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2" name="WP" state="visible" r:id="rId4"/>
    <sheet sheetId="1" name="Balancete" state="visible" r:id="rId5"/>
    <sheet sheetId="6" name="ISS" state="visible" r:id="rId6"/>
    <sheet sheetId="12" name="DetalhadoVendas" state="visible" r:id="rId7"/>
    <sheet sheetId="3" name="DePara" state="visible" r:id="rId8"/>
    <sheet sheetId="4" name="APagar" state="visible" r:id="rId9"/>
    <sheet sheetId="5" name="FC_Direto" state="visible" r:id="rId10"/>
    <sheet sheetId="7" name="Clientes" state="visible" r:id="rId11"/>
    <sheet sheetId="8" name="AReceber" state="visible" r:id="rId12"/>
    <sheet sheetId="9" name="FC_Recebimento" state="visible" r:id="rId13"/>
    <sheet sheetId="10" name="FC_Consolidado" state="visible" r:id="rId14"/>
    <sheet sheetId="11" name="Pagos" state="visible" r:id="rId15"/>
    <sheet sheetId="13" name="FC_Pagos" state="visible" r:id="rId16"/>
    <sheet sheetId="14" name="Recebidos" state="visible" r:id="rId17"/>
    <sheet sheetId="15" name="FC_Recebimentos" state="visible" r:id="rId18"/>
    <sheet sheetId="16" name="FC_Realizado" state="visible" r:id="rId19"/>
    <sheet sheetId="17" name="FC_Comparativo" state="visible" r:id="rId20"/>
  </sheets>
  <definedNames>
    <definedName name="_xlnm._FilterDatabase">Balancete!$B$5:$AU$942</definedName>
    <definedName name="DadosExternos_1">DetalhadoVendas!$A$3:$N$18961</definedName>
    <definedName name="DadosExternos_2">DetalhadoVendas!$A$3:$N$17654</definedName>
    <definedName name="DadosExternos_3">DetalhadoVendas!$A$2:$N$19349</definedName>
    <definedName name="DadosExternos_4">DetalhadoVendas!$A$2:$N$20443</definedName>
    <definedName name="DadosExternos_5">DetalhadoVendas!$A$2:$N$20710</definedName>
    <definedName name="DadosExternos_6">DetalhadoVendas!$A$2:$N$20782</definedName>
    <definedName name="DadosExternos_7">DetalhadoVendas!$A$2:$N$21623</definedName>
    <definedName name="DadosExternos_8">DetalhadoVendas!$A$2:$N$22758</definedName>
  </definedNames>
  <calcPr calcId="171027"/>
</workbook>
</file>

<file path=xl/sharedStrings.xml><?xml version="1.0" encoding="utf-8"?>
<sst xmlns="http://schemas.openxmlformats.org/spreadsheetml/2006/main" count="204437" uniqueCount="22024">
  <si>
    <t>Tarcal</t>
  </si>
  <si>
    <t>Unit</t>
  </si>
  <si>
    <t>DEMONSTRATIVO DO RESULTADO</t>
  </si>
  <si>
    <t>AH 2026</t>
  </si>
  <si>
    <t>AH 2025</t>
  </si>
  <si>
    <t>R</t>
  </si>
  <si>
    <t>Receita Bruta</t>
  </si>
  <si>
    <t>[R$]</t>
  </si>
  <si>
    <t>R.1</t>
  </si>
  <si>
    <t>Receita de venda de produto</t>
  </si>
  <si>
    <t>R.2</t>
  </si>
  <si>
    <t>Receita de prestação de serviços</t>
  </si>
  <si>
    <t>% crescimento</t>
  </si>
  <si>
    <t>[%]</t>
  </si>
  <si>
    <t>Deduções</t>
  </si>
  <si>
    <t>% receita bruta</t>
  </si>
  <si>
    <t>R.4</t>
  </si>
  <si>
    <t>Impostos sobre as vendas</t>
  </si>
  <si>
    <t>R.3</t>
  </si>
  <si>
    <t>Devoluções</t>
  </si>
  <si>
    <t>Receita líquida</t>
  </si>
  <si>
    <t>Custos operacionais</t>
  </si>
  <si>
    <t>C.1</t>
  </si>
  <si>
    <t>COGS</t>
  </si>
  <si>
    <t>C.2</t>
  </si>
  <si>
    <t>Pessoal</t>
  </si>
  <si>
    <t>Lucro Bruto</t>
  </si>
  <si>
    <t>Margem bruta</t>
  </si>
  <si>
    <t>Despesas Operacionais (SG&amp;A)</t>
  </si>
  <si>
    <t>Despesas gerais e administrativas</t>
  </si>
  <si>
    <t>D.1</t>
  </si>
  <si>
    <t>D.2</t>
  </si>
  <si>
    <t>Impostos Taxas e Contribuições</t>
  </si>
  <si>
    <t>D.3</t>
  </si>
  <si>
    <t>Gerais e administrativas</t>
  </si>
  <si>
    <t>EBITDA</t>
  </si>
  <si>
    <t>Margem EBITDA</t>
  </si>
  <si>
    <t>D.4</t>
  </si>
  <si>
    <t>Depreciação e amortização</t>
  </si>
  <si>
    <t>EBIT</t>
  </si>
  <si>
    <t>Margem EBIT</t>
  </si>
  <si>
    <t>Resultado financeiro</t>
  </si>
  <si>
    <t>RF</t>
  </si>
  <si>
    <t>Receitas financeiras</t>
  </si>
  <si>
    <t>DF</t>
  </si>
  <si>
    <t>Despesas financeiras</t>
  </si>
  <si>
    <t>% médio endiv</t>
  </si>
  <si>
    <t>Resultado não-operacional</t>
  </si>
  <si>
    <t>OR</t>
  </si>
  <si>
    <t>Outras receitas</t>
  </si>
  <si>
    <t>OD</t>
  </si>
  <si>
    <t>Outras despesas</t>
  </si>
  <si>
    <t>LAIR</t>
  </si>
  <si>
    <t>IL</t>
  </si>
  <si>
    <t>IR/CSLL</t>
  </si>
  <si>
    <t>% LAIR</t>
  </si>
  <si>
    <t>Lucro Líquido</t>
  </si>
  <si>
    <t>Margem líquida</t>
  </si>
  <si>
    <t>Check</t>
  </si>
  <si>
    <t>BALANÇO PATRIMONIAL</t>
  </si>
  <si>
    <t>ATIVO</t>
  </si>
  <si>
    <t>ATVO CIRCULANTE</t>
  </si>
  <si>
    <t>A</t>
  </si>
  <si>
    <t>Caixa e equivalentes</t>
  </si>
  <si>
    <t>A.1</t>
  </si>
  <si>
    <t>Aplicações Financeiras</t>
  </si>
  <si>
    <t>B</t>
  </si>
  <si>
    <t>Contas a receber</t>
  </si>
  <si>
    <t>E</t>
  </si>
  <si>
    <t>Estoque</t>
  </si>
  <si>
    <t>C</t>
  </si>
  <si>
    <t>Adiantamento a Fornecedores</t>
  </si>
  <si>
    <t>D</t>
  </si>
  <si>
    <t>Impostos e Taxas a Recuperar</t>
  </si>
  <si>
    <t>O</t>
  </si>
  <si>
    <t>Outros</t>
  </si>
  <si>
    <t>ATIVO NÃO CIRCULANTE</t>
  </si>
  <si>
    <t>G</t>
  </si>
  <si>
    <t>H</t>
  </si>
  <si>
    <t>Investimentos</t>
  </si>
  <si>
    <t>I</t>
  </si>
  <si>
    <t>Imobilizado</t>
  </si>
  <si>
    <t>I.1</t>
  </si>
  <si>
    <t>(-) Depreciação acumulada</t>
  </si>
  <si>
    <t>I.I</t>
  </si>
  <si>
    <t>Intangível</t>
  </si>
  <si>
    <t>I.I.1</t>
  </si>
  <si>
    <t>(-) Amortização acumulada</t>
  </si>
  <si>
    <t>PASSIVO</t>
  </si>
  <si>
    <t>PASSIVO CIRCULANTE</t>
  </si>
  <si>
    <t>FO</t>
  </si>
  <si>
    <t>Fornecedores</t>
  </si>
  <si>
    <t>IT</t>
  </si>
  <si>
    <t>Obrigações trabalhistas</t>
  </si>
  <si>
    <t>IO</t>
  </si>
  <si>
    <t>Obrigações fiscais</t>
  </si>
  <si>
    <t>EP</t>
  </si>
  <si>
    <t>Empréstimos e financiamentos</t>
  </si>
  <si>
    <t>OP</t>
  </si>
  <si>
    <t>PASSIVO NÃO CIRCULANTE</t>
  </si>
  <si>
    <t>OPL</t>
  </si>
  <si>
    <t>EPL</t>
  </si>
  <si>
    <t>PATRIMÔNIO LÍQUIDO</t>
  </si>
  <si>
    <t>CS</t>
  </si>
  <si>
    <t>Capital social</t>
  </si>
  <si>
    <t>DL</t>
  </si>
  <si>
    <t>Distribuição de Lucros</t>
  </si>
  <si>
    <t>LE</t>
  </si>
  <si>
    <t>Lucro do Exercicio</t>
  </si>
  <si>
    <t>LA</t>
  </si>
  <si>
    <t>Lucros/prejuízos acumulados</t>
  </si>
  <si>
    <t>Check BS</t>
  </si>
  <si>
    <t>Working Capital</t>
  </si>
  <si>
    <t>[dias]</t>
  </si>
  <si>
    <t>Recebíveis</t>
  </si>
  <si>
    <t>[faturamento]</t>
  </si>
  <si>
    <t>Estoques</t>
  </si>
  <si>
    <t>[custo]</t>
  </si>
  <si>
    <t>Total impostos</t>
  </si>
  <si>
    <t>Imp. s/ faturamento</t>
  </si>
  <si>
    <t>Endividamento</t>
  </si>
  <si>
    <t>Curto Prazo</t>
  </si>
  <si>
    <t>% endividamento</t>
  </si>
  <si>
    <t>Longo Prazo</t>
  </si>
  <si>
    <t>Dívida Líquida</t>
  </si>
  <si>
    <t>Dívida Líquida / EBITDA</t>
  </si>
  <si>
    <t>Dívida Total / EBITDA</t>
  </si>
  <si>
    <t>Capex</t>
  </si>
  <si>
    <t>Depreciação</t>
  </si>
  <si>
    <t>FCF</t>
  </si>
  <si>
    <t>(-) IR/CSLL Operacional</t>
  </si>
  <si>
    <t>NOPAT</t>
  </si>
  <si>
    <t>(+) Depreciação e Amortização</t>
  </si>
  <si>
    <t>(-) Capex</t>
  </si>
  <si>
    <t>(+/-) Variação Capital de Giro</t>
  </si>
  <si>
    <t>(-) Variação nos Ativos</t>
  </si>
  <si>
    <t>(-) Contas a receber</t>
  </si>
  <si>
    <t>(-) Estoque</t>
  </si>
  <si>
    <t>(-) Adiantamento a Fornecedores</t>
  </si>
  <si>
    <t>(-) Impostos e Taxas a Recuperar</t>
  </si>
  <si>
    <t>(-) Outros</t>
  </si>
  <si>
    <t>(+) Variação nos Passivos</t>
  </si>
  <si>
    <t>(+) Contas a pagar</t>
  </si>
  <si>
    <t>(+) Obrigações trabalhistas</t>
  </si>
  <si>
    <t>(+) Obrigações fiscais</t>
  </si>
  <si>
    <t>(+) Outros passivos</t>
  </si>
  <si>
    <t>FREE CASH FLOW TO FIRM</t>
  </si>
  <si>
    <t>(+) Variação no endividamento</t>
  </si>
  <si>
    <t>(-) Resultado financeiro e não-operacional</t>
  </si>
  <si>
    <t>(+) Ajuste de IR/CSLL não-operacional</t>
  </si>
  <si>
    <t>FREE CASH FLOW TO EQUITY</t>
  </si>
  <si>
    <t>Caixa e Equivalentes de Caixa</t>
  </si>
  <si>
    <t>Saldo de Caixa</t>
  </si>
  <si>
    <t xml:space="preserve"> Variação de Caixa</t>
  </si>
  <si>
    <t>Balancetes</t>
  </si>
  <si>
    <t>Classificação</t>
  </si>
  <si>
    <t>Tipo</t>
  </si>
  <si>
    <t>Seq</t>
  </si>
  <si>
    <t>Natureza</t>
  </si>
  <si>
    <t>Ref</t>
  </si>
  <si>
    <t>Núm Caracter</t>
  </si>
  <si>
    <t>Descrição</t>
  </si>
  <si>
    <t>1.1</t>
  </si>
  <si>
    <t>ATIVO CIRCULANTE</t>
  </si>
  <si>
    <t>1.1.1</t>
  </si>
  <si>
    <t>DISPONÍVEL</t>
  </si>
  <si>
    <t>1.1.1.01</t>
  </si>
  <si>
    <t>CAIXA</t>
  </si>
  <si>
    <t>1.1.1.01.0001</t>
  </si>
  <si>
    <t>CAIXA GERAL</t>
  </si>
  <si>
    <t>1.1.1.02</t>
  </si>
  <si>
    <t>BANCOS CONTA MOVIMENTO</t>
  </si>
  <si>
    <t>1.1.1.02.0005</t>
  </si>
  <si>
    <t>B. BRADESCO - AG 01840 C/C 0227376-4</t>
  </si>
  <si>
    <t>1.1.1.02.0004</t>
  </si>
  <si>
    <t>B. SICOOB - AG 3058-9 C/C 1357-9</t>
  </si>
  <si>
    <t>1.1.1.02.0003</t>
  </si>
  <si>
    <t>B. SICOOB - AG 3333-2 C/C 154384-9</t>
  </si>
  <si>
    <t>1.1.1.03</t>
  </si>
  <si>
    <t>APLICAÇÕES FINANCEIRAS LIQUIDEZ IMEDIATA</t>
  </si>
  <si>
    <t>1.1.1.03.0004</t>
  </si>
  <si>
    <t>B. SICOOB - APLIC 2 - RDC PROGRESSIVO - INDEX CDI</t>
  </si>
  <si>
    <t>1.1.1.03.0005</t>
  </si>
  <si>
    <t>(-) B. SICOOB - APLIC 2 - RDC PROGRESSIVO - INDEX CDI</t>
  </si>
  <si>
    <t>1.1.1.03.0006</t>
  </si>
  <si>
    <t>B. SICOOB - APLIC RDC FLEXIVEL APLIC 1 - INDEX CDI</t>
  </si>
  <si>
    <t>1.1.1.03.0008</t>
  </si>
  <si>
    <t>(-) B. SICOOB - APLIC RDC FLEXIVEL APLIC 1- INDEX CDI -</t>
  </si>
  <si>
    <t>1.1.1.03.0007</t>
  </si>
  <si>
    <t>(-) APLIC INVESTIMENTOS BRADESCO - RECEITAS</t>
  </si>
  <si>
    <t>1.1.1.03.0009</t>
  </si>
  <si>
    <t>SICOOB - APLIC RDC 80 - 3 mod RDC PROGRESSIVO</t>
  </si>
  <si>
    <t>1.1.1.03.0011</t>
  </si>
  <si>
    <t>SICOOB - APLIC RDC 64 - 1</t>
  </si>
  <si>
    <t>1.1.1.03.0013</t>
  </si>
  <si>
    <t>B. BRADESCO - APLIC INVESTIMENTOS</t>
  </si>
  <si>
    <t>1.1.1.03.0014</t>
  </si>
  <si>
    <t>B. SICOOB - APLIC RDC 80 - 4</t>
  </si>
  <si>
    <t>1.1.1.03.0015</t>
  </si>
  <si>
    <t>B. SICOOB - APLIC. RDC 41 - Nº 2 RDC FLEXIVEL</t>
  </si>
  <si>
    <t>1.1.1.03.0012</t>
  </si>
  <si>
    <t>B. SICOOB - POUPANÇA</t>
  </si>
  <si>
    <t>1.1.1.03.0010</t>
  </si>
  <si>
    <t>B. BRADESCO S.A. AG 1840</t>
  </si>
  <si>
    <t>1.1.2</t>
  </si>
  <si>
    <t>CLIENTES</t>
  </si>
  <si>
    <t>1.1.2.01</t>
  </si>
  <si>
    <t>DUPLICATAS A RECEBER</t>
  </si>
  <si>
    <t>1.1.2.01.0001</t>
  </si>
  <si>
    <t>CLIENTES DIVERSOS</t>
  </si>
  <si>
    <t>1.1.2.01.0036</t>
  </si>
  <si>
    <t>ELMO ENGENHARIA LTDA</t>
  </si>
  <si>
    <t>1.1.2.01.0225</t>
  </si>
  <si>
    <t>ABBA EMPREENDIMENTOS E PARTICIPACOES SA</t>
  </si>
  <si>
    <t>1.1.2.01.0226</t>
  </si>
  <si>
    <t>MODO EMPREENDIMENTOS MODULARES LTDA</t>
  </si>
  <si>
    <t>1.1.2.01.0227</t>
  </si>
  <si>
    <t>LSWJ PARTICIPACOES E NEGOCIOS IMOBILIARIOS LTDA</t>
  </si>
  <si>
    <t>1.1.2.01.0228</t>
  </si>
  <si>
    <t>CONSTRUTORA JPG LTDA</t>
  </si>
  <si>
    <t>1.1.2.01.0229</t>
  </si>
  <si>
    <t>MAUI SERVICOS DE ENGENHARIA LTDA</t>
  </si>
  <si>
    <t>1.1.2.01.0230</t>
  </si>
  <si>
    <t>SPE BNP 3 LTDA</t>
  </si>
  <si>
    <t>1.1.2.01.0231</t>
  </si>
  <si>
    <t>UBRASPETRO COMERCIO DE DERIVADOS DE PETROLEO</t>
  </si>
  <si>
    <t>1.1.2.01.0232</t>
  </si>
  <si>
    <t>WMCA EMPREENDIMENTOS E PARTICIPACOES LTDA</t>
  </si>
  <si>
    <t>1.1.2.01.0241</t>
  </si>
  <si>
    <t>FRANCISCO CARLOS FERREIRA</t>
  </si>
  <si>
    <t>1.1.2.01.0242</t>
  </si>
  <si>
    <t>ARAUJO ENGENHARIA LTDA</t>
  </si>
  <si>
    <t>1.1.2.01.0243</t>
  </si>
  <si>
    <t>EDIJANE XAVIER DA SILVA FREITAS</t>
  </si>
  <si>
    <t>1.1.2.01.0246</t>
  </si>
  <si>
    <t>MV BURITI EMPREENDIMENTO IMOBILIARIO SPE LTDA</t>
  </si>
  <si>
    <t>1.1.2.01.0247</t>
  </si>
  <si>
    <t>EVIMAR ANTONIO DA SILVA</t>
  </si>
  <si>
    <t>1.1.2.01.0248</t>
  </si>
  <si>
    <t>PARTIDO DO MOVIMENTO DEMOCRATICO BRASILEIRO</t>
  </si>
  <si>
    <t>1.1.2.01.0249</t>
  </si>
  <si>
    <t>CONSORCIO GOUVEIA  HABIL</t>
  </si>
  <si>
    <t>1.1.2.01.0250</t>
  </si>
  <si>
    <t>CEL ENGENHARIA LTDA</t>
  </si>
  <si>
    <t>1.1.2.01.0251</t>
  </si>
  <si>
    <t>LARS LOCACOES E ENGENHARIA LTDA</t>
  </si>
  <si>
    <t>1.1.2.01.0252</t>
  </si>
  <si>
    <t>ADEMALDO CONSTRUCOES E PROJETOS EIRELI</t>
  </si>
  <si>
    <t>1.1.2.01.0253</t>
  </si>
  <si>
    <t>REFRIMARQUES REFRIGERACAO E ASSISTENCIA TECNICA</t>
  </si>
  <si>
    <t>1.1.2.01.0254</t>
  </si>
  <si>
    <t>PAGANINI LOGISTICA LTDA</t>
  </si>
  <si>
    <t>1.1.2.01.0255</t>
  </si>
  <si>
    <t>MARIANITA BATISTA DE MACEDO NERY</t>
  </si>
  <si>
    <t>1.1.2.01.0256</t>
  </si>
  <si>
    <t>ENIO BARBOSA DE CARVALHO FILHO</t>
  </si>
  <si>
    <t>1.1.2.01.0257</t>
  </si>
  <si>
    <t>JEAN CARLOS NUNES LTDA</t>
  </si>
  <si>
    <t>1.1.2.01.0258</t>
  </si>
  <si>
    <t>FABIO CUNHA BASTOS</t>
  </si>
  <si>
    <t>1.1.2.01.0259</t>
  </si>
  <si>
    <t>MOREIRA EMPREENDIMENTOS E PARTICIPACOES S.A</t>
  </si>
  <si>
    <t>1.1.2.01.0260</t>
  </si>
  <si>
    <t>LEONARDO DE MORAIS LIMA</t>
  </si>
  <si>
    <t>1.1.2.01.0261</t>
  </si>
  <si>
    <t>PEDRO WAGNER AIRES</t>
  </si>
  <si>
    <t>1.1.2.01.0262</t>
  </si>
  <si>
    <t>SPE RESIDENCIAL CITY 04 OM EMPREENDIMENTOS LTDA</t>
  </si>
  <si>
    <t>1.1.2.01.0263</t>
  </si>
  <si>
    <t>WILL SANDES DE MELO</t>
  </si>
  <si>
    <t>1.1.2.01.0264</t>
  </si>
  <si>
    <t>SPE INCORPORACAO EURO PARK SETOR C LTDA</t>
  </si>
  <si>
    <t>1.1.2.01.0265</t>
  </si>
  <si>
    <t>SPE PARQUE AMAZONIA 14 LTDA</t>
  </si>
  <si>
    <t>1.1.2.01.0266</t>
  </si>
  <si>
    <t>SPE VILA ROSA X LTDA</t>
  </si>
  <si>
    <t>1.1.2.01.0267</t>
  </si>
  <si>
    <t>CLAUDIO SANT ALVES DE BRITO</t>
  </si>
  <si>
    <t>1.1.2.01.0269</t>
  </si>
  <si>
    <t>CONSTRUTORA CAIAPO LTDA</t>
  </si>
  <si>
    <t>1.1.2.01.0270</t>
  </si>
  <si>
    <t>CONSTRUNORTE MATERIAIS PARA CONSTRUCAO L</t>
  </si>
  <si>
    <t>1.1.2.01.0066</t>
  </si>
  <si>
    <t>SIMONE SOUZA SIMON TAVARES</t>
  </si>
  <si>
    <t>1.1.2.01.0218</t>
  </si>
  <si>
    <t>CANIL CARAIBAS LTDA</t>
  </si>
  <si>
    <t>1.1.2.01.0220</t>
  </si>
  <si>
    <t>RESIDENCIAL PORTO ANHANGUERA SPE LTDA</t>
  </si>
  <si>
    <t>1.1.2.01.0221</t>
  </si>
  <si>
    <t>ALTO OESTE EMPREENDIMENTO IMOBILIARIO SPE LTDA</t>
  </si>
  <si>
    <t>1.1.2.01.0222</t>
  </si>
  <si>
    <t>SOUZA MIRANDA CONSTRUCOES LTDA</t>
  </si>
  <si>
    <t>1.1.2.01.0223</t>
  </si>
  <si>
    <t>SPE INCORPORACAO EURO PARK SETOR D LTDA</t>
  </si>
  <si>
    <t>1.1.2.01.0224</t>
  </si>
  <si>
    <t>JHULYANO RODRIGUES BORGES</t>
  </si>
  <si>
    <t>1.1.2.01.0054</t>
  </si>
  <si>
    <t>MUNDIAL PARTICIPACOES E INVESTIMENTOS LTDA</t>
  </si>
  <si>
    <t>1.1.2.01.0135</t>
  </si>
  <si>
    <t>JOSE ROBERTO PERIM</t>
  </si>
  <si>
    <t>1.1.2.01.0202</t>
  </si>
  <si>
    <t>GUIOVANI PEREIRA</t>
  </si>
  <si>
    <t>1.1.2.01.0236</t>
  </si>
  <si>
    <t>INCORPORACAO R78 SPE LTDA</t>
  </si>
  <si>
    <t>1.1.2.01.0237</t>
  </si>
  <si>
    <t>CAMILA CHAVES ROMAO E SILVA</t>
  </si>
  <si>
    <t>1.1.2.01.0238</t>
  </si>
  <si>
    <t>BUFAICAL E OLIVEIRA PARTICIPACOES LTDA</t>
  </si>
  <si>
    <t>1.1.2.01.0240</t>
  </si>
  <si>
    <t>FGR INCORPORACOES JARDINS BERLIM SPE LTDA</t>
  </si>
  <si>
    <t>1.1.2.01.0003</t>
  </si>
  <si>
    <t>ALMEIDA MARTINS ENGENHARIA E CONSTRUCOES LTDA</t>
  </si>
  <si>
    <t>1.1.2.01.0004</t>
  </si>
  <si>
    <t>ALVES BRANDAO CONSTRUTORA SPE 03 LTDA</t>
  </si>
  <si>
    <t>1.1.2.01.0217</t>
  </si>
  <si>
    <t>ASSOCIACAO BRASIL CENTRAL DA IGREJA ADVENTISTA DO</t>
  </si>
  <si>
    <t>1.1.2.01.0219</t>
  </si>
  <si>
    <t>LUIZ EDUARDO BRANQUINHO</t>
  </si>
  <si>
    <t>1.1.2.01.0233</t>
  </si>
  <si>
    <t>FGR CASAS JARDIM MARSELHA/LYON SPE LTDA</t>
  </si>
  <si>
    <t>1.1.2.01.0234</t>
  </si>
  <si>
    <t>SPE INCORPORACAO H6 LTDA</t>
  </si>
  <si>
    <t>1.1.2.01.0235</t>
  </si>
  <si>
    <t>THS CONSTRUTORA E INCORPORADORA LTDA</t>
  </si>
  <si>
    <t>1.1.2.01.0268</t>
  </si>
  <si>
    <t>WAGNER PAULO DE OLIVEIRA</t>
  </si>
  <si>
    <t>1.1.2.01.0272</t>
  </si>
  <si>
    <t>IRZELIS A DOURADO F COMERCIO AGROF CRISTO REI</t>
  </si>
  <si>
    <t>1.1.2.01.0005</t>
  </si>
  <si>
    <t>AMG CONSTRUTORA E INCORPORADORA EIRELI</t>
  </si>
  <si>
    <t>1.1.2.01.0006</t>
  </si>
  <si>
    <t>ANHANGUERA EMPREENDIMENTOS IMOBILIARIOS SPE LTDA</t>
  </si>
  <si>
    <t>1.1.2.01.0010</t>
  </si>
  <si>
    <t>BCCI BRASIL CENTRAL CONSTR E INCORP LTDA</t>
  </si>
  <si>
    <t>1.1.2.01.0015</t>
  </si>
  <si>
    <t>BRASIL INCORPORACAO 199 SPE LTDA</t>
  </si>
  <si>
    <t>1.1.2.01.0017</t>
  </si>
  <si>
    <t>BRK AMBIENTAL - GOIAS S.A.</t>
  </si>
  <si>
    <t>1.1.2.01.0024</t>
  </si>
  <si>
    <t>CONCRELOG LOCACAO DE EQUIPAMENTO LTDA</t>
  </si>
  <si>
    <t>1.1.2.01.0037</t>
  </si>
  <si>
    <t>EMECE MATERIAIS P/CONSTRUCAO LTDA-EPP</t>
  </si>
  <si>
    <t>1.1.2.01.0042</t>
  </si>
  <si>
    <t>GEO ENGENHARIA LTDA - EPP</t>
  </si>
  <si>
    <t>1.1.2.01.0050</t>
  </si>
  <si>
    <t>LAURENSKY CONSTRUCOES E SERV EIREI</t>
  </si>
  <si>
    <t>1.1.2.01.0052</t>
  </si>
  <si>
    <t>MADEIREIRA GOIANAO LTDA</t>
  </si>
  <si>
    <t>1.1.2.01.0056</t>
  </si>
  <si>
    <t>PACHECO MATERIAIS PARA CONSTRUCAO LTDA</t>
  </si>
  <si>
    <t>1.1.2.01.0059</t>
  </si>
  <si>
    <t>PORTO MARANATA INCORPORACOES 1 SPE LTDA</t>
  </si>
  <si>
    <t>1.1.2.01.0065</t>
  </si>
  <si>
    <t>SERRINHA T-5 EMPREENDIMENTOS IMOBILIARIOS SPE</t>
  </si>
  <si>
    <t>1.1.2.01.0068</t>
  </si>
  <si>
    <t>SPE 13 RESIDENCIAL LTDA</t>
  </si>
  <si>
    <t>1.1.2.01.0070</t>
  </si>
  <si>
    <t>SPE CITY 02 T-55 EMPREENDIMENTOS LTDA</t>
  </si>
  <si>
    <t>1.1.2.01.0071</t>
  </si>
  <si>
    <t>SPE CITY 03 OM EMPREENDIMENTOS LTDA</t>
  </si>
  <si>
    <t>1.1.2.01.0072</t>
  </si>
  <si>
    <t>SPE CITY 05 VACA BRAVA EMPREENDIMENTOS LTDA</t>
  </si>
  <si>
    <t>1.1.2.01.0077</t>
  </si>
  <si>
    <t>1.1.2.01.0079</t>
  </si>
  <si>
    <t>1.1.2.01.0080</t>
  </si>
  <si>
    <t>SPE RESIDENCIAL CITY 10 EMPREENDIMENTOS LTDA</t>
  </si>
  <si>
    <t>1.1.2.01.0081</t>
  </si>
  <si>
    <t>SPE RESIDENCIAL CITY 13 OM EMPREENDIMENTOS LTDA</t>
  </si>
  <si>
    <t>1.1.2.01.0082</t>
  </si>
  <si>
    <t>SPE RESIDENCIAL CITY 15 OM EMPREENDIMENTOS LTDA</t>
  </si>
  <si>
    <t>1.1.2.01.0103</t>
  </si>
  <si>
    <t>GEVER AGROPECUARIA E PARTICIPACOES LTDA</t>
  </si>
  <si>
    <t>1.1.2.01.0109</t>
  </si>
  <si>
    <t>PJB E COM E LOGISTICA EIRELI</t>
  </si>
  <si>
    <t>1.1.2.01.0112</t>
  </si>
  <si>
    <t>SPE RESIDENCIAL CITY 12 OM AREIAO EMPREENDIMENTOS</t>
  </si>
  <si>
    <t>1.1.2.01.0116</t>
  </si>
  <si>
    <t>DEPOSITO MAT CONSTR SAO JUDAS TADEU</t>
  </si>
  <si>
    <t>1.1.2.01.0119</t>
  </si>
  <si>
    <t>SACRO OFICIO ENGENHARIA LTDA</t>
  </si>
  <si>
    <t>1.1.2.01.0123</t>
  </si>
  <si>
    <t>SOUZA MIRANDA CONSTRUCOES LTDA ME</t>
  </si>
  <si>
    <t>1.1.2.01.0130</t>
  </si>
  <si>
    <t>MARSOU ENGENHARIA LTDA</t>
  </si>
  <si>
    <t>1.1.2.01.0138</t>
  </si>
  <si>
    <t>BRASIL INCORPORACAO 163 SPE LTDA</t>
  </si>
  <si>
    <t>1.1.2.01.0140</t>
  </si>
  <si>
    <t>RLE EMPREENDIMENTOS LTDA</t>
  </si>
  <si>
    <t>1.1.2.01.0141</t>
  </si>
  <si>
    <t>UMUARAMA EDIFICACOES E CONSTRUCOES LTDA</t>
  </si>
  <si>
    <t>1.1.2.01.0143</t>
  </si>
  <si>
    <t>TULIO FRANCO PORTO</t>
  </si>
  <si>
    <t>1.1.2.01.0145</t>
  </si>
  <si>
    <t>ACB PATICIPACOES E INVESTIMENTOS LTDA</t>
  </si>
  <si>
    <t>1.1.2.01.0176</t>
  </si>
  <si>
    <t>CISA SERVICOS EMPRESARIAIS LTDA</t>
  </si>
  <si>
    <t>1.1.2.01.0177</t>
  </si>
  <si>
    <t>1.1.2.01.0178</t>
  </si>
  <si>
    <t>1.1.2.01.0180</t>
  </si>
  <si>
    <t>ELKLER FERREIRA PINTO</t>
  </si>
  <si>
    <t>1.1.2.01.0187</t>
  </si>
  <si>
    <t>SPE CITY 01 PARANHOS EMPREEND LTDA</t>
  </si>
  <si>
    <t>1.1.2.01.0189</t>
  </si>
  <si>
    <t>HOLDING SG PENNA ADM DE ATIVOS LTDA</t>
  </si>
  <si>
    <t>1.1.2.01.0190</t>
  </si>
  <si>
    <t>1.1.2.01.0191</t>
  </si>
  <si>
    <t>EBM INCORPORACOES 54 SPE LTDA</t>
  </si>
  <si>
    <t>1.1.2.01.0194</t>
  </si>
  <si>
    <t>SOLARIS CONSULTORIA E PART LTDA</t>
  </si>
  <si>
    <t>1.1.2.01.0195</t>
  </si>
  <si>
    <t>CESAR ANTONIO PRUDENTE</t>
  </si>
  <si>
    <t>1.1.2.01.0196</t>
  </si>
  <si>
    <t>EIRAS ENGENHARIA EIRELI</t>
  </si>
  <si>
    <t>1.1.2.01.0197</t>
  </si>
  <si>
    <t>JC 7 CONSTRUTORA LTDA</t>
  </si>
  <si>
    <t>1.1.2.01.0198</t>
  </si>
  <si>
    <t>CRISTIANO DOS SANTOS</t>
  </si>
  <si>
    <t>1.1.2.01.0199</t>
  </si>
  <si>
    <t>SPE GALERIA OM LTDA</t>
  </si>
  <si>
    <t>1.1.2.01.0200</t>
  </si>
  <si>
    <t>JOSE GONCALVES DA SILVA</t>
  </si>
  <si>
    <t>1.1.2.01.0201</t>
  </si>
  <si>
    <t>BRUNO ALTINO AMARAL DAVID ROCHA</t>
  </si>
  <si>
    <t>1.1.2.01.0205</t>
  </si>
  <si>
    <t>RODOVIA ENGENHARIA E INFRAESTRUTURA LTDA</t>
  </si>
  <si>
    <t>1.1.2.01.0209</t>
  </si>
  <si>
    <t>SPE 21 INCORPORACAO LIMITADA</t>
  </si>
  <si>
    <t>1.1.2.01.0210</t>
  </si>
  <si>
    <t>AQUALIS SOLUCOES HIGIENE LTDA ME</t>
  </si>
  <si>
    <t>1.1.2.01.0213</t>
  </si>
  <si>
    <t>COOPERMIX CONCRETOS LTDA</t>
  </si>
  <si>
    <t>1.1.2.01.0215</t>
  </si>
  <si>
    <t>SPE RESIDENCIAL AERO 610 LTDA</t>
  </si>
  <si>
    <t>1.1.2.01.0216</t>
  </si>
  <si>
    <t>PEDRA ENGENHARIA LTDA</t>
  </si>
  <si>
    <t>1.1.2.01.0315</t>
  </si>
  <si>
    <t>(-) CREDITO RECEB A MAIOR - A DEVOLVER</t>
  </si>
  <si>
    <t>1.1.2.01.005</t>
  </si>
  <si>
    <t>1.1.2.02</t>
  </si>
  <si>
    <t>CARTÕES DE DÉBITO OU CRÉDITO</t>
  </si>
  <si>
    <t>1.1.2.02.0001</t>
  </si>
  <si>
    <t>STONE CARTÕES DE DÉBITO OU CRÉDITO</t>
  </si>
  <si>
    <t>1.1.3</t>
  </si>
  <si>
    <t>OUTROS CRÉDITOS</t>
  </si>
  <si>
    <t>1.1.3.05</t>
  </si>
  <si>
    <t>ADIANTAMENTOS A FORNECEDORES</t>
  </si>
  <si>
    <t>1.1.3.05.0001</t>
  </si>
  <si>
    <t>ADIANTAMENTO A FORNECEDORES</t>
  </si>
  <si>
    <t>1.1.3.05.0004</t>
  </si>
  <si>
    <t>MARILIA LEAO PEREIRA RESENDE</t>
  </si>
  <si>
    <t>1.1.3.05.0008</t>
  </si>
  <si>
    <t>POSTO JR APARECIDA LTDA</t>
  </si>
  <si>
    <t>1.1.3.05.0009</t>
  </si>
  <si>
    <t>PERFINASA METAIS</t>
  </si>
  <si>
    <t>1.1.3.05.0010</t>
  </si>
  <si>
    <t>VOTORANTIM CIMENTOS SA</t>
  </si>
  <si>
    <t>1.1.3.05.0007</t>
  </si>
  <si>
    <t>CONVICTA INDUSTRIA E COMERCIO</t>
  </si>
  <si>
    <t>1.1.3.06</t>
  </si>
  <si>
    <t>ADIANT FATURAMENTO P/ ENTREGA FUTURA</t>
  </si>
  <si>
    <t>1.1.3.06.0001</t>
  </si>
  <si>
    <t>ADIANT P/ ENTREGA FUTURA</t>
  </si>
  <si>
    <t>1.1.3.07</t>
  </si>
  <si>
    <t>CREDITO DE PERMUTA</t>
  </si>
  <si>
    <t>1.1.3.07.0001</t>
  </si>
  <si>
    <t>PEDREIRA CAMPO LIMPO</t>
  </si>
  <si>
    <t>1.1.3.09</t>
  </si>
  <si>
    <t>TRIBUTOS A RECUPERAR/COMPENSAR</t>
  </si>
  <si>
    <t>1.1.3.09.0012</t>
  </si>
  <si>
    <t>COFINS A RECUPERAR</t>
  </si>
  <si>
    <t>1.1.3.09.0014</t>
  </si>
  <si>
    <t>COFINS A RECUPERAR - CRÉDITO PRESUMIDO</t>
  </si>
  <si>
    <t>1.1.3.09.0002</t>
  </si>
  <si>
    <t>ICMS A RECUPERAR</t>
  </si>
  <si>
    <t>1.1.3.09.0004</t>
  </si>
  <si>
    <t>ICMS S/ IMOB. A RECUPERAR (C. PRAZO)</t>
  </si>
  <si>
    <t>1.1.3.09.0003</t>
  </si>
  <si>
    <t>IRRF A RECUPERAR</t>
  </si>
  <si>
    <t>1.1.3.09.0016</t>
  </si>
  <si>
    <t>ISS A RECUPERAR</t>
  </si>
  <si>
    <t>1.1.3.09.0013</t>
  </si>
  <si>
    <t>PIS A RECUPERAR</t>
  </si>
  <si>
    <t>1.1.3.09.0015</t>
  </si>
  <si>
    <t>PIS A RECUPERAR - CRÉDITO PRESUMIDO</t>
  </si>
  <si>
    <t>1.1.3.09.0007</t>
  </si>
  <si>
    <t>CONTRIBUIÇÃO SOCIAL RETIDO A COMPENSAR</t>
  </si>
  <si>
    <t>1.1.3.09.0006</t>
  </si>
  <si>
    <t>TRIBUTOS PAGOS A MAIOR OU INDEVIDAMENTE</t>
  </si>
  <si>
    <t>1.1.3.12</t>
  </si>
  <si>
    <t>ADIANTAMENTO A EMPREGADOS</t>
  </si>
  <si>
    <t>1.1.3.12.0003</t>
  </si>
  <si>
    <t>ADIANTAMENTO DE FERIAS</t>
  </si>
  <si>
    <t>1.1.3.12.0001</t>
  </si>
  <si>
    <t>ADIANTAMENTO DE SALÁRIO</t>
  </si>
  <si>
    <t>1.1.3.14</t>
  </si>
  <si>
    <t>1.1.3.14.0012</t>
  </si>
  <si>
    <t>1.1.3.14.0014</t>
  </si>
  <si>
    <t>1.1.3.14.0002</t>
  </si>
  <si>
    <t>1.1.3.14.0004</t>
  </si>
  <si>
    <t>1.1.3.14.0003</t>
  </si>
  <si>
    <t>1.1.3.14.0016</t>
  </si>
  <si>
    <t>1.1.3.14.0013</t>
  </si>
  <si>
    <t>1.1.3.14.0015</t>
  </si>
  <si>
    <t>1.1.3.14.0006</t>
  </si>
  <si>
    <t>1.1.5</t>
  </si>
  <si>
    <t>ESTOQUE</t>
  </si>
  <si>
    <t>1.1.5.01</t>
  </si>
  <si>
    <t>MERCADORIAS, PRODUTOS E INSUMOS</t>
  </si>
  <si>
    <t>1.1.5.01.0001</t>
  </si>
  <si>
    <t>MERCADORIAS PARA REVENDA</t>
  </si>
  <si>
    <t>1.1.6</t>
  </si>
  <si>
    <t>DESPESAS PAGAS ANTECIPADAMENTE</t>
  </si>
  <si>
    <t>1.1.6.01</t>
  </si>
  <si>
    <t>DESPESAS DE MESES SEGUINTES</t>
  </si>
  <si>
    <t>1.1.6.01.0001</t>
  </si>
  <si>
    <t>PRÊMIOS DE SEGUROS A APROPRIAR</t>
  </si>
  <si>
    <t>1.2</t>
  </si>
  <si>
    <t>ATIVO NÃO-CIRCULANTE</t>
  </si>
  <si>
    <t>1.2.1</t>
  </si>
  <si>
    <t>ATIVO REALIZÁVEL A LONGO PRAZO</t>
  </si>
  <si>
    <t>1.2.1.02</t>
  </si>
  <si>
    <t>1.2.1.02.0008</t>
  </si>
  <si>
    <t>ICMS S/ IMOB. A RECUPERAR (L. PRAZO)</t>
  </si>
  <si>
    <t>1.2.1.02.0006</t>
  </si>
  <si>
    <t>DEPÓSITOS JUDICIAIS</t>
  </si>
  <si>
    <t>1.2.2</t>
  </si>
  <si>
    <t>INVESTIMENTOS</t>
  </si>
  <si>
    <t>1.2.2.03</t>
  </si>
  <si>
    <t>OUTRAS PARTICIPAÇÕES SOCIETÁRIAS</t>
  </si>
  <si>
    <t>1.2.2.03.0001</t>
  </si>
  <si>
    <t>SICOOB</t>
  </si>
  <si>
    <t>1.2.2.05</t>
  </si>
  <si>
    <t>IMÓVEIS NÃO DESTINADOS AO USO</t>
  </si>
  <si>
    <t>1.2.2.05.0007</t>
  </si>
  <si>
    <t>APTO 601 TORRE 1 RESID. MAXIMO CLUBE</t>
  </si>
  <si>
    <t>1.2.3</t>
  </si>
  <si>
    <t>IMOBILIZADO</t>
  </si>
  <si>
    <t>1.2.3.01</t>
  </si>
  <si>
    <t>EQUIPAMENTOS DE INFORMATICA</t>
  </si>
  <si>
    <t>1.2.3.01.0001</t>
  </si>
  <si>
    <t>COMPUTADORES E PERIFERICOS</t>
  </si>
  <si>
    <t>1.2.3.02</t>
  </si>
  <si>
    <t>MÓVEIS E UTENSÍLIOS</t>
  </si>
  <si>
    <t>1.2.3.02.0002</t>
  </si>
  <si>
    <t>APARELHOS DE TELEFONE</t>
  </si>
  <si>
    <t>1.2.3.02.0001</t>
  </si>
  <si>
    <t>1.2.3.03</t>
  </si>
  <si>
    <t>MÁQUINAS, EQUIPAMENTOS E FERRAMENTAS</t>
  </si>
  <si>
    <t>1.2.3.03.0021</t>
  </si>
  <si>
    <t>ALIMENTADOR VIBRATORIO HORIZONTAL MODELO SXA</t>
  </si>
  <si>
    <t>1.2.3.03.0016</t>
  </si>
  <si>
    <t>BALANÇA ELETRONICA RODOVIARIA</t>
  </si>
  <si>
    <t>1.2.3.03.0036</t>
  </si>
  <si>
    <t>BETONEIRA CONVICTA C-8.000 - VMX290 6X4R - NF 33978</t>
  </si>
  <si>
    <t>1.2.3.03.0037</t>
  </si>
  <si>
    <t>BETONEIRA CONVICTA C-8.000 - VMX290 6X4R - NF 33979</t>
  </si>
  <si>
    <t>1.2.3.03.0039</t>
  </si>
  <si>
    <t>BETONEIRA CVTA 10M_ - A36 FACAS 1_4 - VOLVO VM290 -</t>
  </si>
  <si>
    <t>1.2.3.03.0043</t>
  </si>
  <si>
    <t>1.2.3.03.0041</t>
  </si>
  <si>
    <t>BETONEIRA CVTA 8M CHASSI: 93KK0R1D0NE183830</t>
  </si>
  <si>
    <t>1.2.3.03.0040</t>
  </si>
  <si>
    <t>BETONEIRA CVTA 8M CHASSI: 93KK0R1D9NE183880</t>
  </si>
  <si>
    <t>1.2.3.03.0044</t>
  </si>
  <si>
    <t>BETONEIRA CVTA 8M CHASSI: 953658261PR008363</t>
  </si>
  <si>
    <t>1.2.3.03.0031</t>
  </si>
  <si>
    <t>BETONEIRA CVTA 8M NF-30183</t>
  </si>
  <si>
    <t>1.2.3.03.0032</t>
  </si>
  <si>
    <t>BETONEIRA CVTA 8M NF-30186</t>
  </si>
  <si>
    <t>1.2.3.03.0042</t>
  </si>
  <si>
    <t>BETONEIRA CVTA 8M3 CHASSI: 93KK0R1D9NE184084 - NF</t>
  </si>
  <si>
    <t>1.2.3.03.0033</t>
  </si>
  <si>
    <t>BETONEIRA CVTA 8M3 FACAS 1/4_ - VOLKSWAGEN</t>
  </si>
  <si>
    <t>1.2.3.03.0002</t>
  </si>
  <si>
    <t>BOMBA VOLUMETRICA</t>
  </si>
  <si>
    <t>1.2.3.03.0022</t>
  </si>
  <si>
    <t>BRITADOR DE MANDIBULAS MODELO SXBM 8050</t>
  </si>
  <si>
    <t>1.2.3.03.0020</t>
  </si>
  <si>
    <t>CAÇAMBA PC 200-8</t>
  </si>
  <si>
    <t>1.2.3.03.0025</t>
  </si>
  <si>
    <t>CALHA VIBRATORIA MCA FACO MOD 1510</t>
  </si>
  <si>
    <t>1.2.3.03.0034</t>
  </si>
  <si>
    <t>CENTRAL DE CONCRETO CDR-40</t>
  </si>
  <si>
    <t>1.2.3.03.0029</t>
  </si>
  <si>
    <t>COMPRESSOR 10S17 1A 24V CATERPILLAR 310 / 320</t>
  </si>
  <si>
    <t>1.2.3.03.0013</t>
  </si>
  <si>
    <t>CONJUNTO DE BOMBAS NF 36009</t>
  </si>
  <si>
    <t>1.2.3.03.0024</t>
  </si>
  <si>
    <t>DESAGUADOR ROTATIVO MODELO SXDR 1430</t>
  </si>
  <si>
    <t>1.2.3.03.0012</t>
  </si>
  <si>
    <t>DRAGA DE SUCCAO</t>
  </si>
  <si>
    <t>1.2.3.03.0003</t>
  </si>
  <si>
    <t>DRAGAS</t>
  </si>
  <si>
    <t>1.2.3.03.0004</t>
  </si>
  <si>
    <t>ESCAVADEIRA HIDRAULICA</t>
  </si>
  <si>
    <t>1.2.3.03.0019</t>
  </si>
  <si>
    <t>ESCAVADEIRA MODELO R480LC-9S</t>
  </si>
  <si>
    <t>1.2.3.03.0005</t>
  </si>
  <si>
    <t>GOIAS NAUTICA</t>
  </si>
  <si>
    <t>1.2.3.03.0006</t>
  </si>
  <si>
    <t>HIDROCICLO C/ TURBO DE OVER</t>
  </si>
  <si>
    <t>1.2.3.03.0027</t>
  </si>
  <si>
    <t>INJETOR 6222</t>
  </si>
  <si>
    <t>1.2.3.03.0007</t>
  </si>
  <si>
    <t>KIT DE TERCEIRO EIXO BALANCIM</t>
  </si>
  <si>
    <t>1.2.3.03.0030</t>
  </si>
  <si>
    <t>L936 CARREGADEIRA DE RODAS NS: VLGL9360LN0604456</t>
  </si>
  <si>
    <t>1.2.3.03.0001</t>
  </si>
  <si>
    <t>MÁQUINAS E EQUIPAMENTOS</t>
  </si>
  <si>
    <t>1.2.3.03.0011</t>
  </si>
  <si>
    <t>PA CARREGADEIRA CAT 930 T-II C/ REC 848</t>
  </si>
  <si>
    <t>1.2.3.03.0018</t>
  </si>
  <si>
    <t>PA CARREGADEIRA CDM 856</t>
  </si>
  <si>
    <t>1.2.3.03.0026</t>
  </si>
  <si>
    <t>PA CARREGADEIRA DOOSAN DL 250 SERIE CWLAF-010460</t>
  </si>
  <si>
    <t>1.2.3.03.0008</t>
  </si>
  <si>
    <t>PA CARREGADEIRA WA 200/5</t>
  </si>
  <si>
    <t>1.2.3.03.0017</t>
  </si>
  <si>
    <t>PENEIRA ROTATIVA E MOEGA</t>
  </si>
  <si>
    <t>1.2.3.03.0014</t>
  </si>
  <si>
    <t>PENEIRA VIBRATORIA HORIZONTAL</t>
  </si>
  <si>
    <t>1.2.3.03.0023</t>
  </si>
  <si>
    <t>PENEIRA VIBRATORIA INCLINADA MODELO SXP 5020</t>
  </si>
  <si>
    <t>1.2.3.03.0028</t>
  </si>
  <si>
    <t>ROTOR 8/6*.AH</t>
  </si>
  <si>
    <t>1.2.3.03.0035</t>
  </si>
  <si>
    <t>SCHWING STETTER BPL 2000</t>
  </si>
  <si>
    <t>1.2.3.03.0038</t>
  </si>
  <si>
    <t>SY32 RZ5-165 - LACA</t>
  </si>
  <si>
    <t>1.2.3.03.0015</t>
  </si>
  <si>
    <t>TUBOS</t>
  </si>
  <si>
    <t>1.2.3.04</t>
  </si>
  <si>
    <t>VEÍCULOS</t>
  </si>
  <si>
    <t>1.2.3.04.0036</t>
  </si>
  <si>
    <t>2 SEMI REBOQUE CHASSI: 9A9B80030D3DF5074 -</t>
  </si>
  <si>
    <t>1.2.3.04.0034</t>
  </si>
  <si>
    <t>CAÇAMBA BASCULANTE 10M3</t>
  </si>
  <si>
    <t>1.2.3.04.0044</t>
  </si>
  <si>
    <t>CAÇAMBA BASCULANTE 10M3 CHASSI:</t>
  </si>
  <si>
    <t>1.2.3.04.0043</t>
  </si>
  <si>
    <t>CAÇAMBA BASCULANTE 12M3 CHASSI:</t>
  </si>
  <si>
    <t>1.2.3.04.0039</t>
  </si>
  <si>
    <t>CAÇAMBA BASCULANTE 4M3 STANDART</t>
  </si>
  <si>
    <t>1.2.3.04.0058</t>
  </si>
  <si>
    <t>CAMINHAO BETONEIRA  RIGIDO VM 270 6X4R Veiculo:</t>
  </si>
  <si>
    <t>1.2.3.04.0047</t>
  </si>
  <si>
    <t>CAMINHÃO BETONEIRA RIGIDO VOLVO VM 270 6X4R C/</t>
  </si>
  <si>
    <t>1.2.3.04.0048</t>
  </si>
  <si>
    <t>CAMINHAO BETONEIRA VW 26280 CRM 6X4 CHASSI</t>
  </si>
  <si>
    <t>1.2.3.04.0038</t>
  </si>
  <si>
    <t>CAMINHAO RIGIDO VOLVO MOD VM 270 6X2R CHASSI:</t>
  </si>
  <si>
    <t>1.2.3.04.0008</t>
  </si>
  <si>
    <t>CAMINHAO SEMI PESADO</t>
  </si>
  <si>
    <t>1.2.3.04.0027</t>
  </si>
  <si>
    <t>CAMINHAO TRATOR NF 39</t>
  </si>
  <si>
    <t>1.2.3.04.0032</t>
  </si>
  <si>
    <t>CAMINHAO TRATOR VOLVO MOD FH 460 CHASSI:</t>
  </si>
  <si>
    <t>1.2.3.04.0031</t>
  </si>
  <si>
    <t>1.2.3.04.0051</t>
  </si>
  <si>
    <t>CAMINHAO VOLKSWAGEN VW27.260 CRM 6X4 CHASSI</t>
  </si>
  <si>
    <t>1.2.3.04.0052</t>
  </si>
  <si>
    <t>1.2.3.04.0053</t>
  </si>
  <si>
    <t>1.2.3.04.0037</t>
  </si>
  <si>
    <t>CAMINHAO VOLVO MOD VM220 4X2R CHASSI:</t>
  </si>
  <si>
    <t>1.2.3.04.0033</t>
  </si>
  <si>
    <t>CAMINHAO VOLVO MOD VM270</t>
  </si>
  <si>
    <t>1.2.3.04.0041</t>
  </si>
  <si>
    <t>CAMINHAO VOLVO MOD VM270 2014/2015 CHASSI:</t>
  </si>
  <si>
    <t>1.2.3.04.0035</t>
  </si>
  <si>
    <t>CAMINHAO VOLVO MOD VM270 NF 111897 CHASSI:</t>
  </si>
  <si>
    <t>1.2.3.04.0040</t>
  </si>
  <si>
    <t>CAMINHAO VOLVO MOD VM330 2014/2015 CHASSI:</t>
  </si>
  <si>
    <t>1.2.3.04.0049</t>
  </si>
  <si>
    <t>CAMINHAO VOLVO VM 270 6X4R Chassi:</t>
  </si>
  <si>
    <t>1.2.3.04.0055</t>
  </si>
  <si>
    <t>CAMINHAO VOLVO VM 290 6X4R CHASSI:</t>
  </si>
  <si>
    <t>1.2.3.04.0054</t>
  </si>
  <si>
    <t>CAMINHÃO VOLVO VM 290 6X4R GTIN CHASSI:</t>
  </si>
  <si>
    <t>1.2.3.04.0060</t>
  </si>
  <si>
    <t>CAMINHÃO VOLVO VM 290 8X4R - Chassi:</t>
  </si>
  <si>
    <t>1.2.3.04.0059</t>
  </si>
  <si>
    <t>1.2.3.04.0062</t>
  </si>
  <si>
    <t>CAMINHAO VOLVO VM 290 8X4R Chassi:</t>
  </si>
  <si>
    <t>1.2.3.04.0057</t>
  </si>
  <si>
    <t>1.2.3.04.0056</t>
  </si>
  <si>
    <t>1.2.3.04.0061</t>
  </si>
  <si>
    <t>1.2.3.04.0042</t>
  </si>
  <si>
    <t>CAMINHONETA OMW-2694</t>
  </si>
  <si>
    <t>1.2.3.04.0010</t>
  </si>
  <si>
    <t>CARROCERIA CAÇAMBA BASCULANTE</t>
  </si>
  <si>
    <t>1.2.3.04.0001</t>
  </si>
  <si>
    <t>CARROCERIA DE AÇO FACCHINI</t>
  </si>
  <si>
    <t>1.2.3.04.0045</t>
  </si>
  <si>
    <t>PICK-UP FIAT STRADA HARD WORKING CHASSI</t>
  </si>
  <si>
    <t>1.2.3.04.0046</t>
  </si>
  <si>
    <t>SEMI REBOQUE ROSSETTI OMV-9788 CHASSI</t>
  </si>
  <si>
    <t>1.2.3.05</t>
  </si>
  <si>
    <t>CANOAS DE MADEIRA E ALUMINIO</t>
  </si>
  <si>
    <t>1.2.3.05.0002</t>
  </si>
  <si>
    <t>BARCO DE DURALUMINIO MOD 500</t>
  </si>
  <si>
    <t>1.2.3.05.0001</t>
  </si>
  <si>
    <t>BARCO DUROAL UTILITARIO NF 872</t>
  </si>
  <si>
    <t>1.2.3.06</t>
  </si>
  <si>
    <t>TERRENOS</t>
  </si>
  <si>
    <t>1.2.3.06.0002</t>
  </si>
  <si>
    <t>CHACARAS 468/469 - CHACARAS SAO PEDRO - AP. DE</t>
  </si>
  <si>
    <t>1.2.3.06.0001</t>
  </si>
  <si>
    <t>LOTES No 01 A 18 GOIANIA</t>
  </si>
  <si>
    <t>1.2.3.07</t>
  </si>
  <si>
    <t>INSTALAÇÕES INDUSTRIAIS</t>
  </si>
  <si>
    <t>1.2.3.07.0001</t>
  </si>
  <si>
    <t>INSTALAÇOES INDUSTRIAIS</t>
  </si>
  <si>
    <t>1.2.3.10</t>
  </si>
  <si>
    <t>(-) DEPRECIAÇÕES, AMORT. E EXAUS. ACUMUL</t>
  </si>
  <si>
    <t>1.2.3.10.0005</t>
  </si>
  <si>
    <t>(-) DEPRECIAÇÕES DE CANOAS</t>
  </si>
  <si>
    <t>1.2.3.10.0001</t>
  </si>
  <si>
    <t>(-) DEPRECIAÇÕES DE COMPUTADORES E PERIFERICOS</t>
  </si>
  <si>
    <t>1.2.3.10.0007</t>
  </si>
  <si>
    <t>(-) DEPRECIAÇÕES DE INST. INDUSTRIAIS</t>
  </si>
  <si>
    <t>1.2.3.10.0003</t>
  </si>
  <si>
    <t>(-) DEPRECIAÇÕES DE MÁQUINAS, EQUIP. FER</t>
  </si>
  <si>
    <t>1.2.3.10.0002</t>
  </si>
  <si>
    <t>(-) DEPRECIAÇÕES DE MÓVEIS E UTENSÍLIOS</t>
  </si>
  <si>
    <t>1.2.3.10.0004</t>
  </si>
  <si>
    <t>(-) DEPRECIAÇÕES DE VEÍCULOS</t>
  </si>
  <si>
    <t>1.2.4</t>
  </si>
  <si>
    <t>INTANGÍVEL</t>
  </si>
  <si>
    <t>1.2.4.01</t>
  </si>
  <si>
    <t>MARCAS, DIREITOS E PATENTES</t>
  </si>
  <si>
    <t>1.2.4.01.0001</t>
  </si>
  <si>
    <t>DIREITOS DE USO SOFTWARE</t>
  </si>
  <si>
    <t>2.1</t>
  </si>
  <si>
    <t>2.1.1</t>
  </si>
  <si>
    <t>EMPRÉSTIMOS E FINANCIAMENTOS</t>
  </si>
  <si>
    <t>2.1.1.03</t>
  </si>
  <si>
    <t>FINANCIAMENTOS</t>
  </si>
  <si>
    <t>2.1.1.03.0017</t>
  </si>
  <si>
    <t>(-) JUROS S/ EMPRESTIMOS A TRANSCORRER  BRADESCO</t>
  </si>
  <si>
    <t>2.1.1.03.0012</t>
  </si>
  <si>
    <t>FINAME B. SICOOB - Nº 59850</t>
  </si>
  <si>
    <t>2.1.1.03.0013</t>
  </si>
  <si>
    <t>FINAME B. VOLVO - CCB Nº: 888522</t>
  </si>
  <si>
    <t>2.1.1.03.0018</t>
  </si>
  <si>
    <t>FINAME B. VOLVO - CCB Nº: 923179</t>
  </si>
  <si>
    <t>2.1.1.03.0019</t>
  </si>
  <si>
    <t>FINAME B. VOLVO - CCB Nº: 923180</t>
  </si>
  <si>
    <t>2.1.1.03.0020</t>
  </si>
  <si>
    <t>FINAME B. VOLVO - CCB Nº: 934887</t>
  </si>
  <si>
    <t>2.1.1.03.0021</t>
  </si>
  <si>
    <t>FINAME B. VOLVO - CCB Nº: 941499</t>
  </si>
  <si>
    <t>2.1.1.03.0014</t>
  </si>
  <si>
    <t>FINAME BRADESCO - 2914153424 - CAMINHAO VM-270</t>
  </si>
  <si>
    <t>2.1.1.03.0015</t>
  </si>
  <si>
    <t>FINAME BRADESCO - 2915108031 - CAMINHAO VW -</t>
  </si>
  <si>
    <t>2.1.1.03.0016</t>
  </si>
  <si>
    <t>FINAME SICOOB - CREDIGOIAS - CCB-72300 - CAMINHAO</t>
  </si>
  <si>
    <t>2.1.3</t>
  </si>
  <si>
    <t>FORNECEDORES</t>
  </si>
  <si>
    <t>2.1.3.01</t>
  </si>
  <si>
    <t>2.1.3.01.1142</t>
  </si>
  <si>
    <t>11.951.200 WERITON ALVES DO PRADO</t>
  </si>
  <si>
    <t>2.1.3.01.0174</t>
  </si>
  <si>
    <t>DEP DE MATERIAIS PARA CONSTRUCAO SAO JUDAS TADEU</t>
  </si>
  <si>
    <t>2.1.3.01.057</t>
  </si>
  <si>
    <t>GEFER COMERCIO DE FERROS E ACO LTDA</t>
  </si>
  <si>
    <t>2.1.3.01.054</t>
  </si>
  <si>
    <t>JALE COMERCIO, REPRESENTACAO E DIST.LTDA - ME</t>
  </si>
  <si>
    <t>2.1.3.01.1048</t>
  </si>
  <si>
    <t>SERVICE VOL LTDA</t>
  </si>
  <si>
    <t>2.1.3.01.053</t>
  </si>
  <si>
    <t>TECAR CAMINHOES E SERVICOS LTDA</t>
  </si>
  <si>
    <t>2.1.3.01.1047</t>
  </si>
  <si>
    <t>USINAGEM LIDER LTDA</t>
  </si>
  <si>
    <t>2.1.3.01.048</t>
  </si>
  <si>
    <t>CENTER TRUCK MOLAS EIRELI</t>
  </si>
  <si>
    <t>2.1.3.01.1046</t>
  </si>
  <si>
    <t>CHAVES E FECHADURAS ARAUJO LTDA</t>
  </si>
  <si>
    <t>2.1.3.01.050</t>
  </si>
  <si>
    <t>MARDONIO CARGO EXPRESS LTDA</t>
  </si>
  <si>
    <t>2.1.3.01.0203</t>
  </si>
  <si>
    <t>MUNDIAL ROLAMENTOS, COMERCIO, IMP. E EXP. LTDA.</t>
  </si>
  <si>
    <t>2.1.3.01.049</t>
  </si>
  <si>
    <t>TIM S.A. - CENTROOESTE CDL BRASILIA</t>
  </si>
  <si>
    <t>2.1.3.01.037</t>
  </si>
  <si>
    <t>ADORNO ENERGIA LTDA</t>
  </si>
  <si>
    <t>2.1.3.01.044</t>
  </si>
  <si>
    <t>ARILSON DIVINO TORRES AVELAR 51.253.351</t>
  </si>
  <si>
    <t>2.1.3.01.033</t>
  </si>
  <si>
    <t>EDUARDO DE ALMEIDA LTDA</t>
  </si>
  <si>
    <t>2.1.3.01.041</t>
  </si>
  <si>
    <t>FERRO E ACO PIRES LTDA ME</t>
  </si>
  <si>
    <t>2.1.3.01.043</t>
  </si>
  <si>
    <t>GOL LINHAS AEREAS SA</t>
  </si>
  <si>
    <t>2.1.3.01.036</t>
  </si>
  <si>
    <t>LF COMERCIO DE PNEUMATICOS LTDA</t>
  </si>
  <si>
    <t>2.1.3.01.0148</t>
  </si>
  <si>
    <t>PONCIANO COMERCIO DE PECAS PARA TRATORES LTDA</t>
  </si>
  <si>
    <t>2.1.3.01.042</t>
  </si>
  <si>
    <t>TRACTORGYN EQUIPAMENTOS E PECAS LTDA</t>
  </si>
  <si>
    <t>2.1.3.01.0341</t>
  </si>
  <si>
    <t>3C COMERCIAL DE AUTO PECAS LTDA</t>
  </si>
  <si>
    <t>2.1.3.01.026</t>
  </si>
  <si>
    <t>BAMAQ SA BANDEIRANTES MAQUINAS EQUIPAMENTOS</t>
  </si>
  <si>
    <t>2.1.3.01.022</t>
  </si>
  <si>
    <t>CARPELLI - CARREGADEIRAS E PECAS LTDA</t>
  </si>
  <si>
    <t>2.1.3.01.024</t>
  </si>
  <si>
    <t>EZER COMERCIAL LTDA</t>
  </si>
  <si>
    <t>2.1.3.01.023</t>
  </si>
  <si>
    <t>FERRAGISTA LESTE LTDA</t>
  </si>
  <si>
    <t>2.1.3.01.0343</t>
  </si>
  <si>
    <t>GORDINHO FREIOS A AR LTDA</t>
  </si>
  <si>
    <t>2.1.3.01.0342</t>
  </si>
  <si>
    <t>INDUSTRIA MECANICA E COMERCIO TECNOSOLDAS LTDA</t>
  </si>
  <si>
    <t>2.1.3.01.031</t>
  </si>
  <si>
    <t>JOSE RONALDO DA SILVA 23.587.471</t>
  </si>
  <si>
    <t>2.1.3.01.027</t>
  </si>
  <si>
    <t>MINUSA TRATORPECAS LTDA GO</t>
  </si>
  <si>
    <t>2.1.3.01.0171</t>
  </si>
  <si>
    <t>BMC MAQUINAS, EQUIP. PESADOS, ENGENHARIA E</t>
  </si>
  <si>
    <t>2.1.3.01.028</t>
  </si>
  <si>
    <t>CONCRERIO CONCRETO E CONSTRUCOES LTDA</t>
  </si>
  <si>
    <t>2.1.3.01.014</t>
  </si>
  <si>
    <t>DIFFERENCIAL SERVICE EQUIPPCONSTRCIVIL EIRELI</t>
  </si>
  <si>
    <t>2.1.3.01.0337</t>
  </si>
  <si>
    <t>PAULO SERGIO NUNES 78404908168</t>
  </si>
  <si>
    <t>2.1.3.01.019</t>
  </si>
  <si>
    <t>PNEUJAH LTDA</t>
  </si>
  <si>
    <t>2.1.3.01.021</t>
  </si>
  <si>
    <t>RODONAVES TRANSPORTES E ENCOMENDAS LTDA</t>
  </si>
  <si>
    <t>2.1.3.01.018</t>
  </si>
  <si>
    <t>WILMAR SOUSA DO NASCIMENTO - ME</t>
  </si>
  <si>
    <t>2.1.3.01.0323</t>
  </si>
  <si>
    <t>N.E - MATERIAIS PARA CONSTRUÇÃO EIRELI - ME</t>
  </si>
  <si>
    <t>2.1.3.01.005</t>
  </si>
  <si>
    <t>ADORNO CONDUTORES ELETRICOS LTDA</t>
  </si>
  <si>
    <t>2.1.3.01.007</t>
  </si>
  <si>
    <t>CASA DAS JUNTAS SOUSA LTDA - ME</t>
  </si>
  <si>
    <t>2.1.3.01.0333</t>
  </si>
  <si>
    <t>CROMODURO NACIONAL SERVICOS HIDRAULICOS GOIAS</t>
  </si>
  <si>
    <t>2.1.3.01.011</t>
  </si>
  <si>
    <t>ELETRICA AUTO PARTS LTDA .</t>
  </si>
  <si>
    <t>2.1.3.01.0336</t>
  </si>
  <si>
    <t>HIDRAULICA CANEVAROLI LTDA</t>
  </si>
  <si>
    <t>2.1.3.01.0088</t>
  </si>
  <si>
    <t>2.1.3.01.0008</t>
  </si>
  <si>
    <t>MASUT COMBUSTIVEIS LTDA</t>
  </si>
  <si>
    <t>2.1.3.01.009</t>
  </si>
  <si>
    <t>NOROESTE COMERCIO E INDUSTRIA DE PLASTICOS LTDA</t>
  </si>
  <si>
    <t>2.1.3.01.0335</t>
  </si>
  <si>
    <t>S. L. M. DE OLVIEIRA - GRAVACOES MAIA</t>
  </si>
  <si>
    <t>2.1.3.01.0334</t>
  </si>
  <si>
    <t>VEDACIL SERVICOS HIDRAULICOS LTDA</t>
  </si>
  <si>
    <t>2.1.3.01.0039</t>
  </si>
  <si>
    <t>VTL INDUSTRIA METALURGICA LTDA</t>
  </si>
  <si>
    <t>2.1.3.01.0324</t>
  </si>
  <si>
    <t>UDIVOL DISTRIBUIDORA DE PECAS LTDA - ME</t>
  </si>
  <si>
    <t>2.1.3.01.0330</t>
  </si>
  <si>
    <t>UNIODONTO GOIANIA COOPERATIVA DE CIRURGIOES</t>
  </si>
  <si>
    <t>2.1.3.01.0329</t>
  </si>
  <si>
    <t>AGUIA MONTAGENS E INSTALACOES LTDA</t>
  </si>
  <si>
    <t>2.1.3.01.0326</t>
  </si>
  <si>
    <t>AUTO SUECO SAO PAULO - CONCESSIONARIA DE VEICULOS</t>
  </si>
  <si>
    <t>2.1.3.01.0325</t>
  </si>
  <si>
    <t>DISTRIBUIDORA E TRANSPORTADORA 2R LTDA</t>
  </si>
  <si>
    <t>2.1.3.01.0327</t>
  </si>
  <si>
    <t>GT DISTRIBUIDORA DE AUTO PECAS LTDA</t>
  </si>
  <si>
    <t>2.1.3.01.0332</t>
  </si>
  <si>
    <t>HSI SERVICOS E COMERCIO DE PNEUS LTDA</t>
  </si>
  <si>
    <t>2.1.3.01.1141</t>
  </si>
  <si>
    <t>55.457.083 AURINO OLIVEIRA DA SILVA</t>
  </si>
  <si>
    <t>2.1.3.01.0037</t>
  </si>
  <si>
    <t>BANDEIRA PECAS E SERVICOS LTDA</t>
  </si>
  <si>
    <t>2.1.3.01.0338</t>
  </si>
  <si>
    <t>CMMIX SERVICOS E PECAS LTDA</t>
  </si>
  <si>
    <t>2.1.3.01.0278</t>
  </si>
  <si>
    <t>AUTO ELETRICA LILI LTDA</t>
  </si>
  <si>
    <t>2.1.3.01.0315</t>
  </si>
  <si>
    <t>AGUIA PNEUS LTDA</t>
  </si>
  <si>
    <t>2.1.3.01.0316</t>
  </si>
  <si>
    <t>ATACADAO DAS LONAS LTDA</t>
  </si>
  <si>
    <t>2.1.3.01.0110</t>
  </si>
  <si>
    <t>AUXTER SP MAQUINAS E PARTS LTDA</t>
  </si>
  <si>
    <t>2.1.3.01.0309</t>
  </si>
  <si>
    <t>IURY SANTOS MOREIRA 75139944120</t>
  </si>
  <si>
    <t>2.1.3.01.0308</t>
  </si>
  <si>
    <t>SOLANGE APARECIDA MARTINS FERNANDES</t>
  </si>
  <si>
    <t>2.1.3.01.0253</t>
  </si>
  <si>
    <t>TCX MANGUEIRAS E CONEXOES - ME</t>
  </si>
  <si>
    <t>2.1.3.01.0306</t>
  </si>
  <si>
    <t>TORNEADORA LIDERANCA LTDA</t>
  </si>
  <si>
    <t>2.1.3.01.002</t>
  </si>
  <si>
    <t>VALDINIR GOMES DE ARAUJO ME</t>
  </si>
  <si>
    <t>2.1.3.01.0284</t>
  </si>
  <si>
    <t>HAMILTON DE ANDRADE 28214048168</t>
  </si>
  <si>
    <t>2.1.3.01.0305</t>
  </si>
  <si>
    <t>49.147.362 KARLON SOUSA DE ARAUJO</t>
  </si>
  <si>
    <t>2.1.3.01.0297</t>
  </si>
  <si>
    <t>ARTEC BRASIL COM.IMP.EDIST.DE PECAS AUTO</t>
  </si>
  <si>
    <t>2.1.3.01.0300</t>
  </si>
  <si>
    <t>AZ FERRAGISTA - EIRELI - ME</t>
  </si>
  <si>
    <t>2.1.3.01.0269</t>
  </si>
  <si>
    <t>2.1.3.01.0065</t>
  </si>
  <si>
    <t>DISNAROL DIST. NAC. ROL. LTDA</t>
  </si>
  <si>
    <t>2.1.3.01.0301</t>
  </si>
  <si>
    <t>DJ COMERCIO DE REFRIGERACAO LTDA</t>
  </si>
  <si>
    <t>2.1.3.01.0303</t>
  </si>
  <si>
    <t>GENETICA INSEMINACAO ARTIFICIAL LTDA ME</t>
  </si>
  <si>
    <t>2.1.3.01.0302</t>
  </si>
  <si>
    <t>HIDROREPAROS COM. DE FERR. E HID. LTDA</t>
  </si>
  <si>
    <t>2.1.3.01.0291</t>
  </si>
  <si>
    <t>MG AUTO PECAS TRUCK SERVICE LTDA</t>
  </si>
  <si>
    <t>2.1.3.01.0293</t>
  </si>
  <si>
    <t>SVD TRANSPORTES RODOVIARIOS S/A</t>
  </si>
  <si>
    <t>2.1.3.01.0280</t>
  </si>
  <si>
    <t>W P ALVES MURICOCA ADESIVOS</t>
  </si>
  <si>
    <t>2.1.3.01.0258</t>
  </si>
  <si>
    <t>ALMERINDO FERREIRA VAZ FILHO</t>
  </si>
  <si>
    <t>2.1.3.01.0217</t>
  </si>
  <si>
    <t>AMAVEL ROLAMENTOS E BORRACHAS LTDA - ME</t>
  </si>
  <si>
    <t>2.1.3.01.0286</t>
  </si>
  <si>
    <t>CENTRAL DE FERRO E ACO LTDA</t>
  </si>
  <si>
    <t>2.1.3.01.0288</t>
  </si>
  <si>
    <t>GOIANIA MOVEIS LTDA</t>
  </si>
  <si>
    <t>2.1.3.01.0276</t>
  </si>
  <si>
    <t>GUSTAVO PEREIRA DE DEUS</t>
  </si>
  <si>
    <t>2.1.3.01.0109</t>
  </si>
  <si>
    <t>KVM CAMPOS - VOLMASTER SERVICOS</t>
  </si>
  <si>
    <t>2.1.3.01.0277</t>
  </si>
  <si>
    <t>LA TAPECARIA AUTOMOTIVA LTDA</t>
  </si>
  <si>
    <t>2.1.3.01.0111</t>
  </si>
  <si>
    <t>LB DO NASCIMENTO EIRELI</t>
  </si>
  <si>
    <t>2.1.3.01.0057</t>
  </si>
  <si>
    <t>MATEUS DA SILVA</t>
  </si>
  <si>
    <t>2.1.3.01.0166</t>
  </si>
  <si>
    <t>NOTRE DAME INTERMEDICA SAUDE S.A.</t>
  </si>
  <si>
    <t>2.1.3.01.0239</t>
  </si>
  <si>
    <t>P D INJECAO DIESEL LTDA</t>
  </si>
  <si>
    <t>2.1.3.01.0195</t>
  </si>
  <si>
    <t>PETROL DIESEL COMERCIO DE PECAS E SERVICOS LTDA</t>
  </si>
  <si>
    <t>2.1.3.01.0212</t>
  </si>
  <si>
    <t>SEM PARAR INSTITUICAO DE PAGAMENTO LTDA</t>
  </si>
  <si>
    <t>2.1.3.01.0241</t>
  </si>
  <si>
    <t>SINAI VISTORIA VEICULAR LTDA</t>
  </si>
  <si>
    <t>2.1.3.01.0266</t>
  </si>
  <si>
    <t>STAR PURIFICADORES EIRELI</t>
  </si>
  <si>
    <t>2.1.3.01.0275</t>
  </si>
  <si>
    <t>TORRES CONSULTORIA GTTI LTDA</t>
  </si>
  <si>
    <t>2.1.3.01.0078</t>
  </si>
  <si>
    <t>TRUCK CENTER DIST.DE P.AUT.LTDA</t>
  </si>
  <si>
    <t>2.1.3.01.0205</t>
  </si>
  <si>
    <t>VISUALNET TELECOMUNICACOES LTDA</t>
  </si>
  <si>
    <t>2.1.3.01.0009</t>
  </si>
  <si>
    <t>FACCHINI S.A.</t>
  </si>
  <si>
    <t>2.1.3.01.0025</t>
  </si>
  <si>
    <t>GODOI COMERCIO DE PECAS PARA TRATORES - EIRELI</t>
  </si>
  <si>
    <t>2.1.3.01.1139</t>
  </si>
  <si>
    <t>IMPERIAL COMERCIO DE PARAFUSOS FERRAMENTAS E</t>
  </si>
  <si>
    <t>2.1.3.01.0055</t>
  </si>
  <si>
    <t>KM TRANSPORTES ROD. DE CARGA LTDA - 001</t>
  </si>
  <si>
    <t>2.1.3.01.025</t>
  </si>
  <si>
    <t>MID DISTRIBUIDORA DE PECAS LTDA</t>
  </si>
  <si>
    <t>2.1.3.01.1137</t>
  </si>
  <si>
    <t>MUNDIAL DISTRIBUIDORA COMERCIO ATACADO LTDA</t>
  </si>
  <si>
    <t>2.1.3.01.1155</t>
  </si>
  <si>
    <t>3 - BIRIBA ATACADISTA PECAS ACESSORIO P/CAMINHOES</t>
  </si>
  <si>
    <t>2.1.3.01.1111</t>
  </si>
  <si>
    <t>CONTECH LABORATORIO DE CONTROLE TECHNOLOGICO</t>
  </si>
  <si>
    <t>2.1.3.01.1113</t>
  </si>
  <si>
    <t>LIDER COMERCIO DE FERRAGENS LTDA</t>
  </si>
  <si>
    <t>2.1.3.01.1128</t>
  </si>
  <si>
    <t>52.258.998 RODRIGO RIBEIRO DE FARIA ANTUNES</t>
  </si>
  <si>
    <t>2.1.3.01.020</t>
  </si>
  <si>
    <t>CAIAPO CARGAS - SAO</t>
  </si>
  <si>
    <t>2.1.3.01.1134</t>
  </si>
  <si>
    <t>FATIMA E OLIVEIRA LTDA</t>
  </si>
  <si>
    <t>2.1.3.01.1131</t>
  </si>
  <si>
    <t>G.A. SILVA PARAFUSOS, MAQUINAS E FERRAMENTAS LTDA</t>
  </si>
  <si>
    <t>2.1.3.01.013</t>
  </si>
  <si>
    <t>LIDER MIX SERVICOS E COMERCIO EIRELI - ME</t>
  </si>
  <si>
    <t>2.1.3.01.1129</t>
  </si>
  <si>
    <t>PESADAO PECAS E ACESSORIOS LTDA - ME</t>
  </si>
  <si>
    <t>2.1.3.01.0101</t>
  </si>
  <si>
    <t>TECAR AUTOMOVEIS E ASSIST TECNICA LTDA MATRIZ</t>
  </si>
  <si>
    <t>2.1.3.01.1133</t>
  </si>
  <si>
    <t>TRACTORTEM DIST E IMP DE PECAS PARA TRATORES LTDA</t>
  </si>
  <si>
    <t>2.1.3.01.1108</t>
  </si>
  <si>
    <t>DELTA COMERCIO DE PECAS LTDA</t>
  </si>
  <si>
    <t>2.1.3.01.1126</t>
  </si>
  <si>
    <t>IRIS FARIA DOMINGUES 36994979172</t>
  </si>
  <si>
    <t>2.1.3.01.0256</t>
  </si>
  <si>
    <t>JA FERRAMENTAS E ASSISTENCIA LTDA</t>
  </si>
  <si>
    <t>2.1.3.01.1127</t>
  </si>
  <si>
    <t>LOC CERTO LOCADORA DE EQUIPAMENTOS LTDA</t>
  </si>
  <si>
    <t>2.1.3.01.1121</t>
  </si>
  <si>
    <t>M. Q DE SOUZA MATERIAIS P/ CONSTRUCAO ME</t>
  </si>
  <si>
    <t>2.1.3.01.1118</t>
  </si>
  <si>
    <t>SOLIDA DISTRIB. DE EQUIP. E ACESSORIOS PARA</t>
  </si>
  <si>
    <t>2.1.3.01.1117</t>
  </si>
  <si>
    <t>STOCK AUTO VIDROS E PECAS LTDA</t>
  </si>
  <si>
    <t>2.1.3.01.0320</t>
  </si>
  <si>
    <t>ULISSES DIESEL LTDA</t>
  </si>
  <si>
    <t>2.1.3.01.058</t>
  </si>
  <si>
    <t>VOLPECAS PECAS PARA CAMINHOES LTDA</t>
  </si>
  <si>
    <t>2.1.3.01.040</t>
  </si>
  <si>
    <t>YAMADA METAIS LTDA</t>
  </si>
  <si>
    <t>2.1.3.01.1115</t>
  </si>
  <si>
    <t>MACCAFERRI DO BRASIL LTDA</t>
  </si>
  <si>
    <t>2.1.3.01.0279</t>
  </si>
  <si>
    <t>MAX AUTO ELETRICA LTDA</t>
  </si>
  <si>
    <t>2.1.3.01.1116</t>
  </si>
  <si>
    <t>NOVA CAMINHOES LTDA</t>
  </si>
  <si>
    <t>2.1.3.01.0085</t>
  </si>
  <si>
    <t>SL COM.DE LUB.P.E FILTROS LTDA</t>
  </si>
  <si>
    <t>2.1.3.01.006</t>
  </si>
  <si>
    <t>SOLUCAO DISTRIBUIDORA DE ROLAMENTOS E</t>
  </si>
  <si>
    <t>2.1.3.01.1112</t>
  </si>
  <si>
    <t>VIDALMIX COMERCIO DE BORRACHAS E PNEUMATICOS</t>
  </si>
  <si>
    <t>2.1.3.01.1094</t>
  </si>
  <si>
    <t>2ELETRO COM. E DISTR. DE PRODUTOS DE INFORMATICA</t>
  </si>
  <si>
    <t>2.1.3.01.0187</t>
  </si>
  <si>
    <t>A L R ELETRICA LTDA.</t>
  </si>
  <si>
    <t>2.1.3.01.1102</t>
  </si>
  <si>
    <t>ALUMINA ESQUADRIA METALICA LTDA</t>
  </si>
  <si>
    <t>2.1.3.01.0161</t>
  </si>
  <si>
    <t>CAMPOS LABORATORIOS EIRELI</t>
  </si>
  <si>
    <t>2.1.3.01.047</t>
  </si>
  <si>
    <t>DULTRA CAMINHOES PECAS E SERVICOS LTDA</t>
  </si>
  <si>
    <t>2.1.3.01.0096</t>
  </si>
  <si>
    <t>ELETROTURBO ELETRICA E TURBINA LTDA</t>
  </si>
  <si>
    <t>2.1.3.01.1110</t>
  </si>
  <si>
    <t>GRAFICA E EDITORA ELDORADO LTDA</t>
  </si>
  <si>
    <t>2.1.3.01.0073</t>
  </si>
  <si>
    <t>J CAMARA &amp; IRMAOS S/A</t>
  </si>
  <si>
    <t>2.1.3.01.0250</t>
  </si>
  <si>
    <t>JWA ROLAMENTOS E ACESSORIOS INDUSTRIAIS LTDA - ME</t>
  </si>
  <si>
    <t>2.1.3.01.1106</t>
  </si>
  <si>
    <t>KALUNGA SA</t>
  </si>
  <si>
    <t>2.1.3.01.1107</t>
  </si>
  <si>
    <t>LEONARDO RODRIGUES DA SILVA 70188060111</t>
  </si>
  <si>
    <t>2.1.3.01.1105</t>
  </si>
  <si>
    <t>MAX COMERCIO E REPRESENTACAO LTDA</t>
  </si>
  <si>
    <t>2.1.3.01.0310</t>
  </si>
  <si>
    <t>RADIADORES TURBO LTDA</t>
  </si>
  <si>
    <t>2.1.3.01.003</t>
  </si>
  <si>
    <t>RESENDE DISTRIBUIDORA DE CORREIAS E MANGUEIRAS</t>
  </si>
  <si>
    <t>2.1.3.01.0188</t>
  </si>
  <si>
    <t>VDR AUTOMACAO INDUSTRIAL EIRELI</t>
  </si>
  <si>
    <t>2.1.3.01.1099</t>
  </si>
  <si>
    <t>BLUMENAU DISTRIB. DE AUTO PECAS LTDA</t>
  </si>
  <si>
    <t>2.1.3.01.1098</t>
  </si>
  <si>
    <t>IDEAL BORRACHAS LTDA</t>
  </si>
  <si>
    <t>2.1.3.01.0173</t>
  </si>
  <si>
    <t>J. S. GOIS TACOGRAFOS EIRELI</t>
  </si>
  <si>
    <t>2.1.3.01.1093</t>
  </si>
  <si>
    <t>KABUM S.A.</t>
  </si>
  <si>
    <t>2.1.3.01.1090</t>
  </si>
  <si>
    <t>LESTE A OESTE LAVA JATO E DESCONTAMINACAO</t>
  </si>
  <si>
    <t>2.1.3.01.1091</t>
  </si>
  <si>
    <t>MADEREIRA CRIMEIA LTDA EPP</t>
  </si>
  <si>
    <t>2.1.3.01.046</t>
  </si>
  <si>
    <t>R C O &amp; SITI MAQUINAS E EQUIPAMENTOS LTDA EM</t>
  </si>
  <si>
    <t>2.1.3.01.1097</t>
  </si>
  <si>
    <t>ROTTOTANQUES BRASIL INDUSTRIA E COMERCIO DE</t>
  </si>
  <si>
    <t>2.1.3.01.1092</t>
  </si>
  <si>
    <t>TRANSMELO TRANSPORTES</t>
  </si>
  <si>
    <t>2.1.3.01.0028</t>
  </si>
  <si>
    <t>ACOS YAMADA COMERCIO DE FERROS LTDA</t>
  </si>
  <si>
    <t>2.1.3.01.0119</t>
  </si>
  <si>
    <t>AJEL MATERIAIS ELETRICOS LTDA</t>
  </si>
  <si>
    <t>2.1.3.01.0268</t>
  </si>
  <si>
    <t>BKN SOLUCOES ENGENHARIA E AUDITORIA AMBIENTAL</t>
  </si>
  <si>
    <t>2.1.3.01.0339</t>
  </si>
  <si>
    <t>DUX SOLUCOES TECNOLOGICAS LTDA</t>
  </si>
  <si>
    <t>2.1.3.01.1081</t>
  </si>
  <si>
    <t>FORTE TUBOS E CONEXOES LTDA</t>
  </si>
  <si>
    <t>2.1.3.01.1088</t>
  </si>
  <si>
    <t>IMPER KING IMPERMEABILIZANTES LTDA</t>
  </si>
  <si>
    <t>2.1.3.01.0290</t>
  </si>
  <si>
    <t>J MAX ESTOFADOS PARA CAMINHÕES LTDA</t>
  </si>
  <si>
    <t>2.1.3.01.0116</t>
  </si>
  <si>
    <t>LEMES EQUIPAMENTOS PROTECAO E SEGURANCA LTDA</t>
  </si>
  <si>
    <t>2.1.3.01.1073</t>
  </si>
  <si>
    <t>ATLAS PARAFUSOS LTDA</t>
  </si>
  <si>
    <t>2.1.3.01.039</t>
  </si>
  <si>
    <t>CONSTRUKSA MATERIAIS PARA CONSTRUCAO LTDA</t>
  </si>
  <si>
    <t>2.1.3.01.0287</t>
  </si>
  <si>
    <t>DISTRIB. RAÇUDAO DE ACESSORIOS E TAPECARIA P/</t>
  </si>
  <si>
    <t>2.1.3.01.1074</t>
  </si>
  <si>
    <t>INDUZIDOS GINO LTDA - ME</t>
  </si>
  <si>
    <t>2.1.3.01.038</t>
  </si>
  <si>
    <t>INEZI UNIFORMES LTDA -</t>
  </si>
  <si>
    <t>2.1.3.01.0222</t>
  </si>
  <si>
    <t>LOJA DO BORRACHEIRO LTDA</t>
  </si>
  <si>
    <t>2.1.3.01.008</t>
  </si>
  <si>
    <t>METALURGICA IRMAOS YAMADA LTDA</t>
  </si>
  <si>
    <t>2.1.3.01.1075</t>
  </si>
  <si>
    <t>NEW LOOK SERVICOS LTDA</t>
  </si>
  <si>
    <t>2.1.3.01.0147</t>
  </si>
  <si>
    <t>PNEUS EXPRESS COMERCIO DE PNEUS LTDA</t>
  </si>
  <si>
    <t>2.1.3.01.0230</t>
  </si>
  <si>
    <t>RN PECAS LTDA</t>
  </si>
  <si>
    <t>2.1.3.01.0345</t>
  </si>
  <si>
    <t>ROSEMBERG SOARES</t>
  </si>
  <si>
    <t>2.1.3.01.1079</t>
  </si>
  <si>
    <t>TECNOBOMBAS - BOMBAS MOTORES SERVICOS LTDA</t>
  </si>
  <si>
    <t>2.1.3.01.1172</t>
  </si>
  <si>
    <t>49.009.706 DAYANE DE SOUZA BARBOSA</t>
  </si>
  <si>
    <t>2.1.3.01.1060</t>
  </si>
  <si>
    <t>ABER LTDA</t>
  </si>
  <si>
    <t>2.1.3.01.0124</t>
  </si>
  <si>
    <t>AGUILERA AUTOPEÇAS DE GOIAS LTDA</t>
  </si>
  <si>
    <t>2.1.3.01.0156</t>
  </si>
  <si>
    <t>ASMETRO ASSESSORIA EM SEGURANCA E MEDICINA DO</t>
  </si>
  <si>
    <t>2.1.3.01.1125</t>
  </si>
  <si>
    <t>ATOMICA TRUCKS MOLAS E ACESSORIOS LTDA</t>
  </si>
  <si>
    <t>2.1.3.01.0229</t>
  </si>
  <si>
    <t>2.1.3.01.0201</t>
  </si>
  <si>
    <t>BATERIAS PERIM LTDA</t>
  </si>
  <si>
    <t>2.1.3.01.0010</t>
  </si>
  <si>
    <t>BELCAR CAMINHOES MAQUINAS LTDA</t>
  </si>
  <si>
    <t>2.1.3.01.0283</t>
  </si>
  <si>
    <t>BETEL MIX MANUTENCOES LTDA</t>
  </si>
  <si>
    <t>2.1.3.01.0304</t>
  </si>
  <si>
    <t>BIGA ACESSORIOS RACUDAO - EIRELI</t>
  </si>
  <si>
    <t>2.1.3.01.0177</t>
  </si>
  <si>
    <t>BIRIBA ACESSORIOS PECAS E IMPORTACAO EIRELI</t>
  </si>
  <si>
    <t>2.1.3.01.0314</t>
  </si>
  <si>
    <t>BOMBEAR CENTRO OESTE LTDA</t>
  </si>
  <si>
    <t>2.1.3.01.0298</t>
  </si>
  <si>
    <t>BRITAGRAN BRITAS E GRANITOS MINERADORA LTDA</t>
  </si>
  <si>
    <t>2.1.3.01.0340</t>
  </si>
  <si>
    <t>C D P SERVICOS DE MOTORES E BOMBAS LTDA</t>
  </si>
  <si>
    <t>2.1.3.01.0012</t>
  </si>
  <si>
    <t>CARRETEIRO CENTER LTDA</t>
  </si>
  <si>
    <t>2.1.3.01.0181</t>
  </si>
  <si>
    <t>CARVALHO COMERCIO DE TINTAS LTDA - ME</t>
  </si>
  <si>
    <t>2.1.3.01.056</t>
  </si>
  <si>
    <t>CENTRAL PECAS E ACESSORIOS PARA CAMINHOES LTDA</t>
  </si>
  <si>
    <t>2.1.3.01.034</t>
  </si>
  <si>
    <t>CENTRO AR AR CONDICIONADO PARA VEICULOS LTDA</t>
  </si>
  <si>
    <t>2.1.3.01.035</t>
  </si>
  <si>
    <t>CENTRO AR REFRIGERACAO AUTOMOTIVA LTDA</t>
  </si>
  <si>
    <t>2.1.3.01.0224</t>
  </si>
  <si>
    <t>CENTRO OESTE EMBREAGENS LTDA</t>
  </si>
  <si>
    <t>2.1.3.01.0170</t>
  </si>
  <si>
    <t>CGMP CENTRO DE GESTAO DE MEIOS DE PAGAMENTO</t>
  </si>
  <si>
    <t>2.1.3.01.0318</t>
  </si>
  <si>
    <t>CMMIX PECAS E SERVICOS LTDA</t>
  </si>
  <si>
    <t>2.1.3.01.052</t>
  </si>
  <si>
    <t>COE COELHO E CIA LTDA</t>
  </si>
  <si>
    <t>2.1.3.01.0141</t>
  </si>
  <si>
    <t>COM. DE PRODUTOS AUTOMOTIVOS F E G LTDA</t>
  </si>
  <si>
    <t>2.1.3.01.1096</t>
  </si>
  <si>
    <t>COMERCIAL ATALAIA COMERCIO E TRANSPORTES LTDA</t>
  </si>
  <si>
    <t>2.1.3.01.1148</t>
  </si>
  <si>
    <t>Concregoias Locacoes Ltda</t>
  </si>
  <si>
    <t>2.1.3.01.0159</t>
  </si>
  <si>
    <t>CONVICTA INDUSTRIA E COMERCIO LTDA</t>
  </si>
  <si>
    <t>2.1.3.01.0321</t>
  </si>
  <si>
    <t>CRISALE ROLL SUPRIMENTOS INDUSTRIAIS LTDA</t>
  </si>
  <si>
    <t>2.1.3.01.0328</t>
  </si>
  <si>
    <t>CSN CIMENTOS BRASIL S.A.</t>
  </si>
  <si>
    <t>2.1.3.01.1095</t>
  </si>
  <si>
    <t>DFS PECAS E SERVICOS LTDA</t>
  </si>
  <si>
    <t>2.1.3.01.1119</t>
  </si>
  <si>
    <t>DG TRANSPORTES LTDA</t>
  </si>
  <si>
    <t>2.1.3.01.0142</t>
  </si>
  <si>
    <t>DRJ COMERCIO DE FILTROS E PECAS EIRELI</t>
  </si>
  <si>
    <t>2.1.3.01.1162</t>
  </si>
  <si>
    <t>DWI CONSULTORIA EMPRESARIAL E GASTRONOMICA</t>
  </si>
  <si>
    <t>2.1.3.01.0226</t>
  </si>
  <si>
    <t>ELETRO AUTO DISTRIBUIDORA LTDA</t>
  </si>
  <si>
    <t>2.1.3.01.0242</t>
  </si>
  <si>
    <t>ELETRO AUTO LTDA</t>
  </si>
  <si>
    <t>2.1.3.01.0215</t>
  </si>
  <si>
    <t>ERCA INDUSTRIA E COMERCIO DE PRODUTOS QUIMICOS</t>
  </si>
  <si>
    <t>2.1.3.01.055</t>
  </si>
  <si>
    <t>EXATA SERVICOS E COMERCIO LTDA ME</t>
  </si>
  <si>
    <t>2.1.3.01.0210</t>
  </si>
  <si>
    <t>EXPRESS REFORMA E COMERCIO DE PNEUS LTDA</t>
  </si>
  <si>
    <t>2.1.3.01.1170</t>
  </si>
  <si>
    <t>F &amp; M COMERCIO DE FERRAGENS LTDA</t>
  </si>
  <si>
    <t>2.1.3.01.1076</t>
  </si>
  <si>
    <t>FERRAGISTA ANCORA LTDA</t>
  </si>
  <si>
    <t>2.1.3.01.1135</t>
  </si>
  <si>
    <t>FERRO PRONTO INDUSTRIA E SERVICOS LTDA</t>
  </si>
  <si>
    <t>2.1.3.01.1103</t>
  </si>
  <si>
    <t>FORTE IMPERADOR COM ATAC DE EPI LTDA</t>
  </si>
  <si>
    <t>2.1.3.01.1163</t>
  </si>
  <si>
    <t>Goiania Projetos e Perfuracoes de Solo Ltda</t>
  </si>
  <si>
    <t>2.1.3.01.1104</t>
  </si>
  <si>
    <t>GOIAS INDUSTRIA E COMERCIO DE PRODUTOS DE</t>
  </si>
  <si>
    <t>2.1.3.01.010</t>
  </si>
  <si>
    <t>GYNFER GOIANIA FERRAMENTAS E ACESSORIOS</t>
  </si>
  <si>
    <t>2.1.3.01.1167</t>
  </si>
  <si>
    <t>HR AUTO PECAS LTDA-ME</t>
  </si>
  <si>
    <t>2.1.3.01.1164</t>
  </si>
  <si>
    <t>Icm Paiva de Oliveira Ltda</t>
  </si>
  <si>
    <t>2.1.3.01.1089</t>
  </si>
  <si>
    <t>ICONIC LUBRIFICANTES S.A.</t>
  </si>
  <si>
    <t>2.1.3.01.0295</t>
  </si>
  <si>
    <t>IMPERCIA QUIMICA LTDA</t>
  </si>
  <si>
    <t>2.1.3.01.0002</t>
  </si>
  <si>
    <t>INTELEKTO CONTABILIDADE LTDA</t>
  </si>
  <si>
    <t>2.1.3.01.0317</t>
  </si>
  <si>
    <t>IPIRANGA PRODUTOS DE PETROLEO SA</t>
  </si>
  <si>
    <t>2.1.3.01.0270</t>
  </si>
  <si>
    <t>J L TUBOS E CONEXOES LTDA</t>
  </si>
  <si>
    <t>2.1.3.01.1145</t>
  </si>
  <si>
    <t>JTX LOCACAO DE EQUIPAMENTOS LTDA</t>
  </si>
  <si>
    <t>2.1.3.01.0319</t>
  </si>
  <si>
    <t>JVC DISTRIBUIDORA EIRELI-EPP</t>
  </si>
  <si>
    <t>2.1.3.01.015</t>
  </si>
  <si>
    <t>KAPITAO AMERICA EQUIP DE SEG EIRELI</t>
  </si>
  <si>
    <t>2.1.3.01.0225</t>
  </si>
  <si>
    <t>KIAREIA COMERCIO DE MATERIAIS DE CONSTRUCAO</t>
  </si>
  <si>
    <t>2.1.3.01.029</t>
  </si>
  <si>
    <t>KUKA TRANSPORTES AUTO SOCORRO LTDA - ME</t>
  </si>
  <si>
    <t>2.1.3.01.1064</t>
  </si>
  <si>
    <t>LINO BERTOLDO TRANSPORTES LTDA</t>
  </si>
  <si>
    <t>2.1.3.01.1147</t>
  </si>
  <si>
    <t>LOCFOR LOCACAO DE EQUIPAMENTOS LTDA</t>
  </si>
  <si>
    <t>2.1.3.01.1051</t>
  </si>
  <si>
    <t>LR PRESTACAO DE SERVICOS LTDA</t>
  </si>
  <si>
    <t>2.1.3.01.1168</t>
  </si>
  <si>
    <t>M R TRANSPORTES E CONSULTORIA LTDA ME</t>
  </si>
  <si>
    <t>2.1.3.01.1068</t>
  </si>
  <si>
    <t>MAIS BALANCAS LTDA</t>
  </si>
  <si>
    <t>2.1.3.01.1101</t>
  </si>
  <si>
    <t>MARCELO NUNES DE OLIVEIRA LTDA</t>
  </si>
  <si>
    <t>2.1.3.01.1157</t>
  </si>
  <si>
    <t>Marcos Macedo Neves - ME</t>
  </si>
  <si>
    <t>2.1.3.01.0144</t>
  </si>
  <si>
    <t>MARK OLEO LUBRIFICANTE EIRELLI ME</t>
  </si>
  <si>
    <t>2.1.3.01.1063</t>
  </si>
  <si>
    <t>MATCHEM - SP PRODUTOS QUIMICOS LTDA</t>
  </si>
  <si>
    <t>2.1.3.01.1100</t>
  </si>
  <si>
    <t>MICROSYSTEM TECNOLOGIA E SOFTWARE LTDA</t>
  </si>
  <si>
    <t>2.1.3.01.1143</t>
  </si>
  <si>
    <t>MINAS NORTE COMERCIO E TRANSPORTES LTDA</t>
  </si>
  <si>
    <t>2.1.3.01.1120</t>
  </si>
  <si>
    <t>MIX TECH BRASIL LTDA</t>
  </si>
  <si>
    <t>2.1.3.01.0243</t>
  </si>
  <si>
    <t>MOREIRA COM. IMP. E EXP. LTDA-ME</t>
  </si>
  <si>
    <t>2.1.3.01.1165</t>
  </si>
  <si>
    <t>N.A. PAES LTDA</t>
  </si>
  <si>
    <t>2.1.3.01.1122</t>
  </si>
  <si>
    <t>NEILSON GONCALVES DE ALMEIDA JUNIOR - ME</t>
  </si>
  <si>
    <t>2.1.3.01.0034</t>
  </si>
  <si>
    <t>NEW LINE TECNOLOGIA EM SEGURANCA LTDA</t>
  </si>
  <si>
    <t>2.1.3.01.0033</t>
  </si>
  <si>
    <t>NEW SAT TECNOLOGIA E SEGURANCA LTDA</t>
  </si>
  <si>
    <t>2.1.3.01.1171</t>
  </si>
  <si>
    <t>NOTA CONTROL TECNOLOGIA LTDA.</t>
  </si>
  <si>
    <t>2.1.3.01.1124</t>
  </si>
  <si>
    <t>OTD BRASIL LOGISTICA S/A</t>
  </si>
  <si>
    <t>2.1.3.01.1130</t>
  </si>
  <si>
    <t>P   W IGARAPE TRANSPORTES LTDA</t>
  </si>
  <si>
    <t>2.1.3.01.0285</t>
  </si>
  <si>
    <t>P S G PARAFUSOS SANTA GENOVEVA LTDA</t>
  </si>
  <si>
    <t>2.1.3.01.0296</t>
  </si>
  <si>
    <t>PEDRA BRITADA INDUSTRIA E COMERCIO LTDA</t>
  </si>
  <si>
    <t>2.1.3.01.1114</t>
  </si>
  <si>
    <t>PEDREIRA CAMPO LIMPO LTDA</t>
  </si>
  <si>
    <t>2.1.3.01.0180</t>
  </si>
  <si>
    <t>PERFINASA METAIS LTDA</t>
  </si>
  <si>
    <t>2.1.3.01.0299</t>
  </si>
  <si>
    <t>POSTO DE MOLAS CERRADO LTDA</t>
  </si>
  <si>
    <t>2.1.3.01.0160</t>
  </si>
  <si>
    <t>POSTO VALENCIA LTDA</t>
  </si>
  <si>
    <t>2.1.3.01.0099</t>
  </si>
  <si>
    <t>PREMIUM TRANSPORTES LTDA</t>
  </si>
  <si>
    <t>2.1.3.01.1138</t>
  </si>
  <si>
    <t>PREMOLDADOS MIRANDA - INDUSTRIA, COMERCIO E</t>
  </si>
  <si>
    <t>2.1.3.01.012</t>
  </si>
  <si>
    <t>PUTZMEISTER BRASIL LTDA.</t>
  </si>
  <si>
    <t>2.1.3.01.0254</t>
  </si>
  <si>
    <t>RADTEK DISTRIBUIDORA DE PECAS LTDA</t>
  </si>
  <si>
    <t>2.1.3.01.0027</t>
  </si>
  <si>
    <t>RAINHA DA BORRACHA LTDA</t>
  </si>
  <si>
    <t>2.1.3.01.0005</t>
  </si>
  <si>
    <t>REDEMIL IMPL RODOVIARIOS LTDA</t>
  </si>
  <si>
    <t>2.1.3.01.0087</t>
  </si>
  <si>
    <t>REGIONAL DIST MOLAS LTDA</t>
  </si>
  <si>
    <t>2.1.3.01.0123</t>
  </si>
  <si>
    <t>RODOGYN DISTRIBUIDORA DE PECAS E SERVICOS LTDA</t>
  </si>
  <si>
    <t>2.1.3.01.0273</t>
  </si>
  <si>
    <t>RODOGYN IMPLEMENTOS RODOVIARIOS LTDA</t>
  </si>
  <si>
    <t>2.1.3.01.0249</t>
  </si>
  <si>
    <t>S O S BORRACHAS</t>
  </si>
  <si>
    <t>2.1.3.01.1052</t>
  </si>
  <si>
    <t>22.794.802 WILLIAN CARDOSO DA SILVA</t>
  </si>
  <si>
    <t>2.1.3.01.1053</t>
  </si>
  <si>
    <t>31.454.626 RICARDO ALVES DOS SANTOS</t>
  </si>
  <si>
    <t>2.1.3.01.1056</t>
  </si>
  <si>
    <t>53.314.573 ANDERSON DE JESUS SANTOS</t>
  </si>
  <si>
    <t>2.1.3.01.0240</t>
  </si>
  <si>
    <t>BENTO GOMES BARBOSA</t>
  </si>
  <si>
    <t>2.1.3.01.0312</t>
  </si>
  <si>
    <t>BRITAGO MINERACAO INDUSTRIA E COMERCIO LTDA</t>
  </si>
  <si>
    <t>2.1.3.01.0179</t>
  </si>
  <si>
    <t>CARBOQUIMA PRODUTOS QUIMICOS LTDA</t>
  </si>
  <si>
    <t>2.1.3.01.0120</t>
  </si>
  <si>
    <t>CASA DOS POSTOS COM SERV MOT BOMBAS E PEÇAS LTDA</t>
  </si>
  <si>
    <t>2.1.3.01.0281</t>
  </si>
  <si>
    <t>CORREA BOMBEAMENTO COMERCIO E SERVICOS LIMITADA</t>
  </si>
  <si>
    <t>2.1.3.01.0247</t>
  </si>
  <si>
    <t>DCCO SOLUCOES EM ENERGIA E EQUIP LTDA</t>
  </si>
  <si>
    <t>2.1.3.01.1062</t>
  </si>
  <si>
    <t>DIFREIAR COMERCIAL EIRELI</t>
  </si>
  <si>
    <t>2.1.3.01.1058</t>
  </si>
  <si>
    <t>DOUGLAS GOMES MARQUES</t>
  </si>
  <si>
    <t>2.1.3.01.1072</t>
  </si>
  <si>
    <t>PENTAGONO EQUIP DE PROT INDIV EIRELI EPP</t>
  </si>
  <si>
    <t>2.1.3.01.1069</t>
  </si>
  <si>
    <t>RAINHA DOS PNEUS MULTIMARCAS LTDA</t>
  </si>
  <si>
    <t>2.1.3.01.001</t>
  </si>
  <si>
    <t>REBRACE COMERCIO E REPRESENTACOES LTDA</t>
  </si>
  <si>
    <t>2.1.3.01.0164</t>
  </si>
  <si>
    <t>RECH AGRICOLA S/A</t>
  </si>
  <si>
    <t>2.1.3.01.0263</t>
  </si>
  <si>
    <t>REGINALDO SILVA DOS REIS</t>
  </si>
  <si>
    <t>2.1.3.01.1067</t>
  </si>
  <si>
    <t>RIOS BORRACHAS LTDA - ME</t>
  </si>
  <si>
    <t>2.1.3.01.1066</t>
  </si>
  <si>
    <t>VIDAL BR LTDA</t>
  </si>
  <si>
    <t>2.1.3.01.0307</t>
  </si>
  <si>
    <t>53.136.927 ROBERTA XAVIER SANTOS</t>
  </si>
  <si>
    <t>2.1.3.01.1050</t>
  </si>
  <si>
    <t>CANDIDO DE MORAES COMERCIO SERVICOS E LOCACAO</t>
  </si>
  <si>
    <t>2.1.3.01.0313</t>
  </si>
  <si>
    <t>2.1.3.01.0090</t>
  </si>
  <si>
    <t>CENTRO OESTE PECAS E SERVICOS EIRELI</t>
  </si>
  <si>
    <t>2.1.3.01.1070</t>
  </si>
  <si>
    <t>EJA BATERIAS AUTOMOTIVAS LTDA</t>
  </si>
  <si>
    <t>2.1.3.01.1059</t>
  </si>
  <si>
    <t>ELOHIM IVARECH OTI COMERCIAL EIRELI  ME</t>
  </si>
  <si>
    <t>2.1.3.01.004</t>
  </si>
  <si>
    <t>INDUSMAQ MAQUINAS E EQUIPAMENTOS LTDA</t>
  </si>
  <si>
    <t>2.1.3.01.0267</t>
  </si>
  <si>
    <t>KARLON SOUSA DE ARAUJO 49.147.362</t>
  </si>
  <si>
    <t>2.1.3.01.0042</t>
  </si>
  <si>
    <t>MASTER COMERCIO DE PECAS P/VEICULOS LTDA</t>
  </si>
  <si>
    <t>2.1.3.01.1061</t>
  </si>
  <si>
    <t>DUX IMPERMEABILIZACOES LTDA / DUX ENGENHARIA</t>
  </si>
  <si>
    <t>2.1.3.01.0311</t>
  </si>
  <si>
    <t>ENIO GUSTAVO RODRIGUES DE LIMA</t>
  </si>
  <si>
    <t>2.1.3.01.0238</t>
  </si>
  <si>
    <t>EURODIESEL COMERCIO E PECAS LTDA</t>
  </si>
  <si>
    <t>2.1.3.01.0100</t>
  </si>
  <si>
    <t>EXITO FERRAGENS LTDA - ME</t>
  </si>
  <si>
    <t>2.1.3.01.1065</t>
  </si>
  <si>
    <t>GENERAL TRANSPORTES EXPRESS LTDA</t>
  </si>
  <si>
    <t>2.1.3.01.0204</t>
  </si>
  <si>
    <t>JL QUIMICA INDÚSTRIA E COMÉRCIO LTDA</t>
  </si>
  <si>
    <t>2.1.3.01.0289</t>
  </si>
  <si>
    <t>LAZARA A. DA CRUZ REIS EIRELI</t>
  </si>
  <si>
    <t>2.1.3.01.0322</t>
  </si>
  <si>
    <t>LOC E LOG TRANSPORTES LTDA</t>
  </si>
  <si>
    <t>2.1.3.01.1057</t>
  </si>
  <si>
    <t>MARANATA POCOS ARTESIANOS LTDA</t>
  </si>
  <si>
    <t>2.1.3.01.0202</t>
  </si>
  <si>
    <t>MINORU MARIO YAMADA EIRELI - ME</t>
  </si>
  <si>
    <t>2.1.3.01.0207</t>
  </si>
  <si>
    <t>OURO VERDE COMERCIO DE COMBUSTIVEIS LTDA</t>
  </si>
  <si>
    <t>2.1.3.01.0192</t>
  </si>
  <si>
    <t>RCJ RECAPAGENS LTDA</t>
  </si>
  <si>
    <t>2.1.3.01.016</t>
  </si>
  <si>
    <t>REINO DA BORRACHA LTDA</t>
  </si>
  <si>
    <t>2.1.3.01.0011</t>
  </si>
  <si>
    <t>RODOCENTER COMERCIO DE RODOAR E TACOGRAFO LTDA</t>
  </si>
  <si>
    <t>2.1.3.01.1055</t>
  </si>
  <si>
    <t>RUBENS PEREIRA BEZERRA 38909898100</t>
  </si>
  <si>
    <t>2.1.3.01.0185</t>
  </si>
  <si>
    <t>SCAMPECAS LTDA</t>
  </si>
  <si>
    <t>2.1.3.01.0208</t>
  </si>
  <si>
    <t>TARCAL TRANSPORTES MATERIAL CONSTRUCAO -</t>
  </si>
  <si>
    <t>2.1.3.01.045</t>
  </si>
  <si>
    <t>UP EQUIP. CONST. CIVIL E MOV. DE CARGA LTDA  SP</t>
  </si>
  <si>
    <t>2.1.3.01.0235</t>
  </si>
  <si>
    <t>VALETIM AUTO MOLAS PECAS E SERVICOS LTDA</t>
  </si>
  <si>
    <t>2.1.3.01.0155</t>
  </si>
  <si>
    <t>VEDACIL COMPONENTES HIDRAULICOS LTDA</t>
  </si>
  <si>
    <t>2.1.3.01.1045</t>
  </si>
  <si>
    <t>XPNEUS SERVICOS E COMERCIO DE PNEUS LTDA</t>
  </si>
  <si>
    <t>2.1.3.01.1160</t>
  </si>
  <si>
    <t>SELECT MULT EMPREENDIMENTOS PAGAMENTO SEGURO</t>
  </si>
  <si>
    <t>2.1.3.01.0003</t>
  </si>
  <si>
    <t>SERASA S.A.</t>
  </si>
  <si>
    <t>2.1.3.01.1169</t>
  </si>
  <si>
    <t>SF MAGAZINE COMERCIO E DISTRIBUICAO LTDA</t>
  </si>
  <si>
    <t>2.1.3.01.0220</t>
  </si>
  <si>
    <t>SPALT INDUSTRIA E COMERCIO DE PRODUTOS QUIMICOS</t>
  </si>
  <si>
    <t>2.1.3.01.0006</t>
  </si>
  <si>
    <t>SUECIA VEICULOS S.A.</t>
  </si>
  <si>
    <t>2.1.3.01.0091</t>
  </si>
  <si>
    <t>4E EQUIPAMENTOS PARA CAMINHOES EIRELI ME</t>
  </si>
  <si>
    <t>2.1.3.01.1183</t>
  </si>
  <si>
    <t>A DOURADO EXTINTORES PROJETOS SISTEMAS LTDA</t>
  </si>
  <si>
    <t>2.1.3.01.1173</t>
  </si>
  <si>
    <t>ACO ITALIA INDUSTRIA METALURGICA LTDA</t>
  </si>
  <si>
    <t>2.1.3.01.1182</t>
  </si>
  <si>
    <t>AGUIA COUROS E DECORACOES LTDA</t>
  </si>
  <si>
    <t>2.1.3.01.1176</t>
  </si>
  <si>
    <t>EPIFLEX COMERCIO DE EQUIPAMENTOS DE PROTECAO</t>
  </si>
  <si>
    <t>2.1.3.01.1203</t>
  </si>
  <si>
    <t>EQUATORIAL GOIAS DISTRIBUIDORA DE ENERGIA S/A</t>
  </si>
  <si>
    <t>2.1.3.01.1181</t>
  </si>
  <si>
    <t>FERRAGISTA J. FERREIRA LTDA</t>
  </si>
  <si>
    <t>2.1.3.01.1177</t>
  </si>
  <si>
    <t>KAIRO RANGEL COMPLEXO 020 EIRELI EPP</t>
  </si>
  <si>
    <t>2.1.3.01.1178</t>
  </si>
  <si>
    <t>OSMAR JOSE DA SILVA ME</t>
  </si>
  <si>
    <t>2.1.3.01.0282</t>
  </si>
  <si>
    <t>RSK LOCACAO LTDA</t>
  </si>
  <si>
    <t>2.1.3.01.1175</t>
  </si>
  <si>
    <t>START SHOP ATACADAO DA LIMPEZA EIRELI</t>
  </si>
  <si>
    <t>2.1.3.01.1188</t>
  </si>
  <si>
    <t>49.667.362 LEONES SOARES RIBEIRO</t>
  </si>
  <si>
    <t>2.1.3.01.1199</t>
  </si>
  <si>
    <t>52.216.400 JULIANO PICCOLO</t>
  </si>
  <si>
    <t>2.1.3.01.1174</t>
  </si>
  <si>
    <t>ANIBAL JIRAN ZILLER</t>
  </si>
  <si>
    <t>2.1.3.01.1187</t>
  </si>
  <si>
    <t>ARG GUINDASTES SERVICOS DE LOCACAO LTDA</t>
  </si>
  <si>
    <t>2.1.3.01.1196</t>
  </si>
  <si>
    <t>DAF INDUSTRIA QUIMICA EIRELI - ME</t>
  </si>
  <si>
    <t>2.1.3.01.1195</t>
  </si>
  <si>
    <t>DENSUL COMERCIO IMPORTACAO E EXPORTACAO DE</t>
  </si>
  <si>
    <t>2.1.3.01.1159</t>
  </si>
  <si>
    <t>FERRAGISTA GOIANIA 2 LTDA</t>
  </si>
  <si>
    <t>2.1.3.01.1202</t>
  </si>
  <si>
    <t>JONAS PEREIRA ALVES</t>
  </si>
  <si>
    <t>2.1.3.01.1193</t>
  </si>
  <si>
    <t>M.L.S. MARMORES E GRANITOS LTDA</t>
  </si>
  <si>
    <t>2.1.3.01.1186</t>
  </si>
  <si>
    <t>MAISE DA COSTA FRUTUOSO DIAS VIEIRA</t>
  </si>
  <si>
    <t>2.1.3.01.1185</t>
  </si>
  <si>
    <t>MDWE LTDA.</t>
  </si>
  <si>
    <t>2.1.3.01.1192</t>
  </si>
  <si>
    <t>MIX PECAS E SERVICOS DE BOMBAS PARA CONCRETO LTDA</t>
  </si>
  <si>
    <t>2.1.3.01.1191</t>
  </si>
  <si>
    <t>MTCP LTDA.</t>
  </si>
  <si>
    <t>2.1.3.01.1197</t>
  </si>
  <si>
    <t>NACIONAL ADMINISTRACAO, VENDAS E SERVICOS LTDA</t>
  </si>
  <si>
    <t>2.1.3.01.1211</t>
  </si>
  <si>
    <t>A Dourado Extintores Projetos Sistemas Eireli</t>
  </si>
  <si>
    <t>2.1.3.01.1212</t>
  </si>
  <si>
    <t>BELA COMERCIO IMP EXP FABRICACAO PROD E EQUIP</t>
  </si>
  <si>
    <t>2.1.3.01.1200</t>
  </si>
  <si>
    <t>CARRETEIRO BR PECAS LTDA</t>
  </si>
  <si>
    <t>2.1.3.01.1213</t>
  </si>
  <si>
    <t>CENTROLED DISTRIBUICAO DE MAT. ELETRICO E ILU LTDA</t>
  </si>
  <si>
    <t>2.1.3.01.1209</t>
  </si>
  <si>
    <t>EBAZAR.COM.BR. LTDA</t>
  </si>
  <si>
    <t>2.1.3.01.0196</t>
  </si>
  <si>
    <t>Jose Soares Gois ME</t>
  </si>
  <si>
    <t>2.1.3.01.1215</t>
  </si>
  <si>
    <t>NORTON LED PROJETOS LTDA</t>
  </si>
  <si>
    <t>2.1.3.01.1208</t>
  </si>
  <si>
    <t>S DE S LTDA</t>
  </si>
  <si>
    <t>2.1.3.01.1216</t>
  </si>
  <si>
    <t>TEC PRINT SUPRIMENTOS E ASSISTENCIA TECNICA LTDA</t>
  </si>
  <si>
    <t>2.1.3.01.1210</t>
  </si>
  <si>
    <t>TECNOVOL TRUCKS SERVISSE LTDA</t>
  </si>
  <si>
    <t>2.1.3.01.1205</t>
  </si>
  <si>
    <t>TG MATERIAIS PARA CONSTRUCAO</t>
  </si>
  <si>
    <t>2.1.3.01.1214</t>
  </si>
  <si>
    <t>TKS INTERMEDIACAO E SERVICOS LTDA</t>
  </si>
  <si>
    <t>2.1.3.01.1207</t>
  </si>
  <si>
    <t>UNIINJECAO COMERCIO E SERVICOS LTDA</t>
  </si>
  <si>
    <t>2.1.3.01.1184</t>
  </si>
  <si>
    <t>RDP TRANSPORTES E LOCACOES LTDA</t>
  </si>
  <si>
    <t>2.1.3.01.1189</t>
  </si>
  <si>
    <t>Rodas Cunha Filho Ltda</t>
  </si>
  <si>
    <t>2.1.3.01.1194</t>
  </si>
  <si>
    <t>SOS PARAFUSOS &amp; FERRAMENTAS LTDA</t>
  </si>
  <si>
    <t>2.1.3.01.1198</t>
  </si>
  <si>
    <t>Torneadora RE Industria Comercio e Servico Ltda</t>
  </si>
  <si>
    <t>2.1.3.01.1190</t>
  </si>
  <si>
    <t>TRANSPORTADORA JDF LTDA</t>
  </si>
  <si>
    <t>2.1.3.01.1180</t>
  </si>
  <si>
    <t>TF SERVICOS E TREINAMENTO LTDA</t>
  </si>
  <si>
    <t>2.1.3.01.0049</t>
  </si>
  <si>
    <t>TICKET SERVICOS SA</t>
  </si>
  <si>
    <t>2.1.3.01.1179</t>
  </si>
  <si>
    <t>VIA FLEX HIDRAULICA LTDA</t>
  </si>
  <si>
    <t>2.1.3.01.0080</t>
  </si>
  <si>
    <t>TEK FABRIL EIRELI - EPP</t>
  </si>
  <si>
    <t>2.1.3.01.0103</t>
  </si>
  <si>
    <t>THIAGO AUGUSTO SANTOS LOURENCO</t>
  </si>
  <si>
    <t>2.1.3.01.0264</t>
  </si>
  <si>
    <t>2.1.3.01.0218</t>
  </si>
  <si>
    <t>TRACBEL S/A - GOIÂNIA</t>
  </si>
  <si>
    <t>2.1.3.01.0026</t>
  </si>
  <si>
    <t>TRACTOR LIDER DISTRIBUIDORA DE PECAS PARA</t>
  </si>
  <si>
    <t>2.1.3.01.1123</t>
  </si>
  <si>
    <t>TRANSRIPOLI RIBEIRAO PIRES TRANSPORTES DE CARGAS</t>
  </si>
  <si>
    <t>2.1.3.01.0213</t>
  </si>
  <si>
    <t>TRIO CONSULTORIA TECNICA DE ENGENHARIA LTDA</t>
  </si>
  <si>
    <t>2.1.3.01.0150</t>
  </si>
  <si>
    <t>TURBOFI TELECOM LTDA</t>
  </si>
  <si>
    <t>2.1.3.01.0331</t>
  </si>
  <si>
    <t>2.1.3.01.1054</t>
  </si>
  <si>
    <t>UNION MINERACAO LTDA</t>
  </si>
  <si>
    <t>2.1.3.01.1166</t>
  </si>
  <si>
    <t>VALTENIR GONCALVES DE ALMEIDA EIRELI</t>
  </si>
  <si>
    <t>2.1.3.01.0259</t>
  </si>
  <si>
    <t>2.1.3.01.0294</t>
  </si>
  <si>
    <t>2.1.3.01.1109</t>
  </si>
  <si>
    <t>WENNER BASTOS ENGENHARIA LTDA</t>
  </si>
  <si>
    <t>2.1.3.01.1221</t>
  </si>
  <si>
    <t>ATACADAO DIA A DIA S.A</t>
  </si>
  <si>
    <t>2.1.3.01.1227</t>
  </si>
  <si>
    <t>MF MINERACAO E TRANSPORTE LTDA</t>
  </si>
  <si>
    <t>2.1.3.01.1226</t>
  </si>
  <si>
    <t>PEDREIRA ANAPOLIS LTDA</t>
  </si>
  <si>
    <t>2.1.3.01.1228</t>
  </si>
  <si>
    <t>TRACTOR PECAS E SOLUCOES LTDA</t>
  </si>
  <si>
    <t>2.1.3.01.1219</t>
  </si>
  <si>
    <t>Vitoria Servicos Hidraulicos Ltda</t>
  </si>
  <si>
    <t>2.1.3.01.1235</t>
  </si>
  <si>
    <t>48.914.977 VITOR LUCAS COSTA FERREIRA</t>
  </si>
  <si>
    <t>2.1.3.01.1252</t>
  </si>
  <si>
    <t>ALFAMATICA COMPUTADORES</t>
  </si>
  <si>
    <t>2.1.3.01.0127</t>
  </si>
  <si>
    <t>APPLAUSE SPE LTDA</t>
  </si>
  <si>
    <t>2.1.3.01.1250</t>
  </si>
  <si>
    <t>CDN COM. DE MAT. ELETRO ELETRONICO LTDA</t>
  </si>
  <si>
    <t>2.1.3.01.1156</t>
  </si>
  <si>
    <t>DISTRIBUIDORA E FERRAGISTA MUNDIAL LTDA</t>
  </si>
  <si>
    <t>2.1.3.01.1247</t>
  </si>
  <si>
    <t>ELETRO JORGE LTDA EPP</t>
  </si>
  <si>
    <t>2.1.3.01.1217</t>
  </si>
  <si>
    <t>ELI LABTECH E ENGENHARIA LTDA</t>
  </si>
  <si>
    <t>2.1.3.01.1245</t>
  </si>
  <si>
    <t>HIDRAU TORQUE IND., COM., IMPORTACAO E</t>
  </si>
  <si>
    <t>2.1.3.01.1253</t>
  </si>
  <si>
    <t>HOSPITAL DAS LONAS LTDA</t>
  </si>
  <si>
    <t>2.1.3.01.1229</t>
  </si>
  <si>
    <t>ISOPLAY TELHAS TERMICAS EIRELI - ME</t>
  </si>
  <si>
    <t>2.1.3.01.1242</t>
  </si>
  <si>
    <t>KARTRAK TECNOLOGIA LTDA</t>
  </si>
  <si>
    <t>2.1.3.01.1256</t>
  </si>
  <si>
    <t>LIMPA BEM DESENTUPIDORA E LIMPA FOSSA LTDA</t>
  </si>
  <si>
    <t>2.1.3.01.1243</t>
  </si>
  <si>
    <t>Martins transportadora ltda</t>
  </si>
  <si>
    <t>2.1.3.01.1254</t>
  </si>
  <si>
    <t>MMORIA CONSULTORIA LTDA</t>
  </si>
  <si>
    <t>2.1.3.01.1249</t>
  </si>
  <si>
    <t>PAULISTA AUTO PECAS LTDA</t>
  </si>
  <si>
    <t>2.1.3.01.1248</t>
  </si>
  <si>
    <t>Paulo Aparecido Correa</t>
  </si>
  <si>
    <t>2.1.3.01.1225</t>
  </si>
  <si>
    <t>RAFAEL HENRIQUE DO NASCIMENTO</t>
  </si>
  <si>
    <t>2.1.3.01.1244</t>
  </si>
  <si>
    <t>SOUSA NAVES INDUSTRIA E COMERCIO DE FERRAGENS</t>
  </si>
  <si>
    <t>2.1.3.01.1264</t>
  </si>
  <si>
    <t>E SERVICOS COMERCIO LTDA DE PECAS E SERVICOS LTDA</t>
  </si>
  <si>
    <t>2.1.3.01.1262</t>
  </si>
  <si>
    <t>NSA PNEUTEC COMERCIAL LTDA</t>
  </si>
  <si>
    <t>2.1.3.01.1261</t>
  </si>
  <si>
    <t>Penske Logistic do Brasil LTDA - Guarulhos</t>
  </si>
  <si>
    <t>2.1.3.01.1266</t>
  </si>
  <si>
    <t>de Pecas e Maquinas Rpm Recuperadora Ltda -deME Pecas e Maquinas Ltda - ME</t>
  </si>
  <si>
    <t>2.1.3.01.0236</t>
  </si>
  <si>
    <t>BIRIBA MULTIMARCAS ACESSORIOS PARA CAMINHOES LTDA</t>
  </si>
  <si>
    <t>2.1.3.01.1271</t>
  </si>
  <si>
    <t>LIMPA OBRA LOCACAO, TRANSPORTE E RECICLAGEM LTDA</t>
  </si>
  <si>
    <t>2.1.3.01.1295</t>
  </si>
  <si>
    <t>Profoco Prestadora de Servicos Ltda</t>
  </si>
  <si>
    <t>2.1.3.01.1297</t>
  </si>
  <si>
    <t>SIDNEI BARBOSA DA SILVA 99337886553</t>
  </si>
  <si>
    <t>2.1.3.01.0186</t>
  </si>
  <si>
    <t>UNIVERSAL AUTO PARTES LTDA - ME</t>
  </si>
  <si>
    <t>2.1.3.01.0115</t>
  </si>
  <si>
    <t>TARCAL DETRANSPORTES CONSTRUCAOE MATERIAL LTDA DE CONSTRUCAO</t>
  </si>
  <si>
    <t>2.1.3.01.1286</t>
  </si>
  <si>
    <t>LOG SILVA TRANSPORTE E SERVICOS LTDA</t>
  </si>
  <si>
    <t>2.1.3.01.1289</t>
  </si>
  <si>
    <t>Mecanica Sao Jorge Ltda</t>
  </si>
  <si>
    <t>2.1.3.01.1287</t>
  </si>
  <si>
    <t>ROSIVALDO CASTILHO LTDA</t>
  </si>
  <si>
    <t>2.1.3.01.1288</t>
  </si>
  <si>
    <t>TF Servicos Treinamentos Ltda</t>
  </si>
  <si>
    <t>2.1.3.01.1285</t>
  </si>
  <si>
    <t>VL DISTRIBUIDORA DE MOLAS E PECAS LTDA</t>
  </si>
  <si>
    <t>2.1.3.01.1251</t>
  </si>
  <si>
    <t>V8 DIST. DE DRYWALL E O MUNDO DAS CORES TINTAS</t>
  </si>
  <si>
    <t>2.1.3.01.1255</t>
  </si>
  <si>
    <t>WANDA MARY DA SILVA SOUZA</t>
  </si>
  <si>
    <t>2.1.3.01.1224</t>
  </si>
  <si>
    <t>WILSON DAMASIO LENZA DA SILVA</t>
  </si>
  <si>
    <t>2.1.3.01.1246</t>
  </si>
  <si>
    <t>WM PARAFUSOS E FERRAMENTAS LTDA</t>
  </si>
  <si>
    <t>2.1.3.01.0093</t>
  </si>
  <si>
    <t>WG DIST E COM DE PECAS PARA VEICULOS LTDA</t>
  </si>
  <si>
    <t>2.1.4</t>
  </si>
  <si>
    <t>OBRIGAÇÕES TRIBUTÁRIAS</t>
  </si>
  <si>
    <t>2.1.4.01</t>
  </si>
  <si>
    <t>IMPOSTOS E CONTRIBUIÇÕES A RECOLHER</t>
  </si>
  <si>
    <t>2.1.4.01.0010</t>
  </si>
  <si>
    <t>COFINS A RECOLHER</t>
  </si>
  <si>
    <t>2.1.4.01.0020</t>
  </si>
  <si>
    <t>COFINS RETIDO A RECOLHER</t>
  </si>
  <si>
    <t>2.1.4.01.0021</t>
  </si>
  <si>
    <t>CONTRIBUIÇÃO SOCIAL RETIDA A RECOLHER</t>
  </si>
  <si>
    <t>2.1.4.01.0007</t>
  </si>
  <si>
    <t>CSLL A RECOLHER</t>
  </si>
  <si>
    <t>2.1.4.01.0002</t>
  </si>
  <si>
    <t>ICMS A RECOLHER</t>
  </si>
  <si>
    <t>2.1.4.01.0026</t>
  </si>
  <si>
    <t>ICMS A RECOLHER - FILIAL</t>
  </si>
  <si>
    <t>2.1.4.01.0006</t>
  </si>
  <si>
    <t>IRPJ A RECOLHER</t>
  </si>
  <si>
    <t>2.1.4.01.0012</t>
  </si>
  <si>
    <t>CRF A RECOLHER</t>
  </si>
  <si>
    <t>2.1.4.01.0025</t>
  </si>
  <si>
    <t>PROTEGE A PAGAR</t>
  </si>
  <si>
    <t>2.1.4.01.0011</t>
  </si>
  <si>
    <t>IRRF A RECOLHER</t>
  </si>
  <si>
    <t>2.1.4.01.0023</t>
  </si>
  <si>
    <t>CONTRIBUIÇÃO SINDICAL A RECOLHER</t>
  </si>
  <si>
    <t>2.1.4.01.0003</t>
  </si>
  <si>
    <t>ISS A RECOLHER</t>
  </si>
  <si>
    <t>2.1.4.01.0009</t>
  </si>
  <si>
    <t>PIS A RECOLHER</t>
  </si>
  <si>
    <t>2.1.4.01.0013</t>
  </si>
  <si>
    <t>ISS RETIDO A RECOLHER</t>
  </si>
  <si>
    <t>2.1.4.01.0019</t>
  </si>
  <si>
    <t>PIS RETIDO A RECOLHER</t>
  </si>
  <si>
    <t>2.1.5</t>
  </si>
  <si>
    <t>OBRIGAÇÕES TRABALHISTA E PREVIDENCIÁRIA</t>
  </si>
  <si>
    <t>2.1.5.01</t>
  </si>
  <si>
    <t>OBRIGAÇÕES COM O PESSOAL</t>
  </si>
  <si>
    <t>2.1.5.01.0006</t>
  </si>
  <si>
    <t>13º SALARIO A PAGAR</t>
  </si>
  <si>
    <t>2.1.5.01.0005</t>
  </si>
  <si>
    <t>FERIAS A PAGAR</t>
  </si>
  <si>
    <t>2.1.5.01.0002</t>
  </si>
  <si>
    <t>PRÓ-LABORE A PAGAR</t>
  </si>
  <si>
    <t>2.1.5.01.0007</t>
  </si>
  <si>
    <t>SALARIOS A PAGAR (FILIAL)</t>
  </si>
  <si>
    <t>2.1.5.01.0004</t>
  </si>
  <si>
    <t>RESCISOES A PAGAR</t>
  </si>
  <si>
    <t>2.1.5.01.0001</t>
  </si>
  <si>
    <t>SALARIOS A PAGAR (MATRIZ)</t>
  </si>
  <si>
    <t>2.1.5.02</t>
  </si>
  <si>
    <t>OBRIGAÇÕES SOCIAIS</t>
  </si>
  <si>
    <t>2.1.5.02.0008</t>
  </si>
  <si>
    <t>CONTRIB. ASSISTENCIAL A RECOLHER</t>
  </si>
  <si>
    <t>2.1.5.02.0007</t>
  </si>
  <si>
    <t>FGTS A RECOLHER - FILIAL</t>
  </si>
  <si>
    <t>2.1.5.02.0002</t>
  </si>
  <si>
    <t>FGTS A RECOLHER - MTZ</t>
  </si>
  <si>
    <t>2.1.5.02.0001</t>
  </si>
  <si>
    <t>INSS A RECOLHER</t>
  </si>
  <si>
    <t>2.1.5.02.0004</t>
  </si>
  <si>
    <t>IRRF S/ FOLHA A RECOLHER</t>
  </si>
  <si>
    <t>2.1.5.02.0005</t>
  </si>
  <si>
    <t>PREMIO PERMANENCIA A PAGAR - FILIAL</t>
  </si>
  <si>
    <t>2.1.5.02.0010</t>
  </si>
  <si>
    <t>CONTRIB. ASSISTENCIAL A RECOLHER - FILIAL</t>
  </si>
  <si>
    <t>2.1.5.02.0006</t>
  </si>
  <si>
    <t>PREMIO PERMANENCIA A PAGAR - MTZ</t>
  </si>
  <si>
    <t>2.1.5.03</t>
  </si>
  <si>
    <t>PROVISÕES</t>
  </si>
  <si>
    <t>2.1.5.03.0001</t>
  </si>
  <si>
    <t>PROVISÕES PARA FÉRIAS</t>
  </si>
  <si>
    <t>2.1.5.03.0002</t>
  </si>
  <si>
    <t>PROVISÕES PARA 13º SALÁRIO</t>
  </si>
  <si>
    <t>2.1.5.03.0003</t>
  </si>
  <si>
    <t>INSS SOBRE PROVISÕES PARA FÉRIAS</t>
  </si>
  <si>
    <t>2.1.5.03.0004</t>
  </si>
  <si>
    <t>INSS SOBRE PROVISÕES PARA 13º SALÁRIO</t>
  </si>
  <si>
    <t>2.1.5.03.0005</t>
  </si>
  <si>
    <t>FGTS SOBRE PROVISÕES PARA FÉRIAS</t>
  </si>
  <si>
    <t>2.1.5.03.0006</t>
  </si>
  <si>
    <t>FGTS SOBRE PROVISÕES PARA 13º SALÁRIO</t>
  </si>
  <si>
    <t>2.1.6</t>
  </si>
  <si>
    <t>OUTRAS OBRIGAÇÕES</t>
  </si>
  <si>
    <t>2.1.6.01</t>
  </si>
  <si>
    <t>ADIANTAMENTOS A CLIENTES</t>
  </si>
  <si>
    <t>2.1.6.01.0001</t>
  </si>
  <si>
    <t>ADIANTAMENTO A CLIENTES</t>
  </si>
  <si>
    <t>2.1.6.01.0002</t>
  </si>
  <si>
    <t>TAURO EMPREENDIMENTOS IMOBILIARIOS LTDA</t>
  </si>
  <si>
    <t>2.1.6.02</t>
  </si>
  <si>
    <t>CONTAS A PAGAR</t>
  </si>
  <si>
    <t>2.1.6.02.0006</t>
  </si>
  <si>
    <t>APTO UN 2705 TREND OFFICE HOME - PRUMUS</t>
  </si>
  <si>
    <t>2.1.6.02.0011</t>
  </si>
  <si>
    <t>GANHO DE CAPITAL A APROPRIAR</t>
  </si>
  <si>
    <t>2.1.6.05</t>
  </si>
  <si>
    <t>SEGUROS</t>
  </si>
  <si>
    <t>2.1.6.05.0001</t>
  </si>
  <si>
    <t>SEGUROS A PAGAR</t>
  </si>
  <si>
    <t>2.1.6.05.0002</t>
  </si>
  <si>
    <t>ALLIANZ SEGUROS - SINISTRO</t>
  </si>
  <si>
    <t>2.1.6.05.0003</t>
  </si>
  <si>
    <t>AIG SEGURO DO BRASIL</t>
  </si>
  <si>
    <t>2.1.6.06</t>
  </si>
  <si>
    <t>2.1.6.06.0002</t>
  </si>
  <si>
    <t>AÇÃO TRABALHISTA A PAGAR - Nº</t>
  </si>
  <si>
    <t>2.2</t>
  </si>
  <si>
    <t>PASSIVO NÃO-CIRCULANTE</t>
  </si>
  <si>
    <t>2.2.1</t>
  </si>
  <si>
    <t>PASSIVO EXIGÍVEL A LONGO PRAZO</t>
  </si>
  <si>
    <t>2.2.1.01</t>
  </si>
  <si>
    <t>2.2.1.01.0008</t>
  </si>
  <si>
    <t>FINAME BANCO VOLVO CCB 888522 LP</t>
  </si>
  <si>
    <t>2.2.1.01.0009</t>
  </si>
  <si>
    <t>BRADESCO FINANCIAMENTO CAMNHAO VOVLO VM-270</t>
  </si>
  <si>
    <t>2.2.1.01.0010</t>
  </si>
  <si>
    <t>BRADESCO FINANCIAMENTO CAMNHAO VW - 27260</t>
  </si>
  <si>
    <t>2.2.1.01.0011</t>
  </si>
  <si>
    <t>2.2.1.01.0012</t>
  </si>
  <si>
    <t>SICCOB CREDIGOIAS FINANCIAMENTO CAMNHAO VW -</t>
  </si>
  <si>
    <t>2.2.1.01.0013</t>
  </si>
  <si>
    <t>FINANCIAMENTO BANCO VOLVO CCB Nº 923179</t>
  </si>
  <si>
    <t>2.2.1.01.0015</t>
  </si>
  <si>
    <t>FINANCIAMENTO BANCO VOLVO CCB Nº 934887 LP</t>
  </si>
  <si>
    <t>2.2.1.01.0016</t>
  </si>
  <si>
    <t>FINANCIAMENTO CCB Nº 941499 BANCO LP VOLVO CCB Nº 941499 LP</t>
  </si>
  <si>
    <t>2.2.1.01.0014</t>
  </si>
  <si>
    <t>FINANCIAMENTO BANCO VOLVO CCB Nº -923180</t>
  </si>
  <si>
    <t>2.2.1.04</t>
  </si>
  <si>
    <t>2.2.1.04.0002</t>
  </si>
  <si>
    <t>DIVIDENDOS A PAGAR</t>
  </si>
  <si>
    <t>2.3</t>
  </si>
  <si>
    <t>2.3.1</t>
  </si>
  <si>
    <t>CAPITAL SOCIAL / AÇÕES</t>
  </si>
  <si>
    <t>2.3.1.01</t>
  </si>
  <si>
    <t>CAPITAL SUBSCRITO</t>
  </si>
  <si>
    <t>2.3.1.01.0001</t>
  </si>
  <si>
    <t>CAPITAL SOCIAL</t>
  </si>
  <si>
    <t>2.3.3.01.0004</t>
  </si>
  <si>
    <t>LUCRO DO PERIODO</t>
  </si>
  <si>
    <t>2.3.1.03</t>
  </si>
  <si>
    <t>AÇÕES SUBSCRITAS</t>
  </si>
  <si>
    <t>2.3.1.03.0001</t>
  </si>
  <si>
    <t>AÇÕES ORDINÁRIAS, NOMINATIVAS</t>
  </si>
  <si>
    <t>2.3.3</t>
  </si>
  <si>
    <t>LUCROS OU PREJUÍZOS ACUMULADOS</t>
  </si>
  <si>
    <t>2.3.3.01</t>
  </si>
  <si>
    <t>2.3.3.01.0001</t>
  </si>
  <si>
    <t>LUCROS ACUMULADOS</t>
  </si>
  <si>
    <t>2.3.3.02</t>
  </si>
  <si>
    <t>(-) LUCROS DISTRIBUIDOS AOS SOCIOS</t>
  </si>
  <si>
    <t>2.3.3.02.0001</t>
  </si>
  <si>
    <t>2.3.3.03</t>
  </si>
  <si>
    <t>(-) ANTECIPAÇÃO DE LUCROS A SÓCIOS</t>
  </si>
  <si>
    <t>2.3.3.03.0001</t>
  </si>
  <si>
    <t>CARLOS ALBERTO DINIZ</t>
  </si>
  <si>
    <t>2.3.3.03.0002</t>
  </si>
  <si>
    <t>RODRIGO PEREIRA DINIZ</t>
  </si>
  <si>
    <t>2.3.3.04</t>
  </si>
  <si>
    <t>AJUSTES</t>
  </si>
  <si>
    <t>2.3.3.04.0001</t>
  </si>
  <si>
    <t>AJUSTE DO EXERCICIO ANTERIOR</t>
  </si>
  <si>
    <t>CONTAS DE RESULTADOS - CUSTOS E DESPESAS</t>
  </si>
  <si>
    <t>3.1</t>
  </si>
  <si>
    <t>CUSTOS</t>
  </si>
  <si>
    <t>3.1.1</t>
  </si>
  <si>
    <t>CUSTOS DIRETOS DE PRODUÇÃO</t>
  </si>
  <si>
    <t>3.1.1.01</t>
  </si>
  <si>
    <t>MATERIAL APLICADO</t>
  </si>
  <si>
    <t>3.1.1.01.0001</t>
  </si>
  <si>
    <t>MATÉRIA-PRIMA</t>
  </si>
  <si>
    <t>3.1.1.02</t>
  </si>
  <si>
    <t>MÃO-DE-OBRA DIRETA</t>
  </si>
  <si>
    <t>3.1.1.02.0004</t>
  </si>
  <si>
    <t>13º SALÁRIO</t>
  </si>
  <si>
    <t>3.1.1.02.0012</t>
  </si>
  <si>
    <t>AFASTAMENTO DOENÇA</t>
  </si>
  <si>
    <t>3.1.1.02.0013</t>
  </si>
  <si>
    <t>ALIMENTAÇÃO</t>
  </si>
  <si>
    <t>3.1.1.02.0005</t>
  </si>
  <si>
    <t>FÉRIAS</t>
  </si>
  <si>
    <t>3.1.1.02.0007</t>
  </si>
  <si>
    <t>FGTS</t>
  </si>
  <si>
    <t>3.1.1.02.0006</t>
  </si>
  <si>
    <t>INSS</t>
  </si>
  <si>
    <t>3.1.1.02.0015</t>
  </si>
  <si>
    <t>PERICULOSIDADE</t>
  </si>
  <si>
    <t>3.1.1.02.0003</t>
  </si>
  <si>
    <t>PRÊMIOS E GRATIFICAÇÕES</t>
  </si>
  <si>
    <t>3.1.1.02.0017</t>
  </si>
  <si>
    <t>AVISO PREVIO</t>
  </si>
  <si>
    <t>3.1.1.02.0008</t>
  </si>
  <si>
    <t>INDENIZAÇÕES E AVISO PRÉVIO</t>
  </si>
  <si>
    <t>3.1.1.02.0016</t>
  </si>
  <si>
    <t>RESCISÕES</t>
  </si>
  <si>
    <t>3.1.1.02.0001</t>
  </si>
  <si>
    <t>SALÁRIOS E ORDENADOS</t>
  </si>
  <si>
    <t>3.1.2</t>
  </si>
  <si>
    <t>CUSTOS INDIRETOS DE PRODUÇÃO</t>
  </si>
  <si>
    <t>3.1.2.05</t>
  </si>
  <si>
    <t>ALUGUEIS E ARRENDAMENTOS</t>
  </si>
  <si>
    <t>3.1.2.05.0001</t>
  </si>
  <si>
    <t>ALUGUEIS - ROYALTIES</t>
  </si>
  <si>
    <t>3.2</t>
  </si>
  <si>
    <t>DESPESAS OPERACIONAIS</t>
  </si>
  <si>
    <t>3.2.2</t>
  </si>
  <si>
    <t>DESPESAS ADMINISTRATIVAS</t>
  </si>
  <si>
    <t>3.2.2.01</t>
  </si>
  <si>
    <t>DESPESAS COM PESSOAL</t>
  </si>
  <si>
    <t>3.2.2.01.0002</t>
  </si>
  <si>
    <t>PRÓ-LABORE</t>
  </si>
  <si>
    <t>3.2.2.01.0008</t>
  </si>
  <si>
    <t>3.2.2.01.0010</t>
  </si>
  <si>
    <t>VALE TRANSPORTE</t>
  </si>
  <si>
    <t>3.2.2.01.0007</t>
  </si>
  <si>
    <t>3.2.2.03</t>
  </si>
  <si>
    <t>IMPOSTOS, TAXAS E CONTRIBUIÇÕES</t>
  </si>
  <si>
    <t>3.2.2.03.0003</t>
  </si>
  <si>
    <t>IPTU</t>
  </si>
  <si>
    <t>3.2.2.03.0004</t>
  </si>
  <si>
    <t>IPVA</t>
  </si>
  <si>
    <t>3.2.2.03.0005</t>
  </si>
  <si>
    <t>IMPOSTOS E TAXAS</t>
  </si>
  <si>
    <t>3.2.2.03.0006</t>
  </si>
  <si>
    <t>IMPOSTOS FEDERAIS</t>
  </si>
  <si>
    <t>3.2.2.03.0007</t>
  </si>
  <si>
    <t>MULTAS DE MORA</t>
  </si>
  <si>
    <t>3.2.2.03.0009</t>
  </si>
  <si>
    <t>ICMS DIFAL DE ALIQ</t>
  </si>
  <si>
    <t>3.2.2.03.0013</t>
  </si>
  <si>
    <t>PROTEGE</t>
  </si>
  <si>
    <t>3.2.2.03.0014</t>
  </si>
  <si>
    <t>AUTO DE INFRAÇÃO - TRIBUTARIA</t>
  </si>
  <si>
    <t>3.2.2.04</t>
  </si>
  <si>
    <t>DESPESAS GERAIS</t>
  </si>
  <si>
    <t>3.2.2.04.0002</t>
  </si>
  <si>
    <t>ÁGUA E ESGOTO</t>
  </si>
  <si>
    <t>3.2.2.04.0017</t>
  </si>
  <si>
    <t>COMBUSTIVEIS E LUBRIFICANTES</t>
  </si>
  <si>
    <t>3.2.2.04.0021</t>
  </si>
  <si>
    <t>CONDOMINIO</t>
  </si>
  <si>
    <t>3.2.2.04.0010</t>
  </si>
  <si>
    <t>DEPRECIAÇÕES E AMORTIZAÇÕES</t>
  </si>
  <si>
    <t>3.2.2.04.0012</t>
  </si>
  <si>
    <t>DESPESAS LEGAIS E JUDICIAIS</t>
  </si>
  <si>
    <t>3.2.2.04.0001</t>
  </si>
  <si>
    <t>ENERGIA ELÉTRICA</t>
  </si>
  <si>
    <t>3.2.2.04.0016</t>
  </si>
  <si>
    <t>ENTIDADES DE CLASSE</t>
  </si>
  <si>
    <t>3.2.2.04.0018</t>
  </si>
  <si>
    <t>FRETES E CARRETOS</t>
  </si>
  <si>
    <t>3.2.2.04.0019</t>
  </si>
  <si>
    <t>LOCAÇÃO DE MAQ E EQUIPAMENTOS</t>
  </si>
  <si>
    <t>3.2.2.04.0015</t>
  </si>
  <si>
    <t>MATERIAL DE USO E CONSUMO</t>
  </si>
  <si>
    <t>3.2.2.04.0005</t>
  </si>
  <si>
    <t>3.2.2.04.0009</t>
  </si>
  <si>
    <t>SERVIÇOS PRESTADOS POR TERCEIROS</t>
  </si>
  <si>
    <t>3.2.2.04.0023</t>
  </si>
  <si>
    <t>PEDÁGIO</t>
  </si>
  <si>
    <t>3.2.2.04.0003</t>
  </si>
  <si>
    <t>TELEFONE</t>
  </si>
  <si>
    <t>3.2.2.05</t>
  </si>
  <si>
    <t>DESPESAS FINANCEIRAS</t>
  </si>
  <si>
    <t>3.2.2.05.0004</t>
  </si>
  <si>
    <t>DESCONTO CONCEDIDOS</t>
  </si>
  <si>
    <t>3.2.2.05.0005</t>
  </si>
  <si>
    <t>JUROS DE MORA</t>
  </si>
  <si>
    <t>3.2.2.05.0008</t>
  </si>
  <si>
    <t>JUROS S/ EMPRÉSTIMOS E FINANCIAMENTOS</t>
  </si>
  <si>
    <t>3.2.2.05.0009</t>
  </si>
  <si>
    <t>TARIFA BANCARIA</t>
  </si>
  <si>
    <t>3.2.2.05.0001</t>
  </si>
  <si>
    <t>JUROS PASSIVOS</t>
  </si>
  <si>
    <t>3.2.2.05.0010</t>
  </si>
  <si>
    <t>IOF</t>
  </si>
  <si>
    <t>3.2.2.05.0012</t>
  </si>
  <si>
    <t>JUROS TRIBUTARIOS</t>
  </si>
  <si>
    <t>3.2.2.05.0011</t>
  </si>
  <si>
    <t>DESCONTO TARIFA STONE CARTAO DE CREDITO</t>
  </si>
  <si>
    <t>3.2.2.06</t>
  </si>
  <si>
    <t>OUTRAS DESPESAS OPERACIONAIS</t>
  </si>
  <si>
    <t>3.2.2.06.0004</t>
  </si>
  <si>
    <t>PERDA NO RECEBIMENTO DE CREDITOS INCOBRÁVEIS - Lei 9.430/96, art. 9º</t>
  </si>
  <si>
    <t>3.2.2.07</t>
  </si>
  <si>
    <t>PROVISÃO IRPJ E CSLL</t>
  </si>
  <si>
    <t>3.2.2.07.0001</t>
  </si>
  <si>
    <t>CSLL</t>
  </si>
  <si>
    <t>3.2.2.07.0002</t>
  </si>
  <si>
    <t>IRPJ</t>
  </si>
  <si>
    <t>3.3</t>
  </si>
  <si>
    <t>DESPESAS NÃO OPERACIONAIS</t>
  </si>
  <si>
    <t>3.3.1</t>
  </si>
  <si>
    <t>RESULTADOS NÃO OPERACIONAIS</t>
  </si>
  <si>
    <t>3.3.1.06</t>
  </si>
  <si>
    <t>PERDAS</t>
  </si>
  <si>
    <t>3.3.1.06.0002</t>
  </si>
  <si>
    <t>PERDA DE CRÉDITO DE ICMS S/ IMOBILIZADO</t>
  </si>
  <si>
    <t>3.3.2</t>
  </si>
  <si>
    <t>DESPESAS NÃO OPERACIONAIS  DESPESAS</t>
  </si>
  <si>
    <t>3.3.2.02</t>
  </si>
  <si>
    <t>DESPESAS ADICIONADAS</t>
  </si>
  <si>
    <t>3.3.2.02.0001</t>
  </si>
  <si>
    <t>MULTA DE TRÂNSITO</t>
  </si>
  <si>
    <t>3.3.2.02.0002</t>
  </si>
  <si>
    <t>ATUALIZAÇÃO MONETARIAS - TRIBUTARIAS</t>
  </si>
  <si>
    <t>3.3.2.02.0003</t>
  </si>
  <si>
    <t>MULTAS TRIBUTARIAS</t>
  </si>
  <si>
    <t>3.3.2.02.0004</t>
  </si>
  <si>
    <t>OUTRAS DESPESAS ADICIONADAS</t>
  </si>
  <si>
    <t>CONTAS DE RESULTADO - RECEITAS</t>
  </si>
  <si>
    <t>4.1</t>
  </si>
  <si>
    <t>RECEITAS OPERACIONAIS</t>
  </si>
  <si>
    <t>4.1.1</t>
  </si>
  <si>
    <t>RECEITA BRUTA DE VENDAS E SERVIÇOS</t>
  </si>
  <si>
    <t>4.1.1.01</t>
  </si>
  <si>
    <t>RECEITA BRUTAS DE VENDAS E MERCADORIAS</t>
  </si>
  <si>
    <t>4.1.1.01.0003</t>
  </si>
  <si>
    <t>VENDA DE MERCADORIAS</t>
  </si>
  <si>
    <t>4.1.1.02</t>
  </si>
  <si>
    <t>RECEITA DE PRESTAÇÃO DE SERVIÇOS</t>
  </si>
  <si>
    <t>4.1.1.02.0001</t>
  </si>
  <si>
    <t>SERVIÇOS PRESTADOS</t>
  </si>
  <si>
    <t>4.1.2</t>
  </si>
  <si>
    <t>(-) DEDUÇÕES DA RECEITA BRUTA</t>
  </si>
  <si>
    <t>4.1.2.01</t>
  </si>
  <si>
    <t>(-) CANCELAMENTO E DEVOLUÇÕES</t>
  </si>
  <si>
    <t>4.1.2.01.0003</t>
  </si>
  <si>
    <t>(-) DEVOLUÇÃO DE VENDA DE MERCADORIAS</t>
  </si>
  <si>
    <t>4.1.2.03</t>
  </si>
  <si>
    <t>(-) IMPOSTOS SOBRE VENDAS E SERVIÇOS</t>
  </si>
  <si>
    <t>4.1.2.03.0002</t>
  </si>
  <si>
    <t>(-) ICMS</t>
  </si>
  <si>
    <t>4.1.2.03.0003</t>
  </si>
  <si>
    <t>(-) ISS</t>
  </si>
  <si>
    <t>4.1.2.03.0004</t>
  </si>
  <si>
    <t>(-) COFINS</t>
  </si>
  <si>
    <t>4.1.2.03.0005</t>
  </si>
  <si>
    <t>(-) PIS</t>
  </si>
  <si>
    <t>4.1.3</t>
  </si>
  <si>
    <t>RECEITAS FINANCEIRAS</t>
  </si>
  <si>
    <t>4.1.3.01</t>
  </si>
  <si>
    <t>JUROS E DESCONTOS</t>
  </si>
  <si>
    <t>4.1.3.01.0001</t>
  </si>
  <si>
    <t>JUROS DE APLICAÇÕES</t>
  </si>
  <si>
    <t>4.1.3.01.0002</t>
  </si>
  <si>
    <t>JUROS</t>
  </si>
  <si>
    <t>4.1.3.01.0003</t>
  </si>
  <si>
    <t>DESCONTOS FINANCEIROS OBTIDOS</t>
  </si>
  <si>
    <t>4.1.5</t>
  </si>
  <si>
    <t>OUTRAS RECEITAS OPERACIONAIS</t>
  </si>
  <si>
    <t>4.1.5.01</t>
  </si>
  <si>
    <t>RECEITAS DIVERSAS</t>
  </si>
  <si>
    <t>4.1.5.01.0006</t>
  </si>
  <si>
    <t>DISTRIBUIÇÃO DE SOBRAS - SICOOB</t>
  </si>
  <si>
    <t>4.1.5.01.0007</t>
  </si>
  <si>
    <t>RECEITA C/ BONIFICAÇÃO</t>
  </si>
  <si>
    <t>4.1.5.01.0008</t>
  </si>
  <si>
    <t>RECEITA C/ INCENTIVOS FISCAIS</t>
  </si>
  <si>
    <t>4.1.5.01.0009</t>
  </si>
  <si>
    <t>AMOSTRAS GRATIS</t>
  </si>
  <si>
    <t>4.2</t>
  </si>
  <si>
    <t>RECEITAS NÃO OPERACIONAIS</t>
  </si>
  <si>
    <t>4.2.1</t>
  </si>
  <si>
    <t>4.2.1.02</t>
  </si>
  <si>
    <t>LUCROS NA ALIENAÇÃO DE IMOBILIZADO</t>
  </si>
  <si>
    <t>4.2.1.02.0004</t>
  </si>
  <si>
    <t>LUCROS NA ALIENAÇÃO DE VEÍCULOS</t>
  </si>
  <si>
    <t>4.2.1.04</t>
  </si>
  <si>
    <t>OUTRAS RECEITAS</t>
  </si>
  <si>
    <t>4.2.1.04.0001</t>
  </si>
  <si>
    <t>CONTAS DE APURAÇÃO</t>
  </si>
  <si>
    <t>5.1</t>
  </si>
  <si>
    <t>CUSTOS DOS PRODUTOS E SERVIÇOS VENDIDOS</t>
  </si>
  <si>
    <t>5.1.3</t>
  </si>
  <si>
    <t>CUSTOS DAS MERCADORIAS VENDIDAS</t>
  </si>
  <si>
    <t>5.1.3.01</t>
  </si>
  <si>
    <t>5.1.3.01.0002</t>
  </si>
  <si>
    <t>( + ) TRANSFERENCIAS RECEBIDAS</t>
  </si>
  <si>
    <t>5.1.3.01.0003</t>
  </si>
  <si>
    <t>( - ) TRANSFERENCIAS ENVIADAS DA FILIAL</t>
  </si>
  <si>
    <t>Estudo - ISS</t>
  </si>
  <si>
    <t>Média 2025</t>
  </si>
  <si>
    <t>Média 2026</t>
  </si>
  <si>
    <t>(-) ISSqn</t>
  </si>
  <si>
    <t>%ISS</t>
  </si>
  <si>
    <t>Receita Líquida</t>
  </si>
  <si>
    <t>Aumento</t>
  </si>
  <si>
    <t>Total</t>
  </si>
  <si>
    <t>Variação</t>
  </si>
  <si>
    <t>DATA</t>
  </si>
  <si>
    <t>PEDIDO</t>
  </si>
  <si>
    <t>NF - R</t>
  </si>
  <si>
    <t>NFSE</t>
  </si>
  <si>
    <t>OBRA</t>
  </si>
  <si>
    <t>LACRE</t>
  </si>
  <si>
    <t>MOTORISTA</t>
  </si>
  <si>
    <t>MOTORISTA BOMBA</t>
  </si>
  <si>
    <t>VENDEDOR</t>
  </si>
  <si>
    <t>CÓDIGO</t>
  </si>
  <si>
    <t>PRODUTO</t>
  </si>
  <si>
    <t>QUANT.</t>
  </si>
  <si>
    <t>VAL. UNI</t>
  </si>
  <si>
    <t>TOTAL</t>
  </si>
  <si>
    <t>0019529</t>
  </si>
  <si>
    <t>ROMEU COSTA BARBOSA</t>
  </si>
  <si>
    <t xml:space="preserve">WENDELL CLEMENTE DE SOUZA </t>
  </si>
  <si>
    <t>DIGUINHO</t>
  </si>
  <si>
    <t>10</t>
  </si>
  <si>
    <t>BOMBA LANÇA</t>
  </si>
  <si>
    <t>23</t>
  </si>
  <si>
    <t>CONCRETO FCK 30 MPa B0+1 SLUMP 12±2 - BOMB-RIO</t>
  </si>
  <si>
    <t>0027530</t>
  </si>
  <si>
    <t>WELLINGTON</t>
  </si>
  <si>
    <t>VITOR LUCAS</t>
  </si>
  <si>
    <t>417</t>
  </si>
  <si>
    <t>CONCRETO FCK 25 MPa B0 SLUMP 12±2 - MID</t>
  </si>
  <si>
    <t>0031473</t>
  </si>
  <si>
    <t xml:space="preserve">ROGERIO JOSE DE ARAUJO </t>
  </si>
  <si>
    <t>407</t>
  </si>
  <si>
    <t>CONCRETO FCK 20 MPa B0+1 SLUMP 12±2 - MID</t>
  </si>
  <si>
    <t>0027714</t>
  </si>
  <si>
    <t>AILTON LACERDA MEDINO</t>
  </si>
  <si>
    <t>356</t>
  </si>
  <si>
    <t>CONCRETO FCK 25 MPa B0+1 SLUMP 12±2 - BOMBEÁVEL</t>
  </si>
  <si>
    <t>0027799</t>
  </si>
  <si>
    <t>HELENILDO</t>
  </si>
  <si>
    <t>0027745</t>
  </si>
  <si>
    <t xml:space="preserve">NELSON MARQUES </t>
  </si>
  <si>
    <t>0023044</t>
  </si>
  <si>
    <t xml:space="preserve">RAFAEL BARROS </t>
  </si>
  <si>
    <t>RODRIGO DINIZ</t>
  </si>
  <si>
    <t>22</t>
  </si>
  <si>
    <t>CONCRETO FCK 25 MPa B0+1 SLUMP 12±2 - BOMB-RIO</t>
  </si>
  <si>
    <t>9</t>
  </si>
  <si>
    <t>BOMBA MANGOTE</t>
  </si>
  <si>
    <t>0023006</t>
  </si>
  <si>
    <t>MARINALDO SILVA ALVES</t>
  </si>
  <si>
    <t>0023015</t>
  </si>
  <si>
    <t xml:space="preserve">JHONATAN DE SIQUEIRA SANTOS </t>
  </si>
  <si>
    <t>0023041</t>
  </si>
  <si>
    <t>0023057</t>
  </si>
  <si>
    <t xml:space="preserve">SANUEL </t>
  </si>
  <si>
    <t>0023009</t>
  </si>
  <si>
    <t>0017097</t>
  </si>
  <si>
    <t xml:space="preserve">ROBERTO RIBEIRO DA COSTA </t>
  </si>
  <si>
    <t>0017065</t>
  </si>
  <si>
    <t>0017067</t>
  </si>
  <si>
    <t>0017030</t>
  </si>
  <si>
    <t>0017055</t>
  </si>
  <si>
    <t xml:space="preserve">DANIEL </t>
  </si>
  <si>
    <t>0017039</t>
  </si>
  <si>
    <t>0017088</t>
  </si>
  <si>
    <t xml:space="preserve">IAGO SILVA COSTA </t>
  </si>
  <si>
    <t>0017020</t>
  </si>
  <si>
    <t>GEBERSON DA ROCHA AMORIM</t>
  </si>
  <si>
    <t>0026983</t>
  </si>
  <si>
    <t>366</t>
  </si>
  <si>
    <t>CONCRETO FCK 40 MPa B0 SLUMP 12±2 - BOMBEÁVEL</t>
  </si>
  <si>
    <t>0026935</t>
  </si>
  <si>
    <t>0026927</t>
  </si>
  <si>
    <t>0026534</t>
  </si>
  <si>
    <t>0026552</t>
  </si>
  <si>
    <t>0026540</t>
  </si>
  <si>
    <t>ADEILSON CORREA BORGES</t>
  </si>
  <si>
    <t>0026583</t>
  </si>
  <si>
    <t>0026591</t>
  </si>
  <si>
    <t>0026593</t>
  </si>
  <si>
    <t>0026589</t>
  </si>
  <si>
    <t>0026513</t>
  </si>
  <si>
    <t>0026528</t>
  </si>
  <si>
    <t>0026419</t>
  </si>
  <si>
    <t>0026420</t>
  </si>
  <si>
    <t>0026418</t>
  </si>
  <si>
    <t>0026410</t>
  </si>
  <si>
    <t>0026078</t>
  </si>
  <si>
    <t>0026080</t>
  </si>
  <si>
    <t>0026067</t>
  </si>
  <si>
    <t>0026097</t>
  </si>
  <si>
    <t>0026034</t>
  </si>
  <si>
    <t>0026024</t>
  </si>
  <si>
    <t>0026064</t>
  </si>
  <si>
    <t>0026008</t>
  </si>
  <si>
    <t>0026002</t>
  </si>
  <si>
    <t>0026093</t>
  </si>
  <si>
    <t>0026061</t>
  </si>
  <si>
    <t>0026001</t>
  </si>
  <si>
    <t>0026001.</t>
  </si>
  <si>
    <t>0026031</t>
  </si>
  <si>
    <t>0027816</t>
  </si>
  <si>
    <t>0027823</t>
  </si>
  <si>
    <t>0027884</t>
  </si>
  <si>
    <t>0027855</t>
  </si>
  <si>
    <t>0027880</t>
  </si>
  <si>
    <t>0027883</t>
  </si>
  <si>
    <t>0027894</t>
  </si>
  <si>
    <t>GILSON</t>
  </si>
  <si>
    <t>0027941</t>
  </si>
  <si>
    <t xml:space="preserve">RAMON BARBOSA BRITO </t>
  </si>
  <si>
    <t>0027956</t>
  </si>
  <si>
    <t>0027938</t>
  </si>
  <si>
    <t>0027928</t>
  </si>
  <si>
    <t>0027917</t>
  </si>
  <si>
    <t>0027927</t>
  </si>
  <si>
    <t>0027550</t>
  </si>
  <si>
    <t>0027527</t>
  </si>
  <si>
    <t>0027544</t>
  </si>
  <si>
    <t>0027601</t>
  </si>
  <si>
    <t>0027613</t>
  </si>
  <si>
    <t>0027670</t>
  </si>
  <si>
    <t>0027614</t>
  </si>
  <si>
    <t>0027682</t>
  </si>
  <si>
    <t>0027602</t>
  </si>
  <si>
    <t>0027424</t>
  </si>
  <si>
    <t>0027414</t>
  </si>
  <si>
    <t>CHARLLEY</t>
  </si>
  <si>
    <t>0027255</t>
  </si>
  <si>
    <t>0027283</t>
  </si>
  <si>
    <t>0027294</t>
  </si>
  <si>
    <t>0027214</t>
  </si>
  <si>
    <t>0027252</t>
  </si>
  <si>
    <t>0027135</t>
  </si>
  <si>
    <t>0027122</t>
  </si>
  <si>
    <t>0027177</t>
  </si>
  <si>
    <t>0027175</t>
  </si>
  <si>
    <t>0027028</t>
  </si>
  <si>
    <t>0027046</t>
  </si>
  <si>
    <t>0027006</t>
  </si>
  <si>
    <t xml:space="preserve">TERCEIRO </t>
  </si>
  <si>
    <t>0027070</t>
  </si>
  <si>
    <t>0027061</t>
  </si>
  <si>
    <t>0027079</t>
  </si>
  <si>
    <t>SALUSTIANO</t>
  </si>
  <si>
    <t>0028139</t>
  </si>
  <si>
    <t>0028167</t>
  </si>
  <si>
    <t>0028171</t>
  </si>
  <si>
    <t>0028173</t>
  </si>
  <si>
    <t>0028174</t>
  </si>
  <si>
    <t>0028177</t>
  </si>
  <si>
    <t>0028172</t>
  </si>
  <si>
    <t>0028128</t>
  </si>
  <si>
    <t>0028117</t>
  </si>
  <si>
    <t>0028207</t>
  </si>
  <si>
    <t>0028274</t>
  </si>
  <si>
    <t>0028232</t>
  </si>
  <si>
    <t>0028206</t>
  </si>
  <si>
    <t>0028009</t>
  </si>
  <si>
    <t>357</t>
  </si>
  <si>
    <t>CONCRETO FCK 30 MPa B0+1 SLUMP 12±2 - BOMBEÁVEL</t>
  </si>
  <si>
    <t>0028036</t>
  </si>
  <si>
    <t>0028039</t>
  </si>
  <si>
    <t>0028706</t>
  </si>
  <si>
    <t>ERIK</t>
  </si>
  <si>
    <t>0028702</t>
  </si>
  <si>
    <t>00028720</t>
  </si>
  <si>
    <t>0028720</t>
  </si>
  <si>
    <t>0028705</t>
  </si>
  <si>
    <t xml:space="preserve">GILDO </t>
  </si>
  <si>
    <t>0028714</t>
  </si>
  <si>
    <t>0028730</t>
  </si>
  <si>
    <t>0028737</t>
  </si>
  <si>
    <t>0028736</t>
  </si>
  <si>
    <t>0028348</t>
  </si>
  <si>
    <t>0028397</t>
  </si>
  <si>
    <t>0028381</t>
  </si>
  <si>
    <t>0028330</t>
  </si>
  <si>
    <t>0028377</t>
  </si>
  <si>
    <t>0028886</t>
  </si>
  <si>
    <t>0028823</t>
  </si>
  <si>
    <t>0028813</t>
  </si>
  <si>
    <t>0028839</t>
  </si>
  <si>
    <t>0028824</t>
  </si>
  <si>
    <t>0028899</t>
  </si>
  <si>
    <t>0028862</t>
  </si>
  <si>
    <t>0028983</t>
  </si>
  <si>
    <t>335</t>
  </si>
  <si>
    <t>CONCRETO FCK 25 MPa B0+1 SLUMP 14±2 - PISO ACABADO</t>
  </si>
  <si>
    <t>0028984</t>
  </si>
  <si>
    <t>0028907</t>
  </si>
  <si>
    <t>0028902</t>
  </si>
  <si>
    <t>0028909</t>
  </si>
  <si>
    <t>0028913</t>
  </si>
  <si>
    <t>0028905</t>
  </si>
  <si>
    <t>0029791</t>
  </si>
  <si>
    <t>0029883</t>
  </si>
  <si>
    <t>0029862</t>
  </si>
  <si>
    <t>ATAILTON</t>
  </si>
  <si>
    <t>0029476</t>
  </si>
  <si>
    <t>0029410</t>
  </si>
  <si>
    <t>0029143</t>
  </si>
  <si>
    <t>364</t>
  </si>
  <si>
    <t>CONCRETO FCK 30 MPa B0 SLUMP 12±2 - BOMBEÁVEL</t>
  </si>
  <si>
    <t>0029150</t>
  </si>
  <si>
    <t>0029108</t>
  </si>
  <si>
    <t>1705</t>
  </si>
  <si>
    <t>0034931</t>
  </si>
  <si>
    <t>0034944</t>
  </si>
  <si>
    <t>0034971</t>
  </si>
  <si>
    <t>0034674</t>
  </si>
  <si>
    <t>0034627</t>
  </si>
  <si>
    <t>0034763</t>
  </si>
  <si>
    <t>0034767</t>
  </si>
  <si>
    <t>0034776</t>
  </si>
  <si>
    <t>0034323</t>
  </si>
  <si>
    <t>0034339</t>
  </si>
  <si>
    <t>0034325</t>
  </si>
  <si>
    <t>0034338</t>
  </si>
  <si>
    <t>0034307</t>
  </si>
  <si>
    <t>0034449</t>
  </si>
  <si>
    <t>0034471</t>
  </si>
  <si>
    <t>0034414</t>
  </si>
  <si>
    <t>0034412</t>
  </si>
  <si>
    <t>0034466</t>
  </si>
  <si>
    <t>0034456</t>
  </si>
  <si>
    <t>0034057</t>
  </si>
  <si>
    <t>355</t>
  </si>
  <si>
    <t>CONCRETO FCK 20 MPa B0+1 SLUMP 12±2 - BOMBEÁVEL</t>
  </si>
  <si>
    <t>0034032</t>
  </si>
  <si>
    <t>0034051</t>
  </si>
  <si>
    <t>0034067</t>
  </si>
  <si>
    <t>0033188</t>
  </si>
  <si>
    <t>0033183</t>
  </si>
  <si>
    <t>JOÃO</t>
  </si>
  <si>
    <t>0033541</t>
  </si>
  <si>
    <t>MARLON</t>
  </si>
  <si>
    <t>0033538</t>
  </si>
  <si>
    <t>0033578</t>
  </si>
  <si>
    <t>0033548</t>
  </si>
  <si>
    <t>0033506</t>
  </si>
  <si>
    <t>0033801</t>
  </si>
  <si>
    <t xml:space="preserve">WELDER </t>
  </si>
  <si>
    <t>420</t>
  </si>
  <si>
    <t>CONCRETO FCK 40 MPa B0 SLUMP 12±2 - MID</t>
  </si>
  <si>
    <t>0033882</t>
  </si>
  <si>
    <t>2494</t>
  </si>
  <si>
    <t>0031685</t>
  </si>
  <si>
    <t>409</t>
  </si>
  <si>
    <t>CONCRETO FCK 30 MPa B0+1 SLUMP 12±2 - MID</t>
  </si>
  <si>
    <t>0031683</t>
  </si>
  <si>
    <t>0031696</t>
  </si>
  <si>
    <t>0031656</t>
  </si>
  <si>
    <t>0027272</t>
  </si>
  <si>
    <t xml:space="preserve">LUIZ CARLOS </t>
  </si>
  <si>
    <t>65</t>
  </si>
  <si>
    <t>ARGAMASSA ESTABILIZADA 36 HORAS</t>
  </si>
  <si>
    <t>0027261</t>
  </si>
  <si>
    <t>0027241</t>
  </si>
  <si>
    <t>0027378</t>
  </si>
  <si>
    <t>0027381</t>
  </si>
  <si>
    <t>0027301</t>
  </si>
  <si>
    <t>0027184</t>
  </si>
  <si>
    <t>0027193</t>
  </si>
  <si>
    <t>SEBASTIAO</t>
  </si>
  <si>
    <t>0027165</t>
  </si>
  <si>
    <t>2696</t>
  </si>
  <si>
    <t>0027484</t>
  </si>
  <si>
    <t>0027490</t>
  </si>
  <si>
    <t>JOAQUIM</t>
  </si>
  <si>
    <t>0027568</t>
  </si>
  <si>
    <t>0032972</t>
  </si>
  <si>
    <t>408</t>
  </si>
  <si>
    <t>CONCRETO FCK 25 MPa B0+1 SLUMP 12±2 - MID</t>
  </si>
  <si>
    <t>0028953</t>
  </si>
  <si>
    <t>0028946</t>
  </si>
  <si>
    <t>0028915</t>
  </si>
  <si>
    <t>0028945</t>
  </si>
  <si>
    <t>OO20433</t>
  </si>
  <si>
    <t>OO20309</t>
  </si>
  <si>
    <t>0026388</t>
  </si>
  <si>
    <t>314</t>
  </si>
  <si>
    <t>CONCRETO FCK 25 MPa B0+1 SLUMP 12±2 - PISO ACABADO</t>
  </si>
  <si>
    <t>0026351</t>
  </si>
  <si>
    <t>0026353</t>
  </si>
  <si>
    <t>0026362</t>
  </si>
  <si>
    <t>0028010</t>
  </si>
  <si>
    <t>0028029</t>
  </si>
  <si>
    <t>0028026</t>
  </si>
  <si>
    <t>0028276</t>
  </si>
  <si>
    <t>0028204</t>
  </si>
  <si>
    <t>0034705</t>
  </si>
  <si>
    <t>0034732</t>
  </si>
  <si>
    <t>0034737</t>
  </si>
  <si>
    <t>0034921</t>
  </si>
  <si>
    <t>0034980</t>
  </si>
  <si>
    <t>0034953</t>
  </si>
  <si>
    <t>0034955</t>
  </si>
  <si>
    <t>0034970</t>
  </si>
  <si>
    <t>0034901</t>
  </si>
  <si>
    <t>0034616</t>
  </si>
  <si>
    <t>0034956</t>
  </si>
  <si>
    <t>0034652</t>
  </si>
  <si>
    <t>0034618</t>
  </si>
  <si>
    <t>0034455</t>
  </si>
  <si>
    <t>0034454</t>
  </si>
  <si>
    <t>0034460</t>
  </si>
  <si>
    <t>1884</t>
  </si>
  <si>
    <t>0034288</t>
  </si>
  <si>
    <t>0033582</t>
  </si>
  <si>
    <t>418</t>
  </si>
  <si>
    <t>CONCRETO FCK 30 MPa B0 SLUMP 12±2 - MID</t>
  </si>
  <si>
    <t>0033537</t>
  </si>
  <si>
    <t>0033599</t>
  </si>
  <si>
    <t>443</t>
  </si>
  <si>
    <t>CONCRETO FCK 30 MPa B0 SLUMP 12±2 - PISO ACABADO - MID</t>
  </si>
  <si>
    <t>0033583</t>
  </si>
  <si>
    <t>0032635</t>
  </si>
  <si>
    <t>0032640</t>
  </si>
  <si>
    <t>0027265</t>
  </si>
  <si>
    <t>0027236</t>
  </si>
  <si>
    <t>0027243</t>
  </si>
  <si>
    <t>0027249</t>
  </si>
  <si>
    <t>0027269</t>
  </si>
  <si>
    <t>0027218</t>
  </si>
  <si>
    <t>0027246</t>
  </si>
  <si>
    <t>0027206</t>
  </si>
  <si>
    <t>0027211</t>
  </si>
  <si>
    <t>0027205</t>
  </si>
  <si>
    <t>0027251</t>
  </si>
  <si>
    <t>0027259</t>
  </si>
  <si>
    <t>0034817</t>
  </si>
  <si>
    <t>363</t>
  </si>
  <si>
    <t>CONCRETO FCK 25 MPa B0 SLUMP 12±2 - BOMBEÁVEL</t>
  </si>
  <si>
    <t>0034819</t>
  </si>
  <si>
    <t>0034306</t>
  </si>
  <si>
    <t>0028127</t>
  </si>
  <si>
    <t>0028133</t>
  </si>
  <si>
    <t>0028124</t>
  </si>
  <si>
    <t>0028561</t>
  </si>
  <si>
    <t>0028548</t>
  </si>
  <si>
    <t>0033224</t>
  </si>
  <si>
    <t>0033205</t>
  </si>
  <si>
    <t>0033216</t>
  </si>
  <si>
    <t>0033223</t>
  </si>
  <si>
    <t>0019819</t>
  </si>
  <si>
    <t>0019880</t>
  </si>
  <si>
    <t>0019810</t>
  </si>
  <si>
    <t>0019899</t>
  </si>
  <si>
    <t>FRANCISCO KLEBER</t>
  </si>
  <si>
    <t>0019838</t>
  </si>
  <si>
    <t>0019843</t>
  </si>
  <si>
    <t>0019862</t>
  </si>
  <si>
    <t>0019881</t>
  </si>
  <si>
    <t>0019814</t>
  </si>
  <si>
    <t>0019039</t>
  </si>
  <si>
    <t>0019163</t>
  </si>
  <si>
    <t>0019198</t>
  </si>
  <si>
    <t>0019125</t>
  </si>
  <si>
    <t>0019122</t>
  </si>
  <si>
    <t>0019171</t>
  </si>
  <si>
    <t>0017581</t>
  </si>
  <si>
    <t>0017583</t>
  </si>
  <si>
    <t>0017519</t>
  </si>
  <si>
    <t>0017555</t>
  </si>
  <si>
    <t>0017518</t>
  </si>
  <si>
    <t>0033169</t>
  </si>
  <si>
    <t>379</t>
  </si>
  <si>
    <t>CONCRETO FCK 35 MPa B0+1 SLUMP 14±2 - BOMBEÁVEL</t>
  </si>
  <si>
    <t>0032818</t>
  </si>
  <si>
    <t>434</t>
  </si>
  <si>
    <t>CONCRETO FCK 25 MPa B0+1 SLUMP 12±2 - PISO ACABADO - MID</t>
  </si>
  <si>
    <t>0032861</t>
  </si>
  <si>
    <t>0032869</t>
  </si>
  <si>
    <t>0032878</t>
  </si>
  <si>
    <t>OO20482</t>
  </si>
  <si>
    <t>88</t>
  </si>
  <si>
    <t>CONCRETO FCK 25 MPa B0+1 SLUMP 12±2 - BOMB-TARCAL</t>
  </si>
  <si>
    <t>OO20483</t>
  </si>
  <si>
    <t>OO20460</t>
  </si>
  <si>
    <t>OO20458</t>
  </si>
  <si>
    <t xml:space="preserve">CELSO DE JESUS SILVA </t>
  </si>
  <si>
    <t>OO20457</t>
  </si>
  <si>
    <t>OO20453</t>
  </si>
  <si>
    <t>0020478</t>
  </si>
  <si>
    <t>0020476</t>
  </si>
  <si>
    <t>OO20474</t>
  </si>
  <si>
    <t>0017120</t>
  </si>
  <si>
    <t>43</t>
  </si>
  <si>
    <t>CONCRETO FCK 25 MPa B0+1 SLUMP 12±2 - CONV-RIO</t>
  </si>
  <si>
    <t>0020175</t>
  </si>
  <si>
    <t>0020192</t>
  </si>
  <si>
    <t>0020179</t>
  </si>
  <si>
    <t>0020184</t>
  </si>
  <si>
    <t xml:space="preserve">JUNIOR </t>
  </si>
  <si>
    <t>0020196</t>
  </si>
  <si>
    <t>0020138</t>
  </si>
  <si>
    <t>0020156</t>
  </si>
  <si>
    <t>0020132</t>
  </si>
  <si>
    <t>0032114</t>
  </si>
  <si>
    <t>0017664</t>
  </si>
  <si>
    <t>0034919</t>
  </si>
  <si>
    <t>1</t>
  </si>
  <si>
    <t>TESTE</t>
  </si>
  <si>
    <t>111</t>
  </si>
  <si>
    <t xml:space="preserve">AREIA NATURAL LAVADA </t>
  </si>
  <si>
    <t>0019283</t>
  </si>
  <si>
    <t>50</t>
  </si>
  <si>
    <t>CONCRETO FCK 25 MPa B0 SLUMP 12±2 - CONV-RIO</t>
  </si>
  <si>
    <t>0019298</t>
  </si>
  <si>
    <t>0019213</t>
  </si>
  <si>
    <t>0026798</t>
  </si>
  <si>
    <t>0026726</t>
  </si>
  <si>
    <t>0026545</t>
  </si>
  <si>
    <t>0026599</t>
  </si>
  <si>
    <t>0026530</t>
  </si>
  <si>
    <t>0026459</t>
  </si>
  <si>
    <t>0026430</t>
  </si>
  <si>
    <t>0026447</t>
  </si>
  <si>
    <t>0026342</t>
  </si>
  <si>
    <t>0026361</t>
  </si>
  <si>
    <t>0026263</t>
  </si>
  <si>
    <t>67</t>
  </si>
  <si>
    <t>ARGAMASSA ESTABILIZADA 72 HORAS</t>
  </si>
  <si>
    <t>0026249</t>
  </si>
  <si>
    <t>0026212</t>
  </si>
  <si>
    <t>0026095</t>
  </si>
  <si>
    <t>0026009</t>
  </si>
  <si>
    <t>0026010</t>
  </si>
  <si>
    <t>0026190</t>
  </si>
  <si>
    <t>0026140</t>
  </si>
  <si>
    <t>0027821</t>
  </si>
  <si>
    <t>0027810</t>
  </si>
  <si>
    <t>0027990</t>
  </si>
  <si>
    <t>0027904</t>
  </si>
  <si>
    <t>0027794</t>
  </si>
  <si>
    <t>0027701</t>
  </si>
  <si>
    <t>0027749</t>
  </si>
  <si>
    <t>0027562</t>
  </si>
  <si>
    <t>0027575</t>
  </si>
  <si>
    <t>0027669</t>
  </si>
  <si>
    <t>0027661</t>
  </si>
  <si>
    <t>0027690</t>
  </si>
  <si>
    <t>0027410</t>
  </si>
  <si>
    <t>0027457</t>
  </si>
  <si>
    <t>0027476</t>
  </si>
  <si>
    <t>0027392</t>
  </si>
  <si>
    <t>0027353</t>
  </si>
  <si>
    <t>0027349</t>
  </si>
  <si>
    <t>0027295</t>
  </si>
  <si>
    <t>0027297</t>
  </si>
  <si>
    <t>0027232</t>
  </si>
  <si>
    <t>0027103</t>
  </si>
  <si>
    <t>0027118</t>
  </si>
  <si>
    <t>0027172</t>
  </si>
  <si>
    <t>0027176</t>
  </si>
  <si>
    <t>0027057</t>
  </si>
  <si>
    <t>0027045</t>
  </si>
  <si>
    <t>0027092</t>
  </si>
  <si>
    <t>0028175</t>
  </si>
  <si>
    <t>0028142</t>
  </si>
  <si>
    <t>0028147</t>
  </si>
  <si>
    <t>0028227</t>
  </si>
  <si>
    <t>0028268</t>
  </si>
  <si>
    <t>0028217</t>
  </si>
  <si>
    <t>0028052</t>
  </si>
  <si>
    <t>0028091</t>
  </si>
  <si>
    <t>0028100</t>
  </si>
  <si>
    <t>0028097</t>
  </si>
  <si>
    <t>0028671</t>
  </si>
  <si>
    <t>0028594</t>
  </si>
  <si>
    <t>0028527</t>
  </si>
  <si>
    <t>0028520</t>
  </si>
  <si>
    <t>0028581</t>
  </si>
  <si>
    <t>0028473</t>
  </si>
  <si>
    <t>0028424</t>
  </si>
  <si>
    <t>0028497</t>
  </si>
  <si>
    <t>0028436</t>
  </si>
  <si>
    <t>0028750</t>
  </si>
  <si>
    <t>0028724</t>
  </si>
  <si>
    <t>0028385</t>
  </si>
  <si>
    <t>0028321</t>
  </si>
  <si>
    <t>0028379</t>
  </si>
  <si>
    <t>0028877</t>
  </si>
  <si>
    <t>0028805</t>
  </si>
  <si>
    <t>0028871</t>
  </si>
  <si>
    <t>0028916</t>
  </si>
  <si>
    <t>0028975</t>
  </si>
  <si>
    <t>0028997</t>
  </si>
  <si>
    <t>0028955</t>
  </si>
  <si>
    <t>0029703</t>
  </si>
  <si>
    <t>0029772</t>
  </si>
  <si>
    <t>0029770</t>
  </si>
  <si>
    <t>0029952</t>
  </si>
  <si>
    <t>0029953</t>
  </si>
  <si>
    <t>0029943</t>
  </si>
  <si>
    <t>0029968</t>
  </si>
  <si>
    <t>0029871</t>
  </si>
  <si>
    <t>0029813</t>
  </si>
  <si>
    <t>0029894</t>
  </si>
  <si>
    <t>0029835</t>
  </si>
  <si>
    <t>0029495</t>
  </si>
  <si>
    <t>0029429</t>
  </si>
  <si>
    <t>0029422</t>
  </si>
  <si>
    <t>0029441</t>
  </si>
  <si>
    <t>0029390</t>
  </si>
  <si>
    <t>0029065</t>
  </si>
  <si>
    <t>0029080</t>
  </si>
  <si>
    <t>0029576</t>
  </si>
  <si>
    <t>0034995</t>
  </si>
  <si>
    <t>0034968</t>
  </si>
  <si>
    <t>0034943</t>
  </si>
  <si>
    <t>0034981</t>
  </si>
  <si>
    <t>0034988</t>
  </si>
  <si>
    <t>0034622</t>
  </si>
  <si>
    <t>00034761</t>
  </si>
  <si>
    <t>0034780</t>
  </si>
  <si>
    <t>0034857</t>
  </si>
  <si>
    <t>0034862</t>
  </si>
  <si>
    <t>0034812</t>
  </si>
  <si>
    <t>0034303</t>
  </si>
  <si>
    <t>0034330</t>
  </si>
  <si>
    <t>0034324</t>
  </si>
  <si>
    <t>0034488</t>
  </si>
  <si>
    <t>0034484</t>
  </si>
  <si>
    <t>0034534</t>
  </si>
  <si>
    <t>0034517</t>
  </si>
  <si>
    <t>0034256</t>
  </si>
  <si>
    <t>0034284</t>
  </si>
  <si>
    <t>0034205</t>
  </si>
  <si>
    <t>360</t>
  </si>
  <si>
    <t>CONCRETO FCK 45 MPa B0+1 SLUMP 12±2 - BOMBEÁVEL</t>
  </si>
  <si>
    <t>0034239</t>
  </si>
  <si>
    <t>0034208</t>
  </si>
  <si>
    <t>0034219</t>
  </si>
  <si>
    <t>0034235</t>
  </si>
  <si>
    <t>0034229</t>
  </si>
  <si>
    <t>0034194</t>
  </si>
  <si>
    <t>0034126</t>
  </si>
  <si>
    <t>0034094</t>
  </si>
  <si>
    <t>0034055</t>
  </si>
  <si>
    <t>0034013</t>
  </si>
  <si>
    <t>0033079</t>
  </si>
  <si>
    <t>0033024</t>
  </si>
  <si>
    <t>0033201</t>
  </si>
  <si>
    <t>0033238</t>
  </si>
  <si>
    <t>0033217</t>
  </si>
  <si>
    <t>0033496</t>
  </si>
  <si>
    <t>0033416</t>
  </si>
  <si>
    <t>0033485</t>
  </si>
  <si>
    <t>0033367</t>
  </si>
  <si>
    <t>0033147</t>
  </si>
  <si>
    <t>0033122</t>
  </si>
  <si>
    <t>0033129</t>
  </si>
  <si>
    <t>0033554</t>
  </si>
  <si>
    <t>0033519</t>
  </si>
  <si>
    <t>0033507</t>
  </si>
  <si>
    <t>0033707</t>
  </si>
  <si>
    <t>0033728</t>
  </si>
  <si>
    <t>0033885</t>
  </si>
  <si>
    <t>0033869</t>
  </si>
  <si>
    <t>0033960</t>
  </si>
  <si>
    <t>0033986</t>
  </si>
  <si>
    <t>0033904</t>
  </si>
  <si>
    <t>0033951</t>
  </si>
  <si>
    <t>0033631</t>
  </si>
  <si>
    <t>0033601</t>
  </si>
  <si>
    <t>0033619</t>
  </si>
  <si>
    <t>0032893</t>
  </si>
  <si>
    <t>0032827</t>
  </si>
  <si>
    <t>412</t>
  </si>
  <si>
    <t>CONCRETO FCK 45 MPa B0+1 SLUMP 12±2 - MID</t>
  </si>
  <si>
    <t>0032843</t>
  </si>
  <si>
    <t>0032848</t>
  </si>
  <si>
    <t>0032698</t>
  </si>
  <si>
    <t>0032682</t>
  </si>
  <si>
    <t>0032653</t>
  </si>
  <si>
    <t>0032623</t>
  </si>
  <si>
    <t>0032601</t>
  </si>
  <si>
    <t>0032517</t>
  </si>
  <si>
    <t>0032589</t>
  </si>
  <si>
    <t>0032557</t>
  </si>
  <si>
    <t>0032560</t>
  </si>
  <si>
    <t>0032458</t>
  </si>
  <si>
    <t>0032454</t>
  </si>
  <si>
    <t>0032449</t>
  </si>
  <si>
    <t>0032404</t>
  </si>
  <si>
    <t>0032464</t>
  </si>
  <si>
    <t>0032389</t>
  </si>
  <si>
    <t>0032379</t>
  </si>
  <si>
    <t>0032331</t>
  </si>
  <si>
    <t>0032135</t>
  </si>
  <si>
    <t>0032199</t>
  </si>
  <si>
    <t>0032130</t>
  </si>
  <si>
    <t>0032017</t>
  </si>
  <si>
    <t>0032767</t>
  </si>
  <si>
    <t>0032721</t>
  </si>
  <si>
    <t>0032798</t>
  </si>
  <si>
    <t>0032755</t>
  </si>
  <si>
    <t>0032223</t>
  </si>
  <si>
    <t>0032258</t>
  </si>
  <si>
    <t>0032904</t>
  </si>
  <si>
    <t>0032976</t>
  </si>
  <si>
    <t>0032915</t>
  </si>
  <si>
    <t>0032722</t>
  </si>
  <si>
    <t>0031768</t>
  </si>
  <si>
    <t>0032000</t>
  </si>
  <si>
    <t>0031999</t>
  </si>
  <si>
    <t>0031987</t>
  </si>
  <si>
    <t>0031846</t>
  </si>
  <si>
    <t>0031819</t>
  </si>
  <si>
    <t>0031806</t>
  </si>
  <si>
    <t>0031815</t>
  </si>
  <si>
    <t>0031825</t>
  </si>
  <si>
    <t>0031653</t>
  </si>
  <si>
    <t>0031663</t>
  </si>
  <si>
    <t>0031524</t>
  </si>
  <si>
    <t>0031561</t>
  </si>
  <si>
    <t>0031548</t>
  </si>
  <si>
    <t>0031413</t>
  </si>
  <si>
    <t>0031431</t>
  </si>
  <si>
    <t>0031419</t>
  </si>
  <si>
    <t>0027016</t>
  </si>
  <si>
    <t>0027031</t>
  </si>
  <si>
    <t>0027009</t>
  </si>
  <si>
    <t>0027083</t>
  </si>
  <si>
    <t>575</t>
  </si>
  <si>
    <t>CONCRETO FCK 45 MPa B0 SLUMP 18±3 - MID</t>
  </si>
  <si>
    <t>002710</t>
  </si>
  <si>
    <t>0027100</t>
  </si>
  <si>
    <t>0027925</t>
  </si>
  <si>
    <t>0027924</t>
  </si>
  <si>
    <t>0027972</t>
  </si>
  <si>
    <t>0027946</t>
  </si>
  <si>
    <t>0027908</t>
  </si>
  <si>
    <t>0027225</t>
  </si>
  <si>
    <t>0027247</t>
  </si>
  <si>
    <t>0027277</t>
  </si>
  <si>
    <t>0027275</t>
  </si>
  <si>
    <t>0027385</t>
  </si>
  <si>
    <t>0027364</t>
  </si>
  <si>
    <t>0027384</t>
  </si>
  <si>
    <t>0027181</t>
  </si>
  <si>
    <t>0027196</t>
  </si>
  <si>
    <t>0027200</t>
  </si>
  <si>
    <t>0027479</t>
  </si>
  <si>
    <t>0027481</t>
  </si>
  <si>
    <t>0027582</t>
  </si>
  <si>
    <t>0027660</t>
  </si>
  <si>
    <t>0027621</t>
  </si>
  <si>
    <t>0027675</t>
  </si>
  <si>
    <t>OO20446</t>
  </si>
  <si>
    <t>30</t>
  </si>
  <si>
    <t>CONCRETO FCK 30 MPa B0 SLUMP 12±2 - BOMB-RIO</t>
  </si>
  <si>
    <t>OO20404</t>
  </si>
  <si>
    <t>0029854</t>
  </si>
  <si>
    <t>385</t>
  </si>
  <si>
    <t>CONCRETO FCK 30 MPa B0 SLUMP 14±2 - BOMBEÁVEL</t>
  </si>
  <si>
    <t>0020667</t>
  </si>
  <si>
    <t>82</t>
  </si>
  <si>
    <t>CONCRETO FCK 25 MPa B1 SLUMP 12±2 - CONV-TARCAL</t>
  </si>
  <si>
    <t>0020614</t>
  </si>
  <si>
    <t>0023165</t>
  </si>
  <si>
    <t>0023129</t>
  </si>
  <si>
    <t>58</t>
  </si>
  <si>
    <t>CONCRETO FCK 30 MPa B1 SLUMP 12±2 - CONV-RIO</t>
  </si>
  <si>
    <t>0023128</t>
  </si>
  <si>
    <t>0023113</t>
  </si>
  <si>
    <t>0023161</t>
  </si>
  <si>
    <t>0023168</t>
  </si>
  <si>
    <t>0023151</t>
  </si>
  <si>
    <t>0023169</t>
  </si>
  <si>
    <t>0023172</t>
  </si>
  <si>
    <t>0023185</t>
  </si>
  <si>
    <t>0023144</t>
  </si>
  <si>
    <t>0023101</t>
  </si>
  <si>
    <t>0023187</t>
  </si>
  <si>
    <t>0023131</t>
  </si>
  <si>
    <t>0023157</t>
  </si>
  <si>
    <t>0023119</t>
  </si>
  <si>
    <t>0023152</t>
  </si>
  <si>
    <t>OO23946</t>
  </si>
  <si>
    <t>0023943</t>
  </si>
  <si>
    <t>0023947</t>
  </si>
  <si>
    <t>0023994</t>
  </si>
  <si>
    <t>0023915</t>
  </si>
  <si>
    <t>0023963</t>
  </si>
  <si>
    <t>0023977</t>
  </si>
  <si>
    <t>0023955</t>
  </si>
  <si>
    <t>0023956</t>
  </si>
  <si>
    <t>0023953</t>
  </si>
  <si>
    <t>0023928</t>
  </si>
  <si>
    <t>0023916</t>
  </si>
  <si>
    <t>0023917</t>
  </si>
  <si>
    <t>0023976</t>
  </si>
  <si>
    <t>0023980</t>
  </si>
  <si>
    <t>OO23966</t>
  </si>
  <si>
    <t>0023941</t>
  </si>
  <si>
    <t>0023954</t>
  </si>
  <si>
    <t>0023924</t>
  </si>
  <si>
    <t>0023935</t>
  </si>
  <si>
    <t>0023448</t>
  </si>
  <si>
    <t>29</t>
  </si>
  <si>
    <t>CONCRETO FCK 25 MPa B0 SLUMP 12±2 - BOMB-RIO</t>
  </si>
  <si>
    <t>0023459</t>
  </si>
  <si>
    <t>0023424</t>
  </si>
  <si>
    <t>0032244</t>
  </si>
  <si>
    <t>0028115</t>
  </si>
  <si>
    <t>0028134</t>
  </si>
  <si>
    <t>0028103</t>
  </si>
  <si>
    <t>0032567</t>
  </si>
  <si>
    <t>0032442</t>
  </si>
  <si>
    <t>0032443</t>
  </si>
  <si>
    <t>0032459</t>
  </si>
  <si>
    <t>0032451</t>
  </si>
  <si>
    <t>0032498</t>
  </si>
  <si>
    <t>0027475</t>
  </si>
  <si>
    <t>0027369</t>
  </si>
  <si>
    <t>0032129</t>
  </si>
  <si>
    <t>0032107</t>
  </si>
  <si>
    <t>0032326</t>
  </si>
  <si>
    <t>435</t>
  </si>
  <si>
    <t>CONCRETO FCK 30 MPa B0+1 SLUMP 12±2 - PISO ACABADO - MID</t>
  </si>
  <si>
    <t>0032334</t>
  </si>
  <si>
    <t>0032301</t>
  </si>
  <si>
    <t>0032151</t>
  </si>
  <si>
    <t>0032302</t>
  </si>
  <si>
    <t>0032141</t>
  </si>
  <si>
    <t>0032172</t>
  </si>
  <si>
    <t>0032153</t>
  </si>
  <si>
    <t>032120</t>
  </si>
  <si>
    <t>32158</t>
  </si>
  <si>
    <t>0032185</t>
  </si>
  <si>
    <t>0032157</t>
  </si>
  <si>
    <t>0032115</t>
  </si>
  <si>
    <t>0032181</t>
  </si>
  <si>
    <t>0032133</t>
  </si>
  <si>
    <t>0032108</t>
  </si>
  <si>
    <t>0032037</t>
  </si>
  <si>
    <t>0032029</t>
  </si>
  <si>
    <t>0032025</t>
  </si>
  <si>
    <t>0032072</t>
  </si>
  <si>
    <t>0032049</t>
  </si>
  <si>
    <t>0032010</t>
  </si>
  <si>
    <t>0032003</t>
  </si>
  <si>
    <t>0032093</t>
  </si>
  <si>
    <t>0032077</t>
  </si>
  <si>
    <t>0032001</t>
  </si>
  <si>
    <t>0032076</t>
  </si>
  <si>
    <t>0032074</t>
  </si>
  <si>
    <t>0032002</t>
  </si>
  <si>
    <t>0032005</t>
  </si>
  <si>
    <t>0031680</t>
  </si>
  <si>
    <t>0019720</t>
  </si>
  <si>
    <t>72</t>
  </si>
  <si>
    <t>CONCRETO FCK 35 MPa B0+1 SLUMP 12±2 - CONV-TARCAL</t>
  </si>
  <si>
    <t>0019714</t>
  </si>
  <si>
    <t>0019776</t>
  </si>
  <si>
    <t>0019770</t>
  </si>
  <si>
    <t>0019421</t>
  </si>
  <si>
    <t>0019713</t>
  </si>
  <si>
    <t>0019750</t>
  </si>
  <si>
    <t>0019747</t>
  </si>
  <si>
    <t>0019774</t>
  </si>
  <si>
    <t>0019721</t>
  </si>
  <si>
    <t>0019735</t>
  </si>
  <si>
    <t>0019711</t>
  </si>
  <si>
    <t>0019860</t>
  </si>
  <si>
    <t>0019849</t>
  </si>
  <si>
    <t>0019865</t>
  </si>
  <si>
    <t>0019866</t>
  </si>
  <si>
    <t>0019883</t>
  </si>
  <si>
    <t>0019840</t>
  </si>
  <si>
    <t>0019848</t>
  </si>
  <si>
    <t>0020574</t>
  </si>
  <si>
    <t>76</t>
  </si>
  <si>
    <t>CONCRETO FCK 25 MPa B0 SLUMP 12±2 - CONV-TARCAL</t>
  </si>
  <si>
    <t>0020145</t>
  </si>
  <si>
    <t>0034581</t>
  </si>
  <si>
    <t>370</t>
  </si>
  <si>
    <t>CONCRETO FCK 25 MPa B1 SLUMP 12±2 - BOMBEÁVEL</t>
  </si>
  <si>
    <t>0032205</t>
  </si>
  <si>
    <t>0019009</t>
  </si>
  <si>
    <t>0019105</t>
  </si>
  <si>
    <t>0019118</t>
  </si>
  <si>
    <t>0023198</t>
  </si>
  <si>
    <t>0023102</t>
  </si>
  <si>
    <t>0017943</t>
  </si>
  <si>
    <t>0017941</t>
  </si>
  <si>
    <t>0017918</t>
  </si>
  <si>
    <t>0023467</t>
  </si>
  <si>
    <t>36</t>
  </si>
  <si>
    <t>CONCRETO FCK 25 MPa B1 SLUMP 12±2 - BOMB-RIO</t>
  </si>
  <si>
    <t>0023066</t>
  </si>
  <si>
    <t>0025669</t>
  </si>
  <si>
    <t>315</t>
  </si>
  <si>
    <t>CONCRETO FCK 30 MPa B0+1 SLUMP 12±2 - PISO ACABADO</t>
  </si>
  <si>
    <t>0025695</t>
  </si>
  <si>
    <t>0026427</t>
  </si>
  <si>
    <t>44</t>
  </si>
  <si>
    <t>CONCRETO FCK 30 MPa B0+1 SLUMP 12±2 - CONV-RIO</t>
  </si>
  <si>
    <t>0028362</t>
  </si>
  <si>
    <t>0028353</t>
  </si>
  <si>
    <t>0028327</t>
  </si>
  <si>
    <t>0028344</t>
  </si>
  <si>
    <t>0028365</t>
  </si>
  <si>
    <t>0033600</t>
  </si>
  <si>
    <t>0028496</t>
  </si>
  <si>
    <t>0028488</t>
  </si>
  <si>
    <t>0026884</t>
  </si>
  <si>
    <t>0026848</t>
  </si>
  <si>
    <t>0026821</t>
  </si>
  <si>
    <t>0026828</t>
  </si>
  <si>
    <t>0026825</t>
  </si>
  <si>
    <t>0025825</t>
  </si>
  <si>
    <t>0026803</t>
  </si>
  <si>
    <t>0026808</t>
  </si>
  <si>
    <t>0026809</t>
  </si>
  <si>
    <t>0020603</t>
  </si>
  <si>
    <t>205</t>
  </si>
  <si>
    <t>CONCRETO FCK 30 MPa B0+1 SLUMP 14±2 - BOMB-RIO</t>
  </si>
  <si>
    <t>OO20697</t>
  </si>
  <si>
    <t>0020625</t>
  </si>
  <si>
    <t>0020637</t>
  </si>
  <si>
    <t>0023677</t>
  </si>
  <si>
    <t>0023687</t>
  </si>
  <si>
    <t>0026939</t>
  </si>
  <si>
    <t>0029828</t>
  </si>
  <si>
    <t>342</t>
  </si>
  <si>
    <t>CONCRETO FCK 25 MPa B0 SLUMP 14±2 - PISO ACABADO</t>
  </si>
  <si>
    <t>0029873</t>
  </si>
  <si>
    <t>0029499</t>
  </si>
  <si>
    <t>0029804</t>
  </si>
  <si>
    <t>0029458</t>
  </si>
  <si>
    <t>0034873</t>
  </si>
  <si>
    <t>0034839</t>
  </si>
  <si>
    <t>0034847</t>
  </si>
  <si>
    <t>0029002</t>
  </si>
  <si>
    <t>0029089</t>
  </si>
  <si>
    <t>0029010</t>
  </si>
  <si>
    <t>0029040</t>
  </si>
  <si>
    <t>0029017</t>
  </si>
  <si>
    <t>0029581</t>
  </si>
  <si>
    <t>0029554</t>
  </si>
  <si>
    <t>0034500</t>
  </si>
  <si>
    <t>0033271</t>
  </si>
  <si>
    <t>0033290</t>
  </si>
  <si>
    <t>0033282</t>
  </si>
  <si>
    <t>0033249</t>
  </si>
  <si>
    <t>0033298</t>
  </si>
  <si>
    <t>0033412</t>
  </si>
  <si>
    <t>0033486</t>
  </si>
  <si>
    <t>0033411</t>
  </si>
  <si>
    <t>0032826</t>
  </si>
  <si>
    <t>0032802</t>
  </si>
  <si>
    <t>0032831</t>
  </si>
  <si>
    <t>2431</t>
  </si>
  <si>
    <t>0031816</t>
  </si>
  <si>
    <t>0031877</t>
  </si>
  <si>
    <t>0031829</t>
  </si>
  <si>
    <t>0031879</t>
  </si>
  <si>
    <t>0020681</t>
  </si>
  <si>
    <t>89</t>
  </si>
  <si>
    <t>CONCRETO FCK 30 MPa B0+1 SLUMP 12±2 - BOMB-TARCAL</t>
  </si>
  <si>
    <t>0019214</t>
  </si>
  <si>
    <t>0033539</t>
  </si>
  <si>
    <t>0033562</t>
  </si>
  <si>
    <t>033547</t>
  </si>
  <si>
    <t>0034417</t>
  </si>
  <si>
    <t>362</t>
  </si>
  <si>
    <t>CONCRETO FCK 20 MPa B0 SLUMP 12±2 - BOMBEÁVEL</t>
  </si>
  <si>
    <t>0034610</t>
  </si>
  <si>
    <t>0034662</t>
  </si>
  <si>
    <t>0034650</t>
  </si>
  <si>
    <t>0033226</t>
  </si>
  <si>
    <t>0033478</t>
  </si>
  <si>
    <t>0033437</t>
  </si>
  <si>
    <t>0033490</t>
  </si>
  <si>
    <t>0033446</t>
  </si>
  <si>
    <t>0033495</t>
  </si>
  <si>
    <t>0029645</t>
  </si>
  <si>
    <t>109</t>
  </si>
  <si>
    <t>ARGAMASSA FAROFA CONTRA-PISO</t>
  </si>
  <si>
    <t>0029015</t>
  </si>
  <si>
    <t>0029007</t>
  </si>
  <si>
    <t>0017815</t>
  </si>
  <si>
    <t>396</t>
  </si>
  <si>
    <t>FCK 30 MPA ESTACA HELICE CONTINUA SLUMP 240+/-30</t>
  </si>
  <si>
    <t>0017801</t>
  </si>
  <si>
    <t>0017829</t>
  </si>
  <si>
    <t>0017836</t>
  </si>
  <si>
    <t>0017849</t>
  </si>
  <si>
    <t>0017782</t>
  </si>
  <si>
    <t>0017795</t>
  </si>
  <si>
    <t>0017759</t>
  </si>
  <si>
    <t>0017775</t>
  </si>
  <si>
    <t>0017760</t>
  </si>
  <si>
    <t>0017724</t>
  </si>
  <si>
    <t>0017735</t>
  </si>
  <si>
    <t>0017731</t>
  </si>
  <si>
    <t>0017454</t>
  </si>
  <si>
    <t>0017431</t>
  </si>
  <si>
    <t>0017306</t>
  </si>
  <si>
    <t>0017396</t>
  </si>
  <si>
    <t>0017388</t>
  </si>
  <si>
    <t>0017314</t>
  </si>
  <si>
    <t>0017321</t>
  </si>
  <si>
    <t>0017332</t>
  </si>
  <si>
    <t>0017371</t>
  </si>
  <si>
    <t>0025108</t>
  </si>
  <si>
    <t>0025190</t>
  </si>
  <si>
    <t>0025200</t>
  </si>
  <si>
    <t>0025185</t>
  </si>
  <si>
    <t>0025148</t>
  </si>
  <si>
    <t>302</t>
  </si>
  <si>
    <t>CONCRETO FCK 50 MPA B0+1 SLUMP 12±2</t>
  </si>
  <si>
    <t>12</t>
  </si>
  <si>
    <t>METRO FALTANTE</t>
  </si>
  <si>
    <t>0025084</t>
  </si>
  <si>
    <t>0027620</t>
  </si>
  <si>
    <t>288</t>
  </si>
  <si>
    <t>CONCRETO GRAUTE FCK 40</t>
  </si>
  <si>
    <t>0027692</t>
  </si>
  <si>
    <t>0027656</t>
  </si>
  <si>
    <t>0027699</t>
  </si>
  <si>
    <t>0027500</t>
  </si>
  <si>
    <t>0027333</t>
  </si>
  <si>
    <t>0027352</t>
  </si>
  <si>
    <t>0027334</t>
  </si>
  <si>
    <t>0027399</t>
  </si>
  <si>
    <t>0028642</t>
  </si>
  <si>
    <t>0028654</t>
  </si>
  <si>
    <t>0028633</t>
  </si>
  <si>
    <t>0028610</t>
  </si>
  <si>
    <t>378</t>
  </si>
  <si>
    <t>CONCRETO FCK 30 MPa B0+1 SLUMP 14±2 - BOMBEÁVEL</t>
  </si>
  <si>
    <t>0028645</t>
  </si>
  <si>
    <t>0028693</t>
  </si>
  <si>
    <t>0028682</t>
  </si>
  <si>
    <t>0029290</t>
  </si>
  <si>
    <t>377</t>
  </si>
  <si>
    <t>CONCRETO FCK 25 MPa B0+1 SLUMP 14±2 - BOMBEÁVEL</t>
  </si>
  <si>
    <t>0029207</t>
  </si>
  <si>
    <t>0029215</t>
  </si>
  <si>
    <t>0029220</t>
  </si>
  <si>
    <t>0029219</t>
  </si>
  <si>
    <t>0029259</t>
  </si>
  <si>
    <t>0029241</t>
  </si>
  <si>
    <t>0029295</t>
  </si>
  <si>
    <t>0029247</t>
  </si>
  <si>
    <t>0029294</t>
  </si>
  <si>
    <t>0029246</t>
  </si>
  <si>
    <t>0029107</t>
  </si>
  <si>
    <t>0029154</t>
  </si>
  <si>
    <t>290</t>
  </si>
  <si>
    <t>CONCRETO GRAUTE FCK 30</t>
  </si>
  <si>
    <t>0029199</t>
  </si>
  <si>
    <t>0029121</t>
  </si>
  <si>
    <t>0029194</t>
  </si>
  <si>
    <t>0029185</t>
  </si>
  <si>
    <t>0029189</t>
  </si>
  <si>
    <t>0029191</t>
  </si>
  <si>
    <t>0029160</t>
  </si>
  <si>
    <t>0029658</t>
  </si>
  <si>
    <t>0029642</t>
  </si>
  <si>
    <t>0029626</t>
  </si>
  <si>
    <t>0029606</t>
  </si>
  <si>
    <t>0029681</t>
  </si>
  <si>
    <t>0029613</t>
  </si>
  <si>
    <t>0029661</t>
  </si>
  <si>
    <t>0029085</t>
  </si>
  <si>
    <t>384</t>
  </si>
  <si>
    <t>CONCRETO FCK 25 MPa B0 SLUMP 14±2 - BOMBEÁVEL</t>
  </si>
  <si>
    <t>0029071</t>
  </si>
  <si>
    <t>0029086</t>
  </si>
  <si>
    <t>0029098</t>
  </si>
  <si>
    <t>0029064</t>
  </si>
  <si>
    <t>0029023</t>
  </si>
  <si>
    <t>0029027</t>
  </si>
  <si>
    <t>289</t>
  </si>
  <si>
    <t>CONCRETO GRAUTE FCK 35</t>
  </si>
  <si>
    <t>0029008</t>
  </si>
  <si>
    <t>0029069</t>
  </si>
  <si>
    <t>0029014</t>
  </si>
  <si>
    <t>0029053</t>
  </si>
  <si>
    <t>0029004</t>
  </si>
  <si>
    <t>0029508</t>
  </si>
  <si>
    <t>0029502</t>
  </si>
  <si>
    <t>029571</t>
  </si>
  <si>
    <t>0029531</t>
  </si>
  <si>
    <t>0029534</t>
  </si>
  <si>
    <t>0029575</t>
  </si>
  <si>
    <t>0029544</t>
  </si>
  <si>
    <t>0029599</t>
  </si>
  <si>
    <t>0029505</t>
  </si>
  <si>
    <t>0029566</t>
  </si>
  <si>
    <t>0029533</t>
  </si>
  <si>
    <t>0029559</t>
  </si>
  <si>
    <t>0029532</t>
  </si>
  <si>
    <t>0034966</t>
  </si>
  <si>
    <t>0034948</t>
  </si>
  <si>
    <t>0034984</t>
  </si>
  <si>
    <t>0034905</t>
  </si>
  <si>
    <t>0034925</t>
  </si>
  <si>
    <t>0034904</t>
  </si>
  <si>
    <t>0034950</t>
  </si>
  <si>
    <t>0034928</t>
  </si>
  <si>
    <t>0034613</t>
  </si>
  <si>
    <t>0034607</t>
  </si>
  <si>
    <t>0034663</t>
  </si>
  <si>
    <t>0034689</t>
  </si>
  <si>
    <t>0034661</t>
  </si>
  <si>
    <t>0034649</t>
  </si>
  <si>
    <t>0034629</t>
  </si>
  <si>
    <t>0034710</t>
  </si>
  <si>
    <t>0034752</t>
  </si>
  <si>
    <t>0034759</t>
  </si>
  <si>
    <t>0034764</t>
  </si>
  <si>
    <t>0034762</t>
  </si>
  <si>
    <t>0034768</t>
  </si>
  <si>
    <t>0034708</t>
  </si>
  <si>
    <t>0034719</t>
  </si>
  <si>
    <t>0034766</t>
  </si>
  <si>
    <t>0034772</t>
  </si>
  <si>
    <t>0034784</t>
  </si>
  <si>
    <t>0034868</t>
  </si>
  <si>
    <t>0034893</t>
  </si>
  <si>
    <t>0034854</t>
  </si>
  <si>
    <t>0034815</t>
  </si>
  <si>
    <t>0034805</t>
  </si>
  <si>
    <t>0034319</t>
  </si>
  <si>
    <t>0034365</t>
  </si>
  <si>
    <t>0034343</t>
  </si>
  <si>
    <t>0034366</t>
  </si>
  <si>
    <t>0034378</t>
  </si>
  <si>
    <t>0034354</t>
  </si>
  <si>
    <t>0034327</t>
  </si>
  <si>
    <t>0034396</t>
  </si>
  <si>
    <t>0034368</t>
  </si>
  <si>
    <t>0034435</t>
  </si>
  <si>
    <t>0034438</t>
  </si>
  <si>
    <t>0034423</t>
  </si>
  <si>
    <t>0034403</t>
  </si>
  <si>
    <t>0034477</t>
  </si>
  <si>
    <t>0034487</t>
  </si>
  <si>
    <t>0034407</t>
  </si>
  <si>
    <t>0034434</t>
  </si>
  <si>
    <t>0034592</t>
  </si>
  <si>
    <t>291</t>
  </si>
  <si>
    <t>CONCRETO GRAUTE FCK 25</t>
  </si>
  <si>
    <t>0034588</t>
  </si>
  <si>
    <t>0034600</t>
  </si>
  <si>
    <t>0034244</t>
  </si>
  <si>
    <t>0034250</t>
  </si>
  <si>
    <t>0034246</t>
  </si>
  <si>
    <t>0034245</t>
  </si>
  <si>
    <t>0034252</t>
  </si>
  <si>
    <t>0034281</t>
  </si>
  <si>
    <t>0034217</t>
  </si>
  <si>
    <t>0034296</t>
  </si>
  <si>
    <t>0034233</t>
  </si>
  <si>
    <t>0034248</t>
  </si>
  <si>
    <t>0034114</t>
  </si>
  <si>
    <t>0034170</t>
  </si>
  <si>
    <t>0034116</t>
  </si>
  <si>
    <t>0034165</t>
  </si>
  <si>
    <t>0034164</t>
  </si>
  <si>
    <t>0034071</t>
  </si>
  <si>
    <t>0034081</t>
  </si>
  <si>
    <t>0034096</t>
  </si>
  <si>
    <t>0034026</t>
  </si>
  <si>
    <t>0034054</t>
  </si>
  <si>
    <t>0034090</t>
  </si>
  <si>
    <t>0034028</t>
  </si>
  <si>
    <t>0034066</t>
  </si>
  <si>
    <t>0034025</t>
  </si>
  <si>
    <t>0034035</t>
  </si>
  <si>
    <t>0034007</t>
  </si>
  <si>
    <t>0034086</t>
  </si>
  <si>
    <t>0034005</t>
  </si>
  <si>
    <t>0034010</t>
  </si>
  <si>
    <t>0034070</t>
  </si>
  <si>
    <t>0034063</t>
  </si>
  <si>
    <t>0034069</t>
  </si>
  <si>
    <t>0033088</t>
  </si>
  <si>
    <t>0033100</t>
  </si>
  <si>
    <t>0033014</t>
  </si>
  <si>
    <t>0033021</t>
  </si>
  <si>
    <t>0033004</t>
  </si>
  <si>
    <t>0033067</t>
  </si>
  <si>
    <t>0033082</t>
  </si>
  <si>
    <t>0033057</t>
  </si>
  <si>
    <t>0033012</t>
  </si>
  <si>
    <t>0033203</t>
  </si>
  <si>
    <t>0033500</t>
  </si>
  <si>
    <t>0033497</t>
  </si>
  <si>
    <t>0033428</t>
  </si>
  <si>
    <t>0033440</t>
  </si>
  <si>
    <t>0033443</t>
  </si>
  <si>
    <t>0033448</t>
  </si>
  <si>
    <t>0033479</t>
  </si>
  <si>
    <t>0033464</t>
  </si>
  <si>
    <t>0033452</t>
  </si>
  <si>
    <t>0033458.</t>
  </si>
  <si>
    <t>0033482</t>
  </si>
  <si>
    <t>0033415</t>
  </si>
  <si>
    <t>0033467</t>
  </si>
  <si>
    <t>0033461</t>
  </si>
  <si>
    <t>0033422</t>
  </si>
  <si>
    <t>0033493</t>
  </si>
  <si>
    <t>0033425</t>
  </si>
  <si>
    <t>0033386</t>
  </si>
  <si>
    <t>0033346</t>
  </si>
  <si>
    <t>0033397</t>
  </si>
  <si>
    <t>0033321</t>
  </si>
  <si>
    <t>0033333</t>
  </si>
  <si>
    <t>0033302</t>
  </si>
  <si>
    <t>0033186</t>
  </si>
  <si>
    <t>0033195</t>
  </si>
  <si>
    <t>0033161</t>
  </si>
  <si>
    <t>0033145</t>
  </si>
  <si>
    <t>0033159</t>
  </si>
  <si>
    <t>0033173</t>
  </si>
  <si>
    <t>0033128</t>
  </si>
  <si>
    <t>0033540</t>
  </si>
  <si>
    <t>0033568</t>
  </si>
  <si>
    <t>0033592</t>
  </si>
  <si>
    <t>403</t>
  </si>
  <si>
    <t>CONCRETO GRAUTE FCK 20</t>
  </si>
  <si>
    <t>0033762</t>
  </si>
  <si>
    <t>0033791</t>
  </si>
  <si>
    <t>0033797</t>
  </si>
  <si>
    <t>0033793</t>
  </si>
  <si>
    <t>0033727</t>
  </si>
  <si>
    <t>0033766</t>
  </si>
  <si>
    <t>0033763</t>
  </si>
  <si>
    <t>0033769</t>
  </si>
  <si>
    <t>0033775</t>
  </si>
  <si>
    <t>0033735</t>
  </si>
  <si>
    <t>0033768</t>
  </si>
  <si>
    <t>476</t>
  </si>
  <si>
    <t>CONCRETO FCK 40 MPa B0 SLUMP FLOW SF2 - GRAUTE</t>
  </si>
  <si>
    <t>0033848</t>
  </si>
  <si>
    <t>472</t>
  </si>
  <si>
    <t>CONCRETO FCK 20 MPa B0 SLUMP FLOW SF2 - GRAUTE</t>
  </si>
  <si>
    <t>0033855</t>
  </si>
  <si>
    <t>483</t>
  </si>
  <si>
    <t>CONCRETO FCK 30 MPa B0+1 SLUMP 14±2 - MID</t>
  </si>
  <si>
    <t>0033815</t>
  </si>
  <si>
    <t>0033835</t>
  </si>
  <si>
    <t>0033886</t>
  </si>
  <si>
    <t>0033887</t>
  </si>
  <si>
    <t>0033864</t>
  </si>
  <si>
    <t>0033900</t>
  </si>
  <si>
    <t>0033821</t>
  </si>
  <si>
    <t>0033831</t>
  </si>
  <si>
    <t>0033822</t>
  </si>
  <si>
    <t>507</t>
  </si>
  <si>
    <t>CONCRETO FCK 20 MPa B0+1 SLUMP 14±2 - PISO ACABADO - MID</t>
  </si>
  <si>
    <t>0033804</t>
  </si>
  <si>
    <t>0033806</t>
  </si>
  <si>
    <t>0033849</t>
  </si>
  <si>
    <t>0033880</t>
  </si>
  <si>
    <t>0033868</t>
  </si>
  <si>
    <t>0033959</t>
  </si>
  <si>
    <t>0033973</t>
  </si>
  <si>
    <t>482</t>
  </si>
  <si>
    <t>CONCRETO FCK 25 MPa B0+1 SLUMP 14±2 - MID</t>
  </si>
  <si>
    <t>0033984</t>
  </si>
  <si>
    <t>0033937</t>
  </si>
  <si>
    <t>473</t>
  </si>
  <si>
    <t>CONCRETO FCK 25 MPa B0 SLUMP FLOW SF2 - GRAUTE</t>
  </si>
  <si>
    <t>0033901</t>
  </si>
  <si>
    <t>0033698</t>
  </si>
  <si>
    <t>0033651</t>
  </si>
  <si>
    <t>0033662</t>
  </si>
  <si>
    <t>0033645</t>
  </si>
  <si>
    <t>0033696</t>
  </si>
  <si>
    <t>0033685</t>
  </si>
  <si>
    <t>0033603</t>
  </si>
  <si>
    <t>0033612</t>
  </si>
  <si>
    <t>0033676</t>
  </si>
  <si>
    <t>0032805</t>
  </si>
  <si>
    <t>0032884</t>
  </si>
  <si>
    <t>0032897</t>
  </si>
  <si>
    <t>491</t>
  </si>
  <si>
    <t>CONCRETO FCK 25 MPa B0 SLUMP 14±2 - MID</t>
  </si>
  <si>
    <t>0032806</t>
  </si>
  <si>
    <t>0032845</t>
  </si>
  <si>
    <t>0032847</t>
  </si>
  <si>
    <t>492</t>
  </si>
  <si>
    <t>CONCRETO FCK 30 MPa B0 SLUMP 14±2 - MID</t>
  </si>
  <si>
    <t>0032863</t>
  </si>
  <si>
    <t>0032803</t>
  </si>
  <si>
    <t>0032643</t>
  </si>
  <si>
    <t>0032651</t>
  </si>
  <si>
    <t>0032669</t>
  </si>
  <si>
    <t>0032660</t>
  </si>
  <si>
    <t>0032642</t>
  </si>
  <si>
    <t>0032652</t>
  </si>
  <si>
    <t>0032690</t>
  </si>
  <si>
    <t>0032655</t>
  </si>
  <si>
    <t>0032639</t>
  </si>
  <si>
    <t>0032658</t>
  </si>
  <si>
    <t>0032609</t>
  </si>
  <si>
    <t>0032689</t>
  </si>
  <si>
    <t>0032659</t>
  </si>
  <si>
    <t>0032613</t>
  </si>
  <si>
    <t>0032513</t>
  </si>
  <si>
    <t>0032581</t>
  </si>
  <si>
    <t>0032521</t>
  </si>
  <si>
    <t>0032511</t>
  </si>
  <si>
    <t>0032561</t>
  </si>
  <si>
    <t>0032575</t>
  </si>
  <si>
    <t>0032552</t>
  </si>
  <si>
    <t>0032444</t>
  </si>
  <si>
    <t>0032456</t>
  </si>
  <si>
    <t>0032420</t>
  </si>
  <si>
    <t>0032482</t>
  </si>
  <si>
    <t>0032448</t>
  </si>
  <si>
    <t>0032447</t>
  </si>
  <si>
    <t>0032416</t>
  </si>
  <si>
    <t>0032493</t>
  </si>
  <si>
    <t>0032435</t>
  </si>
  <si>
    <t>0032479</t>
  </si>
  <si>
    <t>0032403</t>
  </si>
  <si>
    <t>0032434</t>
  </si>
  <si>
    <t>0032468</t>
  </si>
  <si>
    <t>0032329</t>
  </si>
  <si>
    <t>0032396</t>
  </si>
  <si>
    <t>0032376</t>
  </si>
  <si>
    <t>0032370</t>
  </si>
  <si>
    <t>0032398</t>
  </si>
  <si>
    <t>0032338</t>
  </si>
  <si>
    <t>0032374</t>
  </si>
  <si>
    <t>0032325</t>
  </si>
  <si>
    <t>0032344</t>
  </si>
  <si>
    <t>0032342</t>
  </si>
  <si>
    <t>0032387</t>
  </si>
  <si>
    <t>0032155</t>
  </si>
  <si>
    <t>634</t>
  </si>
  <si>
    <t>TAXA BOMBA ESTACIONARIA</t>
  </si>
  <si>
    <t>0032126</t>
  </si>
  <si>
    <t>0032168</t>
  </si>
  <si>
    <t>0032137</t>
  </si>
  <si>
    <t>0032116</t>
  </si>
  <si>
    <t>0032183</t>
  </si>
  <si>
    <t>0032122</t>
  </si>
  <si>
    <t>0032192</t>
  </si>
  <si>
    <t>0032139</t>
  </si>
  <si>
    <t>0032169</t>
  </si>
  <si>
    <t>0032140</t>
  </si>
  <si>
    <t>0032032</t>
  </si>
  <si>
    <t>0032097</t>
  </si>
  <si>
    <t>0032083</t>
  </si>
  <si>
    <t>0032094</t>
  </si>
  <si>
    <t>0032054</t>
  </si>
  <si>
    <t>0032018</t>
  </si>
  <si>
    <t>00320055</t>
  </si>
  <si>
    <t>0032068</t>
  </si>
  <si>
    <t>0032034</t>
  </si>
  <si>
    <t>0032040</t>
  </si>
  <si>
    <t>0032738</t>
  </si>
  <si>
    <t>0032759</t>
  </si>
  <si>
    <t>0032786</t>
  </si>
  <si>
    <t>0032757</t>
  </si>
  <si>
    <t>0032743</t>
  </si>
  <si>
    <t>0032702</t>
  </si>
  <si>
    <t>0032749</t>
  </si>
  <si>
    <t>0032770</t>
  </si>
  <si>
    <t>0032781</t>
  </si>
  <si>
    <t>0032788</t>
  </si>
  <si>
    <t>0032288</t>
  </si>
  <si>
    <t>0032267</t>
  </si>
  <si>
    <t>0032260</t>
  </si>
  <si>
    <t>0032232</t>
  </si>
  <si>
    <t>0032220</t>
  </si>
  <si>
    <t>0032215</t>
  </si>
  <si>
    <t>0032296</t>
  </si>
  <si>
    <t>0032300</t>
  </si>
  <si>
    <t>0032214</t>
  </si>
  <si>
    <t>0032910</t>
  </si>
  <si>
    <t>0032926</t>
  </si>
  <si>
    <t>0032981</t>
  </si>
  <si>
    <t>509</t>
  </si>
  <si>
    <t>CONCRETO FCK 30 MPa B0+1 SLUMP 14±2 - PISO ACABADO - MID</t>
  </si>
  <si>
    <t>0032995</t>
  </si>
  <si>
    <t>0032969</t>
  </si>
  <si>
    <t>0032996</t>
  </si>
  <si>
    <t>0032967</t>
  </si>
  <si>
    <t>0032909</t>
  </si>
  <si>
    <t>0032919</t>
  </si>
  <si>
    <t>0032983</t>
  </si>
  <si>
    <t>0032941</t>
  </si>
  <si>
    <t>0032940</t>
  </si>
  <si>
    <t>0032939</t>
  </si>
  <si>
    <t>0032936</t>
  </si>
  <si>
    <t>0032947</t>
  </si>
  <si>
    <t>0032948</t>
  </si>
  <si>
    <t>0031756</t>
  </si>
  <si>
    <t>0031723</t>
  </si>
  <si>
    <t>0031707</t>
  </si>
  <si>
    <t>0031795</t>
  </si>
  <si>
    <t>0031800</t>
  </si>
  <si>
    <t>0031906</t>
  </si>
  <si>
    <t>0031961</t>
  </si>
  <si>
    <t>0031992</t>
  </si>
  <si>
    <t>0031913</t>
  </si>
  <si>
    <t>0031918</t>
  </si>
  <si>
    <t>0031998</t>
  </si>
  <si>
    <t>0031955</t>
  </si>
  <si>
    <t>0031902</t>
  </si>
  <si>
    <t>0031719</t>
  </si>
  <si>
    <t>0031787</t>
  </si>
  <si>
    <t>0031939</t>
  </si>
  <si>
    <t>0031979</t>
  </si>
  <si>
    <t>0031980</t>
  </si>
  <si>
    <t>0031941</t>
  </si>
  <si>
    <t>0031917</t>
  </si>
  <si>
    <t>0031862</t>
  </si>
  <si>
    <t>0031898</t>
  </si>
  <si>
    <t>0031896</t>
  </si>
  <si>
    <t>0031864</t>
  </si>
  <si>
    <t>0031897</t>
  </si>
  <si>
    <t>0031876</t>
  </si>
  <si>
    <t>0031811</t>
  </si>
  <si>
    <t>0031849</t>
  </si>
  <si>
    <t>0031607</t>
  </si>
  <si>
    <t>0031648</t>
  </si>
  <si>
    <t>0031628</t>
  </si>
  <si>
    <t>0031606</t>
  </si>
  <si>
    <t>0031604</t>
  </si>
  <si>
    <t>0031677</t>
  </si>
  <si>
    <t>0031601</t>
  </si>
  <si>
    <t>0031668</t>
  </si>
  <si>
    <t>0031626</t>
  </si>
  <si>
    <t>0031637</t>
  </si>
  <si>
    <t>0031629</t>
  </si>
  <si>
    <t>0031661</t>
  </si>
  <si>
    <t>0031678</t>
  </si>
  <si>
    <t>0031573</t>
  </si>
  <si>
    <t>0031540</t>
  </si>
  <si>
    <t>2497</t>
  </si>
  <si>
    <t>0031539</t>
  </si>
  <si>
    <t>0031584</t>
  </si>
  <si>
    <t>0031530</t>
  </si>
  <si>
    <t>0031559</t>
  </si>
  <si>
    <t>0031544</t>
  </si>
  <si>
    <t>0031541</t>
  </si>
  <si>
    <t>0031552</t>
  </si>
  <si>
    <t>0031546</t>
  </si>
  <si>
    <t>0031594</t>
  </si>
  <si>
    <t>0031566</t>
  </si>
  <si>
    <t>0031569</t>
  </si>
  <si>
    <t>0031477</t>
  </si>
  <si>
    <t>812</t>
  </si>
  <si>
    <t>CONCRETO FCK 15 MPA B0 SLUMP FLOW SF2 - GRAUTE</t>
  </si>
  <si>
    <t>0031486</t>
  </si>
  <si>
    <t>0031460</t>
  </si>
  <si>
    <t>0031421</t>
  </si>
  <si>
    <t>0031403</t>
  </si>
  <si>
    <t>0031442</t>
  </si>
  <si>
    <t>0031469</t>
  </si>
  <si>
    <t>0031429</t>
  </si>
  <si>
    <t>2556</t>
  </si>
  <si>
    <t>0027023</t>
  </si>
  <si>
    <t>0027036</t>
  </si>
  <si>
    <t>0027077</t>
  </si>
  <si>
    <t>0027049</t>
  </si>
  <si>
    <t>0027076</t>
  </si>
  <si>
    <t>0027073</t>
  </si>
  <si>
    <t>0027041</t>
  </si>
  <si>
    <t>00027067</t>
  </si>
  <si>
    <t>0027013</t>
  </si>
  <si>
    <t>2555</t>
  </si>
  <si>
    <t>0027010</t>
  </si>
  <si>
    <t>0027996</t>
  </si>
  <si>
    <t>0027909</t>
  </si>
  <si>
    <t>0027940</t>
  </si>
  <si>
    <t>0027975</t>
  </si>
  <si>
    <t>0027901</t>
  </si>
  <si>
    <t>0027204</t>
  </si>
  <si>
    <t>0027245</t>
  </si>
  <si>
    <t>0027273</t>
  </si>
  <si>
    <t>0027287</t>
  </si>
  <si>
    <t>0027234</t>
  </si>
  <si>
    <t>0027223</t>
  </si>
  <si>
    <t>0027260</t>
  </si>
  <si>
    <t>0027254</t>
  </si>
  <si>
    <t>0027317</t>
  </si>
  <si>
    <t>0027351</t>
  </si>
  <si>
    <t>0027306</t>
  </si>
  <si>
    <t>0027314</t>
  </si>
  <si>
    <t>0027304</t>
  </si>
  <si>
    <t>0027332</t>
  </si>
  <si>
    <t>0027319</t>
  </si>
  <si>
    <t>0027358</t>
  </si>
  <si>
    <t>0027329</t>
  </si>
  <si>
    <t>0027365</t>
  </si>
  <si>
    <t>0027335</t>
  </si>
  <si>
    <t>0027105</t>
  </si>
  <si>
    <t>0027151</t>
  </si>
  <si>
    <t>0027156</t>
  </si>
  <si>
    <t>0027154</t>
  </si>
  <si>
    <t>0027197</t>
  </si>
  <si>
    <t>0027128</t>
  </si>
  <si>
    <t>481</t>
  </si>
  <si>
    <t>CONCRETO FCK 20 MPa B0+1 SLUMP 14±2 - MID</t>
  </si>
  <si>
    <t>0027186</t>
  </si>
  <si>
    <t>0027121</t>
  </si>
  <si>
    <t>0027183</t>
  </si>
  <si>
    <t>0027129</t>
  </si>
  <si>
    <t>0027159</t>
  </si>
  <si>
    <t>0027161</t>
  </si>
  <si>
    <t>0027426</t>
  </si>
  <si>
    <t>0027455</t>
  </si>
  <si>
    <t>0027465</t>
  </si>
  <si>
    <t>0027495</t>
  </si>
  <si>
    <t>0027463</t>
  </si>
  <si>
    <t>0027477</t>
  </si>
  <si>
    <t>0027444</t>
  </si>
  <si>
    <t>0027491</t>
  </si>
  <si>
    <t>0027489</t>
  </si>
  <si>
    <t>0027596</t>
  </si>
  <si>
    <t>0027592</t>
  </si>
  <si>
    <t>0027509</t>
  </si>
  <si>
    <t>0027519</t>
  </si>
  <si>
    <t>0027570</t>
  </si>
  <si>
    <t>0027501</t>
  </si>
  <si>
    <t>0027466</t>
  </si>
  <si>
    <t>0027664</t>
  </si>
  <si>
    <t>0027616</t>
  </si>
  <si>
    <t>0027685</t>
  </si>
  <si>
    <t>0027687</t>
  </si>
  <si>
    <t>0027647</t>
  </si>
  <si>
    <t>0027611</t>
  </si>
  <si>
    <t>0027659</t>
  </si>
  <si>
    <t>0027644</t>
  </si>
  <si>
    <t>OO20882</t>
  </si>
  <si>
    <t>121</t>
  </si>
  <si>
    <t>CONCRETO FCK 20 MPa B0 SLUMP 10±2 - BOMB-RIO</t>
  </si>
  <si>
    <t>OO20839</t>
  </si>
  <si>
    <t>OO20840</t>
  </si>
  <si>
    <t>112</t>
  </si>
  <si>
    <t>CONCRETO GRAUTE FCK 45</t>
  </si>
  <si>
    <t>OO20802</t>
  </si>
  <si>
    <t>OO20419</t>
  </si>
  <si>
    <t>OO20498</t>
  </si>
  <si>
    <t>OO20471</t>
  </si>
  <si>
    <t>OO20480</t>
  </si>
  <si>
    <t>OO20479</t>
  </si>
  <si>
    <t>OO20473</t>
  </si>
  <si>
    <t>OO20407</t>
  </si>
  <si>
    <t>0020311</t>
  </si>
  <si>
    <t>0020330</t>
  </si>
  <si>
    <t>0020338</t>
  </si>
  <si>
    <t>0020395</t>
  </si>
  <si>
    <t>OO20341</t>
  </si>
  <si>
    <t>OO20386</t>
  </si>
  <si>
    <t>OO20347</t>
  </si>
  <si>
    <t>OO20397</t>
  </si>
  <si>
    <t>OO20384</t>
  </si>
  <si>
    <t>0020377</t>
  </si>
  <si>
    <t>0020363</t>
  </si>
  <si>
    <t>0020345</t>
  </si>
  <si>
    <t>0020290</t>
  </si>
  <si>
    <t>0020216</t>
  </si>
  <si>
    <t>OO20264</t>
  </si>
  <si>
    <t>0020278</t>
  </si>
  <si>
    <t>0020280</t>
  </si>
  <si>
    <t>0020243</t>
  </si>
  <si>
    <t>0020077</t>
  </si>
  <si>
    <t>0020061</t>
  </si>
  <si>
    <t>0020036</t>
  </si>
  <si>
    <t>0020139</t>
  </si>
  <si>
    <t>0020085</t>
  </si>
  <si>
    <t>0020002</t>
  </si>
  <si>
    <t>0020183</t>
  </si>
  <si>
    <t>0020174</t>
  </si>
  <si>
    <t>51</t>
  </si>
  <si>
    <t>CONCRETO FCK 30 MPa B0 SLUMP 12±2 - CONV-RIO</t>
  </si>
  <si>
    <t>0020172</t>
  </si>
  <si>
    <t>0020185</t>
  </si>
  <si>
    <t>0020127</t>
  </si>
  <si>
    <t>0020189</t>
  </si>
  <si>
    <t>0020169</t>
  </si>
  <si>
    <t>0020104</t>
  </si>
  <si>
    <t>0020170</t>
  </si>
  <si>
    <t>0020129</t>
  </si>
  <si>
    <t>0020540</t>
  </si>
  <si>
    <t>0020538</t>
  </si>
  <si>
    <t>0020537</t>
  </si>
  <si>
    <t>0020535</t>
  </si>
  <si>
    <t>0020566</t>
  </si>
  <si>
    <t>0020534</t>
  </si>
  <si>
    <t>0020582</t>
  </si>
  <si>
    <t>0020586</t>
  </si>
  <si>
    <t>0020597</t>
  </si>
  <si>
    <t>0020544</t>
  </si>
  <si>
    <t>0020111</t>
  </si>
  <si>
    <t>OO20659</t>
  </si>
  <si>
    <t>0020607</t>
  </si>
  <si>
    <t>0020629</t>
  </si>
  <si>
    <t>OO20645</t>
  </si>
  <si>
    <t>0020688</t>
  </si>
  <si>
    <t>0020635</t>
  </si>
  <si>
    <t>0020634</t>
  </si>
  <si>
    <t>0020654</t>
  </si>
  <si>
    <t>0020657</t>
  </si>
  <si>
    <t>0020691</t>
  </si>
  <si>
    <t>0019297</t>
  </si>
  <si>
    <t>0019205</t>
  </si>
  <si>
    <t>0019266</t>
  </si>
  <si>
    <t>0019232</t>
  </si>
  <si>
    <t>0019251</t>
  </si>
  <si>
    <t>0019300</t>
  </si>
  <si>
    <t>2936</t>
  </si>
  <si>
    <t>0019676</t>
  </si>
  <si>
    <t>0019620</t>
  </si>
  <si>
    <t>2942</t>
  </si>
  <si>
    <t>0019641</t>
  </si>
  <si>
    <t>OO19683</t>
  </si>
  <si>
    <t>0019685</t>
  </si>
  <si>
    <t>0019677</t>
  </si>
  <si>
    <t>0019616</t>
  </si>
  <si>
    <t>0019679</t>
  </si>
  <si>
    <t>0019699</t>
  </si>
  <si>
    <t>2944</t>
  </si>
  <si>
    <t>0019614</t>
  </si>
  <si>
    <t>0019361</t>
  </si>
  <si>
    <t>0019400</t>
  </si>
  <si>
    <t>OO19374</t>
  </si>
  <si>
    <t>OO19392</t>
  </si>
  <si>
    <t>0019375</t>
  </si>
  <si>
    <t>0019364</t>
  </si>
  <si>
    <t>0019351</t>
  </si>
  <si>
    <t>0019389</t>
  </si>
  <si>
    <t>0019648</t>
  </si>
  <si>
    <t>0019534</t>
  </si>
  <si>
    <t>0019566</t>
  </si>
  <si>
    <t>0019549</t>
  </si>
  <si>
    <t>0019537</t>
  </si>
  <si>
    <t>0019520</t>
  </si>
  <si>
    <t>0019528</t>
  </si>
  <si>
    <t>0019553</t>
  </si>
  <si>
    <t>0019590</t>
  </si>
  <si>
    <t>0019436</t>
  </si>
  <si>
    <t>0019456</t>
  </si>
  <si>
    <t>0019462</t>
  </si>
  <si>
    <t>0019492</t>
  </si>
  <si>
    <t>0019433</t>
  </si>
  <si>
    <t>0019494</t>
  </si>
  <si>
    <t>0019479</t>
  </si>
  <si>
    <t>0019786</t>
  </si>
  <si>
    <t>0019781</t>
  </si>
  <si>
    <t>0019767</t>
  </si>
  <si>
    <t>0019789</t>
  </si>
  <si>
    <t>0019738</t>
  </si>
  <si>
    <t>0019730</t>
  </si>
  <si>
    <t>0019835</t>
  </si>
  <si>
    <t>0019826</t>
  </si>
  <si>
    <t>0019808</t>
  </si>
  <si>
    <t>0019817</t>
  </si>
  <si>
    <t>0019875</t>
  </si>
  <si>
    <t>0019825</t>
  </si>
  <si>
    <t>0019823</t>
  </si>
  <si>
    <t>0019878</t>
  </si>
  <si>
    <t>0019987</t>
  </si>
  <si>
    <t>0019971</t>
  </si>
  <si>
    <t>0019983</t>
  </si>
  <si>
    <t>0019943</t>
  </si>
  <si>
    <t>0019908</t>
  </si>
  <si>
    <t>0019953</t>
  </si>
  <si>
    <t>0019934</t>
  </si>
  <si>
    <t>0019923</t>
  </si>
  <si>
    <t>0019914</t>
  </si>
  <si>
    <t>0019031</t>
  </si>
  <si>
    <t>0019053</t>
  </si>
  <si>
    <t>0019083</t>
  </si>
  <si>
    <t>0019095</t>
  </si>
  <si>
    <t>0019041</t>
  </si>
  <si>
    <t>0019127</t>
  </si>
  <si>
    <t>0019123</t>
  </si>
  <si>
    <t>0019030</t>
  </si>
  <si>
    <t>0019164</t>
  </si>
  <si>
    <t>0019159</t>
  </si>
  <si>
    <t>0019128</t>
  </si>
  <si>
    <t>0019113</t>
  </si>
  <si>
    <t>0019109</t>
  </si>
  <si>
    <t>0023200</t>
  </si>
  <si>
    <t>0023182</t>
  </si>
  <si>
    <t>0023104</t>
  </si>
  <si>
    <t>0023181</t>
  </si>
  <si>
    <t>0023178</t>
  </si>
  <si>
    <t>0023130</t>
  </si>
  <si>
    <t>0023188</t>
  </si>
  <si>
    <t>0023126</t>
  </si>
  <si>
    <t>0023184</t>
  </si>
  <si>
    <t>0023142</t>
  </si>
  <si>
    <t>0023189</t>
  </si>
  <si>
    <t>0023170</t>
  </si>
  <si>
    <t>0023103</t>
  </si>
  <si>
    <t>0023136</t>
  </si>
  <si>
    <t>0023118</t>
  </si>
  <si>
    <t>0023991</t>
  </si>
  <si>
    <t>0023910</t>
  </si>
  <si>
    <t>023932</t>
  </si>
  <si>
    <t>0023982</t>
  </si>
  <si>
    <t>0023902</t>
  </si>
  <si>
    <t>0023979</t>
  </si>
  <si>
    <t>0023830</t>
  </si>
  <si>
    <t>0023825</t>
  </si>
  <si>
    <t>0023837</t>
  </si>
  <si>
    <t>0023854</t>
  </si>
  <si>
    <t>0023849</t>
  </si>
  <si>
    <t>0023853</t>
  </si>
  <si>
    <t>0023860</t>
  </si>
  <si>
    <t>0023836</t>
  </si>
  <si>
    <t>0023843</t>
  </si>
  <si>
    <t>0023791</t>
  </si>
  <si>
    <t>0023794</t>
  </si>
  <si>
    <t>0023796</t>
  </si>
  <si>
    <t>0023704</t>
  </si>
  <si>
    <t>0023717</t>
  </si>
  <si>
    <t>0023747</t>
  </si>
  <si>
    <t>0023671</t>
  </si>
  <si>
    <t>300</t>
  </si>
  <si>
    <t>CONCRETO GRAUTE FCK 50</t>
  </si>
  <si>
    <t>0023673</t>
  </si>
  <si>
    <t>0023665</t>
  </si>
  <si>
    <t>0023607</t>
  </si>
  <si>
    <t>0023674</t>
  </si>
  <si>
    <t>0023630</t>
  </si>
  <si>
    <t>0023650</t>
  </si>
  <si>
    <t>0023627</t>
  </si>
  <si>
    <t>0023608</t>
  </si>
  <si>
    <t>0023670</t>
  </si>
  <si>
    <t>0023672</t>
  </si>
  <si>
    <t>0023614</t>
  </si>
  <si>
    <t>0023542</t>
  </si>
  <si>
    <t>0023581</t>
  </si>
  <si>
    <t>0023569</t>
  </si>
  <si>
    <t>0023532</t>
  </si>
  <si>
    <t>0023562</t>
  </si>
  <si>
    <t>0023584</t>
  </si>
  <si>
    <t>0023583</t>
  </si>
  <si>
    <t>0023645</t>
  </si>
  <si>
    <t>0023495</t>
  </si>
  <si>
    <t>0023458</t>
  </si>
  <si>
    <t>0023460</t>
  </si>
  <si>
    <t>0023445</t>
  </si>
  <si>
    <t>0023408</t>
  </si>
  <si>
    <t>0023411</t>
  </si>
  <si>
    <t>0023451</t>
  </si>
  <si>
    <t>0023414</t>
  </si>
  <si>
    <t>0023430</t>
  </si>
  <si>
    <t>0023435</t>
  </si>
  <si>
    <t>0023478</t>
  </si>
  <si>
    <t>0023218</t>
  </si>
  <si>
    <t>0023292</t>
  </si>
  <si>
    <t>0023296</t>
  </si>
  <si>
    <t>0023256</t>
  </si>
  <si>
    <t>0023287</t>
  </si>
  <si>
    <t>0023281</t>
  </si>
  <si>
    <t>0023207</t>
  </si>
  <si>
    <t>0023271</t>
  </si>
  <si>
    <t>0023381</t>
  </si>
  <si>
    <t>0023332</t>
  </si>
  <si>
    <t>0023315</t>
  </si>
  <si>
    <t>0023313</t>
  </si>
  <si>
    <t>0023394</t>
  </si>
  <si>
    <t>0023323</t>
  </si>
  <si>
    <t>0023316</t>
  </si>
  <si>
    <t>0023007</t>
  </si>
  <si>
    <t>0023050</t>
  </si>
  <si>
    <t>0023035</t>
  </si>
  <si>
    <t>0023028</t>
  </si>
  <si>
    <t>0023053</t>
  </si>
  <si>
    <t>0023047</t>
  </si>
  <si>
    <t>0023022</t>
  </si>
  <si>
    <t>0023016</t>
  </si>
  <si>
    <t>0023067</t>
  </si>
  <si>
    <t>0023090</t>
  </si>
  <si>
    <t>0017047</t>
  </si>
  <si>
    <t>0017016</t>
  </si>
  <si>
    <t>0017017</t>
  </si>
  <si>
    <t>0017025</t>
  </si>
  <si>
    <t>0017019</t>
  </si>
  <si>
    <t>0017015</t>
  </si>
  <si>
    <t>0017076</t>
  </si>
  <si>
    <t>0017078</t>
  </si>
  <si>
    <t>0017029</t>
  </si>
  <si>
    <t>0017027</t>
  </si>
  <si>
    <t>0017984</t>
  </si>
  <si>
    <t>0017977</t>
  </si>
  <si>
    <t>0017962</t>
  </si>
  <si>
    <t>0017944</t>
  </si>
  <si>
    <t>0017942</t>
  </si>
  <si>
    <t>0017920</t>
  </si>
  <si>
    <t>0017919</t>
  </si>
  <si>
    <t>0017911</t>
  </si>
  <si>
    <t>0017921</t>
  </si>
  <si>
    <t>0017917</t>
  </si>
  <si>
    <t>0017901</t>
  </si>
  <si>
    <t>0017928</t>
  </si>
  <si>
    <t>0017697</t>
  </si>
  <si>
    <t>0017700</t>
  </si>
  <si>
    <t>0017922</t>
  </si>
  <si>
    <t>0017939</t>
  </si>
  <si>
    <t>0017632</t>
  </si>
  <si>
    <t>0017696</t>
  </si>
  <si>
    <t>0017680</t>
  </si>
  <si>
    <t>0017937</t>
  </si>
  <si>
    <t>155</t>
  </si>
  <si>
    <t>FCK 30 MPA ESTACA HELICE CONTINUA SLUMP 220+/-30</t>
  </si>
  <si>
    <t>0017644</t>
  </si>
  <si>
    <t>0017618</t>
  </si>
  <si>
    <t>0017940</t>
  </si>
  <si>
    <t>0017693</t>
  </si>
  <si>
    <t>0017691</t>
  </si>
  <si>
    <t>0017605</t>
  </si>
  <si>
    <t>0017608</t>
  </si>
  <si>
    <t>0017649</t>
  </si>
  <si>
    <t>0017651</t>
  </si>
  <si>
    <t>0017533</t>
  </si>
  <si>
    <t>0017580</t>
  </si>
  <si>
    <t>0017554</t>
  </si>
  <si>
    <t>0017560</t>
  </si>
  <si>
    <t>0017529</t>
  </si>
  <si>
    <t>0017593</t>
  </si>
  <si>
    <t>0017592</t>
  </si>
  <si>
    <t>0017571</t>
  </si>
  <si>
    <t>0017524</t>
  </si>
  <si>
    <t>0017579</t>
  </si>
  <si>
    <t>0017573</t>
  </si>
  <si>
    <t>0017525</t>
  </si>
  <si>
    <t>0017510</t>
  </si>
  <si>
    <t>0017546</t>
  </si>
  <si>
    <t>0017562</t>
  </si>
  <si>
    <t>0017549</t>
  </si>
  <si>
    <t>0017545</t>
  </si>
  <si>
    <t>0017157</t>
  </si>
  <si>
    <t>0017536</t>
  </si>
  <si>
    <t>0017200</t>
  </si>
  <si>
    <t>0017164</t>
  </si>
  <si>
    <t>0017134</t>
  </si>
  <si>
    <t>0017161</t>
  </si>
  <si>
    <t>0017151</t>
  </si>
  <si>
    <t>0017108</t>
  </si>
  <si>
    <t>0017106</t>
  </si>
  <si>
    <t>0017170</t>
  </si>
  <si>
    <t>0017159</t>
  </si>
  <si>
    <t>0017188</t>
  </si>
  <si>
    <t>0017507</t>
  </si>
  <si>
    <t>0017178</t>
  </si>
  <si>
    <t>0017155</t>
  </si>
  <si>
    <t>0017147</t>
  </si>
  <si>
    <t>0017168</t>
  </si>
  <si>
    <t>0017182</t>
  </si>
  <si>
    <t>0017187</t>
  </si>
  <si>
    <t>0017138</t>
  </si>
  <si>
    <t>0017597</t>
  </si>
  <si>
    <t>0017199</t>
  </si>
  <si>
    <t>0017516</t>
  </si>
  <si>
    <t>0017290</t>
  </si>
  <si>
    <t>0017282</t>
  </si>
  <si>
    <t>0017287</t>
  </si>
  <si>
    <t>0017270</t>
  </si>
  <si>
    <t>0017261</t>
  </si>
  <si>
    <t>0017263</t>
  </si>
  <si>
    <t>0017265</t>
  </si>
  <si>
    <t>0017267</t>
  </si>
  <si>
    <t>0017266</t>
  </si>
  <si>
    <t>0017280</t>
  </si>
  <si>
    <t>0017277</t>
  </si>
  <si>
    <t>0017275</t>
  </si>
  <si>
    <t>0017251</t>
  </si>
  <si>
    <t>0017257</t>
  </si>
  <si>
    <t>0017260</t>
  </si>
  <si>
    <t>0017221</t>
  </si>
  <si>
    <t>0017225</t>
  </si>
  <si>
    <t>0017226</t>
  </si>
  <si>
    <t>0017230</t>
  </si>
  <si>
    <t>0017227</t>
  </si>
  <si>
    <t>0017231</t>
  </si>
  <si>
    <t>0017240</t>
  </si>
  <si>
    <t>0017238</t>
  </si>
  <si>
    <t>0017237</t>
  </si>
  <si>
    <t>0017235</t>
  </si>
  <si>
    <t>0017206</t>
  </si>
  <si>
    <t>0017203</t>
  </si>
  <si>
    <t>0017820</t>
  </si>
  <si>
    <t>0017818</t>
  </si>
  <si>
    <t>0017813</t>
  </si>
  <si>
    <t>0017810</t>
  </si>
  <si>
    <t>0017832</t>
  </si>
  <si>
    <t>0017834</t>
  </si>
  <si>
    <t>0017835</t>
  </si>
  <si>
    <t>0017838</t>
  </si>
  <si>
    <t>0017839</t>
  </si>
  <si>
    <t>0017850</t>
  </si>
  <si>
    <t>0017848</t>
  </si>
  <si>
    <t>0017846</t>
  </si>
  <si>
    <t>0017843</t>
  </si>
  <si>
    <t>0017842</t>
  </si>
  <si>
    <t>0017870</t>
  </si>
  <si>
    <t>0017869</t>
  </si>
  <si>
    <t>0017868</t>
  </si>
  <si>
    <t>0017790</t>
  </si>
  <si>
    <t>0017783</t>
  </si>
  <si>
    <t>0017784</t>
  </si>
  <si>
    <t>0017788</t>
  </si>
  <si>
    <t>0017791</t>
  </si>
  <si>
    <t>0017793</t>
  </si>
  <si>
    <t>0017797</t>
  </si>
  <si>
    <t>0017738</t>
  </si>
  <si>
    <t>0017745</t>
  </si>
  <si>
    <t>0017773</t>
  </si>
  <si>
    <t>0017713</t>
  </si>
  <si>
    <t>0017742</t>
  </si>
  <si>
    <t>0017753</t>
  </si>
  <si>
    <t>0017714</t>
  </si>
  <si>
    <t>0017770</t>
  </si>
  <si>
    <t>0017772</t>
  </si>
  <si>
    <t>0017740</t>
  </si>
  <si>
    <t>0017736</t>
  </si>
  <si>
    <t>0017730</t>
  </si>
  <si>
    <t>0017796</t>
  </si>
  <si>
    <t>0017705</t>
  </si>
  <si>
    <t>0017419</t>
  </si>
  <si>
    <t>0017466</t>
  </si>
  <si>
    <t>0017441</t>
  </si>
  <si>
    <t>0017450</t>
  </si>
  <si>
    <t>0017449</t>
  </si>
  <si>
    <t>0017448</t>
  </si>
  <si>
    <t>0017446</t>
  </si>
  <si>
    <t>0017430</t>
  </si>
  <si>
    <t>0017429</t>
  </si>
  <si>
    <t>0017423</t>
  </si>
  <si>
    <t>0017455</t>
  </si>
  <si>
    <t>0017456</t>
  </si>
  <si>
    <t>0017433</t>
  </si>
  <si>
    <t>0017349</t>
  </si>
  <si>
    <t>0017311</t>
  </si>
  <si>
    <t>0017336</t>
  </si>
  <si>
    <t>0017302</t>
  </si>
  <si>
    <t>0017439</t>
  </si>
  <si>
    <t>0017344</t>
  </si>
  <si>
    <t>0017359</t>
  </si>
  <si>
    <t>0017320</t>
  </si>
  <si>
    <t>0017355</t>
  </si>
  <si>
    <t>0017390</t>
  </si>
  <si>
    <t>0017384</t>
  </si>
  <si>
    <t>0017435</t>
  </si>
  <si>
    <t>0017310</t>
  </si>
  <si>
    <t>0017303</t>
  </si>
  <si>
    <t>0017382</t>
  </si>
  <si>
    <t>0017315</t>
  </si>
  <si>
    <t>0017434</t>
  </si>
  <si>
    <t>0017365</t>
  </si>
  <si>
    <t>0017319</t>
  </si>
  <si>
    <t>0017438</t>
  </si>
  <si>
    <t>0017345</t>
  </si>
  <si>
    <t>0017356</t>
  </si>
  <si>
    <t>0017338</t>
  </si>
  <si>
    <t>0017325</t>
  </si>
  <si>
    <t>0017347</t>
  </si>
  <si>
    <t>0017348</t>
  </si>
  <si>
    <t>0017327</t>
  </si>
  <si>
    <t>0025182</t>
  </si>
  <si>
    <t>0025138</t>
  </si>
  <si>
    <t>0025</t>
  </si>
  <si>
    <t>0025134</t>
  </si>
  <si>
    <t>0025195</t>
  </si>
  <si>
    <t>0025199</t>
  </si>
  <si>
    <t>0025144</t>
  </si>
  <si>
    <t>0025013</t>
  </si>
  <si>
    <t>0025016</t>
  </si>
  <si>
    <t>0025032</t>
  </si>
  <si>
    <t>0025043</t>
  </si>
  <si>
    <t>0025045</t>
  </si>
  <si>
    <t>0025050</t>
  </si>
  <si>
    <t>0025081</t>
  </si>
  <si>
    <t>0025083</t>
  </si>
  <si>
    <t>0025085</t>
  </si>
  <si>
    <t>0025089</t>
  </si>
  <si>
    <t>0025086</t>
  </si>
  <si>
    <t>0025088</t>
  </si>
  <si>
    <t>0025065</t>
  </si>
  <si>
    <t>0025097</t>
  </si>
  <si>
    <t>0025099</t>
  </si>
  <si>
    <t>0025078</t>
  </si>
  <si>
    <t>0025071</t>
  </si>
  <si>
    <t>0025073</t>
  </si>
  <si>
    <t>0025075</t>
  </si>
  <si>
    <t>0025420</t>
  </si>
  <si>
    <t>0025418</t>
  </si>
  <si>
    <t>0025417</t>
  </si>
  <si>
    <t>0025414</t>
  </si>
  <si>
    <t>0025456</t>
  </si>
  <si>
    <t>0025459</t>
  </si>
  <si>
    <t>0025460</t>
  </si>
  <si>
    <t>0025422</t>
  </si>
  <si>
    <t>0025425</t>
  </si>
  <si>
    <t>0025429</t>
  </si>
  <si>
    <t>0025443</t>
  </si>
  <si>
    <t>0025444</t>
  </si>
  <si>
    <t>0025449</t>
  </si>
  <si>
    <t>0025448</t>
  </si>
  <si>
    <t>0025445</t>
  </si>
  <si>
    <t>0025499</t>
  </si>
  <si>
    <t>0025468</t>
  </si>
  <si>
    <t>0025500</t>
  </si>
  <si>
    <t>0025469</t>
  </si>
  <si>
    <t>0025471</t>
  </si>
  <si>
    <t>0025204</t>
  </si>
  <si>
    <t>0025209</t>
  </si>
  <si>
    <t>0025213</t>
  </si>
  <si>
    <t>0025254</t>
  </si>
  <si>
    <t>0025260</t>
  </si>
  <si>
    <t>0025253</t>
  </si>
  <si>
    <t>0025257</t>
  </si>
  <si>
    <t>0025300</t>
  </si>
  <si>
    <t>0025283</t>
  </si>
  <si>
    <t>0025285</t>
  </si>
  <si>
    <t>0025289</t>
  </si>
  <si>
    <t>0025290</t>
  </si>
  <si>
    <t>0025369</t>
  </si>
  <si>
    <t>0025326</t>
  </si>
  <si>
    <t>0025328</t>
  </si>
  <si>
    <t>0025379</t>
  </si>
  <si>
    <t>0025332</t>
  </si>
  <si>
    <t>0025330</t>
  </si>
  <si>
    <t>0025235</t>
  </si>
  <si>
    <t>0025270</t>
  </si>
  <si>
    <t>0025354</t>
  </si>
  <si>
    <t>0025238</t>
  </si>
  <si>
    <t>0025361</t>
  </si>
  <si>
    <t>0025334</t>
  </si>
  <si>
    <t>0025331</t>
  </si>
  <si>
    <t>0025504</t>
  </si>
  <si>
    <t>0025562</t>
  </si>
  <si>
    <t>0025589</t>
  </si>
  <si>
    <t>0025586</t>
  </si>
  <si>
    <t>0025584</t>
  </si>
  <si>
    <t>0025596</t>
  </si>
  <si>
    <t>0025594</t>
  </si>
  <si>
    <t>0025606</t>
  </si>
  <si>
    <t>0025603</t>
  </si>
  <si>
    <t>0025601</t>
  </si>
  <si>
    <t>0025618</t>
  </si>
  <si>
    <t>0025615</t>
  </si>
  <si>
    <t>0025613</t>
  </si>
  <si>
    <t>0025670</t>
  </si>
  <si>
    <t>0025681</t>
  </si>
  <si>
    <t>0025687</t>
  </si>
  <si>
    <t>0025688</t>
  </si>
  <si>
    <t>0025682</t>
  </si>
  <si>
    <t>0025685</t>
  </si>
  <si>
    <t>0025737</t>
  </si>
  <si>
    <t>0025972</t>
  </si>
  <si>
    <t>0025976</t>
  </si>
  <si>
    <t>0025843</t>
  </si>
  <si>
    <t>0025828</t>
  </si>
  <si>
    <t>0025756</t>
  </si>
  <si>
    <t>0025790</t>
  </si>
  <si>
    <t>0025929</t>
  </si>
  <si>
    <t>0025934</t>
  </si>
  <si>
    <t>0025950</t>
  </si>
  <si>
    <t>0025907</t>
  </si>
  <si>
    <t>0025936</t>
  </si>
  <si>
    <t>0025905</t>
  </si>
  <si>
    <t>0026806</t>
  </si>
  <si>
    <t>365</t>
  </si>
  <si>
    <t>CONCRETO FCK 35 MPa B0 SLUMP 12±2 - BOMBEÁVEL</t>
  </si>
  <si>
    <t>0026852</t>
  </si>
  <si>
    <t>0025859</t>
  </si>
  <si>
    <t>0026890</t>
  </si>
  <si>
    <t>0026885</t>
  </si>
  <si>
    <t>0025856</t>
  </si>
  <si>
    <t>0026811</t>
  </si>
  <si>
    <t>0026802</t>
  </si>
  <si>
    <t>0026810</t>
  </si>
  <si>
    <t>0026647</t>
  </si>
  <si>
    <t>0026611</t>
  </si>
  <si>
    <t>0026652</t>
  </si>
  <si>
    <t>0026607</t>
  </si>
  <si>
    <t>0026681</t>
  </si>
  <si>
    <t>0026624</t>
  </si>
  <si>
    <t>0026627</t>
  </si>
  <si>
    <t>0026630</t>
  </si>
  <si>
    <t>0026645</t>
  </si>
  <si>
    <t>0026656</t>
  </si>
  <si>
    <t>0026641</t>
  </si>
  <si>
    <t>0026675</t>
  </si>
  <si>
    <t>0026907</t>
  </si>
  <si>
    <t>0026979</t>
  </si>
  <si>
    <t>0026944</t>
  </si>
  <si>
    <t>0026958</t>
  </si>
  <si>
    <t>386</t>
  </si>
  <si>
    <t>CONCRETO FCK 35 MPa B0 SLUMP 14±2 - BOMBEÁVEL</t>
  </si>
  <si>
    <t>0026949</t>
  </si>
  <si>
    <t>0026981</t>
  </si>
  <si>
    <t>0026906</t>
  </si>
  <si>
    <t>0026980</t>
  </si>
  <si>
    <t>0026924</t>
  </si>
  <si>
    <t>0026946</t>
  </si>
  <si>
    <t>0026920</t>
  </si>
  <si>
    <t>0026911</t>
  </si>
  <si>
    <t>0026929</t>
  </si>
  <si>
    <t>0026708</t>
  </si>
  <si>
    <t>0026709</t>
  </si>
  <si>
    <t>0026715</t>
  </si>
  <si>
    <t>0026727</t>
  </si>
  <si>
    <t>0026766</t>
  </si>
  <si>
    <t>0026787</t>
  </si>
  <si>
    <t>0026738</t>
  </si>
  <si>
    <t>0026582</t>
  </si>
  <si>
    <t>0026597</t>
  </si>
  <si>
    <t>0026595</t>
  </si>
  <si>
    <t>0026555</t>
  </si>
  <si>
    <t>0026574</t>
  </si>
  <si>
    <t>0026579</t>
  </si>
  <si>
    <t>0026594</t>
  </si>
  <si>
    <t>0026439</t>
  </si>
  <si>
    <t>0026496</t>
  </si>
  <si>
    <t>0026477</t>
  </si>
  <si>
    <t>0026305</t>
  </si>
  <si>
    <t>0026394</t>
  </si>
  <si>
    <t>0026309</t>
  </si>
  <si>
    <t>0026398</t>
  </si>
  <si>
    <t>0026303</t>
  </si>
  <si>
    <t>0026397</t>
  </si>
  <si>
    <t>0026327</t>
  </si>
  <si>
    <t>0026288</t>
  </si>
  <si>
    <t>0026245</t>
  </si>
  <si>
    <t>0026244</t>
  </si>
  <si>
    <t>0026218</t>
  </si>
  <si>
    <t>0026227</t>
  </si>
  <si>
    <t>0026085</t>
  </si>
  <si>
    <t>0026051</t>
  </si>
  <si>
    <t>0026014</t>
  </si>
  <si>
    <t>0026052</t>
  </si>
  <si>
    <t>0026079</t>
  </si>
  <si>
    <t>0026068</t>
  </si>
  <si>
    <t>0026040</t>
  </si>
  <si>
    <t>0026038</t>
  </si>
  <si>
    <t>0026077</t>
  </si>
  <si>
    <t>0026072</t>
  </si>
  <si>
    <t>0026037</t>
  </si>
  <si>
    <t>0026035</t>
  </si>
  <si>
    <t>0026163</t>
  </si>
  <si>
    <t>0026170</t>
  </si>
  <si>
    <t>0026126</t>
  </si>
  <si>
    <t>0026185</t>
  </si>
  <si>
    <t>0026194</t>
  </si>
  <si>
    <t>0026179</t>
  </si>
  <si>
    <t>0026132</t>
  </si>
  <si>
    <t>0026143</t>
  </si>
  <si>
    <t>0026150</t>
  </si>
  <si>
    <t>0027865</t>
  </si>
  <si>
    <t>0027882</t>
  </si>
  <si>
    <t>0027850</t>
  </si>
  <si>
    <t>0027842</t>
  </si>
  <si>
    <t>0027881</t>
  </si>
  <si>
    <t>0027888</t>
  </si>
  <si>
    <t>0027899</t>
  </si>
  <si>
    <t>0027951</t>
  </si>
  <si>
    <t>0027962</t>
  </si>
  <si>
    <t>0027905</t>
  </si>
  <si>
    <t>0027991</t>
  </si>
  <si>
    <t>0027963</t>
  </si>
  <si>
    <t>0027977</t>
  </si>
  <si>
    <t>0027920</t>
  </si>
  <si>
    <t>0027910</t>
  </si>
  <si>
    <t>0027937</t>
  </si>
  <si>
    <t>0027948</t>
  </si>
  <si>
    <t>0027992</t>
  </si>
  <si>
    <t>0027994</t>
  </si>
  <si>
    <t>0027989</t>
  </si>
  <si>
    <t>0027984</t>
  </si>
  <si>
    <t>0027950</t>
  </si>
  <si>
    <t>0027727</t>
  </si>
  <si>
    <t>0027716</t>
  </si>
  <si>
    <t>0027755</t>
  </si>
  <si>
    <t>0027726</t>
  </si>
  <si>
    <t>0027724</t>
  </si>
  <si>
    <t>0027722</t>
  </si>
  <si>
    <t>0027774</t>
  </si>
  <si>
    <t>0027713</t>
  </si>
  <si>
    <t>0027734</t>
  </si>
  <si>
    <t>0027784</t>
  </si>
  <si>
    <t>0027798</t>
  </si>
  <si>
    <t>0027595</t>
  </si>
  <si>
    <t>0027560</t>
  </si>
  <si>
    <t>0027508</t>
  </si>
  <si>
    <t>0027521</t>
  </si>
  <si>
    <t>0027529</t>
  </si>
  <si>
    <t>0027597</t>
  </si>
  <si>
    <t>0027503</t>
  </si>
  <si>
    <t>0027525</t>
  </si>
  <si>
    <t>0027573</t>
  </si>
  <si>
    <t>0027580</t>
  </si>
  <si>
    <t>0027641</t>
  </si>
  <si>
    <t>0027632</t>
  </si>
  <si>
    <t>0027700</t>
  </si>
  <si>
    <t>0027653</t>
  </si>
  <si>
    <t>0027434</t>
  </si>
  <si>
    <t>0027440</t>
  </si>
  <si>
    <t>0027492</t>
  </si>
  <si>
    <t>0027418</t>
  </si>
  <si>
    <t>0027406</t>
  </si>
  <si>
    <t>0027407</t>
  </si>
  <si>
    <t>0027436</t>
  </si>
  <si>
    <t>0027468</t>
  </si>
  <si>
    <t>0027430</t>
  </si>
  <si>
    <t>0027451</t>
  </si>
  <si>
    <t>0027473</t>
  </si>
  <si>
    <t>0027433</t>
  </si>
  <si>
    <t>0027480</t>
  </si>
  <si>
    <t>0027439</t>
  </si>
  <si>
    <t>0027339</t>
  </si>
  <si>
    <t>0027387</t>
  </si>
  <si>
    <t>0027350</t>
  </si>
  <si>
    <t>0027388</t>
  </si>
  <si>
    <t>0027338</t>
  </si>
  <si>
    <t>0027320</t>
  </si>
  <si>
    <t>0027390</t>
  </si>
  <si>
    <t>0027323</t>
  </si>
  <si>
    <t>0027366</t>
  </si>
  <si>
    <t>0027325</t>
  </si>
  <si>
    <t>0027309</t>
  </si>
  <si>
    <t>0027344</t>
  </si>
  <si>
    <t>0027346</t>
  </si>
  <si>
    <t>0027248</t>
  </si>
  <si>
    <t>0027258</t>
  </si>
  <si>
    <t>0027293</t>
  </si>
  <si>
    <t>0027296</t>
  </si>
  <si>
    <t>0027267</t>
  </si>
  <si>
    <t>0027201</t>
  </si>
  <si>
    <t>0027221</t>
  </si>
  <si>
    <t>0027199</t>
  </si>
  <si>
    <t>0027123</t>
  </si>
  <si>
    <t>0027114</t>
  </si>
  <si>
    <t>0027160</t>
  </si>
  <si>
    <t>0027149</t>
  </si>
  <si>
    <t>0027168</t>
  </si>
  <si>
    <t>0027162</t>
  </si>
  <si>
    <t>0027163</t>
  </si>
  <si>
    <t>0027164</t>
  </si>
  <si>
    <t>0027137</t>
  </si>
  <si>
    <t>002714</t>
  </si>
  <si>
    <t>0027145</t>
  </si>
  <si>
    <t>0027120</t>
  </si>
  <si>
    <t>0027174</t>
  </si>
  <si>
    <t>0027130</t>
  </si>
  <si>
    <t>0027017</t>
  </si>
  <si>
    <t>0027096</t>
  </si>
  <si>
    <t>404</t>
  </si>
  <si>
    <t>CONCRETO FCK 30 MPA B0 SLUMP 12±2 MICRO E MACRO</t>
  </si>
  <si>
    <t>0027014</t>
  </si>
  <si>
    <t>0027001</t>
  </si>
  <si>
    <t>0027005</t>
  </si>
  <si>
    <t>0027027</t>
  </si>
  <si>
    <t>0027021</t>
  </si>
  <si>
    <t>0027084</t>
  </si>
  <si>
    <t>0027094</t>
  </si>
  <si>
    <t>0027024</t>
  </si>
  <si>
    <t>0027090</t>
  </si>
  <si>
    <t>0027063</t>
  </si>
  <si>
    <t>0027025</t>
  </si>
  <si>
    <t>0027030</t>
  </si>
  <si>
    <t>0028178</t>
  </si>
  <si>
    <t>0028129</t>
  </si>
  <si>
    <t>0028119</t>
  </si>
  <si>
    <t>0028106</t>
  </si>
  <si>
    <t>0028107</t>
  </si>
  <si>
    <t>0028200</t>
  </si>
  <si>
    <t>0028125</t>
  </si>
  <si>
    <t>0028166</t>
  </si>
  <si>
    <t>0028123</t>
  </si>
  <si>
    <t>0028199</t>
  </si>
  <si>
    <t>0028109</t>
  </si>
  <si>
    <t>0028140</t>
  </si>
  <si>
    <t>0028105</t>
  </si>
  <si>
    <t>0028101</t>
  </si>
  <si>
    <t>0028188</t>
  </si>
  <si>
    <t>0028300</t>
  </si>
  <si>
    <t>0028229</t>
  </si>
  <si>
    <t>0028298</t>
  </si>
  <si>
    <t>0028272</t>
  </si>
  <si>
    <t>0028282</t>
  </si>
  <si>
    <t>0028231</t>
  </si>
  <si>
    <t>0028215</t>
  </si>
  <si>
    <t>0028248</t>
  </si>
  <si>
    <t>0028017</t>
  </si>
  <si>
    <t>0028020</t>
  </si>
  <si>
    <t>0028005</t>
  </si>
  <si>
    <t>0028004</t>
  </si>
  <si>
    <t>0028008</t>
  </si>
  <si>
    <t>0028037</t>
  </si>
  <si>
    <t>0028043</t>
  </si>
  <si>
    <t>0028025</t>
  </si>
  <si>
    <t>0028073</t>
  </si>
  <si>
    <t>0028069</t>
  </si>
  <si>
    <t>0028032</t>
  </si>
  <si>
    <t>0028094</t>
  </si>
  <si>
    <t>0028086</t>
  </si>
  <si>
    <t>0028098</t>
  </si>
  <si>
    <t>0028626</t>
  </si>
  <si>
    <t>0028683</t>
  </si>
  <si>
    <t>0028649</t>
  </si>
  <si>
    <t>0028618</t>
  </si>
  <si>
    <t>0028625</t>
  </si>
  <si>
    <t>0028636</t>
  </si>
  <si>
    <t>0028648</t>
  </si>
  <si>
    <t>0028650</t>
  </si>
  <si>
    <t>0028635</t>
  </si>
  <si>
    <t>0028638</t>
  </si>
  <si>
    <t>0028637</t>
  </si>
  <si>
    <t>0028670</t>
  </si>
  <si>
    <t>0028667</t>
  </si>
  <si>
    <t>0028695</t>
  </si>
  <si>
    <t>0028622</t>
  </si>
  <si>
    <t>0028608</t>
  </si>
  <si>
    <t>0028621</t>
  </si>
  <si>
    <t>0028601</t>
  </si>
  <si>
    <t>0028612</t>
  </si>
  <si>
    <t>0028652</t>
  </si>
  <si>
    <t>0028517</t>
  </si>
  <si>
    <t>0028556</t>
  </si>
  <si>
    <t>0028516</t>
  </si>
  <si>
    <t>0028586</t>
  </si>
  <si>
    <t>0028597</t>
  </si>
  <si>
    <t>0028593</t>
  </si>
  <si>
    <t>0028566</t>
  </si>
  <si>
    <t>0028537</t>
  </si>
  <si>
    <t>0028508</t>
  </si>
  <si>
    <t>0028587</t>
  </si>
  <si>
    <t>0028521</t>
  </si>
  <si>
    <t>0028573</t>
  </si>
  <si>
    <t>0028504</t>
  </si>
  <si>
    <t>0028588</t>
  </si>
  <si>
    <t>0028479</t>
  </si>
  <si>
    <t>0028465</t>
  </si>
  <si>
    <t>0028428</t>
  </si>
  <si>
    <t>0028425</t>
  </si>
  <si>
    <t>0027404</t>
  </si>
  <si>
    <t>0028450</t>
  </si>
  <si>
    <t>0028427</t>
  </si>
  <si>
    <t>0028412</t>
  </si>
  <si>
    <t>0028477</t>
  </si>
  <si>
    <t>0028430</t>
  </si>
  <si>
    <t>0028418</t>
  </si>
  <si>
    <t>0028407</t>
  </si>
  <si>
    <t>0028485</t>
  </si>
  <si>
    <t>0028494</t>
  </si>
  <si>
    <t>0028439</t>
  </si>
  <si>
    <t>0028434</t>
  </si>
  <si>
    <t>0028492</t>
  </si>
  <si>
    <t>0028748</t>
  </si>
  <si>
    <t>0028710</t>
  </si>
  <si>
    <t>0028790</t>
  </si>
  <si>
    <t>0028729</t>
  </si>
  <si>
    <t>0028758</t>
  </si>
  <si>
    <t>0028796</t>
  </si>
  <si>
    <t>0028732</t>
  </si>
  <si>
    <t>0028725</t>
  </si>
  <si>
    <t>0028777</t>
  </si>
  <si>
    <t>0028776</t>
  </si>
  <si>
    <t>0028779</t>
  </si>
  <si>
    <t>0028770</t>
  </si>
  <si>
    <t>0028753</t>
  </si>
  <si>
    <t>0028316</t>
  </si>
  <si>
    <t>0028355</t>
  </si>
  <si>
    <t>0028356</t>
  </si>
  <si>
    <t>0028347</t>
  </si>
  <si>
    <t>0028318</t>
  </si>
  <si>
    <t>0028361</t>
  </si>
  <si>
    <t>0028311</t>
  </si>
  <si>
    <t>0028309</t>
  </si>
  <si>
    <t>0028350</t>
  </si>
  <si>
    <t>0028302</t>
  </si>
  <si>
    <t>0028312</t>
  </si>
  <si>
    <t>0028331</t>
  </si>
  <si>
    <t>0028364</t>
  </si>
  <si>
    <t>0028373</t>
  </si>
  <si>
    <t>0028842</t>
  </si>
  <si>
    <t>0028804</t>
  </si>
  <si>
    <t>0028834</t>
  </si>
  <si>
    <t>0028818</t>
  </si>
  <si>
    <t>0028873</t>
  </si>
  <si>
    <t>0028828</t>
  </si>
  <si>
    <t>0028809</t>
  </si>
  <si>
    <t>0028827</t>
  </si>
  <si>
    <t>0028906</t>
  </si>
  <si>
    <t>0028911</t>
  </si>
  <si>
    <t>232</t>
  </si>
  <si>
    <t>CONCRETO FCK 25 MPa B0 SLUMP 16±2 - BOMB-RIO</t>
  </si>
  <si>
    <t>0028903</t>
  </si>
  <si>
    <t>0028982</t>
  </si>
  <si>
    <t>0028954</t>
  </si>
  <si>
    <t>0028974</t>
  </si>
  <si>
    <t>0028970</t>
  </si>
  <si>
    <t>0028950</t>
  </si>
  <si>
    <t>0028995</t>
  </si>
  <si>
    <t>0028986</t>
  </si>
  <si>
    <t>0028924</t>
  </si>
  <si>
    <t>0028932</t>
  </si>
  <si>
    <t>0028940</t>
  </si>
  <si>
    <t>0028980</t>
  </si>
  <si>
    <t>0028985</t>
  </si>
  <si>
    <t>0028957</t>
  </si>
  <si>
    <t>0028926</t>
  </si>
  <si>
    <t>0028958</t>
  </si>
  <si>
    <t>0028969</t>
  </si>
  <si>
    <t>0028981</t>
  </si>
  <si>
    <t>0028979</t>
  </si>
  <si>
    <t>0028928</t>
  </si>
  <si>
    <t>0029748</t>
  </si>
  <si>
    <t>0029763</t>
  </si>
  <si>
    <t>0029735</t>
  </si>
  <si>
    <t>0029792</t>
  </si>
  <si>
    <t>0029710</t>
  </si>
  <si>
    <t>0029799</t>
  </si>
  <si>
    <t>0029774</t>
  </si>
  <si>
    <t>0029783</t>
  </si>
  <si>
    <t>0029742</t>
  </si>
  <si>
    <t>0029769</t>
  </si>
  <si>
    <t>0029929</t>
  </si>
  <si>
    <t>0029910</t>
  </si>
  <si>
    <t>0029908</t>
  </si>
  <si>
    <t>0029903</t>
  </si>
  <si>
    <t>0029989</t>
  </si>
  <si>
    <t>0029909</t>
  </si>
  <si>
    <t>0029901</t>
  </si>
  <si>
    <t>0029956</t>
  </si>
  <si>
    <t>0029990</t>
  </si>
  <si>
    <t>0028959</t>
  </si>
  <si>
    <t>0029938</t>
  </si>
  <si>
    <t>0029917</t>
  </si>
  <si>
    <t>0029993</t>
  </si>
  <si>
    <t>0029897</t>
  </si>
  <si>
    <t>0029857</t>
  </si>
  <si>
    <t>0029803</t>
  </si>
  <si>
    <t>0029876</t>
  </si>
  <si>
    <t>0029821</t>
  </si>
  <si>
    <t>0029874</t>
  </si>
  <si>
    <t>0029824</t>
  </si>
  <si>
    <t>0029827</t>
  </si>
  <si>
    <t>0029826</t>
  </si>
  <si>
    <t>0029484</t>
  </si>
  <si>
    <t>0029417</t>
  </si>
  <si>
    <t>0029461</t>
  </si>
  <si>
    <t>0029466</t>
  </si>
  <si>
    <t>0029489</t>
  </si>
  <si>
    <t>0029414</t>
  </si>
  <si>
    <t>0029447</t>
  </si>
  <si>
    <t>0029453</t>
  </si>
  <si>
    <t>0029465</t>
  </si>
  <si>
    <t>0029444</t>
  </si>
  <si>
    <t>0029411</t>
  </si>
  <si>
    <t>0029432</t>
  </si>
  <si>
    <t>0029421</t>
  </si>
  <si>
    <t>0029442</t>
  </si>
  <si>
    <t>0029336</t>
  </si>
  <si>
    <t>0029352</t>
  </si>
  <si>
    <t>0029306</t>
  </si>
  <si>
    <t>0029324</t>
  </si>
  <si>
    <t>0029307</t>
  </si>
  <si>
    <t>0029315</t>
  </si>
  <si>
    <t>0029249</t>
  </si>
  <si>
    <t>0029238</t>
  </si>
  <si>
    <t>0029224</t>
  </si>
  <si>
    <t>0029263</t>
  </si>
  <si>
    <t>0029261</t>
  </si>
  <si>
    <t>0029272</t>
  </si>
  <si>
    <t>0029273</t>
  </si>
  <si>
    <t>0029292</t>
  </si>
  <si>
    <t>0029269</t>
  </si>
  <si>
    <t>0029226</t>
  </si>
  <si>
    <t>0029270</t>
  </si>
  <si>
    <t>0029155</t>
  </si>
  <si>
    <t>0029111</t>
  </si>
  <si>
    <t>0029147</t>
  </si>
  <si>
    <t>0029182</t>
  </si>
  <si>
    <t>0029115</t>
  </si>
  <si>
    <t>0029122</t>
  </si>
  <si>
    <t>0029158</t>
  </si>
  <si>
    <t>0029144</t>
  </si>
  <si>
    <t>0029141</t>
  </si>
  <si>
    <t>0029136</t>
  </si>
  <si>
    <t>0029187</t>
  </si>
  <si>
    <t>0029146</t>
  </si>
  <si>
    <t>0029671</t>
  </si>
  <si>
    <t>0029627</t>
  </si>
  <si>
    <t>0029618</t>
  </si>
  <si>
    <t>0029610</t>
  </si>
  <si>
    <t>029654</t>
  </si>
  <si>
    <t>0029045</t>
  </si>
  <si>
    <t>0029048</t>
  </si>
  <si>
    <t>0029033</t>
  </si>
  <si>
    <t>0029046</t>
  </si>
  <si>
    <t>0029079</t>
  </si>
  <si>
    <t>0029042</t>
  </si>
  <si>
    <t>0029070</t>
  </si>
  <si>
    <t>0029075</t>
  </si>
  <si>
    <t>0029501</t>
  </si>
  <si>
    <t>0029539</t>
  </si>
  <si>
    <t>0029510</t>
  </si>
  <si>
    <t>0029526</t>
  </si>
  <si>
    <t>0029578</t>
  </si>
  <si>
    <t>0029577</t>
  </si>
  <si>
    <t>0029529</t>
  </si>
  <si>
    <t>0029514</t>
  </si>
  <si>
    <t>0029542</t>
  </si>
  <si>
    <t>0029504</t>
  </si>
  <si>
    <t>0029516</t>
  </si>
  <si>
    <t>0029503</t>
  </si>
  <si>
    <t>0029538</t>
  </si>
  <si>
    <t>0029536</t>
  </si>
  <si>
    <t>0034965</t>
  </si>
  <si>
    <t>0034983</t>
  </si>
  <si>
    <t>0034946</t>
  </si>
  <si>
    <t>0034924</t>
  </si>
  <si>
    <t>0034967</t>
  </si>
  <si>
    <t>0034974</t>
  </si>
  <si>
    <t>0034927</t>
  </si>
  <si>
    <t>0034978</t>
  </si>
  <si>
    <t>0034947</t>
  </si>
  <si>
    <t>0034922</t>
  </si>
  <si>
    <t>0034987</t>
  </si>
  <si>
    <t>0034972</t>
  </si>
  <si>
    <t>0034910</t>
  </si>
  <si>
    <t>0034933</t>
  </si>
  <si>
    <t>0034936</t>
  </si>
  <si>
    <t>0034932</t>
  </si>
  <si>
    <t>0034909</t>
  </si>
  <si>
    <t>0034977</t>
  </si>
  <si>
    <t>0034945</t>
  </si>
  <si>
    <t>0034996</t>
  </si>
  <si>
    <t>0034602</t>
  </si>
  <si>
    <t>0034954</t>
  </si>
  <si>
    <t>0034601</t>
  </si>
  <si>
    <t>0034934</t>
  </si>
  <si>
    <t>0034620</t>
  </si>
  <si>
    <t>0034660</t>
  </si>
  <si>
    <t>0034651</t>
  </si>
  <si>
    <t>0034677</t>
  </si>
  <si>
    <t>0034692</t>
  </si>
  <si>
    <t>0034700</t>
  </si>
  <si>
    <t>0034695</t>
  </si>
  <si>
    <t>0034696</t>
  </si>
  <si>
    <t>0034665</t>
  </si>
  <si>
    <t>0034636</t>
  </si>
  <si>
    <t>0034637</t>
  </si>
  <si>
    <t>0034745</t>
  </si>
  <si>
    <t>0034794</t>
  </si>
  <si>
    <t>0034721</t>
  </si>
  <si>
    <t>0034792</t>
  </si>
  <si>
    <t>0034638</t>
  </si>
  <si>
    <t>0034736</t>
  </si>
  <si>
    <t>0034874</t>
  </si>
  <si>
    <t>0034900</t>
  </si>
  <si>
    <t>0034887</t>
  </si>
  <si>
    <t>0034894</t>
  </si>
  <si>
    <t>0034898</t>
  </si>
  <si>
    <t>0034835</t>
  </si>
  <si>
    <t>0034861</t>
  </si>
  <si>
    <t>0034891</t>
  </si>
  <si>
    <t>0034842</t>
  </si>
  <si>
    <t>0034844</t>
  </si>
  <si>
    <t>0034846</t>
  </si>
  <si>
    <t>0034816</t>
  </si>
  <si>
    <t>0034349</t>
  </si>
  <si>
    <t>0034367</t>
  </si>
  <si>
    <t>0034355</t>
  </si>
  <si>
    <t>0034353</t>
  </si>
  <si>
    <t>0034373</t>
  </si>
  <si>
    <t>0034376</t>
  </si>
  <si>
    <t>0034361</t>
  </si>
  <si>
    <t>0034314</t>
  </si>
  <si>
    <t>0034491</t>
  </si>
  <si>
    <t>0034443</t>
  </si>
  <si>
    <t>0034472</t>
  </si>
  <si>
    <t>0034402</t>
  </si>
  <si>
    <t>0034464</t>
  </si>
  <si>
    <t>0034427</t>
  </si>
  <si>
    <t>0034428</t>
  </si>
  <si>
    <t>0034483</t>
  </si>
  <si>
    <t>0034480</t>
  </si>
  <si>
    <t>0034591</t>
  </si>
  <si>
    <t>0034555</t>
  </si>
  <si>
    <t>0034557</t>
  </si>
  <si>
    <t>0034589</t>
  </si>
  <si>
    <t>0034554</t>
  </si>
  <si>
    <t>0034553</t>
  </si>
  <si>
    <t>0034571</t>
  </si>
  <si>
    <t>0034552</t>
  </si>
  <si>
    <t>0034501</t>
  </si>
  <si>
    <t>0034510</t>
  </si>
  <si>
    <t>0034573</t>
  </si>
  <si>
    <t>0034509</t>
  </si>
  <si>
    <t>0034508</t>
  </si>
  <si>
    <t>0034575</t>
  </si>
  <si>
    <t>0034502</t>
  </si>
  <si>
    <t>0034530</t>
  </si>
  <si>
    <t>0034524</t>
  </si>
  <si>
    <t>0034255</t>
  </si>
  <si>
    <t>0034241</t>
  </si>
  <si>
    <t>0034287</t>
  </si>
  <si>
    <t>0034258</t>
  </si>
  <si>
    <t>0034254</t>
  </si>
  <si>
    <t>0034290</t>
  </si>
  <si>
    <t>0034251</t>
  </si>
  <si>
    <t>0034298</t>
  </si>
  <si>
    <t>0034209</t>
  </si>
  <si>
    <t>0034238</t>
  </si>
  <si>
    <t>0034201</t>
  </si>
  <si>
    <t>0034158</t>
  </si>
  <si>
    <t>0034113</t>
  </si>
  <si>
    <t>0034186</t>
  </si>
  <si>
    <t>0034157</t>
  </si>
  <si>
    <t>0034146</t>
  </si>
  <si>
    <t>0034184</t>
  </si>
  <si>
    <t>0034196</t>
  </si>
  <si>
    <t>0034151</t>
  </si>
  <si>
    <t>0034160</t>
  </si>
  <si>
    <t>0034159</t>
  </si>
  <si>
    <t>0034156</t>
  </si>
  <si>
    <t>0034183</t>
  </si>
  <si>
    <t>0034118</t>
  </si>
  <si>
    <t>0034144</t>
  </si>
  <si>
    <t>0034180</t>
  </si>
  <si>
    <t>0034142</t>
  </si>
  <si>
    <t>0034152</t>
  </si>
  <si>
    <t>0034175</t>
  </si>
  <si>
    <t>0034140</t>
  </si>
  <si>
    <t>0034171</t>
  </si>
  <si>
    <t>0034166</t>
  </si>
  <si>
    <t>0034177</t>
  </si>
  <si>
    <t>0034153</t>
  </si>
  <si>
    <t>0034092</t>
  </si>
  <si>
    <t>0034095</t>
  </si>
  <si>
    <t>0034056</t>
  </si>
  <si>
    <t>0034098</t>
  </si>
  <si>
    <t>0034088</t>
  </si>
  <si>
    <t>0034089</t>
  </si>
  <si>
    <t>0034027</t>
  </si>
  <si>
    <t>0034031</t>
  </si>
  <si>
    <t>0034077</t>
  </si>
  <si>
    <t>0033087</t>
  </si>
  <si>
    <t>0034036</t>
  </si>
  <si>
    <t>0034062</t>
  </si>
  <si>
    <t>0033080</t>
  </si>
  <si>
    <t>0034061</t>
  </si>
  <si>
    <t>0033028</t>
  </si>
  <si>
    <t>0033081</t>
  </si>
  <si>
    <t>0033220</t>
  </si>
  <si>
    <t>0033098</t>
  </si>
  <si>
    <t>0033096</t>
  </si>
  <si>
    <t>0033092</t>
  </si>
  <si>
    <t>0033093</t>
  </si>
  <si>
    <t>0033253</t>
  </si>
  <si>
    <t>0033288</t>
  </si>
  <si>
    <t>0033214</t>
  </si>
  <si>
    <t>0033208</t>
  </si>
  <si>
    <t>0033255</t>
  </si>
  <si>
    <t>0033212</t>
  </si>
  <si>
    <t>0033218</t>
  </si>
  <si>
    <t>0033222</t>
  </si>
  <si>
    <t>0033430</t>
  </si>
  <si>
    <t>0033445</t>
  </si>
  <si>
    <t>0033460</t>
  </si>
  <si>
    <t>0033470</t>
  </si>
  <si>
    <t>0033429</t>
  </si>
  <si>
    <t>0033449</t>
  </si>
  <si>
    <t>0033385</t>
  </si>
  <si>
    <t>003316</t>
  </si>
  <si>
    <t>0033314</t>
  </si>
  <si>
    <t>0033379</t>
  </si>
  <si>
    <t>0033340</t>
  </si>
  <si>
    <t>0033312</t>
  </si>
  <si>
    <t>0033329</t>
  </si>
  <si>
    <t>0033124</t>
  </si>
  <si>
    <t>033133</t>
  </si>
  <si>
    <t>0033196</t>
  </si>
  <si>
    <t>0033182</t>
  </si>
  <si>
    <t>0033177</t>
  </si>
  <si>
    <t>0033105</t>
  </si>
  <si>
    <t>0033176</t>
  </si>
  <si>
    <t>0033168</t>
  </si>
  <si>
    <t>0033139</t>
  </si>
  <si>
    <t>0033527</t>
  </si>
  <si>
    <t>0033544</t>
  </si>
  <si>
    <t>0033513</t>
  </si>
  <si>
    <t>0033571</t>
  </si>
  <si>
    <t>0033570</t>
  </si>
  <si>
    <t>0033535</t>
  </si>
  <si>
    <t>0033566</t>
  </si>
  <si>
    <t>0033559</t>
  </si>
  <si>
    <t>0033522</t>
  </si>
  <si>
    <t>0033505</t>
  </si>
  <si>
    <t>0033504</t>
  </si>
  <si>
    <t>0033509</t>
  </si>
  <si>
    <t>0033594</t>
  </si>
  <si>
    <t>0033589</t>
  </si>
  <si>
    <t>0033593</t>
  </si>
  <si>
    <t>0033590</t>
  </si>
  <si>
    <t>0033501</t>
  </si>
  <si>
    <t>0033742</t>
  </si>
  <si>
    <t>0033521</t>
  </si>
  <si>
    <t>0033731</t>
  </si>
  <si>
    <t>0033817</t>
  </si>
  <si>
    <t>475</t>
  </si>
  <si>
    <t>CONCRETO FCK 35 MPa B0 SLUMP FLOW SF2 - GRAUTE</t>
  </si>
  <si>
    <t>0033873</t>
  </si>
  <si>
    <t>0033890</t>
  </si>
  <si>
    <t>0033829</t>
  </si>
  <si>
    <t>0033827</t>
  </si>
  <si>
    <t>0033828</t>
  </si>
  <si>
    <t>0033963</t>
  </si>
  <si>
    <t>0033967</t>
  </si>
  <si>
    <t>0033953</t>
  </si>
  <si>
    <t>0033981</t>
  </si>
  <si>
    <t>0033916</t>
  </si>
  <si>
    <t>0033991</t>
  </si>
  <si>
    <t>544</t>
  </si>
  <si>
    <t>CONCRETO FCK 25 MPa B0 SLUMP 16±3 - MID</t>
  </si>
  <si>
    <t>0033952</t>
  </si>
  <si>
    <t>0033990</t>
  </si>
  <si>
    <t>0033988</t>
  </si>
  <si>
    <t>0033987</t>
  </si>
  <si>
    <t>0033979</t>
  </si>
  <si>
    <t>0033665</t>
  </si>
  <si>
    <t>0033683</t>
  </si>
  <si>
    <t>0033673</t>
  </si>
  <si>
    <t>0033675</t>
  </si>
  <si>
    <t>0033699</t>
  </si>
  <si>
    <t>0033658</t>
  </si>
  <si>
    <t>0033630</t>
  </si>
  <si>
    <t>0033695</t>
  </si>
  <si>
    <t>0033629</t>
  </si>
  <si>
    <t>0033693</t>
  </si>
  <si>
    <t>0033621</t>
  </si>
  <si>
    <t>0033650</t>
  </si>
  <si>
    <t>0032887</t>
  </si>
  <si>
    <t>0032891</t>
  </si>
  <si>
    <t>0032889</t>
  </si>
  <si>
    <t>0032898</t>
  </si>
  <si>
    <t>0032888</t>
  </si>
  <si>
    <t>0032809</t>
  </si>
  <si>
    <t>0032692</t>
  </si>
  <si>
    <t>0032637</t>
  </si>
  <si>
    <t>517</t>
  </si>
  <si>
    <t>CONCRETO FCK 30 MPa B0 SLUMP 14±2 - PISO ACABADO - MID</t>
  </si>
  <si>
    <t>0032629</t>
  </si>
  <si>
    <t>0032634</t>
  </si>
  <si>
    <t>0032646</t>
  </si>
  <si>
    <t>0032631</t>
  </si>
  <si>
    <t>0032603</t>
  </si>
  <si>
    <t>0032648</t>
  </si>
  <si>
    <t>0032649</t>
  </si>
  <si>
    <t>0032666</t>
  </si>
  <si>
    <t>0032633</t>
  </si>
  <si>
    <t>0032622</t>
  </si>
  <si>
    <t>0032673</t>
  </si>
  <si>
    <t>0032667</t>
  </si>
  <si>
    <t>0032621</t>
  </si>
  <si>
    <t>0032656</t>
  </si>
  <si>
    <t>0032628</t>
  </si>
  <si>
    <t>0032618</t>
  </si>
  <si>
    <t>0032644</t>
  </si>
  <si>
    <t>0032626</t>
  </si>
  <si>
    <t>0032507</t>
  </si>
  <si>
    <t>0032502</t>
  </si>
  <si>
    <t>0032530</t>
  </si>
  <si>
    <t>0032516</t>
  </si>
  <si>
    <t>0032598</t>
  </si>
  <si>
    <t>0032587</t>
  </si>
  <si>
    <t>0032599</t>
  </si>
  <si>
    <t>0032485</t>
  </si>
  <si>
    <t>0032445</t>
  </si>
  <si>
    <t>0032484</t>
  </si>
  <si>
    <t>0032483</t>
  </si>
  <si>
    <t>0032401</t>
  </si>
  <si>
    <t>0032481</t>
  </si>
  <si>
    <t>0032486</t>
  </si>
  <si>
    <t>0032495</t>
  </si>
  <si>
    <t>0032423</t>
  </si>
  <si>
    <t>0032476</t>
  </si>
  <si>
    <t>0032346</t>
  </si>
  <si>
    <t>0032348</t>
  </si>
  <si>
    <t>0032393</t>
  </si>
  <si>
    <t>0032324</t>
  </si>
  <si>
    <t>0032319</t>
  </si>
  <si>
    <t>0032347</t>
  </si>
  <si>
    <t>0032385</t>
  </si>
  <si>
    <t>0032356</t>
  </si>
  <si>
    <t>0032349</t>
  </si>
  <si>
    <t>0032357</t>
  </si>
  <si>
    <t>0032311</t>
  </si>
  <si>
    <t>2283</t>
  </si>
  <si>
    <t>0032149</t>
  </si>
  <si>
    <t>0032150</t>
  </si>
  <si>
    <t>0032095</t>
  </si>
  <si>
    <t>0032056</t>
  </si>
  <si>
    <t>0032027</t>
  </si>
  <si>
    <t>0032021</t>
  </si>
  <si>
    <t>0032022</t>
  </si>
  <si>
    <t>0032773</t>
  </si>
  <si>
    <t>0032038</t>
  </si>
  <si>
    <t>0032780</t>
  </si>
  <si>
    <t>0032778</t>
  </si>
  <si>
    <t>0032783</t>
  </si>
  <si>
    <t>0032750</t>
  </si>
  <si>
    <t>0032746</t>
  </si>
  <si>
    <t>0032751</t>
  </si>
  <si>
    <t xml:space="preserve">SEBASTIAO NUNES DO NASCIMENTO </t>
  </si>
  <si>
    <t>0032745</t>
  </si>
  <si>
    <t>0032753</t>
  </si>
  <si>
    <t>0032727</t>
  </si>
  <si>
    <t>0032708</t>
  </si>
  <si>
    <t>0032293</t>
  </si>
  <si>
    <t>0032228</t>
  </si>
  <si>
    <t>0032201</t>
  </si>
  <si>
    <t>0032283</t>
  </si>
  <si>
    <t>0032202</t>
  </si>
  <si>
    <t>0032208</t>
  </si>
  <si>
    <t>0032917</t>
  </si>
  <si>
    <t>0032932</t>
  </si>
  <si>
    <t>0032957</t>
  </si>
  <si>
    <t>0031762</t>
  </si>
  <si>
    <t>0031750</t>
  </si>
  <si>
    <t>0031749</t>
  </si>
  <si>
    <t>0031767</t>
  </si>
  <si>
    <t>0031747</t>
  </si>
  <si>
    <t>0031769</t>
  </si>
  <si>
    <t>0031984</t>
  </si>
  <si>
    <t>0031789</t>
  </si>
  <si>
    <t>0031991</t>
  </si>
  <si>
    <t>0031946</t>
  </si>
  <si>
    <t>0031952</t>
  </si>
  <si>
    <t>0031945</t>
  </si>
  <si>
    <t>0031997</t>
  </si>
  <si>
    <t>0031901</t>
  </si>
  <si>
    <t>0031958</t>
  </si>
  <si>
    <t>0031994</t>
  </si>
  <si>
    <t>0031982</t>
  </si>
  <si>
    <t>0031969</t>
  </si>
  <si>
    <t>0031910</t>
  </si>
  <si>
    <t>0031966</t>
  </si>
  <si>
    <t>0031975</t>
  </si>
  <si>
    <t>031111937</t>
  </si>
  <si>
    <t>0031869</t>
  </si>
  <si>
    <t>0031820</t>
  </si>
  <si>
    <t>0031842</t>
  </si>
  <si>
    <t>0031605</t>
  </si>
  <si>
    <t>0031612</t>
  </si>
  <si>
    <t>0031700</t>
  </si>
  <si>
    <t>2498</t>
  </si>
  <si>
    <t>0031574</t>
  </si>
  <si>
    <t>0031563</t>
  </si>
  <si>
    <t>2512</t>
  </si>
  <si>
    <t>0031565</t>
  </si>
  <si>
    <t>0031519</t>
  </si>
  <si>
    <t>0031520</t>
  </si>
  <si>
    <t>0031440</t>
  </si>
  <si>
    <t>0031513</t>
  </si>
  <si>
    <t>0031458</t>
  </si>
  <si>
    <t>0031407</t>
  </si>
  <si>
    <t>0031405</t>
  </si>
  <si>
    <t>0031475</t>
  </si>
  <si>
    <t>0031471</t>
  </si>
  <si>
    <t>0031447</t>
  </si>
  <si>
    <t>0031482</t>
  </si>
  <si>
    <t>0031481</t>
  </si>
  <si>
    <t>0031445</t>
  </si>
  <si>
    <t>0031423</t>
  </si>
  <si>
    <t>0031427</t>
  </si>
  <si>
    <t>0031484</t>
  </si>
  <si>
    <t>0031406</t>
  </si>
  <si>
    <t>0031402</t>
  </si>
  <si>
    <t>0027012</t>
  </si>
  <si>
    <t>2557</t>
  </si>
  <si>
    <t>0027929</t>
  </si>
  <si>
    <t>0027982</t>
  </si>
  <si>
    <t>0027985</t>
  </si>
  <si>
    <t>0027280</t>
  </si>
  <si>
    <t>0027250</t>
  </si>
  <si>
    <t>0027230</t>
  </si>
  <si>
    <t>474</t>
  </si>
  <si>
    <t>CONCRETO FCK 30 MPa B0 SLUMP FLOW SF2 - GRAUTE</t>
  </si>
  <si>
    <t>0027202</t>
  </si>
  <si>
    <t>0027244</t>
  </si>
  <si>
    <t>0027291</t>
  </si>
  <si>
    <t>595</t>
  </si>
  <si>
    <t>CONCRETO FCK 20 MPa B0 SLUMP 16±3 - PISO ACABADO - MID</t>
  </si>
  <si>
    <t>0027213</t>
  </si>
  <si>
    <t>0027235</t>
  </si>
  <si>
    <t>0027327</t>
  </si>
  <si>
    <t>0027104</t>
  </si>
  <si>
    <t>0027150</t>
  </si>
  <si>
    <t>0027153</t>
  </si>
  <si>
    <t>0027454</t>
  </si>
  <si>
    <t>0027459</t>
  </si>
  <si>
    <t>0027474</t>
  </si>
  <si>
    <t>0027453</t>
  </si>
  <si>
    <t>0027450</t>
  </si>
  <si>
    <t>0027428</t>
  </si>
  <si>
    <t>0027448</t>
  </si>
  <si>
    <t>0027429</t>
  </si>
  <si>
    <t>0027445</t>
  </si>
  <si>
    <t>0027441</t>
  </si>
  <si>
    <t>0027472</t>
  </si>
  <si>
    <t>0027589</t>
  </si>
  <si>
    <t>0027590</t>
  </si>
  <si>
    <t>0027557</t>
  </si>
  <si>
    <t>0027583</t>
  </si>
  <si>
    <t>0027686</t>
  </si>
  <si>
    <t>0027626</t>
  </si>
  <si>
    <t>0027738</t>
  </si>
  <si>
    <t>0027088</t>
  </si>
  <si>
    <t>0027095</t>
  </si>
  <si>
    <t>0027098</t>
  </si>
  <si>
    <t>0028944</t>
  </si>
  <si>
    <t>0025343</t>
  </si>
  <si>
    <t>0025503</t>
  </si>
  <si>
    <t>0025549</t>
  </si>
  <si>
    <t>0025814</t>
  </si>
  <si>
    <t>0026814</t>
  </si>
  <si>
    <t>0026870</t>
  </si>
  <si>
    <t>0026836</t>
  </si>
  <si>
    <t>0026634</t>
  </si>
  <si>
    <t>0026674</t>
  </si>
  <si>
    <t>0026968</t>
  </si>
  <si>
    <t>0026201</t>
  </si>
  <si>
    <t>0027835</t>
  </si>
  <si>
    <t>0027815</t>
  </si>
  <si>
    <t>0027953</t>
  </si>
  <si>
    <t>0027354</t>
  </si>
  <si>
    <t>00273564</t>
  </si>
  <si>
    <t>0027318</t>
  </si>
  <si>
    <t>0028647</t>
  </si>
  <si>
    <t>0028658</t>
  </si>
  <si>
    <t>0029702</t>
  </si>
  <si>
    <t>371</t>
  </si>
  <si>
    <t>CONCRETO FCK 30 MPa B1 SLUMP 12±2 - BOMBEÁVEL</t>
  </si>
  <si>
    <t>0019040</t>
  </si>
  <si>
    <t>42</t>
  </si>
  <si>
    <t>CONCRETO FCK 20 MPa B0+1 SLUMP 12±2 - CONV-RIO</t>
  </si>
  <si>
    <t>0023754</t>
  </si>
  <si>
    <t>0023508</t>
  </si>
  <si>
    <t>0023553</t>
  </si>
  <si>
    <t>0023530</t>
  </si>
  <si>
    <t>0025341</t>
  </si>
  <si>
    <t>21</t>
  </si>
  <si>
    <t>CONCRETO FCK 20 MPa B0+1 SLUMP 12±2 - BOMB-RIO</t>
  </si>
  <si>
    <t>0025346</t>
  </si>
  <si>
    <t>0025392</t>
  </si>
  <si>
    <t>0025269</t>
  </si>
  <si>
    <t>0017075</t>
  </si>
  <si>
    <t>0017026</t>
  </si>
  <si>
    <t>0025832</t>
  </si>
  <si>
    <t>0025854</t>
  </si>
  <si>
    <t>2692</t>
  </si>
  <si>
    <t>0027532</t>
  </si>
  <si>
    <t>0027561</t>
  </si>
  <si>
    <t/>
  </si>
  <si>
    <t>0027546</t>
  </si>
  <si>
    <t>0029880</t>
  </si>
  <si>
    <t>0029870</t>
  </si>
  <si>
    <t>0029872</t>
  </si>
  <si>
    <t>0029878</t>
  </si>
  <si>
    <t>0019183</t>
  </si>
  <si>
    <t>EDVAN</t>
  </si>
  <si>
    <t>31</t>
  </si>
  <si>
    <t>CONCRETO FCK 35 MPa B0 SLUMP 12±2 - BOMB-RIO</t>
  </si>
  <si>
    <t>0019146</t>
  </si>
  <si>
    <t>0019172</t>
  </si>
  <si>
    <t>0019170</t>
  </si>
  <si>
    <t>0019182</t>
  </si>
  <si>
    <t>0019149</t>
  </si>
  <si>
    <t>0019195</t>
  </si>
  <si>
    <t>0019176</t>
  </si>
  <si>
    <t>0019138</t>
  </si>
  <si>
    <t>0019161</t>
  </si>
  <si>
    <t>0019001</t>
  </si>
  <si>
    <t>0019038</t>
  </si>
  <si>
    <t>0019158</t>
  </si>
  <si>
    <t>0019162</t>
  </si>
  <si>
    <t>0023149</t>
  </si>
  <si>
    <t>0023175</t>
  </si>
  <si>
    <t>0023768</t>
  </si>
  <si>
    <t>0023780</t>
  </si>
  <si>
    <t>0023766</t>
  </si>
  <si>
    <t>0023493</t>
  </si>
  <si>
    <t>0023490</t>
  </si>
  <si>
    <t>0023485</t>
  </si>
  <si>
    <t>0023003</t>
  </si>
  <si>
    <t>0017069</t>
  </si>
  <si>
    <t>0017607</t>
  </si>
  <si>
    <t>0017811</t>
  </si>
  <si>
    <t>0017340</t>
  </si>
  <si>
    <t>24</t>
  </si>
  <si>
    <t>CONCRETO FCK 35 MPa B0+1 SLUMP 12±2 - BOMB-RIO</t>
  </si>
  <si>
    <t>0017440</t>
  </si>
  <si>
    <t>0017350</t>
  </si>
  <si>
    <t>0025012</t>
  </si>
  <si>
    <t>0025018</t>
  </si>
  <si>
    <t>0025027</t>
  </si>
  <si>
    <t>0025291</t>
  </si>
  <si>
    <t>0025277</t>
  </si>
  <si>
    <t>0025314</t>
  </si>
  <si>
    <t>0025315</t>
  </si>
  <si>
    <t>0026334</t>
  </si>
  <si>
    <t>OO26324</t>
  </si>
  <si>
    <t>359</t>
  </si>
  <si>
    <t>CONCRETO FCK 40 MPa B0+1 SLUMP 12±2 - BOMBEÁVEL</t>
  </si>
  <si>
    <t>0026324</t>
  </si>
  <si>
    <t>0026370</t>
  </si>
  <si>
    <t>0026337</t>
  </si>
  <si>
    <t>0026389</t>
  </si>
  <si>
    <t>0026313</t>
  </si>
  <si>
    <t>0026349</t>
  </si>
  <si>
    <t>0026322</t>
  </si>
  <si>
    <t>0026326</t>
  </si>
  <si>
    <t>0027576</t>
  </si>
  <si>
    <t>0027606</t>
  </si>
  <si>
    <t>0027627</t>
  </si>
  <si>
    <t>0027633</t>
  </si>
  <si>
    <t>0027603</t>
  </si>
  <si>
    <t>0027684</t>
  </si>
  <si>
    <t>0032007</t>
  </si>
  <si>
    <t>0032080</t>
  </si>
  <si>
    <t>0032075</t>
  </si>
  <si>
    <t>0032765</t>
  </si>
  <si>
    <t>0031551</t>
  </si>
  <si>
    <t>0031404</t>
  </si>
  <si>
    <t>0031408</t>
  </si>
  <si>
    <t>0031416</t>
  </si>
  <si>
    <t>0031436</t>
  </si>
  <si>
    <t>0031410</t>
  </si>
  <si>
    <t>0031414</t>
  </si>
  <si>
    <t>0031401</t>
  </si>
  <si>
    <t>0031468</t>
  </si>
  <si>
    <t>0031409</t>
  </si>
  <si>
    <t>0027051</t>
  </si>
  <si>
    <t>0027052</t>
  </si>
  <si>
    <t>0027011</t>
  </si>
  <si>
    <t>0017747</t>
  </si>
  <si>
    <t>0017732</t>
  </si>
  <si>
    <t>OO20391</t>
  </si>
  <si>
    <t>OO20370</t>
  </si>
  <si>
    <t>0023264</t>
  </si>
  <si>
    <t>0017986</t>
  </si>
  <si>
    <t>0017973</t>
  </si>
  <si>
    <t>0017342</t>
  </si>
  <si>
    <t>0027290</t>
  </si>
  <si>
    <t>0027264</t>
  </si>
  <si>
    <t>0027238</t>
  </si>
  <si>
    <t>0028533</t>
  </si>
  <si>
    <t>0028534</t>
  </si>
  <si>
    <t>0032429</t>
  </si>
  <si>
    <t>0032436</t>
  </si>
  <si>
    <t>2564</t>
  </si>
  <si>
    <t>0027054</t>
  </si>
  <si>
    <t>0027059</t>
  </si>
  <si>
    <t>0027194</t>
  </si>
  <si>
    <t>493</t>
  </si>
  <si>
    <t>CONCRETO FCK 35 MPa B0 SLUMP 14±2 - MID</t>
  </si>
  <si>
    <t>2551</t>
  </si>
  <si>
    <t>0031439</t>
  </si>
  <si>
    <t>442</t>
  </si>
  <si>
    <t>CONCRETO FCK 25 MPa B0 SLUMP 12±2 - PISO ACABADO - MID</t>
  </si>
  <si>
    <t>0031493</t>
  </si>
  <si>
    <t>0031434</t>
  </si>
  <si>
    <t>0027002</t>
  </si>
  <si>
    <t>0033969</t>
  </si>
  <si>
    <t>0033936</t>
  </si>
  <si>
    <t>0033938</t>
  </si>
  <si>
    <t>0026404</t>
  </si>
  <si>
    <t>0026444</t>
  </si>
  <si>
    <t>0026637</t>
  </si>
  <si>
    <t>0027060</t>
  </si>
  <si>
    <t>358</t>
  </si>
  <si>
    <t>CONCRETO FCK 35 MPa B0+1 SLUMP 12±2 - BOMBEÁVEL</t>
  </si>
  <si>
    <t>0027086</t>
  </si>
  <si>
    <t>0027018</t>
  </si>
  <si>
    <t>0029326</t>
  </si>
  <si>
    <t>0029368</t>
  </si>
  <si>
    <t>0029338</t>
  </si>
  <si>
    <t>0028596</t>
  </si>
  <si>
    <t>0028525</t>
  </si>
  <si>
    <t>0028501</t>
  </si>
  <si>
    <t>0028498</t>
  </si>
  <si>
    <t>0028868</t>
  </si>
  <si>
    <t>0033375</t>
  </si>
  <si>
    <t>0033339</t>
  </si>
  <si>
    <t>0033355</t>
  </si>
  <si>
    <t>0033381</t>
  </si>
  <si>
    <t>0033334</t>
  </si>
  <si>
    <t>0033363</t>
  </si>
  <si>
    <t>0033306</t>
  </si>
  <si>
    <t>0032101</t>
  </si>
  <si>
    <t>436</t>
  </si>
  <si>
    <t>CONCRETO FCK 35 MPa B0+1 SLUMP 12±2 - PISO ACABADO - MID</t>
  </si>
  <si>
    <t>0032182</t>
  </si>
  <si>
    <t>0032184</t>
  </si>
  <si>
    <t>0032104</t>
  </si>
  <si>
    <t>0032035</t>
  </si>
  <si>
    <t>0032785</t>
  </si>
  <si>
    <t>13</t>
  </si>
  <si>
    <t>TAXA ADICIONAL</t>
  </si>
  <si>
    <t>0032250</t>
  </si>
  <si>
    <t>0032238</t>
  </si>
  <si>
    <t>0032284</t>
  </si>
  <si>
    <t>0032276</t>
  </si>
  <si>
    <t>0025367</t>
  </si>
  <si>
    <t>0025345</t>
  </si>
  <si>
    <t>0025362</t>
  </si>
  <si>
    <t>0032154</t>
  </si>
  <si>
    <t>0032124</t>
  </si>
  <si>
    <t>0023861</t>
  </si>
  <si>
    <t>0023876</t>
  </si>
  <si>
    <t>0023866</t>
  </si>
  <si>
    <t>0023881</t>
  </si>
  <si>
    <t>0023882</t>
  </si>
  <si>
    <t>0023891</t>
  </si>
  <si>
    <t>0025563</t>
  </si>
  <si>
    <t>0025590</t>
  </si>
  <si>
    <t>0025588</t>
  </si>
  <si>
    <t>0025585</t>
  </si>
  <si>
    <t>0025599</t>
  </si>
  <si>
    <t>0023675</t>
  </si>
  <si>
    <t>0023668</t>
  </si>
  <si>
    <t>0029020</t>
  </si>
  <si>
    <t>0029074</t>
  </si>
  <si>
    <t>0026348</t>
  </si>
  <si>
    <t>0026350</t>
  </si>
  <si>
    <t>0026320</t>
  </si>
  <si>
    <t>OO20357</t>
  </si>
  <si>
    <t>OO20376</t>
  </si>
  <si>
    <t>OO20334</t>
  </si>
  <si>
    <t>OO20322</t>
  </si>
  <si>
    <t>OO20354</t>
  </si>
  <si>
    <t>0017847</t>
  </si>
  <si>
    <t>0025366</t>
  </si>
  <si>
    <t>0025387</t>
  </si>
  <si>
    <t>0025302</t>
  </si>
  <si>
    <t>0025559</t>
  </si>
  <si>
    <t>0025551</t>
  </si>
  <si>
    <t>0025580</t>
  </si>
  <si>
    <t>0026474</t>
  </si>
  <si>
    <t>0026491</t>
  </si>
  <si>
    <t>0026264</t>
  </si>
  <si>
    <t>0026248</t>
  </si>
  <si>
    <t>0029788</t>
  </si>
  <si>
    <t>0029705</t>
  </si>
  <si>
    <t>0029782</t>
  </si>
  <si>
    <t>0029186</t>
  </si>
  <si>
    <t>0029164</t>
  </si>
  <si>
    <t>0029162</t>
  </si>
  <si>
    <t>0029120</t>
  </si>
  <si>
    <t>0029156</t>
  </si>
  <si>
    <t>0029106</t>
  </si>
  <si>
    <t>0029130</t>
  </si>
  <si>
    <t>0029127</t>
  </si>
  <si>
    <t>0029152</t>
  </si>
  <si>
    <t>0029159</t>
  </si>
  <si>
    <t>0029157</t>
  </si>
  <si>
    <t>0031752</t>
  </si>
  <si>
    <t>450</t>
  </si>
  <si>
    <t>CONCRETO FCK 25 MPa B1 SLUMP 12±2 - PISO ACABADO - MID</t>
  </si>
  <si>
    <t>0031718</t>
  </si>
  <si>
    <t>0031785</t>
  </si>
  <si>
    <t>0031759</t>
  </si>
  <si>
    <t>0031778</t>
  </si>
  <si>
    <t>0020140</t>
  </si>
  <si>
    <t>0017409</t>
  </si>
  <si>
    <t>0017408</t>
  </si>
  <si>
    <t>0017411</t>
  </si>
  <si>
    <t>0017417</t>
  </si>
  <si>
    <t>0017489</t>
  </si>
  <si>
    <t>0017485</t>
  </si>
  <si>
    <t>0017495</t>
  </si>
  <si>
    <t>0017497</t>
  </si>
  <si>
    <t>0017477</t>
  </si>
  <si>
    <t>0025416</t>
  </si>
  <si>
    <t>0027916</t>
  </si>
  <si>
    <t>57</t>
  </si>
  <si>
    <t>CONCRETO FCK 25 MPa B1 SLUMP 12±2 - CONV-RIO</t>
  </si>
  <si>
    <t>0027715</t>
  </si>
  <si>
    <t>0027780</t>
  </si>
  <si>
    <t>0027751</t>
  </si>
  <si>
    <t>0027707</t>
  </si>
  <si>
    <t>0027733</t>
  </si>
  <si>
    <t>0027516</t>
  </si>
  <si>
    <t>0027599</t>
  </si>
  <si>
    <t>0027566</t>
  </si>
  <si>
    <t>0027663</t>
  </si>
  <si>
    <t>0027678</t>
  </si>
  <si>
    <t>00237678</t>
  </si>
  <si>
    <t>0027312</t>
  </si>
  <si>
    <t>0027371</t>
  </si>
  <si>
    <t>0027373</t>
  </si>
  <si>
    <t>0027362</t>
  </si>
  <si>
    <t>0027240</t>
  </si>
  <si>
    <t>0027262</t>
  </si>
  <si>
    <t>0027222</t>
  </si>
  <si>
    <t>00272227</t>
  </si>
  <si>
    <t>0027227</t>
  </si>
  <si>
    <t>0027055</t>
  </si>
  <si>
    <t>0028236</t>
  </si>
  <si>
    <t>0028249</t>
  </si>
  <si>
    <t>0028288</t>
  </si>
  <si>
    <t>0028219</t>
  </si>
  <si>
    <t>0028433</t>
  </si>
  <si>
    <t>0028499</t>
  </si>
  <si>
    <t>0028747</t>
  </si>
  <si>
    <t>328</t>
  </si>
  <si>
    <t>CONCRETO FCK 25 MPa B1 SLUMP 12±2 - PISO ACABADO</t>
  </si>
  <si>
    <t>0028707</t>
  </si>
  <si>
    <t>0028731</t>
  </si>
  <si>
    <t>0028703</t>
  </si>
  <si>
    <t>0028782</t>
  </si>
  <si>
    <t>0028768</t>
  </si>
  <si>
    <t>0028751</t>
  </si>
  <si>
    <t>0028778</t>
  </si>
  <si>
    <t>0028766</t>
  </si>
  <si>
    <t>0028738</t>
  </si>
  <si>
    <t>00287398</t>
  </si>
  <si>
    <t>0028380</t>
  </si>
  <si>
    <t>0028323</t>
  </si>
  <si>
    <t>0028366</t>
  </si>
  <si>
    <t>0028400</t>
  </si>
  <si>
    <t>0029798</t>
  </si>
  <si>
    <t>0029756</t>
  </si>
  <si>
    <t>0029707</t>
  </si>
  <si>
    <t>0029812</t>
  </si>
  <si>
    <t>0029802</t>
  </si>
  <si>
    <t>0029890</t>
  </si>
  <si>
    <t>0029832</t>
  </si>
  <si>
    <t>0029807</t>
  </si>
  <si>
    <t>0029486</t>
  </si>
  <si>
    <t>0029457</t>
  </si>
  <si>
    <t>0029875</t>
  </si>
  <si>
    <t>0029375</t>
  </si>
  <si>
    <t>320</t>
  </si>
  <si>
    <t>CONCRETO FCK 20 MPa B0 SLUMP 12±2 - PISO ACABADO</t>
  </si>
  <si>
    <t>0034843</t>
  </si>
  <si>
    <t>0034876</t>
  </si>
  <si>
    <t>0034818</t>
  </si>
  <si>
    <t>0034855</t>
  </si>
  <si>
    <t>0034318</t>
  </si>
  <si>
    <t>0034439</t>
  </si>
  <si>
    <t>0034482</t>
  </si>
  <si>
    <t>0034446</t>
  </si>
  <si>
    <t>0034433</t>
  </si>
  <si>
    <t>0034583</t>
  </si>
  <si>
    <t>0034545</t>
  </si>
  <si>
    <t>0034232</t>
  </si>
  <si>
    <t>321</t>
  </si>
  <si>
    <t>CONCRETO FCK 25 MPa B0 SLUMP 12±2 - PISO ACABADO</t>
  </si>
  <si>
    <t>0034155</t>
  </si>
  <si>
    <t>0034132</t>
  </si>
  <si>
    <t>0034133</t>
  </si>
  <si>
    <t>0034002</t>
  </si>
  <si>
    <t>0034001</t>
  </si>
  <si>
    <t>0033006</t>
  </si>
  <si>
    <t>0033264</t>
  </si>
  <si>
    <t>0033432</t>
  </si>
  <si>
    <t>0033317</t>
  </si>
  <si>
    <t>0033130</t>
  </si>
  <si>
    <t>0033576</t>
  </si>
  <si>
    <t>0033503</t>
  </si>
  <si>
    <t>0033757</t>
  </si>
  <si>
    <t>0033759</t>
  </si>
  <si>
    <t>0033713</t>
  </si>
  <si>
    <t>0033726</t>
  </si>
  <si>
    <t>0033723</t>
  </si>
  <si>
    <t>0033745</t>
  </si>
  <si>
    <t>0033714</t>
  </si>
  <si>
    <t>0033749</t>
  </si>
  <si>
    <t>0033739</t>
  </si>
  <si>
    <t>0033734</t>
  </si>
  <si>
    <t>0033780</t>
  </si>
  <si>
    <t>0033617</t>
  </si>
  <si>
    <t>0033608</t>
  </si>
  <si>
    <t>0033606</t>
  </si>
  <si>
    <t>0033620</t>
  </si>
  <si>
    <t>0032896</t>
  </si>
  <si>
    <t>0032965</t>
  </si>
  <si>
    <t>0032968</t>
  </si>
  <si>
    <t>0032946</t>
  </si>
  <si>
    <t>0031989</t>
  </si>
  <si>
    <t>0031965</t>
  </si>
  <si>
    <t>0027986</t>
  </si>
  <si>
    <t>0027237</t>
  </si>
  <si>
    <t>0027355</t>
  </si>
  <si>
    <t>0027543</t>
  </si>
  <si>
    <t>0027547</t>
  </si>
  <si>
    <t>0017786</t>
  </si>
  <si>
    <t>0017798</t>
  </si>
  <si>
    <t>0017771</t>
  </si>
  <si>
    <t>0025114</t>
  </si>
  <si>
    <t>0031780</t>
  </si>
  <si>
    <t>0031737</t>
  </si>
  <si>
    <t>0031757</t>
  </si>
  <si>
    <t>0034718</t>
  </si>
  <si>
    <t>313</t>
  </si>
  <si>
    <t>CONCRETO FCK 20 MPa B0+1 SLUMP 12±2 - PISO ACABADO</t>
  </si>
  <si>
    <t>0034744</t>
  </si>
  <si>
    <t>0034747</t>
  </si>
  <si>
    <t>0034795</t>
  </si>
  <si>
    <t>0027574</t>
  </si>
  <si>
    <t>0027671</t>
  </si>
  <si>
    <t>0027363</t>
  </si>
  <si>
    <t>0027302</t>
  </si>
  <si>
    <t>0027152</t>
  </si>
  <si>
    <t>0027037</t>
  </si>
  <si>
    <t>0027048</t>
  </si>
  <si>
    <t>0028113</t>
  </si>
  <si>
    <t>0029063</t>
  </si>
  <si>
    <t>0029088</t>
  </si>
  <si>
    <t>0029553</t>
  </si>
  <si>
    <t>0033076</t>
  </si>
  <si>
    <t>0033090</t>
  </si>
  <si>
    <t>0033039</t>
  </si>
  <si>
    <t>0033025</t>
  </si>
  <si>
    <t>0033044</t>
  </si>
  <si>
    <t>0033040</t>
  </si>
  <si>
    <t>0032421</t>
  </si>
  <si>
    <t>0032427</t>
  </si>
  <si>
    <t>0032474</t>
  </si>
  <si>
    <t>0034597</t>
  </si>
  <si>
    <t>0034595</t>
  </si>
  <si>
    <t>0034558</t>
  </si>
  <si>
    <t>0034582</t>
  </si>
  <si>
    <t>0034040</t>
  </si>
  <si>
    <t>0034072</t>
  </si>
  <si>
    <t>0034078</t>
  </si>
  <si>
    <t>0034039</t>
  </si>
  <si>
    <t>0034009</t>
  </si>
  <si>
    <t>0033126</t>
  </si>
  <si>
    <t>0033104</t>
  </si>
  <si>
    <t>0033155</t>
  </si>
  <si>
    <t>0033135</t>
  </si>
  <si>
    <t>0033942</t>
  </si>
  <si>
    <t>516</t>
  </si>
  <si>
    <t>CONCRETO FCK 25 MPa B0 SLUMP 14±2 - PISO ACABADO - MID</t>
  </si>
  <si>
    <t>0033944</t>
  </si>
  <si>
    <t>0033917</t>
  </si>
  <si>
    <t>0033920</t>
  </si>
  <si>
    <t>0033978</t>
  </si>
  <si>
    <t>0032678</t>
  </si>
  <si>
    <t>0032654</t>
  </si>
  <si>
    <t>0032650</t>
  </si>
  <si>
    <t>0028653</t>
  </si>
  <si>
    <t>0028677</t>
  </si>
  <si>
    <t>0034991</t>
  </si>
  <si>
    <t>2550</t>
  </si>
  <si>
    <t>00000</t>
  </si>
  <si>
    <t>200</t>
  </si>
  <si>
    <t>AREIA MÉDIA</t>
  </si>
  <si>
    <t>2558</t>
  </si>
  <si>
    <t>0031501</t>
  </si>
  <si>
    <t>433</t>
  </si>
  <si>
    <t>CONCRETO FCK 20 MPa B0+1 SLUMP 12±2 - PISO ACABADO - MID</t>
  </si>
  <si>
    <t>0031595</t>
  </si>
  <si>
    <t>0027082</t>
  </si>
  <si>
    <t>0027043</t>
  </si>
  <si>
    <t>0027930</t>
  </si>
  <si>
    <t>2676</t>
  </si>
  <si>
    <t>0027359</t>
  </si>
  <si>
    <t>0027308</t>
  </si>
  <si>
    <t>0027395</t>
  </si>
  <si>
    <t>0034042</t>
  </si>
  <si>
    <t>0033042</t>
  </si>
  <si>
    <t>0033071</t>
  </si>
  <si>
    <t>0033107</t>
  </si>
  <si>
    <t>0026894</t>
  </si>
  <si>
    <t>0026850</t>
  </si>
  <si>
    <t>0026805</t>
  </si>
  <si>
    <t>0029451</t>
  </si>
  <si>
    <t>0026335</t>
  </si>
  <si>
    <t>0025608</t>
  </si>
  <si>
    <t>0025605</t>
  </si>
  <si>
    <t>0025611</t>
  </si>
  <si>
    <t>0025614</t>
  </si>
  <si>
    <t>0025619</t>
  </si>
  <si>
    <t>0025643</t>
  </si>
  <si>
    <t>0025649</t>
  </si>
  <si>
    <t>0025647</t>
  </si>
  <si>
    <t>0032143</t>
  </si>
  <si>
    <t>0026318</t>
  </si>
  <si>
    <t>25</t>
  </si>
  <si>
    <t>CONCRETO FCK 40 MPa B0+1 SLUMP 12±2 - BOMB-RIO</t>
  </si>
  <si>
    <t>2554</t>
  </si>
  <si>
    <t>0027967</t>
  </si>
  <si>
    <t>OO20830</t>
  </si>
  <si>
    <t>OO20317</t>
  </si>
  <si>
    <t>0020093</t>
  </si>
  <si>
    <t>OO20438</t>
  </si>
  <si>
    <t>0000</t>
  </si>
  <si>
    <t>0019233</t>
  </si>
  <si>
    <t>0017972</t>
  </si>
  <si>
    <t>0017974</t>
  </si>
  <si>
    <t>0025886</t>
  </si>
  <si>
    <t>0025890</t>
  </si>
  <si>
    <t>0025888</t>
  </si>
  <si>
    <t>0026807</t>
  </si>
  <si>
    <t>0023640</t>
  </si>
  <si>
    <t>310</t>
  </si>
  <si>
    <t>CONCRETO CAA FCK 20 SLUMP FLOW SF-2</t>
  </si>
  <si>
    <t>0023657</t>
  </si>
  <si>
    <t>0023667</t>
  </si>
  <si>
    <t>0023692</t>
  </si>
  <si>
    <t>0026234</t>
  </si>
  <si>
    <t>0026299</t>
  </si>
  <si>
    <t>0026241</t>
  </si>
  <si>
    <t>0027921</t>
  </si>
  <si>
    <t>0027973</t>
  </si>
  <si>
    <t>0027379</t>
  </si>
  <si>
    <t>0027372</t>
  </si>
  <si>
    <t>0027375</t>
  </si>
  <si>
    <t>0027062</t>
  </si>
  <si>
    <t>383</t>
  </si>
  <si>
    <t>CONCRETO FCK 20 MPa B0 SLUMP 14±2 - BOMBEÁVEL</t>
  </si>
  <si>
    <t>0027097</t>
  </si>
  <si>
    <t>0027022</t>
  </si>
  <si>
    <t>0028606</t>
  </si>
  <si>
    <t>0028623</t>
  </si>
  <si>
    <t>0028639</t>
  </si>
  <si>
    <t>0028616</t>
  </si>
  <si>
    <t>0034037</t>
  </si>
  <si>
    <t>294</t>
  </si>
  <si>
    <t>CONCRETO CAA FCK 25 SLUMP FLOW SF-2</t>
  </si>
  <si>
    <t>0034085</t>
  </si>
  <si>
    <t>0034082</t>
  </si>
  <si>
    <t>0034087</t>
  </si>
  <si>
    <t>0034084</t>
  </si>
  <si>
    <t>0033394</t>
  </si>
  <si>
    <t>0033396</t>
  </si>
  <si>
    <t>0033364</t>
  </si>
  <si>
    <t>0033345</t>
  </si>
  <si>
    <t>0033338</t>
  </si>
  <si>
    <t>0033119</t>
  </si>
  <si>
    <t>0033516</t>
  </si>
  <si>
    <t>0033502</t>
  </si>
  <si>
    <t>003357</t>
  </si>
  <si>
    <t>0033517</t>
  </si>
  <si>
    <t>0033949</t>
  </si>
  <si>
    <t>465</t>
  </si>
  <si>
    <t>CONCRETO FCK 25 MPa B0 SLUMP FLOW SF2 - CAA</t>
  </si>
  <si>
    <t>0033939</t>
  </si>
  <si>
    <t>0033970</t>
  </si>
  <si>
    <t>0033992</t>
  </si>
  <si>
    <t>0033957</t>
  </si>
  <si>
    <t>0032610</t>
  </si>
  <si>
    <t>0032636</t>
  </si>
  <si>
    <t>0032604</t>
  </si>
  <si>
    <t>0032608</t>
  </si>
  <si>
    <t>0032630</t>
  </si>
  <si>
    <t>0032657</t>
  </si>
  <si>
    <t>0032619</t>
  </si>
  <si>
    <t>0032607</t>
  </si>
  <si>
    <t>0032004</t>
  </si>
  <si>
    <t>0032063</t>
  </si>
  <si>
    <t>0032052</t>
  </si>
  <si>
    <t>0032088</t>
  </si>
  <si>
    <t>0032070</t>
  </si>
  <si>
    <t>0032069</t>
  </si>
  <si>
    <t>0031947</t>
  </si>
  <si>
    <t>0031974</t>
  </si>
  <si>
    <t>0031733</t>
  </si>
  <si>
    <t>0031967</t>
  </si>
  <si>
    <t>0031903</t>
  </si>
  <si>
    <t>0031610</t>
  </si>
  <si>
    <t>0031608</t>
  </si>
  <si>
    <t>0031649</t>
  </si>
  <si>
    <t>0031650</t>
  </si>
  <si>
    <t>2544</t>
  </si>
  <si>
    <t>0027044</t>
  </si>
  <si>
    <t>0027066</t>
  </si>
  <si>
    <t>0027072</t>
  </si>
  <si>
    <t>0027020</t>
  </si>
  <si>
    <t>0027040</t>
  </si>
  <si>
    <t>0027026</t>
  </si>
  <si>
    <t>0020288</t>
  </si>
  <si>
    <t>0020286</t>
  </si>
  <si>
    <t>OO20270</t>
  </si>
  <si>
    <t>0023863</t>
  </si>
  <si>
    <t>0023862</t>
  </si>
  <si>
    <t>0017715</t>
  </si>
  <si>
    <t>0017733</t>
  </si>
  <si>
    <t>0028590</t>
  </si>
  <si>
    <t>0028591</t>
  </si>
  <si>
    <t>0028401</t>
  </si>
  <si>
    <t>0027101</t>
  </si>
  <si>
    <t>0027178</t>
  </si>
  <si>
    <t>0027166</t>
  </si>
  <si>
    <t>0027069</t>
  </si>
  <si>
    <t>0027047</t>
  </si>
  <si>
    <t>0023839</t>
  </si>
  <si>
    <t>0023835</t>
  </si>
  <si>
    <t>0023892</t>
  </si>
  <si>
    <t>0023865</t>
  </si>
  <si>
    <t>0023900</t>
  </si>
  <si>
    <t>0027723</t>
  </si>
  <si>
    <t>0027735</t>
  </si>
  <si>
    <t>0027629</t>
  </si>
  <si>
    <t>0028673</t>
  </si>
  <si>
    <t>0028624</t>
  </si>
  <si>
    <t>0028664</t>
  </si>
  <si>
    <t>0028692</t>
  </si>
  <si>
    <t>0028690</t>
  </si>
  <si>
    <t>0028665</t>
  </si>
  <si>
    <t>0028632</t>
  </si>
  <si>
    <t>0028628</t>
  </si>
  <si>
    <t>0033717</t>
  </si>
  <si>
    <t>426</t>
  </si>
  <si>
    <t>CONCRETO FCK 25 MPa B1 SLUMP 12±2 - MID</t>
  </si>
  <si>
    <t>0033858</t>
  </si>
  <si>
    <t>0032366</t>
  </si>
  <si>
    <t>508</t>
  </si>
  <si>
    <t>CONCRETO FCK 25 MPa B0+1 SLUMP 14±2 - PISO ACABADO - MID</t>
  </si>
  <si>
    <t>0032373</t>
  </si>
  <si>
    <t>0032360</t>
  </si>
  <si>
    <t>0032377</t>
  </si>
  <si>
    <t>0032371</t>
  </si>
  <si>
    <t>0027667</t>
  </si>
  <si>
    <t>0027674</t>
  </si>
  <si>
    <t>0027630</t>
  </si>
  <si>
    <t>0028792</t>
  </si>
  <si>
    <t>0020576</t>
  </si>
  <si>
    <t>0020513</t>
  </si>
  <si>
    <t>0019370</t>
  </si>
  <si>
    <t>0023121</t>
  </si>
  <si>
    <t>0023166</t>
  </si>
  <si>
    <t>0023106</t>
  </si>
  <si>
    <t>0023107</t>
  </si>
  <si>
    <t>0023125</t>
  </si>
  <si>
    <t>0023064</t>
  </si>
  <si>
    <t>0023081</t>
  </si>
  <si>
    <t>0023045</t>
  </si>
  <si>
    <t>0028041</t>
  </si>
  <si>
    <t>0028684</t>
  </si>
  <si>
    <t>0028643</t>
  </si>
  <si>
    <t>0028540</t>
  </si>
  <si>
    <t>0028522</t>
  </si>
  <si>
    <t>0028518</t>
  </si>
  <si>
    <t>0028553</t>
  </si>
  <si>
    <t>0028515</t>
  </si>
  <si>
    <t>0028480</t>
  </si>
  <si>
    <t>0028443</t>
  </si>
  <si>
    <t>0034381</t>
  </si>
  <si>
    <t>0034301</t>
  </si>
  <si>
    <t>0034432</t>
  </si>
  <si>
    <t>0034442</t>
  </si>
  <si>
    <t>0034431</t>
  </si>
  <si>
    <t>0033654</t>
  </si>
  <si>
    <t>0033667</t>
  </si>
  <si>
    <t>0033691</t>
  </si>
  <si>
    <t>0033604</t>
  </si>
  <si>
    <t>0033610</t>
  </si>
  <si>
    <t>0027893</t>
  </si>
  <si>
    <t>0027814</t>
  </si>
  <si>
    <t>0027828</t>
  </si>
  <si>
    <t>0032766</t>
  </si>
  <si>
    <t>0032710</t>
  </si>
  <si>
    <t>0032227</t>
  </si>
  <si>
    <t>0025201</t>
  </si>
  <si>
    <t>0025219</t>
  </si>
  <si>
    <t>0032433</t>
  </si>
  <si>
    <t>0032471</t>
  </si>
  <si>
    <t>0032475</t>
  </si>
  <si>
    <t>0029036</t>
  </si>
  <si>
    <t>0029009</t>
  </si>
  <si>
    <t>2628</t>
  </si>
  <si>
    <t>0027278</t>
  </si>
  <si>
    <t>0023216</t>
  </si>
  <si>
    <t>0023255</t>
  </si>
  <si>
    <t>0023285</t>
  </si>
  <si>
    <t>0023247</t>
  </si>
  <si>
    <t>0023239</t>
  </si>
  <si>
    <t>0023242</t>
  </si>
  <si>
    <t>0031635</t>
  </si>
  <si>
    <t>459</t>
  </si>
  <si>
    <t>CONCRETO FCK 30 MPa B0 SLUMP 24+-3 - HELICE CONTINUA</t>
  </si>
  <si>
    <t>0031526</t>
  </si>
  <si>
    <t>0031529</t>
  </si>
  <si>
    <t>0031579</t>
  </si>
  <si>
    <t>0031547</t>
  </si>
  <si>
    <t>0031506</t>
  </si>
  <si>
    <t>0031592</t>
  </si>
  <si>
    <t>0031507</t>
  </si>
  <si>
    <t>0031557</t>
  </si>
  <si>
    <t>0031435</t>
  </si>
  <si>
    <t>0031488</t>
  </si>
  <si>
    <t>0031452</t>
  </si>
  <si>
    <t>OO20355</t>
  </si>
  <si>
    <t>286</t>
  </si>
  <si>
    <t>CONCRETO C/MICROSSILICA FCK 35 MPA B0 SLUMP 14±2</t>
  </si>
  <si>
    <t>OO20390</t>
  </si>
  <si>
    <t>213</t>
  </si>
  <si>
    <t>CONCRETO FCK 35 MPa B0 SLUMP 14±2 - BOMB-RIO</t>
  </si>
  <si>
    <t>OO20379</t>
  </si>
  <si>
    <t>OO20327</t>
  </si>
  <si>
    <t>OO20393</t>
  </si>
  <si>
    <t>OO20332</t>
  </si>
  <si>
    <t>OO20371</t>
  </si>
  <si>
    <t>OO20388</t>
  </si>
  <si>
    <t>OO20392</t>
  </si>
  <si>
    <t>0020328</t>
  </si>
  <si>
    <t>0020366</t>
  </si>
  <si>
    <t>0020389</t>
  </si>
  <si>
    <t>0019967</t>
  </si>
  <si>
    <t>308</t>
  </si>
  <si>
    <t>CONCRETO FCK 35 MPA B0+1 SLUMP 14±2 - MICROSSILICA</t>
  </si>
  <si>
    <t>OO19933</t>
  </si>
  <si>
    <t>0019991</t>
  </si>
  <si>
    <t>0019998</t>
  </si>
  <si>
    <t>0019985</t>
  </si>
  <si>
    <t>0019999</t>
  </si>
  <si>
    <t>0019910</t>
  </si>
  <si>
    <t>0019939</t>
  </si>
  <si>
    <t>009854</t>
  </si>
  <si>
    <t>0019944</t>
  </si>
  <si>
    <t>0017989</t>
  </si>
  <si>
    <t>0017987</t>
  </si>
  <si>
    <t>0017985</t>
  </si>
  <si>
    <t>0017982</t>
  </si>
  <si>
    <t>0017981</t>
  </si>
  <si>
    <t>0017980</t>
  </si>
  <si>
    <t>0017975</t>
  </si>
  <si>
    <t>0017978</t>
  </si>
  <si>
    <t>0017970</t>
  </si>
  <si>
    <t>0017969</t>
  </si>
  <si>
    <t>0017968</t>
  </si>
  <si>
    <t>0017965</t>
  </si>
  <si>
    <t>0027922</t>
  </si>
  <si>
    <t>0027902</t>
  </si>
  <si>
    <t>0028452</t>
  </si>
  <si>
    <t>0028442</t>
  </si>
  <si>
    <t>0028456</t>
  </si>
  <si>
    <t>0028446</t>
  </si>
  <si>
    <t>0028444</t>
  </si>
  <si>
    <t>0028277</t>
  </si>
  <si>
    <t>0028281</t>
  </si>
  <si>
    <t>0028468</t>
  </si>
  <si>
    <t>0028441</t>
  </si>
  <si>
    <t>0033643</t>
  </si>
  <si>
    <t>0033670</t>
  </si>
  <si>
    <t>0033607</t>
  </si>
  <si>
    <t>0033628</t>
  </si>
  <si>
    <t>0033627</t>
  </si>
  <si>
    <t>0033613</t>
  </si>
  <si>
    <t>0033680</t>
  </si>
  <si>
    <t>0032849</t>
  </si>
  <si>
    <t>0019588</t>
  </si>
  <si>
    <t>0019708</t>
  </si>
  <si>
    <t>0028793</t>
  </si>
  <si>
    <t>0028741</t>
  </si>
  <si>
    <t>0028797</t>
  </si>
  <si>
    <t>0028819</t>
  </si>
  <si>
    <t>0028807</t>
  </si>
  <si>
    <t>0029845</t>
  </si>
  <si>
    <t>0033798</t>
  </si>
  <si>
    <t>0033747</t>
  </si>
  <si>
    <t>0033788</t>
  </si>
  <si>
    <t>0033771</t>
  </si>
  <si>
    <t>0033754</t>
  </si>
  <si>
    <t>0033803</t>
  </si>
  <si>
    <t>0033847</t>
  </si>
  <si>
    <t>0033834</t>
  </si>
  <si>
    <t>0033785</t>
  </si>
  <si>
    <t>0033833</t>
  </si>
  <si>
    <t>0033794</t>
  </si>
  <si>
    <t>0033893</t>
  </si>
  <si>
    <t>0033896</t>
  </si>
  <si>
    <t>0033819</t>
  </si>
  <si>
    <t>0031619</t>
  </si>
  <si>
    <t>0031674</t>
  </si>
  <si>
    <t>0031577</t>
  </si>
  <si>
    <t>0031523</t>
  </si>
  <si>
    <t>0031572</t>
  </si>
  <si>
    <t>2552</t>
  </si>
  <si>
    <t>0027080</t>
  </si>
  <si>
    <t>0027039</t>
  </si>
  <si>
    <t>0027064</t>
  </si>
  <si>
    <t>0027078</t>
  </si>
  <si>
    <t>0027007</t>
  </si>
  <si>
    <t>0025491</t>
  </si>
  <si>
    <t>0025490</t>
  </si>
  <si>
    <t>0025267</t>
  </si>
  <si>
    <t>0027398</t>
  </si>
  <si>
    <t>0027394</t>
  </si>
  <si>
    <t>0027396</t>
  </si>
  <si>
    <t>0027360</t>
  </si>
  <si>
    <t>0027400</t>
  </si>
  <si>
    <t>0027377</t>
  </si>
  <si>
    <t>0027340</t>
  </si>
  <si>
    <t>0027367</t>
  </si>
  <si>
    <t>0023748</t>
  </si>
  <si>
    <t>0023682</t>
  </si>
  <si>
    <t>0023690</t>
  </si>
  <si>
    <t>0023621</t>
  </si>
  <si>
    <t>0023290</t>
  </si>
  <si>
    <t>0023299</t>
  </si>
  <si>
    <t>0023275</t>
  </si>
  <si>
    <t>0023234</t>
  </si>
  <si>
    <t>0023360</t>
  </si>
  <si>
    <t>0029371</t>
  </si>
  <si>
    <t>0029392</t>
  </si>
  <si>
    <t>0029373</t>
  </si>
  <si>
    <t>0029382</t>
  </si>
  <si>
    <t>0029350</t>
  </si>
  <si>
    <t>0032128</t>
  </si>
  <si>
    <t>0032102</t>
  </si>
  <si>
    <t>0032173</t>
  </si>
  <si>
    <t>0025415</t>
  </si>
  <si>
    <t>2939</t>
  </si>
  <si>
    <t>0019658</t>
  </si>
  <si>
    <t>0019633</t>
  </si>
  <si>
    <t>0019631</t>
  </si>
  <si>
    <t>0019645</t>
  </si>
  <si>
    <t>0019613</t>
  </si>
  <si>
    <t>0019380</t>
  </si>
  <si>
    <t>0034247</t>
  </si>
  <si>
    <t>0034291</t>
  </si>
  <si>
    <t>410</t>
  </si>
  <si>
    <t>CONCRETO FCK 35 MPa B0+1 SLUMP 12±2 - MID</t>
  </si>
  <si>
    <t>0027310</t>
  </si>
  <si>
    <t>0027347</t>
  </si>
  <si>
    <t>0027343</t>
  </si>
  <si>
    <t>0019178</t>
  </si>
  <si>
    <t>0026581</t>
  </si>
  <si>
    <t>0026598</t>
  </si>
  <si>
    <t>0026527</t>
  </si>
  <si>
    <t>0026536</t>
  </si>
  <si>
    <t>0026592</t>
  </si>
  <si>
    <t>0031456</t>
  </si>
  <si>
    <t>0031438</t>
  </si>
  <si>
    <t>0032542</t>
  </si>
  <si>
    <t>0032541</t>
  </si>
  <si>
    <t>0032592</t>
  </si>
  <si>
    <t>0032556</t>
  </si>
  <si>
    <t>0028419</t>
  </si>
  <si>
    <t>0028370</t>
  </si>
  <si>
    <t>0025457</t>
  </si>
  <si>
    <t>0025423</t>
  </si>
  <si>
    <t>0034527</t>
  </si>
  <si>
    <t>0034598</t>
  </si>
  <si>
    <t>0034560</t>
  </si>
  <si>
    <t>0034537</t>
  </si>
  <si>
    <t>0034576</t>
  </si>
  <si>
    <t>0017551</t>
  </si>
  <si>
    <t>0017540</t>
  </si>
  <si>
    <t>0017576</t>
  </si>
  <si>
    <t>0017534</t>
  </si>
  <si>
    <t>0017538</t>
  </si>
  <si>
    <t>0017568</t>
  </si>
  <si>
    <t>0031771</t>
  </si>
  <si>
    <t>0031773</t>
  </si>
  <si>
    <t>0031791</t>
  </si>
  <si>
    <t>0031911</t>
  </si>
  <si>
    <t>OO20876</t>
  </si>
  <si>
    <t>94</t>
  </si>
  <si>
    <t>CONCRETO FCK 25 MPa B0 SLUMP 12±2 - BOMB-TARCAL</t>
  </si>
  <si>
    <t>OO20842</t>
  </si>
  <si>
    <t>OO20856</t>
  </si>
  <si>
    <t>0023718</t>
  </si>
  <si>
    <t>0023722</t>
  </si>
  <si>
    <t>0023800</t>
  </si>
  <si>
    <t>0023733</t>
  </si>
  <si>
    <t>0023719</t>
  </si>
  <si>
    <t>0023749</t>
  </si>
  <si>
    <t>0034726</t>
  </si>
  <si>
    <t>0034702</t>
  </si>
  <si>
    <t>0034830</t>
  </si>
  <si>
    <t>0034802</t>
  </si>
  <si>
    <t>0034827</t>
  </si>
  <si>
    <t>003486</t>
  </si>
  <si>
    <t>0034806</t>
  </si>
  <si>
    <t>0034305</t>
  </si>
  <si>
    <t>1874</t>
  </si>
  <si>
    <t>0034572</t>
  </si>
  <si>
    <t>0034569</t>
  </si>
  <si>
    <t>0034100</t>
  </si>
  <si>
    <t>0033111</t>
  </si>
  <si>
    <t>0033641</t>
  </si>
  <si>
    <t>0027328</t>
  </si>
  <si>
    <t>484</t>
  </si>
  <si>
    <t>CONCRETO FCK 35 MPa B0+1 SLUMP 14±2 - MID</t>
  </si>
  <si>
    <t>0027305</t>
  </si>
  <si>
    <t>0020152</t>
  </si>
  <si>
    <t>95</t>
  </si>
  <si>
    <t>CONCRETO FCK 30 MPa B0 SLUMP 12±2 - BOMB-TARCAL</t>
  </si>
  <si>
    <t>0020137</t>
  </si>
  <si>
    <t>0031957</t>
  </si>
  <si>
    <t>0031978</t>
  </si>
  <si>
    <t>0020028</t>
  </si>
  <si>
    <t>0020034</t>
  </si>
  <si>
    <t>OO20024</t>
  </si>
  <si>
    <t>0029374</t>
  </si>
  <si>
    <t>0029308</t>
  </si>
  <si>
    <t>0031443</t>
  </si>
  <si>
    <t>031443</t>
  </si>
  <si>
    <t>0031448</t>
  </si>
  <si>
    <t>0028883</t>
  </si>
  <si>
    <t>0028987</t>
  </si>
  <si>
    <t>0028936</t>
  </si>
  <si>
    <t>0029915</t>
  </si>
  <si>
    <t>0029836</t>
  </si>
  <si>
    <t>0029329</t>
  </si>
  <si>
    <t>0029296</t>
  </si>
  <si>
    <t>0029695</t>
  </si>
  <si>
    <t>0029620</t>
  </si>
  <si>
    <t>0029651</t>
  </si>
  <si>
    <t>0029641</t>
  </si>
  <si>
    <t>0029049</t>
  </si>
  <si>
    <t>0029013</t>
  </si>
  <si>
    <t>0029021</t>
  </si>
  <si>
    <t>0029016</t>
  </si>
  <si>
    <t>0029029</t>
  </si>
  <si>
    <t>0029030</t>
  </si>
  <si>
    <t>0029560</t>
  </si>
  <si>
    <t>0029595</t>
  </si>
  <si>
    <t>0034959</t>
  </si>
  <si>
    <t>0034918</t>
  </si>
  <si>
    <t>0034964</t>
  </si>
  <si>
    <t>0034997</t>
  </si>
  <si>
    <t>0034938</t>
  </si>
  <si>
    <t>0034659</t>
  </si>
  <si>
    <t>0034699</t>
  </si>
  <si>
    <t>0034848</t>
  </si>
  <si>
    <t>0034385</t>
  </si>
  <si>
    <t>0034437</t>
  </si>
  <si>
    <t>0034451</t>
  </si>
  <si>
    <t>0034479</t>
  </si>
  <si>
    <t>0034416</t>
  </si>
  <si>
    <t>0034424</t>
  </si>
  <si>
    <t>0034596</t>
  </si>
  <si>
    <t>0034544</t>
  </si>
  <si>
    <t>0034529</t>
  </si>
  <si>
    <t>0034599</t>
  </si>
  <si>
    <t>0034253</t>
  </si>
  <si>
    <t>0034282</t>
  </si>
  <si>
    <t>0034112</t>
  </si>
  <si>
    <t>0034102</t>
  </si>
  <si>
    <t>0034169</t>
  </si>
  <si>
    <t>0034117</t>
  </si>
  <si>
    <t>0034147</t>
  </si>
  <si>
    <t>0034123</t>
  </si>
  <si>
    <t>0034125</t>
  </si>
  <si>
    <t>0034188</t>
  </si>
  <si>
    <t>0034008</t>
  </si>
  <si>
    <t>0034688</t>
  </si>
  <si>
    <t>0034038</t>
  </si>
  <si>
    <t>0034015</t>
  </si>
  <si>
    <t>0034034</t>
  </si>
  <si>
    <t>0034017</t>
  </si>
  <si>
    <t>0034030</t>
  </si>
  <si>
    <t>0033045</t>
  </si>
  <si>
    <t>0033001</t>
  </si>
  <si>
    <t>0033094</t>
  </si>
  <si>
    <t>0033297</t>
  </si>
  <si>
    <t>0033286</t>
  </si>
  <si>
    <t>0033488</t>
  </si>
  <si>
    <t>0033423</t>
  </si>
  <si>
    <t>0033393</t>
  </si>
  <si>
    <t>0033328</t>
  </si>
  <si>
    <t>0033330</t>
  </si>
  <si>
    <t>0033141</t>
  </si>
  <si>
    <t>0033158</t>
  </si>
  <si>
    <t>0033581</t>
  </si>
  <si>
    <t>0033542</t>
  </si>
  <si>
    <t>0033528</t>
  </si>
  <si>
    <t>0033530</t>
  </si>
  <si>
    <t>0033524</t>
  </si>
  <si>
    <t>0033743</t>
  </si>
  <si>
    <t>0033752</t>
  </si>
  <si>
    <t>0033782</t>
  </si>
  <si>
    <t>0033871</t>
  </si>
  <si>
    <t>427</t>
  </si>
  <si>
    <t>CONCRETO FCK 30 MPa B1 SLUMP 12±2 - MID</t>
  </si>
  <si>
    <t>0033846</t>
  </si>
  <si>
    <t>0033876</t>
  </si>
  <si>
    <t>0033808</t>
  </si>
  <si>
    <t>0033888</t>
  </si>
  <si>
    <t>0033956</t>
  </si>
  <si>
    <t>0033909</t>
  </si>
  <si>
    <t>0033995</t>
  </si>
  <si>
    <t>0033671</t>
  </si>
  <si>
    <t>0033678</t>
  </si>
  <si>
    <t>0032860</t>
  </si>
  <si>
    <t>0032882</t>
  </si>
  <si>
    <t>0032343</t>
  </si>
  <si>
    <t>0032042</t>
  </si>
  <si>
    <t>0032016</t>
  </si>
  <si>
    <t>0032008</t>
  </si>
  <si>
    <t>0032709</t>
  </si>
  <si>
    <t>0032733</t>
  </si>
  <si>
    <t>0032234</t>
  </si>
  <si>
    <t>0032255</t>
  </si>
  <si>
    <t>0032239</t>
  </si>
  <si>
    <t>0032209</t>
  </si>
  <si>
    <t>0032977</t>
  </si>
  <si>
    <t>0032985</t>
  </si>
  <si>
    <t>0032918</t>
  </si>
  <si>
    <t>0032942</t>
  </si>
  <si>
    <t>0032934</t>
  </si>
  <si>
    <t>0032952</t>
  </si>
  <si>
    <t>0031706</t>
  </si>
  <si>
    <t>0031708</t>
  </si>
  <si>
    <t>0031751</t>
  </si>
  <si>
    <t>0031763</t>
  </si>
  <si>
    <t>0031760</t>
  </si>
  <si>
    <t>0031766</t>
  </si>
  <si>
    <t>0031797</t>
  </si>
  <si>
    <t>0031799</t>
  </si>
  <si>
    <t>0031948</t>
  </si>
  <si>
    <t>0031981</t>
  </si>
  <si>
    <t>0031985</t>
  </si>
  <si>
    <t>0031932</t>
  </si>
  <si>
    <t>0031940</t>
  </si>
  <si>
    <t>0031927</t>
  </si>
  <si>
    <t>0031861</t>
  </si>
  <si>
    <t>0031884</t>
  </si>
  <si>
    <t>0031631</t>
  </si>
  <si>
    <t>0031673</t>
  </si>
  <si>
    <t>0031528</t>
  </si>
  <si>
    <t>2495</t>
  </si>
  <si>
    <t>0031578</t>
  </si>
  <si>
    <t>0031585</t>
  </si>
  <si>
    <t>0031516</t>
  </si>
  <si>
    <t>0031512</t>
  </si>
  <si>
    <t>0031418</t>
  </si>
  <si>
    <t>0031449</t>
  </si>
  <si>
    <t>2542</t>
  </si>
  <si>
    <t>0027029</t>
  </si>
  <si>
    <t>0027081</t>
  </si>
  <si>
    <t>2562</t>
  </si>
  <si>
    <t>0027987</t>
  </si>
  <si>
    <t>0027284</t>
  </si>
  <si>
    <t>0027224</t>
  </si>
  <si>
    <t>0027311</t>
  </si>
  <si>
    <t>0027337</t>
  </si>
  <si>
    <t>0027341</t>
  </si>
  <si>
    <t>0027330</t>
  </si>
  <si>
    <t>0027331</t>
  </si>
  <si>
    <t>0027132</t>
  </si>
  <si>
    <t>0027119</t>
  </si>
  <si>
    <t>0027195</t>
  </si>
  <si>
    <t>0027117</t>
  </si>
  <si>
    <t>0027189</t>
  </si>
  <si>
    <t>0027112</t>
  </si>
  <si>
    <t>0027190</t>
  </si>
  <si>
    <t>0027485</t>
  </si>
  <si>
    <t>0027494</t>
  </si>
  <si>
    <t>0027437</t>
  </si>
  <si>
    <t>0027405</t>
  </si>
  <si>
    <t>0027449</t>
  </si>
  <si>
    <t>0027462</t>
  </si>
  <si>
    <t>0027413</t>
  </si>
  <si>
    <t>0027531</t>
  </si>
  <si>
    <t>0027581</t>
  </si>
  <si>
    <t>0027559</t>
  </si>
  <si>
    <t>0027555</t>
  </si>
  <si>
    <t>0027533</t>
  </si>
  <si>
    <t>0027640</t>
  </si>
  <si>
    <t>0027639</t>
  </si>
  <si>
    <t>0027618</t>
  </si>
  <si>
    <t>0023096</t>
  </si>
  <si>
    <t>0023043</t>
  </si>
  <si>
    <t>0023019</t>
  </si>
  <si>
    <t>0023029</t>
  </si>
  <si>
    <t>0017006</t>
  </si>
  <si>
    <t>0017013</t>
  </si>
  <si>
    <t>0017011</t>
  </si>
  <si>
    <t>0017024</t>
  </si>
  <si>
    <t>0017656</t>
  </si>
  <si>
    <t>0017662</t>
  </si>
  <si>
    <t>0017658</t>
  </si>
  <si>
    <t>0017621</t>
  </si>
  <si>
    <t>0017674</t>
  </si>
  <si>
    <t>0025287</t>
  </si>
  <si>
    <t>0029339</t>
  </si>
  <si>
    <t>317</t>
  </si>
  <si>
    <t>CONCRETO FCK 40 MPa B0+1 SLUMP 12±2 - PISO ACABADO</t>
  </si>
  <si>
    <t>0034669</t>
  </si>
  <si>
    <t>0034605</t>
  </si>
  <si>
    <t>0032473</t>
  </si>
  <si>
    <t>0032390</t>
  </si>
  <si>
    <t>0032327</t>
  </si>
  <si>
    <t>0032328</t>
  </si>
  <si>
    <t>0032112</t>
  </si>
  <si>
    <t>0032136</t>
  </si>
  <si>
    <t>0032195</t>
  </si>
  <si>
    <t>0032099</t>
  </si>
  <si>
    <t>0032014</t>
  </si>
  <si>
    <t>0032078</t>
  </si>
  <si>
    <t>0032058</t>
  </si>
  <si>
    <t>0032084</t>
  </si>
  <si>
    <t>0032024</t>
  </si>
  <si>
    <t>0032729</t>
  </si>
  <si>
    <t>0032739</t>
  </si>
  <si>
    <t>0032731</t>
  </si>
  <si>
    <t>0032792</t>
  </si>
  <si>
    <t>0032292</t>
  </si>
  <si>
    <t>0032210</t>
  </si>
  <si>
    <t>0032218</t>
  </si>
  <si>
    <t>0032899</t>
  </si>
  <si>
    <t>0032828</t>
  </si>
  <si>
    <t>0032844</t>
  </si>
  <si>
    <t>0032859</t>
  </si>
  <si>
    <t>0032804</t>
  </si>
  <si>
    <t>0032840</t>
  </si>
  <si>
    <t>0032850</t>
  </si>
  <si>
    <t>0032846</t>
  </si>
  <si>
    <t>0029298</t>
  </si>
  <si>
    <t>0029288</t>
  </si>
  <si>
    <t>0029289</t>
  </si>
  <si>
    <t>0029299</t>
  </si>
  <si>
    <t>0034886</t>
  </si>
  <si>
    <t>0034884</t>
  </si>
  <si>
    <t>0034804</t>
  </si>
  <si>
    <t>0032694</t>
  </si>
  <si>
    <t>0032625</t>
  </si>
  <si>
    <t>0032395</t>
  </si>
  <si>
    <t>0032307</t>
  </si>
  <si>
    <t>0027108</t>
  </si>
  <si>
    <t>0027131</t>
  </si>
  <si>
    <t>0027148</t>
  </si>
  <si>
    <t>0027634</t>
  </si>
  <si>
    <t>0020267</t>
  </si>
  <si>
    <t>150</t>
  </si>
  <si>
    <t>CONCRETO FCK 25 MPa B1 SLUMP 10±2 - CONV-RIO</t>
  </si>
  <si>
    <t>2687</t>
  </si>
  <si>
    <t>0027517</t>
  </si>
  <si>
    <t>0027535</t>
  </si>
  <si>
    <t>0027504</t>
  </si>
  <si>
    <t>0027571</t>
  </si>
  <si>
    <t>0027541</t>
  </si>
  <si>
    <t>0027591</t>
  </si>
  <si>
    <t>0027539</t>
  </si>
  <si>
    <t>0027569</t>
  </si>
  <si>
    <t>0027538</t>
  </si>
  <si>
    <t>OO20878</t>
  </si>
  <si>
    <t>71</t>
  </si>
  <si>
    <t>CONCRETO FCK 30 MPa B0+1 SLUMP 12±2 - CONV-TARCAL</t>
  </si>
  <si>
    <t>0020029</t>
  </si>
  <si>
    <t>OO20159</t>
  </si>
  <si>
    <t>0023267</t>
  </si>
  <si>
    <t>0023249</t>
  </si>
  <si>
    <t>0023297</t>
  </si>
  <si>
    <t>0023265</t>
  </si>
  <si>
    <t>0023217</t>
  </si>
  <si>
    <t>0023266</t>
  </si>
  <si>
    <t>0019006</t>
  </si>
  <si>
    <t>83</t>
  </si>
  <si>
    <t>CONCRETO FCK 30 MPa B1 SLUMP 12±2 - CONV-TARCAL</t>
  </si>
  <si>
    <t>0019002</t>
  </si>
  <si>
    <t>0019055</t>
  </si>
  <si>
    <t>0019072</t>
  </si>
  <si>
    <t>0019094</t>
  </si>
  <si>
    <t>0019090</t>
  </si>
  <si>
    <t>0019070</t>
  </si>
  <si>
    <t>0019033</t>
  </si>
  <si>
    <t>0023811</t>
  </si>
  <si>
    <t>28</t>
  </si>
  <si>
    <t>CONCRETO FCK 20 MPa B0 SLUMP 12±2 - BOMB-RIO</t>
  </si>
  <si>
    <t>0023818</t>
  </si>
  <si>
    <t xml:space="preserve">MARCOS AURÉLIO DOS SANTOS ROCHA </t>
  </si>
  <si>
    <t>0026302</t>
  </si>
  <si>
    <t>0026329</t>
  </si>
  <si>
    <t>0026325</t>
  </si>
  <si>
    <t>0026328</t>
  </si>
  <si>
    <t>0026330</t>
  </si>
  <si>
    <t>0026336</t>
  </si>
  <si>
    <t>0026356</t>
  </si>
  <si>
    <t>0026359</t>
  </si>
  <si>
    <t>0026347</t>
  </si>
  <si>
    <t>0026357</t>
  </si>
  <si>
    <t>0026282</t>
  </si>
  <si>
    <t>0026273</t>
  </si>
  <si>
    <t>0034999</t>
  </si>
  <si>
    <t>0034920</t>
  </si>
  <si>
    <t>0034941</t>
  </si>
  <si>
    <t>001919059</t>
  </si>
  <si>
    <t>0019023</t>
  </si>
  <si>
    <t>0019086</t>
  </si>
  <si>
    <t>0019015</t>
  </si>
  <si>
    <t>0019012</t>
  </si>
  <si>
    <t>0019051</t>
  </si>
  <si>
    <t>00232076</t>
  </si>
  <si>
    <t>0023038</t>
  </si>
  <si>
    <t>0023092</t>
  </si>
  <si>
    <t>0023080</t>
  </si>
  <si>
    <t>0023083</t>
  </si>
  <si>
    <t>0023065</t>
  </si>
  <si>
    <t>0023061</t>
  </si>
  <si>
    <t>0023063</t>
  </si>
  <si>
    <t>0023026</t>
  </si>
  <si>
    <t>0017201</t>
  </si>
  <si>
    <t>0017814</t>
  </si>
  <si>
    <t>0033164</t>
  </si>
  <si>
    <t>0033114</t>
  </si>
  <si>
    <t>0033127</t>
  </si>
  <si>
    <t>0033561</t>
  </si>
  <si>
    <t>0033573</t>
  </si>
  <si>
    <t>0033563</t>
  </si>
  <si>
    <t>0033545</t>
  </si>
  <si>
    <t>0032736</t>
  </si>
  <si>
    <t>0032762</t>
  </si>
  <si>
    <t>0032769</t>
  </si>
  <si>
    <t>0032718</t>
  </si>
  <si>
    <t>0032703</t>
  </si>
  <si>
    <t>0032707</t>
  </si>
  <si>
    <t>0032794</t>
  </si>
  <si>
    <t>0031611</t>
  </si>
  <si>
    <t>0017595</t>
  </si>
  <si>
    <t>0017601</t>
  </si>
  <si>
    <t>0017502</t>
  </si>
  <si>
    <t>2440</t>
  </si>
  <si>
    <t>0031627</t>
  </si>
  <si>
    <t>0031889</t>
  </si>
  <si>
    <t>0031623</t>
  </si>
  <si>
    <t>0031644</t>
  </si>
  <si>
    <t>0031641</t>
  </si>
  <si>
    <t>0031655</t>
  </si>
  <si>
    <t>0031687</t>
  </si>
  <si>
    <t>0029313</t>
  </si>
  <si>
    <t>0029262</t>
  </si>
  <si>
    <t>0029174</t>
  </si>
  <si>
    <t>0029184</t>
  </si>
  <si>
    <t>0029153</t>
  </si>
  <si>
    <t>0029699</t>
  </si>
  <si>
    <t>0029022</t>
  </si>
  <si>
    <t>0029097</t>
  </si>
  <si>
    <t>0029099</t>
  </si>
  <si>
    <t>0029563</t>
  </si>
  <si>
    <t>0029520</t>
  </si>
  <si>
    <t>0029582</t>
  </si>
  <si>
    <t>0034670</t>
  </si>
  <si>
    <t>0034666</t>
  </si>
  <si>
    <t>0034671</t>
  </si>
  <si>
    <t>0034632</t>
  </si>
  <si>
    <t>0034733</t>
  </si>
  <si>
    <t>0034742</t>
  </si>
  <si>
    <t>0034791</t>
  </si>
  <si>
    <t>0034796</t>
  </si>
  <si>
    <t>0034358</t>
  </si>
  <si>
    <t>0034357</t>
  </si>
  <si>
    <t>0034359</t>
  </si>
  <si>
    <t>0034388</t>
  </si>
  <si>
    <t>0034321</t>
  </si>
  <si>
    <t>0034326</t>
  </si>
  <si>
    <t>0034336</t>
  </si>
  <si>
    <t>0034578</t>
  </si>
  <si>
    <t>0034521</t>
  </si>
  <si>
    <t>0034559</t>
  </si>
  <si>
    <t>0034269</t>
  </si>
  <si>
    <t>0034115</t>
  </si>
  <si>
    <t>0034043</t>
  </si>
  <si>
    <t>0034041</t>
  </si>
  <si>
    <t>0034083</t>
  </si>
  <si>
    <t>0034029</t>
  </si>
  <si>
    <t>0033084</t>
  </si>
  <si>
    <t>0033056</t>
  </si>
  <si>
    <t>0033049</t>
  </si>
  <si>
    <t>0033299</t>
  </si>
  <si>
    <t>0033510</t>
  </si>
  <si>
    <t>0033515</t>
  </si>
  <si>
    <t>0033514</t>
  </si>
  <si>
    <t>0033729</t>
  </si>
  <si>
    <t>464</t>
  </si>
  <si>
    <t>CONCRETO FCK 20 MPa B0 SLUMP FLOW SF2 - CAA - PAREDE</t>
  </si>
  <si>
    <t>0033711</t>
  </si>
  <si>
    <t>0033776</t>
  </si>
  <si>
    <t>0017153</t>
  </si>
  <si>
    <t>0017118</t>
  </si>
  <si>
    <t>0017166</t>
  </si>
  <si>
    <t>0017125</t>
  </si>
  <si>
    <t>0025853</t>
  </si>
  <si>
    <t>0025844</t>
  </si>
  <si>
    <t>0027171</t>
  </si>
  <si>
    <t>0027110</t>
  </si>
  <si>
    <t>0025021</t>
  </si>
  <si>
    <t>0025029</t>
  </si>
  <si>
    <t>0025033</t>
  </si>
  <si>
    <t>0029764</t>
  </si>
  <si>
    <t>0029786</t>
  </si>
  <si>
    <t>0029778</t>
  </si>
  <si>
    <t>0029936</t>
  </si>
  <si>
    <t>0029942</t>
  </si>
  <si>
    <t>0029927</t>
  </si>
  <si>
    <t>0029930</t>
  </si>
  <si>
    <t>0029939</t>
  </si>
  <si>
    <t>0029498</t>
  </si>
  <si>
    <t>0029487</t>
  </si>
  <si>
    <t>0029456</t>
  </si>
  <si>
    <t>0029404</t>
  </si>
  <si>
    <t>0029474</t>
  </si>
  <si>
    <t>0029471</t>
  </si>
  <si>
    <t>0029322</t>
  </si>
  <si>
    <t>0029267</t>
  </si>
  <si>
    <t>OO20896</t>
  </si>
  <si>
    <t>156</t>
  </si>
  <si>
    <t>FCK 15 MPA B0 FAROFA MEIO FIO</t>
  </si>
  <si>
    <t>OO20890</t>
  </si>
  <si>
    <t>70</t>
  </si>
  <si>
    <t>CONCRETO FCK 25 MPa B0+1 SLUMP 12±2 - CONV-TARCAL</t>
  </si>
  <si>
    <t>0020873</t>
  </si>
  <si>
    <t>OO20447</t>
  </si>
  <si>
    <t>0020248</t>
  </si>
  <si>
    <t>0020090</t>
  </si>
  <si>
    <t>0020089</t>
  </si>
  <si>
    <t>0020087</t>
  </si>
  <si>
    <t>0020022</t>
  </si>
  <si>
    <t>0020020</t>
  </si>
  <si>
    <t>0019502</t>
  </si>
  <si>
    <t>307</t>
  </si>
  <si>
    <t>CONCRETO FCK 30 MPA B0+1 SLUMP 14±2 - MICROFIBRA</t>
  </si>
  <si>
    <t>0019506</t>
  </si>
  <si>
    <t>0019503</t>
  </si>
  <si>
    <t>0019525</t>
  </si>
  <si>
    <t>0019550</t>
  </si>
  <si>
    <t>0019530</t>
  </si>
  <si>
    <t>0019570</t>
  </si>
  <si>
    <t>0019567</t>
  </si>
  <si>
    <t>0019555</t>
  </si>
  <si>
    <t>0019552</t>
  </si>
  <si>
    <t>0019526</t>
  </si>
  <si>
    <t>0019507</t>
  </si>
  <si>
    <t>0019499</t>
  </si>
  <si>
    <t>0019472</t>
  </si>
  <si>
    <t>0019498</t>
  </si>
  <si>
    <t>0019469</t>
  </si>
  <si>
    <t>0019447</t>
  </si>
  <si>
    <t>0019478</t>
  </si>
  <si>
    <t>0019486</t>
  </si>
  <si>
    <t>0019495</t>
  </si>
  <si>
    <t>0019484</t>
  </si>
  <si>
    <t>0019485</t>
  </si>
  <si>
    <t>0019487</t>
  </si>
  <si>
    <t>0019477</t>
  </si>
  <si>
    <t>0019475</t>
  </si>
  <si>
    <t>0028162</t>
  </si>
  <si>
    <t>0028126</t>
  </si>
  <si>
    <t>0028108</t>
  </si>
  <si>
    <t>0028118</t>
  </si>
  <si>
    <t>0028112</t>
  </si>
  <si>
    <t>0028077</t>
  </si>
  <si>
    <t>0028003</t>
  </si>
  <si>
    <t>0029148</t>
  </si>
  <si>
    <t>0029663</t>
  </si>
  <si>
    <t>0029607</t>
  </si>
  <si>
    <t>0032109</t>
  </si>
  <si>
    <t>0032156</t>
  </si>
  <si>
    <t>0032033</t>
  </si>
  <si>
    <t>0020167</t>
  </si>
  <si>
    <t>0020176</t>
  </si>
  <si>
    <t>0020148</t>
  </si>
  <si>
    <t>OO20829</t>
  </si>
  <si>
    <t>OO20849</t>
  </si>
  <si>
    <t>OO20848</t>
  </si>
  <si>
    <t>OO20812</t>
  </si>
  <si>
    <t>0027649</t>
  </si>
  <si>
    <t>0027683</t>
  </si>
  <si>
    <t>0027800</t>
  </si>
  <si>
    <t>0027793</t>
  </si>
  <si>
    <t>0027795</t>
  </si>
  <si>
    <t>0027760</t>
  </si>
  <si>
    <t>0027736</t>
  </si>
  <si>
    <t>0032163</t>
  </si>
  <si>
    <t>0017154</t>
  </si>
  <si>
    <t>0027947</t>
  </si>
  <si>
    <t>0028482</t>
  </si>
  <si>
    <t>MINERACAO</t>
  </si>
  <si>
    <t>0028948</t>
  </si>
  <si>
    <t>0029393</t>
  </si>
  <si>
    <t>387</t>
  </si>
  <si>
    <t>CONCRETO FCK 40 MPa B0 SLUMP 14±2 - BOMBEÁVEL</t>
  </si>
  <si>
    <t>0029091</t>
  </si>
  <si>
    <t>0033469</t>
  </si>
  <si>
    <t>0019852</t>
  </si>
  <si>
    <t>0019847</t>
  </si>
  <si>
    <t>0019898</t>
  </si>
  <si>
    <t>0019889</t>
  </si>
  <si>
    <t>0017623</t>
  </si>
  <si>
    <t>56</t>
  </si>
  <si>
    <t>CONCRETO FCK 20 MPa B1 SLUMP 12±2 - CONV-RIO</t>
  </si>
  <si>
    <t>0017681</t>
  </si>
  <si>
    <t>0017541</t>
  </si>
  <si>
    <t>0026115</t>
  </si>
  <si>
    <t>399</t>
  </si>
  <si>
    <t>CONCRETO FCK 50 MPA B0 SLUMP 20±3</t>
  </si>
  <si>
    <t>0026103</t>
  </si>
  <si>
    <t>0026123</t>
  </si>
  <si>
    <t>0027115</t>
  </si>
  <si>
    <t>0028391</t>
  </si>
  <si>
    <t>0028301</t>
  </si>
  <si>
    <t>0028386</t>
  </si>
  <si>
    <t>0033550</t>
  </si>
  <si>
    <t>0033596</t>
  </si>
  <si>
    <t>0033512</t>
  </si>
  <si>
    <t>0032684</t>
  </si>
  <si>
    <t>0032612</t>
  </si>
  <si>
    <t>0032254</t>
  </si>
  <si>
    <t>0032251</t>
  </si>
  <si>
    <t>0032247</t>
  </si>
  <si>
    <t>0032274</t>
  </si>
  <si>
    <t>0032274.</t>
  </si>
  <si>
    <t>0032297</t>
  </si>
  <si>
    <t>2509</t>
  </si>
  <si>
    <t>0031430</t>
  </si>
  <si>
    <t>495</t>
  </si>
  <si>
    <t>CONCRETO FCK 45 MPa B0 SLUMP 14±2 - MID</t>
  </si>
  <si>
    <t>0031485</t>
  </si>
  <si>
    <t>0031432</t>
  </si>
  <si>
    <t>0034640</t>
  </si>
  <si>
    <t>OO20266</t>
  </si>
  <si>
    <t>69</t>
  </si>
  <si>
    <t>CONCRETO FCK 20 MPa B0+1 SLUMP 12±2 - CONV-TARCAL</t>
  </si>
  <si>
    <t>0027964</t>
  </si>
  <si>
    <t>0027918</t>
  </si>
  <si>
    <t>0027970</t>
  </si>
  <si>
    <t>0025206</t>
  </si>
  <si>
    <t>0025212</t>
  </si>
  <si>
    <t>0026392</t>
  </si>
  <si>
    <t>0026346</t>
  </si>
  <si>
    <t>0026311</t>
  </si>
  <si>
    <t>0026400</t>
  </si>
  <si>
    <t>0031871</t>
  </si>
  <si>
    <t>64</t>
  </si>
  <si>
    <t>ARGAMASSA ESTABILIZADA 24 HORAS</t>
  </si>
  <si>
    <t>0031887</t>
  </si>
  <si>
    <t>0031643</t>
  </si>
  <si>
    <t>0031625</t>
  </si>
  <si>
    <t>0031639</t>
  </si>
  <si>
    <t>2518</t>
  </si>
  <si>
    <t>0031533</t>
  </si>
  <si>
    <t>0031522</t>
  </si>
  <si>
    <t>0031535</t>
  </si>
  <si>
    <t>0031550</t>
  </si>
  <si>
    <t>0031517</t>
  </si>
  <si>
    <t>0031553</t>
  </si>
  <si>
    <t>0031587</t>
  </si>
  <si>
    <t>0031451</t>
  </si>
  <si>
    <t>0031446</t>
  </si>
  <si>
    <t>0027065</t>
  </si>
  <si>
    <t>0027071</t>
  </si>
  <si>
    <t>002796</t>
  </si>
  <si>
    <t>0027089</t>
  </si>
  <si>
    <t>0027903</t>
  </si>
  <si>
    <t>0027242</t>
  </si>
  <si>
    <t>27263</t>
  </si>
  <si>
    <t>0027263</t>
  </si>
  <si>
    <t>0027292</t>
  </si>
  <si>
    <t>0027215</t>
  </si>
  <si>
    <t>0027226</t>
  </si>
  <si>
    <t>0027270</t>
  </si>
  <si>
    <t>0027286</t>
  </si>
  <si>
    <t>0027316</t>
  </si>
  <si>
    <t>0027356</t>
  </si>
  <si>
    <t>0027142</t>
  </si>
  <si>
    <t>0027134</t>
  </si>
  <si>
    <t>0027182</t>
  </si>
  <si>
    <t>0027126</t>
  </si>
  <si>
    <t>0027179</t>
  </si>
  <si>
    <t>0027443</t>
  </si>
  <si>
    <t>0027435</t>
  </si>
  <si>
    <t>0027487</t>
  </si>
  <si>
    <t>0027522</t>
  </si>
  <si>
    <t>0027600</t>
  </si>
  <si>
    <t>0027608</t>
  </si>
  <si>
    <t>0027610</t>
  </si>
  <si>
    <t>0020556</t>
  </si>
  <si>
    <t>0025197</t>
  </si>
  <si>
    <t>000001</t>
  </si>
  <si>
    <t>0025728</t>
  </si>
  <si>
    <t>0025744</t>
  </si>
  <si>
    <t>001002</t>
  </si>
  <si>
    <t>0025008</t>
  </si>
  <si>
    <t>0025009</t>
  </si>
  <si>
    <t>0025004</t>
  </si>
  <si>
    <t>0025005</t>
  </si>
  <si>
    <t>0025011</t>
  </si>
  <si>
    <t>0025020</t>
  </si>
  <si>
    <t>0025017</t>
  </si>
  <si>
    <t>0025019</t>
  </si>
  <si>
    <t>0025022</t>
  </si>
  <si>
    <t>0025030</t>
  </si>
  <si>
    <t>0025028</t>
  </si>
  <si>
    <t>0025096</t>
  </si>
  <si>
    <t>0025098</t>
  </si>
  <si>
    <t>0025079</t>
  </si>
  <si>
    <t>0025077</t>
  </si>
  <si>
    <t>0025072</t>
  </si>
  <si>
    <t>0025074</t>
  </si>
  <si>
    <t>0025076</t>
  </si>
  <si>
    <t>0025412</t>
  </si>
  <si>
    <t>0025419</t>
  </si>
  <si>
    <t>0025255</t>
  </si>
  <si>
    <t>0025256</t>
  </si>
  <si>
    <t>0025251</t>
  </si>
  <si>
    <t>0025258</t>
  </si>
  <si>
    <t>0025259</t>
  </si>
  <si>
    <t>0025299</t>
  </si>
  <si>
    <t>0025298</t>
  </si>
  <si>
    <t>0025297</t>
  </si>
  <si>
    <t>0025296</t>
  </si>
  <si>
    <t>0025282</t>
  </si>
  <si>
    <t>0025325</t>
  </si>
  <si>
    <t>0025324</t>
  </si>
  <si>
    <t>0025382</t>
  </si>
  <si>
    <t>0025397</t>
  </si>
  <si>
    <t>0025385</t>
  </si>
  <si>
    <t>0025371</t>
  </si>
  <si>
    <t>0025384</t>
  </si>
  <si>
    <t>0025322</t>
  </si>
  <si>
    <t>0025337</t>
  </si>
  <si>
    <t>0025279</t>
  </si>
  <si>
    <t>0025359</t>
  </si>
  <si>
    <t>0025231</t>
  </si>
  <si>
    <t>0025274</t>
  </si>
  <si>
    <t>0025266</t>
  </si>
  <si>
    <t>0025321</t>
  </si>
  <si>
    <t>0025237</t>
  </si>
  <si>
    <t>0025394</t>
  </si>
  <si>
    <t>0025353</t>
  </si>
  <si>
    <t>0025355</t>
  </si>
  <si>
    <t>0025388</t>
  </si>
  <si>
    <t>0025372</t>
  </si>
  <si>
    <t>0025378</t>
  </si>
  <si>
    <t>0025304</t>
  </si>
  <si>
    <t>0025396</t>
  </si>
  <si>
    <t>0025239</t>
  </si>
  <si>
    <t>0025389</t>
  </si>
  <si>
    <t>0025375</t>
  </si>
  <si>
    <t>0025301</t>
  </si>
  <si>
    <t>0026224</t>
  </si>
  <si>
    <t>49</t>
  </si>
  <si>
    <t>CONCRETO FCK 20 MPa B0 SLUMP 12±2 - CONV-RIO</t>
  </si>
  <si>
    <t>0028264</t>
  </si>
  <si>
    <t>2686</t>
  </si>
  <si>
    <t>904</t>
  </si>
  <si>
    <t>CONCRETO FCK 30 MPA B0+1 SLUMP 22±3 - MID</t>
  </si>
  <si>
    <t>0027502</t>
  </si>
  <si>
    <t>935</t>
  </si>
  <si>
    <t>CONCRETO FCK 30 MPA B0+1 SLUMP 14±2 MACROFIBRA PP</t>
  </si>
  <si>
    <t>0027623</t>
  </si>
  <si>
    <t>0027636</t>
  </si>
  <si>
    <t>0027625</t>
  </si>
  <si>
    <t>0017091</t>
  </si>
  <si>
    <t>0017094</t>
  </si>
  <si>
    <t>0034441</t>
  </si>
  <si>
    <t>0034494</t>
  </si>
  <si>
    <t>0019842</t>
  </si>
  <si>
    <t>0019815</t>
  </si>
  <si>
    <t>0023449</t>
  </si>
  <si>
    <t>0023417</t>
  </si>
  <si>
    <t>0025595</t>
  </si>
  <si>
    <t>0025591</t>
  </si>
  <si>
    <t>0025592</t>
  </si>
  <si>
    <t>0025637</t>
  </si>
  <si>
    <t>0025663</t>
  </si>
  <si>
    <t>0025665</t>
  </si>
  <si>
    <t>0025668</t>
  </si>
  <si>
    <t>0025667</t>
  </si>
  <si>
    <t>0025666</t>
  </si>
  <si>
    <t>0025699</t>
  </si>
  <si>
    <t>0025698</t>
  </si>
  <si>
    <t>0025696</t>
  </si>
  <si>
    <t>0025694</t>
  </si>
  <si>
    <t>0025691</t>
  </si>
  <si>
    <t>0025686</t>
  </si>
  <si>
    <t>0025684</t>
  </si>
  <si>
    <t>0025683</t>
  </si>
  <si>
    <t>0025679</t>
  </si>
  <si>
    <t>0025677</t>
  </si>
  <si>
    <t>0025671</t>
  </si>
  <si>
    <t>0025741</t>
  </si>
  <si>
    <t>0025731</t>
  </si>
  <si>
    <t>0025750</t>
  </si>
  <si>
    <t>0025702</t>
  </si>
  <si>
    <t>0025732</t>
  </si>
  <si>
    <t>0025740</t>
  </si>
  <si>
    <t>0025749</t>
  </si>
  <si>
    <t>0025712</t>
  </si>
  <si>
    <t>0025773</t>
  </si>
  <si>
    <t>0025785</t>
  </si>
  <si>
    <t>0025761</t>
  </si>
  <si>
    <t>0025764</t>
  </si>
  <si>
    <t>0025757</t>
  </si>
  <si>
    <t>0025799</t>
  </si>
  <si>
    <t>0025703</t>
  </si>
  <si>
    <t>0025724</t>
  </si>
  <si>
    <t>0025704</t>
  </si>
  <si>
    <t>0025771</t>
  </si>
  <si>
    <t>0025710</t>
  </si>
  <si>
    <t>0025727</t>
  </si>
  <si>
    <t>0025780</t>
  </si>
  <si>
    <t>0025733</t>
  </si>
  <si>
    <t>0025998</t>
  </si>
  <si>
    <t>0025819</t>
  </si>
  <si>
    <t>0025829</t>
  </si>
  <si>
    <t>0025809</t>
  </si>
  <si>
    <t>0025893</t>
  </si>
  <si>
    <t>0025840</t>
  </si>
  <si>
    <t>0025963</t>
  </si>
  <si>
    <t>0025953</t>
  </si>
  <si>
    <t>0025994</t>
  </si>
  <si>
    <t>0025789</t>
  </si>
  <si>
    <t>0025878</t>
  </si>
  <si>
    <t>0025836</t>
  </si>
  <si>
    <t>0025898</t>
  </si>
  <si>
    <t>0025802</t>
  </si>
  <si>
    <t>0025736</t>
  </si>
  <si>
    <t>0025997</t>
  </si>
  <si>
    <t>0025874</t>
  </si>
  <si>
    <t>0025982</t>
  </si>
  <si>
    <t>0025801</t>
  </si>
  <si>
    <t>0025818</t>
  </si>
  <si>
    <t>0025967</t>
  </si>
  <si>
    <t>0025980</t>
  </si>
  <si>
    <t>0025871</t>
  </si>
  <si>
    <t>0025995</t>
  </si>
  <si>
    <t>0025877</t>
  </si>
  <si>
    <t>0025876</t>
  </si>
  <si>
    <t>0025861</t>
  </si>
  <si>
    <t>0025834</t>
  </si>
  <si>
    <t>0025900</t>
  </si>
  <si>
    <t>0025845</t>
  </si>
  <si>
    <t>0025833</t>
  </si>
  <si>
    <t>0025897</t>
  </si>
  <si>
    <t>0025989</t>
  </si>
  <si>
    <t>0025863</t>
  </si>
  <si>
    <t>0025879</t>
  </si>
  <si>
    <t>0025842</t>
  </si>
  <si>
    <t>0025846</t>
  </si>
  <si>
    <t>0025781</t>
  </si>
  <si>
    <t>0025881</t>
  </si>
  <si>
    <t>0025865</t>
  </si>
  <si>
    <t>0025882</t>
  </si>
  <si>
    <t>0025716</t>
  </si>
  <si>
    <t>0025735</t>
  </si>
  <si>
    <t>0025807</t>
  </si>
  <si>
    <t>0025864</t>
  </si>
  <si>
    <t>0025826</t>
  </si>
  <si>
    <t>0025823</t>
  </si>
  <si>
    <t>0025869</t>
  </si>
  <si>
    <t>0025866</t>
  </si>
  <si>
    <t>0025852</t>
  </si>
  <si>
    <t>0025925</t>
  </si>
  <si>
    <t>0025742</t>
  </si>
  <si>
    <t>0025862</t>
  </si>
  <si>
    <t>0025873</t>
  </si>
  <si>
    <t>0025928</t>
  </si>
  <si>
    <t>0025751</t>
  </si>
  <si>
    <t>0025701</t>
  </si>
  <si>
    <t>0025725</t>
  </si>
  <si>
    <t>0025927</t>
  </si>
  <si>
    <t>002754</t>
  </si>
  <si>
    <t>0025782</t>
  </si>
  <si>
    <t>0025775</t>
  </si>
  <si>
    <t>0025705</t>
  </si>
  <si>
    <t>0025766</t>
  </si>
  <si>
    <t>0025939</t>
  </si>
  <si>
    <t>0025776</t>
  </si>
  <si>
    <t>0025706</t>
  </si>
  <si>
    <t>0025734</t>
  </si>
  <si>
    <t>0025906</t>
  </si>
  <si>
    <t>0025951</t>
  </si>
  <si>
    <t>0025943</t>
  </si>
  <si>
    <t>0025915</t>
  </si>
  <si>
    <t>0025912</t>
  </si>
  <si>
    <t>0025913</t>
  </si>
  <si>
    <t>0025937</t>
  </si>
  <si>
    <t>0027588</t>
  </si>
  <si>
    <t>0027681</t>
  </si>
  <si>
    <t>0027648</t>
  </si>
  <si>
    <t>0027698</t>
  </si>
  <si>
    <t>002764</t>
  </si>
  <si>
    <t>0017833</t>
  </si>
  <si>
    <t>0017837</t>
  </si>
  <si>
    <t>0017840</t>
  </si>
  <si>
    <t>0017841</t>
  </si>
  <si>
    <t>0017845</t>
  </si>
  <si>
    <t>0017844</t>
  </si>
  <si>
    <t>0017871</t>
  </si>
  <si>
    <t>2432</t>
  </si>
  <si>
    <t>0031870</t>
  </si>
  <si>
    <t>0031803</t>
  </si>
  <si>
    <t>0031812</t>
  </si>
  <si>
    <t>0031830</t>
  </si>
  <si>
    <t>0027564</t>
  </si>
  <si>
    <t>0027693</t>
  </si>
  <si>
    <t>0026416</t>
  </si>
  <si>
    <t>0020095</t>
  </si>
  <si>
    <t>0020058</t>
  </si>
  <si>
    <t>0027300</t>
  </si>
  <si>
    <t>0027279</t>
  </si>
  <si>
    <t>0027315</t>
  </si>
  <si>
    <t>0027313</t>
  </si>
  <si>
    <t>0027303</t>
  </si>
  <si>
    <t>0027324</t>
  </si>
  <si>
    <t>0027694</t>
  </si>
  <si>
    <t>0027696</t>
  </si>
  <si>
    <t>0027594</t>
  </si>
  <si>
    <t>0027545</t>
  </si>
  <si>
    <t>0029609</t>
  </si>
  <si>
    <t>0029652</t>
  </si>
  <si>
    <t>0029630</t>
  </si>
  <si>
    <t>0029628</t>
  </si>
  <si>
    <t>0029632</t>
  </si>
  <si>
    <t>0029629</t>
  </si>
  <si>
    <t>0034178</t>
  </si>
  <si>
    <t>0034145</t>
  </si>
  <si>
    <t>0034143</t>
  </si>
  <si>
    <t>0034135</t>
  </si>
  <si>
    <t>2383</t>
  </si>
  <si>
    <t>0032944</t>
  </si>
  <si>
    <t>0032945</t>
  </si>
  <si>
    <t>0032937</t>
  </si>
  <si>
    <t>2504</t>
  </si>
  <si>
    <t>0031466</t>
  </si>
  <si>
    <t>0031428</t>
  </si>
  <si>
    <t>0028529</t>
  </si>
  <si>
    <t>0028467</t>
  </si>
  <si>
    <t>0028478</t>
  </si>
  <si>
    <t>0028740</t>
  </si>
  <si>
    <t>0031497</t>
  </si>
  <si>
    <t>0031465</t>
  </si>
  <si>
    <t>0031476</t>
  </si>
  <si>
    <t>0020004</t>
  </si>
  <si>
    <t>0020178</t>
  </si>
  <si>
    <t>OO20869</t>
  </si>
  <si>
    <t>OO20837</t>
  </si>
  <si>
    <t>OO20412</t>
  </si>
  <si>
    <t>OO20451</t>
  </si>
  <si>
    <t>OO20406</t>
  </si>
  <si>
    <t>OO20314</t>
  </si>
  <si>
    <t>OO20352</t>
  </si>
  <si>
    <t>0020223</t>
  </si>
  <si>
    <t>0020092</t>
  </si>
  <si>
    <t>0020041</t>
  </si>
  <si>
    <t>0020076</t>
  </si>
  <si>
    <t>0020163</t>
  </si>
  <si>
    <t>0020146</t>
  </si>
  <si>
    <t>0020512</t>
  </si>
  <si>
    <t>0020505</t>
  </si>
  <si>
    <t>0020517</t>
  </si>
  <si>
    <t>0020638</t>
  </si>
  <si>
    <t>0020660</t>
  </si>
  <si>
    <t>2945</t>
  </si>
  <si>
    <t>0020674</t>
  </si>
  <si>
    <t>0019619</t>
  </si>
  <si>
    <t>0019692</t>
  </si>
  <si>
    <t>0019340</t>
  </si>
  <si>
    <t>0019454</t>
  </si>
  <si>
    <t>0019460</t>
  </si>
  <si>
    <t>0019772</t>
  </si>
  <si>
    <t>0019743</t>
  </si>
  <si>
    <t>0019426</t>
  </si>
  <si>
    <t>0019853</t>
  </si>
  <si>
    <t>0019975</t>
  </si>
  <si>
    <t>0019022</t>
  </si>
  <si>
    <t>0019167</t>
  </si>
  <si>
    <t>0019107</t>
  </si>
  <si>
    <t>0023971</t>
  </si>
  <si>
    <t>0023942</t>
  </si>
  <si>
    <t>0023889</t>
  </si>
  <si>
    <t>0023790</t>
  </si>
  <si>
    <t>0023744</t>
  </si>
  <si>
    <t>OO20865</t>
  </si>
  <si>
    <t>106</t>
  </si>
  <si>
    <t>ARGAMASSA C/MICROFIBRA ESTABILIZADA 36 HORAS</t>
  </si>
  <si>
    <t>OO20816</t>
  </si>
  <si>
    <t>OO20493</t>
  </si>
  <si>
    <t>OO20463</t>
  </si>
  <si>
    <t>OO20426</t>
  </si>
  <si>
    <t>OO20337</t>
  </si>
  <si>
    <t>OO20364</t>
  </si>
  <si>
    <t>OO20368</t>
  </si>
  <si>
    <t>OO20211</t>
  </si>
  <si>
    <t>OO20244</t>
  </si>
  <si>
    <t>OO2019</t>
  </si>
  <si>
    <t>OO20032</t>
  </si>
  <si>
    <t>0020150</t>
  </si>
  <si>
    <t>OO20070</t>
  </si>
  <si>
    <t>0020116</t>
  </si>
  <si>
    <t>OO20147</t>
  </si>
  <si>
    <t>OO20573</t>
  </si>
  <si>
    <t>0020594</t>
  </si>
  <si>
    <t>OO20650</t>
  </si>
  <si>
    <t>OO20611</t>
  </si>
  <si>
    <t>OO19263</t>
  </si>
  <si>
    <t>OO19252</t>
  </si>
  <si>
    <t>OO19659</t>
  </si>
  <si>
    <t>OO19663</t>
  </si>
  <si>
    <t>0019383</t>
  </si>
  <si>
    <t>OO19386</t>
  </si>
  <si>
    <t>0019600</t>
  </si>
  <si>
    <t>0019535</t>
  </si>
  <si>
    <t>0019446</t>
  </si>
  <si>
    <t>0019491</t>
  </si>
  <si>
    <t>0019706</t>
  </si>
  <si>
    <t>0019775</t>
  </si>
  <si>
    <t>0019726</t>
  </si>
  <si>
    <t>0019870</t>
  </si>
  <si>
    <t>0019841</t>
  </si>
  <si>
    <t>0019978</t>
  </si>
  <si>
    <t>0019948</t>
  </si>
  <si>
    <t>0019096</t>
  </si>
  <si>
    <t>0019120</t>
  </si>
  <si>
    <t>0019035</t>
  </si>
  <si>
    <t>0023153</t>
  </si>
  <si>
    <t>0023115</t>
  </si>
  <si>
    <t>0023951</t>
  </si>
  <si>
    <t>0023801</t>
  </si>
  <si>
    <t>0023868</t>
  </si>
  <si>
    <t>0023787</t>
  </si>
  <si>
    <t>0023756</t>
  </si>
  <si>
    <t>0023710</t>
  </si>
  <si>
    <t>0023637</t>
  </si>
  <si>
    <t>0023696</t>
  </si>
  <si>
    <t>0023617</t>
  </si>
  <si>
    <t>0023595</t>
  </si>
  <si>
    <t>0023401</t>
  </si>
  <si>
    <t>0023479</t>
  </si>
  <si>
    <t>0023268</t>
  </si>
  <si>
    <t>0023263</t>
  </si>
  <si>
    <t>0023392</t>
  </si>
  <si>
    <t>0023388</t>
  </si>
  <si>
    <t>0023085</t>
  </si>
  <si>
    <t>0023021</t>
  </si>
  <si>
    <t>0023042</t>
  </si>
  <si>
    <t>0017031</t>
  </si>
  <si>
    <t>0017992</t>
  </si>
  <si>
    <t>0017913</t>
  </si>
  <si>
    <t>0017634</t>
  </si>
  <si>
    <t>0017606</t>
  </si>
  <si>
    <t>0017584</t>
  </si>
  <si>
    <t>0017594</t>
  </si>
  <si>
    <t>0017160</t>
  </si>
  <si>
    <t>0017104</t>
  </si>
  <si>
    <t>0017250</t>
  </si>
  <si>
    <t>0017216</t>
  </si>
  <si>
    <t>0017822</t>
  </si>
  <si>
    <t>0017899</t>
  </si>
  <si>
    <t>0017757</t>
  </si>
  <si>
    <t>0017720</t>
  </si>
  <si>
    <t>0017799</t>
  </si>
  <si>
    <t>0017708</t>
  </si>
  <si>
    <t>0017474</t>
  </si>
  <si>
    <t>0017472</t>
  </si>
  <si>
    <t>0017373</t>
  </si>
  <si>
    <t>0017400</t>
  </si>
  <si>
    <t>0025172</t>
  </si>
  <si>
    <t>0025160</t>
  </si>
  <si>
    <t>0025060</t>
  </si>
  <si>
    <t>0025042</t>
  </si>
  <si>
    <t>0025403</t>
  </si>
  <si>
    <t>0025404</t>
  </si>
  <si>
    <t>0025488</t>
  </si>
  <si>
    <t>0025243</t>
  </si>
  <si>
    <t>0025224</t>
  </si>
  <si>
    <t>0025349</t>
  </si>
  <si>
    <t>0025377</t>
  </si>
  <si>
    <t>0025400</t>
  </si>
  <si>
    <t>0025540</t>
  </si>
  <si>
    <t>0025624</t>
  </si>
  <si>
    <t>0025655</t>
  </si>
  <si>
    <t>0025597</t>
  </si>
  <si>
    <t>0025797</t>
  </si>
  <si>
    <t>0025763</t>
  </si>
  <si>
    <t>0025800</t>
  </si>
  <si>
    <t>0025855</t>
  </si>
  <si>
    <t>0025961</t>
  </si>
  <si>
    <t>0025931</t>
  </si>
  <si>
    <t>0026900</t>
  </si>
  <si>
    <t>0026847</t>
  </si>
  <si>
    <t>0026614</t>
  </si>
  <si>
    <t>0026689</t>
  </si>
  <si>
    <t>0026615</t>
  </si>
  <si>
    <t>0026986</t>
  </si>
  <si>
    <t>0026908</t>
  </si>
  <si>
    <t>0026954</t>
  </si>
  <si>
    <t>0026761</t>
  </si>
  <si>
    <t>0026546</t>
  </si>
  <si>
    <t>0026570</t>
  </si>
  <si>
    <t>0026434</t>
  </si>
  <si>
    <t>0026500</t>
  </si>
  <si>
    <t>0026415</t>
  </si>
  <si>
    <t>0026307</t>
  </si>
  <si>
    <t>66</t>
  </si>
  <si>
    <t>ARGAMASSA ESTABILIZADA 48 HORAS</t>
  </si>
  <si>
    <t>0026381</t>
  </si>
  <si>
    <t>0026215</t>
  </si>
  <si>
    <t>0026235</t>
  </si>
  <si>
    <t>0026096</t>
  </si>
  <si>
    <t>0026026</t>
  </si>
  <si>
    <t>0026178</t>
  </si>
  <si>
    <t>0026830</t>
  </si>
  <si>
    <t>0026879</t>
  </si>
  <si>
    <t>0027844</t>
  </si>
  <si>
    <t>0027978</t>
  </si>
  <si>
    <t>0027761</t>
  </si>
  <si>
    <t>0027512</t>
  </si>
  <si>
    <t>0027666</t>
  </si>
  <si>
    <t>0027497</t>
  </si>
  <si>
    <t>0027417</t>
  </si>
  <si>
    <t>0027299</t>
  </si>
  <si>
    <t>0027233</t>
  </si>
  <si>
    <t>0027056</t>
  </si>
  <si>
    <t>0028110</t>
  </si>
  <si>
    <t>0028198</t>
  </si>
  <si>
    <t>0028141</t>
  </si>
  <si>
    <t>0028226</t>
  </si>
  <si>
    <t>0028275</t>
  </si>
  <si>
    <t>0028238</t>
  </si>
  <si>
    <t>0028279</t>
  </si>
  <si>
    <t>0028256</t>
  </si>
  <si>
    <t>0028246</t>
  </si>
  <si>
    <t>0028038</t>
  </si>
  <si>
    <t>0028071</t>
  </si>
  <si>
    <t>0028627</t>
  </si>
  <si>
    <t>0028549</t>
  </si>
  <si>
    <t>0028569</t>
  </si>
  <si>
    <t>0028506</t>
  </si>
  <si>
    <t>0028543</t>
  </si>
  <si>
    <t>0028408</t>
  </si>
  <si>
    <t>0028462</t>
  </si>
  <si>
    <t>0028759</t>
  </si>
  <si>
    <t>0028749</t>
  </si>
  <si>
    <t>0028743</t>
  </si>
  <si>
    <t>0028360</t>
  </si>
  <si>
    <t>0028359</t>
  </si>
  <si>
    <t>0028375</t>
  </si>
  <si>
    <t>0028855</t>
  </si>
  <si>
    <t>0028874</t>
  </si>
  <si>
    <t>0028918</t>
  </si>
  <si>
    <t>0028939</t>
  </si>
  <si>
    <t>0028931</t>
  </si>
  <si>
    <t>0029747</t>
  </si>
  <si>
    <t>0029730</t>
  </si>
  <si>
    <t>0029706</t>
  </si>
  <si>
    <t>0029923</t>
  </si>
  <si>
    <t>0029965</t>
  </si>
  <si>
    <t>0029969</t>
  </si>
  <si>
    <t>0029855</t>
  </si>
  <si>
    <t>0029810</t>
  </si>
  <si>
    <t>0029468</t>
  </si>
  <si>
    <t>0029478</t>
  </si>
  <si>
    <t>0029424</t>
  </si>
  <si>
    <t>0029379</t>
  </si>
  <si>
    <t>0029344</t>
  </si>
  <si>
    <t>0029370</t>
  </si>
  <si>
    <t>0029347</t>
  </si>
  <si>
    <t>0029223</t>
  </si>
  <si>
    <t>0029233</t>
  </si>
  <si>
    <t>0029178</t>
  </si>
  <si>
    <t>0029176</t>
  </si>
  <si>
    <t>0029690</t>
  </si>
  <si>
    <t>0029616</t>
  </si>
  <si>
    <t>0029073</t>
  </si>
  <si>
    <t>0029557</t>
  </si>
  <si>
    <t>0029515</t>
  </si>
  <si>
    <t>0034917</t>
  </si>
  <si>
    <t>0034908</t>
  </si>
  <si>
    <t>0034611</t>
  </si>
  <si>
    <t>0034655</t>
  </si>
  <si>
    <t>0034681</t>
  </si>
  <si>
    <t>0034678</t>
  </si>
  <si>
    <t>0034716</t>
  </si>
  <si>
    <t>0034778</t>
  </si>
  <si>
    <t>0034882</t>
  </si>
  <si>
    <t>0034840</t>
  </si>
  <si>
    <t>0034833</t>
  </si>
  <si>
    <t>0034390</t>
  </si>
  <si>
    <t>0034350</t>
  </si>
  <si>
    <t>0034380</t>
  </si>
  <si>
    <t>0034322</t>
  </si>
  <si>
    <t>0034331</t>
  </si>
  <si>
    <t>0034461</t>
  </si>
  <si>
    <t>0034465</t>
  </si>
  <si>
    <t>0034475</t>
  </si>
  <si>
    <t>0034498</t>
  </si>
  <si>
    <t>0034538</t>
  </si>
  <si>
    <t>0034519</t>
  </si>
  <si>
    <t>0034543</t>
  </si>
  <si>
    <t>0034270</t>
  </si>
  <si>
    <t>0034222</t>
  </si>
  <si>
    <t>0034265</t>
  </si>
  <si>
    <t>0034189</t>
  </si>
  <si>
    <t>0034193</t>
  </si>
  <si>
    <t>0034018</t>
  </si>
  <si>
    <t>0033009</t>
  </si>
  <si>
    <t>0033005</t>
  </si>
  <si>
    <t>0033417</t>
  </si>
  <si>
    <t>0033200</t>
  </si>
  <si>
    <t>0020855</t>
  </si>
  <si>
    <t>OO20859</t>
  </si>
  <si>
    <t>107</t>
  </si>
  <si>
    <t>ARGAMASSA C/MICROFIBRA ESTABILIZADA 48 HORAS</t>
  </si>
  <si>
    <t>OO20826</t>
  </si>
  <si>
    <t>OO20804</t>
  </si>
  <si>
    <t>OO20495</t>
  </si>
  <si>
    <t>OO20466</t>
  </si>
  <si>
    <t>OO20319</t>
  </si>
  <si>
    <t>OO20378</t>
  </si>
  <si>
    <t>OO20373</t>
  </si>
  <si>
    <t>OO20353</t>
  </si>
  <si>
    <t>0020246</t>
  </si>
  <si>
    <t>OO20210</t>
  </si>
  <si>
    <t>0020249</t>
  </si>
  <si>
    <t>OO20228</t>
  </si>
  <si>
    <t>OO20053</t>
  </si>
  <si>
    <t>OO20017</t>
  </si>
  <si>
    <t>OO20056</t>
  </si>
  <si>
    <t>OO20199</t>
  </si>
  <si>
    <t>0020188</t>
  </si>
  <si>
    <t>OO20082</t>
  </si>
  <si>
    <t>OO20120</t>
  </si>
  <si>
    <t>0020122</t>
  </si>
  <si>
    <t>OO20593</t>
  </si>
  <si>
    <t>OO20151</t>
  </si>
  <si>
    <t>0020124</t>
  </si>
  <si>
    <t>0020531</t>
  </si>
  <si>
    <t>0020596</t>
  </si>
  <si>
    <t>0020575</t>
  </si>
  <si>
    <t>OO20605</t>
  </si>
  <si>
    <t>OO20671</t>
  </si>
  <si>
    <t>OO20622</t>
  </si>
  <si>
    <t>OO19201</t>
  </si>
  <si>
    <t>0019288</t>
  </si>
  <si>
    <t>OO19253</t>
  </si>
  <si>
    <t>009277</t>
  </si>
  <si>
    <t>OO19256</t>
  </si>
  <si>
    <t>0019655</t>
  </si>
  <si>
    <t>OO19700</t>
  </si>
  <si>
    <t>0019393</t>
  </si>
  <si>
    <t>OO19328</t>
  </si>
  <si>
    <t>0019343</t>
  </si>
  <si>
    <t>0019501.</t>
  </si>
  <si>
    <t>0019501</t>
  </si>
  <si>
    <t>0019523</t>
  </si>
  <si>
    <t>0019543</t>
  </si>
  <si>
    <t>0019463</t>
  </si>
  <si>
    <t>0019580</t>
  </si>
  <si>
    <t>0015580</t>
  </si>
  <si>
    <t>0019753</t>
  </si>
  <si>
    <t>0019715</t>
  </si>
  <si>
    <t>0019728</t>
  </si>
  <si>
    <t>0019839</t>
  </si>
  <si>
    <t>0019803</t>
  </si>
  <si>
    <t>0019805</t>
  </si>
  <si>
    <t>0019904</t>
  </si>
  <si>
    <t>0019922</t>
  </si>
  <si>
    <t>0019903</t>
  </si>
  <si>
    <t>0019091</t>
  </si>
  <si>
    <t>0019089</t>
  </si>
  <si>
    <t>0019185</t>
  </si>
  <si>
    <t>0019119</t>
  </si>
  <si>
    <t>0019052</t>
  </si>
  <si>
    <t>0023123</t>
  </si>
  <si>
    <t>0023164</t>
  </si>
  <si>
    <t>0023160</t>
  </si>
  <si>
    <t>0023196</t>
  </si>
  <si>
    <t>0023974</t>
  </si>
  <si>
    <t>0023926</t>
  </si>
  <si>
    <t>0023802</t>
  </si>
  <si>
    <t>0023897</t>
  </si>
  <si>
    <t>0023870</t>
  </si>
  <si>
    <t>0023765</t>
  </si>
  <si>
    <t>0023761</t>
  </si>
  <si>
    <t>0023701</t>
  </si>
  <si>
    <t>0023664</t>
  </si>
  <si>
    <t>0023651</t>
  </si>
  <si>
    <t>0023551</t>
  </si>
  <si>
    <t>0023525</t>
  </si>
  <si>
    <t>0023527</t>
  </si>
  <si>
    <t>0023528</t>
  </si>
  <si>
    <t>0023587</t>
  </si>
  <si>
    <t>0023497</t>
  </si>
  <si>
    <t>0023409</t>
  </si>
  <si>
    <t>0023270</t>
  </si>
  <si>
    <t>0023222</t>
  </si>
  <si>
    <t>0023238</t>
  </si>
  <si>
    <t>0023280</t>
  </si>
  <si>
    <t>0023336</t>
  </si>
  <si>
    <t>0023365</t>
  </si>
  <si>
    <t>0023075</t>
  </si>
  <si>
    <t>0023073</t>
  </si>
  <si>
    <t>0023062</t>
  </si>
  <si>
    <t>0023046</t>
  </si>
  <si>
    <t>0017087</t>
  </si>
  <si>
    <t>0018000</t>
  </si>
  <si>
    <t>0017959</t>
  </si>
  <si>
    <t>0017929</t>
  </si>
  <si>
    <t>0017612</t>
  </si>
  <si>
    <t>0017689</t>
  </si>
  <si>
    <t>0017604</t>
  </si>
  <si>
    <t>0017600</t>
  </si>
  <si>
    <t>0017566</t>
  </si>
  <si>
    <t>0017567</t>
  </si>
  <si>
    <t>0017133</t>
  </si>
  <si>
    <t>0017162</t>
  </si>
  <si>
    <t>0017167</t>
  </si>
  <si>
    <t>0017172</t>
  </si>
  <si>
    <t>0017141</t>
  </si>
  <si>
    <t>0017259</t>
  </si>
  <si>
    <t>0017210</t>
  </si>
  <si>
    <t>0017900</t>
  </si>
  <si>
    <t>0017712</t>
  </si>
  <si>
    <t>0017762</t>
  </si>
  <si>
    <t>0017702</t>
  </si>
  <si>
    <t>0017500</t>
  </si>
  <si>
    <t>0017447</t>
  </si>
  <si>
    <t>0017425</t>
  </si>
  <si>
    <t>0017354</t>
  </si>
  <si>
    <t>0017364</t>
  </si>
  <si>
    <t>0017316</t>
  </si>
  <si>
    <t>0017339</t>
  </si>
  <si>
    <t>0017351</t>
  </si>
  <si>
    <t>0017317</t>
  </si>
  <si>
    <t>0025186</t>
  </si>
  <si>
    <t>0025135</t>
  </si>
  <si>
    <t>0025015</t>
  </si>
  <si>
    <t>0025038</t>
  </si>
  <si>
    <t>0025059</t>
  </si>
  <si>
    <t>0025069</t>
  </si>
  <si>
    <t>0025410</t>
  </si>
  <si>
    <t>0025455</t>
  </si>
  <si>
    <t>0025203</t>
  </si>
  <si>
    <t>0025293</t>
  </si>
  <si>
    <t>0025310</t>
  </si>
  <si>
    <t>0025278</t>
  </si>
  <si>
    <t>0025275</t>
  </si>
  <si>
    <t>0025309</t>
  </si>
  <si>
    <t>0025351</t>
  </si>
  <si>
    <t>0025640</t>
  </si>
  <si>
    <t>0025654</t>
  </si>
  <si>
    <t>0025676</t>
  </si>
  <si>
    <t>0025738</t>
  </si>
  <si>
    <t>0025788</t>
  </si>
  <si>
    <t>0025965</t>
  </si>
  <si>
    <t>0025891</t>
  </si>
  <si>
    <t>0025933</t>
  </si>
  <si>
    <t>0026819</t>
  </si>
  <si>
    <t>0026899</t>
  </si>
  <si>
    <t>0026665</t>
  </si>
  <si>
    <t>0026982</t>
  </si>
  <si>
    <t>0026769</t>
  </si>
  <si>
    <t>0026797</t>
  </si>
  <si>
    <t>0026504</t>
  </si>
  <si>
    <t>0026550</t>
  </si>
  <si>
    <t>0026464</t>
  </si>
  <si>
    <t>108</t>
  </si>
  <si>
    <t>ARGAMASSA C/MICROFIBRA ESTABILIZADA 72 HORAS</t>
  </si>
  <si>
    <t>0026476</t>
  </si>
  <si>
    <t>0026437</t>
  </si>
  <si>
    <t>0026393</t>
  </si>
  <si>
    <t>0026341</t>
  </si>
  <si>
    <t>0026267</t>
  </si>
  <si>
    <t>0026289</t>
  </si>
  <si>
    <t>0026203</t>
  </si>
  <si>
    <t>0026056</t>
  </si>
  <si>
    <t>0026138</t>
  </si>
  <si>
    <t>0026196</t>
  </si>
  <si>
    <t>0027898</t>
  </si>
  <si>
    <t>0027966</t>
  </si>
  <si>
    <t>0027587</t>
  </si>
  <si>
    <t>OO20846</t>
  </si>
  <si>
    <t>OO20817</t>
  </si>
  <si>
    <t>OO20835</t>
  </si>
  <si>
    <t>OO20494</t>
  </si>
  <si>
    <t>OO20485</t>
  </si>
  <si>
    <t>OO20454</t>
  </si>
  <si>
    <t>OO20465</t>
  </si>
  <si>
    <t>OO20448</t>
  </si>
  <si>
    <t>OO20437</t>
  </si>
  <si>
    <t>OO20350</t>
  </si>
  <si>
    <t>OO20346</t>
  </si>
  <si>
    <t>OO20383</t>
  </si>
  <si>
    <t>OO20369</t>
  </si>
  <si>
    <t>0020387</t>
  </si>
  <si>
    <t>0020276</t>
  </si>
  <si>
    <t>OO20237</t>
  </si>
  <si>
    <t>OO20205</t>
  </si>
  <si>
    <t>OO20079</t>
  </si>
  <si>
    <t>0020057</t>
  </si>
  <si>
    <t>0020012</t>
  </si>
  <si>
    <t>OO20080</t>
  </si>
  <si>
    <t>0020064</t>
  </si>
  <si>
    <t>0020158</t>
  </si>
  <si>
    <t>OO20173</t>
  </si>
  <si>
    <t>0020160</t>
  </si>
  <si>
    <t>OO20130</t>
  </si>
  <si>
    <t>0020522</t>
  </si>
  <si>
    <t>OO20541</t>
  </si>
  <si>
    <t>0020548</t>
  </si>
  <si>
    <t>0020595</t>
  </si>
  <si>
    <t>OO20555</t>
  </si>
  <si>
    <t>0020601</t>
  </si>
  <si>
    <t>2929</t>
  </si>
  <si>
    <t>OO19285</t>
  </si>
  <si>
    <t>0019289</t>
  </si>
  <si>
    <t>0019254</t>
  </si>
  <si>
    <t>0019274</t>
  </si>
  <si>
    <t>OO19627</t>
  </si>
  <si>
    <t>0019634</t>
  </si>
  <si>
    <t>OO19669</t>
  </si>
  <si>
    <t>OO19373</t>
  </si>
  <si>
    <t>0019382</t>
  </si>
  <si>
    <t>OO19335</t>
  </si>
  <si>
    <t>0019301</t>
  </si>
  <si>
    <t>0019347</t>
  </si>
  <si>
    <t>0019596</t>
  </si>
  <si>
    <t>0019516</t>
  </si>
  <si>
    <t>0019536</t>
  </si>
  <si>
    <t>0019538</t>
  </si>
  <si>
    <t>0019562</t>
  </si>
  <si>
    <t>0019403</t>
  </si>
  <si>
    <t>0019413</t>
  </si>
  <si>
    <t>0019490</t>
  </si>
  <si>
    <t>0019422</t>
  </si>
  <si>
    <t>0019416</t>
  </si>
  <si>
    <t>0019764</t>
  </si>
  <si>
    <t>0019765</t>
  </si>
  <si>
    <t>0019782</t>
  </si>
  <si>
    <t>0019888</t>
  </si>
  <si>
    <t>0019801</t>
  </si>
  <si>
    <t>0019891</t>
  </si>
  <si>
    <t>0019992</t>
  </si>
  <si>
    <t>0019984</t>
  </si>
  <si>
    <t>0019921</t>
  </si>
  <si>
    <t>0019942</t>
  </si>
  <si>
    <t>0019026</t>
  </si>
  <si>
    <t>0019173</t>
  </si>
  <si>
    <t>0019112</t>
  </si>
  <si>
    <t>0019126</t>
  </si>
  <si>
    <t>0019037</t>
  </si>
  <si>
    <t>0023173</t>
  </si>
  <si>
    <t>0023117</t>
  </si>
  <si>
    <t>0023948</t>
  </si>
  <si>
    <t>0023927</t>
  </si>
  <si>
    <t>0023842</t>
  </si>
  <si>
    <t>0023888</t>
  </si>
  <si>
    <t>0023793</t>
  </si>
  <si>
    <t>0023772</t>
  </si>
  <si>
    <t>0023730</t>
  </si>
  <si>
    <t>0023740</t>
  </si>
  <si>
    <t>0023610</t>
  </si>
  <si>
    <t>0023609</t>
  </si>
  <si>
    <t>0023615</t>
  </si>
  <si>
    <t>0023545</t>
  </si>
  <si>
    <t>0023506</t>
  </si>
  <si>
    <t>0023509</t>
  </si>
  <si>
    <t>0023574</t>
  </si>
  <si>
    <t>0023632</t>
  </si>
  <si>
    <t>0023568</t>
  </si>
  <si>
    <t>0023407</t>
  </si>
  <si>
    <t>0023450</t>
  </si>
  <si>
    <t>0023454</t>
  </si>
  <si>
    <t>0023257</t>
  </si>
  <si>
    <t>0023212</t>
  </si>
  <si>
    <t>0023244</t>
  </si>
  <si>
    <t>0023240</t>
  </si>
  <si>
    <t>0023326</t>
  </si>
  <si>
    <t>0023374</t>
  </si>
  <si>
    <t>0023078</t>
  </si>
  <si>
    <t>0023020</t>
  </si>
  <si>
    <t>0023060</t>
  </si>
  <si>
    <t>0017093</t>
  </si>
  <si>
    <t>0017041</t>
  </si>
  <si>
    <t>0017005</t>
  </si>
  <si>
    <t>0017028</t>
  </si>
  <si>
    <t>0017971</t>
  </si>
  <si>
    <t>0017955</t>
  </si>
  <si>
    <t>0017907</t>
  </si>
  <si>
    <t>0017676</t>
  </si>
  <si>
    <t>0017663</t>
  </si>
  <si>
    <t>0017923</t>
  </si>
  <si>
    <t>0017653</t>
  </si>
  <si>
    <t>0017191</t>
  </si>
  <si>
    <t>0017890</t>
  </si>
  <si>
    <t>0025014</t>
  </si>
  <si>
    <t>0025436</t>
  </si>
  <si>
    <t>0025247</t>
  </si>
  <si>
    <t>0025229</t>
  </si>
  <si>
    <t>0025273</t>
  </si>
  <si>
    <t>0025338</t>
  </si>
  <si>
    <t>0025261</t>
  </si>
  <si>
    <t>0025522</t>
  </si>
  <si>
    <t>0025553</t>
  </si>
  <si>
    <t>0025593</t>
  </si>
  <si>
    <t>0025628</t>
  </si>
  <si>
    <t>0025678</t>
  </si>
  <si>
    <t>0025793</t>
  </si>
  <si>
    <t>0026697</t>
  </si>
  <si>
    <t>0026940</t>
  </si>
  <si>
    <t>0026730</t>
  </si>
  <si>
    <t>0026537</t>
  </si>
  <si>
    <t>0026490</t>
  </si>
  <si>
    <t>0026366</t>
  </si>
  <si>
    <t>0026332</t>
  </si>
  <si>
    <t>0026251</t>
  </si>
  <si>
    <t>0026298</t>
  </si>
  <si>
    <t>0026046</t>
  </si>
  <si>
    <t>0026191</t>
  </si>
  <si>
    <t>0026198</t>
  </si>
  <si>
    <t>0026200</t>
  </si>
  <si>
    <t>0027827</t>
  </si>
  <si>
    <t>0027708</t>
  </si>
  <si>
    <t>0027577</t>
  </si>
  <si>
    <t>0027615</t>
  </si>
  <si>
    <t>0027412</t>
  </si>
  <si>
    <t>OO20864</t>
  </si>
  <si>
    <t>OO20813</t>
  </si>
  <si>
    <t>OO20414</t>
  </si>
  <si>
    <t>OO20452</t>
  </si>
  <si>
    <t>OO20428</t>
  </si>
  <si>
    <t>OO20326</t>
  </si>
  <si>
    <t>OO20400</t>
  </si>
  <si>
    <t>OO20297</t>
  </si>
  <si>
    <t>OO20206</t>
  </si>
  <si>
    <t>OO20055</t>
  </si>
  <si>
    <t>0020063</t>
  </si>
  <si>
    <t>OO20149</t>
  </si>
  <si>
    <t>OO20154</t>
  </si>
  <si>
    <t>0020113</t>
  </si>
  <si>
    <t>0020112</t>
  </si>
  <si>
    <t>0020578</t>
  </si>
  <si>
    <t>0020617</t>
  </si>
  <si>
    <t>0019234</t>
  </si>
  <si>
    <t>0019237</t>
  </si>
  <si>
    <t>0019684</t>
  </si>
  <si>
    <t>OO19608</t>
  </si>
  <si>
    <t>0019384</t>
  </si>
  <si>
    <t>0019325</t>
  </si>
  <si>
    <t>0019521</t>
  </si>
  <si>
    <t>0019561</t>
  </si>
  <si>
    <t>0019468</t>
  </si>
  <si>
    <t>0019407</t>
  </si>
  <si>
    <t>0019705</t>
  </si>
  <si>
    <t>0019760</t>
  </si>
  <si>
    <t>0019855</t>
  </si>
  <si>
    <t>0019871</t>
  </si>
  <si>
    <t>0019977</t>
  </si>
  <si>
    <t>0019032</t>
  </si>
  <si>
    <t>0019060</t>
  </si>
  <si>
    <t>0019139</t>
  </si>
  <si>
    <t>0019008</t>
  </si>
  <si>
    <t>0023140</t>
  </si>
  <si>
    <t>0023908</t>
  </si>
  <si>
    <t>0023923</t>
  </si>
  <si>
    <t>0023899</t>
  </si>
  <si>
    <t>0023871</t>
  </si>
  <si>
    <t>0023727</t>
  </si>
  <si>
    <t>0023708</t>
  </si>
  <si>
    <t>0023695</t>
  </si>
  <si>
    <t>0023639</t>
  </si>
  <si>
    <t>0023644</t>
  </si>
  <si>
    <t>0023535</t>
  </si>
  <si>
    <t>0023594</t>
  </si>
  <si>
    <t>0023556</t>
  </si>
  <si>
    <t>0023446</t>
  </si>
  <si>
    <t>0023457</t>
  </si>
  <si>
    <t>0023221</t>
  </si>
  <si>
    <t>0023219</t>
  </si>
  <si>
    <t>0023373</t>
  </si>
  <si>
    <t>0023317</t>
  </si>
  <si>
    <t>0023024</t>
  </si>
  <si>
    <t>0023031</t>
  </si>
  <si>
    <t>0023091</t>
  </si>
  <si>
    <t>0017032</t>
  </si>
  <si>
    <t>0017999</t>
  </si>
  <si>
    <t>0017954</t>
  </si>
  <si>
    <t>0017905</t>
  </si>
  <si>
    <t>0017678</t>
  </si>
  <si>
    <t>0017570</t>
  </si>
  <si>
    <t>0017590</t>
  </si>
  <si>
    <t>0017539</t>
  </si>
  <si>
    <t>0017109</t>
  </si>
  <si>
    <t>0017173</t>
  </si>
  <si>
    <t>0017299</t>
  </si>
  <si>
    <t>0017254</t>
  </si>
  <si>
    <t>0017218</t>
  </si>
  <si>
    <t>0017803</t>
  </si>
  <si>
    <t>0017892</t>
  </si>
  <si>
    <t>0017777</t>
  </si>
  <si>
    <t>0017405</t>
  </si>
  <si>
    <t>0017444</t>
  </si>
  <si>
    <t>0017313</t>
  </si>
  <si>
    <t>0017398</t>
  </si>
  <si>
    <t>0025137</t>
  </si>
  <si>
    <t>0025128</t>
  </si>
  <si>
    <t>0025003</t>
  </si>
  <si>
    <t>0025035</t>
  </si>
  <si>
    <t>0025092</t>
  </si>
  <si>
    <t>0025401</t>
  </si>
  <si>
    <t>0025487</t>
  </si>
  <si>
    <t>0025223</t>
  </si>
  <si>
    <t>0025348</t>
  </si>
  <si>
    <t>0025376.</t>
  </si>
  <si>
    <t>0025303</t>
  </si>
  <si>
    <t>0025521</t>
  </si>
  <si>
    <t>0025577</t>
  </si>
  <si>
    <t>0025632</t>
  </si>
  <si>
    <t>0025651</t>
  </si>
  <si>
    <t>0025726</t>
  </si>
  <si>
    <t>0025979</t>
  </si>
  <si>
    <t>0025835</t>
  </si>
  <si>
    <t>0025903</t>
  </si>
  <si>
    <t>0026840</t>
  </si>
  <si>
    <t>0026871</t>
  </si>
  <si>
    <t>0026691</t>
  </si>
  <si>
    <t>0026672</t>
  </si>
  <si>
    <t>0026677</t>
  </si>
  <si>
    <t>0026978</t>
  </si>
  <si>
    <t>0026913</t>
  </si>
  <si>
    <t>0026779</t>
  </si>
  <si>
    <t>0026722</t>
  </si>
  <si>
    <t>0026518</t>
  </si>
  <si>
    <t>0026576</t>
  </si>
  <si>
    <t>0026471</t>
  </si>
  <si>
    <t>0026360</t>
  </si>
  <si>
    <t>0026304</t>
  </si>
  <si>
    <t>0026280</t>
  </si>
  <si>
    <t>0026287</t>
  </si>
  <si>
    <t>0026013</t>
  </si>
  <si>
    <t>0026137</t>
  </si>
  <si>
    <t>0026176</t>
  </si>
  <si>
    <t>0027788</t>
  </si>
  <si>
    <t>0027506</t>
  </si>
  <si>
    <t>0027605</t>
  </si>
  <si>
    <t>0027646</t>
  </si>
  <si>
    <t>0027401</t>
  </si>
  <si>
    <t>0027322</t>
  </si>
  <si>
    <t>0027198</t>
  </si>
  <si>
    <t>0028143</t>
  </si>
  <si>
    <t>0028205</t>
  </si>
  <si>
    <t>0028059</t>
  </si>
  <si>
    <t>0028660</t>
  </si>
  <si>
    <t>0028575</t>
  </si>
  <si>
    <t>0028453</t>
  </si>
  <si>
    <t>0028711</t>
  </si>
  <si>
    <t>0028336</t>
  </si>
  <si>
    <t>0028850</t>
  </si>
  <si>
    <t>0028962</t>
  </si>
  <si>
    <t>0029752</t>
  </si>
  <si>
    <t>0029970</t>
  </si>
  <si>
    <t>0029851</t>
  </si>
  <si>
    <t>0029825</t>
  </si>
  <si>
    <t>0029425</t>
  </si>
  <si>
    <t>0029235</t>
  </si>
  <si>
    <t>0029650</t>
  </si>
  <si>
    <t>OO20897</t>
  </si>
  <si>
    <t>OO20900</t>
  </si>
  <si>
    <t>OO20822</t>
  </si>
  <si>
    <t>OO20415</t>
  </si>
  <si>
    <t>OO20490</t>
  </si>
  <si>
    <t>OO20469</t>
  </si>
  <si>
    <t>OO20424</t>
  </si>
  <si>
    <t>OO20356</t>
  </si>
  <si>
    <t>OO20325</t>
  </si>
  <si>
    <t>OO20367</t>
  </si>
  <si>
    <t>OO20294</t>
  </si>
  <si>
    <t>0020284</t>
  </si>
  <si>
    <t>OO20238</t>
  </si>
  <si>
    <t>0020253</t>
  </si>
  <si>
    <t>OO20011</t>
  </si>
  <si>
    <t>0020016</t>
  </si>
  <si>
    <t>OO20007</t>
  </si>
  <si>
    <t>0020195</t>
  </si>
  <si>
    <t>OO20165</t>
  </si>
  <si>
    <t>0020106</t>
  </si>
  <si>
    <t>0020144</t>
  </si>
  <si>
    <t>OO20542</t>
  </si>
  <si>
    <t>0020528</t>
  </si>
  <si>
    <t>OO20598</t>
  </si>
  <si>
    <t>OO20519</t>
  </si>
  <si>
    <t>0020606</t>
  </si>
  <si>
    <t>OO20687</t>
  </si>
  <si>
    <t>OO20684</t>
  </si>
  <si>
    <t>0020616</t>
  </si>
  <si>
    <t>OO19217</t>
  </si>
  <si>
    <t>OO19215</t>
  </si>
  <si>
    <t>OO19265</t>
  </si>
  <si>
    <t>OO10601</t>
  </si>
  <si>
    <t>0019690</t>
  </si>
  <si>
    <t>OO19654</t>
  </si>
  <si>
    <t>0019678</t>
  </si>
  <si>
    <t>0019607</t>
  </si>
  <si>
    <t>OO19395</t>
  </si>
  <si>
    <t>0019332</t>
  </si>
  <si>
    <t>OO19691</t>
  </si>
  <si>
    <t>0019341</t>
  </si>
  <si>
    <t>0019599</t>
  </si>
  <si>
    <t>0019568</t>
  </si>
  <si>
    <t>0019517</t>
  </si>
  <si>
    <t>0019519</t>
  </si>
  <si>
    <t>0019541</t>
  </si>
  <si>
    <t>0019560</t>
  </si>
  <si>
    <t>0019448</t>
  </si>
  <si>
    <t>0019442</t>
  </si>
  <si>
    <t>0019464</t>
  </si>
  <si>
    <t>0019455</t>
  </si>
  <si>
    <t>0019473</t>
  </si>
  <si>
    <t>0019791</t>
  </si>
  <si>
    <t>0019768</t>
  </si>
  <si>
    <t>0019757</t>
  </si>
  <si>
    <t>0019773</t>
  </si>
  <si>
    <t>0019574</t>
  </si>
  <si>
    <t>0019869</t>
  </si>
  <si>
    <t>0019836</t>
  </si>
  <si>
    <t>0019807</t>
  </si>
  <si>
    <t>0019901</t>
  </si>
  <si>
    <t>0019980</t>
  </si>
  <si>
    <t>0019902</t>
  </si>
  <si>
    <t>0019905</t>
  </si>
  <si>
    <t>0019913</t>
  </si>
  <si>
    <t>0019867</t>
  </si>
  <si>
    <t>0019100</t>
  </si>
  <si>
    <t>0019058</t>
  </si>
  <si>
    <t>0019018</t>
  </si>
  <si>
    <t>0019132</t>
  </si>
  <si>
    <t>0019157</t>
  </si>
  <si>
    <t>0019189</t>
  </si>
  <si>
    <t>0019165</t>
  </si>
  <si>
    <t>0019179</t>
  </si>
  <si>
    <t>0019200</t>
  </si>
  <si>
    <t>0019192</t>
  </si>
  <si>
    <t>0019036</t>
  </si>
  <si>
    <t>0023176</t>
  </si>
  <si>
    <t>0023137</t>
  </si>
  <si>
    <t>0023159</t>
  </si>
  <si>
    <t>0023949</t>
  </si>
  <si>
    <t>0023961</t>
  </si>
  <si>
    <t>0023911</t>
  </si>
  <si>
    <t>023920</t>
  </si>
  <si>
    <t>0023929</t>
  </si>
  <si>
    <t>023885</t>
  </si>
  <si>
    <t>0023890</t>
  </si>
  <si>
    <t>0023844</t>
  </si>
  <si>
    <t>0023859</t>
  </si>
  <si>
    <t>0023720</t>
  </si>
  <si>
    <t>0023726</t>
  </si>
  <si>
    <t>0023789</t>
  </si>
  <si>
    <t>0023746</t>
  </si>
  <si>
    <t>0023845</t>
  </si>
  <si>
    <t>0023716</t>
  </si>
  <si>
    <t>0023694</t>
  </si>
  <si>
    <t>0023693</t>
  </si>
  <si>
    <t>0023658</t>
  </si>
  <si>
    <t>0023680</t>
  </si>
  <si>
    <t>0023620</t>
  </si>
  <si>
    <t>0023538</t>
  </si>
  <si>
    <t>0023516</t>
  </si>
  <si>
    <t>0023597</t>
  </si>
  <si>
    <t>0023577</t>
  </si>
  <si>
    <t>0023499</t>
  </si>
  <si>
    <t>0023425</t>
  </si>
  <si>
    <t>0023419</t>
  </si>
  <si>
    <t>0023426</t>
  </si>
  <si>
    <t>0023289</t>
  </si>
  <si>
    <t>0023237</t>
  </si>
  <si>
    <t>0023310</t>
  </si>
  <si>
    <t>0023324</t>
  </si>
  <si>
    <t>0023274</t>
  </si>
  <si>
    <t>0023017</t>
  </si>
  <si>
    <t>0023054</t>
  </si>
  <si>
    <t>0017082</t>
  </si>
  <si>
    <t>0017034</t>
  </si>
  <si>
    <t>0017994</t>
  </si>
  <si>
    <t>0017949</t>
  </si>
  <si>
    <t>0017685</t>
  </si>
  <si>
    <t>0017659</t>
  </si>
  <si>
    <t>0017602</t>
  </si>
  <si>
    <t>0017569</t>
  </si>
  <si>
    <t>0017530</t>
  </si>
  <si>
    <t>0017587</t>
  </si>
  <si>
    <t>0017548</t>
  </si>
  <si>
    <t>0017598</t>
  </si>
  <si>
    <t>0017126</t>
  </si>
  <si>
    <t>0017281</t>
  </si>
  <si>
    <t>0017247</t>
  </si>
  <si>
    <t>0017213</t>
  </si>
  <si>
    <t>0017208</t>
  </si>
  <si>
    <t>0017884</t>
  </si>
  <si>
    <t>0017756</t>
  </si>
  <si>
    <t>0017768</t>
  </si>
  <si>
    <t>0017404</t>
  </si>
  <si>
    <t>0017471</t>
  </si>
  <si>
    <t>0017459</t>
  </si>
  <si>
    <t>0017363</t>
  </si>
  <si>
    <t>0017307</t>
  </si>
  <si>
    <t>0025192</t>
  </si>
  <si>
    <t>0025111</t>
  </si>
  <si>
    <t>0025002</t>
  </si>
  <si>
    <t>0025055</t>
  </si>
  <si>
    <t>0025408</t>
  </si>
  <si>
    <t>0025438</t>
  </si>
  <si>
    <t>0025248</t>
  </si>
  <si>
    <t>0025227</t>
  </si>
  <si>
    <t>0025333</t>
  </si>
  <si>
    <t>0025312</t>
  </si>
  <si>
    <t>0025520</t>
  </si>
  <si>
    <t>0025523</t>
  </si>
  <si>
    <t>0025575</t>
  </si>
  <si>
    <t>0025625</t>
  </si>
  <si>
    <t>0025661</t>
  </si>
  <si>
    <t>0025739</t>
  </si>
  <si>
    <t>0025794</t>
  </si>
  <si>
    <t>0025952</t>
  </si>
  <si>
    <t>0025813</t>
  </si>
  <si>
    <t>0025999</t>
  </si>
  <si>
    <t>0025914</t>
  </si>
  <si>
    <t>0026838</t>
  </si>
  <si>
    <t>0026893</t>
  </si>
  <si>
    <t>0026606</t>
  </si>
  <si>
    <t>0026683</t>
  </si>
  <si>
    <t>0026663</t>
  </si>
  <si>
    <t>0026680</t>
  </si>
  <si>
    <t>0026699</t>
  </si>
  <si>
    <t>0026989</t>
  </si>
  <si>
    <t>0026941</t>
  </si>
  <si>
    <t>0026932</t>
  </si>
  <si>
    <t>0026713</t>
  </si>
  <si>
    <t>0026793</t>
  </si>
  <si>
    <t>0026585</t>
  </si>
  <si>
    <t>0026554</t>
  </si>
  <si>
    <t>0026578</t>
  </si>
  <si>
    <t>0026565</t>
  </si>
  <si>
    <t>0026494</t>
  </si>
  <si>
    <t>0026455</t>
  </si>
  <si>
    <t>0026445</t>
  </si>
  <si>
    <t>0026387</t>
  </si>
  <si>
    <t>0026374</t>
  </si>
  <si>
    <t>0026391</t>
  </si>
  <si>
    <t>0026376</t>
  </si>
  <si>
    <t>0026221</t>
  </si>
  <si>
    <t>0026252</t>
  </si>
  <si>
    <t>0026262</t>
  </si>
  <si>
    <t>0026053</t>
  </si>
  <si>
    <t>0026118</t>
  </si>
  <si>
    <t>0026102</t>
  </si>
  <si>
    <t>0026144</t>
  </si>
  <si>
    <t>0026130</t>
  </si>
  <si>
    <t>0026831</t>
  </si>
  <si>
    <t>0027838</t>
  </si>
  <si>
    <t>0027806</t>
  </si>
  <si>
    <t>0027999</t>
  </si>
  <si>
    <t>0027915</t>
  </si>
  <si>
    <t>0027935</t>
  </si>
  <si>
    <t>0027710</t>
  </si>
  <si>
    <t>0027753</t>
  </si>
  <si>
    <t>0027778</t>
  </si>
  <si>
    <t>0027549</t>
  </si>
  <si>
    <t>0027672</t>
  </si>
  <si>
    <t>0027467</t>
  </si>
  <si>
    <t>0027376</t>
  </si>
  <si>
    <t>0027271</t>
  </si>
  <si>
    <t>0027111</t>
  </si>
  <si>
    <t>0027109</t>
  </si>
  <si>
    <t>0028187</t>
  </si>
  <si>
    <t>0028184</t>
  </si>
  <si>
    <t>0028259</t>
  </si>
  <si>
    <t>0028063</t>
  </si>
  <si>
    <t>0028079</t>
  </si>
  <si>
    <t>0028669</t>
  </si>
  <si>
    <t>0028577</t>
  </si>
  <si>
    <t>0028509</t>
  </si>
  <si>
    <t>0028470</t>
  </si>
  <si>
    <t>0028495</t>
  </si>
  <si>
    <t>0028754</t>
  </si>
  <si>
    <t>0028767</t>
  </si>
  <si>
    <t>0028392</t>
  </si>
  <si>
    <t>0028398</t>
  </si>
  <si>
    <t>0028369</t>
  </si>
  <si>
    <t>0028853</t>
  </si>
  <si>
    <t>0028812</t>
  </si>
  <si>
    <t>0028896</t>
  </si>
  <si>
    <t>0028951</t>
  </si>
  <si>
    <t>0028965</t>
  </si>
  <si>
    <t>0029757</t>
  </si>
  <si>
    <t>0029766</t>
  </si>
  <si>
    <t>0029962</t>
  </si>
  <si>
    <t>0029976</t>
  </si>
  <si>
    <t>0029960</t>
  </si>
  <si>
    <t>0029984</t>
  </si>
  <si>
    <t>0029858</t>
  </si>
  <si>
    <t>0029866</t>
  </si>
  <si>
    <t>0029488</t>
  </si>
  <si>
    <t>0029407</t>
  </si>
  <si>
    <t>0029448</t>
  </si>
  <si>
    <t>0029358</t>
  </si>
  <si>
    <t>0029319</t>
  </si>
  <si>
    <t>0029204</t>
  </si>
  <si>
    <t>0029217</t>
  </si>
  <si>
    <t>0029169</t>
  </si>
  <si>
    <t>0029110</t>
  </si>
  <si>
    <t>0029655</t>
  </si>
  <si>
    <t>0029647</t>
  </si>
  <si>
    <t>0029615</t>
  </si>
  <si>
    <t>0029034</t>
  </si>
  <si>
    <t>0029076</t>
  </si>
  <si>
    <t>0029579</t>
  </si>
  <si>
    <t>0029583</t>
  </si>
  <si>
    <t>0034961</t>
  </si>
  <si>
    <t>1708</t>
  </si>
  <si>
    <t>0034989</t>
  </si>
  <si>
    <t>0034614</t>
  </si>
  <si>
    <t>0034684</t>
  </si>
  <si>
    <t>0034639</t>
  </si>
  <si>
    <t>0034730</t>
  </si>
  <si>
    <t>0034756</t>
  </si>
  <si>
    <t>0034863</t>
  </si>
  <si>
    <t>0034801</t>
  </si>
  <si>
    <t>0034399</t>
  </si>
  <si>
    <t>0034393</t>
  </si>
  <si>
    <t>0034384</t>
  </si>
  <si>
    <t>0034436</t>
  </si>
  <si>
    <t>0034430</t>
  </si>
  <si>
    <t>0034470</t>
  </si>
  <si>
    <t>0034547</t>
  </si>
  <si>
    <t>0034513</t>
  </si>
  <si>
    <t>0034278</t>
  </si>
  <si>
    <t>0034289</t>
  </si>
  <si>
    <t>0034226</t>
  </si>
  <si>
    <t>0034185</t>
  </si>
  <si>
    <t>0034124</t>
  </si>
  <si>
    <t>0034073</t>
  </si>
  <si>
    <t>0034074</t>
  </si>
  <si>
    <t>0033052</t>
  </si>
  <si>
    <t>0033063</t>
  </si>
  <si>
    <t>0033235</t>
  </si>
  <si>
    <t>0033283</t>
  </si>
  <si>
    <t>0033268</t>
  </si>
  <si>
    <t>0033454</t>
  </si>
  <si>
    <t>0033372</t>
  </si>
  <si>
    <t>0033366</t>
  </si>
  <si>
    <t>OO20831</t>
  </si>
  <si>
    <t>OO20819</t>
  </si>
  <si>
    <t>OO20496</t>
  </si>
  <si>
    <t>OO20441</t>
  </si>
  <si>
    <t>OO20396</t>
  </si>
  <si>
    <t>OO20299</t>
  </si>
  <si>
    <t>OO20247</t>
  </si>
  <si>
    <t>OO20272</t>
  </si>
  <si>
    <t>OO20023</t>
  </si>
  <si>
    <t>0020010</t>
  </si>
  <si>
    <t>0020001</t>
  </si>
  <si>
    <t>0020073</t>
  </si>
  <si>
    <t>OO20128</t>
  </si>
  <si>
    <t>0020553</t>
  </si>
  <si>
    <t>OO20545</t>
  </si>
  <si>
    <t>OO20550</t>
  </si>
  <si>
    <t>0020648</t>
  </si>
  <si>
    <t>0019287</t>
  </si>
  <si>
    <t>OO19665</t>
  </si>
  <si>
    <t>OO19650</t>
  </si>
  <si>
    <t>0019372</t>
  </si>
  <si>
    <t>OO19337</t>
  </si>
  <si>
    <t>0019563</t>
  </si>
  <si>
    <t>0019527</t>
  </si>
  <si>
    <t>0019404</t>
  </si>
  <si>
    <t>0019431</t>
  </si>
  <si>
    <t>0019754</t>
  </si>
  <si>
    <t>0019785</t>
  </si>
  <si>
    <t>0019868</t>
  </si>
  <si>
    <t>0019816</t>
  </si>
  <si>
    <t>0019946</t>
  </si>
  <si>
    <t>0019925</t>
  </si>
  <si>
    <t>0019941</t>
  </si>
  <si>
    <t>0019044</t>
  </si>
  <si>
    <t>0019144</t>
  </si>
  <si>
    <t>0019114</t>
  </si>
  <si>
    <t>0023162</t>
  </si>
  <si>
    <t>0023114</t>
  </si>
  <si>
    <t>0023986</t>
  </si>
  <si>
    <t>0023975</t>
  </si>
  <si>
    <t>0023914</t>
  </si>
  <si>
    <t>0023873</t>
  </si>
  <si>
    <t>0023792</t>
  </si>
  <si>
    <t>0023795</t>
  </si>
  <si>
    <t>0023798</t>
  </si>
  <si>
    <t>0023715</t>
  </si>
  <si>
    <t>0023654</t>
  </si>
  <si>
    <t>0023613</t>
  </si>
  <si>
    <t>0023519</t>
  </si>
  <si>
    <t>0023511</t>
  </si>
  <si>
    <t>0023589</t>
  </si>
  <si>
    <t>0023410</t>
  </si>
  <si>
    <t>0023440</t>
  </si>
  <si>
    <t>0023262</t>
  </si>
  <si>
    <t>0023308</t>
  </si>
  <si>
    <t>0023004</t>
  </si>
  <si>
    <t>0023095</t>
  </si>
  <si>
    <t>0017060</t>
  </si>
  <si>
    <t>0017095</t>
  </si>
  <si>
    <t>0017958</t>
  </si>
  <si>
    <t>0017925</t>
  </si>
  <si>
    <t>0017661</t>
  </si>
  <si>
    <t>0017603</t>
  </si>
  <si>
    <t>0017561</t>
  </si>
  <si>
    <t>0017585</t>
  </si>
  <si>
    <t>0017550</t>
  </si>
  <si>
    <t>0017105</t>
  </si>
  <si>
    <t>0017194</t>
  </si>
  <si>
    <t>0017542</t>
  </si>
  <si>
    <t>0017294</t>
  </si>
  <si>
    <t>0017286</t>
  </si>
  <si>
    <t>0017246</t>
  </si>
  <si>
    <t>0017256</t>
  </si>
  <si>
    <t>0017233</t>
  </si>
  <si>
    <t>0017212</t>
  </si>
  <si>
    <t>0017209</t>
  </si>
  <si>
    <t>0017821</t>
  </si>
  <si>
    <t>0017887</t>
  </si>
  <si>
    <t>0017895</t>
  </si>
  <si>
    <t>0017774</t>
  </si>
  <si>
    <t>0017726</t>
  </si>
  <si>
    <t>00174765</t>
  </si>
  <si>
    <t>0017765</t>
  </si>
  <si>
    <t>0017761</t>
  </si>
  <si>
    <t>0017717</t>
  </si>
  <si>
    <t>0017462</t>
  </si>
  <si>
    <t>0017467</t>
  </si>
  <si>
    <t>0017458</t>
  </si>
  <si>
    <t>0017374</t>
  </si>
  <si>
    <t>0017353</t>
  </si>
  <si>
    <t>0025103</t>
  </si>
  <si>
    <t>0025188</t>
  </si>
  <si>
    <t>0025163</t>
  </si>
  <si>
    <t>0025023</t>
  </si>
  <si>
    <t>0025057</t>
  </si>
  <si>
    <t>0025489</t>
  </si>
  <si>
    <t>0025202</t>
  </si>
  <si>
    <t>0025250</t>
  </si>
  <si>
    <t>0025295</t>
  </si>
  <si>
    <t>0025307</t>
  </si>
  <si>
    <t>0025320</t>
  </si>
  <si>
    <t>0025232</t>
  </si>
  <si>
    <t>0025263</t>
  </si>
  <si>
    <t>0025527</t>
  </si>
  <si>
    <t>0025535</t>
  </si>
  <si>
    <t>0025621</t>
  </si>
  <si>
    <t>0025644</t>
  </si>
  <si>
    <t>0025662</t>
  </si>
  <si>
    <t>0025753</t>
  </si>
  <si>
    <t>0025715</t>
  </si>
  <si>
    <t>0025777</t>
  </si>
  <si>
    <t>0025803</t>
  </si>
  <si>
    <t>0025889</t>
  </si>
  <si>
    <t>0025983</t>
  </si>
  <si>
    <t>0025910</t>
  </si>
  <si>
    <t>0025946</t>
  </si>
  <si>
    <t>0025944</t>
  </si>
  <si>
    <t>0026865</t>
  </si>
  <si>
    <t>0026876</t>
  </si>
  <si>
    <t>0026644</t>
  </si>
  <si>
    <t>0026622</t>
  </si>
  <si>
    <t>0026952</t>
  </si>
  <si>
    <t>0026902</t>
  </si>
  <si>
    <t>0026723</t>
  </si>
  <si>
    <t>0026775</t>
  </si>
  <si>
    <t>0026710</t>
  </si>
  <si>
    <t>0026791</t>
  </si>
  <si>
    <t>0026572</t>
  </si>
  <si>
    <t>0026472</t>
  </si>
  <si>
    <t>0026413</t>
  </si>
  <si>
    <t>0026442</t>
  </si>
  <si>
    <t>0026315</t>
  </si>
  <si>
    <t>0026317</t>
  </si>
  <si>
    <t>0026242</t>
  </si>
  <si>
    <t>0026259</t>
  </si>
  <si>
    <t>0026276</t>
  </si>
  <si>
    <t>0026210</t>
  </si>
  <si>
    <t>0026213</t>
  </si>
  <si>
    <t>0026136</t>
  </si>
  <si>
    <t>0026131</t>
  </si>
  <si>
    <t>0026135</t>
  </si>
  <si>
    <t>0026149</t>
  </si>
  <si>
    <t>0026875</t>
  </si>
  <si>
    <t>0027826</t>
  </si>
  <si>
    <t>0027846</t>
  </si>
  <si>
    <t>0027911</t>
  </si>
  <si>
    <t>0027952</t>
  </si>
  <si>
    <t>0027743</t>
  </si>
  <si>
    <t>0027705</t>
  </si>
  <si>
    <t>0027662</t>
  </si>
  <si>
    <t>0027635</t>
  </si>
  <si>
    <t>0027402</t>
  </si>
  <si>
    <t>0027432</t>
  </si>
  <si>
    <t>0027147</t>
  </si>
  <si>
    <t>0027144</t>
  </si>
  <si>
    <t>0028186</t>
  </si>
  <si>
    <t>0028192</t>
  </si>
  <si>
    <t>0028222</t>
  </si>
  <si>
    <t>0028210</t>
  </si>
  <si>
    <t>0028012</t>
  </si>
  <si>
    <t>0028076</t>
  </si>
  <si>
    <t>0028657</t>
  </si>
  <si>
    <t>0028582</t>
  </si>
  <si>
    <t>0028512</t>
  </si>
  <si>
    <t>0028536</t>
  </si>
  <si>
    <t>0028598</t>
  </si>
  <si>
    <t>0028415</t>
  </si>
  <si>
    <t>0028745</t>
  </si>
  <si>
    <t>0028786</t>
  </si>
  <si>
    <t>0028310</t>
  </si>
  <si>
    <t>0028313</t>
  </si>
  <si>
    <t>0028844</t>
  </si>
  <si>
    <t>0028825</t>
  </si>
  <si>
    <t>0028949</t>
  </si>
  <si>
    <t>0029775</t>
  </si>
  <si>
    <t>0029914</t>
  </si>
  <si>
    <t>0029998</t>
  </si>
  <si>
    <t>0029885</t>
  </si>
  <si>
    <t>0029469</t>
  </si>
  <si>
    <t>0029332</t>
  </si>
  <si>
    <t>0029028</t>
  </si>
  <si>
    <t>0029090</t>
  </si>
  <si>
    <t>0034982</t>
  </si>
  <si>
    <t>0034633</t>
  </si>
  <si>
    <t>0034741</t>
  </si>
  <si>
    <t>0034769</t>
  </si>
  <si>
    <t>0034825</t>
  </si>
  <si>
    <t>0034878</t>
  </si>
  <si>
    <t>0034308</t>
  </si>
  <si>
    <t>0034311</t>
  </si>
  <si>
    <t>0034481</t>
  </si>
  <si>
    <t>0034518</t>
  </si>
  <si>
    <t>0034266</t>
  </si>
  <si>
    <t>0034203</t>
  </si>
  <si>
    <t>0034003</t>
  </si>
  <si>
    <t>0033206</t>
  </si>
  <si>
    <t>0033276</t>
  </si>
  <si>
    <t>0033456</t>
  </si>
  <si>
    <t>0033492</t>
  </si>
  <si>
    <t>0033192</t>
  </si>
  <si>
    <t>OO20879</t>
  </si>
  <si>
    <t>OO20444</t>
  </si>
  <si>
    <t>OO20435</t>
  </si>
  <si>
    <t>OO20382</t>
  </si>
  <si>
    <t>OO20295</t>
  </si>
  <si>
    <t>OO20220</t>
  </si>
  <si>
    <t>0020234</t>
  </si>
  <si>
    <t>0020097</t>
  </si>
  <si>
    <t>0020059</t>
  </si>
  <si>
    <t>OO20180</t>
  </si>
  <si>
    <t>0020136</t>
  </si>
  <si>
    <t>OO20107</t>
  </si>
  <si>
    <t>0020532</t>
  </si>
  <si>
    <t>0020503</t>
  </si>
  <si>
    <t>0020115</t>
  </si>
  <si>
    <t>0020143</t>
  </si>
  <si>
    <t>OO20506</t>
  </si>
  <si>
    <t>OO20627</t>
  </si>
  <si>
    <t>0020689</t>
  </si>
  <si>
    <t>0020682</t>
  </si>
  <si>
    <t>OO20631</t>
  </si>
  <si>
    <t>0020658</t>
  </si>
  <si>
    <t>0020639</t>
  </si>
  <si>
    <t>OO19293</t>
  </si>
  <si>
    <t>OO19257</t>
  </si>
  <si>
    <t>OO19247</t>
  </si>
  <si>
    <t>OO19610</t>
  </si>
  <si>
    <t>0019687</t>
  </si>
  <si>
    <t>OO19625</t>
  </si>
  <si>
    <t>OO19615</t>
  </si>
  <si>
    <t>0019617</t>
  </si>
  <si>
    <t>0019354</t>
  </si>
  <si>
    <t>OO19391</t>
  </si>
  <si>
    <t>OO19681</t>
  </si>
  <si>
    <t>0019311</t>
  </si>
  <si>
    <t>OO19388</t>
  </si>
  <si>
    <t>0019693</t>
  </si>
  <si>
    <t>0019512</t>
  </si>
  <si>
    <t>0019524</t>
  </si>
  <si>
    <t>0019544</t>
  </si>
  <si>
    <t>0019587</t>
  </si>
  <si>
    <t>0019411</t>
  </si>
  <si>
    <t>0019452</t>
  </si>
  <si>
    <t>0019489</t>
  </si>
  <si>
    <t>0019458</t>
  </si>
  <si>
    <t>0019793</t>
  </si>
  <si>
    <t>0019784</t>
  </si>
  <si>
    <t>0019415</t>
  </si>
  <si>
    <t>0019420</t>
  </si>
  <si>
    <t>0019846</t>
  </si>
  <si>
    <t>0019802</t>
  </si>
  <si>
    <t>0019821</t>
  </si>
  <si>
    <t>0019956</t>
  </si>
  <si>
    <t>0019979</t>
  </si>
  <si>
    <t>0019964</t>
  </si>
  <si>
    <t>0019936</t>
  </si>
  <si>
    <t>0019928</t>
  </si>
  <si>
    <t>0019065</t>
  </si>
  <si>
    <t>0019136</t>
  </si>
  <si>
    <t>0019175</t>
  </si>
  <si>
    <t>0019191</t>
  </si>
  <si>
    <t>0019047</t>
  </si>
  <si>
    <t>0019140</t>
  </si>
  <si>
    <t>0023145</t>
  </si>
  <si>
    <t>0023985</t>
  </si>
  <si>
    <t>0023992</t>
  </si>
  <si>
    <t>0024000</t>
  </si>
  <si>
    <t>0023996</t>
  </si>
  <si>
    <t>0023809</t>
  </si>
  <si>
    <t>0023838</t>
  </si>
  <si>
    <t>0023879</t>
  </si>
  <si>
    <t>0023847</t>
  </si>
  <si>
    <t>0023781</t>
  </si>
  <si>
    <t>0023764</t>
  </si>
  <si>
    <t>0023702</t>
  </si>
  <si>
    <t>0023737</t>
  </si>
  <si>
    <t>0023703</t>
  </si>
  <si>
    <t>0023850</t>
  </si>
  <si>
    <t>0023666</t>
  </si>
  <si>
    <t>0023606</t>
  </si>
  <si>
    <t>0023605</t>
  </si>
  <si>
    <t>0023593</t>
  </si>
  <si>
    <t>0023585</t>
  </si>
  <si>
    <t>0023520</t>
  </si>
  <si>
    <t>0023442</t>
  </si>
  <si>
    <t>0023455</t>
  </si>
  <si>
    <t>0023252</t>
  </si>
  <si>
    <t>0023228</t>
  </si>
  <si>
    <t>0023250</t>
  </si>
  <si>
    <t>0023382</t>
  </si>
  <si>
    <t>0023325</t>
  </si>
  <si>
    <t>0023069</t>
  </si>
  <si>
    <t>0017050</t>
  </si>
  <si>
    <t>0017008</t>
  </si>
  <si>
    <t>0017063</t>
  </si>
  <si>
    <t>0017957</t>
  </si>
  <si>
    <t>0017945</t>
  </si>
  <si>
    <t>0017912</t>
  </si>
  <si>
    <t>0017682</t>
  </si>
  <si>
    <t>0017636</t>
  </si>
  <si>
    <t>0017690</t>
  </si>
  <si>
    <t>0017563</t>
  </si>
  <si>
    <t>0017582</t>
  </si>
  <si>
    <t>0017520</t>
  </si>
  <si>
    <t>0017176</t>
  </si>
  <si>
    <t>0017291</t>
  </si>
  <si>
    <t>0017826</t>
  </si>
  <si>
    <t>0017897</t>
  </si>
  <si>
    <t>0017755</t>
  </si>
  <si>
    <t>0017723</t>
  </si>
  <si>
    <t>0017716</t>
  </si>
  <si>
    <t>0017721</t>
  </si>
  <si>
    <t>0017461</t>
  </si>
  <si>
    <t>0017428</t>
  </si>
  <si>
    <t>0017369</t>
  </si>
  <si>
    <t>0017324</t>
  </si>
  <si>
    <t>0017335</t>
  </si>
  <si>
    <t>0025118</t>
  </si>
  <si>
    <t>0025166</t>
  </si>
  <si>
    <t>0025037</t>
  </si>
  <si>
    <t>0025091</t>
  </si>
  <si>
    <t>0025402</t>
  </si>
  <si>
    <t>0025218</t>
  </si>
  <si>
    <t>0025370</t>
  </si>
  <si>
    <t>0025532</t>
  </si>
  <si>
    <t>0025689</t>
  </si>
  <si>
    <t>0025713</t>
  </si>
  <si>
    <t>0026851</t>
  </si>
  <si>
    <t>0026768</t>
  </si>
  <si>
    <t>0026795</t>
  </si>
  <si>
    <t>110</t>
  </si>
  <si>
    <t>ARGAMASSA ÚMIDA CONTRA-PISO</t>
  </si>
  <si>
    <t>0026514</t>
  </si>
  <si>
    <t>0026542</t>
  </si>
  <si>
    <t>0026428</t>
  </si>
  <si>
    <t>0026483</t>
  </si>
  <si>
    <t>0026164</t>
  </si>
  <si>
    <t>027827</t>
  </si>
  <si>
    <t>0028181</t>
  </si>
  <si>
    <t>0028062</t>
  </si>
  <si>
    <t>0029426</t>
  </si>
  <si>
    <t>0029314</t>
  </si>
  <si>
    <t>OO20880</t>
  </si>
  <si>
    <t>OO20442</t>
  </si>
  <si>
    <t>OO20336</t>
  </si>
  <si>
    <t>0020291</t>
  </si>
  <si>
    <t>0020221</t>
  </si>
  <si>
    <t>0020203</t>
  </si>
  <si>
    <t>0020273</t>
  </si>
  <si>
    <t>OO20048</t>
  </si>
  <si>
    <t>OO20191</t>
  </si>
  <si>
    <t>0020141</t>
  </si>
  <si>
    <t>0020547</t>
  </si>
  <si>
    <t>OO20114</t>
  </si>
  <si>
    <t>OO20613</t>
  </si>
  <si>
    <t>OO19210</t>
  </si>
  <si>
    <t>0019671</t>
  </si>
  <si>
    <t>OO19605</t>
  </si>
  <si>
    <t>OO19672</t>
  </si>
  <si>
    <t>0019303</t>
  </si>
  <si>
    <t>0019579</t>
  </si>
  <si>
    <t>0019405</t>
  </si>
  <si>
    <t>0019778</t>
  </si>
  <si>
    <t>0019430</t>
  </si>
  <si>
    <t>0019882</t>
  </si>
  <si>
    <t>0019938</t>
  </si>
  <si>
    <t>0019937</t>
  </si>
  <si>
    <t>0019080</t>
  </si>
  <si>
    <t>0019124</t>
  </si>
  <si>
    <t>0023180</t>
  </si>
  <si>
    <t>0023147</t>
  </si>
  <si>
    <t>0023904</t>
  </si>
  <si>
    <t>0023808</t>
  </si>
  <si>
    <t>0023834.</t>
  </si>
  <si>
    <t>0023872</t>
  </si>
  <si>
    <t>0023799</t>
  </si>
  <si>
    <t>0023788</t>
  </si>
  <si>
    <t>0023661</t>
  </si>
  <si>
    <t>0023697</t>
  </si>
  <si>
    <t>0023643</t>
  </si>
  <si>
    <t>0023503</t>
  </si>
  <si>
    <t>0023544</t>
  </si>
  <si>
    <t>0023579</t>
  </si>
  <si>
    <t>0023559</t>
  </si>
  <si>
    <t>0023432</t>
  </si>
  <si>
    <t>0023412</t>
  </si>
  <si>
    <t>0023471</t>
  </si>
  <si>
    <t>0023205</t>
  </si>
  <si>
    <t>0023452</t>
  </si>
  <si>
    <t>0023208</t>
  </si>
  <si>
    <t>0023276</t>
  </si>
  <si>
    <t>0023379</t>
  </si>
  <si>
    <t>0023303</t>
  </si>
  <si>
    <t>0023074</t>
  </si>
  <si>
    <t>0023071</t>
  </si>
  <si>
    <t>0023079</t>
  </si>
  <si>
    <t>0023027</t>
  </si>
  <si>
    <t>0023013</t>
  </si>
  <si>
    <t>0023002</t>
  </si>
  <si>
    <t>0017085</t>
  </si>
  <si>
    <t>0017052</t>
  </si>
  <si>
    <t>0017002</t>
  </si>
  <si>
    <t>0017021</t>
  </si>
  <si>
    <t>0017993</t>
  </si>
  <si>
    <t>0017963</t>
  </si>
  <si>
    <t>0017946</t>
  </si>
  <si>
    <t>0017935</t>
  </si>
  <si>
    <t>0017611</t>
  </si>
  <si>
    <t>0017635</t>
  </si>
  <si>
    <t>0017625</t>
  </si>
  <si>
    <t>0017517</t>
  </si>
  <si>
    <t>0017577</t>
  </si>
  <si>
    <t>0017599</t>
  </si>
  <si>
    <t>0017535</t>
  </si>
  <si>
    <t>0017165</t>
  </si>
  <si>
    <t>0017575</t>
  </si>
  <si>
    <t>0017171</t>
  </si>
  <si>
    <t>0017296</t>
  </si>
  <si>
    <t>0017295</t>
  </si>
  <si>
    <t>0017242</t>
  </si>
  <si>
    <t>0017243</t>
  </si>
  <si>
    <t>0017236</t>
  </si>
  <si>
    <t>0017220</t>
  </si>
  <si>
    <t>0017807</t>
  </si>
  <si>
    <t>0017898</t>
  </si>
  <si>
    <t>0017886</t>
  </si>
  <si>
    <t>0017767</t>
  </si>
  <si>
    <t>0017754</t>
  </si>
  <si>
    <t>0017710</t>
  </si>
  <si>
    <t>0017749</t>
  </si>
  <si>
    <t>0017701</t>
  </si>
  <si>
    <t>0017709</t>
  </si>
  <si>
    <t>0017475</t>
  </si>
  <si>
    <t>0017469</t>
  </si>
  <si>
    <t>0017445</t>
  </si>
  <si>
    <t>0017422</t>
  </si>
  <si>
    <t>0017427</t>
  </si>
  <si>
    <t>0017322</t>
  </si>
  <si>
    <t>0017362</t>
  </si>
  <si>
    <t>0017375</t>
  </si>
  <si>
    <t>0017328</t>
  </si>
  <si>
    <t>0025110</t>
  </si>
  <si>
    <t>0025136</t>
  </si>
  <si>
    <t>0025131</t>
  </si>
  <si>
    <t>0025151</t>
  </si>
  <si>
    <t>0025001</t>
  </si>
  <si>
    <t>0025034</t>
  </si>
  <si>
    <t>0025054</t>
  </si>
  <si>
    <t>0025068</t>
  </si>
  <si>
    <t>0025452</t>
  </si>
  <si>
    <t>GO890001</t>
  </si>
  <si>
    <t>0025494</t>
  </si>
  <si>
    <t>0025498</t>
  </si>
  <si>
    <t>0025241</t>
  </si>
  <si>
    <t>0025252</t>
  </si>
  <si>
    <t>0025284</t>
  </si>
  <si>
    <t>0025365</t>
  </si>
  <si>
    <t>0025368</t>
  </si>
  <si>
    <t>0025360</t>
  </si>
  <si>
    <t>0025311</t>
  </si>
  <si>
    <t>0025265</t>
  </si>
  <si>
    <t>0025529</t>
  </si>
  <si>
    <t>0025534</t>
  </si>
  <si>
    <t>0025572</t>
  </si>
  <si>
    <t>0025567</t>
  </si>
  <si>
    <t>025567</t>
  </si>
  <si>
    <t>0025636</t>
  </si>
  <si>
    <t>0025633</t>
  </si>
  <si>
    <t>0025650</t>
  </si>
  <si>
    <t>0025653</t>
  </si>
  <si>
    <t>0025660</t>
  </si>
  <si>
    <t>0025690</t>
  </si>
  <si>
    <t>0025680</t>
  </si>
  <si>
    <t>0025745</t>
  </si>
  <si>
    <t>0025765</t>
  </si>
  <si>
    <t>0025772</t>
  </si>
  <si>
    <t>0025718</t>
  </si>
  <si>
    <t>0025711</t>
  </si>
  <si>
    <t>0025993</t>
  </si>
  <si>
    <t>0025962</t>
  </si>
  <si>
    <t>0025729</t>
  </si>
  <si>
    <t>0025812</t>
  </si>
  <si>
    <t>0025975</t>
  </si>
  <si>
    <t>0025860</t>
  </si>
  <si>
    <t>0025810</t>
  </si>
  <si>
    <t>0025779</t>
  </si>
  <si>
    <t>0025932</t>
  </si>
  <si>
    <t>0025958</t>
  </si>
  <si>
    <t>0025959</t>
  </si>
  <si>
    <t>0025957</t>
  </si>
  <si>
    <t>0026860</t>
  </si>
  <si>
    <t>0026892</t>
  </si>
  <si>
    <t>0026898</t>
  </si>
  <si>
    <t>0026824</t>
  </si>
  <si>
    <t>0026659</t>
  </si>
  <si>
    <t>0026604</t>
  </si>
  <si>
    <t>0026685</t>
  </si>
  <si>
    <t>0026657</t>
  </si>
  <si>
    <t>0026964</t>
  </si>
  <si>
    <t>0026912</t>
  </si>
  <si>
    <t>0026951</t>
  </si>
  <si>
    <t>0026918</t>
  </si>
  <si>
    <t>0026772</t>
  </si>
  <si>
    <t>0026763</t>
  </si>
  <si>
    <t>0026771</t>
  </si>
  <si>
    <t>0026765</t>
  </si>
  <si>
    <t>0026501</t>
  </si>
  <si>
    <t>0026553</t>
  </si>
  <si>
    <t>0026588</t>
  </si>
  <si>
    <t>0026590</t>
  </si>
  <si>
    <t>0026515</t>
  </si>
  <si>
    <t>0026575</t>
  </si>
  <si>
    <t>0026480</t>
  </si>
  <si>
    <t>0026499</t>
  </si>
  <si>
    <t>0026473</t>
  </si>
  <si>
    <t>0026482</t>
  </si>
  <si>
    <t>0026485</t>
  </si>
  <si>
    <t>0026484</t>
  </si>
  <si>
    <t>0026379</t>
  </si>
  <si>
    <t>0026399</t>
  </si>
  <si>
    <t>0026279</t>
  </si>
  <si>
    <t>0026211</t>
  </si>
  <si>
    <t>0026240</t>
  </si>
  <si>
    <t>0026222</t>
  </si>
  <si>
    <t>0026089</t>
  </si>
  <si>
    <t>0026092</t>
  </si>
  <si>
    <t>0026018</t>
  </si>
  <si>
    <t>0026197</t>
  </si>
  <si>
    <t>0026151</t>
  </si>
  <si>
    <t>0026147</t>
  </si>
  <si>
    <t>0026169</t>
  </si>
  <si>
    <t>0026141</t>
  </si>
  <si>
    <t>0026128</t>
  </si>
  <si>
    <t>0026158</t>
  </si>
  <si>
    <t>0026812</t>
  </si>
  <si>
    <t>0026869</t>
  </si>
  <si>
    <t>0026818</t>
  </si>
  <si>
    <t>0027834</t>
  </si>
  <si>
    <t>0027803</t>
  </si>
  <si>
    <t>0027859</t>
  </si>
  <si>
    <t>0027805</t>
  </si>
  <si>
    <t>0027998</t>
  </si>
  <si>
    <t>0027945</t>
  </si>
  <si>
    <t>0027974</t>
  </si>
  <si>
    <t>0027988</t>
  </si>
  <si>
    <t>0027979</t>
  </si>
  <si>
    <t>0027919</t>
  </si>
  <si>
    <t>0027721</t>
  </si>
  <si>
    <t>0027791</t>
  </si>
  <si>
    <t>0027756</t>
  </si>
  <si>
    <t>0027558</t>
  </si>
  <si>
    <t>0027540</t>
  </si>
  <si>
    <t>0027579</t>
  </si>
  <si>
    <t>0027536</t>
  </si>
  <si>
    <t>0027619</t>
  </si>
  <si>
    <t>0027673</t>
  </si>
  <si>
    <t>0027691</t>
  </si>
  <si>
    <t>0027496</t>
  </si>
  <si>
    <t>0027415</t>
  </si>
  <si>
    <t>0027411</t>
  </si>
  <si>
    <t>0027427</t>
  </si>
  <si>
    <t>0027368</t>
  </si>
  <si>
    <t>0027326</t>
  </si>
  <si>
    <t>0027397</t>
  </si>
  <si>
    <t>0027393</t>
  </si>
  <si>
    <t>0027256</t>
  </si>
  <si>
    <t>0027220</t>
  </si>
  <si>
    <t>0027281</t>
  </si>
  <si>
    <t>0027138</t>
  </si>
  <si>
    <t>0027157</t>
  </si>
  <si>
    <t>0027155</t>
  </si>
  <si>
    <t>0027136</t>
  </si>
  <si>
    <t>00270009</t>
  </si>
  <si>
    <t>0027003</t>
  </si>
  <si>
    <t>0028197</t>
  </si>
  <si>
    <t>0028159</t>
  </si>
  <si>
    <t>0028176</t>
  </si>
  <si>
    <t>0028104</t>
  </si>
  <si>
    <t>0028185</t>
  </si>
  <si>
    <t>0028145</t>
  </si>
  <si>
    <t>0028130</t>
  </si>
  <si>
    <t>0028295</t>
  </si>
  <si>
    <t>0028250</t>
  </si>
  <si>
    <t>0028294</t>
  </si>
  <si>
    <t>0028266</t>
  </si>
  <si>
    <t>0028278</t>
  </si>
  <si>
    <t>0028283</t>
  </si>
  <si>
    <t>0028031</t>
  </si>
  <si>
    <t>0028083</t>
  </si>
  <si>
    <t>0028048</t>
  </si>
  <si>
    <t>0028099</t>
  </si>
  <si>
    <t>00289099</t>
  </si>
  <si>
    <t>0028075</t>
  </si>
  <si>
    <t>0028672</t>
  </si>
  <si>
    <t>0028696</t>
  </si>
  <si>
    <t>0028641</t>
  </si>
  <si>
    <t>0028584</t>
  </si>
  <si>
    <t>0028524</t>
  </si>
  <si>
    <t>0028578</t>
  </si>
  <si>
    <t>0028562</t>
  </si>
  <si>
    <t>0028505</t>
  </si>
  <si>
    <t>0028510</t>
  </si>
  <si>
    <t>0028545</t>
  </si>
  <si>
    <t>0028547</t>
  </si>
  <si>
    <t>0028413</t>
  </si>
  <si>
    <t>0028455</t>
  </si>
  <si>
    <t>0028493</t>
  </si>
  <si>
    <t>0028487</t>
  </si>
  <si>
    <t>0028755</t>
  </si>
  <si>
    <t>0028752</t>
  </si>
  <si>
    <t>0028742</t>
  </si>
  <si>
    <t>0028795</t>
  </si>
  <si>
    <t>0028784</t>
  </si>
  <si>
    <t>0028800</t>
  </si>
  <si>
    <t>0028701</t>
  </si>
  <si>
    <t>0028390</t>
  </si>
  <si>
    <t>0028342</t>
  </si>
  <si>
    <t>0028394</t>
  </si>
  <si>
    <t>0028384</t>
  </si>
  <si>
    <t>0028332</t>
  </si>
  <si>
    <t>0028333</t>
  </si>
  <si>
    <t>0028368</t>
  </si>
  <si>
    <t>0028859</t>
  </si>
  <si>
    <t>0028854</t>
  </si>
  <si>
    <t>0028833</t>
  </si>
  <si>
    <t>0028887</t>
  </si>
  <si>
    <t>0028895</t>
  </si>
  <si>
    <t>0028999</t>
  </si>
  <si>
    <t>0028942</t>
  </si>
  <si>
    <t>0028972</t>
  </si>
  <si>
    <t>0028977</t>
  </si>
  <si>
    <t>0028996</t>
  </si>
  <si>
    <t>0028967</t>
  </si>
  <si>
    <t>0028960</t>
  </si>
  <si>
    <t>0028937</t>
  </si>
  <si>
    <t>0029718</t>
  </si>
  <si>
    <t>0029701</t>
  </si>
  <si>
    <t>0029796</t>
  </si>
  <si>
    <t>0029709</t>
  </si>
  <si>
    <t>0029797</t>
  </si>
  <si>
    <t>0029741</t>
  </si>
  <si>
    <t>0029944</t>
  </si>
  <si>
    <t>0029919</t>
  </si>
  <si>
    <t>0029946</t>
  </si>
  <si>
    <t>0029925</t>
  </si>
  <si>
    <t>0029940</t>
  </si>
  <si>
    <t>0029979</t>
  </si>
  <si>
    <t>0029954</t>
  </si>
  <si>
    <t>0029991</t>
  </si>
  <si>
    <t>0029951</t>
  </si>
  <si>
    <t>0029809</t>
  </si>
  <si>
    <t>0029861</t>
  </si>
  <si>
    <t>0029811</t>
  </si>
  <si>
    <t>0029853</t>
  </si>
  <si>
    <t>0029879</t>
  </si>
  <si>
    <t>0029838</t>
  </si>
  <si>
    <t>0029415</t>
  </si>
  <si>
    <t>0029493</t>
  </si>
  <si>
    <t>0029497</t>
  </si>
  <si>
    <t>0029467</t>
  </si>
  <si>
    <t>0029454</t>
  </si>
  <si>
    <t>0029446</t>
  </si>
  <si>
    <t>0029475</t>
  </si>
  <si>
    <t>0029401</t>
  </si>
  <si>
    <t>0029500</t>
  </si>
  <si>
    <t>0029431</t>
  </si>
  <si>
    <t>0029337</t>
  </si>
  <si>
    <t>0029376</t>
  </si>
  <si>
    <t>0029381</t>
  </si>
  <si>
    <t>0029359</t>
  </si>
  <si>
    <t>0029340</t>
  </si>
  <si>
    <t>0029345</t>
  </si>
  <si>
    <t>0029348</t>
  </si>
  <si>
    <t>0029251</t>
  </si>
  <si>
    <t>0029274</t>
  </si>
  <si>
    <t>0029280</t>
  </si>
  <si>
    <t>0029213</t>
  </si>
  <si>
    <t>0029257</t>
  </si>
  <si>
    <t>0029248</t>
  </si>
  <si>
    <t>0029170</t>
  </si>
  <si>
    <t>0029137</t>
  </si>
  <si>
    <t>0029631</t>
  </si>
  <si>
    <t>0029656</t>
  </si>
  <si>
    <t>0029646</t>
  </si>
  <si>
    <t>0029608</t>
  </si>
  <si>
    <t>0029092</t>
  </si>
  <si>
    <t>0029039</t>
  </si>
  <si>
    <t>0029082</t>
  </si>
  <si>
    <t>0029066</t>
  </si>
  <si>
    <t>0029055</t>
  </si>
  <si>
    <t>0029062</t>
  </si>
  <si>
    <t>0029506</t>
  </si>
  <si>
    <t>0029511</t>
  </si>
  <si>
    <t>0029549</t>
  </si>
  <si>
    <t>0029522</t>
  </si>
  <si>
    <t>0029545</t>
  </si>
  <si>
    <t>0029569</t>
  </si>
  <si>
    <t>0034949</t>
  </si>
  <si>
    <t>0034911</t>
  </si>
  <si>
    <t>0034990</t>
  </si>
  <si>
    <t>0034985</t>
  </si>
  <si>
    <t>0034986</t>
  </si>
  <si>
    <t>0034657</t>
  </si>
  <si>
    <t>0034656</t>
  </si>
  <si>
    <t>0034738</t>
  </si>
  <si>
    <t>0034753</t>
  </si>
  <si>
    <t>0034727</t>
  </si>
  <si>
    <t>0034779</t>
  </si>
  <si>
    <t>0034735</t>
  </si>
  <si>
    <t>0034771</t>
  </si>
  <si>
    <t>0034822</t>
  </si>
  <si>
    <t>0034821</t>
  </si>
  <si>
    <t>0034813</t>
  </si>
  <si>
    <t>0034807</t>
  </si>
  <si>
    <t>0034398</t>
  </si>
  <si>
    <t>0034360</t>
  </si>
  <si>
    <t>0034386</t>
  </si>
  <si>
    <t>0034352</t>
  </si>
  <si>
    <t>0034315</t>
  </si>
  <si>
    <t>0034341</t>
  </si>
  <si>
    <t>0034444</t>
  </si>
  <si>
    <t>0034485</t>
  </si>
  <si>
    <t>0034418</t>
  </si>
  <si>
    <t>0034405</t>
  </si>
  <si>
    <t>0034540</t>
  </si>
  <si>
    <t>0034562</t>
  </si>
  <si>
    <t>0034579</t>
  </si>
  <si>
    <t>0034511</t>
  </si>
  <si>
    <t>0034274</t>
  </si>
  <si>
    <t>0034257</t>
  </si>
  <si>
    <t>0034297</t>
  </si>
  <si>
    <t>0034267</t>
  </si>
  <si>
    <t>0034202</t>
  </si>
  <si>
    <t>0034195</t>
  </si>
  <si>
    <t>0034167</t>
  </si>
  <si>
    <t>0034129</t>
  </si>
  <si>
    <t>0034121</t>
  </si>
  <si>
    <t>0034046</t>
  </si>
  <si>
    <t>0034022</t>
  </si>
  <si>
    <t>0034021</t>
  </si>
  <si>
    <t>0034075</t>
  </si>
  <si>
    <t>0034076</t>
  </si>
  <si>
    <t>0033050</t>
  </si>
  <si>
    <t>0033026</t>
  </si>
  <si>
    <t>0033017</t>
  </si>
  <si>
    <t>0033065</t>
  </si>
  <si>
    <t>0033244</t>
  </si>
  <si>
    <t>0033279</t>
  </si>
  <si>
    <t>0033233</t>
  </si>
  <si>
    <t>0033296</t>
  </si>
  <si>
    <t>0033296.</t>
  </si>
  <si>
    <t>0033247</t>
  </si>
  <si>
    <t>0033274</t>
  </si>
  <si>
    <t>0033439</t>
  </si>
  <si>
    <t>0033463</t>
  </si>
  <si>
    <t>0033371</t>
  </si>
  <si>
    <t>0033351</t>
  </si>
  <si>
    <t>0033395</t>
  </si>
  <si>
    <t>0033356</t>
  </si>
  <si>
    <t>0033198</t>
  </si>
  <si>
    <t>0033191</t>
  </si>
  <si>
    <t>0033156</t>
  </si>
  <si>
    <t>0033115</t>
  </si>
  <si>
    <t>0027772</t>
  </si>
  <si>
    <t>0027534</t>
  </si>
  <si>
    <t>0027408</t>
  </si>
  <si>
    <t>0027383</t>
  </si>
  <si>
    <t>0027087</t>
  </si>
  <si>
    <t>0028170</t>
  </si>
  <si>
    <t>0028152</t>
  </si>
  <si>
    <t>0028074</t>
  </si>
  <si>
    <t>0028558</t>
  </si>
  <si>
    <t>0028519</t>
  </si>
  <si>
    <t>0028471</t>
  </si>
  <si>
    <t>0028713</t>
  </si>
  <si>
    <t>0028761</t>
  </si>
  <si>
    <t>0028387</t>
  </si>
  <si>
    <t>0028840</t>
  </si>
  <si>
    <t>0028863</t>
  </si>
  <si>
    <t>0028904</t>
  </si>
  <si>
    <t>0028976</t>
  </si>
  <si>
    <t>0029758</t>
  </si>
  <si>
    <t>0029963</t>
  </si>
  <si>
    <t>0029888</t>
  </si>
  <si>
    <t>0029891</t>
  </si>
  <si>
    <t>0029881</t>
  </si>
  <si>
    <t>0029427</t>
  </si>
  <si>
    <t>0029330</t>
  </si>
  <si>
    <t>0029236</t>
  </si>
  <si>
    <t>0029128</t>
  </si>
  <si>
    <t>0029619</t>
  </si>
  <si>
    <t>0029068</t>
  </si>
  <si>
    <t>0029100</t>
  </si>
  <si>
    <t>0034960</t>
  </si>
  <si>
    <t>0034612</t>
  </si>
  <si>
    <t>0017881</t>
  </si>
  <si>
    <t>0017764</t>
  </si>
  <si>
    <t>0017743</t>
  </si>
  <si>
    <t>0017464</t>
  </si>
  <si>
    <t>0017451</t>
  </si>
  <si>
    <t>0017337</t>
  </si>
  <si>
    <t>0025106</t>
  </si>
  <si>
    <t>0025129</t>
  </si>
  <si>
    <t>0025147</t>
  </si>
  <si>
    <t>0025066</t>
  </si>
  <si>
    <t>0025483</t>
  </si>
  <si>
    <t>0025245</t>
  </si>
  <si>
    <t>0025323</t>
  </si>
  <si>
    <t>0025236</t>
  </si>
  <si>
    <t>025539</t>
  </si>
  <si>
    <t>0025539</t>
  </si>
  <si>
    <t>0025573</t>
  </si>
  <si>
    <t>0025656</t>
  </si>
  <si>
    <t>0025769</t>
  </si>
  <si>
    <t>0025815</t>
  </si>
  <si>
    <t>0025966</t>
  </si>
  <si>
    <t>0025837</t>
  </si>
  <si>
    <t>0025935</t>
  </si>
  <si>
    <t>0025960</t>
  </si>
  <si>
    <t>0026849</t>
  </si>
  <si>
    <t>0026646</t>
  </si>
  <si>
    <t>0026636</t>
  </si>
  <si>
    <t>0026666</t>
  </si>
  <si>
    <t>0026992</t>
  </si>
  <si>
    <t>0026956</t>
  </si>
  <si>
    <t>0026931</t>
  </si>
  <si>
    <t>0026724</t>
  </si>
  <si>
    <t>0026770</t>
  </si>
  <si>
    <t>0026556</t>
  </si>
  <si>
    <t>0026564</t>
  </si>
  <si>
    <t>0026433</t>
  </si>
  <si>
    <t>0026355</t>
  </si>
  <si>
    <t>0026363</t>
  </si>
  <si>
    <t>0026365</t>
  </si>
  <si>
    <t>0026254.</t>
  </si>
  <si>
    <t>0026254</t>
  </si>
  <si>
    <t>0026297</t>
  </si>
  <si>
    <t>0026290</t>
  </si>
  <si>
    <t>0026217</t>
  </si>
  <si>
    <t>0026016</t>
  </si>
  <si>
    <t>0026059</t>
  </si>
  <si>
    <t>0026119</t>
  </si>
  <si>
    <t>0026142</t>
  </si>
  <si>
    <t>0026199</t>
  </si>
  <si>
    <t>0027837</t>
  </si>
  <si>
    <t>0027871</t>
  </si>
  <si>
    <t>0027912</t>
  </si>
  <si>
    <t>0027932</t>
  </si>
  <si>
    <t>0027759</t>
  </si>
  <si>
    <t>0027703</t>
  </si>
  <si>
    <t>0027584</t>
  </si>
  <si>
    <t>0027528</t>
  </si>
  <si>
    <t>0027631</t>
  </si>
  <si>
    <t>0027658</t>
  </si>
  <si>
    <t>0027416</t>
  </si>
  <si>
    <t>0027438</t>
  </si>
  <si>
    <t>0027321</t>
  </si>
  <si>
    <t>0027125</t>
  </si>
  <si>
    <t>0027107</t>
  </si>
  <si>
    <t>0027053</t>
  </si>
  <si>
    <t>0028165</t>
  </si>
  <si>
    <t>0028194</t>
  </si>
  <si>
    <t>0028120</t>
  </si>
  <si>
    <t>0028292</t>
  </si>
  <si>
    <t>0028273</t>
  </si>
  <si>
    <t>0028214</t>
  </si>
  <si>
    <t>0028057</t>
  </si>
  <si>
    <t>0028053</t>
  </si>
  <si>
    <t>0028027</t>
  </si>
  <si>
    <t>0028697</t>
  </si>
  <si>
    <t>0028576</t>
  </si>
  <si>
    <t>0028565</t>
  </si>
  <si>
    <t>0028551</t>
  </si>
  <si>
    <t>0028464</t>
  </si>
  <si>
    <t>0028410</t>
  </si>
  <si>
    <t>0028457</t>
  </si>
  <si>
    <t>0028411</t>
  </si>
  <si>
    <t>0028437</t>
  </si>
  <si>
    <t>0028409</t>
  </si>
  <si>
    <t>0028435</t>
  </si>
  <si>
    <t>0028785</t>
  </si>
  <si>
    <t>0028733</t>
  </si>
  <si>
    <t>0028728</t>
  </si>
  <si>
    <t>0028388</t>
  </si>
  <si>
    <t>0028317</t>
  </si>
  <si>
    <t>0028329</t>
  </si>
  <si>
    <t>0028334</t>
  </si>
  <si>
    <t>0028881</t>
  </si>
  <si>
    <t>0028814</t>
  </si>
  <si>
    <t>0028826</t>
  </si>
  <si>
    <t>0028988</t>
  </si>
  <si>
    <t>0028917</t>
  </si>
  <si>
    <t>0028938</t>
  </si>
  <si>
    <t>0029760</t>
  </si>
  <si>
    <t>0029755</t>
  </si>
  <si>
    <t>0029729</t>
  </si>
  <si>
    <t>0029723</t>
  </si>
  <si>
    <t>0029736</t>
  </si>
  <si>
    <t>0029995</t>
  </si>
  <si>
    <t>0029926</t>
  </si>
  <si>
    <t>0029994</t>
  </si>
  <si>
    <t>0029978</t>
  </si>
  <si>
    <t>0029895</t>
  </si>
  <si>
    <t>0029819</t>
  </si>
  <si>
    <t>0029886</t>
  </si>
  <si>
    <t>0029877</t>
  </si>
  <si>
    <t>0029477</t>
  </si>
  <si>
    <t>0029409</t>
  </si>
  <si>
    <t>0029437</t>
  </si>
  <si>
    <t>0029343</t>
  </si>
  <si>
    <t>0029353</t>
  </si>
  <si>
    <t>0029364</t>
  </si>
  <si>
    <t>0029211</t>
  </si>
  <si>
    <t>0029205</t>
  </si>
  <si>
    <t>0029229</t>
  </si>
  <si>
    <t>0029166</t>
  </si>
  <si>
    <t>0029142</t>
  </si>
  <si>
    <t>0029669</t>
  </si>
  <si>
    <t>0029604</t>
  </si>
  <si>
    <t>0029602</t>
  </si>
  <si>
    <t>0029044</t>
  </si>
  <si>
    <t>0029573</t>
  </si>
  <si>
    <t>0034957</t>
  </si>
  <si>
    <t>0034962</t>
  </si>
  <si>
    <t>0034998</t>
  </si>
  <si>
    <t>0034685</t>
  </si>
  <si>
    <t>0034750</t>
  </si>
  <si>
    <t>0034740</t>
  </si>
  <si>
    <t>0034852</t>
  </si>
  <si>
    <t>0034851</t>
  </si>
  <si>
    <t>0034850</t>
  </si>
  <si>
    <t>0034347</t>
  </si>
  <si>
    <t>0034351</t>
  </si>
  <si>
    <t>0034448</t>
  </si>
  <si>
    <t>0034415</t>
  </si>
  <si>
    <t>0034493</t>
  </si>
  <si>
    <t>0034549</t>
  </si>
  <si>
    <t>0034279</t>
  </si>
  <si>
    <t>0034225</t>
  </si>
  <si>
    <t>0034224</t>
  </si>
  <si>
    <t>0034179</t>
  </si>
  <si>
    <t>0034016</t>
  </si>
  <si>
    <t>0033043</t>
  </si>
  <si>
    <t>0033008</t>
  </si>
  <si>
    <t>0033273</t>
  </si>
  <si>
    <t>0033295</t>
  </si>
  <si>
    <t>0033444</t>
  </si>
  <si>
    <t>0033407</t>
  </si>
  <si>
    <t>0033369</t>
  </si>
  <si>
    <t>0033185</t>
  </si>
  <si>
    <t>0020014</t>
  </si>
  <si>
    <t>OO20164</t>
  </si>
  <si>
    <t>0020039</t>
  </si>
  <si>
    <t>0020069</t>
  </si>
  <si>
    <t>0020162</t>
  </si>
  <si>
    <t>0020572</t>
  </si>
  <si>
    <t>0020526</t>
  </si>
  <si>
    <t>0020518</t>
  </si>
  <si>
    <t>OO20511</t>
  </si>
  <si>
    <t>OO20630</t>
  </si>
  <si>
    <t>0020610</t>
  </si>
  <si>
    <t>0020700</t>
  </si>
  <si>
    <t>0019296</t>
  </si>
  <si>
    <t>OO19226</t>
  </si>
  <si>
    <t>0019661</t>
  </si>
  <si>
    <t>0019321</t>
  </si>
  <si>
    <t>0019331</t>
  </si>
  <si>
    <t>0019539</t>
  </si>
  <si>
    <t>0019540</t>
  </si>
  <si>
    <t>0019482</t>
  </si>
  <si>
    <t>0019444</t>
  </si>
  <si>
    <t>0019437</t>
  </si>
  <si>
    <t>0019761</t>
  </si>
  <si>
    <t>0019798</t>
  </si>
  <si>
    <t>0019736</t>
  </si>
  <si>
    <t>0019859</t>
  </si>
  <si>
    <t>0019897</t>
  </si>
  <si>
    <t>0019833</t>
  </si>
  <si>
    <t>0019963</t>
  </si>
  <si>
    <t>0019906</t>
  </si>
  <si>
    <t>0019951</t>
  </si>
  <si>
    <t>0019935</t>
  </si>
  <si>
    <t>0019077</t>
  </si>
  <si>
    <t>0019133</t>
  </si>
  <si>
    <t>0019184</t>
  </si>
  <si>
    <t>0019116</t>
  </si>
  <si>
    <t>0019160</t>
  </si>
  <si>
    <t>0023163</t>
  </si>
  <si>
    <t>0023135</t>
  </si>
  <si>
    <t>0023962</t>
  </si>
  <si>
    <t>0023950</t>
  </si>
  <si>
    <t>0023939</t>
  </si>
  <si>
    <t>0023884</t>
  </si>
  <si>
    <t>0023875</t>
  </si>
  <si>
    <t>0023777</t>
  </si>
  <si>
    <t>0023776</t>
  </si>
  <si>
    <t>0023707</t>
  </si>
  <si>
    <t>0023785</t>
  </si>
  <si>
    <t>0023698</t>
  </si>
  <si>
    <t>0023642</t>
  </si>
  <si>
    <t>0023514</t>
  </si>
  <si>
    <t>0023598</t>
  </si>
  <si>
    <t>0023403</t>
  </si>
  <si>
    <t>0023476</t>
  </si>
  <si>
    <t>0023235</t>
  </si>
  <si>
    <t>0023231</t>
  </si>
  <si>
    <t>0023342</t>
  </si>
  <si>
    <t>0023302</t>
  </si>
  <si>
    <t>0023307</t>
  </si>
  <si>
    <t>0023088</t>
  </si>
  <si>
    <t>0023037</t>
  </si>
  <si>
    <t>0023086</t>
  </si>
  <si>
    <t>0023094</t>
  </si>
  <si>
    <t>0017061</t>
  </si>
  <si>
    <t>0023008</t>
  </si>
  <si>
    <t>0017997</t>
  </si>
  <si>
    <t>0017956</t>
  </si>
  <si>
    <t>0017932</t>
  </si>
  <si>
    <t>0017673</t>
  </si>
  <si>
    <t>0017666</t>
  </si>
  <si>
    <t>0017633</t>
  </si>
  <si>
    <t>0017938</t>
  </si>
  <si>
    <t>0017589</t>
  </si>
  <si>
    <t>0017543</t>
  </si>
  <si>
    <t>0017509</t>
  </si>
  <si>
    <t>0017128</t>
  </si>
  <si>
    <t>0017195</t>
  </si>
  <si>
    <t>0017232</t>
  </si>
  <si>
    <t>0017808</t>
  </si>
  <si>
    <t>0017888</t>
  </si>
  <si>
    <t>0017744</t>
  </si>
  <si>
    <t>0017722</t>
  </si>
  <si>
    <t>0017402</t>
  </si>
  <si>
    <t>0017479</t>
  </si>
  <si>
    <t>0017460</t>
  </si>
  <si>
    <t>0017366</t>
  </si>
  <si>
    <t>0017393</t>
  </si>
  <si>
    <t>0025101</t>
  </si>
  <si>
    <t>0025130</t>
  </si>
  <si>
    <t>0025170</t>
  </si>
  <si>
    <t>0025006</t>
  </si>
  <si>
    <t>0025039</t>
  </si>
  <si>
    <t>0025056</t>
  </si>
  <si>
    <t>0025070</t>
  </si>
  <si>
    <t>0025406</t>
  </si>
  <si>
    <t>0025453</t>
  </si>
  <si>
    <t>0025472</t>
  </si>
  <si>
    <t>0025207</t>
  </si>
  <si>
    <t>0025222</t>
  </si>
  <si>
    <t>0025228</t>
  </si>
  <si>
    <t>0025262</t>
  </si>
  <si>
    <t>0025390</t>
  </si>
  <si>
    <t>0025336</t>
  </si>
  <si>
    <t>0025512</t>
  </si>
  <si>
    <t>0025525</t>
  </si>
  <si>
    <t>0025639</t>
  </si>
  <si>
    <t>0025634</t>
  </si>
  <si>
    <t>0025642</t>
  </si>
  <si>
    <t>0025659</t>
  </si>
  <si>
    <t>0025672</t>
  </si>
  <si>
    <t>0025774</t>
  </si>
  <si>
    <t>0025786</t>
  </si>
  <si>
    <t>0025808</t>
  </si>
  <si>
    <t>0025984</t>
  </si>
  <si>
    <t>0025926</t>
  </si>
  <si>
    <t>0025917</t>
  </si>
  <si>
    <t>0025902</t>
  </si>
  <si>
    <t>0026863</t>
  </si>
  <si>
    <t>0026881</t>
  </si>
  <si>
    <t>0026650</t>
  </si>
  <si>
    <t>0026673</t>
  </si>
  <si>
    <t>0026905</t>
  </si>
  <si>
    <t>0026947</t>
  </si>
  <si>
    <t>0026781</t>
  </si>
  <si>
    <t>0026725</t>
  </si>
  <si>
    <t>0026584</t>
  </si>
  <si>
    <t>0026532</t>
  </si>
  <si>
    <t>0026425</t>
  </si>
  <si>
    <t>0026402</t>
  </si>
  <si>
    <t>0026401</t>
  </si>
  <si>
    <t>0026406</t>
  </si>
  <si>
    <t>0026375</t>
  </si>
  <si>
    <t>0026316</t>
  </si>
  <si>
    <t>0026269</t>
  </si>
  <si>
    <t>0026246</t>
  </si>
  <si>
    <t>0026232</t>
  </si>
  <si>
    <t>0026214</t>
  </si>
  <si>
    <t>0026088</t>
  </si>
  <si>
    <t>0026100</t>
  </si>
  <si>
    <t>0026036</t>
  </si>
  <si>
    <t>0026183</t>
  </si>
  <si>
    <t>0026114</t>
  </si>
  <si>
    <t>0026146</t>
  </si>
  <si>
    <t>0027808</t>
  </si>
  <si>
    <t>0027840</t>
  </si>
  <si>
    <t>0027961</t>
  </si>
  <si>
    <t>0027997</t>
  </si>
  <si>
    <t>0027773</t>
  </si>
  <si>
    <t>0027704</t>
  </si>
  <si>
    <t>0027779</t>
  </si>
  <si>
    <t>0027553</t>
  </si>
  <si>
    <t>0027515</t>
  </si>
  <si>
    <t>0027598</t>
  </si>
  <si>
    <t>0027624</t>
  </si>
  <si>
    <t>0027677</t>
  </si>
  <si>
    <t>0027688</t>
  </si>
  <si>
    <t>0027458</t>
  </si>
  <si>
    <t>0027266</t>
  </si>
  <si>
    <t>0027139</t>
  </si>
  <si>
    <t>0027074</t>
  </si>
  <si>
    <t>0028150</t>
  </si>
  <si>
    <t>0028160</t>
  </si>
  <si>
    <t>0028289</t>
  </si>
  <si>
    <t>0028271</t>
  </si>
  <si>
    <t>0028251</t>
  </si>
  <si>
    <t>0028049</t>
  </si>
  <si>
    <t>0028080</t>
  </si>
  <si>
    <t>0028028</t>
  </si>
  <si>
    <t>0028700</t>
  </si>
  <si>
    <t>0028560</t>
  </si>
  <si>
    <t>0028574</t>
  </si>
  <si>
    <t>0028511</t>
  </si>
  <si>
    <t>0028557</t>
  </si>
  <si>
    <t>0028528</t>
  </si>
  <si>
    <t>0028448</t>
  </si>
  <si>
    <t>0028476</t>
  </si>
  <si>
    <t>0028438</t>
  </si>
  <si>
    <t>0028715</t>
  </si>
  <si>
    <t>0028788</t>
  </si>
  <si>
    <t>0028326</t>
  </si>
  <si>
    <t>0028325</t>
  </si>
  <si>
    <t>0028849</t>
  </si>
  <si>
    <t>0028806</t>
  </si>
  <si>
    <t>0028897</t>
  </si>
  <si>
    <t>0028943</t>
  </si>
  <si>
    <t>0028990</t>
  </si>
  <si>
    <t>0028966</t>
  </si>
  <si>
    <t>0029759</t>
  </si>
  <si>
    <t>0029767</t>
  </si>
  <si>
    <t>0029992</t>
  </si>
  <si>
    <t>0029937</t>
  </si>
  <si>
    <t>0029839</t>
  </si>
  <si>
    <t>0029831</t>
  </si>
  <si>
    <t>0029490</t>
  </si>
  <si>
    <t>0029435</t>
  </si>
  <si>
    <t>0029377</t>
  </si>
  <si>
    <t>0029395</t>
  </si>
  <si>
    <t>0029357</t>
  </si>
  <si>
    <t>0029277</t>
  </si>
  <si>
    <t>0029250</t>
  </si>
  <si>
    <t>0029104</t>
  </si>
  <si>
    <t>0029697</t>
  </si>
  <si>
    <t>0029037</t>
  </si>
  <si>
    <t>0029552</t>
  </si>
  <si>
    <t>0029528</t>
  </si>
  <si>
    <t>0034939</t>
  </si>
  <si>
    <t>0034923</t>
  </si>
  <si>
    <t>0034621</t>
  </si>
  <si>
    <t>0034722</t>
  </si>
  <si>
    <t>0034820</t>
  </si>
  <si>
    <t>0034335</t>
  </si>
  <si>
    <t>0025211</t>
  </si>
  <si>
    <t>0025242</t>
  </si>
  <si>
    <t>0025357</t>
  </si>
  <si>
    <t>0025514</t>
  </si>
  <si>
    <t>0025533</t>
  </si>
  <si>
    <t>0025578</t>
  </si>
  <si>
    <t>0025629</t>
  </si>
  <si>
    <t>0025657</t>
  </si>
  <si>
    <t>0025759</t>
  </si>
  <si>
    <t>0025579</t>
  </si>
  <si>
    <t>0025978</t>
  </si>
  <si>
    <t>0025805</t>
  </si>
  <si>
    <t>0025985</t>
  </si>
  <si>
    <t>0026868</t>
  </si>
  <si>
    <t>0026841</t>
  </si>
  <si>
    <t>0026618</t>
  </si>
  <si>
    <t>0026945</t>
  </si>
  <si>
    <t>0026732</t>
  </si>
  <si>
    <t>0026728</t>
  </si>
  <si>
    <t>0026507</t>
  </si>
  <si>
    <t>0026562</t>
  </si>
  <si>
    <t>0026431</t>
  </si>
  <si>
    <t>0026475</t>
  </si>
  <si>
    <t>0026403</t>
  </si>
  <si>
    <t>0026386</t>
  </si>
  <si>
    <t>0026390</t>
  </si>
  <si>
    <t>0026301</t>
  </si>
  <si>
    <t>0026265</t>
  </si>
  <si>
    <t>0026253</t>
  </si>
  <si>
    <t>0026065</t>
  </si>
  <si>
    <t>0026005</t>
  </si>
  <si>
    <t>0026033</t>
  </si>
  <si>
    <t>0027891</t>
  </si>
  <si>
    <t>0027914</t>
  </si>
  <si>
    <t>0027741</t>
  </si>
  <si>
    <t>0027420</t>
  </si>
  <si>
    <t>0028155</t>
  </si>
  <si>
    <t>0028297</t>
  </si>
  <si>
    <t>0028240</t>
  </si>
  <si>
    <t>0028095</t>
  </si>
  <si>
    <t>0028595</t>
  </si>
  <si>
    <t>0028709</t>
  </si>
  <si>
    <t>0028382</t>
  </si>
  <si>
    <t>0028930</t>
  </si>
  <si>
    <t>0030000</t>
  </si>
  <si>
    <t>0029801</t>
  </si>
  <si>
    <t>0029462</t>
  </si>
  <si>
    <t>0029496</t>
  </si>
  <si>
    <t>0029433</t>
  </si>
  <si>
    <t>0029318</t>
  </si>
  <si>
    <t>0029276</t>
  </si>
  <si>
    <t>0029691</t>
  </si>
  <si>
    <t>0029512</t>
  </si>
  <si>
    <t>0029543</t>
  </si>
  <si>
    <t>0034724</t>
  </si>
  <si>
    <t>0032270</t>
  </si>
  <si>
    <t>0032233</t>
  </si>
  <si>
    <t>0032225</t>
  </si>
  <si>
    <t>0031745</t>
  </si>
  <si>
    <t>0031725</t>
  </si>
  <si>
    <t>0031761</t>
  </si>
  <si>
    <t>OO20301</t>
  </si>
  <si>
    <t>0020551</t>
  </si>
  <si>
    <t>0020583</t>
  </si>
  <si>
    <t>OO20567</t>
  </si>
  <si>
    <t>0020543</t>
  </si>
  <si>
    <t>0020108</t>
  </si>
  <si>
    <t>0020504</t>
  </si>
  <si>
    <t>0020109</t>
  </si>
  <si>
    <t>0020525</t>
  </si>
  <si>
    <t>0020562</t>
  </si>
  <si>
    <t>0020514</t>
  </si>
  <si>
    <t>0025858</t>
  </si>
  <si>
    <t>0025824</t>
  </si>
  <si>
    <t>0025867</t>
  </si>
  <si>
    <t>0029850</t>
  </si>
  <si>
    <t>0029822</t>
  </si>
  <si>
    <t>0029167</t>
  </si>
  <si>
    <t>316</t>
  </si>
  <si>
    <t>CONCRETO FCK 35 MPa B0+1 SLUMP 12±2 - PISO ACABADO</t>
  </si>
  <si>
    <t>0029161</t>
  </si>
  <si>
    <t>0029117</t>
  </si>
  <si>
    <t>0029173</t>
  </si>
  <si>
    <t>0029151</t>
  </si>
  <si>
    <t>029105</t>
  </si>
  <si>
    <t>0029105</t>
  </si>
  <si>
    <t>0034654</t>
  </si>
  <si>
    <t>0034679</t>
  </si>
  <si>
    <t>0034642</t>
  </si>
  <si>
    <t>0034623</t>
  </si>
  <si>
    <t>0034658</t>
  </si>
  <si>
    <t>0034693</t>
  </si>
  <si>
    <t>0034645</t>
  </si>
  <si>
    <t>0034664</t>
  </si>
  <si>
    <t>0034698</t>
  </si>
  <si>
    <t>0034691</t>
  </si>
  <si>
    <t>0034694</t>
  </si>
  <si>
    <t>0034653</t>
  </si>
  <si>
    <t>0034606</t>
  </si>
  <si>
    <t>0034680</t>
  </si>
  <si>
    <t>0034809</t>
  </si>
  <si>
    <t>0034826</t>
  </si>
  <si>
    <t>0034811</t>
  </si>
  <si>
    <t>0034803</t>
  </si>
  <si>
    <t>0034845</t>
  </si>
  <si>
    <t>0034345</t>
  </si>
  <si>
    <t>0034823</t>
  </si>
  <si>
    <t>0034369</t>
  </si>
  <si>
    <t>0034392</t>
  </si>
  <si>
    <t>0034391</t>
  </si>
  <si>
    <t>0034334</t>
  </si>
  <si>
    <t>0034309</t>
  </si>
  <si>
    <t>0034204</t>
  </si>
  <si>
    <t>0034190</t>
  </si>
  <si>
    <t>0034154</t>
  </si>
  <si>
    <t>0034191</t>
  </si>
  <si>
    <t>0034149</t>
  </si>
  <si>
    <t>0034148</t>
  </si>
  <si>
    <t>0034198</t>
  </si>
  <si>
    <t>0034111</t>
  </si>
  <si>
    <t>0034059</t>
  </si>
  <si>
    <t>0033095</t>
  </si>
  <si>
    <t>0033046</t>
  </si>
  <si>
    <t>0033078</t>
  </si>
  <si>
    <t>0033055</t>
  </si>
  <si>
    <t>0033341</t>
  </si>
  <si>
    <t>0033331</t>
  </si>
  <si>
    <t>0033337</t>
  </si>
  <si>
    <t>0033320</t>
  </si>
  <si>
    <t>0033309</t>
  </si>
  <si>
    <t>0033137</t>
  </si>
  <si>
    <t>0033121</t>
  </si>
  <si>
    <t>0033761</t>
  </si>
  <si>
    <t>0033812</t>
  </si>
  <si>
    <t>0033802</t>
  </si>
  <si>
    <t>0033870</t>
  </si>
  <si>
    <t>0033950</t>
  </si>
  <si>
    <t>0033925</t>
  </si>
  <si>
    <t>0033924</t>
  </si>
  <si>
    <t>0033903</t>
  </si>
  <si>
    <t>0033688</t>
  </si>
  <si>
    <t>0033616</t>
  </si>
  <si>
    <t>003616</t>
  </si>
  <si>
    <t>0032900</t>
  </si>
  <si>
    <t>0032693</t>
  </si>
  <si>
    <t>0032696</t>
  </si>
  <si>
    <t>0032665</t>
  </si>
  <si>
    <t>0032679</t>
  </si>
  <si>
    <t>0032677</t>
  </si>
  <si>
    <t>0032675</t>
  </si>
  <si>
    <t>0032602</t>
  </si>
  <si>
    <t>0032519</t>
  </si>
  <si>
    <t>0032512</t>
  </si>
  <si>
    <t>0032563</t>
  </si>
  <si>
    <t>0032527</t>
  </si>
  <si>
    <t>0032594</t>
  </si>
  <si>
    <t>0032510</t>
  </si>
  <si>
    <t>0032548</t>
  </si>
  <si>
    <t>0032460</t>
  </si>
  <si>
    <t>0032455</t>
  </si>
  <si>
    <t>0032453</t>
  </si>
  <si>
    <t>0032496</t>
  </si>
  <si>
    <t>0032424</t>
  </si>
  <si>
    <t>0032388</t>
  </si>
  <si>
    <t>0027336</t>
  </si>
  <si>
    <t>0029597</t>
  </si>
  <si>
    <t>0029530</t>
  </si>
  <si>
    <t>0019623</t>
  </si>
  <si>
    <t>OO19622</t>
  </si>
  <si>
    <t>0019362</t>
  </si>
  <si>
    <t>0019483</t>
  </si>
  <si>
    <t>0019440</t>
  </si>
  <si>
    <t>0019453</t>
  </si>
  <si>
    <t>0019461</t>
  </si>
  <si>
    <t>0019493</t>
  </si>
  <si>
    <t>0019511</t>
  </si>
  <si>
    <t>0019718</t>
  </si>
  <si>
    <t>0019829</t>
  </si>
  <si>
    <t>0019019</t>
  </si>
  <si>
    <t>0023197</t>
  </si>
  <si>
    <t>0023857</t>
  </si>
  <si>
    <t>0023634</t>
  </si>
  <si>
    <t>0023662</t>
  </si>
  <si>
    <t>0023686</t>
  </si>
  <si>
    <t>0023684</t>
  </si>
  <si>
    <t>0023586</t>
  </si>
  <si>
    <t>0023284</t>
  </si>
  <si>
    <t>0023011</t>
  </si>
  <si>
    <t>0023055</t>
  </si>
  <si>
    <t>0017979</t>
  </si>
  <si>
    <t>0017557</t>
  </si>
  <si>
    <t>0017204</t>
  </si>
  <si>
    <t>0017202</t>
  </si>
  <si>
    <t>0017819</t>
  </si>
  <si>
    <t>0017817</t>
  </si>
  <si>
    <t>0017816</t>
  </si>
  <si>
    <t>0017805</t>
  </si>
  <si>
    <t>0017391</t>
  </si>
  <si>
    <t>0017392</t>
  </si>
  <si>
    <t>0017389</t>
  </si>
  <si>
    <t>0017386</t>
  </si>
  <si>
    <t>0017358</t>
  </si>
  <si>
    <t>0025294</t>
  </si>
  <si>
    <t>0025292</t>
  </si>
  <si>
    <t>0025288</t>
  </si>
  <si>
    <t>0008598</t>
  </si>
  <si>
    <t>0025587</t>
  </si>
  <si>
    <t>0025583</t>
  </si>
  <si>
    <t>0025581</t>
  </si>
  <si>
    <t>0025598</t>
  </si>
  <si>
    <t>0026788</t>
  </si>
  <si>
    <t>0026521</t>
  </si>
  <si>
    <t>0026409</t>
  </si>
  <si>
    <t>0026466</t>
  </si>
  <si>
    <t>0026465</t>
  </si>
  <si>
    <t>0026407</t>
  </si>
  <si>
    <t>0026271</t>
  </si>
  <si>
    <t>0026247</t>
  </si>
  <si>
    <t>0026256</t>
  </si>
  <si>
    <t>0026255</t>
  </si>
  <si>
    <t>0026101</t>
  </si>
  <si>
    <t>0026122</t>
  </si>
  <si>
    <t>0026124</t>
  </si>
  <si>
    <t>0026145</t>
  </si>
  <si>
    <t>0027907</t>
  </si>
  <si>
    <t>0027739</t>
  </si>
  <si>
    <t>0027709</t>
  </si>
  <si>
    <t>0027748</t>
  </si>
  <si>
    <t>0027731</t>
  </si>
  <si>
    <t>0027586</t>
  </si>
  <si>
    <t>0032716</t>
  </si>
  <si>
    <t>406</t>
  </si>
  <si>
    <t>CONCRETO FCK 15 MPa B0+1 SLUMP 12±2 - MID</t>
  </si>
  <si>
    <t>0032741</t>
  </si>
  <si>
    <t>0032752</t>
  </si>
  <si>
    <t>0032266</t>
  </si>
  <si>
    <t>0032264</t>
  </si>
  <si>
    <t>0032231</t>
  </si>
  <si>
    <t>0032248</t>
  </si>
  <si>
    <t>0032217</t>
  </si>
  <si>
    <t>0032272</t>
  </si>
  <si>
    <t>0032252</t>
  </si>
  <si>
    <t>0031786</t>
  </si>
  <si>
    <t>0031781</t>
  </si>
  <si>
    <t>0031776</t>
  </si>
  <si>
    <t>0031784</t>
  </si>
  <si>
    <t>0031712</t>
  </si>
  <si>
    <t>0031794</t>
  </si>
  <si>
    <t>0031730</t>
  </si>
  <si>
    <t>0031703</t>
  </si>
  <si>
    <t>0031720</t>
  </si>
  <si>
    <t>0031912</t>
  </si>
  <si>
    <t>0031956</t>
  </si>
  <si>
    <t>0031959</t>
  </si>
  <si>
    <t>0029746</t>
  </si>
  <si>
    <t>381</t>
  </si>
  <si>
    <t>CONCRETO FCK 45 MPa B0+1 SLUMP 14±2 - BOMBEÁVEL</t>
  </si>
  <si>
    <t>0029727</t>
  </si>
  <si>
    <t>0029738</t>
  </si>
  <si>
    <t>0029739</t>
  </si>
  <si>
    <t>2434</t>
  </si>
  <si>
    <t>0031836</t>
  </si>
  <si>
    <t>0026891</t>
  </si>
  <si>
    <t>0026891.</t>
  </si>
  <si>
    <t>0026896</t>
  </si>
  <si>
    <t>0026822</t>
  </si>
  <si>
    <t>0034603</t>
  </si>
  <si>
    <t>0034683</t>
  </si>
  <si>
    <t>0034673</t>
  </si>
  <si>
    <t>0034686</t>
  </si>
  <si>
    <t>0027526</t>
  </si>
  <si>
    <t>027531</t>
  </si>
  <si>
    <t>0027548</t>
  </si>
  <si>
    <t>0027513</t>
  </si>
  <si>
    <t>0027542</t>
  </si>
  <si>
    <t>0027537</t>
  </si>
  <si>
    <t>0033902</t>
  </si>
  <si>
    <t>0033661</t>
  </si>
  <si>
    <t>0033911</t>
  </si>
  <si>
    <t>0033692</t>
  </si>
  <si>
    <t>0033674</t>
  </si>
  <si>
    <t>0033618</t>
  </si>
  <si>
    <t>0033684</t>
  </si>
  <si>
    <t>0029354</t>
  </si>
  <si>
    <t>0034340</t>
  </si>
  <si>
    <t>0034337</t>
  </si>
  <si>
    <t>0033796</t>
  </si>
  <si>
    <t>0033783</t>
  </si>
  <si>
    <t>0033784</t>
  </si>
  <si>
    <t>0033800</t>
  </si>
  <si>
    <t>0017933</t>
  </si>
  <si>
    <t>0017686</t>
  </si>
  <si>
    <t>0025044</t>
  </si>
  <si>
    <t>0025049</t>
  </si>
  <si>
    <t>0029771</t>
  </si>
  <si>
    <t>0029734</t>
  </si>
  <si>
    <t>0029737</t>
  </si>
  <si>
    <t>0031826</t>
  </si>
  <si>
    <t>0031808</t>
  </si>
  <si>
    <t>0031823</t>
  </si>
  <si>
    <t>0033401</t>
  </si>
  <si>
    <t>0033404</t>
  </si>
  <si>
    <t>0017629</t>
  </si>
  <si>
    <t>0027370</t>
  </si>
  <si>
    <t>0027380</t>
  </si>
  <si>
    <t>0027374</t>
  </si>
  <si>
    <t>0027342</t>
  </si>
  <si>
    <t>2688</t>
  </si>
  <si>
    <t>0033361</t>
  </si>
  <si>
    <t>0033360</t>
  </si>
  <si>
    <t>0019792</t>
  </si>
  <si>
    <t>0019459.</t>
  </si>
  <si>
    <t>0026449</t>
  </si>
  <si>
    <t>0026412</t>
  </si>
  <si>
    <t>0026440</t>
  </si>
  <si>
    <t>0028847</t>
  </si>
  <si>
    <t>0028858</t>
  </si>
  <si>
    <t>0028864</t>
  </si>
  <si>
    <t>0028852</t>
  </si>
  <si>
    <t>0028891</t>
  </si>
  <si>
    <t>0029321</t>
  </si>
  <si>
    <t>0029396</t>
  </si>
  <si>
    <t>0029365</t>
  </si>
  <si>
    <t>0029366</t>
  </si>
  <si>
    <t>0029391</t>
  </si>
  <si>
    <t>0029342</t>
  </si>
  <si>
    <t>0032930</t>
  </si>
  <si>
    <t>0032203</t>
  </si>
  <si>
    <t>0032906</t>
  </si>
  <si>
    <t>0032982</t>
  </si>
  <si>
    <t>0032931</t>
  </si>
  <si>
    <t>0032943</t>
  </si>
  <si>
    <t>0032956</t>
  </si>
  <si>
    <t>0032964</t>
  </si>
  <si>
    <t>2437</t>
  </si>
  <si>
    <t>0031682</t>
  </si>
  <si>
    <t>0026538</t>
  </si>
  <si>
    <t>0026580</t>
  </si>
  <si>
    <t>0023100</t>
  </si>
  <si>
    <t>0026631</t>
  </si>
  <si>
    <t>0026625</t>
  </si>
  <si>
    <t>0026620</t>
  </si>
  <si>
    <t>0034377</t>
  </si>
  <si>
    <t>0034372</t>
  </si>
  <si>
    <t>0034317</t>
  </si>
  <si>
    <t>0034332</t>
  </si>
  <si>
    <t>0034207</t>
  </si>
  <si>
    <t>0034120</t>
  </si>
  <si>
    <t>0032333</t>
  </si>
  <si>
    <t>0032127</t>
  </si>
  <si>
    <t>0032142</t>
  </si>
  <si>
    <t>0032144</t>
  </si>
  <si>
    <t>0032147</t>
  </si>
  <si>
    <t>00032194</t>
  </si>
  <si>
    <t>0032194</t>
  </si>
  <si>
    <t>0032306</t>
  </si>
  <si>
    <t>0032103</t>
  </si>
  <si>
    <t>0032110</t>
  </si>
  <si>
    <t>0032145</t>
  </si>
  <si>
    <t>0031575</t>
  </si>
  <si>
    <t>0031531</t>
  </si>
  <si>
    <t>0031537</t>
  </si>
  <si>
    <t>0031542</t>
  </si>
  <si>
    <t>416</t>
  </si>
  <si>
    <t>CONCRETO FCK 20 MPa B0 SLUMP 12±2 - MID</t>
  </si>
  <si>
    <t>0017360</t>
  </si>
  <si>
    <t>0017591</t>
  </si>
  <si>
    <t>0017558</t>
  </si>
  <si>
    <t>0019186</t>
  </si>
  <si>
    <t>0019193</t>
  </si>
  <si>
    <t>0020260</t>
  </si>
  <si>
    <t>0020100</t>
  </si>
  <si>
    <t>0034346</t>
  </si>
  <si>
    <t>0034394</t>
  </si>
  <si>
    <t>0034363</t>
  </si>
  <si>
    <t>0034168</t>
  </si>
  <si>
    <t>0033154</t>
  </si>
  <si>
    <t>0031724</t>
  </si>
  <si>
    <t>0031716</t>
  </si>
  <si>
    <t>0031792</t>
  </si>
  <si>
    <t>0027892</t>
  </si>
  <si>
    <t>0027843</t>
  </si>
  <si>
    <t>0027897</t>
  </si>
  <si>
    <t>0027857</t>
  </si>
  <si>
    <t>0027887</t>
  </si>
  <si>
    <t>376</t>
  </si>
  <si>
    <t>CONCRETO FCK 20 MPa B0+1 SLUMP 14±2 - BOMBEÁVEL</t>
  </si>
  <si>
    <t>0027889</t>
  </si>
  <si>
    <t>0027853</t>
  </si>
  <si>
    <t>0027845</t>
  </si>
  <si>
    <t>0027841</t>
  </si>
  <si>
    <t>2548</t>
  </si>
  <si>
    <t>0027042</t>
  </si>
  <si>
    <t>0027068</t>
  </si>
  <si>
    <t>0027099</t>
  </si>
  <si>
    <t>0027058</t>
  </si>
  <si>
    <t>0027765</t>
  </si>
  <si>
    <t>0027720</t>
  </si>
  <si>
    <t>0027719</t>
  </si>
  <si>
    <t>0027782</t>
  </si>
  <si>
    <t>0027776</t>
  </si>
  <si>
    <t>0027742</t>
  </si>
  <si>
    <t>0027766</t>
  </si>
  <si>
    <t>0027767</t>
  </si>
  <si>
    <t>0027762</t>
  </si>
  <si>
    <t>0027732</t>
  </si>
  <si>
    <t>0027725</t>
  </si>
  <si>
    <t>0027728</t>
  </si>
  <si>
    <t>0027730</t>
  </si>
  <si>
    <t>0027471</t>
  </si>
  <si>
    <t>0027423</t>
  </si>
  <si>
    <t>0027361</t>
  </si>
  <si>
    <t>0029816</t>
  </si>
  <si>
    <t>0029806</t>
  </si>
  <si>
    <t>0029833</t>
  </si>
  <si>
    <t>0029817</t>
  </si>
  <si>
    <t>0029823</t>
  </si>
  <si>
    <t>0029805</t>
  </si>
  <si>
    <t>0029863</t>
  </si>
  <si>
    <t>0029843</t>
  </si>
  <si>
    <t>0029868</t>
  </si>
  <si>
    <t>0029841</t>
  </si>
  <si>
    <t>0029844</t>
  </si>
  <si>
    <t>0032410</t>
  </si>
  <si>
    <t>0032430</t>
  </si>
  <si>
    <t>0032452</t>
  </si>
  <si>
    <t>0032499</t>
  </si>
  <si>
    <t>0032497</t>
  </si>
  <si>
    <t>0032408</t>
  </si>
  <si>
    <t>0032494</t>
  </si>
  <si>
    <t>0020252</t>
  </si>
  <si>
    <t>0020257</t>
  </si>
  <si>
    <t>0020277</t>
  </si>
  <si>
    <t>0020251</t>
  </si>
  <si>
    <t>0034163</t>
  </si>
  <si>
    <t>0034110</t>
  </si>
  <si>
    <t>0034141</t>
  </si>
  <si>
    <t>0026354</t>
  </si>
  <si>
    <t>0026229</t>
  </si>
  <si>
    <t>0019151</t>
  </si>
  <si>
    <t>0019141</t>
  </si>
  <si>
    <t>0019117</t>
  </si>
  <si>
    <t>0019188</t>
  </si>
  <si>
    <t>0019180</t>
  </si>
  <si>
    <t>0019795</t>
  </si>
  <si>
    <t>0019828</t>
  </si>
  <si>
    <t>0019955</t>
  </si>
  <si>
    <t>0019087</t>
  </si>
  <si>
    <t>0019199</t>
  </si>
  <si>
    <t>0019147</t>
  </si>
  <si>
    <t>0019150</t>
  </si>
  <si>
    <t>0019169</t>
  </si>
  <si>
    <t>0023167</t>
  </si>
  <si>
    <t>0023851</t>
  </si>
  <si>
    <t>0023750</t>
  </si>
  <si>
    <t>0023752</t>
  </si>
  <si>
    <t>0023681</t>
  </si>
  <si>
    <t>0023521</t>
  </si>
  <si>
    <t>0023563</t>
  </si>
  <si>
    <t>0023241</t>
  </si>
  <si>
    <t>0023353</t>
  </si>
  <si>
    <t>0023334</t>
  </si>
  <si>
    <t>0023314</t>
  </si>
  <si>
    <t>0033019</t>
  </si>
  <si>
    <t>0033289</t>
  </si>
  <si>
    <t>0033690</t>
  </si>
  <si>
    <t>0032892</t>
  </si>
  <si>
    <t>0032662</t>
  </si>
  <si>
    <t>0032668</t>
  </si>
  <si>
    <t>0032584</t>
  </si>
  <si>
    <t>0032392</t>
  </si>
  <si>
    <t>0032352</t>
  </si>
  <si>
    <t>0032378</t>
  </si>
  <si>
    <t>0032391</t>
  </si>
  <si>
    <t>0032162</t>
  </si>
  <si>
    <t>0032257</t>
  </si>
  <si>
    <t>0031993</t>
  </si>
  <si>
    <t>0031926</t>
  </si>
  <si>
    <t>0031658</t>
  </si>
  <si>
    <t>0031660</t>
  </si>
  <si>
    <t>0031638</t>
  </si>
  <si>
    <t>0031699</t>
  </si>
  <si>
    <t>0031679</t>
  </si>
  <si>
    <t>0031615</t>
  </si>
  <si>
    <t>0031684</t>
  </si>
  <si>
    <t>0031617</t>
  </si>
  <si>
    <t>0031618</t>
  </si>
  <si>
    <t>0031634</t>
  </si>
  <si>
    <t>0031689</t>
  </si>
  <si>
    <t>0031558</t>
  </si>
  <si>
    <t>0031581</t>
  </si>
  <si>
    <t>0031502</t>
  </si>
  <si>
    <t>0031568</t>
  </si>
  <si>
    <t>0031567</t>
  </si>
  <si>
    <t>0031515</t>
  </si>
  <si>
    <t>0031411</t>
  </si>
  <si>
    <t>0031459</t>
  </si>
  <si>
    <t>0031454</t>
  </si>
  <si>
    <t>0027015</t>
  </si>
  <si>
    <t>0027931</t>
  </si>
  <si>
    <t>0027511</t>
  </si>
  <si>
    <t>0027510</t>
  </si>
  <si>
    <t>0017383</t>
  </si>
  <si>
    <t>0017395</t>
  </si>
  <si>
    <t>0017333</t>
  </si>
  <si>
    <t>0017346</t>
  </si>
  <si>
    <t>0017385</t>
  </si>
  <si>
    <t>0017326</t>
  </si>
  <si>
    <t>0017305</t>
  </si>
  <si>
    <t>0026283</t>
  </si>
  <si>
    <t>0026294</t>
  </si>
  <si>
    <t>0026225</t>
  </si>
  <si>
    <t>0026204</t>
  </si>
  <si>
    <t>0026206</t>
  </si>
  <si>
    <t>0028157</t>
  </si>
  <si>
    <t>0028228</t>
  </si>
  <si>
    <t>0028223</t>
  </si>
  <si>
    <t>0028035</t>
  </si>
  <si>
    <t>0028034</t>
  </si>
  <si>
    <t>0028054</t>
  </si>
  <si>
    <t>0028042</t>
  </si>
  <si>
    <t>0028058</t>
  </si>
  <si>
    <t>0028486</t>
  </si>
  <si>
    <t>0028500</t>
  </si>
  <si>
    <t>0019043</t>
  </si>
  <si>
    <t>0019017</t>
  </si>
  <si>
    <t>0019093</t>
  </si>
  <si>
    <t>0019004</t>
  </si>
  <si>
    <t>0017631</t>
  </si>
  <si>
    <t>0017687</t>
  </si>
  <si>
    <t>0017614</t>
  </si>
  <si>
    <t>0027102</t>
  </si>
  <si>
    <t>0023709</t>
  </si>
  <si>
    <t>0023706</t>
  </si>
  <si>
    <t>0025564</t>
  </si>
  <si>
    <t>0025582</t>
  </si>
  <si>
    <t>0020233</t>
  </si>
  <si>
    <t>0020239</t>
  </si>
  <si>
    <t>0019101</t>
  </si>
  <si>
    <t>0019190</t>
  </si>
  <si>
    <t>0019106</t>
  </si>
  <si>
    <t>0023174.</t>
  </si>
  <si>
    <t>0017671</t>
  </si>
  <si>
    <t>0017924</t>
  </si>
  <si>
    <t>0017637</t>
  </si>
  <si>
    <t>0017619</t>
  </si>
  <si>
    <t>0025857</t>
  </si>
  <si>
    <t>0025722</t>
  </si>
  <si>
    <t>0025887</t>
  </si>
  <si>
    <t>0025787</t>
  </si>
  <si>
    <t>0031744</t>
  </si>
  <si>
    <t>0031743</t>
  </si>
  <si>
    <t>0031704</t>
  </si>
  <si>
    <t>0031770</t>
  </si>
  <si>
    <t>0031790</t>
  </si>
  <si>
    <t>0031774</t>
  </si>
  <si>
    <t>0031753</t>
  </si>
  <si>
    <t>0032414</t>
  </si>
  <si>
    <t>0031576</t>
  </si>
  <si>
    <t>0031536</t>
  </si>
  <si>
    <t>0031560</t>
  </si>
  <si>
    <t>0031586</t>
  </si>
  <si>
    <t>0031582</t>
  </si>
  <si>
    <t>0031555</t>
  </si>
  <si>
    <t>0031549</t>
  </si>
  <si>
    <t>0026281</t>
  </si>
  <si>
    <t>0026233</t>
  </si>
  <si>
    <t>0026238</t>
  </si>
  <si>
    <t>0026219</t>
  </si>
  <si>
    <t>0026226</t>
  </si>
  <si>
    <t>0026300</t>
  </si>
  <si>
    <t>0026058</t>
  </si>
  <si>
    <t>0026060</t>
  </si>
  <si>
    <t>0033598</t>
  </si>
  <si>
    <t>0033531</t>
  </si>
  <si>
    <t>0033518</t>
  </si>
  <si>
    <t>0033585</t>
  </si>
  <si>
    <t>OO20274</t>
  </si>
  <si>
    <t>0020258</t>
  </si>
  <si>
    <t>0020209</t>
  </si>
  <si>
    <t>OO20259</t>
  </si>
  <si>
    <t>0020099</t>
  </si>
  <si>
    <t>0020695</t>
  </si>
  <si>
    <t>0020679</t>
  </si>
  <si>
    <t>0020676</t>
  </si>
  <si>
    <t>0020663</t>
  </si>
  <si>
    <t>0020677</t>
  </si>
  <si>
    <t>0020664</t>
  </si>
  <si>
    <t>0020693</t>
  </si>
  <si>
    <t>0020686</t>
  </si>
  <si>
    <t>0020668</t>
  </si>
  <si>
    <t>0019166</t>
  </si>
  <si>
    <t>0023251</t>
  </si>
  <si>
    <t>311</t>
  </si>
  <si>
    <t>CONCRETO FCK 25 MPA B0+1 SLUMP 12±2 - C/ MICROFIBRA</t>
  </si>
  <si>
    <t>0023294</t>
  </si>
  <si>
    <t>0023224</t>
  </si>
  <si>
    <t>0023283</t>
  </si>
  <si>
    <t>0023254</t>
  </si>
  <si>
    <t>0023215</t>
  </si>
  <si>
    <t>0023204</t>
  </si>
  <si>
    <t>0023295</t>
  </si>
  <si>
    <t>0023211</t>
  </si>
  <si>
    <t>0017508</t>
  </si>
  <si>
    <t>397</t>
  </si>
  <si>
    <t>CONCRETO FCK 30 MPA B0+1 SLUMP 12±2 - 1,2KG MICROFIBRA</t>
  </si>
  <si>
    <t>0017137</t>
  </si>
  <si>
    <t>0017158</t>
  </si>
  <si>
    <t>0017514</t>
  </si>
  <si>
    <t>0017596</t>
  </si>
  <si>
    <t>0017192</t>
  </si>
  <si>
    <t>0017152</t>
  </si>
  <si>
    <t>0017180</t>
  </si>
  <si>
    <t>0017183</t>
  </si>
  <si>
    <t>0017145</t>
  </si>
  <si>
    <t>0017107</t>
  </si>
  <si>
    <t>0017198</t>
  </si>
  <si>
    <t>0017132</t>
  </si>
  <si>
    <t>0017130</t>
  </si>
  <si>
    <t>0017163</t>
  </si>
  <si>
    <t>0017123</t>
  </si>
  <si>
    <t>0029138</t>
  </si>
  <si>
    <t>0029140</t>
  </si>
  <si>
    <t>0029675</t>
  </si>
  <si>
    <t>0029698</t>
  </si>
  <si>
    <t>0029677</t>
  </si>
  <si>
    <t>0029688</t>
  </si>
  <si>
    <t>0029668</t>
  </si>
  <si>
    <t>0029685</t>
  </si>
  <si>
    <t>1743</t>
  </si>
  <si>
    <t>0034703</t>
  </si>
  <si>
    <t>0034748</t>
  </si>
  <si>
    <t>0034749</t>
  </si>
  <si>
    <t>0034793</t>
  </si>
  <si>
    <t>0034743</t>
  </si>
  <si>
    <t>0034746</t>
  </si>
  <si>
    <t>0034831</t>
  </si>
  <si>
    <t>0023494</t>
  </si>
  <si>
    <t>0023486</t>
  </si>
  <si>
    <t>0023464</t>
  </si>
  <si>
    <t>0026339</t>
  </si>
  <si>
    <t>0026331</t>
  </si>
  <si>
    <t>0026364</t>
  </si>
  <si>
    <t>0026372</t>
  </si>
  <si>
    <t>0026396</t>
  </si>
  <si>
    <t>0034023</t>
  </si>
  <si>
    <t>0034006</t>
  </si>
  <si>
    <t>0034011</t>
  </si>
  <si>
    <t>0033814</t>
  </si>
  <si>
    <t>0033844</t>
  </si>
  <si>
    <t>0033948</t>
  </si>
  <si>
    <t>0033983</t>
  </si>
  <si>
    <t>0033994</t>
  </si>
  <si>
    <t>0033972</t>
  </si>
  <si>
    <t>0033976</t>
  </si>
  <si>
    <t>0033931</t>
  </si>
  <si>
    <t>0033655</t>
  </si>
  <si>
    <t>0032462</t>
  </si>
  <si>
    <t>0032480</t>
  </si>
  <si>
    <t>0032470</t>
  </si>
  <si>
    <t>0032123</t>
  </si>
  <si>
    <t>0032165</t>
  </si>
  <si>
    <t>0032164</t>
  </si>
  <si>
    <t>0032800</t>
  </si>
  <si>
    <t>0032747</t>
  </si>
  <si>
    <t>0032701</t>
  </si>
  <si>
    <t>0032706</t>
  </si>
  <si>
    <t>0031701</t>
  </si>
  <si>
    <t>0031738</t>
  </si>
  <si>
    <t>0031729</t>
  </si>
  <si>
    <t>0031775</t>
  </si>
  <si>
    <t>0031953</t>
  </si>
  <si>
    <t>0031949</t>
  </si>
  <si>
    <t>0031942</t>
  </si>
  <si>
    <t>2439</t>
  </si>
  <si>
    <t>0031647</t>
  </si>
  <si>
    <t>2537</t>
  </si>
  <si>
    <t>0031600</t>
  </si>
  <si>
    <t>2536</t>
  </si>
  <si>
    <t>0031425</t>
  </si>
  <si>
    <t>2549</t>
  </si>
  <si>
    <t>0027034</t>
  </si>
  <si>
    <t>2563</t>
  </si>
  <si>
    <t>0027993</t>
  </si>
  <si>
    <t>0027960</t>
  </si>
  <si>
    <t>2684</t>
  </si>
  <si>
    <t>0027486</t>
  </si>
  <si>
    <t>2690</t>
  </si>
  <si>
    <t>0029389</t>
  </si>
  <si>
    <t>0029708</t>
  </si>
  <si>
    <t>0029714</t>
  </si>
  <si>
    <t>0029912</t>
  </si>
  <si>
    <t>0029906</t>
  </si>
  <si>
    <t>2511</t>
  </si>
  <si>
    <t>0031483</t>
  </si>
  <si>
    <t>0031470</t>
  </si>
  <si>
    <t>0034586</t>
  </si>
  <si>
    <t>0034577</t>
  </si>
  <si>
    <t>0034585</t>
  </si>
  <si>
    <t>494</t>
  </si>
  <si>
    <t>CONCRETO FCK 40 MPa B0 SLUMP 14±2 - MID</t>
  </si>
  <si>
    <t>0027680</t>
  </si>
  <si>
    <t>0019457</t>
  </si>
  <si>
    <t>0033644</t>
  </si>
  <si>
    <t>0033647</t>
  </si>
  <si>
    <t>0033624</t>
  </si>
  <si>
    <t>0033694</t>
  </si>
  <si>
    <t>OO20226</t>
  </si>
  <si>
    <t>0020240</t>
  </si>
  <si>
    <t>0020232</t>
  </si>
  <si>
    <t>0023377</t>
  </si>
  <si>
    <t>0023339</t>
  </si>
  <si>
    <t>0023328</t>
  </si>
  <si>
    <t>0023387</t>
  </si>
  <si>
    <t>0023352</t>
  </si>
  <si>
    <t>0023378</t>
  </si>
  <si>
    <t>0023337</t>
  </si>
  <si>
    <t>0023329</t>
  </si>
  <si>
    <t>0026340</t>
  </si>
  <si>
    <t>0026323</t>
  </si>
  <si>
    <t>0026319</t>
  </si>
  <si>
    <t>0026260</t>
  </si>
  <si>
    <t>0028469</t>
  </si>
  <si>
    <t>0028417</t>
  </si>
  <si>
    <t>0028429</t>
  </si>
  <si>
    <t>0029310</t>
  </si>
  <si>
    <t>0027890</t>
  </si>
  <si>
    <t>0027854</t>
  </si>
  <si>
    <t>0027851</t>
  </si>
  <si>
    <t>0027852</t>
  </si>
  <si>
    <t>0023480</t>
  </si>
  <si>
    <t>0023444</t>
  </si>
  <si>
    <t>0029722</t>
  </si>
  <si>
    <t>0029754</t>
  </si>
  <si>
    <t>0029911</t>
  </si>
  <si>
    <t>0029904</t>
  </si>
  <si>
    <t>0029948</t>
  </si>
  <si>
    <t>0019369</t>
  </si>
  <si>
    <t>0025955</t>
  </si>
  <si>
    <t>0026866</t>
  </si>
  <si>
    <t>0026438</t>
  </si>
  <si>
    <t>0026405</t>
  </si>
  <si>
    <t>0026435</t>
  </si>
  <si>
    <t>0028389</t>
  </si>
  <si>
    <t>0028305</t>
  </si>
  <si>
    <t>0028991</t>
  </si>
  <si>
    <t>0028973</t>
  </si>
  <si>
    <t>0029933</t>
  </si>
  <si>
    <t>0029975</t>
  </si>
  <si>
    <t>0029419</t>
  </si>
  <si>
    <t>0029482</t>
  </si>
  <si>
    <t>0029237</t>
  </si>
  <si>
    <t>0029287</t>
  </si>
  <si>
    <t>0029300</t>
  </si>
  <si>
    <t>0029255</t>
  </si>
  <si>
    <t>0029291</t>
  </si>
  <si>
    <t>0029271</t>
  </si>
  <si>
    <t>0029623</t>
  </si>
  <si>
    <t>0029622</t>
  </si>
  <si>
    <t>0029692</t>
  </si>
  <si>
    <t>0029643</t>
  </si>
  <si>
    <t>0029593</t>
  </si>
  <si>
    <t>0029598</t>
  </si>
  <si>
    <t>0034926</t>
  </si>
  <si>
    <t>0034993</t>
  </si>
  <si>
    <t>0034976</t>
  </si>
  <si>
    <t>0034869</t>
  </si>
  <si>
    <t>0034888</t>
  </si>
  <si>
    <t>0034814</t>
  </si>
  <si>
    <t>0034849</t>
  </si>
  <si>
    <t>0034836</t>
  </si>
  <si>
    <t>0033480</t>
  </si>
  <si>
    <t>0033420</t>
  </si>
  <si>
    <t>0033877</t>
  </si>
  <si>
    <t>0033854</t>
  </si>
  <si>
    <t>0033865</t>
  </si>
  <si>
    <t>0033857</t>
  </si>
  <si>
    <t>0032908</t>
  </si>
  <si>
    <t>0032963</t>
  </si>
  <si>
    <t>0032924</t>
  </si>
  <si>
    <t>0032974</t>
  </si>
  <si>
    <t>0032962</t>
  </si>
  <si>
    <t>0032911</t>
  </si>
  <si>
    <t>0032913</t>
  </si>
  <si>
    <t>0032914</t>
  </si>
  <si>
    <t>0032966</t>
  </si>
  <si>
    <t>0032922</t>
  </si>
  <si>
    <t>0032961</t>
  </si>
  <si>
    <t>2438</t>
  </si>
  <si>
    <t>0031851</t>
  </si>
  <si>
    <t>0031831</t>
  </si>
  <si>
    <t>0026186</t>
  </si>
  <si>
    <t>0026121</t>
  </si>
  <si>
    <t>0026156</t>
  </si>
  <si>
    <t>0033906</t>
  </si>
  <si>
    <t>0033905</t>
  </si>
  <si>
    <t>0023705</t>
  </si>
  <si>
    <t>0023741</t>
  </si>
  <si>
    <t>0023724</t>
  </si>
  <si>
    <t>0023214</t>
  </si>
  <si>
    <t>0023293</t>
  </si>
  <si>
    <t>0017222</t>
  </si>
  <si>
    <t>0017224</t>
  </si>
  <si>
    <t>0017228</t>
  </si>
  <si>
    <t>0017413</t>
  </si>
  <si>
    <t>0025159</t>
  </si>
  <si>
    <t>0026429</t>
  </si>
  <si>
    <t>0026451</t>
  </si>
  <si>
    <t>0026453</t>
  </si>
  <si>
    <t>0026446</t>
  </si>
  <si>
    <t>0027652</t>
  </si>
  <si>
    <t>0027695</t>
  </si>
  <si>
    <t>0027146</t>
  </si>
  <si>
    <t>0027133</t>
  </si>
  <si>
    <t>0023806</t>
  </si>
  <si>
    <t>0023812</t>
  </si>
  <si>
    <t>0023817</t>
  </si>
  <si>
    <t>0023819</t>
  </si>
  <si>
    <t>0027802</t>
  </si>
  <si>
    <t>0027949</t>
  </si>
  <si>
    <t>0027959</t>
  </si>
  <si>
    <t>0027955</t>
  </si>
  <si>
    <t>0027983</t>
  </si>
  <si>
    <t>0023804</t>
  </si>
  <si>
    <t>0020561</t>
  </si>
  <si>
    <t>0029719</t>
  </si>
  <si>
    <t>0029711</t>
  </si>
  <si>
    <t>0034333</t>
  </si>
  <si>
    <t>0034348</t>
  </si>
  <si>
    <t>0034374</t>
  </si>
  <si>
    <t>0033106</t>
  </si>
  <si>
    <t>0033551</t>
  </si>
  <si>
    <t>0033567</t>
  </si>
  <si>
    <t>OO20365</t>
  </si>
  <si>
    <t>234</t>
  </si>
  <si>
    <t>CONCRETO FCK 35 MPa B0 SLUMP 16±2 - BOMB-RIO</t>
  </si>
  <si>
    <t>0023656</t>
  </si>
  <si>
    <t>0023683</t>
  </si>
  <si>
    <t>0023699</t>
  </si>
  <si>
    <t>0032211</t>
  </si>
  <si>
    <t>0032351</t>
  </si>
  <si>
    <t>411</t>
  </si>
  <si>
    <t>CONCRETO FCK 40 MPa B0+1 SLUMP 12±2 - MID</t>
  </si>
  <si>
    <t>0032365</t>
  </si>
  <si>
    <t>0032358</t>
  </si>
  <si>
    <t>0032345</t>
  </si>
  <si>
    <t>0032384</t>
  </si>
  <si>
    <t>0032314</t>
  </si>
  <si>
    <t>0032350</t>
  </si>
  <si>
    <t>0032383</t>
  </si>
  <si>
    <t>0034161</t>
  </si>
  <si>
    <t>0034108</t>
  </si>
  <si>
    <t>0033262</t>
  </si>
  <si>
    <t>0033278</t>
  </si>
  <si>
    <t>0033225</t>
  </si>
  <si>
    <t>0033213</t>
  </si>
  <si>
    <t>0029231</t>
  </si>
  <si>
    <t>338</t>
  </si>
  <si>
    <t>CONCRETO FCK 40 MPa B0+1 SLUMP 14±2 - PISO ACABADO</t>
  </si>
  <si>
    <t>0029232</t>
  </si>
  <si>
    <t>0029243</t>
  </si>
  <si>
    <t>0029206</t>
  </si>
  <si>
    <t>0029228</t>
  </si>
  <si>
    <t>0029245</t>
  </si>
  <si>
    <t>0029254</t>
  </si>
  <si>
    <t>0029264</t>
  </si>
  <si>
    <t>0029252</t>
  </si>
  <si>
    <t>0029210</t>
  </si>
  <si>
    <t>0029253</t>
  </si>
  <si>
    <t>0029268</t>
  </si>
  <si>
    <t>0029278</t>
  </si>
  <si>
    <t>0029265</t>
  </si>
  <si>
    <t>0029209</t>
  </si>
  <si>
    <t>0029212</t>
  </si>
  <si>
    <t>0029225</t>
  </si>
  <si>
    <t>0029242</t>
  </si>
  <si>
    <t>0029202</t>
  </si>
  <si>
    <t>0029218</t>
  </si>
  <si>
    <t>0029240</t>
  </si>
  <si>
    <t>0029230</t>
  </si>
  <si>
    <t>0029275</t>
  </si>
  <si>
    <t>0029244</t>
  </si>
  <si>
    <t>0029216</t>
  </si>
  <si>
    <t>0029279</t>
  </si>
  <si>
    <t>0032842</t>
  </si>
  <si>
    <t>591</t>
  </si>
  <si>
    <t>CONCRETO FCK 40 MPa B0+1 SLUMP 16±3 - PISO ACABADO - MID</t>
  </si>
  <si>
    <t>0032812</t>
  </si>
  <si>
    <t>0032811</t>
  </si>
  <si>
    <t>0032836</t>
  </si>
  <si>
    <t>0032856</t>
  </si>
  <si>
    <t>0032855</t>
  </si>
  <si>
    <t>0032830</t>
  </si>
  <si>
    <t>0032852</t>
  </si>
  <si>
    <t>0032867</t>
  </si>
  <si>
    <t>0032825</t>
  </si>
  <si>
    <t>0032870</t>
  </si>
  <si>
    <t>0032858</t>
  </si>
  <si>
    <t>0032865</t>
  </si>
  <si>
    <t>0032864</t>
  </si>
  <si>
    <t>0032866</t>
  </si>
  <si>
    <t>0032807</t>
  </si>
  <si>
    <t>0032879</t>
  </si>
  <si>
    <t>0032871</t>
  </si>
  <si>
    <t>0032874</t>
  </si>
  <si>
    <t>0032801</t>
  </si>
  <si>
    <t>0032868</t>
  </si>
  <si>
    <t>0034630</t>
  </si>
  <si>
    <t>0034609</t>
  </si>
  <si>
    <t>0034789</t>
  </si>
  <si>
    <t>0033586</t>
  </si>
  <si>
    <t>0033526</t>
  </si>
  <si>
    <t>003524</t>
  </si>
  <si>
    <t>0017142</t>
  </si>
  <si>
    <t>0027860</t>
  </si>
  <si>
    <t>0027900</t>
  </si>
  <si>
    <t>0027848</t>
  </si>
  <si>
    <t>0034584</t>
  </si>
  <si>
    <t>0034590</t>
  </si>
  <si>
    <t>0033219</t>
  </si>
  <si>
    <t>0033237</t>
  </si>
  <si>
    <t>0033229</t>
  </si>
  <si>
    <t>0033368</t>
  </si>
  <si>
    <t>0033584</t>
  </si>
  <si>
    <t>0033525</t>
  </si>
  <si>
    <t>0027460</t>
  </si>
  <si>
    <t>115165</t>
  </si>
  <si>
    <t>0020096</t>
  </si>
  <si>
    <t>0020081</t>
  </si>
  <si>
    <t>0020086</t>
  </si>
  <si>
    <t>0020049</t>
  </si>
  <si>
    <t>0020046</t>
  </si>
  <si>
    <t>0020021</t>
  </si>
  <si>
    <t>0017692</t>
  </si>
  <si>
    <t>0017679</t>
  </si>
  <si>
    <t>0017909</t>
  </si>
  <si>
    <t>0017639</t>
  </si>
  <si>
    <t>0017657</t>
  </si>
  <si>
    <t>0027187</t>
  </si>
  <si>
    <t>0019379</t>
  </si>
  <si>
    <t>0019356</t>
  </si>
  <si>
    <t>0019324</t>
  </si>
  <si>
    <t>0019366</t>
  </si>
  <si>
    <t>0019365</t>
  </si>
  <si>
    <t>0019317</t>
  </si>
  <si>
    <t>0019377</t>
  </si>
  <si>
    <t>0019355</t>
  </si>
  <si>
    <t>0019336</t>
  </si>
  <si>
    <t>0019323</t>
  </si>
  <si>
    <t>0019359</t>
  </si>
  <si>
    <t>0019353</t>
  </si>
  <si>
    <t>0019357</t>
  </si>
  <si>
    <t>0019396</t>
  </si>
  <si>
    <t>0019451</t>
  </si>
  <si>
    <t>0019799</t>
  </si>
  <si>
    <t>0019717</t>
  </si>
  <si>
    <t>0023134</t>
  </si>
  <si>
    <t>0023141.</t>
  </si>
  <si>
    <t>0023116</t>
  </si>
  <si>
    <t>0023177</t>
  </si>
  <si>
    <t>0023183</t>
  </si>
  <si>
    <t>0023194</t>
  </si>
  <si>
    <t>0023124</t>
  </si>
  <si>
    <t>0028865</t>
  </si>
  <si>
    <t>0028810</t>
  </si>
  <si>
    <t>0026461</t>
  </si>
  <si>
    <t>0026411</t>
  </si>
  <si>
    <t>0026498</t>
  </si>
  <si>
    <t>0026468</t>
  </si>
  <si>
    <t>0026408</t>
  </si>
  <si>
    <t>0023363</t>
  </si>
  <si>
    <t>0023359</t>
  </si>
  <si>
    <t>0023361</t>
  </si>
  <si>
    <t>0017615</t>
  </si>
  <si>
    <t>0017669</t>
  </si>
  <si>
    <t>0027050</t>
  </si>
  <si>
    <t>0027004</t>
  </si>
  <si>
    <t>0028841</t>
  </si>
  <si>
    <t>0028831</t>
  </si>
  <si>
    <t>0029648</t>
  </si>
  <si>
    <t>0029006</t>
  </si>
  <si>
    <t>0029003</t>
  </si>
  <si>
    <t>0029005</t>
  </si>
  <si>
    <t>0029056</t>
  </si>
  <si>
    <t>0029081</t>
  </si>
  <si>
    <t>0029591</t>
  </si>
  <si>
    <t>0029018</t>
  </si>
  <si>
    <t>0029592</t>
  </si>
  <si>
    <t>0029546</t>
  </si>
  <si>
    <t>0029594</t>
  </si>
  <si>
    <t>0029568</t>
  </si>
  <si>
    <t>0031681</t>
  </si>
  <si>
    <t>0031691</t>
  </si>
  <si>
    <t>0031603</t>
  </si>
  <si>
    <t>OO20013</t>
  </si>
  <si>
    <t>292</t>
  </si>
  <si>
    <t>CONCRETO C/MICROSSILICA FCK 50 MPA B0 SLUMP 16±2</t>
  </si>
  <si>
    <t>0020027</t>
  </si>
  <si>
    <t>0019505</t>
  </si>
  <si>
    <t>0019432</t>
  </si>
  <si>
    <t>0029973</t>
  </si>
  <si>
    <t>0027628</t>
  </si>
  <si>
    <t>0019581</t>
  </si>
  <si>
    <t>0019402</t>
  </si>
  <si>
    <t>0019780</t>
  </si>
  <si>
    <t>0019741</t>
  </si>
  <si>
    <t>0027786</t>
  </si>
  <si>
    <t>0027764</t>
  </si>
  <si>
    <t>0027789</t>
  </si>
  <si>
    <t>0027783</t>
  </si>
  <si>
    <t>0027768</t>
  </si>
  <si>
    <t>0027712</t>
  </si>
  <si>
    <t>0027729</t>
  </si>
  <si>
    <t>0027180</t>
  </si>
  <si>
    <t>0027127</t>
  </si>
  <si>
    <t>0027033</t>
  </si>
  <si>
    <t>0029281</t>
  </si>
  <si>
    <t>0034877</t>
  </si>
  <si>
    <t>2429</t>
  </si>
  <si>
    <t>0031931</t>
  </si>
  <si>
    <t>0031923</t>
  </si>
  <si>
    <t>0031924</t>
  </si>
  <si>
    <t>031924</t>
  </si>
  <si>
    <t>0031922</t>
  </si>
  <si>
    <t>0031919</t>
  </si>
  <si>
    <t>0031835</t>
  </si>
  <si>
    <t>2435</t>
  </si>
  <si>
    <t>0031809</t>
  </si>
  <si>
    <t>0031894</t>
  </si>
  <si>
    <t>0031875</t>
  </si>
  <si>
    <t>0031848</t>
  </si>
  <si>
    <t>0031880</t>
  </si>
  <si>
    <t>0031890</t>
  </si>
  <si>
    <t>0031802</t>
  </si>
  <si>
    <t>0031860</t>
  </si>
  <si>
    <t>0031822</t>
  </si>
  <si>
    <t>0031821</t>
  </si>
  <si>
    <t>0031854</t>
  </si>
  <si>
    <t>0031853</t>
  </si>
  <si>
    <t>0031805</t>
  </si>
  <si>
    <t>0031847</t>
  </si>
  <si>
    <t>0031881</t>
  </si>
  <si>
    <t>0031892</t>
  </si>
  <si>
    <t>0031602</t>
  </si>
  <si>
    <t>0031613</t>
  </si>
  <si>
    <t>0031620</t>
  </si>
  <si>
    <t>0031652</t>
  </si>
  <si>
    <t>0031609</t>
  </si>
  <si>
    <t>2541</t>
  </si>
  <si>
    <t>0027035</t>
  </si>
  <si>
    <t>0027075</t>
  </si>
  <si>
    <t>0020523</t>
  </si>
  <si>
    <t>0020520</t>
  </si>
  <si>
    <t>0020121</t>
  </si>
  <si>
    <t>0020560</t>
  </si>
  <si>
    <t>0020592</t>
  </si>
  <si>
    <t>0020510</t>
  </si>
  <si>
    <t>0020101</t>
  </si>
  <si>
    <t>0020533</t>
  </si>
  <si>
    <t>0020546</t>
  </si>
  <si>
    <t>0019488</t>
  </si>
  <si>
    <t>0019500</t>
  </si>
  <si>
    <t>0019412</t>
  </si>
  <si>
    <t>0019480</t>
  </si>
  <si>
    <t>0019467</t>
  </si>
  <si>
    <t>0019474</t>
  </si>
  <si>
    <t>0017288</t>
  </si>
  <si>
    <t>0017289</t>
  </si>
  <si>
    <t>0017262</t>
  </si>
  <si>
    <t>0017264</t>
  </si>
  <si>
    <t>0017269</t>
  </si>
  <si>
    <t>0017268</t>
  </si>
  <si>
    <t>0017271</t>
  </si>
  <si>
    <t>0017279</t>
  </si>
  <si>
    <t>0017278</t>
  </si>
  <si>
    <t>0017276</t>
  </si>
  <si>
    <t>0017272</t>
  </si>
  <si>
    <t>0017273</t>
  </si>
  <si>
    <t>0017274</t>
  </si>
  <si>
    <t>0017241</t>
  </si>
  <si>
    <t>0017252</t>
  </si>
  <si>
    <t>0017470</t>
  </si>
  <si>
    <t>0025347</t>
  </si>
  <si>
    <t>0025313</t>
  </si>
  <si>
    <t>0025391</t>
  </si>
  <si>
    <t>301</t>
  </si>
  <si>
    <t>CONCRETO FCK 50 MPA B0+1 SLUMP 12±2 C/ 0,8% PENETRON</t>
  </si>
  <si>
    <t>0026457</t>
  </si>
  <si>
    <t>0026268</t>
  </si>
  <si>
    <t>0026012</t>
  </si>
  <si>
    <t>0026177</t>
  </si>
  <si>
    <t>0027868</t>
  </si>
  <si>
    <t>0027876</t>
  </si>
  <si>
    <t>0020580</t>
  </si>
  <si>
    <t>0020591</t>
  </si>
  <si>
    <t>0020549</t>
  </si>
  <si>
    <t>0020692</t>
  </si>
  <si>
    <t>0020649</t>
  </si>
  <si>
    <t>0020675</t>
  </si>
  <si>
    <t>0020694</t>
  </si>
  <si>
    <t>0020683</t>
  </si>
  <si>
    <t>0020609</t>
  </si>
  <si>
    <t>0020643</t>
  </si>
  <si>
    <t>0020672</t>
  </si>
  <si>
    <t>0020673</t>
  </si>
  <si>
    <t>0020655</t>
  </si>
  <si>
    <t>0020670</t>
  </si>
  <si>
    <t>0019271</t>
  </si>
  <si>
    <t>0019250</t>
  </si>
  <si>
    <t>0019203</t>
  </si>
  <si>
    <t>0019207</t>
  </si>
  <si>
    <t>0019291</t>
  </si>
  <si>
    <t>0019220</t>
  </si>
  <si>
    <t>0019206</t>
  </si>
  <si>
    <t>0019204</t>
  </si>
  <si>
    <t>0019281</t>
  </si>
  <si>
    <t>0019218</t>
  </si>
  <si>
    <t>0019292</t>
  </si>
  <si>
    <t>0019238</t>
  </si>
  <si>
    <t>2941</t>
  </si>
  <si>
    <t>0019643</t>
  </si>
  <si>
    <t>OO19363</t>
  </si>
  <si>
    <t>0019584</t>
  </si>
  <si>
    <t>0019577</t>
  </si>
  <si>
    <t>0019576</t>
  </si>
  <si>
    <t>0019575</t>
  </si>
  <si>
    <t>0019508</t>
  </si>
  <si>
    <t>0019439</t>
  </si>
  <si>
    <t>0019470</t>
  </si>
  <si>
    <t>0019585</t>
  </si>
  <si>
    <t>0019471</t>
  </si>
  <si>
    <t>0019533</t>
  </si>
  <si>
    <t>0019476</t>
  </si>
  <si>
    <t>0019406</t>
  </si>
  <si>
    <t>0019496</t>
  </si>
  <si>
    <t>OO19759</t>
  </si>
  <si>
    <t>0019740</t>
  </si>
  <si>
    <t>0019892</t>
  </si>
  <si>
    <t>0019845</t>
  </si>
  <si>
    <t>0019893</t>
  </si>
  <si>
    <t>0019988</t>
  </si>
  <si>
    <t>0019950</t>
  </si>
  <si>
    <t>0019958</t>
  </si>
  <si>
    <t>0019996</t>
  </si>
  <si>
    <t>0020000</t>
  </si>
  <si>
    <t>0019969</t>
  </si>
  <si>
    <t>0023155</t>
  </si>
  <si>
    <t>0023148</t>
  </si>
  <si>
    <t>0023937</t>
  </si>
  <si>
    <t>0023959</t>
  </si>
  <si>
    <t>309</t>
  </si>
  <si>
    <t>CONCRETO FCK 25 MPA B0 SLUMP 12±2 - C/ PENETRON</t>
  </si>
  <si>
    <t>0023930</t>
  </si>
  <si>
    <t>0023952</t>
  </si>
  <si>
    <t>0023933</t>
  </si>
  <si>
    <t>0023988</t>
  </si>
  <si>
    <t>0023983</t>
  </si>
  <si>
    <t>0023944</t>
  </si>
  <si>
    <t>0023912</t>
  </si>
  <si>
    <t>0023965</t>
  </si>
  <si>
    <t>0023987</t>
  </si>
  <si>
    <t>0023925</t>
  </si>
  <si>
    <t>0023934</t>
  </si>
  <si>
    <t>0023936</t>
  </si>
  <si>
    <t>0023805</t>
  </si>
  <si>
    <t>0023814</t>
  </si>
  <si>
    <t>0023815</t>
  </si>
  <si>
    <t>0023816</t>
  </si>
  <si>
    <t>0023820</t>
  </si>
  <si>
    <t>0023829</t>
  </si>
  <si>
    <t>0023828</t>
  </si>
  <si>
    <t>0023827</t>
  </si>
  <si>
    <t>0023826</t>
  </si>
  <si>
    <t>0023821</t>
  </si>
  <si>
    <t>0023824</t>
  </si>
  <si>
    <t>0023822</t>
  </si>
  <si>
    <t>0023823</t>
  </si>
  <si>
    <t>0023831</t>
  </si>
  <si>
    <t>0023832</t>
  </si>
  <si>
    <t>0023883</t>
  </si>
  <si>
    <t>0023833</t>
  </si>
  <si>
    <t>0023573</t>
  </si>
  <si>
    <t>0023539</t>
  </si>
  <si>
    <t>0023549</t>
  </si>
  <si>
    <t>0023524</t>
  </si>
  <si>
    <t>0023552</t>
  </si>
  <si>
    <t>0023550</t>
  </si>
  <si>
    <t>0023548</t>
  </si>
  <si>
    <t>0023546</t>
  </si>
  <si>
    <t>0023537</t>
  </si>
  <si>
    <t>0023541</t>
  </si>
  <si>
    <t>0023517</t>
  </si>
  <si>
    <t>0023496</t>
  </si>
  <si>
    <t>0023462</t>
  </si>
  <si>
    <t>0023441</t>
  </si>
  <si>
    <t>0023033</t>
  </si>
  <si>
    <t>0023087</t>
  </si>
  <si>
    <t>0017074</t>
  </si>
  <si>
    <t>0017098</t>
  </si>
  <si>
    <t>0017070</t>
  </si>
  <si>
    <t>0017099</t>
  </si>
  <si>
    <t>0017064</t>
  </si>
  <si>
    <t>0017083</t>
  </si>
  <si>
    <t>0017035</t>
  </si>
  <si>
    <t>0017092</t>
  </si>
  <si>
    <t>0017054</t>
  </si>
  <si>
    <t>0017057</t>
  </si>
  <si>
    <t>0017056</t>
  </si>
  <si>
    <t>0017038</t>
  </si>
  <si>
    <t>0017916</t>
  </si>
  <si>
    <t>0017627</t>
  </si>
  <si>
    <t>0027141</t>
  </si>
  <si>
    <t>413</t>
  </si>
  <si>
    <t>CONCRETO FCK 50 MPa B0+1 SLUMP 12±2 - MID</t>
  </si>
  <si>
    <t>0023575</t>
  </si>
  <si>
    <t>0023561</t>
  </si>
  <si>
    <t>0023580</t>
  </si>
  <si>
    <t>0023463</t>
  </si>
  <si>
    <t>0023330</t>
  </si>
  <si>
    <t>0023350</t>
  </si>
  <si>
    <t>0023369</t>
  </si>
  <si>
    <t>0023380</t>
  </si>
  <si>
    <t>0023331</t>
  </si>
  <si>
    <t>0023346</t>
  </si>
  <si>
    <t>0023344</t>
  </si>
  <si>
    <t>0023319</t>
  </si>
  <si>
    <t>OO20854</t>
  </si>
  <si>
    <t>181</t>
  </si>
  <si>
    <t>CONCRETO FCK 30 MPa B0+1 SLUMP 13±2 - CONV-RIO</t>
  </si>
  <si>
    <t>OO20868</t>
  </si>
  <si>
    <t>OO20832</t>
  </si>
  <si>
    <t>OO20833</t>
  </si>
  <si>
    <t>OO20852</t>
  </si>
  <si>
    <t>OO20827</t>
  </si>
  <si>
    <t>OO20416</t>
  </si>
  <si>
    <t>134</t>
  </si>
  <si>
    <t>CONCRETO FCK 15 MPa B0+1 SLUMP 10±2 - CONV-RIO</t>
  </si>
  <si>
    <t>OO20456</t>
  </si>
  <si>
    <t>OO20408</t>
  </si>
  <si>
    <t>OO20315</t>
  </si>
  <si>
    <t>OO20399</t>
  </si>
  <si>
    <t>OO20333</t>
  </si>
  <si>
    <t>OO20375</t>
  </si>
  <si>
    <t>0020282</t>
  </si>
  <si>
    <t>0020256</t>
  </si>
  <si>
    <t>0020062</t>
  </si>
  <si>
    <t>OO20060</t>
  </si>
  <si>
    <t>0020003</t>
  </si>
  <si>
    <t>0020134</t>
  </si>
  <si>
    <t>0020157</t>
  </si>
  <si>
    <t>0020559</t>
  </si>
  <si>
    <t>0020557</t>
  </si>
  <si>
    <t>0020530</t>
  </si>
  <si>
    <t>0020619</t>
  </si>
  <si>
    <t>0020698</t>
  </si>
  <si>
    <t>0020661</t>
  </si>
  <si>
    <t>0020680</t>
  </si>
  <si>
    <t>0020666</t>
  </si>
  <si>
    <t>0020678</t>
  </si>
  <si>
    <t>0020665</t>
  </si>
  <si>
    <t>0019202</t>
  </si>
  <si>
    <t>0019219</t>
  </si>
  <si>
    <t>0019290</t>
  </si>
  <si>
    <t>0019267</t>
  </si>
  <si>
    <t>0019224</t>
  </si>
  <si>
    <t>0019279</t>
  </si>
  <si>
    <t>0019268</t>
  </si>
  <si>
    <t>0019230</t>
  </si>
  <si>
    <t>0019221</t>
  </si>
  <si>
    <t>0019227</t>
  </si>
  <si>
    <t>0019225</t>
  </si>
  <si>
    <t>0019657</t>
  </si>
  <si>
    <t>0019604</t>
  </si>
  <si>
    <t>0019651</t>
  </si>
  <si>
    <t>0019629</t>
  </si>
  <si>
    <t>0019637</t>
  </si>
  <si>
    <t>0019680</t>
  </si>
  <si>
    <t>0019609</t>
  </si>
  <si>
    <t>OO19698</t>
  </si>
  <si>
    <t>0019376</t>
  </si>
  <si>
    <t>0019397</t>
  </si>
  <si>
    <t>0019399</t>
  </si>
  <si>
    <t>0019358</t>
  </si>
  <si>
    <t>0019387</t>
  </si>
  <si>
    <t>0019367</t>
  </si>
  <si>
    <t>0019385</t>
  </si>
  <si>
    <t>0019326</t>
  </si>
  <si>
    <t>0019514</t>
  </si>
  <si>
    <t>0019522</t>
  </si>
  <si>
    <t>0019592</t>
  </si>
  <si>
    <t>0019586</t>
  </si>
  <si>
    <t>0019551</t>
  </si>
  <si>
    <t>0019513</t>
  </si>
  <si>
    <t>0019497</t>
  </si>
  <si>
    <t>0019445</t>
  </si>
  <si>
    <t>0019449</t>
  </si>
  <si>
    <t>0019441</t>
  </si>
  <si>
    <t>0019408</t>
  </si>
  <si>
    <t>0019466</t>
  </si>
  <si>
    <t>0019559</t>
  </si>
  <si>
    <t>0019744</t>
  </si>
  <si>
    <t>211</t>
  </si>
  <si>
    <t>CONCRETO FCK 25 MPa B0 SLUMP 14±2 - BOMB-RIO</t>
  </si>
  <si>
    <t>0019758</t>
  </si>
  <si>
    <t>0019417</t>
  </si>
  <si>
    <t>0019712</t>
  </si>
  <si>
    <t>0019704</t>
  </si>
  <si>
    <t>0019722</t>
  </si>
  <si>
    <t>0019811</t>
  </si>
  <si>
    <t>0019832</t>
  </si>
  <si>
    <t>0019812</t>
  </si>
  <si>
    <t>0019874</t>
  </si>
  <si>
    <t>0019804</t>
  </si>
  <si>
    <t>0019844</t>
  </si>
  <si>
    <t>0019990</t>
  </si>
  <si>
    <t>0019932</t>
  </si>
  <si>
    <t>0019919</t>
  </si>
  <si>
    <t>0019995</t>
  </si>
  <si>
    <t>0019930</t>
  </si>
  <si>
    <t>0019945</t>
  </si>
  <si>
    <t>0019894</t>
  </si>
  <si>
    <t>0019196</t>
  </si>
  <si>
    <t>0023195</t>
  </si>
  <si>
    <t>0023755</t>
  </si>
  <si>
    <t>0023846</t>
  </si>
  <si>
    <t>0023492</t>
  </si>
  <si>
    <t>0023491</t>
  </si>
  <si>
    <t>0023488</t>
  </si>
  <si>
    <t>0023484</t>
  </si>
  <si>
    <t>0023483</t>
  </si>
  <si>
    <t>0023461</t>
  </si>
  <si>
    <t>0023468</t>
  </si>
  <si>
    <t>0023413</t>
  </si>
  <si>
    <t>0023230</t>
  </si>
  <si>
    <t>0023253</t>
  </si>
  <si>
    <t>0023288</t>
  </si>
  <si>
    <t>0023202</t>
  </si>
  <si>
    <t>0023226</t>
  </si>
  <si>
    <t>0023209</t>
  </si>
  <si>
    <t>0023229</t>
  </si>
  <si>
    <t>0023245</t>
  </si>
  <si>
    <t>0023243</t>
  </si>
  <si>
    <t>0023227</t>
  </si>
  <si>
    <t>0023223</t>
  </si>
  <si>
    <t>0023201</t>
  </si>
  <si>
    <t>0023309.</t>
  </si>
  <si>
    <t>0017040</t>
  </si>
  <si>
    <t>0017018</t>
  </si>
  <si>
    <t>0017001</t>
  </si>
  <si>
    <t>0017004</t>
  </si>
  <si>
    <t>0017077</t>
  </si>
  <si>
    <t>0017071</t>
  </si>
  <si>
    <t>0017983</t>
  </si>
  <si>
    <t>0017976</t>
  </si>
  <si>
    <t>0017150</t>
  </si>
  <si>
    <t>0025191</t>
  </si>
  <si>
    <t>0025126</t>
  </si>
  <si>
    <t>0025047</t>
  </si>
  <si>
    <t>0025768</t>
  </si>
  <si>
    <t>0032588</t>
  </si>
  <si>
    <t>0032446</t>
  </si>
  <si>
    <t>0032491</t>
  </si>
  <si>
    <t>0032086</t>
  </si>
  <si>
    <t>0032013</t>
  </si>
  <si>
    <t>0032067</t>
  </si>
  <si>
    <t>0032009</t>
  </si>
  <si>
    <t>0032012</t>
  </si>
  <si>
    <t>0031986</t>
  </si>
  <si>
    <t>0031933</t>
  </si>
  <si>
    <t>0031916</t>
  </si>
  <si>
    <t>0027505</t>
  </si>
  <si>
    <t>0027551</t>
  </si>
  <si>
    <t>0027665</t>
  </si>
  <si>
    <t>0027638</t>
  </si>
  <si>
    <t>0027654</t>
  </si>
  <si>
    <t>0027642</t>
  </si>
  <si>
    <t>0027622</t>
  </si>
  <si>
    <t>0027657</t>
  </si>
  <si>
    <t>0027609</t>
  </si>
  <si>
    <t>0027651</t>
  </si>
  <si>
    <t>0027604</t>
  </si>
  <si>
    <t>0027637</t>
  </si>
  <si>
    <t>0029907</t>
  </si>
  <si>
    <t>0029902</t>
  </si>
  <si>
    <t>0029987</t>
  </si>
  <si>
    <t>0029955</t>
  </si>
  <si>
    <t>0029934</t>
  </si>
  <si>
    <t>0029957</t>
  </si>
  <si>
    <t>0029928</t>
  </si>
  <si>
    <t>0029986</t>
  </si>
  <si>
    <t>0029981</t>
  </si>
  <si>
    <t>0029961</t>
  </si>
  <si>
    <t>0029947</t>
  </si>
  <si>
    <t>0029997</t>
  </si>
  <si>
    <t>0029234</t>
  </si>
  <si>
    <t>0029282</t>
  </si>
  <si>
    <t>0017443</t>
  </si>
  <si>
    <t>0017421</t>
  </si>
  <si>
    <t>0025150</t>
  </si>
  <si>
    <t>0025158</t>
  </si>
  <si>
    <t>0025171</t>
  </si>
  <si>
    <t>0027170</t>
  </si>
  <si>
    <t>0027185</t>
  </si>
  <si>
    <t>0034829</t>
  </si>
  <si>
    <t>0034864</t>
  </si>
  <si>
    <t>0034574</t>
  </si>
  <si>
    <t>0034091</t>
  </si>
  <si>
    <t>0034097</t>
  </si>
  <si>
    <t>0033465</t>
  </si>
  <si>
    <t>0033414</t>
  </si>
  <si>
    <t>0033405</t>
  </si>
  <si>
    <t>0033409</t>
  </si>
  <si>
    <t>0033489</t>
  </si>
  <si>
    <t>0033431</t>
  </si>
  <si>
    <t>0033402</t>
  </si>
  <si>
    <t>0033374</t>
  </si>
  <si>
    <t>0033388</t>
  </si>
  <si>
    <t>0033138</t>
  </si>
  <si>
    <t>0033112</t>
  </si>
  <si>
    <t>0033157</t>
  </si>
  <si>
    <t>0033140</t>
  </si>
  <si>
    <t>0033534</t>
  </si>
  <si>
    <t>0033529</t>
  </si>
  <si>
    <t>0033546</t>
  </si>
  <si>
    <t>0033532</t>
  </si>
  <si>
    <t>0033543</t>
  </si>
  <si>
    <t>0033556</t>
  </si>
  <si>
    <t>0033722</t>
  </si>
  <si>
    <t>0033724</t>
  </si>
  <si>
    <t>0033725</t>
  </si>
  <si>
    <t>0033730</t>
  </si>
  <si>
    <t>0033718</t>
  </si>
  <si>
    <t>0033716</t>
  </si>
  <si>
    <t>0033818</t>
  </si>
  <si>
    <t>0033883</t>
  </si>
  <si>
    <t>0033824</t>
  </si>
  <si>
    <t>0033898</t>
  </si>
  <si>
    <t>0033810</t>
  </si>
  <si>
    <t>0033825</t>
  </si>
  <si>
    <t>0033919</t>
  </si>
  <si>
    <t>0033998</t>
  </si>
  <si>
    <t>0033912</t>
  </si>
  <si>
    <t>0033923</t>
  </si>
  <si>
    <t>0033914</t>
  </si>
  <si>
    <t>0033910</t>
  </si>
  <si>
    <t>0033622</t>
  </si>
  <si>
    <t>0033679</t>
  </si>
  <si>
    <t>0033700</t>
  </si>
  <si>
    <t>0033635</t>
  </si>
  <si>
    <t>0033652</t>
  </si>
  <si>
    <t>0033632</t>
  </si>
  <si>
    <t>0033602</t>
  </si>
  <si>
    <t>0032810</t>
  </si>
  <si>
    <t>0032837</t>
  </si>
  <si>
    <t>0032824</t>
  </si>
  <si>
    <t>0032839</t>
  </si>
  <si>
    <t>00032873</t>
  </si>
  <si>
    <t>0032873</t>
  </si>
  <si>
    <t>0032838</t>
  </si>
  <si>
    <t>0032565</t>
  </si>
  <si>
    <t>0032566</t>
  </si>
  <si>
    <t>0032596</t>
  </si>
  <si>
    <t>0032582</t>
  </si>
  <si>
    <t>0032537</t>
  </si>
  <si>
    <t>0032570</t>
  </si>
  <si>
    <t>0032526</t>
  </si>
  <si>
    <t>0032417</t>
  </si>
  <si>
    <t>0032490</t>
  </si>
  <si>
    <t>0032419</t>
  </si>
  <si>
    <t>0032413</t>
  </si>
  <si>
    <t>0032441</t>
  </si>
  <si>
    <t>0032487</t>
  </si>
  <si>
    <t>0032425</t>
  </si>
  <si>
    <t>0032405</t>
  </si>
  <si>
    <t>0032432</t>
  </si>
  <si>
    <t>0032465</t>
  </si>
  <si>
    <t>0032402</t>
  </si>
  <si>
    <t>0032478</t>
  </si>
  <si>
    <t>0032323</t>
  </si>
  <si>
    <t>0032363</t>
  </si>
  <si>
    <t>0032372</t>
  </si>
  <si>
    <t>0032316</t>
  </si>
  <si>
    <t>0032359</t>
  </si>
  <si>
    <t>0032317</t>
  </si>
  <si>
    <t>0032337</t>
  </si>
  <si>
    <t>0032188</t>
  </si>
  <si>
    <t>0032187</t>
  </si>
  <si>
    <t>0032134</t>
  </si>
  <si>
    <t>0032119</t>
  </si>
  <si>
    <t>0032113</t>
  </si>
  <si>
    <t>0032174</t>
  </si>
  <si>
    <t>0032057</t>
  </si>
  <si>
    <t>0032082</t>
  </si>
  <si>
    <t>0032046</t>
  </si>
  <si>
    <t>0032048</t>
  </si>
  <si>
    <t>0032085</t>
  </si>
  <si>
    <t>0032089</t>
  </si>
  <si>
    <t>0032045</t>
  </si>
  <si>
    <t>0032970</t>
  </si>
  <si>
    <t>0032992</t>
  </si>
  <si>
    <t>0032999</t>
  </si>
  <si>
    <t>0032920</t>
  </si>
  <si>
    <t>0032949</t>
  </si>
  <si>
    <t>0032955</t>
  </si>
  <si>
    <t>0031711</t>
  </si>
  <si>
    <t>0031741</t>
  </si>
  <si>
    <t>0031736</t>
  </si>
  <si>
    <t>0031772</t>
  </si>
  <si>
    <t>0031796</t>
  </si>
  <si>
    <t>0031740</t>
  </si>
  <si>
    <t>0031971</t>
  </si>
  <si>
    <t>0031972</t>
  </si>
  <si>
    <t>0031973</t>
  </si>
  <si>
    <t>0031976</t>
  </si>
  <si>
    <t>0031988</t>
  </si>
  <si>
    <t>0031908</t>
  </si>
  <si>
    <t>0031905</t>
  </si>
  <si>
    <t>0031925</t>
  </si>
  <si>
    <t>0031943</t>
  </si>
  <si>
    <t>0031907</t>
  </si>
  <si>
    <t>0031433</t>
  </si>
  <si>
    <t>0031450</t>
  </si>
  <si>
    <t>0031464</t>
  </si>
  <si>
    <t>0031463</t>
  </si>
  <si>
    <t>0031424</t>
  </si>
  <si>
    <t>0031499</t>
  </si>
  <si>
    <t>0031495</t>
  </si>
  <si>
    <t>0031496</t>
  </si>
  <si>
    <t>0031494</t>
  </si>
  <si>
    <t>0027995</t>
  </si>
  <si>
    <t>0027933</t>
  </si>
  <si>
    <t>0027971</t>
  </si>
  <si>
    <t>0027913</t>
  </si>
  <si>
    <t>0027939</t>
  </si>
  <si>
    <t>0023663</t>
  </si>
  <si>
    <t>0023676</t>
  </si>
  <si>
    <t>0023622</t>
  </si>
  <si>
    <t>0023688</t>
  </si>
  <si>
    <t>0032355</t>
  </si>
  <si>
    <t>0032394</t>
  </si>
  <si>
    <t>0032335</t>
  </si>
  <si>
    <t>0020653</t>
  </si>
  <si>
    <t>0020640</t>
  </si>
  <si>
    <t>0023945</t>
  </si>
  <si>
    <t>0023993</t>
  </si>
  <si>
    <t>0023964</t>
  </si>
  <si>
    <t>0017751</t>
  </si>
  <si>
    <t>0017752</t>
  </si>
  <si>
    <t>0017707</t>
  </si>
  <si>
    <t>0028689</t>
  </si>
  <si>
    <t>0028646</t>
  </si>
  <si>
    <t>0028609</t>
  </si>
  <si>
    <t>0029102</t>
  </si>
  <si>
    <t>0029171</t>
  </si>
  <si>
    <t>0034668</t>
  </si>
  <si>
    <t>0034690</t>
  </si>
  <si>
    <t>0034646</t>
  </si>
  <si>
    <t>0034675</t>
  </si>
  <si>
    <t>033789</t>
  </si>
  <si>
    <t>0028552</t>
  </si>
  <si>
    <t>0028599</t>
  </si>
  <si>
    <t>0028585</t>
  </si>
  <si>
    <t>0028531</t>
  </si>
  <si>
    <t>0028579</t>
  </si>
  <si>
    <t>0028589</t>
  </si>
  <si>
    <t>0028503</t>
  </si>
  <si>
    <t>0028592</t>
  </si>
  <si>
    <t>0028542</t>
  </si>
  <si>
    <t>0023398</t>
  </si>
  <si>
    <t>0023397</t>
  </si>
  <si>
    <t>0023372</t>
  </si>
  <si>
    <t>0023343</t>
  </si>
  <si>
    <t>0023358</t>
  </si>
  <si>
    <t>0023278</t>
  </si>
  <si>
    <t>0023396</t>
  </si>
  <si>
    <t>0023391</t>
  </si>
  <si>
    <t>0017864</t>
  </si>
  <si>
    <t>0017867</t>
  </si>
  <si>
    <t>0017875</t>
  </si>
  <si>
    <t>0017878</t>
  </si>
  <si>
    <t>0017877</t>
  </si>
  <si>
    <t>0017862</t>
  </si>
  <si>
    <t>0025609</t>
  </si>
  <si>
    <t>0025607</t>
  </si>
  <si>
    <t>0025602.</t>
  </si>
  <si>
    <t>0025602</t>
  </si>
  <si>
    <t>0025612</t>
  </si>
  <si>
    <t>0025620</t>
  </si>
  <si>
    <t>0025641</t>
  </si>
  <si>
    <t>0025648</t>
  </si>
  <si>
    <t>0025645</t>
  </si>
  <si>
    <t>0026525</t>
  </si>
  <si>
    <t>0026571</t>
  </si>
  <si>
    <t>0019915</t>
  </si>
  <si>
    <t>0019993</t>
  </si>
  <si>
    <t>2561</t>
  </si>
  <si>
    <t>2633</t>
  </si>
  <si>
    <t>0027113</t>
  </si>
  <si>
    <t>0027689</t>
  </si>
  <si>
    <t>0027697</t>
  </si>
  <si>
    <t>0017223</t>
  </si>
  <si>
    <t>0017229</t>
  </si>
  <si>
    <t>0017239</t>
  </si>
  <si>
    <t>0028182</t>
  </si>
  <si>
    <t>0028151</t>
  </si>
  <si>
    <t>0025198</t>
  </si>
  <si>
    <t>0025133</t>
  </si>
  <si>
    <t>0025184</t>
  </si>
  <si>
    <t>0017412</t>
  </si>
  <si>
    <t>0017418</t>
  </si>
  <si>
    <t>0017357</t>
  </si>
  <si>
    <t>0025458</t>
  </si>
  <si>
    <t>0025424</t>
  </si>
  <si>
    <t>1827</t>
  </si>
  <si>
    <t>0034387</t>
  </si>
  <si>
    <t>0034593</t>
  </si>
  <si>
    <t>1873</t>
  </si>
  <si>
    <t>0034507</t>
  </si>
  <si>
    <t>0034099</t>
  </si>
  <si>
    <t>0034058</t>
  </si>
  <si>
    <t>0026602</t>
  </si>
  <si>
    <t>0026653</t>
  </si>
  <si>
    <t>0026686</t>
  </si>
  <si>
    <t>0026601</t>
  </si>
  <si>
    <t>0026640</t>
  </si>
  <si>
    <t>0026936</t>
  </si>
  <si>
    <t>0026796</t>
  </si>
  <si>
    <t>0026721</t>
  </si>
  <si>
    <t>0026741</t>
  </si>
  <si>
    <t>0026517</t>
  </si>
  <si>
    <t>0026509</t>
  </si>
  <si>
    <t>0026548</t>
  </si>
  <si>
    <t>0026531</t>
  </si>
  <si>
    <t>0026522</t>
  </si>
  <si>
    <t>0026529</t>
  </si>
  <si>
    <t>0026557</t>
  </si>
  <si>
    <t>0026568</t>
  </si>
  <si>
    <t>0026702</t>
  </si>
  <si>
    <t>0026573</t>
  </si>
  <si>
    <t>0026436</t>
  </si>
  <si>
    <t>0026450</t>
  </si>
  <si>
    <t>0026358</t>
  </si>
  <si>
    <t>0026378</t>
  </si>
  <si>
    <t>0026306</t>
  </si>
  <si>
    <t>0026139</t>
  </si>
  <si>
    <t>0026193</t>
  </si>
  <si>
    <t>0026172</t>
  </si>
  <si>
    <t>0026166</t>
  </si>
  <si>
    <t>0026188</t>
  </si>
  <si>
    <t>0026157</t>
  </si>
  <si>
    <t>0026133</t>
  </si>
  <si>
    <t>0026106</t>
  </si>
  <si>
    <t>0026125</t>
  </si>
  <si>
    <t>0026160</t>
  </si>
  <si>
    <t>0026104</t>
  </si>
  <si>
    <t>0027824</t>
  </si>
  <si>
    <t>0027811</t>
  </si>
  <si>
    <t>0027836</t>
  </si>
  <si>
    <t>0027807</t>
  </si>
  <si>
    <t>0027895</t>
  </si>
  <si>
    <t>0027829</t>
  </si>
  <si>
    <t>0027885</t>
  </si>
  <si>
    <t>0027858</t>
  </si>
  <si>
    <t>0027878</t>
  </si>
  <si>
    <t>0027737</t>
  </si>
  <si>
    <t>0027763</t>
  </si>
  <si>
    <t>0027744</t>
  </si>
  <si>
    <t>0027702</t>
  </si>
  <si>
    <t>OO27571</t>
  </si>
  <si>
    <t>0027645</t>
  </si>
  <si>
    <t>0029905</t>
  </si>
  <si>
    <t>0029751</t>
  </si>
  <si>
    <t>0029916</t>
  </si>
  <si>
    <t>0029882</t>
  </si>
  <si>
    <t>0029818</t>
  </si>
  <si>
    <t>0029859</t>
  </si>
  <si>
    <t>0029808</t>
  </si>
  <si>
    <t>0029302</t>
  </si>
  <si>
    <t>0029372</t>
  </si>
  <si>
    <t>0029360</t>
  </si>
  <si>
    <t>0029286</t>
  </si>
  <si>
    <t>0033484</t>
  </si>
  <si>
    <t>0033413</t>
  </si>
  <si>
    <t>0025413</t>
  </si>
  <si>
    <t>0028789</t>
  </si>
  <si>
    <t>0028708</t>
  </si>
  <si>
    <t>0028734</t>
  </si>
  <si>
    <t>0028704</t>
  </si>
  <si>
    <t>0034243</t>
  </si>
  <si>
    <t>0034262</t>
  </si>
  <si>
    <t>0034231</t>
  </si>
  <si>
    <t>0031928</t>
  </si>
  <si>
    <t>0031929</t>
  </si>
  <si>
    <t>0031915</t>
  </si>
  <si>
    <t>0031865</t>
  </si>
  <si>
    <t>0031936</t>
  </si>
  <si>
    <t>0027348</t>
  </si>
  <si>
    <t>0033109</t>
  </si>
  <si>
    <t>0033150</t>
  </si>
  <si>
    <t>0033108</t>
  </si>
  <si>
    <t>0029072</t>
  </si>
  <si>
    <t>2521</t>
  </si>
  <si>
    <t>0031480</t>
  </si>
  <si>
    <t>0031478</t>
  </si>
  <si>
    <t>0031489</t>
  </si>
  <si>
    <t>0031487</t>
  </si>
  <si>
    <t>0031437</t>
  </si>
  <si>
    <t>0031498</t>
  </si>
  <si>
    <t>0023203</t>
  </si>
  <si>
    <t>0026116</t>
  </si>
  <si>
    <t>00026110</t>
  </si>
  <si>
    <t>0020131</t>
  </si>
  <si>
    <t>0020539</t>
  </si>
  <si>
    <t>0020432</t>
  </si>
  <si>
    <t>OO20431</t>
  </si>
  <si>
    <t>OO20308</t>
  </si>
  <si>
    <t>OO20303</t>
  </si>
  <si>
    <t>OO20305</t>
  </si>
  <si>
    <t>OO20313</t>
  </si>
  <si>
    <t>0020316</t>
  </si>
  <si>
    <t>OO20339</t>
  </si>
  <si>
    <t>OO20380</t>
  </si>
  <si>
    <t>0020343</t>
  </si>
  <si>
    <t>OO20358</t>
  </si>
  <si>
    <t>0026560</t>
  </si>
  <si>
    <t>0026558</t>
  </si>
  <si>
    <t>0026596</t>
  </si>
  <si>
    <t>0026343</t>
  </si>
  <si>
    <t>0028234</t>
  </si>
  <si>
    <t>0028257</t>
  </si>
  <si>
    <t>OO20302</t>
  </si>
  <si>
    <t>68</t>
  </si>
  <si>
    <t>CONCRETO FCK 15 MPa B0+1 SLUMP 12±2 - CONV-TARCAL</t>
  </si>
  <si>
    <t>OO20304</t>
  </si>
  <si>
    <t>142</t>
  </si>
  <si>
    <t>CONCRETO FCK 20 MPa B0 SLUMP 10±2 - CONV-RIO</t>
  </si>
  <si>
    <t>0028712</t>
  </si>
  <si>
    <t>0028757</t>
  </si>
  <si>
    <t>0023633</t>
  </si>
  <si>
    <t>0023759</t>
  </si>
  <si>
    <t>0023714</t>
  </si>
  <si>
    <t>0023739</t>
  </si>
  <si>
    <t>0023713</t>
  </si>
  <si>
    <t>0023734</t>
  </si>
  <si>
    <t>0032492</t>
  </si>
  <si>
    <t>0034757</t>
  </si>
  <si>
    <t>0034788</t>
  </si>
  <si>
    <t>0034799</t>
  </si>
  <si>
    <t>0034755</t>
  </si>
  <si>
    <t>0034760</t>
  </si>
  <si>
    <t>0034739</t>
  </si>
  <si>
    <t>0034765</t>
  </si>
  <si>
    <t>0034720</t>
  </si>
  <si>
    <t>0034774</t>
  </si>
  <si>
    <t>0034734</t>
  </si>
  <si>
    <t>0028132</t>
  </si>
  <si>
    <t>0028114</t>
  </si>
  <si>
    <t>0034890</t>
  </si>
  <si>
    <t>0034899</t>
  </si>
  <si>
    <t>0034875</t>
  </si>
  <si>
    <t>0034881</t>
  </si>
  <si>
    <t>0034871</t>
  </si>
  <si>
    <t>0034872</t>
  </si>
  <si>
    <t>0034880</t>
  </si>
  <si>
    <t>0034867</t>
  </si>
  <si>
    <t>0034832</t>
  </si>
  <si>
    <t>0019739</t>
  </si>
  <si>
    <t>0019748</t>
  </si>
  <si>
    <t>0019783</t>
  </si>
  <si>
    <t>0019710</t>
  </si>
  <si>
    <t>0019723</t>
  </si>
  <si>
    <t>0019709</t>
  </si>
  <si>
    <t>0019766</t>
  </si>
  <si>
    <t>0019424</t>
  </si>
  <si>
    <t>0019427</t>
  </si>
  <si>
    <t>0019428</t>
  </si>
  <si>
    <t>0019419</t>
  </si>
  <si>
    <t>0019737</t>
  </si>
  <si>
    <t>0019756</t>
  </si>
  <si>
    <t>0019752</t>
  </si>
  <si>
    <t>0019751</t>
  </si>
  <si>
    <t>0019788</t>
  </si>
  <si>
    <t>0019729</t>
  </si>
  <si>
    <t>0019731</t>
  </si>
  <si>
    <t>0019701</t>
  </si>
  <si>
    <t>0019011</t>
  </si>
  <si>
    <t>0023199</t>
  </si>
  <si>
    <t>0032043</t>
  </si>
  <si>
    <t>0032041</t>
  </si>
  <si>
    <t>0032059</t>
  </si>
  <si>
    <t>0032281</t>
  </si>
  <si>
    <t>0032797</t>
  </si>
  <si>
    <t>0032713</t>
  </si>
  <si>
    <t>0032779</t>
  </si>
  <si>
    <t>0032789</t>
  </si>
  <si>
    <t>0033965</t>
  </si>
  <si>
    <t>0019689</t>
  </si>
  <si>
    <t>0019618</t>
  </si>
  <si>
    <t>0019909</t>
  </si>
  <si>
    <t>0019974</t>
  </si>
  <si>
    <t>0019994</t>
  </si>
  <si>
    <t>0019972</t>
  </si>
  <si>
    <t>0019954</t>
  </si>
  <si>
    <t>0019877</t>
  </si>
  <si>
    <t>0019970</t>
  </si>
  <si>
    <t>0023507</t>
  </si>
  <si>
    <t>0023566</t>
  </si>
  <si>
    <t>0023576</t>
  </si>
  <si>
    <t>0023557</t>
  </si>
  <si>
    <t>0023515</t>
  </si>
  <si>
    <t>0023570</t>
  </si>
  <si>
    <t>0017800</t>
  </si>
  <si>
    <t>0032784</t>
  </si>
  <si>
    <t>0032242</t>
  </si>
  <si>
    <t>0029195</t>
  </si>
  <si>
    <t>0029118</t>
  </si>
  <si>
    <t>0029133</t>
  </si>
  <si>
    <t>0033303</t>
  </si>
  <si>
    <t>0033304</t>
  </si>
  <si>
    <t>0033322</t>
  </si>
  <si>
    <t>0033134</t>
  </si>
  <si>
    <t>0033132</t>
  </si>
  <si>
    <t>0033123</t>
  </si>
  <si>
    <t>0033125</t>
  </si>
  <si>
    <t>0031669</t>
  </si>
  <si>
    <t>0031666</t>
  </si>
  <si>
    <t>0033354</t>
  </si>
  <si>
    <t>00333894</t>
  </si>
  <si>
    <t>0033384</t>
  </si>
  <si>
    <t>0033389</t>
  </si>
  <si>
    <t>0033348</t>
  </si>
  <si>
    <t>0033344</t>
  </si>
  <si>
    <t>0033336</t>
  </si>
  <si>
    <t>0032467</t>
  </si>
  <si>
    <t>0032431</t>
  </si>
  <si>
    <t>0032466</t>
  </si>
  <si>
    <t>0032463</t>
  </si>
  <si>
    <t>0032426</t>
  </si>
  <si>
    <t>0032477</t>
  </si>
  <si>
    <t>0032450</t>
  </si>
  <si>
    <t>0032472</t>
  </si>
  <si>
    <t>0031873</t>
  </si>
  <si>
    <t>0031888</t>
  </si>
  <si>
    <t>OO20887</t>
  </si>
  <si>
    <t>OO20894</t>
  </si>
  <si>
    <t>OO20893</t>
  </si>
  <si>
    <t>OO20861</t>
  </si>
  <si>
    <t>OO20845</t>
  </si>
  <si>
    <t>OO20828</t>
  </si>
  <si>
    <t>OO20803</t>
  </si>
  <si>
    <t>OO20853</t>
  </si>
  <si>
    <t>OO20836</t>
  </si>
  <si>
    <t>OO20806</t>
  </si>
  <si>
    <t>OO20801</t>
  </si>
  <si>
    <t>OO20807</t>
  </si>
  <si>
    <t>OO20863</t>
  </si>
  <si>
    <t>OO20895</t>
  </si>
  <si>
    <t>OO20418</t>
  </si>
  <si>
    <t>OO20417</t>
  </si>
  <si>
    <t>OO20411</t>
  </si>
  <si>
    <t>OO20500</t>
  </si>
  <si>
    <t>OO20499</t>
  </si>
  <si>
    <t>OO20487</t>
  </si>
  <si>
    <t>0020477</t>
  </si>
  <si>
    <t>OO20475</t>
  </si>
  <si>
    <t>OO20472</t>
  </si>
  <si>
    <t>OO20461</t>
  </si>
  <si>
    <t>OO20443</t>
  </si>
  <si>
    <t>OO20401</t>
  </si>
  <si>
    <t>OO20410</t>
  </si>
  <si>
    <t>OO20402</t>
  </si>
  <si>
    <t>OO20403</t>
  </si>
  <si>
    <t>OO20421</t>
  </si>
  <si>
    <t>OO20429</t>
  </si>
  <si>
    <t>OO20436</t>
  </si>
  <si>
    <t>OO20310</t>
  </si>
  <si>
    <t>OO20307</t>
  </si>
  <si>
    <t>OO20306</t>
  </si>
  <si>
    <t>OO20312</t>
  </si>
  <si>
    <t>OO20340</t>
  </si>
  <si>
    <t>OO20344</t>
  </si>
  <si>
    <t>OO20331</t>
  </si>
  <si>
    <t>OO20372</t>
  </si>
  <si>
    <t>0020289</t>
  </si>
  <si>
    <t>0020287</t>
  </si>
  <si>
    <t>0020285</t>
  </si>
  <si>
    <t>0020261</t>
  </si>
  <si>
    <t>0020202</t>
  </si>
  <si>
    <t>0020229</t>
  </si>
  <si>
    <t>0020224</t>
  </si>
  <si>
    <t>0020275</t>
  </si>
  <si>
    <t>0020262</t>
  </si>
  <si>
    <t>0020245</t>
  </si>
  <si>
    <t>0020214</t>
  </si>
  <si>
    <t>0020263</t>
  </si>
  <si>
    <t>OO20236</t>
  </si>
  <si>
    <t>0020213</t>
  </si>
  <si>
    <t>0020217</t>
  </si>
  <si>
    <t>0020201</t>
  </si>
  <si>
    <t>0020250</t>
  </si>
  <si>
    <t>0020271</t>
  </si>
  <si>
    <t>0020207</t>
  </si>
  <si>
    <t>0020215</t>
  </si>
  <si>
    <t>0020091</t>
  </si>
  <si>
    <t>0020015</t>
  </si>
  <si>
    <t>0020026</t>
  </si>
  <si>
    <t>0020050</t>
  </si>
  <si>
    <t>0020052</t>
  </si>
  <si>
    <t>OO20030</t>
  </si>
  <si>
    <t>0020040</t>
  </si>
  <si>
    <t>0020186</t>
  </si>
  <si>
    <t>0020155</t>
  </si>
  <si>
    <t>0020083</t>
  </si>
  <si>
    <t>0020123</t>
  </si>
  <si>
    <t>0020161</t>
  </si>
  <si>
    <t>OO20171</t>
  </si>
  <si>
    <t>0020125</t>
  </si>
  <si>
    <t>0020103</t>
  </si>
  <si>
    <t>0020529</t>
  </si>
  <si>
    <t>0020552</t>
  </si>
  <si>
    <t>0020579</t>
  </si>
  <si>
    <t>0020569</t>
  </si>
  <si>
    <t>0020620</t>
  </si>
  <si>
    <t>0019628</t>
  </si>
  <si>
    <t>0019675</t>
  </si>
  <si>
    <t>0019378</t>
  </si>
  <si>
    <t>0019965</t>
  </si>
  <si>
    <t>0023466</t>
  </si>
  <si>
    <t>160</t>
  </si>
  <si>
    <t>CONCRETO FCK 30 MPa B0+1 SLUMP 13±2 - BOMB-RIO</t>
  </si>
  <si>
    <t>0023210</t>
  </si>
  <si>
    <t>0023236</t>
  </si>
  <si>
    <t>0023368</t>
  </si>
  <si>
    <t>0023367</t>
  </si>
  <si>
    <t>0023300</t>
  </si>
  <si>
    <t>0023005</t>
  </si>
  <si>
    <t>0017043</t>
  </si>
  <si>
    <t>0017991</t>
  </si>
  <si>
    <t>0017960</t>
  </si>
  <si>
    <t>0017906</t>
  </si>
  <si>
    <t>0017642</t>
  </si>
  <si>
    <t>0017650</t>
  </si>
  <si>
    <t>0017934</t>
  </si>
  <si>
    <t>0017588</t>
  </si>
  <si>
    <t>0017505</t>
  </si>
  <si>
    <t>0017119</t>
  </si>
  <si>
    <t>0017113</t>
  </si>
  <si>
    <t>0017248</t>
  </si>
  <si>
    <t>0017809</t>
  </si>
  <si>
    <t>0017802</t>
  </si>
  <si>
    <t>0017806</t>
  </si>
  <si>
    <t>0017827</t>
  </si>
  <si>
    <t>0017885</t>
  </si>
  <si>
    <t>0017750</t>
  </si>
  <si>
    <t>0017410</t>
  </si>
  <si>
    <t>0017426</t>
  </si>
  <si>
    <t>0017329</t>
  </si>
  <si>
    <t>0025149</t>
  </si>
  <si>
    <t>0025010</t>
  </si>
  <si>
    <t>0025090</t>
  </si>
  <si>
    <t>0025087</t>
  </si>
  <si>
    <t>0025061</t>
  </si>
  <si>
    <t>0025062</t>
  </si>
  <si>
    <t>0025064</t>
  </si>
  <si>
    <t>0025063</t>
  </si>
  <si>
    <t>0025094</t>
  </si>
  <si>
    <t>0025430</t>
  </si>
  <si>
    <t>0025421</t>
  </si>
  <si>
    <t>0025426</t>
  </si>
  <si>
    <t>0025427</t>
  </si>
  <si>
    <t>0025428</t>
  </si>
  <si>
    <t>0025441</t>
  </si>
  <si>
    <t>0025442</t>
  </si>
  <si>
    <t>0025450</t>
  </si>
  <si>
    <t>0025446</t>
  </si>
  <si>
    <t>0025447</t>
  </si>
  <si>
    <t>0025480</t>
  </si>
  <si>
    <t>0025479</t>
  </si>
  <si>
    <t>0025474</t>
  </si>
  <si>
    <t>0025493</t>
  </si>
  <si>
    <t>0025481</t>
  </si>
  <si>
    <t>0025465</t>
  </si>
  <si>
    <t>0025473</t>
  </si>
  <si>
    <t>0025244</t>
  </si>
  <si>
    <t>0025356</t>
  </si>
  <si>
    <t>275</t>
  </si>
  <si>
    <t>CONCRETO FCK 30 MPa B0 SLUMP 16±2 - CONV-RIO</t>
  </si>
  <si>
    <t>0025380</t>
  </si>
  <si>
    <t>0025305</t>
  </si>
  <si>
    <t>0025318</t>
  </si>
  <si>
    <t>0025335</t>
  </si>
  <si>
    <t>0025395</t>
  </si>
  <si>
    <t>0025358</t>
  </si>
  <si>
    <t>0025511</t>
  </si>
  <si>
    <t>0025517</t>
  </si>
  <si>
    <t>0025501</t>
  </si>
  <si>
    <t>0025524</t>
  </si>
  <si>
    <t>0025538</t>
  </si>
  <si>
    <t>0025544</t>
  </si>
  <si>
    <t>0025558</t>
  </si>
  <si>
    <t>0025566</t>
  </si>
  <si>
    <t>0025556</t>
  </si>
  <si>
    <t>0025561</t>
  </si>
  <si>
    <t>0025600</t>
  </si>
  <si>
    <t>0025638</t>
  </si>
  <si>
    <t>0025626</t>
  </si>
  <si>
    <t>0025604</t>
  </si>
  <si>
    <t>0025616</t>
  </si>
  <si>
    <t>0025617</t>
  </si>
  <si>
    <t>0025646</t>
  </si>
  <si>
    <t>0025658</t>
  </si>
  <si>
    <t>0025673</t>
  </si>
  <si>
    <t>0025675</t>
  </si>
  <si>
    <t>0025792</t>
  </si>
  <si>
    <t>0025783</t>
  </si>
  <si>
    <t>0025717</t>
  </si>
  <si>
    <t>0025971</t>
  </si>
  <si>
    <t>0025892</t>
  </si>
  <si>
    <t>0025849</t>
  </si>
  <si>
    <t>0025838</t>
  </si>
  <si>
    <t>0025884</t>
  </si>
  <si>
    <t>0025880</t>
  </si>
  <si>
    <t>0025883</t>
  </si>
  <si>
    <t>0025817</t>
  </si>
  <si>
    <t>0025924</t>
  </si>
  <si>
    <t>0025770</t>
  </si>
  <si>
    <t>0025746</t>
  </si>
  <si>
    <t>0025743</t>
  </si>
  <si>
    <t>0025908</t>
  </si>
  <si>
    <t>0025930</t>
  </si>
  <si>
    <t>0025940</t>
  </si>
  <si>
    <t>0025760</t>
  </si>
  <si>
    <t>0025796</t>
  </si>
  <si>
    <t>0025730</t>
  </si>
  <si>
    <t>0025752</t>
  </si>
  <si>
    <t>0025708</t>
  </si>
  <si>
    <t>0025721</t>
  </si>
  <si>
    <t>0025948</t>
  </si>
  <si>
    <t>0026864</t>
  </si>
  <si>
    <t>0026832</t>
  </si>
  <si>
    <t>0026878</t>
  </si>
  <si>
    <t>0026877</t>
  </si>
  <si>
    <t>0026861</t>
  </si>
  <si>
    <t>0026837</t>
  </si>
  <si>
    <t>0026873</t>
  </si>
  <si>
    <t>0026829</t>
  </si>
  <si>
    <t>0026889</t>
  </si>
  <si>
    <t>0026897</t>
  </si>
  <si>
    <t>0026880</t>
  </si>
  <si>
    <t>0026882</t>
  </si>
  <si>
    <t>0026843</t>
  </si>
  <si>
    <t>0026693</t>
  </si>
  <si>
    <t>0026660</t>
  </si>
  <si>
    <t>0026648</t>
  </si>
  <si>
    <t>0026649</t>
  </si>
  <si>
    <t>0026654</t>
  </si>
  <si>
    <t>0026605</t>
  </si>
  <si>
    <t>00266005</t>
  </si>
  <si>
    <t>0026610</t>
  </si>
  <si>
    <t>0026612</t>
  </si>
  <si>
    <t>0026682</t>
  </si>
  <si>
    <t>002626684</t>
  </si>
  <si>
    <t>0026698</t>
  </si>
  <si>
    <t>0026603</t>
  </si>
  <si>
    <t>0026628</t>
  </si>
  <si>
    <t>0026678</t>
  </si>
  <si>
    <t>0026684</t>
  </si>
  <si>
    <t>0026609</t>
  </si>
  <si>
    <t>0026658</t>
  </si>
  <si>
    <t>0026621</t>
  </si>
  <si>
    <t>0026638</t>
  </si>
  <si>
    <t>0026662</t>
  </si>
  <si>
    <t>0026996</t>
  </si>
  <si>
    <t>0026985</t>
  </si>
  <si>
    <t>0026973</t>
  </si>
  <si>
    <t>0026758</t>
  </si>
  <si>
    <t>0026748</t>
  </si>
  <si>
    <t>0026717</t>
  </si>
  <si>
    <t>0026720</t>
  </si>
  <si>
    <t>0026800</t>
  </si>
  <si>
    <t>0026756</t>
  </si>
  <si>
    <t>0026750</t>
  </si>
  <si>
    <t>0026755</t>
  </si>
  <si>
    <t>026755</t>
  </si>
  <si>
    <t>0026752</t>
  </si>
  <si>
    <t>0026790</t>
  </si>
  <si>
    <t>0026784</t>
  </si>
  <si>
    <t>0026773</t>
  </si>
  <si>
    <t>0026714</t>
  </si>
  <si>
    <t>0026704</t>
  </si>
  <si>
    <t>0026749</t>
  </si>
  <si>
    <t>0026937</t>
  </si>
  <si>
    <t>0026762</t>
  </si>
  <si>
    <t>0026705</t>
  </si>
  <si>
    <t>0026737</t>
  </si>
  <si>
    <t>0026734</t>
  </si>
  <si>
    <t>0026729</t>
  </si>
  <si>
    <t>0026739</t>
  </si>
  <si>
    <t>0026782</t>
  </si>
  <si>
    <t>0026506</t>
  </si>
  <si>
    <t>0026541</t>
  </si>
  <si>
    <t>0026544</t>
  </si>
  <si>
    <t>0026543</t>
  </si>
  <si>
    <t>0026586</t>
  </si>
  <si>
    <t>0026587</t>
  </si>
  <si>
    <t>0026523</t>
  </si>
  <si>
    <t>0026524</t>
  </si>
  <si>
    <t>0026423</t>
  </si>
  <si>
    <t>0026460</t>
  </si>
  <si>
    <t>0026488</t>
  </si>
  <si>
    <t>0026448</t>
  </si>
  <si>
    <t>0026308</t>
  </si>
  <si>
    <t>0026369</t>
  </si>
  <si>
    <t>0026373</t>
  </si>
  <si>
    <t>0026272</t>
  </si>
  <si>
    <t>0026258</t>
  </si>
  <si>
    <t>0026286</t>
  </si>
  <si>
    <t>0026054</t>
  </si>
  <si>
    <t>0026094</t>
  </si>
  <si>
    <t>0026165</t>
  </si>
  <si>
    <t>0026134</t>
  </si>
  <si>
    <t>0026173</t>
  </si>
  <si>
    <t>0026174</t>
  </si>
  <si>
    <t>0026111</t>
  </si>
  <si>
    <t>0026187</t>
  </si>
  <si>
    <t>0026168</t>
  </si>
  <si>
    <t>0026159</t>
  </si>
  <si>
    <t>0026154</t>
  </si>
  <si>
    <t>0027833</t>
  </si>
  <si>
    <t>0027867</t>
  </si>
  <si>
    <t>0027809</t>
  </si>
  <si>
    <t>0027873</t>
  </si>
  <si>
    <t>0027825</t>
  </si>
  <si>
    <t>0027877</t>
  </si>
  <si>
    <t>0027906</t>
  </si>
  <si>
    <t>0027981</t>
  </si>
  <si>
    <t>0027958</t>
  </si>
  <si>
    <t>0027976</t>
  </si>
  <si>
    <t>0027758</t>
  </si>
  <si>
    <t>0027769</t>
  </si>
  <si>
    <t>0027747</t>
  </si>
  <si>
    <t>0027556</t>
  </si>
  <si>
    <t>0027563</t>
  </si>
  <si>
    <t>0027655</t>
  </si>
  <si>
    <t>0027650</t>
  </si>
  <si>
    <t>0027499</t>
  </si>
  <si>
    <t>0027403</t>
  </si>
  <si>
    <t>0027431</t>
  </si>
  <si>
    <t>0027464</t>
  </si>
  <si>
    <t>0027422</t>
  </si>
  <si>
    <t>0027421</t>
  </si>
  <si>
    <t>0027461</t>
  </si>
  <si>
    <t>0027276</t>
  </si>
  <si>
    <t>0027019</t>
  </si>
  <si>
    <t>0027091</t>
  </si>
  <si>
    <t>0027032</t>
  </si>
  <si>
    <t>0028111</t>
  </si>
  <si>
    <t>0028137</t>
  </si>
  <si>
    <t>0028102</t>
  </si>
  <si>
    <t>0028253</t>
  </si>
  <si>
    <t>0028216</t>
  </si>
  <si>
    <t>0028290</t>
  </si>
  <si>
    <t>0028230</t>
  </si>
  <si>
    <t>0028299</t>
  </si>
  <si>
    <t>0028239</t>
  </si>
  <si>
    <t>0028261</t>
  </si>
  <si>
    <t>0028221</t>
  </si>
  <si>
    <t>0028237</t>
  </si>
  <si>
    <t>0028225</t>
  </si>
  <si>
    <t>0028247</t>
  </si>
  <si>
    <t>0028284</t>
  </si>
  <si>
    <t>0028235</t>
  </si>
  <si>
    <t>0028262</t>
  </si>
  <si>
    <t>0028202</t>
  </si>
  <si>
    <t>0028208</t>
  </si>
  <si>
    <t>0028255</t>
  </si>
  <si>
    <t>0028287</t>
  </si>
  <si>
    <t>0028144</t>
  </si>
  <si>
    <t>0028233</t>
  </si>
  <si>
    <t>0028203</t>
  </si>
  <si>
    <t>0028252</t>
  </si>
  <si>
    <t>0028269</t>
  </si>
  <si>
    <t>0028270</t>
  </si>
  <si>
    <t>0028243</t>
  </si>
  <si>
    <t>0028260</t>
  </si>
  <si>
    <t>0028286</t>
  </si>
  <si>
    <t>0028212</t>
  </si>
  <si>
    <t>0028013</t>
  </si>
  <si>
    <t>0028064</t>
  </si>
  <si>
    <t>0028060</t>
  </si>
  <si>
    <t>0028051</t>
  </si>
  <si>
    <t>0028065</t>
  </si>
  <si>
    <t>0028084</t>
  </si>
  <si>
    <t>0028082</t>
  </si>
  <si>
    <t>0028006</t>
  </si>
  <si>
    <t>0028016</t>
  </si>
  <si>
    <t>0028015</t>
  </si>
  <si>
    <t>0028078</t>
  </si>
  <si>
    <t>0028093</t>
  </si>
  <si>
    <t>0028021</t>
  </si>
  <si>
    <t>0028087</t>
  </si>
  <si>
    <t>0028090</t>
  </si>
  <si>
    <t>0028629</t>
  </si>
  <si>
    <t>0028619</t>
  </si>
  <si>
    <t>0028656</t>
  </si>
  <si>
    <t>0028617</t>
  </si>
  <si>
    <t>0028644</t>
  </si>
  <si>
    <t>0028678</t>
  </si>
  <si>
    <t>0028675</t>
  </si>
  <si>
    <t>0028688</t>
  </si>
  <si>
    <t>0028662</t>
  </si>
  <si>
    <t>0028668</t>
  </si>
  <si>
    <t>0028604</t>
  </si>
  <si>
    <t>0028640</t>
  </si>
  <si>
    <t>0028681</t>
  </si>
  <si>
    <t>0028699</t>
  </si>
  <si>
    <t>0028679</t>
  </si>
  <si>
    <t>0028630</t>
  </si>
  <si>
    <t>0028661</t>
  </si>
  <si>
    <t>0028663</t>
  </si>
  <si>
    <t>0028613</t>
  </si>
  <si>
    <t>0028614</t>
  </si>
  <si>
    <t>0028605</t>
  </si>
  <si>
    <t>0028686</t>
  </si>
  <si>
    <t>0028680</t>
  </si>
  <si>
    <t>0028607</t>
  </si>
  <si>
    <t>0028603</t>
  </si>
  <si>
    <t>0028611</t>
  </si>
  <si>
    <t>0028651</t>
  </si>
  <si>
    <t>0028602</t>
  </si>
  <si>
    <t>0028564</t>
  </si>
  <si>
    <t>0028538</t>
  </si>
  <si>
    <t>0028554</t>
  </si>
  <si>
    <t>0028535</t>
  </si>
  <si>
    <t>0028583</t>
  </si>
  <si>
    <t>0028420</t>
  </si>
  <si>
    <t>0028406</t>
  </si>
  <si>
    <t>0028769</t>
  </si>
  <si>
    <t>0028773</t>
  </si>
  <si>
    <t>0028774</t>
  </si>
  <si>
    <t>0028765</t>
  </si>
  <si>
    <t>0028739</t>
  </si>
  <si>
    <t>0028763</t>
  </si>
  <si>
    <t>0028735</t>
  </si>
  <si>
    <t>0028772</t>
  </si>
  <si>
    <t>0028771</t>
  </si>
  <si>
    <t>0028721</t>
  </si>
  <si>
    <t>0028352</t>
  </si>
  <si>
    <t>0028351</t>
  </si>
  <si>
    <t>0028816</t>
  </si>
  <si>
    <t>0028872</t>
  </si>
  <si>
    <t>0028861</t>
  </si>
  <si>
    <t>0028821</t>
  </si>
  <si>
    <t>0028894</t>
  </si>
  <si>
    <t>0028822</t>
  </si>
  <si>
    <t>0028994</t>
  </si>
  <si>
    <t>0028927</t>
  </si>
  <si>
    <t>0028992</t>
  </si>
  <si>
    <t>0028925</t>
  </si>
  <si>
    <t>0029715</t>
  </si>
  <si>
    <t>0029784</t>
  </si>
  <si>
    <t>0029743</t>
  </si>
  <si>
    <t>0029761</t>
  </si>
  <si>
    <t>0029494</t>
  </si>
  <si>
    <t>0029439</t>
  </si>
  <si>
    <t>0029400</t>
  </si>
  <si>
    <t>0029304</t>
  </si>
  <si>
    <t>0029327</t>
  </si>
  <si>
    <t>0029201</t>
  </si>
  <si>
    <t>0029258</t>
  </si>
  <si>
    <t>0029188</t>
  </si>
  <si>
    <t>0029103</t>
  </si>
  <si>
    <t>0029165</t>
  </si>
  <si>
    <t>0029177</t>
  </si>
  <si>
    <t>0029119</t>
  </si>
  <si>
    <t>0029175</t>
  </si>
  <si>
    <t>0029183</t>
  </si>
  <si>
    <t>0029131</t>
  </si>
  <si>
    <t>0029134</t>
  </si>
  <si>
    <t>0029132</t>
  </si>
  <si>
    <t>0029129</t>
  </si>
  <si>
    <t>0029193</t>
  </si>
  <si>
    <t>0029139</t>
  </si>
  <si>
    <t>0029113</t>
  </si>
  <si>
    <t>0029192</t>
  </si>
  <si>
    <t>0029196</t>
  </si>
  <si>
    <t>0029200</t>
  </si>
  <si>
    <t>0029197</t>
  </si>
  <si>
    <t>0029149</t>
  </si>
  <si>
    <t>0029190</t>
  </si>
  <si>
    <t>0029114</t>
  </si>
  <si>
    <t>0029198</t>
  </si>
  <si>
    <t>0029686</t>
  </si>
  <si>
    <t>0029664</t>
  </si>
  <si>
    <t>0029700</t>
  </si>
  <si>
    <t>0029679</t>
  </si>
  <si>
    <t>0029687</t>
  </si>
  <si>
    <t>0029678</t>
  </si>
  <si>
    <t>0029680</t>
  </si>
  <si>
    <t>0029696</t>
  </si>
  <si>
    <t>0029639</t>
  </si>
  <si>
    <t>0029694</t>
  </si>
  <si>
    <t>0029644</t>
  </si>
  <si>
    <t>0029660</t>
  </si>
  <si>
    <t>0029635</t>
  </si>
  <si>
    <t>0029603</t>
  </si>
  <si>
    <t>0029601</t>
  </si>
  <si>
    <t>0029612</t>
  </si>
  <si>
    <t>0029673</t>
  </si>
  <si>
    <t>0029676</t>
  </si>
  <si>
    <t>0029674</t>
  </si>
  <si>
    <t>0029684</t>
  </si>
  <si>
    <t>0029682</t>
  </si>
  <si>
    <t>0029672</t>
  </si>
  <si>
    <t>0029621</t>
  </si>
  <si>
    <t>0029611</t>
  </si>
  <si>
    <t>0029666</t>
  </si>
  <si>
    <t>0029094</t>
  </si>
  <si>
    <t>0029093</t>
  </si>
  <si>
    <t>0029095</t>
  </si>
  <si>
    <t>0029035</t>
  </si>
  <si>
    <t>0029041</t>
  </si>
  <si>
    <t>0029043</t>
  </si>
  <si>
    <t>0029057</t>
  </si>
  <si>
    <t>0029078</t>
  </si>
  <si>
    <t>0029087</t>
  </si>
  <si>
    <t>0029523</t>
  </si>
  <si>
    <t>0029572</t>
  </si>
  <si>
    <t>0029580</t>
  </si>
  <si>
    <t>0029558</t>
  </si>
  <si>
    <t>0029587</t>
  </si>
  <si>
    <t>0029596</t>
  </si>
  <si>
    <t>0029584</t>
  </si>
  <si>
    <t>0029562</t>
  </si>
  <si>
    <t>0029521</t>
  </si>
  <si>
    <t>0029555</t>
  </si>
  <si>
    <t>0029548</t>
  </si>
  <si>
    <t>0029565</t>
  </si>
  <si>
    <t>0029556</t>
  </si>
  <si>
    <t>0034723</t>
  </si>
  <si>
    <t>0034775</t>
  </si>
  <si>
    <t>0034853</t>
  </si>
  <si>
    <t>0034312</t>
  </si>
  <si>
    <t>0034329</t>
  </si>
  <si>
    <t>0034379</t>
  </si>
  <si>
    <t>0034467</t>
  </si>
  <si>
    <t>0034457</t>
  </si>
  <si>
    <t>0034463</t>
  </si>
  <si>
    <t>0034505</t>
  </si>
  <si>
    <t>0034522</t>
  </si>
  <si>
    <t>0034566</t>
  </si>
  <si>
    <t>0034570</t>
  </si>
  <si>
    <t>0034516</t>
  </si>
  <si>
    <t>0034271</t>
  </si>
  <si>
    <t>0034237</t>
  </si>
  <si>
    <t>0034234</t>
  </si>
  <si>
    <t>0034263</t>
  </si>
  <si>
    <t>0034295</t>
  </si>
  <si>
    <t>0034293</t>
  </si>
  <si>
    <t>0034294</t>
  </si>
  <si>
    <t>0034218</t>
  </si>
  <si>
    <t>0034300</t>
  </si>
  <si>
    <t>0034213</t>
  </si>
  <si>
    <t>0034210</t>
  </si>
  <si>
    <t>0034216</t>
  </si>
  <si>
    <t>0034230</t>
  </si>
  <si>
    <t>0034199</t>
  </si>
  <si>
    <t>0034182</t>
  </si>
  <si>
    <t>0034162</t>
  </si>
  <si>
    <t>0034137</t>
  </si>
  <si>
    <t>0034138</t>
  </si>
  <si>
    <t>0034174</t>
  </si>
  <si>
    <t>0034101</t>
  </si>
  <si>
    <t>0034104</t>
  </si>
  <si>
    <t>0034107</t>
  </si>
  <si>
    <t>0034172</t>
  </si>
  <si>
    <t>0034105</t>
  </si>
  <si>
    <t>0034139</t>
  </si>
  <si>
    <t>0033054</t>
  </si>
  <si>
    <t>0033032</t>
  </si>
  <si>
    <t>0033068</t>
  </si>
  <si>
    <t>0033037</t>
  </si>
  <si>
    <t>0033011</t>
  </si>
  <si>
    <t>0033048</t>
  </si>
  <si>
    <t>0033089</t>
  </si>
  <si>
    <t>0033097</t>
  </si>
  <si>
    <t>0033010</t>
  </si>
  <si>
    <t>0033041</t>
  </si>
  <si>
    <t>0033221</t>
  </si>
  <si>
    <t>0033240</t>
  </si>
  <si>
    <t>0033266</t>
  </si>
  <si>
    <t>0033204</t>
  </si>
  <si>
    <t>0033280</t>
  </si>
  <si>
    <t>0033275</t>
  </si>
  <si>
    <t>0033239</t>
  </si>
  <si>
    <t>0033202</t>
  </si>
  <si>
    <t>0033269</t>
  </si>
  <si>
    <t>0033259</t>
  </si>
  <si>
    <t>0033285</t>
  </si>
  <si>
    <t>0033272</t>
  </si>
  <si>
    <t>0033260</t>
  </si>
  <si>
    <t>0033210</t>
  </si>
  <si>
    <t>0033245</t>
  </si>
  <si>
    <t>0033243</t>
  </si>
  <si>
    <t>0033250</t>
  </si>
  <si>
    <t>0033242</t>
  </si>
  <si>
    <t>0033241</t>
  </si>
  <si>
    <t>0033287</t>
  </si>
  <si>
    <t>0033294</t>
  </si>
  <si>
    <t>0033248</t>
  </si>
  <si>
    <t>0033291</t>
  </si>
  <si>
    <t>0033261</t>
  </si>
  <si>
    <t>0033254</t>
  </si>
  <si>
    <t>0033457</t>
  </si>
  <si>
    <t>0033419</t>
  </si>
  <si>
    <t>0033468</t>
  </si>
  <si>
    <t>0033442</t>
  </si>
  <si>
    <t>0033427</t>
  </si>
  <si>
    <t>0033453</t>
  </si>
  <si>
    <t>0033410</t>
  </si>
  <si>
    <t>0033466</t>
  </si>
  <si>
    <t>0033462</t>
  </si>
  <si>
    <t>0033408</t>
  </si>
  <si>
    <t>0033424</t>
  </si>
  <si>
    <t>0033406</t>
  </si>
  <si>
    <t>0033421</t>
  </si>
  <si>
    <t>0033373</t>
  </si>
  <si>
    <t>0033399</t>
  </si>
  <si>
    <t>0033310</t>
  </si>
  <si>
    <t>0033359</t>
  </si>
  <si>
    <t>0033370</t>
  </si>
  <si>
    <t>0033342</t>
  </si>
  <si>
    <t>0033352</t>
  </si>
  <si>
    <t>0033325</t>
  </si>
  <si>
    <t>0033398</t>
  </si>
  <si>
    <t>0033347</t>
  </si>
  <si>
    <t>0033315</t>
  </si>
  <si>
    <t>0033184</t>
  </si>
  <si>
    <t>0033190</t>
  </si>
  <si>
    <t>0033194</t>
  </si>
  <si>
    <t>0033102</t>
  </si>
  <si>
    <t>0033120</t>
  </si>
  <si>
    <t>0033118</t>
  </si>
  <si>
    <t>0033165</t>
  </si>
  <si>
    <t>0033178</t>
  </si>
  <si>
    <t>0033116</t>
  </si>
  <si>
    <t>0033179</t>
  </si>
  <si>
    <t>033179</t>
  </si>
  <si>
    <t>0033162</t>
  </si>
  <si>
    <t>0033163</t>
  </si>
  <si>
    <t>0033166</t>
  </si>
  <si>
    <t>0033180</t>
  </si>
  <si>
    <t>0033148</t>
  </si>
  <si>
    <t>0033167</t>
  </si>
  <si>
    <t>0033131</t>
  </si>
  <si>
    <t>0033152</t>
  </si>
  <si>
    <t>0033174</t>
  </si>
  <si>
    <t>0033153</t>
  </si>
  <si>
    <t>0033143</t>
  </si>
  <si>
    <t>0033136</t>
  </si>
  <si>
    <t>0033574</t>
  </si>
  <si>
    <t>0033575</t>
  </si>
  <si>
    <t>0033577</t>
  </si>
  <si>
    <t>0030569</t>
  </si>
  <si>
    <t>0033569</t>
  </si>
  <si>
    <t>0033579</t>
  </si>
  <si>
    <t>0033564</t>
  </si>
  <si>
    <t>0033549</t>
  </si>
  <si>
    <t>0033557</t>
  </si>
  <si>
    <t>0033591</t>
  </si>
  <si>
    <t>0033587</t>
  </si>
  <si>
    <t>0033588</t>
  </si>
  <si>
    <t>0033595</t>
  </si>
  <si>
    <t>0033558</t>
  </si>
  <si>
    <t>0033523</t>
  </si>
  <si>
    <t>0033520</t>
  </si>
  <si>
    <t>0033597</t>
  </si>
  <si>
    <t>0033552</t>
  </si>
  <si>
    <t>0033732</t>
  </si>
  <si>
    <t>0033750</t>
  </si>
  <si>
    <t>0033710</t>
  </si>
  <si>
    <t>0033715</t>
  </si>
  <si>
    <t>0033736</t>
  </si>
  <si>
    <t>0033737</t>
  </si>
  <si>
    <t>0033767</t>
  </si>
  <si>
    <t>0033748</t>
  </si>
  <si>
    <t>0033792</t>
  </si>
  <si>
    <t>0033758</t>
  </si>
  <si>
    <t>0033744</t>
  </si>
  <si>
    <t>0033733</t>
  </si>
  <si>
    <t>0033778</t>
  </si>
  <si>
    <t>0033777</t>
  </si>
  <si>
    <t>0033774</t>
  </si>
  <si>
    <t>0033770</t>
  </si>
  <si>
    <t>0033851</t>
  </si>
  <si>
    <t>0033845</t>
  </si>
  <si>
    <t>0033842</t>
  </si>
  <si>
    <t>0033843</t>
  </si>
  <si>
    <t>0033826</t>
  </si>
  <si>
    <t>0033861</t>
  </si>
  <si>
    <t>0033892</t>
  </si>
  <si>
    <t>0033862</t>
  </si>
  <si>
    <t>0033823</t>
  </si>
  <si>
    <t>0033852</t>
  </si>
  <si>
    <t>0033875</t>
  </si>
  <si>
    <t>0033867</t>
  </si>
  <si>
    <t>0033895</t>
  </si>
  <si>
    <t>0033932</t>
  </si>
  <si>
    <t>0033921</t>
  </si>
  <si>
    <t>532</t>
  </si>
  <si>
    <t>CONCRETO FCK 25 MPA B0 SLUMP 12±2 - MICROSSILICA</t>
  </si>
  <si>
    <t>0033958</t>
  </si>
  <si>
    <t>0033975</t>
  </si>
  <si>
    <t>0033927</t>
  </si>
  <si>
    <t>0033930</t>
  </si>
  <si>
    <t>0033908</t>
  </si>
  <si>
    <t>0033664</t>
  </si>
  <si>
    <t>0033663</t>
  </si>
  <si>
    <t>0032833</t>
  </si>
  <si>
    <t>0032624</t>
  </si>
  <si>
    <t>0032695</t>
  </si>
  <si>
    <t>0032661</t>
  </si>
  <si>
    <t>0032681</t>
  </si>
  <si>
    <t>0032685</t>
  </si>
  <si>
    <t>0032632</t>
  </si>
  <si>
    <t>0032699</t>
  </si>
  <si>
    <t>0032676</t>
  </si>
  <si>
    <t>0032671</t>
  </si>
  <si>
    <t>0032663</t>
  </si>
  <si>
    <t>0032645</t>
  </si>
  <si>
    <t>0032503</t>
  </si>
  <si>
    <t>0032579</t>
  </si>
  <si>
    <t>0032320</t>
  </si>
  <si>
    <t>0032305</t>
  </si>
  <si>
    <t>0032161</t>
  </si>
  <si>
    <t>0031834</t>
  </si>
  <si>
    <t>739</t>
  </si>
  <si>
    <t>CONCRETO FCK 25 MPa B1 SLUMP 10±2 - MID</t>
  </si>
  <si>
    <t>0031841</t>
  </si>
  <si>
    <t>0031900</t>
  </si>
  <si>
    <t>0031891</t>
  </si>
  <si>
    <t>0031840</t>
  </si>
  <si>
    <t>0031646</t>
  </si>
  <si>
    <t>0031654</t>
  </si>
  <si>
    <t>0031695</t>
  </si>
  <si>
    <t>0031564</t>
  </si>
  <si>
    <t>0031412</t>
  </si>
  <si>
    <t>0031545</t>
  </si>
  <si>
    <t>0027085</t>
  </si>
  <si>
    <t>0027926</t>
  </si>
  <si>
    <t>0027954</t>
  </si>
  <si>
    <t>0027212</t>
  </si>
  <si>
    <t>0027203</t>
  </si>
  <si>
    <t>0027257</t>
  </si>
  <si>
    <t>0027143</t>
  </si>
  <si>
    <t>0027447</t>
  </si>
  <si>
    <t>0023523</t>
  </si>
  <si>
    <t>0023505</t>
  </si>
  <si>
    <t>0023526</t>
  </si>
  <si>
    <t>0023536</t>
  </si>
  <si>
    <t>0023543</t>
  </si>
  <si>
    <t>0023534</t>
  </si>
  <si>
    <t>OO20484</t>
  </si>
  <si>
    <t>OO20459</t>
  </si>
  <si>
    <t>OO20455</t>
  </si>
  <si>
    <t>0019313</t>
  </si>
  <si>
    <t>0019345</t>
  </si>
  <si>
    <t>0023564</t>
  </si>
  <si>
    <t>0034420</t>
  </si>
  <si>
    <t>0034486</t>
  </si>
  <si>
    <t>0023596</t>
  </si>
  <si>
    <t>0023567</t>
  </si>
  <si>
    <t>0023504</t>
  </si>
  <si>
    <t>0023582</t>
  </si>
  <si>
    <t>0023599</t>
  </si>
  <si>
    <t>0023529</t>
  </si>
  <si>
    <t>0023489</t>
  </si>
  <si>
    <t>0023487</t>
  </si>
  <si>
    <t>0023482</t>
  </si>
  <si>
    <t>0023481</t>
  </si>
  <si>
    <t>0023465</t>
  </si>
  <si>
    <t>0017096</t>
  </si>
  <si>
    <t>37</t>
  </si>
  <si>
    <t>CONCRETO FCK 30 MPa B1 SLUMP 12±2 - BOMB-RIO</t>
  </si>
  <si>
    <t>0017677</t>
  </si>
  <si>
    <t>0017665</t>
  </si>
  <si>
    <t>0017684</t>
  </si>
  <si>
    <t>0017645</t>
  </si>
  <si>
    <t>0017617</t>
  </si>
  <si>
    <t>0017695</t>
  </si>
  <si>
    <t>0017643</t>
  </si>
  <si>
    <t>0017122</t>
  </si>
  <si>
    <t>0017283</t>
  </si>
  <si>
    <t>0017830</t>
  </si>
  <si>
    <t>0017830.</t>
  </si>
  <si>
    <t>0017781</t>
  </si>
  <si>
    <t>0017787</t>
  </si>
  <si>
    <t>0017789</t>
  </si>
  <si>
    <t>0017792</t>
  </si>
  <si>
    <t>0017794</t>
  </si>
  <si>
    <t>0017780</t>
  </si>
  <si>
    <t>0017758</t>
  </si>
  <si>
    <t>0017442</t>
  </si>
  <si>
    <t>0025141</t>
  </si>
  <si>
    <t>0025215</t>
  </si>
  <si>
    <t>0025344</t>
  </si>
  <si>
    <t>0025317</t>
  </si>
  <si>
    <t>0025327</t>
  </si>
  <si>
    <t>0025271</t>
  </si>
  <si>
    <t>0025233</t>
  </si>
  <si>
    <t>0025276</t>
  </si>
  <si>
    <t>0025851</t>
  </si>
  <si>
    <t>0025875</t>
  </si>
  <si>
    <t>0025822</t>
  </si>
  <si>
    <t>0025811</t>
  </si>
  <si>
    <t>0025848</t>
  </si>
  <si>
    <t>0025923</t>
  </si>
  <si>
    <t>0025909</t>
  </si>
  <si>
    <t>0025784</t>
  </si>
  <si>
    <t>0025921</t>
  </si>
  <si>
    <t>0025816</t>
  </si>
  <si>
    <t>235</t>
  </si>
  <si>
    <t>CONCRETO FCK 40 MPa B0 SLUMP 16±2 - BOMB-RIO</t>
  </si>
  <si>
    <t>0026813</t>
  </si>
  <si>
    <t>0026815</t>
  </si>
  <si>
    <t>0026804</t>
  </si>
  <si>
    <t>0026820</t>
  </si>
  <si>
    <t>0026839</t>
  </si>
  <si>
    <t>0026855</t>
  </si>
  <si>
    <t>0026857</t>
  </si>
  <si>
    <t>0026854</t>
  </si>
  <si>
    <t>0026834</t>
  </si>
  <si>
    <t>0026835</t>
  </si>
  <si>
    <t>0026826</t>
  </si>
  <si>
    <t>0026844</t>
  </si>
  <si>
    <t>026858</t>
  </si>
  <si>
    <t>0026858</t>
  </si>
  <si>
    <t>0026874</t>
  </si>
  <si>
    <t>0026846</t>
  </si>
  <si>
    <t>0026872</t>
  </si>
  <si>
    <t>0026853</t>
  </si>
  <si>
    <t>0026867</t>
  </si>
  <si>
    <t>0026833</t>
  </si>
  <si>
    <t>0026845</t>
  </si>
  <si>
    <t>0026716</t>
  </si>
  <si>
    <t>0026711</t>
  </si>
  <si>
    <t>0026754</t>
  </si>
  <si>
    <t>0026502</t>
  </si>
  <si>
    <t>0026539</t>
  </si>
  <si>
    <t>0026535</t>
  </si>
  <si>
    <t>0026561</t>
  </si>
  <si>
    <t>0026707</t>
  </si>
  <si>
    <t>0026478</t>
  </si>
  <si>
    <t>0026462</t>
  </si>
  <si>
    <t>0026454</t>
  </si>
  <si>
    <t>0026312</t>
  </si>
  <si>
    <t>0026367</t>
  </si>
  <si>
    <t>0026296</t>
  </si>
  <si>
    <t>0026216</t>
  </si>
  <si>
    <t>0026017</t>
  </si>
  <si>
    <t>0026109</t>
  </si>
  <si>
    <t>0026184</t>
  </si>
  <si>
    <t>0026167</t>
  </si>
  <si>
    <t>0026113</t>
  </si>
  <si>
    <t>0026127</t>
  </si>
  <si>
    <t>0026152</t>
  </si>
  <si>
    <t>0027861</t>
  </si>
  <si>
    <t>0027804</t>
  </si>
  <si>
    <t>0027944</t>
  </si>
  <si>
    <t>0027936</t>
  </si>
  <si>
    <t>0027520</t>
  </si>
  <si>
    <t>0027470</t>
  </si>
  <si>
    <t>0027478</t>
  </si>
  <si>
    <t>0027389</t>
  </si>
  <si>
    <t>0027345</t>
  </si>
  <si>
    <t>0027289</t>
  </si>
  <si>
    <t>0027229</t>
  </si>
  <si>
    <t>0027124</t>
  </si>
  <si>
    <t>0028136</t>
  </si>
  <si>
    <t>0028135</t>
  </si>
  <si>
    <t>0028146</t>
  </si>
  <si>
    <t>0028213</t>
  </si>
  <si>
    <t>0028263</t>
  </si>
  <si>
    <t>0028241</t>
  </si>
  <si>
    <t>0028030</t>
  </si>
  <si>
    <t>0028685</t>
  </si>
  <si>
    <t>0028676</t>
  </si>
  <si>
    <t>0028555</t>
  </si>
  <si>
    <t>0028514</t>
  </si>
  <si>
    <t>0028472</t>
  </si>
  <si>
    <t>0028717</t>
  </si>
  <si>
    <t>0028756</t>
  </si>
  <si>
    <t>0028775</t>
  </si>
  <si>
    <t>0028780</t>
  </si>
  <si>
    <t>0028723</t>
  </si>
  <si>
    <t>0028798</t>
  </si>
  <si>
    <t>0028764</t>
  </si>
  <si>
    <t>0028722</t>
  </si>
  <si>
    <t>0028315</t>
  </si>
  <si>
    <t>0028396</t>
  </si>
  <si>
    <t>0028339</t>
  </si>
  <si>
    <t>0028340</t>
  </si>
  <si>
    <t>0028371</t>
  </si>
  <si>
    <t>0028878</t>
  </si>
  <si>
    <t>0028869</t>
  </si>
  <si>
    <t>0028848</t>
  </si>
  <si>
    <t>0028817</t>
  </si>
  <si>
    <t>0028888</t>
  </si>
  <si>
    <t>0029790</t>
  </si>
  <si>
    <t>0029762</t>
  </si>
  <si>
    <t>0029893</t>
  </si>
  <si>
    <t>0029820</t>
  </si>
  <si>
    <t>0029869</t>
  </si>
  <si>
    <t>0029485</t>
  </si>
  <si>
    <t>0029303</t>
  </si>
  <si>
    <t>0029385</t>
  </si>
  <si>
    <t>0029316</t>
  </si>
  <si>
    <t>0029203</t>
  </si>
  <si>
    <t>0029284</t>
  </si>
  <si>
    <t>0029163</t>
  </si>
  <si>
    <t>0029101</t>
  </si>
  <si>
    <t>0029649</t>
  </si>
  <si>
    <t>0029624</t>
  </si>
  <si>
    <t>0029077</t>
  </si>
  <si>
    <t>0029031</t>
  </si>
  <si>
    <t>0029052</t>
  </si>
  <si>
    <t>0029547</t>
  </si>
  <si>
    <t>0034975</t>
  </si>
  <si>
    <t>233</t>
  </si>
  <si>
    <t>CONCRETO FCK 30 MPa B0 SLUMP 16±2 - BOMB-RIO</t>
  </si>
  <si>
    <t>0034937</t>
  </si>
  <si>
    <t>0034994</t>
  </si>
  <si>
    <t>0034951</t>
  </si>
  <si>
    <t>0034969</t>
  </si>
  <si>
    <t>0034648</t>
  </si>
  <si>
    <t>0034712</t>
  </si>
  <si>
    <t>0034773</t>
  </si>
  <si>
    <t>0034889</t>
  </si>
  <si>
    <t>0034837</t>
  </si>
  <si>
    <t>0034885</t>
  </si>
  <si>
    <t>0034883</t>
  </si>
  <si>
    <t>0034866</t>
  </si>
  <si>
    <t>0034892</t>
  </si>
  <si>
    <t>0034897</t>
  </si>
  <si>
    <t>0034838</t>
  </si>
  <si>
    <t>0034865</t>
  </si>
  <si>
    <t>0034841</t>
  </si>
  <si>
    <t>0034302</t>
  </si>
  <si>
    <t>0034356</t>
  </si>
  <si>
    <t>0034397</t>
  </si>
  <si>
    <t>0034447</t>
  </si>
  <si>
    <t>0034478</t>
  </si>
  <si>
    <t>0034474</t>
  </si>
  <si>
    <t>0034541</t>
  </si>
  <si>
    <t>0034523</t>
  </si>
  <si>
    <t>0034561</t>
  </si>
  <si>
    <t>0034283</t>
  </si>
  <si>
    <t>0034220</t>
  </si>
  <si>
    <t>0034227</t>
  </si>
  <si>
    <t>0034119</t>
  </si>
  <si>
    <t>0034181</t>
  </si>
  <si>
    <t>0034060</t>
  </si>
  <si>
    <t>0034079</t>
  </si>
  <si>
    <t>0034045</t>
  </si>
  <si>
    <t>0033027</t>
  </si>
  <si>
    <t>0033020</t>
  </si>
  <si>
    <t>0033075</t>
  </si>
  <si>
    <t>0033064</t>
  </si>
  <si>
    <t>0033207</t>
  </si>
  <si>
    <t>0033231</t>
  </si>
  <si>
    <t>0033252</t>
  </si>
  <si>
    <t>0033227</t>
  </si>
  <si>
    <t>0033483</t>
  </si>
  <si>
    <t>0033499</t>
  </si>
  <si>
    <t>0033433</t>
  </si>
  <si>
    <t>0033475</t>
  </si>
  <si>
    <t>0033481</t>
  </si>
  <si>
    <t>0033494</t>
  </si>
  <si>
    <t>0033434</t>
  </si>
  <si>
    <t>0033473</t>
  </si>
  <si>
    <t>0033477</t>
  </si>
  <si>
    <t>0033472</t>
  </si>
  <si>
    <t>0033498</t>
  </si>
  <si>
    <t>0033426</t>
  </si>
  <si>
    <t>0033436</t>
  </si>
  <si>
    <t>0033438</t>
  </si>
  <si>
    <t>0033435</t>
  </si>
  <si>
    <t>0033471</t>
  </si>
  <si>
    <t>0033455</t>
  </si>
  <si>
    <t>0033441</t>
  </si>
  <si>
    <t>0033474</t>
  </si>
  <si>
    <t>0033392</t>
  </si>
  <si>
    <t>0033350</t>
  </si>
  <si>
    <t>0033193</t>
  </si>
  <si>
    <t>0033151</t>
  </si>
  <si>
    <t>0033171</t>
  </si>
  <si>
    <t>0033565</t>
  </si>
  <si>
    <t>0033720</t>
  </si>
  <si>
    <t>0033772</t>
  </si>
  <si>
    <t>0033811</t>
  </si>
  <si>
    <t>0033884</t>
  </si>
  <si>
    <t>0033968</t>
  </si>
  <si>
    <t>0033977</t>
  </si>
  <si>
    <t>0033999</t>
  </si>
  <si>
    <t>0033659</t>
  </si>
  <si>
    <t>0033633</t>
  </si>
  <si>
    <t>0032835</t>
  </si>
  <si>
    <t>0032853</t>
  </si>
  <si>
    <t>0032641</t>
  </si>
  <si>
    <t>0032691</t>
  </si>
  <si>
    <t>0032627</t>
  </si>
  <si>
    <t>0032549</t>
  </si>
  <si>
    <t>0032501</t>
  </si>
  <si>
    <t>0032591</t>
  </si>
  <si>
    <t>0032505</t>
  </si>
  <si>
    <t>0032418</t>
  </si>
  <si>
    <t>0032422</t>
  </si>
  <si>
    <t>0032440</t>
  </si>
  <si>
    <t>0032439</t>
  </si>
  <si>
    <t>0032400</t>
  </si>
  <si>
    <t>0032361</t>
  </si>
  <si>
    <t>0032353</t>
  </si>
  <si>
    <t>0032375</t>
  </si>
  <si>
    <t>0032332</t>
  </si>
  <si>
    <t>0032193</t>
  </si>
  <si>
    <t>0032160</t>
  </si>
  <si>
    <t>0032176</t>
  </si>
  <si>
    <t>0032179</t>
  </si>
  <si>
    <t>0032106</t>
  </si>
  <si>
    <t>0032019</t>
  </si>
  <si>
    <t>0032728</t>
  </si>
  <si>
    <t>0032730</t>
  </si>
  <si>
    <t>0032725</t>
  </si>
  <si>
    <t>0032768</t>
  </si>
  <si>
    <t>0032714</t>
  </si>
  <si>
    <t>0032787</t>
  </si>
  <si>
    <t>0032269</t>
  </si>
  <si>
    <t>0032265</t>
  </si>
  <si>
    <t>0032960</t>
  </si>
  <si>
    <t>0031715</t>
  </si>
  <si>
    <t>0031726</t>
  </si>
  <si>
    <t>0031777</t>
  </si>
  <si>
    <t>0031804</t>
  </si>
  <si>
    <t>0031665</t>
  </si>
  <si>
    <t>2507</t>
  </si>
  <si>
    <t>0031509</t>
  </si>
  <si>
    <t>0031589</t>
  </si>
  <si>
    <t>0031504</t>
  </si>
  <si>
    <t>0031591</t>
  </si>
  <si>
    <t>2514</t>
  </si>
  <si>
    <t>0031491</t>
  </si>
  <si>
    <t>0027968</t>
  </si>
  <si>
    <t>0027173</t>
  </si>
  <si>
    <t>2694</t>
  </si>
  <si>
    <t>2693</t>
  </si>
  <si>
    <t>0027498</t>
  </si>
  <si>
    <t>0027668</t>
  </si>
  <si>
    <t>0023269</t>
  </si>
  <si>
    <t>0023259</t>
  </si>
  <si>
    <t>0023273</t>
  </si>
  <si>
    <t>0023277</t>
  </si>
  <si>
    <t>0023232</t>
  </si>
  <si>
    <t>0023213</t>
  </si>
  <si>
    <t>0023248.</t>
  </si>
  <si>
    <t>0023272</t>
  </si>
  <si>
    <t>0017572</t>
  </si>
  <si>
    <t>0017559</t>
  </si>
  <si>
    <t>0017565</t>
  </si>
  <si>
    <t>0017532</t>
  </si>
  <si>
    <t>0017522</t>
  </si>
  <si>
    <t>0017129</t>
  </si>
  <si>
    <t>0025024</t>
  </si>
  <si>
    <t>0025025</t>
  </si>
  <si>
    <t>0025036</t>
  </si>
  <si>
    <t>0025896.</t>
  </si>
  <si>
    <t>0025896</t>
  </si>
  <si>
    <t>0025827</t>
  </si>
  <si>
    <t>0025767</t>
  </si>
  <si>
    <t>0025804</t>
  </si>
  <si>
    <t>0026629</t>
  </si>
  <si>
    <t>0026668</t>
  </si>
  <si>
    <t>0026632</t>
  </si>
  <si>
    <t>0026664</t>
  </si>
  <si>
    <t>0026669</t>
  </si>
  <si>
    <t>0026679</t>
  </si>
  <si>
    <t>0026661</t>
  </si>
  <si>
    <t>0026049</t>
  </si>
  <si>
    <t>0026050</t>
  </si>
  <si>
    <t>0026073</t>
  </si>
  <si>
    <t>0026007</t>
  </si>
  <si>
    <t>0027942</t>
  </si>
  <si>
    <t>0027969</t>
  </si>
  <si>
    <t>0027192</t>
  </si>
  <si>
    <t>0027106</t>
  </si>
  <si>
    <t>0028193</t>
  </si>
  <si>
    <t>0028190</t>
  </si>
  <si>
    <t>0028265</t>
  </si>
  <si>
    <t>0028047</t>
  </si>
  <si>
    <t>0028072</t>
  </si>
  <si>
    <t>0028687</t>
  </si>
  <si>
    <t>0028691</t>
  </si>
  <si>
    <t>0028620</t>
  </si>
  <si>
    <t>0028659</t>
  </si>
  <si>
    <t>0028615</t>
  </si>
  <si>
    <t>0028694</t>
  </si>
  <si>
    <t>0028674</t>
  </si>
  <si>
    <t>0028631</t>
  </si>
  <si>
    <t>0028559</t>
  </si>
  <si>
    <t>0028403</t>
  </si>
  <si>
    <t>0028718</t>
  </si>
  <si>
    <t>0028374</t>
  </si>
  <si>
    <t>0028372</t>
  </si>
  <si>
    <t>0028870</t>
  </si>
  <si>
    <t>0028880</t>
  </si>
  <si>
    <t>0028820</t>
  </si>
  <si>
    <t>0029000</t>
  </si>
  <si>
    <t>0028929</t>
  </si>
  <si>
    <t>0029898</t>
  </si>
  <si>
    <t>0029492</t>
  </si>
  <si>
    <t>0029434</t>
  </si>
  <si>
    <t>0029412</t>
  </si>
  <si>
    <t>0029472</t>
  </si>
  <si>
    <t>0029403</t>
  </si>
  <si>
    <t>0029317</t>
  </si>
  <si>
    <t>0029293</t>
  </si>
  <si>
    <t>0029126</t>
  </si>
  <si>
    <t>0029670</t>
  </si>
  <si>
    <t>0029060</t>
  </si>
  <si>
    <t>0029024</t>
  </si>
  <si>
    <t>0029067</t>
  </si>
  <si>
    <t>0029019</t>
  </si>
  <si>
    <t>0029590</t>
  </si>
  <si>
    <t>0034895</t>
  </si>
  <si>
    <t>0034371</t>
  </si>
  <si>
    <t>0034462</t>
  </si>
  <si>
    <t>0034426</t>
  </si>
  <si>
    <t>0034421</t>
  </si>
  <si>
    <t>0034452</t>
  </si>
  <si>
    <t>0034550</t>
  </si>
  <si>
    <t>0034260</t>
  </si>
  <si>
    <t>0034012</t>
  </si>
  <si>
    <t>0034019</t>
  </si>
  <si>
    <t>0034064</t>
  </si>
  <si>
    <t>0033086</t>
  </si>
  <si>
    <t>0033036</t>
  </si>
  <si>
    <t>0033022</t>
  </si>
  <si>
    <t>0033234</t>
  </si>
  <si>
    <t>0033491</t>
  </si>
  <si>
    <t>0033487</t>
  </si>
  <si>
    <t>0033113</t>
  </si>
  <si>
    <t>0033572</t>
  </si>
  <si>
    <t>0033708</t>
  </si>
  <si>
    <t>0033836</t>
  </si>
  <si>
    <t>0033805</t>
  </si>
  <si>
    <t>0033878</t>
  </si>
  <si>
    <t>0033859</t>
  </si>
  <si>
    <t>0033928</t>
  </si>
  <si>
    <t>0033697</t>
  </si>
  <si>
    <t>0032875</t>
  </si>
  <si>
    <t>0032611</t>
  </si>
  <si>
    <t>0032534</t>
  </si>
  <si>
    <t>0032562</t>
  </si>
  <si>
    <t>0032553</t>
  </si>
  <si>
    <t>0032407</t>
  </si>
  <si>
    <t>0032409</t>
  </si>
  <si>
    <t>0032341</t>
  </si>
  <si>
    <t>0032340</t>
  </si>
  <si>
    <t>0032782</t>
  </si>
  <si>
    <t>0032226</t>
  </si>
  <si>
    <t>0032229</t>
  </si>
  <si>
    <t>0032213</t>
  </si>
  <si>
    <t>0032986</t>
  </si>
  <si>
    <t>0032954</t>
  </si>
  <si>
    <t>0031755</t>
  </si>
  <si>
    <t>0031746</t>
  </si>
  <si>
    <t>0031995</t>
  </si>
  <si>
    <t>0031850</t>
  </si>
  <si>
    <t>0031838</t>
  </si>
  <si>
    <t>0031670</t>
  </si>
  <si>
    <t>2516</t>
  </si>
  <si>
    <t>0031503</t>
  </si>
  <si>
    <t>0031420</t>
  </si>
  <si>
    <t>2695</t>
  </si>
  <si>
    <t>0033053</t>
  </si>
  <si>
    <t>0033035</t>
  </si>
  <si>
    <t>0033062</t>
  </si>
  <si>
    <t>0033031</t>
  </si>
  <si>
    <t>0033072</t>
  </si>
  <si>
    <t>0033033</t>
  </si>
  <si>
    <t>0033099</t>
  </si>
  <si>
    <t>0033047</t>
  </si>
  <si>
    <t>0033091</t>
  </si>
  <si>
    <t>0033085</t>
  </si>
  <si>
    <t>0033023</t>
  </si>
  <si>
    <t>0033007</t>
  </si>
  <si>
    <t>0033061</t>
  </si>
  <si>
    <t>0033059</t>
  </si>
  <si>
    <t>0033051</t>
  </si>
  <si>
    <t>0033058</t>
  </si>
  <si>
    <t>0033002</t>
  </si>
  <si>
    <t>0033083</t>
  </si>
  <si>
    <t>0027717</t>
  </si>
  <si>
    <t>0027740</t>
  </si>
  <si>
    <t>0034992</t>
  </si>
  <si>
    <t>0024992</t>
  </si>
  <si>
    <t>0034930</t>
  </si>
  <si>
    <t>0034687</t>
  </si>
  <si>
    <t>0034667</t>
  </si>
  <si>
    <t>1876</t>
  </si>
  <si>
    <t>0034520</t>
  </si>
  <si>
    <t>0034587</t>
  </si>
  <si>
    <t>0034542</t>
  </si>
  <si>
    <t>0028000</t>
  </si>
  <si>
    <t>840</t>
  </si>
  <si>
    <t>CONCRETO FCK 50 MPA B0 SLUMP 22±3 - MID</t>
  </si>
  <si>
    <t>0027208</t>
  </si>
  <si>
    <t>0028935</t>
  </si>
  <si>
    <t>0028933</t>
  </si>
  <si>
    <t>0028910</t>
  </si>
  <si>
    <t>0028963</t>
  </si>
  <si>
    <t>0023068</t>
  </si>
  <si>
    <t>0023036</t>
  </si>
  <si>
    <t>0023034</t>
  </si>
  <si>
    <t>0025664</t>
  </si>
  <si>
    <t>0025700</t>
  </si>
  <si>
    <t>0025697</t>
  </si>
  <si>
    <t>0025693</t>
  </si>
  <si>
    <t>0027554</t>
  </si>
  <si>
    <t>0027593</t>
  </si>
  <si>
    <t>0032820</t>
  </si>
  <si>
    <t>0032883</t>
  </si>
  <si>
    <t>0032813</t>
  </si>
  <si>
    <t>0032821</t>
  </si>
  <si>
    <t>0032815</t>
  </si>
  <si>
    <t>0032816</t>
  </si>
  <si>
    <t>0032834</t>
  </si>
  <si>
    <t>0032823</t>
  </si>
  <si>
    <t>0032862</t>
  </si>
  <si>
    <t>0032829</t>
  </si>
  <si>
    <t>0032841</t>
  </si>
  <si>
    <t>0032851</t>
  </si>
  <si>
    <t>0032854</t>
  </si>
  <si>
    <t>0032822</t>
  </si>
  <si>
    <t>0032857</t>
  </si>
  <si>
    <t>0032877</t>
  </si>
  <si>
    <t>0032880</t>
  </si>
  <si>
    <t>0017915</t>
  </si>
  <si>
    <t>0017930</t>
  </si>
  <si>
    <t>0017528</t>
  </si>
  <si>
    <t>0032216</t>
  </si>
  <si>
    <t>0032204</t>
  </si>
  <si>
    <t>0032212</t>
  </si>
  <si>
    <t>0032273</t>
  </si>
  <si>
    <t>0032289</t>
  </si>
  <si>
    <t>0028320</t>
  </si>
  <si>
    <t>0028885</t>
  </si>
  <si>
    <t>0028882</t>
  </si>
  <si>
    <t>0028908</t>
  </si>
  <si>
    <t>0029749</t>
  </si>
  <si>
    <t>0029773</t>
  </si>
  <si>
    <t>0029779</t>
  </si>
  <si>
    <t>0029931</t>
  </si>
  <si>
    <t>0029958</t>
  </si>
  <si>
    <t>0029896</t>
  </si>
  <si>
    <t>0029481</t>
  </si>
  <si>
    <t>0029445</t>
  </si>
  <si>
    <t>0029402</t>
  </si>
  <si>
    <t>0029386</t>
  </si>
  <si>
    <t>0029351</t>
  </si>
  <si>
    <t>0029341</t>
  </si>
  <si>
    <t>0029222</t>
  </si>
  <si>
    <t>0029214</t>
  </si>
  <si>
    <t>0029145</t>
  </si>
  <si>
    <t>0029636</t>
  </si>
  <si>
    <t>0029637</t>
  </si>
  <si>
    <t>0029032</t>
  </si>
  <si>
    <t>0029050</t>
  </si>
  <si>
    <t>0029567</t>
  </si>
  <si>
    <t>0029519</t>
  </si>
  <si>
    <t>0029585</t>
  </si>
  <si>
    <t>0034915</t>
  </si>
  <si>
    <t>0035000</t>
  </si>
  <si>
    <t>0034617</t>
  </si>
  <si>
    <t>0034672</t>
  </si>
  <si>
    <t>0034701</t>
  </si>
  <si>
    <t>0034777</t>
  </si>
  <si>
    <t>0034856</t>
  </si>
  <si>
    <t>0034389</t>
  </si>
  <si>
    <t>0034320</t>
  </si>
  <si>
    <t>0034342</t>
  </si>
  <si>
    <t>0034450</t>
  </si>
  <si>
    <t>0034469</t>
  </si>
  <si>
    <t>0034410</t>
  </si>
  <si>
    <t>0034546</t>
  </si>
  <si>
    <t>0034525</t>
  </si>
  <si>
    <t>0034236</t>
  </si>
  <si>
    <t>0034122</t>
  </si>
  <si>
    <t>0034200</t>
  </si>
  <si>
    <t>0034044</t>
  </si>
  <si>
    <t>0034065</t>
  </si>
  <si>
    <t>0033060</t>
  </si>
  <si>
    <t>0033277</t>
  </si>
  <si>
    <t>0033292</t>
  </si>
  <si>
    <t>0033181</t>
  </si>
  <si>
    <t>0033160</t>
  </si>
  <si>
    <t>0033170</t>
  </si>
  <si>
    <t>0033580</t>
  </si>
  <si>
    <t>0033511</t>
  </si>
  <si>
    <t>0033721</t>
  </si>
  <si>
    <t>0033703</t>
  </si>
  <si>
    <t>0033799</t>
  </si>
  <si>
    <t>0033889</t>
  </si>
  <si>
    <t>0033879</t>
  </si>
  <si>
    <t>0033907</t>
  </si>
  <si>
    <t>0033922</t>
  </si>
  <si>
    <t>0033993</t>
  </si>
  <si>
    <t>0033687</t>
  </si>
  <si>
    <t>0033625</t>
  </si>
  <si>
    <t>0032885</t>
  </si>
  <si>
    <t>0032674</t>
  </si>
  <si>
    <t>0032647</t>
  </si>
  <si>
    <t>0032697</t>
  </si>
  <si>
    <t>0032531</t>
  </si>
  <si>
    <t>0032593</t>
  </si>
  <si>
    <t>0032547</t>
  </si>
  <si>
    <t>0032506</t>
  </si>
  <si>
    <t>0032457</t>
  </si>
  <si>
    <t>0032469</t>
  </si>
  <si>
    <t>0032330</t>
  </si>
  <si>
    <t>0032386</t>
  </si>
  <si>
    <t>0032380</t>
  </si>
  <si>
    <t>0032198</t>
  </si>
  <si>
    <t>0032020</t>
  </si>
  <si>
    <t>0032096</t>
  </si>
  <si>
    <t>2426</t>
  </si>
  <si>
    <t>0032774</t>
  </si>
  <si>
    <t>0032732</t>
  </si>
  <si>
    <t>0032261</t>
  </si>
  <si>
    <t>0032901</t>
  </si>
  <si>
    <t>0029945</t>
  </si>
  <si>
    <t>0029932</t>
  </si>
  <si>
    <t>0029949</t>
  </si>
  <si>
    <t>00229949</t>
  </si>
  <si>
    <t>0026345</t>
  </si>
  <si>
    <t>0026338</t>
  </si>
  <si>
    <t>0020612</t>
  </si>
  <si>
    <t>0020685</t>
  </si>
  <si>
    <t>0020647</t>
  </si>
  <si>
    <t>OO20644</t>
  </si>
  <si>
    <t>0028919</t>
  </si>
  <si>
    <t>0028912</t>
  </si>
  <si>
    <t>0034707</t>
  </si>
  <si>
    <t>0034706</t>
  </si>
  <si>
    <t>0034758</t>
  </si>
  <si>
    <t>0019660</t>
  </si>
  <si>
    <t>0019640</t>
  </si>
  <si>
    <t>0019652</t>
  </si>
  <si>
    <t>0019635</t>
  </si>
  <si>
    <t>0019818</t>
  </si>
  <si>
    <t>0019952</t>
  </si>
  <si>
    <t>0019981</t>
  </si>
  <si>
    <t>0019927</t>
  </si>
  <si>
    <t>0019916</t>
  </si>
  <si>
    <t>0019997</t>
  </si>
  <si>
    <t>0019884</t>
  </si>
  <si>
    <t>0019989</t>
  </si>
  <si>
    <t>0019929</t>
  </si>
  <si>
    <t>0019982</t>
  </si>
  <si>
    <t>0019949</t>
  </si>
  <si>
    <t>0019947</t>
  </si>
  <si>
    <t>0019917</t>
  </si>
  <si>
    <t>0019976</t>
  </si>
  <si>
    <t>0017432</t>
  </si>
  <si>
    <t>0017309</t>
  </si>
  <si>
    <t>0026292</t>
  </si>
  <si>
    <t>0026266</t>
  </si>
  <si>
    <t>OO20810</t>
  </si>
  <si>
    <t>OO20491</t>
  </si>
  <si>
    <t>OO20467</t>
  </si>
  <si>
    <t>OO20342</t>
  </si>
  <si>
    <t>OO20385</t>
  </si>
  <si>
    <t>OO20298</t>
  </si>
  <si>
    <t>OO20235</t>
  </si>
  <si>
    <t>OO20231</t>
  </si>
  <si>
    <t>OO20025</t>
  </si>
  <si>
    <t>OO20006</t>
  </si>
  <si>
    <t>OO20177</t>
  </si>
  <si>
    <t>0020197</t>
  </si>
  <si>
    <t>OO20168</t>
  </si>
  <si>
    <t>0020038</t>
  </si>
  <si>
    <t>OO20126</t>
  </si>
  <si>
    <t>OO20570</t>
  </si>
  <si>
    <t>OO20589</t>
  </si>
  <si>
    <t>OO20588</t>
  </si>
  <si>
    <t>0020577</t>
  </si>
  <si>
    <t>OO20509</t>
  </si>
  <si>
    <t>OO20624</t>
  </si>
  <si>
    <t>0020696</t>
  </si>
  <si>
    <t>OO20646</t>
  </si>
  <si>
    <t>0020652</t>
  </si>
  <si>
    <t>303</t>
  </si>
  <si>
    <t>ARGAMASSA ESTABILIZADA 36 HORAS C/CRISTALIZANTE</t>
  </si>
  <si>
    <t>OO19209</t>
  </si>
  <si>
    <t>0019246</t>
  </si>
  <si>
    <t>OO19211</t>
  </si>
  <si>
    <t>0019686</t>
  </si>
  <si>
    <t>0019670</t>
  </si>
  <si>
    <t>OO19682</t>
  </si>
  <si>
    <t>OO19636</t>
  </si>
  <si>
    <t>OO19360</t>
  </si>
  <si>
    <t>OO19695</t>
  </si>
  <si>
    <t>OO19333</t>
  </si>
  <si>
    <t>0019390</t>
  </si>
  <si>
    <t>0019310</t>
  </si>
  <si>
    <t>0019565</t>
  </si>
  <si>
    <t>0019558</t>
  </si>
  <si>
    <t>0019401</t>
  </si>
  <si>
    <t>0019481</t>
  </si>
  <si>
    <t>0019429</t>
  </si>
  <si>
    <t>0019725</t>
  </si>
  <si>
    <t>0019745</t>
  </si>
  <si>
    <t>0019777</t>
  </si>
  <si>
    <t>0019418</t>
  </si>
  <si>
    <t>0019719</t>
  </si>
  <si>
    <t>0019856</t>
  </si>
  <si>
    <t>0019863</t>
  </si>
  <si>
    <t>0019873</t>
  </si>
  <si>
    <t>0019911</t>
  </si>
  <si>
    <t>0019918</t>
  </si>
  <si>
    <t>0019912</t>
  </si>
  <si>
    <t>0019924</t>
  </si>
  <si>
    <t>0019048</t>
  </si>
  <si>
    <t>0019062</t>
  </si>
  <si>
    <t>0019130</t>
  </si>
  <si>
    <t>0019135</t>
  </si>
  <si>
    <t>0019129</t>
  </si>
  <si>
    <t>0019029</t>
  </si>
  <si>
    <t>0023156</t>
  </si>
  <si>
    <t>0023158</t>
  </si>
  <si>
    <t>0023960</t>
  </si>
  <si>
    <t>0023967</t>
  </si>
  <si>
    <t>0023896</t>
  </si>
  <si>
    <t>0023864</t>
  </si>
  <si>
    <t>0023782</t>
  </si>
  <si>
    <t>0023725</t>
  </si>
  <si>
    <t>0023732</t>
  </si>
  <si>
    <t>0023779</t>
  </si>
  <si>
    <t>0023616</t>
  </si>
  <si>
    <t>0023679</t>
  </si>
  <si>
    <t>0023502</t>
  </si>
  <si>
    <t>0023590</t>
  </si>
  <si>
    <t>0023443</t>
  </si>
  <si>
    <t>0023469</t>
  </si>
  <si>
    <t>0023258</t>
  </si>
  <si>
    <t>0023220</t>
  </si>
  <si>
    <t>0023364</t>
  </si>
  <si>
    <t>0023375</t>
  </si>
  <si>
    <t>0023023</t>
  </si>
  <si>
    <t>0023032</t>
  </si>
  <si>
    <t>0023084</t>
  </si>
  <si>
    <t>0017042</t>
  </si>
  <si>
    <t>0017080</t>
  </si>
  <si>
    <t>0017079</t>
  </si>
  <si>
    <t>0017967</t>
  </si>
  <si>
    <t>0017948</t>
  </si>
  <si>
    <t>0017904</t>
  </si>
  <si>
    <t>0017927</t>
  </si>
  <si>
    <t>0017620</t>
  </si>
  <si>
    <t>0017537</t>
  </si>
  <si>
    <t>0017552</t>
  </si>
  <si>
    <t>0017531</t>
  </si>
  <si>
    <t>0017556</t>
  </si>
  <si>
    <t>0017506</t>
  </si>
  <si>
    <t>000017131</t>
  </si>
  <si>
    <t>0017131</t>
  </si>
  <si>
    <t>0017175</t>
  </si>
  <si>
    <t>0017300</t>
  </si>
  <si>
    <t>0017245</t>
  </si>
  <si>
    <t>0017776</t>
  </si>
  <si>
    <t>0017401</t>
  </si>
  <si>
    <t>0017476</t>
  </si>
  <si>
    <t>0017331</t>
  </si>
  <si>
    <t>0017312</t>
  </si>
  <si>
    <t>0025107</t>
  </si>
  <si>
    <t>0025177</t>
  </si>
  <si>
    <t>0025031</t>
  </si>
  <si>
    <t>0025409</t>
  </si>
  <si>
    <t>0025246</t>
  </si>
  <si>
    <t>0025230</t>
  </si>
  <si>
    <t>0025350</t>
  </si>
  <si>
    <t>0025306</t>
  </si>
  <si>
    <t>0025571</t>
  </si>
  <si>
    <t>0025635</t>
  </si>
  <si>
    <t>0025707</t>
  </si>
  <si>
    <t>0025758</t>
  </si>
  <si>
    <t>0025969</t>
  </si>
  <si>
    <t>0025820</t>
  </si>
  <si>
    <t>0025894</t>
  </si>
  <si>
    <t>0025916</t>
  </si>
  <si>
    <t>0025942</t>
  </si>
  <si>
    <t>0026842</t>
  </si>
  <si>
    <t>0026696</t>
  </si>
  <si>
    <t>0026676</t>
  </si>
  <si>
    <t>0026988</t>
  </si>
  <si>
    <t>0026923</t>
  </si>
  <si>
    <t>0026735</t>
  </si>
  <si>
    <t>0026519</t>
  </si>
  <si>
    <t>0026559</t>
  </si>
  <si>
    <t>0026456</t>
  </si>
  <si>
    <t>0026385</t>
  </si>
  <si>
    <t>0026344</t>
  </si>
  <si>
    <t>0026261</t>
  </si>
  <si>
    <t>0026207</t>
  </si>
  <si>
    <t>0026003</t>
  </si>
  <si>
    <t>0026029</t>
  </si>
  <si>
    <t>0026171</t>
  </si>
  <si>
    <t>0027866</t>
  </si>
  <si>
    <t>0027864</t>
  </si>
  <si>
    <t>0027934</t>
  </si>
  <si>
    <t>0027706</t>
  </si>
  <si>
    <t>0027585</t>
  </si>
  <si>
    <t>0027493</t>
  </si>
  <si>
    <t>0027268</t>
  </si>
  <si>
    <t>0027093</t>
  </si>
  <si>
    <t>0028138</t>
  </si>
  <si>
    <t>0028158</t>
  </si>
  <si>
    <t>0028116</t>
  </si>
  <si>
    <t>0028296</t>
  </si>
  <si>
    <t>0028258</t>
  </si>
  <si>
    <t>0028092</t>
  </si>
  <si>
    <t>0028698</t>
  </si>
  <si>
    <t>0028571</t>
  </si>
  <si>
    <t>0028421</t>
  </si>
  <si>
    <t>0028600</t>
  </si>
  <si>
    <t>0028040</t>
  </si>
  <si>
    <t>0028033</t>
  </si>
  <si>
    <t>0028019</t>
  </si>
  <si>
    <t>0028088</t>
  </si>
  <si>
    <t>0028046</t>
  </si>
  <si>
    <t>0028085</t>
  </si>
  <si>
    <t>0028070</t>
  </si>
  <si>
    <t>0028007</t>
  </si>
  <si>
    <t>0028544</t>
  </si>
  <si>
    <t>0028532</t>
  </si>
  <si>
    <t>0031859</t>
  </si>
  <si>
    <t>0027524</t>
  </si>
  <si>
    <t>0027514</t>
  </si>
  <si>
    <t>0029135</t>
  </si>
  <si>
    <t>329</t>
  </si>
  <si>
    <t>CONCRETO FCK 30 MPa B1 SLUMP 12±2 - PISO ACABADO</t>
  </si>
  <si>
    <t>0029625</t>
  </si>
  <si>
    <t>0029689</t>
  </si>
  <si>
    <t>0029667</t>
  </si>
  <si>
    <t>0023179</t>
  </si>
  <si>
    <t>0023143</t>
  </si>
  <si>
    <t>0023981</t>
  </si>
  <si>
    <t>0023972</t>
  </si>
  <si>
    <t>0020133</t>
  </si>
  <si>
    <t>2930</t>
  </si>
  <si>
    <t>0019649</t>
  </si>
  <si>
    <t>0034033</t>
  </si>
  <si>
    <t>0034024</t>
  </si>
  <si>
    <t>0034052</t>
  </si>
  <si>
    <t>0023436</t>
  </si>
  <si>
    <t>0023473</t>
  </si>
  <si>
    <t>0029507</t>
  </si>
  <si>
    <t>0029551</t>
  </si>
  <si>
    <t>0029535</t>
  </si>
  <si>
    <t>0029524</t>
  </si>
  <si>
    <t>0034902</t>
  </si>
  <si>
    <t>0029725</t>
  </si>
  <si>
    <t>0029732</t>
  </si>
  <si>
    <t>0029800</t>
  </si>
  <si>
    <t>0019504</t>
  </si>
  <si>
    <t>0019547</t>
  </si>
  <si>
    <t>0023625</t>
  </si>
  <si>
    <t>0020066</t>
  </si>
  <si>
    <t>0020074</t>
  </si>
  <si>
    <t>0020067</t>
  </si>
  <si>
    <t>0020035</t>
  </si>
  <si>
    <t>OO20005</t>
  </si>
  <si>
    <t>0020181</t>
  </si>
  <si>
    <t>0020135</t>
  </si>
  <si>
    <t>0025058</t>
  </si>
  <si>
    <t>0025046</t>
  </si>
  <si>
    <t>0025082</t>
  </si>
  <si>
    <t>0028343</t>
  </si>
  <si>
    <t>0028363</t>
  </si>
  <si>
    <t>0027482</t>
  </si>
  <si>
    <t>0033649</t>
  </si>
  <si>
    <t>0033626</t>
  </si>
  <si>
    <t>0033646</t>
  </si>
  <si>
    <t>0033657</t>
  </si>
  <si>
    <t>0033648</t>
  </si>
  <si>
    <t>0033666</t>
  </si>
  <si>
    <t>0033636</t>
  </si>
  <si>
    <t>0033605</t>
  </si>
  <si>
    <t>0032754</t>
  </si>
  <si>
    <t>0032758</t>
  </si>
  <si>
    <t>0032793</t>
  </si>
  <si>
    <t>0032791</t>
  </si>
  <si>
    <t>2496</t>
  </si>
  <si>
    <t>0031583</t>
  </si>
  <si>
    <t>OO20857</t>
  </si>
  <si>
    <t>OO20805</t>
  </si>
  <si>
    <t>OO20420</t>
  </si>
  <si>
    <t>0020656</t>
  </si>
  <si>
    <t>0020699</t>
  </si>
  <si>
    <t>0020602</t>
  </si>
  <si>
    <t>0026635</t>
  </si>
  <si>
    <t>0026690</t>
  </si>
  <si>
    <t>0026655</t>
  </si>
  <si>
    <t>0026616</t>
  </si>
  <si>
    <t>0026626</t>
  </si>
  <si>
    <t>0026995</t>
  </si>
  <si>
    <t>0026950</t>
  </si>
  <si>
    <t>0027231</t>
  </si>
  <si>
    <t>402</t>
  </si>
  <si>
    <t>CONCRETO FCK 35 MPA B0 SLUMP 14±2 - MICROSSÍLICA</t>
  </si>
  <si>
    <t>0028402</t>
  </si>
  <si>
    <t>0029378</t>
  </si>
  <si>
    <t>2538</t>
  </si>
  <si>
    <t>0027038</t>
  </si>
  <si>
    <t>2691</t>
  </si>
  <si>
    <t>0020208</t>
  </si>
  <si>
    <t>0020218</t>
  </si>
  <si>
    <t>0020279</t>
  </si>
  <si>
    <t>0020051</t>
  </si>
  <si>
    <t>0020524</t>
  </si>
  <si>
    <t>0020571</t>
  </si>
  <si>
    <t>135</t>
  </si>
  <si>
    <t>CONCRETO FCK 20 MPa B0+1 SLUMP 10±2 - CONV-RIO</t>
  </si>
  <si>
    <t>0028835</t>
  </si>
  <si>
    <t>0028837</t>
  </si>
  <si>
    <t>0028845</t>
  </si>
  <si>
    <t>0028856</t>
  </si>
  <si>
    <t>0028879</t>
  </si>
  <si>
    <t>0028846</t>
  </si>
  <si>
    <t>0028851</t>
  </si>
  <si>
    <t>0028811</t>
  </si>
  <si>
    <t>0028829</t>
  </si>
  <si>
    <t>0029787</t>
  </si>
  <si>
    <t>0029745</t>
  </si>
  <si>
    <t>0029744</t>
  </si>
  <si>
    <t>0029716</t>
  </si>
  <si>
    <t>0029398</t>
  </si>
  <si>
    <t>0029399</t>
  </si>
  <si>
    <t>0029397</t>
  </si>
  <si>
    <t>0029362</t>
  </si>
  <si>
    <t>0029311</t>
  </si>
  <si>
    <t>0029387</t>
  </si>
  <si>
    <t>0029383</t>
  </si>
  <si>
    <t>0029320</t>
  </si>
  <si>
    <t>0029361</t>
  </si>
  <si>
    <t>0034916</t>
  </si>
  <si>
    <t>0034963</t>
  </si>
  <si>
    <t>0034497</t>
  </si>
  <si>
    <t>55</t>
  </si>
  <si>
    <t>CONCRETO FCK 15 MPa B1 SLUMP 12±2 - CONV-RIO</t>
  </si>
  <si>
    <t>0025272</t>
  </si>
  <si>
    <t>0025386</t>
  </si>
  <si>
    <t>0025383</t>
  </si>
  <si>
    <t>0025280</t>
  </si>
  <si>
    <t>0025264</t>
  </si>
  <si>
    <t>0025373</t>
  </si>
  <si>
    <t>0026987</t>
  </si>
  <si>
    <t>0026990</t>
  </si>
  <si>
    <t>0026972</t>
  </si>
  <si>
    <t>0026971</t>
  </si>
  <si>
    <t>0026976</t>
  </si>
  <si>
    <t>0026942</t>
  </si>
  <si>
    <t>0026997</t>
  </si>
  <si>
    <t>0026903</t>
  </si>
  <si>
    <t>0026974</t>
  </si>
  <si>
    <t>0026955</t>
  </si>
  <si>
    <t>0026966</t>
  </si>
  <si>
    <t>0026969</t>
  </si>
  <si>
    <t>0026977</t>
  </si>
  <si>
    <t>0026794</t>
  </si>
  <si>
    <t>0026751</t>
  </si>
  <si>
    <t>0026774</t>
  </si>
  <si>
    <t>0026027</t>
  </si>
  <si>
    <t>0026098</t>
  </si>
  <si>
    <t>0026075</t>
  </si>
  <si>
    <t>0026025</t>
  </si>
  <si>
    <t>0026022</t>
  </si>
  <si>
    <t>0026066</t>
  </si>
  <si>
    <t>0026041</t>
  </si>
  <si>
    <t>0026099</t>
  </si>
  <si>
    <t>0026074</t>
  </si>
  <si>
    <t>0026071</t>
  </si>
  <si>
    <t>0026015</t>
  </si>
  <si>
    <t>0026011</t>
  </si>
  <si>
    <t>0026039</t>
  </si>
  <si>
    <t>0026021</t>
  </si>
  <si>
    <t>0026023</t>
  </si>
  <si>
    <t>0026032</t>
  </si>
  <si>
    <t>0027787</t>
  </si>
  <si>
    <t>0027796</t>
  </si>
  <si>
    <t>0027757</t>
  </si>
  <si>
    <t>0027750</t>
  </si>
  <si>
    <t>0027754</t>
  </si>
  <si>
    <t>0027792</t>
  </si>
  <si>
    <t>0027442</t>
  </si>
  <si>
    <t>400</t>
  </si>
  <si>
    <t>CONCRETO FCK 40 MPA B0+1 SLUMP 16±3 MZN</t>
  </si>
  <si>
    <t>0027456</t>
  </si>
  <si>
    <t>027447</t>
  </si>
  <si>
    <t>0027446</t>
  </si>
  <si>
    <t>0027409</t>
  </si>
  <si>
    <t>0027452</t>
  </si>
  <si>
    <t>0027483</t>
  </si>
  <si>
    <t>0027419</t>
  </si>
  <si>
    <t>0027219</t>
  </si>
  <si>
    <t>0027216</t>
  </si>
  <si>
    <t>0027285</t>
  </si>
  <si>
    <t>0027210</t>
  </si>
  <si>
    <t>0027288</t>
  </si>
  <si>
    <t>0027282</t>
  </si>
  <si>
    <t>0027217</t>
  </si>
  <si>
    <t>0027158</t>
  </si>
  <si>
    <t>0027188</t>
  </si>
  <si>
    <t>0028169</t>
  </si>
  <si>
    <t>0028163</t>
  </si>
  <si>
    <t>0028168</t>
  </si>
  <si>
    <t>0028164</t>
  </si>
  <si>
    <t>0028018</t>
  </si>
  <si>
    <t>00280001</t>
  </si>
  <si>
    <t>0028001</t>
  </si>
  <si>
    <t>0028044</t>
  </si>
  <si>
    <t>0028002</t>
  </si>
  <si>
    <t>0028011</t>
  </si>
  <si>
    <t>0028014</t>
  </si>
  <si>
    <t>0028067</t>
  </si>
  <si>
    <t>0028050</t>
  </si>
  <si>
    <t>0028539</t>
  </si>
  <si>
    <t>0028526</t>
  </si>
  <si>
    <t>0028546</t>
  </si>
  <si>
    <t>0028580</t>
  </si>
  <si>
    <t>0028431</t>
  </si>
  <si>
    <t>0028416</t>
  </si>
  <si>
    <t>0028461</t>
  </si>
  <si>
    <t>0028458</t>
  </si>
  <si>
    <t>0028466</t>
  </si>
  <si>
    <t>0028440</t>
  </si>
  <si>
    <t>0028484</t>
  </si>
  <si>
    <t>0028324</t>
  </si>
  <si>
    <t>0028306</t>
  </si>
  <si>
    <t>0028346</t>
  </si>
  <si>
    <t>KELSON CARVALHO ASSUNÇÃO</t>
  </si>
  <si>
    <t>0028357</t>
  </si>
  <si>
    <t>0028354</t>
  </si>
  <si>
    <t>0028345</t>
  </si>
  <si>
    <t>0028314</t>
  </si>
  <si>
    <t>0028308</t>
  </si>
  <si>
    <t>0028338</t>
  </si>
  <si>
    <t>0028337</t>
  </si>
  <si>
    <t>0028803</t>
  </si>
  <si>
    <t>0028876</t>
  </si>
  <si>
    <t>0028808</t>
  </si>
  <si>
    <t>0028860</t>
  </si>
  <si>
    <t>0028857</t>
  </si>
  <si>
    <t>OO28889</t>
  </si>
  <si>
    <t>0028961</t>
  </si>
  <si>
    <t>0029780</t>
  </si>
  <si>
    <t>0029996</t>
  </si>
  <si>
    <t>0029964</t>
  </si>
  <si>
    <t>0029899</t>
  </si>
  <si>
    <t>0029846</t>
  </si>
  <si>
    <t>0029815</t>
  </si>
  <si>
    <t>0029860</t>
  </si>
  <si>
    <t>0029814</t>
  </si>
  <si>
    <t>0029865</t>
  </si>
  <si>
    <t>0029455</t>
  </si>
  <si>
    <t>0029479</t>
  </si>
  <si>
    <t>0029452</t>
  </si>
  <si>
    <t>0029463</t>
  </si>
  <si>
    <t>0029380</t>
  </si>
  <si>
    <t>0029334</t>
  </si>
  <si>
    <t>0029363</t>
  </si>
  <si>
    <t>0029394</t>
  </si>
  <si>
    <t>0029333</t>
  </si>
  <si>
    <t>0029356</t>
  </si>
  <si>
    <t>0029384</t>
  </si>
  <si>
    <t>0034626</t>
  </si>
  <si>
    <t>0034619</t>
  </si>
  <si>
    <t>0034628</t>
  </si>
  <si>
    <t>0034608</t>
  </si>
  <si>
    <t>0034631</t>
  </si>
  <si>
    <t>0034798</t>
  </si>
  <si>
    <t>0034782</t>
  </si>
  <si>
    <t>0034714</t>
  </si>
  <si>
    <t>0034731</t>
  </si>
  <si>
    <t>0034713</t>
  </si>
  <si>
    <t>0034754</t>
  </si>
  <si>
    <t>0034785</t>
  </si>
  <si>
    <t>0034364</t>
  </si>
  <si>
    <t>0034310</t>
  </si>
  <si>
    <t>0034370</t>
  </si>
  <si>
    <t>0034425</t>
  </si>
  <si>
    <t>0034459</t>
  </si>
  <si>
    <t>0034404</t>
  </si>
  <si>
    <t>0034422</t>
  </si>
  <si>
    <t>0034411</t>
  </si>
  <si>
    <t>0034489</t>
  </si>
  <si>
    <t>0034413</t>
  </si>
  <si>
    <t>0034401</t>
  </si>
  <si>
    <t>0034406</t>
  </si>
  <si>
    <t>0034458</t>
  </si>
  <si>
    <t>0034419</t>
  </si>
  <si>
    <t>0034490</t>
  </si>
  <si>
    <t>0034468</t>
  </si>
  <si>
    <t>0034408</t>
  </si>
  <si>
    <t>0033343</t>
  </si>
  <si>
    <t>0033387</t>
  </si>
  <si>
    <t>0033383</t>
  </si>
  <si>
    <t>0033301</t>
  </si>
  <si>
    <t>0033391</t>
  </si>
  <si>
    <t>0033357</t>
  </si>
  <si>
    <t>0033307</t>
  </si>
  <si>
    <t>0033365</t>
  </si>
  <si>
    <t>0033400</t>
  </si>
  <si>
    <t>0033318</t>
  </si>
  <si>
    <t>0033319</t>
  </si>
  <si>
    <t>0033382</t>
  </si>
  <si>
    <t>0033326</t>
  </si>
  <si>
    <t>0033323</t>
  </si>
  <si>
    <t>0033335</t>
  </si>
  <si>
    <t>0033324</t>
  </si>
  <si>
    <t>0033390</t>
  </si>
  <si>
    <t>0033305</t>
  </si>
  <si>
    <t>0033311</t>
  </si>
  <si>
    <t>0033308</t>
  </si>
  <si>
    <t>0033327</t>
  </si>
  <si>
    <t>0033376</t>
  </si>
  <si>
    <t>0033681</t>
  </si>
  <si>
    <t>0033689</t>
  </si>
  <si>
    <t>0033634</t>
  </si>
  <si>
    <t>0033614</t>
  </si>
  <si>
    <t>0033638</t>
  </si>
  <si>
    <t>0033623</t>
  </si>
  <si>
    <t>0033639</t>
  </si>
  <si>
    <t>0033637</t>
  </si>
  <si>
    <t>0033642</t>
  </si>
  <si>
    <t>0033609</t>
  </si>
  <si>
    <t>0033615</t>
  </si>
  <si>
    <t>0032886</t>
  </si>
  <si>
    <t>0032890</t>
  </si>
  <si>
    <t>0032819</t>
  </si>
  <si>
    <t>0032808</t>
  </si>
  <si>
    <t>0032817</t>
  </si>
  <si>
    <t>0032509</t>
  </si>
  <si>
    <t>439</t>
  </si>
  <si>
    <t>CONCRETO FCK 50 MPa B0+1 SLUMP 12±2 - PISO ACABADO - MID</t>
  </si>
  <si>
    <t>0032536</t>
  </si>
  <si>
    <t>0032543</t>
  </si>
  <si>
    <t>0032544</t>
  </si>
  <si>
    <t>0032522</t>
  </si>
  <si>
    <t>0032532</t>
  </si>
  <si>
    <t>0032564</t>
  </si>
  <si>
    <t>0032518</t>
  </si>
  <si>
    <t>0032525</t>
  </si>
  <si>
    <t>0032528</t>
  </si>
  <si>
    <t>0032520</t>
  </si>
  <si>
    <t>0032523</t>
  </si>
  <si>
    <t>0032569</t>
  </si>
  <si>
    <t>0032533</t>
  </si>
  <si>
    <t>0032535</t>
  </si>
  <si>
    <t>0032586</t>
  </si>
  <si>
    <t>0032600</t>
  </si>
  <si>
    <t>0032559</t>
  </si>
  <si>
    <t>0032578</t>
  </si>
  <si>
    <t>0032546</t>
  </si>
  <si>
    <t>0032555</t>
  </si>
  <si>
    <t>0032577</t>
  </si>
  <si>
    <t>0032538</t>
  </si>
  <si>
    <t>0032576</t>
  </si>
  <si>
    <t>0032336</t>
  </si>
  <si>
    <t>0032397</t>
  </si>
  <si>
    <t>0032313</t>
  </si>
  <si>
    <t>0032308</t>
  </si>
  <si>
    <t>0032312</t>
  </si>
  <si>
    <t>0032315</t>
  </si>
  <si>
    <t>0032303</t>
  </si>
  <si>
    <t>0032318</t>
  </si>
  <si>
    <t>0032382</t>
  </si>
  <si>
    <t>0032309</t>
  </si>
  <si>
    <t>0032023</t>
  </si>
  <si>
    <t>0032071</t>
  </si>
  <si>
    <t>0032026</t>
  </si>
  <si>
    <t>0032776</t>
  </si>
  <si>
    <t>0032065</t>
  </si>
  <si>
    <t>0032775</t>
  </si>
  <si>
    <t>0032771</t>
  </si>
  <si>
    <t>0032764</t>
  </si>
  <si>
    <t>0032763</t>
  </si>
  <si>
    <t>0032761</t>
  </si>
  <si>
    <t>0032978</t>
  </si>
  <si>
    <t>0032989</t>
  </si>
  <si>
    <t>0032907</t>
  </si>
  <si>
    <t>0032980</t>
  </si>
  <si>
    <t>0032971</t>
  </si>
  <si>
    <t>0032979</t>
  </si>
  <si>
    <t>0032925</t>
  </si>
  <si>
    <t>0032903</t>
  </si>
  <si>
    <t>0032923</t>
  </si>
  <si>
    <t>0031728</t>
  </si>
  <si>
    <t>0031717</t>
  </si>
  <si>
    <t>0031782</t>
  </si>
  <si>
    <t>0031909</t>
  </si>
  <si>
    <t>0031938</t>
  </si>
  <si>
    <t>0031950</t>
  </si>
  <si>
    <t>0031934</t>
  </si>
  <si>
    <t>0031970</t>
  </si>
  <si>
    <t>0031964</t>
  </si>
  <si>
    <t>0031977</t>
  </si>
  <si>
    <t>0027307</t>
  </si>
  <si>
    <t>0027469</t>
  </si>
  <si>
    <t>0028161</t>
  </si>
  <si>
    <t>0034134</t>
  </si>
  <si>
    <t>0034109</t>
  </si>
  <si>
    <t>OO20891</t>
  </si>
  <si>
    <t>OO20824</t>
  </si>
  <si>
    <t>OO20440</t>
  </si>
  <si>
    <t>OO20335</t>
  </si>
  <si>
    <t>OO20381</t>
  </si>
  <si>
    <t>OO20296</t>
  </si>
  <si>
    <t>OO20065</t>
  </si>
  <si>
    <t>OO20118</t>
  </si>
  <si>
    <t>OO20584</t>
  </si>
  <si>
    <t>OO20669</t>
  </si>
  <si>
    <t>OO19212</t>
  </si>
  <si>
    <t>0019697</t>
  </si>
  <si>
    <t>0019662</t>
  </si>
  <si>
    <t>OO19606</t>
  </si>
  <si>
    <t>0019371</t>
  </si>
  <si>
    <t>0019646</t>
  </si>
  <si>
    <t>0019510</t>
  </si>
  <si>
    <t>0019571</t>
  </si>
  <si>
    <t>0019438</t>
  </si>
  <si>
    <t>0019796</t>
  </si>
  <si>
    <t>0019732</t>
  </si>
  <si>
    <t>0019876</t>
  </si>
  <si>
    <t>0019872</t>
  </si>
  <si>
    <t>0019957</t>
  </si>
  <si>
    <t>0019907</t>
  </si>
  <si>
    <t>0019097</t>
  </si>
  <si>
    <t>0019014</t>
  </si>
  <si>
    <t>0019074</t>
  </si>
  <si>
    <t>0019134</t>
  </si>
  <si>
    <t>0019156</t>
  </si>
  <si>
    <t>0019115</t>
  </si>
  <si>
    <t>0023133</t>
  </si>
  <si>
    <t>0023150</t>
  </si>
  <si>
    <t>0023973</t>
  </si>
  <si>
    <t>0023913</t>
  </si>
  <si>
    <t>0023903</t>
  </si>
  <si>
    <t>0023848</t>
  </si>
  <si>
    <t>0023886</t>
  </si>
  <si>
    <t>0023762</t>
  </si>
  <si>
    <t>0023867</t>
  </si>
  <si>
    <t>0023700</t>
  </si>
  <si>
    <t>0023660</t>
  </si>
  <si>
    <t>0023603</t>
  </si>
  <si>
    <t>0023518</t>
  </si>
  <si>
    <t>0023578</t>
  </si>
  <si>
    <t>0023498</t>
  </si>
  <si>
    <t>0023447</t>
  </si>
  <si>
    <t>0023477</t>
  </si>
  <si>
    <t>0017049</t>
  </si>
  <si>
    <t>0017051</t>
  </si>
  <si>
    <t>0017998</t>
  </si>
  <si>
    <t>0017950</t>
  </si>
  <si>
    <t>0017638</t>
  </si>
  <si>
    <t>0017910</t>
  </si>
  <si>
    <t>0017628</t>
  </si>
  <si>
    <t>0017668</t>
  </si>
  <si>
    <t>0017511</t>
  </si>
  <si>
    <t>0017521</t>
  </si>
  <si>
    <t>0017763</t>
  </si>
  <si>
    <t>0017746</t>
  </si>
  <si>
    <t>0017381</t>
  </si>
  <si>
    <t>0017361</t>
  </si>
  <si>
    <t>0017301</t>
  </si>
  <si>
    <t>0025007</t>
  </si>
  <si>
    <t>0025053</t>
  </si>
  <si>
    <t>0025467</t>
  </si>
  <si>
    <t>0025205</t>
  </si>
  <si>
    <t>0025393</t>
  </si>
  <si>
    <t>0025319</t>
  </si>
  <si>
    <t>0025570</t>
  </si>
  <si>
    <t>0025623</t>
  </si>
  <si>
    <t>0025791</t>
  </si>
  <si>
    <t>0025990</t>
  </si>
  <si>
    <t>0025991</t>
  </si>
  <si>
    <t>0025918</t>
  </si>
  <si>
    <t>0025901</t>
  </si>
  <si>
    <t>0026827</t>
  </si>
  <si>
    <t>0026888</t>
  </si>
  <si>
    <t>0026700</t>
  </si>
  <si>
    <t>0026642</t>
  </si>
  <si>
    <t>0026998</t>
  </si>
  <si>
    <t>0026948</t>
  </si>
  <si>
    <t>0026965</t>
  </si>
  <si>
    <t>0026901</t>
  </si>
  <si>
    <t>0026780</t>
  </si>
  <si>
    <t>0026508</t>
  </si>
  <si>
    <t>0026600</t>
  </si>
  <si>
    <t>0026569</t>
  </si>
  <si>
    <t>0026458</t>
  </si>
  <si>
    <t>0026395</t>
  </si>
  <si>
    <t>0026202</t>
  </si>
  <si>
    <t>0026223</t>
  </si>
  <si>
    <t>0026069</t>
  </si>
  <si>
    <t>0027849</t>
  </si>
  <si>
    <t>0027923</t>
  </si>
  <si>
    <t>0027781</t>
  </si>
  <si>
    <t>0027711</t>
  </si>
  <si>
    <t>0027507</t>
  </si>
  <si>
    <t>0027643</t>
  </si>
  <si>
    <t>0027612</t>
  </si>
  <si>
    <t>0027116</t>
  </si>
  <si>
    <t>0027167</t>
  </si>
  <si>
    <t>0027140</t>
  </si>
  <si>
    <t>0028195</t>
  </si>
  <si>
    <t>0028191</t>
  </si>
  <si>
    <t>0028293</t>
  </si>
  <si>
    <t>0028209</t>
  </si>
  <si>
    <t>0028218</t>
  </si>
  <si>
    <t>0028068</t>
  </si>
  <si>
    <t>0028449</t>
  </si>
  <si>
    <t>0028422</t>
  </si>
  <si>
    <t>0028483</t>
  </si>
  <si>
    <t>0028716</t>
  </si>
  <si>
    <t>0028787</t>
  </si>
  <si>
    <t>0028727</t>
  </si>
  <si>
    <t>0028399</t>
  </si>
  <si>
    <t>0028383</t>
  </si>
  <si>
    <t>0028349</t>
  </si>
  <si>
    <t>0028393</t>
  </si>
  <si>
    <t>0028378</t>
  </si>
  <si>
    <t>0028322</t>
  </si>
  <si>
    <t>0028890</t>
  </si>
  <si>
    <t>0028866</t>
  </si>
  <si>
    <t>0028832</t>
  </si>
  <si>
    <t>0028838</t>
  </si>
  <si>
    <t>0028867</t>
  </si>
  <si>
    <t>0028989</t>
  </si>
  <si>
    <t>0028934</t>
  </si>
  <si>
    <t>0028968</t>
  </si>
  <si>
    <t>0028998</t>
  </si>
  <si>
    <t>0028964</t>
  </si>
  <si>
    <t>0029789</t>
  </si>
  <si>
    <t>0029765</t>
  </si>
  <si>
    <t>0029720</t>
  </si>
  <si>
    <t>0029740</t>
  </si>
  <si>
    <t>0029704</t>
  </si>
  <si>
    <t>0029972</t>
  </si>
  <si>
    <t>0029971</t>
  </si>
  <si>
    <t>0029999</t>
  </si>
  <si>
    <t>0029889</t>
  </si>
  <si>
    <t>0029884</t>
  </si>
  <si>
    <t>0029900</t>
  </si>
  <si>
    <t>0029829</t>
  </si>
  <si>
    <t>0029830</t>
  </si>
  <si>
    <t>0029470</t>
  </si>
  <si>
    <t>0029430</t>
  </si>
  <si>
    <t>0029416</t>
  </si>
  <si>
    <t>0029438</t>
  </si>
  <si>
    <t>0029405</t>
  </si>
  <si>
    <t>0029328</t>
  </si>
  <si>
    <t>0029309</t>
  </si>
  <si>
    <t>0029256</t>
  </si>
  <si>
    <t>0029180</t>
  </si>
  <si>
    <t>0029112</t>
  </si>
  <si>
    <t>0029659</t>
  </si>
  <si>
    <t>0029665</t>
  </si>
  <si>
    <t>0029617</t>
  </si>
  <si>
    <t>0029640</t>
  </si>
  <si>
    <t>0029047</t>
  </si>
  <si>
    <t>0029012</t>
  </si>
  <si>
    <t>0029011</t>
  </si>
  <si>
    <t>0029026</t>
  </si>
  <si>
    <t>0029513</t>
  </si>
  <si>
    <t>0029509</t>
  </si>
  <si>
    <t>0029570</t>
  </si>
  <si>
    <t>0029518</t>
  </si>
  <si>
    <t>0034935</t>
  </si>
  <si>
    <t>0034973</t>
  </si>
  <si>
    <t>0034929</t>
  </si>
  <si>
    <t>0034634</t>
  </si>
  <si>
    <t>0034625</t>
  </si>
  <si>
    <t>0034725</t>
  </si>
  <si>
    <t>0034704</t>
  </si>
  <si>
    <t>0034711</t>
  </si>
  <si>
    <t>0034824</t>
  </si>
  <si>
    <t>0034879</t>
  </si>
  <si>
    <t>0034870</t>
  </si>
  <si>
    <t>0034860</t>
  </si>
  <si>
    <t>0034344</t>
  </si>
  <si>
    <t>0034304</t>
  </si>
  <si>
    <t>0034492</t>
  </si>
  <si>
    <t>0034453</t>
  </si>
  <si>
    <t>0034473</t>
  </si>
  <si>
    <t>0034535</t>
  </si>
  <si>
    <t>0034565</t>
  </si>
  <si>
    <t>0034514</t>
  </si>
  <si>
    <t>0034280</t>
  </si>
  <si>
    <t>0034276</t>
  </si>
  <si>
    <t>0034221</t>
  </si>
  <si>
    <t>0034249</t>
  </si>
  <si>
    <t>0034228</t>
  </si>
  <si>
    <t>0034212</t>
  </si>
  <si>
    <t>0034197</t>
  </si>
  <si>
    <t>0034187</t>
  </si>
  <si>
    <t>0034128</t>
  </si>
  <si>
    <t>0034136</t>
  </si>
  <si>
    <t>0034047</t>
  </si>
  <si>
    <t>0034048</t>
  </si>
  <si>
    <t>0034068</t>
  </si>
  <si>
    <t>0033073</t>
  </si>
  <si>
    <t>0033016</t>
  </si>
  <si>
    <t>0033018</t>
  </si>
  <si>
    <t>0033015</t>
  </si>
  <si>
    <t>0033211</t>
  </si>
  <si>
    <t>0033228</t>
  </si>
  <si>
    <t>0033293</t>
  </si>
  <si>
    <t>0033450</t>
  </si>
  <si>
    <t>0033403</t>
  </si>
  <si>
    <t>0033332</t>
  </si>
  <si>
    <t>0033349</t>
  </si>
  <si>
    <t>0033199</t>
  </si>
  <si>
    <t>0033197</t>
  </si>
  <si>
    <t>0033103</t>
  </si>
  <si>
    <t>0033175</t>
  </si>
  <si>
    <t>0033172</t>
  </si>
  <si>
    <t>0033142</t>
  </si>
  <si>
    <t>0033555</t>
  </si>
  <si>
    <t>0033553</t>
  </si>
  <si>
    <t>0033560</t>
  </si>
  <si>
    <t>0033712</t>
  </si>
  <si>
    <t>0033701</t>
  </si>
  <si>
    <t>0033719</t>
  </si>
  <si>
    <t>0033706</t>
  </si>
  <si>
    <t>0033787</t>
  </si>
  <si>
    <t>0033756</t>
  </si>
  <si>
    <t>0033897</t>
  </si>
  <si>
    <t>0033816</t>
  </si>
  <si>
    <t>0033891</t>
  </si>
  <si>
    <t>0033934</t>
  </si>
  <si>
    <t>0033962</t>
  </si>
  <si>
    <t>0033980</t>
  </si>
  <si>
    <t>0033971</t>
  </si>
  <si>
    <t>0034000</t>
  </si>
  <si>
    <t>0033982</t>
  </si>
  <si>
    <t>0033669</t>
  </si>
  <si>
    <t>0033677</t>
  </si>
  <si>
    <t>0033682</t>
  </si>
  <si>
    <t>0033640</t>
  </si>
  <si>
    <t>0032894</t>
  </si>
  <si>
    <t>0032895</t>
  </si>
  <si>
    <t>0032814</t>
  </si>
  <si>
    <t>0032876</t>
  </si>
  <si>
    <t>0032683</t>
  </si>
  <si>
    <t>0032680</t>
  </si>
  <si>
    <t>0032664</t>
  </si>
  <si>
    <t>0032688</t>
  </si>
  <si>
    <t>0032615</t>
  </si>
  <si>
    <t>0032605</t>
  </si>
  <si>
    <t>0032504</t>
  </si>
  <si>
    <t>0032514</t>
  </si>
  <si>
    <t>0032539</t>
  </si>
  <si>
    <t>0032540</t>
  </si>
  <si>
    <t>0032488</t>
  </si>
  <si>
    <t>0032438</t>
  </si>
  <si>
    <t>0032437</t>
  </si>
  <si>
    <t>0032362</t>
  </si>
  <si>
    <t>0032369</t>
  </si>
  <si>
    <t>0032322</t>
  </si>
  <si>
    <t>0032321</t>
  </si>
  <si>
    <t>0032167</t>
  </si>
  <si>
    <t>0032186</t>
  </si>
  <si>
    <t>0032166</t>
  </si>
  <si>
    <t>0032171</t>
  </si>
  <si>
    <t>0032050</t>
  </si>
  <si>
    <t>0032015</t>
  </si>
  <si>
    <t>0032062</t>
  </si>
  <si>
    <t>0032726</t>
  </si>
  <si>
    <t>0032760</t>
  </si>
  <si>
    <t>0032090</t>
  </si>
  <si>
    <t>0032271</t>
  </si>
  <si>
    <t>0032237</t>
  </si>
  <si>
    <t>0032246</t>
  </si>
  <si>
    <t>0032990</t>
  </si>
  <si>
    <t>0032991</t>
  </si>
  <si>
    <t>0032921</t>
  </si>
  <si>
    <t>0032998</t>
  </si>
  <si>
    <t>0031702</t>
  </si>
  <si>
    <t>0031798</t>
  </si>
  <si>
    <t>0031990</t>
  </si>
  <si>
    <t>0031845</t>
  </si>
  <si>
    <t>0031899</t>
  </si>
  <si>
    <t>0031633</t>
  </si>
  <si>
    <t>2513</t>
  </si>
  <si>
    <t>0031525</t>
  </si>
  <si>
    <t>0031570</t>
  </si>
  <si>
    <t>0031492</t>
  </si>
  <si>
    <t>0027298</t>
  </si>
  <si>
    <t>0033034</t>
  </si>
  <si>
    <t>0026639</t>
  </si>
  <si>
    <t>0026667</t>
  </si>
  <si>
    <t>0027000</t>
  </si>
  <si>
    <t>0026993</t>
  </si>
  <si>
    <t>0026991</t>
  </si>
  <si>
    <t>228</t>
  </si>
  <si>
    <t>CONCRETO FCK 40 MPa B0+1 SLUMP 16±2 - BOMB-RIO</t>
  </si>
  <si>
    <t>0026909</t>
  </si>
  <si>
    <t>0026962</t>
  </si>
  <si>
    <t>0026994</t>
  </si>
  <si>
    <t>0026915</t>
  </si>
  <si>
    <t>0026961</t>
  </si>
  <si>
    <t>0026933</t>
  </si>
  <si>
    <t>0026744</t>
  </si>
  <si>
    <t>0026747</t>
  </si>
  <si>
    <t>0026746</t>
  </si>
  <si>
    <t>0026743</t>
  </si>
  <si>
    <t>0026753</t>
  </si>
  <si>
    <t>0026757</t>
  </si>
  <si>
    <t>0026719</t>
  </si>
  <si>
    <t>0026712</t>
  </si>
  <si>
    <t>0026789</t>
  </si>
  <si>
    <t>0026745</t>
  </si>
  <si>
    <t>0026786</t>
  </si>
  <si>
    <t>0026783</t>
  </si>
  <si>
    <t>0026760</t>
  </si>
  <si>
    <t>0026759</t>
  </si>
  <si>
    <t>0026731</t>
  </si>
  <si>
    <t>0026740</t>
  </si>
  <si>
    <t>0026777</t>
  </si>
  <si>
    <t>0026533</t>
  </si>
  <si>
    <t>0026566</t>
  </si>
  <si>
    <t>0026422</t>
  </si>
  <si>
    <t>0026424</t>
  </si>
  <si>
    <t>0026382</t>
  </si>
  <si>
    <t>0026314</t>
  </si>
  <si>
    <t>0026321</t>
  </si>
  <si>
    <t>0026293</t>
  </si>
  <si>
    <t>0026220</t>
  </si>
  <si>
    <t>0026070</t>
  </si>
  <si>
    <t>0026043</t>
  </si>
  <si>
    <t>0026192</t>
  </si>
  <si>
    <t>0026180</t>
  </si>
  <si>
    <t>0029982</t>
  </si>
  <si>
    <t>0029920</t>
  </si>
  <si>
    <t>0029867</t>
  </si>
  <si>
    <t>0029856</t>
  </si>
  <si>
    <t>0029837</t>
  </si>
  <si>
    <t>OO20888</t>
  </si>
  <si>
    <t>OO20874</t>
  </si>
  <si>
    <t>OO20851</t>
  </si>
  <si>
    <t>OO20497</t>
  </si>
  <si>
    <t>OO20462</t>
  </si>
  <si>
    <t>OO20405</t>
  </si>
  <si>
    <t>OO20425</t>
  </si>
  <si>
    <t>OO20318</t>
  </si>
  <si>
    <t>OO20398</t>
  </si>
  <si>
    <t>OO20394</t>
  </si>
  <si>
    <t>0020374</t>
  </si>
  <si>
    <t>0020292</t>
  </si>
  <si>
    <t>OO20241</t>
  </si>
  <si>
    <t>OO20254</t>
  </si>
  <si>
    <t>0020094</t>
  </si>
  <si>
    <t>0020043</t>
  </si>
  <si>
    <t>OO20075</t>
  </si>
  <si>
    <t>0020047</t>
  </si>
  <si>
    <t>OO20194</t>
  </si>
  <si>
    <t>0020068</t>
  </si>
  <si>
    <t>OO20581</t>
  </si>
  <si>
    <t>0020508</t>
  </si>
  <si>
    <t>OO20554</t>
  </si>
  <si>
    <t>OO20600</t>
  </si>
  <si>
    <t>0020641</t>
  </si>
  <si>
    <t>0020642</t>
  </si>
  <si>
    <t>0020604</t>
  </si>
  <si>
    <t>0020662</t>
  </si>
  <si>
    <t>OO19208</t>
  </si>
  <si>
    <t>OO19262</t>
  </si>
  <si>
    <t>OO19236</t>
  </si>
  <si>
    <t>OO19244</t>
  </si>
  <si>
    <t>0019621</t>
  </si>
  <si>
    <t>OO19673</t>
  </si>
  <si>
    <t>0019674</t>
  </si>
  <si>
    <t>OO19381</t>
  </si>
  <si>
    <t>OO19368</t>
  </si>
  <si>
    <t>0019330</t>
  </si>
  <si>
    <t>0019344</t>
  </si>
  <si>
    <t>0019509</t>
  </si>
  <si>
    <t>0019593</t>
  </si>
  <si>
    <t>0019569</t>
  </si>
  <si>
    <t>0019532</t>
  </si>
  <si>
    <t>0019435</t>
  </si>
  <si>
    <t>0019410</t>
  </si>
  <si>
    <t>0019518</t>
  </si>
  <si>
    <t>0019423</t>
  </si>
  <si>
    <t>0019724</t>
  </si>
  <si>
    <t>0019769</t>
  </si>
  <si>
    <t>0019425</t>
  </si>
  <si>
    <t>0019824</t>
  </si>
  <si>
    <t>0019820</t>
  </si>
  <si>
    <t>0019809</t>
  </si>
  <si>
    <t>0019960</t>
  </si>
  <si>
    <t>0019966</t>
  </si>
  <si>
    <t>0019973</t>
  </si>
  <si>
    <t>0019926</t>
  </si>
  <si>
    <t>0019092</t>
  </si>
  <si>
    <t>0019076</t>
  </si>
  <si>
    <t>0019045</t>
  </si>
  <si>
    <t>0019187</t>
  </si>
  <si>
    <t>0019143</t>
  </si>
  <si>
    <t>0019181</t>
  </si>
  <si>
    <t>0019108</t>
  </si>
  <si>
    <t>0023171</t>
  </si>
  <si>
    <t>0023132</t>
  </si>
  <si>
    <t>0023193</t>
  </si>
  <si>
    <t>0023931</t>
  </si>
  <si>
    <t>0023938</t>
  </si>
  <si>
    <t>0023918</t>
  </si>
  <si>
    <t>0023878</t>
  </si>
  <si>
    <t>0023874</t>
  </si>
  <si>
    <t>0023841</t>
  </si>
  <si>
    <t>0023735</t>
  </si>
  <si>
    <t>0023852</t>
  </si>
  <si>
    <t>0023773</t>
  </si>
  <si>
    <t>0023711</t>
  </si>
  <si>
    <t>0023723</t>
  </si>
  <si>
    <t>0023636</t>
  </si>
  <si>
    <t>0023689</t>
  </si>
  <si>
    <t>0023659</t>
  </si>
  <si>
    <t>0023647</t>
  </si>
  <si>
    <t>0023531</t>
  </si>
  <si>
    <t>0023591</t>
  </si>
  <si>
    <t>0023500</t>
  </si>
  <si>
    <t>0023423</t>
  </si>
  <si>
    <t>0023402</t>
  </si>
  <si>
    <t>0023475</t>
  </si>
  <si>
    <t>0023453</t>
  </si>
  <si>
    <t>0023261</t>
  </si>
  <si>
    <t>0023351</t>
  </si>
  <si>
    <t>0023400</t>
  </si>
  <si>
    <t>0023077</t>
  </si>
  <si>
    <t>0023089</t>
  </si>
  <si>
    <t>0017058</t>
  </si>
  <si>
    <t>0017089</t>
  </si>
  <si>
    <t>0017045</t>
  </si>
  <si>
    <t>0017010</t>
  </si>
  <si>
    <t>0017996</t>
  </si>
  <si>
    <t>0017952</t>
  </si>
  <si>
    <t>0017903</t>
  </si>
  <si>
    <t>0017624</t>
  </si>
  <si>
    <t>0017683</t>
  </si>
  <si>
    <t>0017640</t>
  </si>
  <si>
    <t>0017564</t>
  </si>
  <si>
    <t>0017574</t>
  </si>
  <si>
    <t>0017523</t>
  </si>
  <si>
    <t>0017186</t>
  </si>
  <si>
    <t>0017111</t>
  </si>
  <si>
    <t>0017292</t>
  </si>
  <si>
    <t>0017285</t>
  </si>
  <si>
    <t>0017244</t>
  </si>
  <si>
    <t>0017219</t>
  </si>
  <si>
    <t>0017823</t>
  </si>
  <si>
    <t>0017861</t>
  </si>
  <si>
    <t>0017894</t>
  </si>
  <si>
    <t>0017893</t>
  </si>
  <si>
    <t>0017778</t>
  </si>
  <si>
    <t>0017711</t>
  </si>
  <si>
    <t>0017706</t>
  </si>
  <si>
    <t>0017498</t>
  </si>
  <si>
    <t>0017480</t>
  </si>
  <si>
    <t>0017379</t>
  </si>
  <si>
    <t>0017399</t>
  </si>
  <si>
    <t>0017397</t>
  </si>
  <si>
    <t>0025102</t>
  </si>
  <si>
    <t>0025124</t>
  </si>
  <si>
    <t>0025156</t>
  </si>
  <si>
    <t>0025196</t>
  </si>
  <si>
    <t>0025051</t>
  </si>
  <si>
    <t>0025100</t>
  </si>
  <si>
    <t>0025405</t>
  </si>
  <si>
    <t>0025485</t>
  </si>
  <si>
    <t>0025482</t>
  </si>
  <si>
    <t>0025217</t>
  </si>
  <si>
    <t>0025220</t>
  </si>
  <si>
    <t>0025281</t>
  </si>
  <si>
    <t>0025226</t>
  </si>
  <si>
    <t>0025364</t>
  </si>
  <si>
    <t>0025374</t>
  </si>
  <si>
    <t>0025316</t>
  </si>
  <si>
    <t>0025381</t>
  </si>
  <si>
    <t>0025308.</t>
  </si>
  <si>
    <t>0025308</t>
  </si>
  <si>
    <t>0025234</t>
  </si>
  <si>
    <t>0025526</t>
  </si>
  <si>
    <t>0025550</t>
  </si>
  <si>
    <t>0025631</t>
  </si>
  <si>
    <t>0025627</t>
  </si>
  <si>
    <t>0025674</t>
  </si>
  <si>
    <t>0025723</t>
  </si>
  <si>
    <t>0025778</t>
  </si>
  <si>
    <t>0025748</t>
  </si>
  <si>
    <t>0025970</t>
  </si>
  <si>
    <t>0025831</t>
  </si>
  <si>
    <t>0025850</t>
  </si>
  <si>
    <t>0025821</t>
  </si>
  <si>
    <t>0025755</t>
  </si>
  <si>
    <t>0025920</t>
  </si>
  <si>
    <t>0025947</t>
  </si>
  <si>
    <t>0025904</t>
  </si>
  <si>
    <t>0026887</t>
  </si>
  <si>
    <t>0026617</t>
  </si>
  <si>
    <t>0026778</t>
  </si>
  <si>
    <t>0026703</t>
  </si>
  <si>
    <t>0026511</t>
  </si>
  <si>
    <t>0026505</t>
  </si>
  <si>
    <t>0026563</t>
  </si>
  <si>
    <t>0026492</t>
  </si>
  <si>
    <t>006421</t>
  </si>
  <si>
    <t>0026421</t>
  </si>
  <si>
    <t>0026487</t>
  </si>
  <si>
    <t>0026414</t>
  </si>
  <si>
    <t>0026383</t>
  </si>
  <si>
    <t>0026377</t>
  </si>
  <si>
    <t>0026277</t>
  </si>
  <si>
    <t>0026257</t>
  </si>
  <si>
    <t>0026250</t>
  </si>
  <si>
    <t>0026285</t>
  </si>
  <si>
    <t>0026081</t>
  </si>
  <si>
    <t>0026028</t>
  </si>
  <si>
    <t>0026155</t>
  </si>
  <si>
    <t>0026108</t>
  </si>
  <si>
    <t>0026161</t>
  </si>
  <si>
    <t>0027847</t>
  </si>
  <si>
    <t>0027856</t>
  </si>
  <si>
    <t>0027965</t>
  </si>
  <si>
    <t>0027746</t>
  </si>
  <si>
    <t>0027790</t>
  </si>
  <si>
    <t>0027797</t>
  </si>
  <si>
    <t>0027567</t>
  </si>
  <si>
    <t>0027578</t>
  </si>
  <si>
    <t>0027676</t>
  </si>
  <si>
    <t>0027391</t>
  </si>
  <si>
    <t>00027170</t>
  </si>
  <si>
    <t>0028121</t>
  </si>
  <si>
    <t>0028196</t>
  </si>
  <si>
    <t>0028148</t>
  </si>
  <si>
    <t>0028224</t>
  </si>
  <si>
    <t>0028211</t>
  </si>
  <si>
    <t>0028045</t>
  </si>
  <si>
    <t>0028022</t>
  </si>
  <si>
    <t>0028024</t>
  </si>
  <si>
    <t>0028066</t>
  </si>
  <si>
    <t>0028655</t>
  </si>
  <si>
    <t>0028541</t>
  </si>
  <si>
    <t>0028568</t>
  </si>
  <si>
    <t>0028513</t>
  </si>
  <si>
    <t>0028530</t>
  </si>
  <si>
    <t>0028463</t>
  </si>
  <si>
    <t>0028760</t>
  </si>
  <si>
    <t>0028781</t>
  </si>
  <si>
    <t>0028783</t>
  </si>
  <si>
    <t>0028744</t>
  </si>
  <si>
    <t>0028341</t>
  </si>
  <si>
    <t>0028303</t>
  </si>
  <si>
    <t>0028358</t>
  </si>
  <si>
    <t>00288367</t>
  </si>
  <si>
    <t>0028367</t>
  </si>
  <si>
    <t>0028875</t>
  </si>
  <si>
    <t>0028893</t>
  </si>
  <si>
    <t>0028956</t>
  </si>
  <si>
    <t>0028922</t>
  </si>
  <si>
    <t>0028914</t>
  </si>
  <si>
    <t>0028923</t>
  </si>
  <si>
    <t>0029768</t>
  </si>
  <si>
    <t>0029724</t>
  </si>
  <si>
    <t>0029753</t>
  </si>
  <si>
    <t>0029922</t>
  </si>
  <si>
    <t>0029935</t>
  </si>
  <si>
    <t>0029950</t>
  </si>
  <si>
    <t>0029852</t>
  </si>
  <si>
    <t>0029834</t>
  </si>
  <si>
    <t>0029460</t>
  </si>
  <si>
    <t>0029420</t>
  </si>
  <si>
    <t>0029473</t>
  </si>
  <si>
    <t>0029449</t>
  </si>
  <si>
    <t>0029388</t>
  </si>
  <si>
    <t>0029325</t>
  </si>
  <si>
    <t>0029335</t>
  </si>
  <si>
    <t>0029312</t>
  </si>
  <si>
    <t>0029297</t>
  </si>
  <si>
    <t>0029208</t>
  </si>
  <si>
    <t>0029239</t>
  </si>
  <si>
    <t>0029260</t>
  </si>
  <si>
    <t>0029109</t>
  </si>
  <si>
    <t>0029116</t>
  </si>
  <si>
    <t>0029657</t>
  </si>
  <si>
    <t>0029638</t>
  </si>
  <si>
    <t>0029096</t>
  </si>
  <si>
    <t>0029059</t>
  </si>
  <si>
    <t>0029564</t>
  </si>
  <si>
    <t>0029561</t>
  </si>
  <si>
    <t>0029588</t>
  </si>
  <si>
    <t>0034903</t>
  </si>
  <si>
    <t>0034907</t>
  </si>
  <si>
    <t>0034641</t>
  </si>
  <si>
    <t>0034624</t>
  </si>
  <si>
    <t>0034682</t>
  </si>
  <si>
    <t>0034783</t>
  </si>
  <si>
    <t>0034786</t>
  </si>
  <si>
    <t>0034790</t>
  </si>
  <si>
    <t>0034828</t>
  </si>
  <si>
    <t>0034859</t>
  </si>
  <si>
    <t>0034375</t>
  </si>
  <si>
    <t>0034383</t>
  </si>
  <si>
    <t>0034429</t>
  </si>
  <si>
    <t>0034476</t>
  </si>
  <si>
    <t>0034533</t>
  </si>
  <si>
    <t>0034594</t>
  </si>
  <si>
    <t>0034512</t>
  </si>
  <si>
    <t>0034504</t>
  </si>
  <si>
    <t>0034564</t>
  </si>
  <si>
    <t>0034272</t>
  </si>
  <si>
    <t>0034223</t>
  </si>
  <si>
    <t>0034206</t>
  </si>
  <si>
    <t>0034176</t>
  </si>
  <si>
    <t>0034127</t>
  </si>
  <si>
    <t>0034131</t>
  </si>
  <si>
    <t>0034050</t>
  </si>
  <si>
    <t>0033038</t>
  </si>
  <si>
    <t>0033069</t>
  </si>
  <si>
    <t>0033270</t>
  </si>
  <si>
    <t>0033246</t>
  </si>
  <si>
    <t>0033300</t>
  </si>
  <si>
    <t>0033251</t>
  </si>
  <si>
    <t>0033451</t>
  </si>
  <si>
    <t>0033476</t>
  </si>
  <si>
    <t>0033353</t>
  </si>
  <si>
    <t>0033358</t>
  </si>
  <si>
    <t>0033187</t>
  </si>
  <si>
    <t>0033149</t>
  </si>
  <si>
    <t>0033117</t>
  </si>
  <si>
    <t>0033536</t>
  </si>
  <si>
    <t>0033508</t>
  </si>
  <si>
    <t>0033702</t>
  </si>
  <si>
    <t>0033746</t>
  </si>
  <si>
    <t>0033773</t>
  </si>
  <si>
    <t>0033838</t>
  </si>
  <si>
    <t>0033899</t>
  </si>
  <si>
    <t>0033955</t>
  </si>
  <si>
    <t>0033961</t>
  </si>
  <si>
    <t>0033918</t>
  </si>
  <si>
    <t>0033913</t>
  </si>
  <si>
    <t>0033656</t>
  </si>
  <si>
    <t>0032881</t>
  </si>
  <si>
    <t>0032672</t>
  </si>
  <si>
    <t>0032700</t>
  </si>
  <si>
    <t>0032686</t>
  </si>
  <si>
    <t>0032614</t>
  </si>
  <si>
    <t>0032508</t>
  </si>
  <si>
    <t>0032529</t>
  </si>
  <si>
    <t>0032580</t>
  </si>
  <si>
    <t>0032550</t>
  </si>
  <si>
    <t>0032411</t>
  </si>
  <si>
    <t>0032461</t>
  </si>
  <si>
    <t>0032399</t>
  </si>
  <si>
    <t>0032310</t>
  </si>
  <si>
    <t>0032121</t>
  </si>
  <si>
    <t>0032178</t>
  </si>
  <si>
    <t>0032047</t>
  </si>
  <si>
    <t>0032723</t>
  </si>
  <si>
    <t>0032712</t>
  </si>
  <si>
    <t>0032263</t>
  </si>
  <si>
    <t>0032280</t>
  </si>
  <si>
    <t>0032294</t>
  </si>
  <si>
    <t>0032928</t>
  </si>
  <si>
    <t>0032959</t>
  </si>
  <si>
    <t>0031783</t>
  </si>
  <si>
    <t>0031996</t>
  </si>
  <si>
    <t>0031935</t>
  </si>
  <si>
    <t>0031856</t>
  </si>
  <si>
    <t>0031855</t>
  </si>
  <si>
    <t>0031843</t>
  </si>
  <si>
    <t>0031690</t>
  </si>
  <si>
    <t>0031636</t>
  </si>
  <si>
    <t>0031622</t>
  </si>
  <si>
    <t>2520</t>
  </si>
  <si>
    <t>0031527</t>
  </si>
  <si>
    <t>0031518</t>
  </si>
  <si>
    <t>0031543</t>
  </si>
  <si>
    <t>OO20866</t>
  </si>
  <si>
    <t>OO20867</t>
  </si>
  <si>
    <t>OO2020815</t>
  </si>
  <si>
    <t>OO20811</t>
  </si>
  <si>
    <t>OO20488</t>
  </si>
  <si>
    <t>OO20464</t>
  </si>
  <si>
    <t>OO20449</t>
  </si>
  <si>
    <t>OO20422</t>
  </si>
  <si>
    <t>OO20439</t>
  </si>
  <si>
    <t>OO20329</t>
  </si>
  <si>
    <t>OO20362</t>
  </si>
  <si>
    <t>OO20360</t>
  </si>
  <si>
    <t>OO20300</t>
  </si>
  <si>
    <t>0020283</t>
  </si>
  <si>
    <t>OO20242</t>
  </si>
  <si>
    <t>OO20230</t>
  </si>
  <si>
    <t>OO20204</t>
  </si>
  <si>
    <t>OO20268</t>
  </si>
  <si>
    <t>OO20018</t>
  </si>
  <si>
    <t>OO20045</t>
  </si>
  <si>
    <t>OO20031</t>
  </si>
  <si>
    <t>0020084</t>
  </si>
  <si>
    <t>OO20190</t>
  </si>
  <si>
    <t>OO20037</t>
  </si>
  <si>
    <t>0020105</t>
  </si>
  <si>
    <t>OO20119</t>
  </si>
  <si>
    <t>0020153.</t>
  </si>
  <si>
    <t>OO20507</t>
  </si>
  <si>
    <t>0020558</t>
  </si>
  <si>
    <t>OO20590</t>
  </si>
  <si>
    <t>0020110</t>
  </si>
  <si>
    <t>OO20516</t>
  </si>
  <si>
    <t>0020565</t>
  </si>
  <si>
    <t>OO20628</t>
  </si>
  <si>
    <t>0020626</t>
  </si>
  <si>
    <t>OO20632</t>
  </si>
  <si>
    <t>OO19286</t>
  </si>
  <si>
    <t>OO19282</t>
  </si>
  <si>
    <t>OO19239</t>
  </si>
  <si>
    <t>0019273</t>
  </si>
  <si>
    <t>OO19601</t>
  </si>
  <si>
    <t>0019664</t>
  </si>
  <si>
    <t>OO19667</t>
  </si>
  <si>
    <t>0019624</t>
  </si>
  <si>
    <t>OO19694</t>
  </si>
  <si>
    <t>OO19352</t>
  </si>
  <si>
    <t>0019394</t>
  </si>
  <si>
    <t>0019342</t>
  </si>
  <si>
    <t>0019598</t>
  </si>
  <si>
    <t>0019597</t>
  </si>
  <si>
    <t>0019556</t>
  </si>
  <si>
    <t>0019594</t>
  </si>
  <si>
    <t>0019591</t>
  </si>
  <si>
    <t>0019573</t>
  </si>
  <si>
    <t>0019409</t>
  </si>
  <si>
    <t>0019443</t>
  </si>
  <si>
    <t>0019794</t>
  </si>
  <si>
    <t>0019771</t>
  </si>
  <si>
    <t>0019703</t>
  </si>
  <si>
    <t>0019790</t>
  </si>
  <si>
    <t>0019707</t>
  </si>
  <si>
    <t>0019727</t>
  </si>
  <si>
    <t>0019864</t>
  </si>
  <si>
    <t>0019887</t>
  </si>
  <si>
    <t>0019896</t>
  </si>
  <si>
    <t>0019716</t>
  </si>
  <si>
    <t>0019940</t>
  </si>
  <si>
    <t>0019961</t>
  </si>
  <si>
    <t>0019986</t>
  </si>
  <si>
    <t>0019968</t>
  </si>
  <si>
    <t>0019099</t>
  </si>
  <si>
    <t>0019013</t>
  </si>
  <si>
    <t>0019016</t>
  </si>
  <si>
    <t>0019145</t>
  </si>
  <si>
    <t>0019197</t>
  </si>
  <si>
    <t>0019194</t>
  </si>
  <si>
    <t>0019153</t>
  </si>
  <si>
    <t>0019102</t>
  </si>
  <si>
    <t>0023190</t>
  </si>
  <si>
    <t>0023109</t>
  </si>
  <si>
    <t>0023192</t>
  </si>
  <si>
    <t>0023154</t>
  </si>
  <si>
    <t>0023919</t>
  </si>
  <si>
    <t>0023855</t>
  </si>
  <si>
    <t>0023840</t>
  </si>
  <si>
    <t>0023869</t>
  </si>
  <si>
    <t>0023856</t>
  </si>
  <si>
    <t>0023757</t>
  </si>
  <si>
    <t>0023763</t>
  </si>
  <si>
    <t>0023753</t>
  </si>
  <si>
    <t>0023743</t>
  </si>
  <si>
    <t>0023731</t>
  </si>
  <si>
    <t>0023638</t>
  </si>
  <si>
    <t>0023652</t>
  </si>
  <si>
    <t>0023653</t>
  </si>
  <si>
    <t>0023641</t>
  </si>
  <si>
    <t>0023513</t>
  </si>
  <si>
    <t>0023533</t>
  </si>
  <si>
    <t>0023592</t>
  </si>
  <si>
    <t>0023588</t>
  </si>
  <si>
    <t>0023565</t>
  </si>
  <si>
    <t>0023406</t>
  </si>
  <si>
    <t>0023418</t>
  </si>
  <si>
    <t>0023225</t>
  </si>
  <si>
    <t>0023260</t>
  </si>
  <si>
    <t>0023282</t>
  </si>
  <si>
    <t>0023233</t>
  </si>
  <si>
    <t>0023335</t>
  </si>
  <si>
    <t>0023385</t>
  </si>
  <si>
    <t>0023383</t>
  </si>
  <si>
    <t>0023376</t>
  </si>
  <si>
    <t>0023039</t>
  </si>
  <si>
    <t>0023040</t>
  </si>
  <si>
    <t>0023001</t>
  </si>
  <si>
    <t>0023018</t>
  </si>
  <si>
    <t>0017090</t>
  </si>
  <si>
    <t>0017046</t>
  </si>
  <si>
    <t>0017053</t>
  </si>
  <si>
    <t>0017066</t>
  </si>
  <si>
    <t>0017995</t>
  </si>
  <si>
    <t>0017964</t>
  </si>
  <si>
    <t>0017953</t>
  </si>
  <si>
    <t>0017902</t>
  </si>
  <si>
    <t>0017622</t>
  </si>
  <si>
    <t>0017655</t>
  </si>
  <si>
    <t>0017654</t>
  </si>
  <si>
    <t>0017512</t>
  </si>
  <si>
    <t>0017578</t>
  </si>
  <si>
    <t>0017547</t>
  </si>
  <si>
    <t>0017112</t>
  </si>
  <si>
    <t>0017513</t>
  </si>
  <si>
    <t>0017179</t>
  </si>
  <si>
    <t>0017189</t>
  </si>
  <si>
    <t>0017297</t>
  </si>
  <si>
    <t>0017293</t>
  </si>
  <si>
    <t>0017249</t>
  </si>
  <si>
    <t>0017217</t>
  </si>
  <si>
    <t>0017215</t>
  </si>
  <si>
    <t>0017824</t>
  </si>
  <si>
    <t>0017882</t>
  </si>
  <si>
    <t>0017741</t>
  </si>
  <si>
    <t>0017719</t>
  </si>
  <si>
    <t>0017406</t>
  </si>
  <si>
    <t>0017463</t>
  </si>
  <si>
    <t>0017453</t>
  </si>
  <si>
    <t>0017368</t>
  </si>
  <si>
    <t>0017436</t>
  </si>
  <si>
    <t>0025104</t>
  </si>
  <si>
    <t>0025123</t>
  </si>
  <si>
    <t>0025142</t>
  </si>
  <si>
    <t>0025040</t>
  </si>
  <si>
    <t xml:space="preserve"> 0025041</t>
  </si>
  <si>
    <t>0025041</t>
  </si>
  <si>
    <t>0025407</t>
  </si>
  <si>
    <t>0025440</t>
  </si>
  <si>
    <t>0025476</t>
  </si>
  <si>
    <t>0025208</t>
  </si>
  <si>
    <t>0025249</t>
  </si>
  <si>
    <t>0025225</t>
  </si>
  <si>
    <t>0025363</t>
  </si>
  <si>
    <t>0025268</t>
  </si>
  <si>
    <t>0025398</t>
  </si>
  <si>
    <t>0025530</t>
  </si>
  <si>
    <t>0025574</t>
  </si>
  <si>
    <t>0025622</t>
  </si>
  <si>
    <t>0025652</t>
  </si>
  <si>
    <t>0025692</t>
  </si>
  <si>
    <t>0025709</t>
  </si>
  <si>
    <t>0025714</t>
  </si>
  <si>
    <t>0025798</t>
  </si>
  <si>
    <t>0025987</t>
  </si>
  <si>
    <t>0025868</t>
  </si>
  <si>
    <t>0025806</t>
  </si>
  <si>
    <t>0025922</t>
  </si>
  <si>
    <t>0025954</t>
  </si>
  <si>
    <t>0026823</t>
  </si>
  <si>
    <t>0026613</t>
  </si>
  <si>
    <t>0026651</t>
  </si>
  <si>
    <t>0026623</t>
  </si>
  <si>
    <t>0026975</t>
  </si>
  <si>
    <t>0026767</t>
  </si>
  <si>
    <t>0026551</t>
  </si>
  <si>
    <t>0026516</t>
  </si>
  <si>
    <t>0026567</t>
  </si>
  <si>
    <t>0026497</t>
  </si>
  <si>
    <t>0026452</t>
  </si>
  <si>
    <t>0026495</t>
  </si>
  <si>
    <t>0026352</t>
  </si>
  <si>
    <t>0026371</t>
  </si>
  <si>
    <t>0026368</t>
  </si>
  <si>
    <t>0026275</t>
  </si>
  <si>
    <t>0026274</t>
  </si>
  <si>
    <t>0026236</t>
  </si>
  <si>
    <t>0026243</t>
  </si>
  <si>
    <t>0026284</t>
  </si>
  <si>
    <t>0026086</t>
  </si>
  <si>
    <t>0026006</t>
  </si>
  <si>
    <t>0026148</t>
  </si>
  <si>
    <t>0026129</t>
  </si>
  <si>
    <t>0026120</t>
  </si>
  <si>
    <t>0027801</t>
  </si>
  <si>
    <t>0027822</t>
  </si>
  <si>
    <t>0027957</t>
  </si>
  <si>
    <t>0027785</t>
  </si>
  <si>
    <t>0027777</t>
  </si>
  <si>
    <t>0027572</t>
  </si>
  <si>
    <t>0027607</t>
  </si>
  <si>
    <t>0027488</t>
  </si>
  <si>
    <t>0027425</t>
  </si>
  <si>
    <t>0027357</t>
  </si>
  <si>
    <t>0027253</t>
  </si>
  <si>
    <t>0027169</t>
  </si>
  <si>
    <t>0027067</t>
  </si>
  <si>
    <t>0028131</t>
  </si>
  <si>
    <t>0028122</t>
  </si>
  <si>
    <t>0028153</t>
  </si>
  <si>
    <t>0028242</t>
  </si>
  <si>
    <t>0028201</t>
  </si>
  <si>
    <t>0028056</t>
  </si>
  <si>
    <t>0028081</t>
  </si>
  <si>
    <t>0028055</t>
  </si>
  <si>
    <t>0028023</t>
  </si>
  <si>
    <t>0028634</t>
  </si>
  <si>
    <t>0028570</t>
  </si>
  <si>
    <t>0028567</t>
  </si>
  <si>
    <t>0028502</t>
  </si>
  <si>
    <t>0028474</t>
  </si>
  <si>
    <t>0028451</t>
  </si>
  <si>
    <t>0028491</t>
  </si>
  <si>
    <t>0028746</t>
  </si>
  <si>
    <t>0028328</t>
  </si>
  <si>
    <t>0028304</t>
  </si>
  <si>
    <t>0028802</t>
  </si>
  <si>
    <t>0028884</t>
  </si>
  <si>
    <t>0028920</t>
  </si>
  <si>
    <t>0028971</t>
  </si>
  <si>
    <t>0028941</t>
  </si>
  <si>
    <t>0029717</t>
  </si>
  <si>
    <t>0029781</t>
  </si>
  <si>
    <t>0029918</t>
  </si>
  <si>
    <t>0029913</t>
  </si>
  <si>
    <t>0029980</t>
  </si>
  <si>
    <t>0029977</t>
  </si>
  <si>
    <t>0029842</t>
  </si>
  <si>
    <t>0029450</t>
  </si>
  <si>
    <t>0029480</t>
  </si>
  <si>
    <t>0029436</t>
  </si>
  <si>
    <t>0029406</t>
  </si>
  <si>
    <t>0029323</t>
  </si>
  <si>
    <t>0029369</t>
  </si>
  <si>
    <t>0029331</t>
  </si>
  <si>
    <t>0029285</t>
  </si>
  <si>
    <t>0029266</t>
  </si>
  <si>
    <t>0029227</t>
  </si>
  <si>
    <t>0029125</t>
  </si>
  <si>
    <t>0029181</t>
  </si>
  <si>
    <t>0029634</t>
  </si>
  <si>
    <t>0029683</t>
  </si>
  <si>
    <t>0029038</t>
  </si>
  <si>
    <t>0029025</t>
  </si>
  <si>
    <t>0029574</t>
  </si>
  <si>
    <t>0029550</t>
  </si>
  <si>
    <t>0029541</t>
  </si>
  <si>
    <t>0034979</t>
  </si>
  <si>
    <t>0034913</t>
  </si>
  <si>
    <t>0034940</t>
  </si>
  <si>
    <t>0034676</t>
  </si>
  <si>
    <t>0034604</t>
  </si>
  <si>
    <t>0034328</t>
  </si>
  <si>
    <t>0034499</t>
  </si>
  <si>
    <t>0034409</t>
  </si>
  <si>
    <t>0034548</t>
  </si>
  <si>
    <t>0034004</t>
  </si>
  <si>
    <t>0033029</t>
  </si>
  <si>
    <t>0033013</t>
  </si>
  <si>
    <t>0033256</t>
  </si>
  <si>
    <t>0025052</t>
  </si>
  <si>
    <t>0025093</t>
  </si>
  <si>
    <t>0025439</t>
  </si>
  <si>
    <t>0025221</t>
  </si>
  <si>
    <t>0025515</t>
  </si>
  <si>
    <t>0025945</t>
  </si>
  <si>
    <t>0026671</t>
  </si>
  <si>
    <t>0026237</t>
  </si>
  <si>
    <t>0026270</t>
  </si>
  <si>
    <t>0026231</t>
  </si>
  <si>
    <t>0026020</t>
  </si>
  <si>
    <t>0026090</t>
  </si>
  <si>
    <t>0026030</t>
  </si>
  <si>
    <t>0026117</t>
  </si>
  <si>
    <t>0027817</t>
  </si>
  <si>
    <t>0027770</t>
  </si>
  <si>
    <t>0027771</t>
  </si>
  <si>
    <t>0027565</t>
  </si>
  <si>
    <t>0027274</t>
  </si>
  <si>
    <t>0027191</t>
  </si>
  <si>
    <t>0027008</t>
  </si>
  <si>
    <t>0028179</t>
  </si>
  <si>
    <t>0028154</t>
  </si>
  <si>
    <t>0028149</t>
  </si>
  <si>
    <t>0028189</t>
  </si>
  <si>
    <t>0028291</t>
  </si>
  <si>
    <t>0028245</t>
  </si>
  <si>
    <t>0028089</t>
  </si>
  <si>
    <t>0028096</t>
  </si>
  <si>
    <t>0028666</t>
  </si>
  <si>
    <t>0028563</t>
  </si>
  <si>
    <t>0028507</t>
  </si>
  <si>
    <t>0028523</t>
  </si>
  <si>
    <t>0028414</t>
  </si>
  <si>
    <t>0028490</t>
  </si>
  <si>
    <t>0028405</t>
  </si>
  <si>
    <t>0028791</t>
  </si>
  <si>
    <t>0028799</t>
  </si>
  <si>
    <t>0028762</t>
  </si>
  <si>
    <t>0028319</t>
  </si>
  <si>
    <t>0028307</t>
  </si>
  <si>
    <t>0028395.</t>
  </si>
  <si>
    <t>0028335</t>
  </si>
  <si>
    <t>0028843</t>
  </si>
  <si>
    <t>0028900</t>
  </si>
  <si>
    <t>0028836</t>
  </si>
  <si>
    <t>0028892</t>
  </si>
  <si>
    <t>0028952</t>
  </si>
  <si>
    <t>0028947</t>
  </si>
  <si>
    <t>0028978</t>
  </si>
  <si>
    <t>0029795</t>
  </si>
  <si>
    <t>0029776</t>
  </si>
  <si>
    <t>0029733</t>
  </si>
  <si>
    <t>0029988</t>
  </si>
  <si>
    <t>0029974</t>
  </si>
  <si>
    <t>0029983</t>
  </si>
  <si>
    <t>0029941</t>
  </si>
  <si>
    <t>0029840</t>
  </si>
  <si>
    <t>0029892</t>
  </si>
  <si>
    <t>0029887</t>
  </si>
  <si>
    <t>0029440</t>
  </si>
  <si>
    <t>0029413</t>
  </si>
  <si>
    <t>0029418</t>
  </si>
  <si>
    <t>0029423</t>
  </si>
  <si>
    <t>0029443</t>
  </si>
  <si>
    <t>0029355</t>
  </si>
  <si>
    <t>0029367</t>
  </si>
  <si>
    <t>0029301</t>
  </si>
  <si>
    <t>0029346</t>
  </si>
  <si>
    <t>0029221</t>
  </si>
  <si>
    <t>0029283</t>
  </si>
  <si>
    <t>0029168</t>
  </si>
  <si>
    <t>0029123</t>
  </si>
  <si>
    <t>0029124</t>
  </si>
  <si>
    <t>0029653</t>
  </si>
  <si>
    <t>0029662</t>
  </si>
  <si>
    <t>0029614</t>
  </si>
  <si>
    <t>0029693</t>
  </si>
  <si>
    <t>0029084</t>
  </si>
  <si>
    <t>0029083</t>
  </si>
  <si>
    <t>0029054</t>
  </si>
  <si>
    <t>0029061</t>
  </si>
  <si>
    <t>0029589</t>
  </si>
  <si>
    <t>0029525</t>
  </si>
  <si>
    <t>0034952</t>
  </si>
  <si>
    <t>0034912</t>
  </si>
  <si>
    <t>0034906</t>
  </si>
  <si>
    <t>0034615</t>
  </si>
  <si>
    <t>0034643</t>
  </si>
  <si>
    <t>0034644</t>
  </si>
  <si>
    <t>0034751</t>
  </si>
  <si>
    <t>0034729</t>
  </si>
  <si>
    <t>0034709</t>
  </si>
  <si>
    <t>0034800</t>
  </si>
  <si>
    <t>0034896</t>
  </si>
  <si>
    <t>0034808</t>
  </si>
  <si>
    <t>0034810</t>
  </si>
  <si>
    <t>0034316</t>
  </si>
  <si>
    <t>0034395</t>
  </si>
  <si>
    <t>0034313</t>
  </si>
  <si>
    <t>0034400</t>
  </si>
  <si>
    <t>0034445</t>
  </si>
  <si>
    <t>0034440</t>
  </si>
  <si>
    <t>0034495</t>
  </si>
  <si>
    <t>0034496</t>
  </si>
  <si>
    <t>0034536</t>
  </si>
  <si>
    <t>0034532</t>
  </si>
  <si>
    <t>0034539</t>
  </si>
  <si>
    <t>0034528</t>
  </si>
  <si>
    <t>0034568</t>
  </si>
  <si>
    <t>0034515</t>
  </si>
  <si>
    <t>0034277</t>
  </si>
  <si>
    <t>0034275</t>
  </si>
  <si>
    <t>0034261</t>
  </si>
  <si>
    <t>0034299</t>
  </si>
  <si>
    <t>0034268</t>
  </si>
  <si>
    <t>0034240</t>
  </si>
  <si>
    <t>0034264</t>
  </si>
  <si>
    <t>0034173</t>
  </si>
  <si>
    <t>0034106</t>
  </si>
  <si>
    <t>0034150</t>
  </si>
  <si>
    <t>0034130</t>
  </si>
  <si>
    <t>0034192</t>
  </si>
  <si>
    <t>0034093</t>
  </si>
  <si>
    <t>0034080</t>
  </si>
  <si>
    <t>0034053</t>
  </si>
  <si>
    <t>0034014</t>
  </si>
  <si>
    <t>0034020</t>
  </si>
  <si>
    <t>0033030</t>
  </si>
  <si>
    <t>0033074</t>
  </si>
  <si>
    <t>0033066</t>
  </si>
  <si>
    <t>0033003</t>
  </si>
  <si>
    <t>0033236</t>
  </si>
  <si>
    <t>0033209</t>
  </si>
  <si>
    <t>0033281</t>
  </si>
  <si>
    <t>0033232</t>
  </si>
  <si>
    <t>0033215</t>
  </si>
  <si>
    <t>0033447</t>
  </si>
  <si>
    <t>0033418</t>
  </si>
  <si>
    <t>0033380</t>
  </si>
  <si>
    <t>0033378</t>
  </si>
  <si>
    <t>0033362</t>
  </si>
  <si>
    <t>0033313</t>
  </si>
  <si>
    <t>0033110</t>
  </si>
  <si>
    <t>0033146</t>
  </si>
  <si>
    <t>0033144</t>
  </si>
  <si>
    <t>0026441</t>
  </si>
  <si>
    <t>0029967</t>
  </si>
  <si>
    <t>0029349</t>
  </si>
  <si>
    <t>0029051</t>
  </si>
  <si>
    <t>0029586</t>
  </si>
  <si>
    <t>0034697</t>
  </si>
  <si>
    <t>0034728</t>
  </si>
  <si>
    <t>0034858</t>
  </si>
  <si>
    <t>0034580</t>
  </si>
  <si>
    <t>0034214</t>
  </si>
  <si>
    <t>0034103</t>
  </si>
  <si>
    <t>0034049</t>
  </si>
  <si>
    <t>0033077</t>
  </si>
  <si>
    <t>0033265</t>
  </si>
  <si>
    <t>0033267</t>
  </si>
  <si>
    <t>0033459</t>
  </si>
  <si>
    <t>0033377</t>
  </si>
  <si>
    <t>0033189</t>
  </si>
  <si>
    <t>0033101</t>
  </si>
  <si>
    <t>0033533</t>
  </si>
  <si>
    <t>0033755</t>
  </si>
  <si>
    <t>0033781</t>
  </si>
  <si>
    <t>0033841</t>
  </si>
  <si>
    <t>0033874</t>
  </si>
  <si>
    <t>0033966</t>
  </si>
  <si>
    <t>0033926</t>
  </si>
  <si>
    <t>0033989</t>
  </si>
  <si>
    <t>0033686</t>
  </si>
  <si>
    <t>0033660</t>
  </si>
  <si>
    <t>0032872</t>
  </si>
  <si>
    <t>0032670</t>
  </si>
  <si>
    <t>0032687</t>
  </si>
  <si>
    <t>0032616</t>
  </si>
  <si>
    <t>0032558</t>
  </si>
  <si>
    <t>0032489</t>
  </si>
  <si>
    <t>0032412</t>
  </si>
  <si>
    <t>0032339</t>
  </si>
  <si>
    <t>0032368</t>
  </si>
  <si>
    <t>0032354</t>
  </si>
  <si>
    <t>0032131</t>
  </si>
  <si>
    <t>0032180</t>
  </si>
  <si>
    <t>0032098</t>
  </si>
  <si>
    <t>0032091</t>
  </si>
  <si>
    <t>0032777</t>
  </si>
  <si>
    <t>0032795</t>
  </si>
  <si>
    <t>0032790</t>
  </si>
  <si>
    <t>0032235</t>
  </si>
  <si>
    <t>0032987</t>
  </si>
  <si>
    <t>0032916</t>
  </si>
  <si>
    <t>0031793</t>
  </si>
  <si>
    <t>0031983</t>
  </si>
  <si>
    <t>0031857</t>
  </si>
  <si>
    <t>0031813</t>
  </si>
  <si>
    <t>0031872</t>
  </si>
  <si>
    <t>0031651</t>
  </si>
  <si>
    <t>0031675</t>
  </si>
  <si>
    <t>0031624</t>
  </si>
  <si>
    <t>2519</t>
  </si>
  <si>
    <t>0031554</t>
  </si>
  <si>
    <t>0031417</t>
  </si>
  <si>
    <t>0031462</t>
  </si>
  <si>
    <t>OO20808</t>
  </si>
  <si>
    <t>OO2O825</t>
  </si>
  <si>
    <t>OO20814</t>
  </si>
  <si>
    <t>OO20489</t>
  </si>
  <si>
    <t>OO20486</t>
  </si>
  <si>
    <t>OO20468</t>
  </si>
  <si>
    <t>OO20445</t>
  </si>
  <si>
    <t>OO20430</t>
  </si>
  <si>
    <t>OO20434</t>
  </si>
  <si>
    <t>OO20320</t>
  </si>
  <si>
    <t>OO20349</t>
  </si>
  <si>
    <t>OO20323</t>
  </si>
  <si>
    <t>OO20293</t>
  </si>
  <si>
    <t>0020281</t>
  </si>
  <si>
    <t>OO20265</t>
  </si>
  <si>
    <t>0020222</t>
  </si>
  <si>
    <t>OO20225</t>
  </si>
  <si>
    <t>0020255</t>
  </si>
  <si>
    <t>0020098</t>
  </si>
  <si>
    <t>OO20044</t>
  </si>
  <si>
    <t>OO20008</t>
  </si>
  <si>
    <t>0020078</t>
  </si>
  <si>
    <t>0020200</t>
  </si>
  <si>
    <t>0020198</t>
  </si>
  <si>
    <t>0020166</t>
  </si>
  <si>
    <t>0020072</t>
  </si>
  <si>
    <t>OO20142</t>
  </si>
  <si>
    <t>0020515</t>
  </si>
  <si>
    <t>0020587</t>
  </si>
  <si>
    <t>OO20568</t>
  </si>
  <si>
    <t>OO20585</t>
  </si>
  <si>
    <t>OO20599</t>
  </si>
  <si>
    <t>0020102</t>
  </si>
  <si>
    <t>OO20618</t>
  </si>
  <si>
    <t>OO20615</t>
  </si>
  <si>
    <t>0020690</t>
  </si>
  <si>
    <t>OO19272</t>
  </si>
  <si>
    <t>0019240</t>
  </si>
  <si>
    <t>OO19242</t>
  </si>
  <si>
    <t>OO19666</t>
  </si>
  <si>
    <t>0019653</t>
  </si>
  <si>
    <t>OO19644</t>
  </si>
  <si>
    <t>OO19603</t>
  </si>
  <si>
    <t>OO19611</t>
  </si>
  <si>
    <t>0019612</t>
  </si>
  <si>
    <t>OO19339</t>
  </si>
  <si>
    <t>OO19349</t>
  </si>
  <si>
    <t>0019307</t>
  </si>
  <si>
    <t>0019350</t>
  </si>
  <si>
    <t>0019531</t>
  </si>
  <si>
    <t>0019554</t>
  </si>
  <si>
    <t>0019583</t>
  </si>
  <si>
    <t>0019564</t>
  </si>
  <si>
    <t>0019450</t>
  </si>
  <si>
    <t>0019434</t>
  </si>
  <si>
    <t>0019797</t>
  </si>
  <si>
    <t>0019755</t>
  </si>
  <si>
    <t>0019749</t>
  </si>
  <si>
    <t>0019787</t>
  </si>
  <si>
    <t>0019895</t>
  </si>
  <si>
    <t>0019858</t>
  </si>
  <si>
    <t>0019959</t>
  </si>
  <si>
    <t>0019920</t>
  </si>
  <si>
    <t>0019098</t>
  </si>
  <si>
    <t>0019174</t>
  </si>
  <si>
    <t>0019168</t>
  </si>
  <si>
    <t>0019003</t>
  </si>
  <si>
    <t>0023105</t>
  </si>
  <si>
    <t>0023110</t>
  </si>
  <si>
    <t>0023940</t>
  </si>
  <si>
    <t>0023978</t>
  </si>
  <si>
    <t>0023905</t>
  </si>
  <si>
    <t>0023807</t>
  </si>
  <si>
    <t>0023813</t>
  </si>
  <si>
    <t>0023898</t>
  </si>
  <si>
    <t>0023858</t>
  </si>
  <si>
    <t>0023770</t>
  </si>
  <si>
    <t>0023797</t>
  </si>
  <si>
    <t>0023721</t>
  </si>
  <si>
    <t>0023635</t>
  </si>
  <si>
    <t>0023655</t>
  </si>
  <si>
    <t>0023646</t>
  </si>
  <si>
    <t>0023618</t>
  </si>
  <si>
    <t>0023501</t>
  </si>
  <si>
    <t>0023600</t>
  </si>
  <si>
    <t>0023555</t>
  </si>
  <si>
    <t>0023416</t>
  </si>
  <si>
    <t>0023291</t>
  </si>
  <si>
    <t>0023298</t>
  </si>
  <si>
    <t>0023246</t>
  </si>
  <si>
    <t>0023206</t>
  </si>
  <si>
    <t>0023286</t>
  </si>
  <si>
    <t>0023312</t>
  </si>
  <si>
    <t>0023305</t>
  </si>
  <si>
    <t>0023347</t>
  </si>
  <si>
    <t>0023072</t>
  </si>
  <si>
    <t>0023070</t>
  </si>
  <si>
    <t>0023097</t>
  </si>
  <si>
    <t>0017062</t>
  </si>
  <si>
    <t>0023058</t>
  </si>
  <si>
    <t>0017951</t>
  </si>
  <si>
    <t>0017931</t>
  </si>
  <si>
    <t>0017672</t>
  </si>
  <si>
    <t>0017694</t>
  </si>
  <si>
    <t>0017586</t>
  </si>
  <si>
    <t>0017503</t>
  </si>
  <si>
    <t>0017544</t>
  </si>
  <si>
    <t>0017174</t>
  </si>
  <si>
    <t>0017298</t>
  </si>
  <si>
    <t>0017255</t>
  </si>
  <si>
    <t>0017214</t>
  </si>
  <si>
    <t>0017825</t>
  </si>
  <si>
    <t>0017889</t>
  </si>
  <si>
    <t>0017779</t>
  </si>
  <si>
    <t>0017766</t>
  </si>
  <si>
    <t>0017465</t>
  </si>
  <si>
    <t>0017424</t>
  </si>
  <si>
    <t>0017352</t>
  </si>
  <si>
    <t>0017341</t>
  </si>
  <si>
    <t>0025194</t>
  </si>
  <si>
    <t>0025175</t>
  </si>
  <si>
    <t>0025165</t>
  </si>
  <si>
    <t>0025435</t>
  </si>
  <si>
    <t>0025214</t>
  </si>
  <si>
    <t>0025340</t>
  </si>
  <si>
    <t>0025240</t>
  </si>
  <si>
    <t>0025513</t>
  </si>
  <si>
    <t>0025536</t>
  </si>
  <si>
    <t>0025568</t>
  </si>
  <si>
    <t>0025630</t>
  </si>
  <si>
    <t>0025762</t>
  </si>
  <si>
    <t>0025795</t>
  </si>
  <si>
    <t>0025968</t>
  </si>
  <si>
    <t>0025986</t>
  </si>
  <si>
    <t>0025941</t>
  </si>
  <si>
    <t>0025956</t>
  </si>
  <si>
    <t>0026883</t>
  </si>
  <si>
    <t>0026895</t>
  </si>
  <si>
    <t>0026694</t>
  </si>
  <si>
    <t>0026619</t>
  </si>
  <si>
    <t>0026963</t>
  </si>
  <si>
    <t>0026967</t>
  </si>
  <si>
    <t>0026785</t>
  </si>
  <si>
    <t>0026718</t>
  </si>
  <si>
    <t>0026520</t>
  </si>
  <si>
    <t>0026577</t>
  </si>
  <si>
    <t>0026479</t>
  </si>
  <si>
    <t>0026489</t>
  </si>
  <si>
    <t>0026417</t>
  </si>
  <si>
    <t>0026310</t>
  </si>
  <si>
    <t>0026384</t>
  </si>
  <si>
    <t>0026278</t>
  </si>
  <si>
    <t>0026228</t>
  </si>
  <si>
    <t>0026230</t>
  </si>
  <si>
    <t>0026048</t>
  </si>
  <si>
    <t>0026153</t>
  </si>
  <si>
    <t>0026175</t>
  </si>
  <si>
    <t>0027819</t>
  </si>
  <si>
    <t>0027980</t>
  </si>
  <si>
    <t>0027775</t>
  </si>
  <si>
    <t>0027518</t>
  </si>
  <si>
    <t>0027382</t>
  </si>
  <si>
    <t>0028156</t>
  </si>
  <si>
    <t>0028183</t>
  </si>
  <si>
    <t>0028280</t>
  </si>
  <si>
    <t>0028285</t>
  </si>
  <si>
    <t>0028061</t>
  </si>
  <si>
    <t>0028572</t>
  </si>
  <si>
    <t>0028550</t>
  </si>
  <si>
    <t>0028794</t>
  </si>
  <si>
    <t>0028719</t>
  </si>
  <si>
    <t>0028726</t>
  </si>
  <si>
    <t>0028376</t>
  </si>
  <si>
    <t>0028801</t>
  </si>
  <si>
    <t>0028830</t>
  </si>
  <si>
    <t>0028815</t>
  </si>
  <si>
    <t>0028898</t>
  </si>
  <si>
    <t>0028993</t>
  </si>
  <si>
    <t>0028921</t>
  </si>
  <si>
    <t>0028901</t>
  </si>
  <si>
    <t>0029794</t>
  </si>
  <si>
    <t>0029712</t>
  </si>
  <si>
    <t>0029721</t>
  </si>
  <si>
    <t>0029921</t>
  </si>
  <si>
    <t>0029428</t>
  </si>
  <si>
    <t>0029464</t>
  </si>
  <si>
    <t>0029305</t>
  </si>
  <si>
    <t>0029172</t>
  </si>
  <si>
    <t>0029633</t>
  </si>
  <si>
    <t>0029605</t>
  </si>
  <si>
    <t>0029058</t>
  </si>
  <si>
    <t>0029001</t>
  </si>
  <si>
    <t>0029527</t>
  </si>
  <si>
    <t>0034914</t>
  </si>
  <si>
    <t>0034942</t>
  </si>
  <si>
    <t>0034647</t>
  </si>
  <si>
    <t>0034635</t>
  </si>
  <si>
    <t>0034781</t>
  </si>
  <si>
    <t>0034770</t>
  </si>
  <si>
    <t>0034834</t>
  </si>
  <si>
    <t>0034382</t>
  </si>
  <si>
    <t>0034273</t>
  </si>
  <si>
    <t>0019299</t>
  </si>
  <si>
    <t>304</t>
  </si>
  <si>
    <t>CONCRETO FCK 45 MPA B0+1 SLUMP 16±3 DRY + PENETRON</t>
  </si>
  <si>
    <t>0019295</t>
  </si>
  <si>
    <t>0019294</t>
  </si>
  <si>
    <t>229</t>
  </si>
  <si>
    <t>CONCRETO FCK 45 MPa B0+1 SLUMP 16±2 - BOMB-RIO</t>
  </si>
  <si>
    <t>0019223</t>
  </si>
  <si>
    <t>0019222</t>
  </si>
  <si>
    <t>0019270</t>
  </si>
  <si>
    <t>0019269</t>
  </si>
  <si>
    <t>0019216</t>
  </si>
  <si>
    <t>0019235</t>
  </si>
  <si>
    <t>0019248</t>
  </si>
  <si>
    <t>305</t>
  </si>
  <si>
    <t>CONCRETO FCK 45 MPA B0+1 SLUMP 18±3 CM</t>
  </si>
  <si>
    <t>0019249</t>
  </si>
  <si>
    <t>OO19259</t>
  </si>
  <si>
    <t>0019243</t>
  </si>
  <si>
    <t>0019258</t>
  </si>
  <si>
    <t>0019228</t>
  </si>
  <si>
    <t>0019260</t>
  </si>
  <si>
    <t>0019231</t>
  </si>
  <si>
    <t>0019278</t>
  </si>
  <si>
    <t>0019275</t>
  </si>
  <si>
    <t>0019280</t>
  </si>
  <si>
    <t>0019229</t>
  </si>
  <si>
    <t>0019276</t>
  </si>
  <si>
    <t>0019245</t>
  </si>
  <si>
    <t>0019241</t>
  </si>
  <si>
    <t>0019255</t>
  </si>
  <si>
    <t>0019656</t>
  </si>
  <si>
    <t>26</t>
  </si>
  <si>
    <t>CONCRETO FCK 45 MPA B0+1 SLUMP 12±2 - BOMB-RIO</t>
  </si>
  <si>
    <t>0019306</t>
  </si>
  <si>
    <t>0019346</t>
  </si>
  <si>
    <t>0019334</t>
  </si>
  <si>
    <t>0019329</t>
  </si>
  <si>
    <t>0019318</t>
  </si>
  <si>
    <t>0019338</t>
  </si>
  <si>
    <t>0019312</t>
  </si>
  <si>
    <t>0019319</t>
  </si>
  <si>
    <t>0019309</t>
  </si>
  <si>
    <t>0019308</t>
  </si>
  <si>
    <t>0019327</t>
  </si>
  <si>
    <t>0019304</t>
  </si>
  <si>
    <t>0019314</t>
  </si>
  <si>
    <t>0019315</t>
  </si>
  <si>
    <t>0019305</t>
  </si>
  <si>
    <t>0019320</t>
  </si>
  <si>
    <t>0019515</t>
  </si>
  <si>
    <t>0019548</t>
  </si>
  <si>
    <t>0019542</t>
  </si>
  <si>
    <t>0019557</t>
  </si>
  <si>
    <t>019578</t>
  </si>
  <si>
    <t>0019546</t>
  </si>
  <si>
    <t>0019572</t>
  </si>
  <si>
    <t>0019545</t>
  </si>
  <si>
    <t>0019734</t>
  </si>
  <si>
    <t>OO19746</t>
  </si>
  <si>
    <t>0019733</t>
  </si>
  <si>
    <t>0019831</t>
  </si>
  <si>
    <t>0019834</t>
  </si>
  <si>
    <t>0019851</t>
  </si>
  <si>
    <t>0019837</t>
  </si>
  <si>
    <t>0019702</t>
  </si>
  <si>
    <t>0019830</t>
  </si>
  <si>
    <t>0019890</t>
  </si>
  <si>
    <t>0019861</t>
  </si>
  <si>
    <t>0019900</t>
  </si>
  <si>
    <t>0019857</t>
  </si>
  <si>
    <t>0019886</t>
  </si>
  <si>
    <t>0019827</t>
  </si>
  <si>
    <t>0019813</t>
  </si>
  <si>
    <t>0019806</t>
  </si>
  <si>
    <t>0019885</t>
  </si>
  <si>
    <t>0019057</t>
  </si>
  <si>
    <t>0019025</t>
  </si>
  <si>
    <t>0019028</t>
  </si>
  <si>
    <t>0019085</t>
  </si>
  <si>
    <t>0019027</t>
  </si>
  <si>
    <t>0019020</t>
  </si>
  <si>
    <t>0019024</t>
  </si>
  <si>
    <t>0019067</t>
  </si>
  <si>
    <t>0019010</t>
  </si>
  <si>
    <t>0019069</t>
  </si>
  <si>
    <t>0019054</t>
  </si>
  <si>
    <t>0019075</t>
  </si>
  <si>
    <t>0019066</t>
  </si>
  <si>
    <t>0019049</t>
  </si>
  <si>
    <t>0019042</t>
  </si>
  <si>
    <t>0019034</t>
  </si>
  <si>
    <t>0019056</t>
  </si>
  <si>
    <t>0019082</t>
  </si>
  <si>
    <t>0019071</t>
  </si>
  <si>
    <t>0019021</t>
  </si>
  <si>
    <t>0019078</t>
  </si>
  <si>
    <t>0019064</t>
  </si>
  <si>
    <t>0019063</t>
  </si>
  <si>
    <t>0019155</t>
  </si>
  <si>
    <t>0019154</t>
  </si>
  <si>
    <t>019131</t>
  </si>
  <si>
    <t>0019137</t>
  </si>
  <si>
    <t>0019148</t>
  </si>
  <si>
    <t>0019110</t>
  </si>
  <si>
    <t>0019142</t>
  </si>
  <si>
    <t>0023139</t>
  </si>
  <si>
    <t>0023112</t>
  </si>
  <si>
    <t>0023108</t>
  </si>
  <si>
    <t>0023138</t>
  </si>
  <si>
    <t>0023111</t>
  </si>
  <si>
    <t>0023122</t>
  </si>
  <si>
    <t>0023999</t>
  </si>
  <si>
    <t>0023989</t>
  </si>
  <si>
    <t>OO23984</t>
  </si>
  <si>
    <t>0023970</t>
  </si>
  <si>
    <t>0023998</t>
  </si>
  <si>
    <t>0023907</t>
  </si>
  <si>
    <t>0023958</t>
  </si>
  <si>
    <t>0023997</t>
  </si>
  <si>
    <t>0023957</t>
  </si>
  <si>
    <t>0023922</t>
  </si>
  <si>
    <t>0023906</t>
  </si>
  <si>
    <t>0023909</t>
  </si>
  <si>
    <t>0023968</t>
  </si>
  <si>
    <t>0023901</t>
  </si>
  <si>
    <t>0023921</t>
  </si>
  <si>
    <t>0023728</t>
  </si>
  <si>
    <t>0023758</t>
  </si>
  <si>
    <t>0023775</t>
  </si>
  <si>
    <t>0023778</t>
  </si>
  <si>
    <t>0023784</t>
  </si>
  <si>
    <t>0023767</t>
  </si>
  <si>
    <t>0023738</t>
  </si>
  <si>
    <t>0023729</t>
  </si>
  <si>
    <t>0023736</t>
  </si>
  <si>
    <t>0023774</t>
  </si>
  <si>
    <t>0023742</t>
  </si>
  <si>
    <t>0023751</t>
  </si>
  <si>
    <t>0023783</t>
  </si>
  <si>
    <t>0023760</t>
  </si>
  <si>
    <t>0023745</t>
  </si>
  <si>
    <t>0023612</t>
  </si>
  <si>
    <t>0023669</t>
  </si>
  <si>
    <t>0023601</t>
  </si>
  <si>
    <t>0023602</t>
  </si>
  <si>
    <t>0023604</t>
  </si>
  <si>
    <t>0023678</t>
  </si>
  <si>
    <t>0023619</t>
  </si>
  <si>
    <t>0023631</t>
  </si>
  <si>
    <t>0023623</t>
  </si>
  <si>
    <t>0023649</t>
  </si>
  <si>
    <t>0023648</t>
  </si>
  <si>
    <t>0023691</t>
  </si>
  <si>
    <t>0023626</t>
  </si>
  <si>
    <t>0023611</t>
  </si>
  <si>
    <t>0023628</t>
  </si>
  <si>
    <t>0023510</t>
  </si>
  <si>
    <t>0023420</t>
  </si>
  <si>
    <t>0023427</t>
  </si>
  <si>
    <t>0023437</t>
  </si>
  <si>
    <t>0023422</t>
  </si>
  <si>
    <t>0023474</t>
  </si>
  <si>
    <t>0023439</t>
  </si>
  <si>
    <t>0023472</t>
  </si>
  <si>
    <t>0023438</t>
  </si>
  <si>
    <t>0023421</t>
  </si>
  <si>
    <t>0023428</t>
  </si>
  <si>
    <t>0023470</t>
  </si>
  <si>
    <t>0023434</t>
  </si>
  <si>
    <t>0023433</t>
  </si>
  <si>
    <t>0023415</t>
  </si>
  <si>
    <t>0023404</t>
  </si>
  <si>
    <t>0023405</t>
  </si>
  <si>
    <t>0023320</t>
  </si>
  <si>
    <t>0023318</t>
  </si>
  <si>
    <t>0023340</t>
  </si>
  <si>
    <t>0023321</t>
  </si>
  <si>
    <t>0023338</t>
  </si>
  <si>
    <t>0023354</t>
  </si>
  <si>
    <t>0023333</t>
  </si>
  <si>
    <t>0023357</t>
  </si>
  <si>
    <t>0023355</t>
  </si>
  <si>
    <t>0023304</t>
  </si>
  <si>
    <t>0023279</t>
  </si>
  <si>
    <t>0023362</t>
  </si>
  <si>
    <t>0023386</t>
  </si>
  <si>
    <t>0023370</t>
  </si>
  <si>
    <t>0023395</t>
  </si>
  <si>
    <t>0023349</t>
  </si>
  <si>
    <t>OO23389</t>
  </si>
  <si>
    <t>0023306</t>
  </si>
  <si>
    <t>0023301</t>
  </si>
  <si>
    <t>0023345</t>
  </si>
  <si>
    <t>0023390</t>
  </si>
  <si>
    <t>0023327</t>
  </si>
  <si>
    <t>0023341</t>
  </si>
  <si>
    <t>0023393</t>
  </si>
  <si>
    <t>0023098</t>
  </si>
  <si>
    <t>0023048</t>
  </si>
  <si>
    <t>0017044</t>
  </si>
  <si>
    <t>0017022</t>
  </si>
  <si>
    <t>0017003</t>
  </si>
  <si>
    <t>0017014</t>
  </si>
  <si>
    <t>0017007</t>
  </si>
  <si>
    <t>0017036</t>
  </si>
  <si>
    <t>0017037</t>
  </si>
  <si>
    <t>0017023</t>
  </si>
  <si>
    <t>0017086</t>
  </si>
  <si>
    <t>0017100</t>
  </si>
  <si>
    <t>0017073</t>
  </si>
  <si>
    <t>0017081</t>
  </si>
  <si>
    <t>0017072</t>
  </si>
  <si>
    <t>0017084</t>
  </si>
  <si>
    <t>0017033</t>
  </si>
  <si>
    <t>0017009</t>
  </si>
  <si>
    <t>0017012</t>
  </si>
  <si>
    <t>0017990</t>
  </si>
  <si>
    <t>0017947</t>
  </si>
  <si>
    <t>0017926</t>
  </si>
  <si>
    <t>0017609</t>
  </si>
  <si>
    <t>0017936</t>
  </si>
  <si>
    <t>0017610</t>
  </si>
  <si>
    <t>0017613</t>
  </si>
  <si>
    <t>0017616</t>
  </si>
  <si>
    <t>0017670</t>
  </si>
  <si>
    <t>0017626</t>
  </si>
  <si>
    <t>0017660</t>
  </si>
  <si>
    <t>0017675</t>
  </si>
  <si>
    <t>0017652</t>
  </si>
  <si>
    <t>0017646</t>
  </si>
  <si>
    <t>0017667</t>
  </si>
  <si>
    <t>0017630</t>
  </si>
  <si>
    <t>0017648</t>
  </si>
  <si>
    <t>0017647</t>
  </si>
  <si>
    <t>0017641</t>
  </si>
  <si>
    <t>0017698</t>
  </si>
  <si>
    <t>0017526</t>
  </si>
  <si>
    <t>0017501</t>
  </si>
  <si>
    <t>0017527</t>
  </si>
  <si>
    <t>0017117</t>
  </si>
  <si>
    <t>0017156</t>
  </si>
  <si>
    <t>0017169</t>
  </si>
  <si>
    <t>0017148</t>
  </si>
  <si>
    <t>0017149</t>
  </si>
  <si>
    <t>0017515</t>
  </si>
  <si>
    <t>0017184</t>
  </si>
  <si>
    <t>0017110</t>
  </si>
  <si>
    <t>0017103</t>
  </si>
  <si>
    <t>0017135</t>
  </si>
  <si>
    <t>0017177</t>
  </si>
  <si>
    <t>0017146</t>
  </si>
  <si>
    <t>0017185</t>
  </si>
  <si>
    <t>0017143</t>
  </si>
  <si>
    <t>0017115</t>
  </si>
  <si>
    <t>0017139</t>
  </si>
  <si>
    <t>0017124</t>
  </si>
  <si>
    <t>0017181</t>
  </si>
  <si>
    <t>0017197</t>
  </si>
  <si>
    <t>0017234</t>
  </si>
  <si>
    <t>0017804</t>
  </si>
  <si>
    <t>0017866</t>
  </si>
  <si>
    <t>0017879</t>
  </si>
  <si>
    <t>0017876</t>
  </si>
  <si>
    <t>0017880</t>
  </si>
  <si>
    <t>0017872</t>
  </si>
  <si>
    <t>0017874</t>
  </si>
  <si>
    <t>0017873</t>
  </si>
  <si>
    <t>0017860</t>
  </si>
  <si>
    <t>0017859</t>
  </si>
  <si>
    <t>0017851</t>
  </si>
  <si>
    <t>0017852</t>
  </si>
  <si>
    <t>0017858</t>
  </si>
  <si>
    <t>0017854</t>
  </si>
  <si>
    <t>0017857</t>
  </si>
  <si>
    <t>0017855</t>
  </si>
  <si>
    <t>0017853</t>
  </si>
  <si>
    <t>0017856</t>
  </si>
  <si>
    <t>0017785</t>
  </si>
  <si>
    <t>0017734</t>
  </si>
  <si>
    <t>0017414</t>
  </si>
  <si>
    <t>0017415</t>
  </si>
  <si>
    <t>0017416</t>
  </si>
  <si>
    <t>0017420</t>
  </si>
  <si>
    <t>0017499</t>
  </si>
  <si>
    <t>0017491</t>
  </si>
  <si>
    <t>0017492</t>
  </si>
  <si>
    <t>0017496</t>
  </si>
  <si>
    <t>0017487</t>
  </si>
  <si>
    <t>0017490</t>
  </si>
  <si>
    <t>0017488</t>
  </si>
  <si>
    <t>0017484</t>
  </si>
  <si>
    <t>0017482</t>
  </si>
  <si>
    <t>0017486</t>
  </si>
  <si>
    <t>0017483</t>
  </si>
  <si>
    <t>0017494</t>
  </si>
  <si>
    <t>0017481</t>
  </si>
  <si>
    <t>0017478</t>
  </si>
  <si>
    <t>0017452</t>
  </si>
  <si>
    <t>0017367</t>
  </si>
  <si>
    <t>0025117</t>
  </si>
  <si>
    <t>0025113</t>
  </si>
  <si>
    <t>0025120</t>
  </si>
  <si>
    <t>0025193</t>
  </si>
  <si>
    <t>0025145</t>
  </si>
  <si>
    <t>0025168</t>
  </si>
  <si>
    <t>0025161</t>
  </si>
  <si>
    <t>0025179</t>
  </si>
  <si>
    <t>0025167</t>
  </si>
  <si>
    <t>0025115</t>
  </si>
  <si>
    <t>0025162</t>
  </si>
  <si>
    <t>0025187</t>
  </si>
  <si>
    <t>0025169</t>
  </si>
  <si>
    <t>0025180</t>
  </si>
  <si>
    <t>0025122</t>
  </si>
  <si>
    <t>0025112</t>
  </si>
  <si>
    <t>0025153</t>
  </si>
  <si>
    <t>0025127</t>
  </si>
  <si>
    <t>00258143</t>
  </si>
  <si>
    <t>0025143</t>
  </si>
  <si>
    <t>0025026</t>
  </si>
  <si>
    <t>0025048</t>
  </si>
  <si>
    <t>0025451</t>
  </si>
  <si>
    <t>0025484</t>
  </si>
  <si>
    <t>0025463</t>
  </si>
  <si>
    <t>0025496</t>
  </si>
  <si>
    <t>0025475</t>
  </si>
  <si>
    <t>0025478</t>
  </si>
  <si>
    <t>0025464</t>
  </si>
  <si>
    <t>0025434</t>
  </si>
  <si>
    <t>0025477</t>
  </si>
  <si>
    <t>0025497</t>
  </si>
  <si>
    <t>0025466</t>
  </si>
  <si>
    <t>0025431</t>
  </si>
  <si>
    <t>0025461</t>
  </si>
  <si>
    <t>0025433</t>
  </si>
  <si>
    <t>0025462</t>
  </si>
  <si>
    <t>0025486</t>
  </si>
  <si>
    <t>0025437</t>
  </si>
  <si>
    <t>0025492</t>
  </si>
  <si>
    <t>0025432</t>
  </si>
  <si>
    <t>0025216</t>
  </si>
  <si>
    <t>0025286</t>
  </si>
  <si>
    <t>0025329</t>
  </si>
  <si>
    <t>0025339</t>
  </si>
  <si>
    <t>0025399</t>
  </si>
  <si>
    <t>0025506</t>
  </si>
  <si>
    <t>0025507</t>
  </si>
  <si>
    <t>0025508</t>
  </si>
  <si>
    <t>0025531</t>
  </si>
  <si>
    <t>0025548</t>
  </si>
  <si>
    <t>0025547</t>
  </si>
  <si>
    <t>0025546</t>
  </si>
  <si>
    <t>0025545</t>
  </si>
  <si>
    <t>0025543</t>
  </si>
  <si>
    <t>0025541</t>
  </si>
  <si>
    <t>0025560</t>
  </si>
  <si>
    <t>0025557</t>
  </si>
  <si>
    <t>0025569</t>
  </si>
  <si>
    <t>0025552</t>
  </si>
  <si>
    <t>0025555</t>
  </si>
  <si>
    <t>0025576</t>
  </si>
  <si>
    <t>0025610</t>
  </si>
  <si>
    <t>0025719</t>
  </si>
  <si>
    <t>0025720</t>
  </si>
  <si>
    <t>0025830</t>
  </si>
  <si>
    <t>0025996</t>
  </si>
  <si>
    <t>0025847</t>
  </si>
  <si>
    <t>0026000</t>
  </si>
  <si>
    <t>0025870</t>
  </si>
  <si>
    <t>0025988</t>
  </si>
  <si>
    <t>0025899</t>
  </si>
  <si>
    <t>0025974</t>
  </si>
  <si>
    <t>0025964</t>
  </si>
  <si>
    <t>0025973</t>
  </si>
  <si>
    <t>0025839</t>
  </si>
  <si>
    <t>0025841</t>
  </si>
  <si>
    <t>0025885</t>
  </si>
  <si>
    <t>0025747</t>
  </si>
  <si>
    <t>0025992</t>
  </si>
  <si>
    <t>0025872</t>
  </si>
  <si>
    <t>0025895</t>
  </si>
  <si>
    <t>0026943</t>
  </si>
  <si>
    <t>0026953</t>
  </si>
  <si>
    <t>0026959</t>
  </si>
  <si>
    <t>0026934</t>
  </si>
  <si>
    <t>0026960</t>
  </si>
  <si>
    <t>0026957</t>
  </si>
  <si>
    <t>0026926</t>
  </si>
  <si>
    <t>0026925</t>
  </si>
  <si>
    <t>0026916</t>
  </si>
  <si>
    <t>0026904</t>
  </si>
  <si>
    <t>0026930</t>
  </si>
  <si>
    <t>0026919</t>
  </si>
  <si>
    <t>0026914</t>
  </si>
  <si>
    <t>0026928</t>
  </si>
  <si>
    <t>0026921</t>
  </si>
  <si>
    <t>0026922</t>
  </si>
  <si>
    <t>0026917</t>
  </si>
  <si>
    <t>0026799</t>
  </si>
  <si>
    <t>0026706</t>
  </si>
  <si>
    <t>0026467</t>
  </si>
  <si>
    <t>0026493</t>
  </si>
  <si>
    <t>0026481</t>
  </si>
  <si>
    <t>0026432</t>
  </si>
  <si>
    <t>0026426</t>
  </si>
  <si>
    <t>0026470</t>
  </si>
  <si>
    <t>0026463</t>
  </si>
  <si>
    <t>0026208</t>
  </si>
  <si>
    <t>0026205</t>
  </si>
  <si>
    <t>0026045</t>
  </si>
  <si>
    <t>0026047</t>
  </si>
  <si>
    <t>0026082</t>
  </si>
  <si>
    <t>0026044</t>
  </si>
  <si>
    <t>0026055</t>
  </si>
  <si>
    <t>0026042</t>
  </si>
  <si>
    <t>0026057</t>
  </si>
  <si>
    <t>0026091</t>
  </si>
  <si>
    <t>0026083</t>
  </si>
  <si>
    <t>0026087</t>
  </si>
  <si>
    <t>0026084</t>
  </si>
  <si>
    <t>0026019</t>
  </si>
  <si>
    <t>0026076</t>
  </si>
  <si>
    <t>0026182</t>
  </si>
  <si>
    <t>0027943</t>
  </si>
  <si>
    <t>0000968</t>
  </si>
  <si>
    <t>0027523</t>
  </si>
  <si>
    <t>0027679</t>
  </si>
  <si>
    <t>0027617</t>
  </si>
  <si>
    <t>0027228</t>
  </si>
  <si>
    <t>0028475</t>
  </si>
  <si>
    <t>0028454</t>
  </si>
  <si>
    <t>0028447</t>
  </si>
  <si>
    <t>0028459</t>
  </si>
  <si>
    <t>0028445</t>
  </si>
  <si>
    <t>0028460</t>
  </si>
  <si>
    <t>00229731</t>
  </si>
  <si>
    <t>0029731</t>
  </si>
  <si>
    <t>0029726</t>
  </si>
  <si>
    <t>0029517</t>
  </si>
  <si>
    <t>0029540</t>
  </si>
  <si>
    <t>0032554</t>
  </si>
  <si>
    <t>0032572</t>
  </si>
  <si>
    <t>0032573</t>
  </si>
  <si>
    <t>0032590</t>
  </si>
  <si>
    <t>OO20872</t>
  </si>
  <si>
    <t>OO20492</t>
  </si>
  <si>
    <t>OO20450</t>
  </si>
  <si>
    <t>OO20423</t>
  </si>
  <si>
    <t>OO20359</t>
  </si>
  <si>
    <t>0020269</t>
  </si>
  <si>
    <t>OO20219</t>
  </si>
  <si>
    <t>00020088</t>
  </si>
  <si>
    <t>0020054</t>
  </si>
  <si>
    <t>OO20033</t>
  </si>
  <si>
    <t>0020182</t>
  </si>
  <si>
    <t>0020071</t>
  </si>
  <si>
    <t>OO20117</t>
  </si>
  <si>
    <t>0020501</t>
  </si>
  <si>
    <t>OO20527</t>
  </si>
  <si>
    <t>0020608</t>
  </si>
  <si>
    <t>0020633</t>
  </si>
  <si>
    <t>208</t>
  </si>
  <si>
    <t>CONCRETO FCK 45 MPa B0+1 SLUMP 14±2 - BOMB-RIO</t>
  </si>
  <si>
    <t>0020623</t>
  </si>
  <si>
    <t>0020651</t>
  </si>
  <si>
    <t>0020636</t>
  </si>
  <si>
    <t>0019264</t>
  </si>
  <si>
    <t>2938</t>
  </si>
  <si>
    <t>0019638</t>
  </si>
  <si>
    <t>OO19398</t>
  </si>
  <si>
    <t>0019316</t>
  </si>
  <si>
    <t>0019696</t>
  </si>
  <si>
    <t>0019589</t>
  </si>
  <si>
    <t>0019582</t>
  </si>
  <si>
    <t>0019414</t>
  </si>
  <si>
    <t>0019779</t>
  </si>
  <si>
    <t>0019763</t>
  </si>
  <si>
    <t>0019762</t>
  </si>
  <si>
    <t>0019850</t>
  </si>
  <si>
    <t>0019879</t>
  </si>
  <si>
    <t>0019931</t>
  </si>
  <si>
    <t>0019081</t>
  </si>
  <si>
    <t>0019050</t>
  </si>
  <si>
    <t>0019152</t>
  </si>
  <si>
    <t>0019121</t>
  </si>
  <si>
    <t>0023127</t>
  </si>
  <si>
    <t>0023191</t>
  </si>
  <si>
    <t>0023120</t>
  </si>
  <si>
    <t>0023990</t>
  </si>
  <si>
    <t>0023895</t>
  </si>
  <si>
    <t>0023894</t>
  </si>
  <si>
    <t>0023786</t>
  </si>
  <si>
    <t>0023771</t>
  </si>
  <si>
    <t>0023769</t>
  </si>
  <si>
    <t>0023685</t>
  </si>
  <si>
    <t>0023629</t>
  </si>
  <si>
    <t>0023540</t>
  </si>
  <si>
    <t>0023547</t>
  </si>
  <si>
    <t>0023431</t>
  </si>
  <si>
    <t>0023429</t>
  </si>
  <si>
    <t>0023366</t>
  </si>
  <si>
    <t>0023322</t>
  </si>
  <si>
    <t>0023348</t>
  </si>
  <si>
    <t>0023371</t>
  </si>
  <si>
    <t>0023311</t>
  </si>
  <si>
    <t>OO23356</t>
  </si>
  <si>
    <t>0023099</t>
  </si>
  <si>
    <t>0023049</t>
  </si>
  <si>
    <t>0023030</t>
  </si>
  <si>
    <t>0017068</t>
  </si>
  <si>
    <t>0017059</t>
  </si>
  <si>
    <t>0017988</t>
  </si>
  <si>
    <t>0017961</t>
  </si>
  <si>
    <t>0017914</t>
  </si>
  <si>
    <t>0017688</t>
  </si>
  <si>
    <t>0017699</t>
  </si>
  <si>
    <t>0017553</t>
  </si>
  <si>
    <t>0017504</t>
  </si>
  <si>
    <t>0017116</t>
  </si>
  <si>
    <t>0017101</t>
  </si>
  <si>
    <t>0017136</t>
  </si>
  <si>
    <t>0017284</t>
  </si>
  <si>
    <t>0017253</t>
  </si>
  <si>
    <t>0017258</t>
  </si>
  <si>
    <t>0017211</t>
  </si>
  <si>
    <t>0017207</t>
  </si>
  <si>
    <t>0017205</t>
  </si>
  <si>
    <t>0017812</t>
  </si>
  <si>
    <t>0017828</t>
  </si>
  <si>
    <t>0017831</t>
  </si>
  <si>
    <t>0017865</t>
  </si>
  <si>
    <t>0017863</t>
  </si>
  <si>
    <t>0017896</t>
  </si>
  <si>
    <t>0017891</t>
  </si>
  <si>
    <t>0017748</t>
  </si>
  <si>
    <t>0017769</t>
  </si>
  <si>
    <t>0017718</t>
  </si>
  <si>
    <t>0017407</t>
  </si>
  <si>
    <t>0017493</t>
  </si>
  <si>
    <t>0017468</t>
  </si>
  <si>
    <t>0017457</t>
  </si>
  <si>
    <t>0017370</t>
  </si>
  <si>
    <t>0017343</t>
  </si>
  <si>
    <t>0025105</t>
  </si>
  <si>
    <t>0025121</t>
  </si>
  <si>
    <t>0025154</t>
  </si>
  <si>
    <t>0025183</t>
  </si>
  <si>
    <t>0025155</t>
  </si>
  <si>
    <t>0025125</t>
  </si>
  <si>
    <t>0025132</t>
  </si>
  <si>
    <t>0025157</t>
  </si>
  <si>
    <t>0025067</t>
  </si>
  <si>
    <t>0025454</t>
  </si>
  <si>
    <t>0025470</t>
  </si>
  <si>
    <t>0025495</t>
  </si>
  <si>
    <t>0025210</t>
  </si>
  <si>
    <t>0025352</t>
  </si>
  <si>
    <t>0025342</t>
  </si>
  <si>
    <t>0025516</t>
  </si>
  <si>
    <t>0025518</t>
  </si>
  <si>
    <t>0025519</t>
  </si>
  <si>
    <t>0025510</t>
  </si>
  <si>
    <t>0025502</t>
  </si>
  <si>
    <t>0025509</t>
  </si>
  <si>
    <t>0025528</t>
  </si>
  <si>
    <t>0025537</t>
  </si>
  <si>
    <t>0025565</t>
  </si>
  <si>
    <t>0025977</t>
  </si>
  <si>
    <t>0025981</t>
  </si>
  <si>
    <t>0025911</t>
  </si>
  <si>
    <t>0026886</t>
  </si>
  <si>
    <t>0026643</t>
  </si>
  <si>
    <t>0026608</t>
  </si>
  <si>
    <t>0026692</t>
  </si>
  <si>
    <t>0026670</t>
  </si>
  <si>
    <t>0026633</t>
  </si>
  <si>
    <t>0026742</t>
  </si>
  <si>
    <t>0026764</t>
  </si>
  <si>
    <t>0026792</t>
  </si>
  <si>
    <t>0026776</t>
  </si>
  <si>
    <t>0026701</t>
  </si>
  <si>
    <t>0026510</t>
  </si>
  <si>
    <t>0026549</t>
  </si>
  <si>
    <t>0026547</t>
  </si>
  <si>
    <t>0026503</t>
  </si>
  <si>
    <t>0026526</t>
  </si>
  <si>
    <t>0026512</t>
  </si>
  <si>
    <t>0026443</t>
  </si>
  <si>
    <t>0026486</t>
  </si>
  <si>
    <t>0026380</t>
  </si>
  <si>
    <t>0026333</t>
  </si>
  <si>
    <t>0026239</t>
  </si>
  <si>
    <t>0026291</t>
  </si>
  <si>
    <t>0026063</t>
  </si>
  <si>
    <t>0026062</t>
  </si>
  <si>
    <t>0026162</t>
  </si>
  <si>
    <t>0026189</t>
  </si>
  <si>
    <t>0026105</t>
  </si>
  <si>
    <t>0026107</t>
  </si>
  <si>
    <t>0026195</t>
  </si>
  <si>
    <t>0026112</t>
  </si>
  <si>
    <t>0027874</t>
  </si>
  <si>
    <t>0027839</t>
  </si>
  <si>
    <t>0027872</t>
  </si>
  <si>
    <t>0027886</t>
  </si>
  <si>
    <t>0027870</t>
  </si>
  <si>
    <t>0027896</t>
  </si>
  <si>
    <t>0027862</t>
  </si>
  <si>
    <t>0026862</t>
  </si>
  <si>
    <t>0027813</t>
  </si>
  <si>
    <t>0027718</t>
  </si>
  <si>
    <t>0027752</t>
  </si>
  <si>
    <t>0027552</t>
  </si>
  <si>
    <t>OO20361</t>
  </si>
  <si>
    <t>0017729</t>
  </si>
  <si>
    <t>0017403</t>
  </si>
  <si>
    <t>0017378</t>
  </si>
  <si>
    <t>0017330</t>
  </si>
  <si>
    <t>OO20877</t>
  </si>
  <si>
    <t>OO20886</t>
  </si>
  <si>
    <t>OO20413</t>
  </si>
  <si>
    <t>OO20809</t>
  </si>
  <si>
    <t>OO20470</t>
  </si>
  <si>
    <t>OO20409</t>
  </si>
  <si>
    <t>OO20427</t>
  </si>
  <si>
    <t>OO20321</t>
  </si>
  <si>
    <t>OO20351</t>
  </si>
  <si>
    <t>OO20324</t>
  </si>
  <si>
    <t>0020227</t>
  </si>
  <si>
    <t>0020212</t>
  </si>
  <si>
    <t>0020042</t>
  </si>
  <si>
    <t>OO20009</t>
  </si>
  <si>
    <t>OO20187</t>
  </si>
  <si>
    <t>OO20193</t>
  </si>
  <si>
    <t>0020521</t>
  </si>
  <si>
    <t>OO20536</t>
  </si>
  <si>
    <t>OO20502</t>
  </si>
  <si>
    <t>OO20564</t>
  </si>
  <si>
    <t>OO20621</t>
  </si>
  <si>
    <t>OO19284</t>
  </si>
  <si>
    <t>OO19261</t>
  </si>
  <si>
    <t>0019688</t>
  </si>
  <si>
    <t>OO19642</t>
  </si>
  <si>
    <t>OO19322</t>
  </si>
  <si>
    <t>0019302</t>
  </si>
  <si>
    <t>0019595</t>
  </si>
  <si>
    <t>0019465</t>
  </si>
  <si>
    <t>OO19742</t>
  </si>
  <si>
    <t>0019800</t>
  </si>
  <si>
    <t>0019822</t>
  </si>
  <si>
    <t>0019962</t>
  </si>
  <si>
    <t>0019007</t>
  </si>
  <si>
    <t>0019103</t>
  </si>
  <si>
    <t>0019177</t>
  </si>
  <si>
    <t>0023186</t>
  </si>
  <si>
    <t>0023146</t>
  </si>
  <si>
    <t>0023969</t>
  </si>
  <si>
    <t>0023995</t>
  </si>
  <si>
    <t>0023877</t>
  </si>
  <si>
    <t>0023712</t>
  </si>
  <si>
    <t>0023624</t>
  </si>
  <si>
    <t>0023512</t>
  </si>
  <si>
    <t>0023456</t>
  </si>
  <si>
    <t>0023384</t>
  </si>
  <si>
    <t>0017966</t>
  </si>
  <si>
    <t>0017908</t>
  </si>
  <si>
    <t>0017190</t>
  </si>
  <si>
    <t>0017883</t>
  </si>
  <si>
    <t>0017473</t>
  </si>
  <si>
    <t>0017334</t>
  </si>
  <si>
    <t>0025178</t>
  </si>
  <si>
    <t>0025095</t>
  </si>
  <si>
    <t>0032551</t>
  </si>
  <si>
    <t>0032406</t>
  </si>
  <si>
    <t>0032428</t>
  </si>
  <si>
    <t>0032304</t>
  </si>
  <si>
    <t>0032367</t>
  </si>
  <si>
    <t>0032381</t>
  </si>
  <si>
    <t>0032189</t>
  </si>
  <si>
    <t>0032724</t>
  </si>
  <si>
    <t>0032268</t>
  </si>
  <si>
    <t>0032975</t>
  </si>
  <si>
    <t>0032748</t>
  </si>
  <si>
    <t>0031764</t>
  </si>
  <si>
    <t>0031968</t>
  </si>
  <si>
    <t>0031858</t>
  </si>
  <si>
    <t>0031885</t>
  </si>
  <si>
    <t>0031659</t>
  </si>
  <si>
    <t>0031698</t>
  </si>
  <si>
    <t>2526</t>
  </si>
  <si>
    <t>0031532</t>
  </si>
  <si>
    <t>0031461</t>
  </si>
  <si>
    <t>2643</t>
  </si>
  <si>
    <t>0033741</t>
  </si>
  <si>
    <t>0029848</t>
  </si>
  <si>
    <t>0029847</t>
  </si>
  <si>
    <t>0029849</t>
  </si>
  <si>
    <t>0029864</t>
  </si>
  <si>
    <t>0031801</t>
  </si>
  <si>
    <t>0031883</t>
  </si>
  <si>
    <t>0031657</t>
  </si>
  <si>
    <t>0031671</t>
  </si>
  <si>
    <t>2527</t>
  </si>
  <si>
    <t>0031521</t>
  </si>
  <si>
    <t>0031510</t>
  </si>
  <si>
    <t>0031455</t>
  </si>
  <si>
    <t>0031444</t>
  </si>
  <si>
    <t>0031500</t>
  </si>
  <si>
    <t>2559</t>
  </si>
  <si>
    <t>547</t>
  </si>
  <si>
    <t>CONCRETO FCK 40 MPa B0 SLUMP 16±3 - MID</t>
  </si>
  <si>
    <t>0027239</t>
  </si>
  <si>
    <t>0025919</t>
  </si>
  <si>
    <t>0025938</t>
  </si>
  <si>
    <t>0025949</t>
  </si>
  <si>
    <t>0026469</t>
  </si>
  <si>
    <t>298595</t>
  </si>
  <si>
    <t>0000000</t>
  </si>
  <si>
    <t>01010101</t>
  </si>
  <si>
    <t>002002</t>
  </si>
  <si>
    <t>OOOOO1</t>
  </si>
  <si>
    <t>OOOOO2</t>
  </si>
  <si>
    <t>OOOOO3</t>
  </si>
  <si>
    <t>OOOOO4</t>
  </si>
  <si>
    <t>0000001</t>
  </si>
  <si>
    <t>0029728</t>
  </si>
  <si>
    <t>0029459</t>
  </si>
  <si>
    <t>2384</t>
  </si>
  <si>
    <t>0032740</t>
  </si>
  <si>
    <t>0027207</t>
  </si>
  <si>
    <t>OO20844</t>
  </si>
  <si>
    <t>OO20838</t>
  </si>
  <si>
    <t>OO20823</t>
  </si>
  <si>
    <t>OO20821</t>
  </si>
  <si>
    <t>0023560</t>
  </si>
  <si>
    <t>0023522</t>
  </si>
  <si>
    <t>0023558</t>
  </si>
  <si>
    <t>0023571</t>
  </si>
  <si>
    <t>0033258</t>
  </si>
  <si>
    <t>0033257</t>
  </si>
  <si>
    <t>0033284</t>
  </si>
  <si>
    <t>0033263</t>
  </si>
  <si>
    <t>0033230</t>
  </si>
  <si>
    <t>0032152</t>
  </si>
  <si>
    <t>0032146</t>
  </si>
  <si>
    <t>0032125</t>
  </si>
  <si>
    <t>0032105</t>
  </si>
  <si>
    <t>0032159</t>
  </si>
  <si>
    <t>0032715</t>
  </si>
  <si>
    <t>0034715</t>
  </si>
  <si>
    <t>0034797</t>
  </si>
  <si>
    <t>0029491</t>
  </si>
  <si>
    <t>0029408</t>
  </si>
  <si>
    <t>0017144</t>
  </si>
  <si>
    <t>0017114</t>
  </si>
  <si>
    <t>0017121</t>
  </si>
  <si>
    <t>0017102</t>
  </si>
  <si>
    <t>0017127</t>
  </si>
  <si>
    <t>0017140</t>
  </si>
  <si>
    <t>0017193</t>
  </si>
  <si>
    <t>0017196</t>
  </si>
  <si>
    <t>0025119</t>
  </si>
  <si>
    <t>0025139</t>
  </si>
  <si>
    <t>0025173</t>
  </si>
  <si>
    <t>0025181</t>
  </si>
  <si>
    <t>0026295</t>
  </si>
  <si>
    <t>0026181</t>
  </si>
  <si>
    <t>0034526</t>
  </si>
  <si>
    <t>0034563</t>
  </si>
  <si>
    <t>0034556</t>
  </si>
  <si>
    <t>0034551</t>
  </si>
  <si>
    <t>0034506</t>
  </si>
  <si>
    <t>0034567</t>
  </si>
  <si>
    <t>0034503</t>
  </si>
  <si>
    <t>0034286</t>
  </si>
  <si>
    <t>0034211</t>
  </si>
  <si>
    <t>0034292</t>
  </si>
  <si>
    <t>0034242</t>
  </si>
  <si>
    <t>0034215</t>
  </si>
  <si>
    <t>0034285</t>
  </si>
  <si>
    <t>0033751</t>
  </si>
  <si>
    <t>0033795</t>
  </si>
  <si>
    <t>0033740</t>
  </si>
  <si>
    <t>0033738</t>
  </si>
  <si>
    <t>0033760</t>
  </si>
  <si>
    <t>0033765</t>
  </si>
  <si>
    <t>0033764</t>
  </si>
  <si>
    <t>0033786</t>
  </si>
  <si>
    <t>0033790</t>
  </si>
  <si>
    <t>0033753</t>
  </si>
  <si>
    <t>0033779</t>
  </si>
  <si>
    <t>0033709</t>
  </si>
  <si>
    <t>0033704</t>
  </si>
  <si>
    <t>0033705</t>
  </si>
  <si>
    <t>0033813</t>
  </si>
  <si>
    <t>0033809</t>
  </si>
  <si>
    <t>0033832</t>
  </si>
  <si>
    <t>0033881</t>
  </si>
  <si>
    <t>0033820</t>
  </si>
  <si>
    <t>0033866</t>
  </si>
  <si>
    <t>0033837</t>
  </si>
  <si>
    <t>0033863</t>
  </si>
  <si>
    <t>0033850</t>
  </si>
  <si>
    <t>0033872</t>
  </si>
  <si>
    <t>0033894</t>
  </si>
  <si>
    <t>0033856</t>
  </si>
  <si>
    <t>0033840</t>
  </si>
  <si>
    <t>0033860</t>
  </si>
  <si>
    <t>0033830</t>
  </si>
  <si>
    <t>0033807</t>
  </si>
  <si>
    <t>0033839</t>
  </si>
  <si>
    <t>0033853</t>
  </si>
  <si>
    <t>0033947</t>
  </si>
  <si>
    <t>0033935</t>
  </si>
  <si>
    <t>0033945</t>
  </si>
  <si>
    <t>0033933</t>
  </si>
  <si>
    <t>0033941</t>
  </si>
  <si>
    <t>0033943</t>
  </si>
  <si>
    <t>0033954</t>
  </si>
  <si>
    <t>0033964</t>
  </si>
  <si>
    <t>0033996</t>
  </si>
  <si>
    <t>0033946</t>
  </si>
  <si>
    <t>0033940</t>
  </si>
  <si>
    <t>0033915</t>
  </si>
  <si>
    <t>0033929</t>
  </si>
  <si>
    <t>0033974</t>
  </si>
  <si>
    <t>0033997</t>
  </si>
  <si>
    <t>0033985</t>
  </si>
  <si>
    <t>0033668</t>
  </si>
  <si>
    <t>0033672</t>
  </si>
  <si>
    <t>0033611</t>
  </si>
  <si>
    <t>0032638</t>
  </si>
  <si>
    <t>0032617</t>
  </si>
  <si>
    <t>0032606</t>
  </si>
  <si>
    <t>0032620</t>
  </si>
  <si>
    <t>0032515</t>
  </si>
  <si>
    <t>0032524</t>
  </si>
  <si>
    <t>0032568</t>
  </si>
  <si>
    <t>0032545</t>
  </si>
  <si>
    <t>0032500</t>
  </si>
  <si>
    <t>0032197</t>
  </si>
  <si>
    <t>0032148</t>
  </si>
  <si>
    <t>0032191</t>
  </si>
  <si>
    <t>0032200</t>
  </si>
  <si>
    <t>0032175</t>
  </si>
  <si>
    <t>0032190</t>
  </si>
  <si>
    <t>0032132</t>
  </si>
  <si>
    <t>0032196</t>
  </si>
  <si>
    <t>0032177</t>
  </si>
  <si>
    <t>0032118</t>
  </si>
  <si>
    <t>0032117</t>
  </si>
  <si>
    <t>0032111</t>
  </si>
  <si>
    <t>0032170</t>
  </si>
  <si>
    <t>0032036</t>
  </si>
  <si>
    <t>0032087</t>
  </si>
  <si>
    <t>0032100</t>
  </si>
  <si>
    <t>0032011</t>
  </si>
  <si>
    <t>0032092</t>
  </si>
  <si>
    <t>0032066</t>
  </si>
  <si>
    <t>0032051</t>
  </si>
  <si>
    <t>0032044</t>
  </si>
  <si>
    <t>0032028</t>
  </si>
  <si>
    <t>0032081</t>
  </si>
  <si>
    <t>0032061</t>
  </si>
  <si>
    <t>0032053</t>
  </si>
  <si>
    <t>0032006</t>
  </si>
  <si>
    <t>0032073</t>
  </si>
  <si>
    <t>0032079</t>
  </si>
  <si>
    <t>0032031</t>
  </si>
  <si>
    <t>0032039</t>
  </si>
  <si>
    <t>0032064</t>
  </si>
  <si>
    <t>0032772</t>
  </si>
  <si>
    <t>0032796</t>
  </si>
  <si>
    <t>0032744</t>
  </si>
  <si>
    <t>0032756</t>
  </si>
  <si>
    <t>0032742</t>
  </si>
  <si>
    <t>0032737</t>
  </si>
  <si>
    <t>0032717</t>
  </si>
  <si>
    <t>0032719</t>
  </si>
  <si>
    <t>0032705</t>
  </si>
  <si>
    <t>0032704</t>
  </si>
  <si>
    <t>0032734</t>
  </si>
  <si>
    <t>0032735</t>
  </si>
  <si>
    <t>0032711</t>
  </si>
  <si>
    <t>0032720</t>
  </si>
  <si>
    <t>0032799</t>
  </si>
  <si>
    <t>0032282</t>
  </si>
  <si>
    <t>0032279</t>
  </si>
  <si>
    <t>0032241</t>
  </si>
  <si>
    <t>0032243</t>
  </si>
  <si>
    <t>0032277</t>
  </si>
  <si>
    <t>0032275</t>
  </si>
  <si>
    <t>0032278</t>
  </si>
  <si>
    <t>0032287</t>
  </si>
  <si>
    <t>0032285</t>
  </si>
  <si>
    <t>0032240</t>
  </si>
  <si>
    <t>0032219</t>
  </si>
  <si>
    <t>0032262</t>
  </si>
  <si>
    <t>0032236</t>
  </si>
  <si>
    <t>0032222</t>
  </si>
  <si>
    <t>0032249</t>
  </si>
  <si>
    <t>0032256</t>
  </si>
  <si>
    <t>0032253</t>
  </si>
  <si>
    <t>0032259</t>
  </si>
  <si>
    <t>0032206</t>
  </si>
  <si>
    <t>0032298</t>
  </si>
  <si>
    <t>0032295</t>
  </si>
  <si>
    <t>0032224</t>
  </si>
  <si>
    <t>0032286</t>
  </si>
  <si>
    <t>0032245</t>
  </si>
  <si>
    <t>0032221</t>
  </si>
  <si>
    <t>0032207</t>
  </si>
  <si>
    <t>0032290</t>
  </si>
  <si>
    <t>0032230</t>
  </si>
  <si>
    <t>0032291</t>
  </si>
  <si>
    <t>0032299</t>
  </si>
  <si>
    <t>0032994</t>
  </si>
  <si>
    <t>0032973</t>
  </si>
  <si>
    <t>0032902</t>
  </si>
  <si>
    <t>0032933</t>
  </si>
  <si>
    <t>0032905</t>
  </si>
  <si>
    <t>0032993</t>
  </si>
  <si>
    <t>0032951</t>
  </si>
  <si>
    <t>0032984</t>
  </si>
  <si>
    <t>0032929</t>
  </si>
  <si>
    <t>0032912</t>
  </si>
  <si>
    <t>0032997</t>
  </si>
  <si>
    <t>0032927</t>
  </si>
  <si>
    <t>0032935</t>
  </si>
  <si>
    <t>0033000</t>
  </si>
  <si>
    <t>0032950</t>
  </si>
  <si>
    <t>0032953</t>
  </si>
  <si>
    <t>0032938</t>
  </si>
  <si>
    <t>0032988</t>
  </si>
  <si>
    <t>0032958</t>
  </si>
  <si>
    <t>0031714</t>
  </si>
  <si>
    <t>0031727</t>
  </si>
  <si>
    <t>0031742</t>
  </si>
  <si>
    <t>0031754</t>
  </si>
  <si>
    <t>0031705</t>
  </si>
  <si>
    <t>0031732</t>
  </si>
  <si>
    <t>0031731</t>
  </si>
  <si>
    <t>0031765</t>
  </si>
  <si>
    <t>0031734</t>
  </si>
  <si>
    <t>0031758</t>
  </si>
  <si>
    <t>0031739</t>
  </si>
  <si>
    <t>0031710</t>
  </si>
  <si>
    <t>0031735</t>
  </si>
  <si>
    <t>0031788</t>
  </si>
  <si>
    <t>0031779</t>
  </si>
  <si>
    <t>0031904</t>
  </si>
  <si>
    <t>0031962</t>
  </si>
  <si>
    <t>0031951</t>
  </si>
  <si>
    <t>0031921</t>
  </si>
  <si>
    <t>0031930</t>
  </si>
  <si>
    <t>0031960</t>
  </si>
  <si>
    <t>0031914</t>
  </si>
  <si>
    <t>0031867</t>
  </si>
  <si>
    <t>0031828</t>
  </si>
  <si>
    <t>0031866</t>
  </si>
  <si>
    <t>0031818</t>
  </si>
  <si>
    <t>0031874</t>
  </si>
  <si>
    <t>0031844</t>
  </si>
  <si>
    <t>0031954</t>
  </si>
  <si>
    <t>0031878</t>
  </si>
  <si>
    <t>0031868</t>
  </si>
  <si>
    <t>0031895</t>
  </si>
  <si>
    <t>0031817</t>
  </si>
  <si>
    <t>0031827</t>
  </si>
  <si>
    <t>0031837</t>
  </si>
  <si>
    <t>0031852</t>
  </si>
  <si>
    <t>0031810</t>
  </si>
  <si>
    <t>0031833</t>
  </si>
  <si>
    <t>0031814</t>
  </si>
  <si>
    <t>0031893</t>
  </si>
  <si>
    <t>0031807</t>
  </si>
  <si>
    <t>0031863</t>
  </si>
  <si>
    <t>0031824</t>
  </si>
  <si>
    <t>0031882</t>
  </si>
  <si>
    <t>0031886</t>
  </si>
  <si>
    <t>0031839</t>
  </si>
  <si>
    <t>0031832</t>
  </si>
  <si>
    <t>0031616</t>
  </si>
  <si>
    <t>0031614</t>
  </si>
  <si>
    <t>0031645</t>
  </si>
  <si>
    <t>0031642</t>
  </si>
  <si>
    <t>0031686</t>
  </si>
  <si>
    <t>0031688</t>
  </si>
  <si>
    <t>0031693</t>
  </si>
  <si>
    <t>0031697</t>
  </si>
  <si>
    <t>0031692</t>
  </si>
  <si>
    <t>0031694</t>
  </si>
  <si>
    <t>0031621</t>
  </si>
  <si>
    <t>0031676</t>
  </si>
  <si>
    <t>0031664</t>
  </si>
  <si>
    <t>0031667</t>
  </si>
  <si>
    <t>0031632</t>
  </si>
  <si>
    <t>0031640</t>
  </si>
  <si>
    <t>0031672</t>
  </si>
  <si>
    <t>0031662</t>
  </si>
  <si>
    <t>0031571</t>
  </si>
  <si>
    <t>0031630</t>
  </si>
  <si>
    <t>0031534</t>
  </si>
  <si>
    <t>0031580</t>
  </si>
  <si>
    <t>0031538</t>
  </si>
  <si>
    <t>0031590</t>
  </si>
  <si>
    <t>0031562</t>
  </si>
  <si>
    <t>0031597</t>
  </si>
  <si>
    <t>0031508</t>
  </si>
  <si>
    <t>0031556</t>
  </si>
  <si>
    <t>0031596</t>
  </si>
  <si>
    <t>0031588</t>
  </si>
  <si>
    <t>0031598</t>
  </si>
  <si>
    <t>0031505</t>
  </si>
  <si>
    <t>003150</t>
  </si>
  <si>
    <t>0031514</t>
  </si>
  <si>
    <t>0031593</t>
  </si>
  <si>
    <t>0031599</t>
  </si>
  <si>
    <t>0031511</t>
  </si>
  <si>
    <t>0031453</t>
  </si>
  <si>
    <t>0031490</t>
  </si>
  <si>
    <t>0031474</t>
  </si>
  <si>
    <t>0031479</t>
  </si>
  <si>
    <t>0031457</t>
  </si>
  <si>
    <t>0031472</t>
  </si>
  <si>
    <t>0031467</t>
  </si>
  <si>
    <t>0031422</t>
  </si>
  <si>
    <t>0031415</t>
  </si>
  <si>
    <t>0031441</t>
  </si>
  <si>
    <t>0031426</t>
  </si>
  <si>
    <t>0027209</t>
  </si>
  <si>
    <t>0027386</t>
  </si>
  <si>
    <t>0026004</t>
  </si>
  <si>
    <t>0028180</t>
  </si>
  <si>
    <t>0025080</t>
  </si>
  <si>
    <t>0025411</t>
  </si>
  <si>
    <t>0025542</t>
  </si>
  <si>
    <t>0025554</t>
  </si>
  <si>
    <t>0028244</t>
  </si>
  <si>
    <t>0028220</t>
  </si>
  <si>
    <t>00282220</t>
  </si>
  <si>
    <t>0017739</t>
  </si>
  <si>
    <t>0017727</t>
  </si>
  <si>
    <t>0017725</t>
  </si>
  <si>
    <t>0017703</t>
  </si>
  <si>
    <t>0017728</t>
  </si>
  <si>
    <t>0017737</t>
  </si>
  <si>
    <t>0017704</t>
  </si>
  <si>
    <t>2547</t>
  </si>
  <si>
    <t>0034362</t>
  </si>
  <si>
    <t>27575</t>
  </si>
  <si>
    <t>0026910</t>
  </si>
  <si>
    <t>0026984</t>
  </si>
  <si>
    <t>0026970</t>
  </si>
  <si>
    <t>0019630</t>
  </si>
  <si>
    <t>0019639</t>
  </si>
  <si>
    <t>0019668</t>
  </si>
  <si>
    <t>0019626</t>
  </si>
  <si>
    <t>0019632</t>
  </si>
  <si>
    <t>0019111</t>
  </si>
  <si>
    <t>0019005</t>
  </si>
  <si>
    <t>0019104</t>
  </si>
  <si>
    <t>0023880</t>
  </si>
  <si>
    <t>0023893</t>
  </si>
  <si>
    <t>0023887</t>
  </si>
  <si>
    <t>0029793</t>
  </si>
  <si>
    <t>0029713</t>
  </si>
  <si>
    <t>0029777</t>
  </si>
  <si>
    <t>0029985</t>
  </si>
  <si>
    <t>0029924</t>
  </si>
  <si>
    <t>0023093</t>
  </si>
  <si>
    <t>0023014</t>
  </si>
  <si>
    <t>0023012</t>
  </si>
  <si>
    <t>0023010</t>
  </si>
  <si>
    <t>0023025</t>
  </si>
  <si>
    <t>0023059</t>
  </si>
  <si>
    <t>0023052</t>
  </si>
  <si>
    <t>0023051</t>
  </si>
  <si>
    <t>0017048</t>
  </si>
  <si>
    <t>0025109</t>
  </si>
  <si>
    <t>0025174</t>
  </si>
  <si>
    <t>0025189</t>
  </si>
  <si>
    <t>0025152</t>
  </si>
  <si>
    <t>0025146</t>
  </si>
  <si>
    <t>0025116</t>
  </si>
  <si>
    <t>0025140</t>
  </si>
  <si>
    <t>0025164</t>
  </si>
  <si>
    <t>0026938</t>
  </si>
  <si>
    <t>0026736</t>
  </si>
  <si>
    <t>0017318</t>
  </si>
  <si>
    <t>0017304</t>
  </si>
  <si>
    <t>0017308</t>
  </si>
  <si>
    <t>0017372</t>
  </si>
  <si>
    <t>0017376</t>
  </si>
  <si>
    <t>0029483</t>
  </si>
  <si>
    <t>0031944</t>
  </si>
  <si>
    <t>0031963</t>
  </si>
  <si>
    <t>0031920</t>
  </si>
  <si>
    <t>0032583</t>
  </si>
  <si>
    <t>0032595</t>
  </si>
  <si>
    <t>0032597</t>
  </si>
  <si>
    <t>0032571</t>
  </si>
  <si>
    <t>0032585</t>
  </si>
  <si>
    <t>0032574</t>
  </si>
  <si>
    <t>0028426</t>
  </si>
  <si>
    <t>0028481</t>
  </si>
  <si>
    <t>0028423</t>
  </si>
  <si>
    <t>0029537</t>
  </si>
  <si>
    <t>0034958</t>
  </si>
  <si>
    <t>0019084</t>
  </si>
  <si>
    <t>0019068</t>
  </si>
  <si>
    <t>0019073</t>
  </si>
  <si>
    <t>0019061</t>
  </si>
  <si>
    <t>0019088</t>
  </si>
  <si>
    <t>0019079</t>
  </si>
  <si>
    <t>0019046</t>
  </si>
  <si>
    <t>0017437</t>
  </si>
  <si>
    <t>0017380</t>
  </si>
  <si>
    <t>0017387</t>
  </si>
  <si>
    <t>0017323</t>
  </si>
  <si>
    <t>0017377</t>
  </si>
  <si>
    <t>0017394</t>
  </si>
  <si>
    <t>Cod</t>
  </si>
  <si>
    <t>Fornecedor</t>
  </si>
  <si>
    <t>GrupoSint</t>
  </si>
  <si>
    <t>VOTORANTIM CIMENTOS S/A</t>
  </si>
  <si>
    <t>Matérias-Primas</t>
  </si>
  <si>
    <t>PEDRA BRITADA IND COM LTDA</t>
  </si>
  <si>
    <t>M R TRANSPORTES E CONSULTORIA LTDA</t>
  </si>
  <si>
    <t>MATCHEM SP PRODUTOS QUIMICOS LTDA</t>
  </si>
  <si>
    <t>ERCA IND E COM DE PRODUTOS QUIMICO</t>
  </si>
  <si>
    <t>JL QUIMICA IND E COM LTDA</t>
  </si>
  <si>
    <t>FARMACIA DA CONSTRUCAO LTDA</t>
  </si>
  <si>
    <t>IPIRANGA PRODUTOS DE PETROLEO S/A</t>
  </si>
  <si>
    <t>Combustível</t>
  </si>
  <si>
    <t>ABER LOGISTICA LTDA</t>
  </si>
  <si>
    <t>Fretes e Logística</t>
  </si>
  <si>
    <t>BANCO VOLVO (BRASIL) S/A</t>
  </si>
  <si>
    <t>Empréstimos / Financiamentos</t>
  </si>
  <si>
    <t>PUTZMEISTER BRASIL LTDA</t>
  </si>
  <si>
    <t>FGTS - FUNDO DE GARANTIA DO TEMPO DE SERVICO</t>
  </si>
  <si>
    <t>Impostos e Encargos</t>
  </si>
  <si>
    <t>INSTITUTO NACIONAL DO SEGURO SOCIAL</t>
  </si>
  <si>
    <t>PREFEITURA DE GOIANIA - SECRETARIA D</t>
  </si>
  <si>
    <t>INST BRASIL MEIO AMBIENTE (IBAMA)</t>
  </si>
  <si>
    <t>NOTA CONTROL TECNOLOGIA LTDA</t>
  </si>
  <si>
    <t>ESSOR SEGUROS S.A.</t>
  </si>
  <si>
    <t>Seguros</t>
  </si>
  <si>
    <t>SEM PARAR INSTITUICAO DE PAGAMENTO</t>
  </si>
  <si>
    <t>Pedágio</t>
  </si>
  <si>
    <t>EQUATORIAL GOIAS DISTRIBUIDORA DE ENERGIA</t>
  </si>
  <si>
    <t>Serviços</t>
  </si>
  <si>
    <t>TURBOFI TELECOM LTDA (15951)</t>
  </si>
  <si>
    <t>TURBOFI TELECOM LTDA (22394)</t>
  </si>
  <si>
    <t>UNIODONTO GOIANIA COOP DE CIRURGIO</t>
  </si>
  <si>
    <t>TRIO CONSULTORIA TECNICA DE ENGENH</t>
  </si>
  <si>
    <t>CONCRE-GOIAS LOCACOES LTDA</t>
  </si>
  <si>
    <t>J.S GOIS TACOGRAFOS EIRELI</t>
  </si>
  <si>
    <t>CDP SERV DE MOTORES E BOMBAS LTDA</t>
  </si>
  <si>
    <t>MINORU MARIO YAMADA EIRELI ME</t>
  </si>
  <si>
    <t>TEK FABRIL EIRELLI EPP</t>
  </si>
  <si>
    <t>STAR SHOP ATACADAO DA LIMPEZA LTDA</t>
  </si>
  <si>
    <t>BELA COMERCIO IMPORTACAO E EXPORTA</t>
  </si>
  <si>
    <t>VITORIA SERVICOS HIDRAULICOS LTDA</t>
  </si>
  <si>
    <t>CENTRAL PECAS E ACESSORIOS PARA CAM</t>
  </si>
  <si>
    <t>Manutenção / Peças</t>
  </si>
  <si>
    <t>SCAMPEÇAS LTDA</t>
  </si>
  <si>
    <t>AGUILERA AUTO PEÇAS DE GOIAS LTDA</t>
  </si>
  <si>
    <t>CARRETEIRO AUTO CENTER LTDA</t>
  </si>
  <si>
    <t>BELCAR CAMINHOES E MAQUINAS LTDA</t>
  </si>
  <si>
    <t>TRACTOR PECAS E SOLUCOES PARA MAQU</t>
  </si>
  <si>
    <t>TRACTOR LIDER DISTR PCAS P/TRATORES</t>
  </si>
  <si>
    <t>MIX PECAS E SERVICOS DE BOMBAS PARA</t>
  </si>
  <si>
    <t>EXPRESS REFORMA E COMERCIO DE PNEU</t>
  </si>
  <si>
    <t>BIGA ACESSORIOS RACUDAO LTDA</t>
  </si>
  <si>
    <t>DRJ COM FILTROS E PCAS EIRELI</t>
  </si>
  <si>
    <t>DCCO SOLUCOES EM ENERGIA E EQUIPAM</t>
  </si>
  <si>
    <t>RODOGYN IMPLEMENTOS RODOVIARIOS L</t>
  </si>
  <si>
    <t>REDEMIL IMPLEMENTOS RODOVIARIOS LT</t>
  </si>
  <si>
    <t>MOREIRA COM IMP E EXP LTDA ME</t>
  </si>
  <si>
    <t>PENTAGONO EQUIPAMENTOS DE PROTECA</t>
  </si>
  <si>
    <t>ALR ELETRICA LTDA</t>
  </si>
  <si>
    <t>VEDACIL COMPONENTES HIDRAULICOS LT</t>
  </si>
  <si>
    <t>CASA DOS POSTOS COMERCIO E SERVICO</t>
  </si>
  <si>
    <t>CARVALHO COM DE TINTAS LTDA ME</t>
  </si>
  <si>
    <t>Outros Operacionais</t>
  </si>
  <si>
    <t>JVC DISTR EIRELI EPP</t>
  </si>
  <si>
    <t>TARCAL TRANSPORTES E MATERIAL DE</t>
  </si>
  <si>
    <t>BANCO SICOOB CREDIGOIAS</t>
  </si>
  <si>
    <t>FORNECEDOR 3622</t>
  </si>
  <si>
    <t>FORNECEDOR 3465</t>
  </si>
  <si>
    <t>FORNECEDOR 3611</t>
  </si>
  <si>
    <t>FORNECEDOR 2886</t>
  </si>
  <si>
    <t>FORNECEDOR 4006</t>
  </si>
  <si>
    <t>FORNECEDOR 2878</t>
  </si>
  <si>
    <t>FORNECEDOR 2942</t>
  </si>
  <si>
    <t>FORNECEDOR 4061</t>
  </si>
  <si>
    <t>FORNECEDOR 3700</t>
  </si>
  <si>
    <t>FORNECEDOR 3591</t>
  </si>
  <si>
    <t>FORNECEDOR 3854</t>
  </si>
  <si>
    <t>FORNECEDOR 3977</t>
  </si>
  <si>
    <t>FORNECEDOR 4033</t>
  </si>
  <si>
    <t>FORNECEDOR 74</t>
  </si>
  <si>
    <t>FORNECEDOR 1032</t>
  </si>
  <si>
    <t>FORNECEDOR 1023</t>
  </si>
  <si>
    <t>FORNECEDOR 1024</t>
  </si>
  <si>
    <t>FORNECEDOR 1035</t>
  </si>
  <si>
    <t>FORNECEDOR 1027</t>
  </si>
  <si>
    <t>FORNECEDOR 3529</t>
  </si>
  <si>
    <t>FORNECEDOR 2816</t>
  </si>
  <si>
    <t>FORNECEDOR 3460</t>
  </si>
  <si>
    <t>FORNECEDOR 3369</t>
  </si>
  <si>
    <t>FORNECEDOR 4037</t>
  </si>
  <si>
    <t>FORNECEDOR 2972</t>
  </si>
  <si>
    <t>FORNECEDOR 3510</t>
  </si>
  <si>
    <t>FORNECEDOR 3937</t>
  </si>
  <si>
    <t>FORNECEDOR 3406</t>
  </si>
  <si>
    <t>FORNECEDOR 3643</t>
  </si>
  <si>
    <t>FORNECEDOR 3356</t>
  </si>
  <si>
    <t>FORNECEDOR 3664</t>
  </si>
  <si>
    <t>FORNECEDOR 3589</t>
  </si>
  <si>
    <t>FORNECEDOR 3678</t>
  </si>
  <si>
    <t>FORNECEDOR 3789</t>
  </si>
  <si>
    <t>FORNECEDOR 3399</t>
  </si>
  <si>
    <t>FORNECEDOR 3964</t>
  </si>
  <si>
    <t>FORNECEDOR 3294</t>
  </si>
  <si>
    <t>FORNECEDOR 1755</t>
  </si>
  <si>
    <t>FORNECEDOR 3695</t>
  </si>
  <si>
    <t>FORNECEDOR 4345</t>
  </si>
  <si>
    <t>FORNECEDOR 4346</t>
  </si>
  <si>
    <t>FORNECEDOR 4266</t>
  </si>
  <si>
    <t>FORNECEDOR 4267</t>
  </si>
  <si>
    <t>FORNECEDOR 3654</t>
  </si>
  <si>
    <t>FORNECEDOR 3737</t>
  </si>
  <si>
    <t>FORNECEDOR 2836</t>
  </si>
  <si>
    <t>FORNECEDOR 3310</t>
  </si>
  <si>
    <t>FORNECEDOR 3378</t>
  </si>
  <si>
    <t>FORNECEDOR 4058</t>
  </si>
  <si>
    <t>FORNECEDOR 4039</t>
  </si>
  <si>
    <t>FORNECEDOR 2892</t>
  </si>
  <si>
    <t>FORNECEDOR 2845</t>
  </si>
  <si>
    <t>FORNECEDOR 2955</t>
  </si>
  <si>
    <t>FORNECEDOR 9624</t>
  </si>
  <si>
    <t>FORNECEDOR 2933</t>
  </si>
  <si>
    <t>FORNECEDOR 2804</t>
  </si>
  <si>
    <t>FORNECEDOR 2840</t>
  </si>
  <si>
    <t>FORNECEDOR 2858</t>
  </si>
  <si>
    <t>FORNECEDOR 3520</t>
  </si>
  <si>
    <t>FORNECEDOR 3398</t>
  </si>
  <si>
    <t>FORNECEDOR 3894</t>
  </si>
  <si>
    <t>FORNECEDOR 3749</t>
  </si>
  <si>
    <t>FORNECEDOR 3776</t>
  </si>
  <si>
    <t>FORNECEDOR 6368</t>
  </si>
  <si>
    <t>FORNECEDOR 3994</t>
  </si>
  <si>
    <t>FORNECEDOR 3782</t>
  </si>
  <si>
    <t>FORNECEDOR 3482</t>
  </si>
  <si>
    <t>FORNECEDOR 3919</t>
  </si>
  <si>
    <t>FORNECEDOR 3807</t>
  </si>
  <si>
    <t>FORNECEDOR 3808</t>
  </si>
  <si>
    <t>FORNECEDOR 3810</t>
  </si>
  <si>
    <t>FORNECEDOR 3812</t>
  </si>
  <si>
    <t>FORNECEDOR 3813</t>
  </si>
  <si>
    <t>FORNECEDOR 1143</t>
  </si>
  <si>
    <t>FORNECEDOR 1144</t>
  </si>
  <si>
    <t>FORNECEDOR 1145</t>
  </si>
  <si>
    <t>FORNECEDOR 1148</t>
  </si>
  <si>
    <t>FORNECEDOR 1150</t>
  </si>
  <si>
    <t>FORNECEDOR 1151</t>
  </si>
  <si>
    <t>FORNECEDOR 1152</t>
  </si>
  <si>
    <t>FORNECEDOR 1153</t>
  </si>
  <si>
    <t>FORNECEDOR 1158</t>
  </si>
  <si>
    <t>FORNECEDOR 1159</t>
  </si>
  <si>
    <t>FORNECEDOR 1160</t>
  </si>
  <si>
    <t>FORNECEDOR 1161</t>
  </si>
  <si>
    <t>FORNECEDOR 1162</t>
  </si>
  <si>
    <t>FORNECEDOR 3763</t>
  </si>
  <si>
    <t>FORNECEDOR 3764</t>
  </si>
  <si>
    <t>FORNECEDOR 3765</t>
  </si>
  <si>
    <t>FORNECEDOR 3771</t>
  </si>
  <si>
    <t>FORNECEDOR 3783</t>
  </si>
  <si>
    <t>FORNECEDOR 3786</t>
  </si>
  <si>
    <t>FORNECEDOR 3787</t>
  </si>
  <si>
    <t>FORNECEDOR 3792</t>
  </si>
  <si>
    <t>FORNECEDOR 3846</t>
  </si>
  <si>
    <t>FORNECEDOR 4010</t>
  </si>
  <si>
    <t>FORNECEDOR 4012</t>
  </si>
  <si>
    <t>FORNECEDOR 4004</t>
  </si>
  <si>
    <t>FORNECEDOR 5994</t>
  </si>
  <si>
    <t>FORNECEDOR 3484</t>
  </si>
  <si>
    <t>FORNECEDOR 3568</t>
  </si>
  <si>
    <t>FORNECEDOR 3578</t>
  </si>
  <si>
    <t>FORNECEDOR 3503</t>
  </si>
  <si>
    <t>FORNECEDOR 3859</t>
  </si>
  <si>
    <t>FORNECEDOR 2822</t>
  </si>
  <si>
    <t>FORNECEDOR 3705</t>
  </si>
  <si>
    <t>FORNECEDOR 3706</t>
  </si>
  <si>
    <t>FORNECEDOR 3730</t>
  </si>
  <si>
    <t>FORNECEDOR 3731</t>
  </si>
  <si>
    <t>FORNECEDOR 9725</t>
  </si>
  <si>
    <t>FORNECEDOR 3759</t>
  </si>
  <si>
    <t>FORNECEDOR 3766</t>
  </si>
  <si>
    <t>FORNECEDOR 3769</t>
  </si>
  <si>
    <t>FORNECEDOR 8682</t>
  </si>
  <si>
    <t>FORNECEDOR 3758</t>
  </si>
  <si>
    <t>FORNECEDOR 1784</t>
  </si>
  <si>
    <t>FORNECEDOR 3785</t>
  </si>
  <si>
    <t>FORNECEDOR 4000</t>
  </si>
  <si>
    <t>FORNECEDOR 3949</t>
  </si>
  <si>
    <t>FORNECEDOR 4029</t>
  </si>
  <si>
    <t>FORNECEDOR 2554</t>
  </si>
  <si>
    <t>FORNECEDOR 2561</t>
  </si>
  <si>
    <t>FORNECEDOR 4046</t>
  </si>
  <si>
    <t>FORNECEDOR 3595</t>
  </si>
  <si>
    <t>FORNECEDOR 1478</t>
  </si>
  <si>
    <t>FORNECEDOR 3527</t>
  </si>
  <si>
    <t>FORNECEDOR 4031</t>
  </si>
  <si>
    <t>FORNECEDOR 1203</t>
  </si>
  <si>
    <t>FORNECEDOR 3646</t>
  </si>
  <si>
    <t>FORNECEDOR 2001</t>
  </si>
  <si>
    <t>FORNECEDOR 3496</t>
  </si>
  <si>
    <t>FORNECEDOR 1475</t>
  </si>
  <si>
    <t>FORNECEDOR 2956</t>
  </si>
  <si>
    <t>FORNECEDOR 4</t>
  </si>
  <si>
    <t>FORNECEDOR 4313</t>
  </si>
  <si>
    <t>FORNECEDOR 4348</t>
  </si>
  <si>
    <t>FORNECEDOR 4349</t>
  </si>
  <si>
    <t>FORNECEDOR 2002</t>
  </si>
  <si>
    <t>FORNECEDOR 3313</t>
  </si>
  <si>
    <t>FORNECEDOR 1009</t>
  </si>
  <si>
    <t>FORNECEDOR 1012</t>
  </si>
  <si>
    <t>FORNECEDOR 1013</t>
  </si>
  <si>
    <t>FORNECEDOR 1016</t>
  </si>
  <si>
    <t>FORNECEDOR 1018</t>
  </si>
  <si>
    <t>FORNECEDOR 3747</t>
  </si>
  <si>
    <t>FORNECEDOR 1945</t>
  </si>
  <si>
    <t>FORNECEDOR 3652</t>
  </si>
  <si>
    <t>FORNECEDOR 3579</t>
  </si>
  <si>
    <t>FORNECEDOR 1720</t>
  </si>
  <si>
    <t>FORNECEDOR 6058</t>
  </si>
  <si>
    <t>FORNECEDOR 3767</t>
  </si>
  <si>
    <t>FORNECEDOR 3382</t>
  </si>
  <si>
    <t>FORNECEDOR 3365</t>
  </si>
  <si>
    <t>FORNECEDOR 2810</t>
  </si>
  <si>
    <t>FORNECEDOR 1116</t>
  </si>
  <si>
    <t>FORNECEDOR 1117</t>
  </si>
  <si>
    <t>FORNECEDOR 3653</t>
  </si>
  <si>
    <t>FORNECEDOR 3655</t>
  </si>
  <si>
    <t>FORNECEDOR 3656</t>
  </si>
  <si>
    <t>FORNECEDOR 1119</t>
  </si>
  <si>
    <t>FORNECEDOR 1120</t>
  </si>
  <si>
    <t>FORNECEDOR 3662</t>
  </si>
  <si>
    <t>FORNECEDOR 3663</t>
  </si>
  <si>
    <t>FORNECEDOR 3667</t>
  </si>
  <si>
    <t>FORNECEDOR 3668</t>
  </si>
  <si>
    <t>FORNECEDOR 3669</t>
  </si>
  <si>
    <t>FORNECEDOR 3670</t>
  </si>
  <si>
    <t>FORNECEDOR 3671</t>
  </si>
  <si>
    <t>FORNECEDOR 3672</t>
  </si>
  <si>
    <t>FORNECEDOR 3673</t>
  </si>
  <si>
    <t>FORNECEDOR 1121</t>
  </si>
  <si>
    <t>FORNECEDOR 1122</t>
  </si>
  <si>
    <t>FORNECEDOR 1123</t>
  </si>
  <si>
    <t>FORNECEDOR 1124</t>
  </si>
  <si>
    <t>FORNECEDOR 3676</t>
  </si>
  <si>
    <t>FORNECEDOR 3677</t>
  </si>
  <si>
    <t>FORNECEDOR 3679</t>
  </si>
  <si>
    <t>FORNECEDOR 3680</t>
  </si>
  <si>
    <t>FORNECEDOR 3681</t>
  </si>
  <si>
    <t>FORNECEDOR 3682</t>
  </si>
  <si>
    <t>FORNECEDOR 1236</t>
  </si>
  <si>
    <t>FORNECEDOR 3929</t>
  </si>
  <si>
    <t>FORNECEDOR 2365</t>
  </si>
  <si>
    <t>FORNECEDOR 3569</t>
  </si>
  <si>
    <t>FORNECEDOR 3346</t>
  </si>
  <si>
    <t>FORNECEDOR 2536</t>
  </si>
  <si>
    <t>FORNECEDOR 2966</t>
  </si>
  <si>
    <t>FORNECEDOR 2063</t>
  </si>
  <si>
    <t>FORNECEDOR 3842</t>
  </si>
  <si>
    <t>FORNECEDOR 3605</t>
  </si>
  <si>
    <t>FORNECEDOR 4076</t>
  </si>
  <si>
    <t>FORNECEDOR 2650</t>
  </si>
  <si>
    <t>FORNECEDOR 2651</t>
  </si>
  <si>
    <t>FORNECEDOR 1942</t>
  </si>
  <si>
    <t>FORNECEDOR 1279</t>
  </si>
  <si>
    <t>FORNECEDOR 2944</t>
  </si>
  <si>
    <t>FORNECEDOR 3353</t>
  </si>
  <si>
    <t>FORNECEDOR 4044</t>
  </si>
  <si>
    <t>FORNECEDOR 4016</t>
  </si>
  <si>
    <t>FORNECEDOR 3943</t>
  </si>
  <si>
    <t>FORNECEDOR 3641</t>
  </si>
  <si>
    <t>FORNECEDOR 1979</t>
  </si>
  <si>
    <t>FORNECEDOR 4080</t>
  </si>
  <si>
    <t>FORNECEDOR 4079</t>
  </si>
  <si>
    <t>FORNECEDOR 4057</t>
  </si>
  <si>
    <t>FORNECEDOR 3489</t>
  </si>
  <si>
    <t>FORNECEDOR 2360</t>
  </si>
  <si>
    <t>FORNECEDOR 2474</t>
  </si>
  <si>
    <t>FORNECEDOR 2475</t>
  </si>
  <si>
    <t>FORNECEDOR 3973</t>
  </si>
  <si>
    <t>FORNECEDOR 3368</t>
  </si>
  <si>
    <t>FORNECEDOR 3918</t>
  </si>
  <si>
    <t>FORNECEDOR 21</t>
  </si>
  <si>
    <t>FORNECEDOR 3701</t>
  </si>
  <si>
    <t>FORNECEDOR 3897</t>
  </si>
  <si>
    <t>FORNECEDOR 3689</t>
  </si>
  <si>
    <t>Documento</t>
  </si>
  <si>
    <t>Emissao</t>
  </si>
  <si>
    <t>Vencimento</t>
  </si>
  <si>
    <t>MesVenc</t>
  </si>
  <si>
    <t>Fornecedor_Cod</t>
  </si>
  <si>
    <t>Fornecedor_Nome</t>
  </si>
  <si>
    <t>Historico</t>
  </si>
  <si>
    <t>Valor</t>
  </si>
  <si>
    <t>Categoria</t>
  </si>
  <si>
    <t>GrupoMae</t>
  </si>
  <si>
    <t>4363</t>
  </si>
  <si>
    <t>01/09/2026</t>
  </si>
  <si>
    <t>02/10/2026</t>
  </si>
  <si>
    <t>2026-10</t>
  </si>
  <si>
    <t>Previsto</t>
  </si>
  <si>
    <t>Saídas Operacionais</t>
  </si>
  <si>
    <t>4378</t>
  </si>
  <si>
    <t>02/09/2026</t>
  </si>
  <si>
    <t>16806</t>
  </si>
  <si>
    <t>47049</t>
  </si>
  <si>
    <t>1484A</t>
  </si>
  <si>
    <t>31/08/2026</t>
  </si>
  <si>
    <t>INEZI UNIFORMES LTDA PARC 1/3 R$</t>
  </si>
  <si>
    <t>396137</t>
  </si>
  <si>
    <t>04/09/2026</t>
  </si>
  <si>
    <t>103630</t>
  </si>
  <si>
    <t>103631</t>
  </si>
  <si>
    <t>103646</t>
  </si>
  <si>
    <t>8651248</t>
  </si>
  <si>
    <t>05/09/2026</t>
  </si>
  <si>
    <t>PSG PARAFUSOS SANTA GENOVEVA LTDA diversos R$</t>
  </si>
  <si>
    <t>0103743</t>
  </si>
  <si>
    <t>0103737</t>
  </si>
  <si>
    <t>03/09/2026</t>
  </si>
  <si>
    <t>016818A</t>
  </si>
  <si>
    <t>0044237B</t>
  </si>
  <si>
    <t>03/08/2026</t>
  </si>
  <si>
    <t>MINUSA TRATOR PECAS GO PARC 2/3 SICOOB CREDIGOIAS R$</t>
  </si>
  <si>
    <t>000069273</t>
  </si>
  <si>
    <t>025360125</t>
  </si>
  <si>
    <t>25/09/2026</t>
  </si>
  <si>
    <t>TICKET SERVICOS S/A TICKET MATRIZ R$</t>
  </si>
  <si>
    <t>0000396091</t>
  </si>
  <si>
    <t>0000366116</t>
  </si>
  <si>
    <t>000269914B</t>
  </si>
  <si>
    <t>AGUILERA AUTOPECAS DE GOIAS LTDA PARC 2/2 R$</t>
  </si>
  <si>
    <t>197391011599</t>
  </si>
  <si>
    <t>18/08/2026</t>
  </si>
  <si>
    <t>DETRAN MULTA TFL2F53 R$</t>
  </si>
  <si>
    <t>19060</t>
  </si>
  <si>
    <t>01/10/2026</t>
  </si>
  <si>
    <t>POSTO VALENCIA LTDA GASOLINA COMUM SICOOB CREDIGOIAS R$</t>
  </si>
  <si>
    <t>000576286</t>
  </si>
  <si>
    <t>LTFLEX LTDA DIVERSOS R$</t>
  </si>
  <si>
    <t>4396</t>
  </si>
  <si>
    <t>03/10/2026</t>
  </si>
  <si>
    <t>4397</t>
  </si>
  <si>
    <t>4388</t>
  </si>
  <si>
    <t>4389</t>
  </si>
  <si>
    <t>396256</t>
  </si>
  <si>
    <t>19377B</t>
  </si>
  <si>
    <t>19/08/2026</t>
  </si>
  <si>
    <t>0283182</t>
  </si>
  <si>
    <t>000350565</t>
  </si>
  <si>
    <t>607</t>
  </si>
  <si>
    <t>04/10/2026</t>
  </si>
  <si>
    <t>MAIS BALANCAS LTDA AJUSTE DE PESO SICOOB CREDIGOIAS R$</t>
  </si>
  <si>
    <t>1156</t>
  </si>
  <si>
    <t>KUKA TRANSPORTES AUTO SOCORRO LTD DESMOBILIZACAO DE UMA PÁ SICOOB CREDIGOIAS R$</t>
  </si>
  <si>
    <t>1048</t>
  </si>
  <si>
    <t>12/09/2026</t>
  </si>
  <si>
    <t>VALTENIR GONCALVES DE ALMEIDA LTDA AREIA FINA SICOOB CREDIGOIAS R$</t>
  </si>
  <si>
    <t>47092</t>
  </si>
  <si>
    <t>0283337</t>
  </si>
  <si>
    <t>330</t>
  </si>
  <si>
    <t>06/09/2026</t>
  </si>
  <si>
    <t>05/10/2026</t>
  </si>
  <si>
    <t>MARTINS TRANSPORTADORA LTDA TRANSPORTE R$</t>
  </si>
  <si>
    <t>831</t>
  </si>
  <si>
    <t>ROSIVALDO CASTILHO LTDA FRETE REFERENTE A NFE 1591462 R$</t>
  </si>
  <si>
    <t>21/09/2026</t>
  </si>
  <si>
    <t>30/08/2026</t>
  </si>
  <si>
    <t>93179.</t>
  </si>
  <si>
    <t>06/11/2024</t>
  </si>
  <si>
    <t>273906</t>
  </si>
  <si>
    <t>14/09/2026</t>
  </si>
  <si>
    <t>923180.</t>
  </si>
  <si>
    <t>1591462</t>
  </si>
  <si>
    <t>CSN CIMENTOS BRASIL S/A C I M E N T O R$</t>
  </si>
  <si>
    <t>0236502</t>
  </si>
  <si>
    <t>TICKET SERVICOS S/A TICKET(ERICK ASSIS RUFINO PEREIRA) R$</t>
  </si>
  <si>
    <t>22636</t>
  </si>
  <si>
    <t>08/09/2026</t>
  </si>
  <si>
    <t>06/10/2026</t>
  </si>
  <si>
    <t>020300</t>
  </si>
  <si>
    <t>23/09/2026</t>
  </si>
  <si>
    <t>SANEAGO DE GOIÁS S/A AGUA R$</t>
  </si>
  <si>
    <t>103367</t>
  </si>
  <si>
    <t>15/09/2026</t>
  </si>
  <si>
    <t>JL TUBOS E CONEXOES DIVERSOS SICOOB CREDIGOIAS R$</t>
  </si>
  <si>
    <t>396374</t>
  </si>
  <si>
    <t>396454</t>
  </si>
  <si>
    <t>145503</t>
  </si>
  <si>
    <t>145533</t>
  </si>
  <si>
    <t>145553</t>
  </si>
  <si>
    <t>145554</t>
  </si>
  <si>
    <t>145584</t>
  </si>
  <si>
    <t>145594</t>
  </si>
  <si>
    <t>145546</t>
  </si>
  <si>
    <t>145578</t>
  </si>
  <si>
    <t>145640</t>
  </si>
  <si>
    <t>145651</t>
  </si>
  <si>
    <t>145633</t>
  </si>
  <si>
    <t>145606</t>
  </si>
  <si>
    <t>145647</t>
  </si>
  <si>
    <t>145618</t>
  </si>
  <si>
    <t>0145504</t>
  </si>
  <si>
    <t>16/09/2026</t>
  </si>
  <si>
    <t>049791B</t>
  </si>
  <si>
    <t>07/08/2026</t>
  </si>
  <si>
    <t>CONVICTA IND E COMERCIO LTDA PARC 2/2 R$</t>
  </si>
  <si>
    <t>000480133</t>
  </si>
  <si>
    <t>693700107988</t>
  </si>
  <si>
    <t>22/09/2026</t>
  </si>
  <si>
    <t>1901</t>
  </si>
  <si>
    <t>07/10/2026</t>
  </si>
  <si>
    <t>012003</t>
  </si>
  <si>
    <t>28/01/2026</t>
  </si>
  <si>
    <t>16830A</t>
  </si>
  <si>
    <t>09/09/2026</t>
  </si>
  <si>
    <t>396531</t>
  </si>
  <si>
    <t>396553</t>
  </si>
  <si>
    <t>396599</t>
  </si>
  <si>
    <t>2008</t>
  </si>
  <si>
    <t>08/10/2026</t>
  </si>
  <si>
    <t>LOG SILVA TRANSPORTE E SERVICOS LTD TRANSPORTE R$</t>
  </si>
  <si>
    <t>03750B</t>
  </si>
  <si>
    <t>17/08/2026</t>
  </si>
  <si>
    <t>396784</t>
  </si>
  <si>
    <t>10/09/2026</t>
  </si>
  <si>
    <t>396806</t>
  </si>
  <si>
    <t>396818</t>
  </si>
  <si>
    <t>1592046</t>
  </si>
  <si>
    <t>CSN CIMENTOS BRASIL S/A CIMENTO GRANEL R$</t>
  </si>
  <si>
    <t>169893A</t>
  </si>
  <si>
    <t>RODOCENTER COM.RODOAR E TACOGRAF PARC 1/2 SICOOB CREDIGOIAS R$</t>
  </si>
  <si>
    <t>7882</t>
  </si>
  <si>
    <t>09/10/2026</t>
  </si>
  <si>
    <t>9743</t>
  </si>
  <si>
    <t>CRISALE ROLL SUPRIMENTOS INDUSTRIAI DIVERSOS R$</t>
  </si>
  <si>
    <t>11024</t>
  </si>
  <si>
    <t>ISOPLAY TELHAS TERMICAS LTDA PARAFUSOS R$</t>
  </si>
  <si>
    <t>3942A</t>
  </si>
  <si>
    <t>11/09/2026</t>
  </si>
  <si>
    <t>283509</t>
  </si>
  <si>
    <t>03755B</t>
  </si>
  <si>
    <t>283630</t>
  </si>
  <si>
    <t>283671</t>
  </si>
  <si>
    <t>145753</t>
  </si>
  <si>
    <t>103816</t>
  </si>
  <si>
    <t>396997</t>
  </si>
  <si>
    <t>0090459A</t>
  </si>
  <si>
    <t>UNIVERSAL AUTO PARTES LTDA(UNICENTE PARC 01/03 R$</t>
  </si>
  <si>
    <t>1049</t>
  </si>
  <si>
    <t>10/10/2026</t>
  </si>
  <si>
    <t>61100C</t>
  </si>
  <si>
    <t>27/07/2026</t>
  </si>
  <si>
    <t>DEP MAT CONSTR SAO JUDAS TADEU LTD PARC 3/3 SICOOB CREDIGOIAS R$</t>
  </si>
  <si>
    <t>102026</t>
  </si>
  <si>
    <t>11/08/2026</t>
  </si>
  <si>
    <t>BRADESCO AUTO COMPANHIA SEGUROS SEGURO ESTRADA PAR 3/10 SICOOB CREDIGOIAS R$</t>
  </si>
  <si>
    <t>397041</t>
  </si>
  <si>
    <t>397013</t>
  </si>
  <si>
    <t>60476C</t>
  </si>
  <si>
    <t>03/07/2026</t>
  </si>
  <si>
    <t>0283353</t>
  </si>
  <si>
    <t>3328</t>
  </si>
  <si>
    <t>NEW SAT TECNOLOGIA E SEGURANCA LTD MONITORAMENTO VEICULAR R$</t>
  </si>
  <si>
    <t>1283568</t>
  </si>
  <si>
    <t>CAIAPO CARGAS FRETE REFERENTE A NFE 10855 SICOOB CREDIGOIAS R$</t>
  </si>
  <si>
    <t>0000001072</t>
  </si>
  <si>
    <t>UNION MINERACAO LTDA ENGENHARIA SICOOB CREDIGOIAS R$</t>
  </si>
  <si>
    <t>1040</t>
  </si>
  <si>
    <t>11/10/2026</t>
  </si>
  <si>
    <t>1045</t>
  </si>
  <si>
    <t>1036</t>
  </si>
  <si>
    <t>07/09/2026</t>
  </si>
  <si>
    <t>1039</t>
  </si>
  <si>
    <t>47207</t>
  </si>
  <si>
    <t>47223</t>
  </si>
  <si>
    <t>273765</t>
  </si>
  <si>
    <t>344</t>
  </si>
  <si>
    <t>13/09/2026</t>
  </si>
  <si>
    <t>12/10/2026</t>
  </si>
  <si>
    <t>MARTINS TRANSPORTADORA LTDA FRETE SICOOB CREDIGOIAS R$</t>
  </si>
  <si>
    <t>345</t>
  </si>
  <si>
    <t>4420</t>
  </si>
  <si>
    <t>4421</t>
  </si>
  <si>
    <t>4415</t>
  </si>
  <si>
    <t>4425</t>
  </si>
  <si>
    <t>4406</t>
  </si>
  <si>
    <t>4407</t>
  </si>
  <si>
    <t>397263</t>
  </si>
  <si>
    <t>844</t>
  </si>
  <si>
    <t>13/10/2026</t>
  </si>
  <si>
    <t>CSN CIMENTOS BRASIL S/A FRETE R$</t>
  </si>
  <si>
    <t>3065</t>
  </si>
  <si>
    <t>22650</t>
  </si>
  <si>
    <t>74273</t>
  </si>
  <si>
    <t>SOLIDA DISTRIBUIDORA DE EQUIPAMENT LENTE TRASEIRA R$</t>
  </si>
  <si>
    <t>397287</t>
  </si>
  <si>
    <t>397462</t>
  </si>
  <si>
    <t>145680</t>
  </si>
  <si>
    <t>145671</t>
  </si>
  <si>
    <t>145674</t>
  </si>
  <si>
    <t>145665</t>
  </si>
  <si>
    <t>145696</t>
  </si>
  <si>
    <t>145678</t>
  </si>
  <si>
    <t>145688</t>
  </si>
  <si>
    <t>145730</t>
  </si>
  <si>
    <t>145715</t>
  </si>
  <si>
    <t>145727</t>
  </si>
  <si>
    <t>145708</t>
  </si>
  <si>
    <t>1592373</t>
  </si>
  <si>
    <t>132392A</t>
  </si>
  <si>
    <t>32528B</t>
  </si>
  <si>
    <t>14/10/2026</t>
  </si>
  <si>
    <t>397562</t>
  </si>
  <si>
    <t>283695</t>
  </si>
  <si>
    <t>283697</t>
  </si>
  <si>
    <t>283710</t>
  </si>
  <si>
    <t>283711</t>
  </si>
  <si>
    <t>283719</t>
  </si>
  <si>
    <t>283739</t>
  </si>
  <si>
    <t>283769</t>
  </si>
  <si>
    <t>145760</t>
  </si>
  <si>
    <t>145790</t>
  </si>
  <si>
    <t>145744</t>
  </si>
  <si>
    <t>145784</t>
  </si>
  <si>
    <t>145798</t>
  </si>
  <si>
    <t>103896</t>
  </si>
  <si>
    <t>283805</t>
  </si>
  <si>
    <t>103908</t>
  </si>
  <si>
    <t>103909</t>
  </si>
  <si>
    <t>8651368</t>
  </si>
  <si>
    <t>17/09/2026</t>
  </si>
  <si>
    <t>PSG PARAFUSOS SANTA GENOVEVA LTDA DIVERSOS SICOOB CREDIGOIAS R$</t>
  </si>
  <si>
    <t>001081792</t>
  </si>
  <si>
    <t>30/09/2026</t>
  </si>
  <si>
    <t>9794</t>
  </si>
  <si>
    <t>15/10/2026</t>
  </si>
  <si>
    <t>CRISALE ROLL SUPRIMENTOS INDUSTRIAI ROLAMENTO SICOOB CREDIGOIAS R$</t>
  </si>
  <si>
    <t>13402</t>
  </si>
  <si>
    <t>RODOGYN DISTR PÇAS SERV LTDA COMANDO DA VALVULA SICOOB CREDIGOIAS R$</t>
  </si>
  <si>
    <t>0361D</t>
  </si>
  <si>
    <t>08/06/2026</t>
  </si>
  <si>
    <t>KARTRAK TECNOLOGIA LTDA PARC 04/10 R$</t>
  </si>
  <si>
    <t>69710</t>
  </si>
  <si>
    <t>0342E</t>
  </si>
  <si>
    <t>19/05/2026</t>
  </si>
  <si>
    <t>KARTRAK TECNOLOGIA LTDA PARC 05/10 R$</t>
  </si>
  <si>
    <t>0254E</t>
  </si>
  <si>
    <t>0258D</t>
  </si>
  <si>
    <t>KARTRAK TECNOLOGIA LTDA PARC 04/010 R$</t>
  </si>
  <si>
    <t>104021</t>
  </si>
  <si>
    <t>18/09/2026</t>
  </si>
  <si>
    <t>104015</t>
  </si>
  <si>
    <t>104006</t>
  </si>
  <si>
    <t>104007</t>
  </si>
  <si>
    <t>274141</t>
  </si>
  <si>
    <t>28845B</t>
  </si>
  <si>
    <t>14/08/2026</t>
  </si>
  <si>
    <t>GODOI COMERCIO DE PÇAS P/TRATORES E ROLAMENTO PARC 2/3 R$</t>
  </si>
  <si>
    <t>397679</t>
  </si>
  <si>
    <t>283886</t>
  </si>
  <si>
    <t>397840</t>
  </si>
  <si>
    <t>103940</t>
  </si>
  <si>
    <t>103971</t>
  </si>
  <si>
    <t>103983</t>
  </si>
  <si>
    <t>103974</t>
  </si>
  <si>
    <t>103976</t>
  </si>
  <si>
    <t>283908</t>
  </si>
  <si>
    <t>283928</t>
  </si>
  <si>
    <t>145930</t>
  </si>
  <si>
    <t>145941</t>
  </si>
  <si>
    <t>145923</t>
  </si>
  <si>
    <t>145948</t>
  </si>
  <si>
    <t>19/09/2026</t>
  </si>
  <si>
    <t>145909</t>
  </si>
  <si>
    <t>145949</t>
  </si>
  <si>
    <t>028982</t>
  </si>
  <si>
    <t>GODOI COMERCIO DE PÇAS P/TRATORES E BUCHA R$</t>
  </si>
  <si>
    <t>041182A</t>
  </si>
  <si>
    <t>4317554</t>
  </si>
  <si>
    <t>26/03/2026</t>
  </si>
  <si>
    <t>197404513821</t>
  </si>
  <si>
    <t>DETRAN IPVA (OMV9H88) SICOOB CREDIGOIAS R$</t>
  </si>
  <si>
    <t>197404513441</t>
  </si>
  <si>
    <t>DETRAN IPVA (OGI3707) SICOOB CREDIGOIAS R$</t>
  </si>
  <si>
    <t>197404513151</t>
  </si>
  <si>
    <t>DETRAN IPVA (TGF3E27) SICOOB CREDIGOIAS R$</t>
  </si>
  <si>
    <t>197404513102</t>
  </si>
  <si>
    <t>DETRAN IPVA (TF08J57) SICOOB CREDIGOIAS R$</t>
  </si>
  <si>
    <t>197404513052</t>
  </si>
  <si>
    <t>DETRAN IPVA (ONN3626) SICOOB CREDIGOIAS R$</t>
  </si>
  <si>
    <t>197404515172</t>
  </si>
  <si>
    <t>DETRAN IPVA (SEZ6C70) SICOOB CREDIGOIAS R$</t>
  </si>
  <si>
    <t>197404514803</t>
  </si>
  <si>
    <t>DETRAN IPVA (SDF2C99) SICOOB CREDIGOIAS R$</t>
  </si>
  <si>
    <t>197404514043</t>
  </si>
  <si>
    <t>DETRAN IPVA (NWQ0J89) SICOOB CREDIGOIAS R$</t>
  </si>
  <si>
    <t>197404515974</t>
  </si>
  <si>
    <t>DETRAN IPVA (SDU9I10) SICOOB CREDIGOIAS R$</t>
  </si>
  <si>
    <t>197404514217</t>
  </si>
  <si>
    <t>DETRAN IPVA (SDC0A19) SICOOB CREDIGOIAS R$</t>
  </si>
  <si>
    <t>197404514977</t>
  </si>
  <si>
    <t>DETRAN IPVA (QTQ2269) SICOOB CREDIGOIAS R$</t>
  </si>
  <si>
    <t>197404514068</t>
  </si>
  <si>
    <t>DETRAN IPVA (RHX9D89) SICOOB CREDIGOIAS R$</t>
  </si>
  <si>
    <t>197404517053</t>
  </si>
  <si>
    <t>DETRAN IPVA (OMT0750) SICOOB CREDIGOIAS R$</t>
  </si>
  <si>
    <t>197404516907</t>
  </si>
  <si>
    <t>DETRAN IPVA (OMT0H60) SICOOB CREDIGOIAS R$</t>
  </si>
  <si>
    <t>197404516808</t>
  </si>
  <si>
    <t>DETRAN IPVA (OOB8310) SICOOB CREDIGOIAS R$</t>
  </si>
  <si>
    <t>197404516709</t>
  </si>
  <si>
    <t>DETRAN IPVA (ONT3I00) SICOOB CREDIGOIAS R$</t>
  </si>
  <si>
    <t>69730</t>
  </si>
  <si>
    <t>16/10/2026</t>
  </si>
  <si>
    <t>54348</t>
  </si>
  <si>
    <t>3995A</t>
  </si>
  <si>
    <t>398017</t>
  </si>
  <si>
    <t>398038</t>
  </si>
  <si>
    <t>283820</t>
  </si>
  <si>
    <t>283833</t>
  </si>
  <si>
    <t>283848</t>
  </si>
  <si>
    <t>397903</t>
  </si>
  <si>
    <t>397958</t>
  </si>
  <si>
    <t>600612C</t>
  </si>
  <si>
    <t>24/07/2026</t>
  </si>
  <si>
    <t>000003807B</t>
  </si>
  <si>
    <t>21/08/2026</t>
  </si>
  <si>
    <t>6065</t>
  </si>
  <si>
    <t>17/10/2026</t>
  </si>
  <si>
    <t>1919</t>
  </si>
  <si>
    <t>398116</t>
  </si>
  <si>
    <t>398127</t>
  </si>
  <si>
    <t>202609</t>
  </si>
  <si>
    <t>28/09/2026</t>
  </si>
  <si>
    <t>006</t>
  </si>
  <si>
    <t>05/05/2026</t>
  </si>
  <si>
    <t>18/10/2026</t>
  </si>
  <si>
    <t>1050</t>
  </si>
  <si>
    <t>1061</t>
  </si>
  <si>
    <t>1064</t>
  </si>
  <si>
    <t>1055</t>
  </si>
  <si>
    <t>1058</t>
  </si>
  <si>
    <t>433B</t>
  </si>
  <si>
    <t>20/08/2026</t>
  </si>
  <si>
    <t>RAINHA DOS PNEUS MULTIMARCAS LTDA PARC 2/3 R$</t>
  </si>
  <si>
    <t>96813</t>
  </si>
  <si>
    <t>351</t>
  </si>
  <si>
    <t>20/09/2026</t>
  </si>
  <si>
    <t>19/10/2026</t>
  </si>
  <si>
    <t>MARTINS TRANSPORTADORA LTDA FRETE R$</t>
  </si>
  <si>
    <t>352</t>
  </si>
  <si>
    <t>26009</t>
  </si>
  <si>
    <t>29/09/2026</t>
  </si>
  <si>
    <t>EXATA SERVICOS E COMERCIO LTDA SERVICO DE CALIBRACAO R$</t>
  </si>
  <si>
    <t>0870B</t>
  </si>
  <si>
    <t>25/08/2026</t>
  </si>
  <si>
    <t>DFS PECAS E SERVICOS LTDA PARC 2/2 SICOOB CREDIGOIAS R$</t>
  </si>
  <si>
    <t>398283</t>
  </si>
  <si>
    <t>398309</t>
  </si>
  <si>
    <t>00003000B</t>
  </si>
  <si>
    <t>000353927</t>
  </si>
  <si>
    <t>51050</t>
  </si>
  <si>
    <t>CONVICTA IND E COMERCIO LTDA PRESTACAO DE SERVICO R$</t>
  </si>
  <si>
    <t>22666</t>
  </si>
  <si>
    <t>20/10/2026</t>
  </si>
  <si>
    <t>69862</t>
  </si>
  <si>
    <t>398505</t>
  </si>
  <si>
    <t>20102026</t>
  </si>
  <si>
    <t>29/01/2026</t>
  </si>
  <si>
    <t>000003813B</t>
  </si>
  <si>
    <t>062630A</t>
  </si>
  <si>
    <t>DEP MAT CONSTR SAO JUDAS TADEU LTD PARC 1/2 R$</t>
  </si>
  <si>
    <t>69926</t>
  </si>
  <si>
    <t>21/10/2026</t>
  </si>
  <si>
    <t>284060</t>
  </si>
  <si>
    <t>284061</t>
  </si>
  <si>
    <t>284062</t>
  </si>
  <si>
    <t>284082</t>
  </si>
  <si>
    <t>284055</t>
  </si>
  <si>
    <t>284026</t>
  </si>
  <si>
    <t>284028</t>
  </si>
  <si>
    <t>284098</t>
  </si>
  <si>
    <t>69901A</t>
  </si>
  <si>
    <t>284178</t>
  </si>
  <si>
    <t>284210</t>
  </si>
  <si>
    <t>284213</t>
  </si>
  <si>
    <t>103506</t>
  </si>
  <si>
    <t>JL TUBOS E CONEXOES COTOVELO SICOOB CREDIGOIAS R$</t>
  </si>
  <si>
    <t>283876</t>
  </si>
  <si>
    <t>145820</t>
  </si>
  <si>
    <t>145846</t>
  </si>
  <si>
    <t>145856</t>
  </si>
  <si>
    <t>145828</t>
  </si>
  <si>
    <t>145839</t>
  </si>
  <si>
    <t>274970A</t>
  </si>
  <si>
    <t>000398648</t>
  </si>
  <si>
    <t>1922</t>
  </si>
  <si>
    <t>22/10/2026</t>
  </si>
  <si>
    <t>284130</t>
  </si>
  <si>
    <t>284154</t>
  </si>
  <si>
    <t>284155</t>
  </si>
  <si>
    <t>284128</t>
  </si>
  <si>
    <t>000398834</t>
  </si>
  <si>
    <t>24/09/2026</t>
  </si>
  <si>
    <t>000398695</t>
  </si>
  <si>
    <t>000398798</t>
  </si>
  <si>
    <t>3299</t>
  </si>
  <si>
    <t>23/10/2026</t>
  </si>
  <si>
    <t>BIRIBA ACESSORIOS PEÇAS E IMPORTAÇÃ SOLDA R$</t>
  </si>
  <si>
    <t>9510A</t>
  </si>
  <si>
    <t>BIRIBA ACESSORIOS PEÇAS E IMPORTAÇÃ PARC 1/2 R$</t>
  </si>
  <si>
    <t>15653</t>
  </si>
  <si>
    <t>39443F</t>
  </si>
  <si>
    <t>27/04/2026</t>
  </si>
  <si>
    <t>934887</t>
  </si>
  <si>
    <t>24/06/2025</t>
  </si>
  <si>
    <t>410000A</t>
  </si>
  <si>
    <t>410001A</t>
  </si>
  <si>
    <t>000398948</t>
  </si>
  <si>
    <t>000481871</t>
  </si>
  <si>
    <t>47430</t>
  </si>
  <si>
    <t>24/10/2026</t>
  </si>
  <si>
    <t>000399111</t>
  </si>
  <si>
    <t>26/09/2026</t>
  </si>
  <si>
    <t>000399146</t>
  </si>
  <si>
    <t>000010305C</t>
  </si>
  <si>
    <t>ISOPLAY TELHAS TERMICAS LTDA PARC 3/3 SICOOB CREDIGOIAS R$</t>
  </si>
  <si>
    <t>0818</t>
  </si>
  <si>
    <t>25/10/2026</t>
  </si>
  <si>
    <t>0275684A</t>
  </si>
  <si>
    <t>000008176</t>
  </si>
  <si>
    <t>01062823A</t>
  </si>
  <si>
    <t>271842</t>
  </si>
  <si>
    <t>26/08/2026</t>
  </si>
  <si>
    <t>00278575</t>
  </si>
  <si>
    <t>SETCEG E LOGISTICA SETCEG R$</t>
  </si>
  <si>
    <t>1933</t>
  </si>
  <si>
    <t>26/10/2026</t>
  </si>
  <si>
    <t>0365</t>
  </si>
  <si>
    <t>27/09/2026</t>
  </si>
  <si>
    <t>MARTINS TRANSPORTADORA LTDA BRITA 0 SICOOB CREDIGOIAS R$</t>
  </si>
  <si>
    <t>0366</t>
  </si>
  <si>
    <t>MARTINS TRANSPORTADORA LTDA BRITA 1 SICOOB CREDIGOIAS R$</t>
  </si>
  <si>
    <t>047469</t>
  </si>
  <si>
    <t>03869B</t>
  </si>
  <si>
    <t>31/03/2026</t>
  </si>
  <si>
    <t>0182740C</t>
  </si>
  <si>
    <t>BMC MAQUINAS EQUIP PESADOS LTDA PARC 03/03 R$</t>
  </si>
  <si>
    <t>000011686</t>
  </si>
  <si>
    <t>000011687</t>
  </si>
  <si>
    <t>000399212</t>
  </si>
  <si>
    <t>008651439</t>
  </si>
  <si>
    <t>PSG PARAFUSOS SANTA GENOVEVA LTDA DIVERSOS R$</t>
  </si>
  <si>
    <t>00004046A</t>
  </si>
  <si>
    <t>146040</t>
  </si>
  <si>
    <t>27/10/2026</t>
  </si>
  <si>
    <t>146011</t>
  </si>
  <si>
    <t>146032</t>
  </si>
  <si>
    <t>146023</t>
  </si>
  <si>
    <t>146046</t>
  </si>
  <si>
    <t>146018</t>
  </si>
  <si>
    <t>146058</t>
  </si>
  <si>
    <t>145987</t>
  </si>
  <si>
    <t>145988</t>
  </si>
  <si>
    <t>0146061</t>
  </si>
  <si>
    <t>0146053</t>
  </si>
  <si>
    <t>0146064</t>
  </si>
  <si>
    <t>0272225B</t>
  </si>
  <si>
    <t>000022680</t>
  </si>
  <si>
    <t>000399441</t>
  </si>
  <si>
    <t>0000399518</t>
  </si>
  <si>
    <t>32528</t>
  </si>
  <si>
    <t>28/10/2026</t>
  </si>
  <si>
    <t>03380B</t>
  </si>
  <si>
    <t>03880B</t>
  </si>
  <si>
    <t>0133823</t>
  </si>
  <si>
    <t>0104140</t>
  </si>
  <si>
    <t>0104142</t>
  </si>
  <si>
    <t>0104165</t>
  </si>
  <si>
    <t>0104166</t>
  </si>
  <si>
    <t>0284320</t>
  </si>
  <si>
    <t>0284280</t>
  </si>
  <si>
    <t>0284291</t>
  </si>
  <si>
    <t>0284345</t>
  </si>
  <si>
    <t>0284276</t>
  </si>
  <si>
    <t>0284307</t>
  </si>
  <si>
    <t>0284248</t>
  </si>
  <si>
    <t>000040340</t>
  </si>
  <si>
    <t>000090684</t>
  </si>
  <si>
    <t>UNICENTER DISTRIBUIDORA DE PECAS LT SOQUETE LANTERNA R$</t>
  </si>
  <si>
    <t>000090683</t>
  </si>
  <si>
    <t>29/10/2026</t>
  </si>
  <si>
    <t>UNICENTER DISTRIBUIDORA DE PECAS LT B O J O R$</t>
  </si>
  <si>
    <t>108192B</t>
  </si>
  <si>
    <t>28/08/2026</t>
  </si>
  <si>
    <t>30/10/2026</t>
  </si>
  <si>
    <t>REDEMIL IMPLEMENTOS RODOVIARIOS LT PARC 2/3 SICOOB CREDIGOIAS R$</t>
  </si>
  <si>
    <t>130453B</t>
  </si>
  <si>
    <t>016818B</t>
  </si>
  <si>
    <t>349982B</t>
  </si>
  <si>
    <t>0423</t>
  </si>
  <si>
    <t>000040404</t>
  </si>
  <si>
    <t>6080</t>
  </si>
  <si>
    <t>31/10/2026</t>
  </si>
  <si>
    <t>1484B</t>
  </si>
  <si>
    <t>02/11/2026</t>
  </si>
  <si>
    <t>2026-11</t>
  </si>
  <si>
    <t>INEZI UNIFORMES LTDA PARC 2/3 R$</t>
  </si>
  <si>
    <t>0044237C</t>
  </si>
  <si>
    <t>MINUSA TRATOR PECAS GO PARC 3/3 SICOOB CREDIGOIAS R$</t>
  </si>
  <si>
    <t>146090</t>
  </si>
  <si>
    <t>03/11/2026</t>
  </si>
  <si>
    <t>146083</t>
  </si>
  <si>
    <t>146075</t>
  </si>
  <si>
    <t>146088</t>
  </si>
  <si>
    <t>146101</t>
  </si>
  <si>
    <t>146106</t>
  </si>
  <si>
    <t>16830B</t>
  </si>
  <si>
    <t>04/11/2026</t>
  </si>
  <si>
    <t>0104222</t>
  </si>
  <si>
    <t>0104252</t>
  </si>
  <si>
    <t>0104223</t>
  </si>
  <si>
    <t>0104254</t>
  </si>
  <si>
    <t>0284491</t>
  </si>
  <si>
    <t>0284422</t>
  </si>
  <si>
    <t>0284403</t>
  </si>
  <si>
    <t>0284413</t>
  </si>
  <si>
    <t>0284425</t>
  </si>
  <si>
    <t>0284395</t>
  </si>
  <si>
    <t>0284368</t>
  </si>
  <si>
    <t>02843366</t>
  </si>
  <si>
    <t>274970B</t>
  </si>
  <si>
    <t>05/11/2026</t>
  </si>
  <si>
    <t>3942B</t>
  </si>
  <si>
    <t>06/11/2026</t>
  </si>
  <si>
    <t>0090459B</t>
  </si>
  <si>
    <t>UNIVERSAL AUTO PARTES LTDA(UNICENTE PARC 02/03 R$</t>
  </si>
  <si>
    <t>0000169893B</t>
  </si>
  <si>
    <t>07/11/2026</t>
  </si>
  <si>
    <t>RODOCENTER COM.RODOAR E TACOGRAF PARC 2/2 SICOOB CREDIGOIAS R$</t>
  </si>
  <si>
    <t>112026</t>
  </si>
  <si>
    <t>10/11/2026</t>
  </si>
  <si>
    <t>BRADESCO AUTO COMPANHIA SEGUROS SEGURO ESTRADA PARC 4/10 SICOOB CREDIGOIAS R$</t>
  </si>
  <si>
    <t>000006102</t>
  </si>
  <si>
    <t>12/11/2026</t>
  </si>
  <si>
    <t>3995B</t>
  </si>
  <si>
    <t>13/11/2026</t>
  </si>
  <si>
    <t>28845C</t>
  </si>
  <si>
    <t>14/11/2026</t>
  </si>
  <si>
    <t>GODOI COMERCIO DE PÇAS P/TRATORES E ROLAMENTO PARC 3/3 R$</t>
  </si>
  <si>
    <t>041182B</t>
  </si>
  <si>
    <t>0361E</t>
  </si>
  <si>
    <t>15/11/2026</t>
  </si>
  <si>
    <t>0254F</t>
  </si>
  <si>
    <t>KARTRAK TECNOLOGIA LTDA PARC 06/10 R$</t>
  </si>
  <si>
    <t>0258E</t>
  </si>
  <si>
    <t>0</t>
  </si>
  <si>
    <t>433C</t>
  </si>
  <si>
    <t>16/11/2026</t>
  </si>
  <si>
    <t>RAINHA DA BORRACHA LTDA PARC 3/3 R$</t>
  </si>
  <si>
    <t>132392B</t>
  </si>
  <si>
    <t>4317557</t>
  </si>
  <si>
    <t>007</t>
  </si>
  <si>
    <t>18/11/2026</t>
  </si>
  <si>
    <t>274970C</t>
  </si>
  <si>
    <t>20/11/2026</t>
  </si>
  <si>
    <t>062630B</t>
  </si>
  <si>
    <t>DEP MAT CONSTR SAO JUDAS TADEU LTD PARC 2/2 R$</t>
  </si>
  <si>
    <t>9510B</t>
  </si>
  <si>
    <t>23/11/2026</t>
  </si>
  <si>
    <t>BIRIBA ACESSORIOS PEÇAS E IMPORTAÇÃ PARC 2/2 R$</t>
  </si>
  <si>
    <t>410000</t>
  </si>
  <si>
    <t>410001B</t>
  </si>
  <si>
    <t>23112026</t>
  </si>
  <si>
    <t>934887017</t>
  </si>
  <si>
    <t>000004046B</t>
  </si>
  <si>
    <t>0275684B</t>
  </si>
  <si>
    <t>24/11/2026</t>
  </si>
  <si>
    <t>01062823B</t>
  </si>
  <si>
    <t>N004604135</t>
  </si>
  <si>
    <t>DETRAN MULTA OMT0760 R$</t>
  </si>
  <si>
    <t>N004604136</t>
  </si>
  <si>
    <t>349982C</t>
  </si>
  <si>
    <t>29/11/2026</t>
  </si>
  <si>
    <t>108192C</t>
  </si>
  <si>
    <t>30/11/2026</t>
  </si>
  <si>
    <t>REDEMIL IMPLEMENTOS RODOVIARIOS LT PARC 3/3 SICOOB CREDIGOIAS R$</t>
  </si>
  <si>
    <t>130453C</t>
  </si>
  <si>
    <t>1484C</t>
  </si>
  <si>
    <t>02/12/2026</t>
  </si>
  <si>
    <t>2026-12</t>
  </si>
  <si>
    <t>INEZI UNIFORMES LTDA PARC 3/3 R$</t>
  </si>
  <si>
    <t>0090459C</t>
  </si>
  <si>
    <t>04/12/2026</t>
  </si>
  <si>
    <t>UNIVERSAL AUTO PARTES LTDA(UNICENTE PARC 03/03 R$</t>
  </si>
  <si>
    <t>122026</t>
  </si>
  <si>
    <t>10/12/2026</t>
  </si>
  <si>
    <t>BRADESCO AUTO COMPANHIA SEGUROS SEGURO ESTRADA PARC 05/10 SICOOB CREDIGOIAS R$</t>
  </si>
  <si>
    <t>0361F</t>
  </si>
  <si>
    <t>15/12/2026</t>
  </si>
  <si>
    <t>0342G</t>
  </si>
  <si>
    <t>KARTRAK TECNOLOGIA LTDA PARC 07/10 R$</t>
  </si>
  <si>
    <t>0254G</t>
  </si>
  <si>
    <t>0258F</t>
  </si>
  <si>
    <t>132392C</t>
  </si>
  <si>
    <t>062630</t>
  </si>
  <si>
    <t>20/12/2026</t>
  </si>
  <si>
    <t>DEP MAT CONSTR SAO JUDAS TADEU LTD PARC 3/3 R$</t>
  </si>
  <si>
    <t>21122026</t>
  </si>
  <si>
    <t>21/12/2026</t>
  </si>
  <si>
    <t>934887018</t>
  </si>
  <si>
    <t>23/12/2026</t>
  </si>
  <si>
    <t>275684C</t>
  </si>
  <si>
    <t>24/12/2026</t>
  </si>
  <si>
    <t>01062823C</t>
  </si>
  <si>
    <t>56982</t>
  </si>
  <si>
    <t>08/01/2027</t>
  </si>
  <si>
    <t>2027-01</t>
  </si>
  <si>
    <t>012027</t>
  </si>
  <si>
    <t>10/01/2027</t>
  </si>
  <si>
    <t>BRADESCO AUTO COMPANHIA SEGUROS SEGURO ESTRADA PARC 6/10 SICOOB CREDIGOIAS R$</t>
  </si>
  <si>
    <t>0342H</t>
  </si>
  <si>
    <t>15/01/2027</t>
  </si>
  <si>
    <t>KARTRAK TECNOLOGIA LTDA PARC 08/10 R$</t>
  </si>
  <si>
    <t>0254H</t>
  </si>
  <si>
    <t>0258G</t>
  </si>
  <si>
    <t>022027</t>
  </si>
  <si>
    <t>10/02/2027</t>
  </si>
  <si>
    <t>2027-02</t>
  </si>
  <si>
    <t>BRADESCO AUTO COMPANHIA SEGUROS SEGURO ESTRADA PARC 07/10 SICOOB CREDIGOIAS R$</t>
  </si>
  <si>
    <t>0361H</t>
  </si>
  <si>
    <t>15/02/2027</t>
  </si>
  <si>
    <t>0342I</t>
  </si>
  <si>
    <t>19/05/0026</t>
  </si>
  <si>
    <t>KARTRAK TECNOLOGIA LTDA PARV 09/10 R$</t>
  </si>
  <si>
    <t>0254I</t>
  </si>
  <si>
    <t>KARTRAK TECNOLOGIA LTDA PARC 09/10 R$</t>
  </si>
  <si>
    <t>0258H</t>
  </si>
  <si>
    <t>032027</t>
  </si>
  <si>
    <t>10/03/2027</t>
  </si>
  <si>
    <t>2027-03</t>
  </si>
  <si>
    <t>BRADESCO AUTO COMPANHIA SEGUROS SEGURO ESTRADA PARC 08/10 SICOOB CREDIGOIAS R$</t>
  </si>
  <si>
    <t>0361J</t>
  </si>
  <si>
    <t>15/03/2027</t>
  </si>
  <si>
    <t>0342J</t>
  </si>
  <si>
    <t>KARTRAK TECNOLOGIA LTDA PARC 10/10 R$</t>
  </si>
  <si>
    <t>0254J</t>
  </si>
  <si>
    <t>0258J</t>
  </si>
  <si>
    <t>042027</t>
  </si>
  <si>
    <t>10/04/2027</t>
  </si>
  <si>
    <t>2027-04</t>
  </si>
  <si>
    <t>BRADESCO AUTO COMPANHIA SEGUROS SEGURO ESTRADA PARC 09/10 SICOOB CREDIGOIAS R$</t>
  </si>
  <si>
    <t>0361I</t>
  </si>
  <si>
    <t>15/04/2027</t>
  </si>
  <si>
    <t>0258I</t>
  </si>
  <si>
    <t>052027</t>
  </si>
  <si>
    <t>10/05/2027</t>
  </si>
  <si>
    <t>2027-05</t>
  </si>
  <si>
    <t>BRADESCO AUTO COMPANHIA SEGUROS SEGURO ESTRADA PARC 10/10 SICOOB CREDIGOIAS R$</t>
  </si>
  <si>
    <t>1798</t>
  </si>
  <si>
    <t>09/07/2026</t>
  </si>
  <si>
    <t>2026-08</t>
  </si>
  <si>
    <t>16547</t>
  </si>
  <si>
    <t>08/07/2026</t>
  </si>
  <si>
    <t>038112</t>
  </si>
  <si>
    <t>1066220</t>
  </si>
  <si>
    <t>0388610</t>
  </si>
  <si>
    <t>13/07/2026</t>
  </si>
  <si>
    <t>0388633</t>
  </si>
  <si>
    <t>0388608</t>
  </si>
  <si>
    <t>1038607C</t>
  </si>
  <si>
    <t>11/05/2026</t>
  </si>
  <si>
    <t>4294</t>
  </si>
  <si>
    <t>28/07/2026</t>
  </si>
  <si>
    <t>08/08/2026</t>
  </si>
  <si>
    <t>046097</t>
  </si>
  <si>
    <t>0388744</t>
  </si>
  <si>
    <t>15/07/2026</t>
  </si>
  <si>
    <t>0388746</t>
  </si>
  <si>
    <t>000007499</t>
  </si>
  <si>
    <t>067243</t>
  </si>
  <si>
    <t>09/08/2026</t>
  </si>
  <si>
    <t>053958</t>
  </si>
  <si>
    <t>10/07/2026</t>
  </si>
  <si>
    <t>4113</t>
  </si>
  <si>
    <t>29/07/2026</t>
  </si>
  <si>
    <t>10/08/2026</t>
  </si>
  <si>
    <t>3943</t>
  </si>
  <si>
    <t>3944</t>
  </si>
  <si>
    <t>3964</t>
  </si>
  <si>
    <t>0194</t>
  </si>
  <si>
    <t>3986</t>
  </si>
  <si>
    <t>3947</t>
  </si>
  <si>
    <t>3967</t>
  </si>
  <si>
    <t>0648</t>
  </si>
  <si>
    <t>30/07/2026</t>
  </si>
  <si>
    <t>INTELEKTO CONTABILIDADE LTDA CONTABILIDADE R$</t>
  </si>
  <si>
    <t>3948</t>
  </si>
  <si>
    <t>3949</t>
  </si>
  <si>
    <t>35206</t>
  </si>
  <si>
    <t>05/08/2026</t>
  </si>
  <si>
    <t>ANIBAL JIRAN ZILLER PGT ROYALTIES REF JULHO R$</t>
  </si>
  <si>
    <t>46134</t>
  </si>
  <si>
    <t>11/07/2026</t>
  </si>
  <si>
    <t>27282</t>
  </si>
  <si>
    <t>NEW LINE BM ALARMES LTDA MONITORAMENTO R$</t>
  </si>
  <si>
    <t>61100A</t>
  </si>
  <si>
    <t>DEP MAT CONSTR SAO JUDAS TADEU LTD PARC 1/3 R$</t>
  </si>
  <si>
    <t>12800B</t>
  </si>
  <si>
    <t>18/06/2026</t>
  </si>
  <si>
    <t>RODOGYN DISTR PÇAS SERV LTDA PARC2/2 R$</t>
  </si>
  <si>
    <t>038213</t>
  </si>
  <si>
    <t>038214</t>
  </si>
  <si>
    <t>60476A</t>
  </si>
  <si>
    <t>1142670</t>
  </si>
  <si>
    <t>25/07/2026</t>
  </si>
  <si>
    <t>SERASA S/A S E R A S A R$</t>
  </si>
  <si>
    <t>4526389</t>
  </si>
  <si>
    <t>BANCO BRADESCO S/A FINANCIAMENTO PARC 38/60 BANCO BRADESCO R$</t>
  </si>
  <si>
    <t>0388853</t>
  </si>
  <si>
    <t>0115697A</t>
  </si>
  <si>
    <t>01253620</t>
  </si>
  <si>
    <t>PREFEITURA MUNIC DE SENADOR CANEDO ISSQN SENADOR CANEDO R$</t>
  </si>
  <si>
    <t>000388862</t>
  </si>
  <si>
    <t>0000001045</t>
  </si>
  <si>
    <t>UNION MINERACAO LTDA SERVICO DE CONSULTORIA DE MINERAC R$</t>
  </si>
  <si>
    <t>000003544A</t>
  </si>
  <si>
    <t>14/07/2026</t>
  </si>
  <si>
    <t>RD00840929</t>
  </si>
  <si>
    <t>08/04/2026</t>
  </si>
  <si>
    <t>022442</t>
  </si>
  <si>
    <t>0144270</t>
  </si>
  <si>
    <t>0144201</t>
  </si>
  <si>
    <t>0144321</t>
  </si>
  <si>
    <t>0144271</t>
  </si>
  <si>
    <t>0144332</t>
  </si>
  <si>
    <t>0144342</t>
  </si>
  <si>
    <t>0144173</t>
  </si>
  <si>
    <t>0144334</t>
  </si>
  <si>
    <t>0144344</t>
  </si>
  <si>
    <t>0144205</t>
  </si>
  <si>
    <t>0144275</t>
  </si>
  <si>
    <t>0144185</t>
  </si>
  <si>
    <t>0144206</t>
  </si>
  <si>
    <t>0144207</t>
  </si>
  <si>
    <t>0144317</t>
  </si>
  <si>
    <t>0144177</t>
  </si>
  <si>
    <t>0144238</t>
  </si>
  <si>
    <t>0144269</t>
  </si>
  <si>
    <t>000389005</t>
  </si>
  <si>
    <t>000389016</t>
  </si>
  <si>
    <t>000389033</t>
  </si>
  <si>
    <t>0000023772</t>
  </si>
  <si>
    <t>BATERIAS PERIM LTDA ELETRAN R$</t>
  </si>
  <si>
    <t>0575</t>
  </si>
  <si>
    <t>12/08/2026</t>
  </si>
  <si>
    <t>MAIS BALANCAS LTDA DESLOCAMENTO TECNICO R$</t>
  </si>
  <si>
    <t>03389B</t>
  </si>
  <si>
    <t>22/06/2026</t>
  </si>
  <si>
    <t>000389243</t>
  </si>
  <si>
    <t>000389244</t>
  </si>
  <si>
    <t>1801</t>
  </si>
  <si>
    <t>13/08/2026</t>
  </si>
  <si>
    <t>40823</t>
  </si>
  <si>
    <t>389419</t>
  </si>
  <si>
    <t>16/07/2026</t>
  </si>
  <si>
    <t>16474B</t>
  </si>
  <si>
    <t>BOMBEAR CENTRO OESTE LTDA PARC 2/2 R$</t>
  </si>
  <si>
    <t>0102490</t>
  </si>
  <si>
    <t>0102494</t>
  </si>
  <si>
    <t>0599790A</t>
  </si>
  <si>
    <t>20/07/2026</t>
  </si>
  <si>
    <t>000389306</t>
  </si>
  <si>
    <t>000389365</t>
  </si>
  <si>
    <t>4303</t>
  </si>
  <si>
    <t>21/07/2026</t>
  </si>
  <si>
    <t>4304</t>
  </si>
  <si>
    <t>389555</t>
  </si>
  <si>
    <t>17/07/2026</t>
  </si>
  <si>
    <t>0102522</t>
  </si>
  <si>
    <t>0102524</t>
  </si>
  <si>
    <t>0102509</t>
  </si>
  <si>
    <t>000389623</t>
  </si>
  <si>
    <t>000389540</t>
  </si>
  <si>
    <t>000389680</t>
  </si>
  <si>
    <t>99</t>
  </si>
  <si>
    <t>15/08/2026</t>
  </si>
  <si>
    <t>WENNER BASTOS ENGENHARIA LTDA CONSULTORIA SICOOB CREDIGOIAS R$</t>
  </si>
  <si>
    <t>0361B</t>
  </si>
  <si>
    <t>KARTRAK TECNOLOGIA LTDA PARC 02/10 R$</t>
  </si>
  <si>
    <t>0342C</t>
  </si>
  <si>
    <t>KARTRAK TECNOLOGIA LTDA PARC 03/10 R$</t>
  </si>
  <si>
    <t>0105B</t>
  </si>
  <si>
    <t>MIX TECH BRASIL LTDA PARC 02/02 R$</t>
  </si>
  <si>
    <t>0258B</t>
  </si>
  <si>
    <t>000102250</t>
  </si>
  <si>
    <t>31/07/2026</t>
  </si>
  <si>
    <t>JL TUBOS E CONEXOES FLEXIVEL COMPRESOR R$</t>
  </si>
  <si>
    <t>000389800</t>
  </si>
  <si>
    <t>18/07/2026</t>
  </si>
  <si>
    <t>0000389766</t>
  </si>
  <si>
    <t>1805</t>
  </si>
  <si>
    <t>16/08/2026</t>
  </si>
  <si>
    <t>045683B</t>
  </si>
  <si>
    <t>MARTINS TRANSPORTADORA LTDA BRITA 0 R$</t>
  </si>
  <si>
    <t>214</t>
  </si>
  <si>
    <t>MARTINS TRANSPORTADORA LTDA BRITA 1 R$</t>
  </si>
  <si>
    <t>4038</t>
  </si>
  <si>
    <t>1449</t>
  </si>
  <si>
    <t>NSA PNEUTEC COMERCIAL LTDA PN 295 R$</t>
  </si>
  <si>
    <t>46260</t>
  </si>
  <si>
    <t>6037C</t>
  </si>
  <si>
    <t>07/05/2026</t>
  </si>
  <si>
    <t>389896</t>
  </si>
  <si>
    <t>4317551</t>
  </si>
  <si>
    <t>65283947</t>
  </si>
  <si>
    <t>000031771</t>
  </si>
  <si>
    <t>CENTRAL PECAS E ACESSORIOS PARA CAM ALCA CAPO R$</t>
  </si>
  <si>
    <t>001068290</t>
  </si>
  <si>
    <t>000389864</t>
  </si>
  <si>
    <t>004</t>
  </si>
  <si>
    <t>144394</t>
  </si>
  <si>
    <t>144420</t>
  </si>
  <si>
    <t>144421</t>
  </si>
  <si>
    <t>144462</t>
  </si>
  <si>
    <t>144463</t>
  </si>
  <si>
    <t>144493</t>
  </si>
  <si>
    <t>144404</t>
  </si>
  <si>
    <t>144415</t>
  </si>
  <si>
    <t>144456</t>
  </si>
  <si>
    <t>144496</t>
  </si>
  <si>
    <t>144457</t>
  </si>
  <si>
    <t>144497</t>
  </si>
  <si>
    <t>144428</t>
  </si>
  <si>
    <t>144498</t>
  </si>
  <si>
    <t>144409</t>
  </si>
  <si>
    <t>144501</t>
  </si>
  <si>
    <t>144502</t>
  </si>
  <si>
    <t>144503</t>
  </si>
  <si>
    <t>0144362</t>
  </si>
  <si>
    <t>000056605</t>
  </si>
  <si>
    <t>000003597A</t>
  </si>
  <si>
    <t>000022462</t>
  </si>
  <si>
    <t>0102649</t>
  </si>
  <si>
    <t>000000930</t>
  </si>
  <si>
    <t>VALTENIR GONCALVES DE ALMEIDA LTDA AREIA FINA R$</t>
  </si>
  <si>
    <t>000000931</t>
  </si>
  <si>
    <t>000390256</t>
  </si>
  <si>
    <t>22/07/2026</t>
  </si>
  <si>
    <t>000390286</t>
  </si>
  <si>
    <t>1821</t>
  </si>
  <si>
    <t>CORREA BOMBEAMENTO COM E SERV LTD LOCACAO DE BOMBA R$</t>
  </si>
  <si>
    <t>2827</t>
  </si>
  <si>
    <t>CLUBE AUPUS LTDA ENERGIA MATRIZ SICOOB CREDIGOIAS R$</t>
  </si>
  <si>
    <t>4057</t>
  </si>
  <si>
    <t>4318</t>
  </si>
  <si>
    <t>4319</t>
  </si>
  <si>
    <t>02/07/2026</t>
  </si>
  <si>
    <t>28742</t>
  </si>
  <si>
    <t>GODOI COMERCIO DE PÇAS P/TRATORES E BUCHA / CALCO/ VEDADOR / ANEL R$</t>
  </si>
  <si>
    <t>3436B</t>
  </si>
  <si>
    <t>25/06/2026</t>
  </si>
  <si>
    <t>067737</t>
  </si>
  <si>
    <t>23/07/2026</t>
  </si>
  <si>
    <t>46298A</t>
  </si>
  <si>
    <t>067197B</t>
  </si>
  <si>
    <t>20082026</t>
  </si>
  <si>
    <t>000390369</t>
  </si>
  <si>
    <t>000390380</t>
  </si>
  <si>
    <t>4320</t>
  </si>
  <si>
    <t>0113</t>
  </si>
  <si>
    <t>ICM PAIVA DE OLIVEIRA LTDA TAXA BOMBA R$</t>
  </si>
  <si>
    <t>1813</t>
  </si>
  <si>
    <t>0102714</t>
  </si>
  <si>
    <t>0182657</t>
  </si>
  <si>
    <t>BMC MAQUINAS EQUIP PESADOS LTDA ANEL R$</t>
  </si>
  <si>
    <t>6</t>
  </si>
  <si>
    <t>197378894199</t>
  </si>
  <si>
    <t>07/07/2026</t>
  </si>
  <si>
    <t>DETRAN MULTA OOB8310 R$</t>
  </si>
  <si>
    <t>000390519</t>
  </si>
  <si>
    <t>000390544</t>
  </si>
  <si>
    <t>000390578</t>
  </si>
  <si>
    <t>4321</t>
  </si>
  <si>
    <t>22/08/2026</t>
  </si>
  <si>
    <t>4322</t>
  </si>
  <si>
    <t>0102739</t>
  </si>
  <si>
    <t>0339834B</t>
  </si>
  <si>
    <t>23/06/2026</t>
  </si>
  <si>
    <t>000390639</t>
  </si>
  <si>
    <t>4323</t>
  </si>
  <si>
    <t>23/08/2026</t>
  </si>
  <si>
    <t>39443D</t>
  </si>
  <si>
    <t>934887014</t>
  </si>
  <si>
    <t>231</t>
  </si>
  <si>
    <t>24/08/2026</t>
  </si>
  <si>
    <t>MARTINS TRANSPORTADORA LTDA F R E T E SICOOB CREDIGOIAS R$</t>
  </si>
  <si>
    <t>0390743</t>
  </si>
  <si>
    <t>0390765</t>
  </si>
  <si>
    <t>0182740A</t>
  </si>
  <si>
    <t>BMC MAQUINAS EQUIP PESADOS LTDA PARC 01/03 R$</t>
  </si>
  <si>
    <t>0115697B</t>
  </si>
  <si>
    <t>000000932</t>
  </si>
  <si>
    <t>19/07/2026</t>
  </si>
  <si>
    <t>000000933</t>
  </si>
  <si>
    <t>000000934</t>
  </si>
  <si>
    <t>000000935</t>
  </si>
  <si>
    <t>000000938</t>
  </si>
  <si>
    <t>000010305A</t>
  </si>
  <si>
    <t>ISOPLAY TELHAS TERMICAS LTDA PARC 1/3 SICOOB CREDIGOIAS R$</t>
  </si>
  <si>
    <t>0000963436</t>
  </si>
  <si>
    <t>04/08/2026</t>
  </si>
  <si>
    <t>WS GELO LTDA GELO EM CUBO SICOOB CREDIGOIAS R$</t>
  </si>
  <si>
    <t>12511</t>
  </si>
  <si>
    <t>GELO FONTE MINERAL ARAGUAIA LTDA GELO EM CUBO SICOOB CREDIGOIAS R$</t>
  </si>
  <si>
    <t>2772A</t>
  </si>
  <si>
    <t>144550</t>
  </si>
  <si>
    <t>144531</t>
  </si>
  <si>
    <t>144561</t>
  </si>
  <si>
    <t>144532</t>
  </si>
  <si>
    <t>144562</t>
  </si>
  <si>
    <t>144595</t>
  </si>
  <si>
    <t>144586</t>
  </si>
  <si>
    <t>144507</t>
  </si>
  <si>
    <t>144567</t>
  </si>
  <si>
    <t>144587</t>
  </si>
  <si>
    <t>144508</t>
  </si>
  <si>
    <t>144549</t>
  </si>
  <si>
    <t>144620</t>
  </si>
  <si>
    <t>144603</t>
  </si>
  <si>
    <t>144634</t>
  </si>
  <si>
    <t>144625</t>
  </si>
  <si>
    <t>144635</t>
  </si>
  <si>
    <t>144626</t>
  </si>
  <si>
    <t>0280316</t>
  </si>
  <si>
    <t>0600923A</t>
  </si>
  <si>
    <t>0600924A</t>
  </si>
  <si>
    <t>0248532A</t>
  </si>
  <si>
    <t>000390924</t>
  </si>
  <si>
    <t>000390926</t>
  </si>
  <si>
    <t>000390966</t>
  </si>
  <si>
    <t>000022487</t>
  </si>
  <si>
    <t>102350</t>
  </si>
  <si>
    <t>JL TUBOS E CONEXOES UNIAO SICOOB CREDIGOIAS R$</t>
  </si>
  <si>
    <t>0121757</t>
  </si>
  <si>
    <t>120202C</t>
  </si>
  <si>
    <t>03/06/2026</t>
  </si>
  <si>
    <t>0601087A</t>
  </si>
  <si>
    <t>000391130</t>
  </si>
  <si>
    <t>000391131</t>
  </si>
  <si>
    <t>000391134</t>
  </si>
  <si>
    <t>46417</t>
  </si>
  <si>
    <t>16621</t>
  </si>
  <si>
    <t>0281592</t>
  </si>
  <si>
    <t>0281617</t>
  </si>
  <si>
    <t>0344749A</t>
  </si>
  <si>
    <t>090</t>
  </si>
  <si>
    <t>27/08/2026</t>
  </si>
  <si>
    <t>RPM RECUPERADORA DE PECAS E MAQUIN RECUPERACAO DA RODA GUIA R$</t>
  </si>
  <si>
    <t>3880</t>
  </si>
  <si>
    <t>2797A</t>
  </si>
  <si>
    <t>391168</t>
  </si>
  <si>
    <t>0281636</t>
  </si>
  <si>
    <t>0281658</t>
  </si>
  <si>
    <t>0281659</t>
  </si>
  <si>
    <t>248602A</t>
  </si>
  <si>
    <t>0601194A</t>
  </si>
  <si>
    <t>00003655A</t>
  </si>
  <si>
    <t>000067957</t>
  </si>
  <si>
    <t>0000391294</t>
  </si>
  <si>
    <t>00005428</t>
  </si>
  <si>
    <t>000038662</t>
  </si>
  <si>
    <t>1822</t>
  </si>
  <si>
    <t>032135</t>
  </si>
  <si>
    <t>391314</t>
  </si>
  <si>
    <t>595160C</t>
  </si>
  <si>
    <t>00032143</t>
  </si>
  <si>
    <t>000023896</t>
  </si>
  <si>
    <t>673</t>
  </si>
  <si>
    <t>000011454</t>
  </si>
  <si>
    <t>000011456</t>
  </si>
  <si>
    <t>0000011455</t>
  </si>
  <si>
    <t>391506</t>
  </si>
  <si>
    <t>01/08/2026</t>
  </si>
  <si>
    <t>29/08/2026</t>
  </si>
  <si>
    <t>0121B</t>
  </si>
  <si>
    <t>0393B</t>
  </si>
  <si>
    <t>000000941</t>
  </si>
  <si>
    <t>26/07/2026</t>
  </si>
  <si>
    <t>000000942</t>
  </si>
  <si>
    <t>000000945</t>
  </si>
  <si>
    <t>000000950</t>
  </si>
  <si>
    <t>000000955</t>
  </si>
  <si>
    <t>000121981</t>
  </si>
  <si>
    <t>0250</t>
  </si>
  <si>
    <t>02/08/2026</t>
  </si>
  <si>
    <t>0409</t>
  </si>
  <si>
    <t>0249</t>
  </si>
  <si>
    <t>MARTINS TRANSPORTADORA LTDA F R E T E R$</t>
  </si>
  <si>
    <t>391564</t>
  </si>
  <si>
    <t>157219B</t>
  </si>
  <si>
    <t>IMPERCIA ESPEC QUIMICAS P CONSTR LT PARC 2/2 SICOOB CREDIGOIAS R$</t>
  </si>
  <si>
    <t>71356A</t>
  </si>
  <si>
    <t>2026-09</t>
  </si>
  <si>
    <t>SOLIDA DISTRIBUIDORA DE EQUIPAMENT PARC 1/2 R$</t>
  </si>
  <si>
    <t>144672</t>
  </si>
  <si>
    <t>144673</t>
  </si>
  <si>
    <t>144698</t>
  </si>
  <si>
    <t>144699</t>
  </si>
  <si>
    <t>144720</t>
  </si>
  <si>
    <t>144721</t>
  </si>
  <si>
    <t>144744</t>
  </si>
  <si>
    <t>144745</t>
  </si>
  <si>
    <t>144765</t>
  </si>
  <si>
    <t>144706</t>
  </si>
  <si>
    <t>144766</t>
  </si>
  <si>
    <t>144707</t>
  </si>
  <si>
    <t>391842</t>
  </si>
  <si>
    <t>391827</t>
  </si>
  <si>
    <t>000022511</t>
  </si>
  <si>
    <t>144664</t>
  </si>
  <si>
    <t>144655</t>
  </si>
  <si>
    <t>144656</t>
  </si>
  <si>
    <t>144668</t>
  </si>
  <si>
    <t>1191</t>
  </si>
  <si>
    <t>1193</t>
  </si>
  <si>
    <t>1194</t>
  </si>
  <si>
    <t>1195</t>
  </si>
  <si>
    <t>1187</t>
  </si>
  <si>
    <t>1188</t>
  </si>
  <si>
    <t>1189</t>
  </si>
  <si>
    <t>246422</t>
  </si>
  <si>
    <t>KAPITAO AMERICA EQUIP DE SEGURANCA COLETE / CAPACETE R$</t>
  </si>
  <si>
    <t>281862</t>
  </si>
  <si>
    <t>281846</t>
  </si>
  <si>
    <t>281847</t>
  </si>
  <si>
    <t>391895</t>
  </si>
  <si>
    <t>102968</t>
  </si>
  <si>
    <t>0044237A</t>
  </si>
  <si>
    <t>MINUSA TRATOR PECAS GO PARC 1/3 SICOOB CREDIGOIAS R$</t>
  </si>
  <si>
    <t>000269914</t>
  </si>
  <si>
    <t>AGUILERA AUTOPECAS DE GOIAS LTDA PARC 1/2 R$</t>
  </si>
  <si>
    <t>3900</t>
  </si>
  <si>
    <t>3920</t>
  </si>
  <si>
    <t>3901</t>
  </si>
  <si>
    <t>3021</t>
  </si>
  <si>
    <t>3897</t>
  </si>
  <si>
    <t>3908</t>
  </si>
  <si>
    <t>3919</t>
  </si>
  <si>
    <t>7555</t>
  </si>
  <si>
    <t>93117</t>
  </si>
  <si>
    <t>103022</t>
  </si>
  <si>
    <t>237193</t>
  </si>
  <si>
    <t>246516</t>
  </si>
  <si>
    <t>KAPITAO AMERICA EQUIP DE SEGURANCA OCULOS / BOTAS R$</t>
  </si>
  <si>
    <t>281883</t>
  </si>
  <si>
    <t>281922</t>
  </si>
  <si>
    <t>281943</t>
  </si>
  <si>
    <t>281918</t>
  </si>
  <si>
    <t>281929</t>
  </si>
  <si>
    <t>102988</t>
  </si>
  <si>
    <t>282007</t>
  </si>
  <si>
    <t>281995</t>
  </si>
  <si>
    <t>93171</t>
  </si>
  <si>
    <t>246754</t>
  </si>
  <si>
    <t>KAPITAO AMERICA EQUIP DE SEGURANCA B O T I N A SICOOB CREDIGOIAS R$</t>
  </si>
  <si>
    <t>000003544B</t>
  </si>
  <si>
    <t>3942</t>
  </si>
  <si>
    <t>144783</t>
  </si>
  <si>
    <t>144784</t>
  </si>
  <si>
    <t>144880</t>
  </si>
  <si>
    <t>144861</t>
  </si>
  <si>
    <t>144871</t>
  </si>
  <si>
    <t>144815</t>
  </si>
  <si>
    <t>144827</t>
  </si>
  <si>
    <t>144819</t>
  </si>
  <si>
    <t>144889</t>
  </si>
  <si>
    <t>144913</t>
  </si>
  <si>
    <t>144928</t>
  </si>
  <si>
    <t>144939</t>
  </si>
  <si>
    <t>4300</t>
  </si>
  <si>
    <t>4301</t>
  </si>
  <si>
    <t>4302</t>
  </si>
  <si>
    <t>3983</t>
  </si>
  <si>
    <t>3993</t>
  </si>
  <si>
    <t>3984</t>
  </si>
  <si>
    <t>3994</t>
  </si>
  <si>
    <t>3995</t>
  </si>
  <si>
    <t>4296</t>
  </si>
  <si>
    <t>3987</t>
  </si>
  <si>
    <t>4297</t>
  </si>
  <si>
    <t>3988</t>
  </si>
  <si>
    <t>4298</t>
  </si>
  <si>
    <t>4299</t>
  </si>
  <si>
    <t>61100B</t>
  </si>
  <si>
    <t>DEP MAT CONSTR SAO JUDAS TADEU LTD PARC 2/3 SICOOB CREDIGOIAS R$</t>
  </si>
  <si>
    <t>60476B</t>
  </si>
  <si>
    <t>0599790B</t>
  </si>
  <si>
    <t>4310</t>
  </si>
  <si>
    <t>4005</t>
  </si>
  <si>
    <t>4308</t>
  </si>
  <si>
    <t>4309</t>
  </si>
  <si>
    <t>3998</t>
  </si>
  <si>
    <t>3999</t>
  </si>
  <si>
    <t>4311</t>
  </si>
  <si>
    <t>4312</t>
  </si>
  <si>
    <t>4316</t>
  </si>
  <si>
    <t>4313</t>
  </si>
  <si>
    <t>4314</t>
  </si>
  <si>
    <t>4315</t>
  </si>
  <si>
    <t>0254D</t>
  </si>
  <si>
    <t>0258C</t>
  </si>
  <si>
    <t>4317553</t>
  </si>
  <si>
    <t>00003597B</t>
  </si>
  <si>
    <t>4041</t>
  </si>
  <si>
    <t>4012</t>
  </si>
  <si>
    <t>4023</t>
  </si>
  <si>
    <t>4044</t>
  </si>
  <si>
    <t>4006</t>
  </si>
  <si>
    <t>4007</t>
  </si>
  <si>
    <t>4037</t>
  </si>
  <si>
    <t>4039</t>
  </si>
  <si>
    <t>005</t>
  </si>
  <si>
    <t>4317</t>
  </si>
  <si>
    <t>600612B</t>
  </si>
  <si>
    <t>4102</t>
  </si>
  <si>
    <t>4065</t>
  </si>
  <si>
    <t>4085</t>
  </si>
  <si>
    <t>4077</t>
  </si>
  <si>
    <t>4078</t>
  </si>
  <si>
    <t>4059</t>
  </si>
  <si>
    <t>46298B</t>
  </si>
  <si>
    <t>21092026</t>
  </si>
  <si>
    <t>2772B</t>
  </si>
  <si>
    <t>0600923B</t>
  </si>
  <si>
    <t>0600924B</t>
  </si>
  <si>
    <t>0248532B</t>
  </si>
  <si>
    <t>0601087B</t>
  </si>
  <si>
    <t>39443</t>
  </si>
  <si>
    <t>934887015</t>
  </si>
  <si>
    <t>2</t>
  </si>
  <si>
    <t>248602B</t>
  </si>
  <si>
    <t>0601194B</t>
  </si>
  <si>
    <t>00003655B</t>
  </si>
  <si>
    <t>000010305B</t>
  </si>
  <si>
    <t>ISOPLAY TELHAS TERMICAS LTDA PARC 2/3 SICOOB CREDIGOIAS R$</t>
  </si>
  <si>
    <t>4328</t>
  </si>
  <si>
    <t>0182740B</t>
  </si>
  <si>
    <t>BMC MAQUINAS EQUIP PESADOS LTDA PARC 02/03 R$</t>
  </si>
  <si>
    <t>71356B</t>
  </si>
  <si>
    <t>SOLIDA DISTRIBUIDORA DE EQUIPAMENT PARC 2/2 R$</t>
  </si>
  <si>
    <t>1748</t>
  </si>
  <si>
    <t>10/06/2026</t>
  </si>
  <si>
    <t>2026-07</t>
  </si>
  <si>
    <t>016427</t>
  </si>
  <si>
    <t>0000384633</t>
  </si>
  <si>
    <t>11/06/2026</t>
  </si>
  <si>
    <t>27/06/2026</t>
  </si>
  <si>
    <t>0591</t>
  </si>
  <si>
    <t>26/06/2026</t>
  </si>
  <si>
    <t>2734</t>
  </si>
  <si>
    <t>01/07/2026</t>
  </si>
  <si>
    <t>6085</t>
  </si>
  <si>
    <t>CMMIX OFICINA MECANICA E LOCCAO BO VALVULA R$</t>
  </si>
  <si>
    <t>0376</t>
  </si>
  <si>
    <t>ROBERTA XAVIER SANTOS(RJA FREIOS) COMPRESSOR R$</t>
  </si>
  <si>
    <t>200A</t>
  </si>
  <si>
    <t>TF SERVICOS E TREINAMENTO LTDA PARC 1/2 SICOOB CREDIGOIAS R$</t>
  </si>
  <si>
    <t>11314</t>
  </si>
  <si>
    <t>11315</t>
  </si>
  <si>
    <t>11316</t>
  </si>
  <si>
    <t>23527</t>
  </si>
  <si>
    <t>NEW LINE BM ALARMES LTDA CESSAO SOFTWARE MONITORAMENTO R$</t>
  </si>
  <si>
    <t>032026</t>
  </si>
  <si>
    <t>ANIBAL JIRAN ZILLER ROYALTIES (ANIBAL ZILLER ) R$</t>
  </si>
  <si>
    <t>040681</t>
  </si>
  <si>
    <t>0974330</t>
  </si>
  <si>
    <t>29/06/2026</t>
  </si>
  <si>
    <t>SERASA S/A CONSULTAS R$</t>
  </si>
  <si>
    <t>0384812</t>
  </si>
  <si>
    <t>15/06/2026</t>
  </si>
  <si>
    <t>0384822</t>
  </si>
  <si>
    <t>000040710</t>
  </si>
  <si>
    <t>06/07/2026</t>
  </si>
  <si>
    <t>000384930</t>
  </si>
  <si>
    <t>12/06/2026</t>
  </si>
  <si>
    <t>000384896</t>
  </si>
  <si>
    <t>00000001033</t>
  </si>
  <si>
    <t>20/05/2026</t>
  </si>
  <si>
    <t>UNION MINERACAO LTDA SERVICO DE CONSULTORIA R$</t>
  </si>
  <si>
    <t>000007537240</t>
  </si>
  <si>
    <t>SIN TRAB TRANSP RODOVIARIOS EST GO PREMIO PERMANENCIA SICOOB CREDIGOIAS R$</t>
  </si>
  <si>
    <t>3710</t>
  </si>
  <si>
    <t>1130</t>
  </si>
  <si>
    <t>3722</t>
  </si>
  <si>
    <t>3716</t>
  </si>
  <si>
    <t>3717</t>
  </si>
  <si>
    <t>1127</t>
  </si>
  <si>
    <t>3718</t>
  </si>
  <si>
    <t>1128</t>
  </si>
  <si>
    <t>3709</t>
  </si>
  <si>
    <t>3719</t>
  </si>
  <si>
    <t>1129</t>
  </si>
  <si>
    <t>385028</t>
  </si>
  <si>
    <t>17/06/2026</t>
  </si>
  <si>
    <t>12800A</t>
  </si>
  <si>
    <t>RODOGYN DISTR PÇAS SERV LTDA PARC 1/2 R$</t>
  </si>
  <si>
    <t>3724</t>
  </si>
  <si>
    <t>12/07/2026</t>
  </si>
  <si>
    <t>3725</t>
  </si>
  <si>
    <t>3727</t>
  </si>
  <si>
    <t>3728</t>
  </si>
  <si>
    <t>534</t>
  </si>
  <si>
    <t>93B</t>
  </si>
  <si>
    <t>14/05/2026</t>
  </si>
  <si>
    <t>3740</t>
  </si>
  <si>
    <t>3750</t>
  </si>
  <si>
    <t>3741</t>
  </si>
  <si>
    <t>3751</t>
  </si>
  <si>
    <t>3732</t>
  </si>
  <si>
    <t>3752</t>
  </si>
  <si>
    <t>1133</t>
  </si>
  <si>
    <t>3733</t>
  </si>
  <si>
    <t>1134</t>
  </si>
  <si>
    <t>3734</t>
  </si>
  <si>
    <t>1135</t>
  </si>
  <si>
    <t>3735</t>
  </si>
  <si>
    <t>1136</t>
  </si>
  <si>
    <t>3736</t>
  </si>
  <si>
    <t>1137</t>
  </si>
  <si>
    <t>3737</t>
  </si>
  <si>
    <t>3747</t>
  </si>
  <si>
    <t>1138</t>
  </si>
  <si>
    <t>3748</t>
  </si>
  <si>
    <t>3749</t>
  </si>
  <si>
    <t>13/06/2026</t>
  </si>
  <si>
    <t>368B</t>
  </si>
  <si>
    <t>385158</t>
  </si>
  <si>
    <t>01044788</t>
  </si>
  <si>
    <t>000008667</t>
  </si>
  <si>
    <t>001060297</t>
  </si>
  <si>
    <t>14368</t>
  </si>
  <si>
    <t>16491</t>
  </si>
  <si>
    <t>143551</t>
  </si>
  <si>
    <t>143561</t>
  </si>
  <si>
    <t>143594</t>
  </si>
  <si>
    <t>143546</t>
  </si>
  <si>
    <t>143596</t>
  </si>
  <si>
    <t>143600</t>
  </si>
  <si>
    <t>143604</t>
  </si>
  <si>
    <t>143608</t>
  </si>
  <si>
    <t>0143640</t>
  </si>
  <si>
    <t>0143660</t>
  </si>
  <si>
    <t>0143653</t>
  </si>
  <si>
    <t>0143637</t>
  </si>
  <si>
    <t>0143647</t>
  </si>
  <si>
    <t>0385272</t>
  </si>
  <si>
    <t>0385344</t>
  </si>
  <si>
    <t>0385386</t>
  </si>
  <si>
    <t>0385268</t>
  </si>
  <si>
    <t>0385388</t>
  </si>
  <si>
    <t>000022357</t>
  </si>
  <si>
    <t>000114224B</t>
  </si>
  <si>
    <t>30/05/2026</t>
  </si>
  <si>
    <t>0710</t>
  </si>
  <si>
    <t>DFS PECAS E SERVICOS LTDA SERVICO VALVULA SECADORA R$</t>
  </si>
  <si>
    <t>2705</t>
  </si>
  <si>
    <t>DFS PECAS E SERVICOS LTDA SECADOR R$</t>
  </si>
  <si>
    <t>1756</t>
  </si>
  <si>
    <t>3756</t>
  </si>
  <si>
    <t>3757</t>
  </si>
  <si>
    <t>0105A</t>
  </si>
  <si>
    <t>MIX TECH BRASIL LTDA PARC 01/02 R$</t>
  </si>
  <si>
    <t>3216B</t>
  </si>
  <si>
    <t>656171</t>
  </si>
  <si>
    <t>20/06/2026</t>
  </si>
  <si>
    <t>118163</t>
  </si>
  <si>
    <t>656561</t>
  </si>
  <si>
    <t>03389A</t>
  </si>
  <si>
    <t>0101821</t>
  </si>
  <si>
    <t>0101813</t>
  </si>
  <si>
    <t>0101913</t>
  </si>
  <si>
    <t>0101823</t>
  </si>
  <si>
    <t>0101844</t>
  </si>
  <si>
    <t>0101835</t>
  </si>
  <si>
    <t>0101845</t>
  </si>
  <si>
    <t>0101846</t>
  </si>
  <si>
    <t>0101866</t>
  </si>
  <si>
    <t>0101828</t>
  </si>
  <si>
    <t>0101848</t>
  </si>
  <si>
    <t>0101809</t>
  </si>
  <si>
    <t>4317549</t>
  </si>
  <si>
    <t>000101144</t>
  </si>
  <si>
    <t>JL TUBOS E CONEXOES COTOVELO 1/4 R$</t>
  </si>
  <si>
    <t>701169725</t>
  </si>
  <si>
    <t>000066033B</t>
  </si>
  <si>
    <t>0361A</t>
  </si>
  <si>
    <t>KARTRAK TECNOLOGIA LTDA PARC 01/10 R$</t>
  </si>
  <si>
    <t>0342B</t>
  </si>
  <si>
    <t>0254B</t>
  </si>
  <si>
    <t>0258A</t>
  </si>
  <si>
    <t>92502</t>
  </si>
  <si>
    <t>12825</t>
  </si>
  <si>
    <t>16/06/2026</t>
  </si>
  <si>
    <t>RODOGYN DISTR PÇAS SERV LTDA REI FLANJEADO R$</t>
  </si>
  <si>
    <t>6037B</t>
  </si>
  <si>
    <t>16474A</t>
  </si>
  <si>
    <t>472993</t>
  </si>
  <si>
    <t>0385590</t>
  </si>
  <si>
    <t>001061343</t>
  </si>
  <si>
    <t>0473138</t>
  </si>
  <si>
    <t>19/06/2026</t>
  </si>
  <si>
    <t>0385820</t>
  </si>
  <si>
    <t>0385814</t>
  </si>
  <si>
    <t>0385775</t>
  </si>
  <si>
    <t>045683A</t>
  </si>
  <si>
    <t>00003250B</t>
  </si>
  <si>
    <t>25/05/2026</t>
  </si>
  <si>
    <t>000009749</t>
  </si>
  <si>
    <t>ISOPLAY TELHAS TERMICAS LTDA CUMEEIRA R$</t>
  </si>
  <si>
    <t>206061310894</t>
  </si>
  <si>
    <t>003</t>
  </si>
  <si>
    <t>1973B</t>
  </si>
  <si>
    <t>26/05/2026</t>
  </si>
  <si>
    <t>45694</t>
  </si>
  <si>
    <t>0101911</t>
  </si>
  <si>
    <t>0101902</t>
  </si>
  <si>
    <t>000385941</t>
  </si>
  <si>
    <t>000385946</t>
  </si>
  <si>
    <t>000385954</t>
  </si>
  <si>
    <t>000385990</t>
  </si>
  <si>
    <t>0101940</t>
  </si>
  <si>
    <t>0101952</t>
  </si>
  <si>
    <t>0101929</t>
  </si>
  <si>
    <t>0550</t>
  </si>
  <si>
    <t>066607</t>
  </si>
  <si>
    <t>031813</t>
  </si>
  <si>
    <t>0280031</t>
  </si>
  <si>
    <t>0280033</t>
  </si>
  <si>
    <t>0280014</t>
  </si>
  <si>
    <t>0101958</t>
  </si>
  <si>
    <t>20072026</t>
  </si>
  <si>
    <t>000386076</t>
  </si>
  <si>
    <t>000386079</t>
  </si>
  <si>
    <t>012607064</t>
  </si>
  <si>
    <t>0138</t>
  </si>
  <si>
    <t>MARTINS TRANSPORTADORA LTDA BRITAS R$</t>
  </si>
  <si>
    <t>0139</t>
  </si>
  <si>
    <t>13750</t>
  </si>
  <si>
    <t>16495</t>
  </si>
  <si>
    <t>5799C</t>
  </si>
  <si>
    <t>15/04/2026</t>
  </si>
  <si>
    <t>143673</t>
  </si>
  <si>
    <t>143683</t>
  </si>
  <si>
    <t>143696</t>
  </si>
  <si>
    <t>143687</t>
  </si>
  <si>
    <t>143679</t>
  </si>
  <si>
    <t>143760</t>
  </si>
  <si>
    <t>143771</t>
  </si>
  <si>
    <t>143742</t>
  </si>
  <si>
    <t>143772</t>
  </si>
  <si>
    <t>143763</t>
  </si>
  <si>
    <t>143704</t>
  </si>
  <si>
    <t>143734</t>
  </si>
  <si>
    <t>143764</t>
  </si>
  <si>
    <t>143774</t>
  </si>
  <si>
    <t>143765</t>
  </si>
  <si>
    <t>143775</t>
  </si>
  <si>
    <t>143756</t>
  </si>
  <si>
    <t>143777</t>
  </si>
  <si>
    <t>143728</t>
  </si>
  <si>
    <t>143758</t>
  </si>
  <si>
    <t>143779</t>
  </si>
  <si>
    <t>045793</t>
  </si>
  <si>
    <t>045765</t>
  </si>
  <si>
    <t>000005960</t>
  </si>
  <si>
    <t>24/06/2026</t>
  </si>
  <si>
    <t>000022386</t>
  </si>
  <si>
    <t>000386228</t>
  </si>
  <si>
    <t>000386339</t>
  </si>
  <si>
    <t>000386154</t>
  </si>
  <si>
    <t>000386258</t>
  </si>
  <si>
    <t>0280053</t>
  </si>
  <si>
    <t>0280094</t>
  </si>
  <si>
    <t>0280069</t>
  </si>
  <si>
    <t>0386370</t>
  </si>
  <si>
    <t>0386438</t>
  </si>
  <si>
    <t>01101964</t>
  </si>
  <si>
    <t>00031409</t>
  </si>
  <si>
    <t>000070610</t>
  </si>
  <si>
    <t>000007841</t>
  </si>
  <si>
    <t>000119787</t>
  </si>
  <si>
    <t>000386462</t>
  </si>
  <si>
    <t>1767</t>
  </si>
  <si>
    <t>36551</t>
  </si>
  <si>
    <t>235103</t>
  </si>
  <si>
    <t>39443C</t>
  </si>
  <si>
    <t>106579</t>
  </si>
  <si>
    <t>3</t>
  </si>
  <si>
    <t>0280131</t>
  </si>
  <si>
    <t>0280113</t>
  </si>
  <si>
    <t>0280147</t>
  </si>
  <si>
    <t>0280148</t>
  </si>
  <si>
    <t>0101991</t>
  </si>
  <si>
    <t>0101992</t>
  </si>
  <si>
    <t>0101994</t>
  </si>
  <si>
    <t>0386651</t>
  </si>
  <si>
    <t>0386482</t>
  </si>
  <si>
    <t>0339834A</t>
  </si>
  <si>
    <t>000053838</t>
  </si>
  <si>
    <t>000386488</t>
  </si>
  <si>
    <t>934887013</t>
  </si>
  <si>
    <t>0000386539</t>
  </si>
  <si>
    <t>0000119725</t>
  </si>
  <si>
    <t>405</t>
  </si>
  <si>
    <t>0280210</t>
  </si>
  <si>
    <t>0280181</t>
  </si>
  <si>
    <t>0280177</t>
  </si>
  <si>
    <t>0280188</t>
  </si>
  <si>
    <t>0280199</t>
  </si>
  <si>
    <t>0102020</t>
  </si>
  <si>
    <t>0102030</t>
  </si>
  <si>
    <t>0386663</t>
  </si>
  <si>
    <t>000386833</t>
  </si>
  <si>
    <t>000386837</t>
  </si>
  <si>
    <t>1172</t>
  </si>
  <si>
    <t>0280232</t>
  </si>
  <si>
    <t>0280215</t>
  </si>
  <si>
    <t>0280245</t>
  </si>
  <si>
    <t>0280226</t>
  </si>
  <si>
    <t>0280236</t>
  </si>
  <si>
    <t>0280247</t>
  </si>
  <si>
    <t>0280219</t>
  </si>
  <si>
    <t>000386847</t>
  </si>
  <si>
    <t>0000006548</t>
  </si>
  <si>
    <t>0000006549</t>
  </si>
  <si>
    <t>45873</t>
  </si>
  <si>
    <t>0280340</t>
  </si>
  <si>
    <t>0280114</t>
  </si>
  <si>
    <t>0280324</t>
  </si>
  <si>
    <t>0280327</t>
  </si>
  <si>
    <t>0280318</t>
  </si>
  <si>
    <t>0280288</t>
  </si>
  <si>
    <t>200B</t>
  </si>
  <si>
    <t>TF SERVICOS E TREINAMENTO LTDA PARC 2/2 SICOOB CREDIGOIAS R$</t>
  </si>
  <si>
    <t>3873/2</t>
  </si>
  <si>
    <t>16382B</t>
  </si>
  <si>
    <t>386932</t>
  </si>
  <si>
    <t>00003296B</t>
  </si>
  <si>
    <t>01/06/2026</t>
  </si>
  <si>
    <t>000119969</t>
  </si>
  <si>
    <t>28/06/2026</t>
  </si>
  <si>
    <t>MARTINS TRANSPORTADORA LTDA PRESTACAO DE SERVICO SICOOB CREDIGOIAS R$</t>
  </si>
  <si>
    <t>159</t>
  </si>
  <si>
    <t>5946C</t>
  </si>
  <si>
    <t>29/04/2026</t>
  </si>
  <si>
    <t>387065</t>
  </si>
  <si>
    <t>30/06/2026</t>
  </si>
  <si>
    <t>387076</t>
  </si>
  <si>
    <t>387215</t>
  </si>
  <si>
    <t>143791</t>
  </si>
  <si>
    <t>143786</t>
  </si>
  <si>
    <t>143800</t>
  </si>
  <si>
    <t>143810</t>
  </si>
  <si>
    <t>143821</t>
  </si>
  <si>
    <t>143892</t>
  </si>
  <si>
    <t>143843</t>
  </si>
  <si>
    <t>143873</t>
  </si>
  <si>
    <t>143874</t>
  </si>
  <si>
    <t>143884</t>
  </si>
  <si>
    <t>143894</t>
  </si>
  <si>
    <t>143855</t>
  </si>
  <si>
    <t>143846</t>
  </si>
  <si>
    <t>143856</t>
  </si>
  <si>
    <t>143876</t>
  </si>
  <si>
    <t>143886</t>
  </si>
  <si>
    <t>143867</t>
  </si>
  <si>
    <t>143877</t>
  </si>
  <si>
    <t>143868</t>
  </si>
  <si>
    <t>143900</t>
  </si>
  <si>
    <t>143960</t>
  </si>
  <si>
    <t>143980</t>
  </si>
  <si>
    <t>143911</t>
  </si>
  <si>
    <t>143932</t>
  </si>
  <si>
    <t>143943</t>
  </si>
  <si>
    <t>143905</t>
  </si>
  <si>
    <t>143967</t>
  </si>
  <si>
    <t>143919</t>
  </si>
  <si>
    <t>0280326</t>
  </si>
  <si>
    <t>000022405</t>
  </si>
  <si>
    <t>000387207</t>
  </si>
  <si>
    <t>000473853</t>
  </si>
  <si>
    <t>387228</t>
  </si>
  <si>
    <t>0280350</t>
  </si>
  <si>
    <t>0280380</t>
  </si>
  <si>
    <t>0280374</t>
  </si>
  <si>
    <t>0280347</t>
  </si>
  <si>
    <t>0280359</t>
  </si>
  <si>
    <t>120202B</t>
  </si>
  <si>
    <t>594918B</t>
  </si>
  <si>
    <t>02800346</t>
  </si>
  <si>
    <t>000066885</t>
  </si>
  <si>
    <t>000387369</t>
  </si>
  <si>
    <t>000387397</t>
  </si>
  <si>
    <t>8553</t>
  </si>
  <si>
    <t>MICROSYSTEM TECNOLOGIA E SOFTWARE MANUTENCAO WEBMIX R$</t>
  </si>
  <si>
    <t>247484</t>
  </si>
  <si>
    <t>000387411</t>
  </si>
  <si>
    <t>000598345</t>
  </si>
  <si>
    <t>0000387523</t>
  </si>
  <si>
    <t>0280403</t>
  </si>
  <si>
    <t>0280394</t>
  </si>
  <si>
    <t>0280395</t>
  </si>
  <si>
    <t>0280437</t>
  </si>
  <si>
    <t>0280429</t>
  </si>
  <si>
    <t>0280439</t>
  </si>
  <si>
    <t>102B</t>
  </si>
  <si>
    <t>103B</t>
  </si>
  <si>
    <t>375B</t>
  </si>
  <si>
    <t>376B</t>
  </si>
  <si>
    <t>0121A</t>
  </si>
  <si>
    <t>0393A</t>
  </si>
  <si>
    <t>045949</t>
  </si>
  <si>
    <t>595160B</t>
  </si>
  <si>
    <t>000387712</t>
  </si>
  <si>
    <t>0000387573</t>
  </si>
  <si>
    <t>0000387574</t>
  </si>
  <si>
    <t>000003495A</t>
  </si>
  <si>
    <t>0280513</t>
  </si>
  <si>
    <t>0280533</t>
  </si>
  <si>
    <t>0280514</t>
  </si>
  <si>
    <t>0280465</t>
  </si>
  <si>
    <t>0280506</t>
  </si>
  <si>
    <t>0280516</t>
  </si>
  <si>
    <t>0280466</t>
  </si>
  <si>
    <t>0280528</t>
  </si>
  <si>
    <t>157219A</t>
  </si>
  <si>
    <t>IMPERCIA ESPEC QUIMICAS P CONSTR LT PARC 1/2 SICOOB CREDIGOIAS R$</t>
  </si>
  <si>
    <t>0280610</t>
  </si>
  <si>
    <t>0280554</t>
  </si>
  <si>
    <t>0280586</t>
  </si>
  <si>
    <t>0280599</t>
  </si>
  <si>
    <t>459982</t>
  </si>
  <si>
    <t>000038009</t>
  </si>
  <si>
    <t>0280671</t>
  </si>
  <si>
    <t>0280673</t>
  </si>
  <si>
    <t>0280615</t>
  </si>
  <si>
    <t>0280645</t>
  </si>
  <si>
    <t>0280648</t>
  </si>
  <si>
    <t>0175</t>
  </si>
  <si>
    <t>05/07/2026</t>
  </si>
  <si>
    <t>0280680</t>
  </si>
  <si>
    <t>04/07/2026</t>
  </si>
  <si>
    <t>0280684</t>
  </si>
  <si>
    <t>0280678</t>
  </si>
  <si>
    <t>0280679</t>
  </si>
  <si>
    <t>144013</t>
  </si>
  <si>
    <t>144018</t>
  </si>
  <si>
    <t>144132</t>
  </si>
  <si>
    <t>144103</t>
  </si>
  <si>
    <t>144104</t>
  </si>
  <si>
    <t>144154</t>
  </si>
  <si>
    <t>144108</t>
  </si>
  <si>
    <t>144139</t>
  </si>
  <si>
    <t>144149</t>
  </si>
  <si>
    <t>144159</t>
  </si>
  <si>
    <t>0144052</t>
  </si>
  <si>
    <t>0144073</t>
  </si>
  <si>
    <t>0144054</t>
  </si>
  <si>
    <t>0144074</t>
  </si>
  <si>
    <t>0144037</t>
  </si>
  <si>
    <t>0144038</t>
  </si>
  <si>
    <t>000022428</t>
  </si>
  <si>
    <t>00003345B</t>
  </si>
  <si>
    <t>JUNHO</t>
  </si>
  <si>
    <t>RECEITA FEDERAL CONTR PREV SEGURADO SICOOB CREDIGOIAS R$</t>
  </si>
  <si>
    <t>0282</t>
  </si>
  <si>
    <t>0283</t>
  </si>
  <si>
    <t>0983</t>
  </si>
  <si>
    <t>VALTENIR GONCALVES DE ALMEIDA LTDA AREIA R$</t>
  </si>
  <si>
    <t>0984</t>
  </si>
  <si>
    <t>0416</t>
  </si>
  <si>
    <t>CERRADO COMERCIO DE PECAS E SERVIC SERVICO DE ROLETE R$</t>
  </si>
  <si>
    <t>0976</t>
  </si>
  <si>
    <t>0986</t>
  </si>
  <si>
    <t>0979</t>
  </si>
  <si>
    <t>001074846</t>
  </si>
  <si>
    <t>000393354</t>
  </si>
  <si>
    <t>0000393460</t>
  </si>
  <si>
    <t>30.741.639 WEVERTON FERREIRA BATIST COLOCAÇÃO DE PORTA R$</t>
  </si>
  <si>
    <t>1295</t>
  </si>
  <si>
    <t>LIMPA OBRA LOCACAO, TRANSPORTE E RE COLETA DE RESIDUOS R$</t>
  </si>
  <si>
    <t>752</t>
  </si>
  <si>
    <t>AMAZONAS LOCACOES DE EQUIPAMENTOS LOCAÇÃO DE EQUIPAMENTO SICOOB CREDIGOIAS R$</t>
  </si>
  <si>
    <t>7196</t>
  </si>
  <si>
    <t>KARTRAK TECNOLOGIA LTDA MENSALIDADE TCG01/TCGO2 R$</t>
  </si>
  <si>
    <t>145050</t>
  </si>
  <si>
    <t>145080</t>
  </si>
  <si>
    <t>145045</t>
  </si>
  <si>
    <t>145057</t>
  </si>
  <si>
    <t>145097</t>
  </si>
  <si>
    <t>145058</t>
  </si>
  <si>
    <t>145078</t>
  </si>
  <si>
    <t>145079</t>
  </si>
  <si>
    <t>145121</t>
  </si>
  <si>
    <t>145171</t>
  </si>
  <si>
    <t>145142</t>
  </si>
  <si>
    <t>145104</t>
  </si>
  <si>
    <t>145114</t>
  </si>
  <si>
    <t>145145</t>
  </si>
  <si>
    <t>145165</t>
  </si>
  <si>
    <t>145146</t>
  </si>
  <si>
    <t>28845A</t>
  </si>
  <si>
    <t>GODOI COMERCIO DE PÇAS P/TRATORES E ROLAMENTO PARC 1/3 R$</t>
  </si>
  <si>
    <t>022566</t>
  </si>
  <si>
    <t>0145173</t>
  </si>
  <si>
    <t>0145197</t>
  </si>
  <si>
    <t>0145188</t>
  </si>
  <si>
    <t>0145198</t>
  </si>
  <si>
    <t>0145179</t>
  </si>
  <si>
    <t>000393607</t>
  </si>
  <si>
    <t>000393584</t>
  </si>
  <si>
    <t>000393598</t>
  </si>
  <si>
    <t>197393136352</t>
  </si>
  <si>
    <t>DETRAN IPVA (SEZ6C71) R$</t>
  </si>
  <si>
    <t>197393136774</t>
  </si>
  <si>
    <t>DETRAN IPVA (OMX8102) R$</t>
  </si>
  <si>
    <t>197393137285</t>
  </si>
  <si>
    <t>DETRAN IPVA (OMY 0892) R$</t>
  </si>
  <si>
    <t>197393272124</t>
  </si>
  <si>
    <t>DETRAN IPVA (SFC8B02) R$</t>
  </si>
  <si>
    <t>103</t>
  </si>
  <si>
    <t>WENNER BASTOS ENGENHARIA LTDA FILMAGEM R$</t>
  </si>
  <si>
    <t>0940</t>
  </si>
  <si>
    <t>0939</t>
  </si>
  <si>
    <t>41026</t>
  </si>
  <si>
    <t>98562</t>
  </si>
  <si>
    <t>MUNICIPIO DE GOIANIRA ESTADO GOIAS ISSQN GOIANIRA R$</t>
  </si>
  <si>
    <t>14492</t>
  </si>
  <si>
    <t>015263</t>
  </si>
  <si>
    <t>PREFEITURA MUNICIPAL DE NEROPOLIS ISSQN NEROPOLIS R$</t>
  </si>
  <si>
    <t>036958</t>
  </si>
  <si>
    <t>01253602</t>
  </si>
  <si>
    <t>709898694</t>
  </si>
  <si>
    <t>6022</t>
  </si>
  <si>
    <t>0225</t>
  </si>
  <si>
    <t>MECANICA SAO JORGE LTDA CORTAR PARAFUSOS R$</t>
  </si>
  <si>
    <t>0103401</t>
  </si>
  <si>
    <t>0103351</t>
  </si>
  <si>
    <t>0103445</t>
  </si>
  <si>
    <t>0103308</t>
  </si>
  <si>
    <t>0103328</t>
  </si>
  <si>
    <t>0103289</t>
  </si>
  <si>
    <t>000039225</t>
  </si>
  <si>
    <t>000393801</t>
  </si>
  <si>
    <t>000393802</t>
  </si>
  <si>
    <t>789</t>
  </si>
  <si>
    <t>ROSIVALDO CASTILHO LTDA CIMENTO R$</t>
  </si>
  <si>
    <t>433A</t>
  </si>
  <si>
    <t>RAINHA DOS PNEUS MULTIMARCAS LTDA PARC 1/3 R$</t>
  </si>
  <si>
    <t>39258</t>
  </si>
  <si>
    <t>000393863</t>
  </si>
  <si>
    <t>000393870</t>
  </si>
  <si>
    <t>000393981</t>
  </si>
  <si>
    <t>000393982</t>
  </si>
  <si>
    <t>202628268</t>
  </si>
  <si>
    <t>0000393997</t>
  </si>
  <si>
    <t>02365902</t>
  </si>
  <si>
    <t>1861</t>
  </si>
  <si>
    <t>450236</t>
  </si>
  <si>
    <t>19377A</t>
  </si>
  <si>
    <t>8651125</t>
  </si>
  <si>
    <t>PSG PARAFUSOS SANTA GENOVEVA LTDA DISCO DIAMANTE R$</t>
  </si>
  <si>
    <t>1075746</t>
  </si>
  <si>
    <t>000394106</t>
  </si>
  <si>
    <t>000394148</t>
  </si>
  <si>
    <t>000394163</t>
  </si>
  <si>
    <t>000003807A</t>
  </si>
  <si>
    <t>441025</t>
  </si>
  <si>
    <t>RECEITA FEDERAL IRRF ROYALTIES ANIBAL R$</t>
  </si>
  <si>
    <t>402365</t>
  </si>
  <si>
    <t>0065203</t>
  </si>
  <si>
    <t>RECEITA FEDERAL RETENCAO R$</t>
  </si>
  <si>
    <t>735</t>
  </si>
  <si>
    <t>11558</t>
  </si>
  <si>
    <t>000394294</t>
  </si>
  <si>
    <t>000003180</t>
  </si>
  <si>
    <t>CLUBE AUPUS LTDA ENERGIA SICOOB CREDIGOIAS R$</t>
  </si>
  <si>
    <t>CERRADO COMERCIO DE PECAS E SERVIC SERVIÇO DE SOLDA R$</t>
  </si>
  <si>
    <t>466</t>
  </si>
  <si>
    <t>CERRADO COMERCIO DE PECAS E SERVIC SERVIÇO DE ROLETE R$</t>
  </si>
  <si>
    <t>299</t>
  </si>
  <si>
    <t>1006</t>
  </si>
  <si>
    <t>394432</t>
  </si>
  <si>
    <t>1588485</t>
  </si>
  <si>
    <t>00000093</t>
  </si>
  <si>
    <t>000001005</t>
  </si>
  <si>
    <t>000046860</t>
  </si>
  <si>
    <t>000000996</t>
  </si>
  <si>
    <t>000394455</t>
  </si>
  <si>
    <t>0000394504</t>
  </si>
  <si>
    <t>0000000999</t>
  </si>
  <si>
    <t>96358</t>
  </si>
  <si>
    <t>PREFEITURA TRINDADE GO ISSQN TRINDADE R$</t>
  </si>
  <si>
    <t>0145782</t>
  </si>
  <si>
    <t>45826300</t>
  </si>
  <si>
    <t>533</t>
  </si>
  <si>
    <t>ROBERTA XAVIER SANTOS(RJA FREIOS) COMPRESSOR VOLVO R$</t>
  </si>
  <si>
    <t>0870A</t>
  </si>
  <si>
    <t>DFS PECAS E SERVICOS LTDA PARC 1/2 SICOOB CREDIGOIAS R$</t>
  </si>
  <si>
    <t>22596</t>
  </si>
  <si>
    <t>145220</t>
  </si>
  <si>
    <t>145250</t>
  </si>
  <si>
    <t>145280</t>
  </si>
  <si>
    <t>145272</t>
  </si>
  <si>
    <t>145203</t>
  </si>
  <si>
    <t>145255</t>
  </si>
  <si>
    <t>145238</t>
  </si>
  <si>
    <t>145248</t>
  </si>
  <si>
    <t>145209</t>
  </si>
  <si>
    <t>145229</t>
  </si>
  <si>
    <t>145269</t>
  </si>
  <si>
    <t>145311</t>
  </si>
  <si>
    <t>145322</t>
  </si>
  <si>
    <t>145342</t>
  </si>
  <si>
    <t>145333</t>
  </si>
  <si>
    <t>145344</t>
  </si>
  <si>
    <t>145326</t>
  </si>
  <si>
    <t>145307</t>
  </si>
  <si>
    <t>145318</t>
  </si>
  <si>
    <t>0394681</t>
  </si>
  <si>
    <t>0394647</t>
  </si>
  <si>
    <t>00003000A</t>
  </si>
  <si>
    <t>000127306</t>
  </si>
  <si>
    <t>TRACBEL S/A FILTRO DE AR SICOOB CREDIGOIAS R$</t>
  </si>
  <si>
    <t>000003813A</t>
  </si>
  <si>
    <t>0000394511</t>
  </si>
  <si>
    <t>271525</t>
  </si>
  <si>
    <t>0282992</t>
  </si>
  <si>
    <t>0282938</t>
  </si>
  <si>
    <t>0283014</t>
  </si>
  <si>
    <t>0283045</t>
  </si>
  <si>
    <t>0283018</t>
  </si>
  <si>
    <t>0394910</t>
  </si>
  <si>
    <t>0394883</t>
  </si>
  <si>
    <t>0394894</t>
  </si>
  <si>
    <t>1589278</t>
  </si>
  <si>
    <t>000039368</t>
  </si>
  <si>
    <t>4350</t>
  </si>
  <si>
    <t>4290</t>
  </si>
  <si>
    <t>4291</t>
  </si>
  <si>
    <t>2966</t>
  </si>
  <si>
    <t>4347</t>
  </si>
  <si>
    <t>000040927</t>
  </si>
  <si>
    <t>73583</t>
  </si>
  <si>
    <t>SOLIDA DISTRIBUIDORA DE EQUIPAMENT LANTERNA CARRETA R$</t>
  </si>
  <si>
    <t>1878</t>
  </si>
  <si>
    <t>4289</t>
  </si>
  <si>
    <t>46894</t>
  </si>
  <si>
    <t>197393272</t>
  </si>
  <si>
    <t>DETRAN IPVA (TFW6J53) R$</t>
  </si>
  <si>
    <t>001589741</t>
  </si>
  <si>
    <t>CSN CIMENTOS BRASIL S/A CIMENTO R$</t>
  </si>
  <si>
    <t>197393272140</t>
  </si>
  <si>
    <t>DETRAN IPVA (OMW2694) R$</t>
  </si>
  <si>
    <t>197393272090</t>
  </si>
  <si>
    <t>DETRAN IPVA (ONF3333) R$</t>
  </si>
  <si>
    <t>197393272041</t>
  </si>
  <si>
    <t>DETRAN IPVA (ONF3663) R$</t>
  </si>
  <si>
    <t>197393272884</t>
  </si>
  <si>
    <t>DETRAN IPVA (SDJ3D44) R$</t>
  </si>
  <si>
    <t>197393273155</t>
  </si>
  <si>
    <t>DETRAN IPVA (SDM 6E44) R$</t>
  </si>
  <si>
    <t>197393272736</t>
  </si>
  <si>
    <t>DETRAN IPVA (SCR9H23) R$</t>
  </si>
  <si>
    <t>197393272237</t>
  </si>
  <si>
    <t>DETRAN IPVA (TLF2F53) R$</t>
  </si>
  <si>
    <t>197393272538</t>
  </si>
  <si>
    <t>DETRAN IPVA (SCS0D23) R$</t>
  </si>
  <si>
    <t>9356</t>
  </si>
  <si>
    <t>RECEITA FEDERAL PIS NAO CUMULATIVO R$</t>
  </si>
  <si>
    <t>74859</t>
  </si>
  <si>
    <t>RECEITA FEDERAL COFINS NAO CUMULATIVO R$</t>
  </si>
  <si>
    <t>278474</t>
  </si>
  <si>
    <t>SETCEG E LOGISTICA MENSALIDADE ASSOCIATIVA R$</t>
  </si>
  <si>
    <t>741520</t>
  </si>
  <si>
    <t>RECEITA FEDERAL COFINS R$</t>
  </si>
  <si>
    <t>395297</t>
  </si>
  <si>
    <t>395344</t>
  </si>
  <si>
    <t>395369</t>
  </si>
  <si>
    <t>000007615</t>
  </si>
  <si>
    <t>000068916</t>
  </si>
  <si>
    <t>18706</t>
  </si>
  <si>
    <t>CENTRO OESTE PEÇAS E SERVIÇOS EIRELI DIVERSOS R$</t>
  </si>
  <si>
    <t>0272169</t>
  </si>
  <si>
    <t>0272225A</t>
  </si>
  <si>
    <t>000054219</t>
  </si>
  <si>
    <t>0760</t>
  </si>
  <si>
    <t>4331</t>
  </si>
  <si>
    <t>4355</t>
  </si>
  <si>
    <t>395474</t>
  </si>
  <si>
    <t>011595</t>
  </si>
  <si>
    <t>3869</t>
  </si>
  <si>
    <t>0967137</t>
  </si>
  <si>
    <t>000008069</t>
  </si>
  <si>
    <t>000011590</t>
  </si>
  <si>
    <t>000011591</t>
  </si>
  <si>
    <t>000011592</t>
  </si>
  <si>
    <t>000011594</t>
  </si>
  <si>
    <t>000011596</t>
  </si>
  <si>
    <t>000395479</t>
  </si>
  <si>
    <t>000966813</t>
  </si>
  <si>
    <t>6042</t>
  </si>
  <si>
    <t>4336</t>
  </si>
  <si>
    <t>4357</t>
  </si>
  <si>
    <t>22615</t>
  </si>
  <si>
    <t>145351</t>
  </si>
  <si>
    <t>145362</t>
  </si>
  <si>
    <t>145365</t>
  </si>
  <si>
    <t>145356</t>
  </si>
  <si>
    <t>145347</t>
  </si>
  <si>
    <t>145494</t>
  </si>
  <si>
    <t>145496</t>
  </si>
  <si>
    <t>0145440</t>
  </si>
  <si>
    <t>0145421</t>
  </si>
  <si>
    <t>0145461</t>
  </si>
  <si>
    <t>0145423</t>
  </si>
  <si>
    <t>0145425</t>
  </si>
  <si>
    <t>0145407</t>
  </si>
  <si>
    <t>0145458</t>
  </si>
  <si>
    <t>0145439</t>
  </si>
  <si>
    <t>0145449</t>
  </si>
  <si>
    <t>000395610</t>
  </si>
  <si>
    <t>000395669</t>
  </si>
  <si>
    <t>001590537</t>
  </si>
  <si>
    <t>2006</t>
  </si>
  <si>
    <t>LOG SILVA TRANSPORTE E SERVICOS LTD FRETE REFERENTE A NFE 1590537 R$</t>
  </si>
  <si>
    <t>4146</t>
  </si>
  <si>
    <t>4358</t>
  </si>
  <si>
    <t>3380A</t>
  </si>
  <si>
    <t>69070</t>
  </si>
  <si>
    <t>39586</t>
  </si>
  <si>
    <t>283120</t>
  </si>
  <si>
    <t>283119</t>
  </si>
  <si>
    <t>145504</t>
  </si>
  <si>
    <t>03880A</t>
  </si>
  <si>
    <t>108192A</t>
  </si>
  <si>
    <t>REDEMIL IMPLEMENTOS RODOVIARIOS LT PARC 1/3 SICOOB CREDIGOIAS R$</t>
  </si>
  <si>
    <t>130453A</t>
  </si>
  <si>
    <t>349982A</t>
  </si>
  <si>
    <t>ALR AUTOMACAO INDUSTRIAL LTDA PARC 1/3 R$</t>
  </si>
  <si>
    <t>000039571</t>
  </si>
  <si>
    <t>000395746</t>
  </si>
  <si>
    <t>1889</t>
  </si>
  <si>
    <t>272606</t>
  </si>
  <si>
    <t>0283141</t>
  </si>
  <si>
    <t>0283314</t>
  </si>
  <si>
    <t>0283164</t>
  </si>
  <si>
    <t>0283158</t>
  </si>
  <si>
    <t>0283139</t>
  </si>
  <si>
    <t>000396037</t>
  </si>
  <si>
    <t>000395991</t>
  </si>
  <si>
    <t>4360</t>
  </si>
  <si>
    <t>4366</t>
  </si>
  <si>
    <t>4367</t>
  </si>
  <si>
    <t>4359</t>
  </si>
  <si>
    <t>0103691</t>
  </si>
  <si>
    <t>0103698</t>
  </si>
  <si>
    <t>0283174</t>
  </si>
  <si>
    <t>01036743</t>
  </si>
  <si>
    <t>185053A</t>
  </si>
  <si>
    <t>BMC MAQUINAS EQUIP PESADOS LTDA PARC 1/3 R$</t>
  </si>
  <si>
    <t>0283290</t>
  </si>
  <si>
    <t>0283272</t>
  </si>
  <si>
    <t>0283192</t>
  </si>
  <si>
    <t>0283223</t>
  </si>
  <si>
    <t>0283263</t>
  </si>
  <si>
    <t>0283225</t>
  </si>
  <si>
    <t>0283176</t>
  </si>
  <si>
    <t>0283196</t>
  </si>
  <si>
    <t>0283198</t>
  </si>
  <si>
    <t>0283259</t>
  </si>
  <si>
    <t>0283302</t>
  </si>
  <si>
    <t>0283352</t>
  </si>
  <si>
    <t>0283313</t>
  </si>
  <si>
    <t>0283287</t>
  </si>
  <si>
    <t>CSN CIMENTOS BRASIL S/A FRETE REFERENTE A NFE 1591462 R$</t>
  </si>
  <si>
    <t>283385</t>
  </si>
  <si>
    <t>283372</t>
  </si>
  <si>
    <t>283384</t>
  </si>
  <si>
    <t>283482</t>
  </si>
  <si>
    <t>283493</t>
  </si>
  <si>
    <t>283414</t>
  </si>
  <si>
    <t>283416</t>
  </si>
  <si>
    <t>283479</t>
  </si>
  <si>
    <t>283506</t>
  </si>
  <si>
    <t>103802</t>
  </si>
  <si>
    <t>103812</t>
  </si>
  <si>
    <t>185053B</t>
  </si>
  <si>
    <t>BMC MAQUINAS EQUIP PESADOS LTDA PARC 2/3 R$</t>
  </si>
  <si>
    <t>185053C</t>
  </si>
  <si>
    <t>07/12/2026</t>
  </si>
  <si>
    <t>BMC MAQUINAS EQUIP PESADOS LTDA PARC 3/3 R$</t>
  </si>
  <si>
    <t>002</t>
  </si>
  <si>
    <t>2026-06</t>
  </si>
  <si>
    <t>3512</t>
  </si>
  <si>
    <t>3506</t>
  </si>
  <si>
    <t>1076</t>
  </si>
  <si>
    <t>1077</t>
  </si>
  <si>
    <t>3518</t>
  </si>
  <si>
    <t>45187</t>
  </si>
  <si>
    <t>381997</t>
  </si>
  <si>
    <t>21/05/2026</t>
  </si>
  <si>
    <t>0381925</t>
  </si>
  <si>
    <t>23/05/2026</t>
  </si>
  <si>
    <t>000381973</t>
  </si>
  <si>
    <t>0000593331</t>
  </si>
  <si>
    <t>4635</t>
  </si>
  <si>
    <t>18/05/2026</t>
  </si>
  <si>
    <t>4637</t>
  </si>
  <si>
    <t>1973A</t>
  </si>
  <si>
    <t>3530</t>
  </si>
  <si>
    <t>1080</t>
  </si>
  <si>
    <t>27/05/2026</t>
  </si>
  <si>
    <t>3521</t>
  </si>
  <si>
    <t>3522</t>
  </si>
  <si>
    <t>3528</t>
  </si>
  <si>
    <t>1078</t>
  </si>
  <si>
    <t>1079</t>
  </si>
  <si>
    <t>72718</t>
  </si>
  <si>
    <t>96532</t>
  </si>
  <si>
    <t>382081</t>
  </si>
  <si>
    <t>22/05/2026</t>
  </si>
  <si>
    <t>382079</t>
  </si>
  <si>
    <t>382101</t>
  </si>
  <si>
    <t>748214</t>
  </si>
  <si>
    <t>000031513</t>
  </si>
  <si>
    <t>000382173</t>
  </si>
  <si>
    <t>000382184</t>
  </si>
  <si>
    <t>071626160</t>
  </si>
  <si>
    <t>RECEITA FEDERAL IRRF ALUG ROYALTES R$</t>
  </si>
  <si>
    <t>000003250A</t>
  </si>
  <si>
    <t>1714</t>
  </si>
  <si>
    <t>3416</t>
  </si>
  <si>
    <t>RECEITA FEDERAL CONFINS / PIS /CSLL R$</t>
  </si>
  <si>
    <t>230</t>
  </si>
  <si>
    <t>000053623</t>
  </si>
  <si>
    <t>000007364</t>
  </si>
  <si>
    <t>5782776100</t>
  </si>
  <si>
    <t>07/06/2026</t>
  </si>
  <si>
    <t>TIM S A TIM FIXO R$</t>
  </si>
  <si>
    <t>5782880846</t>
  </si>
  <si>
    <t>TIM S A TIM MOVEL R$</t>
  </si>
  <si>
    <t>202605189698</t>
  </si>
  <si>
    <t>CLUBE AUPUS LTDA ENERGIA MATRIZ R$</t>
  </si>
  <si>
    <t>1081</t>
  </si>
  <si>
    <t>21/06/2026</t>
  </si>
  <si>
    <t>3532</t>
  </si>
  <si>
    <t>1082</t>
  </si>
  <si>
    <t>3533</t>
  </si>
  <si>
    <t>1083</t>
  </si>
  <si>
    <t>3534</t>
  </si>
  <si>
    <t>3535</t>
  </si>
  <si>
    <t>3538</t>
  </si>
  <si>
    <t>36873</t>
  </si>
  <si>
    <t>00000244</t>
  </si>
  <si>
    <t>TORRES CONSULTORIA GTTI LTDA MANUTENCAO MENSAL MES DE JUNHO R$</t>
  </si>
  <si>
    <t>489</t>
  </si>
  <si>
    <t>3221</t>
  </si>
  <si>
    <t>15/05/2026</t>
  </si>
  <si>
    <t>3544</t>
  </si>
  <si>
    <t>1084</t>
  </si>
  <si>
    <t>3455</t>
  </si>
  <si>
    <t>3547</t>
  </si>
  <si>
    <t>36085</t>
  </si>
  <si>
    <t>0101316</t>
  </si>
  <si>
    <t>0101317</t>
  </si>
  <si>
    <t>1055630</t>
  </si>
  <si>
    <t>22062026</t>
  </si>
  <si>
    <t>000382371</t>
  </si>
  <si>
    <t>000382376</t>
  </si>
  <si>
    <t>0000701141</t>
  </si>
  <si>
    <t>3214113460</t>
  </si>
  <si>
    <t>02/06/2026</t>
  </si>
  <si>
    <t>3214113461</t>
  </si>
  <si>
    <t>3214113462</t>
  </si>
  <si>
    <t>3214113463</t>
  </si>
  <si>
    <t>3214113464</t>
  </si>
  <si>
    <t>3214113467</t>
  </si>
  <si>
    <t>3214113468</t>
  </si>
  <si>
    <t>3214113459</t>
  </si>
  <si>
    <t>5799B</t>
  </si>
  <si>
    <t>0278901</t>
  </si>
  <si>
    <t>0278902</t>
  </si>
  <si>
    <t>0278895</t>
  </si>
  <si>
    <t>5293C</t>
  </si>
  <si>
    <t>30/03/2026</t>
  </si>
  <si>
    <t>7</t>
  </si>
  <si>
    <t>143082</t>
  </si>
  <si>
    <t>143074</t>
  </si>
  <si>
    <t>143084</t>
  </si>
  <si>
    <t>143098</t>
  </si>
  <si>
    <t>143099</t>
  </si>
  <si>
    <t>143191</t>
  </si>
  <si>
    <t>143182</t>
  </si>
  <si>
    <t>143183</t>
  </si>
  <si>
    <t>143193</t>
  </si>
  <si>
    <t>143107</t>
  </si>
  <si>
    <t>143109</t>
  </si>
  <si>
    <t>143220</t>
  </si>
  <si>
    <t>143205</t>
  </si>
  <si>
    <t>143206</t>
  </si>
  <si>
    <t>143217</t>
  </si>
  <si>
    <t>143218</t>
  </si>
  <si>
    <t>39443B</t>
  </si>
  <si>
    <t>382517</t>
  </si>
  <si>
    <t>1433075</t>
  </si>
  <si>
    <t>0143130</t>
  </si>
  <si>
    <t>0143111</t>
  </si>
  <si>
    <t>0143171</t>
  </si>
  <si>
    <t>0143112</t>
  </si>
  <si>
    <t>0143132</t>
  </si>
  <si>
    <t>0143123</t>
  </si>
  <si>
    <t>0143143</t>
  </si>
  <si>
    <t>0143173</t>
  </si>
  <si>
    <t>0143114</t>
  </si>
  <si>
    <t>0143124</t>
  </si>
  <si>
    <t>0143144</t>
  </si>
  <si>
    <t>0143115</t>
  </si>
  <si>
    <t>0143165</t>
  </si>
  <si>
    <t>0143136</t>
  </si>
  <si>
    <t>0143157</t>
  </si>
  <si>
    <t>0143167</t>
  </si>
  <si>
    <t>0143148</t>
  </si>
  <si>
    <t>0143139</t>
  </si>
  <si>
    <t>0143149</t>
  </si>
  <si>
    <t>0143159</t>
  </si>
  <si>
    <t>000118119</t>
  </si>
  <si>
    <t>000382512</t>
  </si>
  <si>
    <t>934887012</t>
  </si>
  <si>
    <t>22317</t>
  </si>
  <si>
    <t>30531B</t>
  </si>
  <si>
    <t>0101440</t>
  </si>
  <si>
    <t>0101450</t>
  </si>
  <si>
    <t>0101441</t>
  </si>
  <si>
    <t>0101412</t>
  </si>
  <si>
    <t>0101403</t>
  </si>
  <si>
    <t>0101413</t>
  </si>
  <si>
    <t>0101404</t>
  </si>
  <si>
    <t>0101434</t>
  </si>
  <si>
    <t>0101445</t>
  </si>
  <si>
    <t>0101406</t>
  </si>
  <si>
    <t>0101438</t>
  </si>
  <si>
    <t>000382682</t>
  </si>
  <si>
    <t>1091</t>
  </si>
  <si>
    <t>3563</t>
  </si>
  <si>
    <t>3567</t>
  </si>
  <si>
    <t>3568</t>
  </si>
  <si>
    <t>61173</t>
  </si>
  <si>
    <t>SETCEG E LOGISTICA SETCEG SICOOB CREDIGOIAS R$</t>
  </si>
  <si>
    <t>402536</t>
  </si>
  <si>
    <t>MBM SEGURADORA S/A SEGURO DE VIDA R$</t>
  </si>
  <si>
    <t>243543C</t>
  </si>
  <si>
    <t>02/04/2026</t>
  </si>
  <si>
    <t>588534C</t>
  </si>
  <si>
    <t>000036941</t>
  </si>
  <si>
    <t>000382949</t>
  </si>
  <si>
    <t>28/05/2026</t>
  </si>
  <si>
    <t>0000382971</t>
  </si>
  <si>
    <t>0000382994</t>
  </si>
  <si>
    <t>4685</t>
  </si>
  <si>
    <t>070126160</t>
  </si>
  <si>
    <t>31/05/2026</t>
  </si>
  <si>
    <t>RECEITA FEDERAL PIS FATURAMENTO R$</t>
  </si>
  <si>
    <t>07012616030</t>
  </si>
  <si>
    <t>070126160777</t>
  </si>
  <si>
    <t>RECEITA FEDERAL C O F I N S R$</t>
  </si>
  <si>
    <t>070126160849</t>
  </si>
  <si>
    <t>RECEITA FEDERAL COFINS NAO CUMULATIVA R$</t>
  </si>
  <si>
    <t>3580</t>
  </si>
  <si>
    <t>1096</t>
  </si>
  <si>
    <t>3577</t>
  </si>
  <si>
    <t>1097</t>
  </si>
  <si>
    <t>3578</t>
  </si>
  <si>
    <t>1098</t>
  </si>
  <si>
    <t>3579</t>
  </si>
  <si>
    <t>1099</t>
  </si>
  <si>
    <t>05/06/2026</t>
  </si>
  <si>
    <t>23103B</t>
  </si>
  <si>
    <t>08/05/2026</t>
  </si>
  <si>
    <t>BATERIAS PERIM LTDA PARC 2/2 R$</t>
  </si>
  <si>
    <t>383132</t>
  </si>
  <si>
    <t>29/05/2026</t>
  </si>
  <si>
    <t>383157</t>
  </si>
  <si>
    <t>16382A</t>
  </si>
  <si>
    <t>000037003</t>
  </si>
  <si>
    <t>000005905</t>
  </si>
  <si>
    <t>000383070</t>
  </si>
  <si>
    <t>000383076</t>
  </si>
  <si>
    <t>000383091</t>
  </si>
  <si>
    <t>0279162</t>
  </si>
  <si>
    <t>0279215</t>
  </si>
  <si>
    <t>0279166</t>
  </si>
  <si>
    <t>0279167</t>
  </si>
  <si>
    <t>0279097</t>
  </si>
  <si>
    <t>0279169</t>
  </si>
  <si>
    <t>130</t>
  </si>
  <si>
    <t>3590</t>
  </si>
  <si>
    <t>1102</t>
  </si>
  <si>
    <t>3583</t>
  </si>
  <si>
    <t>3584</t>
  </si>
  <si>
    <t>3588</t>
  </si>
  <si>
    <t>1101'</t>
  </si>
  <si>
    <t>000065852</t>
  </si>
  <si>
    <t>000118314</t>
  </si>
  <si>
    <t>000042942</t>
  </si>
  <si>
    <t>3601</t>
  </si>
  <si>
    <t>3602</t>
  </si>
  <si>
    <t>3603</t>
  </si>
  <si>
    <t>3594</t>
  </si>
  <si>
    <t>3595</t>
  </si>
  <si>
    <t>3596</t>
  </si>
  <si>
    <t>3598</t>
  </si>
  <si>
    <t>45358</t>
  </si>
  <si>
    <t>3621</t>
  </si>
  <si>
    <t>3622</t>
  </si>
  <si>
    <t>3605</t>
  </si>
  <si>
    <t>3606</t>
  </si>
  <si>
    <t>3617</t>
  </si>
  <si>
    <t>3085B</t>
  </si>
  <si>
    <t>04/05/2026</t>
  </si>
  <si>
    <t>234578</t>
  </si>
  <si>
    <t>36263B</t>
  </si>
  <si>
    <t>00003296A</t>
  </si>
  <si>
    <t>000114224</t>
  </si>
  <si>
    <t>1730</t>
  </si>
  <si>
    <t>5946B</t>
  </si>
  <si>
    <t>1110</t>
  </si>
  <si>
    <t>3620</t>
  </si>
  <si>
    <t>3630</t>
  </si>
  <si>
    <t>1111</t>
  </si>
  <si>
    <t>3631</t>
  </si>
  <si>
    <t>1112</t>
  </si>
  <si>
    <t>3632</t>
  </si>
  <si>
    <t>1113</t>
  </si>
  <si>
    <t>3633</t>
  </si>
  <si>
    <t>1114</t>
  </si>
  <si>
    <t>3624</t>
  </si>
  <si>
    <t>3634</t>
  </si>
  <si>
    <t>3635</t>
  </si>
  <si>
    <t>3626</t>
  </si>
  <si>
    <t>3636</t>
  </si>
  <si>
    <t>1846</t>
  </si>
  <si>
    <t>ASMETRO ASSESSORIA EM SEGURANCA E EXAMES CLINICO OCUP/ GUIAS /EX COM R$</t>
  </si>
  <si>
    <t>3627</t>
  </si>
  <si>
    <t>1847</t>
  </si>
  <si>
    <t>ASMETRO ASSESSORIA EM SEGURANCA E E S O C I A L R$</t>
  </si>
  <si>
    <t>3628</t>
  </si>
  <si>
    <t>1109</t>
  </si>
  <si>
    <t>14380</t>
  </si>
  <si>
    <t>143280</t>
  </si>
  <si>
    <t>143292</t>
  </si>
  <si>
    <t>143274</t>
  </si>
  <si>
    <t>143299</t>
  </si>
  <si>
    <t>143360</t>
  </si>
  <si>
    <t>143390</t>
  </si>
  <si>
    <t>143341</t>
  </si>
  <si>
    <t>143351</t>
  </si>
  <si>
    <t>143303</t>
  </si>
  <si>
    <t>143333</t>
  </si>
  <si>
    <t>143354</t>
  </si>
  <si>
    <t>143346</t>
  </si>
  <si>
    <t>143356</t>
  </si>
  <si>
    <t>143367</t>
  </si>
  <si>
    <t>143339</t>
  </si>
  <si>
    <t>01057873</t>
  </si>
  <si>
    <t>000383465</t>
  </si>
  <si>
    <t>0000383485</t>
  </si>
  <si>
    <t>0125367478</t>
  </si>
  <si>
    <t>DNPM DEPARTAMENTO NACIONAL DE PR DNPM R$</t>
  </si>
  <si>
    <t>3201</t>
  </si>
  <si>
    <t>121C</t>
  </si>
  <si>
    <t>06/05/2026</t>
  </si>
  <si>
    <t>000022327</t>
  </si>
  <si>
    <t>3641</t>
  </si>
  <si>
    <t>102A</t>
  </si>
  <si>
    <t>103A</t>
  </si>
  <si>
    <t>375A</t>
  </si>
  <si>
    <t>376A</t>
  </si>
  <si>
    <t>383718</t>
  </si>
  <si>
    <t>55388B</t>
  </si>
  <si>
    <t>120202A</t>
  </si>
  <si>
    <t>594918A</t>
  </si>
  <si>
    <t>000037095</t>
  </si>
  <si>
    <t>000066033A</t>
  </si>
  <si>
    <t>0000471708</t>
  </si>
  <si>
    <t>000004753</t>
  </si>
  <si>
    <t>551</t>
  </si>
  <si>
    <t>45411</t>
  </si>
  <si>
    <t>101510</t>
  </si>
  <si>
    <t>0101543</t>
  </si>
  <si>
    <t>0101563</t>
  </si>
  <si>
    <t>0101565</t>
  </si>
  <si>
    <t>0101566</t>
  </si>
  <si>
    <t>0101567</t>
  </si>
  <si>
    <t>0101549</t>
  </si>
  <si>
    <t>000037143</t>
  </si>
  <si>
    <t>000011245</t>
  </si>
  <si>
    <t>000011246</t>
  </si>
  <si>
    <t>000011247</t>
  </si>
  <si>
    <t>595160A</t>
  </si>
  <si>
    <t>000007770</t>
  </si>
  <si>
    <t>000383834</t>
  </si>
  <si>
    <t>0000383837</t>
  </si>
  <si>
    <t>000383946</t>
  </si>
  <si>
    <t>06/06/2026</t>
  </si>
  <si>
    <t>000383949</t>
  </si>
  <si>
    <t>92350</t>
  </si>
  <si>
    <t>337280</t>
  </si>
  <si>
    <t>0118775</t>
  </si>
  <si>
    <t>0384171</t>
  </si>
  <si>
    <t>0384154</t>
  </si>
  <si>
    <t>0384199</t>
  </si>
  <si>
    <t>143461</t>
  </si>
  <si>
    <t>143453</t>
  </si>
  <si>
    <t>143473</t>
  </si>
  <si>
    <t>143444</t>
  </si>
  <si>
    <t>143484</t>
  </si>
  <si>
    <t>143435</t>
  </si>
  <si>
    <t>143495</t>
  </si>
  <si>
    <t>143438</t>
  </si>
  <si>
    <t>143468</t>
  </si>
  <si>
    <t>595464</t>
  </si>
  <si>
    <t>143540</t>
  </si>
  <si>
    <t>143501</t>
  </si>
  <si>
    <t>143526</t>
  </si>
  <si>
    <t>44994B</t>
  </si>
  <si>
    <t>000118935</t>
  </si>
  <si>
    <t>09/06/2026</t>
  </si>
  <si>
    <t>000384377</t>
  </si>
  <si>
    <t>0000384390</t>
  </si>
  <si>
    <t>022333</t>
  </si>
  <si>
    <t>9310B</t>
  </si>
  <si>
    <t>13/05/2026</t>
  </si>
  <si>
    <t>066225</t>
  </si>
  <si>
    <t>93724B</t>
  </si>
  <si>
    <t>0101740</t>
  </si>
  <si>
    <t>0101780</t>
  </si>
  <si>
    <t>0101751</t>
  </si>
  <si>
    <t>0101752</t>
  </si>
  <si>
    <t>0101772</t>
  </si>
  <si>
    <t>0101723</t>
  </si>
  <si>
    <t>0101783</t>
  </si>
  <si>
    <t>0101794</t>
  </si>
  <si>
    <t>0101745</t>
  </si>
  <si>
    <t>0101795</t>
  </si>
  <si>
    <t>0101726</t>
  </si>
  <si>
    <t>0101746</t>
  </si>
  <si>
    <t>0101766</t>
  </si>
  <si>
    <t>0101767</t>
  </si>
  <si>
    <t>0101768</t>
  </si>
  <si>
    <t>0101778</t>
  </si>
  <si>
    <t>0384497</t>
  </si>
  <si>
    <t>01101730</t>
  </si>
  <si>
    <t>1038607B</t>
  </si>
  <si>
    <t>000053747</t>
  </si>
  <si>
    <t>00003345A</t>
  </si>
  <si>
    <t>000066171</t>
  </si>
  <si>
    <t>000007782</t>
  </si>
  <si>
    <t>000384515</t>
  </si>
  <si>
    <t>000384580</t>
  </si>
  <si>
    <t>0000384500</t>
  </si>
  <si>
    <t>0000384592</t>
  </si>
  <si>
    <t>069</t>
  </si>
  <si>
    <t>ELI LABTECH E ENGENHARIA LTDA CORPOS DE PROVA R$</t>
  </si>
  <si>
    <t>0101853</t>
  </si>
  <si>
    <t>0101796</t>
  </si>
  <si>
    <t>1203</t>
  </si>
  <si>
    <t>LIMPA OBRA LOCACAO, TRANSPORTE E RE COLETA DE RESIDUO R$</t>
  </si>
  <si>
    <t>630256</t>
  </si>
  <si>
    <t>304414</t>
  </si>
  <si>
    <t>PREFEITURA TRINDADE GO ISSQN SICOOB CREDIGOIAS R$</t>
  </si>
  <si>
    <t>5833957040</t>
  </si>
  <si>
    <t>5833970505</t>
  </si>
  <si>
    <t>3214145708</t>
  </si>
  <si>
    <t>0716262236</t>
  </si>
  <si>
    <t>RECEITA FEDERAL IRRF COFINS PIS CSLL SICOOB CREDIGOIAS R$</t>
  </si>
  <si>
    <t>716262221708</t>
  </si>
  <si>
    <t>RECEITA FEDERAL INSS MATRIZ/FILIAL SICOOB CREDIGOIAS R$</t>
  </si>
  <si>
    <t>071626223661</t>
  </si>
  <si>
    <t>RECEITA FEDERAL IRRF ALUG E ROYALTIES SICOOB CREDIGOIAS R$</t>
  </si>
  <si>
    <t>193006283</t>
  </si>
  <si>
    <t>TORRES CONSULTORIA GTTI LTDA T O R R E S R$</t>
  </si>
  <si>
    <t>1070034</t>
  </si>
  <si>
    <t>523149</t>
  </si>
  <si>
    <t>MUNICIPIO DE SANTO ANTONIO DE GOIAS ISQQN SICOOB CREDIGOIAS R$</t>
  </si>
  <si>
    <t>5681205</t>
  </si>
  <si>
    <t>070126223</t>
  </si>
  <si>
    <t>RECEITA FEDERAL P I S SICOOB CREDIGOIAS R$</t>
  </si>
  <si>
    <t>070126223655</t>
  </si>
  <si>
    <t>RECEITA FEDERAL CONTRIB P/ FIN. SEG. SOCIAL SICOOB CREDIGOIAS R$</t>
  </si>
  <si>
    <t>070126223656</t>
  </si>
  <si>
    <t>RECEITA FEDERAL PIS FATURAMENTO SICOOB CREDIGOIAS R$</t>
  </si>
  <si>
    <t>070126223918</t>
  </si>
  <si>
    <t>RECEITA FEDERAL COFINS NAO CUMULATIVA SICOOB CREDIGOIAS R$</t>
  </si>
  <si>
    <t>3860</t>
  </si>
  <si>
    <t>1170</t>
  </si>
  <si>
    <t>1171</t>
  </si>
  <si>
    <t>3871</t>
  </si>
  <si>
    <t>1181</t>
  </si>
  <si>
    <t>3822</t>
  </si>
  <si>
    <t>3872</t>
  </si>
  <si>
    <t>1182</t>
  </si>
  <si>
    <t>3823</t>
  </si>
  <si>
    <t>1163</t>
  </si>
  <si>
    <t>1173</t>
  </si>
  <si>
    <t>3834</t>
  </si>
  <si>
    <t>3854</t>
  </si>
  <si>
    <t>1164</t>
  </si>
  <si>
    <t>1174</t>
  </si>
  <si>
    <t>3835</t>
  </si>
  <si>
    <t>3845</t>
  </si>
  <si>
    <t>3855</t>
  </si>
  <si>
    <t>1165</t>
  </si>
  <si>
    <t>3865</t>
  </si>
  <si>
    <t>1175</t>
  </si>
  <si>
    <t>1166</t>
  </si>
  <si>
    <t>1176</t>
  </si>
  <si>
    <t>3847</t>
  </si>
  <si>
    <t>3867</t>
  </si>
  <si>
    <t>1177</t>
  </si>
  <si>
    <t>1168</t>
  </si>
  <si>
    <t>3868</t>
  </si>
  <si>
    <t>1169</t>
  </si>
  <si>
    <t>3879</t>
  </si>
  <si>
    <t>3876</t>
  </si>
  <si>
    <t>1179</t>
  </si>
  <si>
    <t>8651</t>
  </si>
  <si>
    <t>MICROSYSTEM TECNOLOGIA E SOFTWARE MANUTENCAO DO PROGAMA R$</t>
  </si>
  <si>
    <t>1071606</t>
  </si>
  <si>
    <t>000392024</t>
  </si>
  <si>
    <t>000392114</t>
  </si>
  <si>
    <t>06/08/2026</t>
  </si>
  <si>
    <t>000392126</t>
  </si>
  <si>
    <t>0000392035</t>
  </si>
  <si>
    <t>0000392161</t>
  </si>
  <si>
    <t>0003922125</t>
  </si>
  <si>
    <t>392294</t>
  </si>
  <si>
    <t>000392295</t>
  </si>
  <si>
    <t>1840</t>
  </si>
  <si>
    <t>43474</t>
  </si>
  <si>
    <t>CASA DOS POSTOS OLEO SICOOB CREDIGOIAS R$</t>
  </si>
  <si>
    <t>392310</t>
  </si>
  <si>
    <t>392340</t>
  </si>
  <si>
    <t>392394</t>
  </si>
  <si>
    <t>144982</t>
  </si>
  <si>
    <t>0000963</t>
  </si>
  <si>
    <t>0000958'</t>
  </si>
  <si>
    <t>000000967</t>
  </si>
  <si>
    <t>000000970</t>
  </si>
  <si>
    <t>000000973</t>
  </si>
  <si>
    <t>264</t>
  </si>
  <si>
    <t>265</t>
  </si>
  <si>
    <t>392600</t>
  </si>
  <si>
    <t>049791A</t>
  </si>
  <si>
    <t>CONVICTA IND E COMERCIO LTDA PARC 1/2 SICOOB CREDIGOIAS R$</t>
  </si>
  <si>
    <t>0000392569</t>
  </si>
  <si>
    <t>145010</t>
  </si>
  <si>
    <t>145040</t>
  </si>
  <si>
    <t>145041</t>
  </si>
  <si>
    <t>145002</t>
  </si>
  <si>
    <t>145019</t>
  </si>
  <si>
    <t>145029</t>
  </si>
  <si>
    <t>145039</t>
  </si>
  <si>
    <t>144984</t>
  </si>
  <si>
    <t>144994</t>
  </si>
  <si>
    <t>144995</t>
  </si>
  <si>
    <t>144946</t>
  </si>
  <si>
    <t>144947</t>
  </si>
  <si>
    <t>000022528</t>
  </si>
  <si>
    <t>000392775</t>
  </si>
  <si>
    <t>237443</t>
  </si>
  <si>
    <t>0282150</t>
  </si>
  <si>
    <t>0282151</t>
  </si>
  <si>
    <t>0282185</t>
  </si>
  <si>
    <t>0282178</t>
  </si>
  <si>
    <t>0282179</t>
  </si>
  <si>
    <t>0392886</t>
  </si>
  <si>
    <t>0103120</t>
  </si>
  <si>
    <t>0000392843</t>
  </si>
  <si>
    <t>0000392897</t>
  </si>
  <si>
    <t>092026</t>
  </si>
  <si>
    <t>BRADESCO AUTO COMPANHIA SEGUROS SEGURO ESTRADA PARC 2/10 SICOOB CREDIGOIAS R$</t>
  </si>
  <si>
    <t>03750A</t>
  </si>
  <si>
    <t>048167B</t>
  </si>
  <si>
    <t>0282247</t>
  </si>
  <si>
    <t>0282239</t>
  </si>
  <si>
    <t>0392976</t>
  </si>
  <si>
    <t>0392977</t>
  </si>
  <si>
    <t>0103140</t>
  </si>
  <si>
    <t>0103160</t>
  </si>
  <si>
    <t>0103146</t>
  </si>
  <si>
    <t>46705</t>
  </si>
  <si>
    <t>46668</t>
  </si>
  <si>
    <t>03755A</t>
  </si>
  <si>
    <t>0282271</t>
  </si>
  <si>
    <t>0282302</t>
  </si>
  <si>
    <t>0282263</t>
  </si>
  <si>
    <t>0282278</t>
  </si>
  <si>
    <t>0103168</t>
  </si>
  <si>
    <t>71931</t>
  </si>
  <si>
    <t>SOLIDA DISTRIBUIDORA DE EQUIPAMENT LANTERNA SICOOB CREDIGOIAS R$</t>
  </si>
  <si>
    <t>0282321</t>
  </si>
  <si>
    <t>0282322</t>
  </si>
  <si>
    <t>0282365</t>
  </si>
  <si>
    <t>54128</t>
  </si>
  <si>
    <t>0282421</t>
  </si>
  <si>
    <t>0282382</t>
  </si>
  <si>
    <t>0282423</t>
  </si>
  <si>
    <t>0282393</t>
  </si>
  <si>
    <t>0282429</t>
  </si>
  <si>
    <t>0103245</t>
  </si>
  <si>
    <t>9443</t>
  </si>
  <si>
    <t>CONVICTA IND E COMERCIO LTDA PARC 2/2 SICOOB CREDIGOIAS R$</t>
  </si>
  <si>
    <t>0704564</t>
  </si>
  <si>
    <t>01723463</t>
  </si>
  <si>
    <t>RECEITA FEDERAL CONFINS CONTRIB R$</t>
  </si>
  <si>
    <t>01063214</t>
  </si>
  <si>
    <t>0701261737</t>
  </si>
  <si>
    <t>070126188737</t>
  </si>
  <si>
    <t>00278142</t>
  </si>
  <si>
    <t>28320680426</t>
  </si>
  <si>
    <t>CREA-GO CREA GO R$</t>
  </si>
  <si>
    <t>0000941499</t>
  </si>
  <si>
    <t>10/11/2025</t>
  </si>
  <si>
    <t>2062</t>
  </si>
  <si>
    <t>ASMETRO ASSESSORIA EM SEGURANCA E EXAME CLINICO / OCUPACIONAL/ COMPL R$</t>
  </si>
  <si>
    <t>6012</t>
  </si>
  <si>
    <t>RECEITA FEDERAL CSLL R$</t>
  </si>
  <si>
    <t>3373</t>
  </si>
  <si>
    <t>RECEITA FEDERAL IRPJ R$</t>
  </si>
  <si>
    <t>00002474</t>
  </si>
  <si>
    <t>01064687</t>
  </si>
  <si>
    <t>0387749</t>
  </si>
  <si>
    <t>0387914</t>
  </si>
  <si>
    <t>0387983</t>
  </si>
  <si>
    <t>0387984</t>
  </si>
  <si>
    <t>0387976</t>
  </si>
  <si>
    <t>0388160</t>
  </si>
  <si>
    <t>0388129</t>
  </si>
  <si>
    <t>0102292</t>
  </si>
  <si>
    <t>0102283</t>
  </si>
  <si>
    <t>0102274</t>
  </si>
  <si>
    <t>0102267</t>
  </si>
  <si>
    <t>0388330</t>
  </si>
  <si>
    <t>0388384</t>
  </si>
  <si>
    <t>0388286</t>
  </si>
  <si>
    <t>067197A</t>
  </si>
  <si>
    <t>0388603</t>
  </si>
  <si>
    <t>0388525</t>
  </si>
  <si>
    <t>0388586</t>
  </si>
  <si>
    <t>000007875</t>
  </si>
  <si>
    <t>08705623...</t>
  </si>
  <si>
    <t>SANEAGO DE GOIÁS S/A AGUA TARCAL R$</t>
  </si>
  <si>
    <t>0102353</t>
  </si>
  <si>
    <t>0281301</t>
  </si>
  <si>
    <t>0281303</t>
  </si>
  <si>
    <t>0281343</t>
  </si>
  <si>
    <t>0281326</t>
  </si>
  <si>
    <t>0102652</t>
  </si>
  <si>
    <t>0281361</t>
  </si>
  <si>
    <t>0281363</t>
  </si>
  <si>
    <t>0281397</t>
  </si>
  <si>
    <t>0281398</t>
  </si>
  <si>
    <t>000000340</t>
  </si>
  <si>
    <t>N.A. PAES LTDA PAES R$</t>
  </si>
  <si>
    <t>0380263</t>
  </si>
  <si>
    <t>DNPM DEPARTAMENTO NACIONAL DE PRO DNPM REF SETEMBRO R$</t>
  </si>
  <si>
    <t>6912</t>
  </si>
  <si>
    <t>2172</t>
  </si>
  <si>
    <t>RECEITA FEDERAL COFINS FATURAMENTO R$</t>
  </si>
  <si>
    <t>5856</t>
  </si>
  <si>
    <t>8109</t>
  </si>
  <si>
    <t>117549..</t>
  </si>
  <si>
    <t>MUNICIPIO DE SANTO ANTONIO DE GOIAS ISSQN SANTO ANTONIO R$</t>
  </si>
  <si>
    <t>117549......</t>
  </si>
  <si>
    <t>00000022</t>
  </si>
  <si>
    <t>VALTENIR GONCALVES DE ALMEIDA EIRELI AREIA FINA R$</t>
  </si>
  <si>
    <t>00001072</t>
  </si>
  <si>
    <t>000001069</t>
  </si>
  <si>
    <t>000001077</t>
  </si>
  <si>
    <t>000001080</t>
  </si>
  <si>
    <t>4480</t>
  </si>
  <si>
    <t>4472</t>
  </si>
  <si>
    <t>4492</t>
  </si>
  <si>
    <t>4499</t>
  </si>
  <si>
    <t>000609038</t>
  </si>
  <si>
    <t>000032722</t>
  </si>
  <si>
    <t>000014538</t>
  </si>
  <si>
    <t>FERRAGISTA LESTE LTDA AREIALAVADA ENSACADA R$</t>
  </si>
  <si>
    <t>284320</t>
  </si>
  <si>
    <t>0000399672</t>
  </si>
  <si>
    <t>0000399628</t>
  </si>
  <si>
    <t>4476</t>
  </si>
  <si>
    <t>4477</t>
  </si>
  <si>
    <t>000039855</t>
  </si>
  <si>
    <t>001085525</t>
  </si>
  <si>
    <t>000399853</t>
  </si>
  <si>
    <t>000399856</t>
  </si>
  <si>
    <t>0000941499/0</t>
  </si>
  <si>
    <t>0144</t>
  </si>
  <si>
    <t>WEBMIX TECNOLOGIA LTDA SUPORTE PROGRAMA R$</t>
  </si>
  <si>
    <t>75317</t>
  </si>
  <si>
    <t>SOLIDA DISTRIBUIDORA DE EQUIPAMENTO LENTE TRASEIRA R$</t>
  </si>
  <si>
    <t>000399997</t>
  </si>
  <si>
    <t>000400038</t>
  </si>
  <si>
    <t>623052</t>
  </si>
  <si>
    <t>417256</t>
  </si>
  <si>
    <t>023602</t>
  </si>
  <si>
    <t>74859602</t>
  </si>
  <si>
    <t>00000023</t>
  </si>
  <si>
    <t>000041095</t>
  </si>
  <si>
    <t>0000354419A</t>
  </si>
  <si>
    <t>01/10/2025</t>
  </si>
  <si>
    <t>01/11/2026</t>
  </si>
  <si>
    <t>000125688</t>
  </si>
  <si>
    <t>4530</t>
  </si>
  <si>
    <t>0380</t>
  </si>
  <si>
    <t>4531</t>
  </si>
  <si>
    <t>0381</t>
  </si>
  <si>
    <t>4532</t>
  </si>
  <si>
    <t>4533</t>
  </si>
  <si>
    <t>4515</t>
  </si>
  <si>
    <t>4516</t>
  </si>
  <si>
    <t>400291</t>
  </si>
  <si>
    <t>400320</t>
  </si>
  <si>
    <t>0240177</t>
  </si>
  <si>
    <t>000022694</t>
  </si>
  <si>
    <t>146146</t>
  </si>
  <si>
    <t>146117</t>
  </si>
  <si>
    <t>400403</t>
  </si>
  <si>
    <t>400413</t>
  </si>
  <si>
    <t>0146110</t>
  </si>
  <si>
    <t>0146151</t>
  </si>
  <si>
    <t>0146181</t>
  </si>
  <si>
    <t>0146193</t>
  </si>
  <si>
    <t>0146164</t>
  </si>
  <si>
    <t>0146205</t>
  </si>
  <si>
    <t>0146175</t>
  </si>
  <si>
    <t>0146127</t>
  </si>
  <si>
    <t>0146137</t>
  </si>
  <si>
    <t>000070329</t>
  </si>
  <si>
    <t>000001085</t>
  </si>
  <si>
    <t>000001090</t>
  </si>
  <si>
    <t>000001091</t>
  </si>
  <si>
    <t>000001095</t>
  </si>
  <si>
    <t>000001098</t>
  </si>
  <si>
    <t>0000008367</t>
  </si>
  <si>
    <t>028467</t>
  </si>
  <si>
    <t>0104260</t>
  </si>
  <si>
    <t>0104280</t>
  </si>
  <si>
    <t>0104261</t>
  </si>
  <si>
    <t>0104262</t>
  </si>
  <si>
    <t>0104024</t>
  </si>
  <si>
    <t>JL TUBOS E CONEXOES OLEO HIDRAULICO R$</t>
  </si>
  <si>
    <t>0104297</t>
  </si>
  <si>
    <t>0104299</t>
  </si>
  <si>
    <t>0284600</t>
  </si>
  <si>
    <t>0284550</t>
  </si>
  <si>
    <t>0284580</t>
  </si>
  <si>
    <t>0284612</t>
  </si>
  <si>
    <t>0284623</t>
  </si>
  <si>
    <t>0284583</t>
  </si>
  <si>
    <t>0284493</t>
  </si>
  <si>
    <t>0284634</t>
  </si>
  <si>
    <t>0284584</t>
  </si>
  <si>
    <t>0284565</t>
  </si>
  <si>
    <t>0284496</t>
  </si>
  <si>
    <t>0284527</t>
  </si>
  <si>
    <t>00284366</t>
  </si>
  <si>
    <t>000054489</t>
  </si>
  <si>
    <t>000400528</t>
  </si>
  <si>
    <t>000400544</t>
  </si>
  <si>
    <t>000040521A</t>
  </si>
  <si>
    <t>001086970</t>
  </si>
  <si>
    <t>04119A</t>
  </si>
  <si>
    <t>0400684</t>
  </si>
  <si>
    <t>0134775A</t>
  </si>
  <si>
    <t>000040562</t>
  </si>
  <si>
    <t>1956</t>
  </si>
  <si>
    <t>070451</t>
  </si>
  <si>
    <t>0400711</t>
  </si>
  <si>
    <t>0400783</t>
  </si>
  <si>
    <t>0483091</t>
  </si>
  <si>
    <t>070450A</t>
  </si>
  <si>
    <t>070449A</t>
  </si>
  <si>
    <t>2304656162</t>
  </si>
  <si>
    <t>047656</t>
  </si>
  <si>
    <t>0251027</t>
  </si>
  <si>
    <t>KAPITAO AMERICA EQUIP DE SEGURANCA E BOTINAS R$</t>
  </si>
  <si>
    <t>0061951</t>
  </si>
  <si>
    <t>FACCHINI S/A ANAPOLIS BUCHA R$</t>
  </si>
  <si>
    <t>000400867</t>
  </si>
  <si>
    <t>0000400881</t>
  </si>
  <si>
    <t>0398</t>
  </si>
  <si>
    <t>09/11/2026</t>
  </si>
  <si>
    <t>MARTINS TRANSPORTADORA LTDA FRETE AREIA R$</t>
  </si>
  <si>
    <t>0399</t>
  </si>
  <si>
    <t>283324</t>
  </si>
  <si>
    <t>CAMPEAO COM DE PROD AUTOM F E G LTD TUTELA GRAXA R$</t>
  </si>
  <si>
    <t>284692</t>
  </si>
  <si>
    <t>284751</t>
  </si>
  <si>
    <t>284733</t>
  </si>
  <si>
    <t>284744</t>
  </si>
  <si>
    <t>284756</t>
  </si>
  <si>
    <t>284759</t>
  </si>
  <si>
    <t>5</t>
  </si>
  <si>
    <t>0135228</t>
  </si>
  <si>
    <t>00000024</t>
  </si>
  <si>
    <t>146291</t>
  </si>
  <si>
    <t>146254</t>
  </si>
  <si>
    <t>146258</t>
  </si>
  <si>
    <t>146279</t>
  </si>
  <si>
    <t>146303</t>
  </si>
  <si>
    <t>146305</t>
  </si>
  <si>
    <t>146328</t>
  </si>
  <si>
    <t>022713</t>
  </si>
  <si>
    <t>016933</t>
  </si>
  <si>
    <t>0483243</t>
  </si>
  <si>
    <t>0146221</t>
  </si>
  <si>
    <t>0146222</t>
  </si>
  <si>
    <t>0146353</t>
  </si>
  <si>
    <t>0146216</t>
  </si>
  <si>
    <t>0483225A</t>
  </si>
  <si>
    <t>000401044</t>
  </si>
  <si>
    <t>000401051</t>
  </si>
  <si>
    <t>000401068</t>
  </si>
  <si>
    <t>059322</t>
  </si>
  <si>
    <t>11/11/2026</t>
  </si>
  <si>
    <t>LIMPATUDO DISTRIBUIDORA DE PRODUTOS PRODUTOS DE LIMPEZA R$</t>
  </si>
  <si>
    <t>0104451</t>
  </si>
  <si>
    <t>0104427</t>
  </si>
  <si>
    <t>0284840</t>
  </si>
  <si>
    <t>0284660</t>
  </si>
  <si>
    <t>0284870</t>
  </si>
  <si>
    <t>0284851</t>
  </si>
  <si>
    <t>0284661</t>
  </si>
  <si>
    <t>0284902</t>
  </si>
  <si>
    <t>0284842</t>
  </si>
  <si>
    <t>0284863</t>
  </si>
  <si>
    <t>0284673</t>
  </si>
  <si>
    <t>PEDREIRA ANAPOLIS LTDA BRITA 0 R$</t>
  </si>
  <si>
    <t>0284683</t>
  </si>
  <si>
    <t>0284904</t>
  </si>
  <si>
    <t>0284815</t>
  </si>
  <si>
    <t>0284785</t>
  </si>
  <si>
    <t>0284806</t>
  </si>
  <si>
    <t>0284816</t>
  </si>
  <si>
    <t>00000114</t>
  </si>
  <si>
    <t>00040167</t>
  </si>
  <si>
    <t>000001103</t>
  </si>
  <si>
    <t>000001109</t>
  </si>
  <si>
    <t>000001114</t>
  </si>
  <si>
    <t>000001115</t>
  </si>
  <si>
    <t>000001119</t>
  </si>
  <si>
    <t>75974</t>
  </si>
  <si>
    <t>010016</t>
  </si>
  <si>
    <t>CRISALE ROLL SUPRIMENTOS INDUSTRIAIS CENTRO ELASTICO R$</t>
  </si>
  <si>
    <t>0000401279</t>
  </si>
  <si>
    <t>0004011338</t>
  </si>
  <si>
    <t>0277774</t>
  </si>
  <si>
    <t>047704A</t>
  </si>
  <si>
    <t>000401380</t>
  </si>
  <si>
    <t>0000401500</t>
  </si>
  <si>
    <t>0000401511</t>
  </si>
  <si>
    <t>000004177A</t>
  </si>
  <si>
    <t>0876</t>
  </si>
  <si>
    <t>0401602</t>
  </si>
  <si>
    <t>000011776</t>
  </si>
  <si>
    <t>000011777</t>
  </si>
  <si>
    <t>000401613</t>
  </si>
  <si>
    <t>000401698</t>
  </si>
  <si>
    <t>000609707</t>
  </si>
  <si>
    <t>251484</t>
  </si>
  <si>
    <t>146361</t>
  </si>
  <si>
    <t>17/11/2026</t>
  </si>
  <si>
    <t>146381</t>
  </si>
  <si>
    <t>146391</t>
  </si>
  <si>
    <t>146385</t>
  </si>
  <si>
    <t>146356</t>
  </si>
  <si>
    <t>146376</t>
  </si>
  <si>
    <t>146368</t>
  </si>
  <si>
    <t>146399</t>
  </si>
  <si>
    <t>146420</t>
  </si>
  <si>
    <t>146440</t>
  </si>
  <si>
    <t>146403</t>
  </si>
  <si>
    <t>146414</t>
  </si>
  <si>
    <t>146424</t>
  </si>
  <si>
    <t>146444</t>
  </si>
  <si>
    <t>146445</t>
  </si>
  <si>
    <t>146428</t>
  </si>
  <si>
    <t>146409</t>
  </si>
  <si>
    <t>00000043</t>
  </si>
  <si>
    <t>000000026</t>
  </si>
  <si>
    <t>000000032</t>
  </si>
  <si>
    <t>000022732</t>
  </si>
  <si>
    <t>0000000333</t>
  </si>
  <si>
    <t>04055A</t>
  </si>
  <si>
    <t>DULTRA CAMINHOES PECAS E SERVICOS LT PARC 01/04 R$</t>
  </si>
  <si>
    <t>028556</t>
  </si>
  <si>
    <t>0104560</t>
  </si>
  <si>
    <t>0104570</t>
  </si>
  <si>
    <t>0104571</t>
  </si>
  <si>
    <t>0104502</t>
  </si>
  <si>
    <t>0104533</t>
  </si>
  <si>
    <t>0104534</t>
  </si>
  <si>
    <t>0104505</t>
  </si>
  <si>
    <t>0104567</t>
  </si>
  <si>
    <t>0284941</t>
  </si>
  <si>
    <t>0284943</t>
  </si>
  <si>
    <t>0284963</t>
  </si>
  <si>
    <t>0284984</t>
  </si>
  <si>
    <t>0284996</t>
  </si>
  <si>
    <t>0284947</t>
  </si>
  <si>
    <t>0285001</t>
  </si>
  <si>
    <t>0285043</t>
  </si>
  <si>
    <t>0285024</t>
  </si>
  <si>
    <t>0285034</t>
  </si>
  <si>
    <t>0285046</t>
  </si>
  <si>
    <t>0285017</t>
  </si>
  <si>
    <t>0285058</t>
  </si>
  <si>
    <t>0285089</t>
  </si>
  <si>
    <t>088726A</t>
  </si>
  <si>
    <t>0289935</t>
  </si>
  <si>
    <t>01047510</t>
  </si>
  <si>
    <t>047804</t>
  </si>
  <si>
    <t>19/11/2026</t>
  </si>
  <si>
    <t>054564</t>
  </si>
  <si>
    <t>070450B</t>
  </si>
  <si>
    <t>070449B</t>
  </si>
  <si>
    <t>0109050A</t>
  </si>
  <si>
    <t>275A</t>
  </si>
  <si>
    <t>MECANICA SAO JORGE LTDA PARC 1/2 R$</t>
  </si>
  <si>
    <t>08647A</t>
  </si>
  <si>
    <t>PETRAQ PECAS PARA TRATORES E MAQUIN PARC 1/2 R$</t>
  </si>
  <si>
    <t>001066623</t>
  </si>
  <si>
    <t>0698</t>
  </si>
  <si>
    <t>21/11/2026</t>
  </si>
  <si>
    <t>PAULO APARECIDO CORREA RETIFICAR CABECOTE R$</t>
  </si>
  <si>
    <t>145472</t>
  </si>
  <si>
    <t>146476</t>
  </si>
  <si>
    <t>146468</t>
  </si>
  <si>
    <t>146500</t>
  </si>
  <si>
    <t>146512</t>
  </si>
  <si>
    <t>000006122</t>
  </si>
  <si>
    <t>146450</t>
  </si>
  <si>
    <t>146474</t>
  </si>
  <si>
    <t>146475</t>
  </si>
  <si>
    <t>146456</t>
  </si>
  <si>
    <t>0104643</t>
  </si>
  <si>
    <t>25/11/2026</t>
  </si>
  <si>
    <t>0104628</t>
  </si>
  <si>
    <t>0285191</t>
  </si>
  <si>
    <t>0285142</t>
  </si>
  <si>
    <t>0285225</t>
  </si>
  <si>
    <t>0285148</t>
  </si>
  <si>
    <t>025369</t>
  </si>
  <si>
    <t>DETRAN MULTA(TFL2F53) R$</t>
  </si>
  <si>
    <t>000354419B</t>
  </si>
  <si>
    <t>04119B</t>
  </si>
  <si>
    <t>03/12/2026</t>
  </si>
  <si>
    <t>000040521B</t>
  </si>
  <si>
    <t>134775B'</t>
  </si>
  <si>
    <t>0483225B</t>
  </si>
  <si>
    <t>08/12/2026</t>
  </si>
  <si>
    <t>0109050B</t>
  </si>
  <si>
    <t>000004177B</t>
  </si>
  <si>
    <t>11/12/2026</t>
  </si>
  <si>
    <t>047704B</t>
  </si>
  <si>
    <t>13/12/2026</t>
  </si>
  <si>
    <t>04055B</t>
  </si>
  <si>
    <t>18/12/2026</t>
  </si>
  <si>
    <t>DULTRA CAMINHOES PECAS E SERVICOS LT PARC 02/04 R$</t>
  </si>
  <si>
    <t>088726B</t>
  </si>
  <si>
    <t>MECANICA SAO JORGE LTDA PARC 2/2 R$</t>
  </si>
  <si>
    <t>08467B</t>
  </si>
  <si>
    <t>PETRAQ PECAS PARA TRATORES E MAQUIN PARC 2/2 R$</t>
  </si>
  <si>
    <t>000040521C</t>
  </si>
  <si>
    <t>03/01/2027</t>
  </si>
  <si>
    <t>0109050C</t>
  </si>
  <si>
    <t>07/01/2027</t>
  </si>
  <si>
    <t>04055C</t>
  </si>
  <si>
    <t>17/01/2027</t>
  </si>
  <si>
    <t>DULTRA CAMINHOES PECAS E SERVICOS LT PARC 03/04 R$</t>
  </si>
  <si>
    <t>088726C</t>
  </si>
  <si>
    <t>04055D</t>
  </si>
  <si>
    <t>16/02/2027</t>
  </si>
  <si>
    <t>DULTRA CAMINHOES PECAS E SERVICOS LT PARC 04/04 R$</t>
  </si>
  <si>
    <t>088726D</t>
  </si>
  <si>
    <t>7886</t>
  </si>
  <si>
    <t>36023</t>
  </si>
  <si>
    <t>32528A</t>
  </si>
  <si>
    <t>023605</t>
  </si>
  <si>
    <t>0253602</t>
  </si>
  <si>
    <t>1078230</t>
  </si>
  <si>
    <t>941499/011</t>
  </si>
  <si>
    <t>010</t>
  </si>
  <si>
    <t>SIDNEI BARBOSA DA SILVA L U B R I F I C A C A O R$</t>
  </si>
  <si>
    <t>0292</t>
  </si>
  <si>
    <t>BETEL MIX MANUTENCOES LTDA ASSISTENCIA TECNICA R$</t>
  </si>
  <si>
    <t>0289</t>
  </si>
  <si>
    <t>BETEL MIX MANUTENCOES LTDA INSTALACAO E MONTAGEM R$</t>
  </si>
  <si>
    <t>502</t>
  </si>
  <si>
    <t>CERRADO COMERCIO DE PECAS E SERVIC LUBRIFICAÇÃO SICOOB CREDIGOIAS R$</t>
  </si>
  <si>
    <t>7910</t>
  </si>
  <si>
    <t>0000056</t>
  </si>
  <si>
    <t>MICROSYSTEM TECNOLOGIA E SOFTWARE WEBMIX R$</t>
  </si>
  <si>
    <t>0253600220</t>
  </si>
  <si>
    <t>74003</t>
  </si>
  <si>
    <t>SOLIDA DISTRIBUIDORA DE EQUIPAMENT LAMPADA SICOOB CREDIGOIAS R$</t>
  </si>
  <si>
    <t>0145533</t>
  </si>
  <si>
    <t>0145553</t>
  </si>
  <si>
    <t>0145554</t>
  </si>
  <si>
    <t>0145546</t>
  </si>
  <si>
    <t>0145578</t>
  </si>
  <si>
    <t>250843</t>
  </si>
  <si>
    <t>02536023</t>
  </si>
  <si>
    <t>BANCO BRADESCO S/A FINANCIAMENTO PARC 31/60 BANCO BRADESCO R$</t>
  </si>
  <si>
    <t>13086581</t>
  </si>
  <si>
    <t>REDEMOB CONSORCIO STIPASS (JOAO ) R$</t>
  </si>
  <si>
    <t>18114240</t>
  </si>
  <si>
    <t>18131244</t>
  </si>
  <si>
    <t>TICKET SERVICOS S/A TICKET (THIAGO SOARES ) R$</t>
  </si>
  <si>
    <t>3921</t>
  </si>
  <si>
    <t>000123111</t>
  </si>
  <si>
    <t>120365</t>
  </si>
  <si>
    <t>000032354</t>
  </si>
  <si>
    <t>001073023</t>
  </si>
  <si>
    <t>1328273</t>
  </si>
  <si>
    <t>0708</t>
  </si>
  <si>
    <t>INTELEKTO CONTABILIDADE LTDA HONORARIO CONTABIL R$</t>
  </si>
  <si>
    <t>000393161</t>
  </si>
  <si>
    <t>0282442</t>
  </si>
  <si>
    <t>0282493</t>
  </si>
  <si>
    <t>0282444</t>
  </si>
  <si>
    <t>0282456</t>
  </si>
  <si>
    <t>0282499</t>
  </si>
  <si>
    <t>0103271</t>
  </si>
  <si>
    <t>0103259</t>
  </si>
  <si>
    <t>0282514</t>
  </si>
  <si>
    <t>0282515</t>
  </si>
  <si>
    <t>0282558</t>
  </si>
  <si>
    <t>0282549</t>
  </si>
  <si>
    <t>0103312</t>
  </si>
  <si>
    <t>0103326</t>
  </si>
  <si>
    <t>0103307</t>
  </si>
  <si>
    <t>0282603</t>
  </si>
  <si>
    <t>0282618</t>
  </si>
  <si>
    <t>0282579</t>
  </si>
  <si>
    <t>0103332</t>
  </si>
  <si>
    <t>0282673</t>
  </si>
  <si>
    <t>0282683</t>
  </si>
  <si>
    <t>0282684</t>
  </si>
  <si>
    <t>0282675</t>
  </si>
  <si>
    <t>0282646</t>
  </si>
  <si>
    <t>0103400</t>
  </si>
  <si>
    <t>0282710</t>
  </si>
  <si>
    <t>0282691</t>
  </si>
  <si>
    <t>0282692</t>
  </si>
  <si>
    <t>0282744</t>
  </si>
  <si>
    <t>0282745</t>
  </si>
  <si>
    <t>0282717</t>
  </si>
  <si>
    <t>0282719</t>
  </si>
  <si>
    <t>0103415</t>
  </si>
  <si>
    <t>0103436</t>
  </si>
  <si>
    <t>0103443</t>
  </si>
  <si>
    <t>282762</t>
  </si>
  <si>
    <t>0282791</t>
  </si>
  <si>
    <t>0282783</t>
  </si>
  <si>
    <t>0282767</t>
  </si>
  <si>
    <t>0282808</t>
  </si>
  <si>
    <t>0282788</t>
  </si>
  <si>
    <t>0282769</t>
  </si>
  <si>
    <t>0282789</t>
  </si>
  <si>
    <t>0103482</t>
  </si>
  <si>
    <t>0282850</t>
  </si>
  <si>
    <t>0282873</t>
  </si>
  <si>
    <t>0282816</t>
  </si>
  <si>
    <t>0103493</t>
  </si>
  <si>
    <t>272047A</t>
  </si>
  <si>
    <t>272047B</t>
  </si>
  <si>
    <t>077</t>
  </si>
  <si>
    <t>WENNER BASTOS ENGENHARIA LTDA ENGENHARIA R$</t>
  </si>
  <si>
    <t>1070</t>
  </si>
  <si>
    <t>1071</t>
  </si>
  <si>
    <t>3491</t>
  </si>
  <si>
    <t>1072</t>
  </si>
  <si>
    <t>3492</t>
  </si>
  <si>
    <t>3493</t>
  </si>
  <si>
    <t>3494</t>
  </si>
  <si>
    <t>3485</t>
  </si>
  <si>
    <t>3495</t>
  </si>
  <si>
    <t>3486</t>
  </si>
  <si>
    <t>3496</t>
  </si>
  <si>
    <t>3487</t>
  </si>
  <si>
    <t>3497</t>
  </si>
  <si>
    <t>3498</t>
  </si>
  <si>
    <t>1069</t>
  </si>
  <si>
    <t>3499</t>
  </si>
  <si>
    <t>45712</t>
  </si>
  <si>
    <t>17655</t>
  </si>
  <si>
    <t>TICKET SERVICOS S/A TICKET(JOAO VICENTE SILVA) R$</t>
  </si>
  <si>
    <t>955027</t>
  </si>
  <si>
    <t>648125</t>
  </si>
  <si>
    <t>912240</t>
  </si>
  <si>
    <t>915357</t>
  </si>
  <si>
    <t>13/02/2026</t>
  </si>
  <si>
    <t>648479</t>
  </si>
  <si>
    <t>231951</t>
  </si>
  <si>
    <t>103923</t>
  </si>
  <si>
    <t>4317548</t>
  </si>
  <si>
    <t>87100714</t>
  </si>
  <si>
    <t>41358936</t>
  </si>
  <si>
    <t>PREFEITURA MUNICIPAL DE APARECIDA D ISSQN APARECIDA DE GOIANIA R$</t>
  </si>
  <si>
    <t>001054445</t>
  </si>
  <si>
    <t>000470191</t>
  </si>
  <si>
    <t>0342A</t>
  </si>
  <si>
    <t>0254A</t>
  </si>
  <si>
    <t>118930</t>
  </si>
  <si>
    <t>MUNICIPIO DE NOVA VENEZA I S S Q N R$</t>
  </si>
  <si>
    <t>143030</t>
  </si>
  <si>
    <t>16/05/2026</t>
  </si>
  <si>
    <t>143032</t>
  </si>
  <si>
    <t>143023</t>
  </si>
  <si>
    <t>143033</t>
  </si>
  <si>
    <t>143015</t>
  </si>
  <si>
    <t>143035</t>
  </si>
  <si>
    <t>143007</t>
  </si>
  <si>
    <t>118382</t>
  </si>
  <si>
    <t>44671B</t>
  </si>
  <si>
    <t>17/04/2026</t>
  </si>
  <si>
    <t>142893</t>
  </si>
  <si>
    <t>142866</t>
  </si>
  <si>
    <t>142886</t>
  </si>
  <si>
    <t>142898</t>
  </si>
  <si>
    <t>12/05/2026</t>
  </si>
  <si>
    <t>142899</t>
  </si>
  <si>
    <t>142941</t>
  </si>
  <si>
    <t>142952</t>
  </si>
  <si>
    <t>142962</t>
  </si>
  <si>
    <t>142972</t>
  </si>
  <si>
    <t>142975</t>
  </si>
  <si>
    <t>142966</t>
  </si>
  <si>
    <t>142907</t>
  </si>
  <si>
    <t>142917</t>
  </si>
  <si>
    <t>142997</t>
  </si>
  <si>
    <t>142928</t>
  </si>
  <si>
    <t>142969</t>
  </si>
  <si>
    <t>142979</t>
  </si>
  <si>
    <t>142989</t>
  </si>
  <si>
    <t>0381668</t>
  </si>
  <si>
    <t>111870C</t>
  </si>
  <si>
    <t>18/03/2026</t>
  </si>
  <si>
    <t>142935'</t>
  </si>
  <si>
    <t>000381518</t>
  </si>
  <si>
    <t>000381520</t>
  </si>
  <si>
    <t>3190</t>
  </si>
  <si>
    <t>2390</t>
  </si>
  <si>
    <t>6037A</t>
  </si>
  <si>
    <t>000022301</t>
  </si>
  <si>
    <t>3216A</t>
  </si>
  <si>
    <t>0381720</t>
  </si>
  <si>
    <t>0381832</t>
  </si>
  <si>
    <t>230600C</t>
  </si>
  <si>
    <t>20/03/2026</t>
  </si>
  <si>
    <t>000005981</t>
  </si>
  <si>
    <t>0125360147</t>
  </si>
  <si>
    <t>260189</t>
  </si>
  <si>
    <t>0101620</t>
  </si>
  <si>
    <t>0101594</t>
  </si>
  <si>
    <t>0101596</t>
  </si>
  <si>
    <t>0101607</t>
  </si>
  <si>
    <t>0101642</t>
  </si>
  <si>
    <t>0101643</t>
  </si>
  <si>
    <t>0101656</t>
  </si>
  <si>
    <t>0101627</t>
  </si>
  <si>
    <t>0101647</t>
  </si>
  <si>
    <t>0101682</t>
  </si>
  <si>
    <t>0101692</t>
  </si>
  <si>
    <t>0101684</t>
  </si>
  <si>
    <t>0101694</t>
  </si>
  <si>
    <t>8462</t>
  </si>
  <si>
    <t>45826374</t>
  </si>
  <si>
    <t>BANCO BRADESCO S/A FINANCIAMENTO PARC 29/60 BANCO BRADESCO R$</t>
  </si>
  <si>
    <t>01253674</t>
  </si>
  <si>
    <t>CREA-GO CREA R$</t>
  </si>
  <si>
    <t>000046446</t>
  </si>
  <si>
    <t>MASTER COMERCIO DE PECAS PARA VEICU REP VALVA R$</t>
  </si>
  <si>
    <t>12449926</t>
  </si>
  <si>
    <t>REDEMOB CONSORCIO PASSAGENS ALESSANDRO R$</t>
  </si>
  <si>
    <t>1TL17739652</t>
  </si>
  <si>
    <t>234176</t>
  </si>
  <si>
    <t>0412563</t>
  </si>
  <si>
    <t>052</t>
  </si>
  <si>
    <t>TECNOVOL TRUCKS SERVISSE LTDA SUBSTITUICAO DE CAMISA SICOOB CREDIGOIAS R$</t>
  </si>
  <si>
    <t>000000012</t>
  </si>
  <si>
    <t>TECNOVOL TRUCKS SERVISSE LTDA RETENTOR SICOOB CREDIGOIAS R$</t>
  </si>
  <si>
    <t>1059258</t>
  </si>
  <si>
    <t>3690</t>
  </si>
  <si>
    <t>3691</t>
  </si>
  <si>
    <t>3692</t>
  </si>
  <si>
    <t>3693</t>
  </si>
  <si>
    <t>3694</t>
  </si>
  <si>
    <t>1125</t>
  </si>
  <si>
    <t>2604 registros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</si>
  <si>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</si>
  <si>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</si>
  <si>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</si>
  <si>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</si>
  <si>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</si>
  <si>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</si>
  <si>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</si>
  <si>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</si>
  <si>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</si>
  <si>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</si>
  <si>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</si>
  <si>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</si>
  <si>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── SAÍDAS OPERACIONAIS</t>
  </si>
  <si>
    <t>= Total SAÍDAS OPERACIONAIS</t>
  </si>
  <si>
    <t>── EMPRÉSTIMOS / FINANCIAMENTOS</t>
  </si>
  <si>
    <t>= Total EMPRÉSTIMOS / FINANCIAMENTOS</t>
  </si>
  <si>
    <t>═══ TOTAL SAÍDAS DE CAIXA</t>
  </si>
  <si>
    <t>Cliente</t>
  </si>
  <si>
    <t>MOISES ELIAS DA SILVA</t>
  </si>
  <si>
    <t>INCORPORACAO OPUS 208 SPE LTDA</t>
  </si>
  <si>
    <t>INCORPORACAO OPUS SPE LTDA</t>
  </si>
  <si>
    <t>CASAS DOURADO INCORPORADORA LTDA</t>
  </si>
  <si>
    <t>INCORPORACAO OPUS 72 SPE LTDA</t>
  </si>
  <si>
    <t>CLIENTE 2507</t>
  </si>
  <si>
    <t>CLIENTE 2512</t>
  </si>
  <si>
    <t>CLIENTE 2514</t>
  </si>
  <si>
    <t>CLIENTE 2516</t>
  </si>
  <si>
    <t>CLIENTE 2519</t>
  </si>
  <si>
    <t>CLIENTE 2522</t>
  </si>
  <si>
    <t>CLIENTE 2526</t>
  </si>
  <si>
    <t>CLIENTE 2527</t>
  </si>
  <si>
    <t>CLIENTE 2458</t>
  </si>
  <si>
    <t>CLIENTE 2576</t>
  </si>
  <si>
    <t>CLIENTE 2579</t>
  </si>
  <si>
    <t>CLIENTE 4712</t>
  </si>
  <si>
    <t>CLIENTE 4673</t>
  </si>
  <si>
    <t>CLIENTE 4711</t>
  </si>
  <si>
    <t>CLIENTE 3941</t>
  </si>
  <si>
    <t>CLIENTE 2578</t>
  </si>
  <si>
    <t>CLIENTE 2490</t>
  </si>
  <si>
    <t>CLIENTE 2590</t>
  </si>
  <si>
    <t>CLIENTE 4644</t>
  </si>
  <si>
    <t>CLIENTE 4717</t>
  </si>
  <si>
    <t>CLIENTE 4616</t>
  </si>
  <si>
    <t>CLIENTE 3438</t>
  </si>
  <si>
    <t>CLIENTE 3666</t>
  </si>
  <si>
    <t>CLIENTE 4670</t>
  </si>
  <si>
    <t>CLIENTE 3729</t>
  </si>
  <si>
    <t>CLIENTE 4685</t>
  </si>
  <si>
    <t>CLIENTE 3189</t>
  </si>
  <si>
    <t>CLIENTE 3689</t>
  </si>
  <si>
    <t>CLIENTE 4576</t>
  </si>
  <si>
    <t>CLIENTE 4376</t>
  </si>
  <si>
    <t>CLIENTE 3067</t>
  </si>
  <si>
    <t>CLIENTE 2556</t>
  </si>
  <si>
    <t>CLIENTE 2567</t>
  </si>
  <si>
    <t>CLIENTE 4718</t>
  </si>
  <si>
    <t>CLIENTE 4715</t>
  </si>
  <si>
    <t>CLIENTE 4681</t>
  </si>
  <si>
    <t>CLIENTE 2602</t>
  </si>
  <si>
    <t>CLIENTE 2609</t>
  </si>
  <si>
    <t>CLIENTE 2611</t>
  </si>
  <si>
    <t>CLIENTE 2619</t>
  </si>
  <si>
    <t>CLIENTE 2620</t>
  </si>
  <si>
    <t>CLIENTE 2621</t>
  </si>
  <si>
    <t>CLIENTE 2625</t>
  </si>
  <si>
    <t>CLIENTE 2627</t>
  </si>
  <si>
    <t>CLIENTE 2539</t>
  </si>
  <si>
    <t>CLIENTE 2634</t>
  </si>
  <si>
    <t>CLIENTE 2635</t>
  </si>
  <si>
    <t>CLIENTE 2638</t>
  </si>
  <si>
    <t>CLIENTE 2544</t>
  </si>
  <si>
    <t>CLIENTE 2555</t>
  </si>
  <si>
    <t>CLIENTE 2559</t>
  </si>
  <si>
    <t>CLIENTE 2574</t>
  </si>
  <si>
    <t>CLIENTE 2575</t>
  </si>
  <si>
    <t>CLIENTE 2580</t>
  </si>
  <si>
    <t>CLIENTE 2581</t>
  </si>
  <si>
    <t>CLIENTE 2582</t>
  </si>
  <si>
    <t>CLIENTE 2584</t>
  </si>
  <si>
    <t>CLIENTE 2585</t>
  </si>
  <si>
    <t>CLIENTE 2586</t>
  </si>
  <si>
    <t>CLIENTE 2612</t>
  </si>
  <si>
    <t>CLIENTE 2603</t>
  </si>
  <si>
    <t>CLIENTE 2604</t>
  </si>
  <si>
    <t>CLIENTE 2606</t>
  </si>
  <si>
    <t>CLIENTE 2608</t>
  </si>
  <si>
    <t>CLIENTE 4725</t>
  </si>
  <si>
    <t>CLIENTE 4643</t>
  </si>
  <si>
    <t>CLIENTE 2557</t>
  </si>
  <si>
    <t>CLIENTE 4492</t>
  </si>
  <si>
    <t>CLIENTE 3073</t>
  </si>
  <si>
    <t>CLIENTE 2655</t>
  </si>
  <si>
    <t>CLIENTE 2686</t>
  </si>
  <si>
    <t>CLIENTE 4461</t>
  </si>
  <si>
    <t>CLIENTE 4707</t>
  </si>
  <si>
    <t>CLIENTE 3699</t>
  </si>
  <si>
    <t>CLIENTE 2552</t>
  </si>
  <si>
    <t>CLIENTE 2591</t>
  </si>
  <si>
    <t>CLIENTE 2593</t>
  </si>
  <si>
    <t>CLIENTE 2595</t>
  </si>
  <si>
    <t>CLIENTE 4504</t>
  </si>
  <si>
    <t>CLIENTE 2644</t>
  </si>
  <si>
    <t>CLIENTE 2646</t>
  </si>
  <si>
    <t>CLIENTE 2647</t>
  </si>
  <si>
    <t>CLIENTE 2648</t>
  </si>
  <si>
    <t>CLIENTE 2649</t>
  </si>
  <si>
    <t>CLIENTE 2651</t>
  </si>
  <si>
    <t>CLIENTE 2657</t>
  </si>
  <si>
    <t>CLIENTE 2572</t>
  </si>
  <si>
    <t>CLIENTE 2583</t>
  </si>
  <si>
    <t>CLIENTE 2664</t>
  </si>
  <si>
    <t>CLIENTE 4240</t>
  </si>
  <si>
    <t>CLIENTE 4271</t>
  </si>
  <si>
    <t>CLIENTE 2622</t>
  </si>
  <si>
    <t>CLIENTE 2623</t>
  </si>
  <si>
    <t>CLIENTE 2624</t>
  </si>
  <si>
    <t>CLIENTE 2632</t>
  </si>
  <si>
    <t>CLIENTE 2639</t>
  </si>
  <si>
    <t>CLIENTE 2645</t>
  </si>
  <si>
    <t>CLIENTE 2650</t>
  </si>
  <si>
    <t>CLIENTE 2681</t>
  </si>
  <si>
    <t>CLIENTE 4680</t>
  </si>
  <si>
    <t>CLIENTE 4479</t>
  </si>
  <si>
    <t>CLIENTE 4574</t>
  </si>
  <si>
    <t>CLIENTE 2631</t>
  </si>
  <si>
    <t>CLIENTE 2640</t>
  </si>
  <si>
    <t>CLIENTE 4706</t>
  </si>
  <si>
    <t>CLIENTE 4708</t>
  </si>
  <si>
    <t>CLIENTE 4704</t>
  </si>
  <si>
    <t>CLIENTE 2700</t>
  </si>
  <si>
    <t>CLIENTE 2709</t>
  </si>
  <si>
    <t>CLIENTE 2711</t>
  </si>
  <si>
    <t>CLIENTE 2714</t>
  </si>
  <si>
    <t>CLIENTE 2641</t>
  </si>
  <si>
    <t>CLIENTE 2688</t>
  </si>
  <si>
    <t>CLIENTE 4375</t>
  </si>
  <si>
    <t>CLIENTE 2702</t>
  </si>
  <si>
    <t>CLIENTE 2653</t>
  </si>
  <si>
    <t>CLIENTE 2654</t>
  </si>
  <si>
    <t>CLIENTE 2666</t>
  </si>
  <si>
    <t>CLIENTE 4529</t>
  </si>
  <si>
    <t>CLIENTE 3765</t>
  </si>
  <si>
    <t>CLIENTE 2668</t>
  </si>
  <si>
    <t>CLIENTE 2669</t>
  </si>
  <si>
    <t>CLIENTE 2670</t>
  </si>
  <si>
    <t>CLIENTE 2671</t>
  </si>
  <si>
    <t>CLIENTE 2672</t>
  </si>
  <si>
    <t>CLIENTE 2673</t>
  </si>
  <si>
    <t>CLIENTE 2674</t>
  </si>
  <si>
    <t>CLIENTE 2675</t>
  </si>
  <si>
    <t>CLIENTE 2660</t>
  </si>
  <si>
    <t>CLIENTE 2661</t>
  </si>
  <si>
    <t>CLIENTE 2667</t>
  </si>
  <si>
    <t>CLIENTE 4710</t>
  </si>
  <si>
    <t>CLIENTE 3990</t>
  </si>
  <si>
    <t>CLIENTE 3907</t>
  </si>
  <si>
    <t>CLIENTE 4018</t>
  </si>
  <si>
    <t>CLIENTE 3919</t>
  </si>
  <si>
    <t>CLIENTE 2728</t>
  </si>
  <si>
    <t>CLIENTE 2732</t>
  </si>
  <si>
    <t>CLIENTE 2735</t>
  </si>
  <si>
    <t>CLIENTE 4621</t>
  </si>
  <si>
    <t>CLIENTE 4734</t>
  </si>
  <si>
    <t>CLIENTE 2696</t>
  </si>
  <si>
    <t>CLIENTE 4688</t>
  </si>
  <si>
    <t>CLIENTE 4502</t>
  </si>
  <si>
    <t>CLIENTE 2704</t>
  </si>
  <si>
    <t>CLIENTE 2705</t>
  </si>
  <si>
    <t>CLIENTE 2707</t>
  </si>
  <si>
    <t>CLIENTE 2708</t>
  </si>
  <si>
    <t>CLIENTE 2710</t>
  </si>
  <si>
    <t>CLIENTE 2736</t>
  </si>
  <si>
    <t>CLIENTE 2738</t>
  </si>
  <si>
    <t>CLIENTE 2691</t>
  </si>
  <si>
    <t>CLIENTE 2693</t>
  </si>
  <si>
    <t>CLIENTE 2694</t>
  </si>
  <si>
    <t>CLIENTE 2695</t>
  </si>
  <si>
    <t>CLIENTE 2699</t>
  </si>
  <si>
    <t>CLIENTE 3857</t>
  </si>
  <si>
    <t>CLIENTE 2723</t>
  </si>
  <si>
    <t>CLIENTE 2733</t>
  </si>
  <si>
    <t>CLIENTE 4660</t>
  </si>
  <si>
    <t>CLIENTE 2730</t>
  </si>
  <si>
    <t>CLIENTE 2703</t>
  </si>
  <si>
    <t>CLIENTE 2281</t>
  </si>
  <si>
    <t>CLIENTE 2107</t>
  </si>
  <si>
    <t>CLIENTE 2114</t>
  </si>
  <si>
    <t>CLIENTE 2210</t>
  </si>
  <si>
    <t>CLIENTE 2214</t>
  </si>
  <si>
    <t>CLIENTE 2124</t>
  </si>
  <si>
    <t>CLIENTE 2125</t>
  </si>
  <si>
    <t>CLIENTE 2126</t>
  </si>
  <si>
    <t>CLIENTE 2127</t>
  </si>
  <si>
    <t>CLIENTE 2128</t>
  </si>
  <si>
    <t>CLIENTE 2129</t>
  </si>
  <si>
    <t>CLIENTE 2135</t>
  </si>
  <si>
    <t>CLIENTE 2137</t>
  </si>
  <si>
    <t>CLIENTE 2138</t>
  </si>
  <si>
    <t>CLIENTE 2142</t>
  </si>
  <si>
    <t>CLIENTE 2146</t>
  </si>
  <si>
    <t>CLIENTE 2147</t>
  </si>
  <si>
    <t>CLIENTE 2148</t>
  </si>
  <si>
    <t>CLIENTE 2197</t>
  </si>
  <si>
    <t>CLIENTE 2217</t>
  </si>
  <si>
    <t>CLIENTE 2173</t>
  </si>
  <si>
    <t>CLIENTE 2174</t>
  </si>
  <si>
    <t>CLIENTE 2177</t>
  </si>
  <si>
    <t>CLIENTE 2178</t>
  </si>
  <si>
    <t>CLIENTE 2180</t>
  </si>
  <si>
    <t>CLIENTE 2151</t>
  </si>
  <si>
    <t>CLIENTE 2155</t>
  </si>
  <si>
    <t>CLIENTE 2156</t>
  </si>
  <si>
    <t>CLIENTE 4463</t>
  </si>
  <si>
    <t>CLIENTE 2123</t>
  </si>
  <si>
    <t>CLIENTE 2159</t>
  </si>
  <si>
    <t>CLIENTE 2161</t>
  </si>
  <si>
    <t>CLIENTE 2193</t>
  </si>
  <si>
    <t>CLIENTE 2103</t>
  </si>
  <si>
    <t>CLIENTE 2183</t>
  </si>
  <si>
    <t>CLIENTE 4595</t>
  </si>
  <si>
    <t>CLIENTE 2168</t>
  </si>
  <si>
    <t>CLIENTE 2262</t>
  </si>
  <si>
    <t>CLIENTE 2176</t>
  </si>
  <si>
    <t>CLIENTE 2179</t>
  </si>
  <si>
    <t>CLIENTE 2188</t>
  </si>
  <si>
    <t>CLIENTE 2190</t>
  </si>
  <si>
    <t>CLIENTE 2191</t>
  </si>
  <si>
    <t>CLIENTE 2194</t>
  </si>
  <si>
    <t>CLIENTE 2199</t>
  </si>
  <si>
    <t>CLIENTE 4605</t>
  </si>
  <si>
    <t>CLIENTE 2212</t>
  </si>
  <si>
    <t>CLIENTE 2213</t>
  </si>
  <si>
    <t>CLIENTE 2215</t>
  </si>
  <si>
    <t>CLIENTE 2219</t>
  </si>
  <si>
    <t>CLIENTE 4619</t>
  </si>
  <si>
    <t>CLIENTE 4620</t>
  </si>
  <si>
    <t>CLIENTE 2203</t>
  </si>
  <si>
    <t>CLIENTE 2204</t>
  </si>
  <si>
    <t>CLIENTE 2205</t>
  </si>
  <si>
    <t>CLIENTE 2261</t>
  </si>
  <si>
    <t>CLIENTE 2201</t>
  </si>
  <si>
    <t>CLIENTE 2202</t>
  </si>
  <si>
    <t>CLIENTE 2206</t>
  </si>
  <si>
    <t>CLIENTE 2207</t>
  </si>
  <si>
    <t>CLIENTE 2208</t>
  </si>
  <si>
    <t>CLIENTE 2218</t>
  </si>
  <si>
    <t>CLIENTE 2234</t>
  </si>
  <si>
    <t>CLIENTE 2239</t>
  </si>
  <si>
    <t>CLIENTE 2242</t>
  </si>
  <si>
    <t>CLIENTE 2211</t>
  </si>
  <si>
    <t>CLIENTE 2216</t>
  </si>
  <si>
    <t>CLIENTE 2223</t>
  </si>
  <si>
    <t>CLIENTE 2224</t>
  </si>
  <si>
    <t>CLIENTE 2237</t>
  </si>
  <si>
    <t>CLIENTE 2236</t>
  </si>
  <si>
    <t>CLIENTE 2238</t>
  </si>
  <si>
    <t>CLIENTE 2248</t>
  </si>
  <si>
    <t>CLIENTE 2251</t>
  </si>
  <si>
    <t>CLIENTE 2253</t>
  </si>
  <si>
    <t>CLIENTE 2255</t>
  </si>
  <si>
    <t>CLIENTE 2258</t>
  </si>
  <si>
    <t>CLIENTE 2260</t>
  </si>
  <si>
    <t>CLIENTE 2264</t>
  </si>
  <si>
    <t>CLIENTE 2240</t>
  </si>
  <si>
    <t>CLIENTE 2259</t>
  </si>
  <si>
    <t>CLIENTE 2266</t>
  </si>
  <si>
    <t>CLIENTE 2254</t>
  </si>
  <si>
    <t>CLIENTE 2257</t>
  </si>
  <si>
    <t>CLIENTE 4651</t>
  </si>
  <si>
    <t>CLIENTE 2256</t>
  </si>
  <si>
    <t>CLIENTE 4563</t>
  </si>
  <si>
    <t>CLIENTE 4631</t>
  </si>
  <si>
    <t>CLIENTE 4580</t>
  </si>
  <si>
    <t>CLIENTE 2263</t>
  </si>
  <si>
    <t>CLIENTE 4672</t>
  </si>
  <si>
    <t>CLIENTE 2273</t>
  </si>
  <si>
    <t>CLIENTE 2274</t>
  </si>
  <si>
    <t>CLIENTE 2277</t>
  </si>
  <si>
    <t>CLIENTE 2286</t>
  </si>
  <si>
    <t>CLIENTE 2287</t>
  </si>
  <si>
    <t>CLIENTE 2289</t>
  </si>
  <si>
    <t>CLIENTE 2290</t>
  </si>
  <si>
    <t>CLIENTE 1902</t>
  </si>
  <si>
    <t>CLIENTE 1904</t>
  </si>
  <si>
    <t>CLIENTE 1905</t>
  </si>
  <si>
    <t>CLIENTE 1906</t>
  </si>
  <si>
    <t>CLIENTE 1907</t>
  </si>
  <si>
    <t>CLIENTE 1909</t>
  </si>
  <si>
    <t>CLIENTE 1930</t>
  </si>
  <si>
    <t>CLIENTE 1882</t>
  </si>
  <si>
    <t>CLIENTE 1883</t>
  </si>
  <si>
    <t>CLIENTE 1982</t>
  </si>
  <si>
    <t>CLIENTE 1895</t>
  </si>
  <si>
    <t>CLIENTE 1897</t>
  </si>
  <si>
    <t>CLIENTE 1901</t>
  </si>
  <si>
    <t>CLIENTE 1889</t>
  </si>
  <si>
    <t>CLIENTE 1988</t>
  </si>
  <si>
    <t>CLIENTE 1890</t>
  </si>
  <si>
    <t>CLIENTE 1898</t>
  </si>
  <si>
    <t>CLIENTE 1899</t>
  </si>
  <si>
    <t>CLIENTE 4368</t>
  </si>
  <si>
    <t>CLIENTE 4472</t>
  </si>
  <si>
    <t>CLIENTE 2007</t>
  </si>
  <si>
    <t>CLIENTE 2010</t>
  </si>
  <si>
    <t>CLIENTE 1911</t>
  </si>
  <si>
    <t>CLIENTE 1912</t>
  </si>
  <si>
    <t>CLIENTE 1916</t>
  </si>
  <si>
    <t>CLIENTE 1919</t>
  </si>
  <si>
    <t>CLIENTE 1922</t>
  </si>
  <si>
    <t>CLIENTE 1925</t>
  </si>
  <si>
    <t>CLIENTE 4134</t>
  </si>
  <si>
    <t>CLIENTE 2021</t>
  </si>
  <si>
    <t>CLIENTE 1932</t>
  </si>
  <si>
    <t>CLIENTE 1934</t>
  </si>
  <si>
    <t>CLIENTE 1943</t>
  </si>
  <si>
    <t>CLIENTE 1944</t>
  </si>
  <si>
    <t>CLIENTE 1958</t>
  </si>
  <si>
    <t>CLIENTE 1959</t>
  </si>
  <si>
    <t>CLIENTE 1961</t>
  </si>
  <si>
    <t>CLIENTE 1963</t>
  </si>
  <si>
    <t>CLIENTE 1967</t>
  </si>
  <si>
    <t>CLIENTE 1970</t>
  </si>
  <si>
    <t>CLIENTE 1972</t>
  </si>
  <si>
    <t>CLIENTE 1973</t>
  </si>
  <si>
    <t>CLIENTE 1896</t>
  </si>
  <si>
    <t>CLIENTE 1946</t>
  </si>
  <si>
    <t>CLIENTE 1948</t>
  </si>
  <si>
    <t>CLIENTE 1951</t>
  </si>
  <si>
    <t>CLIENTE 1953</t>
  </si>
  <si>
    <t>CLIENTE 1954</t>
  </si>
  <si>
    <t>CLIENTE 1960</t>
  </si>
  <si>
    <t>CLIENTE 1965</t>
  </si>
  <si>
    <t>CLIENTE 1966</t>
  </si>
  <si>
    <t>CLIENTE 1971</t>
  </si>
  <si>
    <t>CLIENTE 4359</t>
  </si>
  <si>
    <t>CLIENTE 1955</t>
  </si>
  <si>
    <t>CLIENTE 1962</t>
  </si>
  <si>
    <t>CLIENTE 1968</t>
  </si>
  <si>
    <t>CLIENTE 1969</t>
  </si>
  <si>
    <t>CLIENTE 1974</t>
  </si>
  <si>
    <t>CLIENTE 1975</t>
  </si>
  <si>
    <t>CLIENTE 1977</t>
  </si>
  <si>
    <t>CLIENTE 1981</t>
  </si>
  <si>
    <t>CLIENTE 1992</t>
  </si>
  <si>
    <t>CLIENTE 2034</t>
  </si>
  <si>
    <t>CLIENTE 2053</t>
  </si>
  <si>
    <t>CLIENTE 1957</t>
  </si>
  <si>
    <t>CLIENTE 1983</t>
  </si>
  <si>
    <t>CLIENTE 1984</t>
  </si>
  <si>
    <t>CLIENTE 2000</t>
  </si>
  <si>
    <t>CLIENTE 2002</t>
  </si>
  <si>
    <t>CLIENTE 2005</t>
  </si>
  <si>
    <t>CLIENTE 2008</t>
  </si>
  <si>
    <t>CLIENTE 1996</t>
  </si>
  <si>
    <t>CLIENTE 1997</t>
  </si>
  <si>
    <t>CLIENTE 1998</t>
  </si>
  <si>
    <t>CLIENTE 1999</t>
  </si>
  <si>
    <t>CLIENTE 4589</t>
  </si>
  <si>
    <t>CLIENTE 2003</t>
  </si>
  <si>
    <t>CLIENTE 2004</t>
  </si>
  <si>
    <t>CLIENTE 2006</t>
  </si>
  <si>
    <t>CLIENTE 2011</t>
  </si>
  <si>
    <t>CLIENTE 2012</t>
  </si>
  <si>
    <t>CLIENTE 2013</t>
  </si>
  <si>
    <t>CLIENTE 2038</t>
  </si>
  <si>
    <t>CLIENTE 2039</t>
  </si>
  <si>
    <t>CLIENTE 2068</t>
  </si>
  <si>
    <t>CLIENTE 2014</t>
  </si>
  <si>
    <t>CLIENTE 2015</t>
  </si>
  <si>
    <t>CLIENTE 1995</t>
  </si>
  <si>
    <t>CLIENTE 2019</t>
  </si>
  <si>
    <t>CLIENTE 2111</t>
  </si>
  <si>
    <t>CLIENTE 2020</t>
  </si>
  <si>
    <t>CLIENTE 2027</t>
  </si>
  <si>
    <t>CLIENTE 2077</t>
  </si>
  <si>
    <t>CLIENTE 2022</t>
  </si>
  <si>
    <t>CLIENTE 2001</t>
  </si>
  <si>
    <t>CLIENTE 2029</t>
  </si>
  <si>
    <t>CLIENTE 2050</t>
  </si>
  <si>
    <t>CLIENTE 2051</t>
  </si>
  <si>
    <t>CLIENTE 2052</t>
  </si>
  <si>
    <t>CLIENTE 2055</t>
  </si>
  <si>
    <t>CLIENTE 2057</t>
  </si>
  <si>
    <t>CLIENTE 2063</t>
  </si>
  <si>
    <t>CLIENTE 2064</t>
  </si>
  <si>
    <t>CLIENTE 2065</t>
  </si>
  <si>
    <t>CLIENTE 2066</t>
  </si>
  <si>
    <t>CLIENTE 4593</t>
  </si>
  <si>
    <t>CLIENTE 4623</t>
  </si>
  <si>
    <t>CLIENTE 4624</t>
  </si>
  <si>
    <t>CLIENTE 2044</t>
  </si>
  <si>
    <t>CLIENTE 2046</t>
  </si>
  <si>
    <t>CLIENTE 2060</t>
  </si>
  <si>
    <t>CLIENTE 2061</t>
  </si>
  <si>
    <t>CLIENTE 2062</t>
  </si>
  <si>
    <t>CLIENTE 4160</t>
  </si>
  <si>
    <t>CLIENTE 2048</t>
  </si>
  <si>
    <t>CLIENTE 2067</t>
  </si>
  <si>
    <t>CLIENTE 2098</t>
  </si>
  <si>
    <t>CLIENTE 2054</t>
  </si>
  <si>
    <t>CLIENTE 2058</t>
  </si>
  <si>
    <t>CLIENTE 2109</t>
  </si>
  <si>
    <t>CLIENTE 2072</t>
  </si>
  <si>
    <t>CLIENTE 2075</t>
  </si>
  <si>
    <t>CLIENTE 2081</t>
  </si>
  <si>
    <t>CLIENTE 2089</t>
  </si>
  <si>
    <t>CLIENTE 2091</t>
  </si>
  <si>
    <t>CLIENTE 2092</t>
  </si>
  <si>
    <t>CLIENTE 2094</t>
  </si>
  <si>
    <t>CLIENTE 2095</t>
  </si>
  <si>
    <t>CLIENTE 2100</t>
  </si>
  <si>
    <t>CLIENTE 2101</t>
  </si>
  <si>
    <t>CLIENTE 2102</t>
  </si>
  <si>
    <t>CLIENTE 2104</t>
  </si>
  <si>
    <t>CLIENTE 2105</t>
  </si>
  <si>
    <t>CLIENTE 2108</t>
  </si>
  <si>
    <t>CLIENTE 4602</t>
  </si>
  <si>
    <t>CLIENTE 2096</t>
  </si>
  <si>
    <t>CLIENTE 2097</t>
  </si>
  <si>
    <t>CLIENTE 47</t>
  </si>
  <si>
    <t>CLIENTE 4716</t>
  </si>
  <si>
    <t>CLIENTE 2406</t>
  </si>
  <si>
    <t>CLIENTE 2337</t>
  </si>
  <si>
    <t>CLIENTE 2402</t>
  </si>
  <si>
    <t>CLIENTE 2408</t>
  </si>
  <si>
    <t>CLIENTE 2377</t>
  </si>
  <si>
    <t>CLIENTE 2362</t>
  </si>
  <si>
    <t>CLIENTE 2365</t>
  </si>
  <si>
    <t>CLIENTE 2401</t>
  </si>
  <si>
    <t>CLIENTE 2403</t>
  </si>
  <si>
    <t>CLIENTE 2405</t>
  </si>
  <si>
    <t>CLIENTE 2414</t>
  </si>
  <si>
    <t>CLIENTE 2417</t>
  </si>
  <si>
    <t>CLIENTE 2420</t>
  </si>
  <si>
    <t>CLIENTE 2374</t>
  </si>
  <si>
    <t>CLIENTE 2376</t>
  </si>
  <si>
    <t>CLIENTE 2400</t>
  </si>
  <si>
    <t>CLIENTE 2413</t>
  </si>
  <si>
    <t>CLIENTE 2416</t>
  </si>
  <si>
    <t>CLIENTE 2450</t>
  </si>
  <si>
    <t>CLIENTE 2451</t>
  </si>
  <si>
    <t>CLIENTE 2454</t>
  </si>
  <si>
    <t>CLIENTE 2456</t>
  </si>
  <si>
    <t>CLIENTE 2457</t>
  </si>
  <si>
    <t>CLIENTE 2396</t>
  </si>
  <si>
    <t>CLIENTE 2492</t>
  </si>
  <si>
    <t>CLIENTE 2407</t>
  </si>
  <si>
    <t>CLIENTE 2415</t>
  </si>
  <si>
    <t>CLIENTE 2412</t>
  </si>
  <si>
    <t>CLIENTE 2427</t>
  </si>
  <si>
    <t>CLIENTE 2428</t>
  </si>
  <si>
    <t>CLIENTE 2432</t>
  </si>
  <si>
    <t>CLIENTE 2495</t>
  </si>
  <si>
    <t>CLIENTE 2480</t>
  </si>
  <si>
    <t>CLIENTE 2471</t>
  </si>
  <si>
    <t>CLIENTE 2481</t>
  </si>
  <si>
    <t>CLIENTE 2491</t>
  </si>
  <si>
    <t>CLIENTE 2452</t>
  </si>
  <si>
    <t>CLIENTE 2472</t>
  </si>
  <si>
    <t>CLIENTE 2473</t>
  </si>
  <si>
    <t>CLIENTE 2474</t>
  </si>
  <si>
    <t>CLIENTE 2475</t>
  </si>
  <si>
    <t>CLIENTE 2476</t>
  </si>
  <si>
    <t>CLIENTE 2467</t>
  </si>
  <si>
    <t>CLIENTE 2468</t>
  </si>
  <si>
    <t>CLIENTE 2479</t>
  </si>
  <si>
    <t>CLIENTE 2430</t>
  </si>
  <si>
    <t>CLIENTE 2447</t>
  </si>
  <si>
    <t>CLIENTE 2449</t>
  </si>
  <si>
    <t>CLIENTE 2455</t>
  </si>
  <si>
    <t>CLIENTE 2459</t>
  </si>
  <si>
    <t>CLIENTE 2558</t>
  </si>
  <si>
    <t>CLIENTE 2460</t>
  </si>
  <si>
    <t>CLIENTE 2482</t>
  </si>
  <si>
    <t>CLIENTE 2483</t>
  </si>
  <si>
    <t>CLIENTE 2484</t>
  </si>
  <si>
    <t>CLIENTE 2486</t>
  </si>
  <si>
    <t>CLIENTE 2487</t>
  </si>
  <si>
    <t>CLIENTE 2488</t>
  </si>
  <si>
    <t>CLIENTE 2489</t>
  </si>
  <si>
    <t>CLIENTE 2493</t>
  </si>
  <si>
    <t>CLIENTE 2494</t>
  </si>
  <si>
    <t>CLIENTE 2510</t>
  </si>
  <si>
    <t>CLIENTE 2528</t>
  </si>
  <si>
    <t>CLIENTE 2542</t>
  </si>
  <si>
    <t>CLIENTE 2562</t>
  </si>
  <si>
    <t>CLIENTE 2497</t>
  </si>
  <si>
    <t>CLIENTE 2498</t>
  </si>
  <si>
    <t>CLIENTE 4625</t>
  </si>
  <si>
    <t>CLIENTE 2531</t>
  </si>
  <si>
    <t>CLIENTE 2541</t>
  </si>
  <si>
    <t>CLIENTE 2547</t>
  </si>
  <si>
    <t>CLIENTE 1945</t>
  </si>
  <si>
    <t>CLIENTE 1949</t>
  </si>
  <si>
    <t>CLIENTE 1668</t>
  </si>
  <si>
    <t>CLIENTE 1779</t>
  </si>
  <si>
    <t>CLIENTE 1808</t>
  </si>
  <si>
    <t>CLIENTE 1714</t>
  </si>
  <si>
    <t>CLIENTE 1717</t>
  </si>
  <si>
    <t>CLIENTE 1724</t>
  </si>
  <si>
    <t>CLIENTE 1725</t>
  </si>
  <si>
    <t>CLIENTE 1726</t>
  </si>
  <si>
    <t>CLIENTE 1727</t>
  </si>
  <si>
    <t>CLIENTE 1728</t>
  </si>
  <si>
    <t>CLIENTE 1828</t>
  </si>
  <si>
    <t>CLIENTE 1730</t>
  </si>
  <si>
    <t>CLIENTE 1731</t>
  </si>
  <si>
    <t>CLIENTE 1732</t>
  </si>
  <si>
    <t>CLIENTE 1733</t>
  </si>
  <si>
    <t>CLIENTE 1734</t>
  </si>
  <si>
    <t>CLIENTE 1736</t>
  </si>
  <si>
    <t>CLIENTE 1737</t>
  </si>
  <si>
    <t>CLIENTE 1738</t>
  </si>
  <si>
    <t>CLIENTE 1740</t>
  </si>
  <si>
    <t>CLIENTE 1741</t>
  </si>
  <si>
    <t>CLIENTE 1742</t>
  </si>
  <si>
    <t>CLIENTE 1761</t>
  </si>
  <si>
    <t>CLIENTE 1762</t>
  </si>
  <si>
    <t>CLIENTE 4112</t>
  </si>
  <si>
    <t>CLIENTE 4535</t>
  </si>
  <si>
    <t>CLIENTE 1809</t>
  </si>
  <si>
    <t>CLIENTE 1715</t>
  </si>
  <si>
    <t>CLIENTE 1719</t>
  </si>
  <si>
    <t>CLIENTE 1720</t>
  </si>
  <si>
    <t>CLIENTE 1751</t>
  </si>
  <si>
    <t>CLIENTE 1755</t>
  </si>
  <si>
    <t>CLIENTE 1678</t>
  </si>
  <si>
    <t>CLIENTE 1781</t>
  </si>
  <si>
    <t>CLIENTE 1791</t>
  </si>
  <si>
    <t>CLIENTE 1747</t>
  </si>
  <si>
    <t>CLIENTE 1756</t>
  </si>
  <si>
    <t>CLIENTE 1821</t>
  </si>
  <si>
    <t>CLIENTE 1822</t>
  </si>
  <si>
    <t>CLIENTE 1843</t>
  </si>
  <si>
    <t>CLIENTE 1753</t>
  </si>
  <si>
    <t>CLIENTE 4566</t>
  </si>
  <si>
    <t>CLIENTE 1739</t>
  </si>
  <si>
    <t>CLIENTE 1767</t>
  </si>
  <si>
    <t>CLIENTE 1800</t>
  </si>
  <si>
    <t>CLIENTE 1801</t>
  </si>
  <si>
    <t>CLIENTE 1811</t>
  </si>
  <si>
    <t>CLIENTE 1840</t>
  </si>
  <si>
    <t>CLIENTE 1773</t>
  </si>
  <si>
    <t>CLIENTE 1870</t>
  </si>
  <si>
    <t>CLIENTE 1782</t>
  </si>
  <si>
    <t>CLIENTE 1783</t>
  </si>
  <si>
    <t>CLIENTE 1784</t>
  </si>
  <si>
    <t>CLIENTE 1786</t>
  </si>
  <si>
    <t>CLIENTE 1787</t>
  </si>
  <si>
    <t>CLIENTE 1788</t>
  </si>
  <si>
    <t>CLIENTE 1789</t>
  </si>
  <si>
    <t>CLIENTE 1790</t>
  </si>
  <si>
    <t>CLIENTE 1792</t>
  </si>
  <si>
    <t>CLIENTE 1793</t>
  </si>
  <si>
    <t>CLIENTE 1794</t>
  </si>
  <si>
    <t>CLIENTE 1796</t>
  </si>
  <si>
    <t>CLIENTE 1797</t>
  </si>
  <si>
    <t>CLIENTE 1798</t>
  </si>
  <si>
    <t>CLIENTE 1799</t>
  </si>
  <si>
    <t>CLIENTE 4489</t>
  </si>
  <si>
    <t>CLIENTE 1805</t>
  </si>
  <si>
    <t>CLIENTE 1807</t>
  </si>
  <si>
    <t>CLIENTE 1815</t>
  </si>
  <si>
    <t>CLIENTE 1926</t>
  </si>
  <si>
    <t>CLIENTE 1778</t>
  </si>
  <si>
    <t>CLIENTE 1806</t>
  </si>
  <si>
    <t>CLIENTE 1867</t>
  </si>
  <si>
    <t>CLIENTE 1873</t>
  </si>
  <si>
    <t>CLIENTE 1880</t>
  </si>
  <si>
    <t>CLIENTE 1885</t>
  </si>
  <si>
    <t>CLIENTE 1824</t>
  </si>
  <si>
    <t>CLIENTE 1826</t>
  </si>
  <si>
    <t>CLIENTE 1831</t>
  </si>
  <si>
    <t>CLIENTE 1834</t>
  </si>
  <si>
    <t>CLIENTE 1847</t>
  </si>
  <si>
    <t>CLIENTE 1852</t>
  </si>
  <si>
    <t>CLIENTE 1853</t>
  </si>
  <si>
    <t>CLIENTE 1860</t>
  </si>
  <si>
    <t>CLIENTE 1862</t>
  </si>
  <si>
    <t>CLIENTE 1785</t>
  </si>
  <si>
    <t>CLIENTE 1915</t>
  </si>
  <si>
    <t>CLIENTE 1917</t>
  </si>
  <si>
    <t>CLIENTE 1833</t>
  </si>
  <si>
    <t>CLIENTE 1929</t>
  </si>
  <si>
    <t>CLIENTE 1835</t>
  </si>
  <si>
    <t>CLIENTE 1837</t>
  </si>
  <si>
    <t>CLIENTE 1841</t>
  </si>
  <si>
    <t>CLIENTE 1846</t>
  </si>
  <si>
    <t>CLIENTE 1947</t>
  </si>
  <si>
    <t>CLIENTE 1854</t>
  </si>
  <si>
    <t>CLIENTE 1855</t>
  </si>
  <si>
    <t>CLIENTE 1856</t>
  </si>
  <si>
    <t>CLIENTE 1857</t>
  </si>
  <si>
    <t>CLIENTE 1858</t>
  </si>
  <si>
    <t>CLIENTE 1859</t>
  </si>
  <si>
    <t>CLIENTE 1861</t>
  </si>
  <si>
    <t>CLIENTE 1868</t>
  </si>
  <si>
    <t>CLIENTE 1892</t>
  </si>
  <si>
    <t>CLIENTE 1893</t>
  </si>
  <si>
    <t>CLIENTE 1931</t>
  </si>
  <si>
    <t>CLIENTE 1863</t>
  </si>
  <si>
    <t>CLIENTE 1864</t>
  </si>
  <si>
    <t>CLIENTE 1866</t>
  </si>
  <si>
    <t>CLIENTE 4573</t>
  </si>
  <si>
    <t>CLIENTE 1950</t>
  </si>
  <si>
    <t>CLIENTE 1938</t>
  </si>
  <si>
    <t>CLIENTE 1845</t>
  </si>
  <si>
    <t>CLIENTE 1941</t>
  </si>
  <si>
    <t>CLIENTE 1942</t>
  </si>
  <si>
    <t>CLIENTE 1881</t>
  </si>
  <si>
    <t>CLIENTE 1910</t>
  </si>
  <si>
    <t>CLIENTE 2306</t>
  </si>
  <si>
    <t>CLIENTE 4548</t>
  </si>
  <si>
    <t>CLIENTE 2308</t>
  </si>
  <si>
    <t>CLIENTE 2315</t>
  </si>
  <si>
    <t>CLIENTE 2345</t>
  </si>
  <si>
    <t>CLIENTE 2356</t>
  </si>
  <si>
    <t>CLIENTE 2370</t>
  </si>
  <si>
    <t>CLIENTE 2330</t>
  </si>
  <si>
    <t>CLIENTE 2300</t>
  </si>
  <si>
    <t>CLIENTE 2303</t>
  </si>
  <si>
    <t>CLIENTE 2304</t>
  </si>
  <si>
    <t>CLIENTE 2305</t>
  </si>
  <si>
    <t>CLIENTE 2307</t>
  </si>
  <si>
    <t>CLIENTE 2318</t>
  </si>
  <si>
    <t>CLIENTE 2335</t>
  </si>
  <si>
    <t>CLIENTE 2299</t>
  </si>
  <si>
    <t>CLIENTE 2320</t>
  </si>
  <si>
    <t>CLIENTE 2313</t>
  </si>
  <si>
    <t>CLIENTE 2314</t>
  </si>
  <si>
    <t>CLIENTE 2316</t>
  </si>
  <si>
    <t>CLIENTE 2359</t>
  </si>
  <si>
    <t>CLIENTE 3641</t>
  </si>
  <si>
    <t>CLIENTE 2302</t>
  </si>
  <si>
    <t>CLIENTE 2326</t>
  </si>
  <si>
    <t>CLIENTE 2328</t>
  </si>
  <si>
    <t>CLIENTE 2297</t>
  </si>
  <si>
    <t>CLIENTE 2331</t>
  </si>
  <si>
    <t>CLIENTE 2332</t>
  </si>
  <si>
    <t>CLIENTE 2333</t>
  </si>
  <si>
    <t>CLIENTE 2336</t>
  </si>
  <si>
    <t>CLIENTE 2338</t>
  </si>
  <si>
    <t>CLIENTE 2339</t>
  </si>
  <si>
    <t>CLIENTE 2340</t>
  </si>
  <si>
    <t>CLIENTE 2352</t>
  </si>
  <si>
    <t>CLIENTE 4696</t>
  </si>
  <si>
    <t>CLIENTE 2130</t>
  </si>
  <si>
    <t>CLIENTE 2116</t>
  </si>
  <si>
    <t>CLIENTE 2132</t>
  </si>
  <si>
    <t>CLIENTE 1</t>
  </si>
  <si>
    <t>CLIENTE 2143</t>
  </si>
  <si>
    <t>CLIENTE 2157</t>
  </si>
  <si>
    <t>CLIENTE 2160</t>
  </si>
  <si>
    <t>CLIENTE 2184</t>
  </si>
  <si>
    <t>CLIENTE 2152</t>
  </si>
  <si>
    <t>CLIENTE 2182</t>
  </si>
  <si>
    <t>CLIENTE 2163</t>
  </si>
  <si>
    <t>CLIENTE 2186</t>
  </si>
  <si>
    <t>CLIENTE 2187</t>
  </si>
  <si>
    <t>CLIENTE 2121</t>
  </si>
  <si>
    <t>CLIENTE 2122</t>
  </si>
  <si>
    <t>CLIENTE 2904</t>
  </si>
  <si>
    <t>CLIENTE 2747</t>
  </si>
  <si>
    <t>CLIENTE 2748</t>
  </si>
  <si>
    <t>CLIENTE 2754</t>
  </si>
  <si>
    <t>CLIENTE 2788</t>
  </si>
  <si>
    <t>CLIENTE 2854</t>
  </si>
  <si>
    <t>CLIENTE 2805</t>
  </si>
  <si>
    <t>CLIENTE 2770</t>
  </si>
  <si>
    <t>CLIENTE 2772</t>
  </si>
  <si>
    <t>CLIENTE 2800</t>
  </si>
  <si>
    <t>CLIENTE 2802</t>
  </si>
  <si>
    <t>CLIENTE 2813</t>
  </si>
  <si>
    <t>CLIENTE 4735</t>
  </si>
  <si>
    <t>CLIENTE 2752</t>
  </si>
  <si>
    <t>CLIENTE 2804</t>
  </si>
  <si>
    <t>CLIENTE 2830</t>
  </si>
  <si>
    <t>CLIENTE 2841</t>
  </si>
  <si>
    <t>CLIENTE 2756</t>
  </si>
  <si>
    <t>CLIENTE 2757</t>
  </si>
  <si>
    <t>CLIENTE 2797</t>
  </si>
  <si>
    <t>CLIENTE 2776</t>
  </si>
  <si>
    <t>CLIENTE 2777</t>
  </si>
  <si>
    <t>CLIENTE 2782</t>
  </si>
  <si>
    <t>CLIENTE 2783</t>
  </si>
  <si>
    <t>CLIENTE 2785</t>
  </si>
  <si>
    <t>CLIENTE 2786</t>
  </si>
  <si>
    <t>CLIENTE 2791</t>
  </si>
  <si>
    <t>CLIENTE 2793</t>
  </si>
  <si>
    <t>CLIENTE 2794</t>
  </si>
  <si>
    <t>CLIENTE 2795</t>
  </si>
  <si>
    <t>CLIENTE 2796</t>
  </si>
  <si>
    <t>CLIENTE 2760</t>
  </si>
  <si>
    <t>CLIENTE 2761</t>
  </si>
  <si>
    <t>CLIENTE 2767</t>
  </si>
  <si>
    <t>CLIENTE 4744</t>
  </si>
  <si>
    <t>CLIENTE 2849</t>
  </si>
  <si>
    <t>CLIENTE 2792</t>
  </si>
  <si>
    <t>CLIENTE 2821</t>
  </si>
  <si>
    <t>CLIENTE 2857</t>
  </si>
  <si>
    <t>CLIENTE 2778</t>
  </si>
  <si>
    <t>CLIENTE 2798</t>
  </si>
  <si>
    <t>CLIENTE 2799</t>
  </si>
  <si>
    <t>CLIENTE 4441</t>
  </si>
  <si>
    <t>CLIENTE 4741</t>
  </si>
  <si>
    <t>CLIENTE 2818</t>
  </si>
  <si>
    <t>CLIENTE 2819</t>
  </si>
  <si>
    <t>CLIENTE 2820</t>
  </si>
  <si>
    <t>CLIENTE 2894</t>
  </si>
  <si>
    <t>CLIENTE 2843</t>
  </si>
  <si>
    <t>CLIENTE 2866</t>
  </si>
  <si>
    <t>CLIENTE 2867</t>
  </si>
  <si>
    <t>CLIENTE 2872</t>
  </si>
  <si>
    <t>CLIENTE 2901</t>
  </si>
  <si>
    <t>CLIENTE 2824</t>
  </si>
  <si>
    <t>CLIENTE 2825</t>
  </si>
  <si>
    <t>CLIENTE 2826</t>
  </si>
  <si>
    <t>CLIENTE 2836</t>
  </si>
  <si>
    <t>CLIENTE 2840</t>
  </si>
  <si>
    <t>CLIENTE 2858</t>
  </si>
  <si>
    <t>CLIENTE 2893</t>
  </si>
  <si>
    <t>CLIENTE 2860</t>
  </si>
  <si>
    <t>CLIENTE 2865</t>
  </si>
  <si>
    <t>CLIENTE 2868</t>
  </si>
  <si>
    <t>CLIENTE 2870</t>
  </si>
  <si>
    <t>CLIENTE 2871</t>
  </si>
  <si>
    <t>CLIENTE 2875</t>
  </si>
  <si>
    <t>CLIENTE 4754</t>
  </si>
  <si>
    <t>CLIENTE 2861</t>
  </si>
  <si>
    <t>CLIENTE 2864</t>
  </si>
  <si>
    <t>CLIENTE 2859</t>
  </si>
  <si>
    <t>CLIENTE 2869</t>
  </si>
  <si>
    <t>CLIENTE 2902</t>
  </si>
  <si>
    <t>CLIENTE 2898</t>
  </si>
  <si>
    <t>CLIENTE 2873</t>
  </si>
  <si>
    <t>CLIENTE 2874</t>
  </si>
  <si>
    <t>CLIENTE 4657</t>
  </si>
  <si>
    <t>CLIENTE 2677</t>
  </si>
  <si>
    <t>CLIENTE 4171</t>
  </si>
  <si>
    <t>CLIENTE 2679</t>
  </si>
  <si>
    <t>CLIENTE 2411</t>
  </si>
  <si>
    <t>CLIENTE 2373</t>
  </si>
  <si>
    <t>CLIENTE 2409</t>
  </si>
  <si>
    <t>CLIENTE 2357</t>
  </si>
  <si>
    <t>CLIENTE 2364</t>
  </si>
  <si>
    <t>CLIENTE 2366</t>
  </si>
  <si>
    <t>CLIENTE 2398</t>
  </si>
  <si>
    <t>CLIENTE 2368</t>
  </si>
  <si>
    <t>CLIENTE 2435</t>
  </si>
  <si>
    <t>CLIENTE 1745</t>
  </si>
  <si>
    <t>CLIENTE 1700</t>
  </si>
  <si>
    <t>CLIENTE 1672</t>
  </si>
  <si>
    <t>CLIENTE 1676</t>
  </si>
  <si>
    <t>CLIENTE 1679</t>
  </si>
  <si>
    <t>CLIENTE 1680</t>
  </si>
  <si>
    <t>CLIENTE 1681</t>
  </si>
  <si>
    <t>CLIENTE 1682</t>
  </si>
  <si>
    <t>CLIENTE 1683</t>
  </si>
  <si>
    <t>CLIENTE 1684</t>
  </si>
  <si>
    <t>CLIENTE 1685</t>
  </si>
  <si>
    <t>CLIENTE 1686</t>
  </si>
  <si>
    <t>CLIENTE 1687</t>
  </si>
  <si>
    <t>CLIENTE 1688</t>
  </si>
  <si>
    <t>CLIENTE 1689</t>
  </si>
  <si>
    <t>CLIENTE 1691</t>
  </si>
  <si>
    <t>CLIENTE 1692</t>
  </si>
  <si>
    <t>CLIENTE 1694</t>
  </si>
  <si>
    <t>CLIENTE 1695</t>
  </si>
  <si>
    <t>CLIENTE 1696</t>
  </si>
  <si>
    <t>CLIENTE 1698</t>
  </si>
  <si>
    <t>CLIENTE 1699</t>
  </si>
  <si>
    <t>CLIENTE 1674</t>
  </si>
  <si>
    <t>CLIENTE 4422</t>
  </si>
  <si>
    <t>CLIENTE 1812</t>
  </si>
  <si>
    <t>CLIENTE 1908</t>
  </si>
  <si>
    <t>CLIENTE 1956</t>
  </si>
  <si>
    <t>CLIENTE 1978</t>
  </si>
  <si>
    <t>Cliente_Cod</t>
  </si>
  <si>
    <t>Cliente_Nome</t>
  </si>
  <si>
    <t>Produto</t>
  </si>
  <si>
    <t>Concreto</t>
  </si>
  <si>
    <t>Entradas Operacionais</t>
  </si>
  <si>
    <t>Argamassa</t>
  </si>
  <si>
    <t>02533C</t>
  </si>
  <si>
    <t>02252H</t>
  </si>
  <si>
    <t>0002518</t>
  </si>
  <si>
    <t>000002520</t>
  </si>
  <si>
    <t>048447</t>
  </si>
  <si>
    <t>Areia</t>
  </si>
  <si>
    <t>048449</t>
  </si>
  <si>
    <t>02554A</t>
  </si>
  <si>
    <t>02088C</t>
  </si>
  <si>
    <t>000048404</t>
  </si>
  <si>
    <t>000048406</t>
  </si>
  <si>
    <t>000048408</t>
  </si>
  <si>
    <t>000048410</t>
  </si>
  <si>
    <t>000048412</t>
  </si>
  <si>
    <t>000048414</t>
  </si>
  <si>
    <t>000048416</t>
  </si>
  <si>
    <t>000048422</t>
  </si>
  <si>
    <t>000048424</t>
  </si>
  <si>
    <t>000048426</t>
  </si>
  <si>
    <t>000048433</t>
  </si>
  <si>
    <t>000048435</t>
  </si>
  <si>
    <t>000048441</t>
  </si>
  <si>
    <t>000048443</t>
  </si>
  <si>
    <t>000048445</t>
  </si>
  <si>
    <t>000048451</t>
  </si>
  <si>
    <t>000048453</t>
  </si>
  <si>
    <t>000048455</t>
  </si>
  <si>
    <t>000048457</t>
  </si>
  <si>
    <t>000048459</t>
  </si>
  <si>
    <t>000048461</t>
  </si>
  <si>
    <t>000048463</t>
  </si>
  <si>
    <t>000055233001</t>
  </si>
  <si>
    <t>000055234001</t>
  </si>
  <si>
    <t>02087C</t>
  </si>
  <si>
    <t>0002599</t>
  </si>
  <si>
    <t>00002513</t>
  </si>
  <si>
    <t>000055239001</t>
  </si>
  <si>
    <t>02548A</t>
  </si>
  <si>
    <t>000002538</t>
  </si>
  <si>
    <t>000048465</t>
  </si>
  <si>
    <t>000048467</t>
  </si>
  <si>
    <t>000048469</t>
  </si>
  <si>
    <t>000048477</t>
  </si>
  <si>
    <t>000048479</t>
  </si>
  <si>
    <t>000048481</t>
  </si>
  <si>
    <t>000048483</t>
  </si>
  <si>
    <t>02569A</t>
  </si>
  <si>
    <t>02548Aa</t>
  </si>
  <si>
    <t>000048503</t>
  </si>
  <si>
    <t>000048505</t>
  </si>
  <si>
    <t>000048507</t>
  </si>
  <si>
    <t>000048509</t>
  </si>
  <si>
    <t>000048511</t>
  </si>
  <si>
    <t>000048513</t>
  </si>
  <si>
    <t>000048515</t>
  </si>
  <si>
    <t>000048487</t>
  </si>
  <si>
    <t>000048489</t>
  </si>
  <si>
    <t>000048491</t>
  </si>
  <si>
    <t>000048493</t>
  </si>
  <si>
    <t>000048495</t>
  </si>
  <si>
    <t>000048497</t>
  </si>
  <si>
    <t>02438B</t>
  </si>
  <si>
    <t>000055242001</t>
  </si>
  <si>
    <t>02220B</t>
  </si>
  <si>
    <t>02391B</t>
  </si>
  <si>
    <t>000048521</t>
  </si>
  <si>
    <t>000048523</t>
  </si>
  <si>
    <t>000048525</t>
  </si>
  <si>
    <t>000048527</t>
  </si>
  <si>
    <t>000048529</t>
  </si>
  <si>
    <t>000048531</t>
  </si>
  <si>
    <t>000048533</t>
  </si>
  <si>
    <t>000048535</t>
  </si>
  <si>
    <t>000048537</t>
  </si>
  <si>
    <t>000048539</t>
  </si>
  <si>
    <t>000048541</t>
  </si>
  <si>
    <t>000048553</t>
  </si>
  <si>
    <t>000048557</t>
  </si>
  <si>
    <t>000048559</t>
  </si>
  <si>
    <t>000048565</t>
  </si>
  <si>
    <t>000048567</t>
  </si>
  <si>
    <t>0000595</t>
  </si>
  <si>
    <t>000048585</t>
  </si>
  <si>
    <t>000048587</t>
  </si>
  <si>
    <t>0002601</t>
  </si>
  <si>
    <t>0002662</t>
  </si>
  <si>
    <t>00002600</t>
  </si>
  <si>
    <t>000048605</t>
  </si>
  <si>
    <t>000048607</t>
  </si>
  <si>
    <t>000048597</t>
  </si>
  <si>
    <t>000048599</t>
  </si>
  <si>
    <t>000048615</t>
  </si>
  <si>
    <t>000048617</t>
  </si>
  <si>
    <t>000048627</t>
  </si>
  <si>
    <t>000048629</t>
  </si>
  <si>
    <t>000048631</t>
  </si>
  <si>
    <t>000055248001</t>
  </si>
  <si>
    <t>000048659</t>
  </si>
  <si>
    <t>000048665</t>
  </si>
  <si>
    <t>000055240001</t>
  </si>
  <si>
    <t>000055241001</t>
  </si>
  <si>
    <t>02385B</t>
  </si>
  <si>
    <t>02393B</t>
  </si>
  <si>
    <t>02395B</t>
  </si>
  <si>
    <t>00004849</t>
  </si>
  <si>
    <t>000048633</t>
  </si>
  <si>
    <t>000048635</t>
  </si>
  <si>
    <t>000048637</t>
  </si>
  <si>
    <t>000048639</t>
  </si>
  <si>
    <t>000048645</t>
  </si>
  <si>
    <t>000048647</t>
  </si>
  <si>
    <t>000048651</t>
  </si>
  <si>
    <t>000048653</t>
  </si>
  <si>
    <t>000048667</t>
  </si>
  <si>
    <t>02344B</t>
  </si>
  <si>
    <t>000048673</t>
  </si>
  <si>
    <t>000048675</t>
  </si>
  <si>
    <t>000055243001</t>
  </si>
  <si>
    <t>02509A</t>
  </si>
  <si>
    <t>02350B</t>
  </si>
  <si>
    <t>02596A</t>
  </si>
  <si>
    <t>000048683</t>
  </si>
  <si>
    <t>000048685</t>
  </si>
  <si>
    <t>000048687</t>
  </si>
  <si>
    <t>000048689</t>
  </si>
  <si>
    <t>000048691</t>
  </si>
  <si>
    <t>000048693</t>
  </si>
  <si>
    <t>000048695</t>
  </si>
  <si>
    <t>000055244001</t>
  </si>
  <si>
    <t>000055251001</t>
  </si>
  <si>
    <t>000055252001</t>
  </si>
  <si>
    <t>000048705</t>
  </si>
  <si>
    <t>000048707</t>
  </si>
  <si>
    <t>000048709</t>
  </si>
  <si>
    <t>000048711</t>
  </si>
  <si>
    <t>000048713</t>
  </si>
  <si>
    <t>000048715</t>
  </si>
  <si>
    <t>000048717</t>
  </si>
  <si>
    <t>000048719</t>
  </si>
  <si>
    <t>000048697</t>
  </si>
  <si>
    <t>000048699</t>
  </si>
  <si>
    <t>00002663</t>
  </si>
  <si>
    <t>000048721</t>
  </si>
  <si>
    <t>000048723</t>
  </si>
  <si>
    <t>000048729</t>
  </si>
  <si>
    <t>000048731</t>
  </si>
  <si>
    <t>000048741</t>
  </si>
  <si>
    <t>000048743</t>
  </si>
  <si>
    <t>000048753</t>
  </si>
  <si>
    <t>000048755</t>
  </si>
  <si>
    <t>000055256001</t>
  </si>
  <si>
    <t>0001D</t>
  </si>
  <si>
    <t>13/10/2025</t>
  </si>
  <si>
    <t>000001D</t>
  </si>
  <si>
    <t>03/02/2026</t>
  </si>
  <si>
    <t>000055260001</t>
  </si>
  <si>
    <t>000055261001</t>
  </si>
  <si>
    <t>000055262001</t>
  </si>
  <si>
    <t>000055263001</t>
  </si>
  <si>
    <t>02637A</t>
  </si>
  <si>
    <t>02692A</t>
  </si>
  <si>
    <t>000048759</t>
  </si>
  <si>
    <t>000048765</t>
  </si>
  <si>
    <t>000048767</t>
  </si>
  <si>
    <t>000048771</t>
  </si>
  <si>
    <t>000048775</t>
  </si>
  <si>
    <t>000048777</t>
  </si>
  <si>
    <t>000055246001</t>
  </si>
  <si>
    <t>000055247001</t>
  </si>
  <si>
    <t>000055249001</t>
  </si>
  <si>
    <t>02317C</t>
  </si>
  <si>
    <t>02446B</t>
  </si>
  <si>
    <t>02252C</t>
  </si>
  <si>
    <t>000048781</t>
  </si>
  <si>
    <t>000048783</t>
  </si>
  <si>
    <t>000048785</t>
  </si>
  <si>
    <t>000048787</t>
  </si>
  <si>
    <t>000048793</t>
  </si>
  <si>
    <t>000048795</t>
  </si>
  <si>
    <t>000048797</t>
  </si>
  <si>
    <t>000048799</t>
  </si>
  <si>
    <t>000048801</t>
  </si>
  <si>
    <t>000048803</t>
  </si>
  <si>
    <t>000048809</t>
  </si>
  <si>
    <t>000048811</t>
  </si>
  <si>
    <t>000048813</t>
  </si>
  <si>
    <t>000048815</t>
  </si>
  <si>
    <t>000048817</t>
  </si>
  <si>
    <t>000048819</t>
  </si>
  <si>
    <t>000048821</t>
  </si>
  <si>
    <t>000055264001</t>
  </si>
  <si>
    <t>000055250001</t>
  </si>
  <si>
    <t>000055253001</t>
  </si>
  <si>
    <t>000055254001</t>
  </si>
  <si>
    <t>000055255001</t>
  </si>
  <si>
    <t>000055266001</t>
  </si>
  <si>
    <t>000048829</t>
  </si>
  <si>
    <t>000048831</t>
  </si>
  <si>
    <t>02252I</t>
  </si>
  <si>
    <t>02554B</t>
  </si>
  <si>
    <t>000048833</t>
  </si>
  <si>
    <t>000048835</t>
  </si>
  <si>
    <t>000048837</t>
  </si>
  <si>
    <t>000048839</t>
  </si>
  <si>
    <t>000048843</t>
  </si>
  <si>
    <t>000048845</t>
  </si>
  <si>
    <t>000048847</t>
  </si>
  <si>
    <t>000055257001</t>
  </si>
  <si>
    <t>000055258001</t>
  </si>
  <si>
    <t>000055259001</t>
  </si>
  <si>
    <t>02548B</t>
  </si>
  <si>
    <t>02569B</t>
  </si>
  <si>
    <t>02548Bb</t>
  </si>
  <si>
    <t>02391C</t>
  </si>
  <si>
    <t>02385C</t>
  </si>
  <si>
    <t>02393C</t>
  </si>
  <si>
    <t>02395C</t>
  </si>
  <si>
    <t>02344C</t>
  </si>
  <si>
    <t>02509B</t>
  </si>
  <si>
    <t>02637B</t>
  </si>
  <si>
    <t>02596B</t>
  </si>
  <si>
    <t>02692B</t>
  </si>
  <si>
    <t>0001E</t>
  </si>
  <si>
    <t>000001E</t>
  </si>
  <si>
    <t>02252D</t>
  </si>
  <si>
    <t>26/11/2026</t>
  </si>
  <si>
    <t>02446C</t>
  </si>
  <si>
    <t>27/11/2026</t>
  </si>
  <si>
    <t>02252J</t>
  </si>
  <si>
    <t>01/12/2026</t>
  </si>
  <si>
    <t>02554C</t>
  </si>
  <si>
    <t>02548C</t>
  </si>
  <si>
    <t>02569C</t>
  </si>
  <si>
    <t>02548Cc</t>
  </si>
  <si>
    <t>0001F</t>
  </si>
  <si>
    <t>000001F</t>
  </si>
  <si>
    <t>02252E</t>
  </si>
  <si>
    <t>28/12/2026</t>
  </si>
  <si>
    <t>02252L</t>
  </si>
  <si>
    <t>31/12/2026</t>
  </si>
  <si>
    <t>02252F</t>
  </si>
  <si>
    <t>25/01/2027</t>
  </si>
  <si>
    <t>02252M</t>
  </si>
  <si>
    <t>01/02/2027</t>
  </si>
  <si>
    <t>01813B</t>
  </si>
  <si>
    <t>02087A</t>
  </si>
  <si>
    <t>000047400</t>
  </si>
  <si>
    <t>000047402</t>
  </si>
  <si>
    <t>000047390</t>
  </si>
  <si>
    <t>000047392</t>
  </si>
  <si>
    <t>000047394</t>
  </si>
  <si>
    <t>000047398</t>
  </si>
  <si>
    <t>02134B</t>
  </si>
  <si>
    <t>02059A</t>
  </si>
  <si>
    <t>02078A</t>
  </si>
  <si>
    <t>00047436</t>
  </si>
  <si>
    <t>00047446</t>
  </si>
  <si>
    <t>000047404</t>
  </si>
  <si>
    <t>000047406</t>
  </si>
  <si>
    <t>000047410</t>
  </si>
  <si>
    <t>000047412</t>
  </si>
  <si>
    <t>000047414</t>
  </si>
  <si>
    <t>000047416</t>
  </si>
  <si>
    <t>000047418</t>
  </si>
  <si>
    <t>000047420</t>
  </si>
  <si>
    <t>000047422</t>
  </si>
  <si>
    <t>000047424</t>
  </si>
  <si>
    <t>000047426</t>
  </si>
  <si>
    <t>000047428</t>
  </si>
  <si>
    <t>000047438</t>
  </si>
  <si>
    <t>000047440</t>
  </si>
  <si>
    <t>000047442</t>
  </si>
  <si>
    <t>000047444</t>
  </si>
  <si>
    <t>000055188001</t>
  </si>
  <si>
    <t>000055189001</t>
  </si>
  <si>
    <t>000055191001</t>
  </si>
  <si>
    <t>000055203</t>
  </si>
  <si>
    <t>000047448</t>
  </si>
  <si>
    <t>000047450</t>
  </si>
  <si>
    <t>000047456</t>
  </si>
  <si>
    <t>000047458</t>
  </si>
  <si>
    <t>000047460</t>
  </si>
  <si>
    <t>000047466</t>
  </si>
  <si>
    <t>75</t>
  </si>
  <si>
    <t>000055182001</t>
  </si>
  <si>
    <t>000055183001</t>
  </si>
  <si>
    <t>000055195001</t>
  </si>
  <si>
    <t>000055185001</t>
  </si>
  <si>
    <t>000055186001</t>
  </si>
  <si>
    <t>000055196001</t>
  </si>
  <si>
    <t>000055198001</t>
  </si>
  <si>
    <t>01772C</t>
  </si>
  <si>
    <t>000047474</t>
  </si>
  <si>
    <t>000047476</t>
  </si>
  <si>
    <t>000047482</t>
  </si>
  <si>
    <t>000047484</t>
  </si>
  <si>
    <t>000047486</t>
  </si>
  <si>
    <t>000047488</t>
  </si>
  <si>
    <t>000047490</t>
  </si>
  <si>
    <t>01875B</t>
  </si>
  <si>
    <t>000047492</t>
  </si>
  <si>
    <t>000047494</t>
  </si>
  <si>
    <t>01754C</t>
  </si>
  <si>
    <t>01757C</t>
  </si>
  <si>
    <t>000047502</t>
  </si>
  <si>
    <t>000047504</t>
  </si>
  <si>
    <t>000047506</t>
  </si>
  <si>
    <t>000047509</t>
  </si>
  <si>
    <t>000047515</t>
  </si>
  <si>
    <t>000047517</t>
  </si>
  <si>
    <t>000047521</t>
  </si>
  <si>
    <t>000047527</t>
  </si>
  <si>
    <t>000047529</t>
  </si>
  <si>
    <t>000055202001</t>
  </si>
  <si>
    <t>000055190001</t>
  </si>
  <si>
    <t>000055192001</t>
  </si>
  <si>
    <t>0001B</t>
  </si>
  <si>
    <t>02162A</t>
  </si>
  <si>
    <t>000001B</t>
  </si>
  <si>
    <t>000047532</t>
  </si>
  <si>
    <t>000047534</t>
  </si>
  <si>
    <t>000047536</t>
  </si>
  <si>
    <t>000047538</t>
  </si>
  <si>
    <t>000047540</t>
  </si>
  <si>
    <t>000047542</t>
  </si>
  <si>
    <t>000047544</t>
  </si>
  <si>
    <t>000047546</t>
  </si>
  <si>
    <t>000047550</t>
  </si>
  <si>
    <t>000047552</t>
  </si>
  <si>
    <t>000047558</t>
  </si>
  <si>
    <t>000055193001</t>
  </si>
  <si>
    <t>000055213001</t>
  </si>
  <si>
    <t>000055194001</t>
  </si>
  <si>
    <t>000055197001</t>
  </si>
  <si>
    <t>000047564</t>
  </si>
  <si>
    <t>000047566</t>
  </si>
  <si>
    <t>000047568</t>
  </si>
  <si>
    <t>000047570</t>
  </si>
  <si>
    <t>02241,</t>
  </si>
  <si>
    <t>02043B</t>
  </si>
  <si>
    <t>02252A</t>
  </si>
  <si>
    <t>000047574</t>
  </si>
  <si>
    <t>000047576</t>
  </si>
  <si>
    <t>000047578</t>
  </si>
  <si>
    <t>000047580</t>
  </si>
  <si>
    <t>000047582</t>
  </si>
  <si>
    <t>000047584</t>
  </si>
  <si>
    <t>000047586</t>
  </si>
  <si>
    <t>000047588</t>
  </si>
  <si>
    <t>000047590</t>
  </si>
  <si>
    <t>000047592</t>
  </si>
  <si>
    <t>000047594</t>
  </si>
  <si>
    <t>000055207001</t>
  </si>
  <si>
    <t>000055199001</t>
  </si>
  <si>
    <t>02031B</t>
  </si>
  <si>
    <t>01836C</t>
  </si>
  <si>
    <t>01940B</t>
  </si>
  <si>
    <t>02069B</t>
  </si>
  <si>
    <t>00047610</t>
  </si>
  <si>
    <t>000047600</t>
  </si>
  <si>
    <t>000047602</t>
  </si>
  <si>
    <t>000047608</t>
  </si>
  <si>
    <t>000047612</t>
  </si>
  <si>
    <t>000047614</t>
  </si>
  <si>
    <t>000047616</t>
  </si>
  <si>
    <t>000047618</t>
  </si>
  <si>
    <t>000047620</t>
  </si>
  <si>
    <t>000047596</t>
  </si>
  <si>
    <t>000047598</t>
  </si>
  <si>
    <t>000055200001</t>
  </si>
  <si>
    <t>000055201001</t>
  </si>
  <si>
    <t>02252G</t>
  </si>
  <si>
    <t>000055210001</t>
  </si>
  <si>
    <t>000047628</t>
  </si>
  <si>
    <t>000047630</t>
  </si>
  <si>
    <t>000047632</t>
  </si>
  <si>
    <t>000047634</t>
  </si>
  <si>
    <t>000055211001</t>
  </si>
  <si>
    <t>000047636</t>
  </si>
  <si>
    <t>000047638</t>
  </si>
  <si>
    <t>000047644</t>
  </si>
  <si>
    <t>000047646</t>
  </si>
  <si>
    <t>000047652</t>
  </si>
  <si>
    <t>000047654</t>
  </si>
  <si>
    <t>000055204001</t>
  </si>
  <si>
    <t>000047660</t>
  </si>
  <si>
    <t>000047662</t>
  </si>
  <si>
    <t>000047664</t>
  </si>
  <si>
    <t>000047666</t>
  </si>
  <si>
    <t>000047668</t>
  </si>
  <si>
    <t>000047670</t>
  </si>
  <si>
    <t>02059B</t>
  </si>
  <si>
    <t>02078B</t>
  </si>
  <si>
    <t>01879B</t>
  </si>
  <si>
    <t>02087B</t>
  </si>
  <si>
    <t>02088B</t>
  </si>
  <si>
    <t>000047700</t>
  </si>
  <si>
    <t>000047702</t>
  </si>
  <si>
    <t>000047704</t>
  </si>
  <si>
    <t>000047706</t>
  </si>
  <si>
    <t>000047718</t>
  </si>
  <si>
    <t>000047720</t>
  </si>
  <si>
    <t>000047722</t>
  </si>
  <si>
    <t>000047725</t>
  </si>
  <si>
    <t>000047731</t>
  </si>
  <si>
    <t>000047741</t>
  </si>
  <si>
    <t>000047676</t>
  </si>
  <si>
    <t>000047678</t>
  </si>
  <si>
    <t>000047680</t>
  </si>
  <si>
    <t>000047682</t>
  </si>
  <si>
    <t>000047690</t>
  </si>
  <si>
    <t>000047692</t>
  </si>
  <si>
    <t>000047694</t>
  </si>
  <si>
    <t>000047696</t>
  </si>
  <si>
    <t>000047698</t>
  </si>
  <si>
    <t>000055205001</t>
  </si>
  <si>
    <t>000055206001</t>
  </si>
  <si>
    <t>000055209001</t>
  </si>
  <si>
    <t>000047733</t>
  </si>
  <si>
    <t>000047735</t>
  </si>
  <si>
    <t>000047737</t>
  </si>
  <si>
    <t>000047739</t>
  </si>
  <si>
    <t>000055212001</t>
  </si>
  <si>
    <t>02162B</t>
  </si>
  <si>
    <t>0001C</t>
  </si>
  <si>
    <t>000001C</t>
  </si>
  <si>
    <t>02043C</t>
  </si>
  <si>
    <t>02252B</t>
  </si>
  <si>
    <t>000047154</t>
  </si>
  <si>
    <t>000047156</t>
  </si>
  <si>
    <t>000047160</t>
  </si>
  <si>
    <t>000047162</t>
  </si>
  <si>
    <t>000047164</t>
  </si>
  <si>
    <t>01406C</t>
  </si>
  <si>
    <t>000047168</t>
  </si>
  <si>
    <t>000047170</t>
  </si>
  <si>
    <t>000047172</t>
  </si>
  <si>
    <t>000047174</t>
  </si>
  <si>
    <t>000047180</t>
  </si>
  <si>
    <t>000055168001</t>
  </si>
  <si>
    <t>000055169001</t>
  </si>
  <si>
    <t>01449C</t>
  </si>
  <si>
    <t>20/04/2026</t>
  </si>
  <si>
    <t>000047190</t>
  </si>
  <si>
    <t>000047192</t>
  </si>
  <si>
    <t>000047196</t>
  </si>
  <si>
    <t>000047198</t>
  </si>
  <si>
    <t>01407C</t>
  </si>
  <si>
    <t>000047210</t>
  </si>
  <si>
    <t>000047212</t>
  </si>
  <si>
    <t>000047214</t>
  </si>
  <si>
    <t>000055163001</t>
  </si>
  <si>
    <t>000047216</t>
  </si>
  <si>
    <t>000047218</t>
  </si>
  <si>
    <t>000047222</t>
  </si>
  <si>
    <t>000047228</t>
  </si>
  <si>
    <t>000047230</t>
  </si>
  <si>
    <t>000047232</t>
  </si>
  <si>
    <t>000047234</t>
  </si>
  <si>
    <t>000047236</t>
  </si>
  <si>
    <t>000047238</t>
  </si>
  <si>
    <t>000047240</t>
  </si>
  <si>
    <t>000047242</t>
  </si>
  <si>
    <t>000055173001</t>
  </si>
  <si>
    <t>01754B</t>
  </si>
  <si>
    <t>01757B</t>
  </si>
  <si>
    <t>01772B</t>
  </si>
  <si>
    <t>01875A</t>
  </si>
  <si>
    <t>00004754</t>
  </si>
  <si>
    <t>00047246</t>
  </si>
  <si>
    <t>00047248</t>
  </si>
  <si>
    <t>000047246</t>
  </si>
  <si>
    <t>000047248</t>
  </si>
  <si>
    <t>000047256</t>
  </si>
  <si>
    <t>01491C</t>
  </si>
  <si>
    <t>28/04/2026</t>
  </si>
  <si>
    <t>000047274</t>
  </si>
  <si>
    <t>000055177001</t>
  </si>
  <si>
    <t>000055178001</t>
  </si>
  <si>
    <t>000047280</t>
  </si>
  <si>
    <t>000047282</t>
  </si>
  <si>
    <t>000047284</t>
  </si>
  <si>
    <t>000047286</t>
  </si>
  <si>
    <t>000047288</t>
  </si>
  <si>
    <t>000047302</t>
  </si>
  <si>
    <t>000047304</t>
  </si>
  <si>
    <t>000047306</t>
  </si>
  <si>
    <t>000047308</t>
  </si>
  <si>
    <t>000047310</t>
  </si>
  <si>
    <t>000047290</t>
  </si>
  <si>
    <t>000047292</t>
  </si>
  <si>
    <t>000047294</t>
  </si>
  <si>
    <t>000047296</t>
  </si>
  <si>
    <t>000055171001</t>
  </si>
  <si>
    <t>01506C</t>
  </si>
  <si>
    <t>30/04/2026</t>
  </si>
  <si>
    <t>01776B</t>
  </si>
  <si>
    <t>01777B</t>
  </si>
  <si>
    <t>000047316</t>
  </si>
  <si>
    <t>000047318</t>
  </si>
  <si>
    <t>000047320</t>
  </si>
  <si>
    <t>000047322</t>
  </si>
  <si>
    <t>000047324</t>
  </si>
  <si>
    <t>01512C</t>
  </si>
  <si>
    <t>01610C</t>
  </si>
  <si>
    <t>000055172001</t>
  </si>
  <si>
    <t>02043A</t>
  </si>
  <si>
    <t>000055175001</t>
  </si>
  <si>
    <t>000055176001</t>
  </si>
  <si>
    <t>000055187001</t>
  </si>
  <si>
    <t>01547C</t>
  </si>
  <si>
    <t>01940A</t>
  </si>
  <si>
    <t>02069A</t>
  </si>
  <si>
    <t>000047334</t>
  </si>
  <si>
    <t>000047336</t>
  </si>
  <si>
    <t>000047338</t>
  </si>
  <si>
    <t>02031A</t>
  </si>
  <si>
    <t>01836B</t>
  </si>
  <si>
    <t>000047340</t>
  </si>
  <si>
    <t>000047342</t>
  </si>
  <si>
    <t>000047344</t>
  </si>
  <si>
    <t>000047346</t>
  </si>
  <si>
    <t>000047352</t>
  </si>
  <si>
    <t>000047354</t>
  </si>
  <si>
    <t>000047358</t>
  </si>
  <si>
    <t>000047360</t>
  </si>
  <si>
    <t>000047368</t>
  </si>
  <si>
    <t>000047370</t>
  </si>
  <si>
    <t>000047372</t>
  </si>
  <si>
    <t>000047374</t>
  </si>
  <si>
    <t>000047378</t>
  </si>
  <si>
    <t>01764B</t>
  </si>
  <si>
    <t>01612C</t>
  </si>
  <si>
    <t>000055181001</t>
  </si>
  <si>
    <t>01879A</t>
  </si>
  <si>
    <t>02088A</t>
  </si>
  <si>
    <t>000047380</t>
  </si>
  <si>
    <t>000047382</t>
  </si>
  <si>
    <t>000047384</t>
  </si>
  <si>
    <t>000047386</t>
  </si>
  <si>
    <t>000047388</t>
  </si>
  <si>
    <t>000055184001</t>
  </si>
  <si>
    <t>02220A</t>
  </si>
  <si>
    <t>02391A</t>
  </si>
  <si>
    <t>00047838</t>
  </si>
  <si>
    <t>000047901</t>
  </si>
  <si>
    <t>000047903</t>
  </si>
  <si>
    <t>000047905</t>
  </si>
  <si>
    <t>000047907</t>
  </si>
  <si>
    <t>000047909</t>
  </si>
  <si>
    <t>000047911</t>
  </si>
  <si>
    <t>000047913</t>
  </si>
  <si>
    <t>000047921</t>
  </si>
  <si>
    <t>000047923</t>
  </si>
  <si>
    <t>000047925</t>
  </si>
  <si>
    <t>000047836</t>
  </si>
  <si>
    <t>000047933</t>
  </si>
  <si>
    <t>000047935</t>
  </si>
  <si>
    <t>000047937</t>
  </si>
  <si>
    <t>000047939</t>
  </si>
  <si>
    <t>000047840</t>
  </si>
  <si>
    <t>000047842</t>
  </si>
  <si>
    <t>000047844</t>
  </si>
  <si>
    <t>000047941</t>
  </si>
  <si>
    <t>000047943</t>
  </si>
  <si>
    <t>000047854</t>
  </si>
  <si>
    <t>000047856</t>
  </si>
  <si>
    <t>000047860</t>
  </si>
  <si>
    <t>000047862</t>
  </si>
  <si>
    <t>000047868</t>
  </si>
  <si>
    <t>000047870</t>
  </si>
  <si>
    <t>000047872</t>
  </si>
  <si>
    <t>000047880</t>
  </si>
  <si>
    <t>000047882</t>
  </si>
  <si>
    <t>000047884</t>
  </si>
  <si>
    <t>000047886</t>
  </si>
  <si>
    <t>000047892</t>
  </si>
  <si>
    <t>000047895</t>
  </si>
  <si>
    <t>000047897</t>
  </si>
  <si>
    <t>000048573</t>
  </si>
  <si>
    <t>000048575</t>
  </si>
  <si>
    <t>000048577</t>
  </si>
  <si>
    <t>000048579</t>
  </si>
  <si>
    <t>000048583</t>
  </si>
  <si>
    <t>0000048581</t>
  </si>
  <si>
    <t>000047962</t>
  </si>
  <si>
    <t>000047968</t>
  </si>
  <si>
    <t>000047970</t>
  </si>
  <si>
    <t>000047984</t>
  </si>
  <si>
    <t>000048002</t>
  </si>
  <si>
    <t>000048004</t>
  </si>
  <si>
    <t>000048006</t>
  </si>
  <si>
    <t>000048008</t>
  </si>
  <si>
    <t>000048010</t>
  </si>
  <si>
    <t>000048012</t>
  </si>
  <si>
    <t>000048014</t>
  </si>
  <si>
    <t>000048016</t>
  </si>
  <si>
    <t>000048018</t>
  </si>
  <si>
    <t>000048020</t>
  </si>
  <si>
    <t>000048022</t>
  </si>
  <si>
    <t>000048028</t>
  </si>
  <si>
    <t>000048034</t>
  </si>
  <si>
    <t>000048036</t>
  </si>
  <si>
    <t>000048038</t>
  </si>
  <si>
    <t>000048040</t>
  </si>
  <si>
    <t>000048042</t>
  </si>
  <si>
    <t>000048044</t>
  </si>
  <si>
    <t>000048046</t>
  </si>
  <si>
    <t>000048050</t>
  </si>
  <si>
    <t>000048058</t>
  </si>
  <si>
    <t>000047952</t>
  </si>
  <si>
    <t>000047954</t>
  </si>
  <si>
    <t>000047956</t>
  </si>
  <si>
    <t>000048064</t>
  </si>
  <si>
    <t>000047966</t>
  </si>
  <si>
    <t>000047976</t>
  </si>
  <si>
    <t>000047978</t>
  </si>
  <si>
    <t>000047980</t>
  </si>
  <si>
    <t>000047982</t>
  </si>
  <si>
    <t>000047992</t>
  </si>
  <si>
    <t>000047994</t>
  </si>
  <si>
    <t>000047996</t>
  </si>
  <si>
    <t>02385A</t>
  </si>
  <si>
    <t>02393A</t>
  </si>
  <si>
    <t>000002533</t>
  </si>
  <si>
    <t>000048070</t>
  </si>
  <si>
    <t>000048072</t>
  </si>
  <si>
    <t>000048074</t>
  </si>
  <si>
    <t>000048076</t>
  </si>
  <si>
    <t>000048078</t>
  </si>
  <si>
    <t>000048082</t>
  </si>
  <si>
    <t>000048084</t>
  </si>
  <si>
    <t>000055226001</t>
  </si>
  <si>
    <t>02438A</t>
  </si>
  <si>
    <t>000055216001</t>
  </si>
  <si>
    <t>000055217001</t>
  </si>
  <si>
    <t>02344A</t>
  </si>
  <si>
    <t>02350A</t>
  </si>
  <si>
    <t>02395A</t>
  </si>
  <si>
    <t>000048102</t>
  </si>
  <si>
    <t>000048104</t>
  </si>
  <si>
    <t>000048106</t>
  </si>
  <si>
    <t>000048108</t>
  </si>
  <si>
    <t>000048206</t>
  </si>
  <si>
    <t>000048208</t>
  </si>
  <si>
    <t>000048112</t>
  </si>
  <si>
    <t>000048114</t>
  </si>
  <si>
    <t>000048116</t>
  </si>
  <si>
    <t>000048118</t>
  </si>
  <si>
    <t>000048214</t>
  </si>
  <si>
    <t>000048216</t>
  </si>
  <si>
    <t>000048120</t>
  </si>
  <si>
    <t>000048122</t>
  </si>
  <si>
    <t>000048124</t>
  </si>
  <si>
    <t>000048220</t>
  </si>
  <si>
    <t>000048222</t>
  </si>
  <si>
    <t>000048226</t>
  </si>
  <si>
    <t>000048132</t>
  </si>
  <si>
    <t>000048134</t>
  </si>
  <si>
    <t>000048140</t>
  </si>
  <si>
    <t>000048142</t>
  </si>
  <si>
    <t>000048144</t>
  </si>
  <si>
    <t>000048146</t>
  </si>
  <si>
    <t>000048148</t>
  </si>
  <si>
    <t>000048150</t>
  </si>
  <si>
    <t>000048156</t>
  </si>
  <si>
    <t>000048158</t>
  </si>
  <si>
    <t>000048164</t>
  </si>
  <si>
    <t>000048166</t>
  </si>
  <si>
    <t>000048168</t>
  </si>
  <si>
    <t>000048170</t>
  </si>
  <si>
    <t>000048172</t>
  </si>
  <si>
    <t>000048174</t>
  </si>
  <si>
    <t>000048176</t>
  </si>
  <si>
    <t>000048180</t>
  </si>
  <si>
    <t>000048184</t>
  </si>
  <si>
    <t>000048186</t>
  </si>
  <si>
    <t>000048188</t>
  </si>
  <si>
    <t>000048190</t>
  </si>
  <si>
    <t>000048192</t>
  </si>
  <si>
    <t>000048194</t>
  </si>
  <si>
    <t>000048196</t>
  </si>
  <si>
    <t>000055220001</t>
  </si>
  <si>
    <t>000048200</t>
  </si>
  <si>
    <t>000048202</t>
  </si>
  <si>
    <t>000048204</t>
  </si>
  <si>
    <t>000048218</t>
  </si>
  <si>
    <t>000048198</t>
  </si>
  <si>
    <t>000055221001</t>
  </si>
  <si>
    <t>000055224</t>
  </si>
  <si>
    <t>000048228</t>
  </si>
  <si>
    <t>000048230</t>
  </si>
  <si>
    <t>000048236</t>
  </si>
  <si>
    <t>000048238</t>
  </si>
  <si>
    <t>000048246</t>
  </si>
  <si>
    <t>000048248</t>
  </si>
  <si>
    <t>000048250</t>
  </si>
  <si>
    <t>000055230001</t>
  </si>
  <si>
    <t>000055231001</t>
  </si>
  <si>
    <t>000048256</t>
  </si>
  <si>
    <t>000048266</t>
  </si>
  <si>
    <t>000048268</t>
  </si>
  <si>
    <t>000048270</t>
  </si>
  <si>
    <t>000048272</t>
  </si>
  <si>
    <t>000048274</t>
  </si>
  <si>
    <t>000048276</t>
  </si>
  <si>
    <t>000048278</t>
  </si>
  <si>
    <t>000055232001</t>
  </si>
  <si>
    <t>000055236001</t>
  </si>
  <si>
    <t>000055237001</t>
  </si>
  <si>
    <t>000055238001</t>
  </si>
  <si>
    <t>02317B</t>
  </si>
  <si>
    <t>02446A</t>
  </si>
  <si>
    <t>02379B</t>
  </si>
  <si>
    <t>000048300</t>
  </si>
  <si>
    <t>000048302</t>
  </si>
  <si>
    <t>000048304</t>
  </si>
  <si>
    <t>000048306</t>
  </si>
  <si>
    <t>000048308</t>
  </si>
  <si>
    <t>000048310</t>
  </si>
  <si>
    <t>000048312</t>
  </si>
  <si>
    <t>000048314</t>
  </si>
  <si>
    <t>000048316</t>
  </si>
  <si>
    <t>000048320</t>
  </si>
  <si>
    <t>000048322</t>
  </si>
  <si>
    <t>000048324</t>
  </si>
  <si>
    <t>000048326</t>
  </si>
  <si>
    <t>000048328</t>
  </si>
  <si>
    <t>000048330</t>
  </si>
  <si>
    <t>000048332</t>
  </si>
  <si>
    <t>000048334</t>
  </si>
  <si>
    <t>000048284</t>
  </si>
  <si>
    <t>000048288</t>
  </si>
  <si>
    <t>000048290</t>
  </si>
  <si>
    <t>000048292</t>
  </si>
  <si>
    <t>000048294</t>
  </si>
  <si>
    <t>000048296</t>
  </si>
  <si>
    <t>000048298</t>
  </si>
  <si>
    <t>000055227001</t>
  </si>
  <si>
    <t>00002505</t>
  </si>
  <si>
    <t>000048336</t>
  </si>
  <si>
    <t>000048338</t>
  </si>
  <si>
    <t>000048340</t>
  </si>
  <si>
    <t>000048342</t>
  </si>
  <si>
    <t>000048344</t>
  </si>
  <si>
    <t>000048346</t>
  </si>
  <si>
    <t>000048286</t>
  </si>
  <si>
    <t>000055228001</t>
  </si>
  <si>
    <t>000048356</t>
  </si>
  <si>
    <t>000048358</t>
  </si>
  <si>
    <t>00002501</t>
  </si>
  <si>
    <t>000048366</t>
  </si>
  <si>
    <t>000048368</t>
  </si>
  <si>
    <t>000048370</t>
  </si>
  <si>
    <t>000048376</t>
  </si>
  <si>
    <t>000048378</t>
  </si>
  <si>
    <t>000048380</t>
  </si>
  <si>
    <t>000048382</t>
  </si>
  <si>
    <t>000048384</t>
  </si>
  <si>
    <t>000048386</t>
  </si>
  <si>
    <t>000048388</t>
  </si>
  <si>
    <t>000048390</t>
  </si>
  <si>
    <t>000048392</t>
  </si>
  <si>
    <t>01772A</t>
  </si>
  <si>
    <t>000046949</t>
  </si>
  <si>
    <t>000046953</t>
  </si>
  <si>
    <t>000046955</t>
  </si>
  <si>
    <t>000046959</t>
  </si>
  <si>
    <t>1617B</t>
  </si>
  <si>
    <t>01780A</t>
  </si>
  <si>
    <t>000055153001</t>
  </si>
  <si>
    <t>000055154001</t>
  </si>
  <si>
    <t>01754A</t>
  </si>
  <si>
    <t>01757A</t>
  </si>
  <si>
    <t>01491B</t>
  </si>
  <si>
    <t>000046963</t>
  </si>
  <si>
    <t>000046965</t>
  </si>
  <si>
    <t>000046967</t>
  </si>
  <si>
    <t>000046969</t>
  </si>
  <si>
    <t>000046971</t>
  </si>
  <si>
    <t>000046973</t>
  </si>
  <si>
    <t>000046975</t>
  </si>
  <si>
    <t>000046977</t>
  </si>
  <si>
    <t>000046979</t>
  </si>
  <si>
    <t>000046981</t>
  </si>
  <si>
    <t>000046983</t>
  </si>
  <si>
    <t>01310C</t>
  </si>
  <si>
    <t>01666B</t>
  </si>
  <si>
    <t>1777A</t>
  </si>
  <si>
    <t>01776A</t>
  </si>
  <si>
    <t>000046991</t>
  </si>
  <si>
    <t>000046993</t>
  </si>
  <si>
    <t>00047011</t>
  </si>
  <si>
    <t>000047001</t>
  </si>
  <si>
    <t>000047009</t>
  </si>
  <si>
    <t>000047013</t>
  </si>
  <si>
    <t>000047015</t>
  </si>
  <si>
    <t>000046999</t>
  </si>
  <si>
    <t>000055158001</t>
  </si>
  <si>
    <t>000055159001</t>
  </si>
  <si>
    <t>000055165001</t>
  </si>
  <si>
    <t>000055160001</t>
  </si>
  <si>
    <t>01506B</t>
  </si>
  <si>
    <t>01512B</t>
  </si>
  <si>
    <t>055150</t>
  </si>
  <si>
    <t>055148</t>
  </si>
  <si>
    <t>01610B</t>
  </si>
  <si>
    <t>01723B</t>
  </si>
  <si>
    <t>00047021</t>
  </si>
  <si>
    <t>000047019</t>
  </si>
  <si>
    <t>000047023</t>
  </si>
  <si>
    <t>000047025</t>
  </si>
  <si>
    <t>000047027</t>
  </si>
  <si>
    <t>000047029</t>
  </si>
  <si>
    <t>000047031</t>
  </si>
  <si>
    <t>000047033</t>
  </si>
  <si>
    <t>000047036</t>
  </si>
  <si>
    <t>000047038</t>
  </si>
  <si>
    <t>000047040</t>
  </si>
  <si>
    <t>000047042</t>
  </si>
  <si>
    <t>000047044</t>
  </si>
  <si>
    <t>000047046</t>
  </si>
  <si>
    <t>000047048</t>
  </si>
  <si>
    <t>000047050</t>
  </si>
  <si>
    <t>000047054</t>
  </si>
  <si>
    <t>000047056</t>
  </si>
  <si>
    <t>000047060</t>
  </si>
  <si>
    <t>000047062</t>
  </si>
  <si>
    <t>000047064</t>
  </si>
  <si>
    <t>000047066</t>
  </si>
  <si>
    <t>000047068</t>
  </si>
  <si>
    <t>000047070</t>
  </si>
  <si>
    <t>000055149001</t>
  </si>
  <si>
    <t>01547B</t>
  </si>
  <si>
    <t>000055151001</t>
  </si>
  <si>
    <t>01836A</t>
  </si>
  <si>
    <t>000047080</t>
  </si>
  <si>
    <t>000047082</t>
  </si>
  <si>
    <t>000047088</t>
  </si>
  <si>
    <t>000047090</t>
  </si>
  <si>
    <t>000047094</t>
  </si>
  <si>
    <t>000047096</t>
  </si>
  <si>
    <t>000047098</t>
  </si>
  <si>
    <t>000055162001</t>
  </si>
  <si>
    <t>000047104</t>
  </si>
  <si>
    <t>000047106</t>
  </si>
  <si>
    <t>000047112</t>
  </si>
  <si>
    <t>000047114</t>
  </si>
  <si>
    <t>01612B</t>
  </si>
  <si>
    <t>000055156001</t>
  </si>
  <si>
    <t>000055164001</t>
  </si>
  <si>
    <t>01355C</t>
  </si>
  <si>
    <t>09/04/2026</t>
  </si>
  <si>
    <t>01362C</t>
  </si>
  <si>
    <t>07/04/2026</t>
  </si>
  <si>
    <t>01764A</t>
  </si>
  <si>
    <t>000047116</t>
  </si>
  <si>
    <t>000047120</t>
  </si>
  <si>
    <t>000047122</t>
  </si>
  <si>
    <t>000047124</t>
  </si>
  <si>
    <t>000047126</t>
  </si>
  <si>
    <t>000047128</t>
  </si>
  <si>
    <t>000047130</t>
  </si>
  <si>
    <t>000055157001</t>
  </si>
  <si>
    <t>1780B</t>
  </si>
  <si>
    <t>000047118</t>
  </si>
  <si>
    <t>000055161001</t>
  </si>
  <si>
    <t>01813A</t>
  </si>
  <si>
    <t>000047134</t>
  </si>
  <si>
    <t>000047136</t>
  </si>
  <si>
    <t>000047138</t>
  </si>
  <si>
    <t>000047140</t>
  </si>
  <si>
    <t>000047142</t>
  </si>
  <si>
    <t>000047144</t>
  </si>
  <si>
    <t>000047146</t>
  </si>
  <si>
    <t>000047148</t>
  </si>
  <si>
    <t>000047150</t>
  </si>
  <si>
    <t>000047152</t>
  </si>
  <si>
    <t>000055166001</t>
  </si>
  <si>
    <t>000055167001</t>
  </si>
  <si>
    <t>01926D</t>
  </si>
  <si>
    <t>02317A</t>
  </si>
  <si>
    <t>02319,</t>
  </si>
  <si>
    <t>000055215001</t>
  </si>
  <si>
    <t>000055214001</t>
  </si>
  <si>
    <t>000047745</t>
  </si>
  <si>
    <t>000047747</t>
  </si>
  <si>
    <t>000047749</t>
  </si>
  <si>
    <t>000047751</t>
  </si>
  <si>
    <t>000047757</t>
  </si>
  <si>
    <t>000047759</t>
  </si>
  <si>
    <t>000047761</t>
  </si>
  <si>
    <t>000047763</t>
  </si>
  <si>
    <t>000047765</t>
  </si>
  <si>
    <t>000047767</t>
  </si>
  <si>
    <t>000047769</t>
  </si>
  <si>
    <t>000047771</t>
  </si>
  <si>
    <t>000047773</t>
  </si>
  <si>
    <t>000047775</t>
  </si>
  <si>
    <t>000047777</t>
  </si>
  <si>
    <t>000047800</t>
  </si>
  <si>
    <t>000047802</t>
  </si>
  <si>
    <t>000047804</t>
  </si>
  <si>
    <t>000047806</t>
  </si>
  <si>
    <t>000047808</t>
  </si>
  <si>
    <t>000047810</t>
  </si>
  <si>
    <t>000047812</t>
  </si>
  <si>
    <t>000047820</t>
  </si>
  <si>
    <t>000047822</t>
  </si>
  <si>
    <t>000047824</t>
  </si>
  <si>
    <t>000047826</t>
  </si>
  <si>
    <t>000047783</t>
  </si>
  <si>
    <t>000047785</t>
  </si>
  <si>
    <t>000047787</t>
  </si>
  <si>
    <t>000047789</t>
  </si>
  <si>
    <t>000047791</t>
  </si>
  <si>
    <t>000047797</t>
  </si>
  <si>
    <t>000047798</t>
  </si>
  <si>
    <t>000055218001</t>
  </si>
  <si>
    <t>000055219001</t>
  </si>
  <si>
    <t>000055222001</t>
  </si>
  <si>
    <t>000055225001</t>
  </si>
  <si>
    <t>000055223001</t>
  </si>
  <si>
    <t>000047927</t>
  </si>
  <si>
    <t>000047852</t>
  </si>
  <si>
    <t>02134A</t>
  </si>
  <si>
    <t>01990,</t>
  </si>
  <si>
    <t>000049138</t>
  </si>
  <si>
    <t>000049140</t>
  </si>
  <si>
    <t>000049148</t>
  </si>
  <si>
    <t>000049150</t>
  </si>
  <si>
    <t>000049152</t>
  </si>
  <si>
    <t>000049154</t>
  </si>
  <si>
    <t>02806A</t>
  </si>
  <si>
    <t>0002810</t>
  </si>
  <si>
    <t>0002816</t>
  </si>
  <si>
    <t>0002809</t>
  </si>
  <si>
    <t>000048853</t>
  </si>
  <si>
    <t>000048855</t>
  </si>
  <si>
    <t>02773A</t>
  </si>
  <si>
    <t>000048858</t>
  </si>
  <si>
    <t>000048860</t>
  </si>
  <si>
    <t>000048862</t>
  </si>
  <si>
    <t>000048864</t>
  </si>
  <si>
    <t>0002821</t>
  </si>
  <si>
    <t>000048902</t>
  </si>
  <si>
    <t>000048903</t>
  </si>
  <si>
    <t>000048905</t>
  </si>
  <si>
    <t>000048915</t>
  </si>
  <si>
    <t>000048917</t>
  </si>
  <si>
    <t>000048923</t>
  </si>
  <si>
    <t>000048925</t>
  </si>
  <si>
    <t>000048927</t>
  </si>
  <si>
    <t>000048929</t>
  </si>
  <si>
    <t>000048931</t>
  </si>
  <si>
    <t>000048933</t>
  </si>
  <si>
    <t>000048935</t>
  </si>
  <si>
    <t>000048939</t>
  </si>
  <si>
    <t>000048941</t>
  </si>
  <si>
    <t>000048943</t>
  </si>
  <si>
    <t>000048945</t>
  </si>
  <si>
    <t>000048947</t>
  </si>
  <si>
    <t>000048949</t>
  </si>
  <si>
    <t>000048951</t>
  </si>
  <si>
    <t>000048954</t>
  </si>
  <si>
    <t>000048874</t>
  </si>
  <si>
    <t>000048876</t>
  </si>
  <si>
    <t>000048878</t>
  </si>
  <si>
    <t>000048880</t>
  </si>
  <si>
    <t>000048882</t>
  </si>
  <si>
    <t>000048884</t>
  </si>
  <si>
    <t>000048886</t>
  </si>
  <si>
    <t>000048888</t>
  </si>
  <si>
    <t>000048890</t>
  </si>
  <si>
    <t>000048892</t>
  </si>
  <si>
    <t>000048894</t>
  </si>
  <si>
    <t>2900</t>
  </si>
  <si>
    <t>0002820</t>
  </si>
  <si>
    <t>0002818</t>
  </si>
  <si>
    <t>0002819</t>
  </si>
  <si>
    <t>0002822A</t>
  </si>
  <si>
    <t>000055303001</t>
  </si>
  <si>
    <t>02834A</t>
  </si>
  <si>
    <t>02845A</t>
  </si>
  <si>
    <t>000049000</t>
  </si>
  <si>
    <t>000049002</t>
  </si>
  <si>
    <t>000049004</t>
  </si>
  <si>
    <t>000049006</t>
  </si>
  <si>
    <t>000049008</t>
  </si>
  <si>
    <t>000049010</t>
  </si>
  <si>
    <t>000049014</t>
  </si>
  <si>
    <t>000049016</t>
  </si>
  <si>
    <t>000049018</t>
  </si>
  <si>
    <t>000049020</t>
  </si>
  <si>
    <t>000049022</t>
  </si>
  <si>
    <t>000049024</t>
  </si>
  <si>
    <t>000049026</t>
  </si>
  <si>
    <t>000048032</t>
  </si>
  <si>
    <t>000049034</t>
  </si>
  <si>
    <t>000049036</t>
  </si>
  <si>
    <t>000049038</t>
  </si>
  <si>
    <t>000048956</t>
  </si>
  <si>
    <t>000048958</t>
  </si>
  <si>
    <t>000048960</t>
  </si>
  <si>
    <t>000048962</t>
  </si>
  <si>
    <t>000048964</t>
  </si>
  <si>
    <t>000048966</t>
  </si>
  <si>
    <t>000048970</t>
  </si>
  <si>
    <t>000048972</t>
  </si>
  <si>
    <t>000048974</t>
  </si>
  <si>
    <t>000048976</t>
  </si>
  <si>
    <t>000048978</t>
  </si>
  <si>
    <t>000048980</t>
  </si>
  <si>
    <t>000048982</t>
  </si>
  <si>
    <t>000048984</t>
  </si>
  <si>
    <t>000048986</t>
  </si>
  <si>
    <t>000048988</t>
  </si>
  <si>
    <t>000048990</t>
  </si>
  <si>
    <t>000048994</t>
  </si>
  <si>
    <t>000048996</t>
  </si>
  <si>
    <t>000048998</t>
  </si>
  <si>
    <t>0000049012</t>
  </si>
  <si>
    <t>000049040</t>
  </si>
  <si>
    <t>000049044</t>
  </si>
  <si>
    <t>000049046</t>
  </si>
  <si>
    <t>000049048</t>
  </si>
  <si>
    <t>000049050</t>
  </si>
  <si>
    <t>000049052</t>
  </si>
  <si>
    <t>000049054</t>
  </si>
  <si>
    <t>000049056</t>
  </si>
  <si>
    <t>000049058</t>
  </si>
  <si>
    <t>000049060</t>
  </si>
  <si>
    <t>000049062</t>
  </si>
  <si>
    <t>000049064</t>
  </si>
  <si>
    <t>000049066</t>
  </si>
  <si>
    <t>000049068</t>
  </si>
  <si>
    <t>000049074</t>
  </si>
  <si>
    <t>000049078</t>
  </si>
  <si>
    <t>000049080</t>
  </si>
  <si>
    <t>000049088</t>
  </si>
  <si>
    <t>000049090</t>
  </si>
  <si>
    <t>000049100</t>
  </si>
  <si>
    <t>000049102</t>
  </si>
  <si>
    <t>000049104</t>
  </si>
  <si>
    <t>000049116</t>
  </si>
  <si>
    <t>000049118</t>
  </si>
  <si>
    <t>000049120</t>
  </si>
  <si>
    <t>000049122</t>
  </si>
  <si>
    <t>000049124</t>
  </si>
  <si>
    <t>000049128</t>
  </si>
  <si>
    <t>000049130</t>
  </si>
  <si>
    <t>000049132</t>
  </si>
  <si>
    <t>000049134</t>
  </si>
  <si>
    <t>000049096</t>
  </si>
  <si>
    <t>000049098</t>
  </si>
  <si>
    <t>0000493114</t>
  </si>
  <si>
    <t>055301</t>
  </si>
  <si>
    <t>22/11/2026</t>
  </si>
  <si>
    <t>055302</t>
  </si>
  <si>
    <t>02806B</t>
  </si>
  <si>
    <t>000049142</t>
  </si>
  <si>
    <t>000049158</t>
  </si>
  <si>
    <t>000049160</t>
  </si>
  <si>
    <t>000049162</t>
  </si>
  <si>
    <t>000049164</t>
  </si>
  <si>
    <t>000049166</t>
  </si>
  <si>
    <t>000049168</t>
  </si>
  <si>
    <t>000049174</t>
  </si>
  <si>
    <t>000049176</t>
  </si>
  <si>
    <t>000049178</t>
  </si>
  <si>
    <t>02900B</t>
  </si>
  <si>
    <t>02773B</t>
  </si>
  <si>
    <t>0002822B</t>
  </si>
  <si>
    <t>02834B</t>
  </si>
  <si>
    <t>14/12/2026</t>
  </si>
  <si>
    <t>02845B</t>
  </si>
  <si>
    <t>0002822C</t>
  </si>
  <si>
    <t>000048789</t>
  </si>
  <si>
    <t>000048791</t>
  </si>
  <si>
    <t>00002679</t>
  </si>
  <si>
    <t>0002610</t>
  </si>
  <si>
    <t>02379A</t>
  </si>
  <si>
    <t>01407B</t>
  </si>
  <si>
    <t>000046922</t>
  </si>
  <si>
    <t>000046924</t>
  </si>
  <si>
    <t>000046926</t>
  </si>
  <si>
    <t>000046932</t>
  </si>
  <si>
    <t>000046943</t>
  </si>
  <si>
    <t>000046947</t>
  </si>
  <si>
    <t>000055155001</t>
  </si>
  <si>
    <t>000055152001</t>
  </si>
  <si>
    <t>1743 registros</t>
  </si>
  <si>
    <t>═══ TOTAL ENTRADAS</t>
  </si>
  <si>
    <t>Indicador</t>
  </si>
  <si>
    <t>Entradas (a receber)</t>
  </si>
  <si>
    <t>Saídas (a pagar)</t>
  </si>
  <si>
    <t>= Saldo do Mês</t>
  </si>
  <si>
    <t>Saldo Acumulado</t>
  </si>
  <si>
    <t>1657</t>
  </si>
  <si>
    <t>Realizado</t>
  </si>
  <si>
    <t>1658</t>
  </si>
  <si>
    <t>026..</t>
  </si>
  <si>
    <t>BANCO SICOOB SECOVICRED SICOOB SECOVICRED R$ R$ R$ R$</t>
  </si>
  <si>
    <t>16754</t>
  </si>
  <si>
    <t>3085A</t>
  </si>
  <si>
    <t>16774</t>
  </si>
  <si>
    <t>53488</t>
  </si>
  <si>
    <t>23103A</t>
  </si>
  <si>
    <t>189136</t>
  </si>
  <si>
    <t>18855B</t>
  </si>
  <si>
    <t>379572</t>
  </si>
  <si>
    <t>02/05/2026</t>
  </si>
  <si>
    <t>379566</t>
  </si>
  <si>
    <t>36263A</t>
  </si>
  <si>
    <t>379702</t>
  </si>
  <si>
    <t>001051490</t>
  </si>
  <si>
    <t>0125367484</t>
  </si>
  <si>
    <t>283206804260</t>
  </si>
  <si>
    <t>32</t>
  </si>
  <si>
    <t>1054</t>
  </si>
  <si>
    <t>COMERCIAL ATALAIA COMERCIO E TRA SICOOB CREDIGOIAS R$ R$ R$ R$</t>
  </si>
  <si>
    <t>6335</t>
  </si>
  <si>
    <t>3436</t>
  </si>
  <si>
    <t>3457</t>
  </si>
  <si>
    <t>3458</t>
  </si>
  <si>
    <t>3459</t>
  </si>
  <si>
    <t>056B</t>
  </si>
  <si>
    <t>FORNECEDOR 8370</t>
  </si>
  <si>
    <t>962016</t>
  </si>
  <si>
    <t>ASSOCIACAO PRO-GESTAO DAS AGUAS SICOOB CREDIGOIAS R$ R$ R$ R$</t>
  </si>
  <si>
    <t>0000258</t>
  </si>
  <si>
    <t>000003916</t>
  </si>
  <si>
    <t>000002954</t>
  </si>
  <si>
    <t>ATACADAO DIA A DIA S.A Dinheiro R$ R$ R$ R$</t>
  </si>
  <si>
    <t>129622017</t>
  </si>
  <si>
    <t>189383</t>
  </si>
  <si>
    <t>142498</t>
  </si>
  <si>
    <t>142531</t>
  </si>
  <si>
    <t>142591</t>
  </si>
  <si>
    <t>142504</t>
  </si>
  <si>
    <t>142516</t>
  </si>
  <si>
    <t>142588</t>
  </si>
  <si>
    <t>142599</t>
  </si>
  <si>
    <t>142620</t>
  </si>
  <si>
    <t>142611</t>
  </si>
  <si>
    <t>142652</t>
  </si>
  <si>
    <t>142604</t>
  </si>
  <si>
    <t>142635</t>
  </si>
  <si>
    <t>142647</t>
  </si>
  <si>
    <t>379771</t>
  </si>
  <si>
    <t>379789</t>
  </si>
  <si>
    <t>652839</t>
  </si>
  <si>
    <t>379811</t>
  </si>
  <si>
    <t>379894</t>
  </si>
  <si>
    <t>2600256</t>
  </si>
  <si>
    <t>63</t>
  </si>
  <si>
    <t>22266</t>
  </si>
  <si>
    <t>0101391</t>
  </si>
  <si>
    <t>0101392</t>
  </si>
  <si>
    <t>0101423</t>
  </si>
  <si>
    <t>0101393</t>
  </si>
  <si>
    <t>0101385</t>
  </si>
  <si>
    <t>0101376</t>
  </si>
  <si>
    <t>0101386</t>
  </si>
  <si>
    <t>0101367</t>
  </si>
  <si>
    <t>0101369</t>
  </si>
  <si>
    <t>0279173</t>
  </si>
  <si>
    <t>0279207</t>
  </si>
  <si>
    <t>0279208</t>
  </si>
  <si>
    <t>0279098</t>
  </si>
  <si>
    <t>0279189</t>
  </si>
  <si>
    <t>000108418</t>
  </si>
  <si>
    <t>ADORNO ENERGIA LTDA. SICOOB CREDIGOIAS R$ R$ R$ R$</t>
  </si>
  <si>
    <t>000108452</t>
  </si>
  <si>
    <t>000108453</t>
  </si>
  <si>
    <t>ADORNO ENERGIA LTDA. Dinheiro R$ R$ R$ R$</t>
  </si>
  <si>
    <t>16819</t>
  </si>
  <si>
    <t>16832</t>
  </si>
  <si>
    <t>72152</t>
  </si>
  <si>
    <t>380008</t>
  </si>
  <si>
    <t>155049</t>
  </si>
  <si>
    <t>189619</t>
  </si>
  <si>
    <t>591754</t>
  </si>
  <si>
    <t>55388A</t>
  </si>
  <si>
    <t>8650451</t>
  </si>
  <si>
    <t>008650443</t>
  </si>
  <si>
    <t>0125360178</t>
  </si>
  <si>
    <t>020</t>
  </si>
  <si>
    <t>MMORIA CONSULTORIA LTDA SICOOB CREDIGOIAS R$ R$ R$ R$</t>
  </si>
  <si>
    <t>PAULISTA AUTO PECAS LTDA SICOOB CREDIGOIAS R$ R$ R$ R$</t>
  </si>
  <si>
    <t>246</t>
  </si>
  <si>
    <t>ATOMICA TRUCKS MOLAS E ACESSORIO SICOOB CREDIGOIAS R$ R$ R$ R$</t>
  </si>
  <si>
    <t>017</t>
  </si>
  <si>
    <t>MAISE DA COSTA FRUTUOSO DIAS VIEI SICOOB CREDIGOIAS R$ R$ R$ R$</t>
  </si>
  <si>
    <t>100882</t>
  </si>
  <si>
    <t>100883</t>
  </si>
  <si>
    <t>100857</t>
  </si>
  <si>
    <t>100905</t>
  </si>
  <si>
    <t>100947</t>
  </si>
  <si>
    <t>100967</t>
  </si>
  <si>
    <t>000116156</t>
  </si>
  <si>
    <t>HIDRAU TORQUE INDUSTRIA COMERCI SICOOB CREDIGOIAS R$ R$ -R$ R$</t>
  </si>
  <si>
    <t>7673</t>
  </si>
  <si>
    <t>44949</t>
  </si>
  <si>
    <t>16861</t>
  </si>
  <si>
    <t>44974</t>
  </si>
  <si>
    <t>091013</t>
  </si>
  <si>
    <t>122017</t>
  </si>
  <si>
    <t>095004</t>
  </si>
  <si>
    <t>100141</t>
  </si>
  <si>
    <t>380103</t>
  </si>
  <si>
    <t>380195</t>
  </si>
  <si>
    <t>380169</t>
  </si>
  <si>
    <t>091150</t>
  </si>
  <si>
    <t>095156</t>
  </si>
  <si>
    <t>100258</t>
  </si>
  <si>
    <t>380240</t>
  </si>
  <si>
    <t>380260</t>
  </si>
  <si>
    <t>091255</t>
  </si>
  <si>
    <t>095257</t>
  </si>
  <si>
    <t>22921B</t>
  </si>
  <si>
    <t>16/04/2026</t>
  </si>
  <si>
    <t>380360</t>
  </si>
  <si>
    <t>380357</t>
  </si>
  <si>
    <t>091348</t>
  </si>
  <si>
    <t>104332</t>
  </si>
  <si>
    <t>100448</t>
  </si>
  <si>
    <t>090420</t>
  </si>
  <si>
    <t>091427</t>
  </si>
  <si>
    <t>095413</t>
  </si>
  <si>
    <t>090528</t>
  </si>
  <si>
    <t>091530</t>
  </si>
  <si>
    <t>094558</t>
  </si>
  <si>
    <t>095524</t>
  </si>
  <si>
    <t>091623</t>
  </si>
  <si>
    <t>095647</t>
  </si>
  <si>
    <t>091712</t>
  </si>
  <si>
    <t>094701</t>
  </si>
  <si>
    <t>090842</t>
  </si>
  <si>
    <t>091811</t>
  </si>
  <si>
    <t>162847</t>
  </si>
  <si>
    <t>094854</t>
  </si>
  <si>
    <t>189889</t>
  </si>
  <si>
    <t>090929</t>
  </si>
  <si>
    <t>161918</t>
  </si>
  <si>
    <t>091913</t>
  </si>
  <si>
    <t>162937</t>
  </si>
  <si>
    <t>095932</t>
  </si>
  <si>
    <t>8650469</t>
  </si>
  <si>
    <t>20032024</t>
  </si>
  <si>
    <t>008650451</t>
  </si>
  <si>
    <t>923180/019</t>
  </si>
  <si>
    <t>06/04/2024</t>
  </si>
  <si>
    <t>000000005985</t>
  </si>
  <si>
    <t>00923179/019</t>
  </si>
  <si>
    <t>ROSEMBERG SOARES DE MOURA SICOOB CREDIGOIAS R$ R$ R$ R$</t>
  </si>
  <si>
    <t>030</t>
  </si>
  <si>
    <t>48.914.977 VITOR LUCAS COSTA FERRE SICOOB CREDIGOIAS R$ R$ R$ R$</t>
  </si>
  <si>
    <t>3440</t>
  </si>
  <si>
    <t>3970</t>
  </si>
  <si>
    <t>FERRAGISTA ANCORA LTDA Dinheiro R$ R$ R$ R$</t>
  </si>
  <si>
    <t>1695</t>
  </si>
  <si>
    <t>1056</t>
  </si>
  <si>
    <t>3966</t>
  </si>
  <si>
    <t>31529C</t>
  </si>
  <si>
    <t>06/03/2026</t>
  </si>
  <si>
    <t>TG MATERIAIS PARA CONSTRUCAO LTD SICOOB CREDIGOIAS R$ R$ R$ R$</t>
  </si>
  <si>
    <t>028061413</t>
  </si>
  <si>
    <t>KABUM S.A. SICOOB CREDIGOIAS R$ R$ R$ R$</t>
  </si>
  <si>
    <t>0000108520</t>
  </si>
  <si>
    <t>7987</t>
  </si>
  <si>
    <t>45007</t>
  </si>
  <si>
    <t>380432</t>
  </si>
  <si>
    <t>09/05/2026</t>
  </si>
  <si>
    <t>380551</t>
  </si>
  <si>
    <t>380554</t>
  </si>
  <si>
    <t>380505</t>
  </si>
  <si>
    <t>63569C</t>
  </si>
  <si>
    <t>ACOS YAMADA COM FERROS LTDA SICOOB CREDIGOIAS R$ R$ R$ R$</t>
  </si>
  <si>
    <t>232792</t>
  </si>
  <si>
    <t>240915</t>
  </si>
  <si>
    <t>1052937</t>
  </si>
  <si>
    <t>589317B</t>
  </si>
  <si>
    <t>13/04/2026</t>
  </si>
  <si>
    <t>589319B</t>
  </si>
  <si>
    <t>44994</t>
  </si>
  <si>
    <t>1038607A</t>
  </si>
  <si>
    <t>012036012</t>
  </si>
  <si>
    <t>LESTE A OESTE LAVA JATO E DESCONT SICOOB CREDIGOIAS R$ R$ R$ R$</t>
  </si>
  <si>
    <t>3445</t>
  </si>
  <si>
    <t>1057</t>
  </si>
  <si>
    <t>FORNECEDOR 1803</t>
  </si>
  <si>
    <t>FORNECEDOR 3046</t>
  </si>
  <si>
    <t>041</t>
  </si>
  <si>
    <t>RADIADORES TURBO LTDA SICOOB CREDIGOIAS R$ R$ R$ R$</t>
  </si>
  <si>
    <t>4526</t>
  </si>
  <si>
    <t>845B</t>
  </si>
  <si>
    <t>5570B</t>
  </si>
  <si>
    <t>190454</t>
  </si>
  <si>
    <t>142497</t>
  </si>
  <si>
    <t>380632</t>
  </si>
  <si>
    <t>380657</t>
  </si>
  <si>
    <t>380730</t>
  </si>
  <si>
    <t>380709</t>
  </si>
  <si>
    <t>142730</t>
  </si>
  <si>
    <t>142750</t>
  </si>
  <si>
    <t>142760</t>
  </si>
  <si>
    <t>142731</t>
  </si>
  <si>
    <t>142741</t>
  </si>
  <si>
    <t>142743</t>
  </si>
  <si>
    <t>142753</t>
  </si>
  <si>
    <t>142764</t>
  </si>
  <si>
    <t>142715</t>
  </si>
  <si>
    <t>142775</t>
  </si>
  <si>
    <t>142785</t>
  </si>
  <si>
    <t>142726</t>
  </si>
  <si>
    <t>142756</t>
  </si>
  <si>
    <t>142727</t>
  </si>
  <si>
    <t>142719</t>
  </si>
  <si>
    <t>142759</t>
  </si>
  <si>
    <t>142810</t>
  </si>
  <si>
    <t>142820</t>
  </si>
  <si>
    <t>142830</t>
  </si>
  <si>
    <t>142860</t>
  </si>
  <si>
    <t>142811</t>
  </si>
  <si>
    <t>142861</t>
  </si>
  <si>
    <t>142812</t>
  </si>
  <si>
    <t>142842</t>
  </si>
  <si>
    <t>142833</t>
  </si>
  <si>
    <t>142853</t>
  </si>
  <si>
    <t>142824</t>
  </si>
  <si>
    <t>142854</t>
  </si>
  <si>
    <t>142805</t>
  </si>
  <si>
    <t>142855</t>
  </si>
  <si>
    <t>142836</t>
  </si>
  <si>
    <t>142818</t>
  </si>
  <si>
    <t>142858</t>
  </si>
  <si>
    <t>142839</t>
  </si>
  <si>
    <t>142859</t>
  </si>
  <si>
    <t>4480340</t>
  </si>
  <si>
    <t>KM TRANSPORTES RODOV DE CARGAS SICOOB CREDIGOIAS R$ R$ R$ R$</t>
  </si>
  <si>
    <t>419</t>
  </si>
  <si>
    <t>DUX SOLUCOES TECNOLOGICAS LTDA E SICOOB CREDIGOIAS R$ R$ R$ R$</t>
  </si>
  <si>
    <t>RECUPERADORA DE CAPECOTES NEVES SICOOB CREDIGOIAS R$ R$ R$ R$</t>
  </si>
  <si>
    <t>1062</t>
  </si>
  <si>
    <t>1063</t>
  </si>
  <si>
    <t>3464</t>
  </si>
  <si>
    <t>3465</t>
  </si>
  <si>
    <t>22281</t>
  </si>
  <si>
    <t>101515</t>
  </si>
  <si>
    <t>101518</t>
  </si>
  <si>
    <t>101509</t>
  </si>
  <si>
    <t>101519</t>
  </si>
  <si>
    <t>0101562</t>
  </si>
  <si>
    <t>0101544</t>
  </si>
  <si>
    <t>0101537</t>
  </si>
  <si>
    <t>15820420</t>
  </si>
  <si>
    <t>KALUNGA SA Dinheiro R$ R$ R$ R$</t>
  </si>
  <si>
    <t>000179875</t>
  </si>
  <si>
    <t>CARRETEIRO BR PECAS LTDA SICOOB CREDIGOIAS R$ R$ R$ R$</t>
  </si>
  <si>
    <t>528</t>
  </si>
  <si>
    <t>278</t>
  </si>
  <si>
    <t>0424</t>
  </si>
  <si>
    <t>TORNEADORA LIDERANÇA LTDA SICOOB CREDIGOIAS R$ R$ R$ R$</t>
  </si>
  <si>
    <t>9310A</t>
  </si>
  <si>
    <t>21016</t>
  </si>
  <si>
    <t>65310</t>
  </si>
  <si>
    <t>16931</t>
  </si>
  <si>
    <t>2968B</t>
  </si>
  <si>
    <t>32192</t>
  </si>
  <si>
    <t>BAMAQ SABANDEIRANTES MAQUINAS E SICOOB CREDIGOIAS R$ R$ R$ R$</t>
  </si>
  <si>
    <t>100256</t>
  </si>
  <si>
    <t>93724A</t>
  </si>
  <si>
    <t>985632</t>
  </si>
  <si>
    <t>SIND DOS TRAB EM TRANSPORTE ROD SICOOB CREDIGOIAS R$ R$ R$ R$</t>
  </si>
  <si>
    <t>380793</t>
  </si>
  <si>
    <t>190771</t>
  </si>
  <si>
    <t>232899</t>
  </si>
  <si>
    <t>380922</t>
  </si>
  <si>
    <t>0101071</t>
  </si>
  <si>
    <t>0799557</t>
  </si>
  <si>
    <t>01253610</t>
  </si>
  <si>
    <t>3460</t>
  </si>
  <si>
    <t>2503</t>
  </si>
  <si>
    <t>3549</t>
  </si>
  <si>
    <t>121B</t>
  </si>
  <si>
    <t>101077</t>
  </si>
  <si>
    <t>101111</t>
  </si>
  <si>
    <t>101123</t>
  </si>
  <si>
    <t>101105</t>
  </si>
  <si>
    <t>101115</t>
  </si>
  <si>
    <t>101107</t>
  </si>
  <si>
    <t>101117</t>
  </si>
  <si>
    <t>101108</t>
  </si>
  <si>
    <t>101118</t>
  </si>
  <si>
    <t>101209</t>
  </si>
  <si>
    <t>053668</t>
  </si>
  <si>
    <t>ELETRO JORGE LTDA SICOOB CREDIGOIAS R$ R$ R$ R$</t>
  </si>
  <si>
    <t>028090354</t>
  </si>
  <si>
    <t>0000001015</t>
  </si>
  <si>
    <t>381000</t>
  </si>
  <si>
    <t>259553</t>
  </si>
  <si>
    <t>380974</t>
  </si>
  <si>
    <t>190995</t>
  </si>
  <si>
    <t>000040570</t>
  </si>
  <si>
    <t>004485063</t>
  </si>
  <si>
    <t>000651132</t>
  </si>
  <si>
    <t>037</t>
  </si>
  <si>
    <t>WANDA MARY DA SILVA SOUZA SICOOB CREDIGOIAS R$ R$ R$ R$</t>
  </si>
  <si>
    <t>4622</t>
  </si>
  <si>
    <t>000030748</t>
  </si>
  <si>
    <t>043</t>
  </si>
  <si>
    <t>8607</t>
  </si>
  <si>
    <t>381110</t>
  </si>
  <si>
    <t>381160</t>
  </si>
  <si>
    <t>381190</t>
  </si>
  <si>
    <t>381208</t>
  </si>
  <si>
    <t>0226359</t>
  </si>
  <si>
    <t>06/07/2023</t>
  </si>
  <si>
    <t>SECRETARIA DA ECONOMIA ESTADO DE SICOOB CREDIGOIAS R$ R$ R$ R$</t>
  </si>
  <si>
    <t>000005878</t>
  </si>
  <si>
    <t>000019043A</t>
  </si>
  <si>
    <t>0125369450</t>
  </si>
  <si>
    <t>FORNECEDOR 1886</t>
  </si>
  <si>
    <t>17014</t>
  </si>
  <si>
    <t>45118</t>
  </si>
  <si>
    <t>17819</t>
  </si>
  <si>
    <t>EXITO FERRAGENS LTDA ME Dinheiro R$ R$ R$ R$</t>
  </si>
  <si>
    <t>017016</t>
  </si>
  <si>
    <t>191521</t>
  </si>
  <si>
    <t>954760</t>
  </si>
  <si>
    <t>31909TT</t>
  </si>
  <si>
    <t>31/05/2024</t>
  </si>
  <si>
    <t>00010626</t>
  </si>
  <si>
    <t>000381320</t>
  </si>
  <si>
    <t>0000381325</t>
  </si>
  <si>
    <t>4582637400</t>
  </si>
  <si>
    <t>225</t>
  </si>
  <si>
    <t>266</t>
  </si>
  <si>
    <t>93A</t>
  </si>
  <si>
    <t>94A</t>
  </si>
  <si>
    <t>3480</t>
  </si>
  <si>
    <t>3481</t>
  </si>
  <si>
    <t>3482</t>
  </si>
  <si>
    <t>3483</t>
  </si>
  <si>
    <t>3484</t>
  </si>
  <si>
    <t>1065</t>
  </si>
  <si>
    <t>0346</t>
  </si>
  <si>
    <t>LIMPA BEM DESENTUPIDORA E LIMPA F SICOOB CREDIGOIAS R$ R$ R$ R$</t>
  </si>
  <si>
    <t>1066</t>
  </si>
  <si>
    <t>1067</t>
  </si>
  <si>
    <t>1068</t>
  </si>
  <si>
    <t>368A</t>
  </si>
  <si>
    <t>26718</t>
  </si>
  <si>
    <t>HOSPITAL DAS LONAS LTDA SICOOB CREDIGOIAS R$ R$ R$ R$</t>
  </si>
  <si>
    <t>80450</t>
  </si>
  <si>
    <t>ACO ITALIA INDUSTRIA METALURGICA SICOOB CREDIGOIAS R$ R$ R$ R$</t>
  </si>
  <si>
    <t>0000266</t>
  </si>
  <si>
    <t>0101712</t>
  </si>
  <si>
    <t>0101736</t>
  </si>
  <si>
    <t>0000003113</t>
  </si>
  <si>
    <t>191765</t>
  </si>
  <si>
    <t>17671336</t>
  </si>
  <si>
    <t>12296753</t>
  </si>
  <si>
    <t>000002418</t>
  </si>
  <si>
    <t>CDN COMERCIO DE MATERIAIS ELETRO SICOOB CREDIGOIAS R$ R$ R$ R$</t>
  </si>
  <si>
    <t>191943</t>
  </si>
  <si>
    <t>094011</t>
  </si>
  <si>
    <t>WM PARAFUSOS E FERRAMENTAS LTDA Dinheiro R$ R$ R$ R$</t>
  </si>
  <si>
    <t>192192</t>
  </si>
  <si>
    <t>008650594</t>
  </si>
  <si>
    <t>023</t>
  </si>
  <si>
    <t>FORNECEDOR 4952</t>
  </si>
  <si>
    <t>188410</t>
  </si>
  <si>
    <t>SOUSA NAVES INDUSTRIA E COMERCIO SICOOB CREDIGOIAS R$ R$ R$ R$</t>
  </si>
  <si>
    <t>1722</t>
  </si>
  <si>
    <t>172034</t>
  </si>
  <si>
    <t>133045</t>
  </si>
  <si>
    <t>134235</t>
  </si>
  <si>
    <t>125243</t>
  </si>
  <si>
    <t>131340</t>
  </si>
  <si>
    <t>131303</t>
  </si>
  <si>
    <t>172310</t>
  </si>
  <si>
    <t>192396</t>
  </si>
  <si>
    <t>133327</t>
  </si>
  <si>
    <t>125314</t>
  </si>
  <si>
    <t>131439</t>
  </si>
  <si>
    <t>134412</t>
  </si>
  <si>
    <t>125442</t>
  </si>
  <si>
    <t>125407</t>
  </si>
  <si>
    <t>131535</t>
  </si>
  <si>
    <t>125545</t>
  </si>
  <si>
    <t>131631</t>
  </si>
  <si>
    <t>134642</t>
  </si>
  <si>
    <t>125652</t>
  </si>
  <si>
    <t>125618</t>
  </si>
  <si>
    <t>131740</t>
  </si>
  <si>
    <t>125728</t>
  </si>
  <si>
    <t>130849</t>
  </si>
  <si>
    <t>131836</t>
  </si>
  <si>
    <t>125856</t>
  </si>
  <si>
    <t>130953</t>
  </si>
  <si>
    <t>131915</t>
  </si>
  <si>
    <t>132952</t>
  </si>
  <si>
    <t>125928</t>
  </si>
  <si>
    <t>8650610</t>
  </si>
  <si>
    <t>1151970</t>
  </si>
  <si>
    <t>IMPERIAL COM. DE PARAF.FER. E MAQ. SICOOB CREDIGOIAS R$ R$ R$ R$</t>
  </si>
  <si>
    <t>008650608</t>
  </si>
  <si>
    <t>0541</t>
  </si>
  <si>
    <t>FATIMA E OLIVEIRA LTDA SICOOB CREDIGOIAS R$ R$ R$ R$</t>
  </si>
  <si>
    <t>0291230</t>
  </si>
  <si>
    <t>MDWE LTDA SICOOB CREDIGOIAS R$ R$ R$ R$</t>
  </si>
  <si>
    <t>0282624</t>
  </si>
  <si>
    <t>0188</t>
  </si>
  <si>
    <t>017121</t>
  </si>
  <si>
    <t>017141</t>
  </si>
  <si>
    <t>192707</t>
  </si>
  <si>
    <t>1152161</t>
  </si>
  <si>
    <t>IMPERIAL COM. DE PARAF.FER. E MAQ. Dinheiro R$ R$ R$ R$</t>
  </si>
  <si>
    <t>FORNECEDOR 3178</t>
  </si>
  <si>
    <t>000000456</t>
  </si>
  <si>
    <t>M.L.S. MARMORES E GRANITOS LTDA SICOOB CREDIGOIAS R$ R$ R$ R$</t>
  </si>
  <si>
    <t>192927</t>
  </si>
  <si>
    <t>193158</t>
  </si>
  <si>
    <t>019</t>
  </si>
  <si>
    <t>RAFAEL HENRIQUE DO NASCIMENTO R SICOOB CREDIGOIAS R$ R$ R$ R$</t>
  </si>
  <si>
    <t>FORNECEDOR 8152</t>
  </si>
  <si>
    <t>FORNECEDOR 129</t>
  </si>
  <si>
    <t>193398</t>
  </si>
  <si>
    <t>054</t>
  </si>
  <si>
    <t>IRIS FARIA DOMINGUES 36994979172 SICOOB CREDIGOIAS R$ R$ R$ R$</t>
  </si>
  <si>
    <t>FORNECEDOR 264</t>
  </si>
  <si>
    <t>17255</t>
  </si>
  <si>
    <t>193607</t>
  </si>
  <si>
    <t>112155</t>
  </si>
  <si>
    <t>112236</t>
  </si>
  <si>
    <t>653214</t>
  </si>
  <si>
    <t>526389</t>
  </si>
  <si>
    <t>193871</t>
  </si>
  <si>
    <t>1304219</t>
  </si>
  <si>
    <t>004515821</t>
  </si>
  <si>
    <t>00941499/008</t>
  </si>
  <si>
    <t>0101882</t>
  </si>
  <si>
    <t>0101904</t>
  </si>
  <si>
    <t>0101879</t>
  </si>
  <si>
    <t>000000458</t>
  </si>
  <si>
    <t>1817</t>
  </si>
  <si>
    <t>85348</t>
  </si>
  <si>
    <t>SOLUCAO DISTR DE ROLAMENTOS E RE Dinheiro R$ R$ R$ R$</t>
  </si>
  <si>
    <t>200019</t>
  </si>
  <si>
    <t>92355349</t>
  </si>
  <si>
    <t>17954765</t>
  </si>
  <si>
    <t>283206901...</t>
  </si>
  <si>
    <t>0293</t>
  </si>
  <si>
    <t>00003564</t>
  </si>
  <si>
    <t>000000304</t>
  </si>
  <si>
    <t>538</t>
  </si>
  <si>
    <t>17962</t>
  </si>
  <si>
    <t>200265</t>
  </si>
  <si>
    <t>065801</t>
  </si>
  <si>
    <t>RESENDE DISTR DE CORREIAS E MANG SICOOB CREDIGOIAS R$ R$ R$ R$</t>
  </si>
  <si>
    <t>008650952</t>
  </si>
  <si>
    <t>1TL-17989895</t>
  </si>
  <si>
    <t>06</t>
  </si>
  <si>
    <t>EURISMAR BATISTA VIEIRA SICOOB CREDIGOIAS R$ R$ R$ R$</t>
  </si>
  <si>
    <t>4288</t>
  </si>
  <si>
    <t>12825381</t>
  </si>
  <si>
    <t>200502</t>
  </si>
  <si>
    <t>00000923180</t>
  </si>
  <si>
    <t>00000923179</t>
  </si>
  <si>
    <t>431</t>
  </si>
  <si>
    <t>JOVANIO RAMOS PADILHA SICOOB CREDIGOIAS R$ R$ R$ R$</t>
  </si>
  <si>
    <t>4</t>
  </si>
  <si>
    <t>8</t>
  </si>
  <si>
    <t>1561561</t>
  </si>
  <si>
    <t>14914891</t>
  </si>
  <si>
    <t>49854984</t>
  </si>
  <si>
    <t>12262654</t>
  </si>
  <si>
    <t>14891481</t>
  </si>
  <si>
    <t>489148914</t>
  </si>
  <si>
    <t>1651651256</t>
  </si>
  <si>
    <t>1951894894</t>
  </si>
  <si>
    <t>0125361045</t>
  </si>
  <si>
    <t>6419814891</t>
  </si>
  <si>
    <t>1489149814</t>
  </si>
  <si>
    <t>65411984981</t>
  </si>
  <si>
    <t>19814891498</t>
  </si>
  <si>
    <t>48918914981</t>
  </si>
  <si>
    <t>98148914891</t>
  </si>
  <si>
    <t>98148919814</t>
  </si>
  <si>
    <t>41949814981</t>
  </si>
  <si>
    <t>19489198148</t>
  </si>
  <si>
    <t>19489149814</t>
  </si>
  <si>
    <t>54981498149</t>
  </si>
  <si>
    <t>41998148918</t>
  </si>
  <si>
    <t>494189141954</t>
  </si>
  <si>
    <t>149149814981</t>
  </si>
  <si>
    <t>159198489459</t>
  </si>
  <si>
    <t>498418919519</t>
  </si>
  <si>
    <t>489412891951</t>
  </si>
  <si>
    <t>419814981498</t>
  </si>
  <si>
    <t>954981481489</t>
  </si>
  <si>
    <t>911</t>
  </si>
  <si>
    <t>V G DOS SANTOS TORNEADORA LTDA SICOOB CREDIGOIAS R$ R$ R$ R$</t>
  </si>
  <si>
    <t>032</t>
  </si>
  <si>
    <t>3931</t>
  </si>
  <si>
    <t>3898</t>
  </si>
  <si>
    <t>0281450</t>
  </si>
  <si>
    <t>0281560</t>
  </si>
  <si>
    <t>0281721</t>
  </si>
  <si>
    <t>0281431</t>
  </si>
  <si>
    <t>0281573</t>
  </si>
  <si>
    <t>0281544</t>
  </si>
  <si>
    <t>0281445</t>
  </si>
  <si>
    <t>0281545</t>
  </si>
  <si>
    <t>0281676</t>
  </si>
  <si>
    <t>0281427</t>
  </si>
  <si>
    <t>0281677</t>
  </si>
  <si>
    <t>0281487</t>
  </si>
  <si>
    <t>0281638</t>
  </si>
  <si>
    <t>0281729</t>
  </si>
  <si>
    <t>0281559</t>
  </si>
  <si>
    <t>0002279</t>
  </si>
  <si>
    <t>APE CONSTRUTORA LTDA SICOOB CREDIGOIAS R$ R$ R$ R$</t>
  </si>
  <si>
    <t>0102900</t>
  </si>
  <si>
    <t>0102810</t>
  </si>
  <si>
    <t>0102930</t>
  </si>
  <si>
    <t>0102680</t>
  </si>
  <si>
    <t>0102880</t>
  </si>
  <si>
    <t>0102733</t>
  </si>
  <si>
    <t>0102883</t>
  </si>
  <si>
    <t>0102844</t>
  </si>
  <si>
    <t>0102754</t>
  </si>
  <si>
    <t>0102884</t>
  </si>
  <si>
    <t>0102794</t>
  </si>
  <si>
    <t>0102915</t>
  </si>
  <si>
    <t>0102797</t>
  </si>
  <si>
    <t>0102908</t>
  </si>
  <si>
    <t>0102748</t>
  </si>
  <si>
    <t>0102948</t>
  </si>
  <si>
    <t>0102798</t>
  </si>
  <si>
    <t>0102909</t>
  </si>
  <si>
    <t>0102929</t>
  </si>
  <si>
    <t>0102949</t>
  </si>
  <si>
    <t>0102899</t>
  </si>
  <si>
    <t>1266583</t>
  </si>
  <si>
    <t>ELETROPEL DISTRIBUIDORA DE AUTO P SICOOB CREDIGOIAS R$ R$ R$ R$</t>
  </si>
  <si>
    <t>200965</t>
  </si>
  <si>
    <t>FORNECEDOR 1425</t>
  </si>
  <si>
    <t>18055</t>
  </si>
  <si>
    <t>30269</t>
  </si>
  <si>
    <t>18087</t>
  </si>
  <si>
    <t>201311</t>
  </si>
  <si>
    <t>8650998</t>
  </si>
  <si>
    <t>08651007</t>
  </si>
  <si>
    <t>008651009</t>
  </si>
  <si>
    <t>A835734603</t>
  </si>
  <si>
    <t>4307</t>
  </si>
  <si>
    <t>FORNECEDOR 3631</t>
  </si>
  <si>
    <t>201546</t>
  </si>
  <si>
    <t>201767</t>
  </si>
  <si>
    <t>060824</t>
  </si>
  <si>
    <t>FABIOLA ELOY REGO SACCHI SICOOB CREDIGOIAS R$ R$ R$ R$</t>
  </si>
  <si>
    <t>055879</t>
  </si>
  <si>
    <t>MTCP LTDA SICOOB CREDIGOIAS R$ R$ R$ R$</t>
  </si>
  <si>
    <t>0282040</t>
  </si>
  <si>
    <t>0282041</t>
  </si>
  <si>
    <t>0282094</t>
  </si>
  <si>
    <t>0103080</t>
  </si>
  <si>
    <t>0103043</t>
  </si>
  <si>
    <t>0103084</t>
  </si>
  <si>
    <t>0103035</t>
  </si>
  <si>
    <t>0103076</t>
  </si>
  <si>
    <t>0103069</t>
  </si>
  <si>
    <t>0484214</t>
  </si>
  <si>
    <t>ENGAGE ELETRO COMERCIO S.A. SICOOB CREDIGOIAS R$ R$ -R$ R$</t>
  </si>
  <si>
    <t>01364668</t>
  </si>
  <si>
    <t>TEC PRINT SUPRIMENTOS E ASSISTENC SICOOB CREDIGOIAS R$ R$ R$ R$</t>
  </si>
  <si>
    <t>4029</t>
  </si>
  <si>
    <t>CONSTRUKSA MATERIAIS PARA CONST Dinheiro R$ R$ R$ R$</t>
  </si>
  <si>
    <t>201959</t>
  </si>
  <si>
    <t>1337354</t>
  </si>
  <si>
    <t>008651059</t>
  </si>
  <si>
    <t>008651062</t>
  </si>
  <si>
    <t>280</t>
  </si>
  <si>
    <t>0230</t>
  </si>
  <si>
    <t>30826</t>
  </si>
  <si>
    <t>45826</t>
  </si>
  <si>
    <t>202167</t>
  </si>
  <si>
    <t>1457104</t>
  </si>
  <si>
    <t>0248167A</t>
  </si>
  <si>
    <t>FORNECEDOR 1230</t>
  </si>
  <si>
    <t>311379</t>
  </si>
  <si>
    <t>131370</t>
  </si>
  <si>
    <t>202478</t>
  </si>
  <si>
    <t>45203640</t>
  </si>
  <si>
    <t>317037214</t>
  </si>
  <si>
    <t>705547334</t>
  </si>
  <si>
    <t>4330</t>
  </si>
  <si>
    <t>4325</t>
  </si>
  <si>
    <t>0296</t>
  </si>
  <si>
    <t>FORNECEDOR 179</t>
  </si>
  <si>
    <t>FORNECEDOR 3685</t>
  </si>
  <si>
    <t>FORNECEDOR 2315</t>
  </si>
  <si>
    <t>FORNECEDOR 5108</t>
  </si>
  <si>
    <t>18232</t>
  </si>
  <si>
    <t>18235</t>
  </si>
  <si>
    <t>202703</t>
  </si>
  <si>
    <t>008651083</t>
  </si>
  <si>
    <t>008651087</t>
  </si>
  <si>
    <t>04</t>
  </si>
  <si>
    <t>67.188.595 FELIPE MEIRA DE ARAUJO SICOOB CREDIGOIAS R$ R$ R$ R$</t>
  </si>
  <si>
    <t>243</t>
  </si>
  <si>
    <t>JAIR MOREIRA LOPES 70128255102 SICOOB CREDIGOIAS R$ R$ R$ R$</t>
  </si>
  <si>
    <t>0308</t>
  </si>
  <si>
    <t>202920</t>
  </si>
  <si>
    <t>4563</t>
  </si>
  <si>
    <t>F &amp; M COMERCIO DE FERRAGENS LTDA SICOOB CREDIGOIAS R$ R$ R$ R$</t>
  </si>
  <si>
    <t>203183</t>
  </si>
  <si>
    <t>008651106</t>
  </si>
  <si>
    <t>94984984984</t>
  </si>
  <si>
    <t>94194914891</t>
  </si>
  <si>
    <t>841159156915</t>
  </si>
  <si>
    <t>451154914594</t>
  </si>
  <si>
    <t>451159951595</t>
  </si>
  <si>
    <t>651156918599</t>
  </si>
  <si>
    <t>984198419841</t>
  </si>
  <si>
    <t>645115961951</t>
  </si>
  <si>
    <t>645195989849</t>
  </si>
  <si>
    <t>818184181874</t>
  </si>
  <si>
    <t>548159915159</t>
  </si>
  <si>
    <t>519194984984</t>
  </si>
  <si>
    <t>659141598419</t>
  </si>
  <si>
    <t>.622.62.62.6</t>
  </si>
  <si>
    <t>124321541251</t>
  </si>
  <si>
    <t>944444444444</t>
  </si>
  <si>
    <t>148498141848</t>
  </si>
  <si>
    <t>958459894849</t>
  </si>
  <si>
    <t>498418489149</t>
  </si>
  <si>
    <t>819481984984</t>
  </si>
  <si>
    <t>651558949844</t>
  </si>
  <si>
    <t>591599584948</t>
  </si>
  <si>
    <t>512591449848</t>
  </si>
  <si>
    <t>519561498498</t>
  </si>
  <si>
    <t>989818919854</t>
  </si>
  <si>
    <t>581941984198</t>
  </si>
  <si>
    <t>191954984549</t>
  </si>
  <si>
    <t>591955849985</t>
  </si>
  <si>
    <t>914984984940</t>
  </si>
  <si>
    <t>515949584984</t>
  </si>
  <si>
    <t>555985915989</t>
  </si>
  <si>
    <t>18323</t>
  </si>
  <si>
    <t>050109</t>
  </si>
  <si>
    <t>HIDROREPAROS COM DE FERROS E HID SICOOB CREDIGOIAS R$ R$ R$ R$</t>
  </si>
  <si>
    <t>203385</t>
  </si>
  <si>
    <t>5919</t>
  </si>
  <si>
    <t>HOMELIFE EXPO COMERCIO IMPORTAC SICOOB CREDIGOIAS R$ R$ R$ R$</t>
  </si>
  <si>
    <t>FORNECEDOR 4347</t>
  </si>
  <si>
    <t>086790</t>
  </si>
  <si>
    <t>ALUMINA ESQUADRIA METALICA LTDA SICOOB CREDIGOIAS R$ R$ R$ R$</t>
  </si>
  <si>
    <t>FORNECEDOR 2043</t>
  </si>
  <si>
    <t>203659</t>
  </si>
  <si>
    <t>05</t>
  </si>
  <si>
    <t>1212</t>
  </si>
  <si>
    <t>13049033</t>
  </si>
  <si>
    <t>000003730</t>
  </si>
  <si>
    <t>0000024058</t>
  </si>
  <si>
    <t>NOROESTE COMERCIO E INDUSTRIA DE SICOOB CREDIGOIAS R$ R$ R$ R$</t>
  </si>
  <si>
    <t>0000000467</t>
  </si>
  <si>
    <t>20304</t>
  </si>
  <si>
    <t>65839</t>
  </si>
  <si>
    <t>18242</t>
  </si>
  <si>
    <t>2508129</t>
  </si>
  <si>
    <t>012036023</t>
  </si>
  <si>
    <t>3088010..</t>
  </si>
  <si>
    <t>126025426267</t>
  </si>
  <si>
    <t>780</t>
  </si>
  <si>
    <t>DAD INDUSTRIA, COMERCIO E SERVICO SICOOB CREDIGOIAS R$ R$ R$ R$</t>
  </si>
  <si>
    <t>2365</t>
  </si>
  <si>
    <t>A DOURADO EXTINTORES PROJETOS SI SICOOB CREDIGOIAS R$ R$ R$ R$</t>
  </si>
  <si>
    <t>65082</t>
  </si>
  <si>
    <t>GYNFER GOIANIA FERRAMENTAS E ACE Dinheiro R$ R$ R$ R$</t>
  </si>
  <si>
    <t>204119</t>
  </si>
  <si>
    <t>18415</t>
  </si>
  <si>
    <t>204313</t>
  </si>
  <si>
    <t>254</t>
  </si>
  <si>
    <t>49.434.853 MARKOS PHAULO MATTOS SICOOB CREDIGOIAS R$ R$ R$ R$</t>
  </si>
  <si>
    <t>025</t>
  </si>
  <si>
    <t>204515</t>
  </si>
  <si>
    <t>114827</t>
  </si>
  <si>
    <t>114917</t>
  </si>
  <si>
    <t>74</t>
  </si>
  <si>
    <t>021683</t>
  </si>
  <si>
    <t>MADEIREIRA GOIANAO LTDA SICOOB CREDIGOIAS R$ R$ R$ R$</t>
  </si>
  <si>
    <t>285</t>
  </si>
  <si>
    <t>3244</t>
  </si>
  <si>
    <t>REGINALDO SILVA DOS REIS ME SICOOB CREDIGOIAS R$ R$ R$ R$</t>
  </si>
  <si>
    <t>4629</t>
  </si>
  <si>
    <t>VL DISTRIBUIDORA DE MOLAS E PECAS Dinheiro R$ R$ R$ R$</t>
  </si>
  <si>
    <t>205136</t>
  </si>
  <si>
    <t>046712</t>
  </si>
  <si>
    <t>0282991</t>
  </si>
  <si>
    <t>0282897</t>
  </si>
  <si>
    <t>0103517</t>
  </si>
  <si>
    <t>0103519</t>
  </si>
  <si>
    <t>0283054</t>
  </si>
  <si>
    <t>468</t>
  </si>
  <si>
    <t>5162</t>
  </si>
  <si>
    <t>TCX MANGUEIRAS E CONEXOES ME(TEC SICOOB CREDIGOIAS R$ R$ R$ R$</t>
  </si>
  <si>
    <t>205368</t>
  </si>
  <si>
    <t>0282975</t>
  </si>
  <si>
    <t>0282886</t>
  </si>
  <si>
    <t>0282939</t>
  </si>
  <si>
    <t>0283021</t>
  </si>
  <si>
    <t>0283048</t>
  </si>
  <si>
    <t>012536027432</t>
  </si>
  <si>
    <t>58470</t>
  </si>
  <si>
    <t>205587</t>
  </si>
  <si>
    <t>8651223</t>
  </si>
  <si>
    <t>8651228</t>
  </si>
  <si>
    <t>33</t>
  </si>
  <si>
    <t>21700</t>
  </si>
  <si>
    <t>018581</t>
  </si>
  <si>
    <t>205829</t>
  </si>
  <si>
    <t>487839</t>
  </si>
  <si>
    <t>LOJA DO BORRACHEIRO LTDA Dinheiro R$ R$ R$ R$</t>
  </si>
  <si>
    <t>48948948</t>
  </si>
  <si>
    <t>95984984</t>
  </si>
  <si>
    <t>651445644</t>
  </si>
  <si>
    <t>198489489</t>
  </si>
  <si>
    <t>498465498</t>
  </si>
  <si>
    <t>498498498</t>
  </si>
  <si>
    <t>591591984</t>
  </si>
  <si>
    <t>984894954</t>
  </si>
  <si>
    <t>519841984</t>
  </si>
  <si>
    <t>949845945</t>
  </si>
  <si>
    <t>591984951</t>
  </si>
  <si>
    <t>594984984</t>
  </si>
  <si>
    <t>5941984984</t>
  </si>
  <si>
    <t>1594984984</t>
  </si>
  <si>
    <t>5994198489</t>
  </si>
  <si>
    <t>5415945964</t>
  </si>
  <si>
    <t>4515415684</t>
  </si>
  <si>
    <t>6545656546</t>
  </si>
  <si>
    <t>1498498489</t>
  </si>
  <si>
    <t>5998489498</t>
  </si>
  <si>
    <t>5949841894</t>
  </si>
  <si>
    <t>5949849848</t>
  </si>
  <si>
    <t>95419841984</t>
  </si>
  <si>
    <t>44149588159</t>
  </si>
  <si>
    <t>16541651456</t>
  </si>
  <si>
    <t>16549584984</t>
  </si>
  <si>
    <t>15941984984</t>
  </si>
  <si>
    <t>48949845945</t>
  </si>
  <si>
    <t>51958498498</t>
  </si>
  <si>
    <t>41984984895</t>
  </si>
  <si>
    <t>94198498498</t>
  </si>
  <si>
    <t>95498415945</t>
  </si>
  <si>
    <t>984198498498</t>
  </si>
  <si>
    <t>594419849849</t>
  </si>
  <si>
    <t>984519848948</t>
  </si>
  <si>
    <t>984589849489</t>
  </si>
  <si>
    <t>989849824892</t>
  </si>
  <si>
    <t>514954149854</t>
  </si>
  <si>
    <t>514941984198</t>
  </si>
  <si>
    <t>263</t>
  </si>
  <si>
    <t>MAX AUTO ELETRICA LTDA SICOOB CREDIGOIAS R$ R$ R$ R$</t>
  </si>
  <si>
    <t>4413</t>
  </si>
  <si>
    <t>18635</t>
  </si>
  <si>
    <t>18594</t>
  </si>
  <si>
    <t>FORNECEDOR 5699</t>
  </si>
  <si>
    <t>923180</t>
  </si>
  <si>
    <t>923179</t>
  </si>
  <si>
    <t>206184</t>
  </si>
  <si>
    <t>3300981</t>
  </si>
  <si>
    <t>BELMICRO TECNOLOGIA S/A SICOOB CREDIGOIAS R$ R$ R$ R$</t>
  </si>
  <si>
    <t>000046683</t>
  </si>
  <si>
    <t>SOS BORRACHAS Dinheiro R$ R$ R$ R$</t>
  </si>
  <si>
    <t>000003882</t>
  </si>
  <si>
    <t>73194</t>
  </si>
  <si>
    <t>206448</t>
  </si>
  <si>
    <t>4503625</t>
  </si>
  <si>
    <t>3131</t>
  </si>
  <si>
    <t>28744</t>
  </si>
  <si>
    <t>73252</t>
  </si>
  <si>
    <t>75869</t>
  </si>
  <si>
    <t>012036</t>
  </si>
  <si>
    <t>480419</t>
  </si>
  <si>
    <t>206753</t>
  </si>
  <si>
    <t>4115</t>
  </si>
  <si>
    <t>V8 DISTRIBUIDORA DE DRYWALL E O M SICOOB CREDIGOIAS R$ R$ R$ R$</t>
  </si>
  <si>
    <t>FORNECEDOR 2</t>
  </si>
  <si>
    <t>18693</t>
  </si>
  <si>
    <t>207011</t>
  </si>
  <si>
    <t>196209</t>
  </si>
  <si>
    <t>195600</t>
  </si>
  <si>
    <t>2515741</t>
  </si>
  <si>
    <t>REFRIGERACAO DUFRIO COMERCIO E I SICOOB CREDIGOIAS R$ R$ R$ R$</t>
  </si>
  <si>
    <t>18745</t>
  </si>
  <si>
    <t>207301</t>
  </si>
  <si>
    <t>0295</t>
  </si>
  <si>
    <t>DR FAROL GOIANIA LTDA SICOOB CREDIGOIAS R$ R$ R$ R$</t>
  </si>
  <si>
    <t>0009</t>
  </si>
  <si>
    <t>10926</t>
  </si>
  <si>
    <t>21155</t>
  </si>
  <si>
    <t>INDUSMAQ MAQUINAS E EQUIPAMENT SICOOB CREDIGOIAS R$ R$ R$ R$</t>
  </si>
  <si>
    <t>207592</t>
  </si>
  <si>
    <t>0000013</t>
  </si>
  <si>
    <t>66584</t>
  </si>
  <si>
    <t>RESENDE DISTR DE CORREIAS E MANG Dinheiro R$ R$ R$ R$</t>
  </si>
  <si>
    <t>087710</t>
  </si>
  <si>
    <t>SOLUCAO DISTR DE ROLAMENTOS E RE SICOOB CREDIGOIAS R$ R$ R$ R$</t>
  </si>
  <si>
    <t>208044</t>
  </si>
  <si>
    <t>0002500</t>
  </si>
  <si>
    <t>LF CONSTRUTORA E SERVICOS LTDA SICOOB CREDIGOIAS R$ R$ R$ R$</t>
  </si>
  <si>
    <t>FORNECEDOR 2036</t>
  </si>
  <si>
    <t>24361</t>
  </si>
  <si>
    <t>208237</t>
  </si>
  <si>
    <t>8651374</t>
  </si>
  <si>
    <t>0294307</t>
  </si>
  <si>
    <t>MDWE LTDA SICOOB CREDIGOIAS R$ R$ -R$ R$</t>
  </si>
  <si>
    <t>012609085980</t>
  </si>
  <si>
    <t>016749</t>
  </si>
  <si>
    <t>650</t>
  </si>
  <si>
    <t>0362</t>
  </si>
  <si>
    <t>4024</t>
  </si>
  <si>
    <t>0274</t>
  </si>
  <si>
    <t>1638</t>
  </si>
  <si>
    <t>LOC CERTO LOCADORA DE EQUIPAMEN SICOOB CREDIGOIAS R$ R$ R$ R$</t>
  </si>
  <si>
    <t>10425</t>
  </si>
  <si>
    <t>FORNECEDOR 3629</t>
  </si>
  <si>
    <t>FORNECEDOR 1725</t>
  </si>
  <si>
    <t>74820</t>
  </si>
  <si>
    <t>46856</t>
  </si>
  <si>
    <t>SOS BORRACHAS SICOOB CREDIGOIAS R$ R$ R$ R$</t>
  </si>
  <si>
    <t>95863</t>
  </si>
  <si>
    <t>14275</t>
  </si>
  <si>
    <t>45871</t>
  </si>
  <si>
    <t>63589</t>
  </si>
  <si>
    <t>FORNECEDOR 4582</t>
  </si>
  <si>
    <t>69583</t>
  </si>
  <si>
    <t>65983</t>
  </si>
  <si>
    <t>78596</t>
  </si>
  <si>
    <t>78693</t>
  </si>
  <si>
    <t>410200</t>
  </si>
  <si>
    <t>650236</t>
  </si>
  <si>
    <t>036259</t>
  </si>
  <si>
    <t>568236</t>
  </si>
  <si>
    <t>965523</t>
  </si>
  <si>
    <t>208546</t>
  </si>
  <si>
    <t>369582</t>
  </si>
  <si>
    <t>053698</t>
  </si>
  <si>
    <t>247609</t>
  </si>
  <si>
    <t>CASA IRACEMA LTDA SICOOB CREDIGOIAS R$ R$ R$ R$</t>
  </si>
  <si>
    <t>774850</t>
  </si>
  <si>
    <t>785960</t>
  </si>
  <si>
    <t>4172502</t>
  </si>
  <si>
    <t>3503190</t>
  </si>
  <si>
    <t>GOIAS TRIBUNAL DE JUSTIÇA DO ESTA SICOOB CREDIGOIAS R$ R$ R$ R$</t>
  </si>
  <si>
    <t>7485902</t>
  </si>
  <si>
    <t>9586302</t>
  </si>
  <si>
    <t>9658302</t>
  </si>
  <si>
    <t>6359200</t>
  </si>
  <si>
    <t>01203023</t>
  </si>
  <si>
    <t>35030921</t>
  </si>
  <si>
    <t>0120002044</t>
  </si>
  <si>
    <t>5860086792</t>
  </si>
  <si>
    <t>91570331060</t>
  </si>
  <si>
    <t>18850</t>
  </si>
  <si>
    <t>18767</t>
  </si>
  <si>
    <t>18878</t>
  </si>
  <si>
    <t>023000</t>
  </si>
  <si>
    <t>208758</t>
  </si>
  <si>
    <t>312</t>
  </si>
  <si>
    <t>FORNECEDOR 9</t>
  </si>
  <si>
    <t>283542</t>
  </si>
  <si>
    <t>283562</t>
  </si>
  <si>
    <t>283526</t>
  </si>
  <si>
    <t>283597</t>
  </si>
  <si>
    <t>283600</t>
  </si>
  <si>
    <t>283613</t>
  </si>
  <si>
    <t>283615</t>
  </si>
  <si>
    <t>283686</t>
  </si>
  <si>
    <t>103840</t>
  </si>
  <si>
    <t>103857</t>
  </si>
  <si>
    <t>208965</t>
  </si>
  <si>
    <t>5978</t>
  </si>
  <si>
    <t>58823</t>
  </si>
  <si>
    <t>FORNECEDOR 4289</t>
  </si>
  <si>
    <t>209191</t>
  </si>
  <si>
    <t>299338</t>
  </si>
  <si>
    <t>O BORRACHEIRO COMERCIO DE BORRA SICOOB CREDIGOIAS R$ R$ R$ R$</t>
  </si>
  <si>
    <t>18961</t>
  </si>
  <si>
    <t>FORNECEDOR 4476</t>
  </si>
  <si>
    <t>FORNECEDOR 5984</t>
  </si>
  <si>
    <t>FORNECEDOR 26</t>
  </si>
  <si>
    <t>209415</t>
  </si>
  <si>
    <t>197569</t>
  </si>
  <si>
    <t>271907</t>
  </si>
  <si>
    <t>5680253</t>
  </si>
  <si>
    <t>129...**</t>
  </si>
  <si>
    <t>000021406</t>
  </si>
  <si>
    <t>000066868</t>
  </si>
  <si>
    <t>027</t>
  </si>
  <si>
    <t>0236</t>
  </si>
  <si>
    <t>92816</t>
  </si>
  <si>
    <t>FORNECEDOR 1754</t>
  </si>
  <si>
    <t>550400</t>
  </si>
  <si>
    <t>209687</t>
  </si>
  <si>
    <t>018998</t>
  </si>
  <si>
    <t>000004075</t>
  </si>
  <si>
    <t>209912</t>
  </si>
  <si>
    <t>019027</t>
  </si>
  <si>
    <t>210163</t>
  </si>
  <si>
    <t>000000326</t>
  </si>
  <si>
    <t>000116862</t>
  </si>
  <si>
    <t>TNTINFO COMERCIO DE MATERIAIS DE SICOOB CREDIGOIAS R$ R$ R$ R$</t>
  </si>
  <si>
    <t>028789386</t>
  </si>
  <si>
    <t>17321</t>
  </si>
  <si>
    <t>194447</t>
  </si>
  <si>
    <t>070</t>
  </si>
  <si>
    <t>000000271</t>
  </si>
  <si>
    <t>17355</t>
  </si>
  <si>
    <t>194661</t>
  </si>
  <si>
    <t>031</t>
  </si>
  <si>
    <t>0267</t>
  </si>
  <si>
    <t>194888</t>
  </si>
  <si>
    <t>011</t>
  </si>
  <si>
    <t>LOUISE BEATRIZ NERES DA SILVA SICOOB CREDIGOIAS R$ R$ R$ R$</t>
  </si>
  <si>
    <t>0956</t>
  </si>
  <si>
    <t>0938</t>
  </si>
  <si>
    <t>40125</t>
  </si>
  <si>
    <t>17423</t>
  </si>
  <si>
    <t>75896</t>
  </si>
  <si>
    <t>100002</t>
  </si>
  <si>
    <t>093047</t>
  </si>
  <si>
    <t>095031</t>
  </si>
  <si>
    <t>100149</t>
  </si>
  <si>
    <t>092117</t>
  </si>
  <si>
    <t>094137</t>
  </si>
  <si>
    <t>095142</t>
  </si>
  <si>
    <t>195189</t>
  </si>
  <si>
    <t>100240</t>
  </si>
  <si>
    <t>102221</t>
  </si>
  <si>
    <t>093208</t>
  </si>
  <si>
    <t>095249</t>
  </si>
  <si>
    <t>102355</t>
  </si>
  <si>
    <t>092352</t>
  </si>
  <si>
    <t>093356</t>
  </si>
  <si>
    <t>095338</t>
  </si>
  <si>
    <t>100507</t>
  </si>
  <si>
    <t>102507</t>
  </si>
  <si>
    <t>093516</t>
  </si>
  <si>
    <t>101616</t>
  </si>
  <si>
    <t>094643</t>
  </si>
  <si>
    <t>101704</t>
  </si>
  <si>
    <t>101759</t>
  </si>
  <si>
    <t>102746</t>
  </si>
  <si>
    <t>092751</t>
  </si>
  <si>
    <t>092707</t>
  </si>
  <si>
    <t>094759</t>
  </si>
  <si>
    <t>095717</t>
  </si>
  <si>
    <t>170939</t>
  </si>
  <si>
    <t>094922</t>
  </si>
  <si>
    <t>095903</t>
  </si>
  <si>
    <t>0000923180</t>
  </si>
  <si>
    <t>0000923179</t>
  </si>
  <si>
    <t>06/11/2025</t>
  </si>
  <si>
    <t>AT00354578</t>
  </si>
  <si>
    <t>00005985000</t>
  </si>
  <si>
    <t>41118</t>
  </si>
  <si>
    <t>FORNECEDOR 3666</t>
  </si>
  <si>
    <t>000003307</t>
  </si>
  <si>
    <t>000000227</t>
  </si>
  <si>
    <t>DISTRIBUIDORA E FERRAGISTA MUNDI Dinheiro R$ R$ R$ R$</t>
  </si>
  <si>
    <t>000000520</t>
  </si>
  <si>
    <t>NACIONAL ADMINISTRACAO, VENDAS E Dinheiro R$ R$ R$ R$</t>
  </si>
  <si>
    <t>000002720</t>
  </si>
  <si>
    <t>2086</t>
  </si>
  <si>
    <t>06/06/2020</t>
  </si>
  <si>
    <t>RAYMESON DE SOUSA RODRIGUES SICOOB CREDIGOIAS R$ R$ R$ R$</t>
  </si>
  <si>
    <t>003079894</t>
  </si>
  <si>
    <t>17920</t>
  </si>
  <si>
    <t>17439</t>
  </si>
  <si>
    <t>195421</t>
  </si>
  <si>
    <t>000005916</t>
  </si>
  <si>
    <t>269</t>
  </si>
  <si>
    <t>12829</t>
  </si>
  <si>
    <t>ELOHIM IVARECH OTI COMERCIAL LTD Dinheiro R$ R$ R$ R$</t>
  </si>
  <si>
    <t>000003943</t>
  </si>
  <si>
    <t>000065268</t>
  </si>
  <si>
    <t>195666</t>
  </si>
  <si>
    <t>094947</t>
  </si>
  <si>
    <t>09072026</t>
  </si>
  <si>
    <t>012536012</t>
  </si>
  <si>
    <t>0125360187</t>
  </si>
  <si>
    <t>012607074797</t>
  </si>
  <si>
    <t>FORNECEDOR 1126</t>
  </si>
  <si>
    <t>017490</t>
  </si>
  <si>
    <t>195898</t>
  </si>
  <si>
    <t>004530327</t>
  </si>
  <si>
    <t>0127</t>
  </si>
  <si>
    <t>53.314.573 ANDERSON DE JESUS SANT SICOOB CREDIGOIAS R$ R$ R$ R$</t>
  </si>
  <si>
    <t>190579</t>
  </si>
  <si>
    <t>000004782</t>
  </si>
  <si>
    <t>DETHALES INDUSTRIA E COMERCIO DE SICOOB CREDIGOIAS R$ R$ R$ R$</t>
  </si>
  <si>
    <t>196180</t>
  </si>
  <si>
    <t>017931</t>
  </si>
  <si>
    <t>071</t>
  </si>
  <si>
    <t>022</t>
  </si>
  <si>
    <t>000000273</t>
  </si>
  <si>
    <t>196452</t>
  </si>
  <si>
    <t>0284</t>
  </si>
  <si>
    <t>0229</t>
  </si>
  <si>
    <t>17544</t>
  </si>
  <si>
    <t>196668</t>
  </si>
  <si>
    <t>63502</t>
  </si>
  <si>
    <t>10726</t>
  </si>
  <si>
    <t>63592</t>
  </si>
  <si>
    <t>298405</t>
  </si>
  <si>
    <t>196941</t>
  </si>
  <si>
    <t>17829919</t>
  </si>
  <si>
    <t>000072300</t>
  </si>
  <si>
    <t>522132</t>
  </si>
  <si>
    <t>117549</t>
  </si>
  <si>
    <t>081670</t>
  </si>
  <si>
    <t>317034430</t>
  </si>
  <si>
    <t>117549...</t>
  </si>
  <si>
    <t>010537</t>
  </si>
  <si>
    <t>J A DOS REIS CONFECCOES SICOOB CREDIGOIAS R$ R$ R$ R$</t>
  </si>
  <si>
    <t>197177</t>
  </si>
  <si>
    <t>1317627</t>
  </si>
  <si>
    <t>0244457</t>
  </si>
  <si>
    <t>COE COELHO &amp; CIA LTDA SICOOB CREDIGOIAS R$ R$ R$ R$</t>
  </si>
  <si>
    <t>000015821</t>
  </si>
  <si>
    <t>FORTBRAS AUTOPECAS S.A. SICOOB CREDIGOIAS R$ R$ R$ R$</t>
  </si>
  <si>
    <t>02486921</t>
  </si>
  <si>
    <t>17658</t>
  </si>
  <si>
    <t>197395</t>
  </si>
  <si>
    <t>017625</t>
  </si>
  <si>
    <t>FORNECEDOR 3411</t>
  </si>
  <si>
    <t>0280346</t>
  </si>
  <si>
    <t>0101964</t>
  </si>
  <si>
    <t>0219</t>
  </si>
  <si>
    <t>IDEAL PRIME COMERCIO E SERVICOS L SICOOB CREDIGOIAS R$ R$ R$ R$</t>
  </si>
  <si>
    <t>0280616</t>
  </si>
  <si>
    <t>000023616</t>
  </si>
  <si>
    <t>100042</t>
  </si>
  <si>
    <t>101036</t>
  </si>
  <si>
    <t>095040</t>
  </si>
  <si>
    <t>102100</t>
  </si>
  <si>
    <t>095119</t>
  </si>
  <si>
    <t>100243</t>
  </si>
  <si>
    <t>100205</t>
  </si>
  <si>
    <t>102229</t>
  </si>
  <si>
    <t>100321</t>
  </si>
  <si>
    <t>102321</t>
  </si>
  <si>
    <t>100444</t>
  </si>
  <si>
    <t>101409</t>
  </si>
  <si>
    <t>095440</t>
  </si>
  <si>
    <t>095402</t>
  </si>
  <si>
    <t>100523</t>
  </si>
  <si>
    <t>100559</t>
  </si>
  <si>
    <t>094524</t>
  </si>
  <si>
    <t>095550</t>
  </si>
  <si>
    <t>100638</t>
  </si>
  <si>
    <t>094602</t>
  </si>
  <si>
    <t>094656</t>
  </si>
  <si>
    <t>095654</t>
  </si>
  <si>
    <t>100737</t>
  </si>
  <si>
    <t>094748</t>
  </si>
  <si>
    <t>197709</t>
  </si>
  <si>
    <t>100812</t>
  </si>
  <si>
    <t>093810</t>
  </si>
  <si>
    <t>100916</t>
  </si>
  <si>
    <t>102902</t>
  </si>
  <si>
    <t>094937</t>
  </si>
  <si>
    <t>095915</t>
  </si>
  <si>
    <t>000007445</t>
  </si>
  <si>
    <t>093</t>
  </si>
  <si>
    <t>000003434</t>
  </si>
  <si>
    <t>3044142..</t>
  </si>
  <si>
    <t>304414201</t>
  </si>
  <si>
    <t>071626188</t>
  </si>
  <si>
    <t>3214130721</t>
  </si>
  <si>
    <t>3214130722</t>
  </si>
  <si>
    <t>3214130723</t>
  </si>
  <si>
    <t>3214130724</t>
  </si>
  <si>
    <t>3214130718</t>
  </si>
  <si>
    <t>3214130719</t>
  </si>
  <si>
    <t>5808308569</t>
  </si>
  <si>
    <t>5908200339</t>
  </si>
  <si>
    <t>07162649836</t>
  </si>
  <si>
    <t>4993</t>
  </si>
  <si>
    <t>17711</t>
  </si>
  <si>
    <t>FORNECEDOR 188</t>
  </si>
  <si>
    <t>197939</t>
  </si>
  <si>
    <t>008650863</t>
  </si>
  <si>
    <t>0256</t>
  </si>
  <si>
    <t>244625</t>
  </si>
  <si>
    <t>244626</t>
  </si>
  <si>
    <t>0102430</t>
  </si>
  <si>
    <t>0102291</t>
  </si>
  <si>
    <t>0102603</t>
  </si>
  <si>
    <t>0102484</t>
  </si>
  <si>
    <t>0102405</t>
  </si>
  <si>
    <t>0102315</t>
  </si>
  <si>
    <t>0102365</t>
  </si>
  <si>
    <t>0102316</t>
  </si>
  <si>
    <t>0102616</t>
  </si>
  <si>
    <t>0102296</t>
  </si>
  <si>
    <t>0102617</t>
  </si>
  <si>
    <t>0102528</t>
  </si>
  <si>
    <t>0102628</t>
  </si>
  <si>
    <t>0102538</t>
  </si>
  <si>
    <t>0102268</t>
  </si>
  <si>
    <t>0102279</t>
  </si>
  <si>
    <t>000031805</t>
  </si>
  <si>
    <t>FORNECEDOR 2110</t>
  </si>
  <si>
    <t>FORNECEDOR 1818</t>
  </si>
  <si>
    <t>FORNECEDOR 1819</t>
  </si>
  <si>
    <t>FORNECEDOR 1820</t>
  </si>
  <si>
    <t>281241</t>
  </si>
  <si>
    <t>281237</t>
  </si>
  <si>
    <t>0280910</t>
  </si>
  <si>
    <t>0280730</t>
  </si>
  <si>
    <t>0280840</t>
  </si>
  <si>
    <t>0280690</t>
  </si>
  <si>
    <t>0280732</t>
  </si>
  <si>
    <t>0280833</t>
  </si>
  <si>
    <t>0280933</t>
  </si>
  <si>
    <t>0280714</t>
  </si>
  <si>
    <t>0280834</t>
  </si>
  <si>
    <t>0280784</t>
  </si>
  <si>
    <t>0280715</t>
  </si>
  <si>
    <t>0280835</t>
  </si>
  <si>
    <t>0280836</t>
  </si>
  <si>
    <t>0280986</t>
  </si>
  <si>
    <t>0280807</t>
  </si>
  <si>
    <t>0280787</t>
  </si>
  <si>
    <t>0280987</t>
  </si>
  <si>
    <t>0280908</t>
  </si>
  <si>
    <t>0280928</t>
  </si>
  <si>
    <t>0280878</t>
  </si>
  <si>
    <t>0280809</t>
  </si>
  <si>
    <t>0280879</t>
  </si>
  <si>
    <t>0280689</t>
  </si>
  <si>
    <t>0281202</t>
  </si>
  <si>
    <t>0281012</t>
  </si>
  <si>
    <t>0281032</t>
  </si>
  <si>
    <t>0281262</t>
  </si>
  <si>
    <t>0281013</t>
  </si>
  <si>
    <t>0281213</t>
  </si>
  <si>
    <t>0281123</t>
  </si>
  <si>
    <t>0281033</t>
  </si>
  <si>
    <t>0281153</t>
  </si>
  <si>
    <t>0281073</t>
  </si>
  <si>
    <t>0281183</t>
  </si>
  <si>
    <t>0281214</t>
  </si>
  <si>
    <t>0281124</t>
  </si>
  <si>
    <t>0281154</t>
  </si>
  <si>
    <t>0281184</t>
  </si>
  <si>
    <t>0281026</t>
  </si>
  <si>
    <t>0281086</t>
  </si>
  <si>
    <t>0281197</t>
  </si>
  <si>
    <t>0281058</t>
  </si>
  <si>
    <t>0281268</t>
  </si>
  <si>
    <t>0281089</t>
  </si>
  <si>
    <t>17743</t>
  </si>
  <si>
    <t>198158</t>
  </si>
  <si>
    <t>000003192</t>
  </si>
  <si>
    <t>AZ FERRAGISTA EIRELI ME SICOOB CREDIGOIAS R$ R$ R$ R$</t>
  </si>
  <si>
    <t>117831</t>
  </si>
  <si>
    <t>84792</t>
  </si>
  <si>
    <t>SOLUCAO DISTRIBUIDORA DE ROLAME Dinheiro R$ R$ R$ R$</t>
  </si>
  <si>
    <t>000016212</t>
  </si>
  <si>
    <t>FORTBRAS AUTOPECAS S.A. Dinheiro R$ R$ R$ R$</t>
  </si>
  <si>
    <t>198361</t>
  </si>
  <si>
    <t>FORNECEDOR 1542</t>
  </si>
  <si>
    <t>198570</t>
  </si>
  <si>
    <t>008650897</t>
  </si>
  <si>
    <t>052546</t>
  </si>
  <si>
    <t>FORTE TUBOS E CONEXOES LTDA SICOOB CREDIGOIAS R$ R$ R$ R$</t>
  </si>
  <si>
    <t>000184907</t>
  </si>
  <si>
    <t>0191904</t>
  </si>
  <si>
    <t>7412</t>
  </si>
  <si>
    <t>017839</t>
  </si>
  <si>
    <t>198832</t>
  </si>
  <si>
    <t>08650914</t>
  </si>
  <si>
    <t>008650908</t>
  </si>
  <si>
    <t>0000000129</t>
  </si>
  <si>
    <t>BANCO SICOOB SECOVICRED SICOOB CREDIGOIAS R$ R$ R$ R$</t>
  </si>
  <si>
    <t>1540722287</t>
  </si>
  <si>
    <t>FORNECEDOR 3483</t>
  </si>
  <si>
    <t>00003861</t>
  </si>
  <si>
    <t>00003844</t>
  </si>
  <si>
    <t>000003828</t>
  </si>
  <si>
    <t>000003830</t>
  </si>
  <si>
    <t>000003831</t>
  </si>
  <si>
    <t>000003839</t>
  </si>
  <si>
    <t>000003850</t>
  </si>
  <si>
    <t>000003853</t>
  </si>
  <si>
    <t>000003859</t>
  </si>
  <si>
    <t>000003873</t>
  </si>
  <si>
    <t>000000294</t>
  </si>
  <si>
    <t>0000003851</t>
  </si>
  <si>
    <t>0000003827</t>
  </si>
  <si>
    <t>FORNECEDOR 1888</t>
  </si>
  <si>
    <t>199047</t>
  </si>
  <si>
    <t>101311</t>
  </si>
  <si>
    <t>101354</t>
  </si>
  <si>
    <t>000014412</t>
  </si>
  <si>
    <t>075</t>
  </si>
  <si>
    <t>000000465</t>
  </si>
  <si>
    <t>0247</t>
  </si>
  <si>
    <t>000004854</t>
  </si>
  <si>
    <t>199247</t>
  </si>
  <si>
    <t>028640</t>
  </si>
  <si>
    <t>GASOX GOIAS OXIGENIO LTDA Dinheiro R$ R$ R$ R$</t>
  </si>
  <si>
    <t>30880..</t>
  </si>
  <si>
    <t>4253</t>
  </si>
  <si>
    <t>016785</t>
  </si>
  <si>
    <t>199468</t>
  </si>
  <si>
    <t>017867</t>
  </si>
  <si>
    <t>0233</t>
  </si>
  <si>
    <t>AUTO CAPAS MACEDO LTDA SICOOB CREDIGOIAS R$ R$ R$ R$</t>
  </si>
  <si>
    <t>6023</t>
  </si>
  <si>
    <t>74512</t>
  </si>
  <si>
    <t>090418</t>
  </si>
  <si>
    <t>017892</t>
  </si>
  <si>
    <t>7415202</t>
  </si>
  <si>
    <t>08650939</t>
  </si>
  <si>
    <t>220</t>
  </si>
  <si>
    <t>USINAGEM LIDER LTDA SICOOB CREDIGOIAS R$ R$ R$ R$</t>
  </si>
  <si>
    <t>000003960</t>
  </si>
  <si>
    <t>01253601274</t>
  </si>
  <si>
    <t>000114224A</t>
  </si>
  <si>
    <t>65230</t>
  </si>
  <si>
    <t>258060</t>
  </si>
  <si>
    <t>KM TRANSPORTES RODOV DE CARGAS Dinheiro R$ R$ R$ R$</t>
  </si>
  <si>
    <t>012536027478</t>
  </si>
  <si>
    <t>4080</t>
  </si>
  <si>
    <t>0277</t>
  </si>
  <si>
    <t>FORNECEDOR 3563</t>
  </si>
  <si>
    <t>000003241</t>
  </si>
  <si>
    <t>021310</t>
  </si>
  <si>
    <t>210444</t>
  </si>
  <si>
    <t>014</t>
  </si>
  <si>
    <t>210695</t>
  </si>
  <si>
    <t>0290</t>
  </si>
  <si>
    <t>LA TAPECARIA AUTOMOTIVA LTDA SICOOB CREDIGOIAS R$ R$ R$ R$</t>
  </si>
  <si>
    <t>019140</t>
  </si>
  <si>
    <t>093337</t>
  </si>
  <si>
    <t>210992</t>
  </si>
  <si>
    <t>000000332</t>
  </si>
  <si>
    <t>000004150</t>
  </si>
  <si>
    <t>034</t>
  </si>
  <si>
    <t>48.914.977 VITOR LUCAS COSTA FERREI SICOOB CREDIGOIAS R$ R$ R$ R$</t>
  </si>
  <si>
    <t>018</t>
  </si>
  <si>
    <t>61.478.212 HENRIQUE VIANA GONZAGA SICOOB CREDIGOIAS R$ R$ R$ R$</t>
  </si>
  <si>
    <t>211220</t>
  </si>
  <si>
    <t>96498494</t>
  </si>
  <si>
    <t>165198484</t>
  </si>
  <si>
    <t>984968169</t>
  </si>
  <si>
    <t>1561564984</t>
  </si>
  <si>
    <t>5615694984</t>
  </si>
  <si>
    <t>16516516951</t>
  </si>
  <si>
    <t>15619651984</t>
  </si>
  <si>
    <t>16546984984</t>
  </si>
  <si>
    <t>56156941698</t>
  </si>
  <si>
    <t>15691564984</t>
  </si>
  <si>
    <t>651169584984</t>
  </si>
  <si>
    <t>.62165414984</t>
  </si>
  <si>
    <t>156165419658</t>
  </si>
  <si>
    <t>156165456156</t>
  </si>
  <si>
    <t>156165496498</t>
  </si>
  <si>
    <t>561498498498</t>
  </si>
  <si>
    <t>165496581569</t>
  </si>
  <si>
    <t>651596496519</t>
  </si>
  <si>
    <t>516541894984</t>
  </si>
  <si>
    <t>616515691948</t>
  </si>
  <si>
    <t>651695419685</t>
  </si>
  <si>
    <t>651649515694</t>
  </si>
  <si>
    <t>651651956498</t>
  </si>
  <si>
    <t>651654165165</t>
  </si>
  <si>
    <t>651654984198</t>
  </si>
  <si>
    <t>651659496498</t>
  </si>
  <si>
    <t>651654695849</t>
  </si>
  <si>
    <t>561659415964</t>
  </si>
  <si>
    <t>561654654169</t>
  </si>
  <si>
    <t>215691496849</t>
  </si>
  <si>
    <t>515646954984</t>
  </si>
  <si>
    <t>515614569498</t>
  </si>
  <si>
    <t>516698498494</t>
  </si>
  <si>
    <t>419849849898</t>
  </si>
  <si>
    <t>519841659419</t>
  </si>
  <si>
    <t>564984981498</t>
  </si>
  <si>
    <t>156945986498</t>
  </si>
  <si>
    <t>211441</t>
  </si>
  <si>
    <t>000004307</t>
  </si>
  <si>
    <t>V8 DISTRIBUIDORA DE DRYWALL E O MU SICOOB CREDIGOIAS R$ R$ R$ R$</t>
  </si>
  <si>
    <t>000000010</t>
  </si>
  <si>
    <t>DELTA P SOLUCOES HIDRAULICAS LTDA SICOOB CREDIGOIAS R$ R$ R$ R$</t>
  </si>
  <si>
    <t>FORNECEDOR 1971</t>
  </si>
  <si>
    <t>019187</t>
  </si>
  <si>
    <t>211650</t>
  </si>
  <si>
    <t>021716</t>
  </si>
  <si>
    <t>INDUSMAQ MAQUINAS E EQUIPAMENTO SICOOB CREDIGOIAS R$ R$ R$ R$</t>
  </si>
  <si>
    <t>028</t>
  </si>
  <si>
    <t>MAISE DA COSTA FRUTUOSO DIAS VIEIR SICOOB CREDIGOIAS R$ R$ R$ R$</t>
  </si>
  <si>
    <t>0205</t>
  </si>
  <si>
    <t>KARLON SOUSA DE ARAUJO SICOOB CREDIGOIAS R$ R$ R$ R$</t>
  </si>
  <si>
    <t>21417</t>
  </si>
  <si>
    <t>LIMPA OBRA LOCACAO, TRANSPORTE E R SICOOB CREDIGOIAS R$ R$ R$ R$</t>
  </si>
  <si>
    <t>FORNECEDOR 5328</t>
  </si>
  <si>
    <t>SIND DOS TRAB EM TRANSPORTE RODO SICOOB CREDIGOIAS R$ R$ R$ R$</t>
  </si>
  <si>
    <t>602359</t>
  </si>
  <si>
    <t>049683</t>
  </si>
  <si>
    <t>211893</t>
  </si>
  <si>
    <t>000004007</t>
  </si>
  <si>
    <t>000265356</t>
  </si>
  <si>
    <t>TRANSPORTADORA DO VALE LTDA SICOOB CREDIGOIAS R$ R$ R$ R$</t>
  </si>
  <si>
    <t>0768</t>
  </si>
  <si>
    <t>140256</t>
  </si>
  <si>
    <t>0330919</t>
  </si>
  <si>
    <t>0236002</t>
  </si>
  <si>
    <t>01473113</t>
  </si>
  <si>
    <t>19251</t>
  </si>
  <si>
    <t>212231</t>
  </si>
  <si>
    <t>000004230</t>
  </si>
  <si>
    <t>019260</t>
  </si>
  <si>
    <t>212490</t>
  </si>
  <si>
    <t>0130995</t>
  </si>
  <si>
    <t>ACPARTS BRASIL DISTRIBUIDORA LTDA SICOOB CREDIGOIAS R$ R$ R$ R$</t>
  </si>
  <si>
    <t>000000337</t>
  </si>
  <si>
    <t>0107</t>
  </si>
  <si>
    <t>FORNECEDOR 1783</t>
  </si>
  <si>
    <t>0159224</t>
  </si>
  <si>
    <t>714263294</t>
  </si>
  <si>
    <t>060</t>
  </si>
  <si>
    <t>6002</t>
  </si>
  <si>
    <t>0122</t>
  </si>
  <si>
    <t>0014</t>
  </si>
  <si>
    <t>FORNECEDOR 2811</t>
  </si>
  <si>
    <t>012503</t>
  </si>
  <si>
    <t>353619</t>
  </si>
  <si>
    <t>212772</t>
  </si>
  <si>
    <t>062825</t>
  </si>
  <si>
    <t>0972156</t>
  </si>
  <si>
    <t>3058261</t>
  </si>
  <si>
    <t>41546895</t>
  </si>
  <si>
    <t>00072300</t>
  </si>
  <si>
    <t>048</t>
  </si>
  <si>
    <t>LEANDRO RAFAEL E SILVA VARGAS SICOOB CREDIGOIAS R$ R$ R$ R$</t>
  </si>
  <si>
    <t>4549</t>
  </si>
  <si>
    <t>212982</t>
  </si>
  <si>
    <t>000047260</t>
  </si>
  <si>
    <t>002213606</t>
  </si>
  <si>
    <t>TNTINFO COMERCIO DE MATERIAIS DE I SICOOB CREDIGOIAS R$ R$ R$ R$</t>
  </si>
  <si>
    <t>051050</t>
  </si>
  <si>
    <t>4440</t>
  </si>
  <si>
    <t>4433</t>
  </si>
  <si>
    <t>4435</t>
  </si>
  <si>
    <t>4445</t>
  </si>
  <si>
    <t>4455</t>
  </si>
  <si>
    <t>4446</t>
  </si>
  <si>
    <t>4457</t>
  </si>
  <si>
    <t>4458</t>
  </si>
  <si>
    <t>FORNECEDOR 265</t>
  </si>
  <si>
    <t>FORNECEDOR 268</t>
  </si>
  <si>
    <t>213267</t>
  </si>
  <si>
    <t>121789</t>
  </si>
  <si>
    <t>00027921</t>
  </si>
  <si>
    <t>AGP TECNOLOGIA EM INFORMATICA DO SICOOB CREDIGOIAS R$ R$ -R$ R$</t>
  </si>
  <si>
    <t>0000004292</t>
  </si>
  <si>
    <t>00000000298</t>
  </si>
  <si>
    <t>0773</t>
  </si>
  <si>
    <t>8284</t>
  </si>
  <si>
    <t>658236</t>
  </si>
  <si>
    <t>01203602</t>
  </si>
  <si>
    <t>588628607</t>
  </si>
  <si>
    <t>5886275289</t>
  </si>
  <si>
    <t>51.948.301 NILSON BARBOSA DA SILVA SICOOB CREDIGOIAS R$ R$ R$ R$</t>
  </si>
  <si>
    <t>067</t>
  </si>
  <si>
    <t>5960</t>
  </si>
  <si>
    <t>0135</t>
  </si>
  <si>
    <t>CONCRE-GOIAS LOCACOES LTDA SICOOB CREDIGOIAS R$ R$ R$ R$</t>
  </si>
  <si>
    <t>3208</t>
  </si>
  <si>
    <t>19356</t>
  </si>
  <si>
    <t>19358</t>
  </si>
  <si>
    <t>213536</t>
  </si>
  <si>
    <t>0114148</t>
  </si>
  <si>
    <t>MEPAR METAIS PARREIRA LTDA SICOOB CREDIGOIAS R$ R$ R$ R$</t>
  </si>
  <si>
    <t>7856999</t>
  </si>
  <si>
    <t>3044142*</t>
  </si>
  <si>
    <t>000000481</t>
  </si>
  <si>
    <t>984198498</t>
  </si>
  <si>
    <t>489498465</t>
  </si>
  <si>
    <t>0000000302</t>
  </si>
  <si>
    <t>0000483773</t>
  </si>
  <si>
    <t>3214172788</t>
  </si>
  <si>
    <t>59159487/8</t>
  </si>
  <si>
    <t>2665465464</t>
  </si>
  <si>
    <t>4948979216</t>
  </si>
  <si>
    <t>4898456156</t>
  </si>
  <si>
    <t>6549847987</t>
  </si>
  <si>
    <t>15915123157</t>
  </si>
  <si>
    <t>19849879879</t>
  </si>
  <si>
    <t>96268456.41</t>
  </si>
  <si>
    <t>94984789*78</t>
  </si>
  <si>
    <t>1549879456.</t>
  </si>
  <si>
    <t>97897651321</t>
  </si>
  <si>
    <t>984194981498</t>
  </si>
  <si>
    <t>321414172787</t>
  </si>
  <si>
    <t>651465496846</t>
  </si>
  <si>
    <t>3044142.....</t>
  </si>
  <si>
    <t>958498456215</t>
  </si>
  <si>
    <t>498489798789</t>
  </si>
  <si>
    <t>598489789621</t>
  </si>
  <si>
    <t>79849845.95.</t>
  </si>
  <si>
    <t>9494982529+2</t>
  </si>
  <si>
    <t>654594941654</t>
  </si>
  <si>
    <t>654594651321</t>
  </si>
  <si>
    <t>549684798721</t>
  </si>
  <si>
    <t>984798441321</t>
  </si>
  <si>
    <t>494897987984</t>
  </si>
  <si>
    <t>549849846541</t>
  </si>
  <si>
    <t>949879879+87</t>
  </si>
  <si>
    <t>914914984198</t>
  </si>
  <si>
    <t>654968416546</t>
  </si>
  <si>
    <t>964984651689</t>
  </si>
  <si>
    <t>984984651654</t>
  </si>
  <si>
    <t>001083521</t>
  </si>
  <si>
    <t>019392</t>
  </si>
  <si>
    <t>020689</t>
  </si>
  <si>
    <t>TAMBORES UNIVERSO LTDA SICOOB CREDIGOIAS R$ R$ R$ R$</t>
  </si>
  <si>
    <t>213761</t>
  </si>
  <si>
    <t>00000283</t>
  </si>
  <si>
    <t>3464 registros</t>
  </si>
  <si>
    <t>CLIENTE 1802</t>
  </si>
  <si>
    <t>CLIENTE 1803</t>
  </si>
  <si>
    <t>CLIENTE 1804</t>
  </si>
  <si>
    <t>CLIENTE 1613</t>
  </si>
  <si>
    <t>CLIENTE 1814</t>
  </si>
  <si>
    <t>CLIENTE 1816</t>
  </si>
  <si>
    <t>CLIENTE 1818</t>
  </si>
  <si>
    <t>CLIENTE 1819</t>
  </si>
  <si>
    <t>CLIENTE 1522</t>
  </si>
  <si>
    <t>CLIENTE 1526</t>
  </si>
  <si>
    <t>CLIENTE 1820</t>
  </si>
  <si>
    <t>CLIENTE 1559</t>
  </si>
  <si>
    <t>CLIENTE 1475</t>
  </si>
  <si>
    <t>CLIENTE 1599</t>
  </si>
  <si>
    <t>01306B</t>
  </si>
  <si>
    <t>CLIENTE 4513</t>
  </si>
  <si>
    <t>01547A</t>
  </si>
  <si>
    <t>CLIENTE 1657</t>
  </si>
  <si>
    <t>01308B</t>
  </si>
  <si>
    <t>1616....</t>
  </si>
  <si>
    <t>00005513600</t>
  </si>
  <si>
    <t>23/04/2026</t>
  </si>
  <si>
    <t>00005514700</t>
  </si>
  <si>
    <t>CLIENTE 1823</t>
  </si>
  <si>
    <t>CLIENTE 1829</t>
  </si>
  <si>
    <t>CLIENTE 1832</t>
  </si>
  <si>
    <t>CLIENTE 1565</t>
  </si>
  <si>
    <t>958632</t>
  </si>
  <si>
    <t>CLIENTE 4</t>
  </si>
  <si>
    <t>00005514500</t>
  </si>
  <si>
    <t>CLIENTE 1523</t>
  </si>
  <si>
    <t>CLIENTE 1838</t>
  </si>
  <si>
    <t>CLIENTE 1842</t>
  </si>
  <si>
    <t>CLIENTE 1660</t>
  </si>
  <si>
    <t>CLIENTE 1570</t>
  </si>
  <si>
    <t>CLIENTE 1571</t>
  </si>
  <si>
    <t>CLIENTE 1572</t>
  </si>
  <si>
    <t>CLIENTE 1577</t>
  </si>
  <si>
    <t>CLIENTE 1578</t>
  </si>
  <si>
    <t>CLIENTE 1579</t>
  </si>
  <si>
    <t>CLIENTE 1580</t>
  </si>
  <si>
    <t>CLIENTE 1581</t>
  </si>
  <si>
    <t>CLIENTE 1582</t>
  </si>
  <si>
    <t>CLIENTE 1583</t>
  </si>
  <si>
    <t>CLIENTE 1584</t>
  </si>
  <si>
    <t>CLIENTE 1585</t>
  </si>
  <si>
    <t>CLIENTE 1586</t>
  </si>
  <si>
    <t>CLIENTE 1587</t>
  </si>
  <si>
    <t>CLIENTE 1588</t>
  </si>
  <si>
    <t>01612A</t>
  </si>
  <si>
    <t>01362B</t>
  </si>
  <si>
    <t>01666A</t>
  </si>
  <si>
    <t>00005514600</t>
  </si>
  <si>
    <t>CLIENTE 1607</t>
  </si>
  <si>
    <t>CLIENTE 1608</t>
  </si>
  <si>
    <t>CLIENTE 1619</t>
  </si>
  <si>
    <t>CLIENTE 1640</t>
  </si>
  <si>
    <t>CLIENTE 1659</t>
  </si>
  <si>
    <t>CLIENTE 1598</t>
  </si>
  <si>
    <t>01355B</t>
  </si>
  <si>
    <t>00005513700</t>
  </si>
  <si>
    <t>00005514000</t>
  </si>
  <si>
    <t>CLIENTE 1631</t>
  </si>
  <si>
    <t>CLIENTE 1849</t>
  </si>
  <si>
    <t>CLIENTE 1865</t>
  </si>
  <si>
    <t>CLIENTE 1869</t>
  </si>
  <si>
    <t>CLIENTE 1872</t>
  </si>
  <si>
    <t>01354B</t>
  </si>
  <si>
    <t>01384B</t>
  </si>
  <si>
    <t>10/04/2026</t>
  </si>
  <si>
    <t>CLIENTE 1723</t>
  </si>
  <si>
    <t>CLIENTE 1713</t>
  </si>
  <si>
    <t>CLIENTE 1625</t>
  </si>
  <si>
    <t>CLIENTE 1627</t>
  </si>
  <si>
    <t>CLIENTE 1629</t>
  </si>
  <si>
    <t>CLIENTE 1632</t>
  </si>
  <si>
    <t>CLIENTE 1633</t>
  </si>
  <si>
    <t>CLIENTE 1635</t>
  </si>
  <si>
    <t>CLIENTE 1636</t>
  </si>
  <si>
    <t>CLIENTE 1637</t>
  </si>
  <si>
    <t>CLIENTE 1638</t>
  </si>
  <si>
    <t>CLIENTE 1639</t>
  </si>
  <si>
    <t>CLIENTE 1642</t>
  </si>
  <si>
    <t>CLIENTE 1693</t>
  </si>
  <si>
    <t>CLIENTE 1701</t>
  </si>
  <si>
    <t>CLIENTE 1702</t>
  </si>
  <si>
    <t>CLIENTE 1703</t>
  </si>
  <si>
    <t>CLIENTE 1618</t>
  </si>
  <si>
    <t>CLIENTE 1711</t>
  </si>
  <si>
    <t>CLIENTE 1529</t>
  </si>
  <si>
    <t>CLIENTE 1620</t>
  </si>
  <si>
    <t>CLIENTE 1621</t>
  </si>
  <si>
    <t>CLIENTE 1630</t>
  </si>
  <si>
    <t>CLIENTE 1540</t>
  </si>
  <si>
    <t>CLIENTE 1645</t>
  </si>
  <si>
    <t>CLIENTE 1646</t>
  </si>
  <si>
    <t>CLIENTE 1648</t>
  </si>
  <si>
    <t>CLIENTE 1749</t>
  </si>
  <si>
    <t>CLIENTE 1653</t>
  </si>
  <si>
    <t>CLIENTE 1655</t>
  </si>
  <si>
    <t>CLIENTE 1569</t>
  </si>
  <si>
    <t>CLIENTE 1663</t>
  </si>
  <si>
    <t>CLIENTE 1664</t>
  </si>
  <si>
    <t>CLIENTE 1669</t>
  </si>
  <si>
    <t>24/04/2026</t>
  </si>
  <si>
    <t>CLIENTE 1488</t>
  </si>
  <si>
    <t>CLIENTE 1884</t>
  </si>
  <si>
    <t>CLIENTE 1886</t>
  </si>
  <si>
    <t>CLIENTE 1888</t>
  </si>
  <si>
    <t>CLIENTE 1894</t>
  </si>
  <si>
    <t>01406B</t>
  </si>
  <si>
    <t>CLIENTE 1903</t>
  </si>
  <si>
    <t>CLIENTE 1913</t>
  </si>
  <si>
    <t>CLIENTE 1543</t>
  </si>
  <si>
    <t>CLIENTE 1641</t>
  </si>
  <si>
    <t>CLIENTE 1652</t>
  </si>
  <si>
    <t>CLIENTE 1665</t>
  </si>
  <si>
    <t>CLIENTE 1690</t>
  </si>
  <si>
    <t>01449B</t>
  </si>
  <si>
    <t>CLIENTE 1924</t>
  </si>
  <si>
    <t>CLIENTE 1928</t>
  </si>
  <si>
    <t>CLIENTE 1415</t>
  </si>
  <si>
    <t>CLIENTE 1628</t>
  </si>
  <si>
    <t>CLIENTE 1534</t>
  </si>
  <si>
    <t>CLIENTE 1478</t>
  </si>
  <si>
    <t>CLIENTE 1879</t>
  </si>
  <si>
    <t>00005515200</t>
  </si>
  <si>
    <t>CLIENTE 1933</t>
  </si>
  <si>
    <t>CLIENTE 1979</t>
  </si>
  <si>
    <t>CLIENTE 1980</t>
  </si>
  <si>
    <t>00005515300</t>
  </si>
  <si>
    <t>00005515500</t>
  </si>
  <si>
    <t>00005517400</t>
  </si>
  <si>
    <t>CLIENTE 1294</t>
  </si>
  <si>
    <t>CLIENTE 1985</t>
  </si>
  <si>
    <t>CLIENTE 1986</t>
  </si>
  <si>
    <t>CLIENTE 1987</t>
  </si>
  <si>
    <t>CLIENTE 1991</t>
  </si>
  <si>
    <t>00005515400</t>
  </si>
  <si>
    <t>00005516000</t>
  </si>
  <si>
    <t>00005515800</t>
  </si>
  <si>
    <t>CLIENTE 2016</t>
  </si>
  <si>
    <t>CLIENTE 2018</t>
  </si>
  <si>
    <t>CLIENTE 2025</t>
  </si>
  <si>
    <t>CLIENTE 2026</t>
  </si>
  <si>
    <t>00005515900</t>
  </si>
  <si>
    <t>CLIENTE 2030</t>
  </si>
  <si>
    <t>CLIENTE 2032</t>
  </si>
  <si>
    <t>CLIENTE 2033</t>
  </si>
  <si>
    <t>00005514900</t>
  </si>
  <si>
    <t>CLIENTE 2040</t>
  </si>
  <si>
    <t>CLIENTE 2041</t>
  </si>
  <si>
    <t>CLIENTE 2042</t>
  </si>
  <si>
    <t>CLIENTE 2043</t>
  </si>
  <si>
    <t>00005515100</t>
  </si>
  <si>
    <t>CLIENTE 2074</t>
  </si>
  <si>
    <t>00005516200</t>
  </si>
  <si>
    <t>00005516500</t>
  </si>
  <si>
    <t>CLIENTE 2076</t>
  </si>
  <si>
    <t>CLIENTE 2080</t>
  </si>
  <si>
    <t>CLIENTE 2082</t>
  </si>
  <si>
    <t>CLIENTE 2086</t>
  </si>
  <si>
    <t>00005515600</t>
  </si>
  <si>
    <t>00005515700</t>
  </si>
  <si>
    <t>00005516400</t>
  </si>
  <si>
    <t>CLIENTE 1626</t>
  </si>
  <si>
    <t>CLIENTE 1535</t>
  </si>
  <si>
    <t>CLIENTE 1575</t>
  </si>
  <si>
    <t>CLIENTE 2099</t>
  </si>
  <si>
    <t>01672A</t>
  </si>
  <si>
    <t>CLIENTE 3935</t>
  </si>
  <si>
    <t>00005516100</t>
  </si>
  <si>
    <t>00005516700</t>
  </si>
  <si>
    <t>658263</t>
  </si>
  <si>
    <t>CLIENTE 2110</t>
  </si>
  <si>
    <t>CLIENTE 2115</t>
  </si>
  <si>
    <t>CLIENTE 2117</t>
  </si>
  <si>
    <t>CLIENTE 2118</t>
  </si>
  <si>
    <t>CLIENTE 2119</t>
  </si>
  <si>
    <t>01672B</t>
  </si>
  <si>
    <t>00005516600</t>
  </si>
  <si>
    <t>CLIENTE 2139</t>
  </si>
  <si>
    <t>00005516800</t>
  </si>
  <si>
    <t>00005516900</t>
  </si>
  <si>
    <t>CLIENTE 2144</t>
  </si>
  <si>
    <t>CLIENTE 2149</t>
  </si>
  <si>
    <t>CLIENTE 2150</t>
  </si>
  <si>
    <t>CLIENTE 2154</t>
  </si>
  <si>
    <t>CLIENTE 2158</t>
  </si>
  <si>
    <t>00005516300</t>
  </si>
  <si>
    <t>CLIENTE 1623</t>
  </si>
  <si>
    <t>CLIENTE 2169</t>
  </si>
  <si>
    <t>CLIENTE 2171</t>
  </si>
  <si>
    <t>CLIENTE 2172</t>
  </si>
  <si>
    <t>CLIENTE 1481</t>
  </si>
  <si>
    <t>0235691</t>
  </si>
  <si>
    <t>00001A</t>
  </si>
  <si>
    <t>CLIENTE 3826</t>
  </si>
  <si>
    <t>01990,2035A</t>
  </si>
  <si>
    <t>CLIENTE 2192</t>
  </si>
  <si>
    <t>CLIENTE 2198</t>
  </si>
  <si>
    <t>00005517300</t>
  </si>
  <si>
    <t>0001A</t>
  </si>
  <si>
    <t>000001A</t>
  </si>
  <si>
    <t>2183</t>
  </si>
  <si>
    <t>CLIENTE 4321</t>
  </si>
  <si>
    <t>2103</t>
  </si>
  <si>
    <t>CLIENTE 2131</t>
  </si>
  <si>
    <t>CLIENTE 2133</t>
  </si>
  <si>
    <t>01926A</t>
  </si>
  <si>
    <t>CLIENTE 2209</t>
  </si>
  <si>
    <t>CLIENTE 2189</t>
  </si>
  <si>
    <t>00005517700</t>
  </si>
  <si>
    <t>00005517800</t>
  </si>
  <si>
    <t>CLIENTE 2200</t>
  </si>
  <si>
    <t>CLIENTE 2221</t>
  </si>
  <si>
    <t>01253695</t>
  </si>
  <si>
    <t>00005517100</t>
  </si>
  <si>
    <t>CLIENTE 2225</t>
  </si>
  <si>
    <t>CLIENTE 2226</t>
  </si>
  <si>
    <t>CLIENTE 1573</t>
  </si>
  <si>
    <t>00005517200</t>
  </si>
  <si>
    <t>CLIENTE 2228</t>
  </si>
  <si>
    <t>CLIENTE 2230</t>
  </si>
  <si>
    <t>CLIENTE 2232</t>
  </si>
  <si>
    <t>00005517500</t>
  </si>
  <si>
    <t>00005517600</t>
  </si>
  <si>
    <t>CLIENTE 2227</t>
  </si>
  <si>
    <t>CLIENTE 2141</t>
  </si>
  <si>
    <t>CLIENTE 2231</t>
  </si>
  <si>
    <t>CLIENTE 2233</t>
  </si>
  <si>
    <t>CLIENTE 2235</t>
  </si>
  <si>
    <t>CLIENTE 2246</t>
  </si>
  <si>
    <t>00005518700</t>
  </si>
  <si>
    <t>CLIENTE 2244</t>
  </si>
  <si>
    <t>CLIENTE 2243</t>
  </si>
  <si>
    <t>CLIENTE 2247</t>
  </si>
  <si>
    <t>CLIENTE 2265</t>
  </si>
  <si>
    <t>CLIENTE 2267</t>
  </si>
  <si>
    <t>CLIENTE 2268</t>
  </si>
  <si>
    <t>CLIENTE 2269</t>
  </si>
  <si>
    <t>CLIENTE 2271</t>
  </si>
  <si>
    <t>CLIENTE 2272</t>
  </si>
  <si>
    <t>CLIENTE 2275</t>
  </si>
  <si>
    <t>CLIENTE 2276</t>
  </si>
  <si>
    <t>CLIENTE 2278</t>
  </si>
  <si>
    <t>CLIENTE 4332</t>
  </si>
  <si>
    <t>02241,02266</t>
  </si>
  <si>
    <t>00005518100</t>
  </si>
  <si>
    <t>00005518400</t>
  </si>
  <si>
    <t>CLIENTE 2295</t>
  </si>
  <si>
    <t>CLIENTE 2310</t>
  </si>
  <si>
    <t>CLIENTE 2296</t>
  </si>
  <si>
    <t>CLIENTE 1530</t>
  </si>
  <si>
    <t>CLIENTE 1574</t>
  </si>
  <si>
    <t>01926B</t>
  </si>
  <si>
    <t>CLIENTE 2293</t>
  </si>
  <si>
    <t>02319,02320</t>
  </si>
  <si>
    <t>00005518800</t>
  </si>
  <si>
    <t>00005518900</t>
  </si>
  <si>
    <t>00005519100</t>
  </si>
  <si>
    <t>CLIENTE 2322</t>
  </si>
  <si>
    <t>CLIENTE 2325</t>
  </si>
  <si>
    <t>CLIENTE 2327</t>
  </si>
  <si>
    <t>CLIENTE 2329</t>
  </si>
  <si>
    <t>CLIENTE 2324</t>
  </si>
  <si>
    <t>01253602458</t>
  </si>
  <si>
    <t>00005519600</t>
  </si>
  <si>
    <t>CLIENTE 2342</t>
  </si>
  <si>
    <t>CLIENTE 2346</t>
  </si>
  <si>
    <t>CLIENTE 2347</t>
  </si>
  <si>
    <t>CLIENTE 2349</t>
  </si>
  <si>
    <t>CLIENTE 2353</t>
  </si>
  <si>
    <t>CLIENTE 2355</t>
  </si>
  <si>
    <t>CLIENTE 2358</t>
  </si>
  <si>
    <t>CLIENTE 2360</t>
  </si>
  <si>
    <t>00005518200</t>
  </si>
  <si>
    <t>00005518300</t>
  </si>
  <si>
    <t>00005518500</t>
  </si>
  <si>
    <t>00005518600</t>
  </si>
  <si>
    <t>00005519500</t>
  </si>
  <si>
    <t>CLIENTE 1532</t>
  </si>
  <si>
    <t>CLIENTE 1483</t>
  </si>
  <si>
    <t>CLIENTE 2713</t>
  </si>
  <si>
    <t>CLIENTE 2721</t>
  </si>
  <si>
    <t>CLIENTE 2687</t>
  </si>
  <si>
    <t>CLIENTE 2690</t>
  </si>
  <si>
    <t>00005526500</t>
  </si>
  <si>
    <t>CLIENTE 4575</t>
  </si>
  <si>
    <t>02602A</t>
  </si>
  <si>
    <t>02603A</t>
  </si>
  <si>
    <t>02604A</t>
  </si>
  <si>
    <t>02606A</t>
  </si>
  <si>
    <t>02608A</t>
  </si>
  <si>
    <t>02609A</t>
  </si>
  <si>
    <t>02611A</t>
  </si>
  <si>
    <t>02612A</t>
  </si>
  <si>
    <t>02716A</t>
  </si>
  <si>
    <t>02718A</t>
  </si>
  <si>
    <t>02720A</t>
  </si>
  <si>
    <t>02724A</t>
  </si>
  <si>
    <t>02725A</t>
  </si>
  <si>
    <t>02726A</t>
  </si>
  <si>
    <t>02727A</t>
  </si>
  <si>
    <t>02729A</t>
  </si>
  <si>
    <t>02533B</t>
  </si>
  <si>
    <t>002745A</t>
  </si>
  <si>
    <t>00005523300</t>
  </si>
  <si>
    <t>00005523400</t>
  </si>
  <si>
    <t>00005524200</t>
  </si>
  <si>
    <t>CLIENTE 2749</t>
  </si>
  <si>
    <t>CLIENTE 2750</t>
  </si>
  <si>
    <t>CLIENTE 2751</t>
  </si>
  <si>
    <t>CLIENTE 2758</t>
  </si>
  <si>
    <t>CLIENTE 2762</t>
  </si>
  <si>
    <t>CLIENTE 2763</t>
  </si>
  <si>
    <t>CLIENTE 2764</t>
  </si>
  <si>
    <t>CLIENTE 2692</t>
  </si>
  <si>
    <t>00005523900</t>
  </si>
  <si>
    <t>CLIENTE 2716</t>
  </si>
  <si>
    <t>CLIENTE 2718</t>
  </si>
  <si>
    <t>CLIENTE 2720</t>
  </si>
  <si>
    <t>CLIENTE 2724</t>
  </si>
  <si>
    <t>CLIENTE 2725</t>
  </si>
  <si>
    <t>CLIENTE 2726</t>
  </si>
  <si>
    <t>CLIENTE 2727</t>
  </si>
  <si>
    <t>CLIENTE 2729</t>
  </si>
  <si>
    <t>CLIENTE 2745</t>
  </si>
  <si>
    <t>02609B</t>
  </si>
  <si>
    <t>CLIENTE 2811</t>
  </si>
  <si>
    <t>CLIENTE 2814</t>
  </si>
  <si>
    <t>CLIENTE 2765</t>
  </si>
  <si>
    <t>0002823</t>
  </si>
  <si>
    <t>CLIENTE 4626</t>
  </si>
  <si>
    <t>0002815</t>
  </si>
  <si>
    <t>CLIENTE 4748</t>
  </si>
  <si>
    <t>0002817</t>
  </si>
  <si>
    <t>CLIENTE 4747</t>
  </si>
  <si>
    <t>00002807</t>
  </si>
  <si>
    <t>CLIENTE 4021</t>
  </si>
  <si>
    <t>00005530000</t>
  </si>
  <si>
    <t>CLIENTE 3756</t>
  </si>
  <si>
    <t>0125</t>
  </si>
  <si>
    <t>CLIENTE 1234</t>
  </si>
  <si>
    <t>CLIENTE 2827</t>
  </si>
  <si>
    <t>CLIENTE 2833</t>
  </si>
  <si>
    <t>CLIENTE 2835</t>
  </si>
  <si>
    <t>CLIENTE 2828</t>
  </si>
  <si>
    <t>CLIENTE 2742</t>
  </si>
  <si>
    <t>CLIENTE 2790</t>
  </si>
  <si>
    <t>00005524800</t>
  </si>
  <si>
    <t>00005524000</t>
  </si>
  <si>
    <t>00005524100</t>
  </si>
  <si>
    <t>00005525200</t>
  </si>
  <si>
    <t>CLIENTE 2844</t>
  </si>
  <si>
    <t>CLIENTE 2845</t>
  </si>
  <si>
    <t>CLIENTE 2848</t>
  </si>
  <si>
    <t>CLIENTE 2852</t>
  </si>
  <si>
    <t>CLIENTE 2855</t>
  </si>
  <si>
    <t>CLIENTE 2856</t>
  </si>
  <si>
    <t>CLIENTE 2892</t>
  </si>
  <si>
    <t>00005524300</t>
  </si>
  <si>
    <t>00005526200</t>
  </si>
  <si>
    <t>CLIENTE 2895</t>
  </si>
  <si>
    <t>CLIENTE 2896</t>
  </si>
  <si>
    <t>CLIENTE 2897</t>
  </si>
  <si>
    <t>00005524400</t>
  </si>
  <si>
    <t>00005525100</t>
  </si>
  <si>
    <t>CLIENTE 2436</t>
  </si>
  <si>
    <t>CLIENTE 2443</t>
  </si>
  <si>
    <t>CLIENTE 2444</t>
  </si>
  <si>
    <t>00005520000</t>
  </si>
  <si>
    <t>00005520100</t>
  </si>
  <si>
    <t>CLIENTE 2453</t>
  </si>
  <si>
    <t>00005521000</t>
  </si>
  <si>
    <t>CLIENTE 2437</t>
  </si>
  <si>
    <t>CLIENTE 2496</t>
  </si>
  <si>
    <t>00002500</t>
  </si>
  <si>
    <t>CLIENTE 4663</t>
  </si>
  <si>
    <t>00005520400</t>
  </si>
  <si>
    <t>00005520500</t>
  </si>
  <si>
    <t>00005520600</t>
  </si>
  <si>
    <t>00005520900</t>
  </si>
  <si>
    <t>00005521100</t>
  </si>
  <si>
    <t>00002504</t>
  </si>
  <si>
    <t>CLIENTE 4703</t>
  </si>
  <si>
    <t>000002508</t>
  </si>
  <si>
    <t>CLIENTE 4648</t>
  </si>
  <si>
    <t>000002525</t>
  </si>
  <si>
    <t>CLIENTE 4713</t>
  </si>
  <si>
    <t>0000002524</t>
  </si>
  <si>
    <t>CLIENTE 4550</t>
  </si>
  <si>
    <t>00005521400</t>
  </si>
  <si>
    <t>00005521500</t>
  </si>
  <si>
    <t>00005521800</t>
  </si>
  <si>
    <t>CLIENTE 2536</t>
  </si>
  <si>
    <t>CLIENTE 2537</t>
  </si>
  <si>
    <t>000002502</t>
  </si>
  <si>
    <t>CLIENTE 4714</t>
  </si>
  <si>
    <t>CLIENTE 2445</t>
  </si>
  <si>
    <t>00005521900</t>
  </si>
  <si>
    <t>CLIENTE 2549</t>
  </si>
  <si>
    <t>CLIENTE 2550</t>
  </si>
  <si>
    <t>CLIENTE 2551</t>
  </si>
  <si>
    <t>CLIENTE 2563</t>
  </si>
  <si>
    <t>CLIENTE 2564</t>
  </si>
  <si>
    <t>CLIENTE 2566</t>
  </si>
  <si>
    <t>CLIENTE 2589</t>
  </si>
  <si>
    <t>00005521200</t>
  </si>
  <si>
    <t>00005522200</t>
  </si>
  <si>
    <t>00005522500</t>
  </si>
  <si>
    <t>00005522600</t>
  </si>
  <si>
    <t>CLIENTE 2568</t>
  </si>
  <si>
    <t>CLIENTE 2573</t>
  </si>
  <si>
    <t>CLIENTE 2587</t>
  </si>
  <si>
    <t>CLIENTE 2588</t>
  </si>
  <si>
    <t>CLIENTE 2594</t>
  </si>
  <si>
    <t>002368A</t>
  </si>
  <si>
    <t>002481A</t>
  </si>
  <si>
    <t>02533A</t>
  </si>
  <si>
    <t>CLIENTE 2598</t>
  </si>
  <si>
    <t>00005521600</t>
  </si>
  <si>
    <t>00005521700</t>
  </si>
  <si>
    <t>00005522000</t>
  </si>
  <si>
    <t>CLIENTE 2642</t>
  </si>
  <si>
    <t>CLIENTE 2652</t>
  </si>
  <si>
    <t>CLIENTE 2656</t>
  </si>
  <si>
    <t>00005522100</t>
  </si>
  <si>
    <t>CLIENTE 2658</t>
  </si>
  <si>
    <t>CLIENTE 2659</t>
  </si>
  <si>
    <t>0002665</t>
  </si>
  <si>
    <t>CLIENTE 4730</t>
  </si>
  <si>
    <t>00005523000</t>
  </si>
  <si>
    <t>00005523200</t>
  </si>
  <si>
    <t>CLIENTE 2680</t>
  </si>
  <si>
    <t>CLIENTE 2682</t>
  </si>
  <si>
    <t>00005522700</t>
  </si>
  <si>
    <t>00005523600</t>
  </si>
  <si>
    <t>00005523700</t>
  </si>
  <si>
    <t>00005523800</t>
  </si>
  <si>
    <t>CLIENTE 2371</t>
  </si>
  <si>
    <t>CLIENTE 1576</t>
  </si>
  <si>
    <t>CLIENTE 2375</t>
  </si>
  <si>
    <t>01179A</t>
  </si>
  <si>
    <t>CLIENTE 4241</t>
  </si>
  <si>
    <t>CLIENTE 2378</t>
  </si>
  <si>
    <t>CLIENTE 2381</t>
  </si>
  <si>
    <t>0002368</t>
  </si>
  <si>
    <t>CLIENTE 2410</t>
  </si>
  <si>
    <t>CLIENTE 2385</t>
  </si>
  <si>
    <t>CLIENTE 2386</t>
  </si>
  <si>
    <t>CLIENTE 2387</t>
  </si>
  <si>
    <t>CLIENTE 2391</t>
  </si>
  <si>
    <t>CLIENTE 2393</t>
  </si>
  <si>
    <t>CLIENTE 2394</t>
  </si>
  <si>
    <t>CLIENTE 2395</t>
  </si>
  <si>
    <t>00005520700</t>
  </si>
  <si>
    <t>00005519000</t>
  </si>
  <si>
    <t>00005519200</t>
  </si>
  <si>
    <t>00005519300</t>
  </si>
  <si>
    <t>00005519800</t>
  </si>
  <si>
    <t>CLIENTE 2423</t>
  </si>
  <si>
    <t>CLIENTE 2424</t>
  </si>
  <si>
    <t>00005520200</t>
  </si>
  <si>
    <t>00005519400</t>
  </si>
  <si>
    <t>00005521300</t>
  </si>
  <si>
    <t>00005519700</t>
  </si>
  <si>
    <t>CLIENTE 2421</t>
  </si>
  <si>
    <t>CLIENTE 2431</t>
  </si>
  <si>
    <t>00005522800</t>
  </si>
  <si>
    <t>055179</t>
  </si>
  <si>
    <t>CLIENTE 2036</t>
  </si>
  <si>
    <t>1106 registros</t>
  </si>
  <si>
    <t>Entradas (recebido)</t>
  </si>
  <si>
    <t>Saídas (pago)</t>
  </si>
  <si>
    <t>── ENTRADAS</t>
  </si>
  <si>
    <t>Entradas Orçado</t>
  </si>
  <si>
    <t>Entradas Realizado</t>
  </si>
  <si>
    <t>Δ Entradas (Real − Orç)</t>
  </si>
  <si>
    <t>── SAÍDAS</t>
  </si>
  <si>
    <t>Saídas Orçado</t>
  </si>
  <si>
    <t>Saídas Realizado</t>
  </si>
  <si>
    <t>Δ Saídas (Real − Orç)</t>
  </si>
  <si>
    <t>── SALDO</t>
  </si>
  <si>
    <t>Saldo Orçado</t>
  </si>
  <si>
    <t>Saldo Realizado</t>
  </si>
  <si>
    <t>Δ Saldo (Real − Orç)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</si>
</sst>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_-;-* #,##0_-;_-* &quot;-&quot;??_-;_-@_-"/>
    <numFmt numFmtId="165" formatCode="0.0%"/>
    <numFmt numFmtId="166" formatCode="_-* #,##0.00_-;-* #,##0.00_-;_-* &quot;-&quot;??_-;_-@_-"/>
    <numFmt numFmtId="167" formatCode="0.0x"/>
  </numFmts>
  <fonts count="21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b/>
      <u/>
      <color theme="1"/>
      <family val="2"/>
      <scheme val="minor"/>
      <sz val="11"/>
      <name val="Aptos Narrow"/>
    </font>
    <font>
      <b/>
      <color theme="0"/>
      <family val="2"/>
      <scheme val="minor"/>
      <sz val="11"/>
      <name val="Aptos Narrow"/>
    </font>
    <font>
      <color indexed="64"/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b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i/>
      <color theme="1"/>
      <family val="2"/>
      <scheme val="minor"/>
      <sz val="11"/>
      <name val="Aptos Narrow"/>
    </font>
    <font>
      <b/>
      <color indexed="64"/>
      <family val="2"/>
      <scheme val="minor"/>
      <sz val="11"/>
      <name val="Aptos Narrow"/>
    </font>
    <font>
      <b/>
      <color indexed="8"/>
      <family val="2"/>
      <scheme val="minor"/>
      <sz val="11"/>
      <name val="Aptos Narrow"/>
    </font>
    <font>
      <i/>
      <color indexed="64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9" tint="-0.499984740745262"/>
      <family val="2"/>
      <scheme val="minor"/>
      <sz val="11"/>
      <name val="Aptos Narrow"/>
    </font>
    <font>
      <i/>
      <color theme="9" tint="-0.499984740745262"/>
      <family val="2"/>
      <scheme val="minor"/>
      <sz val="11"/>
      <name val="Aptos Narrow"/>
    </font>
    <font>
      <b/>
      <color theme="9" tint="-0.499984740745262"/>
      <family val="2"/>
      <scheme val="minor"/>
      <sz val="11"/>
      <name val="Aptos Narrow"/>
    </font>
    <font>
      <b/>
      <color rgb="FFFFFFFF"/>
    </font>
    <font>
      <b/>
    </font>
    <font>
      <b/>
      <sz val="12"/>
    </font>
    <font>
      <b/>
      <color rgb="FFFFFFFF"/>
      <sz val="11"/>
    </font>
  </fonts>
  <fills count="2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D6001E"/>
      </patternFill>
    </fill>
    <fill>
      <patternFill patternType="solid">
        <fgColor rgb="FF548235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9F1239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145A32"/>
      </patternFill>
    </fill>
    <fill>
      <patternFill patternType="solid">
        <fgColor rgb="FF7D6608"/>
      </patternFill>
    </fill>
    <fill>
      <patternFill patternType="solid">
        <fgColor rgb="FF4A235A"/>
      </patternFill>
    </fill>
    <fill>
      <patternFill patternType="solid">
        <fgColor rgb="FFF0F0F0"/>
      </patternFill>
    </fill>
    <fill>
      <patternFill patternType="solid">
        <fgColor rgb="FFFDE8D8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6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wrapText="1"/>
    </xf>
    <xf numFmtId="0" fontId="3" fillId="0" borderId="0" xfId="0" applyFont="1" applyAlignment="1">
      <alignment horizontal="right"/>
    </xf>
    <xf numFmtId="0" fontId="5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7" fontId="6" fillId="0" borderId="2" xfId="0" applyNumberFormat="1" applyFont="1" applyBorder="1"/>
    <xf numFmtId="165" fontId="6" fillId="0" borderId="2" xfId="0" applyNumberFormat="1" applyFont="1" applyBorder="1"/>
    <xf numFmtId="0" fontId="7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165" fontId="1" fillId="0" borderId="0" xfId="0" applyNumberFormat="1" applyFont="1"/>
    <xf numFmtId="10" fontId="8" fillId="0" borderId="0" xfId="0" applyNumberFormat="1" applyFont="1" applyAlignment="1">
      <alignment horizontal="left" indent="1"/>
    </xf>
    <xf numFmtId="10" fontId="8" fillId="0" borderId="0" xfId="0" applyNumberFormat="1" applyFont="1" applyAlignment="1">
      <alignment horizontal="center"/>
    </xf>
    <xf numFmtId="165" fontId="7" fillId="0" borderId="0" xfId="0" applyNumberFormat="1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indent="2"/>
    </xf>
    <xf numFmtId="0" fontId="4" fillId="0" borderId="0" xfId="0" applyFont="1"/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9" fontId="8" fillId="0" borderId="0" xfId="0" applyNumberFormat="1" applyFont="1" applyAlignment="1">
      <alignment horizontal="left" indent="1"/>
    </xf>
    <xf numFmtId="9" fontId="8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left" indent="1"/>
    </xf>
    <xf numFmtId="0" fontId="4" fillId="0" borderId="0" xfId="0" applyFont="1" applyAlignment="1">
      <alignment horizontal="left" indent="2"/>
    </xf>
    <xf numFmtId="0" fontId="11" fillId="0" borderId="0" xfId="0" applyFont="1" applyAlignment="1">
      <alignment horizontal="left" indent="3"/>
    </xf>
    <xf numFmtId="0" fontId="11" fillId="0" borderId="0" xfId="0" applyFont="1" applyAlignment="1">
      <alignment horizontal="center"/>
    </xf>
    <xf numFmtId="164" fontId="7" fillId="4" borderId="0" xfId="0" applyNumberFormat="1" applyFont="1" applyFill="1"/>
    <xf numFmtId="0" fontId="10" fillId="0" borderId="0" xfId="0" applyFont="1" applyAlignment="1">
      <alignment horizontal="left" indent="1"/>
    </xf>
    <xf numFmtId="0" fontId="11" fillId="0" borderId="0" xfId="0" applyFont="1" applyAlignment="1" applyProtection="1">
      <alignment vertical="top"/>
      <protection locked="0"/>
    </xf>
    <xf numFmtId="166" fontId="7" fillId="0" borderId="0" xfId="0" applyNumberFormat="1" applyFont="1"/>
    <xf numFmtId="0" fontId="4" fillId="2" borderId="0" xfId="0" applyFont="1" applyFill="1" applyAlignment="1">
      <alignment horizontal="center"/>
    </xf>
    <xf numFmtId="0" fontId="12" fillId="0" borderId="0" xfId="0" applyFont="1" applyAlignment="1" applyProtection="1">
      <alignment vertical="top"/>
      <protection locked="0"/>
    </xf>
    <xf numFmtId="37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indent="1"/>
    </xf>
    <xf numFmtId="0" fontId="5" fillId="0" borderId="0" xfId="0" applyFont="1" applyAlignment="1" applyProtection="1">
      <alignment vertical="top"/>
      <protection locked="0"/>
    </xf>
    <xf numFmtId="37" fontId="4" fillId="0" borderId="0" xfId="0" applyNumberFormat="1" applyFont="1" applyAlignment="1">
      <alignment horizontal="right"/>
    </xf>
    <xf numFmtId="37" fontId="13" fillId="0" borderId="0" xfId="0" applyNumberFormat="1" applyFont="1" applyAlignment="1">
      <alignment horizontal="right"/>
    </xf>
    <xf numFmtId="37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 applyProtection="1">
      <alignment vertical="top"/>
      <protection locked="0"/>
    </xf>
    <xf numFmtId="0" fontId="4" fillId="0" borderId="2" xfId="0" applyFont="1" applyBorder="1" applyAlignment="1" applyProtection="1">
      <alignment vertical="top"/>
      <protection locked="0"/>
    </xf>
    <xf numFmtId="4" fontId="4" fillId="0" borderId="2" xfId="0" applyNumberFormat="1" applyFont="1" applyBorder="1" applyAlignment="1" applyProtection="1">
      <alignment vertical="top"/>
      <protection locked="0"/>
    </xf>
    <xf numFmtId="37" fontId="7" fillId="0" borderId="0" xfId="0" applyNumberFormat="1" applyFont="1"/>
    <xf numFmtId="4" fontId="4" fillId="0" borderId="0" xfId="0" applyNumberFormat="1" applyFont="1" applyAlignment="1" applyProtection="1">
      <alignment vertical="top"/>
      <protection locked="0"/>
    </xf>
    <xf numFmtId="0" fontId="9" fillId="0" borderId="3" xfId="0" applyFont="1" applyBorder="1" applyAlignment="1" applyProtection="1">
      <alignment vertical="top"/>
      <protection locked="0"/>
    </xf>
    <xf numFmtId="0" fontId="9" fillId="0" borderId="3" xfId="0" applyFont="1" applyBorder="1" applyAlignment="1" applyProtection="1">
      <alignment horizontal="center" vertical="top"/>
      <protection locked="0"/>
    </xf>
    <xf numFmtId="4" fontId="9" fillId="0" borderId="3" xfId="0" applyNumberFormat="1" applyFont="1" applyBorder="1" applyAlignment="1" applyProtection="1">
      <alignment vertical="top"/>
      <protection locked="0"/>
    </xf>
    <xf numFmtId="4" fontId="9" fillId="0" borderId="0" xfId="0" applyNumberFormat="1" applyFont="1" applyAlignment="1" applyProtection="1">
      <alignment vertical="top"/>
      <protection locked="0"/>
    </xf>
    <xf numFmtId="0" fontId="9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left" vertical="top" indent="1"/>
      <protection locked="0"/>
    </xf>
    <xf numFmtId="0" fontId="4" fillId="0" borderId="0" xfId="0" applyFont="1" applyAlignment="1" applyProtection="1">
      <alignment horizontal="center" vertical="top"/>
      <protection locked="0"/>
    </xf>
    <xf numFmtId="3" fontId="14" fillId="0" borderId="0" xfId="0" applyNumberFormat="1" applyFont="1" applyAlignment="1" applyProtection="1">
      <alignment vertical="top"/>
      <protection locked="0"/>
    </xf>
    <xf numFmtId="0" fontId="9" fillId="0" borderId="2" xfId="0" applyFont="1" applyBorder="1" applyAlignment="1" applyProtection="1">
      <alignment horizontal="left" vertical="top" indent="1"/>
      <protection locked="0"/>
    </xf>
    <xf numFmtId="0" fontId="9" fillId="0" borderId="2" xfId="0" applyFont="1" applyBorder="1" applyAlignment="1" applyProtection="1">
      <alignment horizontal="center" vertical="top"/>
      <protection locked="0"/>
    </xf>
    <xf numFmtId="37" fontId="9" fillId="0" borderId="2" xfId="0" applyNumberFormat="1" applyFont="1" applyBorder="1" applyAlignment="1" applyProtection="1">
      <alignment vertical="top"/>
      <protection locked="0"/>
    </xf>
    <xf numFmtId="37" fontId="9" fillId="0" borderId="0" xfId="0" applyNumberFormat="1" applyFont="1" applyAlignment="1" applyProtection="1">
      <alignment vertical="top"/>
      <protection locked="0"/>
    </xf>
    <xf numFmtId="0" fontId="4" fillId="0" borderId="0" xfId="0" applyFont="1" applyAlignment="1" applyProtection="1">
      <alignment horizontal="left" vertical="top" indent="2"/>
      <protection locked="0"/>
    </xf>
    <xf numFmtId="0" fontId="9" fillId="0" borderId="2" xfId="0" applyFont="1" applyBorder="1" applyAlignment="1" applyProtection="1">
      <alignment vertical="top"/>
      <protection locked="0"/>
    </xf>
    <xf numFmtId="0" fontId="9" fillId="0" borderId="2" xfId="0" applyFont="1" applyBorder="1" applyAlignment="1">
      <alignment horizontal="center"/>
    </xf>
    <xf numFmtId="37" fontId="4" fillId="0" borderId="0" xfId="0" applyNumberFormat="1" applyFont="1" applyAlignment="1" applyProtection="1">
      <alignment vertical="top"/>
      <protection locked="0"/>
    </xf>
    <xf numFmtId="0" fontId="11" fillId="0" borderId="0" xfId="0" applyFont="1" applyAlignment="1" applyProtection="1">
      <alignment horizontal="left" vertical="top" indent="2"/>
      <protection locked="0"/>
    </xf>
    <xf numFmtId="165" fontId="15" fillId="0" borderId="0" xfId="0" applyNumberFormat="1" applyFont="1" applyAlignment="1" applyProtection="1">
      <alignment vertical="top"/>
      <protection locked="0"/>
    </xf>
    <xf numFmtId="167" fontId="9" fillId="0" borderId="2" xfId="0" applyNumberFormat="1" applyFont="1" applyBorder="1" applyAlignment="1" applyProtection="1">
      <alignment vertical="top"/>
      <protection locked="0"/>
    </xf>
    <xf numFmtId="167" fontId="9" fillId="0" borderId="0" xfId="0" applyNumberFormat="1" applyFont="1" applyAlignment="1" applyProtection="1">
      <alignment vertical="top"/>
      <protection locked="0"/>
    </xf>
    <xf numFmtId="167" fontId="16" fillId="0" borderId="2" xfId="0" applyNumberFormat="1" applyFont="1" applyBorder="1" applyAlignment="1" applyProtection="1">
      <alignment vertical="top"/>
      <protection locked="0"/>
    </xf>
    <xf numFmtId="167" fontId="16" fillId="0" borderId="0" xfId="0" applyNumberFormat="1" applyFont="1" applyAlignment="1" applyProtection="1">
      <alignment vertical="top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3" fontId="9" fillId="0" borderId="3" xfId="0" applyNumberFormat="1" applyFont="1" applyBorder="1" applyAlignment="1" applyProtection="1">
      <alignment vertical="top"/>
      <protection locked="0"/>
    </xf>
    <xf numFmtId="3" fontId="9" fillId="0" borderId="0" xfId="0" applyNumberFormat="1" applyFont="1" applyAlignment="1" applyProtection="1">
      <alignment vertical="top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/>
    <xf numFmtId="4" fontId="8" fillId="0" borderId="0" xfId="0" applyNumberFormat="1" applyFont="1"/>
    <xf numFmtId="0" fontId="9" fillId="0" borderId="0" xfId="0" applyFont="1" applyAlignment="1" applyProtection="1">
      <alignment horizontal="left" vertical="top" indent="1"/>
      <protection locked="0"/>
    </xf>
    <xf numFmtId="4" fontId="6" fillId="0" borderId="0" xfId="0" applyNumberFormat="1" applyFont="1"/>
    <xf numFmtId="3" fontId="6" fillId="0" borderId="0" xfId="0" applyNumberFormat="1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37" fontId="9" fillId="0" borderId="3" xfId="0" applyNumberFormat="1" applyFont="1" applyBorder="1"/>
    <xf numFmtId="37" fontId="9" fillId="0" borderId="0" xfId="0" applyNumberFormat="1" applyFont="1"/>
    <xf numFmtId="0" fontId="1" fillId="0" borderId="3" xfId="0" applyFont="1" applyBorder="1" applyAlignment="1">
      <alignment horizontal="left" indent="1"/>
    </xf>
    <xf numFmtId="37" fontId="1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 indent="2"/>
    </xf>
    <xf numFmtId="0" fontId="4" fillId="0" borderId="0" xfId="0" applyFont="1" applyAlignment="1">
      <alignment horizontal="left" indent="3"/>
    </xf>
    <xf numFmtId="0" fontId="7" fillId="0" borderId="0" xfId="0" applyFont="1" applyAlignment="1">
      <alignment horizontal="left"/>
    </xf>
    <xf numFmtId="0" fontId="7" fillId="5" borderId="0" xfId="0" applyFont="1" applyFill="1" applyAlignment="1">
      <alignment horizontal="left"/>
    </xf>
    <xf numFmtId="0" fontId="7" fillId="5" borderId="0" xfId="0" applyFont="1" applyFill="1"/>
    <xf numFmtId="166" fontId="7" fillId="5" borderId="0" xfId="0" applyNumberFormat="1" applyFont="1" applyFill="1"/>
    <xf numFmtId="166" fontId="7" fillId="4" borderId="0" xfId="0" applyNumberFormat="1" applyFont="1" applyFill="1"/>
    <xf numFmtId="0" fontId="1" fillId="0" borderId="4" xfId="0" applyFont="1" applyBorder="1"/>
    <xf numFmtId="164" fontId="1" fillId="0" borderId="4" xfId="0" applyNumberFormat="1" applyFont="1" applyBorder="1"/>
    <xf numFmtId="14" fontId="7" fillId="0" borderId="0" xfId="0" applyNumberFormat="1" applyFont="1"/>
    <xf numFmtId="0" fontId="17" fillId="6" borderId="0" xfId="0" applyFont="1" applyFill="1"/>
    <xf numFmtId="0" fontId="17" fillId="7" borderId="0" xfId="0" applyFont="1" applyFill="1"/>
    <xf numFmtId="0" fontId="0" fillId="8" borderId="0" xfId="0" applyFill="1"/>
    <xf numFmtId="4" fontId="0" fillId="8" borderId="0" xfId="0" applyNumberFormat="1" applyFill="1"/>
    <xf numFmtId="4" fontId="0" fillId="0" borderId="0" xfId="0" applyNumberFormat="1"/>
    <xf numFmtId="0" fontId="18" fillId="0" borderId="0" xfId="0" applyFont="1"/>
    <xf numFmtId="4" fontId="18" fillId="9" borderId="0" xfId="0" applyNumberFormat="1" applyFont="1" applyFill="1"/>
    <xf numFmtId="0" fontId="17" fillId="10" borderId="0" xfId="0" applyFont="1" applyFill="1" applyAlignment="1">
      <alignment horizontal="center"/>
    </xf>
    <xf numFmtId="0" fontId="17" fillId="11" borderId="0" xfId="0" applyFont="1" applyFill="1"/>
    <xf numFmtId="0" fontId="0" fillId="0" borderId="0" xfId="0" applyAlignment="1">
      <alignment indent="2"/>
    </xf>
    <xf numFmtId="4" fontId="0" fillId="0" borderId="0" xfId="0" applyNumberFormat="1" applyAlignment="1">
      <alignment horizontal="right"/>
    </xf>
    <xf numFmtId="0" fontId="18" fillId="12" borderId="0" xfId="0" applyFont="1" applyFill="1"/>
    <xf numFmtId="4" fontId="18" fillId="12" borderId="0" xfId="0" applyNumberFormat="1" applyFont="1" applyFill="1"/>
    <xf numFmtId="0" fontId="17" fillId="13" borderId="0" xfId="0" applyFont="1" applyFill="1"/>
    <xf numFmtId="0" fontId="19" fillId="0" borderId="0" xfId="0" applyFont="1"/>
    <xf numFmtId="0" fontId="20" fillId="10" borderId="0" xfId="0" applyFont="1" applyFill="1"/>
    <xf numFmtId="4" fontId="20" fillId="10" borderId="0" xfId="0" applyNumberFormat="1" applyFont="1" applyFill="1"/>
    <xf numFmtId="0" fontId="17" fillId="14" borderId="0" xfId="0" applyFont="1" applyFill="1"/>
    <xf numFmtId="0" fontId="17" fillId="15" borderId="0" xfId="0" applyFont="1" applyFill="1"/>
    <xf numFmtId="0" fontId="0" fillId="16" borderId="0" xfId="0" applyFill="1"/>
    <xf numFmtId="4" fontId="0" fillId="16" borderId="0" xfId="0" applyNumberFormat="1" applyFill="1"/>
    <xf numFmtId="4" fontId="18" fillId="17" borderId="0" xfId="0" applyNumberFormat="1" applyFont="1" applyFill="1"/>
    <xf numFmtId="0" fontId="17" fillId="18" borderId="0" xfId="0" applyFont="1" applyFill="1" applyAlignment="1">
      <alignment horizontal="center"/>
    </xf>
    <xf numFmtId="0" fontId="20" fillId="18" borderId="0" xfId="0" applyFont="1" applyFill="1"/>
    <xf numFmtId="4" fontId="20" fillId="18" borderId="0" xfId="0" applyNumberFormat="1" applyFont="1" applyFill="1"/>
    <xf numFmtId="0" fontId="17" fillId="19" borderId="0" xfId="0" applyFont="1" applyFill="1"/>
    <xf numFmtId="0" fontId="17" fillId="20" borderId="0" xfId="0" applyFont="1" applyFill="1"/>
    <xf numFmtId="0" fontId="0" fillId="21" borderId="0" xfId="0" applyFill="1"/>
    <xf numFmtId="4" fontId="0" fillId="21" borderId="0" xfId="0" applyNumberFormat="1" applyFill="1"/>
    <xf numFmtId="0" fontId="17" fillId="22" borderId="0" xfId="0" applyFont="1" applyFill="1" applyAlignment="1">
      <alignment horizontal="center"/>
    </xf>
    <xf numFmtId="0" fontId="20" fillId="22" borderId="0" xfId="0" applyFont="1" applyFill="1"/>
    <xf numFmtId="4" fontId="20" fillId="22" borderId="0" xfId="0" applyNumberFormat="1" applyFont="1" applyFill="1"/>
    <xf numFmtId="0" fontId="17" fillId="23" borderId="0" xfId="0" applyFont="1" applyFill="1" applyAlignment="1">
      <alignment horizontal="center"/>
    </xf>
    <xf numFmtId="0" fontId="20" fillId="23" borderId="0" xfId="0" applyFont="1" applyFill="1"/>
    <xf numFmtId="4" fontId="20" fillId="23" borderId="0" xfId="0" applyNumberFormat="1" applyFont="1" applyFill="1"/>
    <xf numFmtId="0" fontId="17" fillId="24" borderId="0" xfId="0" applyFont="1" applyFill="1" applyAlignment="1">
      <alignment horizontal="center"/>
    </xf>
    <xf numFmtId="0" fontId="17" fillId="22" borderId="0" xfId="0" applyFont="1" applyFill="1"/>
    <xf numFmtId="0" fontId="18" fillId="25" borderId="0" xfId="0" applyFont="1" applyFill="1"/>
    <xf numFmtId="4" fontId="18" fillId="25" borderId="0" xfId="0" applyNumberFormat="1" applyFont="1" applyFill="1"/>
    <xf numFmtId="0" fontId="0" fillId="26" borderId="0" xfId="0" applyFill="1"/>
    <xf numFmtId="4" fontId="0" fillId="26" borderId="0" xfId="0" applyNumberFormat="1" applyFill="1"/>
    <xf numFmtId="0" fontId="17" fillId="10" borderId="0" xfId="0" applyFont="1" applyFill="1"/>
    <xf numFmtId="0" fontId="0" fillId="12" borderId="0" xfId="0" applyFill="1"/>
    <xf numFmtId="4" fontId="0" fillId="1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1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etalhadoVendas" displayName="DetalhadoVendas" ref="A1:N22758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DATA"/>
    <tableColumn id="2" name="PEDIDO"/>
    <tableColumn id="3" name="NF - R"/>
    <tableColumn id="4" name="NFSE"/>
    <tableColumn id="5" name="OBRA"/>
    <tableColumn id="6" name="LACRE"/>
    <tableColumn id="7" name="MOTORISTA"/>
    <tableColumn id="8" name="MOTORISTA BOMBA"/>
    <tableColumn id="9" name="VENDEDOR"/>
    <tableColumn id="10" name="CÓDIGO"/>
    <tableColumn id="11" name="PRODUTO"/>
    <tableColumn id="12" name="QUANT."/>
    <tableColumn id="13" name="VAL. UNI"/>
    <tableColumn id="14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960"/>
  <sheetViews>
    <sheetView workbookViewId="0" showGridLines="0" zoomScale="80" zoomScaleNormal="80">
      <pane xSplit="8" ySplit="5" topLeftCell="AK6" activePane="bottomRight" state="frozen"/>
      <selection pane="bottomRight" activeCell="AM26" sqref="AM26"/>
    </sheetView>
  </sheetViews>
  <sheetFormatPr defaultRowHeight="14.4" outlineLevelRow="0" outlineLevelCol="0" x14ac:dyDescent="0.3" customHeight="1"/>
  <cols>
    <col min="2" max="2" width="12.6640625" customWidth="1"/>
    <col min="3" max="3" width="4.6640625" customWidth="1"/>
    <col min="4" max="4" width="13.44140625" customWidth="1"/>
    <col min="5" max="5" width="8.6640625" customWidth="1"/>
    <col min="6" max="6" width="4" customWidth="1"/>
    <col min="7" max="7" width="13.33203125" customWidth="1"/>
    <col min="8" max="8" width="49.6640625" customWidth="1"/>
    <col min="9" max="11" width="13.109375" customWidth="1"/>
    <col min="12" max="20" width="14.109375" customWidth="1"/>
    <col min="21" max="21" width="2.44140625" customWidth="1"/>
    <col min="22" max="22" width="2.5546875" customWidth="1"/>
    <col min="23" max="33" width="14.109375" customWidth="1"/>
    <col min="34" max="34" width="14" customWidth="1"/>
    <col min="35" max="35" width="3.33203125" customWidth="1"/>
    <col min="36" max="44" width="14.109375" customWidth="1"/>
    <col min="45" max="47" width="10.33203125" customWidth="1"/>
  </cols>
  <sheetData>
    <row r="1" ht="14.4" customHeight="1" spans="2:2" x14ac:dyDescent="0.25">
      <c r="B1" s="1" t="s">
        <v>154</v>
      </c>
    </row>
    <row r="2" ht="14.4" customHeight="1" spans="2:2" x14ac:dyDescent="0.25">
      <c r="B2" s="1" t="s">
        <v>0</v>
      </c>
    </row>
    <row r="3" ht="14.4" customHeight="1" spans="42:42" x14ac:dyDescent="0.25">
      <c r="AP3" s="43"/>
    </row>
    <row r="5" ht="14.4" customHeight="1" spans="2:47" x14ac:dyDescent="0.25"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160</v>
      </c>
      <c r="H5" s="1" t="s">
        <v>161</v>
      </c>
      <c r="I5" s="3">
        <v>45322</v>
      </c>
      <c r="J5" s="3">
        <v>45351</v>
      </c>
      <c r="K5" s="3">
        <v>45382</v>
      </c>
      <c r="L5" s="3">
        <v>45412</v>
      </c>
      <c r="M5" s="3">
        <v>45443</v>
      </c>
      <c r="N5" s="3">
        <v>45473</v>
      </c>
      <c r="O5" s="3">
        <v>45504</v>
      </c>
      <c r="P5" s="3">
        <v>45535</v>
      </c>
      <c r="Q5" s="3">
        <v>45565</v>
      </c>
      <c r="R5" s="3">
        <v>45596</v>
      </c>
      <c r="S5" s="3">
        <v>45626</v>
      </c>
      <c r="T5" s="3">
        <v>45657</v>
      </c>
      <c r="U5" s="3"/>
      <c r="V5" s="3"/>
      <c r="W5" s="3">
        <v>45688</v>
      </c>
      <c r="X5" s="3">
        <v>45716</v>
      </c>
      <c r="Y5" s="3">
        <v>45747</v>
      </c>
      <c r="Z5" s="3">
        <v>45777</v>
      </c>
      <c r="AA5" s="3">
        <v>45808</v>
      </c>
      <c r="AB5" s="3">
        <v>45838</v>
      </c>
      <c r="AC5" s="3">
        <v>45869</v>
      </c>
      <c r="AD5" s="3">
        <v>45900</v>
      </c>
      <c r="AE5" s="3">
        <v>45930</v>
      </c>
      <c r="AF5" s="3">
        <v>45961</v>
      </c>
      <c r="AG5" s="3">
        <v>45991</v>
      </c>
      <c r="AH5" s="3">
        <v>46022</v>
      </c>
      <c r="AJ5" s="3">
        <v>46053</v>
      </c>
      <c r="AK5" s="3">
        <v>46081</v>
      </c>
      <c r="AL5" s="3">
        <v>46112</v>
      </c>
      <c r="AM5" s="3">
        <v>46142</v>
      </c>
      <c r="AN5" s="3">
        <v>46173</v>
      </c>
      <c r="AO5" s="3">
        <v>46203</v>
      </c>
      <c r="AP5" s="3">
        <v>46234</v>
      </c>
      <c r="AQ5" s="3">
        <v>46265</v>
      </c>
      <c r="AR5" s="3">
        <v>46295</v>
      </c>
      <c r="AS5" s="3">
        <v>46326</v>
      </c>
      <c r="AT5" s="3">
        <v>46356</v>
      </c>
      <c r="AU5" s="3">
        <v>46387</v>
      </c>
    </row>
    <row r="6" ht="14.4" customHeight="1" spans="2:47" x14ac:dyDescent="0.25">
      <c r="B6" s="99">
        <v>1</v>
      </c>
      <c r="C6" t="str">
        <f>IF(G6&gt;8,"A","S")</f>
        <v>S</v>
      </c>
      <c r="D6" t="str">
        <f>"A"&amp;B6</f>
        <v>A1</v>
      </c>
      <c r="E6" t="str">
        <f>LEFT(B6)</f>
        <v>1</v>
      </c>
      <c r="G6">
        <f>LEN(B6)</f>
        <v>1</v>
      </c>
      <c r="H6" t="s">
        <v>60</v>
      </c>
      <c r="I6" s="43">
        <v>8230533.82</v>
      </c>
      <c r="J6" s="43">
        <v>8834234.66</v>
      </c>
      <c r="K6" s="43">
        <v>9584652.98</v>
      </c>
      <c r="L6" s="43">
        <v>10004904.6</v>
      </c>
      <c r="M6" s="43">
        <v>10941537.61</v>
      </c>
      <c r="N6" s="43">
        <v>10897553.8</v>
      </c>
      <c r="O6" s="43">
        <v>11324059.63</v>
      </c>
      <c r="P6" s="43">
        <v>11490007.03</v>
      </c>
      <c r="Q6" s="43">
        <v>11607805.13</v>
      </c>
      <c r="R6" s="43">
        <v>12682790.82</v>
      </c>
      <c r="S6" s="43">
        <v>13231047.69</v>
      </c>
      <c r="T6" s="43">
        <v>13552776.61</v>
      </c>
      <c r="U6" s="43"/>
      <c r="V6" s="43"/>
      <c r="W6" s="43">
        <v>12443160.81</v>
      </c>
      <c r="X6" s="43">
        <v>13061821.93</v>
      </c>
      <c r="Y6" s="43">
        <v>13431206.44</v>
      </c>
      <c r="Z6" s="43">
        <v>13022191.16</v>
      </c>
      <c r="AA6" s="43">
        <v>13315365.73</v>
      </c>
      <c r="AB6" s="43">
        <v>14934105.82</v>
      </c>
      <c r="AC6" s="43">
        <v>14703608.7</v>
      </c>
      <c r="AD6" s="43">
        <v>15971514.72</v>
      </c>
      <c r="AE6" s="43">
        <v>15889689.15</v>
      </c>
      <c r="AF6" s="43">
        <v>16791039.86</v>
      </c>
      <c r="AG6" s="43">
        <v>17601218.4</v>
      </c>
      <c r="AH6" s="43">
        <v>17847363.98</v>
      </c>
      <c r="AJ6" s="43">
        <v>16566390.14</v>
      </c>
      <c r="AK6" s="43">
        <v>16755771.69</v>
      </c>
      <c r="AL6" s="43">
        <v>16423083.91</v>
      </c>
      <c r="AM6" s="43">
        <v>16318911.43</v>
      </c>
      <c r="AN6" s="43">
        <v>17824642.62</v>
      </c>
      <c r="AO6" s="43">
        <v>17894467.62</v>
      </c>
      <c r="AP6" s="43">
        <v>16905287.69</v>
      </c>
      <c r="AQ6" s="43">
        <v>17099290.12</v>
      </c>
      <c r="AR6" s="43">
        <v>16583021.5</v>
      </c>
      <c r="AS6" s="43"/>
      <c r="AT6" s="43"/>
      <c r="AU6" s="43"/>
    </row>
    <row r="7" ht="14.4" customHeight="1" spans="2:47" x14ac:dyDescent="0.25">
      <c r="B7" s="99" t="s">
        <v>162</v>
      </c>
      <c r="C7" t="str">
        <f t="shared" ref="C7:C215" si="0">IF(G7&gt;8,"A","S")</f>
        <v>S</v>
      </c>
      <c r="D7" t="str">
        <f t="shared" ref="D7:D215" si="1">"A"&amp;B7</f>
        <v>A1.1</v>
      </c>
      <c r="E7" t="str">
        <f t="shared" ref="E7:E215" si="2">LEFT(B7)</f>
        <v>1</v>
      </c>
      <c r="G7">
        <f t="shared" ref="G7:G215" si="3">LEN(B7)</f>
        <v>3</v>
      </c>
      <c r="H7" t="s">
        <v>163</v>
      </c>
      <c r="I7" s="43">
        <v>3064160.36</v>
      </c>
      <c r="J7" s="43">
        <v>3155941.8</v>
      </c>
      <c r="K7" s="43">
        <v>3982092.08</v>
      </c>
      <c r="L7" s="43">
        <v>4496540.8</v>
      </c>
      <c r="M7" s="43">
        <v>4423269.98</v>
      </c>
      <c r="N7" s="43">
        <v>4435817.87</v>
      </c>
      <c r="O7" s="43">
        <v>4539915.4</v>
      </c>
      <c r="P7" s="43">
        <v>3448203.98</v>
      </c>
      <c r="Q7" s="43">
        <v>3686564.12</v>
      </c>
      <c r="R7" s="43">
        <v>3852731.85</v>
      </c>
      <c r="S7" s="43">
        <v>4561370.76</v>
      </c>
      <c r="T7" s="43">
        <v>4797292.74</v>
      </c>
      <c r="U7" s="43"/>
      <c r="V7" s="43"/>
      <c r="W7" s="43">
        <v>3852231.68</v>
      </c>
      <c r="X7" s="43">
        <v>4635447.54</v>
      </c>
      <c r="Y7" s="43">
        <v>5169386.79</v>
      </c>
      <c r="Z7" s="43">
        <v>4924926.25</v>
      </c>
      <c r="AA7" s="43">
        <v>5382655.56</v>
      </c>
      <c r="AB7" s="43">
        <v>6023710.41</v>
      </c>
      <c r="AC7" s="43">
        <v>5977128.03</v>
      </c>
      <c r="AD7" s="43">
        <v>7171360.15</v>
      </c>
      <c r="AE7" s="43">
        <v>7537358.38</v>
      </c>
      <c r="AF7" s="43">
        <v>7375849.73</v>
      </c>
      <c r="AG7" s="43">
        <v>8136080.27</v>
      </c>
      <c r="AH7" s="43">
        <v>7631105.71</v>
      </c>
      <c r="AJ7" s="43">
        <v>6569636.8</v>
      </c>
      <c r="AK7" s="43">
        <v>6978573.28</v>
      </c>
      <c r="AL7" s="43">
        <v>6865340.43</v>
      </c>
      <c r="AM7" s="43">
        <v>6563082.06</v>
      </c>
      <c r="AN7" s="43">
        <v>8291347.86</v>
      </c>
      <c r="AO7" s="43">
        <v>8583707.47</v>
      </c>
      <c r="AP7" s="43">
        <f>AP8+AP28+AP150+AP186</f>
        <v>7813966.920000001</v>
      </c>
      <c r="AQ7" s="43">
        <v>8226842.43</v>
      </c>
      <c r="AR7" s="43">
        <v>7933209.89</v>
      </c>
      <c r="AS7" s="43"/>
      <c r="AT7" s="43"/>
      <c r="AU7" s="43"/>
    </row>
    <row r="8" ht="14.4" customHeight="1" spans="2:47" x14ac:dyDescent="0.25">
      <c r="B8" s="99" t="s">
        <v>164</v>
      </c>
      <c r="C8" t="str">
        <f t="shared" si="0"/>
        <v>S</v>
      </c>
      <c r="D8" t="str">
        <f t="shared" si="1"/>
        <v>A1.1.1</v>
      </c>
      <c r="E8" t="str">
        <f t="shared" si="2"/>
        <v>1</v>
      </c>
      <c r="G8">
        <f t="shared" si="3"/>
        <v>5</v>
      </c>
      <c r="H8" t="s">
        <v>165</v>
      </c>
      <c r="I8" s="43">
        <v>2216415.15</v>
      </c>
      <c r="J8" s="43">
        <v>2261825.31</v>
      </c>
      <c r="K8" s="43">
        <v>2517695.07</v>
      </c>
      <c r="L8" s="43">
        <v>2176858.63</v>
      </c>
      <c r="M8" s="43">
        <v>2519947.36</v>
      </c>
      <c r="N8" s="43">
        <v>2687734.33</v>
      </c>
      <c r="O8" s="43">
        <v>1407105.25</v>
      </c>
      <c r="P8" s="43">
        <v>1258519.89</v>
      </c>
      <c r="Q8" s="43">
        <v>1543619.78</v>
      </c>
      <c r="R8" s="43">
        <v>1056295.35</v>
      </c>
      <c r="S8" s="43">
        <v>1738839.93</v>
      </c>
      <c r="T8" s="43">
        <v>1628356.76</v>
      </c>
      <c r="U8" s="43"/>
      <c r="V8" s="43"/>
      <c r="W8" s="43">
        <v>914351.7</v>
      </c>
      <c r="X8" s="43">
        <v>1205245.69</v>
      </c>
      <c r="Y8" s="43">
        <v>1277802.76</v>
      </c>
      <c r="Z8" s="43">
        <v>1633853.35</v>
      </c>
      <c r="AA8" s="43">
        <v>1876148.89</v>
      </c>
      <c r="AB8" s="43">
        <v>2142584.08</v>
      </c>
      <c r="AC8" s="43">
        <v>2291566.25</v>
      </c>
      <c r="AD8" s="43">
        <v>2675708.24</v>
      </c>
      <c r="AE8" s="43">
        <v>2688354.76</v>
      </c>
      <c r="AF8" s="43">
        <v>2145360.91</v>
      </c>
      <c r="AG8" s="43">
        <v>2402795.61</v>
      </c>
      <c r="AH8" s="43">
        <v>2293182.39</v>
      </c>
      <c r="AJ8" s="43">
        <v>2330416.94</v>
      </c>
      <c r="AK8" s="43">
        <v>2533872.84</v>
      </c>
      <c r="AL8" s="43">
        <v>2296594.53</v>
      </c>
      <c r="AM8" s="43">
        <v>2397780.92</v>
      </c>
      <c r="AN8" s="43">
        <v>2259481.47</v>
      </c>
      <c r="AO8" s="43">
        <v>2287983.15</v>
      </c>
      <c r="AP8" s="43">
        <v>3325681.09</v>
      </c>
      <c r="AQ8" s="43">
        <v>4128847.12</v>
      </c>
      <c r="AR8" s="43">
        <v>3880252.42</v>
      </c>
      <c r="AS8" s="43"/>
      <c r="AT8" s="43"/>
      <c r="AU8" s="43"/>
    </row>
    <row r="9" ht="14.4" customHeight="1" spans="2:47" x14ac:dyDescent="0.25">
      <c r="B9" s="99" t="s">
        <v>166</v>
      </c>
      <c r="C9" t="str">
        <f t="shared" si="0"/>
        <v>S</v>
      </c>
      <c r="D9" t="str">
        <f t="shared" si="1"/>
        <v>A1.1.1.01</v>
      </c>
      <c r="E9" t="str">
        <f t="shared" si="2"/>
        <v>1</v>
      </c>
      <c r="G9">
        <f t="shared" si="3"/>
        <v>8</v>
      </c>
      <c r="H9" t="s">
        <v>167</v>
      </c>
      <c r="I9" s="43">
        <v>8087.78</v>
      </c>
      <c r="J9" s="43">
        <v>15244.09</v>
      </c>
      <c r="K9" s="43">
        <v>5735.63</v>
      </c>
      <c r="L9" s="43">
        <v>9701.96</v>
      </c>
      <c r="M9" s="43">
        <v>8344.83</v>
      </c>
      <c r="N9" s="43">
        <v>3672.64</v>
      </c>
      <c r="O9" s="43">
        <v>2743.65</v>
      </c>
      <c r="P9" s="43">
        <v>3180.63</v>
      </c>
      <c r="Q9" s="43">
        <v>1653.97</v>
      </c>
      <c r="R9" s="43">
        <v>4625.15</v>
      </c>
      <c r="S9" s="43">
        <v>5087.11</v>
      </c>
      <c r="T9" s="43">
        <v>1878.48</v>
      </c>
      <c r="U9" s="43"/>
      <c r="V9" s="43"/>
      <c r="W9" s="43">
        <v>829.06</v>
      </c>
      <c r="X9" s="43">
        <v>49687.17</v>
      </c>
      <c r="Y9" s="43">
        <v>307.2</v>
      </c>
      <c r="Z9" s="43">
        <v>10725.3</v>
      </c>
      <c r="AA9" s="43">
        <v>1039.82</v>
      </c>
      <c r="AB9" s="43">
        <v>243.1</v>
      </c>
      <c r="AC9" s="43">
        <v>498.5</v>
      </c>
      <c r="AD9" s="43">
        <v>1411.93</v>
      </c>
      <c r="AE9" s="43">
        <v>3020.04</v>
      </c>
      <c r="AF9" s="43">
        <v>1601.06</v>
      </c>
      <c r="AG9" s="43">
        <v>8186.21</v>
      </c>
      <c r="AH9" s="43">
        <v>7994.44</v>
      </c>
      <c r="AJ9" s="43">
        <v>44229.01</v>
      </c>
      <c r="AK9" s="43">
        <v>10341.43</v>
      </c>
      <c r="AL9" s="43">
        <v>54.84</v>
      </c>
      <c r="AM9" s="43">
        <v>9214.84</v>
      </c>
      <c r="AN9" s="43">
        <v>1872.75</v>
      </c>
      <c r="AO9" s="43">
        <v>7471.28</v>
      </c>
      <c r="AP9" s="43">
        <v>4041.59</v>
      </c>
      <c r="AQ9" s="43">
        <v>37987.29</v>
      </c>
      <c r="AR9" s="43">
        <v>28774.25</v>
      </c>
      <c r="AS9" s="43"/>
      <c r="AT9" s="43"/>
      <c r="AU9" s="43"/>
    </row>
    <row r="10" ht="14.4" customHeight="1" spans="2:47" x14ac:dyDescent="0.25">
      <c r="B10" s="100" t="s">
        <v>168</v>
      </c>
      <c r="C10" s="101" t="str">
        <f t="shared" si="0"/>
        <v>A</v>
      </c>
      <c r="D10" s="101" t="str">
        <f t="shared" si="1"/>
        <v>A1.1.1.01.0001</v>
      </c>
      <c r="E10" s="101" t="str">
        <f t="shared" si="2"/>
        <v>1</v>
      </c>
      <c r="F10" s="101" t="s">
        <v>62</v>
      </c>
      <c r="G10" s="101">
        <f t="shared" si="3"/>
        <v>13</v>
      </c>
      <c r="H10" s="101" t="s">
        <v>169</v>
      </c>
      <c r="I10" s="102">
        <v>8087.78</v>
      </c>
      <c r="J10" s="102">
        <v>15244.09</v>
      </c>
      <c r="K10" s="102">
        <v>5735.63</v>
      </c>
      <c r="L10" s="102">
        <v>9701.96</v>
      </c>
      <c r="M10" s="102">
        <v>8344.83</v>
      </c>
      <c r="N10" s="102">
        <v>3672.64</v>
      </c>
      <c r="O10" s="102">
        <v>2743.65</v>
      </c>
      <c r="P10" s="102">
        <v>3180.63</v>
      </c>
      <c r="Q10" s="102">
        <v>1653.97</v>
      </c>
      <c r="R10" s="102">
        <v>4625.15</v>
      </c>
      <c r="S10" s="102">
        <v>5087.11</v>
      </c>
      <c r="T10" s="102">
        <v>1878.48</v>
      </c>
      <c r="U10" s="43"/>
      <c r="V10" s="43"/>
      <c r="W10" s="102">
        <v>829.06</v>
      </c>
      <c r="X10" s="102">
        <v>49687.17</v>
      </c>
      <c r="Y10" s="102">
        <v>307.2</v>
      </c>
      <c r="Z10" s="102">
        <v>10725.3</v>
      </c>
      <c r="AA10" s="102">
        <v>1039.82</v>
      </c>
      <c r="AB10" s="102">
        <v>243.1</v>
      </c>
      <c r="AC10" s="102">
        <v>498.5</v>
      </c>
      <c r="AD10" s="102">
        <v>1411.93</v>
      </c>
      <c r="AE10" s="102">
        <v>3020.04</v>
      </c>
      <c r="AF10" s="102">
        <v>1601.06</v>
      </c>
      <c r="AG10" s="102">
        <v>8186.21</v>
      </c>
      <c r="AH10" s="102">
        <v>7994.44</v>
      </c>
      <c r="AJ10" s="102">
        <v>44229.01</v>
      </c>
      <c r="AK10" s="102">
        <v>10341.43</v>
      </c>
      <c r="AL10" s="102">
        <v>54.84</v>
      </c>
      <c r="AM10" s="102">
        <v>9214.84</v>
      </c>
      <c r="AN10" s="102">
        <v>1872.75</v>
      </c>
      <c r="AO10" s="102">
        <v>7471.28</v>
      </c>
      <c r="AP10" s="102">
        <v>4041.59</v>
      </c>
      <c r="AQ10" s="102">
        <v>37987.29</v>
      </c>
      <c r="AR10" s="102">
        <v>28774.25</v>
      </c>
      <c r="AS10" s="102"/>
      <c r="AT10" s="102"/>
      <c r="AU10" s="102"/>
    </row>
    <row r="11" ht="14.4" customHeight="1" spans="2:47" x14ac:dyDescent="0.25">
      <c r="B11" s="99" t="s">
        <v>170</v>
      </c>
      <c r="C11" t="str">
        <f t="shared" si="0"/>
        <v>S</v>
      </c>
      <c r="D11" t="str">
        <f t="shared" si="1"/>
        <v>A1.1.1.02</v>
      </c>
      <c r="E11" t="str">
        <f t="shared" si="2"/>
        <v>1</v>
      </c>
      <c r="G11">
        <f t="shared" si="3"/>
        <v>8</v>
      </c>
      <c r="H11" t="s">
        <v>171</v>
      </c>
      <c r="I11" s="43">
        <v>617012.15</v>
      </c>
      <c r="J11" s="43">
        <v>655266</v>
      </c>
      <c r="K11" s="43">
        <v>920644.22</v>
      </c>
      <c r="L11" s="43">
        <v>575841.45</v>
      </c>
      <c r="M11" s="43">
        <v>920287.31</v>
      </c>
      <c r="N11" s="43">
        <v>1092746.47</v>
      </c>
      <c r="O11" s="43">
        <v>777440.87</v>
      </c>
      <c r="P11" s="43">
        <v>641014.74</v>
      </c>
      <c r="Q11" s="43">
        <v>927641.29</v>
      </c>
      <c r="R11" s="43">
        <v>437345.68</v>
      </c>
      <c r="S11" s="43">
        <v>1102876.13</v>
      </c>
      <c r="T11" s="43">
        <v>963711.05</v>
      </c>
      <c r="U11" s="43"/>
      <c r="V11" s="43"/>
      <c r="W11" s="43">
        <v>245801.74</v>
      </c>
      <c r="X11" s="43">
        <v>466095.68</v>
      </c>
      <c r="Y11" s="43">
        <v>592601.98</v>
      </c>
      <c r="Z11" s="43">
        <v>715337.55</v>
      </c>
      <c r="AA11" s="43">
        <v>882195.29</v>
      </c>
      <c r="AB11" s="43">
        <v>1201686.04</v>
      </c>
      <c r="AC11" s="43">
        <v>1380033.46</v>
      </c>
      <c r="AD11" s="43">
        <v>1779700.56</v>
      </c>
      <c r="AE11" s="43">
        <v>1873004.44</v>
      </c>
      <c r="AF11" s="43">
        <v>1379997.25</v>
      </c>
      <c r="AG11" s="43">
        <v>1649089.63</v>
      </c>
      <c r="AH11" s="43">
        <v>1606934.39</v>
      </c>
      <c r="AJ11" s="43">
        <v>1636697.83</v>
      </c>
      <c r="AK11" s="43">
        <v>1853426.75</v>
      </c>
      <c r="AL11" s="43">
        <v>1658833.07</v>
      </c>
      <c r="AM11" s="43">
        <v>1749231.7</v>
      </c>
      <c r="AN11" s="43">
        <v>568719.91</v>
      </c>
      <c r="AO11" s="43">
        <v>609286.41</v>
      </c>
      <c r="AP11" s="43">
        <v>647280.81</v>
      </c>
      <c r="AQ11" s="43">
        <v>1017403.44</v>
      </c>
      <c r="AR11" s="43">
        <v>761993.22</v>
      </c>
      <c r="AS11" s="43"/>
      <c r="AT11" s="43"/>
      <c r="AU11" s="43"/>
    </row>
    <row r="12" ht="14.4" customHeight="1" spans="2:47" x14ac:dyDescent="0.25">
      <c r="B12" s="100" t="s">
        <v>172</v>
      </c>
      <c r="C12" s="101" t="str">
        <f t="shared" si="0"/>
        <v>A</v>
      </c>
      <c r="D12" s="101" t="str">
        <f t="shared" si="1"/>
        <v>A1.1.1.02.0005</v>
      </c>
      <c r="E12" s="101" t="str">
        <f t="shared" si="2"/>
        <v>1</v>
      </c>
      <c r="F12" s="101" t="s">
        <v>62</v>
      </c>
      <c r="G12" s="101">
        <f t="shared" si="3"/>
        <v>13</v>
      </c>
      <c r="H12" s="101" t="s">
        <v>173</v>
      </c>
      <c r="I12" s="102">
        <v>237950.89</v>
      </c>
      <c r="J12" s="102">
        <v>190499.6</v>
      </c>
      <c r="K12" s="102">
        <v>216958.19</v>
      </c>
      <c r="L12" s="102">
        <v>100793.29</v>
      </c>
      <c r="M12" s="102">
        <v>129828.49</v>
      </c>
      <c r="N12" s="102">
        <v>128392.41</v>
      </c>
      <c r="O12" s="102">
        <v>1609</v>
      </c>
      <c r="P12" s="102">
        <v>2177.7</v>
      </c>
      <c r="Q12" s="102">
        <v>18277.57</v>
      </c>
      <c r="R12" s="102">
        <v>11779.79</v>
      </c>
      <c r="S12" s="102">
        <v>35376.35</v>
      </c>
      <c r="T12" s="102">
        <v>1</v>
      </c>
      <c r="U12" s="43"/>
      <c r="V12" s="43"/>
      <c r="W12" s="102">
        <v>1</v>
      </c>
      <c r="X12" s="102">
        <v>1</v>
      </c>
      <c r="Y12" s="102">
        <v>1</v>
      </c>
      <c r="Z12" s="102">
        <v>1</v>
      </c>
      <c r="AA12" s="102">
        <v>1</v>
      </c>
      <c r="AB12" s="102">
        <v>1</v>
      </c>
      <c r="AC12" s="102">
        <v>1</v>
      </c>
      <c r="AD12" s="102">
        <v>1</v>
      </c>
      <c r="AE12" s="102">
        <v>1</v>
      </c>
      <c r="AF12" s="102">
        <v>1</v>
      </c>
      <c r="AG12" s="102">
        <v>1</v>
      </c>
      <c r="AH12" s="102">
        <v>1</v>
      </c>
      <c r="AJ12" s="102">
        <v>1</v>
      </c>
      <c r="AK12" s="102">
        <v>1</v>
      </c>
      <c r="AL12" s="102">
        <v>1</v>
      </c>
      <c r="AM12" s="102">
        <v>1</v>
      </c>
      <c r="AN12" s="102">
        <v>1</v>
      </c>
      <c r="AO12" s="102">
        <v>1</v>
      </c>
      <c r="AP12" s="102">
        <v>1</v>
      </c>
      <c r="AQ12" s="102">
        <v>1</v>
      </c>
      <c r="AR12" s="102">
        <v>63320</v>
      </c>
      <c r="AS12" s="102"/>
      <c r="AT12" s="102"/>
      <c r="AU12" s="102"/>
    </row>
    <row r="13" ht="14.4" customHeight="1" spans="2:47" x14ac:dyDescent="0.25">
      <c r="B13" s="100" t="s">
        <v>174</v>
      </c>
      <c r="C13" s="101" t="str">
        <f t="shared" si="0"/>
        <v>A</v>
      </c>
      <c r="D13" s="101" t="str">
        <f t="shared" si="1"/>
        <v>A1.1.1.02.0004</v>
      </c>
      <c r="E13" s="101" t="str">
        <f t="shared" si="2"/>
        <v>1</v>
      </c>
      <c r="F13" s="101" t="s">
        <v>62</v>
      </c>
      <c r="G13" s="101">
        <f t="shared" si="3"/>
        <v>13</v>
      </c>
      <c r="H13" s="101" t="s">
        <v>175</v>
      </c>
      <c r="I13" s="102">
        <v>377011.19</v>
      </c>
      <c r="J13" s="102">
        <v>462716.33</v>
      </c>
      <c r="K13" s="102">
        <v>701635.96</v>
      </c>
      <c r="L13" s="102">
        <v>473368.09</v>
      </c>
      <c r="M13" s="102">
        <v>419852.83</v>
      </c>
      <c r="N13" s="102">
        <v>517281.99</v>
      </c>
      <c r="O13" s="102">
        <v>319545.38</v>
      </c>
      <c r="P13" s="102">
        <v>464878.25</v>
      </c>
      <c r="Q13" s="102">
        <v>735534.93</v>
      </c>
      <c r="R13" s="102">
        <v>250772.1</v>
      </c>
      <c r="S13" s="102">
        <v>892755.99</v>
      </c>
      <c r="T13" s="102">
        <v>789016.26</v>
      </c>
      <c r="U13" s="43"/>
      <c r="V13" s="43"/>
      <c r="W13" s="102">
        <v>71328.65</v>
      </c>
      <c r="X13" s="102">
        <v>441702.59</v>
      </c>
      <c r="Y13" s="102">
        <v>568338.89</v>
      </c>
      <c r="Z13" s="102">
        <v>691154.46</v>
      </c>
      <c r="AA13" s="102">
        <v>858092.2</v>
      </c>
      <c r="AB13" s="102">
        <v>1177712.95</v>
      </c>
      <c r="AC13" s="102">
        <v>1356141.07</v>
      </c>
      <c r="AD13" s="102">
        <v>1755888.17</v>
      </c>
      <c r="AE13" s="102">
        <v>1849322.05</v>
      </c>
      <c r="AF13" s="102">
        <v>1356394.86</v>
      </c>
      <c r="AG13" s="102">
        <v>1625567.24</v>
      </c>
      <c r="AH13" s="102">
        <v>1583542</v>
      </c>
      <c r="AJ13" s="102">
        <v>1613385.44</v>
      </c>
      <c r="AK13" s="102">
        <v>1830144.36</v>
      </c>
      <c r="AL13" s="102">
        <v>1635730.68</v>
      </c>
      <c r="AM13" s="102">
        <v>1726209.31</v>
      </c>
      <c r="AN13" s="102">
        <v>568718.91</v>
      </c>
      <c r="AO13" s="102">
        <v>609285.41</v>
      </c>
      <c r="AP13" s="102">
        <v>647279.81</v>
      </c>
      <c r="AQ13" s="102">
        <v>1017402.44</v>
      </c>
      <c r="AR13" s="102">
        <v>698673.22</v>
      </c>
      <c r="AS13" s="102"/>
      <c r="AT13" s="102"/>
      <c r="AU13" s="102"/>
    </row>
    <row r="14" ht="14.4" customHeight="1" spans="2:47" x14ac:dyDescent="0.25">
      <c r="B14" s="100" t="s">
        <v>176</v>
      </c>
      <c r="C14" s="101" t="str">
        <f t="shared" si="0"/>
        <v>A</v>
      </c>
      <c r="D14" s="101" t="str">
        <f t="shared" si="1"/>
        <v>A1.1.1.02.0003</v>
      </c>
      <c r="E14" s="101" t="str">
        <f t="shared" si="2"/>
        <v>1</v>
      </c>
      <c r="F14" s="101" t="s">
        <v>62</v>
      </c>
      <c r="G14" s="101">
        <f t="shared" si="3"/>
        <v>13</v>
      </c>
      <c r="H14" s="101" t="s">
        <v>177</v>
      </c>
      <c r="I14" s="102">
        <v>2050.07</v>
      </c>
      <c r="J14" s="102">
        <v>2050.07</v>
      </c>
      <c r="K14" s="102">
        <v>2050.07</v>
      </c>
      <c r="L14" s="102">
        <v>1680.07</v>
      </c>
      <c r="M14" s="102">
        <v>370605.99</v>
      </c>
      <c r="N14" s="102">
        <v>447072.07</v>
      </c>
      <c r="O14" s="102">
        <v>456286.49</v>
      </c>
      <c r="P14" s="102">
        <v>173958.79</v>
      </c>
      <c r="Q14" s="102">
        <v>173828.79</v>
      </c>
      <c r="R14" s="102">
        <v>174793.79</v>
      </c>
      <c r="S14" s="102">
        <v>174743.79</v>
      </c>
      <c r="T14" s="102">
        <v>174693.79</v>
      </c>
      <c r="U14" s="43"/>
      <c r="V14" s="43"/>
      <c r="W14" s="102">
        <v>174472.09</v>
      </c>
      <c r="X14" s="102">
        <v>24392.09</v>
      </c>
      <c r="Y14" s="102">
        <v>24262.09</v>
      </c>
      <c r="Z14" s="102">
        <v>24182.09</v>
      </c>
      <c r="AA14" s="102">
        <v>24102.09</v>
      </c>
      <c r="AB14" s="102">
        <v>23972.09</v>
      </c>
      <c r="AC14" s="102">
        <v>23891.39</v>
      </c>
      <c r="AD14" s="102">
        <v>23811.39</v>
      </c>
      <c r="AE14" s="102">
        <v>23681.39</v>
      </c>
      <c r="AF14" s="102">
        <v>23601.39</v>
      </c>
      <c r="AG14" s="102">
        <v>23521.39</v>
      </c>
      <c r="AH14" s="102">
        <v>23391.39</v>
      </c>
      <c r="AJ14" s="102">
        <v>23311.39</v>
      </c>
      <c r="AK14" s="102">
        <v>23281.39</v>
      </c>
      <c r="AL14" s="102">
        <v>23101.39</v>
      </c>
      <c r="AM14" s="102">
        <v>23021.39</v>
      </c>
      <c r="AN14" s="102">
        <v>0</v>
      </c>
      <c r="AO14" s="102">
        <v>0</v>
      </c>
      <c r="AP14" s="102">
        <v>0</v>
      </c>
      <c r="AQ14" s="102">
        <v>0</v>
      </c>
      <c r="AR14" s="102">
        <v>0</v>
      </c>
      <c r="AS14" s="102"/>
      <c r="AT14" s="102"/>
      <c r="AU14" s="102"/>
    </row>
    <row r="15" ht="14.4" customHeight="1" spans="2:47" x14ac:dyDescent="0.25">
      <c r="B15" s="99" t="s">
        <v>178</v>
      </c>
      <c r="C15" t="str">
        <f t="shared" si="0"/>
        <v>S</v>
      </c>
      <c r="D15" t="str">
        <f t="shared" si="1"/>
        <v>A1.1.1.03</v>
      </c>
      <c r="E15" t="str">
        <f t="shared" si="2"/>
        <v>1</v>
      </c>
      <c r="G15">
        <f t="shared" si="3"/>
        <v>8</v>
      </c>
      <c r="H15" t="s">
        <v>179</v>
      </c>
      <c r="I15" s="43">
        <v>1591315.22</v>
      </c>
      <c r="J15" s="43">
        <v>1591315.22</v>
      </c>
      <c r="K15" s="43">
        <v>1591315.22</v>
      </c>
      <c r="L15" s="43">
        <v>1591315.22</v>
      </c>
      <c r="M15" s="43">
        <v>1591315.22</v>
      </c>
      <c r="N15" s="43">
        <v>1591315.22</v>
      </c>
      <c r="O15" s="43">
        <v>626920.73</v>
      </c>
      <c r="P15" s="43">
        <v>614324.52</v>
      </c>
      <c r="Q15" s="43">
        <v>614324.52</v>
      </c>
      <c r="R15" s="43">
        <v>614324.52</v>
      </c>
      <c r="S15" s="43">
        <v>630876.69</v>
      </c>
      <c r="T15" s="43">
        <v>662767.23</v>
      </c>
      <c r="U15" s="43"/>
      <c r="V15" s="43"/>
      <c r="W15" s="43">
        <v>667720.9</v>
      </c>
      <c r="X15" s="43">
        <v>689462.84</v>
      </c>
      <c r="Y15" s="43">
        <v>684893.58</v>
      </c>
      <c r="Z15" s="43">
        <v>907790.5</v>
      </c>
      <c r="AA15" s="43">
        <v>992913.78</v>
      </c>
      <c r="AB15" s="43">
        <v>940654.94</v>
      </c>
      <c r="AC15" s="43">
        <v>911034.29</v>
      </c>
      <c r="AD15" s="43">
        <v>894595.75</v>
      </c>
      <c r="AE15" s="43">
        <v>812330.28</v>
      </c>
      <c r="AF15" s="43">
        <v>763762.6</v>
      </c>
      <c r="AG15" s="43">
        <v>745519.77</v>
      </c>
      <c r="AH15" s="43">
        <v>678253.56</v>
      </c>
      <c r="AJ15" s="43">
        <v>649490.1</v>
      </c>
      <c r="AK15" s="43">
        <v>670104.66</v>
      </c>
      <c r="AL15" s="43">
        <v>637706.62</v>
      </c>
      <c r="AM15" s="43">
        <v>639334.38</v>
      </c>
      <c r="AN15" s="43">
        <v>1688888.81</v>
      </c>
      <c r="AO15" s="43">
        <v>1671225.46</v>
      </c>
      <c r="AP15" s="43">
        <v>2674358.69</v>
      </c>
      <c r="AQ15" s="43">
        <v>3073456.39</v>
      </c>
      <c r="AR15" s="43">
        <v>3089484.95</v>
      </c>
      <c r="AS15" s="43"/>
      <c r="AT15" s="43"/>
      <c r="AU15" s="43"/>
    </row>
    <row r="16" ht="14.4" customHeight="1" spans="2:47" x14ac:dyDescent="0.25">
      <c r="B16" s="100" t="s">
        <v>180</v>
      </c>
      <c r="C16" s="101" t="str">
        <f t="shared" si="0"/>
        <v>A</v>
      </c>
      <c r="D16" s="101" t="str">
        <f t="shared" si="1"/>
        <v>A1.1.1.03.0004</v>
      </c>
      <c r="E16" s="101" t="str">
        <f t="shared" si="2"/>
        <v>1</v>
      </c>
      <c r="F16" s="101" t="s">
        <v>64</v>
      </c>
      <c r="G16" s="101">
        <f t="shared" si="3"/>
        <v>13</v>
      </c>
      <c r="H16" s="101" t="s">
        <v>181</v>
      </c>
      <c r="I16" s="102">
        <v>609889.49</v>
      </c>
      <c r="J16" s="102">
        <v>609889.49</v>
      </c>
      <c r="K16" s="102">
        <v>609889.49</v>
      </c>
      <c r="L16" s="102">
        <v>609889.49</v>
      </c>
      <c r="M16" s="102">
        <v>609889.49</v>
      </c>
      <c r="N16" s="102">
        <v>609889.49</v>
      </c>
      <c r="O16" s="102">
        <v>30876.69</v>
      </c>
      <c r="P16" s="102">
        <v>30876.69</v>
      </c>
      <c r="Q16" s="102">
        <v>33624.47</v>
      </c>
      <c r="R16" s="102">
        <v>33624.47</v>
      </c>
      <c r="S16" s="102">
        <v>33624.47</v>
      </c>
      <c r="T16" s="102">
        <v>37229.64</v>
      </c>
      <c r="U16" s="43"/>
      <c r="V16" s="43"/>
      <c r="W16" s="102">
        <v>37229.64</v>
      </c>
      <c r="X16" s="102">
        <v>37229.64</v>
      </c>
      <c r="Y16" s="102">
        <v>35547.43</v>
      </c>
      <c r="Z16" s="102">
        <v>35565.17</v>
      </c>
      <c r="AA16" s="102">
        <v>36219.87</v>
      </c>
      <c r="AB16" s="102">
        <v>36578.1</v>
      </c>
      <c r="AC16" s="102">
        <v>36578.1</v>
      </c>
      <c r="AD16" s="102">
        <v>37469.81</v>
      </c>
      <c r="AE16" s="102">
        <v>37469.81</v>
      </c>
      <c r="AF16" s="102">
        <v>38423.48</v>
      </c>
      <c r="AG16" s="102">
        <v>38839.43</v>
      </c>
      <c r="AH16" s="102">
        <v>39294.18</v>
      </c>
      <c r="AJ16" s="102">
        <v>39733.23</v>
      </c>
      <c r="AK16" s="102">
        <v>40092.25</v>
      </c>
      <c r="AL16" s="102">
        <v>40706.78</v>
      </c>
      <c r="AM16" s="102">
        <v>30876.69</v>
      </c>
      <c r="AN16" s="102">
        <v>30876.69</v>
      </c>
      <c r="AO16" s="102">
        <v>30876.69</v>
      </c>
      <c r="AP16" s="102">
        <v>30876.69</v>
      </c>
      <c r="AQ16" s="102">
        <v>40978.55</v>
      </c>
      <c r="AR16" s="102">
        <v>41356.21</v>
      </c>
      <c r="AS16" s="102"/>
      <c r="AT16" s="102"/>
      <c r="AU16" s="102"/>
    </row>
    <row r="17" ht="14.4" customHeight="1" spans="2:47" x14ac:dyDescent="0.25">
      <c r="B17" s="100" t="s">
        <v>182</v>
      </c>
      <c r="C17" s="101" t="str">
        <f t="shared" si="0"/>
        <v>A</v>
      </c>
      <c r="D17" s="101" t="str">
        <f t="shared" si="1"/>
        <v>A1.1.1.03.0005</v>
      </c>
      <c r="E17" s="101" t="str">
        <f t="shared" si="2"/>
        <v>1</v>
      </c>
      <c r="F17" s="101" t="s">
        <v>64</v>
      </c>
      <c r="G17" s="101">
        <f t="shared" si="3"/>
        <v>13</v>
      </c>
      <c r="H17" s="101" t="s">
        <v>183</v>
      </c>
      <c r="I17" s="102">
        <v>-9889.49</v>
      </c>
      <c r="J17" s="102">
        <v>-9889.49</v>
      </c>
      <c r="K17" s="102">
        <v>-9889.49</v>
      </c>
      <c r="L17" s="102">
        <v>-9889.49</v>
      </c>
      <c r="M17" s="102">
        <v>-9889.49</v>
      </c>
      <c r="N17" s="102">
        <v>-9889.49</v>
      </c>
      <c r="O17" s="102">
        <v>0</v>
      </c>
      <c r="P17" s="102">
        <v>0</v>
      </c>
      <c r="Q17" s="102">
        <v>-2747.78</v>
      </c>
      <c r="R17" s="102">
        <v>-2747.78</v>
      </c>
      <c r="S17" s="102">
        <v>-2747.78</v>
      </c>
      <c r="T17" s="102">
        <v>-6352.95</v>
      </c>
      <c r="U17" s="43"/>
      <c r="V17" s="43"/>
      <c r="W17" s="102">
        <v>-6352.95</v>
      </c>
      <c r="X17" s="102">
        <v>-6352.95</v>
      </c>
      <c r="Y17" s="102">
        <v>-4670.74</v>
      </c>
      <c r="Z17" s="102">
        <v>-4688.48</v>
      </c>
      <c r="AA17" s="102">
        <v>-5343.18</v>
      </c>
      <c r="AB17" s="102">
        <v>-5701.41</v>
      </c>
      <c r="AC17" s="102">
        <v>-5701.41</v>
      </c>
      <c r="AD17" s="102">
        <v>-6593.12</v>
      </c>
      <c r="AE17" s="102">
        <v>-6593.12</v>
      </c>
      <c r="AF17" s="102">
        <v>-7546.79</v>
      </c>
      <c r="AG17" s="102">
        <v>-7962.74</v>
      </c>
      <c r="AH17" s="102">
        <v>-8417.49</v>
      </c>
      <c r="AJ17" s="102">
        <v>-8856.54</v>
      </c>
      <c r="AK17" s="102">
        <v>-9215.56</v>
      </c>
      <c r="AL17" s="102">
        <v>-9830.09</v>
      </c>
      <c r="AM17" s="102">
        <v>0</v>
      </c>
      <c r="AN17" s="102">
        <v>0</v>
      </c>
      <c r="AO17" s="102">
        <v>0</v>
      </c>
      <c r="AP17" s="102">
        <v>0</v>
      </c>
      <c r="AQ17" s="102">
        <v>0</v>
      </c>
      <c r="AR17" s="102">
        <v>0</v>
      </c>
      <c r="AS17" s="102"/>
      <c r="AT17" s="102"/>
      <c r="AU17" s="102"/>
    </row>
    <row r="18" ht="14.4" customHeight="1" spans="2:47" x14ac:dyDescent="0.25">
      <c r="B18" s="100" t="s">
        <v>184</v>
      </c>
      <c r="C18" s="101" t="str">
        <f t="shared" si="0"/>
        <v>A</v>
      </c>
      <c r="D18" s="101" t="str">
        <f t="shared" si="1"/>
        <v>A1.1.1.03.0006</v>
      </c>
      <c r="E18" s="101" t="str">
        <f t="shared" si="2"/>
        <v>1</v>
      </c>
      <c r="F18" s="101" t="s">
        <v>64</v>
      </c>
      <c r="G18" s="101">
        <f t="shared" si="3"/>
        <v>13</v>
      </c>
      <c r="H18" s="101" t="s">
        <v>185</v>
      </c>
      <c r="I18" s="102">
        <v>758601.6</v>
      </c>
      <c r="J18" s="102">
        <v>758601.6</v>
      </c>
      <c r="K18" s="102">
        <v>758601.6</v>
      </c>
      <c r="L18" s="102">
        <v>758601.6</v>
      </c>
      <c r="M18" s="102">
        <v>758601.6</v>
      </c>
      <c r="N18" s="102">
        <v>758601.6</v>
      </c>
      <c r="O18" s="102">
        <v>758601.6</v>
      </c>
      <c r="P18" s="102">
        <v>758601.6</v>
      </c>
      <c r="Q18" s="102">
        <v>971316.97</v>
      </c>
      <c r="R18" s="102">
        <v>971316.97</v>
      </c>
      <c r="S18" s="102">
        <v>971316.97</v>
      </c>
      <c r="T18" s="102">
        <v>1203787.85</v>
      </c>
      <c r="U18" s="43"/>
      <c r="V18" s="43"/>
      <c r="W18" s="102">
        <v>1203787.85</v>
      </c>
      <c r="X18" s="102">
        <v>1203787.85</v>
      </c>
      <c r="Y18" s="102">
        <v>2061709.17</v>
      </c>
      <c r="Z18" s="102">
        <v>867192.11</v>
      </c>
      <c r="AA18" s="102">
        <v>873978.06</v>
      </c>
      <c r="AB18" s="102">
        <v>882530.61</v>
      </c>
      <c r="AC18" s="102">
        <v>882530.61</v>
      </c>
      <c r="AD18" s="102">
        <v>903816.13</v>
      </c>
      <c r="AE18" s="102">
        <v>903816.13</v>
      </c>
      <c r="AF18" s="102">
        <v>926574.64</v>
      </c>
      <c r="AG18" s="102">
        <v>934287.46</v>
      </c>
      <c r="AH18" s="102">
        <v>944997.52</v>
      </c>
      <c r="AJ18" s="102">
        <v>955335.26</v>
      </c>
      <c r="AK18" s="102">
        <v>1039850.69</v>
      </c>
      <c r="AL18" s="102">
        <v>978249.53</v>
      </c>
      <c r="AM18" s="102">
        <v>600000</v>
      </c>
      <c r="AN18" s="102">
        <v>600000</v>
      </c>
      <c r="AO18" s="102">
        <v>600000</v>
      </c>
      <c r="AP18" s="102">
        <v>600000</v>
      </c>
      <c r="AQ18" s="102">
        <v>962582.94</v>
      </c>
      <c r="AR18" s="102">
        <v>971459.62</v>
      </c>
      <c r="AS18" s="102"/>
      <c r="AT18" s="102"/>
      <c r="AU18" s="102"/>
    </row>
    <row r="19" ht="14.4" customHeight="1" spans="2:47" x14ac:dyDescent="0.25">
      <c r="B19" s="100" t="s">
        <v>186</v>
      </c>
      <c r="C19" s="101" t="str">
        <f t="shared" si="0"/>
        <v>A</v>
      </c>
      <c r="D19" s="101" t="str">
        <f t="shared" si="1"/>
        <v>A1.1.1.03.0008</v>
      </c>
      <c r="E19" s="101" t="str">
        <f t="shared" si="2"/>
        <v>1</v>
      </c>
      <c r="F19" s="101" t="s">
        <v>64</v>
      </c>
      <c r="G19" s="101">
        <f t="shared" si="3"/>
        <v>13</v>
      </c>
      <c r="H19" s="101" t="s">
        <v>187</v>
      </c>
      <c r="I19" s="102">
        <v>-158601.6</v>
      </c>
      <c r="J19" s="102">
        <v>-158601.6</v>
      </c>
      <c r="K19" s="102">
        <v>-158601.6</v>
      </c>
      <c r="L19" s="102">
        <v>-158601.6</v>
      </c>
      <c r="M19" s="102">
        <v>-158601.6</v>
      </c>
      <c r="N19" s="102">
        <v>-158601.6</v>
      </c>
      <c r="O19" s="102">
        <v>-158601.6</v>
      </c>
      <c r="P19" s="102">
        <v>-158601.6</v>
      </c>
      <c r="Q19" s="102">
        <v>-371316.97</v>
      </c>
      <c r="R19" s="102">
        <v>-371316.97</v>
      </c>
      <c r="S19" s="102">
        <v>-371316.97</v>
      </c>
      <c r="T19" s="102">
        <v>-603787.85</v>
      </c>
      <c r="U19" s="43"/>
      <c r="V19" s="43"/>
      <c r="W19" s="102">
        <v>-603787.85</v>
      </c>
      <c r="X19" s="102">
        <v>-603787.85</v>
      </c>
      <c r="Y19" s="102">
        <v>-1461709.17</v>
      </c>
      <c r="Z19" s="102">
        <v>-267192.11</v>
      </c>
      <c r="AA19" s="102">
        <v>-273978.06</v>
      </c>
      <c r="AB19" s="102">
        <v>-282530.61</v>
      </c>
      <c r="AC19" s="102">
        <v>-282530.61</v>
      </c>
      <c r="AD19" s="102">
        <v>-303816.13</v>
      </c>
      <c r="AE19" s="102">
        <v>-303816.13</v>
      </c>
      <c r="AF19" s="102">
        <v>-326574.64</v>
      </c>
      <c r="AG19" s="102">
        <v>-334287.46</v>
      </c>
      <c r="AH19" s="102">
        <v>-344997.52</v>
      </c>
      <c r="AJ19" s="102">
        <v>-355335.26</v>
      </c>
      <c r="AK19" s="102">
        <v>-439850.69</v>
      </c>
      <c r="AL19" s="102">
        <v>-378249.53</v>
      </c>
      <c r="AM19" s="102">
        <v>0</v>
      </c>
      <c r="AN19" s="102">
        <v>0</v>
      </c>
      <c r="AO19" s="102">
        <v>0</v>
      </c>
      <c r="AP19" s="102">
        <v>0</v>
      </c>
      <c r="AQ19" s="102">
        <v>0</v>
      </c>
      <c r="AR19" s="102">
        <v>0</v>
      </c>
      <c r="AS19" s="102"/>
      <c r="AT19" s="102"/>
      <c r="AU19" s="102"/>
    </row>
    <row r="20" ht="14.4" customHeight="1" spans="2:47" x14ac:dyDescent="0.25">
      <c r="B20" s="100" t="s">
        <v>188</v>
      </c>
      <c r="C20" s="101" t="str">
        <f t="shared" ref="C20:C27" si="4">IF(G20&gt;8,"A","S")</f>
        <v>A</v>
      </c>
      <c r="D20" s="101" t="str">
        <f t="shared" ref="D20:D27" si="5">"A"&amp;B20</f>
        <v>A1.1.1.03.0007</v>
      </c>
      <c r="E20" s="101" t="str">
        <f t="shared" ref="E20:E27" si="6">LEFT(B20)</f>
        <v>1</v>
      </c>
      <c r="F20" s="101" t="s">
        <v>64</v>
      </c>
      <c r="G20" s="101">
        <f t="shared" ref="G20:G27" si="7">LEN(B20)</f>
        <v>13</v>
      </c>
      <c r="H20" s="101" t="s">
        <v>189</v>
      </c>
      <c r="I20" s="102">
        <v>-133280.27</v>
      </c>
      <c r="J20" s="102">
        <v>-133280.27</v>
      </c>
      <c r="K20" s="102">
        <v>-133280.27</v>
      </c>
      <c r="L20" s="102">
        <v>-133280.27</v>
      </c>
      <c r="M20" s="102">
        <v>-133280.27</v>
      </c>
      <c r="N20" s="102">
        <v>-133280.27</v>
      </c>
      <c r="O20" s="102">
        <v>-23709.79</v>
      </c>
      <c r="P20" s="102">
        <v>-19911.85</v>
      </c>
      <c r="Q20" s="102">
        <v>-19936.67</v>
      </c>
      <c r="R20" s="102">
        <v>-19964.52</v>
      </c>
      <c r="S20" s="102">
        <v>0</v>
      </c>
      <c r="T20" s="102">
        <v>0</v>
      </c>
      <c r="U20" s="43"/>
      <c r="V20" s="43"/>
      <c r="W20" s="102">
        <v>0</v>
      </c>
      <c r="X20" s="102">
        <v>0</v>
      </c>
      <c r="Y20" s="102">
        <v>0</v>
      </c>
      <c r="Z20" s="102">
        <v>0</v>
      </c>
      <c r="AA20" s="102">
        <v>0</v>
      </c>
      <c r="AB20" s="102">
        <v>0</v>
      </c>
      <c r="AC20" s="102">
        <v>0</v>
      </c>
      <c r="AD20" s="102">
        <v>0</v>
      </c>
      <c r="AE20" s="102">
        <v>0</v>
      </c>
      <c r="AF20" s="102">
        <v>0</v>
      </c>
      <c r="AG20" s="102">
        <v>0</v>
      </c>
      <c r="AH20" s="102">
        <v>0</v>
      </c>
      <c r="AJ20" s="102">
        <v>0</v>
      </c>
      <c r="AK20" s="102">
        <v>0</v>
      </c>
      <c r="AL20" s="102">
        <v>0</v>
      </c>
      <c r="AM20" s="102">
        <v>0</v>
      </c>
      <c r="AN20" s="102">
        <v>0</v>
      </c>
      <c r="AO20" s="102">
        <v>0</v>
      </c>
      <c r="AP20" s="102">
        <v>0</v>
      </c>
      <c r="AQ20" s="102">
        <v>0</v>
      </c>
      <c r="AR20" s="102">
        <v>0</v>
      </c>
      <c r="AS20" s="102"/>
      <c r="AT20" s="102"/>
      <c r="AU20" s="102"/>
    </row>
    <row r="21" ht="14.4" customHeight="1" spans="2:47" x14ac:dyDescent="0.25">
      <c r="B21" s="100" t="s">
        <v>190</v>
      </c>
      <c r="C21" s="101" t="str">
        <f t="shared" ref="C21:C22" si="8">IF(G21&gt;8,"A","S")</f>
        <v>A</v>
      </c>
      <c r="D21" s="101" t="str">
        <f t="shared" ref="D21:D22" si="9">"A"&amp;B21</f>
        <v>A1.1.1.03.0009</v>
      </c>
      <c r="E21" s="101" t="str">
        <f t="shared" ref="E21:E22" si="10">LEFT(B21)</f>
        <v>1</v>
      </c>
      <c r="F21" s="101" t="s">
        <v>64</v>
      </c>
      <c r="G21" s="101">
        <f t="shared" ref="G21:G22" si="11">LEN(B21)</f>
        <v>13</v>
      </c>
      <c r="H21" s="101" t="s">
        <v>191</v>
      </c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43"/>
      <c r="V21" s="43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J21" s="102"/>
      <c r="AK21" s="102"/>
      <c r="AL21" s="102"/>
      <c r="AM21" s="102">
        <v>0</v>
      </c>
      <c r="AN21" s="102">
        <v>1000000</v>
      </c>
      <c r="AO21" s="102">
        <v>1000000</v>
      </c>
      <c r="AP21" s="102">
        <v>1000000</v>
      </c>
      <c r="AQ21" s="102">
        <v>1025791.36</v>
      </c>
      <c r="AR21" s="102">
        <v>1034111.88</v>
      </c>
      <c r="AS21" s="102"/>
      <c r="AT21" s="102"/>
      <c r="AU21" s="102"/>
    </row>
    <row r="22" ht="14.4" customHeight="1" spans="2:47" x14ac:dyDescent="0.25">
      <c r="B22" s="100" t="s">
        <v>192</v>
      </c>
      <c r="C22" s="101" t="str">
        <f t="shared" si="8"/>
        <v>A</v>
      </c>
      <c r="D22" s="101" t="str">
        <f t="shared" si="9"/>
        <v>A1.1.1.03.0011</v>
      </c>
      <c r="E22" s="101" t="str">
        <f t="shared" si="10"/>
        <v>1</v>
      </c>
      <c r="F22" s="101" t="s">
        <v>64</v>
      </c>
      <c r="G22" s="101">
        <f t="shared" si="11"/>
        <v>13</v>
      </c>
      <c r="H22" s="101" t="s">
        <v>193</v>
      </c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43"/>
      <c r="V22" s="43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J22" s="102"/>
      <c r="AK22" s="102"/>
      <c r="AL22" s="102"/>
      <c r="AM22" s="102">
        <v>0</v>
      </c>
      <c r="AN22" s="102">
        <v>22941.39</v>
      </c>
      <c r="AO22" s="102">
        <v>22811.39</v>
      </c>
      <c r="AP22" s="102">
        <v>22731.93</v>
      </c>
      <c r="AQ22" s="102">
        <v>0</v>
      </c>
      <c r="AR22" s="102">
        <v>0</v>
      </c>
      <c r="AS22" s="102"/>
      <c r="AT22" s="102"/>
      <c r="AU22" s="102"/>
    </row>
    <row r="23" ht="14.4" customHeight="1" spans="2:47" x14ac:dyDescent="0.25">
      <c r="B23" s="100" t="s">
        <v>194</v>
      </c>
      <c r="C23" s="101" t="str">
        <f t="shared" si="4"/>
        <v>A</v>
      </c>
      <c r="D23" s="101" t="str">
        <f t="shared" si="5"/>
        <v>A1.1.1.03.0013</v>
      </c>
      <c r="E23" s="101" t="str">
        <f t="shared" si="6"/>
        <v>1</v>
      </c>
      <c r="F23" s="101" t="s">
        <v>64</v>
      </c>
      <c r="G23" s="101">
        <f t="shared" si="7"/>
        <v>13</v>
      </c>
      <c r="H23" s="101" t="s">
        <v>195</v>
      </c>
      <c r="I23" s="102">
        <v>524595.49</v>
      </c>
      <c r="J23" s="102">
        <v>524595.49</v>
      </c>
      <c r="K23" s="102">
        <v>524595.49</v>
      </c>
      <c r="L23" s="102">
        <v>524595.49</v>
      </c>
      <c r="M23" s="102">
        <v>524595.49</v>
      </c>
      <c r="N23" s="102">
        <v>524595.49</v>
      </c>
      <c r="O23" s="102">
        <v>19753.83</v>
      </c>
      <c r="P23" s="102">
        <v>3359.68</v>
      </c>
      <c r="Q23" s="102">
        <v>3384.5</v>
      </c>
      <c r="R23" s="102">
        <v>3412.35</v>
      </c>
      <c r="S23" s="102">
        <v>0</v>
      </c>
      <c r="T23" s="102">
        <v>0</v>
      </c>
      <c r="U23" s="43"/>
      <c r="V23" s="43"/>
      <c r="W23" s="102">
        <v>0</v>
      </c>
      <c r="X23" s="102">
        <v>0</v>
      </c>
      <c r="Y23" s="102">
        <v>0</v>
      </c>
      <c r="Z23" s="102">
        <v>0</v>
      </c>
      <c r="AA23" s="102">
        <v>0</v>
      </c>
      <c r="AB23" s="102">
        <v>0</v>
      </c>
      <c r="AC23" s="102">
        <v>0</v>
      </c>
      <c r="AD23" s="102">
        <v>0</v>
      </c>
      <c r="AE23" s="102">
        <v>0</v>
      </c>
      <c r="AF23" s="102">
        <v>0</v>
      </c>
      <c r="AG23" s="102">
        <v>0</v>
      </c>
      <c r="AH23" s="102">
        <v>0</v>
      </c>
      <c r="AJ23" s="102">
        <v>0</v>
      </c>
      <c r="AK23" s="102">
        <v>0</v>
      </c>
      <c r="AL23" s="102">
        <v>0</v>
      </c>
      <c r="AM23" s="102">
        <v>0</v>
      </c>
      <c r="AN23" s="102">
        <v>0</v>
      </c>
      <c r="AO23" s="102">
        <v>0</v>
      </c>
      <c r="AP23" s="102">
        <v>0</v>
      </c>
      <c r="AQ23" s="102">
        <v>0</v>
      </c>
      <c r="AR23" s="102">
        <v>0</v>
      </c>
      <c r="AS23" s="102"/>
      <c r="AT23" s="102"/>
      <c r="AU23" s="102"/>
    </row>
    <row r="24" ht="14.4" customHeight="1" spans="2:47" x14ac:dyDescent="0.25">
      <c r="B24" s="100" t="s">
        <v>196</v>
      </c>
      <c r="C24" s="101" t="str">
        <f t="shared" ref="C24:C25" si="12">IF(G24&gt;8,"A","S")</f>
        <v>A</v>
      </c>
      <c r="D24" s="101" t="str">
        <f t="shared" ref="D24:D25" si="13">"A"&amp;B24</f>
        <v>A1.1.1.03.0014</v>
      </c>
      <c r="E24" s="101" t="str">
        <f t="shared" ref="E24:E25" si="14">LEFT(B24)</f>
        <v>1</v>
      </c>
      <c r="F24" s="101" t="s">
        <v>64</v>
      </c>
      <c r="G24" s="101">
        <f t="shared" ref="G24:G25" si="15">LEN(B24)</f>
        <v>13</v>
      </c>
      <c r="H24" s="101" t="s">
        <v>197</v>
      </c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43"/>
      <c r="V24" s="43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J24" s="102"/>
      <c r="AK24" s="102"/>
      <c r="AL24" s="102"/>
      <c r="AM24" s="102"/>
      <c r="AN24" s="102"/>
      <c r="AO24" s="102"/>
      <c r="AP24" s="102"/>
      <c r="AQ24" s="102">
        <v>1007278.38</v>
      </c>
      <c r="AR24" s="102">
        <v>1015875.95</v>
      </c>
      <c r="AS24" s="102"/>
      <c r="AT24" s="102"/>
      <c r="AU24" s="102"/>
    </row>
    <row r="25" ht="14.4" customHeight="1" spans="2:47" x14ac:dyDescent="0.25">
      <c r="B25" s="100" t="s">
        <v>198</v>
      </c>
      <c r="C25" s="101" t="str">
        <f t="shared" si="12"/>
        <v>A</v>
      </c>
      <c r="D25" s="101" t="str">
        <f t="shared" si="13"/>
        <v>A1.1.1.03.0015</v>
      </c>
      <c r="E25" s="101" t="str">
        <f t="shared" si="14"/>
        <v>1</v>
      </c>
      <c r="F25" s="101" t="s">
        <v>64</v>
      </c>
      <c r="G25" s="101">
        <f t="shared" si="15"/>
        <v>13</v>
      </c>
      <c r="H25" s="101" t="s">
        <v>199</v>
      </c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43"/>
      <c r="V25" s="43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J25" s="102"/>
      <c r="AK25" s="102"/>
      <c r="AL25" s="102"/>
      <c r="AM25" s="102"/>
      <c r="AN25" s="102"/>
      <c r="AO25" s="102"/>
      <c r="AP25" s="102"/>
      <c r="AQ25" s="102">
        <v>22794.95</v>
      </c>
      <c r="AR25" s="102">
        <v>22877.98</v>
      </c>
      <c r="AS25" s="102"/>
      <c r="AT25" s="102"/>
      <c r="AU25" s="102"/>
    </row>
    <row r="26" ht="14.4" customHeight="1" spans="2:47" x14ac:dyDescent="0.25">
      <c r="B26" s="100" t="s">
        <v>200</v>
      </c>
      <c r="C26" s="101" t="str">
        <f t="shared" ref="C26" si="16">IF(G26&gt;8,"A","S")</f>
        <v>A</v>
      </c>
      <c r="D26" s="101" t="str">
        <f t="shared" ref="D26" si="17">"A"&amp;B26</f>
        <v>A1.1.1.03.0012</v>
      </c>
      <c r="E26" s="101" t="str">
        <f t="shared" ref="E26" si="18">LEFT(B26)</f>
        <v>1</v>
      </c>
      <c r="F26" s="101" t="s">
        <v>64</v>
      </c>
      <c r="G26" s="101">
        <f t="shared" ref="G26" si="19">LEN(B26)</f>
        <v>13</v>
      </c>
      <c r="H26" s="101" t="s">
        <v>201</v>
      </c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43"/>
      <c r="V26" s="43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J26" s="102"/>
      <c r="AK26" s="102"/>
      <c r="AL26" s="102"/>
      <c r="AM26" s="102"/>
      <c r="AN26" s="102"/>
      <c r="AO26" s="102"/>
      <c r="AP26" s="102">
        <v>1000000</v>
      </c>
      <c r="AQ26" s="102">
        <v>0</v>
      </c>
      <c r="AR26" s="102">
        <v>0</v>
      </c>
      <c r="AS26" s="102"/>
      <c r="AT26" s="102"/>
      <c r="AU26" s="102"/>
    </row>
    <row r="27" ht="14.4" customHeight="1" spans="2:47" x14ac:dyDescent="0.25">
      <c r="B27" s="100" t="s">
        <v>202</v>
      </c>
      <c r="C27" s="101" t="str">
        <f t="shared" si="4"/>
        <v>A</v>
      </c>
      <c r="D27" s="101" t="str">
        <f t="shared" si="5"/>
        <v>A1.1.1.03.0010</v>
      </c>
      <c r="E27" s="101" t="str">
        <f t="shared" si="6"/>
        <v>1</v>
      </c>
      <c r="F27" s="101" t="s">
        <v>64</v>
      </c>
      <c r="G27" s="101">
        <f t="shared" si="7"/>
        <v>13</v>
      </c>
      <c r="H27" s="101" t="s">
        <v>203</v>
      </c>
      <c r="I27" s="102">
        <v>0</v>
      </c>
      <c r="J27" s="102">
        <v>0</v>
      </c>
      <c r="K27" s="102">
        <v>0</v>
      </c>
      <c r="L27" s="102">
        <v>0</v>
      </c>
      <c r="M27" s="102">
        <v>0</v>
      </c>
      <c r="N27" s="102">
        <v>0</v>
      </c>
      <c r="O27" s="102">
        <v>0</v>
      </c>
      <c r="P27" s="102">
        <v>0</v>
      </c>
      <c r="Q27" s="102">
        <v>0</v>
      </c>
      <c r="R27" s="102">
        <v>0</v>
      </c>
      <c r="S27" s="102">
        <v>0</v>
      </c>
      <c r="T27" s="102">
        <v>31890.54</v>
      </c>
      <c r="U27" s="43"/>
      <c r="V27" s="43"/>
      <c r="W27" s="102">
        <v>36844.21</v>
      </c>
      <c r="X27" s="102">
        <v>58586.15</v>
      </c>
      <c r="Y27" s="102">
        <v>54016.89</v>
      </c>
      <c r="Z27" s="102">
        <v>276913.81</v>
      </c>
      <c r="AA27" s="102">
        <v>362037.09</v>
      </c>
      <c r="AB27" s="102">
        <v>309778.25</v>
      </c>
      <c r="AC27" s="102">
        <v>280157.6</v>
      </c>
      <c r="AD27" s="102">
        <v>263719.06</v>
      </c>
      <c r="AE27" s="102">
        <v>181453.59</v>
      </c>
      <c r="AF27" s="102">
        <v>132885.91</v>
      </c>
      <c r="AG27" s="102">
        <v>114643.08</v>
      </c>
      <c r="AH27" s="102">
        <v>47376.87</v>
      </c>
      <c r="AJ27" s="102">
        <v>18613.41</v>
      </c>
      <c r="AK27" s="102">
        <v>39227.97</v>
      </c>
      <c r="AL27" s="102">
        <v>6829.93</v>
      </c>
      <c r="AM27" s="102">
        <v>8457.69</v>
      </c>
      <c r="AN27" s="102">
        <v>35070.73</v>
      </c>
      <c r="AO27" s="102">
        <v>17537.38</v>
      </c>
      <c r="AP27" s="102">
        <v>20750.07</v>
      </c>
      <c r="AQ27" s="102">
        <v>14030.21</v>
      </c>
      <c r="AR27" s="102">
        <v>3803.31</v>
      </c>
      <c r="AS27" s="102"/>
      <c r="AT27" s="102"/>
      <c r="AU27" s="102"/>
    </row>
    <row r="28" ht="14.4" customHeight="1" spans="2:47" x14ac:dyDescent="0.25">
      <c r="B28" s="99" t="s">
        <v>204</v>
      </c>
      <c r="C28" t="str">
        <f t="shared" si="0"/>
        <v>S</v>
      </c>
      <c r="D28" t="str">
        <f t="shared" si="1"/>
        <v>A1.1.2</v>
      </c>
      <c r="E28" t="str">
        <f t="shared" si="2"/>
        <v>1</v>
      </c>
      <c r="G28">
        <f t="shared" si="3"/>
        <v>5</v>
      </c>
      <c r="H28" t="s">
        <v>205</v>
      </c>
      <c r="I28" s="43">
        <v>402240.33</v>
      </c>
      <c r="J28" s="43">
        <v>368718.19</v>
      </c>
      <c r="K28" s="43">
        <v>935529.16</v>
      </c>
      <c r="L28" s="43">
        <v>1836094.77</v>
      </c>
      <c r="M28" s="43">
        <v>1390676.95</v>
      </c>
      <c r="N28" s="43">
        <v>1270963.22</v>
      </c>
      <c r="O28" s="43">
        <v>1471313.22</v>
      </c>
      <c r="P28" s="43">
        <v>1497860.76</v>
      </c>
      <c r="Q28" s="43">
        <v>1598296.68</v>
      </c>
      <c r="R28" s="43">
        <v>2015219.46</v>
      </c>
      <c r="S28" s="43">
        <v>1914296.84</v>
      </c>
      <c r="T28" s="43">
        <v>2253516.24</v>
      </c>
      <c r="U28" s="43"/>
      <c r="V28" s="43"/>
      <c r="W28" s="43">
        <v>2142340.66</v>
      </c>
      <c r="X28" s="43">
        <v>2635329.35</v>
      </c>
      <c r="Y28" s="43">
        <v>3088786.25</v>
      </c>
      <c r="Z28" s="43">
        <v>2676362.56</v>
      </c>
      <c r="AA28" s="43">
        <v>2884499.17</v>
      </c>
      <c r="AB28" s="43">
        <v>2889438.06</v>
      </c>
      <c r="AC28" s="43">
        <v>2316040.19</v>
      </c>
      <c r="AD28" s="43">
        <v>3254850.96</v>
      </c>
      <c r="AE28" s="43">
        <v>3426122.37</v>
      </c>
      <c r="AF28" s="43">
        <v>3766694.16</v>
      </c>
      <c r="AG28" s="43">
        <v>4077638.93</v>
      </c>
      <c r="AH28" s="43">
        <v>3702496.96</v>
      </c>
      <c r="AJ28" s="43">
        <v>3404715.62</v>
      </c>
      <c r="AK28" s="43">
        <v>3645086.13</v>
      </c>
      <c r="AL28" s="43">
        <v>3570635.01</v>
      </c>
      <c r="AM28" s="43">
        <v>3245122.37</v>
      </c>
      <c r="AN28" s="43">
        <v>4536357.87</v>
      </c>
      <c r="AO28" s="43">
        <v>4948817.74</v>
      </c>
      <c r="AP28" s="43">
        <v>3325163.64</v>
      </c>
      <c r="AQ28" s="43">
        <v>3000119.42</v>
      </c>
      <c r="AR28" s="43">
        <v>3041996.45</v>
      </c>
      <c r="AS28" s="43"/>
      <c r="AT28" s="43"/>
      <c r="AU28" s="43"/>
    </row>
    <row r="29" ht="14.4" customHeight="1" spans="2:47" x14ac:dyDescent="0.25">
      <c r="B29" s="99" t="s">
        <v>206</v>
      </c>
      <c r="C29" t="str">
        <f t="shared" si="0"/>
        <v>S</v>
      </c>
      <c r="D29" t="str">
        <f t="shared" si="1"/>
        <v>A1.1.2.01</v>
      </c>
      <c r="E29" t="str">
        <f t="shared" si="2"/>
        <v>1</v>
      </c>
      <c r="G29">
        <f t="shared" si="3"/>
        <v>8</v>
      </c>
      <c r="H29" t="s">
        <v>207</v>
      </c>
      <c r="I29" s="43">
        <v>402240.33</v>
      </c>
      <c r="J29" s="43">
        <v>368718.19</v>
      </c>
      <c r="K29" s="43">
        <v>922719.16</v>
      </c>
      <c r="L29" s="43">
        <v>1823284.77</v>
      </c>
      <c r="M29" s="43">
        <v>1377866.95</v>
      </c>
      <c r="N29" s="43">
        <v>1258153.22</v>
      </c>
      <c r="O29" s="43">
        <v>1176421.56</v>
      </c>
      <c r="P29" s="43">
        <v>1048492.58</v>
      </c>
      <c r="Q29" s="43">
        <v>1016674.83</v>
      </c>
      <c r="R29" s="43">
        <v>1310741.28</v>
      </c>
      <c r="S29" s="43">
        <v>1073597.79</v>
      </c>
      <c r="T29" s="43">
        <v>1324198.83</v>
      </c>
      <c r="U29" s="43"/>
      <c r="V29" s="43"/>
      <c r="W29" s="43">
        <v>1344682.62</v>
      </c>
      <c r="X29" s="43">
        <v>2034435.98</v>
      </c>
      <c r="Y29" s="43">
        <v>2757341.21</v>
      </c>
      <c r="Z29" s="43">
        <v>2457298.36</v>
      </c>
      <c r="AA29" s="43">
        <v>2834710.84</v>
      </c>
      <c r="AB29" s="43">
        <v>2889438.06</v>
      </c>
      <c r="AC29" s="43">
        <v>2316040.19</v>
      </c>
      <c r="AD29" s="43">
        <v>3254850.96</v>
      </c>
      <c r="AE29" s="43">
        <v>3426122.37</v>
      </c>
      <c r="AF29" s="43">
        <v>3766694.16</v>
      </c>
      <c r="AG29" s="43">
        <v>4077638.93</v>
      </c>
      <c r="AH29" s="43">
        <v>3702496.96</v>
      </c>
      <c r="AJ29" s="43">
        <v>3404715.62</v>
      </c>
      <c r="AK29" s="43">
        <v>3645086.13</v>
      </c>
      <c r="AL29" s="43">
        <v>3570635.01</v>
      </c>
      <c r="AM29" s="43">
        <v>3245122.37</v>
      </c>
      <c r="AN29" s="43">
        <v>4536357.87</v>
      </c>
      <c r="AO29" s="43">
        <v>4948817.74</v>
      </c>
      <c r="AP29" s="43">
        <v>3325163.64</v>
      </c>
      <c r="AQ29" s="43">
        <v>3000119.42</v>
      </c>
      <c r="AR29" s="43">
        <v>3041996.45</v>
      </c>
      <c r="AS29" s="43"/>
      <c r="AT29" s="43"/>
      <c r="AU29" s="43"/>
    </row>
    <row r="30" ht="14.4" customHeight="1" spans="2:47" x14ac:dyDescent="0.25">
      <c r="B30" s="100" t="s">
        <v>208</v>
      </c>
      <c r="C30" s="101" t="str">
        <f t="shared" si="0"/>
        <v>A</v>
      </c>
      <c r="D30" s="101" t="str">
        <f t="shared" si="1"/>
        <v>A1.1.2.01.0001</v>
      </c>
      <c r="E30" s="101" t="str">
        <f t="shared" si="2"/>
        <v>1</v>
      </c>
      <c r="F30" s="101" t="s">
        <v>66</v>
      </c>
      <c r="G30" s="101">
        <f t="shared" si="3"/>
        <v>13</v>
      </c>
      <c r="H30" s="101" t="s">
        <v>209</v>
      </c>
      <c r="I30" s="102">
        <v>8063.31</v>
      </c>
      <c r="J30" s="102">
        <v>11475.38</v>
      </c>
      <c r="K30" s="102">
        <v>11475.38</v>
      </c>
      <c r="L30" s="102">
        <v>1641011.97</v>
      </c>
      <c r="M30" s="102">
        <v>1374483.61</v>
      </c>
      <c r="N30" s="102">
        <v>1258153.22</v>
      </c>
      <c r="O30" s="102">
        <v>1176421.56</v>
      </c>
      <c r="P30" s="102">
        <v>1048492.58</v>
      </c>
      <c r="Q30" s="102">
        <v>1016674.83</v>
      </c>
      <c r="R30" s="102">
        <v>1310741.28</v>
      </c>
      <c r="S30" s="102">
        <v>1073597.79</v>
      </c>
      <c r="T30" s="102">
        <v>1324198.83</v>
      </c>
      <c r="U30" s="43"/>
      <c r="V30" s="43"/>
      <c r="W30" s="102">
        <v>1344682.62</v>
      </c>
      <c r="X30" s="102">
        <v>2034435.98</v>
      </c>
      <c r="Y30" s="102">
        <v>2757341.21</v>
      </c>
      <c r="Z30" s="102">
        <v>2457298.36</v>
      </c>
      <c r="AA30" s="102">
        <v>2834710.84</v>
      </c>
      <c r="AB30" s="102">
        <v>2889438.06</v>
      </c>
      <c r="AC30" s="102">
        <v>2320030.19</v>
      </c>
      <c r="AD30" s="102">
        <v>3264090.96</v>
      </c>
      <c r="AE30" s="102">
        <v>3434863.11</v>
      </c>
      <c r="AF30" s="102">
        <v>3780807.14</v>
      </c>
      <c r="AG30" s="102">
        <v>4083843.34</v>
      </c>
      <c r="AH30" s="102">
        <v>3725881.05</v>
      </c>
      <c r="AJ30" s="102">
        <v>3411779.71</v>
      </c>
      <c r="AK30" s="102">
        <v>3658590.22</v>
      </c>
      <c r="AL30" s="102">
        <v>3595993.34</v>
      </c>
      <c r="AM30" s="102">
        <v>3283184.7</v>
      </c>
      <c r="AN30" s="102">
        <v>4581093.7</v>
      </c>
      <c r="AO30" s="102">
        <v>4987793.57</v>
      </c>
      <c r="AP30" s="102">
        <v>3158062.85</v>
      </c>
      <c r="AQ30" s="102">
        <v>2531552.41</v>
      </c>
      <c r="AR30" s="102">
        <v>2494595.39</v>
      </c>
      <c r="AS30" s="102"/>
      <c r="AT30" s="102"/>
      <c r="AU30" s="102"/>
    </row>
    <row r="31" ht="14.4" customHeight="1" spans="2:47" x14ac:dyDescent="0.25">
      <c r="B31" s="100" t="s">
        <v>210</v>
      </c>
      <c r="C31" s="101" t="str">
        <f t="shared" ref="C31:C81" si="20">IF(G31&gt;8,"A","S")</f>
        <v>A</v>
      </c>
      <c r="D31" s="101" t="str">
        <f t="shared" ref="D31:D81" si="21">"A"&amp;B31</f>
        <v>A1.1.2.01.0036</v>
      </c>
      <c r="E31" s="101" t="str">
        <f t="shared" ref="E31:E81" si="22">LEFT(B31)</f>
        <v>1</v>
      </c>
      <c r="F31" s="101" t="s">
        <v>66</v>
      </c>
      <c r="G31" s="101">
        <f t="shared" ref="G31:G81" si="23">LEN(B31)</f>
        <v>13</v>
      </c>
      <c r="H31" s="101" t="s">
        <v>211</v>
      </c>
      <c r="I31" s="102">
        <v>0</v>
      </c>
      <c r="J31" s="102">
        <v>1888</v>
      </c>
      <c r="K31" s="102">
        <v>944</v>
      </c>
      <c r="L31" s="102">
        <v>0</v>
      </c>
      <c r="M31" s="102">
        <v>0</v>
      </c>
      <c r="N31" s="102">
        <v>0</v>
      </c>
      <c r="O31" s="102">
        <v>0</v>
      </c>
      <c r="P31" s="102">
        <v>0</v>
      </c>
      <c r="Q31" s="102">
        <v>0</v>
      </c>
      <c r="R31" s="102">
        <v>0</v>
      </c>
      <c r="S31" s="102">
        <v>0</v>
      </c>
      <c r="T31" s="102">
        <v>0</v>
      </c>
      <c r="U31" s="43"/>
      <c r="V31" s="43"/>
      <c r="W31" s="102">
        <v>0</v>
      </c>
      <c r="X31" s="102">
        <v>0</v>
      </c>
      <c r="Y31" s="102">
        <v>0</v>
      </c>
      <c r="Z31" s="102">
        <v>0</v>
      </c>
      <c r="AA31" s="102">
        <v>0</v>
      </c>
      <c r="AB31" s="102">
        <v>0</v>
      </c>
      <c r="AC31" s="102">
        <v>0</v>
      </c>
      <c r="AD31" s="102">
        <v>0</v>
      </c>
      <c r="AE31" s="102">
        <v>0</v>
      </c>
      <c r="AF31" s="102">
        <v>0</v>
      </c>
      <c r="AG31" s="102">
        <v>0</v>
      </c>
      <c r="AH31" s="102">
        <v>0</v>
      </c>
      <c r="AJ31" s="102">
        <v>0</v>
      </c>
      <c r="AK31" s="102">
        <v>0</v>
      </c>
      <c r="AL31" s="102">
        <v>0</v>
      </c>
      <c r="AM31" s="102">
        <v>0</v>
      </c>
      <c r="AN31" s="102">
        <v>0</v>
      </c>
      <c r="AO31" s="102">
        <v>0</v>
      </c>
      <c r="AP31" s="102">
        <v>0</v>
      </c>
      <c r="AQ31" s="102">
        <v>0</v>
      </c>
      <c r="AR31" s="102">
        <v>0</v>
      </c>
      <c r="AS31" s="102"/>
      <c r="AT31" s="102"/>
      <c r="AU31" s="102"/>
    </row>
    <row r="32" ht="14.4" customHeight="1" spans="2:47" x14ac:dyDescent="0.25">
      <c r="B32" s="100" t="s">
        <v>212</v>
      </c>
      <c r="C32" s="101" t="str">
        <f t="shared" ref="C32:C73" si="24">IF(G32&gt;8,"A","S")</f>
        <v>A</v>
      </c>
      <c r="D32" s="101" t="str">
        <f t="shared" ref="D32:D73" si="25">"A"&amp;B32</f>
        <v>A1.1.2.01.0225</v>
      </c>
      <c r="E32" s="101" t="str">
        <f t="shared" ref="E32:E73" si="26">LEFT(B32)</f>
        <v>1</v>
      </c>
      <c r="F32" s="101" t="s">
        <v>66</v>
      </c>
      <c r="G32" s="101">
        <f t="shared" ref="G32:G73" si="27">LEN(B32)</f>
        <v>13</v>
      </c>
      <c r="H32" s="101" t="s">
        <v>213</v>
      </c>
      <c r="I32" s="102">
        <v>0</v>
      </c>
      <c r="J32" s="102">
        <v>0</v>
      </c>
      <c r="K32" s="102">
        <v>3270</v>
      </c>
      <c r="L32" s="102">
        <v>0</v>
      </c>
      <c r="M32" s="102">
        <v>0</v>
      </c>
      <c r="N32" s="102">
        <v>0</v>
      </c>
      <c r="O32" s="102">
        <v>0</v>
      </c>
      <c r="P32" s="102">
        <v>0</v>
      </c>
      <c r="Q32" s="102">
        <v>0</v>
      </c>
      <c r="R32" s="102">
        <v>0</v>
      </c>
      <c r="S32" s="102">
        <v>0</v>
      </c>
      <c r="T32" s="102">
        <v>0</v>
      </c>
      <c r="U32" s="43"/>
      <c r="V32" s="43"/>
      <c r="W32" s="102">
        <v>0</v>
      </c>
      <c r="X32" s="102">
        <v>0</v>
      </c>
      <c r="Y32" s="102">
        <v>0</v>
      </c>
      <c r="Z32" s="102">
        <v>0</v>
      </c>
      <c r="AA32" s="102">
        <v>0</v>
      </c>
      <c r="AB32" s="102">
        <v>0</v>
      </c>
      <c r="AC32" s="102">
        <v>0</v>
      </c>
      <c r="AD32" s="102">
        <v>0</v>
      </c>
      <c r="AE32" s="102">
        <v>0</v>
      </c>
      <c r="AF32" s="102">
        <v>0</v>
      </c>
      <c r="AG32" s="102">
        <v>0</v>
      </c>
      <c r="AH32" s="102">
        <v>0</v>
      </c>
      <c r="AJ32" s="102">
        <v>0</v>
      </c>
      <c r="AK32" s="102">
        <v>0</v>
      </c>
      <c r="AL32" s="102">
        <v>0</v>
      </c>
      <c r="AM32" s="102">
        <v>0</v>
      </c>
      <c r="AN32" s="102">
        <v>0</v>
      </c>
      <c r="AO32" s="102">
        <v>0</v>
      </c>
      <c r="AP32" s="102">
        <v>0</v>
      </c>
      <c r="AQ32" s="102">
        <v>0</v>
      </c>
      <c r="AR32" s="102">
        <v>0</v>
      </c>
      <c r="AS32" s="102"/>
      <c r="AT32" s="102"/>
      <c r="AU32" s="102"/>
    </row>
    <row r="33" ht="14.4" customHeight="1" spans="2:47" x14ac:dyDescent="0.25">
      <c r="B33" s="100" t="s">
        <v>214</v>
      </c>
      <c r="C33" s="101" t="str">
        <f t="shared" si="24"/>
        <v>A</v>
      </c>
      <c r="D33" s="101" t="str">
        <f t="shared" si="25"/>
        <v>A1.1.2.01.0226</v>
      </c>
      <c r="E33" s="101" t="str">
        <f t="shared" si="26"/>
        <v>1</v>
      </c>
      <c r="F33" s="101" t="s">
        <v>66</v>
      </c>
      <c r="G33" s="101">
        <f t="shared" si="27"/>
        <v>13</v>
      </c>
      <c r="H33" s="101" t="s">
        <v>215</v>
      </c>
      <c r="I33" s="102">
        <v>0</v>
      </c>
      <c r="J33" s="102">
        <v>0</v>
      </c>
      <c r="K33" s="102">
        <v>41922.05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43"/>
      <c r="V33" s="43"/>
      <c r="W33" s="102">
        <v>0</v>
      </c>
      <c r="X33" s="102">
        <v>0</v>
      </c>
      <c r="Y33" s="102">
        <v>0</v>
      </c>
      <c r="Z33" s="102">
        <v>0</v>
      </c>
      <c r="AA33" s="102">
        <v>0</v>
      </c>
      <c r="AB33" s="102">
        <v>0</v>
      </c>
      <c r="AC33" s="102">
        <v>0</v>
      </c>
      <c r="AD33" s="102">
        <v>0</v>
      </c>
      <c r="AE33" s="102">
        <v>0</v>
      </c>
      <c r="AF33" s="102">
        <v>0</v>
      </c>
      <c r="AG33" s="102">
        <v>0</v>
      </c>
      <c r="AH33" s="102">
        <v>0</v>
      </c>
      <c r="AJ33" s="102">
        <v>0</v>
      </c>
      <c r="AK33" s="102">
        <v>0</v>
      </c>
      <c r="AL33" s="102">
        <v>0</v>
      </c>
      <c r="AM33" s="102">
        <v>0</v>
      </c>
      <c r="AN33" s="102">
        <v>0</v>
      </c>
      <c r="AO33" s="102">
        <v>0</v>
      </c>
      <c r="AP33" s="102">
        <v>0</v>
      </c>
      <c r="AQ33" s="102">
        <v>0</v>
      </c>
      <c r="AR33" s="102">
        <v>0</v>
      </c>
      <c r="AS33" s="102"/>
      <c r="AT33" s="102"/>
      <c r="AU33" s="102"/>
    </row>
    <row r="34" ht="14.4" customHeight="1" spans="2:47" x14ac:dyDescent="0.25">
      <c r="B34" s="100" t="s">
        <v>216</v>
      </c>
      <c r="C34" s="101" t="str">
        <f t="shared" si="24"/>
        <v>A</v>
      </c>
      <c r="D34" s="101" t="str">
        <f t="shared" si="25"/>
        <v>A1.1.2.01.0227</v>
      </c>
      <c r="E34" s="101" t="str">
        <f t="shared" si="26"/>
        <v>1</v>
      </c>
      <c r="F34" s="101" t="s">
        <v>66</v>
      </c>
      <c r="G34" s="101">
        <f t="shared" si="27"/>
        <v>13</v>
      </c>
      <c r="H34" s="101" t="s">
        <v>217</v>
      </c>
      <c r="I34" s="102">
        <v>0</v>
      </c>
      <c r="J34" s="102">
        <v>0</v>
      </c>
      <c r="K34" s="102">
        <v>0</v>
      </c>
      <c r="L34" s="102">
        <v>0</v>
      </c>
      <c r="M34" s="102">
        <v>0</v>
      </c>
      <c r="N34" s="102">
        <v>0</v>
      </c>
      <c r="O34" s="102">
        <v>0</v>
      </c>
      <c r="P34" s="102">
        <v>0</v>
      </c>
      <c r="Q34" s="102">
        <v>0</v>
      </c>
      <c r="R34" s="102">
        <v>0</v>
      </c>
      <c r="S34" s="102">
        <v>0</v>
      </c>
      <c r="T34" s="102">
        <v>0</v>
      </c>
      <c r="U34" s="43"/>
      <c r="V34" s="43"/>
      <c r="W34" s="102">
        <v>0</v>
      </c>
      <c r="X34" s="102">
        <v>0</v>
      </c>
      <c r="Y34" s="102">
        <v>0</v>
      </c>
      <c r="Z34" s="102">
        <v>0</v>
      </c>
      <c r="AA34" s="102">
        <v>0</v>
      </c>
      <c r="AB34" s="102">
        <v>0</v>
      </c>
      <c r="AC34" s="102">
        <v>0</v>
      </c>
      <c r="AD34" s="102">
        <v>0</v>
      </c>
      <c r="AE34" s="102">
        <v>0</v>
      </c>
      <c r="AF34" s="102">
        <v>0</v>
      </c>
      <c r="AG34" s="102">
        <v>0</v>
      </c>
      <c r="AH34" s="102">
        <v>0</v>
      </c>
      <c r="AJ34" s="102">
        <v>0</v>
      </c>
      <c r="AK34" s="102">
        <v>0</v>
      </c>
      <c r="AL34" s="102">
        <v>0</v>
      </c>
      <c r="AM34" s="102">
        <v>0</v>
      </c>
      <c r="AN34" s="102">
        <v>0</v>
      </c>
      <c r="AO34" s="102">
        <v>0</v>
      </c>
      <c r="AP34" s="102">
        <v>0</v>
      </c>
      <c r="AQ34" s="102">
        <v>0</v>
      </c>
      <c r="AR34" s="102">
        <v>0</v>
      </c>
      <c r="AS34" s="102"/>
      <c r="AT34" s="102"/>
      <c r="AU34" s="102"/>
    </row>
    <row r="35" ht="14.4" customHeight="1" spans="2:47" x14ac:dyDescent="0.25">
      <c r="B35" s="100" t="s">
        <v>218</v>
      </c>
      <c r="C35" s="101" t="str">
        <f t="shared" si="24"/>
        <v>A</v>
      </c>
      <c r="D35" s="101" t="str">
        <f t="shared" si="25"/>
        <v>A1.1.2.01.0228</v>
      </c>
      <c r="E35" s="101" t="str">
        <f t="shared" si="26"/>
        <v>1</v>
      </c>
      <c r="F35" s="101" t="s">
        <v>66</v>
      </c>
      <c r="G35" s="101">
        <f t="shared" si="27"/>
        <v>13</v>
      </c>
      <c r="H35" s="101" t="s">
        <v>219</v>
      </c>
      <c r="I35" s="102">
        <v>0</v>
      </c>
      <c r="J35" s="102">
        <v>0</v>
      </c>
      <c r="K35" s="102">
        <v>16530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43"/>
      <c r="V35" s="43"/>
      <c r="W35" s="102">
        <v>0</v>
      </c>
      <c r="X35" s="102">
        <v>0</v>
      </c>
      <c r="Y35" s="102">
        <v>0</v>
      </c>
      <c r="Z35" s="102">
        <v>0</v>
      </c>
      <c r="AA35" s="102">
        <v>0</v>
      </c>
      <c r="AB35" s="102">
        <v>0</v>
      </c>
      <c r="AC35" s="102">
        <v>0</v>
      </c>
      <c r="AD35" s="102">
        <v>0</v>
      </c>
      <c r="AE35" s="102">
        <v>0</v>
      </c>
      <c r="AF35" s="102">
        <v>0</v>
      </c>
      <c r="AG35" s="102">
        <v>0</v>
      </c>
      <c r="AH35" s="102">
        <v>0</v>
      </c>
      <c r="AJ35" s="102">
        <v>0</v>
      </c>
      <c r="AK35" s="102">
        <v>0</v>
      </c>
      <c r="AL35" s="102">
        <v>0</v>
      </c>
      <c r="AM35" s="102">
        <v>0</v>
      </c>
      <c r="AN35" s="102">
        <v>0</v>
      </c>
      <c r="AO35" s="102">
        <v>0</v>
      </c>
      <c r="AP35" s="102">
        <v>0</v>
      </c>
      <c r="AQ35" s="102">
        <v>0</v>
      </c>
      <c r="AR35" s="102">
        <v>0</v>
      </c>
      <c r="AS35" s="102"/>
      <c r="AT35" s="102"/>
      <c r="AU35" s="102"/>
    </row>
    <row r="36" ht="14.4" customHeight="1" spans="2:47" x14ac:dyDescent="0.25">
      <c r="B36" s="100" t="s">
        <v>220</v>
      </c>
      <c r="C36" s="101" t="str">
        <f t="shared" si="24"/>
        <v>A</v>
      </c>
      <c r="D36" s="101" t="str">
        <f t="shared" si="25"/>
        <v>A1.1.2.01.0229</v>
      </c>
      <c r="E36" s="101" t="str">
        <f t="shared" si="26"/>
        <v>1</v>
      </c>
      <c r="F36" s="101" t="s">
        <v>66</v>
      </c>
      <c r="G36" s="101">
        <f t="shared" si="27"/>
        <v>13</v>
      </c>
      <c r="H36" s="101" t="s">
        <v>221</v>
      </c>
      <c r="I36" s="102">
        <v>0</v>
      </c>
      <c r="J36" s="102">
        <v>0</v>
      </c>
      <c r="K36" s="102">
        <v>3453.2</v>
      </c>
      <c r="L36" s="102">
        <v>3453.2</v>
      </c>
      <c r="M36" s="102">
        <v>0</v>
      </c>
      <c r="N36" s="102">
        <v>0</v>
      </c>
      <c r="O36" s="102">
        <v>0</v>
      </c>
      <c r="P36" s="102">
        <v>0</v>
      </c>
      <c r="Q36" s="102">
        <v>0</v>
      </c>
      <c r="R36" s="102">
        <v>0</v>
      </c>
      <c r="S36" s="102">
        <v>0</v>
      </c>
      <c r="T36" s="102">
        <v>0</v>
      </c>
      <c r="U36" s="43"/>
      <c r="V36" s="43"/>
      <c r="W36" s="102">
        <v>0</v>
      </c>
      <c r="X36" s="102">
        <v>0</v>
      </c>
      <c r="Y36" s="102">
        <v>0</v>
      </c>
      <c r="Z36" s="102">
        <v>0</v>
      </c>
      <c r="AA36" s="102">
        <v>0</v>
      </c>
      <c r="AB36" s="102">
        <v>0</v>
      </c>
      <c r="AC36" s="102">
        <v>0</v>
      </c>
      <c r="AD36" s="102">
        <v>0</v>
      </c>
      <c r="AE36" s="102">
        <v>0</v>
      </c>
      <c r="AF36" s="102">
        <v>0</v>
      </c>
      <c r="AG36" s="102">
        <v>0</v>
      </c>
      <c r="AH36" s="102">
        <v>0</v>
      </c>
      <c r="AJ36" s="102">
        <v>0</v>
      </c>
      <c r="AK36" s="102">
        <v>0</v>
      </c>
      <c r="AL36" s="102">
        <v>0</v>
      </c>
      <c r="AM36" s="102">
        <v>0</v>
      </c>
      <c r="AN36" s="102">
        <v>0</v>
      </c>
      <c r="AO36" s="102">
        <v>0</v>
      </c>
      <c r="AP36" s="102">
        <v>0</v>
      </c>
      <c r="AQ36" s="102">
        <v>0</v>
      </c>
      <c r="AR36" s="102">
        <v>0</v>
      </c>
      <c r="AS36" s="102"/>
      <c r="AT36" s="102"/>
      <c r="AU36" s="102"/>
    </row>
    <row r="37" ht="14.4" customHeight="1" spans="2:47" x14ac:dyDescent="0.25">
      <c r="B37" s="100" t="s">
        <v>222</v>
      </c>
      <c r="C37" s="101" t="str">
        <f t="shared" si="24"/>
        <v>A</v>
      </c>
      <c r="D37" s="101" t="str">
        <f t="shared" si="25"/>
        <v>A1.1.2.01.0230</v>
      </c>
      <c r="E37" s="101" t="str">
        <f t="shared" si="26"/>
        <v>1</v>
      </c>
      <c r="F37" s="101" t="s">
        <v>66</v>
      </c>
      <c r="G37" s="101">
        <f t="shared" si="27"/>
        <v>13</v>
      </c>
      <c r="H37" s="101" t="s">
        <v>223</v>
      </c>
      <c r="I37" s="102">
        <v>0</v>
      </c>
      <c r="J37" s="102">
        <v>0</v>
      </c>
      <c r="K37" s="102">
        <v>36913.35</v>
      </c>
      <c r="L37" s="102">
        <v>0</v>
      </c>
      <c r="M37" s="102">
        <v>0</v>
      </c>
      <c r="N37" s="102">
        <v>0</v>
      </c>
      <c r="O37" s="102">
        <v>0</v>
      </c>
      <c r="P37" s="102">
        <v>0</v>
      </c>
      <c r="Q37" s="102">
        <v>0</v>
      </c>
      <c r="R37" s="102">
        <v>0</v>
      </c>
      <c r="S37" s="102">
        <v>0</v>
      </c>
      <c r="T37" s="102">
        <v>0</v>
      </c>
      <c r="U37" s="43"/>
      <c r="V37" s="43"/>
      <c r="W37" s="102">
        <v>0</v>
      </c>
      <c r="X37" s="102">
        <v>0</v>
      </c>
      <c r="Y37" s="102">
        <v>0</v>
      </c>
      <c r="Z37" s="102">
        <v>0</v>
      </c>
      <c r="AA37" s="102">
        <v>0</v>
      </c>
      <c r="AB37" s="102">
        <v>0</v>
      </c>
      <c r="AC37" s="102">
        <v>0</v>
      </c>
      <c r="AD37" s="102">
        <v>0</v>
      </c>
      <c r="AE37" s="102">
        <v>0</v>
      </c>
      <c r="AF37" s="102">
        <v>0</v>
      </c>
      <c r="AG37" s="102">
        <v>0</v>
      </c>
      <c r="AH37" s="102">
        <v>0</v>
      </c>
      <c r="AJ37" s="102">
        <v>0</v>
      </c>
      <c r="AK37" s="102">
        <v>0</v>
      </c>
      <c r="AL37" s="102">
        <v>0</v>
      </c>
      <c r="AM37" s="102">
        <v>0</v>
      </c>
      <c r="AN37" s="102">
        <v>0</v>
      </c>
      <c r="AO37" s="102">
        <v>0</v>
      </c>
      <c r="AP37" s="102">
        <v>0</v>
      </c>
      <c r="AQ37" s="102">
        <v>0</v>
      </c>
      <c r="AR37" s="102">
        <v>0</v>
      </c>
      <c r="AS37" s="102"/>
      <c r="AT37" s="102"/>
      <c r="AU37" s="102"/>
    </row>
    <row r="38" ht="14.4" customHeight="1" spans="2:47" x14ac:dyDescent="0.25">
      <c r="B38" s="100" t="s">
        <v>224</v>
      </c>
      <c r="C38" s="101" t="str">
        <f t="shared" si="24"/>
        <v>A</v>
      </c>
      <c r="D38" s="101" t="str">
        <f t="shared" si="25"/>
        <v>A1.1.2.01.0231</v>
      </c>
      <c r="E38" s="101" t="str">
        <f t="shared" si="26"/>
        <v>1</v>
      </c>
      <c r="F38" s="101" t="s">
        <v>66</v>
      </c>
      <c r="G38" s="101">
        <f t="shared" si="27"/>
        <v>13</v>
      </c>
      <c r="H38" s="101" t="s">
        <v>225</v>
      </c>
      <c r="I38" s="102">
        <v>0</v>
      </c>
      <c r="J38" s="102">
        <v>0</v>
      </c>
      <c r="K38" s="102">
        <v>6840</v>
      </c>
      <c r="L38" s="102">
        <v>0</v>
      </c>
      <c r="M38" s="102">
        <v>0</v>
      </c>
      <c r="N38" s="102">
        <v>0</v>
      </c>
      <c r="O38" s="102">
        <v>0</v>
      </c>
      <c r="P38" s="102">
        <v>0</v>
      </c>
      <c r="Q38" s="102">
        <v>0</v>
      </c>
      <c r="R38" s="102">
        <v>0</v>
      </c>
      <c r="S38" s="102">
        <v>0</v>
      </c>
      <c r="T38" s="102">
        <v>0</v>
      </c>
      <c r="U38" s="43"/>
      <c r="V38" s="43"/>
      <c r="W38" s="102">
        <v>0</v>
      </c>
      <c r="X38" s="102">
        <v>0</v>
      </c>
      <c r="Y38" s="102">
        <v>0</v>
      </c>
      <c r="Z38" s="102">
        <v>0</v>
      </c>
      <c r="AA38" s="102">
        <v>0</v>
      </c>
      <c r="AB38" s="102">
        <v>0</v>
      </c>
      <c r="AC38" s="102">
        <v>0</v>
      </c>
      <c r="AD38" s="102">
        <v>0</v>
      </c>
      <c r="AE38" s="102">
        <v>0</v>
      </c>
      <c r="AF38" s="102">
        <v>0</v>
      </c>
      <c r="AG38" s="102">
        <v>0</v>
      </c>
      <c r="AH38" s="102">
        <v>0</v>
      </c>
      <c r="AJ38" s="102">
        <v>0</v>
      </c>
      <c r="AK38" s="102">
        <v>0</v>
      </c>
      <c r="AL38" s="102">
        <v>0</v>
      </c>
      <c r="AM38" s="102">
        <v>0</v>
      </c>
      <c r="AN38" s="102">
        <v>0</v>
      </c>
      <c r="AO38" s="102">
        <v>0</v>
      </c>
      <c r="AP38" s="102">
        <v>0</v>
      </c>
      <c r="AQ38" s="102">
        <v>0</v>
      </c>
      <c r="AR38" s="102">
        <v>0</v>
      </c>
      <c r="AS38" s="102"/>
      <c r="AT38" s="102"/>
      <c r="AU38" s="102"/>
    </row>
    <row r="39" ht="14.4" customHeight="1" spans="2:47" x14ac:dyDescent="0.25">
      <c r="B39" s="100" t="s">
        <v>226</v>
      </c>
      <c r="C39" s="101" t="str">
        <f t="shared" si="24"/>
        <v>A</v>
      </c>
      <c r="D39" s="101" t="str">
        <f t="shared" si="25"/>
        <v>A1.1.2.01.0232</v>
      </c>
      <c r="E39" s="101" t="str">
        <f t="shared" si="26"/>
        <v>1</v>
      </c>
      <c r="F39" s="101" t="s">
        <v>66</v>
      </c>
      <c r="G39" s="101">
        <f t="shared" si="27"/>
        <v>13</v>
      </c>
      <c r="H39" s="101" t="s">
        <v>227</v>
      </c>
      <c r="I39" s="102">
        <v>0</v>
      </c>
      <c r="J39" s="102">
        <v>0</v>
      </c>
      <c r="K39" s="102">
        <v>2400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43"/>
      <c r="V39" s="43"/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02">
        <v>0</v>
      </c>
      <c r="AH39" s="102">
        <v>0</v>
      </c>
      <c r="AJ39" s="102">
        <v>0</v>
      </c>
      <c r="AK39" s="102">
        <v>0</v>
      </c>
      <c r="AL39" s="102">
        <v>0</v>
      </c>
      <c r="AM39" s="102">
        <v>0</v>
      </c>
      <c r="AN39" s="102">
        <v>0</v>
      </c>
      <c r="AO39" s="102">
        <v>0</v>
      </c>
      <c r="AP39" s="102">
        <v>0</v>
      </c>
      <c r="AQ39" s="102">
        <v>0</v>
      </c>
      <c r="AR39" s="102">
        <v>0</v>
      </c>
      <c r="AS39" s="102"/>
      <c r="AT39" s="102"/>
      <c r="AU39" s="102"/>
    </row>
    <row r="40" ht="14.4" customHeight="1" spans="2:47" x14ac:dyDescent="0.25">
      <c r="B40" s="100" t="s">
        <v>228</v>
      </c>
      <c r="C40" s="101" t="str">
        <f t="shared" si="24"/>
        <v>A</v>
      </c>
      <c r="D40" s="101" t="str">
        <f t="shared" si="25"/>
        <v>A1.1.2.01.0241</v>
      </c>
      <c r="E40" s="101" t="str">
        <f t="shared" si="26"/>
        <v>1</v>
      </c>
      <c r="F40" s="101" t="s">
        <v>66</v>
      </c>
      <c r="G40" s="101">
        <f t="shared" si="27"/>
        <v>13</v>
      </c>
      <c r="H40" s="101" t="s">
        <v>229</v>
      </c>
      <c r="I40" s="102">
        <v>0</v>
      </c>
      <c r="J40" s="102">
        <v>0</v>
      </c>
      <c r="K40" s="102">
        <v>0</v>
      </c>
      <c r="L40" s="102">
        <v>0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0</v>
      </c>
      <c r="S40" s="102">
        <v>0</v>
      </c>
      <c r="T40" s="102">
        <v>0</v>
      </c>
      <c r="U40" s="43"/>
      <c r="V40" s="43"/>
      <c r="W40" s="102">
        <v>0</v>
      </c>
      <c r="X40" s="102">
        <v>0</v>
      </c>
      <c r="Y40" s="102">
        <v>0</v>
      </c>
      <c r="Z40" s="102">
        <v>0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02">
        <v>0</v>
      </c>
      <c r="AH40" s="102">
        <v>0</v>
      </c>
      <c r="AJ40" s="102">
        <v>0</v>
      </c>
      <c r="AK40" s="102">
        <v>0</v>
      </c>
      <c r="AL40" s="102">
        <v>0</v>
      </c>
      <c r="AM40" s="102">
        <v>0</v>
      </c>
      <c r="AN40" s="102">
        <v>0</v>
      </c>
      <c r="AO40" s="102">
        <v>0</v>
      </c>
      <c r="AP40" s="102">
        <v>0</v>
      </c>
      <c r="AQ40" s="102">
        <v>0</v>
      </c>
      <c r="AR40" s="102">
        <v>0</v>
      </c>
      <c r="AS40" s="102"/>
      <c r="AT40" s="102"/>
      <c r="AU40" s="102"/>
    </row>
    <row r="41" ht="14.4" customHeight="1" spans="2:47" x14ac:dyDescent="0.25">
      <c r="B41" s="100" t="s">
        <v>230</v>
      </c>
      <c r="C41" s="101" t="str">
        <f t="shared" si="24"/>
        <v>A</v>
      </c>
      <c r="D41" s="101" t="str">
        <f t="shared" si="25"/>
        <v>A1.1.2.01.0242</v>
      </c>
      <c r="E41" s="101" t="str">
        <f t="shared" si="26"/>
        <v>1</v>
      </c>
      <c r="F41" s="101" t="s">
        <v>66</v>
      </c>
      <c r="G41" s="101">
        <f t="shared" si="27"/>
        <v>13</v>
      </c>
      <c r="H41" s="101" t="s">
        <v>231</v>
      </c>
      <c r="I41" s="102">
        <v>0</v>
      </c>
      <c r="J41" s="102">
        <v>0</v>
      </c>
      <c r="K41" s="102">
        <v>960</v>
      </c>
      <c r="L41" s="102">
        <v>0</v>
      </c>
      <c r="M41" s="102">
        <v>0</v>
      </c>
      <c r="N41" s="102">
        <v>0</v>
      </c>
      <c r="O41" s="102">
        <v>0</v>
      </c>
      <c r="P41" s="102">
        <v>0</v>
      </c>
      <c r="Q41" s="102">
        <v>0</v>
      </c>
      <c r="R41" s="102">
        <v>0</v>
      </c>
      <c r="S41" s="102">
        <v>0</v>
      </c>
      <c r="T41" s="102">
        <v>0</v>
      </c>
      <c r="U41" s="43"/>
      <c r="V41" s="43"/>
      <c r="W41" s="102">
        <v>0</v>
      </c>
      <c r="X41" s="102">
        <v>0</v>
      </c>
      <c r="Y41" s="102">
        <v>0</v>
      </c>
      <c r="Z41" s="102">
        <v>0</v>
      </c>
      <c r="AA41" s="102">
        <v>0</v>
      </c>
      <c r="AB41" s="102">
        <v>0</v>
      </c>
      <c r="AC41" s="102">
        <v>0</v>
      </c>
      <c r="AD41" s="102">
        <v>0</v>
      </c>
      <c r="AE41" s="102">
        <v>0</v>
      </c>
      <c r="AF41" s="102">
        <v>0</v>
      </c>
      <c r="AG41" s="102">
        <v>0</v>
      </c>
      <c r="AH41" s="102">
        <v>0</v>
      </c>
      <c r="AJ41" s="102">
        <v>0</v>
      </c>
      <c r="AK41" s="102">
        <v>0</v>
      </c>
      <c r="AL41" s="102">
        <v>0</v>
      </c>
      <c r="AM41" s="102">
        <v>0</v>
      </c>
      <c r="AN41" s="102">
        <v>0</v>
      </c>
      <c r="AO41" s="102">
        <v>0</v>
      </c>
      <c r="AP41" s="102">
        <v>0</v>
      </c>
      <c r="AQ41" s="102">
        <v>0</v>
      </c>
      <c r="AR41" s="102">
        <v>0</v>
      </c>
      <c r="AS41" s="102"/>
      <c r="AT41" s="102"/>
      <c r="AU41" s="102"/>
    </row>
    <row r="42" ht="14.4" customHeight="1" spans="2:47" x14ac:dyDescent="0.25">
      <c r="B42" s="100" t="s">
        <v>232</v>
      </c>
      <c r="C42" s="101" t="str">
        <f t="shared" si="24"/>
        <v>A</v>
      </c>
      <c r="D42" s="101" t="str">
        <f t="shared" si="25"/>
        <v>A1.1.2.01.0243</v>
      </c>
      <c r="E42" s="101" t="str">
        <f t="shared" si="26"/>
        <v>1</v>
      </c>
      <c r="F42" s="101" t="s">
        <v>66</v>
      </c>
      <c r="G42" s="101">
        <f t="shared" si="27"/>
        <v>13</v>
      </c>
      <c r="H42" s="101" t="s">
        <v>233</v>
      </c>
      <c r="I42" s="102">
        <v>0</v>
      </c>
      <c r="J42" s="102">
        <v>0</v>
      </c>
      <c r="K42" s="102">
        <v>960</v>
      </c>
      <c r="L42" s="102">
        <v>0</v>
      </c>
      <c r="M42" s="102">
        <v>0</v>
      </c>
      <c r="N42" s="102">
        <v>0</v>
      </c>
      <c r="O42" s="102">
        <v>0</v>
      </c>
      <c r="P42" s="102">
        <v>0</v>
      </c>
      <c r="Q42" s="102">
        <v>0</v>
      </c>
      <c r="R42" s="102">
        <v>0</v>
      </c>
      <c r="S42" s="102">
        <v>0</v>
      </c>
      <c r="T42" s="102">
        <v>0</v>
      </c>
      <c r="U42" s="43"/>
      <c r="V42" s="43"/>
      <c r="W42" s="102">
        <v>0</v>
      </c>
      <c r="X42" s="102">
        <v>0</v>
      </c>
      <c r="Y42" s="102">
        <v>0</v>
      </c>
      <c r="Z42" s="102">
        <v>0</v>
      </c>
      <c r="AA42" s="102">
        <v>0</v>
      </c>
      <c r="AB42" s="102">
        <v>0</v>
      </c>
      <c r="AC42" s="102">
        <v>0</v>
      </c>
      <c r="AD42" s="102">
        <v>0</v>
      </c>
      <c r="AE42" s="102">
        <v>0</v>
      </c>
      <c r="AF42" s="102">
        <v>0</v>
      </c>
      <c r="AG42" s="102">
        <v>0</v>
      </c>
      <c r="AH42" s="102">
        <v>0</v>
      </c>
      <c r="AJ42" s="102">
        <v>0</v>
      </c>
      <c r="AK42" s="102">
        <v>0</v>
      </c>
      <c r="AL42" s="102">
        <v>0</v>
      </c>
      <c r="AM42" s="102">
        <v>0</v>
      </c>
      <c r="AN42" s="102">
        <v>0</v>
      </c>
      <c r="AO42" s="102">
        <v>0</v>
      </c>
      <c r="AP42" s="102">
        <v>0</v>
      </c>
      <c r="AQ42" s="102">
        <v>0</v>
      </c>
      <c r="AR42" s="102">
        <v>0</v>
      </c>
      <c r="AS42" s="102"/>
      <c r="AT42" s="102"/>
      <c r="AU42" s="102"/>
    </row>
    <row r="43" ht="14.4" customHeight="1" spans="2:47" x14ac:dyDescent="0.25">
      <c r="B43" s="100" t="s">
        <v>234</v>
      </c>
      <c r="C43" s="101" t="str">
        <f t="shared" si="24"/>
        <v>A</v>
      </c>
      <c r="D43" s="101" t="str">
        <f t="shared" si="25"/>
        <v>A1.1.2.01.0246</v>
      </c>
      <c r="E43" s="101" t="str">
        <f t="shared" si="26"/>
        <v>1</v>
      </c>
      <c r="F43" s="101" t="s">
        <v>66</v>
      </c>
      <c r="G43" s="101">
        <f t="shared" si="27"/>
        <v>13</v>
      </c>
      <c r="H43" s="101" t="s">
        <v>235</v>
      </c>
      <c r="I43" s="102">
        <v>0</v>
      </c>
      <c r="J43" s="102">
        <v>0</v>
      </c>
      <c r="K43" s="102">
        <v>151509.4</v>
      </c>
      <c r="L43" s="102">
        <v>91133.01</v>
      </c>
      <c r="M43" s="102">
        <v>0</v>
      </c>
      <c r="N43" s="102">
        <v>0</v>
      </c>
      <c r="O43" s="102">
        <v>0</v>
      </c>
      <c r="P43" s="102">
        <v>0</v>
      </c>
      <c r="Q43" s="102">
        <v>0</v>
      </c>
      <c r="R43" s="102">
        <v>0</v>
      </c>
      <c r="S43" s="102">
        <v>0</v>
      </c>
      <c r="T43" s="102">
        <v>0</v>
      </c>
      <c r="U43" s="43"/>
      <c r="V43" s="43"/>
      <c r="W43" s="102">
        <v>0</v>
      </c>
      <c r="X43" s="102">
        <v>0</v>
      </c>
      <c r="Y43" s="102">
        <v>0</v>
      </c>
      <c r="Z43" s="102">
        <v>0</v>
      </c>
      <c r="AA43" s="102">
        <v>0</v>
      </c>
      <c r="AB43" s="102">
        <v>0</v>
      </c>
      <c r="AC43" s="102">
        <v>0</v>
      </c>
      <c r="AD43" s="102">
        <v>0</v>
      </c>
      <c r="AE43" s="102">
        <v>0</v>
      </c>
      <c r="AF43" s="102">
        <v>0</v>
      </c>
      <c r="AG43" s="102">
        <v>0</v>
      </c>
      <c r="AH43" s="102">
        <v>0</v>
      </c>
      <c r="AJ43" s="102">
        <v>0</v>
      </c>
      <c r="AK43" s="102">
        <v>0</v>
      </c>
      <c r="AL43" s="102">
        <v>0</v>
      </c>
      <c r="AM43" s="102">
        <v>0</v>
      </c>
      <c r="AN43" s="102">
        <v>0</v>
      </c>
      <c r="AO43" s="102">
        <v>0</v>
      </c>
      <c r="AP43" s="102">
        <v>0</v>
      </c>
      <c r="AQ43" s="102">
        <v>0</v>
      </c>
      <c r="AR43" s="102">
        <v>0</v>
      </c>
      <c r="AS43" s="102"/>
      <c r="AT43" s="102"/>
      <c r="AU43" s="102"/>
    </row>
    <row r="44" ht="14.4" customHeight="1" spans="2:47" x14ac:dyDescent="0.25">
      <c r="B44" s="100" t="s">
        <v>236</v>
      </c>
      <c r="C44" s="101" t="str">
        <f t="shared" si="24"/>
        <v>A</v>
      </c>
      <c r="D44" s="101" t="str">
        <f t="shared" si="25"/>
        <v>A1.1.2.01.0247</v>
      </c>
      <c r="E44" s="101" t="str">
        <f t="shared" si="26"/>
        <v>1</v>
      </c>
      <c r="F44" s="101" t="s">
        <v>66</v>
      </c>
      <c r="G44" s="101">
        <f t="shared" si="27"/>
        <v>13</v>
      </c>
      <c r="H44" s="101" t="s">
        <v>237</v>
      </c>
      <c r="I44" s="102">
        <v>0</v>
      </c>
      <c r="J44" s="102">
        <v>0</v>
      </c>
      <c r="K44" s="102">
        <v>23100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43"/>
      <c r="V44" s="43"/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02">
        <v>0</v>
      </c>
      <c r="AH44" s="102">
        <v>0</v>
      </c>
      <c r="AJ44" s="102">
        <v>0</v>
      </c>
      <c r="AK44" s="102">
        <v>0</v>
      </c>
      <c r="AL44" s="102">
        <v>0</v>
      </c>
      <c r="AM44" s="102">
        <v>0</v>
      </c>
      <c r="AN44" s="102">
        <v>0</v>
      </c>
      <c r="AO44" s="102">
        <v>0</v>
      </c>
      <c r="AP44" s="102">
        <v>0</v>
      </c>
      <c r="AQ44" s="102">
        <v>0</v>
      </c>
      <c r="AR44" s="102">
        <v>0</v>
      </c>
      <c r="AS44" s="102"/>
      <c r="AT44" s="102"/>
      <c r="AU44" s="102"/>
    </row>
    <row r="45" ht="14.4" customHeight="1" spans="2:47" x14ac:dyDescent="0.25">
      <c r="B45" s="100" t="s">
        <v>238</v>
      </c>
      <c r="C45" s="101" t="str">
        <f t="shared" si="24"/>
        <v>A</v>
      </c>
      <c r="D45" s="101" t="str">
        <f t="shared" si="25"/>
        <v>A1.1.2.01.0248</v>
      </c>
      <c r="E45" s="101" t="str">
        <f t="shared" si="26"/>
        <v>1</v>
      </c>
      <c r="F45" s="101" t="s">
        <v>66</v>
      </c>
      <c r="G45" s="101">
        <f t="shared" si="27"/>
        <v>13</v>
      </c>
      <c r="H45" s="101" t="s">
        <v>239</v>
      </c>
      <c r="I45" s="102">
        <v>0</v>
      </c>
      <c r="J45" s="102">
        <v>0</v>
      </c>
      <c r="K45" s="102">
        <v>5415</v>
      </c>
      <c r="L45" s="102">
        <v>2707.5</v>
      </c>
      <c r="M45" s="102">
        <v>0</v>
      </c>
      <c r="N45" s="102">
        <v>0</v>
      </c>
      <c r="O45" s="102">
        <v>0</v>
      </c>
      <c r="P45" s="102">
        <v>0</v>
      </c>
      <c r="Q45" s="102">
        <v>0</v>
      </c>
      <c r="R45" s="102">
        <v>0</v>
      </c>
      <c r="S45" s="102">
        <v>0</v>
      </c>
      <c r="T45" s="102">
        <v>0</v>
      </c>
      <c r="U45" s="43"/>
      <c r="V45" s="43"/>
      <c r="W45" s="102">
        <v>0</v>
      </c>
      <c r="X45" s="102">
        <v>0</v>
      </c>
      <c r="Y45" s="102">
        <v>0</v>
      </c>
      <c r="Z45" s="102">
        <v>0</v>
      </c>
      <c r="AA45" s="102">
        <v>0</v>
      </c>
      <c r="AB45" s="102">
        <v>0</v>
      </c>
      <c r="AC45" s="102">
        <v>0</v>
      </c>
      <c r="AD45" s="102">
        <v>0</v>
      </c>
      <c r="AE45" s="102">
        <v>0</v>
      </c>
      <c r="AF45" s="102">
        <v>0</v>
      </c>
      <c r="AG45" s="102">
        <v>0</v>
      </c>
      <c r="AH45" s="102">
        <v>0</v>
      </c>
      <c r="AJ45" s="102">
        <v>0</v>
      </c>
      <c r="AK45" s="102">
        <v>0</v>
      </c>
      <c r="AL45" s="102">
        <v>0</v>
      </c>
      <c r="AM45" s="102">
        <v>0</v>
      </c>
      <c r="AN45" s="102">
        <v>0</v>
      </c>
      <c r="AO45" s="102">
        <v>0</v>
      </c>
      <c r="AP45" s="102">
        <v>0</v>
      </c>
      <c r="AQ45" s="102">
        <v>0</v>
      </c>
      <c r="AR45" s="102">
        <v>0</v>
      </c>
      <c r="AS45" s="102"/>
      <c r="AT45" s="102"/>
      <c r="AU45" s="102"/>
    </row>
    <row r="46" ht="14.4" customHeight="1" spans="2:47" x14ac:dyDescent="0.25">
      <c r="B46" s="100" t="s">
        <v>240</v>
      </c>
      <c r="C46" s="101" t="str">
        <f t="shared" si="24"/>
        <v>A</v>
      </c>
      <c r="D46" s="101" t="str">
        <f t="shared" si="25"/>
        <v>A1.1.2.01.0249</v>
      </c>
      <c r="E46" s="101" t="str">
        <f t="shared" si="26"/>
        <v>1</v>
      </c>
      <c r="F46" s="101" t="s">
        <v>66</v>
      </c>
      <c r="G46" s="101">
        <f t="shared" si="27"/>
        <v>13</v>
      </c>
      <c r="H46" s="101" t="s">
        <v>241</v>
      </c>
      <c r="I46" s="102">
        <v>0</v>
      </c>
      <c r="J46" s="102">
        <v>0</v>
      </c>
      <c r="K46" s="102">
        <v>24017.2</v>
      </c>
      <c r="L46" s="102">
        <v>24017.2</v>
      </c>
      <c r="M46" s="102">
        <v>0</v>
      </c>
      <c r="N46" s="102">
        <v>0</v>
      </c>
      <c r="O46" s="102">
        <v>0</v>
      </c>
      <c r="P46" s="102">
        <v>0</v>
      </c>
      <c r="Q46" s="102">
        <v>0</v>
      </c>
      <c r="R46" s="102">
        <v>0</v>
      </c>
      <c r="S46" s="102">
        <v>0</v>
      </c>
      <c r="T46" s="102">
        <v>0</v>
      </c>
      <c r="U46" s="43"/>
      <c r="V46" s="43"/>
      <c r="W46" s="102">
        <v>0</v>
      </c>
      <c r="X46" s="102">
        <v>0</v>
      </c>
      <c r="Y46" s="102">
        <v>0</v>
      </c>
      <c r="Z46" s="102">
        <v>0</v>
      </c>
      <c r="AA46" s="102">
        <v>0</v>
      </c>
      <c r="AB46" s="102">
        <v>0</v>
      </c>
      <c r="AC46" s="102">
        <v>0</v>
      </c>
      <c r="AD46" s="102">
        <v>0</v>
      </c>
      <c r="AE46" s="102">
        <v>0</v>
      </c>
      <c r="AF46" s="102">
        <v>0</v>
      </c>
      <c r="AG46" s="102">
        <v>0</v>
      </c>
      <c r="AH46" s="102">
        <v>0</v>
      </c>
      <c r="AJ46" s="102">
        <v>0</v>
      </c>
      <c r="AK46" s="102">
        <v>0</v>
      </c>
      <c r="AL46" s="102">
        <v>0</v>
      </c>
      <c r="AM46" s="102">
        <v>0</v>
      </c>
      <c r="AN46" s="102">
        <v>0</v>
      </c>
      <c r="AO46" s="102">
        <v>0</v>
      </c>
      <c r="AP46" s="102">
        <v>0</v>
      </c>
      <c r="AQ46" s="102">
        <v>0</v>
      </c>
      <c r="AR46" s="102">
        <v>0</v>
      </c>
      <c r="AS46" s="102"/>
      <c r="AT46" s="102"/>
      <c r="AU46" s="102"/>
    </row>
    <row r="47" ht="14.4" customHeight="1" spans="2:47" x14ac:dyDescent="0.25">
      <c r="B47" s="100" t="s">
        <v>242</v>
      </c>
      <c r="C47" s="101" t="str">
        <f t="shared" si="24"/>
        <v>A</v>
      </c>
      <c r="D47" s="101" t="str">
        <f t="shared" si="25"/>
        <v>A1.1.2.01.0250</v>
      </c>
      <c r="E47" s="101" t="str">
        <f t="shared" si="26"/>
        <v>1</v>
      </c>
      <c r="F47" s="101" t="s">
        <v>66</v>
      </c>
      <c r="G47" s="101">
        <f t="shared" si="27"/>
        <v>13</v>
      </c>
      <c r="H47" s="101" t="s">
        <v>243</v>
      </c>
      <c r="I47" s="102">
        <v>0</v>
      </c>
      <c r="J47" s="102">
        <v>0</v>
      </c>
      <c r="K47" s="102">
        <v>8293.5</v>
      </c>
      <c r="L47" s="102">
        <v>0</v>
      </c>
      <c r="M47" s="102">
        <v>0</v>
      </c>
      <c r="N47" s="102">
        <v>0</v>
      </c>
      <c r="O47" s="102">
        <v>0</v>
      </c>
      <c r="P47" s="102">
        <v>0</v>
      </c>
      <c r="Q47" s="102">
        <v>0</v>
      </c>
      <c r="R47" s="102">
        <v>0</v>
      </c>
      <c r="S47" s="102">
        <v>0</v>
      </c>
      <c r="T47" s="102">
        <v>0</v>
      </c>
      <c r="U47" s="43"/>
      <c r="V47" s="43"/>
      <c r="W47" s="102">
        <v>0</v>
      </c>
      <c r="X47" s="102">
        <v>0</v>
      </c>
      <c r="Y47" s="102">
        <v>0</v>
      </c>
      <c r="Z47" s="102">
        <v>0</v>
      </c>
      <c r="AA47" s="102">
        <v>0</v>
      </c>
      <c r="AB47" s="102">
        <v>0</v>
      </c>
      <c r="AC47" s="102">
        <v>0</v>
      </c>
      <c r="AD47" s="102">
        <v>0</v>
      </c>
      <c r="AE47" s="102">
        <v>0</v>
      </c>
      <c r="AF47" s="102">
        <v>0</v>
      </c>
      <c r="AG47" s="102">
        <v>0</v>
      </c>
      <c r="AH47" s="102">
        <v>0</v>
      </c>
      <c r="AJ47" s="102">
        <v>0</v>
      </c>
      <c r="AK47" s="102">
        <v>0</v>
      </c>
      <c r="AL47" s="102">
        <v>0</v>
      </c>
      <c r="AM47" s="102">
        <v>0</v>
      </c>
      <c r="AN47" s="102">
        <v>0</v>
      </c>
      <c r="AO47" s="102">
        <v>0</v>
      </c>
      <c r="AP47" s="102">
        <v>0</v>
      </c>
      <c r="AQ47" s="102">
        <v>0</v>
      </c>
      <c r="AR47" s="102">
        <v>0</v>
      </c>
      <c r="AS47" s="102"/>
      <c r="AT47" s="102"/>
      <c r="AU47" s="102"/>
    </row>
    <row r="48" ht="14.4" customHeight="1" spans="2:47" x14ac:dyDescent="0.25">
      <c r="B48" s="100" t="s">
        <v>244</v>
      </c>
      <c r="C48" s="101" t="str">
        <f t="shared" si="24"/>
        <v>A</v>
      </c>
      <c r="D48" s="101" t="str">
        <f t="shared" si="25"/>
        <v>A1.1.2.01.0251</v>
      </c>
      <c r="E48" s="101" t="str">
        <f t="shared" si="26"/>
        <v>1</v>
      </c>
      <c r="F48" s="101" t="s">
        <v>66</v>
      </c>
      <c r="G48" s="101">
        <f t="shared" si="27"/>
        <v>13</v>
      </c>
      <c r="H48" s="101" t="s">
        <v>245</v>
      </c>
      <c r="I48" s="102">
        <v>0</v>
      </c>
      <c r="J48" s="102">
        <v>0</v>
      </c>
      <c r="K48" s="102">
        <v>8987.05</v>
      </c>
      <c r="L48" s="102">
        <v>2378.92</v>
      </c>
      <c r="M48" s="102">
        <v>0</v>
      </c>
      <c r="N48" s="102">
        <v>0</v>
      </c>
      <c r="O48" s="102">
        <v>0</v>
      </c>
      <c r="P48" s="102">
        <v>0</v>
      </c>
      <c r="Q48" s="102">
        <v>0</v>
      </c>
      <c r="R48" s="102">
        <v>0</v>
      </c>
      <c r="S48" s="102">
        <v>0</v>
      </c>
      <c r="T48" s="102">
        <v>0</v>
      </c>
      <c r="U48" s="43"/>
      <c r="V48" s="43"/>
      <c r="W48" s="102">
        <v>0</v>
      </c>
      <c r="X48" s="102">
        <v>0</v>
      </c>
      <c r="Y48" s="102">
        <v>0</v>
      </c>
      <c r="Z48" s="102">
        <v>0</v>
      </c>
      <c r="AA48" s="102">
        <v>0</v>
      </c>
      <c r="AB48" s="102">
        <v>0</v>
      </c>
      <c r="AC48" s="102">
        <v>0</v>
      </c>
      <c r="AD48" s="102">
        <v>0</v>
      </c>
      <c r="AE48" s="102">
        <v>0</v>
      </c>
      <c r="AF48" s="102">
        <v>0</v>
      </c>
      <c r="AG48" s="102">
        <v>0</v>
      </c>
      <c r="AH48" s="102">
        <v>0</v>
      </c>
      <c r="AJ48" s="102">
        <v>0</v>
      </c>
      <c r="AK48" s="102">
        <v>0</v>
      </c>
      <c r="AL48" s="102">
        <v>0</v>
      </c>
      <c r="AM48" s="102">
        <v>0</v>
      </c>
      <c r="AN48" s="102">
        <v>0</v>
      </c>
      <c r="AO48" s="102">
        <v>0</v>
      </c>
      <c r="AP48" s="102">
        <v>0</v>
      </c>
      <c r="AQ48" s="102">
        <v>0</v>
      </c>
      <c r="AR48" s="102">
        <v>0</v>
      </c>
      <c r="AS48" s="102"/>
      <c r="AT48" s="102"/>
      <c r="AU48" s="102"/>
    </row>
    <row r="49" ht="14.4" customHeight="1" spans="2:47" x14ac:dyDescent="0.25">
      <c r="B49" s="100" t="s">
        <v>246</v>
      </c>
      <c r="C49" s="101" t="str">
        <f t="shared" si="24"/>
        <v>A</v>
      </c>
      <c r="D49" s="101" t="str">
        <f t="shared" si="25"/>
        <v>A1.1.2.01.0252</v>
      </c>
      <c r="E49" s="101" t="str">
        <f t="shared" si="26"/>
        <v>1</v>
      </c>
      <c r="F49" s="101" t="s">
        <v>66</v>
      </c>
      <c r="G49" s="101">
        <f t="shared" si="27"/>
        <v>13</v>
      </c>
      <c r="H49" s="101" t="s">
        <v>247</v>
      </c>
      <c r="I49" s="102">
        <v>0</v>
      </c>
      <c r="J49" s="102">
        <v>0</v>
      </c>
      <c r="K49" s="102">
        <v>3230.1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43"/>
      <c r="V49" s="43"/>
      <c r="W49" s="102">
        <v>0</v>
      </c>
      <c r="X49" s="102">
        <v>0</v>
      </c>
      <c r="Y49" s="102">
        <v>0</v>
      </c>
      <c r="Z49" s="102">
        <v>0</v>
      </c>
      <c r="AA49" s="102">
        <v>0</v>
      </c>
      <c r="AB49" s="102">
        <v>0</v>
      </c>
      <c r="AC49" s="102">
        <v>0</v>
      </c>
      <c r="AD49" s="102">
        <v>0</v>
      </c>
      <c r="AE49" s="102">
        <v>0</v>
      </c>
      <c r="AF49" s="102">
        <v>0</v>
      </c>
      <c r="AG49" s="102">
        <v>0</v>
      </c>
      <c r="AH49" s="102">
        <v>0</v>
      </c>
      <c r="AJ49" s="102">
        <v>0</v>
      </c>
      <c r="AK49" s="102">
        <v>0</v>
      </c>
      <c r="AL49" s="102">
        <v>0</v>
      </c>
      <c r="AM49" s="102">
        <v>0</v>
      </c>
      <c r="AN49" s="102">
        <v>0</v>
      </c>
      <c r="AO49" s="102">
        <v>0</v>
      </c>
      <c r="AP49" s="102">
        <v>0</v>
      </c>
      <c r="AQ49" s="102">
        <v>0</v>
      </c>
      <c r="AR49" s="102">
        <v>0</v>
      </c>
      <c r="AS49" s="102"/>
      <c r="AT49" s="102"/>
      <c r="AU49" s="102"/>
    </row>
    <row r="50" ht="14.4" customHeight="1" spans="2:47" x14ac:dyDescent="0.25">
      <c r="B50" s="100" t="s">
        <v>248</v>
      </c>
      <c r="C50" s="101" t="str">
        <f t="shared" si="24"/>
        <v>A</v>
      </c>
      <c r="D50" s="101" t="str">
        <f t="shared" si="25"/>
        <v>A1.1.2.01.0253</v>
      </c>
      <c r="E50" s="101" t="str">
        <f t="shared" si="26"/>
        <v>1</v>
      </c>
      <c r="F50" s="101" t="s">
        <v>66</v>
      </c>
      <c r="G50" s="101">
        <f t="shared" si="27"/>
        <v>13</v>
      </c>
      <c r="H50" s="101" t="s">
        <v>249</v>
      </c>
      <c r="I50" s="102">
        <v>0</v>
      </c>
      <c r="J50" s="102">
        <v>0</v>
      </c>
      <c r="K50" s="102">
        <v>0</v>
      </c>
      <c r="L50" s="102">
        <v>0</v>
      </c>
      <c r="M50" s="102">
        <v>0</v>
      </c>
      <c r="N50" s="102">
        <v>0</v>
      </c>
      <c r="O50" s="102">
        <v>0</v>
      </c>
      <c r="P50" s="102">
        <v>0</v>
      </c>
      <c r="Q50" s="102">
        <v>0</v>
      </c>
      <c r="R50" s="102">
        <v>0</v>
      </c>
      <c r="S50" s="102">
        <v>0</v>
      </c>
      <c r="T50" s="102">
        <v>0</v>
      </c>
      <c r="U50" s="43"/>
      <c r="V50" s="43"/>
      <c r="W50" s="102">
        <v>0</v>
      </c>
      <c r="X50" s="102">
        <v>0</v>
      </c>
      <c r="Y50" s="102">
        <v>0</v>
      </c>
      <c r="Z50" s="102">
        <v>0</v>
      </c>
      <c r="AA50" s="102">
        <v>0</v>
      </c>
      <c r="AB50" s="102">
        <v>0</v>
      </c>
      <c r="AC50" s="102">
        <v>0</v>
      </c>
      <c r="AD50" s="102">
        <v>0</v>
      </c>
      <c r="AE50" s="102">
        <v>0</v>
      </c>
      <c r="AF50" s="102">
        <v>0</v>
      </c>
      <c r="AG50" s="102">
        <v>0</v>
      </c>
      <c r="AH50" s="102">
        <v>0</v>
      </c>
      <c r="AJ50" s="102">
        <v>0</v>
      </c>
      <c r="AK50" s="102">
        <v>0</v>
      </c>
      <c r="AL50" s="102">
        <v>0</v>
      </c>
      <c r="AM50" s="102">
        <v>0</v>
      </c>
      <c r="AN50" s="102">
        <v>0</v>
      </c>
      <c r="AO50" s="102">
        <v>0</v>
      </c>
      <c r="AP50" s="102">
        <v>0</v>
      </c>
      <c r="AQ50" s="102">
        <v>0</v>
      </c>
      <c r="AR50" s="102">
        <v>0</v>
      </c>
      <c r="AS50" s="102"/>
      <c r="AT50" s="102"/>
      <c r="AU50" s="102"/>
    </row>
    <row r="51" ht="14.4" customHeight="1" spans="2:47" x14ac:dyDescent="0.25">
      <c r="B51" s="100" t="s">
        <v>250</v>
      </c>
      <c r="C51" s="101" t="str">
        <f t="shared" si="24"/>
        <v>A</v>
      </c>
      <c r="D51" s="101" t="str">
        <f t="shared" si="25"/>
        <v>A1.1.2.01.0254</v>
      </c>
      <c r="E51" s="101" t="str">
        <f t="shared" si="26"/>
        <v>1</v>
      </c>
      <c r="F51" s="101" t="s">
        <v>66</v>
      </c>
      <c r="G51" s="101">
        <f t="shared" si="27"/>
        <v>13</v>
      </c>
      <c r="H51" s="101" t="s">
        <v>251</v>
      </c>
      <c r="I51" s="102">
        <v>0</v>
      </c>
      <c r="J51" s="102">
        <v>0</v>
      </c>
      <c r="K51" s="102">
        <v>99320</v>
      </c>
      <c r="L51" s="102">
        <v>16380</v>
      </c>
      <c r="M51" s="102">
        <v>0</v>
      </c>
      <c r="N51" s="102">
        <v>0</v>
      </c>
      <c r="O51" s="102">
        <v>0</v>
      </c>
      <c r="P51" s="102">
        <v>0</v>
      </c>
      <c r="Q51" s="102">
        <v>0</v>
      </c>
      <c r="R51" s="102">
        <v>0</v>
      </c>
      <c r="S51" s="102">
        <v>0</v>
      </c>
      <c r="T51" s="102">
        <v>0</v>
      </c>
      <c r="U51" s="43"/>
      <c r="V51" s="43"/>
      <c r="W51" s="102">
        <v>0</v>
      </c>
      <c r="X51" s="102">
        <v>0</v>
      </c>
      <c r="Y51" s="102">
        <v>0</v>
      </c>
      <c r="Z51" s="102">
        <v>0</v>
      </c>
      <c r="AA51" s="102">
        <v>0</v>
      </c>
      <c r="AB51" s="102">
        <v>0</v>
      </c>
      <c r="AC51" s="102">
        <v>0</v>
      </c>
      <c r="AD51" s="102">
        <v>0</v>
      </c>
      <c r="AE51" s="102">
        <v>0</v>
      </c>
      <c r="AF51" s="102">
        <v>0</v>
      </c>
      <c r="AG51" s="102">
        <v>0</v>
      </c>
      <c r="AH51" s="102">
        <v>0</v>
      </c>
      <c r="AJ51" s="102">
        <v>0</v>
      </c>
      <c r="AK51" s="102">
        <v>0</v>
      </c>
      <c r="AL51" s="102">
        <v>0</v>
      </c>
      <c r="AM51" s="102">
        <v>0</v>
      </c>
      <c r="AN51" s="102">
        <v>0</v>
      </c>
      <c r="AO51" s="102">
        <v>0</v>
      </c>
      <c r="AP51" s="102">
        <v>0</v>
      </c>
      <c r="AQ51" s="102">
        <v>0</v>
      </c>
      <c r="AR51" s="102">
        <v>0</v>
      </c>
      <c r="AS51" s="102"/>
      <c r="AT51" s="102"/>
      <c r="AU51" s="102"/>
    </row>
    <row r="52" ht="14.4" customHeight="1" spans="2:47" x14ac:dyDescent="0.25">
      <c r="B52" s="100" t="s">
        <v>252</v>
      </c>
      <c r="C52" s="101" t="str">
        <f t="shared" si="24"/>
        <v>A</v>
      </c>
      <c r="D52" s="101" t="str">
        <f t="shared" si="25"/>
        <v>A1.1.2.01.0255</v>
      </c>
      <c r="E52" s="101" t="str">
        <f t="shared" si="26"/>
        <v>1</v>
      </c>
      <c r="F52" s="101" t="s">
        <v>66</v>
      </c>
      <c r="G52" s="101">
        <f t="shared" si="27"/>
        <v>13</v>
      </c>
      <c r="H52" s="101" t="s">
        <v>253</v>
      </c>
      <c r="I52" s="102">
        <v>0</v>
      </c>
      <c r="J52" s="102">
        <v>0</v>
      </c>
      <c r="K52" s="102">
        <v>10150</v>
      </c>
      <c r="L52" s="102">
        <v>6766.67</v>
      </c>
      <c r="M52" s="102">
        <v>3383.34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43"/>
      <c r="V52" s="43"/>
      <c r="W52" s="102">
        <v>0</v>
      </c>
      <c r="X52" s="102">
        <v>0</v>
      </c>
      <c r="Y52" s="102">
        <v>0</v>
      </c>
      <c r="Z52" s="102">
        <v>0</v>
      </c>
      <c r="AA52" s="102">
        <v>0</v>
      </c>
      <c r="AB52" s="102">
        <v>0</v>
      </c>
      <c r="AC52" s="102">
        <v>0</v>
      </c>
      <c r="AD52" s="102">
        <v>0</v>
      </c>
      <c r="AE52" s="102">
        <v>0</v>
      </c>
      <c r="AF52" s="102">
        <v>0</v>
      </c>
      <c r="AG52" s="102">
        <v>0</v>
      </c>
      <c r="AH52" s="102">
        <v>0</v>
      </c>
      <c r="AJ52" s="102">
        <v>0</v>
      </c>
      <c r="AK52" s="102">
        <v>0</v>
      </c>
      <c r="AL52" s="102">
        <v>0</v>
      </c>
      <c r="AM52" s="102">
        <v>0</v>
      </c>
      <c r="AN52" s="102">
        <v>0</v>
      </c>
      <c r="AO52" s="102">
        <v>0</v>
      </c>
      <c r="AP52" s="102">
        <v>0</v>
      </c>
      <c r="AQ52" s="102">
        <v>0</v>
      </c>
      <c r="AR52" s="102">
        <v>0</v>
      </c>
      <c r="AS52" s="102"/>
      <c r="AT52" s="102"/>
      <c r="AU52" s="102"/>
    </row>
    <row r="53" ht="14.4" customHeight="1" spans="2:47" x14ac:dyDescent="0.25">
      <c r="B53" s="100" t="s">
        <v>254</v>
      </c>
      <c r="C53" s="101" t="str">
        <f t="shared" si="24"/>
        <v>A</v>
      </c>
      <c r="D53" s="101" t="str">
        <f t="shared" si="25"/>
        <v>A1.1.2.01.0256</v>
      </c>
      <c r="E53" s="101" t="str">
        <f t="shared" si="26"/>
        <v>1</v>
      </c>
      <c r="F53" s="101" t="s">
        <v>66</v>
      </c>
      <c r="G53" s="101">
        <f t="shared" si="27"/>
        <v>13</v>
      </c>
      <c r="H53" s="101" t="s">
        <v>255</v>
      </c>
      <c r="I53" s="102">
        <v>0</v>
      </c>
      <c r="J53" s="102">
        <v>0</v>
      </c>
      <c r="K53" s="102">
        <v>0</v>
      </c>
      <c r="L53" s="102">
        <v>0</v>
      </c>
      <c r="M53" s="102">
        <v>0</v>
      </c>
      <c r="N53" s="102">
        <v>0</v>
      </c>
      <c r="O53" s="102">
        <v>0</v>
      </c>
      <c r="P53" s="102">
        <v>0</v>
      </c>
      <c r="Q53" s="102">
        <v>0</v>
      </c>
      <c r="R53" s="102">
        <v>0</v>
      </c>
      <c r="S53" s="102">
        <v>0</v>
      </c>
      <c r="T53" s="102">
        <v>0</v>
      </c>
      <c r="U53" s="43"/>
      <c r="V53" s="43"/>
      <c r="W53" s="102">
        <v>0</v>
      </c>
      <c r="X53" s="102">
        <v>0</v>
      </c>
      <c r="Y53" s="102">
        <v>0</v>
      </c>
      <c r="Z53" s="102">
        <v>0</v>
      </c>
      <c r="AA53" s="102">
        <v>0</v>
      </c>
      <c r="AB53" s="102">
        <v>0</v>
      </c>
      <c r="AC53" s="102">
        <v>0</v>
      </c>
      <c r="AD53" s="102">
        <v>0</v>
      </c>
      <c r="AE53" s="102">
        <v>0</v>
      </c>
      <c r="AF53" s="102">
        <v>0</v>
      </c>
      <c r="AG53" s="102">
        <v>0</v>
      </c>
      <c r="AH53" s="102">
        <v>0</v>
      </c>
      <c r="AJ53" s="102">
        <v>0</v>
      </c>
      <c r="AK53" s="102">
        <v>0</v>
      </c>
      <c r="AL53" s="102">
        <v>0</v>
      </c>
      <c r="AM53" s="102">
        <v>0</v>
      </c>
      <c r="AN53" s="102">
        <v>0</v>
      </c>
      <c r="AO53" s="102">
        <v>0</v>
      </c>
      <c r="AP53" s="102">
        <v>0</v>
      </c>
      <c r="AQ53" s="102">
        <v>0</v>
      </c>
      <c r="AR53" s="102">
        <v>0</v>
      </c>
      <c r="AS53" s="102"/>
      <c r="AT53" s="102"/>
      <c r="AU53" s="102"/>
    </row>
    <row r="54" ht="14.4" customHeight="1" spans="2:47" x14ac:dyDescent="0.25">
      <c r="B54" s="100" t="s">
        <v>256</v>
      </c>
      <c r="C54" s="101" t="str">
        <f t="shared" si="24"/>
        <v>A</v>
      </c>
      <c r="D54" s="101" t="str">
        <f t="shared" si="25"/>
        <v>A1.1.2.01.0257</v>
      </c>
      <c r="E54" s="101" t="str">
        <f t="shared" si="26"/>
        <v>1</v>
      </c>
      <c r="F54" s="101" t="s">
        <v>66</v>
      </c>
      <c r="G54" s="101">
        <f t="shared" si="27"/>
        <v>13</v>
      </c>
      <c r="H54" s="101" t="s">
        <v>257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43"/>
      <c r="V54" s="43"/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102">
        <v>0</v>
      </c>
      <c r="AH54" s="102">
        <v>0</v>
      </c>
      <c r="AJ54" s="102">
        <v>0</v>
      </c>
      <c r="AK54" s="102">
        <v>0</v>
      </c>
      <c r="AL54" s="102">
        <v>0</v>
      </c>
      <c r="AM54" s="102">
        <v>0</v>
      </c>
      <c r="AN54" s="102">
        <v>0</v>
      </c>
      <c r="AO54" s="102">
        <v>0</v>
      </c>
      <c r="AP54" s="102">
        <v>0</v>
      </c>
      <c r="AQ54" s="102">
        <v>0</v>
      </c>
      <c r="AR54" s="102">
        <v>0</v>
      </c>
      <c r="AS54" s="102"/>
      <c r="AT54" s="102"/>
      <c r="AU54" s="102"/>
    </row>
    <row r="55" ht="14.4" customHeight="1" spans="2:47" x14ac:dyDescent="0.25">
      <c r="B55" s="100" t="s">
        <v>258</v>
      </c>
      <c r="C55" s="101" t="str">
        <f t="shared" si="24"/>
        <v>A</v>
      </c>
      <c r="D55" s="101" t="str">
        <f t="shared" si="25"/>
        <v>A1.1.2.01.0258</v>
      </c>
      <c r="E55" s="101" t="str">
        <f t="shared" si="26"/>
        <v>1</v>
      </c>
      <c r="F55" s="101" t="s">
        <v>66</v>
      </c>
      <c r="G55" s="101">
        <f t="shared" si="27"/>
        <v>13</v>
      </c>
      <c r="H55" s="101" t="s">
        <v>259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43"/>
      <c r="V55" s="43"/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102">
        <v>0</v>
      </c>
      <c r="AH55" s="102">
        <v>0</v>
      </c>
      <c r="AJ55" s="102">
        <v>0</v>
      </c>
      <c r="AK55" s="102">
        <v>0</v>
      </c>
      <c r="AL55" s="102">
        <v>0</v>
      </c>
      <c r="AM55" s="102">
        <v>0</v>
      </c>
      <c r="AN55" s="102">
        <v>0</v>
      </c>
      <c r="AO55" s="102">
        <v>0</v>
      </c>
      <c r="AP55" s="102">
        <v>0</v>
      </c>
      <c r="AQ55" s="102">
        <v>0</v>
      </c>
      <c r="AR55" s="102">
        <v>0</v>
      </c>
      <c r="AS55" s="102"/>
      <c r="AT55" s="102"/>
      <c r="AU55" s="102"/>
    </row>
    <row r="56" ht="14.4" customHeight="1" spans="2:47" x14ac:dyDescent="0.25">
      <c r="B56" s="100" t="s">
        <v>260</v>
      </c>
      <c r="C56" s="101" t="str">
        <f t="shared" si="24"/>
        <v>A</v>
      </c>
      <c r="D56" s="101" t="str">
        <f t="shared" si="25"/>
        <v>A1.1.2.01.0259</v>
      </c>
      <c r="E56" s="101" t="str">
        <f t="shared" si="26"/>
        <v>1</v>
      </c>
      <c r="F56" s="101" t="s">
        <v>66</v>
      </c>
      <c r="G56" s="101">
        <f t="shared" si="27"/>
        <v>13</v>
      </c>
      <c r="H56" s="101" t="s">
        <v>261</v>
      </c>
      <c r="I56" s="102">
        <v>0</v>
      </c>
      <c r="J56" s="102">
        <v>0</v>
      </c>
      <c r="K56" s="102">
        <v>23220</v>
      </c>
      <c r="L56" s="102">
        <v>0</v>
      </c>
      <c r="M56" s="102">
        <v>0</v>
      </c>
      <c r="N56" s="102">
        <v>0</v>
      </c>
      <c r="O56" s="102">
        <v>0</v>
      </c>
      <c r="P56" s="102">
        <v>0</v>
      </c>
      <c r="Q56" s="102">
        <v>0</v>
      </c>
      <c r="R56" s="102">
        <v>0</v>
      </c>
      <c r="S56" s="102">
        <v>0</v>
      </c>
      <c r="T56" s="102">
        <v>0</v>
      </c>
      <c r="U56" s="43"/>
      <c r="V56" s="43"/>
      <c r="W56" s="102">
        <v>0</v>
      </c>
      <c r="X56" s="102">
        <v>0</v>
      </c>
      <c r="Y56" s="102">
        <v>0</v>
      </c>
      <c r="Z56" s="102">
        <v>0</v>
      </c>
      <c r="AA56" s="102">
        <v>0</v>
      </c>
      <c r="AB56" s="102">
        <v>0</v>
      </c>
      <c r="AC56" s="102">
        <v>0</v>
      </c>
      <c r="AD56" s="102">
        <v>0</v>
      </c>
      <c r="AE56" s="102">
        <v>0</v>
      </c>
      <c r="AF56" s="102">
        <v>0</v>
      </c>
      <c r="AG56" s="102">
        <v>0</v>
      </c>
      <c r="AH56" s="102">
        <v>0</v>
      </c>
      <c r="AJ56" s="102">
        <v>0</v>
      </c>
      <c r="AK56" s="102">
        <v>0</v>
      </c>
      <c r="AL56" s="102">
        <v>0</v>
      </c>
      <c r="AM56" s="102">
        <v>0</v>
      </c>
      <c r="AN56" s="102">
        <v>0</v>
      </c>
      <c r="AO56" s="102">
        <v>0</v>
      </c>
      <c r="AP56" s="102">
        <v>0</v>
      </c>
      <c r="AQ56" s="102">
        <v>0</v>
      </c>
      <c r="AR56" s="102">
        <v>0</v>
      </c>
      <c r="AS56" s="102"/>
      <c r="AT56" s="102"/>
      <c r="AU56" s="102"/>
    </row>
    <row r="57" ht="14.4" customHeight="1" spans="2:47" x14ac:dyDescent="0.25">
      <c r="B57" s="100" t="s">
        <v>262</v>
      </c>
      <c r="C57" s="101" t="str">
        <f t="shared" si="24"/>
        <v>A</v>
      </c>
      <c r="D57" s="101" t="str">
        <f t="shared" si="25"/>
        <v>A1.1.2.01.0260</v>
      </c>
      <c r="E57" s="101" t="str">
        <f t="shared" si="26"/>
        <v>1</v>
      </c>
      <c r="F57" s="101" t="s">
        <v>66</v>
      </c>
      <c r="G57" s="101">
        <f t="shared" si="27"/>
        <v>13</v>
      </c>
      <c r="H57" s="101" t="s">
        <v>263</v>
      </c>
      <c r="I57" s="102">
        <v>0</v>
      </c>
      <c r="J57" s="102">
        <v>0</v>
      </c>
      <c r="K57" s="102">
        <v>0</v>
      </c>
      <c r="L57" s="102">
        <v>0</v>
      </c>
      <c r="M57" s="102">
        <v>0</v>
      </c>
      <c r="N57" s="102">
        <v>0</v>
      </c>
      <c r="O57" s="102">
        <v>0</v>
      </c>
      <c r="P57" s="102">
        <v>0</v>
      </c>
      <c r="Q57" s="102">
        <v>0</v>
      </c>
      <c r="R57" s="102">
        <v>0</v>
      </c>
      <c r="S57" s="102">
        <v>0</v>
      </c>
      <c r="T57" s="102">
        <v>0</v>
      </c>
      <c r="U57" s="43"/>
      <c r="V57" s="43"/>
      <c r="W57" s="102">
        <v>0</v>
      </c>
      <c r="X57" s="102">
        <v>0</v>
      </c>
      <c r="Y57" s="102">
        <v>0</v>
      </c>
      <c r="Z57" s="102">
        <v>0</v>
      </c>
      <c r="AA57" s="102">
        <v>0</v>
      </c>
      <c r="AB57" s="102">
        <v>0</v>
      </c>
      <c r="AC57" s="102">
        <v>0</v>
      </c>
      <c r="AD57" s="102">
        <v>0</v>
      </c>
      <c r="AE57" s="102">
        <v>0</v>
      </c>
      <c r="AF57" s="102">
        <v>0</v>
      </c>
      <c r="AG57" s="102">
        <v>0</v>
      </c>
      <c r="AH57" s="102">
        <v>0</v>
      </c>
      <c r="AJ57" s="102">
        <v>0</v>
      </c>
      <c r="AK57" s="102">
        <v>0</v>
      </c>
      <c r="AL57" s="102">
        <v>0</v>
      </c>
      <c r="AM57" s="102">
        <v>0</v>
      </c>
      <c r="AN57" s="102">
        <v>0</v>
      </c>
      <c r="AO57" s="102">
        <v>0</v>
      </c>
      <c r="AP57" s="102">
        <v>0</v>
      </c>
      <c r="AQ57" s="102">
        <v>0</v>
      </c>
      <c r="AR57" s="102">
        <v>0</v>
      </c>
      <c r="AS57" s="102"/>
      <c r="AT57" s="102"/>
      <c r="AU57" s="102"/>
    </row>
    <row r="58" ht="14.4" customHeight="1" spans="2:47" x14ac:dyDescent="0.25">
      <c r="B58" s="100" t="s">
        <v>264</v>
      </c>
      <c r="C58" s="101" t="str">
        <f t="shared" si="24"/>
        <v>A</v>
      </c>
      <c r="D58" s="101" t="str">
        <f t="shared" si="25"/>
        <v>A1.1.2.01.0261</v>
      </c>
      <c r="E58" s="101" t="str">
        <f t="shared" si="26"/>
        <v>1</v>
      </c>
      <c r="F58" s="101" t="s">
        <v>66</v>
      </c>
      <c r="G58" s="101">
        <f t="shared" si="27"/>
        <v>13</v>
      </c>
      <c r="H58" s="101" t="s">
        <v>265</v>
      </c>
      <c r="I58" s="102">
        <v>0</v>
      </c>
      <c r="J58" s="102">
        <v>0</v>
      </c>
      <c r="K58" s="102">
        <v>0</v>
      </c>
      <c r="L58" s="102">
        <v>0</v>
      </c>
      <c r="M58" s="102">
        <v>0</v>
      </c>
      <c r="N58" s="102">
        <v>0</v>
      </c>
      <c r="O58" s="102">
        <v>0</v>
      </c>
      <c r="P58" s="102">
        <v>0</v>
      </c>
      <c r="Q58" s="102">
        <v>0</v>
      </c>
      <c r="R58" s="102">
        <v>0</v>
      </c>
      <c r="S58" s="102">
        <v>0</v>
      </c>
      <c r="T58" s="102">
        <v>0</v>
      </c>
      <c r="U58" s="43"/>
      <c r="V58" s="43"/>
      <c r="W58" s="102">
        <v>0</v>
      </c>
      <c r="X58" s="102">
        <v>0</v>
      </c>
      <c r="Y58" s="102">
        <v>0</v>
      </c>
      <c r="Z58" s="102">
        <v>0</v>
      </c>
      <c r="AA58" s="102">
        <v>0</v>
      </c>
      <c r="AB58" s="102">
        <v>0</v>
      </c>
      <c r="AC58" s="102">
        <v>0</v>
      </c>
      <c r="AD58" s="102">
        <v>0</v>
      </c>
      <c r="AE58" s="102">
        <v>0</v>
      </c>
      <c r="AF58" s="102">
        <v>0</v>
      </c>
      <c r="AG58" s="102">
        <v>0</v>
      </c>
      <c r="AH58" s="102">
        <v>0</v>
      </c>
      <c r="AJ58" s="102">
        <v>0</v>
      </c>
      <c r="AK58" s="102">
        <v>0</v>
      </c>
      <c r="AL58" s="102">
        <v>0</v>
      </c>
      <c r="AM58" s="102">
        <v>0</v>
      </c>
      <c r="AN58" s="102">
        <v>0</v>
      </c>
      <c r="AO58" s="102">
        <v>0</v>
      </c>
      <c r="AP58" s="102">
        <v>0</v>
      </c>
      <c r="AQ58" s="102">
        <v>0</v>
      </c>
      <c r="AR58" s="102">
        <v>0</v>
      </c>
      <c r="AS58" s="102"/>
      <c r="AT58" s="102"/>
      <c r="AU58" s="102"/>
    </row>
    <row r="59" ht="14.4" customHeight="1" spans="2:47" x14ac:dyDescent="0.25">
      <c r="B59" s="100" t="s">
        <v>266</v>
      </c>
      <c r="C59" s="101" t="str">
        <f t="shared" si="24"/>
        <v>A</v>
      </c>
      <c r="D59" s="101" t="str">
        <f t="shared" si="25"/>
        <v>A1.1.2.01.0262</v>
      </c>
      <c r="E59" s="101" t="str">
        <f t="shared" si="26"/>
        <v>1</v>
      </c>
      <c r="F59" s="101" t="s">
        <v>66</v>
      </c>
      <c r="G59" s="101">
        <f t="shared" si="27"/>
        <v>13</v>
      </c>
      <c r="H59" s="101" t="s">
        <v>267</v>
      </c>
      <c r="I59" s="102">
        <v>0</v>
      </c>
      <c r="J59" s="102">
        <v>0</v>
      </c>
      <c r="K59" s="102">
        <v>30787.8</v>
      </c>
      <c r="L59" s="102">
        <v>30787.8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43"/>
      <c r="V59" s="43"/>
      <c r="W59" s="102">
        <v>0</v>
      </c>
      <c r="X59" s="102">
        <v>0</v>
      </c>
      <c r="Y59" s="102">
        <v>0</v>
      </c>
      <c r="Z59" s="102">
        <v>0</v>
      </c>
      <c r="AA59" s="102">
        <v>0</v>
      </c>
      <c r="AB59" s="102">
        <v>0</v>
      </c>
      <c r="AC59" s="102">
        <v>0</v>
      </c>
      <c r="AD59" s="102">
        <v>0</v>
      </c>
      <c r="AE59" s="102">
        <v>0</v>
      </c>
      <c r="AF59" s="102">
        <v>0</v>
      </c>
      <c r="AG59" s="102">
        <v>0</v>
      </c>
      <c r="AH59" s="102">
        <v>0</v>
      </c>
      <c r="AJ59" s="102">
        <v>0</v>
      </c>
      <c r="AK59" s="102">
        <v>0</v>
      </c>
      <c r="AL59" s="102">
        <v>0</v>
      </c>
      <c r="AM59" s="102">
        <v>0</v>
      </c>
      <c r="AN59" s="102">
        <v>0</v>
      </c>
      <c r="AO59" s="102">
        <v>0</v>
      </c>
      <c r="AP59" s="102">
        <v>0</v>
      </c>
      <c r="AQ59" s="102">
        <v>0</v>
      </c>
      <c r="AR59" s="102">
        <v>0</v>
      </c>
      <c r="AS59" s="102"/>
      <c r="AT59" s="102"/>
      <c r="AU59" s="102"/>
    </row>
    <row r="60" ht="14.4" customHeight="1" spans="2:47" x14ac:dyDescent="0.25">
      <c r="B60" s="100" t="s">
        <v>268</v>
      </c>
      <c r="C60" s="101" t="str">
        <f t="shared" si="24"/>
        <v>A</v>
      </c>
      <c r="D60" s="101" t="str">
        <f t="shared" si="25"/>
        <v>A1.1.2.01.0263</v>
      </c>
      <c r="E60" s="101" t="str">
        <f t="shared" si="26"/>
        <v>1</v>
      </c>
      <c r="F60" s="101" t="s">
        <v>66</v>
      </c>
      <c r="G60" s="101">
        <f t="shared" si="27"/>
        <v>13</v>
      </c>
      <c r="H60" s="101" t="s">
        <v>269</v>
      </c>
      <c r="I60" s="102">
        <v>0</v>
      </c>
      <c r="J60" s="102">
        <v>0</v>
      </c>
      <c r="K60" s="102">
        <v>4400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43"/>
      <c r="V60" s="43"/>
      <c r="W60" s="102">
        <v>0</v>
      </c>
      <c r="X60" s="102">
        <v>0</v>
      </c>
      <c r="Y60" s="102">
        <v>0</v>
      </c>
      <c r="Z60" s="102">
        <v>0</v>
      </c>
      <c r="AA60" s="102">
        <v>0</v>
      </c>
      <c r="AB60" s="102">
        <v>0</v>
      </c>
      <c r="AC60" s="102">
        <v>0</v>
      </c>
      <c r="AD60" s="102">
        <v>0</v>
      </c>
      <c r="AE60" s="102">
        <v>0</v>
      </c>
      <c r="AF60" s="102">
        <v>0</v>
      </c>
      <c r="AG60" s="102">
        <v>0</v>
      </c>
      <c r="AH60" s="102">
        <v>0</v>
      </c>
      <c r="AJ60" s="102">
        <v>0</v>
      </c>
      <c r="AK60" s="102">
        <v>0</v>
      </c>
      <c r="AL60" s="102">
        <v>0</v>
      </c>
      <c r="AM60" s="102">
        <v>0</v>
      </c>
      <c r="AN60" s="102">
        <v>0</v>
      </c>
      <c r="AO60" s="102">
        <v>0</v>
      </c>
      <c r="AP60" s="102">
        <v>0</v>
      </c>
      <c r="AQ60" s="102">
        <v>0</v>
      </c>
      <c r="AR60" s="102">
        <v>0</v>
      </c>
      <c r="AS60" s="102"/>
      <c r="AT60" s="102"/>
      <c r="AU60" s="102"/>
    </row>
    <row r="61" ht="14.4" customHeight="1" spans="2:47" x14ac:dyDescent="0.25">
      <c r="B61" s="100" t="s">
        <v>270</v>
      </c>
      <c r="C61" s="101" t="str">
        <f t="shared" si="24"/>
        <v>A</v>
      </c>
      <c r="D61" s="101" t="str">
        <f t="shared" si="25"/>
        <v>A1.1.2.01.0264</v>
      </c>
      <c r="E61" s="101" t="str">
        <f t="shared" si="26"/>
        <v>1</v>
      </c>
      <c r="F61" s="101" t="s">
        <v>66</v>
      </c>
      <c r="G61" s="101">
        <f t="shared" si="27"/>
        <v>13</v>
      </c>
      <c r="H61" s="101" t="s">
        <v>271</v>
      </c>
      <c r="I61" s="102">
        <v>0</v>
      </c>
      <c r="J61" s="102">
        <v>0</v>
      </c>
      <c r="K61" s="102">
        <v>26073.6</v>
      </c>
      <c r="L61" s="102">
        <v>0</v>
      </c>
      <c r="M61" s="102">
        <v>0</v>
      </c>
      <c r="N61" s="102">
        <v>0</v>
      </c>
      <c r="O61" s="102">
        <v>0</v>
      </c>
      <c r="P61" s="102">
        <v>0</v>
      </c>
      <c r="Q61" s="102">
        <v>0</v>
      </c>
      <c r="R61" s="102">
        <v>0</v>
      </c>
      <c r="S61" s="102">
        <v>0</v>
      </c>
      <c r="T61" s="102">
        <v>0</v>
      </c>
      <c r="U61" s="43"/>
      <c r="V61" s="43"/>
      <c r="W61" s="102">
        <v>0</v>
      </c>
      <c r="X61" s="102">
        <v>0</v>
      </c>
      <c r="Y61" s="102">
        <v>0</v>
      </c>
      <c r="Z61" s="102">
        <v>0</v>
      </c>
      <c r="AA61" s="102">
        <v>0</v>
      </c>
      <c r="AB61" s="102">
        <v>0</v>
      </c>
      <c r="AC61" s="102">
        <v>0</v>
      </c>
      <c r="AD61" s="102">
        <v>0</v>
      </c>
      <c r="AE61" s="102">
        <v>0</v>
      </c>
      <c r="AF61" s="102">
        <v>0</v>
      </c>
      <c r="AG61" s="102">
        <v>0</v>
      </c>
      <c r="AH61" s="102">
        <v>0</v>
      </c>
      <c r="AJ61" s="102">
        <v>0</v>
      </c>
      <c r="AK61" s="102">
        <v>0</v>
      </c>
      <c r="AL61" s="102">
        <v>0</v>
      </c>
      <c r="AM61" s="102">
        <v>0</v>
      </c>
      <c r="AN61" s="102">
        <v>0</v>
      </c>
      <c r="AO61" s="102">
        <v>0</v>
      </c>
      <c r="AP61" s="102">
        <v>0</v>
      </c>
      <c r="AQ61" s="102">
        <v>0</v>
      </c>
      <c r="AR61" s="102">
        <v>0</v>
      </c>
      <c r="AS61" s="102"/>
      <c r="AT61" s="102"/>
      <c r="AU61" s="102"/>
    </row>
    <row r="62" ht="14.4" customHeight="1" spans="2:47" x14ac:dyDescent="0.25">
      <c r="B62" s="100" t="s">
        <v>272</v>
      </c>
      <c r="C62" s="101" t="str">
        <f t="shared" si="24"/>
        <v>A</v>
      </c>
      <c r="D62" s="101" t="str">
        <f t="shared" si="25"/>
        <v>A1.1.2.01.0265</v>
      </c>
      <c r="E62" s="101" t="str">
        <f t="shared" si="26"/>
        <v>1</v>
      </c>
      <c r="F62" s="101" t="s">
        <v>66</v>
      </c>
      <c r="G62" s="101">
        <f t="shared" si="27"/>
        <v>13</v>
      </c>
      <c r="H62" s="101" t="s">
        <v>273</v>
      </c>
      <c r="I62" s="102">
        <v>0</v>
      </c>
      <c r="J62" s="102">
        <v>0</v>
      </c>
      <c r="K62" s="102">
        <v>26073.6</v>
      </c>
      <c r="L62" s="102">
        <v>0</v>
      </c>
      <c r="M62" s="102">
        <v>0</v>
      </c>
      <c r="N62" s="102">
        <v>0</v>
      </c>
      <c r="O62" s="102">
        <v>0</v>
      </c>
      <c r="P62" s="102">
        <v>0</v>
      </c>
      <c r="Q62" s="102">
        <v>0</v>
      </c>
      <c r="R62" s="102">
        <v>0</v>
      </c>
      <c r="S62" s="102">
        <v>0</v>
      </c>
      <c r="T62" s="102">
        <v>0</v>
      </c>
      <c r="U62" s="43"/>
      <c r="V62" s="43"/>
      <c r="W62" s="102">
        <v>0</v>
      </c>
      <c r="X62" s="102">
        <v>0</v>
      </c>
      <c r="Y62" s="102">
        <v>0</v>
      </c>
      <c r="Z62" s="102">
        <v>0</v>
      </c>
      <c r="AA62" s="102">
        <v>0</v>
      </c>
      <c r="AB62" s="102">
        <v>0</v>
      </c>
      <c r="AC62" s="102">
        <v>0</v>
      </c>
      <c r="AD62" s="102">
        <v>0</v>
      </c>
      <c r="AE62" s="102">
        <v>0</v>
      </c>
      <c r="AF62" s="102">
        <v>0</v>
      </c>
      <c r="AG62" s="102">
        <v>0</v>
      </c>
      <c r="AH62" s="102">
        <v>0</v>
      </c>
      <c r="AJ62" s="102">
        <v>0</v>
      </c>
      <c r="AK62" s="102">
        <v>0</v>
      </c>
      <c r="AL62" s="102">
        <v>0</v>
      </c>
      <c r="AM62" s="102">
        <v>0</v>
      </c>
      <c r="AN62" s="102">
        <v>0</v>
      </c>
      <c r="AO62" s="102">
        <v>0</v>
      </c>
      <c r="AP62" s="102">
        <v>0</v>
      </c>
      <c r="AQ62" s="102">
        <v>0</v>
      </c>
      <c r="AR62" s="102">
        <v>0</v>
      </c>
      <c r="AS62" s="102"/>
      <c r="AT62" s="102"/>
      <c r="AU62" s="102"/>
    </row>
    <row r="63" ht="14.4" customHeight="1" spans="2:47" x14ac:dyDescent="0.25">
      <c r="B63" s="100" t="s">
        <v>274</v>
      </c>
      <c r="C63" s="101" t="str">
        <f t="shared" si="24"/>
        <v>A</v>
      </c>
      <c r="D63" s="101" t="str">
        <f t="shared" si="25"/>
        <v>A1.1.2.01.0266</v>
      </c>
      <c r="E63" s="101" t="str">
        <f t="shared" si="26"/>
        <v>1</v>
      </c>
      <c r="F63" s="101" t="s">
        <v>66</v>
      </c>
      <c r="G63" s="101">
        <f t="shared" si="27"/>
        <v>13</v>
      </c>
      <c r="H63" s="101" t="s">
        <v>275</v>
      </c>
      <c r="I63" s="102">
        <v>0</v>
      </c>
      <c r="J63" s="102">
        <v>0</v>
      </c>
      <c r="K63" s="102">
        <v>7449.6</v>
      </c>
      <c r="L63" s="102">
        <v>0</v>
      </c>
      <c r="M63" s="102">
        <v>0</v>
      </c>
      <c r="N63" s="102">
        <v>0</v>
      </c>
      <c r="O63" s="102">
        <v>0</v>
      </c>
      <c r="P63" s="102">
        <v>0</v>
      </c>
      <c r="Q63" s="102">
        <v>0</v>
      </c>
      <c r="R63" s="102">
        <v>0</v>
      </c>
      <c r="S63" s="102">
        <v>0</v>
      </c>
      <c r="T63" s="102">
        <v>0</v>
      </c>
      <c r="U63" s="43"/>
      <c r="V63" s="43"/>
      <c r="W63" s="102">
        <v>0</v>
      </c>
      <c r="X63" s="102">
        <v>0</v>
      </c>
      <c r="Y63" s="102">
        <v>0</v>
      </c>
      <c r="Z63" s="102">
        <v>0</v>
      </c>
      <c r="AA63" s="102">
        <v>0</v>
      </c>
      <c r="AB63" s="102">
        <v>0</v>
      </c>
      <c r="AC63" s="102">
        <v>0</v>
      </c>
      <c r="AD63" s="102">
        <v>0</v>
      </c>
      <c r="AE63" s="102">
        <v>0</v>
      </c>
      <c r="AF63" s="102">
        <v>0</v>
      </c>
      <c r="AG63" s="102">
        <v>0</v>
      </c>
      <c r="AH63" s="102">
        <v>0</v>
      </c>
      <c r="AJ63" s="102">
        <v>0</v>
      </c>
      <c r="AK63" s="102">
        <v>0</v>
      </c>
      <c r="AL63" s="102">
        <v>0</v>
      </c>
      <c r="AM63" s="102">
        <v>0</v>
      </c>
      <c r="AN63" s="102">
        <v>0</v>
      </c>
      <c r="AO63" s="102">
        <v>0</v>
      </c>
      <c r="AP63" s="102">
        <v>0</v>
      </c>
      <c r="AQ63" s="102">
        <v>0</v>
      </c>
      <c r="AR63" s="102">
        <v>0</v>
      </c>
      <c r="AS63" s="102"/>
      <c r="AT63" s="102"/>
      <c r="AU63" s="102"/>
    </row>
    <row r="64" ht="14.4" customHeight="1" spans="2:47" x14ac:dyDescent="0.25">
      <c r="B64" s="100" t="s">
        <v>276</v>
      </c>
      <c r="C64" s="101" t="str">
        <f t="shared" si="24"/>
        <v>A</v>
      </c>
      <c r="D64" s="101" t="str">
        <f t="shared" si="25"/>
        <v>A1.1.2.01.0267</v>
      </c>
      <c r="E64" s="101" t="str">
        <f t="shared" si="26"/>
        <v>1</v>
      </c>
      <c r="F64" s="101" t="s">
        <v>66</v>
      </c>
      <c r="G64" s="101">
        <f t="shared" si="27"/>
        <v>13</v>
      </c>
      <c r="H64" s="101" t="s">
        <v>277</v>
      </c>
      <c r="I64" s="102">
        <v>0</v>
      </c>
      <c r="J64" s="102">
        <v>0</v>
      </c>
      <c r="K64" s="102">
        <v>1920</v>
      </c>
      <c r="L64" s="102">
        <v>0</v>
      </c>
      <c r="M64" s="102">
        <v>0</v>
      </c>
      <c r="N64" s="102">
        <v>0</v>
      </c>
      <c r="O64" s="102">
        <v>0</v>
      </c>
      <c r="P64" s="102">
        <v>0</v>
      </c>
      <c r="Q64" s="102">
        <v>0</v>
      </c>
      <c r="R64" s="102">
        <v>0</v>
      </c>
      <c r="S64" s="102">
        <v>0</v>
      </c>
      <c r="T64" s="102">
        <v>0</v>
      </c>
      <c r="U64" s="43"/>
      <c r="V64" s="43"/>
      <c r="W64" s="102">
        <v>0</v>
      </c>
      <c r="X64" s="102">
        <v>0</v>
      </c>
      <c r="Y64" s="102">
        <v>0</v>
      </c>
      <c r="Z64" s="102">
        <v>0</v>
      </c>
      <c r="AA64" s="102">
        <v>0</v>
      </c>
      <c r="AB64" s="102">
        <v>0</v>
      </c>
      <c r="AC64" s="102">
        <v>0</v>
      </c>
      <c r="AD64" s="102">
        <v>0</v>
      </c>
      <c r="AE64" s="102">
        <v>0</v>
      </c>
      <c r="AF64" s="102">
        <v>0</v>
      </c>
      <c r="AG64" s="102">
        <v>0</v>
      </c>
      <c r="AH64" s="102">
        <v>0</v>
      </c>
      <c r="AJ64" s="102">
        <v>0</v>
      </c>
      <c r="AK64" s="102">
        <v>0</v>
      </c>
      <c r="AL64" s="102">
        <v>0</v>
      </c>
      <c r="AM64" s="102">
        <v>0</v>
      </c>
      <c r="AN64" s="102">
        <v>0</v>
      </c>
      <c r="AO64" s="102">
        <v>0</v>
      </c>
      <c r="AP64" s="102">
        <v>0</v>
      </c>
      <c r="AQ64" s="102">
        <v>0</v>
      </c>
      <c r="AR64" s="102">
        <v>0</v>
      </c>
      <c r="AS64" s="102"/>
      <c r="AT64" s="102"/>
      <c r="AU64" s="102"/>
    </row>
    <row r="65" ht="14.4" customHeight="1" spans="2:47" x14ac:dyDescent="0.25">
      <c r="B65" s="100" t="s">
        <v>278</v>
      </c>
      <c r="C65" s="101" t="str">
        <f t="shared" si="24"/>
        <v>A</v>
      </c>
      <c r="D65" s="101" t="str">
        <f t="shared" si="25"/>
        <v>A1.1.2.01.0269</v>
      </c>
      <c r="E65" s="101" t="str">
        <f t="shared" si="26"/>
        <v>1</v>
      </c>
      <c r="F65" s="101" t="s">
        <v>66</v>
      </c>
      <c r="G65" s="101">
        <f t="shared" si="27"/>
        <v>13</v>
      </c>
      <c r="H65" s="101" t="s">
        <v>279</v>
      </c>
      <c r="I65" s="102">
        <v>0</v>
      </c>
      <c r="J65" s="102">
        <v>0</v>
      </c>
      <c r="K65" s="102">
        <v>960</v>
      </c>
      <c r="L65" s="102">
        <v>0</v>
      </c>
      <c r="M65" s="102">
        <v>0</v>
      </c>
      <c r="N65" s="102">
        <v>0</v>
      </c>
      <c r="O65" s="102">
        <v>0</v>
      </c>
      <c r="P65" s="102">
        <v>0</v>
      </c>
      <c r="Q65" s="102">
        <v>0</v>
      </c>
      <c r="R65" s="102">
        <v>0</v>
      </c>
      <c r="S65" s="102">
        <v>0</v>
      </c>
      <c r="T65" s="102">
        <v>0</v>
      </c>
      <c r="U65" s="43"/>
      <c r="V65" s="43"/>
      <c r="W65" s="102">
        <v>0</v>
      </c>
      <c r="X65" s="102">
        <v>0</v>
      </c>
      <c r="Y65" s="102">
        <v>0</v>
      </c>
      <c r="Z65" s="102">
        <v>0</v>
      </c>
      <c r="AA65" s="102">
        <v>0</v>
      </c>
      <c r="AB65" s="102">
        <v>0</v>
      </c>
      <c r="AC65" s="102">
        <v>0</v>
      </c>
      <c r="AD65" s="102">
        <v>0</v>
      </c>
      <c r="AE65" s="102">
        <v>0</v>
      </c>
      <c r="AF65" s="102">
        <v>0</v>
      </c>
      <c r="AG65" s="102">
        <v>0</v>
      </c>
      <c r="AH65" s="102">
        <v>0</v>
      </c>
      <c r="AJ65" s="102">
        <v>0</v>
      </c>
      <c r="AK65" s="102">
        <v>0</v>
      </c>
      <c r="AL65" s="102">
        <v>0</v>
      </c>
      <c r="AM65" s="102">
        <v>0</v>
      </c>
      <c r="AN65" s="102">
        <v>0</v>
      </c>
      <c r="AO65" s="102">
        <v>0</v>
      </c>
      <c r="AP65" s="102">
        <v>0</v>
      </c>
      <c r="AQ65" s="102">
        <v>0</v>
      </c>
      <c r="AR65" s="102">
        <v>0</v>
      </c>
      <c r="AS65" s="102"/>
      <c r="AT65" s="102"/>
      <c r="AU65" s="102"/>
    </row>
    <row r="66" ht="14.4" customHeight="1" spans="2:47" x14ac:dyDescent="0.25">
      <c r="B66" s="100" t="s">
        <v>280</v>
      </c>
      <c r="C66" s="101" t="str">
        <f t="shared" si="24"/>
        <v>A</v>
      </c>
      <c r="D66" s="101" t="str">
        <f t="shared" si="25"/>
        <v>A1.1.2.01.0270</v>
      </c>
      <c r="E66" s="101" t="str">
        <f t="shared" si="26"/>
        <v>1</v>
      </c>
      <c r="F66" s="101" t="s">
        <v>66</v>
      </c>
      <c r="G66" s="101">
        <f t="shared" si="27"/>
        <v>13</v>
      </c>
      <c r="H66" s="101" t="s">
        <v>281</v>
      </c>
      <c r="I66" s="102">
        <v>0</v>
      </c>
      <c r="J66" s="102">
        <v>0</v>
      </c>
      <c r="K66" s="102">
        <v>1430</v>
      </c>
      <c r="L66" s="102">
        <v>1430</v>
      </c>
      <c r="M66" s="102">
        <v>0</v>
      </c>
      <c r="N66" s="102">
        <v>0</v>
      </c>
      <c r="O66" s="102">
        <v>0</v>
      </c>
      <c r="P66" s="102">
        <v>0</v>
      </c>
      <c r="Q66" s="102">
        <v>0</v>
      </c>
      <c r="R66" s="102">
        <v>0</v>
      </c>
      <c r="S66" s="102">
        <v>0</v>
      </c>
      <c r="T66" s="102">
        <v>0</v>
      </c>
      <c r="U66" s="43"/>
      <c r="V66" s="43"/>
      <c r="W66" s="102">
        <v>0</v>
      </c>
      <c r="X66" s="102">
        <v>0</v>
      </c>
      <c r="Y66" s="102">
        <v>0</v>
      </c>
      <c r="Z66" s="102">
        <v>0</v>
      </c>
      <c r="AA66" s="102">
        <v>0</v>
      </c>
      <c r="AB66" s="102">
        <v>0</v>
      </c>
      <c r="AC66" s="102">
        <v>0</v>
      </c>
      <c r="AD66" s="102">
        <v>0</v>
      </c>
      <c r="AE66" s="102">
        <v>0</v>
      </c>
      <c r="AF66" s="102">
        <v>0</v>
      </c>
      <c r="AG66" s="102">
        <v>0</v>
      </c>
      <c r="AH66" s="102">
        <v>0</v>
      </c>
      <c r="AJ66" s="102">
        <v>0</v>
      </c>
      <c r="AK66" s="102">
        <v>0</v>
      </c>
      <c r="AL66" s="102">
        <v>0</v>
      </c>
      <c r="AM66" s="102">
        <v>0</v>
      </c>
      <c r="AN66" s="102">
        <v>0</v>
      </c>
      <c r="AO66" s="102">
        <v>0</v>
      </c>
      <c r="AP66" s="102">
        <v>0</v>
      </c>
      <c r="AQ66" s="102">
        <v>0</v>
      </c>
      <c r="AR66" s="102">
        <v>0</v>
      </c>
      <c r="AS66" s="102"/>
      <c r="AT66" s="102"/>
      <c r="AU66" s="102"/>
    </row>
    <row r="67" ht="14.4" customHeight="1" spans="2:47" x14ac:dyDescent="0.25">
      <c r="B67" s="100" t="s">
        <v>282</v>
      </c>
      <c r="C67" s="101" t="str">
        <f t="shared" si="24"/>
        <v>A</v>
      </c>
      <c r="D67" s="101" t="str">
        <f t="shared" si="25"/>
        <v>A1.1.2.01.0066</v>
      </c>
      <c r="E67" s="101" t="str">
        <f t="shared" si="26"/>
        <v>1</v>
      </c>
      <c r="F67" s="101" t="s">
        <v>66</v>
      </c>
      <c r="G67" s="101">
        <f t="shared" si="27"/>
        <v>13</v>
      </c>
      <c r="H67" s="101" t="s">
        <v>283</v>
      </c>
      <c r="I67" s="102">
        <v>0</v>
      </c>
      <c r="J67" s="102">
        <v>0</v>
      </c>
      <c r="K67" s="102">
        <v>4560</v>
      </c>
      <c r="L67" s="102">
        <v>0</v>
      </c>
      <c r="M67" s="102">
        <v>0</v>
      </c>
      <c r="N67" s="102">
        <v>0</v>
      </c>
      <c r="O67" s="102">
        <v>0</v>
      </c>
      <c r="P67" s="102">
        <v>0</v>
      </c>
      <c r="Q67" s="102">
        <v>0</v>
      </c>
      <c r="R67" s="102">
        <v>0</v>
      </c>
      <c r="S67" s="102">
        <v>0</v>
      </c>
      <c r="T67" s="102">
        <v>0</v>
      </c>
      <c r="U67" s="43"/>
      <c r="V67" s="43"/>
      <c r="W67" s="102">
        <v>0</v>
      </c>
      <c r="X67" s="102">
        <v>0</v>
      </c>
      <c r="Y67" s="102">
        <v>0</v>
      </c>
      <c r="Z67" s="102">
        <v>0</v>
      </c>
      <c r="AA67" s="102">
        <v>0</v>
      </c>
      <c r="AB67" s="102">
        <v>0</v>
      </c>
      <c r="AC67" s="102">
        <v>0</v>
      </c>
      <c r="AD67" s="102">
        <v>0</v>
      </c>
      <c r="AE67" s="102">
        <v>0</v>
      </c>
      <c r="AF67" s="102">
        <v>0</v>
      </c>
      <c r="AG67" s="102">
        <v>0</v>
      </c>
      <c r="AH67" s="102">
        <v>0</v>
      </c>
      <c r="AJ67" s="102">
        <v>0</v>
      </c>
      <c r="AK67" s="102">
        <v>0</v>
      </c>
      <c r="AL67" s="102">
        <v>0</v>
      </c>
      <c r="AM67" s="102">
        <v>0</v>
      </c>
      <c r="AN67" s="102">
        <v>0</v>
      </c>
      <c r="AO67" s="102">
        <v>0</v>
      </c>
      <c r="AP67" s="102">
        <v>0</v>
      </c>
      <c r="AQ67" s="102">
        <v>0</v>
      </c>
      <c r="AR67" s="102">
        <v>0</v>
      </c>
      <c r="AS67" s="102"/>
      <c r="AT67" s="102"/>
      <c r="AU67" s="102"/>
    </row>
    <row r="68" ht="14.4" customHeight="1" spans="2:47" x14ac:dyDescent="0.25">
      <c r="B68" s="100" t="s">
        <v>284</v>
      </c>
      <c r="C68" s="101" t="str">
        <f t="shared" si="24"/>
        <v>A</v>
      </c>
      <c r="D68" s="101" t="str">
        <f t="shared" si="25"/>
        <v>A1.1.2.01.0218</v>
      </c>
      <c r="E68" s="101" t="str">
        <f t="shared" si="26"/>
        <v>1</v>
      </c>
      <c r="F68" s="101" t="s">
        <v>66</v>
      </c>
      <c r="G68" s="101">
        <f t="shared" si="27"/>
        <v>13</v>
      </c>
      <c r="H68" s="101" t="s">
        <v>285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43"/>
      <c r="V68" s="43"/>
      <c r="W68" s="102">
        <v>0</v>
      </c>
      <c r="X68" s="102">
        <v>0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102">
        <v>0</v>
      </c>
      <c r="AH68" s="102">
        <v>0</v>
      </c>
      <c r="AJ68" s="102">
        <v>0</v>
      </c>
      <c r="AK68" s="102">
        <v>0</v>
      </c>
      <c r="AL68" s="102">
        <v>0</v>
      </c>
      <c r="AM68" s="102">
        <v>0</v>
      </c>
      <c r="AN68" s="102">
        <v>0</v>
      </c>
      <c r="AO68" s="102">
        <v>0</v>
      </c>
      <c r="AP68" s="102">
        <v>0</v>
      </c>
      <c r="AQ68" s="102">
        <v>0</v>
      </c>
      <c r="AR68" s="102">
        <v>0</v>
      </c>
      <c r="AS68" s="102"/>
      <c r="AT68" s="102"/>
      <c r="AU68" s="102"/>
    </row>
    <row r="69" ht="14.4" customHeight="1" spans="2:47" x14ac:dyDescent="0.25">
      <c r="B69" s="100" t="s">
        <v>286</v>
      </c>
      <c r="C69" s="101" t="str">
        <f t="shared" si="24"/>
        <v>A</v>
      </c>
      <c r="D69" s="101" t="str">
        <f t="shared" si="25"/>
        <v>A1.1.2.01.0220</v>
      </c>
      <c r="E69" s="101" t="str">
        <f t="shared" si="26"/>
        <v>1</v>
      </c>
      <c r="F69" s="101" t="s">
        <v>66</v>
      </c>
      <c r="G69" s="101">
        <f t="shared" si="27"/>
        <v>13</v>
      </c>
      <c r="H69" s="101" t="s">
        <v>287</v>
      </c>
      <c r="I69" s="102">
        <v>0</v>
      </c>
      <c r="J69" s="102">
        <v>0</v>
      </c>
      <c r="K69" s="102">
        <v>4656</v>
      </c>
      <c r="L69" s="102">
        <v>0</v>
      </c>
      <c r="M69" s="102">
        <v>0</v>
      </c>
      <c r="N69" s="102">
        <v>0</v>
      </c>
      <c r="O69" s="102">
        <v>0</v>
      </c>
      <c r="P69" s="102">
        <v>0</v>
      </c>
      <c r="Q69" s="102">
        <v>0</v>
      </c>
      <c r="R69" s="102">
        <v>0</v>
      </c>
      <c r="S69" s="102">
        <v>0</v>
      </c>
      <c r="T69" s="102">
        <v>0</v>
      </c>
      <c r="U69" s="43"/>
      <c r="V69" s="43"/>
      <c r="W69" s="102">
        <v>0</v>
      </c>
      <c r="X69" s="102">
        <v>0</v>
      </c>
      <c r="Y69" s="102">
        <v>0</v>
      </c>
      <c r="Z69" s="102">
        <v>0</v>
      </c>
      <c r="AA69" s="102">
        <v>0</v>
      </c>
      <c r="AB69" s="102">
        <v>0</v>
      </c>
      <c r="AC69" s="102">
        <v>0</v>
      </c>
      <c r="AD69" s="102">
        <v>0</v>
      </c>
      <c r="AE69" s="102">
        <v>0</v>
      </c>
      <c r="AF69" s="102">
        <v>0</v>
      </c>
      <c r="AG69" s="102">
        <v>0</v>
      </c>
      <c r="AH69" s="102">
        <v>0</v>
      </c>
      <c r="AJ69" s="102">
        <v>0</v>
      </c>
      <c r="AK69" s="102">
        <v>0</v>
      </c>
      <c r="AL69" s="102">
        <v>0</v>
      </c>
      <c r="AM69" s="102">
        <v>0</v>
      </c>
      <c r="AN69" s="102">
        <v>0</v>
      </c>
      <c r="AO69" s="102">
        <v>0</v>
      </c>
      <c r="AP69" s="102">
        <v>0</v>
      </c>
      <c r="AQ69" s="102">
        <v>0</v>
      </c>
      <c r="AR69" s="102">
        <v>0</v>
      </c>
      <c r="AS69" s="102"/>
      <c r="AT69" s="102"/>
      <c r="AU69" s="102"/>
    </row>
    <row r="70" ht="14.4" customHeight="1" spans="2:47" x14ac:dyDescent="0.25">
      <c r="B70" s="100" t="s">
        <v>288</v>
      </c>
      <c r="C70" s="101" t="str">
        <f t="shared" si="24"/>
        <v>A</v>
      </c>
      <c r="D70" s="101" t="str">
        <f t="shared" si="25"/>
        <v>A1.1.2.01.0221</v>
      </c>
      <c r="E70" s="101" t="str">
        <f t="shared" si="26"/>
        <v>1</v>
      </c>
      <c r="F70" s="101" t="s">
        <v>66</v>
      </c>
      <c r="G70" s="101">
        <f t="shared" si="27"/>
        <v>13</v>
      </c>
      <c r="H70" s="101" t="s">
        <v>289</v>
      </c>
      <c r="I70" s="102">
        <v>0</v>
      </c>
      <c r="J70" s="102">
        <v>0</v>
      </c>
      <c r="K70" s="102">
        <v>12571.2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43"/>
      <c r="V70" s="43"/>
      <c r="W70" s="102">
        <v>0</v>
      </c>
      <c r="X70" s="102">
        <v>0</v>
      </c>
      <c r="Y70" s="102">
        <v>0</v>
      </c>
      <c r="Z70" s="102">
        <v>0</v>
      </c>
      <c r="AA70" s="102">
        <v>0</v>
      </c>
      <c r="AB70" s="102">
        <v>0</v>
      </c>
      <c r="AC70" s="102">
        <v>0</v>
      </c>
      <c r="AD70" s="102">
        <v>0</v>
      </c>
      <c r="AE70" s="102">
        <v>0</v>
      </c>
      <c r="AF70" s="102">
        <v>0</v>
      </c>
      <c r="AG70" s="102">
        <v>0</v>
      </c>
      <c r="AH70" s="102">
        <v>0</v>
      </c>
      <c r="AJ70" s="102">
        <v>0</v>
      </c>
      <c r="AK70" s="102">
        <v>0</v>
      </c>
      <c r="AL70" s="102">
        <v>0</v>
      </c>
      <c r="AM70" s="102">
        <v>0</v>
      </c>
      <c r="AN70" s="102">
        <v>0</v>
      </c>
      <c r="AO70" s="102">
        <v>0</v>
      </c>
      <c r="AP70" s="102">
        <v>0</v>
      </c>
      <c r="AQ70" s="102">
        <v>0</v>
      </c>
      <c r="AR70" s="102">
        <v>0</v>
      </c>
      <c r="AS70" s="102"/>
      <c r="AT70" s="102"/>
      <c r="AU70" s="102"/>
    </row>
    <row r="71" ht="14.4" customHeight="1" spans="2:47" x14ac:dyDescent="0.25">
      <c r="B71" s="100" t="s">
        <v>290</v>
      </c>
      <c r="C71" s="101" t="str">
        <f t="shared" si="24"/>
        <v>A</v>
      </c>
      <c r="D71" s="101" t="str">
        <f t="shared" si="25"/>
        <v>A1.1.2.01.0222</v>
      </c>
      <c r="E71" s="101" t="str">
        <f t="shared" si="26"/>
        <v>1</v>
      </c>
      <c r="F71" s="101" t="s">
        <v>66</v>
      </c>
      <c r="G71" s="101">
        <f t="shared" si="27"/>
        <v>13</v>
      </c>
      <c r="H71" s="101" t="s">
        <v>291</v>
      </c>
      <c r="I71" s="102">
        <v>0</v>
      </c>
      <c r="J71" s="102">
        <v>0</v>
      </c>
      <c r="K71" s="102">
        <v>11200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43"/>
      <c r="V71" s="43"/>
      <c r="W71" s="102">
        <v>0</v>
      </c>
      <c r="X71" s="102">
        <v>0</v>
      </c>
      <c r="Y71" s="102">
        <v>0</v>
      </c>
      <c r="Z71" s="102">
        <v>0</v>
      </c>
      <c r="AA71" s="102">
        <v>0</v>
      </c>
      <c r="AB71" s="102">
        <v>0</v>
      </c>
      <c r="AC71" s="102">
        <v>0</v>
      </c>
      <c r="AD71" s="102">
        <v>0</v>
      </c>
      <c r="AE71" s="102">
        <v>0</v>
      </c>
      <c r="AF71" s="102">
        <v>0</v>
      </c>
      <c r="AG71" s="102">
        <v>0</v>
      </c>
      <c r="AH71" s="102">
        <v>0</v>
      </c>
      <c r="AJ71" s="102">
        <v>0</v>
      </c>
      <c r="AK71" s="102">
        <v>0</v>
      </c>
      <c r="AL71" s="102">
        <v>0</v>
      </c>
      <c r="AM71" s="102">
        <v>0</v>
      </c>
      <c r="AN71" s="102">
        <v>0</v>
      </c>
      <c r="AO71" s="102">
        <v>0</v>
      </c>
      <c r="AP71" s="102">
        <v>0</v>
      </c>
      <c r="AQ71" s="102">
        <v>0</v>
      </c>
      <c r="AR71" s="102">
        <v>0</v>
      </c>
      <c r="AS71" s="102"/>
      <c r="AT71" s="102"/>
      <c r="AU71" s="102"/>
    </row>
    <row r="72" ht="14.4" customHeight="1" spans="2:47" x14ac:dyDescent="0.25">
      <c r="B72" s="100" t="s">
        <v>292</v>
      </c>
      <c r="C72" s="101" t="str">
        <f t="shared" si="24"/>
        <v>A</v>
      </c>
      <c r="D72" s="101" t="str">
        <f t="shared" si="25"/>
        <v>A1.1.2.01.0223</v>
      </c>
      <c r="E72" s="101" t="str">
        <f t="shared" si="26"/>
        <v>1</v>
      </c>
      <c r="F72" s="101" t="s">
        <v>66</v>
      </c>
      <c r="G72" s="101">
        <f t="shared" si="27"/>
        <v>13</v>
      </c>
      <c r="H72" s="101" t="s">
        <v>293</v>
      </c>
      <c r="I72" s="102">
        <v>0</v>
      </c>
      <c r="J72" s="102">
        <v>0</v>
      </c>
      <c r="K72" s="102">
        <v>56778.95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43"/>
      <c r="V72" s="43"/>
      <c r="W72" s="102">
        <v>0</v>
      </c>
      <c r="X72" s="102">
        <v>0</v>
      </c>
      <c r="Y72" s="102">
        <v>0</v>
      </c>
      <c r="Z72" s="102">
        <v>0</v>
      </c>
      <c r="AA72" s="102">
        <v>0</v>
      </c>
      <c r="AB72" s="102">
        <v>0</v>
      </c>
      <c r="AC72" s="102">
        <v>0</v>
      </c>
      <c r="AD72" s="102">
        <v>0</v>
      </c>
      <c r="AE72" s="102">
        <v>0</v>
      </c>
      <c r="AF72" s="102">
        <v>0</v>
      </c>
      <c r="AG72" s="102">
        <v>0</v>
      </c>
      <c r="AH72" s="102">
        <v>0</v>
      </c>
      <c r="AJ72" s="102">
        <v>0</v>
      </c>
      <c r="AK72" s="102">
        <v>0</v>
      </c>
      <c r="AL72" s="102">
        <v>0</v>
      </c>
      <c r="AM72" s="102">
        <v>0</v>
      </c>
      <c r="AN72" s="102">
        <v>0</v>
      </c>
      <c r="AO72" s="102">
        <v>0</v>
      </c>
      <c r="AP72" s="102">
        <v>0</v>
      </c>
      <c r="AQ72" s="102">
        <v>0</v>
      </c>
      <c r="AR72" s="102">
        <v>0</v>
      </c>
      <c r="AS72" s="102"/>
      <c r="AT72" s="102"/>
      <c r="AU72" s="102"/>
    </row>
    <row r="73" ht="14.4" customHeight="1" spans="2:47" x14ac:dyDescent="0.25">
      <c r="B73" s="100" t="s">
        <v>294</v>
      </c>
      <c r="C73" s="101" t="str">
        <f t="shared" si="24"/>
        <v>A</v>
      </c>
      <c r="D73" s="101" t="str">
        <f t="shared" si="25"/>
        <v>A1.1.2.01.0224</v>
      </c>
      <c r="E73" s="101" t="str">
        <f t="shared" si="26"/>
        <v>1</v>
      </c>
      <c r="F73" s="101" t="s">
        <v>66</v>
      </c>
      <c r="G73" s="101">
        <f t="shared" si="27"/>
        <v>13</v>
      </c>
      <c r="H73" s="101" t="s">
        <v>295</v>
      </c>
      <c r="I73" s="102">
        <v>0</v>
      </c>
      <c r="J73" s="102">
        <v>0</v>
      </c>
      <c r="K73" s="102">
        <v>3740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43"/>
      <c r="V73" s="43"/>
      <c r="W73" s="102">
        <v>0</v>
      </c>
      <c r="X73" s="102">
        <v>0</v>
      </c>
      <c r="Y73" s="102">
        <v>0</v>
      </c>
      <c r="Z73" s="102">
        <v>0</v>
      </c>
      <c r="AA73" s="102">
        <v>0</v>
      </c>
      <c r="AB73" s="102">
        <v>0</v>
      </c>
      <c r="AC73" s="102">
        <v>0</v>
      </c>
      <c r="AD73" s="102">
        <v>0</v>
      </c>
      <c r="AE73" s="102">
        <v>0</v>
      </c>
      <c r="AF73" s="102">
        <v>0</v>
      </c>
      <c r="AG73" s="102">
        <v>0</v>
      </c>
      <c r="AH73" s="102">
        <v>0</v>
      </c>
      <c r="AJ73" s="102">
        <v>0</v>
      </c>
      <c r="AK73" s="102">
        <v>0</v>
      </c>
      <c r="AL73" s="102">
        <v>0</v>
      </c>
      <c r="AM73" s="102">
        <v>0</v>
      </c>
      <c r="AN73" s="102">
        <v>0</v>
      </c>
      <c r="AO73" s="102">
        <v>0</v>
      </c>
      <c r="AP73" s="102">
        <v>0</v>
      </c>
      <c r="AQ73" s="102">
        <v>0</v>
      </c>
      <c r="AR73" s="102">
        <v>0</v>
      </c>
      <c r="AS73" s="102"/>
      <c r="AT73" s="102"/>
      <c r="AU73" s="102"/>
    </row>
    <row r="74" ht="14.4" customHeight="1" spans="2:47" x14ac:dyDescent="0.25">
      <c r="B74" s="100" t="s">
        <v>296</v>
      </c>
      <c r="C74" s="101" t="str">
        <f t="shared" si="20"/>
        <v>A</v>
      </c>
      <c r="D74" s="101" t="str">
        <f t="shared" si="21"/>
        <v>A1.1.2.01.0054</v>
      </c>
      <c r="E74" s="101" t="str">
        <f t="shared" si="22"/>
        <v>1</v>
      </c>
      <c r="F74" s="101" t="s">
        <v>66</v>
      </c>
      <c r="G74" s="101">
        <f t="shared" si="23"/>
        <v>13</v>
      </c>
      <c r="H74" s="101" t="s">
        <v>297</v>
      </c>
      <c r="I74" s="102">
        <v>0</v>
      </c>
      <c r="J74" s="102">
        <v>960</v>
      </c>
      <c r="K74" s="102">
        <v>960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43"/>
      <c r="V74" s="43"/>
      <c r="W74" s="102">
        <v>0</v>
      </c>
      <c r="X74" s="102">
        <v>0</v>
      </c>
      <c r="Y74" s="102">
        <v>0</v>
      </c>
      <c r="Z74" s="102">
        <v>0</v>
      </c>
      <c r="AA74" s="102">
        <v>0</v>
      </c>
      <c r="AB74" s="102">
        <v>0</v>
      </c>
      <c r="AC74" s="102">
        <v>0</v>
      </c>
      <c r="AD74" s="102">
        <v>0</v>
      </c>
      <c r="AE74" s="102">
        <v>0</v>
      </c>
      <c r="AF74" s="102">
        <v>0</v>
      </c>
      <c r="AG74" s="102">
        <v>0</v>
      </c>
      <c r="AH74" s="102">
        <v>0</v>
      </c>
      <c r="AJ74" s="102">
        <v>0</v>
      </c>
      <c r="AK74" s="102">
        <v>0</v>
      </c>
      <c r="AL74" s="102">
        <v>0</v>
      </c>
      <c r="AM74" s="102">
        <v>0</v>
      </c>
      <c r="AN74" s="102">
        <v>0</v>
      </c>
      <c r="AO74" s="102">
        <v>0</v>
      </c>
      <c r="AP74" s="102">
        <v>0</v>
      </c>
      <c r="AQ74" s="102">
        <v>0</v>
      </c>
      <c r="AR74" s="102">
        <v>0</v>
      </c>
      <c r="AS74" s="102"/>
      <c r="AT74" s="102"/>
      <c r="AU74" s="102"/>
    </row>
    <row r="75" ht="14.4" customHeight="1" spans="2:47" x14ac:dyDescent="0.25">
      <c r="B75" s="100" t="s">
        <v>298</v>
      </c>
      <c r="C75" s="101" t="str">
        <f t="shared" si="20"/>
        <v>A</v>
      </c>
      <c r="D75" s="101" t="str">
        <f t="shared" si="21"/>
        <v>A1.1.2.01.0135</v>
      </c>
      <c r="E75" s="101" t="str">
        <f t="shared" si="22"/>
        <v>1</v>
      </c>
      <c r="F75" s="101" t="s">
        <v>66</v>
      </c>
      <c r="G75" s="101">
        <f t="shared" si="23"/>
        <v>13</v>
      </c>
      <c r="H75" s="101" t="s">
        <v>299</v>
      </c>
      <c r="I75" s="102">
        <v>0</v>
      </c>
      <c r="J75" s="102">
        <v>0</v>
      </c>
      <c r="K75" s="102">
        <v>0</v>
      </c>
      <c r="L75" s="102">
        <v>0</v>
      </c>
      <c r="M75" s="102">
        <v>0</v>
      </c>
      <c r="N75" s="102">
        <v>0</v>
      </c>
      <c r="O75" s="102">
        <v>0</v>
      </c>
      <c r="P75" s="102">
        <v>0</v>
      </c>
      <c r="Q75" s="102">
        <v>0</v>
      </c>
      <c r="R75" s="102">
        <v>0</v>
      </c>
      <c r="S75" s="102">
        <v>0</v>
      </c>
      <c r="T75" s="102">
        <v>0</v>
      </c>
      <c r="U75" s="43"/>
      <c r="V75" s="43"/>
      <c r="W75" s="102">
        <v>0</v>
      </c>
      <c r="X75" s="102">
        <v>0</v>
      </c>
      <c r="Y75" s="102">
        <v>0</v>
      </c>
      <c r="Z75" s="102">
        <v>0</v>
      </c>
      <c r="AA75" s="102">
        <v>0</v>
      </c>
      <c r="AB75" s="102">
        <v>0</v>
      </c>
      <c r="AC75" s="102">
        <v>0</v>
      </c>
      <c r="AD75" s="102">
        <v>0</v>
      </c>
      <c r="AE75" s="102">
        <v>0</v>
      </c>
      <c r="AF75" s="102">
        <v>0</v>
      </c>
      <c r="AG75" s="102">
        <v>0</v>
      </c>
      <c r="AH75" s="102">
        <v>0</v>
      </c>
      <c r="AJ75" s="102">
        <v>0</v>
      </c>
      <c r="AK75" s="102">
        <v>0</v>
      </c>
      <c r="AL75" s="102">
        <v>0</v>
      </c>
      <c r="AM75" s="102">
        <v>0</v>
      </c>
      <c r="AN75" s="102">
        <v>0</v>
      </c>
      <c r="AO75" s="102">
        <v>0</v>
      </c>
      <c r="AP75" s="102">
        <v>0</v>
      </c>
      <c r="AQ75" s="102">
        <v>0</v>
      </c>
      <c r="AR75" s="102">
        <v>0</v>
      </c>
      <c r="AS75" s="102"/>
      <c r="AT75" s="102"/>
      <c r="AU75" s="102"/>
    </row>
    <row r="76" ht="14.4" customHeight="1" spans="2:47" x14ac:dyDescent="0.25">
      <c r="B76" s="100" t="s">
        <v>300</v>
      </c>
      <c r="C76" s="101" t="str">
        <f t="shared" si="20"/>
        <v>A</v>
      </c>
      <c r="D76" s="101" t="str">
        <f t="shared" si="21"/>
        <v>A1.1.2.01.0202</v>
      </c>
      <c r="E76" s="101" t="str">
        <f t="shared" si="22"/>
        <v>1</v>
      </c>
      <c r="F76" s="101" t="s">
        <v>66</v>
      </c>
      <c r="G76" s="101">
        <f t="shared" si="23"/>
        <v>13</v>
      </c>
      <c r="H76" s="101" t="s">
        <v>301</v>
      </c>
      <c r="I76" s="102">
        <v>0</v>
      </c>
      <c r="J76" s="102">
        <v>0</v>
      </c>
      <c r="K76" s="102">
        <v>0</v>
      </c>
      <c r="L76" s="102">
        <v>0</v>
      </c>
      <c r="M76" s="102">
        <v>0</v>
      </c>
      <c r="N76" s="102">
        <v>0</v>
      </c>
      <c r="O76" s="102">
        <v>0</v>
      </c>
      <c r="P76" s="102">
        <v>0</v>
      </c>
      <c r="Q76" s="102">
        <v>0</v>
      </c>
      <c r="R76" s="102">
        <v>0</v>
      </c>
      <c r="S76" s="102">
        <v>0</v>
      </c>
      <c r="T76" s="102">
        <v>0</v>
      </c>
      <c r="U76" s="43"/>
      <c r="V76" s="43"/>
      <c r="W76" s="102">
        <v>0</v>
      </c>
      <c r="X76" s="102">
        <v>0</v>
      </c>
      <c r="Y76" s="102">
        <v>0</v>
      </c>
      <c r="Z76" s="102">
        <v>0</v>
      </c>
      <c r="AA76" s="102">
        <v>0</v>
      </c>
      <c r="AB76" s="102">
        <v>0</v>
      </c>
      <c r="AC76" s="102">
        <v>0</v>
      </c>
      <c r="AD76" s="102">
        <v>0</v>
      </c>
      <c r="AE76" s="102">
        <v>0</v>
      </c>
      <c r="AF76" s="102">
        <v>0</v>
      </c>
      <c r="AG76" s="102">
        <v>0</v>
      </c>
      <c r="AH76" s="102">
        <v>0</v>
      </c>
      <c r="AJ76" s="102">
        <v>0</v>
      </c>
      <c r="AK76" s="102">
        <v>0</v>
      </c>
      <c r="AL76" s="102">
        <v>0</v>
      </c>
      <c r="AM76" s="102">
        <v>0</v>
      </c>
      <c r="AN76" s="102">
        <v>0</v>
      </c>
      <c r="AO76" s="102">
        <v>0</v>
      </c>
      <c r="AP76" s="102">
        <v>0</v>
      </c>
      <c r="AQ76" s="102">
        <v>0</v>
      </c>
      <c r="AR76" s="102">
        <v>0</v>
      </c>
      <c r="AS76" s="102"/>
      <c r="AT76" s="102"/>
      <c r="AU76" s="102"/>
    </row>
    <row r="77" ht="14.4" customHeight="1" spans="2:47" x14ac:dyDescent="0.25">
      <c r="B77" s="100" t="s">
        <v>302</v>
      </c>
      <c r="C77" s="101" t="str">
        <f t="shared" si="20"/>
        <v>A</v>
      </c>
      <c r="D77" s="101" t="str">
        <f t="shared" si="21"/>
        <v>A1.1.2.01.0236</v>
      </c>
      <c r="E77" s="101" t="str">
        <f t="shared" si="22"/>
        <v>1</v>
      </c>
      <c r="F77" s="101" t="s">
        <v>66</v>
      </c>
      <c r="G77" s="101">
        <f t="shared" si="23"/>
        <v>13</v>
      </c>
      <c r="H77" s="101" t="s">
        <v>303</v>
      </c>
      <c r="I77" s="102">
        <v>0</v>
      </c>
      <c r="J77" s="102">
        <v>1686</v>
      </c>
      <c r="K77" s="102">
        <v>0</v>
      </c>
      <c r="L77" s="102">
        <v>0</v>
      </c>
      <c r="M77" s="102">
        <v>0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>
        <v>0</v>
      </c>
      <c r="U77" s="43"/>
      <c r="V77" s="43"/>
      <c r="W77" s="102">
        <v>0</v>
      </c>
      <c r="X77" s="102">
        <v>0</v>
      </c>
      <c r="Y77" s="102">
        <v>0</v>
      </c>
      <c r="Z77" s="102">
        <v>0</v>
      </c>
      <c r="AA77" s="102">
        <v>0</v>
      </c>
      <c r="AB77" s="102">
        <v>0</v>
      </c>
      <c r="AC77" s="102">
        <v>0</v>
      </c>
      <c r="AD77" s="102">
        <v>0</v>
      </c>
      <c r="AE77" s="102">
        <v>0</v>
      </c>
      <c r="AF77" s="102">
        <v>0</v>
      </c>
      <c r="AG77" s="102">
        <v>0</v>
      </c>
      <c r="AH77" s="102">
        <v>0</v>
      </c>
      <c r="AJ77" s="102">
        <v>0</v>
      </c>
      <c r="AK77" s="102">
        <v>0</v>
      </c>
      <c r="AL77" s="102">
        <v>0</v>
      </c>
      <c r="AM77" s="102">
        <v>0</v>
      </c>
      <c r="AN77" s="102">
        <v>0</v>
      </c>
      <c r="AO77" s="102">
        <v>0</v>
      </c>
      <c r="AP77" s="102">
        <v>0</v>
      </c>
      <c r="AQ77" s="102">
        <v>0</v>
      </c>
      <c r="AR77" s="102">
        <v>0</v>
      </c>
      <c r="AS77" s="102"/>
      <c r="AT77" s="102"/>
      <c r="AU77" s="102"/>
    </row>
    <row r="78" ht="14.4" customHeight="1" spans="2:47" x14ac:dyDescent="0.25">
      <c r="B78" s="100" t="s">
        <v>304</v>
      </c>
      <c r="C78" s="101" t="str">
        <f t="shared" si="20"/>
        <v>A</v>
      </c>
      <c r="D78" s="101" t="str">
        <f t="shared" si="21"/>
        <v>A1.1.2.01.0237</v>
      </c>
      <c r="E78" s="101" t="str">
        <f t="shared" si="22"/>
        <v>1</v>
      </c>
      <c r="F78" s="101" t="s">
        <v>66</v>
      </c>
      <c r="G78" s="101">
        <f t="shared" si="23"/>
        <v>13</v>
      </c>
      <c r="H78" s="101" t="s">
        <v>305</v>
      </c>
      <c r="I78" s="102">
        <v>0</v>
      </c>
      <c r="J78" s="102">
        <v>6121.7</v>
      </c>
      <c r="K78" s="102">
        <v>4160</v>
      </c>
      <c r="L78" s="102">
        <v>0</v>
      </c>
      <c r="M78" s="102">
        <v>0</v>
      </c>
      <c r="N78" s="102">
        <v>0</v>
      </c>
      <c r="O78" s="102">
        <v>0</v>
      </c>
      <c r="P78" s="102">
        <v>0</v>
      </c>
      <c r="Q78" s="102">
        <v>0</v>
      </c>
      <c r="R78" s="102">
        <v>0</v>
      </c>
      <c r="S78" s="102">
        <v>0</v>
      </c>
      <c r="T78" s="102">
        <v>0</v>
      </c>
      <c r="U78" s="43"/>
      <c r="V78" s="43"/>
      <c r="W78" s="102">
        <v>0</v>
      </c>
      <c r="X78" s="102">
        <v>0</v>
      </c>
      <c r="Y78" s="102">
        <v>0</v>
      </c>
      <c r="Z78" s="102">
        <v>0</v>
      </c>
      <c r="AA78" s="102">
        <v>0</v>
      </c>
      <c r="AB78" s="102">
        <v>0</v>
      </c>
      <c r="AC78" s="102">
        <v>0</v>
      </c>
      <c r="AD78" s="102">
        <v>0</v>
      </c>
      <c r="AE78" s="102">
        <v>0</v>
      </c>
      <c r="AF78" s="102">
        <v>0</v>
      </c>
      <c r="AG78" s="102">
        <v>0</v>
      </c>
      <c r="AH78" s="102">
        <v>0</v>
      </c>
      <c r="AJ78" s="102">
        <v>0</v>
      </c>
      <c r="AK78" s="102">
        <v>0</v>
      </c>
      <c r="AL78" s="102">
        <v>0</v>
      </c>
      <c r="AM78" s="102">
        <v>0</v>
      </c>
      <c r="AN78" s="102">
        <v>0</v>
      </c>
      <c r="AO78" s="102">
        <v>0</v>
      </c>
      <c r="AP78" s="102">
        <v>0</v>
      </c>
      <c r="AQ78" s="102">
        <v>0</v>
      </c>
      <c r="AR78" s="102">
        <v>0</v>
      </c>
      <c r="AS78" s="102"/>
      <c r="AT78" s="102"/>
      <c r="AU78" s="102"/>
    </row>
    <row r="79" ht="14.4" customHeight="1" spans="2:47" x14ac:dyDescent="0.25">
      <c r="B79" s="100" t="s">
        <v>306</v>
      </c>
      <c r="C79" s="101" t="str">
        <f t="shared" si="20"/>
        <v>A</v>
      </c>
      <c r="D79" s="101" t="str">
        <f t="shared" si="21"/>
        <v>A1.1.2.01.0238</v>
      </c>
      <c r="E79" s="101" t="str">
        <f t="shared" si="22"/>
        <v>1</v>
      </c>
      <c r="F79" s="101" t="s">
        <v>66</v>
      </c>
      <c r="G79" s="101">
        <f t="shared" si="23"/>
        <v>13</v>
      </c>
      <c r="H79" s="101" t="s">
        <v>307</v>
      </c>
      <c r="I79" s="102">
        <v>0</v>
      </c>
      <c r="J79" s="102">
        <v>2080</v>
      </c>
      <c r="K79" s="102">
        <v>0</v>
      </c>
      <c r="L79" s="102">
        <v>0</v>
      </c>
      <c r="M79" s="102">
        <v>0</v>
      </c>
      <c r="N79" s="102">
        <v>0</v>
      </c>
      <c r="O79" s="102">
        <v>0</v>
      </c>
      <c r="P79" s="102">
        <v>0</v>
      </c>
      <c r="Q79" s="102">
        <v>0</v>
      </c>
      <c r="R79" s="102">
        <v>0</v>
      </c>
      <c r="S79" s="102">
        <v>0</v>
      </c>
      <c r="T79" s="102">
        <v>0</v>
      </c>
      <c r="U79" s="43"/>
      <c r="V79" s="43"/>
      <c r="W79" s="102">
        <v>0</v>
      </c>
      <c r="X79" s="102">
        <v>0</v>
      </c>
      <c r="Y79" s="102">
        <v>0</v>
      </c>
      <c r="Z79" s="102">
        <v>0</v>
      </c>
      <c r="AA79" s="102">
        <v>0</v>
      </c>
      <c r="AB79" s="102">
        <v>0</v>
      </c>
      <c r="AC79" s="102">
        <v>0</v>
      </c>
      <c r="AD79" s="102">
        <v>0</v>
      </c>
      <c r="AE79" s="102">
        <v>0</v>
      </c>
      <c r="AF79" s="102">
        <v>0</v>
      </c>
      <c r="AG79" s="102">
        <v>0</v>
      </c>
      <c r="AH79" s="102">
        <v>0</v>
      </c>
      <c r="AJ79" s="102">
        <v>0</v>
      </c>
      <c r="AK79" s="102">
        <v>0</v>
      </c>
      <c r="AL79" s="102">
        <v>0</v>
      </c>
      <c r="AM79" s="102">
        <v>0</v>
      </c>
      <c r="AN79" s="102">
        <v>0</v>
      </c>
      <c r="AO79" s="102">
        <v>0</v>
      </c>
      <c r="AP79" s="102">
        <v>0</v>
      </c>
      <c r="AQ79" s="102">
        <v>0</v>
      </c>
      <c r="AR79" s="102">
        <v>0</v>
      </c>
      <c r="AS79" s="102"/>
      <c r="AT79" s="102"/>
      <c r="AU79" s="102"/>
    </row>
    <row r="80" ht="14.4" customHeight="1" spans="2:47" x14ac:dyDescent="0.25">
      <c r="B80" s="100" t="s">
        <v>308</v>
      </c>
      <c r="C80" s="101" t="str">
        <f t="shared" si="20"/>
        <v>A</v>
      </c>
      <c r="D80" s="101" t="str">
        <f t="shared" si="21"/>
        <v>A1.1.2.01.0240</v>
      </c>
      <c r="E80" s="101" t="str">
        <f t="shared" si="22"/>
        <v>1</v>
      </c>
      <c r="F80" s="101" t="s">
        <v>66</v>
      </c>
      <c r="G80" s="101">
        <f t="shared" si="23"/>
        <v>13</v>
      </c>
      <c r="H80" s="101" t="s">
        <v>309</v>
      </c>
      <c r="I80" s="102">
        <v>0</v>
      </c>
      <c r="J80" s="102">
        <v>7771.4</v>
      </c>
      <c r="K80" s="102">
        <v>0</v>
      </c>
      <c r="L80" s="102">
        <v>0</v>
      </c>
      <c r="M80" s="102">
        <v>0</v>
      </c>
      <c r="N80" s="102">
        <v>0</v>
      </c>
      <c r="O80" s="102">
        <v>0</v>
      </c>
      <c r="P80" s="102">
        <v>0</v>
      </c>
      <c r="Q80" s="102">
        <v>0</v>
      </c>
      <c r="R80" s="102">
        <v>0</v>
      </c>
      <c r="S80" s="102">
        <v>0</v>
      </c>
      <c r="T80" s="102">
        <v>0</v>
      </c>
      <c r="U80" s="43"/>
      <c r="V80" s="43"/>
      <c r="W80" s="102">
        <v>0</v>
      </c>
      <c r="X80" s="102">
        <v>0</v>
      </c>
      <c r="Y80" s="102">
        <v>0</v>
      </c>
      <c r="Z80" s="102">
        <v>0</v>
      </c>
      <c r="AA80" s="102">
        <v>0</v>
      </c>
      <c r="AB80" s="102">
        <v>0</v>
      </c>
      <c r="AC80" s="102">
        <v>0</v>
      </c>
      <c r="AD80" s="102">
        <v>0</v>
      </c>
      <c r="AE80" s="102">
        <v>0</v>
      </c>
      <c r="AF80" s="102">
        <v>0</v>
      </c>
      <c r="AG80" s="102">
        <v>0</v>
      </c>
      <c r="AH80" s="102">
        <v>0</v>
      </c>
      <c r="AJ80" s="102">
        <v>0</v>
      </c>
      <c r="AK80" s="102">
        <v>0</v>
      </c>
      <c r="AL80" s="102">
        <v>0</v>
      </c>
      <c r="AM80" s="102">
        <v>0</v>
      </c>
      <c r="AN80" s="102">
        <v>0</v>
      </c>
      <c r="AO80" s="102">
        <v>0</v>
      </c>
      <c r="AP80" s="102">
        <v>0</v>
      </c>
      <c r="AQ80" s="102">
        <v>0</v>
      </c>
      <c r="AR80" s="102">
        <v>0</v>
      </c>
      <c r="AS80" s="102"/>
      <c r="AT80" s="102"/>
      <c r="AU80" s="102"/>
    </row>
    <row r="81" ht="14.4" customHeight="1" spans="2:47" x14ac:dyDescent="0.25">
      <c r="B81" s="100" t="s">
        <v>310</v>
      </c>
      <c r="C81" s="101" t="str">
        <f t="shared" si="20"/>
        <v>A</v>
      </c>
      <c r="D81" s="101" t="str">
        <f t="shared" si="21"/>
        <v>A1.1.2.01.0003</v>
      </c>
      <c r="E81" s="101" t="str">
        <f t="shared" si="22"/>
        <v>1</v>
      </c>
      <c r="F81" s="101" t="s">
        <v>66</v>
      </c>
      <c r="G81" s="101">
        <f t="shared" si="23"/>
        <v>13</v>
      </c>
      <c r="H81" s="101" t="s">
        <v>311</v>
      </c>
      <c r="I81" s="102">
        <v>0</v>
      </c>
      <c r="J81" s="102">
        <v>0</v>
      </c>
      <c r="K81" s="102">
        <v>0</v>
      </c>
      <c r="L81" s="102">
        <v>0</v>
      </c>
      <c r="M81" s="102">
        <v>0</v>
      </c>
      <c r="N81" s="102">
        <v>0</v>
      </c>
      <c r="O81" s="102">
        <v>0</v>
      </c>
      <c r="P81" s="102">
        <v>0</v>
      </c>
      <c r="Q81" s="102">
        <v>0</v>
      </c>
      <c r="R81" s="102">
        <v>0</v>
      </c>
      <c r="S81" s="102">
        <v>0</v>
      </c>
      <c r="T81" s="102">
        <v>0</v>
      </c>
      <c r="U81" s="43"/>
      <c r="V81" s="43"/>
      <c r="W81" s="102">
        <v>0</v>
      </c>
      <c r="X81" s="102">
        <v>0</v>
      </c>
      <c r="Y81" s="102">
        <v>0</v>
      </c>
      <c r="Z81" s="102">
        <v>0</v>
      </c>
      <c r="AA81" s="102">
        <v>0</v>
      </c>
      <c r="AB81" s="102">
        <v>0</v>
      </c>
      <c r="AC81" s="102">
        <v>0</v>
      </c>
      <c r="AD81" s="102">
        <v>0</v>
      </c>
      <c r="AE81" s="102">
        <v>0</v>
      </c>
      <c r="AF81" s="102">
        <v>0</v>
      </c>
      <c r="AG81" s="102">
        <v>0</v>
      </c>
      <c r="AH81" s="102">
        <v>0</v>
      </c>
      <c r="AJ81" s="102">
        <v>0</v>
      </c>
      <c r="AK81" s="102">
        <v>0</v>
      </c>
      <c r="AL81" s="102">
        <v>0</v>
      </c>
      <c r="AM81" s="102">
        <v>0</v>
      </c>
      <c r="AN81" s="102">
        <v>0</v>
      </c>
      <c r="AO81" s="102">
        <v>0</v>
      </c>
      <c r="AP81" s="102">
        <v>0</v>
      </c>
      <c r="AQ81" s="102">
        <v>0</v>
      </c>
      <c r="AR81" s="102">
        <v>0</v>
      </c>
      <c r="AS81" s="102"/>
      <c r="AT81" s="102"/>
      <c r="AU81" s="102"/>
    </row>
    <row r="82" ht="14.4" customHeight="1" spans="2:47" x14ac:dyDescent="0.25">
      <c r="B82" s="100" t="s">
        <v>312</v>
      </c>
      <c r="C82" s="101" t="str">
        <f t="shared" ref="C82:C147" si="28">IF(G82&gt;8,"A","S")</f>
        <v>A</v>
      </c>
      <c r="D82" s="101" t="str">
        <f t="shared" ref="D82:D147" si="29">"A"&amp;B82</f>
        <v>A1.1.2.01.0004</v>
      </c>
      <c r="E82" s="101" t="str">
        <f t="shared" ref="E82:E147" si="30">LEFT(B82)</f>
        <v>1</v>
      </c>
      <c r="F82" s="101" t="s">
        <v>66</v>
      </c>
      <c r="G82" s="101">
        <f t="shared" ref="G82:G147" si="31">LEN(B82)</f>
        <v>13</v>
      </c>
      <c r="H82" s="101" t="s">
        <v>313</v>
      </c>
      <c r="I82" s="102">
        <v>1831.7</v>
      </c>
      <c r="J82" s="102">
        <v>4676.1</v>
      </c>
      <c r="K82" s="102">
        <v>3879.2</v>
      </c>
      <c r="L82" s="102">
        <v>0</v>
      </c>
      <c r="M82" s="102">
        <v>0</v>
      </c>
      <c r="N82" s="102">
        <v>0</v>
      </c>
      <c r="O82" s="102">
        <v>0</v>
      </c>
      <c r="P82" s="102">
        <v>0</v>
      </c>
      <c r="Q82" s="102">
        <v>0</v>
      </c>
      <c r="R82" s="102">
        <v>0</v>
      </c>
      <c r="S82" s="102">
        <v>0</v>
      </c>
      <c r="T82" s="102">
        <v>0</v>
      </c>
      <c r="U82" s="43"/>
      <c r="V82" s="43"/>
      <c r="W82" s="102">
        <v>0</v>
      </c>
      <c r="X82" s="102">
        <v>0</v>
      </c>
      <c r="Y82" s="102">
        <v>0</v>
      </c>
      <c r="Z82" s="102">
        <v>0</v>
      </c>
      <c r="AA82" s="102">
        <v>0</v>
      </c>
      <c r="AB82" s="102">
        <v>0</v>
      </c>
      <c r="AC82" s="102">
        <v>0</v>
      </c>
      <c r="AD82" s="102">
        <v>0</v>
      </c>
      <c r="AE82" s="102">
        <v>0</v>
      </c>
      <c r="AF82" s="102">
        <v>0</v>
      </c>
      <c r="AG82" s="102">
        <v>0</v>
      </c>
      <c r="AH82" s="102">
        <v>0</v>
      </c>
      <c r="AJ82" s="102">
        <v>0</v>
      </c>
      <c r="AK82" s="102">
        <v>0</v>
      </c>
      <c r="AL82" s="102">
        <v>0</v>
      </c>
      <c r="AM82" s="102">
        <v>0</v>
      </c>
      <c r="AN82" s="102">
        <v>0</v>
      </c>
      <c r="AO82" s="102">
        <v>0</v>
      </c>
      <c r="AP82" s="102">
        <v>0</v>
      </c>
      <c r="AQ82" s="102">
        <v>0</v>
      </c>
      <c r="AR82" s="102">
        <v>0</v>
      </c>
      <c r="AS82" s="102"/>
      <c r="AT82" s="102"/>
      <c r="AU82" s="102"/>
    </row>
    <row r="83" ht="14.4" customHeight="1" spans="2:47" x14ac:dyDescent="0.25">
      <c r="B83" s="100" t="s">
        <v>314</v>
      </c>
      <c r="C83" s="101" t="str">
        <f t="shared" ref="C83:C90" si="32">IF(G83&gt;8,"A","S")</f>
        <v>A</v>
      </c>
      <c r="D83" s="101" t="str">
        <f t="shared" ref="D83:D90" si="33">"A"&amp;B83</f>
        <v>A1.1.2.01.0217</v>
      </c>
      <c r="E83" s="101" t="str">
        <f t="shared" ref="E83:E90" si="34">LEFT(B83)</f>
        <v>1</v>
      </c>
      <c r="F83" s="101" t="s">
        <v>66</v>
      </c>
      <c r="G83" s="101">
        <f t="shared" ref="G83:G90" si="35">LEN(B83)</f>
        <v>13</v>
      </c>
      <c r="H83" s="101" t="s">
        <v>315</v>
      </c>
      <c r="I83" s="102">
        <v>0</v>
      </c>
      <c r="J83" s="102">
        <v>0</v>
      </c>
      <c r="K83" s="102">
        <v>66550</v>
      </c>
      <c r="L83" s="102">
        <v>0</v>
      </c>
      <c r="M83" s="102">
        <v>0</v>
      </c>
      <c r="N83" s="102">
        <v>0</v>
      </c>
      <c r="O83" s="102">
        <v>0</v>
      </c>
      <c r="P83" s="102">
        <v>0</v>
      </c>
      <c r="Q83" s="102">
        <v>0</v>
      </c>
      <c r="R83" s="102">
        <v>0</v>
      </c>
      <c r="S83" s="102">
        <v>0</v>
      </c>
      <c r="T83" s="102">
        <v>0</v>
      </c>
      <c r="U83" s="43"/>
      <c r="V83" s="43"/>
      <c r="W83" s="102">
        <v>0</v>
      </c>
      <c r="X83" s="102">
        <v>0</v>
      </c>
      <c r="Y83" s="102">
        <v>0</v>
      </c>
      <c r="Z83" s="102">
        <v>0</v>
      </c>
      <c r="AA83" s="102">
        <v>0</v>
      </c>
      <c r="AB83" s="102">
        <v>0</v>
      </c>
      <c r="AC83" s="102">
        <v>0</v>
      </c>
      <c r="AD83" s="102">
        <v>0</v>
      </c>
      <c r="AE83" s="102">
        <v>0</v>
      </c>
      <c r="AF83" s="102">
        <v>0</v>
      </c>
      <c r="AG83" s="102">
        <v>0</v>
      </c>
      <c r="AH83" s="102">
        <v>0</v>
      </c>
      <c r="AJ83" s="102">
        <v>0</v>
      </c>
      <c r="AK83" s="102">
        <v>0</v>
      </c>
      <c r="AL83" s="102">
        <v>0</v>
      </c>
      <c r="AM83" s="102">
        <v>0</v>
      </c>
      <c r="AN83" s="102">
        <v>0</v>
      </c>
      <c r="AO83" s="102">
        <v>0</v>
      </c>
      <c r="AP83" s="102">
        <v>0</v>
      </c>
      <c r="AQ83" s="102">
        <v>0</v>
      </c>
      <c r="AR83" s="102">
        <v>0</v>
      </c>
      <c r="AS83" s="102"/>
      <c r="AT83" s="102"/>
      <c r="AU83" s="102"/>
    </row>
    <row r="84" ht="14.4" customHeight="1" spans="2:47" x14ac:dyDescent="0.25">
      <c r="B84" s="100" t="s">
        <v>316</v>
      </c>
      <c r="C84" s="101" t="str">
        <f t="shared" si="32"/>
        <v>A</v>
      </c>
      <c r="D84" s="101" t="str">
        <f t="shared" si="33"/>
        <v>A1.1.2.01.0219</v>
      </c>
      <c r="E84" s="101" t="str">
        <f t="shared" si="34"/>
        <v>1</v>
      </c>
      <c r="F84" s="101" t="s">
        <v>66</v>
      </c>
      <c r="G84" s="101">
        <f t="shared" si="35"/>
        <v>13</v>
      </c>
      <c r="H84" s="101" t="s">
        <v>317</v>
      </c>
      <c r="I84" s="102">
        <v>0</v>
      </c>
      <c r="J84" s="102">
        <v>0</v>
      </c>
      <c r="K84" s="102">
        <v>0</v>
      </c>
      <c r="L84" s="102">
        <v>0</v>
      </c>
      <c r="M84" s="102">
        <v>0</v>
      </c>
      <c r="N84" s="102">
        <v>0</v>
      </c>
      <c r="O84" s="102">
        <v>0</v>
      </c>
      <c r="P84" s="102">
        <v>0</v>
      </c>
      <c r="Q84" s="102">
        <v>0</v>
      </c>
      <c r="R84" s="102">
        <v>0</v>
      </c>
      <c r="S84" s="102">
        <v>0</v>
      </c>
      <c r="T84" s="102">
        <v>0</v>
      </c>
      <c r="U84" s="43"/>
      <c r="V84" s="43"/>
      <c r="W84" s="102">
        <v>0</v>
      </c>
      <c r="X84" s="102">
        <v>0</v>
      </c>
      <c r="Y84" s="102">
        <v>0</v>
      </c>
      <c r="Z84" s="102">
        <v>0</v>
      </c>
      <c r="AA84" s="102">
        <v>0</v>
      </c>
      <c r="AB84" s="102">
        <v>0</v>
      </c>
      <c r="AC84" s="102">
        <v>0</v>
      </c>
      <c r="AD84" s="102">
        <v>0</v>
      </c>
      <c r="AE84" s="102">
        <v>0</v>
      </c>
      <c r="AF84" s="102">
        <v>0</v>
      </c>
      <c r="AG84" s="102">
        <v>0</v>
      </c>
      <c r="AH84" s="102">
        <v>0</v>
      </c>
      <c r="AJ84" s="102">
        <v>0</v>
      </c>
      <c r="AK84" s="102">
        <v>0</v>
      </c>
      <c r="AL84" s="102">
        <v>0</v>
      </c>
      <c r="AM84" s="102">
        <v>0</v>
      </c>
      <c r="AN84" s="102">
        <v>0</v>
      </c>
      <c r="AO84" s="102">
        <v>0</v>
      </c>
      <c r="AP84" s="102">
        <v>0</v>
      </c>
      <c r="AQ84" s="102">
        <v>0</v>
      </c>
      <c r="AR84" s="102">
        <v>0</v>
      </c>
      <c r="AS84" s="102"/>
      <c r="AT84" s="102"/>
      <c r="AU84" s="102"/>
    </row>
    <row r="85" ht="14.4" customHeight="1" spans="2:47" x14ac:dyDescent="0.25">
      <c r="B85" s="100" t="s">
        <v>318</v>
      </c>
      <c r="C85" s="101" t="str">
        <f t="shared" si="32"/>
        <v>A</v>
      </c>
      <c r="D85" s="101" t="str">
        <f t="shared" si="33"/>
        <v>A1.1.2.01.0233</v>
      </c>
      <c r="E85" s="101" t="str">
        <f t="shared" si="34"/>
        <v>1</v>
      </c>
      <c r="F85" s="101" t="s">
        <v>66</v>
      </c>
      <c r="G85" s="101">
        <f t="shared" si="35"/>
        <v>13</v>
      </c>
      <c r="H85" s="101" t="s">
        <v>319</v>
      </c>
      <c r="I85" s="102">
        <v>2080</v>
      </c>
      <c r="J85" s="102">
        <v>4160</v>
      </c>
      <c r="K85" s="102">
        <v>3120</v>
      </c>
      <c r="L85" s="102">
        <v>0</v>
      </c>
      <c r="M85" s="102">
        <v>0</v>
      </c>
      <c r="N85" s="102">
        <v>0</v>
      </c>
      <c r="O85" s="102">
        <v>0</v>
      </c>
      <c r="P85" s="102">
        <v>0</v>
      </c>
      <c r="Q85" s="102">
        <v>0</v>
      </c>
      <c r="R85" s="102">
        <v>0</v>
      </c>
      <c r="S85" s="102">
        <v>0</v>
      </c>
      <c r="T85" s="102">
        <v>0</v>
      </c>
      <c r="U85" s="43"/>
      <c r="V85" s="43"/>
      <c r="W85" s="102">
        <v>0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102">
        <v>0</v>
      </c>
      <c r="AH85" s="102">
        <v>0</v>
      </c>
      <c r="AJ85" s="102">
        <v>0</v>
      </c>
      <c r="AK85" s="102">
        <v>0</v>
      </c>
      <c r="AL85" s="102">
        <v>0</v>
      </c>
      <c r="AM85" s="102">
        <v>0</v>
      </c>
      <c r="AN85" s="102">
        <v>0</v>
      </c>
      <c r="AO85" s="102">
        <v>0</v>
      </c>
      <c r="AP85" s="102">
        <v>0</v>
      </c>
      <c r="AQ85" s="102">
        <v>0</v>
      </c>
      <c r="AR85" s="102">
        <v>0</v>
      </c>
      <c r="AS85" s="102"/>
      <c r="AT85" s="102"/>
      <c r="AU85" s="102"/>
    </row>
    <row r="86" ht="14.4" customHeight="1" spans="2:47" x14ac:dyDescent="0.25">
      <c r="B86" s="100" t="s">
        <v>320</v>
      </c>
      <c r="C86" s="101" t="str">
        <f t="shared" si="32"/>
        <v>A</v>
      </c>
      <c r="D86" s="101" t="str">
        <f t="shared" si="33"/>
        <v>A1.1.2.01.0234</v>
      </c>
      <c r="E86" s="101" t="str">
        <f t="shared" si="34"/>
        <v>1</v>
      </c>
      <c r="F86" s="101" t="s">
        <v>66</v>
      </c>
      <c r="G86" s="101">
        <f t="shared" si="35"/>
        <v>13</v>
      </c>
      <c r="H86" s="101" t="s">
        <v>321</v>
      </c>
      <c r="I86" s="102">
        <v>1664.4</v>
      </c>
      <c r="J86" s="102">
        <v>1663.2</v>
      </c>
      <c r="K86" s="102">
        <v>3508.8</v>
      </c>
      <c r="L86" s="102">
        <v>0</v>
      </c>
      <c r="M86" s="102">
        <v>0</v>
      </c>
      <c r="N86" s="102">
        <v>0</v>
      </c>
      <c r="O86" s="102">
        <v>0</v>
      </c>
      <c r="P86" s="102">
        <v>0</v>
      </c>
      <c r="Q86" s="102">
        <v>0</v>
      </c>
      <c r="R86" s="102">
        <v>0</v>
      </c>
      <c r="S86" s="102">
        <v>0</v>
      </c>
      <c r="T86" s="102">
        <v>0</v>
      </c>
      <c r="U86" s="43"/>
      <c r="V86" s="43"/>
      <c r="W86" s="102">
        <v>0</v>
      </c>
      <c r="X86" s="102">
        <v>0</v>
      </c>
      <c r="Y86" s="102">
        <v>0</v>
      </c>
      <c r="Z86" s="102">
        <v>0</v>
      </c>
      <c r="AA86" s="102">
        <v>0</v>
      </c>
      <c r="AB86" s="102">
        <v>0</v>
      </c>
      <c r="AC86" s="102">
        <v>0</v>
      </c>
      <c r="AD86" s="102">
        <v>0</v>
      </c>
      <c r="AE86" s="102">
        <v>0</v>
      </c>
      <c r="AF86" s="102">
        <v>0</v>
      </c>
      <c r="AG86" s="102">
        <v>0</v>
      </c>
      <c r="AH86" s="102">
        <v>0</v>
      </c>
      <c r="AJ86" s="102">
        <v>0</v>
      </c>
      <c r="AK86" s="102">
        <v>0</v>
      </c>
      <c r="AL86" s="102">
        <v>0</v>
      </c>
      <c r="AM86" s="102">
        <v>0</v>
      </c>
      <c r="AN86" s="102">
        <v>0</v>
      </c>
      <c r="AO86" s="102">
        <v>0</v>
      </c>
      <c r="AP86" s="102">
        <v>0</v>
      </c>
      <c r="AQ86" s="102">
        <v>0</v>
      </c>
      <c r="AR86" s="102">
        <v>0</v>
      </c>
      <c r="AS86" s="102"/>
      <c r="AT86" s="102"/>
      <c r="AU86" s="102"/>
    </row>
    <row r="87" ht="14.4" customHeight="1" spans="2:47" x14ac:dyDescent="0.25">
      <c r="B87" s="100" t="s">
        <v>322</v>
      </c>
      <c r="C87" s="101" t="str">
        <f t="shared" si="32"/>
        <v>A</v>
      </c>
      <c r="D87" s="101" t="str">
        <f t="shared" si="33"/>
        <v>A1.1.2.01.0235</v>
      </c>
      <c r="E87" s="101" t="str">
        <f t="shared" si="34"/>
        <v>1</v>
      </c>
      <c r="F87" s="101" t="s">
        <v>66</v>
      </c>
      <c r="G87" s="101">
        <f t="shared" si="35"/>
        <v>13</v>
      </c>
      <c r="H87" s="101" t="s">
        <v>323</v>
      </c>
      <c r="I87" s="102">
        <v>960</v>
      </c>
      <c r="J87" s="102">
        <v>960</v>
      </c>
      <c r="K87" s="102">
        <v>0</v>
      </c>
      <c r="L87" s="102">
        <v>0</v>
      </c>
      <c r="M87" s="102">
        <v>0</v>
      </c>
      <c r="N87" s="102">
        <v>0</v>
      </c>
      <c r="O87" s="102">
        <v>0</v>
      </c>
      <c r="P87" s="102">
        <v>0</v>
      </c>
      <c r="Q87" s="102">
        <v>0</v>
      </c>
      <c r="R87" s="102">
        <v>0</v>
      </c>
      <c r="S87" s="102">
        <v>0</v>
      </c>
      <c r="T87" s="102">
        <v>0</v>
      </c>
      <c r="U87" s="43"/>
      <c r="V87" s="43"/>
      <c r="W87" s="102">
        <v>0</v>
      </c>
      <c r="X87" s="102">
        <v>0</v>
      </c>
      <c r="Y87" s="102">
        <v>0</v>
      </c>
      <c r="Z87" s="102">
        <v>0</v>
      </c>
      <c r="AA87" s="102">
        <v>0</v>
      </c>
      <c r="AB87" s="102">
        <v>0</v>
      </c>
      <c r="AC87" s="102">
        <v>0</v>
      </c>
      <c r="AD87" s="102">
        <v>0</v>
      </c>
      <c r="AE87" s="102">
        <v>0</v>
      </c>
      <c r="AF87" s="102">
        <v>0</v>
      </c>
      <c r="AG87" s="102">
        <v>0</v>
      </c>
      <c r="AH87" s="102">
        <v>0</v>
      </c>
      <c r="AJ87" s="102">
        <v>0</v>
      </c>
      <c r="AK87" s="102">
        <v>0</v>
      </c>
      <c r="AL87" s="102">
        <v>0</v>
      </c>
      <c r="AM87" s="102">
        <v>0</v>
      </c>
      <c r="AN87" s="102">
        <v>0</v>
      </c>
      <c r="AO87" s="102">
        <v>0</v>
      </c>
      <c r="AP87" s="102">
        <v>0</v>
      </c>
      <c r="AQ87" s="102">
        <v>0</v>
      </c>
      <c r="AR87" s="102">
        <v>0</v>
      </c>
      <c r="AS87" s="102"/>
      <c r="AT87" s="102"/>
      <c r="AU87" s="102"/>
    </row>
    <row r="88" ht="14.4" customHeight="1" spans="2:47" x14ac:dyDescent="0.25">
      <c r="B88" s="100" t="s">
        <v>324</v>
      </c>
      <c r="C88" s="101" t="str">
        <f t="shared" si="32"/>
        <v>A</v>
      </c>
      <c r="D88" s="101" t="str">
        <f t="shared" si="33"/>
        <v>A1.1.2.01.0268</v>
      </c>
      <c r="E88" s="101" t="str">
        <f t="shared" si="34"/>
        <v>1</v>
      </c>
      <c r="F88" s="101" t="s">
        <v>66</v>
      </c>
      <c r="G88" s="101">
        <f t="shared" si="35"/>
        <v>13</v>
      </c>
      <c r="H88" s="101" t="s">
        <v>325</v>
      </c>
      <c r="I88" s="102">
        <v>0</v>
      </c>
      <c r="J88" s="102">
        <v>0</v>
      </c>
      <c r="K88" s="102">
        <v>0</v>
      </c>
      <c r="L88" s="102">
        <v>0</v>
      </c>
      <c r="M88" s="102">
        <v>0</v>
      </c>
      <c r="N88" s="102">
        <v>0</v>
      </c>
      <c r="O88" s="102">
        <v>0</v>
      </c>
      <c r="P88" s="102">
        <v>0</v>
      </c>
      <c r="Q88" s="102">
        <v>0</v>
      </c>
      <c r="R88" s="102">
        <v>0</v>
      </c>
      <c r="S88" s="102">
        <v>0</v>
      </c>
      <c r="T88" s="102">
        <v>0</v>
      </c>
      <c r="U88" s="43"/>
      <c r="V88" s="43"/>
      <c r="W88" s="102">
        <v>0</v>
      </c>
      <c r="X88" s="102">
        <v>0</v>
      </c>
      <c r="Y88" s="102">
        <v>0</v>
      </c>
      <c r="Z88" s="102">
        <v>0</v>
      </c>
      <c r="AA88" s="102">
        <v>0</v>
      </c>
      <c r="AB88" s="102">
        <v>0</v>
      </c>
      <c r="AC88" s="102">
        <v>0</v>
      </c>
      <c r="AD88" s="102">
        <v>0</v>
      </c>
      <c r="AE88" s="102">
        <v>0</v>
      </c>
      <c r="AF88" s="102">
        <v>0</v>
      </c>
      <c r="AG88" s="102">
        <v>0</v>
      </c>
      <c r="AH88" s="102">
        <v>0</v>
      </c>
      <c r="AJ88" s="102">
        <v>0</v>
      </c>
      <c r="AK88" s="102">
        <v>0</v>
      </c>
      <c r="AL88" s="102">
        <v>0</v>
      </c>
      <c r="AM88" s="102">
        <v>0</v>
      </c>
      <c r="AN88" s="102">
        <v>0</v>
      </c>
      <c r="AO88" s="102">
        <v>0</v>
      </c>
      <c r="AP88" s="102">
        <v>0</v>
      </c>
      <c r="AQ88" s="102">
        <v>0</v>
      </c>
      <c r="AR88" s="102">
        <v>0</v>
      </c>
      <c r="AS88" s="102"/>
      <c r="AT88" s="102"/>
      <c r="AU88" s="102"/>
    </row>
    <row r="89" ht="14.4" customHeight="1" spans="2:47" x14ac:dyDescent="0.25">
      <c r="B89" s="100" t="s">
        <v>326</v>
      </c>
      <c r="C89" s="101" t="str">
        <f t="shared" si="32"/>
        <v>A</v>
      </c>
      <c r="D89" s="101" t="str">
        <f t="shared" si="33"/>
        <v>A1.1.2.01.0272</v>
      </c>
      <c r="E89" s="101" t="str">
        <f t="shared" si="34"/>
        <v>1</v>
      </c>
      <c r="F89" s="101" t="s">
        <v>66</v>
      </c>
      <c r="G89" s="101">
        <f t="shared" si="35"/>
        <v>13</v>
      </c>
      <c r="H89" s="101" t="s">
        <v>327</v>
      </c>
      <c r="I89" s="102">
        <v>641.44</v>
      </c>
      <c r="J89" s="102">
        <v>0</v>
      </c>
      <c r="K89" s="102">
        <v>0</v>
      </c>
      <c r="L89" s="102">
        <v>0</v>
      </c>
      <c r="M89" s="102">
        <v>0</v>
      </c>
      <c r="N89" s="102">
        <v>0</v>
      </c>
      <c r="O89" s="102">
        <v>0</v>
      </c>
      <c r="P89" s="102">
        <v>0</v>
      </c>
      <c r="Q89" s="102">
        <v>0</v>
      </c>
      <c r="R89" s="102">
        <v>0</v>
      </c>
      <c r="S89" s="102">
        <v>0</v>
      </c>
      <c r="T89" s="102">
        <v>0</v>
      </c>
      <c r="U89" s="43"/>
      <c r="V89" s="43"/>
      <c r="W89" s="102">
        <v>0</v>
      </c>
      <c r="X89" s="102">
        <v>0</v>
      </c>
      <c r="Y89" s="102">
        <v>0</v>
      </c>
      <c r="Z89" s="102">
        <v>0</v>
      </c>
      <c r="AA89" s="102">
        <v>0</v>
      </c>
      <c r="AB89" s="102">
        <v>0</v>
      </c>
      <c r="AC89" s="102">
        <v>0</v>
      </c>
      <c r="AD89" s="102">
        <v>0</v>
      </c>
      <c r="AE89" s="102">
        <v>0</v>
      </c>
      <c r="AF89" s="102">
        <v>0</v>
      </c>
      <c r="AG89" s="102">
        <v>0</v>
      </c>
      <c r="AH89" s="102">
        <v>0</v>
      </c>
      <c r="AJ89" s="102">
        <v>0</v>
      </c>
      <c r="AK89" s="102">
        <v>0</v>
      </c>
      <c r="AL89" s="102">
        <v>0</v>
      </c>
      <c r="AM89" s="102">
        <v>0</v>
      </c>
      <c r="AN89" s="102">
        <v>0</v>
      </c>
      <c r="AO89" s="102">
        <v>0</v>
      </c>
      <c r="AP89" s="102">
        <v>0</v>
      </c>
      <c r="AQ89" s="102">
        <v>0</v>
      </c>
      <c r="AR89" s="102">
        <v>0</v>
      </c>
      <c r="AS89" s="102"/>
      <c r="AT89" s="102"/>
      <c r="AU89" s="102"/>
    </row>
    <row r="90" ht="14.4" customHeight="1" spans="2:47" x14ac:dyDescent="0.25">
      <c r="B90" s="100" t="s">
        <v>328</v>
      </c>
      <c r="C90" s="101" t="str">
        <f t="shared" si="32"/>
        <v>A</v>
      </c>
      <c r="D90" s="101" t="str">
        <f t="shared" si="33"/>
        <v>A1.1.2.01.0005</v>
      </c>
      <c r="E90" s="101" t="str">
        <f t="shared" si="34"/>
        <v>1</v>
      </c>
      <c r="F90" s="101" t="s">
        <v>66</v>
      </c>
      <c r="G90" s="101">
        <f t="shared" si="35"/>
        <v>13</v>
      </c>
      <c r="H90" s="101" t="s">
        <v>329</v>
      </c>
      <c r="I90" s="102">
        <v>2285</v>
      </c>
      <c r="J90" s="102">
        <v>2285</v>
      </c>
      <c r="K90" s="102">
        <v>2285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43"/>
      <c r="V90" s="43"/>
      <c r="W90" s="102">
        <v>0</v>
      </c>
      <c r="X90" s="102">
        <v>0</v>
      </c>
      <c r="Y90" s="102">
        <v>0</v>
      </c>
      <c r="Z90" s="102">
        <v>0</v>
      </c>
      <c r="AA90" s="102">
        <v>0</v>
      </c>
      <c r="AB90" s="102">
        <v>0</v>
      </c>
      <c r="AC90" s="102">
        <v>0</v>
      </c>
      <c r="AD90" s="102">
        <v>0</v>
      </c>
      <c r="AE90" s="102">
        <v>0</v>
      </c>
      <c r="AF90" s="102">
        <v>0</v>
      </c>
      <c r="AG90" s="102">
        <v>0</v>
      </c>
      <c r="AH90" s="102">
        <v>0</v>
      </c>
      <c r="AJ90" s="102">
        <v>0</v>
      </c>
      <c r="AK90" s="102">
        <v>0</v>
      </c>
      <c r="AL90" s="102">
        <v>0</v>
      </c>
      <c r="AM90" s="102">
        <v>0</v>
      </c>
      <c r="AN90" s="102">
        <v>0</v>
      </c>
      <c r="AO90" s="102">
        <v>0</v>
      </c>
      <c r="AP90" s="102">
        <v>0</v>
      </c>
      <c r="AQ90" s="102">
        <v>0</v>
      </c>
      <c r="AR90" s="102">
        <v>0</v>
      </c>
      <c r="AS90" s="102"/>
      <c r="AT90" s="102"/>
      <c r="AU90" s="102"/>
    </row>
    <row r="91" ht="14.4" customHeight="1" spans="2:47" x14ac:dyDescent="0.25">
      <c r="B91" s="100" t="s">
        <v>330</v>
      </c>
      <c r="C91" s="101" t="str">
        <f t="shared" si="28"/>
        <v>A</v>
      </c>
      <c r="D91" s="101" t="str">
        <f t="shared" si="29"/>
        <v>A1.1.2.01.0006</v>
      </c>
      <c r="E91" s="101" t="str">
        <f t="shared" si="30"/>
        <v>1</v>
      </c>
      <c r="F91" s="101" t="s">
        <v>66</v>
      </c>
      <c r="G91" s="101">
        <f t="shared" si="31"/>
        <v>13</v>
      </c>
      <c r="H91" s="101" t="s">
        <v>331</v>
      </c>
      <c r="I91" s="102">
        <v>1820</v>
      </c>
      <c r="J91" s="102">
        <v>1820</v>
      </c>
      <c r="K91" s="102">
        <v>910</v>
      </c>
      <c r="L91" s="102">
        <v>0</v>
      </c>
      <c r="M91" s="102">
        <v>0</v>
      </c>
      <c r="N91" s="102">
        <v>0</v>
      </c>
      <c r="O91" s="102">
        <v>0</v>
      </c>
      <c r="P91" s="102">
        <v>0</v>
      </c>
      <c r="Q91" s="102">
        <v>0</v>
      </c>
      <c r="R91" s="102">
        <v>0</v>
      </c>
      <c r="S91" s="102">
        <v>0</v>
      </c>
      <c r="T91" s="102">
        <v>0</v>
      </c>
      <c r="U91" s="43"/>
      <c r="V91" s="43"/>
      <c r="W91" s="102">
        <v>0</v>
      </c>
      <c r="X91" s="102">
        <v>0</v>
      </c>
      <c r="Y91" s="102">
        <v>0</v>
      </c>
      <c r="Z91" s="102">
        <v>0</v>
      </c>
      <c r="AA91" s="102">
        <v>0</v>
      </c>
      <c r="AB91" s="102">
        <v>0</v>
      </c>
      <c r="AC91" s="102">
        <v>0</v>
      </c>
      <c r="AD91" s="102">
        <v>0</v>
      </c>
      <c r="AE91" s="102">
        <v>0</v>
      </c>
      <c r="AF91" s="102">
        <v>0</v>
      </c>
      <c r="AG91" s="102">
        <v>0</v>
      </c>
      <c r="AH91" s="102">
        <v>0</v>
      </c>
      <c r="AJ91" s="102">
        <v>0</v>
      </c>
      <c r="AK91" s="102">
        <v>0</v>
      </c>
      <c r="AL91" s="102">
        <v>0</v>
      </c>
      <c r="AM91" s="102">
        <v>0</v>
      </c>
      <c r="AN91" s="102">
        <v>0</v>
      </c>
      <c r="AO91" s="102">
        <v>0</v>
      </c>
      <c r="AP91" s="102">
        <v>0</v>
      </c>
      <c r="AQ91" s="102">
        <v>0</v>
      </c>
      <c r="AR91" s="102">
        <v>0</v>
      </c>
      <c r="AS91" s="102"/>
      <c r="AT91" s="102"/>
      <c r="AU91" s="102"/>
    </row>
    <row r="92" ht="14.4" customHeight="1" spans="2:47" x14ac:dyDescent="0.25">
      <c r="B92" s="100" t="s">
        <v>332</v>
      </c>
      <c r="C92" s="101" t="str">
        <f t="shared" si="28"/>
        <v>A</v>
      </c>
      <c r="D92" s="101" t="str">
        <f t="shared" si="29"/>
        <v>A1.1.2.01.0010</v>
      </c>
      <c r="E92" s="101" t="str">
        <f t="shared" si="30"/>
        <v>1</v>
      </c>
      <c r="F92" s="101" t="s">
        <v>66</v>
      </c>
      <c r="G92" s="101">
        <f t="shared" si="31"/>
        <v>13</v>
      </c>
      <c r="H92" s="101" t="s">
        <v>333</v>
      </c>
      <c r="I92" s="102">
        <v>4024.8</v>
      </c>
      <c r="J92" s="102">
        <v>4024.8</v>
      </c>
      <c r="K92" s="102">
        <v>4024.8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43"/>
      <c r="V92" s="43"/>
      <c r="W92" s="102">
        <v>0</v>
      </c>
      <c r="X92" s="102">
        <v>0</v>
      </c>
      <c r="Y92" s="102">
        <v>0</v>
      </c>
      <c r="Z92" s="102">
        <v>0</v>
      </c>
      <c r="AA92" s="102">
        <v>0</v>
      </c>
      <c r="AB92" s="102">
        <v>0</v>
      </c>
      <c r="AC92" s="102">
        <v>0</v>
      </c>
      <c r="AD92" s="102">
        <v>0</v>
      </c>
      <c r="AE92" s="102">
        <v>0</v>
      </c>
      <c r="AF92" s="102">
        <v>0</v>
      </c>
      <c r="AG92" s="102">
        <v>0</v>
      </c>
      <c r="AH92" s="102">
        <v>0</v>
      </c>
      <c r="AJ92" s="102">
        <v>0</v>
      </c>
      <c r="AK92" s="102">
        <v>0</v>
      </c>
      <c r="AL92" s="102">
        <v>0</v>
      </c>
      <c r="AM92" s="102">
        <v>0</v>
      </c>
      <c r="AN92" s="102">
        <v>0</v>
      </c>
      <c r="AO92" s="102">
        <v>0</v>
      </c>
      <c r="AP92" s="102">
        <v>0</v>
      </c>
      <c r="AQ92" s="102">
        <v>0</v>
      </c>
      <c r="AR92" s="102">
        <v>0</v>
      </c>
      <c r="AS92" s="102"/>
      <c r="AT92" s="102"/>
      <c r="AU92" s="102"/>
    </row>
    <row r="93" ht="14.4" customHeight="1" spans="2:47" x14ac:dyDescent="0.25">
      <c r="B93" s="100" t="s">
        <v>334</v>
      </c>
      <c r="C93" s="101" t="str">
        <f t="shared" si="28"/>
        <v>A</v>
      </c>
      <c r="D93" s="101" t="str">
        <f t="shared" si="29"/>
        <v>A1.1.2.01.0015</v>
      </c>
      <c r="E93" s="101" t="str">
        <f t="shared" si="30"/>
        <v>1</v>
      </c>
      <c r="F93" s="101" t="s">
        <v>66</v>
      </c>
      <c r="G93" s="101">
        <f t="shared" si="31"/>
        <v>13</v>
      </c>
      <c r="H93" s="101" t="s">
        <v>335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102">
        <v>0</v>
      </c>
      <c r="S93" s="102">
        <v>0</v>
      </c>
      <c r="T93" s="102">
        <v>0</v>
      </c>
      <c r="U93" s="43"/>
      <c r="V93" s="43"/>
      <c r="W93" s="102">
        <v>0</v>
      </c>
      <c r="X93" s="102">
        <v>0</v>
      </c>
      <c r="Y93" s="102">
        <v>0</v>
      </c>
      <c r="Z93" s="102">
        <v>0</v>
      </c>
      <c r="AA93" s="102">
        <v>0</v>
      </c>
      <c r="AB93" s="102">
        <v>0</v>
      </c>
      <c r="AC93" s="102">
        <v>0</v>
      </c>
      <c r="AD93" s="102">
        <v>0</v>
      </c>
      <c r="AE93" s="102">
        <v>0</v>
      </c>
      <c r="AF93" s="102">
        <v>0</v>
      </c>
      <c r="AG93" s="102">
        <v>0</v>
      </c>
      <c r="AH93" s="102">
        <v>0</v>
      </c>
      <c r="AJ93" s="102">
        <v>0</v>
      </c>
      <c r="AK93" s="102">
        <v>0</v>
      </c>
      <c r="AL93" s="102">
        <v>0</v>
      </c>
      <c r="AM93" s="102">
        <v>0</v>
      </c>
      <c r="AN93" s="102">
        <v>0</v>
      </c>
      <c r="AO93" s="102">
        <v>0</v>
      </c>
      <c r="AP93" s="102">
        <v>0</v>
      </c>
      <c r="AQ93" s="102">
        <v>0</v>
      </c>
      <c r="AR93" s="102">
        <v>0</v>
      </c>
      <c r="AS93" s="102"/>
      <c r="AT93" s="102"/>
      <c r="AU93" s="102"/>
    </row>
    <row r="94" ht="14.4" customHeight="1" spans="2:47" x14ac:dyDescent="0.25">
      <c r="B94" s="100" t="s">
        <v>336</v>
      </c>
      <c r="C94" s="101" t="str">
        <f t="shared" si="28"/>
        <v>A</v>
      </c>
      <c r="D94" s="101" t="str">
        <f t="shared" si="29"/>
        <v>A1.1.2.01.0017</v>
      </c>
      <c r="E94" s="101" t="str">
        <f t="shared" si="30"/>
        <v>1</v>
      </c>
      <c r="F94" s="101" t="s">
        <v>66</v>
      </c>
      <c r="G94" s="101">
        <f t="shared" si="31"/>
        <v>13</v>
      </c>
      <c r="H94" s="101" t="s">
        <v>337</v>
      </c>
      <c r="I94" s="102">
        <v>0</v>
      </c>
      <c r="J94" s="102">
        <v>2080</v>
      </c>
      <c r="K94" s="102">
        <v>4160</v>
      </c>
      <c r="L94" s="102">
        <v>0</v>
      </c>
      <c r="M94" s="102">
        <v>0</v>
      </c>
      <c r="N94" s="102">
        <v>0</v>
      </c>
      <c r="O94" s="102">
        <v>0</v>
      </c>
      <c r="P94" s="102">
        <v>0</v>
      </c>
      <c r="Q94" s="102">
        <v>0</v>
      </c>
      <c r="R94" s="102">
        <v>0</v>
      </c>
      <c r="S94" s="102">
        <v>0</v>
      </c>
      <c r="T94" s="102">
        <v>0</v>
      </c>
      <c r="U94" s="43"/>
      <c r="V94" s="43"/>
      <c r="W94" s="102">
        <v>0</v>
      </c>
      <c r="X94" s="102">
        <v>0</v>
      </c>
      <c r="Y94" s="102">
        <v>0</v>
      </c>
      <c r="Z94" s="102">
        <v>0</v>
      </c>
      <c r="AA94" s="102">
        <v>0</v>
      </c>
      <c r="AB94" s="102">
        <v>0</v>
      </c>
      <c r="AC94" s="102">
        <v>0</v>
      </c>
      <c r="AD94" s="102">
        <v>0</v>
      </c>
      <c r="AE94" s="102">
        <v>0</v>
      </c>
      <c r="AF94" s="102">
        <v>0</v>
      </c>
      <c r="AG94" s="102">
        <v>0</v>
      </c>
      <c r="AH94" s="102">
        <v>0</v>
      </c>
      <c r="AJ94" s="102">
        <v>0</v>
      </c>
      <c r="AK94" s="102">
        <v>0</v>
      </c>
      <c r="AL94" s="102">
        <v>0</v>
      </c>
      <c r="AM94" s="102">
        <v>0</v>
      </c>
      <c r="AN94" s="102">
        <v>0</v>
      </c>
      <c r="AO94" s="102">
        <v>0</v>
      </c>
      <c r="AP94" s="102">
        <v>0</v>
      </c>
      <c r="AQ94" s="102">
        <v>0</v>
      </c>
      <c r="AR94" s="102">
        <v>0</v>
      </c>
      <c r="AS94" s="102"/>
      <c r="AT94" s="102"/>
      <c r="AU94" s="102"/>
    </row>
    <row r="95" ht="14.4" customHeight="1" spans="2:47" x14ac:dyDescent="0.25">
      <c r="B95" s="100" t="s">
        <v>338</v>
      </c>
      <c r="C95" s="101" t="str">
        <f t="shared" si="28"/>
        <v>A</v>
      </c>
      <c r="D95" s="101" t="str">
        <f t="shared" si="29"/>
        <v>A1.1.2.01.0024</v>
      </c>
      <c r="E95" s="101" t="str">
        <f t="shared" si="30"/>
        <v>1</v>
      </c>
      <c r="F95" s="101" t="s">
        <v>66</v>
      </c>
      <c r="G95" s="101">
        <f t="shared" si="31"/>
        <v>13</v>
      </c>
      <c r="H95" s="101" t="s">
        <v>339</v>
      </c>
      <c r="I95" s="102">
        <v>177809.45</v>
      </c>
      <c r="J95" s="102">
        <v>146937.05</v>
      </c>
      <c r="K95" s="102">
        <v>-4891.25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43"/>
      <c r="V95" s="43"/>
      <c r="W95" s="102">
        <v>0</v>
      </c>
      <c r="X95" s="102">
        <v>0</v>
      </c>
      <c r="Y95" s="102">
        <v>0</v>
      </c>
      <c r="Z95" s="102">
        <v>0</v>
      </c>
      <c r="AA95" s="102">
        <v>0</v>
      </c>
      <c r="AB95" s="102">
        <v>0</v>
      </c>
      <c r="AC95" s="102">
        <v>0</v>
      </c>
      <c r="AD95" s="102">
        <v>0</v>
      </c>
      <c r="AE95" s="102">
        <v>0</v>
      </c>
      <c r="AF95" s="102">
        <v>0</v>
      </c>
      <c r="AG95" s="102">
        <v>0</v>
      </c>
      <c r="AH95" s="102">
        <v>0</v>
      </c>
      <c r="AJ95" s="102">
        <v>0</v>
      </c>
      <c r="AK95" s="102">
        <v>0</v>
      </c>
      <c r="AL95" s="102">
        <v>0</v>
      </c>
      <c r="AM95" s="102">
        <v>0</v>
      </c>
      <c r="AN95" s="102">
        <v>0</v>
      </c>
      <c r="AO95" s="102">
        <v>0</v>
      </c>
      <c r="AP95" s="102">
        <v>0</v>
      </c>
      <c r="AQ95" s="102">
        <v>0</v>
      </c>
      <c r="AR95" s="102">
        <v>0</v>
      </c>
      <c r="AS95" s="102"/>
      <c r="AT95" s="102"/>
      <c r="AU95" s="102"/>
    </row>
    <row r="96" ht="14.4" customHeight="1" spans="2:47" x14ac:dyDescent="0.25">
      <c r="B96" s="100" t="s">
        <v>340</v>
      </c>
      <c r="C96" s="101" t="str">
        <f t="shared" si="28"/>
        <v>A</v>
      </c>
      <c r="D96" s="101" t="str">
        <f t="shared" si="29"/>
        <v>A1.1.2.01.0037</v>
      </c>
      <c r="E96" s="101" t="str">
        <f t="shared" si="30"/>
        <v>1</v>
      </c>
      <c r="F96" s="101" t="s">
        <v>66</v>
      </c>
      <c r="G96" s="101">
        <f t="shared" si="31"/>
        <v>13</v>
      </c>
      <c r="H96" s="101" t="s">
        <v>341</v>
      </c>
      <c r="I96" s="102">
        <v>4800</v>
      </c>
      <c r="J96" s="102">
        <v>4800</v>
      </c>
      <c r="K96" s="102">
        <v>4800</v>
      </c>
      <c r="L96" s="102">
        <v>1600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43"/>
      <c r="V96" s="43"/>
      <c r="W96" s="102">
        <v>0</v>
      </c>
      <c r="X96" s="102">
        <v>0</v>
      </c>
      <c r="Y96" s="102">
        <v>0</v>
      </c>
      <c r="Z96" s="102">
        <v>0</v>
      </c>
      <c r="AA96" s="102">
        <v>0</v>
      </c>
      <c r="AB96" s="102">
        <v>0</v>
      </c>
      <c r="AC96" s="102">
        <v>0</v>
      </c>
      <c r="AD96" s="102">
        <v>0</v>
      </c>
      <c r="AE96" s="102">
        <v>0</v>
      </c>
      <c r="AF96" s="102">
        <v>0</v>
      </c>
      <c r="AG96" s="102">
        <v>0</v>
      </c>
      <c r="AH96" s="102">
        <v>0</v>
      </c>
      <c r="AJ96" s="102">
        <v>0</v>
      </c>
      <c r="AK96" s="102">
        <v>0</v>
      </c>
      <c r="AL96" s="102">
        <v>0</v>
      </c>
      <c r="AM96" s="102">
        <v>0</v>
      </c>
      <c r="AN96" s="102">
        <v>0</v>
      </c>
      <c r="AO96" s="102">
        <v>0</v>
      </c>
      <c r="AP96" s="102">
        <v>0</v>
      </c>
      <c r="AQ96" s="102">
        <v>0</v>
      </c>
      <c r="AR96" s="102">
        <v>0</v>
      </c>
      <c r="AS96" s="102"/>
      <c r="AT96" s="102"/>
      <c r="AU96" s="102"/>
    </row>
    <row r="97" ht="14.4" customHeight="1" spans="2:47" x14ac:dyDescent="0.25">
      <c r="B97" s="100" t="s">
        <v>342</v>
      </c>
      <c r="C97" s="101" t="str">
        <f t="shared" si="28"/>
        <v>A</v>
      </c>
      <c r="D97" s="101" t="str">
        <f t="shared" si="29"/>
        <v>A1.1.2.01.0042</v>
      </c>
      <c r="E97" s="101" t="str">
        <f t="shared" si="30"/>
        <v>1</v>
      </c>
      <c r="F97" s="101" t="s">
        <v>66</v>
      </c>
      <c r="G97" s="101">
        <f t="shared" si="31"/>
        <v>13</v>
      </c>
      <c r="H97" s="101" t="s">
        <v>343</v>
      </c>
      <c r="I97" s="102">
        <v>11440</v>
      </c>
      <c r="J97" s="102">
        <v>9360</v>
      </c>
      <c r="K97" s="102">
        <v>9360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43"/>
      <c r="V97" s="43"/>
      <c r="W97" s="102">
        <v>0</v>
      </c>
      <c r="X97" s="102">
        <v>0</v>
      </c>
      <c r="Y97" s="102">
        <v>0</v>
      </c>
      <c r="Z97" s="102">
        <v>0</v>
      </c>
      <c r="AA97" s="102">
        <v>0</v>
      </c>
      <c r="AB97" s="102">
        <v>0</v>
      </c>
      <c r="AC97" s="102">
        <v>0</v>
      </c>
      <c r="AD97" s="102">
        <v>0</v>
      </c>
      <c r="AE97" s="102">
        <v>0</v>
      </c>
      <c r="AF97" s="102">
        <v>0</v>
      </c>
      <c r="AG97" s="102">
        <v>0</v>
      </c>
      <c r="AH97" s="102">
        <v>0</v>
      </c>
      <c r="AJ97" s="102">
        <v>0</v>
      </c>
      <c r="AK97" s="102">
        <v>0</v>
      </c>
      <c r="AL97" s="102">
        <v>0</v>
      </c>
      <c r="AM97" s="102">
        <v>0</v>
      </c>
      <c r="AN97" s="102">
        <v>0</v>
      </c>
      <c r="AO97" s="102">
        <v>0</v>
      </c>
      <c r="AP97" s="102">
        <v>0</v>
      </c>
      <c r="AQ97" s="102">
        <v>0</v>
      </c>
      <c r="AR97" s="102">
        <v>0</v>
      </c>
      <c r="AS97" s="102"/>
      <c r="AT97" s="102"/>
      <c r="AU97" s="102"/>
    </row>
    <row r="98" ht="14.4" customHeight="1" spans="2:47" x14ac:dyDescent="0.25">
      <c r="B98" s="100" t="s">
        <v>344</v>
      </c>
      <c r="C98" s="101" t="str">
        <f t="shared" si="28"/>
        <v>A</v>
      </c>
      <c r="D98" s="101" t="str">
        <f t="shared" si="29"/>
        <v>A1.1.2.01.0050</v>
      </c>
      <c r="E98" s="101" t="str">
        <f t="shared" si="30"/>
        <v>1</v>
      </c>
      <c r="F98" s="101" t="s">
        <v>66</v>
      </c>
      <c r="G98" s="101">
        <f t="shared" si="31"/>
        <v>13</v>
      </c>
      <c r="H98" s="101" t="s">
        <v>345</v>
      </c>
      <c r="I98" s="102">
        <v>1800</v>
      </c>
      <c r="J98" s="102">
        <v>1800</v>
      </c>
      <c r="K98" s="102">
        <v>1800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43"/>
      <c r="V98" s="43"/>
      <c r="W98" s="102">
        <v>0</v>
      </c>
      <c r="X98" s="102">
        <v>0</v>
      </c>
      <c r="Y98" s="102">
        <v>0</v>
      </c>
      <c r="Z98" s="102">
        <v>0</v>
      </c>
      <c r="AA98" s="102">
        <v>0</v>
      </c>
      <c r="AB98" s="102">
        <v>0</v>
      </c>
      <c r="AC98" s="102">
        <v>0</v>
      </c>
      <c r="AD98" s="102">
        <v>0</v>
      </c>
      <c r="AE98" s="102">
        <v>0</v>
      </c>
      <c r="AF98" s="102">
        <v>0</v>
      </c>
      <c r="AG98" s="102">
        <v>0</v>
      </c>
      <c r="AH98" s="102">
        <v>0</v>
      </c>
      <c r="AJ98" s="102">
        <v>0</v>
      </c>
      <c r="AK98" s="102">
        <v>0</v>
      </c>
      <c r="AL98" s="102">
        <v>0</v>
      </c>
      <c r="AM98" s="102">
        <v>0</v>
      </c>
      <c r="AN98" s="102">
        <v>0</v>
      </c>
      <c r="AO98" s="102">
        <v>0</v>
      </c>
      <c r="AP98" s="102">
        <v>0</v>
      </c>
      <c r="AQ98" s="102">
        <v>0</v>
      </c>
      <c r="AR98" s="102">
        <v>0</v>
      </c>
      <c r="AS98" s="102"/>
      <c r="AT98" s="102"/>
      <c r="AU98" s="102"/>
    </row>
    <row r="99" ht="14.4" customHeight="1" spans="2:47" x14ac:dyDescent="0.25">
      <c r="B99" s="100" t="s">
        <v>346</v>
      </c>
      <c r="C99" s="101" t="str">
        <f t="shared" si="28"/>
        <v>A</v>
      </c>
      <c r="D99" s="101" t="str">
        <f t="shared" si="29"/>
        <v>A1.1.2.01.0052</v>
      </c>
      <c r="E99" s="101" t="str">
        <f t="shared" si="30"/>
        <v>1</v>
      </c>
      <c r="F99" s="101" t="s">
        <v>66</v>
      </c>
      <c r="G99" s="101">
        <f t="shared" si="31"/>
        <v>13</v>
      </c>
      <c r="H99" s="101" t="s">
        <v>347</v>
      </c>
      <c r="I99" s="102">
        <v>5100</v>
      </c>
      <c r="J99" s="102">
        <v>5100</v>
      </c>
      <c r="K99" s="102">
        <v>3350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0</v>
      </c>
      <c r="S99" s="102">
        <v>0</v>
      </c>
      <c r="T99" s="102">
        <v>0</v>
      </c>
      <c r="U99" s="43"/>
      <c r="V99" s="43"/>
      <c r="W99" s="102">
        <v>0</v>
      </c>
      <c r="X99" s="102">
        <v>0</v>
      </c>
      <c r="Y99" s="102">
        <v>0</v>
      </c>
      <c r="Z99" s="102">
        <v>0</v>
      </c>
      <c r="AA99" s="102">
        <v>0</v>
      </c>
      <c r="AB99" s="102">
        <v>0</v>
      </c>
      <c r="AC99" s="102">
        <v>0</v>
      </c>
      <c r="AD99" s="102">
        <v>0</v>
      </c>
      <c r="AE99" s="102">
        <v>0</v>
      </c>
      <c r="AF99" s="102">
        <v>0</v>
      </c>
      <c r="AG99" s="102">
        <v>0</v>
      </c>
      <c r="AH99" s="102">
        <v>0</v>
      </c>
      <c r="AJ99" s="102">
        <v>0</v>
      </c>
      <c r="AK99" s="102">
        <v>0</v>
      </c>
      <c r="AL99" s="102">
        <v>0</v>
      </c>
      <c r="AM99" s="102">
        <v>0</v>
      </c>
      <c r="AN99" s="102">
        <v>0</v>
      </c>
      <c r="AO99" s="102">
        <v>0</v>
      </c>
      <c r="AP99" s="102">
        <v>0</v>
      </c>
      <c r="AQ99" s="102">
        <v>0</v>
      </c>
      <c r="AR99" s="102">
        <v>0</v>
      </c>
      <c r="AS99" s="102"/>
      <c r="AT99" s="102"/>
      <c r="AU99" s="102"/>
    </row>
    <row r="100" ht="14.4" customHeight="1" spans="2:47" x14ac:dyDescent="0.25">
      <c r="B100" s="100" t="s">
        <v>348</v>
      </c>
      <c r="C100" s="101" t="str">
        <f t="shared" si="28"/>
        <v>A</v>
      </c>
      <c r="D100" s="101" t="str">
        <f t="shared" si="29"/>
        <v>A1.1.2.01.0056</v>
      </c>
      <c r="E100" s="101" t="str">
        <f t="shared" si="30"/>
        <v>1</v>
      </c>
      <c r="F100" s="101" t="s">
        <v>66</v>
      </c>
      <c r="G100" s="101">
        <f t="shared" si="31"/>
        <v>13</v>
      </c>
      <c r="H100" s="101" t="s">
        <v>349</v>
      </c>
      <c r="I100" s="102">
        <v>4807.5</v>
      </c>
      <c r="J100" s="102">
        <v>6379.23</v>
      </c>
      <c r="K100" s="102">
        <v>4857.96</v>
      </c>
      <c r="L100" s="102">
        <v>1618.5</v>
      </c>
      <c r="M100" s="102">
        <v>0</v>
      </c>
      <c r="N100" s="102">
        <v>0</v>
      </c>
      <c r="O100" s="102">
        <v>0</v>
      </c>
      <c r="P100" s="102">
        <v>0</v>
      </c>
      <c r="Q100" s="102">
        <v>0</v>
      </c>
      <c r="R100" s="102">
        <v>0</v>
      </c>
      <c r="S100" s="102">
        <v>0</v>
      </c>
      <c r="T100" s="102">
        <v>0</v>
      </c>
      <c r="U100" s="43"/>
      <c r="V100" s="43"/>
      <c r="W100" s="102">
        <v>0</v>
      </c>
      <c r="X100" s="102">
        <v>0</v>
      </c>
      <c r="Y100" s="102">
        <v>0</v>
      </c>
      <c r="Z100" s="102">
        <v>0</v>
      </c>
      <c r="AA100" s="102">
        <v>0</v>
      </c>
      <c r="AB100" s="102">
        <v>0</v>
      </c>
      <c r="AC100" s="102">
        <v>0</v>
      </c>
      <c r="AD100" s="102">
        <v>0</v>
      </c>
      <c r="AE100" s="102">
        <v>0</v>
      </c>
      <c r="AF100" s="102">
        <v>0</v>
      </c>
      <c r="AG100" s="102">
        <v>0</v>
      </c>
      <c r="AH100" s="102">
        <v>0</v>
      </c>
      <c r="AJ100" s="102">
        <v>0</v>
      </c>
      <c r="AK100" s="102">
        <v>0</v>
      </c>
      <c r="AL100" s="102">
        <v>0</v>
      </c>
      <c r="AM100" s="102">
        <v>0</v>
      </c>
      <c r="AN100" s="102">
        <v>0</v>
      </c>
      <c r="AO100" s="102">
        <v>0</v>
      </c>
      <c r="AP100" s="102">
        <v>0</v>
      </c>
      <c r="AQ100" s="102">
        <v>0</v>
      </c>
      <c r="AR100" s="102">
        <v>0</v>
      </c>
      <c r="AS100" s="102"/>
      <c r="AT100" s="102"/>
      <c r="AU100" s="102"/>
    </row>
    <row r="101" ht="14.4" customHeight="1" spans="2:47" x14ac:dyDescent="0.25">
      <c r="B101" s="100" t="s">
        <v>350</v>
      </c>
      <c r="C101" s="101" t="str">
        <f t="shared" si="28"/>
        <v>A</v>
      </c>
      <c r="D101" s="101" t="str">
        <f t="shared" si="29"/>
        <v>A1.1.2.01.0059</v>
      </c>
      <c r="E101" s="101" t="str">
        <f t="shared" si="30"/>
        <v>1</v>
      </c>
      <c r="F101" s="101" t="s">
        <v>66</v>
      </c>
      <c r="G101" s="101">
        <f t="shared" si="31"/>
        <v>13</v>
      </c>
      <c r="H101" s="101" t="s">
        <v>351</v>
      </c>
      <c r="I101" s="102">
        <v>3840</v>
      </c>
      <c r="J101" s="102">
        <v>0</v>
      </c>
      <c r="K101" s="102">
        <v>0</v>
      </c>
      <c r="L101" s="102">
        <v>0</v>
      </c>
      <c r="M101" s="102">
        <v>0</v>
      </c>
      <c r="N101" s="102">
        <v>0</v>
      </c>
      <c r="O101" s="102">
        <v>0</v>
      </c>
      <c r="P101" s="102">
        <v>0</v>
      </c>
      <c r="Q101" s="102">
        <v>0</v>
      </c>
      <c r="R101" s="102">
        <v>0</v>
      </c>
      <c r="S101" s="102">
        <v>0</v>
      </c>
      <c r="T101" s="102">
        <v>0</v>
      </c>
      <c r="U101" s="43"/>
      <c r="V101" s="43"/>
      <c r="W101" s="102">
        <v>0</v>
      </c>
      <c r="X101" s="102">
        <v>0</v>
      </c>
      <c r="Y101" s="102">
        <v>0</v>
      </c>
      <c r="Z101" s="102">
        <v>0</v>
      </c>
      <c r="AA101" s="102">
        <v>0</v>
      </c>
      <c r="AB101" s="102">
        <v>0</v>
      </c>
      <c r="AC101" s="102">
        <v>0</v>
      </c>
      <c r="AD101" s="102">
        <v>0</v>
      </c>
      <c r="AE101" s="102">
        <v>0</v>
      </c>
      <c r="AF101" s="102">
        <v>0</v>
      </c>
      <c r="AG101" s="102">
        <v>0</v>
      </c>
      <c r="AH101" s="102">
        <v>0</v>
      </c>
      <c r="AJ101" s="102">
        <v>0</v>
      </c>
      <c r="AK101" s="102">
        <v>0</v>
      </c>
      <c r="AL101" s="102">
        <v>0</v>
      </c>
      <c r="AM101" s="102">
        <v>0</v>
      </c>
      <c r="AN101" s="102">
        <v>0</v>
      </c>
      <c r="AO101" s="102">
        <v>0</v>
      </c>
      <c r="AP101" s="102">
        <v>0</v>
      </c>
      <c r="AQ101" s="102">
        <v>0</v>
      </c>
      <c r="AR101" s="102">
        <v>0</v>
      </c>
      <c r="AS101" s="102"/>
      <c r="AT101" s="102"/>
      <c r="AU101" s="102"/>
    </row>
    <row r="102" ht="14.4" customHeight="1" spans="2:47" x14ac:dyDescent="0.25">
      <c r="B102" s="100" t="s">
        <v>352</v>
      </c>
      <c r="C102" s="101" t="str">
        <f t="shared" si="28"/>
        <v>A</v>
      </c>
      <c r="D102" s="101" t="str">
        <f t="shared" si="29"/>
        <v>A1.1.2.01.0065</v>
      </c>
      <c r="E102" s="101" t="str">
        <f t="shared" si="30"/>
        <v>1</v>
      </c>
      <c r="F102" s="101" t="s">
        <v>66</v>
      </c>
      <c r="G102" s="101">
        <f t="shared" si="31"/>
        <v>13</v>
      </c>
      <c r="H102" s="101" t="s">
        <v>353</v>
      </c>
      <c r="I102" s="102">
        <v>9312.3</v>
      </c>
      <c r="J102" s="102">
        <v>7813.2</v>
      </c>
      <c r="K102" s="102">
        <v>9259.2</v>
      </c>
      <c r="L102" s="102">
        <v>0</v>
      </c>
      <c r="M102" s="102">
        <v>0</v>
      </c>
      <c r="N102" s="102">
        <v>0</v>
      </c>
      <c r="O102" s="102">
        <v>0</v>
      </c>
      <c r="P102" s="102">
        <v>0</v>
      </c>
      <c r="Q102" s="102">
        <v>0</v>
      </c>
      <c r="R102" s="102">
        <v>0</v>
      </c>
      <c r="S102" s="102">
        <v>0</v>
      </c>
      <c r="T102" s="102">
        <v>0</v>
      </c>
      <c r="U102" s="43"/>
      <c r="V102" s="43"/>
      <c r="W102" s="102">
        <v>0</v>
      </c>
      <c r="X102" s="102">
        <v>0</v>
      </c>
      <c r="Y102" s="102">
        <v>0</v>
      </c>
      <c r="Z102" s="102">
        <v>0</v>
      </c>
      <c r="AA102" s="102">
        <v>0</v>
      </c>
      <c r="AB102" s="102">
        <v>0</v>
      </c>
      <c r="AC102" s="102">
        <v>0</v>
      </c>
      <c r="AD102" s="102">
        <v>0</v>
      </c>
      <c r="AE102" s="102">
        <v>0</v>
      </c>
      <c r="AF102" s="102">
        <v>0</v>
      </c>
      <c r="AG102" s="102">
        <v>0</v>
      </c>
      <c r="AH102" s="102">
        <v>0</v>
      </c>
      <c r="AJ102" s="102">
        <v>0</v>
      </c>
      <c r="AK102" s="102">
        <v>0</v>
      </c>
      <c r="AL102" s="102">
        <v>0</v>
      </c>
      <c r="AM102" s="102">
        <v>0</v>
      </c>
      <c r="AN102" s="102">
        <v>0</v>
      </c>
      <c r="AO102" s="102">
        <v>0</v>
      </c>
      <c r="AP102" s="102">
        <v>0</v>
      </c>
      <c r="AQ102" s="102">
        <v>0</v>
      </c>
      <c r="AR102" s="102">
        <v>0</v>
      </c>
      <c r="AS102" s="102"/>
      <c r="AT102" s="102"/>
      <c r="AU102" s="102"/>
    </row>
    <row r="103" ht="14.4" customHeight="1" spans="2:47" x14ac:dyDescent="0.25">
      <c r="B103" s="100" t="s">
        <v>354</v>
      </c>
      <c r="C103" s="101" t="str">
        <f t="shared" si="28"/>
        <v>A</v>
      </c>
      <c r="D103" s="101" t="str">
        <f t="shared" si="29"/>
        <v>A1.1.2.01.0068</v>
      </c>
      <c r="E103" s="101" t="str">
        <f t="shared" si="30"/>
        <v>1</v>
      </c>
      <c r="F103" s="101" t="s">
        <v>66</v>
      </c>
      <c r="G103" s="101">
        <f t="shared" si="31"/>
        <v>13</v>
      </c>
      <c r="H103" s="101" t="s">
        <v>355</v>
      </c>
      <c r="I103" s="102">
        <v>1703.92</v>
      </c>
      <c r="J103" s="102">
        <v>0</v>
      </c>
      <c r="K103" s="102">
        <v>848.42</v>
      </c>
      <c r="L103" s="102">
        <v>0</v>
      </c>
      <c r="M103" s="102">
        <v>0</v>
      </c>
      <c r="N103" s="102">
        <v>0</v>
      </c>
      <c r="O103" s="102">
        <v>0</v>
      </c>
      <c r="P103" s="102">
        <v>0</v>
      </c>
      <c r="Q103" s="102">
        <v>0</v>
      </c>
      <c r="R103" s="102">
        <v>0</v>
      </c>
      <c r="S103" s="102">
        <v>0</v>
      </c>
      <c r="T103" s="102">
        <v>0</v>
      </c>
      <c r="U103" s="43"/>
      <c r="V103" s="43"/>
      <c r="W103" s="102">
        <v>0</v>
      </c>
      <c r="X103" s="102">
        <v>0</v>
      </c>
      <c r="Y103" s="102">
        <v>0</v>
      </c>
      <c r="Z103" s="102">
        <v>0</v>
      </c>
      <c r="AA103" s="102">
        <v>0</v>
      </c>
      <c r="AB103" s="102">
        <v>0</v>
      </c>
      <c r="AC103" s="102">
        <v>0</v>
      </c>
      <c r="AD103" s="102">
        <v>0</v>
      </c>
      <c r="AE103" s="102">
        <v>0</v>
      </c>
      <c r="AF103" s="102">
        <v>0</v>
      </c>
      <c r="AG103" s="102">
        <v>0</v>
      </c>
      <c r="AH103" s="102">
        <v>0</v>
      </c>
      <c r="AJ103" s="102">
        <v>0</v>
      </c>
      <c r="AK103" s="102">
        <v>0</v>
      </c>
      <c r="AL103" s="102">
        <v>0</v>
      </c>
      <c r="AM103" s="102">
        <v>0</v>
      </c>
      <c r="AN103" s="102">
        <v>0</v>
      </c>
      <c r="AO103" s="102">
        <v>0</v>
      </c>
      <c r="AP103" s="102">
        <v>0</v>
      </c>
      <c r="AQ103" s="102">
        <v>0</v>
      </c>
      <c r="AR103" s="102">
        <v>0</v>
      </c>
      <c r="AS103" s="102"/>
      <c r="AT103" s="102"/>
      <c r="AU103" s="102"/>
    </row>
    <row r="104" ht="14.4" customHeight="1" spans="2:47" x14ac:dyDescent="0.25">
      <c r="B104" s="100" t="s">
        <v>356</v>
      </c>
      <c r="C104" s="101" t="str">
        <f t="shared" si="28"/>
        <v>A</v>
      </c>
      <c r="D104" s="101" t="str">
        <f t="shared" si="29"/>
        <v>A1.1.2.01.0070</v>
      </c>
      <c r="E104" s="101" t="str">
        <f t="shared" si="30"/>
        <v>1</v>
      </c>
      <c r="F104" s="101" t="s">
        <v>66</v>
      </c>
      <c r="G104" s="101">
        <f t="shared" si="31"/>
        <v>13</v>
      </c>
      <c r="H104" s="101" t="s">
        <v>357</v>
      </c>
      <c r="I104" s="102">
        <v>4147.2</v>
      </c>
      <c r="J104" s="102">
        <v>0</v>
      </c>
      <c r="K104" s="102">
        <v>0</v>
      </c>
      <c r="L104" s="102">
        <v>0</v>
      </c>
      <c r="M104" s="102">
        <v>0</v>
      </c>
      <c r="N104" s="102">
        <v>0</v>
      </c>
      <c r="O104" s="102">
        <v>0</v>
      </c>
      <c r="P104" s="102">
        <v>0</v>
      </c>
      <c r="Q104" s="102">
        <v>0</v>
      </c>
      <c r="R104" s="102">
        <v>0</v>
      </c>
      <c r="S104" s="102">
        <v>0</v>
      </c>
      <c r="T104" s="102">
        <v>0</v>
      </c>
      <c r="U104" s="43"/>
      <c r="V104" s="43"/>
      <c r="W104" s="102">
        <v>0</v>
      </c>
      <c r="X104" s="102">
        <v>0</v>
      </c>
      <c r="Y104" s="102">
        <v>0</v>
      </c>
      <c r="Z104" s="102">
        <v>0</v>
      </c>
      <c r="AA104" s="102">
        <v>0</v>
      </c>
      <c r="AB104" s="102">
        <v>0</v>
      </c>
      <c r="AC104" s="102">
        <v>0</v>
      </c>
      <c r="AD104" s="102">
        <v>0</v>
      </c>
      <c r="AE104" s="102">
        <v>0</v>
      </c>
      <c r="AF104" s="102">
        <v>0</v>
      </c>
      <c r="AG104" s="102">
        <v>0</v>
      </c>
      <c r="AH104" s="102">
        <v>0</v>
      </c>
      <c r="AJ104" s="102">
        <v>0</v>
      </c>
      <c r="AK104" s="102">
        <v>0</v>
      </c>
      <c r="AL104" s="102">
        <v>0</v>
      </c>
      <c r="AM104" s="102">
        <v>0</v>
      </c>
      <c r="AN104" s="102">
        <v>0</v>
      </c>
      <c r="AO104" s="102">
        <v>0</v>
      </c>
      <c r="AP104" s="102">
        <v>0</v>
      </c>
      <c r="AQ104" s="102">
        <v>0</v>
      </c>
      <c r="AR104" s="102">
        <v>0</v>
      </c>
      <c r="AS104" s="102"/>
      <c r="AT104" s="102"/>
      <c r="AU104" s="102"/>
    </row>
    <row r="105" ht="14.4" customHeight="1" spans="2:47" x14ac:dyDescent="0.25">
      <c r="B105" s="100" t="s">
        <v>358</v>
      </c>
      <c r="C105" s="101" t="str">
        <f t="shared" si="28"/>
        <v>A</v>
      </c>
      <c r="D105" s="101" t="str">
        <f t="shared" si="29"/>
        <v>A1.1.2.01.0071</v>
      </c>
      <c r="E105" s="101" t="str">
        <f t="shared" si="30"/>
        <v>1</v>
      </c>
      <c r="F105" s="101" t="s">
        <v>66</v>
      </c>
      <c r="G105" s="101">
        <f t="shared" si="31"/>
        <v>13</v>
      </c>
      <c r="H105" s="101" t="s">
        <v>359</v>
      </c>
      <c r="I105" s="102">
        <v>0</v>
      </c>
      <c r="J105" s="102">
        <v>0</v>
      </c>
      <c r="K105" s="102">
        <v>0</v>
      </c>
      <c r="L105" s="102">
        <v>0</v>
      </c>
      <c r="M105" s="102">
        <v>0</v>
      </c>
      <c r="N105" s="102">
        <v>0</v>
      </c>
      <c r="O105" s="102">
        <v>0</v>
      </c>
      <c r="P105" s="102">
        <v>0</v>
      </c>
      <c r="Q105" s="102">
        <v>0</v>
      </c>
      <c r="R105" s="102">
        <v>0</v>
      </c>
      <c r="S105" s="102">
        <v>0</v>
      </c>
      <c r="T105" s="102">
        <v>0</v>
      </c>
      <c r="U105" s="43"/>
      <c r="V105" s="43"/>
      <c r="W105" s="102">
        <v>0</v>
      </c>
      <c r="X105" s="102">
        <v>0</v>
      </c>
      <c r="Y105" s="102">
        <v>0</v>
      </c>
      <c r="Z105" s="102">
        <v>0</v>
      </c>
      <c r="AA105" s="102">
        <v>0</v>
      </c>
      <c r="AB105" s="102">
        <v>0</v>
      </c>
      <c r="AC105" s="102">
        <v>0</v>
      </c>
      <c r="AD105" s="102">
        <v>0</v>
      </c>
      <c r="AE105" s="102">
        <v>0</v>
      </c>
      <c r="AF105" s="102">
        <v>0</v>
      </c>
      <c r="AG105" s="102">
        <v>0</v>
      </c>
      <c r="AH105" s="102">
        <v>0</v>
      </c>
      <c r="AJ105" s="102">
        <v>0</v>
      </c>
      <c r="AK105" s="102">
        <v>0</v>
      </c>
      <c r="AL105" s="102">
        <v>0</v>
      </c>
      <c r="AM105" s="102">
        <v>0</v>
      </c>
      <c r="AN105" s="102">
        <v>0</v>
      </c>
      <c r="AO105" s="102">
        <v>0</v>
      </c>
      <c r="AP105" s="102">
        <v>0</v>
      </c>
      <c r="AQ105" s="102">
        <v>0</v>
      </c>
      <c r="AR105" s="102">
        <v>0</v>
      </c>
      <c r="AS105" s="102"/>
      <c r="AT105" s="102"/>
      <c r="AU105" s="102"/>
    </row>
    <row r="106" ht="14.4" customHeight="1" spans="2:47" x14ac:dyDescent="0.25">
      <c r="B106" s="100" t="s">
        <v>360</v>
      </c>
      <c r="C106" s="101" t="str">
        <f t="shared" si="28"/>
        <v>A</v>
      </c>
      <c r="D106" s="101" t="str">
        <f t="shared" si="29"/>
        <v>A1.1.2.01.0072</v>
      </c>
      <c r="E106" s="101" t="str">
        <f t="shared" si="30"/>
        <v>1</v>
      </c>
      <c r="F106" s="101" t="s">
        <v>66</v>
      </c>
      <c r="G106" s="101">
        <f t="shared" si="31"/>
        <v>13</v>
      </c>
      <c r="H106" s="101" t="s">
        <v>361</v>
      </c>
      <c r="I106" s="102">
        <v>8320.8</v>
      </c>
      <c r="J106" s="102">
        <v>5670</v>
      </c>
      <c r="K106" s="102">
        <v>3207.6</v>
      </c>
      <c r="L106" s="102">
        <v>0</v>
      </c>
      <c r="M106" s="102">
        <v>0</v>
      </c>
      <c r="N106" s="102">
        <v>0</v>
      </c>
      <c r="O106" s="102">
        <v>0</v>
      </c>
      <c r="P106" s="102">
        <v>0</v>
      </c>
      <c r="Q106" s="102">
        <v>0</v>
      </c>
      <c r="R106" s="102">
        <v>0</v>
      </c>
      <c r="S106" s="102">
        <v>0</v>
      </c>
      <c r="T106" s="102">
        <v>0</v>
      </c>
      <c r="U106" s="43"/>
      <c r="V106" s="43"/>
      <c r="W106" s="102">
        <v>0</v>
      </c>
      <c r="X106" s="102">
        <v>0</v>
      </c>
      <c r="Y106" s="102">
        <v>0</v>
      </c>
      <c r="Z106" s="102">
        <v>0</v>
      </c>
      <c r="AA106" s="102">
        <v>0</v>
      </c>
      <c r="AB106" s="102">
        <v>0</v>
      </c>
      <c r="AC106" s="102">
        <v>0</v>
      </c>
      <c r="AD106" s="102">
        <v>0</v>
      </c>
      <c r="AE106" s="102">
        <v>0</v>
      </c>
      <c r="AF106" s="102">
        <v>0</v>
      </c>
      <c r="AG106" s="102">
        <v>0</v>
      </c>
      <c r="AH106" s="102">
        <v>0</v>
      </c>
      <c r="AJ106" s="102">
        <v>0</v>
      </c>
      <c r="AK106" s="102">
        <v>0</v>
      </c>
      <c r="AL106" s="102">
        <v>0</v>
      </c>
      <c r="AM106" s="102">
        <v>0</v>
      </c>
      <c r="AN106" s="102">
        <v>0</v>
      </c>
      <c r="AO106" s="102">
        <v>0</v>
      </c>
      <c r="AP106" s="102">
        <v>0</v>
      </c>
      <c r="AQ106" s="102">
        <v>0</v>
      </c>
      <c r="AR106" s="102">
        <v>0</v>
      </c>
      <c r="AS106" s="102"/>
      <c r="AT106" s="102"/>
      <c r="AU106" s="102"/>
    </row>
    <row r="107" ht="14.4" customHeight="1" spans="2:47" x14ac:dyDescent="0.25">
      <c r="B107" s="100" t="s">
        <v>362</v>
      </c>
      <c r="C107" s="101" t="str">
        <f t="shared" si="28"/>
        <v>A</v>
      </c>
      <c r="D107" s="101" t="str">
        <f t="shared" si="29"/>
        <v>A1.1.2.01.0077</v>
      </c>
      <c r="E107" s="101" t="str">
        <f t="shared" si="30"/>
        <v>1</v>
      </c>
      <c r="F107" s="101" t="s">
        <v>66</v>
      </c>
      <c r="G107" s="101">
        <f t="shared" si="31"/>
        <v>13</v>
      </c>
      <c r="H107" s="101" t="s">
        <v>271</v>
      </c>
      <c r="I107" s="102">
        <v>1689.6</v>
      </c>
      <c r="J107" s="102">
        <v>1699.2</v>
      </c>
      <c r="K107" s="102">
        <v>1680</v>
      </c>
      <c r="L107" s="102">
        <v>0</v>
      </c>
      <c r="M107" s="102">
        <v>0</v>
      </c>
      <c r="N107" s="102">
        <v>0</v>
      </c>
      <c r="O107" s="102">
        <v>0</v>
      </c>
      <c r="P107" s="102">
        <v>0</v>
      </c>
      <c r="Q107" s="102">
        <v>0</v>
      </c>
      <c r="R107" s="102">
        <v>0</v>
      </c>
      <c r="S107" s="102">
        <v>0</v>
      </c>
      <c r="T107" s="102">
        <v>0</v>
      </c>
      <c r="U107" s="43"/>
      <c r="V107" s="43"/>
      <c r="W107" s="102">
        <v>0</v>
      </c>
      <c r="X107" s="102">
        <v>0</v>
      </c>
      <c r="Y107" s="102">
        <v>0</v>
      </c>
      <c r="Z107" s="102">
        <v>0</v>
      </c>
      <c r="AA107" s="102">
        <v>0</v>
      </c>
      <c r="AB107" s="102">
        <v>0</v>
      </c>
      <c r="AC107" s="102">
        <v>0</v>
      </c>
      <c r="AD107" s="102">
        <v>0</v>
      </c>
      <c r="AE107" s="102">
        <v>0</v>
      </c>
      <c r="AF107" s="102">
        <v>0</v>
      </c>
      <c r="AG107" s="102">
        <v>0</v>
      </c>
      <c r="AH107" s="102">
        <v>0</v>
      </c>
      <c r="AJ107" s="102">
        <v>0</v>
      </c>
      <c r="AK107" s="102">
        <v>0</v>
      </c>
      <c r="AL107" s="102">
        <v>0</v>
      </c>
      <c r="AM107" s="102">
        <v>0</v>
      </c>
      <c r="AN107" s="102">
        <v>0</v>
      </c>
      <c r="AO107" s="102">
        <v>0</v>
      </c>
      <c r="AP107" s="102">
        <v>0</v>
      </c>
      <c r="AQ107" s="102">
        <v>0</v>
      </c>
      <c r="AR107" s="102">
        <v>0</v>
      </c>
      <c r="AS107" s="102"/>
      <c r="AT107" s="102"/>
      <c r="AU107" s="102"/>
    </row>
    <row r="108" ht="14.4" customHeight="1" spans="2:47" x14ac:dyDescent="0.25">
      <c r="B108" s="100" t="s">
        <v>363</v>
      </c>
      <c r="C108" s="101" t="str">
        <f t="shared" si="28"/>
        <v>A</v>
      </c>
      <c r="D108" s="101" t="str">
        <f t="shared" si="29"/>
        <v>A1.1.2.01.0079</v>
      </c>
      <c r="E108" s="101" t="str">
        <f t="shared" si="30"/>
        <v>1</v>
      </c>
      <c r="F108" s="101" t="s">
        <v>66</v>
      </c>
      <c r="G108" s="101">
        <f t="shared" si="31"/>
        <v>13</v>
      </c>
      <c r="H108" s="101" t="s">
        <v>267</v>
      </c>
      <c r="I108" s="102">
        <v>12938.4</v>
      </c>
      <c r="J108" s="102">
        <v>9799.2</v>
      </c>
      <c r="K108" s="102">
        <v>5371.2</v>
      </c>
      <c r="L108" s="102">
        <v>0</v>
      </c>
      <c r="M108" s="102">
        <v>0</v>
      </c>
      <c r="N108" s="102">
        <v>0</v>
      </c>
      <c r="O108" s="102">
        <v>0</v>
      </c>
      <c r="P108" s="102">
        <v>0</v>
      </c>
      <c r="Q108" s="102">
        <v>0</v>
      </c>
      <c r="R108" s="102">
        <v>0</v>
      </c>
      <c r="S108" s="102">
        <v>0</v>
      </c>
      <c r="T108" s="102">
        <v>0</v>
      </c>
      <c r="U108" s="43"/>
      <c r="V108" s="43"/>
      <c r="W108" s="102">
        <v>0</v>
      </c>
      <c r="X108" s="102">
        <v>0</v>
      </c>
      <c r="Y108" s="102">
        <v>0</v>
      </c>
      <c r="Z108" s="102">
        <v>0</v>
      </c>
      <c r="AA108" s="102">
        <v>0</v>
      </c>
      <c r="AB108" s="102">
        <v>0</v>
      </c>
      <c r="AC108" s="102">
        <v>0</v>
      </c>
      <c r="AD108" s="102">
        <v>0</v>
      </c>
      <c r="AE108" s="102">
        <v>0</v>
      </c>
      <c r="AF108" s="102">
        <v>0</v>
      </c>
      <c r="AG108" s="102">
        <v>0</v>
      </c>
      <c r="AH108" s="102">
        <v>0</v>
      </c>
      <c r="AJ108" s="102">
        <v>0</v>
      </c>
      <c r="AK108" s="102">
        <v>0</v>
      </c>
      <c r="AL108" s="102">
        <v>0</v>
      </c>
      <c r="AM108" s="102">
        <v>0</v>
      </c>
      <c r="AN108" s="102">
        <v>0</v>
      </c>
      <c r="AO108" s="102">
        <v>0</v>
      </c>
      <c r="AP108" s="102">
        <v>0</v>
      </c>
      <c r="AQ108" s="102">
        <v>0</v>
      </c>
      <c r="AR108" s="102">
        <v>0</v>
      </c>
      <c r="AS108" s="102"/>
      <c r="AT108" s="102"/>
      <c r="AU108" s="102"/>
    </row>
    <row r="109" ht="14.4" customHeight="1" spans="2:47" x14ac:dyDescent="0.25">
      <c r="B109" s="100" t="s">
        <v>364</v>
      </c>
      <c r="C109" s="101" t="str">
        <f t="shared" si="28"/>
        <v>A</v>
      </c>
      <c r="D109" s="101" t="str">
        <f t="shared" si="29"/>
        <v>A1.1.2.01.0080</v>
      </c>
      <c r="E109" s="101" t="str">
        <f t="shared" si="30"/>
        <v>1</v>
      </c>
      <c r="F109" s="101" t="s">
        <v>66</v>
      </c>
      <c r="G109" s="101">
        <f t="shared" si="31"/>
        <v>13</v>
      </c>
      <c r="H109" s="101" t="s">
        <v>365</v>
      </c>
      <c r="I109" s="102">
        <v>2419.2</v>
      </c>
      <c r="J109" s="102">
        <v>1677.6</v>
      </c>
      <c r="K109" s="102">
        <v>2653.2</v>
      </c>
      <c r="L109" s="102">
        <v>0</v>
      </c>
      <c r="M109" s="102">
        <v>0</v>
      </c>
      <c r="N109" s="102">
        <v>0</v>
      </c>
      <c r="O109" s="102">
        <v>0</v>
      </c>
      <c r="P109" s="102">
        <v>0</v>
      </c>
      <c r="Q109" s="102">
        <v>0</v>
      </c>
      <c r="R109" s="102">
        <v>0</v>
      </c>
      <c r="S109" s="102">
        <v>0</v>
      </c>
      <c r="T109" s="102">
        <v>0</v>
      </c>
      <c r="U109" s="43"/>
      <c r="V109" s="43"/>
      <c r="W109" s="102">
        <v>0</v>
      </c>
      <c r="X109" s="102">
        <v>0</v>
      </c>
      <c r="Y109" s="102">
        <v>0</v>
      </c>
      <c r="Z109" s="102">
        <v>0</v>
      </c>
      <c r="AA109" s="102">
        <v>0</v>
      </c>
      <c r="AB109" s="102">
        <v>0</v>
      </c>
      <c r="AC109" s="102">
        <v>0</v>
      </c>
      <c r="AD109" s="102">
        <v>0</v>
      </c>
      <c r="AE109" s="102">
        <v>0</v>
      </c>
      <c r="AF109" s="102">
        <v>0</v>
      </c>
      <c r="AG109" s="102">
        <v>0</v>
      </c>
      <c r="AH109" s="102">
        <v>0</v>
      </c>
      <c r="AJ109" s="102">
        <v>0</v>
      </c>
      <c r="AK109" s="102">
        <v>0</v>
      </c>
      <c r="AL109" s="102">
        <v>0</v>
      </c>
      <c r="AM109" s="102">
        <v>0</v>
      </c>
      <c r="AN109" s="102">
        <v>0</v>
      </c>
      <c r="AO109" s="102">
        <v>0</v>
      </c>
      <c r="AP109" s="102">
        <v>0</v>
      </c>
      <c r="AQ109" s="102">
        <v>0</v>
      </c>
      <c r="AR109" s="102">
        <v>0</v>
      </c>
      <c r="AS109" s="102"/>
      <c r="AT109" s="102"/>
      <c r="AU109" s="102"/>
    </row>
    <row r="110" ht="14.4" customHeight="1" spans="2:47" x14ac:dyDescent="0.25">
      <c r="B110" s="100" t="s">
        <v>366</v>
      </c>
      <c r="C110" s="101" t="str">
        <f t="shared" si="28"/>
        <v>A</v>
      </c>
      <c r="D110" s="101" t="str">
        <f t="shared" si="29"/>
        <v>A1.1.2.01.0081</v>
      </c>
      <c r="E110" s="101" t="str">
        <f t="shared" si="30"/>
        <v>1</v>
      </c>
      <c r="F110" s="101" t="s">
        <v>66</v>
      </c>
      <c r="G110" s="101">
        <f t="shared" si="31"/>
        <v>13</v>
      </c>
      <c r="H110" s="101" t="s">
        <v>367</v>
      </c>
      <c r="I110" s="102">
        <v>18560.4</v>
      </c>
      <c r="J110" s="102">
        <v>19773.6</v>
      </c>
      <c r="K110" s="102">
        <v>13546.8</v>
      </c>
      <c r="L110" s="102">
        <v>0</v>
      </c>
      <c r="M110" s="102">
        <v>0</v>
      </c>
      <c r="N110" s="102">
        <v>0</v>
      </c>
      <c r="O110" s="102">
        <v>0</v>
      </c>
      <c r="P110" s="102">
        <v>0</v>
      </c>
      <c r="Q110" s="102">
        <v>0</v>
      </c>
      <c r="R110" s="102">
        <v>0</v>
      </c>
      <c r="S110" s="102">
        <v>0</v>
      </c>
      <c r="T110" s="102">
        <v>0</v>
      </c>
      <c r="U110" s="43"/>
      <c r="V110" s="43"/>
      <c r="W110" s="102">
        <v>0</v>
      </c>
      <c r="X110" s="102">
        <v>0</v>
      </c>
      <c r="Y110" s="102">
        <v>0</v>
      </c>
      <c r="Z110" s="102">
        <v>0</v>
      </c>
      <c r="AA110" s="102">
        <v>0</v>
      </c>
      <c r="AB110" s="102">
        <v>0</v>
      </c>
      <c r="AC110" s="102">
        <v>0</v>
      </c>
      <c r="AD110" s="102">
        <v>0</v>
      </c>
      <c r="AE110" s="102">
        <v>0</v>
      </c>
      <c r="AF110" s="102">
        <v>0</v>
      </c>
      <c r="AG110" s="102">
        <v>0</v>
      </c>
      <c r="AH110" s="102">
        <v>0</v>
      </c>
      <c r="AJ110" s="102">
        <v>0</v>
      </c>
      <c r="AK110" s="102">
        <v>0</v>
      </c>
      <c r="AL110" s="102">
        <v>0</v>
      </c>
      <c r="AM110" s="102">
        <v>0</v>
      </c>
      <c r="AN110" s="102">
        <v>0</v>
      </c>
      <c r="AO110" s="102">
        <v>0</v>
      </c>
      <c r="AP110" s="102">
        <v>0</v>
      </c>
      <c r="AQ110" s="102">
        <v>0</v>
      </c>
      <c r="AR110" s="102">
        <v>0</v>
      </c>
      <c r="AS110" s="102"/>
      <c r="AT110" s="102"/>
      <c r="AU110" s="102"/>
    </row>
    <row r="111" ht="14.4" customHeight="1" spans="2:47" x14ac:dyDescent="0.25">
      <c r="B111" s="100" t="s">
        <v>368</v>
      </c>
      <c r="C111" s="101" t="str">
        <f t="shared" si="28"/>
        <v>A</v>
      </c>
      <c r="D111" s="101" t="str">
        <f t="shared" si="29"/>
        <v>A1.1.2.01.0082</v>
      </c>
      <c r="E111" s="101" t="str">
        <f t="shared" si="30"/>
        <v>1</v>
      </c>
      <c r="F111" s="101" t="s">
        <v>66</v>
      </c>
      <c r="G111" s="101">
        <f t="shared" si="31"/>
        <v>13</v>
      </c>
      <c r="H111" s="101" t="s">
        <v>369</v>
      </c>
      <c r="I111" s="102">
        <v>3396</v>
      </c>
      <c r="J111" s="102">
        <v>3540</v>
      </c>
      <c r="K111" s="102">
        <v>6540</v>
      </c>
      <c r="L111" s="102">
        <v>0</v>
      </c>
      <c r="M111" s="102">
        <v>0</v>
      </c>
      <c r="N111" s="102">
        <v>0</v>
      </c>
      <c r="O111" s="102">
        <v>0</v>
      </c>
      <c r="P111" s="102">
        <v>0</v>
      </c>
      <c r="Q111" s="102">
        <v>0</v>
      </c>
      <c r="R111" s="102">
        <v>0</v>
      </c>
      <c r="S111" s="102">
        <v>0</v>
      </c>
      <c r="T111" s="102">
        <v>0</v>
      </c>
      <c r="U111" s="43"/>
      <c r="V111" s="43"/>
      <c r="W111" s="102">
        <v>0</v>
      </c>
      <c r="X111" s="102">
        <v>0</v>
      </c>
      <c r="Y111" s="102">
        <v>0</v>
      </c>
      <c r="Z111" s="102">
        <v>0</v>
      </c>
      <c r="AA111" s="102">
        <v>0</v>
      </c>
      <c r="AB111" s="102">
        <v>0</v>
      </c>
      <c r="AC111" s="102">
        <v>0</v>
      </c>
      <c r="AD111" s="102">
        <v>0</v>
      </c>
      <c r="AE111" s="102">
        <v>0</v>
      </c>
      <c r="AF111" s="102">
        <v>0</v>
      </c>
      <c r="AG111" s="102">
        <v>0</v>
      </c>
      <c r="AH111" s="102">
        <v>0</v>
      </c>
      <c r="AJ111" s="102">
        <v>0</v>
      </c>
      <c r="AK111" s="102">
        <v>0</v>
      </c>
      <c r="AL111" s="102">
        <v>0</v>
      </c>
      <c r="AM111" s="102">
        <v>0</v>
      </c>
      <c r="AN111" s="102">
        <v>0</v>
      </c>
      <c r="AO111" s="102">
        <v>0</v>
      </c>
      <c r="AP111" s="102">
        <v>0</v>
      </c>
      <c r="AQ111" s="102">
        <v>0</v>
      </c>
      <c r="AR111" s="102">
        <v>0</v>
      </c>
      <c r="AS111" s="102"/>
      <c r="AT111" s="102"/>
      <c r="AU111" s="102"/>
    </row>
    <row r="112" ht="14.4" customHeight="1" spans="2:47" x14ac:dyDescent="0.25">
      <c r="B112" s="100" t="s">
        <v>370</v>
      </c>
      <c r="C112" s="101" t="str">
        <f t="shared" si="28"/>
        <v>A</v>
      </c>
      <c r="D112" s="101" t="str">
        <f t="shared" si="29"/>
        <v>A1.1.2.01.0103</v>
      </c>
      <c r="E112" s="101" t="str">
        <f t="shared" si="30"/>
        <v>1</v>
      </c>
      <c r="F112" s="101" t="s">
        <v>66</v>
      </c>
      <c r="G112" s="101">
        <f t="shared" si="31"/>
        <v>13</v>
      </c>
      <c r="H112" s="101" t="s">
        <v>371</v>
      </c>
      <c r="I112" s="102">
        <v>3586.26</v>
      </c>
      <c r="J112" s="102">
        <v>1962.4</v>
      </c>
      <c r="K112" s="102">
        <v>1929.5</v>
      </c>
      <c r="L112" s="102">
        <v>0</v>
      </c>
      <c r="M112" s="102">
        <v>0</v>
      </c>
      <c r="N112" s="102">
        <v>0</v>
      </c>
      <c r="O112" s="102">
        <v>0</v>
      </c>
      <c r="P112" s="102">
        <v>0</v>
      </c>
      <c r="Q112" s="102">
        <v>0</v>
      </c>
      <c r="R112" s="102">
        <v>0</v>
      </c>
      <c r="S112" s="102">
        <v>0</v>
      </c>
      <c r="T112" s="102">
        <v>0</v>
      </c>
      <c r="U112" s="43"/>
      <c r="V112" s="43"/>
      <c r="W112" s="102">
        <v>0</v>
      </c>
      <c r="X112" s="102">
        <v>0</v>
      </c>
      <c r="Y112" s="102">
        <v>0</v>
      </c>
      <c r="Z112" s="102">
        <v>0</v>
      </c>
      <c r="AA112" s="102">
        <v>0</v>
      </c>
      <c r="AB112" s="102">
        <v>0</v>
      </c>
      <c r="AC112" s="102">
        <v>0</v>
      </c>
      <c r="AD112" s="102">
        <v>0</v>
      </c>
      <c r="AE112" s="102">
        <v>0</v>
      </c>
      <c r="AF112" s="102">
        <v>0</v>
      </c>
      <c r="AG112" s="102">
        <v>0</v>
      </c>
      <c r="AH112" s="102">
        <v>0</v>
      </c>
      <c r="AJ112" s="102">
        <v>0</v>
      </c>
      <c r="AK112" s="102">
        <v>0</v>
      </c>
      <c r="AL112" s="102">
        <v>0</v>
      </c>
      <c r="AM112" s="102">
        <v>0</v>
      </c>
      <c r="AN112" s="102">
        <v>0</v>
      </c>
      <c r="AO112" s="102">
        <v>0</v>
      </c>
      <c r="AP112" s="102">
        <v>0</v>
      </c>
      <c r="AQ112" s="102">
        <v>0</v>
      </c>
      <c r="AR112" s="102">
        <v>0</v>
      </c>
      <c r="AS112" s="102"/>
      <c r="AT112" s="102"/>
      <c r="AU112" s="102"/>
    </row>
    <row r="113" ht="14.4" customHeight="1" spans="2:47" x14ac:dyDescent="0.25">
      <c r="B113" s="100" t="s">
        <v>372</v>
      </c>
      <c r="C113" s="101" t="str">
        <f t="shared" si="28"/>
        <v>A</v>
      </c>
      <c r="D113" s="101" t="str">
        <f t="shared" si="29"/>
        <v>A1.1.2.01.0109</v>
      </c>
      <c r="E113" s="101" t="str">
        <f t="shared" si="30"/>
        <v>1</v>
      </c>
      <c r="F113" s="101" t="s">
        <v>66</v>
      </c>
      <c r="G113" s="101">
        <f t="shared" si="31"/>
        <v>13</v>
      </c>
      <c r="H113" s="101" t="s">
        <v>373</v>
      </c>
      <c r="I113" s="102">
        <v>1338.2</v>
      </c>
      <c r="J113" s="102">
        <v>-1276.2</v>
      </c>
      <c r="K113" s="102">
        <v>-1276.2</v>
      </c>
      <c r="L113" s="102">
        <v>0</v>
      </c>
      <c r="M113" s="102">
        <v>0</v>
      </c>
      <c r="N113" s="102">
        <v>0</v>
      </c>
      <c r="O113" s="102">
        <v>0</v>
      </c>
      <c r="P113" s="102">
        <v>0</v>
      </c>
      <c r="Q113" s="102">
        <v>0</v>
      </c>
      <c r="R113" s="102">
        <v>0</v>
      </c>
      <c r="S113" s="102">
        <v>0</v>
      </c>
      <c r="T113" s="102">
        <v>0</v>
      </c>
      <c r="U113" s="43"/>
      <c r="V113" s="43"/>
      <c r="W113" s="102">
        <v>0</v>
      </c>
      <c r="X113" s="102">
        <v>0</v>
      </c>
      <c r="Y113" s="102">
        <v>0</v>
      </c>
      <c r="Z113" s="102">
        <v>0</v>
      </c>
      <c r="AA113" s="102">
        <v>0</v>
      </c>
      <c r="AB113" s="102">
        <v>0</v>
      </c>
      <c r="AC113" s="102">
        <v>0</v>
      </c>
      <c r="AD113" s="102">
        <v>0</v>
      </c>
      <c r="AE113" s="102">
        <v>0</v>
      </c>
      <c r="AF113" s="102">
        <v>0</v>
      </c>
      <c r="AG113" s="102">
        <v>0</v>
      </c>
      <c r="AH113" s="102">
        <v>0</v>
      </c>
      <c r="AJ113" s="102">
        <v>0</v>
      </c>
      <c r="AK113" s="102">
        <v>0</v>
      </c>
      <c r="AL113" s="102">
        <v>0</v>
      </c>
      <c r="AM113" s="102">
        <v>0</v>
      </c>
      <c r="AN113" s="102">
        <v>0</v>
      </c>
      <c r="AO113" s="102">
        <v>0</v>
      </c>
      <c r="AP113" s="102">
        <v>0</v>
      </c>
      <c r="AQ113" s="102">
        <v>0</v>
      </c>
      <c r="AR113" s="102">
        <v>0</v>
      </c>
      <c r="AS113" s="102"/>
      <c r="AT113" s="102"/>
      <c r="AU113" s="102"/>
    </row>
    <row r="114" ht="14.4" customHeight="1" spans="2:47" x14ac:dyDescent="0.25">
      <c r="B114" s="100" t="s">
        <v>374</v>
      </c>
      <c r="C114" s="101" t="str">
        <f t="shared" si="28"/>
        <v>A</v>
      </c>
      <c r="D114" s="101" t="str">
        <f t="shared" si="29"/>
        <v>A1.1.2.01.0112</v>
      </c>
      <c r="E114" s="101" t="str">
        <f t="shared" si="30"/>
        <v>1</v>
      </c>
      <c r="F114" s="101" t="s">
        <v>66</v>
      </c>
      <c r="G114" s="101">
        <f t="shared" si="31"/>
        <v>13</v>
      </c>
      <c r="H114" s="101" t="s">
        <v>375</v>
      </c>
      <c r="I114" s="102">
        <v>3331.2</v>
      </c>
      <c r="J114" s="102">
        <v>841.2</v>
      </c>
      <c r="K114" s="102">
        <v>1734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43"/>
      <c r="V114" s="43"/>
      <c r="W114" s="102">
        <v>0</v>
      </c>
      <c r="X114" s="102">
        <v>0</v>
      </c>
      <c r="Y114" s="102">
        <v>0</v>
      </c>
      <c r="Z114" s="102">
        <v>0</v>
      </c>
      <c r="AA114" s="102">
        <v>0</v>
      </c>
      <c r="AB114" s="102">
        <v>0</v>
      </c>
      <c r="AC114" s="102">
        <v>0</v>
      </c>
      <c r="AD114" s="102">
        <v>0</v>
      </c>
      <c r="AE114" s="102">
        <v>0</v>
      </c>
      <c r="AF114" s="102">
        <v>0</v>
      </c>
      <c r="AG114" s="102">
        <v>0</v>
      </c>
      <c r="AH114" s="102">
        <v>0</v>
      </c>
      <c r="AJ114" s="102">
        <v>0</v>
      </c>
      <c r="AK114" s="102">
        <v>0</v>
      </c>
      <c r="AL114" s="102">
        <v>0</v>
      </c>
      <c r="AM114" s="102">
        <v>0</v>
      </c>
      <c r="AN114" s="102">
        <v>0</v>
      </c>
      <c r="AO114" s="102">
        <v>0</v>
      </c>
      <c r="AP114" s="102">
        <v>0</v>
      </c>
      <c r="AQ114" s="102">
        <v>0</v>
      </c>
      <c r="AR114" s="102">
        <v>0</v>
      </c>
      <c r="AS114" s="102"/>
      <c r="AT114" s="102"/>
      <c r="AU114" s="102"/>
    </row>
    <row r="115" ht="14.4" customHeight="1" spans="2:47" x14ac:dyDescent="0.25">
      <c r="B115" s="100" t="s">
        <v>376</v>
      </c>
      <c r="C115" s="101" t="str">
        <f t="shared" si="28"/>
        <v>A</v>
      </c>
      <c r="D115" s="101" t="str">
        <f t="shared" si="29"/>
        <v>A1.1.2.01.0116</v>
      </c>
      <c r="E115" s="101" t="str">
        <f t="shared" si="30"/>
        <v>1</v>
      </c>
      <c r="F115" s="101" t="s">
        <v>66</v>
      </c>
      <c r="G115" s="101">
        <f t="shared" si="31"/>
        <v>13</v>
      </c>
      <c r="H115" s="101" t="s">
        <v>377</v>
      </c>
      <c r="I115" s="102">
        <v>12800</v>
      </c>
      <c r="J115" s="102">
        <v>8000</v>
      </c>
      <c r="K115" s="102">
        <v>4800</v>
      </c>
      <c r="L115" s="102">
        <v>0</v>
      </c>
      <c r="M115" s="102">
        <v>0</v>
      </c>
      <c r="N115" s="102">
        <v>0</v>
      </c>
      <c r="O115" s="102">
        <v>0</v>
      </c>
      <c r="P115" s="102">
        <v>0</v>
      </c>
      <c r="Q115" s="102">
        <v>0</v>
      </c>
      <c r="R115" s="102">
        <v>0</v>
      </c>
      <c r="S115" s="102">
        <v>0</v>
      </c>
      <c r="T115" s="102">
        <v>0</v>
      </c>
      <c r="U115" s="43"/>
      <c r="V115" s="43"/>
      <c r="W115" s="102">
        <v>0</v>
      </c>
      <c r="X115" s="102">
        <v>0</v>
      </c>
      <c r="Y115" s="102">
        <v>0</v>
      </c>
      <c r="Z115" s="102">
        <v>0</v>
      </c>
      <c r="AA115" s="102">
        <v>0</v>
      </c>
      <c r="AB115" s="102">
        <v>0</v>
      </c>
      <c r="AC115" s="102">
        <v>0</v>
      </c>
      <c r="AD115" s="102">
        <v>0</v>
      </c>
      <c r="AE115" s="102">
        <v>0</v>
      </c>
      <c r="AF115" s="102">
        <v>0</v>
      </c>
      <c r="AG115" s="102">
        <v>0</v>
      </c>
      <c r="AH115" s="102">
        <v>0</v>
      </c>
      <c r="AJ115" s="102">
        <v>0</v>
      </c>
      <c r="AK115" s="102">
        <v>0</v>
      </c>
      <c r="AL115" s="102">
        <v>0</v>
      </c>
      <c r="AM115" s="102">
        <v>0</v>
      </c>
      <c r="AN115" s="102">
        <v>0</v>
      </c>
      <c r="AO115" s="102">
        <v>0</v>
      </c>
      <c r="AP115" s="102">
        <v>0</v>
      </c>
      <c r="AQ115" s="102">
        <v>0</v>
      </c>
      <c r="AR115" s="102">
        <v>0</v>
      </c>
      <c r="AS115" s="102"/>
      <c r="AT115" s="102"/>
      <c r="AU115" s="102"/>
    </row>
    <row r="116" ht="14.4" customHeight="1" spans="2:47" x14ac:dyDescent="0.25">
      <c r="B116" s="100" t="s">
        <v>378</v>
      </c>
      <c r="C116" s="101" t="str">
        <f t="shared" si="28"/>
        <v>A</v>
      </c>
      <c r="D116" s="101" t="str">
        <f t="shared" si="29"/>
        <v>A1.1.2.01.0119</v>
      </c>
      <c r="E116" s="101" t="str">
        <f t="shared" si="30"/>
        <v>1</v>
      </c>
      <c r="F116" s="101" t="s">
        <v>66</v>
      </c>
      <c r="G116" s="101">
        <f t="shared" si="31"/>
        <v>13</v>
      </c>
      <c r="H116" s="101" t="s">
        <v>379</v>
      </c>
      <c r="I116" s="102">
        <v>80</v>
      </c>
      <c r="J116" s="102">
        <v>80</v>
      </c>
      <c r="K116" s="102">
        <v>80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43"/>
      <c r="V116" s="43"/>
      <c r="W116" s="102">
        <v>0</v>
      </c>
      <c r="X116" s="102">
        <v>0</v>
      </c>
      <c r="Y116" s="102">
        <v>0</v>
      </c>
      <c r="Z116" s="102">
        <v>0</v>
      </c>
      <c r="AA116" s="102">
        <v>0</v>
      </c>
      <c r="AB116" s="102">
        <v>0</v>
      </c>
      <c r="AC116" s="102">
        <v>0</v>
      </c>
      <c r="AD116" s="102">
        <v>0</v>
      </c>
      <c r="AE116" s="102">
        <v>0</v>
      </c>
      <c r="AF116" s="102">
        <v>0</v>
      </c>
      <c r="AG116" s="102">
        <v>0</v>
      </c>
      <c r="AH116" s="102">
        <v>0</v>
      </c>
      <c r="AJ116" s="102">
        <v>0</v>
      </c>
      <c r="AK116" s="102">
        <v>0</v>
      </c>
      <c r="AL116" s="102">
        <v>0</v>
      </c>
      <c r="AM116" s="102">
        <v>0</v>
      </c>
      <c r="AN116" s="102">
        <v>0</v>
      </c>
      <c r="AO116" s="102">
        <v>0</v>
      </c>
      <c r="AP116" s="102">
        <v>0</v>
      </c>
      <c r="AQ116" s="102">
        <v>0</v>
      </c>
      <c r="AR116" s="102">
        <v>0</v>
      </c>
      <c r="AS116" s="102"/>
      <c r="AT116" s="102"/>
      <c r="AU116" s="102"/>
    </row>
    <row r="117" ht="14.4" customHeight="1" spans="2:47" x14ac:dyDescent="0.25">
      <c r="B117" s="100" t="s">
        <v>380</v>
      </c>
      <c r="C117" s="101" t="str">
        <f t="shared" si="28"/>
        <v>A</v>
      </c>
      <c r="D117" s="101" t="str">
        <f t="shared" si="29"/>
        <v>A1.1.2.01.0123</v>
      </c>
      <c r="E117" s="101" t="str">
        <f t="shared" si="30"/>
        <v>1</v>
      </c>
      <c r="F117" s="101" t="s">
        <v>66</v>
      </c>
      <c r="G117" s="101">
        <f t="shared" si="31"/>
        <v>13</v>
      </c>
      <c r="H117" s="101" t="s">
        <v>381</v>
      </c>
      <c r="I117" s="102">
        <v>3720</v>
      </c>
      <c r="J117" s="102">
        <v>0</v>
      </c>
      <c r="K117" s="102">
        <v>1800</v>
      </c>
      <c r="L117" s="102">
        <v>0</v>
      </c>
      <c r="M117" s="102">
        <v>0</v>
      </c>
      <c r="N117" s="102">
        <v>0</v>
      </c>
      <c r="O117" s="102">
        <v>0</v>
      </c>
      <c r="P117" s="102">
        <v>0</v>
      </c>
      <c r="Q117" s="102">
        <v>0</v>
      </c>
      <c r="R117" s="102">
        <v>0</v>
      </c>
      <c r="S117" s="102">
        <v>0</v>
      </c>
      <c r="T117" s="102">
        <v>0</v>
      </c>
      <c r="U117" s="43"/>
      <c r="V117" s="43"/>
      <c r="W117" s="102">
        <v>0</v>
      </c>
      <c r="X117" s="102">
        <v>0</v>
      </c>
      <c r="Y117" s="102">
        <v>0</v>
      </c>
      <c r="Z117" s="102">
        <v>0</v>
      </c>
      <c r="AA117" s="102">
        <v>0</v>
      </c>
      <c r="AB117" s="102">
        <v>0</v>
      </c>
      <c r="AC117" s="102">
        <v>0</v>
      </c>
      <c r="AD117" s="102">
        <v>0</v>
      </c>
      <c r="AE117" s="102">
        <v>0</v>
      </c>
      <c r="AF117" s="102">
        <v>0</v>
      </c>
      <c r="AG117" s="102">
        <v>0</v>
      </c>
      <c r="AH117" s="102">
        <v>0</v>
      </c>
      <c r="AJ117" s="102">
        <v>0</v>
      </c>
      <c r="AK117" s="102">
        <v>0</v>
      </c>
      <c r="AL117" s="102">
        <v>0</v>
      </c>
      <c r="AM117" s="102">
        <v>0</v>
      </c>
      <c r="AN117" s="102">
        <v>0</v>
      </c>
      <c r="AO117" s="102">
        <v>0</v>
      </c>
      <c r="AP117" s="102">
        <v>0</v>
      </c>
      <c r="AQ117" s="102">
        <v>0</v>
      </c>
      <c r="AR117" s="102">
        <v>0</v>
      </c>
      <c r="AS117" s="102"/>
      <c r="AT117" s="102"/>
      <c r="AU117" s="102"/>
    </row>
    <row r="118" ht="14.4" customHeight="1" spans="2:47" x14ac:dyDescent="0.25">
      <c r="B118" s="100" t="s">
        <v>382</v>
      </c>
      <c r="C118" s="101" t="str">
        <f t="shared" si="28"/>
        <v>A</v>
      </c>
      <c r="D118" s="101" t="str">
        <f t="shared" si="29"/>
        <v>A1.1.2.01.0130</v>
      </c>
      <c r="E118" s="101" t="str">
        <f t="shared" si="30"/>
        <v>1</v>
      </c>
      <c r="F118" s="101" t="s">
        <v>66</v>
      </c>
      <c r="G118" s="101">
        <f t="shared" si="31"/>
        <v>13</v>
      </c>
      <c r="H118" s="101" t="s">
        <v>383</v>
      </c>
      <c r="I118" s="102">
        <v>2964</v>
      </c>
      <c r="J118" s="102">
        <v>4160</v>
      </c>
      <c r="K118" s="102">
        <v>7280</v>
      </c>
      <c r="L118" s="102">
        <v>0</v>
      </c>
      <c r="M118" s="102">
        <v>0</v>
      </c>
      <c r="N118" s="102">
        <v>0</v>
      </c>
      <c r="O118" s="102">
        <v>0</v>
      </c>
      <c r="P118" s="102">
        <v>0</v>
      </c>
      <c r="Q118" s="102">
        <v>0</v>
      </c>
      <c r="R118" s="102">
        <v>0</v>
      </c>
      <c r="S118" s="102">
        <v>0</v>
      </c>
      <c r="T118" s="102">
        <v>0</v>
      </c>
      <c r="U118" s="43"/>
      <c r="V118" s="43"/>
      <c r="W118" s="102">
        <v>0</v>
      </c>
      <c r="X118" s="102">
        <v>0</v>
      </c>
      <c r="Y118" s="102">
        <v>0</v>
      </c>
      <c r="Z118" s="102">
        <v>0</v>
      </c>
      <c r="AA118" s="102">
        <v>0</v>
      </c>
      <c r="AB118" s="102">
        <v>0</v>
      </c>
      <c r="AC118" s="102">
        <v>0</v>
      </c>
      <c r="AD118" s="102">
        <v>0</v>
      </c>
      <c r="AE118" s="102">
        <v>0</v>
      </c>
      <c r="AF118" s="102">
        <v>0</v>
      </c>
      <c r="AG118" s="102">
        <v>0</v>
      </c>
      <c r="AH118" s="102">
        <v>0</v>
      </c>
      <c r="AJ118" s="102">
        <v>0</v>
      </c>
      <c r="AK118" s="102">
        <v>0</v>
      </c>
      <c r="AL118" s="102">
        <v>0</v>
      </c>
      <c r="AM118" s="102">
        <v>0</v>
      </c>
      <c r="AN118" s="102">
        <v>0</v>
      </c>
      <c r="AO118" s="102">
        <v>0</v>
      </c>
      <c r="AP118" s="102">
        <v>0</v>
      </c>
      <c r="AQ118" s="102">
        <v>0</v>
      </c>
      <c r="AR118" s="102">
        <v>0</v>
      </c>
      <c r="AS118" s="102"/>
      <c r="AT118" s="102"/>
      <c r="AU118" s="102"/>
    </row>
    <row r="119" ht="14.4" customHeight="1" spans="2:47" x14ac:dyDescent="0.25">
      <c r="B119" s="100" t="s">
        <v>384</v>
      </c>
      <c r="C119" s="101" t="str">
        <f t="shared" si="28"/>
        <v>A</v>
      </c>
      <c r="D119" s="101" t="str">
        <f t="shared" si="29"/>
        <v>A1.1.2.01.0138</v>
      </c>
      <c r="E119" s="101" t="str">
        <f t="shared" si="30"/>
        <v>1</v>
      </c>
      <c r="F119" s="101" t="s">
        <v>66</v>
      </c>
      <c r="G119" s="101">
        <f t="shared" si="31"/>
        <v>13</v>
      </c>
      <c r="H119" s="101" t="s">
        <v>385</v>
      </c>
      <c r="I119" s="102">
        <v>0</v>
      </c>
      <c r="J119" s="102">
        <v>960</v>
      </c>
      <c r="K119" s="102">
        <v>0</v>
      </c>
      <c r="L119" s="102">
        <v>0</v>
      </c>
      <c r="M119" s="102">
        <v>0</v>
      </c>
      <c r="N119" s="102">
        <v>0</v>
      </c>
      <c r="O119" s="102">
        <v>0</v>
      </c>
      <c r="P119" s="102">
        <v>0</v>
      </c>
      <c r="Q119" s="102">
        <v>0</v>
      </c>
      <c r="R119" s="102">
        <v>0</v>
      </c>
      <c r="S119" s="102">
        <v>0</v>
      </c>
      <c r="T119" s="102">
        <v>0</v>
      </c>
      <c r="U119" s="43"/>
      <c r="V119" s="43"/>
      <c r="W119" s="102">
        <v>0</v>
      </c>
      <c r="X119" s="102">
        <v>0</v>
      </c>
      <c r="Y119" s="102">
        <v>0</v>
      </c>
      <c r="Z119" s="102">
        <v>0</v>
      </c>
      <c r="AA119" s="102">
        <v>0</v>
      </c>
      <c r="AB119" s="102">
        <v>0</v>
      </c>
      <c r="AC119" s="102">
        <v>0</v>
      </c>
      <c r="AD119" s="102">
        <v>0</v>
      </c>
      <c r="AE119" s="102">
        <v>0</v>
      </c>
      <c r="AF119" s="102">
        <v>0</v>
      </c>
      <c r="AG119" s="102">
        <v>0</v>
      </c>
      <c r="AH119" s="102">
        <v>0</v>
      </c>
      <c r="AJ119" s="102">
        <v>0</v>
      </c>
      <c r="AK119" s="102">
        <v>0</v>
      </c>
      <c r="AL119" s="102">
        <v>0</v>
      </c>
      <c r="AM119" s="102">
        <v>0</v>
      </c>
      <c r="AN119" s="102">
        <v>0</v>
      </c>
      <c r="AO119" s="102">
        <v>0</v>
      </c>
      <c r="AP119" s="102">
        <v>0</v>
      </c>
      <c r="AQ119" s="102">
        <v>0</v>
      </c>
      <c r="AR119" s="102">
        <v>0</v>
      </c>
      <c r="AS119" s="102"/>
      <c r="AT119" s="102"/>
      <c r="AU119" s="102"/>
    </row>
    <row r="120" ht="14.4" customHeight="1" spans="2:47" x14ac:dyDescent="0.25">
      <c r="B120" s="100" t="s">
        <v>386</v>
      </c>
      <c r="C120" s="101" t="str">
        <f t="shared" si="28"/>
        <v>A</v>
      </c>
      <c r="D120" s="101" t="str">
        <f t="shared" si="29"/>
        <v>A1.1.2.01.0140</v>
      </c>
      <c r="E120" s="101" t="str">
        <f t="shared" si="30"/>
        <v>1</v>
      </c>
      <c r="F120" s="101" t="s">
        <v>66</v>
      </c>
      <c r="G120" s="101">
        <f t="shared" si="31"/>
        <v>13</v>
      </c>
      <c r="H120" s="101" t="s">
        <v>387</v>
      </c>
      <c r="I120" s="102">
        <v>6240</v>
      </c>
      <c r="J120" s="102">
        <v>4160</v>
      </c>
      <c r="K120" s="102">
        <v>4160</v>
      </c>
      <c r="L120" s="102">
        <v>0</v>
      </c>
      <c r="M120" s="102">
        <v>0</v>
      </c>
      <c r="N120" s="102">
        <v>0</v>
      </c>
      <c r="O120" s="102">
        <v>0</v>
      </c>
      <c r="P120" s="102">
        <v>0</v>
      </c>
      <c r="Q120" s="102">
        <v>0</v>
      </c>
      <c r="R120" s="102">
        <v>0</v>
      </c>
      <c r="S120" s="102">
        <v>0</v>
      </c>
      <c r="T120" s="102">
        <v>0</v>
      </c>
      <c r="U120" s="43"/>
      <c r="V120" s="43"/>
      <c r="W120" s="102">
        <v>0</v>
      </c>
      <c r="X120" s="102">
        <v>0</v>
      </c>
      <c r="Y120" s="102">
        <v>0</v>
      </c>
      <c r="Z120" s="102">
        <v>0</v>
      </c>
      <c r="AA120" s="102">
        <v>0</v>
      </c>
      <c r="AB120" s="102">
        <v>0</v>
      </c>
      <c r="AC120" s="102">
        <v>0</v>
      </c>
      <c r="AD120" s="102">
        <v>0</v>
      </c>
      <c r="AE120" s="102">
        <v>0</v>
      </c>
      <c r="AF120" s="102">
        <v>0</v>
      </c>
      <c r="AG120" s="102">
        <v>0</v>
      </c>
      <c r="AH120" s="102">
        <v>0</v>
      </c>
      <c r="AJ120" s="102">
        <v>0</v>
      </c>
      <c r="AK120" s="102">
        <v>0</v>
      </c>
      <c r="AL120" s="102">
        <v>0</v>
      </c>
      <c r="AM120" s="102">
        <v>0</v>
      </c>
      <c r="AN120" s="102">
        <v>0</v>
      </c>
      <c r="AO120" s="102">
        <v>0</v>
      </c>
      <c r="AP120" s="102">
        <v>0</v>
      </c>
      <c r="AQ120" s="102">
        <v>0</v>
      </c>
      <c r="AR120" s="102">
        <v>0</v>
      </c>
      <c r="AS120" s="102"/>
      <c r="AT120" s="102"/>
      <c r="AU120" s="102"/>
    </row>
    <row r="121" ht="14.4" customHeight="1" spans="2:47" x14ac:dyDescent="0.25">
      <c r="B121" s="100" t="s">
        <v>388</v>
      </c>
      <c r="C121" s="101" t="str">
        <f t="shared" si="28"/>
        <v>A</v>
      </c>
      <c r="D121" s="101" t="str">
        <f t="shared" si="29"/>
        <v>A1.1.2.01.0141</v>
      </c>
      <c r="E121" s="101" t="str">
        <f t="shared" si="30"/>
        <v>1</v>
      </c>
      <c r="F121" s="101" t="s">
        <v>66</v>
      </c>
      <c r="G121" s="101">
        <f t="shared" si="31"/>
        <v>13</v>
      </c>
      <c r="H121" s="101" t="s">
        <v>389</v>
      </c>
      <c r="I121" s="102">
        <v>6240</v>
      </c>
      <c r="J121" s="102">
        <v>6240</v>
      </c>
      <c r="K121" s="102">
        <v>5200</v>
      </c>
      <c r="L121" s="102">
        <v>0</v>
      </c>
      <c r="M121" s="102">
        <v>0</v>
      </c>
      <c r="N121" s="102">
        <v>0</v>
      </c>
      <c r="O121" s="102">
        <v>0</v>
      </c>
      <c r="P121" s="102">
        <v>0</v>
      </c>
      <c r="Q121" s="102">
        <v>0</v>
      </c>
      <c r="R121" s="102">
        <v>0</v>
      </c>
      <c r="S121" s="102">
        <v>0</v>
      </c>
      <c r="T121" s="102">
        <v>0</v>
      </c>
      <c r="U121" s="43"/>
      <c r="V121" s="43"/>
      <c r="W121" s="102">
        <v>0</v>
      </c>
      <c r="X121" s="102">
        <v>0</v>
      </c>
      <c r="Y121" s="102">
        <v>0</v>
      </c>
      <c r="Z121" s="102">
        <v>0</v>
      </c>
      <c r="AA121" s="102">
        <v>0</v>
      </c>
      <c r="AB121" s="102">
        <v>0</v>
      </c>
      <c r="AC121" s="102">
        <v>0</v>
      </c>
      <c r="AD121" s="102">
        <v>0</v>
      </c>
      <c r="AE121" s="102">
        <v>0</v>
      </c>
      <c r="AF121" s="102">
        <v>0</v>
      </c>
      <c r="AG121" s="102">
        <v>0</v>
      </c>
      <c r="AH121" s="102">
        <v>0</v>
      </c>
      <c r="AJ121" s="102">
        <v>0</v>
      </c>
      <c r="AK121" s="102">
        <v>0</v>
      </c>
      <c r="AL121" s="102">
        <v>0</v>
      </c>
      <c r="AM121" s="102">
        <v>0</v>
      </c>
      <c r="AN121" s="102">
        <v>0</v>
      </c>
      <c r="AO121" s="102">
        <v>0</v>
      </c>
      <c r="AP121" s="102">
        <v>0</v>
      </c>
      <c r="AQ121" s="102">
        <v>0</v>
      </c>
      <c r="AR121" s="102">
        <v>0</v>
      </c>
      <c r="AS121" s="102"/>
      <c r="AT121" s="102"/>
      <c r="AU121" s="102"/>
    </row>
    <row r="122" ht="14.4" customHeight="1" spans="2:47" x14ac:dyDescent="0.25">
      <c r="B122" s="100" t="s">
        <v>390</v>
      </c>
      <c r="C122" s="101" t="str">
        <f t="shared" si="28"/>
        <v>A</v>
      </c>
      <c r="D122" s="101" t="str">
        <f t="shared" si="29"/>
        <v>A1.1.2.01.0143</v>
      </c>
      <c r="E122" s="101" t="str">
        <f t="shared" si="30"/>
        <v>1</v>
      </c>
      <c r="F122" s="101" t="s">
        <v>66</v>
      </c>
      <c r="G122" s="101">
        <f t="shared" si="31"/>
        <v>13</v>
      </c>
      <c r="H122" s="101" t="s">
        <v>391</v>
      </c>
      <c r="I122" s="102">
        <v>6720</v>
      </c>
      <c r="J122" s="102">
        <v>5760</v>
      </c>
      <c r="K122" s="102">
        <v>1920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43"/>
      <c r="V122" s="43"/>
      <c r="W122" s="102">
        <v>0</v>
      </c>
      <c r="X122" s="102">
        <v>0</v>
      </c>
      <c r="Y122" s="102">
        <v>0</v>
      </c>
      <c r="Z122" s="102">
        <v>0</v>
      </c>
      <c r="AA122" s="102">
        <v>0</v>
      </c>
      <c r="AB122" s="102">
        <v>0</v>
      </c>
      <c r="AC122" s="102">
        <v>0</v>
      </c>
      <c r="AD122" s="102">
        <v>0</v>
      </c>
      <c r="AE122" s="102">
        <v>0</v>
      </c>
      <c r="AF122" s="102">
        <v>0</v>
      </c>
      <c r="AG122" s="102">
        <v>0</v>
      </c>
      <c r="AH122" s="102">
        <v>0</v>
      </c>
      <c r="AJ122" s="102">
        <v>0</v>
      </c>
      <c r="AK122" s="102">
        <v>0</v>
      </c>
      <c r="AL122" s="102">
        <v>0</v>
      </c>
      <c r="AM122" s="102">
        <v>0</v>
      </c>
      <c r="AN122" s="102">
        <v>0</v>
      </c>
      <c r="AO122" s="102">
        <v>0</v>
      </c>
      <c r="AP122" s="102">
        <v>0</v>
      </c>
      <c r="AQ122" s="102">
        <v>0</v>
      </c>
      <c r="AR122" s="102">
        <v>0</v>
      </c>
      <c r="AS122" s="102"/>
      <c r="AT122" s="102"/>
      <c r="AU122" s="102"/>
    </row>
    <row r="123" ht="14.4" customHeight="1" spans="2:47" x14ac:dyDescent="0.25">
      <c r="B123" s="100" t="s">
        <v>392</v>
      </c>
      <c r="C123" s="101" t="str">
        <f t="shared" si="28"/>
        <v>A</v>
      </c>
      <c r="D123" s="101" t="str">
        <f t="shared" si="29"/>
        <v>A1.1.2.01.0145</v>
      </c>
      <c r="E123" s="101" t="str">
        <f t="shared" si="30"/>
        <v>1</v>
      </c>
      <c r="F123" s="101" t="s">
        <v>66</v>
      </c>
      <c r="G123" s="101">
        <f t="shared" si="31"/>
        <v>13</v>
      </c>
      <c r="H123" s="101" t="s">
        <v>393</v>
      </c>
      <c r="I123" s="102">
        <v>0</v>
      </c>
      <c r="J123" s="102">
        <v>0</v>
      </c>
      <c r="K123" s="102">
        <v>0</v>
      </c>
      <c r="L123" s="102">
        <v>0</v>
      </c>
      <c r="M123" s="102">
        <v>0</v>
      </c>
      <c r="N123" s="102">
        <v>0</v>
      </c>
      <c r="O123" s="102">
        <v>0</v>
      </c>
      <c r="P123" s="102">
        <v>0</v>
      </c>
      <c r="Q123" s="102">
        <v>0</v>
      </c>
      <c r="R123" s="102">
        <v>0</v>
      </c>
      <c r="S123" s="102">
        <v>0</v>
      </c>
      <c r="T123" s="102">
        <v>0</v>
      </c>
      <c r="U123" s="43"/>
      <c r="V123" s="43"/>
      <c r="W123" s="102">
        <v>0</v>
      </c>
      <c r="X123" s="102">
        <v>0</v>
      </c>
      <c r="Y123" s="102">
        <v>0</v>
      </c>
      <c r="Z123" s="102">
        <v>0</v>
      </c>
      <c r="AA123" s="102">
        <v>0</v>
      </c>
      <c r="AB123" s="102">
        <v>0</v>
      </c>
      <c r="AC123" s="102">
        <v>0</v>
      </c>
      <c r="AD123" s="102">
        <v>0</v>
      </c>
      <c r="AE123" s="102">
        <v>0</v>
      </c>
      <c r="AF123" s="102">
        <v>0</v>
      </c>
      <c r="AG123" s="102">
        <v>0</v>
      </c>
      <c r="AH123" s="102">
        <v>0</v>
      </c>
      <c r="AJ123" s="102">
        <v>0</v>
      </c>
      <c r="AK123" s="102">
        <v>0</v>
      </c>
      <c r="AL123" s="102">
        <v>0</v>
      </c>
      <c r="AM123" s="102">
        <v>0</v>
      </c>
      <c r="AN123" s="102">
        <v>0</v>
      </c>
      <c r="AO123" s="102">
        <v>0</v>
      </c>
      <c r="AP123" s="102">
        <v>0</v>
      </c>
      <c r="AQ123" s="102">
        <v>0</v>
      </c>
      <c r="AR123" s="102">
        <v>0</v>
      </c>
      <c r="AS123" s="102"/>
      <c r="AT123" s="102"/>
      <c r="AU123" s="102"/>
    </row>
    <row r="124" ht="14.4" customHeight="1" spans="2:47" x14ac:dyDescent="0.25">
      <c r="B124" s="100" t="s">
        <v>394</v>
      </c>
      <c r="C124" s="101" t="str">
        <f t="shared" si="28"/>
        <v>A</v>
      </c>
      <c r="D124" s="101" t="str">
        <f t="shared" si="29"/>
        <v>A1.1.2.01.0176</v>
      </c>
      <c r="E124" s="101" t="str">
        <f t="shared" si="30"/>
        <v>1</v>
      </c>
      <c r="F124" s="101" t="s">
        <v>66</v>
      </c>
      <c r="G124" s="101">
        <f t="shared" si="31"/>
        <v>13</v>
      </c>
      <c r="H124" s="101" t="s">
        <v>395</v>
      </c>
      <c r="I124" s="102">
        <v>1920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43"/>
      <c r="V124" s="43"/>
      <c r="W124" s="102">
        <v>0</v>
      </c>
      <c r="X124" s="102">
        <v>0</v>
      </c>
      <c r="Y124" s="102">
        <v>0</v>
      </c>
      <c r="Z124" s="102">
        <v>0</v>
      </c>
      <c r="AA124" s="102">
        <v>0</v>
      </c>
      <c r="AB124" s="102">
        <v>0</v>
      </c>
      <c r="AC124" s="102">
        <v>0</v>
      </c>
      <c r="AD124" s="102">
        <v>0</v>
      </c>
      <c r="AE124" s="102">
        <v>0</v>
      </c>
      <c r="AF124" s="102">
        <v>0</v>
      </c>
      <c r="AG124" s="102">
        <v>0</v>
      </c>
      <c r="AH124" s="102">
        <v>0</v>
      </c>
      <c r="AJ124" s="102">
        <v>0</v>
      </c>
      <c r="AK124" s="102">
        <v>0</v>
      </c>
      <c r="AL124" s="102">
        <v>0</v>
      </c>
      <c r="AM124" s="102">
        <v>0</v>
      </c>
      <c r="AN124" s="102">
        <v>0</v>
      </c>
      <c r="AO124" s="102">
        <v>0</v>
      </c>
      <c r="AP124" s="102">
        <v>0</v>
      </c>
      <c r="AQ124" s="102">
        <v>0</v>
      </c>
      <c r="AR124" s="102">
        <v>0</v>
      </c>
      <c r="AS124" s="102"/>
      <c r="AT124" s="102"/>
      <c r="AU124" s="102"/>
    </row>
    <row r="125" ht="14.4" customHeight="1" spans="2:47" x14ac:dyDescent="0.25">
      <c r="B125" s="100" t="s">
        <v>396</v>
      </c>
      <c r="C125" s="101" t="str">
        <f t="shared" si="28"/>
        <v>A</v>
      </c>
      <c r="D125" s="101" t="str">
        <f t="shared" si="29"/>
        <v>A1.1.2.01.0177</v>
      </c>
      <c r="E125" s="101" t="str">
        <f t="shared" si="30"/>
        <v>1</v>
      </c>
      <c r="F125" s="101" t="s">
        <v>66</v>
      </c>
      <c r="G125" s="101">
        <f t="shared" si="31"/>
        <v>13</v>
      </c>
      <c r="H125" s="101" t="s">
        <v>235</v>
      </c>
      <c r="I125" s="102">
        <v>840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43"/>
      <c r="V125" s="43"/>
      <c r="W125" s="102">
        <v>0</v>
      </c>
      <c r="X125" s="102">
        <v>0</v>
      </c>
      <c r="Y125" s="102">
        <v>0</v>
      </c>
      <c r="Z125" s="102">
        <v>0</v>
      </c>
      <c r="AA125" s="102">
        <v>0</v>
      </c>
      <c r="AB125" s="102">
        <v>0</v>
      </c>
      <c r="AC125" s="102">
        <v>0</v>
      </c>
      <c r="AD125" s="102">
        <v>0</v>
      </c>
      <c r="AE125" s="102">
        <v>0</v>
      </c>
      <c r="AF125" s="102">
        <v>0</v>
      </c>
      <c r="AG125" s="102">
        <v>0</v>
      </c>
      <c r="AH125" s="102">
        <v>0</v>
      </c>
      <c r="AJ125" s="102">
        <v>0</v>
      </c>
      <c r="AK125" s="102">
        <v>0</v>
      </c>
      <c r="AL125" s="102">
        <v>0</v>
      </c>
      <c r="AM125" s="102">
        <v>0</v>
      </c>
      <c r="AN125" s="102">
        <v>0</v>
      </c>
      <c r="AO125" s="102">
        <v>0</v>
      </c>
      <c r="AP125" s="102">
        <v>0</v>
      </c>
      <c r="AQ125" s="102">
        <v>0</v>
      </c>
      <c r="AR125" s="102">
        <v>0</v>
      </c>
      <c r="AS125" s="102"/>
      <c r="AT125" s="102"/>
      <c r="AU125" s="102"/>
    </row>
    <row r="126" ht="14.4" customHeight="1" spans="2:47" x14ac:dyDescent="0.25">
      <c r="B126" s="100" t="s">
        <v>397</v>
      </c>
      <c r="C126" s="101" t="str">
        <f t="shared" si="28"/>
        <v>A</v>
      </c>
      <c r="D126" s="101" t="str">
        <f t="shared" si="29"/>
        <v>A1.1.2.01.0178</v>
      </c>
      <c r="E126" s="101" t="str">
        <f t="shared" si="30"/>
        <v>1</v>
      </c>
      <c r="F126" s="101" t="s">
        <v>66</v>
      </c>
      <c r="G126" s="101">
        <f t="shared" si="31"/>
        <v>13</v>
      </c>
      <c r="H126" s="101" t="s">
        <v>287</v>
      </c>
      <c r="I126" s="102">
        <v>1231.65</v>
      </c>
      <c r="J126" s="102">
        <v>1231.65</v>
      </c>
      <c r="K126" s="102">
        <v>1231.65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43"/>
      <c r="V126" s="43"/>
      <c r="W126" s="102">
        <v>0</v>
      </c>
      <c r="X126" s="102">
        <v>0</v>
      </c>
      <c r="Y126" s="102">
        <v>0</v>
      </c>
      <c r="Z126" s="102">
        <v>0</v>
      </c>
      <c r="AA126" s="102">
        <v>0</v>
      </c>
      <c r="AB126" s="102">
        <v>0</v>
      </c>
      <c r="AC126" s="102">
        <v>0</v>
      </c>
      <c r="AD126" s="102">
        <v>0</v>
      </c>
      <c r="AE126" s="102">
        <v>0</v>
      </c>
      <c r="AF126" s="102">
        <v>0</v>
      </c>
      <c r="AG126" s="102">
        <v>0</v>
      </c>
      <c r="AH126" s="102">
        <v>0</v>
      </c>
      <c r="AJ126" s="102">
        <v>0</v>
      </c>
      <c r="AK126" s="102">
        <v>0</v>
      </c>
      <c r="AL126" s="102">
        <v>0</v>
      </c>
      <c r="AM126" s="102">
        <v>0</v>
      </c>
      <c r="AN126" s="102">
        <v>0</v>
      </c>
      <c r="AO126" s="102">
        <v>0</v>
      </c>
      <c r="AP126" s="102">
        <v>0</v>
      </c>
      <c r="AQ126" s="102">
        <v>0</v>
      </c>
      <c r="AR126" s="102">
        <v>0</v>
      </c>
      <c r="AS126" s="102"/>
      <c r="AT126" s="102"/>
      <c r="AU126" s="102"/>
    </row>
    <row r="127" ht="14.4" customHeight="1" spans="2:47" x14ac:dyDescent="0.25">
      <c r="B127" s="100" t="s">
        <v>398</v>
      </c>
      <c r="C127" s="101" t="str">
        <f t="shared" si="28"/>
        <v>A</v>
      </c>
      <c r="D127" s="101" t="str">
        <f t="shared" si="29"/>
        <v>A1.1.2.01.0180</v>
      </c>
      <c r="E127" s="101" t="str">
        <f t="shared" si="30"/>
        <v>1</v>
      </c>
      <c r="F127" s="101" t="s">
        <v>66</v>
      </c>
      <c r="G127" s="101">
        <f t="shared" si="31"/>
        <v>13</v>
      </c>
      <c r="H127" s="101" t="s">
        <v>399</v>
      </c>
      <c r="I127" s="102">
        <v>1920</v>
      </c>
      <c r="J127" s="102">
        <v>2880</v>
      </c>
      <c r="K127" s="102">
        <v>960</v>
      </c>
      <c r="L127" s="102">
        <v>0</v>
      </c>
      <c r="M127" s="102">
        <v>0</v>
      </c>
      <c r="N127" s="102">
        <v>0</v>
      </c>
      <c r="O127" s="102">
        <v>0</v>
      </c>
      <c r="P127" s="102">
        <v>0</v>
      </c>
      <c r="Q127" s="102">
        <v>0</v>
      </c>
      <c r="R127" s="102">
        <v>0</v>
      </c>
      <c r="S127" s="102">
        <v>0</v>
      </c>
      <c r="T127" s="102">
        <v>0</v>
      </c>
      <c r="U127" s="43"/>
      <c r="V127" s="43"/>
      <c r="W127" s="102">
        <v>0</v>
      </c>
      <c r="X127" s="102">
        <v>0</v>
      </c>
      <c r="Y127" s="102">
        <v>0</v>
      </c>
      <c r="Z127" s="102">
        <v>0</v>
      </c>
      <c r="AA127" s="102">
        <v>0</v>
      </c>
      <c r="AB127" s="102">
        <v>0</v>
      </c>
      <c r="AC127" s="102">
        <v>0</v>
      </c>
      <c r="AD127" s="102">
        <v>0</v>
      </c>
      <c r="AE127" s="102">
        <v>0</v>
      </c>
      <c r="AF127" s="102">
        <v>0</v>
      </c>
      <c r="AG127" s="102">
        <v>0</v>
      </c>
      <c r="AH127" s="102">
        <v>0</v>
      </c>
      <c r="AJ127" s="102">
        <v>0</v>
      </c>
      <c r="AK127" s="102">
        <v>0</v>
      </c>
      <c r="AL127" s="102">
        <v>0</v>
      </c>
      <c r="AM127" s="102">
        <v>0</v>
      </c>
      <c r="AN127" s="102">
        <v>0</v>
      </c>
      <c r="AO127" s="102">
        <v>0</v>
      </c>
      <c r="AP127" s="102">
        <v>0</v>
      </c>
      <c r="AQ127" s="102">
        <v>0</v>
      </c>
      <c r="AR127" s="102">
        <v>0</v>
      </c>
      <c r="AS127" s="102"/>
      <c r="AT127" s="102"/>
      <c r="AU127" s="102"/>
    </row>
    <row r="128" ht="14.4" customHeight="1" spans="2:47" x14ac:dyDescent="0.25">
      <c r="B128" s="100" t="s">
        <v>400</v>
      </c>
      <c r="C128" s="101" t="str">
        <f t="shared" si="28"/>
        <v>A</v>
      </c>
      <c r="D128" s="101" t="str">
        <f t="shared" si="29"/>
        <v>A1.1.2.01.0187</v>
      </c>
      <c r="E128" s="101" t="str">
        <f t="shared" si="30"/>
        <v>1</v>
      </c>
      <c r="F128" s="101" t="s">
        <v>66</v>
      </c>
      <c r="G128" s="101">
        <f t="shared" si="31"/>
        <v>13</v>
      </c>
      <c r="H128" s="101" t="s">
        <v>401</v>
      </c>
      <c r="I128" s="102">
        <v>1920</v>
      </c>
      <c r="J128" s="102">
        <v>960</v>
      </c>
      <c r="K128" s="102">
        <v>960</v>
      </c>
      <c r="L128" s="102">
        <v>0</v>
      </c>
      <c r="M128" s="102">
        <v>0</v>
      </c>
      <c r="N128" s="102">
        <v>0</v>
      </c>
      <c r="O128" s="102">
        <v>0</v>
      </c>
      <c r="P128" s="102">
        <v>0</v>
      </c>
      <c r="Q128" s="102">
        <v>0</v>
      </c>
      <c r="R128" s="102">
        <v>0</v>
      </c>
      <c r="S128" s="102">
        <v>0</v>
      </c>
      <c r="T128" s="102">
        <v>0</v>
      </c>
      <c r="U128" s="43"/>
      <c r="V128" s="43"/>
      <c r="W128" s="102">
        <v>0</v>
      </c>
      <c r="X128" s="102">
        <v>0</v>
      </c>
      <c r="Y128" s="102">
        <v>0</v>
      </c>
      <c r="Z128" s="102">
        <v>0</v>
      </c>
      <c r="AA128" s="102">
        <v>0</v>
      </c>
      <c r="AB128" s="102">
        <v>0</v>
      </c>
      <c r="AC128" s="102">
        <v>0</v>
      </c>
      <c r="AD128" s="102">
        <v>0</v>
      </c>
      <c r="AE128" s="102">
        <v>0</v>
      </c>
      <c r="AF128" s="102">
        <v>0</v>
      </c>
      <c r="AG128" s="102">
        <v>0</v>
      </c>
      <c r="AH128" s="102">
        <v>0</v>
      </c>
      <c r="AJ128" s="102">
        <v>0</v>
      </c>
      <c r="AK128" s="102">
        <v>0</v>
      </c>
      <c r="AL128" s="102">
        <v>0</v>
      </c>
      <c r="AM128" s="102">
        <v>0</v>
      </c>
      <c r="AN128" s="102">
        <v>0</v>
      </c>
      <c r="AO128" s="102">
        <v>0</v>
      </c>
      <c r="AP128" s="102">
        <v>0</v>
      </c>
      <c r="AQ128" s="102">
        <v>0</v>
      </c>
      <c r="AR128" s="102">
        <v>0</v>
      </c>
      <c r="AS128" s="102"/>
      <c r="AT128" s="102"/>
      <c r="AU128" s="102"/>
    </row>
    <row r="129" ht="14.4" customHeight="1" spans="2:47" x14ac:dyDescent="0.25">
      <c r="B129" s="100" t="s">
        <v>402</v>
      </c>
      <c r="C129" s="101" t="str">
        <f t="shared" si="28"/>
        <v>A</v>
      </c>
      <c r="D129" s="101" t="str">
        <f t="shared" si="29"/>
        <v>A1.1.2.01.0189</v>
      </c>
      <c r="E129" s="101" t="str">
        <f t="shared" si="30"/>
        <v>1</v>
      </c>
      <c r="F129" s="101" t="s">
        <v>66</v>
      </c>
      <c r="G129" s="101">
        <f t="shared" si="31"/>
        <v>13</v>
      </c>
      <c r="H129" s="101" t="s">
        <v>403</v>
      </c>
      <c r="I129" s="102">
        <v>1040</v>
      </c>
      <c r="J129" s="102">
        <v>1040</v>
      </c>
      <c r="K129" s="102">
        <v>1040</v>
      </c>
      <c r="L129" s="102">
        <v>0</v>
      </c>
      <c r="M129" s="102">
        <v>0</v>
      </c>
      <c r="N129" s="102">
        <v>0</v>
      </c>
      <c r="O129" s="102">
        <v>0</v>
      </c>
      <c r="P129" s="102">
        <v>0</v>
      </c>
      <c r="Q129" s="102">
        <v>0</v>
      </c>
      <c r="R129" s="102">
        <v>0</v>
      </c>
      <c r="S129" s="102">
        <v>0</v>
      </c>
      <c r="T129" s="102">
        <v>0</v>
      </c>
      <c r="U129" s="43"/>
      <c r="V129" s="43"/>
      <c r="W129" s="102">
        <v>0</v>
      </c>
      <c r="X129" s="102">
        <v>0</v>
      </c>
      <c r="Y129" s="102">
        <v>0</v>
      </c>
      <c r="Z129" s="102">
        <v>0</v>
      </c>
      <c r="AA129" s="102">
        <v>0</v>
      </c>
      <c r="AB129" s="102">
        <v>0</v>
      </c>
      <c r="AC129" s="102">
        <v>0</v>
      </c>
      <c r="AD129" s="102">
        <v>0</v>
      </c>
      <c r="AE129" s="102">
        <v>0</v>
      </c>
      <c r="AF129" s="102">
        <v>0</v>
      </c>
      <c r="AG129" s="102">
        <v>0</v>
      </c>
      <c r="AH129" s="102">
        <v>0</v>
      </c>
      <c r="AJ129" s="102">
        <v>0</v>
      </c>
      <c r="AK129" s="102">
        <v>0</v>
      </c>
      <c r="AL129" s="102">
        <v>0</v>
      </c>
      <c r="AM129" s="102">
        <v>0</v>
      </c>
      <c r="AN129" s="102">
        <v>0</v>
      </c>
      <c r="AO129" s="102">
        <v>0</v>
      </c>
      <c r="AP129" s="102">
        <v>0</v>
      </c>
      <c r="AQ129" s="102">
        <v>0</v>
      </c>
      <c r="AR129" s="102">
        <v>0</v>
      </c>
      <c r="AS129" s="102"/>
      <c r="AT129" s="102"/>
      <c r="AU129" s="102"/>
    </row>
    <row r="130" ht="14.4" customHeight="1" spans="2:47" x14ac:dyDescent="0.25">
      <c r="B130" s="100" t="s">
        <v>404</v>
      </c>
      <c r="C130" s="101" t="str">
        <f t="shared" si="28"/>
        <v>A</v>
      </c>
      <c r="D130" s="101" t="str">
        <f t="shared" si="29"/>
        <v>A1.1.2.01.0190</v>
      </c>
      <c r="E130" s="101" t="str">
        <f t="shared" si="30"/>
        <v>1</v>
      </c>
      <c r="F130" s="101" t="s">
        <v>66</v>
      </c>
      <c r="G130" s="101">
        <f t="shared" si="31"/>
        <v>13</v>
      </c>
      <c r="H130" s="101" t="s">
        <v>251</v>
      </c>
      <c r="I130" s="102">
        <v>3200</v>
      </c>
      <c r="J130" s="102">
        <v>0</v>
      </c>
      <c r="K130" s="102">
        <v>0</v>
      </c>
      <c r="L130" s="102">
        <v>0</v>
      </c>
      <c r="M130" s="102">
        <v>0</v>
      </c>
      <c r="N130" s="102">
        <v>0</v>
      </c>
      <c r="O130" s="102">
        <v>0</v>
      </c>
      <c r="P130" s="102">
        <v>0</v>
      </c>
      <c r="Q130" s="102">
        <v>0</v>
      </c>
      <c r="R130" s="102">
        <v>0</v>
      </c>
      <c r="S130" s="102">
        <v>0</v>
      </c>
      <c r="T130" s="102">
        <v>0</v>
      </c>
      <c r="U130" s="43"/>
      <c r="V130" s="43"/>
      <c r="W130" s="102">
        <v>0</v>
      </c>
      <c r="X130" s="102">
        <v>0</v>
      </c>
      <c r="Y130" s="102">
        <v>0</v>
      </c>
      <c r="Z130" s="102">
        <v>0</v>
      </c>
      <c r="AA130" s="102">
        <v>0</v>
      </c>
      <c r="AB130" s="102">
        <v>0</v>
      </c>
      <c r="AC130" s="102">
        <v>0</v>
      </c>
      <c r="AD130" s="102">
        <v>0</v>
      </c>
      <c r="AE130" s="102">
        <v>0</v>
      </c>
      <c r="AF130" s="102">
        <v>0</v>
      </c>
      <c r="AG130" s="102">
        <v>0</v>
      </c>
      <c r="AH130" s="102">
        <v>0</v>
      </c>
      <c r="AJ130" s="102">
        <v>0</v>
      </c>
      <c r="AK130" s="102">
        <v>0</v>
      </c>
      <c r="AL130" s="102">
        <v>0</v>
      </c>
      <c r="AM130" s="102">
        <v>0</v>
      </c>
      <c r="AN130" s="102">
        <v>0</v>
      </c>
      <c r="AO130" s="102">
        <v>0</v>
      </c>
      <c r="AP130" s="102">
        <v>0</v>
      </c>
      <c r="AQ130" s="102">
        <v>0</v>
      </c>
      <c r="AR130" s="102">
        <v>0</v>
      </c>
      <c r="AS130" s="102"/>
      <c r="AT130" s="102"/>
      <c r="AU130" s="102"/>
    </row>
    <row r="131" ht="14.4" customHeight="1" spans="2:47" x14ac:dyDescent="0.25">
      <c r="B131" s="100" t="s">
        <v>405</v>
      </c>
      <c r="C131" s="101" t="str">
        <f t="shared" si="28"/>
        <v>A</v>
      </c>
      <c r="D131" s="101" t="str">
        <f t="shared" si="29"/>
        <v>A1.1.2.01.0191</v>
      </c>
      <c r="E131" s="101" t="str">
        <f t="shared" si="30"/>
        <v>1</v>
      </c>
      <c r="F131" s="101" t="s">
        <v>66</v>
      </c>
      <c r="G131" s="101">
        <f t="shared" si="31"/>
        <v>13</v>
      </c>
      <c r="H131" s="101" t="s">
        <v>406</v>
      </c>
      <c r="I131" s="102">
        <v>0</v>
      </c>
      <c r="J131" s="102">
        <v>0</v>
      </c>
      <c r="K131" s="102">
        <v>0</v>
      </c>
      <c r="L131" s="102">
        <v>0</v>
      </c>
      <c r="M131" s="102">
        <v>0</v>
      </c>
      <c r="N131" s="102">
        <v>0</v>
      </c>
      <c r="O131" s="102">
        <v>0</v>
      </c>
      <c r="P131" s="102">
        <v>0</v>
      </c>
      <c r="Q131" s="102">
        <v>0</v>
      </c>
      <c r="R131" s="102">
        <v>0</v>
      </c>
      <c r="S131" s="102">
        <v>0</v>
      </c>
      <c r="T131" s="102">
        <v>0</v>
      </c>
      <c r="U131" s="43"/>
      <c r="V131" s="43"/>
      <c r="W131" s="102">
        <v>0</v>
      </c>
      <c r="X131" s="102">
        <v>0</v>
      </c>
      <c r="Y131" s="102">
        <v>0</v>
      </c>
      <c r="Z131" s="102">
        <v>0</v>
      </c>
      <c r="AA131" s="102">
        <v>0</v>
      </c>
      <c r="AB131" s="102">
        <v>0</v>
      </c>
      <c r="AC131" s="102">
        <v>0</v>
      </c>
      <c r="AD131" s="102">
        <v>0</v>
      </c>
      <c r="AE131" s="102">
        <v>0</v>
      </c>
      <c r="AF131" s="102">
        <v>0</v>
      </c>
      <c r="AG131" s="102">
        <v>0</v>
      </c>
      <c r="AH131" s="102">
        <v>0</v>
      </c>
      <c r="AJ131" s="102">
        <v>0</v>
      </c>
      <c r="AK131" s="102">
        <v>0</v>
      </c>
      <c r="AL131" s="102">
        <v>0</v>
      </c>
      <c r="AM131" s="102">
        <v>0</v>
      </c>
      <c r="AN131" s="102">
        <v>0</v>
      </c>
      <c r="AO131" s="102">
        <v>0</v>
      </c>
      <c r="AP131" s="102">
        <v>0</v>
      </c>
      <c r="AQ131" s="102">
        <v>0</v>
      </c>
      <c r="AR131" s="102">
        <v>0</v>
      </c>
      <c r="AS131" s="102"/>
      <c r="AT131" s="102"/>
      <c r="AU131" s="102"/>
    </row>
    <row r="132" ht="14.4" customHeight="1" spans="2:47" x14ac:dyDescent="0.25">
      <c r="B132" s="100" t="s">
        <v>407</v>
      </c>
      <c r="C132" s="101" t="str">
        <f t="shared" si="28"/>
        <v>A</v>
      </c>
      <c r="D132" s="101" t="str">
        <f t="shared" si="29"/>
        <v>A1.1.2.01.0194</v>
      </c>
      <c r="E132" s="101" t="str">
        <f t="shared" si="30"/>
        <v>1</v>
      </c>
      <c r="F132" s="101" t="s">
        <v>66</v>
      </c>
      <c r="G132" s="101">
        <f t="shared" si="31"/>
        <v>13</v>
      </c>
      <c r="H132" s="101" t="s">
        <v>408</v>
      </c>
      <c r="I132" s="102">
        <v>1700</v>
      </c>
      <c r="J132" s="102">
        <v>1700</v>
      </c>
      <c r="K132" s="102">
        <v>1700</v>
      </c>
      <c r="L132" s="102">
        <v>0</v>
      </c>
      <c r="M132" s="102">
        <v>0</v>
      </c>
      <c r="N132" s="102">
        <v>0</v>
      </c>
      <c r="O132" s="102">
        <v>0</v>
      </c>
      <c r="P132" s="102">
        <v>0</v>
      </c>
      <c r="Q132" s="102">
        <v>0</v>
      </c>
      <c r="R132" s="102">
        <v>0</v>
      </c>
      <c r="S132" s="102">
        <v>0</v>
      </c>
      <c r="T132" s="102">
        <v>0</v>
      </c>
      <c r="U132" s="43"/>
      <c r="V132" s="43"/>
      <c r="W132" s="102">
        <v>0</v>
      </c>
      <c r="X132" s="102">
        <v>0</v>
      </c>
      <c r="Y132" s="102">
        <v>0</v>
      </c>
      <c r="Z132" s="102">
        <v>0</v>
      </c>
      <c r="AA132" s="102">
        <v>0</v>
      </c>
      <c r="AB132" s="102">
        <v>0</v>
      </c>
      <c r="AC132" s="102">
        <v>0</v>
      </c>
      <c r="AD132" s="102">
        <v>0</v>
      </c>
      <c r="AE132" s="102">
        <v>0</v>
      </c>
      <c r="AF132" s="102">
        <v>0</v>
      </c>
      <c r="AG132" s="102">
        <v>0</v>
      </c>
      <c r="AH132" s="102">
        <v>0</v>
      </c>
      <c r="AJ132" s="102">
        <v>0</v>
      </c>
      <c r="AK132" s="102">
        <v>0</v>
      </c>
      <c r="AL132" s="102">
        <v>0</v>
      </c>
      <c r="AM132" s="102">
        <v>0</v>
      </c>
      <c r="AN132" s="102">
        <v>0</v>
      </c>
      <c r="AO132" s="102">
        <v>0</v>
      </c>
      <c r="AP132" s="102">
        <v>0</v>
      </c>
      <c r="AQ132" s="102">
        <v>0</v>
      </c>
      <c r="AR132" s="102">
        <v>0</v>
      </c>
      <c r="AS132" s="102"/>
      <c r="AT132" s="102"/>
      <c r="AU132" s="102"/>
    </row>
    <row r="133" ht="14.4" customHeight="1" spans="2:47" x14ac:dyDescent="0.25">
      <c r="B133" s="100" t="s">
        <v>409</v>
      </c>
      <c r="C133" s="101" t="str">
        <f t="shared" si="28"/>
        <v>A</v>
      </c>
      <c r="D133" s="101" t="str">
        <f t="shared" si="29"/>
        <v>A1.1.2.01.0195</v>
      </c>
      <c r="E133" s="101" t="str">
        <f t="shared" si="30"/>
        <v>1</v>
      </c>
      <c r="F133" s="101" t="s">
        <v>66</v>
      </c>
      <c r="G133" s="101">
        <f t="shared" si="31"/>
        <v>13</v>
      </c>
      <c r="H133" s="101" t="s">
        <v>410</v>
      </c>
      <c r="I133" s="102">
        <v>0</v>
      </c>
      <c r="J133" s="102">
        <v>0</v>
      </c>
      <c r="K133" s="102">
        <v>1040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43"/>
      <c r="V133" s="43"/>
      <c r="W133" s="102">
        <v>0</v>
      </c>
      <c r="X133" s="102">
        <v>0</v>
      </c>
      <c r="Y133" s="102">
        <v>0</v>
      </c>
      <c r="Z133" s="102">
        <v>0</v>
      </c>
      <c r="AA133" s="102">
        <v>0</v>
      </c>
      <c r="AB133" s="102">
        <v>0</v>
      </c>
      <c r="AC133" s="102">
        <v>0</v>
      </c>
      <c r="AD133" s="102">
        <v>0</v>
      </c>
      <c r="AE133" s="102">
        <v>0</v>
      </c>
      <c r="AF133" s="102">
        <v>0</v>
      </c>
      <c r="AG133" s="102">
        <v>0</v>
      </c>
      <c r="AH133" s="102">
        <v>0</v>
      </c>
      <c r="AJ133" s="102">
        <v>0</v>
      </c>
      <c r="AK133" s="102">
        <v>0</v>
      </c>
      <c r="AL133" s="102">
        <v>0</v>
      </c>
      <c r="AM133" s="102">
        <v>0</v>
      </c>
      <c r="AN133" s="102">
        <v>0</v>
      </c>
      <c r="AO133" s="102">
        <v>0</v>
      </c>
      <c r="AP133" s="102">
        <v>0</v>
      </c>
      <c r="AQ133" s="102">
        <v>0</v>
      </c>
      <c r="AR133" s="102">
        <v>0</v>
      </c>
      <c r="AS133" s="102"/>
      <c r="AT133" s="102"/>
      <c r="AU133" s="102"/>
    </row>
    <row r="134" ht="14.4" customHeight="1" spans="2:47" x14ac:dyDescent="0.25">
      <c r="B134" s="100" t="s">
        <v>411</v>
      </c>
      <c r="C134" s="101" t="str">
        <f t="shared" si="28"/>
        <v>A</v>
      </c>
      <c r="D134" s="101" t="str">
        <f t="shared" si="29"/>
        <v>A1.1.2.01.0196</v>
      </c>
      <c r="E134" s="101" t="str">
        <f t="shared" si="30"/>
        <v>1</v>
      </c>
      <c r="F134" s="101" t="s">
        <v>66</v>
      </c>
      <c r="G134" s="101">
        <f t="shared" si="31"/>
        <v>13</v>
      </c>
      <c r="H134" s="101" t="s">
        <v>412</v>
      </c>
      <c r="I134" s="102">
        <v>0</v>
      </c>
      <c r="J134" s="102">
        <v>832</v>
      </c>
      <c r="K134" s="102">
        <v>4992</v>
      </c>
      <c r="L134" s="102">
        <v>0</v>
      </c>
      <c r="M134" s="102">
        <v>0</v>
      </c>
      <c r="N134" s="102">
        <v>0</v>
      </c>
      <c r="O134" s="102">
        <v>0</v>
      </c>
      <c r="P134" s="102">
        <v>0</v>
      </c>
      <c r="Q134" s="102">
        <v>0</v>
      </c>
      <c r="R134" s="102">
        <v>0</v>
      </c>
      <c r="S134" s="102">
        <v>0</v>
      </c>
      <c r="T134" s="102">
        <v>0</v>
      </c>
      <c r="U134" s="43"/>
      <c r="V134" s="43"/>
      <c r="W134" s="102">
        <v>0</v>
      </c>
      <c r="X134" s="102">
        <v>0</v>
      </c>
      <c r="Y134" s="102">
        <v>0</v>
      </c>
      <c r="Z134" s="102">
        <v>0</v>
      </c>
      <c r="AA134" s="102">
        <v>0</v>
      </c>
      <c r="AB134" s="102">
        <v>0</v>
      </c>
      <c r="AC134" s="102">
        <v>0</v>
      </c>
      <c r="AD134" s="102">
        <v>0</v>
      </c>
      <c r="AE134" s="102">
        <v>0</v>
      </c>
      <c r="AF134" s="102">
        <v>0</v>
      </c>
      <c r="AG134" s="102">
        <v>0</v>
      </c>
      <c r="AH134" s="102">
        <v>0</v>
      </c>
      <c r="AJ134" s="102">
        <v>0</v>
      </c>
      <c r="AK134" s="102">
        <v>0</v>
      </c>
      <c r="AL134" s="102">
        <v>0</v>
      </c>
      <c r="AM134" s="102">
        <v>0</v>
      </c>
      <c r="AN134" s="102">
        <v>0</v>
      </c>
      <c r="AO134" s="102">
        <v>0</v>
      </c>
      <c r="AP134" s="102">
        <v>0</v>
      </c>
      <c r="AQ134" s="102">
        <v>0</v>
      </c>
      <c r="AR134" s="102">
        <v>0</v>
      </c>
      <c r="AS134" s="102"/>
      <c r="AT134" s="102"/>
      <c r="AU134" s="102"/>
    </row>
    <row r="135" ht="14.4" customHeight="1" spans="2:47" x14ac:dyDescent="0.25">
      <c r="B135" s="100" t="s">
        <v>413</v>
      </c>
      <c r="C135" s="101" t="str">
        <f t="shared" si="28"/>
        <v>A</v>
      </c>
      <c r="D135" s="101" t="str">
        <f t="shared" si="29"/>
        <v>A1.1.2.01.0197</v>
      </c>
      <c r="E135" s="101" t="str">
        <f t="shared" si="30"/>
        <v>1</v>
      </c>
      <c r="F135" s="101" t="s">
        <v>66</v>
      </c>
      <c r="G135" s="101">
        <f t="shared" si="31"/>
        <v>13</v>
      </c>
      <c r="H135" s="101" t="s">
        <v>414</v>
      </c>
      <c r="I135" s="102">
        <v>3840</v>
      </c>
      <c r="J135" s="102">
        <v>3840</v>
      </c>
      <c r="K135" s="102">
        <v>3840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43"/>
      <c r="V135" s="43"/>
      <c r="W135" s="102">
        <v>0</v>
      </c>
      <c r="X135" s="102">
        <v>0</v>
      </c>
      <c r="Y135" s="102">
        <v>0</v>
      </c>
      <c r="Z135" s="102">
        <v>0</v>
      </c>
      <c r="AA135" s="102">
        <v>0</v>
      </c>
      <c r="AB135" s="102">
        <v>0</v>
      </c>
      <c r="AC135" s="102">
        <v>0</v>
      </c>
      <c r="AD135" s="102">
        <v>0</v>
      </c>
      <c r="AE135" s="102">
        <v>0</v>
      </c>
      <c r="AF135" s="102">
        <v>0</v>
      </c>
      <c r="AG135" s="102">
        <v>0</v>
      </c>
      <c r="AH135" s="102">
        <v>0</v>
      </c>
      <c r="AJ135" s="102">
        <v>0</v>
      </c>
      <c r="AK135" s="102">
        <v>0</v>
      </c>
      <c r="AL135" s="102">
        <v>0</v>
      </c>
      <c r="AM135" s="102">
        <v>0</v>
      </c>
      <c r="AN135" s="102">
        <v>0</v>
      </c>
      <c r="AO135" s="102">
        <v>0</v>
      </c>
      <c r="AP135" s="102">
        <v>0</v>
      </c>
      <c r="AQ135" s="102">
        <v>0</v>
      </c>
      <c r="AR135" s="102">
        <v>0</v>
      </c>
      <c r="AS135" s="102"/>
      <c r="AT135" s="102"/>
      <c r="AU135" s="102"/>
    </row>
    <row r="136" ht="14.4" customHeight="1" spans="2:47" x14ac:dyDescent="0.25">
      <c r="B136" s="100" t="s">
        <v>415</v>
      </c>
      <c r="C136" s="101" t="str">
        <f t="shared" si="28"/>
        <v>A</v>
      </c>
      <c r="D136" s="101" t="str">
        <f t="shared" si="29"/>
        <v>A1.1.2.01.0198</v>
      </c>
      <c r="E136" s="101" t="str">
        <f t="shared" si="30"/>
        <v>1</v>
      </c>
      <c r="F136" s="101" t="s">
        <v>66</v>
      </c>
      <c r="G136" s="101">
        <f t="shared" si="31"/>
        <v>13</v>
      </c>
      <c r="H136" s="101" t="s">
        <v>416</v>
      </c>
      <c r="I136" s="102">
        <v>1800</v>
      </c>
      <c r="J136" s="102">
        <v>1800</v>
      </c>
      <c r="K136" s="102">
        <v>1800</v>
      </c>
      <c r="L136" s="102">
        <v>0</v>
      </c>
      <c r="M136" s="102">
        <v>0</v>
      </c>
      <c r="N136" s="102">
        <v>0</v>
      </c>
      <c r="O136" s="102">
        <v>0</v>
      </c>
      <c r="P136" s="102">
        <v>0</v>
      </c>
      <c r="Q136" s="102">
        <v>0</v>
      </c>
      <c r="R136" s="102">
        <v>0</v>
      </c>
      <c r="S136" s="102">
        <v>0</v>
      </c>
      <c r="T136" s="102">
        <v>0</v>
      </c>
      <c r="U136" s="43"/>
      <c r="V136" s="43"/>
      <c r="W136" s="102">
        <v>0</v>
      </c>
      <c r="X136" s="102">
        <v>0</v>
      </c>
      <c r="Y136" s="102">
        <v>0</v>
      </c>
      <c r="Z136" s="102">
        <v>0</v>
      </c>
      <c r="AA136" s="102">
        <v>0</v>
      </c>
      <c r="AB136" s="102">
        <v>0</v>
      </c>
      <c r="AC136" s="102">
        <v>0</v>
      </c>
      <c r="AD136" s="102">
        <v>0</v>
      </c>
      <c r="AE136" s="102">
        <v>0</v>
      </c>
      <c r="AF136" s="102">
        <v>0</v>
      </c>
      <c r="AG136" s="102">
        <v>0</v>
      </c>
      <c r="AH136" s="102">
        <v>0</v>
      </c>
      <c r="AJ136" s="102">
        <v>0</v>
      </c>
      <c r="AK136" s="102">
        <v>0</v>
      </c>
      <c r="AL136" s="102">
        <v>0</v>
      </c>
      <c r="AM136" s="102">
        <v>0</v>
      </c>
      <c r="AN136" s="102">
        <v>0</v>
      </c>
      <c r="AO136" s="102">
        <v>0</v>
      </c>
      <c r="AP136" s="102">
        <v>0</v>
      </c>
      <c r="AQ136" s="102">
        <v>0</v>
      </c>
      <c r="AR136" s="102">
        <v>0</v>
      </c>
      <c r="AS136" s="102"/>
      <c r="AT136" s="102"/>
      <c r="AU136" s="102"/>
    </row>
    <row r="137" ht="14.4" customHeight="1" spans="2:47" x14ac:dyDescent="0.25">
      <c r="B137" s="100" t="s">
        <v>417</v>
      </c>
      <c r="C137" s="101" t="str">
        <f t="shared" si="28"/>
        <v>A</v>
      </c>
      <c r="D137" s="101" t="str">
        <f t="shared" si="29"/>
        <v>A1.1.2.01.0199</v>
      </c>
      <c r="E137" s="101" t="str">
        <f t="shared" si="30"/>
        <v>1</v>
      </c>
      <c r="F137" s="101" t="s">
        <v>66</v>
      </c>
      <c r="G137" s="101">
        <f t="shared" si="31"/>
        <v>13</v>
      </c>
      <c r="H137" s="101" t="s">
        <v>418</v>
      </c>
      <c r="I137" s="102">
        <v>829.2</v>
      </c>
      <c r="J137" s="102">
        <v>6956.4</v>
      </c>
      <c r="K137" s="102">
        <v>2578.8</v>
      </c>
      <c r="L137" s="102">
        <v>0</v>
      </c>
      <c r="M137" s="102">
        <v>0</v>
      </c>
      <c r="N137" s="102">
        <v>0</v>
      </c>
      <c r="O137" s="102">
        <v>0</v>
      </c>
      <c r="P137" s="102">
        <v>0</v>
      </c>
      <c r="Q137" s="102">
        <v>0</v>
      </c>
      <c r="R137" s="102">
        <v>0</v>
      </c>
      <c r="S137" s="102">
        <v>0</v>
      </c>
      <c r="T137" s="102">
        <v>0</v>
      </c>
      <c r="U137" s="43"/>
      <c r="V137" s="43"/>
      <c r="W137" s="102">
        <v>0</v>
      </c>
      <c r="X137" s="102">
        <v>0</v>
      </c>
      <c r="Y137" s="102">
        <v>0</v>
      </c>
      <c r="Z137" s="102">
        <v>0</v>
      </c>
      <c r="AA137" s="102">
        <v>0</v>
      </c>
      <c r="AB137" s="102">
        <v>0</v>
      </c>
      <c r="AC137" s="102">
        <v>0</v>
      </c>
      <c r="AD137" s="102">
        <v>0</v>
      </c>
      <c r="AE137" s="102">
        <v>0</v>
      </c>
      <c r="AF137" s="102">
        <v>0</v>
      </c>
      <c r="AG137" s="102">
        <v>0</v>
      </c>
      <c r="AH137" s="102">
        <v>0</v>
      </c>
      <c r="AJ137" s="102">
        <v>0</v>
      </c>
      <c r="AK137" s="102">
        <v>0</v>
      </c>
      <c r="AL137" s="102">
        <v>0</v>
      </c>
      <c r="AM137" s="102">
        <v>0</v>
      </c>
      <c r="AN137" s="102">
        <v>0</v>
      </c>
      <c r="AO137" s="102">
        <v>0</v>
      </c>
      <c r="AP137" s="102">
        <v>0</v>
      </c>
      <c r="AQ137" s="102">
        <v>0</v>
      </c>
      <c r="AR137" s="102">
        <v>0</v>
      </c>
      <c r="AS137" s="102"/>
      <c r="AT137" s="102"/>
      <c r="AU137" s="102"/>
    </row>
    <row r="138" ht="14.4" customHeight="1" spans="2:47" x14ac:dyDescent="0.25">
      <c r="B138" s="100" t="s">
        <v>419</v>
      </c>
      <c r="C138" s="101" t="str">
        <f t="shared" si="28"/>
        <v>A</v>
      </c>
      <c r="D138" s="101" t="str">
        <f t="shared" si="29"/>
        <v>A1.1.2.01.0200</v>
      </c>
      <c r="E138" s="101" t="str">
        <f t="shared" si="30"/>
        <v>1</v>
      </c>
      <c r="F138" s="101" t="s">
        <v>66</v>
      </c>
      <c r="G138" s="101">
        <f t="shared" si="31"/>
        <v>13</v>
      </c>
      <c r="H138" s="101" t="s">
        <v>420</v>
      </c>
      <c r="I138" s="102">
        <v>6400</v>
      </c>
      <c r="J138" s="102">
        <v>4800</v>
      </c>
      <c r="K138" s="102">
        <v>1600</v>
      </c>
      <c r="L138" s="102">
        <v>0</v>
      </c>
      <c r="M138" s="102">
        <v>0</v>
      </c>
      <c r="N138" s="102">
        <v>0</v>
      </c>
      <c r="O138" s="102">
        <v>0</v>
      </c>
      <c r="P138" s="102">
        <v>0</v>
      </c>
      <c r="Q138" s="102">
        <v>0</v>
      </c>
      <c r="R138" s="102">
        <v>0</v>
      </c>
      <c r="S138" s="102">
        <v>0</v>
      </c>
      <c r="T138" s="102">
        <v>0</v>
      </c>
      <c r="U138" s="43"/>
      <c r="V138" s="43"/>
      <c r="W138" s="102">
        <v>0</v>
      </c>
      <c r="X138" s="102">
        <v>0</v>
      </c>
      <c r="Y138" s="102">
        <v>0</v>
      </c>
      <c r="Z138" s="102">
        <v>0</v>
      </c>
      <c r="AA138" s="102">
        <v>0</v>
      </c>
      <c r="AB138" s="102">
        <v>0</v>
      </c>
      <c r="AC138" s="102">
        <v>0</v>
      </c>
      <c r="AD138" s="102">
        <v>0</v>
      </c>
      <c r="AE138" s="102">
        <v>0</v>
      </c>
      <c r="AF138" s="102">
        <v>0</v>
      </c>
      <c r="AG138" s="102">
        <v>0</v>
      </c>
      <c r="AH138" s="102">
        <v>0</v>
      </c>
      <c r="AJ138" s="102">
        <v>0</v>
      </c>
      <c r="AK138" s="102">
        <v>0</v>
      </c>
      <c r="AL138" s="102">
        <v>0</v>
      </c>
      <c r="AM138" s="102">
        <v>0</v>
      </c>
      <c r="AN138" s="102">
        <v>0</v>
      </c>
      <c r="AO138" s="102">
        <v>0</v>
      </c>
      <c r="AP138" s="102">
        <v>0</v>
      </c>
      <c r="AQ138" s="102">
        <v>0</v>
      </c>
      <c r="AR138" s="102">
        <v>0</v>
      </c>
      <c r="AS138" s="102"/>
      <c r="AT138" s="102"/>
      <c r="AU138" s="102"/>
    </row>
    <row r="139" ht="14.4" customHeight="1" spans="2:47" x14ac:dyDescent="0.25">
      <c r="B139" s="100" t="s">
        <v>421</v>
      </c>
      <c r="C139" s="101" t="str">
        <f t="shared" si="28"/>
        <v>A</v>
      </c>
      <c r="D139" s="101" t="str">
        <f t="shared" si="29"/>
        <v>A1.1.2.01.0201</v>
      </c>
      <c r="E139" s="101" t="str">
        <f t="shared" si="30"/>
        <v>1</v>
      </c>
      <c r="F139" s="101" t="s">
        <v>66</v>
      </c>
      <c r="G139" s="101">
        <f t="shared" si="31"/>
        <v>13</v>
      </c>
      <c r="H139" s="101" t="s">
        <v>422</v>
      </c>
      <c r="I139" s="102">
        <v>5473</v>
      </c>
      <c r="J139" s="102">
        <v>4615</v>
      </c>
      <c r="K139" s="102">
        <v>3803.8</v>
      </c>
      <c r="L139" s="102">
        <v>0</v>
      </c>
      <c r="M139" s="102">
        <v>0</v>
      </c>
      <c r="N139" s="102">
        <v>0</v>
      </c>
      <c r="O139" s="102">
        <v>0</v>
      </c>
      <c r="P139" s="102">
        <v>0</v>
      </c>
      <c r="Q139" s="102">
        <v>0</v>
      </c>
      <c r="R139" s="102">
        <v>0</v>
      </c>
      <c r="S139" s="102">
        <v>0</v>
      </c>
      <c r="T139" s="102">
        <v>0</v>
      </c>
      <c r="U139" s="43"/>
      <c r="V139" s="43"/>
      <c r="W139" s="102">
        <v>0</v>
      </c>
      <c r="X139" s="102">
        <v>0</v>
      </c>
      <c r="Y139" s="102">
        <v>0</v>
      </c>
      <c r="Z139" s="102">
        <v>0</v>
      </c>
      <c r="AA139" s="102">
        <v>0</v>
      </c>
      <c r="AB139" s="102">
        <v>0</v>
      </c>
      <c r="AC139" s="102">
        <v>0</v>
      </c>
      <c r="AD139" s="102">
        <v>0</v>
      </c>
      <c r="AE139" s="102">
        <v>0</v>
      </c>
      <c r="AF139" s="102">
        <v>0</v>
      </c>
      <c r="AG139" s="102">
        <v>0</v>
      </c>
      <c r="AH139" s="102">
        <v>0</v>
      </c>
      <c r="AJ139" s="102">
        <v>0</v>
      </c>
      <c r="AK139" s="102">
        <v>0</v>
      </c>
      <c r="AL139" s="102">
        <v>0</v>
      </c>
      <c r="AM139" s="102">
        <v>0</v>
      </c>
      <c r="AN139" s="102">
        <v>0</v>
      </c>
      <c r="AO139" s="102">
        <v>0</v>
      </c>
      <c r="AP139" s="102">
        <v>0</v>
      </c>
      <c r="AQ139" s="102">
        <v>0</v>
      </c>
      <c r="AR139" s="102">
        <v>0</v>
      </c>
      <c r="AS139" s="102"/>
      <c r="AT139" s="102"/>
      <c r="AU139" s="102"/>
    </row>
    <row r="140" ht="14.4" customHeight="1" spans="2:47" x14ac:dyDescent="0.25">
      <c r="B140" s="100" t="s">
        <v>423</v>
      </c>
      <c r="C140" s="101" t="str">
        <f t="shared" si="28"/>
        <v>A</v>
      </c>
      <c r="D140" s="101" t="str">
        <f t="shared" si="29"/>
        <v>A1.1.2.01.0205</v>
      </c>
      <c r="E140" s="101" t="str">
        <f t="shared" si="30"/>
        <v>1</v>
      </c>
      <c r="F140" s="101" t="s">
        <v>66</v>
      </c>
      <c r="G140" s="101">
        <f t="shared" si="31"/>
        <v>13</v>
      </c>
      <c r="H140" s="101" t="s">
        <v>424</v>
      </c>
      <c r="I140" s="102">
        <v>14627.6</v>
      </c>
      <c r="J140" s="102">
        <v>14627.6</v>
      </c>
      <c r="K140" s="102">
        <v>30423.9</v>
      </c>
      <c r="L140" s="102">
        <v>0</v>
      </c>
      <c r="M140" s="102">
        <v>0</v>
      </c>
      <c r="N140" s="102">
        <v>0</v>
      </c>
      <c r="O140" s="102">
        <v>0</v>
      </c>
      <c r="P140" s="102">
        <v>0</v>
      </c>
      <c r="Q140" s="102">
        <v>0</v>
      </c>
      <c r="R140" s="102">
        <v>0</v>
      </c>
      <c r="S140" s="102">
        <v>0</v>
      </c>
      <c r="T140" s="102">
        <v>0</v>
      </c>
      <c r="U140" s="43"/>
      <c r="V140" s="43"/>
      <c r="W140" s="102">
        <v>0</v>
      </c>
      <c r="X140" s="102">
        <v>0</v>
      </c>
      <c r="Y140" s="102">
        <v>0</v>
      </c>
      <c r="Z140" s="102">
        <v>0</v>
      </c>
      <c r="AA140" s="102">
        <v>0</v>
      </c>
      <c r="AB140" s="102">
        <v>0</v>
      </c>
      <c r="AC140" s="102">
        <v>0</v>
      </c>
      <c r="AD140" s="102">
        <v>0</v>
      </c>
      <c r="AE140" s="102">
        <v>0</v>
      </c>
      <c r="AF140" s="102">
        <v>0</v>
      </c>
      <c r="AG140" s="102">
        <v>0</v>
      </c>
      <c r="AH140" s="102">
        <v>0</v>
      </c>
      <c r="AJ140" s="102">
        <v>0</v>
      </c>
      <c r="AK140" s="102">
        <v>0</v>
      </c>
      <c r="AL140" s="102">
        <v>0</v>
      </c>
      <c r="AM140" s="102">
        <v>0</v>
      </c>
      <c r="AN140" s="102">
        <v>0</v>
      </c>
      <c r="AO140" s="102">
        <v>0</v>
      </c>
      <c r="AP140" s="102">
        <v>0</v>
      </c>
      <c r="AQ140" s="102">
        <v>0</v>
      </c>
      <c r="AR140" s="102">
        <v>0</v>
      </c>
      <c r="AS140" s="102"/>
      <c r="AT140" s="102"/>
      <c r="AU140" s="102"/>
    </row>
    <row r="141" ht="14.4" customHeight="1" spans="2:47" x14ac:dyDescent="0.25">
      <c r="B141" s="100" t="s">
        <v>425</v>
      </c>
      <c r="C141" s="101" t="str">
        <f t="shared" si="28"/>
        <v>A</v>
      </c>
      <c r="D141" s="101" t="str">
        <f t="shared" si="29"/>
        <v>A1.1.2.01.0209</v>
      </c>
      <c r="E141" s="101" t="str">
        <f t="shared" si="30"/>
        <v>1</v>
      </c>
      <c r="F141" s="101" t="s">
        <v>66</v>
      </c>
      <c r="G141" s="101">
        <f t="shared" si="31"/>
        <v>13</v>
      </c>
      <c r="H141" s="101" t="s">
        <v>426</v>
      </c>
      <c r="I141" s="102">
        <v>944</v>
      </c>
      <c r="J141" s="102">
        <v>962.88</v>
      </c>
      <c r="K141" s="102">
        <v>0</v>
      </c>
      <c r="L141" s="102">
        <v>0</v>
      </c>
      <c r="M141" s="102">
        <v>0</v>
      </c>
      <c r="N141" s="102">
        <v>0</v>
      </c>
      <c r="O141" s="102">
        <v>0</v>
      </c>
      <c r="P141" s="102">
        <v>0</v>
      </c>
      <c r="Q141" s="102">
        <v>0</v>
      </c>
      <c r="R141" s="102">
        <v>0</v>
      </c>
      <c r="S141" s="102">
        <v>0</v>
      </c>
      <c r="T141" s="102">
        <v>0</v>
      </c>
      <c r="U141" s="43"/>
      <c r="V141" s="43"/>
      <c r="W141" s="102">
        <v>0</v>
      </c>
      <c r="X141" s="102">
        <v>0</v>
      </c>
      <c r="Y141" s="102">
        <v>0</v>
      </c>
      <c r="Z141" s="102">
        <v>0</v>
      </c>
      <c r="AA141" s="102">
        <v>0</v>
      </c>
      <c r="AB141" s="102">
        <v>0</v>
      </c>
      <c r="AC141" s="102">
        <v>0</v>
      </c>
      <c r="AD141" s="102">
        <v>0</v>
      </c>
      <c r="AE141" s="102">
        <v>0</v>
      </c>
      <c r="AF141" s="102">
        <v>0</v>
      </c>
      <c r="AG141" s="102">
        <v>0</v>
      </c>
      <c r="AH141" s="102">
        <v>0</v>
      </c>
      <c r="AJ141" s="102">
        <v>0</v>
      </c>
      <c r="AK141" s="102">
        <v>0</v>
      </c>
      <c r="AL141" s="102">
        <v>0</v>
      </c>
      <c r="AM141" s="102">
        <v>0</v>
      </c>
      <c r="AN141" s="102">
        <v>0</v>
      </c>
      <c r="AO141" s="102">
        <v>0</v>
      </c>
      <c r="AP141" s="102">
        <v>0</v>
      </c>
      <c r="AQ141" s="102">
        <v>0</v>
      </c>
      <c r="AR141" s="102">
        <v>0</v>
      </c>
      <c r="AS141" s="102"/>
      <c r="AT141" s="102"/>
      <c r="AU141" s="102"/>
    </row>
    <row r="142" ht="14.4" customHeight="1" spans="2:47" x14ac:dyDescent="0.25">
      <c r="B142" s="100" t="s">
        <v>427</v>
      </c>
      <c r="C142" s="101" t="str">
        <f t="shared" si="28"/>
        <v>A</v>
      </c>
      <c r="D142" s="101" t="str">
        <f t="shared" si="29"/>
        <v>A1.1.2.01.0210</v>
      </c>
      <c r="E142" s="101" t="str">
        <f t="shared" si="30"/>
        <v>1</v>
      </c>
      <c r="F142" s="101" t="s">
        <v>66</v>
      </c>
      <c r="G142" s="101">
        <f t="shared" si="31"/>
        <v>13</v>
      </c>
      <c r="H142" s="101" t="s">
        <v>428</v>
      </c>
      <c r="I142" s="102">
        <v>0</v>
      </c>
      <c r="J142" s="102">
        <v>0</v>
      </c>
      <c r="K142" s="102">
        <v>0</v>
      </c>
      <c r="L142" s="102">
        <v>0</v>
      </c>
      <c r="M142" s="102">
        <v>0</v>
      </c>
      <c r="N142" s="102">
        <v>0</v>
      </c>
      <c r="O142" s="102">
        <v>0</v>
      </c>
      <c r="P142" s="102">
        <v>0</v>
      </c>
      <c r="Q142" s="102">
        <v>0</v>
      </c>
      <c r="R142" s="102">
        <v>0</v>
      </c>
      <c r="S142" s="102">
        <v>0</v>
      </c>
      <c r="T142" s="102">
        <v>0</v>
      </c>
      <c r="U142" s="43"/>
      <c r="V142" s="43"/>
      <c r="W142" s="102">
        <v>0</v>
      </c>
      <c r="X142" s="102">
        <v>0</v>
      </c>
      <c r="Y142" s="102">
        <v>0</v>
      </c>
      <c r="Z142" s="102">
        <v>0</v>
      </c>
      <c r="AA142" s="102">
        <v>0</v>
      </c>
      <c r="AB142" s="102">
        <v>0</v>
      </c>
      <c r="AC142" s="102">
        <v>0</v>
      </c>
      <c r="AD142" s="102">
        <v>0</v>
      </c>
      <c r="AE142" s="102">
        <v>0</v>
      </c>
      <c r="AF142" s="102">
        <v>0</v>
      </c>
      <c r="AG142" s="102">
        <v>0</v>
      </c>
      <c r="AH142" s="102">
        <v>0</v>
      </c>
      <c r="AJ142" s="102">
        <v>0</v>
      </c>
      <c r="AK142" s="102">
        <v>0</v>
      </c>
      <c r="AL142" s="102">
        <v>0</v>
      </c>
      <c r="AM142" s="102">
        <v>0</v>
      </c>
      <c r="AN142" s="102">
        <v>0</v>
      </c>
      <c r="AO142" s="102">
        <v>0</v>
      </c>
      <c r="AP142" s="102">
        <v>0</v>
      </c>
      <c r="AQ142" s="102">
        <v>0</v>
      </c>
      <c r="AR142" s="102">
        <v>0</v>
      </c>
      <c r="AS142" s="102"/>
      <c r="AT142" s="102"/>
      <c r="AU142" s="102"/>
    </row>
    <row r="143" ht="14.4" customHeight="1" spans="2:47" x14ac:dyDescent="0.25">
      <c r="B143" s="100" t="s">
        <v>429</v>
      </c>
      <c r="C143" s="101" t="str">
        <f t="shared" si="28"/>
        <v>A</v>
      </c>
      <c r="D143" s="101" t="str">
        <f t="shared" si="29"/>
        <v>A1.1.2.01.0213</v>
      </c>
      <c r="E143" s="101" t="str">
        <f t="shared" si="30"/>
        <v>1</v>
      </c>
      <c r="F143" s="101" t="s">
        <v>66</v>
      </c>
      <c r="G143" s="101">
        <f t="shared" si="31"/>
        <v>13</v>
      </c>
      <c r="H143" s="101" t="s">
        <v>430</v>
      </c>
      <c r="I143" s="102">
        <v>10431</v>
      </c>
      <c r="J143" s="102">
        <v>13584.6</v>
      </c>
      <c r="K143" s="102">
        <v>6816.6</v>
      </c>
      <c r="L143" s="102">
        <v>0</v>
      </c>
      <c r="M143" s="102">
        <v>0</v>
      </c>
      <c r="N143" s="102">
        <v>0</v>
      </c>
      <c r="O143" s="102">
        <v>0</v>
      </c>
      <c r="P143" s="102">
        <v>0</v>
      </c>
      <c r="Q143" s="102">
        <v>0</v>
      </c>
      <c r="R143" s="102">
        <v>0</v>
      </c>
      <c r="S143" s="102">
        <v>0</v>
      </c>
      <c r="T143" s="102">
        <v>0</v>
      </c>
      <c r="U143" s="43"/>
      <c r="V143" s="43"/>
      <c r="W143" s="102">
        <v>0</v>
      </c>
      <c r="X143" s="102">
        <v>0</v>
      </c>
      <c r="Y143" s="102">
        <v>0</v>
      </c>
      <c r="Z143" s="102">
        <v>0</v>
      </c>
      <c r="AA143" s="102">
        <v>0</v>
      </c>
      <c r="AB143" s="102">
        <v>0</v>
      </c>
      <c r="AC143" s="102">
        <v>0</v>
      </c>
      <c r="AD143" s="102">
        <v>0</v>
      </c>
      <c r="AE143" s="102">
        <v>0</v>
      </c>
      <c r="AF143" s="102">
        <v>0</v>
      </c>
      <c r="AG143" s="102">
        <v>0</v>
      </c>
      <c r="AH143" s="102">
        <v>0</v>
      </c>
      <c r="AJ143" s="102">
        <v>0</v>
      </c>
      <c r="AK143" s="102">
        <v>0</v>
      </c>
      <c r="AL143" s="102">
        <v>0</v>
      </c>
      <c r="AM143" s="102">
        <v>0</v>
      </c>
      <c r="AN143" s="102">
        <v>0</v>
      </c>
      <c r="AO143" s="102">
        <v>0</v>
      </c>
      <c r="AP143" s="102">
        <v>0</v>
      </c>
      <c r="AQ143" s="102">
        <v>0</v>
      </c>
      <c r="AR143" s="102">
        <v>0</v>
      </c>
      <c r="AS143" s="102"/>
      <c r="AT143" s="102"/>
      <c r="AU143" s="102"/>
    </row>
    <row r="144" ht="14.4" customHeight="1" spans="2:47" x14ac:dyDescent="0.25">
      <c r="B144" s="100" t="s">
        <v>431</v>
      </c>
      <c r="C144" s="101" t="str">
        <f t="shared" si="28"/>
        <v>A</v>
      </c>
      <c r="D144" s="101" t="str">
        <f t="shared" si="29"/>
        <v>A1.1.2.01.0215</v>
      </c>
      <c r="E144" s="101" t="str">
        <f t="shared" si="30"/>
        <v>1</v>
      </c>
      <c r="F144" s="101" t="s">
        <v>66</v>
      </c>
      <c r="G144" s="101">
        <f t="shared" si="31"/>
        <v>13</v>
      </c>
      <c r="H144" s="101" t="s">
        <v>432</v>
      </c>
      <c r="I144" s="102">
        <v>1648.8</v>
      </c>
      <c r="J144" s="102">
        <v>0</v>
      </c>
      <c r="K144" s="102">
        <v>853.2</v>
      </c>
      <c r="L144" s="102">
        <v>0</v>
      </c>
      <c r="M144" s="102">
        <v>0</v>
      </c>
      <c r="N144" s="102">
        <v>0</v>
      </c>
      <c r="O144" s="102">
        <v>0</v>
      </c>
      <c r="P144" s="102">
        <v>0</v>
      </c>
      <c r="Q144" s="102">
        <v>0</v>
      </c>
      <c r="R144" s="102">
        <v>0</v>
      </c>
      <c r="S144" s="102">
        <v>0</v>
      </c>
      <c r="T144" s="102">
        <v>0</v>
      </c>
      <c r="U144" s="43"/>
      <c r="V144" s="43"/>
      <c r="W144" s="102">
        <v>0</v>
      </c>
      <c r="X144" s="102">
        <v>0</v>
      </c>
      <c r="Y144" s="102">
        <v>0</v>
      </c>
      <c r="Z144" s="102">
        <v>0</v>
      </c>
      <c r="AA144" s="102">
        <v>0</v>
      </c>
      <c r="AB144" s="102">
        <v>0</v>
      </c>
      <c r="AC144" s="102">
        <v>0</v>
      </c>
      <c r="AD144" s="102">
        <v>0</v>
      </c>
      <c r="AE144" s="102">
        <v>0</v>
      </c>
      <c r="AF144" s="102">
        <v>0</v>
      </c>
      <c r="AG144" s="102">
        <v>0</v>
      </c>
      <c r="AH144" s="102">
        <v>0</v>
      </c>
      <c r="AJ144" s="102">
        <v>0</v>
      </c>
      <c r="AK144" s="102">
        <v>0</v>
      </c>
      <c r="AL144" s="102">
        <v>0</v>
      </c>
      <c r="AM144" s="102">
        <v>0</v>
      </c>
      <c r="AN144" s="102">
        <v>0</v>
      </c>
      <c r="AO144" s="102">
        <v>0</v>
      </c>
      <c r="AP144" s="102">
        <v>0</v>
      </c>
      <c r="AQ144" s="102">
        <v>0</v>
      </c>
      <c r="AR144" s="102">
        <v>0</v>
      </c>
      <c r="AS144" s="102"/>
      <c r="AT144" s="102"/>
      <c r="AU144" s="102"/>
    </row>
    <row r="145" ht="14.4" customHeight="1" spans="2:47" x14ac:dyDescent="0.25">
      <c r="B145" s="100" t="s">
        <v>433</v>
      </c>
      <c r="C145" s="101" t="str">
        <f t="shared" si="28"/>
        <v>A</v>
      </c>
      <c r="D145" s="101" t="str">
        <f t="shared" si="29"/>
        <v>A1.1.2.01.0216</v>
      </c>
      <c r="E145" s="101" t="str">
        <f t="shared" si="30"/>
        <v>1</v>
      </c>
      <c r="F145" s="101" t="s">
        <v>66</v>
      </c>
      <c r="G145" s="101">
        <f t="shared" si="31"/>
        <v>13</v>
      </c>
      <c r="H145" s="101" t="s">
        <v>434</v>
      </c>
      <c r="I145" s="102">
        <v>0</v>
      </c>
      <c r="J145" s="102">
        <v>0</v>
      </c>
      <c r="K145" s="102">
        <v>0</v>
      </c>
      <c r="L145" s="102">
        <v>0</v>
      </c>
      <c r="M145" s="102">
        <v>0</v>
      </c>
      <c r="N145" s="102">
        <v>0</v>
      </c>
      <c r="O145" s="102">
        <v>0</v>
      </c>
      <c r="P145" s="102">
        <v>0</v>
      </c>
      <c r="Q145" s="102">
        <v>0</v>
      </c>
      <c r="R145" s="102">
        <v>0</v>
      </c>
      <c r="S145" s="102">
        <v>0</v>
      </c>
      <c r="T145" s="102">
        <v>0</v>
      </c>
      <c r="U145" s="43"/>
      <c r="V145" s="43"/>
      <c r="W145" s="102">
        <v>0</v>
      </c>
      <c r="X145" s="102">
        <v>0</v>
      </c>
      <c r="Y145" s="102">
        <v>0</v>
      </c>
      <c r="Z145" s="102">
        <v>0</v>
      </c>
      <c r="AA145" s="102">
        <v>0</v>
      </c>
      <c r="AB145" s="102">
        <v>0</v>
      </c>
      <c r="AC145" s="102">
        <v>0</v>
      </c>
      <c r="AD145" s="102">
        <v>0</v>
      </c>
      <c r="AE145" s="102">
        <v>0</v>
      </c>
      <c r="AF145" s="102">
        <v>0</v>
      </c>
      <c r="AG145" s="102">
        <v>0</v>
      </c>
      <c r="AH145" s="102">
        <v>0</v>
      </c>
      <c r="AJ145" s="102">
        <v>0</v>
      </c>
      <c r="AK145" s="102">
        <v>0</v>
      </c>
      <c r="AL145" s="102">
        <v>0</v>
      </c>
      <c r="AM145" s="102">
        <v>0</v>
      </c>
      <c r="AN145" s="102">
        <v>0</v>
      </c>
      <c r="AO145" s="102">
        <v>0</v>
      </c>
      <c r="AP145" s="102">
        <v>0</v>
      </c>
      <c r="AQ145" s="102">
        <v>0</v>
      </c>
      <c r="AR145" s="102">
        <v>0</v>
      </c>
      <c r="AS145" s="102"/>
      <c r="AT145" s="102"/>
      <c r="AU145" s="102"/>
    </row>
    <row r="146" ht="14.4" customHeight="1" spans="2:47" x14ac:dyDescent="0.25">
      <c r="B146" s="100" t="s">
        <v>435</v>
      </c>
      <c r="C146" s="101" t="str">
        <f t="shared" ref="C146" si="36">IF(G146&gt;8,"A","S")</f>
        <v>A</v>
      </c>
      <c r="D146" s="101" t="str">
        <f t="shared" ref="D146" si="37">"A"&amp;B146</f>
        <v>A1.1.2.01.0315</v>
      </c>
      <c r="E146" s="101" t="str">
        <f t="shared" ref="E146" si="38">LEFT(B146)</f>
        <v>1</v>
      </c>
      <c r="F146" s="101" t="s">
        <v>66</v>
      </c>
      <c r="G146" s="101">
        <f t="shared" ref="G146" si="39">LEN(B146)</f>
        <v>13</v>
      </c>
      <c r="H146" s="101" t="s">
        <v>436</v>
      </c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43"/>
      <c r="V146" s="43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J146" s="102">
        <v>-7064.09</v>
      </c>
      <c r="AK146" s="102">
        <v>-13504.09</v>
      </c>
      <c r="AL146" s="102">
        <v>-25358.33</v>
      </c>
      <c r="AM146" s="102">
        <v>-38062.33</v>
      </c>
      <c r="AN146" s="102">
        <v>-44735.83</v>
      </c>
      <c r="AO146" s="102">
        <v>-38975.83</v>
      </c>
      <c r="AP146" s="102">
        <v>-41222.83</v>
      </c>
      <c r="AQ146" s="102">
        <v>-55433.03</v>
      </c>
      <c r="AR146" s="102">
        <v>-54155.03</v>
      </c>
      <c r="AS146" s="102"/>
      <c r="AT146" s="102"/>
      <c r="AU146" s="102"/>
    </row>
    <row r="147" ht="14.4" customHeight="1" spans="2:47" x14ac:dyDescent="0.25">
      <c r="B147" s="100" t="s">
        <v>437</v>
      </c>
      <c r="C147" s="101" t="str">
        <f t="shared" si="28"/>
        <v>A</v>
      </c>
      <c r="D147" s="101" t="str">
        <f t="shared" si="29"/>
        <v>A1.1.2.01.005</v>
      </c>
      <c r="E147" s="101" t="str">
        <f t="shared" si="30"/>
        <v>1</v>
      </c>
      <c r="F147" s="101" t="s">
        <v>66</v>
      </c>
      <c r="G147" s="101">
        <f t="shared" si="31"/>
        <v>12</v>
      </c>
      <c r="H147" s="101" t="s">
        <v>436</v>
      </c>
      <c r="I147" s="102">
        <v>0</v>
      </c>
      <c r="J147" s="102">
        <v>0</v>
      </c>
      <c r="K147" s="102">
        <v>0</v>
      </c>
      <c r="L147" s="102">
        <v>0</v>
      </c>
      <c r="M147" s="102">
        <v>0</v>
      </c>
      <c r="N147" s="102">
        <v>0</v>
      </c>
      <c r="O147" s="102">
        <v>0</v>
      </c>
      <c r="P147" s="102">
        <v>0</v>
      </c>
      <c r="Q147" s="102">
        <v>0</v>
      </c>
      <c r="R147" s="102">
        <v>0</v>
      </c>
      <c r="S147" s="102">
        <v>0</v>
      </c>
      <c r="T147" s="102">
        <v>0</v>
      </c>
      <c r="U147" s="43"/>
      <c r="V147" s="43"/>
      <c r="W147" s="102">
        <v>0</v>
      </c>
      <c r="X147" s="102">
        <v>0</v>
      </c>
      <c r="Y147" s="102">
        <v>0</v>
      </c>
      <c r="Z147" s="102">
        <v>0</v>
      </c>
      <c r="AA147" s="102">
        <v>0</v>
      </c>
      <c r="AB147" s="102">
        <v>0</v>
      </c>
      <c r="AC147" s="102">
        <v>-3990</v>
      </c>
      <c r="AD147" s="102">
        <v>-9240</v>
      </c>
      <c r="AE147" s="102">
        <v>-8740.74</v>
      </c>
      <c r="AF147" s="102">
        <v>-14112.98</v>
      </c>
      <c r="AG147" s="102">
        <v>-6204.41</v>
      </c>
      <c r="AH147" s="102">
        <v>-23384.09</v>
      </c>
      <c r="AJ147" s="102">
        <v>0</v>
      </c>
      <c r="AK147" s="102">
        <v>0</v>
      </c>
      <c r="AL147" s="102">
        <v>0</v>
      </c>
      <c r="AM147" s="102">
        <v>0</v>
      </c>
      <c r="AN147" s="102">
        <v>0</v>
      </c>
      <c r="AO147" s="102">
        <v>0</v>
      </c>
      <c r="AP147" s="102">
        <v>208323.62</v>
      </c>
      <c r="AQ147" s="102">
        <v>524000.04</v>
      </c>
      <c r="AR147" s="102">
        <v>601556.09</v>
      </c>
      <c r="AS147" s="102"/>
      <c r="AT147" s="102"/>
      <c r="AU147" s="102"/>
    </row>
    <row r="148" ht="14.4" customHeight="1" spans="2:47" x14ac:dyDescent="0.25">
      <c r="B148" s="99" t="s">
        <v>438</v>
      </c>
      <c r="C148" t="str">
        <f t="shared" si="0"/>
        <v>S</v>
      </c>
      <c r="D148" t="str">
        <f t="shared" si="1"/>
        <v>A1.1.2.02</v>
      </c>
      <c r="E148" t="str">
        <f t="shared" si="2"/>
        <v>1</v>
      </c>
      <c r="G148">
        <f t="shared" si="3"/>
        <v>8</v>
      </c>
      <c r="H148" t="s">
        <v>439</v>
      </c>
      <c r="I148" s="43">
        <v>0</v>
      </c>
      <c r="J148" s="43">
        <v>0</v>
      </c>
      <c r="K148" s="43">
        <v>12810</v>
      </c>
      <c r="L148" s="43">
        <v>12810</v>
      </c>
      <c r="M148" s="43">
        <v>12810</v>
      </c>
      <c r="N148" s="43">
        <v>12810</v>
      </c>
      <c r="O148" s="43">
        <v>294891.66</v>
      </c>
      <c r="P148" s="43">
        <v>449368.18</v>
      </c>
      <c r="Q148" s="43">
        <v>581621.85</v>
      </c>
      <c r="R148" s="43">
        <v>704478.18</v>
      </c>
      <c r="S148" s="43">
        <v>840699.05</v>
      </c>
      <c r="T148" s="43">
        <v>929317.41</v>
      </c>
      <c r="U148" s="43"/>
      <c r="V148" s="43"/>
      <c r="W148" s="43">
        <v>797658.04</v>
      </c>
      <c r="X148" s="43">
        <v>600893.37</v>
      </c>
      <c r="Y148" s="43">
        <v>331445.04</v>
      </c>
      <c r="Z148" s="43">
        <v>219064.2</v>
      </c>
      <c r="AA148" s="43">
        <v>49788.33</v>
      </c>
      <c r="AB148" s="43">
        <v>0</v>
      </c>
      <c r="AC148" s="43">
        <v>0</v>
      </c>
      <c r="AD148" s="43">
        <v>0</v>
      </c>
      <c r="AE148" s="43">
        <v>0</v>
      </c>
      <c r="AF148" s="43">
        <v>0</v>
      </c>
      <c r="AG148" s="43">
        <v>0</v>
      </c>
      <c r="AH148" s="43">
        <v>0</v>
      </c>
      <c r="AJ148" s="43">
        <v>0</v>
      </c>
      <c r="AK148" s="43">
        <v>0</v>
      </c>
      <c r="AL148" s="43">
        <v>0</v>
      </c>
      <c r="AM148" s="43">
        <v>0</v>
      </c>
      <c r="AN148" s="43">
        <v>0</v>
      </c>
      <c r="AO148" s="43">
        <v>0</v>
      </c>
      <c r="AP148" s="103">
        <v>0</v>
      </c>
      <c r="AQ148" s="43">
        <v>0</v>
      </c>
      <c r="AR148" s="43">
        <v>0</v>
      </c>
      <c r="AS148" s="43"/>
      <c r="AT148" s="43"/>
      <c r="AU148" s="43"/>
    </row>
    <row r="149" ht="14.4" customHeight="1" spans="2:47" x14ac:dyDescent="0.25">
      <c r="B149" s="100" t="s">
        <v>440</v>
      </c>
      <c r="C149" s="101" t="str">
        <f t="shared" si="0"/>
        <v>A</v>
      </c>
      <c r="D149" s="101" t="str">
        <f t="shared" si="1"/>
        <v>A1.1.2.02.0001</v>
      </c>
      <c r="E149" s="101" t="str">
        <f t="shared" si="2"/>
        <v>1</v>
      </c>
      <c r="F149" s="101" t="s">
        <v>66</v>
      </c>
      <c r="G149" s="101">
        <f t="shared" si="3"/>
        <v>13</v>
      </c>
      <c r="H149" s="101" t="s">
        <v>441</v>
      </c>
      <c r="I149" s="102">
        <v>0</v>
      </c>
      <c r="J149" s="102">
        <v>0</v>
      </c>
      <c r="K149" s="102">
        <v>12810</v>
      </c>
      <c r="L149" s="102">
        <v>12810</v>
      </c>
      <c r="M149" s="102">
        <v>12810</v>
      </c>
      <c r="N149" s="102">
        <v>12810</v>
      </c>
      <c r="O149" s="102">
        <v>294891.66</v>
      </c>
      <c r="P149" s="102">
        <v>449368.18</v>
      </c>
      <c r="Q149" s="102">
        <v>581621.85</v>
      </c>
      <c r="R149" s="102">
        <v>704478.18</v>
      </c>
      <c r="S149" s="102">
        <v>840699.05</v>
      </c>
      <c r="T149" s="102">
        <v>929317.41</v>
      </c>
      <c r="U149" s="43"/>
      <c r="V149" s="43"/>
      <c r="W149" s="102">
        <v>797658.04</v>
      </c>
      <c r="X149" s="102">
        <v>600893.37</v>
      </c>
      <c r="Y149" s="102">
        <v>331445.04</v>
      </c>
      <c r="Z149" s="102">
        <v>219064.2</v>
      </c>
      <c r="AA149" s="102">
        <v>49788.33</v>
      </c>
      <c r="AB149" s="102">
        <v>0</v>
      </c>
      <c r="AC149" s="102">
        <v>0</v>
      </c>
      <c r="AD149" s="102">
        <v>0</v>
      </c>
      <c r="AE149" s="102">
        <v>0</v>
      </c>
      <c r="AF149" s="102">
        <v>0</v>
      </c>
      <c r="AG149" s="102">
        <v>0</v>
      </c>
      <c r="AH149" s="102">
        <v>0</v>
      </c>
      <c r="AJ149" s="102">
        <v>0</v>
      </c>
      <c r="AK149" s="102">
        <v>0</v>
      </c>
      <c r="AL149" s="102">
        <v>0</v>
      </c>
      <c r="AM149" s="102">
        <v>0</v>
      </c>
      <c r="AN149" s="102">
        <v>0</v>
      </c>
      <c r="AO149" s="102">
        <v>0</v>
      </c>
      <c r="AP149" s="102">
        <v>0</v>
      </c>
      <c r="AQ149" s="102">
        <v>0</v>
      </c>
      <c r="AR149" s="102">
        <v>0</v>
      </c>
      <c r="AS149" s="102"/>
      <c r="AT149" s="102"/>
      <c r="AU149" s="102"/>
    </row>
    <row r="150" ht="14.4" customHeight="1" spans="2:47" x14ac:dyDescent="0.25">
      <c r="B150" s="99" t="s">
        <v>442</v>
      </c>
      <c r="C150" t="str">
        <f t="shared" si="0"/>
        <v>S</v>
      </c>
      <c r="D150" t="str">
        <f t="shared" si="1"/>
        <v>A1.1.3</v>
      </c>
      <c r="E150" t="str">
        <f t="shared" si="2"/>
        <v>1</v>
      </c>
      <c r="G150">
        <f t="shared" si="3"/>
        <v>5</v>
      </c>
      <c r="H150" t="s">
        <v>443</v>
      </c>
      <c r="I150" s="43">
        <v>389030.19</v>
      </c>
      <c r="J150" s="43">
        <v>472124.66</v>
      </c>
      <c r="K150" s="43">
        <v>478795.27</v>
      </c>
      <c r="L150" s="43">
        <v>478094.08</v>
      </c>
      <c r="M150" s="43">
        <v>507152.35</v>
      </c>
      <c r="N150" s="43">
        <v>471627</v>
      </c>
      <c r="O150" s="43">
        <v>1656003.61</v>
      </c>
      <c r="P150" s="43">
        <v>686330.01</v>
      </c>
      <c r="Q150" s="43">
        <v>539154.34</v>
      </c>
      <c r="R150" s="43">
        <v>775723.72</v>
      </c>
      <c r="S150" s="43">
        <v>902740.67</v>
      </c>
      <c r="T150" s="43">
        <v>909926.42</v>
      </c>
      <c r="U150" s="43"/>
      <c r="V150" s="43"/>
      <c r="W150" s="43">
        <v>790046</v>
      </c>
      <c r="X150" s="43">
        <v>789379.18</v>
      </c>
      <c r="Y150" s="43">
        <v>797304.46</v>
      </c>
      <c r="Z150" s="43">
        <v>609217.02</v>
      </c>
      <c r="AA150" s="43">
        <v>616514.18</v>
      </c>
      <c r="AB150" s="43">
        <v>986194.95</v>
      </c>
      <c r="AC150" s="43">
        <v>1364028.27</v>
      </c>
      <c r="AD150" s="43">
        <v>1235307.63</v>
      </c>
      <c r="AE150" s="43">
        <v>1417387.93</v>
      </c>
      <c r="AF150" s="43">
        <v>1458301.34</v>
      </c>
      <c r="AG150" s="43">
        <v>1650152.41</v>
      </c>
      <c r="AH150" s="43">
        <v>1626181.4</v>
      </c>
      <c r="AJ150" s="43">
        <v>825259.28</v>
      </c>
      <c r="AK150" s="43">
        <v>790369.35</v>
      </c>
      <c r="AL150" s="43">
        <v>988865.93</v>
      </c>
      <c r="AM150" s="43">
        <v>910933.81</v>
      </c>
      <c r="AN150" s="43">
        <v>1486263.56</v>
      </c>
      <c r="AO150" s="43">
        <v>1337661.62</v>
      </c>
      <c r="AP150" s="43">
        <v>1153877.23</v>
      </c>
      <c r="AQ150" s="43">
        <v>1088630.93</v>
      </c>
      <c r="AR150" s="43">
        <v>1001716.06</v>
      </c>
      <c r="AS150" s="43"/>
      <c r="AT150" s="43"/>
      <c r="AU150" s="43"/>
    </row>
    <row r="151" ht="14.4" customHeight="1" spans="2:47" x14ac:dyDescent="0.25">
      <c r="B151" s="99" t="s">
        <v>444</v>
      </c>
      <c r="C151" t="str">
        <f t="shared" si="0"/>
        <v>S</v>
      </c>
      <c r="D151" t="str">
        <f t="shared" si="1"/>
        <v>A1.1.3.05</v>
      </c>
      <c r="E151" t="str">
        <f t="shared" si="2"/>
        <v>1</v>
      </c>
      <c r="G151">
        <f t="shared" si="3"/>
        <v>8</v>
      </c>
      <c r="H151" t="s">
        <v>445</v>
      </c>
      <c r="I151" s="43">
        <v>6558.36</v>
      </c>
      <c r="J151" s="43">
        <v>6558.36</v>
      </c>
      <c r="K151" s="43">
        <v>13298.36</v>
      </c>
      <c r="L151" s="43">
        <v>4695.32</v>
      </c>
      <c r="M151" s="43">
        <v>35934.67</v>
      </c>
      <c r="N151" s="43">
        <v>2494.84</v>
      </c>
      <c r="O151" s="43">
        <v>1157709.09</v>
      </c>
      <c r="P151" s="43">
        <v>147734.13</v>
      </c>
      <c r="Q151" s="43">
        <v>31226.87</v>
      </c>
      <c r="R151" s="43">
        <v>14631.88</v>
      </c>
      <c r="S151" s="43">
        <v>105218.06</v>
      </c>
      <c r="T151" s="43">
        <v>114243.24</v>
      </c>
      <c r="U151" s="43"/>
      <c r="V151" s="43"/>
      <c r="W151" s="43">
        <v>257.98</v>
      </c>
      <c r="X151" s="43">
        <v>0</v>
      </c>
      <c r="Y151" s="43">
        <v>0</v>
      </c>
      <c r="Z151" s="43">
        <v>8493.61</v>
      </c>
      <c r="AA151" s="43">
        <v>8493.61</v>
      </c>
      <c r="AB151" s="43">
        <v>215153.15</v>
      </c>
      <c r="AC151" s="43">
        <v>317857.83</v>
      </c>
      <c r="AD151" s="43">
        <v>446586.99</v>
      </c>
      <c r="AE151" s="43">
        <v>633169.11</v>
      </c>
      <c r="AF151" s="43">
        <v>630755.73</v>
      </c>
      <c r="AG151" s="43">
        <v>821023.27</v>
      </c>
      <c r="AH151" s="43">
        <v>936921.26</v>
      </c>
      <c r="AJ151" s="43">
        <v>41400</v>
      </c>
      <c r="AK151" s="43">
        <v>18059.65</v>
      </c>
      <c r="AL151" s="43">
        <v>6450</v>
      </c>
      <c r="AM151" s="43">
        <v>5191.86</v>
      </c>
      <c r="AN151" s="43">
        <v>48321.42</v>
      </c>
      <c r="AO151" s="43">
        <v>58478.46</v>
      </c>
      <c r="AP151" s="103">
        <v>0</v>
      </c>
      <c r="AQ151" s="43">
        <v>0</v>
      </c>
      <c r="AR151" s="43">
        <v>26599.84</v>
      </c>
      <c r="AS151" s="43"/>
      <c r="AT151" s="43"/>
      <c r="AU151" s="43"/>
    </row>
    <row r="152" ht="14.4" customHeight="1" spans="2:47" x14ac:dyDescent="0.25">
      <c r="B152" s="100" t="s">
        <v>446</v>
      </c>
      <c r="C152" s="101" t="str">
        <f t="shared" si="0"/>
        <v>A</v>
      </c>
      <c r="D152" s="101" t="str">
        <f t="shared" si="1"/>
        <v>A1.1.3.05.0001</v>
      </c>
      <c r="E152" s="101" t="str">
        <f t="shared" si="2"/>
        <v>1</v>
      </c>
      <c r="F152" s="101" t="s">
        <v>70</v>
      </c>
      <c r="G152" s="101">
        <f t="shared" si="3"/>
        <v>13</v>
      </c>
      <c r="H152" s="101" t="s">
        <v>447</v>
      </c>
      <c r="I152" s="102">
        <v>36.94</v>
      </c>
      <c r="J152" s="102">
        <v>36.94</v>
      </c>
      <c r="K152" s="102">
        <v>6776.94</v>
      </c>
      <c r="L152" s="102">
        <v>3408.94</v>
      </c>
      <c r="M152" s="102">
        <v>34648.29</v>
      </c>
      <c r="N152" s="102">
        <v>2494.84</v>
      </c>
      <c r="O152" s="102">
        <v>1157709.09</v>
      </c>
      <c r="P152" s="102">
        <v>147734.13</v>
      </c>
      <c r="Q152" s="102">
        <v>17558.43</v>
      </c>
      <c r="R152" s="102">
        <v>12765.34</v>
      </c>
      <c r="S152" s="102">
        <v>105218.06</v>
      </c>
      <c r="T152" s="102">
        <v>114243.24</v>
      </c>
      <c r="U152" s="43"/>
      <c r="V152" s="43"/>
      <c r="W152" s="102">
        <v>257.98</v>
      </c>
      <c r="X152" s="102">
        <v>0</v>
      </c>
      <c r="Y152" s="102">
        <v>0</v>
      </c>
      <c r="Z152" s="102">
        <v>8493.61</v>
      </c>
      <c r="AA152" s="102">
        <v>8493.61</v>
      </c>
      <c r="AB152" s="102">
        <v>15153.15</v>
      </c>
      <c r="AC152" s="102">
        <v>17857.83</v>
      </c>
      <c r="AD152" s="102">
        <v>46586.99</v>
      </c>
      <c r="AE152" s="102">
        <v>133169.11</v>
      </c>
      <c r="AF152" s="102">
        <v>30755.73</v>
      </c>
      <c r="AG152" s="102">
        <v>61023.27</v>
      </c>
      <c r="AH152" s="102">
        <v>76921.26</v>
      </c>
      <c r="AJ152" s="102">
        <v>41400</v>
      </c>
      <c r="AK152" s="102">
        <v>18059.65</v>
      </c>
      <c r="AL152" s="102">
        <v>6450</v>
      </c>
      <c r="AM152" s="102">
        <v>5191.86</v>
      </c>
      <c r="AN152" s="102">
        <v>48321.42</v>
      </c>
      <c r="AO152" s="102">
        <v>58478.46</v>
      </c>
      <c r="AP152" s="102">
        <v>0</v>
      </c>
      <c r="AQ152" s="102">
        <v>0</v>
      </c>
      <c r="AR152" s="102">
        <v>26599.84</v>
      </c>
      <c r="AS152" s="102"/>
      <c r="AT152" s="102"/>
      <c r="AU152" s="102"/>
    </row>
    <row r="153" ht="14.4" customHeight="1" spans="2:47" x14ac:dyDescent="0.25">
      <c r="B153" s="100" t="s">
        <v>448</v>
      </c>
      <c r="C153" s="101" t="str">
        <f t="shared" ref="C153:C155" si="40">IF(G153&gt;8,"A","S")</f>
        <v>A</v>
      </c>
      <c r="D153" s="101" t="str">
        <f t="shared" ref="D153:D155" si="41">"A"&amp;B153</f>
        <v>A1.1.3.05.0004</v>
      </c>
      <c r="E153" s="101" t="str">
        <f t="shared" ref="E153:E155" si="42">LEFT(B153)</f>
        <v>1</v>
      </c>
      <c r="F153" s="101" t="s">
        <v>70</v>
      </c>
      <c r="G153" s="101">
        <f t="shared" ref="G153:G155" si="43">LEN(B153)</f>
        <v>13</v>
      </c>
      <c r="H153" s="101" t="s">
        <v>449</v>
      </c>
      <c r="I153" s="102">
        <v>1500</v>
      </c>
      <c r="J153" s="102">
        <v>1500</v>
      </c>
      <c r="K153" s="102">
        <v>1500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43"/>
      <c r="V153" s="43"/>
      <c r="W153" s="102">
        <v>0</v>
      </c>
      <c r="X153" s="102">
        <v>0</v>
      </c>
      <c r="Y153" s="102">
        <v>0</v>
      </c>
      <c r="Z153" s="102">
        <v>0</v>
      </c>
      <c r="AA153" s="102">
        <v>0</v>
      </c>
      <c r="AB153" s="102">
        <v>0</v>
      </c>
      <c r="AC153" s="102">
        <v>0</v>
      </c>
      <c r="AD153" s="102">
        <v>0</v>
      </c>
      <c r="AE153" s="102">
        <v>0</v>
      </c>
      <c r="AF153" s="102">
        <v>0</v>
      </c>
      <c r="AG153" s="102">
        <v>0</v>
      </c>
      <c r="AH153" s="102">
        <v>0</v>
      </c>
      <c r="AJ153" s="102">
        <v>0</v>
      </c>
      <c r="AK153" s="102">
        <v>0</v>
      </c>
      <c r="AL153" s="102">
        <v>0</v>
      </c>
      <c r="AM153" s="102">
        <v>0</v>
      </c>
      <c r="AN153" s="102">
        <v>0</v>
      </c>
      <c r="AO153" s="102">
        <v>0</v>
      </c>
      <c r="AP153" s="102">
        <v>0</v>
      </c>
      <c r="AQ153" s="102">
        <v>0</v>
      </c>
      <c r="AR153" s="102">
        <v>0</v>
      </c>
      <c r="AS153" s="102"/>
      <c r="AT153" s="102"/>
      <c r="AU153" s="102"/>
    </row>
    <row r="154" ht="14.4" customHeight="1" spans="2:47" x14ac:dyDescent="0.25">
      <c r="B154" s="100" t="s">
        <v>450</v>
      </c>
      <c r="C154" s="101" t="str">
        <f t="shared" si="40"/>
        <v>A</v>
      </c>
      <c r="D154" s="101" t="str">
        <f t="shared" si="41"/>
        <v>A1.1.3.05.0008</v>
      </c>
      <c r="E154" s="101" t="str">
        <f t="shared" si="42"/>
        <v>1</v>
      </c>
      <c r="F154" s="101" t="s">
        <v>70</v>
      </c>
      <c r="G154" s="101">
        <f t="shared" si="43"/>
        <v>13</v>
      </c>
      <c r="H154" s="101" t="s">
        <v>451</v>
      </c>
      <c r="I154" s="102">
        <v>5000</v>
      </c>
      <c r="J154" s="102">
        <v>5000</v>
      </c>
      <c r="K154" s="102">
        <v>5000</v>
      </c>
      <c r="L154" s="102">
        <v>0</v>
      </c>
      <c r="M154" s="102">
        <v>0</v>
      </c>
      <c r="N154" s="102">
        <v>0</v>
      </c>
      <c r="O154" s="102">
        <v>0</v>
      </c>
      <c r="P154" s="102">
        <v>0</v>
      </c>
      <c r="Q154" s="102">
        <v>0</v>
      </c>
      <c r="R154" s="102">
        <v>0</v>
      </c>
      <c r="S154" s="102">
        <v>0</v>
      </c>
      <c r="T154" s="102">
        <v>0</v>
      </c>
      <c r="U154" s="43"/>
      <c r="V154" s="43"/>
      <c r="W154" s="102">
        <v>0</v>
      </c>
      <c r="X154" s="102">
        <v>0</v>
      </c>
      <c r="Y154" s="102">
        <v>0</v>
      </c>
      <c r="Z154" s="102">
        <v>0</v>
      </c>
      <c r="AA154" s="102">
        <v>0</v>
      </c>
      <c r="AB154" s="102">
        <v>0</v>
      </c>
      <c r="AC154" s="102">
        <v>0</v>
      </c>
      <c r="AD154" s="102">
        <v>0</v>
      </c>
      <c r="AE154" s="102">
        <v>0</v>
      </c>
      <c r="AF154" s="102">
        <v>0</v>
      </c>
      <c r="AG154" s="102">
        <v>0</v>
      </c>
      <c r="AH154" s="102">
        <v>0</v>
      </c>
      <c r="AJ154" s="102">
        <v>0</v>
      </c>
      <c r="AK154" s="102">
        <v>0</v>
      </c>
      <c r="AL154" s="102">
        <v>0</v>
      </c>
      <c r="AM154" s="102">
        <v>0</v>
      </c>
      <c r="AN154" s="102">
        <v>0</v>
      </c>
      <c r="AO154" s="102">
        <v>0</v>
      </c>
      <c r="AP154" s="102">
        <v>0</v>
      </c>
      <c r="AQ154" s="102">
        <v>0</v>
      </c>
      <c r="AR154" s="102">
        <v>0</v>
      </c>
      <c r="AS154" s="102"/>
      <c r="AT154" s="102"/>
      <c r="AU154" s="102"/>
    </row>
    <row r="155" ht="14.4" customHeight="1" spans="2:47" x14ac:dyDescent="0.25">
      <c r="B155" s="100" t="s">
        <v>452</v>
      </c>
      <c r="C155" s="101" t="str">
        <f t="shared" si="40"/>
        <v>A</v>
      </c>
      <c r="D155" s="101" t="str">
        <f t="shared" si="41"/>
        <v>A1.1.3.05.0009</v>
      </c>
      <c r="E155" s="101" t="str">
        <f t="shared" si="42"/>
        <v>1</v>
      </c>
      <c r="F155" s="101" t="s">
        <v>70</v>
      </c>
      <c r="G155" s="101">
        <f t="shared" si="43"/>
        <v>13</v>
      </c>
      <c r="H155" s="101" t="s">
        <v>453</v>
      </c>
      <c r="I155" s="102">
        <v>21.42</v>
      </c>
      <c r="J155" s="102">
        <v>21.42</v>
      </c>
      <c r="K155" s="102">
        <v>21.42</v>
      </c>
      <c r="L155" s="102">
        <v>0</v>
      </c>
      <c r="M155" s="102">
        <v>0</v>
      </c>
      <c r="N155" s="102">
        <v>0</v>
      </c>
      <c r="O155" s="102">
        <v>0</v>
      </c>
      <c r="P155" s="102">
        <v>0</v>
      </c>
      <c r="Q155" s="102">
        <v>0</v>
      </c>
      <c r="R155" s="102">
        <v>0</v>
      </c>
      <c r="S155" s="102">
        <v>0</v>
      </c>
      <c r="T155" s="102">
        <v>0</v>
      </c>
      <c r="U155" s="43"/>
      <c r="V155" s="43"/>
      <c r="W155" s="102">
        <v>0</v>
      </c>
      <c r="X155" s="102">
        <v>0</v>
      </c>
      <c r="Y155" s="102">
        <v>0</v>
      </c>
      <c r="Z155" s="102">
        <v>0</v>
      </c>
      <c r="AA155" s="102">
        <v>0</v>
      </c>
      <c r="AB155" s="102">
        <v>0</v>
      </c>
      <c r="AC155" s="102">
        <v>0</v>
      </c>
      <c r="AD155" s="102">
        <v>0</v>
      </c>
      <c r="AE155" s="102">
        <v>0</v>
      </c>
      <c r="AF155" s="102">
        <v>0</v>
      </c>
      <c r="AG155" s="102">
        <v>0</v>
      </c>
      <c r="AH155" s="102">
        <v>0</v>
      </c>
      <c r="AJ155" s="102">
        <v>0</v>
      </c>
      <c r="AK155" s="102">
        <v>0</v>
      </c>
      <c r="AL155" s="102">
        <v>0</v>
      </c>
      <c r="AM155" s="102">
        <v>0</v>
      </c>
      <c r="AN155" s="102">
        <v>0</v>
      </c>
      <c r="AO155" s="102">
        <v>0</v>
      </c>
      <c r="AP155" s="102">
        <v>0</v>
      </c>
      <c r="AQ155" s="102">
        <v>0</v>
      </c>
      <c r="AR155" s="102">
        <v>0</v>
      </c>
      <c r="AS155" s="102"/>
      <c r="AT155" s="102"/>
      <c r="AU155" s="102"/>
    </row>
    <row r="156" ht="14.4" customHeight="1" spans="2:47" x14ac:dyDescent="0.25">
      <c r="B156" s="100" t="s">
        <v>454</v>
      </c>
      <c r="C156" s="101" t="str">
        <f t="shared" ref="C156" si="44">IF(G156&gt;8,"A","S")</f>
        <v>A</v>
      </c>
      <c r="D156" s="101" t="str">
        <f t="shared" ref="D156" si="45">"A"&amp;B156</f>
        <v>A1.1.3.05.0010</v>
      </c>
      <c r="E156" s="101" t="str">
        <f t="shared" ref="E156" si="46">LEFT(B156)</f>
        <v>1</v>
      </c>
      <c r="F156" s="101" t="s">
        <v>70</v>
      </c>
      <c r="G156" s="101">
        <f t="shared" ref="G156" si="47">LEN(B156)</f>
        <v>13</v>
      </c>
      <c r="H156" s="101" t="s">
        <v>455</v>
      </c>
      <c r="I156" s="102">
        <v>0</v>
      </c>
      <c r="J156" s="102">
        <v>0</v>
      </c>
      <c r="K156" s="102">
        <v>0</v>
      </c>
      <c r="L156" s="102">
        <v>1286.38</v>
      </c>
      <c r="M156" s="102">
        <v>1286.38</v>
      </c>
      <c r="N156" s="102">
        <v>0</v>
      </c>
      <c r="O156" s="102">
        <v>0</v>
      </c>
      <c r="P156" s="102">
        <v>0</v>
      </c>
      <c r="Q156" s="102">
        <v>13668.44</v>
      </c>
      <c r="R156" s="102">
        <v>1866.54</v>
      </c>
      <c r="S156" s="102">
        <v>0</v>
      </c>
      <c r="T156" s="102">
        <v>0</v>
      </c>
      <c r="U156" s="43"/>
      <c r="V156" s="43"/>
      <c r="W156" s="102">
        <v>0</v>
      </c>
      <c r="X156" s="102">
        <v>0</v>
      </c>
      <c r="Y156" s="102">
        <v>0</v>
      </c>
      <c r="Z156" s="102">
        <v>0</v>
      </c>
      <c r="AA156" s="102">
        <v>0</v>
      </c>
      <c r="AB156" s="102">
        <v>0</v>
      </c>
      <c r="AC156" s="102">
        <v>0</v>
      </c>
      <c r="AD156" s="102">
        <v>0</v>
      </c>
      <c r="AE156" s="102">
        <v>0</v>
      </c>
      <c r="AF156" s="102">
        <v>0</v>
      </c>
      <c r="AG156" s="102">
        <v>0</v>
      </c>
      <c r="AH156" s="102">
        <v>0</v>
      </c>
      <c r="AJ156" s="102">
        <v>0</v>
      </c>
      <c r="AK156" s="102">
        <v>0</v>
      </c>
      <c r="AL156" s="102">
        <v>0</v>
      </c>
      <c r="AM156" s="102">
        <v>0</v>
      </c>
      <c r="AN156" s="102">
        <v>0</v>
      </c>
      <c r="AO156" s="102">
        <v>0</v>
      </c>
      <c r="AP156" s="102">
        <v>0</v>
      </c>
      <c r="AQ156" s="102">
        <v>0</v>
      </c>
      <c r="AR156" s="102">
        <v>0</v>
      </c>
      <c r="AS156" s="102"/>
      <c r="AT156" s="102"/>
      <c r="AU156" s="102"/>
    </row>
    <row r="157" ht="14.4" customHeight="1" spans="2:47" x14ac:dyDescent="0.25">
      <c r="B157" s="100" t="s">
        <v>456</v>
      </c>
      <c r="C157" s="101" t="str">
        <f t="shared" si="0"/>
        <v>A</v>
      </c>
      <c r="D157" s="101" t="str">
        <f t="shared" si="1"/>
        <v>A1.1.3.05.0007</v>
      </c>
      <c r="E157" s="101" t="str">
        <f t="shared" si="2"/>
        <v>1</v>
      </c>
      <c r="F157" s="101" t="s">
        <v>70</v>
      </c>
      <c r="G157" s="101">
        <f t="shared" si="3"/>
        <v>13</v>
      </c>
      <c r="H157" s="101" t="s">
        <v>457</v>
      </c>
      <c r="I157" s="102">
        <v>0</v>
      </c>
      <c r="J157" s="102">
        <v>0</v>
      </c>
      <c r="K157" s="102">
        <v>0</v>
      </c>
      <c r="L157" s="102">
        <v>0</v>
      </c>
      <c r="M157" s="102">
        <v>0</v>
      </c>
      <c r="N157" s="102">
        <v>0</v>
      </c>
      <c r="O157" s="102">
        <v>0</v>
      </c>
      <c r="P157" s="102">
        <v>0</v>
      </c>
      <c r="Q157" s="102">
        <v>0</v>
      </c>
      <c r="R157" s="102">
        <v>0</v>
      </c>
      <c r="S157" s="102">
        <v>0</v>
      </c>
      <c r="T157" s="102">
        <v>0</v>
      </c>
      <c r="U157" s="43"/>
      <c r="V157" s="43"/>
      <c r="W157" s="102">
        <v>0</v>
      </c>
      <c r="X157" s="102">
        <v>0</v>
      </c>
      <c r="Y157" s="102">
        <v>0</v>
      </c>
      <c r="Z157" s="102">
        <v>0</v>
      </c>
      <c r="AA157" s="102">
        <v>0</v>
      </c>
      <c r="AB157" s="102">
        <v>200000</v>
      </c>
      <c r="AC157" s="102">
        <v>300000</v>
      </c>
      <c r="AD157" s="102">
        <v>400000</v>
      </c>
      <c r="AE157" s="102">
        <v>500000</v>
      </c>
      <c r="AF157" s="102">
        <v>600000</v>
      </c>
      <c r="AG157" s="102">
        <v>760000</v>
      </c>
      <c r="AH157" s="102">
        <v>860000</v>
      </c>
      <c r="AJ157" s="102">
        <v>0</v>
      </c>
      <c r="AK157" s="102">
        <v>0</v>
      </c>
      <c r="AL157" s="102">
        <v>0</v>
      </c>
      <c r="AM157" s="102">
        <v>0</v>
      </c>
      <c r="AN157" s="102">
        <v>0</v>
      </c>
      <c r="AO157" s="102">
        <v>0</v>
      </c>
      <c r="AP157" s="102">
        <v>0</v>
      </c>
      <c r="AQ157" s="102">
        <v>0</v>
      </c>
      <c r="AR157" s="102">
        <v>0</v>
      </c>
      <c r="AS157" s="102"/>
      <c r="AT157" s="102"/>
      <c r="AU157" s="102"/>
    </row>
    <row r="158" ht="14.4" customHeight="1" spans="2:47" x14ac:dyDescent="0.25">
      <c r="B158" s="99" t="s">
        <v>458</v>
      </c>
      <c r="C158" t="str">
        <f t="shared" si="0"/>
        <v>S</v>
      </c>
      <c r="D158" t="str">
        <f t="shared" si="1"/>
        <v>A1.1.3.06</v>
      </c>
      <c r="E158" t="str">
        <f t="shared" si="2"/>
        <v>1</v>
      </c>
      <c r="G158">
        <f t="shared" si="3"/>
        <v>8</v>
      </c>
      <c r="H158" t="s">
        <v>459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/>
      <c r="V158" s="43"/>
      <c r="W158" s="43">
        <v>0</v>
      </c>
      <c r="X158" s="43">
        <v>0</v>
      </c>
      <c r="Y158" s="43">
        <v>0</v>
      </c>
      <c r="Z158" s="43">
        <v>0</v>
      </c>
      <c r="AA158" s="43">
        <v>0</v>
      </c>
      <c r="AB158" s="43">
        <v>0</v>
      </c>
      <c r="AC158" s="43">
        <v>300000</v>
      </c>
      <c r="AD158" s="43">
        <v>0</v>
      </c>
      <c r="AE158" s="43">
        <v>0</v>
      </c>
      <c r="AF158" s="43">
        <v>0</v>
      </c>
      <c r="AG158" s="43">
        <v>0</v>
      </c>
      <c r="AH158" s="43">
        <v>9768.4</v>
      </c>
      <c r="AJ158" s="43">
        <v>9768.4</v>
      </c>
      <c r="AK158" s="43">
        <v>9768.4</v>
      </c>
      <c r="AL158" s="43">
        <v>9768.4</v>
      </c>
      <c r="AM158" s="43">
        <v>9768.4</v>
      </c>
      <c r="AN158" s="43">
        <v>9768.4</v>
      </c>
      <c r="AO158" s="43">
        <v>9768.4</v>
      </c>
      <c r="AP158" s="103">
        <v>0</v>
      </c>
      <c r="AQ158" s="43">
        <v>0</v>
      </c>
      <c r="AR158" s="43">
        <v>0</v>
      </c>
      <c r="AS158" s="43"/>
      <c r="AT158" s="43"/>
      <c r="AU158" s="43"/>
    </row>
    <row r="159" ht="14.4" customHeight="1" spans="2:47" x14ac:dyDescent="0.25">
      <c r="B159" s="100" t="s">
        <v>460</v>
      </c>
      <c r="C159" s="101" t="str">
        <f t="shared" si="0"/>
        <v>A</v>
      </c>
      <c r="D159" s="101" t="str">
        <f t="shared" si="1"/>
        <v>A1.1.3.06.0001</v>
      </c>
      <c r="E159" s="101" t="str">
        <f t="shared" si="2"/>
        <v>1</v>
      </c>
      <c r="F159" s="101" t="s">
        <v>74</v>
      </c>
      <c r="G159" s="101">
        <f t="shared" si="3"/>
        <v>13</v>
      </c>
      <c r="H159" s="101" t="s">
        <v>461</v>
      </c>
      <c r="I159" s="102">
        <v>0</v>
      </c>
      <c r="J159" s="102">
        <v>0</v>
      </c>
      <c r="K159" s="102">
        <v>0</v>
      </c>
      <c r="L159" s="102">
        <v>0</v>
      </c>
      <c r="M159" s="102">
        <v>0</v>
      </c>
      <c r="N159" s="102">
        <v>0</v>
      </c>
      <c r="O159" s="102">
        <v>0</v>
      </c>
      <c r="P159" s="102">
        <v>0</v>
      </c>
      <c r="Q159" s="102">
        <v>0</v>
      </c>
      <c r="R159" s="102">
        <v>0</v>
      </c>
      <c r="S159" s="102">
        <v>0</v>
      </c>
      <c r="T159" s="102">
        <v>0</v>
      </c>
      <c r="U159" s="43"/>
      <c r="V159" s="43"/>
      <c r="W159" s="102">
        <v>0</v>
      </c>
      <c r="X159" s="102">
        <v>0</v>
      </c>
      <c r="Y159" s="102">
        <v>0</v>
      </c>
      <c r="Z159" s="102">
        <v>0</v>
      </c>
      <c r="AA159" s="102">
        <v>0</v>
      </c>
      <c r="AB159" s="102">
        <v>0</v>
      </c>
      <c r="AC159" s="102">
        <v>300000</v>
      </c>
      <c r="AD159" s="102">
        <v>0</v>
      </c>
      <c r="AE159" s="102">
        <v>0</v>
      </c>
      <c r="AF159" s="102">
        <v>0</v>
      </c>
      <c r="AG159" s="102">
        <v>0</v>
      </c>
      <c r="AH159" s="102">
        <v>9768.4</v>
      </c>
      <c r="AJ159" s="102">
        <v>9768.4</v>
      </c>
      <c r="AK159" s="102">
        <v>9768.4</v>
      </c>
      <c r="AL159" s="102">
        <v>9768.4</v>
      </c>
      <c r="AM159" s="102">
        <v>9768.4</v>
      </c>
      <c r="AN159" s="102">
        <v>9768.4</v>
      </c>
      <c r="AO159" s="102">
        <v>9768.4</v>
      </c>
      <c r="AP159" s="102">
        <v>0</v>
      </c>
      <c r="AQ159" s="102">
        <v>0</v>
      </c>
      <c r="AR159" s="102">
        <v>0</v>
      </c>
      <c r="AS159" s="102"/>
      <c r="AT159" s="102"/>
      <c r="AU159" s="102"/>
    </row>
    <row r="160" ht="14.4" customHeight="1" spans="2:47" x14ac:dyDescent="0.25">
      <c r="B160" s="99" t="s">
        <v>462</v>
      </c>
      <c r="C160" t="str">
        <f t="shared" si="0"/>
        <v>S</v>
      </c>
      <c r="D160" t="str">
        <f t="shared" si="1"/>
        <v>A1.1.3.07</v>
      </c>
      <c r="E160" t="str">
        <f t="shared" si="2"/>
        <v>1</v>
      </c>
      <c r="G160">
        <f t="shared" si="3"/>
        <v>8</v>
      </c>
      <c r="H160" t="s">
        <v>463</v>
      </c>
      <c r="I160" s="43">
        <v>0</v>
      </c>
      <c r="J160" s="43">
        <v>0</v>
      </c>
      <c r="K160" s="43">
        <v>10153.94</v>
      </c>
      <c r="L160" s="43">
        <v>2346.64</v>
      </c>
      <c r="M160" s="43">
        <v>3040.36</v>
      </c>
      <c r="N160" s="43">
        <v>2937.2</v>
      </c>
      <c r="O160" s="43">
        <v>8288.52</v>
      </c>
      <c r="P160" s="43">
        <v>11268.91</v>
      </c>
      <c r="Q160" s="43">
        <v>10232.11</v>
      </c>
      <c r="R160" s="43">
        <v>5756.35</v>
      </c>
      <c r="S160" s="43">
        <v>42030.43</v>
      </c>
      <c r="T160" s="43">
        <v>0</v>
      </c>
      <c r="U160" s="43"/>
      <c r="V160" s="43"/>
      <c r="W160" s="43">
        <v>-1600.37</v>
      </c>
      <c r="X160" s="43">
        <v>0</v>
      </c>
      <c r="Y160" s="43">
        <v>8450.63</v>
      </c>
      <c r="Z160" s="43">
        <v>0</v>
      </c>
      <c r="AA160" s="43">
        <v>12712.19</v>
      </c>
      <c r="AB160" s="43">
        <v>20362.71</v>
      </c>
      <c r="AC160" s="43">
        <v>0</v>
      </c>
      <c r="AD160" s="43">
        <v>12689.33</v>
      </c>
      <c r="AE160" s="43">
        <v>11529.57</v>
      </c>
      <c r="AF160" s="43">
        <v>14605.71</v>
      </c>
      <c r="AG160" s="43">
        <v>70658.07</v>
      </c>
      <c r="AH160" s="43">
        <v>4351.08</v>
      </c>
      <c r="AJ160" s="43">
        <v>0</v>
      </c>
      <c r="AK160" s="43">
        <v>0</v>
      </c>
      <c r="AL160" s="43">
        <v>250000</v>
      </c>
      <c r="AM160" s="43">
        <v>203281.8</v>
      </c>
      <c r="AN160" s="43">
        <v>810691.2</v>
      </c>
      <c r="AO160" s="43">
        <v>680000</v>
      </c>
      <c r="AP160" s="43">
        <v>576886.3</v>
      </c>
      <c r="AQ160" s="43">
        <v>553729.2</v>
      </c>
      <c r="AR160" s="43">
        <v>458740.2</v>
      </c>
      <c r="AS160" s="43"/>
      <c r="AT160" s="43"/>
      <c r="AU160" s="43"/>
    </row>
    <row r="161" ht="14.4" customHeight="1" spans="2:47" x14ac:dyDescent="0.25">
      <c r="B161" s="100" t="s">
        <v>464</v>
      </c>
      <c r="C161" s="101" t="str">
        <f t="shared" si="0"/>
        <v>A</v>
      </c>
      <c r="D161" s="101" t="str">
        <f t="shared" si="1"/>
        <v>A1.1.3.07.0001</v>
      </c>
      <c r="E161" s="101" t="str">
        <f t="shared" si="2"/>
        <v>1</v>
      </c>
      <c r="F161" s="101" t="s">
        <v>74</v>
      </c>
      <c r="G161" s="101">
        <f t="shared" si="3"/>
        <v>13</v>
      </c>
      <c r="H161" s="101" t="s">
        <v>465</v>
      </c>
      <c r="I161" s="102">
        <v>0</v>
      </c>
      <c r="J161" s="102">
        <v>0</v>
      </c>
      <c r="K161" s="102">
        <v>0</v>
      </c>
      <c r="L161" s="102">
        <v>0</v>
      </c>
      <c r="M161" s="102">
        <v>0</v>
      </c>
      <c r="N161" s="102">
        <v>0</v>
      </c>
      <c r="O161" s="102">
        <v>0</v>
      </c>
      <c r="P161" s="102">
        <v>0</v>
      </c>
      <c r="Q161" s="102">
        <v>0</v>
      </c>
      <c r="R161" s="102">
        <v>0</v>
      </c>
      <c r="S161" s="102">
        <v>0</v>
      </c>
      <c r="T161" s="102">
        <v>0</v>
      </c>
      <c r="U161" s="43"/>
      <c r="V161" s="43"/>
      <c r="W161" s="102">
        <v>-1600.37</v>
      </c>
      <c r="X161" s="102">
        <v>0</v>
      </c>
      <c r="Y161" s="102">
        <v>0</v>
      </c>
      <c r="Z161" s="102">
        <v>0</v>
      </c>
      <c r="AA161" s="102">
        <v>0</v>
      </c>
      <c r="AB161" s="102">
        <v>3200</v>
      </c>
      <c r="AC161" s="102">
        <v>0</v>
      </c>
      <c r="AD161" s="102">
        <v>0</v>
      </c>
      <c r="AE161" s="102">
        <v>0</v>
      </c>
      <c r="AF161" s="102">
        <v>0</v>
      </c>
      <c r="AG161" s="102">
        <v>0</v>
      </c>
      <c r="AH161" s="102">
        <v>0</v>
      </c>
      <c r="AJ161" s="102">
        <v>0</v>
      </c>
      <c r="AK161" s="102">
        <v>0</v>
      </c>
      <c r="AL161" s="102">
        <v>250000</v>
      </c>
      <c r="AM161" s="102">
        <v>203281.8</v>
      </c>
      <c r="AN161" s="102">
        <v>810691.2</v>
      </c>
      <c r="AO161" s="102">
        <v>680000</v>
      </c>
      <c r="AP161" s="102">
        <v>576886.3</v>
      </c>
      <c r="AQ161" s="102">
        <v>553729.2</v>
      </c>
      <c r="AR161" s="102">
        <v>458740.2</v>
      </c>
      <c r="AS161" s="102"/>
      <c r="AT161" s="102"/>
      <c r="AU161" s="102"/>
    </row>
    <row r="162" ht="14.4" customHeight="1" spans="2:47" x14ac:dyDescent="0.25">
      <c r="B162" s="99" t="s">
        <v>466</v>
      </c>
      <c r="C162" t="str">
        <f t="shared" si="0"/>
        <v>S</v>
      </c>
      <c r="D162" t="str">
        <f t="shared" si="1"/>
        <v>A1.1.3.09</v>
      </c>
      <c r="E162" t="str">
        <f t="shared" si="2"/>
        <v>1</v>
      </c>
      <c r="G162">
        <f t="shared" si="3"/>
        <v>8</v>
      </c>
      <c r="H162" t="s">
        <v>467</v>
      </c>
      <c r="I162" s="43">
        <v>382471.83</v>
      </c>
      <c r="J162" s="43">
        <v>465566.3</v>
      </c>
      <c r="K162" s="43">
        <v>455342.97</v>
      </c>
      <c r="L162" s="43">
        <v>471052.12</v>
      </c>
      <c r="M162" s="43">
        <v>468177.32</v>
      </c>
      <c r="N162" s="43">
        <v>466194.96</v>
      </c>
      <c r="O162" s="43">
        <v>490006</v>
      </c>
      <c r="P162" s="43">
        <v>527326.97</v>
      </c>
      <c r="Q162" s="43">
        <v>497695.36</v>
      </c>
      <c r="R162" s="43">
        <v>755335.49</v>
      </c>
      <c r="S162" s="43">
        <v>755492.18</v>
      </c>
      <c r="T162" s="43">
        <v>795683.18</v>
      </c>
      <c r="U162" s="43"/>
      <c r="V162" s="43"/>
      <c r="W162" s="43">
        <v>791388.39</v>
      </c>
      <c r="X162" s="43">
        <v>789379.18</v>
      </c>
      <c r="Y162" s="43">
        <v>788853.83</v>
      </c>
      <c r="Z162" s="43">
        <v>600723.41</v>
      </c>
      <c r="AA162" s="43">
        <v>595308.38</v>
      </c>
      <c r="AB162" s="43">
        <v>750679.09</v>
      </c>
      <c r="AC162" s="43">
        <v>746170.44</v>
      </c>
      <c r="AD162" s="43">
        <v>776031.31</v>
      </c>
      <c r="AE162" s="43">
        <v>772689.25</v>
      </c>
      <c r="AF162" s="43">
        <v>812939.9</v>
      </c>
      <c r="AG162" s="43">
        <v>758471.07</v>
      </c>
      <c r="AH162" s="43">
        <v>675140.66</v>
      </c>
      <c r="AJ162" s="43">
        <v>0</v>
      </c>
      <c r="AK162" s="43">
        <v>0</v>
      </c>
      <c r="AL162" s="43">
        <v>0</v>
      </c>
      <c r="AM162" s="43">
        <v>0</v>
      </c>
      <c r="AN162" s="43">
        <v>0</v>
      </c>
      <c r="AO162" s="43">
        <v>0</v>
      </c>
      <c r="AP162" s="103">
        <v>0</v>
      </c>
      <c r="AQ162" s="43">
        <v>0</v>
      </c>
      <c r="AR162" s="43">
        <v>0</v>
      </c>
      <c r="AS162" s="43"/>
      <c r="AT162" s="43"/>
      <c r="AU162" s="43"/>
    </row>
    <row r="163" ht="14.4" customHeight="1" spans="2:47" x14ac:dyDescent="0.25">
      <c r="B163" s="100" t="s">
        <v>468</v>
      </c>
      <c r="C163" s="101" t="str">
        <f t="shared" si="0"/>
        <v>A</v>
      </c>
      <c r="D163" s="101" t="str">
        <f t="shared" si="1"/>
        <v>A1.1.3.09.0012</v>
      </c>
      <c r="E163" s="101" t="str">
        <f t="shared" si="2"/>
        <v>1</v>
      </c>
      <c r="F163" s="101" t="s">
        <v>72</v>
      </c>
      <c r="G163" s="101">
        <f t="shared" si="3"/>
        <v>13</v>
      </c>
      <c r="H163" s="101" t="s">
        <v>469</v>
      </c>
      <c r="I163" s="102">
        <v>1415.26</v>
      </c>
      <c r="J163" s="102">
        <v>3466.77</v>
      </c>
      <c r="K163" s="102">
        <v>0</v>
      </c>
      <c r="L163" s="102">
        <v>5518.27</v>
      </c>
      <c r="M163" s="102">
        <v>7569.77</v>
      </c>
      <c r="N163" s="102">
        <v>11266.1</v>
      </c>
      <c r="O163" s="102">
        <v>14962.38</v>
      </c>
      <c r="P163" s="102">
        <v>18658.7</v>
      </c>
      <c r="Q163" s="102">
        <v>24050.38</v>
      </c>
      <c r="R163" s="102">
        <v>29442.05</v>
      </c>
      <c r="S163" s="102">
        <v>37663.49</v>
      </c>
      <c r="T163" s="102">
        <v>45763.83</v>
      </c>
      <c r="U163" s="43"/>
      <c r="V163" s="43"/>
      <c r="W163" s="102">
        <v>54125.97</v>
      </c>
      <c r="X163" s="102">
        <v>62488.15</v>
      </c>
      <c r="Y163" s="102">
        <v>70718.47</v>
      </c>
      <c r="Z163" s="102">
        <v>79212.51</v>
      </c>
      <c r="AA163" s="102">
        <v>87574.69</v>
      </c>
      <c r="AB163" s="102">
        <v>95936.87</v>
      </c>
      <c r="AC163" s="102">
        <v>104299.05</v>
      </c>
      <c r="AD163" s="102">
        <v>113931.95</v>
      </c>
      <c r="AE163" s="102">
        <v>123848.46</v>
      </c>
      <c r="AF163" s="102">
        <v>129385.63</v>
      </c>
      <c r="AG163" s="102">
        <v>61399.42</v>
      </c>
      <c r="AH163" s="102">
        <v>0</v>
      </c>
      <c r="AJ163" s="102">
        <v>0</v>
      </c>
      <c r="AK163" s="102">
        <v>0</v>
      </c>
      <c r="AL163" s="102">
        <v>0</v>
      </c>
      <c r="AM163" s="102">
        <v>0</v>
      </c>
      <c r="AN163" s="102">
        <v>0</v>
      </c>
      <c r="AO163" s="102">
        <v>0</v>
      </c>
      <c r="AP163" s="102">
        <v>0</v>
      </c>
      <c r="AQ163" s="102">
        <v>0</v>
      </c>
      <c r="AR163" s="102">
        <v>0</v>
      </c>
      <c r="AS163" s="102"/>
      <c r="AT163" s="102"/>
      <c r="AU163" s="102"/>
    </row>
    <row r="164" ht="14.4" customHeight="1" spans="2:47" x14ac:dyDescent="0.25">
      <c r="B164" s="100" t="s">
        <v>470</v>
      </c>
      <c r="C164" s="101" t="str">
        <f t="shared" si="0"/>
        <v>A</v>
      </c>
      <c r="D164" s="101" t="str">
        <f t="shared" si="1"/>
        <v>A1.1.3.09.0014</v>
      </c>
      <c r="E164" s="101" t="str">
        <f t="shared" si="2"/>
        <v>1</v>
      </c>
      <c r="F164" s="101" t="s">
        <v>72</v>
      </c>
      <c r="G164" s="101">
        <f t="shared" si="3"/>
        <v>13</v>
      </c>
      <c r="H164" s="101" t="s">
        <v>471</v>
      </c>
      <c r="I164" s="102">
        <v>0</v>
      </c>
      <c r="J164" s="102">
        <v>0</v>
      </c>
      <c r="K164" s="102">
        <v>0</v>
      </c>
      <c r="L164" s="102">
        <v>0</v>
      </c>
      <c r="M164" s="102">
        <v>0</v>
      </c>
      <c r="N164" s="102">
        <v>0</v>
      </c>
      <c r="O164" s="102">
        <v>0</v>
      </c>
      <c r="P164" s="102">
        <v>0</v>
      </c>
      <c r="Q164" s="102">
        <v>0</v>
      </c>
      <c r="R164" s="102">
        <v>0</v>
      </c>
      <c r="S164" s="102">
        <v>0</v>
      </c>
      <c r="T164" s="102">
        <v>0</v>
      </c>
      <c r="U164" s="43"/>
      <c r="V164" s="43"/>
      <c r="W164" s="102">
        <v>0</v>
      </c>
      <c r="X164" s="102">
        <v>0</v>
      </c>
      <c r="Y164" s="102">
        <v>0</v>
      </c>
      <c r="Z164" s="102">
        <v>0</v>
      </c>
      <c r="AA164" s="102">
        <v>0</v>
      </c>
      <c r="AB164" s="102">
        <v>0</v>
      </c>
      <c r="AC164" s="102">
        <v>0</v>
      </c>
      <c r="AD164" s="102">
        <v>0</v>
      </c>
      <c r="AE164" s="102">
        <v>0</v>
      </c>
      <c r="AF164" s="102">
        <v>0</v>
      </c>
      <c r="AG164" s="102">
        <v>0</v>
      </c>
      <c r="AH164" s="102">
        <v>0</v>
      </c>
      <c r="AJ164" s="102">
        <v>0</v>
      </c>
      <c r="AK164" s="102">
        <v>0</v>
      </c>
      <c r="AL164" s="102">
        <v>0</v>
      </c>
      <c r="AM164" s="102">
        <v>0</v>
      </c>
      <c r="AN164" s="102">
        <v>0</v>
      </c>
      <c r="AO164" s="102">
        <v>0</v>
      </c>
      <c r="AP164" s="102">
        <v>0</v>
      </c>
      <c r="AQ164" s="102">
        <v>0</v>
      </c>
      <c r="AR164" s="102">
        <v>0</v>
      </c>
      <c r="AS164" s="102"/>
      <c r="AT164" s="102"/>
      <c r="AU164" s="102"/>
    </row>
    <row r="165" ht="14.4" customHeight="1" spans="2:47" x14ac:dyDescent="0.25">
      <c r="B165" s="100" t="s">
        <v>472</v>
      </c>
      <c r="C165" s="101" t="str">
        <f t="shared" si="0"/>
        <v>A</v>
      </c>
      <c r="D165" s="101" t="str">
        <f t="shared" si="1"/>
        <v>A1.1.3.09.0002</v>
      </c>
      <c r="E165" s="101" t="str">
        <f t="shared" si="2"/>
        <v>1</v>
      </c>
      <c r="F165" s="101" t="s">
        <v>72</v>
      </c>
      <c r="G165" s="101">
        <f t="shared" si="3"/>
        <v>13</v>
      </c>
      <c r="H165" s="101" t="s">
        <v>473</v>
      </c>
      <c r="I165" s="102">
        <v>1134.88</v>
      </c>
      <c r="J165" s="102">
        <v>2973.92</v>
      </c>
      <c r="K165" s="102">
        <v>4999.88</v>
      </c>
      <c r="L165" s="102">
        <v>4999.88</v>
      </c>
      <c r="M165" s="102">
        <v>5606.6</v>
      </c>
      <c r="N165" s="102">
        <v>4999.88</v>
      </c>
      <c r="O165" s="102">
        <v>1594.81</v>
      </c>
      <c r="P165" s="102">
        <v>315.89</v>
      </c>
      <c r="Q165" s="102">
        <v>159.88</v>
      </c>
      <c r="R165" s="102">
        <v>159.88</v>
      </c>
      <c r="S165" s="102">
        <v>476.09</v>
      </c>
      <c r="T165" s="102">
        <v>159.88</v>
      </c>
      <c r="U165" s="43"/>
      <c r="V165" s="43"/>
      <c r="W165" s="102">
        <v>189.76</v>
      </c>
      <c r="X165" s="102">
        <v>864.08</v>
      </c>
      <c r="Y165" s="102">
        <v>3354.67</v>
      </c>
      <c r="Z165" s="102">
        <v>2578.85</v>
      </c>
      <c r="AA165" s="102">
        <v>0</v>
      </c>
      <c r="AB165" s="102">
        <v>1262.13</v>
      </c>
      <c r="AC165" s="102">
        <v>2878.75</v>
      </c>
      <c r="AD165" s="102">
        <v>0</v>
      </c>
      <c r="AE165" s="102">
        <v>1735.89</v>
      </c>
      <c r="AF165" s="102">
        <v>3782.51</v>
      </c>
      <c r="AG165" s="102">
        <v>0</v>
      </c>
      <c r="AH165" s="102">
        <v>0</v>
      </c>
      <c r="AJ165" s="102">
        <v>0</v>
      </c>
      <c r="AK165" s="102">
        <v>0</v>
      </c>
      <c r="AL165" s="102">
        <v>0</v>
      </c>
      <c r="AM165" s="102">
        <v>0</v>
      </c>
      <c r="AN165" s="102">
        <v>0</v>
      </c>
      <c r="AO165" s="102">
        <v>0</v>
      </c>
      <c r="AP165" s="102">
        <v>0</v>
      </c>
      <c r="AQ165" s="102">
        <v>0</v>
      </c>
      <c r="AR165" s="102">
        <v>0</v>
      </c>
      <c r="AS165" s="102"/>
      <c r="AT165" s="102"/>
      <c r="AU165" s="102"/>
    </row>
    <row r="166" ht="14.4" customHeight="1" spans="2:47" x14ac:dyDescent="0.25">
      <c r="B166" s="100" t="s">
        <v>474</v>
      </c>
      <c r="C166" s="101" t="str">
        <f t="shared" si="0"/>
        <v>A</v>
      </c>
      <c r="D166" s="101" t="str">
        <f t="shared" si="1"/>
        <v>A1.1.3.09.0004</v>
      </c>
      <c r="E166" s="101" t="str">
        <f t="shared" si="2"/>
        <v>1</v>
      </c>
      <c r="F166" s="101" t="s">
        <v>72</v>
      </c>
      <c r="G166" s="101">
        <f t="shared" si="3"/>
        <v>13</v>
      </c>
      <c r="H166" s="101" t="s">
        <v>475</v>
      </c>
      <c r="I166" s="102">
        <v>379614.42</v>
      </c>
      <c r="J166" s="102">
        <v>458372.94</v>
      </c>
      <c r="K166" s="102">
        <v>450343.09</v>
      </c>
      <c r="L166" s="102">
        <v>444364.65</v>
      </c>
      <c r="M166" s="102">
        <v>438386.21</v>
      </c>
      <c r="N166" s="102">
        <v>432511.77</v>
      </c>
      <c r="O166" s="102">
        <v>426607.87</v>
      </c>
      <c r="P166" s="102">
        <v>460025</v>
      </c>
      <c r="Q166" s="102">
        <v>453292.36</v>
      </c>
      <c r="R166" s="102">
        <v>697217.8</v>
      </c>
      <c r="S166" s="102">
        <v>685260.16</v>
      </c>
      <c r="T166" s="102">
        <v>716061.02</v>
      </c>
      <c r="U166" s="43"/>
      <c r="V166" s="43"/>
      <c r="W166" s="102">
        <v>703194.24</v>
      </c>
      <c r="X166" s="102">
        <v>690327.46</v>
      </c>
      <c r="Y166" s="102">
        <v>677303.53</v>
      </c>
      <c r="Z166" s="102">
        <v>479605.69</v>
      </c>
      <c r="AA166" s="102">
        <v>466581.76</v>
      </c>
      <c r="AB166" s="102">
        <v>610527.85</v>
      </c>
      <c r="AC166" s="102">
        <v>594203.92</v>
      </c>
      <c r="AD166" s="102">
        <v>615209.53</v>
      </c>
      <c r="AE166" s="102">
        <v>598092.98</v>
      </c>
      <c r="AF166" s="102">
        <v>629518.37</v>
      </c>
      <c r="AG166" s="102">
        <v>646803.82</v>
      </c>
      <c r="AH166" s="102">
        <v>653016.89</v>
      </c>
      <c r="AJ166" s="102">
        <v>0</v>
      </c>
      <c r="AK166" s="102">
        <v>0</v>
      </c>
      <c r="AL166" s="102">
        <v>0</v>
      </c>
      <c r="AM166" s="102">
        <v>0</v>
      </c>
      <c r="AN166" s="102">
        <v>0</v>
      </c>
      <c r="AO166" s="102">
        <v>0</v>
      </c>
      <c r="AP166" s="102">
        <v>0</v>
      </c>
      <c r="AQ166" s="102">
        <v>0</v>
      </c>
      <c r="AR166" s="102">
        <v>0</v>
      </c>
      <c r="AS166" s="102"/>
      <c r="AT166" s="102"/>
      <c r="AU166" s="102"/>
    </row>
    <row r="167" ht="14.4" customHeight="1" spans="2:47" x14ac:dyDescent="0.25">
      <c r="B167" s="100" t="s">
        <v>476</v>
      </c>
      <c r="C167" s="101" t="str">
        <f t="shared" si="0"/>
        <v>A</v>
      </c>
      <c r="D167" s="101" t="str">
        <f t="shared" si="1"/>
        <v>A1.1.3.09.0003</v>
      </c>
      <c r="E167" s="101" t="str">
        <f t="shared" si="2"/>
        <v>1</v>
      </c>
      <c r="F167" s="101" t="s">
        <v>72</v>
      </c>
      <c r="G167" s="101">
        <f t="shared" si="3"/>
        <v>13</v>
      </c>
      <c r="H167" s="101" t="s">
        <v>477</v>
      </c>
      <c r="I167" s="102">
        <v>0</v>
      </c>
      <c r="J167" s="102">
        <v>0</v>
      </c>
      <c r="K167" s="102">
        <v>0</v>
      </c>
      <c r="L167" s="102">
        <v>0</v>
      </c>
      <c r="M167" s="102">
        <v>0</v>
      </c>
      <c r="N167" s="102">
        <v>0</v>
      </c>
      <c r="O167" s="102">
        <v>28621.22</v>
      </c>
      <c r="P167" s="102">
        <v>29305.19</v>
      </c>
      <c r="Q167" s="102">
        <v>0</v>
      </c>
      <c r="R167" s="102">
        <v>0</v>
      </c>
      <c r="S167" s="102">
        <v>152.67</v>
      </c>
      <c r="T167" s="102">
        <v>0</v>
      </c>
      <c r="U167" s="43"/>
      <c r="V167" s="43"/>
      <c r="W167" s="102">
        <v>3.53</v>
      </c>
      <c r="X167" s="102">
        <v>9.15</v>
      </c>
      <c r="Y167" s="102">
        <v>0</v>
      </c>
      <c r="Z167" s="102">
        <v>5.02</v>
      </c>
      <c r="AA167" s="102">
        <v>15.14</v>
      </c>
      <c r="AB167" s="102">
        <v>0</v>
      </c>
      <c r="AC167" s="102">
        <v>21.03</v>
      </c>
      <c r="AD167" s="102">
        <v>30.81</v>
      </c>
      <c r="AE167" s="102">
        <v>0</v>
      </c>
      <c r="AF167" s="102">
        <v>39.33</v>
      </c>
      <c r="AG167" s="102">
        <v>53.62</v>
      </c>
      <c r="AH167" s="102">
        <v>0</v>
      </c>
      <c r="AJ167" s="102">
        <v>0</v>
      </c>
      <c r="AK167" s="102">
        <v>0</v>
      </c>
      <c r="AL167" s="102">
        <v>0</v>
      </c>
      <c r="AM167" s="102">
        <v>0</v>
      </c>
      <c r="AN167" s="102">
        <v>0</v>
      </c>
      <c r="AO167" s="102">
        <v>0</v>
      </c>
      <c r="AP167" s="102">
        <v>0</v>
      </c>
      <c r="AQ167" s="102">
        <v>0</v>
      </c>
      <c r="AR167" s="102">
        <v>0</v>
      </c>
      <c r="AS167" s="102"/>
      <c r="AT167" s="102"/>
      <c r="AU167" s="102"/>
    </row>
    <row r="168" ht="14.4" customHeight="1" spans="2:47" x14ac:dyDescent="0.25">
      <c r="B168" s="100" t="s">
        <v>478</v>
      </c>
      <c r="C168" s="101" t="str">
        <f t="shared" si="0"/>
        <v>A</v>
      </c>
      <c r="D168" s="101" t="str">
        <f t="shared" si="1"/>
        <v>A1.1.3.09.0016</v>
      </c>
      <c r="E168" s="101" t="str">
        <f t="shared" si="2"/>
        <v>1</v>
      </c>
      <c r="F168" s="101" t="s">
        <v>72</v>
      </c>
      <c r="G168" s="101">
        <f t="shared" si="3"/>
        <v>13</v>
      </c>
      <c r="H168" s="101" t="s">
        <v>479</v>
      </c>
      <c r="I168" s="102">
        <v>0</v>
      </c>
      <c r="J168" s="102">
        <v>0</v>
      </c>
      <c r="K168" s="102">
        <v>0</v>
      </c>
      <c r="L168" s="102">
        <v>0</v>
      </c>
      <c r="M168" s="102">
        <v>0</v>
      </c>
      <c r="N168" s="102">
        <v>0</v>
      </c>
      <c r="O168" s="102">
        <v>0</v>
      </c>
      <c r="P168" s="102">
        <v>0</v>
      </c>
      <c r="Q168" s="102">
        <v>0</v>
      </c>
      <c r="R168" s="102">
        <v>0</v>
      </c>
      <c r="S168" s="102">
        <v>0</v>
      </c>
      <c r="T168" s="102">
        <v>0</v>
      </c>
      <c r="U168" s="43"/>
      <c r="V168" s="43"/>
      <c r="W168" s="102">
        <v>0</v>
      </c>
      <c r="X168" s="102">
        <v>0</v>
      </c>
      <c r="Y168" s="102">
        <v>0</v>
      </c>
      <c r="Z168" s="102">
        <v>0</v>
      </c>
      <c r="AA168" s="102">
        <v>0</v>
      </c>
      <c r="AB168" s="102">
        <v>0</v>
      </c>
      <c r="AC168" s="102">
        <v>0</v>
      </c>
      <c r="AD168" s="102">
        <v>0</v>
      </c>
      <c r="AE168" s="102">
        <v>0</v>
      </c>
      <c r="AF168" s="102">
        <v>0</v>
      </c>
      <c r="AG168" s="102">
        <v>0</v>
      </c>
      <c r="AH168" s="102">
        <v>0</v>
      </c>
      <c r="AJ168" s="102">
        <v>0</v>
      </c>
      <c r="AK168" s="102">
        <v>0</v>
      </c>
      <c r="AL168" s="102">
        <v>0</v>
      </c>
      <c r="AM168" s="102">
        <v>0</v>
      </c>
      <c r="AN168" s="102">
        <v>0</v>
      </c>
      <c r="AO168" s="102">
        <v>0</v>
      </c>
      <c r="AP168" s="102">
        <v>0</v>
      </c>
      <c r="AQ168" s="102">
        <v>0</v>
      </c>
      <c r="AR168" s="102">
        <v>0</v>
      </c>
      <c r="AS168" s="102"/>
      <c r="AT168" s="102"/>
      <c r="AU168" s="102"/>
    </row>
    <row r="169" ht="14.4" customHeight="1" spans="2:47" x14ac:dyDescent="0.25">
      <c r="B169" s="100" t="s">
        <v>480</v>
      </c>
      <c r="C169" s="101" t="str">
        <f t="shared" si="0"/>
        <v>A</v>
      </c>
      <c r="D169" s="101" t="str">
        <f t="shared" si="1"/>
        <v>A1.1.3.09.0013</v>
      </c>
      <c r="E169" s="101" t="str">
        <f t="shared" si="2"/>
        <v>1</v>
      </c>
      <c r="F169" s="101" t="s">
        <v>72</v>
      </c>
      <c r="G169" s="101">
        <f t="shared" si="3"/>
        <v>13</v>
      </c>
      <c r="H169" s="101" t="s">
        <v>481</v>
      </c>
      <c r="I169" s="102">
        <v>307.27</v>
      </c>
      <c r="J169" s="102">
        <v>752.67</v>
      </c>
      <c r="K169" s="102">
        <v>0</v>
      </c>
      <c r="L169" s="102">
        <v>1198.06</v>
      </c>
      <c r="M169" s="102">
        <v>1643.48</v>
      </c>
      <c r="N169" s="102">
        <v>2445.95</v>
      </c>
      <c r="O169" s="102">
        <v>3248.46</v>
      </c>
      <c r="P169" s="102">
        <v>4050.93</v>
      </c>
      <c r="Q169" s="102">
        <v>5221.48</v>
      </c>
      <c r="R169" s="102">
        <v>6391.99</v>
      </c>
      <c r="S169" s="102">
        <v>8176.91</v>
      </c>
      <c r="T169" s="102">
        <v>9935.59</v>
      </c>
      <c r="U169" s="43"/>
      <c r="V169" s="43"/>
      <c r="W169" s="102">
        <v>11751.12</v>
      </c>
      <c r="X169" s="102">
        <v>13566.57</v>
      </c>
      <c r="Y169" s="102">
        <v>15353.39</v>
      </c>
      <c r="Z169" s="102">
        <v>17197.57</v>
      </c>
      <c r="AA169" s="102">
        <v>19013.02</v>
      </c>
      <c r="AB169" s="102">
        <v>20828.47</v>
      </c>
      <c r="AC169" s="102">
        <v>22643.92</v>
      </c>
      <c r="AD169" s="102">
        <v>24735.25</v>
      </c>
      <c r="AE169" s="102">
        <v>26888.15</v>
      </c>
      <c r="AF169" s="102">
        <v>28090.29</v>
      </c>
      <c r="AG169" s="102">
        <v>28090.44</v>
      </c>
      <c r="AH169" s="102">
        <v>0</v>
      </c>
      <c r="AJ169" s="102">
        <v>0</v>
      </c>
      <c r="AK169" s="102">
        <v>0</v>
      </c>
      <c r="AL169" s="102">
        <v>0</v>
      </c>
      <c r="AM169" s="102">
        <v>0</v>
      </c>
      <c r="AN169" s="102">
        <v>0</v>
      </c>
      <c r="AO169" s="102">
        <v>0</v>
      </c>
      <c r="AP169" s="102">
        <v>0</v>
      </c>
      <c r="AQ169" s="102">
        <v>0</v>
      </c>
      <c r="AR169" s="102">
        <v>0</v>
      </c>
      <c r="AS169" s="102"/>
      <c r="AT169" s="102"/>
      <c r="AU169" s="102"/>
    </row>
    <row r="170" ht="14.4" customHeight="1" spans="2:47" x14ac:dyDescent="0.25">
      <c r="B170" s="100" t="s">
        <v>482</v>
      </c>
      <c r="C170" s="101" t="str">
        <f t="shared" si="0"/>
        <v>A</v>
      </c>
      <c r="D170" s="101" t="str">
        <f t="shared" si="1"/>
        <v>A1.1.3.09.0015</v>
      </c>
      <c r="E170" s="101" t="str">
        <f t="shared" si="2"/>
        <v>1</v>
      </c>
      <c r="F170" s="101" t="s">
        <v>72</v>
      </c>
      <c r="G170" s="101">
        <f t="shared" si="3"/>
        <v>13</v>
      </c>
      <c r="H170" s="101" t="s">
        <v>483</v>
      </c>
      <c r="I170" s="102">
        <v>0</v>
      </c>
      <c r="J170" s="102">
        <v>0</v>
      </c>
      <c r="K170" s="102">
        <v>0</v>
      </c>
      <c r="L170" s="102">
        <v>0</v>
      </c>
      <c r="M170" s="102">
        <v>0</v>
      </c>
      <c r="N170" s="102">
        <v>0</v>
      </c>
      <c r="O170" s="102">
        <v>0</v>
      </c>
      <c r="P170" s="102">
        <v>0</v>
      </c>
      <c r="Q170" s="102">
        <v>0</v>
      </c>
      <c r="R170" s="102">
        <v>0</v>
      </c>
      <c r="S170" s="102">
        <v>0</v>
      </c>
      <c r="T170" s="102">
        <v>0</v>
      </c>
      <c r="U170" s="43"/>
      <c r="V170" s="43"/>
      <c r="W170" s="102">
        <v>0</v>
      </c>
      <c r="X170" s="102">
        <v>0</v>
      </c>
      <c r="Y170" s="102">
        <v>0</v>
      </c>
      <c r="Z170" s="102">
        <v>0</v>
      </c>
      <c r="AA170" s="102">
        <v>0</v>
      </c>
      <c r="AB170" s="102">
        <v>0</v>
      </c>
      <c r="AC170" s="102">
        <v>0</v>
      </c>
      <c r="AD170" s="102">
        <v>0</v>
      </c>
      <c r="AE170" s="102">
        <v>0</v>
      </c>
      <c r="AF170" s="102">
        <v>0</v>
      </c>
      <c r="AG170" s="102">
        <v>0</v>
      </c>
      <c r="AH170" s="102">
        <v>0</v>
      </c>
      <c r="AJ170" s="102">
        <v>0</v>
      </c>
      <c r="AK170" s="102">
        <v>0</v>
      </c>
      <c r="AL170" s="102">
        <v>0</v>
      </c>
      <c r="AM170" s="102">
        <v>0</v>
      </c>
      <c r="AN170" s="102">
        <v>0</v>
      </c>
      <c r="AO170" s="102">
        <v>0</v>
      </c>
      <c r="AP170" s="102">
        <v>0</v>
      </c>
      <c r="AQ170" s="102">
        <v>0</v>
      </c>
      <c r="AR170" s="102">
        <v>0</v>
      </c>
      <c r="AS170" s="102"/>
      <c r="AT170" s="102"/>
      <c r="AU170" s="102"/>
    </row>
    <row r="171" ht="14.4" customHeight="1" spans="2:47" x14ac:dyDescent="0.25">
      <c r="B171" s="100" t="s">
        <v>484</v>
      </c>
      <c r="C171" s="101" t="str">
        <f t="shared" ref="C171" si="48">IF(G171&gt;8,"A","S")</f>
        <v>A</v>
      </c>
      <c r="D171" s="101" t="str">
        <f t="shared" ref="D171" si="49">"A"&amp;B171</f>
        <v>A1.1.3.09.0007</v>
      </c>
      <c r="E171" s="101" t="str">
        <f t="shared" ref="E171" si="50">LEFT(B171)</f>
        <v>1</v>
      </c>
      <c r="F171" s="101" t="s">
        <v>72</v>
      </c>
      <c r="G171" s="101">
        <f t="shared" ref="G171" si="51">LEN(B171)</f>
        <v>13</v>
      </c>
      <c r="H171" s="101" t="s">
        <v>485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1639.09</v>
      </c>
      <c r="T171" s="102">
        <v>1639.09</v>
      </c>
      <c r="U171" s="43"/>
      <c r="V171" s="43"/>
      <c r="W171" s="102">
        <v>0</v>
      </c>
      <c r="X171" s="102">
        <v>0</v>
      </c>
      <c r="Y171" s="102">
        <v>0</v>
      </c>
      <c r="Z171" s="102">
        <v>0</v>
      </c>
      <c r="AA171" s="102">
        <v>0</v>
      </c>
      <c r="AB171" s="102">
        <v>0</v>
      </c>
      <c r="AC171" s="102">
        <v>0</v>
      </c>
      <c r="AD171" s="102">
        <v>0</v>
      </c>
      <c r="AE171" s="102">
        <v>0</v>
      </c>
      <c r="AF171" s="102">
        <v>0</v>
      </c>
      <c r="AG171" s="102">
        <v>0</v>
      </c>
      <c r="AH171" s="102">
        <v>0</v>
      </c>
      <c r="AJ171" s="102">
        <v>0</v>
      </c>
      <c r="AK171" s="102">
        <v>0</v>
      </c>
      <c r="AL171" s="102">
        <v>0</v>
      </c>
      <c r="AM171" s="102">
        <v>0</v>
      </c>
      <c r="AN171" s="102">
        <v>0</v>
      </c>
      <c r="AO171" s="102">
        <v>0</v>
      </c>
      <c r="AP171" s="102">
        <v>0</v>
      </c>
      <c r="AQ171" s="102">
        <v>0</v>
      </c>
      <c r="AR171" s="102">
        <v>0</v>
      </c>
      <c r="AS171" s="102"/>
      <c r="AT171" s="102"/>
      <c r="AU171" s="102"/>
    </row>
    <row r="172" ht="14.4" customHeight="1" spans="2:47" x14ac:dyDescent="0.25">
      <c r="B172" s="100" t="s">
        <v>486</v>
      </c>
      <c r="C172" s="101" t="str">
        <f t="shared" si="0"/>
        <v>A</v>
      </c>
      <c r="D172" s="101" t="str">
        <f t="shared" si="1"/>
        <v>A1.1.3.09.0006</v>
      </c>
      <c r="E172" s="101" t="str">
        <f t="shared" si="2"/>
        <v>1</v>
      </c>
      <c r="F172" s="101" t="s">
        <v>72</v>
      </c>
      <c r="G172" s="101">
        <f t="shared" si="3"/>
        <v>13</v>
      </c>
      <c r="H172" s="101" t="s">
        <v>487</v>
      </c>
      <c r="I172" s="102">
        <v>0</v>
      </c>
      <c r="J172" s="102">
        <v>0</v>
      </c>
      <c r="K172" s="102">
        <v>0</v>
      </c>
      <c r="L172" s="102">
        <v>14971.26</v>
      </c>
      <c r="M172" s="102">
        <v>14971.26</v>
      </c>
      <c r="N172" s="102">
        <v>14971.26</v>
      </c>
      <c r="O172" s="102">
        <v>14971.26</v>
      </c>
      <c r="P172" s="102">
        <v>14971.26</v>
      </c>
      <c r="Q172" s="102">
        <v>14971.26</v>
      </c>
      <c r="R172" s="102">
        <v>22123.77</v>
      </c>
      <c r="S172" s="102">
        <v>22123.77</v>
      </c>
      <c r="T172" s="102">
        <v>22123.77</v>
      </c>
      <c r="U172" s="43"/>
      <c r="V172" s="43"/>
      <c r="W172" s="102">
        <v>22123.77</v>
      </c>
      <c r="X172" s="102">
        <v>22123.77</v>
      </c>
      <c r="Y172" s="102">
        <v>22123.77</v>
      </c>
      <c r="Z172" s="102">
        <v>22123.77</v>
      </c>
      <c r="AA172" s="102">
        <v>22123.77</v>
      </c>
      <c r="AB172" s="102">
        <v>22123.77</v>
      </c>
      <c r="AC172" s="102">
        <v>22123.77</v>
      </c>
      <c r="AD172" s="102">
        <v>22123.77</v>
      </c>
      <c r="AE172" s="102">
        <v>22123.77</v>
      </c>
      <c r="AF172" s="102">
        <v>22123.77</v>
      </c>
      <c r="AG172" s="102">
        <v>22123.77</v>
      </c>
      <c r="AH172" s="102">
        <v>22123.77</v>
      </c>
      <c r="AJ172" s="102">
        <v>0</v>
      </c>
      <c r="AK172" s="102">
        <v>0</v>
      </c>
      <c r="AL172" s="102">
        <v>0</v>
      </c>
      <c r="AM172" s="102">
        <v>0</v>
      </c>
      <c r="AN172" s="102">
        <v>0</v>
      </c>
      <c r="AO172" s="102">
        <v>0</v>
      </c>
      <c r="AP172" s="102">
        <v>0</v>
      </c>
      <c r="AQ172" s="102">
        <v>0</v>
      </c>
      <c r="AR172" s="102">
        <v>0</v>
      </c>
      <c r="AS172" s="102"/>
      <c r="AT172" s="102"/>
      <c r="AU172" s="102"/>
    </row>
    <row r="173" ht="14.4" customHeight="1" spans="2:47" x14ac:dyDescent="0.25">
      <c r="B173" s="99" t="s">
        <v>488</v>
      </c>
      <c r="C173" t="str">
        <f t="shared" ref="C173:C175" si="52">IF(G173&gt;8,"A","S")</f>
        <v>S</v>
      </c>
      <c r="D173" t="str">
        <f t="shared" ref="D173:D175" si="53">"A"&amp;B173</f>
        <v>A1.1.3.12</v>
      </c>
      <c r="E173" t="str">
        <f t="shared" ref="E173:E175" si="54">LEFT(B173)</f>
        <v>1</v>
      </c>
      <c r="G173">
        <f t="shared" ref="G173:G175" si="55">LEN(B173)</f>
        <v>8</v>
      </c>
      <c r="H173" t="s">
        <v>489</v>
      </c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J173" s="43">
        <v>0</v>
      </c>
      <c r="AK173" s="43">
        <v>0</v>
      </c>
      <c r="AL173" s="43">
        <v>0</v>
      </c>
      <c r="AM173" s="43">
        <v>16275.27</v>
      </c>
      <c r="AN173" s="43">
        <v>15833.15</v>
      </c>
      <c r="AO173" s="43">
        <v>10217.36</v>
      </c>
      <c r="AP173" s="43">
        <v>23457.85</v>
      </c>
      <c r="AQ173" s="43">
        <v>5092.81</v>
      </c>
      <c r="AR173" s="43">
        <v>10699.84</v>
      </c>
      <c r="AS173" s="43"/>
      <c r="AT173" s="43"/>
      <c r="AU173" s="43"/>
    </row>
    <row r="174" ht="14.4" customHeight="1" spans="2:47" x14ac:dyDescent="0.25">
      <c r="B174" s="100" t="s">
        <v>490</v>
      </c>
      <c r="C174" s="101" t="str">
        <f t="shared" si="52"/>
        <v>A</v>
      </c>
      <c r="D174" s="101" t="str">
        <f t="shared" si="53"/>
        <v>A1.1.3.12.0003</v>
      </c>
      <c r="E174" s="101" t="str">
        <f t="shared" si="54"/>
        <v>1</v>
      </c>
      <c r="F174" s="101" t="s">
        <v>74</v>
      </c>
      <c r="G174" s="101">
        <f t="shared" si="55"/>
        <v>13</v>
      </c>
      <c r="H174" s="101" t="s">
        <v>491</v>
      </c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43"/>
      <c r="V174" s="43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J174" s="102">
        <v>0</v>
      </c>
      <c r="AK174" s="102">
        <v>0</v>
      </c>
      <c r="AL174" s="102">
        <v>0</v>
      </c>
      <c r="AM174" s="102">
        <v>16275.27</v>
      </c>
      <c r="AN174" s="102">
        <v>15753.15</v>
      </c>
      <c r="AO174" s="102">
        <v>10097.36</v>
      </c>
      <c r="AP174" s="102">
        <v>23417.85</v>
      </c>
      <c r="AQ174" s="102">
        <v>5092.81</v>
      </c>
      <c r="AR174" s="102">
        <v>10699.84</v>
      </c>
      <c r="AS174" s="102"/>
      <c r="AT174" s="102"/>
      <c r="AU174" s="102"/>
    </row>
    <row r="175" ht="14.4" customHeight="1" spans="2:47" x14ac:dyDescent="0.25">
      <c r="B175" s="100" t="s">
        <v>492</v>
      </c>
      <c r="C175" s="101" t="str">
        <f t="shared" si="52"/>
        <v>A</v>
      </c>
      <c r="D175" s="101" t="str">
        <f t="shared" si="53"/>
        <v>A1.1.3.12.0001</v>
      </c>
      <c r="E175" s="101" t="str">
        <f t="shared" si="54"/>
        <v>1</v>
      </c>
      <c r="F175" s="101" t="s">
        <v>74</v>
      </c>
      <c r="G175" s="101">
        <f t="shared" si="55"/>
        <v>13</v>
      </c>
      <c r="H175" s="101" t="s">
        <v>493</v>
      </c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43"/>
      <c r="V175" s="43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J175" s="102">
        <v>0</v>
      </c>
      <c r="AK175" s="102">
        <v>0</v>
      </c>
      <c r="AL175" s="102">
        <v>0</v>
      </c>
      <c r="AM175" s="102">
        <v>0</v>
      </c>
      <c r="AN175" s="102">
        <v>80</v>
      </c>
      <c r="AO175" s="102">
        <v>120</v>
      </c>
      <c r="AP175" s="102">
        <v>40</v>
      </c>
      <c r="AQ175" s="102">
        <v>0</v>
      </c>
      <c r="AR175" s="102">
        <v>0</v>
      </c>
      <c r="AS175" s="102"/>
      <c r="AT175" s="102"/>
      <c r="AU175" s="102"/>
    </row>
    <row r="176" ht="14.4" customHeight="1" spans="2:47" x14ac:dyDescent="0.25">
      <c r="B176" s="99" t="s">
        <v>494</v>
      </c>
      <c r="C176" t="str">
        <f t="shared" ref="C176:C185" si="56">IF(G176&gt;8,"A","S")</f>
        <v>S</v>
      </c>
      <c r="D176" t="str">
        <f t="shared" ref="D176:D185" si="57">"A"&amp;B176</f>
        <v>A1.1.3.14</v>
      </c>
      <c r="E176" t="str">
        <f t="shared" ref="E176:E185" si="58">LEFT(B176)</f>
        <v>1</v>
      </c>
      <c r="G176">
        <f t="shared" ref="G176:G185" si="59">LEN(B176)</f>
        <v>8</v>
      </c>
      <c r="H176" t="s">
        <v>467</v>
      </c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J176" s="43">
        <v>774090.88</v>
      </c>
      <c r="AK176" s="43">
        <v>762541.3</v>
      </c>
      <c r="AL176" s="43">
        <v>722647.53</v>
      </c>
      <c r="AM176" s="43">
        <v>676416.48</v>
      </c>
      <c r="AN176" s="43">
        <v>601649.39</v>
      </c>
      <c r="AO176" s="43">
        <v>579197.4</v>
      </c>
      <c r="AP176" s="43">
        <v>553533.08</v>
      </c>
      <c r="AQ176" s="43">
        <v>529808.92</v>
      </c>
      <c r="AR176" s="43">
        <v>505676.18</v>
      </c>
      <c r="AS176" s="43"/>
      <c r="AT176" s="43"/>
      <c r="AU176" s="43"/>
    </row>
    <row r="177" ht="14.4" customHeight="1" spans="2:47" x14ac:dyDescent="0.25">
      <c r="B177" s="100" t="s">
        <v>495</v>
      </c>
      <c r="C177" s="101" t="str">
        <f t="shared" si="56"/>
        <v>A</v>
      </c>
      <c r="D177" s="101" t="str">
        <f t="shared" si="57"/>
        <v>A1.1.3.14.0012</v>
      </c>
      <c r="E177" s="101" t="str">
        <f t="shared" si="58"/>
        <v>1</v>
      </c>
      <c r="F177" s="101" t="s">
        <v>77</v>
      </c>
      <c r="G177" s="101">
        <f t="shared" si="59"/>
        <v>13</v>
      </c>
      <c r="H177" s="101" t="s">
        <v>469</v>
      </c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43"/>
      <c r="V177" s="43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J177" s="102">
        <v>96098.28</v>
      </c>
      <c r="AK177" s="102">
        <v>110066.12</v>
      </c>
      <c r="AL177" s="102">
        <v>96099.52</v>
      </c>
      <c r="AM177" s="102">
        <v>32389.85</v>
      </c>
      <c r="AN177" s="102">
        <v>0.02</v>
      </c>
      <c r="AO177" s="102">
        <v>0</v>
      </c>
      <c r="AP177" s="102">
        <v>0</v>
      </c>
      <c r="AQ177" s="102">
        <v>0</v>
      </c>
      <c r="AR177" s="102">
        <v>0</v>
      </c>
      <c r="AS177" s="102"/>
      <c r="AT177" s="102"/>
      <c r="AU177" s="102"/>
    </row>
    <row r="178" ht="14.4" customHeight="1" spans="2:47" x14ac:dyDescent="0.25">
      <c r="B178" s="100" t="s">
        <v>496</v>
      </c>
      <c r="C178" s="101" t="str">
        <f t="shared" si="56"/>
        <v>A</v>
      </c>
      <c r="D178" s="101" t="str">
        <f t="shared" si="57"/>
        <v>A1.1.3.14.0014</v>
      </c>
      <c r="E178" s="101" t="str">
        <f t="shared" si="58"/>
        <v>1</v>
      </c>
      <c r="F178" s="101" t="s">
        <v>77</v>
      </c>
      <c r="G178" s="101">
        <f t="shared" si="59"/>
        <v>13</v>
      </c>
      <c r="H178" s="101" t="s">
        <v>471</v>
      </c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43"/>
      <c r="V178" s="43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J178" s="102">
        <v>0</v>
      </c>
      <c r="AK178" s="102">
        <v>0</v>
      </c>
      <c r="AL178" s="102">
        <v>0</v>
      </c>
      <c r="AM178" s="102">
        <v>0</v>
      </c>
      <c r="AN178" s="102">
        <v>0</v>
      </c>
      <c r="AO178" s="102">
        <v>0</v>
      </c>
      <c r="AP178" s="102">
        <v>0</v>
      </c>
      <c r="AQ178" s="102">
        <v>0</v>
      </c>
      <c r="AR178" s="102">
        <v>0</v>
      </c>
      <c r="AS178" s="102"/>
      <c r="AT178" s="102"/>
      <c r="AU178" s="102"/>
    </row>
    <row r="179" ht="14.4" customHeight="1" spans="2:47" x14ac:dyDescent="0.25">
      <c r="B179" s="100" t="s">
        <v>497</v>
      </c>
      <c r="C179" s="101" t="str">
        <f t="shared" si="56"/>
        <v>A</v>
      </c>
      <c r="D179" s="101" t="str">
        <f t="shared" si="57"/>
        <v>A1.1.3.14.0002</v>
      </c>
      <c r="E179" s="101" t="str">
        <f t="shared" si="58"/>
        <v>1</v>
      </c>
      <c r="F179" s="101" t="s">
        <v>77</v>
      </c>
      <c r="G179" s="101">
        <f t="shared" si="59"/>
        <v>13</v>
      </c>
      <c r="H179" s="101" t="s">
        <v>473</v>
      </c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43"/>
      <c r="V179" s="43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J179" s="102">
        <v>5255.18</v>
      </c>
      <c r="AK179" s="102">
        <v>0</v>
      </c>
      <c r="AL179" s="102">
        <v>431.48</v>
      </c>
      <c r="AM179" s="102">
        <v>0</v>
      </c>
      <c r="AN179" s="102">
        <v>1285.92</v>
      </c>
      <c r="AO179" s="102">
        <v>4246.58</v>
      </c>
      <c r="AP179" s="102">
        <v>3991.36</v>
      </c>
      <c r="AQ179" s="102">
        <v>5675.94</v>
      </c>
      <c r="AR179" s="102">
        <v>6954.88</v>
      </c>
      <c r="AS179" s="102"/>
      <c r="AT179" s="102"/>
      <c r="AU179" s="102"/>
    </row>
    <row r="180" ht="14.4" customHeight="1" spans="2:47" x14ac:dyDescent="0.25">
      <c r="B180" s="100" t="s">
        <v>498</v>
      </c>
      <c r="C180" s="101" t="str">
        <f t="shared" si="56"/>
        <v>A</v>
      </c>
      <c r="D180" s="101" t="str">
        <f t="shared" si="57"/>
        <v>A1.1.3.14.0004</v>
      </c>
      <c r="E180" s="101" t="str">
        <f t="shared" si="58"/>
        <v>1</v>
      </c>
      <c r="F180" s="101" t="s">
        <v>77</v>
      </c>
      <c r="G180" s="101">
        <f t="shared" si="59"/>
        <v>13</v>
      </c>
      <c r="H180" s="101" t="s">
        <v>475</v>
      </c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43"/>
      <c r="V180" s="43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J180" s="102">
        <v>629720.36</v>
      </c>
      <c r="AK180" s="102">
        <v>606423.83</v>
      </c>
      <c r="AL180" s="102">
        <v>583127.3</v>
      </c>
      <c r="AM180" s="102">
        <v>603646.73</v>
      </c>
      <c r="AN180" s="102">
        <v>578236.89</v>
      </c>
      <c r="AO180" s="102">
        <v>552827.05</v>
      </c>
      <c r="AP180" s="102">
        <v>527417.21</v>
      </c>
      <c r="AQ180" s="102">
        <v>502007.37</v>
      </c>
      <c r="AR180" s="102">
        <v>476597.53</v>
      </c>
      <c r="AS180" s="102"/>
      <c r="AT180" s="102"/>
      <c r="AU180" s="102"/>
    </row>
    <row r="181" ht="14.4" customHeight="1" spans="2:47" x14ac:dyDescent="0.25">
      <c r="B181" s="100" t="s">
        <v>499</v>
      </c>
      <c r="C181" s="101" t="str">
        <f t="shared" si="56"/>
        <v>A</v>
      </c>
      <c r="D181" s="101" t="str">
        <f t="shared" si="57"/>
        <v>A1.1.3.14.0003</v>
      </c>
      <c r="E181" s="101" t="str">
        <f t="shared" si="58"/>
        <v>1</v>
      </c>
      <c r="F181" s="101" t="s">
        <v>77</v>
      </c>
      <c r="G181" s="101">
        <f t="shared" si="59"/>
        <v>13</v>
      </c>
      <c r="H181" s="101" t="s">
        <v>477</v>
      </c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43"/>
      <c r="V181" s="43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J181" s="102">
        <v>28.57</v>
      </c>
      <c r="AK181" s="102">
        <v>29.9</v>
      </c>
      <c r="AL181" s="102">
        <v>0</v>
      </c>
      <c r="AM181" s="102">
        <v>2.22</v>
      </c>
      <c r="AN181" s="102">
        <v>2.79</v>
      </c>
      <c r="AO181" s="102">
        <v>0</v>
      </c>
      <c r="AP181" s="102">
        <v>0.74</v>
      </c>
      <c r="AQ181" s="102">
        <v>1.84</v>
      </c>
      <c r="AR181" s="102">
        <v>0</v>
      </c>
      <c r="AS181" s="102"/>
      <c r="AT181" s="102"/>
      <c r="AU181" s="102"/>
    </row>
    <row r="182" ht="14.4" customHeight="1" spans="2:47" x14ac:dyDescent="0.25">
      <c r="B182" s="100" t="s">
        <v>500</v>
      </c>
      <c r="C182" s="101" t="str">
        <f t="shared" si="56"/>
        <v>A</v>
      </c>
      <c r="D182" s="101" t="str">
        <f t="shared" si="57"/>
        <v>A1.1.3.14.0016</v>
      </c>
      <c r="E182" s="101" t="str">
        <f t="shared" si="58"/>
        <v>1</v>
      </c>
      <c r="F182" s="101" t="s">
        <v>77</v>
      </c>
      <c r="G182" s="101">
        <f t="shared" si="59"/>
        <v>13</v>
      </c>
      <c r="H182" s="101" t="s">
        <v>479</v>
      </c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43"/>
      <c r="V182" s="43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J182" s="102">
        <v>0</v>
      </c>
      <c r="AK182" s="102">
        <v>0</v>
      </c>
      <c r="AL182" s="102">
        <v>0</v>
      </c>
      <c r="AM182" s="102">
        <v>0</v>
      </c>
      <c r="AN182" s="102">
        <v>0</v>
      </c>
      <c r="AO182" s="102">
        <v>0</v>
      </c>
      <c r="AP182" s="102">
        <v>0</v>
      </c>
      <c r="AQ182" s="102">
        <v>0</v>
      </c>
      <c r="AR182" s="102">
        <v>0</v>
      </c>
      <c r="AS182" s="102"/>
      <c r="AT182" s="102"/>
      <c r="AU182" s="102"/>
    </row>
    <row r="183" ht="14.4" customHeight="1" spans="2:47" x14ac:dyDescent="0.25">
      <c r="B183" s="100" t="s">
        <v>501</v>
      </c>
      <c r="C183" s="101" t="str">
        <f t="shared" si="56"/>
        <v>A</v>
      </c>
      <c r="D183" s="101" t="str">
        <f t="shared" si="57"/>
        <v>A1.1.3.14.0013</v>
      </c>
      <c r="E183" s="101" t="str">
        <f t="shared" si="58"/>
        <v>1</v>
      </c>
      <c r="F183" s="101" t="s">
        <v>77</v>
      </c>
      <c r="G183" s="101">
        <f t="shared" si="59"/>
        <v>13</v>
      </c>
      <c r="H183" s="101" t="s">
        <v>481</v>
      </c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43"/>
      <c r="V183" s="43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J183" s="102">
        <v>20864.72</v>
      </c>
      <c r="AK183" s="102">
        <v>23897.68</v>
      </c>
      <c r="AL183" s="102">
        <v>20865.46</v>
      </c>
      <c r="AM183" s="102">
        <v>18253.91</v>
      </c>
      <c r="AN183" s="102">
        <v>0</v>
      </c>
      <c r="AO183" s="102">
        <v>0</v>
      </c>
      <c r="AP183" s="102">
        <v>0</v>
      </c>
      <c r="AQ183" s="102">
        <v>0</v>
      </c>
      <c r="AR183" s="102">
        <v>0</v>
      </c>
      <c r="AS183" s="102"/>
      <c r="AT183" s="102"/>
      <c r="AU183" s="102"/>
    </row>
    <row r="184" ht="14.4" customHeight="1" spans="2:47" x14ac:dyDescent="0.25">
      <c r="B184" s="100" t="s">
        <v>502</v>
      </c>
      <c r="C184" s="101" t="str">
        <f t="shared" si="56"/>
        <v>A</v>
      </c>
      <c r="D184" s="101" t="str">
        <f t="shared" si="57"/>
        <v>A1.1.3.14.0015</v>
      </c>
      <c r="E184" s="101" t="str">
        <f t="shared" si="58"/>
        <v>1</v>
      </c>
      <c r="F184" s="101" t="s">
        <v>77</v>
      </c>
      <c r="G184" s="101">
        <f t="shared" si="59"/>
        <v>13</v>
      </c>
      <c r="H184" s="101" t="s">
        <v>483</v>
      </c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43"/>
      <c r="V184" s="43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J184" s="102">
        <v>0</v>
      </c>
      <c r="AK184" s="102">
        <v>0</v>
      </c>
      <c r="AL184" s="102">
        <v>0</v>
      </c>
      <c r="AM184" s="102">
        <v>0</v>
      </c>
      <c r="AN184" s="102">
        <v>0</v>
      </c>
      <c r="AO184" s="102">
        <v>0</v>
      </c>
      <c r="AP184" s="102">
        <v>0</v>
      </c>
      <c r="AQ184" s="102">
        <v>0</v>
      </c>
      <c r="AR184" s="102">
        <v>0</v>
      </c>
      <c r="AS184" s="102"/>
      <c r="AT184" s="102"/>
      <c r="AU184" s="102"/>
    </row>
    <row r="185" ht="14.4" customHeight="1" spans="2:47" x14ac:dyDescent="0.25">
      <c r="B185" s="100" t="s">
        <v>503</v>
      </c>
      <c r="C185" s="101" t="str">
        <f t="shared" si="56"/>
        <v>A</v>
      </c>
      <c r="D185" s="101" t="str">
        <f t="shared" si="57"/>
        <v>A1.1.3.14.0006</v>
      </c>
      <c r="E185" s="101" t="str">
        <f t="shared" si="58"/>
        <v>1</v>
      </c>
      <c r="F185" s="101" t="s">
        <v>77</v>
      </c>
      <c r="G185" s="101">
        <f t="shared" si="59"/>
        <v>13</v>
      </c>
      <c r="H185" s="101" t="s">
        <v>487</v>
      </c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43"/>
      <c r="V185" s="43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J185" s="102">
        <v>22123.77</v>
      </c>
      <c r="AK185" s="102">
        <v>22123.77</v>
      </c>
      <c r="AL185" s="102">
        <v>22123.77</v>
      </c>
      <c r="AM185" s="102">
        <v>22123.77</v>
      </c>
      <c r="AN185" s="102">
        <v>22123.77</v>
      </c>
      <c r="AO185" s="102">
        <v>22123.77</v>
      </c>
      <c r="AP185" s="102">
        <v>22123.77</v>
      </c>
      <c r="AQ185" s="102">
        <v>22123.77</v>
      </c>
      <c r="AR185" s="102">
        <v>22123.77</v>
      </c>
      <c r="AS185" s="102"/>
      <c r="AT185" s="102"/>
      <c r="AU185" s="102"/>
    </row>
    <row r="186" ht="14.4" customHeight="1" spans="2:47" x14ac:dyDescent="0.25">
      <c r="B186" s="99" t="s">
        <v>504</v>
      </c>
      <c r="C186" t="str">
        <f t="shared" si="0"/>
        <v>S</v>
      </c>
      <c r="D186" t="str">
        <f t="shared" si="1"/>
        <v>A1.1.5</v>
      </c>
      <c r="E186" t="str">
        <f t="shared" si="2"/>
        <v>1</v>
      </c>
      <c r="G186">
        <f t="shared" si="3"/>
        <v>5</v>
      </c>
      <c r="H186" t="s">
        <v>505</v>
      </c>
      <c r="I186" s="43">
        <v>5493.32</v>
      </c>
      <c r="J186" s="43">
        <v>5493.32</v>
      </c>
      <c r="K186" s="43">
        <v>5493.32</v>
      </c>
      <c r="L186" s="43">
        <v>5493.32</v>
      </c>
      <c r="M186" s="43">
        <v>5493.32</v>
      </c>
      <c r="N186" s="43">
        <v>5493.32</v>
      </c>
      <c r="O186" s="43">
        <v>5493.32</v>
      </c>
      <c r="P186" s="43">
        <v>5493.32</v>
      </c>
      <c r="Q186" s="43">
        <v>5493.32</v>
      </c>
      <c r="R186" s="43">
        <v>5493.32</v>
      </c>
      <c r="S186" s="43">
        <v>5493.32</v>
      </c>
      <c r="T186" s="43">
        <v>5493.32</v>
      </c>
      <c r="U186" s="43"/>
      <c r="V186" s="43"/>
      <c r="W186" s="43">
        <v>5493.32</v>
      </c>
      <c r="X186" s="43">
        <v>5493.32</v>
      </c>
      <c r="Y186" s="43">
        <v>5493.32</v>
      </c>
      <c r="Z186" s="43">
        <v>5493.32</v>
      </c>
      <c r="AA186" s="43">
        <v>5493.32</v>
      </c>
      <c r="AB186" s="43">
        <v>5493.32</v>
      </c>
      <c r="AC186" s="43">
        <v>5493.32</v>
      </c>
      <c r="AD186" s="43">
        <v>5493.32</v>
      </c>
      <c r="AE186" s="43">
        <v>5493.32</v>
      </c>
      <c r="AF186" s="43">
        <v>5493.32</v>
      </c>
      <c r="AG186" s="43">
        <v>5493.32</v>
      </c>
      <c r="AH186" s="43">
        <v>9244.96</v>
      </c>
      <c r="AJ186" s="43">
        <v>9244.96</v>
      </c>
      <c r="AK186" s="43">
        <v>9244.96</v>
      </c>
      <c r="AL186" s="43">
        <v>9244.96</v>
      </c>
      <c r="AM186" s="43">
        <v>9244.96</v>
      </c>
      <c r="AN186" s="43">
        <v>9244.96</v>
      </c>
      <c r="AO186" s="43">
        <v>9244.96</v>
      </c>
      <c r="AP186" s="43">
        <v>9244.96</v>
      </c>
      <c r="AQ186" s="43">
        <v>9244.96</v>
      </c>
      <c r="AR186" s="43">
        <v>9244.96</v>
      </c>
      <c r="AS186" s="43"/>
      <c r="AT186" s="43"/>
      <c r="AU186" s="43"/>
    </row>
    <row r="187" ht="14.4" customHeight="1" spans="2:47" x14ac:dyDescent="0.25">
      <c r="B187" s="99" t="s">
        <v>506</v>
      </c>
      <c r="C187" t="str">
        <f t="shared" si="0"/>
        <v>S</v>
      </c>
      <c r="D187" t="str">
        <f t="shared" si="1"/>
        <v>A1.1.5.01</v>
      </c>
      <c r="E187" t="str">
        <f t="shared" si="2"/>
        <v>1</v>
      </c>
      <c r="G187">
        <f t="shared" si="3"/>
        <v>8</v>
      </c>
      <c r="H187" t="s">
        <v>507</v>
      </c>
      <c r="I187" s="43">
        <v>5493.32</v>
      </c>
      <c r="J187" s="43">
        <v>5493.32</v>
      </c>
      <c r="K187" s="43">
        <v>5493.32</v>
      </c>
      <c r="L187" s="43">
        <v>5493.32</v>
      </c>
      <c r="M187" s="43">
        <v>5493.32</v>
      </c>
      <c r="N187" s="43">
        <v>5493.32</v>
      </c>
      <c r="O187" s="43">
        <v>5493.32</v>
      </c>
      <c r="P187" s="43">
        <v>5493.32</v>
      </c>
      <c r="Q187" s="43">
        <v>5493.32</v>
      </c>
      <c r="R187" s="43">
        <v>5493.32</v>
      </c>
      <c r="S187" s="43">
        <v>5493.32</v>
      </c>
      <c r="T187" s="43">
        <v>5493.32</v>
      </c>
      <c r="U187" s="43"/>
      <c r="V187" s="43"/>
      <c r="W187" s="43">
        <v>5493.32</v>
      </c>
      <c r="X187" s="43">
        <v>5493.32</v>
      </c>
      <c r="Y187" s="43">
        <v>5493.32</v>
      </c>
      <c r="Z187" s="43">
        <v>5493.32</v>
      </c>
      <c r="AA187" s="43">
        <v>5493.32</v>
      </c>
      <c r="AB187" s="43">
        <v>5493.32</v>
      </c>
      <c r="AC187" s="43">
        <v>5493.32</v>
      </c>
      <c r="AD187" s="43">
        <v>5493.32</v>
      </c>
      <c r="AE187" s="43">
        <v>5493.32</v>
      </c>
      <c r="AF187" s="43">
        <v>5493.32</v>
      </c>
      <c r="AG187" s="43">
        <v>5493.32</v>
      </c>
      <c r="AH187" s="43">
        <v>9244.96</v>
      </c>
      <c r="AJ187" s="43">
        <v>9244.96</v>
      </c>
      <c r="AK187" s="43">
        <v>9244.96</v>
      </c>
      <c r="AL187" s="43">
        <v>9244.96</v>
      </c>
      <c r="AM187" s="43">
        <v>9244.96</v>
      </c>
      <c r="AN187" s="43">
        <v>9244.96</v>
      </c>
      <c r="AO187" s="43">
        <v>9244.96</v>
      </c>
      <c r="AP187" s="43">
        <v>9244.96</v>
      </c>
      <c r="AQ187" s="43">
        <v>9244.96</v>
      </c>
      <c r="AR187" s="43">
        <v>9244.96</v>
      </c>
      <c r="AS187" s="43"/>
      <c r="AT187" s="43"/>
      <c r="AU187" s="43"/>
    </row>
    <row r="188" ht="14.4" customHeight="1" spans="2:47" x14ac:dyDescent="0.25">
      <c r="B188" s="100" t="s">
        <v>508</v>
      </c>
      <c r="C188" s="101" t="str">
        <f t="shared" si="0"/>
        <v>A</v>
      </c>
      <c r="D188" s="101" t="str">
        <f t="shared" si="1"/>
        <v>A1.1.5.01.0001</v>
      </c>
      <c r="E188" s="101" t="str">
        <f t="shared" si="2"/>
        <v>1</v>
      </c>
      <c r="F188" s="101" t="s">
        <v>68</v>
      </c>
      <c r="G188" s="101">
        <f t="shared" si="3"/>
        <v>13</v>
      </c>
      <c r="H188" s="101" t="s">
        <v>509</v>
      </c>
      <c r="I188" s="102">
        <v>5493.32</v>
      </c>
      <c r="J188" s="102">
        <v>5493.32</v>
      </c>
      <c r="K188" s="102">
        <v>5493.32</v>
      </c>
      <c r="L188" s="102">
        <v>5493.32</v>
      </c>
      <c r="M188" s="102">
        <v>5493.32</v>
      </c>
      <c r="N188" s="102">
        <v>5493.32</v>
      </c>
      <c r="O188" s="102">
        <v>5493.32</v>
      </c>
      <c r="P188" s="102">
        <v>5493.32</v>
      </c>
      <c r="Q188" s="102">
        <v>5493.32</v>
      </c>
      <c r="R188" s="102">
        <v>5493.32</v>
      </c>
      <c r="S188" s="102">
        <v>5493.32</v>
      </c>
      <c r="T188" s="102">
        <v>5493.32</v>
      </c>
      <c r="U188" s="43"/>
      <c r="V188" s="43"/>
      <c r="W188" s="102">
        <v>5493.32</v>
      </c>
      <c r="X188" s="102">
        <v>5493.32</v>
      </c>
      <c r="Y188" s="102">
        <v>5493.32</v>
      </c>
      <c r="Z188" s="102">
        <v>5493.32</v>
      </c>
      <c r="AA188" s="102">
        <v>5493.32</v>
      </c>
      <c r="AB188" s="102">
        <v>5493.32</v>
      </c>
      <c r="AC188" s="102">
        <v>5493.32</v>
      </c>
      <c r="AD188" s="102">
        <v>5493.32</v>
      </c>
      <c r="AE188" s="102">
        <v>5493.32</v>
      </c>
      <c r="AF188" s="102">
        <v>5493.32</v>
      </c>
      <c r="AG188" s="102">
        <v>5493.32</v>
      </c>
      <c r="AH188" s="102">
        <v>9244.96</v>
      </c>
      <c r="AJ188" s="102">
        <v>9244.96</v>
      </c>
      <c r="AK188" s="102">
        <v>9244.96</v>
      </c>
      <c r="AL188" s="102">
        <v>9244.96</v>
      </c>
      <c r="AM188" s="102">
        <v>9244.96</v>
      </c>
      <c r="AN188" s="102">
        <v>9244.96</v>
      </c>
      <c r="AO188" s="102">
        <v>9244.96</v>
      </c>
      <c r="AP188" s="102">
        <v>9244.96</v>
      </c>
      <c r="AQ188" s="102">
        <v>9244.96</v>
      </c>
      <c r="AR188" s="102">
        <v>9244.96</v>
      </c>
      <c r="AS188" s="102"/>
      <c r="AT188" s="102"/>
      <c r="AU188" s="102"/>
    </row>
    <row r="189" ht="14.4" customHeight="1" spans="2:47" x14ac:dyDescent="0.25">
      <c r="B189" s="99" t="s">
        <v>510</v>
      </c>
      <c r="C189" t="str">
        <f t="shared" ref="C189:C192" si="60">IF(G189&gt;8,"A","S")</f>
        <v>S</v>
      </c>
      <c r="D189" t="str">
        <f t="shared" ref="D189:D192" si="61">"A"&amp;B189</f>
        <v>A1.1.6</v>
      </c>
      <c r="E189" t="str">
        <f t="shared" ref="E189:E192" si="62">LEFT(B189)</f>
        <v>1</v>
      </c>
      <c r="G189">
        <f t="shared" ref="G189:G192" si="63">LEN(B189)</f>
        <v>5</v>
      </c>
      <c r="H189" t="s">
        <v>511</v>
      </c>
      <c r="I189" s="43">
        <v>50981.37</v>
      </c>
      <c r="J189" s="43">
        <v>47780.32</v>
      </c>
      <c r="K189" s="43">
        <v>44579.26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/>
      <c r="V189" s="43"/>
      <c r="W189" s="43">
        <v>0</v>
      </c>
      <c r="X189" s="43">
        <v>0</v>
      </c>
      <c r="Y189" s="43">
        <v>0</v>
      </c>
      <c r="Z189" s="43">
        <v>0</v>
      </c>
      <c r="AA189" s="43">
        <v>0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0</v>
      </c>
      <c r="AP189" s="103">
        <v>0</v>
      </c>
      <c r="AQ189" s="43">
        <v>0</v>
      </c>
      <c r="AR189" s="43">
        <v>0</v>
      </c>
      <c r="AS189" s="43"/>
      <c r="AT189" s="43"/>
      <c r="AU189" s="43"/>
    </row>
    <row r="190" ht="14.4" customHeight="1" spans="2:47" x14ac:dyDescent="0.25">
      <c r="B190" s="99" t="s">
        <v>512</v>
      </c>
      <c r="C190" t="str">
        <f t="shared" si="60"/>
        <v>S</v>
      </c>
      <c r="D190" t="str">
        <f t="shared" si="61"/>
        <v>A1.1.6.01</v>
      </c>
      <c r="E190" t="str">
        <f t="shared" si="62"/>
        <v>1</v>
      </c>
      <c r="G190">
        <f t="shared" si="63"/>
        <v>8</v>
      </c>
      <c r="H190" t="s">
        <v>513</v>
      </c>
      <c r="I190" s="43">
        <v>50981.37</v>
      </c>
      <c r="J190" s="43">
        <v>47780.32</v>
      </c>
      <c r="K190" s="43">
        <v>44579.26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/>
      <c r="V190" s="43"/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0</v>
      </c>
      <c r="AG190" s="43">
        <v>0</v>
      </c>
      <c r="AH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103">
        <v>0</v>
      </c>
      <c r="AQ190" s="43">
        <v>0</v>
      </c>
      <c r="AR190" s="43">
        <v>0</v>
      </c>
      <c r="AS190" s="43"/>
      <c r="AT190" s="43"/>
      <c r="AU190" s="43"/>
    </row>
    <row r="191" ht="14.4" customHeight="1" spans="2:47" x14ac:dyDescent="0.25">
      <c r="B191" s="100" t="s">
        <v>514</v>
      </c>
      <c r="C191" s="101" t="str">
        <f t="shared" si="60"/>
        <v>A</v>
      </c>
      <c r="D191" s="101" t="str">
        <f t="shared" si="61"/>
        <v>A1.1.6.01.0001</v>
      </c>
      <c r="E191" s="101" t="str">
        <f t="shared" si="62"/>
        <v>1</v>
      </c>
      <c r="F191" s="101" t="s">
        <v>74</v>
      </c>
      <c r="G191" s="101">
        <f t="shared" si="63"/>
        <v>13</v>
      </c>
      <c r="H191" s="101" t="s">
        <v>515</v>
      </c>
      <c r="I191" s="102">
        <v>50981.37</v>
      </c>
      <c r="J191" s="102">
        <v>47780.32</v>
      </c>
      <c r="K191" s="102">
        <v>44579.26</v>
      </c>
      <c r="L191" s="102">
        <v>0</v>
      </c>
      <c r="M191" s="102">
        <v>0</v>
      </c>
      <c r="N191" s="102">
        <v>0</v>
      </c>
      <c r="O191" s="102">
        <v>0</v>
      </c>
      <c r="P191" s="102">
        <v>0</v>
      </c>
      <c r="Q191" s="102">
        <v>0</v>
      </c>
      <c r="R191" s="102">
        <v>0</v>
      </c>
      <c r="S191" s="102">
        <v>0</v>
      </c>
      <c r="T191" s="102">
        <v>0</v>
      </c>
      <c r="U191" s="43"/>
      <c r="V191" s="43"/>
      <c r="W191" s="102">
        <v>0</v>
      </c>
      <c r="X191" s="102">
        <v>0</v>
      </c>
      <c r="Y191" s="102">
        <v>0</v>
      </c>
      <c r="Z191" s="102">
        <v>0</v>
      </c>
      <c r="AA191" s="102">
        <v>0</v>
      </c>
      <c r="AB191" s="102">
        <v>0</v>
      </c>
      <c r="AC191" s="102">
        <v>0</v>
      </c>
      <c r="AD191" s="102">
        <v>0</v>
      </c>
      <c r="AE191" s="102">
        <v>0</v>
      </c>
      <c r="AF191" s="102">
        <v>0</v>
      </c>
      <c r="AG191" s="102">
        <v>0</v>
      </c>
      <c r="AH191" s="102">
        <v>0</v>
      </c>
      <c r="AJ191" s="102">
        <v>0</v>
      </c>
      <c r="AK191" s="102">
        <v>0</v>
      </c>
      <c r="AL191" s="102">
        <v>0</v>
      </c>
      <c r="AM191" s="102">
        <v>0</v>
      </c>
      <c r="AN191" s="102">
        <v>0</v>
      </c>
      <c r="AO191" s="102">
        <v>0</v>
      </c>
      <c r="AP191" s="102">
        <v>0</v>
      </c>
      <c r="AQ191" s="102">
        <v>0</v>
      </c>
      <c r="AR191" s="102">
        <v>0</v>
      </c>
      <c r="AS191" s="102"/>
      <c r="AT191" s="102"/>
      <c r="AU191" s="102"/>
    </row>
    <row r="192" ht="14.4" customHeight="1" spans="2:47" x14ac:dyDescent="0.25">
      <c r="B192" s="99" t="s">
        <v>516</v>
      </c>
      <c r="C192" t="str">
        <f t="shared" si="60"/>
        <v>S</v>
      </c>
      <c r="D192" t="str">
        <f t="shared" si="61"/>
        <v>A1.2</v>
      </c>
      <c r="E192" t="str">
        <f t="shared" si="62"/>
        <v>1</v>
      </c>
      <c r="G192">
        <f t="shared" si="63"/>
        <v>3</v>
      </c>
      <c r="H192" t="s">
        <v>517</v>
      </c>
      <c r="I192" s="43">
        <v>5166373.46</v>
      </c>
      <c r="J192" s="43">
        <v>5678292.86</v>
      </c>
      <c r="K192" s="43">
        <v>5602560.9</v>
      </c>
      <c r="L192" s="43">
        <v>5508363.8</v>
      </c>
      <c r="M192" s="43">
        <v>6518267.63</v>
      </c>
      <c r="N192" s="43">
        <v>6461735.93</v>
      </c>
      <c r="O192" s="43">
        <v>6784144.23</v>
      </c>
      <c r="P192" s="43">
        <v>8041803.05</v>
      </c>
      <c r="Q192" s="43">
        <v>7921241.01</v>
      </c>
      <c r="R192" s="43">
        <v>8830058.97</v>
      </c>
      <c r="S192" s="43">
        <v>8669676.93</v>
      </c>
      <c r="T192" s="43">
        <v>8755483.87</v>
      </c>
      <c r="U192" s="43"/>
      <c r="V192" s="43"/>
      <c r="W192" s="43">
        <v>8590929.13</v>
      </c>
      <c r="X192" s="43">
        <v>8426374.39</v>
      </c>
      <c r="Y192" s="43">
        <v>8261819.65</v>
      </c>
      <c r="Z192" s="43">
        <v>8097264.91</v>
      </c>
      <c r="AA192" s="43">
        <v>7932710.17</v>
      </c>
      <c r="AB192" s="43">
        <v>8910395.41</v>
      </c>
      <c r="AC192" s="43">
        <v>8726480.67</v>
      </c>
      <c r="AD192" s="43">
        <v>8800154.57</v>
      </c>
      <c r="AE192" s="43">
        <v>8352330.77</v>
      </c>
      <c r="AF192" s="43">
        <v>9415190.13</v>
      </c>
      <c r="AG192" s="43">
        <v>9465138.13</v>
      </c>
      <c r="AH192" s="43">
        <v>10216258.27</v>
      </c>
      <c r="AJ192" s="43">
        <v>9996753.34</v>
      </c>
      <c r="AK192" s="43">
        <v>9777198.41</v>
      </c>
      <c r="AL192" s="43">
        <v>9557743.48</v>
      </c>
      <c r="AM192" s="43">
        <v>9755829.37</v>
      </c>
      <c r="AN192" s="43">
        <v>9533294.76</v>
      </c>
      <c r="AO192" s="43">
        <v>9310760.15</v>
      </c>
      <c r="AP192" s="103">
        <v>9091320.77</v>
      </c>
      <c r="AQ192" s="43">
        <v>8872447.69</v>
      </c>
      <c r="AR192" s="43">
        <v>8649811.61</v>
      </c>
      <c r="AS192" s="43"/>
      <c r="AT192" s="43"/>
      <c r="AU192" s="43"/>
    </row>
    <row r="193" ht="14.4" customHeight="1" spans="2:47" x14ac:dyDescent="0.25">
      <c r="B193" s="99" t="s">
        <v>518</v>
      </c>
      <c r="C193" t="str">
        <f t="shared" si="0"/>
        <v>S</v>
      </c>
      <c r="D193" t="str">
        <f t="shared" si="1"/>
        <v>A1.2.1</v>
      </c>
      <c r="E193" t="str">
        <f t="shared" si="2"/>
        <v>1</v>
      </c>
      <c r="G193">
        <f t="shared" si="3"/>
        <v>5</v>
      </c>
      <c r="H193" t="s">
        <v>519</v>
      </c>
      <c r="I193" s="43">
        <v>18665.14</v>
      </c>
      <c r="J193" s="43">
        <v>18665.14</v>
      </c>
      <c r="K193" s="43">
        <v>18665.14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/>
      <c r="V193" s="43"/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108900.02</v>
      </c>
      <c r="AG193" s="43">
        <v>108900.02</v>
      </c>
      <c r="AH193" s="43">
        <v>179718.14</v>
      </c>
      <c r="AJ193" s="43">
        <v>179718.14</v>
      </c>
      <c r="AK193" s="43">
        <v>179718.14</v>
      </c>
      <c r="AL193" s="43">
        <v>179718.14</v>
      </c>
      <c r="AM193" s="43">
        <v>236777.52</v>
      </c>
      <c r="AN193" s="43">
        <v>236777.52</v>
      </c>
      <c r="AO193" s="43">
        <v>236777.52</v>
      </c>
      <c r="AP193" s="43">
        <v>236777.52</v>
      </c>
      <c r="AQ193" s="43">
        <v>236777.52</v>
      </c>
      <c r="AR193" s="43">
        <v>236777.52</v>
      </c>
      <c r="AS193" s="43"/>
      <c r="AT193" s="43"/>
      <c r="AU193" s="43"/>
    </row>
    <row r="194" ht="14.4" customHeight="1" spans="2:47" x14ac:dyDescent="0.25">
      <c r="B194" s="99" t="s">
        <v>520</v>
      </c>
      <c r="C194" t="str">
        <f t="shared" si="0"/>
        <v>S</v>
      </c>
      <c r="D194" t="str">
        <f t="shared" si="1"/>
        <v>A1.2.1.02</v>
      </c>
      <c r="E194" t="str">
        <f t="shared" si="2"/>
        <v>1</v>
      </c>
      <c r="G194">
        <f t="shared" si="3"/>
        <v>8</v>
      </c>
      <c r="H194" t="s">
        <v>443</v>
      </c>
      <c r="I194" s="43">
        <v>18665.14</v>
      </c>
      <c r="J194" s="43">
        <v>18665.14</v>
      </c>
      <c r="K194" s="43">
        <v>18665.14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/>
      <c r="V194" s="43"/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108900.02</v>
      </c>
      <c r="AG194" s="43">
        <v>108900.02</v>
      </c>
      <c r="AH194" s="43">
        <v>179718.14</v>
      </c>
      <c r="AJ194" s="43">
        <v>179718.14</v>
      </c>
      <c r="AK194" s="43">
        <v>179718.14</v>
      </c>
      <c r="AL194" s="43">
        <v>179718.14</v>
      </c>
      <c r="AM194" s="43">
        <v>236777.52</v>
      </c>
      <c r="AN194" s="43">
        <v>236777.52</v>
      </c>
      <c r="AO194" s="43">
        <v>236777.52</v>
      </c>
      <c r="AP194" s="43">
        <v>236777.52</v>
      </c>
      <c r="AQ194" s="43">
        <v>236777.52</v>
      </c>
      <c r="AR194" s="43">
        <v>236777.52</v>
      </c>
      <c r="AS194" s="43"/>
      <c r="AT194" s="43"/>
      <c r="AU194" s="43"/>
    </row>
    <row r="195" ht="14.4" customHeight="1" spans="2:47" x14ac:dyDescent="0.25">
      <c r="B195" s="100" t="s">
        <v>521</v>
      </c>
      <c r="C195" s="101" t="str">
        <f t="shared" si="0"/>
        <v>A</v>
      </c>
      <c r="D195" s="101" t="str">
        <f t="shared" si="1"/>
        <v>A1.2.1.02.0008</v>
      </c>
      <c r="E195" s="101" t="str">
        <f t="shared" si="2"/>
        <v>1</v>
      </c>
      <c r="F195" s="101" t="s">
        <v>77</v>
      </c>
      <c r="G195" s="101">
        <f t="shared" si="3"/>
        <v>13</v>
      </c>
      <c r="H195" s="101" t="s">
        <v>522</v>
      </c>
      <c r="I195" s="102">
        <v>0</v>
      </c>
      <c r="J195" s="102">
        <v>0</v>
      </c>
      <c r="K195" s="102">
        <v>0</v>
      </c>
      <c r="L195" s="102">
        <v>0</v>
      </c>
      <c r="M195" s="102">
        <v>0</v>
      </c>
      <c r="N195" s="102">
        <v>0</v>
      </c>
      <c r="O195" s="102">
        <v>0</v>
      </c>
      <c r="P195" s="102">
        <v>0</v>
      </c>
      <c r="Q195" s="102">
        <v>0</v>
      </c>
      <c r="R195" s="102">
        <v>0</v>
      </c>
      <c r="S195" s="102">
        <v>0</v>
      </c>
      <c r="T195" s="102">
        <v>0</v>
      </c>
      <c r="U195" s="43"/>
      <c r="V195" s="43"/>
      <c r="W195" s="102">
        <v>0</v>
      </c>
      <c r="X195" s="102">
        <v>0</v>
      </c>
      <c r="Y195" s="102">
        <v>0</v>
      </c>
      <c r="Z195" s="102">
        <v>0</v>
      </c>
      <c r="AA195" s="102">
        <v>0</v>
      </c>
      <c r="AB195" s="102">
        <v>0</v>
      </c>
      <c r="AC195" s="102">
        <v>0</v>
      </c>
      <c r="AD195" s="102">
        <v>0</v>
      </c>
      <c r="AE195" s="102">
        <v>0</v>
      </c>
      <c r="AF195" s="102">
        <v>108900.02</v>
      </c>
      <c r="AG195" s="102">
        <v>108900.02</v>
      </c>
      <c r="AH195" s="102">
        <v>179718.14</v>
      </c>
      <c r="AJ195" s="102">
        <v>179718.14</v>
      </c>
      <c r="AK195" s="102">
        <v>179718.14</v>
      </c>
      <c r="AL195" s="102">
        <v>179718.14</v>
      </c>
      <c r="AM195" s="102">
        <v>236777.52</v>
      </c>
      <c r="AN195" s="102">
        <v>236777.52</v>
      </c>
      <c r="AO195" s="102">
        <v>236777.52</v>
      </c>
      <c r="AP195" s="102">
        <v>236777.52</v>
      </c>
      <c r="AQ195" s="102">
        <v>236777.52</v>
      </c>
      <c r="AR195" s="102">
        <v>236777.52</v>
      </c>
      <c r="AS195" s="102"/>
      <c r="AT195" s="102"/>
      <c r="AU195" s="102"/>
    </row>
    <row r="196" ht="14.4" customHeight="1" spans="2:47" x14ac:dyDescent="0.25">
      <c r="B196" s="100" t="s">
        <v>523</v>
      </c>
      <c r="C196" s="101" t="str">
        <f t="shared" ref="C196" si="64">IF(G196&gt;8,"A","S")</f>
        <v>A</v>
      </c>
      <c r="D196" s="101" t="str">
        <f t="shared" ref="D196" si="65">"A"&amp;B196</f>
        <v>A1.2.1.02.0006</v>
      </c>
      <c r="E196" s="101" t="str">
        <f t="shared" ref="E196" si="66">LEFT(B196)</f>
        <v>1</v>
      </c>
      <c r="F196" s="101" t="s">
        <v>77</v>
      </c>
      <c r="G196" s="101">
        <f t="shared" ref="G196" si="67">LEN(B196)</f>
        <v>13</v>
      </c>
      <c r="H196" s="101" t="s">
        <v>524</v>
      </c>
      <c r="I196" s="102">
        <v>18665.14</v>
      </c>
      <c r="J196" s="102">
        <v>18665.14</v>
      </c>
      <c r="K196" s="102">
        <v>18665.14</v>
      </c>
      <c r="L196" s="102">
        <v>0</v>
      </c>
      <c r="M196" s="102">
        <v>0</v>
      </c>
      <c r="N196" s="102">
        <v>0</v>
      </c>
      <c r="O196" s="102">
        <v>0</v>
      </c>
      <c r="P196" s="102">
        <v>0</v>
      </c>
      <c r="Q196" s="102">
        <v>0</v>
      </c>
      <c r="R196" s="102">
        <v>0</v>
      </c>
      <c r="S196" s="102">
        <v>0</v>
      </c>
      <c r="T196" s="102">
        <v>0</v>
      </c>
      <c r="U196" s="43"/>
      <c r="V196" s="43"/>
      <c r="W196" s="102">
        <v>0</v>
      </c>
      <c r="X196" s="102">
        <v>0</v>
      </c>
      <c r="Y196" s="102">
        <v>0</v>
      </c>
      <c r="Z196" s="102">
        <v>0</v>
      </c>
      <c r="AA196" s="102">
        <v>0</v>
      </c>
      <c r="AB196" s="102">
        <v>0</v>
      </c>
      <c r="AC196" s="102">
        <v>0</v>
      </c>
      <c r="AD196" s="102">
        <v>0</v>
      </c>
      <c r="AE196" s="102">
        <v>0</v>
      </c>
      <c r="AF196" s="102">
        <v>0</v>
      </c>
      <c r="AG196" s="102">
        <v>0</v>
      </c>
      <c r="AH196" s="102">
        <v>0</v>
      </c>
      <c r="AJ196" s="102">
        <v>0</v>
      </c>
      <c r="AK196" s="102">
        <v>0</v>
      </c>
      <c r="AL196" s="102">
        <v>0</v>
      </c>
      <c r="AM196" s="102">
        <v>0</v>
      </c>
      <c r="AN196" s="102">
        <v>0</v>
      </c>
      <c r="AO196" s="102">
        <v>0</v>
      </c>
      <c r="AP196" s="102">
        <v>0</v>
      </c>
      <c r="AQ196" s="102">
        <v>0</v>
      </c>
      <c r="AR196" s="102">
        <v>0</v>
      </c>
      <c r="AS196" s="102"/>
      <c r="AT196" s="102"/>
      <c r="AU196" s="102"/>
    </row>
    <row r="197" ht="14.4" customHeight="1" spans="2:47" x14ac:dyDescent="0.25">
      <c r="B197" s="99" t="s">
        <v>525</v>
      </c>
      <c r="C197" t="str">
        <f t="shared" si="0"/>
        <v>S</v>
      </c>
      <c r="D197" t="str">
        <f t="shared" si="1"/>
        <v>A1.2.2</v>
      </c>
      <c r="E197" t="str">
        <f t="shared" si="2"/>
        <v>1</v>
      </c>
      <c r="G197">
        <f t="shared" si="3"/>
        <v>5</v>
      </c>
      <c r="H197" t="s">
        <v>526</v>
      </c>
      <c r="I197" s="43">
        <v>264393.16</v>
      </c>
      <c r="J197" s="43">
        <v>264393.16</v>
      </c>
      <c r="K197" s="43">
        <v>264393.16</v>
      </c>
      <c r="L197" s="43">
        <v>264593.16</v>
      </c>
      <c r="M197" s="43">
        <v>264643.16</v>
      </c>
      <c r="N197" s="43">
        <v>264693.16</v>
      </c>
      <c r="O197" s="43">
        <v>264743.16</v>
      </c>
      <c r="P197" s="43">
        <v>264793.16</v>
      </c>
      <c r="Q197" s="43">
        <v>264843.16</v>
      </c>
      <c r="R197" s="43">
        <v>264893.16</v>
      </c>
      <c r="S197" s="43">
        <v>264943.16</v>
      </c>
      <c r="T197" s="43">
        <v>264993.16</v>
      </c>
      <c r="U197" s="43"/>
      <c r="V197" s="43"/>
      <c r="W197" s="43">
        <v>265043.16</v>
      </c>
      <c r="X197" s="43">
        <v>265093.16</v>
      </c>
      <c r="Y197" s="43">
        <v>265143.16</v>
      </c>
      <c r="Z197" s="43">
        <v>265193.16</v>
      </c>
      <c r="AA197" s="43">
        <v>265243.16</v>
      </c>
      <c r="AB197" s="43">
        <v>265293.16</v>
      </c>
      <c r="AC197" s="43">
        <v>265343.16</v>
      </c>
      <c r="AD197" s="43">
        <v>265393.16</v>
      </c>
      <c r="AE197" s="43">
        <v>5900</v>
      </c>
      <c r="AF197" s="43">
        <v>5950</v>
      </c>
      <c r="AG197" s="43">
        <v>6000</v>
      </c>
      <c r="AH197" s="43">
        <v>6050</v>
      </c>
      <c r="AJ197" s="43">
        <v>6100</v>
      </c>
      <c r="AK197" s="43">
        <v>6100</v>
      </c>
      <c r="AL197" s="43">
        <v>6200</v>
      </c>
      <c r="AM197" s="43">
        <v>6250</v>
      </c>
      <c r="AN197" s="43">
        <v>6300</v>
      </c>
      <c r="AO197" s="43">
        <v>6350</v>
      </c>
      <c r="AP197" s="43">
        <v>6400</v>
      </c>
      <c r="AQ197" s="43">
        <v>6400</v>
      </c>
      <c r="AR197" s="43">
        <v>6400</v>
      </c>
      <c r="AS197" s="43"/>
      <c r="AT197" s="43"/>
      <c r="AU197" s="43"/>
    </row>
    <row r="198" ht="14.4" customHeight="1" spans="2:47" x14ac:dyDescent="0.25">
      <c r="B198" s="99" t="s">
        <v>527</v>
      </c>
      <c r="C198" t="str">
        <f t="shared" si="0"/>
        <v>S</v>
      </c>
      <c r="D198" t="str">
        <f t="shared" si="1"/>
        <v>A1.2.2.03</v>
      </c>
      <c r="E198" t="str">
        <f t="shared" si="2"/>
        <v>1</v>
      </c>
      <c r="G198">
        <f t="shared" si="3"/>
        <v>8</v>
      </c>
      <c r="H198" t="s">
        <v>528</v>
      </c>
      <c r="I198" s="43">
        <v>4850</v>
      </c>
      <c r="J198" s="43">
        <v>4850</v>
      </c>
      <c r="K198" s="43">
        <v>4850</v>
      </c>
      <c r="L198" s="43">
        <v>5050</v>
      </c>
      <c r="M198" s="43">
        <v>5100</v>
      </c>
      <c r="N198" s="43">
        <v>5150</v>
      </c>
      <c r="O198" s="43">
        <v>5200</v>
      </c>
      <c r="P198" s="43">
        <v>5250</v>
      </c>
      <c r="Q198" s="43">
        <v>5300</v>
      </c>
      <c r="R198" s="43">
        <v>5350</v>
      </c>
      <c r="S198" s="43">
        <v>5400</v>
      </c>
      <c r="T198" s="43">
        <v>5450</v>
      </c>
      <c r="U198" s="43"/>
      <c r="V198" s="43"/>
      <c r="W198" s="43">
        <v>5500</v>
      </c>
      <c r="X198" s="43">
        <v>5550</v>
      </c>
      <c r="Y198" s="43">
        <v>5600</v>
      </c>
      <c r="Z198" s="43">
        <v>5650</v>
      </c>
      <c r="AA198" s="43">
        <v>5700</v>
      </c>
      <c r="AB198" s="43">
        <v>5750</v>
      </c>
      <c r="AC198" s="43">
        <v>5800</v>
      </c>
      <c r="AD198" s="43">
        <v>5850</v>
      </c>
      <c r="AE198" s="43">
        <v>5900</v>
      </c>
      <c r="AF198" s="43">
        <v>5950</v>
      </c>
      <c r="AG198" s="43">
        <v>6000</v>
      </c>
      <c r="AH198" s="43">
        <v>6050</v>
      </c>
      <c r="AJ198" s="43">
        <v>6100</v>
      </c>
      <c r="AK198" s="43">
        <v>6100</v>
      </c>
      <c r="AL198" s="43">
        <v>6200</v>
      </c>
      <c r="AM198" s="43">
        <v>6250</v>
      </c>
      <c r="AN198" s="43">
        <v>6300</v>
      </c>
      <c r="AO198" s="43">
        <v>6350</v>
      </c>
      <c r="AP198" s="43">
        <v>6400</v>
      </c>
      <c r="AQ198" s="43">
        <v>6400</v>
      </c>
      <c r="AR198" s="43">
        <v>6400</v>
      </c>
      <c r="AS198" s="43"/>
      <c r="AT198" s="43"/>
      <c r="AU198" s="43"/>
    </row>
    <row r="199" ht="14.4" customHeight="1" spans="2:47" x14ac:dyDescent="0.25">
      <c r="B199" s="100" t="s">
        <v>529</v>
      </c>
      <c r="C199" s="101" t="str">
        <f t="shared" si="0"/>
        <v>A</v>
      </c>
      <c r="D199" s="101" t="str">
        <f t="shared" si="1"/>
        <v>A1.2.2.03.0001</v>
      </c>
      <c r="E199" s="101" t="str">
        <f t="shared" si="2"/>
        <v>1</v>
      </c>
      <c r="F199" s="101" t="s">
        <v>78</v>
      </c>
      <c r="G199" s="101">
        <f t="shared" si="3"/>
        <v>13</v>
      </c>
      <c r="H199" s="101" t="s">
        <v>530</v>
      </c>
      <c r="I199" s="102">
        <v>4850</v>
      </c>
      <c r="J199" s="102">
        <v>4850</v>
      </c>
      <c r="K199" s="102">
        <v>4850</v>
      </c>
      <c r="L199" s="102">
        <v>5050</v>
      </c>
      <c r="M199" s="102">
        <v>5100</v>
      </c>
      <c r="N199" s="102">
        <v>5150</v>
      </c>
      <c r="O199" s="102">
        <v>5200</v>
      </c>
      <c r="P199" s="102">
        <v>5250</v>
      </c>
      <c r="Q199" s="102">
        <v>5300</v>
      </c>
      <c r="R199" s="102">
        <v>5350</v>
      </c>
      <c r="S199" s="102">
        <v>5400</v>
      </c>
      <c r="T199" s="102">
        <v>5450</v>
      </c>
      <c r="U199" s="43"/>
      <c r="V199" s="43"/>
      <c r="W199" s="102">
        <v>5500</v>
      </c>
      <c r="X199" s="102">
        <v>5550</v>
      </c>
      <c r="Y199" s="102">
        <v>5600</v>
      </c>
      <c r="Z199" s="102">
        <v>5650</v>
      </c>
      <c r="AA199" s="102">
        <v>5700</v>
      </c>
      <c r="AB199" s="102">
        <v>5750</v>
      </c>
      <c r="AC199" s="102">
        <v>5800</v>
      </c>
      <c r="AD199" s="102">
        <v>5850</v>
      </c>
      <c r="AE199" s="102">
        <v>5900</v>
      </c>
      <c r="AF199" s="102">
        <v>5950</v>
      </c>
      <c r="AG199" s="102">
        <v>6000</v>
      </c>
      <c r="AH199" s="102">
        <v>6050</v>
      </c>
      <c r="AJ199" s="102">
        <v>6100</v>
      </c>
      <c r="AK199" s="102">
        <v>6100</v>
      </c>
      <c r="AL199" s="102">
        <v>6200</v>
      </c>
      <c r="AM199" s="102">
        <v>6250</v>
      </c>
      <c r="AN199" s="102">
        <v>6300</v>
      </c>
      <c r="AO199" s="102">
        <v>6350</v>
      </c>
      <c r="AP199" s="102">
        <v>6400</v>
      </c>
      <c r="AQ199" s="102">
        <v>6400</v>
      </c>
      <c r="AR199" s="102">
        <v>6400</v>
      </c>
      <c r="AS199" s="102"/>
      <c r="AT199" s="102"/>
      <c r="AU199" s="102"/>
    </row>
    <row r="200" ht="14.4" customHeight="1" spans="2:47" x14ac:dyDescent="0.25">
      <c r="B200" s="99" t="s">
        <v>531</v>
      </c>
      <c r="C200" t="str">
        <f t="shared" ref="C200:C202" si="68">IF(G200&gt;8,"A","S")</f>
        <v>S</v>
      </c>
      <c r="D200" t="str">
        <f t="shared" ref="D200:D202" si="69">"A"&amp;B200</f>
        <v>A1.2.2.05</v>
      </c>
      <c r="E200" t="str">
        <f t="shared" ref="E200:E202" si="70">LEFT(B200)</f>
        <v>1</v>
      </c>
      <c r="G200">
        <f t="shared" ref="G200:G202" si="71">LEN(B200)</f>
        <v>8</v>
      </c>
      <c r="H200" t="s">
        <v>532</v>
      </c>
      <c r="I200" s="43">
        <v>259543.16</v>
      </c>
      <c r="J200" s="43">
        <v>259543.16</v>
      </c>
      <c r="K200" s="43">
        <v>259543.16</v>
      </c>
      <c r="L200" s="43">
        <v>259543.16</v>
      </c>
      <c r="M200" s="43">
        <v>259543.16</v>
      </c>
      <c r="N200" s="43">
        <v>259543.16</v>
      </c>
      <c r="O200" s="43">
        <v>259543.16</v>
      </c>
      <c r="P200" s="43">
        <v>259543.16</v>
      </c>
      <c r="Q200" s="43">
        <v>259543.16</v>
      </c>
      <c r="R200" s="43">
        <v>259543.16</v>
      </c>
      <c r="S200" s="43">
        <v>259543.16</v>
      </c>
      <c r="T200" s="43">
        <v>259543.16</v>
      </c>
      <c r="U200" s="43"/>
      <c r="V200" s="43"/>
      <c r="W200" s="43">
        <v>259543.16</v>
      </c>
      <c r="X200" s="43">
        <v>259543.16</v>
      </c>
      <c r="Y200" s="43">
        <v>259543.16</v>
      </c>
      <c r="Z200" s="43">
        <v>259543.16</v>
      </c>
      <c r="AA200" s="43">
        <v>259543.16</v>
      </c>
      <c r="AB200" s="43">
        <v>259543.16</v>
      </c>
      <c r="AC200" s="43">
        <v>259543.16</v>
      </c>
      <c r="AD200" s="43">
        <v>259543.16</v>
      </c>
      <c r="AE200" s="43">
        <v>0</v>
      </c>
      <c r="AF200" s="43">
        <v>0</v>
      </c>
      <c r="AG200" s="43">
        <v>0</v>
      </c>
      <c r="AH200" s="43">
        <v>0</v>
      </c>
      <c r="AJ200" s="43">
        <v>0</v>
      </c>
      <c r="AK200" s="43">
        <v>0</v>
      </c>
      <c r="AL200" s="43">
        <v>0</v>
      </c>
      <c r="AM200" s="43">
        <v>0</v>
      </c>
      <c r="AN200" s="43">
        <v>0</v>
      </c>
      <c r="AO200" s="43">
        <v>0</v>
      </c>
      <c r="AP200" s="103">
        <v>0</v>
      </c>
      <c r="AQ200" s="43">
        <v>0</v>
      </c>
      <c r="AR200" s="43">
        <v>0</v>
      </c>
      <c r="AS200" s="43"/>
      <c r="AT200" s="43"/>
      <c r="AU200" s="43"/>
    </row>
    <row r="201" ht="14.4" customHeight="1" spans="2:47" x14ac:dyDescent="0.25">
      <c r="B201" s="100" t="s">
        <v>533</v>
      </c>
      <c r="C201" s="101" t="str">
        <f t="shared" si="68"/>
        <v>A</v>
      </c>
      <c r="D201" s="101" t="str">
        <f t="shared" si="69"/>
        <v>A1.2.2.05.0007</v>
      </c>
      <c r="E201" s="101" t="str">
        <f t="shared" si="70"/>
        <v>1</v>
      </c>
      <c r="F201" s="101" t="s">
        <v>78</v>
      </c>
      <c r="G201" s="101">
        <f t="shared" si="71"/>
        <v>13</v>
      </c>
      <c r="H201" s="101" t="s">
        <v>534</v>
      </c>
      <c r="I201" s="102">
        <v>259543.16</v>
      </c>
      <c r="J201" s="102">
        <v>259543.16</v>
      </c>
      <c r="K201" s="102">
        <v>259543.16</v>
      </c>
      <c r="L201" s="102">
        <v>259543.16</v>
      </c>
      <c r="M201" s="102">
        <v>259543.16</v>
      </c>
      <c r="N201" s="102">
        <v>259543.16</v>
      </c>
      <c r="O201" s="102">
        <v>259543.16</v>
      </c>
      <c r="P201" s="102">
        <v>259543.16</v>
      </c>
      <c r="Q201" s="102">
        <v>259543.16</v>
      </c>
      <c r="R201" s="102">
        <v>259543.16</v>
      </c>
      <c r="S201" s="102">
        <v>259543.16</v>
      </c>
      <c r="T201" s="102">
        <v>259543.16</v>
      </c>
      <c r="U201" s="43"/>
      <c r="V201" s="43"/>
      <c r="W201" s="102">
        <v>259543.16</v>
      </c>
      <c r="X201" s="102">
        <v>259543.16</v>
      </c>
      <c r="Y201" s="102">
        <v>259543.16</v>
      </c>
      <c r="Z201" s="102">
        <v>259543.16</v>
      </c>
      <c r="AA201" s="102">
        <v>259543.16</v>
      </c>
      <c r="AB201" s="102">
        <v>259543.16</v>
      </c>
      <c r="AC201" s="102">
        <v>259543.16</v>
      </c>
      <c r="AD201" s="102">
        <v>259543.16</v>
      </c>
      <c r="AE201" s="102">
        <v>0</v>
      </c>
      <c r="AF201" s="102">
        <v>0</v>
      </c>
      <c r="AG201" s="102">
        <v>0</v>
      </c>
      <c r="AH201" s="102">
        <v>0</v>
      </c>
      <c r="AJ201" s="102">
        <v>0</v>
      </c>
      <c r="AK201" s="102">
        <v>0</v>
      </c>
      <c r="AL201" s="102">
        <v>0</v>
      </c>
      <c r="AM201" s="102">
        <v>0</v>
      </c>
      <c r="AN201" s="102">
        <v>0</v>
      </c>
      <c r="AO201" s="102">
        <v>0</v>
      </c>
      <c r="AP201" s="102">
        <v>0</v>
      </c>
      <c r="AQ201" s="102">
        <v>0</v>
      </c>
      <c r="AR201" s="102">
        <v>0</v>
      </c>
      <c r="AS201" s="102"/>
      <c r="AT201" s="102"/>
      <c r="AU201" s="102"/>
    </row>
    <row r="202" ht="14.4" customHeight="1" spans="2:47" x14ac:dyDescent="0.25">
      <c r="B202" s="99" t="s">
        <v>535</v>
      </c>
      <c r="C202" t="str">
        <f t="shared" si="68"/>
        <v>S</v>
      </c>
      <c r="D202" t="str">
        <f t="shared" si="69"/>
        <v>A1.2.3</v>
      </c>
      <c r="E202" t="str">
        <f t="shared" si="70"/>
        <v>1</v>
      </c>
      <c r="G202">
        <f t="shared" si="71"/>
        <v>5</v>
      </c>
      <c r="H202" t="s">
        <v>536</v>
      </c>
      <c r="I202" s="43">
        <v>4880715.16</v>
      </c>
      <c r="J202" s="43">
        <v>5392634.56</v>
      </c>
      <c r="K202" s="43">
        <v>5316902.6</v>
      </c>
      <c r="L202" s="43">
        <v>5241170.64</v>
      </c>
      <c r="M202" s="43">
        <v>6251024.47</v>
      </c>
      <c r="N202" s="43">
        <v>6194442.77</v>
      </c>
      <c r="O202" s="43">
        <v>6516801.07</v>
      </c>
      <c r="P202" s="43">
        <v>7774409.89</v>
      </c>
      <c r="Q202" s="43">
        <v>7653797.85</v>
      </c>
      <c r="R202" s="43">
        <v>8562565.81</v>
      </c>
      <c r="S202" s="43">
        <v>8402133.77</v>
      </c>
      <c r="T202" s="43">
        <v>8487890.71</v>
      </c>
      <c r="U202" s="43"/>
      <c r="V202" s="43"/>
      <c r="W202" s="43">
        <v>8323285.97</v>
      </c>
      <c r="X202" s="43">
        <v>8158681.23</v>
      </c>
      <c r="Y202" s="43">
        <v>7994076.49</v>
      </c>
      <c r="Z202" s="43">
        <v>7829471.75</v>
      </c>
      <c r="AA202" s="43">
        <v>7664867.01</v>
      </c>
      <c r="AB202" s="43">
        <v>8642502.25</v>
      </c>
      <c r="AC202" s="43">
        <v>8458537.51</v>
      </c>
      <c r="AD202" s="43">
        <v>8532161.41</v>
      </c>
      <c r="AE202" s="43">
        <v>8343830.77</v>
      </c>
      <c r="AF202" s="43">
        <v>9297740.11</v>
      </c>
      <c r="AG202" s="43">
        <v>9347638.11</v>
      </c>
      <c r="AH202" s="43">
        <v>10027890.13</v>
      </c>
      <c r="AJ202" s="43">
        <v>9808335.2</v>
      </c>
      <c r="AK202" s="43">
        <v>9588780.27</v>
      </c>
      <c r="AL202" s="43">
        <v>9369225.34</v>
      </c>
      <c r="AM202" s="43">
        <v>9510201.85</v>
      </c>
      <c r="AN202" s="43">
        <v>9287617.24</v>
      </c>
      <c r="AO202" s="43">
        <v>9065032.63</v>
      </c>
      <c r="AP202" s="43">
        <v>8845543.25</v>
      </c>
      <c r="AQ202" s="43">
        <v>8626670.17</v>
      </c>
      <c r="AR202" s="43">
        <v>8404034.09</v>
      </c>
      <c r="AS202" s="43"/>
      <c r="AT202" s="43"/>
      <c r="AU202" s="43"/>
    </row>
    <row r="203" ht="14.4" customHeight="1" spans="2:47" x14ac:dyDescent="0.25">
      <c r="B203" s="99" t="s">
        <v>537</v>
      </c>
      <c r="C203" t="str">
        <f t="shared" si="0"/>
        <v>S</v>
      </c>
      <c r="D203" t="str">
        <f t="shared" si="1"/>
        <v>A1.2.3.01</v>
      </c>
      <c r="E203" t="str">
        <f t="shared" si="2"/>
        <v>1</v>
      </c>
      <c r="G203">
        <f t="shared" si="3"/>
        <v>8</v>
      </c>
      <c r="H203" t="s">
        <v>538</v>
      </c>
      <c r="I203" s="43">
        <v>14401.01</v>
      </c>
      <c r="J203" s="43">
        <v>14401.01</v>
      </c>
      <c r="K203" s="43">
        <v>14401.01</v>
      </c>
      <c r="L203" s="43">
        <v>14401.01</v>
      </c>
      <c r="M203" s="43">
        <v>14401.01</v>
      </c>
      <c r="N203" s="43">
        <v>14401.01</v>
      </c>
      <c r="O203" s="43">
        <v>14401.01</v>
      </c>
      <c r="P203" s="43">
        <v>14401.01</v>
      </c>
      <c r="Q203" s="43">
        <v>14401.01</v>
      </c>
      <c r="R203" s="43">
        <v>14401.01</v>
      </c>
      <c r="S203" s="43">
        <v>14401.01</v>
      </c>
      <c r="T203" s="43">
        <v>14401.01</v>
      </c>
      <c r="U203" s="43"/>
      <c r="V203" s="43"/>
      <c r="W203" s="43">
        <v>14401.01</v>
      </c>
      <c r="X203" s="43">
        <v>14401.01</v>
      </c>
      <c r="Y203" s="43">
        <v>14401.01</v>
      </c>
      <c r="Z203" s="43">
        <v>14401.01</v>
      </c>
      <c r="AA203" s="43">
        <v>14401.01</v>
      </c>
      <c r="AB203" s="43">
        <v>14401.01</v>
      </c>
      <c r="AC203" s="43">
        <v>14401.01</v>
      </c>
      <c r="AD203" s="43">
        <v>14401.01</v>
      </c>
      <c r="AE203" s="43">
        <v>14401.01</v>
      </c>
      <c r="AF203" s="43">
        <v>14401.01</v>
      </c>
      <c r="AG203" s="43">
        <v>14401.01</v>
      </c>
      <c r="AH203" s="43">
        <v>14401.01</v>
      </c>
      <c r="AJ203" s="43">
        <v>14401.01</v>
      </c>
      <c r="AK203" s="43">
        <v>14401.01</v>
      </c>
      <c r="AL203" s="43">
        <v>14401.01</v>
      </c>
      <c r="AM203" s="43">
        <v>14401.01</v>
      </c>
      <c r="AN203" s="43">
        <v>14401.01</v>
      </c>
      <c r="AO203" s="43">
        <v>14401.01</v>
      </c>
      <c r="AP203" s="43">
        <v>14401.01</v>
      </c>
      <c r="AQ203" s="43">
        <v>14401.01</v>
      </c>
      <c r="AR203" s="43">
        <v>14401.01</v>
      </c>
      <c r="AS203" s="43"/>
      <c r="AT203" s="43"/>
      <c r="AU203" s="43"/>
    </row>
    <row r="204" ht="14.4" customHeight="1" spans="2:47" x14ac:dyDescent="0.25">
      <c r="B204" s="100" t="s">
        <v>539</v>
      </c>
      <c r="C204" s="101" t="str">
        <f t="shared" si="0"/>
        <v>A</v>
      </c>
      <c r="D204" s="101" t="str">
        <f t="shared" si="1"/>
        <v>A1.2.3.01.0001</v>
      </c>
      <c r="E204" s="101" t="str">
        <f t="shared" si="2"/>
        <v>1</v>
      </c>
      <c r="F204" s="101" t="s">
        <v>80</v>
      </c>
      <c r="G204" s="101">
        <f t="shared" si="3"/>
        <v>13</v>
      </c>
      <c r="H204" s="101" t="s">
        <v>540</v>
      </c>
      <c r="I204" s="102">
        <v>14401.01</v>
      </c>
      <c r="J204" s="102">
        <v>14401.01</v>
      </c>
      <c r="K204" s="102">
        <v>14401.01</v>
      </c>
      <c r="L204" s="102">
        <v>14401.01</v>
      </c>
      <c r="M204" s="102">
        <v>14401.01</v>
      </c>
      <c r="N204" s="102">
        <v>14401.01</v>
      </c>
      <c r="O204" s="102">
        <v>14401.01</v>
      </c>
      <c r="P204" s="102">
        <v>14401.01</v>
      </c>
      <c r="Q204" s="102">
        <v>14401.01</v>
      </c>
      <c r="R204" s="102">
        <v>14401.01</v>
      </c>
      <c r="S204" s="102">
        <v>14401.01</v>
      </c>
      <c r="T204" s="102">
        <v>14401.01</v>
      </c>
      <c r="U204" s="43"/>
      <c r="V204" s="43"/>
      <c r="W204" s="102">
        <v>14401.01</v>
      </c>
      <c r="X204" s="102">
        <v>14401.01</v>
      </c>
      <c r="Y204" s="102">
        <v>14401.01</v>
      </c>
      <c r="Z204" s="102">
        <v>14401.01</v>
      </c>
      <c r="AA204" s="102">
        <v>14401.01</v>
      </c>
      <c r="AB204" s="102">
        <v>14401.01</v>
      </c>
      <c r="AC204" s="102">
        <v>14401.01</v>
      </c>
      <c r="AD204" s="102">
        <v>14401.01</v>
      </c>
      <c r="AE204" s="102">
        <v>14401.01</v>
      </c>
      <c r="AF204" s="102">
        <v>14401.01</v>
      </c>
      <c r="AG204" s="102">
        <v>14401.01</v>
      </c>
      <c r="AH204" s="102">
        <v>14401.01</v>
      </c>
      <c r="AJ204" s="102">
        <v>14401.01</v>
      </c>
      <c r="AK204" s="102">
        <v>14401.01</v>
      </c>
      <c r="AL204" s="102">
        <v>14401.01</v>
      </c>
      <c r="AM204" s="102">
        <v>14401.01</v>
      </c>
      <c r="AN204" s="102">
        <v>14401.01</v>
      </c>
      <c r="AO204" s="102">
        <v>14401.01</v>
      </c>
      <c r="AP204" s="102">
        <v>14401.01</v>
      </c>
      <c r="AQ204" s="102">
        <v>14401.01</v>
      </c>
      <c r="AR204" s="102">
        <v>14401.01</v>
      </c>
      <c r="AS204" s="102"/>
      <c r="AT204" s="102"/>
      <c r="AU204" s="102"/>
    </row>
    <row r="205" ht="14.4" customHeight="1" spans="2:47" x14ac:dyDescent="0.25">
      <c r="B205" s="99" t="s">
        <v>541</v>
      </c>
      <c r="C205" t="str">
        <f t="shared" si="0"/>
        <v>S</v>
      </c>
      <c r="D205" t="str">
        <f t="shared" si="1"/>
        <v>A1.2.3.02</v>
      </c>
      <c r="E205" t="str">
        <f t="shared" si="2"/>
        <v>1</v>
      </c>
      <c r="G205">
        <f t="shared" si="3"/>
        <v>8</v>
      </c>
      <c r="H205" t="s">
        <v>542</v>
      </c>
      <c r="I205" s="43">
        <v>40464.15</v>
      </c>
      <c r="J205" s="43">
        <v>40464.15</v>
      </c>
      <c r="K205" s="43">
        <v>40464.15</v>
      </c>
      <c r="L205" s="43">
        <v>40464.15</v>
      </c>
      <c r="M205" s="43">
        <v>40464.15</v>
      </c>
      <c r="N205" s="43">
        <v>40464.15</v>
      </c>
      <c r="O205" s="43">
        <v>40464.15</v>
      </c>
      <c r="P205" s="43">
        <v>40464.15</v>
      </c>
      <c r="Q205" s="43">
        <v>40464.15</v>
      </c>
      <c r="R205" s="43">
        <v>40464.15</v>
      </c>
      <c r="S205" s="43">
        <v>40464.15</v>
      </c>
      <c r="T205" s="43">
        <v>40464.15</v>
      </c>
      <c r="U205" s="43"/>
      <c r="V205" s="43"/>
      <c r="W205" s="43">
        <v>40464.15</v>
      </c>
      <c r="X205" s="43">
        <v>40464.15</v>
      </c>
      <c r="Y205" s="43">
        <v>40464.15</v>
      </c>
      <c r="Z205" s="43">
        <v>40464.15</v>
      </c>
      <c r="AA205" s="43">
        <v>40464.15</v>
      </c>
      <c r="AB205" s="43">
        <v>40464.15</v>
      </c>
      <c r="AC205" s="43">
        <v>40464.15</v>
      </c>
      <c r="AD205" s="43">
        <v>40464.15</v>
      </c>
      <c r="AE205" s="43">
        <v>40464.15</v>
      </c>
      <c r="AF205" s="43">
        <v>40464.15</v>
      </c>
      <c r="AG205" s="43">
        <v>40464.15</v>
      </c>
      <c r="AH205" s="43">
        <v>40464.15</v>
      </c>
      <c r="AJ205" s="43">
        <v>40464.15</v>
      </c>
      <c r="AK205" s="43">
        <v>40464.15</v>
      </c>
      <c r="AL205" s="43">
        <v>40464.15</v>
      </c>
      <c r="AM205" s="43">
        <v>40464.15</v>
      </c>
      <c r="AN205" s="43">
        <v>40464.15</v>
      </c>
      <c r="AO205" s="43">
        <v>40464.15</v>
      </c>
      <c r="AP205" s="43">
        <v>40464.15</v>
      </c>
      <c r="AQ205" s="43">
        <v>40464.15</v>
      </c>
      <c r="AR205" s="43">
        <v>40464.15</v>
      </c>
      <c r="AS205" s="43"/>
      <c r="AT205" s="43"/>
      <c r="AU205" s="43"/>
    </row>
    <row r="206" ht="14.4" customHeight="1" spans="2:47" x14ac:dyDescent="0.25">
      <c r="B206" s="100" t="s">
        <v>543</v>
      </c>
      <c r="C206" s="101" t="str">
        <f t="shared" si="0"/>
        <v>A</v>
      </c>
      <c r="D206" s="101" t="str">
        <f t="shared" si="1"/>
        <v>A1.2.3.02.0002</v>
      </c>
      <c r="E206" s="101" t="str">
        <f t="shared" si="2"/>
        <v>1</v>
      </c>
      <c r="F206" s="101" t="s">
        <v>80</v>
      </c>
      <c r="G206" s="101">
        <f t="shared" si="3"/>
        <v>13</v>
      </c>
      <c r="H206" s="101" t="s">
        <v>544</v>
      </c>
      <c r="I206" s="102">
        <v>11122.08</v>
      </c>
      <c r="J206" s="102">
        <v>11122.08</v>
      </c>
      <c r="K206" s="102">
        <v>11122.08</v>
      </c>
      <c r="L206" s="102">
        <v>11122.08</v>
      </c>
      <c r="M206" s="102">
        <v>11122.08</v>
      </c>
      <c r="N206" s="102">
        <v>11122.08</v>
      </c>
      <c r="O206" s="102">
        <v>11122.08</v>
      </c>
      <c r="P206" s="102">
        <v>11122.08</v>
      </c>
      <c r="Q206" s="102">
        <v>11122.08</v>
      </c>
      <c r="R206" s="102">
        <v>11122.08</v>
      </c>
      <c r="S206" s="102">
        <v>11122.08</v>
      </c>
      <c r="T206" s="102">
        <v>11122.08</v>
      </c>
      <c r="U206" s="43"/>
      <c r="V206" s="43"/>
      <c r="W206" s="102">
        <v>11122.08</v>
      </c>
      <c r="X206" s="102">
        <v>11122.08</v>
      </c>
      <c r="Y206" s="102">
        <v>11122.08</v>
      </c>
      <c r="Z206" s="102">
        <v>11122.08</v>
      </c>
      <c r="AA206" s="102">
        <v>11122.08</v>
      </c>
      <c r="AB206" s="102">
        <v>11122.08</v>
      </c>
      <c r="AC206" s="102">
        <v>11122.08</v>
      </c>
      <c r="AD206" s="102">
        <v>11122.08</v>
      </c>
      <c r="AE206" s="102">
        <v>11122.08</v>
      </c>
      <c r="AF206" s="102">
        <v>11122.08</v>
      </c>
      <c r="AG206" s="102">
        <v>11122.08</v>
      </c>
      <c r="AH206" s="102">
        <v>11122.08</v>
      </c>
      <c r="AJ206" s="102">
        <v>11122.08</v>
      </c>
      <c r="AK206" s="102">
        <v>11122.08</v>
      </c>
      <c r="AL206" s="102">
        <v>11122.08</v>
      </c>
      <c r="AM206" s="102">
        <v>11122.08</v>
      </c>
      <c r="AN206" s="102">
        <v>11122.08</v>
      </c>
      <c r="AO206" s="102">
        <v>11122.08</v>
      </c>
      <c r="AP206" s="102">
        <v>11122.08</v>
      </c>
      <c r="AQ206" s="102">
        <v>11122.08</v>
      </c>
      <c r="AR206" s="102">
        <v>11122.08</v>
      </c>
      <c r="AS206" s="102"/>
      <c r="AT206" s="102"/>
      <c r="AU206" s="102"/>
    </row>
    <row r="207" ht="14.4" customHeight="1" spans="2:47" x14ac:dyDescent="0.25">
      <c r="B207" s="100" t="s">
        <v>545</v>
      </c>
      <c r="C207" s="101" t="str">
        <f t="shared" si="0"/>
        <v>A</v>
      </c>
      <c r="D207" s="101" t="str">
        <f t="shared" si="1"/>
        <v>A1.2.3.02.0001</v>
      </c>
      <c r="E207" s="101" t="str">
        <f t="shared" si="2"/>
        <v>1</v>
      </c>
      <c r="F207" s="101" t="s">
        <v>80</v>
      </c>
      <c r="G207" s="101">
        <f t="shared" si="3"/>
        <v>13</v>
      </c>
      <c r="H207" s="101" t="s">
        <v>542</v>
      </c>
      <c r="I207" s="102">
        <v>29342.07</v>
      </c>
      <c r="J207" s="102">
        <v>29342.07</v>
      </c>
      <c r="K207" s="102">
        <v>29342.07</v>
      </c>
      <c r="L207" s="102">
        <v>29342.07</v>
      </c>
      <c r="M207" s="102">
        <v>29342.07</v>
      </c>
      <c r="N207" s="102">
        <v>29342.07</v>
      </c>
      <c r="O207" s="102">
        <v>29342.07</v>
      </c>
      <c r="P207" s="102">
        <v>29342.07</v>
      </c>
      <c r="Q207" s="102">
        <v>29342.07</v>
      </c>
      <c r="R207" s="102">
        <v>29342.07</v>
      </c>
      <c r="S207" s="102">
        <v>29342.07</v>
      </c>
      <c r="T207" s="102">
        <v>29342.07</v>
      </c>
      <c r="U207" s="43"/>
      <c r="V207" s="43"/>
      <c r="W207" s="102">
        <v>29342.07</v>
      </c>
      <c r="X207" s="102">
        <v>29342.07</v>
      </c>
      <c r="Y207" s="102">
        <v>29342.07</v>
      </c>
      <c r="Z207" s="102">
        <v>29342.07</v>
      </c>
      <c r="AA207" s="102">
        <v>29342.07</v>
      </c>
      <c r="AB207" s="102">
        <v>29342.07</v>
      </c>
      <c r="AC207" s="102">
        <v>29342.07</v>
      </c>
      <c r="AD207" s="102">
        <v>29342.07</v>
      </c>
      <c r="AE207" s="102">
        <v>29342.07</v>
      </c>
      <c r="AF207" s="102">
        <v>29342.07</v>
      </c>
      <c r="AG207" s="102">
        <v>29342.07</v>
      </c>
      <c r="AH207" s="102">
        <v>29342.07</v>
      </c>
      <c r="AJ207" s="102">
        <v>29342.07</v>
      </c>
      <c r="AK207" s="102">
        <v>29342.07</v>
      </c>
      <c r="AL207" s="102">
        <v>29342.07</v>
      </c>
      <c r="AM207" s="102">
        <v>29342.07</v>
      </c>
      <c r="AN207" s="102">
        <v>29342.07</v>
      </c>
      <c r="AO207" s="102">
        <v>29342.07</v>
      </c>
      <c r="AP207" s="102">
        <v>29342.07</v>
      </c>
      <c r="AQ207" s="102">
        <v>29342.07</v>
      </c>
      <c r="AR207" s="102">
        <v>29342.07</v>
      </c>
      <c r="AS207" s="102"/>
      <c r="AT207" s="102"/>
      <c r="AU207" s="102"/>
    </row>
    <row r="208" ht="14.4" customHeight="1" spans="2:47" x14ac:dyDescent="0.25">
      <c r="B208" s="99" t="s">
        <v>546</v>
      </c>
      <c r="C208" t="str">
        <f t="shared" si="0"/>
        <v>S</v>
      </c>
      <c r="D208" t="str">
        <f t="shared" si="1"/>
        <v>A1.2.3.03</v>
      </c>
      <c r="E208" t="str">
        <f t="shared" si="2"/>
        <v>1</v>
      </c>
      <c r="G208">
        <f t="shared" si="3"/>
        <v>8</v>
      </c>
      <c r="H208" t="s">
        <v>547</v>
      </c>
      <c r="I208" s="43">
        <v>4909043.6</v>
      </c>
      <c r="J208" s="43">
        <v>5041043.6</v>
      </c>
      <c r="K208" s="43">
        <v>5041043.6</v>
      </c>
      <c r="L208" s="43">
        <v>5041043.6</v>
      </c>
      <c r="M208" s="43">
        <v>6148271.6</v>
      </c>
      <c r="N208" s="43">
        <v>6189331.6</v>
      </c>
      <c r="O208" s="43">
        <v>6609331.6</v>
      </c>
      <c r="P208" s="43">
        <v>6877331.6</v>
      </c>
      <c r="Q208" s="43">
        <v>6877331.6</v>
      </c>
      <c r="R208" s="43">
        <v>6877331.6</v>
      </c>
      <c r="S208" s="43">
        <v>6877331.6</v>
      </c>
      <c r="T208" s="43">
        <v>7127693.28</v>
      </c>
      <c r="U208" s="43"/>
      <c r="V208" s="43"/>
      <c r="W208" s="43">
        <v>7127693.28</v>
      </c>
      <c r="X208" s="43">
        <v>7127693.28</v>
      </c>
      <c r="Y208" s="43">
        <v>7127693.28</v>
      </c>
      <c r="Z208" s="43">
        <v>7127693.28</v>
      </c>
      <c r="AA208" s="43">
        <v>7127693.28</v>
      </c>
      <c r="AB208" s="43">
        <v>7127693.28</v>
      </c>
      <c r="AC208" s="43">
        <v>7127693.28</v>
      </c>
      <c r="AD208" s="43">
        <v>7127693.28</v>
      </c>
      <c r="AE208" s="43">
        <v>7127693.28</v>
      </c>
      <c r="AF208" s="43">
        <v>7127693.28</v>
      </c>
      <c r="AG208" s="43">
        <v>7127693.28</v>
      </c>
      <c r="AH208" s="43">
        <v>7127693.28</v>
      </c>
      <c r="AJ208" s="43">
        <v>7127693.28</v>
      </c>
      <c r="AK208" s="43">
        <v>7127693.28</v>
      </c>
      <c r="AL208" s="43">
        <v>7127693.28</v>
      </c>
      <c r="AM208" s="43">
        <v>7491254.4</v>
      </c>
      <c r="AN208" s="43">
        <v>7491254.4</v>
      </c>
      <c r="AO208" s="43">
        <v>7491254.4</v>
      </c>
      <c r="AP208" s="43">
        <v>7494375.64</v>
      </c>
      <c r="AQ208" s="43">
        <v>7498138.64</v>
      </c>
      <c r="AR208" s="43">
        <v>7498138.64</v>
      </c>
      <c r="AS208" s="43"/>
      <c r="AT208" s="43"/>
      <c r="AU208" s="43"/>
    </row>
    <row r="209" ht="14.4" customHeight="1" spans="2:47" x14ac:dyDescent="0.25">
      <c r="B209" s="100" t="s">
        <v>548</v>
      </c>
      <c r="C209" s="101" t="str">
        <f t="shared" si="0"/>
        <v>A</v>
      </c>
      <c r="D209" s="101" t="str">
        <f t="shared" si="1"/>
        <v>A1.2.3.03.0021</v>
      </c>
      <c r="E209" s="101" t="str">
        <f t="shared" si="2"/>
        <v>1</v>
      </c>
      <c r="F209" s="101" t="s">
        <v>80</v>
      </c>
      <c r="G209" s="101">
        <f t="shared" si="3"/>
        <v>13</v>
      </c>
      <c r="H209" s="101" t="s">
        <v>549</v>
      </c>
      <c r="I209" s="102">
        <v>148130.01</v>
      </c>
      <c r="J209" s="102">
        <v>148130.01</v>
      </c>
      <c r="K209" s="102">
        <v>148130.01</v>
      </c>
      <c r="L209" s="102">
        <v>148130.01</v>
      </c>
      <c r="M209" s="102">
        <v>148130.01</v>
      </c>
      <c r="N209" s="102">
        <v>148130.01</v>
      </c>
      <c r="O209" s="102">
        <v>148130.01</v>
      </c>
      <c r="P209" s="102">
        <v>148130.01</v>
      </c>
      <c r="Q209" s="102">
        <v>148130.01</v>
      </c>
      <c r="R209" s="102">
        <v>148130.01</v>
      </c>
      <c r="S209" s="102">
        <v>148130.01</v>
      </c>
      <c r="T209" s="102">
        <v>148130.01</v>
      </c>
      <c r="U209" s="43"/>
      <c r="V209" s="43"/>
      <c r="W209" s="102">
        <v>148130.01</v>
      </c>
      <c r="X209" s="102">
        <v>148130.01</v>
      </c>
      <c r="Y209" s="102">
        <v>148130.01</v>
      </c>
      <c r="Z209" s="102">
        <v>148130.01</v>
      </c>
      <c r="AA209" s="102">
        <v>148130.01</v>
      </c>
      <c r="AB209" s="102">
        <v>148130.01</v>
      </c>
      <c r="AC209" s="102">
        <v>148130.01</v>
      </c>
      <c r="AD209" s="102">
        <v>148130.01</v>
      </c>
      <c r="AE209" s="102">
        <v>148130.01</v>
      </c>
      <c r="AF209" s="102">
        <v>148130.01</v>
      </c>
      <c r="AG209" s="102">
        <v>148130.01</v>
      </c>
      <c r="AH209" s="102">
        <v>148130.01</v>
      </c>
      <c r="AJ209" s="102">
        <v>148130.01</v>
      </c>
      <c r="AK209" s="102">
        <v>148130.01</v>
      </c>
      <c r="AL209" s="102">
        <v>148130.01</v>
      </c>
      <c r="AM209" s="102">
        <v>148130.01</v>
      </c>
      <c r="AN209" s="102">
        <v>148130.01</v>
      </c>
      <c r="AO209" s="102">
        <v>148130.01</v>
      </c>
      <c r="AP209" s="102">
        <v>148130.01</v>
      </c>
      <c r="AQ209" s="102">
        <v>148130.01</v>
      </c>
      <c r="AR209" s="102">
        <v>148130.01</v>
      </c>
      <c r="AS209" s="102"/>
      <c r="AT209" s="102"/>
      <c r="AU209" s="102"/>
    </row>
    <row r="210" ht="14.4" customHeight="1" spans="2:47" x14ac:dyDescent="0.25">
      <c r="B210" s="100" t="s">
        <v>550</v>
      </c>
      <c r="C210" s="101" t="str">
        <f t="shared" si="0"/>
        <v>A</v>
      </c>
      <c r="D210" s="101" t="str">
        <f t="shared" si="1"/>
        <v>A1.2.3.03.0016</v>
      </c>
      <c r="E210" s="101" t="str">
        <f t="shared" si="2"/>
        <v>1</v>
      </c>
      <c r="F210" s="101" t="s">
        <v>80</v>
      </c>
      <c r="G210" s="101">
        <f t="shared" si="3"/>
        <v>13</v>
      </c>
      <c r="H210" s="101" t="s">
        <v>551</v>
      </c>
      <c r="I210" s="102">
        <v>62250</v>
      </c>
      <c r="J210" s="102">
        <v>62250</v>
      </c>
      <c r="K210" s="102">
        <v>62250</v>
      </c>
      <c r="L210" s="102">
        <v>62250</v>
      </c>
      <c r="M210" s="102">
        <v>62250</v>
      </c>
      <c r="N210" s="102">
        <v>62250</v>
      </c>
      <c r="O210" s="102">
        <v>62250</v>
      </c>
      <c r="P210" s="102">
        <v>62250</v>
      </c>
      <c r="Q210" s="102">
        <v>62250</v>
      </c>
      <c r="R210" s="102">
        <v>62250</v>
      </c>
      <c r="S210" s="102">
        <v>62250</v>
      </c>
      <c r="T210" s="102">
        <v>62250</v>
      </c>
      <c r="U210" s="43"/>
      <c r="V210" s="43"/>
      <c r="W210" s="102">
        <v>62250</v>
      </c>
      <c r="X210" s="102">
        <v>62250</v>
      </c>
      <c r="Y210" s="102">
        <v>62250</v>
      </c>
      <c r="Z210" s="102">
        <v>62250</v>
      </c>
      <c r="AA210" s="102">
        <v>62250</v>
      </c>
      <c r="AB210" s="102">
        <v>62250</v>
      </c>
      <c r="AC210" s="102">
        <v>62250</v>
      </c>
      <c r="AD210" s="102">
        <v>62250</v>
      </c>
      <c r="AE210" s="102">
        <v>62250</v>
      </c>
      <c r="AF210" s="102">
        <v>62250</v>
      </c>
      <c r="AG210" s="102">
        <v>62250</v>
      </c>
      <c r="AH210" s="102">
        <v>62250</v>
      </c>
      <c r="AJ210" s="102">
        <v>62250</v>
      </c>
      <c r="AK210" s="102">
        <v>62250</v>
      </c>
      <c r="AL210" s="102">
        <v>62250</v>
      </c>
      <c r="AM210" s="102">
        <v>62250</v>
      </c>
      <c r="AN210" s="102">
        <v>62250</v>
      </c>
      <c r="AO210" s="102">
        <v>62250</v>
      </c>
      <c r="AP210" s="102">
        <v>62250</v>
      </c>
      <c r="AQ210" s="102">
        <v>62250</v>
      </c>
      <c r="AR210" s="102">
        <v>62250</v>
      </c>
      <c r="AS210" s="102"/>
      <c r="AT210" s="102"/>
      <c r="AU210" s="102"/>
    </row>
    <row r="211" ht="14.4" customHeight="1" spans="2:47" x14ac:dyDescent="0.25">
      <c r="B211" s="100" t="s">
        <v>552</v>
      </c>
      <c r="C211" s="101" t="str">
        <f t="shared" si="0"/>
        <v>A</v>
      </c>
      <c r="D211" s="101" t="str">
        <f t="shared" si="1"/>
        <v>A1.2.3.03.0036</v>
      </c>
      <c r="E211" s="101" t="str">
        <f t="shared" si="2"/>
        <v>1</v>
      </c>
      <c r="F211" s="101" t="s">
        <v>80</v>
      </c>
      <c r="G211" s="101">
        <f t="shared" si="3"/>
        <v>13</v>
      </c>
      <c r="H211" s="101" t="s">
        <v>553</v>
      </c>
      <c r="I211" s="102">
        <v>0</v>
      </c>
      <c r="J211" s="102">
        <v>0</v>
      </c>
      <c r="K211" s="102">
        <v>0</v>
      </c>
      <c r="L211" s="102">
        <v>0</v>
      </c>
      <c r="M211" s="102">
        <v>0</v>
      </c>
      <c r="N211" s="102">
        <v>0</v>
      </c>
      <c r="O211" s="102">
        <v>0</v>
      </c>
      <c r="P211" s="102">
        <v>134000</v>
      </c>
      <c r="Q211" s="102">
        <v>134000</v>
      </c>
      <c r="R211" s="102">
        <v>134000</v>
      </c>
      <c r="S211" s="102">
        <v>134000</v>
      </c>
      <c r="T211" s="102">
        <v>134000</v>
      </c>
      <c r="U211" s="43"/>
      <c r="V211" s="43"/>
      <c r="W211" s="102">
        <v>134000</v>
      </c>
      <c r="X211" s="102">
        <v>134000</v>
      </c>
      <c r="Y211" s="102">
        <v>134000</v>
      </c>
      <c r="Z211" s="102">
        <v>134000</v>
      </c>
      <c r="AA211" s="102">
        <v>134000</v>
      </c>
      <c r="AB211" s="102">
        <v>134000</v>
      </c>
      <c r="AC211" s="102">
        <v>134000</v>
      </c>
      <c r="AD211" s="102">
        <v>134000</v>
      </c>
      <c r="AE211" s="102">
        <v>134000</v>
      </c>
      <c r="AF211" s="102">
        <v>134000</v>
      </c>
      <c r="AG211" s="102">
        <v>134000</v>
      </c>
      <c r="AH211" s="102">
        <v>134000</v>
      </c>
      <c r="AJ211" s="102">
        <v>134000</v>
      </c>
      <c r="AK211" s="102">
        <v>134000</v>
      </c>
      <c r="AL211" s="102">
        <v>134000</v>
      </c>
      <c r="AM211" s="102">
        <v>134000</v>
      </c>
      <c r="AN211" s="102">
        <v>134000</v>
      </c>
      <c r="AO211" s="102">
        <v>134000</v>
      </c>
      <c r="AP211" s="102">
        <v>134000</v>
      </c>
      <c r="AQ211" s="102">
        <v>134000</v>
      </c>
      <c r="AR211" s="102">
        <v>134000</v>
      </c>
      <c r="AS211" s="102"/>
      <c r="AT211" s="102"/>
      <c r="AU211" s="102"/>
    </row>
    <row r="212" ht="14.4" customHeight="1" spans="2:47" x14ac:dyDescent="0.25">
      <c r="B212" s="100" t="s">
        <v>554</v>
      </c>
      <c r="C212" s="101" t="str">
        <f t="shared" si="0"/>
        <v>A</v>
      </c>
      <c r="D212" s="101" t="str">
        <f t="shared" si="1"/>
        <v>A1.2.3.03.0037</v>
      </c>
      <c r="E212" s="101" t="str">
        <f t="shared" si="2"/>
        <v>1</v>
      </c>
      <c r="F212" s="101" t="s">
        <v>80</v>
      </c>
      <c r="G212" s="101">
        <f t="shared" si="3"/>
        <v>13</v>
      </c>
      <c r="H212" s="101" t="s">
        <v>555</v>
      </c>
      <c r="I212" s="102">
        <v>0</v>
      </c>
      <c r="J212" s="102">
        <v>0</v>
      </c>
      <c r="K212" s="102">
        <v>0</v>
      </c>
      <c r="L212" s="102">
        <v>0</v>
      </c>
      <c r="M212" s="102">
        <v>0</v>
      </c>
      <c r="N212" s="102">
        <v>0</v>
      </c>
      <c r="O212" s="102">
        <v>0</v>
      </c>
      <c r="P212" s="102">
        <v>134000</v>
      </c>
      <c r="Q212" s="102">
        <v>134000</v>
      </c>
      <c r="R212" s="102">
        <v>134000</v>
      </c>
      <c r="S212" s="102">
        <v>134000</v>
      </c>
      <c r="T212" s="102">
        <v>134000</v>
      </c>
      <c r="U212" s="43"/>
      <c r="V212" s="43"/>
      <c r="W212" s="102">
        <v>134000</v>
      </c>
      <c r="X212" s="102">
        <v>134000</v>
      </c>
      <c r="Y212" s="102">
        <v>134000</v>
      </c>
      <c r="Z212" s="102">
        <v>134000</v>
      </c>
      <c r="AA212" s="102">
        <v>134000</v>
      </c>
      <c r="AB212" s="102">
        <v>134000</v>
      </c>
      <c r="AC212" s="102">
        <v>134000</v>
      </c>
      <c r="AD212" s="102">
        <v>134000</v>
      </c>
      <c r="AE212" s="102">
        <v>134000</v>
      </c>
      <c r="AF212" s="102">
        <v>134000</v>
      </c>
      <c r="AG212" s="102">
        <v>134000</v>
      </c>
      <c r="AH212" s="102">
        <v>134000</v>
      </c>
      <c r="AJ212" s="102">
        <v>134000</v>
      </c>
      <c r="AK212" s="102">
        <v>134000</v>
      </c>
      <c r="AL212" s="102">
        <v>134000</v>
      </c>
      <c r="AM212" s="102">
        <v>134000</v>
      </c>
      <c r="AN212" s="102">
        <v>134000</v>
      </c>
      <c r="AO212" s="102">
        <v>134000</v>
      </c>
      <c r="AP212" s="102">
        <v>134000</v>
      </c>
      <c r="AQ212" s="102">
        <v>134000</v>
      </c>
      <c r="AR212" s="102">
        <v>134000</v>
      </c>
      <c r="AS212" s="102"/>
      <c r="AT212" s="102"/>
      <c r="AU212" s="102"/>
    </row>
    <row r="213" ht="14.4" customHeight="1" spans="2:47" x14ac:dyDescent="0.25">
      <c r="B213" s="100" t="s">
        <v>556</v>
      </c>
      <c r="C213" s="101" t="str">
        <f t="shared" si="0"/>
        <v>A</v>
      </c>
      <c r="D213" s="101" t="str">
        <f t="shared" si="1"/>
        <v>A1.2.3.03.0039</v>
      </c>
      <c r="E213" s="101" t="str">
        <f t="shared" si="2"/>
        <v>1</v>
      </c>
      <c r="F213" s="101" t="s">
        <v>80</v>
      </c>
      <c r="G213" s="101">
        <f t="shared" si="3"/>
        <v>13</v>
      </c>
      <c r="H213" s="101" t="s">
        <v>557</v>
      </c>
      <c r="I213" s="102">
        <v>0</v>
      </c>
      <c r="J213" s="102">
        <v>0</v>
      </c>
      <c r="K213" s="102">
        <v>0</v>
      </c>
      <c r="L213" s="102">
        <v>0</v>
      </c>
      <c r="M213" s="102">
        <v>0</v>
      </c>
      <c r="N213" s="102">
        <v>0</v>
      </c>
      <c r="O213" s="102">
        <v>0</v>
      </c>
      <c r="P213" s="102">
        <v>0</v>
      </c>
      <c r="Q213" s="102">
        <v>0</v>
      </c>
      <c r="R213" s="102">
        <v>0</v>
      </c>
      <c r="S213" s="102">
        <v>0</v>
      </c>
      <c r="T213" s="102">
        <v>147000</v>
      </c>
      <c r="U213" s="43"/>
      <c r="V213" s="43"/>
      <c r="W213" s="102">
        <v>147000</v>
      </c>
      <c r="X213" s="102">
        <v>147000</v>
      </c>
      <c r="Y213" s="102">
        <v>147000</v>
      </c>
      <c r="Z213" s="102">
        <v>147000</v>
      </c>
      <c r="AA213" s="102">
        <v>147000</v>
      </c>
      <c r="AB213" s="102">
        <v>147000</v>
      </c>
      <c r="AC213" s="102">
        <v>147000</v>
      </c>
      <c r="AD213" s="102">
        <v>147000</v>
      </c>
      <c r="AE213" s="102">
        <v>147000</v>
      </c>
      <c r="AF213" s="102">
        <v>147000</v>
      </c>
      <c r="AG213" s="102">
        <v>147000</v>
      </c>
      <c r="AH213" s="102">
        <v>147000</v>
      </c>
      <c r="AJ213" s="102">
        <v>147000</v>
      </c>
      <c r="AK213" s="102">
        <v>147000</v>
      </c>
      <c r="AL213" s="102">
        <v>147000</v>
      </c>
      <c r="AM213" s="102">
        <v>147000</v>
      </c>
      <c r="AN213" s="102">
        <v>147000</v>
      </c>
      <c r="AO213" s="102">
        <v>147000</v>
      </c>
      <c r="AP213" s="102">
        <v>147000</v>
      </c>
      <c r="AQ213" s="102">
        <v>147000</v>
      </c>
      <c r="AR213" s="102">
        <v>147000</v>
      </c>
      <c r="AS213" s="102"/>
      <c r="AT213" s="102"/>
      <c r="AU213" s="102"/>
    </row>
    <row r="214" ht="14.4" customHeight="1" spans="2:47" x14ac:dyDescent="0.25">
      <c r="B214" s="100" t="s">
        <v>558</v>
      </c>
      <c r="C214" s="101" t="str">
        <f t="shared" si="0"/>
        <v>A</v>
      </c>
      <c r="D214" s="101" t="str">
        <f t="shared" si="1"/>
        <v>A1.2.3.03.0043</v>
      </c>
      <c r="E214" s="101" t="str">
        <f t="shared" si="2"/>
        <v>1</v>
      </c>
      <c r="F214" s="101" t="s">
        <v>80</v>
      </c>
      <c r="G214" s="101">
        <f t="shared" si="3"/>
        <v>13</v>
      </c>
      <c r="H214" s="101" t="s">
        <v>557</v>
      </c>
      <c r="I214" s="102">
        <v>0</v>
      </c>
      <c r="J214" s="102">
        <v>0</v>
      </c>
      <c r="K214" s="102">
        <v>0</v>
      </c>
      <c r="L214" s="102">
        <v>0</v>
      </c>
      <c r="M214" s="102">
        <v>0</v>
      </c>
      <c r="N214" s="102">
        <v>0</v>
      </c>
      <c r="O214" s="102">
        <v>0</v>
      </c>
      <c r="P214" s="102">
        <v>0</v>
      </c>
      <c r="Q214" s="102">
        <v>0</v>
      </c>
      <c r="R214" s="102">
        <v>0</v>
      </c>
      <c r="S214" s="102">
        <v>0</v>
      </c>
      <c r="T214" s="102">
        <v>147000</v>
      </c>
      <c r="U214" s="43"/>
      <c r="V214" s="43"/>
      <c r="W214" s="102">
        <v>147000</v>
      </c>
      <c r="X214" s="102">
        <v>147000</v>
      </c>
      <c r="Y214" s="102">
        <v>147000</v>
      </c>
      <c r="Z214" s="102">
        <v>147000</v>
      </c>
      <c r="AA214" s="102">
        <v>147000</v>
      </c>
      <c r="AB214" s="102">
        <v>147000</v>
      </c>
      <c r="AC214" s="102">
        <v>147000</v>
      </c>
      <c r="AD214" s="102">
        <v>147000</v>
      </c>
      <c r="AE214" s="102">
        <v>147000</v>
      </c>
      <c r="AF214" s="102">
        <v>147000</v>
      </c>
      <c r="AG214" s="102">
        <v>147000</v>
      </c>
      <c r="AH214" s="102">
        <v>147000</v>
      </c>
      <c r="AJ214" s="102">
        <v>147000</v>
      </c>
      <c r="AK214" s="102">
        <v>147000</v>
      </c>
      <c r="AL214" s="102">
        <v>147000</v>
      </c>
      <c r="AM214" s="102">
        <v>147000</v>
      </c>
      <c r="AN214" s="102">
        <v>147000</v>
      </c>
      <c r="AO214" s="102">
        <v>147000</v>
      </c>
      <c r="AP214" s="102">
        <v>147000</v>
      </c>
      <c r="AQ214" s="102">
        <v>147000</v>
      </c>
      <c r="AR214" s="102">
        <v>147000</v>
      </c>
      <c r="AS214" s="102"/>
      <c r="AT214" s="102"/>
      <c r="AU214" s="102"/>
    </row>
    <row r="215" ht="14.4" customHeight="1" spans="2:47" x14ac:dyDescent="0.25">
      <c r="B215" s="100" t="s">
        <v>559</v>
      </c>
      <c r="C215" s="101" t="str">
        <f t="shared" si="0"/>
        <v>A</v>
      </c>
      <c r="D215" s="101" t="str">
        <f t="shared" si="1"/>
        <v>A1.2.3.03.0041</v>
      </c>
      <c r="E215" s="101" t="str">
        <f t="shared" si="2"/>
        <v>1</v>
      </c>
      <c r="F215" s="101" t="s">
        <v>80</v>
      </c>
      <c r="G215" s="101">
        <f t="shared" si="3"/>
        <v>13</v>
      </c>
      <c r="H215" s="101" t="s">
        <v>560</v>
      </c>
      <c r="I215" s="102">
        <v>147000</v>
      </c>
      <c r="J215" s="102">
        <v>147000</v>
      </c>
      <c r="K215" s="102">
        <v>147000</v>
      </c>
      <c r="L215" s="102">
        <v>147000</v>
      </c>
      <c r="M215" s="102">
        <v>147000</v>
      </c>
      <c r="N215" s="102">
        <v>147000</v>
      </c>
      <c r="O215" s="102">
        <v>147000</v>
      </c>
      <c r="P215" s="102">
        <v>147000</v>
      </c>
      <c r="Q215" s="102">
        <v>147000</v>
      </c>
      <c r="R215" s="102">
        <v>147000</v>
      </c>
      <c r="S215" s="102">
        <v>147000</v>
      </c>
      <c r="T215" s="102">
        <v>147000</v>
      </c>
      <c r="U215" s="43"/>
      <c r="V215" s="43"/>
      <c r="W215" s="102">
        <v>147000</v>
      </c>
      <c r="X215" s="102">
        <v>147000</v>
      </c>
      <c r="Y215" s="102">
        <v>147000</v>
      </c>
      <c r="Z215" s="102">
        <v>147000</v>
      </c>
      <c r="AA215" s="102">
        <v>147000</v>
      </c>
      <c r="AB215" s="102">
        <v>147000</v>
      </c>
      <c r="AC215" s="102">
        <v>147000</v>
      </c>
      <c r="AD215" s="102">
        <v>147000</v>
      </c>
      <c r="AE215" s="102">
        <v>147000</v>
      </c>
      <c r="AF215" s="102">
        <v>147000</v>
      </c>
      <c r="AG215" s="102">
        <v>147000</v>
      </c>
      <c r="AH215" s="102">
        <v>147000</v>
      </c>
      <c r="AJ215" s="102">
        <v>147000</v>
      </c>
      <c r="AK215" s="102">
        <v>147000</v>
      </c>
      <c r="AL215" s="102">
        <v>147000</v>
      </c>
      <c r="AM215" s="102">
        <v>147000</v>
      </c>
      <c r="AN215" s="102">
        <v>147000</v>
      </c>
      <c r="AO215" s="102">
        <v>147000</v>
      </c>
      <c r="AP215" s="102">
        <v>147000</v>
      </c>
      <c r="AQ215" s="102">
        <v>147000</v>
      </c>
      <c r="AR215" s="102">
        <v>147000</v>
      </c>
      <c r="AS215" s="102"/>
      <c r="AT215" s="102"/>
      <c r="AU215" s="102"/>
    </row>
    <row r="216" ht="14.4" customHeight="1" spans="2:47" x14ac:dyDescent="0.25">
      <c r="B216" s="100" t="s">
        <v>561</v>
      </c>
      <c r="C216" s="101" t="str">
        <f t="shared" ref="C216:C279" si="72">IF(G216&gt;8,"A","S")</f>
        <v>A</v>
      </c>
      <c r="D216" s="101" t="str">
        <f t="shared" ref="D216:D279" si="73">"A"&amp;B216</f>
        <v>A1.2.3.03.0040</v>
      </c>
      <c r="E216" s="101" t="str">
        <f t="shared" ref="E216:E279" si="74">LEFT(B216)</f>
        <v>1</v>
      </c>
      <c r="F216" s="101" t="s">
        <v>80</v>
      </c>
      <c r="G216" s="101">
        <f t="shared" ref="G216:G279" si="75">LEN(B216)</f>
        <v>13</v>
      </c>
      <c r="H216" s="101" t="s">
        <v>562</v>
      </c>
      <c r="I216" s="102">
        <v>147000</v>
      </c>
      <c r="J216" s="102">
        <v>147000</v>
      </c>
      <c r="K216" s="102">
        <v>147000</v>
      </c>
      <c r="L216" s="102">
        <v>147000</v>
      </c>
      <c r="M216" s="102">
        <v>147000</v>
      </c>
      <c r="N216" s="102">
        <v>147000</v>
      </c>
      <c r="O216" s="102">
        <v>147000</v>
      </c>
      <c r="P216" s="102">
        <v>147000</v>
      </c>
      <c r="Q216" s="102">
        <v>147000</v>
      </c>
      <c r="R216" s="102">
        <v>147000</v>
      </c>
      <c r="S216" s="102">
        <v>147000</v>
      </c>
      <c r="T216" s="102">
        <v>147000</v>
      </c>
      <c r="U216" s="43"/>
      <c r="V216" s="43"/>
      <c r="W216" s="102">
        <v>147000</v>
      </c>
      <c r="X216" s="102">
        <v>147000</v>
      </c>
      <c r="Y216" s="102">
        <v>147000</v>
      </c>
      <c r="Z216" s="102">
        <v>147000</v>
      </c>
      <c r="AA216" s="102">
        <v>147000</v>
      </c>
      <c r="AB216" s="102">
        <v>147000</v>
      </c>
      <c r="AC216" s="102">
        <v>147000</v>
      </c>
      <c r="AD216" s="102">
        <v>147000</v>
      </c>
      <c r="AE216" s="102">
        <v>147000</v>
      </c>
      <c r="AF216" s="102">
        <v>147000</v>
      </c>
      <c r="AG216" s="102">
        <v>147000</v>
      </c>
      <c r="AH216" s="102">
        <v>147000</v>
      </c>
      <c r="AJ216" s="102">
        <v>147000</v>
      </c>
      <c r="AK216" s="102">
        <v>147000</v>
      </c>
      <c r="AL216" s="102">
        <v>147000</v>
      </c>
      <c r="AM216" s="102">
        <v>147000</v>
      </c>
      <c r="AN216" s="102">
        <v>147000</v>
      </c>
      <c r="AO216" s="102">
        <v>147000</v>
      </c>
      <c r="AP216" s="102">
        <v>147000</v>
      </c>
      <c r="AQ216" s="102">
        <v>147000</v>
      </c>
      <c r="AR216" s="102">
        <v>147000</v>
      </c>
      <c r="AS216" s="102"/>
      <c r="AT216" s="102"/>
      <c r="AU216" s="102"/>
    </row>
    <row r="217" ht="14.4" customHeight="1" spans="2:47" x14ac:dyDescent="0.25">
      <c r="B217" s="100" t="s">
        <v>563</v>
      </c>
      <c r="C217" s="101" t="str">
        <f t="shared" si="72"/>
        <v>A</v>
      </c>
      <c r="D217" s="101" t="str">
        <f t="shared" si="73"/>
        <v>A1.2.3.03.0044</v>
      </c>
      <c r="E217" s="101" t="str">
        <f t="shared" si="74"/>
        <v>1</v>
      </c>
      <c r="F217" s="101" t="s">
        <v>80</v>
      </c>
      <c r="G217" s="101">
        <f t="shared" si="75"/>
        <v>13</v>
      </c>
      <c r="H217" s="101" t="s">
        <v>564</v>
      </c>
      <c r="I217" s="102">
        <v>147000</v>
      </c>
      <c r="J217" s="102">
        <v>147000</v>
      </c>
      <c r="K217" s="102">
        <v>147000</v>
      </c>
      <c r="L217" s="102">
        <v>147000</v>
      </c>
      <c r="M217" s="102">
        <v>147000</v>
      </c>
      <c r="N217" s="102">
        <v>147000</v>
      </c>
      <c r="O217" s="102">
        <v>147000</v>
      </c>
      <c r="P217" s="102">
        <v>147000</v>
      </c>
      <c r="Q217" s="102">
        <v>147000</v>
      </c>
      <c r="R217" s="102">
        <v>147000</v>
      </c>
      <c r="S217" s="102">
        <v>147000</v>
      </c>
      <c r="T217" s="102">
        <v>147000</v>
      </c>
      <c r="U217" s="43"/>
      <c r="V217" s="43"/>
      <c r="W217" s="102">
        <v>147000</v>
      </c>
      <c r="X217" s="102">
        <v>147000</v>
      </c>
      <c r="Y217" s="102">
        <v>147000</v>
      </c>
      <c r="Z217" s="102">
        <v>147000</v>
      </c>
      <c r="AA217" s="102">
        <v>147000</v>
      </c>
      <c r="AB217" s="102">
        <v>147000</v>
      </c>
      <c r="AC217" s="102">
        <v>147000</v>
      </c>
      <c r="AD217" s="102">
        <v>147000</v>
      </c>
      <c r="AE217" s="102">
        <v>147000</v>
      </c>
      <c r="AF217" s="102">
        <v>147000</v>
      </c>
      <c r="AG217" s="102">
        <v>147000</v>
      </c>
      <c r="AH217" s="102">
        <v>147000</v>
      </c>
      <c r="AJ217" s="102">
        <v>147000</v>
      </c>
      <c r="AK217" s="102">
        <v>147000</v>
      </c>
      <c r="AL217" s="102">
        <v>147000</v>
      </c>
      <c r="AM217" s="102">
        <v>147000</v>
      </c>
      <c r="AN217" s="102">
        <v>147000</v>
      </c>
      <c r="AO217" s="102">
        <v>147000</v>
      </c>
      <c r="AP217" s="102">
        <v>147000</v>
      </c>
      <c r="AQ217" s="102">
        <v>147000</v>
      </c>
      <c r="AR217" s="102">
        <v>147000</v>
      </c>
      <c r="AS217" s="102"/>
      <c r="AT217" s="102"/>
      <c r="AU217" s="102"/>
    </row>
    <row r="218" ht="14.4" customHeight="1" spans="2:47" x14ac:dyDescent="0.25">
      <c r="B218" s="100" t="s">
        <v>565</v>
      </c>
      <c r="C218" s="101" t="str">
        <f t="shared" si="72"/>
        <v>A</v>
      </c>
      <c r="D218" s="101" t="str">
        <f t="shared" si="73"/>
        <v>A1.2.3.03.0031</v>
      </c>
      <c r="E218" s="101" t="str">
        <f t="shared" si="74"/>
        <v>1</v>
      </c>
      <c r="F218" s="101" t="s">
        <v>80</v>
      </c>
      <c r="G218" s="101">
        <f t="shared" si="75"/>
        <v>13</v>
      </c>
      <c r="H218" s="101" t="s">
        <v>566</v>
      </c>
      <c r="I218" s="102">
        <v>124500</v>
      </c>
      <c r="J218" s="102">
        <v>124500</v>
      </c>
      <c r="K218" s="102">
        <v>124500</v>
      </c>
      <c r="L218" s="102">
        <v>124500</v>
      </c>
      <c r="M218" s="102">
        <v>124500</v>
      </c>
      <c r="N218" s="102">
        <v>124500</v>
      </c>
      <c r="O218" s="102">
        <v>124500</v>
      </c>
      <c r="P218" s="102">
        <v>124500</v>
      </c>
      <c r="Q218" s="102">
        <v>124500</v>
      </c>
      <c r="R218" s="102">
        <v>124500</v>
      </c>
      <c r="S218" s="102">
        <v>124500</v>
      </c>
      <c r="T218" s="102">
        <v>80861.68</v>
      </c>
      <c r="U218" s="43"/>
      <c r="V218" s="43"/>
      <c r="W218" s="102">
        <v>80861.68</v>
      </c>
      <c r="X218" s="102">
        <v>80861.68</v>
      </c>
      <c r="Y218" s="102">
        <v>80861.68</v>
      </c>
      <c r="Z218" s="102">
        <v>80861.68</v>
      </c>
      <c r="AA218" s="102">
        <v>80861.68</v>
      </c>
      <c r="AB218" s="102">
        <v>80861.68</v>
      </c>
      <c r="AC218" s="102">
        <v>80861.68</v>
      </c>
      <c r="AD218" s="102">
        <v>80861.68</v>
      </c>
      <c r="AE218" s="102">
        <v>80861.68</v>
      </c>
      <c r="AF218" s="102">
        <v>80861.68</v>
      </c>
      <c r="AG218" s="102">
        <v>80861.68</v>
      </c>
      <c r="AH218" s="102">
        <v>80861.68</v>
      </c>
      <c r="AJ218" s="102">
        <v>80861.68</v>
      </c>
      <c r="AK218" s="102">
        <v>80861.68</v>
      </c>
      <c r="AL218" s="102">
        <v>80861.68</v>
      </c>
      <c r="AM218" s="102">
        <v>80861.68</v>
      </c>
      <c r="AN218" s="102">
        <v>80861.68</v>
      </c>
      <c r="AO218" s="102">
        <v>80861.68</v>
      </c>
      <c r="AP218" s="102">
        <v>80861.68</v>
      </c>
      <c r="AQ218" s="102">
        <v>80861.68</v>
      </c>
      <c r="AR218" s="102">
        <v>80861.68</v>
      </c>
      <c r="AS218" s="102"/>
      <c r="AT218" s="102"/>
      <c r="AU218" s="102"/>
    </row>
    <row r="219" ht="14.4" customHeight="1" spans="2:47" x14ac:dyDescent="0.25">
      <c r="B219" s="100" t="s">
        <v>567</v>
      </c>
      <c r="C219" s="101" t="str">
        <f t="shared" si="72"/>
        <v>A</v>
      </c>
      <c r="D219" s="101" t="str">
        <f t="shared" si="73"/>
        <v>A1.2.3.03.0032</v>
      </c>
      <c r="E219" s="101" t="str">
        <f t="shared" si="74"/>
        <v>1</v>
      </c>
      <c r="F219" s="101" t="s">
        <v>80</v>
      </c>
      <c r="G219" s="101">
        <f t="shared" si="75"/>
        <v>13</v>
      </c>
      <c r="H219" s="101" t="s">
        <v>568</v>
      </c>
      <c r="I219" s="102">
        <v>124500</v>
      </c>
      <c r="J219" s="102">
        <v>124500</v>
      </c>
      <c r="K219" s="102">
        <v>124500</v>
      </c>
      <c r="L219" s="102">
        <v>124500</v>
      </c>
      <c r="M219" s="102">
        <v>124500</v>
      </c>
      <c r="N219" s="102">
        <v>124500</v>
      </c>
      <c r="O219" s="102">
        <v>124500</v>
      </c>
      <c r="P219" s="102">
        <v>124500</v>
      </c>
      <c r="Q219" s="102">
        <v>124500</v>
      </c>
      <c r="R219" s="102">
        <v>124500</v>
      </c>
      <c r="S219" s="102">
        <v>124500</v>
      </c>
      <c r="T219" s="102">
        <v>124500</v>
      </c>
      <c r="U219" s="43"/>
      <c r="V219" s="43"/>
      <c r="W219" s="102">
        <v>124500</v>
      </c>
      <c r="X219" s="102">
        <v>124500</v>
      </c>
      <c r="Y219" s="102">
        <v>124500</v>
      </c>
      <c r="Z219" s="102">
        <v>124500</v>
      </c>
      <c r="AA219" s="102">
        <v>124500</v>
      </c>
      <c r="AB219" s="102">
        <v>124500</v>
      </c>
      <c r="AC219" s="102">
        <v>124500</v>
      </c>
      <c r="AD219" s="102">
        <v>124500</v>
      </c>
      <c r="AE219" s="102">
        <v>124500</v>
      </c>
      <c r="AF219" s="102">
        <v>124500</v>
      </c>
      <c r="AG219" s="102">
        <v>124500</v>
      </c>
      <c r="AH219" s="102">
        <v>124500</v>
      </c>
      <c r="AJ219" s="102">
        <v>124500</v>
      </c>
      <c r="AK219" s="102">
        <v>124500</v>
      </c>
      <c r="AL219" s="102">
        <v>124500</v>
      </c>
      <c r="AM219" s="102">
        <v>124500</v>
      </c>
      <c r="AN219" s="102">
        <v>124500</v>
      </c>
      <c r="AO219" s="102">
        <v>124500</v>
      </c>
      <c r="AP219" s="102">
        <v>124500</v>
      </c>
      <c r="AQ219" s="102">
        <v>124500</v>
      </c>
      <c r="AR219" s="102">
        <v>124500</v>
      </c>
      <c r="AS219" s="102"/>
      <c r="AT219" s="102"/>
      <c r="AU219" s="102"/>
    </row>
    <row r="220" ht="14.4" customHeight="1" spans="2:47" x14ac:dyDescent="0.25">
      <c r="B220" s="100" t="s">
        <v>569</v>
      </c>
      <c r="C220" s="101" t="str">
        <f t="shared" si="72"/>
        <v>A</v>
      </c>
      <c r="D220" s="101" t="str">
        <f t="shared" si="73"/>
        <v>A1.2.3.03.0042</v>
      </c>
      <c r="E220" s="101" t="str">
        <f t="shared" si="74"/>
        <v>1</v>
      </c>
      <c r="F220" s="101" t="s">
        <v>80</v>
      </c>
      <c r="G220" s="101">
        <f t="shared" si="75"/>
        <v>13</v>
      </c>
      <c r="H220" s="101" t="s">
        <v>570</v>
      </c>
      <c r="I220" s="102">
        <v>147000</v>
      </c>
      <c r="J220" s="102">
        <v>147000</v>
      </c>
      <c r="K220" s="102">
        <v>147000</v>
      </c>
      <c r="L220" s="102">
        <v>147000</v>
      </c>
      <c r="M220" s="102">
        <v>147000</v>
      </c>
      <c r="N220" s="102">
        <v>147000</v>
      </c>
      <c r="O220" s="102">
        <v>147000</v>
      </c>
      <c r="P220" s="102">
        <v>147000</v>
      </c>
      <c r="Q220" s="102">
        <v>147000</v>
      </c>
      <c r="R220" s="102">
        <v>147000</v>
      </c>
      <c r="S220" s="102">
        <v>147000</v>
      </c>
      <c r="T220" s="102">
        <v>147000</v>
      </c>
      <c r="U220" s="43"/>
      <c r="V220" s="43"/>
      <c r="W220" s="102">
        <v>147000</v>
      </c>
      <c r="X220" s="102">
        <v>147000</v>
      </c>
      <c r="Y220" s="102">
        <v>147000</v>
      </c>
      <c r="Z220" s="102">
        <v>147000</v>
      </c>
      <c r="AA220" s="102">
        <v>147000</v>
      </c>
      <c r="AB220" s="102">
        <v>147000</v>
      </c>
      <c r="AC220" s="102">
        <v>147000</v>
      </c>
      <c r="AD220" s="102">
        <v>147000</v>
      </c>
      <c r="AE220" s="102">
        <v>147000</v>
      </c>
      <c r="AF220" s="102">
        <v>147000</v>
      </c>
      <c r="AG220" s="102">
        <v>147000</v>
      </c>
      <c r="AH220" s="102">
        <v>147000</v>
      </c>
      <c r="AJ220" s="102">
        <v>147000</v>
      </c>
      <c r="AK220" s="102">
        <v>147000</v>
      </c>
      <c r="AL220" s="102">
        <v>147000</v>
      </c>
      <c r="AM220" s="102">
        <v>147000</v>
      </c>
      <c r="AN220" s="102">
        <v>147000</v>
      </c>
      <c r="AO220" s="102">
        <v>147000</v>
      </c>
      <c r="AP220" s="102">
        <v>147000</v>
      </c>
      <c r="AQ220" s="102">
        <v>147000</v>
      </c>
      <c r="AR220" s="102">
        <v>147000</v>
      </c>
      <c r="AS220" s="102"/>
      <c r="AT220" s="102"/>
      <c r="AU220" s="102"/>
    </row>
    <row r="221" ht="14.4" customHeight="1" spans="2:47" x14ac:dyDescent="0.25">
      <c r="B221" s="100" t="s">
        <v>571</v>
      </c>
      <c r="C221" s="101" t="str">
        <f t="shared" si="72"/>
        <v>A</v>
      </c>
      <c r="D221" s="101" t="str">
        <f t="shared" si="73"/>
        <v>A1.2.3.03.0033</v>
      </c>
      <c r="E221" s="101" t="str">
        <f t="shared" si="74"/>
        <v>1</v>
      </c>
      <c r="F221" s="101" t="s">
        <v>80</v>
      </c>
      <c r="G221" s="101">
        <f t="shared" si="75"/>
        <v>13</v>
      </c>
      <c r="H221" s="101" t="s">
        <v>572</v>
      </c>
      <c r="I221" s="102">
        <v>0</v>
      </c>
      <c r="J221" s="102">
        <v>132000</v>
      </c>
      <c r="K221" s="102">
        <v>132000</v>
      </c>
      <c r="L221" s="102">
        <v>132000</v>
      </c>
      <c r="M221" s="102">
        <v>132000</v>
      </c>
      <c r="N221" s="102">
        <v>132000</v>
      </c>
      <c r="O221" s="102">
        <v>132000</v>
      </c>
      <c r="P221" s="102">
        <v>132000</v>
      </c>
      <c r="Q221" s="102">
        <v>132000</v>
      </c>
      <c r="R221" s="102">
        <v>132000</v>
      </c>
      <c r="S221" s="102">
        <v>132000</v>
      </c>
      <c r="T221" s="102">
        <v>132000</v>
      </c>
      <c r="U221" s="43"/>
      <c r="V221" s="43"/>
      <c r="W221" s="102">
        <v>132000</v>
      </c>
      <c r="X221" s="102">
        <v>132000</v>
      </c>
      <c r="Y221" s="102">
        <v>132000</v>
      </c>
      <c r="Z221" s="102">
        <v>132000</v>
      </c>
      <c r="AA221" s="102">
        <v>132000</v>
      </c>
      <c r="AB221" s="102">
        <v>132000</v>
      </c>
      <c r="AC221" s="102">
        <v>132000</v>
      </c>
      <c r="AD221" s="102">
        <v>132000</v>
      </c>
      <c r="AE221" s="102">
        <v>132000</v>
      </c>
      <c r="AF221" s="102">
        <v>132000</v>
      </c>
      <c r="AG221" s="102">
        <v>132000</v>
      </c>
      <c r="AH221" s="102">
        <v>132000</v>
      </c>
      <c r="AJ221" s="102">
        <v>132000</v>
      </c>
      <c r="AK221" s="102">
        <v>132000</v>
      </c>
      <c r="AL221" s="102">
        <v>132000</v>
      </c>
      <c r="AM221" s="102">
        <v>132000</v>
      </c>
      <c r="AN221" s="102">
        <v>132000</v>
      </c>
      <c r="AO221" s="102">
        <v>132000</v>
      </c>
      <c r="AP221" s="102">
        <v>132000</v>
      </c>
      <c r="AQ221" s="102">
        <v>132000</v>
      </c>
      <c r="AR221" s="102">
        <v>132000</v>
      </c>
      <c r="AS221" s="102"/>
      <c r="AT221" s="102"/>
      <c r="AU221" s="102"/>
    </row>
    <row r="222" ht="14.4" customHeight="1" spans="2:47" x14ac:dyDescent="0.25">
      <c r="B222" s="100" t="s">
        <v>573</v>
      </c>
      <c r="C222" s="101" t="str">
        <f t="shared" si="72"/>
        <v>A</v>
      </c>
      <c r="D222" s="101" t="str">
        <f t="shared" si="73"/>
        <v>A1.2.3.03.0002</v>
      </c>
      <c r="E222" s="101" t="str">
        <f t="shared" si="74"/>
        <v>1</v>
      </c>
      <c r="F222" s="101" t="s">
        <v>80</v>
      </c>
      <c r="G222" s="101">
        <f t="shared" si="75"/>
        <v>13</v>
      </c>
      <c r="H222" s="101" t="s">
        <v>574</v>
      </c>
      <c r="I222" s="102">
        <v>912.82</v>
      </c>
      <c r="J222" s="102">
        <v>912.82</v>
      </c>
      <c r="K222" s="102">
        <v>912.82</v>
      </c>
      <c r="L222" s="102">
        <v>912.82</v>
      </c>
      <c r="M222" s="102">
        <v>912.82</v>
      </c>
      <c r="N222" s="102">
        <v>912.82</v>
      </c>
      <c r="O222" s="102">
        <v>912.82</v>
      </c>
      <c r="P222" s="102">
        <v>912.82</v>
      </c>
      <c r="Q222" s="102">
        <v>912.82</v>
      </c>
      <c r="R222" s="102">
        <v>912.82</v>
      </c>
      <c r="S222" s="102">
        <v>912.82</v>
      </c>
      <c r="T222" s="102">
        <v>912.82</v>
      </c>
      <c r="U222" s="43"/>
      <c r="V222" s="43"/>
      <c r="W222" s="102">
        <v>912.82</v>
      </c>
      <c r="X222" s="102">
        <v>912.82</v>
      </c>
      <c r="Y222" s="102">
        <v>912.82</v>
      </c>
      <c r="Z222" s="102">
        <v>912.82</v>
      </c>
      <c r="AA222" s="102">
        <v>912.82</v>
      </c>
      <c r="AB222" s="102">
        <v>912.82</v>
      </c>
      <c r="AC222" s="102">
        <v>912.82</v>
      </c>
      <c r="AD222" s="102">
        <v>912.82</v>
      </c>
      <c r="AE222" s="102">
        <v>912.82</v>
      </c>
      <c r="AF222" s="102">
        <v>912.82</v>
      </c>
      <c r="AG222" s="102">
        <v>912.82</v>
      </c>
      <c r="AH222" s="102">
        <v>912.82</v>
      </c>
      <c r="AJ222" s="102">
        <v>912.82</v>
      </c>
      <c r="AK222" s="102">
        <v>912.82</v>
      </c>
      <c r="AL222" s="102">
        <v>912.82</v>
      </c>
      <c r="AM222" s="102">
        <v>912.82</v>
      </c>
      <c r="AN222" s="102">
        <v>912.82</v>
      </c>
      <c r="AO222" s="102">
        <v>912.82</v>
      </c>
      <c r="AP222" s="102">
        <v>912.82</v>
      </c>
      <c r="AQ222" s="102">
        <v>912.82</v>
      </c>
      <c r="AR222" s="102">
        <v>912.82</v>
      </c>
      <c r="AS222" s="102"/>
      <c r="AT222" s="102"/>
      <c r="AU222" s="102"/>
    </row>
    <row r="223" ht="14.4" customHeight="1" spans="2:47" x14ac:dyDescent="0.25">
      <c r="B223" s="100" t="s">
        <v>575</v>
      </c>
      <c r="C223" s="101" t="str">
        <f t="shared" si="72"/>
        <v>A</v>
      </c>
      <c r="D223" s="101" t="str">
        <f t="shared" si="73"/>
        <v>A1.2.3.03.0022</v>
      </c>
      <c r="E223" s="101" t="str">
        <f t="shared" si="74"/>
        <v>1</v>
      </c>
      <c r="F223" s="101" t="s">
        <v>80</v>
      </c>
      <c r="G223" s="101">
        <f t="shared" si="75"/>
        <v>13</v>
      </c>
      <c r="H223" s="101" t="s">
        <v>576</v>
      </c>
      <c r="I223" s="102">
        <v>204250.01</v>
      </c>
      <c r="J223" s="102">
        <v>204250.01</v>
      </c>
      <c r="K223" s="102">
        <v>204250.01</v>
      </c>
      <c r="L223" s="102">
        <v>204250.01</v>
      </c>
      <c r="M223" s="102">
        <v>204250.01</v>
      </c>
      <c r="N223" s="102">
        <v>204250.01</v>
      </c>
      <c r="O223" s="102">
        <v>204250.01</v>
      </c>
      <c r="P223" s="102">
        <v>204250.01</v>
      </c>
      <c r="Q223" s="102">
        <v>204250.01</v>
      </c>
      <c r="R223" s="102">
        <v>204250.01</v>
      </c>
      <c r="S223" s="102">
        <v>204250.01</v>
      </c>
      <c r="T223" s="102">
        <v>204250.01</v>
      </c>
      <c r="U223" s="43"/>
      <c r="V223" s="43"/>
      <c r="W223" s="102">
        <v>204250.01</v>
      </c>
      <c r="X223" s="102">
        <v>204250.01</v>
      </c>
      <c r="Y223" s="102">
        <v>204250.01</v>
      </c>
      <c r="Z223" s="102">
        <v>204250.01</v>
      </c>
      <c r="AA223" s="102">
        <v>204250.01</v>
      </c>
      <c r="AB223" s="102">
        <v>204250.01</v>
      </c>
      <c r="AC223" s="102">
        <v>204250.01</v>
      </c>
      <c r="AD223" s="102">
        <v>204250.01</v>
      </c>
      <c r="AE223" s="102">
        <v>204250.01</v>
      </c>
      <c r="AF223" s="102">
        <v>204250.01</v>
      </c>
      <c r="AG223" s="102">
        <v>204250.01</v>
      </c>
      <c r="AH223" s="102">
        <v>204250.01</v>
      </c>
      <c r="AJ223" s="102">
        <v>204250.01</v>
      </c>
      <c r="AK223" s="102">
        <v>204250.01</v>
      </c>
      <c r="AL223" s="102">
        <v>204250.01</v>
      </c>
      <c r="AM223" s="102">
        <v>204250.01</v>
      </c>
      <c r="AN223" s="102">
        <v>204250.01</v>
      </c>
      <c r="AO223" s="102">
        <v>204250.01</v>
      </c>
      <c r="AP223" s="102">
        <v>204250.01</v>
      </c>
      <c r="AQ223" s="102">
        <v>204250.01</v>
      </c>
      <c r="AR223" s="102">
        <v>204250.01</v>
      </c>
      <c r="AS223" s="102"/>
      <c r="AT223" s="102"/>
      <c r="AU223" s="102"/>
    </row>
    <row r="224" ht="14.4" customHeight="1" spans="2:47" x14ac:dyDescent="0.25">
      <c r="B224" s="100" t="s">
        <v>577</v>
      </c>
      <c r="C224" s="101" t="str">
        <f t="shared" si="72"/>
        <v>A</v>
      </c>
      <c r="D224" s="101" t="str">
        <f t="shared" si="73"/>
        <v>A1.2.3.03.0020</v>
      </c>
      <c r="E224" s="101" t="str">
        <f t="shared" si="74"/>
        <v>1</v>
      </c>
      <c r="F224" s="101" t="s">
        <v>80</v>
      </c>
      <c r="G224" s="101">
        <f t="shared" si="75"/>
        <v>13</v>
      </c>
      <c r="H224" s="101" t="s">
        <v>578</v>
      </c>
      <c r="I224" s="102">
        <v>16500</v>
      </c>
      <c r="J224" s="102">
        <v>16500</v>
      </c>
      <c r="K224" s="102">
        <v>16500</v>
      </c>
      <c r="L224" s="102">
        <v>16500</v>
      </c>
      <c r="M224" s="102">
        <v>16500</v>
      </c>
      <c r="N224" s="102">
        <v>16500</v>
      </c>
      <c r="O224" s="102">
        <v>16500</v>
      </c>
      <c r="P224" s="102">
        <v>16500</v>
      </c>
      <c r="Q224" s="102">
        <v>16500</v>
      </c>
      <c r="R224" s="102">
        <v>16500</v>
      </c>
      <c r="S224" s="102">
        <v>16500</v>
      </c>
      <c r="T224" s="102">
        <v>16500</v>
      </c>
      <c r="U224" s="43"/>
      <c r="V224" s="43"/>
      <c r="W224" s="102">
        <v>16500</v>
      </c>
      <c r="X224" s="102">
        <v>16500</v>
      </c>
      <c r="Y224" s="102">
        <v>16500</v>
      </c>
      <c r="Z224" s="102">
        <v>16500</v>
      </c>
      <c r="AA224" s="102">
        <v>16500</v>
      </c>
      <c r="AB224" s="102">
        <v>16500</v>
      </c>
      <c r="AC224" s="102">
        <v>16500</v>
      </c>
      <c r="AD224" s="102">
        <v>16500</v>
      </c>
      <c r="AE224" s="102">
        <v>16500</v>
      </c>
      <c r="AF224" s="102">
        <v>16500</v>
      </c>
      <c r="AG224" s="102">
        <v>16500</v>
      </c>
      <c r="AH224" s="102">
        <v>16500</v>
      </c>
      <c r="AJ224" s="102">
        <v>16500</v>
      </c>
      <c r="AK224" s="102">
        <v>16500</v>
      </c>
      <c r="AL224" s="102">
        <v>16500</v>
      </c>
      <c r="AM224" s="102">
        <v>16500</v>
      </c>
      <c r="AN224" s="102">
        <v>16500</v>
      </c>
      <c r="AO224" s="102">
        <v>16500</v>
      </c>
      <c r="AP224" s="102">
        <v>16500</v>
      </c>
      <c r="AQ224" s="102">
        <v>16500</v>
      </c>
      <c r="AR224" s="102">
        <v>16500</v>
      </c>
      <c r="AS224" s="102"/>
      <c r="AT224" s="102"/>
      <c r="AU224" s="102"/>
    </row>
    <row r="225" ht="14.4" customHeight="1" spans="2:47" x14ac:dyDescent="0.25">
      <c r="B225" s="100" t="s">
        <v>579</v>
      </c>
      <c r="C225" s="101" t="str">
        <f t="shared" si="72"/>
        <v>A</v>
      </c>
      <c r="D225" s="101" t="str">
        <f t="shared" si="73"/>
        <v>A1.2.3.03.0025</v>
      </c>
      <c r="E225" s="101" t="str">
        <f t="shared" si="74"/>
        <v>1</v>
      </c>
      <c r="F225" s="101" t="s">
        <v>80</v>
      </c>
      <c r="G225" s="101">
        <f t="shared" si="75"/>
        <v>13</v>
      </c>
      <c r="H225" s="101" t="s">
        <v>580</v>
      </c>
      <c r="I225" s="102">
        <v>10000</v>
      </c>
      <c r="J225" s="102">
        <v>10000</v>
      </c>
      <c r="K225" s="102">
        <v>10000</v>
      </c>
      <c r="L225" s="102">
        <v>10000</v>
      </c>
      <c r="M225" s="102">
        <v>10000</v>
      </c>
      <c r="N225" s="102">
        <v>10000</v>
      </c>
      <c r="O225" s="102">
        <v>10000</v>
      </c>
      <c r="P225" s="102">
        <v>10000</v>
      </c>
      <c r="Q225" s="102">
        <v>10000</v>
      </c>
      <c r="R225" s="102">
        <v>10000</v>
      </c>
      <c r="S225" s="102">
        <v>10000</v>
      </c>
      <c r="T225" s="102">
        <v>10000</v>
      </c>
      <c r="U225" s="43"/>
      <c r="V225" s="43"/>
      <c r="W225" s="102">
        <v>10000</v>
      </c>
      <c r="X225" s="102">
        <v>10000</v>
      </c>
      <c r="Y225" s="102">
        <v>10000</v>
      </c>
      <c r="Z225" s="102">
        <v>10000</v>
      </c>
      <c r="AA225" s="102">
        <v>10000</v>
      </c>
      <c r="AB225" s="102">
        <v>10000</v>
      </c>
      <c r="AC225" s="102">
        <v>10000</v>
      </c>
      <c r="AD225" s="102">
        <v>10000</v>
      </c>
      <c r="AE225" s="102">
        <v>10000</v>
      </c>
      <c r="AF225" s="102">
        <v>10000</v>
      </c>
      <c r="AG225" s="102">
        <v>10000</v>
      </c>
      <c r="AH225" s="102">
        <v>10000</v>
      </c>
      <c r="AJ225" s="102">
        <v>10000</v>
      </c>
      <c r="AK225" s="102">
        <v>10000</v>
      </c>
      <c r="AL225" s="102">
        <v>10000</v>
      </c>
      <c r="AM225" s="102">
        <v>10000</v>
      </c>
      <c r="AN225" s="102">
        <v>10000</v>
      </c>
      <c r="AO225" s="102">
        <v>10000</v>
      </c>
      <c r="AP225" s="102">
        <v>10000</v>
      </c>
      <c r="AQ225" s="102">
        <v>10000</v>
      </c>
      <c r="AR225" s="102">
        <v>10000</v>
      </c>
      <c r="AS225" s="102"/>
      <c r="AT225" s="102"/>
      <c r="AU225" s="102"/>
    </row>
    <row r="226" ht="14.4" customHeight="1" spans="2:47" x14ac:dyDescent="0.25">
      <c r="B226" s="100" t="s">
        <v>581</v>
      </c>
      <c r="C226" s="101" t="str">
        <f t="shared" si="72"/>
        <v>A</v>
      </c>
      <c r="D226" s="101" t="str">
        <f t="shared" si="73"/>
        <v>A1.2.3.03.0034</v>
      </c>
      <c r="E226" s="101" t="str">
        <f t="shared" si="74"/>
        <v>1</v>
      </c>
      <c r="F226" s="101" t="s">
        <v>80</v>
      </c>
      <c r="G226" s="101">
        <f t="shared" si="75"/>
        <v>13</v>
      </c>
      <c r="H226" s="101" t="s">
        <v>582</v>
      </c>
      <c r="I226" s="102">
        <v>0</v>
      </c>
      <c r="J226" s="102">
        <v>0</v>
      </c>
      <c r="K226" s="102">
        <v>0</v>
      </c>
      <c r="L226" s="102">
        <v>0</v>
      </c>
      <c r="M226" s="102">
        <v>0</v>
      </c>
      <c r="N226" s="102">
        <v>0</v>
      </c>
      <c r="O226" s="102">
        <v>279611.28</v>
      </c>
      <c r="P226" s="102">
        <v>279611.28</v>
      </c>
      <c r="Q226" s="102">
        <v>279611.28</v>
      </c>
      <c r="R226" s="102">
        <v>279611.28</v>
      </c>
      <c r="S226" s="102">
        <v>279611.28</v>
      </c>
      <c r="T226" s="102">
        <v>279611.28</v>
      </c>
      <c r="U226" s="43"/>
      <c r="V226" s="43"/>
      <c r="W226" s="102">
        <v>279611.28</v>
      </c>
      <c r="X226" s="102">
        <v>279611.28</v>
      </c>
      <c r="Y226" s="102">
        <v>279611.28</v>
      </c>
      <c r="Z226" s="102">
        <v>279611.28</v>
      </c>
      <c r="AA226" s="102">
        <v>279611.28</v>
      </c>
      <c r="AB226" s="102">
        <v>279611.28</v>
      </c>
      <c r="AC226" s="102">
        <v>279611.28</v>
      </c>
      <c r="AD226" s="102">
        <v>279611.28</v>
      </c>
      <c r="AE226" s="102">
        <v>279611.28</v>
      </c>
      <c r="AF226" s="102">
        <v>279611.28</v>
      </c>
      <c r="AG226" s="102">
        <v>279611.28</v>
      </c>
      <c r="AH226" s="102">
        <v>279611.28</v>
      </c>
      <c r="AJ226" s="102">
        <v>279611.28</v>
      </c>
      <c r="AK226" s="102">
        <v>279611.28</v>
      </c>
      <c r="AL226" s="102">
        <v>279611.28</v>
      </c>
      <c r="AM226" s="102">
        <v>279611.28</v>
      </c>
      <c r="AN226" s="102">
        <v>279611.28</v>
      </c>
      <c r="AO226" s="102">
        <v>279611.28</v>
      </c>
      <c r="AP226" s="102">
        <v>279611.28</v>
      </c>
      <c r="AQ226" s="102">
        <v>279611.28</v>
      </c>
      <c r="AR226" s="102">
        <v>279611.28</v>
      </c>
      <c r="AS226" s="102"/>
      <c r="AT226" s="102"/>
      <c r="AU226" s="102"/>
    </row>
    <row r="227" ht="14.4" customHeight="1" spans="2:47" x14ac:dyDescent="0.25">
      <c r="B227" s="100" t="s">
        <v>583</v>
      </c>
      <c r="C227" s="101" t="str">
        <f t="shared" si="72"/>
        <v>A</v>
      </c>
      <c r="D227" s="101" t="str">
        <f t="shared" si="73"/>
        <v>A1.2.3.03.0029</v>
      </c>
      <c r="E227" s="101" t="str">
        <f t="shared" si="74"/>
        <v>1</v>
      </c>
      <c r="F227" s="101" t="s">
        <v>80</v>
      </c>
      <c r="G227" s="101">
        <f t="shared" si="75"/>
        <v>13</v>
      </c>
      <c r="H227" s="101" t="s">
        <v>584</v>
      </c>
      <c r="I227" s="102">
        <v>1690</v>
      </c>
      <c r="J227" s="102">
        <v>1690</v>
      </c>
      <c r="K227" s="102">
        <v>1690</v>
      </c>
      <c r="L227" s="102">
        <v>1690</v>
      </c>
      <c r="M227" s="102">
        <v>1690</v>
      </c>
      <c r="N227" s="102">
        <v>1690</v>
      </c>
      <c r="O227" s="102">
        <v>1690</v>
      </c>
      <c r="P227" s="102">
        <v>1690</v>
      </c>
      <c r="Q227" s="102">
        <v>1690</v>
      </c>
      <c r="R227" s="102">
        <v>1690</v>
      </c>
      <c r="S227" s="102">
        <v>1690</v>
      </c>
      <c r="T227" s="102">
        <v>1690</v>
      </c>
      <c r="U227" s="43"/>
      <c r="V227" s="43"/>
      <c r="W227" s="102">
        <v>1690</v>
      </c>
      <c r="X227" s="102">
        <v>1690</v>
      </c>
      <c r="Y227" s="102">
        <v>1690</v>
      </c>
      <c r="Z227" s="102">
        <v>1690</v>
      </c>
      <c r="AA227" s="102">
        <v>1690</v>
      </c>
      <c r="AB227" s="102">
        <v>1690</v>
      </c>
      <c r="AC227" s="102">
        <v>1690</v>
      </c>
      <c r="AD227" s="102">
        <v>1690</v>
      </c>
      <c r="AE227" s="102">
        <v>1690</v>
      </c>
      <c r="AF227" s="102">
        <v>1690</v>
      </c>
      <c r="AG227" s="102">
        <v>1690</v>
      </c>
      <c r="AH227" s="102">
        <v>1690</v>
      </c>
      <c r="AJ227" s="102">
        <v>1690</v>
      </c>
      <c r="AK227" s="102">
        <v>1690</v>
      </c>
      <c r="AL227" s="102">
        <v>1690</v>
      </c>
      <c r="AM227" s="102">
        <v>1690</v>
      </c>
      <c r="AN227" s="102">
        <v>1690</v>
      </c>
      <c r="AO227" s="102">
        <v>1690</v>
      </c>
      <c r="AP227" s="102">
        <v>1690</v>
      </c>
      <c r="AQ227" s="102">
        <v>1690</v>
      </c>
      <c r="AR227" s="102">
        <v>1690</v>
      </c>
      <c r="AS227" s="102"/>
      <c r="AT227" s="102"/>
      <c r="AU227" s="102"/>
    </row>
    <row r="228" ht="14.4" customHeight="1" spans="2:47" x14ac:dyDescent="0.25">
      <c r="B228" s="100" t="s">
        <v>585</v>
      </c>
      <c r="C228" s="101" t="str">
        <f t="shared" si="72"/>
        <v>A</v>
      </c>
      <c r="D228" s="101" t="str">
        <f t="shared" si="73"/>
        <v>A1.2.3.03.0013</v>
      </c>
      <c r="E228" s="101" t="str">
        <f t="shared" si="74"/>
        <v>1</v>
      </c>
      <c r="F228" s="101" t="s">
        <v>80</v>
      </c>
      <c r="G228" s="101">
        <f t="shared" si="75"/>
        <v>13</v>
      </c>
      <c r="H228" s="101" t="s">
        <v>586</v>
      </c>
      <c r="I228" s="102">
        <v>39359.15</v>
      </c>
      <c r="J228" s="102">
        <v>39359.15</v>
      </c>
      <c r="K228" s="102">
        <v>39359.15</v>
      </c>
      <c r="L228" s="102">
        <v>39359.15</v>
      </c>
      <c r="M228" s="102">
        <v>39359.15</v>
      </c>
      <c r="N228" s="102">
        <v>39359.15</v>
      </c>
      <c r="O228" s="102">
        <v>39359.15</v>
      </c>
      <c r="P228" s="102">
        <v>39359.15</v>
      </c>
      <c r="Q228" s="102">
        <v>39359.15</v>
      </c>
      <c r="R228" s="102">
        <v>39359.15</v>
      </c>
      <c r="S228" s="102">
        <v>39359.15</v>
      </c>
      <c r="T228" s="102">
        <v>39359.15</v>
      </c>
      <c r="U228" s="43"/>
      <c r="V228" s="43"/>
      <c r="W228" s="102">
        <v>39359.15</v>
      </c>
      <c r="X228" s="102">
        <v>39359.15</v>
      </c>
      <c r="Y228" s="102">
        <v>39359.15</v>
      </c>
      <c r="Z228" s="102">
        <v>39359.15</v>
      </c>
      <c r="AA228" s="102">
        <v>39359.15</v>
      </c>
      <c r="AB228" s="102">
        <v>39359.15</v>
      </c>
      <c r="AC228" s="102">
        <v>39359.15</v>
      </c>
      <c r="AD228" s="102">
        <v>39359.15</v>
      </c>
      <c r="AE228" s="102">
        <v>39359.15</v>
      </c>
      <c r="AF228" s="102">
        <v>39359.15</v>
      </c>
      <c r="AG228" s="102">
        <v>39359.15</v>
      </c>
      <c r="AH228" s="102">
        <v>39359.15</v>
      </c>
      <c r="AJ228" s="102">
        <v>39359.15</v>
      </c>
      <c r="AK228" s="102">
        <v>39359.15</v>
      </c>
      <c r="AL228" s="102">
        <v>39359.15</v>
      </c>
      <c r="AM228" s="102">
        <v>39359.15</v>
      </c>
      <c r="AN228" s="102">
        <v>39359.15</v>
      </c>
      <c r="AO228" s="102">
        <v>39359.15</v>
      </c>
      <c r="AP228" s="102">
        <v>39359.15</v>
      </c>
      <c r="AQ228" s="102">
        <v>39359.15</v>
      </c>
      <c r="AR228" s="102">
        <v>39359.15</v>
      </c>
      <c r="AS228" s="102"/>
      <c r="AT228" s="102"/>
      <c r="AU228" s="102"/>
    </row>
    <row r="229" ht="14.4" customHeight="1" spans="2:47" x14ac:dyDescent="0.25">
      <c r="B229" s="100" t="s">
        <v>587</v>
      </c>
      <c r="C229" s="101" t="str">
        <f t="shared" si="72"/>
        <v>A</v>
      </c>
      <c r="D229" s="101" t="str">
        <f t="shared" si="73"/>
        <v>A1.2.3.03.0024</v>
      </c>
      <c r="E229" s="101" t="str">
        <f t="shared" si="74"/>
        <v>1</v>
      </c>
      <c r="F229" s="101" t="s">
        <v>80</v>
      </c>
      <c r="G229" s="101">
        <f t="shared" si="75"/>
        <v>13</v>
      </c>
      <c r="H229" s="101" t="s">
        <v>588</v>
      </c>
      <c r="I229" s="102">
        <v>158510</v>
      </c>
      <c r="J229" s="102">
        <v>158510</v>
      </c>
      <c r="K229" s="102">
        <v>158510</v>
      </c>
      <c r="L229" s="102">
        <v>158510</v>
      </c>
      <c r="M229" s="102">
        <v>158510</v>
      </c>
      <c r="N229" s="102">
        <v>158510</v>
      </c>
      <c r="O229" s="102">
        <v>158510</v>
      </c>
      <c r="P229" s="102">
        <v>158510</v>
      </c>
      <c r="Q229" s="102">
        <v>158510</v>
      </c>
      <c r="R229" s="102">
        <v>158510</v>
      </c>
      <c r="S229" s="102">
        <v>158510</v>
      </c>
      <c r="T229" s="102">
        <v>158510</v>
      </c>
      <c r="U229" s="43"/>
      <c r="V229" s="43"/>
      <c r="W229" s="102">
        <v>158510</v>
      </c>
      <c r="X229" s="102">
        <v>158510</v>
      </c>
      <c r="Y229" s="102">
        <v>158510</v>
      </c>
      <c r="Z229" s="102">
        <v>158510</v>
      </c>
      <c r="AA229" s="102">
        <v>158510</v>
      </c>
      <c r="AB229" s="102">
        <v>158510</v>
      </c>
      <c r="AC229" s="102">
        <v>158510</v>
      </c>
      <c r="AD229" s="102">
        <v>158510</v>
      </c>
      <c r="AE229" s="102">
        <v>158510</v>
      </c>
      <c r="AF229" s="102">
        <v>158510</v>
      </c>
      <c r="AG229" s="102">
        <v>158510</v>
      </c>
      <c r="AH229" s="102">
        <v>158510</v>
      </c>
      <c r="AJ229" s="102">
        <v>158510</v>
      </c>
      <c r="AK229" s="102">
        <v>158510</v>
      </c>
      <c r="AL229" s="102">
        <v>158510</v>
      </c>
      <c r="AM229" s="102">
        <v>158510</v>
      </c>
      <c r="AN229" s="102">
        <v>158510</v>
      </c>
      <c r="AO229" s="102">
        <v>158510</v>
      </c>
      <c r="AP229" s="102">
        <v>158510</v>
      </c>
      <c r="AQ229" s="102">
        <v>158510</v>
      </c>
      <c r="AR229" s="102">
        <v>158510</v>
      </c>
      <c r="AS229" s="102"/>
      <c r="AT229" s="102"/>
      <c r="AU229" s="102"/>
    </row>
    <row r="230" ht="14.4" customHeight="1" spans="2:47" x14ac:dyDescent="0.25">
      <c r="B230" s="100" t="s">
        <v>589</v>
      </c>
      <c r="C230" s="101" t="str">
        <f t="shared" si="72"/>
        <v>A</v>
      </c>
      <c r="D230" s="101" t="str">
        <f t="shared" si="73"/>
        <v>A1.2.3.03.0012</v>
      </c>
      <c r="E230" s="101" t="str">
        <f t="shared" si="74"/>
        <v>1</v>
      </c>
      <c r="F230" s="101" t="s">
        <v>80</v>
      </c>
      <c r="G230" s="101">
        <f t="shared" si="75"/>
        <v>13</v>
      </c>
      <c r="H230" s="101" t="s">
        <v>590</v>
      </c>
      <c r="I230" s="102">
        <v>2102.59</v>
      </c>
      <c r="J230" s="102">
        <v>2102.59</v>
      </c>
      <c r="K230" s="102">
        <v>2102.59</v>
      </c>
      <c r="L230" s="102">
        <v>2102.59</v>
      </c>
      <c r="M230" s="102">
        <v>2102.59</v>
      </c>
      <c r="N230" s="102">
        <v>2102.59</v>
      </c>
      <c r="O230" s="102">
        <v>2102.59</v>
      </c>
      <c r="P230" s="102">
        <v>2102.59</v>
      </c>
      <c r="Q230" s="102">
        <v>2102.59</v>
      </c>
      <c r="R230" s="102">
        <v>2102.59</v>
      </c>
      <c r="S230" s="102">
        <v>2102.59</v>
      </c>
      <c r="T230" s="102">
        <v>2102.59</v>
      </c>
      <c r="U230" s="43"/>
      <c r="V230" s="43"/>
      <c r="W230" s="102">
        <v>2102.59</v>
      </c>
      <c r="X230" s="102">
        <v>2102.59</v>
      </c>
      <c r="Y230" s="102">
        <v>2102.59</v>
      </c>
      <c r="Z230" s="102">
        <v>2102.59</v>
      </c>
      <c r="AA230" s="102">
        <v>2102.59</v>
      </c>
      <c r="AB230" s="102">
        <v>2102.59</v>
      </c>
      <c r="AC230" s="102">
        <v>2102.59</v>
      </c>
      <c r="AD230" s="102">
        <v>2102.59</v>
      </c>
      <c r="AE230" s="102">
        <v>2102.59</v>
      </c>
      <c r="AF230" s="102">
        <v>2102.59</v>
      </c>
      <c r="AG230" s="102">
        <v>2102.59</v>
      </c>
      <c r="AH230" s="102">
        <v>2102.59</v>
      </c>
      <c r="AJ230" s="102">
        <v>2102.59</v>
      </c>
      <c r="AK230" s="102">
        <v>2102.59</v>
      </c>
      <c r="AL230" s="102">
        <v>2102.59</v>
      </c>
      <c r="AM230" s="102">
        <v>2102.59</v>
      </c>
      <c r="AN230" s="102">
        <v>2102.59</v>
      </c>
      <c r="AO230" s="102">
        <v>2102.59</v>
      </c>
      <c r="AP230" s="102">
        <v>2102.59</v>
      </c>
      <c r="AQ230" s="102">
        <v>2102.59</v>
      </c>
      <c r="AR230" s="102">
        <v>2102.59</v>
      </c>
      <c r="AS230" s="102"/>
      <c r="AT230" s="102"/>
      <c r="AU230" s="102"/>
    </row>
    <row r="231" ht="14.4" customHeight="1" spans="2:47" x14ac:dyDescent="0.25">
      <c r="B231" s="100" t="s">
        <v>591</v>
      </c>
      <c r="C231" s="101" t="str">
        <f t="shared" si="72"/>
        <v>A</v>
      </c>
      <c r="D231" s="101" t="str">
        <f t="shared" si="73"/>
        <v>A1.2.3.03.0003</v>
      </c>
      <c r="E231" s="101" t="str">
        <f t="shared" si="74"/>
        <v>1</v>
      </c>
      <c r="F231" s="101" t="s">
        <v>80</v>
      </c>
      <c r="G231" s="101">
        <f t="shared" si="75"/>
        <v>13</v>
      </c>
      <c r="H231" s="101" t="s">
        <v>592</v>
      </c>
      <c r="I231" s="102">
        <v>5517.95</v>
      </c>
      <c r="J231" s="102">
        <v>5517.95</v>
      </c>
      <c r="K231" s="102">
        <v>5517.95</v>
      </c>
      <c r="L231" s="102">
        <v>5517.95</v>
      </c>
      <c r="M231" s="102">
        <v>5517.95</v>
      </c>
      <c r="N231" s="102">
        <v>5517.95</v>
      </c>
      <c r="O231" s="102">
        <v>5517.95</v>
      </c>
      <c r="P231" s="102">
        <v>5517.95</v>
      </c>
      <c r="Q231" s="102">
        <v>5517.95</v>
      </c>
      <c r="R231" s="102">
        <v>5517.95</v>
      </c>
      <c r="S231" s="102">
        <v>5517.95</v>
      </c>
      <c r="T231" s="102">
        <v>5517.95</v>
      </c>
      <c r="U231" s="43"/>
      <c r="V231" s="43"/>
      <c r="W231" s="102">
        <v>5517.95</v>
      </c>
      <c r="X231" s="102">
        <v>5517.95</v>
      </c>
      <c r="Y231" s="102">
        <v>5517.95</v>
      </c>
      <c r="Z231" s="102">
        <v>5517.95</v>
      </c>
      <c r="AA231" s="102">
        <v>5517.95</v>
      </c>
      <c r="AB231" s="102">
        <v>5517.95</v>
      </c>
      <c r="AC231" s="102">
        <v>5517.95</v>
      </c>
      <c r="AD231" s="102">
        <v>5517.95</v>
      </c>
      <c r="AE231" s="102">
        <v>5517.95</v>
      </c>
      <c r="AF231" s="102">
        <v>5517.95</v>
      </c>
      <c r="AG231" s="102">
        <v>5517.95</v>
      </c>
      <c r="AH231" s="102">
        <v>5517.95</v>
      </c>
      <c r="AJ231" s="102">
        <v>5517.95</v>
      </c>
      <c r="AK231" s="102">
        <v>5517.95</v>
      </c>
      <c r="AL231" s="102">
        <v>5517.95</v>
      </c>
      <c r="AM231" s="102">
        <v>5517.95</v>
      </c>
      <c r="AN231" s="102">
        <v>5517.95</v>
      </c>
      <c r="AO231" s="102">
        <v>5517.95</v>
      </c>
      <c r="AP231" s="102">
        <v>5517.95</v>
      </c>
      <c r="AQ231" s="102">
        <v>5517.95</v>
      </c>
      <c r="AR231" s="102">
        <v>5517.95</v>
      </c>
      <c r="AS231" s="102"/>
      <c r="AT231" s="102"/>
      <c r="AU231" s="102"/>
    </row>
    <row r="232" ht="14.4" customHeight="1" spans="2:47" x14ac:dyDescent="0.25">
      <c r="B232" s="100" t="s">
        <v>593</v>
      </c>
      <c r="C232" s="101" t="str">
        <f t="shared" si="72"/>
        <v>A</v>
      </c>
      <c r="D232" s="101" t="str">
        <f t="shared" si="73"/>
        <v>A1.2.3.03.0004</v>
      </c>
      <c r="E232" s="101" t="str">
        <f t="shared" si="74"/>
        <v>1</v>
      </c>
      <c r="F232" s="101" t="s">
        <v>80</v>
      </c>
      <c r="G232" s="101">
        <f t="shared" si="75"/>
        <v>13</v>
      </c>
      <c r="H232" s="101" t="s">
        <v>594</v>
      </c>
      <c r="I232" s="102">
        <v>499437.57</v>
      </c>
      <c r="J232" s="102">
        <v>499437.57</v>
      </c>
      <c r="K232" s="102">
        <v>499437.57</v>
      </c>
      <c r="L232" s="102">
        <v>499437.57</v>
      </c>
      <c r="M232" s="102">
        <v>499437.57</v>
      </c>
      <c r="N232" s="102">
        <v>499437.57</v>
      </c>
      <c r="O232" s="102">
        <v>499437.57</v>
      </c>
      <c r="P232" s="102">
        <v>499437.57</v>
      </c>
      <c r="Q232" s="102">
        <v>499437.57</v>
      </c>
      <c r="R232" s="102">
        <v>499437.57</v>
      </c>
      <c r="S232" s="102">
        <v>499437.57</v>
      </c>
      <c r="T232" s="102">
        <v>499437.57</v>
      </c>
      <c r="U232" s="43"/>
      <c r="V232" s="43"/>
      <c r="W232" s="102">
        <v>499437.57</v>
      </c>
      <c r="X232" s="102">
        <v>499437.57</v>
      </c>
      <c r="Y232" s="102">
        <v>499437.57</v>
      </c>
      <c r="Z232" s="102">
        <v>499437.57</v>
      </c>
      <c r="AA232" s="102">
        <v>499437.57</v>
      </c>
      <c r="AB232" s="102">
        <v>499437.57</v>
      </c>
      <c r="AC232" s="102">
        <v>499437.57</v>
      </c>
      <c r="AD232" s="102">
        <v>499437.57</v>
      </c>
      <c r="AE232" s="102">
        <v>499437.57</v>
      </c>
      <c r="AF232" s="102">
        <v>499437.57</v>
      </c>
      <c r="AG232" s="102">
        <v>499437.57</v>
      </c>
      <c r="AH232" s="102">
        <v>499437.57</v>
      </c>
      <c r="AJ232" s="102">
        <v>499437.57</v>
      </c>
      <c r="AK232" s="102">
        <v>499437.57</v>
      </c>
      <c r="AL232" s="102">
        <v>499437.57</v>
      </c>
      <c r="AM232" s="102">
        <v>499437.57</v>
      </c>
      <c r="AN232" s="102">
        <v>499437.57</v>
      </c>
      <c r="AO232" s="102">
        <v>499437.57</v>
      </c>
      <c r="AP232" s="102">
        <v>499437.57</v>
      </c>
      <c r="AQ232" s="102">
        <v>499437.57</v>
      </c>
      <c r="AR232" s="102">
        <v>499437.57</v>
      </c>
      <c r="AS232" s="102"/>
      <c r="AT232" s="102"/>
      <c r="AU232" s="102"/>
    </row>
    <row r="233" ht="14.4" customHeight="1" spans="2:47" x14ac:dyDescent="0.25">
      <c r="B233" s="100" t="s">
        <v>595</v>
      </c>
      <c r="C233" s="101" t="str">
        <f t="shared" si="72"/>
        <v>A</v>
      </c>
      <c r="D233" s="101" t="str">
        <f t="shared" si="73"/>
        <v>A1.2.3.03.0019</v>
      </c>
      <c r="E233" s="101" t="str">
        <f t="shared" si="74"/>
        <v>1</v>
      </c>
      <c r="F233" s="101" t="s">
        <v>80</v>
      </c>
      <c r="G233" s="101">
        <f t="shared" si="75"/>
        <v>13</v>
      </c>
      <c r="H233" s="101" t="s">
        <v>596</v>
      </c>
      <c r="I233" s="102">
        <v>632407.48</v>
      </c>
      <c r="J233" s="102">
        <v>632407.48</v>
      </c>
      <c r="K233" s="102">
        <v>632407.48</v>
      </c>
      <c r="L233" s="102">
        <v>632407.48</v>
      </c>
      <c r="M233" s="102">
        <v>632407.48</v>
      </c>
      <c r="N233" s="102">
        <v>632407.48</v>
      </c>
      <c r="O233" s="102">
        <v>632407.48</v>
      </c>
      <c r="P233" s="102">
        <v>632407.48</v>
      </c>
      <c r="Q233" s="102">
        <v>632407.48</v>
      </c>
      <c r="R233" s="102">
        <v>632407.48</v>
      </c>
      <c r="S233" s="102">
        <v>632407.48</v>
      </c>
      <c r="T233" s="102">
        <v>632407.48</v>
      </c>
      <c r="U233" s="43"/>
      <c r="V233" s="43"/>
      <c r="W233" s="102">
        <v>632407.48</v>
      </c>
      <c r="X233" s="102">
        <v>632407.48</v>
      </c>
      <c r="Y233" s="102">
        <v>632407.48</v>
      </c>
      <c r="Z233" s="102">
        <v>632407.48</v>
      </c>
      <c r="AA233" s="102">
        <v>632407.48</v>
      </c>
      <c r="AB233" s="102">
        <v>632407.48</v>
      </c>
      <c r="AC233" s="102">
        <v>632407.48</v>
      </c>
      <c r="AD233" s="102">
        <v>632407.48</v>
      </c>
      <c r="AE233" s="102">
        <v>632407.48</v>
      </c>
      <c r="AF233" s="102">
        <v>632407.48</v>
      </c>
      <c r="AG233" s="102">
        <v>632407.48</v>
      </c>
      <c r="AH233" s="102">
        <v>632407.48</v>
      </c>
      <c r="AJ233" s="102">
        <v>632407.48</v>
      </c>
      <c r="AK233" s="102">
        <v>632407.48</v>
      </c>
      <c r="AL233" s="102">
        <v>632407.48</v>
      </c>
      <c r="AM233" s="102">
        <v>632407.48</v>
      </c>
      <c r="AN233" s="102">
        <v>632407.48</v>
      </c>
      <c r="AO233" s="102">
        <v>632407.48</v>
      </c>
      <c r="AP233" s="102">
        <v>632407.48</v>
      </c>
      <c r="AQ233" s="102">
        <v>632407.48</v>
      </c>
      <c r="AR233" s="102">
        <v>632407.48</v>
      </c>
      <c r="AS233" s="102"/>
      <c r="AT233" s="102"/>
      <c r="AU233" s="102"/>
    </row>
    <row r="234" ht="14.4" customHeight="1" spans="2:47" x14ac:dyDescent="0.25">
      <c r="B234" s="100" t="s">
        <v>597</v>
      </c>
      <c r="C234" s="101" t="str">
        <f t="shared" si="72"/>
        <v>A</v>
      </c>
      <c r="D234" s="101" t="str">
        <f t="shared" si="73"/>
        <v>A1.2.3.03.0005</v>
      </c>
      <c r="E234" s="101" t="str">
        <f t="shared" si="74"/>
        <v>1</v>
      </c>
      <c r="F234" s="101" t="s">
        <v>80</v>
      </c>
      <c r="G234" s="101">
        <f t="shared" si="75"/>
        <v>13</v>
      </c>
      <c r="H234" s="101" t="s">
        <v>598</v>
      </c>
      <c r="I234" s="102">
        <v>1700</v>
      </c>
      <c r="J234" s="102">
        <v>1700</v>
      </c>
      <c r="K234" s="102">
        <v>1700</v>
      </c>
      <c r="L234" s="102">
        <v>1700</v>
      </c>
      <c r="M234" s="102">
        <v>1700</v>
      </c>
      <c r="N234" s="102">
        <v>1700</v>
      </c>
      <c r="O234" s="102">
        <v>1700</v>
      </c>
      <c r="P234" s="102">
        <v>1700</v>
      </c>
      <c r="Q234" s="102">
        <v>1700</v>
      </c>
      <c r="R234" s="102">
        <v>1700</v>
      </c>
      <c r="S234" s="102">
        <v>1700</v>
      </c>
      <c r="T234" s="102">
        <v>1700</v>
      </c>
      <c r="U234" s="43"/>
      <c r="V234" s="43"/>
      <c r="W234" s="102">
        <v>1700</v>
      </c>
      <c r="X234" s="102">
        <v>1700</v>
      </c>
      <c r="Y234" s="102">
        <v>1700</v>
      </c>
      <c r="Z234" s="102">
        <v>1700</v>
      </c>
      <c r="AA234" s="102">
        <v>1700</v>
      </c>
      <c r="AB234" s="102">
        <v>1700</v>
      </c>
      <c r="AC234" s="102">
        <v>1700</v>
      </c>
      <c r="AD234" s="102">
        <v>1700</v>
      </c>
      <c r="AE234" s="102">
        <v>1700</v>
      </c>
      <c r="AF234" s="102">
        <v>1700</v>
      </c>
      <c r="AG234" s="102">
        <v>1700</v>
      </c>
      <c r="AH234" s="102">
        <v>1700</v>
      </c>
      <c r="AJ234" s="102">
        <v>1700</v>
      </c>
      <c r="AK234" s="102">
        <v>1700</v>
      </c>
      <c r="AL234" s="102">
        <v>1700</v>
      </c>
      <c r="AM234" s="102">
        <v>1700</v>
      </c>
      <c r="AN234" s="102">
        <v>1700</v>
      </c>
      <c r="AO234" s="102">
        <v>1700</v>
      </c>
      <c r="AP234" s="102">
        <v>1700</v>
      </c>
      <c r="AQ234" s="102">
        <v>1700</v>
      </c>
      <c r="AR234" s="102">
        <v>1700</v>
      </c>
      <c r="AS234" s="102"/>
      <c r="AT234" s="102"/>
      <c r="AU234" s="102"/>
    </row>
    <row r="235" ht="14.4" customHeight="1" spans="2:47" x14ac:dyDescent="0.25">
      <c r="B235" s="100" t="s">
        <v>599</v>
      </c>
      <c r="C235" s="101" t="str">
        <f t="shared" si="72"/>
        <v>A</v>
      </c>
      <c r="D235" s="101" t="str">
        <f t="shared" si="73"/>
        <v>A1.2.3.03.0006</v>
      </c>
      <c r="E235" s="101" t="str">
        <f t="shared" si="74"/>
        <v>1</v>
      </c>
      <c r="F235" s="101" t="s">
        <v>80</v>
      </c>
      <c r="G235" s="101">
        <f t="shared" si="75"/>
        <v>13</v>
      </c>
      <c r="H235" s="101" t="s">
        <v>600</v>
      </c>
      <c r="I235" s="102">
        <v>210474</v>
      </c>
      <c r="J235" s="102">
        <v>210474</v>
      </c>
      <c r="K235" s="102">
        <v>210474</v>
      </c>
      <c r="L235" s="102">
        <v>210474</v>
      </c>
      <c r="M235" s="102">
        <v>210474</v>
      </c>
      <c r="N235" s="102">
        <v>210474</v>
      </c>
      <c r="O235" s="102">
        <v>210474</v>
      </c>
      <c r="P235" s="102">
        <v>210474</v>
      </c>
      <c r="Q235" s="102">
        <v>210474</v>
      </c>
      <c r="R235" s="102">
        <v>210474</v>
      </c>
      <c r="S235" s="102">
        <v>210474</v>
      </c>
      <c r="T235" s="102">
        <v>210474</v>
      </c>
      <c r="U235" s="43"/>
      <c r="V235" s="43"/>
      <c r="W235" s="102">
        <v>210474</v>
      </c>
      <c r="X235" s="102">
        <v>210474</v>
      </c>
      <c r="Y235" s="102">
        <v>210474</v>
      </c>
      <c r="Z235" s="102">
        <v>210474</v>
      </c>
      <c r="AA235" s="102">
        <v>210474</v>
      </c>
      <c r="AB235" s="102">
        <v>210474</v>
      </c>
      <c r="AC235" s="102">
        <v>210474</v>
      </c>
      <c r="AD235" s="102">
        <v>210474</v>
      </c>
      <c r="AE235" s="102">
        <v>210474</v>
      </c>
      <c r="AF235" s="102">
        <v>210474</v>
      </c>
      <c r="AG235" s="102">
        <v>210474</v>
      </c>
      <c r="AH235" s="102">
        <v>210474</v>
      </c>
      <c r="AJ235" s="102">
        <v>210474</v>
      </c>
      <c r="AK235" s="102">
        <v>210474</v>
      </c>
      <c r="AL235" s="102">
        <v>210474</v>
      </c>
      <c r="AM235" s="102">
        <v>210474</v>
      </c>
      <c r="AN235" s="102">
        <v>210474</v>
      </c>
      <c r="AO235" s="102">
        <v>210474</v>
      </c>
      <c r="AP235" s="102">
        <v>210474</v>
      </c>
      <c r="AQ235" s="102">
        <v>210474</v>
      </c>
      <c r="AR235" s="102">
        <v>210474</v>
      </c>
      <c r="AS235" s="102"/>
      <c r="AT235" s="102"/>
      <c r="AU235" s="102"/>
    </row>
    <row r="236" ht="14.4" customHeight="1" spans="2:47" x14ac:dyDescent="0.25">
      <c r="B236" s="100" t="s">
        <v>601</v>
      </c>
      <c r="C236" s="101" t="str">
        <f t="shared" si="72"/>
        <v>A</v>
      </c>
      <c r="D236" s="101" t="str">
        <f t="shared" si="73"/>
        <v>A1.2.3.03.0027</v>
      </c>
      <c r="E236" s="101" t="str">
        <f t="shared" si="74"/>
        <v>1</v>
      </c>
      <c r="F236" s="101" t="s">
        <v>80</v>
      </c>
      <c r="G236" s="101">
        <f t="shared" si="75"/>
        <v>13</v>
      </c>
      <c r="H236" s="101" t="s">
        <v>602</v>
      </c>
      <c r="I236" s="102">
        <v>29015.04</v>
      </c>
      <c r="J236" s="102">
        <v>29015.04</v>
      </c>
      <c r="K236" s="102">
        <v>29015.04</v>
      </c>
      <c r="L236" s="102">
        <v>29015.04</v>
      </c>
      <c r="M236" s="102">
        <v>29015.04</v>
      </c>
      <c r="N236" s="102">
        <v>29015.04</v>
      </c>
      <c r="O236" s="102">
        <v>29015.04</v>
      </c>
      <c r="P236" s="102">
        <v>29015.04</v>
      </c>
      <c r="Q236" s="102">
        <v>29015.04</v>
      </c>
      <c r="R236" s="102">
        <v>29015.04</v>
      </c>
      <c r="S236" s="102">
        <v>29015.04</v>
      </c>
      <c r="T236" s="102">
        <v>29015.04</v>
      </c>
      <c r="U236" s="43"/>
      <c r="V236" s="43"/>
      <c r="W236" s="102">
        <v>29015.04</v>
      </c>
      <c r="X236" s="102">
        <v>29015.04</v>
      </c>
      <c r="Y236" s="102">
        <v>29015.04</v>
      </c>
      <c r="Z236" s="102">
        <v>29015.04</v>
      </c>
      <c r="AA236" s="102">
        <v>29015.04</v>
      </c>
      <c r="AB236" s="102">
        <v>29015.04</v>
      </c>
      <c r="AC236" s="102">
        <v>29015.04</v>
      </c>
      <c r="AD236" s="102">
        <v>29015.04</v>
      </c>
      <c r="AE236" s="102">
        <v>29015.04</v>
      </c>
      <c r="AF236" s="102">
        <v>29015.04</v>
      </c>
      <c r="AG236" s="102">
        <v>29015.04</v>
      </c>
      <c r="AH236" s="102">
        <v>29015.04</v>
      </c>
      <c r="AJ236" s="102">
        <v>29015.04</v>
      </c>
      <c r="AK236" s="102">
        <v>29015.04</v>
      </c>
      <c r="AL236" s="102">
        <v>29015.04</v>
      </c>
      <c r="AM236" s="102">
        <v>29015.04</v>
      </c>
      <c r="AN236" s="102">
        <v>29015.04</v>
      </c>
      <c r="AO236" s="102">
        <v>29015.04</v>
      </c>
      <c r="AP236" s="102">
        <v>29015.04</v>
      </c>
      <c r="AQ236" s="102">
        <v>29015.04</v>
      </c>
      <c r="AR236" s="102">
        <v>29015.04</v>
      </c>
      <c r="AS236" s="102"/>
      <c r="AT236" s="102"/>
      <c r="AU236" s="102"/>
    </row>
    <row r="237" ht="14.4" customHeight="1" spans="2:47" x14ac:dyDescent="0.25">
      <c r="B237" s="100" t="s">
        <v>603</v>
      </c>
      <c r="C237" s="101" t="str">
        <f t="shared" si="72"/>
        <v>A</v>
      </c>
      <c r="D237" s="101" t="str">
        <f t="shared" si="73"/>
        <v>A1.2.3.03.0007</v>
      </c>
      <c r="E237" s="101" t="str">
        <f t="shared" si="74"/>
        <v>1</v>
      </c>
      <c r="F237" s="101" t="s">
        <v>80</v>
      </c>
      <c r="G237" s="101">
        <f t="shared" si="75"/>
        <v>13</v>
      </c>
      <c r="H237" s="101" t="s">
        <v>604</v>
      </c>
      <c r="I237" s="102">
        <v>12000</v>
      </c>
      <c r="J237" s="102">
        <v>12000</v>
      </c>
      <c r="K237" s="102">
        <v>12000</v>
      </c>
      <c r="L237" s="102">
        <v>12000</v>
      </c>
      <c r="M237" s="102">
        <v>12000</v>
      </c>
      <c r="N237" s="102">
        <v>12000</v>
      </c>
      <c r="O237" s="102">
        <v>12000</v>
      </c>
      <c r="P237" s="102">
        <v>12000</v>
      </c>
      <c r="Q237" s="102">
        <v>12000</v>
      </c>
      <c r="R237" s="102">
        <v>12000</v>
      </c>
      <c r="S237" s="102">
        <v>12000</v>
      </c>
      <c r="T237" s="102">
        <v>12000</v>
      </c>
      <c r="U237" s="43"/>
      <c r="V237" s="43"/>
      <c r="W237" s="102">
        <v>12000</v>
      </c>
      <c r="X237" s="102">
        <v>12000</v>
      </c>
      <c r="Y237" s="102">
        <v>12000</v>
      </c>
      <c r="Z237" s="102">
        <v>12000</v>
      </c>
      <c r="AA237" s="102">
        <v>12000</v>
      </c>
      <c r="AB237" s="102">
        <v>12000</v>
      </c>
      <c r="AC237" s="102">
        <v>12000</v>
      </c>
      <c r="AD237" s="102">
        <v>12000</v>
      </c>
      <c r="AE237" s="102">
        <v>12000</v>
      </c>
      <c r="AF237" s="102">
        <v>12000</v>
      </c>
      <c r="AG237" s="102">
        <v>12000</v>
      </c>
      <c r="AH237" s="102">
        <v>12000</v>
      </c>
      <c r="AJ237" s="102">
        <v>12000</v>
      </c>
      <c r="AK237" s="102">
        <v>12000</v>
      </c>
      <c r="AL237" s="102">
        <v>12000</v>
      </c>
      <c r="AM237" s="102">
        <v>12000</v>
      </c>
      <c r="AN237" s="102">
        <v>12000</v>
      </c>
      <c r="AO237" s="102">
        <v>12000</v>
      </c>
      <c r="AP237" s="102">
        <v>12000</v>
      </c>
      <c r="AQ237" s="102">
        <v>12000</v>
      </c>
      <c r="AR237" s="102">
        <v>12000</v>
      </c>
      <c r="AS237" s="102"/>
      <c r="AT237" s="102"/>
      <c r="AU237" s="102"/>
    </row>
    <row r="238" ht="14.4" customHeight="1" spans="2:47" x14ac:dyDescent="0.25">
      <c r="B238" s="100" t="s">
        <v>605</v>
      </c>
      <c r="C238" s="101" t="str">
        <f t="shared" si="72"/>
        <v>A</v>
      </c>
      <c r="D238" s="101" t="str">
        <f t="shared" si="73"/>
        <v>A1.2.3.03.0030</v>
      </c>
      <c r="E238" s="101" t="str">
        <f t="shared" si="74"/>
        <v>1</v>
      </c>
      <c r="F238" s="101" t="s">
        <v>80</v>
      </c>
      <c r="G238" s="101">
        <f t="shared" si="75"/>
        <v>13</v>
      </c>
      <c r="H238" s="101" t="s">
        <v>606</v>
      </c>
      <c r="I238" s="102">
        <v>425000</v>
      </c>
      <c r="J238" s="102">
        <v>425000</v>
      </c>
      <c r="K238" s="102">
        <v>425000</v>
      </c>
      <c r="L238" s="102">
        <v>425000</v>
      </c>
      <c r="M238" s="102">
        <v>425000</v>
      </c>
      <c r="N238" s="102">
        <v>425000</v>
      </c>
      <c r="O238" s="102">
        <v>425000</v>
      </c>
      <c r="P238" s="102">
        <v>425000</v>
      </c>
      <c r="Q238" s="102">
        <v>425000</v>
      </c>
      <c r="R238" s="102">
        <v>425000</v>
      </c>
      <c r="S238" s="102">
        <v>425000</v>
      </c>
      <c r="T238" s="102">
        <v>425000</v>
      </c>
      <c r="U238" s="43"/>
      <c r="V238" s="43"/>
      <c r="W238" s="102">
        <v>425000</v>
      </c>
      <c r="X238" s="102">
        <v>425000</v>
      </c>
      <c r="Y238" s="102">
        <v>425000</v>
      </c>
      <c r="Z238" s="102">
        <v>425000</v>
      </c>
      <c r="AA238" s="102">
        <v>425000</v>
      </c>
      <c r="AB238" s="102">
        <v>425000</v>
      </c>
      <c r="AC238" s="102">
        <v>425000</v>
      </c>
      <c r="AD238" s="102">
        <v>425000</v>
      </c>
      <c r="AE238" s="102">
        <v>425000</v>
      </c>
      <c r="AF238" s="102">
        <v>425000</v>
      </c>
      <c r="AG238" s="102">
        <v>425000</v>
      </c>
      <c r="AH238" s="102">
        <v>425000</v>
      </c>
      <c r="AJ238" s="102">
        <v>425000</v>
      </c>
      <c r="AK238" s="102">
        <v>425000</v>
      </c>
      <c r="AL238" s="102">
        <v>425000</v>
      </c>
      <c r="AM238" s="102">
        <v>425000</v>
      </c>
      <c r="AN238" s="102">
        <v>425000</v>
      </c>
      <c r="AO238" s="102">
        <v>425000</v>
      </c>
      <c r="AP238" s="102">
        <v>425000</v>
      </c>
      <c r="AQ238" s="102">
        <v>425000</v>
      </c>
      <c r="AR238" s="102">
        <v>425000</v>
      </c>
      <c r="AS238" s="102"/>
      <c r="AT238" s="102"/>
      <c r="AU238" s="102"/>
    </row>
    <row r="239" ht="14.4" customHeight="1" spans="2:47" x14ac:dyDescent="0.25">
      <c r="B239" s="100" t="s">
        <v>607</v>
      </c>
      <c r="C239" s="101" t="str">
        <f t="shared" si="72"/>
        <v>A</v>
      </c>
      <c r="D239" s="101" t="str">
        <f t="shared" si="73"/>
        <v>A1.2.3.03.0001</v>
      </c>
      <c r="E239" s="101" t="str">
        <f t="shared" si="74"/>
        <v>1</v>
      </c>
      <c r="F239" s="101" t="s">
        <v>80</v>
      </c>
      <c r="G239" s="101">
        <f t="shared" si="75"/>
        <v>13</v>
      </c>
      <c r="H239" s="101" t="s">
        <v>608</v>
      </c>
      <c r="I239" s="102">
        <v>179867.67</v>
      </c>
      <c r="J239" s="102">
        <v>179867.67</v>
      </c>
      <c r="K239" s="102">
        <v>179867.67</v>
      </c>
      <c r="L239" s="102">
        <v>179867.67</v>
      </c>
      <c r="M239" s="102">
        <v>179867.67</v>
      </c>
      <c r="N239" s="102">
        <v>220927.67</v>
      </c>
      <c r="O239" s="102">
        <v>220927.67</v>
      </c>
      <c r="P239" s="102">
        <v>220927.67</v>
      </c>
      <c r="Q239" s="102">
        <v>220927.67</v>
      </c>
      <c r="R239" s="102">
        <v>220927.67</v>
      </c>
      <c r="S239" s="102">
        <v>220927.67</v>
      </c>
      <c r="T239" s="102">
        <v>220927.67</v>
      </c>
      <c r="U239" s="43"/>
      <c r="V239" s="43"/>
      <c r="W239" s="102">
        <v>220927.67</v>
      </c>
      <c r="X239" s="102">
        <v>220927.67</v>
      </c>
      <c r="Y239" s="102">
        <v>220927.67</v>
      </c>
      <c r="Z239" s="102">
        <v>220927.67</v>
      </c>
      <c r="AA239" s="102">
        <v>220927.67</v>
      </c>
      <c r="AB239" s="102">
        <v>220927.67</v>
      </c>
      <c r="AC239" s="102">
        <v>220927.67</v>
      </c>
      <c r="AD239" s="102">
        <v>220927.67</v>
      </c>
      <c r="AE239" s="102">
        <v>220927.67</v>
      </c>
      <c r="AF239" s="102">
        <v>220927.67</v>
      </c>
      <c r="AG239" s="102">
        <v>220927.67</v>
      </c>
      <c r="AH239" s="102">
        <v>220927.67</v>
      </c>
      <c r="AJ239" s="102">
        <v>220927.67</v>
      </c>
      <c r="AK239" s="102">
        <v>220927.67</v>
      </c>
      <c r="AL239" s="102">
        <v>220927.67</v>
      </c>
      <c r="AM239" s="102">
        <v>584488.79</v>
      </c>
      <c r="AN239" s="102">
        <v>584488.79</v>
      </c>
      <c r="AO239" s="102">
        <v>584488.79</v>
      </c>
      <c r="AP239" s="102">
        <v>587610.03</v>
      </c>
      <c r="AQ239" s="102">
        <v>591373.03</v>
      </c>
      <c r="AR239" s="102">
        <v>591373.03</v>
      </c>
      <c r="AS239" s="102"/>
      <c r="AT239" s="102"/>
      <c r="AU239" s="102"/>
    </row>
    <row r="240" ht="14.4" customHeight="1" spans="2:47" x14ac:dyDescent="0.25">
      <c r="B240" s="100" t="s">
        <v>609</v>
      </c>
      <c r="C240" s="101" t="str">
        <f t="shared" si="72"/>
        <v>A</v>
      </c>
      <c r="D240" s="101" t="str">
        <f t="shared" si="73"/>
        <v>A1.2.3.03.0011</v>
      </c>
      <c r="E240" s="101" t="str">
        <f t="shared" si="74"/>
        <v>1</v>
      </c>
      <c r="F240" s="101" t="s">
        <v>80</v>
      </c>
      <c r="G240" s="101">
        <f t="shared" si="75"/>
        <v>13</v>
      </c>
      <c r="H240" s="101" t="s">
        <v>610</v>
      </c>
      <c r="I240" s="102">
        <v>49959.03</v>
      </c>
      <c r="J240" s="102">
        <v>49959.03</v>
      </c>
      <c r="K240" s="102">
        <v>49959.03</v>
      </c>
      <c r="L240" s="102">
        <v>49959.03</v>
      </c>
      <c r="M240" s="102">
        <v>49959.03</v>
      </c>
      <c r="N240" s="102">
        <v>49959.03</v>
      </c>
      <c r="O240" s="102">
        <v>49959.03</v>
      </c>
      <c r="P240" s="102">
        <v>49959.03</v>
      </c>
      <c r="Q240" s="102">
        <v>49959.03</v>
      </c>
      <c r="R240" s="102">
        <v>49959.03</v>
      </c>
      <c r="S240" s="102">
        <v>49959.03</v>
      </c>
      <c r="T240" s="102">
        <v>49959.03</v>
      </c>
      <c r="U240" s="43"/>
      <c r="V240" s="43"/>
      <c r="W240" s="102">
        <v>49959.03</v>
      </c>
      <c r="X240" s="102">
        <v>49959.03</v>
      </c>
      <c r="Y240" s="102">
        <v>49959.03</v>
      </c>
      <c r="Z240" s="102">
        <v>49959.03</v>
      </c>
      <c r="AA240" s="102">
        <v>49959.03</v>
      </c>
      <c r="AB240" s="102">
        <v>49959.03</v>
      </c>
      <c r="AC240" s="102">
        <v>49959.03</v>
      </c>
      <c r="AD240" s="102">
        <v>49959.03</v>
      </c>
      <c r="AE240" s="102">
        <v>49959.03</v>
      </c>
      <c r="AF240" s="102">
        <v>49959.03</v>
      </c>
      <c r="AG240" s="102">
        <v>49959.03</v>
      </c>
      <c r="AH240" s="102">
        <v>49959.03</v>
      </c>
      <c r="AJ240" s="102">
        <v>49959.03</v>
      </c>
      <c r="AK240" s="102">
        <v>49959.03</v>
      </c>
      <c r="AL240" s="102">
        <v>49959.03</v>
      </c>
      <c r="AM240" s="102">
        <v>49959.03</v>
      </c>
      <c r="AN240" s="102">
        <v>49959.03</v>
      </c>
      <c r="AO240" s="102">
        <v>49959.03</v>
      </c>
      <c r="AP240" s="102">
        <v>49959.03</v>
      </c>
      <c r="AQ240" s="102">
        <v>49959.03</v>
      </c>
      <c r="AR240" s="102">
        <v>49959.03</v>
      </c>
      <c r="AS240" s="102"/>
      <c r="AT240" s="102"/>
      <c r="AU240" s="102"/>
    </row>
    <row r="241" ht="14.4" customHeight="1" spans="2:47" x14ac:dyDescent="0.25">
      <c r="B241" s="100" t="s">
        <v>611</v>
      </c>
      <c r="C241" s="101" t="str">
        <f t="shared" si="72"/>
        <v>A</v>
      </c>
      <c r="D241" s="101" t="str">
        <f t="shared" si="73"/>
        <v>A1.2.3.03.0018</v>
      </c>
      <c r="E241" s="101" t="str">
        <f t="shared" si="74"/>
        <v>1</v>
      </c>
      <c r="F241" s="101" t="s">
        <v>80</v>
      </c>
      <c r="G241" s="101">
        <f t="shared" si="75"/>
        <v>13</v>
      </c>
      <c r="H241" s="101" t="s">
        <v>612</v>
      </c>
      <c r="I241" s="102">
        <v>250000</v>
      </c>
      <c r="J241" s="102">
        <v>250000</v>
      </c>
      <c r="K241" s="102">
        <v>250000</v>
      </c>
      <c r="L241" s="102">
        <v>250000</v>
      </c>
      <c r="M241" s="102">
        <v>250000</v>
      </c>
      <c r="N241" s="102">
        <v>250000</v>
      </c>
      <c r="O241" s="102">
        <v>250000</v>
      </c>
      <c r="P241" s="102">
        <v>250000</v>
      </c>
      <c r="Q241" s="102">
        <v>250000</v>
      </c>
      <c r="R241" s="102">
        <v>250000</v>
      </c>
      <c r="S241" s="102">
        <v>250000</v>
      </c>
      <c r="T241" s="102">
        <v>250000</v>
      </c>
      <c r="U241" s="43"/>
      <c r="V241" s="43"/>
      <c r="W241" s="102">
        <v>250000</v>
      </c>
      <c r="X241" s="102">
        <v>250000</v>
      </c>
      <c r="Y241" s="102">
        <v>250000</v>
      </c>
      <c r="Z241" s="102">
        <v>250000</v>
      </c>
      <c r="AA241" s="102">
        <v>250000</v>
      </c>
      <c r="AB241" s="102">
        <v>250000</v>
      </c>
      <c r="AC241" s="102">
        <v>250000</v>
      </c>
      <c r="AD241" s="102">
        <v>250000</v>
      </c>
      <c r="AE241" s="102">
        <v>250000</v>
      </c>
      <c r="AF241" s="102">
        <v>250000</v>
      </c>
      <c r="AG241" s="102">
        <v>250000</v>
      </c>
      <c r="AH241" s="102">
        <v>250000</v>
      </c>
      <c r="AJ241" s="102">
        <v>250000</v>
      </c>
      <c r="AK241" s="102">
        <v>250000</v>
      </c>
      <c r="AL241" s="102">
        <v>250000</v>
      </c>
      <c r="AM241" s="102">
        <v>250000</v>
      </c>
      <c r="AN241" s="102">
        <v>250000</v>
      </c>
      <c r="AO241" s="102">
        <v>250000</v>
      </c>
      <c r="AP241" s="102">
        <v>250000</v>
      </c>
      <c r="AQ241" s="102">
        <v>250000</v>
      </c>
      <c r="AR241" s="102">
        <v>250000</v>
      </c>
      <c r="AS241" s="102"/>
      <c r="AT241" s="102"/>
      <c r="AU241" s="102"/>
    </row>
    <row r="242" ht="14.4" customHeight="1" spans="2:47" x14ac:dyDescent="0.25">
      <c r="B242" s="100" t="s">
        <v>613</v>
      </c>
      <c r="C242" s="101" t="str">
        <f t="shared" si="72"/>
        <v>A</v>
      </c>
      <c r="D242" s="101" t="str">
        <f t="shared" si="73"/>
        <v>A1.2.3.03.0026</v>
      </c>
      <c r="E242" s="101" t="str">
        <f t="shared" si="74"/>
        <v>1</v>
      </c>
      <c r="F242" s="101" t="s">
        <v>80</v>
      </c>
      <c r="G242" s="101">
        <f t="shared" si="75"/>
        <v>13</v>
      </c>
      <c r="H242" s="101" t="s">
        <v>614</v>
      </c>
      <c r="I242" s="102">
        <v>450000</v>
      </c>
      <c r="J242" s="102">
        <v>450000</v>
      </c>
      <c r="K242" s="102">
        <v>450000</v>
      </c>
      <c r="L242" s="102">
        <v>450000</v>
      </c>
      <c r="M242" s="102">
        <v>450000</v>
      </c>
      <c r="N242" s="102">
        <v>450000</v>
      </c>
      <c r="O242" s="102">
        <v>450000</v>
      </c>
      <c r="P242" s="102">
        <v>450000</v>
      </c>
      <c r="Q242" s="102">
        <v>450000</v>
      </c>
      <c r="R242" s="102">
        <v>450000</v>
      </c>
      <c r="S242" s="102">
        <v>450000</v>
      </c>
      <c r="T242" s="102">
        <v>450000</v>
      </c>
      <c r="U242" s="43"/>
      <c r="V242" s="43"/>
      <c r="W242" s="102">
        <v>450000</v>
      </c>
      <c r="X242" s="102">
        <v>450000</v>
      </c>
      <c r="Y242" s="102">
        <v>450000</v>
      </c>
      <c r="Z242" s="102">
        <v>450000</v>
      </c>
      <c r="AA242" s="102">
        <v>450000</v>
      </c>
      <c r="AB242" s="102">
        <v>450000</v>
      </c>
      <c r="AC242" s="102">
        <v>450000</v>
      </c>
      <c r="AD242" s="102">
        <v>450000</v>
      </c>
      <c r="AE242" s="102">
        <v>450000</v>
      </c>
      <c r="AF242" s="102">
        <v>450000</v>
      </c>
      <c r="AG242" s="102">
        <v>450000</v>
      </c>
      <c r="AH242" s="102">
        <v>450000</v>
      </c>
      <c r="AJ242" s="102">
        <v>450000</v>
      </c>
      <c r="AK242" s="102">
        <v>450000</v>
      </c>
      <c r="AL242" s="102">
        <v>450000</v>
      </c>
      <c r="AM242" s="102">
        <v>450000</v>
      </c>
      <c r="AN242" s="102">
        <v>450000</v>
      </c>
      <c r="AO242" s="102">
        <v>450000</v>
      </c>
      <c r="AP242" s="102">
        <v>450000</v>
      </c>
      <c r="AQ242" s="102">
        <v>450000</v>
      </c>
      <c r="AR242" s="102">
        <v>450000</v>
      </c>
      <c r="AS242" s="102"/>
      <c r="AT242" s="102"/>
      <c r="AU242" s="102"/>
    </row>
    <row r="243" ht="14.4" customHeight="1" spans="2:47" x14ac:dyDescent="0.25">
      <c r="B243" s="100" t="s">
        <v>615</v>
      </c>
      <c r="C243" s="101" t="str">
        <f t="shared" si="72"/>
        <v>A</v>
      </c>
      <c r="D243" s="101" t="str">
        <f t="shared" si="73"/>
        <v>A1.2.3.03.0008</v>
      </c>
      <c r="E243" s="101" t="str">
        <f t="shared" si="74"/>
        <v>1</v>
      </c>
      <c r="F243" s="101" t="s">
        <v>80</v>
      </c>
      <c r="G243" s="101">
        <f t="shared" si="75"/>
        <v>13</v>
      </c>
      <c r="H243" s="101" t="s">
        <v>616</v>
      </c>
      <c r="I243" s="102">
        <v>295000</v>
      </c>
      <c r="J243" s="102">
        <v>295000</v>
      </c>
      <c r="K243" s="102">
        <v>295000</v>
      </c>
      <c r="L243" s="102">
        <v>295000</v>
      </c>
      <c r="M243" s="102">
        <v>295000</v>
      </c>
      <c r="N243" s="102">
        <v>295000</v>
      </c>
      <c r="O243" s="102">
        <v>295000</v>
      </c>
      <c r="P243" s="102">
        <v>295000</v>
      </c>
      <c r="Q243" s="102">
        <v>295000</v>
      </c>
      <c r="R243" s="102">
        <v>295000</v>
      </c>
      <c r="S243" s="102">
        <v>295000</v>
      </c>
      <c r="T243" s="102">
        <v>295000</v>
      </c>
      <c r="U243" s="43"/>
      <c r="V243" s="43"/>
      <c r="W243" s="102">
        <v>295000</v>
      </c>
      <c r="X243" s="102">
        <v>295000</v>
      </c>
      <c r="Y243" s="102">
        <v>295000</v>
      </c>
      <c r="Z243" s="102">
        <v>295000</v>
      </c>
      <c r="AA243" s="102">
        <v>295000</v>
      </c>
      <c r="AB243" s="102">
        <v>295000</v>
      </c>
      <c r="AC243" s="102">
        <v>295000</v>
      </c>
      <c r="AD243" s="102">
        <v>295000</v>
      </c>
      <c r="AE243" s="102">
        <v>295000</v>
      </c>
      <c r="AF243" s="102">
        <v>295000</v>
      </c>
      <c r="AG243" s="102">
        <v>295000</v>
      </c>
      <c r="AH243" s="102">
        <v>295000</v>
      </c>
      <c r="AJ243" s="102">
        <v>295000</v>
      </c>
      <c r="AK243" s="102">
        <v>295000</v>
      </c>
      <c r="AL243" s="102">
        <v>295000</v>
      </c>
      <c r="AM243" s="102">
        <v>295000</v>
      </c>
      <c r="AN243" s="102">
        <v>295000</v>
      </c>
      <c r="AO243" s="102">
        <v>295000</v>
      </c>
      <c r="AP243" s="102">
        <v>295000</v>
      </c>
      <c r="AQ243" s="102">
        <v>295000</v>
      </c>
      <c r="AR243" s="102">
        <v>295000</v>
      </c>
      <c r="AS243" s="102"/>
      <c r="AT243" s="102"/>
      <c r="AU243" s="102"/>
    </row>
    <row r="244" ht="14.4" customHeight="1" spans="2:47" x14ac:dyDescent="0.25">
      <c r="B244" s="100" t="s">
        <v>617</v>
      </c>
      <c r="C244" s="101" t="str">
        <f t="shared" si="72"/>
        <v>A</v>
      </c>
      <c r="D244" s="101" t="str">
        <f t="shared" si="73"/>
        <v>A1.2.3.03.0017</v>
      </c>
      <c r="E244" s="101" t="str">
        <f t="shared" si="74"/>
        <v>1</v>
      </c>
      <c r="F244" s="101" t="s">
        <v>80</v>
      </c>
      <c r="G244" s="101">
        <f t="shared" si="75"/>
        <v>13</v>
      </c>
      <c r="H244" s="101" t="s">
        <v>618</v>
      </c>
      <c r="I244" s="102">
        <v>22275.72</v>
      </c>
      <c r="J244" s="102">
        <v>22275.72</v>
      </c>
      <c r="K244" s="102">
        <v>22275.72</v>
      </c>
      <c r="L244" s="102">
        <v>22275.72</v>
      </c>
      <c r="M244" s="102">
        <v>22275.72</v>
      </c>
      <c r="N244" s="102">
        <v>22275.72</v>
      </c>
      <c r="O244" s="102">
        <v>22275.72</v>
      </c>
      <c r="P244" s="102">
        <v>22275.72</v>
      </c>
      <c r="Q244" s="102">
        <v>22275.72</v>
      </c>
      <c r="R244" s="102">
        <v>22275.72</v>
      </c>
      <c r="S244" s="102">
        <v>22275.72</v>
      </c>
      <c r="T244" s="102">
        <v>22275.72</v>
      </c>
      <c r="U244" s="43"/>
      <c r="V244" s="43"/>
      <c r="W244" s="102">
        <v>22275.72</v>
      </c>
      <c r="X244" s="102">
        <v>22275.72</v>
      </c>
      <c r="Y244" s="102">
        <v>22275.72</v>
      </c>
      <c r="Z244" s="102">
        <v>22275.72</v>
      </c>
      <c r="AA244" s="102">
        <v>22275.72</v>
      </c>
      <c r="AB244" s="102">
        <v>22275.72</v>
      </c>
      <c r="AC244" s="102">
        <v>22275.72</v>
      </c>
      <c r="AD244" s="102">
        <v>22275.72</v>
      </c>
      <c r="AE244" s="102">
        <v>22275.72</v>
      </c>
      <c r="AF244" s="102">
        <v>22275.72</v>
      </c>
      <c r="AG244" s="102">
        <v>22275.72</v>
      </c>
      <c r="AH244" s="102">
        <v>22275.72</v>
      </c>
      <c r="AJ244" s="102">
        <v>22275.72</v>
      </c>
      <c r="AK244" s="102">
        <v>22275.72</v>
      </c>
      <c r="AL244" s="102">
        <v>22275.72</v>
      </c>
      <c r="AM244" s="102">
        <v>22275.72</v>
      </c>
      <c r="AN244" s="102">
        <v>22275.72</v>
      </c>
      <c r="AO244" s="102">
        <v>22275.72</v>
      </c>
      <c r="AP244" s="102">
        <v>22275.72</v>
      </c>
      <c r="AQ244" s="102">
        <v>22275.72</v>
      </c>
      <c r="AR244" s="102">
        <v>22275.72</v>
      </c>
      <c r="AS244" s="102"/>
      <c r="AT244" s="102"/>
      <c r="AU244" s="102"/>
    </row>
    <row r="245" ht="14.4" customHeight="1" spans="2:47" x14ac:dyDescent="0.25">
      <c r="B245" s="100" t="s">
        <v>619</v>
      </c>
      <c r="C245" s="101" t="str">
        <f t="shared" si="72"/>
        <v>A</v>
      </c>
      <c r="D245" s="101" t="str">
        <f t="shared" si="73"/>
        <v>A1.2.3.03.0014</v>
      </c>
      <c r="E245" s="101" t="str">
        <f t="shared" si="74"/>
        <v>1</v>
      </c>
      <c r="F245" s="101" t="s">
        <v>80</v>
      </c>
      <c r="G245" s="101">
        <f t="shared" si="75"/>
        <v>13</v>
      </c>
      <c r="H245" s="101" t="s">
        <v>620</v>
      </c>
      <c r="I245" s="102">
        <v>194876.33</v>
      </c>
      <c r="J245" s="102">
        <v>194876.33</v>
      </c>
      <c r="K245" s="102">
        <v>194876.33</v>
      </c>
      <c r="L245" s="102">
        <v>194876.33</v>
      </c>
      <c r="M245" s="102">
        <v>194876.33</v>
      </c>
      <c r="N245" s="102">
        <v>194876.33</v>
      </c>
      <c r="O245" s="102">
        <v>194876.33</v>
      </c>
      <c r="P245" s="102">
        <v>194876.33</v>
      </c>
      <c r="Q245" s="102">
        <v>194876.33</v>
      </c>
      <c r="R245" s="102">
        <v>194876.33</v>
      </c>
      <c r="S245" s="102">
        <v>194876.33</v>
      </c>
      <c r="T245" s="102">
        <v>194876.33</v>
      </c>
      <c r="U245" s="43"/>
      <c r="V245" s="43"/>
      <c r="W245" s="102">
        <v>194876.33</v>
      </c>
      <c r="X245" s="102">
        <v>194876.33</v>
      </c>
      <c r="Y245" s="102">
        <v>194876.33</v>
      </c>
      <c r="Z245" s="102">
        <v>194876.33</v>
      </c>
      <c r="AA245" s="102">
        <v>194876.33</v>
      </c>
      <c r="AB245" s="102">
        <v>194876.33</v>
      </c>
      <c r="AC245" s="102">
        <v>194876.33</v>
      </c>
      <c r="AD245" s="102">
        <v>194876.33</v>
      </c>
      <c r="AE245" s="102">
        <v>194876.33</v>
      </c>
      <c r="AF245" s="102">
        <v>194876.33</v>
      </c>
      <c r="AG245" s="102">
        <v>194876.33</v>
      </c>
      <c r="AH245" s="102">
        <v>194876.33</v>
      </c>
      <c r="AJ245" s="102">
        <v>194876.33</v>
      </c>
      <c r="AK245" s="102">
        <v>194876.33</v>
      </c>
      <c r="AL245" s="102">
        <v>194876.33</v>
      </c>
      <c r="AM245" s="102">
        <v>194876.33</v>
      </c>
      <c r="AN245" s="102">
        <v>194876.33</v>
      </c>
      <c r="AO245" s="102">
        <v>194876.33</v>
      </c>
      <c r="AP245" s="102">
        <v>194876.33</v>
      </c>
      <c r="AQ245" s="102">
        <v>194876.33</v>
      </c>
      <c r="AR245" s="102">
        <v>194876.33</v>
      </c>
      <c r="AS245" s="102"/>
      <c r="AT245" s="102"/>
      <c r="AU245" s="102"/>
    </row>
    <row r="246" ht="14.4" customHeight="1" spans="2:47" x14ac:dyDescent="0.25">
      <c r="B246" s="100" t="s">
        <v>621</v>
      </c>
      <c r="C246" s="101" t="str">
        <f t="shared" si="72"/>
        <v>A</v>
      </c>
      <c r="D246" s="101" t="str">
        <f t="shared" si="73"/>
        <v>A1.2.3.03.0023</v>
      </c>
      <c r="E246" s="101" t="str">
        <f t="shared" si="74"/>
        <v>1</v>
      </c>
      <c r="F246" s="101" t="s">
        <v>80</v>
      </c>
      <c r="G246" s="101">
        <f t="shared" si="75"/>
        <v>13</v>
      </c>
      <c r="H246" s="101" t="s">
        <v>622</v>
      </c>
      <c r="I246" s="102">
        <v>139110.01</v>
      </c>
      <c r="J246" s="102">
        <v>139110.01</v>
      </c>
      <c r="K246" s="102">
        <v>139110.01</v>
      </c>
      <c r="L246" s="102">
        <v>139110.01</v>
      </c>
      <c r="M246" s="102">
        <v>139110.01</v>
      </c>
      <c r="N246" s="102">
        <v>139110.01</v>
      </c>
      <c r="O246" s="102">
        <v>139110.01</v>
      </c>
      <c r="P246" s="102">
        <v>139110.01</v>
      </c>
      <c r="Q246" s="102">
        <v>139110.01</v>
      </c>
      <c r="R246" s="102">
        <v>139110.01</v>
      </c>
      <c r="S246" s="102">
        <v>139110.01</v>
      </c>
      <c r="T246" s="102">
        <v>139110.01</v>
      </c>
      <c r="U246" s="43"/>
      <c r="V246" s="43"/>
      <c r="W246" s="102">
        <v>139110.01</v>
      </c>
      <c r="X246" s="102">
        <v>139110.01</v>
      </c>
      <c r="Y246" s="102">
        <v>139110.01</v>
      </c>
      <c r="Z246" s="102">
        <v>139110.01</v>
      </c>
      <c r="AA246" s="102">
        <v>139110.01</v>
      </c>
      <c r="AB246" s="102">
        <v>139110.01</v>
      </c>
      <c r="AC246" s="102">
        <v>139110.01</v>
      </c>
      <c r="AD246" s="102">
        <v>139110.01</v>
      </c>
      <c r="AE246" s="102">
        <v>139110.01</v>
      </c>
      <c r="AF246" s="102">
        <v>139110.01</v>
      </c>
      <c r="AG246" s="102">
        <v>139110.01</v>
      </c>
      <c r="AH246" s="102">
        <v>139110.01</v>
      </c>
      <c r="AJ246" s="102">
        <v>139110.01</v>
      </c>
      <c r="AK246" s="102">
        <v>139110.01</v>
      </c>
      <c r="AL246" s="102">
        <v>139110.01</v>
      </c>
      <c r="AM246" s="102">
        <v>139110.01</v>
      </c>
      <c r="AN246" s="102">
        <v>139110.01</v>
      </c>
      <c r="AO246" s="102">
        <v>139110.01</v>
      </c>
      <c r="AP246" s="102">
        <v>139110.01</v>
      </c>
      <c r="AQ246" s="102">
        <v>139110.01</v>
      </c>
      <c r="AR246" s="102">
        <v>139110.01</v>
      </c>
      <c r="AS246" s="102"/>
      <c r="AT246" s="102"/>
      <c r="AU246" s="102"/>
    </row>
    <row r="247" ht="14.4" customHeight="1" spans="2:47" x14ac:dyDescent="0.25">
      <c r="B247" s="100" t="s">
        <v>623</v>
      </c>
      <c r="C247" s="101" t="str">
        <f t="shared" si="72"/>
        <v>A</v>
      </c>
      <c r="D247" s="101" t="str">
        <f t="shared" si="73"/>
        <v>A1.2.3.03.0028</v>
      </c>
      <c r="E247" s="101" t="str">
        <f t="shared" si="74"/>
        <v>1</v>
      </c>
      <c r="F247" s="101" t="s">
        <v>80</v>
      </c>
      <c r="G247" s="101">
        <f t="shared" si="75"/>
        <v>13</v>
      </c>
      <c r="H247" s="101" t="s">
        <v>624</v>
      </c>
      <c r="I247" s="102">
        <v>7162.05</v>
      </c>
      <c r="J247" s="102">
        <v>7162.05</v>
      </c>
      <c r="K247" s="102">
        <v>7162.05</v>
      </c>
      <c r="L247" s="102">
        <v>7162.05</v>
      </c>
      <c r="M247" s="102">
        <v>7162.05</v>
      </c>
      <c r="N247" s="102">
        <v>7162.05</v>
      </c>
      <c r="O247" s="102">
        <v>7162.05</v>
      </c>
      <c r="P247" s="102">
        <v>7162.05</v>
      </c>
      <c r="Q247" s="102">
        <v>7162.05</v>
      </c>
      <c r="R247" s="102">
        <v>7162.05</v>
      </c>
      <c r="S247" s="102">
        <v>7162.05</v>
      </c>
      <c r="T247" s="102">
        <v>7162.05</v>
      </c>
      <c r="U247" s="43"/>
      <c r="V247" s="43"/>
      <c r="W247" s="102">
        <v>7162.05</v>
      </c>
      <c r="X247" s="102">
        <v>7162.05</v>
      </c>
      <c r="Y247" s="102">
        <v>7162.05</v>
      </c>
      <c r="Z247" s="102">
        <v>7162.05</v>
      </c>
      <c r="AA247" s="102">
        <v>7162.05</v>
      </c>
      <c r="AB247" s="102">
        <v>7162.05</v>
      </c>
      <c r="AC247" s="102">
        <v>7162.05</v>
      </c>
      <c r="AD247" s="102">
        <v>7162.05</v>
      </c>
      <c r="AE247" s="102">
        <v>7162.05</v>
      </c>
      <c r="AF247" s="102">
        <v>7162.05</v>
      </c>
      <c r="AG247" s="102">
        <v>7162.05</v>
      </c>
      <c r="AH247" s="102">
        <v>7162.05</v>
      </c>
      <c r="AJ247" s="102">
        <v>7162.05</v>
      </c>
      <c r="AK247" s="102">
        <v>7162.05</v>
      </c>
      <c r="AL247" s="102">
        <v>7162.05</v>
      </c>
      <c r="AM247" s="102">
        <v>7162.05</v>
      </c>
      <c r="AN247" s="102">
        <v>7162.05</v>
      </c>
      <c r="AO247" s="102">
        <v>7162.05</v>
      </c>
      <c r="AP247" s="102">
        <v>7162.05</v>
      </c>
      <c r="AQ247" s="102">
        <v>7162.05</v>
      </c>
      <c r="AR247" s="102">
        <v>7162.05</v>
      </c>
      <c r="AS247" s="102"/>
      <c r="AT247" s="102"/>
      <c r="AU247" s="102"/>
    </row>
    <row r="248" ht="14.4" customHeight="1" spans="2:47" x14ac:dyDescent="0.25">
      <c r="B248" s="100" t="s">
        <v>625</v>
      </c>
      <c r="C248" s="101" t="str">
        <f t="shared" si="72"/>
        <v>A</v>
      </c>
      <c r="D248" s="101" t="str">
        <f t="shared" si="73"/>
        <v>A1.2.3.03.0035</v>
      </c>
      <c r="E248" s="101" t="str">
        <f t="shared" si="74"/>
        <v>1</v>
      </c>
      <c r="F248" s="101" t="s">
        <v>80</v>
      </c>
      <c r="G248" s="101">
        <f t="shared" si="75"/>
        <v>13</v>
      </c>
      <c r="H248" s="101" t="s">
        <v>626</v>
      </c>
      <c r="I248" s="102">
        <v>0</v>
      </c>
      <c r="J248" s="102">
        <v>0</v>
      </c>
      <c r="K248" s="102">
        <v>0</v>
      </c>
      <c r="L248" s="102">
        <v>0</v>
      </c>
      <c r="M248" s="102">
        <v>0</v>
      </c>
      <c r="N248" s="102">
        <v>0</v>
      </c>
      <c r="O248" s="102">
        <v>140388.72</v>
      </c>
      <c r="P248" s="102">
        <v>140388.72</v>
      </c>
      <c r="Q248" s="102">
        <v>140388.72</v>
      </c>
      <c r="R248" s="102">
        <v>140388.72</v>
      </c>
      <c r="S248" s="102">
        <v>140388.72</v>
      </c>
      <c r="T248" s="102">
        <v>140388.72</v>
      </c>
      <c r="U248" s="43"/>
      <c r="V248" s="43"/>
      <c r="W248" s="102">
        <v>140388.72</v>
      </c>
      <c r="X248" s="102">
        <v>140388.72</v>
      </c>
      <c r="Y248" s="102">
        <v>140388.72</v>
      </c>
      <c r="Z248" s="102">
        <v>140388.72</v>
      </c>
      <c r="AA248" s="102">
        <v>140388.72</v>
      </c>
      <c r="AB248" s="102">
        <v>140388.72</v>
      </c>
      <c r="AC248" s="102">
        <v>140388.72</v>
      </c>
      <c r="AD248" s="102">
        <v>140388.72</v>
      </c>
      <c r="AE248" s="102">
        <v>140388.72</v>
      </c>
      <c r="AF248" s="102">
        <v>140388.72</v>
      </c>
      <c r="AG248" s="102">
        <v>140388.72</v>
      </c>
      <c r="AH248" s="102">
        <v>140388.72</v>
      </c>
      <c r="AJ248" s="102">
        <v>140388.72</v>
      </c>
      <c r="AK248" s="102">
        <v>140388.72</v>
      </c>
      <c r="AL248" s="102">
        <v>140388.72</v>
      </c>
      <c r="AM248" s="102">
        <v>140388.72</v>
      </c>
      <c r="AN248" s="102">
        <v>140388.72</v>
      </c>
      <c r="AO248" s="102">
        <v>140388.72</v>
      </c>
      <c r="AP248" s="102">
        <v>140388.72</v>
      </c>
      <c r="AQ248" s="102">
        <v>140388.72</v>
      </c>
      <c r="AR248" s="102">
        <v>140388.72</v>
      </c>
      <c r="AS248" s="102"/>
      <c r="AT248" s="102"/>
      <c r="AU248" s="102"/>
    </row>
    <row r="249" ht="14.4" customHeight="1" spans="2:47" x14ac:dyDescent="0.25">
      <c r="B249" s="100" t="s">
        <v>627</v>
      </c>
      <c r="C249" s="101" t="str">
        <f t="shared" si="72"/>
        <v>A</v>
      </c>
      <c r="D249" s="101" t="str">
        <f t="shared" si="73"/>
        <v>A1.2.3.03.0038</v>
      </c>
      <c r="E249" s="101" t="str">
        <f t="shared" si="74"/>
        <v>1</v>
      </c>
      <c r="F249" s="101" t="s">
        <v>80</v>
      </c>
      <c r="G249" s="101">
        <f t="shared" si="75"/>
        <v>13</v>
      </c>
      <c r="H249" s="101" t="s">
        <v>628</v>
      </c>
      <c r="I249" s="102">
        <v>0</v>
      </c>
      <c r="J249" s="102">
        <v>0</v>
      </c>
      <c r="K249" s="102">
        <v>0</v>
      </c>
      <c r="L249" s="102">
        <v>0</v>
      </c>
      <c r="M249" s="102">
        <v>1107228</v>
      </c>
      <c r="N249" s="102">
        <v>1107228</v>
      </c>
      <c r="O249" s="102">
        <v>1107228</v>
      </c>
      <c r="P249" s="102">
        <v>1107228</v>
      </c>
      <c r="Q249" s="102">
        <v>1107228</v>
      </c>
      <c r="R249" s="102">
        <v>1107228</v>
      </c>
      <c r="S249" s="102">
        <v>1107228</v>
      </c>
      <c r="T249" s="102">
        <v>1107228</v>
      </c>
      <c r="U249" s="43"/>
      <c r="V249" s="43"/>
      <c r="W249" s="102">
        <v>1107228</v>
      </c>
      <c r="X249" s="102">
        <v>1107228</v>
      </c>
      <c r="Y249" s="102">
        <v>1107228</v>
      </c>
      <c r="Z249" s="102">
        <v>1107228</v>
      </c>
      <c r="AA249" s="102">
        <v>1107228</v>
      </c>
      <c r="AB249" s="102">
        <v>1107228</v>
      </c>
      <c r="AC249" s="102">
        <v>1107228</v>
      </c>
      <c r="AD249" s="102">
        <v>1107228</v>
      </c>
      <c r="AE249" s="102">
        <v>1107228</v>
      </c>
      <c r="AF249" s="102">
        <v>1107228</v>
      </c>
      <c r="AG249" s="102">
        <v>1107228</v>
      </c>
      <c r="AH249" s="102">
        <v>1107228</v>
      </c>
      <c r="AJ249" s="102">
        <v>1107228</v>
      </c>
      <c r="AK249" s="102">
        <v>1107228</v>
      </c>
      <c r="AL249" s="102">
        <v>1107228</v>
      </c>
      <c r="AM249" s="102">
        <v>1107228</v>
      </c>
      <c r="AN249" s="102">
        <v>1107228</v>
      </c>
      <c r="AO249" s="102">
        <v>1107228</v>
      </c>
      <c r="AP249" s="102">
        <v>1107228</v>
      </c>
      <c r="AQ249" s="102">
        <v>1107228</v>
      </c>
      <c r="AR249" s="102">
        <v>1107228</v>
      </c>
      <c r="AS249" s="102"/>
      <c r="AT249" s="102"/>
      <c r="AU249" s="102"/>
    </row>
    <row r="250" ht="14.4" customHeight="1" spans="2:47" x14ac:dyDescent="0.25">
      <c r="B250" s="100" t="s">
        <v>629</v>
      </c>
      <c r="C250" s="101" t="str">
        <f t="shared" si="72"/>
        <v>A</v>
      </c>
      <c r="D250" s="101" t="str">
        <f t="shared" si="73"/>
        <v>A1.2.3.03.0015</v>
      </c>
      <c r="E250" s="101" t="str">
        <f t="shared" si="74"/>
        <v>1</v>
      </c>
      <c r="F250" s="101" t="s">
        <v>80</v>
      </c>
      <c r="G250" s="101">
        <f t="shared" si="75"/>
        <v>13</v>
      </c>
      <c r="H250" s="101" t="s">
        <v>630</v>
      </c>
      <c r="I250" s="102">
        <v>24536.17</v>
      </c>
      <c r="J250" s="102">
        <v>24536.17</v>
      </c>
      <c r="K250" s="102">
        <v>24536.17</v>
      </c>
      <c r="L250" s="102">
        <v>24536.17</v>
      </c>
      <c r="M250" s="102">
        <v>24536.17</v>
      </c>
      <c r="N250" s="102">
        <v>24536.17</v>
      </c>
      <c r="O250" s="102">
        <v>24536.17</v>
      </c>
      <c r="P250" s="102">
        <v>24536.17</v>
      </c>
      <c r="Q250" s="102">
        <v>24536.17</v>
      </c>
      <c r="R250" s="102">
        <v>24536.17</v>
      </c>
      <c r="S250" s="102">
        <v>24536.17</v>
      </c>
      <c r="T250" s="102">
        <v>24536.17</v>
      </c>
      <c r="U250" s="43"/>
      <c r="V250" s="43"/>
      <c r="W250" s="102">
        <v>24536.17</v>
      </c>
      <c r="X250" s="102">
        <v>24536.17</v>
      </c>
      <c r="Y250" s="102">
        <v>24536.17</v>
      </c>
      <c r="Z250" s="102">
        <v>24536.17</v>
      </c>
      <c r="AA250" s="102">
        <v>24536.17</v>
      </c>
      <c r="AB250" s="102">
        <v>24536.17</v>
      </c>
      <c r="AC250" s="102">
        <v>24536.17</v>
      </c>
      <c r="AD250" s="102">
        <v>24536.17</v>
      </c>
      <c r="AE250" s="102">
        <v>24536.17</v>
      </c>
      <c r="AF250" s="102">
        <v>24536.17</v>
      </c>
      <c r="AG250" s="102">
        <v>24536.17</v>
      </c>
      <c r="AH250" s="102">
        <v>24536.17</v>
      </c>
      <c r="AJ250" s="102">
        <v>24536.17</v>
      </c>
      <c r="AK250" s="102">
        <v>24536.17</v>
      </c>
      <c r="AL250" s="102">
        <v>24536.17</v>
      </c>
      <c r="AM250" s="102">
        <v>24536.17</v>
      </c>
      <c r="AN250" s="102">
        <v>24536.17</v>
      </c>
      <c r="AO250" s="102">
        <v>24536.17</v>
      </c>
      <c r="AP250" s="102">
        <v>24536.17</v>
      </c>
      <c r="AQ250" s="102">
        <v>24536.17</v>
      </c>
      <c r="AR250" s="102">
        <v>24536.17</v>
      </c>
      <c r="AS250" s="102"/>
      <c r="AT250" s="102"/>
      <c r="AU250" s="102"/>
    </row>
    <row r="251" ht="14.4" customHeight="1" spans="2:47" x14ac:dyDescent="0.25">
      <c r="B251" s="99" t="s">
        <v>631</v>
      </c>
      <c r="C251" t="str">
        <f t="shared" si="72"/>
        <v>S</v>
      </c>
      <c r="D251" t="str">
        <f t="shared" si="73"/>
        <v>A1.2.3.04</v>
      </c>
      <c r="E251" t="str">
        <f t="shared" si="74"/>
        <v>1</v>
      </c>
      <c r="G251">
        <f t="shared" si="75"/>
        <v>8</v>
      </c>
      <c r="H251" t="s">
        <v>632</v>
      </c>
      <c r="I251" s="43">
        <v>5697478.32</v>
      </c>
      <c r="J251" s="43">
        <v>6153129.68</v>
      </c>
      <c r="K251" s="43">
        <v>6153129.68</v>
      </c>
      <c r="L251" s="43">
        <v>6153129.68</v>
      </c>
      <c r="M251" s="43">
        <v>6153129.68</v>
      </c>
      <c r="N251" s="43">
        <v>6153129.68</v>
      </c>
      <c r="O251" s="43">
        <v>6153129.68</v>
      </c>
      <c r="P251" s="43">
        <v>7263350.54</v>
      </c>
      <c r="Q251" s="43">
        <v>7263350.54</v>
      </c>
      <c r="R251" s="43">
        <v>8332550.54</v>
      </c>
      <c r="S251" s="43">
        <v>8332550.54</v>
      </c>
      <c r="T251" s="43">
        <v>8332550.54</v>
      </c>
      <c r="U251" s="43"/>
      <c r="V251" s="43"/>
      <c r="W251" s="43">
        <v>8332550.54</v>
      </c>
      <c r="X251" s="43">
        <v>8332550.54</v>
      </c>
      <c r="Y251" s="43">
        <v>8332550.54</v>
      </c>
      <c r="Z251" s="43">
        <v>8332550.54</v>
      </c>
      <c r="AA251" s="43">
        <v>8332550.54</v>
      </c>
      <c r="AB251" s="43">
        <v>9494150.52</v>
      </c>
      <c r="AC251" s="43">
        <v>9494150.52</v>
      </c>
      <c r="AD251" s="43">
        <v>9756105.06</v>
      </c>
      <c r="AE251" s="43">
        <v>9756105.06</v>
      </c>
      <c r="AF251" s="43">
        <v>10917705.04</v>
      </c>
      <c r="AG251" s="43">
        <v>11179659.58</v>
      </c>
      <c r="AH251" s="43">
        <v>11179659.58</v>
      </c>
      <c r="AJ251" s="43">
        <v>11179659.58</v>
      </c>
      <c r="AK251" s="43">
        <v>11179659.58</v>
      </c>
      <c r="AL251" s="43">
        <v>11004666.58</v>
      </c>
      <c r="AM251" s="43">
        <v>11004666.58</v>
      </c>
      <c r="AN251" s="43">
        <v>11004666.58</v>
      </c>
      <c r="AO251" s="43">
        <v>11004666.58</v>
      </c>
      <c r="AP251" s="43">
        <v>11004666.58</v>
      </c>
      <c r="AQ251" s="43">
        <v>11004666.58</v>
      </c>
      <c r="AR251" s="43">
        <v>11004666.58</v>
      </c>
      <c r="AS251" s="43"/>
      <c r="AT251" s="43"/>
      <c r="AU251" s="43"/>
    </row>
    <row r="252" ht="14.4" customHeight="1" spans="2:47" x14ac:dyDescent="0.25">
      <c r="B252" s="100" t="s">
        <v>633</v>
      </c>
      <c r="C252" s="101" t="str">
        <f t="shared" si="72"/>
        <v>A</v>
      </c>
      <c r="D252" s="101" t="str">
        <f t="shared" si="73"/>
        <v>A1.2.3.04.0036</v>
      </c>
      <c r="E252" s="101" t="str">
        <f t="shared" si="74"/>
        <v>1</v>
      </c>
      <c r="F252" s="101" t="s">
        <v>80</v>
      </c>
      <c r="G252" s="101">
        <f t="shared" si="75"/>
        <v>13</v>
      </c>
      <c r="H252" s="101" t="s">
        <v>634</v>
      </c>
      <c r="I252" s="102">
        <v>264100</v>
      </c>
      <c r="J252" s="102">
        <v>264100</v>
      </c>
      <c r="K252" s="102">
        <v>264100</v>
      </c>
      <c r="L252" s="102">
        <v>264100</v>
      </c>
      <c r="M252" s="102">
        <v>264100</v>
      </c>
      <c r="N252" s="102">
        <v>264100</v>
      </c>
      <c r="O252" s="102">
        <v>264100</v>
      </c>
      <c r="P252" s="102">
        <v>264100</v>
      </c>
      <c r="Q252" s="102">
        <v>264100</v>
      </c>
      <c r="R252" s="102">
        <v>264100</v>
      </c>
      <c r="S252" s="102">
        <v>264100</v>
      </c>
      <c r="T252" s="102">
        <v>264100</v>
      </c>
      <c r="U252" s="43"/>
      <c r="V252" s="43"/>
      <c r="W252" s="102">
        <v>264100</v>
      </c>
      <c r="X252" s="102">
        <v>264100</v>
      </c>
      <c r="Y252" s="102">
        <v>264100</v>
      </c>
      <c r="Z252" s="102">
        <v>264100</v>
      </c>
      <c r="AA252" s="102">
        <v>264100</v>
      </c>
      <c r="AB252" s="102">
        <v>264100</v>
      </c>
      <c r="AC252" s="102">
        <v>264100</v>
      </c>
      <c r="AD252" s="102">
        <v>264100</v>
      </c>
      <c r="AE252" s="102">
        <v>264100</v>
      </c>
      <c r="AF252" s="102">
        <v>264100</v>
      </c>
      <c r="AG252" s="102">
        <v>264100</v>
      </c>
      <c r="AH252" s="102">
        <v>264100</v>
      </c>
      <c r="AJ252" s="102">
        <v>264100</v>
      </c>
      <c r="AK252" s="102">
        <v>264100</v>
      </c>
      <c r="AL252" s="102">
        <v>264100</v>
      </c>
      <c r="AM252" s="102">
        <v>264100</v>
      </c>
      <c r="AN252" s="102">
        <v>264100</v>
      </c>
      <c r="AO252" s="102">
        <v>264100</v>
      </c>
      <c r="AP252" s="102">
        <v>264100</v>
      </c>
      <c r="AQ252" s="102">
        <v>264100</v>
      </c>
      <c r="AR252" s="102">
        <v>264100</v>
      </c>
      <c r="AS252" s="102"/>
      <c r="AT252" s="102"/>
      <c r="AU252" s="102"/>
    </row>
    <row r="253" ht="14.4" customHeight="1" spans="2:47" x14ac:dyDescent="0.25">
      <c r="B253" s="100" t="s">
        <v>635</v>
      </c>
      <c r="C253" s="101" t="str">
        <f t="shared" si="72"/>
        <v>A</v>
      </c>
      <c r="D253" s="101" t="str">
        <f t="shared" si="73"/>
        <v>A1.2.3.04.0034</v>
      </c>
      <c r="E253" s="101" t="str">
        <f t="shared" si="74"/>
        <v>1</v>
      </c>
      <c r="F253" s="101" t="s">
        <v>80</v>
      </c>
      <c r="G253" s="101">
        <f t="shared" si="75"/>
        <v>13</v>
      </c>
      <c r="H253" s="101" t="s">
        <v>636</v>
      </c>
      <c r="I253" s="102">
        <v>56920</v>
      </c>
      <c r="J253" s="102">
        <v>56920</v>
      </c>
      <c r="K253" s="102">
        <v>56920</v>
      </c>
      <c r="L253" s="102">
        <v>56920</v>
      </c>
      <c r="M253" s="102">
        <v>56920</v>
      </c>
      <c r="N253" s="102">
        <v>56920</v>
      </c>
      <c r="O253" s="102">
        <v>56920</v>
      </c>
      <c r="P253" s="102">
        <v>56920</v>
      </c>
      <c r="Q253" s="102">
        <v>56920</v>
      </c>
      <c r="R253" s="102">
        <v>56920</v>
      </c>
      <c r="S253" s="102">
        <v>56920</v>
      </c>
      <c r="T253" s="102">
        <v>56920</v>
      </c>
      <c r="U253" s="43"/>
      <c r="V253" s="43"/>
      <c r="W253" s="102">
        <v>56920</v>
      </c>
      <c r="X253" s="102">
        <v>56920</v>
      </c>
      <c r="Y253" s="102">
        <v>56920</v>
      </c>
      <c r="Z253" s="102">
        <v>56920</v>
      </c>
      <c r="AA253" s="102">
        <v>56920</v>
      </c>
      <c r="AB253" s="102">
        <v>56920</v>
      </c>
      <c r="AC253" s="102">
        <v>56920</v>
      </c>
      <c r="AD253" s="102">
        <v>56920</v>
      </c>
      <c r="AE253" s="102">
        <v>56920</v>
      </c>
      <c r="AF253" s="102">
        <v>56920</v>
      </c>
      <c r="AG253" s="102">
        <v>56920</v>
      </c>
      <c r="AH253" s="102">
        <v>56920</v>
      </c>
      <c r="AJ253" s="102">
        <v>56920</v>
      </c>
      <c r="AK253" s="102">
        <v>56920</v>
      </c>
      <c r="AL253" s="102">
        <v>56920</v>
      </c>
      <c r="AM253" s="102">
        <v>56920</v>
      </c>
      <c r="AN253" s="102">
        <v>56920</v>
      </c>
      <c r="AO253" s="102">
        <v>56920</v>
      </c>
      <c r="AP253" s="102">
        <v>56920</v>
      </c>
      <c r="AQ253" s="102">
        <v>56920</v>
      </c>
      <c r="AR253" s="102">
        <v>56920</v>
      </c>
      <c r="AS253" s="102"/>
      <c r="AT253" s="102"/>
      <c r="AU253" s="102"/>
    </row>
    <row r="254" ht="14.4" customHeight="1" spans="2:47" x14ac:dyDescent="0.25">
      <c r="B254" s="100" t="s">
        <v>637</v>
      </c>
      <c r="C254" s="101" t="str">
        <f t="shared" si="72"/>
        <v>A</v>
      </c>
      <c r="D254" s="101" t="str">
        <f t="shared" si="73"/>
        <v>A1.2.3.04.0044</v>
      </c>
      <c r="E254" s="101" t="str">
        <f t="shared" si="74"/>
        <v>1</v>
      </c>
      <c r="F254" s="101" t="s">
        <v>80</v>
      </c>
      <c r="G254" s="101">
        <f t="shared" si="75"/>
        <v>13</v>
      </c>
      <c r="H254" s="101" t="s">
        <v>638</v>
      </c>
      <c r="I254" s="102">
        <v>27000</v>
      </c>
      <c r="J254" s="102">
        <v>27000</v>
      </c>
      <c r="K254" s="102">
        <v>27000</v>
      </c>
      <c r="L254" s="102">
        <v>27000</v>
      </c>
      <c r="M254" s="102">
        <v>27000</v>
      </c>
      <c r="N254" s="102">
        <v>27000</v>
      </c>
      <c r="O254" s="102">
        <v>27000</v>
      </c>
      <c r="P254" s="102">
        <v>27000</v>
      </c>
      <c r="Q254" s="102">
        <v>27000</v>
      </c>
      <c r="R254" s="102">
        <v>27000</v>
      </c>
      <c r="S254" s="102">
        <v>27000</v>
      </c>
      <c r="T254" s="102">
        <v>27000</v>
      </c>
      <c r="U254" s="43"/>
      <c r="V254" s="43"/>
      <c r="W254" s="102">
        <v>27000</v>
      </c>
      <c r="X254" s="102">
        <v>27000</v>
      </c>
      <c r="Y254" s="102">
        <v>27000</v>
      </c>
      <c r="Z254" s="102">
        <v>27000</v>
      </c>
      <c r="AA254" s="102">
        <v>27000</v>
      </c>
      <c r="AB254" s="102">
        <v>27000</v>
      </c>
      <c r="AC254" s="102">
        <v>27000</v>
      </c>
      <c r="AD254" s="102">
        <v>27000</v>
      </c>
      <c r="AE254" s="102">
        <v>27000</v>
      </c>
      <c r="AF254" s="102">
        <v>27000</v>
      </c>
      <c r="AG254" s="102">
        <v>27000</v>
      </c>
      <c r="AH254" s="102">
        <v>27000</v>
      </c>
      <c r="AJ254" s="102">
        <v>27000</v>
      </c>
      <c r="AK254" s="102">
        <v>27000</v>
      </c>
      <c r="AL254" s="102">
        <v>27000</v>
      </c>
      <c r="AM254" s="102">
        <v>27000</v>
      </c>
      <c r="AN254" s="102">
        <v>27000</v>
      </c>
      <c r="AO254" s="102">
        <v>27000</v>
      </c>
      <c r="AP254" s="102">
        <v>27000</v>
      </c>
      <c r="AQ254" s="102">
        <v>27000</v>
      </c>
      <c r="AR254" s="102">
        <v>27000</v>
      </c>
      <c r="AS254" s="102"/>
      <c r="AT254" s="102"/>
      <c r="AU254" s="102"/>
    </row>
    <row r="255" ht="14.4" customHeight="1" spans="2:47" x14ac:dyDescent="0.25">
      <c r="B255" s="100" t="s">
        <v>639</v>
      </c>
      <c r="C255" s="101" t="str">
        <f t="shared" si="72"/>
        <v>A</v>
      </c>
      <c r="D255" s="101" t="str">
        <f t="shared" si="73"/>
        <v>A1.2.3.04.0043</v>
      </c>
      <c r="E255" s="101" t="str">
        <f t="shared" si="74"/>
        <v>1</v>
      </c>
      <c r="F255" s="101" t="s">
        <v>80</v>
      </c>
      <c r="G255" s="101">
        <f t="shared" si="75"/>
        <v>13</v>
      </c>
      <c r="H255" s="101" t="s">
        <v>640</v>
      </c>
      <c r="I255" s="102">
        <v>38000</v>
      </c>
      <c r="J255" s="102">
        <v>38000</v>
      </c>
      <c r="K255" s="102">
        <v>38000</v>
      </c>
      <c r="L255" s="102">
        <v>38000</v>
      </c>
      <c r="M255" s="102">
        <v>38000</v>
      </c>
      <c r="N255" s="102">
        <v>38000</v>
      </c>
      <c r="O255" s="102">
        <v>38000</v>
      </c>
      <c r="P255" s="102">
        <v>38000</v>
      </c>
      <c r="Q255" s="102">
        <v>38000</v>
      </c>
      <c r="R255" s="102">
        <v>38000</v>
      </c>
      <c r="S255" s="102">
        <v>38000</v>
      </c>
      <c r="T255" s="102">
        <v>38000</v>
      </c>
      <c r="U255" s="43"/>
      <c r="V255" s="43"/>
      <c r="W255" s="102">
        <v>38000</v>
      </c>
      <c r="X255" s="102">
        <v>38000</v>
      </c>
      <c r="Y255" s="102">
        <v>38000</v>
      </c>
      <c r="Z255" s="102">
        <v>38000</v>
      </c>
      <c r="AA255" s="102">
        <v>38000</v>
      </c>
      <c r="AB255" s="102">
        <v>38000</v>
      </c>
      <c r="AC255" s="102">
        <v>38000</v>
      </c>
      <c r="AD255" s="102">
        <v>38000</v>
      </c>
      <c r="AE255" s="102">
        <v>38000</v>
      </c>
      <c r="AF255" s="102">
        <v>38000</v>
      </c>
      <c r="AG255" s="102">
        <v>38000</v>
      </c>
      <c r="AH255" s="102">
        <v>38000</v>
      </c>
      <c r="AJ255" s="102">
        <v>38000</v>
      </c>
      <c r="AK255" s="102">
        <v>38000</v>
      </c>
      <c r="AL255" s="102">
        <v>38000</v>
      </c>
      <c r="AM255" s="102">
        <v>38000</v>
      </c>
      <c r="AN255" s="102">
        <v>38000</v>
      </c>
      <c r="AO255" s="102">
        <v>38000</v>
      </c>
      <c r="AP255" s="102">
        <v>38000</v>
      </c>
      <c r="AQ255" s="102">
        <v>38000</v>
      </c>
      <c r="AR255" s="102">
        <v>38000</v>
      </c>
      <c r="AS255" s="102"/>
      <c r="AT255" s="102"/>
      <c r="AU255" s="102"/>
    </row>
    <row r="256" ht="14.4" customHeight="1" spans="2:47" x14ac:dyDescent="0.25">
      <c r="B256" s="100" t="s">
        <v>641</v>
      </c>
      <c r="C256" s="101" t="str">
        <f t="shared" si="72"/>
        <v>A</v>
      </c>
      <c r="D256" s="101" t="str">
        <f t="shared" si="73"/>
        <v>A1.2.3.04.0039</v>
      </c>
      <c r="E256" s="101" t="str">
        <f t="shared" si="74"/>
        <v>1</v>
      </c>
      <c r="F256" s="101" t="s">
        <v>80</v>
      </c>
      <c r="G256" s="101">
        <f t="shared" si="75"/>
        <v>13</v>
      </c>
      <c r="H256" s="101" t="s">
        <v>642</v>
      </c>
      <c r="I256" s="102">
        <v>15000</v>
      </c>
      <c r="J256" s="102">
        <v>15000</v>
      </c>
      <c r="K256" s="102">
        <v>15000</v>
      </c>
      <c r="L256" s="102">
        <v>15000</v>
      </c>
      <c r="M256" s="102">
        <v>15000</v>
      </c>
      <c r="N256" s="102">
        <v>15000</v>
      </c>
      <c r="O256" s="102">
        <v>15000</v>
      </c>
      <c r="P256" s="102">
        <v>15000</v>
      </c>
      <c r="Q256" s="102">
        <v>15000</v>
      </c>
      <c r="R256" s="102">
        <v>15000</v>
      </c>
      <c r="S256" s="102">
        <v>15000</v>
      </c>
      <c r="T256" s="102">
        <v>15000</v>
      </c>
      <c r="U256" s="43"/>
      <c r="V256" s="43"/>
      <c r="W256" s="102">
        <v>15000</v>
      </c>
      <c r="X256" s="102">
        <v>15000</v>
      </c>
      <c r="Y256" s="102">
        <v>15000</v>
      </c>
      <c r="Z256" s="102">
        <v>15000</v>
      </c>
      <c r="AA256" s="102">
        <v>15000</v>
      </c>
      <c r="AB256" s="102">
        <v>15000</v>
      </c>
      <c r="AC256" s="102">
        <v>15000</v>
      </c>
      <c r="AD256" s="102">
        <v>15000</v>
      </c>
      <c r="AE256" s="102">
        <v>15000</v>
      </c>
      <c r="AF256" s="102">
        <v>15000</v>
      </c>
      <c r="AG256" s="102">
        <v>15000</v>
      </c>
      <c r="AH256" s="102">
        <v>15000</v>
      </c>
      <c r="AJ256" s="102">
        <v>15000</v>
      </c>
      <c r="AK256" s="102">
        <v>15000</v>
      </c>
      <c r="AL256" s="102">
        <v>15000</v>
      </c>
      <c r="AM256" s="102">
        <v>15000</v>
      </c>
      <c r="AN256" s="102">
        <v>15000</v>
      </c>
      <c r="AO256" s="102">
        <v>15000</v>
      </c>
      <c r="AP256" s="102">
        <v>15000</v>
      </c>
      <c r="AQ256" s="102">
        <v>15000</v>
      </c>
      <c r="AR256" s="102">
        <v>15000</v>
      </c>
      <c r="AS256" s="102"/>
      <c r="AT256" s="102"/>
      <c r="AU256" s="102"/>
    </row>
    <row r="257" ht="14.4" customHeight="1" spans="2:47" x14ac:dyDescent="0.25">
      <c r="B257" s="100" t="s">
        <v>643</v>
      </c>
      <c r="C257" s="101" t="str">
        <f t="shared" si="72"/>
        <v>A</v>
      </c>
      <c r="D257" s="101" t="str">
        <f t="shared" si="73"/>
        <v>A1.2.3.04.0058</v>
      </c>
      <c r="E257" s="101" t="str">
        <f t="shared" si="74"/>
        <v>1</v>
      </c>
      <c r="F257" s="101" t="s">
        <v>80</v>
      </c>
      <c r="G257" s="101">
        <f t="shared" si="75"/>
        <v>13</v>
      </c>
      <c r="H257" s="101" t="s">
        <v>644</v>
      </c>
      <c r="I257" s="102">
        <v>485000</v>
      </c>
      <c r="J257" s="102">
        <v>485000</v>
      </c>
      <c r="K257" s="102">
        <v>485000</v>
      </c>
      <c r="L257" s="102">
        <v>485000</v>
      </c>
      <c r="M257" s="102">
        <v>485000</v>
      </c>
      <c r="N257" s="102">
        <v>485000</v>
      </c>
      <c r="O257" s="102">
        <v>485000</v>
      </c>
      <c r="P257" s="102">
        <v>485000</v>
      </c>
      <c r="Q257" s="102">
        <v>485000</v>
      </c>
      <c r="R257" s="102">
        <v>485000</v>
      </c>
      <c r="S257" s="102">
        <v>485000</v>
      </c>
      <c r="T257" s="102">
        <v>485000</v>
      </c>
      <c r="U257" s="43"/>
      <c r="V257" s="43"/>
      <c r="W257" s="102">
        <v>485000</v>
      </c>
      <c r="X257" s="102">
        <v>485000</v>
      </c>
      <c r="Y257" s="102">
        <v>485000</v>
      </c>
      <c r="Z257" s="102">
        <v>485000</v>
      </c>
      <c r="AA257" s="102">
        <v>485000</v>
      </c>
      <c r="AB257" s="102">
        <v>485000</v>
      </c>
      <c r="AC257" s="102">
        <v>485000</v>
      </c>
      <c r="AD257" s="102">
        <v>485000</v>
      </c>
      <c r="AE257" s="102">
        <v>485000</v>
      </c>
      <c r="AF257" s="102">
        <v>485000</v>
      </c>
      <c r="AG257" s="102">
        <v>485000</v>
      </c>
      <c r="AH257" s="102">
        <v>485000</v>
      </c>
      <c r="AJ257" s="102">
        <v>485000</v>
      </c>
      <c r="AK257" s="102">
        <v>485000</v>
      </c>
      <c r="AL257" s="102">
        <v>485000</v>
      </c>
      <c r="AM257" s="102">
        <v>485000</v>
      </c>
      <c r="AN257" s="102">
        <v>485000</v>
      </c>
      <c r="AO257" s="102">
        <v>485000</v>
      </c>
      <c r="AP257" s="102">
        <v>485000</v>
      </c>
      <c r="AQ257" s="102">
        <v>485000</v>
      </c>
      <c r="AR257" s="102">
        <v>485000</v>
      </c>
      <c r="AS257" s="102"/>
      <c r="AT257" s="102"/>
      <c r="AU257" s="102"/>
    </row>
    <row r="258" ht="14.4" customHeight="1" spans="2:47" x14ac:dyDescent="0.25">
      <c r="B258" s="100" t="s">
        <v>645</v>
      </c>
      <c r="C258" s="101" t="str">
        <f t="shared" si="72"/>
        <v>A</v>
      </c>
      <c r="D258" s="101" t="str">
        <f t="shared" si="73"/>
        <v>A1.2.3.04.0047</v>
      </c>
      <c r="E258" s="101" t="str">
        <f t="shared" si="74"/>
        <v>1</v>
      </c>
      <c r="F258" s="101" t="s">
        <v>80</v>
      </c>
      <c r="G258" s="101">
        <f t="shared" si="75"/>
        <v>13</v>
      </c>
      <c r="H258" s="101" t="s">
        <v>646</v>
      </c>
      <c r="I258" s="102">
        <v>485000</v>
      </c>
      <c r="J258" s="102">
        <v>485000</v>
      </c>
      <c r="K258" s="102">
        <v>485000</v>
      </c>
      <c r="L258" s="102">
        <v>485000</v>
      </c>
      <c r="M258" s="102">
        <v>485000</v>
      </c>
      <c r="N258" s="102">
        <v>485000</v>
      </c>
      <c r="O258" s="102">
        <v>485000</v>
      </c>
      <c r="P258" s="102">
        <v>485000</v>
      </c>
      <c r="Q258" s="102">
        <v>485000</v>
      </c>
      <c r="R258" s="102">
        <v>485000</v>
      </c>
      <c r="S258" s="102">
        <v>485000</v>
      </c>
      <c r="T258" s="102">
        <v>485000</v>
      </c>
      <c r="U258" s="43"/>
      <c r="V258" s="43"/>
      <c r="W258" s="102">
        <v>485000</v>
      </c>
      <c r="X258" s="102">
        <v>485000</v>
      </c>
      <c r="Y258" s="102">
        <v>485000</v>
      </c>
      <c r="Z258" s="102">
        <v>485000</v>
      </c>
      <c r="AA258" s="102">
        <v>485000</v>
      </c>
      <c r="AB258" s="102">
        <v>485000</v>
      </c>
      <c r="AC258" s="102">
        <v>485000</v>
      </c>
      <c r="AD258" s="102">
        <v>485000</v>
      </c>
      <c r="AE258" s="102">
        <v>485000</v>
      </c>
      <c r="AF258" s="102">
        <v>485000</v>
      </c>
      <c r="AG258" s="102">
        <v>485000</v>
      </c>
      <c r="AH258" s="102">
        <v>485000</v>
      </c>
      <c r="AJ258" s="102">
        <v>485000</v>
      </c>
      <c r="AK258" s="102">
        <v>485000</v>
      </c>
      <c r="AL258" s="102">
        <v>485000</v>
      </c>
      <c r="AM258" s="102">
        <v>485000</v>
      </c>
      <c r="AN258" s="102">
        <v>485000</v>
      </c>
      <c r="AO258" s="102">
        <v>485000</v>
      </c>
      <c r="AP258" s="102">
        <v>485000</v>
      </c>
      <c r="AQ258" s="102">
        <v>485000</v>
      </c>
      <c r="AR258" s="102">
        <v>485000</v>
      </c>
      <c r="AS258" s="102"/>
      <c r="AT258" s="102"/>
      <c r="AU258" s="102"/>
    </row>
    <row r="259" ht="14.4" customHeight="1" spans="2:47" x14ac:dyDescent="0.25">
      <c r="B259" s="100" t="s">
        <v>647</v>
      </c>
      <c r="C259" s="101" t="str">
        <f t="shared" si="72"/>
        <v>A</v>
      </c>
      <c r="D259" s="101" t="str">
        <f t="shared" si="73"/>
        <v>A1.2.3.04.0048</v>
      </c>
      <c r="E259" s="101" t="str">
        <f t="shared" si="74"/>
        <v>1</v>
      </c>
      <c r="F259" s="101" t="s">
        <v>80</v>
      </c>
      <c r="G259" s="101">
        <f t="shared" si="75"/>
        <v>13</v>
      </c>
      <c r="H259" s="101" t="s">
        <v>648</v>
      </c>
      <c r="I259" s="102">
        <v>475000</v>
      </c>
      <c r="J259" s="102">
        <v>475000</v>
      </c>
      <c r="K259" s="102">
        <v>475000</v>
      </c>
      <c r="L259" s="102">
        <v>475000</v>
      </c>
      <c r="M259" s="102">
        <v>475000</v>
      </c>
      <c r="N259" s="102">
        <v>475000</v>
      </c>
      <c r="O259" s="102">
        <v>475000</v>
      </c>
      <c r="P259" s="102">
        <v>475000</v>
      </c>
      <c r="Q259" s="102">
        <v>475000</v>
      </c>
      <c r="R259" s="102">
        <v>475000</v>
      </c>
      <c r="S259" s="102">
        <v>475000</v>
      </c>
      <c r="T259" s="102">
        <v>475000</v>
      </c>
      <c r="U259" s="43"/>
      <c r="V259" s="43"/>
      <c r="W259" s="102">
        <v>475000</v>
      </c>
      <c r="X259" s="102">
        <v>475000</v>
      </c>
      <c r="Y259" s="102">
        <v>475000</v>
      </c>
      <c r="Z259" s="102">
        <v>475000</v>
      </c>
      <c r="AA259" s="102">
        <v>475000</v>
      </c>
      <c r="AB259" s="102">
        <v>475000</v>
      </c>
      <c r="AC259" s="102">
        <v>475000</v>
      </c>
      <c r="AD259" s="102">
        <v>475000</v>
      </c>
      <c r="AE259" s="102">
        <v>475000</v>
      </c>
      <c r="AF259" s="102">
        <v>475000</v>
      </c>
      <c r="AG259" s="102">
        <v>475000</v>
      </c>
      <c r="AH259" s="102">
        <v>475000</v>
      </c>
      <c r="AJ259" s="102">
        <v>475000</v>
      </c>
      <c r="AK259" s="102">
        <v>475000</v>
      </c>
      <c r="AL259" s="102">
        <v>475000</v>
      </c>
      <c r="AM259" s="102">
        <v>475000</v>
      </c>
      <c r="AN259" s="102">
        <v>475000</v>
      </c>
      <c r="AO259" s="102">
        <v>475000</v>
      </c>
      <c r="AP259" s="102">
        <v>475000</v>
      </c>
      <c r="AQ259" s="102">
        <v>475000</v>
      </c>
      <c r="AR259" s="102">
        <v>475000</v>
      </c>
      <c r="AS259" s="102"/>
      <c r="AT259" s="102"/>
      <c r="AU259" s="102"/>
    </row>
    <row r="260" ht="14.4" customHeight="1" spans="2:47" x14ac:dyDescent="0.25">
      <c r="B260" s="100" t="s">
        <v>649</v>
      </c>
      <c r="C260" s="101" t="str">
        <f t="shared" si="72"/>
        <v>A</v>
      </c>
      <c r="D260" s="101" t="str">
        <f t="shared" si="73"/>
        <v>A1.2.3.04.0038</v>
      </c>
      <c r="E260" s="101" t="str">
        <f t="shared" si="74"/>
        <v>1</v>
      </c>
      <c r="F260" s="101" t="s">
        <v>80</v>
      </c>
      <c r="G260" s="101">
        <f t="shared" si="75"/>
        <v>13</v>
      </c>
      <c r="H260" s="101" t="s">
        <v>650</v>
      </c>
      <c r="I260" s="102">
        <v>189400</v>
      </c>
      <c r="J260" s="102">
        <v>189400</v>
      </c>
      <c r="K260" s="102">
        <v>189400</v>
      </c>
      <c r="L260" s="102">
        <v>189400</v>
      </c>
      <c r="M260" s="102">
        <v>189400</v>
      </c>
      <c r="N260" s="102">
        <v>189400</v>
      </c>
      <c r="O260" s="102">
        <v>189400</v>
      </c>
      <c r="P260" s="102">
        <v>189400</v>
      </c>
      <c r="Q260" s="102">
        <v>189400</v>
      </c>
      <c r="R260" s="102">
        <v>189400</v>
      </c>
      <c r="S260" s="102">
        <v>189400</v>
      </c>
      <c r="T260" s="102">
        <v>189400</v>
      </c>
      <c r="U260" s="43"/>
      <c r="V260" s="43"/>
      <c r="W260" s="102">
        <v>189400</v>
      </c>
      <c r="X260" s="102">
        <v>189400</v>
      </c>
      <c r="Y260" s="102">
        <v>189400</v>
      </c>
      <c r="Z260" s="102">
        <v>189400</v>
      </c>
      <c r="AA260" s="102">
        <v>189400</v>
      </c>
      <c r="AB260" s="102">
        <v>189400</v>
      </c>
      <c r="AC260" s="102">
        <v>189400</v>
      </c>
      <c r="AD260" s="102">
        <v>189400</v>
      </c>
      <c r="AE260" s="102">
        <v>189400</v>
      </c>
      <c r="AF260" s="102">
        <v>189400</v>
      </c>
      <c r="AG260" s="102">
        <v>189400</v>
      </c>
      <c r="AH260" s="102">
        <v>189400</v>
      </c>
      <c r="AJ260" s="102">
        <v>189400</v>
      </c>
      <c r="AK260" s="102">
        <v>189400</v>
      </c>
      <c r="AL260" s="102">
        <v>189400</v>
      </c>
      <c r="AM260" s="102">
        <v>189400</v>
      </c>
      <c r="AN260" s="102">
        <v>189400</v>
      </c>
      <c r="AO260" s="102">
        <v>189400</v>
      </c>
      <c r="AP260" s="102">
        <v>189400</v>
      </c>
      <c r="AQ260" s="102">
        <v>189400</v>
      </c>
      <c r="AR260" s="102">
        <v>189400</v>
      </c>
      <c r="AS260" s="102"/>
      <c r="AT260" s="102"/>
      <c r="AU260" s="102"/>
    </row>
    <row r="261" ht="14.4" customHeight="1" spans="2:47" x14ac:dyDescent="0.25">
      <c r="B261" s="100" t="s">
        <v>651</v>
      </c>
      <c r="C261" s="101" t="str">
        <f t="shared" si="72"/>
        <v>A</v>
      </c>
      <c r="D261" s="101" t="str">
        <f t="shared" si="73"/>
        <v>A1.2.3.04.0008</v>
      </c>
      <c r="E261" s="101" t="str">
        <f t="shared" si="74"/>
        <v>1</v>
      </c>
      <c r="F261" s="101" t="s">
        <v>80</v>
      </c>
      <c r="G261" s="101">
        <f t="shared" si="75"/>
        <v>13</v>
      </c>
      <c r="H261" s="101" t="s">
        <v>652</v>
      </c>
      <c r="I261" s="102">
        <v>128310</v>
      </c>
      <c r="J261" s="102">
        <v>128310</v>
      </c>
      <c r="K261" s="102">
        <v>128310</v>
      </c>
      <c r="L261" s="102">
        <v>128310</v>
      </c>
      <c r="M261" s="102">
        <v>128310</v>
      </c>
      <c r="N261" s="102">
        <v>128310</v>
      </c>
      <c r="O261" s="102">
        <v>128310</v>
      </c>
      <c r="P261" s="102">
        <v>128310</v>
      </c>
      <c r="Q261" s="102">
        <v>128310</v>
      </c>
      <c r="R261" s="102">
        <v>128310</v>
      </c>
      <c r="S261" s="102">
        <v>128310</v>
      </c>
      <c r="T261" s="102">
        <v>128310</v>
      </c>
      <c r="U261" s="43"/>
      <c r="V261" s="43"/>
      <c r="W261" s="102">
        <v>128310</v>
      </c>
      <c r="X261" s="102">
        <v>128310</v>
      </c>
      <c r="Y261" s="102">
        <v>128310</v>
      </c>
      <c r="Z261" s="102">
        <v>128310</v>
      </c>
      <c r="AA261" s="102">
        <v>128310</v>
      </c>
      <c r="AB261" s="102">
        <v>128310</v>
      </c>
      <c r="AC261" s="102">
        <v>128310</v>
      </c>
      <c r="AD261" s="102">
        <v>128310</v>
      </c>
      <c r="AE261" s="102">
        <v>128310</v>
      </c>
      <c r="AF261" s="102">
        <v>128310</v>
      </c>
      <c r="AG261" s="102">
        <v>128310</v>
      </c>
      <c r="AH261" s="102">
        <v>128310</v>
      </c>
      <c r="AJ261" s="102">
        <v>128310</v>
      </c>
      <c r="AK261" s="102">
        <v>128310</v>
      </c>
      <c r="AL261" s="102">
        <v>128310</v>
      </c>
      <c r="AM261" s="102">
        <v>128310</v>
      </c>
      <c r="AN261" s="102">
        <v>128310</v>
      </c>
      <c r="AO261" s="102">
        <v>128310</v>
      </c>
      <c r="AP261" s="102">
        <v>128310</v>
      </c>
      <c r="AQ261" s="102">
        <v>128310</v>
      </c>
      <c r="AR261" s="102">
        <v>128310</v>
      </c>
      <c r="AS261" s="102"/>
      <c r="AT261" s="102"/>
      <c r="AU261" s="102"/>
    </row>
    <row r="262" ht="14.4" customHeight="1" spans="2:47" x14ac:dyDescent="0.25">
      <c r="B262" s="100" t="s">
        <v>653</v>
      </c>
      <c r="C262" s="101" t="str">
        <f t="shared" si="72"/>
        <v>A</v>
      </c>
      <c r="D262" s="101" t="str">
        <f t="shared" si="73"/>
        <v>A1.2.3.04.0027</v>
      </c>
      <c r="E262" s="101" t="str">
        <f t="shared" si="74"/>
        <v>1</v>
      </c>
      <c r="F262" s="101" t="s">
        <v>80</v>
      </c>
      <c r="G262" s="101">
        <f t="shared" si="75"/>
        <v>13</v>
      </c>
      <c r="H262" s="101" t="s">
        <v>654</v>
      </c>
      <c r="I262" s="102">
        <v>338936.32</v>
      </c>
      <c r="J262" s="102">
        <v>338936.32</v>
      </c>
      <c r="K262" s="102">
        <v>338936.32</v>
      </c>
      <c r="L262" s="102">
        <v>338936.32</v>
      </c>
      <c r="M262" s="102">
        <v>338936.32</v>
      </c>
      <c r="N262" s="102">
        <v>338936.32</v>
      </c>
      <c r="O262" s="102">
        <v>338936.32</v>
      </c>
      <c r="P262" s="102">
        <v>338936.32</v>
      </c>
      <c r="Q262" s="102">
        <v>338936.32</v>
      </c>
      <c r="R262" s="102">
        <v>338936.32</v>
      </c>
      <c r="S262" s="102">
        <v>338936.32</v>
      </c>
      <c r="T262" s="102">
        <v>338936.32</v>
      </c>
      <c r="U262" s="43"/>
      <c r="V262" s="43"/>
      <c r="W262" s="102">
        <v>338936.32</v>
      </c>
      <c r="X262" s="102">
        <v>338936.32</v>
      </c>
      <c r="Y262" s="102">
        <v>338936.32</v>
      </c>
      <c r="Z262" s="102">
        <v>338936.32</v>
      </c>
      <c r="AA262" s="102">
        <v>338936.32</v>
      </c>
      <c r="AB262" s="102">
        <v>338936.32</v>
      </c>
      <c r="AC262" s="102">
        <v>338936.32</v>
      </c>
      <c r="AD262" s="102">
        <v>338936.32</v>
      </c>
      <c r="AE262" s="102">
        <v>338936.32</v>
      </c>
      <c r="AF262" s="102">
        <v>338936.32</v>
      </c>
      <c r="AG262" s="102">
        <v>338936.32</v>
      </c>
      <c r="AH262" s="102">
        <v>338936.32</v>
      </c>
      <c r="AJ262" s="102">
        <v>338936.32</v>
      </c>
      <c r="AK262" s="102">
        <v>338936.32</v>
      </c>
      <c r="AL262" s="102">
        <v>338936.32</v>
      </c>
      <c r="AM262" s="102">
        <v>338936.32</v>
      </c>
      <c r="AN262" s="102">
        <v>338936.32</v>
      </c>
      <c r="AO262" s="102">
        <v>338936.32</v>
      </c>
      <c r="AP262" s="102">
        <v>338936.32</v>
      </c>
      <c r="AQ262" s="102">
        <v>338936.32</v>
      </c>
      <c r="AR262" s="102">
        <v>338936.32</v>
      </c>
      <c r="AS262" s="102"/>
      <c r="AT262" s="102"/>
      <c r="AU262" s="102"/>
    </row>
    <row r="263" ht="14.4" customHeight="1" spans="2:47" x14ac:dyDescent="0.25">
      <c r="B263" s="100" t="s">
        <v>655</v>
      </c>
      <c r="C263" s="101" t="str">
        <f t="shared" si="72"/>
        <v>A</v>
      </c>
      <c r="D263" s="101" t="str">
        <f t="shared" si="73"/>
        <v>A1.2.3.04.0032</v>
      </c>
      <c r="E263" s="101" t="str">
        <f t="shared" si="74"/>
        <v>1</v>
      </c>
      <c r="F263" s="101" t="s">
        <v>80</v>
      </c>
      <c r="G263" s="101">
        <f t="shared" si="75"/>
        <v>13</v>
      </c>
      <c r="H263" s="101" t="s">
        <v>656</v>
      </c>
      <c r="I263" s="102">
        <v>355000</v>
      </c>
      <c r="J263" s="102">
        <v>355000</v>
      </c>
      <c r="K263" s="102">
        <v>355000</v>
      </c>
      <c r="L263" s="102">
        <v>355000</v>
      </c>
      <c r="M263" s="102">
        <v>355000</v>
      </c>
      <c r="N263" s="102">
        <v>355000</v>
      </c>
      <c r="O263" s="102">
        <v>355000</v>
      </c>
      <c r="P263" s="102">
        <v>355000</v>
      </c>
      <c r="Q263" s="102">
        <v>355000</v>
      </c>
      <c r="R263" s="102">
        <v>355000</v>
      </c>
      <c r="S263" s="102">
        <v>355000</v>
      </c>
      <c r="T263" s="102">
        <v>355000</v>
      </c>
      <c r="U263" s="43"/>
      <c r="V263" s="43"/>
      <c r="W263" s="102">
        <v>355000</v>
      </c>
      <c r="X263" s="102">
        <v>355000</v>
      </c>
      <c r="Y263" s="102">
        <v>355000</v>
      </c>
      <c r="Z263" s="102">
        <v>355000</v>
      </c>
      <c r="AA263" s="102">
        <v>355000</v>
      </c>
      <c r="AB263" s="102">
        <v>355000</v>
      </c>
      <c r="AC263" s="102">
        <v>355000</v>
      </c>
      <c r="AD263" s="102">
        <v>355000</v>
      </c>
      <c r="AE263" s="102">
        <v>355000</v>
      </c>
      <c r="AF263" s="102">
        <v>355000</v>
      </c>
      <c r="AG263" s="102">
        <v>355000</v>
      </c>
      <c r="AH263" s="102">
        <v>355000</v>
      </c>
      <c r="AJ263" s="102">
        <v>355000</v>
      </c>
      <c r="AK263" s="102">
        <v>355000</v>
      </c>
      <c r="AL263" s="102">
        <v>355000</v>
      </c>
      <c r="AM263" s="102">
        <v>355000</v>
      </c>
      <c r="AN263" s="102">
        <v>355000</v>
      </c>
      <c r="AO263" s="102">
        <v>355000</v>
      </c>
      <c r="AP263" s="102">
        <v>355000</v>
      </c>
      <c r="AQ263" s="102">
        <v>355000</v>
      </c>
      <c r="AR263" s="102">
        <v>355000</v>
      </c>
      <c r="AS263" s="102"/>
      <c r="AT263" s="102"/>
      <c r="AU263" s="102"/>
    </row>
    <row r="264" ht="14.4" customHeight="1" spans="2:47" x14ac:dyDescent="0.25">
      <c r="B264" s="100" t="s">
        <v>657</v>
      </c>
      <c r="C264" s="101" t="str">
        <f t="shared" si="72"/>
        <v>A</v>
      </c>
      <c r="D264" s="101" t="str">
        <f t="shared" si="73"/>
        <v>A1.2.3.04.0031</v>
      </c>
      <c r="E264" s="101" t="str">
        <f t="shared" si="74"/>
        <v>1</v>
      </c>
      <c r="F264" s="101" t="s">
        <v>80</v>
      </c>
      <c r="G264" s="101">
        <f t="shared" si="75"/>
        <v>13</v>
      </c>
      <c r="H264" s="101" t="s">
        <v>656</v>
      </c>
      <c r="I264" s="102">
        <v>355000</v>
      </c>
      <c r="J264" s="102">
        <v>355000</v>
      </c>
      <c r="K264" s="102">
        <v>355000</v>
      </c>
      <c r="L264" s="102">
        <v>355000</v>
      </c>
      <c r="M264" s="102">
        <v>355000</v>
      </c>
      <c r="N264" s="102">
        <v>355000</v>
      </c>
      <c r="O264" s="102">
        <v>355000</v>
      </c>
      <c r="P264" s="102">
        <v>355000</v>
      </c>
      <c r="Q264" s="102">
        <v>355000</v>
      </c>
      <c r="R264" s="102">
        <v>355000</v>
      </c>
      <c r="S264" s="102">
        <v>355000</v>
      </c>
      <c r="T264" s="102">
        <v>355000</v>
      </c>
      <c r="U264" s="43"/>
      <c r="V264" s="43"/>
      <c r="W264" s="102">
        <v>355000</v>
      </c>
      <c r="X264" s="102">
        <v>355000</v>
      </c>
      <c r="Y264" s="102">
        <v>355000</v>
      </c>
      <c r="Z264" s="102">
        <v>355000</v>
      </c>
      <c r="AA264" s="102">
        <v>355000</v>
      </c>
      <c r="AB264" s="102">
        <v>355000</v>
      </c>
      <c r="AC264" s="102">
        <v>355000</v>
      </c>
      <c r="AD264" s="102">
        <v>355000</v>
      </c>
      <c r="AE264" s="102">
        <v>355000</v>
      </c>
      <c r="AF264" s="102">
        <v>355000</v>
      </c>
      <c r="AG264" s="102">
        <v>355000</v>
      </c>
      <c r="AH264" s="102">
        <v>355000</v>
      </c>
      <c r="AJ264" s="102">
        <v>355000</v>
      </c>
      <c r="AK264" s="102">
        <v>355000</v>
      </c>
      <c r="AL264" s="102">
        <v>355000</v>
      </c>
      <c r="AM264" s="102">
        <v>355000</v>
      </c>
      <c r="AN264" s="102">
        <v>355000</v>
      </c>
      <c r="AO264" s="102">
        <v>355000</v>
      </c>
      <c r="AP264" s="102">
        <v>355000</v>
      </c>
      <c r="AQ264" s="102">
        <v>355000</v>
      </c>
      <c r="AR264" s="102">
        <v>355000</v>
      </c>
      <c r="AS264" s="102"/>
      <c r="AT264" s="102"/>
      <c r="AU264" s="102"/>
    </row>
    <row r="265" ht="14.4" customHeight="1" spans="2:47" x14ac:dyDescent="0.25">
      <c r="B265" s="100" t="s">
        <v>658</v>
      </c>
      <c r="C265" s="101" t="str">
        <f t="shared" si="72"/>
        <v>A</v>
      </c>
      <c r="D265" s="101" t="str">
        <f t="shared" si="73"/>
        <v>A1.2.3.04.0051</v>
      </c>
      <c r="E265" s="101" t="str">
        <f t="shared" si="74"/>
        <v>1</v>
      </c>
      <c r="F265" s="101" t="s">
        <v>80</v>
      </c>
      <c r="G265" s="101">
        <f t="shared" si="75"/>
        <v>13</v>
      </c>
      <c r="H265" s="101" t="s">
        <v>659</v>
      </c>
      <c r="I265" s="102">
        <v>510261.36</v>
      </c>
      <c r="J265" s="102">
        <v>510261.36</v>
      </c>
      <c r="K265" s="102">
        <v>510261.36</v>
      </c>
      <c r="L265" s="102">
        <v>510261.36</v>
      </c>
      <c r="M265" s="102">
        <v>510261.36</v>
      </c>
      <c r="N265" s="102">
        <v>510261.36</v>
      </c>
      <c r="O265" s="102">
        <v>510261.36</v>
      </c>
      <c r="P265" s="102">
        <v>510261.36</v>
      </c>
      <c r="Q265" s="102">
        <v>510261.36</v>
      </c>
      <c r="R265" s="102">
        <v>510261.36</v>
      </c>
      <c r="S265" s="102">
        <v>510261.36</v>
      </c>
      <c r="T265" s="102">
        <v>510261.36</v>
      </c>
      <c r="U265" s="43"/>
      <c r="V265" s="43"/>
      <c r="W265" s="102">
        <v>510261.36</v>
      </c>
      <c r="X265" s="102">
        <v>510261.36</v>
      </c>
      <c r="Y265" s="102">
        <v>510261.36</v>
      </c>
      <c r="Z265" s="102">
        <v>510261.36</v>
      </c>
      <c r="AA265" s="102">
        <v>510261.36</v>
      </c>
      <c r="AB265" s="102">
        <v>510261.36</v>
      </c>
      <c r="AC265" s="102">
        <v>510261.36</v>
      </c>
      <c r="AD265" s="102">
        <v>510261.36</v>
      </c>
      <c r="AE265" s="102">
        <v>510261.36</v>
      </c>
      <c r="AF265" s="102">
        <v>510261.36</v>
      </c>
      <c r="AG265" s="102">
        <v>510261.36</v>
      </c>
      <c r="AH265" s="102">
        <v>510261.36</v>
      </c>
      <c r="AJ265" s="102">
        <v>510261.36</v>
      </c>
      <c r="AK265" s="102">
        <v>510261.36</v>
      </c>
      <c r="AL265" s="102">
        <v>510261.36</v>
      </c>
      <c r="AM265" s="102">
        <v>510261.36</v>
      </c>
      <c r="AN265" s="102">
        <v>510261.36</v>
      </c>
      <c r="AO265" s="102">
        <v>510261.36</v>
      </c>
      <c r="AP265" s="102">
        <v>510261.36</v>
      </c>
      <c r="AQ265" s="102">
        <v>510261.36</v>
      </c>
      <c r="AR265" s="102">
        <v>510261.36</v>
      </c>
      <c r="AS265" s="102"/>
      <c r="AT265" s="102"/>
      <c r="AU265" s="102"/>
    </row>
    <row r="266" ht="14.4" customHeight="1" spans="2:47" x14ac:dyDescent="0.25">
      <c r="B266" s="100" t="s">
        <v>660</v>
      </c>
      <c r="C266" s="101" t="str">
        <f t="shared" si="72"/>
        <v>A</v>
      </c>
      <c r="D266" s="101" t="str">
        <f t="shared" si="73"/>
        <v>A1.2.3.04.0052</v>
      </c>
      <c r="E266" s="101" t="str">
        <f t="shared" si="74"/>
        <v>1</v>
      </c>
      <c r="F266" s="101" t="s">
        <v>80</v>
      </c>
      <c r="G266" s="101">
        <f t="shared" si="75"/>
        <v>13</v>
      </c>
      <c r="H266" s="101" t="s">
        <v>659</v>
      </c>
      <c r="I266" s="102">
        <v>472391.36</v>
      </c>
      <c r="J266" s="102">
        <v>472391.36</v>
      </c>
      <c r="K266" s="102">
        <v>472391.36</v>
      </c>
      <c r="L266" s="102">
        <v>472391.36</v>
      </c>
      <c r="M266" s="102">
        <v>472391.36</v>
      </c>
      <c r="N266" s="102">
        <v>472391.36</v>
      </c>
      <c r="O266" s="102">
        <v>472391.36</v>
      </c>
      <c r="P266" s="102">
        <v>472391.36</v>
      </c>
      <c r="Q266" s="102">
        <v>472391.36</v>
      </c>
      <c r="R266" s="102">
        <v>472391.36</v>
      </c>
      <c r="S266" s="102">
        <v>472391.36</v>
      </c>
      <c r="T266" s="102">
        <v>472391.36</v>
      </c>
      <c r="U266" s="43"/>
      <c r="V266" s="43"/>
      <c r="W266" s="102">
        <v>472391.36</v>
      </c>
      <c r="X266" s="102">
        <v>472391.36</v>
      </c>
      <c r="Y266" s="102">
        <v>472391.36</v>
      </c>
      <c r="Z266" s="102">
        <v>472391.36</v>
      </c>
      <c r="AA266" s="102">
        <v>472391.36</v>
      </c>
      <c r="AB266" s="102">
        <v>472391.36</v>
      </c>
      <c r="AC266" s="102">
        <v>472391.36</v>
      </c>
      <c r="AD266" s="102">
        <v>472391.36</v>
      </c>
      <c r="AE266" s="102">
        <v>472391.36</v>
      </c>
      <c r="AF266" s="102">
        <v>472391.36</v>
      </c>
      <c r="AG266" s="102">
        <v>472391.36</v>
      </c>
      <c r="AH266" s="102">
        <v>472391.36</v>
      </c>
      <c r="AJ266" s="102">
        <v>472391.36</v>
      </c>
      <c r="AK266" s="102">
        <v>472391.36</v>
      </c>
      <c r="AL266" s="102">
        <v>472391.36</v>
      </c>
      <c r="AM266" s="102">
        <v>472391.36</v>
      </c>
      <c r="AN266" s="102">
        <v>472391.36</v>
      </c>
      <c r="AO266" s="102">
        <v>472391.36</v>
      </c>
      <c r="AP266" s="102">
        <v>472391.36</v>
      </c>
      <c r="AQ266" s="102">
        <v>472391.36</v>
      </c>
      <c r="AR266" s="102">
        <v>472391.36</v>
      </c>
      <c r="AS266" s="102"/>
      <c r="AT266" s="102"/>
      <c r="AU266" s="102"/>
    </row>
    <row r="267" ht="14.4" customHeight="1" spans="2:47" x14ac:dyDescent="0.25">
      <c r="B267" s="100" t="s">
        <v>661</v>
      </c>
      <c r="C267" s="101" t="str">
        <f t="shared" si="72"/>
        <v>A</v>
      </c>
      <c r="D267" s="101" t="str">
        <f t="shared" si="73"/>
        <v>A1.2.3.04.0053</v>
      </c>
      <c r="E267" s="101" t="str">
        <f t="shared" si="74"/>
        <v>1</v>
      </c>
      <c r="F267" s="101" t="s">
        <v>80</v>
      </c>
      <c r="G267" s="101">
        <f t="shared" si="75"/>
        <v>13</v>
      </c>
      <c r="H267" s="101" t="s">
        <v>659</v>
      </c>
      <c r="I267" s="102">
        <v>0</v>
      </c>
      <c r="J267" s="102">
        <v>472391.36</v>
      </c>
      <c r="K267" s="102">
        <v>472391.36</v>
      </c>
      <c r="L267" s="102">
        <v>472391.36</v>
      </c>
      <c r="M267" s="102">
        <v>472391.36</v>
      </c>
      <c r="N267" s="102">
        <v>472391.36</v>
      </c>
      <c r="O267" s="102">
        <v>472391.36</v>
      </c>
      <c r="P267" s="102">
        <v>472391.36</v>
      </c>
      <c r="Q267" s="102">
        <v>472391.36</v>
      </c>
      <c r="R267" s="102">
        <v>472391.36</v>
      </c>
      <c r="S267" s="102">
        <v>472391.36</v>
      </c>
      <c r="T267" s="102">
        <v>472391.36</v>
      </c>
      <c r="U267" s="43"/>
      <c r="V267" s="43"/>
      <c r="W267" s="102">
        <v>472391.36</v>
      </c>
      <c r="X267" s="102">
        <v>472391.36</v>
      </c>
      <c r="Y267" s="102">
        <v>472391.36</v>
      </c>
      <c r="Z267" s="102">
        <v>472391.36</v>
      </c>
      <c r="AA267" s="102">
        <v>472391.36</v>
      </c>
      <c r="AB267" s="102">
        <v>472391.36</v>
      </c>
      <c r="AC267" s="102">
        <v>472391.36</v>
      </c>
      <c r="AD267" s="102">
        <v>472391.36</v>
      </c>
      <c r="AE267" s="102">
        <v>472391.36</v>
      </c>
      <c r="AF267" s="102">
        <v>472391.36</v>
      </c>
      <c r="AG267" s="102">
        <v>472391.36</v>
      </c>
      <c r="AH267" s="102">
        <v>472391.36</v>
      </c>
      <c r="AJ267" s="102">
        <v>472391.36</v>
      </c>
      <c r="AK267" s="102">
        <v>472391.36</v>
      </c>
      <c r="AL267" s="102">
        <v>472391.36</v>
      </c>
      <c r="AM267" s="102">
        <v>472391.36</v>
      </c>
      <c r="AN267" s="102">
        <v>472391.36</v>
      </c>
      <c r="AO267" s="102">
        <v>472391.36</v>
      </c>
      <c r="AP267" s="102">
        <v>472391.36</v>
      </c>
      <c r="AQ267" s="102">
        <v>472391.36</v>
      </c>
      <c r="AR267" s="102">
        <v>472391.36</v>
      </c>
      <c r="AS267" s="102"/>
      <c r="AT267" s="102"/>
      <c r="AU267" s="102"/>
    </row>
    <row r="268" ht="14.4" customHeight="1" spans="2:47" x14ac:dyDescent="0.25">
      <c r="B268" s="100" t="s">
        <v>662</v>
      </c>
      <c r="C268" s="101" t="str">
        <f t="shared" si="72"/>
        <v>A</v>
      </c>
      <c r="D268" s="101" t="str">
        <f t="shared" si="73"/>
        <v>A1.2.3.04.0037</v>
      </c>
      <c r="E268" s="101" t="str">
        <f t="shared" si="74"/>
        <v>1</v>
      </c>
      <c r="F268" s="101" t="s">
        <v>80</v>
      </c>
      <c r="G268" s="101">
        <f t="shared" si="75"/>
        <v>13</v>
      </c>
      <c r="H268" s="101" t="s">
        <v>663</v>
      </c>
      <c r="I268" s="102">
        <v>157400</v>
      </c>
      <c r="J268" s="102">
        <v>157400</v>
      </c>
      <c r="K268" s="102">
        <v>157400</v>
      </c>
      <c r="L268" s="102">
        <v>157400</v>
      </c>
      <c r="M268" s="102">
        <v>157400</v>
      </c>
      <c r="N268" s="102">
        <v>157400</v>
      </c>
      <c r="O268" s="102">
        <v>157400</v>
      </c>
      <c r="P268" s="102">
        <v>157400</v>
      </c>
      <c r="Q268" s="102">
        <v>157400</v>
      </c>
      <c r="R268" s="102">
        <v>157400</v>
      </c>
      <c r="S268" s="102">
        <v>157400</v>
      </c>
      <c r="T268" s="102">
        <v>157400</v>
      </c>
      <c r="U268" s="43"/>
      <c r="V268" s="43"/>
      <c r="W268" s="102">
        <v>157400</v>
      </c>
      <c r="X268" s="102">
        <v>157400</v>
      </c>
      <c r="Y268" s="102">
        <v>157400</v>
      </c>
      <c r="Z268" s="102">
        <v>157400</v>
      </c>
      <c r="AA268" s="102">
        <v>157400</v>
      </c>
      <c r="AB268" s="102">
        <v>157400</v>
      </c>
      <c r="AC268" s="102">
        <v>157400</v>
      </c>
      <c r="AD268" s="102">
        <v>157400</v>
      </c>
      <c r="AE268" s="102">
        <v>157400</v>
      </c>
      <c r="AF268" s="102">
        <v>157400</v>
      </c>
      <c r="AG268" s="102">
        <v>157400</v>
      </c>
      <c r="AH268" s="102">
        <v>157400</v>
      </c>
      <c r="AJ268" s="102">
        <v>157400</v>
      </c>
      <c r="AK268" s="102">
        <v>157400</v>
      </c>
      <c r="AL268" s="102">
        <v>157400</v>
      </c>
      <c r="AM268" s="102">
        <v>157400</v>
      </c>
      <c r="AN268" s="102">
        <v>157400</v>
      </c>
      <c r="AO268" s="102">
        <v>157400</v>
      </c>
      <c r="AP268" s="102">
        <v>157400</v>
      </c>
      <c r="AQ268" s="102">
        <v>157400</v>
      </c>
      <c r="AR268" s="102">
        <v>157400</v>
      </c>
      <c r="AS268" s="102"/>
      <c r="AT268" s="102"/>
      <c r="AU268" s="102"/>
    </row>
    <row r="269" ht="14.4" customHeight="1" spans="2:47" x14ac:dyDescent="0.25">
      <c r="B269" s="100" t="s">
        <v>664</v>
      </c>
      <c r="C269" s="101" t="str">
        <f t="shared" si="72"/>
        <v>A</v>
      </c>
      <c r="D269" s="101" t="str">
        <f t="shared" si="73"/>
        <v>A1.2.3.04.0033</v>
      </c>
      <c r="E269" s="101" t="str">
        <f t="shared" si="74"/>
        <v>1</v>
      </c>
      <c r="F269" s="101" t="s">
        <v>80</v>
      </c>
      <c r="G269" s="101">
        <f t="shared" si="75"/>
        <v>13</v>
      </c>
      <c r="H269" s="101" t="s">
        <v>665</v>
      </c>
      <c r="I269" s="102">
        <v>174993</v>
      </c>
      <c r="J269" s="102">
        <v>174993</v>
      </c>
      <c r="K269" s="102">
        <v>174993</v>
      </c>
      <c r="L269" s="102">
        <v>174993</v>
      </c>
      <c r="M269" s="102">
        <v>174993</v>
      </c>
      <c r="N269" s="102">
        <v>174993</v>
      </c>
      <c r="O269" s="102">
        <v>174993</v>
      </c>
      <c r="P269" s="102">
        <v>174993</v>
      </c>
      <c r="Q269" s="102">
        <v>174993</v>
      </c>
      <c r="R269" s="102">
        <v>174993</v>
      </c>
      <c r="S269" s="102">
        <v>174993</v>
      </c>
      <c r="T269" s="102">
        <v>174993</v>
      </c>
      <c r="U269" s="43"/>
      <c r="V269" s="43"/>
      <c r="W269" s="102">
        <v>174993</v>
      </c>
      <c r="X269" s="102">
        <v>174993</v>
      </c>
      <c r="Y269" s="102">
        <v>174993</v>
      </c>
      <c r="Z269" s="102">
        <v>174993</v>
      </c>
      <c r="AA269" s="102">
        <v>174993</v>
      </c>
      <c r="AB269" s="102">
        <v>174993</v>
      </c>
      <c r="AC269" s="102">
        <v>174993</v>
      </c>
      <c r="AD269" s="102">
        <v>174993</v>
      </c>
      <c r="AE269" s="102">
        <v>174993</v>
      </c>
      <c r="AF269" s="102">
        <v>174993</v>
      </c>
      <c r="AG269" s="102">
        <v>174993</v>
      </c>
      <c r="AH269" s="102">
        <v>174993</v>
      </c>
      <c r="AJ269" s="102">
        <v>174993</v>
      </c>
      <c r="AK269" s="102">
        <v>174993</v>
      </c>
      <c r="AL269" s="102">
        <v>0</v>
      </c>
      <c r="AM269" s="102">
        <v>0</v>
      </c>
      <c r="AN269" s="102">
        <v>0</v>
      </c>
      <c r="AO269" s="102">
        <v>0</v>
      </c>
      <c r="AP269" s="102">
        <v>0</v>
      </c>
      <c r="AQ269" s="102">
        <v>0</v>
      </c>
      <c r="AR269" s="102">
        <v>0</v>
      </c>
      <c r="AS269" s="102"/>
      <c r="AT269" s="102"/>
      <c r="AU269" s="102"/>
    </row>
    <row r="270" ht="14.4" customHeight="1" spans="2:47" x14ac:dyDescent="0.25">
      <c r="B270" s="100" t="s">
        <v>666</v>
      </c>
      <c r="C270" s="101" t="str">
        <f t="shared" si="72"/>
        <v>A</v>
      </c>
      <c r="D270" s="101" t="str">
        <f t="shared" si="73"/>
        <v>A1.2.3.04.0041</v>
      </c>
      <c r="E270" s="101" t="str">
        <f t="shared" si="74"/>
        <v>1</v>
      </c>
      <c r="F270" s="101" t="s">
        <v>80</v>
      </c>
      <c r="G270" s="101">
        <f t="shared" si="75"/>
        <v>13</v>
      </c>
      <c r="H270" s="101" t="s">
        <v>667</v>
      </c>
      <c r="I270" s="102">
        <v>180180</v>
      </c>
      <c r="J270" s="102">
        <v>180180</v>
      </c>
      <c r="K270" s="102">
        <v>180180</v>
      </c>
      <c r="L270" s="102">
        <v>180180</v>
      </c>
      <c r="M270" s="102">
        <v>180180</v>
      </c>
      <c r="N270" s="102">
        <v>180180</v>
      </c>
      <c r="O270" s="102">
        <v>180180</v>
      </c>
      <c r="P270" s="102">
        <v>180180</v>
      </c>
      <c r="Q270" s="102">
        <v>180180</v>
      </c>
      <c r="R270" s="102">
        <v>180180</v>
      </c>
      <c r="S270" s="102">
        <v>180180</v>
      </c>
      <c r="T270" s="102">
        <v>180180</v>
      </c>
      <c r="U270" s="43"/>
      <c r="V270" s="43"/>
      <c r="W270" s="102">
        <v>180180</v>
      </c>
      <c r="X270" s="102">
        <v>180180</v>
      </c>
      <c r="Y270" s="102">
        <v>180180</v>
      </c>
      <c r="Z270" s="102">
        <v>180180</v>
      </c>
      <c r="AA270" s="102">
        <v>180180</v>
      </c>
      <c r="AB270" s="102">
        <v>180180</v>
      </c>
      <c r="AC270" s="102">
        <v>180180</v>
      </c>
      <c r="AD270" s="102">
        <v>180180</v>
      </c>
      <c r="AE270" s="102">
        <v>180180</v>
      </c>
      <c r="AF270" s="102">
        <v>180180</v>
      </c>
      <c r="AG270" s="102">
        <v>180180</v>
      </c>
      <c r="AH270" s="102">
        <v>180180</v>
      </c>
      <c r="AJ270" s="102">
        <v>180180</v>
      </c>
      <c r="AK270" s="102">
        <v>180180</v>
      </c>
      <c r="AL270" s="102">
        <v>180180</v>
      </c>
      <c r="AM270" s="102">
        <v>180180</v>
      </c>
      <c r="AN270" s="102">
        <v>180180</v>
      </c>
      <c r="AO270" s="102">
        <v>180180</v>
      </c>
      <c r="AP270" s="102">
        <v>180180</v>
      </c>
      <c r="AQ270" s="102">
        <v>180180</v>
      </c>
      <c r="AR270" s="102">
        <v>180180</v>
      </c>
      <c r="AS270" s="102"/>
      <c r="AT270" s="102"/>
      <c r="AU270" s="102"/>
    </row>
    <row r="271" ht="14.4" customHeight="1" spans="2:47" x14ac:dyDescent="0.25">
      <c r="B271" s="100" t="s">
        <v>668</v>
      </c>
      <c r="C271" s="101" t="str">
        <f t="shared" si="72"/>
        <v>A</v>
      </c>
      <c r="D271" s="101" t="str">
        <f t="shared" si="73"/>
        <v>A1.2.3.04.0035</v>
      </c>
      <c r="E271" s="101" t="str">
        <f t="shared" si="74"/>
        <v>1</v>
      </c>
      <c r="F271" s="101" t="s">
        <v>80</v>
      </c>
      <c r="G271" s="101">
        <f t="shared" si="75"/>
        <v>13</v>
      </c>
      <c r="H271" s="101" t="s">
        <v>669</v>
      </c>
      <c r="I271" s="102">
        <v>215000</v>
      </c>
      <c r="J271" s="102">
        <v>215000</v>
      </c>
      <c r="K271" s="102">
        <v>215000</v>
      </c>
      <c r="L271" s="102">
        <v>215000</v>
      </c>
      <c r="M271" s="102">
        <v>215000</v>
      </c>
      <c r="N271" s="102">
        <v>215000</v>
      </c>
      <c r="O271" s="102">
        <v>215000</v>
      </c>
      <c r="P271" s="102">
        <v>215000</v>
      </c>
      <c r="Q271" s="102">
        <v>215000</v>
      </c>
      <c r="R271" s="102">
        <v>215000</v>
      </c>
      <c r="S271" s="102">
        <v>215000</v>
      </c>
      <c r="T271" s="102">
        <v>215000</v>
      </c>
      <c r="U271" s="43"/>
      <c r="V271" s="43"/>
      <c r="W271" s="102">
        <v>215000</v>
      </c>
      <c r="X271" s="102">
        <v>215000</v>
      </c>
      <c r="Y271" s="102">
        <v>215000</v>
      </c>
      <c r="Z271" s="102">
        <v>215000</v>
      </c>
      <c r="AA271" s="102">
        <v>215000</v>
      </c>
      <c r="AB271" s="102">
        <v>215000</v>
      </c>
      <c r="AC271" s="102">
        <v>215000</v>
      </c>
      <c r="AD271" s="102">
        <v>215000</v>
      </c>
      <c r="AE271" s="102">
        <v>215000</v>
      </c>
      <c r="AF271" s="102">
        <v>215000</v>
      </c>
      <c r="AG271" s="102">
        <v>215000</v>
      </c>
      <c r="AH271" s="102">
        <v>215000</v>
      </c>
      <c r="AJ271" s="102">
        <v>215000</v>
      </c>
      <c r="AK271" s="102">
        <v>215000</v>
      </c>
      <c r="AL271" s="102">
        <v>215000</v>
      </c>
      <c r="AM271" s="102">
        <v>215000</v>
      </c>
      <c r="AN271" s="102">
        <v>215000</v>
      </c>
      <c r="AO271" s="102">
        <v>215000</v>
      </c>
      <c r="AP271" s="102">
        <v>215000</v>
      </c>
      <c r="AQ271" s="102">
        <v>215000</v>
      </c>
      <c r="AR271" s="102">
        <v>215000</v>
      </c>
      <c r="AS271" s="102"/>
      <c r="AT271" s="102"/>
      <c r="AU271" s="102"/>
    </row>
    <row r="272" ht="14.4" customHeight="1" spans="2:47" x14ac:dyDescent="0.25">
      <c r="B272" s="100" t="s">
        <v>670</v>
      </c>
      <c r="C272" s="101" t="str">
        <f t="shared" si="72"/>
        <v>A</v>
      </c>
      <c r="D272" s="101" t="str">
        <f t="shared" si="73"/>
        <v>A1.2.3.04.0040</v>
      </c>
      <c r="E272" s="101" t="str">
        <f t="shared" si="74"/>
        <v>1</v>
      </c>
      <c r="F272" s="101" t="s">
        <v>80</v>
      </c>
      <c r="G272" s="101">
        <f t="shared" si="75"/>
        <v>13</v>
      </c>
      <c r="H272" s="101" t="s">
        <v>671</v>
      </c>
      <c r="I272" s="102">
        <v>216580</v>
      </c>
      <c r="J272" s="102">
        <v>216580</v>
      </c>
      <c r="K272" s="102">
        <v>216580</v>
      </c>
      <c r="L272" s="102">
        <v>216580</v>
      </c>
      <c r="M272" s="102">
        <v>216580</v>
      </c>
      <c r="N272" s="102">
        <v>216580</v>
      </c>
      <c r="O272" s="102">
        <v>216580</v>
      </c>
      <c r="P272" s="102">
        <v>216580</v>
      </c>
      <c r="Q272" s="102">
        <v>216580</v>
      </c>
      <c r="R272" s="102">
        <v>216580</v>
      </c>
      <c r="S272" s="102">
        <v>216580</v>
      </c>
      <c r="T272" s="102">
        <v>216580</v>
      </c>
      <c r="U272" s="43"/>
      <c r="V272" s="43"/>
      <c r="W272" s="102">
        <v>216580</v>
      </c>
      <c r="X272" s="102">
        <v>216580</v>
      </c>
      <c r="Y272" s="102">
        <v>216580</v>
      </c>
      <c r="Z272" s="102">
        <v>216580</v>
      </c>
      <c r="AA272" s="102">
        <v>216580</v>
      </c>
      <c r="AB272" s="102">
        <v>216580</v>
      </c>
      <c r="AC272" s="102">
        <v>216580</v>
      </c>
      <c r="AD272" s="102">
        <v>216580</v>
      </c>
      <c r="AE272" s="102">
        <v>216580</v>
      </c>
      <c r="AF272" s="102">
        <v>216580</v>
      </c>
      <c r="AG272" s="102">
        <v>216580</v>
      </c>
      <c r="AH272" s="102">
        <v>216580</v>
      </c>
      <c r="AJ272" s="102">
        <v>216580</v>
      </c>
      <c r="AK272" s="102">
        <v>216580</v>
      </c>
      <c r="AL272" s="102">
        <v>216580</v>
      </c>
      <c r="AM272" s="102">
        <v>216580</v>
      </c>
      <c r="AN272" s="102">
        <v>216580</v>
      </c>
      <c r="AO272" s="102">
        <v>216580</v>
      </c>
      <c r="AP272" s="102">
        <v>216580</v>
      </c>
      <c r="AQ272" s="102">
        <v>216580</v>
      </c>
      <c r="AR272" s="102">
        <v>216580</v>
      </c>
      <c r="AS272" s="102"/>
      <c r="AT272" s="102"/>
      <c r="AU272" s="102"/>
    </row>
    <row r="273" ht="14.4" customHeight="1" spans="2:47" x14ac:dyDescent="0.25">
      <c r="B273" s="100" t="s">
        <v>672</v>
      </c>
      <c r="C273" s="101" t="str">
        <f t="shared" si="72"/>
        <v>A</v>
      </c>
      <c r="D273" s="101" t="str">
        <f t="shared" si="73"/>
        <v>A1.2.3.04.0049</v>
      </c>
      <c r="E273" s="101" t="str">
        <f t="shared" si="74"/>
        <v>1</v>
      </c>
      <c r="F273" s="101" t="s">
        <v>80</v>
      </c>
      <c r="G273" s="101">
        <f t="shared" si="75"/>
        <v>13</v>
      </c>
      <c r="H273" s="101" t="s">
        <v>673</v>
      </c>
      <c r="I273" s="102">
        <v>424950</v>
      </c>
      <c r="J273" s="102">
        <v>408210</v>
      </c>
      <c r="K273" s="102">
        <v>408210</v>
      </c>
      <c r="L273" s="102">
        <v>408210</v>
      </c>
      <c r="M273" s="102">
        <v>408210</v>
      </c>
      <c r="N273" s="102">
        <v>408210</v>
      </c>
      <c r="O273" s="102">
        <v>408210</v>
      </c>
      <c r="P273" s="102">
        <v>368430.86</v>
      </c>
      <c r="Q273" s="102">
        <v>368430.86</v>
      </c>
      <c r="R273" s="102">
        <v>117630.86</v>
      </c>
      <c r="S273" s="102">
        <v>117630.86</v>
      </c>
      <c r="T273" s="102">
        <v>117630.86</v>
      </c>
      <c r="U273" s="43"/>
      <c r="V273" s="43"/>
      <c r="W273" s="102">
        <v>117630.86</v>
      </c>
      <c r="X273" s="102">
        <v>117630.86</v>
      </c>
      <c r="Y273" s="102">
        <v>117630.86</v>
      </c>
      <c r="Z273" s="102">
        <v>117630.86</v>
      </c>
      <c r="AA273" s="102">
        <v>117630.86</v>
      </c>
      <c r="AB273" s="102">
        <v>117630.86</v>
      </c>
      <c r="AC273" s="102">
        <v>117630.86</v>
      </c>
      <c r="AD273" s="102">
        <v>117630.86</v>
      </c>
      <c r="AE273" s="102">
        <v>117630.86</v>
      </c>
      <c r="AF273" s="102">
        <v>117630.86</v>
      </c>
      <c r="AG273" s="102">
        <v>117630.86</v>
      </c>
      <c r="AH273" s="102">
        <v>117630.86</v>
      </c>
      <c r="AJ273" s="102">
        <v>117630.86</v>
      </c>
      <c r="AK273" s="102">
        <v>117630.86</v>
      </c>
      <c r="AL273" s="102">
        <v>117630.86</v>
      </c>
      <c r="AM273" s="102">
        <v>117630.86</v>
      </c>
      <c r="AN273" s="102">
        <v>117630.86</v>
      </c>
      <c r="AO273" s="102">
        <v>117630.86</v>
      </c>
      <c r="AP273" s="102">
        <v>117630.86</v>
      </c>
      <c r="AQ273" s="102">
        <v>117630.86</v>
      </c>
      <c r="AR273" s="102">
        <v>117630.86</v>
      </c>
      <c r="AS273" s="102"/>
      <c r="AT273" s="102"/>
      <c r="AU273" s="102"/>
    </row>
    <row r="274" ht="14.4" customHeight="1" spans="2:47" x14ac:dyDescent="0.25">
      <c r="B274" s="100" t="s">
        <v>674</v>
      </c>
      <c r="C274" s="101" t="str">
        <f t="shared" si="72"/>
        <v>A</v>
      </c>
      <c r="D274" s="101" t="str">
        <f t="shared" si="73"/>
        <v>A1.2.3.04.0055</v>
      </c>
      <c r="E274" s="101" t="str">
        <f t="shared" si="74"/>
        <v>1</v>
      </c>
      <c r="F274" s="101" t="s">
        <v>80</v>
      </c>
      <c r="G274" s="101">
        <f t="shared" si="75"/>
        <v>13</v>
      </c>
      <c r="H274" s="101" t="s">
        <v>675</v>
      </c>
      <c r="I274" s="102">
        <v>0</v>
      </c>
      <c r="J274" s="102">
        <v>0</v>
      </c>
      <c r="K274" s="102">
        <v>0</v>
      </c>
      <c r="L274" s="102">
        <v>0</v>
      </c>
      <c r="M274" s="102">
        <v>0</v>
      </c>
      <c r="N274" s="102">
        <v>0</v>
      </c>
      <c r="O274" s="102">
        <v>0</v>
      </c>
      <c r="P274" s="102">
        <v>575000</v>
      </c>
      <c r="Q274" s="102">
        <v>575000</v>
      </c>
      <c r="R274" s="102">
        <v>575000</v>
      </c>
      <c r="S274" s="102">
        <v>575000</v>
      </c>
      <c r="T274" s="102">
        <v>575000</v>
      </c>
      <c r="U274" s="43"/>
      <c r="V274" s="43"/>
      <c r="W274" s="102">
        <v>575000</v>
      </c>
      <c r="X274" s="102">
        <v>575000</v>
      </c>
      <c r="Y274" s="102">
        <v>575000</v>
      </c>
      <c r="Z274" s="102">
        <v>575000</v>
      </c>
      <c r="AA274" s="102">
        <v>575000</v>
      </c>
      <c r="AB274" s="102">
        <v>575000</v>
      </c>
      <c r="AC274" s="102">
        <v>575000</v>
      </c>
      <c r="AD274" s="102">
        <v>575000</v>
      </c>
      <c r="AE274" s="102">
        <v>575000</v>
      </c>
      <c r="AF274" s="102">
        <v>575000</v>
      </c>
      <c r="AG274" s="102">
        <v>575000</v>
      </c>
      <c r="AH274" s="102">
        <v>575000</v>
      </c>
      <c r="AJ274" s="102">
        <v>575000</v>
      </c>
      <c r="AK274" s="102">
        <v>575000</v>
      </c>
      <c r="AL274" s="102">
        <v>575000</v>
      </c>
      <c r="AM274" s="102">
        <v>575000</v>
      </c>
      <c r="AN274" s="102">
        <v>575000</v>
      </c>
      <c r="AO274" s="102">
        <v>575000</v>
      </c>
      <c r="AP274" s="102">
        <v>575000</v>
      </c>
      <c r="AQ274" s="102">
        <v>575000</v>
      </c>
      <c r="AR274" s="102">
        <v>575000</v>
      </c>
      <c r="AS274" s="102"/>
      <c r="AT274" s="102"/>
      <c r="AU274" s="102"/>
    </row>
    <row r="275" ht="14.4" customHeight="1" spans="2:47" x14ac:dyDescent="0.25">
      <c r="B275" s="100" t="s">
        <v>676</v>
      </c>
      <c r="C275" s="101" t="str">
        <f t="shared" si="72"/>
        <v>A</v>
      </c>
      <c r="D275" s="101" t="str">
        <f t="shared" si="73"/>
        <v>A1.2.3.04.0054</v>
      </c>
      <c r="E275" s="101" t="str">
        <f t="shared" si="74"/>
        <v>1</v>
      </c>
      <c r="F275" s="101" t="s">
        <v>80</v>
      </c>
      <c r="G275" s="101">
        <f t="shared" si="75"/>
        <v>13</v>
      </c>
      <c r="H275" s="101" t="s">
        <v>677</v>
      </c>
      <c r="I275" s="102">
        <v>0</v>
      </c>
      <c r="J275" s="102">
        <v>0</v>
      </c>
      <c r="K275" s="102">
        <v>0</v>
      </c>
      <c r="L275" s="102">
        <v>0</v>
      </c>
      <c r="M275" s="102">
        <v>0</v>
      </c>
      <c r="N275" s="102">
        <v>0</v>
      </c>
      <c r="O275" s="102">
        <v>0</v>
      </c>
      <c r="P275" s="102">
        <v>575000</v>
      </c>
      <c r="Q275" s="102">
        <v>575000</v>
      </c>
      <c r="R275" s="102">
        <v>575000</v>
      </c>
      <c r="S275" s="102">
        <v>575000</v>
      </c>
      <c r="T275" s="102">
        <v>575000</v>
      </c>
      <c r="U275" s="43"/>
      <c r="V275" s="43"/>
      <c r="W275" s="102">
        <v>575000</v>
      </c>
      <c r="X275" s="102">
        <v>575000</v>
      </c>
      <c r="Y275" s="102">
        <v>575000</v>
      </c>
      <c r="Z275" s="102">
        <v>575000</v>
      </c>
      <c r="AA275" s="102">
        <v>575000</v>
      </c>
      <c r="AB275" s="102">
        <v>575000</v>
      </c>
      <c r="AC275" s="102">
        <v>575000</v>
      </c>
      <c r="AD275" s="102">
        <v>575000</v>
      </c>
      <c r="AE275" s="102">
        <v>575000</v>
      </c>
      <c r="AF275" s="102">
        <v>575000</v>
      </c>
      <c r="AG275" s="102">
        <v>575000</v>
      </c>
      <c r="AH275" s="102">
        <v>575000</v>
      </c>
      <c r="AJ275" s="102">
        <v>575000</v>
      </c>
      <c r="AK275" s="102">
        <v>575000</v>
      </c>
      <c r="AL275" s="102">
        <v>575000</v>
      </c>
      <c r="AM275" s="102">
        <v>575000</v>
      </c>
      <c r="AN275" s="102">
        <v>575000</v>
      </c>
      <c r="AO275" s="102">
        <v>575000</v>
      </c>
      <c r="AP275" s="102">
        <v>575000</v>
      </c>
      <c r="AQ275" s="102">
        <v>575000</v>
      </c>
      <c r="AR275" s="102">
        <v>575000</v>
      </c>
      <c r="AS275" s="102"/>
      <c r="AT275" s="102"/>
      <c r="AU275" s="102"/>
    </row>
    <row r="276" ht="14.4" customHeight="1" spans="2:47" x14ac:dyDescent="0.25">
      <c r="B276" s="100" t="s">
        <v>678</v>
      </c>
      <c r="C276" s="101" t="str">
        <f t="shared" si="72"/>
        <v>A</v>
      </c>
      <c r="D276" s="101" t="str">
        <f t="shared" si="73"/>
        <v>A1.2.3.04.0060</v>
      </c>
      <c r="E276" s="101" t="str">
        <f t="shared" si="74"/>
        <v>1</v>
      </c>
      <c r="F276" s="101" t="s">
        <v>80</v>
      </c>
      <c r="G276" s="101">
        <f t="shared" si="75"/>
        <v>13</v>
      </c>
      <c r="H276" s="101" t="s">
        <v>679</v>
      </c>
      <c r="I276" s="102">
        <v>0</v>
      </c>
      <c r="J276" s="102">
        <v>0</v>
      </c>
      <c r="K276" s="102">
        <v>0</v>
      </c>
      <c r="L276" s="102">
        <v>0</v>
      </c>
      <c r="M276" s="102">
        <v>0</v>
      </c>
      <c r="N276" s="102">
        <v>0</v>
      </c>
      <c r="O276" s="102">
        <v>0</v>
      </c>
      <c r="P276" s="102">
        <v>0</v>
      </c>
      <c r="Q276" s="102">
        <v>0</v>
      </c>
      <c r="R276" s="102">
        <v>0</v>
      </c>
      <c r="S276" s="102">
        <v>0</v>
      </c>
      <c r="T276" s="102">
        <v>0</v>
      </c>
      <c r="U276" s="43"/>
      <c r="V276" s="43"/>
      <c r="W276" s="102">
        <v>0</v>
      </c>
      <c r="X276" s="102">
        <v>0</v>
      </c>
      <c r="Y276" s="102">
        <v>0</v>
      </c>
      <c r="Z276" s="102">
        <v>0</v>
      </c>
      <c r="AA276" s="102">
        <v>0</v>
      </c>
      <c r="AB276" s="102">
        <v>580799.99</v>
      </c>
      <c r="AC276" s="102">
        <v>580799.99</v>
      </c>
      <c r="AD276" s="102">
        <v>711777.26</v>
      </c>
      <c r="AE276" s="102">
        <v>711777.26</v>
      </c>
      <c r="AF276" s="102">
        <v>711777.26</v>
      </c>
      <c r="AG276" s="102">
        <v>711777.26</v>
      </c>
      <c r="AH276" s="102">
        <v>711777.26</v>
      </c>
      <c r="AJ276" s="102">
        <v>711777.26</v>
      </c>
      <c r="AK276" s="102">
        <v>711777.26</v>
      </c>
      <c r="AL276" s="102">
        <v>711777.26</v>
      </c>
      <c r="AM276" s="102">
        <v>711777.26</v>
      </c>
      <c r="AN276" s="102">
        <v>711777.26</v>
      </c>
      <c r="AO276" s="102">
        <v>711777.26</v>
      </c>
      <c r="AP276" s="102">
        <v>711777.26</v>
      </c>
      <c r="AQ276" s="102">
        <v>711777.26</v>
      </c>
      <c r="AR276" s="102">
        <v>711777.26</v>
      </c>
      <c r="AS276" s="102"/>
      <c r="AT276" s="102"/>
      <c r="AU276" s="102"/>
    </row>
    <row r="277" ht="14.4" customHeight="1" spans="2:47" x14ac:dyDescent="0.25">
      <c r="B277" s="100" t="s">
        <v>680</v>
      </c>
      <c r="C277" s="101" t="str">
        <f t="shared" si="72"/>
        <v>A</v>
      </c>
      <c r="D277" s="101" t="str">
        <f t="shared" si="73"/>
        <v>A1.2.3.04.0059</v>
      </c>
      <c r="E277" s="101" t="str">
        <f t="shared" si="74"/>
        <v>1</v>
      </c>
      <c r="F277" s="101" t="s">
        <v>80</v>
      </c>
      <c r="G277" s="101">
        <f t="shared" si="75"/>
        <v>13</v>
      </c>
      <c r="H277" s="101" t="s">
        <v>679</v>
      </c>
      <c r="I277" s="102">
        <v>0</v>
      </c>
      <c r="J277" s="102">
        <v>0</v>
      </c>
      <c r="K277" s="102">
        <v>0</v>
      </c>
      <c r="L277" s="102">
        <v>0</v>
      </c>
      <c r="M277" s="102">
        <v>0</v>
      </c>
      <c r="N277" s="102">
        <v>0</v>
      </c>
      <c r="O277" s="102">
        <v>0</v>
      </c>
      <c r="P277" s="102">
        <v>0</v>
      </c>
      <c r="Q277" s="102">
        <v>0</v>
      </c>
      <c r="R277" s="102">
        <v>0</v>
      </c>
      <c r="S277" s="102">
        <v>0</v>
      </c>
      <c r="T277" s="102">
        <v>0</v>
      </c>
      <c r="U277" s="43"/>
      <c r="V277" s="43"/>
      <c r="W277" s="102">
        <v>0</v>
      </c>
      <c r="X277" s="102">
        <v>0</v>
      </c>
      <c r="Y277" s="102">
        <v>0</v>
      </c>
      <c r="Z277" s="102">
        <v>0</v>
      </c>
      <c r="AA277" s="102">
        <v>0</v>
      </c>
      <c r="AB277" s="102">
        <v>580799.99</v>
      </c>
      <c r="AC277" s="102">
        <v>580799.99</v>
      </c>
      <c r="AD277" s="102">
        <v>711777.26</v>
      </c>
      <c r="AE277" s="102">
        <v>711777.26</v>
      </c>
      <c r="AF277" s="102">
        <v>711777.26</v>
      </c>
      <c r="AG277" s="102">
        <v>711777.26</v>
      </c>
      <c r="AH277" s="102">
        <v>711777.26</v>
      </c>
      <c r="AJ277" s="102">
        <v>711777.26</v>
      </c>
      <c r="AK277" s="102">
        <v>711777.26</v>
      </c>
      <c r="AL277" s="102">
        <v>711777.26</v>
      </c>
      <c r="AM277" s="102">
        <v>711777.26</v>
      </c>
      <c r="AN277" s="102">
        <v>711777.26</v>
      </c>
      <c r="AO277" s="102">
        <v>711777.26</v>
      </c>
      <c r="AP277" s="102">
        <v>711777.26</v>
      </c>
      <c r="AQ277" s="102">
        <v>711777.26</v>
      </c>
      <c r="AR277" s="102">
        <v>711777.26</v>
      </c>
      <c r="AS277" s="102"/>
      <c r="AT277" s="102"/>
      <c r="AU277" s="102"/>
    </row>
    <row r="278" ht="14.4" customHeight="1" spans="2:47" x14ac:dyDescent="0.25">
      <c r="B278" s="100" t="s">
        <v>681</v>
      </c>
      <c r="C278" s="101" t="str">
        <f t="shared" si="72"/>
        <v>A</v>
      </c>
      <c r="D278" s="101" t="str">
        <f t="shared" si="73"/>
        <v>A1.2.3.04.0062</v>
      </c>
      <c r="E278" s="101" t="str">
        <f t="shared" si="74"/>
        <v>1</v>
      </c>
      <c r="F278" s="101" t="s">
        <v>80</v>
      </c>
      <c r="G278" s="101">
        <f t="shared" si="75"/>
        <v>13</v>
      </c>
      <c r="H278" s="101" t="s">
        <v>682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43"/>
      <c r="V278" s="43"/>
      <c r="W278" s="102">
        <v>0</v>
      </c>
      <c r="X278" s="102">
        <v>0</v>
      </c>
      <c r="Y278" s="102">
        <v>0</v>
      </c>
      <c r="Z278" s="102">
        <v>0</v>
      </c>
      <c r="AA278" s="102">
        <v>0</v>
      </c>
      <c r="AB278" s="102">
        <v>0</v>
      </c>
      <c r="AC278" s="102">
        <v>0</v>
      </c>
      <c r="AD278" s="102">
        <v>0</v>
      </c>
      <c r="AE278" s="102">
        <v>0</v>
      </c>
      <c r="AF278" s="102">
        <v>580799.99</v>
      </c>
      <c r="AG278" s="102">
        <v>711777.26</v>
      </c>
      <c r="AH278" s="102">
        <v>711777.26</v>
      </c>
      <c r="AJ278" s="102">
        <v>711777.26</v>
      </c>
      <c r="AK278" s="102">
        <v>711777.26</v>
      </c>
      <c r="AL278" s="102">
        <v>711777.26</v>
      </c>
      <c r="AM278" s="102">
        <v>711777.26</v>
      </c>
      <c r="AN278" s="102">
        <v>711777.26</v>
      </c>
      <c r="AO278" s="102">
        <v>711777.26</v>
      </c>
      <c r="AP278" s="102">
        <v>711777.26</v>
      </c>
      <c r="AQ278" s="102">
        <v>711777.26</v>
      </c>
      <c r="AR278" s="102">
        <v>711777.26</v>
      </c>
      <c r="AS278" s="102"/>
      <c r="AT278" s="102"/>
      <c r="AU278" s="102"/>
    </row>
    <row r="279" ht="14.4" customHeight="1" spans="2:47" x14ac:dyDescent="0.25">
      <c r="B279" s="100" t="s">
        <v>683</v>
      </c>
      <c r="C279" s="101" t="str">
        <f t="shared" si="72"/>
        <v>A</v>
      </c>
      <c r="D279" s="101" t="str">
        <f t="shared" si="73"/>
        <v>A1.2.3.04.0057</v>
      </c>
      <c r="E279" s="101" t="str">
        <f t="shared" si="74"/>
        <v>1</v>
      </c>
      <c r="F279" s="101" t="s">
        <v>80</v>
      </c>
      <c r="G279" s="101">
        <f t="shared" si="75"/>
        <v>13</v>
      </c>
      <c r="H279" s="101" t="s">
        <v>682</v>
      </c>
      <c r="I279" s="102">
        <v>0</v>
      </c>
      <c r="J279" s="102">
        <v>0</v>
      </c>
      <c r="K279" s="102">
        <v>0</v>
      </c>
      <c r="L279" s="102">
        <v>0</v>
      </c>
      <c r="M279" s="102">
        <v>0</v>
      </c>
      <c r="N279" s="102">
        <v>0</v>
      </c>
      <c r="O279" s="102">
        <v>0</v>
      </c>
      <c r="P279" s="102">
        <v>0</v>
      </c>
      <c r="Q279" s="102">
        <v>0</v>
      </c>
      <c r="R279" s="102">
        <v>660000</v>
      </c>
      <c r="S279" s="102">
        <v>660000</v>
      </c>
      <c r="T279" s="102">
        <v>660000</v>
      </c>
      <c r="U279" s="43"/>
      <c r="V279" s="43"/>
      <c r="W279" s="102">
        <v>660000</v>
      </c>
      <c r="X279" s="102">
        <v>660000</v>
      </c>
      <c r="Y279" s="102">
        <v>660000</v>
      </c>
      <c r="Z279" s="102">
        <v>660000</v>
      </c>
      <c r="AA279" s="102">
        <v>660000</v>
      </c>
      <c r="AB279" s="102">
        <v>660000</v>
      </c>
      <c r="AC279" s="102">
        <v>660000</v>
      </c>
      <c r="AD279" s="102">
        <v>660000</v>
      </c>
      <c r="AE279" s="102">
        <v>660000</v>
      </c>
      <c r="AF279" s="102">
        <v>660000</v>
      </c>
      <c r="AG279" s="102">
        <v>660000</v>
      </c>
      <c r="AH279" s="102">
        <v>660000</v>
      </c>
      <c r="AJ279" s="102">
        <v>660000</v>
      </c>
      <c r="AK279" s="102">
        <v>660000</v>
      </c>
      <c r="AL279" s="102">
        <v>660000</v>
      </c>
      <c r="AM279" s="102">
        <v>660000</v>
      </c>
      <c r="AN279" s="102">
        <v>660000</v>
      </c>
      <c r="AO279" s="102">
        <v>660000</v>
      </c>
      <c r="AP279" s="102">
        <v>660000</v>
      </c>
      <c r="AQ279" s="102">
        <v>660000</v>
      </c>
      <c r="AR279" s="102">
        <v>660000</v>
      </c>
      <c r="AS279" s="102"/>
      <c r="AT279" s="102"/>
      <c r="AU279" s="102"/>
    </row>
    <row r="280" ht="14.4" customHeight="1" spans="2:47" x14ac:dyDescent="0.25">
      <c r="B280" s="100" t="s">
        <v>684</v>
      </c>
      <c r="C280" s="101" t="str">
        <f t="shared" ref="C280:C515" si="76">IF(G280&gt;8,"A","S")</f>
        <v>A</v>
      </c>
      <c r="D280" s="101" t="str">
        <f t="shared" ref="D280:D515" si="77">"A"&amp;B280</f>
        <v>A1.2.3.04.0056</v>
      </c>
      <c r="E280" s="101" t="str">
        <f t="shared" ref="E280:E515" si="78">LEFT(B280)</f>
        <v>1</v>
      </c>
      <c r="F280" s="101" t="s">
        <v>80</v>
      </c>
      <c r="G280" s="101">
        <f t="shared" ref="G280:G515" si="79">LEN(B280)</f>
        <v>13</v>
      </c>
      <c r="H280" s="101" t="s">
        <v>682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660000</v>
      </c>
      <c r="S280" s="102">
        <v>660000</v>
      </c>
      <c r="T280" s="102">
        <v>660000</v>
      </c>
      <c r="U280" s="43"/>
      <c r="V280" s="43"/>
      <c r="W280" s="102">
        <v>660000</v>
      </c>
      <c r="X280" s="102">
        <v>660000</v>
      </c>
      <c r="Y280" s="102">
        <v>660000</v>
      </c>
      <c r="Z280" s="102">
        <v>660000</v>
      </c>
      <c r="AA280" s="102">
        <v>660000</v>
      </c>
      <c r="AB280" s="102">
        <v>660000</v>
      </c>
      <c r="AC280" s="102">
        <v>660000</v>
      </c>
      <c r="AD280" s="102">
        <v>660000</v>
      </c>
      <c r="AE280" s="102">
        <v>660000</v>
      </c>
      <c r="AF280" s="102">
        <v>660000</v>
      </c>
      <c r="AG280" s="102">
        <v>660000</v>
      </c>
      <c r="AH280" s="102">
        <v>660000</v>
      </c>
      <c r="AJ280" s="102">
        <v>660000</v>
      </c>
      <c r="AK280" s="102">
        <v>660000</v>
      </c>
      <c r="AL280" s="102">
        <v>660000</v>
      </c>
      <c r="AM280" s="102">
        <v>660000</v>
      </c>
      <c r="AN280" s="102">
        <v>660000</v>
      </c>
      <c r="AO280" s="102">
        <v>660000</v>
      </c>
      <c r="AP280" s="102">
        <v>660000</v>
      </c>
      <c r="AQ280" s="102">
        <v>660000</v>
      </c>
      <c r="AR280" s="102">
        <v>660000</v>
      </c>
      <c r="AS280" s="102"/>
      <c r="AT280" s="102"/>
      <c r="AU280" s="102"/>
    </row>
    <row r="281" ht="14.4" customHeight="1" spans="2:47" x14ac:dyDescent="0.25">
      <c r="B281" s="100" t="s">
        <v>685</v>
      </c>
      <c r="C281" s="101" t="str">
        <f t="shared" si="76"/>
        <v>A</v>
      </c>
      <c r="D281" s="101" t="str">
        <f t="shared" si="77"/>
        <v>A1.2.3.04.0061</v>
      </c>
      <c r="E281" s="101" t="str">
        <f t="shared" si="78"/>
        <v>1</v>
      </c>
      <c r="F281" s="101" t="s">
        <v>80</v>
      </c>
      <c r="G281" s="101">
        <f t="shared" si="79"/>
        <v>13</v>
      </c>
      <c r="H281" s="101" t="s">
        <v>682</v>
      </c>
      <c r="I281" s="102">
        <v>0</v>
      </c>
      <c r="J281" s="102">
        <v>0</v>
      </c>
      <c r="K281" s="102">
        <v>0</v>
      </c>
      <c r="L281" s="102">
        <v>0</v>
      </c>
      <c r="M281" s="102">
        <v>0</v>
      </c>
      <c r="N281" s="102">
        <v>0</v>
      </c>
      <c r="O281" s="102">
        <v>0</v>
      </c>
      <c r="P281" s="102">
        <v>0</v>
      </c>
      <c r="Q281" s="102">
        <v>0</v>
      </c>
      <c r="R281" s="102">
        <v>0</v>
      </c>
      <c r="S281" s="102">
        <v>0</v>
      </c>
      <c r="T281" s="102">
        <v>0</v>
      </c>
      <c r="U281" s="43"/>
      <c r="V281" s="43"/>
      <c r="W281" s="102">
        <v>0</v>
      </c>
      <c r="X281" s="102">
        <v>0</v>
      </c>
      <c r="Y281" s="102">
        <v>0</v>
      </c>
      <c r="Z281" s="102">
        <v>0</v>
      </c>
      <c r="AA281" s="102">
        <v>0</v>
      </c>
      <c r="AB281" s="102">
        <v>0</v>
      </c>
      <c r="AC281" s="102">
        <v>0</v>
      </c>
      <c r="AD281" s="102">
        <v>0</v>
      </c>
      <c r="AE281" s="102">
        <v>0</v>
      </c>
      <c r="AF281" s="102">
        <v>580799.99</v>
      </c>
      <c r="AG281" s="102">
        <v>711777.26</v>
      </c>
      <c r="AH281" s="102">
        <v>711777.26</v>
      </c>
      <c r="AJ281" s="102">
        <v>711777.26</v>
      </c>
      <c r="AK281" s="102">
        <v>711777.26</v>
      </c>
      <c r="AL281" s="102">
        <v>711777.26</v>
      </c>
      <c r="AM281" s="102">
        <v>711777.26</v>
      </c>
      <c r="AN281" s="102">
        <v>711777.26</v>
      </c>
      <c r="AO281" s="102">
        <v>711777.26</v>
      </c>
      <c r="AP281" s="102">
        <v>711777.26</v>
      </c>
      <c r="AQ281" s="102">
        <v>711777.26</v>
      </c>
      <c r="AR281" s="102">
        <v>711777.26</v>
      </c>
      <c r="AS281" s="102"/>
      <c r="AT281" s="102"/>
      <c r="AU281" s="102"/>
    </row>
    <row r="282" ht="14.4" customHeight="1" spans="2:47" x14ac:dyDescent="0.25">
      <c r="B282" s="100" t="s">
        <v>686</v>
      </c>
      <c r="C282" s="101" t="str">
        <f t="shared" si="76"/>
        <v>A</v>
      </c>
      <c r="D282" s="101" t="str">
        <f t="shared" si="77"/>
        <v>A1.2.3.04.0042</v>
      </c>
      <c r="E282" s="101" t="str">
        <f t="shared" si="78"/>
        <v>1</v>
      </c>
      <c r="F282" s="101" t="s">
        <v>80</v>
      </c>
      <c r="G282" s="101">
        <f t="shared" si="79"/>
        <v>13</v>
      </c>
      <c r="H282" s="101" t="s">
        <v>687</v>
      </c>
      <c r="I282" s="102">
        <v>10000</v>
      </c>
      <c r="J282" s="102">
        <v>10000</v>
      </c>
      <c r="K282" s="102">
        <v>10000</v>
      </c>
      <c r="L282" s="102">
        <v>10000</v>
      </c>
      <c r="M282" s="102">
        <v>10000</v>
      </c>
      <c r="N282" s="102">
        <v>10000</v>
      </c>
      <c r="O282" s="102">
        <v>10000</v>
      </c>
      <c r="P282" s="102">
        <v>10000</v>
      </c>
      <c r="Q282" s="102">
        <v>10000</v>
      </c>
      <c r="R282" s="102">
        <v>10000</v>
      </c>
      <c r="S282" s="102">
        <v>10000</v>
      </c>
      <c r="T282" s="102">
        <v>10000</v>
      </c>
      <c r="U282" s="43"/>
      <c r="V282" s="43"/>
      <c r="W282" s="102">
        <v>10000</v>
      </c>
      <c r="X282" s="102">
        <v>10000</v>
      </c>
      <c r="Y282" s="102">
        <v>10000</v>
      </c>
      <c r="Z282" s="102">
        <v>10000</v>
      </c>
      <c r="AA282" s="102">
        <v>10000</v>
      </c>
      <c r="AB282" s="102">
        <v>10000</v>
      </c>
      <c r="AC282" s="102">
        <v>10000</v>
      </c>
      <c r="AD282" s="102">
        <v>10000</v>
      </c>
      <c r="AE282" s="102">
        <v>10000</v>
      </c>
      <c r="AF282" s="102">
        <v>10000</v>
      </c>
      <c r="AG282" s="102">
        <v>10000</v>
      </c>
      <c r="AH282" s="102">
        <v>10000</v>
      </c>
      <c r="AJ282" s="102">
        <v>10000</v>
      </c>
      <c r="AK282" s="102">
        <v>10000</v>
      </c>
      <c r="AL282" s="102">
        <v>10000</v>
      </c>
      <c r="AM282" s="102">
        <v>10000</v>
      </c>
      <c r="AN282" s="102">
        <v>10000</v>
      </c>
      <c r="AO282" s="102">
        <v>10000</v>
      </c>
      <c r="AP282" s="102">
        <v>10000</v>
      </c>
      <c r="AQ282" s="102">
        <v>10000</v>
      </c>
      <c r="AR282" s="102">
        <v>10000</v>
      </c>
      <c r="AS282" s="102"/>
      <c r="AT282" s="102"/>
      <c r="AU282" s="102"/>
    </row>
    <row r="283" ht="14.4" customHeight="1" spans="2:47" x14ac:dyDescent="0.25">
      <c r="B283" s="100" t="s">
        <v>688</v>
      </c>
      <c r="C283" s="101" t="str">
        <f t="shared" si="76"/>
        <v>A</v>
      </c>
      <c r="D283" s="101" t="str">
        <f t="shared" si="77"/>
        <v>A1.2.3.04.0010</v>
      </c>
      <c r="E283" s="101" t="str">
        <f t="shared" si="78"/>
        <v>1</v>
      </c>
      <c r="F283" s="101" t="s">
        <v>80</v>
      </c>
      <c r="G283" s="101">
        <f t="shared" si="79"/>
        <v>13</v>
      </c>
      <c r="H283" s="101" t="s">
        <v>689</v>
      </c>
      <c r="I283" s="102">
        <v>22000</v>
      </c>
      <c r="J283" s="102">
        <v>22000</v>
      </c>
      <c r="K283" s="102">
        <v>22000</v>
      </c>
      <c r="L283" s="102">
        <v>22000</v>
      </c>
      <c r="M283" s="102">
        <v>22000</v>
      </c>
      <c r="N283" s="102">
        <v>22000</v>
      </c>
      <c r="O283" s="102">
        <v>22000</v>
      </c>
      <c r="P283" s="102">
        <v>22000</v>
      </c>
      <c r="Q283" s="102">
        <v>22000</v>
      </c>
      <c r="R283" s="102">
        <v>22000</v>
      </c>
      <c r="S283" s="102">
        <v>22000</v>
      </c>
      <c r="T283" s="102">
        <v>22000</v>
      </c>
      <c r="U283" s="43"/>
      <c r="V283" s="43"/>
      <c r="W283" s="102">
        <v>22000</v>
      </c>
      <c r="X283" s="102">
        <v>22000</v>
      </c>
      <c r="Y283" s="102">
        <v>22000</v>
      </c>
      <c r="Z283" s="102">
        <v>22000</v>
      </c>
      <c r="AA283" s="102">
        <v>22000</v>
      </c>
      <c r="AB283" s="102">
        <v>22000</v>
      </c>
      <c r="AC283" s="102">
        <v>22000</v>
      </c>
      <c r="AD283" s="102">
        <v>22000</v>
      </c>
      <c r="AE283" s="102">
        <v>22000</v>
      </c>
      <c r="AF283" s="102">
        <v>22000</v>
      </c>
      <c r="AG283" s="102">
        <v>22000</v>
      </c>
      <c r="AH283" s="102">
        <v>22000</v>
      </c>
      <c r="AJ283" s="102">
        <v>22000</v>
      </c>
      <c r="AK283" s="102">
        <v>22000</v>
      </c>
      <c r="AL283" s="102">
        <v>22000</v>
      </c>
      <c r="AM283" s="102">
        <v>22000</v>
      </c>
      <c r="AN283" s="102">
        <v>22000</v>
      </c>
      <c r="AO283" s="102">
        <v>22000</v>
      </c>
      <c r="AP283" s="102">
        <v>22000</v>
      </c>
      <c r="AQ283" s="102">
        <v>22000</v>
      </c>
      <c r="AR283" s="102">
        <v>22000</v>
      </c>
      <c r="AS283" s="102"/>
      <c r="AT283" s="102"/>
      <c r="AU283" s="102"/>
    </row>
    <row r="284" ht="14.4" customHeight="1" spans="2:47" x14ac:dyDescent="0.25">
      <c r="B284" s="100" t="s">
        <v>690</v>
      </c>
      <c r="C284" s="101" t="str">
        <f t="shared" si="76"/>
        <v>A</v>
      </c>
      <c r="D284" s="101" t="str">
        <f t="shared" si="77"/>
        <v>A1.2.3.04.0001</v>
      </c>
      <c r="E284" s="101" t="str">
        <f t="shared" si="78"/>
        <v>1</v>
      </c>
      <c r="F284" s="101" t="s">
        <v>80</v>
      </c>
      <c r="G284" s="101">
        <f t="shared" si="79"/>
        <v>13</v>
      </c>
      <c r="H284" s="101" t="s">
        <v>691</v>
      </c>
      <c r="I284" s="102">
        <v>12400</v>
      </c>
      <c r="J284" s="102">
        <v>12400</v>
      </c>
      <c r="K284" s="102">
        <v>12400</v>
      </c>
      <c r="L284" s="102">
        <v>12400</v>
      </c>
      <c r="M284" s="102">
        <v>12400</v>
      </c>
      <c r="N284" s="102">
        <v>12400</v>
      </c>
      <c r="O284" s="102">
        <v>12400</v>
      </c>
      <c r="P284" s="102">
        <v>12400</v>
      </c>
      <c r="Q284" s="102">
        <v>12400</v>
      </c>
      <c r="R284" s="102">
        <v>12400</v>
      </c>
      <c r="S284" s="102">
        <v>12400</v>
      </c>
      <c r="T284" s="102">
        <v>12400</v>
      </c>
      <c r="U284" s="43"/>
      <c r="V284" s="43"/>
      <c r="W284" s="102">
        <v>12400</v>
      </c>
      <c r="X284" s="102">
        <v>12400</v>
      </c>
      <c r="Y284" s="102">
        <v>12400</v>
      </c>
      <c r="Z284" s="102">
        <v>12400</v>
      </c>
      <c r="AA284" s="102">
        <v>12400</v>
      </c>
      <c r="AB284" s="102">
        <v>12400</v>
      </c>
      <c r="AC284" s="102">
        <v>12400</v>
      </c>
      <c r="AD284" s="102">
        <v>12400</v>
      </c>
      <c r="AE284" s="102">
        <v>12400</v>
      </c>
      <c r="AF284" s="102">
        <v>12400</v>
      </c>
      <c r="AG284" s="102">
        <v>12400</v>
      </c>
      <c r="AH284" s="102">
        <v>12400</v>
      </c>
      <c r="AJ284" s="102">
        <v>12400</v>
      </c>
      <c r="AK284" s="102">
        <v>12400</v>
      </c>
      <c r="AL284" s="102">
        <v>12400</v>
      </c>
      <c r="AM284" s="102">
        <v>12400</v>
      </c>
      <c r="AN284" s="102">
        <v>12400</v>
      </c>
      <c r="AO284" s="102">
        <v>12400</v>
      </c>
      <c r="AP284" s="102">
        <v>12400</v>
      </c>
      <c r="AQ284" s="102">
        <v>12400</v>
      </c>
      <c r="AR284" s="102">
        <v>12400</v>
      </c>
      <c r="AS284" s="102"/>
      <c r="AT284" s="102"/>
      <c r="AU284" s="102"/>
    </row>
    <row r="285" ht="14.4" customHeight="1" spans="2:47" x14ac:dyDescent="0.25">
      <c r="B285" s="100" t="s">
        <v>692</v>
      </c>
      <c r="C285" s="101" t="str">
        <f t="shared" si="76"/>
        <v>A</v>
      </c>
      <c r="D285" s="101" t="str">
        <f t="shared" si="77"/>
        <v>A1.2.3.04.0045</v>
      </c>
      <c r="E285" s="101" t="str">
        <f t="shared" si="78"/>
        <v>1</v>
      </c>
      <c r="F285" s="101" t="s">
        <v>80</v>
      </c>
      <c r="G285" s="101">
        <f t="shared" si="79"/>
        <v>13</v>
      </c>
      <c r="H285" s="101" t="s">
        <v>693</v>
      </c>
      <c r="I285" s="102">
        <v>48656.28</v>
      </c>
      <c r="J285" s="102">
        <v>48656.28</v>
      </c>
      <c r="K285" s="102">
        <v>48656.28</v>
      </c>
      <c r="L285" s="102">
        <v>48656.28</v>
      </c>
      <c r="M285" s="102">
        <v>48656.28</v>
      </c>
      <c r="N285" s="102">
        <v>48656.28</v>
      </c>
      <c r="O285" s="102">
        <v>48656.28</v>
      </c>
      <c r="P285" s="102">
        <v>48656.28</v>
      </c>
      <c r="Q285" s="102">
        <v>48656.28</v>
      </c>
      <c r="R285" s="102">
        <v>48656.28</v>
      </c>
      <c r="S285" s="102">
        <v>48656.28</v>
      </c>
      <c r="T285" s="102">
        <v>48656.28</v>
      </c>
      <c r="U285" s="43"/>
      <c r="V285" s="43"/>
      <c r="W285" s="102">
        <v>48656.28</v>
      </c>
      <c r="X285" s="102">
        <v>48656.28</v>
      </c>
      <c r="Y285" s="102">
        <v>48656.28</v>
      </c>
      <c r="Z285" s="102">
        <v>48656.28</v>
      </c>
      <c r="AA285" s="102">
        <v>48656.28</v>
      </c>
      <c r="AB285" s="102">
        <v>48656.28</v>
      </c>
      <c r="AC285" s="102">
        <v>48656.28</v>
      </c>
      <c r="AD285" s="102">
        <v>48656.28</v>
      </c>
      <c r="AE285" s="102">
        <v>48656.28</v>
      </c>
      <c r="AF285" s="102">
        <v>48656.28</v>
      </c>
      <c r="AG285" s="102">
        <v>48656.28</v>
      </c>
      <c r="AH285" s="102">
        <v>48656.28</v>
      </c>
      <c r="AJ285" s="102">
        <v>48656.28</v>
      </c>
      <c r="AK285" s="102">
        <v>48656.28</v>
      </c>
      <c r="AL285" s="102">
        <v>48656.28</v>
      </c>
      <c r="AM285" s="102">
        <v>48656.28</v>
      </c>
      <c r="AN285" s="102">
        <v>48656.28</v>
      </c>
      <c r="AO285" s="102">
        <v>48656.28</v>
      </c>
      <c r="AP285" s="102">
        <v>48656.28</v>
      </c>
      <c r="AQ285" s="102">
        <v>48656.28</v>
      </c>
      <c r="AR285" s="102">
        <v>48656.28</v>
      </c>
      <c r="AS285" s="102"/>
      <c r="AT285" s="102"/>
      <c r="AU285" s="102"/>
    </row>
    <row r="286" ht="14.4" customHeight="1" spans="2:47" x14ac:dyDescent="0.25">
      <c r="B286" s="100" t="s">
        <v>694</v>
      </c>
      <c r="C286" s="101" t="str">
        <f t="shared" si="76"/>
        <v>A</v>
      </c>
      <c r="D286" s="101" t="str">
        <f t="shared" si="77"/>
        <v>A1.2.3.04.0046</v>
      </c>
      <c r="E286" s="101" t="str">
        <f t="shared" si="78"/>
        <v>1</v>
      </c>
      <c r="F286" s="101" t="s">
        <v>80</v>
      </c>
      <c r="G286" s="101">
        <f t="shared" si="79"/>
        <v>13</v>
      </c>
      <c r="H286" s="101" t="s">
        <v>695</v>
      </c>
      <c r="I286" s="102">
        <v>40000</v>
      </c>
      <c r="J286" s="102">
        <v>40000</v>
      </c>
      <c r="K286" s="102">
        <v>40000</v>
      </c>
      <c r="L286" s="102">
        <v>40000</v>
      </c>
      <c r="M286" s="102">
        <v>40000</v>
      </c>
      <c r="N286" s="102">
        <v>40000</v>
      </c>
      <c r="O286" s="102">
        <v>40000</v>
      </c>
      <c r="P286" s="102">
        <v>40000</v>
      </c>
      <c r="Q286" s="102">
        <v>40000</v>
      </c>
      <c r="R286" s="102">
        <v>40000</v>
      </c>
      <c r="S286" s="102">
        <v>40000</v>
      </c>
      <c r="T286" s="102">
        <v>40000</v>
      </c>
      <c r="U286" s="43"/>
      <c r="V286" s="43"/>
      <c r="W286" s="102">
        <v>40000</v>
      </c>
      <c r="X286" s="102">
        <v>40000</v>
      </c>
      <c r="Y286" s="102">
        <v>40000</v>
      </c>
      <c r="Z286" s="102">
        <v>40000</v>
      </c>
      <c r="AA286" s="102">
        <v>40000</v>
      </c>
      <c r="AB286" s="102">
        <v>40000</v>
      </c>
      <c r="AC286" s="102">
        <v>40000</v>
      </c>
      <c r="AD286" s="102">
        <v>40000</v>
      </c>
      <c r="AE286" s="102">
        <v>40000</v>
      </c>
      <c r="AF286" s="102">
        <v>40000</v>
      </c>
      <c r="AG286" s="102">
        <v>40000</v>
      </c>
      <c r="AH286" s="102">
        <v>40000</v>
      </c>
      <c r="AJ286" s="102">
        <v>40000</v>
      </c>
      <c r="AK286" s="102">
        <v>40000</v>
      </c>
      <c r="AL286" s="102">
        <v>40000</v>
      </c>
      <c r="AM286" s="102">
        <v>40000</v>
      </c>
      <c r="AN286" s="102">
        <v>40000</v>
      </c>
      <c r="AO286" s="102">
        <v>40000</v>
      </c>
      <c r="AP286" s="102">
        <v>40000</v>
      </c>
      <c r="AQ286" s="102">
        <v>40000</v>
      </c>
      <c r="AR286" s="102">
        <v>40000</v>
      </c>
      <c r="AS286" s="102"/>
      <c r="AT286" s="102"/>
      <c r="AU286" s="102"/>
    </row>
    <row r="287" ht="14.4" customHeight="1" spans="2:47" x14ac:dyDescent="0.25">
      <c r="B287" s="99" t="s">
        <v>696</v>
      </c>
      <c r="C287" t="str">
        <f t="shared" si="76"/>
        <v>S</v>
      </c>
      <c r="D287" t="str">
        <f t="shared" si="77"/>
        <v>A1.2.3.05</v>
      </c>
      <c r="E287" t="str">
        <f t="shared" si="78"/>
        <v>1</v>
      </c>
      <c r="G287">
        <f t="shared" si="79"/>
        <v>8</v>
      </c>
      <c r="H287" t="s">
        <v>697</v>
      </c>
      <c r="I287" s="43">
        <v>1755.05</v>
      </c>
      <c r="J287" s="43">
        <v>1755.05</v>
      </c>
      <c r="K287" s="43">
        <v>1755.05</v>
      </c>
      <c r="L287" s="43">
        <v>1755.05</v>
      </c>
      <c r="M287" s="43">
        <v>1755.05</v>
      </c>
      <c r="N287" s="43">
        <v>1755.05</v>
      </c>
      <c r="O287" s="43">
        <v>1755.05</v>
      </c>
      <c r="P287" s="43">
        <v>1755.05</v>
      </c>
      <c r="Q287" s="43">
        <v>1755.05</v>
      </c>
      <c r="R287" s="43">
        <v>1755.05</v>
      </c>
      <c r="S287" s="43">
        <v>1755.05</v>
      </c>
      <c r="T287" s="43">
        <v>1755.05</v>
      </c>
      <c r="U287" s="43"/>
      <c r="V287" s="43"/>
      <c r="W287" s="43">
        <v>1755.05</v>
      </c>
      <c r="X287" s="43">
        <v>1755.05</v>
      </c>
      <c r="Y287" s="43">
        <v>1755.05</v>
      </c>
      <c r="Z287" s="43">
        <v>1755.05</v>
      </c>
      <c r="AA287" s="43">
        <v>1755.05</v>
      </c>
      <c r="AB287" s="43">
        <v>1755.05</v>
      </c>
      <c r="AC287" s="43">
        <v>1755.05</v>
      </c>
      <c r="AD287" s="43">
        <v>1755.05</v>
      </c>
      <c r="AE287" s="43">
        <v>1755.05</v>
      </c>
      <c r="AF287" s="43">
        <v>1755.05</v>
      </c>
      <c r="AG287" s="43">
        <v>1755.05</v>
      </c>
      <c r="AH287" s="43">
        <v>1755.05</v>
      </c>
      <c r="AJ287" s="43">
        <v>1755.05</v>
      </c>
      <c r="AK287" s="43">
        <v>1755.05</v>
      </c>
      <c r="AL287" s="43">
        <v>1755.05</v>
      </c>
      <c r="AM287" s="43">
        <v>1755.05</v>
      </c>
      <c r="AN287" s="43">
        <v>1755.05</v>
      </c>
      <c r="AO287" s="43">
        <v>1755.05</v>
      </c>
      <c r="AP287" s="43">
        <v>1755.05</v>
      </c>
      <c r="AQ287" s="43">
        <v>1755.05</v>
      </c>
      <c r="AR287" s="43">
        <v>1755.05</v>
      </c>
      <c r="AS287" s="43"/>
      <c r="AT287" s="43"/>
      <c r="AU287" s="43"/>
    </row>
    <row r="288" ht="14.4" customHeight="1" spans="2:47" x14ac:dyDescent="0.25">
      <c r="B288" s="100" t="s">
        <v>698</v>
      </c>
      <c r="C288" s="101" t="str">
        <f t="shared" si="76"/>
        <v>A</v>
      </c>
      <c r="D288" s="101" t="str">
        <f t="shared" si="77"/>
        <v>A1.2.3.05.0002</v>
      </c>
      <c r="E288" s="101" t="str">
        <f t="shared" si="78"/>
        <v>1</v>
      </c>
      <c r="F288" s="101" t="s">
        <v>80</v>
      </c>
      <c r="G288" s="101">
        <f t="shared" si="79"/>
        <v>13</v>
      </c>
      <c r="H288" s="101" t="s">
        <v>699</v>
      </c>
      <c r="I288" s="102">
        <v>1110</v>
      </c>
      <c r="J288" s="102">
        <v>1110</v>
      </c>
      <c r="K288" s="102">
        <v>1110</v>
      </c>
      <c r="L288" s="102">
        <v>1110</v>
      </c>
      <c r="M288" s="102">
        <v>1110</v>
      </c>
      <c r="N288" s="102">
        <v>1110</v>
      </c>
      <c r="O288" s="102">
        <v>1110</v>
      </c>
      <c r="P288" s="102">
        <v>1110</v>
      </c>
      <c r="Q288" s="102">
        <v>1110</v>
      </c>
      <c r="R288" s="102">
        <v>1110</v>
      </c>
      <c r="S288" s="102">
        <v>1110</v>
      </c>
      <c r="T288" s="102">
        <v>1110</v>
      </c>
      <c r="U288" s="43"/>
      <c r="V288" s="43"/>
      <c r="W288" s="102">
        <v>1110</v>
      </c>
      <c r="X288" s="102">
        <v>1110</v>
      </c>
      <c r="Y288" s="102">
        <v>1110</v>
      </c>
      <c r="Z288" s="102">
        <v>1110</v>
      </c>
      <c r="AA288" s="102">
        <v>1110</v>
      </c>
      <c r="AB288" s="102">
        <v>1110</v>
      </c>
      <c r="AC288" s="102">
        <v>1110</v>
      </c>
      <c r="AD288" s="102">
        <v>1110</v>
      </c>
      <c r="AE288" s="102">
        <v>1110</v>
      </c>
      <c r="AF288" s="102">
        <v>1110</v>
      </c>
      <c r="AG288" s="102">
        <v>1110</v>
      </c>
      <c r="AH288" s="102">
        <v>1110</v>
      </c>
      <c r="AJ288" s="102">
        <v>1110</v>
      </c>
      <c r="AK288" s="102">
        <v>1110</v>
      </c>
      <c r="AL288" s="102">
        <v>1110</v>
      </c>
      <c r="AM288" s="102">
        <v>1110</v>
      </c>
      <c r="AN288" s="102">
        <v>1110</v>
      </c>
      <c r="AO288" s="102">
        <v>1110</v>
      </c>
      <c r="AP288" s="102">
        <v>1110</v>
      </c>
      <c r="AQ288" s="102">
        <v>1110</v>
      </c>
      <c r="AR288" s="102">
        <v>1110</v>
      </c>
      <c r="AS288" s="102"/>
      <c r="AT288" s="102"/>
      <c r="AU288" s="102"/>
    </row>
    <row r="289" ht="14.4" customHeight="1" spans="2:47" x14ac:dyDescent="0.25">
      <c r="B289" s="100" t="s">
        <v>700</v>
      </c>
      <c r="C289" s="101" t="str">
        <f t="shared" si="76"/>
        <v>A</v>
      </c>
      <c r="D289" s="101" t="str">
        <f t="shared" si="77"/>
        <v>A1.2.3.05.0001</v>
      </c>
      <c r="E289" s="101" t="str">
        <f t="shared" si="78"/>
        <v>1</v>
      </c>
      <c r="F289" s="101" t="s">
        <v>80</v>
      </c>
      <c r="G289" s="101">
        <f t="shared" si="79"/>
        <v>13</v>
      </c>
      <c r="H289" s="101" t="s">
        <v>701</v>
      </c>
      <c r="I289" s="102">
        <v>645.05</v>
      </c>
      <c r="J289" s="102">
        <v>645.05</v>
      </c>
      <c r="K289" s="102">
        <v>645.05</v>
      </c>
      <c r="L289" s="102">
        <v>645.05</v>
      </c>
      <c r="M289" s="102">
        <v>645.05</v>
      </c>
      <c r="N289" s="102">
        <v>645.05</v>
      </c>
      <c r="O289" s="102">
        <v>645.05</v>
      </c>
      <c r="P289" s="102">
        <v>645.05</v>
      </c>
      <c r="Q289" s="102">
        <v>645.05</v>
      </c>
      <c r="R289" s="102">
        <v>645.05</v>
      </c>
      <c r="S289" s="102">
        <v>645.05</v>
      </c>
      <c r="T289" s="102">
        <v>645.05</v>
      </c>
      <c r="U289" s="43"/>
      <c r="V289" s="43"/>
      <c r="W289" s="102">
        <v>645.05</v>
      </c>
      <c r="X289" s="102">
        <v>645.05</v>
      </c>
      <c r="Y289" s="102">
        <v>645.05</v>
      </c>
      <c r="Z289" s="102">
        <v>645.05</v>
      </c>
      <c r="AA289" s="102">
        <v>645.05</v>
      </c>
      <c r="AB289" s="102">
        <v>645.05</v>
      </c>
      <c r="AC289" s="102">
        <v>645.05</v>
      </c>
      <c r="AD289" s="102">
        <v>645.05</v>
      </c>
      <c r="AE289" s="102">
        <v>645.05</v>
      </c>
      <c r="AF289" s="102">
        <v>645.05</v>
      </c>
      <c r="AG289" s="102">
        <v>645.05</v>
      </c>
      <c r="AH289" s="102">
        <v>645.05</v>
      </c>
      <c r="AJ289" s="102">
        <v>645.05</v>
      </c>
      <c r="AK289" s="102">
        <v>645.05</v>
      </c>
      <c r="AL289" s="102">
        <v>645.05</v>
      </c>
      <c r="AM289" s="102">
        <v>645.05</v>
      </c>
      <c r="AN289" s="102">
        <v>645.05</v>
      </c>
      <c r="AO289" s="102">
        <v>645.05</v>
      </c>
      <c r="AP289" s="102">
        <v>645.05</v>
      </c>
      <c r="AQ289" s="102">
        <v>645.05</v>
      </c>
      <c r="AR289" s="102">
        <v>645.05</v>
      </c>
      <c r="AS289" s="102"/>
      <c r="AT289" s="102"/>
      <c r="AU289" s="102"/>
    </row>
    <row r="290" ht="14.4" customHeight="1" spans="2:47" x14ac:dyDescent="0.25">
      <c r="B290" s="99" t="s">
        <v>702</v>
      </c>
      <c r="C290" t="str">
        <f t="shared" si="76"/>
        <v>S</v>
      </c>
      <c r="D290" t="str">
        <f t="shared" si="77"/>
        <v>A1.2.3.06</v>
      </c>
      <c r="E290" t="str">
        <f t="shared" si="78"/>
        <v>1</v>
      </c>
      <c r="G290">
        <f t="shared" si="79"/>
        <v>8</v>
      </c>
      <c r="H290" t="s">
        <v>703</v>
      </c>
      <c r="I290" s="43">
        <v>1448336.67</v>
      </c>
      <c r="J290" s="43">
        <v>1448336.67</v>
      </c>
      <c r="K290" s="43">
        <v>1448336.67</v>
      </c>
      <c r="L290" s="43">
        <v>1448336.67</v>
      </c>
      <c r="M290" s="43">
        <v>1448336.67</v>
      </c>
      <c r="N290" s="43">
        <v>1448336.67</v>
      </c>
      <c r="O290" s="43">
        <v>1448336.67</v>
      </c>
      <c r="P290" s="43">
        <v>1448336.67</v>
      </c>
      <c r="Q290" s="43">
        <v>1448336.67</v>
      </c>
      <c r="R290" s="43">
        <v>1448336.67</v>
      </c>
      <c r="S290" s="43">
        <v>1448336.67</v>
      </c>
      <c r="T290" s="43">
        <v>1448336.67</v>
      </c>
      <c r="U290" s="43"/>
      <c r="V290" s="43"/>
      <c r="W290" s="43">
        <v>1448336.67</v>
      </c>
      <c r="X290" s="43">
        <v>1448336.67</v>
      </c>
      <c r="Y290" s="43">
        <v>1448336.67</v>
      </c>
      <c r="Z290" s="43">
        <v>1448336.67</v>
      </c>
      <c r="AA290" s="43">
        <v>1448336.67</v>
      </c>
      <c r="AB290" s="43">
        <v>1448336.67</v>
      </c>
      <c r="AC290" s="43">
        <v>1448336.67</v>
      </c>
      <c r="AD290" s="43">
        <v>1448336.67</v>
      </c>
      <c r="AE290" s="43">
        <v>1448336.67</v>
      </c>
      <c r="AF290" s="43">
        <v>1448336.67</v>
      </c>
      <c r="AG290" s="43">
        <v>1448336.67</v>
      </c>
      <c r="AH290" s="43">
        <v>1448336.67</v>
      </c>
      <c r="AJ290" s="43">
        <v>1448336.67</v>
      </c>
      <c r="AK290" s="43">
        <v>1448336.67</v>
      </c>
      <c r="AL290" s="43">
        <v>1448336.67</v>
      </c>
      <c r="AM290" s="43">
        <v>1448336.67</v>
      </c>
      <c r="AN290" s="43">
        <v>1448336.67</v>
      </c>
      <c r="AO290" s="43">
        <v>1448336.67</v>
      </c>
      <c r="AP290" s="43">
        <v>1448336.67</v>
      </c>
      <c r="AQ290" s="43">
        <v>1448336.67</v>
      </c>
      <c r="AR290" s="43">
        <v>1448336.67</v>
      </c>
      <c r="AS290" s="43"/>
      <c r="AT290" s="43"/>
      <c r="AU290" s="43"/>
    </row>
    <row r="291" ht="14.4" customHeight="1" spans="2:47" x14ac:dyDescent="0.25">
      <c r="B291" s="100" t="s">
        <v>704</v>
      </c>
      <c r="C291" s="101" t="str">
        <f t="shared" si="76"/>
        <v>A</v>
      </c>
      <c r="D291" s="101" t="str">
        <f t="shared" si="77"/>
        <v>A1.2.3.06.0002</v>
      </c>
      <c r="E291" s="101" t="str">
        <f t="shared" si="78"/>
        <v>1</v>
      </c>
      <c r="F291" s="101" t="s">
        <v>80</v>
      </c>
      <c r="G291" s="101">
        <f t="shared" si="79"/>
        <v>13</v>
      </c>
      <c r="H291" s="101" t="s">
        <v>705</v>
      </c>
      <c r="I291" s="102">
        <v>1410000</v>
      </c>
      <c r="J291" s="102">
        <v>1410000</v>
      </c>
      <c r="K291" s="102">
        <v>1410000</v>
      </c>
      <c r="L291" s="102">
        <v>1410000</v>
      </c>
      <c r="M291" s="102">
        <v>1410000</v>
      </c>
      <c r="N291" s="102">
        <v>1410000</v>
      </c>
      <c r="O291" s="102">
        <v>1410000</v>
      </c>
      <c r="P291" s="102">
        <v>1410000</v>
      </c>
      <c r="Q291" s="102">
        <v>1410000</v>
      </c>
      <c r="R291" s="102">
        <v>1410000</v>
      </c>
      <c r="S291" s="102">
        <v>1410000</v>
      </c>
      <c r="T291" s="102">
        <v>1410000</v>
      </c>
      <c r="U291" s="43"/>
      <c r="V291" s="43"/>
      <c r="W291" s="102">
        <v>1410000</v>
      </c>
      <c r="X291" s="102">
        <v>1410000</v>
      </c>
      <c r="Y291" s="102">
        <v>1410000</v>
      </c>
      <c r="Z291" s="102">
        <v>1410000</v>
      </c>
      <c r="AA291" s="102">
        <v>1410000</v>
      </c>
      <c r="AB291" s="102">
        <v>1410000</v>
      </c>
      <c r="AC291" s="102">
        <v>1410000</v>
      </c>
      <c r="AD291" s="102">
        <v>1410000</v>
      </c>
      <c r="AE291" s="102">
        <v>1410000</v>
      </c>
      <c r="AF291" s="102">
        <v>1410000</v>
      </c>
      <c r="AG291" s="102">
        <v>1410000</v>
      </c>
      <c r="AH291" s="102">
        <v>1410000</v>
      </c>
      <c r="AJ291" s="102">
        <v>1410000</v>
      </c>
      <c r="AK291" s="102">
        <v>1410000</v>
      </c>
      <c r="AL291" s="102">
        <v>1410000</v>
      </c>
      <c r="AM291" s="102">
        <v>1410000</v>
      </c>
      <c r="AN291" s="102">
        <v>1410000</v>
      </c>
      <c r="AO291" s="102">
        <v>1410000</v>
      </c>
      <c r="AP291" s="102">
        <v>1410000</v>
      </c>
      <c r="AQ291" s="102">
        <v>1410000</v>
      </c>
      <c r="AR291" s="102">
        <v>1410000</v>
      </c>
      <c r="AS291" s="102"/>
      <c r="AT291" s="102"/>
      <c r="AU291" s="102"/>
    </row>
    <row r="292" ht="14.4" customHeight="1" spans="2:47" x14ac:dyDescent="0.25">
      <c r="B292" s="100" t="s">
        <v>706</v>
      </c>
      <c r="C292" s="101" t="str">
        <f t="shared" si="76"/>
        <v>A</v>
      </c>
      <c r="D292" s="101" t="str">
        <f t="shared" si="77"/>
        <v>A1.2.3.06.0001</v>
      </c>
      <c r="E292" s="101" t="str">
        <f t="shared" si="78"/>
        <v>1</v>
      </c>
      <c r="F292" s="101" t="s">
        <v>80</v>
      </c>
      <c r="G292" s="101">
        <f t="shared" si="79"/>
        <v>13</v>
      </c>
      <c r="H292" s="101" t="s">
        <v>707</v>
      </c>
      <c r="I292" s="102">
        <v>38336.67</v>
      </c>
      <c r="J292" s="102">
        <v>38336.67</v>
      </c>
      <c r="K292" s="102">
        <v>38336.67</v>
      </c>
      <c r="L292" s="102">
        <v>38336.67</v>
      </c>
      <c r="M292" s="102">
        <v>38336.67</v>
      </c>
      <c r="N292" s="102">
        <v>38336.67</v>
      </c>
      <c r="O292" s="102">
        <v>38336.67</v>
      </c>
      <c r="P292" s="102">
        <v>38336.67</v>
      </c>
      <c r="Q292" s="102">
        <v>38336.67</v>
      </c>
      <c r="R292" s="102">
        <v>38336.67</v>
      </c>
      <c r="S292" s="102">
        <v>38336.67</v>
      </c>
      <c r="T292" s="102">
        <v>38336.67</v>
      </c>
      <c r="U292" s="43"/>
      <c r="V292" s="43"/>
      <c r="W292" s="102">
        <v>38336.67</v>
      </c>
      <c r="X292" s="102">
        <v>38336.67</v>
      </c>
      <c r="Y292" s="102">
        <v>38336.67</v>
      </c>
      <c r="Z292" s="102">
        <v>38336.67</v>
      </c>
      <c r="AA292" s="102">
        <v>38336.67</v>
      </c>
      <c r="AB292" s="102">
        <v>38336.67</v>
      </c>
      <c r="AC292" s="102">
        <v>38336.67</v>
      </c>
      <c r="AD292" s="102">
        <v>38336.67</v>
      </c>
      <c r="AE292" s="102">
        <v>38336.67</v>
      </c>
      <c r="AF292" s="102">
        <v>38336.67</v>
      </c>
      <c r="AG292" s="102">
        <v>38336.67</v>
      </c>
      <c r="AH292" s="102">
        <v>38336.67</v>
      </c>
      <c r="AJ292" s="102">
        <v>38336.67</v>
      </c>
      <c r="AK292" s="102">
        <v>38336.67</v>
      </c>
      <c r="AL292" s="102">
        <v>38336.67</v>
      </c>
      <c r="AM292" s="102">
        <v>38336.67</v>
      </c>
      <c r="AN292" s="102">
        <v>38336.67</v>
      </c>
      <c r="AO292" s="102">
        <v>38336.67</v>
      </c>
      <c r="AP292" s="102">
        <v>38336.67</v>
      </c>
      <c r="AQ292" s="102">
        <v>38336.67</v>
      </c>
      <c r="AR292" s="102">
        <v>38336.67</v>
      </c>
      <c r="AS292" s="102"/>
      <c r="AT292" s="102"/>
      <c r="AU292" s="102"/>
    </row>
    <row r="293" ht="14.4" customHeight="1" spans="2:47" x14ac:dyDescent="0.25">
      <c r="B293" s="99" t="s">
        <v>708</v>
      </c>
      <c r="C293" t="str">
        <f t="shared" si="76"/>
        <v>S</v>
      </c>
      <c r="D293" t="str">
        <f t="shared" si="77"/>
        <v>A1.2.3.07</v>
      </c>
      <c r="E293" t="str">
        <f t="shared" si="78"/>
        <v>1</v>
      </c>
      <c r="G293">
        <f t="shared" si="79"/>
        <v>8</v>
      </c>
      <c r="H293" t="s">
        <v>709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/>
      <c r="V293" s="43"/>
      <c r="W293" s="43">
        <v>0</v>
      </c>
      <c r="X293" s="43">
        <v>0</v>
      </c>
      <c r="Y293" s="43">
        <v>0</v>
      </c>
      <c r="Z293" s="43">
        <v>0</v>
      </c>
      <c r="AA293" s="43">
        <v>0</v>
      </c>
      <c r="AB293" s="43">
        <v>0</v>
      </c>
      <c r="AC293" s="43">
        <v>0</v>
      </c>
      <c r="AD293" s="43">
        <v>0</v>
      </c>
      <c r="AE293" s="43">
        <v>0</v>
      </c>
      <c r="AF293" s="43">
        <v>0</v>
      </c>
      <c r="AG293" s="43">
        <v>0</v>
      </c>
      <c r="AH293" s="43">
        <v>899806.95</v>
      </c>
      <c r="AJ293" s="43">
        <v>899806.95</v>
      </c>
      <c r="AK293" s="43">
        <v>899806.95</v>
      </c>
      <c r="AL293" s="43">
        <v>899806.95</v>
      </c>
      <c r="AM293" s="43">
        <v>899806.95</v>
      </c>
      <c r="AN293" s="43">
        <v>899806.95</v>
      </c>
      <c r="AO293" s="43">
        <v>899806.95</v>
      </c>
      <c r="AP293" s="43">
        <v>899806.95</v>
      </c>
      <c r="AQ293" s="43">
        <v>899806.95</v>
      </c>
      <c r="AR293" s="43">
        <v>899806.95</v>
      </c>
      <c r="AS293" s="43"/>
      <c r="AT293" s="43"/>
      <c r="AU293" s="43"/>
    </row>
    <row r="294" ht="14.4" customHeight="1" spans="2:47" x14ac:dyDescent="0.25">
      <c r="B294" s="100" t="s">
        <v>710</v>
      </c>
      <c r="C294" s="101" t="str">
        <f t="shared" si="76"/>
        <v>A</v>
      </c>
      <c r="D294" s="101" t="str">
        <f t="shared" si="77"/>
        <v>A1.2.3.07.0001</v>
      </c>
      <c r="E294" s="101" t="str">
        <f t="shared" si="78"/>
        <v>1</v>
      </c>
      <c r="F294" s="101" t="s">
        <v>80</v>
      </c>
      <c r="G294" s="101">
        <f t="shared" si="79"/>
        <v>13</v>
      </c>
      <c r="H294" s="101" t="s">
        <v>711</v>
      </c>
      <c r="I294" s="102">
        <v>0</v>
      </c>
      <c r="J294" s="102">
        <v>0</v>
      </c>
      <c r="K294" s="102">
        <v>0</v>
      </c>
      <c r="L294" s="102">
        <v>0</v>
      </c>
      <c r="M294" s="102">
        <v>0</v>
      </c>
      <c r="N294" s="102">
        <v>0</v>
      </c>
      <c r="O294" s="102">
        <v>0</v>
      </c>
      <c r="P294" s="102">
        <v>0</v>
      </c>
      <c r="Q294" s="102">
        <v>0</v>
      </c>
      <c r="R294" s="102">
        <v>0</v>
      </c>
      <c r="S294" s="102">
        <v>0</v>
      </c>
      <c r="T294" s="102">
        <v>0</v>
      </c>
      <c r="U294" s="43"/>
      <c r="V294" s="43"/>
      <c r="W294" s="102">
        <v>0</v>
      </c>
      <c r="X294" s="102">
        <v>0</v>
      </c>
      <c r="Y294" s="102">
        <v>0</v>
      </c>
      <c r="Z294" s="102">
        <v>0</v>
      </c>
      <c r="AA294" s="102">
        <v>0</v>
      </c>
      <c r="AB294" s="102">
        <v>0</v>
      </c>
      <c r="AC294" s="102">
        <v>0</v>
      </c>
      <c r="AD294" s="102">
        <v>0</v>
      </c>
      <c r="AE294" s="102">
        <v>0</v>
      </c>
      <c r="AF294" s="102">
        <v>0</v>
      </c>
      <c r="AG294" s="102">
        <v>0</v>
      </c>
      <c r="AH294" s="102">
        <v>899806.95</v>
      </c>
      <c r="AJ294" s="102">
        <v>899806.95</v>
      </c>
      <c r="AK294" s="102">
        <v>899806.95</v>
      </c>
      <c r="AL294" s="102">
        <v>899806.95</v>
      </c>
      <c r="AM294" s="102">
        <v>899806.95</v>
      </c>
      <c r="AN294" s="102">
        <v>899806.95</v>
      </c>
      <c r="AO294" s="102">
        <v>899806.95</v>
      </c>
      <c r="AP294" s="102">
        <v>899806.95</v>
      </c>
      <c r="AQ294" s="102">
        <v>899806.95</v>
      </c>
      <c r="AR294" s="102">
        <v>899806.95</v>
      </c>
      <c r="AS294" s="102"/>
      <c r="AT294" s="102"/>
      <c r="AU294" s="102"/>
    </row>
    <row r="295" ht="14.4" customHeight="1" spans="2:47" x14ac:dyDescent="0.25">
      <c r="B295" s="99" t="s">
        <v>712</v>
      </c>
      <c r="C295" t="str">
        <f t="shared" si="76"/>
        <v>S</v>
      </c>
      <c r="D295" t="str">
        <f t="shared" si="77"/>
        <v>A1.2.3.10</v>
      </c>
      <c r="E295" t="str">
        <f t="shared" si="78"/>
        <v>1</v>
      </c>
      <c r="G295">
        <f t="shared" si="79"/>
        <v>8</v>
      </c>
      <c r="H295" t="s">
        <v>713</v>
      </c>
      <c r="I295" s="43">
        <v>-7230763.64</v>
      </c>
      <c r="J295" s="43">
        <v>-7306495.6</v>
      </c>
      <c r="K295" s="43">
        <v>-7382227.56</v>
      </c>
      <c r="L295" s="43">
        <v>-7457959.52</v>
      </c>
      <c r="M295" s="43">
        <v>-7555333.69</v>
      </c>
      <c r="N295" s="43">
        <v>-7652975.39</v>
      </c>
      <c r="O295" s="43">
        <v>-7750617.09</v>
      </c>
      <c r="P295" s="43">
        <v>-7871229.13</v>
      </c>
      <c r="Q295" s="43">
        <v>-7991841.17</v>
      </c>
      <c r="R295" s="43">
        <v>-8152273.21</v>
      </c>
      <c r="S295" s="43">
        <v>-8312705.25</v>
      </c>
      <c r="T295" s="43">
        <v>-8477309.99</v>
      </c>
      <c r="U295" s="43"/>
      <c r="V295" s="43"/>
      <c r="W295" s="43">
        <v>-8641914.73</v>
      </c>
      <c r="X295" s="43">
        <v>-8806519.47</v>
      </c>
      <c r="Y295" s="43">
        <v>-8971124.21</v>
      </c>
      <c r="Z295" s="43">
        <v>-9135728.95</v>
      </c>
      <c r="AA295" s="43">
        <v>-9300333.69</v>
      </c>
      <c r="AB295" s="43">
        <v>-9484298.43</v>
      </c>
      <c r="AC295" s="43">
        <v>-9668263.17</v>
      </c>
      <c r="AD295" s="43">
        <v>-9856593.81</v>
      </c>
      <c r="AE295" s="43">
        <v>-10044924.45</v>
      </c>
      <c r="AF295" s="43">
        <v>-10252615.09</v>
      </c>
      <c r="AG295" s="43">
        <v>-10464671.63</v>
      </c>
      <c r="AH295" s="43">
        <v>-10684226.56</v>
      </c>
      <c r="AJ295" s="43">
        <v>-10903781.49</v>
      </c>
      <c r="AK295" s="43">
        <v>-11123336.42</v>
      </c>
      <c r="AL295" s="43">
        <v>-11167898.35</v>
      </c>
      <c r="AM295" s="43">
        <v>-11390482.96</v>
      </c>
      <c r="AN295" s="43">
        <v>-11613067.57</v>
      </c>
      <c r="AO295" s="43">
        <v>-11835652.18</v>
      </c>
      <c r="AP295" s="43">
        <v>-12058262.8</v>
      </c>
      <c r="AQ295" s="43">
        <v>-12280898.88</v>
      </c>
      <c r="AR295" s="43">
        <v>-12503534.96</v>
      </c>
      <c r="AS295" s="43"/>
      <c r="AT295" s="43"/>
      <c r="AU295" s="43"/>
    </row>
    <row r="296" ht="14.4" customHeight="1" spans="2:47" x14ac:dyDescent="0.25">
      <c r="B296" s="100" t="s">
        <v>714</v>
      </c>
      <c r="C296" s="101" t="str">
        <f t="shared" si="76"/>
        <v>A</v>
      </c>
      <c r="D296" s="101" t="str">
        <f t="shared" si="77"/>
        <v>A1.2.3.10.0005</v>
      </c>
      <c r="E296" s="101" t="str">
        <f t="shared" si="78"/>
        <v>1</v>
      </c>
      <c r="F296" s="101" t="s">
        <v>82</v>
      </c>
      <c r="G296" s="101">
        <f t="shared" si="79"/>
        <v>13</v>
      </c>
      <c r="H296" s="101" t="s">
        <v>715</v>
      </c>
      <c r="I296" s="102">
        <v>-1755.05</v>
      </c>
      <c r="J296" s="102">
        <v>-1755.05</v>
      </c>
      <c r="K296" s="102">
        <v>-1755.05</v>
      </c>
      <c r="L296" s="102">
        <v>-1755.05</v>
      </c>
      <c r="M296" s="102">
        <v>-1755.05</v>
      </c>
      <c r="N296" s="102">
        <v>-1755.05</v>
      </c>
      <c r="O296" s="102">
        <v>-1755.05</v>
      </c>
      <c r="P296" s="102">
        <v>-1755.05</v>
      </c>
      <c r="Q296" s="102">
        <v>-1755.05</v>
      </c>
      <c r="R296" s="102">
        <v>-1755.05</v>
      </c>
      <c r="S296" s="102">
        <v>-1755.05</v>
      </c>
      <c r="T296" s="102">
        <v>-1755.05</v>
      </c>
      <c r="U296" s="43"/>
      <c r="V296" s="43"/>
      <c r="W296" s="102">
        <v>-1755.05</v>
      </c>
      <c r="X296" s="102">
        <v>-1755.05</v>
      </c>
      <c r="Y296" s="102">
        <v>-1755.05</v>
      </c>
      <c r="Z296" s="102">
        <v>-1755.05</v>
      </c>
      <c r="AA296" s="102">
        <v>-1755.05</v>
      </c>
      <c r="AB296" s="102">
        <v>-1755.05</v>
      </c>
      <c r="AC296" s="102">
        <v>-1755.05</v>
      </c>
      <c r="AD296" s="102">
        <v>-1755.05</v>
      </c>
      <c r="AE296" s="102">
        <v>-1755.05</v>
      </c>
      <c r="AF296" s="102">
        <v>-1755.05</v>
      </c>
      <c r="AG296" s="102">
        <v>-1755.05</v>
      </c>
      <c r="AH296" s="102">
        <v>-1755.05</v>
      </c>
      <c r="AJ296" s="102">
        <v>-1755.05</v>
      </c>
      <c r="AK296" s="102">
        <v>-1755.05</v>
      </c>
      <c r="AL296" s="102">
        <v>-1755.05</v>
      </c>
      <c r="AM296" s="102">
        <v>-1755.05</v>
      </c>
      <c r="AN296" s="102">
        <v>-1755.05</v>
      </c>
      <c r="AO296" s="102">
        <v>-1755.05</v>
      </c>
      <c r="AP296" s="102">
        <v>-1755.05</v>
      </c>
      <c r="AQ296" s="102">
        <v>-1755.05</v>
      </c>
      <c r="AR296" s="102">
        <v>-1755.05</v>
      </c>
      <c r="AS296" s="102"/>
      <c r="AT296" s="102"/>
      <c r="AU296" s="102"/>
    </row>
    <row r="297" ht="14.4" customHeight="1" spans="2:47" x14ac:dyDescent="0.25">
      <c r="B297" s="100" t="s">
        <v>716</v>
      </c>
      <c r="C297" s="101" t="str">
        <f t="shared" si="76"/>
        <v>A</v>
      </c>
      <c r="D297" s="101" t="str">
        <f t="shared" si="77"/>
        <v>A1.2.3.10.0001</v>
      </c>
      <c r="E297" s="101" t="str">
        <f t="shared" si="78"/>
        <v>1</v>
      </c>
      <c r="F297" s="101" t="s">
        <v>82</v>
      </c>
      <c r="G297" s="101">
        <f t="shared" si="79"/>
        <v>13</v>
      </c>
      <c r="H297" s="101" t="s">
        <v>717</v>
      </c>
      <c r="I297" s="102">
        <v>-14401.01</v>
      </c>
      <c r="J297" s="102">
        <v>-14401.01</v>
      </c>
      <c r="K297" s="102">
        <v>-14401.01</v>
      </c>
      <c r="L297" s="102">
        <v>-14401.01</v>
      </c>
      <c r="M297" s="102">
        <v>-14401.01</v>
      </c>
      <c r="N297" s="102">
        <v>-14401.01</v>
      </c>
      <c r="O297" s="102">
        <v>-14401.01</v>
      </c>
      <c r="P297" s="102">
        <v>-14401.01</v>
      </c>
      <c r="Q297" s="102">
        <v>-14401.01</v>
      </c>
      <c r="R297" s="102">
        <v>-14401.01</v>
      </c>
      <c r="S297" s="102">
        <v>-14401.01</v>
      </c>
      <c r="T297" s="102">
        <v>-14401.01</v>
      </c>
      <c r="U297" s="43"/>
      <c r="V297" s="43"/>
      <c r="W297" s="102">
        <v>-14401.01</v>
      </c>
      <c r="X297" s="102">
        <v>-14401.01</v>
      </c>
      <c r="Y297" s="102">
        <v>-14401.01</v>
      </c>
      <c r="Z297" s="102">
        <v>-14401.01</v>
      </c>
      <c r="AA297" s="102">
        <v>-14401.01</v>
      </c>
      <c r="AB297" s="102">
        <v>-14401.01</v>
      </c>
      <c r="AC297" s="102">
        <v>-14401.01</v>
      </c>
      <c r="AD297" s="102">
        <v>-14401.01</v>
      </c>
      <c r="AE297" s="102">
        <v>-14401.01</v>
      </c>
      <c r="AF297" s="102">
        <v>-14401.01</v>
      </c>
      <c r="AG297" s="102">
        <v>-14401.01</v>
      </c>
      <c r="AH297" s="102">
        <v>-14401.01</v>
      </c>
      <c r="AJ297" s="102">
        <v>-14401.01</v>
      </c>
      <c r="AK297" s="102">
        <v>-14401.01</v>
      </c>
      <c r="AL297" s="102">
        <v>-14401.01</v>
      </c>
      <c r="AM297" s="102">
        <v>-14401.01</v>
      </c>
      <c r="AN297" s="102">
        <v>-14401.01</v>
      </c>
      <c r="AO297" s="102">
        <v>-14401.01</v>
      </c>
      <c r="AP297" s="102">
        <v>-14401.01</v>
      </c>
      <c r="AQ297" s="102">
        <v>-14401.01</v>
      </c>
      <c r="AR297" s="102">
        <v>-14401.01</v>
      </c>
      <c r="AS297" s="102"/>
      <c r="AT297" s="102"/>
      <c r="AU297" s="102"/>
    </row>
    <row r="298" ht="14.4" customHeight="1" spans="2:47" x14ac:dyDescent="0.25">
      <c r="B298" s="100" t="s">
        <v>718</v>
      </c>
      <c r="C298" s="101" t="str">
        <f t="shared" si="76"/>
        <v>A</v>
      </c>
      <c r="D298" s="101" t="str">
        <f t="shared" si="77"/>
        <v>A1.2.3.10.0007</v>
      </c>
      <c r="E298" s="101" t="str">
        <f t="shared" si="78"/>
        <v>1</v>
      </c>
      <c r="F298" s="101" t="s">
        <v>82</v>
      </c>
      <c r="G298" s="101">
        <f t="shared" si="79"/>
        <v>13</v>
      </c>
      <c r="H298" s="101" t="s">
        <v>719</v>
      </c>
      <c r="I298" s="102">
        <v>0</v>
      </c>
      <c r="J298" s="102">
        <v>0</v>
      </c>
      <c r="K298" s="102">
        <v>0</v>
      </c>
      <c r="L298" s="102">
        <v>0</v>
      </c>
      <c r="M298" s="102">
        <v>0</v>
      </c>
      <c r="N298" s="102">
        <v>0</v>
      </c>
      <c r="O298" s="102">
        <v>0</v>
      </c>
      <c r="P298" s="102">
        <v>0</v>
      </c>
      <c r="Q298" s="102">
        <v>0</v>
      </c>
      <c r="R298" s="102">
        <v>0</v>
      </c>
      <c r="S298" s="102">
        <v>0</v>
      </c>
      <c r="T298" s="102">
        <v>0</v>
      </c>
      <c r="U298" s="43"/>
      <c r="V298" s="43"/>
      <c r="W298" s="102">
        <v>0</v>
      </c>
      <c r="X298" s="102">
        <v>0</v>
      </c>
      <c r="Y298" s="102">
        <v>0</v>
      </c>
      <c r="Z298" s="102">
        <v>0</v>
      </c>
      <c r="AA298" s="102">
        <v>0</v>
      </c>
      <c r="AB298" s="102">
        <v>0</v>
      </c>
      <c r="AC298" s="102">
        <v>0</v>
      </c>
      <c r="AD298" s="102">
        <v>0</v>
      </c>
      <c r="AE298" s="102">
        <v>0</v>
      </c>
      <c r="AF298" s="102">
        <v>0</v>
      </c>
      <c r="AG298" s="102">
        <v>0</v>
      </c>
      <c r="AH298" s="102">
        <v>-7498.39</v>
      </c>
      <c r="AJ298" s="102">
        <v>-14996.78</v>
      </c>
      <c r="AK298" s="102">
        <v>-22495.17</v>
      </c>
      <c r="AL298" s="102">
        <v>-29993.56</v>
      </c>
      <c r="AM298" s="102">
        <v>-37491.95</v>
      </c>
      <c r="AN298" s="102">
        <v>-44990.34</v>
      </c>
      <c r="AO298" s="102">
        <v>-52488.73</v>
      </c>
      <c r="AP298" s="102">
        <v>-59987.12</v>
      </c>
      <c r="AQ298" s="102">
        <v>-67485.51</v>
      </c>
      <c r="AR298" s="102">
        <v>-74983.9</v>
      </c>
      <c r="AS298" s="102"/>
      <c r="AT298" s="102"/>
      <c r="AU298" s="102"/>
    </row>
    <row r="299" ht="14.4" customHeight="1" spans="2:47" x14ac:dyDescent="0.25">
      <c r="B299" s="100" t="s">
        <v>720</v>
      </c>
      <c r="C299" s="101" t="str">
        <f t="shared" si="76"/>
        <v>A</v>
      </c>
      <c r="D299" s="101" t="str">
        <f t="shared" si="77"/>
        <v>A1.2.3.10.0003</v>
      </c>
      <c r="E299" s="101" t="str">
        <f t="shared" si="78"/>
        <v>1</v>
      </c>
      <c r="F299" s="101" t="s">
        <v>82</v>
      </c>
      <c r="G299" s="101">
        <f t="shared" si="79"/>
        <v>13</v>
      </c>
      <c r="H299" s="101" t="s">
        <v>721</v>
      </c>
      <c r="I299" s="102">
        <v>-3649195.34</v>
      </c>
      <c r="J299" s="102">
        <v>-3658886.9</v>
      </c>
      <c r="K299" s="102">
        <v>-3668578.46</v>
      </c>
      <c r="L299" s="102">
        <v>-3678270.02</v>
      </c>
      <c r="M299" s="102">
        <v>-3695175.65</v>
      </c>
      <c r="N299" s="102">
        <v>-3712348.81</v>
      </c>
      <c r="O299" s="102">
        <v>-3729521.97</v>
      </c>
      <c r="P299" s="102">
        <v>-3750498.81</v>
      </c>
      <c r="Q299" s="102">
        <v>-3771475.65</v>
      </c>
      <c r="R299" s="102">
        <v>-3792452.49</v>
      </c>
      <c r="S299" s="102">
        <v>-3813429.33</v>
      </c>
      <c r="T299" s="102">
        <v>-3838578.87</v>
      </c>
      <c r="U299" s="43"/>
      <c r="V299" s="43"/>
      <c r="W299" s="102">
        <v>-3863728.41</v>
      </c>
      <c r="X299" s="102">
        <v>-3888877.95</v>
      </c>
      <c r="Y299" s="102">
        <v>-3914027.49</v>
      </c>
      <c r="Z299" s="102">
        <v>-3939177.03</v>
      </c>
      <c r="AA299" s="102">
        <v>-3964326.57</v>
      </c>
      <c r="AB299" s="102">
        <v>-3989476.11</v>
      </c>
      <c r="AC299" s="102">
        <v>-4014625.65</v>
      </c>
      <c r="AD299" s="102">
        <v>-4044141.09</v>
      </c>
      <c r="AE299" s="102">
        <v>-4073656.53</v>
      </c>
      <c r="AF299" s="102">
        <v>-4103171.97</v>
      </c>
      <c r="AG299" s="102">
        <v>-4137053.31</v>
      </c>
      <c r="AH299" s="102">
        <v>-4170934.65</v>
      </c>
      <c r="AJ299" s="102">
        <v>-4204815.99</v>
      </c>
      <c r="AK299" s="102">
        <v>-4238697.33</v>
      </c>
      <c r="AL299" s="102">
        <v>-4272578.67</v>
      </c>
      <c r="AM299" s="102">
        <v>-4309489.69</v>
      </c>
      <c r="AN299" s="102">
        <v>-4346400.71</v>
      </c>
      <c r="AO299" s="102">
        <v>-4383311.73</v>
      </c>
      <c r="AP299" s="102">
        <v>-4420248.76</v>
      </c>
      <c r="AQ299" s="102">
        <v>-4457211.25</v>
      </c>
      <c r="AR299" s="102">
        <v>-4494173.74</v>
      </c>
      <c r="AS299" s="102"/>
      <c r="AT299" s="102"/>
      <c r="AU299" s="102"/>
    </row>
    <row r="300" ht="14.4" customHeight="1" spans="2:47" x14ac:dyDescent="0.25">
      <c r="B300" s="100" t="s">
        <v>722</v>
      </c>
      <c r="C300" s="101" t="str">
        <f t="shared" si="76"/>
        <v>A</v>
      </c>
      <c r="D300" s="101" t="str">
        <f t="shared" si="77"/>
        <v>A1.2.3.10.0002</v>
      </c>
      <c r="E300" s="101" t="str">
        <f t="shared" si="78"/>
        <v>1</v>
      </c>
      <c r="F300" s="101" t="s">
        <v>82</v>
      </c>
      <c r="G300" s="101">
        <f t="shared" si="79"/>
        <v>13</v>
      </c>
      <c r="H300" s="101" t="s">
        <v>723</v>
      </c>
      <c r="I300" s="102">
        <v>-40464.15</v>
      </c>
      <c r="J300" s="102">
        <v>-40464.15</v>
      </c>
      <c r="K300" s="102">
        <v>-40464.15</v>
      </c>
      <c r="L300" s="102">
        <v>-40464.15</v>
      </c>
      <c r="M300" s="102">
        <v>-40464.15</v>
      </c>
      <c r="N300" s="102">
        <v>-40464.15</v>
      </c>
      <c r="O300" s="102">
        <v>-40464.15</v>
      </c>
      <c r="P300" s="102">
        <v>-40464.15</v>
      </c>
      <c r="Q300" s="102">
        <v>-40464.15</v>
      </c>
      <c r="R300" s="102">
        <v>-40464.15</v>
      </c>
      <c r="S300" s="102">
        <v>-40464.15</v>
      </c>
      <c r="T300" s="102">
        <v>-40464.15</v>
      </c>
      <c r="U300" s="43"/>
      <c r="V300" s="43"/>
      <c r="W300" s="102">
        <v>-40464.15</v>
      </c>
      <c r="X300" s="102">
        <v>-40464.15</v>
      </c>
      <c r="Y300" s="102">
        <v>-40464.15</v>
      </c>
      <c r="Z300" s="102">
        <v>-40464.15</v>
      </c>
      <c r="AA300" s="102">
        <v>-40464.15</v>
      </c>
      <c r="AB300" s="102">
        <v>-40464.15</v>
      </c>
      <c r="AC300" s="102">
        <v>-40464.15</v>
      </c>
      <c r="AD300" s="102">
        <v>-40464.15</v>
      </c>
      <c r="AE300" s="102">
        <v>-40464.15</v>
      </c>
      <c r="AF300" s="102">
        <v>-40464.15</v>
      </c>
      <c r="AG300" s="102">
        <v>-40464.15</v>
      </c>
      <c r="AH300" s="102">
        <v>-40464.15</v>
      </c>
      <c r="AJ300" s="102">
        <v>-40464.15</v>
      </c>
      <c r="AK300" s="102">
        <v>-40464.15</v>
      </c>
      <c r="AL300" s="102">
        <v>-40464.15</v>
      </c>
      <c r="AM300" s="102">
        <v>-40464.15</v>
      </c>
      <c r="AN300" s="102">
        <v>-40464.15</v>
      </c>
      <c r="AO300" s="102">
        <v>-40464.15</v>
      </c>
      <c r="AP300" s="102">
        <v>-40464.15</v>
      </c>
      <c r="AQ300" s="102">
        <v>-40464.15</v>
      </c>
      <c r="AR300" s="102">
        <v>-40464.15</v>
      </c>
      <c r="AS300" s="102"/>
      <c r="AT300" s="102"/>
      <c r="AU300" s="102"/>
    </row>
    <row r="301" ht="14.4" customHeight="1" spans="2:47" x14ac:dyDescent="0.25">
      <c r="B301" s="100" t="s">
        <v>724</v>
      </c>
      <c r="C301" s="101" t="str">
        <f t="shared" si="76"/>
        <v>A</v>
      </c>
      <c r="D301" s="101" t="str">
        <f t="shared" si="77"/>
        <v>A1.2.3.10.0004</v>
      </c>
      <c r="E301" s="101" t="str">
        <f t="shared" si="78"/>
        <v>1</v>
      </c>
      <c r="F301" s="101" t="s">
        <v>82</v>
      </c>
      <c r="G301" s="101">
        <f t="shared" si="79"/>
        <v>13</v>
      </c>
      <c r="H301" s="101" t="s">
        <v>725</v>
      </c>
      <c r="I301" s="102">
        <v>-3524948.09</v>
      </c>
      <c r="J301" s="102">
        <v>-3590988.49</v>
      </c>
      <c r="K301" s="102">
        <v>-3657028.89</v>
      </c>
      <c r="L301" s="102">
        <v>-3723069.29</v>
      </c>
      <c r="M301" s="102">
        <v>-3803537.83</v>
      </c>
      <c r="N301" s="102">
        <v>-3884006.37</v>
      </c>
      <c r="O301" s="102">
        <v>-3964474.91</v>
      </c>
      <c r="P301" s="102">
        <v>-4064110.11</v>
      </c>
      <c r="Q301" s="102">
        <v>-4163745.31</v>
      </c>
      <c r="R301" s="102">
        <v>-4303200.51</v>
      </c>
      <c r="S301" s="102">
        <v>-4442655.71</v>
      </c>
      <c r="T301" s="102">
        <v>-4582110.91</v>
      </c>
      <c r="U301" s="43"/>
      <c r="V301" s="43"/>
      <c r="W301" s="102">
        <v>-4721566.11</v>
      </c>
      <c r="X301" s="102">
        <v>-4861021.31</v>
      </c>
      <c r="Y301" s="102">
        <v>-5000476.51</v>
      </c>
      <c r="Z301" s="102">
        <v>-5139931.71</v>
      </c>
      <c r="AA301" s="102">
        <v>-5279386.91</v>
      </c>
      <c r="AB301" s="102">
        <v>-5438202.11</v>
      </c>
      <c r="AC301" s="102">
        <v>-5597017.31</v>
      </c>
      <c r="AD301" s="102">
        <v>-5755832.51</v>
      </c>
      <c r="AE301" s="102">
        <v>-5914647.71</v>
      </c>
      <c r="AF301" s="102">
        <v>-6092822.91</v>
      </c>
      <c r="AG301" s="102">
        <v>-6270998.11</v>
      </c>
      <c r="AH301" s="102">
        <v>-6449173.31</v>
      </c>
      <c r="AJ301" s="102">
        <v>-6627348.51</v>
      </c>
      <c r="AK301" s="102">
        <v>-6805523.71</v>
      </c>
      <c r="AL301" s="102">
        <v>-6808705.91</v>
      </c>
      <c r="AM301" s="102">
        <v>-6986881.11</v>
      </c>
      <c r="AN301" s="102">
        <v>-7165056.31</v>
      </c>
      <c r="AO301" s="102">
        <v>-7343231.51</v>
      </c>
      <c r="AP301" s="102">
        <v>-7521406.71</v>
      </c>
      <c r="AQ301" s="102">
        <v>-7699581.91</v>
      </c>
      <c r="AR301" s="102">
        <v>-7877757.11</v>
      </c>
      <c r="AS301" s="102"/>
      <c r="AT301" s="102"/>
      <c r="AU301" s="102"/>
    </row>
    <row r="302" ht="14.4" customHeight="1" spans="2:47" x14ac:dyDescent="0.25">
      <c r="B302" s="99" t="s">
        <v>726</v>
      </c>
      <c r="C302" t="str">
        <f t="shared" si="76"/>
        <v>S</v>
      </c>
      <c r="D302" t="str">
        <f t="shared" si="77"/>
        <v>A1.2.4</v>
      </c>
      <c r="E302" t="str">
        <f t="shared" si="78"/>
        <v>1</v>
      </c>
      <c r="G302">
        <f t="shared" si="79"/>
        <v>5</v>
      </c>
      <c r="H302" t="s">
        <v>727</v>
      </c>
      <c r="I302" s="43">
        <v>2600</v>
      </c>
      <c r="J302" s="43">
        <v>2600</v>
      </c>
      <c r="K302" s="43">
        <v>2600</v>
      </c>
      <c r="L302" s="43">
        <v>2600</v>
      </c>
      <c r="M302" s="43">
        <v>2600</v>
      </c>
      <c r="N302" s="43">
        <v>2600</v>
      </c>
      <c r="O302" s="43">
        <v>2600</v>
      </c>
      <c r="P302" s="43">
        <v>2600</v>
      </c>
      <c r="Q302" s="43">
        <v>2600</v>
      </c>
      <c r="R302" s="43">
        <v>2600</v>
      </c>
      <c r="S302" s="43">
        <v>2600</v>
      </c>
      <c r="T302" s="43">
        <v>2600</v>
      </c>
      <c r="U302" s="43"/>
      <c r="V302" s="43"/>
      <c r="W302" s="43">
        <v>2600</v>
      </c>
      <c r="X302" s="43">
        <v>2600</v>
      </c>
      <c r="Y302" s="43">
        <v>2600</v>
      </c>
      <c r="Z302" s="43">
        <v>2600</v>
      </c>
      <c r="AA302" s="43">
        <v>2600</v>
      </c>
      <c r="AB302" s="43">
        <v>2600</v>
      </c>
      <c r="AC302" s="43">
        <v>2600</v>
      </c>
      <c r="AD302" s="43">
        <v>2600</v>
      </c>
      <c r="AE302" s="43">
        <v>2600</v>
      </c>
      <c r="AF302" s="43">
        <v>2600</v>
      </c>
      <c r="AG302" s="43">
        <v>2600</v>
      </c>
      <c r="AH302" s="43">
        <v>2600</v>
      </c>
      <c r="AJ302" s="43">
        <v>2600</v>
      </c>
      <c r="AK302" s="43">
        <v>2600</v>
      </c>
      <c r="AL302" s="43">
        <v>2600</v>
      </c>
      <c r="AM302" s="43">
        <v>2600</v>
      </c>
      <c r="AN302" s="43">
        <v>2600</v>
      </c>
      <c r="AO302" s="43">
        <v>2600</v>
      </c>
      <c r="AP302" s="43">
        <v>2600</v>
      </c>
      <c r="AQ302" s="43">
        <v>2600</v>
      </c>
      <c r="AR302" s="43">
        <v>2600</v>
      </c>
      <c r="AS302" s="43"/>
      <c r="AT302" s="43"/>
      <c r="AU302" s="43"/>
    </row>
    <row r="303" ht="14.4" customHeight="1" spans="2:47" x14ac:dyDescent="0.25">
      <c r="B303" s="99" t="s">
        <v>728</v>
      </c>
      <c r="C303" t="str">
        <f t="shared" si="76"/>
        <v>S</v>
      </c>
      <c r="D303" t="str">
        <f t="shared" si="77"/>
        <v>A1.2.4.01</v>
      </c>
      <c r="E303" t="str">
        <f t="shared" si="78"/>
        <v>1</v>
      </c>
      <c r="G303">
        <f t="shared" si="79"/>
        <v>8</v>
      </c>
      <c r="H303" t="s">
        <v>729</v>
      </c>
      <c r="I303" s="43">
        <v>2600</v>
      </c>
      <c r="J303" s="43">
        <v>2600</v>
      </c>
      <c r="K303" s="43">
        <v>2600</v>
      </c>
      <c r="L303" s="43">
        <v>2600</v>
      </c>
      <c r="M303" s="43">
        <v>2600</v>
      </c>
      <c r="N303" s="43">
        <v>2600</v>
      </c>
      <c r="O303" s="43">
        <v>2600</v>
      </c>
      <c r="P303" s="43">
        <v>2600</v>
      </c>
      <c r="Q303" s="43">
        <v>2600</v>
      </c>
      <c r="R303" s="43">
        <v>2600</v>
      </c>
      <c r="S303" s="43">
        <v>2600</v>
      </c>
      <c r="T303" s="43">
        <v>2600</v>
      </c>
      <c r="U303" s="43"/>
      <c r="V303" s="43"/>
      <c r="W303" s="43">
        <v>2600</v>
      </c>
      <c r="X303" s="43">
        <v>2600</v>
      </c>
      <c r="Y303" s="43">
        <v>2600</v>
      </c>
      <c r="Z303" s="43">
        <v>2600</v>
      </c>
      <c r="AA303" s="43">
        <v>2600</v>
      </c>
      <c r="AB303" s="43">
        <v>2600</v>
      </c>
      <c r="AC303" s="43">
        <v>2600</v>
      </c>
      <c r="AD303" s="43">
        <v>2600</v>
      </c>
      <c r="AE303" s="43">
        <v>2600</v>
      </c>
      <c r="AF303" s="43">
        <v>2600</v>
      </c>
      <c r="AG303" s="43">
        <v>2600</v>
      </c>
      <c r="AH303" s="43">
        <v>2600</v>
      </c>
      <c r="AJ303" s="43">
        <v>2600</v>
      </c>
      <c r="AK303" s="43">
        <v>2600</v>
      </c>
      <c r="AL303" s="43">
        <v>2600</v>
      </c>
      <c r="AM303" s="43">
        <v>2600</v>
      </c>
      <c r="AN303" s="43">
        <v>2600</v>
      </c>
      <c r="AO303" s="43">
        <v>2600</v>
      </c>
      <c r="AP303" s="43">
        <v>2600</v>
      </c>
      <c r="AQ303" s="43">
        <v>2600</v>
      </c>
      <c r="AR303" s="43">
        <v>2600</v>
      </c>
      <c r="AS303" s="43"/>
      <c r="AT303" s="43"/>
      <c r="AU303" s="43"/>
    </row>
    <row r="304" ht="14.4" customHeight="1" spans="2:47" x14ac:dyDescent="0.25">
      <c r="B304" s="100" t="s">
        <v>730</v>
      </c>
      <c r="C304" s="101" t="str">
        <f t="shared" si="76"/>
        <v>A</v>
      </c>
      <c r="D304" s="101" t="str">
        <f t="shared" si="77"/>
        <v>A1.2.4.01.0001</v>
      </c>
      <c r="E304" s="101" t="str">
        <f t="shared" si="78"/>
        <v>1</v>
      </c>
      <c r="F304" s="101" t="s">
        <v>84</v>
      </c>
      <c r="G304" s="101">
        <f t="shared" si="79"/>
        <v>13</v>
      </c>
      <c r="H304" s="101" t="s">
        <v>731</v>
      </c>
      <c r="I304" s="102">
        <v>2600</v>
      </c>
      <c r="J304" s="102">
        <v>2600</v>
      </c>
      <c r="K304" s="102">
        <v>2600</v>
      </c>
      <c r="L304" s="102">
        <v>2600</v>
      </c>
      <c r="M304" s="102">
        <v>2600</v>
      </c>
      <c r="N304" s="102">
        <v>2600</v>
      </c>
      <c r="O304" s="102">
        <v>2600</v>
      </c>
      <c r="P304" s="102">
        <v>2600</v>
      </c>
      <c r="Q304" s="102">
        <v>2600</v>
      </c>
      <c r="R304" s="102">
        <v>2600</v>
      </c>
      <c r="S304" s="102">
        <v>2600</v>
      </c>
      <c r="T304" s="102">
        <v>2600</v>
      </c>
      <c r="U304" s="43"/>
      <c r="V304" s="43"/>
      <c r="W304" s="102">
        <v>2600</v>
      </c>
      <c r="X304" s="102">
        <v>2600</v>
      </c>
      <c r="Y304" s="102">
        <v>2600</v>
      </c>
      <c r="Z304" s="102">
        <v>2600</v>
      </c>
      <c r="AA304" s="102">
        <v>2600</v>
      </c>
      <c r="AB304" s="102">
        <v>2600</v>
      </c>
      <c r="AC304" s="102">
        <v>2600</v>
      </c>
      <c r="AD304" s="102">
        <v>2600</v>
      </c>
      <c r="AE304" s="102">
        <v>2600</v>
      </c>
      <c r="AF304" s="102">
        <v>2600</v>
      </c>
      <c r="AG304" s="102">
        <v>2600</v>
      </c>
      <c r="AH304" s="102">
        <v>2600</v>
      </c>
      <c r="AJ304" s="102">
        <v>2600</v>
      </c>
      <c r="AK304" s="102">
        <v>2600</v>
      </c>
      <c r="AL304" s="102">
        <v>2600</v>
      </c>
      <c r="AM304" s="102">
        <v>2600</v>
      </c>
      <c r="AN304" s="102">
        <v>2600</v>
      </c>
      <c r="AO304" s="102">
        <v>2600</v>
      </c>
      <c r="AP304" s="102">
        <v>2600</v>
      </c>
      <c r="AQ304" s="102">
        <v>2600</v>
      </c>
      <c r="AR304" s="102">
        <v>2600</v>
      </c>
      <c r="AS304" s="102"/>
      <c r="AT304" s="102"/>
      <c r="AU304" s="102"/>
    </row>
    <row r="305" ht="14.4" customHeight="1" spans="2:47" x14ac:dyDescent="0.25">
      <c r="B305" s="99">
        <v>2</v>
      </c>
      <c r="C305" t="str">
        <f t="shared" si="76"/>
        <v>S</v>
      </c>
      <c r="D305" t="str">
        <f t="shared" si="77"/>
        <v>A2</v>
      </c>
      <c r="E305" t="str">
        <f t="shared" si="78"/>
        <v>2</v>
      </c>
      <c r="G305">
        <f t="shared" si="79"/>
        <v>1</v>
      </c>
      <c r="H305" t="s">
        <v>88</v>
      </c>
      <c r="I305" s="43">
        <v>-8166002.71</v>
      </c>
      <c r="J305" s="43">
        <v>-8758566.34</v>
      </c>
      <c r="K305" s="43">
        <v>-9447950.16</v>
      </c>
      <c r="L305" s="43">
        <v>-9388845.34</v>
      </c>
      <c r="M305" s="43">
        <v>-10452717.45</v>
      </c>
      <c r="N305" s="43">
        <v>-10463072.96</v>
      </c>
      <c r="O305" s="43">
        <v>-10356530.07</v>
      </c>
      <c r="P305" s="43">
        <v>-10394682.48</v>
      </c>
      <c r="Q305" s="43">
        <v>-10621216.92</v>
      </c>
      <c r="R305" s="43">
        <v>-11673762.25</v>
      </c>
      <c r="S305" s="43">
        <v>-11443260.1</v>
      </c>
      <c r="T305" s="43">
        <v>-11864116.64</v>
      </c>
      <c r="U305" s="43"/>
      <c r="V305" s="43"/>
      <c r="W305" s="43">
        <v>-12645459.41</v>
      </c>
      <c r="X305" s="43">
        <v>-12909707.2</v>
      </c>
      <c r="Y305" s="43">
        <v>-13111464.22</v>
      </c>
      <c r="Z305" s="43">
        <v>-12408569.3</v>
      </c>
      <c r="AA305" s="43">
        <v>-12638619.88</v>
      </c>
      <c r="AB305" s="43">
        <v>-13936164.87</v>
      </c>
      <c r="AC305" s="43">
        <v>-13583743.98</v>
      </c>
      <c r="AD305" s="43">
        <v>-13939741.72</v>
      </c>
      <c r="AE305" s="43">
        <v>-13953290.74</v>
      </c>
      <c r="AF305" s="43">
        <v>-14836679.46</v>
      </c>
      <c r="AG305" s="43">
        <v>-15390438.61</v>
      </c>
      <c r="AH305" s="43">
        <v>-15689442.34</v>
      </c>
      <c r="AJ305" s="43">
        <v>-16302807.39</v>
      </c>
      <c r="AK305" s="43">
        <v>-16366033.76</v>
      </c>
      <c r="AL305" s="43">
        <v>-16368972.41</v>
      </c>
      <c r="AM305" s="43">
        <v>-15985044.02</v>
      </c>
      <c r="AN305" s="43">
        <v>-17089720.11</v>
      </c>
      <c r="AO305" s="43">
        <v>-17261129.86</v>
      </c>
      <c r="AP305" s="43">
        <v>-16334088.44</v>
      </c>
      <c r="AQ305" s="43">
        <v>-16108391.96</v>
      </c>
      <c r="AR305" s="43">
        <v>-15577802.23</v>
      </c>
      <c r="AS305" s="43"/>
      <c r="AT305" s="43"/>
      <c r="AU305" s="43"/>
    </row>
    <row r="306" ht="14.4" customHeight="1" spans="2:47" x14ac:dyDescent="0.25">
      <c r="B306" s="99" t="s">
        <v>732</v>
      </c>
      <c r="C306" t="str">
        <f t="shared" si="76"/>
        <v>S</v>
      </c>
      <c r="D306" t="str">
        <f t="shared" si="77"/>
        <v>A2.1</v>
      </c>
      <c r="E306" t="str">
        <f t="shared" si="78"/>
        <v>2</v>
      </c>
      <c r="G306">
        <f t="shared" si="79"/>
        <v>3</v>
      </c>
      <c r="H306" t="s">
        <v>89</v>
      </c>
      <c r="I306" s="43">
        <v>-1469006.91</v>
      </c>
      <c r="J306" s="43">
        <v>-1823353.02</v>
      </c>
      <c r="K306" s="43">
        <v>-2512736.84</v>
      </c>
      <c r="L306" s="43">
        <v>-2750459.82</v>
      </c>
      <c r="M306" s="43">
        <v>-3814331.93</v>
      </c>
      <c r="N306" s="43">
        <v>-3824687.44</v>
      </c>
      <c r="O306" s="43">
        <v>-3713645.14</v>
      </c>
      <c r="P306" s="43">
        <v>-3751797.55</v>
      </c>
      <c r="Q306" s="43">
        <v>-3978331.99</v>
      </c>
      <c r="R306" s="43">
        <v>-5030877.32</v>
      </c>
      <c r="S306" s="43">
        <v>-3724749.66</v>
      </c>
      <c r="T306" s="43">
        <v>-4145606.2</v>
      </c>
      <c r="U306" s="43"/>
      <c r="V306" s="43"/>
      <c r="W306" s="43">
        <v>-3735792.01</v>
      </c>
      <c r="X306" s="43">
        <v>-4000039.8</v>
      </c>
      <c r="Y306" s="43">
        <v>-4201796.82</v>
      </c>
      <c r="Z306" s="43">
        <v>-3833575.81</v>
      </c>
      <c r="AA306" s="43">
        <v>-4063626.39</v>
      </c>
      <c r="AB306" s="43">
        <v>-5361171.38</v>
      </c>
      <c r="AC306" s="43">
        <v>-5008750.49</v>
      </c>
      <c r="AD306" s="43">
        <v>-5364748.23</v>
      </c>
      <c r="AE306" s="43">
        <v>-5378297.25</v>
      </c>
      <c r="AF306" s="43">
        <v>-6261685.97</v>
      </c>
      <c r="AG306" s="43">
        <v>-6820632.13</v>
      </c>
      <c r="AH306" s="43">
        <v>-7881265.01</v>
      </c>
      <c r="AJ306" s="43">
        <v>-6267050.59</v>
      </c>
      <c r="AK306" s="43">
        <v>-6436426.96</v>
      </c>
      <c r="AL306" s="43">
        <v>-6539365.61</v>
      </c>
      <c r="AM306" s="43">
        <v>-6299699.43</v>
      </c>
      <c r="AN306" s="43">
        <v>-7551588.26</v>
      </c>
      <c r="AO306" s="43">
        <v>-7822998.01</v>
      </c>
      <c r="AP306" s="103">
        <f>AP307+AP319+AP744+AP761+AP785</f>
        <v>-6995956.59</v>
      </c>
      <c r="AQ306" s="43">
        <v>-6762628.8</v>
      </c>
      <c r="AR306" s="43">
        <v>-5268872.36</v>
      </c>
      <c r="AS306" s="43"/>
      <c r="AT306" s="43"/>
      <c r="AU306" s="43"/>
    </row>
    <row r="307" ht="14.4" customHeight="1" spans="2:47" x14ac:dyDescent="0.25">
      <c r="B307" s="99" t="s">
        <v>733</v>
      </c>
      <c r="C307" t="str">
        <f t="shared" si="76"/>
        <v>S</v>
      </c>
      <c r="D307" t="str">
        <f t="shared" si="77"/>
        <v>A2.1.1</v>
      </c>
      <c r="E307" t="str">
        <f t="shared" si="78"/>
        <v>2</v>
      </c>
      <c r="G307">
        <f t="shared" si="79"/>
        <v>5</v>
      </c>
      <c r="H307" t="s">
        <v>734</v>
      </c>
      <c r="I307" s="43">
        <v>-1074752.71</v>
      </c>
      <c r="J307" s="43">
        <v>-1455225</v>
      </c>
      <c r="K307" s="43">
        <v>-1399024.66</v>
      </c>
      <c r="L307" s="43">
        <v>-1278558.6</v>
      </c>
      <c r="M307" s="43">
        <v>-1190225.4</v>
      </c>
      <c r="N307" s="43">
        <v>-1134025.06</v>
      </c>
      <c r="O307" s="43">
        <v>-1013559</v>
      </c>
      <c r="P307" s="43">
        <v>-957358.66</v>
      </c>
      <c r="Q307" s="43">
        <v>-869025.46</v>
      </c>
      <c r="R307" s="43">
        <v>-780692.26</v>
      </c>
      <c r="S307" s="43">
        <v>-1016719.7</v>
      </c>
      <c r="T307" s="43">
        <v>-873774.58</v>
      </c>
      <c r="U307" s="43"/>
      <c r="V307" s="43"/>
      <c r="W307" s="43">
        <v>-1281423.27</v>
      </c>
      <c r="X307" s="43">
        <v>-1182065.18</v>
      </c>
      <c r="Y307" s="43">
        <v>-1082707.09</v>
      </c>
      <c r="Z307" s="43">
        <v>-983349</v>
      </c>
      <c r="AA307" s="43">
        <v>-883990.91</v>
      </c>
      <c r="AB307" s="43">
        <v>-784632.82</v>
      </c>
      <c r="AC307" s="43">
        <v>-2026172.11</v>
      </c>
      <c r="AD307" s="43">
        <v>-1936219.81</v>
      </c>
      <c r="AE307" s="43">
        <v>-1782001.79</v>
      </c>
      <c r="AF307" s="43">
        <v>-2979916.63</v>
      </c>
      <c r="AG307" s="43">
        <v>-2922379.88</v>
      </c>
      <c r="AH307" s="43">
        <v>-3471304.15</v>
      </c>
      <c r="AJ307" s="43">
        <v>-3326487.83</v>
      </c>
      <c r="AK307" s="43">
        <v>-3225081.36</v>
      </c>
      <c r="AL307" s="43">
        <v>-3036855.19</v>
      </c>
      <c r="AM307" s="43">
        <v>-2892038.99</v>
      </c>
      <c r="AN307" s="43">
        <v>-2776365.5</v>
      </c>
      <c r="AO307" s="43">
        <v>-2607880.46</v>
      </c>
      <c r="AP307" s="43">
        <v>-2483012.65</v>
      </c>
      <c r="AQ307" s="43">
        <v>-2373591.11</v>
      </c>
      <c r="AR307" s="43">
        <v>-1331048.69</v>
      </c>
      <c r="AS307" s="43"/>
      <c r="AT307" s="43"/>
      <c r="AU307" s="43"/>
    </row>
    <row r="308" ht="14.4" customHeight="1" spans="2:47" x14ac:dyDescent="0.25">
      <c r="B308" s="99" t="s">
        <v>735</v>
      </c>
      <c r="C308" t="str">
        <f t="shared" si="76"/>
        <v>S</v>
      </c>
      <c r="D308" t="str">
        <f t="shared" si="77"/>
        <v>A2.1.1.03</v>
      </c>
      <c r="E308" t="str">
        <f t="shared" si="78"/>
        <v>2</v>
      </c>
      <c r="G308">
        <f t="shared" si="79"/>
        <v>8</v>
      </c>
      <c r="H308" t="s">
        <v>736</v>
      </c>
      <c r="I308" s="43">
        <v>-1074752.71</v>
      </c>
      <c r="J308" s="43">
        <v>-1455225</v>
      </c>
      <c r="K308" s="43">
        <v>-1399024.66</v>
      </c>
      <c r="L308" s="43">
        <v>-1278558.6</v>
      </c>
      <c r="M308" s="43">
        <v>-1190225.4</v>
      </c>
      <c r="N308" s="43">
        <v>-1134025.06</v>
      </c>
      <c r="O308" s="43">
        <v>-1013559</v>
      </c>
      <c r="P308" s="43">
        <v>-957358.66</v>
      </c>
      <c r="Q308" s="43">
        <v>-869025.46</v>
      </c>
      <c r="R308" s="43">
        <v>-780692.26</v>
      </c>
      <c r="S308" s="43">
        <v>-1016719.7</v>
      </c>
      <c r="T308" s="43">
        <v>-873774.58</v>
      </c>
      <c r="U308" s="43"/>
      <c r="V308" s="43"/>
      <c r="W308" s="43">
        <v>-1281423.27</v>
      </c>
      <c r="X308" s="43">
        <v>-1182065.18</v>
      </c>
      <c r="Y308" s="43">
        <v>-1082707.09</v>
      </c>
      <c r="Z308" s="43">
        <v>-983349</v>
      </c>
      <c r="AA308" s="43">
        <v>-883990.91</v>
      </c>
      <c r="AB308" s="43">
        <v>-784632.82</v>
      </c>
      <c r="AC308" s="43">
        <v>-2026172.11</v>
      </c>
      <c r="AD308" s="43">
        <v>-1936219.81</v>
      </c>
      <c r="AE308" s="43">
        <v>-1782001.79</v>
      </c>
      <c r="AF308" s="43">
        <v>-2979916.63</v>
      </c>
      <c r="AG308" s="43">
        <v>-2922379.88</v>
      </c>
      <c r="AH308" s="43">
        <v>-3471304.15</v>
      </c>
      <c r="AJ308" s="43">
        <v>-3326487.83</v>
      </c>
      <c r="AK308" s="43">
        <v>-3225081.36</v>
      </c>
      <c r="AL308" s="43">
        <v>-3036855.19</v>
      </c>
      <c r="AM308" s="43">
        <v>-2892038.99</v>
      </c>
      <c r="AN308" s="43">
        <v>-2776365.5</v>
      </c>
      <c r="AO308" s="43">
        <v>-2607880.46</v>
      </c>
      <c r="AP308" s="43">
        <v>-2483012.65</v>
      </c>
      <c r="AQ308" s="43">
        <v>-2373591.11</v>
      </c>
      <c r="AR308" s="43">
        <v>-1331048.69</v>
      </c>
      <c r="AS308" s="43"/>
      <c r="AT308" s="43"/>
      <c r="AU308" s="43"/>
    </row>
    <row r="309" ht="14.4" customHeight="1" spans="2:47" x14ac:dyDescent="0.25">
      <c r="B309" s="100" t="s">
        <v>737</v>
      </c>
      <c r="C309" s="101" t="str">
        <f t="shared" si="76"/>
        <v>A</v>
      </c>
      <c r="D309" s="101" t="str">
        <f t="shared" si="77"/>
        <v>A2.1.1.03.0017</v>
      </c>
      <c r="E309" s="101" t="str">
        <f t="shared" si="78"/>
        <v>2</v>
      </c>
      <c r="F309" s="101" t="s">
        <v>96</v>
      </c>
      <c r="G309" s="101">
        <f t="shared" si="79"/>
        <v>13</v>
      </c>
      <c r="H309" s="101" t="s">
        <v>738</v>
      </c>
      <c r="I309" s="102">
        <v>0</v>
      </c>
      <c r="J309" s="102">
        <v>101891.81</v>
      </c>
      <c r="K309" s="102">
        <v>101891.81</v>
      </c>
      <c r="L309" s="102">
        <v>101891.81</v>
      </c>
      <c r="M309" s="102">
        <v>101891.81</v>
      </c>
      <c r="N309" s="102">
        <v>101891.81</v>
      </c>
      <c r="O309" s="102">
        <v>101891.81</v>
      </c>
      <c r="P309" s="102">
        <v>101891.81</v>
      </c>
      <c r="Q309" s="102">
        <v>101891.81</v>
      </c>
      <c r="R309" s="102">
        <v>101891.81</v>
      </c>
      <c r="S309" s="102">
        <v>101891.81</v>
      </c>
      <c r="T309" s="102">
        <v>101891.81</v>
      </c>
      <c r="U309" s="43"/>
      <c r="V309" s="43"/>
      <c r="W309" s="102">
        <v>125995.87</v>
      </c>
      <c r="X309" s="102">
        <v>114541.7</v>
      </c>
      <c r="Y309" s="102">
        <v>103087.53</v>
      </c>
      <c r="Z309" s="102">
        <v>91633.36</v>
      </c>
      <c r="AA309" s="102">
        <v>80179.19</v>
      </c>
      <c r="AB309" s="102">
        <v>68725.02</v>
      </c>
      <c r="AC309" s="102">
        <v>57270.85</v>
      </c>
      <c r="AD309" s="102">
        <v>45816.68</v>
      </c>
      <c r="AE309" s="102">
        <v>34362.51</v>
      </c>
      <c r="AF309" s="102">
        <v>22908.34</v>
      </c>
      <c r="AG309" s="102">
        <v>22908.34</v>
      </c>
      <c r="AH309" s="102">
        <v>137450.04</v>
      </c>
      <c r="AJ309" s="102">
        <v>125995.87</v>
      </c>
      <c r="AK309" s="102">
        <v>125995.87</v>
      </c>
      <c r="AL309" s="102">
        <v>103087.53</v>
      </c>
      <c r="AM309" s="102">
        <v>91633.36</v>
      </c>
      <c r="AN309" s="102">
        <v>91633.36</v>
      </c>
      <c r="AO309" s="102">
        <v>80179.19</v>
      </c>
      <c r="AP309" s="102">
        <v>57270.85</v>
      </c>
      <c r="AQ309" s="102">
        <v>45816.68</v>
      </c>
      <c r="AR309" s="102">
        <v>89898.98</v>
      </c>
      <c r="AS309" s="102"/>
      <c r="AT309" s="102"/>
      <c r="AU309" s="102"/>
    </row>
    <row r="310" ht="14.4" customHeight="1" spans="2:47" x14ac:dyDescent="0.25">
      <c r="B310" s="100" t="s">
        <v>739</v>
      </c>
      <c r="C310" s="101" t="str">
        <f t="shared" si="76"/>
        <v>A</v>
      </c>
      <c r="D310" s="101" t="str">
        <f t="shared" si="77"/>
        <v>A2.1.1.03.0012</v>
      </c>
      <c r="E310" s="101" t="str">
        <f t="shared" si="78"/>
        <v>2</v>
      </c>
      <c r="F310" s="101" t="s">
        <v>96</v>
      </c>
      <c r="G310" s="101">
        <f t="shared" si="79"/>
        <v>13</v>
      </c>
      <c r="H310" s="101" t="s">
        <v>740</v>
      </c>
      <c r="I310" s="102">
        <v>-807889</v>
      </c>
      <c r="J310" s="102">
        <v>-780958.36</v>
      </c>
      <c r="K310" s="102">
        <v>-754027.72</v>
      </c>
      <c r="L310" s="102">
        <v>-727097.08</v>
      </c>
      <c r="M310" s="102">
        <v>-700166.44</v>
      </c>
      <c r="N310" s="102">
        <v>-673235.8</v>
      </c>
      <c r="O310" s="102">
        <v>-646305.16</v>
      </c>
      <c r="P310" s="102">
        <v>-619374.52</v>
      </c>
      <c r="Q310" s="102">
        <v>-592443.88</v>
      </c>
      <c r="R310" s="102">
        <v>-565513.24</v>
      </c>
      <c r="S310" s="102">
        <v>-538582.6</v>
      </c>
      <c r="T310" s="102">
        <v>-511651.96</v>
      </c>
      <c r="U310" s="43"/>
      <c r="V310" s="43"/>
      <c r="W310" s="102">
        <v>-484721.32</v>
      </c>
      <c r="X310" s="102">
        <v>-457790.68</v>
      </c>
      <c r="Y310" s="102">
        <v>-430860.04</v>
      </c>
      <c r="Z310" s="102">
        <v>-403929.4</v>
      </c>
      <c r="AA310" s="102">
        <v>-376998.76</v>
      </c>
      <c r="AB310" s="102">
        <v>-350068.12</v>
      </c>
      <c r="AC310" s="102">
        <v>-323137.48</v>
      </c>
      <c r="AD310" s="102">
        <v>-296206.84</v>
      </c>
      <c r="AE310" s="102">
        <v>-269276.2</v>
      </c>
      <c r="AF310" s="102">
        <v>-242345.56</v>
      </c>
      <c r="AG310" s="102">
        <v>-215414.92</v>
      </c>
      <c r="AH310" s="102">
        <v>-188484.28</v>
      </c>
      <c r="AJ310" s="102">
        <v>-161553.64</v>
      </c>
      <c r="AK310" s="102">
        <v>-134623</v>
      </c>
      <c r="AL310" s="102">
        <v>-107692.36</v>
      </c>
      <c r="AM310" s="102">
        <v>-80761.72</v>
      </c>
      <c r="AN310" s="102">
        <v>-53831.08</v>
      </c>
      <c r="AO310" s="102">
        <v>-26900.44</v>
      </c>
      <c r="AP310" s="102">
        <v>0</v>
      </c>
      <c r="AQ310" s="102">
        <v>0</v>
      </c>
      <c r="AR310" s="102">
        <v>0</v>
      </c>
      <c r="AS310" s="102"/>
      <c r="AT310" s="102"/>
      <c r="AU310" s="102"/>
    </row>
    <row r="311" ht="14.4" customHeight="1" spans="2:47" x14ac:dyDescent="0.25">
      <c r="B311" s="100" t="s">
        <v>741</v>
      </c>
      <c r="C311" s="101" t="str">
        <f t="shared" si="76"/>
        <v>A</v>
      </c>
      <c r="D311" s="101" t="str">
        <f t="shared" si="77"/>
        <v>A2.1.1.03.0013</v>
      </c>
      <c r="E311" s="101" t="str">
        <f t="shared" si="78"/>
        <v>2</v>
      </c>
      <c r="F311" s="101" t="s">
        <v>96</v>
      </c>
      <c r="G311" s="101">
        <f t="shared" si="79"/>
        <v>13</v>
      </c>
      <c r="H311" s="101" t="s">
        <v>742</v>
      </c>
      <c r="I311" s="102">
        <v>-112774.62</v>
      </c>
      <c r="J311" s="102">
        <v>-104310.48</v>
      </c>
      <c r="K311" s="102">
        <v>-95846.34</v>
      </c>
      <c r="L311" s="102">
        <v>-87382.2</v>
      </c>
      <c r="M311" s="102">
        <v>-78918.06</v>
      </c>
      <c r="N311" s="102">
        <v>-70453.92</v>
      </c>
      <c r="O311" s="102">
        <v>-61989.78</v>
      </c>
      <c r="P311" s="102">
        <v>-53525.64</v>
      </c>
      <c r="Q311" s="102">
        <v>-45061.5</v>
      </c>
      <c r="R311" s="102">
        <v>-36597.36</v>
      </c>
      <c r="S311" s="102">
        <v>-28133.22</v>
      </c>
      <c r="T311" s="102">
        <v>-19669.08</v>
      </c>
      <c r="U311" s="43"/>
      <c r="V311" s="43"/>
      <c r="W311" s="102">
        <v>-93105.54</v>
      </c>
      <c r="X311" s="102">
        <v>-84641.4</v>
      </c>
      <c r="Y311" s="102">
        <v>-76177.26</v>
      </c>
      <c r="Z311" s="102">
        <v>-67713.12</v>
      </c>
      <c r="AA311" s="102">
        <v>-59248.98</v>
      </c>
      <c r="AB311" s="102">
        <v>-50784.84</v>
      </c>
      <c r="AC311" s="102">
        <v>-42320.7</v>
      </c>
      <c r="AD311" s="102">
        <v>-33856.56</v>
      </c>
      <c r="AE311" s="102">
        <v>-25392.42</v>
      </c>
      <c r="AF311" s="102">
        <v>-16928.28</v>
      </c>
      <c r="AG311" s="102">
        <v>-8464.14</v>
      </c>
      <c r="AH311" s="102">
        <v>-33856.44</v>
      </c>
      <c r="AJ311" s="102">
        <v>-25392.3</v>
      </c>
      <c r="AK311" s="102">
        <v>-16928.16</v>
      </c>
      <c r="AL311" s="102">
        <v>-8464.02</v>
      </c>
      <c r="AM311" s="102">
        <v>0</v>
      </c>
      <c r="AN311" s="102">
        <v>0</v>
      </c>
      <c r="AO311" s="102">
        <v>0</v>
      </c>
      <c r="AP311" s="102">
        <v>0</v>
      </c>
      <c r="AQ311" s="102">
        <v>0</v>
      </c>
      <c r="AR311" s="102">
        <v>0</v>
      </c>
      <c r="AS311" s="102"/>
      <c r="AT311" s="102"/>
      <c r="AU311" s="102"/>
    </row>
    <row r="312" ht="14.4" customHeight="1" spans="2:47" x14ac:dyDescent="0.25">
      <c r="B312" s="100" t="s">
        <v>743</v>
      </c>
      <c r="C312" s="101" t="str">
        <f t="shared" si="76"/>
        <v>A</v>
      </c>
      <c r="D312" s="101" t="str">
        <f t="shared" si="77"/>
        <v>A2.1.1.03.0018</v>
      </c>
      <c r="E312" s="101" t="str">
        <f t="shared" si="78"/>
        <v>2</v>
      </c>
      <c r="F312" s="101" t="s">
        <v>96</v>
      </c>
      <c r="G312" s="101">
        <f t="shared" si="79"/>
        <v>13</v>
      </c>
      <c r="H312" s="101" t="s">
        <v>744</v>
      </c>
      <c r="I312" s="102">
        <v>0</v>
      </c>
      <c r="J312" s="102">
        <v>0</v>
      </c>
      <c r="K312" s="102">
        <v>0</v>
      </c>
      <c r="L312" s="102">
        <v>0</v>
      </c>
      <c r="M312" s="102">
        <v>0</v>
      </c>
      <c r="N312" s="102">
        <v>0</v>
      </c>
      <c r="O312" s="102">
        <v>0</v>
      </c>
      <c r="P312" s="102">
        <v>0</v>
      </c>
      <c r="Q312" s="102">
        <v>0</v>
      </c>
      <c r="R312" s="102">
        <v>0</v>
      </c>
      <c r="S312" s="102">
        <v>-146113.89</v>
      </c>
      <c r="T312" s="102">
        <v>-134874.36</v>
      </c>
      <c r="U312" s="43"/>
      <c r="V312" s="43"/>
      <c r="W312" s="102">
        <v>-123634.83</v>
      </c>
      <c r="X312" s="102">
        <v>-112395.3</v>
      </c>
      <c r="Y312" s="102">
        <v>-101155.77</v>
      </c>
      <c r="Z312" s="102">
        <v>-89916.24</v>
      </c>
      <c r="AA312" s="102">
        <v>-78676.71</v>
      </c>
      <c r="AB312" s="102">
        <v>-67437.18</v>
      </c>
      <c r="AC312" s="102">
        <v>-56197.65</v>
      </c>
      <c r="AD312" s="102">
        <v>-44958.12</v>
      </c>
      <c r="AE312" s="102">
        <v>-33718.59</v>
      </c>
      <c r="AF312" s="102">
        <v>-22479.06</v>
      </c>
      <c r="AG312" s="102">
        <v>-11239.53</v>
      </c>
      <c r="AH312" s="102">
        <v>-134874.36</v>
      </c>
      <c r="AJ312" s="102">
        <v>-123634.83</v>
      </c>
      <c r="AK312" s="102">
        <v>-112395.3</v>
      </c>
      <c r="AL312" s="102">
        <v>-101155.77</v>
      </c>
      <c r="AM312" s="102">
        <v>-89916.24</v>
      </c>
      <c r="AN312" s="102">
        <v>-78676.71</v>
      </c>
      <c r="AO312" s="102">
        <v>-67437.18</v>
      </c>
      <c r="AP312" s="102">
        <v>-56197.65</v>
      </c>
      <c r="AQ312" s="102">
        <v>-44958.12</v>
      </c>
      <c r="AR312" s="102">
        <v>-146355.56</v>
      </c>
      <c r="AS312" s="102"/>
      <c r="AT312" s="102"/>
      <c r="AU312" s="102"/>
    </row>
    <row r="313" ht="14.4" customHeight="1" spans="2:47" x14ac:dyDescent="0.25">
      <c r="B313" s="100" t="s">
        <v>745</v>
      </c>
      <c r="C313" s="101" t="str">
        <f t="shared" si="76"/>
        <v>A</v>
      </c>
      <c r="D313" s="101" t="str">
        <f t="shared" si="77"/>
        <v>A2.1.1.03.0019</v>
      </c>
      <c r="E313" s="101" t="str">
        <f t="shared" si="78"/>
        <v>2</v>
      </c>
      <c r="F313" s="101" t="s">
        <v>96</v>
      </c>
      <c r="G313" s="101">
        <f t="shared" si="79"/>
        <v>13</v>
      </c>
      <c r="H313" s="101" t="s">
        <v>746</v>
      </c>
      <c r="I313" s="102">
        <v>0</v>
      </c>
      <c r="J313" s="102">
        <v>0</v>
      </c>
      <c r="K313" s="102">
        <v>0</v>
      </c>
      <c r="L313" s="102">
        <v>0</v>
      </c>
      <c r="M313" s="102">
        <v>0</v>
      </c>
      <c r="N313" s="102">
        <v>0</v>
      </c>
      <c r="O313" s="102">
        <v>0</v>
      </c>
      <c r="P313" s="102">
        <v>0</v>
      </c>
      <c r="Q313" s="102">
        <v>0</v>
      </c>
      <c r="R313" s="102">
        <v>0</v>
      </c>
      <c r="S313" s="102">
        <v>-146113.89</v>
      </c>
      <c r="T313" s="102">
        <v>-134874.36</v>
      </c>
      <c r="U313" s="43"/>
      <c r="V313" s="43"/>
      <c r="W313" s="102">
        <v>-123634.83</v>
      </c>
      <c r="X313" s="102">
        <v>-112395.3</v>
      </c>
      <c r="Y313" s="102">
        <v>-101155.77</v>
      </c>
      <c r="Z313" s="102">
        <v>-89916.24</v>
      </c>
      <c r="AA313" s="102">
        <v>-78676.71</v>
      </c>
      <c r="AB313" s="102">
        <v>-67437.18</v>
      </c>
      <c r="AC313" s="102">
        <v>-56197.65</v>
      </c>
      <c r="AD313" s="102">
        <v>-44958.12</v>
      </c>
      <c r="AE313" s="102">
        <v>-33718.59</v>
      </c>
      <c r="AF313" s="102">
        <v>-22479.06</v>
      </c>
      <c r="AG313" s="102">
        <v>-11239.53</v>
      </c>
      <c r="AH313" s="102">
        <v>-134874.36</v>
      </c>
      <c r="AJ313" s="102">
        <v>-123634.83</v>
      </c>
      <c r="AK313" s="102">
        <v>-112395.3</v>
      </c>
      <c r="AL313" s="102">
        <v>-101155.77</v>
      </c>
      <c r="AM313" s="102">
        <v>-89916.24</v>
      </c>
      <c r="AN313" s="102">
        <v>-78676.71</v>
      </c>
      <c r="AO313" s="102">
        <v>-67437.18</v>
      </c>
      <c r="AP313" s="102">
        <v>-56197.65</v>
      </c>
      <c r="AQ313" s="102">
        <v>-44958.12</v>
      </c>
      <c r="AR313" s="102">
        <v>-146355.56</v>
      </c>
      <c r="AS313" s="102"/>
      <c r="AT313" s="102"/>
      <c r="AU313" s="102"/>
    </row>
    <row r="314" ht="14.4" customHeight="1" spans="2:47" x14ac:dyDescent="0.25">
      <c r="B314" s="100" t="s">
        <v>747</v>
      </c>
      <c r="C314" s="101" t="str">
        <f t="shared" si="76"/>
        <v>A</v>
      </c>
      <c r="D314" s="101" t="str">
        <f t="shared" si="77"/>
        <v>A2.1.1.03.0020</v>
      </c>
      <c r="E314" s="101" t="str">
        <f t="shared" si="78"/>
        <v>2</v>
      </c>
      <c r="F314" s="101" t="s">
        <v>96</v>
      </c>
      <c r="G314" s="101">
        <f t="shared" si="79"/>
        <v>13</v>
      </c>
      <c r="H314" s="101" t="s">
        <v>748</v>
      </c>
      <c r="I314" s="102">
        <v>0</v>
      </c>
      <c r="J314" s="102">
        <v>0</v>
      </c>
      <c r="K314" s="102">
        <v>0</v>
      </c>
      <c r="L314" s="102">
        <v>0</v>
      </c>
      <c r="M314" s="102">
        <v>0</v>
      </c>
      <c r="N314" s="102">
        <v>0</v>
      </c>
      <c r="O314" s="102">
        <v>0</v>
      </c>
      <c r="P314" s="102">
        <v>0</v>
      </c>
      <c r="Q314" s="102">
        <v>0</v>
      </c>
      <c r="R314" s="102">
        <v>0</v>
      </c>
      <c r="S314" s="102">
        <v>0</v>
      </c>
      <c r="T314" s="102">
        <v>0</v>
      </c>
      <c r="U314" s="43"/>
      <c r="V314" s="43"/>
      <c r="W314" s="102">
        <v>0</v>
      </c>
      <c r="X314" s="102">
        <v>0</v>
      </c>
      <c r="Y314" s="102">
        <v>0</v>
      </c>
      <c r="Z314" s="102">
        <v>0</v>
      </c>
      <c r="AA314" s="102">
        <v>0</v>
      </c>
      <c r="AB314" s="102">
        <v>0</v>
      </c>
      <c r="AC314" s="102">
        <v>-1340897.38</v>
      </c>
      <c r="AD314" s="102">
        <v>-1318170.31</v>
      </c>
      <c r="AE314" s="102">
        <v>-1295443.24</v>
      </c>
      <c r="AF314" s="102">
        <v>-1272716.17</v>
      </c>
      <c r="AG314" s="102">
        <v>-1249989.1</v>
      </c>
      <c r="AH314" s="102">
        <v>-1227262.03</v>
      </c>
      <c r="AJ314" s="102">
        <v>-1204534.96</v>
      </c>
      <c r="AK314" s="102">
        <v>-1181807.89</v>
      </c>
      <c r="AL314" s="102">
        <v>-1159080.82</v>
      </c>
      <c r="AM314" s="102">
        <v>-1136353.75</v>
      </c>
      <c r="AN314" s="102">
        <v>-1113626.68</v>
      </c>
      <c r="AO314" s="102">
        <v>-1090899.61</v>
      </c>
      <c r="AP314" s="102">
        <v>-1068172.54</v>
      </c>
      <c r="AQ314" s="102">
        <v>-1045445.47</v>
      </c>
      <c r="AR314" s="102">
        <v>-233794.83</v>
      </c>
      <c r="AS314" s="102"/>
      <c r="AT314" s="102"/>
      <c r="AU314" s="102"/>
    </row>
    <row r="315" ht="14.4" customHeight="1" spans="2:47" x14ac:dyDescent="0.25">
      <c r="B315" s="100" t="s">
        <v>749</v>
      </c>
      <c r="C315" s="101" t="str">
        <f t="shared" si="76"/>
        <v>A</v>
      </c>
      <c r="D315" s="101" t="str">
        <f t="shared" si="77"/>
        <v>A2.1.1.03.0021</v>
      </c>
      <c r="E315" s="101" t="str">
        <f t="shared" si="78"/>
        <v>2</v>
      </c>
      <c r="F315" s="101" t="s">
        <v>96</v>
      </c>
      <c r="G315" s="101">
        <f t="shared" si="79"/>
        <v>13</v>
      </c>
      <c r="H315" s="101" t="s">
        <v>750</v>
      </c>
      <c r="I315" s="102">
        <v>0</v>
      </c>
      <c r="J315" s="102">
        <v>0</v>
      </c>
      <c r="K315" s="102">
        <v>0</v>
      </c>
      <c r="L315" s="102">
        <v>0</v>
      </c>
      <c r="M315" s="102">
        <v>0</v>
      </c>
      <c r="N315" s="102">
        <v>0</v>
      </c>
      <c r="O315" s="102">
        <v>0</v>
      </c>
      <c r="P315" s="102">
        <v>0</v>
      </c>
      <c r="Q315" s="102">
        <v>0</v>
      </c>
      <c r="R315" s="102">
        <v>0</v>
      </c>
      <c r="S315" s="102">
        <v>0</v>
      </c>
      <c r="T315" s="102">
        <v>0</v>
      </c>
      <c r="U315" s="43"/>
      <c r="V315" s="43"/>
      <c r="W315" s="102">
        <v>0</v>
      </c>
      <c r="X315" s="102">
        <v>0</v>
      </c>
      <c r="Y315" s="102">
        <v>0</v>
      </c>
      <c r="Z315" s="102">
        <v>0</v>
      </c>
      <c r="AA315" s="102">
        <v>0</v>
      </c>
      <c r="AB315" s="102">
        <v>0</v>
      </c>
      <c r="AC315" s="102">
        <v>0</v>
      </c>
      <c r="AD315" s="102">
        <v>0</v>
      </c>
      <c r="AE315" s="102">
        <v>0</v>
      </c>
      <c r="AF315" s="102">
        <v>-1320000</v>
      </c>
      <c r="AG315" s="102">
        <v>-1363869.72</v>
      </c>
      <c r="AH315" s="102">
        <v>-1318407.4</v>
      </c>
      <c r="AJ315" s="102">
        <v>-1295676.24</v>
      </c>
      <c r="AK315" s="102">
        <v>-1295676.24</v>
      </c>
      <c r="AL315" s="102">
        <v>-1250213.92</v>
      </c>
      <c r="AM315" s="102">
        <v>-1227482.76</v>
      </c>
      <c r="AN315" s="102">
        <v>-1204751.6</v>
      </c>
      <c r="AO315" s="102">
        <v>-1182020.44</v>
      </c>
      <c r="AP315" s="102">
        <v>-1159289.28</v>
      </c>
      <c r="AQ315" s="102">
        <v>-1136558.12</v>
      </c>
      <c r="AR315" s="102">
        <v>-229245.5</v>
      </c>
      <c r="AS315" s="102"/>
      <c r="AT315" s="102"/>
      <c r="AU315" s="102"/>
    </row>
    <row r="316" ht="14.4" customHeight="1" spans="2:47" x14ac:dyDescent="0.25">
      <c r="B316" s="100" t="s">
        <v>751</v>
      </c>
      <c r="C316" s="101" t="str">
        <f t="shared" si="76"/>
        <v>A</v>
      </c>
      <c r="D316" s="101" t="str">
        <f t="shared" si="77"/>
        <v>A2.1.1.03.0014</v>
      </c>
      <c r="E316" s="101" t="str">
        <f t="shared" si="78"/>
        <v>2</v>
      </c>
      <c r="F316" s="101" t="s">
        <v>96</v>
      </c>
      <c r="G316" s="101">
        <f t="shared" si="79"/>
        <v>13</v>
      </c>
      <c r="H316" s="101" t="s">
        <v>752</v>
      </c>
      <c r="I316" s="102">
        <v>-154089.09</v>
      </c>
      <c r="J316" s="102">
        <v>-144722.22</v>
      </c>
      <c r="K316" s="102">
        <v>-135355.35</v>
      </c>
      <c r="L316" s="102">
        <v>-125988.48</v>
      </c>
      <c r="M316" s="102">
        <v>-116621.61</v>
      </c>
      <c r="N316" s="102">
        <v>-107254.74</v>
      </c>
      <c r="O316" s="102">
        <v>-97887.87</v>
      </c>
      <c r="P316" s="102">
        <v>-88521</v>
      </c>
      <c r="Q316" s="102">
        <v>-79154.13</v>
      </c>
      <c r="R316" s="102">
        <v>-69787.26</v>
      </c>
      <c r="S316" s="102">
        <v>-60420.39</v>
      </c>
      <c r="T316" s="102">
        <v>-51053.52</v>
      </c>
      <c r="U316" s="43"/>
      <c r="V316" s="43"/>
      <c r="W316" s="102">
        <v>-103035.57</v>
      </c>
      <c r="X316" s="102">
        <v>-93668.7</v>
      </c>
      <c r="Y316" s="102">
        <v>-84301.83</v>
      </c>
      <c r="Z316" s="102">
        <v>-74934.96</v>
      </c>
      <c r="AA316" s="102">
        <v>-65568.09</v>
      </c>
      <c r="AB316" s="102">
        <v>-56201.22</v>
      </c>
      <c r="AC316" s="102">
        <v>-46834.35</v>
      </c>
      <c r="AD316" s="102">
        <v>-37467.48</v>
      </c>
      <c r="AE316" s="102">
        <v>-28100.61</v>
      </c>
      <c r="AF316" s="102">
        <v>-18733.74</v>
      </c>
      <c r="AG316" s="102">
        <v>-9366.87</v>
      </c>
      <c r="AH316" s="102">
        <v>-112402.44</v>
      </c>
      <c r="AJ316" s="102">
        <v>-103035.57</v>
      </c>
      <c r="AK316" s="102">
        <v>-93668.7</v>
      </c>
      <c r="AL316" s="102">
        <v>-84301.83</v>
      </c>
      <c r="AM316" s="102">
        <v>-74934.96</v>
      </c>
      <c r="AN316" s="102">
        <v>-65568.09</v>
      </c>
      <c r="AO316" s="102">
        <v>-56201.22</v>
      </c>
      <c r="AP316" s="102">
        <v>-46834.35</v>
      </c>
      <c r="AQ316" s="102">
        <v>-37467.48</v>
      </c>
      <c r="AR316" s="102">
        <v>-133515.96</v>
      </c>
      <c r="AS316" s="102"/>
      <c r="AT316" s="102"/>
      <c r="AU316" s="102"/>
    </row>
    <row r="317" ht="14.4" customHeight="1" spans="2:47" x14ac:dyDescent="0.25">
      <c r="B317" s="100" t="s">
        <v>753</v>
      </c>
      <c r="C317" s="101" t="str">
        <f t="shared" si="76"/>
        <v>A</v>
      </c>
      <c r="D317" s="101" t="str">
        <f t="shared" si="77"/>
        <v>A2.1.1.03.0015</v>
      </c>
      <c r="E317" s="101" t="str">
        <f t="shared" si="78"/>
        <v>2</v>
      </c>
      <c r="F317" s="101" t="s">
        <v>96</v>
      </c>
      <c r="G317" s="101">
        <f t="shared" si="79"/>
        <v>13</v>
      </c>
      <c r="H317" s="101" t="s">
        <v>754</v>
      </c>
      <c r="I317" s="102">
        <v>0</v>
      </c>
      <c r="J317" s="102">
        <v>-353461.46</v>
      </c>
      <c r="K317" s="102">
        <v>-353461.46</v>
      </c>
      <c r="L317" s="102">
        <v>-289195.74</v>
      </c>
      <c r="M317" s="102">
        <v>-257062.88</v>
      </c>
      <c r="N317" s="102">
        <v>-257062.88</v>
      </c>
      <c r="O317" s="102">
        <v>-192797.16</v>
      </c>
      <c r="P317" s="102">
        <v>-192797.16</v>
      </c>
      <c r="Q317" s="102">
        <v>-160664.3</v>
      </c>
      <c r="R317" s="102">
        <v>-128531.44</v>
      </c>
      <c r="S317" s="102">
        <v>-128531.44</v>
      </c>
      <c r="T317" s="102">
        <v>-64265.72</v>
      </c>
      <c r="U317" s="43"/>
      <c r="V317" s="43"/>
      <c r="W317" s="102">
        <v>-353461.46</v>
      </c>
      <c r="X317" s="102">
        <v>-321328.6</v>
      </c>
      <c r="Y317" s="102">
        <v>-289195.74</v>
      </c>
      <c r="Z317" s="102">
        <v>-257062.88</v>
      </c>
      <c r="AA317" s="102">
        <v>-224930.02</v>
      </c>
      <c r="AB317" s="102">
        <v>-192797.16</v>
      </c>
      <c r="AC317" s="102">
        <v>-160664.3</v>
      </c>
      <c r="AD317" s="102">
        <v>-160664.3</v>
      </c>
      <c r="AE317" s="102">
        <v>-96398.58</v>
      </c>
      <c r="AF317" s="102">
        <v>-64265.72</v>
      </c>
      <c r="AG317" s="102">
        <v>-64265.72</v>
      </c>
      <c r="AH317" s="102">
        <v>-321328.6</v>
      </c>
      <c r="AJ317" s="102">
        <v>-289195.74</v>
      </c>
      <c r="AK317" s="102">
        <v>-289195.74</v>
      </c>
      <c r="AL317" s="102">
        <v>-224930.02</v>
      </c>
      <c r="AM317" s="102">
        <v>-192797.16</v>
      </c>
      <c r="AN317" s="102">
        <v>-192797.16</v>
      </c>
      <c r="AO317" s="102">
        <v>-128531.44</v>
      </c>
      <c r="AP317" s="102">
        <v>-96398.58</v>
      </c>
      <c r="AQ317" s="102">
        <v>-64265.72</v>
      </c>
      <c r="AR317" s="102">
        <v>-385594.32</v>
      </c>
      <c r="AS317" s="102"/>
      <c r="AT317" s="102"/>
      <c r="AU317" s="102"/>
    </row>
    <row r="318" ht="14.4" customHeight="1" spans="2:47" x14ac:dyDescent="0.25">
      <c r="B318" s="100" t="s">
        <v>755</v>
      </c>
      <c r="C318" s="101" t="str">
        <f t="shared" si="76"/>
        <v>A</v>
      </c>
      <c r="D318" s="101" t="str">
        <f t="shared" si="77"/>
        <v>A2.1.1.03.0016</v>
      </c>
      <c r="E318" s="101" t="str">
        <f t="shared" si="78"/>
        <v>2</v>
      </c>
      <c r="F318" s="101" t="s">
        <v>96</v>
      </c>
      <c r="G318" s="101">
        <f t="shared" si="79"/>
        <v>13</v>
      </c>
      <c r="H318" s="101" t="s">
        <v>756</v>
      </c>
      <c r="I318" s="102">
        <v>0</v>
      </c>
      <c r="J318" s="102">
        <v>-173664.29</v>
      </c>
      <c r="K318" s="102">
        <v>-162225.6</v>
      </c>
      <c r="L318" s="102">
        <v>-150786.91</v>
      </c>
      <c r="M318" s="102">
        <v>-139348.22</v>
      </c>
      <c r="N318" s="102">
        <v>-127909.53</v>
      </c>
      <c r="O318" s="102">
        <v>-116470.84</v>
      </c>
      <c r="P318" s="102">
        <v>-105032.15</v>
      </c>
      <c r="Q318" s="102">
        <v>-93593.46</v>
      </c>
      <c r="R318" s="102">
        <v>-82154.77</v>
      </c>
      <c r="S318" s="102">
        <v>-70716.08</v>
      </c>
      <c r="T318" s="102">
        <v>-59277.39</v>
      </c>
      <c r="U318" s="43"/>
      <c r="V318" s="43"/>
      <c r="W318" s="102">
        <v>-125825.59</v>
      </c>
      <c r="X318" s="102">
        <v>-114386.9</v>
      </c>
      <c r="Y318" s="102">
        <v>-102948.21</v>
      </c>
      <c r="Z318" s="102">
        <v>-91509.52</v>
      </c>
      <c r="AA318" s="102">
        <v>-80070.83</v>
      </c>
      <c r="AB318" s="102">
        <v>-68632.14</v>
      </c>
      <c r="AC318" s="102">
        <v>-57193.45</v>
      </c>
      <c r="AD318" s="102">
        <v>-45754.76</v>
      </c>
      <c r="AE318" s="102">
        <v>-34316.07</v>
      </c>
      <c r="AF318" s="102">
        <v>-22877.38</v>
      </c>
      <c r="AG318" s="102">
        <v>-11438.69</v>
      </c>
      <c r="AH318" s="102">
        <v>-137264.28</v>
      </c>
      <c r="AJ318" s="102">
        <v>-125825.59</v>
      </c>
      <c r="AK318" s="102">
        <v>-114386.9</v>
      </c>
      <c r="AL318" s="102">
        <v>-102948.21</v>
      </c>
      <c r="AM318" s="102">
        <v>-91509.52</v>
      </c>
      <c r="AN318" s="102">
        <v>-80070.83</v>
      </c>
      <c r="AO318" s="102">
        <v>-68632.14</v>
      </c>
      <c r="AP318" s="102">
        <v>-57193.45</v>
      </c>
      <c r="AQ318" s="102">
        <v>-45754.76</v>
      </c>
      <c r="AR318" s="102">
        <v>-146085.94</v>
      </c>
      <c r="AS318" s="102"/>
      <c r="AT318" s="102"/>
      <c r="AU318" s="102"/>
    </row>
    <row r="319" ht="14.4" customHeight="1" spans="2:47" x14ac:dyDescent="0.25">
      <c r="B319" s="99" t="s">
        <v>757</v>
      </c>
      <c r="C319" t="str">
        <f t="shared" si="76"/>
        <v>S</v>
      </c>
      <c r="D319" t="str">
        <f t="shared" si="77"/>
        <v>A2.1.3</v>
      </c>
      <c r="E319" t="str">
        <f t="shared" si="78"/>
        <v>2</v>
      </c>
      <c r="G319">
        <f t="shared" si="79"/>
        <v>5</v>
      </c>
      <c r="H319" t="s">
        <v>758</v>
      </c>
      <c r="I319" s="43">
        <v>-49941.94</v>
      </c>
      <c r="J319" s="43">
        <v>-50949.57</v>
      </c>
      <c r="K319" s="43">
        <v>-695466.99</v>
      </c>
      <c r="L319" s="43">
        <v>-1158412.7</v>
      </c>
      <c r="M319" s="43">
        <v>-1904326.71</v>
      </c>
      <c r="N319" s="43">
        <v>-2030746.25</v>
      </c>
      <c r="O319" s="43">
        <v>-2132232.4</v>
      </c>
      <c r="P319" s="43">
        <v>-2229380.76</v>
      </c>
      <c r="Q319" s="43">
        <v>-2287768.18</v>
      </c>
      <c r="R319" s="43">
        <v>-3683567.94</v>
      </c>
      <c r="S319" s="43">
        <v>-2061415.54</v>
      </c>
      <c r="T319" s="43">
        <v>-2391525.91</v>
      </c>
      <c r="U319" s="43"/>
      <c r="V319" s="43"/>
      <c r="W319" s="43">
        <v>-1979887.58</v>
      </c>
      <c r="X319" s="43">
        <v>-2265088.82</v>
      </c>
      <c r="Y319" s="43">
        <v>-2376816.09</v>
      </c>
      <c r="Z319" s="43">
        <v>-2271181.04</v>
      </c>
      <c r="AA319" s="43">
        <v>-2612741.9</v>
      </c>
      <c r="AB319" s="43">
        <v>-3661961.76</v>
      </c>
      <c r="AC319" s="43">
        <v>-2479077.26</v>
      </c>
      <c r="AD319" s="43">
        <v>-2749354.16</v>
      </c>
      <c r="AE319" s="43">
        <v>-2520840.38</v>
      </c>
      <c r="AF319" s="43">
        <v>-2663602.79</v>
      </c>
      <c r="AG319" s="43">
        <v>-3280937.51</v>
      </c>
      <c r="AH319" s="43">
        <v>-3798471.4</v>
      </c>
      <c r="AJ319" s="43">
        <v>-2389209.16</v>
      </c>
      <c r="AK319" s="43">
        <v>-2559135.05</v>
      </c>
      <c r="AL319" s="43">
        <v>-2569663.97</v>
      </c>
      <c r="AM319" s="43">
        <v>-2673576.72</v>
      </c>
      <c r="AN319" s="43">
        <v>-4028121.04</v>
      </c>
      <c r="AO319" s="43">
        <v>-4149601.61</v>
      </c>
      <c r="AP319" s="43">
        <v>-3715449.31</v>
      </c>
      <c r="AQ319" s="43">
        <v>-3513461.24</v>
      </c>
      <c r="AR319" s="43">
        <v>-2877737.05</v>
      </c>
      <c r="AS319" s="43"/>
      <c r="AT319" s="43"/>
      <c r="AU319" s="43"/>
    </row>
    <row r="320" ht="14.4" customHeight="1" spans="2:47" x14ac:dyDescent="0.25">
      <c r="B320" s="99" t="s">
        <v>759</v>
      </c>
      <c r="C320" t="str">
        <f t="shared" si="76"/>
        <v>S</v>
      </c>
      <c r="D320" t="str">
        <f t="shared" si="77"/>
        <v>A2.1.3.01</v>
      </c>
      <c r="E320" t="str">
        <f t="shared" si="78"/>
        <v>2</v>
      </c>
      <c r="G320">
        <f t="shared" si="79"/>
        <v>8</v>
      </c>
      <c r="H320" t="s">
        <v>758</v>
      </c>
      <c r="I320" s="43">
        <v>-49941.94</v>
      </c>
      <c r="J320" s="43">
        <v>-50949.57</v>
      </c>
      <c r="K320" s="43">
        <v>-695466.99</v>
      </c>
      <c r="L320" s="43">
        <v>-1158412.7</v>
      </c>
      <c r="M320" s="43">
        <v>-1904326.71</v>
      </c>
      <c r="N320" s="43">
        <v>-2030746.25</v>
      </c>
      <c r="O320" s="43">
        <v>-2132232.4</v>
      </c>
      <c r="P320" s="43">
        <v>-2229380.76</v>
      </c>
      <c r="Q320" s="43">
        <v>-2287768.18</v>
      </c>
      <c r="R320" s="43">
        <v>-3683567.94</v>
      </c>
      <c r="S320" s="43">
        <v>-2061415.54</v>
      </c>
      <c r="T320" s="43">
        <v>-2391525.91</v>
      </c>
      <c r="U320" s="43"/>
      <c r="V320" s="43"/>
      <c r="W320" s="43">
        <v>-1979887.58</v>
      </c>
      <c r="X320" s="43">
        <v>-2265088.82</v>
      </c>
      <c r="Y320" s="43">
        <v>-2376816.09</v>
      </c>
      <c r="Z320" s="43">
        <v>-2271181.04</v>
      </c>
      <c r="AA320" s="43">
        <v>-2612741.9</v>
      </c>
      <c r="AB320" s="43">
        <v>-3661961.76</v>
      </c>
      <c r="AC320" s="43">
        <v>-2479077.26</v>
      </c>
      <c r="AD320" s="43">
        <v>-2749354.16</v>
      </c>
      <c r="AE320" s="43">
        <v>-2520840.38</v>
      </c>
      <c r="AF320" s="43">
        <v>-2663602.79</v>
      </c>
      <c r="AG320" s="43">
        <v>-3280937.51</v>
      </c>
      <c r="AH320" s="43">
        <v>-3798471.4</v>
      </c>
      <c r="AJ320" s="43">
        <v>-2389209.16</v>
      </c>
      <c r="AK320" s="43">
        <v>-2559135.05</v>
      </c>
      <c r="AL320" s="43">
        <v>-2569663.97</v>
      </c>
      <c r="AM320" s="43">
        <v>-2673576.72</v>
      </c>
      <c r="AN320" s="43">
        <v>-4028121.04</v>
      </c>
      <c r="AO320" s="43">
        <v>-4149601.61</v>
      </c>
      <c r="AP320" s="43">
        <v>-3715449.31</v>
      </c>
      <c r="AQ320" s="43">
        <v>-3513461.24</v>
      </c>
      <c r="AR320" s="43">
        <v>-2877737.05</v>
      </c>
      <c r="AS320" s="43"/>
      <c r="AT320" s="43"/>
      <c r="AU320" s="43"/>
    </row>
    <row r="321" ht="14.4" customHeight="1" spans="2:47" x14ac:dyDescent="0.25">
      <c r="B321" s="100" t="s">
        <v>760</v>
      </c>
      <c r="C321" s="101" t="str">
        <f t="shared" si="76"/>
        <v>A</v>
      </c>
      <c r="D321" s="101" t="str">
        <f t="shared" si="77"/>
        <v>A2.1.3.01.1142</v>
      </c>
      <c r="E321" s="101" t="str">
        <f t="shared" si="78"/>
        <v>2</v>
      </c>
      <c r="F321" s="101" t="s">
        <v>90</v>
      </c>
      <c r="G321" s="101">
        <f t="shared" si="79"/>
        <v>13</v>
      </c>
      <c r="H321" s="101" t="s">
        <v>761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43"/>
      <c r="V321" s="43"/>
      <c r="W321" s="102">
        <v>0</v>
      </c>
      <c r="X321" s="102">
        <v>0</v>
      </c>
      <c r="Y321" s="102">
        <v>0</v>
      </c>
      <c r="Z321" s="102">
        <v>0</v>
      </c>
      <c r="AA321" s="102">
        <v>0</v>
      </c>
      <c r="AB321" s="102">
        <v>0</v>
      </c>
      <c r="AC321" s="102">
        <v>0</v>
      </c>
      <c r="AD321" s="102">
        <v>0</v>
      </c>
      <c r="AE321" s="102">
        <v>0</v>
      </c>
      <c r="AF321" s="102">
        <v>-1300</v>
      </c>
      <c r="AG321" s="102">
        <v>-1300</v>
      </c>
      <c r="AH321" s="102">
        <v>-1300</v>
      </c>
      <c r="AJ321" s="102">
        <v>-1300</v>
      </c>
      <c r="AK321" s="102">
        <v>-1300</v>
      </c>
      <c r="AL321" s="102">
        <v>-1300</v>
      </c>
      <c r="AM321" s="102">
        <v>-1300</v>
      </c>
      <c r="AN321" s="102">
        <v>-1300</v>
      </c>
      <c r="AO321" s="102">
        <v>-1300</v>
      </c>
      <c r="AP321" s="102">
        <v>-1300</v>
      </c>
      <c r="AQ321" s="102">
        <v>0</v>
      </c>
      <c r="AR321" s="102">
        <v>0</v>
      </c>
      <c r="AS321" s="102"/>
      <c r="AT321" s="102"/>
      <c r="AU321" s="102"/>
    </row>
    <row r="322" ht="14.4" customHeight="1" spans="2:47" x14ac:dyDescent="0.25">
      <c r="B322" s="100" t="s">
        <v>762</v>
      </c>
      <c r="C322" s="101" t="str">
        <f t="shared" ref="C322:C328" si="80">IF(G322&gt;8,"A","S")</f>
        <v>A</v>
      </c>
      <c r="D322" s="101" t="str">
        <f t="shared" ref="D322:D328" si="81">"A"&amp;B322</f>
        <v>A2.1.3.01.0174</v>
      </c>
      <c r="E322" s="101" t="str">
        <f t="shared" ref="E322:E328" si="82">LEFT(B322)</f>
        <v>2</v>
      </c>
      <c r="F322" s="101" t="s">
        <v>90</v>
      </c>
      <c r="G322" s="101">
        <f t="shared" ref="G322:G328" si="83">LEN(B322)</f>
        <v>13</v>
      </c>
      <c r="H322" s="101" t="s">
        <v>763</v>
      </c>
      <c r="I322" s="102">
        <v>0</v>
      </c>
      <c r="J322" s="102">
        <v>0</v>
      </c>
      <c r="K322" s="102">
        <v>0</v>
      </c>
      <c r="L322" s="102">
        <v>0</v>
      </c>
      <c r="M322" s="102">
        <v>0</v>
      </c>
      <c r="N322" s="102">
        <v>0</v>
      </c>
      <c r="O322" s="102">
        <v>0</v>
      </c>
      <c r="P322" s="102">
        <v>0</v>
      </c>
      <c r="Q322" s="102">
        <v>0</v>
      </c>
      <c r="R322" s="102">
        <v>0</v>
      </c>
      <c r="S322" s="102">
        <v>-1400.62</v>
      </c>
      <c r="T322" s="102">
        <v>0</v>
      </c>
      <c r="U322" s="43"/>
      <c r="V322" s="43"/>
      <c r="W322" s="102">
        <v>0</v>
      </c>
      <c r="X322" s="102">
        <v>0</v>
      </c>
      <c r="Y322" s="102">
        <v>0</v>
      </c>
      <c r="Z322" s="102">
        <v>0</v>
      </c>
      <c r="AA322" s="102">
        <v>0</v>
      </c>
      <c r="AB322" s="102">
        <v>0</v>
      </c>
      <c r="AC322" s="102">
        <v>0</v>
      </c>
      <c r="AD322" s="102">
        <v>0</v>
      </c>
      <c r="AE322" s="102">
        <v>0</v>
      </c>
      <c r="AF322" s="102">
        <v>0</v>
      </c>
      <c r="AG322" s="102">
        <v>0</v>
      </c>
      <c r="AH322" s="102">
        <v>0</v>
      </c>
      <c r="AJ322" s="102">
        <v>0</v>
      </c>
      <c r="AK322" s="102">
        <v>0</v>
      </c>
      <c r="AL322" s="102">
        <v>0</v>
      </c>
      <c r="AM322" s="102">
        <v>0</v>
      </c>
      <c r="AN322" s="102">
        <v>0</v>
      </c>
      <c r="AO322" s="102">
        <v>0</v>
      </c>
      <c r="AP322" s="102">
        <v>0</v>
      </c>
      <c r="AQ322" s="102">
        <v>-5791.11</v>
      </c>
      <c r="AR322" s="102">
        <v>-19815.13</v>
      </c>
      <c r="AS322" s="102"/>
      <c r="AT322" s="102"/>
      <c r="AU322" s="102"/>
    </row>
    <row r="323" ht="14.4" customHeight="1" spans="2:47" x14ac:dyDescent="0.25">
      <c r="B323" s="100" t="s">
        <v>764</v>
      </c>
      <c r="C323" s="101" t="str">
        <f t="shared" si="80"/>
        <v>A</v>
      </c>
      <c r="D323" s="101" t="str">
        <f t="shared" si="81"/>
        <v>A2.1.3.01.057</v>
      </c>
      <c r="E323" s="101" t="str">
        <f t="shared" si="82"/>
        <v>2</v>
      </c>
      <c r="F323" s="101" t="s">
        <v>90</v>
      </c>
      <c r="G323" s="101">
        <f t="shared" si="83"/>
        <v>12</v>
      </c>
      <c r="H323" s="101" t="s">
        <v>765</v>
      </c>
      <c r="I323" s="102">
        <v>0</v>
      </c>
      <c r="J323" s="102">
        <v>0</v>
      </c>
      <c r="K323" s="102">
        <v>0</v>
      </c>
      <c r="L323" s="102">
        <v>0</v>
      </c>
      <c r="M323" s="102">
        <v>0</v>
      </c>
      <c r="N323" s="102">
        <v>0</v>
      </c>
      <c r="O323" s="102">
        <v>0</v>
      </c>
      <c r="P323" s="102">
        <v>0</v>
      </c>
      <c r="Q323" s="102">
        <v>0</v>
      </c>
      <c r="R323" s="102">
        <v>0</v>
      </c>
      <c r="S323" s="102">
        <v>0</v>
      </c>
      <c r="T323" s="102">
        <v>0</v>
      </c>
      <c r="U323" s="43"/>
      <c r="V323" s="43"/>
      <c r="W323" s="102">
        <v>0</v>
      </c>
      <c r="X323" s="102">
        <v>0</v>
      </c>
      <c r="Y323" s="102">
        <v>0</v>
      </c>
      <c r="Z323" s="102">
        <v>0</v>
      </c>
      <c r="AA323" s="102">
        <v>0</v>
      </c>
      <c r="AB323" s="102">
        <v>0</v>
      </c>
      <c r="AC323" s="102">
        <v>0</v>
      </c>
      <c r="AD323" s="102">
        <v>0</v>
      </c>
      <c r="AE323" s="102">
        <v>0</v>
      </c>
      <c r="AF323" s="102">
        <v>0</v>
      </c>
      <c r="AG323" s="102">
        <v>0</v>
      </c>
      <c r="AH323" s="102">
        <v>0</v>
      </c>
      <c r="AJ323" s="102">
        <v>0</v>
      </c>
      <c r="AK323" s="102">
        <v>0</v>
      </c>
      <c r="AL323" s="102">
        <v>0</v>
      </c>
      <c r="AM323" s="102">
        <v>0</v>
      </c>
      <c r="AN323" s="102">
        <v>0</v>
      </c>
      <c r="AO323" s="102">
        <v>0</v>
      </c>
      <c r="AP323" s="102">
        <v>0</v>
      </c>
      <c r="AQ323" s="102">
        <v>0</v>
      </c>
      <c r="AR323" s="102">
        <v>0</v>
      </c>
      <c r="AS323" s="102"/>
      <c r="AT323" s="102"/>
      <c r="AU323" s="102"/>
    </row>
    <row r="324" ht="14.4" customHeight="1" spans="2:47" x14ac:dyDescent="0.25">
      <c r="B324" s="100" t="s">
        <v>766</v>
      </c>
      <c r="C324" s="101" t="str">
        <f t="shared" si="80"/>
        <v>A</v>
      </c>
      <c r="D324" s="101" t="str">
        <f t="shared" si="81"/>
        <v>A2.1.3.01.054</v>
      </c>
      <c r="E324" s="101" t="str">
        <f t="shared" si="82"/>
        <v>2</v>
      </c>
      <c r="F324" s="101" t="s">
        <v>90</v>
      </c>
      <c r="G324" s="101">
        <f t="shared" si="83"/>
        <v>12</v>
      </c>
      <c r="H324" s="101" t="s">
        <v>767</v>
      </c>
      <c r="I324" s="102">
        <v>0</v>
      </c>
      <c r="J324" s="102">
        <v>0</v>
      </c>
      <c r="K324" s="102">
        <v>0</v>
      </c>
      <c r="L324" s="102">
        <v>0</v>
      </c>
      <c r="M324" s="102">
        <v>0</v>
      </c>
      <c r="N324" s="102">
        <v>0</v>
      </c>
      <c r="O324" s="102">
        <v>0</v>
      </c>
      <c r="P324" s="102">
        <v>0</v>
      </c>
      <c r="Q324" s="102">
        <v>0</v>
      </c>
      <c r="R324" s="102">
        <v>0</v>
      </c>
      <c r="S324" s="102">
        <v>0</v>
      </c>
      <c r="T324" s="102">
        <v>0</v>
      </c>
      <c r="U324" s="43"/>
      <c r="V324" s="43"/>
      <c r="W324" s="102">
        <v>0</v>
      </c>
      <c r="X324" s="102">
        <v>0</v>
      </c>
      <c r="Y324" s="102">
        <v>0</v>
      </c>
      <c r="Z324" s="102">
        <v>0</v>
      </c>
      <c r="AA324" s="102">
        <v>0</v>
      </c>
      <c r="AB324" s="102">
        <v>0</v>
      </c>
      <c r="AC324" s="102">
        <v>0</v>
      </c>
      <c r="AD324" s="102">
        <v>0</v>
      </c>
      <c r="AE324" s="102">
        <v>0</v>
      </c>
      <c r="AF324" s="102">
        <v>0</v>
      </c>
      <c r="AG324" s="102">
        <v>0</v>
      </c>
      <c r="AH324" s="102">
        <v>0</v>
      </c>
      <c r="AJ324" s="102">
        <v>0</v>
      </c>
      <c r="AK324" s="102">
        <v>0</v>
      </c>
      <c r="AL324" s="102">
        <v>0</v>
      </c>
      <c r="AM324" s="102">
        <v>0</v>
      </c>
      <c r="AN324" s="102">
        <v>0</v>
      </c>
      <c r="AO324" s="102">
        <v>0</v>
      </c>
      <c r="AP324" s="102">
        <v>0</v>
      </c>
      <c r="AQ324" s="102">
        <v>0</v>
      </c>
      <c r="AR324" s="102">
        <v>0</v>
      </c>
      <c r="AS324" s="102"/>
      <c r="AT324" s="102"/>
      <c r="AU324" s="102"/>
    </row>
    <row r="325" ht="14.4" customHeight="1" spans="2:47" x14ac:dyDescent="0.25">
      <c r="B325" s="100" t="s">
        <v>768</v>
      </c>
      <c r="C325" s="101" t="str">
        <f t="shared" si="80"/>
        <v>A</v>
      </c>
      <c r="D325" s="101" t="str">
        <f t="shared" si="81"/>
        <v>A2.1.3.01.1048</v>
      </c>
      <c r="E325" s="101" t="str">
        <f t="shared" si="82"/>
        <v>2</v>
      </c>
      <c r="F325" s="101" t="s">
        <v>90</v>
      </c>
      <c r="G325" s="101">
        <f t="shared" si="83"/>
        <v>13</v>
      </c>
      <c r="H325" s="101" t="s">
        <v>769</v>
      </c>
      <c r="I325" s="102">
        <v>0</v>
      </c>
      <c r="J325" s="102">
        <v>0</v>
      </c>
      <c r="K325" s="102">
        <v>0</v>
      </c>
      <c r="L325" s="102">
        <v>0</v>
      </c>
      <c r="M325" s="102">
        <v>0</v>
      </c>
      <c r="N325" s="102">
        <v>0</v>
      </c>
      <c r="O325" s="102">
        <v>0</v>
      </c>
      <c r="P325" s="102">
        <v>0</v>
      </c>
      <c r="Q325" s="102">
        <v>0</v>
      </c>
      <c r="R325" s="102">
        <v>0</v>
      </c>
      <c r="S325" s="102">
        <v>0</v>
      </c>
      <c r="T325" s="102">
        <v>0</v>
      </c>
      <c r="U325" s="43"/>
      <c r="V325" s="43"/>
      <c r="W325" s="102">
        <v>0</v>
      </c>
      <c r="X325" s="102">
        <v>0</v>
      </c>
      <c r="Y325" s="102">
        <v>0</v>
      </c>
      <c r="Z325" s="102">
        <v>0</v>
      </c>
      <c r="AA325" s="102">
        <v>0</v>
      </c>
      <c r="AB325" s="102">
        <v>0</v>
      </c>
      <c r="AC325" s="102">
        <v>0</v>
      </c>
      <c r="AD325" s="102">
        <v>0</v>
      </c>
      <c r="AE325" s="102">
        <v>0</v>
      </c>
      <c r="AF325" s="102">
        <v>0</v>
      </c>
      <c r="AG325" s="102">
        <v>0</v>
      </c>
      <c r="AH325" s="102">
        <v>0</v>
      </c>
      <c r="AJ325" s="102">
        <v>0</v>
      </c>
      <c r="AK325" s="102">
        <v>0</v>
      </c>
      <c r="AL325" s="102">
        <v>0</v>
      </c>
      <c r="AM325" s="102">
        <v>0</v>
      </c>
      <c r="AN325" s="102">
        <v>0</v>
      </c>
      <c r="AO325" s="102">
        <v>0</v>
      </c>
      <c r="AP325" s="102">
        <v>0</v>
      </c>
      <c r="AQ325" s="102">
        <v>0</v>
      </c>
      <c r="AR325" s="102">
        <v>0</v>
      </c>
      <c r="AS325" s="102"/>
      <c r="AT325" s="102"/>
      <c r="AU325" s="102"/>
    </row>
    <row r="326" ht="14.4" customHeight="1" spans="2:47" x14ac:dyDescent="0.25">
      <c r="B326" s="100" t="s">
        <v>770</v>
      </c>
      <c r="C326" s="101" t="str">
        <f t="shared" si="80"/>
        <v>A</v>
      </c>
      <c r="D326" s="101" t="str">
        <f t="shared" si="81"/>
        <v>A2.1.3.01.053</v>
      </c>
      <c r="E326" s="101" t="str">
        <f t="shared" si="82"/>
        <v>2</v>
      </c>
      <c r="F326" s="101" t="s">
        <v>90</v>
      </c>
      <c r="G326" s="101">
        <f t="shared" si="83"/>
        <v>12</v>
      </c>
      <c r="H326" s="101" t="s">
        <v>771</v>
      </c>
      <c r="I326" s="102">
        <v>0</v>
      </c>
      <c r="J326" s="102">
        <v>0</v>
      </c>
      <c r="K326" s="102">
        <v>0</v>
      </c>
      <c r="L326" s="102">
        <v>0</v>
      </c>
      <c r="M326" s="102">
        <v>0</v>
      </c>
      <c r="N326" s="102">
        <v>0</v>
      </c>
      <c r="O326" s="102">
        <v>0</v>
      </c>
      <c r="P326" s="102">
        <v>0</v>
      </c>
      <c r="Q326" s="102">
        <v>0</v>
      </c>
      <c r="R326" s="102">
        <v>0</v>
      </c>
      <c r="S326" s="102">
        <v>0</v>
      </c>
      <c r="T326" s="102">
        <v>0</v>
      </c>
      <c r="U326" s="43"/>
      <c r="V326" s="43"/>
      <c r="W326" s="102">
        <v>0</v>
      </c>
      <c r="X326" s="102">
        <v>0</v>
      </c>
      <c r="Y326" s="102">
        <v>0</v>
      </c>
      <c r="Z326" s="102">
        <v>0</v>
      </c>
      <c r="AA326" s="102">
        <v>0</v>
      </c>
      <c r="AB326" s="102">
        <v>0</v>
      </c>
      <c r="AC326" s="102">
        <v>0</v>
      </c>
      <c r="AD326" s="102">
        <v>0</v>
      </c>
      <c r="AE326" s="102">
        <v>0</v>
      </c>
      <c r="AF326" s="102">
        <v>0</v>
      </c>
      <c r="AG326" s="102">
        <v>0</v>
      </c>
      <c r="AH326" s="102">
        <v>0</v>
      </c>
      <c r="AJ326" s="102">
        <v>0</v>
      </c>
      <c r="AK326" s="102">
        <v>0</v>
      </c>
      <c r="AL326" s="102">
        <v>0</v>
      </c>
      <c r="AM326" s="102">
        <v>0</v>
      </c>
      <c r="AN326" s="102">
        <v>0</v>
      </c>
      <c r="AO326" s="102">
        <v>0</v>
      </c>
      <c r="AP326" s="102">
        <v>0</v>
      </c>
      <c r="AQ326" s="102">
        <v>0</v>
      </c>
      <c r="AR326" s="102">
        <v>0</v>
      </c>
      <c r="AS326" s="102"/>
      <c r="AT326" s="102"/>
      <c r="AU326" s="102"/>
    </row>
    <row r="327" ht="14.4" customHeight="1" spans="2:47" x14ac:dyDescent="0.25">
      <c r="B327" s="100" t="s">
        <v>772</v>
      </c>
      <c r="C327" s="101" t="str">
        <f t="shared" si="80"/>
        <v>A</v>
      </c>
      <c r="D327" s="101" t="str">
        <f t="shared" si="81"/>
        <v>A2.1.3.01.1047</v>
      </c>
      <c r="E327" s="101" t="str">
        <f t="shared" si="82"/>
        <v>2</v>
      </c>
      <c r="F327" s="101" t="s">
        <v>90</v>
      </c>
      <c r="G327" s="101">
        <f t="shared" si="83"/>
        <v>13</v>
      </c>
      <c r="H327" s="101" t="s">
        <v>773</v>
      </c>
      <c r="I327" s="102">
        <v>0</v>
      </c>
      <c r="J327" s="102">
        <v>0</v>
      </c>
      <c r="K327" s="102">
        <v>0</v>
      </c>
      <c r="L327" s="102">
        <v>0</v>
      </c>
      <c r="M327" s="102">
        <v>0</v>
      </c>
      <c r="N327" s="102">
        <v>0</v>
      </c>
      <c r="O327" s="102">
        <v>0</v>
      </c>
      <c r="P327" s="102">
        <v>0</v>
      </c>
      <c r="Q327" s="102">
        <v>0</v>
      </c>
      <c r="R327" s="102">
        <v>0</v>
      </c>
      <c r="S327" s="102">
        <v>0</v>
      </c>
      <c r="T327" s="102">
        <v>0</v>
      </c>
      <c r="U327" s="43"/>
      <c r="V327" s="43"/>
      <c r="W327" s="102">
        <v>0</v>
      </c>
      <c r="X327" s="102">
        <v>0</v>
      </c>
      <c r="Y327" s="102">
        <v>0</v>
      </c>
      <c r="Z327" s="102">
        <v>0</v>
      </c>
      <c r="AA327" s="102">
        <v>0</v>
      </c>
      <c r="AB327" s="102">
        <v>0</v>
      </c>
      <c r="AC327" s="102">
        <v>0</v>
      </c>
      <c r="AD327" s="102">
        <v>0</v>
      </c>
      <c r="AE327" s="102">
        <v>0</v>
      </c>
      <c r="AF327" s="102">
        <v>0</v>
      </c>
      <c r="AG327" s="102">
        <v>0</v>
      </c>
      <c r="AH327" s="102">
        <v>0</v>
      </c>
      <c r="AJ327" s="102">
        <v>0</v>
      </c>
      <c r="AK327" s="102">
        <v>0</v>
      </c>
      <c r="AL327" s="102">
        <v>0</v>
      </c>
      <c r="AM327" s="102">
        <v>0</v>
      </c>
      <c r="AN327" s="102">
        <v>0</v>
      </c>
      <c r="AO327" s="102">
        <v>0</v>
      </c>
      <c r="AP327" s="102">
        <v>0</v>
      </c>
      <c r="AQ327" s="102">
        <v>0</v>
      </c>
      <c r="AR327" s="102">
        <v>0</v>
      </c>
      <c r="AS327" s="102"/>
      <c r="AT327" s="102"/>
      <c r="AU327" s="102"/>
    </row>
    <row r="328" ht="14.4" customHeight="1" spans="2:47" x14ac:dyDescent="0.25">
      <c r="B328" s="100" t="s">
        <v>774</v>
      </c>
      <c r="C328" s="101" t="str">
        <f t="shared" si="80"/>
        <v>A</v>
      </c>
      <c r="D328" s="101" t="str">
        <f t="shared" si="81"/>
        <v>A2.1.3.01.048</v>
      </c>
      <c r="E328" s="101" t="str">
        <f t="shared" si="82"/>
        <v>2</v>
      </c>
      <c r="F328" s="101" t="s">
        <v>90</v>
      </c>
      <c r="G328" s="101">
        <f t="shared" si="83"/>
        <v>12</v>
      </c>
      <c r="H328" s="101" t="s">
        <v>775</v>
      </c>
      <c r="I328" s="102">
        <v>0</v>
      </c>
      <c r="J328" s="102">
        <v>0</v>
      </c>
      <c r="K328" s="102">
        <v>0</v>
      </c>
      <c r="L328" s="102">
        <v>0</v>
      </c>
      <c r="M328" s="102">
        <v>0</v>
      </c>
      <c r="N328" s="102">
        <v>0</v>
      </c>
      <c r="O328" s="102">
        <v>0</v>
      </c>
      <c r="P328" s="102">
        <v>0</v>
      </c>
      <c r="Q328" s="102">
        <v>0</v>
      </c>
      <c r="R328" s="102">
        <v>-1498</v>
      </c>
      <c r="S328" s="102">
        <v>-749</v>
      </c>
      <c r="T328" s="102">
        <v>0</v>
      </c>
      <c r="U328" s="43"/>
      <c r="V328" s="43"/>
      <c r="W328" s="102">
        <v>0</v>
      </c>
      <c r="X328" s="102">
        <v>0</v>
      </c>
      <c r="Y328" s="102">
        <v>0</v>
      </c>
      <c r="Z328" s="102">
        <v>0</v>
      </c>
      <c r="AA328" s="102">
        <v>0</v>
      </c>
      <c r="AB328" s="102">
        <v>0</v>
      </c>
      <c r="AC328" s="102">
        <v>0</v>
      </c>
      <c r="AD328" s="102">
        <v>0</v>
      </c>
      <c r="AE328" s="102">
        <v>0</v>
      </c>
      <c r="AF328" s="102">
        <v>0</v>
      </c>
      <c r="AG328" s="102">
        <v>0</v>
      </c>
      <c r="AH328" s="102">
        <v>0</v>
      </c>
      <c r="AJ328" s="102">
        <v>0</v>
      </c>
      <c r="AK328" s="102">
        <v>0</v>
      </c>
      <c r="AL328" s="102">
        <v>0</v>
      </c>
      <c r="AM328" s="102">
        <v>0</v>
      </c>
      <c r="AN328" s="102">
        <v>0</v>
      </c>
      <c r="AO328" s="102">
        <v>0</v>
      </c>
      <c r="AP328" s="102">
        <v>0</v>
      </c>
      <c r="AQ328" s="102">
        <v>0</v>
      </c>
      <c r="AR328" s="102">
        <v>0</v>
      </c>
      <c r="AS328" s="102"/>
      <c r="AT328" s="102"/>
      <c r="AU328" s="102"/>
    </row>
    <row r="329" ht="14.4" customHeight="1" spans="2:47" x14ac:dyDescent="0.25">
      <c r="B329" s="100" t="s">
        <v>776</v>
      </c>
      <c r="C329" s="101" t="str">
        <f t="shared" ref="C329:C333" si="84">IF(G329&gt;8,"A","S")</f>
        <v>A</v>
      </c>
      <c r="D329" s="101" t="str">
        <f t="shared" ref="D329:D333" si="85">"A"&amp;B329</f>
        <v>A2.1.3.01.1046</v>
      </c>
      <c r="E329" s="101" t="str">
        <f t="shared" ref="E329:E333" si="86">LEFT(B329)</f>
        <v>2</v>
      </c>
      <c r="F329" s="101" t="s">
        <v>90</v>
      </c>
      <c r="G329" s="101">
        <f t="shared" ref="G329:G333" si="87">LEN(B329)</f>
        <v>13</v>
      </c>
      <c r="H329" s="101" t="s">
        <v>777</v>
      </c>
      <c r="I329" s="102">
        <v>0</v>
      </c>
      <c r="J329" s="102">
        <v>0</v>
      </c>
      <c r="K329" s="102">
        <v>0</v>
      </c>
      <c r="L329" s="102">
        <v>0</v>
      </c>
      <c r="M329" s="102">
        <v>0</v>
      </c>
      <c r="N329" s="102">
        <v>0</v>
      </c>
      <c r="O329" s="102">
        <v>0</v>
      </c>
      <c r="P329" s="102">
        <v>0</v>
      </c>
      <c r="Q329" s="102">
        <v>0</v>
      </c>
      <c r="R329" s="102">
        <v>0</v>
      </c>
      <c r="S329" s="102">
        <v>0</v>
      </c>
      <c r="T329" s="102">
        <v>0</v>
      </c>
      <c r="U329" s="43"/>
      <c r="V329" s="43"/>
      <c r="W329" s="102">
        <v>0</v>
      </c>
      <c r="X329" s="102">
        <v>0</v>
      </c>
      <c r="Y329" s="102">
        <v>0</v>
      </c>
      <c r="Z329" s="102">
        <v>0</v>
      </c>
      <c r="AA329" s="102">
        <v>0</v>
      </c>
      <c r="AB329" s="102">
        <v>0</v>
      </c>
      <c r="AC329" s="102">
        <v>0</v>
      </c>
      <c r="AD329" s="102">
        <v>0</v>
      </c>
      <c r="AE329" s="102">
        <v>0</v>
      </c>
      <c r="AF329" s="102">
        <v>0</v>
      </c>
      <c r="AG329" s="102">
        <v>0</v>
      </c>
      <c r="AH329" s="102">
        <v>0</v>
      </c>
      <c r="AJ329" s="102">
        <v>0</v>
      </c>
      <c r="AK329" s="102">
        <v>0</v>
      </c>
      <c r="AL329" s="102">
        <v>0</v>
      </c>
      <c r="AM329" s="102">
        <v>0</v>
      </c>
      <c r="AN329" s="102">
        <v>0</v>
      </c>
      <c r="AO329" s="102">
        <v>0</v>
      </c>
      <c r="AP329" s="102">
        <v>0</v>
      </c>
      <c r="AQ329" s="102">
        <v>0</v>
      </c>
      <c r="AR329" s="102">
        <v>0</v>
      </c>
      <c r="AS329" s="102"/>
      <c r="AT329" s="102"/>
      <c r="AU329" s="102"/>
    </row>
    <row r="330" ht="14.4" customHeight="1" spans="2:47" x14ac:dyDescent="0.25">
      <c r="B330" s="100" t="s">
        <v>778</v>
      </c>
      <c r="C330" s="101" t="str">
        <f t="shared" si="84"/>
        <v>A</v>
      </c>
      <c r="D330" s="101" t="str">
        <f t="shared" si="85"/>
        <v>A2.1.3.01.050</v>
      </c>
      <c r="E330" s="101" t="str">
        <f t="shared" si="86"/>
        <v>2</v>
      </c>
      <c r="F330" s="101" t="s">
        <v>90</v>
      </c>
      <c r="G330" s="101">
        <f t="shared" si="87"/>
        <v>12</v>
      </c>
      <c r="H330" s="101" t="s">
        <v>779</v>
      </c>
      <c r="I330" s="102">
        <v>0</v>
      </c>
      <c r="J330" s="102">
        <v>0</v>
      </c>
      <c r="K330" s="102">
        <v>0</v>
      </c>
      <c r="L330" s="102">
        <v>0</v>
      </c>
      <c r="M330" s="102">
        <v>0</v>
      </c>
      <c r="N330" s="102">
        <v>0</v>
      </c>
      <c r="O330" s="102">
        <v>0</v>
      </c>
      <c r="P330" s="102">
        <v>0</v>
      </c>
      <c r="Q330" s="102">
        <v>0</v>
      </c>
      <c r="R330" s="102">
        <v>-2847.26</v>
      </c>
      <c r="S330" s="102">
        <v>0</v>
      </c>
      <c r="T330" s="102">
        <v>0</v>
      </c>
      <c r="U330" s="43"/>
      <c r="V330" s="43"/>
      <c r="W330" s="102">
        <v>0</v>
      </c>
      <c r="X330" s="102">
        <v>0</v>
      </c>
      <c r="Y330" s="102">
        <v>0</v>
      </c>
      <c r="Z330" s="102">
        <v>0</v>
      </c>
      <c r="AA330" s="102">
        <v>0</v>
      </c>
      <c r="AB330" s="102">
        <v>0</v>
      </c>
      <c r="AC330" s="102">
        <v>0</v>
      </c>
      <c r="AD330" s="102">
        <v>0</v>
      </c>
      <c r="AE330" s="102">
        <v>0</v>
      </c>
      <c r="AF330" s="102">
        <v>0</v>
      </c>
      <c r="AG330" s="102">
        <v>0</v>
      </c>
      <c r="AH330" s="102">
        <v>0</v>
      </c>
      <c r="AJ330" s="102">
        <v>0</v>
      </c>
      <c r="AK330" s="102">
        <v>0</v>
      </c>
      <c r="AL330" s="102">
        <v>0</v>
      </c>
      <c r="AM330" s="102">
        <v>0</v>
      </c>
      <c r="AN330" s="102">
        <v>0</v>
      </c>
      <c r="AO330" s="102">
        <v>0</v>
      </c>
      <c r="AP330" s="102">
        <v>0</v>
      </c>
      <c r="AQ330" s="102">
        <v>0</v>
      </c>
      <c r="AR330" s="102">
        <v>0</v>
      </c>
      <c r="AS330" s="102"/>
      <c r="AT330" s="102"/>
      <c r="AU330" s="102"/>
    </row>
    <row r="331" ht="14.4" customHeight="1" spans="2:47" x14ac:dyDescent="0.25">
      <c r="B331" s="100" t="s">
        <v>780</v>
      </c>
      <c r="C331" s="101" t="str">
        <f t="shared" si="84"/>
        <v>A</v>
      </c>
      <c r="D331" s="101" t="str">
        <f t="shared" si="85"/>
        <v>A2.1.3.01.0203</v>
      </c>
      <c r="E331" s="101" t="str">
        <f t="shared" si="86"/>
        <v>2</v>
      </c>
      <c r="F331" s="101" t="s">
        <v>90</v>
      </c>
      <c r="G331" s="101">
        <f t="shared" si="87"/>
        <v>13</v>
      </c>
      <c r="H331" s="101" t="s">
        <v>781</v>
      </c>
      <c r="I331" s="102">
        <v>0</v>
      </c>
      <c r="J331" s="102">
        <v>0</v>
      </c>
      <c r="K331" s="102">
        <v>0</v>
      </c>
      <c r="L331" s="102">
        <v>0</v>
      </c>
      <c r="M331" s="102">
        <v>0</v>
      </c>
      <c r="N331" s="102">
        <v>0</v>
      </c>
      <c r="O331" s="102">
        <v>0</v>
      </c>
      <c r="P331" s="102">
        <v>0</v>
      </c>
      <c r="Q331" s="102">
        <v>0</v>
      </c>
      <c r="R331" s="102">
        <v>0</v>
      </c>
      <c r="S331" s="102">
        <v>0</v>
      </c>
      <c r="T331" s="102">
        <v>0</v>
      </c>
      <c r="U331" s="43"/>
      <c r="V331" s="43"/>
      <c r="W331" s="102">
        <v>0</v>
      </c>
      <c r="X331" s="102">
        <v>0</v>
      </c>
      <c r="Y331" s="102">
        <v>0</v>
      </c>
      <c r="Z331" s="102">
        <v>0</v>
      </c>
      <c r="AA331" s="102">
        <v>0</v>
      </c>
      <c r="AB331" s="102">
        <v>0</v>
      </c>
      <c r="AC331" s="102">
        <v>0</v>
      </c>
      <c r="AD331" s="102">
        <v>0</v>
      </c>
      <c r="AE331" s="102">
        <v>0</v>
      </c>
      <c r="AF331" s="102">
        <v>0</v>
      </c>
      <c r="AG331" s="102">
        <v>0</v>
      </c>
      <c r="AH331" s="102">
        <v>0</v>
      </c>
      <c r="AJ331" s="102">
        <v>0</v>
      </c>
      <c r="AK331" s="102">
        <v>0</v>
      </c>
      <c r="AL331" s="102">
        <v>0</v>
      </c>
      <c r="AM331" s="102">
        <v>0</v>
      </c>
      <c r="AN331" s="102">
        <v>0</v>
      </c>
      <c r="AO331" s="102">
        <v>0</v>
      </c>
      <c r="AP331" s="102">
        <v>0</v>
      </c>
      <c r="AQ331" s="102">
        <v>0</v>
      </c>
      <c r="AR331" s="102">
        <v>0</v>
      </c>
      <c r="AS331" s="102"/>
      <c r="AT331" s="102"/>
      <c r="AU331" s="102"/>
    </row>
    <row r="332" ht="14.4" customHeight="1" spans="2:47" x14ac:dyDescent="0.25">
      <c r="B332" s="100" t="s">
        <v>782</v>
      </c>
      <c r="C332" s="101" t="str">
        <f t="shared" si="84"/>
        <v>A</v>
      </c>
      <c r="D332" s="101" t="str">
        <f t="shared" si="85"/>
        <v>A2.1.3.01.049</v>
      </c>
      <c r="E332" s="101" t="str">
        <f t="shared" si="86"/>
        <v>2</v>
      </c>
      <c r="F332" s="101" t="s">
        <v>90</v>
      </c>
      <c r="G332" s="101">
        <f t="shared" si="87"/>
        <v>12</v>
      </c>
      <c r="H332" s="101" t="s">
        <v>783</v>
      </c>
      <c r="I332" s="102">
        <v>0</v>
      </c>
      <c r="J332" s="102">
        <v>0</v>
      </c>
      <c r="K332" s="102">
        <v>0</v>
      </c>
      <c r="L332" s="102">
        <v>0</v>
      </c>
      <c r="M332" s="102">
        <v>0</v>
      </c>
      <c r="N332" s="102">
        <v>0</v>
      </c>
      <c r="O332" s="102">
        <v>0</v>
      </c>
      <c r="P332" s="102">
        <v>0</v>
      </c>
      <c r="Q332" s="102">
        <v>0</v>
      </c>
      <c r="R332" s="102">
        <v>-92.82</v>
      </c>
      <c r="S332" s="102">
        <v>-15.47</v>
      </c>
      <c r="T332" s="102">
        <v>0</v>
      </c>
      <c r="U332" s="43"/>
      <c r="V332" s="43"/>
      <c r="W332" s="102">
        <v>0</v>
      </c>
      <c r="X332" s="102">
        <v>0</v>
      </c>
      <c r="Y332" s="102">
        <v>0</v>
      </c>
      <c r="Z332" s="102">
        <v>0</v>
      </c>
      <c r="AA332" s="102">
        <v>0</v>
      </c>
      <c r="AB332" s="102">
        <v>0</v>
      </c>
      <c r="AC332" s="102">
        <v>0</v>
      </c>
      <c r="AD332" s="102">
        <v>0</v>
      </c>
      <c r="AE332" s="102">
        <v>0</v>
      </c>
      <c r="AF332" s="102">
        <v>0</v>
      </c>
      <c r="AG332" s="102">
        <v>0</v>
      </c>
      <c r="AH332" s="102">
        <v>0</v>
      </c>
      <c r="AJ332" s="102">
        <v>0</v>
      </c>
      <c r="AK332" s="102">
        <v>0</v>
      </c>
      <c r="AL332" s="102">
        <v>0</v>
      </c>
      <c r="AM332" s="102">
        <v>0</v>
      </c>
      <c r="AN332" s="102">
        <v>0</v>
      </c>
      <c r="AO332" s="102">
        <v>0</v>
      </c>
      <c r="AP332" s="102">
        <v>0</v>
      </c>
      <c r="AQ332" s="102">
        <v>0</v>
      </c>
      <c r="AR332" s="102">
        <v>-23.2</v>
      </c>
      <c r="AS332" s="102"/>
      <c r="AT332" s="102"/>
      <c r="AU332" s="102"/>
    </row>
    <row r="333" ht="14.4" customHeight="1" spans="2:47" x14ac:dyDescent="0.25">
      <c r="B333" s="100" t="s">
        <v>784</v>
      </c>
      <c r="C333" s="101" t="str">
        <f t="shared" si="84"/>
        <v>A</v>
      </c>
      <c r="D333" s="101" t="str">
        <f t="shared" si="85"/>
        <v>A2.1.3.01.037</v>
      </c>
      <c r="E333" s="101" t="str">
        <f t="shared" si="86"/>
        <v>2</v>
      </c>
      <c r="F333" s="101" t="s">
        <v>90</v>
      </c>
      <c r="G333" s="101">
        <f t="shared" si="87"/>
        <v>12</v>
      </c>
      <c r="H333" s="101" t="s">
        <v>785</v>
      </c>
      <c r="I333" s="102">
        <v>0</v>
      </c>
      <c r="J333" s="102">
        <v>0</v>
      </c>
      <c r="K333" s="102">
        <v>0</v>
      </c>
      <c r="L333" s="102">
        <v>0</v>
      </c>
      <c r="M333" s="102">
        <v>0</v>
      </c>
      <c r="N333" s="102">
        <v>0</v>
      </c>
      <c r="O333" s="102">
        <v>0</v>
      </c>
      <c r="P333" s="102">
        <v>0</v>
      </c>
      <c r="Q333" s="102">
        <v>0</v>
      </c>
      <c r="R333" s="102">
        <v>0</v>
      </c>
      <c r="S333" s="102">
        <v>0</v>
      </c>
      <c r="T333" s="102">
        <v>0</v>
      </c>
      <c r="U333" s="43"/>
      <c r="V333" s="43"/>
      <c r="W333" s="102">
        <v>0</v>
      </c>
      <c r="X333" s="102">
        <v>0</v>
      </c>
      <c r="Y333" s="102">
        <v>0</v>
      </c>
      <c r="Z333" s="102">
        <v>0</v>
      </c>
      <c r="AA333" s="102">
        <v>0</v>
      </c>
      <c r="AB333" s="102">
        <v>0</v>
      </c>
      <c r="AC333" s="102">
        <v>0</v>
      </c>
      <c r="AD333" s="102">
        <v>0</v>
      </c>
      <c r="AE333" s="102">
        <v>0</v>
      </c>
      <c r="AF333" s="102">
        <v>0</v>
      </c>
      <c r="AG333" s="102">
        <v>0</v>
      </c>
      <c r="AH333" s="102">
        <v>0</v>
      </c>
      <c r="AJ333" s="102">
        <v>0</v>
      </c>
      <c r="AK333" s="102">
        <v>0</v>
      </c>
      <c r="AL333" s="102">
        <v>0</v>
      </c>
      <c r="AM333" s="102">
        <v>0</v>
      </c>
      <c r="AN333" s="102">
        <v>0</v>
      </c>
      <c r="AO333" s="102">
        <v>0</v>
      </c>
      <c r="AP333" s="102">
        <v>0</v>
      </c>
      <c r="AQ333" s="102">
        <v>0</v>
      </c>
      <c r="AR333" s="102">
        <v>0</v>
      </c>
      <c r="AS333" s="102"/>
      <c r="AT333" s="102"/>
      <c r="AU333" s="102"/>
    </row>
    <row r="334" ht="14.4" customHeight="1" spans="2:47" x14ac:dyDescent="0.25">
      <c r="B334" s="100" t="s">
        <v>786</v>
      </c>
      <c r="C334" s="101" t="str">
        <f t="shared" ref="C334:C341" si="88">IF(G334&gt;8,"A","S")</f>
        <v>A</v>
      </c>
      <c r="D334" s="101" t="str">
        <f t="shared" ref="D334:D341" si="89">"A"&amp;B334</f>
        <v>A2.1.3.01.044</v>
      </c>
      <c r="E334" s="101" t="str">
        <f t="shared" ref="E334:E341" si="90">LEFT(B334)</f>
        <v>2</v>
      </c>
      <c r="F334" s="101" t="s">
        <v>90</v>
      </c>
      <c r="G334" s="101">
        <f t="shared" ref="G334:G341" si="91">LEN(B334)</f>
        <v>12</v>
      </c>
      <c r="H334" s="101" t="s">
        <v>787</v>
      </c>
      <c r="I334" s="102">
        <v>0</v>
      </c>
      <c r="J334" s="102">
        <v>0</v>
      </c>
      <c r="K334" s="102">
        <v>0</v>
      </c>
      <c r="L334" s="102">
        <v>0</v>
      </c>
      <c r="M334" s="102">
        <v>0</v>
      </c>
      <c r="N334" s="102">
        <v>0</v>
      </c>
      <c r="O334" s="102">
        <v>0</v>
      </c>
      <c r="P334" s="102">
        <v>0</v>
      </c>
      <c r="Q334" s="102">
        <v>0</v>
      </c>
      <c r="R334" s="102">
        <v>0</v>
      </c>
      <c r="S334" s="102">
        <v>0</v>
      </c>
      <c r="T334" s="102">
        <v>0</v>
      </c>
      <c r="U334" s="43"/>
      <c r="V334" s="43"/>
      <c r="W334" s="102">
        <v>0</v>
      </c>
      <c r="X334" s="102">
        <v>0</v>
      </c>
      <c r="Y334" s="102">
        <v>0</v>
      </c>
      <c r="Z334" s="102">
        <v>0</v>
      </c>
      <c r="AA334" s="102">
        <v>0</v>
      </c>
      <c r="AB334" s="102">
        <v>0</v>
      </c>
      <c r="AC334" s="102">
        <v>0</v>
      </c>
      <c r="AD334" s="102">
        <v>0</v>
      </c>
      <c r="AE334" s="102">
        <v>0</v>
      </c>
      <c r="AF334" s="102">
        <v>0</v>
      </c>
      <c r="AG334" s="102">
        <v>0</v>
      </c>
      <c r="AH334" s="102">
        <v>0</v>
      </c>
      <c r="AJ334" s="102">
        <v>0</v>
      </c>
      <c r="AK334" s="102">
        <v>0</v>
      </c>
      <c r="AL334" s="102">
        <v>0</v>
      </c>
      <c r="AM334" s="102">
        <v>0</v>
      </c>
      <c r="AN334" s="102">
        <v>0</v>
      </c>
      <c r="AO334" s="102">
        <v>0</v>
      </c>
      <c r="AP334" s="102">
        <v>0</v>
      </c>
      <c r="AQ334" s="102">
        <v>0</v>
      </c>
      <c r="AR334" s="102">
        <v>0</v>
      </c>
      <c r="AS334" s="102"/>
      <c r="AT334" s="102"/>
      <c r="AU334" s="102"/>
    </row>
    <row r="335" ht="14.4" customHeight="1" spans="2:47" x14ac:dyDescent="0.25">
      <c r="B335" s="100" t="s">
        <v>788</v>
      </c>
      <c r="C335" s="101" t="str">
        <f t="shared" si="88"/>
        <v>A</v>
      </c>
      <c r="D335" s="101" t="str">
        <f t="shared" si="89"/>
        <v>A2.1.3.01.033</v>
      </c>
      <c r="E335" s="101" t="str">
        <f t="shared" si="90"/>
        <v>2</v>
      </c>
      <c r="F335" s="101" t="s">
        <v>90</v>
      </c>
      <c r="G335" s="101">
        <f t="shared" si="91"/>
        <v>12</v>
      </c>
      <c r="H335" s="101" t="s">
        <v>789</v>
      </c>
      <c r="I335" s="102">
        <v>0</v>
      </c>
      <c r="J335" s="102">
        <v>0</v>
      </c>
      <c r="K335" s="102">
        <v>0</v>
      </c>
      <c r="L335" s="102">
        <v>0</v>
      </c>
      <c r="M335" s="102">
        <v>0</v>
      </c>
      <c r="N335" s="102">
        <v>0</v>
      </c>
      <c r="O335" s="102">
        <v>0</v>
      </c>
      <c r="P335" s="102">
        <v>0</v>
      </c>
      <c r="Q335" s="102">
        <v>0</v>
      </c>
      <c r="R335" s="102">
        <v>0</v>
      </c>
      <c r="S335" s="102">
        <v>0</v>
      </c>
      <c r="T335" s="102">
        <v>0</v>
      </c>
      <c r="U335" s="43"/>
      <c r="V335" s="43"/>
      <c r="W335" s="102">
        <v>0</v>
      </c>
      <c r="X335" s="102">
        <v>0</v>
      </c>
      <c r="Y335" s="102">
        <v>0</v>
      </c>
      <c r="Z335" s="102">
        <v>0</v>
      </c>
      <c r="AA335" s="102">
        <v>0</v>
      </c>
      <c r="AB335" s="102">
        <v>0</v>
      </c>
      <c r="AC335" s="102">
        <v>0</v>
      </c>
      <c r="AD335" s="102">
        <v>0</v>
      </c>
      <c r="AE335" s="102">
        <v>0</v>
      </c>
      <c r="AF335" s="102">
        <v>0</v>
      </c>
      <c r="AG335" s="102">
        <v>0</v>
      </c>
      <c r="AH335" s="102">
        <v>0</v>
      </c>
      <c r="AJ335" s="102">
        <v>0</v>
      </c>
      <c r="AK335" s="102">
        <v>0</v>
      </c>
      <c r="AL335" s="102">
        <v>0</v>
      </c>
      <c r="AM335" s="102">
        <v>0</v>
      </c>
      <c r="AN335" s="102">
        <v>0</v>
      </c>
      <c r="AO335" s="102">
        <v>0</v>
      </c>
      <c r="AP335" s="102">
        <v>0</v>
      </c>
      <c r="AQ335" s="102">
        <v>0</v>
      </c>
      <c r="AR335" s="102">
        <v>0</v>
      </c>
      <c r="AS335" s="102"/>
      <c r="AT335" s="102"/>
      <c r="AU335" s="102"/>
    </row>
    <row r="336" ht="14.4" customHeight="1" spans="2:47" x14ac:dyDescent="0.25">
      <c r="B336" s="100" t="s">
        <v>790</v>
      </c>
      <c r="C336" s="101" t="str">
        <f t="shared" si="88"/>
        <v>A</v>
      </c>
      <c r="D336" s="101" t="str">
        <f t="shared" si="89"/>
        <v>A2.1.3.01.041</v>
      </c>
      <c r="E336" s="101" t="str">
        <f t="shared" si="90"/>
        <v>2</v>
      </c>
      <c r="F336" s="101" t="s">
        <v>90</v>
      </c>
      <c r="G336" s="101">
        <f t="shared" si="91"/>
        <v>12</v>
      </c>
      <c r="H336" s="101" t="s">
        <v>791</v>
      </c>
      <c r="I336" s="102">
        <v>0</v>
      </c>
      <c r="J336" s="102">
        <v>0</v>
      </c>
      <c r="K336" s="102">
        <v>0</v>
      </c>
      <c r="L336" s="102">
        <v>0</v>
      </c>
      <c r="M336" s="102">
        <v>0</v>
      </c>
      <c r="N336" s="102">
        <v>0</v>
      </c>
      <c r="O336" s="102">
        <v>0</v>
      </c>
      <c r="P336" s="102">
        <v>0</v>
      </c>
      <c r="Q336" s="102">
        <v>0</v>
      </c>
      <c r="R336" s="102">
        <v>0</v>
      </c>
      <c r="S336" s="102">
        <v>0</v>
      </c>
      <c r="T336" s="102">
        <v>0</v>
      </c>
      <c r="U336" s="43"/>
      <c r="V336" s="43"/>
      <c r="W336" s="102">
        <v>0</v>
      </c>
      <c r="X336" s="102">
        <v>0</v>
      </c>
      <c r="Y336" s="102">
        <v>0</v>
      </c>
      <c r="Z336" s="102">
        <v>0</v>
      </c>
      <c r="AA336" s="102">
        <v>0</v>
      </c>
      <c r="AB336" s="102">
        <v>0</v>
      </c>
      <c r="AC336" s="102">
        <v>0</v>
      </c>
      <c r="AD336" s="102">
        <v>0</v>
      </c>
      <c r="AE336" s="102">
        <v>0</v>
      </c>
      <c r="AF336" s="102">
        <v>0</v>
      </c>
      <c r="AG336" s="102">
        <v>0</v>
      </c>
      <c r="AH336" s="102">
        <v>0</v>
      </c>
      <c r="AJ336" s="102">
        <v>0</v>
      </c>
      <c r="AK336" s="102">
        <v>0</v>
      </c>
      <c r="AL336" s="102">
        <v>0</v>
      </c>
      <c r="AM336" s="102">
        <v>0</v>
      </c>
      <c r="AN336" s="102">
        <v>0</v>
      </c>
      <c r="AO336" s="102">
        <v>0</v>
      </c>
      <c r="AP336" s="102">
        <v>0</v>
      </c>
      <c r="AQ336" s="102">
        <v>0</v>
      </c>
      <c r="AR336" s="102">
        <v>0</v>
      </c>
      <c r="AS336" s="102"/>
      <c r="AT336" s="102"/>
      <c r="AU336" s="102"/>
    </row>
    <row r="337" ht="14.4" customHeight="1" spans="2:47" x14ac:dyDescent="0.25">
      <c r="B337" s="100" t="s">
        <v>792</v>
      </c>
      <c r="C337" s="101" t="str">
        <f t="shared" si="88"/>
        <v>A</v>
      </c>
      <c r="D337" s="101" t="str">
        <f t="shared" si="89"/>
        <v>A2.1.3.01.043</v>
      </c>
      <c r="E337" s="101" t="str">
        <f t="shared" si="90"/>
        <v>2</v>
      </c>
      <c r="F337" s="101" t="s">
        <v>90</v>
      </c>
      <c r="G337" s="101">
        <f t="shared" si="91"/>
        <v>12</v>
      </c>
      <c r="H337" s="101" t="s">
        <v>793</v>
      </c>
      <c r="I337" s="102">
        <v>0</v>
      </c>
      <c r="J337" s="102">
        <v>0</v>
      </c>
      <c r="K337" s="102">
        <v>0</v>
      </c>
      <c r="L337" s="102">
        <v>0</v>
      </c>
      <c r="M337" s="102">
        <v>0</v>
      </c>
      <c r="N337" s="102">
        <v>0</v>
      </c>
      <c r="O337" s="102">
        <v>0</v>
      </c>
      <c r="P337" s="102">
        <v>0</v>
      </c>
      <c r="Q337" s="102">
        <v>0</v>
      </c>
      <c r="R337" s="102">
        <v>0</v>
      </c>
      <c r="S337" s="102">
        <v>0</v>
      </c>
      <c r="T337" s="102">
        <v>0</v>
      </c>
      <c r="U337" s="43"/>
      <c r="V337" s="43"/>
      <c r="W337" s="102">
        <v>0</v>
      </c>
      <c r="X337" s="102">
        <v>0</v>
      </c>
      <c r="Y337" s="102">
        <v>0</v>
      </c>
      <c r="Z337" s="102">
        <v>0</v>
      </c>
      <c r="AA337" s="102">
        <v>0</v>
      </c>
      <c r="AB337" s="102">
        <v>0</v>
      </c>
      <c r="AC337" s="102">
        <v>0</v>
      </c>
      <c r="AD337" s="102">
        <v>0</v>
      </c>
      <c r="AE337" s="102">
        <v>0</v>
      </c>
      <c r="AF337" s="102">
        <v>0</v>
      </c>
      <c r="AG337" s="102">
        <v>0</v>
      </c>
      <c r="AH337" s="102">
        <v>0</v>
      </c>
      <c r="AJ337" s="102">
        <v>0</v>
      </c>
      <c r="AK337" s="102">
        <v>0</v>
      </c>
      <c r="AL337" s="102">
        <v>0</v>
      </c>
      <c r="AM337" s="102">
        <v>0</v>
      </c>
      <c r="AN337" s="102">
        <v>0</v>
      </c>
      <c r="AO337" s="102">
        <v>0</v>
      </c>
      <c r="AP337" s="102">
        <v>0</v>
      </c>
      <c r="AQ337" s="102">
        <v>0</v>
      </c>
      <c r="AR337" s="102">
        <v>0</v>
      </c>
      <c r="AS337" s="102"/>
      <c r="AT337" s="102"/>
      <c r="AU337" s="102"/>
    </row>
    <row r="338" ht="14.4" customHeight="1" spans="2:47" x14ac:dyDescent="0.25">
      <c r="B338" s="100" t="s">
        <v>794</v>
      </c>
      <c r="C338" s="101" t="str">
        <f t="shared" si="88"/>
        <v>A</v>
      </c>
      <c r="D338" s="101" t="str">
        <f t="shared" si="89"/>
        <v>A2.1.3.01.036</v>
      </c>
      <c r="E338" s="101" t="str">
        <f t="shared" si="90"/>
        <v>2</v>
      </c>
      <c r="F338" s="101" t="s">
        <v>90</v>
      </c>
      <c r="G338" s="101">
        <f t="shared" si="91"/>
        <v>12</v>
      </c>
      <c r="H338" s="101" t="s">
        <v>795</v>
      </c>
      <c r="I338" s="102">
        <v>0</v>
      </c>
      <c r="J338" s="102">
        <v>0</v>
      </c>
      <c r="K338" s="102">
        <v>0</v>
      </c>
      <c r="L338" s="102">
        <v>0</v>
      </c>
      <c r="M338" s="102">
        <v>0</v>
      </c>
      <c r="N338" s="102">
        <v>0</v>
      </c>
      <c r="O338" s="102">
        <v>0</v>
      </c>
      <c r="P338" s="102">
        <v>0</v>
      </c>
      <c r="Q338" s="102">
        <v>0</v>
      </c>
      <c r="R338" s="102">
        <v>0</v>
      </c>
      <c r="S338" s="102">
        <v>0</v>
      </c>
      <c r="T338" s="102">
        <v>0</v>
      </c>
      <c r="U338" s="43"/>
      <c r="V338" s="43"/>
      <c r="W338" s="102">
        <v>0</v>
      </c>
      <c r="X338" s="102">
        <v>0</v>
      </c>
      <c r="Y338" s="102">
        <v>0</v>
      </c>
      <c r="Z338" s="102">
        <v>0</v>
      </c>
      <c r="AA338" s="102">
        <v>0</v>
      </c>
      <c r="AB338" s="102">
        <v>0</v>
      </c>
      <c r="AC338" s="102">
        <v>0</v>
      </c>
      <c r="AD338" s="102">
        <v>0</v>
      </c>
      <c r="AE338" s="102">
        <v>0</v>
      </c>
      <c r="AF338" s="102">
        <v>0</v>
      </c>
      <c r="AG338" s="102">
        <v>0</v>
      </c>
      <c r="AH338" s="102">
        <v>0</v>
      </c>
      <c r="AJ338" s="102">
        <v>0</v>
      </c>
      <c r="AK338" s="102">
        <v>0</v>
      </c>
      <c r="AL338" s="102">
        <v>0</v>
      </c>
      <c r="AM338" s="102">
        <v>0</v>
      </c>
      <c r="AN338" s="102">
        <v>0</v>
      </c>
      <c r="AO338" s="102">
        <v>0</v>
      </c>
      <c r="AP338" s="102">
        <v>0</v>
      </c>
      <c r="AQ338" s="102">
        <v>0</v>
      </c>
      <c r="AR338" s="102">
        <v>0</v>
      </c>
      <c r="AS338" s="102"/>
      <c r="AT338" s="102"/>
      <c r="AU338" s="102"/>
    </row>
    <row r="339" ht="14.4" customHeight="1" spans="2:47" x14ac:dyDescent="0.25">
      <c r="B339" s="100" t="s">
        <v>796</v>
      </c>
      <c r="C339" s="101" t="str">
        <f t="shared" si="88"/>
        <v>A</v>
      </c>
      <c r="D339" s="101" t="str">
        <f t="shared" si="89"/>
        <v>A2.1.3.01.0148</v>
      </c>
      <c r="E339" s="101" t="str">
        <f t="shared" si="90"/>
        <v>2</v>
      </c>
      <c r="F339" s="101" t="s">
        <v>90</v>
      </c>
      <c r="G339" s="101">
        <f t="shared" si="91"/>
        <v>13</v>
      </c>
      <c r="H339" s="101" t="s">
        <v>797</v>
      </c>
      <c r="I339" s="102">
        <v>0</v>
      </c>
      <c r="J339" s="102">
        <v>0</v>
      </c>
      <c r="K339" s="102">
        <v>0</v>
      </c>
      <c r="L339" s="102">
        <v>0</v>
      </c>
      <c r="M339" s="102">
        <v>0</v>
      </c>
      <c r="N339" s="102">
        <v>0</v>
      </c>
      <c r="O339" s="102">
        <v>0</v>
      </c>
      <c r="P339" s="102">
        <v>0</v>
      </c>
      <c r="Q339" s="102">
        <v>-15500</v>
      </c>
      <c r="R339" s="102">
        <v>-11556.67</v>
      </c>
      <c r="S339" s="102">
        <v>-5665</v>
      </c>
      <c r="T339" s="102">
        <v>0</v>
      </c>
      <c r="U339" s="43"/>
      <c r="V339" s="43"/>
      <c r="W339" s="102">
        <v>0</v>
      </c>
      <c r="X339" s="102">
        <v>0</v>
      </c>
      <c r="Y339" s="102">
        <v>0</v>
      </c>
      <c r="Z339" s="102">
        <v>0</v>
      </c>
      <c r="AA339" s="102">
        <v>0</v>
      </c>
      <c r="AB339" s="102">
        <v>0</v>
      </c>
      <c r="AC339" s="102">
        <v>0</v>
      </c>
      <c r="AD339" s="102">
        <v>0</v>
      </c>
      <c r="AE339" s="102">
        <v>0</v>
      </c>
      <c r="AF339" s="102">
        <v>0</v>
      </c>
      <c r="AG339" s="102">
        <v>0</v>
      </c>
      <c r="AH339" s="102">
        <v>0</v>
      </c>
      <c r="AJ339" s="102">
        <v>0</v>
      </c>
      <c r="AK339" s="102">
        <v>0</v>
      </c>
      <c r="AL339" s="102">
        <v>0</v>
      </c>
      <c r="AM339" s="102">
        <v>0</v>
      </c>
      <c r="AN339" s="102">
        <v>0</v>
      </c>
      <c r="AO339" s="102">
        <v>0</v>
      </c>
      <c r="AP339" s="102">
        <v>0</v>
      </c>
      <c r="AQ339" s="102">
        <v>0</v>
      </c>
      <c r="AR339" s="102">
        <v>0</v>
      </c>
      <c r="AS339" s="102"/>
      <c r="AT339" s="102"/>
      <c r="AU339" s="102"/>
    </row>
    <row r="340" ht="14.4" customHeight="1" spans="2:47" x14ac:dyDescent="0.25">
      <c r="B340" s="100" t="s">
        <v>798</v>
      </c>
      <c r="C340" s="101" t="str">
        <f t="shared" si="88"/>
        <v>A</v>
      </c>
      <c r="D340" s="101" t="str">
        <f t="shared" si="89"/>
        <v>A2.1.3.01.042</v>
      </c>
      <c r="E340" s="101" t="str">
        <f t="shared" si="90"/>
        <v>2</v>
      </c>
      <c r="F340" s="101" t="s">
        <v>90</v>
      </c>
      <c r="G340" s="101">
        <f t="shared" si="91"/>
        <v>12</v>
      </c>
      <c r="H340" s="101" t="s">
        <v>799</v>
      </c>
      <c r="I340" s="102">
        <v>0</v>
      </c>
      <c r="J340" s="102">
        <v>0</v>
      </c>
      <c r="K340" s="102">
        <v>0</v>
      </c>
      <c r="L340" s="102">
        <v>0</v>
      </c>
      <c r="M340" s="102">
        <v>0</v>
      </c>
      <c r="N340" s="102">
        <v>0</v>
      </c>
      <c r="O340" s="102">
        <v>0</v>
      </c>
      <c r="P340" s="102">
        <v>0</v>
      </c>
      <c r="Q340" s="102">
        <v>0</v>
      </c>
      <c r="R340" s="102">
        <v>0</v>
      </c>
      <c r="S340" s="102">
        <v>0</v>
      </c>
      <c r="T340" s="102">
        <v>0</v>
      </c>
      <c r="U340" s="43"/>
      <c r="V340" s="43"/>
      <c r="W340" s="102">
        <v>0</v>
      </c>
      <c r="X340" s="102">
        <v>0</v>
      </c>
      <c r="Y340" s="102">
        <v>0</v>
      </c>
      <c r="Z340" s="102">
        <v>0</v>
      </c>
      <c r="AA340" s="102">
        <v>0</v>
      </c>
      <c r="AB340" s="102">
        <v>0</v>
      </c>
      <c r="AC340" s="102">
        <v>0</v>
      </c>
      <c r="AD340" s="102">
        <v>0</v>
      </c>
      <c r="AE340" s="102">
        <v>0</v>
      </c>
      <c r="AF340" s="102">
        <v>0</v>
      </c>
      <c r="AG340" s="102">
        <v>0</v>
      </c>
      <c r="AH340" s="102">
        <v>0</v>
      </c>
      <c r="AJ340" s="102">
        <v>0</v>
      </c>
      <c r="AK340" s="102">
        <v>0</v>
      </c>
      <c r="AL340" s="102">
        <v>0</v>
      </c>
      <c r="AM340" s="102">
        <v>0</v>
      </c>
      <c r="AN340" s="102">
        <v>0</v>
      </c>
      <c r="AO340" s="102">
        <v>0</v>
      </c>
      <c r="AP340" s="102">
        <v>0</v>
      </c>
      <c r="AQ340" s="102">
        <v>0</v>
      </c>
      <c r="AR340" s="102">
        <v>0</v>
      </c>
      <c r="AS340" s="102"/>
      <c r="AT340" s="102"/>
      <c r="AU340" s="102"/>
    </row>
    <row r="341" ht="14.4" customHeight="1" spans="2:47" x14ac:dyDescent="0.25">
      <c r="B341" s="100" t="s">
        <v>800</v>
      </c>
      <c r="C341" s="101" t="str">
        <f t="shared" si="88"/>
        <v>A</v>
      </c>
      <c r="D341" s="101" t="str">
        <f t="shared" si="89"/>
        <v>A2.1.3.01.0341</v>
      </c>
      <c r="E341" s="101" t="str">
        <f t="shared" si="90"/>
        <v>2</v>
      </c>
      <c r="F341" s="101" t="s">
        <v>90</v>
      </c>
      <c r="G341" s="101">
        <f t="shared" si="91"/>
        <v>13</v>
      </c>
      <c r="H341" s="101" t="s">
        <v>801</v>
      </c>
      <c r="I341" s="102">
        <v>0</v>
      </c>
      <c r="J341" s="102">
        <v>0</v>
      </c>
      <c r="K341" s="102">
        <v>0</v>
      </c>
      <c r="L341" s="102">
        <v>0</v>
      </c>
      <c r="M341" s="102">
        <v>0</v>
      </c>
      <c r="N341" s="102">
        <v>0</v>
      </c>
      <c r="O341" s="102">
        <v>0</v>
      </c>
      <c r="P341" s="102">
        <v>0</v>
      </c>
      <c r="Q341" s="102">
        <v>0</v>
      </c>
      <c r="R341" s="102">
        <v>0</v>
      </c>
      <c r="S341" s="102">
        <v>0</v>
      </c>
      <c r="T341" s="102">
        <v>0</v>
      </c>
      <c r="U341" s="43"/>
      <c r="V341" s="43"/>
      <c r="W341" s="102">
        <v>0</v>
      </c>
      <c r="X341" s="102">
        <v>0</v>
      </c>
      <c r="Y341" s="102">
        <v>0</v>
      </c>
      <c r="Z341" s="102">
        <v>0</v>
      </c>
      <c r="AA341" s="102">
        <v>0</v>
      </c>
      <c r="AB341" s="102">
        <v>0</v>
      </c>
      <c r="AC341" s="102">
        <v>0</v>
      </c>
      <c r="AD341" s="102">
        <v>0</v>
      </c>
      <c r="AE341" s="102">
        <v>0</v>
      </c>
      <c r="AF341" s="102">
        <v>0</v>
      </c>
      <c r="AG341" s="102">
        <v>0</v>
      </c>
      <c r="AH341" s="102">
        <v>0</v>
      </c>
      <c r="AJ341" s="102">
        <v>0</v>
      </c>
      <c r="AK341" s="102">
        <v>0</v>
      </c>
      <c r="AL341" s="102">
        <v>0</v>
      </c>
      <c r="AM341" s="102">
        <v>0</v>
      </c>
      <c r="AN341" s="102">
        <v>0</v>
      </c>
      <c r="AO341" s="102">
        <v>0</v>
      </c>
      <c r="AP341" s="102">
        <v>0</v>
      </c>
      <c r="AQ341" s="102">
        <v>0</v>
      </c>
      <c r="AR341" s="102">
        <v>0</v>
      </c>
      <c r="AS341" s="102"/>
      <c r="AT341" s="102"/>
      <c r="AU341" s="102"/>
    </row>
    <row r="342" ht="14.4" customHeight="1" spans="2:47" x14ac:dyDescent="0.25">
      <c r="B342" s="100" t="s">
        <v>802</v>
      </c>
      <c r="C342" s="101" t="str">
        <f t="shared" ref="C342:C350" si="92">IF(G342&gt;8,"A","S")</f>
        <v>A</v>
      </c>
      <c r="D342" s="101" t="str">
        <f t="shared" ref="D342:D350" si="93">"A"&amp;B342</f>
        <v>A2.1.3.01.026</v>
      </c>
      <c r="E342" s="101" t="str">
        <f t="shared" ref="E342:E350" si="94">LEFT(B342)</f>
        <v>2</v>
      </c>
      <c r="F342" s="101" t="s">
        <v>90</v>
      </c>
      <c r="G342" s="101">
        <f t="shared" ref="G342:G350" si="95">LEN(B342)</f>
        <v>12</v>
      </c>
      <c r="H342" s="101" t="s">
        <v>803</v>
      </c>
      <c r="I342" s="102">
        <v>0</v>
      </c>
      <c r="J342" s="102">
        <v>0</v>
      </c>
      <c r="K342" s="102">
        <v>0</v>
      </c>
      <c r="L342" s="102">
        <v>0</v>
      </c>
      <c r="M342" s="102">
        <v>0</v>
      </c>
      <c r="N342" s="102">
        <v>0</v>
      </c>
      <c r="O342" s="102">
        <v>0</v>
      </c>
      <c r="P342" s="102">
        <v>0</v>
      </c>
      <c r="Q342" s="102">
        <v>0</v>
      </c>
      <c r="R342" s="102">
        <v>0</v>
      </c>
      <c r="S342" s="102">
        <v>0</v>
      </c>
      <c r="T342" s="102">
        <v>0</v>
      </c>
      <c r="U342" s="43"/>
      <c r="V342" s="43"/>
      <c r="W342" s="102">
        <v>0</v>
      </c>
      <c r="X342" s="102">
        <v>0</v>
      </c>
      <c r="Y342" s="102">
        <v>0</v>
      </c>
      <c r="Z342" s="102">
        <v>0</v>
      </c>
      <c r="AA342" s="102">
        <v>0</v>
      </c>
      <c r="AB342" s="102">
        <v>0</v>
      </c>
      <c r="AC342" s="102">
        <v>0</v>
      </c>
      <c r="AD342" s="102">
        <v>0</v>
      </c>
      <c r="AE342" s="102">
        <v>0</v>
      </c>
      <c r="AF342" s="102">
        <v>0</v>
      </c>
      <c r="AG342" s="102">
        <v>0</v>
      </c>
      <c r="AH342" s="102">
        <v>0</v>
      </c>
      <c r="AJ342" s="102">
        <v>0</v>
      </c>
      <c r="AK342" s="102">
        <v>0</v>
      </c>
      <c r="AL342" s="102">
        <v>0</v>
      </c>
      <c r="AM342" s="102">
        <v>0</v>
      </c>
      <c r="AN342" s="102">
        <v>0</v>
      </c>
      <c r="AO342" s="102">
        <v>0</v>
      </c>
      <c r="AP342" s="102">
        <v>0</v>
      </c>
      <c r="AQ342" s="102">
        <v>0</v>
      </c>
      <c r="AR342" s="102">
        <v>0</v>
      </c>
      <c r="AS342" s="102"/>
      <c r="AT342" s="102"/>
      <c r="AU342" s="102"/>
    </row>
    <row r="343" ht="14.4" customHeight="1" spans="2:47" x14ac:dyDescent="0.25">
      <c r="B343" s="100" t="s">
        <v>804</v>
      </c>
      <c r="C343" s="101" t="str">
        <f t="shared" si="92"/>
        <v>A</v>
      </c>
      <c r="D343" s="101" t="str">
        <f t="shared" si="93"/>
        <v>A2.1.3.01.022</v>
      </c>
      <c r="E343" s="101" t="str">
        <f t="shared" si="94"/>
        <v>2</v>
      </c>
      <c r="F343" s="101" t="s">
        <v>90</v>
      </c>
      <c r="G343" s="101">
        <f t="shared" si="95"/>
        <v>12</v>
      </c>
      <c r="H343" s="101" t="s">
        <v>805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43"/>
      <c r="V343" s="43"/>
      <c r="W343" s="102">
        <v>0</v>
      </c>
      <c r="X343" s="102">
        <v>0</v>
      </c>
      <c r="Y343" s="102">
        <v>0</v>
      </c>
      <c r="Z343" s="102">
        <v>0</v>
      </c>
      <c r="AA343" s="102">
        <v>0</v>
      </c>
      <c r="AB343" s="102">
        <v>0</v>
      </c>
      <c r="AC343" s="102">
        <v>0</v>
      </c>
      <c r="AD343" s="102">
        <v>0</v>
      </c>
      <c r="AE343" s="102">
        <v>0</v>
      </c>
      <c r="AF343" s="102">
        <v>0</v>
      </c>
      <c r="AG343" s="102">
        <v>0</v>
      </c>
      <c r="AH343" s="102">
        <v>0</v>
      </c>
      <c r="AJ343" s="102">
        <v>0</v>
      </c>
      <c r="AK343" s="102">
        <v>0</v>
      </c>
      <c r="AL343" s="102">
        <v>0</v>
      </c>
      <c r="AM343" s="102">
        <v>0</v>
      </c>
      <c r="AN343" s="102">
        <v>0</v>
      </c>
      <c r="AO343" s="102">
        <v>0</v>
      </c>
      <c r="AP343" s="102">
        <v>0</v>
      </c>
      <c r="AQ343" s="102">
        <v>0</v>
      </c>
      <c r="AR343" s="102">
        <v>0</v>
      </c>
      <c r="AS343" s="102"/>
      <c r="AT343" s="102"/>
      <c r="AU343" s="102"/>
    </row>
    <row r="344" ht="14.4" customHeight="1" spans="2:47" x14ac:dyDescent="0.25">
      <c r="B344" s="100" t="s">
        <v>806</v>
      </c>
      <c r="C344" s="101" t="str">
        <f t="shared" si="92"/>
        <v>A</v>
      </c>
      <c r="D344" s="101" t="str">
        <f t="shared" si="93"/>
        <v>A2.1.3.01.024</v>
      </c>
      <c r="E344" s="101" t="str">
        <f t="shared" si="94"/>
        <v>2</v>
      </c>
      <c r="F344" s="101" t="s">
        <v>90</v>
      </c>
      <c r="G344" s="101">
        <f t="shared" si="95"/>
        <v>12</v>
      </c>
      <c r="H344" s="101" t="s">
        <v>807</v>
      </c>
      <c r="I344" s="102">
        <v>0</v>
      </c>
      <c r="J344" s="102">
        <v>0</v>
      </c>
      <c r="K344" s="102">
        <v>0</v>
      </c>
      <c r="L344" s="102">
        <v>0</v>
      </c>
      <c r="M344" s="102">
        <v>0</v>
      </c>
      <c r="N344" s="102">
        <v>0</v>
      </c>
      <c r="O344" s="102">
        <v>0</v>
      </c>
      <c r="P344" s="102">
        <v>0</v>
      </c>
      <c r="Q344" s="102">
        <v>0</v>
      </c>
      <c r="R344" s="102">
        <v>0</v>
      </c>
      <c r="S344" s="102">
        <v>0</v>
      </c>
      <c r="T344" s="102">
        <v>0</v>
      </c>
      <c r="U344" s="43"/>
      <c r="V344" s="43"/>
      <c r="W344" s="102">
        <v>0</v>
      </c>
      <c r="X344" s="102">
        <v>0</v>
      </c>
      <c r="Y344" s="102">
        <v>0</v>
      </c>
      <c r="Z344" s="102">
        <v>0</v>
      </c>
      <c r="AA344" s="102">
        <v>0</v>
      </c>
      <c r="AB344" s="102">
        <v>0</v>
      </c>
      <c r="AC344" s="102">
        <v>0</v>
      </c>
      <c r="AD344" s="102">
        <v>0</v>
      </c>
      <c r="AE344" s="102">
        <v>0</v>
      </c>
      <c r="AF344" s="102">
        <v>0</v>
      </c>
      <c r="AG344" s="102">
        <v>0</v>
      </c>
      <c r="AH344" s="102">
        <v>0</v>
      </c>
      <c r="AJ344" s="102">
        <v>0</v>
      </c>
      <c r="AK344" s="102">
        <v>0</v>
      </c>
      <c r="AL344" s="102">
        <v>0</v>
      </c>
      <c r="AM344" s="102">
        <v>0</v>
      </c>
      <c r="AN344" s="102">
        <v>0</v>
      </c>
      <c r="AO344" s="102">
        <v>0</v>
      </c>
      <c r="AP344" s="102">
        <v>0</v>
      </c>
      <c r="AQ344" s="102">
        <v>0</v>
      </c>
      <c r="AR344" s="102">
        <v>0</v>
      </c>
      <c r="AS344" s="102"/>
      <c r="AT344" s="102"/>
      <c r="AU344" s="102"/>
    </row>
    <row r="345" ht="14.4" customHeight="1" spans="2:47" x14ac:dyDescent="0.25">
      <c r="B345" s="100" t="s">
        <v>808</v>
      </c>
      <c r="C345" s="101" t="str">
        <f t="shared" si="92"/>
        <v>A</v>
      </c>
      <c r="D345" s="101" t="str">
        <f t="shared" si="93"/>
        <v>A2.1.3.01.023</v>
      </c>
      <c r="E345" s="101" t="str">
        <f t="shared" si="94"/>
        <v>2</v>
      </c>
      <c r="F345" s="101" t="s">
        <v>90</v>
      </c>
      <c r="G345" s="101">
        <f t="shared" si="95"/>
        <v>12</v>
      </c>
      <c r="H345" s="101" t="s">
        <v>809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43"/>
      <c r="V345" s="43"/>
      <c r="W345" s="102">
        <v>0</v>
      </c>
      <c r="X345" s="102">
        <v>0</v>
      </c>
      <c r="Y345" s="102">
        <v>0</v>
      </c>
      <c r="Z345" s="102">
        <v>0</v>
      </c>
      <c r="AA345" s="102">
        <v>0</v>
      </c>
      <c r="AB345" s="102">
        <v>0</v>
      </c>
      <c r="AC345" s="102">
        <v>0</v>
      </c>
      <c r="AD345" s="102">
        <v>0</v>
      </c>
      <c r="AE345" s="102">
        <v>0</v>
      </c>
      <c r="AF345" s="102">
        <v>0</v>
      </c>
      <c r="AG345" s="102">
        <v>0</v>
      </c>
      <c r="AH345" s="102">
        <v>0</v>
      </c>
      <c r="AJ345" s="102">
        <v>0</v>
      </c>
      <c r="AK345" s="102">
        <v>0</v>
      </c>
      <c r="AL345" s="102">
        <v>0</v>
      </c>
      <c r="AM345" s="102">
        <v>0</v>
      </c>
      <c r="AN345" s="102">
        <v>0</v>
      </c>
      <c r="AO345" s="102">
        <v>0</v>
      </c>
      <c r="AP345" s="102">
        <v>0</v>
      </c>
      <c r="AQ345" s="102">
        <v>0</v>
      </c>
      <c r="AR345" s="102">
        <v>0</v>
      </c>
      <c r="AS345" s="102"/>
      <c r="AT345" s="102"/>
      <c r="AU345" s="102"/>
    </row>
    <row r="346" ht="14.4" customHeight="1" spans="2:47" x14ac:dyDescent="0.25">
      <c r="B346" s="100" t="s">
        <v>810</v>
      </c>
      <c r="C346" s="101" t="str">
        <f t="shared" si="92"/>
        <v>A</v>
      </c>
      <c r="D346" s="101" t="str">
        <f t="shared" si="93"/>
        <v>A2.1.3.01.0343</v>
      </c>
      <c r="E346" s="101" t="str">
        <f t="shared" si="94"/>
        <v>2</v>
      </c>
      <c r="F346" s="101" t="s">
        <v>90</v>
      </c>
      <c r="G346" s="101">
        <f t="shared" si="95"/>
        <v>13</v>
      </c>
      <c r="H346" s="101" t="s">
        <v>811</v>
      </c>
      <c r="I346" s="102">
        <v>0</v>
      </c>
      <c r="J346" s="102">
        <v>0</v>
      </c>
      <c r="K346" s="102">
        <v>0</v>
      </c>
      <c r="L346" s="102">
        <v>0</v>
      </c>
      <c r="M346" s="102">
        <v>0</v>
      </c>
      <c r="N346" s="102">
        <v>0</v>
      </c>
      <c r="O346" s="102">
        <v>0</v>
      </c>
      <c r="P346" s="102">
        <v>0</v>
      </c>
      <c r="Q346" s="102">
        <v>0</v>
      </c>
      <c r="R346" s="102">
        <v>0</v>
      </c>
      <c r="S346" s="102">
        <v>0</v>
      </c>
      <c r="T346" s="102">
        <v>0</v>
      </c>
      <c r="U346" s="43"/>
      <c r="V346" s="43"/>
      <c r="W346" s="102">
        <v>0</v>
      </c>
      <c r="X346" s="102">
        <v>0</v>
      </c>
      <c r="Y346" s="102">
        <v>0</v>
      </c>
      <c r="Z346" s="102">
        <v>0</v>
      </c>
      <c r="AA346" s="102">
        <v>0</v>
      </c>
      <c r="AB346" s="102">
        <v>0</v>
      </c>
      <c r="AC346" s="102">
        <v>0</v>
      </c>
      <c r="AD346" s="102">
        <v>0</v>
      </c>
      <c r="AE346" s="102">
        <v>0</v>
      </c>
      <c r="AF346" s="102">
        <v>0</v>
      </c>
      <c r="AG346" s="102">
        <v>0</v>
      </c>
      <c r="AH346" s="102">
        <v>0</v>
      </c>
      <c r="AJ346" s="102">
        <v>0</v>
      </c>
      <c r="AK346" s="102">
        <v>0</v>
      </c>
      <c r="AL346" s="102">
        <v>0</v>
      </c>
      <c r="AM346" s="102">
        <v>0</v>
      </c>
      <c r="AN346" s="102">
        <v>0</v>
      </c>
      <c r="AO346" s="102">
        <v>0</v>
      </c>
      <c r="AP346" s="102">
        <v>0</v>
      </c>
      <c r="AQ346" s="102">
        <v>0</v>
      </c>
      <c r="AR346" s="102">
        <v>0</v>
      </c>
      <c r="AS346" s="102"/>
      <c r="AT346" s="102"/>
      <c r="AU346" s="102"/>
    </row>
    <row r="347" ht="14.4" customHeight="1" spans="2:47" x14ac:dyDescent="0.25">
      <c r="B347" s="100" t="s">
        <v>812</v>
      </c>
      <c r="C347" s="101" t="str">
        <f t="shared" si="92"/>
        <v>A</v>
      </c>
      <c r="D347" s="101" t="str">
        <f t="shared" si="93"/>
        <v>A2.1.3.01.0342</v>
      </c>
      <c r="E347" s="101" t="str">
        <f t="shared" si="94"/>
        <v>2</v>
      </c>
      <c r="F347" s="101" t="s">
        <v>90</v>
      </c>
      <c r="G347" s="101">
        <f t="shared" si="95"/>
        <v>13</v>
      </c>
      <c r="H347" s="101" t="s">
        <v>813</v>
      </c>
      <c r="I347" s="102">
        <v>0</v>
      </c>
      <c r="J347" s="102">
        <v>0</v>
      </c>
      <c r="K347" s="102">
        <v>0</v>
      </c>
      <c r="L347" s="102">
        <v>0</v>
      </c>
      <c r="M347" s="102">
        <v>0</v>
      </c>
      <c r="N347" s="102">
        <v>0</v>
      </c>
      <c r="O347" s="102">
        <v>0</v>
      </c>
      <c r="P347" s="102">
        <v>0</v>
      </c>
      <c r="Q347" s="102">
        <v>0</v>
      </c>
      <c r="R347" s="102">
        <v>0</v>
      </c>
      <c r="S347" s="102">
        <v>0</v>
      </c>
      <c r="T347" s="102">
        <v>0</v>
      </c>
      <c r="U347" s="43"/>
      <c r="V347" s="43"/>
      <c r="W347" s="102">
        <v>0</v>
      </c>
      <c r="X347" s="102">
        <v>0</v>
      </c>
      <c r="Y347" s="102">
        <v>0</v>
      </c>
      <c r="Z347" s="102">
        <v>0</v>
      </c>
      <c r="AA347" s="102">
        <v>0</v>
      </c>
      <c r="AB347" s="102">
        <v>0</v>
      </c>
      <c r="AC347" s="102">
        <v>0</v>
      </c>
      <c r="AD347" s="102">
        <v>0</v>
      </c>
      <c r="AE347" s="102">
        <v>0</v>
      </c>
      <c r="AF347" s="102">
        <v>0</v>
      </c>
      <c r="AG347" s="102">
        <v>0</v>
      </c>
      <c r="AH347" s="102">
        <v>0</v>
      </c>
      <c r="AJ347" s="102">
        <v>0</v>
      </c>
      <c r="AK347" s="102">
        <v>0</v>
      </c>
      <c r="AL347" s="102">
        <v>0</v>
      </c>
      <c r="AM347" s="102">
        <v>0</v>
      </c>
      <c r="AN347" s="102">
        <v>0</v>
      </c>
      <c r="AO347" s="102">
        <v>0</v>
      </c>
      <c r="AP347" s="102">
        <v>0</v>
      </c>
      <c r="AQ347" s="102">
        <v>0</v>
      </c>
      <c r="AR347" s="102">
        <v>0</v>
      </c>
      <c r="AS347" s="102"/>
      <c r="AT347" s="102"/>
      <c r="AU347" s="102"/>
    </row>
    <row r="348" ht="14.4" customHeight="1" spans="2:47" x14ac:dyDescent="0.25">
      <c r="B348" s="100" t="s">
        <v>814</v>
      </c>
      <c r="C348" s="101" t="str">
        <f t="shared" si="92"/>
        <v>A</v>
      </c>
      <c r="D348" s="101" t="str">
        <f t="shared" si="93"/>
        <v>A2.1.3.01.031</v>
      </c>
      <c r="E348" s="101" t="str">
        <f t="shared" si="94"/>
        <v>2</v>
      </c>
      <c r="F348" s="101" t="s">
        <v>90</v>
      </c>
      <c r="G348" s="101">
        <f t="shared" si="95"/>
        <v>12</v>
      </c>
      <c r="H348" s="101" t="s">
        <v>815</v>
      </c>
      <c r="I348" s="102">
        <v>0</v>
      </c>
      <c r="J348" s="102">
        <v>0</v>
      </c>
      <c r="K348" s="102">
        <v>0</v>
      </c>
      <c r="L348" s="102">
        <v>0</v>
      </c>
      <c r="M348" s="102">
        <v>0</v>
      </c>
      <c r="N348" s="102">
        <v>0</v>
      </c>
      <c r="O348" s="102">
        <v>0</v>
      </c>
      <c r="P348" s="102">
        <v>0</v>
      </c>
      <c r="Q348" s="102">
        <v>0</v>
      </c>
      <c r="R348" s="102">
        <v>0</v>
      </c>
      <c r="S348" s="102">
        <v>0</v>
      </c>
      <c r="T348" s="102">
        <v>0</v>
      </c>
      <c r="U348" s="43"/>
      <c r="V348" s="43"/>
      <c r="W348" s="102">
        <v>0</v>
      </c>
      <c r="X348" s="102">
        <v>0</v>
      </c>
      <c r="Y348" s="102">
        <v>0</v>
      </c>
      <c r="Z348" s="102">
        <v>0</v>
      </c>
      <c r="AA348" s="102">
        <v>0</v>
      </c>
      <c r="AB348" s="102">
        <v>0</v>
      </c>
      <c r="AC348" s="102">
        <v>0</v>
      </c>
      <c r="AD348" s="102">
        <v>0</v>
      </c>
      <c r="AE348" s="102">
        <v>0</v>
      </c>
      <c r="AF348" s="102">
        <v>0</v>
      </c>
      <c r="AG348" s="102">
        <v>0</v>
      </c>
      <c r="AH348" s="102">
        <v>0</v>
      </c>
      <c r="AJ348" s="102">
        <v>0</v>
      </c>
      <c r="AK348" s="102">
        <v>0</v>
      </c>
      <c r="AL348" s="102">
        <v>0</v>
      </c>
      <c r="AM348" s="102">
        <v>0</v>
      </c>
      <c r="AN348" s="102">
        <v>0</v>
      </c>
      <c r="AO348" s="102">
        <v>0</v>
      </c>
      <c r="AP348" s="102">
        <v>0</v>
      </c>
      <c r="AQ348" s="102">
        <v>0</v>
      </c>
      <c r="AR348" s="102">
        <v>0</v>
      </c>
      <c r="AS348" s="102"/>
      <c r="AT348" s="102"/>
      <c r="AU348" s="102"/>
    </row>
    <row r="349" ht="14.4" customHeight="1" spans="2:47" x14ac:dyDescent="0.25">
      <c r="B349" s="100" t="s">
        <v>816</v>
      </c>
      <c r="C349" s="101" t="str">
        <f t="shared" si="92"/>
        <v>A</v>
      </c>
      <c r="D349" s="101" t="str">
        <f t="shared" si="93"/>
        <v>A2.1.3.01.027</v>
      </c>
      <c r="E349" s="101" t="str">
        <f t="shared" si="94"/>
        <v>2</v>
      </c>
      <c r="F349" s="101" t="s">
        <v>90</v>
      </c>
      <c r="G349" s="101">
        <f t="shared" si="95"/>
        <v>12</v>
      </c>
      <c r="H349" s="101" t="s">
        <v>817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43"/>
      <c r="V349" s="43"/>
      <c r="W349" s="102">
        <v>0</v>
      </c>
      <c r="X349" s="102">
        <v>0</v>
      </c>
      <c r="Y349" s="102">
        <v>0</v>
      </c>
      <c r="Z349" s="102">
        <v>0</v>
      </c>
      <c r="AA349" s="102">
        <v>0</v>
      </c>
      <c r="AB349" s="102">
        <v>0</v>
      </c>
      <c r="AC349" s="102">
        <v>0</v>
      </c>
      <c r="AD349" s="102">
        <v>0</v>
      </c>
      <c r="AE349" s="102">
        <v>0</v>
      </c>
      <c r="AF349" s="102">
        <v>0</v>
      </c>
      <c r="AG349" s="102">
        <v>0</v>
      </c>
      <c r="AH349" s="102">
        <v>0</v>
      </c>
      <c r="AJ349" s="102">
        <v>0</v>
      </c>
      <c r="AK349" s="102">
        <v>0</v>
      </c>
      <c r="AL349" s="102">
        <v>0</v>
      </c>
      <c r="AM349" s="102">
        <v>0</v>
      </c>
      <c r="AN349" s="102">
        <v>0</v>
      </c>
      <c r="AO349" s="102">
        <v>0</v>
      </c>
      <c r="AP349" s="102">
        <v>0</v>
      </c>
      <c r="AQ349" s="102">
        <v>-40630</v>
      </c>
      <c r="AR349" s="102">
        <v>-27088.02</v>
      </c>
      <c r="AS349" s="102"/>
      <c r="AT349" s="102"/>
      <c r="AU349" s="102"/>
    </row>
    <row r="350" ht="14.4" customHeight="1" spans="2:47" x14ac:dyDescent="0.25">
      <c r="B350" s="100" t="s">
        <v>818</v>
      </c>
      <c r="C350" s="101" t="str">
        <f t="shared" si="92"/>
        <v>A</v>
      </c>
      <c r="D350" s="101" t="str">
        <f t="shared" si="93"/>
        <v>A2.1.3.01.0171</v>
      </c>
      <c r="E350" s="101" t="str">
        <f t="shared" si="94"/>
        <v>2</v>
      </c>
      <c r="F350" s="101" t="s">
        <v>90</v>
      </c>
      <c r="G350" s="101">
        <f t="shared" si="95"/>
        <v>13</v>
      </c>
      <c r="H350" s="101" t="s">
        <v>819</v>
      </c>
      <c r="I350" s="102">
        <v>0</v>
      </c>
      <c r="J350" s="102">
        <v>0</v>
      </c>
      <c r="K350" s="102">
        <v>0</v>
      </c>
      <c r="L350" s="102">
        <v>0</v>
      </c>
      <c r="M350" s="102">
        <v>0</v>
      </c>
      <c r="N350" s="102">
        <v>0</v>
      </c>
      <c r="O350" s="102">
        <v>-966</v>
      </c>
      <c r="P350" s="102">
        <v>0</v>
      </c>
      <c r="Q350" s="102">
        <v>-1406.32</v>
      </c>
      <c r="R350" s="102">
        <v>0</v>
      </c>
      <c r="S350" s="102">
        <v>0</v>
      </c>
      <c r="T350" s="102">
        <v>0</v>
      </c>
      <c r="U350" s="43"/>
      <c r="V350" s="43"/>
      <c r="W350" s="102">
        <v>0</v>
      </c>
      <c r="X350" s="102">
        <v>0</v>
      </c>
      <c r="Y350" s="102">
        <v>0</v>
      </c>
      <c r="Z350" s="102">
        <v>0</v>
      </c>
      <c r="AA350" s="102">
        <v>0</v>
      </c>
      <c r="AB350" s="102">
        <v>0</v>
      </c>
      <c r="AC350" s="102">
        <v>0</v>
      </c>
      <c r="AD350" s="102">
        <v>0</v>
      </c>
      <c r="AE350" s="102">
        <v>0</v>
      </c>
      <c r="AF350" s="102">
        <v>0</v>
      </c>
      <c r="AG350" s="102">
        <v>0</v>
      </c>
      <c r="AH350" s="102">
        <v>0</v>
      </c>
      <c r="AJ350" s="102">
        <v>0</v>
      </c>
      <c r="AK350" s="102">
        <v>0</v>
      </c>
      <c r="AL350" s="102">
        <v>0</v>
      </c>
      <c r="AM350" s="102">
        <v>0</v>
      </c>
      <c r="AN350" s="102">
        <v>0</v>
      </c>
      <c r="AO350" s="102">
        <v>0</v>
      </c>
      <c r="AP350" s="102">
        <v>-13625.76</v>
      </c>
      <c r="AQ350" s="102">
        <v>-7835.42</v>
      </c>
      <c r="AR350" s="102">
        <v>-3917.72</v>
      </c>
      <c r="AS350" s="102"/>
      <c r="AT350" s="102"/>
      <c r="AU350" s="102"/>
    </row>
    <row r="351" ht="14.4" customHeight="1" spans="2:47" x14ac:dyDescent="0.25">
      <c r="B351" s="100" t="s">
        <v>820</v>
      </c>
      <c r="C351" s="101" t="str">
        <f t="shared" ref="C351:C357" si="96">IF(G351&gt;8,"A","S")</f>
        <v>A</v>
      </c>
      <c r="D351" s="101" t="str">
        <f t="shared" ref="D351:D357" si="97">"A"&amp;B351</f>
        <v>A2.1.3.01.028</v>
      </c>
      <c r="E351" s="101" t="str">
        <f t="shared" ref="E351:E357" si="98">LEFT(B351)</f>
        <v>2</v>
      </c>
      <c r="F351" s="101" t="s">
        <v>90</v>
      </c>
      <c r="G351" s="101">
        <f t="shared" ref="G351:G357" si="99">LEN(B351)</f>
        <v>12</v>
      </c>
      <c r="H351" s="101" t="s">
        <v>821</v>
      </c>
      <c r="I351" s="102">
        <v>0</v>
      </c>
      <c r="J351" s="102">
        <v>0</v>
      </c>
      <c r="K351" s="102">
        <v>0</v>
      </c>
      <c r="L351" s="102">
        <v>0</v>
      </c>
      <c r="M351" s="102">
        <v>0</v>
      </c>
      <c r="N351" s="102">
        <v>0</v>
      </c>
      <c r="O351" s="102">
        <v>0</v>
      </c>
      <c r="P351" s="102">
        <v>0</v>
      </c>
      <c r="Q351" s="102">
        <v>0</v>
      </c>
      <c r="R351" s="102">
        <v>0</v>
      </c>
      <c r="S351" s="102">
        <v>0</v>
      </c>
      <c r="T351" s="102">
        <v>0</v>
      </c>
      <c r="U351" s="43"/>
      <c r="V351" s="43"/>
      <c r="W351" s="102">
        <v>0</v>
      </c>
      <c r="X351" s="102">
        <v>0</v>
      </c>
      <c r="Y351" s="102">
        <v>0</v>
      </c>
      <c r="Z351" s="102">
        <v>0</v>
      </c>
      <c r="AA351" s="102">
        <v>0</v>
      </c>
      <c r="AB351" s="102">
        <v>0</v>
      </c>
      <c r="AC351" s="102">
        <v>0</v>
      </c>
      <c r="AD351" s="102">
        <v>0</v>
      </c>
      <c r="AE351" s="102">
        <v>0</v>
      </c>
      <c r="AF351" s="102">
        <v>0</v>
      </c>
      <c r="AG351" s="102">
        <v>0</v>
      </c>
      <c r="AH351" s="102">
        <v>0</v>
      </c>
      <c r="AJ351" s="102">
        <v>0</v>
      </c>
      <c r="AK351" s="102">
        <v>0</v>
      </c>
      <c r="AL351" s="102">
        <v>0</v>
      </c>
      <c r="AM351" s="102">
        <v>0</v>
      </c>
      <c r="AN351" s="102">
        <v>0</v>
      </c>
      <c r="AO351" s="102">
        <v>0</v>
      </c>
      <c r="AP351" s="102">
        <v>0</v>
      </c>
      <c r="AQ351" s="102">
        <v>0</v>
      </c>
      <c r="AR351" s="102">
        <v>0</v>
      </c>
      <c r="AS351" s="102"/>
      <c r="AT351" s="102"/>
      <c r="AU351" s="102"/>
    </row>
    <row r="352" ht="14.4" customHeight="1" spans="2:47" x14ac:dyDescent="0.25">
      <c r="B352" s="100" t="s">
        <v>822</v>
      </c>
      <c r="C352" s="101" t="str">
        <f t="shared" si="96"/>
        <v>A</v>
      </c>
      <c r="D352" s="101" t="str">
        <f t="shared" si="97"/>
        <v>A2.1.3.01.014</v>
      </c>
      <c r="E352" s="101" t="str">
        <f t="shared" si="98"/>
        <v>2</v>
      </c>
      <c r="F352" s="101" t="s">
        <v>90</v>
      </c>
      <c r="G352" s="101">
        <f t="shared" si="99"/>
        <v>12</v>
      </c>
      <c r="H352" s="101" t="s">
        <v>823</v>
      </c>
      <c r="I352" s="102">
        <v>0</v>
      </c>
      <c r="J352" s="102">
        <v>0</v>
      </c>
      <c r="K352" s="102">
        <v>0</v>
      </c>
      <c r="L352" s="102">
        <v>0</v>
      </c>
      <c r="M352" s="102">
        <v>0</v>
      </c>
      <c r="N352" s="102">
        <v>0</v>
      </c>
      <c r="O352" s="102">
        <v>-14036.7</v>
      </c>
      <c r="P352" s="102">
        <v>-7018.4</v>
      </c>
      <c r="Q352" s="102">
        <v>0</v>
      </c>
      <c r="R352" s="102">
        <v>0</v>
      </c>
      <c r="S352" s="102">
        <v>0</v>
      </c>
      <c r="T352" s="102">
        <v>0</v>
      </c>
      <c r="U352" s="43"/>
      <c r="V352" s="43"/>
      <c r="W352" s="102">
        <v>0</v>
      </c>
      <c r="X352" s="102">
        <v>0</v>
      </c>
      <c r="Y352" s="102">
        <v>0</v>
      </c>
      <c r="Z352" s="102">
        <v>0</v>
      </c>
      <c r="AA352" s="102">
        <v>0</v>
      </c>
      <c r="AB352" s="102">
        <v>0</v>
      </c>
      <c r="AC352" s="102">
        <v>0</v>
      </c>
      <c r="AD352" s="102">
        <v>0</v>
      </c>
      <c r="AE352" s="102">
        <v>0</v>
      </c>
      <c r="AF352" s="102">
        <v>0</v>
      </c>
      <c r="AG352" s="102">
        <v>0</v>
      </c>
      <c r="AH352" s="102">
        <v>0</v>
      </c>
      <c r="AJ352" s="102">
        <v>0</v>
      </c>
      <c r="AK352" s="102">
        <v>0</v>
      </c>
      <c r="AL352" s="102">
        <v>0</v>
      </c>
      <c r="AM352" s="102">
        <v>0</v>
      </c>
      <c r="AN352" s="102">
        <v>0</v>
      </c>
      <c r="AO352" s="102">
        <v>0</v>
      </c>
      <c r="AP352" s="102">
        <v>0</v>
      </c>
      <c r="AQ352" s="102">
        <v>0</v>
      </c>
      <c r="AR352" s="102">
        <v>0</v>
      </c>
      <c r="AS352" s="102"/>
      <c r="AT352" s="102"/>
      <c r="AU352" s="102"/>
    </row>
    <row r="353" ht="14.4" customHeight="1" spans="2:47" x14ac:dyDescent="0.25">
      <c r="B353" s="100" t="s">
        <v>824</v>
      </c>
      <c r="C353" s="101" t="str">
        <f t="shared" si="96"/>
        <v>A</v>
      </c>
      <c r="D353" s="101" t="str">
        <f t="shared" si="97"/>
        <v>A2.1.3.01.0337</v>
      </c>
      <c r="E353" s="101" t="str">
        <f t="shared" si="98"/>
        <v>2</v>
      </c>
      <c r="F353" s="101" t="s">
        <v>90</v>
      </c>
      <c r="G353" s="101">
        <f t="shared" si="99"/>
        <v>13</v>
      </c>
      <c r="H353" s="101" t="s">
        <v>825</v>
      </c>
      <c r="I353" s="102">
        <v>0</v>
      </c>
      <c r="J353" s="102">
        <v>0</v>
      </c>
      <c r="K353" s="102">
        <v>0</v>
      </c>
      <c r="L353" s="102">
        <v>0</v>
      </c>
      <c r="M353" s="102">
        <v>0</v>
      </c>
      <c r="N353" s="102">
        <v>0</v>
      </c>
      <c r="O353" s="102">
        <v>0</v>
      </c>
      <c r="P353" s="102">
        <v>0</v>
      </c>
      <c r="Q353" s="102">
        <v>0</v>
      </c>
      <c r="R353" s="102">
        <v>0</v>
      </c>
      <c r="S353" s="102">
        <v>0</v>
      </c>
      <c r="T353" s="102">
        <v>0</v>
      </c>
      <c r="U353" s="43"/>
      <c r="V353" s="43"/>
      <c r="W353" s="102">
        <v>0</v>
      </c>
      <c r="X353" s="102">
        <v>0</v>
      </c>
      <c r="Y353" s="102">
        <v>0</v>
      </c>
      <c r="Z353" s="102">
        <v>0</v>
      </c>
      <c r="AA353" s="102">
        <v>0</v>
      </c>
      <c r="AB353" s="102">
        <v>0</v>
      </c>
      <c r="AC353" s="102">
        <v>0</v>
      </c>
      <c r="AD353" s="102">
        <v>0</v>
      </c>
      <c r="AE353" s="102">
        <v>0</v>
      </c>
      <c r="AF353" s="102">
        <v>0</v>
      </c>
      <c r="AG353" s="102">
        <v>0</v>
      </c>
      <c r="AH353" s="102">
        <v>0</v>
      </c>
      <c r="AJ353" s="102">
        <v>0</v>
      </c>
      <c r="AK353" s="102">
        <v>0</v>
      </c>
      <c r="AL353" s="102">
        <v>0</v>
      </c>
      <c r="AM353" s="102">
        <v>0</v>
      </c>
      <c r="AN353" s="102">
        <v>0</v>
      </c>
      <c r="AO353" s="102">
        <v>0</v>
      </c>
      <c r="AP353" s="102">
        <v>0</v>
      </c>
      <c r="AQ353" s="102">
        <v>0</v>
      </c>
      <c r="AR353" s="102">
        <v>0</v>
      </c>
      <c r="AS353" s="102"/>
      <c r="AT353" s="102"/>
      <c r="AU353" s="102"/>
    </row>
    <row r="354" ht="14.4" customHeight="1" spans="2:47" x14ac:dyDescent="0.25">
      <c r="B354" s="100" t="s">
        <v>826</v>
      </c>
      <c r="C354" s="101" t="str">
        <f t="shared" si="96"/>
        <v>A</v>
      </c>
      <c r="D354" s="101" t="str">
        <f t="shared" si="97"/>
        <v>A2.1.3.01.019</v>
      </c>
      <c r="E354" s="101" t="str">
        <f t="shared" si="98"/>
        <v>2</v>
      </c>
      <c r="F354" s="101" t="s">
        <v>90</v>
      </c>
      <c r="G354" s="101">
        <f t="shared" si="99"/>
        <v>12</v>
      </c>
      <c r="H354" s="101" t="s">
        <v>827</v>
      </c>
      <c r="I354" s="102">
        <v>0</v>
      </c>
      <c r="J354" s="102">
        <v>0</v>
      </c>
      <c r="K354" s="102">
        <v>0</v>
      </c>
      <c r="L354" s="102">
        <v>0</v>
      </c>
      <c r="M354" s="102">
        <v>0</v>
      </c>
      <c r="N354" s="102">
        <v>0</v>
      </c>
      <c r="O354" s="102">
        <v>0</v>
      </c>
      <c r="P354" s="102">
        <v>0</v>
      </c>
      <c r="Q354" s="102">
        <v>0</v>
      </c>
      <c r="R354" s="102">
        <v>0</v>
      </c>
      <c r="S354" s="102">
        <v>0</v>
      </c>
      <c r="T354" s="102">
        <v>0</v>
      </c>
      <c r="U354" s="43"/>
      <c r="V354" s="43"/>
      <c r="W354" s="102">
        <v>0</v>
      </c>
      <c r="X354" s="102">
        <v>0</v>
      </c>
      <c r="Y354" s="102">
        <v>0</v>
      </c>
      <c r="Z354" s="102">
        <v>0</v>
      </c>
      <c r="AA354" s="102">
        <v>0</v>
      </c>
      <c r="AB354" s="102">
        <v>0</v>
      </c>
      <c r="AC354" s="102">
        <v>0</v>
      </c>
      <c r="AD354" s="102">
        <v>0</v>
      </c>
      <c r="AE354" s="102">
        <v>0</v>
      </c>
      <c r="AF354" s="102">
        <v>0</v>
      </c>
      <c r="AG354" s="102">
        <v>0</v>
      </c>
      <c r="AH354" s="102">
        <v>0</v>
      </c>
      <c r="AJ354" s="102">
        <v>0</v>
      </c>
      <c r="AK354" s="102">
        <v>0</v>
      </c>
      <c r="AL354" s="102">
        <v>0</v>
      </c>
      <c r="AM354" s="102">
        <v>0</v>
      </c>
      <c r="AN354" s="102">
        <v>0</v>
      </c>
      <c r="AO354" s="102">
        <v>0</v>
      </c>
      <c r="AP354" s="102">
        <v>0</v>
      </c>
      <c r="AQ354" s="102">
        <v>0</v>
      </c>
      <c r="AR354" s="102">
        <v>0</v>
      </c>
      <c r="AS354" s="102"/>
      <c r="AT354" s="102"/>
      <c r="AU354" s="102"/>
    </row>
    <row r="355" ht="14.4" customHeight="1" spans="2:47" x14ac:dyDescent="0.25">
      <c r="B355" s="100" t="s">
        <v>828</v>
      </c>
      <c r="C355" s="101" t="str">
        <f t="shared" si="96"/>
        <v>A</v>
      </c>
      <c r="D355" s="101" t="str">
        <f t="shared" si="97"/>
        <v>A2.1.3.01.021</v>
      </c>
      <c r="E355" s="101" t="str">
        <f t="shared" si="98"/>
        <v>2</v>
      </c>
      <c r="F355" s="101" t="s">
        <v>90</v>
      </c>
      <c r="G355" s="101">
        <f t="shared" si="99"/>
        <v>12</v>
      </c>
      <c r="H355" s="101" t="s">
        <v>829</v>
      </c>
      <c r="I355" s="102">
        <v>0</v>
      </c>
      <c r="J355" s="102">
        <v>0</v>
      </c>
      <c r="K355" s="102">
        <v>0</v>
      </c>
      <c r="L355" s="102">
        <v>0</v>
      </c>
      <c r="M355" s="102">
        <v>0</v>
      </c>
      <c r="N355" s="102">
        <v>0</v>
      </c>
      <c r="O355" s="102">
        <v>0</v>
      </c>
      <c r="P355" s="102">
        <v>0</v>
      </c>
      <c r="Q355" s="102">
        <v>0</v>
      </c>
      <c r="R355" s="102">
        <v>0</v>
      </c>
      <c r="S355" s="102">
        <v>0</v>
      </c>
      <c r="T355" s="102">
        <v>0</v>
      </c>
      <c r="U355" s="43"/>
      <c r="V355" s="43"/>
      <c r="W355" s="102">
        <v>0</v>
      </c>
      <c r="X355" s="102">
        <v>0</v>
      </c>
      <c r="Y355" s="102">
        <v>0</v>
      </c>
      <c r="Z355" s="102">
        <v>0</v>
      </c>
      <c r="AA355" s="102">
        <v>0</v>
      </c>
      <c r="AB355" s="102">
        <v>0</v>
      </c>
      <c r="AC355" s="102">
        <v>0</v>
      </c>
      <c r="AD355" s="102">
        <v>0</v>
      </c>
      <c r="AE355" s="102">
        <v>0</v>
      </c>
      <c r="AF355" s="102">
        <v>0</v>
      </c>
      <c r="AG355" s="102">
        <v>0</v>
      </c>
      <c r="AH355" s="102">
        <v>0</v>
      </c>
      <c r="AJ355" s="102">
        <v>0</v>
      </c>
      <c r="AK355" s="102">
        <v>0</v>
      </c>
      <c r="AL355" s="102">
        <v>0</v>
      </c>
      <c r="AM355" s="102">
        <v>0</v>
      </c>
      <c r="AN355" s="102">
        <v>0</v>
      </c>
      <c r="AO355" s="102">
        <v>0</v>
      </c>
      <c r="AP355" s="102">
        <v>0</v>
      </c>
      <c r="AQ355" s="102">
        <v>0</v>
      </c>
      <c r="AR355" s="102">
        <v>0</v>
      </c>
      <c r="AS355" s="102"/>
      <c r="AT355" s="102"/>
      <c r="AU355" s="102"/>
    </row>
    <row r="356" ht="14.4" customHeight="1" spans="2:47" x14ac:dyDescent="0.25">
      <c r="B356" s="100" t="s">
        <v>830</v>
      </c>
      <c r="C356" s="101" t="str">
        <f t="shared" si="96"/>
        <v>A</v>
      </c>
      <c r="D356" s="101" t="str">
        <f t="shared" si="97"/>
        <v>A2.1.3.01.018</v>
      </c>
      <c r="E356" s="101" t="str">
        <f t="shared" si="98"/>
        <v>2</v>
      </c>
      <c r="F356" s="101" t="s">
        <v>90</v>
      </c>
      <c r="G356" s="101">
        <f t="shared" si="99"/>
        <v>12</v>
      </c>
      <c r="H356" s="101" t="s">
        <v>831</v>
      </c>
      <c r="I356" s="102">
        <v>0</v>
      </c>
      <c r="J356" s="102">
        <v>0</v>
      </c>
      <c r="K356" s="102">
        <v>0</v>
      </c>
      <c r="L356" s="102">
        <v>0</v>
      </c>
      <c r="M356" s="102">
        <v>0</v>
      </c>
      <c r="N356" s="102">
        <v>0</v>
      </c>
      <c r="O356" s="102">
        <v>0</v>
      </c>
      <c r="P356" s="102">
        <v>0</v>
      </c>
      <c r="Q356" s="102">
        <v>0</v>
      </c>
      <c r="R356" s="102">
        <v>0</v>
      </c>
      <c r="S356" s="102">
        <v>0</v>
      </c>
      <c r="T356" s="102">
        <v>0</v>
      </c>
      <c r="U356" s="43"/>
      <c r="V356" s="43"/>
      <c r="W356" s="102">
        <v>0</v>
      </c>
      <c r="X356" s="102">
        <v>0</v>
      </c>
      <c r="Y356" s="102">
        <v>0</v>
      </c>
      <c r="Z356" s="102">
        <v>0</v>
      </c>
      <c r="AA356" s="102">
        <v>0</v>
      </c>
      <c r="AB356" s="102">
        <v>0</v>
      </c>
      <c r="AC356" s="102">
        <v>0</v>
      </c>
      <c r="AD356" s="102">
        <v>0</v>
      </c>
      <c r="AE356" s="102">
        <v>0</v>
      </c>
      <c r="AF356" s="102">
        <v>0</v>
      </c>
      <c r="AG356" s="102">
        <v>0</v>
      </c>
      <c r="AH356" s="102">
        <v>0</v>
      </c>
      <c r="AJ356" s="102">
        <v>0</v>
      </c>
      <c r="AK356" s="102">
        <v>0</v>
      </c>
      <c r="AL356" s="102">
        <v>0</v>
      </c>
      <c r="AM356" s="102">
        <v>0</v>
      </c>
      <c r="AN356" s="102">
        <v>0</v>
      </c>
      <c r="AO356" s="102">
        <v>0</v>
      </c>
      <c r="AP356" s="102">
        <v>0</v>
      </c>
      <c r="AQ356" s="102">
        <v>0</v>
      </c>
      <c r="AR356" s="102">
        <v>0</v>
      </c>
      <c r="AS356" s="102"/>
      <c r="AT356" s="102"/>
      <c r="AU356" s="102"/>
    </row>
    <row r="357" ht="14.4" customHeight="1" spans="2:47" x14ac:dyDescent="0.25">
      <c r="B357" s="100" t="s">
        <v>832</v>
      </c>
      <c r="C357" s="101" t="str">
        <f t="shared" si="96"/>
        <v>A</v>
      </c>
      <c r="D357" s="101" t="str">
        <f t="shared" si="97"/>
        <v>A2.1.3.01.0323</v>
      </c>
      <c r="E357" s="101" t="str">
        <f t="shared" si="98"/>
        <v>2</v>
      </c>
      <c r="F357" s="101" t="s">
        <v>90</v>
      </c>
      <c r="G357" s="101">
        <f t="shared" si="99"/>
        <v>13</v>
      </c>
      <c r="H357" s="101" t="s">
        <v>833</v>
      </c>
      <c r="I357" s="102">
        <v>0</v>
      </c>
      <c r="J357" s="102">
        <v>0</v>
      </c>
      <c r="K357" s="102">
        <v>0</v>
      </c>
      <c r="L357" s="102">
        <v>0</v>
      </c>
      <c r="M357" s="102">
        <v>0</v>
      </c>
      <c r="N357" s="102">
        <v>0</v>
      </c>
      <c r="O357" s="102">
        <v>0</v>
      </c>
      <c r="P357" s="102">
        <v>0</v>
      </c>
      <c r="Q357" s="102">
        <v>0</v>
      </c>
      <c r="R357" s="102">
        <v>0</v>
      </c>
      <c r="S357" s="102">
        <v>0</v>
      </c>
      <c r="T357" s="102">
        <v>0</v>
      </c>
      <c r="U357" s="43"/>
      <c r="V357" s="43"/>
      <c r="W357" s="102">
        <v>0</v>
      </c>
      <c r="X357" s="102">
        <v>0</v>
      </c>
      <c r="Y357" s="102">
        <v>0</v>
      </c>
      <c r="Z357" s="102">
        <v>0</v>
      </c>
      <c r="AA357" s="102">
        <v>0</v>
      </c>
      <c r="AB357" s="102">
        <v>0</v>
      </c>
      <c r="AC357" s="102">
        <v>0</v>
      </c>
      <c r="AD357" s="102">
        <v>0</v>
      </c>
      <c r="AE357" s="102">
        <v>0</v>
      </c>
      <c r="AF357" s="102">
        <v>0</v>
      </c>
      <c r="AG357" s="102">
        <v>0</v>
      </c>
      <c r="AH357" s="102">
        <v>0</v>
      </c>
      <c r="AJ357" s="102">
        <v>0</v>
      </c>
      <c r="AK357" s="102">
        <v>0</v>
      </c>
      <c r="AL357" s="102">
        <v>0</v>
      </c>
      <c r="AM357" s="102">
        <v>0</v>
      </c>
      <c r="AN357" s="102">
        <v>0</v>
      </c>
      <c r="AO357" s="102">
        <v>0</v>
      </c>
      <c r="AP357" s="102">
        <v>0</v>
      </c>
      <c r="AQ357" s="102">
        <v>0</v>
      </c>
      <c r="AR357" s="102">
        <v>0</v>
      </c>
      <c r="AS357" s="102"/>
      <c r="AT357" s="102"/>
      <c r="AU357" s="102"/>
    </row>
    <row r="358" ht="14.4" customHeight="1" spans="2:47" x14ac:dyDescent="0.25">
      <c r="B358" s="100" t="s">
        <v>834</v>
      </c>
      <c r="C358" s="101" t="str">
        <f t="shared" ref="C358:C369" si="100">IF(G358&gt;8,"A","S")</f>
        <v>A</v>
      </c>
      <c r="D358" s="101" t="str">
        <f t="shared" ref="D358:D369" si="101">"A"&amp;B358</f>
        <v>A2.1.3.01.005</v>
      </c>
      <c r="E358" s="101" t="str">
        <f t="shared" ref="E358:E369" si="102">LEFT(B358)</f>
        <v>2</v>
      </c>
      <c r="F358" s="101" t="s">
        <v>90</v>
      </c>
      <c r="G358" s="101">
        <f t="shared" ref="G358:G369" si="103">LEN(B358)</f>
        <v>12</v>
      </c>
      <c r="H358" s="101" t="s">
        <v>835</v>
      </c>
      <c r="I358" s="102">
        <v>0</v>
      </c>
      <c r="J358" s="102">
        <v>0</v>
      </c>
      <c r="K358" s="102">
        <v>0</v>
      </c>
      <c r="L358" s="102">
        <v>0</v>
      </c>
      <c r="M358" s="102">
        <v>0</v>
      </c>
      <c r="N358" s="102">
        <v>0</v>
      </c>
      <c r="O358" s="102">
        <v>0</v>
      </c>
      <c r="P358" s="102">
        <v>0</v>
      </c>
      <c r="Q358" s="102">
        <v>0</v>
      </c>
      <c r="R358" s="102">
        <v>0</v>
      </c>
      <c r="S358" s="102">
        <v>0</v>
      </c>
      <c r="T358" s="102">
        <v>0</v>
      </c>
      <c r="U358" s="43"/>
      <c r="V358" s="43"/>
      <c r="W358" s="102">
        <v>0</v>
      </c>
      <c r="X358" s="102">
        <v>0</v>
      </c>
      <c r="Y358" s="102">
        <v>0</v>
      </c>
      <c r="Z358" s="102">
        <v>0</v>
      </c>
      <c r="AA358" s="102">
        <v>0</v>
      </c>
      <c r="AB358" s="102">
        <v>0</v>
      </c>
      <c r="AC358" s="102">
        <v>0</v>
      </c>
      <c r="AD358" s="102">
        <v>0</v>
      </c>
      <c r="AE358" s="102">
        <v>0</v>
      </c>
      <c r="AF358" s="102">
        <v>0</v>
      </c>
      <c r="AG358" s="102">
        <v>0</v>
      </c>
      <c r="AH358" s="102">
        <v>0</v>
      </c>
      <c r="AJ358" s="102">
        <v>0</v>
      </c>
      <c r="AK358" s="102">
        <v>0</v>
      </c>
      <c r="AL358" s="102">
        <v>0</v>
      </c>
      <c r="AM358" s="102">
        <v>0</v>
      </c>
      <c r="AN358" s="102">
        <v>0</v>
      </c>
      <c r="AO358" s="102">
        <v>0</v>
      </c>
      <c r="AP358" s="102">
        <v>0</v>
      </c>
      <c r="AQ358" s="102">
        <v>0</v>
      </c>
      <c r="AR358" s="102">
        <v>0</v>
      </c>
      <c r="AS358" s="102"/>
      <c r="AT358" s="102"/>
      <c r="AU358" s="102"/>
    </row>
    <row r="359" ht="14.4" customHeight="1" spans="2:47" x14ac:dyDescent="0.25">
      <c r="B359" s="100" t="s">
        <v>836</v>
      </c>
      <c r="C359" s="101" t="str">
        <f t="shared" si="100"/>
        <v>A</v>
      </c>
      <c r="D359" s="101" t="str">
        <f t="shared" si="101"/>
        <v>A2.1.3.01.007</v>
      </c>
      <c r="E359" s="101" t="str">
        <f t="shared" si="102"/>
        <v>2</v>
      </c>
      <c r="F359" s="101" t="s">
        <v>90</v>
      </c>
      <c r="G359" s="101">
        <f t="shared" si="103"/>
        <v>12</v>
      </c>
      <c r="H359" s="101" t="s">
        <v>837</v>
      </c>
      <c r="I359" s="102">
        <v>0</v>
      </c>
      <c r="J359" s="102">
        <v>0</v>
      </c>
      <c r="K359" s="102">
        <v>0</v>
      </c>
      <c r="L359" s="102">
        <v>0</v>
      </c>
      <c r="M359" s="102">
        <v>0</v>
      </c>
      <c r="N359" s="102">
        <v>0</v>
      </c>
      <c r="O359" s="102">
        <v>0</v>
      </c>
      <c r="P359" s="102">
        <v>0</v>
      </c>
      <c r="Q359" s="102">
        <v>0</v>
      </c>
      <c r="R359" s="102">
        <v>0</v>
      </c>
      <c r="S359" s="102">
        <v>0</v>
      </c>
      <c r="T359" s="102">
        <v>0</v>
      </c>
      <c r="U359" s="43"/>
      <c r="V359" s="43"/>
      <c r="W359" s="102">
        <v>0</v>
      </c>
      <c r="X359" s="102">
        <v>0</v>
      </c>
      <c r="Y359" s="102">
        <v>0</v>
      </c>
      <c r="Z359" s="102">
        <v>0</v>
      </c>
      <c r="AA359" s="102">
        <v>0</v>
      </c>
      <c r="AB359" s="102">
        <v>0</v>
      </c>
      <c r="AC359" s="102">
        <v>0</v>
      </c>
      <c r="AD359" s="102">
        <v>0</v>
      </c>
      <c r="AE359" s="102">
        <v>0</v>
      </c>
      <c r="AF359" s="102">
        <v>0</v>
      </c>
      <c r="AG359" s="102">
        <v>0</v>
      </c>
      <c r="AH359" s="102">
        <v>0</v>
      </c>
      <c r="AJ359" s="102">
        <v>0</v>
      </c>
      <c r="AK359" s="102">
        <v>0</v>
      </c>
      <c r="AL359" s="102">
        <v>0</v>
      </c>
      <c r="AM359" s="102">
        <v>0</v>
      </c>
      <c r="AN359" s="102">
        <v>0</v>
      </c>
      <c r="AO359" s="102">
        <v>0</v>
      </c>
      <c r="AP359" s="102">
        <v>0</v>
      </c>
      <c r="AQ359" s="102">
        <v>0</v>
      </c>
      <c r="AR359" s="102">
        <v>0</v>
      </c>
      <c r="AS359" s="102"/>
      <c r="AT359" s="102"/>
      <c r="AU359" s="102"/>
    </row>
    <row r="360" ht="14.4" customHeight="1" spans="2:47" x14ac:dyDescent="0.25">
      <c r="B360" s="100" t="s">
        <v>838</v>
      </c>
      <c r="C360" s="101" t="str">
        <f t="shared" si="100"/>
        <v>A</v>
      </c>
      <c r="D360" s="101" t="str">
        <f t="shared" si="101"/>
        <v>A2.1.3.01.0333</v>
      </c>
      <c r="E360" s="101" t="str">
        <f t="shared" si="102"/>
        <v>2</v>
      </c>
      <c r="F360" s="101" t="s">
        <v>90</v>
      </c>
      <c r="G360" s="101">
        <f t="shared" si="103"/>
        <v>13</v>
      </c>
      <c r="H360" s="101" t="s">
        <v>839</v>
      </c>
      <c r="I360" s="102">
        <v>0</v>
      </c>
      <c r="J360" s="102">
        <v>0</v>
      </c>
      <c r="K360" s="102">
        <v>0</v>
      </c>
      <c r="L360" s="102">
        <v>0</v>
      </c>
      <c r="M360" s="102">
        <v>0</v>
      </c>
      <c r="N360" s="102">
        <v>0</v>
      </c>
      <c r="O360" s="102">
        <v>0</v>
      </c>
      <c r="P360" s="102">
        <v>0</v>
      </c>
      <c r="Q360" s="102">
        <v>0</v>
      </c>
      <c r="R360" s="102">
        <v>0</v>
      </c>
      <c r="S360" s="102">
        <v>0</v>
      </c>
      <c r="T360" s="102">
        <v>0</v>
      </c>
      <c r="U360" s="43"/>
      <c r="V360" s="43"/>
      <c r="W360" s="102">
        <v>0</v>
      </c>
      <c r="X360" s="102">
        <v>0</v>
      </c>
      <c r="Y360" s="102">
        <v>0</v>
      </c>
      <c r="Z360" s="102">
        <v>0</v>
      </c>
      <c r="AA360" s="102">
        <v>0</v>
      </c>
      <c r="AB360" s="102">
        <v>0</v>
      </c>
      <c r="AC360" s="102">
        <v>0</v>
      </c>
      <c r="AD360" s="102">
        <v>0</v>
      </c>
      <c r="AE360" s="102">
        <v>0</v>
      </c>
      <c r="AF360" s="102">
        <v>0</v>
      </c>
      <c r="AG360" s="102">
        <v>0</v>
      </c>
      <c r="AH360" s="102">
        <v>0</v>
      </c>
      <c r="AJ360" s="102">
        <v>0</v>
      </c>
      <c r="AK360" s="102">
        <v>0</v>
      </c>
      <c r="AL360" s="102">
        <v>0</v>
      </c>
      <c r="AM360" s="102">
        <v>0</v>
      </c>
      <c r="AN360" s="102">
        <v>0</v>
      </c>
      <c r="AO360" s="102">
        <v>0</v>
      </c>
      <c r="AP360" s="102">
        <v>0</v>
      </c>
      <c r="AQ360" s="102">
        <v>0</v>
      </c>
      <c r="AR360" s="102">
        <v>0</v>
      </c>
      <c r="AS360" s="102"/>
      <c r="AT360" s="102"/>
      <c r="AU360" s="102"/>
    </row>
    <row r="361" ht="14.4" customHeight="1" spans="2:47" x14ac:dyDescent="0.25">
      <c r="B361" s="100" t="s">
        <v>840</v>
      </c>
      <c r="C361" s="101" t="str">
        <f t="shared" si="100"/>
        <v>A</v>
      </c>
      <c r="D361" s="101" t="str">
        <f t="shared" si="101"/>
        <v>A2.1.3.01.011</v>
      </c>
      <c r="E361" s="101" t="str">
        <f t="shared" si="102"/>
        <v>2</v>
      </c>
      <c r="F361" s="101" t="s">
        <v>90</v>
      </c>
      <c r="G361" s="101">
        <f t="shared" si="103"/>
        <v>12</v>
      </c>
      <c r="H361" s="101" t="s">
        <v>841</v>
      </c>
      <c r="I361" s="102">
        <v>0</v>
      </c>
      <c r="J361" s="102">
        <v>0</v>
      </c>
      <c r="K361" s="102">
        <v>0</v>
      </c>
      <c r="L361" s="102">
        <v>0</v>
      </c>
      <c r="M361" s="102">
        <v>0</v>
      </c>
      <c r="N361" s="102">
        <v>0</v>
      </c>
      <c r="O361" s="102">
        <v>0</v>
      </c>
      <c r="P361" s="102">
        <v>0</v>
      </c>
      <c r="Q361" s="102">
        <v>0</v>
      </c>
      <c r="R361" s="102">
        <v>0</v>
      </c>
      <c r="S361" s="102">
        <v>0</v>
      </c>
      <c r="T361" s="102">
        <v>0</v>
      </c>
      <c r="U361" s="43"/>
      <c r="V361" s="43"/>
      <c r="W361" s="102">
        <v>0</v>
      </c>
      <c r="X361" s="102">
        <v>0</v>
      </c>
      <c r="Y361" s="102">
        <v>0</v>
      </c>
      <c r="Z361" s="102">
        <v>0</v>
      </c>
      <c r="AA361" s="102">
        <v>0</v>
      </c>
      <c r="AB361" s="102">
        <v>0</v>
      </c>
      <c r="AC361" s="102">
        <v>0</v>
      </c>
      <c r="AD361" s="102">
        <v>0</v>
      </c>
      <c r="AE361" s="102">
        <v>0</v>
      </c>
      <c r="AF361" s="102">
        <v>0</v>
      </c>
      <c r="AG361" s="102">
        <v>0</v>
      </c>
      <c r="AH361" s="102">
        <v>0</v>
      </c>
      <c r="AJ361" s="102">
        <v>0</v>
      </c>
      <c r="AK361" s="102">
        <v>0</v>
      </c>
      <c r="AL361" s="102">
        <v>0</v>
      </c>
      <c r="AM361" s="102">
        <v>0</v>
      </c>
      <c r="AN361" s="102">
        <v>0</v>
      </c>
      <c r="AO361" s="102">
        <v>0</v>
      </c>
      <c r="AP361" s="102">
        <v>0</v>
      </c>
      <c r="AQ361" s="102">
        <v>0</v>
      </c>
      <c r="AR361" s="102">
        <v>0</v>
      </c>
      <c r="AS361" s="102"/>
      <c r="AT361" s="102"/>
      <c r="AU361" s="102"/>
    </row>
    <row r="362" ht="14.4" customHeight="1" spans="2:47" x14ac:dyDescent="0.25">
      <c r="B362" s="100" t="s">
        <v>842</v>
      </c>
      <c r="C362" s="101" t="str">
        <f t="shared" si="100"/>
        <v>A</v>
      </c>
      <c r="D362" s="101" t="str">
        <f t="shared" si="101"/>
        <v>A2.1.3.01.0336</v>
      </c>
      <c r="E362" s="101" t="str">
        <f t="shared" si="102"/>
        <v>2</v>
      </c>
      <c r="F362" s="101" t="s">
        <v>90</v>
      </c>
      <c r="G362" s="101">
        <f t="shared" si="103"/>
        <v>13</v>
      </c>
      <c r="H362" s="101" t="s">
        <v>843</v>
      </c>
      <c r="I362" s="102">
        <v>0</v>
      </c>
      <c r="J362" s="102">
        <v>0</v>
      </c>
      <c r="K362" s="102">
        <v>0</v>
      </c>
      <c r="L362" s="102">
        <v>0</v>
      </c>
      <c r="M362" s="102">
        <v>0</v>
      </c>
      <c r="N362" s="102">
        <v>0</v>
      </c>
      <c r="O362" s="102">
        <v>0</v>
      </c>
      <c r="P362" s="102">
        <v>0</v>
      </c>
      <c r="Q362" s="102">
        <v>0</v>
      </c>
      <c r="R362" s="102">
        <v>0</v>
      </c>
      <c r="S362" s="102">
        <v>0</v>
      </c>
      <c r="T362" s="102">
        <v>0</v>
      </c>
      <c r="U362" s="43"/>
      <c r="V362" s="43"/>
      <c r="W362" s="102">
        <v>0</v>
      </c>
      <c r="X362" s="102">
        <v>0</v>
      </c>
      <c r="Y362" s="102">
        <v>0</v>
      </c>
      <c r="Z362" s="102">
        <v>0</v>
      </c>
      <c r="AA362" s="102">
        <v>0</v>
      </c>
      <c r="AB362" s="102">
        <v>0</v>
      </c>
      <c r="AC362" s="102">
        <v>0</v>
      </c>
      <c r="AD362" s="102">
        <v>0</v>
      </c>
      <c r="AE362" s="102">
        <v>0</v>
      </c>
      <c r="AF362" s="102">
        <v>0</v>
      </c>
      <c r="AG362" s="102">
        <v>0</v>
      </c>
      <c r="AH362" s="102">
        <v>0</v>
      </c>
      <c r="AJ362" s="102">
        <v>0</v>
      </c>
      <c r="AK362" s="102">
        <v>0</v>
      </c>
      <c r="AL362" s="102">
        <v>0</v>
      </c>
      <c r="AM362" s="102">
        <v>0</v>
      </c>
      <c r="AN362" s="102">
        <v>0</v>
      </c>
      <c r="AO362" s="102">
        <v>0</v>
      </c>
      <c r="AP362" s="102">
        <v>0</v>
      </c>
      <c r="AQ362" s="102">
        <v>0</v>
      </c>
      <c r="AR362" s="102">
        <v>0</v>
      </c>
      <c r="AS362" s="102"/>
      <c r="AT362" s="102"/>
      <c r="AU362" s="102"/>
    </row>
    <row r="363" ht="14.4" customHeight="1" spans="2:47" x14ac:dyDescent="0.25">
      <c r="B363" s="100" t="s">
        <v>844</v>
      </c>
      <c r="C363" s="101" t="str">
        <f t="shared" si="100"/>
        <v>A</v>
      </c>
      <c r="D363" s="101" t="str">
        <f t="shared" si="101"/>
        <v>A2.1.3.01.0088</v>
      </c>
      <c r="E363" s="101" t="str">
        <f t="shared" si="102"/>
        <v>2</v>
      </c>
      <c r="F363" s="101" t="s">
        <v>90</v>
      </c>
      <c r="G363" s="101">
        <f t="shared" si="103"/>
        <v>13</v>
      </c>
      <c r="H363" s="101" t="s">
        <v>779</v>
      </c>
      <c r="I363" s="102">
        <v>0</v>
      </c>
      <c r="J363" s="102">
        <v>0</v>
      </c>
      <c r="K363" s="102">
        <v>0</v>
      </c>
      <c r="L363" s="102">
        <v>0</v>
      </c>
      <c r="M363" s="102">
        <v>0</v>
      </c>
      <c r="N363" s="102">
        <v>0</v>
      </c>
      <c r="O363" s="102">
        <v>0</v>
      </c>
      <c r="P363" s="102">
        <v>0</v>
      </c>
      <c r="Q363" s="102">
        <v>0</v>
      </c>
      <c r="R363" s="102">
        <v>0</v>
      </c>
      <c r="S363" s="102">
        <v>0</v>
      </c>
      <c r="T363" s="102">
        <v>0</v>
      </c>
      <c r="U363" s="43"/>
      <c r="V363" s="43"/>
      <c r="W363" s="102">
        <v>0</v>
      </c>
      <c r="X363" s="102">
        <v>0</v>
      </c>
      <c r="Y363" s="102">
        <v>0</v>
      </c>
      <c r="Z363" s="102">
        <v>0</v>
      </c>
      <c r="AA363" s="102">
        <v>0</v>
      </c>
      <c r="AB363" s="102">
        <v>0</v>
      </c>
      <c r="AC363" s="102">
        <v>0</v>
      </c>
      <c r="AD363" s="102">
        <v>0</v>
      </c>
      <c r="AE363" s="102">
        <v>0</v>
      </c>
      <c r="AF363" s="102">
        <v>0</v>
      </c>
      <c r="AG363" s="102">
        <v>0</v>
      </c>
      <c r="AH363" s="102">
        <v>0</v>
      </c>
      <c r="AJ363" s="102">
        <v>0</v>
      </c>
      <c r="AK363" s="102">
        <v>0</v>
      </c>
      <c r="AL363" s="102">
        <v>0</v>
      </c>
      <c r="AM363" s="102">
        <v>0</v>
      </c>
      <c r="AN363" s="102">
        <v>0</v>
      </c>
      <c r="AO363" s="102">
        <v>0</v>
      </c>
      <c r="AP363" s="102">
        <v>0</v>
      </c>
      <c r="AQ363" s="102">
        <v>0</v>
      </c>
      <c r="AR363" s="102">
        <v>0</v>
      </c>
      <c r="AS363" s="102"/>
      <c r="AT363" s="102"/>
      <c r="AU363" s="102"/>
    </row>
    <row r="364" ht="14.4" customHeight="1" spans="2:47" x14ac:dyDescent="0.25">
      <c r="B364" s="100" t="s">
        <v>845</v>
      </c>
      <c r="C364" s="101" t="str">
        <f t="shared" si="100"/>
        <v>A</v>
      </c>
      <c r="D364" s="101" t="str">
        <f t="shared" si="101"/>
        <v>A2.1.3.01.0008</v>
      </c>
      <c r="E364" s="101" t="str">
        <f t="shared" si="102"/>
        <v>2</v>
      </c>
      <c r="F364" s="101" t="s">
        <v>90</v>
      </c>
      <c r="G364" s="101">
        <f t="shared" si="103"/>
        <v>13</v>
      </c>
      <c r="H364" s="101" t="s">
        <v>846</v>
      </c>
      <c r="I364" s="102">
        <v>0</v>
      </c>
      <c r="J364" s="102">
        <v>0</v>
      </c>
      <c r="K364" s="102">
        <v>0</v>
      </c>
      <c r="L364" s="102">
        <v>0</v>
      </c>
      <c r="M364" s="102">
        <v>0</v>
      </c>
      <c r="N364" s="102">
        <v>-53200</v>
      </c>
      <c r="O364" s="102">
        <v>0</v>
      </c>
      <c r="P364" s="102">
        <v>0</v>
      </c>
      <c r="Q364" s="102">
        <v>0</v>
      </c>
      <c r="R364" s="102">
        <v>0</v>
      </c>
      <c r="S364" s="102">
        <v>0</v>
      </c>
      <c r="T364" s="102">
        <v>0</v>
      </c>
      <c r="U364" s="43"/>
      <c r="V364" s="43"/>
      <c r="W364" s="102">
        <v>0</v>
      </c>
      <c r="X364" s="102">
        <v>0</v>
      </c>
      <c r="Y364" s="102">
        <v>0</v>
      </c>
      <c r="Z364" s="102">
        <v>0</v>
      </c>
      <c r="AA364" s="102">
        <v>0</v>
      </c>
      <c r="AB364" s="102">
        <v>0</v>
      </c>
      <c r="AC364" s="102">
        <v>0</v>
      </c>
      <c r="AD364" s="102">
        <v>0</v>
      </c>
      <c r="AE364" s="102">
        <v>0</v>
      </c>
      <c r="AF364" s="102">
        <v>0</v>
      </c>
      <c r="AG364" s="102">
        <v>0</v>
      </c>
      <c r="AH364" s="102">
        <v>0</v>
      </c>
      <c r="AJ364" s="102">
        <v>0</v>
      </c>
      <c r="AK364" s="102">
        <v>0</v>
      </c>
      <c r="AL364" s="102">
        <v>0</v>
      </c>
      <c r="AM364" s="102">
        <v>0</v>
      </c>
      <c r="AN364" s="102">
        <v>0</v>
      </c>
      <c r="AO364" s="102">
        <v>0</v>
      </c>
      <c r="AP364" s="102">
        <v>0</v>
      </c>
      <c r="AQ364" s="102">
        <v>0</v>
      </c>
      <c r="AR364" s="102">
        <v>0</v>
      </c>
      <c r="AS364" s="102"/>
      <c r="AT364" s="102"/>
      <c r="AU364" s="102"/>
    </row>
    <row r="365" ht="14.4" customHeight="1" spans="2:47" x14ac:dyDescent="0.25">
      <c r="B365" s="100" t="s">
        <v>847</v>
      </c>
      <c r="C365" s="101" t="str">
        <f t="shared" si="100"/>
        <v>A</v>
      </c>
      <c r="D365" s="101" t="str">
        <f t="shared" si="101"/>
        <v>A2.1.3.01.009</v>
      </c>
      <c r="E365" s="101" t="str">
        <f t="shared" si="102"/>
        <v>2</v>
      </c>
      <c r="F365" s="101" t="s">
        <v>90</v>
      </c>
      <c r="G365" s="101">
        <f t="shared" si="103"/>
        <v>12</v>
      </c>
      <c r="H365" s="101" t="s">
        <v>848</v>
      </c>
      <c r="I365" s="102">
        <v>0</v>
      </c>
      <c r="J365" s="102">
        <v>0</v>
      </c>
      <c r="K365" s="102">
        <v>0</v>
      </c>
      <c r="L365" s="102">
        <v>0</v>
      </c>
      <c r="M365" s="102">
        <v>0</v>
      </c>
      <c r="N365" s="102">
        <v>0</v>
      </c>
      <c r="O365" s="102">
        <v>0</v>
      </c>
      <c r="P365" s="102">
        <v>0</v>
      </c>
      <c r="Q365" s="102">
        <v>0</v>
      </c>
      <c r="R365" s="102">
        <v>0</v>
      </c>
      <c r="S365" s="102">
        <v>0</v>
      </c>
      <c r="T365" s="102">
        <v>0</v>
      </c>
      <c r="U365" s="43"/>
      <c r="V365" s="43"/>
      <c r="W365" s="102">
        <v>0</v>
      </c>
      <c r="X365" s="102">
        <v>0</v>
      </c>
      <c r="Y365" s="102">
        <v>0</v>
      </c>
      <c r="Z365" s="102">
        <v>0</v>
      </c>
      <c r="AA365" s="102">
        <v>0</v>
      </c>
      <c r="AB365" s="102">
        <v>0</v>
      </c>
      <c r="AC365" s="102">
        <v>0</v>
      </c>
      <c r="AD365" s="102">
        <v>0</v>
      </c>
      <c r="AE365" s="102">
        <v>0</v>
      </c>
      <c r="AF365" s="102">
        <v>0</v>
      </c>
      <c r="AG365" s="102">
        <v>0</v>
      </c>
      <c r="AH365" s="102">
        <v>0</v>
      </c>
      <c r="AJ365" s="102">
        <v>0</v>
      </c>
      <c r="AK365" s="102">
        <v>0</v>
      </c>
      <c r="AL365" s="102">
        <v>0</v>
      </c>
      <c r="AM365" s="102">
        <v>0</v>
      </c>
      <c r="AN365" s="102">
        <v>0</v>
      </c>
      <c r="AO365" s="102">
        <v>0</v>
      </c>
      <c r="AP365" s="102">
        <v>0</v>
      </c>
      <c r="AQ365" s="102">
        <v>0</v>
      </c>
      <c r="AR365" s="102">
        <v>0</v>
      </c>
      <c r="AS365" s="102"/>
      <c r="AT365" s="102"/>
      <c r="AU365" s="102"/>
    </row>
    <row r="366" ht="14.4" customHeight="1" spans="2:47" x14ac:dyDescent="0.25">
      <c r="B366" s="100" t="s">
        <v>849</v>
      </c>
      <c r="C366" s="101" t="str">
        <f t="shared" si="100"/>
        <v>A</v>
      </c>
      <c r="D366" s="101" t="str">
        <f t="shared" si="101"/>
        <v>A2.1.3.01.0335</v>
      </c>
      <c r="E366" s="101" t="str">
        <f t="shared" si="102"/>
        <v>2</v>
      </c>
      <c r="F366" s="101" t="s">
        <v>90</v>
      </c>
      <c r="G366" s="101">
        <f t="shared" si="103"/>
        <v>13</v>
      </c>
      <c r="H366" s="101" t="s">
        <v>850</v>
      </c>
      <c r="I366" s="102">
        <v>0</v>
      </c>
      <c r="J366" s="102">
        <v>0</v>
      </c>
      <c r="K366" s="102">
        <v>0</v>
      </c>
      <c r="L366" s="102">
        <v>0</v>
      </c>
      <c r="M366" s="102">
        <v>0</v>
      </c>
      <c r="N366" s="102">
        <v>0</v>
      </c>
      <c r="O366" s="102">
        <v>0</v>
      </c>
      <c r="P366" s="102">
        <v>0</v>
      </c>
      <c r="Q366" s="102">
        <v>0</v>
      </c>
      <c r="R366" s="102">
        <v>0</v>
      </c>
      <c r="S366" s="102">
        <v>0</v>
      </c>
      <c r="T366" s="102">
        <v>0</v>
      </c>
      <c r="U366" s="43"/>
      <c r="V366" s="43"/>
      <c r="W366" s="102">
        <v>0</v>
      </c>
      <c r="X366" s="102">
        <v>0</v>
      </c>
      <c r="Y366" s="102">
        <v>0</v>
      </c>
      <c r="Z366" s="102">
        <v>0</v>
      </c>
      <c r="AA366" s="102">
        <v>0</v>
      </c>
      <c r="AB366" s="102">
        <v>0</v>
      </c>
      <c r="AC366" s="102">
        <v>0</v>
      </c>
      <c r="AD366" s="102">
        <v>0</v>
      </c>
      <c r="AE366" s="102">
        <v>0</v>
      </c>
      <c r="AF366" s="102">
        <v>0</v>
      </c>
      <c r="AG366" s="102">
        <v>0</v>
      </c>
      <c r="AH366" s="102">
        <v>0</v>
      </c>
      <c r="AJ366" s="102">
        <v>0</v>
      </c>
      <c r="AK366" s="102">
        <v>0</v>
      </c>
      <c r="AL366" s="102">
        <v>0</v>
      </c>
      <c r="AM366" s="102">
        <v>0</v>
      </c>
      <c r="AN366" s="102">
        <v>0</v>
      </c>
      <c r="AO366" s="102">
        <v>0</v>
      </c>
      <c r="AP366" s="102">
        <v>0</v>
      </c>
      <c r="AQ366" s="102">
        <v>0</v>
      </c>
      <c r="AR366" s="102">
        <v>0</v>
      </c>
      <c r="AS366" s="102"/>
      <c r="AT366" s="102"/>
      <c r="AU366" s="102"/>
    </row>
    <row r="367" ht="14.4" customHeight="1" spans="2:47" x14ac:dyDescent="0.25">
      <c r="B367" s="100" t="s">
        <v>851</v>
      </c>
      <c r="C367" s="101" t="str">
        <f t="shared" si="100"/>
        <v>A</v>
      </c>
      <c r="D367" s="101" t="str">
        <f t="shared" si="101"/>
        <v>A2.1.3.01.0334</v>
      </c>
      <c r="E367" s="101" t="str">
        <f t="shared" si="102"/>
        <v>2</v>
      </c>
      <c r="F367" s="101" t="s">
        <v>90</v>
      </c>
      <c r="G367" s="101">
        <f t="shared" si="103"/>
        <v>13</v>
      </c>
      <c r="H367" s="101" t="s">
        <v>852</v>
      </c>
      <c r="I367" s="102">
        <v>0</v>
      </c>
      <c r="J367" s="102">
        <v>0</v>
      </c>
      <c r="K367" s="102">
        <v>0</v>
      </c>
      <c r="L367" s="102">
        <v>0</v>
      </c>
      <c r="M367" s="102">
        <v>0</v>
      </c>
      <c r="N367" s="102">
        <v>-1000</v>
      </c>
      <c r="O367" s="102">
        <v>0</v>
      </c>
      <c r="P367" s="102">
        <v>0</v>
      </c>
      <c r="Q367" s="102">
        <v>0</v>
      </c>
      <c r="R367" s="102">
        <v>0</v>
      </c>
      <c r="S367" s="102">
        <v>0</v>
      </c>
      <c r="T367" s="102">
        <v>0</v>
      </c>
      <c r="U367" s="43"/>
      <c r="V367" s="43"/>
      <c r="W367" s="102">
        <v>0</v>
      </c>
      <c r="X367" s="102">
        <v>0</v>
      </c>
      <c r="Y367" s="102">
        <v>0</v>
      </c>
      <c r="Z367" s="102">
        <v>0</v>
      </c>
      <c r="AA367" s="102">
        <v>0</v>
      </c>
      <c r="AB367" s="102">
        <v>0</v>
      </c>
      <c r="AC367" s="102">
        <v>0</v>
      </c>
      <c r="AD367" s="102">
        <v>0</v>
      </c>
      <c r="AE367" s="102">
        <v>0</v>
      </c>
      <c r="AF367" s="102">
        <v>0</v>
      </c>
      <c r="AG367" s="102">
        <v>0</v>
      </c>
      <c r="AH367" s="102">
        <v>0</v>
      </c>
      <c r="AJ367" s="102">
        <v>0</v>
      </c>
      <c r="AK367" s="102">
        <v>0</v>
      </c>
      <c r="AL367" s="102">
        <v>0</v>
      </c>
      <c r="AM367" s="102">
        <v>0</v>
      </c>
      <c r="AN367" s="102">
        <v>0</v>
      </c>
      <c r="AO367" s="102">
        <v>0</v>
      </c>
      <c r="AP367" s="102">
        <v>0</v>
      </c>
      <c r="AQ367" s="102">
        <v>0</v>
      </c>
      <c r="AR367" s="102">
        <v>0</v>
      </c>
      <c r="AS367" s="102"/>
      <c r="AT367" s="102"/>
      <c r="AU367" s="102"/>
    </row>
    <row r="368" ht="14.4" customHeight="1" spans="2:47" x14ac:dyDescent="0.25">
      <c r="B368" s="100" t="s">
        <v>853</v>
      </c>
      <c r="C368" s="101" t="str">
        <f t="shared" si="100"/>
        <v>A</v>
      </c>
      <c r="D368" s="101" t="str">
        <f t="shared" si="101"/>
        <v>A2.1.3.01.0039</v>
      </c>
      <c r="E368" s="101" t="str">
        <f t="shared" si="102"/>
        <v>2</v>
      </c>
      <c r="F368" s="101" t="s">
        <v>90</v>
      </c>
      <c r="G368" s="101">
        <f t="shared" si="103"/>
        <v>13</v>
      </c>
      <c r="H368" s="101" t="s">
        <v>854</v>
      </c>
      <c r="I368" s="102">
        <v>0</v>
      </c>
      <c r="J368" s="102">
        <v>0</v>
      </c>
      <c r="K368" s="102">
        <v>0</v>
      </c>
      <c r="L368" s="102">
        <v>0</v>
      </c>
      <c r="M368" s="102">
        <v>0</v>
      </c>
      <c r="N368" s="102">
        <v>-41060</v>
      </c>
      <c r="O368" s="102">
        <v>-13686.65</v>
      </c>
      <c r="P368" s="102">
        <v>0</v>
      </c>
      <c r="Q368" s="102">
        <v>0</v>
      </c>
      <c r="R368" s="102">
        <v>0</v>
      </c>
      <c r="S368" s="102">
        <v>0</v>
      </c>
      <c r="T368" s="102">
        <v>0</v>
      </c>
      <c r="U368" s="43"/>
      <c r="V368" s="43"/>
      <c r="W368" s="102">
        <v>0</v>
      </c>
      <c r="X368" s="102">
        <v>0</v>
      </c>
      <c r="Y368" s="102">
        <v>0</v>
      </c>
      <c r="Z368" s="102">
        <v>0</v>
      </c>
      <c r="AA368" s="102">
        <v>0</v>
      </c>
      <c r="AB368" s="102">
        <v>0</v>
      </c>
      <c r="AC368" s="102">
        <v>0</v>
      </c>
      <c r="AD368" s="102">
        <v>0</v>
      </c>
      <c r="AE368" s="102">
        <v>0</v>
      </c>
      <c r="AF368" s="102">
        <v>0</v>
      </c>
      <c r="AG368" s="102">
        <v>0</v>
      </c>
      <c r="AH368" s="102">
        <v>0</v>
      </c>
      <c r="AJ368" s="102">
        <v>0</v>
      </c>
      <c r="AK368" s="102">
        <v>0</v>
      </c>
      <c r="AL368" s="102">
        <v>0</v>
      </c>
      <c r="AM368" s="102">
        <v>0</v>
      </c>
      <c r="AN368" s="102">
        <v>0</v>
      </c>
      <c r="AO368" s="102">
        <v>0</v>
      </c>
      <c r="AP368" s="102">
        <v>0</v>
      </c>
      <c r="AQ368" s="102">
        <v>0</v>
      </c>
      <c r="AR368" s="102">
        <v>0</v>
      </c>
      <c r="AS368" s="102"/>
      <c r="AT368" s="102"/>
      <c r="AU368" s="102"/>
    </row>
    <row r="369" ht="14.4" customHeight="1" spans="2:47" x14ac:dyDescent="0.25">
      <c r="B369" s="100" t="s">
        <v>855</v>
      </c>
      <c r="C369" s="101" t="str">
        <f t="shared" si="100"/>
        <v>A</v>
      </c>
      <c r="D369" s="101" t="str">
        <f t="shared" si="101"/>
        <v>A2.1.3.01.0324</v>
      </c>
      <c r="E369" s="101" t="str">
        <f t="shared" si="102"/>
        <v>2</v>
      </c>
      <c r="F369" s="101" t="s">
        <v>90</v>
      </c>
      <c r="G369" s="101">
        <f t="shared" si="103"/>
        <v>13</v>
      </c>
      <c r="H369" s="101" t="s">
        <v>856</v>
      </c>
      <c r="I369" s="102">
        <v>0</v>
      </c>
      <c r="J369" s="102">
        <v>0</v>
      </c>
      <c r="K369" s="102">
        <v>0</v>
      </c>
      <c r="L369" s="102">
        <v>0</v>
      </c>
      <c r="M369" s="102">
        <v>0</v>
      </c>
      <c r="N369" s="102">
        <v>0</v>
      </c>
      <c r="O369" s="102">
        <v>0</v>
      </c>
      <c r="P369" s="102">
        <v>0</v>
      </c>
      <c r="Q369" s="102">
        <v>0</v>
      </c>
      <c r="R369" s="102">
        <v>0</v>
      </c>
      <c r="S369" s="102">
        <v>0</v>
      </c>
      <c r="T369" s="102">
        <v>0</v>
      </c>
      <c r="U369" s="43"/>
      <c r="V369" s="43"/>
      <c r="W369" s="102">
        <v>0</v>
      </c>
      <c r="X369" s="102">
        <v>0</v>
      </c>
      <c r="Y369" s="102">
        <v>0</v>
      </c>
      <c r="Z369" s="102">
        <v>0</v>
      </c>
      <c r="AA369" s="102">
        <v>0</v>
      </c>
      <c r="AB369" s="102">
        <v>0</v>
      </c>
      <c r="AC369" s="102">
        <v>0</v>
      </c>
      <c r="AD369" s="102">
        <v>0</v>
      </c>
      <c r="AE369" s="102">
        <v>0</v>
      </c>
      <c r="AF369" s="102">
        <v>0</v>
      </c>
      <c r="AG369" s="102">
        <v>0</v>
      </c>
      <c r="AH369" s="102">
        <v>0</v>
      </c>
      <c r="AJ369" s="102">
        <v>0</v>
      </c>
      <c r="AK369" s="102">
        <v>0</v>
      </c>
      <c r="AL369" s="102">
        <v>0</v>
      </c>
      <c r="AM369" s="102">
        <v>0</v>
      </c>
      <c r="AN369" s="102">
        <v>0</v>
      </c>
      <c r="AO369" s="102">
        <v>0</v>
      </c>
      <c r="AP369" s="102">
        <v>0</v>
      </c>
      <c r="AQ369" s="102">
        <v>0</v>
      </c>
      <c r="AR369" s="102">
        <v>0</v>
      </c>
      <c r="AS369" s="102"/>
      <c r="AT369" s="102"/>
      <c r="AU369" s="102"/>
    </row>
    <row r="370" ht="14.4" customHeight="1" spans="2:47" x14ac:dyDescent="0.25">
      <c r="B370" s="100" t="s">
        <v>857</v>
      </c>
      <c r="C370" s="101" t="str">
        <f t="shared" ref="C370:C376" si="104">IF(G370&gt;8,"A","S")</f>
        <v>A</v>
      </c>
      <c r="D370" s="101" t="str">
        <f t="shared" ref="D370:D376" si="105">"A"&amp;B370</f>
        <v>A2.1.3.01.0330</v>
      </c>
      <c r="E370" s="101" t="str">
        <f t="shared" ref="E370:E376" si="106">LEFT(B370)</f>
        <v>2</v>
      </c>
      <c r="F370" s="101" t="s">
        <v>90</v>
      </c>
      <c r="G370" s="101">
        <f t="shared" ref="G370:G376" si="107">LEN(B370)</f>
        <v>13</v>
      </c>
      <c r="H370" s="101" t="s">
        <v>858</v>
      </c>
      <c r="I370" s="102">
        <v>0</v>
      </c>
      <c r="J370" s="102">
        <v>0</v>
      </c>
      <c r="K370" s="102">
        <v>0</v>
      </c>
      <c r="L370" s="102">
        <v>0</v>
      </c>
      <c r="M370" s="102">
        <v>0</v>
      </c>
      <c r="N370" s="102">
        <v>0</v>
      </c>
      <c r="O370" s="102">
        <v>0</v>
      </c>
      <c r="P370" s="102">
        <v>0</v>
      </c>
      <c r="Q370" s="102">
        <v>0</v>
      </c>
      <c r="R370" s="102">
        <v>0</v>
      </c>
      <c r="S370" s="102">
        <v>0</v>
      </c>
      <c r="T370" s="102">
        <v>0</v>
      </c>
      <c r="U370" s="43"/>
      <c r="V370" s="43"/>
      <c r="W370" s="102">
        <v>0</v>
      </c>
      <c r="X370" s="102">
        <v>0</v>
      </c>
      <c r="Y370" s="102">
        <v>0</v>
      </c>
      <c r="Z370" s="102">
        <v>0</v>
      </c>
      <c r="AA370" s="102">
        <v>0</v>
      </c>
      <c r="AB370" s="102">
        <v>0</v>
      </c>
      <c r="AC370" s="102">
        <v>0</v>
      </c>
      <c r="AD370" s="102">
        <v>0</v>
      </c>
      <c r="AE370" s="102">
        <v>0</v>
      </c>
      <c r="AF370" s="102">
        <v>0</v>
      </c>
      <c r="AG370" s="102">
        <v>0</v>
      </c>
      <c r="AH370" s="102">
        <v>0</v>
      </c>
      <c r="AJ370" s="102">
        <v>0</v>
      </c>
      <c r="AK370" s="102">
        <v>0</v>
      </c>
      <c r="AL370" s="102">
        <v>0</v>
      </c>
      <c r="AM370" s="102">
        <v>0</v>
      </c>
      <c r="AN370" s="102">
        <v>0</v>
      </c>
      <c r="AO370" s="102">
        <v>0</v>
      </c>
      <c r="AP370" s="102">
        <v>0</v>
      </c>
      <c r="AQ370" s="102">
        <v>0</v>
      </c>
      <c r="AR370" s="102">
        <v>0</v>
      </c>
      <c r="AS370" s="102"/>
      <c r="AT370" s="102"/>
      <c r="AU370" s="102"/>
    </row>
    <row r="371" ht="14.4" customHeight="1" spans="2:47" x14ac:dyDescent="0.25">
      <c r="B371" s="100" t="s">
        <v>859</v>
      </c>
      <c r="C371" s="101" t="str">
        <f t="shared" si="104"/>
        <v>A</v>
      </c>
      <c r="D371" s="101" t="str">
        <f t="shared" si="105"/>
        <v>A2.1.3.01.0329</v>
      </c>
      <c r="E371" s="101" t="str">
        <f t="shared" si="106"/>
        <v>2</v>
      </c>
      <c r="F371" s="101" t="s">
        <v>90</v>
      </c>
      <c r="G371" s="101">
        <f t="shared" si="107"/>
        <v>13</v>
      </c>
      <c r="H371" s="101" t="s">
        <v>860</v>
      </c>
      <c r="I371" s="102">
        <v>0</v>
      </c>
      <c r="J371" s="102">
        <v>0</v>
      </c>
      <c r="K371" s="102">
        <v>0</v>
      </c>
      <c r="L371" s="102">
        <v>0</v>
      </c>
      <c r="M371" s="102">
        <v>0</v>
      </c>
      <c r="N371" s="102">
        <v>0</v>
      </c>
      <c r="O371" s="102">
        <v>0</v>
      </c>
      <c r="P371" s="102">
        <v>0</v>
      </c>
      <c r="Q371" s="102">
        <v>0</v>
      </c>
      <c r="R371" s="102">
        <v>0</v>
      </c>
      <c r="S371" s="102">
        <v>0</v>
      </c>
      <c r="T371" s="102">
        <v>0</v>
      </c>
      <c r="U371" s="43"/>
      <c r="V371" s="43"/>
      <c r="W371" s="102">
        <v>0</v>
      </c>
      <c r="X371" s="102">
        <v>0</v>
      </c>
      <c r="Y371" s="102">
        <v>0</v>
      </c>
      <c r="Z371" s="102">
        <v>0</v>
      </c>
      <c r="AA371" s="102">
        <v>0</v>
      </c>
      <c r="AB371" s="102">
        <v>0</v>
      </c>
      <c r="AC371" s="102">
        <v>0</v>
      </c>
      <c r="AD371" s="102">
        <v>0</v>
      </c>
      <c r="AE371" s="102">
        <v>0</v>
      </c>
      <c r="AF371" s="102">
        <v>0</v>
      </c>
      <c r="AG371" s="102">
        <v>0</v>
      </c>
      <c r="AH371" s="102">
        <v>0</v>
      </c>
      <c r="AJ371" s="102">
        <v>0</v>
      </c>
      <c r="AK371" s="102">
        <v>0</v>
      </c>
      <c r="AL371" s="102">
        <v>0</v>
      </c>
      <c r="AM371" s="102">
        <v>0</v>
      </c>
      <c r="AN371" s="102">
        <v>0</v>
      </c>
      <c r="AO371" s="102">
        <v>0</v>
      </c>
      <c r="AP371" s="102">
        <v>0</v>
      </c>
      <c r="AQ371" s="102">
        <v>0</v>
      </c>
      <c r="AR371" s="102">
        <v>0</v>
      </c>
      <c r="AS371" s="102"/>
      <c r="AT371" s="102"/>
      <c r="AU371" s="102"/>
    </row>
    <row r="372" ht="14.4" customHeight="1" spans="2:47" x14ac:dyDescent="0.25">
      <c r="B372" s="100" t="s">
        <v>861</v>
      </c>
      <c r="C372" s="101" t="str">
        <f t="shared" si="104"/>
        <v>A</v>
      </c>
      <c r="D372" s="101" t="str">
        <f t="shared" si="105"/>
        <v>A2.1.3.01.0326</v>
      </c>
      <c r="E372" s="101" t="str">
        <f t="shared" si="106"/>
        <v>2</v>
      </c>
      <c r="F372" s="101" t="s">
        <v>90</v>
      </c>
      <c r="G372" s="101">
        <f t="shared" si="107"/>
        <v>13</v>
      </c>
      <c r="H372" s="101" t="s">
        <v>862</v>
      </c>
      <c r="I372" s="102">
        <v>0</v>
      </c>
      <c r="J372" s="102">
        <v>0</v>
      </c>
      <c r="K372" s="102">
        <v>0</v>
      </c>
      <c r="L372" s="102">
        <v>0</v>
      </c>
      <c r="M372" s="102">
        <v>-1934.91</v>
      </c>
      <c r="N372" s="102">
        <v>0</v>
      </c>
      <c r="O372" s="102">
        <v>0</v>
      </c>
      <c r="P372" s="102">
        <v>0</v>
      </c>
      <c r="Q372" s="102">
        <v>0</v>
      </c>
      <c r="R372" s="102">
        <v>0</v>
      </c>
      <c r="S372" s="102">
        <v>0</v>
      </c>
      <c r="T372" s="102">
        <v>0</v>
      </c>
      <c r="U372" s="43"/>
      <c r="V372" s="43"/>
      <c r="W372" s="102">
        <v>0</v>
      </c>
      <c r="X372" s="102">
        <v>0</v>
      </c>
      <c r="Y372" s="102">
        <v>0</v>
      </c>
      <c r="Z372" s="102">
        <v>0</v>
      </c>
      <c r="AA372" s="102">
        <v>0</v>
      </c>
      <c r="AB372" s="102">
        <v>0</v>
      </c>
      <c r="AC372" s="102">
        <v>0</v>
      </c>
      <c r="AD372" s="102">
        <v>0</v>
      </c>
      <c r="AE372" s="102">
        <v>0</v>
      </c>
      <c r="AF372" s="102">
        <v>0</v>
      </c>
      <c r="AG372" s="102">
        <v>0</v>
      </c>
      <c r="AH372" s="102">
        <v>0</v>
      </c>
      <c r="AJ372" s="102">
        <v>0</v>
      </c>
      <c r="AK372" s="102">
        <v>0</v>
      </c>
      <c r="AL372" s="102">
        <v>0</v>
      </c>
      <c r="AM372" s="102">
        <v>0</v>
      </c>
      <c r="AN372" s="102">
        <v>0</v>
      </c>
      <c r="AO372" s="102">
        <v>0</v>
      </c>
      <c r="AP372" s="102">
        <v>0</v>
      </c>
      <c r="AQ372" s="102">
        <v>0</v>
      </c>
      <c r="AR372" s="102">
        <v>0</v>
      </c>
      <c r="AS372" s="102"/>
      <c r="AT372" s="102"/>
      <c r="AU372" s="102"/>
    </row>
    <row r="373" ht="14.4" customHeight="1" spans="2:47" x14ac:dyDescent="0.25">
      <c r="B373" s="100" t="s">
        <v>863</v>
      </c>
      <c r="C373" s="101" t="str">
        <f t="shared" si="104"/>
        <v>A</v>
      </c>
      <c r="D373" s="101" t="str">
        <f t="shared" si="105"/>
        <v>A2.1.3.01.0325</v>
      </c>
      <c r="E373" s="101" t="str">
        <f t="shared" si="106"/>
        <v>2</v>
      </c>
      <c r="F373" s="101" t="s">
        <v>90</v>
      </c>
      <c r="G373" s="101">
        <f t="shared" si="107"/>
        <v>13</v>
      </c>
      <c r="H373" s="101" t="s">
        <v>864</v>
      </c>
      <c r="I373" s="102">
        <v>0</v>
      </c>
      <c r="J373" s="102">
        <v>0</v>
      </c>
      <c r="K373" s="102">
        <v>0</v>
      </c>
      <c r="L373" s="102">
        <v>0</v>
      </c>
      <c r="M373" s="102">
        <v>0</v>
      </c>
      <c r="N373" s="102">
        <v>0</v>
      </c>
      <c r="O373" s="102">
        <v>0</v>
      </c>
      <c r="P373" s="102">
        <v>0</v>
      </c>
      <c r="Q373" s="102">
        <v>0</v>
      </c>
      <c r="R373" s="102">
        <v>0</v>
      </c>
      <c r="S373" s="102">
        <v>0</v>
      </c>
      <c r="T373" s="102">
        <v>0</v>
      </c>
      <c r="U373" s="43"/>
      <c r="V373" s="43"/>
      <c r="W373" s="102">
        <v>0</v>
      </c>
      <c r="X373" s="102">
        <v>0</v>
      </c>
      <c r="Y373" s="102">
        <v>0</v>
      </c>
      <c r="Z373" s="102">
        <v>0</v>
      </c>
      <c r="AA373" s="102">
        <v>0</v>
      </c>
      <c r="AB373" s="102">
        <v>0</v>
      </c>
      <c r="AC373" s="102">
        <v>0</v>
      </c>
      <c r="AD373" s="102">
        <v>0</v>
      </c>
      <c r="AE373" s="102">
        <v>0</v>
      </c>
      <c r="AF373" s="102">
        <v>0</v>
      </c>
      <c r="AG373" s="102">
        <v>0</v>
      </c>
      <c r="AH373" s="102">
        <v>0</v>
      </c>
      <c r="AJ373" s="102">
        <v>0</v>
      </c>
      <c r="AK373" s="102">
        <v>0</v>
      </c>
      <c r="AL373" s="102">
        <v>0</v>
      </c>
      <c r="AM373" s="102">
        <v>0</v>
      </c>
      <c r="AN373" s="102">
        <v>0</v>
      </c>
      <c r="AO373" s="102">
        <v>0</v>
      </c>
      <c r="AP373" s="102">
        <v>0</v>
      </c>
      <c r="AQ373" s="102">
        <v>0</v>
      </c>
      <c r="AR373" s="102">
        <v>0</v>
      </c>
      <c r="AS373" s="102"/>
      <c r="AT373" s="102"/>
      <c r="AU373" s="102"/>
    </row>
    <row r="374" ht="14.4" customHeight="1" spans="2:47" x14ac:dyDescent="0.25">
      <c r="B374" s="100" t="s">
        <v>865</v>
      </c>
      <c r="C374" s="101" t="str">
        <f t="shared" si="104"/>
        <v>A</v>
      </c>
      <c r="D374" s="101" t="str">
        <f t="shared" si="105"/>
        <v>A2.1.3.01.0327</v>
      </c>
      <c r="E374" s="101" t="str">
        <f t="shared" si="106"/>
        <v>2</v>
      </c>
      <c r="F374" s="101" t="s">
        <v>90</v>
      </c>
      <c r="G374" s="101">
        <f t="shared" si="107"/>
        <v>13</v>
      </c>
      <c r="H374" s="101" t="s">
        <v>866</v>
      </c>
      <c r="I374" s="102">
        <v>0</v>
      </c>
      <c r="J374" s="102">
        <v>0</v>
      </c>
      <c r="K374" s="102">
        <v>0</v>
      </c>
      <c r="L374" s="102">
        <v>0</v>
      </c>
      <c r="M374" s="102">
        <v>0</v>
      </c>
      <c r="N374" s="102">
        <v>0</v>
      </c>
      <c r="O374" s="102">
        <v>0</v>
      </c>
      <c r="P374" s="102">
        <v>0</v>
      </c>
      <c r="Q374" s="102">
        <v>0</v>
      </c>
      <c r="R374" s="102">
        <v>0</v>
      </c>
      <c r="S374" s="102">
        <v>0</v>
      </c>
      <c r="T374" s="102">
        <v>0</v>
      </c>
      <c r="U374" s="43"/>
      <c r="V374" s="43"/>
      <c r="W374" s="102">
        <v>0</v>
      </c>
      <c r="X374" s="102">
        <v>0</v>
      </c>
      <c r="Y374" s="102">
        <v>0</v>
      </c>
      <c r="Z374" s="102">
        <v>0</v>
      </c>
      <c r="AA374" s="102">
        <v>0</v>
      </c>
      <c r="AB374" s="102">
        <v>0</v>
      </c>
      <c r="AC374" s="102">
        <v>0</v>
      </c>
      <c r="AD374" s="102">
        <v>0</v>
      </c>
      <c r="AE374" s="102">
        <v>0</v>
      </c>
      <c r="AF374" s="102">
        <v>0</v>
      </c>
      <c r="AG374" s="102">
        <v>0</v>
      </c>
      <c r="AH374" s="102">
        <v>0</v>
      </c>
      <c r="AJ374" s="102">
        <v>0</v>
      </c>
      <c r="AK374" s="102">
        <v>0</v>
      </c>
      <c r="AL374" s="102">
        <v>0</v>
      </c>
      <c r="AM374" s="102">
        <v>0</v>
      </c>
      <c r="AN374" s="102">
        <v>0</v>
      </c>
      <c r="AO374" s="102">
        <v>0</v>
      </c>
      <c r="AP374" s="102">
        <v>0</v>
      </c>
      <c r="AQ374" s="102">
        <v>0</v>
      </c>
      <c r="AR374" s="102">
        <v>0</v>
      </c>
      <c r="AS374" s="102"/>
      <c r="AT374" s="102"/>
      <c r="AU374" s="102"/>
    </row>
    <row r="375" ht="14.4" customHeight="1" spans="2:47" x14ac:dyDescent="0.25">
      <c r="B375" s="100" t="s">
        <v>867</v>
      </c>
      <c r="C375" s="101" t="str">
        <f t="shared" si="104"/>
        <v>A</v>
      </c>
      <c r="D375" s="101" t="str">
        <f t="shared" si="105"/>
        <v>A2.1.3.01.0332</v>
      </c>
      <c r="E375" s="101" t="str">
        <f t="shared" si="106"/>
        <v>2</v>
      </c>
      <c r="F375" s="101" t="s">
        <v>90</v>
      </c>
      <c r="G375" s="101">
        <f t="shared" si="107"/>
        <v>13</v>
      </c>
      <c r="H375" s="101" t="s">
        <v>868</v>
      </c>
      <c r="I375" s="102">
        <v>0</v>
      </c>
      <c r="J375" s="102">
        <v>0</v>
      </c>
      <c r="K375" s="102">
        <v>0</v>
      </c>
      <c r="L375" s="102">
        <v>0</v>
      </c>
      <c r="M375" s="102">
        <v>-2600</v>
      </c>
      <c r="N375" s="102">
        <v>-5070</v>
      </c>
      <c r="O375" s="102">
        <v>-1075</v>
      </c>
      <c r="P375" s="102">
        <v>-4380</v>
      </c>
      <c r="Q375" s="102">
        <v>-3555</v>
      </c>
      <c r="R375" s="102">
        <v>0</v>
      </c>
      <c r="S375" s="102">
        <v>0</v>
      </c>
      <c r="T375" s="102">
        <v>0</v>
      </c>
      <c r="U375" s="43"/>
      <c r="V375" s="43"/>
      <c r="W375" s="102">
        <v>0</v>
      </c>
      <c r="X375" s="102">
        <v>0</v>
      </c>
      <c r="Y375" s="102">
        <v>0</v>
      </c>
      <c r="Z375" s="102">
        <v>0</v>
      </c>
      <c r="AA375" s="102">
        <v>0</v>
      </c>
      <c r="AB375" s="102">
        <v>0</v>
      </c>
      <c r="AC375" s="102">
        <v>0</v>
      </c>
      <c r="AD375" s="102">
        <v>0</v>
      </c>
      <c r="AE375" s="102">
        <v>0</v>
      </c>
      <c r="AF375" s="102">
        <v>0</v>
      </c>
      <c r="AG375" s="102">
        <v>0</v>
      </c>
      <c r="AH375" s="102">
        <v>0</v>
      </c>
      <c r="AJ375" s="102">
        <v>0</v>
      </c>
      <c r="AK375" s="102">
        <v>0</v>
      </c>
      <c r="AL375" s="102">
        <v>0</v>
      </c>
      <c r="AM375" s="102">
        <v>0</v>
      </c>
      <c r="AN375" s="102">
        <v>0</v>
      </c>
      <c r="AO375" s="102">
        <v>0</v>
      </c>
      <c r="AP375" s="102">
        <v>0</v>
      </c>
      <c r="AQ375" s="102">
        <v>0</v>
      </c>
      <c r="AR375" s="102">
        <v>0</v>
      </c>
      <c r="AS375" s="102"/>
      <c r="AT375" s="102"/>
      <c r="AU375" s="102"/>
    </row>
    <row r="376" ht="14.4" customHeight="1" spans="2:47" x14ac:dyDescent="0.25">
      <c r="B376" s="100" t="s">
        <v>869</v>
      </c>
      <c r="C376" s="101" t="str">
        <f t="shared" si="104"/>
        <v>A</v>
      </c>
      <c r="D376" s="101" t="str">
        <f t="shared" si="105"/>
        <v>A2.1.3.01.1141</v>
      </c>
      <c r="E376" s="101" t="str">
        <f t="shared" si="106"/>
        <v>2</v>
      </c>
      <c r="F376" s="101" t="s">
        <v>90</v>
      </c>
      <c r="G376" s="101">
        <f t="shared" si="107"/>
        <v>13</v>
      </c>
      <c r="H376" s="101" t="s">
        <v>870</v>
      </c>
      <c r="I376" s="102">
        <v>0</v>
      </c>
      <c r="J376" s="102">
        <v>0</v>
      </c>
      <c r="K376" s="102">
        <v>0</v>
      </c>
      <c r="L376" s="102">
        <v>0</v>
      </c>
      <c r="M376" s="102">
        <v>0</v>
      </c>
      <c r="N376" s="102">
        <v>0</v>
      </c>
      <c r="O376" s="102">
        <v>0</v>
      </c>
      <c r="P376" s="102">
        <v>0</v>
      </c>
      <c r="Q376" s="102">
        <v>0</v>
      </c>
      <c r="R376" s="102">
        <v>0</v>
      </c>
      <c r="S376" s="102">
        <v>0</v>
      </c>
      <c r="T376" s="102">
        <v>0</v>
      </c>
      <c r="U376" s="43"/>
      <c r="V376" s="43"/>
      <c r="W376" s="102">
        <v>0</v>
      </c>
      <c r="X376" s="102">
        <v>0</v>
      </c>
      <c r="Y376" s="102">
        <v>0</v>
      </c>
      <c r="Z376" s="102">
        <v>0</v>
      </c>
      <c r="AA376" s="102">
        <v>0</v>
      </c>
      <c r="AB376" s="102">
        <v>0</v>
      </c>
      <c r="AC376" s="102">
        <v>0</v>
      </c>
      <c r="AD376" s="102">
        <v>0</v>
      </c>
      <c r="AE376" s="102">
        <v>0</v>
      </c>
      <c r="AF376" s="102">
        <v>0</v>
      </c>
      <c r="AG376" s="102">
        <v>0</v>
      </c>
      <c r="AH376" s="102">
        <v>0</v>
      </c>
      <c r="AJ376" s="102">
        <v>0</v>
      </c>
      <c r="AK376" s="102">
        <v>0</v>
      </c>
      <c r="AL376" s="102">
        <v>0</v>
      </c>
      <c r="AM376" s="102">
        <v>0</v>
      </c>
      <c r="AN376" s="102">
        <v>0</v>
      </c>
      <c r="AO376" s="102">
        <v>0</v>
      </c>
      <c r="AP376" s="102">
        <v>0</v>
      </c>
      <c r="AQ376" s="102">
        <v>0</v>
      </c>
      <c r="AR376" s="102">
        <v>0</v>
      </c>
      <c r="AS376" s="102"/>
      <c r="AT376" s="102"/>
      <c r="AU376" s="102"/>
    </row>
    <row r="377" ht="14.4" customHeight="1" spans="2:47" x14ac:dyDescent="0.25">
      <c r="B377" s="100" t="s">
        <v>871</v>
      </c>
      <c r="C377" s="101" t="str">
        <f t="shared" ref="C377:C424" si="108">IF(G377&gt;8,"A","S")</f>
        <v>A</v>
      </c>
      <c r="D377" s="101" t="str">
        <f t="shared" ref="D377:D424" si="109">"A"&amp;B377</f>
        <v>A2.1.3.01.0037</v>
      </c>
      <c r="E377" s="101" t="str">
        <f t="shared" ref="E377:E424" si="110">LEFT(B377)</f>
        <v>2</v>
      </c>
      <c r="F377" s="101" t="s">
        <v>90</v>
      </c>
      <c r="G377" s="101">
        <f t="shared" ref="G377:G424" si="111">LEN(B377)</f>
        <v>13</v>
      </c>
      <c r="H377" s="101" t="s">
        <v>872</v>
      </c>
      <c r="I377" s="102">
        <v>0</v>
      </c>
      <c r="J377" s="102">
        <v>0</v>
      </c>
      <c r="K377" s="102">
        <v>0</v>
      </c>
      <c r="L377" s="102">
        <v>0</v>
      </c>
      <c r="M377" s="102">
        <v>0</v>
      </c>
      <c r="N377" s="102">
        <v>-499</v>
      </c>
      <c r="O377" s="102">
        <v>0</v>
      </c>
      <c r="P377" s="102">
        <v>-405</v>
      </c>
      <c r="Q377" s="102">
        <v>-882</v>
      </c>
      <c r="R377" s="102">
        <v>0</v>
      </c>
      <c r="S377" s="102">
        <v>0</v>
      </c>
      <c r="T377" s="102">
        <v>0</v>
      </c>
      <c r="U377" s="43"/>
      <c r="V377" s="43"/>
      <c r="W377" s="102">
        <v>0</v>
      </c>
      <c r="X377" s="102">
        <v>0</v>
      </c>
      <c r="Y377" s="102">
        <v>0</v>
      </c>
      <c r="Z377" s="102">
        <v>0</v>
      </c>
      <c r="AA377" s="102">
        <v>0</v>
      </c>
      <c r="AB377" s="102">
        <v>0</v>
      </c>
      <c r="AC377" s="102">
        <v>0</v>
      </c>
      <c r="AD377" s="102">
        <v>0</v>
      </c>
      <c r="AE377" s="102">
        <v>0</v>
      </c>
      <c r="AF377" s="102">
        <v>-369</v>
      </c>
      <c r="AG377" s="102">
        <v>0</v>
      </c>
      <c r="AH377" s="102">
        <v>0</v>
      </c>
      <c r="AJ377" s="102">
        <v>0</v>
      </c>
      <c r="AK377" s="102">
        <v>0</v>
      </c>
      <c r="AL377" s="102">
        <v>0</v>
      </c>
      <c r="AM377" s="102">
        <v>-1804.78</v>
      </c>
      <c r="AN377" s="102">
        <v>-230.13</v>
      </c>
      <c r="AO377" s="102">
        <v>-2376.2</v>
      </c>
      <c r="AP377" s="102">
        <v>-1098.53</v>
      </c>
      <c r="AQ377" s="102">
        <v>-1325</v>
      </c>
      <c r="AR377" s="102">
        <v>0</v>
      </c>
      <c r="AS377" s="102"/>
      <c r="AT377" s="102"/>
      <c r="AU377" s="102"/>
    </row>
    <row r="378" ht="14.4" customHeight="1" spans="2:47" x14ac:dyDescent="0.25">
      <c r="B378" s="100" t="s">
        <v>873</v>
      </c>
      <c r="C378" s="101" t="str">
        <f t="shared" si="108"/>
        <v>A</v>
      </c>
      <c r="D378" s="101" t="str">
        <f t="shared" si="109"/>
        <v>A2.1.3.01.0338</v>
      </c>
      <c r="E378" s="101" t="str">
        <f t="shared" si="110"/>
        <v>2</v>
      </c>
      <c r="F378" s="101" t="s">
        <v>90</v>
      </c>
      <c r="G378" s="101">
        <f t="shared" si="111"/>
        <v>13</v>
      </c>
      <c r="H378" s="101" t="s">
        <v>874</v>
      </c>
      <c r="I378" s="102">
        <v>0</v>
      </c>
      <c r="J378" s="102">
        <v>0</v>
      </c>
      <c r="K378" s="102">
        <v>0</v>
      </c>
      <c r="L378" s="102">
        <v>0</v>
      </c>
      <c r="M378" s="102">
        <v>0</v>
      </c>
      <c r="N378" s="102">
        <v>0</v>
      </c>
      <c r="O378" s="102">
        <v>-150</v>
      </c>
      <c r="P378" s="102">
        <v>0</v>
      </c>
      <c r="Q378" s="102">
        <v>0</v>
      </c>
      <c r="R378" s="102">
        <v>0</v>
      </c>
      <c r="S378" s="102">
        <v>-700</v>
      </c>
      <c r="T378" s="102">
        <v>0</v>
      </c>
      <c r="U378" s="43"/>
      <c r="V378" s="43"/>
      <c r="W378" s="102">
        <v>0</v>
      </c>
      <c r="X378" s="102">
        <v>0</v>
      </c>
      <c r="Y378" s="102">
        <v>0</v>
      </c>
      <c r="Z378" s="102">
        <v>0</v>
      </c>
      <c r="AA378" s="102">
        <v>0</v>
      </c>
      <c r="AB378" s="102">
        <v>0</v>
      </c>
      <c r="AC378" s="102">
        <v>0</v>
      </c>
      <c r="AD378" s="102">
        <v>0</v>
      </c>
      <c r="AE378" s="102">
        <v>0</v>
      </c>
      <c r="AF378" s="102">
        <v>-1600</v>
      </c>
      <c r="AG378" s="102">
        <v>0</v>
      </c>
      <c r="AH378" s="102">
        <v>0</v>
      </c>
      <c r="AJ378" s="102">
        <v>0</v>
      </c>
      <c r="AK378" s="102">
        <v>-1200</v>
      </c>
      <c r="AL378" s="102">
        <v>0</v>
      </c>
      <c r="AM378" s="102">
        <v>0</v>
      </c>
      <c r="AN378" s="102">
        <v>0</v>
      </c>
      <c r="AO378" s="102">
        <v>-1500</v>
      </c>
      <c r="AP378" s="102">
        <v>0</v>
      </c>
      <c r="AQ378" s="102">
        <v>0</v>
      </c>
      <c r="AR378" s="102">
        <v>0</v>
      </c>
      <c r="AS378" s="102"/>
      <c r="AT378" s="102"/>
      <c r="AU378" s="102"/>
    </row>
    <row r="379" ht="14.4" customHeight="1" spans="2:47" x14ac:dyDescent="0.25">
      <c r="B379" s="100" t="s">
        <v>875</v>
      </c>
      <c r="C379" s="101" t="str">
        <f t="shared" ref="C379:C400" si="112">IF(G379&gt;8,"A","S")</f>
        <v>A</v>
      </c>
      <c r="D379" s="101" t="str">
        <f t="shared" ref="D379:D400" si="113">"A"&amp;B379</f>
        <v>A2.1.3.01.0278</v>
      </c>
      <c r="E379" s="101" t="str">
        <f t="shared" ref="E379:E400" si="114">LEFT(B379)</f>
        <v>2</v>
      </c>
      <c r="F379" s="101" t="s">
        <v>90</v>
      </c>
      <c r="G379" s="101">
        <f t="shared" ref="G379:G400" si="115">LEN(B379)</f>
        <v>13</v>
      </c>
      <c r="H379" s="101" t="s">
        <v>876</v>
      </c>
      <c r="I379" s="102">
        <v>0</v>
      </c>
      <c r="J379" s="102">
        <v>0</v>
      </c>
      <c r="K379" s="102">
        <v>0</v>
      </c>
      <c r="L379" s="102">
        <v>-490</v>
      </c>
      <c r="M379" s="102">
        <v>-790</v>
      </c>
      <c r="N379" s="102">
        <v>-653</v>
      </c>
      <c r="O379" s="102">
        <v>0</v>
      </c>
      <c r="P379" s="102">
        <v>0</v>
      </c>
      <c r="Q379" s="102">
        <v>0</v>
      </c>
      <c r="R379" s="102">
        <v>0</v>
      </c>
      <c r="S379" s="102">
        <v>0</v>
      </c>
      <c r="T379" s="102">
        <v>0</v>
      </c>
      <c r="U379" s="43"/>
      <c r="V379" s="43"/>
      <c r="W379" s="102">
        <v>0</v>
      </c>
      <c r="X379" s="102">
        <v>0</v>
      </c>
      <c r="Y379" s="102">
        <v>0</v>
      </c>
      <c r="Z379" s="102">
        <v>0</v>
      </c>
      <c r="AA379" s="102">
        <v>0</v>
      </c>
      <c r="AB379" s="102">
        <v>0</v>
      </c>
      <c r="AC379" s="102">
        <v>0</v>
      </c>
      <c r="AD379" s="102">
        <v>0</v>
      </c>
      <c r="AE379" s="102">
        <v>0</v>
      </c>
      <c r="AF379" s="102">
        <v>0</v>
      </c>
      <c r="AG379" s="102">
        <v>0</v>
      </c>
      <c r="AH379" s="102">
        <v>0</v>
      </c>
      <c r="AJ379" s="102">
        <v>0</v>
      </c>
      <c r="AK379" s="102">
        <v>0</v>
      </c>
      <c r="AL379" s="102">
        <v>0</v>
      </c>
      <c r="AM379" s="102">
        <v>0</v>
      </c>
      <c r="AN379" s="102">
        <v>0</v>
      </c>
      <c r="AO379" s="102">
        <v>0</v>
      </c>
      <c r="AP379" s="102">
        <v>0</v>
      </c>
      <c r="AQ379" s="102">
        <v>0</v>
      </c>
      <c r="AR379" s="102">
        <v>0</v>
      </c>
      <c r="AS379" s="102"/>
      <c r="AT379" s="102"/>
      <c r="AU379" s="102"/>
    </row>
    <row r="380" ht="14.4" customHeight="1" spans="2:47" x14ac:dyDescent="0.25">
      <c r="B380" s="100" t="s">
        <v>877</v>
      </c>
      <c r="C380" s="101" t="str">
        <f t="shared" ref="C380:C388" si="116">IF(G380&gt;8,"A","S")</f>
        <v>A</v>
      </c>
      <c r="D380" s="101" t="str">
        <f t="shared" ref="D380:D388" si="117">"A"&amp;B380</f>
        <v>A2.1.3.01.0315</v>
      </c>
      <c r="E380" s="101" t="str">
        <f t="shared" ref="E380:E388" si="118">LEFT(B380)</f>
        <v>2</v>
      </c>
      <c r="F380" s="101" t="s">
        <v>90</v>
      </c>
      <c r="G380" s="101">
        <f t="shared" ref="G380:G388" si="119">LEN(B380)</f>
        <v>13</v>
      </c>
      <c r="H380" s="101" t="s">
        <v>878</v>
      </c>
      <c r="I380" s="102">
        <v>0</v>
      </c>
      <c r="J380" s="102">
        <v>0</v>
      </c>
      <c r="K380" s="102">
        <v>0</v>
      </c>
      <c r="L380" s="102">
        <v>0</v>
      </c>
      <c r="M380" s="102">
        <v>0</v>
      </c>
      <c r="N380" s="102">
        <v>0</v>
      </c>
      <c r="O380" s="102">
        <v>0</v>
      </c>
      <c r="P380" s="102">
        <v>0</v>
      </c>
      <c r="Q380" s="102">
        <v>0</v>
      </c>
      <c r="R380" s="102">
        <v>0</v>
      </c>
      <c r="S380" s="102">
        <v>0</v>
      </c>
      <c r="T380" s="102">
        <v>0</v>
      </c>
      <c r="U380" s="43"/>
      <c r="V380" s="43"/>
      <c r="W380" s="102">
        <v>0</v>
      </c>
      <c r="X380" s="102">
        <v>0</v>
      </c>
      <c r="Y380" s="102">
        <v>0</v>
      </c>
      <c r="Z380" s="102">
        <v>0</v>
      </c>
      <c r="AA380" s="102">
        <v>0</v>
      </c>
      <c r="AB380" s="102">
        <v>0</v>
      </c>
      <c r="AC380" s="102">
        <v>0</v>
      </c>
      <c r="AD380" s="102">
        <v>0</v>
      </c>
      <c r="AE380" s="102">
        <v>0</v>
      </c>
      <c r="AF380" s="102">
        <v>0</v>
      </c>
      <c r="AG380" s="102">
        <v>0</v>
      </c>
      <c r="AH380" s="102">
        <v>0</v>
      </c>
      <c r="AJ380" s="102">
        <v>0</v>
      </c>
      <c r="AK380" s="102">
        <v>0</v>
      </c>
      <c r="AL380" s="102">
        <v>0</v>
      </c>
      <c r="AM380" s="102">
        <v>0</v>
      </c>
      <c r="AN380" s="102">
        <v>0</v>
      </c>
      <c r="AO380" s="102">
        <v>0</v>
      </c>
      <c r="AP380" s="102">
        <v>0</v>
      </c>
      <c r="AQ380" s="102">
        <v>0</v>
      </c>
      <c r="AR380" s="102">
        <v>0</v>
      </c>
      <c r="AS380" s="102"/>
      <c r="AT380" s="102"/>
      <c r="AU380" s="102"/>
    </row>
    <row r="381" ht="14.4" customHeight="1" spans="2:47" x14ac:dyDescent="0.25">
      <c r="B381" s="100" t="s">
        <v>879</v>
      </c>
      <c r="C381" s="101" t="str">
        <f t="shared" si="116"/>
        <v>A</v>
      </c>
      <c r="D381" s="101" t="str">
        <f t="shared" si="117"/>
        <v>A2.1.3.01.0316</v>
      </c>
      <c r="E381" s="101" t="str">
        <f t="shared" si="118"/>
        <v>2</v>
      </c>
      <c r="F381" s="101" t="s">
        <v>90</v>
      </c>
      <c r="G381" s="101">
        <f t="shared" si="119"/>
        <v>13</v>
      </c>
      <c r="H381" s="101" t="s">
        <v>880</v>
      </c>
      <c r="I381" s="102">
        <v>0</v>
      </c>
      <c r="J381" s="102">
        <v>0</v>
      </c>
      <c r="K381" s="102">
        <v>0</v>
      </c>
      <c r="L381" s="102">
        <v>0</v>
      </c>
      <c r="M381" s="102">
        <v>0</v>
      </c>
      <c r="N381" s="102">
        <v>0</v>
      </c>
      <c r="O381" s="102">
        <v>0</v>
      </c>
      <c r="P381" s="102">
        <v>0</v>
      </c>
      <c r="Q381" s="102">
        <v>0</v>
      </c>
      <c r="R381" s="102">
        <v>0</v>
      </c>
      <c r="S381" s="102">
        <v>0</v>
      </c>
      <c r="T381" s="102">
        <v>0</v>
      </c>
      <c r="U381" s="43"/>
      <c r="V381" s="43"/>
      <c r="W381" s="102">
        <v>0</v>
      </c>
      <c r="X381" s="102">
        <v>0</v>
      </c>
      <c r="Y381" s="102">
        <v>0</v>
      </c>
      <c r="Z381" s="102">
        <v>0</v>
      </c>
      <c r="AA381" s="102">
        <v>0</v>
      </c>
      <c r="AB381" s="102">
        <v>0</v>
      </c>
      <c r="AC381" s="102">
        <v>0</v>
      </c>
      <c r="AD381" s="102">
        <v>0</v>
      </c>
      <c r="AE381" s="102">
        <v>0</v>
      </c>
      <c r="AF381" s="102">
        <v>0</v>
      </c>
      <c r="AG381" s="102">
        <v>0</v>
      </c>
      <c r="AH381" s="102">
        <v>0</v>
      </c>
      <c r="AJ381" s="102">
        <v>0</v>
      </c>
      <c r="AK381" s="102">
        <v>0</v>
      </c>
      <c r="AL381" s="102">
        <v>0</v>
      </c>
      <c r="AM381" s="102">
        <v>0</v>
      </c>
      <c r="AN381" s="102">
        <v>0</v>
      </c>
      <c r="AO381" s="102">
        <v>0</v>
      </c>
      <c r="AP381" s="102">
        <v>0</v>
      </c>
      <c r="AQ381" s="102">
        <v>0</v>
      </c>
      <c r="AR381" s="102">
        <v>0</v>
      </c>
      <c r="AS381" s="102"/>
      <c r="AT381" s="102"/>
      <c r="AU381" s="102"/>
    </row>
    <row r="382" ht="14.4" customHeight="1" spans="2:47" x14ac:dyDescent="0.25">
      <c r="B382" s="100" t="s">
        <v>881</v>
      </c>
      <c r="C382" s="101" t="str">
        <f t="shared" si="116"/>
        <v>A</v>
      </c>
      <c r="D382" s="101" t="str">
        <f t="shared" si="117"/>
        <v>A2.1.3.01.0110</v>
      </c>
      <c r="E382" s="101" t="str">
        <f t="shared" si="118"/>
        <v>2</v>
      </c>
      <c r="F382" s="101" t="s">
        <v>90</v>
      </c>
      <c r="G382" s="101">
        <f t="shared" si="119"/>
        <v>13</v>
      </c>
      <c r="H382" s="101" t="s">
        <v>882</v>
      </c>
      <c r="I382" s="102">
        <v>0</v>
      </c>
      <c r="J382" s="102">
        <v>0</v>
      </c>
      <c r="K382" s="102">
        <v>0</v>
      </c>
      <c r="L382" s="102">
        <v>-630</v>
      </c>
      <c r="M382" s="102">
        <v>0</v>
      </c>
      <c r="N382" s="102">
        <v>0</v>
      </c>
      <c r="O382" s="102">
        <v>0</v>
      </c>
      <c r="P382" s="102">
        <v>-636</v>
      </c>
      <c r="Q382" s="102">
        <v>0</v>
      </c>
      <c r="R382" s="102">
        <v>0</v>
      </c>
      <c r="S382" s="102">
        <v>0</v>
      </c>
      <c r="T382" s="102">
        <v>0</v>
      </c>
      <c r="U382" s="43"/>
      <c r="V382" s="43"/>
      <c r="W382" s="102">
        <v>0</v>
      </c>
      <c r="X382" s="102">
        <v>0</v>
      </c>
      <c r="Y382" s="102">
        <v>0</v>
      </c>
      <c r="Z382" s="102">
        <v>0</v>
      </c>
      <c r="AA382" s="102">
        <v>0</v>
      </c>
      <c r="AB382" s="102">
        <v>0</v>
      </c>
      <c r="AC382" s="102">
        <v>0</v>
      </c>
      <c r="AD382" s="102">
        <v>0</v>
      </c>
      <c r="AE382" s="102">
        <v>0</v>
      </c>
      <c r="AF382" s="102">
        <v>0</v>
      </c>
      <c r="AG382" s="102">
        <v>0</v>
      </c>
      <c r="AH382" s="102">
        <v>0</v>
      </c>
      <c r="AJ382" s="102">
        <v>0</v>
      </c>
      <c r="AK382" s="102">
        <v>0</v>
      </c>
      <c r="AL382" s="102">
        <v>0</v>
      </c>
      <c r="AM382" s="102">
        <v>0</v>
      </c>
      <c r="AN382" s="102">
        <v>0</v>
      </c>
      <c r="AO382" s="102">
        <v>0</v>
      </c>
      <c r="AP382" s="102">
        <v>0</v>
      </c>
      <c r="AQ382" s="102">
        <v>0</v>
      </c>
      <c r="AR382" s="102">
        <v>0</v>
      </c>
      <c r="AS382" s="102"/>
      <c r="AT382" s="102"/>
      <c r="AU382" s="102"/>
    </row>
    <row r="383" ht="14.4" customHeight="1" spans="2:47" x14ac:dyDescent="0.25">
      <c r="B383" s="100" t="s">
        <v>883</v>
      </c>
      <c r="C383" s="101" t="str">
        <f t="shared" si="116"/>
        <v>A</v>
      </c>
      <c r="D383" s="101" t="str">
        <f t="shared" si="117"/>
        <v>A2.1.3.01.0309</v>
      </c>
      <c r="E383" s="101" t="str">
        <f t="shared" si="118"/>
        <v>2</v>
      </c>
      <c r="F383" s="101" t="s">
        <v>90</v>
      </c>
      <c r="G383" s="101">
        <f t="shared" si="119"/>
        <v>13</v>
      </c>
      <c r="H383" s="101" t="s">
        <v>884</v>
      </c>
      <c r="I383" s="102">
        <v>0</v>
      </c>
      <c r="J383" s="102">
        <v>0</v>
      </c>
      <c r="K383" s="102">
        <v>0</v>
      </c>
      <c r="L383" s="102">
        <v>0</v>
      </c>
      <c r="M383" s="102">
        <v>0</v>
      </c>
      <c r="N383" s="102">
        <v>0</v>
      </c>
      <c r="O383" s="102">
        <v>0</v>
      </c>
      <c r="P383" s="102">
        <v>0</v>
      </c>
      <c r="Q383" s="102">
        <v>0</v>
      </c>
      <c r="R383" s="102">
        <v>0</v>
      </c>
      <c r="S383" s="102">
        <v>0</v>
      </c>
      <c r="T383" s="102">
        <v>0</v>
      </c>
      <c r="U383" s="43"/>
      <c r="V383" s="43"/>
      <c r="W383" s="102">
        <v>0</v>
      </c>
      <c r="X383" s="102">
        <v>0</v>
      </c>
      <c r="Y383" s="102">
        <v>0</v>
      </c>
      <c r="Z383" s="102">
        <v>0</v>
      </c>
      <c r="AA383" s="102">
        <v>0</v>
      </c>
      <c r="AB383" s="102">
        <v>0</v>
      </c>
      <c r="AC383" s="102">
        <v>0</v>
      </c>
      <c r="AD383" s="102">
        <v>0</v>
      </c>
      <c r="AE383" s="102">
        <v>0</v>
      </c>
      <c r="AF383" s="102">
        <v>0</v>
      </c>
      <c r="AG383" s="102">
        <v>0</v>
      </c>
      <c r="AH383" s="102">
        <v>0</v>
      </c>
      <c r="AJ383" s="102">
        <v>0</v>
      </c>
      <c r="AK383" s="102">
        <v>0</v>
      </c>
      <c r="AL383" s="102">
        <v>0</v>
      </c>
      <c r="AM383" s="102">
        <v>0</v>
      </c>
      <c r="AN383" s="102">
        <v>0</v>
      </c>
      <c r="AO383" s="102">
        <v>0</v>
      </c>
      <c r="AP383" s="102">
        <v>0</v>
      </c>
      <c r="AQ383" s="102">
        <v>0</v>
      </c>
      <c r="AR383" s="102">
        <v>0</v>
      </c>
      <c r="AS383" s="102"/>
      <c r="AT383" s="102"/>
      <c r="AU383" s="102"/>
    </row>
    <row r="384" ht="14.4" customHeight="1" spans="2:47" x14ac:dyDescent="0.25">
      <c r="B384" s="100" t="s">
        <v>885</v>
      </c>
      <c r="C384" s="101" t="str">
        <f t="shared" si="116"/>
        <v>A</v>
      </c>
      <c r="D384" s="101" t="str">
        <f t="shared" si="117"/>
        <v>A2.1.3.01.0308</v>
      </c>
      <c r="E384" s="101" t="str">
        <f t="shared" si="118"/>
        <v>2</v>
      </c>
      <c r="F384" s="101" t="s">
        <v>90</v>
      </c>
      <c r="G384" s="101">
        <f t="shared" si="119"/>
        <v>13</v>
      </c>
      <c r="H384" s="101" t="s">
        <v>886</v>
      </c>
      <c r="I384" s="102">
        <v>0</v>
      </c>
      <c r="J384" s="102">
        <v>0</v>
      </c>
      <c r="K384" s="102">
        <v>0</v>
      </c>
      <c r="L384" s="102">
        <v>-1350</v>
      </c>
      <c r="M384" s="102">
        <v>0</v>
      </c>
      <c r="N384" s="102">
        <v>-1350</v>
      </c>
      <c r="O384" s="102">
        <v>0</v>
      </c>
      <c r="P384" s="102">
        <v>0</v>
      </c>
      <c r="Q384" s="102">
        <v>0</v>
      </c>
      <c r="R384" s="102">
        <v>0</v>
      </c>
      <c r="S384" s="102">
        <v>0</v>
      </c>
      <c r="T384" s="102">
        <v>0</v>
      </c>
      <c r="U384" s="43"/>
      <c r="V384" s="43"/>
      <c r="W384" s="102">
        <v>0</v>
      </c>
      <c r="X384" s="102">
        <v>0</v>
      </c>
      <c r="Y384" s="102">
        <v>0</v>
      </c>
      <c r="Z384" s="102">
        <v>0</v>
      </c>
      <c r="AA384" s="102">
        <v>0</v>
      </c>
      <c r="AB384" s="102">
        <v>0</v>
      </c>
      <c r="AC384" s="102">
        <v>0</v>
      </c>
      <c r="AD384" s="102">
        <v>0</v>
      </c>
      <c r="AE384" s="102">
        <v>0</v>
      </c>
      <c r="AF384" s="102">
        <v>0</v>
      </c>
      <c r="AG384" s="102">
        <v>0</v>
      </c>
      <c r="AH384" s="102">
        <v>0</v>
      </c>
      <c r="AJ384" s="102">
        <v>0</v>
      </c>
      <c r="AK384" s="102">
        <v>0</v>
      </c>
      <c r="AL384" s="102">
        <v>0</v>
      </c>
      <c r="AM384" s="102">
        <v>0</v>
      </c>
      <c r="AN384" s="102">
        <v>0</v>
      </c>
      <c r="AO384" s="102">
        <v>0</v>
      </c>
      <c r="AP384" s="102">
        <v>0</v>
      </c>
      <c r="AQ384" s="102">
        <v>0</v>
      </c>
      <c r="AR384" s="102">
        <v>0</v>
      </c>
      <c r="AS384" s="102"/>
      <c r="AT384" s="102"/>
      <c r="AU384" s="102"/>
    </row>
    <row r="385" ht="14.4" customHeight="1" spans="2:47" x14ac:dyDescent="0.25">
      <c r="B385" s="100" t="s">
        <v>887</v>
      </c>
      <c r="C385" s="101" t="str">
        <f t="shared" si="116"/>
        <v>A</v>
      </c>
      <c r="D385" s="101" t="str">
        <f t="shared" si="117"/>
        <v>A2.1.3.01.0253</v>
      </c>
      <c r="E385" s="101" t="str">
        <f t="shared" si="118"/>
        <v>2</v>
      </c>
      <c r="F385" s="101" t="s">
        <v>90</v>
      </c>
      <c r="G385" s="101">
        <f t="shared" si="119"/>
        <v>13</v>
      </c>
      <c r="H385" s="101" t="s">
        <v>888</v>
      </c>
      <c r="I385" s="102">
        <v>0</v>
      </c>
      <c r="J385" s="102">
        <v>0</v>
      </c>
      <c r="K385" s="102">
        <v>0</v>
      </c>
      <c r="L385" s="102">
        <v>0</v>
      </c>
      <c r="M385" s="102">
        <v>0</v>
      </c>
      <c r="N385" s="102">
        <v>0</v>
      </c>
      <c r="O385" s="102">
        <v>0</v>
      </c>
      <c r="P385" s="102">
        <v>0</v>
      </c>
      <c r="Q385" s="102">
        <v>0</v>
      </c>
      <c r="R385" s="102">
        <v>0</v>
      </c>
      <c r="S385" s="102">
        <v>0</v>
      </c>
      <c r="T385" s="102">
        <v>0</v>
      </c>
      <c r="U385" s="43"/>
      <c r="V385" s="43"/>
      <c r="W385" s="102">
        <v>0</v>
      </c>
      <c r="X385" s="102">
        <v>0</v>
      </c>
      <c r="Y385" s="102">
        <v>0</v>
      </c>
      <c r="Z385" s="102">
        <v>0</v>
      </c>
      <c r="AA385" s="102">
        <v>0</v>
      </c>
      <c r="AB385" s="102">
        <v>0</v>
      </c>
      <c r="AC385" s="102">
        <v>0</v>
      </c>
      <c r="AD385" s="102">
        <v>0</v>
      </c>
      <c r="AE385" s="102">
        <v>0</v>
      </c>
      <c r="AF385" s="102">
        <v>0</v>
      </c>
      <c r="AG385" s="102">
        <v>0</v>
      </c>
      <c r="AH385" s="102">
        <v>0</v>
      </c>
      <c r="AJ385" s="102">
        <v>0</v>
      </c>
      <c r="AK385" s="102">
        <v>0</v>
      </c>
      <c r="AL385" s="102">
        <v>0</v>
      </c>
      <c r="AM385" s="102">
        <v>0</v>
      </c>
      <c r="AN385" s="102">
        <v>0</v>
      </c>
      <c r="AO385" s="102">
        <v>0</v>
      </c>
      <c r="AP385" s="102">
        <v>0</v>
      </c>
      <c r="AQ385" s="102">
        <v>0</v>
      </c>
      <c r="AR385" s="102">
        <v>0</v>
      </c>
      <c r="AS385" s="102"/>
      <c r="AT385" s="102"/>
      <c r="AU385" s="102"/>
    </row>
    <row r="386" ht="14.4" customHeight="1" spans="2:47" x14ac:dyDescent="0.25">
      <c r="B386" s="100" t="s">
        <v>889</v>
      </c>
      <c r="C386" s="101" t="str">
        <f t="shared" si="116"/>
        <v>A</v>
      </c>
      <c r="D386" s="101" t="str">
        <f t="shared" si="117"/>
        <v>A2.1.3.01.0306</v>
      </c>
      <c r="E386" s="101" t="str">
        <f t="shared" si="118"/>
        <v>2</v>
      </c>
      <c r="F386" s="101" t="s">
        <v>90</v>
      </c>
      <c r="G386" s="101">
        <f t="shared" si="119"/>
        <v>13</v>
      </c>
      <c r="H386" s="101" t="s">
        <v>890</v>
      </c>
      <c r="I386" s="102">
        <v>0</v>
      </c>
      <c r="J386" s="102">
        <v>0</v>
      </c>
      <c r="K386" s="102">
        <v>0</v>
      </c>
      <c r="L386" s="102">
        <v>0</v>
      </c>
      <c r="M386" s="102">
        <v>0</v>
      </c>
      <c r="N386" s="102">
        <v>0</v>
      </c>
      <c r="O386" s="102">
        <v>0</v>
      </c>
      <c r="P386" s="102">
        <v>0</v>
      </c>
      <c r="Q386" s="102">
        <v>0</v>
      </c>
      <c r="R386" s="102">
        <v>0</v>
      </c>
      <c r="S386" s="102">
        <v>0</v>
      </c>
      <c r="T386" s="102">
        <v>0</v>
      </c>
      <c r="U386" s="43"/>
      <c r="V386" s="43"/>
      <c r="W386" s="102">
        <v>0</v>
      </c>
      <c r="X386" s="102">
        <v>0</v>
      </c>
      <c r="Y386" s="102">
        <v>0</v>
      </c>
      <c r="Z386" s="102">
        <v>0</v>
      </c>
      <c r="AA386" s="102">
        <v>0</v>
      </c>
      <c r="AB386" s="102">
        <v>0</v>
      </c>
      <c r="AC386" s="102">
        <v>0</v>
      </c>
      <c r="AD386" s="102">
        <v>0</v>
      </c>
      <c r="AE386" s="102">
        <v>0</v>
      </c>
      <c r="AF386" s="102">
        <v>0</v>
      </c>
      <c r="AG386" s="102">
        <v>0</v>
      </c>
      <c r="AH386" s="102">
        <v>0</v>
      </c>
      <c r="AJ386" s="102">
        <v>0</v>
      </c>
      <c r="AK386" s="102">
        <v>0</v>
      </c>
      <c r="AL386" s="102">
        <v>0</v>
      </c>
      <c r="AM386" s="102">
        <v>0</v>
      </c>
      <c r="AN386" s="102">
        <v>0</v>
      </c>
      <c r="AO386" s="102">
        <v>0</v>
      </c>
      <c r="AP386" s="102">
        <v>0</v>
      </c>
      <c r="AQ386" s="102">
        <v>0</v>
      </c>
      <c r="AR386" s="102">
        <v>0</v>
      </c>
      <c r="AS386" s="102"/>
      <c r="AT386" s="102"/>
      <c r="AU386" s="102"/>
    </row>
    <row r="387" ht="14.4" customHeight="1" spans="2:47" x14ac:dyDescent="0.25">
      <c r="B387" s="100" t="s">
        <v>891</v>
      </c>
      <c r="C387" s="101" t="str">
        <f t="shared" si="116"/>
        <v>A</v>
      </c>
      <c r="D387" s="101" t="str">
        <f t="shared" si="117"/>
        <v>A2.1.3.01.002</v>
      </c>
      <c r="E387" s="101" t="str">
        <f t="shared" si="118"/>
        <v>2</v>
      </c>
      <c r="F387" s="101" t="s">
        <v>90</v>
      </c>
      <c r="G387" s="101">
        <f t="shared" si="119"/>
        <v>12</v>
      </c>
      <c r="H387" s="101" t="s">
        <v>892</v>
      </c>
      <c r="I387" s="102">
        <v>0</v>
      </c>
      <c r="J387" s="102">
        <v>0</v>
      </c>
      <c r="K387" s="102">
        <v>0</v>
      </c>
      <c r="L387" s="102">
        <v>0</v>
      </c>
      <c r="M387" s="102">
        <v>0</v>
      </c>
      <c r="N387" s="102">
        <v>0</v>
      </c>
      <c r="O387" s="102">
        <v>0</v>
      </c>
      <c r="P387" s="102">
        <v>0</v>
      </c>
      <c r="Q387" s="102">
        <v>0</v>
      </c>
      <c r="R387" s="102">
        <v>0</v>
      </c>
      <c r="S387" s="102">
        <v>0</v>
      </c>
      <c r="T387" s="102">
        <v>0</v>
      </c>
      <c r="U387" s="43"/>
      <c r="V387" s="43"/>
      <c r="W387" s="102">
        <v>0</v>
      </c>
      <c r="X387" s="102">
        <v>0</v>
      </c>
      <c r="Y387" s="102">
        <v>0</v>
      </c>
      <c r="Z387" s="102">
        <v>0</v>
      </c>
      <c r="AA387" s="102">
        <v>0</v>
      </c>
      <c r="AB387" s="102">
        <v>0</v>
      </c>
      <c r="AC387" s="102">
        <v>0</v>
      </c>
      <c r="AD387" s="102">
        <v>0</v>
      </c>
      <c r="AE387" s="102">
        <v>0</v>
      </c>
      <c r="AF387" s="102">
        <v>0</v>
      </c>
      <c r="AG387" s="102">
        <v>0</v>
      </c>
      <c r="AH387" s="102">
        <v>0</v>
      </c>
      <c r="AJ387" s="102">
        <v>0</v>
      </c>
      <c r="AK387" s="102">
        <v>0</v>
      </c>
      <c r="AL387" s="102">
        <v>0</v>
      </c>
      <c r="AM387" s="102">
        <v>0</v>
      </c>
      <c r="AN387" s="102">
        <v>0</v>
      </c>
      <c r="AO387" s="102">
        <v>0</v>
      </c>
      <c r="AP387" s="102">
        <v>0</v>
      </c>
      <c r="AQ387" s="102">
        <v>0</v>
      </c>
      <c r="AR387" s="102">
        <v>0</v>
      </c>
      <c r="AS387" s="102"/>
      <c r="AT387" s="102"/>
      <c r="AU387" s="102"/>
    </row>
    <row r="388" ht="14.4" customHeight="1" spans="2:47" x14ac:dyDescent="0.25">
      <c r="B388" s="100" t="s">
        <v>893</v>
      </c>
      <c r="C388" s="101" t="str">
        <f t="shared" si="116"/>
        <v>A</v>
      </c>
      <c r="D388" s="101" t="str">
        <f t="shared" si="117"/>
        <v>A2.1.3.01.0284</v>
      </c>
      <c r="E388" s="101" t="str">
        <f t="shared" si="118"/>
        <v>2</v>
      </c>
      <c r="F388" s="101" t="s">
        <v>90</v>
      </c>
      <c r="G388" s="101">
        <f t="shared" si="119"/>
        <v>13</v>
      </c>
      <c r="H388" s="101" t="s">
        <v>894</v>
      </c>
      <c r="I388" s="102">
        <v>0</v>
      </c>
      <c r="J388" s="102">
        <v>-400</v>
      </c>
      <c r="K388" s="102">
        <v>-400</v>
      </c>
      <c r="L388" s="102">
        <v>-400</v>
      </c>
      <c r="M388" s="102">
        <v>-400</v>
      </c>
      <c r="N388" s="102">
        <v>-400</v>
      </c>
      <c r="O388" s="102">
        <v>0</v>
      </c>
      <c r="P388" s="102">
        <v>0</v>
      </c>
      <c r="Q388" s="102">
        <v>0</v>
      </c>
      <c r="R388" s="102">
        <v>0</v>
      </c>
      <c r="S388" s="102">
        <v>0</v>
      </c>
      <c r="T388" s="102">
        <v>0</v>
      </c>
      <c r="U388" s="43"/>
      <c r="V388" s="43"/>
      <c r="W388" s="102">
        <v>0</v>
      </c>
      <c r="X388" s="102">
        <v>0</v>
      </c>
      <c r="Y388" s="102">
        <v>0</v>
      </c>
      <c r="Z388" s="102">
        <v>0</v>
      </c>
      <c r="AA388" s="102">
        <v>0</v>
      </c>
      <c r="AB388" s="102">
        <v>0</v>
      </c>
      <c r="AC388" s="102">
        <v>0</v>
      </c>
      <c r="AD388" s="102">
        <v>0</v>
      </c>
      <c r="AE388" s="102">
        <v>0</v>
      </c>
      <c r="AF388" s="102">
        <v>0</v>
      </c>
      <c r="AG388" s="102">
        <v>0</v>
      </c>
      <c r="AH388" s="102">
        <v>0</v>
      </c>
      <c r="AJ388" s="102">
        <v>0</v>
      </c>
      <c r="AK388" s="102">
        <v>0</v>
      </c>
      <c r="AL388" s="102">
        <v>0</v>
      </c>
      <c r="AM388" s="102">
        <v>0</v>
      </c>
      <c r="AN388" s="102">
        <v>0</v>
      </c>
      <c r="AO388" s="102">
        <v>0</v>
      </c>
      <c r="AP388" s="102">
        <v>0</v>
      </c>
      <c r="AQ388" s="102">
        <v>0</v>
      </c>
      <c r="AR388" s="102">
        <v>0</v>
      </c>
      <c r="AS388" s="102"/>
      <c r="AT388" s="102"/>
      <c r="AU388" s="102"/>
    </row>
    <row r="389" ht="14.4" customHeight="1" spans="2:47" x14ac:dyDescent="0.25">
      <c r="B389" s="100" t="s">
        <v>895</v>
      </c>
      <c r="C389" s="101" t="str">
        <f t="shared" ref="C389:C397" si="120">IF(G389&gt;8,"A","S")</f>
        <v>A</v>
      </c>
      <c r="D389" s="101" t="str">
        <f t="shared" ref="D389:D397" si="121">"A"&amp;B389</f>
        <v>A2.1.3.01.0305</v>
      </c>
      <c r="E389" s="101" t="str">
        <f t="shared" ref="E389:E397" si="122">LEFT(B389)</f>
        <v>2</v>
      </c>
      <c r="F389" s="101" t="s">
        <v>90</v>
      </c>
      <c r="G389" s="101">
        <f t="shared" ref="G389:G397" si="123">LEN(B389)</f>
        <v>13</v>
      </c>
      <c r="H389" s="101" t="s">
        <v>896</v>
      </c>
      <c r="I389" s="102">
        <v>0</v>
      </c>
      <c r="J389" s="102">
        <v>0</v>
      </c>
      <c r="K389" s="102">
        <v>0</v>
      </c>
      <c r="L389" s="102">
        <v>0</v>
      </c>
      <c r="M389" s="102">
        <v>0</v>
      </c>
      <c r="N389" s="102">
        <v>0</v>
      </c>
      <c r="O389" s="102">
        <v>0</v>
      </c>
      <c r="P389" s="102">
        <v>0</v>
      </c>
      <c r="Q389" s="102">
        <v>0</v>
      </c>
      <c r="R389" s="102">
        <v>0</v>
      </c>
      <c r="S389" s="102">
        <v>0</v>
      </c>
      <c r="T389" s="102">
        <v>0</v>
      </c>
      <c r="U389" s="43"/>
      <c r="V389" s="43"/>
      <c r="W389" s="102">
        <v>0</v>
      </c>
      <c r="X389" s="102">
        <v>0</v>
      </c>
      <c r="Y389" s="102">
        <v>0</v>
      </c>
      <c r="Z389" s="102">
        <v>0</v>
      </c>
      <c r="AA389" s="102">
        <v>0</v>
      </c>
      <c r="AB389" s="102">
        <v>0</v>
      </c>
      <c r="AC389" s="102">
        <v>0</v>
      </c>
      <c r="AD389" s="102">
        <v>0</v>
      </c>
      <c r="AE389" s="102">
        <v>0</v>
      </c>
      <c r="AF389" s="102">
        <v>0</v>
      </c>
      <c r="AG389" s="102">
        <v>0</v>
      </c>
      <c r="AH389" s="102">
        <v>0</v>
      </c>
      <c r="AJ389" s="102">
        <v>0</v>
      </c>
      <c r="AK389" s="102">
        <v>0</v>
      </c>
      <c r="AL389" s="102">
        <v>0</v>
      </c>
      <c r="AM389" s="102">
        <v>0</v>
      </c>
      <c r="AN389" s="102">
        <v>0</v>
      </c>
      <c r="AO389" s="102">
        <v>0</v>
      </c>
      <c r="AP389" s="102">
        <v>0</v>
      </c>
      <c r="AQ389" s="102">
        <v>0</v>
      </c>
      <c r="AR389" s="102">
        <v>0</v>
      </c>
      <c r="AS389" s="102"/>
      <c r="AT389" s="102"/>
      <c r="AU389" s="102"/>
    </row>
    <row r="390" ht="14.4" customHeight="1" spans="2:47" x14ac:dyDescent="0.25">
      <c r="B390" s="100" t="s">
        <v>897</v>
      </c>
      <c r="C390" s="101" t="str">
        <f t="shared" si="120"/>
        <v>A</v>
      </c>
      <c r="D390" s="101" t="str">
        <f t="shared" si="121"/>
        <v>A2.1.3.01.0297</v>
      </c>
      <c r="E390" s="101" t="str">
        <f t="shared" si="122"/>
        <v>2</v>
      </c>
      <c r="F390" s="101" t="s">
        <v>90</v>
      </c>
      <c r="G390" s="101">
        <f t="shared" si="123"/>
        <v>13</v>
      </c>
      <c r="H390" s="101" t="s">
        <v>898</v>
      </c>
      <c r="I390" s="102">
        <v>0</v>
      </c>
      <c r="J390" s="102">
        <v>0</v>
      </c>
      <c r="K390" s="102">
        <v>0</v>
      </c>
      <c r="L390" s="102">
        <v>0</v>
      </c>
      <c r="M390" s="102">
        <v>0</v>
      </c>
      <c r="N390" s="102">
        <v>0</v>
      </c>
      <c r="O390" s="102">
        <v>0</v>
      </c>
      <c r="P390" s="102">
        <v>0</v>
      </c>
      <c r="Q390" s="102">
        <v>0</v>
      </c>
      <c r="R390" s="102">
        <v>0</v>
      </c>
      <c r="S390" s="102">
        <v>0</v>
      </c>
      <c r="T390" s="102">
        <v>0</v>
      </c>
      <c r="U390" s="43"/>
      <c r="V390" s="43"/>
      <c r="W390" s="102">
        <v>0</v>
      </c>
      <c r="X390" s="102">
        <v>0</v>
      </c>
      <c r="Y390" s="102">
        <v>0</v>
      </c>
      <c r="Z390" s="102">
        <v>0</v>
      </c>
      <c r="AA390" s="102">
        <v>0</v>
      </c>
      <c r="AB390" s="102">
        <v>0</v>
      </c>
      <c r="AC390" s="102">
        <v>0</v>
      </c>
      <c r="AD390" s="102">
        <v>0</v>
      </c>
      <c r="AE390" s="102">
        <v>0</v>
      </c>
      <c r="AF390" s="102">
        <v>0</v>
      </c>
      <c r="AG390" s="102">
        <v>0</v>
      </c>
      <c r="AH390" s="102">
        <v>0</v>
      </c>
      <c r="AJ390" s="102">
        <v>0</v>
      </c>
      <c r="AK390" s="102">
        <v>0</v>
      </c>
      <c r="AL390" s="102">
        <v>0</v>
      </c>
      <c r="AM390" s="102">
        <v>0</v>
      </c>
      <c r="AN390" s="102">
        <v>0</v>
      </c>
      <c r="AO390" s="102">
        <v>0</v>
      </c>
      <c r="AP390" s="102">
        <v>0</v>
      </c>
      <c r="AQ390" s="102">
        <v>0</v>
      </c>
      <c r="AR390" s="102">
        <v>0</v>
      </c>
      <c r="AS390" s="102"/>
      <c r="AT390" s="102"/>
      <c r="AU390" s="102"/>
    </row>
    <row r="391" ht="14.4" customHeight="1" spans="2:47" x14ac:dyDescent="0.25">
      <c r="B391" s="100" t="s">
        <v>899</v>
      </c>
      <c r="C391" s="101" t="str">
        <f t="shared" si="120"/>
        <v>A</v>
      </c>
      <c r="D391" s="101" t="str">
        <f t="shared" si="121"/>
        <v>A2.1.3.01.0300</v>
      </c>
      <c r="E391" s="101" t="str">
        <f t="shared" si="122"/>
        <v>2</v>
      </c>
      <c r="F391" s="101" t="s">
        <v>90</v>
      </c>
      <c r="G391" s="101">
        <f t="shared" si="123"/>
        <v>13</v>
      </c>
      <c r="H391" s="101" t="s">
        <v>900</v>
      </c>
      <c r="I391" s="102">
        <v>0</v>
      </c>
      <c r="J391" s="102">
        <v>0</v>
      </c>
      <c r="K391" s="102">
        <v>0</v>
      </c>
      <c r="L391" s="102">
        <v>-85</v>
      </c>
      <c r="M391" s="102">
        <v>0</v>
      </c>
      <c r="N391" s="102">
        <v>0</v>
      </c>
      <c r="O391" s="102">
        <v>0</v>
      </c>
      <c r="P391" s="102">
        <v>0</v>
      </c>
      <c r="Q391" s="102">
        <v>-688</v>
      </c>
      <c r="R391" s="102">
        <v>0</v>
      </c>
      <c r="S391" s="102">
        <v>0</v>
      </c>
      <c r="T391" s="102">
        <v>0</v>
      </c>
      <c r="U391" s="43"/>
      <c r="V391" s="43"/>
      <c r="W391" s="102">
        <v>0</v>
      </c>
      <c r="X391" s="102">
        <v>0</v>
      </c>
      <c r="Y391" s="102">
        <v>0</v>
      </c>
      <c r="Z391" s="102">
        <v>0</v>
      </c>
      <c r="AA391" s="102">
        <v>0</v>
      </c>
      <c r="AB391" s="102">
        <v>0</v>
      </c>
      <c r="AC391" s="102">
        <v>0</v>
      </c>
      <c r="AD391" s="102">
        <v>0</v>
      </c>
      <c r="AE391" s="102">
        <v>0</v>
      </c>
      <c r="AF391" s="102">
        <v>0</v>
      </c>
      <c r="AG391" s="102">
        <v>0</v>
      </c>
      <c r="AH391" s="102">
        <v>0</v>
      </c>
      <c r="AJ391" s="102">
        <v>0</v>
      </c>
      <c r="AK391" s="102">
        <v>0</v>
      </c>
      <c r="AL391" s="102">
        <v>0</v>
      </c>
      <c r="AM391" s="102">
        <v>0</v>
      </c>
      <c r="AN391" s="102">
        <v>0</v>
      </c>
      <c r="AO391" s="102">
        <v>0</v>
      </c>
      <c r="AP391" s="102">
        <v>0</v>
      </c>
      <c r="AQ391" s="102">
        <v>0</v>
      </c>
      <c r="AR391" s="102">
        <v>0</v>
      </c>
      <c r="AS391" s="102"/>
      <c r="AT391" s="102"/>
      <c r="AU391" s="102"/>
    </row>
    <row r="392" ht="14.4" customHeight="1" spans="2:47" x14ac:dyDescent="0.25">
      <c r="B392" s="100" t="s">
        <v>901</v>
      </c>
      <c r="C392" s="101" t="str">
        <f t="shared" si="120"/>
        <v>A</v>
      </c>
      <c r="D392" s="101" t="str">
        <f t="shared" si="121"/>
        <v>A2.1.3.01.0269</v>
      </c>
      <c r="E392" s="101" t="str">
        <f t="shared" si="122"/>
        <v>2</v>
      </c>
      <c r="F392" s="101" t="s">
        <v>90</v>
      </c>
      <c r="G392" s="101">
        <f t="shared" si="123"/>
        <v>13</v>
      </c>
      <c r="H392" s="101" t="s">
        <v>339</v>
      </c>
      <c r="I392" s="102">
        <v>0</v>
      </c>
      <c r="J392" s="102">
        <v>0</v>
      </c>
      <c r="K392" s="102">
        <v>-6740</v>
      </c>
      <c r="L392" s="102">
        <v>0</v>
      </c>
      <c r="M392" s="102">
        <v>0</v>
      </c>
      <c r="N392" s="102">
        <v>0</v>
      </c>
      <c r="O392" s="102">
        <v>0</v>
      </c>
      <c r="P392" s="102">
        <v>0</v>
      </c>
      <c r="Q392" s="102">
        <v>0</v>
      </c>
      <c r="R392" s="102">
        <v>0</v>
      </c>
      <c r="S392" s="102">
        <v>0</v>
      </c>
      <c r="T392" s="102">
        <v>0</v>
      </c>
      <c r="U392" s="43"/>
      <c r="V392" s="43"/>
      <c r="W392" s="102">
        <v>0</v>
      </c>
      <c r="X392" s="102">
        <v>0</v>
      </c>
      <c r="Y392" s="102">
        <v>0</v>
      </c>
      <c r="Z392" s="102">
        <v>0</v>
      </c>
      <c r="AA392" s="102">
        <v>0</v>
      </c>
      <c r="AB392" s="102">
        <v>0</v>
      </c>
      <c r="AC392" s="102">
        <v>0</v>
      </c>
      <c r="AD392" s="102">
        <v>0</v>
      </c>
      <c r="AE392" s="102">
        <v>0</v>
      </c>
      <c r="AF392" s="102">
        <v>0</v>
      </c>
      <c r="AG392" s="102">
        <v>0</v>
      </c>
      <c r="AH392" s="102">
        <v>0</v>
      </c>
      <c r="AJ392" s="102">
        <v>0</v>
      </c>
      <c r="AK392" s="102">
        <v>0</v>
      </c>
      <c r="AL392" s="102">
        <v>0</v>
      </c>
      <c r="AM392" s="102">
        <v>0</v>
      </c>
      <c r="AN392" s="102">
        <v>0</v>
      </c>
      <c r="AO392" s="102">
        <v>0</v>
      </c>
      <c r="AP392" s="102">
        <v>0</v>
      </c>
      <c r="AQ392" s="102">
        <v>0</v>
      </c>
      <c r="AR392" s="102">
        <v>0</v>
      </c>
      <c r="AS392" s="102"/>
      <c r="AT392" s="102"/>
      <c r="AU392" s="102"/>
    </row>
    <row r="393" ht="14.4" customHeight="1" spans="2:47" x14ac:dyDescent="0.25">
      <c r="B393" s="100" t="s">
        <v>902</v>
      </c>
      <c r="C393" s="101" t="str">
        <f t="shared" si="120"/>
        <v>A</v>
      </c>
      <c r="D393" s="101" t="str">
        <f t="shared" si="121"/>
        <v>A2.1.3.01.0065</v>
      </c>
      <c r="E393" s="101" t="str">
        <f t="shared" si="122"/>
        <v>2</v>
      </c>
      <c r="F393" s="101" t="s">
        <v>90</v>
      </c>
      <c r="G393" s="101">
        <f t="shared" si="123"/>
        <v>13</v>
      </c>
      <c r="H393" s="101" t="s">
        <v>903</v>
      </c>
      <c r="I393" s="102">
        <v>0</v>
      </c>
      <c r="J393" s="102">
        <v>0</v>
      </c>
      <c r="K393" s="102">
        <v>0</v>
      </c>
      <c r="L393" s="102">
        <v>0</v>
      </c>
      <c r="M393" s="102">
        <v>0</v>
      </c>
      <c r="N393" s="102">
        <v>0</v>
      </c>
      <c r="O393" s="102">
        <v>0</v>
      </c>
      <c r="P393" s="102">
        <v>0</v>
      </c>
      <c r="Q393" s="102">
        <v>0</v>
      </c>
      <c r="R393" s="102">
        <v>0</v>
      </c>
      <c r="S393" s="102">
        <v>0</v>
      </c>
      <c r="T393" s="102">
        <v>0</v>
      </c>
      <c r="U393" s="43"/>
      <c r="V393" s="43"/>
      <c r="W393" s="102">
        <v>0</v>
      </c>
      <c r="X393" s="102">
        <v>0</v>
      </c>
      <c r="Y393" s="102">
        <v>0</v>
      </c>
      <c r="Z393" s="102">
        <v>0</v>
      </c>
      <c r="AA393" s="102">
        <v>0</v>
      </c>
      <c r="AB393" s="102">
        <v>0</v>
      </c>
      <c r="AC393" s="102">
        <v>0</v>
      </c>
      <c r="AD393" s="102">
        <v>0</v>
      </c>
      <c r="AE393" s="102">
        <v>0</v>
      </c>
      <c r="AF393" s="102">
        <v>0</v>
      </c>
      <c r="AG393" s="102">
        <v>0</v>
      </c>
      <c r="AH393" s="102">
        <v>0</v>
      </c>
      <c r="AJ393" s="102">
        <v>0</v>
      </c>
      <c r="AK393" s="102">
        <v>0</v>
      </c>
      <c r="AL393" s="102">
        <v>0</v>
      </c>
      <c r="AM393" s="102">
        <v>0</v>
      </c>
      <c r="AN393" s="102">
        <v>0</v>
      </c>
      <c r="AO393" s="102">
        <v>0</v>
      </c>
      <c r="AP393" s="102">
        <v>0</v>
      </c>
      <c r="AQ393" s="102">
        <v>0</v>
      </c>
      <c r="AR393" s="102">
        <v>0</v>
      </c>
      <c r="AS393" s="102"/>
      <c r="AT393" s="102"/>
      <c r="AU393" s="102"/>
    </row>
    <row r="394" ht="14.4" customHeight="1" spans="2:47" x14ac:dyDescent="0.25">
      <c r="B394" s="100" t="s">
        <v>904</v>
      </c>
      <c r="C394" s="101" t="str">
        <f t="shared" si="120"/>
        <v>A</v>
      </c>
      <c r="D394" s="101" t="str">
        <f t="shared" si="121"/>
        <v>A2.1.3.01.0301</v>
      </c>
      <c r="E394" s="101" t="str">
        <f t="shared" si="122"/>
        <v>2</v>
      </c>
      <c r="F394" s="101" t="s">
        <v>90</v>
      </c>
      <c r="G394" s="101">
        <f t="shared" si="123"/>
        <v>13</v>
      </c>
      <c r="H394" s="101" t="s">
        <v>905</v>
      </c>
      <c r="I394" s="102">
        <v>0</v>
      </c>
      <c r="J394" s="102">
        <v>0</v>
      </c>
      <c r="K394" s="102">
        <v>0</v>
      </c>
      <c r="L394" s="102">
        <v>0</v>
      </c>
      <c r="M394" s="102">
        <v>0</v>
      </c>
      <c r="N394" s="102">
        <v>0</v>
      </c>
      <c r="O394" s="102">
        <v>0</v>
      </c>
      <c r="P394" s="102">
        <v>0</v>
      </c>
      <c r="Q394" s="102">
        <v>0</v>
      </c>
      <c r="R394" s="102">
        <v>0</v>
      </c>
      <c r="S394" s="102">
        <v>0</v>
      </c>
      <c r="T394" s="102">
        <v>0</v>
      </c>
      <c r="U394" s="43"/>
      <c r="V394" s="43"/>
      <c r="W394" s="102">
        <v>0</v>
      </c>
      <c r="X394" s="102">
        <v>0</v>
      </c>
      <c r="Y394" s="102">
        <v>0</v>
      </c>
      <c r="Z394" s="102">
        <v>0</v>
      </c>
      <c r="AA394" s="102">
        <v>0</v>
      </c>
      <c r="AB394" s="102">
        <v>0</v>
      </c>
      <c r="AC394" s="102">
        <v>0</v>
      </c>
      <c r="AD394" s="102">
        <v>0</v>
      </c>
      <c r="AE394" s="102">
        <v>0</v>
      </c>
      <c r="AF394" s="102">
        <v>0</v>
      </c>
      <c r="AG394" s="102">
        <v>0</v>
      </c>
      <c r="AH394" s="102">
        <v>0</v>
      </c>
      <c r="AJ394" s="102">
        <v>0</v>
      </c>
      <c r="AK394" s="102">
        <v>0</v>
      </c>
      <c r="AL394" s="102">
        <v>0</v>
      </c>
      <c r="AM394" s="102">
        <v>0</v>
      </c>
      <c r="AN394" s="102">
        <v>0</v>
      </c>
      <c r="AO394" s="102">
        <v>0</v>
      </c>
      <c r="AP394" s="102">
        <v>0</v>
      </c>
      <c r="AQ394" s="102">
        <v>0</v>
      </c>
      <c r="AR394" s="102">
        <v>0</v>
      </c>
      <c r="AS394" s="102"/>
      <c r="AT394" s="102"/>
      <c r="AU394" s="102"/>
    </row>
    <row r="395" ht="14.4" customHeight="1" spans="2:47" x14ac:dyDescent="0.25">
      <c r="B395" s="100" t="s">
        <v>906</v>
      </c>
      <c r="C395" s="101" t="str">
        <f t="shared" si="120"/>
        <v>A</v>
      </c>
      <c r="D395" s="101" t="str">
        <f t="shared" si="121"/>
        <v>A2.1.3.01.0303</v>
      </c>
      <c r="E395" s="101" t="str">
        <f t="shared" si="122"/>
        <v>2</v>
      </c>
      <c r="F395" s="101" t="s">
        <v>90</v>
      </c>
      <c r="G395" s="101">
        <f t="shared" si="123"/>
        <v>13</v>
      </c>
      <c r="H395" s="101" t="s">
        <v>907</v>
      </c>
      <c r="I395" s="102">
        <v>0</v>
      </c>
      <c r="J395" s="102">
        <v>0</v>
      </c>
      <c r="K395" s="102">
        <v>0</v>
      </c>
      <c r="L395" s="102">
        <v>0</v>
      </c>
      <c r="M395" s="102">
        <v>0</v>
      </c>
      <c r="N395" s="102">
        <v>0</v>
      </c>
      <c r="O395" s="102">
        <v>0</v>
      </c>
      <c r="P395" s="102">
        <v>0</v>
      </c>
      <c r="Q395" s="102">
        <v>0</v>
      </c>
      <c r="R395" s="102">
        <v>0</v>
      </c>
      <c r="S395" s="102">
        <v>0</v>
      </c>
      <c r="T395" s="102">
        <v>0</v>
      </c>
      <c r="U395" s="43"/>
      <c r="V395" s="43"/>
      <c r="W395" s="102">
        <v>0</v>
      </c>
      <c r="X395" s="102">
        <v>0</v>
      </c>
      <c r="Y395" s="102">
        <v>0</v>
      </c>
      <c r="Z395" s="102">
        <v>0</v>
      </c>
      <c r="AA395" s="102">
        <v>0</v>
      </c>
      <c r="AB395" s="102">
        <v>0</v>
      </c>
      <c r="AC395" s="102">
        <v>0</v>
      </c>
      <c r="AD395" s="102">
        <v>0</v>
      </c>
      <c r="AE395" s="102">
        <v>0</v>
      </c>
      <c r="AF395" s="102">
        <v>0</v>
      </c>
      <c r="AG395" s="102">
        <v>0</v>
      </c>
      <c r="AH395" s="102">
        <v>0</v>
      </c>
      <c r="AJ395" s="102">
        <v>0</v>
      </c>
      <c r="AK395" s="102">
        <v>0</v>
      </c>
      <c r="AL395" s="102">
        <v>0</v>
      </c>
      <c r="AM395" s="102">
        <v>0</v>
      </c>
      <c r="AN395" s="102">
        <v>0</v>
      </c>
      <c r="AO395" s="102">
        <v>0</v>
      </c>
      <c r="AP395" s="102">
        <v>0</v>
      </c>
      <c r="AQ395" s="102">
        <v>0</v>
      </c>
      <c r="AR395" s="102">
        <v>0</v>
      </c>
      <c r="AS395" s="102"/>
      <c r="AT395" s="102"/>
      <c r="AU395" s="102"/>
    </row>
    <row r="396" ht="14.4" customHeight="1" spans="2:47" x14ac:dyDescent="0.25">
      <c r="B396" s="100" t="s">
        <v>908</v>
      </c>
      <c r="C396" s="101" t="str">
        <f t="shared" si="120"/>
        <v>A</v>
      </c>
      <c r="D396" s="101" t="str">
        <f t="shared" si="121"/>
        <v>A2.1.3.01.0302</v>
      </c>
      <c r="E396" s="101" t="str">
        <f t="shared" si="122"/>
        <v>2</v>
      </c>
      <c r="F396" s="101" t="s">
        <v>90</v>
      </c>
      <c r="G396" s="101">
        <f t="shared" si="123"/>
        <v>13</v>
      </c>
      <c r="H396" s="101" t="s">
        <v>909</v>
      </c>
      <c r="I396" s="102">
        <v>0</v>
      </c>
      <c r="J396" s="102">
        <v>0</v>
      </c>
      <c r="K396" s="102">
        <v>0</v>
      </c>
      <c r="L396" s="102">
        <v>0</v>
      </c>
      <c r="M396" s="102">
        <v>0</v>
      </c>
      <c r="N396" s="102">
        <v>0</v>
      </c>
      <c r="O396" s="102">
        <v>0</v>
      </c>
      <c r="P396" s="102">
        <v>0</v>
      </c>
      <c r="Q396" s="102">
        <v>0</v>
      </c>
      <c r="R396" s="102">
        <v>0</v>
      </c>
      <c r="S396" s="102">
        <v>0</v>
      </c>
      <c r="T396" s="102">
        <v>0</v>
      </c>
      <c r="U396" s="43"/>
      <c r="V396" s="43"/>
      <c r="W396" s="102">
        <v>0</v>
      </c>
      <c r="X396" s="102">
        <v>0</v>
      </c>
      <c r="Y396" s="102">
        <v>0</v>
      </c>
      <c r="Z396" s="102">
        <v>0</v>
      </c>
      <c r="AA396" s="102">
        <v>0</v>
      </c>
      <c r="AB396" s="102">
        <v>0</v>
      </c>
      <c r="AC396" s="102">
        <v>0</v>
      </c>
      <c r="AD396" s="102">
        <v>0</v>
      </c>
      <c r="AE396" s="102">
        <v>0</v>
      </c>
      <c r="AF396" s="102">
        <v>0</v>
      </c>
      <c r="AG396" s="102">
        <v>0</v>
      </c>
      <c r="AH396" s="102">
        <v>0</v>
      </c>
      <c r="AJ396" s="102">
        <v>0</v>
      </c>
      <c r="AK396" s="102">
        <v>0</v>
      </c>
      <c r="AL396" s="102">
        <v>0</v>
      </c>
      <c r="AM396" s="102">
        <v>0</v>
      </c>
      <c r="AN396" s="102">
        <v>0</v>
      </c>
      <c r="AO396" s="102">
        <v>0</v>
      </c>
      <c r="AP396" s="102">
        <v>0</v>
      </c>
      <c r="AQ396" s="102">
        <v>0</v>
      </c>
      <c r="AR396" s="102">
        <v>0</v>
      </c>
      <c r="AS396" s="102"/>
      <c r="AT396" s="102"/>
      <c r="AU396" s="102"/>
    </row>
    <row r="397" ht="14.4" customHeight="1" spans="2:47" x14ac:dyDescent="0.25">
      <c r="B397" s="100" t="s">
        <v>910</v>
      </c>
      <c r="C397" s="101" t="str">
        <f t="shared" si="120"/>
        <v>A</v>
      </c>
      <c r="D397" s="101" t="str">
        <f t="shared" si="121"/>
        <v>A2.1.3.01.0291</v>
      </c>
      <c r="E397" s="101" t="str">
        <f t="shared" si="122"/>
        <v>2</v>
      </c>
      <c r="F397" s="101" t="s">
        <v>90</v>
      </c>
      <c r="G397" s="101">
        <f t="shared" si="123"/>
        <v>13</v>
      </c>
      <c r="H397" s="101" t="s">
        <v>911</v>
      </c>
      <c r="I397" s="102">
        <v>0</v>
      </c>
      <c r="J397" s="102">
        <v>0</v>
      </c>
      <c r="K397" s="102">
        <v>0</v>
      </c>
      <c r="L397" s="102">
        <v>0</v>
      </c>
      <c r="M397" s="102">
        <v>0</v>
      </c>
      <c r="N397" s="102">
        <v>0</v>
      </c>
      <c r="O397" s="102">
        <v>0</v>
      </c>
      <c r="P397" s="102">
        <v>0</v>
      </c>
      <c r="Q397" s="102">
        <v>0</v>
      </c>
      <c r="R397" s="102">
        <v>0</v>
      </c>
      <c r="S397" s="102">
        <v>0</v>
      </c>
      <c r="T397" s="102">
        <v>0</v>
      </c>
      <c r="U397" s="43"/>
      <c r="V397" s="43"/>
      <c r="W397" s="102">
        <v>0</v>
      </c>
      <c r="X397" s="102">
        <v>0</v>
      </c>
      <c r="Y397" s="102">
        <v>0</v>
      </c>
      <c r="Z397" s="102">
        <v>0</v>
      </c>
      <c r="AA397" s="102">
        <v>0</v>
      </c>
      <c r="AB397" s="102">
        <v>0</v>
      </c>
      <c r="AC397" s="102">
        <v>0</v>
      </c>
      <c r="AD397" s="102">
        <v>0</v>
      </c>
      <c r="AE397" s="102">
        <v>0</v>
      </c>
      <c r="AF397" s="102">
        <v>0</v>
      </c>
      <c r="AG397" s="102">
        <v>0</v>
      </c>
      <c r="AH397" s="102">
        <v>0</v>
      </c>
      <c r="AJ397" s="102">
        <v>0</v>
      </c>
      <c r="AK397" s="102">
        <v>0</v>
      </c>
      <c r="AL397" s="102">
        <v>0</v>
      </c>
      <c r="AM397" s="102">
        <v>0</v>
      </c>
      <c r="AN397" s="102">
        <v>0</v>
      </c>
      <c r="AO397" s="102">
        <v>0</v>
      </c>
      <c r="AP397" s="102">
        <v>0</v>
      </c>
      <c r="AQ397" s="102">
        <v>0</v>
      </c>
      <c r="AR397" s="102">
        <v>0</v>
      </c>
      <c r="AS397" s="102"/>
      <c r="AT397" s="102"/>
      <c r="AU397" s="102"/>
    </row>
    <row r="398" ht="14.4" customHeight="1" spans="2:47" x14ac:dyDescent="0.25">
      <c r="B398" s="100" t="s">
        <v>912</v>
      </c>
      <c r="C398" s="101" t="str">
        <f t="shared" si="112"/>
        <v>A</v>
      </c>
      <c r="D398" s="101" t="str">
        <f t="shared" si="113"/>
        <v>A2.1.3.01.0293</v>
      </c>
      <c r="E398" s="101" t="str">
        <f t="shared" si="114"/>
        <v>2</v>
      </c>
      <c r="F398" s="101" t="s">
        <v>90</v>
      </c>
      <c r="G398" s="101">
        <f t="shared" si="115"/>
        <v>13</v>
      </c>
      <c r="H398" s="101" t="s">
        <v>913</v>
      </c>
      <c r="I398" s="102">
        <v>0</v>
      </c>
      <c r="J398" s="102">
        <v>-6740</v>
      </c>
      <c r="K398" s="102">
        <v>0</v>
      </c>
      <c r="L398" s="102">
        <v>0</v>
      </c>
      <c r="M398" s="102">
        <v>0</v>
      </c>
      <c r="N398" s="102">
        <v>0</v>
      </c>
      <c r="O398" s="102">
        <v>0</v>
      </c>
      <c r="P398" s="102">
        <v>-14613.7</v>
      </c>
      <c r="Q398" s="102">
        <v>0</v>
      </c>
      <c r="R398" s="102">
        <v>0</v>
      </c>
      <c r="S398" s="102">
        <v>0</v>
      </c>
      <c r="T398" s="102">
        <v>0</v>
      </c>
      <c r="U398" s="43"/>
      <c r="V398" s="43"/>
      <c r="W398" s="102">
        <v>0</v>
      </c>
      <c r="X398" s="102">
        <v>0</v>
      </c>
      <c r="Y398" s="102">
        <v>0</v>
      </c>
      <c r="Z398" s="102">
        <v>0</v>
      </c>
      <c r="AA398" s="102">
        <v>0</v>
      </c>
      <c r="AB398" s="102">
        <v>0</v>
      </c>
      <c r="AC398" s="102">
        <v>0</v>
      </c>
      <c r="AD398" s="102">
        <v>0</v>
      </c>
      <c r="AE398" s="102">
        <v>0</v>
      </c>
      <c r="AF398" s="102">
        <v>0</v>
      </c>
      <c r="AG398" s="102">
        <v>0</v>
      </c>
      <c r="AH398" s="102">
        <v>0</v>
      </c>
      <c r="AJ398" s="102">
        <v>0</v>
      </c>
      <c r="AK398" s="102">
        <v>0</v>
      </c>
      <c r="AL398" s="102">
        <v>0</v>
      </c>
      <c r="AM398" s="102">
        <v>-6379.25</v>
      </c>
      <c r="AN398" s="102">
        <v>0</v>
      </c>
      <c r="AO398" s="102">
        <v>0</v>
      </c>
      <c r="AP398" s="102">
        <v>0</v>
      </c>
      <c r="AQ398" s="102">
        <v>0</v>
      </c>
      <c r="AR398" s="102">
        <v>0</v>
      </c>
      <c r="AS398" s="102"/>
      <c r="AT398" s="102"/>
      <c r="AU398" s="102"/>
    </row>
    <row r="399" ht="14.4" customHeight="1" spans="2:47" x14ac:dyDescent="0.25">
      <c r="B399" s="100" t="s">
        <v>914</v>
      </c>
      <c r="C399" s="101" t="str">
        <f t="shared" si="112"/>
        <v>A</v>
      </c>
      <c r="D399" s="101" t="str">
        <f t="shared" si="113"/>
        <v>A2.1.3.01.0280</v>
      </c>
      <c r="E399" s="101" t="str">
        <f t="shared" si="114"/>
        <v>2</v>
      </c>
      <c r="F399" s="101" t="s">
        <v>90</v>
      </c>
      <c r="G399" s="101">
        <f t="shared" si="115"/>
        <v>13</v>
      </c>
      <c r="H399" s="101" t="s">
        <v>915</v>
      </c>
      <c r="I399" s="102">
        <v>0</v>
      </c>
      <c r="J399" s="102">
        <v>0</v>
      </c>
      <c r="K399" s="102">
        <v>0</v>
      </c>
      <c r="L399" s="102">
        <v>0</v>
      </c>
      <c r="M399" s="102">
        <v>0</v>
      </c>
      <c r="N399" s="102">
        <v>0</v>
      </c>
      <c r="O399" s="102">
        <v>0</v>
      </c>
      <c r="P399" s="102">
        <v>0</v>
      </c>
      <c r="Q399" s="102">
        <v>0</v>
      </c>
      <c r="R399" s="102">
        <v>0</v>
      </c>
      <c r="S399" s="102">
        <v>0</v>
      </c>
      <c r="T399" s="102">
        <v>0</v>
      </c>
      <c r="U399" s="43"/>
      <c r="V399" s="43"/>
      <c r="W399" s="102">
        <v>0</v>
      </c>
      <c r="X399" s="102">
        <v>0</v>
      </c>
      <c r="Y399" s="102">
        <v>0</v>
      </c>
      <c r="Z399" s="102">
        <v>0</v>
      </c>
      <c r="AA399" s="102">
        <v>0</v>
      </c>
      <c r="AB399" s="102">
        <v>0</v>
      </c>
      <c r="AC399" s="102">
        <v>0</v>
      </c>
      <c r="AD399" s="102">
        <v>0</v>
      </c>
      <c r="AE399" s="102">
        <v>0</v>
      </c>
      <c r="AF399" s="102">
        <v>0</v>
      </c>
      <c r="AG399" s="102">
        <v>0</v>
      </c>
      <c r="AH399" s="102">
        <v>0</v>
      </c>
      <c r="AJ399" s="102">
        <v>0</v>
      </c>
      <c r="AK399" s="102">
        <v>0</v>
      </c>
      <c r="AL399" s="102">
        <v>0</v>
      </c>
      <c r="AM399" s="102">
        <v>0</v>
      </c>
      <c r="AN399" s="102">
        <v>0</v>
      </c>
      <c r="AO399" s="102">
        <v>0</v>
      </c>
      <c r="AP399" s="102">
        <v>0</v>
      </c>
      <c r="AQ399" s="102">
        <v>0</v>
      </c>
      <c r="AR399" s="102">
        <v>0</v>
      </c>
      <c r="AS399" s="102"/>
      <c r="AT399" s="102"/>
      <c r="AU399" s="102"/>
    </row>
    <row r="400" ht="14.4" customHeight="1" spans="2:47" x14ac:dyDescent="0.25">
      <c r="B400" s="100" t="s">
        <v>916</v>
      </c>
      <c r="C400" s="101" t="str">
        <f t="shared" si="112"/>
        <v>A</v>
      </c>
      <c r="D400" s="101" t="str">
        <f t="shared" si="113"/>
        <v>A2.1.3.01.0258</v>
      </c>
      <c r="E400" s="101" t="str">
        <f t="shared" si="114"/>
        <v>2</v>
      </c>
      <c r="F400" s="101" t="s">
        <v>90</v>
      </c>
      <c r="G400" s="101">
        <f t="shared" si="115"/>
        <v>13</v>
      </c>
      <c r="H400" s="101" t="s">
        <v>917</v>
      </c>
      <c r="I400" s="102">
        <v>-180</v>
      </c>
      <c r="J400" s="102">
        <v>-180</v>
      </c>
      <c r="K400" s="102">
        <v>-180</v>
      </c>
      <c r="L400" s="102">
        <v>-180</v>
      </c>
      <c r="M400" s="102">
        <v>-180</v>
      </c>
      <c r="N400" s="102">
        <v>-180</v>
      </c>
      <c r="O400" s="102">
        <v>0</v>
      </c>
      <c r="P400" s="102">
        <v>0</v>
      </c>
      <c r="Q400" s="102">
        <v>0</v>
      </c>
      <c r="R400" s="102">
        <v>0</v>
      </c>
      <c r="S400" s="102">
        <v>0</v>
      </c>
      <c r="T400" s="102">
        <v>0</v>
      </c>
      <c r="U400" s="43"/>
      <c r="V400" s="43"/>
      <c r="W400" s="102">
        <v>0</v>
      </c>
      <c r="X400" s="102">
        <v>0</v>
      </c>
      <c r="Y400" s="102">
        <v>0</v>
      </c>
      <c r="Z400" s="102">
        <v>0</v>
      </c>
      <c r="AA400" s="102">
        <v>0</v>
      </c>
      <c r="AB400" s="102">
        <v>0</v>
      </c>
      <c r="AC400" s="102">
        <v>0</v>
      </c>
      <c r="AD400" s="102">
        <v>0</v>
      </c>
      <c r="AE400" s="102">
        <v>0</v>
      </c>
      <c r="AF400" s="102">
        <v>0</v>
      </c>
      <c r="AG400" s="102">
        <v>0</v>
      </c>
      <c r="AH400" s="102">
        <v>0</v>
      </c>
      <c r="AJ400" s="102">
        <v>0</v>
      </c>
      <c r="AK400" s="102">
        <v>0</v>
      </c>
      <c r="AL400" s="102">
        <v>0</v>
      </c>
      <c r="AM400" s="102">
        <v>0</v>
      </c>
      <c r="AN400" s="102">
        <v>0</v>
      </c>
      <c r="AO400" s="102">
        <v>0</v>
      </c>
      <c r="AP400" s="102">
        <v>0</v>
      </c>
      <c r="AQ400" s="102">
        <v>0</v>
      </c>
      <c r="AR400" s="102">
        <v>0</v>
      </c>
      <c r="AS400" s="102"/>
      <c r="AT400" s="102"/>
      <c r="AU400" s="102"/>
    </row>
    <row r="401" ht="14.4" customHeight="1" spans="2:47" x14ac:dyDescent="0.25">
      <c r="B401" s="100" t="s">
        <v>918</v>
      </c>
      <c r="C401" s="101" t="str">
        <f t="shared" ref="C401:C417" si="124">IF(G401&gt;8,"A","S")</f>
        <v>A</v>
      </c>
      <c r="D401" s="101" t="str">
        <f t="shared" ref="D401:D417" si="125">"A"&amp;B401</f>
        <v>A2.1.3.01.0217</v>
      </c>
      <c r="E401" s="101" t="str">
        <f t="shared" ref="E401:E417" si="126">LEFT(B401)</f>
        <v>2</v>
      </c>
      <c r="F401" s="101" t="s">
        <v>90</v>
      </c>
      <c r="G401" s="101">
        <f t="shared" ref="G401:G417" si="127">LEN(B401)</f>
        <v>13</v>
      </c>
      <c r="H401" s="101" t="s">
        <v>919</v>
      </c>
      <c r="I401" s="102">
        <v>-180</v>
      </c>
      <c r="J401" s="102">
        <v>-180</v>
      </c>
      <c r="K401" s="102">
        <v>-180</v>
      </c>
      <c r="L401" s="102">
        <v>-180</v>
      </c>
      <c r="M401" s="102">
        <v>-180</v>
      </c>
      <c r="N401" s="102">
        <v>-180</v>
      </c>
      <c r="O401" s="102">
        <v>0</v>
      </c>
      <c r="P401" s="102">
        <v>0</v>
      </c>
      <c r="Q401" s="102">
        <v>0</v>
      </c>
      <c r="R401" s="102">
        <v>0</v>
      </c>
      <c r="S401" s="102">
        <v>0</v>
      </c>
      <c r="T401" s="102">
        <v>0</v>
      </c>
      <c r="U401" s="43"/>
      <c r="V401" s="43"/>
      <c r="W401" s="102">
        <v>0</v>
      </c>
      <c r="X401" s="102">
        <v>0</v>
      </c>
      <c r="Y401" s="102">
        <v>0</v>
      </c>
      <c r="Z401" s="102">
        <v>0</v>
      </c>
      <c r="AA401" s="102">
        <v>0</v>
      </c>
      <c r="AB401" s="102">
        <v>0</v>
      </c>
      <c r="AC401" s="102">
        <v>0</v>
      </c>
      <c r="AD401" s="102">
        <v>0</v>
      </c>
      <c r="AE401" s="102">
        <v>0</v>
      </c>
      <c r="AF401" s="102">
        <v>0</v>
      </c>
      <c r="AG401" s="102">
        <v>0</v>
      </c>
      <c r="AH401" s="102">
        <v>0</v>
      </c>
      <c r="AJ401" s="102">
        <v>0</v>
      </c>
      <c r="AK401" s="102">
        <v>0</v>
      </c>
      <c r="AL401" s="102">
        <v>0</v>
      </c>
      <c r="AM401" s="102">
        <v>0</v>
      </c>
      <c r="AN401" s="102">
        <v>0</v>
      </c>
      <c r="AO401" s="102">
        <v>0</v>
      </c>
      <c r="AP401" s="102">
        <v>0</v>
      </c>
      <c r="AQ401" s="102">
        <v>0</v>
      </c>
      <c r="AR401" s="102">
        <v>0</v>
      </c>
      <c r="AS401" s="102"/>
      <c r="AT401" s="102"/>
      <c r="AU401" s="102"/>
    </row>
    <row r="402" ht="14.4" customHeight="1" spans="2:47" x14ac:dyDescent="0.25">
      <c r="B402" s="100" t="s">
        <v>920</v>
      </c>
      <c r="C402" s="101" t="str">
        <f t="shared" si="124"/>
        <v>A</v>
      </c>
      <c r="D402" s="101" t="str">
        <f t="shared" si="125"/>
        <v>A2.1.3.01.0286</v>
      </c>
      <c r="E402" s="101" t="str">
        <f t="shared" si="126"/>
        <v>2</v>
      </c>
      <c r="F402" s="101" t="s">
        <v>90</v>
      </c>
      <c r="G402" s="101">
        <f t="shared" si="127"/>
        <v>13</v>
      </c>
      <c r="H402" s="101" t="s">
        <v>921</v>
      </c>
      <c r="I402" s="102">
        <v>0</v>
      </c>
      <c r="J402" s="102">
        <v>0</v>
      </c>
      <c r="K402" s="102">
        <v>0</v>
      </c>
      <c r="L402" s="102">
        <v>0</v>
      </c>
      <c r="M402" s="102">
        <v>0</v>
      </c>
      <c r="N402" s="102">
        <v>0</v>
      </c>
      <c r="O402" s="102">
        <v>0</v>
      </c>
      <c r="P402" s="102">
        <v>0</v>
      </c>
      <c r="Q402" s="102">
        <v>0</v>
      </c>
      <c r="R402" s="102">
        <v>0</v>
      </c>
      <c r="S402" s="102">
        <v>0</v>
      </c>
      <c r="T402" s="102">
        <v>0</v>
      </c>
      <c r="U402" s="43"/>
      <c r="V402" s="43"/>
      <c r="W402" s="102">
        <v>0</v>
      </c>
      <c r="X402" s="102">
        <v>0</v>
      </c>
      <c r="Y402" s="102">
        <v>0</v>
      </c>
      <c r="Z402" s="102">
        <v>0</v>
      </c>
      <c r="AA402" s="102">
        <v>0</v>
      </c>
      <c r="AB402" s="102">
        <v>0</v>
      </c>
      <c r="AC402" s="102">
        <v>0</v>
      </c>
      <c r="AD402" s="102">
        <v>0</v>
      </c>
      <c r="AE402" s="102">
        <v>0</v>
      </c>
      <c r="AF402" s="102">
        <v>0</v>
      </c>
      <c r="AG402" s="102">
        <v>0</v>
      </c>
      <c r="AH402" s="102">
        <v>0</v>
      </c>
      <c r="AJ402" s="102">
        <v>0</v>
      </c>
      <c r="AK402" s="102">
        <v>0</v>
      </c>
      <c r="AL402" s="102">
        <v>0</v>
      </c>
      <c r="AM402" s="102">
        <v>0</v>
      </c>
      <c r="AN402" s="102">
        <v>0</v>
      </c>
      <c r="AO402" s="102">
        <v>0</v>
      </c>
      <c r="AP402" s="102">
        <v>0</v>
      </c>
      <c r="AQ402" s="102">
        <v>0</v>
      </c>
      <c r="AR402" s="102">
        <v>0</v>
      </c>
      <c r="AS402" s="102"/>
      <c r="AT402" s="102"/>
      <c r="AU402" s="102"/>
    </row>
    <row r="403" ht="14.4" customHeight="1" spans="2:47" x14ac:dyDescent="0.25">
      <c r="B403" s="100" t="s">
        <v>922</v>
      </c>
      <c r="C403" s="101" t="str">
        <f t="shared" si="124"/>
        <v>A</v>
      </c>
      <c r="D403" s="101" t="str">
        <f t="shared" si="125"/>
        <v>A2.1.3.01.0288</v>
      </c>
      <c r="E403" s="101" t="str">
        <f t="shared" si="126"/>
        <v>2</v>
      </c>
      <c r="F403" s="101" t="s">
        <v>90</v>
      </c>
      <c r="G403" s="101">
        <f t="shared" si="127"/>
        <v>13</v>
      </c>
      <c r="H403" s="101" t="s">
        <v>923</v>
      </c>
      <c r="I403" s="102">
        <v>0</v>
      </c>
      <c r="J403" s="102">
        <v>0</v>
      </c>
      <c r="K403" s="102">
        <v>0</v>
      </c>
      <c r="L403" s="102">
        <v>0</v>
      </c>
      <c r="M403" s="102">
        <v>0</v>
      </c>
      <c r="N403" s="102">
        <v>0</v>
      </c>
      <c r="O403" s="102">
        <v>0</v>
      </c>
      <c r="P403" s="102">
        <v>0</v>
      </c>
      <c r="Q403" s="102">
        <v>0</v>
      </c>
      <c r="R403" s="102">
        <v>0</v>
      </c>
      <c r="S403" s="102">
        <v>0</v>
      </c>
      <c r="T403" s="102">
        <v>0</v>
      </c>
      <c r="U403" s="43"/>
      <c r="V403" s="43"/>
      <c r="W403" s="102">
        <v>0</v>
      </c>
      <c r="X403" s="102">
        <v>0</v>
      </c>
      <c r="Y403" s="102">
        <v>0</v>
      </c>
      <c r="Z403" s="102">
        <v>0</v>
      </c>
      <c r="AA403" s="102">
        <v>0</v>
      </c>
      <c r="AB403" s="102">
        <v>0</v>
      </c>
      <c r="AC403" s="102">
        <v>0</v>
      </c>
      <c r="AD403" s="102">
        <v>0</v>
      </c>
      <c r="AE403" s="102">
        <v>0</v>
      </c>
      <c r="AF403" s="102">
        <v>0</v>
      </c>
      <c r="AG403" s="102">
        <v>0</v>
      </c>
      <c r="AH403" s="102">
        <v>0</v>
      </c>
      <c r="AJ403" s="102">
        <v>0</v>
      </c>
      <c r="AK403" s="102">
        <v>0</v>
      </c>
      <c r="AL403" s="102">
        <v>0</v>
      </c>
      <c r="AM403" s="102">
        <v>0</v>
      </c>
      <c r="AN403" s="102">
        <v>0</v>
      </c>
      <c r="AO403" s="102">
        <v>0</v>
      </c>
      <c r="AP403" s="102">
        <v>0</v>
      </c>
      <c r="AQ403" s="102">
        <v>0</v>
      </c>
      <c r="AR403" s="102">
        <v>0</v>
      </c>
      <c r="AS403" s="102"/>
      <c r="AT403" s="102"/>
      <c r="AU403" s="102"/>
    </row>
    <row r="404" ht="14.4" customHeight="1" spans="2:47" x14ac:dyDescent="0.25">
      <c r="B404" s="100" t="s">
        <v>924</v>
      </c>
      <c r="C404" s="101" t="str">
        <f t="shared" si="124"/>
        <v>A</v>
      </c>
      <c r="D404" s="101" t="str">
        <f t="shared" si="125"/>
        <v>A2.1.3.01.0276</v>
      </c>
      <c r="E404" s="101" t="str">
        <f t="shared" si="126"/>
        <v>2</v>
      </c>
      <c r="F404" s="101" t="s">
        <v>90</v>
      </c>
      <c r="G404" s="101">
        <f t="shared" si="127"/>
        <v>13</v>
      </c>
      <c r="H404" s="101" t="s">
        <v>925</v>
      </c>
      <c r="I404" s="102">
        <v>0</v>
      </c>
      <c r="J404" s="102">
        <v>0</v>
      </c>
      <c r="K404" s="102">
        <v>0</v>
      </c>
      <c r="L404" s="102">
        <v>0</v>
      </c>
      <c r="M404" s="102">
        <v>0</v>
      </c>
      <c r="N404" s="102">
        <v>0</v>
      </c>
      <c r="O404" s="102">
        <v>0</v>
      </c>
      <c r="P404" s="102">
        <v>0</v>
      </c>
      <c r="Q404" s="102">
        <v>0</v>
      </c>
      <c r="R404" s="102">
        <v>0</v>
      </c>
      <c r="S404" s="102">
        <v>0</v>
      </c>
      <c r="T404" s="102">
        <v>0</v>
      </c>
      <c r="U404" s="43"/>
      <c r="V404" s="43"/>
      <c r="W404" s="102">
        <v>0</v>
      </c>
      <c r="X404" s="102">
        <v>0</v>
      </c>
      <c r="Y404" s="102">
        <v>0</v>
      </c>
      <c r="Z404" s="102">
        <v>0</v>
      </c>
      <c r="AA404" s="102">
        <v>0</v>
      </c>
      <c r="AB404" s="102">
        <v>0</v>
      </c>
      <c r="AC404" s="102">
        <v>0</v>
      </c>
      <c r="AD404" s="102">
        <v>0</v>
      </c>
      <c r="AE404" s="102">
        <v>0</v>
      </c>
      <c r="AF404" s="102">
        <v>0</v>
      </c>
      <c r="AG404" s="102">
        <v>0</v>
      </c>
      <c r="AH404" s="102">
        <v>0</v>
      </c>
      <c r="AJ404" s="102">
        <v>0</v>
      </c>
      <c r="AK404" s="102">
        <v>0</v>
      </c>
      <c r="AL404" s="102">
        <v>0</v>
      </c>
      <c r="AM404" s="102">
        <v>0</v>
      </c>
      <c r="AN404" s="102">
        <v>0</v>
      </c>
      <c r="AO404" s="102">
        <v>0</v>
      </c>
      <c r="AP404" s="102">
        <v>0</v>
      </c>
      <c r="AQ404" s="102">
        <v>0</v>
      </c>
      <c r="AR404" s="102">
        <v>0</v>
      </c>
      <c r="AS404" s="102"/>
      <c r="AT404" s="102"/>
      <c r="AU404" s="102"/>
    </row>
    <row r="405" ht="14.4" customHeight="1" spans="2:47" x14ac:dyDescent="0.25">
      <c r="B405" s="100" t="s">
        <v>926</v>
      </c>
      <c r="C405" s="101" t="str">
        <f t="shared" si="124"/>
        <v>A</v>
      </c>
      <c r="D405" s="101" t="str">
        <f t="shared" si="125"/>
        <v>A2.1.3.01.0109</v>
      </c>
      <c r="E405" s="101" t="str">
        <f t="shared" si="126"/>
        <v>2</v>
      </c>
      <c r="F405" s="101" t="s">
        <v>90</v>
      </c>
      <c r="G405" s="101">
        <f t="shared" si="127"/>
        <v>13</v>
      </c>
      <c r="H405" s="101" t="s">
        <v>927</v>
      </c>
      <c r="I405" s="102">
        <v>0</v>
      </c>
      <c r="J405" s="102">
        <v>0</v>
      </c>
      <c r="K405" s="102">
        <v>0</v>
      </c>
      <c r="L405" s="102">
        <v>0</v>
      </c>
      <c r="M405" s="102">
        <v>0</v>
      </c>
      <c r="N405" s="102">
        <v>0</v>
      </c>
      <c r="O405" s="102">
        <v>0</v>
      </c>
      <c r="P405" s="102">
        <v>0</v>
      </c>
      <c r="Q405" s="102">
        <v>0</v>
      </c>
      <c r="R405" s="102">
        <v>0</v>
      </c>
      <c r="S405" s="102">
        <v>0</v>
      </c>
      <c r="T405" s="102">
        <v>0</v>
      </c>
      <c r="U405" s="43"/>
      <c r="V405" s="43"/>
      <c r="W405" s="102">
        <v>0</v>
      </c>
      <c r="X405" s="102">
        <v>0</v>
      </c>
      <c r="Y405" s="102">
        <v>0</v>
      </c>
      <c r="Z405" s="102">
        <v>0</v>
      </c>
      <c r="AA405" s="102">
        <v>0</v>
      </c>
      <c r="AB405" s="102">
        <v>0</v>
      </c>
      <c r="AC405" s="102">
        <v>0</v>
      </c>
      <c r="AD405" s="102">
        <v>0</v>
      </c>
      <c r="AE405" s="102">
        <v>0</v>
      </c>
      <c r="AF405" s="102">
        <v>0</v>
      </c>
      <c r="AG405" s="102">
        <v>0</v>
      </c>
      <c r="AH405" s="102">
        <v>0</v>
      </c>
      <c r="AJ405" s="102">
        <v>0</v>
      </c>
      <c r="AK405" s="102">
        <v>0</v>
      </c>
      <c r="AL405" s="102">
        <v>0</v>
      </c>
      <c r="AM405" s="102">
        <v>0</v>
      </c>
      <c r="AN405" s="102">
        <v>0</v>
      </c>
      <c r="AO405" s="102">
        <v>0</v>
      </c>
      <c r="AP405" s="102">
        <v>0</v>
      </c>
      <c r="AQ405" s="102">
        <v>0</v>
      </c>
      <c r="AR405" s="102">
        <v>0</v>
      </c>
      <c r="AS405" s="102"/>
      <c r="AT405" s="102"/>
      <c r="AU405" s="102"/>
    </row>
    <row r="406" ht="14.4" customHeight="1" spans="2:47" x14ac:dyDescent="0.25">
      <c r="B406" s="100" t="s">
        <v>928</v>
      </c>
      <c r="C406" s="101" t="str">
        <f t="shared" si="124"/>
        <v>A</v>
      </c>
      <c r="D406" s="101" t="str">
        <f t="shared" si="125"/>
        <v>A2.1.3.01.0277</v>
      </c>
      <c r="E406" s="101" t="str">
        <f t="shared" si="126"/>
        <v>2</v>
      </c>
      <c r="F406" s="101" t="s">
        <v>90</v>
      </c>
      <c r="G406" s="101">
        <f t="shared" si="127"/>
        <v>13</v>
      </c>
      <c r="H406" s="101" t="s">
        <v>929</v>
      </c>
      <c r="I406" s="102">
        <v>-380</v>
      </c>
      <c r="J406" s="102">
        <v>0</v>
      </c>
      <c r="K406" s="102">
        <v>0</v>
      </c>
      <c r="L406" s="102">
        <v>0</v>
      </c>
      <c r="M406" s="102">
        <v>0</v>
      </c>
      <c r="N406" s="102">
        <v>0</v>
      </c>
      <c r="O406" s="102">
        <v>0</v>
      </c>
      <c r="P406" s="102">
        <v>0</v>
      </c>
      <c r="Q406" s="102">
        <v>0</v>
      </c>
      <c r="R406" s="102">
        <v>0</v>
      </c>
      <c r="S406" s="102">
        <v>0</v>
      </c>
      <c r="T406" s="102">
        <v>0</v>
      </c>
      <c r="U406" s="43"/>
      <c r="V406" s="43"/>
      <c r="W406" s="102">
        <v>0</v>
      </c>
      <c r="X406" s="102">
        <v>0</v>
      </c>
      <c r="Y406" s="102">
        <v>0</v>
      </c>
      <c r="Z406" s="102">
        <v>0</v>
      </c>
      <c r="AA406" s="102">
        <v>0</v>
      </c>
      <c r="AB406" s="102">
        <v>0</v>
      </c>
      <c r="AC406" s="102">
        <v>0</v>
      </c>
      <c r="AD406" s="102">
        <v>0</v>
      </c>
      <c r="AE406" s="102">
        <v>0</v>
      </c>
      <c r="AF406" s="102">
        <v>0</v>
      </c>
      <c r="AG406" s="102">
        <v>0</v>
      </c>
      <c r="AH406" s="102">
        <v>0</v>
      </c>
      <c r="AJ406" s="102">
        <v>0</v>
      </c>
      <c r="AK406" s="102">
        <v>0</v>
      </c>
      <c r="AL406" s="102">
        <v>0</v>
      </c>
      <c r="AM406" s="102">
        <v>0</v>
      </c>
      <c r="AN406" s="102">
        <v>0</v>
      </c>
      <c r="AO406" s="102">
        <v>0</v>
      </c>
      <c r="AP406" s="102">
        <v>0</v>
      </c>
      <c r="AQ406" s="102">
        <v>0</v>
      </c>
      <c r="AR406" s="102">
        <v>-450</v>
      </c>
      <c r="AS406" s="102"/>
      <c r="AT406" s="102"/>
      <c r="AU406" s="102"/>
    </row>
    <row r="407" ht="14.4" customHeight="1" spans="2:47" x14ac:dyDescent="0.25">
      <c r="B407" s="100" t="s">
        <v>930</v>
      </c>
      <c r="C407" s="101" t="str">
        <f t="shared" si="124"/>
        <v>A</v>
      </c>
      <c r="D407" s="101" t="str">
        <f t="shared" si="125"/>
        <v>A2.1.3.01.0111</v>
      </c>
      <c r="E407" s="101" t="str">
        <f t="shared" si="126"/>
        <v>2</v>
      </c>
      <c r="F407" s="101" t="s">
        <v>90</v>
      </c>
      <c r="G407" s="101">
        <f t="shared" si="127"/>
        <v>13</v>
      </c>
      <c r="H407" s="101" t="s">
        <v>931</v>
      </c>
      <c r="I407" s="102">
        <v>0</v>
      </c>
      <c r="J407" s="102">
        <v>0</v>
      </c>
      <c r="K407" s="102">
        <v>0</v>
      </c>
      <c r="L407" s="102">
        <v>0</v>
      </c>
      <c r="M407" s="102">
        <v>0</v>
      </c>
      <c r="N407" s="102">
        <v>0</v>
      </c>
      <c r="O407" s="102">
        <v>0</v>
      </c>
      <c r="P407" s="102">
        <v>0</v>
      </c>
      <c r="Q407" s="102">
        <v>0</v>
      </c>
      <c r="R407" s="102">
        <v>0</v>
      </c>
      <c r="S407" s="102">
        <v>0</v>
      </c>
      <c r="T407" s="102">
        <v>0</v>
      </c>
      <c r="U407" s="43"/>
      <c r="V407" s="43"/>
      <c r="W407" s="102">
        <v>0</v>
      </c>
      <c r="X407" s="102">
        <v>0</v>
      </c>
      <c r="Y407" s="102">
        <v>0</v>
      </c>
      <c r="Z407" s="102">
        <v>0</v>
      </c>
      <c r="AA407" s="102">
        <v>0</v>
      </c>
      <c r="AB407" s="102">
        <v>0</v>
      </c>
      <c r="AC407" s="102">
        <v>0</v>
      </c>
      <c r="AD407" s="102">
        <v>0</v>
      </c>
      <c r="AE407" s="102">
        <v>0</v>
      </c>
      <c r="AF407" s="102">
        <v>0</v>
      </c>
      <c r="AG407" s="102">
        <v>0</v>
      </c>
      <c r="AH407" s="102">
        <v>0</v>
      </c>
      <c r="AJ407" s="102">
        <v>0</v>
      </c>
      <c r="AK407" s="102">
        <v>0</v>
      </c>
      <c r="AL407" s="102">
        <v>0</v>
      </c>
      <c r="AM407" s="102">
        <v>0</v>
      </c>
      <c r="AN407" s="102">
        <v>0</v>
      </c>
      <c r="AO407" s="102">
        <v>0</v>
      </c>
      <c r="AP407" s="102">
        <v>0</v>
      </c>
      <c r="AQ407" s="102">
        <v>0</v>
      </c>
      <c r="AR407" s="102">
        <v>0</v>
      </c>
      <c r="AS407" s="102"/>
      <c r="AT407" s="102"/>
      <c r="AU407" s="102"/>
    </row>
    <row r="408" ht="14.4" customHeight="1" spans="2:47" x14ac:dyDescent="0.25">
      <c r="B408" s="100" t="s">
        <v>932</v>
      </c>
      <c r="C408" s="101" t="str">
        <f t="shared" si="124"/>
        <v>A</v>
      </c>
      <c r="D408" s="101" t="str">
        <f t="shared" si="125"/>
        <v>A2.1.3.01.0057</v>
      </c>
      <c r="E408" s="101" t="str">
        <f t="shared" si="126"/>
        <v>2</v>
      </c>
      <c r="F408" s="101" t="s">
        <v>90</v>
      </c>
      <c r="G408" s="101">
        <f t="shared" si="127"/>
        <v>13</v>
      </c>
      <c r="H408" s="101" t="s">
        <v>933</v>
      </c>
      <c r="I408" s="102">
        <v>-46.28</v>
      </c>
      <c r="J408" s="102">
        <v>-46.28</v>
      </c>
      <c r="K408" s="102">
        <v>-71.54</v>
      </c>
      <c r="L408" s="102">
        <v>-71.54</v>
      </c>
      <c r="M408" s="102">
        <v>-71.54</v>
      </c>
      <c r="N408" s="102">
        <v>-71.54</v>
      </c>
      <c r="O408" s="102">
        <v>0</v>
      </c>
      <c r="P408" s="102">
        <v>0</v>
      </c>
      <c r="Q408" s="102">
        <v>0</v>
      </c>
      <c r="R408" s="102">
        <v>0</v>
      </c>
      <c r="S408" s="102">
        <v>0</v>
      </c>
      <c r="T408" s="102">
        <v>0</v>
      </c>
      <c r="U408" s="43"/>
      <c r="V408" s="43"/>
      <c r="W408" s="102">
        <v>0</v>
      </c>
      <c r="X408" s="102">
        <v>0</v>
      </c>
      <c r="Y408" s="102">
        <v>0</v>
      </c>
      <c r="Z408" s="102">
        <v>0</v>
      </c>
      <c r="AA408" s="102">
        <v>0</v>
      </c>
      <c r="AB408" s="102">
        <v>0</v>
      </c>
      <c r="AC408" s="102">
        <v>0</v>
      </c>
      <c r="AD408" s="102">
        <v>0</v>
      </c>
      <c r="AE408" s="102">
        <v>0</v>
      </c>
      <c r="AF408" s="102">
        <v>0</v>
      </c>
      <c r="AG408" s="102">
        <v>0</v>
      </c>
      <c r="AH408" s="102">
        <v>0</v>
      </c>
      <c r="AJ408" s="102">
        <v>0</v>
      </c>
      <c r="AK408" s="102">
        <v>0</v>
      </c>
      <c r="AL408" s="102">
        <v>0</v>
      </c>
      <c r="AM408" s="102">
        <v>0</v>
      </c>
      <c r="AN408" s="102">
        <v>0</v>
      </c>
      <c r="AO408" s="102">
        <v>0</v>
      </c>
      <c r="AP408" s="102">
        <v>0</v>
      </c>
      <c r="AQ408" s="102">
        <v>0</v>
      </c>
      <c r="AR408" s="102">
        <v>0</v>
      </c>
      <c r="AS408" s="102"/>
      <c r="AT408" s="102"/>
      <c r="AU408" s="102"/>
    </row>
    <row r="409" ht="14.4" customHeight="1" spans="2:47" x14ac:dyDescent="0.25">
      <c r="B409" s="100" t="s">
        <v>934</v>
      </c>
      <c r="C409" s="101" t="str">
        <f t="shared" si="124"/>
        <v>A</v>
      </c>
      <c r="D409" s="101" t="str">
        <f t="shared" si="125"/>
        <v>A2.1.3.01.0166</v>
      </c>
      <c r="E409" s="101" t="str">
        <f t="shared" si="126"/>
        <v>2</v>
      </c>
      <c r="F409" s="101" t="s">
        <v>90</v>
      </c>
      <c r="G409" s="101">
        <f t="shared" si="127"/>
        <v>13</v>
      </c>
      <c r="H409" s="101" t="s">
        <v>935</v>
      </c>
      <c r="I409" s="102">
        <v>-171</v>
      </c>
      <c r="J409" s="102">
        <v>-171</v>
      </c>
      <c r="K409" s="102">
        <v>-171</v>
      </c>
      <c r="L409" s="102">
        <v>0</v>
      </c>
      <c r="M409" s="102">
        <v>0</v>
      </c>
      <c r="N409" s="102">
        <v>0</v>
      </c>
      <c r="O409" s="102">
        <v>0</v>
      </c>
      <c r="P409" s="102">
        <v>0</v>
      </c>
      <c r="Q409" s="102">
        <v>0</v>
      </c>
      <c r="R409" s="102">
        <v>0</v>
      </c>
      <c r="S409" s="102">
        <v>0</v>
      </c>
      <c r="T409" s="102">
        <v>0</v>
      </c>
      <c r="U409" s="43"/>
      <c r="V409" s="43"/>
      <c r="W409" s="102">
        <v>0</v>
      </c>
      <c r="X409" s="102">
        <v>0</v>
      </c>
      <c r="Y409" s="102">
        <v>0</v>
      </c>
      <c r="Z409" s="102">
        <v>0</v>
      </c>
      <c r="AA409" s="102">
        <v>0</v>
      </c>
      <c r="AB409" s="102">
        <v>0</v>
      </c>
      <c r="AC409" s="102">
        <v>0</v>
      </c>
      <c r="AD409" s="102">
        <v>0</v>
      </c>
      <c r="AE409" s="102">
        <v>0</v>
      </c>
      <c r="AF409" s="102">
        <v>0</v>
      </c>
      <c r="AG409" s="102">
        <v>0</v>
      </c>
      <c r="AH409" s="102">
        <v>0</v>
      </c>
      <c r="AJ409" s="102">
        <v>0</v>
      </c>
      <c r="AK409" s="102">
        <v>0</v>
      </c>
      <c r="AL409" s="102">
        <v>0</v>
      </c>
      <c r="AM409" s="102">
        <v>0</v>
      </c>
      <c r="AN409" s="102">
        <v>0</v>
      </c>
      <c r="AO409" s="102">
        <v>0</v>
      </c>
      <c r="AP409" s="102">
        <v>0</v>
      </c>
      <c r="AQ409" s="102">
        <v>0</v>
      </c>
      <c r="AR409" s="102">
        <v>0</v>
      </c>
      <c r="AS409" s="102"/>
      <c r="AT409" s="102"/>
      <c r="AU409" s="102"/>
    </row>
    <row r="410" ht="14.4" customHeight="1" spans="2:47" x14ac:dyDescent="0.25">
      <c r="B410" s="100" t="s">
        <v>936</v>
      </c>
      <c r="C410" s="101" t="str">
        <f t="shared" si="124"/>
        <v>A</v>
      </c>
      <c r="D410" s="101" t="str">
        <f t="shared" si="125"/>
        <v>A2.1.3.01.0239</v>
      </c>
      <c r="E410" s="101" t="str">
        <f t="shared" si="126"/>
        <v>2</v>
      </c>
      <c r="F410" s="101" t="s">
        <v>90</v>
      </c>
      <c r="G410" s="101">
        <f t="shared" si="127"/>
        <v>13</v>
      </c>
      <c r="H410" s="101" t="s">
        <v>937</v>
      </c>
      <c r="I410" s="102">
        <v>-30.6</v>
      </c>
      <c r="J410" s="102">
        <v>-30.6</v>
      </c>
      <c r="K410" s="102">
        <v>-30.6</v>
      </c>
      <c r="L410" s="102">
        <v>0</v>
      </c>
      <c r="M410" s="102">
        <v>0</v>
      </c>
      <c r="N410" s="102">
        <v>0</v>
      </c>
      <c r="O410" s="102">
        <v>0</v>
      </c>
      <c r="P410" s="102">
        <v>0</v>
      </c>
      <c r="Q410" s="102">
        <v>0</v>
      </c>
      <c r="R410" s="102">
        <v>0</v>
      </c>
      <c r="S410" s="102">
        <v>0</v>
      </c>
      <c r="T410" s="102">
        <v>0</v>
      </c>
      <c r="U410" s="43"/>
      <c r="V410" s="43"/>
      <c r="W410" s="102">
        <v>0</v>
      </c>
      <c r="X410" s="102">
        <v>0</v>
      </c>
      <c r="Y410" s="102">
        <v>0</v>
      </c>
      <c r="Z410" s="102">
        <v>0</v>
      </c>
      <c r="AA410" s="102">
        <v>0</v>
      </c>
      <c r="AB410" s="102">
        <v>0</v>
      </c>
      <c r="AC410" s="102">
        <v>0</v>
      </c>
      <c r="AD410" s="102">
        <v>0</v>
      </c>
      <c r="AE410" s="102">
        <v>0</v>
      </c>
      <c r="AF410" s="102">
        <v>0</v>
      </c>
      <c r="AG410" s="102">
        <v>0</v>
      </c>
      <c r="AH410" s="102">
        <v>0</v>
      </c>
      <c r="AJ410" s="102">
        <v>0</v>
      </c>
      <c r="AK410" s="102">
        <v>0</v>
      </c>
      <c r="AL410" s="102">
        <v>0</v>
      </c>
      <c r="AM410" s="102">
        <v>0</v>
      </c>
      <c r="AN410" s="102">
        <v>0</v>
      </c>
      <c r="AO410" s="102">
        <v>0</v>
      </c>
      <c r="AP410" s="102">
        <v>0</v>
      </c>
      <c r="AQ410" s="102">
        <v>0</v>
      </c>
      <c r="AR410" s="102">
        <v>0</v>
      </c>
      <c r="AS410" s="102"/>
      <c r="AT410" s="102"/>
      <c r="AU410" s="102"/>
    </row>
    <row r="411" ht="14.4" customHeight="1" spans="2:47" x14ac:dyDescent="0.25">
      <c r="B411" s="100" t="s">
        <v>938</v>
      </c>
      <c r="C411" s="101" t="str">
        <f t="shared" si="124"/>
        <v>A</v>
      </c>
      <c r="D411" s="101" t="str">
        <f t="shared" si="125"/>
        <v>A2.1.3.01.0195</v>
      </c>
      <c r="E411" s="101" t="str">
        <f t="shared" si="126"/>
        <v>2</v>
      </c>
      <c r="F411" s="101" t="s">
        <v>90</v>
      </c>
      <c r="G411" s="101">
        <f t="shared" si="127"/>
        <v>13</v>
      </c>
      <c r="H411" s="101" t="s">
        <v>939</v>
      </c>
      <c r="I411" s="102">
        <v>0</v>
      </c>
      <c r="J411" s="102">
        <v>-7000</v>
      </c>
      <c r="K411" s="102">
        <v>-4470</v>
      </c>
      <c r="L411" s="102">
        <v>0</v>
      </c>
      <c r="M411" s="102">
        <v>0</v>
      </c>
      <c r="N411" s="102">
        <v>-412.25</v>
      </c>
      <c r="O411" s="102">
        <v>0</v>
      </c>
      <c r="P411" s="102">
        <v>0</v>
      </c>
      <c r="Q411" s="102">
        <v>0</v>
      </c>
      <c r="R411" s="102">
        <v>0</v>
      </c>
      <c r="S411" s="102">
        <v>0</v>
      </c>
      <c r="T411" s="102">
        <v>0</v>
      </c>
      <c r="U411" s="43"/>
      <c r="V411" s="43"/>
      <c r="W411" s="102">
        <v>0</v>
      </c>
      <c r="X411" s="102">
        <v>0</v>
      </c>
      <c r="Y411" s="102">
        <v>0</v>
      </c>
      <c r="Z411" s="102">
        <v>0</v>
      </c>
      <c r="AA411" s="102">
        <v>0</v>
      </c>
      <c r="AB411" s="102">
        <v>0</v>
      </c>
      <c r="AC411" s="102">
        <v>0</v>
      </c>
      <c r="AD411" s="102">
        <v>0</v>
      </c>
      <c r="AE411" s="102">
        <v>0</v>
      </c>
      <c r="AF411" s="102">
        <v>0</v>
      </c>
      <c r="AG411" s="102">
        <v>0</v>
      </c>
      <c r="AH411" s="102">
        <v>0</v>
      </c>
      <c r="AJ411" s="102">
        <v>0</v>
      </c>
      <c r="AK411" s="102">
        <v>0</v>
      </c>
      <c r="AL411" s="102">
        <v>0</v>
      </c>
      <c r="AM411" s="102">
        <v>0</v>
      </c>
      <c r="AN411" s="102">
        <v>0</v>
      </c>
      <c r="AO411" s="102">
        <v>0</v>
      </c>
      <c r="AP411" s="102">
        <v>0</v>
      </c>
      <c r="AQ411" s="102">
        <v>0</v>
      </c>
      <c r="AR411" s="102">
        <v>0</v>
      </c>
      <c r="AS411" s="102"/>
      <c r="AT411" s="102"/>
      <c r="AU411" s="102"/>
    </row>
    <row r="412" ht="14.4" customHeight="1" spans="2:47" x14ac:dyDescent="0.25">
      <c r="B412" s="100" t="s">
        <v>940</v>
      </c>
      <c r="C412" s="101" t="str">
        <f t="shared" si="124"/>
        <v>A</v>
      </c>
      <c r="D412" s="101" t="str">
        <f t="shared" si="125"/>
        <v>A2.1.3.01.0212</v>
      </c>
      <c r="E412" s="101" t="str">
        <f t="shared" si="126"/>
        <v>2</v>
      </c>
      <c r="F412" s="101" t="s">
        <v>90</v>
      </c>
      <c r="G412" s="101">
        <f t="shared" si="127"/>
        <v>13</v>
      </c>
      <c r="H412" s="101" t="s">
        <v>941</v>
      </c>
      <c r="I412" s="102">
        <v>0</v>
      </c>
      <c r="J412" s="102">
        <v>0</v>
      </c>
      <c r="K412" s="102">
        <v>0</v>
      </c>
      <c r="L412" s="102">
        <v>0</v>
      </c>
      <c r="M412" s="102">
        <v>0</v>
      </c>
      <c r="N412" s="102">
        <v>0</v>
      </c>
      <c r="O412" s="102">
        <v>0</v>
      </c>
      <c r="P412" s="102">
        <v>0</v>
      </c>
      <c r="Q412" s="102">
        <v>0</v>
      </c>
      <c r="R412" s="102">
        <v>0</v>
      </c>
      <c r="S412" s="102">
        <v>0</v>
      </c>
      <c r="T412" s="102">
        <v>0</v>
      </c>
      <c r="U412" s="43"/>
      <c r="V412" s="43"/>
      <c r="W412" s="102">
        <v>0</v>
      </c>
      <c r="X412" s="102">
        <v>0</v>
      </c>
      <c r="Y412" s="102">
        <v>0</v>
      </c>
      <c r="Z412" s="102">
        <v>0</v>
      </c>
      <c r="AA412" s="102">
        <v>0</v>
      </c>
      <c r="AB412" s="102">
        <v>0</v>
      </c>
      <c r="AC412" s="102">
        <v>0</v>
      </c>
      <c r="AD412" s="102">
        <v>0</v>
      </c>
      <c r="AE412" s="102">
        <v>0</v>
      </c>
      <c r="AF412" s="102">
        <v>0</v>
      </c>
      <c r="AG412" s="102">
        <v>0</v>
      </c>
      <c r="AH412" s="102">
        <v>0</v>
      </c>
      <c r="AJ412" s="102">
        <v>0</v>
      </c>
      <c r="AK412" s="102">
        <v>0</v>
      </c>
      <c r="AL412" s="102">
        <v>0</v>
      </c>
      <c r="AM412" s="102">
        <v>0</v>
      </c>
      <c r="AN412" s="102">
        <v>0</v>
      </c>
      <c r="AO412" s="102">
        <v>0</v>
      </c>
      <c r="AP412" s="102">
        <v>0</v>
      </c>
      <c r="AQ412" s="102">
        <v>0</v>
      </c>
      <c r="AR412" s="102">
        <v>0</v>
      </c>
      <c r="AS412" s="102"/>
      <c r="AT412" s="102"/>
      <c r="AU412" s="102"/>
    </row>
    <row r="413" ht="14.4" customHeight="1" spans="2:47" x14ac:dyDescent="0.25">
      <c r="B413" s="100" t="s">
        <v>942</v>
      </c>
      <c r="C413" s="101" t="str">
        <f t="shared" si="124"/>
        <v>A</v>
      </c>
      <c r="D413" s="101" t="str">
        <f t="shared" si="125"/>
        <v>A2.1.3.01.0241</v>
      </c>
      <c r="E413" s="101" t="str">
        <f t="shared" si="126"/>
        <v>2</v>
      </c>
      <c r="F413" s="101" t="s">
        <v>90</v>
      </c>
      <c r="G413" s="101">
        <f t="shared" si="127"/>
        <v>13</v>
      </c>
      <c r="H413" s="101" t="s">
        <v>943</v>
      </c>
      <c r="I413" s="102">
        <v>-80</v>
      </c>
      <c r="J413" s="102">
        <v>-80</v>
      </c>
      <c r="K413" s="102">
        <v>-80</v>
      </c>
      <c r="L413" s="102">
        <v>-80</v>
      </c>
      <c r="M413" s="102">
        <v>-80</v>
      </c>
      <c r="N413" s="102">
        <v>-80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43"/>
      <c r="V413" s="43"/>
      <c r="W413" s="102">
        <v>0</v>
      </c>
      <c r="X413" s="102">
        <v>0</v>
      </c>
      <c r="Y413" s="102">
        <v>0</v>
      </c>
      <c r="Z413" s="102">
        <v>0</v>
      </c>
      <c r="AA413" s="102">
        <v>0</v>
      </c>
      <c r="AB413" s="102">
        <v>0</v>
      </c>
      <c r="AC413" s="102">
        <v>0</v>
      </c>
      <c r="AD413" s="102">
        <v>0</v>
      </c>
      <c r="AE413" s="102">
        <v>0</v>
      </c>
      <c r="AF413" s="102">
        <v>0</v>
      </c>
      <c r="AG413" s="102">
        <v>0</v>
      </c>
      <c r="AH413" s="102">
        <v>0</v>
      </c>
      <c r="AJ413" s="102">
        <v>0</v>
      </c>
      <c r="AK413" s="102">
        <v>0</v>
      </c>
      <c r="AL413" s="102">
        <v>0</v>
      </c>
      <c r="AM413" s="102">
        <v>0</v>
      </c>
      <c r="AN413" s="102">
        <v>0</v>
      </c>
      <c r="AO413" s="102">
        <v>0</v>
      </c>
      <c r="AP413" s="102">
        <v>0</v>
      </c>
      <c r="AQ413" s="102">
        <v>0</v>
      </c>
      <c r="AR413" s="102">
        <v>0</v>
      </c>
      <c r="AS413" s="102"/>
      <c r="AT413" s="102"/>
      <c r="AU413" s="102"/>
    </row>
    <row r="414" ht="14.4" customHeight="1" spans="2:47" x14ac:dyDescent="0.25">
      <c r="B414" s="100" t="s">
        <v>944</v>
      </c>
      <c r="C414" s="101" t="str">
        <f t="shared" si="124"/>
        <v>A</v>
      </c>
      <c r="D414" s="101" t="str">
        <f t="shared" si="125"/>
        <v>A2.1.3.01.0266</v>
      </c>
      <c r="E414" s="101" t="str">
        <f t="shared" si="126"/>
        <v>2</v>
      </c>
      <c r="F414" s="101" t="s">
        <v>90</v>
      </c>
      <c r="G414" s="101">
        <f t="shared" si="127"/>
        <v>13</v>
      </c>
      <c r="H414" s="101" t="s">
        <v>945</v>
      </c>
      <c r="I414" s="102">
        <v>-268.34</v>
      </c>
      <c r="J414" s="102">
        <v>0</v>
      </c>
      <c r="K414" s="102">
        <v>0</v>
      </c>
      <c r="L414" s="102">
        <v>0</v>
      </c>
      <c r="M414" s="102">
        <v>0</v>
      </c>
      <c r="N414" s="102">
        <v>0</v>
      </c>
      <c r="O414" s="102">
        <v>0</v>
      </c>
      <c r="P414" s="102">
        <v>0</v>
      </c>
      <c r="Q414" s="102">
        <v>0</v>
      </c>
      <c r="R414" s="102">
        <v>0</v>
      </c>
      <c r="S414" s="102">
        <v>0</v>
      </c>
      <c r="T414" s="102">
        <v>0</v>
      </c>
      <c r="U414" s="43"/>
      <c r="V414" s="43"/>
      <c r="W414" s="102">
        <v>0</v>
      </c>
      <c r="X414" s="102">
        <v>0</v>
      </c>
      <c r="Y414" s="102">
        <v>0</v>
      </c>
      <c r="Z414" s="102">
        <v>0</v>
      </c>
      <c r="AA414" s="102">
        <v>0</v>
      </c>
      <c r="AB414" s="102">
        <v>0</v>
      </c>
      <c r="AC414" s="102">
        <v>0</v>
      </c>
      <c r="AD414" s="102">
        <v>0</v>
      </c>
      <c r="AE414" s="102">
        <v>0</v>
      </c>
      <c r="AF414" s="102">
        <v>0</v>
      </c>
      <c r="AG414" s="102">
        <v>0</v>
      </c>
      <c r="AH414" s="102">
        <v>0</v>
      </c>
      <c r="AJ414" s="102">
        <v>0</v>
      </c>
      <c r="AK414" s="102">
        <v>0</v>
      </c>
      <c r="AL414" s="102">
        <v>0</v>
      </c>
      <c r="AM414" s="102">
        <v>0</v>
      </c>
      <c r="AN414" s="102">
        <v>0</v>
      </c>
      <c r="AO414" s="102">
        <v>0</v>
      </c>
      <c r="AP414" s="102">
        <v>0</v>
      </c>
      <c r="AQ414" s="102">
        <v>0</v>
      </c>
      <c r="AR414" s="102">
        <v>0</v>
      </c>
      <c r="AS414" s="102"/>
      <c r="AT414" s="102"/>
      <c r="AU414" s="102"/>
    </row>
    <row r="415" ht="14.4" customHeight="1" spans="2:47" x14ac:dyDescent="0.25">
      <c r="B415" s="100" t="s">
        <v>946</v>
      </c>
      <c r="C415" s="101" t="str">
        <f t="shared" si="124"/>
        <v>A</v>
      </c>
      <c r="D415" s="101" t="str">
        <f t="shared" si="125"/>
        <v>A2.1.3.01.0275</v>
      </c>
      <c r="E415" s="101" t="str">
        <f t="shared" si="126"/>
        <v>2</v>
      </c>
      <c r="F415" s="101" t="s">
        <v>90</v>
      </c>
      <c r="G415" s="101">
        <f t="shared" si="127"/>
        <v>13</v>
      </c>
      <c r="H415" s="101" t="s">
        <v>947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43"/>
      <c r="V415" s="43"/>
      <c r="W415" s="102">
        <v>0</v>
      </c>
      <c r="X415" s="102">
        <v>0</v>
      </c>
      <c r="Y415" s="102">
        <v>0</v>
      </c>
      <c r="Z415" s="102">
        <v>0</v>
      </c>
      <c r="AA415" s="102">
        <v>0</v>
      </c>
      <c r="AB415" s="102">
        <v>0</v>
      </c>
      <c r="AC415" s="102">
        <v>0</v>
      </c>
      <c r="AD415" s="102">
        <v>0</v>
      </c>
      <c r="AE415" s="102">
        <v>0</v>
      </c>
      <c r="AF415" s="102">
        <v>0</v>
      </c>
      <c r="AG415" s="102">
        <v>0</v>
      </c>
      <c r="AH415" s="102">
        <v>0</v>
      </c>
      <c r="AJ415" s="102">
        <v>0</v>
      </c>
      <c r="AK415" s="102">
        <v>0</v>
      </c>
      <c r="AL415" s="102">
        <v>0</v>
      </c>
      <c r="AM415" s="102">
        <v>0</v>
      </c>
      <c r="AN415" s="102">
        <v>0</v>
      </c>
      <c r="AO415" s="102">
        <v>0</v>
      </c>
      <c r="AP415" s="102">
        <v>0</v>
      </c>
      <c r="AQ415" s="102">
        <v>0</v>
      </c>
      <c r="AR415" s="102">
        <v>0</v>
      </c>
      <c r="AS415" s="102"/>
      <c r="AT415" s="102"/>
      <c r="AU415" s="102"/>
    </row>
    <row r="416" ht="14.4" customHeight="1" spans="2:47" x14ac:dyDescent="0.25">
      <c r="B416" s="100" t="s">
        <v>948</v>
      </c>
      <c r="C416" s="101" t="str">
        <f t="shared" si="124"/>
        <v>A</v>
      </c>
      <c r="D416" s="101" t="str">
        <f t="shared" si="125"/>
        <v>A2.1.3.01.0078</v>
      </c>
      <c r="E416" s="101" t="str">
        <f t="shared" si="126"/>
        <v>2</v>
      </c>
      <c r="F416" s="101" t="s">
        <v>90</v>
      </c>
      <c r="G416" s="101">
        <f t="shared" si="127"/>
        <v>13</v>
      </c>
      <c r="H416" s="101" t="s">
        <v>949</v>
      </c>
      <c r="I416" s="102">
        <v>-134</v>
      </c>
      <c r="J416" s="102">
        <v>0</v>
      </c>
      <c r="K416" s="102">
        <v>0</v>
      </c>
      <c r="L416" s="102">
        <v>0</v>
      </c>
      <c r="M416" s="102">
        <v>0</v>
      </c>
      <c r="N416" s="102">
        <v>0</v>
      </c>
      <c r="O416" s="102">
        <v>0</v>
      </c>
      <c r="P416" s="102">
        <v>0</v>
      </c>
      <c r="Q416" s="102">
        <v>0</v>
      </c>
      <c r="R416" s="102">
        <v>-340</v>
      </c>
      <c r="S416" s="102">
        <v>0</v>
      </c>
      <c r="T416" s="102">
        <v>0</v>
      </c>
      <c r="U416" s="43"/>
      <c r="V416" s="43"/>
      <c r="W416" s="102">
        <v>0</v>
      </c>
      <c r="X416" s="102">
        <v>0</v>
      </c>
      <c r="Y416" s="102">
        <v>0</v>
      </c>
      <c r="Z416" s="102">
        <v>0</v>
      </c>
      <c r="AA416" s="102">
        <v>0</v>
      </c>
      <c r="AB416" s="102">
        <v>0</v>
      </c>
      <c r="AC416" s="102">
        <v>0</v>
      </c>
      <c r="AD416" s="102">
        <v>0</v>
      </c>
      <c r="AE416" s="102">
        <v>0</v>
      </c>
      <c r="AF416" s="102">
        <v>0</v>
      </c>
      <c r="AG416" s="102">
        <v>0</v>
      </c>
      <c r="AH416" s="102">
        <v>0</v>
      </c>
      <c r="AJ416" s="102">
        <v>0</v>
      </c>
      <c r="AK416" s="102">
        <v>0</v>
      </c>
      <c r="AL416" s="102">
        <v>0</v>
      </c>
      <c r="AM416" s="102">
        <v>0</v>
      </c>
      <c r="AN416" s="102">
        <v>0</v>
      </c>
      <c r="AO416" s="102">
        <v>0</v>
      </c>
      <c r="AP416" s="102">
        <v>0</v>
      </c>
      <c r="AQ416" s="102">
        <v>0</v>
      </c>
      <c r="AR416" s="102">
        <v>0</v>
      </c>
      <c r="AS416" s="102"/>
      <c r="AT416" s="102"/>
      <c r="AU416" s="102"/>
    </row>
    <row r="417" ht="14.4" customHeight="1" spans="2:47" x14ac:dyDescent="0.25">
      <c r="B417" s="100" t="s">
        <v>950</v>
      </c>
      <c r="C417" s="101" t="str">
        <f t="shared" si="124"/>
        <v>A</v>
      </c>
      <c r="D417" s="101" t="str">
        <f t="shared" si="125"/>
        <v>A2.1.3.01.0205</v>
      </c>
      <c r="E417" s="101" t="str">
        <f t="shared" si="126"/>
        <v>2</v>
      </c>
      <c r="F417" s="101" t="s">
        <v>90</v>
      </c>
      <c r="G417" s="101">
        <f t="shared" si="127"/>
        <v>13</v>
      </c>
      <c r="H417" s="101" t="s">
        <v>951</v>
      </c>
      <c r="I417" s="102">
        <v>0</v>
      </c>
      <c r="J417" s="102">
        <v>0</v>
      </c>
      <c r="K417" s="102">
        <v>0</v>
      </c>
      <c r="L417" s="102">
        <v>0</v>
      </c>
      <c r="M417" s="102">
        <v>0</v>
      </c>
      <c r="N417" s="102">
        <v>0</v>
      </c>
      <c r="O417" s="102">
        <v>0</v>
      </c>
      <c r="P417" s="102">
        <v>0</v>
      </c>
      <c r="Q417" s="102">
        <v>0</v>
      </c>
      <c r="R417" s="102">
        <v>0</v>
      </c>
      <c r="S417" s="102">
        <v>0</v>
      </c>
      <c r="T417" s="102">
        <v>0</v>
      </c>
      <c r="U417" s="43"/>
      <c r="V417" s="43"/>
      <c r="W417" s="102">
        <v>0</v>
      </c>
      <c r="X417" s="102">
        <v>0</v>
      </c>
      <c r="Y417" s="102">
        <v>0</v>
      </c>
      <c r="Z417" s="102">
        <v>0</v>
      </c>
      <c r="AA417" s="102">
        <v>0</v>
      </c>
      <c r="AB417" s="102">
        <v>0</v>
      </c>
      <c r="AC417" s="102">
        <v>0</v>
      </c>
      <c r="AD417" s="102">
        <v>0</v>
      </c>
      <c r="AE417" s="102">
        <v>0</v>
      </c>
      <c r="AF417" s="102">
        <v>0</v>
      </c>
      <c r="AG417" s="102">
        <v>0</v>
      </c>
      <c r="AH417" s="102">
        <v>0</v>
      </c>
      <c r="AJ417" s="102">
        <v>0</v>
      </c>
      <c r="AK417" s="102">
        <v>0</v>
      </c>
      <c r="AL417" s="102">
        <v>0</v>
      </c>
      <c r="AM417" s="102">
        <v>0</v>
      </c>
      <c r="AN417" s="102">
        <v>0</v>
      </c>
      <c r="AO417" s="102">
        <v>0</v>
      </c>
      <c r="AP417" s="102">
        <v>0</v>
      </c>
      <c r="AQ417" s="102">
        <v>0</v>
      </c>
      <c r="AR417" s="102">
        <v>0</v>
      </c>
      <c r="AS417" s="102"/>
      <c r="AT417" s="102"/>
      <c r="AU417" s="102"/>
    </row>
    <row r="418" ht="14.4" customHeight="1" spans="2:47" x14ac:dyDescent="0.25">
      <c r="B418" s="100" t="s">
        <v>952</v>
      </c>
      <c r="C418" s="101" t="str">
        <f t="shared" si="108"/>
        <v>A</v>
      </c>
      <c r="D418" s="101" t="str">
        <f t="shared" si="109"/>
        <v>A2.1.3.01.0009</v>
      </c>
      <c r="E418" s="101" t="str">
        <f t="shared" si="110"/>
        <v>2</v>
      </c>
      <c r="F418" s="101" t="s">
        <v>90</v>
      </c>
      <c r="G418" s="101">
        <f t="shared" si="111"/>
        <v>13</v>
      </c>
      <c r="H418" s="101" t="s">
        <v>953</v>
      </c>
      <c r="I418" s="102">
        <v>0</v>
      </c>
      <c r="J418" s="102">
        <v>0</v>
      </c>
      <c r="K418" s="102">
        <v>0</v>
      </c>
      <c r="L418" s="102">
        <v>0</v>
      </c>
      <c r="M418" s="102">
        <v>0</v>
      </c>
      <c r="N418" s="102">
        <v>0</v>
      </c>
      <c r="O418" s="102">
        <v>-1190</v>
      </c>
      <c r="P418" s="102">
        <v>-595</v>
      </c>
      <c r="Q418" s="102">
        <v>0</v>
      </c>
      <c r="R418" s="102">
        <v>0</v>
      </c>
      <c r="S418" s="102">
        <v>0</v>
      </c>
      <c r="T418" s="102">
        <v>0</v>
      </c>
      <c r="U418" s="43"/>
      <c r="V418" s="43"/>
      <c r="W418" s="102">
        <v>0</v>
      </c>
      <c r="X418" s="102">
        <v>0</v>
      </c>
      <c r="Y418" s="102">
        <v>0</v>
      </c>
      <c r="Z418" s="102">
        <v>0</v>
      </c>
      <c r="AA418" s="102">
        <v>0</v>
      </c>
      <c r="AB418" s="102">
        <v>0</v>
      </c>
      <c r="AC418" s="102">
        <v>0</v>
      </c>
      <c r="AD418" s="102">
        <v>0</v>
      </c>
      <c r="AE418" s="102">
        <v>0</v>
      </c>
      <c r="AF418" s="102">
        <v>0</v>
      </c>
      <c r="AG418" s="102">
        <v>0</v>
      </c>
      <c r="AH418" s="102">
        <v>0</v>
      </c>
      <c r="AJ418" s="102">
        <v>0</v>
      </c>
      <c r="AK418" s="102">
        <v>0</v>
      </c>
      <c r="AL418" s="102">
        <v>0</v>
      </c>
      <c r="AM418" s="102">
        <v>0</v>
      </c>
      <c r="AN418" s="102">
        <v>0</v>
      </c>
      <c r="AO418" s="102">
        <v>0</v>
      </c>
      <c r="AP418" s="102">
        <v>0</v>
      </c>
      <c r="AQ418" s="102">
        <v>0</v>
      </c>
      <c r="AR418" s="102">
        <v>0</v>
      </c>
      <c r="AS418" s="102"/>
      <c r="AT418" s="102"/>
      <c r="AU418" s="102"/>
    </row>
    <row r="419" ht="14.4" customHeight="1" spans="2:47" x14ac:dyDescent="0.25">
      <c r="B419" s="100" t="s">
        <v>954</v>
      </c>
      <c r="C419" s="101" t="str">
        <f t="shared" si="108"/>
        <v>A</v>
      </c>
      <c r="D419" s="101" t="str">
        <f t="shared" si="109"/>
        <v>A2.1.3.01.0025</v>
      </c>
      <c r="E419" s="101" t="str">
        <f t="shared" si="110"/>
        <v>2</v>
      </c>
      <c r="F419" s="101" t="s">
        <v>90</v>
      </c>
      <c r="G419" s="101">
        <f t="shared" si="111"/>
        <v>13</v>
      </c>
      <c r="H419" s="101" t="s">
        <v>955</v>
      </c>
      <c r="I419" s="102">
        <v>0</v>
      </c>
      <c r="J419" s="102">
        <v>0</v>
      </c>
      <c r="K419" s="102">
        <v>-12098.14</v>
      </c>
      <c r="L419" s="102">
        <v>-7549.37</v>
      </c>
      <c r="M419" s="102">
        <v>-3000.6</v>
      </c>
      <c r="N419" s="102">
        <v>0</v>
      </c>
      <c r="O419" s="102">
        <v>-3605.03</v>
      </c>
      <c r="P419" s="102">
        <v>-1548.22</v>
      </c>
      <c r="Q419" s="102">
        <v>0</v>
      </c>
      <c r="R419" s="102">
        <v>0</v>
      </c>
      <c r="S419" s="102">
        <v>0</v>
      </c>
      <c r="T419" s="102">
        <v>0</v>
      </c>
      <c r="U419" s="43"/>
      <c r="V419" s="43"/>
      <c r="W419" s="102">
        <v>0</v>
      </c>
      <c r="X419" s="102">
        <v>0</v>
      </c>
      <c r="Y419" s="102">
        <v>0</v>
      </c>
      <c r="Z419" s="102">
        <v>0</v>
      </c>
      <c r="AA419" s="102">
        <v>0</v>
      </c>
      <c r="AB419" s="102">
        <v>0</v>
      </c>
      <c r="AC419" s="102">
        <v>0</v>
      </c>
      <c r="AD419" s="102">
        <v>0</v>
      </c>
      <c r="AE419" s="102">
        <v>0</v>
      </c>
      <c r="AF419" s="102">
        <v>0</v>
      </c>
      <c r="AG419" s="102">
        <v>0</v>
      </c>
      <c r="AH419" s="102">
        <v>0</v>
      </c>
      <c r="AJ419" s="102">
        <v>0</v>
      </c>
      <c r="AK419" s="102">
        <v>0</v>
      </c>
      <c r="AL419" s="102">
        <v>0</v>
      </c>
      <c r="AM419" s="102">
        <v>0</v>
      </c>
      <c r="AN419" s="102">
        <v>0</v>
      </c>
      <c r="AO419" s="102">
        <v>0</v>
      </c>
      <c r="AP419" s="102">
        <v>-2200</v>
      </c>
      <c r="AQ419" s="102">
        <v>-28000</v>
      </c>
      <c r="AR419" s="102">
        <v>-20026.1</v>
      </c>
      <c r="AS419" s="102"/>
      <c r="AT419" s="102"/>
      <c r="AU419" s="102"/>
    </row>
    <row r="420" ht="14.4" customHeight="1" spans="2:47" x14ac:dyDescent="0.25">
      <c r="B420" s="100" t="s">
        <v>956</v>
      </c>
      <c r="C420" s="101" t="str">
        <f t="shared" si="108"/>
        <v>A</v>
      </c>
      <c r="D420" s="101" t="str">
        <f t="shared" si="109"/>
        <v>A2.1.3.01.1139</v>
      </c>
      <c r="E420" s="101" t="str">
        <f t="shared" si="110"/>
        <v>2</v>
      </c>
      <c r="F420" s="101" t="s">
        <v>90</v>
      </c>
      <c r="G420" s="101">
        <f t="shared" si="111"/>
        <v>13</v>
      </c>
      <c r="H420" s="101" t="s">
        <v>957</v>
      </c>
      <c r="I420" s="102">
        <v>0</v>
      </c>
      <c r="J420" s="102">
        <v>0</v>
      </c>
      <c r="K420" s="102">
        <v>0</v>
      </c>
      <c r="L420" s="102">
        <v>0</v>
      </c>
      <c r="M420" s="102">
        <v>0</v>
      </c>
      <c r="N420" s="102">
        <v>0</v>
      </c>
      <c r="O420" s="102">
        <v>0</v>
      </c>
      <c r="P420" s="102">
        <v>0</v>
      </c>
      <c r="Q420" s="102">
        <v>0</v>
      </c>
      <c r="R420" s="102">
        <v>0</v>
      </c>
      <c r="S420" s="102">
        <v>0</v>
      </c>
      <c r="T420" s="102">
        <v>0</v>
      </c>
      <c r="U420" s="43"/>
      <c r="V420" s="43"/>
      <c r="W420" s="102">
        <v>0</v>
      </c>
      <c r="X420" s="102">
        <v>0</v>
      </c>
      <c r="Y420" s="102">
        <v>0</v>
      </c>
      <c r="Z420" s="102">
        <v>0</v>
      </c>
      <c r="AA420" s="102">
        <v>0</v>
      </c>
      <c r="AB420" s="102">
        <v>0</v>
      </c>
      <c r="AC420" s="102">
        <v>0</v>
      </c>
      <c r="AD420" s="102">
        <v>0</v>
      </c>
      <c r="AE420" s="102">
        <v>0</v>
      </c>
      <c r="AF420" s="102">
        <v>0</v>
      </c>
      <c r="AG420" s="102">
        <v>0</v>
      </c>
      <c r="AH420" s="102">
        <v>0</v>
      </c>
      <c r="AJ420" s="102">
        <v>0</v>
      </c>
      <c r="AK420" s="102">
        <v>0</v>
      </c>
      <c r="AL420" s="102">
        <v>0</v>
      </c>
      <c r="AM420" s="102">
        <v>0</v>
      </c>
      <c r="AN420" s="102">
        <v>0</v>
      </c>
      <c r="AO420" s="102">
        <v>0</v>
      </c>
      <c r="AP420" s="102">
        <v>0</v>
      </c>
      <c r="AQ420" s="102">
        <v>0</v>
      </c>
      <c r="AR420" s="102">
        <v>0</v>
      </c>
      <c r="AS420" s="102"/>
      <c r="AT420" s="102"/>
      <c r="AU420" s="102"/>
    </row>
    <row r="421" ht="14.4" customHeight="1" spans="2:47" x14ac:dyDescent="0.25">
      <c r="B421" s="100" t="s">
        <v>958</v>
      </c>
      <c r="C421" s="101" t="str">
        <f t="shared" si="108"/>
        <v>A</v>
      </c>
      <c r="D421" s="101" t="str">
        <f t="shared" si="109"/>
        <v>A2.1.3.01.0055</v>
      </c>
      <c r="E421" s="101" t="str">
        <f t="shared" si="110"/>
        <v>2</v>
      </c>
      <c r="F421" s="101" t="s">
        <v>90</v>
      </c>
      <c r="G421" s="101">
        <f t="shared" si="111"/>
        <v>13</v>
      </c>
      <c r="H421" s="101" t="s">
        <v>959</v>
      </c>
      <c r="I421" s="102">
        <v>0</v>
      </c>
      <c r="J421" s="102">
        <v>0</v>
      </c>
      <c r="K421" s="102">
        <v>0</v>
      </c>
      <c r="L421" s="102">
        <v>0</v>
      </c>
      <c r="M421" s="102">
        <v>0</v>
      </c>
      <c r="N421" s="102">
        <v>0</v>
      </c>
      <c r="O421" s="102">
        <v>0</v>
      </c>
      <c r="P421" s="102">
        <v>0</v>
      </c>
      <c r="Q421" s="102">
        <v>0</v>
      </c>
      <c r="R421" s="102">
        <v>0</v>
      </c>
      <c r="S421" s="102">
        <v>0</v>
      </c>
      <c r="T421" s="102">
        <v>0</v>
      </c>
      <c r="U421" s="43"/>
      <c r="V421" s="43"/>
      <c r="W421" s="102">
        <v>0</v>
      </c>
      <c r="X421" s="102">
        <v>0</v>
      </c>
      <c r="Y421" s="102">
        <v>0</v>
      </c>
      <c r="Z421" s="102">
        <v>0</v>
      </c>
      <c r="AA421" s="102">
        <v>0</v>
      </c>
      <c r="AB421" s="102">
        <v>0</v>
      </c>
      <c r="AC421" s="102">
        <v>0</v>
      </c>
      <c r="AD421" s="102">
        <v>0</v>
      </c>
      <c r="AE421" s="102">
        <v>0</v>
      </c>
      <c r="AF421" s="102">
        <v>0</v>
      </c>
      <c r="AG421" s="102">
        <v>0</v>
      </c>
      <c r="AH421" s="102">
        <v>0</v>
      </c>
      <c r="AJ421" s="102">
        <v>0</v>
      </c>
      <c r="AK421" s="102">
        <v>0</v>
      </c>
      <c r="AL421" s="102">
        <v>0</v>
      </c>
      <c r="AM421" s="102">
        <v>-210.76</v>
      </c>
      <c r="AN421" s="102">
        <v>0</v>
      </c>
      <c r="AO421" s="102">
        <v>0</v>
      </c>
      <c r="AP421" s="102">
        <v>0</v>
      </c>
      <c r="AQ421" s="102">
        <v>0</v>
      </c>
      <c r="AR421" s="102">
        <v>0</v>
      </c>
      <c r="AS421" s="102"/>
      <c r="AT421" s="102"/>
      <c r="AU421" s="102"/>
    </row>
    <row r="422" ht="14.4" customHeight="1" spans="2:47" x14ac:dyDescent="0.25">
      <c r="B422" s="100" t="s">
        <v>960</v>
      </c>
      <c r="C422" s="101" t="str">
        <f t="shared" si="108"/>
        <v>A</v>
      </c>
      <c r="D422" s="101" t="str">
        <f t="shared" si="109"/>
        <v>A2.1.3.01.025</v>
      </c>
      <c r="E422" s="101" t="str">
        <f t="shared" si="110"/>
        <v>2</v>
      </c>
      <c r="F422" s="101" t="s">
        <v>90</v>
      </c>
      <c r="G422" s="101">
        <f t="shared" si="111"/>
        <v>12</v>
      </c>
      <c r="H422" s="101" t="s">
        <v>961</v>
      </c>
      <c r="I422" s="102">
        <v>0</v>
      </c>
      <c r="J422" s="102">
        <v>0</v>
      </c>
      <c r="K422" s="102">
        <v>0</v>
      </c>
      <c r="L422" s="102">
        <v>0</v>
      </c>
      <c r="M422" s="102">
        <v>0</v>
      </c>
      <c r="N422" s="102">
        <v>0</v>
      </c>
      <c r="O422" s="102">
        <v>0</v>
      </c>
      <c r="P422" s="102">
        <v>-222.9</v>
      </c>
      <c r="Q422" s="102">
        <v>0</v>
      </c>
      <c r="R422" s="102">
        <v>0</v>
      </c>
      <c r="S422" s="102">
        <v>0</v>
      </c>
      <c r="T422" s="102">
        <v>0</v>
      </c>
      <c r="U422" s="43"/>
      <c r="V422" s="43"/>
      <c r="W422" s="102">
        <v>0</v>
      </c>
      <c r="X422" s="102">
        <v>0</v>
      </c>
      <c r="Y422" s="102">
        <v>0</v>
      </c>
      <c r="Z422" s="102">
        <v>0</v>
      </c>
      <c r="AA422" s="102">
        <v>0</v>
      </c>
      <c r="AB422" s="102">
        <v>0</v>
      </c>
      <c r="AC422" s="102">
        <v>0</v>
      </c>
      <c r="AD422" s="102">
        <v>0</v>
      </c>
      <c r="AE422" s="102">
        <v>0</v>
      </c>
      <c r="AF422" s="102">
        <v>-930</v>
      </c>
      <c r="AG422" s="102">
        <v>0</v>
      </c>
      <c r="AH422" s="102">
        <v>0</v>
      </c>
      <c r="AJ422" s="102">
        <v>0</v>
      </c>
      <c r="AK422" s="102">
        <v>0</v>
      </c>
      <c r="AL422" s="102">
        <v>0</v>
      </c>
      <c r="AM422" s="102">
        <v>0</v>
      </c>
      <c r="AN422" s="102">
        <v>0</v>
      </c>
      <c r="AO422" s="102">
        <v>0</v>
      </c>
      <c r="AP422" s="102">
        <v>0</v>
      </c>
      <c r="AQ422" s="102">
        <v>0</v>
      </c>
      <c r="AR422" s="102">
        <v>0</v>
      </c>
      <c r="AS422" s="102"/>
      <c r="AT422" s="102"/>
      <c r="AU422" s="102"/>
    </row>
    <row r="423" ht="14.4" customHeight="1" spans="2:47" x14ac:dyDescent="0.25">
      <c r="B423" s="100" t="s">
        <v>962</v>
      </c>
      <c r="C423" s="101" t="str">
        <f t="shared" si="108"/>
        <v>A</v>
      </c>
      <c r="D423" s="101" t="str">
        <f t="shared" si="109"/>
        <v>A2.1.3.01.1137</v>
      </c>
      <c r="E423" s="101" t="str">
        <f t="shared" si="110"/>
        <v>2</v>
      </c>
      <c r="F423" s="101" t="s">
        <v>90</v>
      </c>
      <c r="G423" s="101">
        <f t="shared" si="111"/>
        <v>13</v>
      </c>
      <c r="H423" s="101" t="s">
        <v>963</v>
      </c>
      <c r="I423" s="102">
        <v>0</v>
      </c>
      <c r="J423" s="102">
        <v>0</v>
      </c>
      <c r="K423" s="102">
        <v>0</v>
      </c>
      <c r="L423" s="102">
        <v>0</v>
      </c>
      <c r="M423" s="102">
        <v>0</v>
      </c>
      <c r="N423" s="102">
        <v>0</v>
      </c>
      <c r="O423" s="102">
        <v>0</v>
      </c>
      <c r="P423" s="102">
        <v>0</v>
      </c>
      <c r="Q423" s="102">
        <v>0</v>
      </c>
      <c r="R423" s="102">
        <v>0</v>
      </c>
      <c r="S423" s="102">
        <v>0</v>
      </c>
      <c r="T423" s="102">
        <v>0</v>
      </c>
      <c r="U423" s="43"/>
      <c r="V423" s="43"/>
      <c r="W423" s="102">
        <v>0</v>
      </c>
      <c r="X423" s="102">
        <v>0</v>
      </c>
      <c r="Y423" s="102">
        <v>0</v>
      </c>
      <c r="Z423" s="102">
        <v>0</v>
      </c>
      <c r="AA423" s="102">
        <v>0</v>
      </c>
      <c r="AB423" s="102">
        <v>0</v>
      </c>
      <c r="AC423" s="102">
        <v>0</v>
      </c>
      <c r="AD423" s="102">
        <v>0</v>
      </c>
      <c r="AE423" s="102">
        <v>0</v>
      </c>
      <c r="AF423" s="102">
        <v>0</v>
      </c>
      <c r="AG423" s="102">
        <v>0</v>
      </c>
      <c r="AH423" s="102">
        <v>0</v>
      </c>
      <c r="AJ423" s="102">
        <v>0</v>
      </c>
      <c r="AK423" s="102">
        <v>0</v>
      </c>
      <c r="AL423" s="102">
        <v>0</v>
      </c>
      <c r="AM423" s="102">
        <v>0</v>
      </c>
      <c r="AN423" s="102">
        <v>0</v>
      </c>
      <c r="AO423" s="102">
        <v>0</v>
      </c>
      <c r="AP423" s="102">
        <v>0</v>
      </c>
      <c r="AQ423" s="102">
        <v>0</v>
      </c>
      <c r="AR423" s="102">
        <v>0</v>
      </c>
      <c r="AS423" s="102"/>
      <c r="AT423" s="102"/>
      <c r="AU423" s="102"/>
    </row>
    <row r="424" ht="14.4" customHeight="1" spans="2:47" x14ac:dyDescent="0.25">
      <c r="B424" s="100" t="s">
        <v>964</v>
      </c>
      <c r="C424" s="101" t="str">
        <f t="shared" si="108"/>
        <v>A</v>
      </c>
      <c r="D424" s="101" t="str">
        <f t="shared" si="109"/>
        <v>A2.1.3.01.1155</v>
      </c>
      <c r="E424" s="101" t="str">
        <f t="shared" si="110"/>
        <v>2</v>
      </c>
      <c r="F424" s="101" t="s">
        <v>90</v>
      </c>
      <c r="G424" s="101">
        <f t="shared" si="111"/>
        <v>13</v>
      </c>
      <c r="H424" s="101" t="s">
        <v>965</v>
      </c>
      <c r="I424" s="102">
        <v>0</v>
      </c>
      <c r="J424" s="102">
        <v>0</v>
      </c>
      <c r="K424" s="102">
        <v>0</v>
      </c>
      <c r="L424" s="102">
        <v>0</v>
      </c>
      <c r="M424" s="102">
        <v>0</v>
      </c>
      <c r="N424" s="102">
        <v>0</v>
      </c>
      <c r="O424" s="102">
        <v>0</v>
      </c>
      <c r="P424" s="102">
        <v>0</v>
      </c>
      <c r="Q424" s="102">
        <v>0</v>
      </c>
      <c r="R424" s="102">
        <v>0</v>
      </c>
      <c r="S424" s="102">
        <v>0</v>
      </c>
      <c r="T424" s="102">
        <v>0</v>
      </c>
      <c r="U424" s="43"/>
      <c r="V424" s="43"/>
      <c r="W424" s="102">
        <v>0</v>
      </c>
      <c r="X424" s="102">
        <v>0</v>
      </c>
      <c r="Y424" s="102">
        <v>0</v>
      </c>
      <c r="Z424" s="102">
        <v>0</v>
      </c>
      <c r="AA424" s="102">
        <v>0</v>
      </c>
      <c r="AB424" s="102">
        <v>0</v>
      </c>
      <c r="AC424" s="102">
        <v>0</v>
      </c>
      <c r="AD424" s="102">
        <v>0</v>
      </c>
      <c r="AE424" s="102">
        <v>0</v>
      </c>
      <c r="AF424" s="102">
        <v>0</v>
      </c>
      <c r="AG424" s="102">
        <v>-220.32</v>
      </c>
      <c r="AH424" s="102">
        <v>0</v>
      </c>
      <c r="AJ424" s="102">
        <v>0</v>
      </c>
      <c r="AK424" s="102">
        <v>0</v>
      </c>
      <c r="AL424" s="102">
        <v>0</v>
      </c>
      <c r="AM424" s="102">
        <v>0</v>
      </c>
      <c r="AN424" s="102">
        <v>0</v>
      </c>
      <c r="AO424" s="102">
        <v>0</v>
      </c>
      <c r="AP424" s="102">
        <v>0</v>
      </c>
      <c r="AQ424" s="102">
        <v>0</v>
      </c>
      <c r="AR424" s="102">
        <v>-881.69</v>
      </c>
      <c r="AS424" s="102"/>
      <c r="AT424" s="102"/>
      <c r="AU424" s="102"/>
    </row>
    <row r="425" ht="14.4" customHeight="1" spans="2:47" x14ac:dyDescent="0.25">
      <c r="B425" s="100" t="s">
        <v>966</v>
      </c>
      <c r="C425" s="101" t="str">
        <f t="shared" ref="C425:C451" si="128">IF(G425&gt;8,"A","S")</f>
        <v>A</v>
      </c>
      <c r="D425" s="101" t="str">
        <f t="shared" ref="D425:D451" si="129">"A"&amp;B425</f>
        <v>A2.1.3.01.1111</v>
      </c>
      <c r="E425" s="101" t="str">
        <f t="shared" ref="E425:E451" si="130">LEFT(B425)</f>
        <v>2</v>
      </c>
      <c r="F425" s="101" t="s">
        <v>90</v>
      </c>
      <c r="G425" s="101">
        <f t="shared" ref="G425:G451" si="131">LEN(B425)</f>
        <v>13</v>
      </c>
      <c r="H425" s="101" t="s">
        <v>967</v>
      </c>
      <c r="I425" s="102">
        <v>0</v>
      </c>
      <c r="J425" s="102">
        <v>0</v>
      </c>
      <c r="K425" s="102">
        <v>0</v>
      </c>
      <c r="L425" s="102">
        <v>0</v>
      </c>
      <c r="M425" s="102">
        <v>0</v>
      </c>
      <c r="N425" s="102">
        <v>0</v>
      </c>
      <c r="O425" s="102">
        <v>0</v>
      </c>
      <c r="P425" s="102">
        <v>0</v>
      </c>
      <c r="Q425" s="102">
        <v>0</v>
      </c>
      <c r="R425" s="102">
        <v>0</v>
      </c>
      <c r="S425" s="102">
        <v>0</v>
      </c>
      <c r="T425" s="102">
        <v>0</v>
      </c>
      <c r="U425" s="43"/>
      <c r="V425" s="43"/>
      <c r="W425" s="102">
        <v>0</v>
      </c>
      <c r="X425" s="102">
        <v>0</v>
      </c>
      <c r="Y425" s="102">
        <v>0</v>
      </c>
      <c r="Z425" s="102">
        <v>0</v>
      </c>
      <c r="AA425" s="102">
        <v>0</v>
      </c>
      <c r="AB425" s="102">
        <v>0</v>
      </c>
      <c r="AC425" s="102">
        <v>-1163.74</v>
      </c>
      <c r="AD425" s="102">
        <v>0</v>
      </c>
      <c r="AE425" s="102">
        <v>0</v>
      </c>
      <c r="AF425" s="102">
        <v>0</v>
      </c>
      <c r="AG425" s="102">
        <v>0</v>
      </c>
      <c r="AH425" s="102">
        <v>0</v>
      </c>
      <c r="AJ425" s="102">
        <v>-4582.5</v>
      </c>
      <c r="AK425" s="102">
        <v>-4582.5</v>
      </c>
      <c r="AL425" s="102">
        <v>-171.55</v>
      </c>
      <c r="AM425" s="102">
        <v>-171.55</v>
      </c>
      <c r="AN425" s="102">
        <v>-171.55</v>
      </c>
      <c r="AO425" s="102">
        <v>-171.55</v>
      </c>
      <c r="AP425" s="102">
        <v>-171.55</v>
      </c>
      <c r="AQ425" s="102">
        <v>0</v>
      </c>
      <c r="AR425" s="102">
        <v>0</v>
      </c>
      <c r="AS425" s="102"/>
      <c r="AT425" s="102"/>
      <c r="AU425" s="102"/>
    </row>
    <row r="426" ht="14.4" customHeight="1" spans="2:47" x14ac:dyDescent="0.25">
      <c r="B426" s="100" t="s">
        <v>968</v>
      </c>
      <c r="C426" s="101" t="str">
        <f t="shared" si="128"/>
        <v>A</v>
      </c>
      <c r="D426" s="101" t="str">
        <f t="shared" si="129"/>
        <v>A2.1.3.01.1113</v>
      </c>
      <c r="E426" s="101" t="str">
        <f t="shared" si="130"/>
        <v>2</v>
      </c>
      <c r="F426" s="101" t="s">
        <v>90</v>
      </c>
      <c r="G426" s="101">
        <f t="shared" si="131"/>
        <v>13</v>
      </c>
      <c r="H426" s="101" t="s">
        <v>969</v>
      </c>
      <c r="I426" s="102">
        <v>0</v>
      </c>
      <c r="J426" s="102">
        <v>0</v>
      </c>
      <c r="K426" s="102">
        <v>0</v>
      </c>
      <c r="L426" s="102">
        <v>0</v>
      </c>
      <c r="M426" s="102">
        <v>0</v>
      </c>
      <c r="N426" s="102">
        <v>0</v>
      </c>
      <c r="O426" s="102">
        <v>0</v>
      </c>
      <c r="P426" s="102">
        <v>0</v>
      </c>
      <c r="Q426" s="102">
        <v>0</v>
      </c>
      <c r="R426" s="102">
        <v>0</v>
      </c>
      <c r="S426" s="102">
        <v>0</v>
      </c>
      <c r="T426" s="102">
        <v>0</v>
      </c>
      <c r="U426" s="43"/>
      <c r="V426" s="43"/>
      <c r="W426" s="102">
        <v>0</v>
      </c>
      <c r="X426" s="102">
        <v>0</v>
      </c>
      <c r="Y426" s="102">
        <v>0</v>
      </c>
      <c r="Z426" s="102">
        <v>0</v>
      </c>
      <c r="AA426" s="102">
        <v>0</v>
      </c>
      <c r="AB426" s="102">
        <v>0</v>
      </c>
      <c r="AC426" s="102">
        <v>0</v>
      </c>
      <c r="AD426" s="102">
        <v>0</v>
      </c>
      <c r="AE426" s="102">
        <v>0</v>
      </c>
      <c r="AF426" s="102">
        <v>0</v>
      </c>
      <c r="AG426" s="102">
        <v>0</v>
      </c>
      <c r="AH426" s="102">
        <v>0</v>
      </c>
      <c r="AJ426" s="102">
        <v>0</v>
      </c>
      <c r="AK426" s="102">
        <v>0</v>
      </c>
      <c r="AL426" s="102">
        <v>0</v>
      </c>
      <c r="AM426" s="102">
        <v>0</v>
      </c>
      <c r="AN426" s="102">
        <v>0</v>
      </c>
      <c r="AO426" s="102">
        <v>0</v>
      </c>
      <c r="AP426" s="102">
        <v>0</v>
      </c>
      <c r="AQ426" s="102">
        <v>0</v>
      </c>
      <c r="AR426" s="102">
        <v>0</v>
      </c>
      <c r="AS426" s="102"/>
      <c r="AT426" s="102"/>
      <c r="AU426" s="102"/>
    </row>
    <row r="427" ht="14.4" customHeight="1" spans="2:47" x14ac:dyDescent="0.25">
      <c r="B427" s="100" t="s">
        <v>970</v>
      </c>
      <c r="C427" s="101" t="str">
        <f t="shared" ref="C427:C445" si="132">IF(G427&gt;8,"A","S")</f>
        <v>A</v>
      </c>
      <c r="D427" s="101" t="str">
        <f t="shared" ref="D427:D445" si="133">"A"&amp;B427</f>
        <v>A2.1.3.01.1128</v>
      </c>
      <c r="E427" s="101" t="str">
        <f t="shared" ref="E427:E445" si="134">LEFT(B427)</f>
        <v>2</v>
      </c>
      <c r="F427" s="101" t="s">
        <v>90</v>
      </c>
      <c r="G427" s="101">
        <f t="shared" ref="G427:G445" si="135">LEN(B427)</f>
        <v>13</v>
      </c>
      <c r="H427" s="101" t="s">
        <v>971</v>
      </c>
      <c r="I427" s="102">
        <v>0</v>
      </c>
      <c r="J427" s="102">
        <v>0</v>
      </c>
      <c r="K427" s="102">
        <v>0</v>
      </c>
      <c r="L427" s="102">
        <v>0</v>
      </c>
      <c r="M427" s="102">
        <v>0</v>
      </c>
      <c r="N427" s="102">
        <v>0</v>
      </c>
      <c r="O427" s="102">
        <v>0</v>
      </c>
      <c r="P427" s="102">
        <v>0</v>
      </c>
      <c r="Q427" s="102">
        <v>0</v>
      </c>
      <c r="R427" s="102">
        <v>0</v>
      </c>
      <c r="S427" s="102">
        <v>0</v>
      </c>
      <c r="T427" s="102">
        <v>0</v>
      </c>
      <c r="U427" s="43"/>
      <c r="V427" s="43"/>
      <c r="W427" s="102">
        <v>0</v>
      </c>
      <c r="X427" s="102">
        <v>0</v>
      </c>
      <c r="Y427" s="102">
        <v>0</v>
      </c>
      <c r="Z427" s="102">
        <v>0</v>
      </c>
      <c r="AA427" s="102">
        <v>0</v>
      </c>
      <c r="AB427" s="102">
        <v>0</v>
      </c>
      <c r="AC427" s="102">
        <v>0</v>
      </c>
      <c r="AD427" s="102">
        <v>0</v>
      </c>
      <c r="AE427" s="102">
        <v>0</v>
      </c>
      <c r="AF427" s="102">
        <v>0</v>
      </c>
      <c r="AG427" s="102">
        <v>0</v>
      </c>
      <c r="AH427" s="102">
        <v>0</v>
      </c>
      <c r="AJ427" s="102">
        <v>0</v>
      </c>
      <c r="AK427" s="102">
        <v>0</v>
      </c>
      <c r="AL427" s="102">
        <v>0</v>
      </c>
      <c r="AM427" s="102">
        <v>0</v>
      </c>
      <c r="AN427" s="102">
        <v>0</v>
      </c>
      <c r="AO427" s="102">
        <v>0</v>
      </c>
      <c r="AP427" s="102">
        <v>0</v>
      </c>
      <c r="AQ427" s="102">
        <v>0</v>
      </c>
      <c r="AR427" s="102">
        <v>0</v>
      </c>
      <c r="AS427" s="102"/>
      <c r="AT427" s="102"/>
      <c r="AU427" s="102"/>
    </row>
    <row r="428" ht="14.4" customHeight="1" spans="2:47" x14ac:dyDescent="0.25">
      <c r="B428" s="100" t="s">
        <v>972</v>
      </c>
      <c r="C428" s="101" t="str">
        <f t="shared" ref="C428:C435" si="136">IF(G428&gt;8,"A","S")</f>
        <v>A</v>
      </c>
      <c r="D428" s="101" t="str">
        <f t="shared" ref="D428:D435" si="137">"A"&amp;B428</f>
        <v>A2.1.3.01.020</v>
      </c>
      <c r="E428" s="101" t="str">
        <f t="shared" ref="E428:E435" si="138">LEFT(B428)</f>
        <v>2</v>
      </c>
      <c r="F428" s="101" t="s">
        <v>90</v>
      </c>
      <c r="G428" s="101">
        <f t="shared" ref="G428:G435" si="139">LEN(B428)</f>
        <v>12</v>
      </c>
      <c r="H428" s="101" t="s">
        <v>973</v>
      </c>
      <c r="I428" s="102">
        <v>0</v>
      </c>
      <c r="J428" s="102">
        <v>0</v>
      </c>
      <c r="K428" s="102">
        <v>0</v>
      </c>
      <c r="L428" s="102">
        <v>0</v>
      </c>
      <c r="M428" s="102">
        <v>0</v>
      </c>
      <c r="N428" s="102">
        <v>0</v>
      </c>
      <c r="O428" s="102">
        <v>-403.78</v>
      </c>
      <c r="P428" s="102">
        <v>0</v>
      </c>
      <c r="Q428" s="102">
        <v>0</v>
      </c>
      <c r="R428" s="102">
        <v>0</v>
      </c>
      <c r="S428" s="102">
        <v>0</v>
      </c>
      <c r="T428" s="102">
        <v>0</v>
      </c>
      <c r="U428" s="43"/>
      <c r="V428" s="43"/>
      <c r="W428" s="102">
        <v>0</v>
      </c>
      <c r="X428" s="102">
        <v>0</v>
      </c>
      <c r="Y428" s="102">
        <v>0</v>
      </c>
      <c r="Z428" s="102">
        <v>0</v>
      </c>
      <c r="AA428" s="102">
        <v>0</v>
      </c>
      <c r="AB428" s="102">
        <v>0</v>
      </c>
      <c r="AC428" s="102">
        <v>0</v>
      </c>
      <c r="AD428" s="102">
        <v>0</v>
      </c>
      <c r="AE428" s="102">
        <v>-178.29</v>
      </c>
      <c r="AF428" s="102">
        <v>0</v>
      </c>
      <c r="AG428" s="102">
        <v>0</v>
      </c>
      <c r="AH428" s="102">
        <v>0</v>
      </c>
      <c r="AJ428" s="102">
        <v>0</v>
      </c>
      <c r="AK428" s="102">
        <v>0</v>
      </c>
      <c r="AL428" s="102">
        <v>0</v>
      </c>
      <c r="AM428" s="102">
        <v>0</v>
      </c>
      <c r="AN428" s="102">
        <v>0</v>
      </c>
      <c r="AO428" s="102">
        <v>0</v>
      </c>
      <c r="AP428" s="102">
        <v>0</v>
      </c>
      <c r="AQ428" s="102">
        <v>0</v>
      </c>
      <c r="AR428" s="102">
        <v>-199.7</v>
      </c>
      <c r="AS428" s="102"/>
      <c r="AT428" s="102"/>
      <c r="AU428" s="102"/>
    </row>
    <row r="429" ht="14.4" customHeight="1" spans="2:47" x14ac:dyDescent="0.25">
      <c r="B429" s="100" t="s">
        <v>974</v>
      </c>
      <c r="C429" s="101" t="str">
        <f t="shared" si="136"/>
        <v>A</v>
      </c>
      <c r="D429" s="101" t="str">
        <f t="shared" si="137"/>
        <v>A2.1.3.01.1134</v>
      </c>
      <c r="E429" s="101" t="str">
        <f t="shared" si="138"/>
        <v>2</v>
      </c>
      <c r="F429" s="101" t="s">
        <v>90</v>
      </c>
      <c r="G429" s="101">
        <f t="shared" si="139"/>
        <v>13</v>
      </c>
      <c r="H429" s="101" t="s">
        <v>975</v>
      </c>
      <c r="I429" s="102">
        <v>0</v>
      </c>
      <c r="J429" s="102">
        <v>0</v>
      </c>
      <c r="K429" s="102">
        <v>0</v>
      </c>
      <c r="L429" s="102">
        <v>0</v>
      </c>
      <c r="M429" s="102">
        <v>0</v>
      </c>
      <c r="N429" s="102">
        <v>0</v>
      </c>
      <c r="O429" s="102">
        <v>0</v>
      </c>
      <c r="P429" s="102">
        <v>0</v>
      </c>
      <c r="Q429" s="102">
        <v>0</v>
      </c>
      <c r="R429" s="102">
        <v>0</v>
      </c>
      <c r="S429" s="102">
        <v>0</v>
      </c>
      <c r="T429" s="102">
        <v>0</v>
      </c>
      <c r="U429" s="43"/>
      <c r="V429" s="43"/>
      <c r="W429" s="102">
        <v>0</v>
      </c>
      <c r="X429" s="102">
        <v>0</v>
      </c>
      <c r="Y429" s="102">
        <v>0</v>
      </c>
      <c r="Z429" s="102">
        <v>0</v>
      </c>
      <c r="AA429" s="102">
        <v>0</v>
      </c>
      <c r="AB429" s="102">
        <v>0</v>
      </c>
      <c r="AC429" s="102">
        <v>0</v>
      </c>
      <c r="AD429" s="102">
        <v>0</v>
      </c>
      <c r="AE429" s="102">
        <v>0</v>
      </c>
      <c r="AF429" s="102">
        <v>0</v>
      </c>
      <c r="AG429" s="102">
        <v>0</v>
      </c>
      <c r="AH429" s="102">
        <v>0</v>
      </c>
      <c r="AJ429" s="102">
        <v>0</v>
      </c>
      <c r="AK429" s="102">
        <v>0</v>
      </c>
      <c r="AL429" s="102">
        <v>0</v>
      </c>
      <c r="AM429" s="102">
        <v>0</v>
      </c>
      <c r="AN429" s="102">
        <v>0</v>
      </c>
      <c r="AO429" s="102">
        <v>0</v>
      </c>
      <c r="AP429" s="102">
        <v>0</v>
      </c>
      <c r="AQ429" s="102">
        <v>0</v>
      </c>
      <c r="AR429" s="102">
        <v>0</v>
      </c>
      <c r="AS429" s="102"/>
      <c r="AT429" s="102"/>
      <c r="AU429" s="102"/>
    </row>
    <row r="430" ht="14.4" customHeight="1" spans="2:47" x14ac:dyDescent="0.25">
      <c r="B430" s="100" t="s">
        <v>976</v>
      </c>
      <c r="C430" s="101" t="str">
        <f t="shared" si="136"/>
        <v>A</v>
      </c>
      <c r="D430" s="101" t="str">
        <f t="shared" si="137"/>
        <v>A2.1.3.01.1131</v>
      </c>
      <c r="E430" s="101" t="str">
        <f t="shared" si="138"/>
        <v>2</v>
      </c>
      <c r="F430" s="101" t="s">
        <v>90</v>
      </c>
      <c r="G430" s="101">
        <f t="shared" si="139"/>
        <v>13</v>
      </c>
      <c r="H430" s="101" t="s">
        <v>977</v>
      </c>
      <c r="I430" s="102">
        <v>0</v>
      </c>
      <c r="J430" s="102">
        <v>0</v>
      </c>
      <c r="K430" s="102">
        <v>0</v>
      </c>
      <c r="L430" s="102">
        <v>0</v>
      </c>
      <c r="M430" s="102">
        <v>0</v>
      </c>
      <c r="N430" s="102">
        <v>0</v>
      </c>
      <c r="O430" s="102">
        <v>0</v>
      </c>
      <c r="P430" s="102">
        <v>0</v>
      </c>
      <c r="Q430" s="102">
        <v>0</v>
      </c>
      <c r="R430" s="102">
        <v>0</v>
      </c>
      <c r="S430" s="102">
        <v>0</v>
      </c>
      <c r="T430" s="102">
        <v>0</v>
      </c>
      <c r="U430" s="43"/>
      <c r="V430" s="43"/>
      <c r="W430" s="102">
        <v>0</v>
      </c>
      <c r="X430" s="102">
        <v>0</v>
      </c>
      <c r="Y430" s="102">
        <v>0</v>
      </c>
      <c r="Z430" s="102">
        <v>0</v>
      </c>
      <c r="AA430" s="102">
        <v>0</v>
      </c>
      <c r="AB430" s="102">
        <v>0</v>
      </c>
      <c r="AC430" s="102">
        <v>0</v>
      </c>
      <c r="AD430" s="102">
        <v>0</v>
      </c>
      <c r="AE430" s="102">
        <v>0</v>
      </c>
      <c r="AF430" s="102">
        <v>0</v>
      </c>
      <c r="AG430" s="102">
        <v>0</v>
      </c>
      <c r="AH430" s="102">
        <v>0</v>
      </c>
      <c r="AJ430" s="102">
        <v>0</v>
      </c>
      <c r="AK430" s="102">
        <v>0</v>
      </c>
      <c r="AL430" s="102">
        <v>0</v>
      </c>
      <c r="AM430" s="102">
        <v>0</v>
      </c>
      <c r="AN430" s="102">
        <v>0</v>
      </c>
      <c r="AO430" s="102">
        <v>0</v>
      </c>
      <c r="AP430" s="102">
        <v>0</v>
      </c>
      <c r="AQ430" s="102">
        <v>0</v>
      </c>
      <c r="AR430" s="102">
        <v>0</v>
      </c>
      <c r="AS430" s="102"/>
      <c r="AT430" s="102"/>
      <c r="AU430" s="102"/>
    </row>
    <row r="431" ht="14.4" customHeight="1" spans="2:47" x14ac:dyDescent="0.25">
      <c r="B431" s="100" t="s">
        <v>978</v>
      </c>
      <c r="C431" s="101" t="str">
        <f t="shared" si="136"/>
        <v>A</v>
      </c>
      <c r="D431" s="101" t="str">
        <f t="shared" si="137"/>
        <v>A2.1.3.01.013</v>
      </c>
      <c r="E431" s="101" t="str">
        <f t="shared" si="138"/>
        <v>2</v>
      </c>
      <c r="F431" s="101" t="s">
        <v>90</v>
      </c>
      <c r="G431" s="101">
        <f t="shared" si="139"/>
        <v>12</v>
      </c>
      <c r="H431" s="101" t="s">
        <v>979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-800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43"/>
      <c r="V431" s="43"/>
      <c r="W431" s="102">
        <v>0</v>
      </c>
      <c r="X431" s="102">
        <v>0</v>
      </c>
      <c r="Y431" s="102">
        <v>0</v>
      </c>
      <c r="Z431" s="102">
        <v>0</v>
      </c>
      <c r="AA431" s="102">
        <v>0</v>
      </c>
      <c r="AB431" s="102">
        <v>0</v>
      </c>
      <c r="AC431" s="102">
        <v>0</v>
      </c>
      <c r="AD431" s="102">
        <v>0</v>
      </c>
      <c r="AE431" s="102">
        <v>-3600</v>
      </c>
      <c r="AF431" s="102">
        <v>0</v>
      </c>
      <c r="AG431" s="102">
        <v>0</v>
      </c>
      <c r="AH431" s="102">
        <v>0</v>
      </c>
      <c r="AJ431" s="102">
        <v>0</v>
      </c>
      <c r="AK431" s="102">
        <v>0</v>
      </c>
      <c r="AL431" s="102">
        <v>0</v>
      </c>
      <c r="AM431" s="102">
        <v>0</v>
      </c>
      <c r="AN431" s="102">
        <v>0</v>
      </c>
      <c r="AO431" s="102">
        <v>0</v>
      </c>
      <c r="AP431" s="102">
        <v>0</v>
      </c>
      <c r="AQ431" s="102">
        <v>0</v>
      </c>
      <c r="AR431" s="102">
        <v>0</v>
      </c>
      <c r="AS431" s="102"/>
      <c r="AT431" s="102"/>
      <c r="AU431" s="102"/>
    </row>
    <row r="432" ht="14.4" customHeight="1" spans="2:47" x14ac:dyDescent="0.25">
      <c r="B432" s="100" t="s">
        <v>980</v>
      </c>
      <c r="C432" s="101" t="str">
        <f t="shared" si="136"/>
        <v>A</v>
      </c>
      <c r="D432" s="101" t="str">
        <f t="shared" si="137"/>
        <v>A2.1.3.01.1129</v>
      </c>
      <c r="E432" s="101" t="str">
        <f t="shared" si="138"/>
        <v>2</v>
      </c>
      <c r="F432" s="101" t="s">
        <v>90</v>
      </c>
      <c r="G432" s="101">
        <f t="shared" si="139"/>
        <v>13</v>
      </c>
      <c r="H432" s="101" t="s">
        <v>981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43"/>
      <c r="V432" s="43"/>
      <c r="W432" s="102">
        <v>0</v>
      </c>
      <c r="X432" s="102">
        <v>0</v>
      </c>
      <c r="Y432" s="102">
        <v>0</v>
      </c>
      <c r="Z432" s="102">
        <v>0</v>
      </c>
      <c r="AA432" s="102">
        <v>0</v>
      </c>
      <c r="AB432" s="102">
        <v>0</v>
      </c>
      <c r="AC432" s="102">
        <v>0</v>
      </c>
      <c r="AD432" s="102">
        <v>0</v>
      </c>
      <c r="AE432" s="102">
        <v>0</v>
      </c>
      <c r="AF432" s="102">
        <v>0</v>
      </c>
      <c r="AG432" s="102">
        <v>0</v>
      </c>
      <c r="AH432" s="102">
        <v>0</v>
      </c>
      <c r="AJ432" s="102">
        <v>0</v>
      </c>
      <c r="AK432" s="102">
        <v>0</v>
      </c>
      <c r="AL432" s="102">
        <v>0</v>
      </c>
      <c r="AM432" s="102">
        <v>0</v>
      </c>
      <c r="AN432" s="102">
        <v>0</v>
      </c>
      <c r="AO432" s="102">
        <v>0</v>
      </c>
      <c r="AP432" s="102">
        <v>0</v>
      </c>
      <c r="AQ432" s="102">
        <v>0</v>
      </c>
      <c r="AR432" s="102">
        <v>0</v>
      </c>
      <c r="AS432" s="102"/>
      <c r="AT432" s="102"/>
      <c r="AU432" s="102"/>
    </row>
    <row r="433" ht="14.4" customHeight="1" spans="2:47" x14ac:dyDescent="0.25">
      <c r="B433" s="100" t="s">
        <v>982</v>
      </c>
      <c r="C433" s="101" t="str">
        <f t="shared" si="136"/>
        <v>A</v>
      </c>
      <c r="D433" s="101" t="str">
        <f t="shared" si="137"/>
        <v>A2.1.3.01.0101</v>
      </c>
      <c r="E433" s="101" t="str">
        <f t="shared" si="138"/>
        <v>2</v>
      </c>
      <c r="F433" s="101" t="s">
        <v>90</v>
      </c>
      <c r="G433" s="101">
        <f t="shared" si="139"/>
        <v>13</v>
      </c>
      <c r="H433" s="101" t="s">
        <v>983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43"/>
      <c r="V433" s="43"/>
      <c r="W433" s="102">
        <v>0</v>
      </c>
      <c r="X433" s="102">
        <v>0</v>
      </c>
      <c r="Y433" s="102">
        <v>0</v>
      </c>
      <c r="Z433" s="102">
        <v>0</v>
      </c>
      <c r="AA433" s="102">
        <v>0</v>
      </c>
      <c r="AB433" s="102">
        <v>0</v>
      </c>
      <c r="AC433" s="102">
        <v>0</v>
      </c>
      <c r="AD433" s="102">
        <v>0</v>
      </c>
      <c r="AE433" s="102">
        <v>0</v>
      </c>
      <c r="AF433" s="102">
        <v>0</v>
      </c>
      <c r="AG433" s="102">
        <v>0</v>
      </c>
      <c r="AH433" s="102">
        <v>0</v>
      </c>
      <c r="AJ433" s="102">
        <v>0</v>
      </c>
      <c r="AK433" s="102">
        <v>0</v>
      </c>
      <c r="AL433" s="102">
        <v>0</v>
      </c>
      <c r="AM433" s="102">
        <v>0</v>
      </c>
      <c r="AN433" s="102">
        <v>0</v>
      </c>
      <c r="AO433" s="102">
        <v>0</v>
      </c>
      <c r="AP433" s="102">
        <v>0</v>
      </c>
      <c r="AQ433" s="102">
        <v>0</v>
      </c>
      <c r="AR433" s="102">
        <v>0</v>
      </c>
      <c r="AS433" s="102"/>
      <c r="AT433" s="102"/>
      <c r="AU433" s="102"/>
    </row>
    <row r="434" ht="14.4" customHeight="1" spans="2:47" x14ac:dyDescent="0.25">
      <c r="B434" s="100" t="s">
        <v>984</v>
      </c>
      <c r="C434" s="101" t="str">
        <f t="shared" si="136"/>
        <v>A</v>
      </c>
      <c r="D434" s="101" t="str">
        <f t="shared" si="137"/>
        <v>A2.1.3.01.1133</v>
      </c>
      <c r="E434" s="101" t="str">
        <f t="shared" si="138"/>
        <v>2</v>
      </c>
      <c r="F434" s="101" t="s">
        <v>90</v>
      </c>
      <c r="G434" s="101">
        <f t="shared" si="139"/>
        <v>13</v>
      </c>
      <c r="H434" s="101" t="s">
        <v>985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43"/>
      <c r="V434" s="43"/>
      <c r="W434" s="102">
        <v>0</v>
      </c>
      <c r="X434" s="102">
        <v>0</v>
      </c>
      <c r="Y434" s="102">
        <v>0</v>
      </c>
      <c r="Z434" s="102">
        <v>0</v>
      </c>
      <c r="AA434" s="102">
        <v>0</v>
      </c>
      <c r="AB434" s="102">
        <v>0</v>
      </c>
      <c r="AC434" s="102">
        <v>0</v>
      </c>
      <c r="AD434" s="102">
        <v>0</v>
      </c>
      <c r="AE434" s="102">
        <v>0</v>
      </c>
      <c r="AF434" s="102">
        <v>0</v>
      </c>
      <c r="AG434" s="102">
        <v>0</v>
      </c>
      <c r="AH434" s="102">
        <v>0</v>
      </c>
      <c r="AJ434" s="102">
        <v>0</v>
      </c>
      <c r="AK434" s="102">
        <v>0</v>
      </c>
      <c r="AL434" s="102">
        <v>0</v>
      </c>
      <c r="AM434" s="102">
        <v>0</v>
      </c>
      <c r="AN434" s="102">
        <v>0</v>
      </c>
      <c r="AO434" s="102">
        <v>0</v>
      </c>
      <c r="AP434" s="102">
        <v>0</v>
      </c>
      <c r="AQ434" s="102">
        <v>0</v>
      </c>
      <c r="AR434" s="102">
        <v>0</v>
      </c>
      <c r="AS434" s="102"/>
      <c r="AT434" s="102"/>
      <c r="AU434" s="102"/>
    </row>
    <row r="435" ht="14.4" customHeight="1" spans="2:47" x14ac:dyDescent="0.25">
      <c r="B435" s="100" t="s">
        <v>986</v>
      </c>
      <c r="C435" s="101" t="str">
        <f t="shared" si="136"/>
        <v>A</v>
      </c>
      <c r="D435" s="101" t="str">
        <f t="shared" si="137"/>
        <v>A2.1.3.01.1108</v>
      </c>
      <c r="E435" s="101" t="str">
        <f t="shared" si="138"/>
        <v>2</v>
      </c>
      <c r="F435" s="101" t="s">
        <v>90</v>
      </c>
      <c r="G435" s="101">
        <f t="shared" si="139"/>
        <v>13</v>
      </c>
      <c r="H435" s="101" t="s">
        <v>987</v>
      </c>
      <c r="I435" s="102">
        <v>0</v>
      </c>
      <c r="J435" s="102">
        <v>0</v>
      </c>
      <c r="K435" s="102">
        <v>0</v>
      </c>
      <c r="L435" s="102">
        <v>0</v>
      </c>
      <c r="M435" s="102">
        <v>0</v>
      </c>
      <c r="N435" s="102">
        <v>0</v>
      </c>
      <c r="O435" s="102">
        <v>0</v>
      </c>
      <c r="P435" s="102">
        <v>0</v>
      </c>
      <c r="Q435" s="102">
        <v>0</v>
      </c>
      <c r="R435" s="102">
        <v>0</v>
      </c>
      <c r="S435" s="102">
        <v>0</v>
      </c>
      <c r="T435" s="102">
        <v>0</v>
      </c>
      <c r="U435" s="43"/>
      <c r="V435" s="43"/>
      <c r="W435" s="102">
        <v>0</v>
      </c>
      <c r="X435" s="102">
        <v>0</v>
      </c>
      <c r="Y435" s="102">
        <v>0</v>
      </c>
      <c r="Z435" s="102">
        <v>0</v>
      </c>
      <c r="AA435" s="102">
        <v>0</v>
      </c>
      <c r="AB435" s="102">
        <v>0</v>
      </c>
      <c r="AC435" s="102">
        <v>0</v>
      </c>
      <c r="AD435" s="102">
        <v>0</v>
      </c>
      <c r="AE435" s="102">
        <v>0</v>
      </c>
      <c r="AF435" s="102">
        <v>0</v>
      </c>
      <c r="AG435" s="102">
        <v>0</v>
      </c>
      <c r="AH435" s="102">
        <v>0</v>
      </c>
      <c r="AJ435" s="102">
        <v>0</v>
      </c>
      <c r="AK435" s="102">
        <v>0</v>
      </c>
      <c r="AL435" s="102">
        <v>0</v>
      </c>
      <c r="AM435" s="102">
        <v>0</v>
      </c>
      <c r="AN435" s="102">
        <v>0</v>
      </c>
      <c r="AO435" s="102">
        <v>0</v>
      </c>
      <c r="AP435" s="102">
        <v>0</v>
      </c>
      <c r="AQ435" s="102">
        <v>0</v>
      </c>
      <c r="AR435" s="102">
        <v>0</v>
      </c>
      <c r="AS435" s="102"/>
      <c r="AT435" s="102"/>
      <c r="AU435" s="102"/>
    </row>
    <row r="436" ht="14.4" customHeight="1" spans="2:47" x14ac:dyDescent="0.25">
      <c r="B436" s="100" t="s">
        <v>988</v>
      </c>
      <c r="C436" s="101" t="str">
        <f t="shared" si="132"/>
        <v>A</v>
      </c>
      <c r="D436" s="101" t="str">
        <f t="shared" si="133"/>
        <v>A2.1.3.01.1126</v>
      </c>
      <c r="E436" s="101" t="str">
        <f t="shared" si="134"/>
        <v>2</v>
      </c>
      <c r="F436" s="101" t="s">
        <v>90</v>
      </c>
      <c r="G436" s="101">
        <f t="shared" si="135"/>
        <v>13</v>
      </c>
      <c r="H436" s="101" t="s">
        <v>989</v>
      </c>
      <c r="I436" s="102">
        <v>0</v>
      </c>
      <c r="J436" s="102">
        <v>0</v>
      </c>
      <c r="K436" s="102">
        <v>0</v>
      </c>
      <c r="L436" s="102">
        <v>0</v>
      </c>
      <c r="M436" s="102">
        <v>0</v>
      </c>
      <c r="N436" s="102">
        <v>0</v>
      </c>
      <c r="O436" s="102">
        <v>0</v>
      </c>
      <c r="P436" s="102">
        <v>0</v>
      </c>
      <c r="Q436" s="102">
        <v>0</v>
      </c>
      <c r="R436" s="102">
        <v>0</v>
      </c>
      <c r="S436" s="102">
        <v>0</v>
      </c>
      <c r="T436" s="102">
        <v>0</v>
      </c>
      <c r="U436" s="43"/>
      <c r="V436" s="43"/>
      <c r="W436" s="102">
        <v>0</v>
      </c>
      <c r="X436" s="102">
        <v>0</v>
      </c>
      <c r="Y436" s="102">
        <v>0</v>
      </c>
      <c r="Z436" s="102">
        <v>0</v>
      </c>
      <c r="AA436" s="102">
        <v>0</v>
      </c>
      <c r="AB436" s="102">
        <v>0</v>
      </c>
      <c r="AC436" s="102">
        <v>0</v>
      </c>
      <c r="AD436" s="102">
        <v>0</v>
      </c>
      <c r="AE436" s="102">
        <v>0</v>
      </c>
      <c r="AF436" s="102">
        <v>0</v>
      </c>
      <c r="AG436" s="102">
        <v>0</v>
      </c>
      <c r="AH436" s="102">
        <v>0</v>
      </c>
      <c r="AJ436" s="102">
        <v>0</v>
      </c>
      <c r="AK436" s="102">
        <v>0</v>
      </c>
      <c r="AL436" s="102">
        <v>0</v>
      </c>
      <c r="AM436" s="102">
        <v>0</v>
      </c>
      <c r="AN436" s="102">
        <v>0</v>
      </c>
      <c r="AO436" s="102">
        <v>0</v>
      </c>
      <c r="AP436" s="102">
        <v>0</v>
      </c>
      <c r="AQ436" s="102">
        <v>0</v>
      </c>
      <c r="AR436" s="102">
        <v>0</v>
      </c>
      <c r="AS436" s="102"/>
      <c r="AT436" s="102"/>
      <c r="AU436" s="102"/>
    </row>
    <row r="437" ht="14.4" customHeight="1" spans="2:47" x14ac:dyDescent="0.25">
      <c r="B437" s="100" t="s">
        <v>990</v>
      </c>
      <c r="C437" s="101" t="str">
        <f t="shared" si="132"/>
        <v>A</v>
      </c>
      <c r="D437" s="101" t="str">
        <f t="shared" si="133"/>
        <v>A2.1.3.01.0256</v>
      </c>
      <c r="E437" s="101" t="str">
        <f t="shared" si="134"/>
        <v>2</v>
      </c>
      <c r="F437" s="101" t="s">
        <v>90</v>
      </c>
      <c r="G437" s="101">
        <f t="shared" si="135"/>
        <v>13</v>
      </c>
      <c r="H437" s="101" t="s">
        <v>991</v>
      </c>
      <c r="I437" s="102">
        <v>0</v>
      </c>
      <c r="J437" s="102">
        <v>0</v>
      </c>
      <c r="K437" s="102">
        <v>0</v>
      </c>
      <c r="L437" s="102">
        <v>0</v>
      </c>
      <c r="M437" s="102">
        <v>0</v>
      </c>
      <c r="N437" s="102">
        <v>0</v>
      </c>
      <c r="O437" s="102">
        <v>0</v>
      </c>
      <c r="P437" s="102">
        <v>0</v>
      </c>
      <c r="Q437" s="102">
        <v>0</v>
      </c>
      <c r="R437" s="102">
        <v>0</v>
      </c>
      <c r="S437" s="102">
        <v>0</v>
      </c>
      <c r="T437" s="102">
        <v>0</v>
      </c>
      <c r="U437" s="43"/>
      <c r="V437" s="43"/>
      <c r="W437" s="102">
        <v>0</v>
      </c>
      <c r="X437" s="102">
        <v>0</v>
      </c>
      <c r="Y437" s="102">
        <v>0</v>
      </c>
      <c r="Z437" s="102">
        <v>0</v>
      </c>
      <c r="AA437" s="102">
        <v>0</v>
      </c>
      <c r="AB437" s="102">
        <v>0</v>
      </c>
      <c r="AC437" s="102">
        <v>0</v>
      </c>
      <c r="AD437" s="102">
        <v>0</v>
      </c>
      <c r="AE437" s="102">
        <v>0</v>
      </c>
      <c r="AF437" s="102">
        <v>0</v>
      </c>
      <c r="AG437" s="102">
        <v>0</v>
      </c>
      <c r="AH437" s="102">
        <v>0</v>
      </c>
      <c r="AJ437" s="102">
        <v>0</v>
      </c>
      <c r="AK437" s="102">
        <v>0</v>
      </c>
      <c r="AL437" s="102">
        <v>0</v>
      </c>
      <c r="AM437" s="102">
        <v>0</v>
      </c>
      <c r="AN437" s="102">
        <v>0</v>
      </c>
      <c r="AO437" s="102">
        <v>0</v>
      </c>
      <c r="AP437" s="102">
        <v>0</v>
      </c>
      <c r="AQ437" s="102">
        <v>0</v>
      </c>
      <c r="AR437" s="102">
        <v>0</v>
      </c>
      <c r="AS437" s="102"/>
      <c r="AT437" s="102"/>
      <c r="AU437" s="102"/>
    </row>
    <row r="438" ht="14.4" customHeight="1" spans="2:47" x14ac:dyDescent="0.25">
      <c r="B438" s="100" t="s">
        <v>992</v>
      </c>
      <c r="C438" s="101" t="str">
        <f t="shared" si="132"/>
        <v>A</v>
      </c>
      <c r="D438" s="101" t="str">
        <f t="shared" si="133"/>
        <v>A2.1.3.01.1127</v>
      </c>
      <c r="E438" s="101" t="str">
        <f t="shared" si="134"/>
        <v>2</v>
      </c>
      <c r="F438" s="101" t="s">
        <v>90</v>
      </c>
      <c r="G438" s="101">
        <f t="shared" si="135"/>
        <v>13</v>
      </c>
      <c r="H438" s="101" t="s">
        <v>993</v>
      </c>
      <c r="I438" s="102">
        <v>0</v>
      </c>
      <c r="J438" s="102">
        <v>0</v>
      </c>
      <c r="K438" s="102">
        <v>0</v>
      </c>
      <c r="L438" s="102">
        <v>0</v>
      </c>
      <c r="M438" s="102">
        <v>0</v>
      </c>
      <c r="N438" s="102">
        <v>0</v>
      </c>
      <c r="O438" s="102">
        <v>0</v>
      </c>
      <c r="P438" s="102">
        <v>0</v>
      </c>
      <c r="Q438" s="102">
        <v>0</v>
      </c>
      <c r="R438" s="102">
        <v>0</v>
      </c>
      <c r="S438" s="102">
        <v>0</v>
      </c>
      <c r="T438" s="102">
        <v>0</v>
      </c>
      <c r="U438" s="43"/>
      <c r="V438" s="43"/>
      <c r="W438" s="102">
        <v>0</v>
      </c>
      <c r="X438" s="102">
        <v>0</v>
      </c>
      <c r="Y438" s="102">
        <v>0</v>
      </c>
      <c r="Z438" s="102">
        <v>0</v>
      </c>
      <c r="AA438" s="102">
        <v>0</v>
      </c>
      <c r="AB438" s="102">
        <v>0</v>
      </c>
      <c r="AC438" s="102">
        <v>0</v>
      </c>
      <c r="AD438" s="102">
        <v>0</v>
      </c>
      <c r="AE438" s="102">
        <v>0</v>
      </c>
      <c r="AF438" s="102">
        <v>0</v>
      </c>
      <c r="AG438" s="102">
        <v>0</v>
      </c>
      <c r="AH438" s="102">
        <v>0</v>
      </c>
      <c r="AJ438" s="102">
        <v>0</v>
      </c>
      <c r="AK438" s="102">
        <v>-1400</v>
      </c>
      <c r="AL438" s="102">
        <v>0</v>
      </c>
      <c r="AM438" s="102">
        <v>0</v>
      </c>
      <c r="AN438" s="102">
        <v>-800</v>
      </c>
      <c r="AO438" s="102">
        <v>-800</v>
      </c>
      <c r="AP438" s="102">
        <v>-800</v>
      </c>
      <c r="AQ438" s="102">
        <v>0</v>
      </c>
      <c r="AR438" s="102">
        <v>0</v>
      </c>
      <c r="AS438" s="102"/>
      <c r="AT438" s="102"/>
      <c r="AU438" s="102"/>
    </row>
    <row r="439" ht="14.4" customHeight="1" spans="2:47" x14ac:dyDescent="0.25">
      <c r="B439" s="100" t="s">
        <v>994</v>
      </c>
      <c r="C439" s="101" t="str">
        <f t="shared" si="132"/>
        <v>A</v>
      </c>
      <c r="D439" s="101" t="str">
        <f t="shared" si="133"/>
        <v>A2.1.3.01.1121</v>
      </c>
      <c r="E439" s="101" t="str">
        <f t="shared" si="134"/>
        <v>2</v>
      </c>
      <c r="F439" s="101" t="s">
        <v>90</v>
      </c>
      <c r="G439" s="101">
        <f t="shared" si="135"/>
        <v>13</v>
      </c>
      <c r="H439" s="101" t="s">
        <v>995</v>
      </c>
      <c r="I439" s="102">
        <v>0</v>
      </c>
      <c r="J439" s="102">
        <v>0</v>
      </c>
      <c r="K439" s="102">
        <v>0</v>
      </c>
      <c r="L439" s="102">
        <v>0</v>
      </c>
      <c r="M439" s="102">
        <v>0</v>
      </c>
      <c r="N439" s="102">
        <v>0</v>
      </c>
      <c r="O439" s="102">
        <v>0</v>
      </c>
      <c r="P439" s="102">
        <v>0</v>
      </c>
      <c r="Q439" s="102">
        <v>0</v>
      </c>
      <c r="R439" s="102">
        <v>0</v>
      </c>
      <c r="S439" s="102">
        <v>0</v>
      </c>
      <c r="T439" s="102">
        <v>0</v>
      </c>
      <c r="U439" s="43"/>
      <c r="V439" s="43"/>
      <c r="W439" s="102">
        <v>0</v>
      </c>
      <c r="X439" s="102">
        <v>0</v>
      </c>
      <c r="Y439" s="102">
        <v>0</v>
      </c>
      <c r="Z439" s="102">
        <v>0</v>
      </c>
      <c r="AA439" s="102">
        <v>0</v>
      </c>
      <c r="AB439" s="102">
        <v>0</v>
      </c>
      <c r="AC439" s="102">
        <v>0</v>
      </c>
      <c r="AD439" s="102">
        <v>-5501.2</v>
      </c>
      <c r="AE439" s="102">
        <v>0</v>
      </c>
      <c r="AF439" s="102">
        <v>0</v>
      </c>
      <c r="AG439" s="102">
        <v>0</v>
      </c>
      <c r="AH439" s="102">
        <v>0</v>
      </c>
      <c r="AJ439" s="102">
        <v>0</v>
      </c>
      <c r="AK439" s="102">
        <v>0</v>
      </c>
      <c r="AL439" s="102">
        <v>0</v>
      </c>
      <c r="AM439" s="102">
        <v>0</v>
      </c>
      <c r="AN439" s="102">
        <v>-6000</v>
      </c>
      <c r="AO439" s="102">
        <v>0</v>
      </c>
      <c r="AP439" s="102">
        <v>0</v>
      </c>
      <c r="AQ439" s="102">
        <v>0</v>
      </c>
      <c r="AR439" s="102">
        <v>0</v>
      </c>
      <c r="AS439" s="102"/>
      <c r="AT439" s="102"/>
      <c r="AU439" s="102"/>
    </row>
    <row r="440" ht="14.4" customHeight="1" spans="2:47" x14ac:dyDescent="0.25">
      <c r="B440" s="100" t="s">
        <v>996</v>
      </c>
      <c r="C440" s="101" t="str">
        <f t="shared" si="132"/>
        <v>A</v>
      </c>
      <c r="D440" s="101" t="str">
        <f t="shared" si="133"/>
        <v>A2.1.3.01.1118</v>
      </c>
      <c r="E440" s="101" t="str">
        <f t="shared" si="134"/>
        <v>2</v>
      </c>
      <c r="F440" s="101" t="s">
        <v>90</v>
      </c>
      <c r="G440" s="101">
        <f t="shared" si="135"/>
        <v>13</v>
      </c>
      <c r="H440" s="101" t="s">
        <v>997</v>
      </c>
      <c r="I440" s="102">
        <v>0</v>
      </c>
      <c r="J440" s="102">
        <v>0</v>
      </c>
      <c r="K440" s="102">
        <v>0</v>
      </c>
      <c r="L440" s="102">
        <v>0</v>
      </c>
      <c r="M440" s="102">
        <v>0</v>
      </c>
      <c r="N440" s="102">
        <v>0</v>
      </c>
      <c r="O440" s="102">
        <v>0</v>
      </c>
      <c r="P440" s="102">
        <v>0</v>
      </c>
      <c r="Q440" s="102">
        <v>0</v>
      </c>
      <c r="R440" s="102">
        <v>0</v>
      </c>
      <c r="S440" s="102">
        <v>0</v>
      </c>
      <c r="T440" s="102">
        <v>0</v>
      </c>
      <c r="U440" s="43"/>
      <c r="V440" s="43"/>
      <c r="W440" s="102">
        <v>0</v>
      </c>
      <c r="X440" s="102">
        <v>0</v>
      </c>
      <c r="Y440" s="102">
        <v>0</v>
      </c>
      <c r="Z440" s="102">
        <v>0</v>
      </c>
      <c r="AA440" s="102">
        <v>0</v>
      </c>
      <c r="AB440" s="102">
        <v>0</v>
      </c>
      <c r="AC440" s="102">
        <v>0</v>
      </c>
      <c r="AD440" s="102">
        <v>0</v>
      </c>
      <c r="AE440" s="102">
        <v>0</v>
      </c>
      <c r="AF440" s="102">
        <v>0</v>
      </c>
      <c r="AG440" s="102">
        <v>0</v>
      </c>
      <c r="AH440" s="102">
        <v>0</v>
      </c>
      <c r="AJ440" s="102">
        <v>0</v>
      </c>
      <c r="AK440" s="102">
        <v>0</v>
      </c>
      <c r="AL440" s="102">
        <v>0</v>
      </c>
      <c r="AM440" s="102">
        <v>0</v>
      </c>
      <c r="AN440" s="102">
        <v>0</v>
      </c>
      <c r="AO440" s="102">
        <v>0</v>
      </c>
      <c r="AP440" s="102">
        <v>0</v>
      </c>
      <c r="AQ440" s="102">
        <v>-2911.2</v>
      </c>
      <c r="AR440" s="102">
        <v>-399</v>
      </c>
      <c r="AS440" s="102"/>
      <c r="AT440" s="102"/>
      <c r="AU440" s="102"/>
    </row>
    <row r="441" ht="14.4" customHeight="1" spans="2:47" x14ac:dyDescent="0.25">
      <c r="B441" s="100" t="s">
        <v>998</v>
      </c>
      <c r="C441" s="101" t="str">
        <f t="shared" si="132"/>
        <v>A</v>
      </c>
      <c r="D441" s="101" t="str">
        <f t="shared" si="133"/>
        <v>A2.1.3.01.1117</v>
      </c>
      <c r="E441" s="101" t="str">
        <f t="shared" si="134"/>
        <v>2</v>
      </c>
      <c r="F441" s="101" t="s">
        <v>90</v>
      </c>
      <c r="G441" s="101">
        <f t="shared" si="135"/>
        <v>13</v>
      </c>
      <c r="H441" s="101" t="s">
        <v>999</v>
      </c>
      <c r="I441" s="102">
        <v>0</v>
      </c>
      <c r="J441" s="102">
        <v>0</v>
      </c>
      <c r="K441" s="102">
        <v>0</v>
      </c>
      <c r="L441" s="102">
        <v>0</v>
      </c>
      <c r="M441" s="102">
        <v>0</v>
      </c>
      <c r="N441" s="102">
        <v>0</v>
      </c>
      <c r="O441" s="102">
        <v>0</v>
      </c>
      <c r="P441" s="102">
        <v>0</v>
      </c>
      <c r="Q441" s="102">
        <v>0</v>
      </c>
      <c r="R441" s="102">
        <v>0</v>
      </c>
      <c r="S441" s="102">
        <v>0</v>
      </c>
      <c r="T441" s="102">
        <v>0</v>
      </c>
      <c r="U441" s="43"/>
      <c r="V441" s="43"/>
      <c r="W441" s="102">
        <v>0</v>
      </c>
      <c r="X441" s="102">
        <v>0</v>
      </c>
      <c r="Y441" s="102">
        <v>0</v>
      </c>
      <c r="Z441" s="102">
        <v>0</v>
      </c>
      <c r="AA441" s="102">
        <v>0</v>
      </c>
      <c r="AB441" s="102">
        <v>0</v>
      </c>
      <c r="AC441" s="102">
        <v>0</v>
      </c>
      <c r="AD441" s="102">
        <v>0</v>
      </c>
      <c r="AE441" s="102">
        <v>0</v>
      </c>
      <c r="AF441" s="102">
        <v>0</v>
      </c>
      <c r="AG441" s="102">
        <v>0</v>
      </c>
      <c r="AH441" s="102">
        <v>0</v>
      </c>
      <c r="AJ441" s="102">
        <v>0</v>
      </c>
      <c r="AK441" s="102">
        <v>0</v>
      </c>
      <c r="AL441" s="102">
        <v>0</v>
      </c>
      <c r="AM441" s="102">
        <v>0</v>
      </c>
      <c r="AN441" s="102">
        <v>0</v>
      </c>
      <c r="AO441" s="102">
        <v>0</v>
      </c>
      <c r="AP441" s="102">
        <v>0</v>
      </c>
      <c r="AQ441" s="102">
        <v>0</v>
      </c>
      <c r="AR441" s="102">
        <v>0</v>
      </c>
      <c r="AS441" s="102"/>
      <c r="AT441" s="102"/>
      <c r="AU441" s="102"/>
    </row>
    <row r="442" ht="14.4" customHeight="1" spans="2:47" x14ac:dyDescent="0.25">
      <c r="B442" s="100" t="s">
        <v>1000</v>
      </c>
      <c r="C442" s="101" t="str">
        <f t="shared" si="132"/>
        <v>A</v>
      </c>
      <c r="D442" s="101" t="str">
        <f t="shared" si="133"/>
        <v>A2.1.3.01.0320</v>
      </c>
      <c r="E442" s="101" t="str">
        <f t="shared" si="134"/>
        <v>2</v>
      </c>
      <c r="F442" s="101" t="s">
        <v>90</v>
      </c>
      <c r="G442" s="101">
        <f t="shared" si="135"/>
        <v>13</v>
      </c>
      <c r="H442" s="101" t="s">
        <v>1001</v>
      </c>
      <c r="I442" s="102">
        <v>0</v>
      </c>
      <c r="J442" s="102">
        <v>0</v>
      </c>
      <c r="K442" s="102">
        <v>0</v>
      </c>
      <c r="L442" s="102">
        <v>-1250</v>
      </c>
      <c r="M442" s="102">
        <v>-1250</v>
      </c>
      <c r="N442" s="102">
        <v>-1250</v>
      </c>
      <c r="O442" s="102">
        <v>0</v>
      </c>
      <c r="P442" s="102">
        <v>0</v>
      </c>
      <c r="Q442" s="102">
        <v>0</v>
      </c>
      <c r="R442" s="102">
        <v>0</v>
      </c>
      <c r="S442" s="102">
        <v>0</v>
      </c>
      <c r="T442" s="102">
        <v>0</v>
      </c>
      <c r="U442" s="43"/>
      <c r="V442" s="43"/>
      <c r="W442" s="102">
        <v>0</v>
      </c>
      <c r="X442" s="102">
        <v>0</v>
      </c>
      <c r="Y442" s="102">
        <v>0</v>
      </c>
      <c r="Z442" s="102">
        <v>0</v>
      </c>
      <c r="AA442" s="102">
        <v>0</v>
      </c>
      <c r="AB442" s="102">
        <v>0</v>
      </c>
      <c r="AC442" s="102">
        <v>0</v>
      </c>
      <c r="AD442" s="102">
        <v>0</v>
      </c>
      <c r="AE442" s="102">
        <v>0</v>
      </c>
      <c r="AF442" s="102">
        <v>0</v>
      </c>
      <c r="AG442" s="102">
        <v>0</v>
      </c>
      <c r="AH442" s="102">
        <v>0</v>
      </c>
      <c r="AJ442" s="102">
        <v>0</v>
      </c>
      <c r="AK442" s="102">
        <v>0</v>
      </c>
      <c r="AL442" s="102">
        <v>0</v>
      </c>
      <c r="AM442" s="102">
        <v>0</v>
      </c>
      <c r="AN442" s="102">
        <v>0</v>
      </c>
      <c r="AO442" s="102">
        <v>0</v>
      </c>
      <c r="AP442" s="102">
        <v>0</v>
      </c>
      <c r="AQ442" s="102">
        <v>0</v>
      </c>
      <c r="AR442" s="102">
        <v>0</v>
      </c>
      <c r="AS442" s="102"/>
      <c r="AT442" s="102"/>
      <c r="AU442" s="102"/>
    </row>
    <row r="443" ht="14.4" customHeight="1" spans="2:47" x14ac:dyDescent="0.25">
      <c r="B443" s="100" t="s">
        <v>1002</v>
      </c>
      <c r="C443" s="101" t="str">
        <f t="shared" si="132"/>
        <v>A</v>
      </c>
      <c r="D443" s="101" t="str">
        <f t="shared" si="133"/>
        <v>A2.1.3.01.058</v>
      </c>
      <c r="E443" s="101" t="str">
        <f t="shared" si="134"/>
        <v>2</v>
      </c>
      <c r="F443" s="101" t="s">
        <v>90</v>
      </c>
      <c r="G443" s="101">
        <f t="shared" si="135"/>
        <v>12</v>
      </c>
      <c r="H443" s="101" t="s">
        <v>1003</v>
      </c>
      <c r="I443" s="102">
        <v>0</v>
      </c>
      <c r="J443" s="102">
        <v>0</v>
      </c>
      <c r="K443" s="102">
        <v>0</v>
      </c>
      <c r="L443" s="102">
        <v>0</v>
      </c>
      <c r="M443" s="102">
        <v>0</v>
      </c>
      <c r="N443" s="102">
        <v>0</v>
      </c>
      <c r="O443" s="102">
        <v>0</v>
      </c>
      <c r="P443" s="102">
        <v>0</v>
      </c>
      <c r="Q443" s="102">
        <v>0</v>
      </c>
      <c r="R443" s="102">
        <v>0</v>
      </c>
      <c r="S443" s="102">
        <v>0</v>
      </c>
      <c r="T443" s="102">
        <v>0</v>
      </c>
      <c r="U443" s="43"/>
      <c r="V443" s="43"/>
      <c r="W443" s="102">
        <v>0</v>
      </c>
      <c r="X443" s="102">
        <v>0</v>
      </c>
      <c r="Y443" s="102">
        <v>0</v>
      </c>
      <c r="Z443" s="102">
        <v>0</v>
      </c>
      <c r="AA443" s="102">
        <v>0</v>
      </c>
      <c r="AB443" s="102">
        <v>0</v>
      </c>
      <c r="AC443" s="102">
        <v>0</v>
      </c>
      <c r="AD443" s="102">
        <v>0</v>
      </c>
      <c r="AE443" s="102">
        <v>0</v>
      </c>
      <c r="AF443" s="102">
        <v>0</v>
      </c>
      <c r="AG443" s="102">
        <v>0</v>
      </c>
      <c r="AH443" s="102">
        <v>0</v>
      </c>
      <c r="AJ443" s="102">
        <v>0</v>
      </c>
      <c r="AK443" s="102">
        <v>0</v>
      </c>
      <c r="AL443" s="102">
        <v>0</v>
      </c>
      <c r="AM443" s="102">
        <v>0</v>
      </c>
      <c r="AN443" s="102">
        <v>0</v>
      </c>
      <c r="AO443" s="102">
        <v>0</v>
      </c>
      <c r="AP443" s="102">
        <v>0</v>
      </c>
      <c r="AQ443" s="102">
        <v>0</v>
      </c>
      <c r="AR443" s="102">
        <v>0</v>
      </c>
      <c r="AS443" s="102"/>
      <c r="AT443" s="102"/>
      <c r="AU443" s="102"/>
    </row>
    <row r="444" ht="14.4" customHeight="1" spans="2:47" x14ac:dyDescent="0.25">
      <c r="B444" s="100" t="s">
        <v>1004</v>
      </c>
      <c r="C444" s="101" t="str">
        <f t="shared" si="132"/>
        <v>A</v>
      </c>
      <c r="D444" s="101" t="str">
        <f t="shared" si="133"/>
        <v>A2.1.3.01.040</v>
      </c>
      <c r="E444" s="101" t="str">
        <f t="shared" si="134"/>
        <v>2</v>
      </c>
      <c r="F444" s="101" t="s">
        <v>90</v>
      </c>
      <c r="G444" s="101">
        <f t="shared" si="135"/>
        <v>12</v>
      </c>
      <c r="H444" s="101" t="s">
        <v>1005</v>
      </c>
      <c r="I444" s="102">
        <v>0</v>
      </c>
      <c r="J444" s="102">
        <v>0</v>
      </c>
      <c r="K444" s="102">
        <v>0</v>
      </c>
      <c r="L444" s="102">
        <v>0</v>
      </c>
      <c r="M444" s="102">
        <v>0</v>
      </c>
      <c r="N444" s="102">
        <v>0</v>
      </c>
      <c r="O444" s="102">
        <v>0</v>
      </c>
      <c r="P444" s="102">
        <v>0</v>
      </c>
      <c r="Q444" s="102">
        <v>-1200</v>
      </c>
      <c r="R444" s="102">
        <v>0</v>
      </c>
      <c r="S444" s="102">
        <v>0</v>
      </c>
      <c r="T444" s="102">
        <v>0</v>
      </c>
      <c r="U444" s="43"/>
      <c r="V444" s="43"/>
      <c r="W444" s="102">
        <v>0</v>
      </c>
      <c r="X444" s="102">
        <v>0</v>
      </c>
      <c r="Y444" s="102">
        <v>0</v>
      </c>
      <c r="Z444" s="102">
        <v>0</v>
      </c>
      <c r="AA444" s="102">
        <v>0</v>
      </c>
      <c r="AB444" s="102">
        <v>0</v>
      </c>
      <c r="AC444" s="102">
        <v>0</v>
      </c>
      <c r="AD444" s="102">
        <v>-300</v>
      </c>
      <c r="AE444" s="102">
        <v>0</v>
      </c>
      <c r="AF444" s="102">
        <v>0</v>
      </c>
      <c r="AG444" s="102">
        <v>0</v>
      </c>
      <c r="AH444" s="102">
        <v>0</v>
      </c>
      <c r="AJ444" s="102">
        <v>0</v>
      </c>
      <c r="AK444" s="102">
        <v>0</v>
      </c>
      <c r="AL444" s="102">
        <v>0</v>
      </c>
      <c r="AM444" s="102">
        <v>0</v>
      </c>
      <c r="AN444" s="102">
        <v>0</v>
      </c>
      <c r="AO444" s="102">
        <v>0</v>
      </c>
      <c r="AP444" s="102">
        <v>0</v>
      </c>
      <c r="AQ444" s="102">
        <v>0</v>
      </c>
      <c r="AR444" s="102">
        <v>0</v>
      </c>
      <c r="AS444" s="102"/>
      <c r="AT444" s="102"/>
      <c r="AU444" s="102"/>
    </row>
    <row r="445" ht="14.4" customHeight="1" spans="2:47" x14ac:dyDescent="0.25">
      <c r="B445" s="100" t="s">
        <v>1006</v>
      </c>
      <c r="C445" s="101" t="str">
        <f t="shared" si="132"/>
        <v>A</v>
      </c>
      <c r="D445" s="101" t="str">
        <f t="shared" si="133"/>
        <v>A2.1.3.01.1115</v>
      </c>
      <c r="E445" s="101" t="str">
        <f t="shared" si="134"/>
        <v>2</v>
      </c>
      <c r="F445" s="101" t="s">
        <v>90</v>
      </c>
      <c r="G445" s="101">
        <f t="shared" si="135"/>
        <v>13</v>
      </c>
      <c r="H445" s="101" t="s">
        <v>1007</v>
      </c>
      <c r="I445" s="102">
        <v>0</v>
      </c>
      <c r="J445" s="102">
        <v>0</v>
      </c>
      <c r="K445" s="102">
        <v>0</v>
      </c>
      <c r="L445" s="102">
        <v>0</v>
      </c>
      <c r="M445" s="102">
        <v>0</v>
      </c>
      <c r="N445" s="102">
        <v>0</v>
      </c>
      <c r="O445" s="102">
        <v>0</v>
      </c>
      <c r="P445" s="102">
        <v>0</v>
      </c>
      <c r="Q445" s="102">
        <v>0</v>
      </c>
      <c r="R445" s="102">
        <v>0</v>
      </c>
      <c r="S445" s="102">
        <v>0</v>
      </c>
      <c r="T445" s="102">
        <v>0</v>
      </c>
      <c r="U445" s="43"/>
      <c r="V445" s="43"/>
      <c r="W445" s="102">
        <v>0</v>
      </c>
      <c r="X445" s="102">
        <v>0</v>
      </c>
      <c r="Y445" s="102">
        <v>0</v>
      </c>
      <c r="Z445" s="102">
        <v>0</v>
      </c>
      <c r="AA445" s="102">
        <v>0</v>
      </c>
      <c r="AB445" s="102">
        <v>0</v>
      </c>
      <c r="AC445" s="102">
        <v>-19935.72</v>
      </c>
      <c r="AD445" s="102">
        <v>0</v>
      </c>
      <c r="AE445" s="102">
        <v>0</v>
      </c>
      <c r="AF445" s="102">
        <v>-17577</v>
      </c>
      <c r="AG445" s="102">
        <v>0</v>
      </c>
      <c r="AH445" s="102">
        <v>0</v>
      </c>
      <c r="AJ445" s="102">
        <v>0</v>
      </c>
      <c r="AK445" s="102">
        <v>0</v>
      </c>
      <c r="AL445" s="102">
        <v>0</v>
      </c>
      <c r="AM445" s="102">
        <v>0</v>
      </c>
      <c r="AN445" s="102">
        <v>0</v>
      </c>
      <c r="AO445" s="102">
        <v>0</v>
      </c>
      <c r="AP445" s="102">
        <v>0</v>
      </c>
      <c r="AQ445" s="102">
        <v>0</v>
      </c>
      <c r="AR445" s="102">
        <v>0</v>
      </c>
      <c r="AS445" s="102"/>
      <c r="AT445" s="102"/>
      <c r="AU445" s="102"/>
    </row>
    <row r="446" ht="14.4" customHeight="1" spans="2:47" x14ac:dyDescent="0.25">
      <c r="B446" s="100" t="s">
        <v>1008</v>
      </c>
      <c r="C446" s="101" t="str">
        <f t="shared" si="128"/>
        <v>A</v>
      </c>
      <c r="D446" s="101" t="str">
        <f t="shared" si="129"/>
        <v>A2.1.3.01.0279</v>
      </c>
      <c r="E446" s="101" t="str">
        <f t="shared" si="130"/>
        <v>2</v>
      </c>
      <c r="F446" s="101" t="s">
        <v>90</v>
      </c>
      <c r="G446" s="101">
        <f t="shared" si="131"/>
        <v>13</v>
      </c>
      <c r="H446" s="101" t="s">
        <v>1009</v>
      </c>
      <c r="I446" s="102">
        <v>0</v>
      </c>
      <c r="J446" s="102">
        <v>0</v>
      </c>
      <c r="K446" s="102">
        <v>0</v>
      </c>
      <c r="L446" s="102">
        <v>0</v>
      </c>
      <c r="M446" s="102">
        <v>0</v>
      </c>
      <c r="N446" s="102">
        <v>0</v>
      </c>
      <c r="O446" s="102">
        <v>0</v>
      </c>
      <c r="P446" s="102">
        <v>0</v>
      </c>
      <c r="Q446" s="102">
        <v>0</v>
      </c>
      <c r="R446" s="102">
        <v>0</v>
      </c>
      <c r="S446" s="102">
        <v>0</v>
      </c>
      <c r="T446" s="102">
        <v>0</v>
      </c>
      <c r="U446" s="43"/>
      <c r="V446" s="43"/>
      <c r="W446" s="102">
        <v>0</v>
      </c>
      <c r="X446" s="102">
        <v>0</v>
      </c>
      <c r="Y446" s="102">
        <v>0</v>
      </c>
      <c r="Z446" s="102">
        <v>0</v>
      </c>
      <c r="AA446" s="102">
        <v>0</v>
      </c>
      <c r="AB446" s="102">
        <v>0</v>
      </c>
      <c r="AC446" s="102">
        <v>0</v>
      </c>
      <c r="AD446" s="102">
        <v>0</v>
      </c>
      <c r="AE446" s="102">
        <v>0</v>
      </c>
      <c r="AF446" s="102">
        <v>0</v>
      </c>
      <c r="AG446" s="102">
        <v>0</v>
      </c>
      <c r="AH446" s="102">
        <v>0</v>
      </c>
      <c r="AJ446" s="102">
        <v>0</v>
      </c>
      <c r="AK446" s="102">
        <v>0</v>
      </c>
      <c r="AL446" s="102">
        <v>0</v>
      </c>
      <c r="AM446" s="102">
        <v>0</v>
      </c>
      <c r="AN446" s="102">
        <v>0</v>
      </c>
      <c r="AO446" s="102">
        <v>0</v>
      </c>
      <c r="AP446" s="102">
        <v>0</v>
      </c>
      <c r="AQ446" s="102">
        <v>0</v>
      </c>
      <c r="AR446" s="102">
        <v>0</v>
      </c>
      <c r="AS446" s="102"/>
      <c r="AT446" s="102"/>
      <c r="AU446" s="102"/>
    </row>
    <row r="447" ht="14.4" customHeight="1" spans="2:47" x14ac:dyDescent="0.25">
      <c r="B447" s="100" t="s">
        <v>1010</v>
      </c>
      <c r="C447" s="101" t="str">
        <f t="shared" si="128"/>
        <v>A</v>
      </c>
      <c r="D447" s="101" t="str">
        <f t="shared" si="129"/>
        <v>A2.1.3.01.1116</v>
      </c>
      <c r="E447" s="101" t="str">
        <f t="shared" si="130"/>
        <v>2</v>
      </c>
      <c r="F447" s="101" t="s">
        <v>90</v>
      </c>
      <c r="G447" s="101">
        <f t="shared" si="131"/>
        <v>13</v>
      </c>
      <c r="H447" s="101" t="s">
        <v>1011</v>
      </c>
      <c r="I447" s="102">
        <v>0</v>
      </c>
      <c r="J447" s="102">
        <v>0</v>
      </c>
      <c r="K447" s="102">
        <v>0</v>
      </c>
      <c r="L447" s="102">
        <v>0</v>
      </c>
      <c r="M447" s="102">
        <v>0</v>
      </c>
      <c r="N447" s="102">
        <v>0</v>
      </c>
      <c r="O447" s="102">
        <v>0</v>
      </c>
      <c r="P447" s="102">
        <v>0</v>
      </c>
      <c r="Q447" s="102">
        <v>0</v>
      </c>
      <c r="R447" s="102">
        <v>0</v>
      </c>
      <c r="S447" s="102">
        <v>0</v>
      </c>
      <c r="T447" s="102">
        <v>0</v>
      </c>
      <c r="U447" s="43"/>
      <c r="V447" s="43"/>
      <c r="W447" s="102">
        <v>0</v>
      </c>
      <c r="X447" s="102">
        <v>0</v>
      </c>
      <c r="Y447" s="102">
        <v>0</v>
      </c>
      <c r="Z447" s="102">
        <v>0</v>
      </c>
      <c r="AA447" s="102">
        <v>0</v>
      </c>
      <c r="AB447" s="102">
        <v>0</v>
      </c>
      <c r="AC447" s="102">
        <v>0</v>
      </c>
      <c r="AD447" s="102">
        <v>0</v>
      </c>
      <c r="AE447" s="102">
        <v>0</v>
      </c>
      <c r="AF447" s="102">
        <v>0</v>
      </c>
      <c r="AG447" s="102">
        <v>0</v>
      </c>
      <c r="AH447" s="102">
        <v>0</v>
      </c>
      <c r="AJ447" s="102">
        <v>0</v>
      </c>
      <c r="AK447" s="102">
        <v>0</v>
      </c>
      <c r="AL447" s="102">
        <v>0</v>
      </c>
      <c r="AM447" s="102">
        <v>0</v>
      </c>
      <c r="AN447" s="102">
        <v>0</v>
      </c>
      <c r="AO447" s="102">
        <v>0</v>
      </c>
      <c r="AP447" s="102">
        <v>0</v>
      </c>
      <c r="AQ447" s="102">
        <v>0</v>
      </c>
      <c r="AR447" s="102">
        <v>0</v>
      </c>
      <c r="AS447" s="102"/>
      <c r="AT447" s="102"/>
      <c r="AU447" s="102"/>
    </row>
    <row r="448" ht="14.4" customHeight="1" spans="2:47" x14ac:dyDescent="0.25">
      <c r="B448" s="100" t="s">
        <v>1012</v>
      </c>
      <c r="C448" s="101" t="str">
        <f t="shared" si="128"/>
        <v>A</v>
      </c>
      <c r="D448" s="101" t="str">
        <f t="shared" si="129"/>
        <v>A2.1.3.01.0085</v>
      </c>
      <c r="E448" s="101" t="str">
        <f t="shared" si="130"/>
        <v>2</v>
      </c>
      <c r="F448" s="101" t="s">
        <v>90</v>
      </c>
      <c r="G448" s="101">
        <f t="shared" si="131"/>
        <v>13</v>
      </c>
      <c r="H448" s="101" t="s">
        <v>1013</v>
      </c>
      <c r="I448" s="102">
        <v>-66</v>
      </c>
      <c r="J448" s="102">
        <v>0</v>
      </c>
      <c r="K448" s="102">
        <v>0</v>
      </c>
      <c r="L448" s="102">
        <v>0</v>
      </c>
      <c r="M448" s="102">
        <v>0</v>
      </c>
      <c r="N448" s="102">
        <v>-114</v>
      </c>
      <c r="O448" s="102">
        <v>0</v>
      </c>
      <c r="P448" s="102">
        <v>0</v>
      </c>
      <c r="Q448" s="102">
        <v>0</v>
      </c>
      <c r="R448" s="102">
        <v>0</v>
      </c>
      <c r="S448" s="102">
        <v>0</v>
      </c>
      <c r="T448" s="102">
        <v>0</v>
      </c>
      <c r="U448" s="43"/>
      <c r="V448" s="43"/>
      <c r="W448" s="102">
        <v>0</v>
      </c>
      <c r="X448" s="102">
        <v>0</v>
      </c>
      <c r="Y448" s="102">
        <v>0</v>
      </c>
      <c r="Z448" s="102">
        <v>0</v>
      </c>
      <c r="AA448" s="102">
        <v>0</v>
      </c>
      <c r="AB448" s="102">
        <v>0</v>
      </c>
      <c r="AC448" s="102">
        <v>-420</v>
      </c>
      <c r="AD448" s="102">
        <v>-115</v>
      </c>
      <c r="AE448" s="102">
        <v>-225</v>
      </c>
      <c r="AF448" s="102">
        <v>0</v>
      </c>
      <c r="AG448" s="102">
        <v>0</v>
      </c>
      <c r="AH448" s="102">
        <v>0</v>
      </c>
      <c r="AJ448" s="102">
        <v>0</v>
      </c>
      <c r="AK448" s="102">
        <v>0</v>
      </c>
      <c r="AL448" s="102">
        <v>0</v>
      </c>
      <c r="AM448" s="102">
        <v>0</v>
      </c>
      <c r="AN448" s="102">
        <v>0</v>
      </c>
      <c r="AO448" s="102">
        <v>0</v>
      </c>
      <c r="AP448" s="102">
        <v>0</v>
      </c>
      <c r="AQ448" s="102">
        <v>0</v>
      </c>
      <c r="AR448" s="102">
        <v>0</v>
      </c>
      <c r="AS448" s="102"/>
      <c r="AT448" s="102"/>
      <c r="AU448" s="102"/>
    </row>
    <row r="449" ht="14.4" customHeight="1" spans="2:47" x14ac:dyDescent="0.25">
      <c r="B449" s="100" t="s">
        <v>1014</v>
      </c>
      <c r="C449" s="101" t="str">
        <f t="shared" si="128"/>
        <v>A</v>
      </c>
      <c r="D449" s="101" t="str">
        <f t="shared" si="129"/>
        <v>A2.1.3.01.006</v>
      </c>
      <c r="E449" s="101" t="str">
        <f t="shared" si="130"/>
        <v>2</v>
      </c>
      <c r="F449" s="101" t="s">
        <v>90</v>
      </c>
      <c r="G449" s="101">
        <f t="shared" si="131"/>
        <v>12</v>
      </c>
      <c r="H449" s="101" t="s">
        <v>1015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43"/>
      <c r="V449" s="43"/>
      <c r="W449" s="102">
        <v>0</v>
      </c>
      <c r="X449" s="102">
        <v>0</v>
      </c>
      <c r="Y449" s="102">
        <v>0</v>
      </c>
      <c r="Z449" s="102">
        <v>0</v>
      </c>
      <c r="AA449" s="102">
        <v>0</v>
      </c>
      <c r="AB449" s="102">
        <v>0</v>
      </c>
      <c r="AC449" s="102">
        <v>0</v>
      </c>
      <c r="AD449" s="102">
        <v>0</v>
      </c>
      <c r="AE449" s="102">
        <v>0</v>
      </c>
      <c r="AF449" s="102">
        <v>0</v>
      </c>
      <c r="AG449" s="102">
        <v>0</v>
      </c>
      <c r="AH449" s="102">
        <v>0</v>
      </c>
      <c r="AJ449" s="102">
        <v>0</v>
      </c>
      <c r="AK449" s="102">
        <v>0</v>
      </c>
      <c r="AL449" s="102">
        <v>0</v>
      </c>
      <c r="AM449" s="102">
        <v>0</v>
      </c>
      <c r="AN449" s="102">
        <v>0</v>
      </c>
      <c r="AO449" s="102">
        <v>0</v>
      </c>
      <c r="AP449" s="102">
        <v>0</v>
      </c>
      <c r="AQ449" s="102">
        <v>0</v>
      </c>
      <c r="AR449" s="102">
        <v>0</v>
      </c>
      <c r="AS449" s="102"/>
      <c r="AT449" s="102"/>
      <c r="AU449" s="102"/>
    </row>
    <row r="450" ht="14.4" customHeight="1" spans="2:47" x14ac:dyDescent="0.25">
      <c r="B450" s="100" t="s">
        <v>1016</v>
      </c>
      <c r="C450" s="101" t="str">
        <f t="shared" si="128"/>
        <v>A</v>
      </c>
      <c r="D450" s="101" t="str">
        <f t="shared" si="129"/>
        <v>A2.1.3.01.1112</v>
      </c>
      <c r="E450" s="101" t="str">
        <f t="shared" si="130"/>
        <v>2</v>
      </c>
      <c r="F450" s="101" t="s">
        <v>90</v>
      </c>
      <c r="G450" s="101">
        <f t="shared" si="131"/>
        <v>13</v>
      </c>
      <c r="H450" s="101" t="s">
        <v>1017</v>
      </c>
      <c r="I450" s="102">
        <v>0</v>
      </c>
      <c r="J450" s="102">
        <v>0</v>
      </c>
      <c r="K450" s="102">
        <v>0</v>
      </c>
      <c r="L450" s="102">
        <v>0</v>
      </c>
      <c r="M450" s="102">
        <v>0</v>
      </c>
      <c r="N450" s="102">
        <v>0</v>
      </c>
      <c r="O450" s="102">
        <v>0</v>
      </c>
      <c r="P450" s="102">
        <v>0</v>
      </c>
      <c r="Q450" s="102">
        <v>0</v>
      </c>
      <c r="R450" s="102">
        <v>0</v>
      </c>
      <c r="S450" s="102">
        <v>0</v>
      </c>
      <c r="T450" s="102">
        <v>0</v>
      </c>
      <c r="U450" s="43"/>
      <c r="V450" s="43"/>
      <c r="W450" s="102">
        <v>0</v>
      </c>
      <c r="X450" s="102">
        <v>0</v>
      </c>
      <c r="Y450" s="102">
        <v>0</v>
      </c>
      <c r="Z450" s="102">
        <v>0</v>
      </c>
      <c r="AA450" s="102">
        <v>0</v>
      </c>
      <c r="AB450" s="102">
        <v>0</v>
      </c>
      <c r="AC450" s="102">
        <v>0</v>
      </c>
      <c r="AD450" s="102">
        <v>0</v>
      </c>
      <c r="AE450" s="102">
        <v>0</v>
      </c>
      <c r="AF450" s="102">
        <v>0</v>
      </c>
      <c r="AG450" s="102">
        <v>0</v>
      </c>
      <c r="AH450" s="102">
        <v>0</v>
      </c>
      <c r="AJ450" s="102">
        <v>0</v>
      </c>
      <c r="AK450" s="102">
        <v>0</v>
      </c>
      <c r="AL450" s="102">
        <v>0</v>
      </c>
      <c r="AM450" s="102">
        <v>0</v>
      </c>
      <c r="AN450" s="102">
        <v>0</v>
      </c>
      <c r="AO450" s="102">
        <v>0</v>
      </c>
      <c r="AP450" s="102">
        <v>0</v>
      </c>
      <c r="AQ450" s="102">
        <v>0</v>
      </c>
      <c r="AR450" s="102">
        <v>0</v>
      </c>
      <c r="AS450" s="102"/>
      <c r="AT450" s="102"/>
      <c r="AU450" s="102"/>
    </row>
    <row r="451" ht="14.4" customHeight="1" spans="2:47" x14ac:dyDescent="0.25">
      <c r="B451" s="100" t="s">
        <v>1018</v>
      </c>
      <c r="C451" s="101" t="str">
        <f t="shared" si="128"/>
        <v>A</v>
      </c>
      <c r="D451" s="101" t="str">
        <f t="shared" si="129"/>
        <v>A2.1.3.01.1094</v>
      </c>
      <c r="E451" s="101" t="str">
        <f t="shared" si="130"/>
        <v>2</v>
      </c>
      <c r="F451" s="101" t="s">
        <v>90</v>
      </c>
      <c r="G451" s="101">
        <f t="shared" si="131"/>
        <v>13</v>
      </c>
      <c r="H451" s="101" t="s">
        <v>1019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43"/>
      <c r="V451" s="43"/>
      <c r="W451" s="102">
        <v>0</v>
      </c>
      <c r="X451" s="102">
        <v>0</v>
      </c>
      <c r="Y451" s="102">
        <v>0</v>
      </c>
      <c r="Z451" s="102">
        <v>0</v>
      </c>
      <c r="AA451" s="102">
        <v>0</v>
      </c>
      <c r="AB451" s="102">
        <v>0</v>
      </c>
      <c r="AC451" s="102">
        <v>0</v>
      </c>
      <c r="AD451" s="102">
        <v>0</v>
      </c>
      <c r="AE451" s="102">
        <v>0</v>
      </c>
      <c r="AF451" s="102">
        <v>0</v>
      </c>
      <c r="AG451" s="102">
        <v>0</v>
      </c>
      <c r="AH451" s="102">
        <v>0</v>
      </c>
      <c r="AJ451" s="102">
        <v>0</v>
      </c>
      <c r="AK451" s="102">
        <v>0</v>
      </c>
      <c r="AL451" s="102">
        <v>0</v>
      </c>
      <c r="AM451" s="102">
        <v>0</v>
      </c>
      <c r="AN451" s="102">
        <v>0</v>
      </c>
      <c r="AO451" s="102">
        <v>0</v>
      </c>
      <c r="AP451" s="102">
        <v>0</v>
      </c>
      <c r="AQ451" s="102">
        <v>0</v>
      </c>
      <c r="AR451" s="102">
        <v>0</v>
      </c>
      <c r="AS451" s="102"/>
      <c r="AT451" s="102"/>
      <c r="AU451" s="102"/>
    </row>
    <row r="452" ht="14.4" customHeight="1" spans="2:47" x14ac:dyDescent="0.25">
      <c r="B452" s="100" t="s">
        <v>1020</v>
      </c>
      <c r="C452" s="101" t="str">
        <f t="shared" ref="C452:C466" si="140">IF(G452&gt;8,"A","S")</f>
        <v>A</v>
      </c>
      <c r="D452" s="101" t="str">
        <f t="shared" ref="D452:D466" si="141">"A"&amp;B452</f>
        <v>A2.1.3.01.0187</v>
      </c>
      <c r="E452" s="101" t="str">
        <f t="shared" ref="E452:E466" si="142">LEFT(B452)</f>
        <v>2</v>
      </c>
      <c r="F452" s="101" t="s">
        <v>90</v>
      </c>
      <c r="G452" s="101">
        <f t="shared" ref="G452:G466" si="143">LEN(B452)</f>
        <v>13</v>
      </c>
      <c r="H452" s="101" t="s">
        <v>1021</v>
      </c>
      <c r="I452" s="102">
        <v>0</v>
      </c>
      <c r="J452" s="102">
        <v>0</v>
      </c>
      <c r="K452" s="102">
        <v>0</v>
      </c>
      <c r="L452" s="102">
        <v>0</v>
      </c>
      <c r="M452" s="102">
        <v>0</v>
      </c>
      <c r="N452" s="102">
        <v>0</v>
      </c>
      <c r="O452" s="102">
        <v>0</v>
      </c>
      <c r="P452" s="102">
        <v>0</v>
      </c>
      <c r="Q452" s="102">
        <v>0</v>
      </c>
      <c r="R452" s="102">
        <v>0</v>
      </c>
      <c r="S452" s="102">
        <v>0</v>
      </c>
      <c r="T452" s="102">
        <v>0</v>
      </c>
      <c r="U452" s="43"/>
      <c r="V452" s="43"/>
      <c r="W452" s="102">
        <v>0</v>
      </c>
      <c r="X452" s="102">
        <v>0</v>
      </c>
      <c r="Y452" s="102">
        <v>0</v>
      </c>
      <c r="Z452" s="102">
        <v>0</v>
      </c>
      <c r="AA452" s="102">
        <v>0</v>
      </c>
      <c r="AB452" s="102">
        <v>0</v>
      </c>
      <c r="AC452" s="102">
        <v>0</v>
      </c>
      <c r="AD452" s="102">
        <v>0</v>
      </c>
      <c r="AE452" s="102">
        <v>0</v>
      </c>
      <c r="AF452" s="102">
        <v>0</v>
      </c>
      <c r="AG452" s="102">
        <v>0</v>
      </c>
      <c r="AH452" s="102">
        <v>0</v>
      </c>
      <c r="AJ452" s="102">
        <v>0</v>
      </c>
      <c r="AK452" s="102">
        <v>-33580</v>
      </c>
      <c r="AL452" s="102">
        <v>-26892.73</v>
      </c>
      <c r="AM452" s="102">
        <v>-17075.33</v>
      </c>
      <c r="AN452" s="102">
        <v>0</v>
      </c>
      <c r="AO452" s="102">
        <v>-3587.98</v>
      </c>
      <c r="AP452" s="102">
        <v>-3725</v>
      </c>
      <c r="AQ452" s="102">
        <v>-5170.1</v>
      </c>
      <c r="AR452" s="102">
        <v>-6241.08</v>
      </c>
      <c r="AS452" s="102"/>
      <c r="AT452" s="102"/>
      <c r="AU452" s="102"/>
    </row>
    <row r="453" ht="14.4" customHeight="1" spans="2:47" x14ac:dyDescent="0.25">
      <c r="B453" s="100" t="s">
        <v>1022</v>
      </c>
      <c r="C453" s="101" t="str">
        <f t="shared" si="140"/>
        <v>A</v>
      </c>
      <c r="D453" s="101" t="str">
        <f t="shared" si="141"/>
        <v>A2.1.3.01.1102</v>
      </c>
      <c r="E453" s="101" t="str">
        <f t="shared" si="142"/>
        <v>2</v>
      </c>
      <c r="F453" s="101" t="s">
        <v>90</v>
      </c>
      <c r="G453" s="101">
        <f t="shared" si="143"/>
        <v>13</v>
      </c>
      <c r="H453" s="101" t="s">
        <v>1023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43"/>
      <c r="V453" s="43"/>
      <c r="W453" s="102">
        <v>0</v>
      </c>
      <c r="X453" s="102">
        <v>0</v>
      </c>
      <c r="Y453" s="102">
        <v>0</v>
      </c>
      <c r="Z453" s="102">
        <v>0</v>
      </c>
      <c r="AA453" s="102">
        <v>0</v>
      </c>
      <c r="AB453" s="102">
        <v>0</v>
      </c>
      <c r="AC453" s="102">
        <v>0</v>
      </c>
      <c r="AD453" s="102">
        <v>0</v>
      </c>
      <c r="AE453" s="102">
        <v>0</v>
      </c>
      <c r="AF453" s="102">
        <v>0</v>
      </c>
      <c r="AG453" s="102">
        <v>0</v>
      </c>
      <c r="AH453" s="102">
        <v>0</v>
      </c>
      <c r="AJ453" s="102">
        <v>0</v>
      </c>
      <c r="AK453" s="102">
        <v>0</v>
      </c>
      <c r="AL453" s="102">
        <v>0</v>
      </c>
      <c r="AM453" s="102">
        <v>0</v>
      </c>
      <c r="AN453" s="102">
        <v>0</v>
      </c>
      <c r="AO453" s="102">
        <v>0</v>
      </c>
      <c r="AP453" s="102">
        <v>0</v>
      </c>
      <c r="AQ453" s="102">
        <v>0</v>
      </c>
      <c r="AR453" s="102">
        <v>0</v>
      </c>
      <c r="AS453" s="102"/>
      <c r="AT453" s="102"/>
      <c r="AU453" s="102"/>
    </row>
    <row r="454" ht="14.4" customHeight="1" spans="2:47" x14ac:dyDescent="0.25">
      <c r="B454" s="100" t="s">
        <v>1024</v>
      </c>
      <c r="C454" s="101" t="str">
        <f t="shared" si="140"/>
        <v>A</v>
      </c>
      <c r="D454" s="101" t="str">
        <f t="shared" si="141"/>
        <v>A2.1.3.01.0161</v>
      </c>
      <c r="E454" s="101" t="str">
        <f t="shared" si="142"/>
        <v>2</v>
      </c>
      <c r="F454" s="101" t="s">
        <v>90</v>
      </c>
      <c r="G454" s="101">
        <f t="shared" si="143"/>
        <v>13</v>
      </c>
      <c r="H454" s="101" t="s">
        <v>1025</v>
      </c>
      <c r="I454" s="102">
        <v>0</v>
      </c>
      <c r="J454" s="102">
        <v>0</v>
      </c>
      <c r="K454" s="102">
        <v>0</v>
      </c>
      <c r="L454" s="102">
        <v>0</v>
      </c>
      <c r="M454" s="102">
        <v>0</v>
      </c>
      <c r="N454" s="102">
        <v>0</v>
      </c>
      <c r="O454" s="102">
        <v>0</v>
      </c>
      <c r="P454" s="102">
        <v>0</v>
      </c>
      <c r="Q454" s="102">
        <v>0</v>
      </c>
      <c r="R454" s="102">
        <v>0</v>
      </c>
      <c r="S454" s="102">
        <v>0</v>
      </c>
      <c r="T454" s="102">
        <v>0</v>
      </c>
      <c r="U454" s="43"/>
      <c r="V454" s="43"/>
      <c r="W454" s="102">
        <v>0</v>
      </c>
      <c r="X454" s="102">
        <v>0</v>
      </c>
      <c r="Y454" s="102">
        <v>0</v>
      </c>
      <c r="Z454" s="102">
        <v>0</v>
      </c>
      <c r="AA454" s="102">
        <v>0</v>
      </c>
      <c r="AB454" s="102">
        <v>0</v>
      </c>
      <c r="AC454" s="102">
        <v>0</v>
      </c>
      <c r="AD454" s="102">
        <v>0</v>
      </c>
      <c r="AE454" s="102">
        <v>0</v>
      </c>
      <c r="AF454" s="102">
        <v>0</v>
      </c>
      <c r="AG454" s="102">
        <v>0</v>
      </c>
      <c r="AH454" s="102">
        <v>0</v>
      </c>
      <c r="AJ454" s="102">
        <v>0</v>
      </c>
      <c r="AK454" s="102">
        <v>-2300</v>
      </c>
      <c r="AL454" s="102">
        <v>0</v>
      </c>
      <c r="AM454" s="102">
        <v>0</v>
      </c>
      <c r="AN454" s="102">
        <v>0</v>
      </c>
      <c r="AO454" s="102">
        <v>0</v>
      </c>
      <c r="AP454" s="102">
        <v>0</v>
      </c>
      <c r="AQ454" s="102">
        <v>0</v>
      </c>
      <c r="AR454" s="102">
        <v>0</v>
      </c>
      <c r="AS454" s="102"/>
      <c r="AT454" s="102"/>
      <c r="AU454" s="102"/>
    </row>
    <row r="455" ht="14.4" customHeight="1" spans="2:47" x14ac:dyDescent="0.25">
      <c r="B455" s="100" t="s">
        <v>1026</v>
      </c>
      <c r="C455" s="101" t="str">
        <f t="shared" si="140"/>
        <v>A</v>
      </c>
      <c r="D455" s="101" t="str">
        <f t="shared" si="141"/>
        <v>A2.1.3.01.047</v>
      </c>
      <c r="E455" s="101" t="str">
        <f t="shared" si="142"/>
        <v>2</v>
      </c>
      <c r="F455" s="101" t="s">
        <v>90</v>
      </c>
      <c r="G455" s="101">
        <f t="shared" si="143"/>
        <v>12</v>
      </c>
      <c r="H455" s="101" t="s">
        <v>1027</v>
      </c>
      <c r="I455" s="102">
        <v>0</v>
      </c>
      <c r="J455" s="102">
        <v>0</v>
      </c>
      <c r="K455" s="102">
        <v>0</v>
      </c>
      <c r="L455" s="102">
        <v>0</v>
      </c>
      <c r="M455" s="102">
        <v>0</v>
      </c>
      <c r="N455" s="102">
        <v>0</v>
      </c>
      <c r="O455" s="102">
        <v>0</v>
      </c>
      <c r="P455" s="102">
        <v>0</v>
      </c>
      <c r="Q455" s="102">
        <v>0</v>
      </c>
      <c r="R455" s="102">
        <v>0</v>
      </c>
      <c r="S455" s="102">
        <v>0</v>
      </c>
      <c r="T455" s="102">
        <v>0</v>
      </c>
      <c r="U455" s="43"/>
      <c r="V455" s="43"/>
      <c r="W455" s="102">
        <v>0</v>
      </c>
      <c r="X455" s="102">
        <v>0</v>
      </c>
      <c r="Y455" s="102">
        <v>0</v>
      </c>
      <c r="Z455" s="102">
        <v>0</v>
      </c>
      <c r="AA455" s="102">
        <v>0</v>
      </c>
      <c r="AB455" s="102">
        <v>0</v>
      </c>
      <c r="AC455" s="102">
        <v>0</v>
      </c>
      <c r="AD455" s="102">
        <v>0</v>
      </c>
      <c r="AE455" s="102">
        <v>0</v>
      </c>
      <c r="AF455" s="102">
        <v>0</v>
      </c>
      <c r="AG455" s="102">
        <v>0</v>
      </c>
      <c r="AH455" s="102">
        <v>0</v>
      </c>
      <c r="AJ455" s="102">
        <v>0</v>
      </c>
      <c r="AK455" s="102">
        <v>0</v>
      </c>
      <c r="AL455" s="102">
        <v>0</v>
      </c>
      <c r="AM455" s="102">
        <v>0</v>
      </c>
      <c r="AN455" s="102">
        <v>0</v>
      </c>
      <c r="AO455" s="102">
        <v>0</v>
      </c>
      <c r="AP455" s="102">
        <v>0</v>
      </c>
      <c r="AQ455" s="102">
        <v>0</v>
      </c>
      <c r="AR455" s="102">
        <v>0</v>
      </c>
      <c r="AS455" s="102"/>
      <c r="AT455" s="102"/>
      <c r="AU455" s="102"/>
    </row>
    <row r="456" ht="14.4" customHeight="1" spans="2:47" x14ac:dyDescent="0.25">
      <c r="B456" s="100" t="s">
        <v>1028</v>
      </c>
      <c r="C456" s="101" t="str">
        <f t="shared" si="140"/>
        <v>A</v>
      </c>
      <c r="D456" s="101" t="str">
        <f t="shared" si="141"/>
        <v>A2.1.3.01.0096</v>
      </c>
      <c r="E456" s="101" t="str">
        <f t="shared" si="142"/>
        <v>2</v>
      </c>
      <c r="F456" s="101" t="s">
        <v>90</v>
      </c>
      <c r="G456" s="101">
        <f t="shared" si="143"/>
        <v>13</v>
      </c>
      <c r="H456" s="101" t="s">
        <v>1029</v>
      </c>
      <c r="I456" s="102">
        <v>0</v>
      </c>
      <c r="J456" s="102">
        <v>0</v>
      </c>
      <c r="K456" s="102">
        <v>0</v>
      </c>
      <c r="L456" s="102">
        <v>0</v>
      </c>
      <c r="M456" s="102">
        <v>-17000</v>
      </c>
      <c r="N456" s="102">
        <v>-11332.2</v>
      </c>
      <c r="O456" s="102">
        <v>-5666.1</v>
      </c>
      <c r="P456" s="102">
        <v>0</v>
      </c>
      <c r="Q456" s="102">
        <v>0</v>
      </c>
      <c r="R456" s="102">
        <v>0</v>
      </c>
      <c r="S456" s="102">
        <v>0</v>
      </c>
      <c r="T456" s="102">
        <v>0</v>
      </c>
      <c r="U456" s="43"/>
      <c r="V456" s="43"/>
      <c r="W456" s="102">
        <v>0</v>
      </c>
      <c r="X456" s="102">
        <v>0</v>
      </c>
      <c r="Y456" s="102">
        <v>0</v>
      </c>
      <c r="Z456" s="102">
        <v>0</v>
      </c>
      <c r="AA456" s="102">
        <v>0</v>
      </c>
      <c r="AB456" s="102">
        <v>-1461.37</v>
      </c>
      <c r="AC456" s="102">
        <v>-1035.5</v>
      </c>
      <c r="AD456" s="102">
        <v>-1185</v>
      </c>
      <c r="AE456" s="102">
        <v>-1280</v>
      </c>
      <c r="AF456" s="102">
        <v>0</v>
      </c>
      <c r="AG456" s="102">
        <v>0</v>
      </c>
      <c r="AH456" s="102">
        <v>0</v>
      </c>
      <c r="AJ456" s="102">
        <v>0</v>
      </c>
      <c r="AK456" s="102">
        <v>0</v>
      </c>
      <c r="AL456" s="102">
        <v>0</v>
      </c>
      <c r="AM456" s="102">
        <v>0</v>
      </c>
      <c r="AN456" s="102">
        <v>0</v>
      </c>
      <c r="AO456" s="102">
        <v>0</v>
      </c>
      <c r="AP456" s="102">
        <v>0</v>
      </c>
      <c r="AQ456" s="102">
        <v>0</v>
      </c>
      <c r="AR456" s="102">
        <v>0</v>
      </c>
      <c r="AS456" s="102"/>
      <c r="AT456" s="102"/>
      <c r="AU456" s="102"/>
    </row>
    <row r="457" ht="14.4" customHeight="1" spans="2:47" x14ac:dyDescent="0.25">
      <c r="B457" s="100" t="s">
        <v>1030</v>
      </c>
      <c r="C457" s="101" t="str">
        <f t="shared" si="140"/>
        <v>A</v>
      </c>
      <c r="D457" s="101" t="str">
        <f t="shared" si="141"/>
        <v>A2.1.3.01.1110</v>
      </c>
      <c r="E457" s="101" t="str">
        <f t="shared" si="142"/>
        <v>2</v>
      </c>
      <c r="F457" s="101" t="s">
        <v>90</v>
      </c>
      <c r="G457" s="101">
        <f t="shared" si="143"/>
        <v>13</v>
      </c>
      <c r="H457" s="101" t="s">
        <v>1031</v>
      </c>
      <c r="I457" s="102">
        <v>0</v>
      </c>
      <c r="J457" s="102">
        <v>0</v>
      </c>
      <c r="K457" s="102">
        <v>0</v>
      </c>
      <c r="L457" s="102">
        <v>0</v>
      </c>
      <c r="M457" s="102">
        <v>0</v>
      </c>
      <c r="N457" s="102">
        <v>0</v>
      </c>
      <c r="O457" s="102">
        <v>0</v>
      </c>
      <c r="P457" s="102">
        <v>0</v>
      </c>
      <c r="Q457" s="102">
        <v>0</v>
      </c>
      <c r="R457" s="102">
        <v>0</v>
      </c>
      <c r="S457" s="102">
        <v>0</v>
      </c>
      <c r="T457" s="102">
        <v>0</v>
      </c>
      <c r="U457" s="43"/>
      <c r="V457" s="43"/>
      <c r="W457" s="102">
        <v>0</v>
      </c>
      <c r="X457" s="102">
        <v>0</v>
      </c>
      <c r="Y457" s="102">
        <v>0</v>
      </c>
      <c r="Z457" s="102">
        <v>0</v>
      </c>
      <c r="AA457" s="102">
        <v>0</v>
      </c>
      <c r="AB457" s="102">
        <v>0</v>
      </c>
      <c r="AC457" s="102">
        <v>0</v>
      </c>
      <c r="AD457" s="102">
        <v>0</v>
      </c>
      <c r="AE457" s="102">
        <v>0</v>
      </c>
      <c r="AF457" s="102">
        <v>0</v>
      </c>
      <c r="AG457" s="102">
        <v>0</v>
      </c>
      <c r="AH457" s="102">
        <v>0</v>
      </c>
      <c r="AJ457" s="102">
        <v>0</v>
      </c>
      <c r="AK457" s="102">
        <v>0</v>
      </c>
      <c r="AL457" s="102">
        <v>0</v>
      </c>
      <c r="AM457" s="102">
        <v>0</v>
      </c>
      <c r="AN457" s="102">
        <v>0</v>
      </c>
      <c r="AO457" s="102">
        <v>0</v>
      </c>
      <c r="AP457" s="102">
        <v>0</v>
      </c>
      <c r="AQ457" s="102">
        <v>0</v>
      </c>
      <c r="AR457" s="102">
        <v>0</v>
      </c>
      <c r="AS457" s="102"/>
      <c r="AT457" s="102"/>
      <c r="AU457" s="102"/>
    </row>
    <row r="458" ht="14.4" customHeight="1" spans="2:47" x14ac:dyDescent="0.25">
      <c r="B458" s="100" t="s">
        <v>1032</v>
      </c>
      <c r="C458" s="101" t="str">
        <f t="shared" si="140"/>
        <v>A</v>
      </c>
      <c r="D458" s="101" t="str">
        <f t="shared" si="141"/>
        <v>A2.1.3.01.0073</v>
      </c>
      <c r="E458" s="101" t="str">
        <f t="shared" si="142"/>
        <v>2</v>
      </c>
      <c r="F458" s="101" t="s">
        <v>90</v>
      </c>
      <c r="G458" s="101">
        <f t="shared" si="143"/>
        <v>13</v>
      </c>
      <c r="H458" s="101" t="s">
        <v>1033</v>
      </c>
      <c r="I458" s="102">
        <v>0</v>
      </c>
      <c r="J458" s="102">
        <v>0</v>
      </c>
      <c r="K458" s="102">
        <v>0</v>
      </c>
      <c r="L458" s="102">
        <v>0</v>
      </c>
      <c r="M458" s="102">
        <v>-583.5</v>
      </c>
      <c r="N458" s="102">
        <v>-466.8</v>
      </c>
      <c r="O458" s="102">
        <v>-350.1</v>
      </c>
      <c r="P458" s="102">
        <v>-233.4</v>
      </c>
      <c r="Q458" s="102">
        <v>-116.7</v>
      </c>
      <c r="R458" s="102">
        <v>0</v>
      </c>
      <c r="S458" s="102">
        <v>0</v>
      </c>
      <c r="T458" s="102">
        <v>0</v>
      </c>
      <c r="U458" s="43"/>
      <c r="V458" s="43"/>
      <c r="W458" s="102">
        <v>0</v>
      </c>
      <c r="X458" s="102">
        <v>0</v>
      </c>
      <c r="Y458" s="102">
        <v>0</v>
      </c>
      <c r="Z458" s="102">
        <v>0</v>
      </c>
      <c r="AA458" s="102">
        <v>0</v>
      </c>
      <c r="AB458" s="102">
        <v>-500</v>
      </c>
      <c r="AC458" s="102">
        <v>-250</v>
      </c>
      <c r="AD458" s="102">
        <v>-250</v>
      </c>
      <c r="AE458" s="102">
        <v>0</v>
      </c>
      <c r="AF458" s="102">
        <v>0</v>
      </c>
      <c r="AG458" s="102">
        <v>0</v>
      </c>
      <c r="AH458" s="102">
        <v>0</v>
      </c>
      <c r="AJ458" s="102">
        <v>0</v>
      </c>
      <c r="AK458" s="102">
        <v>0</v>
      </c>
      <c r="AL458" s="102">
        <v>0</v>
      </c>
      <c r="AM458" s="102">
        <v>0</v>
      </c>
      <c r="AN458" s="102">
        <v>0</v>
      </c>
      <c r="AO458" s="102">
        <v>0</v>
      </c>
      <c r="AP458" s="102">
        <v>0</v>
      </c>
      <c r="AQ458" s="102">
        <v>0</v>
      </c>
      <c r="AR458" s="102">
        <v>0</v>
      </c>
      <c r="AS458" s="102"/>
      <c r="AT458" s="102"/>
      <c r="AU458" s="102"/>
    </row>
    <row r="459" ht="14.4" customHeight="1" spans="2:47" x14ac:dyDescent="0.25">
      <c r="B459" s="100" t="s">
        <v>1034</v>
      </c>
      <c r="C459" s="101" t="str">
        <f t="shared" si="140"/>
        <v>A</v>
      </c>
      <c r="D459" s="101" t="str">
        <f t="shared" si="141"/>
        <v>A2.1.3.01.0250</v>
      </c>
      <c r="E459" s="101" t="str">
        <f t="shared" si="142"/>
        <v>2</v>
      </c>
      <c r="F459" s="101" t="s">
        <v>90</v>
      </c>
      <c r="G459" s="101">
        <f t="shared" si="143"/>
        <v>13</v>
      </c>
      <c r="H459" s="101" t="s">
        <v>1035</v>
      </c>
      <c r="I459" s="102">
        <v>0</v>
      </c>
      <c r="J459" s="102">
        <v>0</v>
      </c>
      <c r="K459" s="102">
        <v>0</v>
      </c>
      <c r="L459" s="102">
        <v>0</v>
      </c>
      <c r="M459" s="102">
        <v>0</v>
      </c>
      <c r="N459" s="102">
        <v>0</v>
      </c>
      <c r="O459" s="102">
        <v>0</v>
      </c>
      <c r="P459" s="102">
        <v>0</v>
      </c>
      <c r="Q459" s="102">
        <v>0</v>
      </c>
      <c r="R459" s="102">
        <v>0</v>
      </c>
      <c r="S459" s="102">
        <v>0</v>
      </c>
      <c r="T459" s="102">
        <v>0</v>
      </c>
      <c r="U459" s="43"/>
      <c r="V459" s="43"/>
      <c r="W459" s="102">
        <v>0</v>
      </c>
      <c r="X459" s="102">
        <v>0</v>
      </c>
      <c r="Y459" s="102">
        <v>0</v>
      </c>
      <c r="Z459" s="102">
        <v>0</v>
      </c>
      <c r="AA459" s="102">
        <v>0</v>
      </c>
      <c r="AB459" s="102">
        <v>0</v>
      </c>
      <c r="AC459" s="102">
        <v>0</v>
      </c>
      <c r="AD459" s="102">
        <v>0</v>
      </c>
      <c r="AE459" s="102">
        <v>0</v>
      </c>
      <c r="AF459" s="102">
        <v>0</v>
      </c>
      <c r="AG459" s="102">
        <v>0</v>
      </c>
      <c r="AH459" s="102">
        <v>0</v>
      </c>
      <c r="AJ459" s="102">
        <v>0</v>
      </c>
      <c r="AK459" s="102">
        <v>0</v>
      </c>
      <c r="AL459" s="102">
        <v>0</v>
      </c>
      <c r="AM459" s="102">
        <v>0</v>
      </c>
      <c r="AN459" s="102">
        <v>0</v>
      </c>
      <c r="AO459" s="102">
        <v>0</v>
      </c>
      <c r="AP459" s="102">
        <v>0</v>
      </c>
      <c r="AQ459" s="102">
        <v>0</v>
      </c>
      <c r="AR459" s="102">
        <v>0</v>
      </c>
      <c r="AS459" s="102"/>
      <c r="AT459" s="102"/>
      <c r="AU459" s="102"/>
    </row>
    <row r="460" ht="14.4" customHeight="1" spans="2:47" x14ac:dyDescent="0.25">
      <c r="B460" s="100" t="s">
        <v>1036</v>
      </c>
      <c r="C460" s="101" t="str">
        <f t="shared" si="140"/>
        <v>A</v>
      </c>
      <c r="D460" s="101" t="str">
        <f t="shared" si="141"/>
        <v>A2.1.3.01.1106</v>
      </c>
      <c r="E460" s="101" t="str">
        <f t="shared" si="142"/>
        <v>2</v>
      </c>
      <c r="F460" s="101" t="s">
        <v>90</v>
      </c>
      <c r="G460" s="101">
        <f t="shared" si="143"/>
        <v>13</v>
      </c>
      <c r="H460" s="101" t="s">
        <v>1037</v>
      </c>
      <c r="I460" s="102">
        <v>0</v>
      </c>
      <c r="J460" s="102">
        <v>0</v>
      </c>
      <c r="K460" s="102">
        <v>0</v>
      </c>
      <c r="L460" s="102">
        <v>0</v>
      </c>
      <c r="M460" s="102">
        <v>0</v>
      </c>
      <c r="N460" s="102">
        <v>0</v>
      </c>
      <c r="O460" s="102">
        <v>0</v>
      </c>
      <c r="P460" s="102">
        <v>0</v>
      </c>
      <c r="Q460" s="102">
        <v>0</v>
      </c>
      <c r="R460" s="102">
        <v>0</v>
      </c>
      <c r="S460" s="102">
        <v>0</v>
      </c>
      <c r="T460" s="102">
        <v>0</v>
      </c>
      <c r="U460" s="43"/>
      <c r="V460" s="43"/>
      <c r="W460" s="102">
        <v>0</v>
      </c>
      <c r="X460" s="102">
        <v>0</v>
      </c>
      <c r="Y460" s="102">
        <v>0</v>
      </c>
      <c r="Z460" s="102">
        <v>0</v>
      </c>
      <c r="AA460" s="102">
        <v>0</v>
      </c>
      <c r="AB460" s="102">
        <v>0</v>
      </c>
      <c r="AC460" s="102">
        <v>0</v>
      </c>
      <c r="AD460" s="102">
        <v>0</v>
      </c>
      <c r="AE460" s="102">
        <v>0</v>
      </c>
      <c r="AF460" s="102">
        <v>0</v>
      </c>
      <c r="AG460" s="102">
        <v>0</v>
      </c>
      <c r="AH460" s="102">
        <v>0</v>
      </c>
      <c r="AJ460" s="102">
        <v>0</v>
      </c>
      <c r="AK460" s="102">
        <v>0</v>
      </c>
      <c r="AL460" s="102">
        <v>0</v>
      </c>
      <c r="AM460" s="102">
        <v>0</v>
      </c>
      <c r="AN460" s="102">
        <v>0</v>
      </c>
      <c r="AO460" s="102">
        <v>499</v>
      </c>
      <c r="AP460" s="102">
        <v>0</v>
      </c>
      <c r="AQ460" s="102">
        <v>0</v>
      </c>
      <c r="AR460" s="102">
        <v>0</v>
      </c>
      <c r="AS460" s="102"/>
      <c r="AT460" s="102"/>
      <c r="AU460" s="102"/>
    </row>
    <row r="461" ht="14.4" customHeight="1" spans="2:47" x14ac:dyDescent="0.25">
      <c r="B461" s="100" t="s">
        <v>1038</v>
      </c>
      <c r="C461" s="101" t="str">
        <f t="shared" si="140"/>
        <v>A</v>
      </c>
      <c r="D461" s="101" t="str">
        <f t="shared" si="141"/>
        <v>A2.1.3.01.1107</v>
      </c>
      <c r="E461" s="101" t="str">
        <f t="shared" si="142"/>
        <v>2</v>
      </c>
      <c r="F461" s="101" t="s">
        <v>90</v>
      </c>
      <c r="G461" s="101">
        <f t="shared" si="143"/>
        <v>13</v>
      </c>
      <c r="H461" s="101" t="s">
        <v>1039</v>
      </c>
      <c r="I461" s="102">
        <v>0</v>
      </c>
      <c r="J461" s="102">
        <v>0</v>
      </c>
      <c r="K461" s="102">
        <v>0</v>
      </c>
      <c r="L461" s="102">
        <v>0</v>
      </c>
      <c r="M461" s="102">
        <v>0</v>
      </c>
      <c r="N461" s="102">
        <v>0</v>
      </c>
      <c r="O461" s="102">
        <v>0</v>
      </c>
      <c r="P461" s="102">
        <v>0</v>
      </c>
      <c r="Q461" s="102">
        <v>0</v>
      </c>
      <c r="R461" s="102">
        <v>0</v>
      </c>
      <c r="S461" s="102">
        <v>0</v>
      </c>
      <c r="T461" s="102">
        <v>0</v>
      </c>
      <c r="U461" s="43"/>
      <c r="V461" s="43"/>
      <c r="W461" s="102">
        <v>0</v>
      </c>
      <c r="X461" s="102">
        <v>0</v>
      </c>
      <c r="Y461" s="102">
        <v>0</v>
      </c>
      <c r="Z461" s="102">
        <v>0</v>
      </c>
      <c r="AA461" s="102">
        <v>0</v>
      </c>
      <c r="AB461" s="102">
        <v>0</v>
      </c>
      <c r="AC461" s="102">
        <v>0</v>
      </c>
      <c r="AD461" s="102">
        <v>0</v>
      </c>
      <c r="AE461" s="102">
        <v>0</v>
      </c>
      <c r="AF461" s="102">
        <v>0</v>
      </c>
      <c r="AG461" s="102">
        <v>0</v>
      </c>
      <c r="AH461" s="102">
        <v>0</v>
      </c>
      <c r="AJ461" s="102">
        <v>0</v>
      </c>
      <c r="AK461" s="102">
        <v>0</v>
      </c>
      <c r="AL461" s="102">
        <v>0</v>
      </c>
      <c r="AM461" s="102">
        <v>0</v>
      </c>
      <c r="AN461" s="102">
        <v>0</v>
      </c>
      <c r="AO461" s="102">
        <v>0</v>
      </c>
      <c r="AP461" s="102">
        <v>0</v>
      </c>
      <c r="AQ461" s="102">
        <v>0</v>
      </c>
      <c r="AR461" s="102">
        <v>0</v>
      </c>
      <c r="AS461" s="102"/>
      <c r="AT461" s="102"/>
      <c r="AU461" s="102"/>
    </row>
    <row r="462" ht="14.4" customHeight="1" spans="2:47" x14ac:dyDescent="0.25">
      <c r="B462" s="100" t="s">
        <v>1040</v>
      </c>
      <c r="C462" s="101" t="str">
        <f t="shared" si="140"/>
        <v>A</v>
      </c>
      <c r="D462" s="101" t="str">
        <f t="shared" si="141"/>
        <v>A2.1.3.01.1105</v>
      </c>
      <c r="E462" s="101" t="str">
        <f t="shared" si="142"/>
        <v>2</v>
      </c>
      <c r="F462" s="101" t="s">
        <v>90</v>
      </c>
      <c r="G462" s="101">
        <f t="shared" si="143"/>
        <v>13</v>
      </c>
      <c r="H462" s="101" t="s">
        <v>1041</v>
      </c>
      <c r="I462" s="102">
        <v>0</v>
      </c>
      <c r="J462" s="102">
        <v>0</v>
      </c>
      <c r="K462" s="102">
        <v>0</v>
      </c>
      <c r="L462" s="102">
        <v>0</v>
      </c>
      <c r="M462" s="102">
        <v>0</v>
      </c>
      <c r="N462" s="102">
        <v>0</v>
      </c>
      <c r="O462" s="102">
        <v>0</v>
      </c>
      <c r="P462" s="102">
        <v>0</v>
      </c>
      <c r="Q462" s="102">
        <v>0</v>
      </c>
      <c r="R462" s="102">
        <v>0</v>
      </c>
      <c r="S462" s="102">
        <v>0</v>
      </c>
      <c r="T462" s="102">
        <v>0</v>
      </c>
      <c r="U462" s="43"/>
      <c r="V462" s="43"/>
      <c r="W462" s="102">
        <v>0</v>
      </c>
      <c r="X462" s="102">
        <v>0</v>
      </c>
      <c r="Y462" s="102">
        <v>0</v>
      </c>
      <c r="Z462" s="102">
        <v>0</v>
      </c>
      <c r="AA462" s="102">
        <v>0</v>
      </c>
      <c r="AB462" s="102">
        <v>0</v>
      </c>
      <c r="AC462" s="102">
        <v>0</v>
      </c>
      <c r="AD462" s="102">
        <v>0</v>
      </c>
      <c r="AE462" s="102">
        <v>0</v>
      </c>
      <c r="AF462" s="102">
        <v>0</v>
      </c>
      <c r="AG462" s="102">
        <v>0</v>
      </c>
      <c r="AH462" s="102">
        <v>0</v>
      </c>
      <c r="AJ462" s="102">
        <v>0</v>
      </c>
      <c r="AK462" s="102">
        <v>0</v>
      </c>
      <c r="AL462" s="102">
        <v>0</v>
      </c>
      <c r="AM462" s="102">
        <v>0</v>
      </c>
      <c r="AN462" s="102">
        <v>0</v>
      </c>
      <c r="AO462" s="102">
        <v>0</v>
      </c>
      <c r="AP462" s="102">
        <v>0</v>
      </c>
      <c r="AQ462" s="102">
        <v>0</v>
      </c>
      <c r="AR462" s="102">
        <v>0</v>
      </c>
      <c r="AS462" s="102"/>
      <c r="AT462" s="102"/>
      <c r="AU462" s="102"/>
    </row>
    <row r="463" ht="14.4" customHeight="1" spans="2:47" x14ac:dyDescent="0.25">
      <c r="B463" s="100" t="s">
        <v>1042</v>
      </c>
      <c r="C463" s="101" t="str">
        <f t="shared" si="140"/>
        <v>A</v>
      </c>
      <c r="D463" s="101" t="str">
        <f t="shared" si="141"/>
        <v>A2.1.3.01.0310</v>
      </c>
      <c r="E463" s="101" t="str">
        <f t="shared" si="142"/>
        <v>2</v>
      </c>
      <c r="F463" s="101" t="s">
        <v>90</v>
      </c>
      <c r="G463" s="101">
        <f t="shared" si="143"/>
        <v>13</v>
      </c>
      <c r="H463" s="101" t="s">
        <v>1043</v>
      </c>
      <c r="I463" s="102">
        <v>0</v>
      </c>
      <c r="J463" s="102">
        <v>0</v>
      </c>
      <c r="K463" s="102">
        <v>0</v>
      </c>
      <c r="L463" s="102">
        <v>0</v>
      </c>
      <c r="M463" s="102">
        <v>0</v>
      </c>
      <c r="N463" s="102">
        <v>0</v>
      </c>
      <c r="O463" s="102">
        <v>0</v>
      </c>
      <c r="P463" s="102">
        <v>0</v>
      </c>
      <c r="Q463" s="102">
        <v>0</v>
      </c>
      <c r="R463" s="102">
        <v>0</v>
      </c>
      <c r="S463" s="102">
        <v>0</v>
      </c>
      <c r="T463" s="102">
        <v>0</v>
      </c>
      <c r="U463" s="43"/>
      <c r="V463" s="43"/>
      <c r="W463" s="102">
        <v>0</v>
      </c>
      <c r="X463" s="102">
        <v>0</v>
      </c>
      <c r="Y463" s="102">
        <v>0</v>
      </c>
      <c r="Z463" s="102">
        <v>0</v>
      </c>
      <c r="AA463" s="102">
        <v>0</v>
      </c>
      <c r="AB463" s="102">
        <v>0</v>
      </c>
      <c r="AC463" s="102">
        <v>0</v>
      </c>
      <c r="AD463" s="102">
        <v>0</v>
      </c>
      <c r="AE463" s="102">
        <v>0</v>
      </c>
      <c r="AF463" s="102">
        <v>0</v>
      </c>
      <c r="AG463" s="102">
        <v>0</v>
      </c>
      <c r="AH463" s="102">
        <v>0</v>
      </c>
      <c r="AJ463" s="102">
        <v>0</v>
      </c>
      <c r="AK463" s="102">
        <v>0</v>
      </c>
      <c r="AL463" s="102">
        <v>0</v>
      </c>
      <c r="AM463" s="102">
        <v>0</v>
      </c>
      <c r="AN463" s="102">
        <v>0</v>
      </c>
      <c r="AO463" s="102">
        <v>0</v>
      </c>
      <c r="AP463" s="102">
        <v>0</v>
      </c>
      <c r="AQ463" s="102">
        <v>0</v>
      </c>
      <c r="AR463" s="102">
        <v>0</v>
      </c>
      <c r="AS463" s="102"/>
      <c r="AT463" s="102"/>
      <c r="AU463" s="102"/>
    </row>
    <row r="464" ht="14.4" customHeight="1" spans="2:47" x14ac:dyDescent="0.25">
      <c r="B464" s="100" t="s">
        <v>1044</v>
      </c>
      <c r="C464" s="101" t="str">
        <f t="shared" si="140"/>
        <v>A</v>
      </c>
      <c r="D464" s="101" t="str">
        <f t="shared" si="141"/>
        <v>A2.1.3.01.003</v>
      </c>
      <c r="E464" s="101" t="str">
        <f t="shared" si="142"/>
        <v>2</v>
      </c>
      <c r="F464" s="101" t="s">
        <v>90</v>
      </c>
      <c r="G464" s="101">
        <f t="shared" si="143"/>
        <v>12</v>
      </c>
      <c r="H464" s="101" t="s">
        <v>1045</v>
      </c>
      <c r="I464" s="102">
        <v>0</v>
      </c>
      <c r="J464" s="102">
        <v>0</v>
      </c>
      <c r="K464" s="102">
        <v>0</v>
      </c>
      <c r="L464" s="102">
        <v>0</v>
      </c>
      <c r="M464" s="102">
        <v>0</v>
      </c>
      <c r="N464" s="102">
        <v>0</v>
      </c>
      <c r="O464" s="102">
        <v>0</v>
      </c>
      <c r="P464" s="102">
        <v>0</v>
      </c>
      <c r="Q464" s="102">
        <v>0</v>
      </c>
      <c r="R464" s="102">
        <v>0</v>
      </c>
      <c r="S464" s="102">
        <v>0</v>
      </c>
      <c r="T464" s="102">
        <v>0</v>
      </c>
      <c r="U464" s="43"/>
      <c r="V464" s="43"/>
      <c r="W464" s="102">
        <v>0</v>
      </c>
      <c r="X464" s="102">
        <v>0</v>
      </c>
      <c r="Y464" s="102">
        <v>0</v>
      </c>
      <c r="Z464" s="102">
        <v>0</v>
      </c>
      <c r="AA464" s="102">
        <v>0</v>
      </c>
      <c r="AB464" s="102">
        <v>0</v>
      </c>
      <c r="AC464" s="102">
        <v>0</v>
      </c>
      <c r="AD464" s="102">
        <v>0</v>
      </c>
      <c r="AE464" s="102">
        <v>0</v>
      </c>
      <c r="AF464" s="102">
        <v>0</v>
      </c>
      <c r="AG464" s="102">
        <v>0</v>
      </c>
      <c r="AH464" s="102">
        <v>0</v>
      </c>
      <c r="AJ464" s="102">
        <v>0</v>
      </c>
      <c r="AK464" s="102">
        <v>0</v>
      </c>
      <c r="AL464" s="102">
        <v>0</v>
      </c>
      <c r="AM464" s="102">
        <v>0</v>
      </c>
      <c r="AN464" s="102">
        <v>0</v>
      </c>
      <c r="AO464" s="102">
        <v>0</v>
      </c>
      <c r="AP464" s="102">
        <v>0</v>
      </c>
      <c r="AQ464" s="102">
        <v>0</v>
      </c>
      <c r="AR464" s="102">
        <v>0</v>
      </c>
      <c r="AS464" s="102"/>
      <c r="AT464" s="102"/>
      <c r="AU464" s="102"/>
    </row>
    <row r="465" ht="14.4" customHeight="1" spans="2:47" x14ac:dyDescent="0.25">
      <c r="B465" s="100" t="s">
        <v>1046</v>
      </c>
      <c r="C465" s="101" t="str">
        <f t="shared" si="140"/>
        <v>A</v>
      </c>
      <c r="D465" s="101" t="str">
        <f t="shared" si="141"/>
        <v>A2.1.3.01.0188</v>
      </c>
      <c r="E465" s="101" t="str">
        <f t="shared" si="142"/>
        <v>2</v>
      </c>
      <c r="F465" s="101" t="s">
        <v>90</v>
      </c>
      <c r="G465" s="101">
        <f t="shared" si="143"/>
        <v>13</v>
      </c>
      <c r="H465" s="101" t="s">
        <v>1047</v>
      </c>
      <c r="I465" s="102">
        <v>0</v>
      </c>
      <c r="J465" s="102">
        <v>0</v>
      </c>
      <c r="K465" s="102">
        <v>0</v>
      </c>
      <c r="L465" s="102">
        <v>0</v>
      </c>
      <c r="M465" s="102">
        <v>0</v>
      </c>
      <c r="N465" s="102">
        <v>0</v>
      </c>
      <c r="O465" s="102">
        <v>0</v>
      </c>
      <c r="P465" s="102">
        <v>0</v>
      </c>
      <c r="Q465" s="102">
        <v>0</v>
      </c>
      <c r="R465" s="102">
        <v>0</v>
      </c>
      <c r="S465" s="102">
        <v>0</v>
      </c>
      <c r="T465" s="102">
        <v>0</v>
      </c>
      <c r="U465" s="43"/>
      <c r="V465" s="43"/>
      <c r="W465" s="102">
        <v>0</v>
      </c>
      <c r="X465" s="102">
        <v>0</v>
      </c>
      <c r="Y465" s="102">
        <v>0</v>
      </c>
      <c r="Z465" s="102">
        <v>0</v>
      </c>
      <c r="AA465" s="102">
        <v>0</v>
      </c>
      <c r="AB465" s="102">
        <v>0</v>
      </c>
      <c r="AC465" s="102">
        <v>0</v>
      </c>
      <c r="AD465" s="102">
        <v>0</v>
      </c>
      <c r="AE465" s="102">
        <v>0</v>
      </c>
      <c r="AF465" s="102">
        <v>0</v>
      </c>
      <c r="AG465" s="102">
        <v>0</v>
      </c>
      <c r="AH465" s="102">
        <v>0</v>
      </c>
      <c r="AJ465" s="102">
        <v>0</v>
      </c>
      <c r="AK465" s="102">
        <v>0</v>
      </c>
      <c r="AL465" s="102">
        <v>0</v>
      </c>
      <c r="AM465" s="102">
        <v>0</v>
      </c>
      <c r="AN465" s="102">
        <v>0</v>
      </c>
      <c r="AO465" s="102">
        <v>0</v>
      </c>
      <c r="AP465" s="102">
        <v>0</v>
      </c>
      <c r="AQ465" s="102">
        <v>0</v>
      </c>
      <c r="AR465" s="102">
        <v>0</v>
      </c>
      <c r="AS465" s="102"/>
      <c r="AT465" s="102"/>
      <c r="AU465" s="102"/>
    </row>
    <row r="466" ht="14.4" customHeight="1" spans="2:47" x14ac:dyDescent="0.25">
      <c r="B466" s="100" t="s">
        <v>1048</v>
      </c>
      <c r="C466" s="101" t="str">
        <f t="shared" si="140"/>
        <v>A</v>
      </c>
      <c r="D466" s="101" t="str">
        <f t="shared" si="141"/>
        <v>A2.1.3.01.1099</v>
      </c>
      <c r="E466" s="101" t="str">
        <f t="shared" si="142"/>
        <v>2</v>
      </c>
      <c r="F466" s="101" t="s">
        <v>90</v>
      </c>
      <c r="G466" s="101">
        <f t="shared" si="143"/>
        <v>13</v>
      </c>
      <c r="H466" s="101" t="s">
        <v>1049</v>
      </c>
      <c r="I466" s="102">
        <v>0</v>
      </c>
      <c r="J466" s="102">
        <v>0</v>
      </c>
      <c r="K466" s="102">
        <v>0</v>
      </c>
      <c r="L466" s="102">
        <v>0</v>
      </c>
      <c r="M466" s="102">
        <v>0</v>
      </c>
      <c r="N466" s="102">
        <v>0</v>
      </c>
      <c r="O466" s="102">
        <v>0</v>
      </c>
      <c r="P466" s="102">
        <v>0</v>
      </c>
      <c r="Q466" s="102">
        <v>0</v>
      </c>
      <c r="R466" s="102">
        <v>0</v>
      </c>
      <c r="S466" s="102">
        <v>0</v>
      </c>
      <c r="T466" s="102">
        <v>0</v>
      </c>
      <c r="U466" s="43"/>
      <c r="V466" s="43"/>
      <c r="W466" s="102">
        <v>0</v>
      </c>
      <c r="X466" s="102">
        <v>0</v>
      </c>
      <c r="Y466" s="102">
        <v>0</v>
      </c>
      <c r="Z466" s="102">
        <v>0</v>
      </c>
      <c r="AA466" s="102">
        <v>-1078.5</v>
      </c>
      <c r="AB466" s="102">
        <v>0</v>
      </c>
      <c r="AC466" s="102">
        <v>0</v>
      </c>
      <c r="AD466" s="102">
        <v>0</v>
      </c>
      <c r="AE466" s="102">
        <v>0</v>
      </c>
      <c r="AF466" s="102">
        <v>0</v>
      </c>
      <c r="AG466" s="102">
        <v>0</v>
      </c>
      <c r="AH466" s="102">
        <v>0</v>
      </c>
      <c r="AJ466" s="102">
        <v>0</v>
      </c>
      <c r="AK466" s="102">
        <v>0</v>
      </c>
      <c r="AL466" s="102">
        <v>0</v>
      </c>
      <c r="AM466" s="102">
        <v>0</v>
      </c>
      <c r="AN466" s="102">
        <v>0</v>
      </c>
      <c r="AO466" s="102">
        <v>0</v>
      </c>
      <c r="AP466" s="102">
        <v>0</v>
      </c>
      <c r="AQ466" s="102">
        <v>0</v>
      </c>
      <c r="AR466" s="102">
        <v>0</v>
      </c>
      <c r="AS466" s="102"/>
      <c r="AT466" s="102"/>
      <c r="AU466" s="102"/>
    </row>
    <row r="467" ht="14.4" customHeight="1" spans="2:47" x14ac:dyDescent="0.25">
      <c r="B467" s="100" t="s">
        <v>1050</v>
      </c>
      <c r="C467" s="101" t="str">
        <f t="shared" ref="C467:C475" si="144">IF(G467&gt;8,"A","S")</f>
        <v>A</v>
      </c>
      <c r="D467" s="101" t="str">
        <f t="shared" ref="D467:D475" si="145">"A"&amp;B467</f>
        <v>A2.1.3.01.1098</v>
      </c>
      <c r="E467" s="101" t="str">
        <f t="shared" ref="E467:E475" si="146">LEFT(B467)</f>
        <v>2</v>
      </c>
      <c r="F467" s="101" t="s">
        <v>90</v>
      </c>
      <c r="G467" s="101">
        <f t="shared" ref="G467:G475" si="147">LEN(B467)</f>
        <v>13</v>
      </c>
      <c r="H467" s="101" t="s">
        <v>1051</v>
      </c>
      <c r="I467" s="102">
        <v>0</v>
      </c>
      <c r="J467" s="102">
        <v>0</v>
      </c>
      <c r="K467" s="102">
        <v>0</v>
      </c>
      <c r="L467" s="102">
        <v>0</v>
      </c>
      <c r="M467" s="102">
        <v>0</v>
      </c>
      <c r="N467" s="102">
        <v>0</v>
      </c>
      <c r="O467" s="102">
        <v>0</v>
      </c>
      <c r="P467" s="102">
        <v>0</v>
      </c>
      <c r="Q467" s="102">
        <v>0</v>
      </c>
      <c r="R467" s="102">
        <v>0</v>
      </c>
      <c r="S467" s="102">
        <v>0</v>
      </c>
      <c r="T467" s="102">
        <v>0</v>
      </c>
      <c r="U467" s="43"/>
      <c r="V467" s="43"/>
      <c r="W467" s="102">
        <v>0</v>
      </c>
      <c r="X467" s="102">
        <v>0</v>
      </c>
      <c r="Y467" s="102">
        <v>0</v>
      </c>
      <c r="Z467" s="102">
        <v>0</v>
      </c>
      <c r="AA467" s="102">
        <v>0</v>
      </c>
      <c r="AB467" s="102">
        <v>0</v>
      </c>
      <c r="AC467" s="102">
        <v>0</v>
      </c>
      <c r="AD467" s="102">
        <v>0</v>
      </c>
      <c r="AE467" s="102">
        <v>0</v>
      </c>
      <c r="AF467" s="102">
        <v>0</v>
      </c>
      <c r="AG467" s="102">
        <v>0</v>
      </c>
      <c r="AH467" s="102">
        <v>0</v>
      </c>
      <c r="AJ467" s="102">
        <v>0</v>
      </c>
      <c r="AK467" s="102">
        <v>0</v>
      </c>
      <c r="AL467" s="102">
        <v>0</v>
      </c>
      <c r="AM467" s="102">
        <v>0</v>
      </c>
      <c r="AN467" s="102">
        <v>0</v>
      </c>
      <c r="AO467" s="102">
        <v>0</v>
      </c>
      <c r="AP467" s="102">
        <v>0</v>
      </c>
      <c r="AQ467" s="102">
        <v>0</v>
      </c>
      <c r="AR467" s="102">
        <v>0</v>
      </c>
      <c r="AS467" s="102"/>
      <c r="AT467" s="102"/>
      <c r="AU467" s="102"/>
    </row>
    <row r="468" ht="14.4" customHeight="1" spans="2:47" x14ac:dyDescent="0.25">
      <c r="B468" s="100" t="s">
        <v>1052</v>
      </c>
      <c r="C468" s="101" t="str">
        <f t="shared" si="144"/>
        <v>A</v>
      </c>
      <c r="D468" s="101" t="str">
        <f t="shared" si="145"/>
        <v>A2.1.3.01.0173</v>
      </c>
      <c r="E468" s="101" t="str">
        <f t="shared" si="146"/>
        <v>2</v>
      </c>
      <c r="F468" s="101" t="s">
        <v>90</v>
      </c>
      <c r="G468" s="101">
        <f t="shared" si="147"/>
        <v>13</v>
      </c>
      <c r="H468" s="101" t="s">
        <v>1053</v>
      </c>
      <c r="I468" s="102">
        <v>0</v>
      </c>
      <c r="J468" s="102">
        <v>0</v>
      </c>
      <c r="K468" s="102">
        <v>0</v>
      </c>
      <c r="L468" s="102">
        <v>-1500</v>
      </c>
      <c r="M468" s="102">
        <v>0</v>
      </c>
      <c r="N468" s="102">
        <v>0</v>
      </c>
      <c r="O468" s="102">
        <v>-580</v>
      </c>
      <c r="P468" s="102">
        <v>0</v>
      </c>
      <c r="Q468" s="102">
        <v>-1282</v>
      </c>
      <c r="R468" s="102">
        <v>0</v>
      </c>
      <c r="S468" s="102">
        <v>-3110</v>
      </c>
      <c r="T468" s="102">
        <v>0</v>
      </c>
      <c r="U468" s="43"/>
      <c r="V468" s="43"/>
      <c r="W468" s="102">
        <v>0</v>
      </c>
      <c r="X468" s="102">
        <v>0</v>
      </c>
      <c r="Y468" s="102">
        <v>0</v>
      </c>
      <c r="Z468" s="102">
        <v>0</v>
      </c>
      <c r="AA468" s="102">
        <v>-900</v>
      </c>
      <c r="AB468" s="102">
        <v>0</v>
      </c>
      <c r="AC468" s="102">
        <v>-460</v>
      </c>
      <c r="AD468" s="102">
        <v>-420</v>
      </c>
      <c r="AE468" s="102">
        <v>0</v>
      </c>
      <c r="AF468" s="102">
        <v>0</v>
      </c>
      <c r="AG468" s="102">
        <v>0</v>
      </c>
      <c r="AH468" s="102">
        <v>0</v>
      </c>
      <c r="AJ468" s="102">
        <v>0</v>
      </c>
      <c r="AK468" s="102">
        <v>0</v>
      </c>
      <c r="AL468" s="102">
        <v>0</v>
      </c>
      <c r="AM468" s="102">
        <v>0</v>
      </c>
      <c r="AN468" s="102">
        <v>-485</v>
      </c>
      <c r="AO468" s="102">
        <v>-1085</v>
      </c>
      <c r="AP468" s="102">
        <v>0</v>
      </c>
      <c r="AQ468" s="102">
        <v>0</v>
      </c>
      <c r="AR468" s="102">
        <v>0</v>
      </c>
      <c r="AS468" s="102"/>
      <c r="AT468" s="102"/>
      <c r="AU468" s="102"/>
    </row>
    <row r="469" ht="14.4" customHeight="1" spans="2:47" x14ac:dyDescent="0.25">
      <c r="B469" s="100" t="s">
        <v>1054</v>
      </c>
      <c r="C469" s="101" t="str">
        <f t="shared" si="144"/>
        <v>A</v>
      </c>
      <c r="D469" s="101" t="str">
        <f t="shared" si="145"/>
        <v>A2.1.3.01.1093</v>
      </c>
      <c r="E469" s="101" t="str">
        <f t="shared" si="146"/>
        <v>2</v>
      </c>
      <c r="F469" s="101" t="s">
        <v>90</v>
      </c>
      <c r="G469" s="101">
        <f t="shared" si="147"/>
        <v>13</v>
      </c>
      <c r="H469" s="101" t="s">
        <v>1055</v>
      </c>
      <c r="I469" s="102">
        <v>0</v>
      </c>
      <c r="J469" s="102">
        <v>0</v>
      </c>
      <c r="K469" s="102">
        <v>0</v>
      </c>
      <c r="L469" s="102">
        <v>0</v>
      </c>
      <c r="M469" s="102">
        <v>0</v>
      </c>
      <c r="N469" s="102">
        <v>0</v>
      </c>
      <c r="O469" s="102">
        <v>0</v>
      </c>
      <c r="P469" s="102">
        <v>0</v>
      </c>
      <c r="Q469" s="102">
        <v>0</v>
      </c>
      <c r="R469" s="102">
        <v>0</v>
      </c>
      <c r="S469" s="102">
        <v>0</v>
      </c>
      <c r="T469" s="102">
        <v>0</v>
      </c>
      <c r="U469" s="43"/>
      <c r="V469" s="43"/>
      <c r="W469" s="102">
        <v>0</v>
      </c>
      <c r="X469" s="102">
        <v>0</v>
      </c>
      <c r="Y469" s="102">
        <v>0</v>
      </c>
      <c r="Z469" s="102">
        <v>0</v>
      </c>
      <c r="AA469" s="102">
        <v>0</v>
      </c>
      <c r="AB469" s="102">
        <v>0</v>
      </c>
      <c r="AC469" s="102">
        <v>0</v>
      </c>
      <c r="AD469" s="102">
        <v>0</v>
      </c>
      <c r="AE469" s="102">
        <v>0</v>
      </c>
      <c r="AF469" s="102">
        <v>0</v>
      </c>
      <c r="AG469" s="102">
        <v>0</v>
      </c>
      <c r="AH469" s="102">
        <v>0</v>
      </c>
      <c r="AJ469" s="102">
        <v>0</v>
      </c>
      <c r="AK469" s="102">
        <v>0</v>
      </c>
      <c r="AL469" s="102">
        <v>0</v>
      </c>
      <c r="AM469" s="102">
        <v>0</v>
      </c>
      <c r="AN469" s="102">
        <v>0</v>
      </c>
      <c r="AO469" s="102">
        <v>0</v>
      </c>
      <c r="AP469" s="102">
        <v>0</v>
      </c>
      <c r="AQ469" s="102">
        <v>0</v>
      </c>
      <c r="AR469" s="102">
        <v>0</v>
      </c>
      <c r="AS469" s="102"/>
      <c r="AT469" s="102"/>
      <c r="AU469" s="102"/>
    </row>
    <row r="470" ht="14.4" customHeight="1" spans="2:47" x14ac:dyDescent="0.25">
      <c r="B470" s="100" t="s">
        <v>1056</v>
      </c>
      <c r="C470" s="101" t="str">
        <f t="shared" si="144"/>
        <v>A</v>
      </c>
      <c r="D470" s="101" t="str">
        <f t="shared" si="145"/>
        <v>A2.1.3.01.1090</v>
      </c>
      <c r="E470" s="101" t="str">
        <f t="shared" si="146"/>
        <v>2</v>
      </c>
      <c r="F470" s="101" t="s">
        <v>90</v>
      </c>
      <c r="G470" s="101">
        <f t="shared" si="147"/>
        <v>13</v>
      </c>
      <c r="H470" s="101" t="s">
        <v>1057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43"/>
      <c r="V470" s="43"/>
      <c r="W470" s="102">
        <v>0</v>
      </c>
      <c r="X470" s="102">
        <v>0</v>
      </c>
      <c r="Y470" s="102">
        <v>0</v>
      </c>
      <c r="Z470" s="102">
        <v>0</v>
      </c>
      <c r="AA470" s="102">
        <v>0</v>
      </c>
      <c r="AB470" s="102">
        <v>0</v>
      </c>
      <c r="AC470" s="102">
        <v>0</v>
      </c>
      <c r="AD470" s="102">
        <v>0</v>
      </c>
      <c r="AE470" s="102">
        <v>0</v>
      </c>
      <c r="AF470" s="102">
        <v>0</v>
      </c>
      <c r="AG470" s="102">
        <v>0</v>
      </c>
      <c r="AH470" s="102">
        <v>0</v>
      </c>
      <c r="AJ470" s="102">
        <v>0</v>
      </c>
      <c r="AK470" s="102">
        <v>0</v>
      </c>
      <c r="AL470" s="102">
        <v>0</v>
      </c>
      <c r="AM470" s="102">
        <v>0</v>
      </c>
      <c r="AN470" s="102">
        <v>0</v>
      </c>
      <c r="AO470" s="102">
        <v>0</v>
      </c>
      <c r="AP470" s="102">
        <v>0</v>
      </c>
      <c r="AQ470" s="102">
        <v>0</v>
      </c>
      <c r="AR470" s="102">
        <v>0</v>
      </c>
      <c r="AS470" s="102"/>
      <c r="AT470" s="102"/>
      <c r="AU470" s="102"/>
    </row>
    <row r="471" ht="14.4" customHeight="1" spans="2:47" x14ac:dyDescent="0.25">
      <c r="B471" s="100" t="s">
        <v>1058</v>
      </c>
      <c r="C471" s="101" t="str">
        <f t="shared" si="144"/>
        <v>A</v>
      </c>
      <c r="D471" s="101" t="str">
        <f t="shared" si="145"/>
        <v>A2.1.3.01.1091</v>
      </c>
      <c r="E471" s="101" t="str">
        <f t="shared" si="146"/>
        <v>2</v>
      </c>
      <c r="F471" s="101" t="s">
        <v>90</v>
      </c>
      <c r="G471" s="101">
        <f t="shared" si="147"/>
        <v>13</v>
      </c>
      <c r="H471" s="101" t="s">
        <v>1059</v>
      </c>
      <c r="I471" s="102">
        <v>0</v>
      </c>
      <c r="J471" s="102">
        <v>0</v>
      </c>
      <c r="K471" s="102">
        <v>0</v>
      </c>
      <c r="L471" s="102">
        <v>0</v>
      </c>
      <c r="M471" s="102">
        <v>0</v>
      </c>
      <c r="N471" s="102">
        <v>0</v>
      </c>
      <c r="O471" s="102">
        <v>0</v>
      </c>
      <c r="P471" s="102">
        <v>0</v>
      </c>
      <c r="Q471" s="102">
        <v>0</v>
      </c>
      <c r="R471" s="102">
        <v>0</v>
      </c>
      <c r="S471" s="102">
        <v>0</v>
      </c>
      <c r="T471" s="102">
        <v>0</v>
      </c>
      <c r="U471" s="43"/>
      <c r="V471" s="43"/>
      <c r="W471" s="102">
        <v>0</v>
      </c>
      <c r="X471" s="102">
        <v>0</v>
      </c>
      <c r="Y471" s="102">
        <v>0</v>
      </c>
      <c r="Z471" s="102">
        <v>0</v>
      </c>
      <c r="AA471" s="102">
        <v>0</v>
      </c>
      <c r="AB471" s="102">
        <v>0</v>
      </c>
      <c r="AC471" s="102">
        <v>0</v>
      </c>
      <c r="AD471" s="102">
        <v>0</v>
      </c>
      <c r="AE471" s="102">
        <v>0</v>
      </c>
      <c r="AF471" s="102">
        <v>0</v>
      </c>
      <c r="AG471" s="102">
        <v>0</v>
      </c>
      <c r="AH471" s="102">
        <v>0</v>
      </c>
      <c r="AJ471" s="102">
        <v>0</v>
      </c>
      <c r="AK471" s="102">
        <v>0</v>
      </c>
      <c r="AL471" s="102">
        <v>0</v>
      </c>
      <c r="AM471" s="102">
        <v>0</v>
      </c>
      <c r="AN471" s="102">
        <v>0</v>
      </c>
      <c r="AO471" s="102">
        <v>0</v>
      </c>
      <c r="AP471" s="102">
        <v>0</v>
      </c>
      <c r="AQ471" s="102">
        <v>0</v>
      </c>
      <c r="AR471" s="102">
        <v>0</v>
      </c>
      <c r="AS471" s="102"/>
      <c r="AT471" s="102"/>
      <c r="AU471" s="102"/>
    </row>
    <row r="472" ht="14.4" customHeight="1" spans="2:47" x14ac:dyDescent="0.25">
      <c r="B472" s="100" t="s">
        <v>1060</v>
      </c>
      <c r="C472" s="101" t="str">
        <f t="shared" si="144"/>
        <v>A</v>
      </c>
      <c r="D472" s="101" t="str">
        <f t="shared" si="145"/>
        <v>A2.1.3.01.046</v>
      </c>
      <c r="E472" s="101" t="str">
        <f t="shared" si="146"/>
        <v>2</v>
      </c>
      <c r="F472" s="101" t="s">
        <v>90</v>
      </c>
      <c r="G472" s="101">
        <f t="shared" si="147"/>
        <v>12</v>
      </c>
      <c r="H472" s="101" t="s">
        <v>1061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43"/>
      <c r="V472" s="43"/>
      <c r="W472" s="102">
        <v>0</v>
      </c>
      <c r="X472" s="102">
        <v>0</v>
      </c>
      <c r="Y472" s="102">
        <v>0</v>
      </c>
      <c r="Z472" s="102">
        <v>0</v>
      </c>
      <c r="AA472" s="102">
        <v>-1630</v>
      </c>
      <c r="AB472" s="102">
        <v>0</v>
      </c>
      <c r="AC472" s="102">
        <v>0</v>
      </c>
      <c r="AD472" s="102">
        <v>0</v>
      </c>
      <c r="AE472" s="102">
        <v>-280</v>
      </c>
      <c r="AF472" s="102">
        <v>0</v>
      </c>
      <c r="AG472" s="102">
        <v>0</v>
      </c>
      <c r="AH472" s="102">
        <v>0</v>
      </c>
      <c r="AJ472" s="102">
        <v>0</v>
      </c>
      <c r="AK472" s="102">
        <v>0</v>
      </c>
      <c r="AL472" s="102">
        <v>0</v>
      </c>
      <c r="AM472" s="102">
        <v>0</v>
      </c>
      <c r="AN472" s="102">
        <v>0</v>
      </c>
      <c r="AO472" s="102">
        <v>0</v>
      </c>
      <c r="AP472" s="102">
        <v>0</v>
      </c>
      <c r="AQ472" s="102">
        <v>0</v>
      </c>
      <c r="AR472" s="102">
        <v>0</v>
      </c>
      <c r="AS472" s="102"/>
      <c r="AT472" s="102"/>
      <c r="AU472" s="102"/>
    </row>
    <row r="473" ht="14.4" customHeight="1" spans="2:47" x14ac:dyDescent="0.25">
      <c r="B473" s="100" t="s">
        <v>1062</v>
      </c>
      <c r="C473" s="101" t="str">
        <f t="shared" si="144"/>
        <v>A</v>
      </c>
      <c r="D473" s="101" t="str">
        <f t="shared" si="145"/>
        <v>A2.1.3.01.1097</v>
      </c>
      <c r="E473" s="101" t="str">
        <f t="shared" si="146"/>
        <v>2</v>
      </c>
      <c r="F473" s="101" t="s">
        <v>90</v>
      </c>
      <c r="G473" s="101">
        <f t="shared" si="147"/>
        <v>13</v>
      </c>
      <c r="H473" s="101" t="s">
        <v>1063</v>
      </c>
      <c r="I473" s="102">
        <v>0</v>
      </c>
      <c r="J473" s="102">
        <v>0</v>
      </c>
      <c r="K473" s="102">
        <v>0</v>
      </c>
      <c r="L473" s="102">
        <v>0</v>
      </c>
      <c r="M473" s="102">
        <v>0</v>
      </c>
      <c r="N473" s="102">
        <v>0</v>
      </c>
      <c r="O473" s="102">
        <v>0</v>
      </c>
      <c r="P473" s="102">
        <v>0</v>
      </c>
      <c r="Q473" s="102">
        <v>0</v>
      </c>
      <c r="R473" s="102">
        <v>0</v>
      </c>
      <c r="S473" s="102">
        <v>0</v>
      </c>
      <c r="T473" s="102">
        <v>0</v>
      </c>
      <c r="U473" s="43"/>
      <c r="V473" s="43"/>
      <c r="W473" s="102">
        <v>0</v>
      </c>
      <c r="X473" s="102">
        <v>0</v>
      </c>
      <c r="Y473" s="102">
        <v>0</v>
      </c>
      <c r="Z473" s="102">
        <v>0</v>
      </c>
      <c r="AA473" s="102">
        <v>-16987.22</v>
      </c>
      <c r="AB473" s="102">
        <v>-8493.61</v>
      </c>
      <c r="AC473" s="102">
        <v>0</v>
      </c>
      <c r="AD473" s="102">
        <v>0</v>
      </c>
      <c r="AE473" s="102">
        <v>0</v>
      </c>
      <c r="AF473" s="102">
        <v>-8493.61</v>
      </c>
      <c r="AG473" s="102">
        <v>0</v>
      </c>
      <c r="AH473" s="102">
        <v>0</v>
      </c>
      <c r="AJ473" s="102">
        <v>0</v>
      </c>
      <c r="AK473" s="102">
        <v>0</v>
      </c>
      <c r="AL473" s="102">
        <v>0</v>
      </c>
      <c r="AM473" s="102">
        <v>0</v>
      </c>
      <c r="AN473" s="102">
        <v>0</v>
      </c>
      <c r="AO473" s="102">
        <v>0</v>
      </c>
      <c r="AP473" s="102">
        <v>0</v>
      </c>
      <c r="AQ473" s="102">
        <v>0</v>
      </c>
      <c r="AR473" s="102">
        <v>0</v>
      </c>
      <c r="AS473" s="102"/>
      <c r="AT473" s="102"/>
      <c r="AU473" s="102"/>
    </row>
    <row r="474" ht="14.4" customHeight="1" spans="2:47" x14ac:dyDescent="0.25">
      <c r="B474" s="100" t="s">
        <v>1064</v>
      </c>
      <c r="C474" s="101" t="str">
        <f t="shared" si="144"/>
        <v>A</v>
      </c>
      <c r="D474" s="101" t="str">
        <f t="shared" si="145"/>
        <v>A2.1.3.01.1092</v>
      </c>
      <c r="E474" s="101" t="str">
        <f t="shared" si="146"/>
        <v>2</v>
      </c>
      <c r="F474" s="101" t="s">
        <v>90</v>
      </c>
      <c r="G474" s="101">
        <f t="shared" si="147"/>
        <v>13</v>
      </c>
      <c r="H474" s="101" t="s">
        <v>1065</v>
      </c>
      <c r="I474" s="102">
        <v>0</v>
      </c>
      <c r="J474" s="102">
        <v>0</v>
      </c>
      <c r="K474" s="102">
        <v>0</v>
      </c>
      <c r="L474" s="102">
        <v>0</v>
      </c>
      <c r="M474" s="102">
        <v>0</v>
      </c>
      <c r="N474" s="102">
        <v>0</v>
      </c>
      <c r="O474" s="102">
        <v>0</v>
      </c>
      <c r="P474" s="102">
        <v>0</v>
      </c>
      <c r="Q474" s="102">
        <v>0</v>
      </c>
      <c r="R474" s="102">
        <v>0</v>
      </c>
      <c r="S474" s="102">
        <v>0</v>
      </c>
      <c r="T474" s="102">
        <v>0</v>
      </c>
      <c r="U474" s="43"/>
      <c r="V474" s="43"/>
      <c r="W474" s="102">
        <v>0</v>
      </c>
      <c r="X474" s="102">
        <v>0</v>
      </c>
      <c r="Y474" s="102">
        <v>0</v>
      </c>
      <c r="Z474" s="102">
        <v>0</v>
      </c>
      <c r="AA474" s="102">
        <v>0</v>
      </c>
      <c r="AB474" s="102">
        <v>0</v>
      </c>
      <c r="AC474" s="102">
        <v>0</v>
      </c>
      <c r="AD474" s="102">
        <v>0</v>
      </c>
      <c r="AE474" s="102">
        <v>0</v>
      </c>
      <c r="AF474" s="102">
        <v>0</v>
      </c>
      <c r="AG474" s="102">
        <v>0</v>
      </c>
      <c r="AH474" s="102">
        <v>0</v>
      </c>
      <c r="AJ474" s="102">
        <v>0</v>
      </c>
      <c r="AK474" s="102">
        <v>0</v>
      </c>
      <c r="AL474" s="102">
        <v>0</v>
      </c>
      <c r="AM474" s="102">
        <v>0</v>
      </c>
      <c r="AN474" s="102">
        <v>0</v>
      </c>
      <c r="AO474" s="102">
        <v>0</v>
      </c>
      <c r="AP474" s="102">
        <v>0</v>
      </c>
      <c r="AQ474" s="102">
        <v>0</v>
      </c>
      <c r="AR474" s="102">
        <v>0</v>
      </c>
      <c r="AS474" s="102"/>
      <c r="AT474" s="102"/>
      <c r="AU474" s="102"/>
    </row>
    <row r="475" ht="14.4" customHeight="1" spans="2:47" x14ac:dyDescent="0.25">
      <c r="B475" s="100" t="s">
        <v>1066</v>
      </c>
      <c r="C475" s="101" t="str">
        <f t="shared" si="144"/>
        <v>A</v>
      </c>
      <c r="D475" s="101" t="str">
        <f t="shared" si="145"/>
        <v>A2.1.3.01.0028</v>
      </c>
      <c r="E475" s="101" t="str">
        <f t="shared" si="146"/>
        <v>2</v>
      </c>
      <c r="F475" s="101" t="s">
        <v>90</v>
      </c>
      <c r="G475" s="101">
        <f t="shared" si="147"/>
        <v>13</v>
      </c>
      <c r="H475" s="101" t="s">
        <v>1067</v>
      </c>
      <c r="I475" s="102">
        <v>0</v>
      </c>
      <c r="J475" s="102">
        <v>0</v>
      </c>
      <c r="K475" s="102">
        <v>0</v>
      </c>
      <c r="L475" s="102">
        <v>0</v>
      </c>
      <c r="M475" s="102">
        <v>0</v>
      </c>
      <c r="N475" s="102">
        <v>-4049.38</v>
      </c>
      <c r="O475" s="102">
        <v>-1379.31</v>
      </c>
      <c r="P475" s="102">
        <v>0</v>
      </c>
      <c r="Q475" s="102">
        <v>-315.1</v>
      </c>
      <c r="R475" s="102">
        <v>0</v>
      </c>
      <c r="S475" s="102">
        <v>0</v>
      </c>
      <c r="T475" s="102">
        <v>0</v>
      </c>
      <c r="U475" s="43"/>
      <c r="V475" s="43"/>
      <c r="W475" s="102">
        <v>0</v>
      </c>
      <c r="X475" s="102">
        <v>0</v>
      </c>
      <c r="Y475" s="102">
        <v>0</v>
      </c>
      <c r="Z475" s="102">
        <v>-2339.88</v>
      </c>
      <c r="AA475" s="102">
        <v>0</v>
      </c>
      <c r="AB475" s="102">
        <v>0</v>
      </c>
      <c r="AC475" s="102">
        <v>0</v>
      </c>
      <c r="AD475" s="102">
        <v>-2339.88</v>
      </c>
      <c r="AE475" s="102">
        <v>-1559.92</v>
      </c>
      <c r="AF475" s="102">
        <v>0</v>
      </c>
      <c r="AG475" s="102">
        <v>0</v>
      </c>
      <c r="AH475" s="102">
        <v>0</v>
      </c>
      <c r="AJ475" s="102">
        <v>0</v>
      </c>
      <c r="AK475" s="102">
        <v>0</v>
      </c>
      <c r="AL475" s="102">
        <v>0</v>
      </c>
      <c r="AM475" s="102">
        <v>-15019.05</v>
      </c>
      <c r="AN475" s="102">
        <v>-5006.34</v>
      </c>
      <c r="AO475" s="102">
        <v>0</v>
      </c>
      <c r="AP475" s="102">
        <v>0</v>
      </c>
      <c r="AQ475" s="102">
        <v>0</v>
      </c>
      <c r="AR475" s="102">
        <v>0</v>
      </c>
      <c r="AS475" s="102"/>
      <c r="AT475" s="102"/>
      <c r="AU475" s="102"/>
    </row>
    <row r="476" ht="14.4" customHeight="1" spans="2:47" x14ac:dyDescent="0.25">
      <c r="B476" s="100" t="s">
        <v>1068</v>
      </c>
      <c r="C476" s="101" t="str">
        <f t="shared" ref="C476:C483" si="148">IF(G476&gt;8,"A","S")</f>
        <v>A</v>
      </c>
      <c r="D476" s="101" t="str">
        <f t="shared" ref="D476:D483" si="149">"A"&amp;B476</f>
        <v>A2.1.3.01.0119</v>
      </c>
      <c r="E476" s="101" t="str">
        <f t="shared" ref="E476:E483" si="150">LEFT(B476)</f>
        <v>2</v>
      </c>
      <c r="F476" s="101" t="s">
        <v>90</v>
      </c>
      <c r="G476" s="101">
        <f t="shared" ref="G476:G483" si="151">LEN(B476)</f>
        <v>13</v>
      </c>
      <c r="H476" s="101" t="s">
        <v>1069</v>
      </c>
      <c r="I476" s="102">
        <v>-195</v>
      </c>
      <c r="J476" s="102">
        <v>-195</v>
      </c>
      <c r="K476" s="102">
        <v>-195</v>
      </c>
      <c r="L476" s="102">
        <v>-195</v>
      </c>
      <c r="M476" s="102">
        <v>-195</v>
      </c>
      <c r="N476" s="102">
        <v>-195</v>
      </c>
      <c r="O476" s="102">
        <v>0</v>
      </c>
      <c r="P476" s="102">
        <v>0</v>
      </c>
      <c r="Q476" s="102">
        <v>0</v>
      </c>
      <c r="R476" s="102">
        <v>0</v>
      </c>
      <c r="S476" s="102">
        <v>0</v>
      </c>
      <c r="T476" s="102">
        <v>0</v>
      </c>
      <c r="U476" s="43"/>
      <c r="V476" s="43"/>
      <c r="W476" s="102">
        <v>0</v>
      </c>
      <c r="X476" s="102">
        <v>0</v>
      </c>
      <c r="Y476" s="102">
        <v>0</v>
      </c>
      <c r="Z476" s="102">
        <v>0</v>
      </c>
      <c r="AA476" s="102">
        <v>0</v>
      </c>
      <c r="AB476" s="102">
        <v>0</v>
      </c>
      <c r="AC476" s="102">
        <v>0</v>
      </c>
      <c r="AD476" s="102">
        <v>0</v>
      </c>
      <c r="AE476" s="102">
        <v>0</v>
      </c>
      <c r="AF476" s="102">
        <v>0</v>
      </c>
      <c r="AG476" s="102">
        <v>0</v>
      </c>
      <c r="AH476" s="102">
        <v>0</v>
      </c>
      <c r="AJ476" s="102">
        <v>0</v>
      </c>
      <c r="AK476" s="102">
        <v>0</v>
      </c>
      <c r="AL476" s="102">
        <v>0</v>
      </c>
      <c r="AM476" s="102">
        <v>0</v>
      </c>
      <c r="AN476" s="102">
        <v>0</v>
      </c>
      <c r="AO476" s="102">
        <v>0</v>
      </c>
      <c r="AP476" s="102">
        <v>0</v>
      </c>
      <c r="AQ476" s="102">
        <v>0</v>
      </c>
      <c r="AR476" s="102">
        <v>0</v>
      </c>
      <c r="AS476" s="102"/>
      <c r="AT476" s="102"/>
      <c r="AU476" s="102"/>
    </row>
    <row r="477" ht="14.4" customHeight="1" spans="2:47" x14ac:dyDescent="0.25">
      <c r="B477" s="100" t="s">
        <v>1070</v>
      </c>
      <c r="C477" s="101" t="str">
        <f t="shared" si="148"/>
        <v>A</v>
      </c>
      <c r="D477" s="101" t="str">
        <f t="shared" si="149"/>
        <v>A2.1.3.01.0268</v>
      </c>
      <c r="E477" s="101" t="str">
        <f t="shared" si="150"/>
        <v>2</v>
      </c>
      <c r="F477" s="101" t="s">
        <v>90</v>
      </c>
      <c r="G477" s="101">
        <f t="shared" si="151"/>
        <v>13</v>
      </c>
      <c r="H477" s="101" t="s">
        <v>1071</v>
      </c>
      <c r="I477" s="102">
        <v>0</v>
      </c>
      <c r="J477" s="102">
        <v>0</v>
      </c>
      <c r="K477" s="102">
        <v>0</v>
      </c>
      <c r="L477" s="102">
        <v>0</v>
      </c>
      <c r="M477" s="102">
        <v>0</v>
      </c>
      <c r="N477" s="102">
        <v>0</v>
      </c>
      <c r="O477" s="102">
        <v>0</v>
      </c>
      <c r="P477" s="102">
        <v>0</v>
      </c>
      <c r="Q477" s="102">
        <v>0</v>
      </c>
      <c r="R477" s="102">
        <v>0</v>
      </c>
      <c r="S477" s="102">
        <v>0</v>
      </c>
      <c r="T477" s="102">
        <v>0</v>
      </c>
      <c r="U477" s="43"/>
      <c r="V477" s="43"/>
      <c r="W477" s="102">
        <v>0</v>
      </c>
      <c r="X477" s="102">
        <v>0</v>
      </c>
      <c r="Y477" s="102">
        <v>0</v>
      </c>
      <c r="Z477" s="102">
        <v>0</v>
      </c>
      <c r="AA477" s="102">
        <v>0</v>
      </c>
      <c r="AB477" s="102">
        <v>0</v>
      </c>
      <c r="AC477" s="102">
        <v>0</v>
      </c>
      <c r="AD477" s="102">
        <v>0</v>
      </c>
      <c r="AE477" s="102">
        <v>0</v>
      </c>
      <c r="AF477" s="102">
        <v>0</v>
      </c>
      <c r="AG477" s="102">
        <v>0</v>
      </c>
      <c r="AH477" s="102">
        <v>0</v>
      </c>
      <c r="AJ477" s="102">
        <v>0</v>
      </c>
      <c r="AK477" s="102">
        <v>0</v>
      </c>
      <c r="AL477" s="102">
        <v>0</v>
      </c>
      <c r="AM477" s="102">
        <v>0</v>
      </c>
      <c r="AN477" s="102">
        <v>0</v>
      </c>
      <c r="AO477" s="102">
        <v>0</v>
      </c>
      <c r="AP477" s="102">
        <v>0</v>
      </c>
      <c r="AQ477" s="102">
        <v>0</v>
      </c>
      <c r="AR477" s="102">
        <v>0</v>
      </c>
      <c r="AS477" s="102"/>
      <c r="AT477" s="102"/>
      <c r="AU477" s="102"/>
    </row>
    <row r="478" ht="14.4" customHeight="1" spans="2:47" x14ac:dyDescent="0.25">
      <c r="B478" s="100" t="s">
        <v>1072</v>
      </c>
      <c r="C478" s="101" t="str">
        <f t="shared" si="148"/>
        <v>A</v>
      </c>
      <c r="D478" s="101" t="str">
        <f t="shared" si="149"/>
        <v>A2.1.3.01.0339</v>
      </c>
      <c r="E478" s="101" t="str">
        <f t="shared" si="150"/>
        <v>2</v>
      </c>
      <c r="F478" s="101" t="s">
        <v>90</v>
      </c>
      <c r="G478" s="101">
        <f t="shared" si="151"/>
        <v>13</v>
      </c>
      <c r="H478" s="101" t="s">
        <v>1073</v>
      </c>
      <c r="I478" s="102">
        <v>0</v>
      </c>
      <c r="J478" s="102">
        <v>0</v>
      </c>
      <c r="K478" s="102">
        <v>0</v>
      </c>
      <c r="L478" s="102">
        <v>0</v>
      </c>
      <c r="M478" s="102">
        <v>0</v>
      </c>
      <c r="N478" s="102">
        <v>0</v>
      </c>
      <c r="O478" s="102">
        <v>0</v>
      </c>
      <c r="P478" s="102">
        <v>-1680</v>
      </c>
      <c r="Q478" s="102">
        <v>-5600</v>
      </c>
      <c r="R478" s="102">
        <v>0</v>
      </c>
      <c r="S478" s="102">
        <v>0</v>
      </c>
      <c r="T478" s="102">
        <v>0</v>
      </c>
      <c r="U478" s="43"/>
      <c r="V478" s="43"/>
      <c r="W478" s="102">
        <v>0</v>
      </c>
      <c r="X478" s="102">
        <v>0</v>
      </c>
      <c r="Y478" s="102">
        <v>0</v>
      </c>
      <c r="Z478" s="102">
        <v>-1280</v>
      </c>
      <c r="AA478" s="102">
        <v>-1800</v>
      </c>
      <c r="AB478" s="102">
        <v>0</v>
      </c>
      <c r="AC478" s="102">
        <v>0</v>
      </c>
      <c r="AD478" s="102">
        <v>0</v>
      </c>
      <c r="AE478" s="102">
        <v>0</v>
      </c>
      <c r="AF478" s="102">
        <v>0</v>
      </c>
      <c r="AG478" s="102">
        <v>0</v>
      </c>
      <c r="AH478" s="102">
        <v>0</v>
      </c>
      <c r="AJ478" s="102">
        <v>0</v>
      </c>
      <c r="AK478" s="102">
        <v>0</v>
      </c>
      <c r="AL478" s="102">
        <v>0</v>
      </c>
      <c r="AM478" s="102">
        <v>0</v>
      </c>
      <c r="AN478" s="102">
        <v>0</v>
      </c>
      <c r="AO478" s="102">
        <v>0</v>
      </c>
      <c r="AP478" s="102">
        <v>0</v>
      </c>
      <c r="AQ478" s="102">
        <v>0</v>
      </c>
      <c r="AR478" s="102">
        <v>0</v>
      </c>
      <c r="AS478" s="102"/>
      <c r="AT478" s="102"/>
      <c r="AU478" s="102"/>
    </row>
    <row r="479" ht="14.4" customHeight="1" spans="2:47" x14ac:dyDescent="0.25">
      <c r="B479" s="100" t="s">
        <v>1074</v>
      </c>
      <c r="C479" s="101" t="str">
        <f t="shared" si="148"/>
        <v>A</v>
      </c>
      <c r="D479" s="101" t="str">
        <f t="shared" si="149"/>
        <v>A2.1.3.01.1081</v>
      </c>
      <c r="E479" s="101" t="str">
        <f t="shared" si="150"/>
        <v>2</v>
      </c>
      <c r="F479" s="101" t="s">
        <v>90</v>
      </c>
      <c r="G479" s="101">
        <f t="shared" si="151"/>
        <v>13</v>
      </c>
      <c r="H479" s="101" t="s">
        <v>1075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43"/>
      <c r="V479" s="43"/>
      <c r="W479" s="102">
        <v>0</v>
      </c>
      <c r="X479" s="102">
        <v>0</v>
      </c>
      <c r="Y479" s="102">
        <v>0</v>
      </c>
      <c r="Z479" s="102">
        <v>0</v>
      </c>
      <c r="AA479" s="102">
        <v>0</v>
      </c>
      <c r="AB479" s="102">
        <v>0</v>
      </c>
      <c r="AC479" s="102">
        <v>0</v>
      </c>
      <c r="AD479" s="102">
        <v>0</v>
      </c>
      <c r="AE479" s="102">
        <v>0</v>
      </c>
      <c r="AF479" s="102">
        <v>0</v>
      </c>
      <c r="AG479" s="102">
        <v>0</v>
      </c>
      <c r="AH479" s="102">
        <v>0</v>
      </c>
      <c r="AJ479" s="102">
        <v>0</v>
      </c>
      <c r="AK479" s="102">
        <v>0</v>
      </c>
      <c r="AL479" s="102">
        <v>0</v>
      </c>
      <c r="AM479" s="102">
        <v>0</v>
      </c>
      <c r="AN479" s="102">
        <v>0</v>
      </c>
      <c r="AO479" s="102">
        <v>0</v>
      </c>
      <c r="AP479" s="102">
        <v>0</v>
      </c>
      <c r="AQ479" s="102">
        <v>0</v>
      </c>
      <c r="AR479" s="102">
        <v>0</v>
      </c>
      <c r="AS479" s="102"/>
      <c r="AT479" s="102"/>
      <c r="AU479" s="102"/>
    </row>
    <row r="480" ht="14.4" customHeight="1" spans="2:47" x14ac:dyDescent="0.25">
      <c r="B480" s="100" t="s">
        <v>1076</v>
      </c>
      <c r="C480" s="101" t="str">
        <f t="shared" si="148"/>
        <v>A</v>
      </c>
      <c r="D480" s="101" t="str">
        <f t="shared" si="149"/>
        <v>A2.1.3.01.1088</v>
      </c>
      <c r="E480" s="101" t="str">
        <f t="shared" si="150"/>
        <v>2</v>
      </c>
      <c r="F480" s="101" t="s">
        <v>90</v>
      </c>
      <c r="G480" s="101">
        <f t="shared" si="151"/>
        <v>13</v>
      </c>
      <c r="H480" s="101" t="s">
        <v>1077</v>
      </c>
      <c r="I480" s="102">
        <v>0</v>
      </c>
      <c r="J480" s="102">
        <v>0</v>
      </c>
      <c r="K480" s="102">
        <v>0</v>
      </c>
      <c r="L480" s="102">
        <v>0</v>
      </c>
      <c r="M480" s="102">
        <v>0</v>
      </c>
      <c r="N480" s="102">
        <v>0</v>
      </c>
      <c r="O480" s="102">
        <v>0</v>
      </c>
      <c r="P480" s="102">
        <v>0</v>
      </c>
      <c r="Q480" s="102">
        <v>0</v>
      </c>
      <c r="R480" s="102">
        <v>0</v>
      </c>
      <c r="S480" s="102">
        <v>0</v>
      </c>
      <c r="T480" s="102">
        <v>0</v>
      </c>
      <c r="U480" s="43"/>
      <c r="V480" s="43"/>
      <c r="W480" s="102">
        <v>0</v>
      </c>
      <c r="X480" s="102">
        <v>0</v>
      </c>
      <c r="Y480" s="102">
        <v>0</v>
      </c>
      <c r="Z480" s="102">
        <v>-11440</v>
      </c>
      <c r="AA480" s="102">
        <v>-4400</v>
      </c>
      <c r="AB480" s="102">
        <v>0</v>
      </c>
      <c r="AC480" s="102">
        <v>-4200</v>
      </c>
      <c r="AD480" s="102">
        <v>-1100</v>
      </c>
      <c r="AE480" s="102">
        <v>0</v>
      </c>
      <c r="AF480" s="102">
        <v>-4200</v>
      </c>
      <c r="AG480" s="102">
        <v>0</v>
      </c>
      <c r="AH480" s="102">
        <v>0</v>
      </c>
      <c r="AJ480" s="102">
        <v>0</v>
      </c>
      <c r="AK480" s="102">
        <v>0</v>
      </c>
      <c r="AL480" s="102">
        <v>0</v>
      </c>
      <c r="AM480" s="102">
        <v>0</v>
      </c>
      <c r="AN480" s="102">
        <v>-5136</v>
      </c>
      <c r="AO480" s="102">
        <v>0</v>
      </c>
      <c r="AP480" s="102">
        <v>0</v>
      </c>
      <c r="AQ480" s="102">
        <v>0</v>
      </c>
      <c r="AR480" s="102">
        <v>0</v>
      </c>
      <c r="AS480" s="102"/>
      <c r="AT480" s="102"/>
      <c r="AU480" s="102"/>
    </row>
    <row r="481" ht="14.4" customHeight="1" spans="2:47" x14ac:dyDescent="0.25">
      <c r="B481" s="100" t="s">
        <v>1078</v>
      </c>
      <c r="C481" s="101" t="str">
        <f t="shared" si="148"/>
        <v>A</v>
      </c>
      <c r="D481" s="101" t="str">
        <f t="shared" si="149"/>
        <v>A2.1.3.01.0290</v>
      </c>
      <c r="E481" s="101" t="str">
        <f t="shared" si="150"/>
        <v>2</v>
      </c>
      <c r="F481" s="101" t="s">
        <v>90</v>
      </c>
      <c r="G481" s="101">
        <f t="shared" si="151"/>
        <v>13</v>
      </c>
      <c r="H481" s="101" t="s">
        <v>1079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43"/>
      <c r="V481" s="43"/>
      <c r="W481" s="102">
        <v>0</v>
      </c>
      <c r="X481" s="102">
        <v>0</v>
      </c>
      <c r="Y481" s="102">
        <v>0</v>
      </c>
      <c r="Z481" s="102">
        <v>0</v>
      </c>
      <c r="AA481" s="102">
        <v>0</v>
      </c>
      <c r="AB481" s="102">
        <v>0</v>
      </c>
      <c r="AC481" s="102">
        <v>0</v>
      </c>
      <c r="AD481" s="102">
        <v>0</v>
      </c>
      <c r="AE481" s="102">
        <v>0</v>
      </c>
      <c r="AF481" s="102">
        <v>0</v>
      </c>
      <c r="AG481" s="102">
        <v>0</v>
      </c>
      <c r="AH481" s="102">
        <v>0</v>
      </c>
      <c r="AJ481" s="102">
        <v>0</v>
      </c>
      <c r="AK481" s="102">
        <v>0</v>
      </c>
      <c r="AL481" s="102">
        <v>0</v>
      </c>
      <c r="AM481" s="102">
        <v>0</v>
      </c>
      <c r="AN481" s="102">
        <v>0</v>
      </c>
      <c r="AO481" s="102">
        <v>0</v>
      </c>
      <c r="AP481" s="102">
        <v>0</v>
      </c>
      <c r="AQ481" s="102">
        <v>0</v>
      </c>
      <c r="AR481" s="102">
        <v>0</v>
      </c>
      <c r="AS481" s="102"/>
      <c r="AT481" s="102"/>
      <c r="AU481" s="102"/>
    </row>
    <row r="482" ht="14.4" customHeight="1" spans="2:47" x14ac:dyDescent="0.25">
      <c r="B482" s="100" t="s">
        <v>1080</v>
      </c>
      <c r="C482" s="101" t="str">
        <f t="shared" si="148"/>
        <v>A</v>
      </c>
      <c r="D482" s="101" t="str">
        <f t="shared" si="149"/>
        <v>A2.1.3.01.0116</v>
      </c>
      <c r="E482" s="101" t="str">
        <f t="shared" si="150"/>
        <v>2</v>
      </c>
      <c r="F482" s="101" t="s">
        <v>90</v>
      </c>
      <c r="G482" s="101">
        <f t="shared" si="151"/>
        <v>13</v>
      </c>
      <c r="H482" s="101" t="s">
        <v>1081</v>
      </c>
      <c r="I482" s="102">
        <v>0</v>
      </c>
      <c r="J482" s="102">
        <v>0</v>
      </c>
      <c r="K482" s="102">
        <v>0</v>
      </c>
      <c r="L482" s="102">
        <v>0</v>
      </c>
      <c r="M482" s="102">
        <v>0</v>
      </c>
      <c r="N482" s="102">
        <v>0</v>
      </c>
      <c r="O482" s="102">
        <v>0</v>
      </c>
      <c r="P482" s="102">
        <v>0</v>
      </c>
      <c r="Q482" s="102">
        <v>0</v>
      </c>
      <c r="R482" s="102">
        <v>0</v>
      </c>
      <c r="S482" s="102">
        <v>0</v>
      </c>
      <c r="T482" s="102">
        <v>0</v>
      </c>
      <c r="U482" s="43"/>
      <c r="V482" s="43"/>
      <c r="W482" s="102">
        <v>0</v>
      </c>
      <c r="X482" s="102">
        <v>0</v>
      </c>
      <c r="Y482" s="102">
        <v>0</v>
      </c>
      <c r="Z482" s="102">
        <v>0</v>
      </c>
      <c r="AA482" s="102">
        <v>0</v>
      </c>
      <c r="AB482" s="102">
        <v>0</v>
      </c>
      <c r="AC482" s="102">
        <v>0</v>
      </c>
      <c r="AD482" s="102">
        <v>0</v>
      </c>
      <c r="AE482" s="102">
        <v>0</v>
      </c>
      <c r="AF482" s="102">
        <v>0</v>
      </c>
      <c r="AG482" s="102">
        <v>0</v>
      </c>
      <c r="AH482" s="102">
        <v>0</v>
      </c>
      <c r="AJ482" s="102">
        <v>0</v>
      </c>
      <c r="AK482" s="102">
        <v>0</v>
      </c>
      <c r="AL482" s="102">
        <v>0</v>
      </c>
      <c r="AM482" s="102">
        <v>0</v>
      </c>
      <c r="AN482" s="102">
        <v>0</v>
      </c>
      <c r="AO482" s="102">
        <v>0</v>
      </c>
      <c r="AP482" s="102">
        <v>0</v>
      </c>
      <c r="AQ482" s="102">
        <v>0</v>
      </c>
      <c r="AR482" s="102">
        <v>0</v>
      </c>
      <c r="AS482" s="102"/>
      <c r="AT482" s="102"/>
      <c r="AU482" s="102"/>
    </row>
    <row r="483" ht="14.4" customHeight="1" spans="2:47" x14ac:dyDescent="0.25">
      <c r="B483" s="100" t="s">
        <v>1082</v>
      </c>
      <c r="C483" s="101" t="str">
        <f t="shared" si="148"/>
        <v>A</v>
      </c>
      <c r="D483" s="101" t="str">
        <f t="shared" si="149"/>
        <v>A2.1.3.01.1073</v>
      </c>
      <c r="E483" s="101" t="str">
        <f t="shared" si="150"/>
        <v>2</v>
      </c>
      <c r="F483" s="101" t="s">
        <v>90</v>
      </c>
      <c r="G483" s="101">
        <f t="shared" si="151"/>
        <v>13</v>
      </c>
      <c r="H483" s="101" t="s">
        <v>1083</v>
      </c>
      <c r="I483" s="102">
        <v>0</v>
      </c>
      <c r="J483" s="102">
        <v>0</v>
      </c>
      <c r="K483" s="102">
        <v>0</v>
      </c>
      <c r="L483" s="102">
        <v>0</v>
      </c>
      <c r="M483" s="102">
        <v>0</v>
      </c>
      <c r="N483" s="102">
        <v>0</v>
      </c>
      <c r="O483" s="102">
        <v>0</v>
      </c>
      <c r="P483" s="102">
        <v>0</v>
      </c>
      <c r="Q483" s="102">
        <v>0</v>
      </c>
      <c r="R483" s="102">
        <v>0</v>
      </c>
      <c r="S483" s="102">
        <v>0</v>
      </c>
      <c r="T483" s="102">
        <v>0</v>
      </c>
      <c r="U483" s="43"/>
      <c r="V483" s="43"/>
      <c r="W483" s="102">
        <v>0</v>
      </c>
      <c r="X483" s="102">
        <v>0</v>
      </c>
      <c r="Y483" s="102">
        <v>0</v>
      </c>
      <c r="Z483" s="102">
        <v>0</v>
      </c>
      <c r="AA483" s="102">
        <v>0</v>
      </c>
      <c r="AB483" s="102">
        <v>0</v>
      </c>
      <c r="AC483" s="102">
        <v>0</v>
      </c>
      <c r="AD483" s="102">
        <v>0</v>
      </c>
      <c r="AE483" s="102">
        <v>0</v>
      </c>
      <c r="AF483" s="102">
        <v>0</v>
      </c>
      <c r="AG483" s="102">
        <v>0</v>
      </c>
      <c r="AH483" s="102">
        <v>0</v>
      </c>
      <c r="AJ483" s="102">
        <v>0</v>
      </c>
      <c r="AK483" s="102">
        <v>0</v>
      </c>
      <c r="AL483" s="102">
        <v>0</v>
      </c>
      <c r="AM483" s="102">
        <v>0</v>
      </c>
      <c r="AN483" s="102">
        <v>0</v>
      </c>
      <c r="AO483" s="102">
        <v>0</v>
      </c>
      <c r="AP483" s="102">
        <v>0</v>
      </c>
      <c r="AQ483" s="102">
        <v>0</v>
      </c>
      <c r="AR483" s="102">
        <v>0</v>
      </c>
      <c r="AS483" s="102"/>
      <c r="AT483" s="102"/>
      <c r="AU483" s="102"/>
    </row>
    <row r="484" ht="14.4" customHeight="1" spans="2:47" x14ac:dyDescent="0.25">
      <c r="B484" s="100" t="s">
        <v>1084</v>
      </c>
      <c r="C484" s="101" t="str">
        <f t="shared" ref="C484:C495" si="152">IF(G484&gt;8,"A","S")</f>
        <v>A</v>
      </c>
      <c r="D484" s="101" t="str">
        <f t="shared" ref="D484:D495" si="153">"A"&amp;B484</f>
        <v>A2.1.3.01.039</v>
      </c>
      <c r="E484" s="101" t="str">
        <f t="shared" ref="E484:E495" si="154">LEFT(B484)</f>
        <v>2</v>
      </c>
      <c r="F484" s="101" t="s">
        <v>90</v>
      </c>
      <c r="G484" s="101">
        <f t="shared" ref="G484:G495" si="155">LEN(B484)</f>
        <v>12</v>
      </c>
      <c r="H484" s="101" t="s">
        <v>1085</v>
      </c>
      <c r="I484" s="102">
        <v>0</v>
      </c>
      <c r="J484" s="102">
        <v>0</v>
      </c>
      <c r="K484" s="102">
        <v>0</v>
      </c>
      <c r="L484" s="102">
        <v>0</v>
      </c>
      <c r="M484" s="102">
        <v>0</v>
      </c>
      <c r="N484" s="102">
        <v>0</v>
      </c>
      <c r="O484" s="102">
        <v>0</v>
      </c>
      <c r="P484" s="102">
        <v>0</v>
      </c>
      <c r="Q484" s="102">
        <v>0</v>
      </c>
      <c r="R484" s="102">
        <v>0</v>
      </c>
      <c r="S484" s="102">
        <v>0</v>
      </c>
      <c r="T484" s="102">
        <v>0</v>
      </c>
      <c r="U484" s="43"/>
      <c r="V484" s="43"/>
      <c r="W484" s="102">
        <v>0</v>
      </c>
      <c r="X484" s="102">
        <v>0</v>
      </c>
      <c r="Y484" s="102">
        <v>0</v>
      </c>
      <c r="Z484" s="102">
        <v>0</v>
      </c>
      <c r="AA484" s="102">
        <v>0</v>
      </c>
      <c r="AB484" s="102">
        <v>0</v>
      </c>
      <c r="AC484" s="102">
        <v>0</v>
      </c>
      <c r="AD484" s="102">
        <v>0</v>
      </c>
      <c r="AE484" s="102">
        <v>0</v>
      </c>
      <c r="AF484" s="102">
        <v>0</v>
      </c>
      <c r="AG484" s="102">
        <v>0</v>
      </c>
      <c r="AH484" s="102">
        <v>0</v>
      </c>
      <c r="AJ484" s="102">
        <v>0</v>
      </c>
      <c r="AK484" s="102">
        <v>0</v>
      </c>
      <c r="AL484" s="102">
        <v>0</v>
      </c>
      <c r="AM484" s="102">
        <v>0</v>
      </c>
      <c r="AN484" s="102">
        <v>0</v>
      </c>
      <c r="AO484" s="102">
        <v>0</v>
      </c>
      <c r="AP484" s="102">
        <v>0</v>
      </c>
      <c r="AQ484" s="102">
        <v>0</v>
      </c>
      <c r="AR484" s="102">
        <v>0</v>
      </c>
      <c r="AS484" s="102"/>
      <c r="AT484" s="102"/>
      <c r="AU484" s="102"/>
    </row>
    <row r="485" ht="14.4" customHeight="1" spans="2:47" x14ac:dyDescent="0.25">
      <c r="B485" s="100" t="s">
        <v>1086</v>
      </c>
      <c r="C485" s="101" t="str">
        <f t="shared" si="152"/>
        <v>A</v>
      </c>
      <c r="D485" s="101" t="str">
        <f t="shared" si="153"/>
        <v>A2.1.3.01.0287</v>
      </c>
      <c r="E485" s="101" t="str">
        <f t="shared" si="154"/>
        <v>2</v>
      </c>
      <c r="F485" s="101" t="s">
        <v>90</v>
      </c>
      <c r="G485" s="101">
        <f t="shared" si="155"/>
        <v>13</v>
      </c>
      <c r="H485" s="101" t="s">
        <v>1087</v>
      </c>
      <c r="I485" s="102">
        <v>0</v>
      </c>
      <c r="J485" s="102">
        <v>0</v>
      </c>
      <c r="K485" s="102">
        <v>0</v>
      </c>
      <c r="L485" s="102">
        <v>0</v>
      </c>
      <c r="M485" s="102">
        <v>0</v>
      </c>
      <c r="N485" s="102">
        <v>0</v>
      </c>
      <c r="O485" s="102">
        <v>0</v>
      </c>
      <c r="P485" s="102">
        <v>0</v>
      </c>
      <c r="Q485" s="102">
        <v>-1296.76</v>
      </c>
      <c r="R485" s="102">
        <v>-1700</v>
      </c>
      <c r="S485" s="102">
        <v>-1241.47</v>
      </c>
      <c r="T485" s="102">
        <v>0</v>
      </c>
      <c r="U485" s="43"/>
      <c r="V485" s="43"/>
      <c r="W485" s="102">
        <v>0</v>
      </c>
      <c r="X485" s="102">
        <v>0</v>
      </c>
      <c r="Y485" s="102">
        <v>-653.08</v>
      </c>
      <c r="Z485" s="102">
        <v>-99</v>
      </c>
      <c r="AA485" s="102">
        <v>0</v>
      </c>
      <c r="AB485" s="102">
        <v>-190.9</v>
      </c>
      <c r="AC485" s="102">
        <v>-1888.34</v>
      </c>
      <c r="AD485" s="102">
        <v>-1256.09</v>
      </c>
      <c r="AE485" s="102">
        <v>0</v>
      </c>
      <c r="AF485" s="102">
        <v>0</v>
      </c>
      <c r="AG485" s="102">
        <v>0</v>
      </c>
      <c r="AH485" s="102">
        <v>0</v>
      </c>
      <c r="AJ485" s="102">
        <v>0</v>
      </c>
      <c r="AK485" s="102">
        <v>0</v>
      </c>
      <c r="AL485" s="102">
        <v>0</v>
      </c>
      <c r="AM485" s="102">
        <v>0</v>
      </c>
      <c r="AN485" s="102">
        <v>0</v>
      </c>
      <c r="AO485" s="102">
        <v>0</v>
      </c>
      <c r="AP485" s="102">
        <v>0</v>
      </c>
      <c r="AQ485" s="102">
        <v>0</v>
      </c>
      <c r="AR485" s="102">
        <v>0</v>
      </c>
      <c r="AS485" s="102"/>
      <c r="AT485" s="102"/>
      <c r="AU485" s="102"/>
    </row>
    <row r="486" ht="14.4" customHeight="1" spans="2:47" x14ac:dyDescent="0.25">
      <c r="B486" s="100" t="s">
        <v>1088</v>
      </c>
      <c r="C486" s="101" t="str">
        <f t="shared" si="152"/>
        <v>A</v>
      </c>
      <c r="D486" s="101" t="str">
        <f t="shared" si="153"/>
        <v>A2.1.3.01.1074</v>
      </c>
      <c r="E486" s="101" t="str">
        <f t="shared" si="154"/>
        <v>2</v>
      </c>
      <c r="F486" s="101" t="s">
        <v>90</v>
      </c>
      <c r="G486" s="101">
        <f t="shared" si="155"/>
        <v>13</v>
      </c>
      <c r="H486" s="101" t="s">
        <v>1089</v>
      </c>
      <c r="I486" s="102">
        <v>0</v>
      </c>
      <c r="J486" s="102">
        <v>0</v>
      </c>
      <c r="K486" s="102">
        <v>0</v>
      </c>
      <c r="L486" s="102">
        <v>0</v>
      </c>
      <c r="M486" s="102">
        <v>0</v>
      </c>
      <c r="N486" s="102">
        <v>0</v>
      </c>
      <c r="O486" s="102">
        <v>0</v>
      </c>
      <c r="P486" s="102">
        <v>0</v>
      </c>
      <c r="Q486" s="102">
        <v>0</v>
      </c>
      <c r="R486" s="102">
        <v>0</v>
      </c>
      <c r="S486" s="102">
        <v>0</v>
      </c>
      <c r="T486" s="102">
        <v>0</v>
      </c>
      <c r="U486" s="43"/>
      <c r="V486" s="43"/>
      <c r="W486" s="102">
        <v>0</v>
      </c>
      <c r="X486" s="102">
        <v>0</v>
      </c>
      <c r="Y486" s="102">
        <v>0</v>
      </c>
      <c r="Z486" s="102">
        <v>0</v>
      </c>
      <c r="AA486" s="102">
        <v>0</v>
      </c>
      <c r="AB486" s="102">
        <v>0</v>
      </c>
      <c r="AC486" s="102">
        <v>0</v>
      </c>
      <c r="AD486" s="102">
        <v>0</v>
      </c>
      <c r="AE486" s="102">
        <v>0</v>
      </c>
      <c r="AF486" s="102">
        <v>0</v>
      </c>
      <c r="AG486" s="102">
        <v>0</v>
      </c>
      <c r="AH486" s="102">
        <v>0</v>
      </c>
      <c r="AJ486" s="102">
        <v>0</v>
      </c>
      <c r="AK486" s="102">
        <v>0</v>
      </c>
      <c r="AL486" s="102">
        <v>0</v>
      </c>
      <c r="AM486" s="102">
        <v>0</v>
      </c>
      <c r="AN486" s="102">
        <v>0</v>
      </c>
      <c r="AO486" s="102">
        <v>0</v>
      </c>
      <c r="AP486" s="102">
        <v>0</v>
      </c>
      <c r="AQ486" s="102">
        <v>0</v>
      </c>
      <c r="AR486" s="102">
        <v>0</v>
      </c>
      <c r="AS486" s="102"/>
      <c r="AT486" s="102"/>
      <c r="AU486" s="102"/>
    </row>
    <row r="487" ht="14.4" customHeight="1" spans="2:47" x14ac:dyDescent="0.25">
      <c r="B487" s="100" t="s">
        <v>1090</v>
      </c>
      <c r="C487" s="101" t="str">
        <f t="shared" si="152"/>
        <v>A</v>
      </c>
      <c r="D487" s="101" t="str">
        <f t="shared" si="153"/>
        <v>A2.1.3.01.038</v>
      </c>
      <c r="E487" s="101" t="str">
        <f t="shared" si="154"/>
        <v>2</v>
      </c>
      <c r="F487" s="101" t="s">
        <v>90</v>
      </c>
      <c r="G487" s="101">
        <f t="shared" si="155"/>
        <v>12</v>
      </c>
      <c r="H487" s="101" t="s">
        <v>1091</v>
      </c>
      <c r="I487" s="102">
        <v>0</v>
      </c>
      <c r="J487" s="102">
        <v>0</v>
      </c>
      <c r="K487" s="102">
        <v>0</v>
      </c>
      <c r="L487" s="102">
        <v>0</v>
      </c>
      <c r="M487" s="102">
        <v>0</v>
      </c>
      <c r="N487" s="102">
        <v>0</v>
      </c>
      <c r="O487" s="102">
        <v>0</v>
      </c>
      <c r="P487" s="102">
        <v>0</v>
      </c>
      <c r="Q487" s="102">
        <v>-12010</v>
      </c>
      <c r="R487" s="102">
        <v>-6005</v>
      </c>
      <c r="S487" s="102">
        <v>0</v>
      </c>
      <c r="T487" s="102">
        <v>0</v>
      </c>
      <c r="U487" s="43"/>
      <c r="V487" s="43"/>
      <c r="W487" s="102">
        <v>0</v>
      </c>
      <c r="X487" s="102">
        <v>0</v>
      </c>
      <c r="Y487" s="102">
        <v>-630</v>
      </c>
      <c r="Z487" s="102">
        <v>0</v>
      </c>
      <c r="AA487" s="102">
        <v>0</v>
      </c>
      <c r="AB487" s="102">
        <v>0</v>
      </c>
      <c r="AC487" s="102">
        <v>0</v>
      </c>
      <c r="AD487" s="102">
        <v>0</v>
      </c>
      <c r="AE487" s="102">
        <v>0</v>
      </c>
      <c r="AF487" s="102">
        <v>0</v>
      </c>
      <c r="AG487" s="102">
        <v>0</v>
      </c>
      <c r="AH487" s="102">
        <v>0</v>
      </c>
      <c r="AJ487" s="102">
        <v>0</v>
      </c>
      <c r="AK487" s="102">
        <v>-12000</v>
      </c>
      <c r="AL487" s="102">
        <v>-8000</v>
      </c>
      <c r="AM487" s="102">
        <v>-4000</v>
      </c>
      <c r="AN487" s="102">
        <v>0</v>
      </c>
      <c r="AO487" s="102">
        <v>0</v>
      </c>
      <c r="AP487" s="102">
        <v>0</v>
      </c>
      <c r="AQ487" s="102">
        <v>0</v>
      </c>
      <c r="AR487" s="102">
        <v>-14470</v>
      </c>
      <c r="AS487" s="102"/>
      <c r="AT487" s="102"/>
      <c r="AU487" s="102"/>
    </row>
    <row r="488" ht="14.4" customHeight="1" spans="2:47" x14ac:dyDescent="0.25">
      <c r="B488" s="100" t="s">
        <v>1092</v>
      </c>
      <c r="C488" s="101" t="str">
        <f t="shared" si="152"/>
        <v>A</v>
      </c>
      <c r="D488" s="101" t="str">
        <f t="shared" si="153"/>
        <v>A2.1.3.01.0222</v>
      </c>
      <c r="E488" s="101" t="str">
        <f t="shared" si="154"/>
        <v>2</v>
      </c>
      <c r="F488" s="101" t="s">
        <v>90</v>
      </c>
      <c r="G488" s="101">
        <f t="shared" si="155"/>
        <v>13</v>
      </c>
      <c r="H488" s="101" t="s">
        <v>1093</v>
      </c>
      <c r="I488" s="102">
        <v>-281</v>
      </c>
      <c r="J488" s="102">
        <v>-349</v>
      </c>
      <c r="K488" s="102">
        <v>-281</v>
      </c>
      <c r="L488" s="102">
        <v>-281</v>
      </c>
      <c r="M488" s="102">
        <v>-281</v>
      </c>
      <c r="N488" s="102">
        <v>-281</v>
      </c>
      <c r="O488" s="102">
        <v>0</v>
      </c>
      <c r="P488" s="102">
        <v>0</v>
      </c>
      <c r="Q488" s="102">
        <v>0</v>
      </c>
      <c r="R488" s="102">
        <v>0</v>
      </c>
      <c r="S488" s="102">
        <v>0</v>
      </c>
      <c r="T488" s="102">
        <v>0</v>
      </c>
      <c r="U488" s="43"/>
      <c r="V488" s="43"/>
      <c r="W488" s="102">
        <v>0</v>
      </c>
      <c r="X488" s="102">
        <v>0</v>
      </c>
      <c r="Y488" s="102">
        <v>0</v>
      </c>
      <c r="Z488" s="102">
        <v>0</v>
      </c>
      <c r="AA488" s="102">
        <v>0</v>
      </c>
      <c r="AB488" s="102">
        <v>0</v>
      </c>
      <c r="AC488" s="102">
        <v>0</v>
      </c>
      <c r="AD488" s="102">
        <v>0</v>
      </c>
      <c r="AE488" s="102">
        <v>0</v>
      </c>
      <c r="AF488" s="102">
        <v>0</v>
      </c>
      <c r="AG488" s="102">
        <v>0</v>
      </c>
      <c r="AH488" s="102">
        <v>0</v>
      </c>
      <c r="AJ488" s="102">
        <v>0</v>
      </c>
      <c r="AK488" s="102">
        <v>0</v>
      </c>
      <c r="AL488" s="102">
        <v>0</v>
      </c>
      <c r="AM488" s="102">
        <v>0</v>
      </c>
      <c r="AN488" s="102">
        <v>0</v>
      </c>
      <c r="AO488" s="102">
        <v>0</v>
      </c>
      <c r="AP488" s="102">
        <v>0</v>
      </c>
      <c r="AQ488" s="102">
        <v>0</v>
      </c>
      <c r="AR488" s="102">
        <v>0</v>
      </c>
      <c r="AS488" s="102"/>
      <c r="AT488" s="102"/>
      <c r="AU488" s="102"/>
    </row>
    <row r="489" ht="14.4" customHeight="1" spans="2:47" x14ac:dyDescent="0.25">
      <c r="B489" s="100" t="s">
        <v>1094</v>
      </c>
      <c r="C489" s="101" t="str">
        <f t="shared" si="152"/>
        <v>A</v>
      </c>
      <c r="D489" s="101" t="str">
        <f t="shared" si="153"/>
        <v>A2.1.3.01.008</v>
      </c>
      <c r="E489" s="101" t="str">
        <f t="shared" si="154"/>
        <v>2</v>
      </c>
      <c r="F489" s="101" t="s">
        <v>90</v>
      </c>
      <c r="G489" s="101">
        <f t="shared" si="155"/>
        <v>12</v>
      </c>
      <c r="H489" s="101" t="s">
        <v>1095</v>
      </c>
      <c r="I489" s="102">
        <v>0</v>
      </c>
      <c r="J489" s="102">
        <v>0</v>
      </c>
      <c r="K489" s="102">
        <v>0</v>
      </c>
      <c r="L489" s="102">
        <v>0</v>
      </c>
      <c r="M489" s="102">
        <v>0</v>
      </c>
      <c r="N489" s="102">
        <v>0</v>
      </c>
      <c r="O489" s="102">
        <v>0</v>
      </c>
      <c r="P489" s="102">
        <v>0</v>
      </c>
      <c r="Q489" s="102">
        <v>0</v>
      </c>
      <c r="R489" s="102">
        <v>0</v>
      </c>
      <c r="S489" s="102">
        <v>0</v>
      </c>
      <c r="T489" s="102">
        <v>0</v>
      </c>
      <c r="U489" s="43"/>
      <c r="V489" s="43"/>
      <c r="W489" s="102">
        <v>0</v>
      </c>
      <c r="X489" s="102">
        <v>0</v>
      </c>
      <c r="Y489" s="102">
        <v>0</v>
      </c>
      <c r="Z489" s="102">
        <v>0</v>
      </c>
      <c r="AA489" s="102">
        <v>0</v>
      </c>
      <c r="AB489" s="102">
        <v>0</v>
      </c>
      <c r="AC489" s="102">
        <v>0</v>
      </c>
      <c r="AD489" s="102">
        <v>0</v>
      </c>
      <c r="AE489" s="102">
        <v>0</v>
      </c>
      <c r="AF489" s="102">
        <v>0</v>
      </c>
      <c r="AG489" s="102">
        <v>0</v>
      </c>
      <c r="AH489" s="102">
        <v>0</v>
      </c>
      <c r="AJ489" s="102">
        <v>0</v>
      </c>
      <c r="AK489" s="102">
        <v>0</v>
      </c>
      <c r="AL489" s="102">
        <v>0</v>
      </c>
      <c r="AM489" s="102">
        <v>0</v>
      </c>
      <c r="AN489" s="102">
        <v>0</v>
      </c>
      <c r="AO489" s="102">
        <v>0</v>
      </c>
      <c r="AP489" s="102">
        <v>0</v>
      </c>
      <c r="AQ489" s="102">
        <v>0</v>
      </c>
      <c r="AR489" s="102">
        <v>0</v>
      </c>
      <c r="AS489" s="102"/>
      <c r="AT489" s="102"/>
      <c r="AU489" s="102"/>
    </row>
    <row r="490" ht="14.4" customHeight="1" spans="2:47" x14ac:dyDescent="0.25">
      <c r="B490" s="100" t="s">
        <v>1096</v>
      </c>
      <c r="C490" s="101" t="str">
        <f t="shared" si="152"/>
        <v>A</v>
      </c>
      <c r="D490" s="101" t="str">
        <f t="shared" si="153"/>
        <v>A2.1.3.01.1075</v>
      </c>
      <c r="E490" s="101" t="str">
        <f t="shared" si="154"/>
        <v>2</v>
      </c>
      <c r="F490" s="101" t="s">
        <v>90</v>
      </c>
      <c r="G490" s="101">
        <f t="shared" si="155"/>
        <v>13</v>
      </c>
      <c r="H490" s="101" t="s">
        <v>1097</v>
      </c>
      <c r="I490" s="102">
        <v>0</v>
      </c>
      <c r="J490" s="102">
        <v>0</v>
      </c>
      <c r="K490" s="102">
        <v>0</v>
      </c>
      <c r="L490" s="102">
        <v>0</v>
      </c>
      <c r="M490" s="102">
        <v>0</v>
      </c>
      <c r="N490" s="102">
        <v>0</v>
      </c>
      <c r="O490" s="102">
        <v>0</v>
      </c>
      <c r="P490" s="102">
        <v>0</v>
      </c>
      <c r="Q490" s="102">
        <v>0</v>
      </c>
      <c r="R490" s="102">
        <v>0</v>
      </c>
      <c r="S490" s="102">
        <v>0</v>
      </c>
      <c r="T490" s="102">
        <v>0</v>
      </c>
      <c r="U490" s="43"/>
      <c r="V490" s="43"/>
      <c r="W490" s="102">
        <v>0</v>
      </c>
      <c r="X490" s="102">
        <v>0</v>
      </c>
      <c r="Y490" s="102">
        <v>0</v>
      </c>
      <c r="Z490" s="102">
        <v>0</v>
      </c>
      <c r="AA490" s="102">
        <v>0</v>
      </c>
      <c r="AB490" s="102">
        <v>0</v>
      </c>
      <c r="AC490" s="102">
        <v>0</v>
      </c>
      <c r="AD490" s="102">
        <v>0</v>
      </c>
      <c r="AE490" s="102">
        <v>0</v>
      </c>
      <c r="AF490" s="102">
        <v>0</v>
      </c>
      <c r="AG490" s="102">
        <v>0</v>
      </c>
      <c r="AH490" s="102">
        <v>0</v>
      </c>
      <c r="AJ490" s="102">
        <v>0</v>
      </c>
      <c r="AK490" s="102">
        <v>0</v>
      </c>
      <c r="AL490" s="102">
        <v>0</v>
      </c>
      <c r="AM490" s="102">
        <v>0</v>
      </c>
      <c r="AN490" s="102">
        <v>0</v>
      </c>
      <c r="AO490" s="102">
        <v>0</v>
      </c>
      <c r="AP490" s="102">
        <v>0</v>
      </c>
      <c r="AQ490" s="102">
        <v>0</v>
      </c>
      <c r="AR490" s="102">
        <v>0</v>
      </c>
      <c r="AS490" s="102"/>
      <c r="AT490" s="102"/>
      <c r="AU490" s="102"/>
    </row>
    <row r="491" ht="14.4" customHeight="1" spans="2:47" x14ac:dyDescent="0.25">
      <c r="B491" s="100" t="s">
        <v>1098</v>
      </c>
      <c r="C491" s="101" t="str">
        <f t="shared" si="152"/>
        <v>A</v>
      </c>
      <c r="D491" s="101" t="str">
        <f t="shared" si="153"/>
        <v>A2.1.3.01.0147</v>
      </c>
      <c r="E491" s="101" t="str">
        <f t="shared" si="154"/>
        <v>2</v>
      </c>
      <c r="F491" s="101" t="s">
        <v>90</v>
      </c>
      <c r="G491" s="101">
        <f t="shared" si="155"/>
        <v>13</v>
      </c>
      <c r="H491" s="101" t="s">
        <v>1099</v>
      </c>
      <c r="I491" s="102">
        <v>0</v>
      </c>
      <c r="J491" s="102">
        <v>0</v>
      </c>
      <c r="K491" s="102">
        <v>0</v>
      </c>
      <c r="L491" s="102">
        <v>0</v>
      </c>
      <c r="M491" s="102">
        <v>-8800</v>
      </c>
      <c r="N491" s="102">
        <v>-5866.66</v>
      </c>
      <c r="O491" s="102">
        <v>-2933.33</v>
      </c>
      <c r="P491" s="102">
        <v>0</v>
      </c>
      <c r="Q491" s="102">
        <v>0</v>
      </c>
      <c r="R491" s="102">
        <v>0</v>
      </c>
      <c r="S491" s="102">
        <v>0</v>
      </c>
      <c r="T491" s="102">
        <v>0</v>
      </c>
      <c r="U491" s="43"/>
      <c r="V491" s="43"/>
      <c r="W491" s="102">
        <v>0</v>
      </c>
      <c r="X491" s="102">
        <v>0</v>
      </c>
      <c r="Y491" s="102">
        <v>-4300</v>
      </c>
      <c r="Z491" s="102">
        <v>0</v>
      </c>
      <c r="AA491" s="102">
        <v>-26700</v>
      </c>
      <c r="AB491" s="102">
        <v>-8750</v>
      </c>
      <c r="AC491" s="102">
        <v>0</v>
      </c>
      <c r="AD491" s="102">
        <v>-9200</v>
      </c>
      <c r="AE491" s="102">
        <v>-35400</v>
      </c>
      <c r="AF491" s="102">
        <v>-17700</v>
      </c>
      <c r="AG491" s="102">
        <v>0</v>
      </c>
      <c r="AH491" s="102">
        <v>0</v>
      </c>
      <c r="AJ491" s="102">
        <v>0</v>
      </c>
      <c r="AK491" s="102">
        <v>-240</v>
      </c>
      <c r="AL491" s="102">
        <v>-200</v>
      </c>
      <c r="AM491" s="102">
        <v>0</v>
      </c>
      <c r="AN491" s="102">
        <v>0</v>
      </c>
      <c r="AO491" s="102">
        <v>0</v>
      </c>
      <c r="AP491" s="102">
        <v>0</v>
      </c>
      <c r="AQ491" s="102">
        <v>0</v>
      </c>
      <c r="AR491" s="102">
        <v>0</v>
      </c>
      <c r="AS491" s="102"/>
      <c r="AT491" s="102"/>
      <c r="AU491" s="102"/>
    </row>
    <row r="492" ht="14.4" customHeight="1" spans="2:47" x14ac:dyDescent="0.25">
      <c r="B492" s="100" t="s">
        <v>1100</v>
      </c>
      <c r="C492" s="101" t="str">
        <f t="shared" si="152"/>
        <v>A</v>
      </c>
      <c r="D492" s="101" t="str">
        <f t="shared" si="153"/>
        <v>A2.1.3.01.0230</v>
      </c>
      <c r="E492" s="101" t="str">
        <f t="shared" si="154"/>
        <v>2</v>
      </c>
      <c r="F492" s="101" t="s">
        <v>90</v>
      </c>
      <c r="G492" s="101">
        <f t="shared" si="155"/>
        <v>13</v>
      </c>
      <c r="H492" s="101" t="s">
        <v>1101</v>
      </c>
      <c r="I492" s="102">
        <v>0</v>
      </c>
      <c r="J492" s="102">
        <v>0</v>
      </c>
      <c r="K492" s="102">
        <v>0</v>
      </c>
      <c r="L492" s="102">
        <v>0</v>
      </c>
      <c r="M492" s="102">
        <v>0</v>
      </c>
      <c r="N492" s="102">
        <v>0</v>
      </c>
      <c r="O492" s="102">
        <v>0</v>
      </c>
      <c r="P492" s="102">
        <v>0</v>
      </c>
      <c r="Q492" s="102">
        <v>0</v>
      </c>
      <c r="R492" s="102">
        <v>0</v>
      </c>
      <c r="S492" s="102">
        <v>0</v>
      </c>
      <c r="T492" s="102">
        <v>0</v>
      </c>
      <c r="U492" s="43"/>
      <c r="V492" s="43"/>
      <c r="W492" s="102">
        <v>0</v>
      </c>
      <c r="X492" s="102">
        <v>0</v>
      </c>
      <c r="Y492" s="102">
        <v>0</v>
      </c>
      <c r="Z492" s="102">
        <v>0</v>
      </c>
      <c r="AA492" s="102">
        <v>0</v>
      </c>
      <c r="AB492" s="102">
        <v>0</v>
      </c>
      <c r="AC492" s="102">
        <v>-720</v>
      </c>
      <c r="AD492" s="102">
        <v>0</v>
      </c>
      <c r="AE492" s="102">
        <v>0</v>
      </c>
      <c r="AF492" s="102">
        <v>0</v>
      </c>
      <c r="AG492" s="102">
        <v>0</v>
      </c>
      <c r="AH492" s="102">
        <v>0</v>
      </c>
      <c r="AJ492" s="102">
        <v>0</v>
      </c>
      <c r="AK492" s="102">
        <v>0</v>
      </c>
      <c r="AL492" s="102">
        <v>0</v>
      </c>
      <c r="AM492" s="102">
        <v>0</v>
      </c>
      <c r="AN492" s="102">
        <v>0</v>
      </c>
      <c r="AO492" s="102">
        <v>0</v>
      </c>
      <c r="AP492" s="102">
        <v>0</v>
      </c>
      <c r="AQ492" s="102">
        <v>0</v>
      </c>
      <c r="AR492" s="102">
        <v>0</v>
      </c>
      <c r="AS492" s="102"/>
      <c r="AT492" s="102"/>
      <c r="AU492" s="102"/>
    </row>
    <row r="493" ht="14.4" customHeight="1" spans="2:47" x14ac:dyDescent="0.25">
      <c r="B493" s="100" t="s">
        <v>1102</v>
      </c>
      <c r="C493" s="101" t="str">
        <f t="shared" si="152"/>
        <v>A</v>
      </c>
      <c r="D493" s="101" t="str">
        <f t="shared" si="153"/>
        <v>A2.1.3.01.0345</v>
      </c>
      <c r="E493" s="101" t="str">
        <f t="shared" si="154"/>
        <v>2</v>
      </c>
      <c r="F493" s="101" t="s">
        <v>90</v>
      </c>
      <c r="G493" s="101">
        <f t="shared" si="155"/>
        <v>13</v>
      </c>
      <c r="H493" s="101" t="s">
        <v>1103</v>
      </c>
      <c r="I493" s="102">
        <v>0</v>
      </c>
      <c r="J493" s="102">
        <v>0</v>
      </c>
      <c r="K493" s="102">
        <v>0</v>
      </c>
      <c r="L493" s="102">
        <v>0</v>
      </c>
      <c r="M493" s="102">
        <v>0</v>
      </c>
      <c r="N493" s="102">
        <v>0</v>
      </c>
      <c r="O493" s="102">
        <v>0</v>
      </c>
      <c r="P493" s="102">
        <v>0</v>
      </c>
      <c r="Q493" s="102">
        <v>0</v>
      </c>
      <c r="R493" s="102">
        <v>0</v>
      </c>
      <c r="S493" s="102">
        <v>0</v>
      </c>
      <c r="T493" s="102">
        <v>0</v>
      </c>
      <c r="U493" s="43"/>
      <c r="V493" s="43"/>
      <c r="W493" s="102">
        <v>0</v>
      </c>
      <c r="X493" s="102">
        <v>0</v>
      </c>
      <c r="Y493" s="102">
        <v>0</v>
      </c>
      <c r="Z493" s="102">
        <v>0</v>
      </c>
      <c r="AA493" s="102">
        <v>0</v>
      </c>
      <c r="AB493" s="102">
        <v>0</v>
      </c>
      <c r="AC493" s="102">
        <v>0</v>
      </c>
      <c r="AD493" s="102">
        <v>0</v>
      </c>
      <c r="AE493" s="102">
        <v>0</v>
      </c>
      <c r="AF493" s="102">
        <v>0</v>
      </c>
      <c r="AG493" s="102">
        <v>0</v>
      </c>
      <c r="AH493" s="102">
        <v>0</v>
      </c>
      <c r="AJ493" s="102">
        <v>0</v>
      </c>
      <c r="AK493" s="102">
        <v>0</v>
      </c>
      <c r="AL493" s="102">
        <v>0</v>
      </c>
      <c r="AM493" s="102">
        <v>0</v>
      </c>
      <c r="AN493" s="102">
        <v>0</v>
      </c>
      <c r="AO493" s="102">
        <v>0</v>
      </c>
      <c r="AP493" s="102">
        <v>0</v>
      </c>
      <c r="AQ493" s="102">
        <v>0</v>
      </c>
      <c r="AR493" s="102">
        <v>0</v>
      </c>
      <c r="AS493" s="102"/>
      <c r="AT493" s="102"/>
      <c r="AU493" s="102"/>
    </row>
    <row r="494" ht="14.4" customHeight="1" spans="2:47" x14ac:dyDescent="0.25">
      <c r="B494" s="100" t="s">
        <v>1104</v>
      </c>
      <c r="C494" s="101" t="str">
        <f t="shared" si="152"/>
        <v>A</v>
      </c>
      <c r="D494" s="101" t="str">
        <f t="shared" si="153"/>
        <v>A2.1.3.01.1079</v>
      </c>
      <c r="E494" s="101" t="str">
        <f t="shared" si="154"/>
        <v>2</v>
      </c>
      <c r="F494" s="101" t="s">
        <v>90</v>
      </c>
      <c r="G494" s="101">
        <f t="shared" si="155"/>
        <v>13</v>
      </c>
      <c r="H494" s="101" t="s">
        <v>1105</v>
      </c>
      <c r="I494" s="102">
        <v>0</v>
      </c>
      <c r="J494" s="102">
        <v>0</v>
      </c>
      <c r="K494" s="102">
        <v>0</v>
      </c>
      <c r="L494" s="102">
        <v>0</v>
      </c>
      <c r="M494" s="102">
        <v>0</v>
      </c>
      <c r="N494" s="102">
        <v>0</v>
      </c>
      <c r="O494" s="102">
        <v>0</v>
      </c>
      <c r="P494" s="102">
        <v>0</v>
      </c>
      <c r="Q494" s="102">
        <v>0</v>
      </c>
      <c r="R494" s="102">
        <v>0</v>
      </c>
      <c r="S494" s="102">
        <v>0</v>
      </c>
      <c r="T494" s="102">
        <v>0</v>
      </c>
      <c r="U494" s="43"/>
      <c r="V494" s="43"/>
      <c r="W494" s="102">
        <v>0</v>
      </c>
      <c r="X494" s="102">
        <v>0</v>
      </c>
      <c r="Y494" s="102">
        <v>-3855</v>
      </c>
      <c r="Z494" s="102">
        <v>-2570</v>
      </c>
      <c r="AA494" s="102">
        <v>-1285</v>
      </c>
      <c r="AB494" s="102">
        <v>0</v>
      </c>
      <c r="AC494" s="102">
        <v>0</v>
      </c>
      <c r="AD494" s="102">
        <v>0</v>
      </c>
      <c r="AE494" s="102">
        <v>0</v>
      </c>
      <c r="AF494" s="102">
        <v>0</v>
      </c>
      <c r="AG494" s="102">
        <v>0</v>
      </c>
      <c r="AH494" s="102">
        <v>0</v>
      </c>
      <c r="AJ494" s="102">
        <v>0</v>
      </c>
      <c r="AK494" s="102">
        <v>0</v>
      </c>
      <c r="AL494" s="102">
        <v>0</v>
      </c>
      <c r="AM494" s="102">
        <v>0</v>
      </c>
      <c r="AN494" s="102">
        <v>0</v>
      </c>
      <c r="AO494" s="102">
        <v>0</v>
      </c>
      <c r="AP494" s="102">
        <v>0</v>
      </c>
      <c r="AQ494" s="102">
        <v>0</v>
      </c>
      <c r="AR494" s="102">
        <v>0</v>
      </c>
      <c r="AS494" s="102"/>
      <c r="AT494" s="102"/>
      <c r="AU494" s="102"/>
    </row>
    <row r="495" ht="14.4" customHeight="1" spans="2:47" x14ac:dyDescent="0.25">
      <c r="B495" s="100" t="s">
        <v>1106</v>
      </c>
      <c r="C495" s="101" t="str">
        <f t="shared" si="152"/>
        <v>A</v>
      </c>
      <c r="D495" s="101" t="str">
        <f t="shared" si="153"/>
        <v>A2.1.3.01.1172</v>
      </c>
      <c r="E495" s="101" t="str">
        <f t="shared" si="154"/>
        <v>2</v>
      </c>
      <c r="F495" s="101" t="s">
        <v>90</v>
      </c>
      <c r="G495" s="101">
        <f t="shared" si="155"/>
        <v>13</v>
      </c>
      <c r="H495" s="101" t="s">
        <v>1107</v>
      </c>
      <c r="I495" s="102">
        <v>0</v>
      </c>
      <c r="J495" s="102">
        <v>0</v>
      </c>
      <c r="K495" s="102">
        <v>0</v>
      </c>
      <c r="L495" s="102">
        <v>0</v>
      </c>
      <c r="M495" s="102">
        <v>0</v>
      </c>
      <c r="N495" s="102">
        <v>0</v>
      </c>
      <c r="O495" s="102">
        <v>0</v>
      </c>
      <c r="P495" s="102">
        <v>0</v>
      </c>
      <c r="Q495" s="102">
        <v>0</v>
      </c>
      <c r="R495" s="102">
        <v>0</v>
      </c>
      <c r="S495" s="102">
        <v>0</v>
      </c>
      <c r="T495" s="102">
        <v>0</v>
      </c>
      <c r="U495" s="43"/>
      <c r="V495" s="43"/>
      <c r="W495" s="102">
        <v>0</v>
      </c>
      <c r="X495" s="102">
        <v>0</v>
      </c>
      <c r="Y495" s="102">
        <v>0</v>
      </c>
      <c r="Z495" s="102">
        <v>0</v>
      </c>
      <c r="AA495" s="102">
        <v>0</v>
      </c>
      <c r="AB495" s="102">
        <v>0</v>
      </c>
      <c r="AC495" s="102">
        <v>0</v>
      </c>
      <c r="AD495" s="102">
        <v>0</v>
      </c>
      <c r="AE495" s="102">
        <v>0</v>
      </c>
      <c r="AF495" s="102">
        <v>0</v>
      </c>
      <c r="AG495" s="102">
        <v>0</v>
      </c>
      <c r="AH495" s="102">
        <v>0</v>
      </c>
      <c r="AJ495" s="102">
        <v>0</v>
      </c>
      <c r="AK495" s="102">
        <v>0</v>
      </c>
      <c r="AL495" s="102">
        <v>0</v>
      </c>
      <c r="AM495" s="102">
        <v>0</v>
      </c>
      <c r="AN495" s="102">
        <v>0</v>
      </c>
      <c r="AO495" s="102">
        <v>0</v>
      </c>
      <c r="AP495" s="102">
        <v>0</v>
      </c>
      <c r="AQ495" s="102">
        <v>0</v>
      </c>
      <c r="AR495" s="102">
        <v>0</v>
      </c>
      <c r="AS495" s="102"/>
      <c r="AT495" s="102"/>
      <c r="AU495" s="102"/>
    </row>
    <row r="496" ht="14.4" customHeight="1" spans="2:47" x14ac:dyDescent="0.25">
      <c r="B496" s="100" t="s">
        <v>1108</v>
      </c>
      <c r="C496" s="101" t="str">
        <f t="shared" si="76"/>
        <v>A</v>
      </c>
      <c r="D496" s="101" t="str">
        <f t="shared" si="77"/>
        <v>A2.1.3.01.1060</v>
      </c>
      <c r="E496" s="101" t="str">
        <f t="shared" si="78"/>
        <v>2</v>
      </c>
      <c r="F496" s="101" t="s">
        <v>90</v>
      </c>
      <c r="G496" s="101">
        <f t="shared" si="79"/>
        <v>13</v>
      </c>
      <c r="H496" s="101" t="s">
        <v>1109</v>
      </c>
      <c r="I496" s="102">
        <v>0</v>
      </c>
      <c r="J496" s="102">
        <v>0</v>
      </c>
      <c r="K496" s="102">
        <v>0</v>
      </c>
      <c r="L496" s="102">
        <v>0</v>
      </c>
      <c r="M496" s="102">
        <v>0</v>
      </c>
      <c r="N496" s="102">
        <v>0</v>
      </c>
      <c r="O496" s="102">
        <v>0</v>
      </c>
      <c r="P496" s="102">
        <v>0</v>
      </c>
      <c r="Q496" s="102">
        <v>0</v>
      </c>
      <c r="R496" s="102">
        <v>0</v>
      </c>
      <c r="S496" s="102">
        <v>0</v>
      </c>
      <c r="T496" s="102">
        <v>0</v>
      </c>
      <c r="U496" s="43"/>
      <c r="V496" s="43"/>
      <c r="W496" s="102">
        <v>-3380.16</v>
      </c>
      <c r="X496" s="102">
        <v>-27000.96</v>
      </c>
      <c r="Y496" s="102">
        <v>0</v>
      </c>
      <c r="Z496" s="102">
        <v>0</v>
      </c>
      <c r="AA496" s="102">
        <v>-27150</v>
      </c>
      <c r="AB496" s="102">
        <v>-37650</v>
      </c>
      <c r="AC496" s="102">
        <v>-40500</v>
      </c>
      <c r="AD496" s="102">
        <v>-92850</v>
      </c>
      <c r="AE496" s="102">
        <v>-134675</v>
      </c>
      <c r="AF496" s="102">
        <v>-160500</v>
      </c>
      <c r="AG496" s="102">
        <v>-165000</v>
      </c>
      <c r="AH496" s="102">
        <v>-184500</v>
      </c>
      <c r="AJ496" s="102">
        <v>-122550</v>
      </c>
      <c r="AK496" s="102">
        <v>-179100</v>
      </c>
      <c r="AL496" s="102">
        <v>-42799.2</v>
      </c>
      <c r="AM496" s="102">
        <v>-53115</v>
      </c>
      <c r="AN496" s="102">
        <v>-171826.76</v>
      </c>
      <c r="AO496" s="102">
        <v>-313552.92</v>
      </c>
      <c r="AP496" s="102">
        <v>-283199.5</v>
      </c>
      <c r="AQ496" s="102">
        <v>-189452.1</v>
      </c>
      <c r="AR496" s="102">
        <v>-64252.1</v>
      </c>
      <c r="AS496" s="102"/>
      <c r="AT496" s="102"/>
      <c r="AU496" s="102"/>
    </row>
    <row r="497" ht="14.4" customHeight="1" spans="2:47" x14ac:dyDescent="0.25">
      <c r="B497" s="100" t="s">
        <v>1110</v>
      </c>
      <c r="C497" s="101" t="str">
        <f t="shared" si="76"/>
        <v>A</v>
      </c>
      <c r="D497" s="101" t="str">
        <f t="shared" si="77"/>
        <v>A2.1.3.01.0124</v>
      </c>
      <c r="E497" s="101" t="str">
        <f t="shared" si="78"/>
        <v>2</v>
      </c>
      <c r="F497" s="101" t="s">
        <v>90</v>
      </c>
      <c r="G497" s="101">
        <f t="shared" si="79"/>
        <v>13</v>
      </c>
      <c r="H497" s="101" t="s">
        <v>1111</v>
      </c>
      <c r="I497" s="102">
        <v>0</v>
      </c>
      <c r="J497" s="102">
        <v>0</v>
      </c>
      <c r="K497" s="102">
        <v>-2226</v>
      </c>
      <c r="L497" s="102">
        <v>0</v>
      </c>
      <c r="M497" s="102">
        <v>0</v>
      </c>
      <c r="N497" s="102">
        <v>0</v>
      </c>
      <c r="O497" s="102">
        <v>0</v>
      </c>
      <c r="P497" s="102">
        <v>0</v>
      </c>
      <c r="Q497" s="102">
        <v>-1160</v>
      </c>
      <c r="R497" s="102">
        <v>-1405</v>
      </c>
      <c r="S497" s="102">
        <v>-2205</v>
      </c>
      <c r="T497" s="102">
        <v>0</v>
      </c>
      <c r="U497" s="43"/>
      <c r="V497" s="43"/>
      <c r="W497" s="102">
        <v>0</v>
      </c>
      <c r="X497" s="102">
        <v>0</v>
      </c>
      <c r="Y497" s="102">
        <v>0</v>
      </c>
      <c r="Z497" s="102">
        <v>0</v>
      </c>
      <c r="AA497" s="102">
        <v>-1080</v>
      </c>
      <c r="AB497" s="102">
        <v>0</v>
      </c>
      <c r="AC497" s="102">
        <v>0</v>
      </c>
      <c r="AD497" s="102">
        <v>-515</v>
      </c>
      <c r="AE497" s="102">
        <v>0</v>
      </c>
      <c r="AF497" s="102">
        <v>0</v>
      </c>
      <c r="AG497" s="102">
        <v>-2660</v>
      </c>
      <c r="AH497" s="102">
        <v>-1330</v>
      </c>
      <c r="AJ497" s="102">
        <v>0</v>
      </c>
      <c r="AK497" s="102">
        <v>-1078</v>
      </c>
      <c r="AL497" s="102">
        <v>-539</v>
      </c>
      <c r="AM497" s="102">
        <v>0</v>
      </c>
      <c r="AN497" s="102">
        <v>-532</v>
      </c>
      <c r="AO497" s="102">
        <v>0</v>
      </c>
      <c r="AP497" s="102">
        <v>-970</v>
      </c>
      <c r="AQ497" s="102">
        <v>-3242</v>
      </c>
      <c r="AR497" s="102">
        <v>-491</v>
      </c>
      <c r="AS497" s="102"/>
      <c r="AT497" s="102"/>
      <c r="AU497" s="102"/>
    </row>
    <row r="498" ht="14.4" customHeight="1" spans="2:47" x14ac:dyDescent="0.25">
      <c r="B498" s="100" t="s">
        <v>1112</v>
      </c>
      <c r="C498" s="101" t="str">
        <f t="shared" si="76"/>
        <v>A</v>
      </c>
      <c r="D498" s="101" t="str">
        <f t="shared" si="77"/>
        <v>A2.1.3.01.0156</v>
      </c>
      <c r="E498" s="101" t="str">
        <f t="shared" si="78"/>
        <v>2</v>
      </c>
      <c r="F498" s="101" t="s">
        <v>90</v>
      </c>
      <c r="G498" s="101">
        <f t="shared" si="79"/>
        <v>13</v>
      </c>
      <c r="H498" s="101" t="s">
        <v>1113</v>
      </c>
      <c r="I498" s="102">
        <v>0</v>
      </c>
      <c r="J498" s="102">
        <v>0</v>
      </c>
      <c r="K498" s="102">
        <v>0</v>
      </c>
      <c r="L498" s="102">
        <v>0</v>
      </c>
      <c r="M498" s="102">
        <v>0</v>
      </c>
      <c r="N498" s="102">
        <v>0</v>
      </c>
      <c r="O498" s="102">
        <v>0</v>
      </c>
      <c r="P498" s="102">
        <v>0</v>
      </c>
      <c r="Q498" s="102">
        <v>0</v>
      </c>
      <c r="R498" s="102">
        <v>0</v>
      </c>
      <c r="S498" s="102">
        <v>0</v>
      </c>
      <c r="T498" s="102">
        <v>0</v>
      </c>
      <c r="U498" s="43"/>
      <c r="V498" s="43"/>
      <c r="W498" s="102">
        <v>0.01</v>
      </c>
      <c r="X498" s="102">
        <v>0.01</v>
      </c>
      <c r="Y498" s="102">
        <v>0</v>
      </c>
      <c r="Z498" s="102">
        <v>0</v>
      </c>
      <c r="AA498" s="102">
        <v>0</v>
      </c>
      <c r="AB498" s="102">
        <v>0</v>
      </c>
      <c r="AC498" s="102">
        <v>-100</v>
      </c>
      <c r="AD498" s="102">
        <v>-350</v>
      </c>
      <c r="AE498" s="102">
        <v>-100</v>
      </c>
      <c r="AF498" s="102">
        <v>0</v>
      </c>
      <c r="AG498" s="102">
        <v>-1479.59</v>
      </c>
      <c r="AH498" s="102">
        <v>0</v>
      </c>
      <c r="AJ498" s="102">
        <v>0</v>
      </c>
      <c r="AK498" s="102">
        <v>-1917.74</v>
      </c>
      <c r="AL498" s="102">
        <v>-469.22</v>
      </c>
      <c r="AM498" s="102">
        <v>0</v>
      </c>
      <c r="AN498" s="102">
        <v>-255</v>
      </c>
      <c r="AO498" s="102">
        <v>0</v>
      </c>
      <c r="AP498" s="102">
        <v>0</v>
      </c>
      <c r="AQ498" s="102">
        <v>0</v>
      </c>
      <c r="AR498" s="102">
        <v>0</v>
      </c>
      <c r="AS498" s="102"/>
      <c r="AT498" s="102"/>
      <c r="AU498" s="102"/>
    </row>
    <row r="499" ht="14.4" customHeight="1" spans="2:47" x14ac:dyDescent="0.25">
      <c r="B499" s="100" t="s">
        <v>1114</v>
      </c>
      <c r="C499" s="101" t="str">
        <f t="shared" si="76"/>
        <v>A</v>
      </c>
      <c r="D499" s="101" t="str">
        <f t="shared" si="77"/>
        <v>A2.1.3.01.1125</v>
      </c>
      <c r="E499" s="101" t="str">
        <f t="shared" si="78"/>
        <v>2</v>
      </c>
      <c r="F499" s="101" t="s">
        <v>90</v>
      </c>
      <c r="G499" s="101">
        <f t="shared" si="79"/>
        <v>13</v>
      </c>
      <c r="H499" s="101" t="s">
        <v>1115</v>
      </c>
      <c r="I499" s="102">
        <v>0</v>
      </c>
      <c r="J499" s="102">
        <v>0</v>
      </c>
      <c r="K499" s="102">
        <v>0</v>
      </c>
      <c r="L499" s="102">
        <v>0</v>
      </c>
      <c r="M499" s="102">
        <v>0</v>
      </c>
      <c r="N499" s="102">
        <v>0</v>
      </c>
      <c r="O499" s="102">
        <v>0</v>
      </c>
      <c r="P499" s="102">
        <v>0</v>
      </c>
      <c r="Q499" s="102">
        <v>0</v>
      </c>
      <c r="R499" s="102">
        <v>0</v>
      </c>
      <c r="S499" s="102">
        <v>0</v>
      </c>
      <c r="T499" s="102">
        <v>0</v>
      </c>
      <c r="U499" s="43"/>
      <c r="V499" s="43"/>
      <c r="W499" s="102">
        <v>0</v>
      </c>
      <c r="X499" s="102">
        <v>0</v>
      </c>
      <c r="Y499" s="102">
        <v>0</v>
      </c>
      <c r="Z499" s="102">
        <v>0</v>
      </c>
      <c r="AA499" s="102">
        <v>0</v>
      </c>
      <c r="AB499" s="102">
        <v>0</v>
      </c>
      <c r="AC499" s="102">
        <v>0</v>
      </c>
      <c r="AD499" s="102">
        <v>0</v>
      </c>
      <c r="AE499" s="102">
        <v>0</v>
      </c>
      <c r="AF499" s="102">
        <v>-200</v>
      </c>
      <c r="AG499" s="102">
        <v>-200</v>
      </c>
      <c r="AH499" s="102">
        <v>-200</v>
      </c>
      <c r="AJ499" s="102">
        <v>-200</v>
      </c>
      <c r="AK499" s="102">
        <v>-200</v>
      </c>
      <c r="AL499" s="102">
        <v>-200</v>
      </c>
      <c r="AM499" s="102">
        <v>-200</v>
      </c>
      <c r="AN499" s="102">
        <v>-200</v>
      </c>
      <c r="AO499" s="102">
        <v>-200</v>
      </c>
      <c r="AP499" s="102">
        <v>-200</v>
      </c>
      <c r="AQ499" s="102">
        <v>0</v>
      </c>
      <c r="AR499" s="102">
        <v>0</v>
      </c>
      <c r="AS499" s="102"/>
      <c r="AT499" s="102"/>
      <c r="AU499" s="102"/>
    </row>
    <row r="500" ht="14.4" customHeight="1" spans="2:47" x14ac:dyDescent="0.25">
      <c r="B500" s="100" t="s">
        <v>1116</v>
      </c>
      <c r="C500" s="101" t="str">
        <f t="shared" si="76"/>
        <v>A</v>
      </c>
      <c r="D500" s="101" t="str">
        <f t="shared" si="77"/>
        <v>A2.1.3.01.0229</v>
      </c>
      <c r="E500" s="101" t="str">
        <f t="shared" si="78"/>
        <v>2</v>
      </c>
      <c r="F500" s="101" t="s">
        <v>90</v>
      </c>
      <c r="G500" s="101">
        <f t="shared" si="79"/>
        <v>13</v>
      </c>
      <c r="H500" s="101" t="s">
        <v>876</v>
      </c>
      <c r="I500" s="102">
        <v>0</v>
      </c>
      <c r="J500" s="102">
        <v>0</v>
      </c>
      <c r="K500" s="102">
        <v>0</v>
      </c>
      <c r="L500" s="102">
        <v>-335</v>
      </c>
      <c r="M500" s="102">
        <v>-799.5</v>
      </c>
      <c r="N500" s="102">
        <v>-68</v>
      </c>
      <c r="O500" s="102">
        <v>-1577</v>
      </c>
      <c r="P500" s="102">
        <v>0</v>
      </c>
      <c r="Q500" s="102">
        <v>-1470</v>
      </c>
      <c r="R500" s="102">
        <v>0</v>
      </c>
      <c r="S500" s="102">
        <v>-835</v>
      </c>
      <c r="T500" s="102">
        <v>-454</v>
      </c>
      <c r="U500" s="43"/>
      <c r="V500" s="43"/>
      <c r="W500" s="102">
        <v>-287</v>
      </c>
      <c r="X500" s="102">
        <v>-904</v>
      </c>
      <c r="Y500" s="102">
        <v>-710</v>
      </c>
      <c r="Z500" s="102">
        <v>-2160</v>
      </c>
      <c r="AA500" s="102">
        <v>-1650</v>
      </c>
      <c r="AB500" s="102">
        <v>0</v>
      </c>
      <c r="AC500" s="102">
        <v>-1116.2</v>
      </c>
      <c r="AD500" s="102">
        <v>-3023.1</v>
      </c>
      <c r="AE500" s="102">
        <v>-1755.33</v>
      </c>
      <c r="AF500" s="102">
        <v>-3501.66</v>
      </c>
      <c r="AG500" s="102">
        <v>-2850.5</v>
      </c>
      <c r="AH500" s="102">
        <v>-1007</v>
      </c>
      <c r="AJ500" s="102">
        <v>-185</v>
      </c>
      <c r="AK500" s="102">
        <v>0</v>
      </c>
      <c r="AL500" s="102">
        <v>-248.9</v>
      </c>
      <c r="AM500" s="102">
        <v>-341.4</v>
      </c>
      <c r="AN500" s="102">
        <v>0</v>
      </c>
      <c r="AO500" s="102">
        <v>-1242.9</v>
      </c>
      <c r="AP500" s="102">
        <v>-830.8</v>
      </c>
      <c r="AQ500" s="102">
        <v>-3196</v>
      </c>
      <c r="AR500" s="102">
        <v>-524.6</v>
      </c>
      <c r="AS500" s="102"/>
      <c r="AT500" s="102"/>
      <c r="AU500" s="102"/>
    </row>
    <row r="501" ht="14.4" customHeight="1" spans="2:47" x14ac:dyDescent="0.25">
      <c r="B501" s="100" t="s">
        <v>1117</v>
      </c>
      <c r="C501" s="101" t="str">
        <f t="shared" si="76"/>
        <v>A</v>
      </c>
      <c r="D501" s="101" t="str">
        <f t="shared" si="77"/>
        <v>A2.1.3.01.0201</v>
      </c>
      <c r="E501" s="101" t="str">
        <f t="shared" si="78"/>
        <v>2</v>
      </c>
      <c r="F501" s="101" t="s">
        <v>90</v>
      </c>
      <c r="G501" s="101">
        <f t="shared" si="79"/>
        <v>13</v>
      </c>
      <c r="H501" s="101" t="s">
        <v>1118</v>
      </c>
      <c r="I501" s="102">
        <v>-385</v>
      </c>
      <c r="J501" s="102">
        <v>-385</v>
      </c>
      <c r="K501" s="102">
        <v>0</v>
      </c>
      <c r="L501" s="102">
        <v>0</v>
      </c>
      <c r="M501" s="102">
        <v>-1380</v>
      </c>
      <c r="N501" s="102">
        <v>-1310</v>
      </c>
      <c r="O501" s="102">
        <v>-550</v>
      </c>
      <c r="P501" s="102">
        <v>0</v>
      </c>
      <c r="Q501" s="102">
        <v>0</v>
      </c>
      <c r="R501" s="102">
        <v>0</v>
      </c>
      <c r="S501" s="102">
        <v>-900</v>
      </c>
      <c r="T501" s="102">
        <v>0</v>
      </c>
      <c r="U501" s="43"/>
      <c r="V501" s="43"/>
      <c r="W501" s="102">
        <v>-600</v>
      </c>
      <c r="X501" s="102">
        <v>0</v>
      </c>
      <c r="Y501" s="102">
        <v>0</v>
      </c>
      <c r="Z501" s="102">
        <v>0</v>
      </c>
      <c r="AA501" s="102">
        <v>-1800</v>
      </c>
      <c r="AB501" s="102">
        <v>-1950</v>
      </c>
      <c r="AC501" s="102">
        <v>-1200</v>
      </c>
      <c r="AD501" s="102">
        <v>-1680</v>
      </c>
      <c r="AE501" s="102">
        <v>-450</v>
      </c>
      <c r="AF501" s="102">
        <v>-900</v>
      </c>
      <c r="AG501" s="102">
        <v>-1950</v>
      </c>
      <c r="AH501" s="102">
        <v>-1280</v>
      </c>
      <c r="AJ501" s="102">
        <v>-2280</v>
      </c>
      <c r="AK501" s="102">
        <v>-1540</v>
      </c>
      <c r="AL501" s="102">
        <v>-1800</v>
      </c>
      <c r="AM501" s="102">
        <v>-1940</v>
      </c>
      <c r="AN501" s="102">
        <v>-1350</v>
      </c>
      <c r="AO501" s="102">
        <v>0</v>
      </c>
      <c r="AP501" s="102">
        <v>-600</v>
      </c>
      <c r="AQ501" s="102">
        <v>0</v>
      </c>
      <c r="AR501" s="102">
        <v>0</v>
      </c>
      <c r="AS501" s="102"/>
      <c r="AT501" s="102"/>
      <c r="AU501" s="102"/>
    </row>
    <row r="502" ht="14.4" customHeight="1" spans="2:47" x14ac:dyDescent="0.25">
      <c r="B502" s="100" t="s">
        <v>1119</v>
      </c>
      <c r="C502" s="101" t="str">
        <f t="shared" si="76"/>
        <v>A</v>
      </c>
      <c r="D502" s="101" t="str">
        <f t="shared" si="77"/>
        <v>A2.1.3.01.0010</v>
      </c>
      <c r="E502" s="101" t="str">
        <f t="shared" si="78"/>
        <v>2</v>
      </c>
      <c r="F502" s="101" t="s">
        <v>90</v>
      </c>
      <c r="G502" s="101">
        <f t="shared" si="79"/>
        <v>13</v>
      </c>
      <c r="H502" s="101" t="s">
        <v>1120</v>
      </c>
      <c r="I502" s="102">
        <v>0</v>
      </c>
      <c r="J502" s="102">
        <v>-239</v>
      </c>
      <c r="K502" s="102">
        <v>0</v>
      </c>
      <c r="L502" s="102">
        <v>0</v>
      </c>
      <c r="M502" s="102">
        <v>-2343.69</v>
      </c>
      <c r="N502" s="102">
        <v>-4742.19</v>
      </c>
      <c r="O502" s="102">
        <v>-1710.17</v>
      </c>
      <c r="P502" s="102">
        <v>0</v>
      </c>
      <c r="Q502" s="102">
        <v>-2402</v>
      </c>
      <c r="R502" s="102">
        <v>-1441.86</v>
      </c>
      <c r="S502" s="102">
        <v>-720.93</v>
      </c>
      <c r="T502" s="102">
        <v>-934.03</v>
      </c>
      <c r="U502" s="43"/>
      <c r="V502" s="43"/>
      <c r="W502" s="102">
        <v>-930</v>
      </c>
      <c r="X502" s="102">
        <v>-7394</v>
      </c>
      <c r="Y502" s="102">
        <v>-5167.84</v>
      </c>
      <c r="Z502" s="102">
        <v>-2609.42</v>
      </c>
      <c r="AA502" s="102">
        <v>0</v>
      </c>
      <c r="AB502" s="102">
        <v>-2356</v>
      </c>
      <c r="AC502" s="102">
        <v>-1092</v>
      </c>
      <c r="AD502" s="102">
        <v>-253.5</v>
      </c>
      <c r="AE502" s="102">
        <v>0</v>
      </c>
      <c r="AF502" s="102">
        <v>-239</v>
      </c>
      <c r="AG502" s="102">
        <v>0</v>
      </c>
      <c r="AH502" s="102">
        <v>-1829</v>
      </c>
      <c r="AJ502" s="102">
        <v>-652</v>
      </c>
      <c r="AK502" s="102">
        <v>0</v>
      </c>
      <c r="AL502" s="102">
        <v>-239</v>
      </c>
      <c r="AM502" s="102">
        <v>0</v>
      </c>
      <c r="AN502" s="102">
        <v>-2558</v>
      </c>
      <c r="AO502" s="102">
        <v>-1944.16</v>
      </c>
      <c r="AP502" s="102">
        <v>-852.58</v>
      </c>
      <c r="AQ502" s="102">
        <v>0</v>
      </c>
      <c r="AR502" s="102">
        <v>-2828</v>
      </c>
      <c r="AS502" s="102"/>
      <c r="AT502" s="102"/>
      <c r="AU502" s="102"/>
    </row>
    <row r="503" ht="14.4" customHeight="1" spans="2:47" x14ac:dyDescent="0.25">
      <c r="B503" s="100" t="s">
        <v>1121</v>
      </c>
      <c r="C503" s="101" t="str">
        <f t="shared" si="76"/>
        <v>A</v>
      </c>
      <c r="D503" s="101" t="str">
        <f t="shared" si="77"/>
        <v>A2.1.3.01.0283</v>
      </c>
      <c r="E503" s="101" t="str">
        <f t="shared" si="78"/>
        <v>2</v>
      </c>
      <c r="F503" s="101" t="s">
        <v>90</v>
      </c>
      <c r="G503" s="101">
        <f t="shared" si="79"/>
        <v>13</v>
      </c>
      <c r="H503" s="101" t="s">
        <v>1122</v>
      </c>
      <c r="I503" s="102">
        <v>0</v>
      </c>
      <c r="J503" s="102">
        <v>0</v>
      </c>
      <c r="K503" s="102">
        <v>0</v>
      </c>
      <c r="L503" s="102">
        <v>0</v>
      </c>
      <c r="M503" s="102">
        <v>0</v>
      </c>
      <c r="N503" s="102">
        <v>0</v>
      </c>
      <c r="O503" s="102">
        <v>0</v>
      </c>
      <c r="P503" s="102">
        <v>0</v>
      </c>
      <c r="Q503" s="102">
        <v>0</v>
      </c>
      <c r="R503" s="102">
        <v>0</v>
      </c>
      <c r="S503" s="102">
        <v>0</v>
      </c>
      <c r="T503" s="102">
        <v>0</v>
      </c>
      <c r="U503" s="43"/>
      <c r="V503" s="43"/>
      <c r="W503" s="102">
        <v>0</v>
      </c>
      <c r="X503" s="102">
        <v>0</v>
      </c>
      <c r="Y503" s="102">
        <v>0</v>
      </c>
      <c r="Z503" s="102">
        <v>0</v>
      </c>
      <c r="AA503" s="102">
        <v>0</v>
      </c>
      <c r="AB503" s="102">
        <v>0</v>
      </c>
      <c r="AC503" s="102">
        <v>0</v>
      </c>
      <c r="AD503" s="102">
        <v>0</v>
      </c>
      <c r="AE503" s="102">
        <v>0</v>
      </c>
      <c r="AF503" s="102">
        <v>0</v>
      </c>
      <c r="AG503" s="102">
        <v>0</v>
      </c>
      <c r="AH503" s="102">
        <v>0</v>
      </c>
      <c r="AJ503" s="102">
        <v>0</v>
      </c>
      <c r="AK503" s="102">
        <v>0</v>
      </c>
      <c r="AL503" s="102">
        <v>0</v>
      </c>
      <c r="AM503" s="102">
        <v>0</v>
      </c>
      <c r="AN503" s="102">
        <v>0</v>
      </c>
      <c r="AO503" s="102">
        <v>0</v>
      </c>
      <c r="AP503" s="102">
        <v>0</v>
      </c>
      <c r="AQ503" s="102">
        <v>0</v>
      </c>
      <c r="AR503" s="102">
        <v>-8410</v>
      </c>
      <c r="AS503" s="102"/>
      <c r="AT503" s="102"/>
      <c r="AU503" s="102"/>
    </row>
    <row r="504" ht="14.4" customHeight="1" spans="2:47" x14ac:dyDescent="0.25">
      <c r="B504" s="100" t="s">
        <v>1123</v>
      </c>
      <c r="C504" s="101" t="str">
        <f t="shared" si="76"/>
        <v>A</v>
      </c>
      <c r="D504" s="101" t="str">
        <f t="shared" si="77"/>
        <v>A2.1.3.01.0304</v>
      </c>
      <c r="E504" s="101" t="str">
        <f t="shared" si="78"/>
        <v>2</v>
      </c>
      <c r="F504" s="101" t="s">
        <v>90</v>
      </c>
      <c r="G504" s="101">
        <f t="shared" si="79"/>
        <v>13</v>
      </c>
      <c r="H504" s="101" t="s">
        <v>1124</v>
      </c>
      <c r="I504" s="102">
        <v>0</v>
      </c>
      <c r="J504" s="102">
        <v>0</v>
      </c>
      <c r="K504" s="102">
        <v>-660.74</v>
      </c>
      <c r="L504" s="102">
        <v>0</v>
      </c>
      <c r="M504" s="102">
        <v>0</v>
      </c>
      <c r="N504" s="102">
        <v>-690.36</v>
      </c>
      <c r="O504" s="102">
        <v>0</v>
      </c>
      <c r="P504" s="102">
        <v>0</v>
      </c>
      <c r="Q504" s="102">
        <v>0</v>
      </c>
      <c r="R504" s="102">
        <v>0</v>
      </c>
      <c r="S504" s="102">
        <v>0</v>
      </c>
      <c r="T504" s="102">
        <v>0</v>
      </c>
      <c r="U504" s="43"/>
      <c r="V504" s="43"/>
      <c r="W504" s="102">
        <v>-1630.06</v>
      </c>
      <c r="X504" s="102">
        <v>-1086.7</v>
      </c>
      <c r="Y504" s="102">
        <v>0</v>
      </c>
      <c r="Z504" s="102">
        <v>0</v>
      </c>
      <c r="AA504" s="102">
        <v>0</v>
      </c>
      <c r="AB504" s="102">
        <v>0</v>
      </c>
      <c r="AC504" s="102">
        <v>0</v>
      </c>
      <c r="AD504" s="102">
        <v>0</v>
      </c>
      <c r="AE504" s="102">
        <v>-1847.53</v>
      </c>
      <c r="AF504" s="102">
        <v>-2682.69</v>
      </c>
      <c r="AG504" s="102">
        <v>-4699.12</v>
      </c>
      <c r="AH504" s="102">
        <v>-3124.03</v>
      </c>
      <c r="AJ504" s="102">
        <v>-3321.88</v>
      </c>
      <c r="AK504" s="102">
        <v>-1392.13</v>
      </c>
      <c r="AL504" s="102">
        <v>-2171.66</v>
      </c>
      <c r="AM504" s="102">
        <v>-2099.9</v>
      </c>
      <c r="AN504" s="102">
        <v>-1494.42</v>
      </c>
      <c r="AO504" s="102">
        <v>-2764.52</v>
      </c>
      <c r="AP504" s="102">
        <v>0</v>
      </c>
      <c r="AQ504" s="102">
        <v>0</v>
      </c>
      <c r="AR504" s="102">
        <v>-404.2</v>
      </c>
      <c r="AS504" s="102"/>
      <c r="AT504" s="102"/>
      <c r="AU504" s="102"/>
    </row>
    <row r="505" ht="14.4" customHeight="1" spans="2:47" x14ac:dyDescent="0.25">
      <c r="B505" s="100" t="s">
        <v>1125</v>
      </c>
      <c r="C505" s="101" t="str">
        <f t="shared" si="76"/>
        <v>A</v>
      </c>
      <c r="D505" s="101" t="str">
        <f t="shared" si="77"/>
        <v>A2.1.3.01.0177</v>
      </c>
      <c r="E505" s="101" t="str">
        <f t="shared" si="78"/>
        <v>2</v>
      </c>
      <c r="F505" s="101" t="s">
        <v>90</v>
      </c>
      <c r="G505" s="101">
        <f t="shared" si="79"/>
        <v>13</v>
      </c>
      <c r="H505" s="101" t="s">
        <v>1126</v>
      </c>
      <c r="I505" s="102">
        <v>-534.48</v>
      </c>
      <c r="J505" s="102">
        <v>-534.48</v>
      </c>
      <c r="K505" s="102">
        <v>-1266.28</v>
      </c>
      <c r="L505" s="102">
        <v>-629.47</v>
      </c>
      <c r="M505" s="102">
        <v>-534.48</v>
      </c>
      <c r="N505" s="102">
        <v>-534.48</v>
      </c>
      <c r="O505" s="102">
        <v>0</v>
      </c>
      <c r="P505" s="102">
        <v>0</v>
      </c>
      <c r="Q505" s="102">
        <v>0</v>
      </c>
      <c r="R505" s="102">
        <v>-994.94</v>
      </c>
      <c r="S505" s="102">
        <v>-179.32</v>
      </c>
      <c r="T505" s="102">
        <v>0</v>
      </c>
      <c r="U505" s="43"/>
      <c r="V505" s="43"/>
      <c r="W505" s="102">
        <v>0</v>
      </c>
      <c r="X505" s="102">
        <v>0</v>
      </c>
      <c r="Y505" s="102">
        <v>0</v>
      </c>
      <c r="Z505" s="102">
        <v>-291.68</v>
      </c>
      <c r="AA505" s="102">
        <v>0</v>
      </c>
      <c r="AB505" s="102">
        <v>0</v>
      </c>
      <c r="AC505" s="102">
        <v>-240.12</v>
      </c>
      <c r="AD505" s="102">
        <v>0</v>
      </c>
      <c r="AE505" s="102">
        <v>0</v>
      </c>
      <c r="AF505" s="102">
        <v>0</v>
      </c>
      <c r="AG505" s="102">
        <v>-4234.85</v>
      </c>
      <c r="AH505" s="102">
        <v>-2719.48</v>
      </c>
      <c r="AJ505" s="102">
        <v>-1359.74</v>
      </c>
      <c r="AK505" s="102">
        <v>0</v>
      </c>
      <c r="AL505" s="102">
        <v>0</v>
      </c>
      <c r="AM505" s="102">
        <v>0</v>
      </c>
      <c r="AN505" s="102">
        <v>0</v>
      </c>
      <c r="AO505" s="102">
        <v>0</v>
      </c>
      <c r="AP505" s="102">
        <v>0</v>
      </c>
      <c r="AQ505" s="102">
        <v>0</v>
      </c>
      <c r="AR505" s="102">
        <v>-1384.54</v>
      </c>
      <c r="AS505" s="102"/>
      <c r="AT505" s="102"/>
      <c r="AU505" s="102"/>
    </row>
    <row r="506" ht="14.4" customHeight="1" spans="2:47" x14ac:dyDescent="0.25">
      <c r="B506" s="100" t="s">
        <v>1127</v>
      </c>
      <c r="C506" s="101" t="str">
        <f t="shared" si="76"/>
        <v>A</v>
      </c>
      <c r="D506" s="101" t="str">
        <f t="shared" si="77"/>
        <v>A2.1.3.01.0314</v>
      </c>
      <c r="E506" s="101" t="str">
        <f t="shared" si="78"/>
        <v>2</v>
      </c>
      <c r="F506" s="101" t="s">
        <v>90</v>
      </c>
      <c r="G506" s="101">
        <f t="shared" si="79"/>
        <v>13</v>
      </c>
      <c r="H506" s="101" t="s">
        <v>1128</v>
      </c>
      <c r="I506" s="102">
        <v>0</v>
      </c>
      <c r="J506" s="102">
        <v>0</v>
      </c>
      <c r="K506" s="102">
        <v>0</v>
      </c>
      <c r="L506" s="102">
        <v>-2350</v>
      </c>
      <c r="M506" s="102">
        <v>0</v>
      </c>
      <c r="N506" s="102">
        <v>0</v>
      </c>
      <c r="O506" s="102">
        <v>0</v>
      </c>
      <c r="P506" s="102">
        <v>0</v>
      </c>
      <c r="Q506" s="102">
        <v>0</v>
      </c>
      <c r="R506" s="102">
        <v>-7000</v>
      </c>
      <c r="S506" s="102">
        <v>-815</v>
      </c>
      <c r="T506" s="102">
        <v>-1950</v>
      </c>
      <c r="U506" s="43"/>
      <c r="V506" s="43"/>
      <c r="W506" s="102">
        <v>-2280</v>
      </c>
      <c r="X506" s="102">
        <v>-1520</v>
      </c>
      <c r="Y506" s="102">
        <v>0</v>
      </c>
      <c r="Z506" s="102">
        <v>-230</v>
      </c>
      <c r="AA506" s="102">
        <v>-14720</v>
      </c>
      <c r="AB506" s="102">
        <v>-11776</v>
      </c>
      <c r="AC506" s="102">
        <v>-5888</v>
      </c>
      <c r="AD506" s="102">
        <v>-383</v>
      </c>
      <c r="AE506" s="102">
        <v>-410</v>
      </c>
      <c r="AF506" s="102">
        <v>0</v>
      </c>
      <c r="AG506" s="102">
        <v>-1872.8</v>
      </c>
      <c r="AH506" s="102">
        <v>-3586.4</v>
      </c>
      <c r="AJ506" s="102">
        <v>-13898.6</v>
      </c>
      <c r="AK506" s="102">
        <v>-5644.4</v>
      </c>
      <c r="AL506" s="102">
        <v>-1420</v>
      </c>
      <c r="AM506" s="102">
        <v>-2220.8</v>
      </c>
      <c r="AN506" s="102">
        <v>-4560</v>
      </c>
      <c r="AO506" s="102">
        <v>-7680</v>
      </c>
      <c r="AP506" s="102">
        <v>-3737.5</v>
      </c>
      <c r="AQ506" s="102">
        <v>-410</v>
      </c>
      <c r="AR506" s="102">
        <v>-7319</v>
      </c>
      <c r="AS506" s="102"/>
      <c r="AT506" s="102"/>
      <c r="AU506" s="102"/>
    </row>
    <row r="507" ht="14.4" customHeight="1" spans="2:47" x14ac:dyDescent="0.25">
      <c r="B507" s="100" t="s">
        <v>1129</v>
      </c>
      <c r="C507" s="101" t="str">
        <f t="shared" si="76"/>
        <v>A</v>
      </c>
      <c r="D507" s="101" t="str">
        <f t="shared" si="77"/>
        <v>A2.1.3.01.0298</v>
      </c>
      <c r="E507" s="101" t="str">
        <f t="shared" si="78"/>
        <v>2</v>
      </c>
      <c r="F507" s="101" t="s">
        <v>90</v>
      </c>
      <c r="G507" s="101">
        <f t="shared" si="79"/>
        <v>13</v>
      </c>
      <c r="H507" s="101" t="s">
        <v>1130</v>
      </c>
      <c r="I507" s="102">
        <v>0</v>
      </c>
      <c r="J507" s="102">
        <v>0</v>
      </c>
      <c r="K507" s="102">
        <v>-106964.72</v>
      </c>
      <c r="L507" s="102">
        <v>-131190.26</v>
      </c>
      <c r="M507" s="102">
        <v>-197362.18</v>
      </c>
      <c r="N507" s="102">
        <v>-47343.08</v>
      </c>
      <c r="O507" s="102">
        <v>-171433.26</v>
      </c>
      <c r="P507" s="102">
        <v>-275023.38</v>
      </c>
      <c r="Q507" s="102">
        <v>-253891.72</v>
      </c>
      <c r="R507" s="102">
        <v>-283953.84</v>
      </c>
      <c r="S507" s="102">
        <v>-244946.78</v>
      </c>
      <c r="T507" s="102">
        <v>-342848.87</v>
      </c>
      <c r="U507" s="43"/>
      <c r="V507" s="43"/>
      <c r="W507" s="102">
        <v>-154914.74</v>
      </c>
      <c r="X507" s="102">
        <v>-195854.4</v>
      </c>
      <c r="Y507" s="102">
        <v>-191701.89</v>
      </c>
      <c r="Z507" s="102">
        <v>-229773</v>
      </c>
      <c r="AA507" s="102">
        <v>-324900.03</v>
      </c>
      <c r="AB507" s="102">
        <v>-273003.47</v>
      </c>
      <c r="AC507" s="102">
        <v>-176535.05</v>
      </c>
      <c r="AD507" s="102">
        <v>-74063.71</v>
      </c>
      <c r="AE507" s="102">
        <v>-160237.65</v>
      </c>
      <c r="AF507" s="102">
        <v>-79363.44</v>
      </c>
      <c r="AG507" s="102">
        <v>-18030.06</v>
      </c>
      <c r="AH507" s="102">
        <v>-248358.22</v>
      </c>
      <c r="AJ507" s="102">
        <v>-216261.01</v>
      </c>
      <c r="AK507" s="102">
        <v>-131797.61</v>
      </c>
      <c r="AL507" s="102">
        <v>-104921.34</v>
      </c>
      <c r="AM507" s="102">
        <v>-14213.48</v>
      </c>
      <c r="AN507" s="102">
        <v>0</v>
      </c>
      <c r="AO507" s="102">
        <v>0</v>
      </c>
      <c r="AP507" s="102">
        <v>0</v>
      </c>
      <c r="AQ507" s="102">
        <v>0</v>
      </c>
      <c r="AR507" s="102">
        <v>0</v>
      </c>
      <c r="AS507" s="102"/>
      <c r="AT507" s="102"/>
      <c r="AU507" s="102"/>
    </row>
    <row r="508" ht="14.4" customHeight="1" spans="2:47" x14ac:dyDescent="0.25">
      <c r="B508" s="100" t="s">
        <v>1131</v>
      </c>
      <c r="C508" s="101" t="str">
        <f t="shared" si="76"/>
        <v>A</v>
      </c>
      <c r="D508" s="101" t="str">
        <f t="shared" si="77"/>
        <v>A2.1.3.01.0340</v>
      </c>
      <c r="E508" s="101" t="str">
        <f t="shared" si="78"/>
        <v>2</v>
      </c>
      <c r="F508" s="101" t="s">
        <v>90</v>
      </c>
      <c r="G508" s="101">
        <f t="shared" si="79"/>
        <v>13</v>
      </c>
      <c r="H508" s="101" t="s">
        <v>1132</v>
      </c>
      <c r="I508" s="102">
        <v>0</v>
      </c>
      <c r="J508" s="102">
        <v>0</v>
      </c>
      <c r="K508" s="102">
        <v>0</v>
      </c>
      <c r="L508" s="102">
        <v>0</v>
      </c>
      <c r="M508" s="102">
        <v>0</v>
      </c>
      <c r="N508" s="102">
        <v>0</v>
      </c>
      <c r="O508" s="102">
        <v>0</v>
      </c>
      <c r="P508" s="102">
        <v>-2370</v>
      </c>
      <c r="Q508" s="102">
        <v>-1185</v>
      </c>
      <c r="R508" s="102">
        <v>0</v>
      </c>
      <c r="S508" s="102">
        <v>0</v>
      </c>
      <c r="T508" s="102">
        <v>0</v>
      </c>
      <c r="U508" s="43"/>
      <c r="V508" s="43"/>
      <c r="W508" s="102">
        <v>0</v>
      </c>
      <c r="X508" s="102">
        <v>0</v>
      </c>
      <c r="Y508" s="102">
        <v>0</v>
      </c>
      <c r="Z508" s="102">
        <v>0</v>
      </c>
      <c r="AA508" s="102">
        <v>0</v>
      </c>
      <c r="AB508" s="102">
        <v>0</v>
      </c>
      <c r="AC508" s="102">
        <v>0</v>
      </c>
      <c r="AD508" s="102">
        <v>0</v>
      </c>
      <c r="AE508" s="102">
        <v>0</v>
      </c>
      <c r="AF508" s="102">
        <v>0</v>
      </c>
      <c r="AG508" s="102">
        <v>0</v>
      </c>
      <c r="AH508" s="102">
        <v>-2214</v>
      </c>
      <c r="AJ508" s="102">
        <v>-987</v>
      </c>
      <c r="AK508" s="102">
        <v>0</v>
      </c>
      <c r="AL508" s="102">
        <v>0</v>
      </c>
      <c r="AM508" s="102">
        <v>0</v>
      </c>
      <c r="AN508" s="102">
        <v>0</v>
      </c>
      <c r="AO508" s="102">
        <v>0</v>
      </c>
      <c r="AP508" s="102">
        <v>0</v>
      </c>
      <c r="AQ508" s="102">
        <v>0</v>
      </c>
      <c r="AR508" s="102">
        <v>0</v>
      </c>
      <c r="AS508" s="102"/>
      <c r="AT508" s="102"/>
      <c r="AU508" s="102"/>
    </row>
    <row r="509" ht="14.4" customHeight="1" spans="2:47" x14ac:dyDescent="0.25">
      <c r="B509" s="100" t="s">
        <v>1133</v>
      </c>
      <c r="C509" s="101" t="str">
        <f t="shared" si="76"/>
        <v>A</v>
      </c>
      <c r="D509" s="101" t="str">
        <f t="shared" si="77"/>
        <v>A2.1.3.01.0012</v>
      </c>
      <c r="E509" s="101" t="str">
        <f t="shared" si="78"/>
        <v>2</v>
      </c>
      <c r="F509" s="101" t="s">
        <v>90</v>
      </c>
      <c r="G509" s="101">
        <f t="shared" si="79"/>
        <v>13</v>
      </c>
      <c r="H509" s="101" t="s">
        <v>1134</v>
      </c>
      <c r="I509" s="102">
        <v>-565</v>
      </c>
      <c r="J509" s="102">
        <v>0</v>
      </c>
      <c r="K509" s="102">
        <v>0</v>
      </c>
      <c r="L509" s="102">
        <v>0</v>
      </c>
      <c r="M509" s="102">
        <v>-1915</v>
      </c>
      <c r="N509" s="102">
        <v>0</v>
      </c>
      <c r="O509" s="102">
        <v>0</v>
      </c>
      <c r="P509" s="102">
        <v>-322.6</v>
      </c>
      <c r="Q509" s="102">
        <v>-477</v>
      </c>
      <c r="R509" s="102">
        <v>-592</v>
      </c>
      <c r="S509" s="102">
        <v>-3660.55</v>
      </c>
      <c r="T509" s="102">
        <v>-1490</v>
      </c>
      <c r="U509" s="43"/>
      <c r="V509" s="43"/>
      <c r="W509" s="102">
        <v>-1223</v>
      </c>
      <c r="X509" s="102">
        <v>-2656</v>
      </c>
      <c r="Y509" s="102">
        <v>-672</v>
      </c>
      <c r="Z509" s="102">
        <v>-1454</v>
      </c>
      <c r="AA509" s="102">
        <v>-1880</v>
      </c>
      <c r="AB509" s="102">
        <v>-6406.68</v>
      </c>
      <c r="AC509" s="102">
        <v>-2641.9</v>
      </c>
      <c r="AD509" s="102">
        <v>-3956.22</v>
      </c>
      <c r="AE509" s="102">
        <v>-1518.04</v>
      </c>
      <c r="AF509" s="102">
        <v>-6642.37</v>
      </c>
      <c r="AG509" s="102">
        <v>-4706</v>
      </c>
      <c r="AH509" s="102">
        <v>-2783.49</v>
      </c>
      <c r="AJ509" s="102">
        <v>-1979.9</v>
      </c>
      <c r="AK509" s="102">
        <v>0</v>
      </c>
      <c r="AL509" s="102">
        <v>-1187</v>
      </c>
      <c r="AM509" s="102">
        <v>-302.9</v>
      </c>
      <c r="AN509" s="102">
        <v>-491</v>
      </c>
      <c r="AO509" s="102">
        <v>-5985.5</v>
      </c>
      <c r="AP509" s="102">
        <v>0</v>
      </c>
      <c r="AQ509" s="102">
        <v>0</v>
      </c>
      <c r="AR509" s="102">
        <v>-588.39</v>
      </c>
      <c r="AS509" s="102"/>
      <c r="AT509" s="102"/>
      <c r="AU509" s="102"/>
    </row>
    <row r="510" ht="14.4" customHeight="1" spans="2:47" x14ac:dyDescent="0.25">
      <c r="B510" s="100" t="s">
        <v>1135</v>
      </c>
      <c r="C510" s="101" t="str">
        <f t="shared" si="76"/>
        <v>A</v>
      </c>
      <c r="D510" s="101" t="str">
        <f t="shared" si="77"/>
        <v>A2.1.3.01.0181</v>
      </c>
      <c r="E510" s="101" t="str">
        <f t="shared" si="78"/>
        <v>2</v>
      </c>
      <c r="F510" s="101" t="s">
        <v>90</v>
      </c>
      <c r="G510" s="101">
        <f t="shared" si="79"/>
        <v>13</v>
      </c>
      <c r="H510" s="101" t="s">
        <v>1136</v>
      </c>
      <c r="I510" s="102">
        <v>-299.3</v>
      </c>
      <c r="J510" s="102">
        <v>0</v>
      </c>
      <c r="K510" s="102">
        <v>0</v>
      </c>
      <c r="L510" s="102">
        <v>0</v>
      </c>
      <c r="M510" s="102">
        <v>0</v>
      </c>
      <c r="N510" s="102">
        <v>0</v>
      </c>
      <c r="O510" s="102">
        <v>-311</v>
      </c>
      <c r="P510" s="102">
        <v>0</v>
      </c>
      <c r="Q510" s="102">
        <v>0</v>
      </c>
      <c r="R510" s="102">
        <v>0</v>
      </c>
      <c r="S510" s="102">
        <v>0</v>
      </c>
      <c r="T510" s="102">
        <v>0</v>
      </c>
      <c r="U510" s="43"/>
      <c r="V510" s="43"/>
      <c r="W510" s="102">
        <v>0</v>
      </c>
      <c r="X510" s="102">
        <v>0</v>
      </c>
      <c r="Y510" s="102">
        <v>0</v>
      </c>
      <c r="Z510" s="102">
        <v>0</v>
      </c>
      <c r="AA510" s="102">
        <v>0</v>
      </c>
      <c r="AB510" s="102">
        <v>0</v>
      </c>
      <c r="AC510" s="102">
        <v>-4049.97</v>
      </c>
      <c r="AD510" s="102">
        <v>-4425.01</v>
      </c>
      <c r="AE510" s="102">
        <v>-4278.52</v>
      </c>
      <c r="AF510" s="102">
        <v>-1451.51</v>
      </c>
      <c r="AG510" s="102">
        <v>-1451.51</v>
      </c>
      <c r="AH510" s="102">
        <v>-3055.52</v>
      </c>
      <c r="AJ510" s="102">
        <v>-7496.53</v>
      </c>
      <c r="AK510" s="102">
        <v>-5874.52</v>
      </c>
      <c r="AL510" s="102">
        <v>-1451.52</v>
      </c>
      <c r="AM510" s="102">
        <v>-1451.52</v>
      </c>
      <c r="AN510" s="102">
        <v>-2651.54</v>
      </c>
      <c r="AO510" s="102">
        <v>-2239.52</v>
      </c>
      <c r="AP510" s="102">
        <v>-1972.02</v>
      </c>
      <c r="AQ510" s="102">
        <v>-2662.4</v>
      </c>
      <c r="AR510" s="102">
        <v>-3509.3</v>
      </c>
      <c r="AS510" s="102"/>
      <c r="AT510" s="102"/>
      <c r="AU510" s="102"/>
    </row>
    <row r="511" ht="14.4" customHeight="1" spans="2:47" x14ac:dyDescent="0.25">
      <c r="B511" s="100" t="s">
        <v>1137</v>
      </c>
      <c r="C511" s="101" t="str">
        <f t="shared" si="76"/>
        <v>A</v>
      </c>
      <c r="D511" s="101" t="str">
        <f t="shared" si="77"/>
        <v>A2.1.3.01.056</v>
      </c>
      <c r="E511" s="101" t="str">
        <f t="shared" si="78"/>
        <v>2</v>
      </c>
      <c r="F511" s="101" t="s">
        <v>90</v>
      </c>
      <c r="G511" s="101">
        <f t="shared" si="79"/>
        <v>12</v>
      </c>
      <c r="H511" s="101" t="s">
        <v>1138</v>
      </c>
      <c r="I511" s="102">
        <v>0</v>
      </c>
      <c r="J511" s="102">
        <v>0</v>
      </c>
      <c r="K511" s="102">
        <v>0</v>
      </c>
      <c r="L511" s="102">
        <v>0</v>
      </c>
      <c r="M511" s="102">
        <v>0</v>
      </c>
      <c r="N511" s="102">
        <v>0</v>
      </c>
      <c r="O511" s="102">
        <v>0</v>
      </c>
      <c r="P511" s="102">
        <v>0</v>
      </c>
      <c r="Q511" s="102">
        <v>0</v>
      </c>
      <c r="R511" s="102">
        <v>0</v>
      </c>
      <c r="S511" s="102">
        <v>0</v>
      </c>
      <c r="T511" s="102">
        <v>0</v>
      </c>
      <c r="U511" s="43"/>
      <c r="V511" s="43"/>
      <c r="W511" s="102">
        <v>0</v>
      </c>
      <c r="X511" s="102">
        <v>0</v>
      </c>
      <c r="Y511" s="102">
        <v>0</v>
      </c>
      <c r="Z511" s="102">
        <v>0</v>
      </c>
      <c r="AA511" s="102">
        <v>0</v>
      </c>
      <c r="AB511" s="102">
        <v>0</v>
      </c>
      <c r="AC511" s="102">
        <v>0</v>
      </c>
      <c r="AD511" s="102">
        <v>0</v>
      </c>
      <c r="AE511" s="102">
        <v>0</v>
      </c>
      <c r="AF511" s="102">
        <v>0</v>
      </c>
      <c r="AG511" s="102">
        <v>0</v>
      </c>
      <c r="AH511" s="102">
        <v>-3986.6</v>
      </c>
      <c r="AJ511" s="102">
        <v>-2657.73</v>
      </c>
      <c r="AK511" s="102">
        <v>-1771.86</v>
      </c>
      <c r="AL511" s="102">
        <v>-1654.36</v>
      </c>
      <c r="AM511" s="102">
        <v>-1371.23</v>
      </c>
      <c r="AN511" s="102">
        <v>-1210.06</v>
      </c>
      <c r="AO511" s="102">
        <v>-452.6</v>
      </c>
      <c r="AP511" s="102">
        <v>-412.9</v>
      </c>
      <c r="AQ511" s="102">
        <v>0</v>
      </c>
      <c r="AR511" s="102">
        <v>0</v>
      </c>
      <c r="AS511" s="102"/>
      <c r="AT511" s="102"/>
      <c r="AU511" s="102"/>
    </row>
    <row r="512" ht="14.4" customHeight="1" spans="2:47" x14ac:dyDescent="0.25">
      <c r="B512" s="100" t="s">
        <v>1139</v>
      </c>
      <c r="C512" s="101" t="str">
        <f t="shared" si="76"/>
        <v>A</v>
      </c>
      <c r="D512" s="101" t="str">
        <f t="shared" si="77"/>
        <v>A2.1.3.01.034</v>
      </c>
      <c r="E512" s="101" t="str">
        <f t="shared" si="78"/>
        <v>2</v>
      </c>
      <c r="F512" s="101" t="s">
        <v>90</v>
      </c>
      <c r="G512" s="101">
        <f t="shared" si="79"/>
        <v>12</v>
      </c>
      <c r="H512" s="101" t="s">
        <v>1140</v>
      </c>
      <c r="I512" s="102">
        <v>0</v>
      </c>
      <c r="J512" s="102">
        <v>0</v>
      </c>
      <c r="K512" s="102">
        <v>0</v>
      </c>
      <c r="L512" s="102">
        <v>0</v>
      </c>
      <c r="M512" s="102">
        <v>0</v>
      </c>
      <c r="N512" s="102">
        <v>0</v>
      </c>
      <c r="O512" s="102">
        <v>0</v>
      </c>
      <c r="P512" s="102">
        <v>0</v>
      </c>
      <c r="Q512" s="102">
        <v>0</v>
      </c>
      <c r="R512" s="102">
        <v>0</v>
      </c>
      <c r="S512" s="102">
        <v>0</v>
      </c>
      <c r="T512" s="102">
        <v>0</v>
      </c>
      <c r="U512" s="43"/>
      <c r="V512" s="43"/>
      <c r="W512" s="102">
        <v>0</v>
      </c>
      <c r="X512" s="102">
        <v>0</v>
      </c>
      <c r="Y512" s="102">
        <v>0</v>
      </c>
      <c r="Z512" s="102">
        <v>-1398</v>
      </c>
      <c r="AA512" s="102">
        <v>-1398</v>
      </c>
      <c r="AB512" s="102">
        <v>0</v>
      </c>
      <c r="AC512" s="102">
        <v>0</v>
      </c>
      <c r="AD512" s="102">
        <v>0</v>
      </c>
      <c r="AE512" s="102">
        <v>0</v>
      </c>
      <c r="AF512" s="102">
        <v>-2100</v>
      </c>
      <c r="AG512" s="102">
        <v>-2800</v>
      </c>
      <c r="AH512" s="102">
        <v>-875</v>
      </c>
      <c r="AJ512" s="102">
        <v>0</v>
      </c>
      <c r="AK512" s="102">
        <v>0</v>
      </c>
      <c r="AL512" s="102">
        <v>0</v>
      </c>
      <c r="AM512" s="102">
        <v>0</v>
      </c>
      <c r="AN512" s="102">
        <v>0</v>
      </c>
      <c r="AO512" s="102">
        <v>0</v>
      </c>
      <c r="AP512" s="102">
        <v>0</v>
      </c>
      <c r="AQ512" s="102">
        <v>0</v>
      </c>
      <c r="AR512" s="102">
        <v>0</v>
      </c>
      <c r="AS512" s="102"/>
      <c r="AT512" s="102"/>
      <c r="AU512" s="102"/>
    </row>
    <row r="513" ht="14.4" customHeight="1" spans="2:47" x14ac:dyDescent="0.25">
      <c r="B513" s="100" t="s">
        <v>1141</v>
      </c>
      <c r="C513" s="101" t="str">
        <f t="shared" si="76"/>
        <v>A</v>
      </c>
      <c r="D513" s="101" t="str">
        <f t="shared" si="77"/>
        <v>A2.1.3.01.035</v>
      </c>
      <c r="E513" s="101" t="str">
        <f t="shared" si="78"/>
        <v>2</v>
      </c>
      <c r="F513" s="101" t="s">
        <v>90</v>
      </c>
      <c r="G513" s="101">
        <f t="shared" si="79"/>
        <v>12</v>
      </c>
      <c r="H513" s="101" t="s">
        <v>1142</v>
      </c>
      <c r="I513" s="102">
        <v>0</v>
      </c>
      <c r="J513" s="102">
        <v>0</v>
      </c>
      <c r="K513" s="102">
        <v>0</v>
      </c>
      <c r="L513" s="102">
        <v>0</v>
      </c>
      <c r="M513" s="102">
        <v>0</v>
      </c>
      <c r="N513" s="102">
        <v>0</v>
      </c>
      <c r="O513" s="102">
        <v>0</v>
      </c>
      <c r="P513" s="102">
        <v>0</v>
      </c>
      <c r="Q513" s="102">
        <v>0</v>
      </c>
      <c r="R513" s="102">
        <v>0</v>
      </c>
      <c r="S513" s="102">
        <v>0</v>
      </c>
      <c r="T513" s="102">
        <v>0</v>
      </c>
      <c r="U513" s="43"/>
      <c r="V513" s="43"/>
      <c r="W513" s="102">
        <v>0</v>
      </c>
      <c r="X513" s="102">
        <v>0</v>
      </c>
      <c r="Y513" s="102">
        <v>0</v>
      </c>
      <c r="Z513" s="102">
        <v>0</v>
      </c>
      <c r="AA513" s="102">
        <v>0</v>
      </c>
      <c r="AB513" s="102">
        <v>-3245.62</v>
      </c>
      <c r="AC513" s="102">
        <v>-577.74</v>
      </c>
      <c r="AD513" s="102">
        <v>-991.61</v>
      </c>
      <c r="AE513" s="102">
        <v>0</v>
      </c>
      <c r="AF513" s="102">
        <v>-1458.64</v>
      </c>
      <c r="AG513" s="102">
        <v>-729.32</v>
      </c>
      <c r="AH513" s="102">
        <v>0</v>
      </c>
      <c r="AJ513" s="102">
        <v>0</v>
      </c>
      <c r="AK513" s="102">
        <v>0</v>
      </c>
      <c r="AL513" s="102">
        <v>0</v>
      </c>
      <c r="AM513" s="102">
        <v>0</v>
      </c>
      <c r="AN513" s="102">
        <v>0</v>
      </c>
      <c r="AO513" s="102">
        <v>0</v>
      </c>
      <c r="AP513" s="102">
        <v>0</v>
      </c>
      <c r="AQ513" s="102">
        <v>0</v>
      </c>
      <c r="AR513" s="102">
        <v>0</v>
      </c>
      <c r="AS513" s="102"/>
      <c r="AT513" s="102"/>
      <c r="AU513" s="102"/>
    </row>
    <row r="514" ht="14.4" customHeight="1" spans="2:47" x14ac:dyDescent="0.25">
      <c r="B514" s="100" t="s">
        <v>1143</v>
      </c>
      <c r="C514" s="101" t="str">
        <f t="shared" si="76"/>
        <v>A</v>
      </c>
      <c r="D514" s="101" t="str">
        <f t="shared" si="77"/>
        <v>A2.1.3.01.0224</v>
      </c>
      <c r="E514" s="101" t="str">
        <f t="shared" si="78"/>
        <v>2</v>
      </c>
      <c r="F514" s="101" t="s">
        <v>90</v>
      </c>
      <c r="G514" s="101">
        <f t="shared" si="79"/>
        <v>13</v>
      </c>
      <c r="H514" s="101" t="s">
        <v>1144</v>
      </c>
      <c r="I514" s="102">
        <v>0</v>
      </c>
      <c r="J514" s="102">
        <v>0</v>
      </c>
      <c r="K514" s="102">
        <v>0</v>
      </c>
      <c r="L514" s="102">
        <v>0</v>
      </c>
      <c r="M514" s="102">
        <v>-3740</v>
      </c>
      <c r="N514" s="102">
        <v>0</v>
      </c>
      <c r="O514" s="102">
        <v>0</v>
      </c>
      <c r="P514" s="102">
        <v>-2850</v>
      </c>
      <c r="Q514" s="102">
        <v>0</v>
      </c>
      <c r="R514" s="102">
        <v>0</v>
      </c>
      <c r="S514" s="102">
        <v>0</v>
      </c>
      <c r="T514" s="102">
        <v>0</v>
      </c>
      <c r="U514" s="43"/>
      <c r="V514" s="43"/>
      <c r="W514" s="102">
        <v>0</v>
      </c>
      <c r="X514" s="102">
        <v>0</v>
      </c>
      <c r="Y514" s="102">
        <v>0</v>
      </c>
      <c r="Z514" s="102">
        <v>-2900</v>
      </c>
      <c r="AA514" s="102">
        <v>0</v>
      </c>
      <c r="AB514" s="102">
        <v>-3570</v>
      </c>
      <c r="AC514" s="102">
        <v>-6985</v>
      </c>
      <c r="AD514" s="102">
        <v>-2600</v>
      </c>
      <c r="AE514" s="102">
        <v>0</v>
      </c>
      <c r="AF514" s="102">
        <v>0</v>
      </c>
      <c r="AG514" s="102">
        <v>0</v>
      </c>
      <c r="AH514" s="102">
        <v>-2690</v>
      </c>
      <c r="AJ514" s="102">
        <v>0</v>
      </c>
      <c r="AK514" s="102">
        <v>-2690</v>
      </c>
      <c r="AL514" s="102">
        <v>-2950</v>
      </c>
      <c r="AM514" s="102">
        <v>-2800</v>
      </c>
      <c r="AN514" s="102">
        <v>-1300</v>
      </c>
      <c r="AO514" s="102">
        <v>-3370</v>
      </c>
      <c r="AP514" s="102">
        <v>0</v>
      </c>
      <c r="AQ514" s="102">
        <v>-2700</v>
      </c>
      <c r="AR514" s="102">
        <v>-1350</v>
      </c>
      <c r="AS514" s="102"/>
      <c r="AT514" s="102"/>
      <c r="AU514" s="102"/>
    </row>
    <row r="515" ht="14.4" customHeight="1" spans="2:47" x14ac:dyDescent="0.25">
      <c r="B515" s="100" t="s">
        <v>1145</v>
      </c>
      <c r="C515" s="101" t="str">
        <f t="shared" si="76"/>
        <v>A</v>
      </c>
      <c r="D515" s="101" t="str">
        <f t="shared" si="77"/>
        <v>A2.1.3.01.0170</v>
      </c>
      <c r="E515" s="101" t="str">
        <f t="shared" si="78"/>
        <v>2</v>
      </c>
      <c r="F515" s="101" t="s">
        <v>90</v>
      </c>
      <c r="G515" s="101">
        <f t="shared" si="79"/>
        <v>13</v>
      </c>
      <c r="H515" s="101" t="s">
        <v>1146</v>
      </c>
      <c r="I515" s="102">
        <v>-4095.79</v>
      </c>
      <c r="J515" s="102">
        <v>-4202.98</v>
      </c>
      <c r="K515" s="102">
        <v>-4322.53</v>
      </c>
      <c r="L515" s="102">
        <v>-4322.53</v>
      </c>
      <c r="M515" s="102">
        <v>-4322.53</v>
      </c>
      <c r="N515" s="102">
        <v>-4322.53</v>
      </c>
      <c r="O515" s="102">
        <v>0</v>
      </c>
      <c r="P515" s="102">
        <v>0</v>
      </c>
      <c r="Q515" s="102">
        <v>0</v>
      </c>
      <c r="R515" s="102">
        <v>0</v>
      </c>
      <c r="S515" s="102">
        <v>0</v>
      </c>
      <c r="T515" s="102">
        <v>0</v>
      </c>
      <c r="U515" s="43"/>
      <c r="V515" s="43"/>
      <c r="W515" s="102">
        <v>0</v>
      </c>
      <c r="X515" s="102">
        <v>0</v>
      </c>
      <c r="Y515" s="102">
        <v>0</v>
      </c>
      <c r="Z515" s="102">
        <v>-140.4</v>
      </c>
      <c r="AA515" s="102">
        <v>-280.8</v>
      </c>
      <c r="AB515" s="102">
        <v>-280.8</v>
      </c>
      <c r="AC515" s="102">
        <v>-441.9</v>
      </c>
      <c r="AD515" s="102">
        <v>-603</v>
      </c>
      <c r="AE515" s="102">
        <v>-603</v>
      </c>
      <c r="AF515" s="102">
        <v>-770.37</v>
      </c>
      <c r="AG515" s="102">
        <v>-770.37</v>
      </c>
      <c r="AH515" s="102">
        <v>-937.74</v>
      </c>
      <c r="AJ515" s="102">
        <v>-1105.11</v>
      </c>
      <c r="AK515" s="102">
        <v>-1293.21</v>
      </c>
      <c r="AL515" s="102">
        <v>-1481.31</v>
      </c>
      <c r="AM515" s="102">
        <v>-1669.41</v>
      </c>
      <c r="AN515" s="102">
        <v>-1669.41</v>
      </c>
      <c r="AO515" s="102">
        <v>-1857.51</v>
      </c>
      <c r="AP515" s="102">
        <v>-2045.61</v>
      </c>
      <c r="AQ515" s="102">
        <v>0</v>
      </c>
      <c r="AR515" s="102">
        <v>0</v>
      </c>
      <c r="AS515" s="102"/>
      <c r="AT515" s="102"/>
      <c r="AU515" s="102"/>
    </row>
    <row r="516" ht="14.4" customHeight="1" spans="2:47" x14ac:dyDescent="0.25">
      <c r="B516" s="100" t="s">
        <v>1147</v>
      </c>
      <c r="C516" s="101" t="str">
        <f t="shared" ref="C516:C579" si="156">IF(G516&gt;8,"A","S")</f>
        <v>A</v>
      </c>
      <c r="D516" s="101" t="str">
        <f t="shared" ref="D516:D579" si="157">"A"&amp;B516</f>
        <v>A2.1.3.01.0318</v>
      </c>
      <c r="E516" s="101" t="str">
        <f t="shared" ref="E516:E579" si="158">LEFT(B516)</f>
        <v>2</v>
      </c>
      <c r="F516" s="101" t="s">
        <v>90</v>
      </c>
      <c r="G516" s="101">
        <f t="shared" ref="G516:G579" si="159">LEN(B516)</f>
        <v>13</v>
      </c>
      <c r="H516" s="101" t="s">
        <v>1148</v>
      </c>
      <c r="I516" s="102">
        <v>0</v>
      </c>
      <c r="J516" s="102">
        <v>0</v>
      </c>
      <c r="K516" s="102">
        <v>0</v>
      </c>
      <c r="L516" s="102">
        <v>-1300</v>
      </c>
      <c r="M516" s="102">
        <v>-2120</v>
      </c>
      <c r="N516" s="102">
        <v>-810</v>
      </c>
      <c r="O516" s="102">
        <v>-6900</v>
      </c>
      <c r="P516" s="102">
        <v>-6720</v>
      </c>
      <c r="Q516" s="102">
        <v>-2115</v>
      </c>
      <c r="R516" s="102">
        <v>-850</v>
      </c>
      <c r="S516" s="102">
        <v>-4750</v>
      </c>
      <c r="T516" s="102">
        <v>-5910</v>
      </c>
      <c r="U516" s="43"/>
      <c r="V516" s="43"/>
      <c r="W516" s="102">
        <v>-3300</v>
      </c>
      <c r="X516" s="102">
        <v>-5064</v>
      </c>
      <c r="Y516" s="102">
        <v>-870</v>
      </c>
      <c r="Z516" s="102">
        <v>0</v>
      </c>
      <c r="AA516" s="102">
        <v>0</v>
      </c>
      <c r="AB516" s="102">
        <v>0</v>
      </c>
      <c r="AC516" s="102">
        <v>-1300</v>
      </c>
      <c r="AD516" s="102">
        <v>-3753</v>
      </c>
      <c r="AE516" s="102">
        <v>0</v>
      </c>
      <c r="AF516" s="102">
        <v>-4527</v>
      </c>
      <c r="AG516" s="102">
        <v>-3755</v>
      </c>
      <c r="AH516" s="102">
        <v>-1800</v>
      </c>
      <c r="AJ516" s="102">
        <v>-1335</v>
      </c>
      <c r="AK516" s="102">
        <v>-720</v>
      </c>
      <c r="AL516" s="102">
        <v>0</v>
      </c>
      <c r="AM516" s="102">
        <v>0</v>
      </c>
      <c r="AN516" s="102">
        <v>0</v>
      </c>
      <c r="AO516" s="102">
        <v>0</v>
      </c>
      <c r="AP516" s="102">
        <v>0</v>
      </c>
      <c r="AQ516" s="102">
        <v>0</v>
      </c>
      <c r="AR516" s="102">
        <v>0</v>
      </c>
      <c r="AS516" s="102"/>
      <c r="AT516" s="102"/>
      <c r="AU516" s="102"/>
    </row>
    <row r="517" ht="14.4" customHeight="1" spans="2:47" x14ac:dyDescent="0.25">
      <c r="B517" s="100" t="s">
        <v>1149</v>
      </c>
      <c r="C517" s="101" t="str">
        <f t="shared" si="156"/>
        <v>A</v>
      </c>
      <c r="D517" s="101" t="str">
        <f t="shared" si="157"/>
        <v>A2.1.3.01.052</v>
      </c>
      <c r="E517" s="101" t="str">
        <f t="shared" si="158"/>
        <v>2</v>
      </c>
      <c r="F517" s="101" t="s">
        <v>90</v>
      </c>
      <c r="G517" s="101">
        <f t="shared" si="159"/>
        <v>12</v>
      </c>
      <c r="H517" s="101" t="s">
        <v>1150</v>
      </c>
      <c r="I517" s="102">
        <v>0</v>
      </c>
      <c r="J517" s="102">
        <v>0</v>
      </c>
      <c r="K517" s="102">
        <v>0</v>
      </c>
      <c r="L517" s="102">
        <v>0</v>
      </c>
      <c r="M517" s="102">
        <v>0</v>
      </c>
      <c r="N517" s="102">
        <v>0</v>
      </c>
      <c r="O517" s="102">
        <v>0</v>
      </c>
      <c r="P517" s="102">
        <v>0</v>
      </c>
      <c r="Q517" s="102">
        <v>0</v>
      </c>
      <c r="R517" s="102">
        <v>0</v>
      </c>
      <c r="S517" s="102">
        <v>0</v>
      </c>
      <c r="T517" s="102">
        <v>0</v>
      </c>
      <c r="U517" s="43"/>
      <c r="V517" s="43"/>
      <c r="W517" s="102">
        <v>0</v>
      </c>
      <c r="X517" s="102">
        <v>0</v>
      </c>
      <c r="Y517" s="102">
        <v>0</v>
      </c>
      <c r="Z517" s="102">
        <v>0</v>
      </c>
      <c r="AA517" s="102">
        <v>0</v>
      </c>
      <c r="AB517" s="102">
        <v>0</v>
      </c>
      <c r="AC517" s="102">
        <v>0</v>
      </c>
      <c r="AD517" s="102">
        <v>0</v>
      </c>
      <c r="AE517" s="102">
        <v>0</v>
      </c>
      <c r="AF517" s="102">
        <v>0</v>
      </c>
      <c r="AG517" s="102">
        <v>0</v>
      </c>
      <c r="AH517" s="102">
        <v>0</v>
      </c>
      <c r="AJ517" s="102">
        <v>0</v>
      </c>
      <c r="AK517" s="102">
        <v>0</v>
      </c>
      <c r="AL517" s="102">
        <v>0</v>
      </c>
      <c r="AM517" s="102">
        <v>0</v>
      </c>
      <c r="AN517" s="102">
        <v>0</v>
      </c>
      <c r="AO517" s="102">
        <v>0</v>
      </c>
      <c r="AP517" s="102">
        <v>0</v>
      </c>
      <c r="AQ517" s="102">
        <v>0</v>
      </c>
      <c r="AR517" s="102">
        <v>0</v>
      </c>
      <c r="AS517" s="102"/>
      <c r="AT517" s="102"/>
      <c r="AU517" s="102"/>
    </row>
    <row r="518" ht="14.4" customHeight="1" spans="2:47" x14ac:dyDescent="0.25">
      <c r="B518" s="100" t="s">
        <v>1151</v>
      </c>
      <c r="C518" s="101" t="str">
        <f t="shared" si="156"/>
        <v>A</v>
      </c>
      <c r="D518" s="101" t="str">
        <f t="shared" si="157"/>
        <v>A2.1.3.01.0141</v>
      </c>
      <c r="E518" s="101" t="str">
        <f t="shared" si="158"/>
        <v>2</v>
      </c>
      <c r="F518" s="101" t="s">
        <v>90</v>
      </c>
      <c r="G518" s="101">
        <f t="shared" si="159"/>
        <v>13</v>
      </c>
      <c r="H518" s="101" t="s">
        <v>1152</v>
      </c>
      <c r="I518" s="102">
        <v>0</v>
      </c>
      <c r="J518" s="102">
        <v>0</v>
      </c>
      <c r="K518" s="102">
        <v>0</v>
      </c>
      <c r="L518" s="102">
        <v>0</v>
      </c>
      <c r="M518" s="102">
        <v>0</v>
      </c>
      <c r="N518" s="102">
        <v>0</v>
      </c>
      <c r="O518" s="102">
        <v>-680</v>
      </c>
      <c r="P518" s="102">
        <v>0</v>
      </c>
      <c r="Q518" s="102">
        <v>0</v>
      </c>
      <c r="R518" s="102">
        <v>-680</v>
      </c>
      <c r="S518" s="102">
        <v>0</v>
      </c>
      <c r="T518" s="102">
        <v>0</v>
      </c>
      <c r="U518" s="43"/>
      <c r="V518" s="43"/>
      <c r="W518" s="102">
        <v>0</v>
      </c>
      <c r="X518" s="102">
        <v>0</v>
      </c>
      <c r="Y518" s="102">
        <v>0</v>
      </c>
      <c r="Z518" s="102">
        <v>-599.91</v>
      </c>
      <c r="AA518" s="102">
        <v>0</v>
      </c>
      <c r="AB518" s="102">
        <v>0</v>
      </c>
      <c r="AC518" s="102">
        <v>-504.9</v>
      </c>
      <c r="AD518" s="102">
        <v>-252.45</v>
      </c>
      <c r="AE518" s="102">
        <v>0</v>
      </c>
      <c r="AF518" s="102">
        <v>0</v>
      </c>
      <c r="AG518" s="102">
        <v>0</v>
      </c>
      <c r="AH518" s="102">
        <v>-502.4</v>
      </c>
      <c r="AJ518" s="102">
        <v>0</v>
      </c>
      <c r="AK518" s="102">
        <v>0</v>
      </c>
      <c r="AL518" s="102">
        <v>0</v>
      </c>
      <c r="AM518" s="102">
        <v>0</v>
      </c>
      <c r="AN518" s="102">
        <v>0</v>
      </c>
      <c r="AO518" s="102">
        <v>0</v>
      </c>
      <c r="AP518" s="102">
        <v>0</v>
      </c>
      <c r="AQ518" s="102">
        <v>0</v>
      </c>
      <c r="AR518" s="102">
        <v>0</v>
      </c>
      <c r="AS518" s="102"/>
      <c r="AT518" s="102"/>
      <c r="AU518" s="102"/>
    </row>
    <row r="519" ht="14.4" customHeight="1" spans="2:47" x14ac:dyDescent="0.25">
      <c r="B519" s="100" t="s">
        <v>1153</v>
      </c>
      <c r="C519" s="101" t="str">
        <f t="shared" si="156"/>
        <v>A</v>
      </c>
      <c r="D519" s="101" t="str">
        <f t="shared" si="157"/>
        <v>A2.1.3.01.1096</v>
      </c>
      <c r="E519" s="101" t="str">
        <f t="shared" si="158"/>
        <v>2</v>
      </c>
      <c r="F519" s="101" t="s">
        <v>90</v>
      </c>
      <c r="G519" s="101">
        <f t="shared" si="159"/>
        <v>13</v>
      </c>
      <c r="H519" s="101" t="s">
        <v>1154</v>
      </c>
      <c r="I519" s="102">
        <v>0</v>
      </c>
      <c r="J519" s="102">
        <v>0</v>
      </c>
      <c r="K519" s="102">
        <v>0</v>
      </c>
      <c r="L519" s="102">
        <v>0</v>
      </c>
      <c r="M519" s="102">
        <v>0</v>
      </c>
      <c r="N519" s="102">
        <v>0</v>
      </c>
      <c r="O519" s="102">
        <v>0</v>
      </c>
      <c r="P519" s="102">
        <v>0</v>
      </c>
      <c r="Q519" s="102">
        <v>0</v>
      </c>
      <c r="R519" s="102">
        <v>0</v>
      </c>
      <c r="S519" s="102">
        <v>0</v>
      </c>
      <c r="T519" s="102">
        <v>0</v>
      </c>
      <c r="U519" s="43"/>
      <c r="V519" s="43"/>
      <c r="W519" s="102">
        <v>0</v>
      </c>
      <c r="X519" s="102">
        <v>0</v>
      </c>
      <c r="Y519" s="102">
        <v>0</v>
      </c>
      <c r="Z519" s="102">
        <v>0</v>
      </c>
      <c r="AA519" s="102">
        <v>-19001.22</v>
      </c>
      <c r="AB519" s="102">
        <v>-2629.14</v>
      </c>
      <c r="AC519" s="102">
        <v>0</v>
      </c>
      <c r="AD519" s="102">
        <v>-39058.8</v>
      </c>
      <c r="AE519" s="102">
        <v>-30380</v>
      </c>
      <c r="AF519" s="102">
        <v>-13020</v>
      </c>
      <c r="AG519" s="102">
        <v>-60760</v>
      </c>
      <c r="AH519" s="102">
        <v>-17360</v>
      </c>
      <c r="AJ519" s="102">
        <v>0</v>
      </c>
      <c r="AK519" s="102">
        <v>0</v>
      </c>
      <c r="AL519" s="102">
        <v>0</v>
      </c>
      <c r="AM519" s="102">
        <v>0</v>
      </c>
      <c r="AN519" s="102">
        <v>-20400</v>
      </c>
      <c r="AO519" s="102">
        <v>0</v>
      </c>
      <c r="AP519" s="102">
        <v>0</v>
      </c>
      <c r="AQ519" s="102">
        <v>0</v>
      </c>
      <c r="AR519" s="102">
        <v>0</v>
      </c>
      <c r="AS519" s="102"/>
      <c r="AT519" s="102"/>
      <c r="AU519" s="102"/>
    </row>
    <row r="520" ht="14.4" customHeight="1" spans="2:47" x14ac:dyDescent="0.25">
      <c r="B520" s="100" t="s">
        <v>1155</v>
      </c>
      <c r="C520" s="101" t="str">
        <f t="shared" si="156"/>
        <v>A</v>
      </c>
      <c r="D520" s="101" t="str">
        <f t="shared" si="157"/>
        <v>A2.1.3.01.1148</v>
      </c>
      <c r="E520" s="101" t="str">
        <f t="shared" si="158"/>
        <v>2</v>
      </c>
      <c r="F520" s="101" t="s">
        <v>90</v>
      </c>
      <c r="G520" s="101">
        <f t="shared" si="159"/>
        <v>13</v>
      </c>
      <c r="H520" s="101" t="s">
        <v>1156</v>
      </c>
      <c r="I520" s="102">
        <v>0</v>
      </c>
      <c r="J520" s="102">
        <v>0</v>
      </c>
      <c r="K520" s="102">
        <v>0</v>
      </c>
      <c r="L520" s="102">
        <v>0</v>
      </c>
      <c r="M520" s="102">
        <v>0</v>
      </c>
      <c r="N520" s="102">
        <v>0</v>
      </c>
      <c r="O520" s="102">
        <v>0</v>
      </c>
      <c r="P520" s="102">
        <v>0</v>
      </c>
      <c r="Q520" s="102">
        <v>0</v>
      </c>
      <c r="R520" s="102">
        <v>0</v>
      </c>
      <c r="S520" s="102">
        <v>0</v>
      </c>
      <c r="T520" s="102">
        <v>0</v>
      </c>
      <c r="U520" s="43"/>
      <c r="V520" s="43"/>
      <c r="W520" s="102">
        <v>0</v>
      </c>
      <c r="X520" s="102">
        <v>0</v>
      </c>
      <c r="Y520" s="102">
        <v>0</v>
      </c>
      <c r="Z520" s="102">
        <v>0</v>
      </c>
      <c r="AA520" s="102">
        <v>0</v>
      </c>
      <c r="AB520" s="102">
        <v>0</v>
      </c>
      <c r="AC520" s="102">
        <v>0</v>
      </c>
      <c r="AD520" s="102">
        <v>0</v>
      </c>
      <c r="AE520" s="102">
        <v>0</v>
      </c>
      <c r="AF520" s="102">
        <v>0</v>
      </c>
      <c r="AG520" s="102">
        <v>-24800</v>
      </c>
      <c r="AH520" s="102">
        <v>0</v>
      </c>
      <c r="AJ520" s="102">
        <v>0</v>
      </c>
      <c r="AK520" s="102">
        <v>-1600</v>
      </c>
      <c r="AL520" s="102">
        <v>-8800</v>
      </c>
      <c r="AM520" s="102">
        <v>0</v>
      </c>
      <c r="AN520" s="102">
        <v>0</v>
      </c>
      <c r="AO520" s="102">
        <v>0</v>
      </c>
      <c r="AP520" s="102">
        <v>0</v>
      </c>
      <c r="AQ520" s="102">
        <v>0</v>
      </c>
      <c r="AR520" s="102">
        <v>0</v>
      </c>
      <c r="AS520" s="102"/>
      <c r="AT520" s="102"/>
      <c r="AU520" s="102"/>
    </row>
    <row r="521" ht="14.4" customHeight="1" spans="2:47" x14ac:dyDescent="0.25">
      <c r="B521" s="100" t="s">
        <v>1157</v>
      </c>
      <c r="C521" s="101" t="str">
        <f t="shared" si="156"/>
        <v>A</v>
      </c>
      <c r="D521" s="101" t="str">
        <f t="shared" si="157"/>
        <v>A2.1.3.01.0159</v>
      </c>
      <c r="E521" s="101" t="str">
        <f t="shared" si="158"/>
        <v>2</v>
      </c>
      <c r="F521" s="101" t="s">
        <v>90</v>
      </c>
      <c r="G521" s="101">
        <f t="shared" si="159"/>
        <v>13</v>
      </c>
      <c r="H521" s="101" t="s">
        <v>1158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-1700</v>
      </c>
      <c r="Q521" s="102">
        <v>0</v>
      </c>
      <c r="R521" s="102">
        <v>0</v>
      </c>
      <c r="S521" s="102">
        <v>0</v>
      </c>
      <c r="T521" s="102">
        <v>0</v>
      </c>
      <c r="U521" s="43"/>
      <c r="V521" s="43"/>
      <c r="W521" s="102">
        <v>0</v>
      </c>
      <c r="X521" s="102">
        <v>-2228.79</v>
      </c>
      <c r="Y521" s="102">
        <v>0</v>
      </c>
      <c r="Z521" s="102">
        <v>0</v>
      </c>
      <c r="AA521" s="102">
        <v>0</v>
      </c>
      <c r="AB521" s="102">
        <v>0</v>
      </c>
      <c r="AC521" s="102">
        <v>-240000</v>
      </c>
      <c r="AD521" s="102">
        <v>0</v>
      </c>
      <c r="AE521" s="102">
        <v>0</v>
      </c>
      <c r="AF521" s="102">
        <v>0</v>
      </c>
      <c r="AG521" s="102">
        <v>-305879.1</v>
      </c>
      <c r="AH521" s="102">
        <v>-1062939.55</v>
      </c>
      <c r="AJ521" s="102">
        <v>-100750</v>
      </c>
      <c r="AK521" s="102">
        <v>0</v>
      </c>
      <c r="AL521" s="102">
        <v>-17992.33</v>
      </c>
      <c r="AM521" s="102">
        <v>-8996.16</v>
      </c>
      <c r="AN521" s="102">
        <v>0</v>
      </c>
      <c r="AO521" s="102">
        <v>-100.36</v>
      </c>
      <c r="AP521" s="102">
        <v>-100.36</v>
      </c>
      <c r="AQ521" s="102">
        <v>-3863.36</v>
      </c>
      <c r="AR521" s="102">
        <v>-1981.86</v>
      </c>
      <c r="AS521" s="102"/>
      <c r="AT521" s="102"/>
      <c r="AU521" s="102"/>
    </row>
    <row r="522" ht="14.4" customHeight="1" spans="2:47" x14ac:dyDescent="0.25">
      <c r="B522" s="100" t="s">
        <v>1159</v>
      </c>
      <c r="C522" s="101" t="str">
        <f t="shared" si="156"/>
        <v>A</v>
      </c>
      <c r="D522" s="101" t="str">
        <f t="shared" si="157"/>
        <v>A2.1.3.01.0321</v>
      </c>
      <c r="E522" s="101" t="str">
        <f t="shared" si="158"/>
        <v>2</v>
      </c>
      <c r="F522" s="101" t="s">
        <v>90</v>
      </c>
      <c r="G522" s="101">
        <f t="shared" si="159"/>
        <v>13</v>
      </c>
      <c r="H522" s="101" t="s">
        <v>1160</v>
      </c>
      <c r="I522" s="102">
        <v>0</v>
      </c>
      <c r="J522" s="102">
        <v>0</v>
      </c>
      <c r="K522" s="102">
        <v>0</v>
      </c>
      <c r="L522" s="102">
        <v>0</v>
      </c>
      <c r="M522" s="102">
        <v>0</v>
      </c>
      <c r="N522" s="102">
        <v>0</v>
      </c>
      <c r="O522" s="102">
        <v>0</v>
      </c>
      <c r="P522" s="102">
        <v>0</v>
      </c>
      <c r="Q522" s="102">
        <v>0</v>
      </c>
      <c r="R522" s="102">
        <v>0</v>
      </c>
      <c r="S522" s="102">
        <v>0</v>
      </c>
      <c r="T522" s="102">
        <v>0</v>
      </c>
      <c r="U522" s="43"/>
      <c r="V522" s="43"/>
      <c r="W522" s="102">
        <v>-440</v>
      </c>
      <c r="X522" s="102">
        <v>0</v>
      </c>
      <c r="Y522" s="102">
        <v>0</v>
      </c>
      <c r="Z522" s="102">
        <v>0</v>
      </c>
      <c r="AA522" s="102">
        <v>0</v>
      </c>
      <c r="AB522" s="102">
        <v>0</v>
      </c>
      <c r="AC522" s="102">
        <v>-2160</v>
      </c>
      <c r="AD522" s="102">
        <v>-445</v>
      </c>
      <c r="AE522" s="102">
        <v>-480</v>
      </c>
      <c r="AF522" s="102">
        <v>0</v>
      </c>
      <c r="AG522" s="102">
        <v>0</v>
      </c>
      <c r="AH522" s="102">
        <v>-960</v>
      </c>
      <c r="AJ522" s="102">
        <v>-480</v>
      </c>
      <c r="AK522" s="102">
        <v>0</v>
      </c>
      <c r="AL522" s="102">
        <v>-380</v>
      </c>
      <c r="AM522" s="102">
        <v>0</v>
      </c>
      <c r="AN522" s="102">
        <v>0</v>
      </c>
      <c r="AO522" s="102">
        <v>0</v>
      </c>
      <c r="AP522" s="102">
        <v>0</v>
      </c>
      <c r="AQ522" s="102">
        <v>-780</v>
      </c>
      <c r="AR522" s="102">
        <v>-620</v>
      </c>
      <c r="AS522" s="102"/>
      <c r="AT522" s="102"/>
      <c r="AU522" s="102"/>
    </row>
    <row r="523" ht="14.4" customHeight="1" spans="2:47" x14ac:dyDescent="0.25">
      <c r="B523" s="100" t="s">
        <v>1161</v>
      </c>
      <c r="C523" s="101" t="str">
        <f t="shared" si="156"/>
        <v>A</v>
      </c>
      <c r="D523" s="101" t="str">
        <f t="shared" si="157"/>
        <v>A2.1.3.01.0328</v>
      </c>
      <c r="E523" s="101" t="str">
        <f t="shared" si="158"/>
        <v>2</v>
      </c>
      <c r="F523" s="101" t="s">
        <v>90</v>
      </c>
      <c r="G523" s="101">
        <f t="shared" si="159"/>
        <v>13</v>
      </c>
      <c r="H523" s="101" t="s">
        <v>1162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-82878</v>
      </c>
      <c r="O523" s="102">
        <v>-131441.81</v>
      </c>
      <c r="P523" s="102">
        <v>-78191.98</v>
      </c>
      <c r="Q523" s="102">
        <v>-125814.79</v>
      </c>
      <c r="R523" s="102">
        <v>-79186.55</v>
      </c>
      <c r="S523" s="102">
        <v>0</v>
      </c>
      <c r="T523" s="102">
        <v>-42534.29</v>
      </c>
      <c r="U523" s="43"/>
      <c r="V523" s="43"/>
      <c r="W523" s="102">
        <v>-13908.4</v>
      </c>
      <c r="X523" s="102">
        <v>0</v>
      </c>
      <c r="Y523" s="102">
        <v>-27759.2</v>
      </c>
      <c r="Z523" s="102">
        <v>-27031.21</v>
      </c>
      <c r="AA523" s="102">
        <v>-26989.2</v>
      </c>
      <c r="AB523" s="102">
        <v>0</v>
      </c>
      <c r="AC523" s="102">
        <v>0</v>
      </c>
      <c r="AD523" s="102">
        <v>0</v>
      </c>
      <c r="AE523" s="102">
        <v>-70483.77</v>
      </c>
      <c r="AF523" s="102">
        <v>-101331.97</v>
      </c>
      <c r="AG523" s="102">
        <v>-123304.53</v>
      </c>
      <c r="AH523" s="102">
        <v>-47286.45</v>
      </c>
      <c r="AJ523" s="102">
        <v>-71194.6</v>
      </c>
      <c r="AK523" s="102">
        <v>-202476.52</v>
      </c>
      <c r="AL523" s="102">
        <v>-91319.79</v>
      </c>
      <c r="AM523" s="102">
        <v>-14573.6</v>
      </c>
      <c r="AN523" s="102">
        <v>0</v>
      </c>
      <c r="AO523" s="102">
        <v>0</v>
      </c>
      <c r="AP523" s="102">
        <v>0</v>
      </c>
      <c r="AQ523" s="102">
        <v>-43874.99</v>
      </c>
      <c r="AR523" s="102">
        <v>-37053.26</v>
      </c>
      <c r="AS523" s="102"/>
      <c r="AT523" s="102"/>
      <c r="AU523" s="102"/>
    </row>
    <row r="524" ht="14.4" customHeight="1" spans="2:47" x14ac:dyDescent="0.25">
      <c r="B524" s="100" t="s">
        <v>1163</v>
      </c>
      <c r="C524" s="101" t="str">
        <f t="shared" si="156"/>
        <v>A</v>
      </c>
      <c r="D524" s="101" t="str">
        <f t="shared" si="157"/>
        <v>A2.1.3.01.1095</v>
      </c>
      <c r="E524" s="101" t="str">
        <f t="shared" si="158"/>
        <v>2</v>
      </c>
      <c r="F524" s="101" t="s">
        <v>90</v>
      </c>
      <c r="G524" s="101">
        <f t="shared" si="159"/>
        <v>13</v>
      </c>
      <c r="H524" s="101" t="s">
        <v>1164</v>
      </c>
      <c r="I524" s="102">
        <v>0</v>
      </c>
      <c r="J524" s="102">
        <v>0</v>
      </c>
      <c r="K524" s="102">
        <v>0</v>
      </c>
      <c r="L524" s="102">
        <v>0</v>
      </c>
      <c r="M524" s="102">
        <v>0</v>
      </c>
      <c r="N524" s="102">
        <v>0</v>
      </c>
      <c r="O524" s="102">
        <v>0</v>
      </c>
      <c r="P524" s="102">
        <v>0</v>
      </c>
      <c r="Q524" s="102">
        <v>0</v>
      </c>
      <c r="R524" s="102">
        <v>0</v>
      </c>
      <c r="S524" s="102">
        <v>0</v>
      </c>
      <c r="T524" s="102">
        <v>0</v>
      </c>
      <c r="U524" s="43"/>
      <c r="V524" s="43"/>
      <c r="W524" s="102">
        <v>0</v>
      </c>
      <c r="X524" s="102">
        <v>0</v>
      </c>
      <c r="Y524" s="102">
        <v>0</v>
      </c>
      <c r="Z524" s="102">
        <v>0</v>
      </c>
      <c r="AA524" s="102">
        <v>0</v>
      </c>
      <c r="AB524" s="102">
        <v>0</v>
      </c>
      <c r="AC524" s="102">
        <v>0</v>
      </c>
      <c r="AD524" s="102">
        <v>-375</v>
      </c>
      <c r="AE524" s="102">
        <v>0</v>
      </c>
      <c r="AF524" s="102">
        <v>-280</v>
      </c>
      <c r="AG524" s="102">
        <v>0</v>
      </c>
      <c r="AH524" s="102">
        <v>-310</v>
      </c>
      <c r="AJ524" s="102">
        <v>0</v>
      </c>
      <c r="AK524" s="102">
        <v>-4192.4</v>
      </c>
      <c r="AL524" s="102">
        <v>-540</v>
      </c>
      <c r="AM524" s="102">
        <v>0</v>
      </c>
      <c r="AN524" s="102">
        <v>0</v>
      </c>
      <c r="AO524" s="102">
        <v>-1590</v>
      </c>
      <c r="AP524" s="102">
        <v>0</v>
      </c>
      <c r="AQ524" s="102">
        <v>-2100</v>
      </c>
      <c r="AR524" s="102">
        <v>-1250</v>
      </c>
      <c r="AS524" s="102"/>
      <c r="AT524" s="102"/>
      <c r="AU524" s="102"/>
    </row>
    <row r="525" ht="14.4" customHeight="1" spans="2:47" x14ac:dyDescent="0.25">
      <c r="B525" s="100" t="s">
        <v>1165</v>
      </c>
      <c r="C525" s="101" t="str">
        <f t="shared" si="156"/>
        <v>A</v>
      </c>
      <c r="D525" s="101" t="str">
        <f t="shared" si="157"/>
        <v>A2.1.3.01.1119</v>
      </c>
      <c r="E525" s="101" t="str">
        <f t="shared" si="158"/>
        <v>2</v>
      </c>
      <c r="F525" s="101" t="s">
        <v>90</v>
      </c>
      <c r="G525" s="101">
        <f t="shared" si="159"/>
        <v>13</v>
      </c>
      <c r="H525" s="101" t="s">
        <v>1166</v>
      </c>
      <c r="I525" s="102">
        <v>0</v>
      </c>
      <c r="J525" s="102">
        <v>0</v>
      </c>
      <c r="K525" s="102">
        <v>0</v>
      </c>
      <c r="L525" s="102">
        <v>0</v>
      </c>
      <c r="M525" s="102">
        <v>0</v>
      </c>
      <c r="N525" s="102">
        <v>0</v>
      </c>
      <c r="O525" s="102">
        <v>0</v>
      </c>
      <c r="P525" s="102">
        <v>0</v>
      </c>
      <c r="Q525" s="102">
        <v>0</v>
      </c>
      <c r="R525" s="102">
        <v>0</v>
      </c>
      <c r="S525" s="102">
        <v>0</v>
      </c>
      <c r="T525" s="102">
        <v>0</v>
      </c>
      <c r="U525" s="43"/>
      <c r="V525" s="43"/>
      <c r="W525" s="102">
        <v>0</v>
      </c>
      <c r="X525" s="102">
        <v>0</v>
      </c>
      <c r="Y525" s="102">
        <v>0</v>
      </c>
      <c r="Z525" s="102">
        <v>0</v>
      </c>
      <c r="AA525" s="102">
        <v>0</v>
      </c>
      <c r="AB525" s="102">
        <v>0</v>
      </c>
      <c r="AC525" s="102">
        <v>0</v>
      </c>
      <c r="AD525" s="102">
        <v>-4800</v>
      </c>
      <c r="AE525" s="102">
        <v>0</v>
      </c>
      <c r="AF525" s="102">
        <v>0</v>
      </c>
      <c r="AG525" s="102">
        <v>-13115.2</v>
      </c>
      <c r="AH525" s="102">
        <v>0</v>
      </c>
      <c r="AJ525" s="102">
        <v>0</v>
      </c>
      <c r="AK525" s="102">
        <v>0</v>
      </c>
      <c r="AL525" s="102">
        <v>0</v>
      </c>
      <c r="AM525" s="102">
        <v>-40800</v>
      </c>
      <c r="AN525" s="102">
        <v>-6800</v>
      </c>
      <c r="AO525" s="102">
        <v>0</v>
      </c>
      <c r="AP525" s="102">
        <v>0</v>
      </c>
      <c r="AQ525" s="102">
        <v>0</v>
      </c>
      <c r="AR525" s="102">
        <v>0</v>
      </c>
      <c r="AS525" s="102"/>
      <c r="AT525" s="102"/>
      <c r="AU525" s="102"/>
    </row>
    <row r="526" ht="14.4" customHeight="1" spans="2:47" x14ac:dyDescent="0.25">
      <c r="B526" s="100" t="s">
        <v>1167</v>
      </c>
      <c r="C526" s="101" t="str">
        <f t="shared" si="156"/>
        <v>A</v>
      </c>
      <c r="D526" s="101" t="str">
        <f t="shared" si="157"/>
        <v>A2.1.3.01.0142</v>
      </c>
      <c r="E526" s="101" t="str">
        <f t="shared" si="158"/>
        <v>2</v>
      </c>
      <c r="F526" s="101" t="s">
        <v>90</v>
      </c>
      <c r="G526" s="101">
        <f t="shared" si="159"/>
        <v>13</v>
      </c>
      <c r="H526" s="101" t="s">
        <v>1168</v>
      </c>
      <c r="I526" s="102">
        <v>-1250.47</v>
      </c>
      <c r="J526" s="102">
        <v>-1545</v>
      </c>
      <c r="K526" s="102">
        <v>-261.69</v>
      </c>
      <c r="L526" s="102">
        <v>-2478.07</v>
      </c>
      <c r="M526" s="102">
        <v>-2502.56</v>
      </c>
      <c r="N526" s="102">
        <v>-1342.77</v>
      </c>
      <c r="O526" s="102">
        <v>-1928.95</v>
      </c>
      <c r="P526" s="102">
        <v>-2235.32</v>
      </c>
      <c r="Q526" s="102">
        <v>-2000</v>
      </c>
      <c r="R526" s="102">
        <v>-701</v>
      </c>
      <c r="S526" s="102">
        <v>-866.4</v>
      </c>
      <c r="T526" s="102">
        <v>0</v>
      </c>
      <c r="U526" s="43"/>
      <c r="V526" s="43"/>
      <c r="W526" s="102">
        <v>-2743.15</v>
      </c>
      <c r="X526" s="102">
        <v>-2895.09</v>
      </c>
      <c r="Y526" s="102">
        <v>-98.8</v>
      </c>
      <c r="Z526" s="102">
        <v>-4882.5</v>
      </c>
      <c r="AA526" s="102">
        <v>-1764.01</v>
      </c>
      <c r="AB526" s="102">
        <v>-1237.2</v>
      </c>
      <c r="AC526" s="102">
        <v>-1738.3</v>
      </c>
      <c r="AD526" s="102">
        <v>-4519.9</v>
      </c>
      <c r="AE526" s="102">
        <v>-2014.04</v>
      </c>
      <c r="AF526" s="102">
        <v>-1847.31</v>
      </c>
      <c r="AG526" s="102">
        <v>-3763.91</v>
      </c>
      <c r="AH526" s="102">
        <v>-159.6</v>
      </c>
      <c r="AJ526" s="102">
        <v>-1890.95</v>
      </c>
      <c r="AK526" s="102">
        <v>-231.95</v>
      </c>
      <c r="AL526" s="102">
        <v>-2616.01</v>
      </c>
      <c r="AM526" s="102">
        <v>-1124.03</v>
      </c>
      <c r="AN526" s="102">
        <v>-1239.27</v>
      </c>
      <c r="AO526" s="102">
        <v>-2692.51</v>
      </c>
      <c r="AP526" s="102">
        <v>-2885.55</v>
      </c>
      <c r="AQ526" s="102">
        <v>-2221.6</v>
      </c>
      <c r="AR526" s="102">
        <v>-3108.94</v>
      </c>
      <c r="AS526" s="102"/>
      <c r="AT526" s="102"/>
      <c r="AU526" s="102"/>
    </row>
    <row r="527" ht="14.4" customHeight="1" spans="2:47" x14ac:dyDescent="0.25">
      <c r="B527" s="100" t="s">
        <v>1169</v>
      </c>
      <c r="C527" s="101" t="str">
        <f t="shared" si="156"/>
        <v>A</v>
      </c>
      <c r="D527" s="101" t="str">
        <f t="shared" si="157"/>
        <v>A2.1.3.01.1162</v>
      </c>
      <c r="E527" s="101" t="str">
        <f t="shared" si="158"/>
        <v>2</v>
      </c>
      <c r="F527" s="101" t="s">
        <v>90</v>
      </c>
      <c r="G527" s="101">
        <f t="shared" si="159"/>
        <v>13</v>
      </c>
      <c r="H527" s="101" t="s">
        <v>1170</v>
      </c>
      <c r="I527" s="102">
        <v>0</v>
      </c>
      <c r="J527" s="102">
        <v>0</v>
      </c>
      <c r="K527" s="102">
        <v>0</v>
      </c>
      <c r="L527" s="102">
        <v>0</v>
      </c>
      <c r="M527" s="102">
        <v>0</v>
      </c>
      <c r="N527" s="102">
        <v>0</v>
      </c>
      <c r="O527" s="102">
        <v>0</v>
      </c>
      <c r="P527" s="102">
        <v>0</v>
      </c>
      <c r="Q527" s="102">
        <v>0</v>
      </c>
      <c r="R527" s="102">
        <v>0</v>
      </c>
      <c r="S527" s="102">
        <v>0</v>
      </c>
      <c r="T527" s="102">
        <v>0</v>
      </c>
      <c r="U527" s="43"/>
      <c r="V527" s="43"/>
      <c r="W527" s="102">
        <v>0</v>
      </c>
      <c r="X527" s="102">
        <v>0</v>
      </c>
      <c r="Y527" s="102">
        <v>0</v>
      </c>
      <c r="Z527" s="102">
        <v>0</v>
      </c>
      <c r="AA527" s="102">
        <v>0</v>
      </c>
      <c r="AB527" s="102">
        <v>0</v>
      </c>
      <c r="AC527" s="102">
        <v>0</v>
      </c>
      <c r="AD527" s="102">
        <v>0</v>
      </c>
      <c r="AE527" s="102">
        <v>0</v>
      </c>
      <c r="AF527" s="102">
        <v>0</v>
      </c>
      <c r="AG527" s="102">
        <v>0</v>
      </c>
      <c r="AH527" s="102">
        <v>0</v>
      </c>
      <c r="AJ527" s="102">
        <v>0</v>
      </c>
      <c r="AK527" s="102">
        <v>0</v>
      </c>
      <c r="AL527" s="102">
        <v>0</v>
      </c>
      <c r="AM527" s="102">
        <v>0</v>
      </c>
      <c r="AN527" s="102">
        <v>0</v>
      </c>
      <c r="AO527" s="102">
        <v>0</v>
      </c>
      <c r="AP527" s="102">
        <v>0</v>
      </c>
      <c r="AQ527" s="102">
        <v>0</v>
      </c>
      <c r="AR527" s="102">
        <v>0</v>
      </c>
      <c r="AS527" s="102"/>
      <c r="AT527" s="102"/>
      <c r="AU527" s="102"/>
    </row>
    <row r="528" ht="14.4" customHeight="1" spans="2:47" x14ac:dyDescent="0.25">
      <c r="B528" s="100" t="s">
        <v>1171</v>
      </c>
      <c r="C528" s="101" t="str">
        <f t="shared" si="156"/>
        <v>A</v>
      </c>
      <c r="D528" s="101" t="str">
        <f t="shared" si="157"/>
        <v>A2.1.3.01.0226</v>
      </c>
      <c r="E528" s="101" t="str">
        <f t="shared" si="158"/>
        <v>2</v>
      </c>
      <c r="F528" s="101" t="s">
        <v>90</v>
      </c>
      <c r="G528" s="101">
        <f t="shared" si="159"/>
        <v>13</v>
      </c>
      <c r="H528" s="101" t="s">
        <v>1172</v>
      </c>
      <c r="I528" s="102">
        <v>-72</v>
      </c>
      <c r="J528" s="102">
        <v>-93.1</v>
      </c>
      <c r="K528" s="102">
        <v>0</v>
      </c>
      <c r="L528" s="102">
        <v>-395.6</v>
      </c>
      <c r="M528" s="102">
        <v>0</v>
      </c>
      <c r="N528" s="102">
        <v>-551.7</v>
      </c>
      <c r="O528" s="102">
        <v>-446</v>
      </c>
      <c r="P528" s="102">
        <v>0</v>
      </c>
      <c r="Q528" s="102">
        <v>0</v>
      </c>
      <c r="R528" s="102">
        <v>-196</v>
      </c>
      <c r="S528" s="102">
        <v>-180</v>
      </c>
      <c r="T528" s="102">
        <v>-214</v>
      </c>
      <c r="U528" s="43"/>
      <c r="V528" s="43"/>
      <c r="W528" s="102">
        <v>-606.4</v>
      </c>
      <c r="X528" s="102">
        <v>-420</v>
      </c>
      <c r="Y528" s="102">
        <v>0</v>
      </c>
      <c r="Z528" s="102">
        <v>-818</v>
      </c>
      <c r="AA528" s="102">
        <v>-712</v>
      </c>
      <c r="AB528" s="102">
        <v>0</v>
      </c>
      <c r="AC528" s="102">
        <v>-145.6</v>
      </c>
      <c r="AD528" s="102">
        <v>-95.8</v>
      </c>
      <c r="AE528" s="102">
        <v>0</v>
      </c>
      <c r="AF528" s="102">
        <v>-495.5</v>
      </c>
      <c r="AG528" s="102">
        <v>-660.5</v>
      </c>
      <c r="AH528" s="102">
        <v>-198</v>
      </c>
      <c r="AJ528" s="102">
        <v>0</v>
      </c>
      <c r="AK528" s="102">
        <v>0</v>
      </c>
      <c r="AL528" s="102">
        <v>-520</v>
      </c>
      <c r="AM528" s="102">
        <v>-396</v>
      </c>
      <c r="AN528" s="102">
        <v>0</v>
      </c>
      <c r="AO528" s="102">
        <v>0</v>
      </c>
      <c r="AP528" s="102">
        <v>0</v>
      </c>
      <c r="AQ528" s="102">
        <v>0</v>
      </c>
      <c r="AR528" s="102">
        <v>0</v>
      </c>
      <c r="AS528" s="102"/>
      <c r="AT528" s="102"/>
      <c r="AU528" s="102"/>
    </row>
    <row r="529" ht="14.4" customHeight="1" spans="2:47" x14ac:dyDescent="0.25">
      <c r="B529" s="100" t="s">
        <v>1173</v>
      </c>
      <c r="C529" s="101" t="str">
        <f t="shared" si="156"/>
        <v>A</v>
      </c>
      <c r="D529" s="101" t="str">
        <f t="shared" si="157"/>
        <v>A2.1.3.01.0242</v>
      </c>
      <c r="E529" s="101" t="str">
        <f t="shared" si="158"/>
        <v>2</v>
      </c>
      <c r="F529" s="101" t="s">
        <v>90</v>
      </c>
      <c r="G529" s="101">
        <f t="shared" si="159"/>
        <v>13</v>
      </c>
      <c r="H529" s="101" t="s">
        <v>1174</v>
      </c>
      <c r="I529" s="102">
        <v>-158.5</v>
      </c>
      <c r="J529" s="102">
        <v>0</v>
      </c>
      <c r="K529" s="102">
        <v>0</v>
      </c>
      <c r="L529" s="102">
        <v>0</v>
      </c>
      <c r="M529" s="102">
        <v>0</v>
      </c>
      <c r="N529" s="102">
        <v>-786.8</v>
      </c>
      <c r="O529" s="102">
        <v>-381.8</v>
      </c>
      <c r="P529" s="102">
        <v>-416.1</v>
      </c>
      <c r="Q529" s="102">
        <v>0</v>
      </c>
      <c r="R529" s="102">
        <v>0</v>
      </c>
      <c r="S529" s="102">
        <v>-499.25</v>
      </c>
      <c r="T529" s="102">
        <v>0</v>
      </c>
      <c r="U529" s="43"/>
      <c r="V529" s="43"/>
      <c r="W529" s="102">
        <v>0</v>
      </c>
      <c r="X529" s="102">
        <v>0</v>
      </c>
      <c r="Y529" s="102">
        <v>0</v>
      </c>
      <c r="Z529" s="102">
        <v>0</v>
      </c>
      <c r="AA529" s="102">
        <v>0</v>
      </c>
      <c r="AB529" s="102">
        <v>0</v>
      </c>
      <c r="AC529" s="102">
        <v>0</v>
      </c>
      <c r="AD529" s="102">
        <v>0</v>
      </c>
      <c r="AE529" s="102">
        <v>0</v>
      </c>
      <c r="AF529" s="102">
        <v>0</v>
      </c>
      <c r="AG529" s="102">
        <v>0</v>
      </c>
      <c r="AH529" s="102">
        <v>-930</v>
      </c>
      <c r="AJ529" s="102">
        <v>0</v>
      </c>
      <c r="AK529" s="102">
        <v>0</v>
      </c>
      <c r="AL529" s="102">
        <v>0</v>
      </c>
      <c r="AM529" s="102">
        <v>0</v>
      </c>
      <c r="AN529" s="102">
        <v>0</v>
      </c>
      <c r="AO529" s="102">
        <v>0</v>
      </c>
      <c r="AP529" s="102">
        <v>0</v>
      </c>
      <c r="AQ529" s="102">
        <v>0</v>
      </c>
      <c r="AR529" s="102">
        <v>0</v>
      </c>
      <c r="AS529" s="102"/>
      <c r="AT529" s="102"/>
      <c r="AU529" s="102"/>
    </row>
    <row r="530" ht="14.4" customHeight="1" spans="2:47" x14ac:dyDescent="0.25">
      <c r="B530" s="100" t="s">
        <v>1175</v>
      </c>
      <c r="C530" s="101" t="str">
        <f t="shared" si="156"/>
        <v>A</v>
      </c>
      <c r="D530" s="101" t="str">
        <f t="shared" si="157"/>
        <v>A2.1.3.01.0215</v>
      </c>
      <c r="E530" s="101" t="str">
        <f t="shared" si="158"/>
        <v>2</v>
      </c>
      <c r="F530" s="101" t="s">
        <v>90</v>
      </c>
      <c r="G530" s="101">
        <f t="shared" si="159"/>
        <v>13</v>
      </c>
      <c r="H530" s="101" t="s">
        <v>1176</v>
      </c>
      <c r="I530" s="102">
        <v>0</v>
      </c>
      <c r="J530" s="102">
        <v>0</v>
      </c>
      <c r="K530" s="102">
        <v>0</v>
      </c>
      <c r="L530" s="102">
        <v>-24639.37</v>
      </c>
      <c r="M530" s="102">
        <v>-47798.03</v>
      </c>
      <c r="N530" s="102">
        <v>-47137.58</v>
      </c>
      <c r="O530" s="102">
        <v>-82694.98</v>
      </c>
      <c r="P530" s="102">
        <v>-60910.26</v>
      </c>
      <c r="Q530" s="102">
        <v>-71438.67</v>
      </c>
      <c r="R530" s="102">
        <v>-73316.26</v>
      </c>
      <c r="S530" s="102">
        <v>-55798.36</v>
      </c>
      <c r="T530" s="102">
        <v>-45765.04</v>
      </c>
      <c r="U530" s="43"/>
      <c r="V530" s="43"/>
      <c r="W530" s="102">
        <v>-53732.33</v>
      </c>
      <c r="X530" s="102">
        <v>-59677.98</v>
      </c>
      <c r="Y530" s="102">
        <v>-47786.67</v>
      </c>
      <c r="Z530" s="102">
        <v>-37439.74</v>
      </c>
      <c r="AA530" s="102">
        <v>-53658.5</v>
      </c>
      <c r="AB530" s="102">
        <v>-57696.08</v>
      </c>
      <c r="AC530" s="102">
        <v>-55861.85</v>
      </c>
      <c r="AD530" s="102">
        <v>-55714.21</v>
      </c>
      <c r="AE530" s="102">
        <v>-65623.62</v>
      </c>
      <c r="AF530" s="102">
        <v>-63789.39</v>
      </c>
      <c r="AG530" s="102">
        <v>-51676.62</v>
      </c>
      <c r="AH530" s="102">
        <v>-55788.03</v>
      </c>
      <c r="AJ530" s="102">
        <v>-69587.39</v>
      </c>
      <c r="AK530" s="102">
        <v>-81859.16</v>
      </c>
      <c r="AL530" s="102">
        <v>-67103.29</v>
      </c>
      <c r="AM530" s="102">
        <v>-54678.19</v>
      </c>
      <c r="AN530" s="102">
        <v>-75184.16</v>
      </c>
      <c r="AO530" s="102">
        <v>-105043.03</v>
      </c>
      <c r="AP530" s="102">
        <v>-136355.65</v>
      </c>
      <c r="AQ530" s="102">
        <v>-140208.34</v>
      </c>
      <c r="AR530" s="102">
        <v>-187875.75</v>
      </c>
      <c r="AS530" s="102"/>
      <c r="AT530" s="102"/>
      <c r="AU530" s="102"/>
    </row>
    <row r="531" ht="14.4" customHeight="1" spans="2:47" x14ac:dyDescent="0.25">
      <c r="B531" s="100" t="s">
        <v>1177</v>
      </c>
      <c r="C531" s="101" t="str">
        <f t="shared" si="156"/>
        <v>A</v>
      </c>
      <c r="D531" s="101" t="str">
        <f t="shared" si="157"/>
        <v>A2.1.3.01.055</v>
      </c>
      <c r="E531" s="101" t="str">
        <f t="shared" si="158"/>
        <v>2</v>
      </c>
      <c r="F531" s="101" t="s">
        <v>90</v>
      </c>
      <c r="G531" s="101">
        <f t="shared" si="159"/>
        <v>12</v>
      </c>
      <c r="H531" s="101" t="s">
        <v>1178</v>
      </c>
      <c r="I531" s="102">
        <v>0</v>
      </c>
      <c r="J531" s="102">
        <v>0</v>
      </c>
      <c r="K531" s="102">
        <v>0</v>
      </c>
      <c r="L531" s="102">
        <v>0</v>
      </c>
      <c r="M531" s="102">
        <v>0</v>
      </c>
      <c r="N531" s="102">
        <v>0</v>
      </c>
      <c r="O531" s="102">
        <v>0</v>
      </c>
      <c r="P531" s="102">
        <v>0</v>
      </c>
      <c r="Q531" s="102">
        <v>0</v>
      </c>
      <c r="R531" s="102">
        <v>0</v>
      </c>
      <c r="S531" s="102">
        <v>0</v>
      </c>
      <c r="T531" s="102">
        <v>0</v>
      </c>
      <c r="U531" s="43"/>
      <c r="V531" s="43"/>
      <c r="W531" s="102">
        <v>-2600</v>
      </c>
      <c r="X531" s="102">
        <v>0</v>
      </c>
      <c r="Y531" s="102">
        <v>0</v>
      </c>
      <c r="Z531" s="102">
        <v>-330</v>
      </c>
      <c r="AA531" s="102">
        <v>0</v>
      </c>
      <c r="AB531" s="102">
        <v>0</v>
      </c>
      <c r="AC531" s="102">
        <v>0</v>
      </c>
      <c r="AD531" s="102">
        <v>0</v>
      </c>
      <c r="AE531" s="102">
        <v>0</v>
      </c>
      <c r="AF531" s="102">
        <v>0</v>
      </c>
      <c r="AG531" s="102">
        <v>-1800</v>
      </c>
      <c r="AH531" s="102">
        <v>0</v>
      </c>
      <c r="AJ531" s="102">
        <v>0</v>
      </c>
      <c r="AK531" s="102">
        <v>0</v>
      </c>
      <c r="AL531" s="102">
        <v>0</v>
      </c>
      <c r="AM531" s="102">
        <v>0</v>
      </c>
      <c r="AN531" s="102">
        <v>0</v>
      </c>
      <c r="AO531" s="102">
        <v>0</v>
      </c>
      <c r="AP531" s="102">
        <v>0</v>
      </c>
      <c r="AQ531" s="102">
        <v>0</v>
      </c>
      <c r="AR531" s="102">
        <v>-3051.2</v>
      </c>
      <c r="AS531" s="102"/>
      <c r="AT531" s="102"/>
      <c r="AU531" s="102"/>
    </row>
    <row r="532" ht="14.4" customHeight="1" spans="2:47" x14ac:dyDescent="0.25">
      <c r="B532" s="100" t="s">
        <v>1179</v>
      </c>
      <c r="C532" s="101" t="str">
        <f t="shared" si="156"/>
        <v>A</v>
      </c>
      <c r="D532" s="101" t="str">
        <f t="shared" si="157"/>
        <v>A2.1.3.01.0210</v>
      </c>
      <c r="E532" s="101" t="str">
        <f t="shared" si="158"/>
        <v>2</v>
      </c>
      <c r="F532" s="101" t="s">
        <v>90</v>
      </c>
      <c r="G532" s="101">
        <f t="shared" si="159"/>
        <v>13</v>
      </c>
      <c r="H532" s="101" t="s">
        <v>1180</v>
      </c>
      <c r="I532" s="102">
        <v>-1520</v>
      </c>
      <c r="J532" s="102">
        <v>-6229.5</v>
      </c>
      <c r="K532" s="102">
        <v>-8907</v>
      </c>
      <c r="L532" s="102">
        <v>-6505</v>
      </c>
      <c r="M532" s="102">
        <v>-290</v>
      </c>
      <c r="N532" s="102">
        <v>-380</v>
      </c>
      <c r="O532" s="102">
        <v>0</v>
      </c>
      <c r="P532" s="102">
        <v>0</v>
      </c>
      <c r="Q532" s="102">
        <v>0</v>
      </c>
      <c r="R532" s="102">
        <v>0</v>
      </c>
      <c r="S532" s="102">
        <v>0</v>
      </c>
      <c r="T532" s="102">
        <v>0</v>
      </c>
      <c r="U532" s="43"/>
      <c r="V532" s="43"/>
      <c r="W532" s="102">
        <v>0</v>
      </c>
      <c r="X532" s="102">
        <v>0</v>
      </c>
      <c r="Y532" s="102">
        <v>0</v>
      </c>
      <c r="Z532" s="102">
        <v>0</v>
      </c>
      <c r="AA532" s="102">
        <v>0</v>
      </c>
      <c r="AB532" s="102">
        <v>0</v>
      </c>
      <c r="AC532" s="102">
        <v>-4287</v>
      </c>
      <c r="AD532" s="102">
        <v>-1170</v>
      </c>
      <c r="AE532" s="102">
        <v>0</v>
      </c>
      <c r="AF532" s="102">
        <v>-14996.5</v>
      </c>
      <c r="AG532" s="102">
        <v>-6851.5</v>
      </c>
      <c r="AH532" s="102">
        <v>-13913</v>
      </c>
      <c r="AJ532" s="102">
        <v>-14428.5</v>
      </c>
      <c r="AK532" s="102">
        <v>-10182</v>
      </c>
      <c r="AL532" s="102">
        <v>-12819</v>
      </c>
      <c r="AM532" s="102">
        <v>-12364.5</v>
      </c>
      <c r="AN532" s="102">
        <v>-9417</v>
      </c>
      <c r="AO532" s="102">
        <v>-10327</v>
      </c>
      <c r="AP532" s="102">
        <v>-9235</v>
      </c>
      <c r="AQ532" s="102">
        <v>-7036.5</v>
      </c>
      <c r="AR532" s="102">
        <v>-1450</v>
      </c>
      <c r="AS532" s="102"/>
      <c r="AT532" s="102"/>
      <c r="AU532" s="102"/>
    </row>
    <row r="533" ht="14.4" customHeight="1" spans="2:47" x14ac:dyDescent="0.25">
      <c r="B533" s="100" t="s">
        <v>1181</v>
      </c>
      <c r="C533" s="101" t="str">
        <f t="shared" si="156"/>
        <v>A</v>
      </c>
      <c r="D533" s="101" t="str">
        <f t="shared" si="157"/>
        <v>A2.1.3.01.1170</v>
      </c>
      <c r="E533" s="101" t="str">
        <f t="shared" si="158"/>
        <v>2</v>
      </c>
      <c r="F533" s="101" t="s">
        <v>90</v>
      </c>
      <c r="G533" s="101">
        <f t="shared" si="159"/>
        <v>13</v>
      </c>
      <c r="H533" s="101" t="s">
        <v>1182</v>
      </c>
      <c r="I533" s="102">
        <v>0</v>
      </c>
      <c r="J533" s="102">
        <v>0</v>
      </c>
      <c r="K533" s="102">
        <v>0</v>
      </c>
      <c r="L533" s="102">
        <v>0</v>
      </c>
      <c r="M533" s="102">
        <v>0</v>
      </c>
      <c r="N533" s="102">
        <v>0</v>
      </c>
      <c r="O533" s="102">
        <v>0</v>
      </c>
      <c r="P533" s="102">
        <v>0</v>
      </c>
      <c r="Q533" s="102">
        <v>0</v>
      </c>
      <c r="R533" s="102">
        <v>0</v>
      </c>
      <c r="S533" s="102">
        <v>0</v>
      </c>
      <c r="T533" s="102">
        <v>0</v>
      </c>
      <c r="U533" s="43"/>
      <c r="V533" s="43"/>
      <c r="W533" s="102">
        <v>0</v>
      </c>
      <c r="X533" s="102">
        <v>0</v>
      </c>
      <c r="Y533" s="102">
        <v>0</v>
      </c>
      <c r="Z533" s="102">
        <v>0</v>
      </c>
      <c r="AA533" s="102">
        <v>0</v>
      </c>
      <c r="AB533" s="102">
        <v>0</v>
      </c>
      <c r="AC533" s="102">
        <v>0</v>
      </c>
      <c r="AD533" s="102">
        <v>0</v>
      </c>
      <c r="AE533" s="102">
        <v>0</v>
      </c>
      <c r="AF533" s="102">
        <v>0</v>
      </c>
      <c r="AG533" s="102">
        <v>0</v>
      </c>
      <c r="AH533" s="102">
        <v>0</v>
      </c>
      <c r="AJ533" s="102">
        <v>0</v>
      </c>
      <c r="AK533" s="102">
        <v>0</v>
      </c>
      <c r="AL533" s="102">
        <v>0</v>
      </c>
      <c r="AM533" s="102">
        <v>0</v>
      </c>
      <c r="AN533" s="102">
        <v>0</v>
      </c>
      <c r="AO533" s="102">
        <v>0</v>
      </c>
      <c r="AP533" s="102">
        <v>0</v>
      </c>
      <c r="AQ533" s="102">
        <v>0</v>
      </c>
      <c r="AR533" s="102">
        <v>0</v>
      </c>
      <c r="AS533" s="102"/>
      <c r="AT533" s="102"/>
      <c r="AU533" s="102"/>
    </row>
    <row r="534" ht="14.4" customHeight="1" spans="2:47" x14ac:dyDescent="0.25">
      <c r="B534" s="100" t="s">
        <v>1183</v>
      </c>
      <c r="C534" s="101" t="str">
        <f t="shared" si="156"/>
        <v>A</v>
      </c>
      <c r="D534" s="101" t="str">
        <f t="shared" si="157"/>
        <v>A2.1.3.01.1076</v>
      </c>
      <c r="E534" s="101" t="str">
        <f t="shared" si="158"/>
        <v>2</v>
      </c>
      <c r="F534" s="101" t="s">
        <v>90</v>
      </c>
      <c r="G534" s="101">
        <f t="shared" si="159"/>
        <v>13</v>
      </c>
      <c r="H534" s="101" t="s">
        <v>1184</v>
      </c>
      <c r="I534" s="102">
        <v>0</v>
      </c>
      <c r="J534" s="102">
        <v>0</v>
      </c>
      <c r="K534" s="102">
        <v>0</v>
      </c>
      <c r="L534" s="102">
        <v>0</v>
      </c>
      <c r="M534" s="102">
        <v>0</v>
      </c>
      <c r="N534" s="102">
        <v>0</v>
      </c>
      <c r="O534" s="102">
        <v>0</v>
      </c>
      <c r="P534" s="102">
        <v>0</v>
      </c>
      <c r="Q534" s="102">
        <v>0</v>
      </c>
      <c r="R534" s="102">
        <v>0</v>
      </c>
      <c r="S534" s="102">
        <v>0</v>
      </c>
      <c r="T534" s="102">
        <v>0</v>
      </c>
      <c r="U534" s="43"/>
      <c r="V534" s="43"/>
      <c r="W534" s="102">
        <v>0</v>
      </c>
      <c r="X534" s="102">
        <v>0</v>
      </c>
      <c r="Y534" s="102">
        <v>0</v>
      </c>
      <c r="Z534" s="102">
        <v>0</v>
      </c>
      <c r="AA534" s="102">
        <v>0</v>
      </c>
      <c r="AB534" s="102">
        <v>0</v>
      </c>
      <c r="AC534" s="102">
        <v>0</v>
      </c>
      <c r="AD534" s="102">
        <v>-38</v>
      </c>
      <c r="AE534" s="102">
        <v>0</v>
      </c>
      <c r="AF534" s="102">
        <v>0</v>
      </c>
      <c r="AG534" s="102">
        <v>0</v>
      </c>
      <c r="AH534" s="102">
        <v>0</v>
      </c>
      <c r="AJ534" s="102">
        <v>0</v>
      </c>
      <c r="AK534" s="102">
        <v>-15</v>
      </c>
      <c r="AL534" s="102">
        <v>0</v>
      </c>
      <c r="AM534" s="102">
        <v>0</v>
      </c>
      <c r="AN534" s="102">
        <v>0</v>
      </c>
      <c r="AO534" s="102">
        <v>0</v>
      </c>
      <c r="AP534" s="102">
        <v>0</v>
      </c>
      <c r="AQ534" s="102">
        <v>0</v>
      </c>
      <c r="AR534" s="102">
        <v>0</v>
      </c>
      <c r="AS534" s="102"/>
      <c r="AT534" s="102"/>
      <c r="AU534" s="102"/>
    </row>
    <row r="535" ht="14.4" customHeight="1" spans="2:47" x14ac:dyDescent="0.25">
      <c r="B535" s="100" t="s">
        <v>1185</v>
      </c>
      <c r="C535" s="101" t="str">
        <f t="shared" si="156"/>
        <v>A</v>
      </c>
      <c r="D535" s="101" t="str">
        <f t="shared" si="157"/>
        <v>A2.1.3.01.1135</v>
      </c>
      <c r="E535" s="101" t="str">
        <f t="shared" si="158"/>
        <v>2</v>
      </c>
      <c r="F535" s="101" t="s">
        <v>90</v>
      </c>
      <c r="G535" s="101">
        <f t="shared" si="159"/>
        <v>13</v>
      </c>
      <c r="H535" s="101" t="s">
        <v>1186</v>
      </c>
      <c r="I535" s="102">
        <v>0</v>
      </c>
      <c r="J535" s="102">
        <v>0</v>
      </c>
      <c r="K535" s="102">
        <v>0</v>
      </c>
      <c r="L535" s="102">
        <v>0</v>
      </c>
      <c r="M535" s="102">
        <v>0</v>
      </c>
      <c r="N535" s="102">
        <v>0</v>
      </c>
      <c r="O535" s="102">
        <v>0</v>
      </c>
      <c r="P535" s="102">
        <v>0</v>
      </c>
      <c r="Q535" s="102">
        <v>0</v>
      </c>
      <c r="R535" s="102">
        <v>0</v>
      </c>
      <c r="S535" s="102">
        <v>0</v>
      </c>
      <c r="T535" s="102">
        <v>0</v>
      </c>
      <c r="U535" s="43"/>
      <c r="V535" s="43"/>
      <c r="W535" s="102">
        <v>0</v>
      </c>
      <c r="X535" s="102">
        <v>0</v>
      </c>
      <c r="Y535" s="102">
        <v>0</v>
      </c>
      <c r="Z535" s="102">
        <v>0</v>
      </c>
      <c r="AA535" s="102">
        <v>0</v>
      </c>
      <c r="AB535" s="102">
        <v>0</v>
      </c>
      <c r="AC535" s="102">
        <v>0</v>
      </c>
      <c r="AD535" s="102">
        <v>0</v>
      </c>
      <c r="AE535" s="102">
        <v>0</v>
      </c>
      <c r="AF535" s="102">
        <v>0</v>
      </c>
      <c r="AG535" s="102">
        <v>0</v>
      </c>
      <c r="AH535" s="102">
        <v>0</v>
      </c>
      <c r="AJ535" s="102">
        <v>0</v>
      </c>
      <c r="AK535" s="102">
        <v>0</v>
      </c>
      <c r="AL535" s="102">
        <v>0</v>
      </c>
      <c r="AM535" s="102">
        <v>0</v>
      </c>
      <c r="AN535" s="102">
        <v>0</v>
      </c>
      <c r="AO535" s="102">
        <v>0</v>
      </c>
      <c r="AP535" s="102">
        <v>0</v>
      </c>
      <c r="AQ535" s="102">
        <v>0</v>
      </c>
      <c r="AR535" s="102">
        <v>0</v>
      </c>
      <c r="AS535" s="102"/>
      <c r="AT535" s="102"/>
      <c r="AU535" s="102"/>
    </row>
    <row r="536" ht="14.4" customHeight="1" spans="2:47" x14ac:dyDescent="0.25">
      <c r="B536" s="100" t="s">
        <v>1187</v>
      </c>
      <c r="C536" s="101" t="str">
        <f t="shared" si="156"/>
        <v>A</v>
      </c>
      <c r="D536" s="101" t="str">
        <f t="shared" si="157"/>
        <v>A2.1.3.01.1103</v>
      </c>
      <c r="E536" s="101" t="str">
        <f t="shared" si="158"/>
        <v>2</v>
      </c>
      <c r="F536" s="101" t="s">
        <v>90</v>
      </c>
      <c r="G536" s="101">
        <f t="shared" si="159"/>
        <v>13</v>
      </c>
      <c r="H536" s="101" t="s">
        <v>1188</v>
      </c>
      <c r="I536" s="102">
        <v>0</v>
      </c>
      <c r="J536" s="102">
        <v>0</v>
      </c>
      <c r="K536" s="102">
        <v>0</v>
      </c>
      <c r="L536" s="102">
        <v>0</v>
      </c>
      <c r="M536" s="102">
        <v>0</v>
      </c>
      <c r="N536" s="102">
        <v>0</v>
      </c>
      <c r="O536" s="102">
        <v>0</v>
      </c>
      <c r="P536" s="102">
        <v>0</v>
      </c>
      <c r="Q536" s="102">
        <v>0</v>
      </c>
      <c r="R536" s="102">
        <v>0</v>
      </c>
      <c r="S536" s="102">
        <v>0</v>
      </c>
      <c r="T536" s="102">
        <v>0</v>
      </c>
      <c r="U536" s="43"/>
      <c r="V536" s="43"/>
      <c r="W536" s="102">
        <v>0</v>
      </c>
      <c r="X536" s="102">
        <v>0</v>
      </c>
      <c r="Y536" s="102">
        <v>0</v>
      </c>
      <c r="Z536" s="102">
        <v>0</v>
      </c>
      <c r="AA536" s="102">
        <v>0</v>
      </c>
      <c r="AB536" s="102">
        <v>-375</v>
      </c>
      <c r="AC536" s="102">
        <v>-296</v>
      </c>
      <c r="AD536" s="102">
        <v>-330</v>
      </c>
      <c r="AE536" s="102">
        <v>0</v>
      </c>
      <c r="AF536" s="102">
        <v>-275</v>
      </c>
      <c r="AG536" s="102">
        <v>-501</v>
      </c>
      <c r="AH536" s="102">
        <v>0</v>
      </c>
      <c r="AJ536" s="102">
        <v>0</v>
      </c>
      <c r="AK536" s="102">
        <v>0</v>
      </c>
      <c r="AL536" s="102">
        <v>0</v>
      </c>
      <c r="AM536" s="102">
        <v>0</v>
      </c>
      <c r="AN536" s="102">
        <v>0</v>
      </c>
      <c r="AO536" s="102">
        <v>0</v>
      </c>
      <c r="AP536" s="102">
        <v>0</v>
      </c>
      <c r="AQ536" s="102">
        <v>0</v>
      </c>
      <c r="AR536" s="102">
        <v>0</v>
      </c>
      <c r="AS536" s="102"/>
      <c r="AT536" s="102"/>
      <c r="AU536" s="102"/>
    </row>
    <row r="537" ht="14.4" customHeight="1" spans="2:47" x14ac:dyDescent="0.25">
      <c r="B537" s="100" t="s">
        <v>1189</v>
      </c>
      <c r="C537" s="101" t="str">
        <f t="shared" si="156"/>
        <v>A</v>
      </c>
      <c r="D537" s="101" t="str">
        <f t="shared" si="157"/>
        <v>A2.1.3.01.1163</v>
      </c>
      <c r="E537" s="101" t="str">
        <f t="shared" si="158"/>
        <v>2</v>
      </c>
      <c r="F537" s="101" t="s">
        <v>90</v>
      </c>
      <c r="G537" s="101">
        <f t="shared" si="159"/>
        <v>13</v>
      </c>
      <c r="H537" s="101" t="s">
        <v>1190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43"/>
      <c r="V537" s="43"/>
      <c r="W537" s="102">
        <v>0</v>
      </c>
      <c r="X537" s="102">
        <v>0</v>
      </c>
      <c r="Y537" s="102">
        <v>0</v>
      </c>
      <c r="Z537" s="102">
        <v>0</v>
      </c>
      <c r="AA537" s="102">
        <v>0</v>
      </c>
      <c r="AB537" s="102">
        <v>0</v>
      </c>
      <c r="AC537" s="102">
        <v>0</v>
      </c>
      <c r="AD537" s="102">
        <v>0</v>
      </c>
      <c r="AE537" s="102">
        <v>0</v>
      </c>
      <c r="AF537" s="102">
        <v>0</v>
      </c>
      <c r="AG537" s="102">
        <v>0</v>
      </c>
      <c r="AH537" s="102">
        <v>0</v>
      </c>
      <c r="AJ537" s="102">
        <v>0</v>
      </c>
      <c r="AK537" s="102">
        <v>0</v>
      </c>
      <c r="AL537" s="102">
        <v>0</v>
      </c>
      <c r="AM537" s="102">
        <v>0</v>
      </c>
      <c r="AN537" s="102">
        <v>0</v>
      </c>
      <c r="AO537" s="102">
        <v>0</v>
      </c>
      <c r="AP537" s="102">
        <v>0</v>
      </c>
      <c r="AQ537" s="102">
        <v>0</v>
      </c>
      <c r="AR537" s="102">
        <v>0</v>
      </c>
      <c r="AS537" s="102"/>
      <c r="AT537" s="102"/>
      <c r="AU537" s="102"/>
    </row>
    <row r="538" ht="14.4" customHeight="1" spans="2:47" x14ac:dyDescent="0.25">
      <c r="B538" s="100" t="s">
        <v>1191</v>
      </c>
      <c r="C538" s="101" t="str">
        <f t="shared" si="156"/>
        <v>A</v>
      </c>
      <c r="D538" s="101" t="str">
        <f t="shared" si="157"/>
        <v>A2.1.3.01.1104</v>
      </c>
      <c r="E538" s="101" t="str">
        <f t="shared" si="158"/>
        <v>2</v>
      </c>
      <c r="F538" s="101" t="s">
        <v>90</v>
      </c>
      <c r="G538" s="101">
        <f t="shared" si="159"/>
        <v>13</v>
      </c>
      <c r="H538" s="101" t="s">
        <v>1192</v>
      </c>
      <c r="I538" s="102">
        <v>0</v>
      </c>
      <c r="J538" s="102">
        <v>0</v>
      </c>
      <c r="K538" s="102">
        <v>0</v>
      </c>
      <c r="L538" s="102">
        <v>0</v>
      </c>
      <c r="M538" s="102">
        <v>0</v>
      </c>
      <c r="N538" s="102">
        <v>0</v>
      </c>
      <c r="O538" s="102">
        <v>0</v>
      </c>
      <c r="P538" s="102">
        <v>0</v>
      </c>
      <c r="Q538" s="102">
        <v>0</v>
      </c>
      <c r="R538" s="102">
        <v>0</v>
      </c>
      <c r="S538" s="102">
        <v>0</v>
      </c>
      <c r="T538" s="102">
        <v>0</v>
      </c>
      <c r="U538" s="43"/>
      <c r="V538" s="43"/>
      <c r="W538" s="102">
        <v>0</v>
      </c>
      <c r="X538" s="102">
        <v>0</v>
      </c>
      <c r="Y538" s="102">
        <v>0</v>
      </c>
      <c r="Z538" s="102">
        <v>0</v>
      </c>
      <c r="AA538" s="102">
        <v>0</v>
      </c>
      <c r="AB538" s="102">
        <v>-1080</v>
      </c>
      <c r="AC538" s="102">
        <v>-3670</v>
      </c>
      <c r="AD538" s="102">
        <v>-3379</v>
      </c>
      <c r="AE538" s="102">
        <v>-3475</v>
      </c>
      <c r="AF538" s="102">
        <v>-4925</v>
      </c>
      <c r="AG538" s="102">
        <v>-5215</v>
      </c>
      <c r="AH538" s="102">
        <v>-3715</v>
      </c>
      <c r="AJ538" s="102">
        <v>-3180</v>
      </c>
      <c r="AK538" s="102">
        <v>-1565</v>
      </c>
      <c r="AL538" s="102">
        <v>0</v>
      </c>
      <c r="AM538" s="102">
        <v>-990</v>
      </c>
      <c r="AN538" s="102">
        <v>0</v>
      </c>
      <c r="AO538" s="102">
        <v>0</v>
      </c>
      <c r="AP538" s="102">
        <v>0</v>
      </c>
      <c r="AQ538" s="102">
        <v>0</v>
      </c>
      <c r="AR538" s="102">
        <v>0</v>
      </c>
      <c r="AS538" s="102"/>
      <c r="AT538" s="102"/>
      <c r="AU538" s="102"/>
    </row>
    <row r="539" ht="14.4" customHeight="1" spans="2:47" x14ac:dyDescent="0.25">
      <c r="B539" s="100" t="s">
        <v>1193</v>
      </c>
      <c r="C539" s="101" t="str">
        <f t="shared" si="156"/>
        <v>A</v>
      </c>
      <c r="D539" s="101" t="str">
        <f t="shared" si="157"/>
        <v>A2.1.3.01.010</v>
      </c>
      <c r="E539" s="101" t="str">
        <f t="shared" si="158"/>
        <v>2</v>
      </c>
      <c r="F539" s="101" t="s">
        <v>90</v>
      </c>
      <c r="G539" s="101">
        <f t="shared" si="159"/>
        <v>12</v>
      </c>
      <c r="H539" s="101" t="s">
        <v>1194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43"/>
      <c r="V539" s="43"/>
      <c r="W539" s="102">
        <v>0</v>
      </c>
      <c r="X539" s="102">
        <v>0</v>
      </c>
      <c r="Y539" s="102">
        <v>0</v>
      </c>
      <c r="Z539" s="102">
        <v>0</v>
      </c>
      <c r="AA539" s="102">
        <v>0</v>
      </c>
      <c r="AB539" s="102">
        <v>0</v>
      </c>
      <c r="AC539" s="102">
        <v>0</v>
      </c>
      <c r="AD539" s="102">
        <v>0</v>
      </c>
      <c r="AE539" s="102">
        <v>0</v>
      </c>
      <c r="AF539" s="102">
        <v>0</v>
      </c>
      <c r="AG539" s="102">
        <v>0</v>
      </c>
      <c r="AH539" s="102">
        <v>0</v>
      </c>
      <c r="AJ539" s="102">
        <v>0</v>
      </c>
      <c r="AK539" s="102">
        <v>0</v>
      </c>
      <c r="AL539" s="102">
        <v>0</v>
      </c>
      <c r="AM539" s="102">
        <v>0</v>
      </c>
      <c r="AN539" s="102">
        <v>0</v>
      </c>
      <c r="AO539" s="102">
        <v>0</v>
      </c>
      <c r="AP539" s="102">
        <v>0</v>
      </c>
      <c r="AQ539" s="102">
        <v>0</v>
      </c>
      <c r="AR539" s="102">
        <v>0</v>
      </c>
      <c r="AS539" s="102"/>
      <c r="AT539" s="102"/>
      <c r="AU539" s="102"/>
    </row>
    <row r="540" ht="14.4" customHeight="1" spans="2:47" x14ac:dyDescent="0.25">
      <c r="B540" s="100" t="s">
        <v>1195</v>
      </c>
      <c r="C540" s="101" t="str">
        <f t="shared" si="156"/>
        <v>A</v>
      </c>
      <c r="D540" s="101" t="str">
        <f t="shared" si="157"/>
        <v>A2.1.3.01.1167</v>
      </c>
      <c r="E540" s="101" t="str">
        <f t="shared" si="158"/>
        <v>2</v>
      </c>
      <c r="F540" s="101" t="s">
        <v>90</v>
      </c>
      <c r="G540" s="101">
        <f t="shared" si="159"/>
        <v>13</v>
      </c>
      <c r="H540" s="101" t="s">
        <v>1196</v>
      </c>
      <c r="I540" s="102">
        <v>0</v>
      </c>
      <c r="J540" s="102">
        <v>0</v>
      </c>
      <c r="K540" s="102">
        <v>0</v>
      </c>
      <c r="L540" s="102">
        <v>0</v>
      </c>
      <c r="M540" s="102">
        <v>0</v>
      </c>
      <c r="N540" s="102">
        <v>0</v>
      </c>
      <c r="O540" s="102">
        <v>0</v>
      </c>
      <c r="P540" s="102">
        <v>0</v>
      </c>
      <c r="Q540" s="102">
        <v>0</v>
      </c>
      <c r="R540" s="102">
        <v>0</v>
      </c>
      <c r="S540" s="102">
        <v>0</v>
      </c>
      <c r="T540" s="102">
        <v>0</v>
      </c>
      <c r="U540" s="43"/>
      <c r="V540" s="43"/>
      <c r="W540" s="102">
        <v>0</v>
      </c>
      <c r="X540" s="102">
        <v>0</v>
      </c>
      <c r="Y540" s="102">
        <v>0</v>
      </c>
      <c r="Z540" s="102">
        <v>0</v>
      </c>
      <c r="AA540" s="102">
        <v>0</v>
      </c>
      <c r="AB540" s="102">
        <v>0</v>
      </c>
      <c r="AC540" s="102">
        <v>0</v>
      </c>
      <c r="AD540" s="102">
        <v>0</v>
      </c>
      <c r="AE540" s="102">
        <v>0</v>
      </c>
      <c r="AF540" s="102">
        <v>0</v>
      </c>
      <c r="AG540" s="102">
        <v>0</v>
      </c>
      <c r="AH540" s="102">
        <v>0</v>
      </c>
      <c r="AJ540" s="102">
        <v>0</v>
      </c>
      <c r="AK540" s="102">
        <v>0</v>
      </c>
      <c r="AL540" s="102">
        <v>0</v>
      </c>
      <c r="AM540" s="102">
        <v>0</v>
      </c>
      <c r="AN540" s="102">
        <v>0</v>
      </c>
      <c r="AO540" s="102">
        <v>0</v>
      </c>
      <c r="AP540" s="102">
        <v>0</v>
      </c>
      <c r="AQ540" s="102">
        <v>0</v>
      </c>
      <c r="AR540" s="102">
        <v>0</v>
      </c>
      <c r="AS540" s="102"/>
      <c r="AT540" s="102"/>
      <c r="AU540" s="102"/>
    </row>
    <row r="541" ht="14.4" customHeight="1" spans="2:47" x14ac:dyDescent="0.25">
      <c r="B541" s="100" t="s">
        <v>1197</v>
      </c>
      <c r="C541" s="101" t="str">
        <f t="shared" si="156"/>
        <v>A</v>
      </c>
      <c r="D541" s="101" t="str">
        <f t="shared" si="157"/>
        <v>A2.1.3.01.1164</v>
      </c>
      <c r="E541" s="101" t="str">
        <f t="shared" si="158"/>
        <v>2</v>
      </c>
      <c r="F541" s="101" t="s">
        <v>90</v>
      </c>
      <c r="G541" s="101">
        <f t="shared" si="159"/>
        <v>13</v>
      </c>
      <c r="H541" s="101" t="s">
        <v>1198</v>
      </c>
      <c r="I541" s="102">
        <v>0</v>
      </c>
      <c r="J541" s="102">
        <v>0</v>
      </c>
      <c r="K541" s="102">
        <v>0</v>
      </c>
      <c r="L541" s="102">
        <v>0</v>
      </c>
      <c r="M541" s="102">
        <v>0</v>
      </c>
      <c r="N541" s="102">
        <v>0</v>
      </c>
      <c r="O541" s="102">
        <v>0</v>
      </c>
      <c r="P541" s="102">
        <v>0</v>
      </c>
      <c r="Q541" s="102">
        <v>0</v>
      </c>
      <c r="R541" s="102">
        <v>0</v>
      </c>
      <c r="S541" s="102">
        <v>0</v>
      </c>
      <c r="T541" s="102">
        <v>0</v>
      </c>
      <c r="U541" s="43"/>
      <c r="V541" s="43"/>
      <c r="W541" s="102">
        <v>0</v>
      </c>
      <c r="X541" s="102">
        <v>0</v>
      </c>
      <c r="Y541" s="102">
        <v>0</v>
      </c>
      <c r="Z541" s="102">
        <v>0</v>
      </c>
      <c r="AA541" s="102">
        <v>0</v>
      </c>
      <c r="AB541" s="102">
        <v>0</v>
      </c>
      <c r="AC541" s="102">
        <v>0</v>
      </c>
      <c r="AD541" s="102">
        <v>0</v>
      </c>
      <c r="AE541" s="102">
        <v>0</v>
      </c>
      <c r="AF541" s="102">
        <v>0</v>
      </c>
      <c r="AG541" s="102">
        <v>0</v>
      </c>
      <c r="AH541" s="102">
        <v>0</v>
      </c>
      <c r="AJ541" s="102">
        <v>0</v>
      </c>
      <c r="AK541" s="102">
        <v>0</v>
      </c>
      <c r="AL541" s="102">
        <v>0</v>
      </c>
      <c r="AM541" s="102">
        <v>0</v>
      </c>
      <c r="AN541" s="102">
        <v>0</v>
      </c>
      <c r="AO541" s="102">
        <v>0</v>
      </c>
      <c r="AP541" s="102">
        <v>-1800</v>
      </c>
      <c r="AQ541" s="102">
        <v>0</v>
      </c>
      <c r="AR541" s="102">
        <v>0</v>
      </c>
      <c r="AS541" s="102"/>
      <c r="AT541" s="102"/>
      <c r="AU541" s="102"/>
    </row>
    <row r="542" ht="14.4" customHeight="1" spans="2:47" x14ac:dyDescent="0.25">
      <c r="B542" s="100" t="s">
        <v>1199</v>
      </c>
      <c r="C542" s="101" t="str">
        <f t="shared" si="156"/>
        <v>A</v>
      </c>
      <c r="D542" s="101" t="str">
        <f t="shared" si="157"/>
        <v>A2.1.3.01.1089</v>
      </c>
      <c r="E542" s="101" t="str">
        <f t="shared" si="158"/>
        <v>2</v>
      </c>
      <c r="F542" s="101" t="s">
        <v>90</v>
      </c>
      <c r="G542" s="101">
        <f t="shared" si="159"/>
        <v>13</v>
      </c>
      <c r="H542" s="101" t="s">
        <v>1200</v>
      </c>
      <c r="I542" s="102">
        <v>0</v>
      </c>
      <c r="J542" s="102">
        <v>0</v>
      </c>
      <c r="K542" s="102">
        <v>0</v>
      </c>
      <c r="L542" s="102">
        <v>0</v>
      </c>
      <c r="M542" s="102">
        <v>0</v>
      </c>
      <c r="N542" s="102">
        <v>0</v>
      </c>
      <c r="O542" s="102">
        <v>0</v>
      </c>
      <c r="P542" s="102">
        <v>0</v>
      </c>
      <c r="Q542" s="102">
        <v>0</v>
      </c>
      <c r="R542" s="102">
        <v>0</v>
      </c>
      <c r="S542" s="102">
        <v>0</v>
      </c>
      <c r="T542" s="102">
        <v>0</v>
      </c>
      <c r="U542" s="43"/>
      <c r="V542" s="43"/>
      <c r="W542" s="102">
        <v>0</v>
      </c>
      <c r="X542" s="102">
        <v>0</v>
      </c>
      <c r="Y542" s="102">
        <v>0</v>
      </c>
      <c r="Z542" s="102">
        <v>-5020</v>
      </c>
      <c r="AA542" s="102">
        <v>0</v>
      </c>
      <c r="AB542" s="102">
        <v>-7550</v>
      </c>
      <c r="AC542" s="102">
        <v>0</v>
      </c>
      <c r="AD542" s="102">
        <v>-11105</v>
      </c>
      <c r="AE542" s="102">
        <v>-4265</v>
      </c>
      <c r="AF542" s="102">
        <v>-6875</v>
      </c>
      <c r="AG542" s="102">
        <v>-13857.5</v>
      </c>
      <c r="AH542" s="102">
        <v>-11411.62</v>
      </c>
      <c r="AJ542" s="102">
        <v>-10999.95</v>
      </c>
      <c r="AK542" s="102">
        <v>-7184.32</v>
      </c>
      <c r="AL542" s="102">
        <v>-2280.66</v>
      </c>
      <c r="AM542" s="102">
        <v>-382</v>
      </c>
      <c r="AN542" s="102">
        <v>0</v>
      </c>
      <c r="AO542" s="102">
        <v>-2500</v>
      </c>
      <c r="AP542" s="102">
        <v>-1560</v>
      </c>
      <c r="AQ542" s="102">
        <v>0</v>
      </c>
      <c r="AR542" s="102">
        <v>0</v>
      </c>
      <c r="AS542" s="102"/>
      <c r="AT542" s="102"/>
      <c r="AU542" s="102"/>
    </row>
    <row r="543" ht="14.4" customHeight="1" spans="2:47" x14ac:dyDescent="0.25">
      <c r="B543" s="100" t="s">
        <v>1201</v>
      </c>
      <c r="C543" s="101" t="str">
        <f t="shared" si="156"/>
        <v>A</v>
      </c>
      <c r="D543" s="101" t="str">
        <f t="shared" si="157"/>
        <v>A2.1.3.01.0295</v>
      </c>
      <c r="E543" s="101" t="str">
        <f t="shared" si="158"/>
        <v>2</v>
      </c>
      <c r="F543" s="101" t="s">
        <v>90</v>
      </c>
      <c r="G543" s="101">
        <f t="shared" si="159"/>
        <v>13</v>
      </c>
      <c r="H543" s="101" t="s">
        <v>1202</v>
      </c>
      <c r="I543" s="102">
        <v>0</v>
      </c>
      <c r="J543" s="102">
        <v>0</v>
      </c>
      <c r="K543" s="102">
        <v>-18800</v>
      </c>
      <c r="L543" s="102">
        <v>-32223.2</v>
      </c>
      <c r="M543" s="102">
        <v>-18800</v>
      </c>
      <c r="N543" s="102">
        <v>-13889.2</v>
      </c>
      <c r="O543" s="102">
        <v>-24060</v>
      </c>
      <c r="P543" s="102">
        <v>-27450</v>
      </c>
      <c r="Q543" s="102">
        <v>-41994</v>
      </c>
      <c r="R543" s="102">
        <v>-3600</v>
      </c>
      <c r="S543" s="102">
        <v>-20354</v>
      </c>
      <c r="T543" s="102">
        <v>-32959</v>
      </c>
      <c r="U543" s="43"/>
      <c r="V543" s="43"/>
      <c r="W543" s="102">
        <v>0</v>
      </c>
      <c r="X543" s="102">
        <v>-9000</v>
      </c>
      <c r="Y543" s="102">
        <v>-27600</v>
      </c>
      <c r="Z543" s="102">
        <v>-9300</v>
      </c>
      <c r="AA543" s="102">
        <v>-24115</v>
      </c>
      <c r="AB543" s="102">
        <v>-22112.5</v>
      </c>
      <c r="AC543" s="102">
        <v>0</v>
      </c>
      <c r="AD543" s="102">
        <v>0</v>
      </c>
      <c r="AE543" s="102">
        <v>-3144</v>
      </c>
      <c r="AF543" s="102">
        <v>0</v>
      </c>
      <c r="AG543" s="102">
        <v>-2842.5</v>
      </c>
      <c r="AH543" s="102">
        <v>0</v>
      </c>
      <c r="AJ543" s="102">
        <v>0</v>
      </c>
      <c r="AK543" s="102">
        <v>0</v>
      </c>
      <c r="AL543" s="102">
        <v>0</v>
      </c>
      <c r="AM543" s="102">
        <v>0</v>
      </c>
      <c r="AN543" s="102">
        <v>0</v>
      </c>
      <c r="AO543" s="102">
        <v>0</v>
      </c>
      <c r="AP543" s="102">
        <v>-7500.01</v>
      </c>
      <c r="AQ543" s="102">
        <v>0</v>
      </c>
      <c r="AR543" s="102">
        <v>0</v>
      </c>
      <c r="AS543" s="102"/>
      <c r="AT543" s="102"/>
      <c r="AU543" s="102"/>
    </row>
    <row r="544" ht="14.4" customHeight="1" spans="2:47" x14ac:dyDescent="0.25">
      <c r="B544" s="100" t="s">
        <v>1203</v>
      </c>
      <c r="C544" s="101" t="str">
        <f t="shared" si="156"/>
        <v>A</v>
      </c>
      <c r="D544" s="101" t="str">
        <f t="shared" si="157"/>
        <v>A2.1.3.01.0002</v>
      </c>
      <c r="E544" s="101" t="str">
        <f t="shared" si="158"/>
        <v>2</v>
      </c>
      <c r="F544" s="101" t="s">
        <v>90</v>
      </c>
      <c r="G544" s="101">
        <f t="shared" si="159"/>
        <v>13</v>
      </c>
      <c r="H544" s="101" t="s">
        <v>1204</v>
      </c>
      <c r="I544" s="102">
        <v>-2824</v>
      </c>
      <c r="J544" s="102">
        <v>-4236</v>
      </c>
      <c r="K544" s="102">
        <v>-4236</v>
      </c>
      <c r="L544" s="102">
        <v>-4236</v>
      </c>
      <c r="M544" s="102">
        <v>-4236</v>
      </c>
      <c r="N544" s="102">
        <v>-5648</v>
      </c>
      <c r="O544" s="102">
        <v>-4236</v>
      </c>
      <c r="P544" s="102">
        <v>-4236</v>
      </c>
      <c r="Q544" s="102">
        <v>-4236</v>
      </c>
      <c r="R544" s="102">
        <v>-4236</v>
      </c>
      <c r="S544" s="102">
        <v>-4236</v>
      </c>
      <c r="T544" s="102">
        <v>-2824</v>
      </c>
      <c r="U544" s="43"/>
      <c r="V544" s="43"/>
      <c r="W544" s="102">
        <v>-4554</v>
      </c>
      <c r="X544" s="102">
        <v>-4554</v>
      </c>
      <c r="Y544" s="102">
        <v>0</v>
      </c>
      <c r="Z544" s="102">
        <v>-3036</v>
      </c>
      <c r="AA544" s="102">
        <v>-3836.47</v>
      </c>
      <c r="AB544" s="102">
        <v>0</v>
      </c>
      <c r="AC544" s="102">
        <v>-3036</v>
      </c>
      <c r="AD544" s="102">
        <v>-3036</v>
      </c>
      <c r="AE544" s="102">
        <v>0</v>
      </c>
      <c r="AF544" s="102">
        <v>-3036</v>
      </c>
      <c r="AG544" s="102">
        <v>-4554</v>
      </c>
      <c r="AH544" s="102">
        <v>-6072</v>
      </c>
      <c r="AJ544" s="102">
        <v>-6381</v>
      </c>
      <c r="AK544" s="102">
        <v>-6381</v>
      </c>
      <c r="AL544" s="102">
        <v>-6381</v>
      </c>
      <c r="AM544" s="102">
        <v>-1518</v>
      </c>
      <c r="AN544" s="102">
        <v>-3139</v>
      </c>
      <c r="AO544" s="102">
        <v>-3139</v>
      </c>
      <c r="AP544" s="102">
        <v>-8812.5</v>
      </c>
      <c r="AQ544" s="102">
        <v>-7294.5</v>
      </c>
      <c r="AR544" s="102">
        <v>0</v>
      </c>
      <c r="AS544" s="102"/>
      <c r="AT544" s="102"/>
      <c r="AU544" s="102"/>
    </row>
    <row r="545" ht="14.4" customHeight="1" spans="2:47" x14ac:dyDescent="0.25">
      <c r="B545" s="100" t="s">
        <v>1205</v>
      </c>
      <c r="C545" s="101" t="str">
        <f t="shared" si="156"/>
        <v>A</v>
      </c>
      <c r="D545" s="101" t="str">
        <f t="shared" si="157"/>
        <v>A2.1.3.01.0317</v>
      </c>
      <c r="E545" s="101" t="str">
        <f t="shared" si="158"/>
        <v>2</v>
      </c>
      <c r="F545" s="101" t="s">
        <v>90</v>
      </c>
      <c r="G545" s="101">
        <f t="shared" si="159"/>
        <v>13</v>
      </c>
      <c r="H545" s="101" t="s">
        <v>1206</v>
      </c>
      <c r="I545" s="102">
        <v>0</v>
      </c>
      <c r="J545" s="102">
        <v>0</v>
      </c>
      <c r="K545" s="102">
        <v>0</v>
      </c>
      <c r="L545" s="102">
        <v>-52763</v>
      </c>
      <c r="M545" s="102">
        <v>-53181</v>
      </c>
      <c r="N545" s="102">
        <v>-53773</v>
      </c>
      <c r="O545" s="102">
        <v>-108074</v>
      </c>
      <c r="P545" s="102">
        <v>-107900</v>
      </c>
      <c r="Q545" s="102">
        <v>-107600</v>
      </c>
      <c r="R545" s="102">
        <v>-108512</v>
      </c>
      <c r="S545" s="102">
        <v>-54400</v>
      </c>
      <c r="T545" s="102">
        <v>-54925</v>
      </c>
      <c r="U545" s="43"/>
      <c r="V545" s="43"/>
      <c r="W545" s="102">
        <v>-110000</v>
      </c>
      <c r="X545" s="102">
        <v>-114742</v>
      </c>
      <c r="Y545" s="102">
        <v>-113900</v>
      </c>
      <c r="Z545" s="102">
        <v>-108200</v>
      </c>
      <c r="AA545" s="102">
        <v>-104430</v>
      </c>
      <c r="AB545" s="102">
        <v>-105000</v>
      </c>
      <c r="AC545" s="102">
        <v>-106058</v>
      </c>
      <c r="AD545" s="102">
        <v>-54000</v>
      </c>
      <c r="AE545" s="102">
        <v>-53100</v>
      </c>
      <c r="AF545" s="102">
        <v>-53502</v>
      </c>
      <c r="AG545" s="102">
        <v>-53100</v>
      </c>
      <c r="AH545" s="102">
        <v>-53121</v>
      </c>
      <c r="AJ545" s="102">
        <v>-52123</v>
      </c>
      <c r="AK545" s="102">
        <v>-52710</v>
      </c>
      <c r="AL545" s="102">
        <v>-137542</v>
      </c>
      <c r="AM545" s="102">
        <v>-189809</v>
      </c>
      <c r="AN545" s="102">
        <v>-122800</v>
      </c>
      <c r="AO545" s="102">
        <v>-119400</v>
      </c>
      <c r="AP545" s="102">
        <v>-59700</v>
      </c>
      <c r="AQ545" s="102">
        <v>-117600</v>
      </c>
      <c r="AR545" s="102">
        <v>-128000</v>
      </c>
      <c r="AS545" s="102"/>
      <c r="AT545" s="102"/>
      <c r="AU545" s="102"/>
    </row>
    <row r="546" ht="14.4" customHeight="1" spans="2:47" x14ac:dyDescent="0.25">
      <c r="B546" s="100" t="s">
        <v>1207</v>
      </c>
      <c r="C546" s="101" t="str">
        <f t="shared" si="156"/>
        <v>A</v>
      </c>
      <c r="D546" s="101" t="str">
        <f t="shared" si="157"/>
        <v>A2.1.3.01.0270</v>
      </c>
      <c r="E546" s="101" t="str">
        <f t="shared" si="158"/>
        <v>2</v>
      </c>
      <c r="F546" s="101" t="s">
        <v>90</v>
      </c>
      <c r="G546" s="101">
        <f t="shared" si="159"/>
        <v>13</v>
      </c>
      <c r="H546" s="101" t="s">
        <v>1208</v>
      </c>
      <c r="I546" s="102">
        <v>0</v>
      </c>
      <c r="J546" s="102">
        <v>0</v>
      </c>
      <c r="K546" s="102">
        <v>0</v>
      </c>
      <c r="L546" s="102">
        <v>-600</v>
      </c>
      <c r="M546" s="102">
        <v>0</v>
      </c>
      <c r="N546" s="102">
        <v>0</v>
      </c>
      <c r="O546" s="102">
        <v>0</v>
      </c>
      <c r="P546" s="102">
        <v>0</v>
      </c>
      <c r="Q546" s="102">
        <v>0</v>
      </c>
      <c r="R546" s="102">
        <v>-730</v>
      </c>
      <c r="S546" s="102">
        <v>-212</v>
      </c>
      <c r="T546" s="102">
        <v>0</v>
      </c>
      <c r="U546" s="43"/>
      <c r="V546" s="43"/>
      <c r="W546" s="102">
        <v>0</v>
      </c>
      <c r="X546" s="102">
        <v>0</v>
      </c>
      <c r="Y546" s="102">
        <v>0</v>
      </c>
      <c r="Z546" s="102">
        <v>-286</v>
      </c>
      <c r="AA546" s="102">
        <v>840.5</v>
      </c>
      <c r="AB546" s="102">
        <v>0</v>
      </c>
      <c r="AC546" s="102">
        <v>0</v>
      </c>
      <c r="AD546" s="102">
        <v>-238</v>
      </c>
      <c r="AE546" s="102">
        <v>-180</v>
      </c>
      <c r="AF546" s="102">
        <v>0</v>
      </c>
      <c r="AG546" s="102">
        <v>0</v>
      </c>
      <c r="AH546" s="102">
        <v>0</v>
      </c>
      <c r="AJ546" s="102">
        <v>0</v>
      </c>
      <c r="AK546" s="102">
        <v>0</v>
      </c>
      <c r="AL546" s="102">
        <v>0</v>
      </c>
      <c r="AM546" s="102">
        <v>0</v>
      </c>
      <c r="AN546" s="102">
        <v>-253</v>
      </c>
      <c r="AO546" s="102">
        <v>-300</v>
      </c>
      <c r="AP546" s="102">
        <v>-115</v>
      </c>
      <c r="AQ546" s="102">
        <v>0</v>
      </c>
      <c r="AR546" s="102">
        <v>-337</v>
      </c>
      <c r="AS546" s="102"/>
      <c r="AT546" s="102"/>
      <c r="AU546" s="102"/>
    </row>
    <row r="547" ht="14.4" customHeight="1" spans="2:47" x14ac:dyDescent="0.25">
      <c r="B547" s="100" t="s">
        <v>1209</v>
      </c>
      <c r="C547" s="101" t="str">
        <f t="shared" si="156"/>
        <v>A</v>
      </c>
      <c r="D547" s="101" t="str">
        <f t="shared" si="157"/>
        <v>A2.1.3.01.1145</v>
      </c>
      <c r="E547" s="101" t="str">
        <f t="shared" si="158"/>
        <v>2</v>
      </c>
      <c r="F547" s="101" t="s">
        <v>90</v>
      </c>
      <c r="G547" s="101">
        <f t="shared" si="159"/>
        <v>13</v>
      </c>
      <c r="H547" s="101" t="s">
        <v>1210</v>
      </c>
      <c r="I547" s="102">
        <v>0</v>
      </c>
      <c r="J547" s="102">
        <v>0</v>
      </c>
      <c r="K547" s="102">
        <v>0</v>
      </c>
      <c r="L547" s="102">
        <v>0</v>
      </c>
      <c r="M547" s="102">
        <v>0</v>
      </c>
      <c r="N547" s="102">
        <v>0</v>
      </c>
      <c r="O547" s="102">
        <v>0</v>
      </c>
      <c r="P547" s="102">
        <v>0</v>
      </c>
      <c r="Q547" s="102">
        <v>0</v>
      </c>
      <c r="R547" s="102">
        <v>0</v>
      </c>
      <c r="S547" s="102">
        <v>0</v>
      </c>
      <c r="T547" s="102">
        <v>0</v>
      </c>
      <c r="U547" s="43"/>
      <c r="V547" s="43"/>
      <c r="W547" s="102">
        <v>0</v>
      </c>
      <c r="X547" s="102">
        <v>0</v>
      </c>
      <c r="Y547" s="102">
        <v>0</v>
      </c>
      <c r="Z547" s="102">
        <v>0</v>
      </c>
      <c r="AA547" s="102">
        <v>0</v>
      </c>
      <c r="AB547" s="102">
        <v>0</v>
      </c>
      <c r="AC547" s="102">
        <v>0</v>
      </c>
      <c r="AD547" s="102">
        <v>0</v>
      </c>
      <c r="AE547" s="102">
        <v>0</v>
      </c>
      <c r="AF547" s="102">
        <v>0</v>
      </c>
      <c r="AG547" s="102">
        <v>-18680</v>
      </c>
      <c r="AH547" s="102">
        <v>0</v>
      </c>
      <c r="AJ547" s="102">
        <v>0</v>
      </c>
      <c r="AK547" s="102">
        <v>0</v>
      </c>
      <c r="AL547" s="102">
        <v>0</v>
      </c>
      <c r="AM547" s="102">
        <v>0</v>
      </c>
      <c r="AN547" s="102">
        <v>0</v>
      </c>
      <c r="AO547" s="102">
        <v>0</v>
      </c>
      <c r="AP547" s="102">
        <v>0</v>
      </c>
      <c r="AQ547" s="102">
        <v>0</v>
      </c>
      <c r="AR547" s="102">
        <v>0</v>
      </c>
      <c r="AS547" s="102"/>
      <c r="AT547" s="102"/>
      <c r="AU547" s="102"/>
    </row>
    <row r="548" ht="14.4" customHeight="1" spans="2:47" x14ac:dyDescent="0.25">
      <c r="B548" s="100" t="s">
        <v>1211</v>
      </c>
      <c r="C548" s="101" t="str">
        <f t="shared" si="156"/>
        <v>A</v>
      </c>
      <c r="D548" s="101" t="str">
        <f t="shared" si="157"/>
        <v>A2.1.3.01.0319</v>
      </c>
      <c r="E548" s="101" t="str">
        <f t="shared" si="158"/>
        <v>2</v>
      </c>
      <c r="F548" s="101" t="s">
        <v>90</v>
      </c>
      <c r="G548" s="101">
        <f t="shared" si="159"/>
        <v>13</v>
      </c>
      <c r="H548" s="101" t="s">
        <v>1212</v>
      </c>
      <c r="I548" s="102">
        <v>0</v>
      </c>
      <c r="J548" s="102">
        <v>0</v>
      </c>
      <c r="K548" s="102">
        <v>0</v>
      </c>
      <c r="L548" s="102">
        <v>-269.6</v>
      </c>
      <c r="M548" s="102">
        <v>-257.5</v>
      </c>
      <c r="N548" s="102">
        <v>-274</v>
      </c>
      <c r="O548" s="102">
        <v>-313.8</v>
      </c>
      <c r="P548" s="102">
        <v>-265.5</v>
      </c>
      <c r="Q548" s="102">
        <v>-270.1</v>
      </c>
      <c r="R548" s="102">
        <v>-257.5</v>
      </c>
      <c r="S548" s="102">
        <v>-257.5</v>
      </c>
      <c r="T548" s="102">
        <v>0</v>
      </c>
      <c r="U548" s="43"/>
      <c r="V548" s="43"/>
      <c r="W548" s="102">
        <v>-319.3</v>
      </c>
      <c r="X548" s="102">
        <v>-325.7</v>
      </c>
      <c r="Y548" s="102">
        <v>-310</v>
      </c>
      <c r="Z548" s="102">
        <v>0</v>
      </c>
      <c r="AA548" s="102">
        <v>-321.7</v>
      </c>
      <c r="AB548" s="102">
        <v>-298</v>
      </c>
      <c r="AC548" s="102">
        <v>-378.8</v>
      </c>
      <c r="AD548" s="102">
        <v>-257</v>
      </c>
      <c r="AE548" s="102">
        <v>-346.8</v>
      </c>
      <c r="AF548" s="102">
        <v>-295.99</v>
      </c>
      <c r="AG548" s="102">
        <v>-295.2</v>
      </c>
      <c r="AH548" s="102">
        <v>-546.9</v>
      </c>
      <c r="AJ548" s="102">
        <v>-340.6</v>
      </c>
      <c r="AK548" s="102">
        <v>-295.7</v>
      </c>
      <c r="AL548" s="102">
        <v>-538.5</v>
      </c>
      <c r="AM548" s="102">
        <v>-566.1</v>
      </c>
      <c r="AN548" s="102">
        <v>-582.4</v>
      </c>
      <c r="AO548" s="102">
        <v>-557.88</v>
      </c>
      <c r="AP548" s="102">
        <v>-576</v>
      </c>
      <c r="AQ548" s="102">
        <v>-597.2</v>
      </c>
      <c r="AR548" s="102">
        <v>-284.7</v>
      </c>
      <c r="AS548" s="102"/>
      <c r="AT548" s="102"/>
      <c r="AU548" s="102"/>
    </row>
    <row r="549" ht="14.4" customHeight="1" spans="2:47" x14ac:dyDescent="0.25">
      <c r="B549" s="100" t="s">
        <v>1213</v>
      </c>
      <c r="C549" s="101" t="str">
        <f t="shared" si="156"/>
        <v>A</v>
      </c>
      <c r="D549" s="101" t="str">
        <f t="shared" si="157"/>
        <v>A2.1.3.01.015</v>
      </c>
      <c r="E549" s="101" t="str">
        <f t="shared" si="158"/>
        <v>2</v>
      </c>
      <c r="F549" s="101" t="s">
        <v>90</v>
      </c>
      <c r="G549" s="101">
        <f t="shared" si="159"/>
        <v>12</v>
      </c>
      <c r="H549" s="101" t="s">
        <v>1214</v>
      </c>
      <c r="I549" s="102">
        <v>0</v>
      </c>
      <c r="J549" s="102">
        <v>0</v>
      </c>
      <c r="K549" s="102">
        <v>0</v>
      </c>
      <c r="L549" s="102">
        <v>0</v>
      </c>
      <c r="M549" s="102">
        <v>0</v>
      </c>
      <c r="N549" s="102">
        <v>0</v>
      </c>
      <c r="O549" s="102">
        <v>0</v>
      </c>
      <c r="P549" s="102">
        <v>0</v>
      </c>
      <c r="Q549" s="102">
        <v>0</v>
      </c>
      <c r="R549" s="102">
        <v>0</v>
      </c>
      <c r="S549" s="102">
        <v>0</v>
      </c>
      <c r="T549" s="102">
        <v>0</v>
      </c>
      <c r="U549" s="43"/>
      <c r="V549" s="43"/>
      <c r="W549" s="102">
        <v>0</v>
      </c>
      <c r="X549" s="102">
        <v>-960.45</v>
      </c>
      <c r="Y549" s="102">
        <v>-298.19</v>
      </c>
      <c r="Z549" s="102">
        <v>-480.5</v>
      </c>
      <c r="AA549" s="102">
        <v>-220</v>
      </c>
      <c r="AB549" s="102">
        <v>-874.26</v>
      </c>
      <c r="AC549" s="102">
        <v>-314.35</v>
      </c>
      <c r="AD549" s="102">
        <v>-177.5</v>
      </c>
      <c r="AE549" s="102">
        <v>-1198.67</v>
      </c>
      <c r="AF549" s="102">
        <v>0</v>
      </c>
      <c r="AG549" s="102">
        <v>-66.75</v>
      </c>
      <c r="AH549" s="102">
        <v>0</v>
      </c>
      <c r="AJ549" s="102">
        <v>-881.53</v>
      </c>
      <c r="AK549" s="102">
        <v>-429</v>
      </c>
      <c r="AL549" s="102">
        <v>0</v>
      </c>
      <c r="AM549" s="102">
        <v>0</v>
      </c>
      <c r="AN549" s="102">
        <v>-594.9</v>
      </c>
      <c r="AO549" s="102">
        <v>0</v>
      </c>
      <c r="AP549" s="102">
        <v>0</v>
      </c>
      <c r="AQ549" s="102">
        <v>-567</v>
      </c>
      <c r="AR549" s="102">
        <v>0</v>
      </c>
      <c r="AS549" s="102"/>
      <c r="AT549" s="102"/>
      <c r="AU549" s="102"/>
    </row>
    <row r="550" ht="14.4" customHeight="1" spans="2:47" x14ac:dyDescent="0.25">
      <c r="B550" s="100" t="s">
        <v>1215</v>
      </c>
      <c r="C550" s="101" t="str">
        <f t="shared" si="156"/>
        <v>A</v>
      </c>
      <c r="D550" s="101" t="str">
        <f t="shared" si="157"/>
        <v>A2.1.3.01.0225</v>
      </c>
      <c r="E550" s="101" t="str">
        <f t="shared" si="158"/>
        <v>2</v>
      </c>
      <c r="F550" s="101" t="s">
        <v>90</v>
      </c>
      <c r="G550" s="101">
        <f t="shared" si="159"/>
        <v>13</v>
      </c>
      <c r="H550" s="101" t="s">
        <v>1216</v>
      </c>
      <c r="I550" s="102">
        <v>0</v>
      </c>
      <c r="J550" s="102">
        <v>0</v>
      </c>
      <c r="K550" s="102">
        <v>-16800</v>
      </c>
      <c r="L550" s="102">
        <v>-67050</v>
      </c>
      <c r="M550" s="102">
        <v>-63000</v>
      </c>
      <c r="N550" s="102">
        <v>-75600</v>
      </c>
      <c r="O550" s="102">
        <v>-107499.86</v>
      </c>
      <c r="P550" s="102">
        <v>-74689.04</v>
      </c>
      <c r="Q550" s="102">
        <v>-71408.32</v>
      </c>
      <c r="R550" s="102">
        <v>-66594.9</v>
      </c>
      <c r="S550" s="102">
        <v>-74614.5</v>
      </c>
      <c r="T550" s="102">
        <v>-120485.02</v>
      </c>
      <c r="U550" s="43"/>
      <c r="V550" s="43"/>
      <c r="W550" s="102">
        <v>-92400</v>
      </c>
      <c r="X550" s="102">
        <v>-90000</v>
      </c>
      <c r="Y550" s="102">
        <v>-184800</v>
      </c>
      <c r="Z550" s="102">
        <v>-123200</v>
      </c>
      <c r="AA550" s="102">
        <v>-131363.06</v>
      </c>
      <c r="AB550" s="102">
        <v>-174660.54</v>
      </c>
      <c r="AC550" s="102">
        <v>-158106</v>
      </c>
      <c r="AD550" s="102">
        <v>-122906</v>
      </c>
      <c r="AE550" s="102">
        <v>-114400</v>
      </c>
      <c r="AF550" s="102">
        <v>-101200</v>
      </c>
      <c r="AG550" s="102">
        <v>-53837</v>
      </c>
      <c r="AH550" s="102">
        <v>-63236</v>
      </c>
      <c r="AJ550" s="102">
        <v>0</v>
      </c>
      <c r="AK550" s="102">
        <v>0</v>
      </c>
      <c r="AL550" s="102">
        <v>0</v>
      </c>
      <c r="AM550" s="102">
        <v>0</v>
      </c>
      <c r="AN550" s="102">
        <v>0</v>
      </c>
      <c r="AO550" s="102">
        <v>0</v>
      </c>
      <c r="AP550" s="102">
        <v>0</v>
      </c>
      <c r="AQ550" s="102">
        <v>0</v>
      </c>
      <c r="AR550" s="102">
        <v>0</v>
      </c>
      <c r="AS550" s="102"/>
      <c r="AT550" s="102"/>
      <c r="AU550" s="102"/>
    </row>
    <row r="551" ht="14.4" customHeight="1" spans="2:47" x14ac:dyDescent="0.25">
      <c r="B551" s="100" t="s">
        <v>1217</v>
      </c>
      <c r="C551" s="101" t="str">
        <f t="shared" si="156"/>
        <v>A</v>
      </c>
      <c r="D551" s="101" t="str">
        <f t="shared" si="157"/>
        <v>A2.1.3.01.029</v>
      </c>
      <c r="E551" s="101" t="str">
        <f t="shared" si="158"/>
        <v>2</v>
      </c>
      <c r="F551" s="101" t="s">
        <v>90</v>
      </c>
      <c r="G551" s="101">
        <f t="shared" si="159"/>
        <v>12</v>
      </c>
      <c r="H551" s="101" t="s">
        <v>1218</v>
      </c>
      <c r="I551" s="102">
        <v>0</v>
      </c>
      <c r="J551" s="102">
        <v>0</v>
      </c>
      <c r="K551" s="102">
        <v>0</v>
      </c>
      <c r="L551" s="102">
        <v>0</v>
      </c>
      <c r="M551" s="102">
        <v>0</v>
      </c>
      <c r="N551" s="102">
        <v>0</v>
      </c>
      <c r="O551" s="102">
        <v>0</v>
      </c>
      <c r="P551" s="102">
        <v>0</v>
      </c>
      <c r="Q551" s="102">
        <v>0</v>
      </c>
      <c r="R551" s="102">
        <v>0</v>
      </c>
      <c r="S551" s="102">
        <v>0</v>
      </c>
      <c r="T551" s="102">
        <v>0</v>
      </c>
      <c r="U551" s="43"/>
      <c r="V551" s="43"/>
      <c r="W551" s="102">
        <v>0</v>
      </c>
      <c r="X551" s="102">
        <v>0</v>
      </c>
      <c r="Y551" s="102">
        <v>0</v>
      </c>
      <c r="Z551" s="102">
        <v>0</v>
      </c>
      <c r="AA551" s="102">
        <v>0</v>
      </c>
      <c r="AB551" s="102">
        <v>0</v>
      </c>
      <c r="AC551" s="102">
        <v>0</v>
      </c>
      <c r="AD551" s="102">
        <v>0</v>
      </c>
      <c r="AE551" s="102">
        <v>-2000</v>
      </c>
      <c r="AF551" s="102">
        <v>0</v>
      </c>
      <c r="AG551" s="102">
        <v>-850</v>
      </c>
      <c r="AH551" s="102">
        <v>0</v>
      </c>
      <c r="AJ551" s="102">
        <v>0</v>
      </c>
      <c r="AK551" s="102">
        <v>0</v>
      </c>
      <c r="AL551" s="102">
        <v>0</v>
      </c>
      <c r="AM551" s="102">
        <v>0</v>
      </c>
      <c r="AN551" s="102">
        <v>0</v>
      </c>
      <c r="AO551" s="102">
        <v>0</v>
      </c>
      <c r="AP551" s="102">
        <v>0</v>
      </c>
      <c r="AQ551" s="102">
        <v>0</v>
      </c>
      <c r="AR551" s="102">
        <v>-1300</v>
      </c>
      <c r="AS551" s="102"/>
      <c r="AT551" s="102"/>
      <c r="AU551" s="102"/>
    </row>
    <row r="552" ht="14.4" customHeight="1" spans="2:47" x14ac:dyDescent="0.25">
      <c r="B552" s="100" t="s">
        <v>1219</v>
      </c>
      <c r="C552" s="101" t="str">
        <f t="shared" si="156"/>
        <v>A</v>
      </c>
      <c r="D552" s="101" t="str">
        <f t="shared" si="157"/>
        <v>A2.1.3.01.1064</v>
      </c>
      <c r="E552" s="101" t="str">
        <f t="shared" si="158"/>
        <v>2</v>
      </c>
      <c r="F552" s="101" t="s">
        <v>90</v>
      </c>
      <c r="G552" s="101">
        <f t="shared" si="159"/>
        <v>13</v>
      </c>
      <c r="H552" s="101" t="s">
        <v>1220</v>
      </c>
      <c r="I552" s="102">
        <v>0</v>
      </c>
      <c r="J552" s="102">
        <v>0</v>
      </c>
      <c r="K552" s="102">
        <v>0</v>
      </c>
      <c r="L552" s="102">
        <v>0</v>
      </c>
      <c r="M552" s="102">
        <v>0</v>
      </c>
      <c r="N552" s="102">
        <v>0</v>
      </c>
      <c r="O552" s="102">
        <v>0</v>
      </c>
      <c r="P552" s="102">
        <v>0</v>
      </c>
      <c r="Q552" s="102">
        <v>0</v>
      </c>
      <c r="R552" s="102">
        <v>0</v>
      </c>
      <c r="S552" s="102">
        <v>0</v>
      </c>
      <c r="T552" s="102">
        <v>0</v>
      </c>
      <c r="U552" s="43"/>
      <c r="V552" s="43"/>
      <c r="W552" s="102">
        <v>-3190</v>
      </c>
      <c r="X552" s="102">
        <v>-3480</v>
      </c>
      <c r="Y552" s="102">
        <v>0</v>
      </c>
      <c r="Z552" s="102">
        <v>0</v>
      </c>
      <c r="AA552" s="102">
        <v>-3780</v>
      </c>
      <c r="AB552" s="102">
        <v>-3780</v>
      </c>
      <c r="AC552" s="102">
        <v>0</v>
      </c>
      <c r="AD552" s="102">
        <v>-3840</v>
      </c>
      <c r="AE552" s="102">
        <v>-6400</v>
      </c>
      <c r="AF552" s="102">
        <v>-3840</v>
      </c>
      <c r="AG552" s="102">
        <v>-7680</v>
      </c>
      <c r="AH552" s="102">
        <v>0</v>
      </c>
      <c r="AJ552" s="102">
        <v>-3200</v>
      </c>
      <c r="AK552" s="102">
        <v>-6300</v>
      </c>
      <c r="AL552" s="102">
        <v>0</v>
      </c>
      <c r="AM552" s="102">
        <v>-4080</v>
      </c>
      <c r="AN552" s="102">
        <v>-4080</v>
      </c>
      <c r="AO552" s="102">
        <v>-8160</v>
      </c>
      <c r="AP552" s="102">
        <v>0</v>
      </c>
      <c r="AQ552" s="102">
        <v>0</v>
      </c>
      <c r="AR552" s="102">
        <v>0</v>
      </c>
      <c r="AS552" s="102"/>
      <c r="AT552" s="102"/>
      <c r="AU552" s="102"/>
    </row>
    <row r="553" ht="14.4" customHeight="1" spans="2:47" x14ac:dyDescent="0.25">
      <c r="B553" s="100" t="s">
        <v>1221</v>
      </c>
      <c r="C553" s="101" t="str">
        <f t="shared" si="156"/>
        <v>A</v>
      </c>
      <c r="D553" s="101" t="str">
        <f t="shared" si="157"/>
        <v>A2.1.3.01.1147</v>
      </c>
      <c r="E553" s="101" t="str">
        <f t="shared" si="158"/>
        <v>2</v>
      </c>
      <c r="F553" s="101" t="s">
        <v>90</v>
      </c>
      <c r="G553" s="101">
        <f t="shared" si="159"/>
        <v>13</v>
      </c>
      <c r="H553" s="101" t="s">
        <v>1222</v>
      </c>
      <c r="I553" s="102">
        <v>0</v>
      </c>
      <c r="J553" s="102">
        <v>0</v>
      </c>
      <c r="K553" s="102">
        <v>0</v>
      </c>
      <c r="L553" s="102">
        <v>0</v>
      </c>
      <c r="M553" s="102">
        <v>0</v>
      </c>
      <c r="N553" s="102">
        <v>0</v>
      </c>
      <c r="O553" s="102">
        <v>0</v>
      </c>
      <c r="P553" s="102">
        <v>0</v>
      </c>
      <c r="Q553" s="102">
        <v>0</v>
      </c>
      <c r="R553" s="102">
        <v>0</v>
      </c>
      <c r="S553" s="102">
        <v>0</v>
      </c>
      <c r="T553" s="102">
        <v>0</v>
      </c>
      <c r="U553" s="43"/>
      <c r="V553" s="43"/>
      <c r="W553" s="102">
        <v>0</v>
      </c>
      <c r="X553" s="102">
        <v>0</v>
      </c>
      <c r="Y553" s="102">
        <v>0</v>
      </c>
      <c r="Z553" s="102">
        <v>0</v>
      </c>
      <c r="AA553" s="102">
        <v>0</v>
      </c>
      <c r="AB553" s="102">
        <v>0</v>
      </c>
      <c r="AC553" s="102">
        <v>0</v>
      </c>
      <c r="AD553" s="102">
        <v>0</v>
      </c>
      <c r="AE553" s="102">
        <v>0</v>
      </c>
      <c r="AF553" s="102">
        <v>0</v>
      </c>
      <c r="AG553" s="102">
        <v>-1800</v>
      </c>
      <c r="AH553" s="102">
        <v>-500</v>
      </c>
      <c r="AJ553" s="102">
        <v>0</v>
      </c>
      <c r="AK553" s="102">
        <v>0</v>
      </c>
      <c r="AL553" s="102">
        <v>0</v>
      </c>
      <c r="AM553" s="102">
        <v>0</v>
      </c>
      <c r="AN553" s="102">
        <v>0</v>
      </c>
      <c r="AO553" s="102">
        <v>0</v>
      </c>
      <c r="AP553" s="102">
        <v>0</v>
      </c>
      <c r="AQ553" s="102">
        <v>0</v>
      </c>
      <c r="AR553" s="102">
        <v>0</v>
      </c>
      <c r="AS553" s="102"/>
      <c r="AT553" s="102"/>
      <c r="AU553" s="102"/>
    </row>
    <row r="554" ht="14.4" customHeight="1" spans="2:47" x14ac:dyDescent="0.25">
      <c r="B554" s="100" t="s">
        <v>1223</v>
      </c>
      <c r="C554" s="101" t="str">
        <f t="shared" si="156"/>
        <v>A</v>
      </c>
      <c r="D554" s="101" t="str">
        <f t="shared" si="157"/>
        <v>A2.1.3.01.1051</v>
      </c>
      <c r="E554" s="101" t="str">
        <f t="shared" si="158"/>
        <v>2</v>
      </c>
      <c r="F554" s="101" t="s">
        <v>90</v>
      </c>
      <c r="G554" s="101">
        <f t="shared" si="159"/>
        <v>13</v>
      </c>
      <c r="H554" s="101" t="s">
        <v>1224</v>
      </c>
      <c r="I554" s="102">
        <v>0</v>
      </c>
      <c r="J554" s="102">
        <v>0</v>
      </c>
      <c r="K554" s="102">
        <v>0</v>
      </c>
      <c r="L554" s="102">
        <v>0</v>
      </c>
      <c r="M554" s="102">
        <v>0</v>
      </c>
      <c r="N554" s="102">
        <v>0</v>
      </c>
      <c r="O554" s="102">
        <v>0</v>
      </c>
      <c r="P554" s="102">
        <v>0</v>
      </c>
      <c r="Q554" s="102">
        <v>0</v>
      </c>
      <c r="R554" s="102">
        <v>0</v>
      </c>
      <c r="S554" s="102">
        <v>0</v>
      </c>
      <c r="T554" s="102">
        <v>0</v>
      </c>
      <c r="U554" s="43"/>
      <c r="V554" s="43"/>
      <c r="W554" s="102">
        <v>0</v>
      </c>
      <c r="X554" s="102">
        <v>0</v>
      </c>
      <c r="Y554" s="102">
        <v>0</v>
      </c>
      <c r="Z554" s="102">
        <v>0</v>
      </c>
      <c r="AA554" s="102">
        <v>0</v>
      </c>
      <c r="AB554" s="102">
        <v>0</v>
      </c>
      <c r="AC554" s="102">
        <v>0</v>
      </c>
      <c r="AD554" s="102">
        <v>0</v>
      </c>
      <c r="AE554" s="102">
        <v>0</v>
      </c>
      <c r="AF554" s="102">
        <v>-1200</v>
      </c>
      <c r="AG554" s="102">
        <v>-1200</v>
      </c>
      <c r="AH554" s="102">
        <v>-1200</v>
      </c>
      <c r="AJ554" s="102">
        <v>-1200</v>
      </c>
      <c r="AK554" s="102">
        <v>-1200</v>
      </c>
      <c r="AL554" s="102">
        <v>-1200</v>
      </c>
      <c r="AM554" s="102">
        <v>-1200</v>
      </c>
      <c r="AN554" s="102">
        <v>-1200</v>
      </c>
      <c r="AO554" s="102">
        <v>-1200</v>
      </c>
      <c r="AP554" s="102">
        <v>-1200</v>
      </c>
      <c r="AQ554" s="102">
        <v>0</v>
      </c>
      <c r="AR554" s="102">
        <v>0</v>
      </c>
      <c r="AS554" s="102"/>
      <c r="AT554" s="102"/>
      <c r="AU554" s="102"/>
    </row>
    <row r="555" ht="14.4" customHeight="1" spans="2:47" x14ac:dyDescent="0.25">
      <c r="B555" s="100" t="s">
        <v>1225</v>
      </c>
      <c r="C555" s="101" t="str">
        <f t="shared" si="156"/>
        <v>A</v>
      </c>
      <c r="D555" s="101" t="str">
        <f t="shared" si="157"/>
        <v>A2.1.3.01.1168</v>
      </c>
      <c r="E555" s="101" t="str">
        <f t="shared" si="158"/>
        <v>2</v>
      </c>
      <c r="F555" s="101" t="s">
        <v>90</v>
      </c>
      <c r="G555" s="101">
        <f t="shared" si="159"/>
        <v>13</v>
      </c>
      <c r="H555" s="101" t="s">
        <v>1226</v>
      </c>
      <c r="I555" s="102">
        <v>0</v>
      </c>
      <c r="J555" s="102">
        <v>0</v>
      </c>
      <c r="K555" s="102">
        <v>0</v>
      </c>
      <c r="L555" s="102">
        <v>0</v>
      </c>
      <c r="M555" s="102">
        <v>0</v>
      </c>
      <c r="N555" s="102">
        <v>0</v>
      </c>
      <c r="O555" s="102">
        <v>0</v>
      </c>
      <c r="P555" s="102">
        <v>0</v>
      </c>
      <c r="Q555" s="102">
        <v>0</v>
      </c>
      <c r="R555" s="102">
        <v>0</v>
      </c>
      <c r="S555" s="102">
        <v>0</v>
      </c>
      <c r="T555" s="102">
        <v>0</v>
      </c>
      <c r="U555" s="43"/>
      <c r="V555" s="43"/>
      <c r="W555" s="102">
        <v>0</v>
      </c>
      <c r="X555" s="102">
        <v>0</v>
      </c>
      <c r="Y555" s="102">
        <v>0</v>
      </c>
      <c r="Z555" s="102">
        <v>0</v>
      </c>
      <c r="AA555" s="102">
        <v>0</v>
      </c>
      <c r="AB555" s="102">
        <v>0</v>
      </c>
      <c r="AC555" s="102">
        <v>0</v>
      </c>
      <c r="AD555" s="102">
        <v>0</v>
      </c>
      <c r="AE555" s="102">
        <v>0</v>
      </c>
      <c r="AF555" s="102">
        <v>0</v>
      </c>
      <c r="AG555" s="102">
        <v>0</v>
      </c>
      <c r="AH555" s="102">
        <v>-4350</v>
      </c>
      <c r="AJ555" s="102">
        <v>-61480</v>
      </c>
      <c r="AK555" s="102">
        <v>-91205</v>
      </c>
      <c r="AL555" s="102">
        <v>-161360</v>
      </c>
      <c r="AM555" s="102">
        <v>-120530</v>
      </c>
      <c r="AN555" s="102">
        <v>-142281.76</v>
      </c>
      <c r="AO555" s="102">
        <v>-144320</v>
      </c>
      <c r="AP555" s="102">
        <v>-98675</v>
      </c>
      <c r="AQ555" s="102">
        <v>-138450</v>
      </c>
      <c r="AR555" s="102">
        <v>-82500</v>
      </c>
      <c r="AS555" s="102"/>
      <c r="AT555" s="102"/>
      <c r="AU555" s="102"/>
    </row>
    <row r="556" ht="14.4" customHeight="1" spans="2:47" x14ac:dyDescent="0.25">
      <c r="B556" s="100" t="s">
        <v>1227</v>
      </c>
      <c r="C556" s="101" t="str">
        <f t="shared" si="156"/>
        <v>A</v>
      </c>
      <c r="D556" s="101" t="str">
        <f t="shared" si="157"/>
        <v>A2.1.3.01.1068</v>
      </c>
      <c r="E556" s="101" t="str">
        <f t="shared" si="158"/>
        <v>2</v>
      </c>
      <c r="F556" s="101" t="s">
        <v>90</v>
      </c>
      <c r="G556" s="101">
        <f t="shared" si="159"/>
        <v>13</v>
      </c>
      <c r="H556" s="101" t="s">
        <v>1228</v>
      </c>
      <c r="I556" s="102">
        <v>0</v>
      </c>
      <c r="J556" s="102">
        <v>0</v>
      </c>
      <c r="K556" s="102">
        <v>0</v>
      </c>
      <c r="L556" s="102">
        <v>0</v>
      </c>
      <c r="M556" s="102">
        <v>0</v>
      </c>
      <c r="N556" s="102">
        <v>0</v>
      </c>
      <c r="O556" s="102">
        <v>0</v>
      </c>
      <c r="P556" s="102">
        <v>0</v>
      </c>
      <c r="Q556" s="102">
        <v>0</v>
      </c>
      <c r="R556" s="102">
        <v>0</v>
      </c>
      <c r="S556" s="102">
        <v>0</v>
      </c>
      <c r="T556" s="102">
        <v>0</v>
      </c>
      <c r="U556" s="43"/>
      <c r="V556" s="43"/>
      <c r="W556" s="102">
        <v>0</v>
      </c>
      <c r="X556" s="102">
        <v>-1320</v>
      </c>
      <c r="Y556" s="102">
        <v>0</v>
      </c>
      <c r="Z556" s="102">
        <v>0</v>
      </c>
      <c r="AA556" s="102">
        <v>0</v>
      </c>
      <c r="AB556" s="102">
        <v>0</v>
      </c>
      <c r="AC556" s="102">
        <v>0</v>
      </c>
      <c r="AD556" s="102">
        <v>0</v>
      </c>
      <c r="AE556" s="102">
        <v>0</v>
      </c>
      <c r="AF556" s="102">
        <v>0</v>
      </c>
      <c r="AG556" s="102">
        <v>-5770</v>
      </c>
      <c r="AH556" s="102">
        <v>-6680</v>
      </c>
      <c r="AJ556" s="102">
        <v>0</v>
      </c>
      <c r="AK556" s="102">
        <v>0</v>
      </c>
      <c r="AL556" s="102">
        <v>-11260</v>
      </c>
      <c r="AM556" s="102">
        <v>-8630</v>
      </c>
      <c r="AN556" s="102">
        <v>0</v>
      </c>
      <c r="AO556" s="102">
        <v>0</v>
      </c>
      <c r="AP556" s="102">
        <v>-312</v>
      </c>
      <c r="AQ556" s="102">
        <v>0</v>
      </c>
      <c r="AR556" s="102">
        <v>-660</v>
      </c>
      <c r="AS556" s="102"/>
      <c r="AT556" s="102"/>
      <c r="AU556" s="102"/>
    </row>
    <row r="557" ht="14.4" customHeight="1" spans="2:47" x14ac:dyDescent="0.25">
      <c r="B557" s="100" t="s">
        <v>1229</v>
      </c>
      <c r="C557" s="101" t="str">
        <f t="shared" si="156"/>
        <v>A</v>
      </c>
      <c r="D557" s="101" t="str">
        <f t="shared" si="157"/>
        <v>A2.1.3.01.1101</v>
      </c>
      <c r="E557" s="101" t="str">
        <f t="shared" si="158"/>
        <v>2</v>
      </c>
      <c r="F557" s="101" t="s">
        <v>90</v>
      </c>
      <c r="G557" s="101">
        <f t="shared" si="159"/>
        <v>13</v>
      </c>
      <c r="H557" s="101" t="s">
        <v>1230</v>
      </c>
      <c r="I557" s="102">
        <v>0</v>
      </c>
      <c r="J557" s="102">
        <v>0</v>
      </c>
      <c r="K557" s="102">
        <v>0</v>
      </c>
      <c r="L557" s="102">
        <v>0</v>
      </c>
      <c r="M557" s="102">
        <v>0</v>
      </c>
      <c r="N557" s="102">
        <v>0</v>
      </c>
      <c r="O557" s="102">
        <v>0</v>
      </c>
      <c r="P557" s="102">
        <v>0</v>
      </c>
      <c r="Q557" s="102">
        <v>0</v>
      </c>
      <c r="R557" s="102">
        <v>0</v>
      </c>
      <c r="S557" s="102">
        <v>0</v>
      </c>
      <c r="T557" s="102">
        <v>0</v>
      </c>
      <c r="U557" s="43"/>
      <c r="V557" s="43"/>
      <c r="W557" s="102">
        <v>0</v>
      </c>
      <c r="X557" s="102">
        <v>0</v>
      </c>
      <c r="Y557" s="102">
        <v>0</v>
      </c>
      <c r="Z557" s="102">
        <v>0</v>
      </c>
      <c r="AA557" s="102">
        <v>0</v>
      </c>
      <c r="AB557" s="102">
        <v>0</v>
      </c>
      <c r="AC557" s="102">
        <v>-1614</v>
      </c>
      <c r="AD557" s="102">
        <v>-627.5</v>
      </c>
      <c r="AE557" s="102">
        <v>0</v>
      </c>
      <c r="AF557" s="102">
        <v>-2500</v>
      </c>
      <c r="AG557" s="102">
        <v>0</v>
      </c>
      <c r="AH557" s="102">
        <v>-6223.57</v>
      </c>
      <c r="AJ557" s="102">
        <v>0</v>
      </c>
      <c r="AK557" s="102">
        <v>0</v>
      </c>
      <c r="AL557" s="102">
        <v>0</v>
      </c>
      <c r="AM557" s="102">
        <v>0</v>
      </c>
      <c r="AN557" s="102">
        <v>-3316</v>
      </c>
      <c r="AO557" s="102">
        <v>0</v>
      </c>
      <c r="AP557" s="102">
        <v>0</v>
      </c>
      <c r="AQ557" s="102">
        <v>0</v>
      </c>
      <c r="AR557" s="102">
        <v>0</v>
      </c>
      <c r="AS557" s="102"/>
      <c r="AT557" s="102"/>
      <c r="AU557" s="102"/>
    </row>
    <row r="558" ht="14.4" customHeight="1" spans="2:47" x14ac:dyDescent="0.25">
      <c r="B558" s="100" t="s">
        <v>1231</v>
      </c>
      <c r="C558" s="101" t="str">
        <f t="shared" si="156"/>
        <v>A</v>
      </c>
      <c r="D558" s="101" t="str">
        <f t="shared" si="157"/>
        <v>A2.1.3.01.1157</v>
      </c>
      <c r="E558" s="101" t="str">
        <f t="shared" si="158"/>
        <v>2</v>
      </c>
      <c r="F558" s="101" t="s">
        <v>90</v>
      </c>
      <c r="G558" s="101">
        <f t="shared" si="159"/>
        <v>13</v>
      </c>
      <c r="H558" s="101" t="s">
        <v>1232</v>
      </c>
      <c r="I558" s="102">
        <v>0</v>
      </c>
      <c r="J558" s="102">
        <v>0</v>
      </c>
      <c r="K558" s="102">
        <v>0</v>
      </c>
      <c r="L558" s="102">
        <v>0</v>
      </c>
      <c r="M558" s="102">
        <v>0</v>
      </c>
      <c r="N558" s="102">
        <v>0</v>
      </c>
      <c r="O558" s="102">
        <v>0</v>
      </c>
      <c r="P558" s="102">
        <v>0</v>
      </c>
      <c r="Q558" s="102">
        <v>0</v>
      </c>
      <c r="R558" s="102">
        <v>0</v>
      </c>
      <c r="S558" s="102">
        <v>0</v>
      </c>
      <c r="T558" s="102">
        <v>0</v>
      </c>
      <c r="U558" s="43"/>
      <c r="V558" s="43"/>
      <c r="W558" s="102">
        <v>0</v>
      </c>
      <c r="X558" s="102">
        <v>0</v>
      </c>
      <c r="Y558" s="102">
        <v>0</v>
      </c>
      <c r="Z558" s="102">
        <v>0</v>
      </c>
      <c r="AA558" s="102">
        <v>0</v>
      </c>
      <c r="AB558" s="102">
        <v>0</v>
      </c>
      <c r="AC558" s="102">
        <v>0</v>
      </c>
      <c r="AD558" s="102">
        <v>0</v>
      </c>
      <c r="AE558" s="102">
        <v>0</v>
      </c>
      <c r="AF558" s="102">
        <v>0</v>
      </c>
      <c r="AG558" s="102">
        <v>-940</v>
      </c>
      <c r="AH558" s="102">
        <v>0</v>
      </c>
      <c r="AJ558" s="102">
        <v>0</v>
      </c>
      <c r="AK558" s="102">
        <v>0</v>
      </c>
      <c r="AL558" s="102">
        <v>0</v>
      </c>
      <c r="AM558" s="102">
        <v>0</v>
      </c>
      <c r="AN558" s="102">
        <v>0</v>
      </c>
      <c r="AO558" s="102">
        <v>0</v>
      </c>
      <c r="AP558" s="102">
        <v>0</v>
      </c>
      <c r="AQ558" s="102">
        <v>0</v>
      </c>
      <c r="AR558" s="102">
        <v>0</v>
      </c>
      <c r="AS558" s="102"/>
      <c r="AT558" s="102"/>
      <c r="AU558" s="102"/>
    </row>
    <row r="559" ht="14.4" customHeight="1" spans="2:47" x14ac:dyDescent="0.25">
      <c r="B559" s="100" t="s">
        <v>1233</v>
      </c>
      <c r="C559" s="101" t="str">
        <f t="shared" si="156"/>
        <v>A</v>
      </c>
      <c r="D559" s="101" t="str">
        <f t="shared" si="157"/>
        <v>A2.1.3.01.0144</v>
      </c>
      <c r="E559" s="101" t="str">
        <f t="shared" si="158"/>
        <v>2</v>
      </c>
      <c r="F559" s="101" t="s">
        <v>90</v>
      </c>
      <c r="G559" s="101">
        <f t="shared" si="159"/>
        <v>13</v>
      </c>
      <c r="H559" s="101" t="s">
        <v>1234</v>
      </c>
      <c r="I559" s="102">
        <v>-6105.16</v>
      </c>
      <c r="J559" s="102">
        <v>-3384</v>
      </c>
      <c r="K559" s="102">
        <v>-8546</v>
      </c>
      <c r="L559" s="102">
        <v>-8668.66</v>
      </c>
      <c r="M559" s="102">
        <v>-6156.33</v>
      </c>
      <c r="N559" s="102">
        <v>-5947</v>
      </c>
      <c r="O559" s="102">
        <v>-7424.99</v>
      </c>
      <c r="P559" s="102">
        <v>-2923</v>
      </c>
      <c r="Q559" s="102">
        <v>-6578</v>
      </c>
      <c r="R559" s="102">
        <v>-3545.32</v>
      </c>
      <c r="S559" s="102">
        <v>-4298.66</v>
      </c>
      <c r="T559" s="102">
        <v>-804</v>
      </c>
      <c r="U559" s="43"/>
      <c r="V559" s="43"/>
      <c r="W559" s="102">
        <v>-1828</v>
      </c>
      <c r="X559" s="102">
        <v>-3169</v>
      </c>
      <c r="Y559" s="102">
        <v>-2330</v>
      </c>
      <c r="Z559" s="102">
        <v>-2737</v>
      </c>
      <c r="AA559" s="102">
        <v>-2975</v>
      </c>
      <c r="AB559" s="102">
        <v>-80</v>
      </c>
      <c r="AC559" s="102">
        <v>0</v>
      </c>
      <c r="AD559" s="102">
        <v>-960</v>
      </c>
      <c r="AE559" s="102">
        <v>-1245</v>
      </c>
      <c r="AF559" s="102">
        <v>-2214</v>
      </c>
      <c r="AG559" s="102">
        <v>-1110</v>
      </c>
      <c r="AH559" s="102">
        <v>-90</v>
      </c>
      <c r="AJ559" s="102">
        <v>-140</v>
      </c>
      <c r="AK559" s="102">
        <v>-570</v>
      </c>
      <c r="AL559" s="102">
        <v>-440</v>
      </c>
      <c r="AM559" s="102">
        <v>-1844</v>
      </c>
      <c r="AN559" s="102">
        <v>-2022</v>
      </c>
      <c r="AO559" s="102">
        <v>-454</v>
      </c>
      <c r="AP559" s="102">
        <v>-2533</v>
      </c>
      <c r="AQ559" s="102">
        <v>-2860</v>
      </c>
      <c r="AR559" s="102">
        <v>-395</v>
      </c>
      <c r="AS559" s="102"/>
      <c r="AT559" s="102"/>
      <c r="AU559" s="102"/>
    </row>
    <row r="560" ht="14.4" customHeight="1" spans="2:47" x14ac:dyDescent="0.25">
      <c r="B560" s="100" t="s">
        <v>1235</v>
      </c>
      <c r="C560" s="101" t="str">
        <f t="shared" si="156"/>
        <v>A</v>
      </c>
      <c r="D560" s="101" t="str">
        <f t="shared" si="157"/>
        <v>A2.1.3.01.1063</v>
      </c>
      <c r="E560" s="101" t="str">
        <f t="shared" si="158"/>
        <v>2</v>
      </c>
      <c r="F560" s="101" t="s">
        <v>90</v>
      </c>
      <c r="G560" s="101">
        <f t="shared" si="159"/>
        <v>13</v>
      </c>
      <c r="H560" s="101" t="s">
        <v>1236</v>
      </c>
      <c r="I560" s="102">
        <v>0</v>
      </c>
      <c r="J560" s="102">
        <v>0</v>
      </c>
      <c r="K560" s="102">
        <v>0</v>
      </c>
      <c r="L560" s="102">
        <v>0</v>
      </c>
      <c r="M560" s="102">
        <v>0</v>
      </c>
      <c r="N560" s="102">
        <v>0</v>
      </c>
      <c r="O560" s="102">
        <v>0</v>
      </c>
      <c r="P560" s="102">
        <v>0</v>
      </c>
      <c r="Q560" s="102">
        <v>0</v>
      </c>
      <c r="R560" s="102">
        <v>0</v>
      </c>
      <c r="S560" s="102">
        <v>0</v>
      </c>
      <c r="T560" s="102">
        <v>0</v>
      </c>
      <c r="U560" s="43"/>
      <c r="V560" s="43"/>
      <c r="W560" s="102">
        <v>-55320.12</v>
      </c>
      <c r="X560" s="102">
        <v>-26271.76</v>
      </c>
      <c r="Y560" s="102">
        <v>-21186.9</v>
      </c>
      <c r="Z560" s="102">
        <v>-28172.8</v>
      </c>
      <c r="AA560" s="102">
        <v>-25870.32</v>
      </c>
      <c r="AB560" s="102">
        <v>-26093.34</v>
      </c>
      <c r="AC560" s="102">
        <v>0</v>
      </c>
      <c r="AD560" s="102">
        <v>-43400.94</v>
      </c>
      <c r="AE560" s="102">
        <v>-37551.41</v>
      </c>
      <c r="AF560" s="102">
        <v>-24621.41</v>
      </c>
      <c r="AG560" s="102">
        <v>-38131.26</v>
      </c>
      <c r="AH560" s="102">
        <v>-21231.5</v>
      </c>
      <c r="AJ560" s="102">
        <v>-21231.5</v>
      </c>
      <c r="AK560" s="102">
        <v>-33925.47</v>
      </c>
      <c r="AL560" s="102">
        <v>-21632.94</v>
      </c>
      <c r="AM560" s="102">
        <v>-41499.89</v>
      </c>
      <c r="AN560" s="102">
        <v>-28303.82</v>
      </c>
      <c r="AO560" s="102">
        <v>-46627.81</v>
      </c>
      <c r="AP560" s="102">
        <v>0</v>
      </c>
      <c r="AQ560" s="102">
        <v>0</v>
      </c>
      <c r="AR560" s="102">
        <v>0</v>
      </c>
      <c r="AS560" s="102"/>
      <c r="AT560" s="102"/>
      <c r="AU560" s="102"/>
    </row>
    <row r="561" ht="14.4" customHeight="1" spans="2:47" x14ac:dyDescent="0.25">
      <c r="B561" s="100" t="s">
        <v>1237</v>
      </c>
      <c r="C561" s="101" t="str">
        <f t="shared" si="156"/>
        <v>A</v>
      </c>
      <c r="D561" s="101" t="str">
        <f t="shared" si="157"/>
        <v>A2.1.3.01.1100</v>
      </c>
      <c r="E561" s="101" t="str">
        <f t="shared" si="158"/>
        <v>2</v>
      </c>
      <c r="F561" s="101" t="s">
        <v>90</v>
      </c>
      <c r="G561" s="101">
        <f t="shared" si="159"/>
        <v>13</v>
      </c>
      <c r="H561" s="101" t="s">
        <v>1238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43"/>
      <c r="V561" s="43"/>
      <c r="W561" s="102">
        <v>0</v>
      </c>
      <c r="X561" s="102">
        <v>0</v>
      </c>
      <c r="Y561" s="102">
        <v>0</v>
      </c>
      <c r="Z561" s="102">
        <v>0</v>
      </c>
      <c r="AA561" s="102">
        <v>0</v>
      </c>
      <c r="AB561" s="102">
        <v>0</v>
      </c>
      <c r="AC561" s="102">
        <v>0</v>
      </c>
      <c r="AD561" s="102">
        <v>-760</v>
      </c>
      <c r="AE561" s="102">
        <v>0</v>
      </c>
      <c r="AF561" s="102">
        <v>0</v>
      </c>
      <c r="AG561" s="102">
        <v>-1000</v>
      </c>
      <c r="AH561" s="102">
        <v>-1200</v>
      </c>
      <c r="AJ561" s="102">
        <v>-2481.42</v>
      </c>
      <c r="AK561" s="102">
        <v>-2481.42</v>
      </c>
      <c r="AL561" s="102">
        <v>-1200</v>
      </c>
      <c r="AM561" s="102">
        <v>-1200</v>
      </c>
      <c r="AN561" s="102">
        <v>-2481.42</v>
      </c>
      <c r="AO561" s="102">
        <v>-1200</v>
      </c>
      <c r="AP561" s="102">
        <v>-1200</v>
      </c>
      <c r="AQ561" s="102">
        <v>0</v>
      </c>
      <c r="AR561" s="102">
        <v>0</v>
      </c>
      <c r="AS561" s="102"/>
      <c r="AT561" s="102"/>
      <c r="AU561" s="102"/>
    </row>
    <row r="562" ht="14.4" customHeight="1" spans="2:47" x14ac:dyDescent="0.25">
      <c r="B562" s="100" t="s">
        <v>1239</v>
      </c>
      <c r="C562" s="101" t="str">
        <f t="shared" si="156"/>
        <v>A</v>
      </c>
      <c r="D562" s="101" t="str">
        <f t="shared" si="157"/>
        <v>A2.1.3.01.1143</v>
      </c>
      <c r="E562" s="101" t="str">
        <f t="shared" si="158"/>
        <v>2</v>
      </c>
      <c r="F562" s="101" t="s">
        <v>90</v>
      </c>
      <c r="G562" s="101">
        <f t="shared" si="159"/>
        <v>13</v>
      </c>
      <c r="H562" s="101" t="s">
        <v>1240</v>
      </c>
      <c r="I562" s="102">
        <v>0</v>
      </c>
      <c r="J562" s="102">
        <v>0</v>
      </c>
      <c r="K562" s="102">
        <v>0</v>
      </c>
      <c r="L562" s="102">
        <v>0</v>
      </c>
      <c r="M562" s="102">
        <v>0</v>
      </c>
      <c r="N562" s="102">
        <v>0</v>
      </c>
      <c r="O562" s="102">
        <v>0</v>
      </c>
      <c r="P562" s="102">
        <v>0</v>
      </c>
      <c r="Q562" s="102">
        <v>0</v>
      </c>
      <c r="R562" s="102">
        <v>0</v>
      </c>
      <c r="S562" s="102">
        <v>0</v>
      </c>
      <c r="T562" s="102">
        <v>0</v>
      </c>
      <c r="U562" s="43"/>
      <c r="V562" s="43"/>
      <c r="W562" s="102">
        <v>0</v>
      </c>
      <c r="X562" s="102">
        <v>0</v>
      </c>
      <c r="Y562" s="102">
        <v>0</v>
      </c>
      <c r="Z562" s="102">
        <v>0</v>
      </c>
      <c r="AA562" s="102">
        <v>0</v>
      </c>
      <c r="AB562" s="102">
        <v>0</v>
      </c>
      <c r="AC562" s="102">
        <v>0</v>
      </c>
      <c r="AD562" s="102">
        <v>0</v>
      </c>
      <c r="AE562" s="102">
        <v>0</v>
      </c>
      <c r="AF562" s="102">
        <v>0</v>
      </c>
      <c r="AG562" s="102">
        <v>0</v>
      </c>
      <c r="AH562" s="102">
        <v>0</v>
      </c>
      <c r="AJ562" s="102">
        <v>0</v>
      </c>
      <c r="AK562" s="102">
        <v>0</v>
      </c>
      <c r="AL562" s="102">
        <v>0</v>
      </c>
      <c r="AM562" s="102">
        <v>0</v>
      </c>
      <c r="AN562" s="102">
        <v>0</v>
      </c>
      <c r="AO562" s="102">
        <v>0</v>
      </c>
      <c r="AP562" s="102">
        <v>0</v>
      </c>
      <c r="AQ562" s="102">
        <v>0</v>
      </c>
      <c r="AR562" s="102">
        <v>0</v>
      </c>
      <c r="AS562" s="102"/>
      <c r="AT562" s="102"/>
      <c r="AU562" s="102"/>
    </row>
    <row r="563" ht="14.4" customHeight="1" spans="2:47" x14ac:dyDescent="0.25">
      <c r="B563" s="100" t="s">
        <v>1241</v>
      </c>
      <c r="C563" s="101" t="str">
        <f t="shared" si="156"/>
        <v>A</v>
      </c>
      <c r="D563" s="101" t="str">
        <f t="shared" si="157"/>
        <v>A2.1.3.01.1120</v>
      </c>
      <c r="E563" s="101" t="str">
        <f t="shared" si="158"/>
        <v>2</v>
      </c>
      <c r="F563" s="101" t="s">
        <v>90</v>
      </c>
      <c r="G563" s="101">
        <f t="shared" si="159"/>
        <v>13</v>
      </c>
      <c r="H563" s="101" t="s">
        <v>1242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43"/>
      <c r="V563" s="43"/>
      <c r="W563" s="102">
        <v>0</v>
      </c>
      <c r="X563" s="102">
        <v>0</v>
      </c>
      <c r="Y563" s="102">
        <v>0</v>
      </c>
      <c r="Z563" s="102">
        <v>0</v>
      </c>
      <c r="AA563" s="102">
        <v>0</v>
      </c>
      <c r="AB563" s="102">
        <v>0</v>
      </c>
      <c r="AC563" s="102">
        <v>0</v>
      </c>
      <c r="AD563" s="102">
        <v>-22176</v>
      </c>
      <c r="AE563" s="102">
        <v>-22176</v>
      </c>
      <c r="AF563" s="102">
        <v>0</v>
      </c>
      <c r="AG563" s="102">
        <v>-11088</v>
      </c>
      <c r="AH563" s="102">
        <v>0</v>
      </c>
      <c r="AJ563" s="102">
        <v>-11088</v>
      </c>
      <c r="AK563" s="102">
        <v>-22176</v>
      </c>
      <c r="AL563" s="102">
        <v>-11088</v>
      </c>
      <c r="AM563" s="102">
        <v>-11088</v>
      </c>
      <c r="AN563" s="102">
        <v>-11088</v>
      </c>
      <c r="AO563" s="102">
        <v>-11088</v>
      </c>
      <c r="AP563" s="102">
        <v>-5544</v>
      </c>
      <c r="AQ563" s="102">
        <v>0</v>
      </c>
      <c r="AR563" s="102">
        <v>0</v>
      </c>
      <c r="AS563" s="102"/>
      <c r="AT563" s="102"/>
      <c r="AU563" s="102"/>
    </row>
    <row r="564" ht="14.4" customHeight="1" spans="2:47" x14ac:dyDescent="0.25">
      <c r="B564" s="100" t="s">
        <v>1243</v>
      </c>
      <c r="C564" s="101" t="str">
        <f t="shared" si="156"/>
        <v>A</v>
      </c>
      <c r="D564" s="101" t="str">
        <f t="shared" si="157"/>
        <v>A2.1.3.01.0243</v>
      </c>
      <c r="E564" s="101" t="str">
        <f t="shared" si="158"/>
        <v>2</v>
      </c>
      <c r="F564" s="101" t="s">
        <v>90</v>
      </c>
      <c r="G564" s="101">
        <f t="shared" si="159"/>
        <v>13</v>
      </c>
      <c r="H564" s="101" t="s">
        <v>1244</v>
      </c>
      <c r="I564" s="102">
        <v>0</v>
      </c>
      <c r="J564" s="102">
        <v>0</v>
      </c>
      <c r="K564" s="102">
        <v>0</v>
      </c>
      <c r="L564" s="102">
        <v>-3572.93</v>
      </c>
      <c r="M564" s="102">
        <v>-1786.46</v>
      </c>
      <c r="N564" s="102">
        <v>-353.17</v>
      </c>
      <c r="O564" s="102">
        <v>-155.53</v>
      </c>
      <c r="P564" s="102">
        <v>-2562</v>
      </c>
      <c r="Q564" s="102">
        <v>-1558</v>
      </c>
      <c r="R564" s="102">
        <v>0</v>
      </c>
      <c r="S564" s="102">
        <v>0</v>
      </c>
      <c r="T564" s="102">
        <v>0</v>
      </c>
      <c r="U564" s="43"/>
      <c r="V564" s="43"/>
      <c r="W564" s="102">
        <v>0</v>
      </c>
      <c r="X564" s="102">
        <v>0</v>
      </c>
      <c r="Y564" s="102">
        <v>0</v>
      </c>
      <c r="Z564" s="102">
        <v>0</v>
      </c>
      <c r="AA564" s="102">
        <v>-265</v>
      </c>
      <c r="AB564" s="102">
        <v>-226.77</v>
      </c>
      <c r="AC564" s="102">
        <v>0</v>
      </c>
      <c r="AD564" s="102">
        <v>0</v>
      </c>
      <c r="AE564" s="102">
        <v>-1820.05</v>
      </c>
      <c r="AF564" s="102">
        <v>0</v>
      </c>
      <c r="AG564" s="102">
        <v>-1172.31</v>
      </c>
      <c r="AH564" s="102">
        <v>0</v>
      </c>
      <c r="AJ564" s="102">
        <v>0</v>
      </c>
      <c r="AK564" s="102">
        <v>0</v>
      </c>
      <c r="AL564" s="102">
        <v>0</v>
      </c>
      <c r="AM564" s="102">
        <v>0</v>
      </c>
      <c r="AN564" s="102">
        <v>-1124.08</v>
      </c>
      <c r="AO564" s="102">
        <v>-562.04</v>
      </c>
      <c r="AP564" s="102">
        <v>-1283.4</v>
      </c>
      <c r="AQ564" s="102">
        <v>0</v>
      </c>
      <c r="AR564" s="102">
        <v>0</v>
      </c>
      <c r="AS564" s="102"/>
      <c r="AT564" s="102"/>
      <c r="AU564" s="102"/>
    </row>
    <row r="565" ht="14.4" customHeight="1" spans="2:47" x14ac:dyDescent="0.25">
      <c r="B565" s="100" t="s">
        <v>1245</v>
      </c>
      <c r="C565" s="101" t="str">
        <f t="shared" si="156"/>
        <v>A</v>
      </c>
      <c r="D565" s="101" t="str">
        <f t="shared" si="157"/>
        <v>A2.1.3.01.1165</v>
      </c>
      <c r="E565" s="101" t="str">
        <f t="shared" si="158"/>
        <v>2</v>
      </c>
      <c r="F565" s="101" t="s">
        <v>90</v>
      </c>
      <c r="G565" s="101">
        <f t="shared" si="159"/>
        <v>13</v>
      </c>
      <c r="H565" s="101" t="s">
        <v>1246</v>
      </c>
      <c r="I565" s="102">
        <v>0</v>
      </c>
      <c r="J565" s="102">
        <v>0</v>
      </c>
      <c r="K565" s="102">
        <v>0</v>
      </c>
      <c r="L565" s="102">
        <v>0</v>
      </c>
      <c r="M565" s="102">
        <v>0</v>
      </c>
      <c r="N565" s="102">
        <v>0</v>
      </c>
      <c r="O565" s="102">
        <v>0</v>
      </c>
      <c r="P565" s="102">
        <v>0</v>
      </c>
      <c r="Q565" s="102">
        <v>0</v>
      </c>
      <c r="R565" s="102">
        <v>0</v>
      </c>
      <c r="S565" s="102">
        <v>0</v>
      </c>
      <c r="T565" s="102">
        <v>0</v>
      </c>
      <c r="U565" s="43"/>
      <c r="V565" s="43"/>
      <c r="W565" s="102">
        <v>0</v>
      </c>
      <c r="X565" s="102">
        <v>0</v>
      </c>
      <c r="Y565" s="102">
        <v>0</v>
      </c>
      <c r="Z565" s="102">
        <v>0</v>
      </c>
      <c r="AA565" s="102">
        <v>0</v>
      </c>
      <c r="AB565" s="102">
        <v>0</v>
      </c>
      <c r="AC565" s="102">
        <v>0</v>
      </c>
      <c r="AD565" s="102">
        <v>0</v>
      </c>
      <c r="AE565" s="102">
        <v>0</v>
      </c>
      <c r="AF565" s="102">
        <v>0</v>
      </c>
      <c r="AG565" s="102">
        <v>0</v>
      </c>
      <c r="AH565" s="102">
        <v>0</v>
      </c>
      <c r="AJ565" s="102">
        <v>0</v>
      </c>
      <c r="AK565" s="102">
        <v>0</v>
      </c>
      <c r="AL565" s="102">
        <v>0</v>
      </c>
      <c r="AM565" s="102">
        <v>0</v>
      </c>
      <c r="AN565" s="102">
        <v>0</v>
      </c>
      <c r="AO565" s="102">
        <v>0</v>
      </c>
      <c r="AP565" s="102">
        <v>0</v>
      </c>
      <c r="AQ565" s="102">
        <v>0</v>
      </c>
      <c r="AR565" s="102">
        <v>0</v>
      </c>
      <c r="AS565" s="102"/>
      <c r="AT565" s="102"/>
      <c r="AU565" s="102"/>
    </row>
    <row r="566" ht="14.4" customHeight="1" spans="2:47" x14ac:dyDescent="0.25">
      <c r="B566" s="100" t="s">
        <v>1247</v>
      </c>
      <c r="C566" s="101" t="str">
        <f t="shared" si="156"/>
        <v>A</v>
      </c>
      <c r="D566" s="101" t="str">
        <f t="shared" si="157"/>
        <v>A2.1.3.01.1122</v>
      </c>
      <c r="E566" s="101" t="str">
        <f t="shared" si="158"/>
        <v>2</v>
      </c>
      <c r="F566" s="101" t="s">
        <v>90</v>
      </c>
      <c r="G566" s="101">
        <f t="shared" si="159"/>
        <v>13</v>
      </c>
      <c r="H566" s="101" t="s">
        <v>1248</v>
      </c>
      <c r="I566" s="102">
        <v>0</v>
      </c>
      <c r="J566" s="102">
        <v>0</v>
      </c>
      <c r="K566" s="102">
        <v>0</v>
      </c>
      <c r="L566" s="102">
        <v>0</v>
      </c>
      <c r="M566" s="102">
        <v>0</v>
      </c>
      <c r="N566" s="102">
        <v>0</v>
      </c>
      <c r="O566" s="102">
        <v>0</v>
      </c>
      <c r="P566" s="102">
        <v>0</v>
      </c>
      <c r="Q566" s="102">
        <v>0</v>
      </c>
      <c r="R566" s="102">
        <v>0</v>
      </c>
      <c r="S566" s="102">
        <v>0</v>
      </c>
      <c r="T566" s="102">
        <v>0</v>
      </c>
      <c r="U566" s="43"/>
      <c r="V566" s="43"/>
      <c r="W566" s="102">
        <v>0</v>
      </c>
      <c r="X566" s="102">
        <v>0</v>
      </c>
      <c r="Y566" s="102">
        <v>0</v>
      </c>
      <c r="Z566" s="102">
        <v>0</v>
      </c>
      <c r="AA566" s="102">
        <v>0</v>
      </c>
      <c r="AB566" s="102">
        <v>0</v>
      </c>
      <c r="AC566" s="102">
        <v>0</v>
      </c>
      <c r="AD566" s="102">
        <v>-4400</v>
      </c>
      <c r="AE566" s="102">
        <v>-6984.6</v>
      </c>
      <c r="AF566" s="102">
        <v>-5884.6</v>
      </c>
      <c r="AG566" s="102">
        <v>-10284.6</v>
      </c>
      <c r="AH566" s="102">
        <v>-1484.6</v>
      </c>
      <c r="AJ566" s="102">
        <v>-384.6</v>
      </c>
      <c r="AK566" s="102">
        <v>-384.6</v>
      </c>
      <c r="AL566" s="102">
        <v>-384.6</v>
      </c>
      <c r="AM566" s="102">
        <v>-384.6</v>
      </c>
      <c r="AN566" s="102">
        <v>-384.6</v>
      </c>
      <c r="AO566" s="102">
        <v>-384.6</v>
      </c>
      <c r="AP566" s="102">
        <v>-384.6</v>
      </c>
      <c r="AQ566" s="102">
        <v>0</v>
      </c>
      <c r="AR566" s="102">
        <v>0</v>
      </c>
      <c r="AS566" s="102"/>
      <c r="AT566" s="102"/>
      <c r="AU566" s="102"/>
    </row>
    <row r="567" ht="14.4" customHeight="1" spans="2:47" x14ac:dyDescent="0.25">
      <c r="B567" s="100" t="s">
        <v>1249</v>
      </c>
      <c r="C567" s="101" t="str">
        <f t="shared" si="156"/>
        <v>A</v>
      </c>
      <c r="D567" s="101" t="str">
        <f t="shared" si="157"/>
        <v>A2.1.3.01.0034</v>
      </c>
      <c r="E567" s="101" t="str">
        <f t="shared" si="158"/>
        <v>2</v>
      </c>
      <c r="F567" s="101" t="s">
        <v>90</v>
      </c>
      <c r="G567" s="101">
        <f t="shared" si="159"/>
        <v>13</v>
      </c>
      <c r="H567" s="101" t="s">
        <v>1250</v>
      </c>
      <c r="I567" s="102">
        <v>0</v>
      </c>
      <c r="J567" s="102">
        <v>0</v>
      </c>
      <c r="K567" s="102">
        <v>0</v>
      </c>
      <c r="L567" s="102">
        <v>0</v>
      </c>
      <c r="M567" s="102">
        <v>0</v>
      </c>
      <c r="N567" s="102">
        <v>0</v>
      </c>
      <c r="O567" s="102">
        <v>0</v>
      </c>
      <c r="P567" s="102">
        <v>0</v>
      </c>
      <c r="Q567" s="102">
        <v>-1550</v>
      </c>
      <c r="R567" s="102">
        <v>0</v>
      </c>
      <c r="S567" s="102">
        <v>0</v>
      </c>
      <c r="T567" s="102">
        <v>0</v>
      </c>
      <c r="U567" s="43"/>
      <c r="V567" s="43"/>
      <c r="W567" s="102">
        <v>0</v>
      </c>
      <c r="X567" s="102">
        <v>0</v>
      </c>
      <c r="Y567" s="102">
        <v>0</v>
      </c>
      <c r="Z567" s="102">
        <v>-602.85</v>
      </c>
      <c r="AA567" s="102">
        <v>-602.85</v>
      </c>
      <c r="AB567" s="102">
        <v>-602.85</v>
      </c>
      <c r="AC567" s="102">
        <v>-602.85</v>
      </c>
      <c r="AD567" s="102">
        <v>-602.86</v>
      </c>
      <c r="AE567" s="102">
        <v>-602.86</v>
      </c>
      <c r="AF567" s="102">
        <v>-602.86</v>
      </c>
      <c r="AG567" s="102">
        <v>-602.86</v>
      </c>
      <c r="AH567" s="102">
        <v>-1194.69</v>
      </c>
      <c r="AJ567" s="102">
        <v>-1194.69</v>
      </c>
      <c r="AK567" s="102">
        <v>-1194.69</v>
      </c>
      <c r="AL567" s="102">
        <v>-1194.69</v>
      </c>
      <c r="AM567" s="102">
        <v>-1194.69</v>
      </c>
      <c r="AN567" s="102">
        <v>-1194.69</v>
      </c>
      <c r="AO567" s="102">
        <v>-1194.69</v>
      </c>
      <c r="AP567" s="102">
        <v>-1194.69</v>
      </c>
      <c r="AQ567" s="102">
        <v>0</v>
      </c>
      <c r="AR567" s="102">
        <v>0</v>
      </c>
      <c r="AS567" s="102"/>
      <c r="AT567" s="102"/>
      <c r="AU567" s="102"/>
    </row>
    <row r="568" ht="14.4" customHeight="1" spans="2:47" x14ac:dyDescent="0.25">
      <c r="B568" s="100" t="s">
        <v>1251</v>
      </c>
      <c r="C568" s="101" t="str">
        <f t="shared" si="156"/>
        <v>A</v>
      </c>
      <c r="D568" s="101" t="str">
        <f t="shared" si="157"/>
        <v>A2.1.3.01.0033</v>
      </c>
      <c r="E568" s="101" t="str">
        <f t="shared" si="158"/>
        <v>2</v>
      </c>
      <c r="F568" s="101" t="s">
        <v>90</v>
      </c>
      <c r="G568" s="101">
        <f t="shared" si="159"/>
        <v>13</v>
      </c>
      <c r="H568" s="101" t="s">
        <v>1252</v>
      </c>
      <c r="I568" s="102">
        <v>0</v>
      </c>
      <c r="J568" s="102">
        <v>0</v>
      </c>
      <c r="K568" s="102">
        <v>0</v>
      </c>
      <c r="L568" s="102">
        <v>0</v>
      </c>
      <c r="M568" s="102">
        <v>0</v>
      </c>
      <c r="N568" s="102">
        <v>0</v>
      </c>
      <c r="O568" s="102">
        <v>0</v>
      </c>
      <c r="P568" s="102">
        <v>0</v>
      </c>
      <c r="Q568" s="102">
        <v>0</v>
      </c>
      <c r="R568" s="102">
        <v>-200</v>
      </c>
      <c r="S568" s="102">
        <v>0</v>
      </c>
      <c r="T568" s="102">
        <v>0</v>
      </c>
      <c r="U568" s="43"/>
      <c r="V568" s="43"/>
      <c r="W568" s="102">
        <v>0</v>
      </c>
      <c r="X568" s="102">
        <v>0</v>
      </c>
      <c r="Y568" s="102">
        <v>0</v>
      </c>
      <c r="Z568" s="102">
        <v>0</v>
      </c>
      <c r="AA568" s="102">
        <v>-65.18</v>
      </c>
      <c r="AB568" s="102">
        <v>-127.11</v>
      </c>
      <c r="AC568" s="102">
        <v>-227.11</v>
      </c>
      <c r="AD568" s="102">
        <v>-327.11</v>
      </c>
      <c r="AE568" s="102">
        <v>-127.11</v>
      </c>
      <c r="AF568" s="102">
        <v>-127.11</v>
      </c>
      <c r="AG568" s="102">
        <v>-127.11</v>
      </c>
      <c r="AH568" s="102">
        <v>-427.11</v>
      </c>
      <c r="AJ568" s="102">
        <v>-127.11</v>
      </c>
      <c r="AK568" s="102">
        <v>-127.11</v>
      </c>
      <c r="AL568" s="102">
        <v>-127.11</v>
      </c>
      <c r="AM568" s="102">
        <v>-127.11</v>
      </c>
      <c r="AN568" s="102">
        <v>-127.11</v>
      </c>
      <c r="AO568" s="102">
        <v>-127.11</v>
      </c>
      <c r="AP568" s="102">
        <v>-127.11</v>
      </c>
      <c r="AQ568" s="102">
        <v>0</v>
      </c>
      <c r="AR568" s="102">
        <v>0</v>
      </c>
      <c r="AS568" s="102"/>
      <c r="AT568" s="102"/>
      <c r="AU568" s="102"/>
    </row>
    <row r="569" ht="14.4" customHeight="1" spans="2:47" x14ac:dyDescent="0.25">
      <c r="B569" s="100" t="s">
        <v>1253</v>
      </c>
      <c r="C569" s="101" t="str">
        <f t="shared" si="156"/>
        <v>A</v>
      </c>
      <c r="D569" s="101" t="str">
        <f t="shared" si="157"/>
        <v>A2.1.3.01.1171</v>
      </c>
      <c r="E569" s="101" t="str">
        <f t="shared" si="158"/>
        <v>2</v>
      </c>
      <c r="F569" s="101" t="s">
        <v>90</v>
      </c>
      <c r="G569" s="101">
        <f t="shared" si="159"/>
        <v>13</v>
      </c>
      <c r="H569" s="101" t="s">
        <v>1254</v>
      </c>
      <c r="I569" s="102">
        <v>0</v>
      </c>
      <c r="J569" s="102">
        <v>0</v>
      </c>
      <c r="K569" s="102">
        <v>0</v>
      </c>
      <c r="L569" s="102">
        <v>0</v>
      </c>
      <c r="M569" s="102">
        <v>0</v>
      </c>
      <c r="N569" s="102">
        <v>0</v>
      </c>
      <c r="O569" s="102">
        <v>0</v>
      </c>
      <c r="P569" s="102">
        <v>0</v>
      </c>
      <c r="Q569" s="102">
        <v>0</v>
      </c>
      <c r="R569" s="102">
        <v>0</v>
      </c>
      <c r="S569" s="102">
        <v>0</v>
      </c>
      <c r="T569" s="102">
        <v>0</v>
      </c>
      <c r="U569" s="43"/>
      <c r="V569" s="43"/>
      <c r="W569" s="102">
        <v>0</v>
      </c>
      <c r="X569" s="102">
        <v>0</v>
      </c>
      <c r="Y569" s="102">
        <v>0</v>
      </c>
      <c r="Z569" s="102">
        <v>0</v>
      </c>
      <c r="AA569" s="102">
        <v>0</v>
      </c>
      <c r="AB569" s="102">
        <v>0</v>
      </c>
      <c r="AC569" s="102">
        <v>0</v>
      </c>
      <c r="AD569" s="102">
        <v>0</v>
      </c>
      <c r="AE569" s="102">
        <v>0</v>
      </c>
      <c r="AF569" s="102">
        <v>0</v>
      </c>
      <c r="AG569" s="102">
        <v>0</v>
      </c>
      <c r="AH569" s="102">
        <v>-69.9</v>
      </c>
      <c r="AJ569" s="102">
        <v>-69.9</v>
      </c>
      <c r="AK569" s="102">
        <v>-69.9</v>
      </c>
      <c r="AL569" s="102">
        <v>-69.9</v>
      </c>
      <c r="AM569" s="102">
        <v>0</v>
      </c>
      <c r="AN569" s="102">
        <v>0</v>
      </c>
      <c r="AO569" s="102">
        <v>0</v>
      </c>
      <c r="AP569" s="102">
        <v>0</v>
      </c>
      <c r="AQ569" s="102">
        <v>0</v>
      </c>
      <c r="AR569" s="102">
        <v>0</v>
      </c>
      <c r="AS569" s="102"/>
      <c r="AT569" s="102"/>
      <c r="AU569" s="102"/>
    </row>
    <row r="570" ht="14.4" customHeight="1" spans="2:47" x14ac:dyDescent="0.25">
      <c r="B570" s="100" t="s">
        <v>1255</v>
      </c>
      <c r="C570" s="101" t="str">
        <f t="shared" si="156"/>
        <v>A</v>
      </c>
      <c r="D570" s="101" t="str">
        <f t="shared" si="157"/>
        <v>A2.1.3.01.1124</v>
      </c>
      <c r="E570" s="101" t="str">
        <f t="shared" si="158"/>
        <v>2</v>
      </c>
      <c r="F570" s="101" t="s">
        <v>90</v>
      </c>
      <c r="G570" s="101">
        <f t="shared" si="159"/>
        <v>13</v>
      </c>
      <c r="H570" s="101" t="s">
        <v>1256</v>
      </c>
      <c r="I570" s="102">
        <v>0</v>
      </c>
      <c r="J570" s="102">
        <v>0</v>
      </c>
      <c r="K570" s="102">
        <v>0</v>
      </c>
      <c r="L570" s="102">
        <v>0</v>
      </c>
      <c r="M570" s="102">
        <v>0</v>
      </c>
      <c r="N570" s="102">
        <v>0</v>
      </c>
      <c r="O570" s="102">
        <v>0</v>
      </c>
      <c r="P570" s="102">
        <v>0</v>
      </c>
      <c r="Q570" s="102">
        <v>0</v>
      </c>
      <c r="R570" s="102">
        <v>0</v>
      </c>
      <c r="S570" s="102">
        <v>0</v>
      </c>
      <c r="T570" s="102">
        <v>0</v>
      </c>
      <c r="U570" s="43"/>
      <c r="V570" s="43"/>
      <c r="W570" s="102">
        <v>0</v>
      </c>
      <c r="X570" s="102">
        <v>0</v>
      </c>
      <c r="Y570" s="102">
        <v>0</v>
      </c>
      <c r="Z570" s="102">
        <v>0</v>
      </c>
      <c r="AA570" s="102">
        <v>0</v>
      </c>
      <c r="AB570" s="102">
        <v>0</v>
      </c>
      <c r="AC570" s="102">
        <v>0</v>
      </c>
      <c r="AD570" s="102">
        <v>-13600</v>
      </c>
      <c r="AE570" s="102">
        <v>0</v>
      </c>
      <c r="AF570" s="102">
        <v>0</v>
      </c>
      <c r="AG570" s="102">
        <v>0</v>
      </c>
      <c r="AH570" s="102">
        <v>0</v>
      </c>
      <c r="AJ570" s="102">
        <v>0</v>
      </c>
      <c r="AK570" s="102">
        <v>0</v>
      </c>
      <c r="AL570" s="102">
        <v>0</v>
      </c>
      <c r="AM570" s="102">
        <v>0</v>
      </c>
      <c r="AN570" s="102">
        <v>0</v>
      </c>
      <c r="AO570" s="102">
        <v>0</v>
      </c>
      <c r="AP570" s="102">
        <v>0</v>
      </c>
      <c r="AQ570" s="102">
        <v>0</v>
      </c>
      <c r="AR570" s="102">
        <v>0</v>
      </c>
      <c r="AS570" s="102"/>
      <c r="AT570" s="102"/>
      <c r="AU570" s="102"/>
    </row>
    <row r="571" ht="14.4" customHeight="1" spans="2:47" x14ac:dyDescent="0.25">
      <c r="B571" s="100" t="s">
        <v>1257</v>
      </c>
      <c r="C571" s="101" t="str">
        <f t="shared" si="156"/>
        <v>A</v>
      </c>
      <c r="D571" s="101" t="str">
        <f t="shared" si="157"/>
        <v>A2.1.3.01.1130</v>
      </c>
      <c r="E571" s="101" t="str">
        <f t="shared" si="158"/>
        <v>2</v>
      </c>
      <c r="F571" s="101" t="s">
        <v>90</v>
      </c>
      <c r="G571" s="101">
        <f t="shared" si="159"/>
        <v>13</v>
      </c>
      <c r="H571" s="101" t="s">
        <v>1258</v>
      </c>
      <c r="I571" s="102">
        <v>0</v>
      </c>
      <c r="J571" s="102">
        <v>0</v>
      </c>
      <c r="K571" s="102">
        <v>0</v>
      </c>
      <c r="L571" s="102">
        <v>0</v>
      </c>
      <c r="M571" s="102">
        <v>0</v>
      </c>
      <c r="N571" s="102">
        <v>0</v>
      </c>
      <c r="O571" s="102">
        <v>0</v>
      </c>
      <c r="P571" s="102">
        <v>0</v>
      </c>
      <c r="Q571" s="102">
        <v>0</v>
      </c>
      <c r="R571" s="102">
        <v>0</v>
      </c>
      <c r="S571" s="102">
        <v>0</v>
      </c>
      <c r="T571" s="102">
        <v>0</v>
      </c>
      <c r="U571" s="43"/>
      <c r="V571" s="43"/>
      <c r="W571" s="102">
        <v>0</v>
      </c>
      <c r="X571" s="102">
        <v>0</v>
      </c>
      <c r="Y571" s="102">
        <v>0</v>
      </c>
      <c r="Z571" s="102">
        <v>0</v>
      </c>
      <c r="AA571" s="102">
        <v>0</v>
      </c>
      <c r="AB571" s="102">
        <v>0</v>
      </c>
      <c r="AC571" s="102">
        <v>0</v>
      </c>
      <c r="AD571" s="102">
        <v>0</v>
      </c>
      <c r="AE571" s="102">
        <v>-71126</v>
      </c>
      <c r="AF571" s="102">
        <v>-103834.2</v>
      </c>
      <c r="AG571" s="102">
        <v>-114780.65</v>
      </c>
      <c r="AH571" s="102">
        <v>-44017.6</v>
      </c>
      <c r="AJ571" s="102">
        <v>-55488.65</v>
      </c>
      <c r="AK571" s="102">
        <v>-169842.3</v>
      </c>
      <c r="AL571" s="102">
        <v>-98012.6</v>
      </c>
      <c r="AM571" s="102">
        <v>-13583.5</v>
      </c>
      <c r="AN571" s="102">
        <v>0</v>
      </c>
      <c r="AO571" s="102">
        <v>0</v>
      </c>
      <c r="AP571" s="102">
        <v>0</v>
      </c>
      <c r="AQ571" s="102">
        <v>0</v>
      </c>
      <c r="AR571" s="102">
        <v>0</v>
      </c>
      <c r="AS571" s="102"/>
      <c r="AT571" s="102"/>
      <c r="AU571" s="102"/>
    </row>
    <row r="572" ht="14.4" customHeight="1" spans="2:47" x14ac:dyDescent="0.25">
      <c r="B572" s="100" t="s">
        <v>1259</v>
      </c>
      <c r="C572" s="101" t="str">
        <f t="shared" si="156"/>
        <v>A</v>
      </c>
      <c r="D572" s="101" t="str">
        <f t="shared" si="157"/>
        <v>A2.1.3.01.0285</v>
      </c>
      <c r="E572" s="101" t="str">
        <f t="shared" si="158"/>
        <v>2</v>
      </c>
      <c r="F572" s="101" t="s">
        <v>90</v>
      </c>
      <c r="G572" s="101">
        <f t="shared" si="159"/>
        <v>13</v>
      </c>
      <c r="H572" s="101" t="s">
        <v>1260</v>
      </c>
      <c r="I572" s="102">
        <v>-50</v>
      </c>
      <c r="J572" s="102">
        <v>0</v>
      </c>
      <c r="K572" s="102">
        <v>0</v>
      </c>
      <c r="L572" s="102">
        <v>0</v>
      </c>
      <c r="M572" s="102">
        <v>0</v>
      </c>
      <c r="N572" s="102">
        <v>-60</v>
      </c>
      <c r="O572" s="102">
        <v>0</v>
      </c>
      <c r="P572" s="102">
        <v>0</v>
      </c>
      <c r="Q572" s="102">
        <v>0</v>
      </c>
      <c r="R572" s="102">
        <v>0</v>
      </c>
      <c r="S572" s="102">
        <v>0</v>
      </c>
      <c r="T572" s="102">
        <v>0</v>
      </c>
      <c r="U572" s="43"/>
      <c r="V572" s="43"/>
      <c r="W572" s="102">
        <v>0</v>
      </c>
      <c r="X572" s="102">
        <v>0</v>
      </c>
      <c r="Y572" s="102">
        <v>0</v>
      </c>
      <c r="Z572" s="102">
        <v>0</v>
      </c>
      <c r="AA572" s="102">
        <v>0</v>
      </c>
      <c r="AB572" s="102">
        <v>0</v>
      </c>
      <c r="AC572" s="102">
        <v>0</v>
      </c>
      <c r="AD572" s="102">
        <v>0</v>
      </c>
      <c r="AE572" s="102">
        <v>0</v>
      </c>
      <c r="AF572" s="102">
        <v>0</v>
      </c>
      <c r="AG572" s="102">
        <v>0</v>
      </c>
      <c r="AH572" s="102">
        <v>0</v>
      </c>
      <c r="AJ572" s="102">
        <v>0</v>
      </c>
      <c r="AK572" s="102">
        <v>0</v>
      </c>
      <c r="AL572" s="102">
        <v>0</v>
      </c>
      <c r="AM572" s="102">
        <v>0</v>
      </c>
      <c r="AN572" s="102">
        <v>0</v>
      </c>
      <c r="AO572" s="102">
        <v>0</v>
      </c>
      <c r="AP572" s="102">
        <v>0</v>
      </c>
      <c r="AQ572" s="102">
        <v>-281</v>
      </c>
      <c r="AR572" s="102">
        <v>-876</v>
      </c>
      <c r="AS572" s="102"/>
      <c r="AT572" s="102"/>
      <c r="AU572" s="102"/>
    </row>
    <row r="573" ht="14.4" customHeight="1" spans="2:47" x14ac:dyDescent="0.25">
      <c r="B573" s="100" t="s">
        <v>1261</v>
      </c>
      <c r="C573" s="101" t="str">
        <f t="shared" si="156"/>
        <v>A</v>
      </c>
      <c r="D573" s="101" t="str">
        <f t="shared" si="157"/>
        <v>A2.1.3.01.0296</v>
      </c>
      <c r="E573" s="101" t="str">
        <f t="shared" si="158"/>
        <v>2</v>
      </c>
      <c r="F573" s="101" t="s">
        <v>90</v>
      </c>
      <c r="G573" s="101">
        <f t="shared" si="159"/>
        <v>13</v>
      </c>
      <c r="H573" s="101" t="s">
        <v>1262</v>
      </c>
      <c r="I573" s="102">
        <v>0</v>
      </c>
      <c r="J573" s="102">
        <v>0</v>
      </c>
      <c r="K573" s="102">
        <v>-59157.6</v>
      </c>
      <c r="L573" s="102">
        <v>-79626.82</v>
      </c>
      <c r="M573" s="102">
        <v>-125140.2</v>
      </c>
      <c r="N573" s="102">
        <v>-199144.78</v>
      </c>
      <c r="O573" s="102">
        <v>-104144.16</v>
      </c>
      <c r="P573" s="102">
        <v>-123852.96</v>
      </c>
      <c r="Q573" s="102">
        <v>-93863.88</v>
      </c>
      <c r="R573" s="102">
        <v>-74397.84</v>
      </c>
      <c r="S573" s="102">
        <v>-49527.72</v>
      </c>
      <c r="T573" s="102">
        <v>-51853.56</v>
      </c>
      <c r="U573" s="43"/>
      <c r="V573" s="43"/>
      <c r="W573" s="102">
        <v>-60318.72</v>
      </c>
      <c r="X573" s="102">
        <v>-59150.52</v>
      </c>
      <c r="Y573" s="102">
        <v>-64609.51</v>
      </c>
      <c r="Z573" s="102">
        <v>-91936.15</v>
      </c>
      <c r="AA573" s="102">
        <v>-106019.49</v>
      </c>
      <c r="AB573" s="102">
        <v>-83854.73</v>
      </c>
      <c r="AC573" s="102">
        <v>-110336.88</v>
      </c>
      <c r="AD573" s="102">
        <v>-136838.31</v>
      </c>
      <c r="AE573" s="102">
        <v>-127970.52</v>
      </c>
      <c r="AF573" s="102">
        <v>-184183.27</v>
      </c>
      <c r="AG573" s="102">
        <v>-355668.72</v>
      </c>
      <c r="AH573" s="102">
        <v>-222028.92</v>
      </c>
      <c r="AJ573" s="102">
        <v>-239642.44</v>
      </c>
      <c r="AK573" s="102">
        <v>-373412.68</v>
      </c>
      <c r="AL573" s="102">
        <v>-359589.48</v>
      </c>
      <c r="AM573" s="102">
        <v>-297348.56</v>
      </c>
      <c r="AN573" s="102">
        <v>-423423.24</v>
      </c>
      <c r="AO573" s="102">
        <v>-260862.68</v>
      </c>
      <c r="AP573" s="102">
        <v>-266588.48</v>
      </c>
      <c r="AQ573" s="102">
        <v>-318372.44</v>
      </c>
      <c r="AR573" s="102">
        <v>-186711.64</v>
      </c>
      <c r="AS573" s="102"/>
      <c r="AT573" s="102"/>
      <c r="AU573" s="102"/>
    </row>
    <row r="574" ht="14.4" customHeight="1" spans="2:47" x14ac:dyDescent="0.25">
      <c r="B574" s="100" t="s">
        <v>1263</v>
      </c>
      <c r="C574" s="101" t="str">
        <f t="shared" si="156"/>
        <v>A</v>
      </c>
      <c r="D574" s="101" t="str">
        <f t="shared" si="157"/>
        <v>A2.1.3.01.1114</v>
      </c>
      <c r="E574" s="101" t="str">
        <f t="shared" si="158"/>
        <v>2</v>
      </c>
      <c r="F574" s="101" t="s">
        <v>90</v>
      </c>
      <c r="G574" s="101">
        <f t="shared" si="159"/>
        <v>13</v>
      </c>
      <c r="H574" s="101" t="s">
        <v>1264</v>
      </c>
      <c r="I574" s="102">
        <v>0</v>
      </c>
      <c r="J574" s="102">
        <v>0</v>
      </c>
      <c r="K574" s="102">
        <v>0</v>
      </c>
      <c r="L574" s="102">
        <v>0</v>
      </c>
      <c r="M574" s="102">
        <v>0</v>
      </c>
      <c r="N574" s="102">
        <v>0</v>
      </c>
      <c r="O574" s="102">
        <v>0</v>
      </c>
      <c r="P574" s="102">
        <v>0</v>
      </c>
      <c r="Q574" s="102">
        <v>0</v>
      </c>
      <c r="R574" s="102">
        <v>0</v>
      </c>
      <c r="S574" s="102">
        <v>0</v>
      </c>
      <c r="T574" s="102">
        <v>0</v>
      </c>
      <c r="U574" s="43"/>
      <c r="V574" s="43"/>
      <c r="W574" s="102">
        <v>0</v>
      </c>
      <c r="X574" s="102">
        <v>0</v>
      </c>
      <c r="Y574" s="102">
        <v>0</v>
      </c>
      <c r="Z574" s="102">
        <v>0</v>
      </c>
      <c r="AA574" s="102">
        <v>0</v>
      </c>
      <c r="AB574" s="102">
        <v>0</v>
      </c>
      <c r="AC574" s="102">
        <v>-44159.6</v>
      </c>
      <c r="AD574" s="102">
        <v>-153115.48</v>
      </c>
      <c r="AE574" s="102">
        <v>-78849.76</v>
      </c>
      <c r="AF574" s="102">
        <v>-161323.72</v>
      </c>
      <c r="AG574" s="102">
        <v>-82386.68</v>
      </c>
      <c r="AH574" s="102">
        <v>0</v>
      </c>
      <c r="AJ574" s="102">
        <v>0</v>
      </c>
      <c r="AK574" s="102">
        <v>0</v>
      </c>
      <c r="AL574" s="102">
        <v>0</v>
      </c>
      <c r="AM574" s="102">
        <v>-65299.8</v>
      </c>
      <c r="AN574" s="102">
        <v>-111071.2</v>
      </c>
      <c r="AO574" s="102">
        <v>-145670.8</v>
      </c>
      <c r="AP574" s="102">
        <v>-102246.8</v>
      </c>
      <c r="AQ574" s="102">
        <v>-91472.4</v>
      </c>
      <c r="AR574" s="102">
        <v>-77496.2</v>
      </c>
      <c r="AS574" s="102"/>
      <c r="AT574" s="102"/>
      <c r="AU574" s="102"/>
    </row>
    <row r="575" ht="14.4" customHeight="1" spans="2:47" x14ac:dyDescent="0.25">
      <c r="B575" s="100" t="s">
        <v>1265</v>
      </c>
      <c r="C575" s="101" t="str">
        <f t="shared" si="156"/>
        <v>A</v>
      </c>
      <c r="D575" s="101" t="str">
        <f t="shared" si="157"/>
        <v>A2.1.3.01.0180</v>
      </c>
      <c r="E575" s="101" t="str">
        <f t="shared" si="158"/>
        <v>2</v>
      </c>
      <c r="F575" s="101" t="s">
        <v>90</v>
      </c>
      <c r="G575" s="101">
        <f t="shared" si="159"/>
        <v>13</v>
      </c>
      <c r="H575" s="101" t="s">
        <v>1266</v>
      </c>
      <c r="I575" s="102">
        <v>0</v>
      </c>
      <c r="J575" s="102">
        <v>0</v>
      </c>
      <c r="K575" s="102">
        <v>0</v>
      </c>
      <c r="L575" s="102">
        <v>0</v>
      </c>
      <c r="M575" s="102">
        <v>0</v>
      </c>
      <c r="N575" s="102">
        <v>0</v>
      </c>
      <c r="O575" s="102">
        <v>0</v>
      </c>
      <c r="P575" s="102">
        <v>0</v>
      </c>
      <c r="Q575" s="102">
        <v>0</v>
      </c>
      <c r="R575" s="102">
        <v>0</v>
      </c>
      <c r="S575" s="102">
        <v>0</v>
      </c>
      <c r="T575" s="102">
        <v>0</v>
      </c>
      <c r="U575" s="43"/>
      <c r="V575" s="43"/>
      <c r="W575" s="102">
        <v>0</v>
      </c>
      <c r="X575" s="102">
        <v>0</v>
      </c>
      <c r="Y575" s="102">
        <v>0</v>
      </c>
      <c r="Z575" s="102">
        <v>0</v>
      </c>
      <c r="AA575" s="102">
        <v>0</v>
      </c>
      <c r="AB575" s="102">
        <v>0</v>
      </c>
      <c r="AC575" s="102">
        <v>0</v>
      </c>
      <c r="AD575" s="102">
        <v>0</v>
      </c>
      <c r="AE575" s="102">
        <v>0</v>
      </c>
      <c r="AF575" s="102">
        <v>0</v>
      </c>
      <c r="AG575" s="102">
        <v>0</v>
      </c>
      <c r="AH575" s="102">
        <v>0</v>
      </c>
      <c r="AJ575" s="102">
        <v>0</v>
      </c>
      <c r="AK575" s="102">
        <v>0</v>
      </c>
      <c r="AL575" s="102">
        <v>0</v>
      </c>
      <c r="AM575" s="102">
        <v>0</v>
      </c>
      <c r="AN575" s="102">
        <v>0</v>
      </c>
      <c r="AO575" s="102">
        <v>0</v>
      </c>
      <c r="AP575" s="102">
        <v>0</v>
      </c>
      <c r="AQ575" s="102">
        <v>0</v>
      </c>
      <c r="AR575" s="102">
        <v>0</v>
      </c>
      <c r="AS575" s="102"/>
      <c r="AT575" s="102"/>
      <c r="AU575" s="102"/>
    </row>
    <row r="576" ht="14.4" customHeight="1" spans="2:47" x14ac:dyDescent="0.25">
      <c r="B576" s="100" t="s">
        <v>1267</v>
      </c>
      <c r="C576" s="101" t="str">
        <f t="shared" si="156"/>
        <v>A</v>
      </c>
      <c r="D576" s="101" t="str">
        <f t="shared" si="157"/>
        <v>A2.1.3.01.0299</v>
      </c>
      <c r="E576" s="101" t="str">
        <f t="shared" si="158"/>
        <v>2</v>
      </c>
      <c r="F576" s="101" t="s">
        <v>90</v>
      </c>
      <c r="G576" s="101">
        <f t="shared" si="159"/>
        <v>13</v>
      </c>
      <c r="H576" s="101" t="s">
        <v>1268</v>
      </c>
      <c r="I576" s="102">
        <v>0</v>
      </c>
      <c r="J576" s="102">
        <v>0</v>
      </c>
      <c r="K576" s="102">
        <v>-1850</v>
      </c>
      <c r="L576" s="102">
        <v>-2200</v>
      </c>
      <c r="M576" s="102">
        <v>-1700</v>
      </c>
      <c r="N576" s="102">
        <v>0</v>
      </c>
      <c r="O576" s="102">
        <v>-960</v>
      </c>
      <c r="P576" s="102">
        <v>-887.48</v>
      </c>
      <c r="Q576" s="102">
        <v>-1150</v>
      </c>
      <c r="R576" s="102">
        <v>-260</v>
      </c>
      <c r="S576" s="102">
        <v>0</v>
      </c>
      <c r="T576" s="102">
        <v>-1934.6</v>
      </c>
      <c r="U576" s="43"/>
      <c r="V576" s="43"/>
      <c r="W576" s="102">
        <v>-260</v>
      </c>
      <c r="X576" s="102">
        <v>-2468.56</v>
      </c>
      <c r="Y576" s="102">
        <v>-850</v>
      </c>
      <c r="Z576" s="102">
        <v>0</v>
      </c>
      <c r="AA576" s="102">
        <v>0</v>
      </c>
      <c r="AB576" s="102">
        <v>0</v>
      </c>
      <c r="AC576" s="102">
        <v>-300</v>
      </c>
      <c r="AD576" s="102">
        <v>-700</v>
      </c>
      <c r="AE576" s="102">
        <v>0</v>
      </c>
      <c r="AF576" s="102">
        <v>-140</v>
      </c>
      <c r="AG576" s="102">
        <v>0</v>
      </c>
      <c r="AH576" s="102">
        <v>0</v>
      </c>
      <c r="AJ576" s="102">
        <v>-160</v>
      </c>
      <c r="AK576" s="102">
        <v>0</v>
      </c>
      <c r="AL576" s="102">
        <v>0</v>
      </c>
      <c r="AM576" s="102">
        <v>0</v>
      </c>
      <c r="AN576" s="102">
        <v>0</v>
      </c>
      <c r="AO576" s="102">
        <v>0</v>
      </c>
      <c r="AP576" s="102">
        <v>0</v>
      </c>
      <c r="AQ576" s="102">
        <v>0</v>
      </c>
      <c r="AR576" s="102">
        <v>0</v>
      </c>
      <c r="AS576" s="102"/>
      <c r="AT576" s="102"/>
      <c r="AU576" s="102"/>
    </row>
    <row r="577" ht="14.4" customHeight="1" spans="2:47" x14ac:dyDescent="0.25">
      <c r="B577" s="100" t="s">
        <v>1269</v>
      </c>
      <c r="C577" s="101" t="str">
        <f t="shared" si="156"/>
        <v>A</v>
      </c>
      <c r="D577" s="101" t="str">
        <f t="shared" si="157"/>
        <v>A2.1.3.01.0160</v>
      </c>
      <c r="E577" s="101" t="str">
        <f t="shared" si="158"/>
        <v>2</v>
      </c>
      <c r="F577" s="101" t="s">
        <v>90</v>
      </c>
      <c r="G577" s="101">
        <f t="shared" si="159"/>
        <v>13</v>
      </c>
      <c r="H577" s="101" t="s">
        <v>1270</v>
      </c>
      <c r="I577" s="102">
        <v>0</v>
      </c>
      <c r="J577" s="102">
        <v>0</v>
      </c>
      <c r="K577" s="102">
        <v>0</v>
      </c>
      <c r="L577" s="102">
        <v>0</v>
      </c>
      <c r="M577" s="102">
        <v>0</v>
      </c>
      <c r="N577" s="102">
        <v>0</v>
      </c>
      <c r="O577" s="102">
        <v>0</v>
      </c>
      <c r="P577" s="102">
        <v>0</v>
      </c>
      <c r="Q577" s="102">
        <v>0</v>
      </c>
      <c r="R577" s="102">
        <v>0</v>
      </c>
      <c r="S577" s="102">
        <v>0</v>
      </c>
      <c r="T577" s="102">
        <v>0</v>
      </c>
      <c r="U577" s="43"/>
      <c r="V577" s="43"/>
      <c r="W577" s="102">
        <v>0</v>
      </c>
      <c r="X577" s="102">
        <v>0</v>
      </c>
      <c r="Y577" s="102">
        <v>0</v>
      </c>
      <c r="Z577" s="102">
        <v>0</v>
      </c>
      <c r="AA577" s="102">
        <v>233.45</v>
      </c>
      <c r="AB577" s="102">
        <v>0</v>
      </c>
      <c r="AC577" s="102">
        <v>0</v>
      </c>
      <c r="AD577" s="102">
        <v>0</v>
      </c>
      <c r="AE577" s="102">
        <v>0</v>
      </c>
      <c r="AF577" s="102">
        <v>0</v>
      </c>
      <c r="AG577" s="102">
        <v>0</v>
      </c>
      <c r="AH577" s="102">
        <v>0</v>
      </c>
      <c r="AJ577" s="102">
        <v>0</v>
      </c>
      <c r="AK577" s="102">
        <v>-241.77</v>
      </c>
      <c r="AL577" s="102">
        <v>0</v>
      </c>
      <c r="AM577" s="102">
        <v>0</v>
      </c>
      <c r="AN577" s="102">
        <v>-2086.73</v>
      </c>
      <c r="AO577" s="102">
        <v>0</v>
      </c>
      <c r="AP577" s="102">
        <v>0</v>
      </c>
      <c r="AQ577" s="102">
        <v>0</v>
      </c>
      <c r="AR577" s="102">
        <v>0</v>
      </c>
      <c r="AS577" s="102"/>
      <c r="AT577" s="102"/>
      <c r="AU577" s="102"/>
    </row>
    <row r="578" ht="14.4" customHeight="1" spans="2:47" x14ac:dyDescent="0.25">
      <c r="B578" s="100" t="s">
        <v>1271</v>
      </c>
      <c r="C578" s="101" t="str">
        <f t="shared" si="156"/>
        <v>A</v>
      </c>
      <c r="D578" s="101" t="str">
        <f t="shared" si="157"/>
        <v>A2.1.3.01.0099</v>
      </c>
      <c r="E578" s="101" t="str">
        <f t="shared" si="158"/>
        <v>2</v>
      </c>
      <c r="F578" s="101" t="s">
        <v>90</v>
      </c>
      <c r="G578" s="101">
        <f t="shared" si="159"/>
        <v>13</v>
      </c>
      <c r="H578" s="101" t="s">
        <v>1272</v>
      </c>
      <c r="I578" s="102">
        <v>0</v>
      </c>
      <c r="J578" s="102">
        <v>0</v>
      </c>
      <c r="K578" s="102">
        <v>0</v>
      </c>
      <c r="L578" s="102">
        <v>0</v>
      </c>
      <c r="M578" s="102">
        <v>0</v>
      </c>
      <c r="N578" s="102">
        <v>0</v>
      </c>
      <c r="O578" s="102">
        <v>0</v>
      </c>
      <c r="P578" s="102">
        <v>0</v>
      </c>
      <c r="Q578" s="102">
        <v>0</v>
      </c>
      <c r="R578" s="102">
        <v>0</v>
      </c>
      <c r="S578" s="102">
        <v>0</v>
      </c>
      <c r="T578" s="102">
        <v>0</v>
      </c>
      <c r="U578" s="43"/>
      <c r="V578" s="43"/>
      <c r="W578" s="102">
        <v>0</v>
      </c>
      <c r="X578" s="102">
        <v>0</v>
      </c>
      <c r="Y578" s="102">
        <v>0</v>
      </c>
      <c r="Z578" s="102">
        <v>0</v>
      </c>
      <c r="AA578" s="102">
        <v>0</v>
      </c>
      <c r="AB578" s="102">
        <v>0</v>
      </c>
      <c r="AC578" s="102">
        <v>0</v>
      </c>
      <c r="AD578" s="102">
        <v>0</v>
      </c>
      <c r="AE578" s="102">
        <v>0</v>
      </c>
      <c r="AF578" s="102">
        <v>0</v>
      </c>
      <c r="AG578" s="102">
        <v>0</v>
      </c>
      <c r="AH578" s="102">
        <v>-53007.08</v>
      </c>
      <c r="AJ578" s="102">
        <v>-26592.92</v>
      </c>
      <c r="AK578" s="102">
        <v>0</v>
      </c>
      <c r="AL578" s="102">
        <v>0</v>
      </c>
      <c r="AM578" s="102">
        <v>0</v>
      </c>
      <c r="AN578" s="102">
        <v>0</v>
      </c>
      <c r="AO578" s="102">
        <v>0</v>
      </c>
      <c r="AP578" s="102">
        <v>0</v>
      </c>
      <c r="AQ578" s="102">
        <v>0</v>
      </c>
      <c r="AR578" s="102">
        <v>0</v>
      </c>
      <c r="AS578" s="102"/>
      <c r="AT578" s="102"/>
      <c r="AU578" s="102"/>
    </row>
    <row r="579" ht="14.4" customHeight="1" spans="2:47" x14ac:dyDescent="0.25">
      <c r="B579" s="100" t="s">
        <v>1273</v>
      </c>
      <c r="C579" s="101" t="str">
        <f t="shared" si="156"/>
        <v>A</v>
      </c>
      <c r="D579" s="101" t="str">
        <f t="shared" si="157"/>
        <v>A2.1.3.01.1138</v>
      </c>
      <c r="E579" s="101" t="str">
        <f t="shared" si="158"/>
        <v>2</v>
      </c>
      <c r="F579" s="101" t="s">
        <v>90</v>
      </c>
      <c r="G579" s="101">
        <f t="shared" si="159"/>
        <v>13</v>
      </c>
      <c r="H579" s="101" t="s">
        <v>1274</v>
      </c>
      <c r="I579" s="102">
        <v>0</v>
      </c>
      <c r="J579" s="102">
        <v>0</v>
      </c>
      <c r="K579" s="102">
        <v>0</v>
      </c>
      <c r="L579" s="102">
        <v>0</v>
      </c>
      <c r="M579" s="102">
        <v>0</v>
      </c>
      <c r="N579" s="102">
        <v>0</v>
      </c>
      <c r="O579" s="102">
        <v>0</v>
      </c>
      <c r="P579" s="102">
        <v>0</v>
      </c>
      <c r="Q579" s="102">
        <v>0</v>
      </c>
      <c r="R579" s="102">
        <v>0</v>
      </c>
      <c r="S579" s="102">
        <v>0</v>
      </c>
      <c r="T579" s="102">
        <v>0</v>
      </c>
      <c r="U579" s="43"/>
      <c r="V579" s="43"/>
      <c r="W579" s="102">
        <v>0</v>
      </c>
      <c r="X579" s="102">
        <v>0</v>
      </c>
      <c r="Y579" s="102">
        <v>0</v>
      </c>
      <c r="Z579" s="102">
        <v>0</v>
      </c>
      <c r="AA579" s="102">
        <v>0</v>
      </c>
      <c r="AB579" s="102">
        <v>0</v>
      </c>
      <c r="AC579" s="102">
        <v>0</v>
      </c>
      <c r="AD579" s="102">
        <v>0</v>
      </c>
      <c r="AE579" s="102">
        <v>0</v>
      </c>
      <c r="AF579" s="102">
        <v>0</v>
      </c>
      <c r="AG579" s="102">
        <v>0</v>
      </c>
      <c r="AH579" s="102">
        <v>0</v>
      </c>
      <c r="AJ579" s="102">
        <v>0</v>
      </c>
      <c r="AK579" s="102">
        <v>0</v>
      </c>
      <c r="AL579" s="102">
        <v>0</v>
      </c>
      <c r="AM579" s="102">
        <v>0</v>
      </c>
      <c r="AN579" s="102">
        <v>-4760</v>
      </c>
      <c r="AO579" s="102">
        <v>0</v>
      </c>
      <c r="AP579" s="102">
        <v>0</v>
      </c>
      <c r="AQ579" s="102">
        <v>0</v>
      </c>
      <c r="AR579" s="102">
        <v>0</v>
      </c>
      <c r="AS579" s="102"/>
      <c r="AT579" s="102"/>
      <c r="AU579" s="102"/>
    </row>
    <row r="580" ht="14.4" customHeight="1" spans="2:47" x14ac:dyDescent="0.25">
      <c r="B580" s="100" t="s">
        <v>1275</v>
      </c>
      <c r="C580" s="101" t="str">
        <f t="shared" ref="C580:C798" si="160">IF(G580&gt;8,"A","S")</f>
        <v>A</v>
      </c>
      <c r="D580" s="101" t="str">
        <f t="shared" ref="D580:D798" si="161">"A"&amp;B580</f>
        <v>A2.1.3.01.012</v>
      </c>
      <c r="E580" s="101" t="str">
        <f t="shared" ref="E580:E798" si="162">LEFT(B580)</f>
        <v>2</v>
      </c>
      <c r="F580" s="101" t="s">
        <v>90</v>
      </c>
      <c r="G580" s="101">
        <f t="shared" ref="G580:G798" si="163">LEN(B580)</f>
        <v>12</v>
      </c>
      <c r="H580" s="101" t="s">
        <v>1276</v>
      </c>
      <c r="I580" s="102">
        <v>0</v>
      </c>
      <c r="J580" s="102">
        <v>0</v>
      </c>
      <c r="K580" s="102">
        <v>0</v>
      </c>
      <c r="L580" s="102">
        <v>0</v>
      </c>
      <c r="M580" s="102">
        <v>-804528</v>
      </c>
      <c r="N580" s="102">
        <v>-804528</v>
      </c>
      <c r="O580" s="102">
        <v>-771006</v>
      </c>
      <c r="P580" s="102">
        <v>-737484</v>
      </c>
      <c r="Q580" s="102">
        <v>-703962</v>
      </c>
      <c r="R580" s="102">
        <v>-670440</v>
      </c>
      <c r="S580" s="102">
        <v>-636918</v>
      </c>
      <c r="T580" s="102">
        <v>-603396</v>
      </c>
      <c r="U580" s="43"/>
      <c r="V580" s="43"/>
      <c r="W580" s="102">
        <v>-569874</v>
      </c>
      <c r="X580" s="102">
        <v>-536352</v>
      </c>
      <c r="Y580" s="102">
        <v>-502830</v>
      </c>
      <c r="Z580" s="102">
        <v>-469308</v>
      </c>
      <c r="AA580" s="102">
        <v>-435786</v>
      </c>
      <c r="AB580" s="102">
        <v>-402264</v>
      </c>
      <c r="AC580" s="102">
        <v>-368742</v>
      </c>
      <c r="AD580" s="102">
        <v>-335220</v>
      </c>
      <c r="AE580" s="102">
        <v>-307378.38</v>
      </c>
      <c r="AF580" s="102">
        <v>-271962.88</v>
      </c>
      <c r="AG580" s="102">
        <v>-236547.44</v>
      </c>
      <c r="AH580" s="102">
        <v>-201132</v>
      </c>
      <c r="AJ580" s="102">
        <v>-167610</v>
      </c>
      <c r="AK580" s="102">
        <v>-134088</v>
      </c>
      <c r="AL580" s="102">
        <v>-100566</v>
      </c>
      <c r="AM580" s="102">
        <v>-392840.75</v>
      </c>
      <c r="AN580" s="102">
        <v>-304772.01</v>
      </c>
      <c r="AO580" s="102">
        <v>-217000.01</v>
      </c>
      <c r="AP580" s="102">
        <v>-162750.01</v>
      </c>
      <c r="AQ580" s="102">
        <v>-108500.01</v>
      </c>
      <c r="AR580" s="102">
        <v>-57993.33</v>
      </c>
      <c r="AS580" s="102"/>
      <c r="AT580" s="102"/>
      <c r="AU580" s="102"/>
    </row>
    <row r="581" ht="14.4" customHeight="1" spans="2:47" x14ac:dyDescent="0.25">
      <c r="B581" s="100" t="s">
        <v>1277</v>
      </c>
      <c r="C581" s="101" t="str">
        <f t="shared" si="160"/>
        <v>A</v>
      </c>
      <c r="D581" s="101" t="str">
        <f t="shared" si="161"/>
        <v>A2.1.3.01.0254</v>
      </c>
      <c r="E581" s="101" t="str">
        <f t="shared" si="162"/>
        <v>2</v>
      </c>
      <c r="F581" s="101" t="s">
        <v>90</v>
      </c>
      <c r="G581" s="101">
        <f t="shared" si="163"/>
        <v>13</v>
      </c>
      <c r="H581" s="101" t="s">
        <v>1278</v>
      </c>
      <c r="I581" s="102">
        <v>0</v>
      </c>
      <c r="J581" s="102">
        <v>0</v>
      </c>
      <c r="K581" s="102">
        <v>0</v>
      </c>
      <c r="L581" s="102">
        <v>0</v>
      </c>
      <c r="M581" s="102">
        <v>0</v>
      </c>
      <c r="N581" s="102">
        <v>0</v>
      </c>
      <c r="O581" s="102">
        <v>0</v>
      </c>
      <c r="P581" s="102">
        <v>0</v>
      </c>
      <c r="Q581" s="102">
        <v>0</v>
      </c>
      <c r="R581" s="102">
        <v>0</v>
      </c>
      <c r="S581" s="102">
        <v>0</v>
      </c>
      <c r="T581" s="102">
        <v>0</v>
      </c>
      <c r="U581" s="43"/>
      <c r="V581" s="43"/>
      <c r="W581" s="102">
        <v>0</v>
      </c>
      <c r="X581" s="102">
        <v>0</v>
      </c>
      <c r="Y581" s="102">
        <v>0</v>
      </c>
      <c r="Z581" s="102">
        <v>0</v>
      </c>
      <c r="AA581" s="102">
        <v>0</v>
      </c>
      <c r="AB581" s="102">
        <v>0</v>
      </c>
      <c r="AC581" s="102">
        <v>0</v>
      </c>
      <c r="AD581" s="102">
        <v>0</v>
      </c>
      <c r="AE581" s="102">
        <v>0</v>
      </c>
      <c r="AF581" s="102">
        <v>-870</v>
      </c>
      <c r="AG581" s="102">
        <v>-435</v>
      </c>
      <c r="AH581" s="102">
        <v>0</v>
      </c>
      <c r="AJ581" s="102">
        <v>-435</v>
      </c>
      <c r="AK581" s="102">
        <v>-185</v>
      </c>
      <c r="AL581" s="102">
        <v>-450</v>
      </c>
      <c r="AM581" s="102">
        <v>-450</v>
      </c>
      <c r="AN581" s="102">
        <v>0</v>
      </c>
      <c r="AO581" s="102">
        <v>0</v>
      </c>
      <c r="AP581" s="102">
        <v>0</v>
      </c>
      <c r="AQ581" s="102">
        <v>0</v>
      </c>
      <c r="AR581" s="102">
        <v>0</v>
      </c>
      <c r="AS581" s="102"/>
      <c r="AT581" s="102"/>
      <c r="AU581" s="102"/>
    </row>
    <row r="582" ht="14.4" customHeight="1" spans="2:47" x14ac:dyDescent="0.25">
      <c r="B582" s="100" t="s">
        <v>1279</v>
      </c>
      <c r="C582" s="101" t="str">
        <f t="shared" si="160"/>
        <v>A</v>
      </c>
      <c r="D582" s="101" t="str">
        <f t="shared" si="161"/>
        <v>A2.1.3.01.0027</v>
      </c>
      <c r="E582" s="101" t="str">
        <f t="shared" si="162"/>
        <v>2</v>
      </c>
      <c r="F582" s="101" t="s">
        <v>90</v>
      </c>
      <c r="G582" s="101">
        <f t="shared" si="163"/>
        <v>13</v>
      </c>
      <c r="H582" s="101" t="s">
        <v>1280</v>
      </c>
      <c r="I582" s="102">
        <v>0</v>
      </c>
      <c r="J582" s="102">
        <v>0</v>
      </c>
      <c r="K582" s="102">
        <v>0</v>
      </c>
      <c r="L582" s="102">
        <v>0</v>
      </c>
      <c r="M582" s="102">
        <v>0</v>
      </c>
      <c r="N582" s="102">
        <v>0</v>
      </c>
      <c r="O582" s="102">
        <v>0</v>
      </c>
      <c r="P582" s="102">
        <v>0</v>
      </c>
      <c r="Q582" s="102">
        <v>0</v>
      </c>
      <c r="R582" s="102">
        <v>0</v>
      </c>
      <c r="S582" s="102">
        <v>0</v>
      </c>
      <c r="T582" s="102">
        <v>0</v>
      </c>
      <c r="U582" s="43"/>
      <c r="V582" s="43"/>
      <c r="W582" s="102">
        <v>0</v>
      </c>
      <c r="X582" s="102">
        <v>0</v>
      </c>
      <c r="Y582" s="102">
        <v>0</v>
      </c>
      <c r="Z582" s="102">
        <v>0</v>
      </c>
      <c r="AA582" s="102">
        <v>0</v>
      </c>
      <c r="AB582" s="102">
        <v>0</v>
      </c>
      <c r="AC582" s="102">
        <v>0</v>
      </c>
      <c r="AD582" s="102">
        <v>0</v>
      </c>
      <c r="AE582" s="102">
        <v>0</v>
      </c>
      <c r="AF582" s="102">
        <v>0</v>
      </c>
      <c r="AG582" s="102">
        <v>0</v>
      </c>
      <c r="AH582" s="102">
        <v>0</v>
      </c>
      <c r="AJ582" s="102">
        <v>0</v>
      </c>
      <c r="AK582" s="102">
        <v>0</v>
      </c>
      <c r="AL582" s="102">
        <v>0</v>
      </c>
      <c r="AM582" s="102">
        <v>0</v>
      </c>
      <c r="AN582" s="102">
        <v>0</v>
      </c>
      <c r="AO582" s="102">
        <v>0</v>
      </c>
      <c r="AP582" s="102">
        <v>0</v>
      </c>
      <c r="AQ582" s="102">
        <v>0</v>
      </c>
      <c r="AR582" s="102">
        <v>0</v>
      </c>
      <c r="AS582" s="102"/>
      <c r="AT582" s="102"/>
      <c r="AU582" s="102"/>
    </row>
    <row r="583" ht="14.4" customHeight="1" spans="2:47" x14ac:dyDescent="0.25">
      <c r="B583" s="100" t="s">
        <v>1281</v>
      </c>
      <c r="C583" s="101" t="str">
        <f t="shared" si="160"/>
        <v>A</v>
      </c>
      <c r="D583" s="101" t="str">
        <f t="shared" si="161"/>
        <v>A2.1.3.01.0005</v>
      </c>
      <c r="E583" s="101" t="str">
        <f t="shared" si="162"/>
        <v>2</v>
      </c>
      <c r="F583" s="101" t="s">
        <v>90</v>
      </c>
      <c r="G583" s="101">
        <f t="shared" si="163"/>
        <v>13</v>
      </c>
      <c r="H583" s="101" t="s">
        <v>1282</v>
      </c>
      <c r="I583" s="102">
        <v>-1331</v>
      </c>
      <c r="J583" s="102">
        <v>-7607.8</v>
      </c>
      <c r="K583" s="102">
        <v>-12333.32</v>
      </c>
      <c r="L583" s="102">
        <v>-7487.98</v>
      </c>
      <c r="M583" s="102">
        <v>-1048</v>
      </c>
      <c r="N583" s="102">
        <v>-920</v>
      </c>
      <c r="O583" s="102">
        <v>-1568</v>
      </c>
      <c r="P583" s="102">
        <v>-1753.32</v>
      </c>
      <c r="Q583" s="102">
        <v>-1126.66</v>
      </c>
      <c r="R583" s="102">
        <v>-580</v>
      </c>
      <c r="S583" s="102">
        <v>-890</v>
      </c>
      <c r="T583" s="102">
        <v>-708</v>
      </c>
      <c r="U583" s="43"/>
      <c r="V583" s="43"/>
      <c r="W583" s="102">
        <v>-562</v>
      </c>
      <c r="X583" s="102">
        <v>-400</v>
      </c>
      <c r="Y583" s="102">
        <v>-550</v>
      </c>
      <c r="Z583" s="102">
        <v>0</v>
      </c>
      <c r="AA583" s="102">
        <v>0</v>
      </c>
      <c r="AB583" s="102">
        <v>-860</v>
      </c>
      <c r="AC583" s="102">
        <v>-269</v>
      </c>
      <c r="AD583" s="102">
        <v>0</v>
      </c>
      <c r="AE583" s="102">
        <v>0</v>
      </c>
      <c r="AF583" s="102">
        <v>-3038.96</v>
      </c>
      <c r="AG583" s="102">
        <v>-2654.48</v>
      </c>
      <c r="AH583" s="102">
        <v>0</v>
      </c>
      <c r="AJ583" s="102">
        <v>-2212</v>
      </c>
      <c r="AK583" s="102">
        <v>-1286</v>
      </c>
      <c r="AL583" s="102">
        <v>-5100</v>
      </c>
      <c r="AM583" s="102">
        <v>-3000</v>
      </c>
      <c r="AN583" s="102">
        <v>-3558</v>
      </c>
      <c r="AO583" s="102">
        <v>-7750</v>
      </c>
      <c r="AP583" s="102">
        <v>0</v>
      </c>
      <c r="AQ583" s="102">
        <v>-5050</v>
      </c>
      <c r="AR583" s="102">
        <v>-2653.32</v>
      </c>
      <c r="AS583" s="102"/>
      <c r="AT583" s="102"/>
      <c r="AU583" s="102"/>
    </row>
    <row r="584" ht="14.4" customHeight="1" spans="2:47" x14ac:dyDescent="0.25">
      <c r="B584" s="100" t="s">
        <v>1283</v>
      </c>
      <c r="C584" s="101" t="str">
        <f t="shared" si="160"/>
        <v>A</v>
      </c>
      <c r="D584" s="101" t="str">
        <f t="shared" si="161"/>
        <v>A2.1.3.01.0087</v>
      </c>
      <c r="E584" s="101" t="str">
        <f t="shared" si="162"/>
        <v>2</v>
      </c>
      <c r="F584" s="101" t="s">
        <v>90</v>
      </c>
      <c r="G584" s="101">
        <f t="shared" si="163"/>
        <v>13</v>
      </c>
      <c r="H584" s="101" t="s">
        <v>1284</v>
      </c>
      <c r="I584" s="102">
        <v>0</v>
      </c>
      <c r="J584" s="102">
        <v>0</v>
      </c>
      <c r="K584" s="102">
        <v>0</v>
      </c>
      <c r="L584" s="102">
        <v>0</v>
      </c>
      <c r="M584" s="102">
        <v>0</v>
      </c>
      <c r="N584" s="102">
        <v>0</v>
      </c>
      <c r="O584" s="102">
        <v>0</v>
      </c>
      <c r="P584" s="102">
        <v>0</v>
      </c>
      <c r="Q584" s="102">
        <v>0</v>
      </c>
      <c r="R584" s="102">
        <v>0</v>
      </c>
      <c r="S584" s="102">
        <v>0</v>
      </c>
      <c r="T584" s="102">
        <v>0</v>
      </c>
      <c r="U584" s="43"/>
      <c r="V584" s="43"/>
      <c r="W584" s="102">
        <v>-1309</v>
      </c>
      <c r="X584" s="102">
        <v>-654.5</v>
      </c>
      <c r="Y584" s="102">
        <v>0</v>
      </c>
      <c r="Z584" s="102">
        <v>0</v>
      </c>
      <c r="AA584" s="102">
        <v>0</v>
      </c>
      <c r="AB584" s="102">
        <v>0</v>
      </c>
      <c r="AC584" s="102">
        <v>-668</v>
      </c>
      <c r="AD584" s="102">
        <v>0</v>
      </c>
      <c r="AE584" s="102">
        <v>0</v>
      </c>
      <c r="AF584" s="102">
        <v>0</v>
      </c>
      <c r="AG584" s="102">
        <v>0</v>
      </c>
      <c r="AH584" s="102">
        <v>-1292</v>
      </c>
      <c r="AJ584" s="102">
        <v>-1119</v>
      </c>
      <c r="AK584" s="102">
        <v>0</v>
      </c>
      <c r="AL584" s="102">
        <v>0</v>
      </c>
      <c r="AM584" s="102">
        <v>0</v>
      </c>
      <c r="AN584" s="102">
        <v>-1094</v>
      </c>
      <c r="AO584" s="102">
        <v>-547</v>
      </c>
      <c r="AP584" s="102">
        <v>0</v>
      </c>
      <c r="AQ584" s="102">
        <v>0</v>
      </c>
      <c r="AR584" s="102">
        <v>-375</v>
      </c>
      <c r="AS584" s="102"/>
      <c r="AT584" s="102"/>
      <c r="AU584" s="102"/>
    </row>
    <row r="585" ht="14.4" customHeight="1" spans="2:47" x14ac:dyDescent="0.25">
      <c r="B585" s="100" t="s">
        <v>1285</v>
      </c>
      <c r="C585" s="101" t="str">
        <f t="shared" si="160"/>
        <v>A</v>
      </c>
      <c r="D585" s="101" t="str">
        <f t="shared" si="161"/>
        <v>A2.1.3.01.0123</v>
      </c>
      <c r="E585" s="101" t="str">
        <f t="shared" si="162"/>
        <v>2</v>
      </c>
      <c r="F585" s="101" t="s">
        <v>90</v>
      </c>
      <c r="G585" s="101">
        <f t="shared" si="163"/>
        <v>13</v>
      </c>
      <c r="H585" s="101" t="s">
        <v>1286</v>
      </c>
      <c r="I585" s="102">
        <v>-506.01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43"/>
      <c r="V585" s="43"/>
      <c r="W585" s="102">
        <v>-831.03</v>
      </c>
      <c r="X585" s="102">
        <v>-430.9</v>
      </c>
      <c r="Y585" s="102">
        <v>0</v>
      </c>
      <c r="Z585" s="102">
        <v>0</v>
      </c>
      <c r="AA585" s="102">
        <v>0</v>
      </c>
      <c r="AB585" s="102">
        <v>0</v>
      </c>
      <c r="AC585" s="102">
        <v>0</v>
      </c>
      <c r="AD585" s="102">
        <v>0</v>
      </c>
      <c r="AE585" s="102">
        <v>0</v>
      </c>
      <c r="AF585" s="102">
        <v>0</v>
      </c>
      <c r="AG585" s="102">
        <v>-415.7</v>
      </c>
      <c r="AH585" s="102">
        <v>-308.54</v>
      </c>
      <c r="AJ585" s="102">
        <v>-359.95</v>
      </c>
      <c r="AK585" s="102">
        <v>-774.34</v>
      </c>
      <c r="AL585" s="102">
        <v>0</v>
      </c>
      <c r="AM585" s="102">
        <v>0</v>
      </c>
      <c r="AN585" s="102">
        <v>0</v>
      </c>
      <c r="AO585" s="102">
        <v>-1927.24</v>
      </c>
      <c r="AP585" s="102">
        <v>-738.67</v>
      </c>
      <c r="AQ585" s="102">
        <v>0</v>
      </c>
      <c r="AR585" s="102">
        <v>-407.85</v>
      </c>
      <c r="AS585" s="102"/>
      <c r="AT585" s="102"/>
      <c r="AU585" s="102"/>
    </row>
    <row r="586" ht="14.4" customHeight="1" spans="2:47" x14ac:dyDescent="0.25">
      <c r="B586" s="100" t="s">
        <v>1287</v>
      </c>
      <c r="C586" s="101" t="str">
        <f t="shared" si="160"/>
        <v>A</v>
      </c>
      <c r="D586" s="101" t="str">
        <f t="shared" si="161"/>
        <v>A2.1.3.01.0273</v>
      </c>
      <c r="E586" s="101" t="str">
        <f t="shared" si="162"/>
        <v>2</v>
      </c>
      <c r="F586" s="101" t="s">
        <v>90</v>
      </c>
      <c r="G586" s="101">
        <f t="shared" si="163"/>
        <v>13</v>
      </c>
      <c r="H586" s="101" t="s">
        <v>1288</v>
      </c>
      <c r="I586" s="102">
        <v>-16124.88</v>
      </c>
      <c r="J586" s="102">
        <v>-59.94</v>
      </c>
      <c r="K586" s="102">
        <v>-59.94</v>
      </c>
      <c r="L586" s="102">
        <v>-59.94</v>
      </c>
      <c r="M586" s="102">
        <v>-59.94</v>
      </c>
      <c r="N586" s="102">
        <v>-59.94</v>
      </c>
      <c r="O586" s="102">
        <v>-600</v>
      </c>
      <c r="P586" s="102">
        <v>0</v>
      </c>
      <c r="Q586" s="102">
        <v>0</v>
      </c>
      <c r="R586" s="102">
        <v>0</v>
      </c>
      <c r="S586" s="102">
        <v>0</v>
      </c>
      <c r="T586" s="102">
        <v>0</v>
      </c>
      <c r="U586" s="43"/>
      <c r="V586" s="43"/>
      <c r="W586" s="102">
        <v>0</v>
      </c>
      <c r="X586" s="102">
        <v>0</v>
      </c>
      <c r="Y586" s="102">
        <v>-993</v>
      </c>
      <c r="Z586" s="102">
        <v>-4000</v>
      </c>
      <c r="AA586" s="102">
        <v>0</v>
      </c>
      <c r="AB586" s="102">
        <v>-50.95</v>
      </c>
      <c r="AC586" s="102">
        <v>0</v>
      </c>
      <c r="AD586" s="102">
        <v>0</v>
      </c>
      <c r="AE586" s="102">
        <v>0</v>
      </c>
      <c r="AF586" s="102">
        <v>0</v>
      </c>
      <c r="AG586" s="102">
        <v>-2000</v>
      </c>
      <c r="AH586" s="102">
        <v>-3000</v>
      </c>
      <c r="AJ586" s="102">
        <v>-1825.2</v>
      </c>
      <c r="AK586" s="102">
        <v>-1500</v>
      </c>
      <c r="AL586" s="102">
        <v>-26361.72</v>
      </c>
      <c r="AM586" s="102">
        <v>-8038.22</v>
      </c>
      <c r="AN586" s="102">
        <v>0</v>
      </c>
      <c r="AO586" s="102">
        <v>-9119.39</v>
      </c>
      <c r="AP586" s="102">
        <v>-667.62</v>
      </c>
      <c r="AQ586" s="102">
        <v>0</v>
      </c>
      <c r="AR586" s="102">
        <v>0</v>
      </c>
      <c r="AS586" s="102"/>
      <c r="AT586" s="102"/>
      <c r="AU586" s="102"/>
    </row>
    <row r="587" ht="14.4" customHeight="1" spans="2:47" x14ac:dyDescent="0.25">
      <c r="B587" s="100" t="s">
        <v>1289</v>
      </c>
      <c r="C587" s="101" t="str">
        <f t="shared" si="160"/>
        <v>A</v>
      </c>
      <c r="D587" s="101" t="str">
        <f t="shared" si="161"/>
        <v>A2.1.3.01.0249</v>
      </c>
      <c r="E587" s="101" t="str">
        <f t="shared" si="162"/>
        <v>2</v>
      </c>
      <c r="F587" s="101" t="s">
        <v>90</v>
      </c>
      <c r="G587" s="101">
        <f t="shared" si="163"/>
        <v>13</v>
      </c>
      <c r="H587" s="101" t="s">
        <v>1290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43"/>
      <c r="V587" s="43"/>
      <c r="W587" s="102">
        <v>0</v>
      </c>
      <c r="X587" s="102">
        <v>0</v>
      </c>
      <c r="Y587" s="102">
        <v>0</v>
      </c>
      <c r="Z587" s="102">
        <v>0</v>
      </c>
      <c r="AA587" s="102">
        <v>0</v>
      </c>
      <c r="AB587" s="102">
        <v>0</v>
      </c>
      <c r="AC587" s="102">
        <v>0</v>
      </c>
      <c r="AD587" s="102">
        <v>0</v>
      </c>
      <c r="AE587" s="102">
        <v>0</v>
      </c>
      <c r="AF587" s="102">
        <v>0</v>
      </c>
      <c r="AG587" s="102">
        <v>0</v>
      </c>
      <c r="AH587" s="102">
        <v>0</v>
      </c>
      <c r="AJ587" s="102">
        <v>0</v>
      </c>
      <c r="AK587" s="102">
        <v>0</v>
      </c>
      <c r="AL587" s="102">
        <v>0</v>
      </c>
      <c r="AM587" s="102">
        <v>0</v>
      </c>
      <c r="AN587" s="102">
        <v>0</v>
      </c>
      <c r="AO587" s="102">
        <v>0</v>
      </c>
      <c r="AP587" s="102">
        <v>0</v>
      </c>
      <c r="AQ587" s="102">
        <v>0</v>
      </c>
      <c r="AR587" s="102">
        <v>0</v>
      </c>
      <c r="AS587" s="102"/>
      <c r="AT587" s="102"/>
      <c r="AU587" s="102"/>
    </row>
    <row r="588" ht="14.4" customHeight="1" spans="2:47" x14ac:dyDescent="0.25">
      <c r="B588" s="100" t="s">
        <v>1291</v>
      </c>
      <c r="C588" s="101" t="str">
        <f t="shared" si="160"/>
        <v>A</v>
      </c>
      <c r="D588" s="101" t="str">
        <f t="shared" si="161"/>
        <v>A2.1.3.01.1052</v>
      </c>
      <c r="E588" s="101" t="str">
        <f t="shared" si="162"/>
        <v>2</v>
      </c>
      <c r="F588" s="101" t="s">
        <v>90</v>
      </c>
      <c r="G588" s="101">
        <f t="shared" si="163"/>
        <v>13</v>
      </c>
      <c r="H588" s="101" t="s">
        <v>1292</v>
      </c>
      <c r="I588" s="102">
        <v>0</v>
      </c>
      <c r="J588" s="102">
        <v>0</v>
      </c>
      <c r="K588" s="102">
        <v>0</v>
      </c>
      <c r="L588" s="102">
        <v>0</v>
      </c>
      <c r="M588" s="102">
        <v>0</v>
      </c>
      <c r="N588" s="102">
        <v>0</v>
      </c>
      <c r="O588" s="102">
        <v>0</v>
      </c>
      <c r="P588" s="102">
        <v>0</v>
      </c>
      <c r="Q588" s="102">
        <v>0</v>
      </c>
      <c r="R588" s="102">
        <v>0</v>
      </c>
      <c r="S588" s="102">
        <v>0</v>
      </c>
      <c r="T588" s="102">
        <v>0</v>
      </c>
      <c r="U588" s="43"/>
      <c r="V588" s="43"/>
      <c r="W588" s="102">
        <v>0</v>
      </c>
      <c r="X588" s="102">
        <v>0</v>
      </c>
      <c r="Y588" s="102">
        <v>0</v>
      </c>
      <c r="Z588" s="102">
        <v>0</v>
      </c>
      <c r="AA588" s="102">
        <v>0</v>
      </c>
      <c r="AB588" s="102">
        <v>0</v>
      </c>
      <c r="AC588" s="102">
        <v>0</v>
      </c>
      <c r="AD588" s="102">
        <v>0</v>
      </c>
      <c r="AE588" s="102">
        <v>0</v>
      </c>
      <c r="AF588" s="102">
        <v>0</v>
      </c>
      <c r="AG588" s="102">
        <v>0</v>
      </c>
      <c r="AH588" s="102">
        <v>0</v>
      </c>
      <c r="AJ588" s="102">
        <v>0</v>
      </c>
      <c r="AK588" s="102">
        <v>0</v>
      </c>
      <c r="AL588" s="102">
        <v>0</v>
      </c>
      <c r="AM588" s="102">
        <v>0</v>
      </c>
      <c r="AN588" s="102">
        <v>0</v>
      </c>
      <c r="AO588" s="102">
        <v>0</v>
      </c>
      <c r="AP588" s="102">
        <v>0</v>
      </c>
      <c r="AQ588" s="102">
        <v>0</v>
      </c>
      <c r="AR588" s="102">
        <v>0</v>
      </c>
      <c r="AS588" s="102"/>
      <c r="AT588" s="102"/>
      <c r="AU588" s="102"/>
    </row>
    <row r="589" ht="14.4" customHeight="1" spans="2:47" x14ac:dyDescent="0.25">
      <c r="B589" s="100" t="s">
        <v>1293</v>
      </c>
      <c r="C589" s="101" t="str">
        <f t="shared" si="160"/>
        <v>A</v>
      </c>
      <c r="D589" s="101" t="str">
        <f t="shared" si="161"/>
        <v>A2.1.3.01.1053</v>
      </c>
      <c r="E589" s="101" t="str">
        <f t="shared" si="162"/>
        <v>2</v>
      </c>
      <c r="F589" s="101" t="s">
        <v>90</v>
      </c>
      <c r="G589" s="101">
        <f t="shared" si="163"/>
        <v>13</v>
      </c>
      <c r="H589" s="101" t="s">
        <v>1294</v>
      </c>
      <c r="I589" s="102">
        <v>0</v>
      </c>
      <c r="J589" s="102">
        <v>0</v>
      </c>
      <c r="K589" s="102">
        <v>0</v>
      </c>
      <c r="L589" s="102">
        <v>0</v>
      </c>
      <c r="M589" s="102">
        <v>0</v>
      </c>
      <c r="N589" s="102">
        <v>0</v>
      </c>
      <c r="O589" s="102">
        <v>0</v>
      </c>
      <c r="P589" s="102">
        <v>0</v>
      </c>
      <c r="Q589" s="102">
        <v>0</v>
      </c>
      <c r="R589" s="102">
        <v>0</v>
      </c>
      <c r="S589" s="102">
        <v>0</v>
      </c>
      <c r="T589" s="102">
        <v>0</v>
      </c>
      <c r="U589" s="43"/>
      <c r="V589" s="43"/>
      <c r="W589" s="102">
        <v>0</v>
      </c>
      <c r="X589" s="102">
        <v>0</v>
      </c>
      <c r="Y589" s="102">
        <v>0</v>
      </c>
      <c r="Z589" s="102">
        <v>0</v>
      </c>
      <c r="AA589" s="102">
        <v>0</v>
      </c>
      <c r="AB589" s="102">
        <v>0</v>
      </c>
      <c r="AC589" s="102">
        <v>0</v>
      </c>
      <c r="AD589" s="102">
        <v>0</v>
      </c>
      <c r="AE589" s="102">
        <v>0</v>
      </c>
      <c r="AF589" s="102">
        <v>0</v>
      </c>
      <c r="AG589" s="102">
        <v>0</v>
      </c>
      <c r="AH589" s="102">
        <v>0</v>
      </c>
      <c r="AJ589" s="102">
        <v>0</v>
      </c>
      <c r="AK589" s="102">
        <v>0</v>
      </c>
      <c r="AL589" s="102">
        <v>0</v>
      </c>
      <c r="AM589" s="102">
        <v>0</v>
      </c>
      <c r="AN589" s="102">
        <v>0</v>
      </c>
      <c r="AO589" s="102">
        <v>0</v>
      </c>
      <c r="AP589" s="102">
        <v>0</v>
      </c>
      <c r="AQ589" s="102">
        <v>0</v>
      </c>
      <c r="AR589" s="102">
        <v>0</v>
      </c>
      <c r="AS589" s="102"/>
      <c r="AT589" s="102"/>
      <c r="AU589" s="102"/>
    </row>
    <row r="590" ht="14.4" customHeight="1" spans="2:47" x14ac:dyDescent="0.25">
      <c r="B590" s="100" t="s">
        <v>1295</v>
      </c>
      <c r="C590" s="101" t="str">
        <f t="shared" si="160"/>
        <v>A</v>
      </c>
      <c r="D590" s="101" t="str">
        <f t="shared" si="161"/>
        <v>A2.1.3.01.1056</v>
      </c>
      <c r="E590" s="101" t="str">
        <f t="shared" si="162"/>
        <v>2</v>
      </c>
      <c r="F590" s="101" t="s">
        <v>90</v>
      </c>
      <c r="G590" s="101">
        <f t="shared" si="163"/>
        <v>13</v>
      </c>
      <c r="H590" s="101" t="s">
        <v>1296</v>
      </c>
      <c r="I590" s="102">
        <v>0</v>
      </c>
      <c r="J590" s="102">
        <v>0</v>
      </c>
      <c r="K590" s="102">
        <v>0</v>
      </c>
      <c r="L590" s="102">
        <v>0</v>
      </c>
      <c r="M590" s="102">
        <v>0</v>
      </c>
      <c r="N590" s="102">
        <v>0</v>
      </c>
      <c r="O590" s="102">
        <v>0</v>
      </c>
      <c r="P590" s="102">
        <v>0</v>
      </c>
      <c r="Q590" s="102">
        <v>0</v>
      </c>
      <c r="R590" s="102">
        <v>0</v>
      </c>
      <c r="S590" s="102">
        <v>0</v>
      </c>
      <c r="T590" s="102">
        <v>0</v>
      </c>
      <c r="U590" s="43"/>
      <c r="V590" s="43"/>
      <c r="W590" s="102">
        <v>0</v>
      </c>
      <c r="X590" s="102">
        <v>0</v>
      </c>
      <c r="Y590" s="102">
        <v>0</v>
      </c>
      <c r="Z590" s="102">
        <v>0</v>
      </c>
      <c r="AA590" s="102">
        <v>0</v>
      </c>
      <c r="AB590" s="102">
        <v>0</v>
      </c>
      <c r="AC590" s="102">
        <v>0</v>
      </c>
      <c r="AD590" s="102">
        <v>0</v>
      </c>
      <c r="AE590" s="102">
        <v>0</v>
      </c>
      <c r="AF590" s="102">
        <v>0</v>
      </c>
      <c r="AG590" s="102">
        <v>0</v>
      </c>
      <c r="AH590" s="102">
        <v>0</v>
      </c>
      <c r="AJ590" s="102">
        <v>0</v>
      </c>
      <c r="AK590" s="102">
        <v>0</v>
      </c>
      <c r="AL590" s="102">
        <v>0</v>
      </c>
      <c r="AM590" s="102">
        <v>0</v>
      </c>
      <c r="AN590" s="102">
        <v>0</v>
      </c>
      <c r="AO590" s="102">
        <v>0</v>
      </c>
      <c r="AP590" s="102">
        <v>0</v>
      </c>
      <c r="AQ590" s="102">
        <v>0</v>
      </c>
      <c r="AR590" s="102">
        <v>0</v>
      </c>
      <c r="AS590" s="102"/>
      <c r="AT590" s="102"/>
      <c r="AU590" s="102"/>
    </row>
    <row r="591" ht="14.4" customHeight="1" spans="2:47" x14ac:dyDescent="0.25">
      <c r="B591" s="100" t="s">
        <v>1297</v>
      </c>
      <c r="C591" s="101" t="str">
        <f t="shared" si="160"/>
        <v>A</v>
      </c>
      <c r="D591" s="101" t="str">
        <f t="shared" si="161"/>
        <v>A2.1.3.01.0240</v>
      </c>
      <c r="E591" s="101" t="str">
        <f t="shared" si="162"/>
        <v>2</v>
      </c>
      <c r="F591" s="101" t="s">
        <v>90</v>
      </c>
      <c r="G591" s="101">
        <f t="shared" si="163"/>
        <v>13</v>
      </c>
      <c r="H591" s="101" t="s">
        <v>1298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-101.4</v>
      </c>
      <c r="P591" s="102">
        <v>-410</v>
      </c>
      <c r="Q591" s="102">
        <v>0</v>
      </c>
      <c r="R591" s="102">
        <v>0</v>
      </c>
      <c r="S591" s="102">
        <v>0</v>
      </c>
      <c r="T591" s="102">
        <v>0</v>
      </c>
      <c r="U591" s="43"/>
      <c r="V591" s="43"/>
      <c r="W591" s="102">
        <v>-400</v>
      </c>
      <c r="X591" s="102">
        <v>-336</v>
      </c>
      <c r="Y591" s="102">
        <v>0</v>
      </c>
      <c r="Z591" s="102">
        <v>0</v>
      </c>
      <c r="AA591" s="102">
        <v>0</v>
      </c>
      <c r="AB591" s="102">
        <v>0</v>
      </c>
      <c r="AC591" s="102">
        <v>0</v>
      </c>
      <c r="AD591" s="102">
        <v>0</v>
      </c>
      <c r="AE591" s="102">
        <v>0</v>
      </c>
      <c r="AF591" s="102">
        <v>0</v>
      </c>
      <c r="AG591" s="102">
        <v>0</v>
      </c>
      <c r="AH591" s="102">
        <v>0</v>
      </c>
      <c r="AJ591" s="102">
        <v>0</v>
      </c>
      <c r="AK591" s="102">
        <v>0</v>
      </c>
      <c r="AL591" s="102">
        <v>0</v>
      </c>
      <c r="AM591" s="102">
        <v>0</v>
      </c>
      <c r="AN591" s="102">
        <v>0</v>
      </c>
      <c r="AO591" s="102">
        <v>0</v>
      </c>
      <c r="AP591" s="102">
        <v>0</v>
      </c>
      <c r="AQ591" s="102">
        <v>0</v>
      </c>
      <c r="AR591" s="102">
        <v>0</v>
      </c>
      <c r="AS591" s="102"/>
      <c r="AT591" s="102"/>
      <c r="AU591" s="102"/>
    </row>
    <row r="592" ht="14.4" customHeight="1" spans="2:47" x14ac:dyDescent="0.25">
      <c r="B592" s="100" t="s">
        <v>1299</v>
      </c>
      <c r="C592" s="101" t="str">
        <f t="shared" si="160"/>
        <v>A</v>
      </c>
      <c r="D592" s="101" t="str">
        <f t="shared" si="161"/>
        <v>A2.1.3.01.0312</v>
      </c>
      <c r="E592" s="101" t="str">
        <f t="shared" si="162"/>
        <v>2</v>
      </c>
      <c r="F592" s="101" t="s">
        <v>90</v>
      </c>
      <c r="G592" s="101">
        <f t="shared" si="163"/>
        <v>13</v>
      </c>
      <c r="H592" s="101" t="s">
        <v>1300</v>
      </c>
      <c r="I592" s="102">
        <v>0</v>
      </c>
      <c r="J592" s="102">
        <v>0</v>
      </c>
      <c r="K592" s="102">
        <v>0</v>
      </c>
      <c r="L592" s="102">
        <v>-20479.24</v>
      </c>
      <c r="M592" s="102">
        <v>0</v>
      </c>
      <c r="N592" s="102">
        <v>-23283.36</v>
      </c>
      <c r="O592" s="102">
        <v>0</v>
      </c>
      <c r="P592" s="102">
        <v>-65172.18</v>
      </c>
      <c r="Q592" s="102">
        <v>-73168.8</v>
      </c>
      <c r="R592" s="102">
        <v>-137881.41</v>
      </c>
      <c r="S592" s="102">
        <v>-80418.56</v>
      </c>
      <c r="T592" s="102">
        <v>-95978.72</v>
      </c>
      <c r="U592" s="43"/>
      <c r="V592" s="43"/>
      <c r="W592" s="102">
        <v>-56542.72</v>
      </c>
      <c r="X592" s="102">
        <v>-76976.64</v>
      </c>
      <c r="Y592" s="102">
        <v>-50118.4</v>
      </c>
      <c r="Z592" s="102">
        <v>-60378.88</v>
      </c>
      <c r="AA592" s="102">
        <v>-58986.24</v>
      </c>
      <c r="AB592" s="102">
        <v>-59674.8</v>
      </c>
      <c r="AC592" s="102">
        <v>-34130.52</v>
      </c>
      <c r="AD592" s="102">
        <v>-5465.16</v>
      </c>
      <c r="AE592" s="102">
        <v>0</v>
      </c>
      <c r="AF592" s="102">
        <v>0</v>
      </c>
      <c r="AG592" s="102">
        <v>0</v>
      </c>
      <c r="AH592" s="102">
        <v>0</v>
      </c>
      <c r="AJ592" s="102">
        <v>0</v>
      </c>
      <c r="AK592" s="102">
        <v>0</v>
      </c>
      <c r="AL592" s="102">
        <v>0</v>
      </c>
      <c r="AM592" s="102">
        <v>0</v>
      </c>
      <c r="AN592" s="102">
        <v>0</v>
      </c>
      <c r="AO592" s="102">
        <v>0</v>
      </c>
      <c r="AP592" s="102">
        <v>0</v>
      </c>
      <c r="AQ592" s="102">
        <v>0</v>
      </c>
      <c r="AR592" s="102">
        <v>0</v>
      </c>
      <c r="AS592" s="102"/>
      <c r="AT592" s="102"/>
      <c r="AU592" s="102"/>
    </row>
    <row r="593" ht="14.4" customHeight="1" spans="2:47" x14ac:dyDescent="0.25">
      <c r="B593" s="100" t="s">
        <v>1301</v>
      </c>
      <c r="C593" s="101" t="str">
        <f t="shared" si="160"/>
        <v>A</v>
      </c>
      <c r="D593" s="101" t="str">
        <f t="shared" si="161"/>
        <v>A2.1.3.01.0179</v>
      </c>
      <c r="E593" s="101" t="str">
        <f t="shared" si="162"/>
        <v>2</v>
      </c>
      <c r="F593" s="101" t="s">
        <v>90</v>
      </c>
      <c r="G593" s="101">
        <f t="shared" si="163"/>
        <v>13</v>
      </c>
      <c r="H593" s="101" t="s">
        <v>1302</v>
      </c>
      <c r="I593" s="102">
        <v>0</v>
      </c>
      <c r="J593" s="102">
        <v>0</v>
      </c>
      <c r="K593" s="102">
        <v>0</v>
      </c>
      <c r="L593" s="102">
        <v>0</v>
      </c>
      <c r="M593" s="102">
        <v>0</v>
      </c>
      <c r="N593" s="102">
        <v>0</v>
      </c>
      <c r="O593" s="102">
        <v>0</v>
      </c>
      <c r="P593" s="102">
        <v>0</v>
      </c>
      <c r="Q593" s="102">
        <v>0</v>
      </c>
      <c r="R593" s="102">
        <v>0</v>
      </c>
      <c r="S593" s="102">
        <v>0</v>
      </c>
      <c r="T593" s="102">
        <v>0</v>
      </c>
      <c r="U593" s="43"/>
      <c r="V593" s="43"/>
      <c r="W593" s="102">
        <v>0</v>
      </c>
      <c r="X593" s="102">
        <v>0</v>
      </c>
      <c r="Y593" s="102">
        <v>0</v>
      </c>
      <c r="Z593" s="102">
        <v>0</v>
      </c>
      <c r="AA593" s="102">
        <v>0</v>
      </c>
      <c r="AB593" s="102">
        <v>0</v>
      </c>
      <c r="AC593" s="102">
        <v>0</v>
      </c>
      <c r="AD593" s="102">
        <v>0</v>
      </c>
      <c r="AE593" s="102">
        <v>0</v>
      </c>
      <c r="AF593" s="102">
        <v>0</v>
      </c>
      <c r="AG593" s="102">
        <v>0</v>
      </c>
      <c r="AH593" s="102">
        <v>0</v>
      </c>
      <c r="AJ593" s="102">
        <v>0</v>
      </c>
      <c r="AK593" s="102">
        <v>0</v>
      </c>
      <c r="AL593" s="102">
        <v>0</v>
      </c>
      <c r="AM593" s="102">
        <v>0</v>
      </c>
      <c r="AN593" s="102">
        <v>0</v>
      </c>
      <c r="AO593" s="102">
        <v>0</v>
      </c>
      <c r="AP593" s="102">
        <v>0</v>
      </c>
      <c r="AQ593" s="102">
        <v>0</v>
      </c>
      <c r="AR593" s="102">
        <v>0</v>
      </c>
      <c r="AS593" s="102"/>
      <c r="AT593" s="102"/>
      <c r="AU593" s="102"/>
    </row>
    <row r="594" ht="14.4" customHeight="1" spans="2:47" x14ac:dyDescent="0.25">
      <c r="B594" s="100" t="s">
        <v>1303</v>
      </c>
      <c r="C594" s="101" t="str">
        <f t="shared" si="160"/>
        <v>A</v>
      </c>
      <c r="D594" s="101" t="str">
        <f t="shared" si="161"/>
        <v>A2.1.3.01.0120</v>
      </c>
      <c r="E594" s="101" t="str">
        <f t="shared" si="162"/>
        <v>2</v>
      </c>
      <c r="F594" s="101" t="s">
        <v>90</v>
      </c>
      <c r="G594" s="101">
        <f t="shared" si="163"/>
        <v>13</v>
      </c>
      <c r="H594" s="101" t="s">
        <v>1304</v>
      </c>
      <c r="I594" s="102">
        <v>-320</v>
      </c>
      <c r="J594" s="102">
        <v>0</v>
      </c>
      <c r="K594" s="102">
        <v>0</v>
      </c>
      <c r="L594" s="102">
        <v>-1269</v>
      </c>
      <c r="M594" s="102">
        <v>0</v>
      </c>
      <c r="N594" s="102">
        <v>0</v>
      </c>
      <c r="O594" s="102">
        <v>0</v>
      </c>
      <c r="P594" s="102">
        <v>0</v>
      </c>
      <c r="Q594" s="102">
        <v>-990</v>
      </c>
      <c r="R594" s="102">
        <v>-499</v>
      </c>
      <c r="S594" s="102">
        <v>0</v>
      </c>
      <c r="T594" s="102">
        <v>0</v>
      </c>
      <c r="U594" s="43"/>
      <c r="V594" s="43"/>
      <c r="W594" s="102">
        <v>-519</v>
      </c>
      <c r="X594" s="102">
        <v>0</v>
      </c>
      <c r="Y594" s="102">
        <v>0</v>
      </c>
      <c r="Z594" s="102">
        <v>0</v>
      </c>
      <c r="AA594" s="102">
        <v>0</v>
      </c>
      <c r="AB594" s="102">
        <v>0</v>
      </c>
      <c r="AC594" s="102">
        <v>0</v>
      </c>
      <c r="AD594" s="102">
        <v>0</v>
      </c>
      <c r="AE594" s="102">
        <v>0</v>
      </c>
      <c r="AF594" s="102">
        <v>-1256.7</v>
      </c>
      <c r="AG594" s="102">
        <v>0</v>
      </c>
      <c r="AH594" s="102">
        <v>0</v>
      </c>
      <c r="AJ594" s="102">
        <v>0</v>
      </c>
      <c r="AK594" s="102">
        <v>0</v>
      </c>
      <c r="AL594" s="102">
        <v>-514.2</v>
      </c>
      <c r="AM594" s="102">
        <v>0</v>
      </c>
      <c r="AN594" s="102">
        <v>-630</v>
      </c>
      <c r="AO594" s="102">
        <v>0</v>
      </c>
      <c r="AP594" s="102">
        <v>0</v>
      </c>
      <c r="AQ594" s="102">
        <v>-1666.5</v>
      </c>
      <c r="AR594" s="102">
        <v>0</v>
      </c>
      <c r="AS594" s="102"/>
      <c r="AT594" s="102"/>
      <c r="AU594" s="102"/>
    </row>
    <row r="595" ht="14.4" customHeight="1" spans="2:47" x14ac:dyDescent="0.25">
      <c r="B595" s="100" t="s">
        <v>1305</v>
      </c>
      <c r="C595" s="101" t="str">
        <f t="shared" si="160"/>
        <v>A</v>
      </c>
      <c r="D595" s="101" t="str">
        <f t="shared" si="161"/>
        <v>A2.1.3.01.0281</v>
      </c>
      <c r="E595" s="101" t="str">
        <f t="shared" si="162"/>
        <v>2</v>
      </c>
      <c r="F595" s="101" t="s">
        <v>90</v>
      </c>
      <c r="G595" s="101">
        <f t="shared" si="163"/>
        <v>13</v>
      </c>
      <c r="H595" s="101" t="s">
        <v>1306</v>
      </c>
      <c r="I595" s="102">
        <v>0</v>
      </c>
      <c r="J595" s="102">
        <v>0</v>
      </c>
      <c r="K595" s="102">
        <v>-1600</v>
      </c>
      <c r="L595" s="102">
        <v>-9770.74</v>
      </c>
      <c r="M595" s="102">
        <v>-12378.17</v>
      </c>
      <c r="N595" s="102">
        <v>0</v>
      </c>
      <c r="O595" s="102">
        <v>0</v>
      </c>
      <c r="P595" s="102">
        <v>-11800</v>
      </c>
      <c r="Q595" s="102">
        <v>-5241.46</v>
      </c>
      <c r="R595" s="102">
        <v>0</v>
      </c>
      <c r="S595" s="102">
        <v>-6681</v>
      </c>
      <c r="T595" s="102">
        <v>-1935</v>
      </c>
      <c r="U595" s="43"/>
      <c r="V595" s="43"/>
      <c r="W595" s="102">
        <v>0</v>
      </c>
      <c r="X595" s="102">
        <v>-23200</v>
      </c>
      <c r="Y595" s="102">
        <v>0</v>
      </c>
      <c r="Z595" s="102">
        <v>-10400</v>
      </c>
      <c r="AA595" s="102">
        <v>0</v>
      </c>
      <c r="AB595" s="102">
        <v>0</v>
      </c>
      <c r="AC595" s="102">
        <v>0</v>
      </c>
      <c r="AD595" s="102">
        <v>-1800</v>
      </c>
      <c r="AE595" s="102">
        <v>0</v>
      </c>
      <c r="AF595" s="102">
        <v>0</v>
      </c>
      <c r="AG595" s="102">
        <v>0</v>
      </c>
      <c r="AH595" s="102">
        <v>0</v>
      </c>
      <c r="AJ595" s="102">
        <v>0</v>
      </c>
      <c r="AK595" s="102">
        <v>0</v>
      </c>
      <c r="AL595" s="102">
        <v>0</v>
      </c>
      <c r="AM595" s="102">
        <v>0</v>
      </c>
      <c r="AN595" s="102">
        <v>0</v>
      </c>
      <c r="AO595" s="102">
        <v>0</v>
      </c>
      <c r="AP595" s="102">
        <v>-9430</v>
      </c>
      <c r="AQ595" s="102">
        <v>0</v>
      </c>
      <c r="AR595" s="102">
        <v>0</v>
      </c>
      <c r="AS595" s="102"/>
      <c r="AT595" s="102"/>
      <c r="AU595" s="102"/>
    </row>
    <row r="596" ht="14.4" customHeight="1" spans="2:47" x14ac:dyDescent="0.25">
      <c r="B596" s="100" t="s">
        <v>1307</v>
      </c>
      <c r="C596" s="101" t="str">
        <f t="shared" si="160"/>
        <v>A</v>
      </c>
      <c r="D596" s="101" t="str">
        <f t="shared" si="161"/>
        <v>A2.1.3.01.0247</v>
      </c>
      <c r="E596" s="101" t="str">
        <f t="shared" si="162"/>
        <v>2</v>
      </c>
      <c r="F596" s="101" t="s">
        <v>90</v>
      </c>
      <c r="G596" s="101">
        <f t="shared" si="163"/>
        <v>13</v>
      </c>
      <c r="H596" s="101" t="s">
        <v>1308</v>
      </c>
      <c r="I596" s="102">
        <v>-3400</v>
      </c>
      <c r="J596" s="102">
        <v>-2266.67</v>
      </c>
      <c r="K596" s="102">
        <v>-2238.59</v>
      </c>
      <c r="L596" s="102">
        <v>-3828.13</v>
      </c>
      <c r="M596" s="102">
        <v>0</v>
      </c>
      <c r="N596" s="102">
        <v>-18377.24</v>
      </c>
      <c r="O596" s="102">
        <v>-19628.63</v>
      </c>
      <c r="P596" s="102">
        <v>-15836.96</v>
      </c>
      <c r="Q596" s="102">
        <v>-11601.99</v>
      </c>
      <c r="R596" s="102">
        <v>-3724.07</v>
      </c>
      <c r="S596" s="102">
        <v>-6430.98</v>
      </c>
      <c r="T596" s="102">
        <v>-3866.67</v>
      </c>
      <c r="U596" s="43"/>
      <c r="V596" s="43"/>
      <c r="W596" s="102">
        <v>-1933.34</v>
      </c>
      <c r="X596" s="102">
        <v>0</v>
      </c>
      <c r="Y596" s="102">
        <v>0</v>
      </c>
      <c r="Z596" s="102">
        <v>-5436.08</v>
      </c>
      <c r="AA596" s="102">
        <v>-5124.06</v>
      </c>
      <c r="AB596" s="102">
        <v>-2534.59</v>
      </c>
      <c r="AC596" s="102">
        <v>0</v>
      </c>
      <c r="AD596" s="102">
        <v>0</v>
      </c>
      <c r="AE596" s="102">
        <v>0</v>
      </c>
      <c r="AF596" s="102">
        <v>0</v>
      </c>
      <c r="AG596" s="102">
        <v>0</v>
      </c>
      <c r="AH596" s="102">
        <v>0</v>
      </c>
      <c r="AJ596" s="102">
        <v>0</v>
      </c>
      <c r="AK596" s="102">
        <v>0</v>
      </c>
      <c r="AL596" s="102">
        <v>-8000</v>
      </c>
      <c r="AM596" s="102">
        <v>-10948.78</v>
      </c>
      <c r="AN596" s="102">
        <v>-3404.86</v>
      </c>
      <c r="AO596" s="102">
        <v>-3499.9</v>
      </c>
      <c r="AP596" s="102">
        <v>-1166.64</v>
      </c>
      <c r="AQ596" s="102">
        <v>-4968</v>
      </c>
      <c r="AR596" s="102">
        <v>-10016.49</v>
      </c>
      <c r="AS596" s="102"/>
      <c r="AT596" s="102"/>
      <c r="AU596" s="102"/>
    </row>
    <row r="597" ht="14.4" customHeight="1" spans="2:47" x14ac:dyDescent="0.25">
      <c r="B597" s="100" t="s">
        <v>1309</v>
      </c>
      <c r="C597" s="101" t="str">
        <f t="shared" si="160"/>
        <v>A</v>
      </c>
      <c r="D597" s="101" t="str">
        <f t="shared" si="161"/>
        <v>A2.1.3.01.1062</v>
      </c>
      <c r="E597" s="101" t="str">
        <f t="shared" si="162"/>
        <v>2</v>
      </c>
      <c r="F597" s="101" t="s">
        <v>90</v>
      </c>
      <c r="G597" s="101">
        <f t="shared" si="163"/>
        <v>13</v>
      </c>
      <c r="H597" s="101" t="s">
        <v>1310</v>
      </c>
      <c r="I597" s="102">
        <v>0</v>
      </c>
      <c r="J597" s="102">
        <v>0</v>
      </c>
      <c r="K597" s="102">
        <v>0</v>
      </c>
      <c r="L597" s="102">
        <v>0</v>
      </c>
      <c r="M597" s="102">
        <v>0</v>
      </c>
      <c r="N597" s="102">
        <v>0</v>
      </c>
      <c r="O597" s="102">
        <v>0</v>
      </c>
      <c r="P597" s="102">
        <v>0</v>
      </c>
      <c r="Q597" s="102">
        <v>0</v>
      </c>
      <c r="R597" s="102">
        <v>0</v>
      </c>
      <c r="S597" s="102">
        <v>0</v>
      </c>
      <c r="T597" s="102">
        <v>0</v>
      </c>
      <c r="U597" s="43"/>
      <c r="V597" s="43"/>
      <c r="W597" s="102">
        <v>0</v>
      </c>
      <c r="X597" s="102">
        <v>0</v>
      </c>
      <c r="Y597" s="102">
        <v>0</v>
      </c>
      <c r="Z597" s="102">
        <v>0</v>
      </c>
      <c r="AA597" s="102">
        <v>0</v>
      </c>
      <c r="AB597" s="102">
        <v>0</v>
      </c>
      <c r="AC597" s="102">
        <v>0</v>
      </c>
      <c r="AD597" s="102">
        <v>0</v>
      </c>
      <c r="AE597" s="102">
        <v>0</v>
      </c>
      <c r="AF597" s="102">
        <v>0</v>
      </c>
      <c r="AG597" s="102">
        <v>0</v>
      </c>
      <c r="AH597" s="102">
        <v>0</v>
      </c>
      <c r="AJ597" s="102">
        <v>0</v>
      </c>
      <c r="AK597" s="102">
        <v>0</v>
      </c>
      <c r="AL597" s="102">
        <v>0</v>
      </c>
      <c r="AM597" s="102">
        <v>0</v>
      </c>
      <c r="AN597" s="102">
        <v>0</v>
      </c>
      <c r="AO597" s="102">
        <v>0</v>
      </c>
      <c r="AP597" s="102">
        <v>0</v>
      </c>
      <c r="AQ597" s="102">
        <v>0</v>
      </c>
      <c r="AR597" s="102">
        <v>0</v>
      </c>
      <c r="AS597" s="102"/>
      <c r="AT597" s="102"/>
      <c r="AU597" s="102"/>
    </row>
    <row r="598" ht="14.4" customHeight="1" spans="2:47" x14ac:dyDescent="0.25">
      <c r="B598" s="100" t="s">
        <v>1311</v>
      </c>
      <c r="C598" s="101" t="str">
        <f t="shared" si="160"/>
        <v>A</v>
      </c>
      <c r="D598" s="101" t="str">
        <f t="shared" si="161"/>
        <v>A2.1.3.01.1058</v>
      </c>
      <c r="E598" s="101" t="str">
        <f t="shared" si="162"/>
        <v>2</v>
      </c>
      <c r="F598" s="101" t="s">
        <v>90</v>
      </c>
      <c r="G598" s="101">
        <f t="shared" si="163"/>
        <v>13</v>
      </c>
      <c r="H598" s="101" t="s">
        <v>1312</v>
      </c>
      <c r="I598" s="102">
        <v>0</v>
      </c>
      <c r="J598" s="102">
        <v>0</v>
      </c>
      <c r="K598" s="102">
        <v>0</v>
      </c>
      <c r="L598" s="102">
        <v>0</v>
      </c>
      <c r="M598" s="102">
        <v>0</v>
      </c>
      <c r="N598" s="102">
        <v>0</v>
      </c>
      <c r="O598" s="102">
        <v>0</v>
      </c>
      <c r="P598" s="102">
        <v>0</v>
      </c>
      <c r="Q598" s="102">
        <v>0</v>
      </c>
      <c r="R598" s="102">
        <v>0</v>
      </c>
      <c r="S598" s="102">
        <v>0</v>
      </c>
      <c r="T598" s="102">
        <v>0</v>
      </c>
      <c r="U598" s="43"/>
      <c r="V598" s="43"/>
      <c r="W598" s="102">
        <v>0</v>
      </c>
      <c r="X598" s="102">
        <v>0</v>
      </c>
      <c r="Y598" s="102">
        <v>0</v>
      </c>
      <c r="Z598" s="102">
        <v>0</v>
      </c>
      <c r="AA598" s="102">
        <v>0</v>
      </c>
      <c r="AB598" s="102">
        <v>0</v>
      </c>
      <c r="AC598" s="102">
        <v>0</v>
      </c>
      <c r="AD598" s="102">
        <v>0</v>
      </c>
      <c r="AE598" s="102">
        <v>0</v>
      </c>
      <c r="AF598" s="102">
        <v>0</v>
      </c>
      <c r="AG598" s="102">
        <v>0</v>
      </c>
      <c r="AH598" s="102">
        <v>0</v>
      </c>
      <c r="AJ598" s="102">
        <v>0</v>
      </c>
      <c r="AK598" s="102">
        <v>0</v>
      </c>
      <c r="AL598" s="102">
        <v>0</v>
      </c>
      <c r="AM598" s="102">
        <v>0</v>
      </c>
      <c r="AN598" s="102">
        <v>0</v>
      </c>
      <c r="AO598" s="102">
        <v>0</v>
      </c>
      <c r="AP598" s="102">
        <v>0</v>
      </c>
      <c r="AQ598" s="102">
        <v>0</v>
      </c>
      <c r="AR598" s="102">
        <v>0</v>
      </c>
      <c r="AS598" s="102"/>
      <c r="AT598" s="102"/>
      <c r="AU598" s="102"/>
    </row>
    <row r="599" ht="14.4" customHeight="1" spans="2:47" x14ac:dyDescent="0.25">
      <c r="B599" s="100" t="s">
        <v>1313</v>
      </c>
      <c r="C599" s="101" t="str">
        <f t="shared" ref="C599:C614" si="164">IF(G599&gt;8,"A","S")</f>
        <v>A</v>
      </c>
      <c r="D599" s="101" t="str">
        <f t="shared" ref="D599:D614" si="165">"A"&amp;B599</f>
        <v>A2.1.3.01.1072</v>
      </c>
      <c r="E599" s="101" t="str">
        <f t="shared" ref="E599:E614" si="166">LEFT(B599)</f>
        <v>2</v>
      </c>
      <c r="F599" s="101" t="s">
        <v>90</v>
      </c>
      <c r="G599" s="101">
        <f t="shared" ref="G599:G614" si="167">LEN(B599)</f>
        <v>13</v>
      </c>
      <c r="H599" s="101" t="s">
        <v>1314</v>
      </c>
      <c r="I599" s="102">
        <v>0</v>
      </c>
      <c r="J599" s="102">
        <v>0</v>
      </c>
      <c r="K599" s="102">
        <v>0</v>
      </c>
      <c r="L599" s="102">
        <v>0</v>
      </c>
      <c r="M599" s="102">
        <v>0</v>
      </c>
      <c r="N599" s="102">
        <v>0</v>
      </c>
      <c r="O599" s="102">
        <v>0</v>
      </c>
      <c r="P599" s="102">
        <v>0</v>
      </c>
      <c r="Q599" s="102">
        <v>0</v>
      </c>
      <c r="R599" s="102">
        <v>0</v>
      </c>
      <c r="S599" s="102">
        <v>0</v>
      </c>
      <c r="T599" s="102">
        <v>0</v>
      </c>
      <c r="U599" s="43"/>
      <c r="V599" s="43"/>
      <c r="W599" s="102">
        <v>0</v>
      </c>
      <c r="X599" s="102">
        <v>-273</v>
      </c>
      <c r="Y599" s="102">
        <v>-118</v>
      </c>
      <c r="Z599" s="102">
        <v>0</v>
      </c>
      <c r="AA599" s="102">
        <v>0</v>
      </c>
      <c r="AB599" s="102">
        <v>0</v>
      </c>
      <c r="AC599" s="102">
        <v>0</v>
      </c>
      <c r="AD599" s="102">
        <v>0</v>
      </c>
      <c r="AE599" s="102">
        <v>0</v>
      </c>
      <c r="AF599" s="102">
        <v>0</v>
      </c>
      <c r="AG599" s="102">
        <v>0</v>
      </c>
      <c r="AH599" s="102">
        <v>0</v>
      </c>
      <c r="AJ599" s="102">
        <v>0</v>
      </c>
      <c r="AK599" s="102">
        <v>0</v>
      </c>
      <c r="AL599" s="102">
        <v>0</v>
      </c>
      <c r="AM599" s="102">
        <v>-330</v>
      </c>
      <c r="AN599" s="102">
        <v>0</v>
      </c>
      <c r="AO599" s="102">
        <v>-1032</v>
      </c>
      <c r="AP599" s="102">
        <v>0</v>
      </c>
      <c r="AQ599" s="102">
        <v>-1193.02</v>
      </c>
      <c r="AR599" s="102">
        <v>0</v>
      </c>
      <c r="AS599" s="102"/>
      <c r="AT599" s="102"/>
      <c r="AU599" s="102"/>
    </row>
    <row r="600" ht="14.4" customHeight="1" spans="2:47" x14ac:dyDescent="0.25">
      <c r="B600" s="100" t="s">
        <v>1315</v>
      </c>
      <c r="C600" s="101" t="str">
        <f t="shared" si="164"/>
        <v>A</v>
      </c>
      <c r="D600" s="101" t="str">
        <f t="shared" si="165"/>
        <v>A2.1.3.01.1069</v>
      </c>
      <c r="E600" s="101" t="str">
        <f t="shared" si="166"/>
        <v>2</v>
      </c>
      <c r="F600" s="101" t="s">
        <v>90</v>
      </c>
      <c r="G600" s="101">
        <f t="shared" si="167"/>
        <v>13</v>
      </c>
      <c r="H600" s="101" t="s">
        <v>1316</v>
      </c>
      <c r="I600" s="102">
        <v>0</v>
      </c>
      <c r="J600" s="102">
        <v>0</v>
      </c>
      <c r="K600" s="102">
        <v>0</v>
      </c>
      <c r="L600" s="102">
        <v>0</v>
      </c>
      <c r="M600" s="102">
        <v>0</v>
      </c>
      <c r="N600" s="102">
        <v>0</v>
      </c>
      <c r="O600" s="102">
        <v>0</v>
      </c>
      <c r="P600" s="102">
        <v>0</v>
      </c>
      <c r="Q600" s="102">
        <v>0</v>
      </c>
      <c r="R600" s="102">
        <v>0</v>
      </c>
      <c r="S600" s="102">
        <v>0</v>
      </c>
      <c r="T600" s="102">
        <v>0</v>
      </c>
      <c r="U600" s="43"/>
      <c r="V600" s="43"/>
      <c r="W600" s="102">
        <v>0</v>
      </c>
      <c r="X600" s="102">
        <v>-12780</v>
      </c>
      <c r="Y600" s="102">
        <v>-20385</v>
      </c>
      <c r="Z600" s="102">
        <v>-6390</v>
      </c>
      <c r="AA600" s="102">
        <v>-3195</v>
      </c>
      <c r="AB600" s="102">
        <v>0</v>
      </c>
      <c r="AC600" s="102">
        <v>0</v>
      </c>
      <c r="AD600" s="102">
        <v>0</v>
      </c>
      <c r="AE600" s="102">
        <v>0</v>
      </c>
      <c r="AF600" s="102">
        <v>0</v>
      </c>
      <c r="AG600" s="102">
        <v>0</v>
      </c>
      <c r="AH600" s="102">
        <v>0</v>
      </c>
      <c r="AJ600" s="102">
        <v>0</v>
      </c>
      <c r="AK600" s="102">
        <v>0</v>
      </c>
      <c r="AL600" s="102">
        <v>-17180</v>
      </c>
      <c r="AM600" s="102">
        <v>4190</v>
      </c>
      <c r="AN600" s="102">
        <v>0</v>
      </c>
      <c r="AO600" s="102">
        <v>0</v>
      </c>
      <c r="AP600" s="102">
        <v>0</v>
      </c>
      <c r="AQ600" s="102">
        <v>-8000</v>
      </c>
      <c r="AR600" s="102">
        <v>-5333.33</v>
      </c>
      <c r="AS600" s="102"/>
      <c r="AT600" s="102"/>
      <c r="AU600" s="102"/>
    </row>
    <row r="601" ht="14.4" customHeight="1" spans="2:47" x14ac:dyDescent="0.25">
      <c r="B601" s="100" t="s">
        <v>1317</v>
      </c>
      <c r="C601" s="101" t="str">
        <f t="shared" si="164"/>
        <v>A</v>
      </c>
      <c r="D601" s="101" t="str">
        <f t="shared" si="165"/>
        <v>A2.1.3.01.001</v>
      </c>
      <c r="E601" s="101" t="str">
        <f t="shared" si="166"/>
        <v>2</v>
      </c>
      <c r="F601" s="101" t="s">
        <v>90</v>
      </c>
      <c r="G601" s="101">
        <f t="shared" si="167"/>
        <v>12</v>
      </c>
      <c r="H601" s="101" t="s">
        <v>1318</v>
      </c>
      <c r="I601" s="102">
        <v>0</v>
      </c>
      <c r="J601" s="102">
        <v>0</v>
      </c>
      <c r="K601" s="102">
        <v>0</v>
      </c>
      <c r="L601" s="102">
        <v>0</v>
      </c>
      <c r="M601" s="102">
        <v>0</v>
      </c>
      <c r="N601" s="102">
        <v>0</v>
      </c>
      <c r="O601" s="102">
        <v>0</v>
      </c>
      <c r="P601" s="102">
        <v>0</v>
      </c>
      <c r="Q601" s="102">
        <v>0</v>
      </c>
      <c r="R601" s="102">
        <v>0</v>
      </c>
      <c r="S601" s="102">
        <v>0</v>
      </c>
      <c r="T601" s="102">
        <v>0</v>
      </c>
      <c r="U601" s="43"/>
      <c r="V601" s="43"/>
      <c r="W601" s="102">
        <v>0</v>
      </c>
      <c r="X601" s="102">
        <v>0</v>
      </c>
      <c r="Y601" s="102">
        <v>0</v>
      </c>
      <c r="Z601" s="102">
        <v>0</v>
      </c>
      <c r="AA601" s="102">
        <v>0</v>
      </c>
      <c r="AB601" s="102">
        <v>0</v>
      </c>
      <c r="AC601" s="102">
        <v>0</v>
      </c>
      <c r="AD601" s="102">
        <v>0</v>
      </c>
      <c r="AE601" s="102">
        <v>0</v>
      </c>
      <c r="AF601" s="102">
        <v>0</v>
      </c>
      <c r="AG601" s="102">
        <v>0</v>
      </c>
      <c r="AH601" s="102">
        <v>0</v>
      </c>
      <c r="AJ601" s="102">
        <v>0</v>
      </c>
      <c r="AK601" s="102">
        <v>0</v>
      </c>
      <c r="AL601" s="102">
        <v>0</v>
      </c>
      <c r="AM601" s="102">
        <v>0</v>
      </c>
      <c r="AN601" s="102">
        <v>0</v>
      </c>
      <c r="AO601" s="102">
        <v>0</v>
      </c>
      <c r="AP601" s="102">
        <v>0</v>
      </c>
      <c r="AQ601" s="102">
        <v>0</v>
      </c>
      <c r="AR601" s="102">
        <v>0</v>
      </c>
      <c r="AS601" s="102"/>
      <c r="AT601" s="102"/>
      <c r="AU601" s="102"/>
    </row>
    <row r="602" ht="14.4" customHeight="1" spans="2:47" x14ac:dyDescent="0.25">
      <c r="B602" s="100" t="s">
        <v>1319</v>
      </c>
      <c r="C602" s="101" t="str">
        <f t="shared" si="164"/>
        <v>A</v>
      </c>
      <c r="D602" s="101" t="str">
        <f t="shared" si="165"/>
        <v>A2.1.3.01.0164</v>
      </c>
      <c r="E602" s="101" t="str">
        <f t="shared" si="166"/>
        <v>2</v>
      </c>
      <c r="F602" s="101" t="s">
        <v>90</v>
      </c>
      <c r="G602" s="101">
        <f t="shared" si="167"/>
        <v>13</v>
      </c>
      <c r="H602" s="101" t="s">
        <v>1320</v>
      </c>
      <c r="I602" s="102">
        <v>0</v>
      </c>
      <c r="J602" s="102">
        <v>0</v>
      </c>
      <c r="K602" s="102">
        <v>-788.99</v>
      </c>
      <c r="L602" s="102">
        <v>0</v>
      </c>
      <c r="M602" s="102">
        <v>0</v>
      </c>
      <c r="N602" s="102">
        <v>0</v>
      </c>
      <c r="O602" s="102">
        <v>0</v>
      </c>
      <c r="P602" s="102">
        <v>0</v>
      </c>
      <c r="Q602" s="102">
        <v>0</v>
      </c>
      <c r="R602" s="102">
        <v>0</v>
      </c>
      <c r="S602" s="102">
        <v>0</v>
      </c>
      <c r="T602" s="102">
        <v>0</v>
      </c>
      <c r="U602" s="43"/>
      <c r="V602" s="43"/>
      <c r="W602" s="102">
        <v>0</v>
      </c>
      <c r="X602" s="102">
        <v>-2670</v>
      </c>
      <c r="Y602" s="102">
        <v>-1050</v>
      </c>
      <c r="Z602" s="102">
        <v>0</v>
      </c>
      <c r="AA602" s="102">
        <v>0</v>
      </c>
      <c r="AB602" s="102">
        <v>0</v>
      </c>
      <c r="AC602" s="102">
        <v>0</v>
      </c>
      <c r="AD602" s="102">
        <v>0</v>
      </c>
      <c r="AE602" s="102">
        <v>0</v>
      </c>
      <c r="AF602" s="102">
        <v>0</v>
      </c>
      <c r="AG602" s="102">
        <v>0</v>
      </c>
      <c r="AH602" s="102">
        <v>0</v>
      </c>
      <c r="AJ602" s="102">
        <v>0</v>
      </c>
      <c r="AK602" s="102">
        <v>0</v>
      </c>
      <c r="AL602" s="102">
        <v>0</v>
      </c>
      <c r="AM602" s="102">
        <v>0</v>
      </c>
      <c r="AN602" s="102">
        <v>0</v>
      </c>
      <c r="AO602" s="102">
        <v>0</v>
      </c>
      <c r="AP602" s="102">
        <v>0</v>
      </c>
      <c r="AQ602" s="102">
        <v>0</v>
      </c>
      <c r="AR602" s="102">
        <v>0</v>
      </c>
      <c r="AS602" s="102"/>
      <c r="AT602" s="102"/>
      <c r="AU602" s="102"/>
    </row>
    <row r="603" ht="14.4" customHeight="1" spans="2:47" x14ac:dyDescent="0.25">
      <c r="B603" s="100" t="s">
        <v>1321</v>
      </c>
      <c r="C603" s="101" t="str">
        <f t="shared" si="164"/>
        <v>A</v>
      </c>
      <c r="D603" s="101" t="str">
        <f t="shared" si="165"/>
        <v>A2.1.3.01.0263</v>
      </c>
      <c r="E603" s="101" t="str">
        <f t="shared" si="166"/>
        <v>2</v>
      </c>
      <c r="F603" s="101" t="s">
        <v>90</v>
      </c>
      <c r="G603" s="101">
        <f t="shared" si="167"/>
        <v>13</v>
      </c>
      <c r="H603" s="101" t="s">
        <v>1322</v>
      </c>
      <c r="I603" s="102">
        <v>0</v>
      </c>
      <c r="J603" s="102">
        <v>0</v>
      </c>
      <c r="K603" s="102">
        <v>0</v>
      </c>
      <c r="L603" s="102">
        <v>0</v>
      </c>
      <c r="M603" s="102">
        <v>0</v>
      </c>
      <c r="N603" s="102">
        <v>0</v>
      </c>
      <c r="O603" s="102">
        <v>-280</v>
      </c>
      <c r="P603" s="102">
        <v>0</v>
      </c>
      <c r="Q603" s="102">
        <v>0</v>
      </c>
      <c r="R603" s="102">
        <v>0</v>
      </c>
      <c r="S603" s="102">
        <v>-280</v>
      </c>
      <c r="T603" s="102">
        <v>0</v>
      </c>
      <c r="U603" s="43"/>
      <c r="V603" s="43"/>
      <c r="W603" s="102">
        <v>0</v>
      </c>
      <c r="X603" s="102">
        <v>0</v>
      </c>
      <c r="Y603" s="102">
        <v>0</v>
      </c>
      <c r="Z603" s="102">
        <v>0</v>
      </c>
      <c r="AA603" s="102">
        <v>0</v>
      </c>
      <c r="AB603" s="102">
        <v>0</v>
      </c>
      <c r="AC603" s="102">
        <v>0</v>
      </c>
      <c r="AD603" s="102">
        <v>0</v>
      </c>
      <c r="AE603" s="102">
        <v>0</v>
      </c>
      <c r="AF603" s="102">
        <v>0</v>
      </c>
      <c r="AG603" s="102">
        <v>0</v>
      </c>
      <c r="AH603" s="102">
        <v>0</v>
      </c>
      <c r="AJ603" s="102">
        <v>0</v>
      </c>
      <c r="AK603" s="102">
        <v>0</v>
      </c>
      <c r="AL603" s="102">
        <v>0</v>
      </c>
      <c r="AM603" s="102">
        <v>0</v>
      </c>
      <c r="AN603" s="102">
        <v>0</v>
      </c>
      <c r="AO603" s="102">
        <v>0</v>
      </c>
      <c r="AP603" s="102">
        <v>0</v>
      </c>
      <c r="AQ603" s="102">
        <v>0</v>
      </c>
      <c r="AR603" s="102">
        <v>0</v>
      </c>
      <c r="AS603" s="102"/>
      <c r="AT603" s="102"/>
      <c r="AU603" s="102"/>
    </row>
    <row r="604" ht="14.4" customHeight="1" spans="2:47" x14ac:dyDescent="0.25">
      <c r="B604" s="100" t="s">
        <v>1323</v>
      </c>
      <c r="C604" s="101" t="str">
        <f t="shared" si="164"/>
        <v>A</v>
      </c>
      <c r="D604" s="101" t="str">
        <f t="shared" si="165"/>
        <v>A2.1.3.01.1067</v>
      </c>
      <c r="E604" s="101" t="str">
        <f t="shared" si="166"/>
        <v>2</v>
      </c>
      <c r="F604" s="101" t="s">
        <v>90</v>
      </c>
      <c r="G604" s="101">
        <f t="shared" si="167"/>
        <v>13</v>
      </c>
      <c r="H604" s="101" t="s">
        <v>1324</v>
      </c>
      <c r="I604" s="102">
        <v>0</v>
      </c>
      <c r="J604" s="102">
        <v>0</v>
      </c>
      <c r="K604" s="102">
        <v>0</v>
      </c>
      <c r="L604" s="102">
        <v>0</v>
      </c>
      <c r="M604" s="102">
        <v>0</v>
      </c>
      <c r="N604" s="102">
        <v>0</v>
      </c>
      <c r="O604" s="102">
        <v>0</v>
      </c>
      <c r="P604" s="102">
        <v>0</v>
      </c>
      <c r="Q604" s="102">
        <v>0</v>
      </c>
      <c r="R604" s="102">
        <v>0</v>
      </c>
      <c r="S604" s="102">
        <v>0</v>
      </c>
      <c r="T604" s="102">
        <v>0</v>
      </c>
      <c r="U604" s="43"/>
      <c r="V604" s="43"/>
      <c r="W604" s="102">
        <v>0</v>
      </c>
      <c r="X604" s="102">
        <v>0</v>
      </c>
      <c r="Y604" s="102">
        <v>0</v>
      </c>
      <c r="Z604" s="102">
        <v>0</v>
      </c>
      <c r="AA604" s="102">
        <v>0</v>
      </c>
      <c r="AB604" s="102">
        <v>0</v>
      </c>
      <c r="AC604" s="102">
        <v>0</v>
      </c>
      <c r="AD604" s="102">
        <v>0</v>
      </c>
      <c r="AE604" s="102">
        <v>0</v>
      </c>
      <c r="AF604" s="102">
        <v>0</v>
      </c>
      <c r="AG604" s="102">
        <v>0</v>
      </c>
      <c r="AH604" s="102">
        <v>0</v>
      </c>
      <c r="AJ604" s="102">
        <v>0</v>
      </c>
      <c r="AK604" s="102">
        <v>0</v>
      </c>
      <c r="AL604" s="102">
        <v>0</v>
      </c>
      <c r="AM604" s="102">
        <v>0</v>
      </c>
      <c r="AN604" s="102">
        <v>0</v>
      </c>
      <c r="AO604" s="102">
        <v>0</v>
      </c>
      <c r="AP604" s="102">
        <v>0</v>
      </c>
      <c r="AQ604" s="102">
        <v>0</v>
      </c>
      <c r="AR604" s="102">
        <v>0</v>
      </c>
      <c r="AS604" s="102"/>
      <c r="AT604" s="102"/>
      <c r="AU604" s="102"/>
    </row>
    <row r="605" ht="14.4" customHeight="1" spans="2:47" x14ac:dyDescent="0.25">
      <c r="B605" s="100" t="s">
        <v>1325</v>
      </c>
      <c r="C605" s="101" t="str">
        <f t="shared" si="164"/>
        <v>A</v>
      </c>
      <c r="D605" s="101" t="str">
        <f t="shared" si="165"/>
        <v>A2.1.3.01.1066</v>
      </c>
      <c r="E605" s="101" t="str">
        <f t="shared" si="166"/>
        <v>2</v>
      </c>
      <c r="F605" s="101" t="s">
        <v>90</v>
      </c>
      <c r="G605" s="101">
        <f t="shared" si="167"/>
        <v>13</v>
      </c>
      <c r="H605" s="101" t="s">
        <v>1326</v>
      </c>
      <c r="I605" s="102">
        <v>0</v>
      </c>
      <c r="J605" s="102">
        <v>0</v>
      </c>
      <c r="K605" s="102">
        <v>0</v>
      </c>
      <c r="L605" s="102">
        <v>0</v>
      </c>
      <c r="M605" s="102">
        <v>0</v>
      </c>
      <c r="N605" s="102">
        <v>0</v>
      </c>
      <c r="O605" s="102">
        <v>0</v>
      </c>
      <c r="P605" s="102">
        <v>0</v>
      </c>
      <c r="Q605" s="102">
        <v>0</v>
      </c>
      <c r="R605" s="102">
        <v>0</v>
      </c>
      <c r="S605" s="102">
        <v>0</v>
      </c>
      <c r="T605" s="102">
        <v>0</v>
      </c>
      <c r="U605" s="43"/>
      <c r="V605" s="43"/>
      <c r="W605" s="102">
        <v>0</v>
      </c>
      <c r="X605" s="102">
        <v>0</v>
      </c>
      <c r="Y605" s="102">
        <v>0</v>
      </c>
      <c r="Z605" s="102">
        <v>0</v>
      </c>
      <c r="AA605" s="102">
        <v>0</v>
      </c>
      <c r="AB605" s="102">
        <v>0</v>
      </c>
      <c r="AC605" s="102">
        <v>0</v>
      </c>
      <c r="AD605" s="102">
        <v>0</v>
      </c>
      <c r="AE605" s="102">
        <v>0</v>
      </c>
      <c r="AF605" s="102">
        <v>0</v>
      </c>
      <c r="AG605" s="102">
        <v>0</v>
      </c>
      <c r="AH605" s="102">
        <v>0</v>
      </c>
      <c r="AJ605" s="102">
        <v>0</v>
      </c>
      <c r="AK605" s="102">
        <v>0</v>
      </c>
      <c r="AL605" s="102">
        <v>0</v>
      </c>
      <c r="AM605" s="102">
        <v>0</v>
      </c>
      <c r="AN605" s="102">
        <v>0</v>
      </c>
      <c r="AO605" s="102">
        <v>0</v>
      </c>
      <c r="AP605" s="102">
        <v>0</v>
      </c>
      <c r="AQ605" s="102">
        <v>0</v>
      </c>
      <c r="AR605" s="102">
        <v>0</v>
      </c>
      <c r="AS605" s="102"/>
      <c r="AT605" s="102"/>
      <c r="AU605" s="102"/>
    </row>
    <row r="606" ht="14.4" customHeight="1" spans="2:47" x14ac:dyDescent="0.25">
      <c r="B606" s="100" t="s">
        <v>1327</v>
      </c>
      <c r="C606" s="101" t="str">
        <f t="shared" si="164"/>
        <v>A</v>
      </c>
      <c r="D606" s="101" t="str">
        <f t="shared" si="165"/>
        <v>A2.1.3.01.0307</v>
      </c>
      <c r="E606" s="101" t="str">
        <f t="shared" si="166"/>
        <v>2</v>
      </c>
      <c r="F606" s="101" t="s">
        <v>90</v>
      </c>
      <c r="G606" s="101">
        <f t="shared" si="167"/>
        <v>13</v>
      </c>
      <c r="H606" s="101" t="s">
        <v>1328</v>
      </c>
      <c r="I606" s="102">
        <v>0</v>
      </c>
      <c r="J606" s="102">
        <v>0</v>
      </c>
      <c r="K606" s="102">
        <v>0</v>
      </c>
      <c r="L606" s="102">
        <v>-3600</v>
      </c>
      <c r="M606" s="102">
        <v>0</v>
      </c>
      <c r="N606" s="102">
        <v>0</v>
      </c>
      <c r="O606" s="102">
        <v>0</v>
      </c>
      <c r="P606" s="102">
        <v>0</v>
      </c>
      <c r="Q606" s="102">
        <v>0</v>
      </c>
      <c r="R606" s="102">
        <v>0</v>
      </c>
      <c r="S606" s="102">
        <v>0</v>
      </c>
      <c r="T606" s="102">
        <v>0</v>
      </c>
      <c r="U606" s="43"/>
      <c r="V606" s="43"/>
      <c r="W606" s="102">
        <v>0</v>
      </c>
      <c r="X606" s="102">
        <v>-1800</v>
      </c>
      <c r="Y606" s="102">
        <v>0</v>
      </c>
      <c r="Z606" s="102">
        <v>0</v>
      </c>
      <c r="AA606" s="102">
        <v>0</v>
      </c>
      <c r="AB606" s="102">
        <v>0</v>
      </c>
      <c r="AC606" s="102">
        <v>0</v>
      </c>
      <c r="AD606" s="102">
        <v>0</v>
      </c>
      <c r="AE606" s="102">
        <v>0</v>
      </c>
      <c r="AF606" s="102">
        <v>0</v>
      </c>
      <c r="AG606" s="102">
        <v>0</v>
      </c>
      <c r="AH606" s="102">
        <v>0</v>
      </c>
      <c r="AJ606" s="102">
        <v>0</v>
      </c>
      <c r="AK606" s="102">
        <v>-3800</v>
      </c>
      <c r="AL606" s="102">
        <v>0</v>
      </c>
      <c r="AM606" s="102">
        <v>0</v>
      </c>
      <c r="AN606" s="102">
        <v>0</v>
      </c>
      <c r="AO606" s="102">
        <v>-1278</v>
      </c>
      <c r="AP606" s="102">
        <v>0</v>
      </c>
      <c r="AQ606" s="102">
        <v>0</v>
      </c>
      <c r="AR606" s="102">
        <v>0</v>
      </c>
      <c r="AS606" s="102"/>
      <c r="AT606" s="102"/>
      <c r="AU606" s="102"/>
    </row>
    <row r="607" ht="14.4" customHeight="1" spans="2:47" x14ac:dyDescent="0.25">
      <c r="B607" s="100" t="s">
        <v>1329</v>
      </c>
      <c r="C607" s="101" t="str">
        <f t="shared" si="164"/>
        <v>A</v>
      </c>
      <c r="D607" s="101" t="str">
        <f t="shared" si="165"/>
        <v>A2.1.3.01.1050</v>
      </c>
      <c r="E607" s="101" t="str">
        <f t="shared" si="166"/>
        <v>2</v>
      </c>
      <c r="F607" s="101" t="s">
        <v>90</v>
      </c>
      <c r="G607" s="101">
        <f t="shared" si="167"/>
        <v>13</v>
      </c>
      <c r="H607" s="101" t="s">
        <v>1330</v>
      </c>
      <c r="I607" s="102">
        <v>0</v>
      </c>
      <c r="J607" s="102">
        <v>0</v>
      </c>
      <c r="K607" s="102">
        <v>0</v>
      </c>
      <c r="L607" s="102">
        <v>0</v>
      </c>
      <c r="M607" s="102">
        <v>0</v>
      </c>
      <c r="N607" s="102">
        <v>0</v>
      </c>
      <c r="O607" s="102">
        <v>0</v>
      </c>
      <c r="P607" s="102">
        <v>0</v>
      </c>
      <c r="Q607" s="102">
        <v>0</v>
      </c>
      <c r="R607" s="102">
        <v>0</v>
      </c>
      <c r="S607" s="102">
        <v>0</v>
      </c>
      <c r="T607" s="102">
        <v>0</v>
      </c>
      <c r="U607" s="43"/>
      <c r="V607" s="43"/>
      <c r="W607" s="102">
        <v>0</v>
      </c>
      <c r="X607" s="102">
        <v>-1800</v>
      </c>
      <c r="Y607" s="102">
        <v>0</v>
      </c>
      <c r="Z607" s="102">
        <v>0</v>
      </c>
      <c r="AA607" s="102">
        <v>0</v>
      </c>
      <c r="AB607" s="102">
        <v>0</v>
      </c>
      <c r="AC607" s="102">
        <v>0</v>
      </c>
      <c r="AD607" s="102">
        <v>0</v>
      </c>
      <c r="AE607" s="102">
        <v>0</v>
      </c>
      <c r="AF607" s="102">
        <v>0</v>
      </c>
      <c r="AG607" s="102">
        <v>0</v>
      </c>
      <c r="AH607" s="102">
        <v>0</v>
      </c>
      <c r="AJ607" s="102">
        <v>0</v>
      </c>
      <c r="AK607" s="102">
        <v>0</v>
      </c>
      <c r="AL607" s="102">
        <v>0</v>
      </c>
      <c r="AM607" s="102">
        <v>0</v>
      </c>
      <c r="AN607" s="102">
        <v>0</v>
      </c>
      <c r="AO607" s="102">
        <v>0</v>
      </c>
      <c r="AP607" s="102">
        <v>0</v>
      </c>
      <c r="AQ607" s="102">
        <v>0</v>
      </c>
      <c r="AR607" s="102">
        <v>0</v>
      </c>
      <c r="AS607" s="102"/>
      <c r="AT607" s="102"/>
      <c r="AU607" s="102"/>
    </row>
    <row r="608" ht="14.4" customHeight="1" spans="2:47" x14ac:dyDescent="0.25">
      <c r="B608" s="100" t="s">
        <v>1331</v>
      </c>
      <c r="C608" s="101" t="str">
        <f t="shared" si="164"/>
        <v>A</v>
      </c>
      <c r="D608" s="101" t="str">
        <f t="shared" si="165"/>
        <v>A2.1.3.01.0313</v>
      </c>
      <c r="E608" s="101" t="str">
        <f t="shared" si="166"/>
        <v>2</v>
      </c>
      <c r="F608" s="101" t="s">
        <v>90</v>
      </c>
      <c r="G608" s="101">
        <f t="shared" si="167"/>
        <v>13</v>
      </c>
      <c r="H608" s="101" t="s">
        <v>1140</v>
      </c>
      <c r="I608" s="102">
        <v>0</v>
      </c>
      <c r="J608" s="102">
        <v>0</v>
      </c>
      <c r="K608" s="102">
        <v>0</v>
      </c>
      <c r="L608" s="102">
        <v>0</v>
      </c>
      <c r="M608" s="102">
        <v>0</v>
      </c>
      <c r="N608" s="102">
        <v>0</v>
      </c>
      <c r="O608" s="102">
        <v>0</v>
      </c>
      <c r="P608" s="102">
        <v>0</v>
      </c>
      <c r="Q608" s="102">
        <v>0</v>
      </c>
      <c r="R608" s="102">
        <v>0</v>
      </c>
      <c r="S608" s="102">
        <v>0</v>
      </c>
      <c r="T608" s="102">
        <v>0</v>
      </c>
      <c r="U608" s="43"/>
      <c r="V608" s="43"/>
      <c r="W608" s="102">
        <v>0</v>
      </c>
      <c r="X608" s="102">
        <v>0</v>
      </c>
      <c r="Y608" s="102">
        <v>0</v>
      </c>
      <c r="Z608" s="102">
        <v>0</v>
      </c>
      <c r="AA608" s="102">
        <v>0</v>
      </c>
      <c r="AB608" s="102">
        <v>0</v>
      </c>
      <c r="AC608" s="102">
        <v>0</v>
      </c>
      <c r="AD608" s="102">
        <v>0</v>
      </c>
      <c r="AE608" s="102">
        <v>0</v>
      </c>
      <c r="AF608" s="102">
        <v>0</v>
      </c>
      <c r="AG608" s="102">
        <v>0</v>
      </c>
      <c r="AH608" s="102">
        <v>0</v>
      </c>
      <c r="AJ608" s="102">
        <v>0</v>
      </c>
      <c r="AK608" s="102">
        <v>0</v>
      </c>
      <c r="AL608" s="102">
        <v>0</v>
      </c>
      <c r="AM608" s="102">
        <v>0</v>
      </c>
      <c r="AN608" s="102">
        <v>0</v>
      </c>
      <c r="AO608" s="102">
        <v>0</v>
      </c>
      <c r="AP608" s="102">
        <v>0</v>
      </c>
      <c r="AQ608" s="102">
        <v>0</v>
      </c>
      <c r="AR608" s="102">
        <v>0</v>
      </c>
      <c r="AS608" s="102"/>
      <c r="AT608" s="102"/>
      <c r="AU608" s="102"/>
    </row>
    <row r="609" ht="14.4" customHeight="1" spans="2:47" x14ac:dyDescent="0.25">
      <c r="B609" s="100" t="s">
        <v>1332</v>
      </c>
      <c r="C609" s="101" t="str">
        <f t="shared" si="164"/>
        <v>A</v>
      </c>
      <c r="D609" s="101" t="str">
        <f t="shared" si="165"/>
        <v>A2.1.3.01.0090</v>
      </c>
      <c r="E609" s="101" t="str">
        <f t="shared" si="166"/>
        <v>2</v>
      </c>
      <c r="F609" s="101" t="s">
        <v>90</v>
      </c>
      <c r="G609" s="101">
        <f t="shared" si="167"/>
        <v>13</v>
      </c>
      <c r="H609" s="101" t="s">
        <v>1333</v>
      </c>
      <c r="I609" s="102">
        <v>0</v>
      </c>
      <c r="J609" s="102">
        <v>0</v>
      </c>
      <c r="K609" s="102">
        <v>-711.2</v>
      </c>
      <c r="L609" s="102">
        <v>0</v>
      </c>
      <c r="M609" s="102">
        <v>0</v>
      </c>
      <c r="N609" s="102">
        <v>-389.2</v>
      </c>
      <c r="O609" s="102">
        <v>-2895.28</v>
      </c>
      <c r="P609" s="102">
        <v>0</v>
      </c>
      <c r="Q609" s="102">
        <v>0</v>
      </c>
      <c r="R609" s="102">
        <v>0</v>
      </c>
      <c r="S609" s="102">
        <v>-419.4</v>
      </c>
      <c r="T609" s="102">
        <v>0</v>
      </c>
      <c r="U609" s="43"/>
      <c r="V609" s="43"/>
      <c r="W609" s="102">
        <v>0</v>
      </c>
      <c r="X609" s="102">
        <v>-920</v>
      </c>
      <c r="Y609" s="102">
        <v>0</v>
      </c>
      <c r="Z609" s="102">
        <v>0</v>
      </c>
      <c r="AA609" s="102">
        <v>0</v>
      </c>
      <c r="AB609" s="102">
        <v>-150</v>
      </c>
      <c r="AC609" s="102">
        <v>0</v>
      </c>
      <c r="AD609" s="102">
        <v>0</v>
      </c>
      <c r="AE609" s="102">
        <v>-1240</v>
      </c>
      <c r="AF609" s="102">
        <v>0</v>
      </c>
      <c r="AG609" s="102">
        <v>0</v>
      </c>
      <c r="AH609" s="102">
        <v>0</v>
      </c>
      <c r="AJ609" s="102">
        <v>0</v>
      </c>
      <c r="AK609" s="102">
        <v>0</v>
      </c>
      <c r="AL609" s="102">
        <v>0</v>
      </c>
      <c r="AM609" s="102">
        <v>0</v>
      </c>
      <c r="AN609" s="102">
        <v>0</v>
      </c>
      <c r="AO609" s="102">
        <v>0</v>
      </c>
      <c r="AP609" s="102">
        <v>0</v>
      </c>
      <c r="AQ609" s="102">
        <v>-900</v>
      </c>
      <c r="AR609" s="102">
        <v>0</v>
      </c>
      <c r="AS609" s="102"/>
      <c r="AT609" s="102"/>
      <c r="AU609" s="102"/>
    </row>
    <row r="610" ht="14.4" customHeight="1" spans="2:47" x14ac:dyDescent="0.25">
      <c r="B610" s="100" t="s">
        <v>1334</v>
      </c>
      <c r="C610" s="101" t="str">
        <f t="shared" si="164"/>
        <v>A</v>
      </c>
      <c r="D610" s="101" t="str">
        <f t="shared" si="165"/>
        <v>A2.1.3.01.1070</v>
      </c>
      <c r="E610" s="101" t="str">
        <f t="shared" si="166"/>
        <v>2</v>
      </c>
      <c r="F610" s="101" t="s">
        <v>90</v>
      </c>
      <c r="G610" s="101">
        <f t="shared" si="167"/>
        <v>13</v>
      </c>
      <c r="H610" s="101" t="s">
        <v>1335</v>
      </c>
      <c r="I610" s="102">
        <v>0</v>
      </c>
      <c r="J610" s="102">
        <v>0</v>
      </c>
      <c r="K610" s="102">
        <v>0</v>
      </c>
      <c r="L610" s="102">
        <v>0</v>
      </c>
      <c r="M610" s="102">
        <v>0</v>
      </c>
      <c r="N610" s="102">
        <v>0</v>
      </c>
      <c r="O610" s="102">
        <v>0</v>
      </c>
      <c r="P610" s="102">
        <v>0</v>
      </c>
      <c r="Q610" s="102">
        <v>0</v>
      </c>
      <c r="R610" s="102">
        <v>0</v>
      </c>
      <c r="S610" s="102">
        <v>0</v>
      </c>
      <c r="T610" s="102">
        <v>0</v>
      </c>
      <c r="U610" s="43"/>
      <c r="V610" s="43"/>
      <c r="W610" s="102">
        <v>0</v>
      </c>
      <c r="X610" s="102">
        <v>-280</v>
      </c>
      <c r="Y610" s="102">
        <v>-1380</v>
      </c>
      <c r="Z610" s="102">
        <v>0</v>
      </c>
      <c r="AA610" s="102">
        <v>0</v>
      </c>
      <c r="AB610" s="102">
        <v>0</v>
      </c>
      <c r="AC610" s="102">
        <v>0</v>
      </c>
      <c r="AD610" s="102">
        <v>0</v>
      </c>
      <c r="AE610" s="102">
        <v>0</v>
      </c>
      <c r="AF610" s="102">
        <v>0</v>
      </c>
      <c r="AG610" s="102">
        <v>0</v>
      </c>
      <c r="AH610" s="102">
        <v>0</v>
      </c>
      <c r="AJ610" s="102">
        <v>0</v>
      </c>
      <c r="AK610" s="102">
        <v>0</v>
      </c>
      <c r="AL610" s="102">
        <v>0</v>
      </c>
      <c r="AM610" s="102">
        <v>0</v>
      </c>
      <c r="AN610" s="102">
        <v>0</v>
      </c>
      <c r="AO610" s="102">
        <v>0</v>
      </c>
      <c r="AP610" s="102">
        <v>0</v>
      </c>
      <c r="AQ610" s="102">
        <v>0</v>
      </c>
      <c r="AR610" s="102">
        <v>0</v>
      </c>
      <c r="AS610" s="102"/>
      <c r="AT610" s="102"/>
      <c r="AU610" s="102"/>
    </row>
    <row r="611" ht="14.4" customHeight="1" spans="2:47" x14ac:dyDescent="0.25">
      <c r="B611" s="100" t="s">
        <v>1336</v>
      </c>
      <c r="C611" s="101" t="str">
        <f t="shared" si="164"/>
        <v>A</v>
      </c>
      <c r="D611" s="101" t="str">
        <f t="shared" si="165"/>
        <v>A2.1.3.01.1059</v>
      </c>
      <c r="E611" s="101" t="str">
        <f t="shared" si="166"/>
        <v>2</v>
      </c>
      <c r="F611" s="101" t="s">
        <v>90</v>
      </c>
      <c r="G611" s="101">
        <f t="shared" si="167"/>
        <v>13</v>
      </c>
      <c r="H611" s="101" t="s">
        <v>1337</v>
      </c>
      <c r="I611" s="102">
        <v>0</v>
      </c>
      <c r="J611" s="102">
        <v>0</v>
      </c>
      <c r="K611" s="102">
        <v>0</v>
      </c>
      <c r="L611" s="102">
        <v>0</v>
      </c>
      <c r="M611" s="102">
        <v>0</v>
      </c>
      <c r="N611" s="102">
        <v>0</v>
      </c>
      <c r="O611" s="102">
        <v>0</v>
      </c>
      <c r="P611" s="102">
        <v>0</v>
      </c>
      <c r="Q611" s="102">
        <v>0</v>
      </c>
      <c r="R611" s="102">
        <v>0</v>
      </c>
      <c r="S611" s="102">
        <v>0</v>
      </c>
      <c r="T611" s="102">
        <v>0</v>
      </c>
      <c r="U611" s="43"/>
      <c r="V611" s="43"/>
      <c r="W611" s="102">
        <v>0</v>
      </c>
      <c r="X611" s="102">
        <v>0</v>
      </c>
      <c r="Y611" s="102">
        <v>0</v>
      </c>
      <c r="Z611" s="102">
        <v>0</v>
      </c>
      <c r="AA611" s="102">
        <v>0</v>
      </c>
      <c r="AB611" s="102">
        <v>0</v>
      </c>
      <c r="AC611" s="102">
        <v>0</v>
      </c>
      <c r="AD611" s="102">
        <v>0</v>
      </c>
      <c r="AE611" s="102">
        <v>0</v>
      </c>
      <c r="AF611" s="102">
        <v>0</v>
      </c>
      <c r="AG611" s="102">
        <v>0</v>
      </c>
      <c r="AH611" s="102">
        <v>0</v>
      </c>
      <c r="AJ611" s="102">
        <v>0</v>
      </c>
      <c r="AK611" s="102">
        <v>0</v>
      </c>
      <c r="AL611" s="102">
        <v>0</v>
      </c>
      <c r="AM611" s="102">
        <v>0</v>
      </c>
      <c r="AN611" s="102">
        <v>0</v>
      </c>
      <c r="AO611" s="102">
        <v>0</v>
      </c>
      <c r="AP611" s="102">
        <v>0</v>
      </c>
      <c r="AQ611" s="102">
        <v>0</v>
      </c>
      <c r="AR611" s="102">
        <v>0</v>
      </c>
      <c r="AS611" s="102"/>
      <c r="AT611" s="102"/>
      <c r="AU611" s="102"/>
    </row>
    <row r="612" ht="14.4" customHeight="1" spans="2:47" x14ac:dyDescent="0.25">
      <c r="B612" s="100" t="s">
        <v>1338</v>
      </c>
      <c r="C612" s="101" t="str">
        <f t="shared" si="164"/>
        <v>A</v>
      </c>
      <c r="D612" s="101" t="str">
        <f t="shared" si="165"/>
        <v>A2.1.3.01.004</v>
      </c>
      <c r="E612" s="101" t="str">
        <f t="shared" si="166"/>
        <v>2</v>
      </c>
      <c r="F612" s="101" t="s">
        <v>90</v>
      </c>
      <c r="G612" s="101">
        <f t="shared" si="167"/>
        <v>12</v>
      </c>
      <c r="H612" s="101" t="s">
        <v>1339</v>
      </c>
      <c r="I612" s="102">
        <v>0</v>
      </c>
      <c r="J612" s="102">
        <v>0</v>
      </c>
      <c r="K612" s="102">
        <v>0</v>
      </c>
      <c r="L612" s="102">
        <v>0</v>
      </c>
      <c r="M612" s="102">
        <v>0</v>
      </c>
      <c r="N612" s="102">
        <v>0</v>
      </c>
      <c r="O612" s="102">
        <v>0</v>
      </c>
      <c r="P612" s="102">
        <v>0</v>
      </c>
      <c r="Q612" s="102">
        <v>0</v>
      </c>
      <c r="R612" s="102">
        <v>0</v>
      </c>
      <c r="S612" s="102">
        <v>0</v>
      </c>
      <c r="T612" s="102">
        <v>0</v>
      </c>
      <c r="U612" s="43"/>
      <c r="V612" s="43"/>
      <c r="W612" s="102">
        <v>0</v>
      </c>
      <c r="X612" s="102">
        <v>0</v>
      </c>
      <c r="Y612" s="102">
        <v>0</v>
      </c>
      <c r="Z612" s="102">
        <v>0</v>
      </c>
      <c r="AA612" s="102">
        <v>0</v>
      </c>
      <c r="AB612" s="102">
        <v>0</v>
      </c>
      <c r="AC612" s="102">
        <v>0</v>
      </c>
      <c r="AD612" s="102">
        <v>0</v>
      </c>
      <c r="AE612" s="102">
        <v>0</v>
      </c>
      <c r="AF612" s="102">
        <v>0</v>
      </c>
      <c r="AG612" s="102">
        <v>0</v>
      </c>
      <c r="AH612" s="102">
        <v>0</v>
      </c>
      <c r="AJ612" s="102">
        <v>0</v>
      </c>
      <c r="AK612" s="102">
        <v>0</v>
      </c>
      <c r="AL612" s="102">
        <v>0</v>
      </c>
      <c r="AM612" s="102">
        <v>0</v>
      </c>
      <c r="AN612" s="102">
        <v>0</v>
      </c>
      <c r="AO612" s="102">
        <v>0</v>
      </c>
      <c r="AP612" s="102">
        <v>0</v>
      </c>
      <c r="AQ612" s="102">
        <v>0</v>
      </c>
      <c r="AR612" s="102">
        <v>0</v>
      </c>
      <c r="AS612" s="102"/>
      <c r="AT612" s="102"/>
      <c r="AU612" s="102"/>
    </row>
    <row r="613" ht="14.4" customHeight="1" spans="2:47" x14ac:dyDescent="0.25">
      <c r="B613" s="100" t="s">
        <v>1340</v>
      </c>
      <c r="C613" s="101" t="str">
        <f t="shared" si="164"/>
        <v>A</v>
      </c>
      <c r="D613" s="101" t="str">
        <f t="shared" si="165"/>
        <v>A2.1.3.01.0267</v>
      </c>
      <c r="E613" s="101" t="str">
        <f t="shared" si="166"/>
        <v>2</v>
      </c>
      <c r="F613" s="101" t="s">
        <v>90</v>
      </c>
      <c r="G613" s="101">
        <f t="shared" si="167"/>
        <v>13</v>
      </c>
      <c r="H613" s="101" t="s">
        <v>1341</v>
      </c>
      <c r="I613" s="102">
        <v>0</v>
      </c>
      <c r="J613" s="102">
        <v>0</v>
      </c>
      <c r="K613" s="102">
        <v>0</v>
      </c>
      <c r="L613" s="102">
        <v>0</v>
      </c>
      <c r="M613" s="102">
        <v>0</v>
      </c>
      <c r="N613" s="102">
        <v>0</v>
      </c>
      <c r="O613" s="102">
        <v>0</v>
      </c>
      <c r="P613" s="102">
        <v>0</v>
      </c>
      <c r="Q613" s="102">
        <v>0</v>
      </c>
      <c r="R613" s="102">
        <v>0</v>
      </c>
      <c r="S613" s="102">
        <v>0</v>
      </c>
      <c r="T613" s="102">
        <v>0</v>
      </c>
      <c r="U613" s="43"/>
      <c r="V613" s="43"/>
      <c r="W613" s="102">
        <v>0</v>
      </c>
      <c r="X613" s="102">
        <v>0</v>
      </c>
      <c r="Y613" s="102">
        <v>0</v>
      </c>
      <c r="Z613" s="102">
        <v>0</v>
      </c>
      <c r="AA613" s="102">
        <v>0</v>
      </c>
      <c r="AB613" s="102">
        <v>0</v>
      </c>
      <c r="AC613" s="102">
        <v>0</v>
      </c>
      <c r="AD613" s="102">
        <v>0</v>
      </c>
      <c r="AE613" s="102">
        <v>0</v>
      </c>
      <c r="AF613" s="102">
        <v>0</v>
      </c>
      <c r="AG613" s="102">
        <v>0</v>
      </c>
      <c r="AH613" s="102">
        <v>0</v>
      </c>
      <c r="AJ613" s="102">
        <v>0</v>
      </c>
      <c r="AK613" s="102">
        <v>0</v>
      </c>
      <c r="AL613" s="102">
        <v>0</v>
      </c>
      <c r="AM613" s="102">
        <v>0</v>
      </c>
      <c r="AN613" s="102">
        <v>0</v>
      </c>
      <c r="AO613" s="102">
        <v>0</v>
      </c>
      <c r="AP613" s="102">
        <v>0</v>
      </c>
      <c r="AQ613" s="102">
        <v>0</v>
      </c>
      <c r="AR613" s="102">
        <v>0</v>
      </c>
      <c r="AS613" s="102"/>
      <c r="AT613" s="102"/>
      <c r="AU613" s="102"/>
    </row>
    <row r="614" ht="14.4" customHeight="1" spans="2:47" x14ac:dyDescent="0.25">
      <c r="B614" s="100" t="s">
        <v>1342</v>
      </c>
      <c r="C614" s="101" t="str">
        <f t="shared" si="164"/>
        <v>A</v>
      </c>
      <c r="D614" s="101" t="str">
        <f t="shared" si="165"/>
        <v>A2.1.3.01.0042</v>
      </c>
      <c r="E614" s="101" t="str">
        <f t="shared" si="166"/>
        <v>2</v>
      </c>
      <c r="F614" s="101" t="s">
        <v>90</v>
      </c>
      <c r="G614" s="101">
        <f t="shared" si="167"/>
        <v>13</v>
      </c>
      <c r="H614" s="101" t="s">
        <v>1343</v>
      </c>
      <c r="I614" s="102">
        <v>0</v>
      </c>
      <c r="J614" s="102">
        <v>0</v>
      </c>
      <c r="K614" s="102">
        <v>0</v>
      </c>
      <c r="L614" s="102">
        <v>0</v>
      </c>
      <c r="M614" s="102">
        <v>0</v>
      </c>
      <c r="N614" s="102">
        <v>0</v>
      </c>
      <c r="O614" s="102">
        <v>0</v>
      </c>
      <c r="P614" s="102">
        <v>0</v>
      </c>
      <c r="Q614" s="102">
        <v>0</v>
      </c>
      <c r="R614" s="102">
        <v>0</v>
      </c>
      <c r="S614" s="102">
        <v>0</v>
      </c>
      <c r="T614" s="102">
        <v>0</v>
      </c>
      <c r="U614" s="43"/>
      <c r="V614" s="43"/>
      <c r="W614" s="102">
        <v>0</v>
      </c>
      <c r="X614" s="102">
        <v>0</v>
      </c>
      <c r="Y614" s="102">
        <v>0</v>
      </c>
      <c r="Z614" s="102">
        <v>0</v>
      </c>
      <c r="AA614" s="102">
        <v>0</v>
      </c>
      <c r="AB614" s="102">
        <v>0</v>
      </c>
      <c r="AC614" s="102">
        <v>0</v>
      </c>
      <c r="AD614" s="102">
        <v>0</v>
      </c>
      <c r="AE614" s="102">
        <v>0</v>
      </c>
      <c r="AF614" s="102">
        <v>0</v>
      </c>
      <c r="AG614" s="102">
        <v>0</v>
      </c>
      <c r="AH614" s="102">
        <v>0</v>
      </c>
      <c r="AJ614" s="102">
        <v>0</v>
      </c>
      <c r="AK614" s="102">
        <v>0</v>
      </c>
      <c r="AL614" s="102">
        <v>0</v>
      </c>
      <c r="AM614" s="102">
        <v>0</v>
      </c>
      <c r="AN614" s="102">
        <v>0</v>
      </c>
      <c r="AO614" s="102">
        <v>0</v>
      </c>
      <c r="AP614" s="102">
        <v>0</v>
      </c>
      <c r="AQ614" s="102">
        <v>0</v>
      </c>
      <c r="AR614" s="102">
        <v>0</v>
      </c>
      <c r="AS614" s="102"/>
      <c r="AT614" s="102"/>
      <c r="AU614" s="102"/>
    </row>
    <row r="615" ht="14.4" customHeight="1" spans="2:47" x14ac:dyDescent="0.25">
      <c r="B615" s="100" t="s">
        <v>1344</v>
      </c>
      <c r="C615" s="101" t="str">
        <f t="shared" si="160"/>
        <v>A</v>
      </c>
      <c r="D615" s="101" t="str">
        <f t="shared" si="161"/>
        <v>A2.1.3.01.1061</v>
      </c>
      <c r="E615" s="101" t="str">
        <f t="shared" si="162"/>
        <v>2</v>
      </c>
      <c r="F615" s="101" t="s">
        <v>90</v>
      </c>
      <c r="G615" s="101">
        <f t="shared" si="163"/>
        <v>13</v>
      </c>
      <c r="H615" s="101" t="s">
        <v>1345</v>
      </c>
      <c r="I615" s="102">
        <v>0</v>
      </c>
      <c r="J615" s="102">
        <v>0</v>
      </c>
      <c r="K615" s="102">
        <v>0</v>
      </c>
      <c r="L615" s="102">
        <v>0</v>
      </c>
      <c r="M615" s="102">
        <v>0</v>
      </c>
      <c r="N615" s="102">
        <v>0</v>
      </c>
      <c r="O615" s="102">
        <v>0</v>
      </c>
      <c r="P615" s="102">
        <v>0</v>
      </c>
      <c r="Q615" s="102">
        <v>0</v>
      </c>
      <c r="R615" s="102">
        <v>0</v>
      </c>
      <c r="S615" s="102">
        <v>0</v>
      </c>
      <c r="T615" s="102">
        <v>0</v>
      </c>
      <c r="U615" s="43"/>
      <c r="V615" s="43"/>
      <c r="W615" s="102">
        <v>-9720</v>
      </c>
      <c r="X615" s="102">
        <v>0</v>
      </c>
      <c r="Y615" s="102">
        <v>-8560</v>
      </c>
      <c r="Z615" s="102">
        <v>-15280</v>
      </c>
      <c r="AA615" s="102">
        <v>0</v>
      </c>
      <c r="AB615" s="102">
        <v>0</v>
      </c>
      <c r="AC615" s="102">
        <v>0</v>
      </c>
      <c r="AD615" s="102">
        <v>0</v>
      </c>
      <c r="AE615" s="102">
        <v>0</v>
      </c>
      <c r="AF615" s="102">
        <v>0</v>
      </c>
      <c r="AG615" s="102">
        <v>0</v>
      </c>
      <c r="AH615" s="102">
        <v>0</v>
      </c>
      <c r="AJ615" s="102">
        <v>0</v>
      </c>
      <c r="AK615" s="102">
        <v>0</v>
      </c>
      <c r="AL615" s="102">
        <v>0</v>
      </c>
      <c r="AM615" s="102">
        <v>0</v>
      </c>
      <c r="AN615" s="102">
        <v>-1000</v>
      </c>
      <c r="AO615" s="102">
        <v>0</v>
      </c>
      <c r="AP615" s="102">
        <v>0</v>
      </c>
      <c r="AQ615" s="102">
        <v>0</v>
      </c>
      <c r="AR615" s="102">
        <v>0</v>
      </c>
      <c r="AS615" s="102"/>
      <c r="AT615" s="102"/>
      <c r="AU615" s="102"/>
    </row>
    <row r="616" ht="14.4" customHeight="1" spans="2:47" x14ac:dyDescent="0.25">
      <c r="B616" s="100" t="s">
        <v>1346</v>
      </c>
      <c r="C616" s="101" t="str">
        <f t="shared" si="160"/>
        <v>A</v>
      </c>
      <c r="D616" s="101" t="str">
        <f t="shared" si="161"/>
        <v>A2.1.3.01.0311</v>
      </c>
      <c r="E616" s="101" t="str">
        <f t="shared" si="162"/>
        <v>2</v>
      </c>
      <c r="F616" s="101" t="s">
        <v>90</v>
      </c>
      <c r="G616" s="101">
        <f t="shared" si="163"/>
        <v>13</v>
      </c>
      <c r="H616" s="101" t="s">
        <v>1347</v>
      </c>
      <c r="I616" s="102">
        <v>0</v>
      </c>
      <c r="J616" s="102">
        <v>0</v>
      </c>
      <c r="K616" s="102">
        <v>0</v>
      </c>
      <c r="L616" s="102">
        <v>0</v>
      </c>
      <c r="M616" s="102">
        <v>0</v>
      </c>
      <c r="N616" s="102">
        <v>0</v>
      </c>
      <c r="O616" s="102">
        <v>0</v>
      </c>
      <c r="P616" s="102">
        <v>0</v>
      </c>
      <c r="Q616" s="102">
        <v>0</v>
      </c>
      <c r="R616" s="102">
        <v>0</v>
      </c>
      <c r="S616" s="102">
        <v>0</v>
      </c>
      <c r="T616" s="102">
        <v>0</v>
      </c>
      <c r="U616" s="43"/>
      <c r="V616" s="43"/>
      <c r="W616" s="102">
        <v>0</v>
      </c>
      <c r="X616" s="102">
        <v>0</v>
      </c>
      <c r="Y616" s="102">
        <v>0</v>
      </c>
      <c r="Z616" s="102">
        <v>0</v>
      </c>
      <c r="AA616" s="102">
        <v>0</v>
      </c>
      <c r="AB616" s="102">
        <v>0</v>
      </c>
      <c r="AC616" s="102">
        <v>0</v>
      </c>
      <c r="AD616" s="102">
        <v>0</v>
      </c>
      <c r="AE616" s="102">
        <v>0</v>
      </c>
      <c r="AF616" s="102">
        <v>0</v>
      </c>
      <c r="AG616" s="102">
        <v>0</v>
      </c>
      <c r="AH616" s="102">
        <v>0</v>
      </c>
      <c r="AJ616" s="102">
        <v>0</v>
      </c>
      <c r="AK616" s="102">
        <v>0</v>
      </c>
      <c r="AL616" s="102">
        <v>0</v>
      </c>
      <c r="AM616" s="102">
        <v>0</v>
      </c>
      <c r="AN616" s="102">
        <v>0</v>
      </c>
      <c r="AO616" s="102">
        <v>0</v>
      </c>
      <c r="AP616" s="102">
        <v>0</v>
      </c>
      <c r="AQ616" s="102">
        <v>0</v>
      </c>
      <c r="AR616" s="102">
        <v>0</v>
      </c>
      <c r="AS616" s="102"/>
      <c r="AT616" s="102"/>
      <c r="AU616" s="102"/>
    </row>
    <row r="617" ht="14.4" customHeight="1" spans="2:47" x14ac:dyDescent="0.25">
      <c r="B617" s="100" t="s">
        <v>1348</v>
      </c>
      <c r="C617" s="101" t="str">
        <f t="shared" si="160"/>
        <v>A</v>
      </c>
      <c r="D617" s="101" t="str">
        <f t="shared" si="161"/>
        <v>A2.1.3.01.0238</v>
      </c>
      <c r="E617" s="101" t="str">
        <f t="shared" si="162"/>
        <v>2</v>
      </c>
      <c r="F617" s="101" t="s">
        <v>90</v>
      </c>
      <c r="G617" s="101">
        <f t="shared" si="163"/>
        <v>13</v>
      </c>
      <c r="H617" s="101" t="s">
        <v>1349</v>
      </c>
      <c r="I617" s="102">
        <v>0</v>
      </c>
      <c r="J617" s="102">
        <v>0</v>
      </c>
      <c r="K617" s="102">
        <v>0</v>
      </c>
      <c r="L617" s="102">
        <v>0</v>
      </c>
      <c r="M617" s="102">
        <v>0</v>
      </c>
      <c r="N617" s="102">
        <v>0</v>
      </c>
      <c r="O617" s="102">
        <v>-21863</v>
      </c>
      <c r="P617" s="102">
        <v>-10931.5</v>
      </c>
      <c r="Q617" s="102">
        <v>0</v>
      </c>
      <c r="R617" s="102">
        <v>0</v>
      </c>
      <c r="S617" s="102">
        <v>0</v>
      </c>
      <c r="T617" s="102">
        <v>-15000</v>
      </c>
      <c r="U617" s="43"/>
      <c r="V617" s="43"/>
      <c r="W617" s="102">
        <v>-10000</v>
      </c>
      <c r="X617" s="102">
        <v>-5951.79</v>
      </c>
      <c r="Y617" s="102">
        <v>-951.79</v>
      </c>
      <c r="Z617" s="102">
        <v>0</v>
      </c>
      <c r="AA617" s="102">
        <v>0</v>
      </c>
      <c r="AB617" s="102">
        <v>0</v>
      </c>
      <c r="AC617" s="102">
        <v>0</v>
      </c>
      <c r="AD617" s="102">
        <v>0</v>
      </c>
      <c r="AE617" s="102">
        <v>0</v>
      </c>
      <c r="AF617" s="102">
        <v>0</v>
      </c>
      <c r="AG617" s="102">
        <v>0</v>
      </c>
      <c r="AH617" s="102">
        <v>0</v>
      </c>
      <c r="AJ617" s="102">
        <v>0</v>
      </c>
      <c r="AK617" s="102">
        <v>0</v>
      </c>
      <c r="AL617" s="102">
        <v>0</v>
      </c>
      <c r="AM617" s="102">
        <v>0</v>
      </c>
      <c r="AN617" s="102">
        <v>0</v>
      </c>
      <c r="AO617" s="102">
        <v>0</v>
      </c>
      <c r="AP617" s="102">
        <v>0</v>
      </c>
      <c r="AQ617" s="102">
        <v>0</v>
      </c>
      <c r="AR617" s="102">
        <v>0</v>
      </c>
      <c r="AS617" s="102"/>
      <c r="AT617" s="102"/>
      <c r="AU617" s="102"/>
    </row>
    <row r="618" ht="14.4" customHeight="1" spans="2:47" x14ac:dyDescent="0.25">
      <c r="B618" s="100" t="s">
        <v>1350</v>
      </c>
      <c r="C618" s="101" t="str">
        <f t="shared" si="160"/>
        <v>A</v>
      </c>
      <c r="D618" s="101" t="str">
        <f t="shared" si="161"/>
        <v>A2.1.3.01.0100</v>
      </c>
      <c r="E618" s="101" t="str">
        <f t="shared" si="162"/>
        <v>2</v>
      </c>
      <c r="F618" s="101" t="s">
        <v>90</v>
      </c>
      <c r="G618" s="101">
        <f t="shared" si="163"/>
        <v>13</v>
      </c>
      <c r="H618" s="101" t="s">
        <v>1351</v>
      </c>
      <c r="I618" s="102">
        <v>0</v>
      </c>
      <c r="J618" s="102">
        <v>0</v>
      </c>
      <c r="K618" s="102">
        <v>0</v>
      </c>
      <c r="L618" s="102">
        <v>0</v>
      </c>
      <c r="M618" s="102">
        <v>0</v>
      </c>
      <c r="N618" s="102">
        <v>0</v>
      </c>
      <c r="O618" s="102">
        <v>0</v>
      </c>
      <c r="P618" s="102">
        <v>0</v>
      </c>
      <c r="Q618" s="102">
        <v>0</v>
      </c>
      <c r="R618" s="102">
        <v>0</v>
      </c>
      <c r="S618" s="102">
        <v>0</v>
      </c>
      <c r="T618" s="102">
        <v>0</v>
      </c>
      <c r="U618" s="43"/>
      <c r="V618" s="43"/>
      <c r="W618" s="102">
        <v>0</v>
      </c>
      <c r="X618" s="102">
        <v>0</v>
      </c>
      <c r="Y618" s="102">
        <v>0</v>
      </c>
      <c r="Z618" s="102">
        <v>0</v>
      </c>
      <c r="AA618" s="102">
        <v>0</v>
      </c>
      <c r="AB618" s="102">
        <v>0</v>
      </c>
      <c r="AC618" s="102">
        <v>0</v>
      </c>
      <c r="AD618" s="102">
        <v>0</v>
      </c>
      <c r="AE618" s="102">
        <v>0</v>
      </c>
      <c r="AF618" s="102">
        <v>0</v>
      </c>
      <c r="AG618" s="102">
        <v>0</v>
      </c>
      <c r="AH618" s="102">
        <v>0</v>
      </c>
      <c r="AJ618" s="102">
        <v>0</v>
      </c>
      <c r="AK618" s="102">
        <v>0</v>
      </c>
      <c r="AL618" s="102">
        <v>0</v>
      </c>
      <c r="AM618" s="102">
        <v>0</v>
      </c>
      <c r="AN618" s="102">
        <v>0</v>
      </c>
      <c r="AO618" s="102">
        <v>0</v>
      </c>
      <c r="AP618" s="102">
        <v>0</v>
      </c>
      <c r="AQ618" s="102">
        <v>0</v>
      </c>
      <c r="AR618" s="102">
        <v>0</v>
      </c>
      <c r="AS618" s="102"/>
      <c r="AT618" s="102"/>
      <c r="AU618" s="102"/>
    </row>
    <row r="619" ht="14.4" customHeight="1" spans="2:47" x14ac:dyDescent="0.25">
      <c r="B619" s="100" t="s">
        <v>1352</v>
      </c>
      <c r="C619" s="101" t="str">
        <f t="shared" si="160"/>
        <v>A</v>
      </c>
      <c r="D619" s="101" t="str">
        <f t="shared" si="161"/>
        <v>A2.1.3.01.1065</v>
      </c>
      <c r="E619" s="101" t="str">
        <f t="shared" si="162"/>
        <v>2</v>
      </c>
      <c r="F619" s="101" t="s">
        <v>90</v>
      </c>
      <c r="G619" s="101">
        <f t="shared" si="163"/>
        <v>13</v>
      </c>
      <c r="H619" s="101" t="s">
        <v>1353</v>
      </c>
      <c r="I619" s="102">
        <v>0</v>
      </c>
      <c r="J619" s="102">
        <v>0</v>
      </c>
      <c r="K619" s="102">
        <v>0</v>
      </c>
      <c r="L619" s="102">
        <v>0</v>
      </c>
      <c r="M619" s="102">
        <v>0</v>
      </c>
      <c r="N619" s="102">
        <v>0</v>
      </c>
      <c r="O619" s="102">
        <v>0</v>
      </c>
      <c r="P619" s="102">
        <v>0</v>
      </c>
      <c r="Q619" s="102">
        <v>0</v>
      </c>
      <c r="R619" s="102">
        <v>0</v>
      </c>
      <c r="S619" s="102">
        <v>0</v>
      </c>
      <c r="T619" s="102">
        <v>0</v>
      </c>
      <c r="U619" s="43"/>
      <c r="V619" s="43"/>
      <c r="W619" s="102">
        <v>-7164</v>
      </c>
      <c r="X619" s="102">
        <v>0</v>
      </c>
      <c r="Y619" s="102">
        <v>-3325</v>
      </c>
      <c r="Z619" s="102">
        <v>-6251</v>
      </c>
      <c r="AA619" s="102">
        <v>0</v>
      </c>
      <c r="AB619" s="102">
        <v>-3610</v>
      </c>
      <c r="AC619" s="102">
        <v>0</v>
      </c>
      <c r="AD619" s="102">
        <v>0</v>
      </c>
      <c r="AE619" s="102">
        <v>0</v>
      </c>
      <c r="AF619" s="102">
        <v>0</v>
      </c>
      <c r="AG619" s="102">
        <v>0</v>
      </c>
      <c r="AH619" s="102">
        <v>0</v>
      </c>
      <c r="AJ619" s="102">
        <v>0</v>
      </c>
      <c r="AK619" s="102">
        <v>0</v>
      </c>
      <c r="AL619" s="102">
        <v>0</v>
      </c>
      <c r="AM619" s="102">
        <v>-3030.5</v>
      </c>
      <c r="AN619" s="102">
        <v>0</v>
      </c>
      <c r="AO619" s="102">
        <v>0</v>
      </c>
      <c r="AP619" s="102">
        <v>0</v>
      </c>
      <c r="AQ619" s="102">
        <v>0</v>
      </c>
      <c r="AR619" s="102">
        <v>0</v>
      </c>
      <c r="AS619" s="102"/>
      <c r="AT619" s="102"/>
      <c r="AU619" s="102"/>
    </row>
    <row r="620" ht="14.4" customHeight="1" spans="2:47" x14ac:dyDescent="0.25">
      <c r="B620" s="100" t="s">
        <v>1354</v>
      </c>
      <c r="C620" s="101" t="str">
        <f t="shared" si="160"/>
        <v>A</v>
      </c>
      <c r="D620" s="101" t="str">
        <f t="shared" si="161"/>
        <v>A2.1.3.01.0204</v>
      </c>
      <c r="E620" s="101" t="str">
        <f t="shared" si="162"/>
        <v>2</v>
      </c>
      <c r="F620" s="101" t="s">
        <v>90</v>
      </c>
      <c r="G620" s="101">
        <f t="shared" si="163"/>
        <v>13</v>
      </c>
      <c r="H620" s="101" t="s">
        <v>1355</v>
      </c>
      <c r="I620" s="102">
        <v>0</v>
      </c>
      <c r="J620" s="102">
        <v>0</v>
      </c>
      <c r="K620" s="102">
        <v>-2450</v>
      </c>
      <c r="L620" s="102">
        <v>-1095</v>
      </c>
      <c r="M620" s="102">
        <v>-2000</v>
      </c>
      <c r="N620" s="102">
        <v>-1493</v>
      </c>
      <c r="O620" s="102">
        <v>-3790</v>
      </c>
      <c r="P620" s="102">
        <v>-5060</v>
      </c>
      <c r="Q620" s="102">
        <v>-5005</v>
      </c>
      <c r="R620" s="102">
        <v>-5805</v>
      </c>
      <c r="S620" s="102">
        <v>-3745</v>
      </c>
      <c r="T620" s="102">
        <v>-4790</v>
      </c>
      <c r="U620" s="43"/>
      <c r="V620" s="43"/>
      <c r="W620" s="102">
        <v>-6250</v>
      </c>
      <c r="X620" s="102">
        <v>-7240</v>
      </c>
      <c r="Y620" s="102">
        <v>-7020</v>
      </c>
      <c r="Z620" s="102">
        <v>-7020</v>
      </c>
      <c r="AA620" s="102">
        <v>-4780</v>
      </c>
      <c r="AB620" s="102">
        <v>0</v>
      </c>
      <c r="AC620" s="102">
        <v>0</v>
      </c>
      <c r="AD620" s="102">
        <v>0</v>
      </c>
      <c r="AE620" s="102">
        <v>0</v>
      </c>
      <c r="AF620" s="102">
        <v>0</v>
      </c>
      <c r="AG620" s="102">
        <v>0</v>
      </c>
      <c r="AH620" s="102">
        <v>0</v>
      </c>
      <c r="AJ620" s="102">
        <v>0</v>
      </c>
      <c r="AK620" s="102">
        <v>0</v>
      </c>
      <c r="AL620" s="102">
        <v>0</v>
      </c>
      <c r="AM620" s="102">
        <v>-789.9</v>
      </c>
      <c r="AN620" s="102">
        <v>-1579.8</v>
      </c>
      <c r="AO620" s="102">
        <v>-1579.8</v>
      </c>
      <c r="AP620" s="102">
        <v>-789.9</v>
      </c>
      <c r="AQ620" s="102">
        <v>-2369.7</v>
      </c>
      <c r="AR620" s="102">
        <v>-3159.6</v>
      </c>
      <c r="AS620" s="102"/>
      <c r="AT620" s="102"/>
      <c r="AU620" s="102"/>
    </row>
    <row r="621" ht="14.4" customHeight="1" spans="2:47" x14ac:dyDescent="0.25">
      <c r="B621" s="100" t="s">
        <v>1356</v>
      </c>
      <c r="C621" s="101" t="str">
        <f t="shared" si="160"/>
        <v>A</v>
      </c>
      <c r="D621" s="101" t="str">
        <f t="shared" si="161"/>
        <v>A2.1.3.01.0289</v>
      </c>
      <c r="E621" s="101" t="str">
        <f t="shared" si="162"/>
        <v>2</v>
      </c>
      <c r="F621" s="101" t="s">
        <v>90</v>
      </c>
      <c r="G621" s="101">
        <f t="shared" si="163"/>
        <v>13</v>
      </c>
      <c r="H621" s="101" t="s">
        <v>1357</v>
      </c>
      <c r="I621" s="102">
        <v>0</v>
      </c>
      <c r="J621" s="102">
        <v>0</v>
      </c>
      <c r="K621" s="102">
        <v>0</v>
      </c>
      <c r="L621" s="102">
        <v>0</v>
      </c>
      <c r="M621" s="102">
        <v>0</v>
      </c>
      <c r="N621" s="102">
        <v>0</v>
      </c>
      <c r="O621" s="102">
        <v>0</v>
      </c>
      <c r="P621" s="102">
        <v>0</v>
      </c>
      <c r="Q621" s="102">
        <v>0</v>
      </c>
      <c r="R621" s="102">
        <v>0</v>
      </c>
      <c r="S621" s="102">
        <v>0</v>
      </c>
      <c r="T621" s="102">
        <v>0</v>
      </c>
      <c r="U621" s="43"/>
      <c r="V621" s="43"/>
      <c r="W621" s="102">
        <v>0</v>
      </c>
      <c r="X621" s="102">
        <v>0</v>
      </c>
      <c r="Y621" s="102">
        <v>0</v>
      </c>
      <c r="Z621" s="102">
        <v>0</v>
      </c>
      <c r="AA621" s="102">
        <v>0</v>
      </c>
      <c r="AB621" s="102">
        <v>0</v>
      </c>
      <c r="AC621" s="102">
        <v>0</v>
      </c>
      <c r="AD621" s="102">
        <v>0</v>
      </c>
      <c r="AE621" s="102">
        <v>0</v>
      </c>
      <c r="AF621" s="102">
        <v>0</v>
      </c>
      <c r="AG621" s="102">
        <v>0</v>
      </c>
      <c r="AH621" s="102">
        <v>0</v>
      </c>
      <c r="AJ621" s="102">
        <v>0</v>
      </c>
      <c r="AK621" s="102">
        <v>0</v>
      </c>
      <c r="AL621" s="102">
        <v>0</v>
      </c>
      <c r="AM621" s="102">
        <v>0</v>
      </c>
      <c r="AN621" s="102">
        <v>0</v>
      </c>
      <c r="AO621" s="102">
        <v>0</v>
      </c>
      <c r="AP621" s="102">
        <v>0</v>
      </c>
      <c r="AQ621" s="102">
        <v>0</v>
      </c>
      <c r="AR621" s="102">
        <v>0</v>
      </c>
      <c r="AS621" s="102"/>
      <c r="AT621" s="102"/>
      <c r="AU621" s="102"/>
    </row>
    <row r="622" ht="14.4" customHeight="1" spans="2:47" x14ac:dyDescent="0.25">
      <c r="B622" s="100" t="s">
        <v>1358</v>
      </c>
      <c r="C622" s="101" t="str">
        <f t="shared" si="160"/>
        <v>A</v>
      </c>
      <c r="D622" s="101" t="str">
        <f t="shared" si="161"/>
        <v>A2.1.3.01.0322</v>
      </c>
      <c r="E622" s="101" t="str">
        <f t="shared" si="162"/>
        <v>2</v>
      </c>
      <c r="F622" s="101" t="s">
        <v>90</v>
      </c>
      <c r="G622" s="101">
        <f t="shared" si="163"/>
        <v>13</v>
      </c>
      <c r="H622" s="101" t="s">
        <v>1359</v>
      </c>
      <c r="I622" s="102">
        <v>0</v>
      </c>
      <c r="J622" s="102">
        <v>0</v>
      </c>
      <c r="K622" s="102">
        <v>0</v>
      </c>
      <c r="L622" s="102">
        <v>0</v>
      </c>
      <c r="M622" s="102">
        <v>-14106.09</v>
      </c>
      <c r="N622" s="102">
        <v>-41832.75</v>
      </c>
      <c r="O622" s="102">
        <v>-42338.5</v>
      </c>
      <c r="P622" s="102">
        <v>-28082.13</v>
      </c>
      <c r="Q622" s="102">
        <v>-27952.08</v>
      </c>
      <c r="R622" s="102">
        <v>0</v>
      </c>
      <c r="S622" s="102">
        <v>0</v>
      </c>
      <c r="T622" s="102">
        <v>0</v>
      </c>
      <c r="U622" s="43"/>
      <c r="V622" s="43"/>
      <c r="W622" s="102">
        <v>-13860.44</v>
      </c>
      <c r="X622" s="102">
        <v>0</v>
      </c>
      <c r="Y622" s="102">
        <v>-27192.01</v>
      </c>
      <c r="Z622" s="102">
        <v>0</v>
      </c>
      <c r="AA622" s="102">
        <v>0</v>
      </c>
      <c r="AB622" s="102">
        <v>0</v>
      </c>
      <c r="AC622" s="102">
        <v>0</v>
      </c>
      <c r="AD622" s="102">
        <v>0</v>
      </c>
      <c r="AE622" s="102">
        <v>0</v>
      </c>
      <c r="AF622" s="102">
        <v>0</v>
      </c>
      <c r="AG622" s="102">
        <v>0</v>
      </c>
      <c r="AH622" s="102">
        <v>0</v>
      </c>
      <c r="AJ622" s="102">
        <v>0</v>
      </c>
      <c r="AK622" s="102">
        <v>0</v>
      </c>
      <c r="AL622" s="102">
        <v>0</v>
      </c>
      <c r="AM622" s="102">
        <v>0</v>
      </c>
      <c r="AN622" s="102">
        <v>0</v>
      </c>
      <c r="AO622" s="102">
        <v>0</v>
      </c>
      <c r="AP622" s="102">
        <v>0</v>
      </c>
      <c r="AQ622" s="102">
        <v>0</v>
      </c>
      <c r="AR622" s="102">
        <v>0</v>
      </c>
      <c r="AS622" s="102"/>
      <c r="AT622" s="102"/>
      <c r="AU622" s="102"/>
    </row>
    <row r="623" ht="14.4" customHeight="1" spans="2:47" x14ac:dyDescent="0.25">
      <c r="B623" s="100" t="s">
        <v>1360</v>
      </c>
      <c r="C623" s="101" t="str">
        <f t="shared" si="160"/>
        <v>A</v>
      </c>
      <c r="D623" s="101" t="str">
        <f t="shared" si="161"/>
        <v>A2.1.3.01.1057</v>
      </c>
      <c r="E623" s="101" t="str">
        <f t="shared" si="162"/>
        <v>2</v>
      </c>
      <c r="F623" s="101" t="s">
        <v>90</v>
      </c>
      <c r="G623" s="101">
        <f t="shared" si="163"/>
        <v>13</v>
      </c>
      <c r="H623" s="101" t="s">
        <v>1361</v>
      </c>
      <c r="I623" s="102">
        <v>0</v>
      </c>
      <c r="J623" s="102">
        <v>0</v>
      </c>
      <c r="K623" s="102">
        <v>0</v>
      </c>
      <c r="L623" s="102">
        <v>0</v>
      </c>
      <c r="M623" s="102">
        <v>0</v>
      </c>
      <c r="N623" s="102">
        <v>0</v>
      </c>
      <c r="O623" s="102">
        <v>0</v>
      </c>
      <c r="P623" s="102">
        <v>0</v>
      </c>
      <c r="Q623" s="102">
        <v>0</v>
      </c>
      <c r="R623" s="102">
        <v>0</v>
      </c>
      <c r="S623" s="102">
        <v>0</v>
      </c>
      <c r="T623" s="102">
        <v>0</v>
      </c>
      <c r="U623" s="43"/>
      <c r="V623" s="43"/>
      <c r="W623" s="102">
        <v>0</v>
      </c>
      <c r="X623" s="102">
        <v>0</v>
      </c>
      <c r="Y623" s="102">
        <v>0</v>
      </c>
      <c r="Z623" s="102">
        <v>0</v>
      </c>
      <c r="AA623" s="102">
        <v>0</v>
      </c>
      <c r="AB623" s="102">
        <v>0</v>
      </c>
      <c r="AC623" s="102">
        <v>0</v>
      </c>
      <c r="AD623" s="102">
        <v>0</v>
      </c>
      <c r="AE623" s="102">
        <v>0</v>
      </c>
      <c r="AF623" s="102">
        <v>0</v>
      </c>
      <c r="AG623" s="102">
        <v>0</v>
      </c>
      <c r="AH623" s="102">
        <v>0</v>
      </c>
      <c r="AJ623" s="102">
        <v>0</v>
      </c>
      <c r="AK623" s="102">
        <v>0</v>
      </c>
      <c r="AL623" s="102">
        <v>0</v>
      </c>
      <c r="AM623" s="102">
        <v>0</v>
      </c>
      <c r="AN623" s="102">
        <v>0</v>
      </c>
      <c r="AO623" s="102">
        <v>0</v>
      </c>
      <c r="AP623" s="102">
        <v>0</v>
      </c>
      <c r="AQ623" s="102">
        <v>0</v>
      </c>
      <c r="AR623" s="102">
        <v>0</v>
      </c>
      <c r="AS623" s="102"/>
      <c r="AT623" s="102"/>
      <c r="AU623" s="102"/>
    </row>
    <row r="624" ht="14.4" customHeight="1" spans="2:47" x14ac:dyDescent="0.25">
      <c r="B624" s="100" t="s">
        <v>1362</v>
      </c>
      <c r="C624" s="101" t="str">
        <f t="shared" si="160"/>
        <v>A</v>
      </c>
      <c r="D624" s="101" t="str">
        <f t="shared" si="161"/>
        <v>A2.1.3.01.0202</v>
      </c>
      <c r="E624" s="101" t="str">
        <f t="shared" si="162"/>
        <v>2</v>
      </c>
      <c r="F624" s="101" t="s">
        <v>90</v>
      </c>
      <c r="G624" s="101">
        <f t="shared" si="163"/>
        <v>13</v>
      </c>
      <c r="H624" s="101" t="s">
        <v>1363</v>
      </c>
      <c r="I624" s="102">
        <v>0</v>
      </c>
      <c r="J624" s="102">
        <v>0</v>
      </c>
      <c r="K624" s="102">
        <v>0</v>
      </c>
      <c r="L624" s="102">
        <v>0</v>
      </c>
      <c r="M624" s="102">
        <v>0</v>
      </c>
      <c r="N624" s="102">
        <v>-4907.95</v>
      </c>
      <c r="O624" s="102">
        <v>-3623.91</v>
      </c>
      <c r="P624" s="102">
        <v>0</v>
      </c>
      <c r="Q624" s="102">
        <v>-261</v>
      </c>
      <c r="R624" s="102">
        <v>-2339.88</v>
      </c>
      <c r="S624" s="102">
        <v>-1169.94</v>
      </c>
      <c r="T624" s="102">
        <v>0</v>
      </c>
      <c r="U624" s="43"/>
      <c r="V624" s="43"/>
      <c r="W624" s="102">
        <v>0</v>
      </c>
      <c r="X624" s="102">
        <v>-4292.2</v>
      </c>
      <c r="Y624" s="102">
        <v>-2861.47</v>
      </c>
      <c r="Z624" s="102">
        <v>0</v>
      </c>
      <c r="AA624" s="102">
        <v>0</v>
      </c>
      <c r="AB624" s="102">
        <v>0</v>
      </c>
      <c r="AC624" s="102">
        <v>0</v>
      </c>
      <c r="AD624" s="102">
        <v>0</v>
      </c>
      <c r="AE624" s="102">
        <v>-3685.5</v>
      </c>
      <c r="AF624" s="102">
        <v>-1228.5</v>
      </c>
      <c r="AG624" s="102">
        <v>0</v>
      </c>
      <c r="AH624" s="102">
        <v>0</v>
      </c>
      <c r="AJ624" s="102">
        <v>0</v>
      </c>
      <c r="AK624" s="102">
        <v>0</v>
      </c>
      <c r="AL624" s="102">
        <v>0</v>
      </c>
      <c r="AM624" s="102">
        <v>0</v>
      </c>
      <c r="AN624" s="102">
        <v>-5062.3</v>
      </c>
      <c r="AO624" s="102">
        <v>0</v>
      </c>
      <c r="AP624" s="102">
        <v>0</v>
      </c>
      <c r="AQ624" s="102">
        <v>0</v>
      </c>
      <c r="AR624" s="102">
        <v>0</v>
      </c>
      <c r="AS624" s="102"/>
      <c r="AT624" s="102"/>
      <c r="AU624" s="102"/>
    </row>
    <row r="625" ht="14.4" customHeight="1" spans="2:47" x14ac:dyDescent="0.25">
      <c r="B625" s="100" t="s">
        <v>1364</v>
      </c>
      <c r="C625" s="101" t="str">
        <f t="shared" si="160"/>
        <v>A</v>
      </c>
      <c r="D625" s="101" t="str">
        <f t="shared" si="161"/>
        <v>A2.1.3.01.0207</v>
      </c>
      <c r="E625" s="101" t="str">
        <f t="shared" si="162"/>
        <v>2</v>
      </c>
      <c r="F625" s="101" t="s">
        <v>90</v>
      </c>
      <c r="G625" s="101">
        <f t="shared" si="163"/>
        <v>13</v>
      </c>
      <c r="H625" s="101" t="s">
        <v>1365</v>
      </c>
      <c r="I625" s="102">
        <v>0</v>
      </c>
      <c r="J625" s="102">
        <v>0</v>
      </c>
      <c r="K625" s="102">
        <v>-53500</v>
      </c>
      <c r="L625" s="102">
        <v>0</v>
      </c>
      <c r="M625" s="102">
        <v>0</v>
      </c>
      <c r="N625" s="102">
        <v>0</v>
      </c>
      <c r="O625" s="102">
        <v>0</v>
      </c>
      <c r="P625" s="102">
        <v>0</v>
      </c>
      <c r="Q625" s="102">
        <v>0</v>
      </c>
      <c r="R625" s="102">
        <v>0</v>
      </c>
      <c r="S625" s="102">
        <v>0</v>
      </c>
      <c r="T625" s="102">
        <v>-55300</v>
      </c>
      <c r="U625" s="43"/>
      <c r="V625" s="43"/>
      <c r="W625" s="102">
        <v>0</v>
      </c>
      <c r="X625" s="102">
        <v>0</v>
      </c>
      <c r="Y625" s="102">
        <v>0</v>
      </c>
      <c r="Z625" s="102">
        <v>0</v>
      </c>
      <c r="AA625" s="102">
        <v>0</v>
      </c>
      <c r="AB625" s="102">
        <v>0</v>
      </c>
      <c r="AC625" s="102">
        <v>0</v>
      </c>
      <c r="AD625" s="102">
        <v>0</v>
      </c>
      <c r="AE625" s="102">
        <v>0</v>
      </c>
      <c r="AF625" s="102">
        <v>0</v>
      </c>
      <c r="AG625" s="102">
        <v>0</v>
      </c>
      <c r="AH625" s="102">
        <v>0</v>
      </c>
      <c r="AJ625" s="102">
        <v>0</v>
      </c>
      <c r="AK625" s="102">
        <v>0</v>
      </c>
      <c r="AL625" s="102">
        <v>0</v>
      </c>
      <c r="AM625" s="102">
        <v>0</v>
      </c>
      <c r="AN625" s="102">
        <v>0</v>
      </c>
      <c r="AO625" s="102">
        <v>0</v>
      </c>
      <c r="AP625" s="102">
        <v>0</v>
      </c>
      <c r="AQ625" s="102">
        <v>0</v>
      </c>
      <c r="AR625" s="102">
        <v>0</v>
      </c>
      <c r="AS625" s="102"/>
      <c r="AT625" s="102"/>
      <c r="AU625" s="102"/>
    </row>
    <row r="626" ht="14.4" customHeight="1" spans="2:47" x14ac:dyDescent="0.25">
      <c r="B626" s="100" t="s">
        <v>1366</v>
      </c>
      <c r="C626" s="101" t="str">
        <f t="shared" si="160"/>
        <v>A</v>
      </c>
      <c r="D626" s="101" t="str">
        <f t="shared" si="161"/>
        <v>A2.1.3.01.0192</v>
      </c>
      <c r="E626" s="101" t="str">
        <f t="shared" si="162"/>
        <v>2</v>
      </c>
      <c r="F626" s="101" t="s">
        <v>90</v>
      </c>
      <c r="G626" s="101">
        <f t="shared" si="163"/>
        <v>13</v>
      </c>
      <c r="H626" s="101" t="s">
        <v>1367</v>
      </c>
      <c r="I626" s="102">
        <v>0</v>
      </c>
      <c r="J626" s="102">
        <v>0</v>
      </c>
      <c r="K626" s="102">
        <v>0</v>
      </c>
      <c r="L626" s="102">
        <v>0</v>
      </c>
      <c r="M626" s="102">
        <v>0</v>
      </c>
      <c r="N626" s="102">
        <v>-3991.4</v>
      </c>
      <c r="O626" s="102">
        <v>-4068.24</v>
      </c>
      <c r="P626" s="102">
        <v>-3986.35</v>
      </c>
      <c r="Q626" s="102">
        <v>-6449.56</v>
      </c>
      <c r="R626" s="102">
        <v>-1300</v>
      </c>
      <c r="S626" s="102">
        <v>-1300</v>
      </c>
      <c r="T626" s="102">
        <v>-1300</v>
      </c>
      <c r="U626" s="43"/>
      <c r="V626" s="43"/>
      <c r="W626" s="102">
        <v>0</v>
      </c>
      <c r="X626" s="102">
        <v>0</v>
      </c>
      <c r="Y626" s="102">
        <v>0</v>
      </c>
      <c r="Z626" s="102">
        <v>0</v>
      </c>
      <c r="AA626" s="102">
        <v>-8534.56</v>
      </c>
      <c r="AB626" s="102">
        <v>0</v>
      </c>
      <c r="AC626" s="102">
        <v>-3720.05</v>
      </c>
      <c r="AD626" s="102">
        <v>0</v>
      </c>
      <c r="AE626" s="102">
        <v>0</v>
      </c>
      <c r="AF626" s="102">
        <v>0</v>
      </c>
      <c r="AG626" s="102">
        <v>0</v>
      </c>
      <c r="AH626" s="102">
        <v>0</v>
      </c>
      <c r="AJ626" s="102">
        <v>0</v>
      </c>
      <c r="AK626" s="102">
        <v>0</v>
      </c>
      <c r="AL626" s="102">
        <v>0</v>
      </c>
      <c r="AM626" s="102">
        <v>0</v>
      </c>
      <c r="AN626" s="102">
        <v>0</v>
      </c>
      <c r="AO626" s="102">
        <v>0</v>
      </c>
      <c r="AP626" s="102">
        <v>0</v>
      </c>
      <c r="AQ626" s="102">
        <v>0</v>
      </c>
      <c r="AR626" s="102">
        <v>0</v>
      </c>
      <c r="AS626" s="102"/>
      <c r="AT626" s="102"/>
      <c r="AU626" s="102"/>
    </row>
    <row r="627" ht="14.4" customHeight="1" spans="2:47" x14ac:dyDescent="0.25">
      <c r="B627" s="100" t="s">
        <v>1368</v>
      </c>
      <c r="C627" s="101" t="str">
        <f t="shared" si="160"/>
        <v>A</v>
      </c>
      <c r="D627" s="101" t="str">
        <f t="shared" si="161"/>
        <v>A2.1.3.01.016</v>
      </c>
      <c r="E627" s="101" t="str">
        <f t="shared" si="162"/>
        <v>2</v>
      </c>
      <c r="F627" s="101" t="s">
        <v>90</v>
      </c>
      <c r="G627" s="101">
        <f t="shared" si="163"/>
        <v>12</v>
      </c>
      <c r="H627" s="101" t="s">
        <v>1369</v>
      </c>
      <c r="I627" s="102">
        <v>0</v>
      </c>
      <c r="J627" s="102">
        <v>0</v>
      </c>
      <c r="K627" s="102">
        <v>0</v>
      </c>
      <c r="L627" s="102">
        <v>0</v>
      </c>
      <c r="M627" s="102">
        <v>0</v>
      </c>
      <c r="N627" s="102">
        <v>0</v>
      </c>
      <c r="O627" s="102">
        <v>0</v>
      </c>
      <c r="P627" s="102">
        <v>0</v>
      </c>
      <c r="Q627" s="102">
        <v>0</v>
      </c>
      <c r="R627" s="102">
        <v>0</v>
      </c>
      <c r="S627" s="102">
        <v>0</v>
      </c>
      <c r="T627" s="102">
        <v>0</v>
      </c>
      <c r="U627" s="43"/>
      <c r="V627" s="43"/>
      <c r="W627" s="102">
        <v>0</v>
      </c>
      <c r="X627" s="102">
        <v>0</v>
      </c>
      <c r="Y627" s="102">
        <v>0</v>
      </c>
      <c r="Z627" s="102">
        <v>0</v>
      </c>
      <c r="AA627" s="102">
        <v>0</v>
      </c>
      <c r="AB627" s="102">
        <v>0</v>
      </c>
      <c r="AC627" s="102">
        <v>0</v>
      </c>
      <c r="AD627" s="102">
        <v>0</v>
      </c>
      <c r="AE627" s="102">
        <v>0</v>
      </c>
      <c r="AF627" s="102">
        <v>-710</v>
      </c>
      <c r="AG627" s="102">
        <v>0</v>
      </c>
      <c r="AH627" s="102">
        <v>0</v>
      </c>
      <c r="AJ627" s="102">
        <v>-3540.7</v>
      </c>
      <c r="AK627" s="102">
        <v>-1634</v>
      </c>
      <c r="AL627" s="102">
        <v>-580</v>
      </c>
      <c r="AM627" s="102">
        <v>-400</v>
      </c>
      <c r="AN627" s="102">
        <v>-1268</v>
      </c>
      <c r="AO627" s="102">
        <v>-8031.8</v>
      </c>
      <c r="AP627" s="102">
        <v>-1849.4</v>
      </c>
      <c r="AQ627" s="102">
        <v>-673.4</v>
      </c>
      <c r="AR627" s="102">
        <v>-573.4</v>
      </c>
      <c r="AS627" s="102"/>
      <c r="AT627" s="102"/>
      <c r="AU627" s="102"/>
    </row>
    <row r="628" ht="14.4" customHeight="1" spans="2:47" x14ac:dyDescent="0.25">
      <c r="B628" s="100" t="s">
        <v>1370</v>
      </c>
      <c r="C628" s="101" t="str">
        <f t="shared" si="160"/>
        <v>A</v>
      </c>
      <c r="D628" s="101" t="str">
        <f t="shared" si="161"/>
        <v>A2.1.3.01.0011</v>
      </c>
      <c r="E628" s="101" t="str">
        <f t="shared" si="162"/>
        <v>2</v>
      </c>
      <c r="F628" s="101" t="s">
        <v>90</v>
      </c>
      <c r="G628" s="101">
        <f t="shared" si="163"/>
        <v>13</v>
      </c>
      <c r="H628" s="101" t="s">
        <v>1371</v>
      </c>
      <c r="I628" s="102">
        <v>0</v>
      </c>
      <c r="J628" s="102">
        <v>0</v>
      </c>
      <c r="K628" s="102">
        <v>0</v>
      </c>
      <c r="L628" s="102">
        <v>0</v>
      </c>
      <c r="M628" s="102">
        <v>0</v>
      </c>
      <c r="N628" s="102">
        <v>0</v>
      </c>
      <c r="O628" s="102">
        <v>0</v>
      </c>
      <c r="P628" s="102">
        <v>0</v>
      </c>
      <c r="Q628" s="102">
        <v>0</v>
      </c>
      <c r="R628" s="102">
        <v>0</v>
      </c>
      <c r="S628" s="102">
        <v>0</v>
      </c>
      <c r="T628" s="102">
        <v>-1325</v>
      </c>
      <c r="U628" s="43"/>
      <c r="V628" s="43"/>
      <c r="W628" s="102">
        <v>0</v>
      </c>
      <c r="X628" s="102">
        <v>0</v>
      </c>
      <c r="Y628" s="102">
        <v>0</v>
      </c>
      <c r="Z628" s="102">
        <v>0</v>
      </c>
      <c r="AA628" s="102">
        <v>0</v>
      </c>
      <c r="AB628" s="102">
        <v>0</v>
      </c>
      <c r="AC628" s="102">
        <v>0</v>
      </c>
      <c r="AD628" s="102">
        <v>0</v>
      </c>
      <c r="AE628" s="102">
        <v>0</v>
      </c>
      <c r="AF628" s="102">
        <v>0</v>
      </c>
      <c r="AG628" s="102">
        <v>0</v>
      </c>
      <c r="AH628" s="102">
        <v>0</v>
      </c>
      <c r="AJ628" s="102">
        <v>0</v>
      </c>
      <c r="AK628" s="102">
        <v>0</v>
      </c>
      <c r="AL628" s="102">
        <v>0</v>
      </c>
      <c r="AM628" s="102">
        <v>0</v>
      </c>
      <c r="AN628" s="102">
        <v>0</v>
      </c>
      <c r="AO628" s="102">
        <v>0</v>
      </c>
      <c r="AP628" s="102">
        <v>0</v>
      </c>
      <c r="AQ628" s="102">
        <v>0</v>
      </c>
      <c r="AR628" s="102">
        <v>-1496</v>
      </c>
      <c r="AS628" s="102"/>
      <c r="AT628" s="102"/>
      <c r="AU628" s="102"/>
    </row>
    <row r="629" ht="14.4" customHeight="1" spans="2:47" x14ac:dyDescent="0.25">
      <c r="B629" s="100" t="s">
        <v>1372</v>
      </c>
      <c r="C629" s="101" t="str">
        <f t="shared" si="160"/>
        <v>A</v>
      </c>
      <c r="D629" s="101" t="str">
        <f t="shared" si="161"/>
        <v>A2.1.3.01.1055</v>
      </c>
      <c r="E629" s="101" t="str">
        <f t="shared" si="162"/>
        <v>2</v>
      </c>
      <c r="F629" s="101" t="s">
        <v>90</v>
      </c>
      <c r="G629" s="101">
        <f t="shared" si="163"/>
        <v>13</v>
      </c>
      <c r="H629" s="101" t="s">
        <v>1373</v>
      </c>
      <c r="I629" s="102">
        <v>0</v>
      </c>
      <c r="J629" s="102">
        <v>0</v>
      </c>
      <c r="K629" s="102">
        <v>0</v>
      </c>
      <c r="L629" s="102">
        <v>0</v>
      </c>
      <c r="M629" s="102">
        <v>0</v>
      </c>
      <c r="N629" s="102">
        <v>0</v>
      </c>
      <c r="O629" s="102">
        <v>0</v>
      </c>
      <c r="P629" s="102">
        <v>0</v>
      </c>
      <c r="Q629" s="102">
        <v>0</v>
      </c>
      <c r="R629" s="102">
        <v>0</v>
      </c>
      <c r="S629" s="102">
        <v>0</v>
      </c>
      <c r="T629" s="102">
        <v>0</v>
      </c>
      <c r="U629" s="43"/>
      <c r="V629" s="43"/>
      <c r="W629" s="102">
        <v>0</v>
      </c>
      <c r="X629" s="102">
        <v>0</v>
      </c>
      <c r="Y629" s="102">
        <v>0</v>
      </c>
      <c r="Z629" s="102">
        <v>0</v>
      </c>
      <c r="AA629" s="102">
        <v>0</v>
      </c>
      <c r="AB629" s="102">
        <v>0</v>
      </c>
      <c r="AC629" s="102">
        <v>0</v>
      </c>
      <c r="AD629" s="102">
        <v>0</v>
      </c>
      <c r="AE629" s="102">
        <v>0</v>
      </c>
      <c r="AF629" s="102">
        <v>0</v>
      </c>
      <c r="AG629" s="102">
        <v>0</v>
      </c>
      <c r="AH629" s="102">
        <v>0</v>
      </c>
      <c r="AJ629" s="102">
        <v>0</v>
      </c>
      <c r="AK629" s="102">
        <v>0</v>
      </c>
      <c r="AL629" s="102">
        <v>0</v>
      </c>
      <c r="AM629" s="102">
        <v>0</v>
      </c>
      <c r="AN629" s="102">
        <v>0</v>
      </c>
      <c r="AO629" s="102">
        <v>0</v>
      </c>
      <c r="AP629" s="102">
        <v>0</v>
      </c>
      <c r="AQ629" s="102">
        <v>0</v>
      </c>
      <c r="AR629" s="102">
        <v>0</v>
      </c>
      <c r="AS629" s="102"/>
      <c r="AT629" s="102"/>
      <c r="AU629" s="102"/>
    </row>
    <row r="630" ht="14.4" customHeight="1" spans="2:47" x14ac:dyDescent="0.25">
      <c r="B630" s="100" t="s">
        <v>1374</v>
      </c>
      <c r="C630" s="101" t="str">
        <f t="shared" si="160"/>
        <v>A</v>
      </c>
      <c r="D630" s="101" t="str">
        <f t="shared" si="161"/>
        <v>A2.1.3.01.0185</v>
      </c>
      <c r="E630" s="101" t="str">
        <f t="shared" si="162"/>
        <v>2</v>
      </c>
      <c r="F630" s="101" t="s">
        <v>90</v>
      </c>
      <c r="G630" s="101">
        <f t="shared" si="163"/>
        <v>13</v>
      </c>
      <c r="H630" s="101" t="s">
        <v>1375</v>
      </c>
      <c r="I630" s="102">
        <v>0</v>
      </c>
      <c r="J630" s="102">
        <v>0</v>
      </c>
      <c r="K630" s="102">
        <v>0</v>
      </c>
      <c r="L630" s="102">
        <v>0</v>
      </c>
      <c r="M630" s="102">
        <v>0</v>
      </c>
      <c r="N630" s="102">
        <v>0</v>
      </c>
      <c r="O630" s="102">
        <v>-1504.86</v>
      </c>
      <c r="P630" s="102">
        <v>0</v>
      </c>
      <c r="Q630" s="102">
        <v>0</v>
      </c>
      <c r="R630" s="102">
        <v>0</v>
      </c>
      <c r="S630" s="102">
        <v>0</v>
      </c>
      <c r="T630" s="102">
        <v>0</v>
      </c>
      <c r="U630" s="43"/>
      <c r="V630" s="43"/>
      <c r="W630" s="102">
        <v>0</v>
      </c>
      <c r="X630" s="102">
        <v>0</v>
      </c>
      <c r="Y630" s="102">
        <v>0</v>
      </c>
      <c r="Z630" s="102">
        <v>0</v>
      </c>
      <c r="AA630" s="102">
        <v>0</v>
      </c>
      <c r="AB630" s="102">
        <v>0</v>
      </c>
      <c r="AC630" s="102">
        <v>0</v>
      </c>
      <c r="AD630" s="102">
        <v>0</v>
      </c>
      <c r="AE630" s="102">
        <v>0</v>
      </c>
      <c r="AF630" s="102">
        <v>0</v>
      </c>
      <c r="AG630" s="102">
        <v>0</v>
      </c>
      <c r="AH630" s="102">
        <v>0</v>
      </c>
      <c r="AJ630" s="102">
        <v>0</v>
      </c>
      <c r="AK630" s="102">
        <v>-417.96</v>
      </c>
      <c r="AL630" s="102">
        <v>0</v>
      </c>
      <c r="AM630" s="102">
        <v>-641.31</v>
      </c>
      <c r="AN630" s="102">
        <v>0</v>
      </c>
      <c r="AO630" s="102">
        <v>-1127.62</v>
      </c>
      <c r="AP630" s="102">
        <v>0</v>
      </c>
      <c r="AQ630" s="102">
        <v>-1500</v>
      </c>
      <c r="AR630" s="102">
        <v>0</v>
      </c>
      <c r="AS630" s="102"/>
      <c r="AT630" s="102"/>
      <c r="AU630" s="102"/>
    </row>
    <row r="631" ht="14.4" customHeight="1" spans="2:47" x14ac:dyDescent="0.25">
      <c r="B631" s="100" t="s">
        <v>1376</v>
      </c>
      <c r="C631" s="101" t="str">
        <f t="shared" si="160"/>
        <v>A</v>
      </c>
      <c r="D631" s="101" t="str">
        <f t="shared" si="161"/>
        <v>A2.1.3.01.0208</v>
      </c>
      <c r="E631" s="101" t="str">
        <f t="shared" si="162"/>
        <v>2</v>
      </c>
      <c r="F631" s="101" t="s">
        <v>90</v>
      </c>
      <c r="G631" s="101">
        <f t="shared" si="163"/>
        <v>13</v>
      </c>
      <c r="H631" s="101" t="s">
        <v>1377</v>
      </c>
      <c r="I631" s="102">
        <v>-544.64</v>
      </c>
      <c r="J631" s="102">
        <v>-544.64</v>
      </c>
      <c r="K631" s="102">
        <v>-544.64</v>
      </c>
      <c r="L631" s="102">
        <v>-544.64</v>
      </c>
      <c r="M631" s="102">
        <v>-544.64</v>
      </c>
      <c r="N631" s="102">
        <v>-544.64</v>
      </c>
      <c r="O631" s="102">
        <v>-544.64</v>
      </c>
      <c r="P631" s="102">
        <v>-544.64</v>
      </c>
      <c r="Q631" s="102">
        <v>-544.64</v>
      </c>
      <c r="R631" s="102">
        <v>-544.64</v>
      </c>
      <c r="S631" s="102">
        <v>-544.64</v>
      </c>
      <c r="T631" s="102">
        <v>-544.64</v>
      </c>
      <c r="U631" s="43"/>
      <c r="V631" s="43"/>
      <c r="W631" s="102">
        <v>0</v>
      </c>
      <c r="X631" s="102">
        <v>0</v>
      </c>
      <c r="Y631" s="102">
        <v>0</v>
      </c>
      <c r="Z631" s="102">
        <v>0</v>
      </c>
      <c r="AA631" s="102">
        <v>0</v>
      </c>
      <c r="AB631" s="102">
        <v>0</v>
      </c>
      <c r="AC631" s="102">
        <v>0</v>
      </c>
      <c r="AD631" s="102">
        <v>0</v>
      </c>
      <c r="AE631" s="102">
        <v>0</v>
      </c>
      <c r="AF631" s="102">
        <v>0</v>
      </c>
      <c r="AG631" s="102">
        <v>0</v>
      </c>
      <c r="AH631" s="102">
        <v>0</v>
      </c>
      <c r="AJ631" s="102">
        <v>0</v>
      </c>
      <c r="AK631" s="102">
        <v>0</v>
      </c>
      <c r="AL631" s="102">
        <v>0</v>
      </c>
      <c r="AM631" s="102">
        <v>0</v>
      </c>
      <c r="AN631" s="102">
        <v>0</v>
      </c>
      <c r="AO631" s="102">
        <v>0</v>
      </c>
      <c r="AP631" s="102">
        <v>0</v>
      </c>
      <c r="AQ631" s="102">
        <v>0</v>
      </c>
      <c r="AR631" s="102">
        <v>0</v>
      </c>
      <c r="AS631" s="102"/>
      <c r="AT631" s="102"/>
      <c r="AU631" s="102"/>
    </row>
    <row r="632" ht="14.4" customHeight="1" spans="2:47" x14ac:dyDescent="0.25">
      <c r="B632" s="100" t="s">
        <v>1378</v>
      </c>
      <c r="C632" s="101" t="str">
        <f t="shared" si="160"/>
        <v>A</v>
      </c>
      <c r="D632" s="101" t="str">
        <f t="shared" si="161"/>
        <v>A2.1.3.01.045</v>
      </c>
      <c r="E632" s="101" t="str">
        <f t="shared" si="162"/>
        <v>2</v>
      </c>
      <c r="F632" s="101" t="s">
        <v>90</v>
      </c>
      <c r="G632" s="101">
        <f t="shared" si="163"/>
        <v>12</v>
      </c>
      <c r="H632" s="101" t="s">
        <v>1379</v>
      </c>
      <c r="I632" s="102">
        <v>0</v>
      </c>
      <c r="J632" s="102">
        <v>0</v>
      </c>
      <c r="K632" s="102">
        <v>0</v>
      </c>
      <c r="L632" s="102">
        <v>0</v>
      </c>
      <c r="M632" s="102">
        <v>0</v>
      </c>
      <c r="N632" s="102">
        <v>0</v>
      </c>
      <c r="O632" s="102">
        <v>0</v>
      </c>
      <c r="P632" s="102">
        <v>0</v>
      </c>
      <c r="Q632" s="102">
        <v>0</v>
      </c>
      <c r="R632" s="102">
        <v>-17765</v>
      </c>
      <c r="S632" s="102">
        <v>-11843.34</v>
      </c>
      <c r="T632" s="102">
        <v>-5921.67</v>
      </c>
      <c r="U632" s="43"/>
      <c r="V632" s="43"/>
      <c r="W632" s="102">
        <v>0</v>
      </c>
      <c r="X632" s="102">
        <v>0</v>
      </c>
      <c r="Y632" s="102">
        <v>-21460</v>
      </c>
      <c r="Z632" s="102">
        <v>-14306.66</v>
      </c>
      <c r="AA632" s="102">
        <v>-7153.33</v>
      </c>
      <c r="AB632" s="102">
        <v>0</v>
      </c>
      <c r="AC632" s="102">
        <v>0</v>
      </c>
      <c r="AD632" s="102">
        <v>0</v>
      </c>
      <c r="AE632" s="102">
        <v>0</v>
      </c>
      <c r="AF632" s="102">
        <v>0</v>
      </c>
      <c r="AG632" s="102">
        <v>0</v>
      </c>
      <c r="AH632" s="102">
        <v>0</v>
      </c>
      <c r="AJ632" s="102">
        <v>0</v>
      </c>
      <c r="AK632" s="102">
        <v>0</v>
      </c>
      <c r="AL632" s="102">
        <v>0</v>
      </c>
      <c r="AM632" s="102">
        <v>0</v>
      </c>
      <c r="AN632" s="102">
        <v>0</v>
      </c>
      <c r="AO632" s="102">
        <v>0</v>
      </c>
      <c r="AP632" s="102">
        <v>0</v>
      </c>
      <c r="AQ632" s="102">
        <v>0</v>
      </c>
      <c r="AR632" s="102">
        <v>0</v>
      </c>
      <c r="AS632" s="102"/>
      <c r="AT632" s="102"/>
      <c r="AU632" s="102"/>
    </row>
    <row r="633" ht="14.4" customHeight="1" spans="2:47" x14ac:dyDescent="0.25">
      <c r="B633" s="100" t="s">
        <v>1380</v>
      </c>
      <c r="C633" s="101" t="str">
        <f t="shared" si="160"/>
        <v>A</v>
      </c>
      <c r="D633" s="101" t="str">
        <f t="shared" si="161"/>
        <v>A2.1.3.01.0235</v>
      </c>
      <c r="E633" s="101" t="str">
        <f t="shared" si="162"/>
        <v>2</v>
      </c>
      <c r="F633" s="101" t="s">
        <v>90</v>
      </c>
      <c r="G633" s="101">
        <f t="shared" si="163"/>
        <v>13</v>
      </c>
      <c r="H633" s="101" t="s">
        <v>1381</v>
      </c>
      <c r="I633" s="102">
        <v>0</v>
      </c>
      <c r="J633" s="102">
        <v>0</v>
      </c>
      <c r="K633" s="102">
        <v>0</v>
      </c>
      <c r="L633" s="102">
        <v>0</v>
      </c>
      <c r="M633" s="102">
        <v>0</v>
      </c>
      <c r="N633" s="102">
        <v>0</v>
      </c>
      <c r="O633" s="102">
        <v>-1395</v>
      </c>
      <c r="P633" s="102">
        <v>0</v>
      </c>
      <c r="Q633" s="102">
        <v>-2650</v>
      </c>
      <c r="R633" s="102">
        <v>-1755</v>
      </c>
      <c r="S633" s="102">
        <v>-990</v>
      </c>
      <c r="T633" s="102">
        <v>-800</v>
      </c>
      <c r="U633" s="43"/>
      <c r="V633" s="43"/>
      <c r="W633" s="102">
        <v>0</v>
      </c>
      <c r="X633" s="102">
        <v>0</v>
      </c>
      <c r="Y633" s="102">
        <v>0</v>
      </c>
      <c r="Z633" s="102">
        <v>0</v>
      </c>
      <c r="AA633" s="102">
        <v>-1385</v>
      </c>
      <c r="AB633" s="102">
        <v>0</v>
      </c>
      <c r="AC633" s="102">
        <v>-550</v>
      </c>
      <c r="AD633" s="102">
        <v>0</v>
      </c>
      <c r="AE633" s="102">
        <v>0</v>
      </c>
      <c r="AF633" s="102">
        <v>0</v>
      </c>
      <c r="AG633" s="102">
        <v>0</v>
      </c>
      <c r="AH633" s="102">
        <v>0</v>
      </c>
      <c r="AJ633" s="102">
        <v>0</v>
      </c>
      <c r="AK633" s="102">
        <v>0</v>
      </c>
      <c r="AL633" s="102">
        <v>0</v>
      </c>
      <c r="AM633" s="102">
        <v>0</v>
      </c>
      <c r="AN633" s="102">
        <v>0</v>
      </c>
      <c r="AO633" s="102">
        <v>0</v>
      </c>
      <c r="AP633" s="102">
        <v>0</v>
      </c>
      <c r="AQ633" s="102">
        <v>0</v>
      </c>
      <c r="AR633" s="102">
        <v>0</v>
      </c>
      <c r="AS633" s="102"/>
      <c r="AT633" s="102"/>
      <c r="AU633" s="102"/>
    </row>
    <row r="634" ht="14.4" customHeight="1" spans="2:47" x14ac:dyDescent="0.25">
      <c r="B634" s="100" t="s">
        <v>1382</v>
      </c>
      <c r="C634" s="101" t="str">
        <f t="shared" si="160"/>
        <v>A</v>
      </c>
      <c r="D634" s="101" t="str">
        <f t="shared" si="161"/>
        <v>A2.1.3.01.0155</v>
      </c>
      <c r="E634" s="101" t="str">
        <f t="shared" si="162"/>
        <v>2</v>
      </c>
      <c r="F634" s="101" t="s">
        <v>90</v>
      </c>
      <c r="G634" s="101">
        <f t="shared" si="163"/>
        <v>13</v>
      </c>
      <c r="H634" s="101" t="s">
        <v>1383</v>
      </c>
      <c r="I634" s="102">
        <v>0</v>
      </c>
      <c r="J634" s="102">
        <v>-339.42</v>
      </c>
      <c r="K634" s="102">
        <v>-3095.95</v>
      </c>
      <c r="L634" s="102">
        <v>-1785.97</v>
      </c>
      <c r="M634" s="102">
        <v>-100</v>
      </c>
      <c r="N634" s="102">
        <v>-2547.15</v>
      </c>
      <c r="O634" s="102">
        <v>-1329.5</v>
      </c>
      <c r="P634" s="102">
        <v>0</v>
      </c>
      <c r="Q634" s="102">
        <v>-1488.85</v>
      </c>
      <c r="R634" s="102">
        <v>-744.42</v>
      </c>
      <c r="S634" s="102">
        <v>-1136.81</v>
      </c>
      <c r="T634" s="102">
        <v>-783.4</v>
      </c>
      <c r="U634" s="43"/>
      <c r="V634" s="43"/>
      <c r="W634" s="102">
        <v>0</v>
      </c>
      <c r="X634" s="102">
        <v>-545.32</v>
      </c>
      <c r="Y634" s="102">
        <v>-295.72</v>
      </c>
      <c r="Z634" s="102">
        <v>0</v>
      </c>
      <c r="AA634" s="102">
        <v>-1999.15</v>
      </c>
      <c r="AB634" s="102">
        <v>-999.58</v>
      </c>
      <c r="AC634" s="102">
        <v>-1257.76</v>
      </c>
      <c r="AD634" s="102">
        <v>0</v>
      </c>
      <c r="AE634" s="102">
        <v>0</v>
      </c>
      <c r="AF634" s="102">
        <v>0</v>
      </c>
      <c r="AG634" s="102">
        <v>0</v>
      </c>
      <c r="AH634" s="102">
        <v>0</v>
      </c>
      <c r="AJ634" s="102">
        <v>0</v>
      </c>
      <c r="AK634" s="102">
        <v>0</v>
      </c>
      <c r="AL634" s="102">
        <v>0</v>
      </c>
      <c r="AM634" s="102">
        <v>-504.12</v>
      </c>
      <c r="AN634" s="102">
        <v>-1030</v>
      </c>
      <c r="AO634" s="102">
        <v>0</v>
      </c>
      <c r="AP634" s="102">
        <v>0</v>
      </c>
      <c r="AQ634" s="102">
        <v>-6072.03</v>
      </c>
      <c r="AR634" s="102">
        <v>-8269.54</v>
      </c>
      <c r="AS634" s="102"/>
      <c r="AT634" s="102"/>
      <c r="AU634" s="102"/>
    </row>
    <row r="635" ht="14.4" customHeight="1" spans="2:47" x14ac:dyDescent="0.25">
      <c r="B635" s="100" t="s">
        <v>1384</v>
      </c>
      <c r="C635" s="101" t="str">
        <f t="shared" si="160"/>
        <v>A</v>
      </c>
      <c r="D635" s="101" t="str">
        <f t="shared" si="161"/>
        <v>A2.1.3.01.1045</v>
      </c>
      <c r="E635" s="101" t="str">
        <f t="shared" si="162"/>
        <v>2</v>
      </c>
      <c r="F635" s="101" t="s">
        <v>90</v>
      </c>
      <c r="G635" s="101">
        <f t="shared" si="163"/>
        <v>13</v>
      </c>
      <c r="H635" s="101" t="s">
        <v>1385</v>
      </c>
      <c r="I635" s="102">
        <v>0</v>
      </c>
      <c r="J635" s="102">
        <v>0</v>
      </c>
      <c r="K635" s="102">
        <v>0</v>
      </c>
      <c r="L635" s="102">
        <v>0</v>
      </c>
      <c r="M635" s="102">
        <v>0</v>
      </c>
      <c r="N635" s="102">
        <v>0</v>
      </c>
      <c r="O635" s="102">
        <v>0</v>
      </c>
      <c r="P635" s="102">
        <v>0</v>
      </c>
      <c r="Q635" s="102">
        <v>-3290</v>
      </c>
      <c r="R635" s="102">
        <v>-6300</v>
      </c>
      <c r="S635" s="102">
        <v>-5655</v>
      </c>
      <c r="T635" s="102">
        <v>-3775</v>
      </c>
      <c r="U635" s="43"/>
      <c r="V635" s="43"/>
      <c r="W635" s="102">
        <v>-3030</v>
      </c>
      <c r="X635" s="102">
        <v>-4600</v>
      </c>
      <c r="Y635" s="102">
        <v>0</v>
      </c>
      <c r="Z635" s="102">
        <v>-6480</v>
      </c>
      <c r="AA635" s="102">
        <v>0</v>
      </c>
      <c r="AB635" s="102">
        <v>0</v>
      </c>
      <c r="AC635" s="102">
        <v>0</v>
      </c>
      <c r="AD635" s="102">
        <v>0</v>
      </c>
      <c r="AE635" s="102">
        <v>0</v>
      </c>
      <c r="AF635" s="102">
        <v>0</v>
      </c>
      <c r="AG635" s="102">
        <v>0</v>
      </c>
      <c r="AH635" s="102">
        <v>0</v>
      </c>
      <c r="AJ635" s="102">
        <v>0</v>
      </c>
      <c r="AK635" s="102">
        <v>0</v>
      </c>
      <c r="AL635" s="102">
        <v>0</v>
      </c>
      <c r="AM635" s="102">
        <v>0</v>
      </c>
      <c r="AN635" s="102">
        <v>0</v>
      </c>
      <c r="AO635" s="102">
        <v>0</v>
      </c>
      <c r="AP635" s="102">
        <v>0</v>
      </c>
      <c r="AQ635" s="102">
        <v>0</v>
      </c>
      <c r="AR635" s="102">
        <v>0</v>
      </c>
      <c r="AS635" s="102"/>
      <c r="AT635" s="102"/>
      <c r="AU635" s="102"/>
    </row>
    <row r="636" ht="14.4" customHeight="1" spans="2:47" x14ac:dyDescent="0.25">
      <c r="B636" s="100" t="s">
        <v>1386</v>
      </c>
      <c r="C636" s="101" t="str">
        <f t="shared" si="160"/>
        <v>A</v>
      </c>
      <c r="D636" s="101" t="str">
        <f t="shared" si="161"/>
        <v>A2.1.3.01.1160</v>
      </c>
      <c r="E636" s="101" t="str">
        <f t="shared" si="162"/>
        <v>2</v>
      </c>
      <c r="F636" s="101" t="s">
        <v>90</v>
      </c>
      <c r="G636" s="101">
        <f t="shared" si="163"/>
        <v>13</v>
      </c>
      <c r="H636" s="101" t="s">
        <v>1387</v>
      </c>
      <c r="I636" s="102">
        <v>0</v>
      </c>
      <c r="J636" s="102">
        <v>0</v>
      </c>
      <c r="K636" s="102">
        <v>0</v>
      </c>
      <c r="L636" s="102">
        <v>0</v>
      </c>
      <c r="M636" s="102">
        <v>0</v>
      </c>
      <c r="N636" s="102">
        <v>0</v>
      </c>
      <c r="O636" s="102">
        <v>0</v>
      </c>
      <c r="P636" s="102">
        <v>0</v>
      </c>
      <c r="Q636" s="102">
        <v>0</v>
      </c>
      <c r="R636" s="102">
        <v>0</v>
      </c>
      <c r="S636" s="102">
        <v>0</v>
      </c>
      <c r="T636" s="102">
        <v>0</v>
      </c>
      <c r="U636" s="43"/>
      <c r="V636" s="43"/>
      <c r="W636" s="102">
        <v>0</v>
      </c>
      <c r="X636" s="102">
        <v>0</v>
      </c>
      <c r="Y636" s="102">
        <v>0</v>
      </c>
      <c r="Z636" s="102">
        <v>0</v>
      </c>
      <c r="AA636" s="102">
        <v>0</v>
      </c>
      <c r="AB636" s="102">
        <v>0</v>
      </c>
      <c r="AC636" s="102">
        <v>0</v>
      </c>
      <c r="AD636" s="102">
        <v>0</v>
      </c>
      <c r="AE636" s="102">
        <v>0</v>
      </c>
      <c r="AF636" s="102">
        <v>0</v>
      </c>
      <c r="AG636" s="102">
        <v>0</v>
      </c>
      <c r="AH636" s="102">
        <v>0</v>
      </c>
      <c r="AJ636" s="102">
        <v>0</v>
      </c>
      <c r="AK636" s="102">
        <v>0</v>
      </c>
      <c r="AL636" s="102">
        <v>0</v>
      </c>
      <c r="AM636" s="102">
        <v>0</v>
      </c>
      <c r="AN636" s="102">
        <v>0</v>
      </c>
      <c r="AO636" s="102">
        <v>0</v>
      </c>
      <c r="AP636" s="102">
        <v>0</v>
      </c>
      <c r="AQ636" s="102">
        <v>0</v>
      </c>
      <c r="AR636" s="102">
        <v>0</v>
      </c>
      <c r="AS636" s="102"/>
      <c r="AT636" s="102"/>
      <c r="AU636" s="102"/>
    </row>
    <row r="637" ht="14.4" customHeight="1" spans="2:47" x14ac:dyDescent="0.25">
      <c r="B637" s="100" t="s">
        <v>1388</v>
      </c>
      <c r="C637" s="101" t="str">
        <f t="shared" si="160"/>
        <v>A</v>
      </c>
      <c r="D637" s="101" t="str">
        <f t="shared" si="161"/>
        <v>A2.1.3.01.0003</v>
      </c>
      <c r="E637" s="101" t="str">
        <f t="shared" si="162"/>
        <v>2</v>
      </c>
      <c r="F637" s="101" t="s">
        <v>90</v>
      </c>
      <c r="G637" s="101">
        <f t="shared" si="163"/>
        <v>13</v>
      </c>
      <c r="H637" s="101" t="s">
        <v>1389</v>
      </c>
      <c r="I637" s="102">
        <v>-110.45</v>
      </c>
      <c r="J637" s="102">
        <v>-110.45</v>
      </c>
      <c r="K637" s="102">
        <v>-110.45</v>
      </c>
      <c r="L637" s="102">
        <v>-224.12</v>
      </c>
      <c r="M637" s="102">
        <v>-110.45</v>
      </c>
      <c r="N637" s="102">
        <v>-115.24</v>
      </c>
      <c r="O637" s="102">
        <v>-110.45</v>
      </c>
      <c r="P637" s="102">
        <v>-110.45</v>
      </c>
      <c r="Q637" s="102">
        <v>-110.45</v>
      </c>
      <c r="R637" s="102">
        <v>-110.45</v>
      </c>
      <c r="S637" s="102">
        <v>-110.45</v>
      </c>
      <c r="T637" s="102">
        <v>-137.8</v>
      </c>
      <c r="U637" s="43"/>
      <c r="V637" s="43"/>
      <c r="W637" s="102">
        <v>-122.32</v>
      </c>
      <c r="X637" s="102">
        <v>-122.32</v>
      </c>
      <c r="Y637" s="102">
        <v>0</v>
      </c>
      <c r="Z637" s="102">
        <v>0</v>
      </c>
      <c r="AA637" s="102">
        <v>-122.32</v>
      </c>
      <c r="AB637" s="102">
        <v>0</v>
      </c>
      <c r="AC637" s="102">
        <v>-122.32</v>
      </c>
      <c r="AD637" s="102">
        <v>-122.32</v>
      </c>
      <c r="AE637" s="102">
        <v>0</v>
      </c>
      <c r="AF637" s="102">
        <v>0</v>
      </c>
      <c r="AG637" s="102">
        <v>-309.54</v>
      </c>
      <c r="AH637" s="102">
        <v>0</v>
      </c>
      <c r="AJ637" s="102">
        <v>-136.99</v>
      </c>
      <c r="AK637" s="102">
        <v>0</v>
      </c>
      <c r="AL637" s="102">
        <v>0</v>
      </c>
      <c r="AM637" s="102">
        <v>0</v>
      </c>
      <c r="AN637" s="102">
        <v>0</v>
      </c>
      <c r="AO637" s="102">
        <v>0</v>
      </c>
      <c r="AP637" s="102">
        <v>0</v>
      </c>
      <c r="AQ637" s="102">
        <v>0</v>
      </c>
      <c r="AR637" s="102">
        <v>0</v>
      </c>
      <c r="AS637" s="102"/>
      <c r="AT637" s="102"/>
      <c r="AU637" s="102"/>
    </row>
    <row r="638" ht="14.4" customHeight="1" spans="2:47" x14ac:dyDescent="0.25">
      <c r="B638" s="100" t="s">
        <v>1390</v>
      </c>
      <c r="C638" s="101" t="str">
        <f t="shared" si="160"/>
        <v>A</v>
      </c>
      <c r="D638" s="101" t="str">
        <f t="shared" si="161"/>
        <v>A2.1.3.01.1169</v>
      </c>
      <c r="E638" s="101" t="str">
        <f t="shared" si="162"/>
        <v>2</v>
      </c>
      <c r="F638" s="101" t="s">
        <v>90</v>
      </c>
      <c r="G638" s="101">
        <f t="shared" si="163"/>
        <v>13</v>
      </c>
      <c r="H638" s="101" t="s">
        <v>1391</v>
      </c>
      <c r="I638" s="102">
        <v>0</v>
      </c>
      <c r="J638" s="102">
        <v>0</v>
      </c>
      <c r="K638" s="102">
        <v>0</v>
      </c>
      <c r="L638" s="102">
        <v>0</v>
      </c>
      <c r="M638" s="102">
        <v>0</v>
      </c>
      <c r="N638" s="102">
        <v>0</v>
      </c>
      <c r="O638" s="102">
        <v>0</v>
      </c>
      <c r="P638" s="102">
        <v>0</v>
      </c>
      <c r="Q638" s="102">
        <v>0</v>
      </c>
      <c r="R638" s="102">
        <v>0</v>
      </c>
      <c r="S638" s="102">
        <v>0</v>
      </c>
      <c r="T638" s="102">
        <v>0</v>
      </c>
      <c r="U638" s="43"/>
      <c r="V638" s="43"/>
      <c r="W638" s="102">
        <v>0</v>
      </c>
      <c r="X638" s="102">
        <v>0</v>
      </c>
      <c r="Y638" s="102">
        <v>0</v>
      </c>
      <c r="Z638" s="102">
        <v>0</v>
      </c>
      <c r="AA638" s="102">
        <v>0</v>
      </c>
      <c r="AB638" s="102">
        <v>0</v>
      </c>
      <c r="AC638" s="102">
        <v>0</v>
      </c>
      <c r="AD638" s="102">
        <v>0</v>
      </c>
      <c r="AE638" s="102">
        <v>0</v>
      </c>
      <c r="AF638" s="102">
        <v>0</v>
      </c>
      <c r="AG638" s="102">
        <v>0</v>
      </c>
      <c r="AH638" s="102">
        <v>0</v>
      </c>
      <c r="AJ638" s="102">
        <v>0</v>
      </c>
      <c r="AK638" s="102">
        <v>0</v>
      </c>
      <c r="AL638" s="102">
        <v>0</v>
      </c>
      <c r="AM638" s="102">
        <v>0</v>
      </c>
      <c r="AN638" s="102">
        <v>0</v>
      </c>
      <c r="AO638" s="102">
        <v>0</v>
      </c>
      <c r="AP638" s="102">
        <v>0</v>
      </c>
      <c r="AQ638" s="102">
        <v>0</v>
      </c>
      <c r="AR638" s="102">
        <v>0</v>
      </c>
      <c r="AS638" s="102"/>
      <c r="AT638" s="102"/>
      <c r="AU638" s="102"/>
    </row>
    <row r="639" ht="14.4" customHeight="1" spans="2:47" x14ac:dyDescent="0.25">
      <c r="B639" s="100" t="s">
        <v>1392</v>
      </c>
      <c r="C639" s="101" t="str">
        <f t="shared" si="160"/>
        <v>A</v>
      </c>
      <c r="D639" s="101" t="str">
        <f t="shared" si="161"/>
        <v>A2.1.3.01.0220</v>
      </c>
      <c r="E639" s="101" t="str">
        <f t="shared" si="162"/>
        <v>2</v>
      </c>
      <c r="F639" s="101" t="s">
        <v>90</v>
      </c>
      <c r="G639" s="101">
        <f t="shared" si="163"/>
        <v>13</v>
      </c>
      <c r="H639" s="101" t="s">
        <v>1393</v>
      </c>
      <c r="I639" s="102">
        <v>0</v>
      </c>
      <c r="J639" s="102">
        <v>0</v>
      </c>
      <c r="K639" s="102">
        <v>0</v>
      </c>
      <c r="L639" s="102">
        <v>0</v>
      </c>
      <c r="M639" s="102">
        <v>0</v>
      </c>
      <c r="N639" s="102">
        <v>-26180.07</v>
      </c>
      <c r="O639" s="102">
        <v>-27906.41</v>
      </c>
      <c r="P639" s="102">
        <v>0</v>
      </c>
      <c r="Q639" s="102">
        <v>0</v>
      </c>
      <c r="R639" s="102">
        <v>0</v>
      </c>
      <c r="S639" s="102">
        <v>0</v>
      </c>
      <c r="T639" s="102">
        <v>0</v>
      </c>
      <c r="U639" s="43"/>
      <c r="V639" s="43"/>
      <c r="W639" s="102">
        <v>0</v>
      </c>
      <c r="X639" s="102">
        <v>0</v>
      </c>
      <c r="Y639" s="102">
        <v>0</v>
      </c>
      <c r="Z639" s="102">
        <v>0</v>
      </c>
      <c r="AA639" s="102">
        <v>0</v>
      </c>
      <c r="AB639" s="102">
        <v>0</v>
      </c>
      <c r="AC639" s="102">
        <v>-19966.48</v>
      </c>
      <c r="AD639" s="102">
        <v>-19966.48</v>
      </c>
      <c r="AE639" s="102">
        <v>-35821.55</v>
      </c>
      <c r="AF639" s="102">
        <v>-59751.8</v>
      </c>
      <c r="AG639" s="102">
        <v>-95573.35</v>
      </c>
      <c r="AH639" s="102">
        <v>-119503.6</v>
      </c>
      <c r="AJ639" s="102">
        <v>0</v>
      </c>
      <c r="AK639" s="102">
        <v>0</v>
      </c>
      <c r="AL639" s="102">
        <v>-62080.09</v>
      </c>
      <c r="AM639" s="102">
        <v>-62579.82</v>
      </c>
      <c r="AN639" s="102">
        <v>0</v>
      </c>
      <c r="AO639" s="102">
        <v>0</v>
      </c>
      <c r="AP639" s="102">
        <v>0</v>
      </c>
      <c r="AQ639" s="102">
        <v>0</v>
      </c>
      <c r="AR639" s="102">
        <v>0</v>
      </c>
      <c r="AS639" s="102"/>
      <c r="AT639" s="102"/>
      <c r="AU639" s="102"/>
    </row>
    <row r="640" ht="14.4" customHeight="1" spans="2:47" x14ac:dyDescent="0.25">
      <c r="B640" s="100" t="s">
        <v>1394</v>
      </c>
      <c r="C640" s="101" t="str">
        <f t="shared" si="160"/>
        <v>A</v>
      </c>
      <c r="D640" s="101" t="str">
        <f t="shared" si="161"/>
        <v>A2.1.3.01.0006</v>
      </c>
      <c r="E640" s="101" t="str">
        <f t="shared" si="162"/>
        <v>2</v>
      </c>
      <c r="F640" s="101" t="s">
        <v>90</v>
      </c>
      <c r="G640" s="101">
        <f t="shared" si="163"/>
        <v>13</v>
      </c>
      <c r="H640" s="101" t="s">
        <v>1395</v>
      </c>
      <c r="I640" s="102">
        <v>-5346.04</v>
      </c>
      <c r="J640" s="102">
        <v>-3122.71</v>
      </c>
      <c r="K640" s="102">
        <v>-7314.11</v>
      </c>
      <c r="L640" s="102">
        <v>-5039.37</v>
      </c>
      <c r="M640" s="102">
        <v>-13687.25</v>
      </c>
      <c r="N640" s="102">
        <v>-22972.71</v>
      </c>
      <c r="O640" s="102">
        <v>-9999.98</v>
      </c>
      <c r="P640" s="102">
        <v>-4999.99</v>
      </c>
      <c r="Q640" s="102">
        <v>-19999.98</v>
      </c>
      <c r="R640" s="102">
        <v>-1337063.76</v>
      </c>
      <c r="S640" s="102">
        <v>-14076.31</v>
      </c>
      <c r="T640" s="102">
        <v>-8384.21</v>
      </c>
      <c r="U640" s="43"/>
      <c r="V640" s="43"/>
      <c r="W640" s="102">
        <v>-10903.27</v>
      </c>
      <c r="X640" s="102">
        <v>-10262.7</v>
      </c>
      <c r="Y640" s="102">
        <v>-10616.1</v>
      </c>
      <c r="Z640" s="102">
        <v>-1496.47</v>
      </c>
      <c r="AA640" s="102">
        <v>-5279.75</v>
      </c>
      <c r="AB640" s="102">
        <v>-1330175.22</v>
      </c>
      <c r="AC640" s="102">
        <v>-3227.44</v>
      </c>
      <c r="AD640" s="102">
        <v>-4947.04</v>
      </c>
      <c r="AE640" s="102">
        <v>-48.74</v>
      </c>
      <c r="AF640" s="102">
        <v>-921.12</v>
      </c>
      <c r="AG640" s="102">
        <v>-64516.78</v>
      </c>
      <c r="AH640" s="102">
        <v>-54913.5</v>
      </c>
      <c r="AJ640" s="102">
        <v>-11779.73</v>
      </c>
      <c r="AK640" s="102">
        <v>-3545.01</v>
      </c>
      <c r="AL640" s="102">
        <v>-11837.75</v>
      </c>
      <c r="AM640" s="102">
        <v>-13888.33</v>
      </c>
      <c r="AN640" s="102">
        <v>-8165.22</v>
      </c>
      <c r="AO640" s="102">
        <v>-37481.42</v>
      </c>
      <c r="AP640" s="102">
        <v>-27269.06</v>
      </c>
      <c r="AQ640" s="102">
        <v>-13762.71</v>
      </c>
      <c r="AR640" s="102">
        <v>-3815.15</v>
      </c>
      <c r="AS640" s="102"/>
      <c r="AT640" s="102"/>
      <c r="AU640" s="102"/>
    </row>
    <row r="641" ht="14.4" customHeight="1" spans="2:47" x14ac:dyDescent="0.25">
      <c r="B641" s="100" t="s">
        <v>1396</v>
      </c>
      <c r="C641" s="101" t="str">
        <f t="shared" ref="C641:C686" si="168">IF(G641&gt;8,"A","S")</f>
        <v>A</v>
      </c>
      <c r="D641" s="101" t="str">
        <f t="shared" ref="D641:D686" si="169">"A"&amp;B641</f>
        <v>A2.1.3.01.0091</v>
      </c>
      <c r="E641" s="101" t="str">
        <f t="shared" ref="E641:E686" si="170">LEFT(B641)</f>
        <v>2</v>
      </c>
      <c r="F641" s="101" t="s">
        <v>90</v>
      </c>
      <c r="G641" s="101">
        <f t="shared" ref="G641:G686" si="171">LEN(B641)</f>
        <v>13</v>
      </c>
      <c r="H641" s="101" t="s">
        <v>1397</v>
      </c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43"/>
      <c r="V641" s="43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J641" s="102">
        <v>0</v>
      </c>
      <c r="AK641" s="102">
        <v>0</v>
      </c>
      <c r="AL641" s="102">
        <v>0</v>
      </c>
      <c r="AM641" s="102">
        <v>0</v>
      </c>
      <c r="AN641" s="102">
        <v>0</v>
      </c>
      <c r="AO641" s="102">
        <v>0</v>
      </c>
      <c r="AP641" s="102">
        <v>0</v>
      </c>
      <c r="AQ641" s="102">
        <v>0</v>
      </c>
      <c r="AR641" s="102">
        <v>0</v>
      </c>
      <c r="AS641" s="102"/>
      <c r="AT641" s="102"/>
      <c r="AU641" s="102"/>
    </row>
    <row r="642" ht="14.4" customHeight="1" spans="2:47" x14ac:dyDescent="0.25">
      <c r="B642" s="100" t="s">
        <v>1398</v>
      </c>
      <c r="C642" s="101" t="str">
        <f t="shared" si="168"/>
        <v>A</v>
      </c>
      <c r="D642" s="101" t="str">
        <f t="shared" si="169"/>
        <v>A2.1.3.01.1183</v>
      </c>
      <c r="E642" s="101" t="str">
        <f t="shared" si="170"/>
        <v>2</v>
      </c>
      <c r="F642" s="101" t="s">
        <v>90</v>
      </c>
      <c r="G642" s="101">
        <f t="shared" si="171"/>
        <v>13</v>
      </c>
      <c r="H642" s="101" t="s">
        <v>1399</v>
      </c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43"/>
      <c r="V642" s="43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J642" s="102">
        <v>-100</v>
      </c>
      <c r="AK642" s="102">
        <v>-100</v>
      </c>
      <c r="AL642" s="102">
        <v>-100</v>
      </c>
      <c r="AM642" s="102">
        <v>-100</v>
      </c>
      <c r="AN642" s="102">
        <v>-100</v>
      </c>
      <c r="AO642" s="102">
        <v>-100</v>
      </c>
      <c r="AP642" s="102">
        <v>-100</v>
      </c>
      <c r="AQ642" s="102">
        <v>0</v>
      </c>
      <c r="AR642" s="102">
        <v>0</v>
      </c>
      <c r="AS642" s="102"/>
      <c r="AT642" s="102"/>
      <c r="AU642" s="102"/>
    </row>
    <row r="643" ht="14.4" customHeight="1" spans="2:47" x14ac:dyDescent="0.25">
      <c r="B643" s="100" t="s">
        <v>1400</v>
      </c>
      <c r="C643" s="101" t="str">
        <f t="shared" si="168"/>
        <v>A</v>
      </c>
      <c r="D643" s="101" t="str">
        <f t="shared" si="169"/>
        <v>A2.1.3.01.1173</v>
      </c>
      <c r="E643" s="101" t="str">
        <f t="shared" si="170"/>
        <v>2</v>
      </c>
      <c r="F643" s="101" t="s">
        <v>90</v>
      </c>
      <c r="G643" s="101">
        <f t="shared" si="171"/>
        <v>13</v>
      </c>
      <c r="H643" s="101" t="s">
        <v>1401</v>
      </c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43"/>
      <c r="V643" s="43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J643" s="102">
        <v>0</v>
      </c>
      <c r="AK643" s="102">
        <v>0</v>
      </c>
      <c r="AL643" s="102">
        <v>0</v>
      </c>
      <c r="AM643" s="102">
        <v>0</v>
      </c>
      <c r="AN643" s="102">
        <v>0</v>
      </c>
      <c r="AO643" s="102">
        <v>0</v>
      </c>
      <c r="AP643" s="102">
        <v>0</v>
      </c>
      <c r="AQ643" s="102">
        <v>0</v>
      </c>
      <c r="AR643" s="102">
        <v>0</v>
      </c>
      <c r="AS643" s="102"/>
      <c r="AT643" s="102"/>
      <c r="AU643" s="102"/>
    </row>
    <row r="644" ht="14.4" customHeight="1" spans="2:47" x14ac:dyDescent="0.25">
      <c r="B644" s="100" t="s">
        <v>1402</v>
      </c>
      <c r="C644" s="101" t="str">
        <f t="shared" si="168"/>
        <v>A</v>
      </c>
      <c r="D644" s="101" t="str">
        <f t="shared" si="169"/>
        <v>A2.1.3.01.1182</v>
      </c>
      <c r="E644" s="101" t="str">
        <f t="shared" si="170"/>
        <v>2</v>
      </c>
      <c r="F644" s="101" t="s">
        <v>90</v>
      </c>
      <c r="G644" s="101">
        <f t="shared" si="171"/>
        <v>13</v>
      </c>
      <c r="H644" s="101" t="s">
        <v>1403</v>
      </c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43"/>
      <c r="V644" s="43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J644" s="102">
        <v>0</v>
      </c>
      <c r="AK644" s="102">
        <v>0</v>
      </c>
      <c r="AL644" s="102">
        <v>0</v>
      </c>
      <c r="AM644" s="102">
        <v>0</v>
      </c>
      <c r="AN644" s="102">
        <v>0</v>
      </c>
      <c r="AO644" s="102">
        <v>0</v>
      </c>
      <c r="AP644" s="102">
        <v>0</v>
      </c>
      <c r="AQ644" s="102">
        <v>0</v>
      </c>
      <c r="AR644" s="102">
        <v>0</v>
      </c>
      <c r="AS644" s="102"/>
      <c r="AT644" s="102"/>
      <c r="AU644" s="102"/>
    </row>
    <row r="645" ht="14.4" customHeight="1" spans="2:47" x14ac:dyDescent="0.25">
      <c r="B645" s="100" t="s">
        <v>1404</v>
      </c>
      <c r="C645" s="101" t="str">
        <f t="shared" si="168"/>
        <v>A</v>
      </c>
      <c r="D645" s="101" t="str">
        <f t="shared" si="169"/>
        <v>A2.1.3.01.1176</v>
      </c>
      <c r="E645" s="101" t="str">
        <f t="shared" si="170"/>
        <v>2</v>
      </c>
      <c r="F645" s="101" t="s">
        <v>90</v>
      </c>
      <c r="G645" s="101">
        <f t="shared" si="171"/>
        <v>13</v>
      </c>
      <c r="H645" s="101" t="s">
        <v>1405</v>
      </c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43"/>
      <c r="V645" s="43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J645" s="102">
        <v>-19710</v>
      </c>
      <c r="AK645" s="102">
        <v>-9855</v>
      </c>
      <c r="AL645" s="102">
        <v>0</v>
      </c>
      <c r="AM645" s="102">
        <v>0</v>
      </c>
      <c r="AN645" s="102">
        <v>0</v>
      </c>
      <c r="AO645" s="102">
        <v>0</v>
      </c>
      <c r="AP645" s="102">
        <v>0</v>
      </c>
      <c r="AQ645" s="102">
        <v>0</v>
      </c>
      <c r="AR645" s="102">
        <v>0</v>
      </c>
      <c r="AS645" s="102"/>
      <c r="AT645" s="102"/>
      <c r="AU645" s="102"/>
    </row>
    <row r="646" ht="14.4" customHeight="1" spans="2:47" x14ac:dyDescent="0.25">
      <c r="B646" s="100" t="s">
        <v>1406</v>
      </c>
      <c r="C646" s="101" t="str">
        <f t="shared" si="168"/>
        <v>A</v>
      </c>
      <c r="D646" s="101" t="str">
        <f t="shared" si="169"/>
        <v>A2.1.3.01.1203</v>
      </c>
      <c r="E646" s="101" t="str">
        <f t="shared" si="170"/>
        <v>2</v>
      </c>
      <c r="F646" s="101" t="s">
        <v>90</v>
      </c>
      <c r="G646" s="101">
        <f t="shared" si="171"/>
        <v>13</v>
      </c>
      <c r="H646" s="101" t="s">
        <v>1407</v>
      </c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43"/>
      <c r="V646" s="43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J646" s="102">
        <v>0</v>
      </c>
      <c r="AK646" s="102">
        <v>-639.46</v>
      </c>
      <c r="AL646" s="102">
        <v>0</v>
      </c>
      <c r="AM646" s="102">
        <v>0</v>
      </c>
      <c r="AN646" s="102">
        <v>0</v>
      </c>
      <c r="AO646" s="102">
        <v>0</v>
      </c>
      <c r="AP646" s="102">
        <v>0</v>
      </c>
      <c r="AQ646" s="102">
        <v>0</v>
      </c>
      <c r="AR646" s="102">
        <v>0</v>
      </c>
      <c r="AS646" s="102"/>
      <c r="AT646" s="102"/>
      <c r="AU646" s="102"/>
    </row>
    <row r="647" ht="14.4" customHeight="1" spans="2:47" x14ac:dyDescent="0.25">
      <c r="B647" s="100" t="s">
        <v>1408</v>
      </c>
      <c r="C647" s="101" t="str">
        <f t="shared" si="168"/>
        <v>A</v>
      </c>
      <c r="D647" s="101" t="str">
        <f t="shared" si="169"/>
        <v>A2.1.3.01.1181</v>
      </c>
      <c r="E647" s="101" t="str">
        <f t="shared" si="170"/>
        <v>2</v>
      </c>
      <c r="F647" s="101" t="s">
        <v>90</v>
      </c>
      <c r="G647" s="101">
        <f t="shared" si="171"/>
        <v>13</v>
      </c>
      <c r="H647" s="101" t="s">
        <v>1409</v>
      </c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43"/>
      <c r="V647" s="43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J647" s="102">
        <v>0</v>
      </c>
      <c r="AK647" s="102">
        <v>0</v>
      </c>
      <c r="AL647" s="102">
        <v>0</v>
      </c>
      <c r="AM647" s="102">
        <v>0</v>
      </c>
      <c r="AN647" s="102">
        <v>0</v>
      </c>
      <c r="AO647" s="102">
        <v>0</v>
      </c>
      <c r="AP647" s="102">
        <v>0</v>
      </c>
      <c r="AQ647" s="102">
        <v>0</v>
      </c>
      <c r="AR647" s="102">
        <v>0</v>
      </c>
      <c r="AS647" s="102"/>
      <c r="AT647" s="102"/>
      <c r="AU647" s="102"/>
    </row>
    <row r="648" ht="14.4" customHeight="1" spans="2:47" x14ac:dyDescent="0.25">
      <c r="B648" s="100" t="s">
        <v>1410</v>
      </c>
      <c r="C648" s="101" t="str">
        <f t="shared" si="168"/>
        <v>A</v>
      </c>
      <c r="D648" s="101" t="str">
        <f t="shared" si="169"/>
        <v>A2.1.3.01.1177</v>
      </c>
      <c r="E648" s="101" t="str">
        <f t="shared" si="170"/>
        <v>2</v>
      </c>
      <c r="F648" s="101" t="s">
        <v>90</v>
      </c>
      <c r="G648" s="101">
        <f t="shared" si="171"/>
        <v>13</v>
      </c>
      <c r="H648" s="101" t="s">
        <v>1411</v>
      </c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43"/>
      <c r="V648" s="43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J648" s="102">
        <v>-3400</v>
      </c>
      <c r="AK648" s="102">
        <v>0</v>
      </c>
      <c r="AL648" s="102">
        <v>0</v>
      </c>
      <c r="AM648" s="102">
        <v>0</v>
      </c>
      <c r="AN648" s="102">
        <v>0</v>
      </c>
      <c r="AO648" s="102">
        <v>0</v>
      </c>
      <c r="AP648" s="102">
        <v>0</v>
      </c>
      <c r="AQ648" s="102">
        <v>0</v>
      </c>
      <c r="AR648" s="102">
        <v>0</v>
      </c>
      <c r="AS648" s="102"/>
      <c r="AT648" s="102"/>
      <c r="AU648" s="102"/>
    </row>
    <row r="649" ht="14.4" customHeight="1" spans="2:47" x14ac:dyDescent="0.25">
      <c r="B649" s="100" t="s">
        <v>1412</v>
      </c>
      <c r="C649" s="101" t="str">
        <f t="shared" si="168"/>
        <v>A</v>
      </c>
      <c r="D649" s="101" t="str">
        <f t="shared" si="169"/>
        <v>A2.1.3.01.1178</v>
      </c>
      <c r="E649" s="101" t="str">
        <f t="shared" si="170"/>
        <v>2</v>
      </c>
      <c r="F649" s="101" t="s">
        <v>90</v>
      </c>
      <c r="G649" s="101">
        <f t="shared" si="171"/>
        <v>13</v>
      </c>
      <c r="H649" s="101" t="s">
        <v>1413</v>
      </c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43"/>
      <c r="V649" s="43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J649" s="102">
        <v>0</v>
      </c>
      <c r="AK649" s="102">
        <v>0</v>
      </c>
      <c r="AL649" s="102">
        <v>0</v>
      </c>
      <c r="AM649" s="102">
        <v>0</v>
      </c>
      <c r="AN649" s="102">
        <v>0</v>
      </c>
      <c r="AO649" s="102">
        <v>0</v>
      </c>
      <c r="AP649" s="102">
        <v>0</v>
      </c>
      <c r="AQ649" s="102">
        <v>0</v>
      </c>
      <c r="AR649" s="102">
        <v>0</v>
      </c>
      <c r="AS649" s="102"/>
      <c r="AT649" s="102"/>
      <c r="AU649" s="102"/>
    </row>
    <row r="650" ht="14.4" customHeight="1" spans="2:47" x14ac:dyDescent="0.25">
      <c r="B650" s="100" t="s">
        <v>1414</v>
      </c>
      <c r="C650" s="101" t="str">
        <f t="shared" si="168"/>
        <v>A</v>
      </c>
      <c r="D650" s="101" t="str">
        <f t="shared" si="169"/>
        <v>A2.1.3.01.0282</v>
      </c>
      <c r="E650" s="101" t="str">
        <f t="shared" si="170"/>
        <v>2</v>
      </c>
      <c r="F650" s="101" t="s">
        <v>90</v>
      </c>
      <c r="G650" s="101">
        <f t="shared" si="171"/>
        <v>13</v>
      </c>
      <c r="H650" s="101" t="s">
        <v>1415</v>
      </c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43"/>
      <c r="V650" s="43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J650" s="102">
        <v>0</v>
      </c>
      <c r="AK650" s="102">
        <v>0</v>
      </c>
      <c r="AL650" s="102">
        <v>0</v>
      </c>
      <c r="AM650" s="102">
        <v>0</v>
      </c>
      <c r="AN650" s="102">
        <v>0</v>
      </c>
      <c r="AO650" s="102">
        <v>0</v>
      </c>
      <c r="AP650" s="102">
        <v>0</v>
      </c>
      <c r="AQ650" s="102">
        <v>0</v>
      </c>
      <c r="AR650" s="102">
        <v>0</v>
      </c>
      <c r="AS650" s="102"/>
      <c r="AT650" s="102"/>
      <c r="AU650" s="102"/>
    </row>
    <row r="651" ht="14.4" customHeight="1" spans="2:47" x14ac:dyDescent="0.25">
      <c r="B651" s="100" t="s">
        <v>1416</v>
      </c>
      <c r="C651" s="101" t="str">
        <f t="shared" si="168"/>
        <v>A</v>
      </c>
      <c r="D651" s="101" t="str">
        <f t="shared" si="169"/>
        <v>A2.1.3.01.1175</v>
      </c>
      <c r="E651" s="101" t="str">
        <f t="shared" si="170"/>
        <v>2</v>
      </c>
      <c r="F651" s="101" t="s">
        <v>90</v>
      </c>
      <c r="G651" s="101">
        <f t="shared" si="171"/>
        <v>13</v>
      </c>
      <c r="H651" s="101" t="s">
        <v>1417</v>
      </c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43"/>
      <c r="V651" s="43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J651" s="102">
        <v>-250</v>
      </c>
      <c r="AK651" s="102">
        <v>0</v>
      </c>
      <c r="AL651" s="102">
        <v>0</v>
      </c>
      <c r="AM651" s="102">
        <v>-1291.8</v>
      </c>
      <c r="AN651" s="102">
        <v>-1781.4</v>
      </c>
      <c r="AO651" s="102">
        <v>-1068</v>
      </c>
      <c r="AP651" s="102">
        <v>-2221.7</v>
      </c>
      <c r="AQ651" s="102">
        <v>-1425.3</v>
      </c>
      <c r="AR651" s="102">
        <v>-2263.7</v>
      </c>
      <c r="AS651" s="102"/>
      <c r="AT651" s="102"/>
      <c r="AU651" s="102"/>
    </row>
    <row r="652" ht="14.4" customHeight="1" spans="2:47" x14ac:dyDescent="0.25">
      <c r="B652" s="100" t="s">
        <v>1418</v>
      </c>
      <c r="C652" s="101" t="str">
        <f t="shared" ref="C652:C683" si="172">IF(G652&gt;8,"A","S")</f>
        <v>A</v>
      </c>
      <c r="D652" s="101" t="str">
        <f t="shared" ref="D652:D683" si="173">"A"&amp;B652</f>
        <v>A2.1.3.01.1188</v>
      </c>
      <c r="E652" s="101" t="str">
        <f t="shared" ref="E652:E683" si="174">LEFT(B652)</f>
        <v>2</v>
      </c>
      <c r="F652" s="101" t="s">
        <v>90</v>
      </c>
      <c r="G652" s="101">
        <f t="shared" ref="G652:G683" si="175">LEN(B652)</f>
        <v>13</v>
      </c>
      <c r="H652" s="101" t="s">
        <v>1419</v>
      </c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43"/>
      <c r="V652" s="43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J652" s="102">
        <v>0</v>
      </c>
      <c r="AK652" s="102">
        <v>0</v>
      </c>
      <c r="AL652" s="102">
        <v>0</v>
      </c>
      <c r="AM652" s="102">
        <v>0</v>
      </c>
      <c r="AN652" s="102">
        <v>0</v>
      </c>
      <c r="AO652" s="102">
        <v>0</v>
      </c>
      <c r="AP652" s="102">
        <v>0</v>
      </c>
      <c r="AQ652" s="102">
        <v>0</v>
      </c>
      <c r="AR652" s="102">
        <v>0</v>
      </c>
      <c r="AS652" s="102"/>
      <c r="AT652" s="102"/>
      <c r="AU652" s="102"/>
    </row>
    <row r="653" ht="14.4" customHeight="1" spans="2:47" x14ac:dyDescent="0.25">
      <c r="B653" s="100" t="s">
        <v>1420</v>
      </c>
      <c r="C653" s="101" t="str">
        <f t="shared" si="172"/>
        <v>A</v>
      </c>
      <c r="D653" s="101" t="str">
        <f t="shared" si="173"/>
        <v>A2.1.3.01.1199</v>
      </c>
      <c r="E653" s="101" t="str">
        <f t="shared" si="174"/>
        <v>2</v>
      </c>
      <c r="F653" s="101" t="s">
        <v>90</v>
      </c>
      <c r="G653" s="101">
        <f t="shared" si="175"/>
        <v>13</v>
      </c>
      <c r="H653" s="101" t="s">
        <v>1421</v>
      </c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43"/>
      <c r="V653" s="43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J653" s="102">
        <v>0</v>
      </c>
      <c r="AK653" s="102">
        <v>0</v>
      </c>
      <c r="AL653" s="102">
        <v>0</v>
      </c>
      <c r="AM653" s="102">
        <v>0</v>
      </c>
      <c r="AN653" s="102">
        <v>0</v>
      </c>
      <c r="AO653" s="102">
        <v>0</v>
      </c>
      <c r="AP653" s="102">
        <v>0</v>
      </c>
      <c r="AQ653" s="102">
        <v>0</v>
      </c>
      <c r="AR653" s="102">
        <v>0</v>
      </c>
      <c r="AS653" s="102"/>
      <c r="AT653" s="102"/>
      <c r="AU653" s="102"/>
    </row>
    <row r="654" ht="14.4" customHeight="1" spans="2:47" x14ac:dyDescent="0.25">
      <c r="B654" s="100" t="s">
        <v>1422</v>
      </c>
      <c r="C654" s="101" t="str">
        <f t="shared" si="172"/>
        <v>A</v>
      </c>
      <c r="D654" s="101" t="str">
        <f t="shared" si="173"/>
        <v>A2.1.3.01.1174</v>
      </c>
      <c r="E654" s="101" t="str">
        <f t="shared" si="174"/>
        <v>2</v>
      </c>
      <c r="F654" s="101" t="s">
        <v>90</v>
      </c>
      <c r="G654" s="101">
        <f t="shared" si="175"/>
        <v>13</v>
      </c>
      <c r="H654" s="101" t="s">
        <v>1423</v>
      </c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43"/>
      <c r="V654" s="43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J654" s="102">
        <v>0</v>
      </c>
      <c r="AK654" s="102">
        <v>0</v>
      </c>
      <c r="AL654" s="102">
        <v>0</v>
      </c>
      <c r="AM654" s="102">
        <v>0</v>
      </c>
      <c r="AN654" s="102">
        <v>0</v>
      </c>
      <c r="AO654" s="102">
        <v>0</v>
      </c>
      <c r="AP654" s="102">
        <v>0</v>
      </c>
      <c r="AQ654" s="102">
        <v>0</v>
      </c>
      <c r="AR654" s="102">
        <v>0</v>
      </c>
      <c r="AS654" s="102"/>
      <c r="AT654" s="102"/>
      <c r="AU654" s="102"/>
    </row>
    <row r="655" ht="14.4" customHeight="1" spans="2:47" x14ac:dyDescent="0.25">
      <c r="B655" s="100" t="s">
        <v>1424</v>
      </c>
      <c r="C655" s="101" t="str">
        <f t="shared" si="172"/>
        <v>A</v>
      </c>
      <c r="D655" s="101" t="str">
        <f t="shared" si="173"/>
        <v>A2.1.3.01.1187</v>
      </c>
      <c r="E655" s="101" t="str">
        <f t="shared" si="174"/>
        <v>2</v>
      </c>
      <c r="F655" s="101" t="s">
        <v>90</v>
      </c>
      <c r="G655" s="101">
        <f t="shared" si="175"/>
        <v>13</v>
      </c>
      <c r="H655" s="101" t="s">
        <v>1425</v>
      </c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43"/>
      <c r="V655" s="43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J655" s="102">
        <v>0</v>
      </c>
      <c r="AK655" s="102">
        <v>-16950</v>
      </c>
      <c r="AL655" s="102">
        <v>0</v>
      </c>
      <c r="AM655" s="102">
        <v>0</v>
      </c>
      <c r="AN655" s="102">
        <v>0</v>
      </c>
      <c r="AO655" s="102">
        <v>0</v>
      </c>
      <c r="AP655" s="102">
        <v>0</v>
      </c>
      <c r="AQ655" s="102">
        <v>0</v>
      </c>
      <c r="AR655" s="102">
        <v>0</v>
      </c>
      <c r="AS655" s="102"/>
      <c r="AT655" s="102"/>
      <c r="AU655" s="102"/>
    </row>
    <row r="656" ht="14.4" customHeight="1" spans="2:47" x14ac:dyDescent="0.25">
      <c r="B656" s="100" t="s">
        <v>1426</v>
      </c>
      <c r="C656" s="101" t="str">
        <f t="shared" si="172"/>
        <v>A</v>
      </c>
      <c r="D656" s="101" t="str">
        <f t="shared" si="173"/>
        <v>A2.1.3.01.1196</v>
      </c>
      <c r="E656" s="101" t="str">
        <f t="shared" si="174"/>
        <v>2</v>
      </c>
      <c r="F656" s="101" t="s">
        <v>90</v>
      </c>
      <c r="G656" s="101">
        <f t="shared" si="175"/>
        <v>13</v>
      </c>
      <c r="H656" s="101" t="s">
        <v>1427</v>
      </c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43"/>
      <c r="V656" s="43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J656" s="102">
        <v>0</v>
      </c>
      <c r="AK656" s="102">
        <v>-36400</v>
      </c>
      <c r="AL656" s="102">
        <v>-18200</v>
      </c>
      <c r="AM656" s="102">
        <v>0</v>
      </c>
      <c r="AN656" s="102">
        <v>0</v>
      </c>
      <c r="AO656" s="102">
        <v>0</v>
      </c>
      <c r="AP656" s="102">
        <v>0</v>
      </c>
      <c r="AQ656" s="102">
        <v>0</v>
      </c>
      <c r="AR656" s="102">
        <v>0</v>
      </c>
      <c r="AS656" s="102"/>
      <c r="AT656" s="102"/>
      <c r="AU656" s="102"/>
    </row>
    <row r="657" ht="14.4" customHeight="1" spans="2:47" x14ac:dyDescent="0.25">
      <c r="B657" s="100" t="s">
        <v>1428</v>
      </c>
      <c r="C657" s="101" t="str">
        <f t="shared" si="172"/>
        <v>A</v>
      </c>
      <c r="D657" s="101" t="str">
        <f t="shared" si="173"/>
        <v>A2.1.3.01.1195</v>
      </c>
      <c r="E657" s="101" t="str">
        <f t="shared" si="174"/>
        <v>2</v>
      </c>
      <c r="F657" s="101" t="s">
        <v>90</v>
      </c>
      <c r="G657" s="101">
        <f t="shared" si="175"/>
        <v>13</v>
      </c>
      <c r="H657" s="101" t="s">
        <v>1429</v>
      </c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43"/>
      <c r="V657" s="43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J657" s="102">
        <v>0</v>
      </c>
      <c r="AK657" s="102">
        <v>0</v>
      </c>
      <c r="AL657" s="102">
        <v>0</v>
      </c>
      <c r="AM657" s="102">
        <v>0</v>
      </c>
      <c r="AN657" s="102">
        <v>0</v>
      </c>
      <c r="AO657" s="102">
        <v>0</v>
      </c>
      <c r="AP657" s="102">
        <v>0</v>
      </c>
      <c r="AQ657" s="102">
        <v>0</v>
      </c>
      <c r="AR657" s="102">
        <v>0</v>
      </c>
      <c r="AS657" s="102"/>
      <c r="AT657" s="102"/>
      <c r="AU657" s="102"/>
    </row>
    <row r="658" ht="14.4" customHeight="1" spans="2:47" x14ac:dyDescent="0.25">
      <c r="B658" s="100" t="s">
        <v>1430</v>
      </c>
      <c r="C658" s="101" t="str">
        <f t="shared" si="172"/>
        <v>A</v>
      </c>
      <c r="D658" s="101" t="str">
        <f t="shared" si="173"/>
        <v>A2.1.3.01.1159</v>
      </c>
      <c r="E658" s="101" t="str">
        <f t="shared" si="174"/>
        <v>2</v>
      </c>
      <c r="F658" s="101" t="s">
        <v>90</v>
      </c>
      <c r="G658" s="101">
        <f t="shared" si="175"/>
        <v>13</v>
      </c>
      <c r="H658" s="101" t="s">
        <v>1431</v>
      </c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43"/>
      <c r="V658" s="43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J658" s="102">
        <v>0</v>
      </c>
      <c r="AK658" s="102">
        <v>0</v>
      </c>
      <c r="AL658" s="102">
        <v>0</v>
      </c>
      <c r="AM658" s="102">
        <v>0</v>
      </c>
      <c r="AN658" s="102">
        <v>0</v>
      </c>
      <c r="AO658" s="102">
        <v>0</v>
      </c>
      <c r="AP658" s="102">
        <v>0</v>
      </c>
      <c r="AQ658" s="102">
        <v>0</v>
      </c>
      <c r="AR658" s="102">
        <v>0</v>
      </c>
      <c r="AS658" s="102"/>
      <c r="AT658" s="102"/>
      <c r="AU658" s="102"/>
    </row>
    <row r="659" ht="14.4" customHeight="1" spans="2:47" x14ac:dyDescent="0.25">
      <c r="B659" s="100" t="s">
        <v>1432</v>
      </c>
      <c r="C659" s="101" t="str">
        <f t="shared" si="172"/>
        <v>A</v>
      </c>
      <c r="D659" s="101" t="str">
        <f t="shared" si="173"/>
        <v>A2.1.3.01.1202</v>
      </c>
      <c r="E659" s="101" t="str">
        <f t="shared" si="174"/>
        <v>2</v>
      </c>
      <c r="F659" s="101" t="s">
        <v>90</v>
      </c>
      <c r="G659" s="101">
        <f t="shared" si="175"/>
        <v>13</v>
      </c>
      <c r="H659" s="101" t="s">
        <v>1433</v>
      </c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43"/>
      <c r="V659" s="43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J659" s="102">
        <v>0</v>
      </c>
      <c r="AK659" s="102">
        <v>0</v>
      </c>
      <c r="AL659" s="102">
        <v>0</v>
      </c>
      <c r="AM659" s="102">
        <v>0</v>
      </c>
      <c r="AN659" s="102">
        <v>0</v>
      </c>
      <c r="AO659" s="102">
        <v>0</v>
      </c>
      <c r="AP659" s="102">
        <v>0</v>
      </c>
      <c r="AQ659" s="102">
        <v>0</v>
      </c>
      <c r="AR659" s="102">
        <v>0</v>
      </c>
      <c r="AS659" s="102"/>
      <c r="AT659" s="102"/>
      <c r="AU659" s="102"/>
    </row>
    <row r="660" ht="14.4" customHeight="1" spans="2:47" x14ac:dyDescent="0.25">
      <c r="B660" s="100" t="s">
        <v>1434</v>
      </c>
      <c r="C660" s="101" t="str">
        <f t="shared" si="172"/>
        <v>A</v>
      </c>
      <c r="D660" s="101" t="str">
        <f t="shared" si="173"/>
        <v>A2.1.3.01.1193</v>
      </c>
      <c r="E660" s="101" t="str">
        <f t="shared" si="174"/>
        <v>2</v>
      </c>
      <c r="F660" s="101" t="s">
        <v>90</v>
      </c>
      <c r="G660" s="101">
        <f t="shared" si="175"/>
        <v>13</v>
      </c>
      <c r="H660" s="101" t="s">
        <v>1435</v>
      </c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43"/>
      <c r="V660" s="43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J660" s="102">
        <v>0</v>
      </c>
      <c r="AK660" s="102">
        <v>0</v>
      </c>
      <c r="AL660" s="102">
        <v>0</v>
      </c>
      <c r="AM660" s="102">
        <v>0</v>
      </c>
      <c r="AN660" s="102">
        <v>0</v>
      </c>
      <c r="AO660" s="102">
        <v>0</v>
      </c>
      <c r="AP660" s="102">
        <v>0</v>
      </c>
      <c r="AQ660" s="102">
        <v>0</v>
      </c>
      <c r="AR660" s="102">
        <v>0</v>
      </c>
      <c r="AS660" s="102"/>
      <c r="AT660" s="102"/>
      <c r="AU660" s="102"/>
    </row>
    <row r="661" ht="14.4" customHeight="1" spans="2:47" x14ac:dyDescent="0.25">
      <c r="B661" s="100" t="s">
        <v>1436</v>
      </c>
      <c r="C661" s="101" t="str">
        <f t="shared" si="172"/>
        <v>A</v>
      </c>
      <c r="D661" s="101" t="str">
        <f t="shared" si="173"/>
        <v>A2.1.3.01.1186</v>
      </c>
      <c r="E661" s="101" t="str">
        <f t="shared" si="174"/>
        <v>2</v>
      </c>
      <c r="F661" s="101" t="s">
        <v>90</v>
      </c>
      <c r="G661" s="101">
        <f t="shared" si="175"/>
        <v>13</v>
      </c>
      <c r="H661" s="101" t="s">
        <v>1437</v>
      </c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43"/>
      <c r="V661" s="43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J661" s="102">
        <v>0</v>
      </c>
      <c r="AK661" s="102">
        <v>0</v>
      </c>
      <c r="AL661" s="102">
        <v>0</v>
      </c>
      <c r="AM661" s="102">
        <v>0</v>
      </c>
      <c r="AN661" s="102">
        <v>0</v>
      </c>
      <c r="AO661" s="102">
        <v>0</v>
      </c>
      <c r="AP661" s="102">
        <v>0</v>
      </c>
      <c r="AQ661" s="102">
        <v>0</v>
      </c>
      <c r="AR661" s="102">
        <v>0</v>
      </c>
      <c r="AS661" s="102"/>
      <c r="AT661" s="102"/>
      <c r="AU661" s="102"/>
    </row>
    <row r="662" ht="14.4" customHeight="1" spans="2:47" x14ac:dyDescent="0.25">
      <c r="B662" s="100" t="s">
        <v>1438</v>
      </c>
      <c r="C662" s="101" t="str">
        <f t="shared" si="172"/>
        <v>A</v>
      </c>
      <c r="D662" s="101" t="str">
        <f t="shared" si="173"/>
        <v>A2.1.3.01.1185</v>
      </c>
      <c r="E662" s="101" t="str">
        <f t="shared" si="174"/>
        <v>2</v>
      </c>
      <c r="F662" s="101" t="s">
        <v>90</v>
      </c>
      <c r="G662" s="101">
        <f t="shared" si="175"/>
        <v>13</v>
      </c>
      <c r="H662" s="101" t="s">
        <v>1439</v>
      </c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43"/>
      <c r="V662" s="43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J662" s="102">
        <v>0</v>
      </c>
      <c r="AK662" s="102">
        <v>0</v>
      </c>
      <c r="AL662" s="102">
        <v>0</v>
      </c>
      <c r="AM662" s="102">
        <v>0</v>
      </c>
      <c r="AN662" s="102">
        <v>0</v>
      </c>
      <c r="AO662" s="102">
        <v>0</v>
      </c>
      <c r="AP662" s="102">
        <v>0</v>
      </c>
      <c r="AQ662" s="102">
        <v>0</v>
      </c>
      <c r="AR662" s="102">
        <v>0</v>
      </c>
      <c r="AS662" s="102"/>
      <c r="AT662" s="102"/>
      <c r="AU662" s="102"/>
    </row>
    <row r="663" ht="14.4" customHeight="1" spans="2:47" x14ac:dyDescent="0.25">
      <c r="B663" s="100" t="s">
        <v>1440</v>
      </c>
      <c r="C663" s="101" t="str">
        <f t="shared" si="172"/>
        <v>A</v>
      </c>
      <c r="D663" s="101" t="str">
        <f t="shared" si="173"/>
        <v>A2.1.3.01.1192</v>
      </c>
      <c r="E663" s="101" t="str">
        <f t="shared" si="174"/>
        <v>2</v>
      </c>
      <c r="F663" s="101" t="s">
        <v>90</v>
      </c>
      <c r="G663" s="101">
        <f t="shared" si="175"/>
        <v>13</v>
      </c>
      <c r="H663" s="101" t="s">
        <v>1441</v>
      </c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43"/>
      <c r="V663" s="43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J663" s="102">
        <v>0</v>
      </c>
      <c r="AK663" s="102">
        <v>-11580</v>
      </c>
      <c r="AL663" s="102">
        <v>-11840</v>
      </c>
      <c r="AM663" s="102">
        <v>-13650</v>
      </c>
      <c r="AN663" s="102">
        <v>-24187</v>
      </c>
      <c r="AO663" s="102">
        <v>-13779</v>
      </c>
      <c r="AP663" s="102">
        <v>-3373</v>
      </c>
      <c r="AQ663" s="102">
        <v>0</v>
      </c>
      <c r="AR663" s="102">
        <v>0</v>
      </c>
      <c r="AS663" s="102"/>
      <c r="AT663" s="102"/>
      <c r="AU663" s="102"/>
    </row>
    <row r="664" ht="14.4" customHeight="1" spans="2:47" x14ac:dyDescent="0.25">
      <c r="B664" s="100" t="s">
        <v>1442</v>
      </c>
      <c r="C664" s="101" t="str">
        <f t="shared" si="172"/>
        <v>A</v>
      </c>
      <c r="D664" s="101" t="str">
        <f t="shared" si="173"/>
        <v>A2.1.3.01.1191</v>
      </c>
      <c r="E664" s="101" t="str">
        <f t="shared" si="174"/>
        <v>2</v>
      </c>
      <c r="F664" s="101" t="s">
        <v>90</v>
      </c>
      <c r="G664" s="101">
        <f t="shared" si="175"/>
        <v>13</v>
      </c>
      <c r="H664" s="101" t="s">
        <v>1443</v>
      </c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43"/>
      <c r="V664" s="43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J664" s="102">
        <v>0</v>
      </c>
      <c r="AK664" s="102">
        <v>0</v>
      </c>
      <c r="AL664" s="102">
        <v>0</v>
      </c>
      <c r="AM664" s="102">
        <v>0</v>
      </c>
      <c r="AN664" s="102">
        <v>0</v>
      </c>
      <c r="AO664" s="102">
        <v>0</v>
      </c>
      <c r="AP664" s="102">
        <v>0</v>
      </c>
      <c r="AQ664" s="102">
        <v>0</v>
      </c>
      <c r="AR664" s="102">
        <v>0</v>
      </c>
      <c r="AS664" s="102"/>
      <c r="AT664" s="102"/>
      <c r="AU664" s="102"/>
    </row>
    <row r="665" ht="14.4" customHeight="1" spans="2:47" x14ac:dyDescent="0.25">
      <c r="B665" s="100" t="s">
        <v>1444</v>
      </c>
      <c r="C665" s="101" t="str">
        <f t="shared" si="172"/>
        <v>A</v>
      </c>
      <c r="D665" s="101" t="str">
        <f t="shared" si="173"/>
        <v>A2.1.3.01.1197</v>
      </c>
      <c r="E665" s="101" t="str">
        <f t="shared" si="174"/>
        <v>2</v>
      </c>
      <c r="F665" s="101" t="s">
        <v>90</v>
      </c>
      <c r="G665" s="101">
        <f t="shared" si="175"/>
        <v>13</v>
      </c>
      <c r="H665" s="101" t="s">
        <v>1445</v>
      </c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43"/>
      <c r="V665" s="43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J665" s="102">
        <v>0</v>
      </c>
      <c r="AK665" s="102">
        <v>0</v>
      </c>
      <c r="AL665" s="102">
        <v>0</v>
      </c>
      <c r="AM665" s="102">
        <v>0</v>
      </c>
      <c r="AN665" s="102">
        <v>0</v>
      </c>
      <c r="AO665" s="102">
        <v>0</v>
      </c>
      <c r="AP665" s="102">
        <v>0</v>
      </c>
      <c r="AQ665" s="102">
        <v>0</v>
      </c>
      <c r="AR665" s="102">
        <v>0</v>
      </c>
      <c r="AS665" s="102"/>
      <c r="AT665" s="102"/>
      <c r="AU665" s="102"/>
    </row>
    <row r="666" ht="14.4" customHeight="1" spans="2:47" x14ac:dyDescent="0.25">
      <c r="B666" s="100" t="s">
        <v>1446</v>
      </c>
      <c r="C666" s="101" t="str">
        <f t="shared" ref="C666:C679" si="176">IF(G666&gt;8,"A","S")</f>
        <v>A</v>
      </c>
      <c r="D666" s="101" t="str">
        <f t="shared" ref="D666:D679" si="177">"A"&amp;B666</f>
        <v>A2.1.3.01.1211</v>
      </c>
      <c r="E666" s="101" t="str">
        <f t="shared" ref="E666:E679" si="178">LEFT(B666)</f>
        <v>2</v>
      </c>
      <c r="F666" s="101" t="s">
        <v>90</v>
      </c>
      <c r="G666" s="101">
        <f t="shared" ref="G666:G679" si="179">LEN(B666)</f>
        <v>13</v>
      </c>
      <c r="H666" s="101" t="s">
        <v>1447</v>
      </c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43"/>
      <c r="V666" s="43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J666" s="102">
        <v>0</v>
      </c>
      <c r="AK666" s="102">
        <v>0</v>
      </c>
      <c r="AL666" s="102">
        <v>0</v>
      </c>
      <c r="AM666" s="102">
        <v>0</v>
      </c>
      <c r="AN666" s="102">
        <v>0</v>
      </c>
      <c r="AO666" s="102">
        <v>0</v>
      </c>
      <c r="AP666" s="102">
        <v>0</v>
      </c>
      <c r="AQ666" s="102">
        <v>0</v>
      </c>
      <c r="AR666" s="102">
        <v>0</v>
      </c>
      <c r="AS666" s="102"/>
      <c r="AT666" s="102"/>
      <c r="AU666" s="102"/>
    </row>
    <row r="667" ht="14.4" customHeight="1" spans="2:47" x14ac:dyDescent="0.25">
      <c r="B667" s="100" t="s">
        <v>1448</v>
      </c>
      <c r="C667" s="101" t="str">
        <f t="shared" si="176"/>
        <v>A</v>
      </c>
      <c r="D667" s="101" t="str">
        <f t="shared" si="177"/>
        <v>A2.1.3.01.1212</v>
      </c>
      <c r="E667" s="101" t="str">
        <f t="shared" si="178"/>
        <v>2</v>
      </c>
      <c r="F667" s="101" t="s">
        <v>90</v>
      </c>
      <c r="G667" s="101">
        <f t="shared" si="179"/>
        <v>13</v>
      </c>
      <c r="H667" s="101" t="s">
        <v>1449</v>
      </c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43"/>
      <c r="V667" s="43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J667" s="102">
        <v>0</v>
      </c>
      <c r="AK667" s="102">
        <v>0</v>
      </c>
      <c r="AL667" s="102">
        <v>-7200</v>
      </c>
      <c r="AM667" s="102">
        <v>0</v>
      </c>
      <c r="AN667" s="102">
        <v>-8100</v>
      </c>
      <c r="AO667" s="102">
        <v>-4050</v>
      </c>
      <c r="AP667" s="102">
        <v>0</v>
      </c>
      <c r="AQ667" s="102">
        <v>0</v>
      </c>
      <c r="AR667" s="102">
        <v>0</v>
      </c>
      <c r="AS667" s="102"/>
      <c r="AT667" s="102"/>
      <c r="AU667" s="102"/>
    </row>
    <row r="668" ht="14.4" customHeight="1" spans="2:47" x14ac:dyDescent="0.25">
      <c r="B668" s="100" t="s">
        <v>1450</v>
      </c>
      <c r="C668" s="101" t="str">
        <f t="shared" si="176"/>
        <v>A</v>
      </c>
      <c r="D668" s="101" t="str">
        <f t="shared" si="177"/>
        <v>A2.1.3.01.1200</v>
      </c>
      <c r="E668" s="101" t="str">
        <f t="shared" si="178"/>
        <v>2</v>
      </c>
      <c r="F668" s="101" t="s">
        <v>90</v>
      </c>
      <c r="G668" s="101">
        <f t="shared" si="179"/>
        <v>13</v>
      </c>
      <c r="H668" s="101" t="s">
        <v>1451</v>
      </c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43"/>
      <c r="V668" s="43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J668" s="102">
        <v>0</v>
      </c>
      <c r="AK668" s="102">
        <v>0</v>
      </c>
      <c r="AL668" s="102">
        <v>0</v>
      </c>
      <c r="AM668" s="102">
        <v>0</v>
      </c>
      <c r="AN668" s="102">
        <v>0</v>
      </c>
      <c r="AO668" s="102">
        <v>0</v>
      </c>
      <c r="AP668" s="102">
        <v>0</v>
      </c>
      <c r="AQ668" s="102">
        <v>0</v>
      </c>
      <c r="AR668" s="102">
        <v>0</v>
      </c>
      <c r="AS668" s="102"/>
      <c r="AT668" s="102"/>
      <c r="AU668" s="102"/>
    </row>
    <row r="669" ht="14.4" customHeight="1" spans="2:47" x14ac:dyDescent="0.25">
      <c r="B669" s="100" t="s">
        <v>1452</v>
      </c>
      <c r="C669" s="101" t="str">
        <f t="shared" si="176"/>
        <v>A</v>
      </c>
      <c r="D669" s="101" t="str">
        <f t="shared" si="177"/>
        <v>A2.1.3.01.1213</v>
      </c>
      <c r="E669" s="101" t="str">
        <f t="shared" si="178"/>
        <v>2</v>
      </c>
      <c r="F669" s="101" t="s">
        <v>90</v>
      </c>
      <c r="G669" s="101">
        <f t="shared" si="179"/>
        <v>13</v>
      </c>
      <c r="H669" s="101" t="s">
        <v>1453</v>
      </c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43"/>
      <c r="V669" s="43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J669" s="102">
        <v>0</v>
      </c>
      <c r="AK669" s="102">
        <v>0</v>
      </c>
      <c r="AL669" s="102">
        <v>0</v>
      </c>
      <c r="AM669" s="102">
        <v>0</v>
      </c>
      <c r="AN669" s="102">
        <v>0</v>
      </c>
      <c r="AO669" s="102">
        <v>0</v>
      </c>
      <c r="AP669" s="102">
        <v>0</v>
      </c>
      <c r="AQ669" s="102">
        <v>0</v>
      </c>
      <c r="AR669" s="102">
        <v>0</v>
      </c>
      <c r="AS669" s="102"/>
      <c r="AT669" s="102"/>
      <c r="AU669" s="102"/>
    </row>
    <row r="670" ht="14.4" customHeight="1" spans="2:47" x14ac:dyDescent="0.25">
      <c r="B670" s="100" t="s">
        <v>1454</v>
      </c>
      <c r="C670" s="101" t="str">
        <f t="shared" si="176"/>
        <v>A</v>
      </c>
      <c r="D670" s="101" t="str">
        <f t="shared" si="177"/>
        <v>A2.1.3.01.1209</v>
      </c>
      <c r="E670" s="101" t="str">
        <f t="shared" si="178"/>
        <v>2</v>
      </c>
      <c r="F670" s="101" t="s">
        <v>90</v>
      </c>
      <c r="G670" s="101">
        <f t="shared" si="179"/>
        <v>13</v>
      </c>
      <c r="H670" s="101" t="s">
        <v>1455</v>
      </c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43"/>
      <c r="V670" s="43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J670" s="102">
        <v>0</v>
      </c>
      <c r="AK670" s="102">
        <v>0</v>
      </c>
      <c r="AL670" s="102">
        <v>0</v>
      </c>
      <c r="AM670" s="102">
        <v>0</v>
      </c>
      <c r="AN670" s="102">
        <v>0</v>
      </c>
      <c r="AO670" s="102">
        <v>0</v>
      </c>
      <c r="AP670" s="102">
        <v>0</v>
      </c>
      <c r="AQ670" s="102">
        <v>0</v>
      </c>
      <c r="AR670" s="102">
        <v>0</v>
      </c>
      <c r="AS670" s="102"/>
      <c r="AT670" s="102"/>
      <c r="AU670" s="102"/>
    </row>
    <row r="671" ht="14.4" customHeight="1" spans="2:47" x14ac:dyDescent="0.25">
      <c r="B671" s="100" t="s">
        <v>1456</v>
      </c>
      <c r="C671" s="101" t="str">
        <f t="shared" si="176"/>
        <v>A</v>
      </c>
      <c r="D671" s="101" t="str">
        <f t="shared" si="177"/>
        <v>A2.1.3.01.0196</v>
      </c>
      <c r="E671" s="101" t="str">
        <f t="shared" si="178"/>
        <v>2</v>
      </c>
      <c r="F671" s="101" t="s">
        <v>90</v>
      </c>
      <c r="G671" s="101">
        <f t="shared" si="179"/>
        <v>13</v>
      </c>
      <c r="H671" s="101" t="s">
        <v>1457</v>
      </c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43"/>
      <c r="V671" s="43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J671" s="102">
        <v>0</v>
      </c>
      <c r="AK671" s="102">
        <v>0</v>
      </c>
      <c r="AL671" s="102">
        <v>0</v>
      </c>
      <c r="AM671" s="102">
        <v>0</v>
      </c>
      <c r="AN671" s="102">
        <v>0</v>
      </c>
      <c r="AO671" s="102">
        <v>0</v>
      </c>
      <c r="AP671" s="102">
        <v>0</v>
      </c>
      <c r="AQ671" s="102">
        <v>0</v>
      </c>
      <c r="AR671" s="102">
        <v>0</v>
      </c>
      <c r="AS671" s="102"/>
      <c r="AT671" s="102"/>
      <c r="AU671" s="102"/>
    </row>
    <row r="672" ht="14.4" customHeight="1" spans="2:47" x14ac:dyDescent="0.25">
      <c r="B672" s="100" t="s">
        <v>1458</v>
      </c>
      <c r="C672" s="101" t="str">
        <f t="shared" si="176"/>
        <v>A</v>
      </c>
      <c r="D672" s="101" t="str">
        <f t="shared" si="177"/>
        <v>A2.1.3.01.1215</v>
      </c>
      <c r="E672" s="101" t="str">
        <f t="shared" si="178"/>
        <v>2</v>
      </c>
      <c r="F672" s="101" t="s">
        <v>90</v>
      </c>
      <c r="G672" s="101">
        <f t="shared" si="179"/>
        <v>13</v>
      </c>
      <c r="H672" s="101" t="s">
        <v>1459</v>
      </c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43"/>
      <c r="V672" s="43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J672" s="102">
        <v>0</v>
      </c>
      <c r="AK672" s="102">
        <v>0</v>
      </c>
      <c r="AL672" s="102">
        <v>0</v>
      </c>
      <c r="AM672" s="102">
        <v>0</v>
      </c>
      <c r="AN672" s="102">
        <v>0</v>
      </c>
      <c r="AO672" s="102">
        <v>0</v>
      </c>
      <c r="AP672" s="102">
        <v>0</v>
      </c>
      <c r="AQ672" s="102">
        <v>0</v>
      </c>
      <c r="AR672" s="102">
        <v>0</v>
      </c>
      <c r="AS672" s="102"/>
      <c r="AT672" s="102"/>
      <c r="AU672" s="102"/>
    </row>
    <row r="673" ht="14.4" customHeight="1" spans="2:47" x14ac:dyDescent="0.25">
      <c r="B673" s="100" t="s">
        <v>1460</v>
      </c>
      <c r="C673" s="101" t="str">
        <f t="shared" si="176"/>
        <v>A</v>
      </c>
      <c r="D673" s="101" t="str">
        <f t="shared" si="177"/>
        <v>A2.1.3.01.1208</v>
      </c>
      <c r="E673" s="101" t="str">
        <f t="shared" si="178"/>
        <v>2</v>
      </c>
      <c r="F673" s="101" t="s">
        <v>90</v>
      </c>
      <c r="G673" s="101">
        <f t="shared" si="179"/>
        <v>13</v>
      </c>
      <c r="H673" s="101" t="s">
        <v>1461</v>
      </c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43"/>
      <c r="V673" s="43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J673" s="102">
        <v>0</v>
      </c>
      <c r="AK673" s="102">
        <v>0</v>
      </c>
      <c r="AL673" s="102">
        <v>0</v>
      </c>
      <c r="AM673" s="102">
        <v>0</v>
      </c>
      <c r="AN673" s="102">
        <v>0</v>
      </c>
      <c r="AO673" s="102">
        <v>0</v>
      </c>
      <c r="AP673" s="102">
        <v>0</v>
      </c>
      <c r="AQ673" s="102">
        <v>0</v>
      </c>
      <c r="AR673" s="102">
        <v>0</v>
      </c>
      <c r="AS673" s="102"/>
      <c r="AT673" s="102"/>
      <c r="AU673" s="102"/>
    </row>
    <row r="674" ht="14.4" customHeight="1" spans="2:47" x14ac:dyDescent="0.25">
      <c r="B674" s="100" t="s">
        <v>1462</v>
      </c>
      <c r="C674" s="101" t="str">
        <f t="shared" si="176"/>
        <v>A</v>
      </c>
      <c r="D674" s="101" t="str">
        <f t="shared" si="177"/>
        <v>A2.1.3.01.1216</v>
      </c>
      <c r="E674" s="101" t="str">
        <f t="shared" si="178"/>
        <v>2</v>
      </c>
      <c r="F674" s="101" t="s">
        <v>90</v>
      </c>
      <c r="G674" s="101">
        <f t="shared" si="179"/>
        <v>13</v>
      </c>
      <c r="H674" s="101" t="s">
        <v>1463</v>
      </c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43"/>
      <c r="V674" s="43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J674" s="102">
        <v>0</v>
      </c>
      <c r="AK674" s="102">
        <v>0</v>
      </c>
      <c r="AL674" s="102">
        <v>0</v>
      </c>
      <c r="AM674" s="102">
        <v>0</v>
      </c>
      <c r="AN674" s="102">
        <v>0</v>
      </c>
      <c r="AO674" s="102">
        <v>0</v>
      </c>
      <c r="AP674" s="102">
        <v>0</v>
      </c>
      <c r="AQ674" s="102">
        <v>0</v>
      </c>
      <c r="AR674" s="102">
        <v>0</v>
      </c>
      <c r="AS674" s="102"/>
      <c r="AT674" s="102"/>
      <c r="AU674" s="102"/>
    </row>
    <row r="675" ht="14.4" customHeight="1" spans="2:47" x14ac:dyDescent="0.25">
      <c r="B675" s="100" t="s">
        <v>1464</v>
      </c>
      <c r="C675" s="101" t="str">
        <f t="shared" si="176"/>
        <v>A</v>
      </c>
      <c r="D675" s="101" t="str">
        <f t="shared" si="177"/>
        <v>A2.1.3.01.1210</v>
      </c>
      <c r="E675" s="101" t="str">
        <f t="shared" si="178"/>
        <v>2</v>
      </c>
      <c r="F675" s="101" t="s">
        <v>90</v>
      </c>
      <c r="G675" s="101">
        <f t="shared" si="179"/>
        <v>13</v>
      </c>
      <c r="H675" s="101" t="s">
        <v>1465</v>
      </c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43"/>
      <c r="V675" s="43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J675" s="102">
        <v>0</v>
      </c>
      <c r="AK675" s="102">
        <v>0</v>
      </c>
      <c r="AL675" s="102">
        <v>0</v>
      </c>
      <c r="AM675" s="102">
        <v>0</v>
      </c>
      <c r="AN675" s="102">
        <v>-2200</v>
      </c>
      <c r="AO675" s="102">
        <v>-14332.67</v>
      </c>
      <c r="AP675" s="102">
        <v>0</v>
      </c>
      <c r="AQ675" s="102">
        <v>0</v>
      </c>
      <c r="AR675" s="102">
        <v>0</v>
      </c>
      <c r="AS675" s="102"/>
      <c r="AT675" s="102"/>
      <c r="AU675" s="102"/>
    </row>
    <row r="676" ht="14.4" customHeight="1" spans="2:47" x14ac:dyDescent="0.25">
      <c r="B676" s="100" t="s">
        <v>1466</v>
      </c>
      <c r="C676" s="101" t="str">
        <f t="shared" si="176"/>
        <v>A</v>
      </c>
      <c r="D676" s="101" t="str">
        <f t="shared" si="177"/>
        <v>A2.1.3.01.1205</v>
      </c>
      <c r="E676" s="101" t="str">
        <f t="shared" si="178"/>
        <v>2</v>
      </c>
      <c r="F676" s="101" t="s">
        <v>90</v>
      </c>
      <c r="G676" s="101">
        <f t="shared" si="179"/>
        <v>13</v>
      </c>
      <c r="H676" s="101" t="s">
        <v>1467</v>
      </c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43"/>
      <c r="V676" s="43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J676" s="102">
        <v>0</v>
      </c>
      <c r="AK676" s="102">
        <v>0</v>
      </c>
      <c r="AL676" s="102">
        <v>-18050</v>
      </c>
      <c r="AM676" s="102">
        <v>-11666.67</v>
      </c>
      <c r="AN676" s="102">
        <v>-5833.34</v>
      </c>
      <c r="AO676" s="102">
        <v>0</v>
      </c>
      <c r="AP676" s="102">
        <v>0</v>
      </c>
      <c r="AQ676" s="102">
        <v>0</v>
      </c>
      <c r="AR676" s="102">
        <v>0</v>
      </c>
      <c r="AS676" s="102"/>
      <c r="AT676" s="102"/>
      <c r="AU676" s="102"/>
    </row>
    <row r="677" ht="14.4" customHeight="1" spans="2:47" x14ac:dyDescent="0.25">
      <c r="B677" s="100" t="s">
        <v>1468</v>
      </c>
      <c r="C677" s="101" t="str">
        <f t="shared" si="176"/>
        <v>A</v>
      </c>
      <c r="D677" s="101" t="str">
        <f t="shared" si="177"/>
        <v>A2.1.3.01.1214</v>
      </c>
      <c r="E677" s="101" t="str">
        <f t="shared" si="178"/>
        <v>2</v>
      </c>
      <c r="F677" s="101" t="s">
        <v>90</v>
      </c>
      <c r="G677" s="101">
        <f t="shared" si="179"/>
        <v>13</v>
      </c>
      <c r="H677" s="101" t="s">
        <v>1469</v>
      </c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43"/>
      <c r="V677" s="43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J677" s="102">
        <v>0</v>
      </c>
      <c r="AK677" s="102">
        <v>0</v>
      </c>
      <c r="AL677" s="102">
        <v>0</v>
      </c>
      <c r="AM677" s="102">
        <v>0</v>
      </c>
      <c r="AN677" s="102">
        <v>0</v>
      </c>
      <c r="AO677" s="102">
        <v>0</v>
      </c>
      <c r="AP677" s="102">
        <v>0</v>
      </c>
      <c r="AQ677" s="102">
        <v>0</v>
      </c>
      <c r="AR677" s="102">
        <v>0</v>
      </c>
      <c r="AS677" s="102"/>
      <c r="AT677" s="102"/>
      <c r="AU677" s="102"/>
    </row>
    <row r="678" ht="14.4" customHeight="1" spans="2:47" x14ac:dyDescent="0.25">
      <c r="B678" s="100" t="s">
        <v>1470</v>
      </c>
      <c r="C678" s="101" t="str">
        <f t="shared" si="176"/>
        <v>A</v>
      </c>
      <c r="D678" s="101" t="str">
        <f t="shared" si="177"/>
        <v>A2.1.3.01.1207</v>
      </c>
      <c r="E678" s="101" t="str">
        <f t="shared" si="178"/>
        <v>2</v>
      </c>
      <c r="F678" s="101" t="s">
        <v>90</v>
      </c>
      <c r="G678" s="101">
        <f t="shared" si="179"/>
        <v>13</v>
      </c>
      <c r="H678" s="101" t="s">
        <v>1471</v>
      </c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43"/>
      <c r="V678" s="43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J678" s="102">
        <v>0</v>
      </c>
      <c r="AK678" s="102">
        <v>0</v>
      </c>
      <c r="AL678" s="102">
        <v>-850</v>
      </c>
      <c r="AM678" s="102">
        <v>0</v>
      </c>
      <c r="AN678" s="102">
        <v>0</v>
      </c>
      <c r="AO678" s="102">
        <v>0</v>
      </c>
      <c r="AP678" s="102">
        <v>0</v>
      </c>
      <c r="AQ678" s="102">
        <v>0</v>
      </c>
      <c r="AR678" s="102">
        <v>0</v>
      </c>
      <c r="AS678" s="102"/>
      <c r="AT678" s="102"/>
      <c r="AU678" s="102"/>
    </row>
    <row r="679" ht="14.4" customHeight="1" spans="2:47" x14ac:dyDescent="0.25">
      <c r="B679" s="100" t="s">
        <v>1472</v>
      </c>
      <c r="C679" s="101" t="str">
        <f t="shared" si="176"/>
        <v>A</v>
      </c>
      <c r="D679" s="101" t="str">
        <f t="shared" si="177"/>
        <v>A2.1.3.01.1184</v>
      </c>
      <c r="E679" s="101" t="str">
        <f t="shared" si="178"/>
        <v>2</v>
      </c>
      <c r="F679" s="101" t="s">
        <v>90</v>
      </c>
      <c r="G679" s="101">
        <f t="shared" si="179"/>
        <v>13</v>
      </c>
      <c r="H679" s="101" t="s">
        <v>1473</v>
      </c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43"/>
      <c r="V679" s="43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J679" s="102">
        <v>0</v>
      </c>
      <c r="AK679" s="102">
        <v>0</v>
      </c>
      <c r="AL679" s="102">
        <v>-2300</v>
      </c>
      <c r="AM679" s="102">
        <v>0</v>
      </c>
      <c r="AN679" s="102">
        <v>0</v>
      </c>
      <c r="AO679" s="102">
        <v>0</v>
      </c>
      <c r="AP679" s="102">
        <v>0</v>
      </c>
      <c r="AQ679" s="102">
        <v>0</v>
      </c>
      <c r="AR679" s="102">
        <v>0</v>
      </c>
      <c r="AS679" s="102"/>
      <c r="AT679" s="102"/>
      <c r="AU679" s="102"/>
    </row>
    <row r="680" ht="14.4" customHeight="1" spans="2:47" x14ac:dyDescent="0.25">
      <c r="B680" s="100" t="s">
        <v>1474</v>
      </c>
      <c r="C680" s="101" t="str">
        <f t="shared" si="172"/>
        <v>A</v>
      </c>
      <c r="D680" s="101" t="str">
        <f t="shared" si="173"/>
        <v>A2.1.3.01.1189</v>
      </c>
      <c r="E680" s="101" t="str">
        <f t="shared" si="174"/>
        <v>2</v>
      </c>
      <c r="F680" s="101" t="s">
        <v>90</v>
      </c>
      <c r="G680" s="101">
        <f t="shared" si="175"/>
        <v>13</v>
      </c>
      <c r="H680" s="101" t="s">
        <v>1475</v>
      </c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43"/>
      <c r="V680" s="43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J680" s="102">
        <v>0</v>
      </c>
      <c r="AK680" s="102">
        <v>0</v>
      </c>
      <c r="AL680" s="102">
        <v>0</v>
      </c>
      <c r="AM680" s="102">
        <v>0</v>
      </c>
      <c r="AN680" s="102">
        <v>0</v>
      </c>
      <c r="AO680" s="102">
        <v>0</v>
      </c>
      <c r="AP680" s="102">
        <v>0</v>
      </c>
      <c r="AQ680" s="102">
        <v>0</v>
      </c>
      <c r="AR680" s="102">
        <v>0</v>
      </c>
      <c r="AS680" s="102"/>
      <c r="AT680" s="102"/>
      <c r="AU680" s="102"/>
    </row>
    <row r="681" ht="14.4" customHeight="1" spans="2:47" x14ac:dyDescent="0.25">
      <c r="B681" s="100" t="s">
        <v>1476</v>
      </c>
      <c r="C681" s="101" t="str">
        <f t="shared" si="172"/>
        <v>A</v>
      </c>
      <c r="D681" s="101" t="str">
        <f t="shared" si="173"/>
        <v>A2.1.3.01.1194</v>
      </c>
      <c r="E681" s="101" t="str">
        <f t="shared" si="174"/>
        <v>2</v>
      </c>
      <c r="F681" s="101" t="s">
        <v>90</v>
      </c>
      <c r="G681" s="101">
        <f t="shared" si="175"/>
        <v>13</v>
      </c>
      <c r="H681" s="101" t="s">
        <v>1477</v>
      </c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43"/>
      <c r="V681" s="43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J681" s="102">
        <v>0</v>
      </c>
      <c r="AK681" s="102">
        <v>-267.43</v>
      </c>
      <c r="AL681" s="102">
        <v>0</v>
      </c>
      <c r="AM681" s="102">
        <v>0</v>
      </c>
      <c r="AN681" s="102">
        <v>0</v>
      </c>
      <c r="AO681" s="102">
        <v>0</v>
      </c>
      <c r="AP681" s="102">
        <v>0</v>
      </c>
      <c r="AQ681" s="102">
        <v>0</v>
      </c>
      <c r="AR681" s="102">
        <v>0</v>
      </c>
      <c r="AS681" s="102"/>
      <c r="AT681" s="102"/>
      <c r="AU681" s="102"/>
    </row>
    <row r="682" ht="14.4" customHeight="1" spans="2:47" x14ac:dyDescent="0.25">
      <c r="B682" s="100" t="s">
        <v>1478</v>
      </c>
      <c r="C682" s="101" t="str">
        <f t="shared" si="172"/>
        <v>A</v>
      </c>
      <c r="D682" s="101" t="str">
        <f t="shared" si="173"/>
        <v>A2.1.3.01.1198</v>
      </c>
      <c r="E682" s="101" t="str">
        <f t="shared" si="174"/>
        <v>2</v>
      </c>
      <c r="F682" s="101" t="s">
        <v>90</v>
      </c>
      <c r="G682" s="101">
        <f t="shared" si="175"/>
        <v>13</v>
      </c>
      <c r="H682" s="101" t="s">
        <v>1479</v>
      </c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43"/>
      <c r="V682" s="43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J682" s="102">
        <v>0</v>
      </c>
      <c r="AK682" s="102">
        <v>0</v>
      </c>
      <c r="AL682" s="102">
        <v>0</v>
      </c>
      <c r="AM682" s="102">
        <v>0</v>
      </c>
      <c r="AN682" s="102">
        <v>0</v>
      </c>
      <c r="AO682" s="102">
        <v>0</v>
      </c>
      <c r="AP682" s="102">
        <v>0</v>
      </c>
      <c r="AQ682" s="102">
        <v>0</v>
      </c>
      <c r="AR682" s="102">
        <v>0</v>
      </c>
      <c r="AS682" s="102"/>
      <c r="AT682" s="102"/>
      <c r="AU682" s="102"/>
    </row>
    <row r="683" ht="14.4" customHeight="1" spans="2:47" x14ac:dyDescent="0.25">
      <c r="B683" s="100" t="s">
        <v>1480</v>
      </c>
      <c r="C683" s="101" t="str">
        <f t="shared" si="172"/>
        <v>A</v>
      </c>
      <c r="D683" s="101" t="str">
        <f t="shared" si="173"/>
        <v>A2.1.3.01.1190</v>
      </c>
      <c r="E683" s="101" t="str">
        <f t="shared" si="174"/>
        <v>2</v>
      </c>
      <c r="F683" s="101" t="s">
        <v>90</v>
      </c>
      <c r="G683" s="101">
        <f t="shared" si="175"/>
        <v>13</v>
      </c>
      <c r="H683" s="101" t="s">
        <v>1481</v>
      </c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43"/>
      <c r="V683" s="43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J683" s="102">
        <v>0</v>
      </c>
      <c r="AK683" s="102">
        <v>0</v>
      </c>
      <c r="AL683" s="102">
        <v>0</v>
      </c>
      <c r="AM683" s="102">
        <v>0</v>
      </c>
      <c r="AN683" s="102">
        <v>0</v>
      </c>
      <c r="AO683" s="102">
        <v>0</v>
      </c>
      <c r="AP683" s="102">
        <v>0</v>
      </c>
      <c r="AQ683" s="102">
        <v>0</v>
      </c>
      <c r="AR683" s="102">
        <v>0</v>
      </c>
      <c r="AS683" s="102"/>
      <c r="AT683" s="102"/>
      <c r="AU683" s="102"/>
    </row>
    <row r="684" ht="14.4" customHeight="1" spans="2:47" x14ac:dyDescent="0.25">
      <c r="B684" s="100" t="s">
        <v>1482</v>
      </c>
      <c r="C684" s="101" t="str">
        <f t="shared" si="168"/>
        <v>A</v>
      </c>
      <c r="D684" s="101" t="str">
        <f t="shared" si="169"/>
        <v>A2.1.3.01.1180</v>
      </c>
      <c r="E684" s="101" t="str">
        <f t="shared" si="170"/>
        <v>2</v>
      </c>
      <c r="F684" s="101" t="s">
        <v>90</v>
      </c>
      <c r="G684" s="101">
        <f t="shared" si="171"/>
        <v>13</v>
      </c>
      <c r="H684" s="101" t="s">
        <v>1483</v>
      </c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43"/>
      <c r="V684" s="43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J684" s="102">
        <v>0</v>
      </c>
      <c r="AK684" s="102">
        <v>0</v>
      </c>
      <c r="AL684" s="102">
        <v>0</v>
      </c>
      <c r="AM684" s="102">
        <v>0</v>
      </c>
      <c r="AN684" s="102">
        <v>0</v>
      </c>
      <c r="AO684" s="102">
        <v>0</v>
      </c>
      <c r="AP684" s="102">
        <v>0</v>
      </c>
      <c r="AQ684" s="102">
        <v>0</v>
      </c>
      <c r="AR684" s="102">
        <v>0</v>
      </c>
      <c r="AS684" s="102"/>
      <c r="AT684" s="102"/>
      <c r="AU684" s="102"/>
    </row>
    <row r="685" ht="14.4" customHeight="1" spans="2:47" x14ac:dyDescent="0.25">
      <c r="B685" s="100" t="s">
        <v>1484</v>
      </c>
      <c r="C685" s="101" t="str">
        <f t="shared" si="168"/>
        <v>A</v>
      </c>
      <c r="D685" s="101" t="str">
        <f t="shared" si="169"/>
        <v>A2.1.3.01.0049</v>
      </c>
      <c r="E685" s="101" t="str">
        <f t="shared" si="170"/>
        <v>2</v>
      </c>
      <c r="F685" s="101" t="s">
        <v>90</v>
      </c>
      <c r="G685" s="101">
        <f t="shared" si="171"/>
        <v>13</v>
      </c>
      <c r="H685" s="101" t="s">
        <v>1485</v>
      </c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43"/>
      <c r="V685" s="43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J685" s="102">
        <v>-57</v>
      </c>
      <c r="AK685" s="102">
        <v>-57</v>
      </c>
      <c r="AL685" s="102">
        <v>-57</v>
      </c>
      <c r="AM685" s="102">
        <v>-57</v>
      </c>
      <c r="AN685" s="102">
        <v>-57</v>
      </c>
      <c r="AO685" s="102">
        <v>-57</v>
      </c>
      <c r="AP685" s="102">
        <v>-57</v>
      </c>
      <c r="AQ685" s="102">
        <v>0</v>
      </c>
      <c r="AR685" s="102">
        <v>0</v>
      </c>
      <c r="AS685" s="102"/>
      <c r="AT685" s="102"/>
      <c r="AU685" s="102"/>
    </row>
    <row r="686" ht="14.4" customHeight="1" spans="2:47" x14ac:dyDescent="0.25">
      <c r="B686" s="100" t="s">
        <v>1486</v>
      </c>
      <c r="C686" s="101" t="str">
        <f t="shared" si="168"/>
        <v>A</v>
      </c>
      <c r="D686" s="101" t="str">
        <f t="shared" si="169"/>
        <v>A2.1.3.01.1179</v>
      </c>
      <c r="E686" s="101" t="str">
        <f t="shared" si="170"/>
        <v>2</v>
      </c>
      <c r="F686" s="101" t="s">
        <v>90</v>
      </c>
      <c r="G686" s="101">
        <f t="shared" si="171"/>
        <v>13</v>
      </c>
      <c r="H686" s="101" t="s">
        <v>1487</v>
      </c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43"/>
      <c r="V686" s="43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J686" s="102">
        <v>0</v>
      </c>
      <c r="AK686" s="102">
        <v>0</v>
      </c>
      <c r="AL686" s="102">
        <v>0</v>
      </c>
      <c r="AM686" s="102">
        <v>0</v>
      </c>
      <c r="AN686" s="102">
        <v>0</v>
      </c>
      <c r="AO686" s="102">
        <v>0</v>
      </c>
      <c r="AP686" s="102">
        <v>0</v>
      </c>
      <c r="AQ686" s="102">
        <v>0</v>
      </c>
      <c r="AR686" s="102">
        <v>0</v>
      </c>
      <c r="AS686" s="102"/>
      <c r="AT686" s="102"/>
      <c r="AU686" s="102"/>
    </row>
    <row r="687" ht="14.4" customHeight="1" spans="2:47" x14ac:dyDescent="0.25">
      <c r="B687" s="100" t="s">
        <v>1488</v>
      </c>
      <c r="C687" s="101" t="str">
        <f t="shared" si="160"/>
        <v>A</v>
      </c>
      <c r="D687" s="101" t="str">
        <f t="shared" si="161"/>
        <v>A2.1.3.01.0080</v>
      </c>
      <c r="E687" s="101" t="str">
        <f t="shared" si="162"/>
        <v>2</v>
      </c>
      <c r="F687" s="101" t="s">
        <v>90</v>
      </c>
      <c r="G687" s="101">
        <f t="shared" si="163"/>
        <v>13</v>
      </c>
      <c r="H687" s="101" t="s">
        <v>1489</v>
      </c>
      <c r="I687" s="102">
        <v>-1890</v>
      </c>
      <c r="J687" s="102">
        <v>0</v>
      </c>
      <c r="K687" s="102">
        <v>-700</v>
      </c>
      <c r="L687" s="102">
        <v>-1898</v>
      </c>
      <c r="M687" s="102">
        <v>-1790</v>
      </c>
      <c r="N687" s="102">
        <v>-2202</v>
      </c>
      <c r="O687" s="102">
        <v>-1890</v>
      </c>
      <c r="P687" s="102">
        <v>-2088</v>
      </c>
      <c r="Q687" s="102">
        <v>-1940</v>
      </c>
      <c r="R687" s="102">
        <v>-2138</v>
      </c>
      <c r="S687" s="102">
        <v>0</v>
      </c>
      <c r="T687" s="102">
        <v>-2336</v>
      </c>
      <c r="U687" s="43"/>
      <c r="V687" s="43"/>
      <c r="W687" s="102">
        <v>0</v>
      </c>
      <c r="X687" s="102">
        <v>0</v>
      </c>
      <c r="Y687" s="102">
        <v>0</v>
      </c>
      <c r="Z687" s="102">
        <v>0</v>
      </c>
      <c r="AA687" s="102">
        <v>-396</v>
      </c>
      <c r="AB687" s="102">
        <v>-1386</v>
      </c>
      <c r="AC687" s="102">
        <v>-4090</v>
      </c>
      <c r="AD687" s="102">
        <v>-4180</v>
      </c>
      <c r="AE687" s="102">
        <v>-2746</v>
      </c>
      <c r="AF687" s="102">
        <v>-2350</v>
      </c>
      <c r="AG687" s="102">
        <v>0</v>
      </c>
      <c r="AH687" s="102">
        <v>-4700</v>
      </c>
      <c r="AJ687" s="102">
        <v>0</v>
      </c>
      <c r="AK687" s="102">
        <v>-2746</v>
      </c>
      <c r="AL687" s="102">
        <v>-4848</v>
      </c>
      <c r="AM687" s="102">
        <v>-2400</v>
      </c>
      <c r="AN687" s="102">
        <v>-2598</v>
      </c>
      <c r="AO687" s="102">
        <v>0</v>
      </c>
      <c r="AP687" s="102">
        <v>-2796</v>
      </c>
      <c r="AQ687" s="102">
        <v>-4986</v>
      </c>
      <c r="AR687" s="102">
        <v>-2388</v>
      </c>
      <c r="AS687" s="102"/>
      <c r="AT687" s="102"/>
      <c r="AU687" s="102"/>
    </row>
    <row r="688" ht="14.4" customHeight="1" spans="2:47" x14ac:dyDescent="0.25">
      <c r="B688" s="100" t="s">
        <v>1490</v>
      </c>
      <c r="C688" s="101" t="str">
        <f t="shared" si="160"/>
        <v>A</v>
      </c>
      <c r="D688" s="101" t="str">
        <f t="shared" si="161"/>
        <v>A2.1.3.01.0103</v>
      </c>
      <c r="E688" s="101" t="str">
        <f t="shared" si="162"/>
        <v>2</v>
      </c>
      <c r="F688" s="101" t="s">
        <v>90</v>
      </c>
      <c r="G688" s="101">
        <f t="shared" si="163"/>
        <v>13</v>
      </c>
      <c r="H688" s="101" t="s">
        <v>1491</v>
      </c>
      <c r="I688" s="102">
        <v>0</v>
      </c>
      <c r="J688" s="102">
        <v>0</v>
      </c>
      <c r="K688" s="102">
        <v>0</v>
      </c>
      <c r="L688" s="102">
        <v>0</v>
      </c>
      <c r="M688" s="102">
        <v>0</v>
      </c>
      <c r="N688" s="102">
        <v>0</v>
      </c>
      <c r="O688" s="102">
        <v>0</v>
      </c>
      <c r="P688" s="102">
        <v>0</v>
      </c>
      <c r="Q688" s="102">
        <v>0</v>
      </c>
      <c r="R688" s="102">
        <v>0</v>
      </c>
      <c r="S688" s="102">
        <v>0</v>
      </c>
      <c r="T688" s="102">
        <v>0</v>
      </c>
      <c r="U688" s="43"/>
      <c r="V688" s="43"/>
      <c r="W688" s="102">
        <v>0</v>
      </c>
      <c r="X688" s="102">
        <v>0</v>
      </c>
      <c r="Y688" s="102">
        <v>0</v>
      </c>
      <c r="Z688" s="102">
        <v>0</v>
      </c>
      <c r="AA688" s="102">
        <v>0</v>
      </c>
      <c r="AB688" s="102">
        <v>0</v>
      </c>
      <c r="AC688" s="102">
        <v>0</v>
      </c>
      <c r="AD688" s="102">
        <v>0</v>
      </c>
      <c r="AE688" s="102">
        <v>0</v>
      </c>
      <c r="AF688" s="102">
        <v>0</v>
      </c>
      <c r="AG688" s="102">
        <v>0</v>
      </c>
      <c r="AH688" s="102">
        <v>0</v>
      </c>
      <c r="AJ688" s="102">
        <v>0</v>
      </c>
      <c r="AK688" s="102">
        <v>0</v>
      </c>
      <c r="AL688" s="102">
        <v>0</v>
      </c>
      <c r="AM688" s="102">
        <v>0</v>
      </c>
      <c r="AN688" s="102">
        <v>0</v>
      </c>
      <c r="AO688" s="102">
        <v>0</v>
      </c>
      <c r="AP688" s="102">
        <v>0</v>
      </c>
      <c r="AQ688" s="102">
        <v>0</v>
      </c>
      <c r="AR688" s="102">
        <v>0</v>
      </c>
      <c r="AS688" s="102"/>
      <c r="AT688" s="102"/>
      <c r="AU688" s="102"/>
    </row>
    <row r="689" ht="14.4" customHeight="1" spans="2:47" x14ac:dyDescent="0.25">
      <c r="B689" s="100" t="s">
        <v>1492</v>
      </c>
      <c r="C689" s="101" t="str">
        <f t="shared" si="160"/>
        <v>A</v>
      </c>
      <c r="D689" s="101" t="str">
        <f t="shared" si="161"/>
        <v>A2.1.3.01.0264</v>
      </c>
      <c r="E689" s="101" t="str">
        <f t="shared" si="162"/>
        <v>2</v>
      </c>
      <c r="F689" s="101" t="s">
        <v>90</v>
      </c>
      <c r="G689" s="101">
        <f t="shared" si="163"/>
        <v>13</v>
      </c>
      <c r="H689" s="101" t="s">
        <v>947</v>
      </c>
      <c r="I689" s="102">
        <v>-200</v>
      </c>
      <c r="J689" s="102">
        <v>-200</v>
      </c>
      <c r="K689" s="102">
        <v>-200</v>
      </c>
      <c r="L689" s="102">
        <v>0</v>
      </c>
      <c r="M689" s="102">
        <v>0</v>
      </c>
      <c r="N689" s="102">
        <v>0</v>
      </c>
      <c r="O689" s="102">
        <v>0</v>
      </c>
      <c r="P689" s="102">
        <v>0</v>
      </c>
      <c r="Q689" s="102">
        <v>0</v>
      </c>
      <c r="R689" s="102">
        <v>0</v>
      </c>
      <c r="S689" s="102">
        <v>0</v>
      </c>
      <c r="T689" s="102">
        <v>0</v>
      </c>
      <c r="U689" s="43"/>
      <c r="V689" s="43"/>
      <c r="W689" s="102">
        <v>0</v>
      </c>
      <c r="X689" s="102">
        <v>0</v>
      </c>
      <c r="Y689" s="102">
        <v>0</v>
      </c>
      <c r="Z689" s="102">
        <v>0</v>
      </c>
      <c r="AA689" s="102">
        <v>0</v>
      </c>
      <c r="AB689" s="102">
        <v>0</v>
      </c>
      <c r="AC689" s="102">
        <v>0</v>
      </c>
      <c r="AD689" s="102">
        <v>0</v>
      </c>
      <c r="AE689" s="102">
        <v>0</v>
      </c>
      <c r="AF689" s="102">
        <v>0</v>
      </c>
      <c r="AG689" s="102">
        <v>0</v>
      </c>
      <c r="AH689" s="102">
        <v>-223.2</v>
      </c>
      <c r="AJ689" s="102">
        <v>-223.2</v>
      </c>
      <c r="AK689" s="102">
        <v>-223.2</v>
      </c>
      <c r="AL689" s="102">
        <v>-223.2</v>
      </c>
      <c r="AM689" s="102">
        <v>-223.2</v>
      </c>
      <c r="AN689" s="102">
        <v>-223.2</v>
      </c>
      <c r="AO689" s="102">
        <v>-223.2</v>
      </c>
      <c r="AP689" s="102">
        <v>-223.2</v>
      </c>
      <c r="AQ689" s="102">
        <v>0</v>
      </c>
      <c r="AR689" s="102">
        <v>0</v>
      </c>
      <c r="AS689" s="102"/>
      <c r="AT689" s="102"/>
      <c r="AU689" s="102"/>
    </row>
    <row r="690" ht="14.4" customHeight="1" spans="2:47" x14ac:dyDescent="0.25">
      <c r="B690" s="100" t="s">
        <v>1493</v>
      </c>
      <c r="C690" s="101" t="str">
        <f t="shared" si="160"/>
        <v>A</v>
      </c>
      <c r="D690" s="101" t="str">
        <f t="shared" si="161"/>
        <v>A2.1.3.01.0218</v>
      </c>
      <c r="E690" s="101" t="str">
        <f t="shared" si="162"/>
        <v>2</v>
      </c>
      <c r="F690" s="101" t="s">
        <v>90</v>
      </c>
      <c r="G690" s="101">
        <f t="shared" si="163"/>
        <v>13</v>
      </c>
      <c r="H690" s="101" t="s">
        <v>1494</v>
      </c>
      <c r="I690" s="102">
        <v>0</v>
      </c>
      <c r="J690" s="102">
        <v>0</v>
      </c>
      <c r="K690" s="102">
        <v>0</v>
      </c>
      <c r="L690" s="102">
        <v>0</v>
      </c>
      <c r="M690" s="102">
        <v>-867.55</v>
      </c>
      <c r="N690" s="102">
        <v>0</v>
      </c>
      <c r="O690" s="102">
        <v>0</v>
      </c>
      <c r="P690" s="102">
        <v>-1007.06</v>
      </c>
      <c r="Q690" s="102">
        <v>-3496.76</v>
      </c>
      <c r="R690" s="102">
        <v>-2331.16</v>
      </c>
      <c r="S690" s="102">
        <v>-1165.56</v>
      </c>
      <c r="T690" s="102">
        <v>0</v>
      </c>
      <c r="U690" s="43"/>
      <c r="V690" s="43"/>
      <c r="W690" s="102">
        <v>0</v>
      </c>
      <c r="X690" s="102">
        <v>-1603.1</v>
      </c>
      <c r="Y690" s="102">
        <v>-998.27</v>
      </c>
      <c r="Z690" s="102">
        <v>-98.36</v>
      </c>
      <c r="AA690" s="102">
        <v>-2073.94</v>
      </c>
      <c r="AB690" s="102">
        <v>-1382.63</v>
      </c>
      <c r="AC690" s="102">
        <v>-691.32</v>
      </c>
      <c r="AD690" s="102">
        <v>0</v>
      </c>
      <c r="AE690" s="102">
        <v>-471.35</v>
      </c>
      <c r="AF690" s="102">
        <v>-1447.23</v>
      </c>
      <c r="AG690" s="102">
        <v>-2106.22</v>
      </c>
      <c r="AH690" s="102">
        <v>0</v>
      </c>
      <c r="AJ690" s="102">
        <v>0</v>
      </c>
      <c r="AK690" s="102">
        <v>-695.92</v>
      </c>
      <c r="AL690" s="102">
        <v>0</v>
      </c>
      <c r="AM690" s="102">
        <v>0</v>
      </c>
      <c r="AN690" s="102">
        <v>0</v>
      </c>
      <c r="AO690" s="102">
        <v>0</v>
      </c>
      <c r="AP690" s="102">
        <v>0</v>
      </c>
      <c r="AQ690" s="102">
        <v>-424.98</v>
      </c>
      <c r="AR690" s="102">
        <v>0</v>
      </c>
      <c r="AS690" s="102"/>
      <c r="AT690" s="102"/>
      <c r="AU690" s="102"/>
    </row>
    <row r="691" ht="14.4" customHeight="1" spans="2:47" x14ac:dyDescent="0.25">
      <c r="B691" s="100" t="s">
        <v>1495</v>
      </c>
      <c r="C691" s="101" t="str">
        <f t="shared" si="160"/>
        <v>A</v>
      </c>
      <c r="D691" s="101" t="str">
        <f t="shared" si="161"/>
        <v>A2.1.3.01.0026</v>
      </c>
      <c r="E691" s="101" t="str">
        <f t="shared" si="162"/>
        <v>2</v>
      </c>
      <c r="F691" s="101" t="s">
        <v>90</v>
      </c>
      <c r="G691" s="101">
        <f t="shared" si="163"/>
        <v>13</v>
      </c>
      <c r="H691" s="101" t="s">
        <v>1496</v>
      </c>
      <c r="I691" s="102">
        <v>0</v>
      </c>
      <c r="J691" s="102">
        <v>0</v>
      </c>
      <c r="K691" s="102">
        <v>0</v>
      </c>
      <c r="L691" s="102">
        <v>-17340</v>
      </c>
      <c r="M691" s="102">
        <v>0</v>
      </c>
      <c r="N691" s="102">
        <v>0</v>
      </c>
      <c r="O691" s="102">
        <v>0</v>
      </c>
      <c r="P691" s="102">
        <v>0</v>
      </c>
      <c r="Q691" s="102">
        <v>0</v>
      </c>
      <c r="R691" s="102">
        <v>0</v>
      </c>
      <c r="S691" s="102">
        <v>0</v>
      </c>
      <c r="T691" s="102">
        <v>0</v>
      </c>
      <c r="U691" s="43"/>
      <c r="V691" s="43"/>
      <c r="W691" s="102">
        <v>0</v>
      </c>
      <c r="X691" s="102">
        <v>0</v>
      </c>
      <c r="Y691" s="102">
        <v>0</v>
      </c>
      <c r="Z691" s="102">
        <v>0</v>
      </c>
      <c r="AA691" s="102">
        <v>0</v>
      </c>
      <c r="AB691" s="102">
        <v>0</v>
      </c>
      <c r="AC691" s="102">
        <v>0</v>
      </c>
      <c r="AD691" s="102">
        <v>0</v>
      </c>
      <c r="AE691" s="102">
        <v>0</v>
      </c>
      <c r="AF691" s="102">
        <v>-3403</v>
      </c>
      <c r="AG691" s="102">
        <v>-1701.5</v>
      </c>
      <c r="AH691" s="102">
        <v>0</v>
      </c>
      <c r="AJ691" s="102">
        <v>0</v>
      </c>
      <c r="AK691" s="102">
        <v>0</v>
      </c>
      <c r="AL691" s="102">
        <v>0</v>
      </c>
      <c r="AM691" s="102">
        <v>0</v>
      </c>
      <c r="AN691" s="102">
        <v>-3895</v>
      </c>
      <c r="AO691" s="102">
        <v>-1947.5</v>
      </c>
      <c r="AP691" s="102">
        <v>0</v>
      </c>
      <c r="AQ691" s="102">
        <v>0</v>
      </c>
      <c r="AR691" s="102">
        <v>0</v>
      </c>
      <c r="AS691" s="102"/>
      <c r="AT691" s="102"/>
      <c r="AU691" s="102"/>
    </row>
    <row r="692" ht="14.4" customHeight="1" spans="2:47" x14ac:dyDescent="0.25">
      <c r="B692" s="100" t="s">
        <v>1497</v>
      </c>
      <c r="C692" s="101" t="str">
        <f t="shared" si="160"/>
        <v>A</v>
      </c>
      <c r="D692" s="101" t="str">
        <f t="shared" si="161"/>
        <v>A2.1.3.01.1123</v>
      </c>
      <c r="E692" s="101" t="str">
        <f t="shared" si="162"/>
        <v>2</v>
      </c>
      <c r="F692" s="101" t="s">
        <v>90</v>
      </c>
      <c r="G692" s="101">
        <f t="shared" si="163"/>
        <v>13</v>
      </c>
      <c r="H692" s="101" t="s">
        <v>1498</v>
      </c>
      <c r="I692" s="102">
        <v>0</v>
      </c>
      <c r="J692" s="102">
        <v>0</v>
      </c>
      <c r="K692" s="102">
        <v>0</v>
      </c>
      <c r="L692" s="102">
        <v>0</v>
      </c>
      <c r="M692" s="102">
        <v>0</v>
      </c>
      <c r="N692" s="102">
        <v>0</v>
      </c>
      <c r="O692" s="102">
        <v>0</v>
      </c>
      <c r="P692" s="102">
        <v>0</v>
      </c>
      <c r="Q692" s="102">
        <v>0</v>
      </c>
      <c r="R692" s="102">
        <v>0</v>
      </c>
      <c r="S692" s="102">
        <v>0</v>
      </c>
      <c r="T692" s="102">
        <v>0</v>
      </c>
      <c r="U692" s="43"/>
      <c r="V692" s="43"/>
      <c r="W692" s="102">
        <v>0</v>
      </c>
      <c r="X692" s="102">
        <v>0</v>
      </c>
      <c r="Y692" s="102">
        <v>0</v>
      </c>
      <c r="Z692" s="102">
        <v>0</v>
      </c>
      <c r="AA692" s="102">
        <v>0</v>
      </c>
      <c r="AB692" s="102">
        <v>0</v>
      </c>
      <c r="AC692" s="102">
        <v>0</v>
      </c>
      <c r="AD692" s="102">
        <v>0</v>
      </c>
      <c r="AE692" s="102">
        <v>0</v>
      </c>
      <c r="AF692" s="102">
        <v>0</v>
      </c>
      <c r="AG692" s="102">
        <v>0</v>
      </c>
      <c r="AH692" s="102">
        <v>0</v>
      </c>
      <c r="AJ692" s="102">
        <v>0</v>
      </c>
      <c r="AK692" s="102">
        <v>0</v>
      </c>
      <c r="AL692" s="102">
        <v>-4919.02</v>
      </c>
      <c r="AM692" s="102">
        <v>0</v>
      </c>
      <c r="AN692" s="102">
        <v>0</v>
      </c>
      <c r="AO692" s="102">
        <v>0</v>
      </c>
      <c r="AP692" s="102">
        <v>0</v>
      </c>
      <c r="AQ692" s="102">
        <v>0</v>
      </c>
      <c r="AR692" s="102">
        <v>0</v>
      </c>
      <c r="AS692" s="102"/>
      <c r="AT692" s="102"/>
      <c r="AU692" s="102"/>
    </row>
    <row r="693" ht="14.4" customHeight="1" spans="2:47" x14ac:dyDescent="0.25">
      <c r="B693" s="100" t="s">
        <v>1499</v>
      </c>
      <c r="C693" s="101" t="str">
        <f t="shared" si="160"/>
        <v>A</v>
      </c>
      <c r="D693" s="101" t="str">
        <f t="shared" si="161"/>
        <v>A2.1.3.01.0213</v>
      </c>
      <c r="E693" s="101" t="str">
        <f t="shared" si="162"/>
        <v>2</v>
      </c>
      <c r="F693" s="101" t="s">
        <v>90</v>
      </c>
      <c r="G693" s="101">
        <f t="shared" si="163"/>
        <v>13</v>
      </c>
      <c r="H693" s="101" t="s">
        <v>1500</v>
      </c>
      <c r="I693" s="102">
        <v>-117</v>
      </c>
      <c r="J693" s="102">
        <v>-117</v>
      </c>
      <c r="K693" s="102">
        <v>-117</v>
      </c>
      <c r="L693" s="102">
        <v>0</v>
      </c>
      <c r="M693" s="102">
        <v>0</v>
      </c>
      <c r="N693" s="102">
        <v>0</v>
      </c>
      <c r="O693" s="102">
        <v>0</v>
      </c>
      <c r="P693" s="102">
        <v>0</v>
      </c>
      <c r="Q693" s="102">
        <v>0</v>
      </c>
      <c r="R693" s="102">
        <v>0</v>
      </c>
      <c r="S693" s="102">
        <v>0</v>
      </c>
      <c r="T693" s="102">
        <v>0</v>
      </c>
      <c r="U693" s="43"/>
      <c r="V693" s="43"/>
      <c r="W693" s="102">
        <v>0</v>
      </c>
      <c r="X693" s="102">
        <v>0</v>
      </c>
      <c r="Y693" s="102">
        <v>0</v>
      </c>
      <c r="Z693" s="102">
        <v>-1170</v>
      </c>
      <c r="AA693" s="102">
        <v>0</v>
      </c>
      <c r="AB693" s="102">
        <v>0</v>
      </c>
      <c r="AC693" s="102">
        <v>0</v>
      </c>
      <c r="AD693" s="102">
        <v>0</v>
      </c>
      <c r="AE693" s="102">
        <v>0</v>
      </c>
      <c r="AF693" s="102">
        <v>0</v>
      </c>
      <c r="AG693" s="102">
        <v>0</v>
      </c>
      <c r="AH693" s="102">
        <v>0</v>
      </c>
      <c r="AJ693" s="102">
        <v>0</v>
      </c>
      <c r="AK693" s="102">
        <v>0</v>
      </c>
      <c r="AL693" s="102">
        <v>0</v>
      </c>
      <c r="AM693" s="102">
        <v>0</v>
      </c>
      <c r="AN693" s="102">
        <v>0</v>
      </c>
      <c r="AO693" s="102">
        <v>0</v>
      </c>
      <c r="AP693" s="102">
        <v>0</v>
      </c>
      <c r="AQ693" s="102">
        <v>0</v>
      </c>
      <c r="AR693" s="102">
        <v>0</v>
      </c>
      <c r="AS693" s="102"/>
      <c r="AT693" s="102"/>
      <c r="AU693" s="102"/>
    </row>
    <row r="694" ht="14.4" customHeight="1" spans="2:47" x14ac:dyDescent="0.25">
      <c r="B694" s="100" t="s">
        <v>1501</v>
      </c>
      <c r="C694" s="101" t="str">
        <f t="shared" si="160"/>
        <v>A</v>
      </c>
      <c r="D694" s="101" t="str">
        <f t="shared" si="161"/>
        <v>A2.1.3.01.0150</v>
      </c>
      <c r="E694" s="101" t="str">
        <f t="shared" si="162"/>
        <v>2</v>
      </c>
      <c r="F694" s="101" t="s">
        <v>90</v>
      </c>
      <c r="G694" s="101">
        <f t="shared" si="163"/>
        <v>13</v>
      </c>
      <c r="H694" s="101" t="s">
        <v>1502</v>
      </c>
      <c r="I694" s="102">
        <v>0</v>
      </c>
      <c r="J694" s="102">
        <v>0</v>
      </c>
      <c r="K694" s="102">
        <v>0</v>
      </c>
      <c r="L694" s="102">
        <v>0</v>
      </c>
      <c r="M694" s="102">
        <v>0</v>
      </c>
      <c r="N694" s="102">
        <v>0</v>
      </c>
      <c r="O694" s="102">
        <v>0</v>
      </c>
      <c r="P694" s="102">
        <v>0</v>
      </c>
      <c r="Q694" s="102">
        <v>0</v>
      </c>
      <c r="R694" s="102">
        <v>0</v>
      </c>
      <c r="S694" s="102">
        <v>0</v>
      </c>
      <c r="T694" s="102">
        <v>0</v>
      </c>
      <c r="U694" s="43"/>
      <c r="V694" s="43"/>
      <c r="W694" s="102">
        <v>0</v>
      </c>
      <c r="X694" s="102">
        <v>0</v>
      </c>
      <c r="Y694" s="102">
        <v>0</v>
      </c>
      <c r="Z694" s="102">
        <v>-99</v>
      </c>
      <c r="AA694" s="102">
        <v>-99</v>
      </c>
      <c r="AB694" s="102">
        <v>0</v>
      </c>
      <c r="AC694" s="102">
        <v>0</v>
      </c>
      <c r="AD694" s="102">
        <v>0</v>
      </c>
      <c r="AE694" s="102">
        <v>0</v>
      </c>
      <c r="AF694" s="102">
        <v>-198</v>
      </c>
      <c r="AG694" s="102">
        <v>-198</v>
      </c>
      <c r="AH694" s="102">
        <v>0</v>
      </c>
      <c r="AJ694" s="102">
        <v>0</v>
      </c>
      <c r="AK694" s="102">
        <v>0</v>
      </c>
      <c r="AL694" s="102">
        <v>0</v>
      </c>
      <c r="AM694" s="102">
        <v>0</v>
      </c>
      <c r="AN694" s="102">
        <v>0</v>
      </c>
      <c r="AO694" s="102">
        <v>0</v>
      </c>
      <c r="AP694" s="102">
        <v>0</v>
      </c>
      <c r="AQ694" s="102">
        <v>0</v>
      </c>
      <c r="AR694" s="102">
        <v>0</v>
      </c>
      <c r="AS694" s="102"/>
      <c r="AT694" s="102"/>
      <c r="AU694" s="102"/>
    </row>
    <row r="695" ht="14.4" customHeight="1" spans="2:47" x14ac:dyDescent="0.25">
      <c r="B695" s="100" t="s">
        <v>1503</v>
      </c>
      <c r="C695" s="101" t="str">
        <f t="shared" si="160"/>
        <v>A</v>
      </c>
      <c r="D695" s="101" t="str">
        <f t="shared" si="161"/>
        <v>A2.1.3.01.0331</v>
      </c>
      <c r="E695" s="101" t="str">
        <f t="shared" si="162"/>
        <v>2</v>
      </c>
      <c r="F695" s="101" t="s">
        <v>90</v>
      </c>
      <c r="G695" s="101">
        <f t="shared" si="163"/>
        <v>13</v>
      </c>
      <c r="H695" s="101" t="s">
        <v>858</v>
      </c>
      <c r="I695" s="102">
        <v>0</v>
      </c>
      <c r="J695" s="102">
        <v>0</v>
      </c>
      <c r="K695" s="102">
        <v>0</v>
      </c>
      <c r="L695" s="102">
        <v>0</v>
      </c>
      <c r="M695" s="102">
        <v>0</v>
      </c>
      <c r="N695" s="102">
        <v>0</v>
      </c>
      <c r="O695" s="102">
        <v>0</v>
      </c>
      <c r="P695" s="102">
        <v>0</v>
      </c>
      <c r="Q695" s="102">
        <v>0</v>
      </c>
      <c r="R695" s="102">
        <v>0</v>
      </c>
      <c r="S695" s="102">
        <v>-190</v>
      </c>
      <c r="T695" s="102">
        <v>-190</v>
      </c>
      <c r="U695" s="43"/>
      <c r="V695" s="43"/>
      <c r="W695" s="102">
        <v>0</v>
      </c>
      <c r="X695" s="102">
        <v>0</v>
      </c>
      <c r="Y695" s="102">
        <v>0</v>
      </c>
      <c r="Z695" s="102">
        <v>0</v>
      </c>
      <c r="AA695" s="102">
        <v>0</v>
      </c>
      <c r="AB695" s="102">
        <v>0</v>
      </c>
      <c r="AC695" s="102">
        <v>0</v>
      </c>
      <c r="AD695" s="102">
        <v>0</v>
      </c>
      <c r="AE695" s="102">
        <v>0</v>
      </c>
      <c r="AF695" s="102">
        <v>0</v>
      </c>
      <c r="AG695" s="102">
        <v>0</v>
      </c>
      <c r="AH695" s="102">
        <v>-168</v>
      </c>
      <c r="AJ695" s="102">
        <v>-168</v>
      </c>
      <c r="AK695" s="102">
        <v>-168</v>
      </c>
      <c r="AL695" s="102">
        <v>-168</v>
      </c>
      <c r="AM695" s="102">
        <v>-168</v>
      </c>
      <c r="AN695" s="102">
        <v>-168</v>
      </c>
      <c r="AO695" s="102">
        <v>-168</v>
      </c>
      <c r="AP695" s="102">
        <v>-168</v>
      </c>
      <c r="AQ695" s="102">
        <v>0</v>
      </c>
      <c r="AR695" s="102">
        <v>0</v>
      </c>
      <c r="AS695" s="102"/>
      <c r="AT695" s="102"/>
      <c r="AU695" s="102"/>
    </row>
    <row r="696" ht="14.4" customHeight="1" spans="2:47" x14ac:dyDescent="0.25">
      <c r="B696" s="100" t="s">
        <v>1504</v>
      </c>
      <c r="C696" s="101" t="str">
        <f t="shared" si="160"/>
        <v>A</v>
      </c>
      <c r="D696" s="101" t="str">
        <f t="shared" si="161"/>
        <v>A2.1.3.01.1054</v>
      </c>
      <c r="E696" s="101" t="str">
        <f t="shared" si="162"/>
        <v>2</v>
      </c>
      <c r="F696" s="101" t="s">
        <v>90</v>
      </c>
      <c r="G696" s="101">
        <f t="shared" si="163"/>
        <v>13</v>
      </c>
      <c r="H696" s="101" t="s">
        <v>1505</v>
      </c>
      <c r="I696" s="102">
        <v>0</v>
      </c>
      <c r="J696" s="102">
        <v>0</v>
      </c>
      <c r="K696" s="102">
        <v>0</v>
      </c>
      <c r="L696" s="102">
        <v>0</v>
      </c>
      <c r="M696" s="102">
        <v>0</v>
      </c>
      <c r="N696" s="102">
        <v>0</v>
      </c>
      <c r="O696" s="102">
        <v>0</v>
      </c>
      <c r="P696" s="102">
        <v>0</v>
      </c>
      <c r="Q696" s="102">
        <v>0</v>
      </c>
      <c r="R696" s="102">
        <v>0</v>
      </c>
      <c r="S696" s="102">
        <v>0</v>
      </c>
      <c r="T696" s="102">
        <v>0</v>
      </c>
      <c r="U696" s="43"/>
      <c r="V696" s="43"/>
      <c r="W696" s="102">
        <v>0</v>
      </c>
      <c r="X696" s="102">
        <v>0</v>
      </c>
      <c r="Y696" s="102">
        <v>0</v>
      </c>
      <c r="Z696" s="102">
        <v>0</v>
      </c>
      <c r="AA696" s="102">
        <v>0</v>
      </c>
      <c r="AB696" s="102">
        <v>0</v>
      </c>
      <c r="AC696" s="102">
        <v>0</v>
      </c>
      <c r="AD696" s="102">
        <v>0</v>
      </c>
      <c r="AE696" s="102">
        <v>0</v>
      </c>
      <c r="AF696" s="102">
        <v>-2277</v>
      </c>
      <c r="AG696" s="102">
        <v>-2277</v>
      </c>
      <c r="AH696" s="102">
        <v>-2277</v>
      </c>
      <c r="AJ696" s="102">
        <v>-2277</v>
      </c>
      <c r="AK696" s="102">
        <v>-2277</v>
      </c>
      <c r="AL696" s="102">
        <v>-2277</v>
      </c>
      <c r="AM696" s="102">
        <v>-2277</v>
      </c>
      <c r="AN696" s="102">
        <v>-2277</v>
      </c>
      <c r="AO696" s="102">
        <v>-2277</v>
      </c>
      <c r="AP696" s="102">
        <v>-2277</v>
      </c>
      <c r="AQ696" s="102">
        <v>0</v>
      </c>
      <c r="AR696" s="102">
        <v>0</v>
      </c>
      <c r="AS696" s="102"/>
      <c r="AT696" s="102"/>
      <c r="AU696" s="102"/>
    </row>
    <row r="697" ht="14.4" customHeight="1" spans="2:47" x14ac:dyDescent="0.25">
      <c r="B697" s="100" t="s">
        <v>1506</v>
      </c>
      <c r="C697" s="101" t="str">
        <f t="shared" si="160"/>
        <v>A</v>
      </c>
      <c r="D697" s="101" t="str">
        <f t="shared" si="161"/>
        <v>A2.1.3.01.1166</v>
      </c>
      <c r="E697" s="101" t="str">
        <f t="shared" si="162"/>
        <v>2</v>
      </c>
      <c r="F697" s="101" t="s">
        <v>90</v>
      </c>
      <c r="G697" s="101">
        <f t="shared" si="163"/>
        <v>13</v>
      </c>
      <c r="H697" s="101" t="s">
        <v>1507</v>
      </c>
      <c r="I697" s="102">
        <v>0</v>
      </c>
      <c r="J697" s="102">
        <v>0</v>
      </c>
      <c r="K697" s="102">
        <v>0</v>
      </c>
      <c r="L697" s="102">
        <v>0</v>
      </c>
      <c r="M697" s="102">
        <v>0</v>
      </c>
      <c r="N697" s="102">
        <v>0</v>
      </c>
      <c r="O697" s="102">
        <v>0</v>
      </c>
      <c r="P697" s="102">
        <v>0</v>
      </c>
      <c r="Q697" s="102">
        <v>0</v>
      </c>
      <c r="R697" s="102">
        <v>0</v>
      </c>
      <c r="S697" s="102">
        <v>0</v>
      </c>
      <c r="T697" s="102">
        <v>0</v>
      </c>
      <c r="U697" s="43"/>
      <c r="V697" s="43"/>
      <c r="W697" s="102">
        <v>0</v>
      </c>
      <c r="X697" s="102">
        <v>0</v>
      </c>
      <c r="Y697" s="102">
        <v>0</v>
      </c>
      <c r="Z697" s="102">
        <v>0</v>
      </c>
      <c r="AA697" s="102">
        <v>0</v>
      </c>
      <c r="AB697" s="102">
        <v>0</v>
      </c>
      <c r="AC697" s="102">
        <v>0</v>
      </c>
      <c r="AD697" s="102">
        <v>0</v>
      </c>
      <c r="AE697" s="102">
        <v>0</v>
      </c>
      <c r="AF697" s="102">
        <v>0</v>
      </c>
      <c r="AG697" s="102">
        <v>0</v>
      </c>
      <c r="AH697" s="102">
        <v>-12118</v>
      </c>
      <c r="AJ697" s="102">
        <v>0</v>
      </c>
      <c r="AK697" s="102">
        <v>0</v>
      </c>
      <c r="AL697" s="102">
        <v>0</v>
      </c>
      <c r="AM697" s="102">
        <v>0</v>
      </c>
      <c r="AN697" s="102">
        <v>0</v>
      </c>
      <c r="AO697" s="102">
        <v>0</v>
      </c>
      <c r="AP697" s="102">
        <v>-72000</v>
      </c>
      <c r="AQ697" s="102">
        <v>-120000</v>
      </c>
      <c r="AR697" s="102">
        <v>-136600</v>
      </c>
      <c r="AS697" s="102"/>
      <c r="AT697" s="102"/>
      <c r="AU697" s="102"/>
    </row>
    <row r="698" ht="14.4" customHeight="1" spans="2:47" x14ac:dyDescent="0.25">
      <c r="B698" s="100" t="s">
        <v>1508</v>
      </c>
      <c r="C698" s="101" t="str">
        <f t="shared" si="160"/>
        <v>A</v>
      </c>
      <c r="D698" s="101" t="str">
        <f t="shared" si="161"/>
        <v>A2.1.3.01.0259</v>
      </c>
      <c r="E698" s="101" t="str">
        <f t="shared" si="162"/>
        <v>2</v>
      </c>
      <c r="F698" s="101" t="s">
        <v>90</v>
      </c>
      <c r="G698" s="101">
        <f t="shared" si="163"/>
        <v>13</v>
      </c>
      <c r="H698" s="101" t="s">
        <v>951</v>
      </c>
      <c r="I698" s="102">
        <v>-180</v>
      </c>
      <c r="J698" s="102">
        <v>-360</v>
      </c>
      <c r="K698" s="102">
        <v>-360</v>
      </c>
      <c r="L698" s="102">
        <v>0</v>
      </c>
      <c r="M698" s="102">
        <v>0</v>
      </c>
      <c r="N698" s="102">
        <v>0</v>
      </c>
      <c r="O698" s="102">
        <v>0</v>
      </c>
      <c r="P698" s="102">
        <v>0</v>
      </c>
      <c r="Q698" s="102">
        <v>0</v>
      </c>
      <c r="R698" s="102">
        <v>0</v>
      </c>
      <c r="S698" s="102">
        <v>0</v>
      </c>
      <c r="T698" s="102">
        <v>0</v>
      </c>
      <c r="U698" s="43"/>
      <c r="V698" s="43"/>
      <c r="W698" s="102">
        <v>0</v>
      </c>
      <c r="X698" s="102">
        <v>0</v>
      </c>
      <c r="Y698" s="102">
        <v>0</v>
      </c>
      <c r="Z698" s="102">
        <v>-180</v>
      </c>
      <c r="AA698" s="102">
        <v>-180</v>
      </c>
      <c r="AB698" s="102">
        <v>-180</v>
      </c>
      <c r="AC698" s="102">
        <v>-180</v>
      </c>
      <c r="AD698" s="102">
        <v>-180</v>
      </c>
      <c r="AE698" s="102">
        <v>-180</v>
      </c>
      <c r="AF698" s="102">
        <v>-360</v>
      </c>
      <c r="AG698" s="102">
        <v>-360</v>
      </c>
      <c r="AH698" s="102">
        <v>-360</v>
      </c>
      <c r="AJ698" s="102">
        <v>-360</v>
      </c>
      <c r="AK698" s="102">
        <v>-360</v>
      </c>
      <c r="AL698" s="102">
        <v>-360</v>
      </c>
      <c r="AM698" s="102">
        <v>-360</v>
      </c>
      <c r="AN698" s="102">
        <v>-360</v>
      </c>
      <c r="AO698" s="102">
        <v>-360</v>
      </c>
      <c r="AP698" s="102">
        <v>-360</v>
      </c>
      <c r="AQ698" s="102">
        <v>0</v>
      </c>
      <c r="AR698" s="102">
        <v>0</v>
      </c>
      <c r="AS698" s="102"/>
      <c r="AT698" s="102"/>
      <c r="AU698" s="102"/>
    </row>
    <row r="699" ht="14.4" customHeight="1" spans="2:47" x14ac:dyDescent="0.25">
      <c r="B699" s="100" t="s">
        <v>1509</v>
      </c>
      <c r="C699" s="101" t="str">
        <f t="shared" si="160"/>
        <v>A</v>
      </c>
      <c r="D699" s="101" t="str">
        <f t="shared" si="161"/>
        <v>A2.1.3.01.0294</v>
      </c>
      <c r="E699" s="101" t="str">
        <f t="shared" si="162"/>
        <v>2</v>
      </c>
      <c r="F699" s="101" t="s">
        <v>90</v>
      </c>
      <c r="G699" s="101">
        <f t="shared" si="163"/>
        <v>13</v>
      </c>
      <c r="H699" s="101" t="s">
        <v>455</v>
      </c>
      <c r="I699" s="102">
        <v>0</v>
      </c>
      <c r="J699" s="102">
        <v>0</v>
      </c>
      <c r="K699" s="102">
        <v>-350446.96</v>
      </c>
      <c r="L699" s="102">
        <v>-644393.15</v>
      </c>
      <c r="M699" s="102">
        <v>-476394.61</v>
      </c>
      <c r="N699" s="102">
        <v>-401104.13</v>
      </c>
      <c r="O699" s="102">
        <v>-412043.29</v>
      </c>
      <c r="P699" s="102">
        <v>-533275.94</v>
      </c>
      <c r="Q699" s="102">
        <v>-582474.59</v>
      </c>
      <c r="R699" s="102">
        <v>-755555.39</v>
      </c>
      <c r="S699" s="102">
        <v>-750312.02</v>
      </c>
      <c r="T699" s="102">
        <v>-877168.39</v>
      </c>
      <c r="U699" s="43"/>
      <c r="V699" s="43"/>
      <c r="W699" s="102">
        <v>-716101.09</v>
      </c>
      <c r="X699" s="102">
        <v>-949454.45</v>
      </c>
      <c r="Y699" s="102">
        <v>-1016022.25</v>
      </c>
      <c r="Z699" s="102">
        <v>-960128.55</v>
      </c>
      <c r="AA699" s="102">
        <v>-1143092.95</v>
      </c>
      <c r="AB699" s="102">
        <v>-1010782.02</v>
      </c>
      <c r="AC699" s="102">
        <v>-1034923.95</v>
      </c>
      <c r="AD699" s="102">
        <v>-1483112.98</v>
      </c>
      <c r="AE699" s="102">
        <v>-1114926.37</v>
      </c>
      <c r="AF699" s="102">
        <v>-1140390.48</v>
      </c>
      <c r="AG699" s="102">
        <v>-1272390.56</v>
      </c>
      <c r="AH699" s="102">
        <v>-1228744.56</v>
      </c>
      <c r="AJ699" s="102">
        <v>-1034774.64</v>
      </c>
      <c r="AK699" s="102">
        <v>-863210.77</v>
      </c>
      <c r="AL699" s="102">
        <v>-1046613.3</v>
      </c>
      <c r="AM699" s="102">
        <v>-1123737.23</v>
      </c>
      <c r="AN699" s="102">
        <v>-1694295.65</v>
      </c>
      <c r="AO699" s="102">
        <v>-1701874.57</v>
      </c>
      <c r="AP699" s="102">
        <v>-1684513.1</v>
      </c>
      <c r="AQ699" s="102">
        <v>-1389137.15</v>
      </c>
      <c r="AR699" s="102">
        <v>-1286076.43</v>
      </c>
      <c r="AS699" s="102"/>
      <c r="AT699" s="102"/>
      <c r="AU699" s="102"/>
    </row>
    <row r="700" ht="14.4" customHeight="1" spans="2:47" x14ac:dyDescent="0.25">
      <c r="B700" s="100" t="s">
        <v>1510</v>
      </c>
      <c r="C700" s="101" t="str">
        <f t="shared" si="160"/>
        <v>A</v>
      </c>
      <c r="D700" s="101" t="str">
        <f t="shared" si="161"/>
        <v>A2.1.3.01.1109</v>
      </c>
      <c r="E700" s="101" t="str">
        <f t="shared" si="162"/>
        <v>2</v>
      </c>
      <c r="F700" s="101" t="s">
        <v>90</v>
      </c>
      <c r="G700" s="101">
        <f t="shared" si="163"/>
        <v>13</v>
      </c>
      <c r="H700" s="101" t="s">
        <v>1511</v>
      </c>
      <c r="I700" s="102">
        <v>0</v>
      </c>
      <c r="J700" s="102">
        <v>0</v>
      </c>
      <c r="K700" s="102">
        <v>0</v>
      </c>
      <c r="L700" s="102">
        <v>0</v>
      </c>
      <c r="M700" s="102">
        <v>0</v>
      </c>
      <c r="N700" s="102">
        <v>0</v>
      </c>
      <c r="O700" s="102">
        <v>0</v>
      </c>
      <c r="P700" s="102">
        <v>0</v>
      </c>
      <c r="Q700" s="102">
        <v>0</v>
      </c>
      <c r="R700" s="102">
        <v>0</v>
      </c>
      <c r="S700" s="102">
        <v>0</v>
      </c>
      <c r="T700" s="102">
        <v>0</v>
      </c>
      <c r="U700" s="43"/>
      <c r="V700" s="43"/>
      <c r="W700" s="102">
        <v>0</v>
      </c>
      <c r="X700" s="102">
        <v>0</v>
      </c>
      <c r="Y700" s="102">
        <v>0</v>
      </c>
      <c r="Z700" s="102">
        <v>0</v>
      </c>
      <c r="AA700" s="102">
        <v>0</v>
      </c>
      <c r="AB700" s="102">
        <v>0</v>
      </c>
      <c r="AC700" s="102">
        <v>0</v>
      </c>
      <c r="AD700" s="102">
        <v>0</v>
      </c>
      <c r="AE700" s="102">
        <v>0</v>
      </c>
      <c r="AF700" s="102">
        <v>0</v>
      </c>
      <c r="AG700" s="102">
        <v>0</v>
      </c>
      <c r="AH700" s="102">
        <v>0</v>
      </c>
      <c r="AJ700" s="102">
        <v>0</v>
      </c>
      <c r="AK700" s="102">
        <v>-2500</v>
      </c>
      <c r="AL700" s="102">
        <v>-2500</v>
      </c>
      <c r="AM700" s="102">
        <v>-2500</v>
      </c>
      <c r="AN700" s="102">
        <v>-2500</v>
      </c>
      <c r="AO700" s="102">
        <v>-2500</v>
      </c>
      <c r="AP700" s="102">
        <v>-2500</v>
      </c>
      <c r="AQ700" s="102">
        <v>-2500</v>
      </c>
      <c r="AR700" s="102">
        <v>-2500</v>
      </c>
      <c r="AS700" s="102"/>
      <c r="AT700" s="102"/>
      <c r="AU700" s="102"/>
    </row>
    <row r="701" ht="14.4" customHeight="1" spans="2:47" x14ac:dyDescent="0.25">
      <c r="B701" s="100" t="s">
        <v>1512</v>
      </c>
      <c r="C701" s="101" t="str">
        <f t="shared" ref="C701" si="180">IF(G701&gt;8,"A","S")</f>
        <v>A</v>
      </c>
      <c r="D701" s="101" t="str">
        <f t="shared" ref="D701" si="181">"A"&amp;B701</f>
        <v>A2.1.3.01.1221</v>
      </c>
      <c r="E701" s="101" t="str">
        <f t="shared" ref="E701" si="182">LEFT(B701)</f>
        <v>2</v>
      </c>
      <c r="F701" s="101" t="s">
        <v>90</v>
      </c>
      <c r="G701" s="101">
        <f t="shared" ref="G701" si="183">LEN(B701)</f>
        <v>13</v>
      </c>
      <c r="H701" s="101" t="s">
        <v>1513</v>
      </c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43"/>
      <c r="V701" s="43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J701" s="102"/>
      <c r="AK701" s="102"/>
      <c r="AL701" s="102"/>
      <c r="AM701" s="102">
        <v>0</v>
      </c>
      <c r="AN701" s="102">
        <v>-131.55</v>
      </c>
      <c r="AO701" s="102">
        <v>0</v>
      </c>
      <c r="AP701" s="102">
        <v>0</v>
      </c>
      <c r="AQ701" s="102">
        <v>0</v>
      </c>
      <c r="AR701" s="102">
        <v>0</v>
      </c>
      <c r="AS701" s="102"/>
      <c r="AT701" s="102"/>
      <c r="AU701" s="102"/>
    </row>
    <row r="702" ht="14.4" customHeight="1" spans="2:47" x14ac:dyDescent="0.25">
      <c r="B702" s="100" t="s">
        <v>1514</v>
      </c>
      <c r="C702" s="101" t="str">
        <f t="shared" ref="C702:C743" si="184">IF(G702&gt;8,"A","S")</f>
        <v>A</v>
      </c>
      <c r="D702" s="101" t="str">
        <f t="shared" ref="D702:D743" si="185">"A"&amp;B702</f>
        <v>A2.1.3.01.1227</v>
      </c>
      <c r="E702" s="101" t="str">
        <f t="shared" ref="E702:E743" si="186">LEFT(B702)</f>
        <v>2</v>
      </c>
      <c r="F702" s="101" t="s">
        <v>90</v>
      </c>
      <c r="G702" s="101">
        <f t="shared" ref="G702:G743" si="187">LEN(B702)</f>
        <v>13</v>
      </c>
      <c r="H702" s="101" t="s">
        <v>1515</v>
      </c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43"/>
      <c r="V702" s="43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J702" s="102"/>
      <c r="AK702" s="102"/>
      <c r="AL702" s="102"/>
      <c r="AM702" s="102">
        <v>0</v>
      </c>
      <c r="AN702" s="102">
        <v>-32010</v>
      </c>
      <c r="AO702" s="102">
        <v>-6930</v>
      </c>
      <c r="AP702" s="102">
        <v>0</v>
      </c>
      <c r="AQ702" s="102">
        <v>0</v>
      </c>
      <c r="AR702" s="102">
        <v>0</v>
      </c>
      <c r="AS702" s="102"/>
      <c r="AT702" s="102"/>
      <c r="AU702" s="102"/>
    </row>
    <row r="703" ht="14.4" customHeight="1" spans="2:47" x14ac:dyDescent="0.25">
      <c r="B703" s="100" t="s">
        <v>1516</v>
      </c>
      <c r="C703" s="101" t="str">
        <f t="shared" si="184"/>
        <v>A</v>
      </c>
      <c r="D703" s="101" t="str">
        <f t="shared" si="185"/>
        <v>A2.1.3.01.1226</v>
      </c>
      <c r="E703" s="101" t="str">
        <f t="shared" si="186"/>
        <v>2</v>
      </c>
      <c r="F703" s="101" t="s">
        <v>90</v>
      </c>
      <c r="G703" s="101">
        <f t="shared" si="187"/>
        <v>13</v>
      </c>
      <c r="H703" s="101" t="s">
        <v>1517</v>
      </c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43"/>
      <c r="V703" s="43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J703" s="102"/>
      <c r="AK703" s="102"/>
      <c r="AL703" s="102"/>
      <c r="AM703" s="102">
        <v>0</v>
      </c>
      <c r="AN703" s="102">
        <v>-34467.8</v>
      </c>
      <c r="AO703" s="102">
        <v>-124891.7</v>
      </c>
      <c r="AP703" s="102">
        <v>-61760.7</v>
      </c>
      <c r="AQ703" s="102">
        <v>-153863.4</v>
      </c>
      <c r="AR703" s="102">
        <v>-154287.5</v>
      </c>
      <c r="AS703" s="102"/>
      <c r="AT703" s="102"/>
      <c r="AU703" s="102"/>
    </row>
    <row r="704" ht="14.4" customHeight="1" spans="2:47" x14ac:dyDescent="0.25">
      <c r="B704" s="100" t="s">
        <v>1518</v>
      </c>
      <c r="C704" s="101" t="str">
        <f t="shared" si="184"/>
        <v>A</v>
      </c>
      <c r="D704" s="101" t="str">
        <f t="shared" si="185"/>
        <v>A2.1.3.01.1228</v>
      </c>
      <c r="E704" s="101" t="str">
        <f t="shared" si="186"/>
        <v>2</v>
      </c>
      <c r="F704" s="101" t="s">
        <v>90</v>
      </c>
      <c r="G704" s="101">
        <f t="shared" si="187"/>
        <v>13</v>
      </c>
      <c r="H704" s="101" t="s">
        <v>1519</v>
      </c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43"/>
      <c r="V704" s="43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J704" s="102"/>
      <c r="AK704" s="102"/>
      <c r="AL704" s="102"/>
      <c r="AM704" s="102">
        <v>0</v>
      </c>
      <c r="AN704" s="102">
        <v>-2457</v>
      </c>
      <c r="AO704" s="102">
        <v>0</v>
      </c>
      <c r="AP704" s="102">
        <v>-14013</v>
      </c>
      <c r="AQ704" s="102">
        <v>-8556.5</v>
      </c>
      <c r="AR704" s="102">
        <v>-2160</v>
      </c>
      <c r="AS704" s="102"/>
      <c r="AT704" s="102"/>
      <c r="AU704" s="102"/>
    </row>
    <row r="705" ht="14.4" customHeight="1" spans="2:47" x14ac:dyDescent="0.25">
      <c r="B705" s="100" t="s">
        <v>1520</v>
      </c>
      <c r="C705" s="101" t="str">
        <f t="shared" si="184"/>
        <v>A</v>
      </c>
      <c r="D705" s="101" t="str">
        <f t="shared" si="185"/>
        <v>A2.1.3.01.1219</v>
      </c>
      <c r="E705" s="101" t="str">
        <f t="shared" si="186"/>
        <v>2</v>
      </c>
      <c r="F705" s="101" t="s">
        <v>90</v>
      </c>
      <c r="G705" s="101">
        <f t="shared" si="187"/>
        <v>13</v>
      </c>
      <c r="H705" s="101" t="s">
        <v>1521</v>
      </c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43"/>
      <c r="V705" s="43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J705" s="102"/>
      <c r="AK705" s="102"/>
      <c r="AL705" s="102"/>
      <c r="AM705" s="102">
        <v>0</v>
      </c>
      <c r="AN705" s="102">
        <v>-10333.32</v>
      </c>
      <c r="AO705" s="102">
        <v>0</v>
      </c>
      <c r="AP705" s="102">
        <v>0</v>
      </c>
      <c r="AQ705" s="102">
        <v>0</v>
      </c>
      <c r="AR705" s="102">
        <v>0</v>
      </c>
      <c r="AS705" s="102"/>
      <c r="AT705" s="102"/>
      <c r="AU705" s="102"/>
    </row>
    <row r="706" ht="14.4" customHeight="1" spans="2:47" x14ac:dyDescent="0.25">
      <c r="B706" s="100" t="s">
        <v>1522</v>
      </c>
      <c r="C706" s="101" t="str">
        <f t="shared" ref="C706:C742" si="188">IF(G706&gt;8,"A","S")</f>
        <v>A</v>
      </c>
      <c r="D706" s="101" t="str">
        <f t="shared" ref="D706:D742" si="189">"A"&amp;B706</f>
        <v>A2.1.3.01.1235</v>
      </c>
      <c r="E706" s="101" t="str">
        <f t="shared" ref="E706:E742" si="190">LEFT(B706)</f>
        <v>2</v>
      </c>
      <c r="F706" s="101" t="s">
        <v>90</v>
      </c>
      <c r="G706" s="101">
        <f t="shared" ref="G706:G742" si="191">LEN(B706)</f>
        <v>13</v>
      </c>
      <c r="H706" s="101" t="s">
        <v>1523</v>
      </c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43"/>
      <c r="V706" s="43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J706" s="102">
        <v>0</v>
      </c>
      <c r="AK706" s="102">
        <v>0</v>
      </c>
      <c r="AL706" s="102">
        <v>0</v>
      </c>
      <c r="AM706" s="102">
        <v>0</v>
      </c>
      <c r="AN706" s="102">
        <v>0</v>
      </c>
      <c r="AO706" s="102">
        <v>0</v>
      </c>
      <c r="AP706" s="102">
        <v>0</v>
      </c>
      <c r="AQ706" s="102">
        <v>0</v>
      </c>
      <c r="AR706" s="102">
        <v>0</v>
      </c>
      <c r="AS706" s="102"/>
      <c r="AT706" s="102"/>
      <c r="AU706" s="102"/>
    </row>
    <row r="707" ht="14.4" customHeight="1" spans="2:47" x14ac:dyDescent="0.25">
      <c r="B707" s="100" t="s">
        <v>1524</v>
      </c>
      <c r="C707" s="101" t="str">
        <f t="shared" si="188"/>
        <v>A</v>
      </c>
      <c r="D707" s="101" t="str">
        <f t="shared" si="189"/>
        <v>A2.1.3.01.1252</v>
      </c>
      <c r="E707" s="101" t="str">
        <f t="shared" si="190"/>
        <v>2</v>
      </c>
      <c r="F707" s="101" t="s">
        <v>90</v>
      </c>
      <c r="G707" s="101">
        <f t="shared" si="191"/>
        <v>13</v>
      </c>
      <c r="H707" s="101" t="s">
        <v>1525</v>
      </c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43"/>
      <c r="V707" s="43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J707" s="102">
        <v>0</v>
      </c>
      <c r="AK707" s="102">
        <v>0</v>
      </c>
      <c r="AL707" s="102">
        <v>0</v>
      </c>
      <c r="AM707" s="102">
        <v>0</v>
      </c>
      <c r="AN707" s="102">
        <v>0</v>
      </c>
      <c r="AO707" s="102">
        <v>0</v>
      </c>
      <c r="AP707" s="102">
        <v>0</v>
      </c>
      <c r="AQ707" s="102">
        <v>0</v>
      </c>
      <c r="AR707" s="102">
        <v>0</v>
      </c>
      <c r="AS707" s="102"/>
      <c r="AT707" s="102"/>
      <c r="AU707" s="102"/>
    </row>
    <row r="708" ht="14.4" customHeight="1" spans="2:47" x14ac:dyDescent="0.25">
      <c r="B708" s="100" t="s">
        <v>1526</v>
      </c>
      <c r="C708" s="101" t="str">
        <f t="shared" si="188"/>
        <v>A</v>
      </c>
      <c r="D708" s="101" t="str">
        <f t="shared" si="189"/>
        <v>A2.1.3.01.0127</v>
      </c>
      <c r="E708" s="101" t="str">
        <f t="shared" si="190"/>
        <v>2</v>
      </c>
      <c r="F708" s="101" t="s">
        <v>90</v>
      </c>
      <c r="G708" s="101">
        <f t="shared" si="191"/>
        <v>13</v>
      </c>
      <c r="H708" s="101" t="s">
        <v>1527</v>
      </c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43"/>
      <c r="V708" s="43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J708" s="102">
        <v>0</v>
      </c>
      <c r="AK708" s="102">
        <v>0</v>
      </c>
      <c r="AL708" s="102">
        <v>0</v>
      </c>
      <c r="AM708" s="102">
        <v>0</v>
      </c>
      <c r="AN708" s="102">
        <v>-680000</v>
      </c>
      <c r="AO708" s="102">
        <v>-680000</v>
      </c>
      <c r="AP708" s="102">
        <v>-518621.66</v>
      </c>
      <c r="AQ708" s="102">
        <v>-338686.63</v>
      </c>
      <c r="AR708" s="102">
        <v>-135353.08</v>
      </c>
      <c r="AS708" s="102"/>
      <c r="AT708" s="102"/>
      <c r="AU708" s="102"/>
    </row>
    <row r="709" ht="14.4" customHeight="1" spans="2:47" x14ac:dyDescent="0.25">
      <c r="B709" s="100" t="s">
        <v>1528</v>
      </c>
      <c r="C709" s="101" t="str">
        <f t="shared" si="188"/>
        <v>A</v>
      </c>
      <c r="D709" s="101" t="str">
        <f t="shared" si="189"/>
        <v>A2.1.3.01.1250</v>
      </c>
      <c r="E709" s="101" t="str">
        <f t="shared" si="190"/>
        <v>2</v>
      </c>
      <c r="F709" s="101" t="s">
        <v>90</v>
      </c>
      <c r="G709" s="101">
        <f t="shared" si="191"/>
        <v>13</v>
      </c>
      <c r="H709" s="101" t="s">
        <v>1529</v>
      </c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43"/>
      <c r="V709" s="43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J709" s="102">
        <v>0</v>
      </c>
      <c r="AK709" s="102">
        <v>0</v>
      </c>
      <c r="AL709" s="102">
        <v>0</v>
      </c>
      <c r="AM709" s="102">
        <v>0</v>
      </c>
      <c r="AN709" s="102">
        <v>0</v>
      </c>
      <c r="AO709" s="102">
        <v>0</v>
      </c>
      <c r="AP709" s="102">
        <v>0</v>
      </c>
      <c r="AQ709" s="102">
        <v>0</v>
      </c>
      <c r="AR709" s="102">
        <v>0</v>
      </c>
      <c r="AS709" s="102"/>
      <c r="AT709" s="102"/>
      <c r="AU709" s="102"/>
    </row>
    <row r="710" ht="14.4" customHeight="1" spans="2:47" x14ac:dyDescent="0.25">
      <c r="B710" s="100" t="s">
        <v>1530</v>
      </c>
      <c r="C710" s="101" t="str">
        <f t="shared" si="188"/>
        <v>A</v>
      </c>
      <c r="D710" s="101" t="str">
        <f t="shared" si="189"/>
        <v>A2.1.3.01.1156</v>
      </c>
      <c r="E710" s="101" t="str">
        <f t="shared" si="190"/>
        <v>2</v>
      </c>
      <c r="F710" s="101" t="s">
        <v>90</v>
      </c>
      <c r="G710" s="101">
        <f t="shared" si="191"/>
        <v>13</v>
      </c>
      <c r="H710" s="101" t="s">
        <v>1531</v>
      </c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43"/>
      <c r="V710" s="43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J710" s="102">
        <v>0</v>
      </c>
      <c r="AK710" s="102">
        <v>0</v>
      </c>
      <c r="AL710" s="102">
        <v>0</v>
      </c>
      <c r="AM710" s="102">
        <v>0</v>
      </c>
      <c r="AN710" s="102">
        <v>0</v>
      </c>
      <c r="AO710" s="102">
        <v>0</v>
      </c>
      <c r="AP710" s="102">
        <v>0</v>
      </c>
      <c r="AQ710" s="102">
        <v>0</v>
      </c>
      <c r="AR710" s="102">
        <v>0</v>
      </c>
      <c r="AS710" s="102"/>
      <c r="AT710" s="102"/>
      <c r="AU710" s="102"/>
    </row>
    <row r="711" ht="14.4" customHeight="1" spans="2:47" x14ac:dyDescent="0.25">
      <c r="B711" s="100" t="s">
        <v>1532</v>
      </c>
      <c r="C711" s="101" t="str">
        <f t="shared" si="188"/>
        <v>A</v>
      </c>
      <c r="D711" s="101" t="str">
        <f t="shared" si="189"/>
        <v>A2.1.3.01.1247</v>
      </c>
      <c r="E711" s="101" t="str">
        <f t="shared" si="190"/>
        <v>2</v>
      </c>
      <c r="F711" s="101" t="s">
        <v>90</v>
      </c>
      <c r="G711" s="101">
        <f t="shared" si="191"/>
        <v>13</v>
      </c>
      <c r="H711" s="101" t="s">
        <v>1533</v>
      </c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43"/>
      <c r="V711" s="43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J711" s="102">
        <v>0</v>
      </c>
      <c r="AK711" s="102">
        <v>0</v>
      </c>
      <c r="AL711" s="102">
        <v>0</v>
      </c>
      <c r="AM711" s="102">
        <v>0</v>
      </c>
      <c r="AN711" s="102">
        <v>0</v>
      </c>
      <c r="AO711" s="102">
        <v>0</v>
      </c>
      <c r="AP711" s="102">
        <v>0</v>
      </c>
      <c r="AQ711" s="102">
        <v>0</v>
      </c>
      <c r="AR711" s="102">
        <v>0</v>
      </c>
      <c r="AS711" s="102"/>
      <c r="AT711" s="102"/>
      <c r="AU711" s="102"/>
    </row>
    <row r="712" ht="14.4" customHeight="1" spans="2:47" x14ac:dyDescent="0.25">
      <c r="B712" s="100" t="s">
        <v>1534</v>
      </c>
      <c r="C712" s="101" t="str">
        <f t="shared" si="188"/>
        <v>A</v>
      </c>
      <c r="D712" s="101" t="str">
        <f t="shared" si="189"/>
        <v>A2.1.3.01.1217</v>
      </c>
      <c r="E712" s="101" t="str">
        <f t="shared" si="190"/>
        <v>2</v>
      </c>
      <c r="F712" s="101" t="s">
        <v>90</v>
      </c>
      <c r="G712" s="101">
        <f t="shared" si="191"/>
        <v>13</v>
      </c>
      <c r="H712" s="101" t="s">
        <v>1535</v>
      </c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43"/>
      <c r="V712" s="43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J712" s="102">
        <v>0</v>
      </c>
      <c r="AK712" s="102">
        <v>0</v>
      </c>
      <c r="AL712" s="102">
        <v>0</v>
      </c>
      <c r="AM712" s="102">
        <v>0</v>
      </c>
      <c r="AN712" s="102">
        <v>0</v>
      </c>
      <c r="AO712" s="102">
        <v>-670</v>
      </c>
      <c r="AP712" s="102">
        <v>0</v>
      </c>
      <c r="AQ712" s="102">
        <v>0</v>
      </c>
      <c r="AR712" s="102">
        <v>0</v>
      </c>
      <c r="AS712" s="102"/>
      <c r="AT712" s="102"/>
      <c r="AU712" s="102"/>
    </row>
    <row r="713" ht="14.4" customHeight="1" spans="2:47" x14ac:dyDescent="0.25">
      <c r="B713" s="100" t="s">
        <v>1536</v>
      </c>
      <c r="C713" s="101" t="str">
        <f t="shared" si="188"/>
        <v>A</v>
      </c>
      <c r="D713" s="101" t="str">
        <f t="shared" si="189"/>
        <v>A2.1.3.01.1245</v>
      </c>
      <c r="E713" s="101" t="str">
        <f t="shared" si="190"/>
        <v>2</v>
      </c>
      <c r="F713" s="101" t="s">
        <v>90</v>
      </c>
      <c r="G713" s="101">
        <f t="shared" si="191"/>
        <v>13</v>
      </c>
      <c r="H713" s="101" t="s">
        <v>1537</v>
      </c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43"/>
      <c r="V713" s="43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J713" s="102">
        <v>0</v>
      </c>
      <c r="AK713" s="102">
        <v>0</v>
      </c>
      <c r="AL713" s="102">
        <v>0</v>
      </c>
      <c r="AM713" s="102">
        <v>0</v>
      </c>
      <c r="AN713" s="102">
        <v>0</v>
      </c>
      <c r="AO713" s="102">
        <v>0</v>
      </c>
      <c r="AP713" s="102">
        <v>0</v>
      </c>
      <c r="AQ713" s="102">
        <v>0</v>
      </c>
      <c r="AR713" s="102">
        <v>0</v>
      </c>
      <c r="AS713" s="102"/>
      <c r="AT713" s="102"/>
      <c r="AU713" s="102"/>
    </row>
    <row r="714" ht="14.4" customHeight="1" spans="2:47" x14ac:dyDescent="0.25">
      <c r="B714" s="100" t="s">
        <v>1538</v>
      </c>
      <c r="C714" s="101" t="str">
        <f t="shared" si="188"/>
        <v>A</v>
      </c>
      <c r="D714" s="101" t="str">
        <f t="shared" si="189"/>
        <v>A2.1.3.01.1253</v>
      </c>
      <c r="E714" s="101" t="str">
        <f t="shared" si="190"/>
        <v>2</v>
      </c>
      <c r="F714" s="101" t="s">
        <v>90</v>
      </c>
      <c r="G714" s="101">
        <f t="shared" si="191"/>
        <v>13</v>
      </c>
      <c r="H714" s="101" t="s">
        <v>1539</v>
      </c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43"/>
      <c r="V714" s="43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J714" s="102">
        <v>0</v>
      </c>
      <c r="AK714" s="102">
        <v>0</v>
      </c>
      <c r="AL714" s="102">
        <v>0</v>
      </c>
      <c r="AM714" s="102">
        <v>0</v>
      </c>
      <c r="AN714" s="102">
        <v>0</v>
      </c>
      <c r="AO714" s="102">
        <v>0</v>
      </c>
      <c r="AP714" s="102">
        <v>0</v>
      </c>
      <c r="AQ714" s="102">
        <v>0</v>
      </c>
      <c r="AR714" s="102">
        <v>0</v>
      </c>
      <c r="AS714" s="102"/>
      <c r="AT714" s="102"/>
      <c r="AU714" s="102"/>
    </row>
    <row r="715" ht="14.4" customHeight="1" spans="2:47" x14ac:dyDescent="0.25">
      <c r="B715" s="100" t="s">
        <v>1540</v>
      </c>
      <c r="C715" s="101" t="str">
        <f t="shared" si="188"/>
        <v>A</v>
      </c>
      <c r="D715" s="101" t="str">
        <f t="shared" si="189"/>
        <v>A2.1.3.01.1229</v>
      </c>
      <c r="E715" s="101" t="str">
        <f t="shared" si="190"/>
        <v>2</v>
      </c>
      <c r="F715" s="101" t="s">
        <v>90</v>
      </c>
      <c r="G715" s="101">
        <f t="shared" si="191"/>
        <v>13</v>
      </c>
      <c r="H715" s="101" t="s">
        <v>1541</v>
      </c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43"/>
      <c r="V715" s="43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J715" s="102">
        <v>0</v>
      </c>
      <c r="AK715" s="102">
        <v>0</v>
      </c>
      <c r="AL715" s="102">
        <v>0</v>
      </c>
      <c r="AM715" s="102">
        <v>0</v>
      </c>
      <c r="AN715" s="102">
        <v>0</v>
      </c>
      <c r="AO715" s="102">
        <v>-3656</v>
      </c>
      <c r="AP715" s="102">
        <v>-28800.97</v>
      </c>
      <c r="AQ715" s="102">
        <v>-19200.65</v>
      </c>
      <c r="AR715" s="102">
        <v>-10858.33</v>
      </c>
      <c r="AS715" s="102"/>
      <c r="AT715" s="102"/>
      <c r="AU715" s="102"/>
    </row>
    <row r="716" ht="14.4" customHeight="1" spans="2:47" x14ac:dyDescent="0.25">
      <c r="B716" s="100" t="s">
        <v>1542</v>
      </c>
      <c r="C716" s="101" t="str">
        <f t="shared" si="188"/>
        <v>A</v>
      </c>
      <c r="D716" s="101" t="str">
        <f t="shared" si="189"/>
        <v>A2.1.3.01.1242</v>
      </c>
      <c r="E716" s="101" t="str">
        <f t="shared" si="190"/>
        <v>2</v>
      </c>
      <c r="F716" s="101" t="s">
        <v>90</v>
      </c>
      <c r="G716" s="101">
        <f t="shared" si="191"/>
        <v>13</v>
      </c>
      <c r="H716" s="101" t="s">
        <v>1543</v>
      </c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43"/>
      <c r="V716" s="43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J716" s="102">
        <v>0</v>
      </c>
      <c r="AK716" s="102">
        <v>0</v>
      </c>
      <c r="AL716" s="102">
        <v>0</v>
      </c>
      <c r="AM716" s="102">
        <v>0</v>
      </c>
      <c r="AN716" s="102">
        <v>0</v>
      </c>
      <c r="AO716" s="102">
        <v>-34200</v>
      </c>
      <c r="AP716" s="102">
        <v>-30600</v>
      </c>
      <c r="AQ716" s="102">
        <v>-27000</v>
      </c>
      <c r="AR716" s="102">
        <v>-23400</v>
      </c>
      <c r="AS716" s="102"/>
      <c r="AT716" s="102"/>
      <c r="AU716" s="102"/>
    </row>
    <row r="717" ht="14.4" customHeight="1" spans="2:47" x14ac:dyDescent="0.25">
      <c r="B717" s="100" t="s">
        <v>1544</v>
      </c>
      <c r="C717" s="101" t="str">
        <f t="shared" si="188"/>
        <v>A</v>
      </c>
      <c r="D717" s="101" t="str">
        <f t="shared" si="189"/>
        <v>A2.1.3.01.1256</v>
      </c>
      <c r="E717" s="101" t="str">
        <f t="shared" si="190"/>
        <v>2</v>
      </c>
      <c r="F717" s="101" t="s">
        <v>90</v>
      </c>
      <c r="G717" s="101">
        <f t="shared" si="191"/>
        <v>13</v>
      </c>
      <c r="H717" s="101" t="s">
        <v>1545</v>
      </c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43"/>
      <c r="V717" s="43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J717" s="102">
        <v>0</v>
      </c>
      <c r="AK717" s="102">
        <v>0</v>
      </c>
      <c r="AL717" s="102">
        <v>0</v>
      </c>
      <c r="AM717" s="102">
        <v>0</v>
      </c>
      <c r="AN717" s="102">
        <v>0</v>
      </c>
      <c r="AO717" s="102">
        <v>0</v>
      </c>
      <c r="AP717" s="102">
        <v>0</v>
      </c>
      <c r="AQ717" s="102">
        <v>0</v>
      </c>
      <c r="AR717" s="102">
        <v>0</v>
      </c>
      <c r="AS717" s="102"/>
      <c r="AT717" s="102"/>
      <c r="AU717" s="102"/>
    </row>
    <row r="718" ht="14.4" customHeight="1" spans="2:47" x14ac:dyDescent="0.25">
      <c r="B718" s="100" t="s">
        <v>1546</v>
      </c>
      <c r="C718" s="101" t="str">
        <f t="shared" si="188"/>
        <v>A</v>
      </c>
      <c r="D718" s="101" t="str">
        <f t="shared" si="189"/>
        <v>A2.1.3.01.1243</v>
      </c>
      <c r="E718" s="101" t="str">
        <f t="shared" si="190"/>
        <v>2</v>
      </c>
      <c r="F718" s="101" t="s">
        <v>90</v>
      </c>
      <c r="G718" s="101">
        <f t="shared" si="191"/>
        <v>13</v>
      </c>
      <c r="H718" s="101" t="s">
        <v>1547</v>
      </c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43"/>
      <c r="V718" s="43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J718" s="102">
        <v>0</v>
      </c>
      <c r="AK718" s="102">
        <v>0</v>
      </c>
      <c r="AL718" s="102">
        <v>0</v>
      </c>
      <c r="AM718" s="102">
        <v>0</v>
      </c>
      <c r="AN718" s="102">
        <v>0</v>
      </c>
      <c r="AO718" s="102">
        <v>-47029.92</v>
      </c>
      <c r="AP718" s="102">
        <v>-43456.84</v>
      </c>
      <c r="AQ718" s="102">
        <v>-68367.6</v>
      </c>
      <c r="AR718" s="102">
        <v>-79444.5</v>
      </c>
      <c r="AS718" s="102"/>
      <c r="AT718" s="102"/>
      <c r="AU718" s="102"/>
    </row>
    <row r="719" ht="14.4" customHeight="1" spans="2:47" x14ac:dyDescent="0.25">
      <c r="B719" s="100" t="s">
        <v>1548</v>
      </c>
      <c r="C719" s="101" t="str">
        <f t="shared" si="188"/>
        <v>A</v>
      </c>
      <c r="D719" s="101" t="str">
        <f t="shared" si="189"/>
        <v>A2.1.3.01.1254</v>
      </c>
      <c r="E719" s="101" t="str">
        <f t="shared" si="190"/>
        <v>2</v>
      </c>
      <c r="F719" s="101" t="s">
        <v>90</v>
      </c>
      <c r="G719" s="101">
        <f t="shared" si="191"/>
        <v>13</v>
      </c>
      <c r="H719" s="101" t="s">
        <v>1549</v>
      </c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43"/>
      <c r="V719" s="43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J719" s="102">
        <v>0</v>
      </c>
      <c r="AK719" s="102">
        <v>0</v>
      </c>
      <c r="AL719" s="102">
        <v>0</v>
      </c>
      <c r="AM719" s="102">
        <v>0</v>
      </c>
      <c r="AN719" s="102">
        <v>0</v>
      </c>
      <c r="AO719" s="102">
        <v>0</v>
      </c>
      <c r="AP719" s="102">
        <v>0</v>
      </c>
      <c r="AQ719" s="102">
        <v>0</v>
      </c>
      <c r="AR719" s="102">
        <v>0</v>
      </c>
      <c r="AS719" s="102"/>
      <c r="AT719" s="102"/>
      <c r="AU719" s="102"/>
    </row>
    <row r="720" ht="14.4" customHeight="1" spans="2:47" x14ac:dyDescent="0.25">
      <c r="B720" s="100" t="s">
        <v>1550</v>
      </c>
      <c r="C720" s="101" t="str">
        <f t="shared" si="188"/>
        <v>A</v>
      </c>
      <c r="D720" s="101" t="str">
        <f t="shared" si="189"/>
        <v>A2.1.3.01.1249</v>
      </c>
      <c r="E720" s="101" t="str">
        <f t="shared" si="190"/>
        <v>2</v>
      </c>
      <c r="F720" s="101" t="s">
        <v>90</v>
      </c>
      <c r="G720" s="101">
        <f t="shared" si="191"/>
        <v>13</v>
      </c>
      <c r="H720" s="101" t="s">
        <v>1551</v>
      </c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43"/>
      <c r="V720" s="43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J720" s="102">
        <v>0</v>
      </c>
      <c r="AK720" s="102">
        <v>0</v>
      </c>
      <c r="AL720" s="102">
        <v>0</v>
      </c>
      <c r="AM720" s="102">
        <v>0</v>
      </c>
      <c r="AN720" s="102">
        <v>0</v>
      </c>
      <c r="AO720" s="102">
        <v>0</v>
      </c>
      <c r="AP720" s="102">
        <v>0</v>
      </c>
      <c r="AQ720" s="102">
        <v>0</v>
      </c>
      <c r="AR720" s="102">
        <v>0</v>
      </c>
      <c r="AS720" s="102"/>
      <c r="AT720" s="102"/>
      <c r="AU720" s="102"/>
    </row>
    <row r="721" ht="14.4" customHeight="1" spans="2:47" x14ac:dyDescent="0.25">
      <c r="B721" s="100" t="s">
        <v>1552</v>
      </c>
      <c r="C721" s="101" t="str">
        <f t="shared" si="188"/>
        <v>A</v>
      </c>
      <c r="D721" s="101" t="str">
        <f t="shared" si="189"/>
        <v>A2.1.3.01.1248</v>
      </c>
      <c r="E721" s="101" t="str">
        <f t="shared" si="190"/>
        <v>2</v>
      </c>
      <c r="F721" s="101" t="s">
        <v>90</v>
      </c>
      <c r="G721" s="101">
        <f t="shared" si="191"/>
        <v>13</v>
      </c>
      <c r="H721" s="101" t="s">
        <v>1553</v>
      </c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43"/>
      <c r="V721" s="43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J721" s="102">
        <v>0</v>
      </c>
      <c r="AK721" s="102">
        <v>0</v>
      </c>
      <c r="AL721" s="102">
        <v>0</v>
      </c>
      <c r="AM721" s="102">
        <v>0</v>
      </c>
      <c r="AN721" s="102">
        <v>0</v>
      </c>
      <c r="AO721" s="102">
        <v>0</v>
      </c>
      <c r="AP721" s="102">
        <v>0</v>
      </c>
      <c r="AQ721" s="102">
        <v>0</v>
      </c>
      <c r="AR721" s="102">
        <v>0</v>
      </c>
      <c r="AS721" s="102"/>
      <c r="AT721" s="102"/>
      <c r="AU721" s="102"/>
    </row>
    <row r="722" ht="14.4" customHeight="1" spans="2:47" x14ac:dyDescent="0.25">
      <c r="B722" s="100" t="s">
        <v>1554</v>
      </c>
      <c r="C722" s="101" t="str">
        <f t="shared" si="188"/>
        <v>A</v>
      </c>
      <c r="D722" s="101" t="str">
        <f t="shared" si="189"/>
        <v>A2.1.3.01.1225</v>
      </c>
      <c r="E722" s="101" t="str">
        <f t="shared" si="190"/>
        <v>2</v>
      </c>
      <c r="F722" s="101" t="s">
        <v>90</v>
      </c>
      <c r="G722" s="101">
        <f t="shared" si="191"/>
        <v>13</v>
      </c>
      <c r="H722" s="101" t="s">
        <v>1555</v>
      </c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43"/>
      <c r="V722" s="43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J722" s="102">
        <v>0</v>
      </c>
      <c r="AK722" s="102">
        <v>0</v>
      </c>
      <c r="AL722" s="102">
        <v>0</v>
      </c>
      <c r="AM722" s="102">
        <v>0</v>
      </c>
      <c r="AN722" s="102">
        <v>0</v>
      </c>
      <c r="AO722" s="102">
        <v>0</v>
      </c>
      <c r="AP722" s="102">
        <v>0</v>
      </c>
      <c r="AQ722" s="102">
        <v>0</v>
      </c>
      <c r="AR722" s="102">
        <v>0</v>
      </c>
      <c r="AS722" s="102"/>
      <c r="AT722" s="102"/>
      <c r="AU722" s="102"/>
    </row>
    <row r="723" ht="14.4" customHeight="1" spans="2:47" x14ac:dyDescent="0.25">
      <c r="B723" s="100" t="s">
        <v>1556</v>
      </c>
      <c r="C723" s="101" t="str">
        <f t="shared" si="188"/>
        <v>A</v>
      </c>
      <c r="D723" s="101" t="str">
        <f t="shared" si="189"/>
        <v>A2.1.3.01.1244</v>
      </c>
      <c r="E723" s="101" t="str">
        <f t="shared" si="190"/>
        <v>2</v>
      </c>
      <c r="F723" s="101" t="s">
        <v>90</v>
      </c>
      <c r="G723" s="101">
        <f t="shared" si="191"/>
        <v>13</v>
      </c>
      <c r="H723" s="101" t="s">
        <v>1557</v>
      </c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43"/>
      <c r="V723" s="43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J723" s="102">
        <v>0</v>
      </c>
      <c r="AK723" s="102">
        <v>0</v>
      </c>
      <c r="AL723" s="102">
        <v>0</v>
      </c>
      <c r="AM723" s="102">
        <v>0</v>
      </c>
      <c r="AN723" s="102">
        <v>0</v>
      </c>
      <c r="AO723" s="102">
        <v>0</v>
      </c>
      <c r="AP723" s="102">
        <v>0</v>
      </c>
      <c r="AQ723" s="102">
        <v>0</v>
      </c>
      <c r="AR723" s="102">
        <v>0</v>
      </c>
      <c r="AS723" s="102"/>
      <c r="AT723" s="102"/>
      <c r="AU723" s="102"/>
    </row>
    <row r="724" ht="14.4" customHeight="1" spans="2:47" x14ac:dyDescent="0.25">
      <c r="B724" s="100" t="s">
        <v>1558</v>
      </c>
      <c r="C724" s="101" t="str">
        <f t="shared" ref="C724:C739" si="192">IF(G724&gt;8,"A","S")</f>
        <v>A</v>
      </c>
      <c r="D724" s="101" t="str">
        <f t="shared" ref="D724:D739" si="193">"A"&amp;B724</f>
        <v>A2.1.3.01.1264</v>
      </c>
      <c r="E724" s="101" t="str">
        <f t="shared" ref="E724:E739" si="194">LEFT(B724)</f>
        <v>2</v>
      </c>
      <c r="F724" s="101" t="s">
        <v>90</v>
      </c>
      <c r="G724" s="101">
        <f t="shared" ref="G724:G739" si="195">LEN(B724)</f>
        <v>13</v>
      </c>
      <c r="H724" s="101" t="s">
        <v>1559</v>
      </c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43"/>
      <c r="V724" s="43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J724" s="102"/>
      <c r="AK724" s="102"/>
      <c r="AL724" s="102"/>
      <c r="AM724" s="102"/>
      <c r="AN724" s="102"/>
      <c r="AO724" s="102"/>
      <c r="AP724" s="102">
        <v>-180</v>
      </c>
      <c r="AQ724" s="102">
        <v>-960</v>
      </c>
      <c r="AR724" s="102">
        <v>0</v>
      </c>
      <c r="AS724" s="102"/>
      <c r="AT724" s="102"/>
      <c r="AU724" s="102"/>
    </row>
    <row r="725" ht="14.4" customHeight="1" spans="2:47" x14ac:dyDescent="0.25">
      <c r="B725" s="100" t="s">
        <v>1560</v>
      </c>
      <c r="C725" s="101" t="str">
        <f t="shared" si="192"/>
        <v>A</v>
      </c>
      <c r="D725" s="101" t="str">
        <f t="shared" si="193"/>
        <v>A2.1.3.01.1262</v>
      </c>
      <c r="E725" s="101" t="str">
        <f t="shared" si="194"/>
        <v>2</v>
      </c>
      <c r="F725" s="101" t="s">
        <v>90</v>
      </c>
      <c r="G725" s="101">
        <f t="shared" si="195"/>
        <v>13</v>
      </c>
      <c r="H725" s="101" t="s">
        <v>1561</v>
      </c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43"/>
      <c r="V725" s="43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J725" s="102"/>
      <c r="AK725" s="102"/>
      <c r="AL725" s="102"/>
      <c r="AM725" s="102"/>
      <c r="AN725" s="102"/>
      <c r="AO725" s="102"/>
      <c r="AP725" s="102">
        <v>-7356</v>
      </c>
      <c r="AQ725" s="102">
        <v>0</v>
      </c>
      <c r="AR725" s="102">
        <v>0</v>
      </c>
      <c r="AS725" s="102"/>
      <c r="AT725" s="102"/>
      <c r="AU725" s="102"/>
    </row>
    <row r="726" ht="14.4" customHeight="1" spans="2:47" x14ac:dyDescent="0.25">
      <c r="B726" s="100" t="s">
        <v>1562</v>
      </c>
      <c r="C726" s="101" t="str">
        <f t="shared" si="192"/>
        <v>A</v>
      </c>
      <c r="D726" s="101" t="str">
        <f t="shared" si="193"/>
        <v>A2.1.3.01.1261</v>
      </c>
      <c r="E726" s="101" t="str">
        <f t="shared" si="194"/>
        <v>2</v>
      </c>
      <c r="F726" s="101" t="s">
        <v>90</v>
      </c>
      <c r="G726" s="101">
        <f t="shared" si="195"/>
        <v>13</v>
      </c>
      <c r="H726" s="101" t="s">
        <v>1563</v>
      </c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43"/>
      <c r="V726" s="43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J726" s="102"/>
      <c r="AK726" s="102"/>
      <c r="AL726" s="102"/>
      <c r="AM726" s="102"/>
      <c r="AN726" s="102"/>
      <c r="AO726" s="102"/>
      <c r="AP726" s="102">
        <v>-393.82</v>
      </c>
      <c r="AQ726" s="102">
        <v>0</v>
      </c>
      <c r="AR726" s="102">
        <v>0</v>
      </c>
      <c r="AS726" s="102"/>
      <c r="AT726" s="102"/>
      <c r="AU726" s="102"/>
    </row>
    <row r="727" ht="14.4" customHeight="1" spans="2:47" x14ac:dyDescent="0.25">
      <c r="B727" s="100" t="s">
        <v>1564</v>
      </c>
      <c r="C727" s="101" t="str">
        <f t="shared" si="192"/>
        <v>A</v>
      </c>
      <c r="D727" s="101" t="str">
        <f t="shared" si="193"/>
        <v>A2.1.3.01.1266</v>
      </c>
      <c r="E727" s="101" t="str">
        <f t="shared" si="194"/>
        <v>2</v>
      </c>
      <c r="F727" s="101" t="s">
        <v>90</v>
      </c>
      <c r="G727" s="101">
        <f t="shared" si="195"/>
        <v>13</v>
      </c>
      <c r="H727" s="101" t="s">
        <v>1565</v>
      </c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43"/>
      <c r="V727" s="43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J727" s="102"/>
      <c r="AK727" s="102"/>
      <c r="AL727" s="102"/>
      <c r="AM727" s="102"/>
      <c r="AN727" s="102"/>
      <c r="AO727" s="102"/>
      <c r="AP727" s="102">
        <v>-6800</v>
      </c>
      <c r="AQ727" s="102">
        <v>0</v>
      </c>
      <c r="AR727" s="102">
        <v>0</v>
      </c>
      <c r="AS727" s="102"/>
      <c r="AT727" s="102"/>
      <c r="AU727" s="102"/>
    </row>
    <row r="728" ht="14.4" customHeight="1" spans="2:47" x14ac:dyDescent="0.25">
      <c r="B728" s="100" t="s">
        <v>1566</v>
      </c>
      <c r="C728" s="101" t="str">
        <f t="shared" ref="C728:C732" si="196">IF(G728&gt;8,"A","S")</f>
        <v>A</v>
      </c>
      <c r="D728" s="101" t="str">
        <f t="shared" ref="D728:D732" si="197">"A"&amp;B728</f>
        <v>A2.1.3.01.0236</v>
      </c>
      <c r="E728" s="101" t="str">
        <f t="shared" ref="E728:E732" si="198">LEFT(B728)</f>
        <v>2</v>
      </c>
      <c r="F728" s="101" t="s">
        <v>90</v>
      </c>
      <c r="G728" s="101">
        <f t="shared" ref="G728:G732" si="199">LEN(B728)</f>
        <v>13</v>
      </c>
      <c r="H728" s="101" t="s">
        <v>1567</v>
      </c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43"/>
      <c r="V728" s="43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J728" s="102"/>
      <c r="AK728" s="102"/>
      <c r="AL728" s="102"/>
      <c r="AM728" s="102"/>
      <c r="AN728" s="102"/>
      <c r="AO728" s="102"/>
      <c r="AP728" s="102"/>
      <c r="AQ728" s="102"/>
      <c r="AR728" s="102">
        <v>-200</v>
      </c>
      <c r="AS728" s="102"/>
      <c r="AT728" s="102"/>
      <c r="AU728" s="102"/>
    </row>
    <row r="729" ht="14.4" customHeight="1" spans="2:47" x14ac:dyDescent="0.25">
      <c r="B729" s="100" t="s">
        <v>1568</v>
      </c>
      <c r="C729" s="101" t="str">
        <f t="shared" si="196"/>
        <v>A</v>
      </c>
      <c r="D729" s="101" t="str">
        <f t="shared" si="197"/>
        <v>A2.1.3.01.1271</v>
      </c>
      <c r="E729" s="101" t="str">
        <f t="shared" si="198"/>
        <v>2</v>
      </c>
      <c r="F729" s="101" t="s">
        <v>90</v>
      </c>
      <c r="G729" s="101">
        <f t="shared" si="199"/>
        <v>13</v>
      </c>
      <c r="H729" s="101" t="s">
        <v>1569</v>
      </c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43"/>
      <c r="V729" s="43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J729" s="102"/>
      <c r="AK729" s="102"/>
      <c r="AL729" s="102"/>
      <c r="AM729" s="102"/>
      <c r="AN729" s="102"/>
      <c r="AO729" s="102"/>
      <c r="AP729" s="102"/>
      <c r="AQ729" s="102"/>
      <c r="AR729" s="102">
        <v>-500</v>
      </c>
      <c r="AS729" s="102"/>
      <c r="AT729" s="102"/>
      <c r="AU729" s="102"/>
    </row>
    <row r="730" ht="14.4" customHeight="1" spans="2:47" x14ac:dyDescent="0.25">
      <c r="B730" s="100" t="s">
        <v>1570</v>
      </c>
      <c r="C730" s="101" t="str">
        <f t="shared" si="196"/>
        <v>A</v>
      </c>
      <c r="D730" s="101" t="str">
        <f t="shared" si="197"/>
        <v>A2.1.3.01.1295</v>
      </c>
      <c r="E730" s="101" t="str">
        <f t="shared" si="198"/>
        <v>2</v>
      </c>
      <c r="F730" s="101" t="s">
        <v>90</v>
      </c>
      <c r="G730" s="101">
        <f t="shared" si="199"/>
        <v>13</v>
      </c>
      <c r="H730" s="101" t="s">
        <v>1571</v>
      </c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43"/>
      <c r="V730" s="43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J730" s="102"/>
      <c r="AK730" s="102"/>
      <c r="AL730" s="102"/>
      <c r="AM730" s="102"/>
      <c r="AN730" s="102"/>
      <c r="AO730" s="102"/>
      <c r="AP730" s="102"/>
      <c r="AQ730" s="102"/>
      <c r="AR730" s="102">
        <v>-3296.66</v>
      </c>
      <c r="AS730" s="102"/>
      <c r="AT730" s="102"/>
      <c r="AU730" s="102"/>
    </row>
    <row r="731" ht="14.4" customHeight="1" spans="2:47" x14ac:dyDescent="0.25">
      <c r="B731" s="100" t="s">
        <v>1572</v>
      </c>
      <c r="C731" s="101" t="str">
        <f t="shared" si="196"/>
        <v>A</v>
      </c>
      <c r="D731" s="101" t="str">
        <f t="shared" si="197"/>
        <v>A2.1.3.01.1297</v>
      </c>
      <c r="E731" s="101" t="str">
        <f t="shared" si="198"/>
        <v>2</v>
      </c>
      <c r="F731" s="101" t="s">
        <v>90</v>
      </c>
      <c r="G731" s="101">
        <f t="shared" si="199"/>
        <v>13</v>
      </c>
      <c r="H731" s="101" t="s">
        <v>1573</v>
      </c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43"/>
      <c r="V731" s="43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J731" s="102"/>
      <c r="AK731" s="102"/>
      <c r="AL731" s="102"/>
      <c r="AM731" s="102"/>
      <c r="AN731" s="102"/>
      <c r="AO731" s="102"/>
      <c r="AP731" s="102"/>
      <c r="AQ731" s="102"/>
      <c r="AR731" s="102">
        <v>-3500</v>
      </c>
      <c r="AS731" s="102"/>
      <c r="AT731" s="102"/>
      <c r="AU731" s="102"/>
    </row>
    <row r="732" ht="14.4" customHeight="1" spans="2:47" x14ac:dyDescent="0.25">
      <c r="B732" s="100" t="s">
        <v>1574</v>
      </c>
      <c r="C732" s="101" t="str">
        <f t="shared" si="196"/>
        <v>A</v>
      </c>
      <c r="D732" s="101" t="str">
        <f t="shared" si="197"/>
        <v>A2.1.3.01.0186</v>
      </c>
      <c r="E732" s="101" t="str">
        <f t="shared" si="198"/>
        <v>2</v>
      </c>
      <c r="F732" s="101" t="s">
        <v>90</v>
      </c>
      <c r="G732" s="101">
        <f t="shared" si="199"/>
        <v>13</v>
      </c>
      <c r="H732" s="101" t="s">
        <v>1575</v>
      </c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43"/>
      <c r="V732" s="43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J732" s="102"/>
      <c r="AK732" s="102"/>
      <c r="AL732" s="102"/>
      <c r="AM732" s="102"/>
      <c r="AN732" s="102"/>
      <c r="AO732" s="102"/>
      <c r="AP732" s="102"/>
      <c r="AQ732" s="102"/>
      <c r="AR732" s="102">
        <v>-4238.27</v>
      </c>
      <c r="AS732" s="102"/>
      <c r="AT732" s="102"/>
      <c r="AU732" s="102"/>
    </row>
    <row r="733" ht="14.4" customHeight="1" spans="2:47" x14ac:dyDescent="0.25">
      <c r="B733" s="100" t="s">
        <v>1576</v>
      </c>
      <c r="C733" s="101" t="str">
        <f t="shared" si="192"/>
        <v>A</v>
      </c>
      <c r="D733" s="101" t="str">
        <f t="shared" si="193"/>
        <v>A2.1.3.01.0115</v>
      </c>
      <c r="E733" s="101" t="str">
        <f t="shared" si="194"/>
        <v>2</v>
      </c>
      <c r="F733" s="101" t="s">
        <v>90</v>
      </c>
      <c r="G733" s="101">
        <f t="shared" si="195"/>
        <v>13</v>
      </c>
      <c r="H733" s="101" t="s">
        <v>1577</v>
      </c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43"/>
      <c r="V733" s="43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J733" s="102"/>
      <c r="AK733" s="102"/>
      <c r="AL733" s="102"/>
      <c r="AM733" s="102"/>
      <c r="AN733" s="102"/>
      <c r="AO733" s="102"/>
      <c r="AP733" s="102">
        <v>-545.12</v>
      </c>
      <c r="AQ733" s="102">
        <v>0</v>
      </c>
      <c r="AR733" s="102">
        <v>0</v>
      </c>
      <c r="AS733" s="102"/>
      <c r="AT733" s="102"/>
      <c r="AU733" s="102"/>
    </row>
    <row r="734" ht="14.4" customHeight="1" spans="2:47" x14ac:dyDescent="0.25">
      <c r="B734" s="100" t="s">
        <v>1578</v>
      </c>
      <c r="C734" s="101" t="str">
        <f t="shared" ref="C734:C738" si="200">IF(G734&gt;8,"A","S")</f>
        <v>A</v>
      </c>
      <c r="D734" s="101" t="str">
        <f t="shared" ref="D734:D738" si="201">"A"&amp;B734</f>
        <v>A2.1.3.01.1286</v>
      </c>
      <c r="E734" s="101" t="str">
        <f t="shared" ref="E734:E738" si="202">LEFT(B734)</f>
        <v>2</v>
      </c>
      <c r="F734" s="101" t="s">
        <v>90</v>
      </c>
      <c r="G734" s="101">
        <f t="shared" ref="G734:G738" si="203">LEN(B734)</f>
        <v>13</v>
      </c>
      <c r="H734" s="101" t="s">
        <v>1579</v>
      </c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43"/>
      <c r="V734" s="43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J734" s="102"/>
      <c r="AK734" s="102"/>
      <c r="AL734" s="102"/>
      <c r="AM734" s="102"/>
      <c r="AN734" s="102"/>
      <c r="AO734" s="102"/>
      <c r="AP734" s="102"/>
      <c r="AQ734" s="102">
        <v>-31284.5</v>
      </c>
      <c r="AR734" s="102">
        <v>-12054.25</v>
      </c>
      <c r="AS734" s="102"/>
      <c r="AT734" s="102"/>
      <c r="AU734" s="102"/>
    </row>
    <row r="735" ht="14.4" customHeight="1" spans="2:47" x14ac:dyDescent="0.25">
      <c r="B735" s="100" t="s">
        <v>1580</v>
      </c>
      <c r="C735" s="101" t="str">
        <f t="shared" si="200"/>
        <v>A</v>
      </c>
      <c r="D735" s="101" t="str">
        <f t="shared" si="201"/>
        <v>A2.1.3.01.1289</v>
      </c>
      <c r="E735" s="101" t="str">
        <f t="shared" si="202"/>
        <v>2</v>
      </c>
      <c r="F735" s="101" t="s">
        <v>90</v>
      </c>
      <c r="G735" s="101">
        <f t="shared" si="203"/>
        <v>13</v>
      </c>
      <c r="H735" s="101" t="s">
        <v>1581</v>
      </c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43"/>
      <c r="V735" s="43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J735" s="102"/>
      <c r="AK735" s="102"/>
      <c r="AL735" s="102"/>
      <c r="AM735" s="102"/>
      <c r="AN735" s="102"/>
      <c r="AO735" s="102"/>
      <c r="AP735" s="102"/>
      <c r="AQ735" s="102">
        <v>-7600</v>
      </c>
      <c r="AR735" s="102">
        <v>0</v>
      </c>
      <c r="AS735" s="102"/>
      <c r="AT735" s="102"/>
      <c r="AU735" s="102"/>
    </row>
    <row r="736" ht="14.4" customHeight="1" spans="2:47" x14ac:dyDescent="0.25">
      <c r="B736" s="100" t="s">
        <v>1582</v>
      </c>
      <c r="C736" s="101" t="str">
        <f t="shared" si="200"/>
        <v>A</v>
      </c>
      <c r="D736" s="101" t="str">
        <f t="shared" si="201"/>
        <v>A2.1.3.01.1287</v>
      </c>
      <c r="E736" s="101" t="str">
        <f t="shared" si="202"/>
        <v>2</v>
      </c>
      <c r="F736" s="101" t="s">
        <v>90</v>
      </c>
      <c r="G736" s="101">
        <f t="shared" si="203"/>
        <v>13</v>
      </c>
      <c r="H736" s="101" t="s">
        <v>1583</v>
      </c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43"/>
      <c r="V736" s="43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J736" s="102"/>
      <c r="AK736" s="102"/>
      <c r="AL736" s="102"/>
      <c r="AM736" s="102"/>
      <c r="AN736" s="102"/>
      <c r="AO736" s="102"/>
      <c r="AP736" s="102"/>
      <c r="AQ736" s="102">
        <v>-12590.5</v>
      </c>
      <c r="AR736" s="102">
        <v>-24999</v>
      </c>
      <c r="AS736" s="102"/>
      <c r="AT736" s="102"/>
      <c r="AU736" s="102"/>
    </row>
    <row r="737" ht="14.4" customHeight="1" spans="2:47" x14ac:dyDescent="0.25">
      <c r="B737" s="100" t="s">
        <v>1584</v>
      </c>
      <c r="C737" s="101" t="str">
        <f t="shared" si="200"/>
        <v>A</v>
      </c>
      <c r="D737" s="101" t="str">
        <f t="shared" si="201"/>
        <v>A2.1.3.01.1288</v>
      </c>
      <c r="E737" s="101" t="str">
        <f t="shared" si="202"/>
        <v>2</v>
      </c>
      <c r="F737" s="101" t="s">
        <v>90</v>
      </c>
      <c r="G737" s="101">
        <f t="shared" si="203"/>
        <v>13</v>
      </c>
      <c r="H737" s="101" t="s">
        <v>1585</v>
      </c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43"/>
      <c r="V737" s="43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J737" s="102"/>
      <c r="AK737" s="102"/>
      <c r="AL737" s="102"/>
      <c r="AM737" s="102"/>
      <c r="AN737" s="102"/>
      <c r="AO737" s="102"/>
      <c r="AP737" s="102"/>
      <c r="AQ737" s="102">
        <v>-1258</v>
      </c>
      <c r="AR737" s="102">
        <v>0</v>
      </c>
      <c r="AS737" s="102"/>
      <c r="AT737" s="102"/>
      <c r="AU737" s="102"/>
    </row>
    <row r="738" ht="14.4" customHeight="1" spans="2:47" x14ac:dyDescent="0.25">
      <c r="B738" s="100" t="s">
        <v>1586</v>
      </c>
      <c r="C738" s="101" t="str">
        <f t="shared" si="200"/>
        <v>A</v>
      </c>
      <c r="D738" s="101" t="str">
        <f t="shared" si="201"/>
        <v>A2.1.3.01.1285</v>
      </c>
      <c r="E738" s="101" t="str">
        <f t="shared" si="202"/>
        <v>2</v>
      </c>
      <c r="F738" s="101" t="s">
        <v>90</v>
      </c>
      <c r="G738" s="101">
        <f t="shared" si="203"/>
        <v>13</v>
      </c>
      <c r="H738" s="101" t="s">
        <v>1587</v>
      </c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43"/>
      <c r="V738" s="43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J738" s="102"/>
      <c r="AK738" s="102"/>
      <c r="AL738" s="102"/>
      <c r="AM738" s="102"/>
      <c r="AN738" s="102"/>
      <c r="AO738" s="102"/>
      <c r="AP738" s="102"/>
      <c r="AQ738" s="102">
        <v>-60</v>
      </c>
      <c r="AR738" s="102">
        <v>0</v>
      </c>
      <c r="AS738" s="102"/>
      <c r="AT738" s="102"/>
      <c r="AU738" s="102"/>
    </row>
    <row r="739" ht="14.4" customHeight="1" spans="2:47" x14ac:dyDescent="0.25">
      <c r="B739" s="100" t="s">
        <v>1588</v>
      </c>
      <c r="C739" s="101" t="str">
        <f t="shared" si="192"/>
        <v>A</v>
      </c>
      <c r="D739" s="101" t="str">
        <f t="shared" si="193"/>
        <v>A2.1.3.01.1251</v>
      </c>
      <c r="E739" s="101" t="str">
        <f t="shared" si="194"/>
        <v>2</v>
      </c>
      <c r="F739" s="101" t="s">
        <v>90</v>
      </c>
      <c r="G739" s="101">
        <f t="shared" si="195"/>
        <v>13</v>
      </c>
      <c r="H739" s="101" t="s">
        <v>1589</v>
      </c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43"/>
      <c r="V739" s="43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J739" s="102">
        <v>0</v>
      </c>
      <c r="AK739" s="102">
        <v>0</v>
      </c>
      <c r="AL739" s="102">
        <v>0</v>
      </c>
      <c r="AM739" s="102">
        <v>0</v>
      </c>
      <c r="AN739" s="102">
        <v>0</v>
      </c>
      <c r="AO739" s="102">
        <v>0</v>
      </c>
      <c r="AP739" s="102">
        <v>0</v>
      </c>
      <c r="AQ739" s="102">
        <v>0</v>
      </c>
      <c r="AR739" s="102">
        <v>0</v>
      </c>
      <c r="AS739" s="102"/>
      <c r="AT739" s="102"/>
      <c r="AU739" s="102"/>
    </row>
    <row r="740" ht="14.4" customHeight="1" spans="2:47" x14ac:dyDescent="0.25">
      <c r="B740" s="100" t="s">
        <v>1590</v>
      </c>
      <c r="C740" s="101" t="str">
        <f t="shared" si="188"/>
        <v>A</v>
      </c>
      <c r="D740" s="101" t="str">
        <f t="shared" si="189"/>
        <v>A2.1.3.01.1255</v>
      </c>
      <c r="E740" s="101" t="str">
        <f t="shared" si="190"/>
        <v>2</v>
      </c>
      <c r="F740" s="101" t="s">
        <v>90</v>
      </c>
      <c r="G740" s="101">
        <f t="shared" si="191"/>
        <v>13</v>
      </c>
      <c r="H740" s="101" t="s">
        <v>1591</v>
      </c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43"/>
      <c r="V740" s="43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J740" s="102">
        <v>0</v>
      </c>
      <c r="AK740" s="102">
        <v>0</v>
      </c>
      <c r="AL740" s="102">
        <v>0</v>
      </c>
      <c r="AM740" s="102">
        <v>0</v>
      </c>
      <c r="AN740" s="102">
        <v>0</v>
      </c>
      <c r="AO740" s="102">
        <v>0</v>
      </c>
      <c r="AP740" s="102">
        <v>0</v>
      </c>
      <c r="AQ740" s="102">
        <v>0</v>
      </c>
      <c r="AR740" s="102">
        <v>0</v>
      </c>
      <c r="AS740" s="102"/>
      <c r="AT740" s="102"/>
      <c r="AU740" s="102"/>
    </row>
    <row r="741" ht="14.4" customHeight="1" spans="2:47" x14ac:dyDescent="0.25">
      <c r="B741" s="100" t="s">
        <v>1592</v>
      </c>
      <c r="C741" s="101" t="str">
        <f t="shared" si="188"/>
        <v>A</v>
      </c>
      <c r="D741" s="101" t="str">
        <f t="shared" si="189"/>
        <v>A2.1.3.01.1224</v>
      </c>
      <c r="E741" s="101" t="str">
        <f t="shared" si="190"/>
        <v>2</v>
      </c>
      <c r="F741" s="101" t="s">
        <v>90</v>
      </c>
      <c r="G741" s="101">
        <f t="shared" si="191"/>
        <v>13</v>
      </c>
      <c r="H741" s="101" t="s">
        <v>1593</v>
      </c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43"/>
      <c r="V741" s="43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J741" s="102">
        <v>0</v>
      </c>
      <c r="AK741" s="102">
        <v>0</v>
      </c>
      <c r="AL741" s="102">
        <v>0</v>
      </c>
      <c r="AM741" s="102">
        <v>0</v>
      </c>
      <c r="AN741" s="102">
        <v>0</v>
      </c>
      <c r="AO741" s="102">
        <v>0</v>
      </c>
      <c r="AP741" s="102">
        <v>0</v>
      </c>
      <c r="AQ741" s="102">
        <v>0</v>
      </c>
      <c r="AR741" s="102">
        <v>0</v>
      </c>
      <c r="AS741" s="102"/>
      <c r="AT741" s="102"/>
      <c r="AU741" s="102"/>
    </row>
    <row r="742" ht="14.4" customHeight="1" spans="2:47" x14ac:dyDescent="0.25">
      <c r="B742" s="100" t="s">
        <v>1594</v>
      </c>
      <c r="C742" s="101" t="str">
        <f t="shared" si="188"/>
        <v>A</v>
      </c>
      <c r="D742" s="101" t="str">
        <f t="shared" si="189"/>
        <v>A2.1.3.01.1246</v>
      </c>
      <c r="E742" s="101" t="str">
        <f t="shared" si="190"/>
        <v>2</v>
      </c>
      <c r="F742" s="101" t="s">
        <v>90</v>
      </c>
      <c r="G742" s="101">
        <f t="shared" si="191"/>
        <v>13</v>
      </c>
      <c r="H742" s="101" t="s">
        <v>1595</v>
      </c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43"/>
      <c r="V742" s="43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J742" s="102">
        <v>0</v>
      </c>
      <c r="AK742" s="102">
        <v>0</v>
      </c>
      <c r="AL742" s="102">
        <v>0</v>
      </c>
      <c r="AM742" s="102">
        <v>0</v>
      </c>
      <c r="AN742" s="102">
        <v>0</v>
      </c>
      <c r="AO742" s="102">
        <v>0</v>
      </c>
      <c r="AP742" s="102">
        <v>0</v>
      </c>
      <c r="AQ742" s="102">
        <v>0</v>
      </c>
      <c r="AR742" s="102">
        <v>0</v>
      </c>
      <c r="AS742" s="102"/>
      <c r="AT742" s="102"/>
      <c r="AU742" s="102"/>
    </row>
    <row r="743" ht="14.4" customHeight="1" spans="2:47" x14ac:dyDescent="0.25">
      <c r="B743" s="100" t="s">
        <v>1596</v>
      </c>
      <c r="C743" s="101" t="str">
        <f t="shared" si="184"/>
        <v>A</v>
      </c>
      <c r="D743" s="101" t="str">
        <f t="shared" si="185"/>
        <v>A2.1.3.01.0093</v>
      </c>
      <c r="E743" s="101" t="str">
        <f t="shared" si="186"/>
        <v>2</v>
      </c>
      <c r="F743" s="101" t="s">
        <v>90</v>
      </c>
      <c r="G743" s="101">
        <f t="shared" si="187"/>
        <v>13</v>
      </c>
      <c r="H743" s="101" t="s">
        <v>1597</v>
      </c>
      <c r="I743" s="102">
        <v>0</v>
      </c>
      <c r="J743" s="102">
        <v>0</v>
      </c>
      <c r="K743" s="102">
        <v>0</v>
      </c>
      <c r="L743" s="102">
        <v>0</v>
      </c>
      <c r="M743" s="102">
        <v>0</v>
      </c>
      <c r="N743" s="102">
        <v>0</v>
      </c>
      <c r="O743" s="102">
        <v>0</v>
      </c>
      <c r="P743" s="102">
        <v>0</v>
      </c>
      <c r="Q743" s="102">
        <v>0</v>
      </c>
      <c r="R743" s="102">
        <v>0</v>
      </c>
      <c r="S743" s="102">
        <v>0</v>
      </c>
      <c r="T743" s="102">
        <v>0</v>
      </c>
      <c r="U743" s="43"/>
      <c r="V743" s="43"/>
      <c r="W743" s="102">
        <v>0</v>
      </c>
      <c r="X743" s="102">
        <v>0</v>
      </c>
      <c r="Y743" s="102">
        <v>0</v>
      </c>
      <c r="Z743" s="102">
        <v>0</v>
      </c>
      <c r="AA743" s="102">
        <v>0</v>
      </c>
      <c r="AB743" s="102">
        <v>0</v>
      </c>
      <c r="AC743" s="102">
        <v>0</v>
      </c>
      <c r="AD743" s="102">
        <v>0</v>
      </c>
      <c r="AE743" s="102">
        <v>0</v>
      </c>
      <c r="AF743" s="102">
        <v>-590</v>
      </c>
      <c r="AG743" s="102">
        <v>-590</v>
      </c>
      <c r="AH743" s="102">
        <v>0</v>
      </c>
      <c r="AJ743" s="102">
        <v>0</v>
      </c>
      <c r="AK743" s="102">
        <v>0</v>
      </c>
      <c r="AL743" s="102">
        <v>0</v>
      </c>
      <c r="AM743" s="102">
        <v>0</v>
      </c>
      <c r="AN743" s="102">
        <v>0</v>
      </c>
      <c r="AO743" s="102">
        <v>0</v>
      </c>
      <c r="AP743" s="102">
        <v>0</v>
      </c>
      <c r="AQ743" s="102">
        <v>0</v>
      </c>
      <c r="AR743" s="102">
        <v>0</v>
      </c>
      <c r="AS743" s="102"/>
      <c r="AT743" s="102"/>
      <c r="AU743" s="102"/>
    </row>
    <row r="744" ht="14.4" customHeight="1" spans="2:47" x14ac:dyDescent="0.25">
      <c r="B744" s="99" t="s">
        <v>1598</v>
      </c>
      <c r="C744" t="str">
        <f t="shared" si="160"/>
        <v>S</v>
      </c>
      <c r="D744" t="str">
        <f t="shared" si="161"/>
        <v>A2.1.4</v>
      </c>
      <c r="E744" t="str">
        <f t="shared" si="162"/>
        <v>2</v>
      </c>
      <c r="G744">
        <f t="shared" si="163"/>
        <v>5</v>
      </c>
      <c r="H744" t="s">
        <v>1599</v>
      </c>
      <c r="I744" s="43">
        <v>-104392.99</v>
      </c>
      <c r="J744" s="43">
        <v>-61442.11</v>
      </c>
      <c r="K744" s="43">
        <v>-121909.22</v>
      </c>
      <c r="L744" s="43">
        <v>-137249.61</v>
      </c>
      <c r="M744" s="43">
        <v>-289649.49</v>
      </c>
      <c r="N744" s="43">
        <v>-276574.11</v>
      </c>
      <c r="O744" s="43">
        <v>-165906.52</v>
      </c>
      <c r="P744" s="43">
        <v>-146576.46</v>
      </c>
      <c r="Q744" s="43">
        <v>-413911.17</v>
      </c>
      <c r="R744" s="43">
        <v>-142287.04</v>
      </c>
      <c r="S744" s="43">
        <v>-207312.63</v>
      </c>
      <c r="T744" s="43">
        <v>-526953.23</v>
      </c>
      <c r="U744" s="43"/>
      <c r="V744" s="43"/>
      <c r="W744" s="43">
        <v>-110117.11</v>
      </c>
      <c r="X744" s="43">
        <v>-163052.16</v>
      </c>
      <c r="Y744" s="43">
        <v>-331126.17</v>
      </c>
      <c r="Z744" s="43">
        <v>-172390.57</v>
      </c>
      <c r="AA744" s="43">
        <v>-160373.37</v>
      </c>
      <c r="AB744" s="43">
        <v>-533000.44</v>
      </c>
      <c r="AC744" s="43">
        <v>-166692.58</v>
      </c>
      <c r="AD744" s="43">
        <v>-300942.18</v>
      </c>
      <c r="AE744" s="43">
        <v>-691862.24</v>
      </c>
      <c r="AF744" s="43">
        <v>-210669.88</v>
      </c>
      <c r="AG744" s="43">
        <v>-192363.88</v>
      </c>
      <c r="AH744" s="43">
        <v>-296973.12</v>
      </c>
      <c r="AJ744" s="43">
        <v>-171025.65</v>
      </c>
      <c r="AK744" s="43">
        <v>-199327.89</v>
      </c>
      <c r="AL744" s="43">
        <v>-196712.4</v>
      </c>
      <c r="AM744" s="43">
        <v>-238839.66</v>
      </c>
      <c r="AN744" s="43">
        <v>-201767.77</v>
      </c>
      <c r="AO744" s="43">
        <v>-485674.6</v>
      </c>
      <c r="AP744" s="43">
        <v>-176970.59</v>
      </c>
      <c r="AQ744" s="43">
        <v>-244727.75</v>
      </c>
      <c r="AR744" s="43">
        <v>-412063.5</v>
      </c>
      <c r="AS744" s="43"/>
      <c r="AT744" s="43"/>
      <c r="AU744" s="43"/>
    </row>
    <row r="745" ht="14.4" customHeight="1" spans="2:47" x14ac:dyDescent="0.25">
      <c r="B745" s="99" t="s">
        <v>1600</v>
      </c>
      <c r="C745" t="str">
        <f t="shared" si="160"/>
        <v>S</v>
      </c>
      <c r="D745" t="str">
        <f t="shared" si="161"/>
        <v>A2.1.4.01</v>
      </c>
      <c r="E745" t="str">
        <f t="shared" si="162"/>
        <v>2</v>
      </c>
      <c r="G745">
        <f t="shared" si="163"/>
        <v>8</v>
      </c>
      <c r="H745" t="s">
        <v>1601</v>
      </c>
      <c r="I745" s="43">
        <v>-104392.99</v>
      </c>
      <c r="J745" s="43">
        <v>-61442.11</v>
      </c>
      <c r="K745" s="43">
        <v>-121909.22</v>
      </c>
      <c r="L745" s="43">
        <v>-137249.61</v>
      </c>
      <c r="M745" s="43">
        <v>-289649.49</v>
      </c>
      <c r="N745" s="43">
        <v>-276574.11</v>
      </c>
      <c r="O745" s="43">
        <v>-165906.52</v>
      </c>
      <c r="P745" s="43">
        <v>-146576.46</v>
      </c>
      <c r="Q745" s="43">
        <v>-413911.17</v>
      </c>
      <c r="R745" s="43">
        <v>-142287.04</v>
      </c>
      <c r="S745" s="43">
        <v>-207312.63</v>
      </c>
      <c r="T745" s="43">
        <v>-526953.23</v>
      </c>
      <c r="U745" s="43"/>
      <c r="V745" s="43"/>
      <c r="W745" s="43">
        <v>-110117.11</v>
      </c>
      <c r="X745" s="43">
        <v>-163052.16</v>
      </c>
      <c r="Y745" s="43">
        <v>-331126.17</v>
      </c>
      <c r="Z745" s="43">
        <v>-172390.57</v>
      </c>
      <c r="AA745" s="43">
        <v>-160373.37</v>
      </c>
      <c r="AB745" s="43">
        <v>-533000.44</v>
      </c>
      <c r="AC745" s="43">
        <v>-166692.58</v>
      </c>
      <c r="AD745" s="43">
        <v>-300942.18</v>
      </c>
      <c r="AE745" s="43">
        <v>-691862.24</v>
      </c>
      <c r="AF745" s="43">
        <v>-210669.88</v>
      </c>
      <c r="AG745" s="43">
        <v>-192363.88</v>
      </c>
      <c r="AH745" s="43">
        <v>-296973.12</v>
      </c>
      <c r="AJ745" s="43">
        <v>-171025.65</v>
      </c>
      <c r="AK745" s="43">
        <v>-199327.89</v>
      </c>
      <c r="AL745" s="43">
        <v>-196712.4</v>
      </c>
      <c r="AM745" s="43">
        <v>-238839.66</v>
      </c>
      <c r="AN745" s="43">
        <v>-201767.77</v>
      </c>
      <c r="AO745" s="43">
        <v>-485674.6</v>
      </c>
      <c r="AP745" s="43">
        <v>-176970.59</v>
      </c>
      <c r="AQ745" s="43">
        <v>-244727.75</v>
      </c>
      <c r="AR745" s="43">
        <v>-412063.5</v>
      </c>
      <c r="AS745" s="43"/>
      <c r="AT745" s="43"/>
      <c r="AU745" s="43"/>
    </row>
    <row r="746" ht="14.4" customHeight="1" spans="2:47" x14ac:dyDescent="0.25">
      <c r="B746" s="100" t="s">
        <v>1602</v>
      </c>
      <c r="C746" s="101" t="str">
        <f t="shared" si="160"/>
        <v>A</v>
      </c>
      <c r="D746" s="101" t="str">
        <f t="shared" si="161"/>
        <v>A2.1.4.01.0010</v>
      </c>
      <c r="E746" s="101" t="str">
        <f t="shared" si="162"/>
        <v>2</v>
      </c>
      <c r="F746" s="101" t="s">
        <v>94</v>
      </c>
      <c r="G746" s="101">
        <f t="shared" si="163"/>
        <v>13</v>
      </c>
      <c r="H746" s="101" t="s">
        <v>1603</v>
      </c>
      <c r="I746" s="102">
        <v>-12538.74</v>
      </c>
      <c r="J746" s="102">
        <v>-11063.79</v>
      </c>
      <c r="K746" s="102">
        <v>-27608.88</v>
      </c>
      <c r="L746" s="102">
        <v>-77679.62</v>
      </c>
      <c r="M746" s="102">
        <v>-82514.84</v>
      </c>
      <c r="N746" s="102">
        <v>-80220.26</v>
      </c>
      <c r="O746" s="102">
        <v>-100459.46</v>
      </c>
      <c r="P746" s="102">
        <v>-73766.19</v>
      </c>
      <c r="Q746" s="102">
        <v>-97742.88</v>
      </c>
      <c r="R746" s="102">
        <v>-71029.61</v>
      </c>
      <c r="S746" s="102">
        <v>-118849.46</v>
      </c>
      <c r="T746" s="102">
        <v>-84144.87</v>
      </c>
      <c r="U746" s="43"/>
      <c r="V746" s="43"/>
      <c r="W746" s="102">
        <v>-55879.46</v>
      </c>
      <c r="X746" s="102">
        <v>-94261.24</v>
      </c>
      <c r="Y746" s="102">
        <v>-98663.34</v>
      </c>
      <c r="Z746" s="102">
        <v>-90000.91</v>
      </c>
      <c r="AA746" s="102">
        <v>-87598.99</v>
      </c>
      <c r="AB746" s="102">
        <v>-120954.52</v>
      </c>
      <c r="AC746" s="102">
        <v>-83122.67</v>
      </c>
      <c r="AD746" s="102">
        <v>-177490.74</v>
      </c>
      <c r="AE746" s="102">
        <v>-129419.66</v>
      </c>
      <c r="AF746" s="102">
        <v>-115911.56</v>
      </c>
      <c r="AG746" s="102">
        <v>-135037.57</v>
      </c>
      <c r="AH746" s="102">
        <v>-110677.75</v>
      </c>
      <c r="AJ746" s="102">
        <v>-97821.86</v>
      </c>
      <c r="AK746" s="102">
        <v>-111256.41</v>
      </c>
      <c r="AL746" s="102">
        <v>-91584.48</v>
      </c>
      <c r="AM746" s="102">
        <v>-89577.49</v>
      </c>
      <c r="AN746" s="102">
        <v>-132237.74</v>
      </c>
      <c r="AO746" s="102">
        <v>-127646.32</v>
      </c>
      <c r="AP746" s="102">
        <v>-98395.14</v>
      </c>
      <c r="AQ746" s="102">
        <v>-127622.53</v>
      </c>
      <c r="AR746" s="102">
        <v>-130268.15</v>
      </c>
      <c r="AS746" s="102"/>
      <c r="AT746" s="102"/>
      <c r="AU746" s="102"/>
    </row>
    <row r="747" ht="14.4" customHeight="1" spans="2:47" x14ac:dyDescent="0.25">
      <c r="B747" s="100" t="s">
        <v>1604</v>
      </c>
      <c r="C747" s="101" t="str">
        <f t="shared" si="160"/>
        <v>A</v>
      </c>
      <c r="D747" s="101" t="str">
        <f t="shared" si="161"/>
        <v>A2.1.4.01.0020</v>
      </c>
      <c r="E747" s="101" t="str">
        <f t="shared" si="162"/>
        <v>2</v>
      </c>
      <c r="F747" s="101" t="s">
        <v>94</v>
      </c>
      <c r="G747" s="101">
        <f t="shared" si="163"/>
        <v>13</v>
      </c>
      <c r="H747" s="101" t="s">
        <v>1605</v>
      </c>
      <c r="I747" s="102">
        <v>0</v>
      </c>
      <c r="J747" s="102">
        <v>0</v>
      </c>
      <c r="K747" s="102">
        <v>0</v>
      </c>
      <c r="L747" s="102">
        <v>0</v>
      </c>
      <c r="M747" s="102">
        <v>0</v>
      </c>
      <c r="N747" s="102">
        <v>0</v>
      </c>
      <c r="O747" s="102">
        <v>0</v>
      </c>
      <c r="P747" s="102">
        <v>0</v>
      </c>
      <c r="Q747" s="102">
        <v>0</v>
      </c>
      <c r="R747" s="102">
        <v>0</v>
      </c>
      <c r="S747" s="102">
        <v>0</v>
      </c>
      <c r="T747" s="102">
        <v>0</v>
      </c>
      <c r="U747" s="43"/>
      <c r="V747" s="43"/>
      <c r="W747" s="102">
        <v>0</v>
      </c>
      <c r="X747" s="102">
        <v>0</v>
      </c>
      <c r="Y747" s="102">
        <v>0</v>
      </c>
      <c r="Z747" s="102">
        <v>0</v>
      </c>
      <c r="AA747" s="102">
        <v>0</v>
      </c>
      <c r="AB747" s="102">
        <v>0</v>
      </c>
      <c r="AC747" s="102">
        <v>0</v>
      </c>
      <c r="AD747" s="102">
        <v>0</v>
      </c>
      <c r="AE747" s="102">
        <v>0</v>
      </c>
      <c r="AF747" s="102">
        <v>-38.72</v>
      </c>
      <c r="AG747" s="102">
        <v>-62.72</v>
      </c>
      <c r="AH747" s="102">
        <v>-172.24</v>
      </c>
      <c r="AJ747" s="102">
        <v>-60.32</v>
      </c>
      <c r="AK747" s="102">
        <v>-128.36</v>
      </c>
      <c r="AL747" s="102">
        <v>-25.07</v>
      </c>
      <c r="AM747" s="102">
        <v>-115.97</v>
      </c>
      <c r="AN747" s="102">
        <v>-18.62</v>
      </c>
      <c r="AO747" s="102">
        <v>-44.87</v>
      </c>
      <c r="AP747" s="102">
        <v>-53.27</v>
      </c>
      <c r="AQ747" s="102">
        <v>-32.87</v>
      </c>
      <c r="AR747" s="102">
        <v>-129.84</v>
      </c>
      <c r="AS747" s="102"/>
      <c r="AT747" s="102"/>
      <c r="AU747" s="102"/>
    </row>
    <row r="748" ht="14.4" customHeight="1" spans="2:47" x14ac:dyDescent="0.25">
      <c r="B748" s="100" t="s">
        <v>1606</v>
      </c>
      <c r="C748" s="101" t="str">
        <f t="shared" si="160"/>
        <v>A</v>
      </c>
      <c r="D748" s="101" t="str">
        <f t="shared" si="161"/>
        <v>A2.1.4.01.0021</v>
      </c>
      <c r="E748" s="101" t="str">
        <f t="shared" si="162"/>
        <v>2</v>
      </c>
      <c r="F748" s="101" t="s">
        <v>94</v>
      </c>
      <c r="G748" s="101">
        <f t="shared" si="163"/>
        <v>13</v>
      </c>
      <c r="H748" s="101" t="s">
        <v>1607</v>
      </c>
      <c r="I748" s="102">
        <v>0</v>
      </c>
      <c r="J748" s="102">
        <v>0</v>
      </c>
      <c r="K748" s="102">
        <v>0</v>
      </c>
      <c r="L748" s="102">
        <v>0</v>
      </c>
      <c r="M748" s="102">
        <v>0</v>
      </c>
      <c r="N748" s="102">
        <v>0</v>
      </c>
      <c r="O748" s="102">
        <v>0</v>
      </c>
      <c r="P748" s="102">
        <v>0</v>
      </c>
      <c r="Q748" s="102">
        <v>0</v>
      </c>
      <c r="R748" s="102">
        <v>0</v>
      </c>
      <c r="S748" s="102">
        <v>0</v>
      </c>
      <c r="T748" s="102">
        <v>0</v>
      </c>
      <c r="U748" s="43"/>
      <c r="V748" s="43"/>
      <c r="W748" s="102">
        <v>0</v>
      </c>
      <c r="X748" s="102">
        <v>0</v>
      </c>
      <c r="Y748" s="102">
        <v>0</v>
      </c>
      <c r="Z748" s="102">
        <v>0</v>
      </c>
      <c r="AA748" s="102">
        <v>0</v>
      </c>
      <c r="AB748" s="102">
        <v>0</v>
      </c>
      <c r="AC748" s="102">
        <v>0</v>
      </c>
      <c r="AD748" s="102">
        <v>0</v>
      </c>
      <c r="AE748" s="102">
        <v>0</v>
      </c>
      <c r="AF748" s="102">
        <v>-12.91</v>
      </c>
      <c r="AG748" s="102">
        <v>-20.91</v>
      </c>
      <c r="AH748" s="102">
        <v>-57.42</v>
      </c>
      <c r="AJ748" s="102">
        <v>-67.11</v>
      </c>
      <c r="AK748" s="102">
        <v>-42.79</v>
      </c>
      <c r="AL748" s="102">
        <v>-8.36</v>
      </c>
      <c r="AM748" s="102">
        <v>-38.66</v>
      </c>
      <c r="AN748" s="102">
        <v>-6.21</v>
      </c>
      <c r="AO748" s="102">
        <v>-14.96</v>
      </c>
      <c r="AP748" s="102">
        <v>-17.76</v>
      </c>
      <c r="AQ748" s="102">
        <v>-10.96</v>
      </c>
      <c r="AR748" s="102">
        <v>-43.28</v>
      </c>
      <c r="AS748" s="102"/>
      <c r="AT748" s="102"/>
      <c r="AU748" s="102"/>
    </row>
    <row r="749" ht="14.4" customHeight="1" spans="2:47" x14ac:dyDescent="0.25">
      <c r="B749" s="100" t="s">
        <v>1608</v>
      </c>
      <c r="C749" s="101" t="str">
        <f t="shared" si="160"/>
        <v>A</v>
      </c>
      <c r="D749" s="101" t="str">
        <f t="shared" si="161"/>
        <v>A2.1.4.01.0007</v>
      </c>
      <c r="E749" s="101" t="str">
        <f t="shared" si="162"/>
        <v>2</v>
      </c>
      <c r="F749" s="101" t="s">
        <v>94</v>
      </c>
      <c r="G749" s="101">
        <f t="shared" si="163"/>
        <v>13</v>
      </c>
      <c r="H749" s="101" t="s">
        <v>1609</v>
      </c>
      <c r="I749" s="102">
        <v>0</v>
      </c>
      <c r="J749" s="102">
        <v>0</v>
      </c>
      <c r="K749" s="102">
        <v>-18010.45</v>
      </c>
      <c r="L749" s="102">
        <v>-604.47</v>
      </c>
      <c r="M749" s="102">
        <v>-604.47</v>
      </c>
      <c r="N749" s="102">
        <v>-40866.85</v>
      </c>
      <c r="O749" s="102">
        <v>-1638.98</v>
      </c>
      <c r="P749" s="102">
        <v>-1638.98</v>
      </c>
      <c r="Q749" s="102">
        <v>-76512.57</v>
      </c>
      <c r="R749" s="102">
        <v>-5810.39</v>
      </c>
      <c r="S749" s="102">
        <v>-5810.39</v>
      </c>
      <c r="T749" s="102">
        <v>-100761.28</v>
      </c>
      <c r="U749" s="43"/>
      <c r="V749" s="43"/>
      <c r="W749" s="102">
        <v>-8514.24</v>
      </c>
      <c r="X749" s="102">
        <v>-8514.24</v>
      </c>
      <c r="Y749" s="102">
        <v>-51339.86</v>
      </c>
      <c r="Z749" s="102">
        <v>-11262.21</v>
      </c>
      <c r="AA749" s="102">
        <v>-11262.21</v>
      </c>
      <c r="AB749" s="102">
        <v>-103307.77</v>
      </c>
      <c r="AC749" s="102">
        <v>-14010.17</v>
      </c>
      <c r="AD749" s="102">
        <v>-14010.17</v>
      </c>
      <c r="AE749" s="102">
        <v>-141323.37</v>
      </c>
      <c r="AF749" s="102">
        <v>-16758.13</v>
      </c>
      <c r="AG749" s="102">
        <v>0</v>
      </c>
      <c r="AH749" s="102">
        <v>-29453.65</v>
      </c>
      <c r="AJ749" s="102">
        <v>-10502.43</v>
      </c>
      <c r="AK749" s="102">
        <v>-10502.43</v>
      </c>
      <c r="AL749" s="102">
        <v>-17241.9</v>
      </c>
      <c r="AM749" s="102">
        <v>-10502.43</v>
      </c>
      <c r="AN749" s="102">
        <v>0</v>
      </c>
      <c r="AO749" s="102">
        <v>-78266.75</v>
      </c>
      <c r="AP749" s="102">
        <v>0</v>
      </c>
      <c r="AQ749" s="102">
        <v>0</v>
      </c>
      <c r="AR749" s="102">
        <v>-52677.39</v>
      </c>
      <c r="AS749" s="102"/>
      <c r="AT749" s="102"/>
      <c r="AU749" s="102"/>
    </row>
    <row r="750" ht="14.4" customHeight="1" spans="2:47" x14ac:dyDescent="0.25">
      <c r="B750" s="100" t="s">
        <v>1610</v>
      </c>
      <c r="C750" s="101" t="str">
        <f t="shared" si="160"/>
        <v>A</v>
      </c>
      <c r="D750" s="101" t="str">
        <f t="shared" si="161"/>
        <v>A2.1.4.01.0002</v>
      </c>
      <c r="E750" s="101" t="str">
        <f t="shared" si="162"/>
        <v>2</v>
      </c>
      <c r="F750" s="101" t="s">
        <v>94</v>
      </c>
      <c r="G750" s="101">
        <f t="shared" si="163"/>
        <v>13</v>
      </c>
      <c r="H750" s="101" t="s">
        <v>1611</v>
      </c>
      <c r="I750" s="102">
        <v>-89137.52</v>
      </c>
      <c r="J750" s="102">
        <v>-47981.17</v>
      </c>
      <c r="K750" s="102">
        <v>-9475.65</v>
      </c>
      <c r="L750" s="102">
        <v>-10427.67</v>
      </c>
      <c r="M750" s="102">
        <v>-166283.9</v>
      </c>
      <c r="N750" s="102">
        <v>-11067.72</v>
      </c>
      <c r="O750" s="102">
        <v>-2942.78</v>
      </c>
      <c r="P750" s="102">
        <v>-22070.04</v>
      </c>
      <c r="Q750" s="102">
        <v>-1778.27</v>
      </c>
      <c r="R750" s="102">
        <v>-1453.13</v>
      </c>
      <c r="S750" s="102">
        <v>-454.62</v>
      </c>
      <c r="T750" s="102">
        <v>-19229.62</v>
      </c>
      <c r="U750" s="43"/>
      <c r="V750" s="43"/>
      <c r="W750" s="102">
        <v>-389.18</v>
      </c>
      <c r="X750" s="102">
        <v>-147.17</v>
      </c>
      <c r="Y750" s="102">
        <v>-228.66</v>
      </c>
      <c r="Z750" s="102">
        <v>-196.16</v>
      </c>
      <c r="AA750" s="102">
        <v>-639.23</v>
      </c>
      <c r="AB750" s="102">
        <v>-176.35</v>
      </c>
      <c r="AC750" s="102">
        <v>0</v>
      </c>
      <c r="AD750" s="102">
        <v>-12786.29</v>
      </c>
      <c r="AE750" s="102">
        <v>0</v>
      </c>
      <c r="AF750" s="102">
        <v>0</v>
      </c>
      <c r="AG750" s="102">
        <v>-10373.63</v>
      </c>
      <c r="AH750" s="102">
        <v>-26899.35</v>
      </c>
      <c r="AJ750" s="102">
        <v>0</v>
      </c>
      <c r="AK750" s="102">
        <v>-2173.1</v>
      </c>
      <c r="AL750" s="102">
        <v>0</v>
      </c>
      <c r="AM750" s="102">
        <v>-65377.76</v>
      </c>
      <c r="AN750" s="102">
        <v>0</v>
      </c>
      <c r="AO750" s="102">
        <v>0</v>
      </c>
      <c r="AP750" s="102">
        <v>0</v>
      </c>
      <c r="AQ750" s="102">
        <v>0</v>
      </c>
      <c r="AR750" s="102">
        <v>0</v>
      </c>
      <c r="AS750" s="102"/>
      <c r="AT750" s="102"/>
      <c r="AU750" s="102"/>
    </row>
    <row r="751" ht="14.4" customHeight="1" spans="2:47" x14ac:dyDescent="0.25">
      <c r="B751" s="100" t="s">
        <v>1612</v>
      </c>
      <c r="C751" s="101" t="str">
        <f t="shared" si="160"/>
        <v>A</v>
      </c>
      <c r="D751" s="101" t="str">
        <f t="shared" si="161"/>
        <v>A2.1.4.01.0026</v>
      </c>
      <c r="E751" s="101" t="str">
        <f t="shared" si="162"/>
        <v>2</v>
      </c>
      <c r="F751" s="101" t="s">
        <v>94</v>
      </c>
      <c r="G751" s="101">
        <f t="shared" si="163"/>
        <v>13</v>
      </c>
      <c r="H751" s="101" t="s">
        <v>1613</v>
      </c>
      <c r="I751" s="102">
        <v>0</v>
      </c>
      <c r="J751" s="102">
        <v>0</v>
      </c>
      <c r="K751" s="102">
        <v>0</v>
      </c>
      <c r="L751" s="102">
        <v>0</v>
      </c>
      <c r="M751" s="102">
        <v>0</v>
      </c>
      <c r="N751" s="102">
        <v>0</v>
      </c>
      <c r="O751" s="102">
        <v>0</v>
      </c>
      <c r="P751" s="102">
        <v>0</v>
      </c>
      <c r="Q751" s="102">
        <v>0</v>
      </c>
      <c r="R751" s="102">
        <v>0</v>
      </c>
      <c r="S751" s="102">
        <v>0</v>
      </c>
      <c r="T751" s="102">
        <v>0</v>
      </c>
      <c r="U751" s="43"/>
      <c r="V751" s="43"/>
      <c r="W751" s="102">
        <v>0</v>
      </c>
      <c r="X751" s="102">
        <v>0</v>
      </c>
      <c r="Y751" s="102">
        <v>0</v>
      </c>
      <c r="Z751" s="102">
        <v>0</v>
      </c>
      <c r="AA751" s="102">
        <v>0</v>
      </c>
      <c r="AB751" s="102">
        <v>0</v>
      </c>
      <c r="AC751" s="102">
        <v>-270.02</v>
      </c>
      <c r="AD751" s="102">
        <v>-238.76</v>
      </c>
      <c r="AE751" s="102">
        <v>-222.14</v>
      </c>
      <c r="AF751" s="102">
        <v>-139.56</v>
      </c>
      <c r="AG751" s="102">
        <v>-559.48</v>
      </c>
      <c r="AH751" s="102">
        <v>-276</v>
      </c>
      <c r="AJ751" s="102">
        <v>-1476.46</v>
      </c>
      <c r="AK751" s="102">
        <v>-1553.41</v>
      </c>
      <c r="AL751" s="102">
        <v>-1846.82</v>
      </c>
      <c r="AM751" s="102">
        <v>-1647.69</v>
      </c>
      <c r="AN751" s="102">
        <v>-1867.63</v>
      </c>
      <c r="AO751" s="102">
        <v>-2887.63</v>
      </c>
      <c r="AP751" s="102">
        <v>-3081.8</v>
      </c>
      <c r="AQ751" s="102">
        <v>-9529.93</v>
      </c>
      <c r="AR751" s="102">
        <v>-5254.09</v>
      </c>
      <c r="AS751" s="102"/>
      <c r="AT751" s="102"/>
      <c r="AU751" s="102"/>
    </row>
    <row r="752" ht="14.4" customHeight="1" spans="2:47" x14ac:dyDescent="0.25">
      <c r="B752" s="100" t="s">
        <v>1614</v>
      </c>
      <c r="C752" s="101" t="str">
        <f t="shared" si="160"/>
        <v>A</v>
      </c>
      <c r="D752" s="101" t="str">
        <f t="shared" si="161"/>
        <v>A2.1.4.01.0006</v>
      </c>
      <c r="E752" s="101" t="str">
        <f t="shared" si="162"/>
        <v>2</v>
      </c>
      <c r="F752" s="101" t="s">
        <v>94</v>
      </c>
      <c r="G752" s="101">
        <f t="shared" si="163"/>
        <v>13</v>
      </c>
      <c r="H752" s="101" t="s">
        <v>1615</v>
      </c>
      <c r="I752" s="102">
        <v>-0.01</v>
      </c>
      <c r="J752" s="102">
        <v>-0.01</v>
      </c>
      <c r="K752" s="102">
        <v>-44029.04</v>
      </c>
      <c r="L752" s="102">
        <v>-1679.09</v>
      </c>
      <c r="M752" s="102">
        <v>-1679.09</v>
      </c>
      <c r="N752" s="102">
        <v>-107519.04</v>
      </c>
      <c r="O752" s="102">
        <v>-4552.73</v>
      </c>
      <c r="P752" s="102">
        <v>-4552.73</v>
      </c>
      <c r="Q752" s="102">
        <v>-177229.73</v>
      </c>
      <c r="R752" s="102">
        <v>-8958.55</v>
      </c>
      <c r="S752" s="102">
        <v>-8958.55</v>
      </c>
      <c r="T752" s="102">
        <v>-266558.36</v>
      </c>
      <c r="U752" s="43"/>
      <c r="V752" s="43"/>
      <c r="W752" s="102">
        <v>-16469.25</v>
      </c>
      <c r="X752" s="102">
        <v>-16469.25</v>
      </c>
      <c r="Y752" s="102">
        <v>-129415.51</v>
      </c>
      <c r="Z752" s="102">
        <v>-24102.52</v>
      </c>
      <c r="AA752" s="102">
        <v>-24102.52</v>
      </c>
      <c r="AB752" s="102">
        <v>-273753.89</v>
      </c>
      <c r="AC752" s="102">
        <v>-31735.74</v>
      </c>
      <c r="AD752" s="102">
        <v>-31735.74</v>
      </c>
      <c r="AE752" s="102">
        <v>-379298.39</v>
      </c>
      <c r="AF752" s="102">
        <v>-39823.96</v>
      </c>
      <c r="AG752" s="102">
        <v>0</v>
      </c>
      <c r="AH752" s="102">
        <v>-75688.11</v>
      </c>
      <c r="AJ752" s="102">
        <v>-29173.45</v>
      </c>
      <c r="AK752" s="102">
        <v>-29173.45</v>
      </c>
      <c r="AL752" s="102">
        <v>-41856.95</v>
      </c>
      <c r="AM752" s="102">
        <v>-25972.46</v>
      </c>
      <c r="AN752" s="102">
        <v>0</v>
      </c>
      <c r="AO752" s="102">
        <v>-211402.01</v>
      </c>
      <c r="AP752" s="102">
        <v>0</v>
      </c>
      <c r="AQ752" s="102">
        <v>0</v>
      </c>
      <c r="AR752" s="102">
        <v>-140322.23</v>
      </c>
      <c r="AS752" s="102"/>
      <c r="AT752" s="102"/>
      <c r="AU752" s="102"/>
    </row>
    <row r="753" ht="14.4" customHeight="1" spans="2:47" x14ac:dyDescent="0.25">
      <c r="B753" s="100" t="s">
        <v>1616</v>
      </c>
      <c r="C753" s="101" t="str">
        <f t="shared" ref="C753:C755" si="204">IF(G753&gt;8,"A","S")</f>
        <v>A</v>
      </c>
      <c r="D753" s="101" t="str">
        <f t="shared" ref="D753:D755" si="205">"A"&amp;B753</f>
        <v>A2.1.4.01.0012</v>
      </c>
      <c r="E753" s="101" t="str">
        <f t="shared" ref="E753:E755" si="206">LEFT(B753)</f>
        <v>2</v>
      </c>
      <c r="F753" s="101" t="s">
        <v>94</v>
      </c>
      <c r="G753" s="101">
        <f t="shared" ref="G753:G755" si="207">LEN(B753)</f>
        <v>13</v>
      </c>
      <c r="H753" s="101" t="s">
        <v>1617</v>
      </c>
      <c r="I753" s="102">
        <v>0</v>
      </c>
      <c r="J753" s="102">
        <v>0</v>
      </c>
      <c r="K753" s="102">
        <v>0</v>
      </c>
      <c r="L753" s="102">
        <v>0</v>
      </c>
      <c r="M753" s="102">
        <v>-37.2</v>
      </c>
      <c r="N753" s="102">
        <v>-52.54</v>
      </c>
      <c r="O753" s="102">
        <v>-34.87</v>
      </c>
      <c r="P753" s="102">
        <v>-41.85</v>
      </c>
      <c r="Q753" s="102">
        <v>-54.87</v>
      </c>
      <c r="R753" s="102">
        <v>-43.71</v>
      </c>
      <c r="S753" s="102">
        <v>-63.24</v>
      </c>
      <c r="T753" s="102">
        <v>-37.2</v>
      </c>
      <c r="U753" s="43"/>
      <c r="V753" s="43"/>
      <c r="W753" s="102">
        <v>-46.96</v>
      </c>
      <c r="X753" s="102">
        <v>-50.22</v>
      </c>
      <c r="Y753" s="102">
        <v>-114.85</v>
      </c>
      <c r="Z753" s="102">
        <v>-30.22</v>
      </c>
      <c r="AA753" s="102">
        <v>0</v>
      </c>
      <c r="AB753" s="102">
        <v>-121.36</v>
      </c>
      <c r="AC753" s="102">
        <v>-57.66</v>
      </c>
      <c r="AD753" s="102">
        <v>-85.69</v>
      </c>
      <c r="AE753" s="102">
        <v>-83.27</v>
      </c>
      <c r="AF753" s="102">
        <v>0</v>
      </c>
      <c r="AG753" s="102">
        <v>0</v>
      </c>
      <c r="AH753" s="102">
        <v>0</v>
      </c>
      <c r="AJ753" s="102">
        <v>0</v>
      </c>
      <c r="AK753" s="102">
        <v>0</v>
      </c>
      <c r="AL753" s="102">
        <v>0</v>
      </c>
      <c r="AM753" s="102">
        <v>0</v>
      </c>
      <c r="AN753" s="102">
        <v>0</v>
      </c>
      <c r="AO753" s="102">
        <v>0</v>
      </c>
      <c r="AP753" s="102">
        <v>0</v>
      </c>
      <c r="AQ753" s="102">
        <v>0</v>
      </c>
      <c r="AR753" s="102">
        <v>0</v>
      </c>
      <c r="AS753" s="102"/>
      <c r="AT753" s="102"/>
      <c r="AU753" s="102"/>
    </row>
    <row r="754" ht="14.4" customHeight="1" spans="2:47" x14ac:dyDescent="0.25">
      <c r="B754" s="100" t="s">
        <v>1618</v>
      </c>
      <c r="C754" s="101" t="str">
        <f t="shared" si="204"/>
        <v>A</v>
      </c>
      <c r="D754" s="101" t="str">
        <f t="shared" si="205"/>
        <v>A2.1.4.01.0025</v>
      </c>
      <c r="E754" s="101" t="str">
        <f t="shared" si="206"/>
        <v>2</v>
      </c>
      <c r="F754" s="101" t="s">
        <v>94</v>
      </c>
      <c r="G754" s="101">
        <f t="shared" si="207"/>
        <v>13</v>
      </c>
      <c r="H754" s="101" t="s">
        <v>1619</v>
      </c>
      <c r="I754" s="102">
        <v>0</v>
      </c>
      <c r="J754" s="102">
        <v>0</v>
      </c>
      <c r="K754" s="102">
        <v>0</v>
      </c>
      <c r="L754" s="102">
        <v>0</v>
      </c>
      <c r="M754" s="102">
        <v>0</v>
      </c>
      <c r="N754" s="102">
        <v>0</v>
      </c>
      <c r="O754" s="102">
        <v>0</v>
      </c>
      <c r="P754" s="102">
        <v>-13.5</v>
      </c>
      <c r="Q754" s="102">
        <v>0</v>
      </c>
      <c r="R754" s="102">
        <v>0</v>
      </c>
      <c r="S754" s="102">
        <v>0</v>
      </c>
      <c r="T754" s="102">
        <v>0</v>
      </c>
      <c r="U754" s="43"/>
      <c r="V754" s="43"/>
      <c r="W754" s="102">
        <v>0</v>
      </c>
      <c r="X754" s="102">
        <v>0</v>
      </c>
      <c r="Y754" s="102">
        <v>0</v>
      </c>
      <c r="Z754" s="102">
        <v>0</v>
      </c>
      <c r="AA754" s="102">
        <v>0</v>
      </c>
      <c r="AB754" s="102">
        <v>0</v>
      </c>
      <c r="AC754" s="102">
        <v>0</v>
      </c>
      <c r="AD754" s="102">
        <v>0</v>
      </c>
      <c r="AE754" s="102">
        <v>0</v>
      </c>
      <c r="AF754" s="102">
        <v>0</v>
      </c>
      <c r="AG754" s="102">
        <v>0</v>
      </c>
      <c r="AH754" s="102">
        <v>0</v>
      </c>
      <c r="AJ754" s="102">
        <v>0</v>
      </c>
      <c r="AK754" s="102">
        <v>0</v>
      </c>
      <c r="AL754" s="102">
        <v>0</v>
      </c>
      <c r="AM754" s="102">
        <v>0</v>
      </c>
      <c r="AN754" s="102">
        <v>0</v>
      </c>
      <c r="AO754" s="102">
        <v>0</v>
      </c>
      <c r="AP754" s="102">
        <v>0</v>
      </c>
      <c r="AQ754" s="102">
        <v>0</v>
      </c>
      <c r="AR754" s="102">
        <v>0</v>
      </c>
      <c r="AS754" s="102"/>
      <c r="AT754" s="102"/>
      <c r="AU754" s="102"/>
    </row>
    <row r="755" ht="14.4" customHeight="1" spans="2:47" x14ac:dyDescent="0.25">
      <c r="B755" s="100" t="s">
        <v>1620</v>
      </c>
      <c r="C755" s="101" t="str">
        <f t="shared" si="204"/>
        <v>A</v>
      </c>
      <c r="D755" s="101" t="str">
        <f t="shared" si="205"/>
        <v>A2.1.4.01.0011</v>
      </c>
      <c r="E755" s="101" t="str">
        <f t="shared" si="206"/>
        <v>2</v>
      </c>
      <c r="F755" s="101" t="s">
        <v>94</v>
      </c>
      <c r="G755" s="101">
        <f t="shared" si="207"/>
        <v>13</v>
      </c>
      <c r="H755" s="101" t="s">
        <v>1621</v>
      </c>
      <c r="I755" s="102">
        <v>0</v>
      </c>
      <c r="J755" s="102">
        <v>0</v>
      </c>
      <c r="K755" s="102">
        <v>0</v>
      </c>
      <c r="L755" s="102">
        <v>0</v>
      </c>
      <c r="M755" s="102">
        <v>-12</v>
      </c>
      <c r="N755" s="102">
        <v>-16.95</v>
      </c>
      <c r="O755" s="102">
        <v>-11.25</v>
      </c>
      <c r="P755" s="102">
        <v>-13.5</v>
      </c>
      <c r="Q755" s="102">
        <v>-17.7</v>
      </c>
      <c r="R755" s="102">
        <v>-14.1</v>
      </c>
      <c r="S755" s="102">
        <v>-20.4</v>
      </c>
      <c r="T755" s="102">
        <v>-12</v>
      </c>
      <c r="U755" s="43"/>
      <c r="V755" s="43"/>
      <c r="W755" s="102">
        <v>-15.15</v>
      </c>
      <c r="X755" s="102">
        <v>-16.2</v>
      </c>
      <c r="Y755" s="102">
        <v>-37.05</v>
      </c>
      <c r="Z755" s="102">
        <v>0</v>
      </c>
      <c r="AA755" s="102">
        <v>0</v>
      </c>
      <c r="AB755" s="102">
        <v>-39.15</v>
      </c>
      <c r="AC755" s="102">
        <v>-18.6</v>
      </c>
      <c r="AD755" s="102">
        <v>-18.6</v>
      </c>
      <c r="AE755" s="102">
        <v>-17.55</v>
      </c>
      <c r="AF755" s="102">
        <v>-10.05</v>
      </c>
      <c r="AG755" s="102">
        <v>-22.05</v>
      </c>
      <c r="AH755" s="102">
        <v>0</v>
      </c>
      <c r="AJ755" s="102">
        <v>-91.35</v>
      </c>
      <c r="AK755" s="102">
        <v>-6246.17</v>
      </c>
      <c r="AL755" s="102">
        <v>-6223.67</v>
      </c>
      <c r="AM755" s="102">
        <v>-6223.67</v>
      </c>
      <c r="AN755" s="102">
        <v>-6223.67</v>
      </c>
      <c r="AO755" s="102">
        <v>-6236.8</v>
      </c>
      <c r="AP755" s="102">
        <v>-6241</v>
      </c>
      <c r="AQ755" s="102">
        <v>-6223.67</v>
      </c>
      <c r="AR755" s="102">
        <v>-6223.67</v>
      </c>
      <c r="AS755" s="102"/>
      <c r="AT755" s="102"/>
      <c r="AU755" s="102"/>
    </row>
    <row r="756" ht="14.4" customHeight="1" spans="2:47" x14ac:dyDescent="0.25">
      <c r="B756" s="100" t="s">
        <v>1622</v>
      </c>
      <c r="C756" s="101" t="str">
        <f t="shared" ref="C756" si="208">IF(G756&gt;8,"A","S")</f>
        <v>A</v>
      </c>
      <c r="D756" s="101" t="str">
        <f t="shared" ref="D756" si="209">"A"&amp;B756</f>
        <v>A2.1.4.01.0023</v>
      </c>
      <c r="E756" s="101" t="str">
        <f t="shared" ref="E756" si="210">LEFT(B756)</f>
        <v>2</v>
      </c>
      <c r="F756" s="101" t="s">
        <v>94</v>
      </c>
      <c r="G756" s="101">
        <f t="shared" ref="G756" si="211">LEN(B756)</f>
        <v>13</v>
      </c>
      <c r="H756" s="101" t="s">
        <v>1623</v>
      </c>
      <c r="I756" s="102">
        <v>0</v>
      </c>
      <c r="J756" s="102">
        <v>0</v>
      </c>
      <c r="K756" s="102">
        <v>0</v>
      </c>
      <c r="L756" s="102">
        <v>0</v>
      </c>
      <c r="M756" s="102">
        <v>0</v>
      </c>
      <c r="N756" s="102">
        <v>0</v>
      </c>
      <c r="O756" s="102">
        <v>0</v>
      </c>
      <c r="P756" s="102">
        <v>0</v>
      </c>
      <c r="Q756" s="102">
        <v>-1504</v>
      </c>
      <c r="R756" s="102">
        <v>0</v>
      </c>
      <c r="S756" s="102">
        <v>-1598</v>
      </c>
      <c r="T756" s="102">
        <v>0</v>
      </c>
      <c r="U756" s="43"/>
      <c r="V756" s="43"/>
      <c r="W756" s="102">
        <v>0</v>
      </c>
      <c r="X756" s="102">
        <v>0</v>
      </c>
      <c r="Y756" s="102">
        <v>0</v>
      </c>
      <c r="Z756" s="102">
        <v>0</v>
      </c>
      <c r="AA756" s="102">
        <v>0</v>
      </c>
      <c r="AB756" s="102">
        <v>0</v>
      </c>
      <c r="AC756" s="102">
        <v>0</v>
      </c>
      <c r="AD756" s="102">
        <v>0</v>
      </c>
      <c r="AE756" s="102">
        <v>0</v>
      </c>
      <c r="AF756" s="102">
        <v>0</v>
      </c>
      <c r="AG756" s="102">
        <v>0</v>
      </c>
      <c r="AH756" s="102">
        <v>0</v>
      </c>
      <c r="AJ756" s="102">
        <v>0</v>
      </c>
      <c r="AK756" s="102">
        <v>0</v>
      </c>
      <c r="AL756" s="102">
        <v>0</v>
      </c>
      <c r="AM756" s="102">
        <v>0</v>
      </c>
      <c r="AN756" s="102">
        <v>0</v>
      </c>
      <c r="AO756" s="102">
        <v>0</v>
      </c>
      <c r="AP756" s="102">
        <v>0</v>
      </c>
      <c r="AQ756" s="102">
        <v>0</v>
      </c>
      <c r="AR756" s="102">
        <v>0</v>
      </c>
      <c r="AS756" s="102"/>
      <c r="AT756" s="102"/>
      <c r="AU756" s="102"/>
    </row>
    <row r="757" ht="14.4" customHeight="1" spans="2:47" x14ac:dyDescent="0.25">
      <c r="B757" s="100" t="s">
        <v>1624</v>
      </c>
      <c r="C757" s="101" t="str">
        <f t="shared" si="160"/>
        <v>A</v>
      </c>
      <c r="D757" s="101" t="str">
        <f t="shared" si="161"/>
        <v>A2.1.4.01.0003</v>
      </c>
      <c r="E757" s="101" t="str">
        <f t="shared" si="162"/>
        <v>2</v>
      </c>
      <c r="F757" s="101" t="s">
        <v>94</v>
      </c>
      <c r="G757" s="101">
        <f t="shared" si="163"/>
        <v>13</v>
      </c>
      <c r="H757" s="101" t="s">
        <v>1625</v>
      </c>
      <c r="I757" s="102">
        <v>0</v>
      </c>
      <c r="J757" s="102">
        <v>0</v>
      </c>
      <c r="K757" s="102">
        <v>-16794.44</v>
      </c>
      <c r="L757" s="102">
        <v>-29995.98</v>
      </c>
      <c r="M757" s="102">
        <v>-20605.19</v>
      </c>
      <c r="N757" s="102">
        <v>-19416.22</v>
      </c>
      <c r="O757" s="102">
        <v>-34457.92</v>
      </c>
      <c r="P757" s="102">
        <v>-28465.94</v>
      </c>
      <c r="Q757" s="102">
        <v>-37851.86</v>
      </c>
      <c r="R757" s="102">
        <v>-39557.68</v>
      </c>
      <c r="S757" s="102">
        <v>-45756.03</v>
      </c>
      <c r="T757" s="102">
        <v>-37942.56</v>
      </c>
      <c r="U757" s="43"/>
      <c r="V757" s="43"/>
      <c r="W757" s="102">
        <v>-16672.13</v>
      </c>
      <c r="X757" s="102">
        <v>-23129.91</v>
      </c>
      <c r="Y757" s="102">
        <v>-29907.28</v>
      </c>
      <c r="Z757" s="102">
        <v>-27259.45</v>
      </c>
      <c r="AA757" s="102">
        <v>-17752.59</v>
      </c>
      <c r="AB757" s="102">
        <v>-8387.95</v>
      </c>
      <c r="AC757" s="102">
        <v>-19431.74</v>
      </c>
      <c r="AD757" s="102">
        <v>-26042.59</v>
      </c>
      <c r="AE757" s="102">
        <v>-13400.59</v>
      </c>
      <c r="AF757" s="102">
        <v>-12801.91</v>
      </c>
      <c r="AG757" s="102">
        <v>-16956.96</v>
      </c>
      <c r="AH757" s="102">
        <v>-29682.84</v>
      </c>
      <c r="AJ757" s="102">
        <v>-10583.01</v>
      </c>
      <c r="AK757" s="102">
        <v>-14070.52</v>
      </c>
      <c r="AL757" s="102">
        <v>-18037.31</v>
      </c>
      <c r="AM757" s="102">
        <v>-19911.64</v>
      </c>
      <c r="AN757" s="102">
        <v>-32701.35</v>
      </c>
      <c r="AO757" s="102">
        <v>-31346.86</v>
      </c>
      <c r="AP757" s="102">
        <v>-47809.91</v>
      </c>
      <c r="AQ757" s="102">
        <v>-73597.81</v>
      </c>
      <c r="AR757" s="102">
        <v>-48837.54</v>
      </c>
      <c r="AS757" s="102"/>
      <c r="AT757" s="102"/>
      <c r="AU757" s="102"/>
    </row>
    <row r="758" ht="14.4" customHeight="1" spans="2:47" x14ac:dyDescent="0.25">
      <c r="B758" s="100" t="s">
        <v>1626</v>
      </c>
      <c r="C758" s="101" t="str">
        <f t="shared" si="160"/>
        <v>A</v>
      </c>
      <c r="D758" s="101" t="str">
        <f t="shared" si="161"/>
        <v>A2.1.4.01.0009</v>
      </c>
      <c r="E758" s="101" t="str">
        <f t="shared" si="162"/>
        <v>2</v>
      </c>
      <c r="F758" s="101" t="s">
        <v>94</v>
      </c>
      <c r="G758" s="101">
        <f t="shared" si="163"/>
        <v>13</v>
      </c>
      <c r="H758" s="101" t="s">
        <v>1627</v>
      </c>
      <c r="I758" s="102">
        <v>-2716.72</v>
      </c>
      <c r="J758" s="102">
        <v>-2397.14</v>
      </c>
      <c r="K758" s="102">
        <v>-5990.76</v>
      </c>
      <c r="L758" s="102">
        <v>-16862.78</v>
      </c>
      <c r="M758" s="102">
        <v>-17912.8</v>
      </c>
      <c r="N758" s="102">
        <v>-17414.53</v>
      </c>
      <c r="O758" s="102">
        <v>-21808.53</v>
      </c>
      <c r="P758" s="102">
        <v>-16013.73</v>
      </c>
      <c r="Q758" s="102">
        <v>-21219.29</v>
      </c>
      <c r="R758" s="102">
        <v>-15419.87</v>
      </c>
      <c r="S758" s="102">
        <v>-25801.94</v>
      </c>
      <c r="T758" s="102">
        <v>-18267.34</v>
      </c>
      <c r="U758" s="43"/>
      <c r="V758" s="43"/>
      <c r="W758" s="102">
        <v>-12130.74</v>
      </c>
      <c r="X758" s="102">
        <v>-20463.93</v>
      </c>
      <c r="Y758" s="102">
        <v>-21419.62</v>
      </c>
      <c r="Z758" s="102">
        <v>-19539.1</v>
      </c>
      <c r="AA758" s="102">
        <v>-19017.83</v>
      </c>
      <c r="AB758" s="102">
        <v>-26259.45</v>
      </c>
      <c r="AC758" s="102">
        <v>-18045.98</v>
      </c>
      <c r="AD758" s="102">
        <v>-38533.6</v>
      </c>
      <c r="AE758" s="102">
        <v>-28097.27</v>
      </c>
      <c r="AF758" s="102">
        <v>-25164.69</v>
      </c>
      <c r="AG758" s="102">
        <v>-29316.97</v>
      </c>
      <c r="AH758" s="102">
        <v>-24028.45</v>
      </c>
      <c r="AJ758" s="102">
        <v>-21236.59</v>
      </c>
      <c r="AK758" s="102">
        <v>-24153.43</v>
      </c>
      <c r="AL758" s="102">
        <v>-19882.41</v>
      </c>
      <c r="AM758" s="102">
        <v>-19446.77</v>
      </c>
      <c r="AN758" s="102">
        <v>-28708.52</v>
      </c>
      <c r="AO758" s="102">
        <v>-27711.18</v>
      </c>
      <c r="AP758" s="102">
        <v>-21360.17</v>
      </c>
      <c r="AQ758" s="102">
        <v>-27702.86</v>
      </c>
      <c r="AR758" s="102">
        <v>-28279.17</v>
      </c>
      <c r="AS758" s="102"/>
      <c r="AT758" s="102"/>
      <c r="AU758" s="102"/>
    </row>
    <row r="759" ht="14.4" customHeight="1" spans="2:47" x14ac:dyDescent="0.25">
      <c r="B759" s="100" t="s">
        <v>1628</v>
      </c>
      <c r="C759" s="101" t="str">
        <f t="shared" ref="C759" si="212">IF(G759&gt;8,"A","S")</f>
        <v>A</v>
      </c>
      <c r="D759" s="101" t="str">
        <f t="shared" ref="D759" si="213">"A"&amp;B759</f>
        <v>A2.1.4.01.0013</v>
      </c>
      <c r="E759" s="101" t="str">
        <f t="shared" ref="E759" si="214">LEFT(B759)</f>
        <v>2</v>
      </c>
      <c r="F759" s="101" t="s">
        <v>94</v>
      </c>
      <c r="G759" s="101">
        <f t="shared" ref="G759" si="215">LEN(B759)</f>
        <v>13</v>
      </c>
      <c r="H759" s="101" t="s">
        <v>1629</v>
      </c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43"/>
      <c r="V759" s="43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J759" s="102"/>
      <c r="AK759" s="102"/>
      <c r="AL759" s="102"/>
      <c r="AM759" s="102">
        <v>0</v>
      </c>
      <c r="AN759" s="102">
        <v>0</v>
      </c>
      <c r="AO759" s="102">
        <v>-107.5</v>
      </c>
      <c r="AP759" s="102">
        <v>0</v>
      </c>
      <c r="AQ759" s="102">
        <v>0</v>
      </c>
      <c r="AR759" s="102">
        <v>0</v>
      </c>
      <c r="AS759" s="102"/>
      <c r="AT759" s="102"/>
      <c r="AU759" s="102"/>
    </row>
    <row r="760" ht="14.4" customHeight="1" spans="2:47" x14ac:dyDescent="0.25">
      <c r="B760" s="100" t="s">
        <v>1630</v>
      </c>
      <c r="C760" s="101" t="str">
        <f t="shared" si="160"/>
        <v>A</v>
      </c>
      <c r="D760" s="101" t="str">
        <f t="shared" si="161"/>
        <v>A2.1.4.01.0019</v>
      </c>
      <c r="E760" s="101" t="str">
        <f t="shared" si="162"/>
        <v>2</v>
      </c>
      <c r="F760" s="101" t="s">
        <v>94</v>
      </c>
      <c r="G760" s="101">
        <f t="shared" si="163"/>
        <v>13</v>
      </c>
      <c r="H760" s="101" t="s">
        <v>1631</v>
      </c>
      <c r="I760" s="102">
        <v>0</v>
      </c>
      <c r="J760" s="102">
        <v>0</v>
      </c>
      <c r="K760" s="102">
        <v>0</v>
      </c>
      <c r="L760" s="102">
        <v>0</v>
      </c>
      <c r="M760" s="102">
        <v>0</v>
      </c>
      <c r="N760" s="102">
        <v>0</v>
      </c>
      <c r="O760" s="102">
        <v>0</v>
      </c>
      <c r="P760" s="102">
        <v>0</v>
      </c>
      <c r="Q760" s="102">
        <v>0</v>
      </c>
      <c r="R760" s="102">
        <v>0</v>
      </c>
      <c r="S760" s="102">
        <v>0</v>
      </c>
      <c r="T760" s="102">
        <v>0</v>
      </c>
      <c r="U760" s="43"/>
      <c r="V760" s="43"/>
      <c r="W760" s="102">
        <v>0</v>
      </c>
      <c r="X760" s="102">
        <v>0</v>
      </c>
      <c r="Y760" s="102">
        <v>0</v>
      </c>
      <c r="Z760" s="102">
        <v>0</v>
      </c>
      <c r="AA760" s="102">
        <v>0</v>
      </c>
      <c r="AB760" s="102">
        <v>0</v>
      </c>
      <c r="AC760" s="102">
        <v>0</v>
      </c>
      <c r="AD760" s="102">
        <v>0</v>
      </c>
      <c r="AE760" s="102">
        <v>0</v>
      </c>
      <c r="AF760" s="102">
        <v>-8.39</v>
      </c>
      <c r="AG760" s="102">
        <v>-13.59</v>
      </c>
      <c r="AH760" s="102">
        <v>-37.31</v>
      </c>
      <c r="AJ760" s="102">
        <v>-13.07</v>
      </c>
      <c r="AK760" s="102">
        <v>-27.82</v>
      </c>
      <c r="AL760" s="102">
        <v>-5.43</v>
      </c>
      <c r="AM760" s="102">
        <v>-25.12</v>
      </c>
      <c r="AN760" s="102">
        <v>-4.03</v>
      </c>
      <c r="AO760" s="102">
        <v>-9.72</v>
      </c>
      <c r="AP760" s="102">
        <v>-11.54</v>
      </c>
      <c r="AQ760" s="102">
        <v>-7.12</v>
      </c>
      <c r="AR760" s="102">
        <v>-28.14</v>
      </c>
      <c r="AS760" s="102"/>
      <c r="AT760" s="102"/>
      <c r="AU760" s="102"/>
    </row>
    <row r="761" ht="14.4" customHeight="1" spans="2:47" x14ac:dyDescent="0.25">
      <c r="B761" s="99" t="s">
        <v>1632</v>
      </c>
      <c r="C761" t="str">
        <f t="shared" si="160"/>
        <v>S</v>
      </c>
      <c r="D761" t="str">
        <f t="shared" si="161"/>
        <v>A2.1.5</v>
      </c>
      <c r="E761" t="str">
        <f t="shared" si="162"/>
        <v>2</v>
      </c>
      <c r="G761">
        <f t="shared" si="163"/>
        <v>5</v>
      </c>
      <c r="H761" t="s">
        <v>1633</v>
      </c>
      <c r="I761" s="43">
        <v>-168506.7</v>
      </c>
      <c r="J761" s="43">
        <v>-178653.09</v>
      </c>
      <c r="K761" s="43">
        <v>-189769.12</v>
      </c>
      <c r="L761" s="43">
        <v>-169489.11</v>
      </c>
      <c r="M761" s="43">
        <v>-223380.53</v>
      </c>
      <c r="N761" s="43">
        <v>-251592.22</v>
      </c>
      <c r="O761" s="43">
        <v>-280197.42</v>
      </c>
      <c r="P761" s="43">
        <v>-306731.87</v>
      </c>
      <c r="Q761" s="43">
        <v>-305877.38</v>
      </c>
      <c r="R761" s="43">
        <v>-332580.28</v>
      </c>
      <c r="S761" s="43">
        <v>-357551.99</v>
      </c>
      <c r="T761" s="43">
        <v>-281602.68</v>
      </c>
      <c r="U761" s="43"/>
      <c r="V761" s="43"/>
      <c r="W761" s="43">
        <v>-304364.05</v>
      </c>
      <c r="X761" s="43">
        <v>-339833.64</v>
      </c>
      <c r="Y761" s="43">
        <v>-371147.47</v>
      </c>
      <c r="Z761" s="43">
        <v>-376655.2</v>
      </c>
      <c r="AA761" s="43">
        <v>-386520.21</v>
      </c>
      <c r="AB761" s="43">
        <v>-371576.36</v>
      </c>
      <c r="AC761" s="43">
        <v>-336808.54</v>
      </c>
      <c r="AD761" s="43">
        <v>-378232.08</v>
      </c>
      <c r="AE761" s="43">
        <v>-383592.84</v>
      </c>
      <c r="AF761" s="43">
        <v>-407496.67</v>
      </c>
      <c r="AG761" s="43">
        <v>-424950.86</v>
      </c>
      <c r="AH761" s="43">
        <v>-314516.34</v>
      </c>
      <c r="AJ761" s="43">
        <v>-380327.95</v>
      </c>
      <c r="AK761" s="43">
        <v>-452882.66</v>
      </c>
      <c r="AL761" s="43">
        <v>-486134.05</v>
      </c>
      <c r="AM761" s="43">
        <v>-495244.06</v>
      </c>
      <c r="AN761" s="43">
        <v>-545333.95</v>
      </c>
      <c r="AO761" s="43">
        <v>-579841.34</v>
      </c>
      <c r="AP761" s="43">
        <v>-620524.04</v>
      </c>
      <c r="AQ761" s="43">
        <v>-630848.7</v>
      </c>
      <c r="AR761" s="43">
        <v>-648023.12</v>
      </c>
      <c r="AS761" s="43"/>
      <c r="AT761" s="43"/>
      <c r="AU761" s="43"/>
    </row>
    <row r="762" ht="14.4" customHeight="1" spans="2:47" x14ac:dyDescent="0.25">
      <c r="B762" s="99" t="s">
        <v>1634</v>
      </c>
      <c r="C762" t="str">
        <f t="shared" si="160"/>
        <v>S</v>
      </c>
      <c r="D762" t="str">
        <f t="shared" si="161"/>
        <v>A2.1.5.01</v>
      </c>
      <c r="E762" t="str">
        <f t="shared" si="162"/>
        <v>2</v>
      </c>
      <c r="G762">
        <f t="shared" si="163"/>
        <v>8</v>
      </c>
      <c r="H762" t="s">
        <v>1635</v>
      </c>
      <c r="I762" s="43">
        <v>-49341.69</v>
      </c>
      <c r="J762" s="43">
        <v>-47898.99</v>
      </c>
      <c r="K762" s="43">
        <v>-46664.68</v>
      </c>
      <c r="L762" s="43">
        <v>-51908.63</v>
      </c>
      <c r="M762" s="43">
        <v>-67869.27</v>
      </c>
      <c r="N762" s="43">
        <v>-71083.92</v>
      </c>
      <c r="O762" s="43">
        <v>-73498.32</v>
      </c>
      <c r="P762" s="43">
        <v>-82984.11</v>
      </c>
      <c r="Q762" s="43">
        <v>-72303.31</v>
      </c>
      <c r="R762" s="43">
        <v>-80599.74</v>
      </c>
      <c r="S762" s="43">
        <v>-82773.73</v>
      </c>
      <c r="T762" s="43">
        <v>-89468.74</v>
      </c>
      <c r="U762" s="43"/>
      <c r="V762" s="43"/>
      <c r="W762" s="43">
        <v>-85714.98</v>
      </c>
      <c r="X762" s="43">
        <v>-86834.97</v>
      </c>
      <c r="Y762" s="43">
        <v>-90257.79</v>
      </c>
      <c r="Z762" s="43">
        <v>-94340.84</v>
      </c>
      <c r="AA762" s="43">
        <v>-93905.14</v>
      </c>
      <c r="AB762" s="43">
        <v>-80805.4</v>
      </c>
      <c r="AC762" s="43">
        <v>-82492.46</v>
      </c>
      <c r="AD762" s="43">
        <v>-92685.61</v>
      </c>
      <c r="AE762" s="43">
        <v>-85909.55</v>
      </c>
      <c r="AF762" s="43">
        <v>-107994.47</v>
      </c>
      <c r="AG762" s="43">
        <v>-99653.34</v>
      </c>
      <c r="AH762" s="43">
        <v>-96842.48</v>
      </c>
      <c r="AJ762" s="43">
        <v>-95361.46</v>
      </c>
      <c r="AK762" s="43">
        <v>-112347.7</v>
      </c>
      <c r="AL762" s="43">
        <v>-102458.97</v>
      </c>
      <c r="AM762" s="43">
        <v>-99531.24</v>
      </c>
      <c r="AN762" s="43">
        <v>-95651</v>
      </c>
      <c r="AO762" s="43">
        <v>-98671.42</v>
      </c>
      <c r="AP762" s="43">
        <v>-101128.23</v>
      </c>
      <c r="AQ762" s="43">
        <v>-102161.26</v>
      </c>
      <c r="AR762" s="43">
        <v>-102277.93</v>
      </c>
      <c r="AS762" s="43"/>
      <c r="AT762" s="43"/>
      <c r="AU762" s="43"/>
    </row>
    <row r="763" ht="14.4" customHeight="1" spans="2:47" x14ac:dyDescent="0.25">
      <c r="B763" s="100" t="s">
        <v>1636</v>
      </c>
      <c r="C763" s="101" t="str">
        <f t="shared" si="160"/>
        <v>A</v>
      </c>
      <c r="D763" s="101" t="str">
        <f t="shared" si="161"/>
        <v>A2.1.5.01.0006</v>
      </c>
      <c r="E763" s="101" t="str">
        <f t="shared" si="162"/>
        <v>2</v>
      </c>
      <c r="F763" s="101" t="s">
        <v>92</v>
      </c>
      <c r="G763" s="101">
        <f t="shared" si="163"/>
        <v>13</v>
      </c>
      <c r="H763" s="101" t="s">
        <v>1637</v>
      </c>
      <c r="I763" s="102">
        <v>0</v>
      </c>
      <c r="J763" s="102">
        <v>0</v>
      </c>
      <c r="K763" s="102">
        <v>0</v>
      </c>
      <c r="L763" s="102">
        <v>0</v>
      </c>
      <c r="M763" s="102">
        <v>0</v>
      </c>
      <c r="N763" s="102">
        <v>0</v>
      </c>
      <c r="O763" s="102">
        <v>0</v>
      </c>
      <c r="P763" s="102">
        <v>0</v>
      </c>
      <c r="Q763" s="102">
        <v>0</v>
      </c>
      <c r="R763" s="102">
        <v>0</v>
      </c>
      <c r="S763" s="102">
        <v>0</v>
      </c>
      <c r="T763" s="102">
        <v>0</v>
      </c>
      <c r="U763" s="43"/>
      <c r="V763" s="43"/>
      <c r="W763" s="102">
        <v>0</v>
      </c>
      <c r="X763" s="102">
        <v>0</v>
      </c>
      <c r="Y763" s="102">
        <v>0</v>
      </c>
      <c r="Z763" s="102">
        <v>0</v>
      </c>
      <c r="AA763" s="102">
        <v>0</v>
      </c>
      <c r="AB763" s="102">
        <v>0</v>
      </c>
      <c r="AC763" s="102">
        <v>0</v>
      </c>
      <c r="AD763" s="102">
        <v>0</v>
      </c>
      <c r="AE763" s="102">
        <v>0</v>
      </c>
      <c r="AF763" s="102">
        <v>0</v>
      </c>
      <c r="AG763" s="102">
        <v>0</v>
      </c>
      <c r="AH763" s="102">
        <v>0</v>
      </c>
      <c r="AJ763" s="102">
        <v>0</v>
      </c>
      <c r="AK763" s="102">
        <v>0</v>
      </c>
      <c r="AL763" s="102">
        <v>0</v>
      </c>
      <c r="AM763" s="102">
        <v>0</v>
      </c>
      <c r="AN763" s="102">
        <v>0</v>
      </c>
      <c r="AO763" s="102">
        <v>0</v>
      </c>
      <c r="AP763" s="102">
        <v>0</v>
      </c>
      <c r="AQ763" s="102">
        <v>0</v>
      </c>
      <c r="AR763" s="102">
        <v>0</v>
      </c>
      <c r="AS763" s="102"/>
      <c r="AT763" s="102"/>
      <c r="AU763" s="102"/>
    </row>
    <row r="764" ht="14.4" customHeight="1" spans="2:47" x14ac:dyDescent="0.25">
      <c r="B764" s="100" t="s">
        <v>1638</v>
      </c>
      <c r="C764" s="101" t="str">
        <f t="shared" si="160"/>
        <v>A</v>
      </c>
      <c r="D764" s="101" t="str">
        <f t="shared" si="161"/>
        <v>A2.1.5.01.0005</v>
      </c>
      <c r="E764" s="101" t="str">
        <f t="shared" si="162"/>
        <v>2</v>
      </c>
      <c r="F764" s="101" t="s">
        <v>92</v>
      </c>
      <c r="G764" s="101">
        <f t="shared" si="163"/>
        <v>13</v>
      </c>
      <c r="H764" s="101" t="s">
        <v>1639</v>
      </c>
      <c r="I764" s="102">
        <v>0</v>
      </c>
      <c r="J764" s="102">
        <v>0</v>
      </c>
      <c r="K764" s="102">
        <v>0</v>
      </c>
      <c r="L764" s="102">
        <v>0</v>
      </c>
      <c r="M764" s="102">
        <v>0</v>
      </c>
      <c r="N764" s="102">
        <v>0</v>
      </c>
      <c r="O764" s="102">
        <v>0</v>
      </c>
      <c r="P764" s="102">
        <v>0</v>
      </c>
      <c r="Q764" s="102">
        <v>0</v>
      </c>
      <c r="R764" s="102">
        <v>0</v>
      </c>
      <c r="S764" s="102">
        <v>0</v>
      </c>
      <c r="T764" s="102">
        <v>0</v>
      </c>
      <c r="U764" s="43"/>
      <c r="V764" s="43"/>
      <c r="W764" s="102">
        <v>0</v>
      </c>
      <c r="X764" s="102">
        <v>0</v>
      </c>
      <c r="Y764" s="102">
        <v>0</v>
      </c>
      <c r="Z764" s="102">
        <v>0</v>
      </c>
      <c r="AA764" s="102">
        <v>0</v>
      </c>
      <c r="AB764" s="102">
        <v>0</v>
      </c>
      <c r="AC764" s="102">
        <v>0</v>
      </c>
      <c r="AD764" s="102">
        <v>0</v>
      </c>
      <c r="AE764" s="102">
        <v>0</v>
      </c>
      <c r="AF764" s="102">
        <v>0</v>
      </c>
      <c r="AG764" s="102">
        <v>0</v>
      </c>
      <c r="AH764" s="102">
        <v>0</v>
      </c>
      <c r="AJ764" s="102">
        <v>0</v>
      </c>
      <c r="AK764" s="102">
        <v>0</v>
      </c>
      <c r="AL764" s="102">
        <v>0</v>
      </c>
      <c r="AM764" s="102">
        <v>0</v>
      </c>
      <c r="AN764" s="102">
        <v>0</v>
      </c>
      <c r="AO764" s="102">
        <v>0</v>
      </c>
      <c r="AP764" s="102">
        <v>-1495.66</v>
      </c>
      <c r="AQ764" s="102">
        <v>0</v>
      </c>
      <c r="AR764" s="102">
        <v>0</v>
      </c>
      <c r="AS764" s="102"/>
      <c r="AT764" s="102"/>
      <c r="AU764" s="102"/>
    </row>
    <row r="765" ht="14.4" customHeight="1" spans="2:47" x14ac:dyDescent="0.25">
      <c r="B765" s="100" t="s">
        <v>1640</v>
      </c>
      <c r="C765" s="101" t="str">
        <f t="shared" si="160"/>
        <v>A</v>
      </c>
      <c r="D765" s="101" t="str">
        <f t="shared" si="161"/>
        <v>A2.1.5.01.0002</v>
      </c>
      <c r="E765" s="101" t="str">
        <f t="shared" si="162"/>
        <v>2</v>
      </c>
      <c r="F765" s="101" t="s">
        <v>92</v>
      </c>
      <c r="G765" s="101">
        <f t="shared" si="163"/>
        <v>13</v>
      </c>
      <c r="H765" s="101" t="s">
        <v>1641</v>
      </c>
      <c r="I765" s="102">
        <v>-6013.14</v>
      </c>
      <c r="J765" s="102">
        <v>-6024.18</v>
      </c>
      <c r="K765" s="102">
        <v>-6024.18</v>
      </c>
      <c r="L765" s="102">
        <v>-6024.18</v>
      </c>
      <c r="M765" s="102">
        <v>-6024.18</v>
      </c>
      <c r="N765" s="102">
        <v>-6024.18</v>
      </c>
      <c r="O765" s="102">
        <v>-6024.18</v>
      </c>
      <c r="P765" s="102">
        <v>-6024.18</v>
      </c>
      <c r="Q765" s="102">
        <v>-6024.18</v>
      </c>
      <c r="R765" s="102">
        <v>-6024.18</v>
      </c>
      <c r="S765" s="102">
        <v>-6024.18</v>
      </c>
      <c r="T765" s="102">
        <v>-6024.18</v>
      </c>
      <c r="U765" s="43"/>
      <c r="V765" s="43"/>
      <c r="W765" s="102">
        <v>-7510.59</v>
      </c>
      <c r="X765" s="102">
        <v>-7510.59</v>
      </c>
      <c r="Y765" s="102">
        <v>-7510.59</v>
      </c>
      <c r="Z765" s="102">
        <v>-7523.32</v>
      </c>
      <c r="AA765" s="102">
        <v>-7523.32</v>
      </c>
      <c r="AB765" s="102">
        <v>-7523.32</v>
      </c>
      <c r="AC765" s="102">
        <v>-7523.32</v>
      </c>
      <c r="AD765" s="102">
        <v>-7523.32</v>
      </c>
      <c r="AE765" s="102">
        <v>-7523.32</v>
      </c>
      <c r="AF765" s="102">
        <v>-7523.32</v>
      </c>
      <c r="AG765" s="102">
        <v>-7523.32</v>
      </c>
      <c r="AH765" s="102">
        <v>-7523.32</v>
      </c>
      <c r="AJ765" s="102">
        <v>-7820.27</v>
      </c>
      <c r="AK765" s="102">
        <v>-7820.27</v>
      </c>
      <c r="AL765" s="102">
        <v>-7820.27</v>
      </c>
      <c r="AM765" s="102">
        <v>-7820.27</v>
      </c>
      <c r="AN765" s="102">
        <v>-7820.27</v>
      </c>
      <c r="AO765" s="102">
        <v>-7820.27</v>
      </c>
      <c r="AP765" s="102">
        <v>-7820.27</v>
      </c>
      <c r="AQ765" s="102">
        <v>-7820.27</v>
      </c>
      <c r="AR765" s="102">
        <v>-7820.27</v>
      </c>
      <c r="AS765" s="102"/>
      <c r="AT765" s="102"/>
      <c r="AU765" s="102"/>
    </row>
    <row r="766" ht="14.4" customHeight="1" spans="2:47" x14ac:dyDescent="0.25">
      <c r="B766" s="100" t="s">
        <v>1642</v>
      </c>
      <c r="C766" s="101" t="str">
        <f t="shared" si="160"/>
        <v>A</v>
      </c>
      <c r="D766" s="101" t="str">
        <f t="shared" si="161"/>
        <v>A2.1.5.01.0007</v>
      </c>
      <c r="E766" s="101" t="str">
        <f t="shared" si="162"/>
        <v>2</v>
      </c>
      <c r="F766" s="101" t="s">
        <v>92</v>
      </c>
      <c r="G766" s="101">
        <f t="shared" si="163"/>
        <v>13</v>
      </c>
      <c r="H766" s="101" t="s">
        <v>1643</v>
      </c>
      <c r="I766" s="102">
        <v>-20500.97</v>
      </c>
      <c r="J766" s="102">
        <v>-19823.8</v>
      </c>
      <c r="K766" s="102">
        <v>-19206.19</v>
      </c>
      <c r="L766" s="102">
        <v>-12546.17</v>
      </c>
      <c r="M766" s="102">
        <v>-17211.46</v>
      </c>
      <c r="N766" s="102">
        <v>-18501.03</v>
      </c>
      <c r="O766" s="102">
        <v>-18746.06</v>
      </c>
      <c r="P766" s="102">
        <v>-16229.44</v>
      </c>
      <c r="Q766" s="102">
        <v>-17623.51</v>
      </c>
      <c r="R766" s="102">
        <v>-17327.15</v>
      </c>
      <c r="S766" s="102">
        <v>-14341.33</v>
      </c>
      <c r="T766" s="102">
        <v>-14938.45</v>
      </c>
      <c r="U766" s="43"/>
      <c r="V766" s="43"/>
      <c r="W766" s="102">
        <v>-15690.53</v>
      </c>
      <c r="X766" s="102">
        <v>-15003.36</v>
      </c>
      <c r="Y766" s="102">
        <v>-15529.67</v>
      </c>
      <c r="Z766" s="102">
        <v>-11620.58</v>
      </c>
      <c r="AA766" s="102">
        <v>-15696.89</v>
      </c>
      <c r="AB766" s="102">
        <v>-15891.49</v>
      </c>
      <c r="AC766" s="102">
        <v>-17729.29</v>
      </c>
      <c r="AD766" s="102">
        <v>-13817.54</v>
      </c>
      <c r="AE766" s="102">
        <v>-15622.29</v>
      </c>
      <c r="AF766" s="102">
        <v>-13360.72</v>
      </c>
      <c r="AG766" s="102">
        <v>-14039.88</v>
      </c>
      <c r="AH766" s="102">
        <v>-16042.06</v>
      </c>
      <c r="AJ766" s="102">
        <v>-12709.64</v>
      </c>
      <c r="AK766" s="102">
        <v>-12396.91</v>
      </c>
      <c r="AL766" s="102">
        <v>-12787.67</v>
      </c>
      <c r="AM766" s="102">
        <v>-12602.32</v>
      </c>
      <c r="AN766" s="102">
        <v>-13028.08</v>
      </c>
      <c r="AO766" s="102">
        <v>-7080.27</v>
      </c>
      <c r="AP766" s="102">
        <v>-11899.62</v>
      </c>
      <c r="AQ766" s="102">
        <v>-10900.11</v>
      </c>
      <c r="AR766" s="102">
        <v>-9703.57</v>
      </c>
      <c r="AS766" s="102"/>
      <c r="AT766" s="102"/>
      <c r="AU766" s="102"/>
    </row>
    <row r="767" ht="14.4" customHeight="1" spans="2:47" x14ac:dyDescent="0.25">
      <c r="B767" s="100" t="s">
        <v>1644</v>
      </c>
      <c r="C767" s="101" t="str">
        <f t="shared" ref="C767" si="216">IF(G767&gt;8,"A","S")</f>
        <v>A</v>
      </c>
      <c r="D767" s="101" t="str">
        <f t="shared" ref="D767" si="217">"A"&amp;B767</f>
        <v>A2.1.5.01.0004</v>
      </c>
      <c r="E767" s="101" t="str">
        <f t="shared" ref="E767" si="218">LEFT(B767)</f>
        <v>2</v>
      </c>
      <c r="F767" s="101" t="s">
        <v>92</v>
      </c>
      <c r="G767" s="101">
        <f t="shared" ref="G767" si="219">LEN(B767)</f>
        <v>13</v>
      </c>
      <c r="H767" s="101" t="s">
        <v>1645</v>
      </c>
      <c r="I767" s="102">
        <v>0</v>
      </c>
      <c r="J767" s="102">
        <v>0</v>
      </c>
      <c r="K767" s="102">
        <v>0</v>
      </c>
      <c r="L767" s="102">
        <v>0</v>
      </c>
      <c r="M767" s="102">
        <v>0</v>
      </c>
      <c r="N767" s="102">
        <v>0</v>
      </c>
      <c r="O767" s="102">
        <v>0</v>
      </c>
      <c r="P767" s="102">
        <v>-12150.31</v>
      </c>
      <c r="Q767" s="102">
        <v>0</v>
      </c>
      <c r="R767" s="102">
        <v>0</v>
      </c>
      <c r="S767" s="102">
        <v>0</v>
      </c>
      <c r="T767" s="102">
        <v>-5554.05</v>
      </c>
      <c r="U767" s="43"/>
      <c r="V767" s="43"/>
      <c r="W767" s="102">
        <v>0</v>
      </c>
      <c r="X767" s="102">
        <v>0</v>
      </c>
      <c r="Y767" s="102">
        <v>0</v>
      </c>
      <c r="Z767" s="102">
        <v>0</v>
      </c>
      <c r="AA767" s="102">
        <v>-12254.49</v>
      </c>
      <c r="AB767" s="102">
        <v>0</v>
      </c>
      <c r="AC767" s="102">
        <v>0</v>
      </c>
      <c r="AD767" s="102">
        <v>-7482.1</v>
      </c>
      <c r="AE767" s="102">
        <v>0</v>
      </c>
      <c r="AF767" s="102">
        <v>-17239.77</v>
      </c>
      <c r="AG767" s="102">
        <v>0</v>
      </c>
      <c r="AH767" s="102">
        <v>0</v>
      </c>
      <c r="AJ767" s="102">
        <v>0</v>
      </c>
      <c r="AK767" s="102">
        <v>-13418.1</v>
      </c>
      <c r="AL767" s="102">
        <v>0</v>
      </c>
      <c r="AM767" s="102">
        <v>0</v>
      </c>
      <c r="AN767" s="102">
        <v>0</v>
      </c>
      <c r="AO767" s="102">
        <v>0</v>
      </c>
      <c r="AP767" s="102">
        <v>0</v>
      </c>
      <c r="AQ767" s="102">
        <v>0</v>
      </c>
      <c r="AR767" s="102">
        <v>0</v>
      </c>
      <c r="AS767" s="102"/>
      <c r="AT767" s="102"/>
      <c r="AU767" s="102"/>
    </row>
    <row r="768" ht="14.4" customHeight="1" spans="2:47" x14ac:dyDescent="0.25">
      <c r="B768" s="100" t="s">
        <v>1646</v>
      </c>
      <c r="C768" s="101" t="str">
        <f t="shared" si="160"/>
        <v>A</v>
      </c>
      <c r="D768" s="101" t="str">
        <f t="shared" si="161"/>
        <v>A2.1.5.01.0001</v>
      </c>
      <c r="E768" s="101" t="str">
        <f t="shared" si="162"/>
        <v>2</v>
      </c>
      <c r="F768" s="101" t="s">
        <v>92</v>
      </c>
      <c r="G768" s="101">
        <f t="shared" si="163"/>
        <v>13</v>
      </c>
      <c r="H768" s="101" t="s">
        <v>1647</v>
      </c>
      <c r="I768" s="102">
        <v>-22827.58</v>
      </c>
      <c r="J768" s="102">
        <v>-22051.01</v>
      </c>
      <c r="K768" s="102">
        <v>-21434.31</v>
      </c>
      <c r="L768" s="102">
        <v>-33338.28</v>
      </c>
      <c r="M768" s="102">
        <v>-44633.63</v>
      </c>
      <c r="N768" s="102">
        <v>-46558.71</v>
      </c>
      <c r="O768" s="102">
        <v>-48728.08</v>
      </c>
      <c r="P768" s="102">
        <v>-48580.18</v>
      </c>
      <c r="Q768" s="102">
        <v>-48655.62</v>
      </c>
      <c r="R768" s="102">
        <v>-57248.41</v>
      </c>
      <c r="S768" s="102">
        <v>-62408.22</v>
      </c>
      <c r="T768" s="102">
        <v>-62952.06</v>
      </c>
      <c r="U768" s="43"/>
      <c r="V768" s="43"/>
      <c r="W768" s="102">
        <v>-62513.86</v>
      </c>
      <c r="X768" s="102">
        <v>-64321.02</v>
      </c>
      <c r="Y768" s="102">
        <v>-67217.53</v>
      </c>
      <c r="Z768" s="102">
        <v>-75196.94</v>
      </c>
      <c r="AA768" s="102">
        <v>-58430.44</v>
      </c>
      <c r="AB768" s="102">
        <v>-57390.59</v>
      </c>
      <c r="AC768" s="102">
        <v>-57239.85</v>
      </c>
      <c r="AD768" s="102">
        <v>-63862.65</v>
      </c>
      <c r="AE768" s="102">
        <v>-62763.94</v>
      </c>
      <c r="AF768" s="102">
        <v>-69870.66</v>
      </c>
      <c r="AG768" s="102">
        <v>-78090.14</v>
      </c>
      <c r="AH768" s="102">
        <v>-73277.1</v>
      </c>
      <c r="AJ768" s="102">
        <v>-74831.55</v>
      </c>
      <c r="AK768" s="102">
        <v>-78712.42</v>
      </c>
      <c r="AL768" s="102">
        <v>-81851.03</v>
      </c>
      <c r="AM768" s="102">
        <v>-79108.65</v>
      </c>
      <c r="AN768" s="102">
        <v>-74802.65</v>
      </c>
      <c r="AO768" s="102">
        <v>-83770.88</v>
      </c>
      <c r="AP768" s="102">
        <v>-79912.68</v>
      </c>
      <c r="AQ768" s="102">
        <v>-83440.88</v>
      </c>
      <c r="AR768" s="102">
        <v>-84754.09</v>
      </c>
      <c r="AS768" s="102"/>
      <c r="AT768" s="102"/>
      <c r="AU768" s="102"/>
    </row>
    <row r="769" ht="14.4" customHeight="1" spans="2:47" x14ac:dyDescent="0.25">
      <c r="B769" s="99" t="s">
        <v>1648</v>
      </c>
      <c r="C769" t="str">
        <f t="shared" si="160"/>
        <v>S</v>
      </c>
      <c r="D769" t="str">
        <f t="shared" si="161"/>
        <v>A2.1.5.02</v>
      </c>
      <c r="E769" t="str">
        <f t="shared" si="162"/>
        <v>2</v>
      </c>
      <c r="G769">
        <f t="shared" si="163"/>
        <v>8</v>
      </c>
      <c r="H769" t="s">
        <v>1649</v>
      </c>
      <c r="I769" s="43">
        <v>-26431.67</v>
      </c>
      <c r="J769" s="43">
        <v>-25440.35</v>
      </c>
      <c r="K769" s="43">
        <v>-26223.26</v>
      </c>
      <c r="L769" s="43">
        <v>-32487.39</v>
      </c>
      <c r="M769" s="43">
        <v>-46701.24</v>
      </c>
      <c r="N769" s="43">
        <v>-51768.27</v>
      </c>
      <c r="O769" s="43">
        <v>-54510.41</v>
      </c>
      <c r="P769" s="43">
        <v>-61982.88</v>
      </c>
      <c r="Q769" s="43">
        <v>-61437.52</v>
      </c>
      <c r="R769" s="43">
        <v>-66234.43</v>
      </c>
      <c r="S769" s="43">
        <v>-73869.54</v>
      </c>
      <c r="T769" s="43">
        <v>-77634.06</v>
      </c>
      <c r="U769" s="43"/>
      <c r="V769" s="43"/>
      <c r="W769" s="43">
        <v>-69956.2</v>
      </c>
      <c r="X769" s="43">
        <v>-74923.56</v>
      </c>
      <c r="Y769" s="43">
        <v>-75751.21</v>
      </c>
      <c r="Z769" s="43">
        <v>-84982.79</v>
      </c>
      <c r="AA769" s="43">
        <v>-84321.41</v>
      </c>
      <c r="AB769" s="43">
        <v>-71080.05</v>
      </c>
      <c r="AC769" s="43">
        <v>-73678.23</v>
      </c>
      <c r="AD769" s="43">
        <v>-80227.29</v>
      </c>
      <c r="AE769" s="43">
        <v>-85320.77</v>
      </c>
      <c r="AF769" s="43">
        <v>-91508.81</v>
      </c>
      <c r="AG769" s="43">
        <v>-102075.44</v>
      </c>
      <c r="AH769" s="43">
        <v>-105610.4</v>
      </c>
      <c r="AJ769" s="43">
        <v>-97347.72</v>
      </c>
      <c r="AK769" s="43">
        <v>-108957.35</v>
      </c>
      <c r="AL769" s="43">
        <v>-103595.21</v>
      </c>
      <c r="AM769" s="43">
        <v>-108334.25</v>
      </c>
      <c r="AN769" s="43">
        <v>-108845.41</v>
      </c>
      <c r="AO769" s="43">
        <v>-114443.55</v>
      </c>
      <c r="AP769" s="43">
        <v>-119983.23</v>
      </c>
      <c r="AQ769" s="43">
        <v>-123440.65</v>
      </c>
      <c r="AR769" s="43">
        <v>-126501.53</v>
      </c>
      <c r="AS769" s="43"/>
      <c r="AT769" s="43"/>
      <c r="AU769" s="43"/>
    </row>
    <row r="770" ht="14.4" customHeight="1" spans="2:47" x14ac:dyDescent="0.25">
      <c r="B770" s="100" t="s">
        <v>1650</v>
      </c>
      <c r="C770" s="101" t="str">
        <f t="shared" si="160"/>
        <v>A</v>
      </c>
      <c r="D770" s="101" t="str">
        <f t="shared" si="161"/>
        <v>A2.1.5.02.0008</v>
      </c>
      <c r="E770" s="101" t="str">
        <f t="shared" si="162"/>
        <v>2</v>
      </c>
      <c r="F770" s="101" t="s">
        <v>92</v>
      </c>
      <c r="G770" s="101">
        <f t="shared" si="163"/>
        <v>13</v>
      </c>
      <c r="H770" s="101" t="s">
        <v>1651</v>
      </c>
      <c r="I770" s="102">
        <v>0</v>
      </c>
      <c r="J770" s="102">
        <v>0</v>
      </c>
      <c r="K770" s="102">
        <v>0</v>
      </c>
      <c r="L770" s="102">
        <v>0</v>
      </c>
      <c r="M770" s="102">
        <v>0</v>
      </c>
      <c r="N770" s="102">
        <v>0</v>
      </c>
      <c r="O770" s="102">
        <v>0</v>
      </c>
      <c r="P770" s="102">
        <v>0</v>
      </c>
      <c r="Q770" s="102">
        <v>0</v>
      </c>
      <c r="R770" s="102">
        <v>0</v>
      </c>
      <c r="S770" s="102">
        <v>0</v>
      </c>
      <c r="T770" s="102">
        <v>0</v>
      </c>
      <c r="U770" s="43"/>
      <c r="V770" s="43"/>
      <c r="W770" s="102">
        <v>0</v>
      </c>
      <c r="X770" s="102">
        <v>-1645</v>
      </c>
      <c r="Y770" s="102">
        <v>0</v>
      </c>
      <c r="Z770" s="102">
        <v>-1598</v>
      </c>
      <c r="AA770" s="102">
        <v>-141</v>
      </c>
      <c r="AB770" s="102">
        <v>-141</v>
      </c>
      <c r="AC770" s="102">
        <v>-141</v>
      </c>
      <c r="AD770" s="102">
        <v>-141</v>
      </c>
      <c r="AE770" s="102">
        <v>-1645</v>
      </c>
      <c r="AF770" s="102">
        <v>-282</v>
      </c>
      <c r="AG770" s="102">
        <v>-1974</v>
      </c>
      <c r="AH770" s="102">
        <v>-282</v>
      </c>
      <c r="AJ770" s="102">
        <v>0</v>
      </c>
      <c r="AK770" s="102">
        <v>-1786</v>
      </c>
      <c r="AL770" s="102">
        <v>0</v>
      </c>
      <c r="AM770" s="102">
        <v>-1786</v>
      </c>
      <c r="AN770" s="102">
        <v>0</v>
      </c>
      <c r="AO770" s="102">
        <v>-1952</v>
      </c>
      <c r="AP770" s="102">
        <v>-61</v>
      </c>
      <c r="AQ770" s="102">
        <v>0</v>
      </c>
      <c r="AR770" s="102">
        <v>-2135</v>
      </c>
      <c r="AS770" s="102"/>
      <c r="AT770" s="102"/>
      <c r="AU770" s="102"/>
    </row>
    <row r="771" ht="14.4" customHeight="1" spans="2:47" x14ac:dyDescent="0.25">
      <c r="B771" s="100" t="s">
        <v>1652</v>
      </c>
      <c r="C771" s="101" t="str">
        <f t="shared" si="160"/>
        <v>A</v>
      </c>
      <c r="D771" s="101" t="str">
        <f t="shared" si="161"/>
        <v>A2.1.5.02.0007</v>
      </c>
      <c r="E771" s="101" t="str">
        <f t="shared" si="162"/>
        <v>2</v>
      </c>
      <c r="F771" s="101" t="s">
        <v>92</v>
      </c>
      <c r="G771" s="101">
        <f t="shared" si="163"/>
        <v>13</v>
      </c>
      <c r="H771" s="101" t="s">
        <v>1653</v>
      </c>
      <c r="I771" s="102">
        <v>0</v>
      </c>
      <c r="J771" s="102">
        <v>0</v>
      </c>
      <c r="K771" s="102">
        <v>0</v>
      </c>
      <c r="L771" s="102">
        <v>0</v>
      </c>
      <c r="M771" s="102">
        <v>0</v>
      </c>
      <c r="N771" s="102">
        <v>0</v>
      </c>
      <c r="O771" s="102">
        <v>0</v>
      </c>
      <c r="P771" s="102">
        <v>0</v>
      </c>
      <c r="Q771" s="102">
        <v>0</v>
      </c>
      <c r="R771" s="102">
        <v>0</v>
      </c>
      <c r="S771" s="102">
        <v>0</v>
      </c>
      <c r="T771" s="102">
        <v>0</v>
      </c>
      <c r="U771" s="43"/>
      <c r="V771" s="43"/>
      <c r="W771" s="102">
        <v>0</v>
      </c>
      <c r="X771" s="102">
        <v>0</v>
      </c>
      <c r="Y771" s="102">
        <v>0</v>
      </c>
      <c r="Z771" s="102">
        <v>0</v>
      </c>
      <c r="AA771" s="102">
        <v>0</v>
      </c>
      <c r="AB771" s="102">
        <v>0</v>
      </c>
      <c r="AC771" s="102">
        <v>-1974.88</v>
      </c>
      <c r="AD771" s="102">
        <v>-1488.05</v>
      </c>
      <c r="AE771" s="102">
        <v>-1423.77</v>
      </c>
      <c r="AF771" s="102">
        <v>-1528.41</v>
      </c>
      <c r="AG771" s="102">
        <v>-2148.13</v>
      </c>
      <c r="AH771" s="102">
        <v>-2085.54</v>
      </c>
      <c r="AJ771" s="102">
        <v>-2555.26</v>
      </c>
      <c r="AK771" s="102">
        <v>-2605.59</v>
      </c>
      <c r="AL771" s="102">
        <v>-2613.92</v>
      </c>
      <c r="AM771" s="102">
        <v>-2619.33</v>
      </c>
      <c r="AN771" s="102">
        <v>-2632.99</v>
      </c>
      <c r="AO771" s="102">
        <v>-3194.58</v>
      </c>
      <c r="AP771" s="102">
        <v>-3575.23</v>
      </c>
      <c r="AQ771" s="102">
        <v>-3857.57</v>
      </c>
      <c r="AR771" s="102">
        <v>-3881.02</v>
      </c>
      <c r="AS771" s="102"/>
      <c r="AT771" s="102"/>
      <c r="AU771" s="102"/>
    </row>
    <row r="772" ht="14.4" customHeight="1" spans="2:47" x14ac:dyDescent="0.25">
      <c r="B772" s="100" t="s">
        <v>1654</v>
      </c>
      <c r="C772" s="101" t="str">
        <f t="shared" si="160"/>
        <v>A</v>
      </c>
      <c r="D772" s="101" t="str">
        <f t="shared" si="161"/>
        <v>A2.1.5.02.0002</v>
      </c>
      <c r="E772" s="101" t="str">
        <f t="shared" si="162"/>
        <v>2</v>
      </c>
      <c r="F772" s="101" t="s">
        <v>92</v>
      </c>
      <c r="G772" s="101">
        <f t="shared" si="163"/>
        <v>13</v>
      </c>
      <c r="H772" s="101" t="s">
        <v>1655</v>
      </c>
      <c r="I772" s="102">
        <v>-3944.88</v>
      </c>
      <c r="J772" s="102">
        <v>-3789.42</v>
      </c>
      <c r="K772" s="102">
        <v>-3814.26</v>
      </c>
      <c r="L772" s="102">
        <v>-5061.72</v>
      </c>
      <c r="M772" s="102">
        <v>-7198.9</v>
      </c>
      <c r="N772" s="102">
        <v>-7869.85</v>
      </c>
      <c r="O772" s="102">
        <v>-8255.9</v>
      </c>
      <c r="P772" s="102">
        <v>-10475.74</v>
      </c>
      <c r="Q772" s="102">
        <v>-9267.79</v>
      </c>
      <c r="R772" s="102">
        <v>-10003.94</v>
      </c>
      <c r="S772" s="102">
        <v>-13695.56</v>
      </c>
      <c r="T772" s="102">
        <v>-15434.99</v>
      </c>
      <c r="U772" s="43"/>
      <c r="V772" s="43"/>
      <c r="W772" s="102">
        <v>-10190.56</v>
      </c>
      <c r="X772" s="102">
        <v>-10602.95</v>
      </c>
      <c r="Y772" s="102">
        <v>-10947.04</v>
      </c>
      <c r="Z772" s="102">
        <v>-12306.83</v>
      </c>
      <c r="AA772" s="102">
        <v>-14545.2</v>
      </c>
      <c r="AB772" s="102">
        <v>-11702.94</v>
      </c>
      <c r="AC772" s="102">
        <v>-10007.37</v>
      </c>
      <c r="AD772" s="102">
        <v>-14326.81</v>
      </c>
      <c r="AE772" s="102">
        <v>-11389.95</v>
      </c>
      <c r="AF772" s="102">
        <v>-14040.96</v>
      </c>
      <c r="AG772" s="102">
        <v>-17490.13</v>
      </c>
      <c r="AH772" s="102">
        <v>-19502.96</v>
      </c>
      <c r="AJ772" s="102">
        <v>-16495.91</v>
      </c>
      <c r="AK772" s="102">
        <v>-21801.01</v>
      </c>
      <c r="AL772" s="102">
        <v>-17564.67</v>
      </c>
      <c r="AM772" s="102">
        <v>-18333.67</v>
      </c>
      <c r="AN772" s="102">
        <v>-18632.04</v>
      </c>
      <c r="AO772" s="102">
        <v>-20084.63</v>
      </c>
      <c r="AP772" s="102">
        <v>-21391.94</v>
      </c>
      <c r="AQ772" s="102">
        <v>-22522.07</v>
      </c>
      <c r="AR772" s="102">
        <v>-21941.8</v>
      </c>
      <c r="AS772" s="102"/>
      <c r="AT772" s="102"/>
      <c r="AU772" s="102"/>
    </row>
    <row r="773" ht="14.4" customHeight="1" spans="2:47" x14ac:dyDescent="0.25">
      <c r="B773" s="100" t="s">
        <v>1656</v>
      </c>
      <c r="C773" s="101" t="str">
        <f t="shared" si="160"/>
        <v>A</v>
      </c>
      <c r="D773" s="101" t="str">
        <f t="shared" si="161"/>
        <v>A2.1.5.02.0001</v>
      </c>
      <c r="E773" s="101" t="str">
        <f t="shared" si="162"/>
        <v>2</v>
      </c>
      <c r="F773" s="101" t="s">
        <v>92</v>
      </c>
      <c r="G773" s="101">
        <f t="shared" si="163"/>
        <v>13</v>
      </c>
      <c r="H773" s="101" t="s">
        <v>1657</v>
      </c>
      <c r="I773" s="102">
        <v>-20634.48</v>
      </c>
      <c r="J773" s="102">
        <v>-19877.01</v>
      </c>
      <c r="K773" s="102">
        <v>-20660.75</v>
      </c>
      <c r="L773" s="102">
        <v>-25696.76</v>
      </c>
      <c r="M773" s="102">
        <v>-36994.04</v>
      </c>
      <c r="N773" s="102">
        <v>-39677.65</v>
      </c>
      <c r="O773" s="102">
        <v>-40893.57</v>
      </c>
      <c r="P773" s="102">
        <v>-45120.8</v>
      </c>
      <c r="Q773" s="102">
        <v>-45717.17</v>
      </c>
      <c r="R773" s="102">
        <v>-49221.31</v>
      </c>
      <c r="S773" s="102">
        <v>-51948.04</v>
      </c>
      <c r="T773" s="102">
        <v>-51761.66</v>
      </c>
      <c r="U773" s="43"/>
      <c r="V773" s="43"/>
      <c r="W773" s="102">
        <v>-50138.97</v>
      </c>
      <c r="X773" s="102">
        <v>-51967.71</v>
      </c>
      <c r="Y773" s="102">
        <v>-54559.55</v>
      </c>
      <c r="Z773" s="102">
        <v>-59995.49</v>
      </c>
      <c r="AA773" s="102">
        <v>-57478.78</v>
      </c>
      <c r="AB773" s="102">
        <v>-51078.32</v>
      </c>
      <c r="AC773" s="102">
        <v>-53368.79</v>
      </c>
      <c r="AD773" s="102">
        <v>-54419.05</v>
      </c>
      <c r="AE773" s="102">
        <v>-58893.62</v>
      </c>
      <c r="AF773" s="102">
        <v>-61575.2</v>
      </c>
      <c r="AG773" s="102">
        <v>-66074.07</v>
      </c>
      <c r="AH773" s="102">
        <v>-64922.5</v>
      </c>
      <c r="AJ773" s="102">
        <v>-70998.21</v>
      </c>
      <c r="AK773" s="102">
        <v>-73700.18</v>
      </c>
      <c r="AL773" s="102">
        <v>-73108.1</v>
      </c>
      <c r="AM773" s="102">
        <v>-75235.4</v>
      </c>
      <c r="AN773" s="102">
        <v>-77278.33</v>
      </c>
      <c r="AO773" s="102">
        <v>-78879.6</v>
      </c>
      <c r="AP773" s="102">
        <v>-82066.51</v>
      </c>
      <c r="AQ773" s="102">
        <v>-86876.08</v>
      </c>
      <c r="AR773" s="102">
        <v>-86888.89</v>
      </c>
      <c r="AS773" s="102"/>
      <c r="AT773" s="102"/>
      <c r="AU773" s="102"/>
    </row>
    <row r="774" ht="14.4" customHeight="1" spans="2:47" x14ac:dyDescent="0.25">
      <c r="B774" s="100" t="s">
        <v>1658</v>
      </c>
      <c r="C774" s="101" t="str">
        <f t="shared" si="160"/>
        <v>A</v>
      </c>
      <c r="D774" s="101" t="str">
        <f t="shared" si="161"/>
        <v>A2.1.5.02.0004</v>
      </c>
      <c r="E774" s="101" t="str">
        <f t="shared" si="162"/>
        <v>2</v>
      </c>
      <c r="F774" s="101" t="s">
        <v>92</v>
      </c>
      <c r="G774" s="101">
        <f t="shared" si="163"/>
        <v>13</v>
      </c>
      <c r="H774" s="101" t="s">
        <v>1659</v>
      </c>
      <c r="I774" s="102">
        <v>-1852.31</v>
      </c>
      <c r="J774" s="102">
        <v>-1773.92</v>
      </c>
      <c r="K774" s="102">
        <v>-1748.25</v>
      </c>
      <c r="L774" s="102">
        <v>-1728.91</v>
      </c>
      <c r="M774" s="102">
        <v>-2508.3</v>
      </c>
      <c r="N774" s="102">
        <v>-4220.77</v>
      </c>
      <c r="O774" s="102">
        <v>-5360.94</v>
      </c>
      <c r="P774" s="102">
        <v>-6386.34</v>
      </c>
      <c r="Q774" s="102">
        <v>-6452.56</v>
      </c>
      <c r="R774" s="102">
        <v>-7009.18</v>
      </c>
      <c r="S774" s="102">
        <v>-8225.94</v>
      </c>
      <c r="T774" s="102">
        <v>-10437.41</v>
      </c>
      <c r="U774" s="43"/>
      <c r="V774" s="43"/>
      <c r="W774" s="102">
        <v>-9626.67</v>
      </c>
      <c r="X774" s="102">
        <v>-10707.9</v>
      </c>
      <c r="Y774" s="102">
        <v>-10244.62</v>
      </c>
      <c r="Z774" s="102">
        <v>-11082.47</v>
      </c>
      <c r="AA774" s="102">
        <v>-12156.43</v>
      </c>
      <c r="AB774" s="102">
        <v>-8157.79</v>
      </c>
      <c r="AC774" s="102">
        <v>-7639.13</v>
      </c>
      <c r="AD774" s="102">
        <v>-9241.99</v>
      </c>
      <c r="AE774" s="102">
        <v>-11409.76</v>
      </c>
      <c r="AF774" s="102">
        <v>-13494.84</v>
      </c>
      <c r="AG774" s="102">
        <v>-13791.81</v>
      </c>
      <c r="AH774" s="102">
        <v>-18190.87</v>
      </c>
      <c r="AJ774" s="102">
        <v>-6623.78</v>
      </c>
      <c r="AK774" s="102">
        <v>-8350.52</v>
      </c>
      <c r="AL774" s="102">
        <v>-9598.17</v>
      </c>
      <c r="AM774" s="102">
        <v>-9646.8</v>
      </c>
      <c r="AN774" s="102">
        <v>-9278.88</v>
      </c>
      <c r="AO774" s="102">
        <v>-9039.42</v>
      </c>
      <c r="AP774" s="102">
        <v>-10530.45</v>
      </c>
      <c r="AQ774" s="102">
        <v>-7992.47</v>
      </c>
      <c r="AR774" s="102">
        <v>-9039.01</v>
      </c>
      <c r="AS774" s="102"/>
      <c r="AT774" s="102"/>
      <c r="AU774" s="102"/>
    </row>
    <row r="775" ht="14.4" customHeight="1" spans="2:47" x14ac:dyDescent="0.25">
      <c r="B775" s="100" t="s">
        <v>1660</v>
      </c>
      <c r="C775" s="101" t="str">
        <f t="shared" si="160"/>
        <v>A</v>
      </c>
      <c r="D775" s="101" t="str">
        <f t="shared" si="161"/>
        <v>A2.1.5.02.0005</v>
      </c>
      <c r="E775" s="101" t="str">
        <f t="shared" si="162"/>
        <v>2</v>
      </c>
      <c r="F775" s="101" t="s">
        <v>92</v>
      </c>
      <c r="G775" s="101">
        <f t="shared" si="163"/>
        <v>13</v>
      </c>
      <c r="H775" s="101" t="s">
        <v>1661</v>
      </c>
      <c r="I775" s="102">
        <v>0</v>
      </c>
      <c r="J775" s="102">
        <v>0</v>
      </c>
      <c r="K775" s="102">
        <v>0</v>
      </c>
      <c r="L775" s="102">
        <v>0</v>
      </c>
      <c r="M775" s="102">
        <v>0</v>
      </c>
      <c r="N775" s="102">
        <v>0</v>
      </c>
      <c r="O775" s="102">
        <v>0</v>
      </c>
      <c r="P775" s="102">
        <v>0</v>
      </c>
      <c r="Q775" s="102">
        <v>0</v>
      </c>
      <c r="R775" s="102">
        <v>0</v>
      </c>
      <c r="S775" s="102">
        <v>0</v>
      </c>
      <c r="T775" s="102">
        <v>0</v>
      </c>
      <c r="U775" s="43"/>
      <c r="V775" s="43"/>
      <c r="W775" s="102">
        <v>0</v>
      </c>
      <c r="X775" s="102">
        <v>0</v>
      </c>
      <c r="Y775" s="102">
        <v>0</v>
      </c>
      <c r="Z775" s="102">
        <v>0</v>
      </c>
      <c r="AA775" s="102">
        <v>0</v>
      </c>
      <c r="AB775" s="102">
        <v>0</v>
      </c>
      <c r="AC775" s="102">
        <v>-134.26</v>
      </c>
      <c r="AD775" s="102">
        <v>-105.15</v>
      </c>
      <c r="AE775" s="102">
        <v>-117.92</v>
      </c>
      <c r="AF775" s="102">
        <v>-96.52</v>
      </c>
      <c r="AG775" s="102">
        <v>-103.55</v>
      </c>
      <c r="AH775" s="102">
        <v>-118.39</v>
      </c>
      <c r="AJ775" s="102">
        <v>-122.5</v>
      </c>
      <c r="AK775" s="102">
        <v>-122.5</v>
      </c>
      <c r="AL775" s="102">
        <v>-122.5</v>
      </c>
      <c r="AM775" s="102">
        <v>-122.5</v>
      </c>
      <c r="AN775" s="102">
        <v>-188.96</v>
      </c>
      <c r="AO775" s="102">
        <v>-111.41</v>
      </c>
      <c r="AP775" s="102">
        <v>-300.37</v>
      </c>
      <c r="AQ775" s="102">
        <v>-277.27</v>
      </c>
      <c r="AR775" s="102">
        <v>-274.8</v>
      </c>
      <c r="AS775" s="102"/>
      <c r="AT775" s="102"/>
      <c r="AU775" s="102"/>
    </row>
    <row r="776" ht="14.4" customHeight="1" spans="2:47" x14ac:dyDescent="0.25">
      <c r="B776" s="100" t="s">
        <v>1662</v>
      </c>
      <c r="C776" s="101" t="str">
        <f t="shared" ref="C776" si="220">IF(G776&gt;8,"A","S")</f>
        <v>A</v>
      </c>
      <c r="D776" s="101" t="str">
        <f t="shared" ref="D776" si="221">"A"&amp;B776</f>
        <v>A2.1.5.02.0010</v>
      </c>
      <c r="E776" s="101" t="str">
        <f t="shared" ref="E776" si="222">LEFT(B776)</f>
        <v>2</v>
      </c>
      <c r="F776" s="101" t="s">
        <v>92</v>
      </c>
      <c r="G776" s="101">
        <f t="shared" ref="G776" si="223">LEN(B776)</f>
        <v>13</v>
      </c>
      <c r="H776" s="101" t="s">
        <v>1663</v>
      </c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43"/>
      <c r="V776" s="43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J776" s="102"/>
      <c r="AK776" s="102"/>
      <c r="AL776" s="102"/>
      <c r="AM776" s="102">
        <v>0</v>
      </c>
      <c r="AN776" s="102">
        <v>0</v>
      </c>
      <c r="AO776" s="102">
        <v>-244</v>
      </c>
      <c r="AP776" s="102">
        <v>-183</v>
      </c>
      <c r="AQ776" s="102">
        <v>0</v>
      </c>
      <c r="AR776" s="102">
        <v>-366</v>
      </c>
      <c r="AS776" s="102"/>
      <c r="AT776" s="102"/>
      <c r="AU776" s="102"/>
    </row>
    <row r="777" ht="14.4" customHeight="1" spans="2:47" x14ac:dyDescent="0.25">
      <c r="B777" s="100" t="s">
        <v>1664</v>
      </c>
      <c r="C777" s="101" t="str">
        <f t="shared" si="160"/>
        <v>A</v>
      </c>
      <c r="D777" s="101" t="str">
        <f t="shared" si="161"/>
        <v>A2.1.5.02.0006</v>
      </c>
      <c r="E777" s="101" t="str">
        <f t="shared" si="162"/>
        <v>2</v>
      </c>
      <c r="F777" s="101" t="s">
        <v>92</v>
      </c>
      <c r="G777" s="101">
        <f t="shared" si="163"/>
        <v>13</v>
      </c>
      <c r="H777" s="101" t="s">
        <v>1665</v>
      </c>
      <c r="I777" s="102">
        <v>0</v>
      </c>
      <c r="J777" s="102">
        <v>0</v>
      </c>
      <c r="K777" s="102">
        <v>0</v>
      </c>
      <c r="L777" s="102">
        <v>0</v>
      </c>
      <c r="M777" s="102">
        <v>0</v>
      </c>
      <c r="N777" s="102">
        <v>0</v>
      </c>
      <c r="O777" s="102">
        <v>0</v>
      </c>
      <c r="P777" s="102">
        <v>0</v>
      </c>
      <c r="Q777" s="102">
        <v>0</v>
      </c>
      <c r="R777" s="102">
        <v>0</v>
      </c>
      <c r="S777" s="102">
        <v>0</v>
      </c>
      <c r="T777" s="102">
        <v>0</v>
      </c>
      <c r="U777" s="43"/>
      <c r="V777" s="43"/>
      <c r="W777" s="102">
        <v>0</v>
      </c>
      <c r="X777" s="102">
        <v>0</v>
      </c>
      <c r="Y777" s="102">
        <v>0</v>
      </c>
      <c r="Z777" s="102">
        <v>0</v>
      </c>
      <c r="AA777" s="102">
        <v>0</v>
      </c>
      <c r="AB777" s="102">
        <v>0</v>
      </c>
      <c r="AC777" s="102">
        <v>-412.8</v>
      </c>
      <c r="AD777" s="102">
        <v>-505.24</v>
      </c>
      <c r="AE777" s="102">
        <v>-440.75</v>
      </c>
      <c r="AF777" s="102">
        <v>-490.88</v>
      </c>
      <c r="AG777" s="102">
        <v>-493.75</v>
      </c>
      <c r="AH777" s="102">
        <v>-508.14</v>
      </c>
      <c r="AJ777" s="102">
        <v>-552.06</v>
      </c>
      <c r="AK777" s="102">
        <v>-591.55</v>
      </c>
      <c r="AL777" s="102">
        <v>-587.85</v>
      </c>
      <c r="AM777" s="102">
        <v>-590.55</v>
      </c>
      <c r="AN777" s="102">
        <v>-834.21</v>
      </c>
      <c r="AO777" s="102">
        <v>-937.91</v>
      </c>
      <c r="AP777" s="102">
        <v>-1874.73</v>
      </c>
      <c r="AQ777" s="102">
        <v>-1915.19</v>
      </c>
      <c r="AR777" s="102">
        <v>-1975.01</v>
      </c>
      <c r="AS777" s="102"/>
      <c r="AT777" s="102"/>
      <c r="AU777" s="102"/>
    </row>
    <row r="778" ht="14.4" customHeight="1" spans="2:47" x14ac:dyDescent="0.25">
      <c r="B778" s="99" t="s">
        <v>1666</v>
      </c>
      <c r="C778" t="str">
        <f t="shared" si="160"/>
        <v>S</v>
      </c>
      <c r="D778" t="str">
        <f t="shared" si="161"/>
        <v>A2.1.5.03</v>
      </c>
      <c r="E778" t="str">
        <f t="shared" si="162"/>
        <v>2</v>
      </c>
      <c r="G778">
        <f t="shared" si="163"/>
        <v>8</v>
      </c>
      <c r="H778" t="s">
        <v>1667</v>
      </c>
      <c r="I778" s="43">
        <v>-92733.34</v>
      </c>
      <c r="J778" s="43">
        <v>-105313.75</v>
      </c>
      <c r="K778" s="43">
        <v>-116881.18</v>
      </c>
      <c r="L778" s="43">
        <v>-85093.09</v>
      </c>
      <c r="M778" s="43">
        <v>-108810.02</v>
      </c>
      <c r="N778" s="43">
        <v>-128740.03</v>
      </c>
      <c r="O778" s="43">
        <v>-152188.69</v>
      </c>
      <c r="P778" s="43">
        <v>-161764.88</v>
      </c>
      <c r="Q778" s="43">
        <v>-172136.55</v>
      </c>
      <c r="R778" s="43">
        <v>-185746.11</v>
      </c>
      <c r="S778" s="43">
        <v>-200908.72</v>
      </c>
      <c r="T778" s="43">
        <v>-114499.88</v>
      </c>
      <c r="U778" s="43"/>
      <c r="V778" s="43"/>
      <c r="W778" s="43">
        <v>-148692.87</v>
      </c>
      <c r="X778" s="43">
        <v>-178075.11</v>
      </c>
      <c r="Y778" s="43">
        <v>-205138.47</v>
      </c>
      <c r="Z778" s="43">
        <v>-197331.57</v>
      </c>
      <c r="AA778" s="43">
        <v>-208293.66</v>
      </c>
      <c r="AB778" s="43">
        <v>-219690.91</v>
      </c>
      <c r="AC778" s="43">
        <v>-180637.85</v>
      </c>
      <c r="AD778" s="43">
        <v>-205319.18</v>
      </c>
      <c r="AE778" s="43">
        <v>-212362.52</v>
      </c>
      <c r="AF778" s="43">
        <v>-207993.39</v>
      </c>
      <c r="AG778" s="43">
        <v>-223222.08</v>
      </c>
      <c r="AH778" s="43">
        <v>-112063.46</v>
      </c>
      <c r="AJ778" s="43">
        <v>-187618.77</v>
      </c>
      <c r="AK778" s="43">
        <v>-231577.61</v>
      </c>
      <c r="AL778" s="43">
        <v>-280079.87</v>
      </c>
      <c r="AM778" s="43">
        <v>-287378.57</v>
      </c>
      <c r="AN778" s="43">
        <v>-340837.54</v>
      </c>
      <c r="AO778" s="43">
        <v>-366726.37</v>
      </c>
      <c r="AP778" s="43">
        <v>-399412.58</v>
      </c>
      <c r="AQ778" s="43">
        <v>-405246.79</v>
      </c>
      <c r="AR778" s="43">
        <v>-419243.66</v>
      </c>
      <c r="AS778" s="43"/>
      <c r="AT778" s="43"/>
      <c r="AU778" s="43"/>
    </row>
    <row r="779" ht="14.4" customHeight="1" spans="2:47" x14ac:dyDescent="0.25">
      <c r="B779" s="100" t="s">
        <v>1668</v>
      </c>
      <c r="C779" s="101" t="str">
        <f t="shared" si="160"/>
        <v>A</v>
      </c>
      <c r="D779" s="101" t="str">
        <f t="shared" si="161"/>
        <v>A2.1.5.03.0001</v>
      </c>
      <c r="E779" s="101" t="str">
        <f t="shared" si="162"/>
        <v>2</v>
      </c>
      <c r="F779" s="101" t="s">
        <v>92</v>
      </c>
      <c r="G779" s="101">
        <f t="shared" si="163"/>
        <v>13</v>
      </c>
      <c r="H779" s="101" t="s">
        <v>1669</v>
      </c>
      <c r="I779" s="102">
        <v>-53882.28</v>
      </c>
      <c r="J779" s="102">
        <v>-59128.43</v>
      </c>
      <c r="K779" s="102">
        <v>-64032.96</v>
      </c>
      <c r="L779" s="102">
        <v>-45909.76</v>
      </c>
      <c r="M779" s="102">
        <v>-54829.4</v>
      </c>
      <c r="N779" s="102">
        <v>-61389.81</v>
      </c>
      <c r="O779" s="102">
        <v>-69983.7</v>
      </c>
      <c r="P779" s="102">
        <v>-70078.84</v>
      </c>
      <c r="Q779" s="102">
        <v>-69155.52</v>
      </c>
      <c r="R779" s="102">
        <v>-70343.25</v>
      </c>
      <c r="S779" s="102">
        <v>-74607.43</v>
      </c>
      <c r="T779" s="102">
        <v>-84369.57</v>
      </c>
      <c r="U779" s="43"/>
      <c r="V779" s="43"/>
      <c r="W779" s="102">
        <v>-99293.32</v>
      </c>
      <c r="X779" s="102">
        <v>-110580.65</v>
      </c>
      <c r="Y779" s="102">
        <v>-120060.36</v>
      </c>
      <c r="Z779" s="102">
        <v>-112974.12</v>
      </c>
      <c r="AA779" s="102">
        <v>-115158.21</v>
      </c>
      <c r="AB779" s="102">
        <v>-113201.34</v>
      </c>
      <c r="AC779" s="102">
        <v>-85115.37</v>
      </c>
      <c r="AD779" s="102">
        <v>-94047.65</v>
      </c>
      <c r="AE779" s="102">
        <v>-90897.7</v>
      </c>
      <c r="AF779" s="102">
        <v>-81274.37</v>
      </c>
      <c r="AG779" s="102">
        <v>-81569.81</v>
      </c>
      <c r="AH779" s="102">
        <v>-81219.76</v>
      </c>
      <c r="AJ779" s="102">
        <v>-123956.47</v>
      </c>
      <c r="AK779" s="102">
        <v>-140349.13</v>
      </c>
      <c r="AL779" s="102">
        <v>-161833.95</v>
      </c>
      <c r="AM779" s="102">
        <v>-151442.93</v>
      </c>
      <c r="AN779" s="102">
        <v>-176909.34</v>
      </c>
      <c r="AO779" s="102">
        <v>-181302.43</v>
      </c>
      <c r="AP779" s="102">
        <v>-186994.67</v>
      </c>
      <c r="AQ779" s="102">
        <v>-179367.67</v>
      </c>
      <c r="AR779" s="102">
        <v>-173665.33</v>
      </c>
      <c r="AS779" s="102"/>
      <c r="AT779" s="102"/>
      <c r="AU779" s="102"/>
    </row>
    <row r="780" ht="14.4" customHeight="1" spans="2:47" x14ac:dyDescent="0.25">
      <c r="B780" s="100" t="s">
        <v>1670</v>
      </c>
      <c r="C780" s="101" t="str">
        <f t="shared" si="160"/>
        <v>A</v>
      </c>
      <c r="D780" s="101" t="str">
        <f t="shared" si="161"/>
        <v>A2.1.5.03.0002</v>
      </c>
      <c r="E780" s="101" t="str">
        <f t="shared" si="162"/>
        <v>2</v>
      </c>
      <c r="F780" s="101" t="s">
        <v>92</v>
      </c>
      <c r="G780" s="101">
        <f t="shared" si="163"/>
        <v>13</v>
      </c>
      <c r="H780" s="101" t="s">
        <v>1671</v>
      </c>
      <c r="I780" s="102">
        <v>-4110.02</v>
      </c>
      <c r="J780" s="102">
        <v>-8058.2</v>
      </c>
      <c r="K780" s="102">
        <v>-12116.17</v>
      </c>
      <c r="L780" s="102">
        <v>-16595.98</v>
      </c>
      <c r="M780" s="102">
        <v>-25494.43</v>
      </c>
      <c r="N780" s="102">
        <v>-33642.24</v>
      </c>
      <c r="O780" s="102">
        <v>-42279.43</v>
      </c>
      <c r="P780" s="102">
        <v>-49193.82</v>
      </c>
      <c r="Q780" s="102">
        <v>-57759.95</v>
      </c>
      <c r="R780" s="102">
        <v>-66588.36</v>
      </c>
      <c r="S780" s="102">
        <v>-76011.88</v>
      </c>
      <c r="T780" s="102">
        <v>0</v>
      </c>
      <c r="U780" s="43"/>
      <c r="V780" s="43"/>
      <c r="W780" s="102">
        <v>-10605.14</v>
      </c>
      <c r="X780" s="102">
        <v>-21008.47</v>
      </c>
      <c r="Y780" s="102">
        <v>-31466.34</v>
      </c>
      <c r="Z780" s="102">
        <v>-32782.5</v>
      </c>
      <c r="AA780" s="102">
        <v>-38305.56</v>
      </c>
      <c r="AB780" s="102">
        <v>-48686.06</v>
      </c>
      <c r="AC780" s="102">
        <v>-46152.76</v>
      </c>
      <c r="AD780" s="102">
        <v>-55260.51</v>
      </c>
      <c r="AE780" s="102">
        <v>-63388.82</v>
      </c>
      <c r="AF780" s="102">
        <v>-69433.89</v>
      </c>
      <c r="AG780" s="102">
        <v>-83741.74</v>
      </c>
      <c r="AH780" s="102">
        <v>0</v>
      </c>
      <c r="AJ780" s="102">
        <v>-14222.16</v>
      </c>
      <c r="AK780" s="102">
        <v>-30191.73</v>
      </c>
      <c r="AL780" s="102">
        <v>-44428.66</v>
      </c>
      <c r="AM780" s="102">
        <v>-60097.91</v>
      </c>
      <c r="AN780" s="102">
        <v>-73991.41</v>
      </c>
      <c r="AO780" s="102">
        <v>-88968.11</v>
      </c>
      <c r="AP780" s="102">
        <v>-107277.03</v>
      </c>
      <c r="AQ780" s="102">
        <v>-119182.46</v>
      </c>
      <c r="AR780" s="102">
        <v>-135193.61</v>
      </c>
      <c r="AS780" s="102"/>
      <c r="AT780" s="102"/>
      <c r="AU780" s="102"/>
    </row>
    <row r="781" ht="14.4" customHeight="1" spans="2:47" x14ac:dyDescent="0.25">
      <c r="B781" s="100" t="s">
        <v>1672</v>
      </c>
      <c r="C781" s="101" t="str">
        <f t="shared" si="160"/>
        <v>A</v>
      </c>
      <c r="D781" s="101" t="str">
        <f t="shared" si="161"/>
        <v>A2.1.5.03.0003</v>
      </c>
      <c r="E781" s="101" t="str">
        <f t="shared" si="162"/>
        <v>2</v>
      </c>
      <c r="F781" s="101" t="s">
        <v>92</v>
      </c>
      <c r="G781" s="101">
        <f t="shared" si="163"/>
        <v>13</v>
      </c>
      <c r="H781" s="101" t="s">
        <v>1673</v>
      </c>
      <c r="I781" s="102">
        <v>-28170.07</v>
      </c>
      <c r="J781" s="102">
        <v>-29682.5</v>
      </c>
      <c r="K781" s="102">
        <v>-30683.84</v>
      </c>
      <c r="L781" s="102">
        <v>-12981.39</v>
      </c>
      <c r="M781" s="102">
        <v>-15403.54</v>
      </c>
      <c r="N781" s="102">
        <v>-17271.28</v>
      </c>
      <c r="O781" s="102">
        <v>-19694.85</v>
      </c>
      <c r="P781" s="102">
        <v>-19709.42</v>
      </c>
      <c r="Q781" s="102">
        <v>-19443.71</v>
      </c>
      <c r="R781" s="102">
        <v>-19679.48</v>
      </c>
      <c r="S781" s="102">
        <v>-20701.32</v>
      </c>
      <c r="T781" s="102">
        <v>-23380.9</v>
      </c>
      <c r="U781" s="43"/>
      <c r="V781" s="43"/>
      <c r="W781" s="102">
        <v>-27107.62</v>
      </c>
      <c r="X781" s="102">
        <v>-30188.99</v>
      </c>
      <c r="Y781" s="102">
        <v>-32777.05</v>
      </c>
      <c r="Z781" s="102">
        <v>-30842.58</v>
      </c>
      <c r="AA781" s="102">
        <v>-31438.83</v>
      </c>
      <c r="AB781" s="102">
        <v>-30904.7</v>
      </c>
      <c r="AC781" s="102">
        <v>-24917.1</v>
      </c>
      <c r="AD781" s="102">
        <v>-27355.68</v>
      </c>
      <c r="AE781" s="102">
        <v>-26495.79</v>
      </c>
      <c r="AF781" s="102">
        <v>-23868.78</v>
      </c>
      <c r="AG781" s="102">
        <v>-23949.45</v>
      </c>
      <c r="AH781" s="102">
        <v>-23854.12</v>
      </c>
      <c r="AJ781" s="102">
        <v>-34432.4</v>
      </c>
      <c r="AK781" s="102">
        <v>-39007.3</v>
      </c>
      <c r="AL781" s="102">
        <v>-44970.1</v>
      </c>
      <c r="AM781" s="102">
        <v>-42216.42</v>
      </c>
      <c r="AN781" s="102">
        <v>-49292.73</v>
      </c>
      <c r="AO781" s="102">
        <v>-50175.84</v>
      </c>
      <c r="AP781" s="102">
        <v>-51826.12</v>
      </c>
      <c r="AQ781" s="102">
        <v>-49724.32</v>
      </c>
      <c r="AR781" s="102">
        <v>-48148.82</v>
      </c>
      <c r="AS781" s="102"/>
      <c r="AT781" s="102"/>
      <c r="AU781" s="102"/>
    </row>
    <row r="782" ht="14.4" customHeight="1" spans="2:47" x14ac:dyDescent="0.25">
      <c r="B782" s="100" t="s">
        <v>1674</v>
      </c>
      <c r="C782" s="101" t="str">
        <f t="shared" si="160"/>
        <v>A</v>
      </c>
      <c r="D782" s="101" t="str">
        <f t="shared" si="161"/>
        <v>A2.1.5.03.0004</v>
      </c>
      <c r="E782" s="101" t="str">
        <f t="shared" si="162"/>
        <v>2</v>
      </c>
      <c r="F782" s="101" t="s">
        <v>92</v>
      </c>
      <c r="G782" s="101">
        <f t="shared" si="163"/>
        <v>13</v>
      </c>
      <c r="H782" s="101" t="s">
        <v>1675</v>
      </c>
      <c r="I782" s="102">
        <v>-1184.63</v>
      </c>
      <c r="J782" s="102">
        <v>-2322.76</v>
      </c>
      <c r="K782" s="102">
        <v>-3332.66</v>
      </c>
      <c r="L782" s="102">
        <v>-4605.7</v>
      </c>
      <c r="M782" s="102">
        <v>-6657.03</v>
      </c>
      <c r="N782" s="102">
        <v>-8834.46</v>
      </c>
      <c r="O782" s="102">
        <v>-11249.99</v>
      </c>
      <c r="P782" s="102">
        <v>-13088.76</v>
      </c>
      <c r="Q782" s="102">
        <v>-15471.85</v>
      </c>
      <c r="R782" s="102">
        <v>-17908.27</v>
      </c>
      <c r="S782" s="102">
        <v>-20419.89</v>
      </c>
      <c r="T782" s="102">
        <v>0</v>
      </c>
      <c r="U782" s="43"/>
      <c r="V782" s="43"/>
      <c r="W782" s="102">
        <v>-2895.17</v>
      </c>
      <c r="X782" s="102">
        <v>-5735.4</v>
      </c>
      <c r="Y782" s="102">
        <v>-8590.38</v>
      </c>
      <c r="Z782" s="102">
        <v>-8949.64</v>
      </c>
      <c r="AA782" s="102">
        <v>-10342.21</v>
      </c>
      <c r="AB782" s="102">
        <v>-13176.08</v>
      </c>
      <c r="AC782" s="102">
        <v>-12484.53</v>
      </c>
      <c r="AD782" s="102">
        <v>-14970.97</v>
      </c>
      <c r="AE782" s="102">
        <v>-17190.02</v>
      </c>
      <c r="AF782" s="102">
        <v>-18840.43</v>
      </c>
      <c r="AG782" s="102">
        <v>-22746.41</v>
      </c>
      <c r="AH782" s="102">
        <v>0</v>
      </c>
      <c r="AJ782" s="102">
        <v>-3953.82</v>
      </c>
      <c r="AK782" s="102">
        <v>-8386.54</v>
      </c>
      <c r="AL782" s="102">
        <v>-12346.51</v>
      </c>
      <c r="AM782" s="102">
        <v>-16698.38</v>
      </c>
      <c r="AN782" s="102">
        <v>-20572.41</v>
      </c>
      <c r="AO782" s="102">
        <v>-24658.76</v>
      </c>
      <c r="AP782" s="102">
        <v>-29773.49</v>
      </c>
      <c r="AQ782" s="102">
        <v>-33088.76</v>
      </c>
      <c r="AR782" s="102">
        <v>-37527.55</v>
      </c>
      <c r="AS782" s="102"/>
      <c r="AT782" s="102"/>
      <c r="AU782" s="102"/>
    </row>
    <row r="783" ht="14.4" customHeight="1" spans="2:47" x14ac:dyDescent="0.25">
      <c r="B783" s="100" t="s">
        <v>1676</v>
      </c>
      <c r="C783" s="101" t="str">
        <f t="shared" si="160"/>
        <v>A</v>
      </c>
      <c r="D783" s="101" t="str">
        <f t="shared" si="161"/>
        <v>A2.1.5.03.0005</v>
      </c>
      <c r="E783" s="101" t="str">
        <f t="shared" si="162"/>
        <v>2</v>
      </c>
      <c r="F783" s="101" t="s">
        <v>92</v>
      </c>
      <c r="G783" s="101">
        <f t="shared" si="163"/>
        <v>13</v>
      </c>
      <c r="H783" s="101" t="s">
        <v>1677</v>
      </c>
      <c r="I783" s="102">
        <v>-5057.62</v>
      </c>
      <c r="J783" s="102">
        <v>-5477.3</v>
      </c>
      <c r="K783" s="102">
        <v>-5746.36</v>
      </c>
      <c r="L783" s="102">
        <v>-3672.68</v>
      </c>
      <c r="M783" s="102">
        <v>-4386.22</v>
      </c>
      <c r="N783" s="102">
        <v>-4911.02</v>
      </c>
      <c r="O783" s="102">
        <v>-5598.53</v>
      </c>
      <c r="P783" s="102">
        <v>-5606.11</v>
      </c>
      <c r="Q783" s="102">
        <v>-5532.27</v>
      </c>
      <c r="R783" s="102">
        <v>-5627.29</v>
      </c>
      <c r="S783" s="102">
        <v>-5968.42</v>
      </c>
      <c r="T783" s="102">
        <v>-6749.41</v>
      </c>
      <c r="U783" s="43"/>
      <c r="V783" s="43"/>
      <c r="W783" s="102">
        <v>-7943.34</v>
      </c>
      <c r="X783" s="102">
        <v>-8846.31</v>
      </c>
      <c r="Y783" s="102">
        <v>-9604.64</v>
      </c>
      <c r="Z783" s="102">
        <v>-9037.75</v>
      </c>
      <c r="AA783" s="102">
        <v>-9212.44</v>
      </c>
      <c r="AB783" s="102">
        <v>-9055.87</v>
      </c>
      <c r="AC783" s="102">
        <v>-7301.23</v>
      </c>
      <c r="AD783" s="102">
        <v>-8015.82</v>
      </c>
      <c r="AE783" s="102">
        <v>-7763.81</v>
      </c>
      <c r="AF783" s="102">
        <v>-6994.01</v>
      </c>
      <c r="AG783" s="102">
        <v>-7017.58</v>
      </c>
      <c r="AH783" s="102">
        <v>-6989.58</v>
      </c>
      <c r="AJ783" s="102">
        <v>-9916.32</v>
      </c>
      <c r="AK783" s="102">
        <v>-11227.74</v>
      </c>
      <c r="AL783" s="102">
        <v>-12946.52</v>
      </c>
      <c r="AM783" s="102">
        <v>-12115.26</v>
      </c>
      <c r="AN783" s="102">
        <v>-14152.52</v>
      </c>
      <c r="AO783" s="102">
        <v>-14503.96</v>
      </c>
      <c r="AP783" s="102">
        <v>-14959.36</v>
      </c>
      <c r="AQ783" s="102">
        <v>-14349.17</v>
      </c>
      <c r="AR783" s="102">
        <v>-13893.04</v>
      </c>
      <c r="AS783" s="102"/>
      <c r="AT783" s="102"/>
      <c r="AU783" s="102"/>
    </row>
    <row r="784" ht="14.4" customHeight="1" spans="2:47" x14ac:dyDescent="0.25">
      <c r="B784" s="100" t="s">
        <v>1678</v>
      </c>
      <c r="C784" s="101" t="str">
        <f t="shared" si="160"/>
        <v>A</v>
      </c>
      <c r="D784" s="101" t="str">
        <f t="shared" si="161"/>
        <v>A2.1.5.03.0006</v>
      </c>
      <c r="E784" s="101" t="str">
        <f t="shared" si="162"/>
        <v>2</v>
      </c>
      <c r="F784" s="101" t="s">
        <v>92</v>
      </c>
      <c r="G784" s="101">
        <f t="shared" si="163"/>
        <v>13</v>
      </c>
      <c r="H784" s="101" t="s">
        <v>1679</v>
      </c>
      <c r="I784" s="102">
        <v>-328.72</v>
      </c>
      <c r="J784" s="102">
        <v>-644.56</v>
      </c>
      <c r="K784" s="102">
        <v>-969.19</v>
      </c>
      <c r="L784" s="102">
        <v>-1327.58</v>
      </c>
      <c r="M784" s="102">
        <v>-2039.4</v>
      </c>
      <c r="N784" s="102">
        <v>-2691.22</v>
      </c>
      <c r="O784" s="102">
        <v>-3382.19</v>
      </c>
      <c r="P784" s="102">
        <v>-4087.93</v>
      </c>
      <c r="Q784" s="102">
        <v>-4773.25</v>
      </c>
      <c r="R784" s="102">
        <v>-5599.46</v>
      </c>
      <c r="S784" s="102">
        <v>-3199.78</v>
      </c>
      <c r="T784" s="102">
        <v>0</v>
      </c>
      <c r="U784" s="43"/>
      <c r="V784" s="43"/>
      <c r="W784" s="102">
        <v>-848.28</v>
      </c>
      <c r="X784" s="102">
        <v>-1715.29</v>
      </c>
      <c r="Y784" s="102">
        <v>-2639.7</v>
      </c>
      <c r="Z784" s="102">
        <v>-2744.98</v>
      </c>
      <c r="AA784" s="102">
        <v>-3836.41</v>
      </c>
      <c r="AB784" s="102">
        <v>-4666.86</v>
      </c>
      <c r="AC784" s="102">
        <v>-4666.86</v>
      </c>
      <c r="AD784" s="102">
        <v>-5668.55</v>
      </c>
      <c r="AE784" s="102">
        <v>-6626.38</v>
      </c>
      <c r="AF784" s="102">
        <v>-7581.91</v>
      </c>
      <c r="AG784" s="102">
        <v>-4197.09</v>
      </c>
      <c r="AH784" s="102">
        <v>0</v>
      </c>
      <c r="AJ784" s="102">
        <v>-1137.6</v>
      </c>
      <c r="AK784" s="102">
        <v>-2415.17</v>
      </c>
      <c r="AL784" s="102">
        <v>-3554.13</v>
      </c>
      <c r="AM784" s="102">
        <v>-4807.67</v>
      </c>
      <c r="AN784" s="102">
        <v>-5919.13</v>
      </c>
      <c r="AO784" s="102">
        <v>-7117.27</v>
      </c>
      <c r="AP784" s="102">
        <v>-8581.91</v>
      </c>
      <c r="AQ784" s="102">
        <v>-9534.41</v>
      </c>
      <c r="AR784" s="102">
        <v>-10815.31</v>
      </c>
      <c r="AS784" s="102"/>
      <c r="AT784" s="102"/>
      <c r="AU784" s="102"/>
    </row>
    <row r="785" ht="14.4" customHeight="1" spans="2:47" x14ac:dyDescent="0.25">
      <c r="B785" s="99" t="s">
        <v>1680</v>
      </c>
      <c r="C785" t="str">
        <f t="shared" ref="C785:C797" si="224">IF(G785&gt;8,"A","S")</f>
        <v>S</v>
      </c>
      <c r="D785" t="str">
        <f t="shared" ref="D785:D797" si="225">"A"&amp;B785</f>
        <v>A2.1.6</v>
      </c>
      <c r="E785" t="str">
        <f t="shared" ref="E785:E797" si="226">LEFT(B785)</f>
        <v>2</v>
      </c>
      <c r="G785">
        <f t="shared" ref="G785:G797" si="227">LEN(B785)</f>
        <v>5</v>
      </c>
      <c r="H785" t="s">
        <v>1681</v>
      </c>
      <c r="I785" s="43">
        <v>-71412.57</v>
      </c>
      <c r="J785" s="43">
        <v>-77083.25</v>
      </c>
      <c r="K785" s="43">
        <v>-106566.85</v>
      </c>
      <c r="L785" s="43">
        <v>-6749.8</v>
      </c>
      <c r="M785" s="43">
        <v>-206749.8</v>
      </c>
      <c r="N785" s="43">
        <v>-131749.8</v>
      </c>
      <c r="O785" s="43">
        <v>-121749.8</v>
      </c>
      <c r="P785" s="43">
        <v>-111749.8</v>
      </c>
      <c r="Q785" s="43">
        <v>-101749.8</v>
      </c>
      <c r="R785" s="43">
        <v>-91749.8</v>
      </c>
      <c r="S785" s="43">
        <v>-81749.8</v>
      </c>
      <c r="T785" s="43">
        <v>-71749.8</v>
      </c>
      <c r="U785" s="43"/>
      <c r="V785" s="43"/>
      <c r="W785" s="43">
        <v>-60000</v>
      </c>
      <c r="X785" s="43">
        <v>-50000</v>
      </c>
      <c r="Y785" s="43">
        <v>-40000</v>
      </c>
      <c r="Z785" s="43">
        <v>-30000</v>
      </c>
      <c r="AA785" s="43">
        <v>-20000</v>
      </c>
      <c r="AB785" s="43">
        <v>-10000</v>
      </c>
      <c r="AC785" s="43">
        <v>0</v>
      </c>
      <c r="AD785" s="43">
        <v>0</v>
      </c>
      <c r="AE785" s="43">
        <v>0</v>
      </c>
      <c r="AF785" s="43">
        <v>0</v>
      </c>
      <c r="AG785" s="43">
        <v>0</v>
      </c>
      <c r="AH785" s="43">
        <v>0</v>
      </c>
      <c r="AJ785" s="43">
        <v>0</v>
      </c>
      <c r="AK785" s="43">
        <v>0</v>
      </c>
      <c r="AL785" s="43">
        <v>-250000</v>
      </c>
      <c r="AM785" s="43">
        <v>0</v>
      </c>
      <c r="AN785" s="43">
        <v>0</v>
      </c>
      <c r="AO785" s="43">
        <v>0</v>
      </c>
      <c r="AP785" s="103">
        <v>0</v>
      </c>
      <c r="AQ785" s="43">
        <v>0</v>
      </c>
      <c r="AR785" s="43">
        <v>0</v>
      </c>
      <c r="AS785" s="43"/>
      <c r="AT785" s="43"/>
      <c r="AU785" s="43"/>
    </row>
    <row r="786" ht="14.4" customHeight="1" spans="2:47" x14ac:dyDescent="0.25">
      <c r="B786" s="99" t="s">
        <v>1682</v>
      </c>
      <c r="C786" t="str">
        <f t="shared" ref="C786:C787" si="228">IF(G786&gt;8,"A","S")</f>
        <v>S</v>
      </c>
      <c r="D786" t="str">
        <f t="shared" ref="D786:D787" si="229">"A"&amp;B786</f>
        <v>A2.1.6.01</v>
      </c>
      <c r="E786" t="str">
        <f t="shared" ref="E786:E787" si="230">LEFT(B786)</f>
        <v>2</v>
      </c>
      <c r="G786">
        <f t="shared" ref="G786:G787" si="231">LEN(B786)</f>
        <v>8</v>
      </c>
      <c r="H786" t="s">
        <v>1683</v>
      </c>
      <c r="I786" s="43">
        <v>-25508.8</v>
      </c>
      <c r="J786" s="43">
        <v>-36920.87</v>
      </c>
      <c r="K786" s="43">
        <v>-66404.47</v>
      </c>
      <c r="L786" s="43">
        <v>-5000</v>
      </c>
      <c r="M786" s="43">
        <v>-5000</v>
      </c>
      <c r="N786" s="43">
        <v>0</v>
      </c>
      <c r="O786" s="43">
        <v>0</v>
      </c>
      <c r="P786" s="43">
        <v>0</v>
      </c>
      <c r="Q786" s="43">
        <v>0</v>
      </c>
      <c r="R786" s="43">
        <v>0</v>
      </c>
      <c r="S786" s="43">
        <v>0</v>
      </c>
      <c r="T786" s="43">
        <v>0</v>
      </c>
      <c r="U786" s="43"/>
      <c r="V786" s="43"/>
      <c r="W786" s="43">
        <v>0</v>
      </c>
      <c r="X786" s="43">
        <v>0</v>
      </c>
      <c r="Y786" s="43">
        <v>0</v>
      </c>
      <c r="Z786" s="43">
        <v>0</v>
      </c>
      <c r="AA786" s="43">
        <v>0</v>
      </c>
      <c r="AB786" s="43">
        <v>0</v>
      </c>
      <c r="AC786" s="43">
        <v>0</v>
      </c>
      <c r="AD786" s="43">
        <v>0</v>
      </c>
      <c r="AE786" s="43">
        <v>0</v>
      </c>
      <c r="AF786" s="43">
        <v>0</v>
      </c>
      <c r="AG786" s="43">
        <v>0</v>
      </c>
      <c r="AH786" s="43">
        <v>0</v>
      </c>
      <c r="AJ786" s="43">
        <v>0</v>
      </c>
      <c r="AK786" s="43">
        <v>0</v>
      </c>
      <c r="AL786" s="43">
        <v>0</v>
      </c>
      <c r="AM786" s="43">
        <v>0</v>
      </c>
      <c r="AN786" s="43">
        <v>0</v>
      </c>
      <c r="AO786" s="43">
        <v>0</v>
      </c>
      <c r="AP786" s="103">
        <v>0</v>
      </c>
      <c r="AQ786" s="43">
        <v>0</v>
      </c>
      <c r="AR786" s="43">
        <v>0</v>
      </c>
      <c r="AS786" s="43"/>
      <c r="AT786" s="43"/>
      <c r="AU786" s="43"/>
    </row>
    <row r="787" ht="14.4" customHeight="1" spans="2:47" x14ac:dyDescent="0.25">
      <c r="B787" s="100" t="s">
        <v>1684</v>
      </c>
      <c r="C787" s="101" t="str">
        <f t="shared" si="228"/>
        <v>A</v>
      </c>
      <c r="D787" s="101" t="str">
        <f t="shared" si="229"/>
        <v>A2.1.6.01.0001</v>
      </c>
      <c r="E787" s="101" t="str">
        <f t="shared" si="230"/>
        <v>2</v>
      </c>
      <c r="F787" s="101" t="s">
        <v>98</v>
      </c>
      <c r="G787" s="101">
        <f t="shared" si="231"/>
        <v>13</v>
      </c>
      <c r="H787" s="101" t="s">
        <v>1685</v>
      </c>
      <c r="I787" s="102">
        <v>-20508.8</v>
      </c>
      <c r="J787" s="102">
        <v>-31920.87</v>
      </c>
      <c r="K787" s="102">
        <v>-61404.47</v>
      </c>
      <c r="L787" s="102">
        <v>0</v>
      </c>
      <c r="M787" s="102">
        <v>0</v>
      </c>
      <c r="N787" s="102">
        <v>0</v>
      </c>
      <c r="O787" s="102">
        <v>0</v>
      </c>
      <c r="P787" s="102">
        <v>0</v>
      </c>
      <c r="Q787" s="102">
        <v>0</v>
      </c>
      <c r="R787" s="102">
        <v>0</v>
      </c>
      <c r="S787" s="102">
        <v>0</v>
      </c>
      <c r="T787" s="102">
        <v>0</v>
      </c>
      <c r="U787" s="43"/>
      <c r="V787" s="43"/>
      <c r="W787" s="102">
        <v>0</v>
      </c>
      <c r="X787" s="102">
        <v>0</v>
      </c>
      <c r="Y787" s="102">
        <v>0</v>
      </c>
      <c r="Z787" s="102">
        <v>0</v>
      </c>
      <c r="AA787" s="102">
        <v>0</v>
      </c>
      <c r="AB787" s="102">
        <v>0</v>
      </c>
      <c r="AC787" s="102">
        <v>0</v>
      </c>
      <c r="AD787" s="102">
        <v>0</v>
      </c>
      <c r="AE787" s="102">
        <v>0</v>
      </c>
      <c r="AF787" s="102">
        <v>0</v>
      </c>
      <c r="AG787" s="102">
        <v>0</v>
      </c>
      <c r="AH787" s="102">
        <v>0</v>
      </c>
      <c r="AJ787" s="102">
        <v>0</v>
      </c>
      <c r="AK787" s="102">
        <v>0</v>
      </c>
      <c r="AL787" s="102">
        <v>0</v>
      </c>
      <c r="AM787" s="102">
        <v>0</v>
      </c>
      <c r="AN787" s="102">
        <v>0</v>
      </c>
      <c r="AO787" s="102">
        <v>0</v>
      </c>
      <c r="AP787" s="102">
        <v>0</v>
      </c>
      <c r="AQ787" s="102">
        <v>0</v>
      </c>
      <c r="AR787" s="102">
        <v>0</v>
      </c>
      <c r="AS787" s="102"/>
      <c r="AT787" s="102"/>
      <c r="AU787" s="102"/>
    </row>
    <row r="788" ht="14.4" customHeight="1" spans="2:47" x14ac:dyDescent="0.25">
      <c r="B788" s="100" t="s">
        <v>1686</v>
      </c>
      <c r="C788" s="101" t="str">
        <f t="shared" ref="C788" si="232">IF(G788&gt;8,"A","S")</f>
        <v>A</v>
      </c>
      <c r="D788" s="101" t="str">
        <f t="shared" ref="D788" si="233">"A"&amp;B788</f>
        <v>A2.1.6.01.0002</v>
      </c>
      <c r="E788" s="101" t="str">
        <f t="shared" ref="E788" si="234">LEFT(B788)</f>
        <v>2</v>
      </c>
      <c r="F788" s="101" t="s">
        <v>98</v>
      </c>
      <c r="G788" s="101">
        <f t="shared" ref="G788" si="235">LEN(B788)</f>
        <v>13</v>
      </c>
      <c r="H788" s="101" t="s">
        <v>1687</v>
      </c>
      <c r="I788" s="102">
        <v>-5000</v>
      </c>
      <c r="J788" s="102">
        <v>-5000</v>
      </c>
      <c r="K788" s="102">
        <v>-5000</v>
      </c>
      <c r="L788" s="102">
        <v>-5000</v>
      </c>
      <c r="M788" s="102">
        <v>-5000</v>
      </c>
      <c r="N788" s="102">
        <v>0</v>
      </c>
      <c r="O788" s="102">
        <v>0</v>
      </c>
      <c r="P788" s="102">
        <v>0</v>
      </c>
      <c r="Q788" s="102">
        <v>0</v>
      </c>
      <c r="R788" s="102">
        <v>0</v>
      </c>
      <c r="S788" s="102">
        <v>0</v>
      </c>
      <c r="T788" s="102">
        <v>0</v>
      </c>
      <c r="U788" s="43"/>
      <c r="V788" s="43"/>
      <c r="W788" s="102">
        <v>0</v>
      </c>
      <c r="X788" s="102">
        <v>0</v>
      </c>
      <c r="Y788" s="102">
        <v>0</v>
      </c>
      <c r="Z788" s="102">
        <v>0</v>
      </c>
      <c r="AA788" s="102">
        <v>0</v>
      </c>
      <c r="AB788" s="102">
        <v>0</v>
      </c>
      <c r="AC788" s="102">
        <v>0</v>
      </c>
      <c r="AD788" s="102">
        <v>0</v>
      </c>
      <c r="AE788" s="102">
        <v>0</v>
      </c>
      <c r="AF788" s="102">
        <v>0</v>
      </c>
      <c r="AG788" s="102">
        <v>0</v>
      </c>
      <c r="AH788" s="102">
        <v>0</v>
      </c>
      <c r="AJ788" s="102">
        <v>0</v>
      </c>
      <c r="AK788" s="102">
        <v>0</v>
      </c>
      <c r="AL788" s="102">
        <v>0</v>
      </c>
      <c r="AM788" s="102">
        <v>0</v>
      </c>
      <c r="AN788" s="102">
        <v>0</v>
      </c>
      <c r="AO788" s="102">
        <v>0</v>
      </c>
      <c r="AP788" s="102">
        <v>0</v>
      </c>
      <c r="AQ788" s="102">
        <v>0</v>
      </c>
      <c r="AR788" s="102">
        <v>0</v>
      </c>
      <c r="AS788" s="102"/>
      <c r="AT788" s="102"/>
      <c r="AU788" s="102"/>
    </row>
    <row r="789" ht="14.4" customHeight="1" spans="2:47" x14ac:dyDescent="0.25">
      <c r="B789" s="99" t="s">
        <v>1688</v>
      </c>
      <c r="C789" t="str">
        <f t="shared" si="224"/>
        <v>S</v>
      </c>
      <c r="D789" t="str">
        <f t="shared" si="225"/>
        <v>A2.1.6.02</v>
      </c>
      <c r="E789" t="str">
        <f t="shared" si="226"/>
        <v>2</v>
      </c>
      <c r="G789">
        <f t="shared" si="227"/>
        <v>8</v>
      </c>
      <c r="H789" t="s">
        <v>1689</v>
      </c>
      <c r="I789" s="43">
        <v>-1749.8</v>
      </c>
      <c r="J789" s="43">
        <v>-1749.8</v>
      </c>
      <c r="K789" s="43">
        <v>-1749.8</v>
      </c>
      <c r="L789" s="43">
        <v>-1749.8</v>
      </c>
      <c r="M789" s="43">
        <v>-1749.8</v>
      </c>
      <c r="N789" s="43">
        <v>-1749.8</v>
      </c>
      <c r="O789" s="43">
        <v>-1749.8</v>
      </c>
      <c r="P789" s="43">
        <v>-1749.8</v>
      </c>
      <c r="Q789" s="43">
        <v>-1749.8</v>
      </c>
      <c r="R789" s="43">
        <v>-1749.8</v>
      </c>
      <c r="S789" s="43">
        <v>-1749.8</v>
      </c>
      <c r="T789" s="43">
        <v>-1749.8</v>
      </c>
      <c r="U789" s="43"/>
      <c r="V789" s="43"/>
      <c r="W789" s="43">
        <v>0</v>
      </c>
      <c r="X789" s="43">
        <v>0</v>
      </c>
      <c r="Y789" s="43">
        <v>0</v>
      </c>
      <c r="Z789" s="43">
        <v>0</v>
      </c>
      <c r="AA789" s="43">
        <v>0</v>
      </c>
      <c r="AB789" s="43">
        <v>0</v>
      </c>
      <c r="AC789" s="43">
        <v>0</v>
      </c>
      <c r="AD789" s="43">
        <v>0</v>
      </c>
      <c r="AE789" s="43">
        <v>0</v>
      </c>
      <c r="AF789" s="43">
        <v>0</v>
      </c>
      <c r="AG789" s="43">
        <v>0</v>
      </c>
      <c r="AH789" s="43">
        <v>0</v>
      </c>
      <c r="AJ789" s="43">
        <v>0</v>
      </c>
      <c r="AK789" s="43">
        <v>0</v>
      </c>
      <c r="AL789" s="43">
        <v>-250000</v>
      </c>
      <c r="AM789" s="43">
        <v>0</v>
      </c>
      <c r="AN789" s="43">
        <v>0</v>
      </c>
      <c r="AO789" s="43">
        <v>0</v>
      </c>
      <c r="AP789" s="103">
        <v>0</v>
      </c>
      <c r="AQ789" s="43">
        <v>0</v>
      </c>
      <c r="AR789" s="43">
        <v>0</v>
      </c>
      <c r="AS789" s="43"/>
      <c r="AT789" s="43"/>
      <c r="AU789" s="43"/>
    </row>
    <row r="790" ht="14.4" customHeight="1" spans="2:47" x14ac:dyDescent="0.25">
      <c r="B790" s="100" t="s">
        <v>1690</v>
      </c>
      <c r="C790" s="101" t="str">
        <f t="shared" si="224"/>
        <v>A</v>
      </c>
      <c r="D790" s="101" t="str">
        <f t="shared" si="225"/>
        <v>A2.1.6.02.0006</v>
      </c>
      <c r="E790" s="101" t="str">
        <f t="shared" si="226"/>
        <v>2</v>
      </c>
      <c r="F790" s="101" t="s">
        <v>98</v>
      </c>
      <c r="G790" s="101">
        <f t="shared" si="227"/>
        <v>13</v>
      </c>
      <c r="H790" s="101" t="s">
        <v>1691</v>
      </c>
      <c r="I790" s="102">
        <v>-1749.8</v>
      </c>
      <c r="J790" s="102">
        <v>-1749.8</v>
      </c>
      <c r="K790" s="102">
        <v>-1749.8</v>
      </c>
      <c r="L790" s="102">
        <v>-1749.8</v>
      </c>
      <c r="M790" s="102">
        <v>-1749.8</v>
      </c>
      <c r="N790" s="102">
        <v>-1749.8</v>
      </c>
      <c r="O790" s="102">
        <v>-1749.8</v>
      </c>
      <c r="P790" s="102">
        <v>-1749.8</v>
      </c>
      <c r="Q790" s="102">
        <v>-1749.8</v>
      </c>
      <c r="R790" s="102">
        <v>-1749.8</v>
      </c>
      <c r="S790" s="102">
        <v>-1749.8</v>
      </c>
      <c r="T790" s="102">
        <v>-1749.8</v>
      </c>
      <c r="U790" s="43"/>
      <c r="V790" s="43"/>
      <c r="W790" s="102">
        <v>0</v>
      </c>
      <c r="X790" s="102">
        <v>0</v>
      </c>
      <c r="Y790" s="102">
        <v>0</v>
      </c>
      <c r="Z790" s="102">
        <v>0</v>
      </c>
      <c r="AA790" s="102">
        <v>0</v>
      </c>
      <c r="AB790" s="102">
        <v>0</v>
      </c>
      <c r="AC790" s="102">
        <v>0</v>
      </c>
      <c r="AD790" s="102">
        <v>0</v>
      </c>
      <c r="AE790" s="102">
        <v>0</v>
      </c>
      <c r="AF790" s="102">
        <v>0</v>
      </c>
      <c r="AG790" s="102">
        <v>0</v>
      </c>
      <c r="AH790" s="102">
        <v>0</v>
      </c>
      <c r="AJ790" s="102">
        <v>0</v>
      </c>
      <c r="AK790" s="102">
        <v>0</v>
      </c>
      <c r="AL790" s="102">
        <v>0</v>
      </c>
      <c r="AM790" s="102">
        <v>0</v>
      </c>
      <c r="AN790" s="102">
        <v>0</v>
      </c>
      <c r="AO790" s="102">
        <v>0</v>
      </c>
      <c r="AP790" s="102">
        <v>0</v>
      </c>
      <c r="AQ790" s="102">
        <v>0</v>
      </c>
      <c r="AR790" s="102">
        <v>0</v>
      </c>
      <c r="AS790" s="102"/>
      <c r="AT790" s="102"/>
      <c r="AU790" s="102"/>
    </row>
    <row r="791" ht="14.4" customHeight="1" spans="2:47" x14ac:dyDescent="0.25">
      <c r="B791" s="100" t="s">
        <v>1692</v>
      </c>
      <c r="C791" s="101" t="str">
        <f t="shared" ref="C791" si="236">IF(G791&gt;8,"A","S")</f>
        <v>A</v>
      </c>
      <c r="D791" s="101" t="str">
        <f t="shared" ref="D791" si="237">"A"&amp;B791</f>
        <v>A2.1.6.02.0011</v>
      </c>
      <c r="E791" s="101" t="str">
        <f t="shared" ref="E791" si="238">LEFT(B791)</f>
        <v>2</v>
      </c>
      <c r="F791" s="101" t="s">
        <v>98</v>
      </c>
      <c r="G791" s="101">
        <f t="shared" ref="G791" si="239">LEN(B791)</f>
        <v>13</v>
      </c>
      <c r="H791" s="101" t="s">
        <v>1693</v>
      </c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43"/>
      <c r="V791" s="43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J791" s="102">
        <v>0</v>
      </c>
      <c r="AK791" s="102">
        <v>0</v>
      </c>
      <c r="AL791" s="102">
        <v>-250000</v>
      </c>
      <c r="AM791" s="102">
        <v>0</v>
      </c>
      <c r="AN791" s="102">
        <v>0</v>
      </c>
      <c r="AO791" s="102">
        <v>0</v>
      </c>
      <c r="AP791" s="102">
        <v>0</v>
      </c>
      <c r="AQ791" s="102">
        <v>0</v>
      </c>
      <c r="AR791" s="102">
        <v>0</v>
      </c>
      <c r="AS791" s="102"/>
      <c r="AT791" s="102"/>
      <c r="AU791" s="102"/>
    </row>
    <row r="792" ht="14.4" customHeight="1" spans="2:47" x14ac:dyDescent="0.25">
      <c r="B792" s="99" t="s">
        <v>1694</v>
      </c>
      <c r="C792" t="str">
        <f t="shared" ref="C792:C795" si="240">IF(G792&gt;8,"A","S")</f>
        <v>S</v>
      </c>
      <c r="D792" t="str">
        <f t="shared" ref="D792:D795" si="241">"A"&amp;B792</f>
        <v>A2.1.6.05</v>
      </c>
      <c r="E792" t="str">
        <f t="shared" ref="E792:E795" si="242">LEFT(B792)</f>
        <v>2</v>
      </c>
      <c r="G792">
        <f t="shared" ref="G792:G795" si="243">LEN(B792)</f>
        <v>8</v>
      </c>
      <c r="H792" t="s">
        <v>1695</v>
      </c>
      <c r="I792" s="43">
        <v>-44153.97</v>
      </c>
      <c r="J792" s="43">
        <v>-38412.58</v>
      </c>
      <c r="K792" s="43">
        <v>-38412.58</v>
      </c>
      <c r="L792" s="43">
        <v>0</v>
      </c>
      <c r="M792" s="43">
        <v>0</v>
      </c>
      <c r="N792" s="43">
        <v>0</v>
      </c>
      <c r="O792" s="43">
        <v>0</v>
      </c>
      <c r="P792" s="43">
        <v>0</v>
      </c>
      <c r="Q792" s="43">
        <v>0</v>
      </c>
      <c r="R792" s="43">
        <v>0</v>
      </c>
      <c r="S792" s="43">
        <v>0</v>
      </c>
      <c r="T792" s="43">
        <v>0</v>
      </c>
      <c r="U792" s="43"/>
      <c r="V792" s="43"/>
      <c r="W792" s="43">
        <v>0</v>
      </c>
      <c r="X792" s="43">
        <v>0</v>
      </c>
      <c r="Y792" s="43">
        <v>0</v>
      </c>
      <c r="Z792" s="43">
        <v>0</v>
      </c>
      <c r="AA792" s="43">
        <v>0</v>
      </c>
      <c r="AB792" s="43">
        <v>0</v>
      </c>
      <c r="AC792" s="43">
        <v>0</v>
      </c>
      <c r="AD792" s="43">
        <v>0</v>
      </c>
      <c r="AE792" s="43">
        <v>0</v>
      </c>
      <c r="AF792" s="43">
        <v>0</v>
      </c>
      <c r="AG792" s="43">
        <v>0</v>
      </c>
      <c r="AH792" s="43">
        <v>0</v>
      </c>
      <c r="AJ792" s="43">
        <v>0</v>
      </c>
      <c r="AK792" s="43">
        <v>0</v>
      </c>
      <c r="AL792" s="43">
        <v>0</v>
      </c>
      <c r="AM792" s="43">
        <v>0</v>
      </c>
      <c r="AN792" s="43">
        <v>0</v>
      </c>
      <c r="AO792" s="43">
        <v>0</v>
      </c>
      <c r="AP792" s="103">
        <v>0</v>
      </c>
      <c r="AQ792" s="43">
        <v>0</v>
      </c>
      <c r="AR792" s="43">
        <v>0</v>
      </c>
      <c r="AS792" s="43"/>
      <c r="AT792" s="43"/>
      <c r="AU792" s="43"/>
    </row>
    <row r="793" ht="14.4" customHeight="1" spans="2:47" x14ac:dyDescent="0.25">
      <c r="B793" s="100" t="s">
        <v>1696</v>
      </c>
      <c r="C793" s="101" t="str">
        <f t="shared" si="240"/>
        <v>A</v>
      </c>
      <c r="D793" s="101" t="str">
        <f t="shared" si="241"/>
        <v>A2.1.6.05.0001</v>
      </c>
      <c r="E793" s="101" t="str">
        <f t="shared" si="242"/>
        <v>2</v>
      </c>
      <c r="F793" s="101" t="s">
        <v>98</v>
      </c>
      <c r="G793" s="101">
        <f t="shared" si="243"/>
        <v>13</v>
      </c>
      <c r="H793" s="101" t="s">
        <v>1697</v>
      </c>
      <c r="I793" s="102">
        <v>-741.39</v>
      </c>
      <c r="J793" s="102">
        <v>0</v>
      </c>
      <c r="K793" s="102">
        <v>0</v>
      </c>
      <c r="L793" s="102">
        <v>0</v>
      </c>
      <c r="M793" s="102">
        <v>0</v>
      </c>
      <c r="N793" s="102">
        <v>0</v>
      </c>
      <c r="O793" s="102">
        <v>0</v>
      </c>
      <c r="P793" s="102">
        <v>0</v>
      </c>
      <c r="Q793" s="102">
        <v>0</v>
      </c>
      <c r="R793" s="102">
        <v>0</v>
      </c>
      <c r="S793" s="102">
        <v>0</v>
      </c>
      <c r="T793" s="102">
        <v>0</v>
      </c>
      <c r="U793" s="43"/>
      <c r="V793" s="43"/>
      <c r="W793" s="102">
        <v>0</v>
      </c>
      <c r="X793" s="102">
        <v>0</v>
      </c>
      <c r="Y793" s="102">
        <v>0</v>
      </c>
      <c r="Z793" s="102">
        <v>0</v>
      </c>
      <c r="AA793" s="102">
        <v>0</v>
      </c>
      <c r="AB793" s="102">
        <v>0</v>
      </c>
      <c r="AC793" s="102">
        <v>0</v>
      </c>
      <c r="AD793" s="102">
        <v>0</v>
      </c>
      <c r="AE793" s="102">
        <v>0</v>
      </c>
      <c r="AF793" s="102">
        <v>0</v>
      </c>
      <c r="AG793" s="102">
        <v>0</v>
      </c>
      <c r="AH793" s="102">
        <v>0</v>
      </c>
      <c r="AJ793" s="102">
        <v>0</v>
      </c>
      <c r="AK793" s="102">
        <v>0</v>
      </c>
      <c r="AL793" s="102">
        <v>0</v>
      </c>
      <c r="AM793" s="102">
        <v>0</v>
      </c>
      <c r="AN793" s="102">
        <v>0</v>
      </c>
      <c r="AO793" s="102">
        <v>0</v>
      </c>
      <c r="AP793" s="102">
        <v>0</v>
      </c>
      <c r="AQ793" s="102">
        <v>0</v>
      </c>
      <c r="AR793" s="102">
        <v>0</v>
      </c>
      <c r="AS793" s="102"/>
      <c r="AT793" s="102"/>
      <c r="AU793" s="102"/>
    </row>
    <row r="794" ht="14.4" customHeight="1" spans="2:47" x14ac:dyDescent="0.25">
      <c r="B794" s="100" t="s">
        <v>1698</v>
      </c>
      <c r="C794" s="101" t="str">
        <f t="shared" si="240"/>
        <v>A</v>
      </c>
      <c r="D794" s="101" t="str">
        <f t="shared" si="241"/>
        <v>A2.1.6.05.0002</v>
      </c>
      <c r="E794" s="101" t="str">
        <f t="shared" si="242"/>
        <v>2</v>
      </c>
      <c r="F794" s="101" t="s">
        <v>98</v>
      </c>
      <c r="G794" s="101">
        <f t="shared" si="243"/>
        <v>13</v>
      </c>
      <c r="H794" s="101" t="s">
        <v>1699</v>
      </c>
      <c r="I794" s="102">
        <v>-5000</v>
      </c>
      <c r="J794" s="102">
        <v>0</v>
      </c>
      <c r="K794" s="102">
        <v>0</v>
      </c>
      <c r="L794" s="102">
        <v>0</v>
      </c>
      <c r="M794" s="102">
        <v>0</v>
      </c>
      <c r="N794" s="102">
        <v>0</v>
      </c>
      <c r="O794" s="102">
        <v>0</v>
      </c>
      <c r="P794" s="102">
        <v>0</v>
      </c>
      <c r="Q794" s="102">
        <v>0</v>
      </c>
      <c r="R794" s="102">
        <v>0</v>
      </c>
      <c r="S794" s="102">
        <v>0</v>
      </c>
      <c r="T794" s="102">
        <v>0</v>
      </c>
      <c r="U794" s="43"/>
      <c r="V794" s="43"/>
      <c r="W794" s="102">
        <v>0</v>
      </c>
      <c r="X794" s="102">
        <v>0</v>
      </c>
      <c r="Y794" s="102">
        <v>0</v>
      </c>
      <c r="Z794" s="102">
        <v>0</v>
      </c>
      <c r="AA794" s="102">
        <v>0</v>
      </c>
      <c r="AB794" s="102">
        <v>0</v>
      </c>
      <c r="AC794" s="102">
        <v>0</v>
      </c>
      <c r="AD794" s="102">
        <v>0</v>
      </c>
      <c r="AE794" s="102">
        <v>0</v>
      </c>
      <c r="AF794" s="102">
        <v>0</v>
      </c>
      <c r="AG794" s="102">
        <v>0</v>
      </c>
      <c r="AH794" s="102">
        <v>0</v>
      </c>
      <c r="AJ794" s="102">
        <v>0</v>
      </c>
      <c r="AK794" s="102">
        <v>0</v>
      </c>
      <c r="AL794" s="102">
        <v>0</v>
      </c>
      <c r="AM794" s="102">
        <v>0</v>
      </c>
      <c r="AN794" s="102">
        <v>0</v>
      </c>
      <c r="AO794" s="102">
        <v>0</v>
      </c>
      <c r="AP794" s="102">
        <v>0</v>
      </c>
      <c r="AQ794" s="102">
        <v>0</v>
      </c>
      <c r="AR794" s="102">
        <v>0</v>
      </c>
      <c r="AS794" s="102"/>
      <c r="AT794" s="102"/>
      <c r="AU794" s="102"/>
    </row>
    <row r="795" ht="14.4" customHeight="1" spans="2:47" x14ac:dyDescent="0.25">
      <c r="B795" s="100" t="s">
        <v>1700</v>
      </c>
      <c r="C795" s="101" t="str">
        <f t="shared" si="240"/>
        <v>A</v>
      </c>
      <c r="D795" s="101" t="str">
        <f t="shared" si="241"/>
        <v>A2.1.6.05.0003</v>
      </c>
      <c r="E795" s="101" t="str">
        <f t="shared" si="242"/>
        <v>2</v>
      </c>
      <c r="F795" s="101" t="s">
        <v>98</v>
      </c>
      <c r="G795" s="101">
        <f t="shared" si="243"/>
        <v>13</v>
      </c>
      <c r="H795" s="101" t="s">
        <v>1701</v>
      </c>
      <c r="I795" s="102">
        <v>-38412.58</v>
      </c>
      <c r="J795" s="102">
        <v>-38412.58</v>
      </c>
      <c r="K795" s="102">
        <v>-38412.58</v>
      </c>
      <c r="L795" s="102">
        <v>0</v>
      </c>
      <c r="M795" s="102">
        <v>0</v>
      </c>
      <c r="N795" s="102">
        <v>0</v>
      </c>
      <c r="O795" s="102">
        <v>0</v>
      </c>
      <c r="P795" s="102">
        <v>0</v>
      </c>
      <c r="Q795" s="102">
        <v>0</v>
      </c>
      <c r="R795" s="102">
        <v>0</v>
      </c>
      <c r="S795" s="102">
        <v>0</v>
      </c>
      <c r="T795" s="102">
        <v>0</v>
      </c>
      <c r="U795" s="43"/>
      <c r="V795" s="43"/>
      <c r="W795" s="102">
        <v>0</v>
      </c>
      <c r="X795" s="102">
        <v>0</v>
      </c>
      <c r="Y795" s="102">
        <v>0</v>
      </c>
      <c r="Z795" s="102">
        <v>0</v>
      </c>
      <c r="AA795" s="102">
        <v>0</v>
      </c>
      <c r="AB795" s="102">
        <v>0</v>
      </c>
      <c r="AC795" s="102">
        <v>0</v>
      </c>
      <c r="AD795" s="102">
        <v>0</v>
      </c>
      <c r="AE795" s="102">
        <v>0</v>
      </c>
      <c r="AF795" s="102">
        <v>0</v>
      </c>
      <c r="AG795" s="102">
        <v>0</v>
      </c>
      <c r="AH795" s="102">
        <v>0</v>
      </c>
      <c r="AJ795" s="102">
        <v>0</v>
      </c>
      <c r="AK795" s="102">
        <v>0</v>
      </c>
      <c r="AL795" s="102">
        <v>0</v>
      </c>
      <c r="AM795" s="102">
        <v>0</v>
      </c>
      <c r="AN795" s="102">
        <v>0</v>
      </c>
      <c r="AO795" s="102">
        <v>0</v>
      </c>
      <c r="AP795" s="102">
        <v>0</v>
      </c>
      <c r="AQ795" s="102">
        <v>0</v>
      </c>
      <c r="AR795" s="102">
        <v>0</v>
      </c>
      <c r="AS795" s="102"/>
      <c r="AT795" s="102"/>
      <c r="AU795" s="102"/>
    </row>
    <row r="796" ht="14.4" customHeight="1" spans="2:47" x14ac:dyDescent="0.25">
      <c r="B796" s="99" t="s">
        <v>1702</v>
      </c>
      <c r="C796" t="str">
        <f t="shared" si="224"/>
        <v>S</v>
      </c>
      <c r="D796" t="str">
        <f t="shared" si="225"/>
        <v>A2.1.6.06</v>
      </c>
      <c r="E796" t="str">
        <f t="shared" si="226"/>
        <v>2</v>
      </c>
      <c r="G796">
        <f t="shared" si="227"/>
        <v>8</v>
      </c>
      <c r="H796" t="s">
        <v>1681</v>
      </c>
      <c r="I796" s="43">
        <v>0</v>
      </c>
      <c r="J796" s="43">
        <v>0</v>
      </c>
      <c r="K796" s="43">
        <v>0</v>
      </c>
      <c r="L796" s="43">
        <v>0</v>
      </c>
      <c r="M796" s="43">
        <v>-200000</v>
      </c>
      <c r="N796" s="43">
        <v>-130000</v>
      </c>
      <c r="O796" s="43">
        <v>-120000</v>
      </c>
      <c r="P796" s="43">
        <v>-110000</v>
      </c>
      <c r="Q796" s="43">
        <v>-100000</v>
      </c>
      <c r="R796" s="43">
        <v>-90000</v>
      </c>
      <c r="S796" s="43">
        <v>-80000</v>
      </c>
      <c r="T796" s="43">
        <v>-70000</v>
      </c>
      <c r="U796" s="43"/>
      <c r="V796" s="43"/>
      <c r="W796" s="43">
        <v>-60000</v>
      </c>
      <c r="X796" s="43">
        <v>-50000</v>
      </c>
      <c r="Y796" s="43">
        <v>-40000</v>
      </c>
      <c r="Z796" s="43">
        <v>-30000</v>
      </c>
      <c r="AA796" s="43">
        <v>-20000</v>
      </c>
      <c r="AB796" s="43">
        <v>-10000</v>
      </c>
      <c r="AC796" s="43">
        <v>0</v>
      </c>
      <c r="AD796" s="43">
        <v>0</v>
      </c>
      <c r="AE796" s="43">
        <v>0</v>
      </c>
      <c r="AF796" s="43">
        <v>0</v>
      </c>
      <c r="AG796" s="43">
        <v>0</v>
      </c>
      <c r="AH796" s="43">
        <v>0</v>
      </c>
      <c r="AJ796" s="43">
        <v>0</v>
      </c>
      <c r="AK796" s="43">
        <v>0</v>
      </c>
      <c r="AL796" s="43">
        <v>0</v>
      </c>
      <c r="AM796" s="43">
        <v>0</v>
      </c>
      <c r="AN796" s="43">
        <v>0</v>
      </c>
      <c r="AO796" s="43">
        <v>0</v>
      </c>
      <c r="AP796" s="103">
        <v>0</v>
      </c>
      <c r="AQ796" s="43">
        <v>0</v>
      </c>
      <c r="AR796" s="43">
        <v>0</v>
      </c>
      <c r="AS796" s="43"/>
      <c r="AT796" s="43"/>
      <c r="AU796" s="43"/>
    </row>
    <row r="797" ht="14.4" customHeight="1" spans="2:47" x14ac:dyDescent="0.25">
      <c r="B797" s="100" t="s">
        <v>1703</v>
      </c>
      <c r="C797" s="101" t="str">
        <f t="shared" si="224"/>
        <v>A</v>
      </c>
      <c r="D797" s="101" t="str">
        <f t="shared" si="225"/>
        <v>A2.1.6.06.0002</v>
      </c>
      <c r="E797" s="101" t="str">
        <f t="shared" si="226"/>
        <v>2</v>
      </c>
      <c r="F797" s="101" t="s">
        <v>92</v>
      </c>
      <c r="G797" s="101">
        <f t="shared" si="227"/>
        <v>13</v>
      </c>
      <c r="H797" s="101" t="s">
        <v>1704</v>
      </c>
      <c r="I797" s="102">
        <v>0</v>
      </c>
      <c r="J797" s="102">
        <v>0</v>
      </c>
      <c r="K797" s="102">
        <v>0</v>
      </c>
      <c r="L797" s="102">
        <v>0</v>
      </c>
      <c r="M797" s="102">
        <v>-200000</v>
      </c>
      <c r="N797" s="102">
        <v>-130000</v>
      </c>
      <c r="O797" s="102">
        <v>-120000</v>
      </c>
      <c r="P797" s="102">
        <v>-110000</v>
      </c>
      <c r="Q797" s="102">
        <v>-100000</v>
      </c>
      <c r="R797" s="102">
        <v>-90000</v>
      </c>
      <c r="S797" s="102">
        <v>-80000</v>
      </c>
      <c r="T797" s="102">
        <v>-70000</v>
      </c>
      <c r="U797" s="43"/>
      <c r="V797" s="43"/>
      <c r="W797" s="102">
        <v>-60000</v>
      </c>
      <c r="X797" s="102">
        <v>-50000</v>
      </c>
      <c r="Y797" s="102">
        <v>-40000</v>
      </c>
      <c r="Z797" s="102">
        <v>-30000</v>
      </c>
      <c r="AA797" s="102">
        <v>-20000</v>
      </c>
      <c r="AB797" s="102">
        <v>-10000</v>
      </c>
      <c r="AC797" s="102">
        <v>0</v>
      </c>
      <c r="AD797" s="102">
        <v>0</v>
      </c>
      <c r="AE797" s="102">
        <v>0</v>
      </c>
      <c r="AF797" s="102">
        <v>0</v>
      </c>
      <c r="AG797" s="102">
        <v>0</v>
      </c>
      <c r="AH797" s="102">
        <v>0</v>
      </c>
      <c r="AJ797" s="102">
        <v>0</v>
      </c>
      <c r="AK797" s="102">
        <v>0</v>
      </c>
      <c r="AL797" s="102">
        <v>0</v>
      </c>
      <c r="AM797" s="102">
        <v>0</v>
      </c>
      <c r="AN797" s="102">
        <v>0</v>
      </c>
      <c r="AO797" s="102">
        <v>0</v>
      </c>
      <c r="AP797" s="102">
        <v>0</v>
      </c>
      <c r="AQ797" s="102">
        <v>0</v>
      </c>
      <c r="AR797" s="102">
        <v>0</v>
      </c>
      <c r="AS797" s="102"/>
      <c r="AT797" s="102"/>
      <c r="AU797" s="102"/>
    </row>
    <row r="798" ht="14.4" customHeight="1" spans="2:47" x14ac:dyDescent="0.25">
      <c r="B798" s="99" t="s">
        <v>1705</v>
      </c>
      <c r="C798" t="str">
        <f t="shared" si="160"/>
        <v>S</v>
      </c>
      <c r="D798" t="str">
        <f t="shared" si="161"/>
        <v>A2.2</v>
      </c>
      <c r="E798" t="str">
        <f t="shared" si="162"/>
        <v>2</v>
      </c>
      <c r="G798">
        <f t="shared" si="163"/>
        <v>3</v>
      </c>
      <c r="H798" t="s">
        <v>1706</v>
      </c>
      <c r="I798" s="43">
        <v>-1804111.94</v>
      </c>
      <c r="J798" s="43">
        <v>-2042329.46</v>
      </c>
      <c r="K798" s="43">
        <v>-2042329.46</v>
      </c>
      <c r="L798" s="43">
        <v>-2042329.46</v>
      </c>
      <c r="M798" s="43">
        <v>-2042329.46</v>
      </c>
      <c r="N798" s="43">
        <v>-2042329.46</v>
      </c>
      <c r="O798" s="43">
        <v>-2042329.46</v>
      </c>
      <c r="P798" s="43">
        <v>-2042329.46</v>
      </c>
      <c r="Q798" s="43">
        <v>-2042329.46</v>
      </c>
      <c r="R798" s="43">
        <v>-2042329.46</v>
      </c>
      <c r="S798" s="43">
        <v>-3098845.1</v>
      </c>
      <c r="T798" s="43">
        <v>-3098845.1</v>
      </c>
      <c r="U798" s="43"/>
      <c r="V798" s="43"/>
      <c r="W798" s="43">
        <v>-2591838.32</v>
      </c>
      <c r="X798" s="43">
        <v>-2591838.32</v>
      </c>
      <c r="Y798" s="43">
        <v>-2591838.32</v>
      </c>
      <c r="Z798" s="43">
        <v>-2591838.32</v>
      </c>
      <c r="AA798" s="43">
        <v>-2591838.32</v>
      </c>
      <c r="AB798" s="43">
        <v>-2591838.32</v>
      </c>
      <c r="AC798" s="43">
        <v>-2591838.32</v>
      </c>
      <c r="AD798" s="43">
        <v>-7591838.32</v>
      </c>
      <c r="AE798" s="43">
        <v>-7591838.32</v>
      </c>
      <c r="AF798" s="43">
        <v>-7591838.32</v>
      </c>
      <c r="AG798" s="43">
        <v>-7591838.32</v>
      </c>
      <c r="AH798" s="43">
        <v>-6854687.88</v>
      </c>
      <c r="AJ798" s="43">
        <v>-6754687.88</v>
      </c>
      <c r="AK798" s="43">
        <v>-6654687.88</v>
      </c>
      <c r="AL798" s="43">
        <v>-6554687.88</v>
      </c>
      <c r="AM798" s="43">
        <v>-6454687.88</v>
      </c>
      <c r="AN798" s="43">
        <v>-6354687.88</v>
      </c>
      <c r="AO798" s="43">
        <v>-6254687.88</v>
      </c>
      <c r="AP798" s="103">
        <f>AP799</f>
        <v>-6154687.88</v>
      </c>
      <c r="AQ798" s="43">
        <v>-6054687.88</v>
      </c>
      <c r="AR798" s="43">
        <v>-7449152.05</v>
      </c>
      <c r="AS798" s="43"/>
      <c r="AT798" s="43"/>
      <c r="AU798" s="43"/>
    </row>
    <row r="799" ht="14.4" customHeight="1" spans="2:47" x14ac:dyDescent="0.25">
      <c r="B799" s="99" t="s">
        <v>1707</v>
      </c>
      <c r="C799" t="str">
        <f t="shared" ref="C799:C875" si="244">IF(G799&gt;8,"A","S")</f>
        <v>S</v>
      </c>
      <c r="D799" t="str">
        <f t="shared" ref="D799:D875" si="245">"A"&amp;B799</f>
        <v>A2.2.1</v>
      </c>
      <c r="E799" t="str">
        <f t="shared" ref="E799:E875" si="246">LEFT(B799)</f>
        <v>2</v>
      </c>
      <c r="G799">
        <f t="shared" ref="G799:G875" si="247">LEN(B799)</f>
        <v>5</v>
      </c>
      <c r="H799" t="s">
        <v>1708</v>
      </c>
      <c r="I799" s="43">
        <v>-1804111.94</v>
      </c>
      <c r="J799" s="43">
        <v>-2042329.46</v>
      </c>
      <c r="K799" s="43">
        <v>-2042329.46</v>
      </c>
      <c r="L799" s="43">
        <v>-2042329.46</v>
      </c>
      <c r="M799" s="43">
        <v>-2042329.46</v>
      </c>
      <c r="N799" s="43">
        <v>-2042329.46</v>
      </c>
      <c r="O799" s="43">
        <v>-2042329.46</v>
      </c>
      <c r="P799" s="43">
        <v>-2042329.46</v>
      </c>
      <c r="Q799" s="43">
        <v>-2042329.46</v>
      </c>
      <c r="R799" s="43">
        <v>-2042329.46</v>
      </c>
      <c r="S799" s="43">
        <v>-3098845.1</v>
      </c>
      <c r="T799" s="43">
        <v>-3098845.1</v>
      </c>
      <c r="U799" s="43"/>
      <c r="V799" s="43"/>
      <c r="W799" s="43">
        <v>-2591838.32</v>
      </c>
      <c r="X799" s="43">
        <v>-2591838.32</v>
      </c>
      <c r="Y799" s="43">
        <v>-2591838.32</v>
      </c>
      <c r="Z799" s="43">
        <v>-2591838.32</v>
      </c>
      <c r="AA799" s="43">
        <v>-2591838.32</v>
      </c>
      <c r="AB799" s="43">
        <v>-2591838.32</v>
      </c>
      <c r="AC799" s="43">
        <v>-2591838.32</v>
      </c>
      <c r="AD799" s="43">
        <v>-7591838.32</v>
      </c>
      <c r="AE799" s="43">
        <v>-7591838.32</v>
      </c>
      <c r="AF799" s="43">
        <v>-7591838.32</v>
      </c>
      <c r="AG799" s="43">
        <v>-7591838.32</v>
      </c>
      <c r="AH799" s="43">
        <v>-6854687.88</v>
      </c>
      <c r="AJ799" s="43">
        <v>-6754687.88</v>
      </c>
      <c r="AK799" s="43">
        <v>-6654687.88</v>
      </c>
      <c r="AL799" s="43">
        <v>-6554687.88</v>
      </c>
      <c r="AM799" s="43">
        <v>-6454687.88</v>
      </c>
      <c r="AN799" s="43">
        <v>-6354687.88</v>
      </c>
      <c r="AO799" s="43">
        <v>-6254687.88</v>
      </c>
      <c r="AP799" s="43">
        <v>-6154687.88</v>
      </c>
      <c r="AQ799" s="43">
        <v>-6054687.88</v>
      </c>
      <c r="AR799" s="43">
        <v>-7449152.05</v>
      </c>
      <c r="AS799" s="43"/>
      <c r="AT799" s="43"/>
      <c r="AU799" s="43"/>
    </row>
    <row r="800" ht="14.4" customHeight="1" spans="2:47" x14ac:dyDescent="0.25">
      <c r="B800" s="99" t="s">
        <v>1709</v>
      </c>
      <c r="C800" t="str">
        <f t="shared" si="244"/>
        <v>S</v>
      </c>
      <c r="D800" t="str">
        <f t="shared" si="245"/>
        <v>A2.2.1.01</v>
      </c>
      <c r="E800" t="str">
        <f t="shared" si="246"/>
        <v>2</v>
      </c>
      <c r="G800">
        <f t="shared" si="247"/>
        <v>8</v>
      </c>
      <c r="H800" t="s">
        <v>734</v>
      </c>
      <c r="I800" s="43">
        <v>-1804111.94</v>
      </c>
      <c r="J800" s="43">
        <v>-2042329.46</v>
      </c>
      <c r="K800" s="43">
        <v>-2042329.46</v>
      </c>
      <c r="L800" s="43">
        <v>-2042329.46</v>
      </c>
      <c r="M800" s="43">
        <v>-2042329.46</v>
      </c>
      <c r="N800" s="43">
        <v>-2042329.46</v>
      </c>
      <c r="O800" s="43">
        <v>-2042329.46</v>
      </c>
      <c r="P800" s="43">
        <v>-2042329.46</v>
      </c>
      <c r="Q800" s="43">
        <v>-2042329.46</v>
      </c>
      <c r="R800" s="43">
        <v>-2042329.46</v>
      </c>
      <c r="S800" s="43">
        <v>-3098845.1</v>
      </c>
      <c r="T800" s="43">
        <v>-3098845.1</v>
      </c>
      <c r="U800" s="43"/>
      <c r="V800" s="43"/>
      <c r="W800" s="43">
        <v>-2591838.32</v>
      </c>
      <c r="X800" s="43">
        <v>-2591838.32</v>
      </c>
      <c r="Y800" s="43">
        <v>-2591838.32</v>
      </c>
      <c r="Z800" s="43">
        <v>-2591838.32</v>
      </c>
      <c r="AA800" s="43">
        <v>-2591838.32</v>
      </c>
      <c r="AB800" s="43">
        <v>-2591838.32</v>
      </c>
      <c r="AC800" s="43">
        <v>-2591838.32</v>
      </c>
      <c r="AD800" s="43">
        <v>-2591838.32</v>
      </c>
      <c r="AE800" s="43">
        <v>-2591838.32</v>
      </c>
      <c r="AF800" s="43">
        <v>-2591838.32</v>
      </c>
      <c r="AG800" s="43">
        <v>-2591838.32</v>
      </c>
      <c r="AH800" s="43">
        <v>-1854687.88</v>
      </c>
      <c r="AJ800" s="43">
        <v>-1854687.88</v>
      </c>
      <c r="AK800" s="43">
        <v>-1854687.88</v>
      </c>
      <c r="AL800" s="43">
        <v>-1854687.88</v>
      </c>
      <c r="AM800" s="43">
        <v>-1854687.88</v>
      </c>
      <c r="AN800" s="43">
        <v>-1854687.88</v>
      </c>
      <c r="AO800" s="43">
        <v>-1854687.88</v>
      </c>
      <c r="AP800" s="43">
        <v>-1854687.88</v>
      </c>
      <c r="AQ800" s="43">
        <v>-1854687.88</v>
      </c>
      <c r="AR800" s="43">
        <v>-3349152.05</v>
      </c>
      <c r="AS800" s="43"/>
      <c r="AT800" s="43"/>
      <c r="AU800" s="43"/>
    </row>
    <row r="801" ht="14.4" customHeight="1" spans="2:47" x14ac:dyDescent="0.25">
      <c r="B801" s="100" t="s">
        <v>1710</v>
      </c>
      <c r="C801" s="101" t="str">
        <f t="shared" si="244"/>
        <v>A</v>
      </c>
      <c r="D801" s="101" t="str">
        <f t="shared" si="245"/>
        <v>A2.2.1.01.0008</v>
      </c>
      <c r="E801" s="101" t="str">
        <f t="shared" si="246"/>
        <v>2</v>
      </c>
      <c r="F801" s="101" t="s">
        <v>101</v>
      </c>
      <c r="G801" s="101">
        <f t="shared" si="247"/>
        <v>13</v>
      </c>
      <c r="H801" s="101" t="s">
        <v>1711</v>
      </c>
      <c r="I801" s="102">
        <v>-115757.04</v>
      </c>
      <c r="J801" s="102">
        <v>-115757.04</v>
      </c>
      <c r="K801" s="102">
        <v>-115757.04</v>
      </c>
      <c r="L801" s="102">
        <v>-115757.04</v>
      </c>
      <c r="M801" s="102">
        <v>-115757.04</v>
      </c>
      <c r="N801" s="102">
        <v>-115757.04</v>
      </c>
      <c r="O801" s="102">
        <v>-115757.04</v>
      </c>
      <c r="P801" s="102">
        <v>-115757.04</v>
      </c>
      <c r="Q801" s="102">
        <v>-115757.04</v>
      </c>
      <c r="R801" s="102">
        <v>-115757.04</v>
      </c>
      <c r="S801" s="102">
        <v>-115757.04</v>
      </c>
      <c r="T801" s="102">
        <v>-115757.04</v>
      </c>
      <c r="U801" s="43"/>
      <c r="V801" s="43"/>
      <c r="W801" s="102">
        <v>-33856.44</v>
      </c>
      <c r="X801" s="102">
        <v>-33856.44</v>
      </c>
      <c r="Y801" s="102">
        <v>-33856.44</v>
      </c>
      <c r="Z801" s="102">
        <v>-33856.44</v>
      </c>
      <c r="AA801" s="102">
        <v>-33856.44</v>
      </c>
      <c r="AB801" s="102">
        <v>-33856.44</v>
      </c>
      <c r="AC801" s="102">
        <v>-33856.44</v>
      </c>
      <c r="AD801" s="102">
        <v>-33856.44</v>
      </c>
      <c r="AE801" s="102">
        <v>-33856.44</v>
      </c>
      <c r="AF801" s="102">
        <v>-33856.44</v>
      </c>
      <c r="AG801" s="102">
        <v>-33856.44</v>
      </c>
      <c r="AH801" s="102">
        <v>0</v>
      </c>
      <c r="AJ801" s="102">
        <v>0</v>
      </c>
      <c r="AK801" s="102">
        <v>0</v>
      </c>
      <c r="AL801" s="102">
        <v>0</v>
      </c>
      <c r="AM801" s="102">
        <v>0</v>
      </c>
      <c r="AN801" s="102">
        <v>0</v>
      </c>
      <c r="AO801" s="102">
        <v>0</v>
      </c>
      <c r="AP801" s="102">
        <v>0</v>
      </c>
      <c r="AQ801" s="102">
        <v>0</v>
      </c>
      <c r="AR801" s="102">
        <v>0</v>
      </c>
      <c r="AS801" s="102"/>
      <c r="AT801" s="102"/>
      <c r="AU801" s="102"/>
    </row>
    <row r="802" ht="14.4" customHeight="1" spans="2:47" x14ac:dyDescent="0.25">
      <c r="B802" s="100" t="s">
        <v>1712</v>
      </c>
      <c r="C802" s="101" t="str">
        <f t="shared" si="244"/>
        <v>A</v>
      </c>
      <c r="D802" s="101" t="str">
        <f t="shared" si="245"/>
        <v>A2.2.1.01.0009</v>
      </c>
      <c r="E802" s="101" t="str">
        <f t="shared" si="246"/>
        <v>2</v>
      </c>
      <c r="F802" s="101" t="s">
        <v>101</v>
      </c>
      <c r="G802" s="101">
        <f t="shared" si="247"/>
        <v>13</v>
      </c>
      <c r="H802" s="101" t="s">
        <v>1713</v>
      </c>
      <c r="I802" s="102">
        <v>-342354.9</v>
      </c>
      <c r="J802" s="102">
        <v>-342354.9</v>
      </c>
      <c r="K802" s="102">
        <v>-342354.9</v>
      </c>
      <c r="L802" s="102">
        <v>-342354.9</v>
      </c>
      <c r="M802" s="102">
        <v>-342354.9</v>
      </c>
      <c r="N802" s="102">
        <v>-342354.9</v>
      </c>
      <c r="O802" s="102">
        <v>-342354.9</v>
      </c>
      <c r="P802" s="102">
        <v>-342354.9</v>
      </c>
      <c r="Q802" s="102">
        <v>-342354.9</v>
      </c>
      <c r="R802" s="102">
        <v>-342354.9</v>
      </c>
      <c r="S802" s="102">
        <v>-342354.9</v>
      </c>
      <c r="T802" s="102">
        <v>-342354.9</v>
      </c>
      <c r="U802" s="43"/>
      <c r="V802" s="43"/>
      <c r="W802" s="102">
        <v>-281005.98</v>
      </c>
      <c r="X802" s="102">
        <v>-281005.98</v>
      </c>
      <c r="Y802" s="102">
        <v>-281005.98</v>
      </c>
      <c r="Z802" s="102">
        <v>-281005.98</v>
      </c>
      <c r="AA802" s="102">
        <v>-281005.98</v>
      </c>
      <c r="AB802" s="102">
        <v>-281005.98</v>
      </c>
      <c r="AC802" s="102">
        <v>-281005.98</v>
      </c>
      <c r="AD802" s="102">
        <v>-281005.98</v>
      </c>
      <c r="AE802" s="102">
        <v>-281005.98</v>
      </c>
      <c r="AF802" s="102">
        <v>-281005.98</v>
      </c>
      <c r="AG802" s="102">
        <v>-281005.98</v>
      </c>
      <c r="AH802" s="102">
        <v>-168603.54</v>
      </c>
      <c r="AJ802" s="102">
        <v>-168603.54</v>
      </c>
      <c r="AK802" s="102">
        <v>-168603.54</v>
      </c>
      <c r="AL802" s="102">
        <v>-168603.54</v>
      </c>
      <c r="AM802" s="102">
        <v>-168603.54</v>
      </c>
      <c r="AN802" s="102">
        <v>-168603.54</v>
      </c>
      <c r="AO802" s="102">
        <v>-168603.54</v>
      </c>
      <c r="AP802" s="102">
        <v>-168603.54</v>
      </c>
      <c r="AQ802" s="102">
        <v>-168603.54</v>
      </c>
      <c r="AR802" s="102">
        <v>-114874.35</v>
      </c>
      <c r="AS802" s="102"/>
      <c r="AT802" s="102"/>
      <c r="AU802" s="102"/>
    </row>
    <row r="803" ht="14.4" customHeight="1" spans="2:47" x14ac:dyDescent="0.25">
      <c r="B803" s="100" t="s">
        <v>1714</v>
      </c>
      <c r="C803" s="101" t="str">
        <f t="shared" si="244"/>
        <v>A</v>
      </c>
      <c r="D803" s="101" t="str">
        <f t="shared" si="245"/>
        <v>A2.2.1.01.0010</v>
      </c>
      <c r="E803" s="101" t="str">
        <f t="shared" si="246"/>
        <v>2</v>
      </c>
      <c r="F803" s="101" t="s">
        <v>101</v>
      </c>
      <c r="G803" s="101">
        <f t="shared" si="247"/>
        <v>13</v>
      </c>
      <c r="H803" s="101" t="s">
        <v>1715</v>
      </c>
      <c r="I803" s="102">
        <v>-1927971.6</v>
      </c>
      <c r="J803" s="102">
        <v>-1542377.28</v>
      </c>
      <c r="K803" s="102">
        <v>-1542377.28</v>
      </c>
      <c r="L803" s="102">
        <v>-1542377.28</v>
      </c>
      <c r="M803" s="102">
        <v>-1542377.28</v>
      </c>
      <c r="N803" s="102">
        <v>-1542377.28</v>
      </c>
      <c r="O803" s="102">
        <v>-1542377.28</v>
      </c>
      <c r="P803" s="102">
        <v>-1542377.28</v>
      </c>
      <c r="Q803" s="102">
        <v>-1542377.28</v>
      </c>
      <c r="R803" s="102">
        <v>-1542377.28</v>
      </c>
      <c r="S803" s="102">
        <v>-1542377.28</v>
      </c>
      <c r="T803" s="102">
        <v>-1542377.28</v>
      </c>
      <c r="U803" s="43"/>
      <c r="V803" s="43"/>
      <c r="W803" s="102">
        <v>-1221048.68</v>
      </c>
      <c r="X803" s="102">
        <v>-1221048.68</v>
      </c>
      <c r="Y803" s="102">
        <v>-1221048.68</v>
      </c>
      <c r="Z803" s="102">
        <v>-1221048.68</v>
      </c>
      <c r="AA803" s="102">
        <v>-1221048.68</v>
      </c>
      <c r="AB803" s="102">
        <v>-1221048.68</v>
      </c>
      <c r="AC803" s="102">
        <v>-1221048.68</v>
      </c>
      <c r="AD803" s="102">
        <v>-1221048.68</v>
      </c>
      <c r="AE803" s="102">
        <v>-1221048.68</v>
      </c>
      <c r="AF803" s="102">
        <v>-1221048.68</v>
      </c>
      <c r="AG803" s="102">
        <v>-1221048.68</v>
      </c>
      <c r="AH803" s="102">
        <v>-899720.08</v>
      </c>
      <c r="AJ803" s="102">
        <v>-899720.08</v>
      </c>
      <c r="AK803" s="102">
        <v>-899720.08</v>
      </c>
      <c r="AL803" s="102">
        <v>-899720.08</v>
      </c>
      <c r="AM803" s="102">
        <v>-899720.08</v>
      </c>
      <c r="AN803" s="102">
        <v>-899720.08</v>
      </c>
      <c r="AO803" s="102">
        <v>-899720.08</v>
      </c>
      <c r="AP803" s="102">
        <v>-899720.08</v>
      </c>
      <c r="AQ803" s="102">
        <v>-899720.08</v>
      </c>
      <c r="AR803" s="102">
        <v>-514125.76</v>
      </c>
      <c r="AS803" s="102"/>
      <c r="AT803" s="102"/>
      <c r="AU803" s="102"/>
    </row>
    <row r="804" ht="14.4" customHeight="1" spans="2:47" x14ac:dyDescent="0.25">
      <c r="B804" s="100" t="s">
        <v>1716</v>
      </c>
      <c r="C804" s="101" t="str">
        <f t="shared" si="244"/>
        <v>A</v>
      </c>
      <c r="D804" s="101" t="str">
        <f t="shared" si="245"/>
        <v>A2.2.1.01.0011</v>
      </c>
      <c r="E804" s="101" t="str">
        <f t="shared" si="246"/>
        <v>2</v>
      </c>
      <c r="F804" s="101" t="s">
        <v>101</v>
      </c>
      <c r="G804" s="101">
        <f t="shared" si="247"/>
        <v>13</v>
      </c>
      <c r="H804" s="101" t="s">
        <v>738</v>
      </c>
      <c r="I804" s="102">
        <v>581971.6</v>
      </c>
      <c r="J804" s="102">
        <v>470816.9</v>
      </c>
      <c r="K804" s="102">
        <v>470816.9</v>
      </c>
      <c r="L804" s="102">
        <v>470816.9</v>
      </c>
      <c r="M804" s="102">
        <v>470816.9</v>
      </c>
      <c r="N804" s="102">
        <v>470816.9</v>
      </c>
      <c r="O804" s="102">
        <v>470816.9</v>
      </c>
      <c r="P804" s="102">
        <v>470816.9</v>
      </c>
      <c r="Q804" s="102">
        <v>470816.9</v>
      </c>
      <c r="R804" s="102">
        <v>470816.9</v>
      </c>
      <c r="S804" s="102">
        <v>470816.9</v>
      </c>
      <c r="T804" s="102">
        <v>470816.9</v>
      </c>
      <c r="U804" s="43"/>
      <c r="V804" s="43"/>
      <c r="W804" s="102">
        <v>435258.67</v>
      </c>
      <c r="X804" s="102">
        <v>435258.67</v>
      </c>
      <c r="Y804" s="102">
        <v>435258.67</v>
      </c>
      <c r="Z804" s="102">
        <v>435258.67</v>
      </c>
      <c r="AA804" s="102">
        <v>435258.67</v>
      </c>
      <c r="AB804" s="102">
        <v>435258.67</v>
      </c>
      <c r="AC804" s="102">
        <v>435258.67</v>
      </c>
      <c r="AD804" s="102">
        <v>435258.67</v>
      </c>
      <c r="AE804" s="102">
        <v>435258.67</v>
      </c>
      <c r="AF804" s="102">
        <v>435258.67</v>
      </c>
      <c r="AG804" s="102">
        <v>435258.67</v>
      </c>
      <c r="AH804" s="102">
        <v>297808.63</v>
      </c>
      <c r="AJ804" s="102">
        <v>297808.63</v>
      </c>
      <c r="AK804" s="102">
        <v>297808.63</v>
      </c>
      <c r="AL804" s="102">
        <v>297808.63</v>
      </c>
      <c r="AM804" s="102">
        <v>297808.63</v>
      </c>
      <c r="AN804" s="102">
        <v>297808.63</v>
      </c>
      <c r="AO804" s="102">
        <v>297808.63</v>
      </c>
      <c r="AP804" s="102">
        <v>297808.63</v>
      </c>
      <c r="AQ804" s="102">
        <v>297808.63</v>
      </c>
      <c r="AR804" s="102">
        <v>48511.69</v>
      </c>
      <c r="AS804" s="102"/>
      <c r="AT804" s="102"/>
      <c r="AU804" s="102"/>
    </row>
    <row r="805" ht="14.4" customHeight="1" spans="2:47" x14ac:dyDescent="0.25">
      <c r="B805" s="100" t="s">
        <v>1717</v>
      </c>
      <c r="C805" s="101" t="str">
        <f t="shared" si="244"/>
        <v>A</v>
      </c>
      <c r="D805" s="101" t="str">
        <f t="shared" si="245"/>
        <v>A2.2.1.01.0012</v>
      </c>
      <c r="E805" s="101" t="str">
        <f t="shared" si="246"/>
        <v>2</v>
      </c>
      <c r="F805" s="101" t="s">
        <v>101</v>
      </c>
      <c r="G805" s="101">
        <f t="shared" si="247"/>
        <v>13</v>
      </c>
      <c r="H805" s="101" t="s">
        <v>1718</v>
      </c>
      <c r="I805" s="102">
        <v>0</v>
      </c>
      <c r="J805" s="102">
        <v>-512657.14</v>
      </c>
      <c r="K805" s="102">
        <v>-512657.14</v>
      </c>
      <c r="L805" s="102">
        <v>-512657.14</v>
      </c>
      <c r="M805" s="102">
        <v>-512657.14</v>
      </c>
      <c r="N805" s="102">
        <v>-512657.14</v>
      </c>
      <c r="O805" s="102">
        <v>-512657.14</v>
      </c>
      <c r="P805" s="102">
        <v>-512657.14</v>
      </c>
      <c r="Q805" s="102">
        <v>-512657.14</v>
      </c>
      <c r="R805" s="102">
        <v>-512657.14</v>
      </c>
      <c r="S805" s="102">
        <v>-512657.14</v>
      </c>
      <c r="T805" s="102">
        <v>-512657.14</v>
      </c>
      <c r="U805" s="43"/>
      <c r="V805" s="43"/>
      <c r="W805" s="102">
        <v>-434670.25</v>
      </c>
      <c r="X805" s="102">
        <v>-434670.25</v>
      </c>
      <c r="Y805" s="102">
        <v>-434670.25</v>
      </c>
      <c r="Z805" s="102">
        <v>-434670.25</v>
      </c>
      <c r="AA805" s="102">
        <v>-434670.25</v>
      </c>
      <c r="AB805" s="102">
        <v>-434670.25</v>
      </c>
      <c r="AC805" s="102">
        <v>-434670.25</v>
      </c>
      <c r="AD805" s="102">
        <v>-434670.25</v>
      </c>
      <c r="AE805" s="102">
        <v>-434670.25</v>
      </c>
      <c r="AF805" s="102">
        <v>-434670.25</v>
      </c>
      <c r="AG805" s="102">
        <v>-434670.25</v>
      </c>
      <c r="AH805" s="102">
        <v>-297405.97</v>
      </c>
      <c r="AJ805" s="102">
        <v>-297405.97</v>
      </c>
      <c r="AK805" s="102">
        <v>-297405.97</v>
      </c>
      <c r="AL805" s="102">
        <v>-297405.97</v>
      </c>
      <c r="AM805" s="102">
        <v>-297405.97</v>
      </c>
      <c r="AN805" s="102">
        <v>-297405.97</v>
      </c>
      <c r="AO805" s="102">
        <v>-297405.97</v>
      </c>
      <c r="AP805" s="102">
        <v>-297405.97</v>
      </c>
      <c r="AQ805" s="102">
        <v>-297405.97</v>
      </c>
      <c r="AR805" s="102">
        <v>-245437.05</v>
      </c>
      <c r="AS805" s="102"/>
      <c r="AT805" s="102"/>
      <c r="AU805" s="102"/>
    </row>
    <row r="806" ht="14.4" customHeight="1" spans="2:47" x14ac:dyDescent="0.25">
      <c r="B806" s="100" t="s">
        <v>1719</v>
      </c>
      <c r="C806" s="101" t="str">
        <f t="shared" si="244"/>
        <v>A</v>
      </c>
      <c r="D806" s="101" t="str">
        <f t="shared" si="245"/>
        <v>A2.2.1.01.0013</v>
      </c>
      <c r="E806" s="101" t="str">
        <f t="shared" si="246"/>
        <v>2</v>
      </c>
      <c r="F806" s="101" t="s">
        <v>101</v>
      </c>
      <c r="G806" s="101">
        <f t="shared" si="247"/>
        <v>13</v>
      </c>
      <c r="H806" s="101" t="s">
        <v>1720</v>
      </c>
      <c r="I806" s="102">
        <v>0</v>
      </c>
      <c r="J806" s="102">
        <v>0</v>
      </c>
      <c r="K806" s="102">
        <v>0</v>
      </c>
      <c r="L806" s="102">
        <v>0</v>
      </c>
      <c r="M806" s="102">
        <v>0</v>
      </c>
      <c r="N806" s="102">
        <v>0</v>
      </c>
      <c r="O806" s="102">
        <v>0</v>
      </c>
      <c r="P806" s="102">
        <v>0</v>
      </c>
      <c r="Q806" s="102">
        <v>0</v>
      </c>
      <c r="R806" s="102">
        <v>0</v>
      </c>
      <c r="S806" s="102">
        <v>-528257.82</v>
      </c>
      <c r="T806" s="102">
        <v>-528257.82</v>
      </c>
      <c r="U806" s="43"/>
      <c r="V806" s="43"/>
      <c r="W806" s="102">
        <v>-528257.82</v>
      </c>
      <c r="X806" s="102">
        <v>-528257.82</v>
      </c>
      <c r="Y806" s="102">
        <v>-528257.82</v>
      </c>
      <c r="Z806" s="102">
        <v>-528257.82</v>
      </c>
      <c r="AA806" s="102">
        <v>-528257.82</v>
      </c>
      <c r="AB806" s="102">
        <v>-528257.82</v>
      </c>
      <c r="AC806" s="102">
        <v>-528257.82</v>
      </c>
      <c r="AD806" s="102">
        <v>-528257.82</v>
      </c>
      <c r="AE806" s="102">
        <v>-528257.82</v>
      </c>
      <c r="AF806" s="102">
        <v>-528257.82</v>
      </c>
      <c r="AG806" s="102">
        <v>-528257.82</v>
      </c>
      <c r="AH806" s="102">
        <v>-393383.46</v>
      </c>
      <c r="AJ806" s="102">
        <v>-393383.46</v>
      </c>
      <c r="AK806" s="102">
        <v>-393383.46</v>
      </c>
      <c r="AL806" s="102">
        <v>-393383.46</v>
      </c>
      <c r="AM806" s="102">
        <v>-393383.46</v>
      </c>
      <c r="AN806" s="102">
        <v>-393383.46</v>
      </c>
      <c r="AO806" s="102">
        <v>-393383.46</v>
      </c>
      <c r="AP806" s="102">
        <v>-393383.46</v>
      </c>
      <c r="AQ806" s="102">
        <v>-393383.46</v>
      </c>
      <c r="AR806" s="102">
        <v>-342122.46</v>
      </c>
      <c r="AS806" s="102"/>
      <c r="AT806" s="102"/>
      <c r="AU806" s="102"/>
    </row>
    <row r="807" ht="14.4" customHeight="1" spans="2:47" x14ac:dyDescent="0.25">
      <c r="B807" s="100" t="s">
        <v>1721</v>
      </c>
      <c r="C807" s="101" t="str">
        <f t="shared" ref="C807:C808" si="248">IF(G807&gt;8,"A","S")</f>
        <v>A</v>
      </c>
      <c r="D807" s="101" t="str">
        <f t="shared" ref="D807:D808" si="249">"A"&amp;B807</f>
        <v>A2.2.1.01.0015</v>
      </c>
      <c r="E807" s="101" t="str">
        <f t="shared" ref="E807:E808" si="250">LEFT(B807)</f>
        <v>2</v>
      </c>
      <c r="F807" s="101" t="s">
        <v>101</v>
      </c>
      <c r="G807" s="101">
        <f t="shared" ref="G807:G808" si="251">LEN(B807)</f>
        <v>13</v>
      </c>
      <c r="H807" s="101" t="s">
        <v>1722</v>
      </c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43"/>
      <c r="V807" s="43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J807" s="102"/>
      <c r="AK807" s="102"/>
      <c r="AL807" s="102"/>
      <c r="AM807" s="102"/>
      <c r="AN807" s="102"/>
      <c r="AO807" s="102"/>
      <c r="AP807" s="102"/>
      <c r="AQ807" s="102"/>
      <c r="AR807" s="102">
        <v>-887745.94</v>
      </c>
      <c r="AS807" s="102"/>
      <c r="AT807" s="102"/>
      <c r="AU807" s="102"/>
    </row>
    <row r="808" ht="14.4" customHeight="1" spans="2:47" x14ac:dyDescent="0.25">
      <c r="B808" s="100" t="s">
        <v>1723</v>
      </c>
      <c r="C808" s="101" t="str">
        <f t="shared" si="248"/>
        <v>A</v>
      </c>
      <c r="D808" s="101" t="str">
        <f t="shared" si="249"/>
        <v>A2.2.1.01.0016</v>
      </c>
      <c r="E808" s="101" t="str">
        <f t="shared" si="250"/>
        <v>2</v>
      </c>
      <c r="F808" s="101" t="s">
        <v>101</v>
      </c>
      <c r="G808" s="101">
        <f t="shared" si="251"/>
        <v>13</v>
      </c>
      <c r="H808" s="101" t="s">
        <v>1724</v>
      </c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43"/>
      <c r="V808" s="43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J808" s="102"/>
      <c r="AK808" s="102"/>
      <c r="AL808" s="102"/>
      <c r="AM808" s="102"/>
      <c r="AN808" s="102"/>
      <c r="AO808" s="102"/>
      <c r="AP808" s="102"/>
      <c r="AQ808" s="102"/>
      <c r="AR808" s="102">
        <v>-951235.72</v>
      </c>
      <c r="AS808" s="102"/>
      <c r="AT808" s="102"/>
      <c r="AU808" s="102"/>
    </row>
    <row r="809" ht="14.4" customHeight="1" spans="2:47" x14ac:dyDescent="0.25">
      <c r="B809" s="100" t="s">
        <v>1725</v>
      </c>
      <c r="C809" s="101" t="str">
        <f t="shared" si="244"/>
        <v>A</v>
      </c>
      <c r="D809" s="101" t="str">
        <f t="shared" si="245"/>
        <v>A2.2.1.01.0014</v>
      </c>
      <c r="E809" s="101" t="str">
        <f t="shared" si="246"/>
        <v>2</v>
      </c>
      <c r="F809" s="101" t="s">
        <v>101</v>
      </c>
      <c r="G809" s="101">
        <f t="shared" si="247"/>
        <v>13</v>
      </c>
      <c r="H809" s="101" t="s">
        <v>1726</v>
      </c>
      <c r="I809" s="102">
        <v>0</v>
      </c>
      <c r="J809" s="102">
        <v>0</v>
      </c>
      <c r="K809" s="102">
        <v>0</v>
      </c>
      <c r="L809" s="102">
        <v>0</v>
      </c>
      <c r="M809" s="102">
        <v>0</v>
      </c>
      <c r="N809" s="102">
        <v>0</v>
      </c>
      <c r="O809" s="102">
        <v>0</v>
      </c>
      <c r="P809" s="102">
        <v>0</v>
      </c>
      <c r="Q809" s="102">
        <v>0</v>
      </c>
      <c r="R809" s="102">
        <v>0</v>
      </c>
      <c r="S809" s="102">
        <v>-528257.82</v>
      </c>
      <c r="T809" s="102">
        <v>-528257.82</v>
      </c>
      <c r="U809" s="43"/>
      <c r="V809" s="43"/>
      <c r="W809" s="102">
        <v>-528257.82</v>
      </c>
      <c r="X809" s="102">
        <v>-528257.82</v>
      </c>
      <c r="Y809" s="102">
        <v>-528257.82</v>
      </c>
      <c r="Z809" s="102">
        <v>-528257.82</v>
      </c>
      <c r="AA809" s="102">
        <v>-528257.82</v>
      </c>
      <c r="AB809" s="102">
        <v>-528257.82</v>
      </c>
      <c r="AC809" s="102">
        <v>-528257.82</v>
      </c>
      <c r="AD809" s="102">
        <v>-528257.82</v>
      </c>
      <c r="AE809" s="102">
        <v>-528257.82</v>
      </c>
      <c r="AF809" s="102">
        <v>-528257.82</v>
      </c>
      <c r="AG809" s="102">
        <v>-528257.82</v>
      </c>
      <c r="AH809" s="102">
        <v>-393383.46</v>
      </c>
      <c r="AJ809" s="102">
        <v>-393383.46</v>
      </c>
      <c r="AK809" s="102">
        <v>-393383.46</v>
      </c>
      <c r="AL809" s="102">
        <v>-393383.46</v>
      </c>
      <c r="AM809" s="102">
        <v>-393383.46</v>
      </c>
      <c r="AN809" s="102">
        <v>-393383.46</v>
      </c>
      <c r="AO809" s="102">
        <v>-393383.46</v>
      </c>
      <c r="AP809" s="102">
        <v>-393383.46</v>
      </c>
      <c r="AQ809" s="102">
        <v>-393383.46</v>
      </c>
      <c r="AR809" s="102">
        <v>-342122.46</v>
      </c>
      <c r="AS809" s="102"/>
      <c r="AT809" s="102"/>
      <c r="AU809" s="102"/>
    </row>
    <row r="810" ht="14.4" customHeight="1" spans="2:47" x14ac:dyDescent="0.25">
      <c r="B810" s="99" t="s">
        <v>1727</v>
      </c>
      <c r="C810" t="str">
        <f t="shared" si="244"/>
        <v>S</v>
      </c>
      <c r="D810" t="str">
        <f t="shared" si="245"/>
        <v>A2.2.1.04</v>
      </c>
      <c r="E810" t="str">
        <f t="shared" si="246"/>
        <v>2</v>
      </c>
      <c r="G810">
        <f t="shared" si="247"/>
        <v>8</v>
      </c>
      <c r="H810" t="s">
        <v>1681</v>
      </c>
      <c r="I810" s="43">
        <v>0</v>
      </c>
      <c r="J810" s="43">
        <v>0</v>
      </c>
      <c r="K810" s="43">
        <v>0</v>
      </c>
      <c r="L810" s="43">
        <v>0</v>
      </c>
      <c r="M810" s="43">
        <v>0</v>
      </c>
      <c r="N810" s="43">
        <v>0</v>
      </c>
      <c r="O810" s="43">
        <v>0</v>
      </c>
      <c r="P810" s="43">
        <v>0</v>
      </c>
      <c r="Q810" s="43">
        <v>0</v>
      </c>
      <c r="R810" s="43">
        <v>0</v>
      </c>
      <c r="S810" s="43">
        <v>0</v>
      </c>
      <c r="T810" s="43">
        <v>0</v>
      </c>
      <c r="U810" s="43"/>
      <c r="V810" s="43"/>
      <c r="W810" s="43">
        <v>0</v>
      </c>
      <c r="X810" s="43">
        <v>0</v>
      </c>
      <c r="Y810" s="43">
        <v>0</v>
      </c>
      <c r="Z810" s="43">
        <v>0</v>
      </c>
      <c r="AA810" s="43">
        <v>0</v>
      </c>
      <c r="AB810" s="43">
        <v>0</v>
      </c>
      <c r="AC810" s="43">
        <v>0</v>
      </c>
      <c r="AD810" s="43">
        <v>-5000000</v>
      </c>
      <c r="AE810" s="43">
        <v>-5000000</v>
      </c>
      <c r="AF810" s="43">
        <v>-5000000</v>
      </c>
      <c r="AG810" s="43">
        <v>-5000000</v>
      </c>
      <c r="AH810" s="43">
        <v>-5000000</v>
      </c>
      <c r="AJ810" s="43">
        <v>-4900000</v>
      </c>
      <c r="AK810" s="43">
        <v>-4800000</v>
      </c>
      <c r="AL810" s="43">
        <v>-4700000</v>
      </c>
      <c r="AM810" s="43">
        <v>-4600000</v>
      </c>
      <c r="AN810" s="43">
        <v>-4500000</v>
      </c>
      <c r="AO810" s="43">
        <v>-4400000</v>
      </c>
      <c r="AP810" s="43">
        <v>-4300000</v>
      </c>
      <c r="AQ810" s="43">
        <v>-4200000</v>
      </c>
      <c r="AR810" s="43">
        <v>-4100000</v>
      </c>
      <c r="AS810" s="43"/>
      <c r="AT810" s="43"/>
      <c r="AU810" s="43"/>
    </row>
    <row r="811" ht="14.4" customHeight="1" spans="2:47" x14ac:dyDescent="0.25">
      <c r="B811" s="100" t="s">
        <v>1728</v>
      </c>
      <c r="C811" s="101" t="str">
        <f t="shared" si="244"/>
        <v>A</v>
      </c>
      <c r="D811" s="101" t="str">
        <f t="shared" si="245"/>
        <v>A2.2.1.04.0002</v>
      </c>
      <c r="E811" s="101" t="str">
        <f t="shared" si="246"/>
        <v>2</v>
      </c>
      <c r="F811" s="101" t="s">
        <v>100</v>
      </c>
      <c r="G811" s="101">
        <f t="shared" si="247"/>
        <v>13</v>
      </c>
      <c r="H811" s="101" t="s">
        <v>1729</v>
      </c>
      <c r="I811" s="102">
        <v>0</v>
      </c>
      <c r="J811" s="102">
        <v>0</v>
      </c>
      <c r="K811" s="102">
        <v>0</v>
      </c>
      <c r="L811" s="102">
        <v>0</v>
      </c>
      <c r="M811" s="102">
        <v>0</v>
      </c>
      <c r="N811" s="102">
        <v>0</v>
      </c>
      <c r="O811" s="102">
        <v>0</v>
      </c>
      <c r="P811" s="102">
        <v>0</v>
      </c>
      <c r="Q811" s="102">
        <v>0</v>
      </c>
      <c r="R811" s="102">
        <v>0</v>
      </c>
      <c r="S811" s="102">
        <v>0</v>
      </c>
      <c r="T811" s="102">
        <v>0</v>
      </c>
      <c r="U811" s="43"/>
      <c r="V811" s="43"/>
      <c r="W811" s="102">
        <v>0</v>
      </c>
      <c r="X811" s="102">
        <v>0</v>
      </c>
      <c r="Y811" s="102">
        <v>0</v>
      </c>
      <c r="Z811" s="102">
        <v>0</v>
      </c>
      <c r="AA811" s="102">
        <v>0</v>
      </c>
      <c r="AB811" s="102">
        <v>0</v>
      </c>
      <c r="AC811" s="102">
        <v>0</v>
      </c>
      <c r="AD811" s="102">
        <v>-5000000</v>
      </c>
      <c r="AE811" s="102">
        <v>-5000000</v>
      </c>
      <c r="AF811" s="102">
        <v>-5000000</v>
      </c>
      <c r="AG811" s="102">
        <v>-5000000</v>
      </c>
      <c r="AH811" s="102">
        <v>-5000000</v>
      </c>
      <c r="AJ811" s="102">
        <v>-4900000</v>
      </c>
      <c r="AK811" s="102">
        <v>-4800000</v>
      </c>
      <c r="AL811" s="102">
        <v>-4700000</v>
      </c>
      <c r="AM811" s="102">
        <v>-4600000</v>
      </c>
      <c r="AN811" s="102">
        <v>-4500000</v>
      </c>
      <c r="AO811" s="102">
        <v>-4400000</v>
      </c>
      <c r="AP811" s="102">
        <v>-4300000</v>
      </c>
      <c r="AQ811" s="102">
        <v>-4200000</v>
      </c>
      <c r="AR811" s="102">
        <v>-4100000</v>
      </c>
      <c r="AS811" s="102"/>
      <c r="AT811" s="102"/>
      <c r="AU811" s="102"/>
    </row>
    <row r="812" ht="14.4" customHeight="1" spans="2:47" x14ac:dyDescent="0.25">
      <c r="B812" s="99" t="s">
        <v>1730</v>
      </c>
      <c r="C812" t="str">
        <f t="shared" si="244"/>
        <v>S</v>
      </c>
      <c r="D812" t="str">
        <f t="shared" si="245"/>
        <v>A2.3</v>
      </c>
      <c r="E812" t="str">
        <f t="shared" si="246"/>
        <v>2</v>
      </c>
      <c r="G812">
        <f t="shared" si="247"/>
        <v>3</v>
      </c>
      <c r="H812" t="s">
        <v>102</v>
      </c>
      <c r="I812" s="43">
        <v>-4892883.86</v>
      </c>
      <c r="J812" s="43">
        <v>-4892883.86</v>
      </c>
      <c r="K812" s="43">
        <v>-4892883.86</v>
      </c>
      <c r="L812" s="43">
        <v>-4596056.06</v>
      </c>
      <c r="M812" s="43">
        <v>-4596056.06</v>
      </c>
      <c r="N812" s="43">
        <v>-4596056.06</v>
      </c>
      <c r="O812" s="43">
        <v>-4600555.47</v>
      </c>
      <c r="P812" s="43">
        <v>-4600555.47</v>
      </c>
      <c r="Q812" s="43">
        <v>-4600555.47</v>
      </c>
      <c r="R812" s="43">
        <v>-4600555.47</v>
      </c>
      <c r="S812" s="43">
        <v>-4619665.34</v>
      </c>
      <c r="T812" s="43">
        <v>-4619665.34</v>
      </c>
      <c r="U812" s="43"/>
      <c r="V812" s="43"/>
      <c r="W812" s="43">
        <v>-6317829.08</v>
      </c>
      <c r="X812" s="43">
        <v>-6317829.08</v>
      </c>
      <c r="Y812" s="43">
        <v>-6317829.08</v>
      </c>
      <c r="Z812" s="43">
        <v>-5983155.17</v>
      </c>
      <c r="AA812" s="43">
        <v>-5983155.17</v>
      </c>
      <c r="AB812" s="43">
        <v>-5983155.17</v>
      </c>
      <c r="AC812" s="43">
        <v>-5983155.17</v>
      </c>
      <c r="AD812" s="43">
        <v>-983155.17</v>
      </c>
      <c r="AE812" s="43">
        <v>-983155.17</v>
      </c>
      <c r="AF812" s="43">
        <v>-983155.17</v>
      </c>
      <c r="AG812" s="43">
        <v>-977968.16</v>
      </c>
      <c r="AH812" s="43">
        <v>-953489.45</v>
      </c>
      <c r="AJ812" s="43">
        <v>-3281068.92</v>
      </c>
      <c r="AK812" s="43">
        <v>-3274918.92</v>
      </c>
      <c r="AL812" s="43">
        <v>-3274918.92</v>
      </c>
      <c r="AM812" s="43">
        <v>-3230656.71</v>
      </c>
      <c r="AN812" s="43">
        <v>-3183443.97</v>
      </c>
      <c r="AO812" s="43">
        <v>-3183443.97</v>
      </c>
      <c r="AP812" s="103">
        <f>AP813+AP819</f>
        <v>-3183443.97</v>
      </c>
      <c r="AQ812" s="43">
        <v>-3291075.28</v>
      </c>
      <c r="AR812" s="43">
        <v>-2859777.82</v>
      </c>
      <c r="AS812" s="43"/>
      <c r="AT812" s="43"/>
      <c r="AU812" s="43"/>
    </row>
    <row r="813" ht="14.4" customHeight="1" spans="2:47" x14ac:dyDescent="0.25">
      <c r="B813" s="99" t="s">
        <v>1731</v>
      </c>
      <c r="C813" t="str">
        <f t="shared" si="244"/>
        <v>S</v>
      </c>
      <c r="D813" t="str">
        <f t="shared" si="245"/>
        <v>A2.3.1</v>
      </c>
      <c r="E813" t="str">
        <f t="shared" si="246"/>
        <v>2</v>
      </c>
      <c r="G813">
        <f t="shared" si="247"/>
        <v>5</v>
      </c>
      <c r="H813" t="s">
        <v>1732</v>
      </c>
      <c r="I813" s="43">
        <v>-655942.25</v>
      </c>
      <c r="J813" s="43">
        <v>-655942.25</v>
      </c>
      <c r="K813" s="43">
        <v>-655942.25</v>
      </c>
      <c r="L813" s="43">
        <v>-655942.25</v>
      </c>
      <c r="M813" s="43">
        <v>-655942.25</v>
      </c>
      <c r="N813" s="43">
        <v>-655942.25</v>
      </c>
      <c r="O813" s="43">
        <v>-655942.25</v>
      </c>
      <c r="P813" s="43">
        <v>-655942.25</v>
      </c>
      <c r="Q813" s="43">
        <v>-655942.25</v>
      </c>
      <c r="R813" s="43">
        <v>-655942.25</v>
      </c>
      <c r="S813" s="43">
        <v>-655942.25</v>
      </c>
      <c r="T813" s="43">
        <v>-655942.25</v>
      </c>
      <c r="U813" s="43"/>
      <c r="V813" s="43"/>
      <c r="W813" s="43">
        <v>-655942.25</v>
      </c>
      <c r="X813" s="43">
        <v>-655942.25</v>
      </c>
      <c r="Y813" s="43">
        <v>-655942.25</v>
      </c>
      <c r="Z813" s="43">
        <v>-655942.25</v>
      </c>
      <c r="AA813" s="43">
        <v>-655942.25</v>
      </c>
      <c r="AB813" s="43">
        <v>-655942.25</v>
      </c>
      <c r="AC813" s="43">
        <v>-655942.25</v>
      </c>
      <c r="AD813" s="43">
        <v>-655942.25</v>
      </c>
      <c r="AE813" s="43">
        <v>-665950</v>
      </c>
      <c r="AF813" s="43">
        <v>-665950</v>
      </c>
      <c r="AG813" s="43">
        <v>-665950</v>
      </c>
      <c r="AH813" s="43">
        <v>-665950</v>
      </c>
      <c r="AJ813" s="43">
        <v>-665950</v>
      </c>
      <c r="AK813" s="43">
        <v>-665950</v>
      </c>
      <c r="AL813" s="43">
        <v>-665950</v>
      </c>
      <c r="AM813" s="43">
        <v>-665950</v>
      </c>
      <c r="AN813" s="43">
        <v>-665950</v>
      </c>
      <c r="AO813" s="43">
        <v>-665950</v>
      </c>
      <c r="AP813" s="43">
        <v>-665950</v>
      </c>
      <c r="AQ813" s="43">
        <v>-665950</v>
      </c>
      <c r="AR813" s="43">
        <v>-665950</v>
      </c>
      <c r="AS813" s="43"/>
      <c r="AT813" s="43"/>
      <c r="AU813" s="43"/>
    </row>
    <row r="814" ht="14.4" customHeight="1" spans="2:47" x14ac:dyDescent="0.25">
      <c r="B814" s="99" t="s">
        <v>1733</v>
      </c>
      <c r="C814" t="str">
        <f t="shared" ref="C814:C816" si="252">IF(G814&gt;8,"A","S")</f>
        <v>S</v>
      </c>
      <c r="D814" t="str">
        <f t="shared" ref="D814:D816" si="253">"A"&amp;B814</f>
        <v>A2.3.1.01</v>
      </c>
      <c r="E814" t="str">
        <f t="shared" ref="E814:E816" si="254">LEFT(B814)</f>
        <v>2</v>
      </c>
      <c r="G814">
        <f t="shared" ref="G814:G816" si="255">LEN(B814)</f>
        <v>8</v>
      </c>
      <c r="H814" t="s">
        <v>1734</v>
      </c>
      <c r="I814" s="43">
        <v>-655942.25</v>
      </c>
      <c r="J814" s="43">
        <v>-655942.25</v>
      </c>
      <c r="K814" s="43">
        <v>-655942.25</v>
      </c>
      <c r="L814" s="43">
        <v>-655942.25</v>
      </c>
      <c r="M814" s="43">
        <v>-655942.25</v>
      </c>
      <c r="N814" s="43">
        <v>-655942.25</v>
      </c>
      <c r="O814" s="43">
        <v>-655942.25</v>
      </c>
      <c r="P814" s="43">
        <v>-655942.25</v>
      </c>
      <c r="Q814" s="43">
        <v>-655942.25</v>
      </c>
      <c r="R814" s="43">
        <v>-655942.25</v>
      </c>
      <c r="S814" s="43">
        <v>-655942.25</v>
      </c>
      <c r="T814" s="43">
        <v>-655942.25</v>
      </c>
      <c r="U814" s="43"/>
      <c r="V814" s="43"/>
      <c r="W814" s="43">
        <v>-655942.25</v>
      </c>
      <c r="X814" s="43">
        <v>-655942.25</v>
      </c>
      <c r="Y814" s="43">
        <v>-655942.25</v>
      </c>
      <c r="Z814" s="43">
        <v>-655942.25</v>
      </c>
      <c r="AA814" s="43">
        <v>-655942.25</v>
      </c>
      <c r="AB814" s="43">
        <v>-655942.25</v>
      </c>
      <c r="AC814" s="43">
        <v>-655942.25</v>
      </c>
      <c r="AD814" s="43">
        <v>-655942.25</v>
      </c>
      <c r="AE814" s="43">
        <v>0</v>
      </c>
      <c r="AF814" s="43">
        <v>0</v>
      </c>
      <c r="AG814" s="43">
        <v>0</v>
      </c>
      <c r="AH814" s="43">
        <v>0</v>
      </c>
      <c r="AJ814" s="43">
        <v>0</v>
      </c>
      <c r="AK814" s="43">
        <v>0</v>
      </c>
      <c r="AL814" s="43">
        <v>0</v>
      </c>
      <c r="AM814" s="43">
        <v>0</v>
      </c>
      <c r="AN814" s="43">
        <v>0</v>
      </c>
      <c r="AO814" s="43">
        <v>0</v>
      </c>
      <c r="AP814" s="103">
        <v>0</v>
      </c>
      <c r="AQ814" s="43">
        <v>0</v>
      </c>
      <c r="AR814" s="43">
        <v>0</v>
      </c>
      <c r="AS814" s="43"/>
      <c r="AT814" s="43"/>
      <c r="AU814" s="43"/>
    </row>
    <row r="815" ht="14.4" customHeight="1" spans="2:47" x14ac:dyDescent="0.25">
      <c r="B815" s="100" t="s">
        <v>1735</v>
      </c>
      <c r="C815" s="101" t="str">
        <f t="shared" si="252"/>
        <v>A</v>
      </c>
      <c r="D815" s="101" t="str">
        <f t="shared" si="253"/>
        <v>A2.3.1.01.0001</v>
      </c>
      <c r="E815" s="101" t="str">
        <f t="shared" si="254"/>
        <v>2</v>
      </c>
      <c r="F815" s="101" t="s">
        <v>103</v>
      </c>
      <c r="G815" s="101">
        <f t="shared" si="255"/>
        <v>13</v>
      </c>
      <c r="H815" s="101" t="s">
        <v>1736</v>
      </c>
      <c r="I815" s="102">
        <v>-655942.25</v>
      </c>
      <c r="J815" s="102">
        <v>-655942.25</v>
      </c>
      <c r="K815" s="102">
        <v>-655942.25</v>
      </c>
      <c r="L815" s="102">
        <v>-655942.25</v>
      </c>
      <c r="M815" s="102">
        <v>-655942.25</v>
      </c>
      <c r="N815" s="102">
        <v>-655942.25</v>
      </c>
      <c r="O815" s="102">
        <v>-655942.25</v>
      </c>
      <c r="P815" s="102">
        <v>-655942.25</v>
      </c>
      <c r="Q815" s="102">
        <v>-655942.25</v>
      </c>
      <c r="R815" s="102">
        <v>-655942.25</v>
      </c>
      <c r="S815" s="102">
        <v>-655942.25</v>
      </c>
      <c r="T815" s="102">
        <v>-655942.25</v>
      </c>
      <c r="U815" s="43"/>
      <c r="V815" s="43"/>
      <c r="W815" s="102">
        <v>-655942.25</v>
      </c>
      <c r="X815" s="102">
        <v>-655942.25</v>
      </c>
      <c r="Y815" s="102">
        <v>-655942.25</v>
      </c>
      <c r="Z815" s="102">
        <v>-655942.25</v>
      </c>
      <c r="AA815" s="102">
        <v>-655942.25</v>
      </c>
      <c r="AB815" s="102">
        <v>-655942.25</v>
      </c>
      <c r="AC815" s="102">
        <v>-655942.25</v>
      </c>
      <c r="AD815" s="102">
        <v>-655942.25</v>
      </c>
      <c r="AE815" s="102">
        <v>0</v>
      </c>
      <c r="AF815" s="102">
        <v>0</v>
      </c>
      <c r="AG815" s="102">
        <v>0</v>
      </c>
      <c r="AH815" s="102">
        <v>0</v>
      </c>
      <c r="AJ815" s="102">
        <v>0</v>
      </c>
      <c r="AK815" s="102">
        <v>0</v>
      </c>
      <c r="AL815" s="102">
        <v>0</v>
      </c>
      <c r="AM815" s="102">
        <v>0</v>
      </c>
      <c r="AN815" s="102">
        <v>0</v>
      </c>
      <c r="AO815" s="102">
        <v>0</v>
      </c>
      <c r="AP815" s="102">
        <v>0</v>
      </c>
      <c r="AQ815" s="102">
        <v>0</v>
      </c>
      <c r="AR815" s="102">
        <v>0</v>
      </c>
      <c r="AS815" s="102"/>
      <c r="AT815" s="102"/>
      <c r="AU815" s="102"/>
    </row>
    <row r="816" ht="14.4" customHeight="1" spans="2:47" x14ac:dyDescent="0.25">
      <c r="B816" s="100" t="s">
        <v>1737</v>
      </c>
      <c r="C816" s="101" t="str">
        <f t="shared" si="252"/>
        <v>A</v>
      </c>
      <c r="D816" s="101" t="str">
        <f t="shared" si="253"/>
        <v>A2.3.3.01.0004</v>
      </c>
      <c r="E816" s="101" t="str">
        <f t="shared" si="254"/>
        <v>2</v>
      </c>
      <c r="F816" s="101" t="s">
        <v>109</v>
      </c>
      <c r="G816" s="101">
        <f t="shared" si="255"/>
        <v>13</v>
      </c>
      <c r="H816" s="101" t="s">
        <v>1738</v>
      </c>
      <c r="I816" s="102">
        <v>0</v>
      </c>
      <c r="J816" s="102">
        <v>0</v>
      </c>
      <c r="K816" s="102">
        <v>0</v>
      </c>
      <c r="L816" s="102">
        <v>0</v>
      </c>
      <c r="M816" s="102">
        <v>0</v>
      </c>
      <c r="N816" s="102">
        <v>0</v>
      </c>
      <c r="O816" s="102">
        <v>0</v>
      </c>
      <c r="P816" s="102">
        <v>0</v>
      </c>
      <c r="Q816" s="102">
        <v>0</v>
      </c>
      <c r="R816" s="102">
        <v>0</v>
      </c>
      <c r="S816" s="102">
        <v>0</v>
      </c>
      <c r="T816" s="102">
        <v>0</v>
      </c>
      <c r="U816" s="43"/>
      <c r="V816" s="43"/>
      <c r="W816" s="102">
        <v>-43478.81</v>
      </c>
      <c r="X816" s="102">
        <v>-43478.81</v>
      </c>
      <c r="Y816" s="102">
        <v>-43478.81</v>
      </c>
      <c r="Z816" s="102">
        <v>-43478.81</v>
      </c>
      <c r="AA816" s="102">
        <v>-43478.81</v>
      </c>
      <c r="AB816" s="102">
        <v>-43478.81</v>
      </c>
      <c r="AC816" s="102">
        <v>-43478.81</v>
      </c>
      <c r="AD816" s="102">
        <v>-43478.81</v>
      </c>
      <c r="AE816" s="102">
        <v>-43478.81</v>
      </c>
      <c r="AF816" s="102">
        <v>-43478.81</v>
      </c>
      <c r="AG816" s="102">
        <v>-43478.81</v>
      </c>
      <c r="AH816" s="102">
        <v>0</v>
      </c>
      <c r="AJ816" s="102">
        <v>0</v>
      </c>
      <c r="AK816" s="102">
        <v>0</v>
      </c>
      <c r="AL816" s="102">
        <v>0</v>
      </c>
      <c r="AM816" s="102">
        <v>0</v>
      </c>
      <c r="AN816" s="102">
        <v>0</v>
      </c>
      <c r="AO816" s="102">
        <v>0</v>
      </c>
      <c r="AP816" s="102">
        <v>0</v>
      </c>
      <c r="AQ816" s="102">
        <v>0</v>
      </c>
      <c r="AR816" s="102">
        <v>0</v>
      </c>
      <c r="AS816" s="102"/>
      <c r="AT816" s="102"/>
      <c r="AU816" s="102"/>
    </row>
    <row r="817" ht="14.4" customHeight="1" spans="2:47" x14ac:dyDescent="0.25">
      <c r="B817" s="99" t="s">
        <v>1739</v>
      </c>
      <c r="C817" t="str">
        <f t="shared" si="244"/>
        <v>S</v>
      </c>
      <c r="D817" t="str">
        <f t="shared" si="245"/>
        <v>A2.3.1.03</v>
      </c>
      <c r="E817" t="str">
        <f t="shared" si="246"/>
        <v>2</v>
      </c>
      <c r="G817">
        <f t="shared" si="247"/>
        <v>8</v>
      </c>
      <c r="H817" t="s">
        <v>1740</v>
      </c>
      <c r="I817" s="43">
        <v>0</v>
      </c>
      <c r="J817" s="43">
        <v>0</v>
      </c>
      <c r="K817" s="43">
        <v>0</v>
      </c>
      <c r="L817" s="43">
        <v>0</v>
      </c>
      <c r="M817" s="43">
        <v>0</v>
      </c>
      <c r="N817" s="43">
        <v>0</v>
      </c>
      <c r="O817" s="43">
        <v>0</v>
      </c>
      <c r="P817" s="43">
        <v>0</v>
      </c>
      <c r="Q817" s="43">
        <v>0</v>
      </c>
      <c r="R817" s="43">
        <v>0</v>
      </c>
      <c r="S817" s="43">
        <v>0</v>
      </c>
      <c r="T817" s="43">
        <v>0</v>
      </c>
      <c r="U817" s="43"/>
      <c r="V817" s="43"/>
      <c r="W817" s="43">
        <v>0</v>
      </c>
      <c r="X817" s="43">
        <v>0</v>
      </c>
      <c r="Y817" s="43">
        <v>0</v>
      </c>
      <c r="Z817" s="43">
        <v>0</v>
      </c>
      <c r="AA817" s="43">
        <v>0</v>
      </c>
      <c r="AB817" s="43">
        <v>0</v>
      </c>
      <c r="AC817" s="43">
        <v>0</v>
      </c>
      <c r="AD817" s="43">
        <v>0</v>
      </c>
      <c r="AE817" s="43">
        <v>-665950</v>
      </c>
      <c r="AF817" s="43">
        <v>-665950</v>
      </c>
      <c r="AG817" s="43">
        <v>-665950</v>
      </c>
      <c r="AH817" s="43">
        <v>-665950</v>
      </c>
      <c r="AJ817" s="43">
        <v>-665950</v>
      </c>
      <c r="AK817" s="43">
        <v>-665950</v>
      </c>
      <c r="AL817" s="43">
        <v>-665950</v>
      </c>
      <c r="AM817" s="43">
        <v>-665950</v>
      </c>
      <c r="AN817" s="43">
        <v>-665950</v>
      </c>
      <c r="AO817" s="43">
        <v>-665950</v>
      </c>
      <c r="AP817" s="43">
        <v>-665950</v>
      </c>
      <c r="AQ817" s="43">
        <v>-665950</v>
      </c>
      <c r="AR817" s="43">
        <v>-665950</v>
      </c>
      <c r="AS817" s="43"/>
      <c r="AT817" s="43"/>
      <c r="AU817" s="43"/>
    </row>
    <row r="818" ht="14.4" customHeight="1" spans="2:47" x14ac:dyDescent="0.25">
      <c r="B818" s="100" t="s">
        <v>1741</v>
      </c>
      <c r="C818" s="101" t="str">
        <f t="shared" si="244"/>
        <v>A</v>
      </c>
      <c r="D818" s="101" t="str">
        <f t="shared" si="245"/>
        <v>A2.3.1.03.0001</v>
      </c>
      <c r="E818" s="101" t="str">
        <f t="shared" si="246"/>
        <v>2</v>
      </c>
      <c r="F818" s="101" t="s">
        <v>103</v>
      </c>
      <c r="G818" s="101">
        <f t="shared" si="247"/>
        <v>13</v>
      </c>
      <c r="H818" s="101" t="s">
        <v>1742</v>
      </c>
      <c r="I818" s="102">
        <v>0</v>
      </c>
      <c r="J818" s="102">
        <v>0</v>
      </c>
      <c r="K818" s="102">
        <v>0</v>
      </c>
      <c r="L818" s="102">
        <v>0</v>
      </c>
      <c r="M818" s="102">
        <v>0</v>
      </c>
      <c r="N818" s="102">
        <v>0</v>
      </c>
      <c r="O818" s="102">
        <v>0</v>
      </c>
      <c r="P818" s="102">
        <v>0</v>
      </c>
      <c r="Q818" s="102">
        <v>0</v>
      </c>
      <c r="R818" s="102">
        <v>0</v>
      </c>
      <c r="S818" s="102">
        <v>0</v>
      </c>
      <c r="T818" s="102">
        <v>0</v>
      </c>
      <c r="U818" s="43"/>
      <c r="V818" s="43"/>
      <c r="W818" s="102">
        <v>0</v>
      </c>
      <c r="X818" s="102">
        <v>0</v>
      </c>
      <c r="Y818" s="102">
        <v>0</v>
      </c>
      <c r="Z818" s="102">
        <v>0</v>
      </c>
      <c r="AA818" s="102">
        <v>0</v>
      </c>
      <c r="AB818" s="102">
        <v>0</v>
      </c>
      <c r="AC818" s="102">
        <v>0</v>
      </c>
      <c r="AD818" s="102">
        <v>0</v>
      </c>
      <c r="AE818" s="102">
        <v>-665950</v>
      </c>
      <c r="AF818" s="102">
        <v>-665950</v>
      </c>
      <c r="AG818" s="102">
        <v>-665950</v>
      </c>
      <c r="AH818" s="102">
        <v>-665950</v>
      </c>
      <c r="AJ818" s="102">
        <v>-665950</v>
      </c>
      <c r="AK818" s="102">
        <v>-665950</v>
      </c>
      <c r="AL818" s="102">
        <v>-665950</v>
      </c>
      <c r="AM818" s="102">
        <v>-665950</v>
      </c>
      <c r="AN818" s="102">
        <v>-665950</v>
      </c>
      <c r="AO818" s="102">
        <v>-665950</v>
      </c>
      <c r="AP818" s="102">
        <v>-665950</v>
      </c>
      <c r="AQ818" s="102">
        <v>-665950</v>
      </c>
      <c r="AR818" s="102">
        <v>-665950</v>
      </c>
      <c r="AS818" s="102"/>
      <c r="AT818" s="102"/>
      <c r="AU818" s="102"/>
    </row>
    <row r="819" ht="14.4" customHeight="1" spans="2:47" x14ac:dyDescent="0.25">
      <c r="B819" s="99" t="s">
        <v>1743</v>
      </c>
      <c r="C819" t="str">
        <f t="shared" si="244"/>
        <v>S</v>
      </c>
      <c r="D819" t="str">
        <f t="shared" si="245"/>
        <v>A2.3.3</v>
      </c>
      <c r="E819" t="str">
        <f t="shared" si="246"/>
        <v>2</v>
      </c>
      <c r="G819">
        <f t="shared" si="247"/>
        <v>5</v>
      </c>
      <c r="H819" t="s">
        <v>1744</v>
      </c>
      <c r="I819" s="43">
        <v>-4236941.61</v>
      </c>
      <c r="J819" s="43">
        <v>-4236941.61</v>
      </c>
      <c r="K819" s="43">
        <v>-4236941.61</v>
      </c>
      <c r="L819" s="43">
        <v>-3940113.81</v>
      </c>
      <c r="M819" s="43">
        <v>-3940113.81</v>
      </c>
      <c r="N819" s="43">
        <v>-3940113.81</v>
      </c>
      <c r="O819" s="43">
        <v>-3944613.22</v>
      </c>
      <c r="P819" s="43">
        <v>-3944613.22</v>
      </c>
      <c r="Q819" s="43">
        <v>-3944613.22</v>
      </c>
      <c r="R819" s="43">
        <v>-3944613.22</v>
      </c>
      <c r="S819" s="43">
        <v>-3963723.09</v>
      </c>
      <c r="T819" s="43">
        <v>-3963723.09</v>
      </c>
      <c r="U819" s="43"/>
      <c r="V819" s="43"/>
      <c r="W819" s="43">
        <v>-5661886.83</v>
      </c>
      <c r="X819" s="43">
        <v>-5661886.83</v>
      </c>
      <c r="Y819" s="43">
        <v>-5661886.83</v>
      </c>
      <c r="Z819" s="43">
        <v>-5327212.92</v>
      </c>
      <c r="AA819" s="43">
        <v>-5327212.92</v>
      </c>
      <c r="AB819" s="43">
        <v>-5327212.92</v>
      </c>
      <c r="AC819" s="43">
        <v>-5327212.92</v>
      </c>
      <c r="AD819" s="43">
        <v>-327212.92</v>
      </c>
      <c r="AE819" s="43">
        <v>-317205.17</v>
      </c>
      <c r="AF819" s="43">
        <v>-317205.17</v>
      </c>
      <c r="AG819" s="43">
        <v>-312018.16</v>
      </c>
      <c r="AH819" s="43">
        <v>-287539.45</v>
      </c>
      <c r="AJ819" s="43">
        <v>-2615118.92</v>
      </c>
      <c r="AK819" s="43">
        <v>-2608968.92</v>
      </c>
      <c r="AL819" s="43">
        <v>-2608968.92</v>
      </c>
      <c r="AM819" s="43">
        <v>-2564706.71</v>
      </c>
      <c r="AN819" s="43">
        <v>-2517493.97</v>
      </c>
      <c r="AO819" s="43">
        <v>-2517493.97</v>
      </c>
      <c r="AP819" s="43">
        <v>-2517493.97</v>
      </c>
      <c r="AQ819" s="43">
        <v>-2625125.28</v>
      </c>
      <c r="AR819" s="43">
        <v>-2193827.82</v>
      </c>
      <c r="AS819" s="43"/>
      <c r="AT819" s="43"/>
      <c r="AU819" s="43"/>
    </row>
    <row r="820" ht="14.4" customHeight="1" spans="2:47" x14ac:dyDescent="0.25">
      <c r="B820" s="99" t="s">
        <v>1745</v>
      </c>
      <c r="C820" t="str">
        <f t="shared" si="244"/>
        <v>S</v>
      </c>
      <c r="D820" t="str">
        <f t="shared" si="245"/>
        <v>A2.3.3.01</v>
      </c>
      <c r="E820" t="str">
        <f t="shared" si="246"/>
        <v>2</v>
      </c>
      <c r="G820">
        <f t="shared" si="247"/>
        <v>8</v>
      </c>
      <c r="H820" t="s">
        <v>1744</v>
      </c>
      <c r="I820" s="43">
        <v>-4808774.63</v>
      </c>
      <c r="J820" s="43">
        <v>-4808774.63</v>
      </c>
      <c r="K820" s="43">
        <v>-4808774.63</v>
      </c>
      <c r="L820" s="43">
        <v>-4808774.63</v>
      </c>
      <c r="M820" s="43">
        <v>-4808774.63</v>
      </c>
      <c r="N820" s="43">
        <v>-4808774.63</v>
      </c>
      <c r="O820" s="43">
        <v>-4808774.63</v>
      </c>
      <c r="P820" s="43">
        <v>-4808774.63</v>
      </c>
      <c r="Q820" s="43">
        <v>-4808774.63</v>
      </c>
      <c r="R820" s="43">
        <v>-4808774.63</v>
      </c>
      <c r="S820" s="43">
        <v>-4808774.63</v>
      </c>
      <c r="T820" s="43">
        <v>-4863723.09</v>
      </c>
      <c r="U820" s="43"/>
      <c r="V820" s="43"/>
      <c r="W820" s="43">
        <v>-5652383.06</v>
      </c>
      <c r="X820" s="43">
        <v>-5652383.06</v>
      </c>
      <c r="Y820" s="43">
        <v>-5652383.06</v>
      </c>
      <c r="Z820" s="43">
        <v>-5652383.06</v>
      </c>
      <c r="AA820" s="43">
        <v>-5652383.06</v>
      </c>
      <c r="AB820" s="43">
        <v>-5652383.06</v>
      </c>
      <c r="AC820" s="43">
        <v>-5652383.06</v>
      </c>
      <c r="AD820" s="43">
        <v>-5652383.06</v>
      </c>
      <c r="AE820" s="43">
        <v>-5642375.31</v>
      </c>
      <c r="AF820" s="43">
        <v>-5642375.31</v>
      </c>
      <c r="AG820" s="43">
        <v>-5642375.31</v>
      </c>
      <c r="AH820" s="43">
        <v>-5437539.45</v>
      </c>
      <c r="AJ820" s="43">
        <v>-2522743.63</v>
      </c>
      <c r="AK820" s="43">
        <v>-2522743.63</v>
      </c>
      <c r="AL820" s="43">
        <v>-2522743.63</v>
      </c>
      <c r="AM820" s="43">
        <v>-2522743.63</v>
      </c>
      <c r="AN820" s="43">
        <v>-2522743.63</v>
      </c>
      <c r="AO820" s="43">
        <v>-2522743.63</v>
      </c>
      <c r="AP820" s="43">
        <v>-2522743.63</v>
      </c>
      <c r="AQ820" s="43">
        <v>-2522743.63</v>
      </c>
      <c r="AR820" s="43">
        <v>-2522743.63</v>
      </c>
      <c r="AS820" s="43"/>
      <c r="AT820" s="43"/>
      <c r="AU820" s="43"/>
    </row>
    <row r="821" ht="14.4" customHeight="1" spans="2:47" x14ac:dyDescent="0.25">
      <c r="B821" s="100" t="s">
        <v>1746</v>
      </c>
      <c r="C821" s="101" t="str">
        <f t="shared" si="244"/>
        <v>A</v>
      </c>
      <c r="D821" s="101" t="str">
        <f t="shared" si="245"/>
        <v>A2.3.3.01.0001</v>
      </c>
      <c r="E821" s="101" t="str">
        <f t="shared" si="246"/>
        <v>2</v>
      </c>
      <c r="F821" s="101" t="s">
        <v>109</v>
      </c>
      <c r="G821" s="101">
        <f t="shared" si="247"/>
        <v>13</v>
      </c>
      <c r="H821" s="101" t="s">
        <v>1747</v>
      </c>
      <c r="I821" s="102">
        <v>-4808774.63</v>
      </c>
      <c r="J821" s="102">
        <v>-4808774.63</v>
      </c>
      <c r="K821" s="102">
        <v>-4808774.63</v>
      </c>
      <c r="L821" s="102">
        <v>-4808774.63</v>
      </c>
      <c r="M821" s="102">
        <v>-4808774.63</v>
      </c>
      <c r="N821" s="102">
        <v>-4808774.63</v>
      </c>
      <c r="O821" s="102">
        <v>-4808774.63</v>
      </c>
      <c r="P821" s="102">
        <v>-4808774.63</v>
      </c>
      <c r="Q821" s="102">
        <v>-4808774.63</v>
      </c>
      <c r="R821" s="102">
        <v>-4808774.63</v>
      </c>
      <c r="S821" s="102">
        <v>-4808774.63</v>
      </c>
      <c r="T821" s="102">
        <v>-4863723.09</v>
      </c>
      <c r="U821" s="43"/>
      <c r="V821" s="43"/>
      <c r="W821" s="102">
        <v>-5608904.25</v>
      </c>
      <c r="X821" s="102">
        <v>-5608904.25</v>
      </c>
      <c r="Y821" s="102">
        <v>-5608904.25</v>
      </c>
      <c r="Z821" s="102">
        <v>-5608904.25</v>
      </c>
      <c r="AA821" s="102">
        <v>-5608904.25</v>
      </c>
      <c r="AB821" s="102">
        <v>-5608904.25</v>
      </c>
      <c r="AC821" s="102">
        <v>-5608904.25</v>
      </c>
      <c r="AD821" s="102">
        <v>-5608904.25</v>
      </c>
      <c r="AE821" s="102">
        <v>-5598896.5</v>
      </c>
      <c r="AF821" s="102">
        <v>-5598896.5</v>
      </c>
      <c r="AG821" s="102">
        <v>-5598896.5</v>
      </c>
      <c r="AH821" s="102">
        <v>-5437539.45</v>
      </c>
      <c r="AJ821" s="102">
        <v>-2522743.63</v>
      </c>
      <c r="AK821" s="102">
        <v>-2522743.63</v>
      </c>
      <c r="AL821" s="102">
        <v>-2522743.63</v>
      </c>
      <c r="AM821" s="102">
        <v>-2522743.63</v>
      </c>
      <c r="AN821" s="102">
        <v>-2522743.63</v>
      </c>
      <c r="AO821" s="102">
        <v>-2522743.63</v>
      </c>
      <c r="AP821" s="102">
        <v>-2522743.63</v>
      </c>
      <c r="AQ821" s="102">
        <v>-2522743.63</v>
      </c>
      <c r="AR821" s="102">
        <v>-2522743.63</v>
      </c>
      <c r="AS821" s="102"/>
      <c r="AT821" s="102"/>
      <c r="AU821" s="102"/>
    </row>
    <row r="822" ht="14.4" customHeight="1" spans="2:47" x14ac:dyDescent="0.25">
      <c r="B822" s="99" t="s">
        <v>1748</v>
      </c>
      <c r="C822" t="str">
        <f t="shared" si="244"/>
        <v>S</v>
      </c>
      <c r="D822" t="str">
        <f t="shared" si="245"/>
        <v>A2.3.3.02</v>
      </c>
      <c r="E822" t="str">
        <f t="shared" si="246"/>
        <v>2</v>
      </c>
      <c r="G822">
        <f t="shared" si="247"/>
        <v>8</v>
      </c>
      <c r="H822" t="s">
        <v>1749</v>
      </c>
      <c r="I822" s="43">
        <v>600000</v>
      </c>
      <c r="J822" s="43">
        <v>600000</v>
      </c>
      <c r="K822" s="43">
        <v>600000</v>
      </c>
      <c r="L822" s="43">
        <v>600000</v>
      </c>
      <c r="M822" s="43">
        <v>600000</v>
      </c>
      <c r="N822" s="43">
        <v>600000</v>
      </c>
      <c r="O822" s="43">
        <v>600000</v>
      </c>
      <c r="P822" s="43">
        <v>600000</v>
      </c>
      <c r="Q822" s="43">
        <v>600000</v>
      </c>
      <c r="R822" s="43">
        <v>600000</v>
      </c>
      <c r="S822" s="43">
        <v>600000</v>
      </c>
      <c r="T822" s="43">
        <v>600000</v>
      </c>
      <c r="U822" s="43"/>
      <c r="V822" s="43"/>
      <c r="W822" s="43">
        <v>0</v>
      </c>
      <c r="X822" s="43">
        <v>0</v>
      </c>
      <c r="Y822" s="43">
        <v>0</v>
      </c>
      <c r="Z822" s="43">
        <v>0</v>
      </c>
      <c r="AA822" s="43">
        <v>0</v>
      </c>
      <c r="AB822" s="43">
        <v>0</v>
      </c>
      <c r="AC822" s="43">
        <v>0</v>
      </c>
      <c r="AD822" s="43">
        <v>5000000</v>
      </c>
      <c r="AE822" s="43">
        <v>5000000</v>
      </c>
      <c r="AF822" s="43">
        <v>5000000</v>
      </c>
      <c r="AG822" s="43">
        <v>5000000</v>
      </c>
      <c r="AH822" s="43">
        <v>5000000</v>
      </c>
      <c r="AJ822" s="43">
        <v>0</v>
      </c>
      <c r="AK822" s="43">
        <v>0</v>
      </c>
      <c r="AL822" s="43">
        <v>0</v>
      </c>
      <c r="AM822" s="43">
        <v>0</v>
      </c>
      <c r="AN822" s="43">
        <v>0</v>
      </c>
      <c r="AO822" s="43">
        <v>0</v>
      </c>
      <c r="AP822" s="103">
        <v>0</v>
      </c>
      <c r="AQ822" s="43">
        <v>0</v>
      </c>
      <c r="AR822" s="43">
        <v>0</v>
      </c>
      <c r="AS822" s="43"/>
      <c r="AT822" s="43"/>
      <c r="AU822" s="43"/>
    </row>
    <row r="823" ht="14.4" customHeight="1" spans="2:47" x14ac:dyDescent="0.25">
      <c r="B823" s="100" t="s">
        <v>1750</v>
      </c>
      <c r="C823" s="101" t="str">
        <f t="shared" si="244"/>
        <v>A</v>
      </c>
      <c r="D823" s="101" t="str">
        <f t="shared" si="245"/>
        <v>A2.3.3.02.0001</v>
      </c>
      <c r="E823" s="101" t="str">
        <f t="shared" si="246"/>
        <v>2</v>
      </c>
      <c r="F823" s="101" t="s">
        <v>105</v>
      </c>
      <c r="G823" s="101">
        <f t="shared" si="247"/>
        <v>13</v>
      </c>
      <c r="H823" s="101" t="s">
        <v>1749</v>
      </c>
      <c r="I823" s="102">
        <v>600000</v>
      </c>
      <c r="J823" s="102">
        <v>600000</v>
      </c>
      <c r="K823" s="102">
        <v>600000</v>
      </c>
      <c r="L823" s="102">
        <v>600000</v>
      </c>
      <c r="M823" s="102">
        <v>600000</v>
      </c>
      <c r="N823" s="102">
        <v>600000</v>
      </c>
      <c r="O823" s="102">
        <v>600000</v>
      </c>
      <c r="P823" s="102">
        <v>600000</v>
      </c>
      <c r="Q823" s="102">
        <v>600000</v>
      </c>
      <c r="R823" s="102">
        <v>600000</v>
      </c>
      <c r="S823" s="102">
        <v>600000</v>
      </c>
      <c r="T823" s="102">
        <v>600000</v>
      </c>
      <c r="U823" s="43"/>
      <c r="V823" s="43"/>
      <c r="W823" s="102">
        <v>0</v>
      </c>
      <c r="X823" s="102">
        <v>0</v>
      </c>
      <c r="Y823" s="102">
        <v>0</v>
      </c>
      <c r="Z823" s="102">
        <v>0</v>
      </c>
      <c r="AA823" s="102">
        <v>0</v>
      </c>
      <c r="AB823" s="102">
        <v>0</v>
      </c>
      <c r="AC823" s="102">
        <v>0</v>
      </c>
      <c r="AD823" s="102">
        <v>5000000</v>
      </c>
      <c r="AE823" s="102">
        <v>5000000</v>
      </c>
      <c r="AF823" s="102">
        <v>5000000</v>
      </c>
      <c r="AG823" s="102">
        <v>5000000</v>
      </c>
      <c r="AH823" s="102">
        <v>5000000</v>
      </c>
      <c r="AJ823" s="102">
        <v>0</v>
      </c>
      <c r="AK823" s="102">
        <v>0</v>
      </c>
      <c r="AL823" s="102">
        <v>0</v>
      </c>
      <c r="AM823" s="102">
        <v>0</v>
      </c>
      <c r="AN823" s="102">
        <v>0</v>
      </c>
      <c r="AO823" s="102">
        <v>0</v>
      </c>
      <c r="AP823" s="102">
        <v>0</v>
      </c>
      <c r="AQ823" s="102">
        <v>0</v>
      </c>
      <c r="AR823" s="102">
        <v>0</v>
      </c>
      <c r="AS823" s="102"/>
      <c r="AT823" s="102"/>
      <c r="AU823" s="102"/>
    </row>
    <row r="824" ht="14.4" customHeight="1" spans="2:47" x14ac:dyDescent="0.25">
      <c r="B824" s="99" t="s">
        <v>1751</v>
      </c>
      <c r="C824" t="str">
        <f t="shared" si="244"/>
        <v>S</v>
      </c>
      <c r="D824" t="str">
        <f t="shared" si="245"/>
        <v>A2.3.3.03</v>
      </c>
      <c r="E824" t="str">
        <f t="shared" si="246"/>
        <v>2</v>
      </c>
      <c r="G824">
        <f t="shared" si="247"/>
        <v>8</v>
      </c>
      <c r="H824" t="s">
        <v>1752</v>
      </c>
      <c r="I824" s="43">
        <v>0</v>
      </c>
      <c r="J824" s="43">
        <v>0</v>
      </c>
      <c r="K824" s="43">
        <v>0</v>
      </c>
      <c r="L824" s="43">
        <v>300000</v>
      </c>
      <c r="M824" s="43">
        <v>300000</v>
      </c>
      <c r="N824" s="43">
        <v>300000</v>
      </c>
      <c r="O824" s="43">
        <v>300000</v>
      </c>
      <c r="P824" s="43">
        <v>300000</v>
      </c>
      <c r="Q824" s="43">
        <v>300000</v>
      </c>
      <c r="R824" s="43">
        <v>300000</v>
      </c>
      <c r="S824" s="43">
        <v>300000</v>
      </c>
      <c r="T824" s="43">
        <v>300000</v>
      </c>
      <c r="U824" s="43"/>
      <c r="V824" s="43"/>
      <c r="W824" s="43">
        <v>0</v>
      </c>
      <c r="X824" s="43">
        <v>0</v>
      </c>
      <c r="Y824" s="43">
        <v>0</v>
      </c>
      <c r="Z824" s="43">
        <v>150000</v>
      </c>
      <c r="AA824" s="43">
        <v>150000</v>
      </c>
      <c r="AB824" s="43">
        <v>150000</v>
      </c>
      <c r="AC824" s="43">
        <v>150000</v>
      </c>
      <c r="AD824" s="43">
        <v>150000</v>
      </c>
      <c r="AE824" s="43">
        <v>150000</v>
      </c>
      <c r="AF824" s="43">
        <v>150000</v>
      </c>
      <c r="AG824" s="43">
        <v>150000</v>
      </c>
      <c r="AH824" s="43">
        <v>150000</v>
      </c>
      <c r="AJ824" s="43">
        <v>0</v>
      </c>
      <c r="AK824" s="43">
        <v>0</v>
      </c>
      <c r="AL824" s="43">
        <v>0</v>
      </c>
      <c r="AM824" s="43">
        <v>0</v>
      </c>
      <c r="AN824" s="43">
        <v>0</v>
      </c>
      <c r="AO824" s="43">
        <v>0</v>
      </c>
      <c r="AP824" s="103">
        <v>0</v>
      </c>
      <c r="AQ824" s="43">
        <v>0</v>
      </c>
      <c r="AR824" s="43">
        <v>0</v>
      </c>
      <c r="AS824" s="43"/>
      <c r="AT824" s="43"/>
      <c r="AU824" s="43"/>
    </row>
    <row r="825" ht="14.4" customHeight="1" spans="2:47" x14ac:dyDescent="0.25">
      <c r="B825" s="100" t="s">
        <v>1753</v>
      </c>
      <c r="C825" s="101" t="str">
        <f t="shared" si="244"/>
        <v>A</v>
      </c>
      <c r="D825" s="101" t="str">
        <f t="shared" si="245"/>
        <v>A2.3.3.03.0001</v>
      </c>
      <c r="E825" s="101" t="str">
        <f t="shared" si="246"/>
        <v>2</v>
      </c>
      <c r="F825" s="101" t="s">
        <v>105</v>
      </c>
      <c r="G825" s="101">
        <f t="shared" si="247"/>
        <v>13</v>
      </c>
      <c r="H825" s="101" t="s">
        <v>1754</v>
      </c>
      <c r="I825" s="102">
        <v>0</v>
      </c>
      <c r="J825" s="102">
        <v>0</v>
      </c>
      <c r="K825" s="102">
        <v>0</v>
      </c>
      <c r="L825" s="102">
        <v>270000</v>
      </c>
      <c r="M825" s="102">
        <v>270000</v>
      </c>
      <c r="N825" s="102">
        <v>270000</v>
      </c>
      <c r="O825" s="102">
        <v>270000</v>
      </c>
      <c r="P825" s="102">
        <v>270000</v>
      </c>
      <c r="Q825" s="102">
        <v>270000</v>
      </c>
      <c r="R825" s="102">
        <v>270000</v>
      </c>
      <c r="S825" s="102">
        <v>270000</v>
      </c>
      <c r="T825" s="102">
        <v>270000</v>
      </c>
      <c r="U825" s="43"/>
      <c r="V825" s="43"/>
      <c r="W825" s="102">
        <v>0</v>
      </c>
      <c r="X825" s="102">
        <v>0</v>
      </c>
      <c r="Y825" s="102">
        <v>0</v>
      </c>
      <c r="Z825" s="102">
        <v>75000</v>
      </c>
      <c r="AA825" s="102">
        <v>75000</v>
      </c>
      <c r="AB825" s="102">
        <v>75000</v>
      </c>
      <c r="AC825" s="102">
        <v>75000</v>
      </c>
      <c r="AD825" s="102">
        <v>75000</v>
      </c>
      <c r="AE825" s="102">
        <v>75000</v>
      </c>
      <c r="AF825" s="102">
        <v>75000</v>
      </c>
      <c r="AG825" s="102">
        <v>75000</v>
      </c>
      <c r="AH825" s="102">
        <v>75000</v>
      </c>
      <c r="AJ825" s="102">
        <v>0</v>
      </c>
      <c r="AK825" s="102">
        <v>0</v>
      </c>
      <c r="AL825" s="102">
        <v>0</v>
      </c>
      <c r="AM825" s="102">
        <v>0</v>
      </c>
      <c r="AN825" s="102">
        <v>0</v>
      </c>
      <c r="AO825" s="102">
        <v>0</v>
      </c>
      <c r="AP825" s="102">
        <v>0</v>
      </c>
      <c r="AQ825" s="102">
        <v>0</v>
      </c>
      <c r="AR825" s="102">
        <v>0</v>
      </c>
      <c r="AS825" s="102"/>
      <c r="AT825" s="102"/>
      <c r="AU825" s="102"/>
    </row>
    <row r="826" ht="14.4" customHeight="1" spans="2:47" x14ac:dyDescent="0.25">
      <c r="B826" s="100" t="s">
        <v>1755</v>
      </c>
      <c r="C826" s="101" t="str">
        <f t="shared" si="244"/>
        <v>A</v>
      </c>
      <c r="D826" s="101" t="str">
        <f t="shared" si="245"/>
        <v>A2.3.3.03.0002</v>
      </c>
      <c r="E826" s="101" t="str">
        <f t="shared" si="246"/>
        <v>2</v>
      </c>
      <c r="F826" s="101" t="s">
        <v>105</v>
      </c>
      <c r="G826" s="101">
        <f t="shared" si="247"/>
        <v>13</v>
      </c>
      <c r="H826" s="101" t="s">
        <v>1756</v>
      </c>
      <c r="I826" s="102">
        <v>0</v>
      </c>
      <c r="J826" s="102">
        <v>0</v>
      </c>
      <c r="K826" s="102">
        <v>0</v>
      </c>
      <c r="L826" s="102">
        <v>30000</v>
      </c>
      <c r="M826" s="102">
        <v>30000</v>
      </c>
      <c r="N826" s="102">
        <v>30000</v>
      </c>
      <c r="O826" s="102">
        <v>30000</v>
      </c>
      <c r="P826" s="102">
        <v>30000</v>
      </c>
      <c r="Q826" s="102">
        <v>30000</v>
      </c>
      <c r="R826" s="102">
        <v>30000</v>
      </c>
      <c r="S826" s="102">
        <v>30000</v>
      </c>
      <c r="T826" s="102">
        <v>30000</v>
      </c>
      <c r="U826" s="43"/>
      <c r="V826" s="43"/>
      <c r="W826" s="102">
        <v>0</v>
      </c>
      <c r="X826" s="102">
        <v>0</v>
      </c>
      <c r="Y826" s="102">
        <v>0</v>
      </c>
      <c r="Z826" s="102">
        <v>75000</v>
      </c>
      <c r="AA826" s="102">
        <v>75000</v>
      </c>
      <c r="AB826" s="102">
        <v>75000</v>
      </c>
      <c r="AC826" s="102">
        <v>75000</v>
      </c>
      <c r="AD826" s="102">
        <v>75000</v>
      </c>
      <c r="AE826" s="102">
        <v>75000</v>
      </c>
      <c r="AF826" s="102">
        <v>75000</v>
      </c>
      <c r="AG826" s="102">
        <v>75000</v>
      </c>
      <c r="AH826" s="102">
        <v>75000</v>
      </c>
      <c r="AJ826" s="102">
        <v>0</v>
      </c>
      <c r="AK826" s="102">
        <v>0</v>
      </c>
      <c r="AL826" s="102">
        <v>0</v>
      </c>
      <c r="AM826" s="102">
        <v>0</v>
      </c>
      <c r="AN826" s="102">
        <v>0</v>
      </c>
      <c r="AO826" s="102">
        <v>0</v>
      </c>
      <c r="AP826" s="102">
        <v>0</v>
      </c>
      <c r="AQ826" s="102">
        <v>0</v>
      </c>
      <c r="AR826" s="102">
        <v>0</v>
      </c>
      <c r="AS826" s="102"/>
      <c r="AT826" s="102"/>
      <c r="AU826" s="102"/>
    </row>
    <row r="827" ht="14.4" customHeight="1" spans="2:47" x14ac:dyDescent="0.25">
      <c r="B827" s="99" t="s">
        <v>1757</v>
      </c>
      <c r="C827" t="str">
        <f t="shared" si="244"/>
        <v>S</v>
      </c>
      <c r="D827" t="str">
        <f t="shared" si="245"/>
        <v>A2.3.3.04</v>
      </c>
      <c r="E827" t="str">
        <f t="shared" si="246"/>
        <v>2</v>
      </c>
      <c r="G827">
        <f t="shared" si="247"/>
        <v>8</v>
      </c>
      <c r="H827" t="s">
        <v>1758</v>
      </c>
      <c r="I827" s="43">
        <v>-28166.98</v>
      </c>
      <c r="J827" s="43">
        <v>-28166.98</v>
      </c>
      <c r="K827" s="43">
        <v>-28166.98</v>
      </c>
      <c r="L827" s="43">
        <v>-31339.18</v>
      </c>
      <c r="M827" s="43">
        <v>-31339.18</v>
      </c>
      <c r="N827" s="43">
        <v>-31339.18</v>
      </c>
      <c r="O827" s="43">
        <v>-35838.59</v>
      </c>
      <c r="P827" s="43">
        <v>-35838.59</v>
      </c>
      <c r="Q827" s="43">
        <v>-35838.59</v>
      </c>
      <c r="R827" s="43">
        <v>-35838.59</v>
      </c>
      <c r="S827" s="43">
        <v>-54948.46</v>
      </c>
      <c r="T827" s="43">
        <v>0</v>
      </c>
      <c r="U827" s="43"/>
      <c r="V827" s="43"/>
      <c r="W827" s="43">
        <v>-9503.77</v>
      </c>
      <c r="X827" s="43">
        <v>-9503.77</v>
      </c>
      <c r="Y827" s="43">
        <v>-9503.77</v>
      </c>
      <c r="Z827" s="43">
        <v>175170.14</v>
      </c>
      <c r="AA827" s="43">
        <v>175170.14</v>
      </c>
      <c r="AB827" s="43">
        <v>175170.14</v>
      </c>
      <c r="AC827" s="43">
        <v>175170.14</v>
      </c>
      <c r="AD827" s="43">
        <v>175170.14</v>
      </c>
      <c r="AE827" s="43">
        <v>175170.14</v>
      </c>
      <c r="AF827" s="43">
        <v>175170.14</v>
      </c>
      <c r="AG827" s="43">
        <v>180357.15</v>
      </c>
      <c r="AH827" s="43">
        <v>0</v>
      </c>
      <c r="AJ827" s="43">
        <v>-92375.29</v>
      </c>
      <c r="AK827" s="43">
        <v>-86225.29</v>
      </c>
      <c r="AL827" s="43">
        <v>-86225.29</v>
      </c>
      <c r="AM827" s="43">
        <v>-41963.08</v>
      </c>
      <c r="AN827" s="43">
        <v>5249.66</v>
      </c>
      <c r="AO827" s="43">
        <v>5249.66</v>
      </c>
      <c r="AP827" s="43">
        <v>5249.66</v>
      </c>
      <c r="AQ827" s="43">
        <v>-102381.65</v>
      </c>
      <c r="AR827" s="43">
        <v>328915.81</v>
      </c>
      <c r="AS827" s="43"/>
      <c r="AT827" s="43"/>
      <c r="AU827" s="43"/>
    </row>
    <row r="828" ht="14.4" customHeight="1" spans="2:47" x14ac:dyDescent="0.25">
      <c r="B828" s="100" t="s">
        <v>1759</v>
      </c>
      <c r="C828" s="101" t="str">
        <f t="shared" si="244"/>
        <v>A</v>
      </c>
      <c r="D828" s="101" t="str">
        <f t="shared" si="245"/>
        <v>A2.3.3.04.0001</v>
      </c>
      <c r="E828" s="101" t="str">
        <f t="shared" si="246"/>
        <v>2</v>
      </c>
      <c r="F828" s="101" t="s">
        <v>109</v>
      </c>
      <c r="G828" s="101">
        <f t="shared" si="247"/>
        <v>13</v>
      </c>
      <c r="H828" s="101" t="s">
        <v>1760</v>
      </c>
      <c r="I828" s="102">
        <v>-28166.98</v>
      </c>
      <c r="J828" s="102">
        <v>-28166.98</v>
      </c>
      <c r="K828" s="102">
        <v>-28166.98</v>
      </c>
      <c r="L828" s="102">
        <v>-31339.18</v>
      </c>
      <c r="M828" s="102">
        <v>-31339.18</v>
      </c>
      <c r="N828" s="102">
        <v>-31339.18</v>
      </c>
      <c r="O828" s="102">
        <v>-35838.59</v>
      </c>
      <c r="P828" s="102">
        <v>-35838.59</v>
      </c>
      <c r="Q828" s="102">
        <v>-35838.59</v>
      </c>
      <c r="R828" s="102">
        <v>-35838.59</v>
      </c>
      <c r="S828" s="102">
        <v>-54948.46</v>
      </c>
      <c r="T828" s="102">
        <v>0</v>
      </c>
      <c r="U828" s="43"/>
      <c r="V828" s="43"/>
      <c r="W828" s="102">
        <v>-9503.77</v>
      </c>
      <c r="X828" s="102">
        <v>-9503.77</v>
      </c>
      <c r="Y828" s="102">
        <v>-9503.77</v>
      </c>
      <c r="Z828" s="102">
        <v>175170.14</v>
      </c>
      <c r="AA828" s="102">
        <v>175170.14</v>
      </c>
      <c r="AB828" s="102">
        <v>175170.14</v>
      </c>
      <c r="AC828" s="102">
        <v>175170.14</v>
      </c>
      <c r="AD828" s="102">
        <v>175170.14</v>
      </c>
      <c r="AE828" s="102">
        <v>175170.14</v>
      </c>
      <c r="AF828" s="102">
        <v>175170.14</v>
      </c>
      <c r="AG828" s="102">
        <v>180357.15</v>
      </c>
      <c r="AH828" s="102">
        <v>0</v>
      </c>
      <c r="AJ828" s="102">
        <v>-92375.29</v>
      </c>
      <c r="AK828" s="102">
        <v>-86225.29</v>
      </c>
      <c r="AL828" s="102">
        <v>-86225.29</v>
      </c>
      <c r="AM828" s="102">
        <v>-41963.08</v>
      </c>
      <c r="AN828" s="102">
        <v>5249.66</v>
      </c>
      <c r="AO828" s="102">
        <v>5249.66</v>
      </c>
      <c r="AP828" s="102">
        <v>5249.66</v>
      </c>
      <c r="AQ828" s="102">
        <v>-102381.65</v>
      </c>
      <c r="AR828" s="102">
        <v>328915.81</v>
      </c>
      <c r="AS828" s="102"/>
      <c r="AT828" s="102"/>
      <c r="AU828" s="102"/>
    </row>
    <row r="829" ht="14.4" customHeight="1" spans="2:47" x14ac:dyDescent="0.25">
      <c r="B829" s="99">
        <v>3</v>
      </c>
      <c r="C829" t="str">
        <f t="shared" si="244"/>
        <v>S</v>
      </c>
      <c r="D829" t="str">
        <f t="shared" si="245"/>
        <v>A3</v>
      </c>
      <c r="E829" t="str">
        <f t="shared" si="246"/>
        <v>3</v>
      </c>
      <c r="G829">
        <f t="shared" si="247"/>
        <v>1</v>
      </c>
      <c r="H829" t="s">
        <v>1761</v>
      </c>
      <c r="I829" s="43">
        <v>338828.14</v>
      </c>
      <c r="J829" s="43">
        <v>694955.37</v>
      </c>
      <c r="K829" s="43">
        <v>1631228.73</v>
      </c>
      <c r="L829" s="43">
        <v>3187155.61</v>
      </c>
      <c r="M829" s="43">
        <v>5144724.19</v>
      </c>
      <c r="N829" s="43">
        <v>6970392.95</v>
      </c>
      <c r="O829" s="43">
        <v>8829952.07</v>
      </c>
      <c r="P829" s="43">
        <v>10747356.73</v>
      </c>
      <c r="Q829" s="43">
        <v>13232970.53</v>
      </c>
      <c r="R829" s="43">
        <v>15602631.07</v>
      </c>
      <c r="S829" s="43">
        <v>17414112.24</v>
      </c>
      <c r="T829" s="43">
        <v>19940083.66</v>
      </c>
      <c r="U829" s="43"/>
      <c r="V829" s="43"/>
      <c r="W829" s="43">
        <v>1935912.93</v>
      </c>
      <c r="X829" s="43">
        <v>4000684.46</v>
      </c>
      <c r="Y829" s="43">
        <v>6496122.28</v>
      </c>
      <c r="Z829" s="43">
        <v>8842965.62</v>
      </c>
      <c r="AA829" s="43">
        <v>11562928.06</v>
      </c>
      <c r="AB829" s="43">
        <v>14208794.19</v>
      </c>
      <c r="AC829" s="43">
        <v>16652327.86</v>
      </c>
      <c r="AD829" s="43">
        <v>19499457.55</v>
      </c>
      <c r="AE829" s="43">
        <v>22803789.04</v>
      </c>
      <c r="AF829" s="43">
        <v>25884126.75</v>
      </c>
      <c r="AG829" s="43">
        <v>28978169.6</v>
      </c>
      <c r="AH829" s="43">
        <v>32144237.96</v>
      </c>
      <c r="AJ829" s="43">
        <v>2731125.78</v>
      </c>
      <c r="AK829" s="43">
        <v>5575671.06</v>
      </c>
      <c r="AL829" s="43">
        <v>8718613.81</v>
      </c>
      <c r="AM829" s="43">
        <v>11610166.65</v>
      </c>
      <c r="AN829" s="43">
        <v>15112631.66</v>
      </c>
      <c r="AO829" s="43">
        <v>19360724.47</v>
      </c>
      <c r="AP829" s="43">
        <v>23196532.23</v>
      </c>
      <c r="AQ829" s="43">
        <v>26788694.04</v>
      </c>
      <c r="AR829" s="43">
        <v>30657261.33</v>
      </c>
      <c r="AS829" s="43"/>
      <c r="AT829" s="43"/>
      <c r="AU829" s="43"/>
    </row>
    <row r="830" ht="14.4" customHeight="1" spans="2:47" x14ac:dyDescent="0.25">
      <c r="B830" s="99" t="s">
        <v>1762</v>
      </c>
      <c r="C830" t="str">
        <f t="shared" si="244"/>
        <v>S</v>
      </c>
      <c r="D830" t="str">
        <f t="shared" si="245"/>
        <v>A3.1</v>
      </c>
      <c r="E830" t="str">
        <f t="shared" si="246"/>
        <v>3</v>
      </c>
      <c r="G830">
        <f t="shared" si="247"/>
        <v>3</v>
      </c>
      <c r="H830" t="s">
        <v>1763</v>
      </c>
      <c r="I830" s="43">
        <v>86894.85</v>
      </c>
      <c r="J830" s="43">
        <v>170179.89</v>
      </c>
      <c r="K830" s="43">
        <v>741544.29</v>
      </c>
      <c r="L830" s="43">
        <v>1766956.43</v>
      </c>
      <c r="M830" s="43">
        <v>2741916.96</v>
      </c>
      <c r="N830" s="43">
        <v>3668793.01</v>
      </c>
      <c r="O830" s="43">
        <v>4891312.11</v>
      </c>
      <c r="P830" s="43">
        <v>6159524.6</v>
      </c>
      <c r="Q830" s="43">
        <v>7545213.56</v>
      </c>
      <c r="R830" s="43">
        <v>9269665.68</v>
      </c>
      <c r="S830" s="43">
        <v>10571239.14</v>
      </c>
      <c r="T830" s="43">
        <v>12180746.91</v>
      </c>
      <c r="U830" s="43"/>
      <c r="V830" s="43"/>
      <c r="W830" s="43">
        <v>1180392.78</v>
      </c>
      <c r="X830" s="43">
        <v>2631737.96</v>
      </c>
      <c r="Y830" s="43">
        <v>4309374.93</v>
      </c>
      <c r="Z830" s="43">
        <v>5978068.32</v>
      </c>
      <c r="AA830" s="43">
        <v>7915192.95</v>
      </c>
      <c r="AB830" s="43">
        <v>9536844.88</v>
      </c>
      <c r="AC830" s="43">
        <v>11204267.16</v>
      </c>
      <c r="AD830" s="43">
        <v>13145500.49</v>
      </c>
      <c r="AE830" s="43">
        <v>14952122.02</v>
      </c>
      <c r="AF830" s="43">
        <v>16814134.57</v>
      </c>
      <c r="AG830" s="43">
        <v>18674953.55</v>
      </c>
      <c r="AH830" s="43">
        <v>20607384.8</v>
      </c>
      <c r="AJ830" s="43">
        <v>1777726.78</v>
      </c>
      <c r="AK830" s="43">
        <v>3359231.55</v>
      </c>
      <c r="AL830" s="43">
        <v>5154680.75</v>
      </c>
      <c r="AM830" s="43">
        <v>7076619</v>
      </c>
      <c r="AN830" s="43">
        <v>9488621</v>
      </c>
      <c r="AO830" s="43">
        <v>12131184</v>
      </c>
      <c r="AP830" s="43">
        <v>14924325.46</v>
      </c>
      <c r="AQ830" s="43">
        <v>17464288.59</v>
      </c>
      <c r="AR830" s="43">
        <v>19910604.65</v>
      </c>
      <c r="AS830" s="43"/>
      <c r="AT830" s="43"/>
      <c r="AU830" s="43"/>
    </row>
    <row r="831" ht="14.4" customHeight="1" spans="2:47" x14ac:dyDescent="0.25">
      <c r="B831" s="99" t="s">
        <v>1764</v>
      </c>
      <c r="C831" t="str">
        <f t="shared" si="244"/>
        <v>S</v>
      </c>
      <c r="D831" t="str">
        <f t="shared" si="245"/>
        <v>A3.1.1</v>
      </c>
      <c r="E831" t="str">
        <f t="shared" si="246"/>
        <v>3</v>
      </c>
      <c r="G831">
        <f t="shared" si="247"/>
        <v>5</v>
      </c>
      <c r="H831" t="s">
        <v>1765</v>
      </c>
      <c r="I831" s="43">
        <v>86894.85</v>
      </c>
      <c r="J831" s="43">
        <v>170179.89</v>
      </c>
      <c r="K831" s="43">
        <v>741544.29</v>
      </c>
      <c r="L831" s="43">
        <v>1766956.43</v>
      </c>
      <c r="M831" s="43">
        <v>2741916.96</v>
      </c>
      <c r="N831" s="43">
        <v>3668793.01</v>
      </c>
      <c r="O831" s="43">
        <v>4891312.11</v>
      </c>
      <c r="P831" s="43">
        <v>6159524.6</v>
      </c>
      <c r="Q831" s="43">
        <v>7545213.56</v>
      </c>
      <c r="R831" s="43">
        <v>9269665.68</v>
      </c>
      <c r="S831" s="43">
        <v>10571239.14</v>
      </c>
      <c r="T831" s="43">
        <v>12180746.91</v>
      </c>
      <c r="U831" s="43"/>
      <c r="V831" s="43"/>
      <c r="W831" s="43">
        <v>1180392.78</v>
      </c>
      <c r="X831" s="43">
        <v>2631737.96</v>
      </c>
      <c r="Y831" s="43">
        <v>4309374.93</v>
      </c>
      <c r="Z831" s="43">
        <v>5978068.32</v>
      </c>
      <c r="AA831" s="43">
        <v>7915192.95</v>
      </c>
      <c r="AB831" s="43">
        <v>9536844.88</v>
      </c>
      <c r="AC831" s="43">
        <v>11204267.16</v>
      </c>
      <c r="AD831" s="43">
        <v>13145500.49</v>
      </c>
      <c r="AE831" s="43">
        <v>14952122.02</v>
      </c>
      <c r="AF831" s="43">
        <v>16814134.57</v>
      </c>
      <c r="AG831" s="43">
        <v>18674953.55</v>
      </c>
      <c r="AH831" s="43">
        <v>20607384.8</v>
      </c>
      <c r="AJ831" s="43">
        <v>1777726.78</v>
      </c>
      <c r="AK831" s="43">
        <v>3333295.55</v>
      </c>
      <c r="AL831" s="43">
        <v>5102808.75</v>
      </c>
      <c r="AM831" s="43">
        <v>6998811</v>
      </c>
      <c r="AN831" s="43">
        <v>9384877</v>
      </c>
      <c r="AO831" s="43">
        <v>12001504</v>
      </c>
      <c r="AP831" s="43">
        <v>14768709.46</v>
      </c>
      <c r="AQ831" s="43">
        <v>17282736.59</v>
      </c>
      <c r="AR831" s="43">
        <v>19703116.65</v>
      </c>
      <c r="AS831" s="43"/>
      <c r="AT831" s="43"/>
      <c r="AU831" s="43"/>
    </row>
    <row r="832" ht="14.4" customHeight="1" spans="2:47" x14ac:dyDescent="0.25">
      <c r="B832" s="99" t="s">
        <v>1766</v>
      </c>
      <c r="C832" t="str">
        <f t="shared" si="244"/>
        <v>S</v>
      </c>
      <c r="D832" t="str">
        <f t="shared" si="245"/>
        <v>A3.1.1.01</v>
      </c>
      <c r="E832" t="str">
        <f t="shared" si="246"/>
        <v>3</v>
      </c>
      <c r="G832">
        <f t="shared" si="247"/>
        <v>8</v>
      </c>
      <c r="H832" t="s">
        <v>1767</v>
      </c>
      <c r="I832" s="43">
        <v>0</v>
      </c>
      <c r="J832" s="43">
        <v>0</v>
      </c>
      <c r="K832" s="43">
        <v>481714.63</v>
      </c>
      <c r="L832" s="43">
        <v>1415638.01</v>
      </c>
      <c r="M832" s="43">
        <v>2216045.54</v>
      </c>
      <c r="N832" s="43">
        <v>2973501.32</v>
      </c>
      <c r="O832" s="43">
        <v>4023035.24</v>
      </c>
      <c r="P832" s="43">
        <v>5109753.79</v>
      </c>
      <c r="Q832" s="43">
        <v>6319239.73</v>
      </c>
      <c r="R832" s="43">
        <v>7850864.73</v>
      </c>
      <c r="S832" s="43">
        <v>8940852.9</v>
      </c>
      <c r="T832" s="43">
        <v>10317715.27</v>
      </c>
      <c r="U832" s="43"/>
      <c r="V832" s="43"/>
      <c r="W832" s="43">
        <v>965079.33</v>
      </c>
      <c r="X832" s="43">
        <v>2197349.96</v>
      </c>
      <c r="Y832" s="43">
        <v>3640624.46</v>
      </c>
      <c r="Z832" s="43">
        <v>5100031.49</v>
      </c>
      <c r="AA832" s="43">
        <v>6794963.4</v>
      </c>
      <c r="AB832" s="43">
        <v>8219651.42</v>
      </c>
      <c r="AC832" s="43">
        <v>9723721.17</v>
      </c>
      <c r="AD832" s="43">
        <v>11436634.99</v>
      </c>
      <c r="AE832" s="43">
        <v>13016217.13</v>
      </c>
      <c r="AF832" s="43">
        <v>14640936.38</v>
      </c>
      <c r="AG832" s="43">
        <v>16243344.05</v>
      </c>
      <c r="AH832" s="43">
        <v>17909094.2</v>
      </c>
      <c r="AJ832" s="43">
        <v>1442491.08</v>
      </c>
      <c r="AK832" s="43">
        <v>2671703.87</v>
      </c>
      <c r="AL832" s="43">
        <v>4127422.53</v>
      </c>
      <c r="AM832" s="43">
        <v>5742408.89</v>
      </c>
      <c r="AN832" s="43">
        <v>7797376.7</v>
      </c>
      <c r="AO832" s="43">
        <v>10104354.55</v>
      </c>
      <c r="AP832" s="43">
        <v>12533351.27</v>
      </c>
      <c r="AQ832" s="43">
        <v>14716301.72</v>
      </c>
      <c r="AR832" s="43">
        <v>16794842.24</v>
      </c>
      <c r="AS832" s="43"/>
      <c r="AT832" s="43"/>
      <c r="AU832" s="43"/>
    </row>
    <row r="833" ht="14.4" customHeight="1" spans="2:47" x14ac:dyDescent="0.25">
      <c r="B833" s="100" t="s">
        <v>1768</v>
      </c>
      <c r="C833" s="101" t="str">
        <f t="shared" si="244"/>
        <v>A</v>
      </c>
      <c r="D833" s="101" t="str">
        <f t="shared" si="245"/>
        <v>A3.1.1.01.0001</v>
      </c>
      <c r="E833" s="101" t="str">
        <f t="shared" si="246"/>
        <v>3</v>
      </c>
      <c r="F833" s="101" t="s">
        <v>22</v>
      </c>
      <c r="G833" s="101">
        <f t="shared" si="247"/>
        <v>13</v>
      </c>
      <c r="H833" s="101" t="s">
        <v>1769</v>
      </c>
      <c r="I833" s="102">
        <v>0</v>
      </c>
      <c r="J833" s="102">
        <v>0</v>
      </c>
      <c r="K833" s="102">
        <v>481714.63</v>
      </c>
      <c r="L833" s="102">
        <v>1415638.01</v>
      </c>
      <c r="M833" s="102">
        <v>2216045.54</v>
      </c>
      <c r="N833" s="102">
        <v>2973501.32</v>
      </c>
      <c r="O833" s="102">
        <v>4023035.24</v>
      </c>
      <c r="P833" s="102">
        <v>5109753.79</v>
      </c>
      <c r="Q833" s="102">
        <v>6319239.73</v>
      </c>
      <c r="R833" s="102">
        <v>7850864.73</v>
      </c>
      <c r="S833" s="102">
        <v>8940852.9</v>
      </c>
      <c r="T833" s="102">
        <v>10317715.27</v>
      </c>
      <c r="U833" s="43"/>
      <c r="V833" s="43"/>
      <c r="W833" s="102">
        <v>965079.33</v>
      </c>
      <c r="X833" s="102">
        <v>2197349.96</v>
      </c>
      <c r="Y833" s="102">
        <v>3640624.46</v>
      </c>
      <c r="Z833" s="102">
        <v>5100031.49</v>
      </c>
      <c r="AA833" s="102">
        <v>6794963.4</v>
      </c>
      <c r="AB833" s="102">
        <v>8219651.42</v>
      </c>
      <c r="AC833" s="102">
        <v>9723721.17</v>
      </c>
      <c r="AD833" s="102">
        <v>11436634.99</v>
      </c>
      <c r="AE833" s="102">
        <v>13016217.13</v>
      </c>
      <c r="AF833" s="102">
        <v>14640936.38</v>
      </c>
      <c r="AG833" s="102">
        <v>16243344.05</v>
      </c>
      <c r="AH833" s="102">
        <v>17909094.2</v>
      </c>
      <c r="AJ833" s="102">
        <v>1442491.08</v>
      </c>
      <c r="AK833" s="102">
        <v>2671703.87</v>
      </c>
      <c r="AL833" s="102">
        <v>4127422.53</v>
      </c>
      <c r="AM833" s="102">
        <v>5742408.89</v>
      </c>
      <c r="AN833" s="102">
        <v>7797376.7</v>
      </c>
      <c r="AO833" s="102">
        <v>10104354.55</v>
      </c>
      <c r="AP833" s="102">
        <v>12533351.27</v>
      </c>
      <c r="AQ833" s="102">
        <v>14716301.72</v>
      </c>
      <c r="AR833" s="102">
        <v>16794842.24</v>
      </c>
      <c r="AS833" s="102"/>
      <c r="AT833" s="102"/>
      <c r="AU833" s="102"/>
    </row>
    <row r="834" ht="14.4" customHeight="1" spans="2:47" x14ac:dyDescent="0.25">
      <c r="B834" s="99" t="s">
        <v>1770</v>
      </c>
      <c r="C834" t="str">
        <f t="shared" si="244"/>
        <v>S</v>
      </c>
      <c r="D834" t="str">
        <f t="shared" si="245"/>
        <v>A3.1.1.02</v>
      </c>
      <c r="E834" t="str">
        <f t="shared" si="246"/>
        <v>3</v>
      </c>
      <c r="G834">
        <f t="shared" si="247"/>
        <v>8</v>
      </c>
      <c r="H834" t="s">
        <v>1771</v>
      </c>
      <c r="I834" s="43">
        <v>86894.85</v>
      </c>
      <c r="J834" s="43">
        <v>170179.89</v>
      </c>
      <c r="K834" s="43">
        <v>259829.66</v>
      </c>
      <c r="L834" s="43">
        <v>351318.42</v>
      </c>
      <c r="M834" s="43">
        <v>525871.42</v>
      </c>
      <c r="N834" s="43">
        <v>695291.69</v>
      </c>
      <c r="O834" s="43">
        <v>868276.87</v>
      </c>
      <c r="P834" s="43">
        <v>1049770.81</v>
      </c>
      <c r="Q834" s="43">
        <v>1225973.83</v>
      </c>
      <c r="R834" s="43">
        <v>1418800.95</v>
      </c>
      <c r="S834" s="43">
        <v>1630386.24</v>
      </c>
      <c r="T834" s="43">
        <v>1863031.64</v>
      </c>
      <c r="U834" s="43"/>
      <c r="V834" s="43"/>
      <c r="W834" s="43">
        <v>215313.45</v>
      </c>
      <c r="X834" s="43">
        <v>434388</v>
      </c>
      <c r="Y834" s="43">
        <v>668750.47</v>
      </c>
      <c r="Z834" s="43">
        <v>878036.83</v>
      </c>
      <c r="AA834" s="43">
        <v>1120229.55</v>
      </c>
      <c r="AB834" s="43">
        <v>1317193.46</v>
      </c>
      <c r="AC834" s="43">
        <v>1480545.99</v>
      </c>
      <c r="AD834" s="43">
        <v>1708865.5</v>
      </c>
      <c r="AE834" s="43">
        <v>1935904.89</v>
      </c>
      <c r="AF834" s="43">
        <v>2173198.19</v>
      </c>
      <c r="AG834" s="43">
        <v>2431609.5</v>
      </c>
      <c r="AH834" s="43">
        <v>2698290.6</v>
      </c>
      <c r="AJ834" s="43">
        <v>335235.7</v>
      </c>
      <c r="AK834" s="43">
        <v>661591.68</v>
      </c>
      <c r="AL834" s="43">
        <v>975386.22</v>
      </c>
      <c r="AM834" s="43">
        <v>1256402.11</v>
      </c>
      <c r="AN834" s="43">
        <v>1587500.3</v>
      </c>
      <c r="AO834" s="43">
        <v>1897149.45</v>
      </c>
      <c r="AP834" s="43">
        <v>2235358.19</v>
      </c>
      <c r="AQ834" s="43">
        <v>2566434.87</v>
      </c>
      <c r="AR834" s="43">
        <v>2908274.41</v>
      </c>
      <c r="AS834" s="43"/>
      <c r="AT834" s="43"/>
      <c r="AU834" s="43"/>
    </row>
    <row r="835" ht="14.4" customHeight="1" spans="2:47" x14ac:dyDescent="0.25">
      <c r="B835" s="100" t="s">
        <v>1772</v>
      </c>
      <c r="C835" s="101" t="str">
        <f t="shared" si="244"/>
        <v>A</v>
      </c>
      <c r="D835" s="101" t="str">
        <f t="shared" si="245"/>
        <v>A3.1.1.02.0004</v>
      </c>
      <c r="E835" s="101" t="str">
        <f t="shared" si="246"/>
        <v>3</v>
      </c>
      <c r="F835" s="101" t="s">
        <v>24</v>
      </c>
      <c r="G835" s="101">
        <f t="shared" si="247"/>
        <v>13</v>
      </c>
      <c r="H835" s="101" t="s">
        <v>1773</v>
      </c>
      <c r="I835" s="102">
        <v>4110.02</v>
      </c>
      <c r="J835" s="102">
        <v>8058.2</v>
      </c>
      <c r="K835" s="102">
        <v>12116.17</v>
      </c>
      <c r="L835" s="102">
        <v>16595.98</v>
      </c>
      <c r="M835" s="102">
        <v>25553.83</v>
      </c>
      <c r="N835" s="102">
        <v>33701.64</v>
      </c>
      <c r="O835" s="102">
        <v>42338.83</v>
      </c>
      <c r="P835" s="102">
        <v>51160.68</v>
      </c>
      <c r="Q835" s="102">
        <v>59726.81</v>
      </c>
      <c r="R835" s="102">
        <v>70054.78</v>
      </c>
      <c r="S835" s="102">
        <v>81306.38</v>
      </c>
      <c r="T835" s="102">
        <v>90027.46</v>
      </c>
      <c r="U835" s="43"/>
      <c r="V835" s="43"/>
      <c r="W835" s="102">
        <v>10605.14</v>
      </c>
      <c r="X835" s="102">
        <v>21443.38</v>
      </c>
      <c r="Y835" s="102">
        <v>32998.26</v>
      </c>
      <c r="Z835" s="102">
        <v>34314.42</v>
      </c>
      <c r="AA835" s="102">
        <v>47956.97</v>
      </c>
      <c r="AB835" s="102">
        <v>58337.47</v>
      </c>
      <c r="AC835" s="102">
        <v>58337.47</v>
      </c>
      <c r="AD835" s="102">
        <v>70858.62</v>
      </c>
      <c r="AE835" s="102">
        <v>82831.73</v>
      </c>
      <c r="AF835" s="102">
        <v>94775.43</v>
      </c>
      <c r="AG835" s="102">
        <v>109083.28</v>
      </c>
      <c r="AH835" s="102">
        <v>123129.85</v>
      </c>
      <c r="AJ835" s="102">
        <v>20537.75</v>
      </c>
      <c r="AK835" s="102">
        <v>36909.08</v>
      </c>
      <c r="AL835" s="102">
        <v>51146.01</v>
      </c>
      <c r="AM835" s="102">
        <v>69764.29</v>
      </c>
      <c r="AN835" s="102">
        <v>107937.09</v>
      </c>
      <c r="AO835" s="102">
        <v>122913.79</v>
      </c>
      <c r="AP835" s="102">
        <v>142636.71</v>
      </c>
      <c r="AQ835" s="102">
        <v>160027.9</v>
      </c>
      <c r="AR835" s="102">
        <v>178671.4</v>
      </c>
      <c r="AS835" s="102"/>
      <c r="AT835" s="102"/>
      <c r="AU835" s="102"/>
    </row>
    <row r="836" ht="14.4" customHeight="1" spans="2:47" x14ac:dyDescent="0.25">
      <c r="B836" s="100" t="s">
        <v>1774</v>
      </c>
      <c r="C836" s="101" t="str">
        <f t="shared" si="244"/>
        <v>A</v>
      </c>
      <c r="D836" s="101" t="str">
        <f t="shared" si="245"/>
        <v>A3.1.1.02.0012</v>
      </c>
      <c r="E836" s="101" t="str">
        <f t="shared" si="246"/>
        <v>3</v>
      </c>
      <c r="F836" s="101" t="s">
        <v>24</v>
      </c>
      <c r="G836" s="101">
        <f t="shared" si="247"/>
        <v>13</v>
      </c>
      <c r="H836" s="101" t="s">
        <v>1775</v>
      </c>
      <c r="I836" s="102">
        <v>86.79</v>
      </c>
      <c r="J836" s="102">
        <v>173.58</v>
      </c>
      <c r="K836" s="102">
        <v>260.37</v>
      </c>
      <c r="L836" s="102">
        <v>347.16</v>
      </c>
      <c r="M836" s="102">
        <v>433.95</v>
      </c>
      <c r="N836" s="102">
        <v>520.74</v>
      </c>
      <c r="O836" s="102">
        <v>607.53</v>
      </c>
      <c r="P836" s="102">
        <v>694.32</v>
      </c>
      <c r="Q836" s="102">
        <v>781.11</v>
      </c>
      <c r="R836" s="102">
        <v>867.9</v>
      </c>
      <c r="S836" s="102">
        <v>954.69</v>
      </c>
      <c r="T836" s="102">
        <v>1041.48</v>
      </c>
      <c r="U836" s="43"/>
      <c r="V836" s="43"/>
      <c r="W836" s="102">
        <v>324.37</v>
      </c>
      <c r="X836" s="102">
        <v>1851.13</v>
      </c>
      <c r="Y836" s="102">
        <v>2307.04</v>
      </c>
      <c r="Z836" s="102">
        <v>2602.32</v>
      </c>
      <c r="AA836" s="102">
        <v>2913.91</v>
      </c>
      <c r="AB836" s="102">
        <v>3000.7</v>
      </c>
      <c r="AC836" s="102">
        <v>3254.14</v>
      </c>
      <c r="AD836" s="102">
        <v>4205.72</v>
      </c>
      <c r="AE836" s="102">
        <v>4223.08</v>
      </c>
      <c r="AF836" s="102">
        <v>4223.08</v>
      </c>
      <c r="AG836" s="102">
        <v>4223.08</v>
      </c>
      <c r="AH836" s="102">
        <v>4223.08</v>
      </c>
      <c r="AJ836" s="102">
        <v>0</v>
      </c>
      <c r="AK836" s="102">
        <v>0</v>
      </c>
      <c r="AL836" s="102">
        <v>1068.92</v>
      </c>
      <c r="AM836" s="102">
        <v>2437.28</v>
      </c>
      <c r="AN836" s="102">
        <v>2437.28</v>
      </c>
      <c r="AO836" s="102">
        <v>4195.27</v>
      </c>
      <c r="AP836" s="102">
        <v>4514.86</v>
      </c>
      <c r="AQ836" s="102">
        <v>4514.86</v>
      </c>
      <c r="AR836" s="102">
        <v>4514.86</v>
      </c>
      <c r="AS836" s="102"/>
      <c r="AT836" s="102"/>
      <c r="AU836" s="102"/>
    </row>
    <row r="837" ht="14.4" customHeight="1" spans="2:47" x14ac:dyDescent="0.25">
      <c r="B837" s="100" t="s">
        <v>1776</v>
      </c>
      <c r="C837" s="101" t="str">
        <f t="shared" si="244"/>
        <v>A</v>
      </c>
      <c r="D837" s="101" t="str">
        <f t="shared" si="245"/>
        <v>A3.1.1.02.0013</v>
      </c>
      <c r="E837" s="101" t="str">
        <f t="shared" si="246"/>
        <v>3</v>
      </c>
      <c r="F837" s="101" t="s">
        <v>24</v>
      </c>
      <c r="G837" s="101">
        <f t="shared" si="247"/>
        <v>13</v>
      </c>
      <c r="H837" s="101" t="s">
        <v>1777</v>
      </c>
      <c r="I837" s="102">
        <v>3726.18</v>
      </c>
      <c r="J837" s="102">
        <v>7676.2</v>
      </c>
      <c r="K837" s="102">
        <v>11555.6</v>
      </c>
      <c r="L837" s="102">
        <v>15384.4</v>
      </c>
      <c r="M837" s="102">
        <v>20628.51</v>
      </c>
      <c r="N837" s="102">
        <v>26961.94</v>
      </c>
      <c r="O837" s="102">
        <v>32617.05</v>
      </c>
      <c r="P837" s="102">
        <v>38346.33</v>
      </c>
      <c r="Q837" s="102">
        <v>44729.75</v>
      </c>
      <c r="R837" s="102">
        <v>50946.72</v>
      </c>
      <c r="S837" s="102">
        <v>57670.23</v>
      </c>
      <c r="T837" s="102">
        <v>77050.69</v>
      </c>
      <c r="U837" s="43"/>
      <c r="V837" s="43"/>
      <c r="W837" s="102">
        <v>6013.2</v>
      </c>
      <c r="X837" s="102">
        <v>12327.3</v>
      </c>
      <c r="Y837" s="102">
        <v>18793.38</v>
      </c>
      <c r="Z837" s="102">
        <v>25336.89</v>
      </c>
      <c r="AA837" s="102">
        <v>32520.27</v>
      </c>
      <c r="AB837" s="102">
        <v>39974.98</v>
      </c>
      <c r="AC837" s="102">
        <v>47067.56</v>
      </c>
      <c r="AD837" s="102">
        <v>54127.06</v>
      </c>
      <c r="AE837" s="102">
        <v>61371.7</v>
      </c>
      <c r="AF837" s="102">
        <v>70841.04</v>
      </c>
      <c r="AG837" s="102">
        <v>78375.85</v>
      </c>
      <c r="AH837" s="102">
        <v>98956.15</v>
      </c>
      <c r="AJ837" s="102">
        <v>7336.37</v>
      </c>
      <c r="AK837" s="102">
        <v>14914.12</v>
      </c>
      <c r="AL837" s="102">
        <v>22009.8</v>
      </c>
      <c r="AM837" s="102">
        <v>29873.32</v>
      </c>
      <c r="AN837" s="102">
        <v>37658.06</v>
      </c>
      <c r="AO837" s="102">
        <v>46623.97</v>
      </c>
      <c r="AP837" s="102">
        <v>54704.7</v>
      </c>
      <c r="AQ837" s="102">
        <v>63723.55</v>
      </c>
      <c r="AR837" s="102">
        <v>72906.86</v>
      </c>
      <c r="AS837" s="102"/>
      <c r="AT837" s="102"/>
      <c r="AU837" s="102"/>
    </row>
    <row r="838" ht="14.4" customHeight="1" spans="2:47" x14ac:dyDescent="0.25">
      <c r="B838" s="100" t="s">
        <v>1778</v>
      </c>
      <c r="C838" s="101" t="str">
        <f t="shared" si="244"/>
        <v>A</v>
      </c>
      <c r="D838" s="101" t="str">
        <f t="shared" si="245"/>
        <v>A3.1.1.02.0005</v>
      </c>
      <c r="E838" s="101" t="str">
        <f t="shared" si="246"/>
        <v>3</v>
      </c>
      <c r="F838" s="101" t="s">
        <v>24</v>
      </c>
      <c r="G838" s="101">
        <f t="shared" si="247"/>
        <v>13</v>
      </c>
      <c r="H838" s="101" t="s">
        <v>1779</v>
      </c>
      <c r="I838" s="102">
        <v>5888.91</v>
      </c>
      <c r="J838" s="102">
        <v>11135.06</v>
      </c>
      <c r="K838" s="102">
        <v>17213.82</v>
      </c>
      <c r="L838" s="102">
        <v>23661.72</v>
      </c>
      <c r="M838" s="102">
        <v>35929.26</v>
      </c>
      <c r="N838" s="102">
        <v>46668.67</v>
      </c>
      <c r="O838" s="102">
        <v>58496.67</v>
      </c>
      <c r="P838" s="102">
        <v>70283.02</v>
      </c>
      <c r="Q838" s="102">
        <v>82368.72</v>
      </c>
      <c r="R838" s="102">
        <v>95865.71</v>
      </c>
      <c r="S838" s="102">
        <v>109749.98</v>
      </c>
      <c r="T838" s="102">
        <v>125475.9</v>
      </c>
      <c r="U838" s="43"/>
      <c r="V838" s="43"/>
      <c r="W838" s="102">
        <v>14923.75</v>
      </c>
      <c r="X838" s="102">
        <v>27655.49</v>
      </c>
      <c r="Y838" s="102">
        <v>44269.49</v>
      </c>
      <c r="Z838" s="102">
        <v>46493.77</v>
      </c>
      <c r="AA838" s="102">
        <v>67311.1</v>
      </c>
      <c r="AB838" s="102">
        <v>80574</v>
      </c>
      <c r="AC838" s="102">
        <v>80574</v>
      </c>
      <c r="AD838" s="102">
        <v>97772.44</v>
      </c>
      <c r="AE838" s="102">
        <v>112714.39</v>
      </c>
      <c r="AF838" s="102">
        <v>129055.05</v>
      </c>
      <c r="AG838" s="102">
        <v>146117.11</v>
      </c>
      <c r="AH838" s="102">
        <v>164833.05</v>
      </c>
      <c r="AJ838" s="102">
        <v>32786.68</v>
      </c>
      <c r="AK838" s="102">
        <v>51796.01</v>
      </c>
      <c r="AL838" s="102">
        <v>73280.83</v>
      </c>
      <c r="AM838" s="102">
        <v>92297.93</v>
      </c>
      <c r="AN838" s="102">
        <v>118745.05</v>
      </c>
      <c r="AO838" s="102">
        <v>140821.69</v>
      </c>
      <c r="AP838" s="102">
        <v>164971.16</v>
      </c>
      <c r="AQ838" s="102">
        <v>188987.47</v>
      </c>
      <c r="AR838" s="102">
        <v>211682.77</v>
      </c>
      <c r="AS838" s="102"/>
      <c r="AT838" s="102"/>
      <c r="AU838" s="102"/>
    </row>
    <row r="839" ht="14.4" customHeight="1" spans="2:47" x14ac:dyDescent="0.25">
      <c r="B839" s="100" t="s">
        <v>1780</v>
      </c>
      <c r="C839" s="101" t="str">
        <f t="shared" si="244"/>
        <v>A</v>
      </c>
      <c r="D839" s="101" t="str">
        <f t="shared" si="245"/>
        <v>A3.1.1.02.0007</v>
      </c>
      <c r="E839" s="101" t="str">
        <f t="shared" si="246"/>
        <v>3</v>
      </c>
      <c r="F839" s="101" t="s">
        <v>24</v>
      </c>
      <c r="G839" s="101">
        <f t="shared" si="247"/>
        <v>13</v>
      </c>
      <c r="H839" s="101" t="s">
        <v>1781</v>
      </c>
      <c r="I839" s="102">
        <v>4745.36</v>
      </c>
      <c r="J839" s="102">
        <v>9271.02</v>
      </c>
      <c r="K839" s="102">
        <v>14671</v>
      </c>
      <c r="L839" s="102">
        <v>19709.49</v>
      </c>
      <c r="M839" s="102">
        <v>38163.17</v>
      </c>
      <c r="N839" s="102">
        <v>47619.03</v>
      </c>
      <c r="O839" s="102">
        <v>57253.4</v>
      </c>
      <c r="P839" s="102">
        <v>68442.45</v>
      </c>
      <c r="Q839" s="102">
        <v>78321.7</v>
      </c>
      <c r="R839" s="102">
        <v>89246.85</v>
      </c>
      <c r="S839" s="102">
        <v>103295.67</v>
      </c>
      <c r="T839" s="102">
        <v>116311.74</v>
      </c>
      <c r="U839" s="43"/>
      <c r="V839" s="43"/>
      <c r="W839" s="102">
        <v>12232.77</v>
      </c>
      <c r="X839" s="102">
        <v>24605.7</v>
      </c>
      <c r="Y839" s="102">
        <v>39719.11</v>
      </c>
      <c r="Z839" s="102">
        <v>51564.32</v>
      </c>
      <c r="AA839" s="102">
        <v>67768.82</v>
      </c>
      <c r="AB839" s="102">
        <v>78824.74</v>
      </c>
      <c r="AC839" s="102">
        <v>89855.63</v>
      </c>
      <c r="AD839" s="102">
        <v>105786.35</v>
      </c>
      <c r="AE839" s="102">
        <v>121681.82</v>
      </c>
      <c r="AF839" s="102">
        <v>136783.72</v>
      </c>
      <c r="AG839" s="102">
        <v>151432.37</v>
      </c>
      <c r="AH839" s="102">
        <v>165749.76</v>
      </c>
      <c r="AJ839" s="102">
        <v>23141.55</v>
      </c>
      <c r="AK839" s="102">
        <v>44507.64</v>
      </c>
      <c r="AL839" s="102">
        <v>62145.07</v>
      </c>
      <c r="AM839" s="102">
        <v>78834.6</v>
      </c>
      <c r="AN839" s="102">
        <v>97660.48</v>
      </c>
      <c r="AO839" s="102">
        <v>115186.71</v>
      </c>
      <c r="AP839" s="102">
        <v>137095.34</v>
      </c>
      <c r="AQ839" s="102">
        <v>159188.2</v>
      </c>
      <c r="AR839" s="102">
        <v>182012.29</v>
      </c>
      <c r="AS839" s="102"/>
      <c r="AT839" s="102"/>
      <c r="AU839" s="102"/>
    </row>
    <row r="840" ht="14.4" customHeight="1" spans="2:47" x14ac:dyDescent="0.25">
      <c r="B840" s="100" t="s">
        <v>1782</v>
      </c>
      <c r="C840" s="101" t="str">
        <f t="shared" si="244"/>
        <v>A</v>
      </c>
      <c r="D840" s="101" t="str">
        <f t="shared" si="245"/>
        <v>A3.1.1.02.0006</v>
      </c>
      <c r="E840" s="101" t="str">
        <f t="shared" si="246"/>
        <v>3</v>
      </c>
      <c r="F840" s="101" t="s">
        <v>24</v>
      </c>
      <c r="G840" s="101">
        <f t="shared" si="247"/>
        <v>13</v>
      </c>
      <c r="H840" s="101" t="s">
        <v>1783</v>
      </c>
      <c r="I840" s="102">
        <v>18595.32</v>
      </c>
      <c r="J840" s="102">
        <v>36385.78</v>
      </c>
      <c r="K840" s="102">
        <v>53854.21</v>
      </c>
      <c r="L840" s="102">
        <v>73124.42</v>
      </c>
      <c r="M840" s="102">
        <v>105607.1</v>
      </c>
      <c r="N840" s="102">
        <v>139235.99</v>
      </c>
      <c r="O840" s="102">
        <v>174417.28</v>
      </c>
      <c r="P840" s="102">
        <v>209728.98</v>
      </c>
      <c r="Q840" s="102">
        <v>245725.58</v>
      </c>
      <c r="R840" s="102">
        <v>285064.5</v>
      </c>
      <c r="S840" s="102">
        <v>327464.2</v>
      </c>
      <c r="T840" s="102">
        <v>371803.24</v>
      </c>
      <c r="U840" s="43"/>
      <c r="V840" s="43"/>
      <c r="W840" s="102">
        <v>43646.63</v>
      </c>
      <c r="X840" s="102">
        <v>87686.46</v>
      </c>
      <c r="Y840" s="102">
        <v>133135.76</v>
      </c>
      <c r="Z840" s="102">
        <v>175492.99</v>
      </c>
      <c r="AA840" s="102">
        <v>220075.19</v>
      </c>
      <c r="AB840" s="102">
        <v>259739</v>
      </c>
      <c r="AC840" s="102">
        <v>292128.36</v>
      </c>
      <c r="AD840" s="102">
        <v>336962.95</v>
      </c>
      <c r="AE840" s="102">
        <v>381267.89</v>
      </c>
      <c r="AF840" s="102">
        <v>425167.51</v>
      </c>
      <c r="AG840" s="102">
        <v>477104.53</v>
      </c>
      <c r="AH840" s="102">
        <v>527899.19</v>
      </c>
      <c r="AJ840" s="102">
        <v>62505.69</v>
      </c>
      <c r="AK840" s="102">
        <v>124953.04</v>
      </c>
      <c r="AL840" s="102">
        <v>188210.84</v>
      </c>
      <c r="AM840" s="102">
        <v>244363.04</v>
      </c>
      <c r="AN840" s="102">
        <v>311518.2</v>
      </c>
      <c r="AO840" s="102">
        <v>374019.27</v>
      </c>
      <c r="AP840" s="102">
        <v>440699.2</v>
      </c>
      <c r="AQ840" s="102">
        <v>507420.47</v>
      </c>
      <c r="AR840" s="102">
        <v>571723.18</v>
      </c>
      <c r="AS840" s="102"/>
      <c r="AT840" s="102"/>
      <c r="AU840" s="102"/>
    </row>
    <row r="841" ht="14.4" customHeight="1" spans="2:47" x14ac:dyDescent="0.25">
      <c r="B841" s="100" t="s">
        <v>1784</v>
      </c>
      <c r="C841" s="101" t="str">
        <f t="shared" si="244"/>
        <v>A</v>
      </c>
      <c r="D841" s="101" t="str">
        <f t="shared" si="245"/>
        <v>A3.1.1.02.0015</v>
      </c>
      <c r="E841" s="101" t="str">
        <f t="shared" si="246"/>
        <v>3</v>
      </c>
      <c r="F841" s="101" t="s">
        <v>24</v>
      </c>
      <c r="G841" s="101">
        <f t="shared" si="247"/>
        <v>13</v>
      </c>
      <c r="H841" s="101" t="s">
        <v>1785</v>
      </c>
      <c r="I841" s="102">
        <v>847.2</v>
      </c>
      <c r="J841" s="102">
        <v>1694.4</v>
      </c>
      <c r="K841" s="102">
        <v>2541.6</v>
      </c>
      <c r="L841" s="102">
        <v>3247.6</v>
      </c>
      <c r="M841" s="102">
        <v>4535.5</v>
      </c>
      <c r="N841" s="102">
        <v>5823.4</v>
      </c>
      <c r="O841" s="102">
        <v>7111.3</v>
      </c>
      <c r="P841" s="102">
        <v>8399.2</v>
      </c>
      <c r="Q841" s="102">
        <v>9272.11</v>
      </c>
      <c r="R841" s="102">
        <v>10560.01</v>
      </c>
      <c r="S841" s="102">
        <v>11847.91</v>
      </c>
      <c r="T841" s="102">
        <v>13135.81</v>
      </c>
      <c r="U841" s="43"/>
      <c r="V841" s="43"/>
      <c r="W841" s="102">
        <v>1366.2</v>
      </c>
      <c r="X841" s="102">
        <v>2732.4</v>
      </c>
      <c r="Y841" s="102">
        <v>4098.6</v>
      </c>
      <c r="Z841" s="102">
        <v>5009.4</v>
      </c>
      <c r="AA841" s="102">
        <v>6388.2</v>
      </c>
      <c r="AB841" s="102">
        <v>7767</v>
      </c>
      <c r="AC841" s="102">
        <v>8701.52</v>
      </c>
      <c r="AD841" s="102">
        <v>9666.68</v>
      </c>
      <c r="AE841" s="102">
        <v>11014.84</v>
      </c>
      <c r="AF841" s="102">
        <v>12393.64</v>
      </c>
      <c r="AG841" s="102">
        <v>13772.44</v>
      </c>
      <c r="AH841" s="102">
        <v>15151.24</v>
      </c>
      <c r="AJ841" s="102">
        <v>21497.77</v>
      </c>
      <c r="AK841" s="102">
        <v>44112.36</v>
      </c>
      <c r="AL841" s="102">
        <v>67083.12</v>
      </c>
      <c r="AM841" s="102">
        <v>89992.2</v>
      </c>
      <c r="AN841" s="102">
        <v>111827.08</v>
      </c>
      <c r="AO841" s="102">
        <v>134540.18</v>
      </c>
      <c r="AP841" s="102">
        <v>158649.86</v>
      </c>
      <c r="AQ841" s="102">
        <v>182892.72</v>
      </c>
      <c r="AR841" s="102">
        <v>207559.49</v>
      </c>
      <c r="AS841" s="102"/>
      <c r="AT841" s="102"/>
      <c r="AU841" s="102"/>
    </row>
    <row r="842" ht="14.4" customHeight="1" spans="2:47" x14ac:dyDescent="0.25">
      <c r="B842" s="100" t="s">
        <v>1786</v>
      </c>
      <c r="C842" s="101" t="str">
        <f t="shared" si="244"/>
        <v>A</v>
      </c>
      <c r="D842" s="101" t="str">
        <f t="shared" si="245"/>
        <v>A3.1.1.02.0003</v>
      </c>
      <c r="E842" s="101" t="str">
        <f t="shared" si="246"/>
        <v>3</v>
      </c>
      <c r="F842" s="101" t="s">
        <v>24</v>
      </c>
      <c r="G842" s="101">
        <f t="shared" si="247"/>
        <v>13</v>
      </c>
      <c r="H842" s="101" t="s">
        <v>1787</v>
      </c>
      <c r="I842" s="102">
        <v>470.82</v>
      </c>
      <c r="J842" s="102">
        <v>941.64</v>
      </c>
      <c r="K842" s="102">
        <v>1414.29</v>
      </c>
      <c r="L842" s="102">
        <v>6260.26</v>
      </c>
      <c r="M842" s="102">
        <v>20223.67</v>
      </c>
      <c r="N842" s="102">
        <v>38589.12</v>
      </c>
      <c r="O842" s="102">
        <v>58350.46</v>
      </c>
      <c r="P842" s="102">
        <v>81120.78</v>
      </c>
      <c r="Q842" s="102">
        <v>102791.73</v>
      </c>
      <c r="R842" s="102">
        <v>124474.2</v>
      </c>
      <c r="S842" s="102">
        <v>151649.61</v>
      </c>
      <c r="T842" s="102">
        <v>184100.95</v>
      </c>
      <c r="U842" s="43"/>
      <c r="V842" s="43"/>
      <c r="W842" s="102">
        <v>31071.63</v>
      </c>
      <c r="X842" s="102">
        <v>67722.27</v>
      </c>
      <c r="Y842" s="102">
        <v>106140.98</v>
      </c>
      <c r="Z842" s="102">
        <v>145203.61</v>
      </c>
      <c r="AA842" s="102">
        <v>177378.59</v>
      </c>
      <c r="AB842" s="102">
        <v>204542.63</v>
      </c>
      <c r="AC842" s="102">
        <v>228822.59</v>
      </c>
      <c r="AD842" s="102">
        <v>261271.34</v>
      </c>
      <c r="AE842" s="102">
        <v>297604.59</v>
      </c>
      <c r="AF842" s="102">
        <v>333846.56</v>
      </c>
      <c r="AG842" s="102">
        <v>378344.97</v>
      </c>
      <c r="AH842" s="102">
        <v>420992.76</v>
      </c>
      <c r="AJ842" s="102">
        <v>38584.05</v>
      </c>
      <c r="AK842" s="102">
        <v>82414.8</v>
      </c>
      <c r="AL842" s="102">
        <v>123003.8</v>
      </c>
      <c r="AM842" s="102">
        <v>166976.67</v>
      </c>
      <c r="AN842" s="102">
        <v>199544.09</v>
      </c>
      <c r="AO842" s="102">
        <v>236775.91</v>
      </c>
      <c r="AP842" s="102">
        <v>272093.78</v>
      </c>
      <c r="AQ842" s="102">
        <v>310469.55</v>
      </c>
      <c r="AR842" s="102">
        <v>350851.6</v>
      </c>
      <c r="AS842" s="102"/>
      <c r="AT842" s="102"/>
      <c r="AU842" s="102"/>
    </row>
    <row r="843" ht="14.4" customHeight="1" spans="2:47" x14ac:dyDescent="0.25">
      <c r="B843" s="100" t="s">
        <v>1788</v>
      </c>
      <c r="C843" s="101" t="str">
        <f t="shared" ref="C843:C844" si="256">IF(G843&gt;8,"A","S")</f>
        <v>A</v>
      </c>
      <c r="D843" s="101" t="str">
        <f t="shared" ref="D843:D844" si="257">"A"&amp;B843</f>
        <v>A3.1.1.02.0017</v>
      </c>
      <c r="E843" s="101" t="str">
        <f t="shared" ref="E843:E844" si="258">LEFT(B843)</f>
        <v>3</v>
      </c>
      <c r="F843" s="101" t="s">
        <v>24</v>
      </c>
      <c r="G843" s="101">
        <f t="shared" ref="G843:G844" si="259">LEN(B843)</f>
        <v>13</v>
      </c>
      <c r="H843" s="101" t="s">
        <v>1789</v>
      </c>
      <c r="I843" s="102">
        <v>0</v>
      </c>
      <c r="J843" s="102">
        <v>0</v>
      </c>
      <c r="K843" s="102">
        <v>0</v>
      </c>
      <c r="L843" s="102">
        <v>0</v>
      </c>
      <c r="M843" s="102">
        <v>972.52</v>
      </c>
      <c r="N843" s="102">
        <v>972.52</v>
      </c>
      <c r="O843" s="102">
        <v>972.52</v>
      </c>
      <c r="P843" s="102">
        <v>972.52</v>
      </c>
      <c r="Q843" s="102">
        <v>972.52</v>
      </c>
      <c r="R843" s="102">
        <v>972.52</v>
      </c>
      <c r="S843" s="102">
        <v>1060.71</v>
      </c>
      <c r="T843" s="102">
        <v>1060.71</v>
      </c>
      <c r="U843" s="43"/>
      <c r="V843" s="43"/>
      <c r="W843" s="102">
        <v>0</v>
      </c>
      <c r="X843" s="102">
        <v>0</v>
      </c>
      <c r="Y843" s="102">
        <v>0</v>
      </c>
      <c r="Z843" s="102">
        <v>0</v>
      </c>
      <c r="AA843" s="102">
        <v>0</v>
      </c>
      <c r="AB843" s="102">
        <v>0</v>
      </c>
      <c r="AC843" s="102">
        <v>0</v>
      </c>
      <c r="AD843" s="102">
        <v>0</v>
      </c>
      <c r="AE843" s="102">
        <v>0</v>
      </c>
      <c r="AF843" s="102">
        <v>0</v>
      </c>
      <c r="AG843" s="102">
        <v>0</v>
      </c>
      <c r="AH843" s="102">
        <v>0</v>
      </c>
      <c r="AJ843" s="102">
        <v>0</v>
      </c>
      <c r="AK843" s="102">
        <v>0</v>
      </c>
      <c r="AL843" s="102">
        <v>0</v>
      </c>
      <c r="AM843" s="102">
        <v>0</v>
      </c>
      <c r="AN843" s="102">
        <v>0</v>
      </c>
      <c r="AO843" s="102">
        <v>0</v>
      </c>
      <c r="AP843" s="102">
        <v>0</v>
      </c>
      <c r="AQ843" s="102">
        <v>0</v>
      </c>
      <c r="AR843" s="102">
        <v>0</v>
      </c>
      <c r="AS843" s="102"/>
      <c r="AT843" s="102"/>
      <c r="AU843" s="102"/>
    </row>
    <row r="844" ht="14.4" customHeight="1" spans="2:47" x14ac:dyDescent="0.25">
      <c r="B844" s="100" t="s">
        <v>1790</v>
      </c>
      <c r="C844" s="101" t="str">
        <f t="shared" si="256"/>
        <v>A</v>
      </c>
      <c r="D844" s="101" t="str">
        <f t="shared" si="257"/>
        <v>A3.1.1.02.0008</v>
      </c>
      <c r="E844" s="101" t="str">
        <f t="shared" si="258"/>
        <v>3</v>
      </c>
      <c r="F844" s="101" t="s">
        <v>24</v>
      </c>
      <c r="G844" s="101">
        <f t="shared" si="259"/>
        <v>13</v>
      </c>
      <c r="H844" s="101" t="s">
        <v>1791</v>
      </c>
      <c r="I844" s="102">
        <v>0</v>
      </c>
      <c r="J844" s="102">
        <v>0</v>
      </c>
      <c r="K844" s="102">
        <v>0</v>
      </c>
      <c r="L844" s="102">
        <v>0</v>
      </c>
      <c r="M844" s="102">
        <v>239.29</v>
      </c>
      <c r="N844" s="102">
        <v>239.29</v>
      </c>
      <c r="O844" s="102">
        <v>239.29</v>
      </c>
      <c r="P844" s="102">
        <v>239.29</v>
      </c>
      <c r="Q844" s="102">
        <v>239.29</v>
      </c>
      <c r="R844" s="102">
        <v>239.29</v>
      </c>
      <c r="S844" s="102">
        <v>253.15</v>
      </c>
      <c r="T844" s="102">
        <v>253.15</v>
      </c>
      <c r="U844" s="43"/>
      <c r="V844" s="43"/>
      <c r="W844" s="102">
        <v>0</v>
      </c>
      <c r="X844" s="102">
        <v>0</v>
      </c>
      <c r="Y844" s="102">
        <v>0</v>
      </c>
      <c r="Z844" s="102">
        <v>0</v>
      </c>
      <c r="AA844" s="102">
        <v>0</v>
      </c>
      <c r="AB844" s="102">
        <v>0</v>
      </c>
      <c r="AC844" s="102">
        <v>0</v>
      </c>
      <c r="AD844" s="102">
        <v>0</v>
      </c>
      <c r="AE844" s="102">
        <v>0</v>
      </c>
      <c r="AF844" s="102">
        <v>0</v>
      </c>
      <c r="AG844" s="102">
        <v>0</v>
      </c>
      <c r="AH844" s="102">
        <v>0</v>
      </c>
      <c r="AJ844" s="102">
        <v>0</v>
      </c>
      <c r="AK844" s="102">
        <v>4250</v>
      </c>
      <c r="AL844" s="102">
        <v>8500</v>
      </c>
      <c r="AM844" s="102">
        <v>8500</v>
      </c>
      <c r="AN844" s="102">
        <v>8500</v>
      </c>
      <c r="AO844" s="102">
        <v>8500</v>
      </c>
      <c r="AP844" s="102">
        <v>8500</v>
      </c>
      <c r="AQ844" s="102">
        <v>8500</v>
      </c>
      <c r="AR844" s="102">
        <v>8500</v>
      </c>
      <c r="AS844" s="102"/>
      <c r="AT844" s="102"/>
      <c r="AU844" s="102"/>
    </row>
    <row r="845" ht="14.4" customHeight="1" spans="2:47" x14ac:dyDescent="0.25">
      <c r="B845" s="100" t="s">
        <v>1792</v>
      </c>
      <c r="C845" s="101" t="str">
        <f t="shared" si="244"/>
        <v>A</v>
      </c>
      <c r="D845" s="101" t="str">
        <f t="shared" si="245"/>
        <v>A3.1.1.02.0016</v>
      </c>
      <c r="E845" s="101" t="str">
        <f t="shared" si="246"/>
        <v>3</v>
      </c>
      <c r="F845" s="101" t="s">
        <v>24</v>
      </c>
      <c r="G845" s="101">
        <f t="shared" si="247"/>
        <v>13</v>
      </c>
      <c r="H845" s="101" t="s">
        <v>1793</v>
      </c>
      <c r="I845" s="102">
        <v>0</v>
      </c>
      <c r="J845" s="102">
        <v>0</v>
      </c>
      <c r="K845" s="102">
        <v>6154.71</v>
      </c>
      <c r="L845" s="102">
        <v>6154.71</v>
      </c>
      <c r="M845" s="102">
        <v>13902.81</v>
      </c>
      <c r="N845" s="102">
        <v>18392.1</v>
      </c>
      <c r="O845" s="102">
        <v>18392.1</v>
      </c>
      <c r="P845" s="102">
        <v>26869.75</v>
      </c>
      <c r="Q845" s="102">
        <v>26869.75</v>
      </c>
      <c r="R845" s="102">
        <v>27226.5</v>
      </c>
      <c r="S845" s="102">
        <v>28176.86</v>
      </c>
      <c r="T845" s="102">
        <v>31530.12</v>
      </c>
      <c r="U845" s="43"/>
      <c r="V845" s="43"/>
      <c r="W845" s="102">
        <v>0</v>
      </c>
      <c r="X845" s="102">
        <v>1499.13</v>
      </c>
      <c r="Y845" s="102">
        <v>2271.63</v>
      </c>
      <c r="Z845" s="102">
        <v>2271.63</v>
      </c>
      <c r="AA845" s="102">
        <v>18433.26</v>
      </c>
      <c r="AB845" s="102">
        <v>18433.26</v>
      </c>
      <c r="AC845" s="102">
        <v>18651.92</v>
      </c>
      <c r="AD845" s="102">
        <v>22189.46</v>
      </c>
      <c r="AE845" s="102">
        <v>24362.14</v>
      </c>
      <c r="AF845" s="102">
        <v>29707.73</v>
      </c>
      <c r="AG845" s="102">
        <v>29707.73</v>
      </c>
      <c r="AH845" s="102">
        <v>29707.73</v>
      </c>
      <c r="AJ845" s="102">
        <v>17038.57</v>
      </c>
      <c r="AK845" s="102">
        <v>30192.63</v>
      </c>
      <c r="AL845" s="102">
        <v>30192.63</v>
      </c>
      <c r="AM845" s="102">
        <v>32130.75</v>
      </c>
      <c r="AN845" s="102">
        <v>34268.22</v>
      </c>
      <c r="AO845" s="102">
        <v>34268.22</v>
      </c>
      <c r="AP845" s="102">
        <v>41846.3</v>
      </c>
      <c r="AQ845" s="102">
        <v>45282.13</v>
      </c>
      <c r="AR845" s="102">
        <v>52465.6</v>
      </c>
      <c r="AS845" s="102"/>
      <c r="AT845" s="102"/>
      <c r="AU845" s="102"/>
    </row>
    <row r="846" ht="14.4" customHeight="1" spans="2:47" x14ac:dyDescent="0.25">
      <c r="B846" s="100" t="s">
        <v>1794</v>
      </c>
      <c r="C846" s="101" t="str">
        <f t="shared" si="244"/>
        <v>A</v>
      </c>
      <c r="D846" s="101" t="str">
        <f t="shared" si="245"/>
        <v>A3.1.1.02.0001</v>
      </c>
      <c r="E846" s="101" t="str">
        <f t="shared" si="246"/>
        <v>3</v>
      </c>
      <c r="F846" s="101" t="s">
        <v>24</v>
      </c>
      <c r="G846" s="101">
        <f t="shared" si="247"/>
        <v>13</v>
      </c>
      <c r="H846" s="101" t="s">
        <v>1795</v>
      </c>
      <c r="I846" s="102">
        <v>48424.25</v>
      </c>
      <c r="J846" s="102">
        <v>94844.01</v>
      </c>
      <c r="K846" s="102">
        <v>140047.89</v>
      </c>
      <c r="L846" s="102">
        <v>186832.68</v>
      </c>
      <c r="M846" s="102">
        <v>259681.81</v>
      </c>
      <c r="N846" s="102">
        <v>336567.25</v>
      </c>
      <c r="O846" s="102">
        <v>417480.44</v>
      </c>
      <c r="P846" s="102">
        <v>493513.49</v>
      </c>
      <c r="Q846" s="102">
        <v>574174.76</v>
      </c>
      <c r="R846" s="102">
        <v>663281.97</v>
      </c>
      <c r="S846" s="102">
        <v>756956.85</v>
      </c>
      <c r="T846" s="102">
        <v>851240.39</v>
      </c>
      <c r="U846" s="43"/>
      <c r="V846" s="43"/>
      <c r="W846" s="102">
        <v>95129.76</v>
      </c>
      <c r="X846" s="102">
        <v>186864.74</v>
      </c>
      <c r="Y846" s="102">
        <v>285016.22</v>
      </c>
      <c r="Z846" s="102">
        <v>389747.48</v>
      </c>
      <c r="AA846" s="102">
        <v>479483.24</v>
      </c>
      <c r="AB846" s="102">
        <v>565999.68</v>
      </c>
      <c r="AC846" s="102">
        <v>653152.8</v>
      </c>
      <c r="AD846" s="102">
        <v>746024.88</v>
      </c>
      <c r="AE846" s="102">
        <v>838832.71</v>
      </c>
      <c r="AF846" s="102">
        <v>936404.43</v>
      </c>
      <c r="AG846" s="102">
        <v>1043448.14</v>
      </c>
      <c r="AH846" s="102">
        <v>1147647.79</v>
      </c>
      <c r="AJ846" s="102">
        <v>111807.27</v>
      </c>
      <c r="AK846" s="102">
        <v>227542</v>
      </c>
      <c r="AL846" s="102">
        <v>348745.2</v>
      </c>
      <c r="AM846" s="102">
        <v>441232.03</v>
      </c>
      <c r="AN846" s="102">
        <v>557404.75</v>
      </c>
      <c r="AO846" s="102">
        <v>679304.44</v>
      </c>
      <c r="AP846" s="102">
        <v>809646.28</v>
      </c>
      <c r="AQ846" s="102">
        <v>935428.02</v>
      </c>
      <c r="AR846" s="102">
        <v>1067386.36</v>
      </c>
      <c r="AS846" s="102"/>
      <c r="AT846" s="102"/>
      <c r="AU846" s="102"/>
    </row>
    <row r="847" ht="14.4" customHeight="1" spans="2:47" x14ac:dyDescent="0.25">
      <c r="B847" s="99" t="s">
        <v>1796</v>
      </c>
      <c r="C847" t="str">
        <f t="shared" ref="C847:C849" si="260">IF(G847&gt;8,"A","S")</f>
        <v>S</v>
      </c>
      <c r="D847" t="str">
        <f t="shared" ref="D847:D849" si="261">"A"&amp;B847</f>
        <v>A3.1.2</v>
      </c>
      <c r="E847" t="str">
        <f t="shared" ref="E847:E849" si="262">LEFT(B847)</f>
        <v>3</v>
      </c>
      <c r="G847">
        <f t="shared" ref="G847:G849" si="263">LEN(B847)</f>
        <v>5</v>
      </c>
      <c r="H847" t="s">
        <v>1797</v>
      </c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J847" s="43">
        <v>0</v>
      </c>
      <c r="AK847" s="43">
        <v>25936</v>
      </c>
      <c r="AL847" s="43">
        <v>51872</v>
      </c>
      <c r="AM847" s="43">
        <v>77808</v>
      </c>
      <c r="AN847" s="43">
        <v>103744</v>
      </c>
      <c r="AO847" s="43">
        <v>129680</v>
      </c>
      <c r="AP847" s="43">
        <v>155616</v>
      </c>
      <c r="AQ847" s="43">
        <v>181552</v>
      </c>
      <c r="AR847" s="43">
        <v>207488</v>
      </c>
      <c r="AS847" s="43"/>
      <c r="AT847" s="43"/>
      <c r="AU847" s="43"/>
    </row>
    <row r="848" ht="14.4" customHeight="1" spans="2:47" x14ac:dyDescent="0.25">
      <c r="B848" s="99" t="s">
        <v>1798</v>
      </c>
      <c r="C848" t="str">
        <f t="shared" si="260"/>
        <v>S</v>
      </c>
      <c r="D848" t="str">
        <f t="shared" si="261"/>
        <v>A3.1.2.05</v>
      </c>
      <c r="E848" t="str">
        <f t="shared" si="262"/>
        <v>3</v>
      </c>
      <c r="G848">
        <f t="shared" si="263"/>
        <v>8</v>
      </c>
      <c r="H848" t="s">
        <v>1799</v>
      </c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J848" s="43">
        <v>0</v>
      </c>
      <c r="AK848" s="43">
        <v>25936</v>
      </c>
      <c r="AL848" s="43">
        <v>51872</v>
      </c>
      <c r="AM848" s="43">
        <v>77808</v>
      </c>
      <c r="AN848" s="43">
        <v>103744</v>
      </c>
      <c r="AO848" s="43">
        <v>129680</v>
      </c>
      <c r="AP848" s="43">
        <v>155616</v>
      </c>
      <c r="AQ848" s="43">
        <v>181552</v>
      </c>
      <c r="AR848" s="43">
        <v>207488</v>
      </c>
      <c r="AS848" s="43"/>
      <c r="AT848" s="43"/>
      <c r="AU848" s="43"/>
    </row>
    <row r="849" ht="14.4" customHeight="1" spans="2:47" x14ac:dyDescent="0.25">
      <c r="B849" s="100" t="s">
        <v>1800</v>
      </c>
      <c r="C849" s="101" t="str">
        <f t="shared" si="260"/>
        <v>A</v>
      </c>
      <c r="D849" s="101" t="str">
        <f t="shared" si="261"/>
        <v>A3.1.2.05.0001</v>
      </c>
      <c r="E849" s="101" t="str">
        <f t="shared" si="262"/>
        <v>3</v>
      </c>
      <c r="F849" s="101" t="s">
        <v>22</v>
      </c>
      <c r="G849" s="101">
        <f t="shared" si="263"/>
        <v>13</v>
      </c>
      <c r="H849" s="101" t="s">
        <v>1801</v>
      </c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43"/>
      <c r="V849" s="43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J849" s="102">
        <v>0</v>
      </c>
      <c r="AK849" s="102">
        <v>25936</v>
      </c>
      <c r="AL849" s="102">
        <v>51872</v>
      </c>
      <c r="AM849" s="102">
        <v>77808</v>
      </c>
      <c r="AN849" s="102">
        <v>103744</v>
      </c>
      <c r="AO849" s="102">
        <v>129680</v>
      </c>
      <c r="AP849" s="102">
        <v>155616</v>
      </c>
      <c r="AQ849" s="102">
        <v>181552</v>
      </c>
      <c r="AR849" s="102">
        <v>207488</v>
      </c>
      <c r="AS849" s="102"/>
      <c r="AT849" s="102"/>
      <c r="AU849" s="102"/>
    </row>
    <row r="850" ht="14.4" customHeight="1" spans="2:47" x14ac:dyDescent="0.25">
      <c r="B850" s="99" t="s">
        <v>1802</v>
      </c>
      <c r="C850" t="str">
        <f t="shared" si="244"/>
        <v>S</v>
      </c>
      <c r="D850" t="str">
        <f t="shared" si="245"/>
        <v>A3.2</v>
      </c>
      <c r="E850" t="str">
        <f t="shared" si="246"/>
        <v>3</v>
      </c>
      <c r="G850">
        <f t="shared" si="247"/>
        <v>3</v>
      </c>
      <c r="H850" t="s">
        <v>1803</v>
      </c>
      <c r="I850" s="43">
        <v>250339.36</v>
      </c>
      <c r="J850" s="43">
        <v>517938.02</v>
      </c>
      <c r="K850" s="43">
        <v>878087.92</v>
      </c>
      <c r="L850" s="43">
        <v>1403734.07</v>
      </c>
      <c r="M850" s="43">
        <v>2381494.73</v>
      </c>
      <c r="N850" s="43">
        <v>3271861.11</v>
      </c>
      <c r="O850" s="43">
        <v>3903693.94</v>
      </c>
      <c r="P850" s="43">
        <v>4545130.52</v>
      </c>
      <c r="Q850" s="43">
        <v>5639254.42</v>
      </c>
      <c r="R850" s="43">
        <v>6278676.18</v>
      </c>
      <c r="S850" s="43">
        <v>6778539.15</v>
      </c>
      <c r="T850" s="43">
        <v>7683982.38</v>
      </c>
      <c r="U850" s="43"/>
      <c r="V850" s="43"/>
      <c r="W850" s="43">
        <v>744553.65</v>
      </c>
      <c r="X850" s="43">
        <v>1347013.54</v>
      </c>
      <c r="Y850" s="43">
        <v>2153846.94</v>
      </c>
      <c r="Z850" s="43">
        <v>2820169.89</v>
      </c>
      <c r="AA850" s="43">
        <v>3590671.43</v>
      </c>
      <c r="AB850" s="43">
        <v>4602140.28</v>
      </c>
      <c r="AC850" s="43">
        <v>5364317.6</v>
      </c>
      <c r="AD850" s="43">
        <v>6255284.39</v>
      </c>
      <c r="AE850" s="43">
        <v>7737668.15</v>
      </c>
      <c r="AF850" s="43">
        <v>8940587.21</v>
      </c>
      <c r="AG850" s="43">
        <v>10156094.36</v>
      </c>
      <c r="AH850" s="43">
        <v>11370177.02</v>
      </c>
      <c r="AJ850" s="43">
        <v>933546.27</v>
      </c>
      <c r="AK850" s="43">
        <v>2176152.67</v>
      </c>
      <c r="AL850" s="43">
        <v>3503767.96</v>
      </c>
      <c r="AM850" s="43">
        <v>4453029.74</v>
      </c>
      <c r="AN850" s="43">
        <v>5522095.18</v>
      </c>
      <c r="AO850" s="43">
        <v>7105757.86</v>
      </c>
      <c r="AP850" s="103">
        <f>AP851</f>
        <v>8126687.68</v>
      </c>
      <c r="AQ850" s="43">
        <v>9157228.48</v>
      </c>
      <c r="AR850" s="43">
        <v>10557593.44</v>
      </c>
      <c r="AS850" s="43"/>
      <c r="AT850" s="43"/>
      <c r="AU850" s="43"/>
    </row>
    <row r="851" ht="14.4" customHeight="1" spans="2:47" x14ac:dyDescent="0.25">
      <c r="B851" s="99" t="s">
        <v>1804</v>
      </c>
      <c r="C851" t="str">
        <f t="shared" si="244"/>
        <v>S</v>
      </c>
      <c r="D851" t="str">
        <f t="shared" si="245"/>
        <v>A3.2.2</v>
      </c>
      <c r="E851" t="str">
        <f t="shared" si="246"/>
        <v>3</v>
      </c>
      <c r="G851">
        <f t="shared" si="247"/>
        <v>5</v>
      </c>
      <c r="H851" t="s">
        <v>1805</v>
      </c>
      <c r="I851" s="43">
        <v>250339.36</v>
      </c>
      <c r="J851" s="43">
        <v>517938.02</v>
      </c>
      <c r="K851" s="43">
        <v>878087.92</v>
      </c>
      <c r="L851" s="43">
        <v>1403734.07</v>
      </c>
      <c r="M851" s="43">
        <v>2381494.73</v>
      </c>
      <c r="N851" s="43">
        <v>3271861.11</v>
      </c>
      <c r="O851" s="43">
        <v>3903693.94</v>
      </c>
      <c r="P851" s="43">
        <v>4545130.52</v>
      </c>
      <c r="Q851" s="43">
        <v>5639254.42</v>
      </c>
      <c r="R851" s="43">
        <v>6278676.18</v>
      </c>
      <c r="S851" s="43">
        <v>6778539.15</v>
      </c>
      <c r="T851" s="43">
        <v>7683982.38</v>
      </c>
      <c r="U851" s="43"/>
      <c r="V851" s="43"/>
      <c r="W851" s="43">
        <v>744553.65</v>
      </c>
      <c r="X851" s="43">
        <v>1347013.54</v>
      </c>
      <c r="Y851" s="43">
        <v>2153846.94</v>
      </c>
      <c r="Z851" s="43">
        <v>2820169.89</v>
      </c>
      <c r="AA851" s="43">
        <v>3590671.43</v>
      </c>
      <c r="AB851" s="43">
        <v>4602140.28</v>
      </c>
      <c r="AC851" s="43">
        <v>5364317.6</v>
      </c>
      <c r="AD851" s="43">
        <v>6255284.39</v>
      </c>
      <c r="AE851" s="43">
        <v>7737668.15</v>
      </c>
      <c r="AF851" s="43">
        <v>8940587.21</v>
      </c>
      <c r="AG851" s="43">
        <v>10156094.36</v>
      </c>
      <c r="AH851" s="43">
        <v>11370177.02</v>
      </c>
      <c r="AJ851" s="43">
        <v>933546.27</v>
      </c>
      <c r="AK851" s="43">
        <v>2176152.67</v>
      </c>
      <c r="AL851" s="43">
        <v>3503767.96</v>
      </c>
      <c r="AM851" s="43">
        <v>4453029.74</v>
      </c>
      <c r="AN851" s="43">
        <v>5522095.18</v>
      </c>
      <c r="AO851" s="43">
        <v>7105757.86</v>
      </c>
      <c r="AP851" s="43">
        <v>8126687.68</v>
      </c>
      <c r="AQ851" s="43">
        <v>9157228.48</v>
      </c>
      <c r="AR851" s="43">
        <v>10557593.44</v>
      </c>
      <c r="AS851" s="43"/>
      <c r="AT851" s="43"/>
      <c r="AU851" s="43"/>
    </row>
    <row r="852" ht="14.4" customHeight="1" spans="2:47" x14ac:dyDescent="0.25">
      <c r="B852" s="99" t="s">
        <v>1806</v>
      </c>
      <c r="C852" t="str">
        <f t="shared" si="244"/>
        <v>S</v>
      </c>
      <c r="D852" t="str">
        <f t="shared" si="245"/>
        <v>A3.2.2.01</v>
      </c>
      <c r="E852" t="str">
        <f t="shared" si="246"/>
        <v>3</v>
      </c>
      <c r="G852">
        <f t="shared" si="247"/>
        <v>8</v>
      </c>
      <c r="H852" t="s">
        <v>1807</v>
      </c>
      <c r="I852" s="43">
        <v>7412</v>
      </c>
      <c r="J852" s="43">
        <v>14824</v>
      </c>
      <c r="K852" s="43">
        <v>22236</v>
      </c>
      <c r="L852" s="43">
        <v>29648</v>
      </c>
      <c r="M852" s="43">
        <v>37060</v>
      </c>
      <c r="N852" s="43">
        <v>44472</v>
      </c>
      <c r="O852" s="43">
        <v>51884</v>
      </c>
      <c r="P852" s="43">
        <v>59296</v>
      </c>
      <c r="Q852" s="43">
        <v>66708</v>
      </c>
      <c r="R852" s="43">
        <v>74120</v>
      </c>
      <c r="S852" s="43">
        <v>81532</v>
      </c>
      <c r="T852" s="43">
        <v>88944</v>
      </c>
      <c r="U852" s="43"/>
      <c r="V852" s="43"/>
      <c r="W852" s="43">
        <v>9675.41</v>
      </c>
      <c r="X852" s="43">
        <v>19350.82</v>
      </c>
      <c r="Y852" s="43">
        <v>29026.23</v>
      </c>
      <c r="Z852" s="43">
        <v>38701.64</v>
      </c>
      <c r="AA852" s="43">
        <v>48377.05</v>
      </c>
      <c r="AB852" s="43">
        <v>58052.46</v>
      </c>
      <c r="AC852" s="43">
        <v>67727.87</v>
      </c>
      <c r="AD852" s="43">
        <v>77413.29</v>
      </c>
      <c r="AE852" s="43">
        <v>87088.7</v>
      </c>
      <c r="AF852" s="43">
        <v>96764.11</v>
      </c>
      <c r="AG852" s="43">
        <v>106439.52</v>
      </c>
      <c r="AH852" s="43">
        <v>116114.93</v>
      </c>
      <c r="AJ852" s="43">
        <v>10096.55</v>
      </c>
      <c r="AK852" s="43">
        <v>20193.1</v>
      </c>
      <c r="AL852" s="43">
        <v>30289.65</v>
      </c>
      <c r="AM852" s="43">
        <v>40386.2</v>
      </c>
      <c r="AN852" s="43">
        <v>50482.75</v>
      </c>
      <c r="AO852" s="43">
        <v>60867.7</v>
      </c>
      <c r="AP852" s="43">
        <v>76077.13</v>
      </c>
      <c r="AQ852" s="43">
        <v>84694.84</v>
      </c>
      <c r="AR852" s="43">
        <v>105118.69</v>
      </c>
      <c r="AS852" s="43"/>
      <c r="AT852" s="43"/>
      <c r="AU852" s="43"/>
    </row>
    <row r="853" ht="14.4" customHeight="1" spans="2:47" x14ac:dyDescent="0.25">
      <c r="B853" s="100" t="s">
        <v>1808</v>
      </c>
      <c r="C853" s="101" t="str">
        <f t="shared" si="244"/>
        <v>A</v>
      </c>
      <c r="D853" s="101" t="str">
        <f t="shared" si="245"/>
        <v>A3.2.2.01.0002</v>
      </c>
      <c r="E853" s="101" t="str">
        <f t="shared" si="246"/>
        <v>3</v>
      </c>
      <c r="F853" s="101" t="s">
        <v>30</v>
      </c>
      <c r="G853" s="101">
        <f t="shared" si="247"/>
        <v>13</v>
      </c>
      <c r="H853" s="101" t="s">
        <v>1809</v>
      </c>
      <c r="I853" s="102">
        <v>7412</v>
      </c>
      <c r="J853" s="102">
        <v>14824</v>
      </c>
      <c r="K853" s="102">
        <v>22236</v>
      </c>
      <c r="L853" s="102">
        <v>29648</v>
      </c>
      <c r="M853" s="102">
        <v>37060</v>
      </c>
      <c r="N853" s="102">
        <v>44472</v>
      </c>
      <c r="O853" s="102">
        <v>51884</v>
      </c>
      <c r="P853" s="102">
        <v>59296</v>
      </c>
      <c r="Q853" s="102">
        <v>66708</v>
      </c>
      <c r="R853" s="102">
        <v>74120</v>
      </c>
      <c r="S853" s="102">
        <v>81532</v>
      </c>
      <c r="T853" s="102">
        <v>88944</v>
      </c>
      <c r="U853" s="43"/>
      <c r="V853" s="43"/>
      <c r="W853" s="102">
        <v>9675.41</v>
      </c>
      <c r="X853" s="102">
        <v>19350.82</v>
      </c>
      <c r="Y853" s="102">
        <v>29026.23</v>
      </c>
      <c r="Z853" s="102">
        <v>38701.64</v>
      </c>
      <c r="AA853" s="102">
        <v>48377.05</v>
      </c>
      <c r="AB853" s="102">
        <v>58052.46</v>
      </c>
      <c r="AC853" s="102">
        <v>67727.87</v>
      </c>
      <c r="AD853" s="102">
        <v>77403.28</v>
      </c>
      <c r="AE853" s="102">
        <v>87078.69</v>
      </c>
      <c r="AF853" s="102">
        <v>96754.1</v>
      </c>
      <c r="AG853" s="102">
        <v>106429.51</v>
      </c>
      <c r="AH853" s="102">
        <v>116104.92</v>
      </c>
      <c r="AJ853" s="102">
        <v>10096.55</v>
      </c>
      <c r="AK853" s="102">
        <v>20193.1</v>
      </c>
      <c r="AL853" s="102">
        <v>30289.65</v>
      </c>
      <c r="AM853" s="102">
        <v>40386.2</v>
      </c>
      <c r="AN853" s="102">
        <v>50482.75</v>
      </c>
      <c r="AO853" s="102">
        <v>60579.3</v>
      </c>
      <c r="AP853" s="102">
        <v>70675.85</v>
      </c>
      <c r="AQ853" s="102">
        <v>80772.4</v>
      </c>
      <c r="AR853" s="102">
        <v>90868.95</v>
      </c>
      <c r="AS853" s="102"/>
      <c r="AT853" s="102"/>
      <c r="AU853" s="102"/>
    </row>
    <row r="854" ht="14.4" customHeight="1" spans="2:47" x14ac:dyDescent="0.25">
      <c r="B854" s="100" t="s">
        <v>1810</v>
      </c>
      <c r="C854" s="101" t="str">
        <f t="shared" ref="C854" si="264">IF(G854&gt;8,"A","S")</f>
        <v>A</v>
      </c>
      <c r="D854" s="101" t="str">
        <f t="shared" ref="D854" si="265">"A"&amp;B854</f>
        <v>A3.2.2.01.0008</v>
      </c>
      <c r="E854" s="101" t="str">
        <f t="shared" ref="E854" si="266">LEFT(B854)</f>
        <v>3</v>
      </c>
      <c r="F854" s="101" t="s">
        <v>30</v>
      </c>
      <c r="G854" s="101">
        <f t="shared" ref="G854" si="267">LEN(B854)</f>
        <v>13</v>
      </c>
      <c r="H854" s="101" t="s">
        <v>1793</v>
      </c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43"/>
      <c r="V854" s="43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J854" s="102"/>
      <c r="AK854" s="102"/>
      <c r="AL854" s="102"/>
      <c r="AM854" s="102"/>
      <c r="AN854" s="102"/>
      <c r="AO854" s="102"/>
      <c r="AP854" s="102">
        <v>4734.16</v>
      </c>
      <c r="AQ854" s="102">
        <v>2753.28</v>
      </c>
      <c r="AR854" s="102">
        <v>11945.7</v>
      </c>
      <c r="AS854" s="102"/>
      <c r="AT854" s="102"/>
      <c r="AU854" s="102"/>
    </row>
    <row r="855" ht="14.4" customHeight="1" spans="2:47" x14ac:dyDescent="0.25">
      <c r="B855" s="100" t="s">
        <v>1811</v>
      </c>
      <c r="C855" s="101" t="str">
        <f t="shared" ref="C855" si="268">IF(G855&gt;8,"A","S")</f>
        <v>A</v>
      </c>
      <c r="D855" s="101" t="str">
        <f t="shared" ref="D855" si="269">"A"&amp;B855</f>
        <v>A3.2.2.01.0010</v>
      </c>
      <c r="E855" s="101" t="str">
        <f t="shared" ref="E855" si="270">LEFT(B855)</f>
        <v>3</v>
      </c>
      <c r="F855" s="101" t="s">
        <v>30</v>
      </c>
      <c r="G855" s="101">
        <f t="shared" ref="G855" si="271">LEN(B855)</f>
        <v>13</v>
      </c>
      <c r="H855" s="101" t="s">
        <v>1812</v>
      </c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43"/>
      <c r="V855" s="43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J855" s="102"/>
      <c r="AK855" s="102"/>
      <c r="AL855" s="102"/>
      <c r="AM855" s="102">
        <v>0</v>
      </c>
      <c r="AN855" s="102">
        <v>0</v>
      </c>
      <c r="AO855" s="102">
        <v>288.4</v>
      </c>
      <c r="AP855" s="102">
        <v>288.4</v>
      </c>
      <c r="AQ855" s="102">
        <v>948.9</v>
      </c>
      <c r="AR855" s="102">
        <v>1312.4</v>
      </c>
      <c r="AS855" s="102"/>
      <c r="AT855" s="102"/>
      <c r="AU855" s="102"/>
    </row>
    <row r="856" ht="14.4" customHeight="1" spans="2:47" x14ac:dyDescent="0.25">
      <c r="B856" s="100" t="s">
        <v>1813</v>
      </c>
      <c r="C856" s="101" t="str">
        <f t="shared" si="244"/>
        <v>A</v>
      </c>
      <c r="D856" s="101" t="str">
        <f t="shared" si="245"/>
        <v>A3.2.2.01.0007</v>
      </c>
      <c r="E856" s="101" t="str">
        <f t="shared" si="246"/>
        <v>3</v>
      </c>
      <c r="F856" s="101" t="s">
        <v>30</v>
      </c>
      <c r="G856" s="101">
        <f t="shared" si="247"/>
        <v>13</v>
      </c>
      <c r="H856" s="101" t="s">
        <v>1781</v>
      </c>
      <c r="I856" s="102">
        <v>0</v>
      </c>
      <c r="J856" s="102">
        <v>0</v>
      </c>
      <c r="K856" s="102">
        <v>0</v>
      </c>
      <c r="L856" s="102">
        <v>0</v>
      </c>
      <c r="M856" s="102">
        <v>0</v>
      </c>
      <c r="N856" s="102">
        <v>0</v>
      </c>
      <c r="O856" s="102">
        <v>0</v>
      </c>
      <c r="P856" s="102">
        <v>0</v>
      </c>
      <c r="Q856" s="102">
        <v>0</v>
      </c>
      <c r="R856" s="102">
        <v>0</v>
      </c>
      <c r="S856" s="102">
        <v>0</v>
      </c>
      <c r="T856" s="102">
        <v>0</v>
      </c>
      <c r="U856" s="43"/>
      <c r="V856" s="43"/>
      <c r="W856" s="102">
        <v>0</v>
      </c>
      <c r="X856" s="102">
        <v>0</v>
      </c>
      <c r="Y856" s="102">
        <v>0</v>
      </c>
      <c r="Z856" s="102">
        <v>0</v>
      </c>
      <c r="AA856" s="102">
        <v>0</v>
      </c>
      <c r="AB856" s="102">
        <v>0</v>
      </c>
      <c r="AC856" s="102">
        <v>0</v>
      </c>
      <c r="AD856" s="102">
        <v>10.01</v>
      </c>
      <c r="AE856" s="102">
        <v>10.01</v>
      </c>
      <c r="AF856" s="102">
        <v>10.01</v>
      </c>
      <c r="AG856" s="102">
        <v>10.01</v>
      </c>
      <c r="AH856" s="102">
        <v>10.01</v>
      </c>
      <c r="AJ856" s="102">
        <v>0</v>
      </c>
      <c r="AK856" s="102">
        <v>0</v>
      </c>
      <c r="AL856" s="102">
        <v>0</v>
      </c>
      <c r="AM856" s="102">
        <v>0</v>
      </c>
      <c r="AN856" s="102">
        <v>0</v>
      </c>
      <c r="AO856" s="102">
        <v>0</v>
      </c>
      <c r="AP856" s="102">
        <v>378.72</v>
      </c>
      <c r="AQ856" s="102">
        <v>220.26</v>
      </c>
      <c r="AR856" s="102">
        <v>991.64</v>
      </c>
      <c r="AS856" s="102"/>
      <c r="AT856" s="102"/>
      <c r="AU856" s="102"/>
    </row>
    <row r="857" ht="14.4" customHeight="1" spans="2:47" x14ac:dyDescent="0.25">
      <c r="B857" s="99" t="s">
        <v>1814</v>
      </c>
      <c r="C857" t="str">
        <f t="shared" si="244"/>
        <v>S</v>
      </c>
      <c r="D857" t="str">
        <f t="shared" si="245"/>
        <v>A3.2.2.03</v>
      </c>
      <c r="E857" t="str">
        <f t="shared" si="246"/>
        <v>3</v>
      </c>
      <c r="G857">
        <f t="shared" si="247"/>
        <v>8</v>
      </c>
      <c r="H857" t="s">
        <v>1815</v>
      </c>
      <c r="I857" s="43">
        <v>86250.96</v>
      </c>
      <c r="J857" s="43">
        <v>140723.08</v>
      </c>
      <c r="K857" s="43">
        <v>153950.12</v>
      </c>
      <c r="L857" s="43">
        <v>171396.69</v>
      </c>
      <c r="M857" s="43">
        <v>347485.69</v>
      </c>
      <c r="N857" s="43">
        <v>364042.35</v>
      </c>
      <c r="O857" s="43">
        <v>378332.07</v>
      </c>
      <c r="P857" s="43">
        <v>410402</v>
      </c>
      <c r="Q857" s="43">
        <v>479308.31</v>
      </c>
      <c r="R857" s="43">
        <v>515836.34</v>
      </c>
      <c r="S857" s="43">
        <v>526151.8</v>
      </c>
      <c r="T857" s="43">
        <v>559367.6</v>
      </c>
      <c r="U857" s="43"/>
      <c r="V857" s="43"/>
      <c r="W857" s="43">
        <v>9218.08</v>
      </c>
      <c r="X857" s="43">
        <v>27168.99</v>
      </c>
      <c r="Y857" s="43">
        <v>56759.1</v>
      </c>
      <c r="Z857" s="43">
        <v>92422.19</v>
      </c>
      <c r="AA857" s="43">
        <v>115136.75</v>
      </c>
      <c r="AB857" s="43">
        <v>131107.94</v>
      </c>
      <c r="AC857" s="43">
        <v>143453.35</v>
      </c>
      <c r="AD857" s="43">
        <v>176524.1</v>
      </c>
      <c r="AE857" s="43">
        <v>242811.31</v>
      </c>
      <c r="AF857" s="43">
        <v>308427.64</v>
      </c>
      <c r="AG857" s="43">
        <v>346062.09</v>
      </c>
      <c r="AH857" s="43">
        <v>389684.61</v>
      </c>
      <c r="AJ857" s="43">
        <v>4808.4</v>
      </c>
      <c r="AK857" s="43">
        <v>28575.53</v>
      </c>
      <c r="AL857" s="43">
        <v>44863.27</v>
      </c>
      <c r="AM857" s="43">
        <v>136769.25</v>
      </c>
      <c r="AN857" s="43">
        <v>174056.54</v>
      </c>
      <c r="AO857" s="43">
        <v>190628.21</v>
      </c>
      <c r="AP857" s="43">
        <v>207210.36</v>
      </c>
      <c r="AQ857" s="43">
        <v>224990.09</v>
      </c>
      <c r="AR857" s="43">
        <v>313097.68</v>
      </c>
      <c r="AS857" s="43"/>
      <c r="AT857" s="43"/>
      <c r="AU857" s="43"/>
    </row>
    <row r="858" ht="14.4" customHeight="1" spans="2:47" x14ac:dyDescent="0.25">
      <c r="B858" s="100" t="s">
        <v>1816</v>
      </c>
      <c r="C858" s="101" t="str">
        <f t="shared" si="244"/>
        <v>A</v>
      </c>
      <c r="D858" s="101" t="str">
        <f t="shared" si="245"/>
        <v>A3.2.2.03.0003</v>
      </c>
      <c r="E858" s="101" t="str">
        <f t="shared" si="246"/>
        <v>3</v>
      </c>
      <c r="F858" s="101" t="s">
        <v>31</v>
      </c>
      <c r="G858" s="101">
        <f t="shared" si="247"/>
        <v>13</v>
      </c>
      <c r="H858" s="101" t="s">
        <v>1817</v>
      </c>
      <c r="I858" s="102">
        <v>0</v>
      </c>
      <c r="J858" s="102">
        <v>9337.82</v>
      </c>
      <c r="K858" s="102">
        <v>18675.54</v>
      </c>
      <c r="L858" s="102">
        <v>28013.26</v>
      </c>
      <c r="M858" s="102">
        <v>38328.82</v>
      </c>
      <c r="N858" s="102">
        <v>48644.38</v>
      </c>
      <c r="O858" s="102">
        <v>58851.97</v>
      </c>
      <c r="P858" s="102">
        <v>69167.53</v>
      </c>
      <c r="Q858" s="102">
        <v>79483.09</v>
      </c>
      <c r="R858" s="102">
        <v>89798.65</v>
      </c>
      <c r="S858" s="102">
        <v>100114.11</v>
      </c>
      <c r="T858" s="102">
        <v>109451.83</v>
      </c>
      <c r="U858" s="43"/>
      <c r="V858" s="43"/>
      <c r="W858" s="102">
        <v>0</v>
      </c>
      <c r="X858" s="102">
        <v>9792.54</v>
      </c>
      <c r="Y858" s="102">
        <v>28418.89</v>
      </c>
      <c r="Z858" s="102">
        <v>38211.36</v>
      </c>
      <c r="AA858" s="102">
        <v>48003.83</v>
      </c>
      <c r="AB858" s="102">
        <v>57796.3</v>
      </c>
      <c r="AC858" s="102">
        <v>67588.77</v>
      </c>
      <c r="AD858" s="102">
        <v>77381.24</v>
      </c>
      <c r="AE858" s="102">
        <v>87173.71</v>
      </c>
      <c r="AF858" s="102">
        <v>96966.18</v>
      </c>
      <c r="AG858" s="102">
        <v>106758.65</v>
      </c>
      <c r="AH858" s="102">
        <v>116551.12</v>
      </c>
      <c r="AJ858" s="102">
        <v>0</v>
      </c>
      <c r="AK858" s="102">
        <v>10740.7</v>
      </c>
      <c r="AL858" s="102">
        <v>21481.38</v>
      </c>
      <c r="AM858" s="102">
        <v>40385.75</v>
      </c>
      <c r="AN858" s="102">
        <v>51126.43</v>
      </c>
      <c r="AO858" s="102">
        <v>61867.11</v>
      </c>
      <c r="AP858" s="102">
        <v>72607.79</v>
      </c>
      <c r="AQ858" s="102">
        <v>83348.47</v>
      </c>
      <c r="AR858" s="102">
        <v>94374.49</v>
      </c>
      <c r="AS858" s="102"/>
      <c r="AT858" s="102"/>
      <c r="AU858" s="102"/>
    </row>
    <row r="859" ht="14.4" customHeight="1" spans="2:47" x14ac:dyDescent="0.25">
      <c r="B859" s="100" t="s">
        <v>1818</v>
      </c>
      <c r="C859" s="101" t="str">
        <f t="shared" si="244"/>
        <v>A</v>
      </c>
      <c r="D859" s="101" t="str">
        <f t="shared" si="245"/>
        <v>A3.2.2.03.0004</v>
      </c>
      <c r="E859" s="101" t="str">
        <f t="shared" si="246"/>
        <v>3</v>
      </c>
      <c r="F859" s="101" t="s">
        <v>31</v>
      </c>
      <c r="G859" s="101">
        <f t="shared" si="247"/>
        <v>13</v>
      </c>
      <c r="H859" s="101" t="s">
        <v>1819</v>
      </c>
      <c r="I859" s="102">
        <v>0</v>
      </c>
      <c r="J859" s="102">
        <v>0</v>
      </c>
      <c r="K859" s="102">
        <v>0</v>
      </c>
      <c r="L859" s="102">
        <v>0</v>
      </c>
      <c r="M859" s="102">
        <v>0</v>
      </c>
      <c r="N859" s="102">
        <v>0</v>
      </c>
      <c r="O859" s="102">
        <v>0</v>
      </c>
      <c r="P859" s="102">
        <v>0</v>
      </c>
      <c r="Q859" s="102">
        <v>25039.28</v>
      </c>
      <c r="R859" s="102">
        <v>51197.56</v>
      </c>
      <c r="S859" s="102">
        <v>51197.56</v>
      </c>
      <c r="T859" s="102">
        <v>51197.56</v>
      </c>
      <c r="U859" s="43"/>
      <c r="V859" s="43"/>
      <c r="W859" s="102">
        <v>0</v>
      </c>
      <c r="X859" s="102">
        <v>0</v>
      </c>
      <c r="Y859" s="102">
        <v>0</v>
      </c>
      <c r="Z859" s="102">
        <v>0</v>
      </c>
      <c r="AA859" s="102">
        <v>0</v>
      </c>
      <c r="AB859" s="102">
        <v>0</v>
      </c>
      <c r="AC859" s="102">
        <v>0</v>
      </c>
      <c r="AD859" s="102">
        <v>0</v>
      </c>
      <c r="AE859" s="102">
        <v>52135.18</v>
      </c>
      <c r="AF859" s="102">
        <v>104907.09</v>
      </c>
      <c r="AG859" s="102">
        <v>104907.09</v>
      </c>
      <c r="AH859" s="102">
        <v>104907.09</v>
      </c>
      <c r="AJ859" s="102">
        <v>0</v>
      </c>
      <c r="AK859" s="102">
        <v>0</v>
      </c>
      <c r="AL859" s="102">
        <v>0</v>
      </c>
      <c r="AM859" s="102">
        <v>0</v>
      </c>
      <c r="AN859" s="102">
        <v>0</v>
      </c>
      <c r="AO859" s="102">
        <v>0</v>
      </c>
      <c r="AP859" s="102">
        <v>0</v>
      </c>
      <c r="AQ859" s="102">
        <v>0</v>
      </c>
      <c r="AR859" s="102">
        <v>61869.34</v>
      </c>
      <c r="AS859" s="102"/>
      <c r="AT859" s="102"/>
      <c r="AU859" s="102"/>
    </row>
    <row r="860" ht="14.4" customHeight="1" spans="2:47" x14ac:dyDescent="0.25">
      <c r="B860" s="100" t="s">
        <v>1820</v>
      </c>
      <c r="C860" s="101" t="str">
        <f t="shared" si="244"/>
        <v>A</v>
      </c>
      <c r="D860" s="101" t="str">
        <f t="shared" si="245"/>
        <v>A3.2.2.03.0005</v>
      </c>
      <c r="E860" s="101" t="str">
        <f t="shared" si="246"/>
        <v>3</v>
      </c>
      <c r="F860" s="101" t="s">
        <v>31</v>
      </c>
      <c r="G860" s="101">
        <f t="shared" si="247"/>
        <v>13</v>
      </c>
      <c r="H860" s="101" t="s">
        <v>1821</v>
      </c>
      <c r="I860" s="102">
        <v>9773.68</v>
      </c>
      <c r="J860" s="102">
        <v>15242.34</v>
      </c>
      <c r="K860" s="102">
        <v>19131.66</v>
      </c>
      <c r="L860" s="102">
        <v>22352.48</v>
      </c>
      <c r="M860" s="102">
        <v>24092.14</v>
      </c>
      <c r="N860" s="102">
        <v>24092.14</v>
      </c>
      <c r="O860" s="102">
        <v>24911.9</v>
      </c>
      <c r="P860" s="102">
        <v>25321.78</v>
      </c>
      <c r="Q860" s="102">
        <v>25731.66</v>
      </c>
      <c r="R860" s="102">
        <v>25731.66</v>
      </c>
      <c r="S860" s="102">
        <v>25731.66</v>
      </c>
      <c r="T860" s="102">
        <v>26551.42</v>
      </c>
      <c r="U860" s="43"/>
      <c r="V860" s="43"/>
      <c r="W860" s="102">
        <v>9218.03</v>
      </c>
      <c r="X860" s="102">
        <v>17376.41</v>
      </c>
      <c r="Y860" s="102">
        <v>28331.71</v>
      </c>
      <c r="Z860" s="102">
        <v>54202.33</v>
      </c>
      <c r="AA860" s="102">
        <v>60259.47</v>
      </c>
      <c r="AB860" s="102">
        <v>66438.19</v>
      </c>
      <c r="AC860" s="102">
        <v>68973.75</v>
      </c>
      <c r="AD860" s="102">
        <v>75206.57</v>
      </c>
      <c r="AE860" s="102">
        <v>79554.11</v>
      </c>
      <c r="AF860" s="102">
        <v>82606.06</v>
      </c>
      <c r="AG860" s="102">
        <v>82901.07</v>
      </c>
      <c r="AH860" s="102">
        <v>86507.7</v>
      </c>
      <c r="AJ860" s="102">
        <v>2237.75</v>
      </c>
      <c r="AK860" s="102">
        <v>4778.67</v>
      </c>
      <c r="AL860" s="102">
        <v>7726.2</v>
      </c>
      <c r="AM860" s="102">
        <v>11145.2</v>
      </c>
      <c r="AN860" s="102">
        <v>27568.54</v>
      </c>
      <c r="AO860" s="102">
        <v>33066.86</v>
      </c>
      <c r="AP860" s="102">
        <v>36076.25</v>
      </c>
      <c r="AQ860" s="102">
        <v>42240.06</v>
      </c>
      <c r="AR860" s="102">
        <v>56119.81</v>
      </c>
      <c r="AS860" s="102"/>
      <c r="AT860" s="102"/>
      <c r="AU860" s="102"/>
    </row>
    <row r="861" ht="14.4" customHeight="1" spans="2:47" x14ac:dyDescent="0.25">
      <c r="B861" s="100" t="s">
        <v>1822</v>
      </c>
      <c r="C861" s="101" t="str">
        <f t="shared" si="244"/>
        <v>A</v>
      </c>
      <c r="D861" s="101" t="str">
        <f t="shared" si="245"/>
        <v>A3.2.2.03.0006</v>
      </c>
      <c r="E861" s="101" t="str">
        <f t="shared" si="246"/>
        <v>3</v>
      </c>
      <c r="F861" s="101" t="s">
        <v>31</v>
      </c>
      <c r="G861" s="101">
        <f t="shared" si="247"/>
        <v>13</v>
      </c>
      <c r="H861" s="101" t="s">
        <v>1823</v>
      </c>
      <c r="I861" s="102">
        <v>0</v>
      </c>
      <c r="J861" s="102">
        <v>0</v>
      </c>
      <c r="K861" s="102">
        <v>0</v>
      </c>
      <c r="L861" s="102">
        <v>0</v>
      </c>
      <c r="M861" s="102">
        <v>0</v>
      </c>
      <c r="N861" s="102">
        <v>0</v>
      </c>
      <c r="O861" s="102">
        <v>0</v>
      </c>
      <c r="P861" s="102">
        <v>0</v>
      </c>
      <c r="Q861" s="102">
        <v>0</v>
      </c>
      <c r="R861" s="102">
        <v>0</v>
      </c>
      <c r="S861" s="102">
        <v>0</v>
      </c>
      <c r="T861" s="102">
        <v>0</v>
      </c>
      <c r="U861" s="43"/>
      <c r="V861" s="43"/>
      <c r="W861" s="102">
        <v>0.05</v>
      </c>
      <c r="X861" s="102">
        <v>0.04</v>
      </c>
      <c r="Y861" s="102">
        <v>0.04</v>
      </c>
      <c r="Z861" s="102">
        <v>0.04</v>
      </c>
      <c r="AA861" s="102">
        <v>0.04</v>
      </c>
      <c r="AB861" s="102">
        <v>0.04</v>
      </c>
      <c r="AC861" s="102">
        <v>0.04</v>
      </c>
      <c r="AD861" s="102">
        <v>0.04</v>
      </c>
      <c r="AE861" s="102">
        <v>0.04</v>
      </c>
      <c r="AF861" s="102">
        <v>0.04</v>
      </c>
      <c r="AG861" s="102">
        <v>0.04</v>
      </c>
      <c r="AH861" s="102">
        <v>0.04</v>
      </c>
      <c r="AJ861" s="102">
        <v>0</v>
      </c>
      <c r="AK861" s="102">
        <v>0</v>
      </c>
      <c r="AL861" s="102">
        <v>0</v>
      </c>
      <c r="AM861" s="102">
        <v>0</v>
      </c>
      <c r="AN861" s="102">
        <v>0</v>
      </c>
      <c r="AO861" s="102">
        <v>0</v>
      </c>
      <c r="AP861" s="102">
        <v>0</v>
      </c>
      <c r="AQ861" s="102">
        <v>0</v>
      </c>
      <c r="AR861" s="102">
        <v>0</v>
      </c>
      <c r="AS861" s="102"/>
      <c r="AT861" s="102"/>
      <c r="AU861" s="102"/>
    </row>
    <row r="862" ht="14.4" customHeight="1" spans="2:47" x14ac:dyDescent="0.25">
      <c r="B862" s="100" t="s">
        <v>1824</v>
      </c>
      <c r="C862" s="101" t="str">
        <f t="shared" si="244"/>
        <v>A</v>
      </c>
      <c r="D862" s="101" t="str">
        <f t="shared" si="245"/>
        <v>A3.2.2.03.0007</v>
      </c>
      <c r="E862" s="101" t="str">
        <f t="shared" si="246"/>
        <v>3</v>
      </c>
      <c r="F862" s="101" t="s">
        <v>31</v>
      </c>
      <c r="G862" s="101">
        <f t="shared" si="247"/>
        <v>13</v>
      </c>
      <c r="H862" s="101" t="s">
        <v>1825</v>
      </c>
      <c r="I862" s="102">
        <v>0</v>
      </c>
      <c r="J862" s="102">
        <v>1427</v>
      </c>
      <c r="K862" s="102">
        <v>1427</v>
      </c>
      <c r="L862" s="102">
        <v>1427</v>
      </c>
      <c r="M862" s="102">
        <v>1427</v>
      </c>
      <c r="N862" s="102">
        <v>1427</v>
      </c>
      <c r="O862" s="102">
        <v>1427</v>
      </c>
      <c r="P862" s="102">
        <v>1427</v>
      </c>
      <c r="Q862" s="102">
        <v>34275.56</v>
      </c>
      <c r="R862" s="102">
        <v>34275.56</v>
      </c>
      <c r="S862" s="102">
        <v>34275.56</v>
      </c>
      <c r="T862" s="102">
        <v>34275.56</v>
      </c>
      <c r="U862" s="43"/>
      <c r="V862" s="43"/>
      <c r="W862" s="102">
        <v>0</v>
      </c>
      <c r="X862" s="102">
        <v>0</v>
      </c>
      <c r="Y862" s="102">
        <v>8.46</v>
      </c>
      <c r="Z862" s="102">
        <v>8.46</v>
      </c>
      <c r="AA862" s="102">
        <v>13.95</v>
      </c>
      <c r="AB862" s="102">
        <v>13.95</v>
      </c>
      <c r="AC862" s="102">
        <v>13.95</v>
      </c>
      <c r="AD862" s="102">
        <v>13.95</v>
      </c>
      <c r="AE862" s="102">
        <v>25.97</v>
      </c>
      <c r="AF862" s="102">
        <v>25.97</v>
      </c>
      <c r="AG862" s="102">
        <v>10527.48</v>
      </c>
      <c r="AH862" s="102">
        <v>10557.85</v>
      </c>
      <c r="AJ862" s="102">
        <v>0</v>
      </c>
      <c r="AK862" s="102">
        <v>0</v>
      </c>
      <c r="AL862" s="102">
        <v>0</v>
      </c>
      <c r="AM862" s="102">
        <v>649.76</v>
      </c>
      <c r="AN862" s="102">
        <v>8519.13</v>
      </c>
      <c r="AO862" s="102">
        <v>8522.04</v>
      </c>
      <c r="AP862" s="102">
        <v>8522.04</v>
      </c>
      <c r="AQ862" s="102">
        <v>8522.06</v>
      </c>
      <c r="AR862" s="102">
        <v>8522.06</v>
      </c>
      <c r="AS862" s="102"/>
      <c r="AT862" s="102"/>
      <c r="AU862" s="102"/>
    </row>
    <row r="863" ht="14.4" customHeight="1" spans="2:47" x14ac:dyDescent="0.25">
      <c r="B863" s="100" t="s">
        <v>1826</v>
      </c>
      <c r="C863" s="101" t="str">
        <f t="shared" si="244"/>
        <v>A</v>
      </c>
      <c r="D863" s="101" t="str">
        <f t="shared" si="245"/>
        <v>A3.2.2.03.0009</v>
      </c>
      <c r="E863" s="101" t="str">
        <f t="shared" si="246"/>
        <v>3</v>
      </c>
      <c r="F863" s="101" t="s">
        <v>31</v>
      </c>
      <c r="G863" s="101">
        <f t="shared" si="247"/>
        <v>13</v>
      </c>
      <c r="H863" s="101" t="s">
        <v>1827</v>
      </c>
      <c r="I863" s="102">
        <v>76477.28</v>
      </c>
      <c r="J863" s="102">
        <v>114715.92</v>
      </c>
      <c r="K863" s="102">
        <v>114715.92</v>
      </c>
      <c r="L863" s="102">
        <v>119603.95</v>
      </c>
      <c r="M863" s="102">
        <v>283637.73</v>
      </c>
      <c r="N863" s="102">
        <v>289878.83</v>
      </c>
      <c r="O863" s="102">
        <v>293141.2</v>
      </c>
      <c r="P863" s="102">
        <v>314472.19</v>
      </c>
      <c r="Q863" s="102">
        <v>314765.22</v>
      </c>
      <c r="R863" s="102">
        <v>314819.41</v>
      </c>
      <c r="S863" s="102">
        <v>314819.41</v>
      </c>
      <c r="T863" s="102">
        <v>337877.73</v>
      </c>
      <c r="U863" s="43"/>
      <c r="V863" s="43"/>
      <c r="W863" s="102">
        <v>0</v>
      </c>
      <c r="X863" s="102">
        <v>0</v>
      </c>
      <c r="Y863" s="102">
        <v>0</v>
      </c>
      <c r="Z863" s="102">
        <v>0</v>
      </c>
      <c r="AA863" s="102">
        <v>4484.46</v>
      </c>
      <c r="AB863" s="102">
        <v>4484.46</v>
      </c>
      <c r="AC863" s="102">
        <v>4501.84</v>
      </c>
      <c r="AD863" s="102">
        <v>21547.3</v>
      </c>
      <c r="AE863" s="102">
        <v>21547.3</v>
      </c>
      <c r="AF863" s="102">
        <v>21547.3</v>
      </c>
      <c r="AG863" s="102">
        <v>38592.76</v>
      </c>
      <c r="AH863" s="102">
        <v>68785.81</v>
      </c>
      <c r="AJ863" s="102">
        <v>2570.65</v>
      </c>
      <c r="AK863" s="102">
        <v>13056.16</v>
      </c>
      <c r="AL863" s="102">
        <v>15655.69</v>
      </c>
      <c r="AM863" s="102">
        <v>84588.54</v>
      </c>
      <c r="AN863" s="102">
        <v>86842.44</v>
      </c>
      <c r="AO863" s="102">
        <v>87172.2</v>
      </c>
      <c r="AP863" s="102">
        <v>90004.28</v>
      </c>
      <c r="AQ863" s="102">
        <v>90879.5</v>
      </c>
      <c r="AR863" s="102">
        <v>92211.98</v>
      </c>
      <c r="AS863" s="102"/>
      <c r="AT863" s="102"/>
      <c r="AU863" s="102"/>
    </row>
    <row r="864" ht="14.4" customHeight="1" spans="2:47" x14ac:dyDescent="0.25">
      <c r="B864" s="100" t="s">
        <v>1828</v>
      </c>
      <c r="C864" s="101" t="str">
        <f t="shared" ref="C864" si="272">IF(G864&gt;8,"A","S")</f>
        <v>A</v>
      </c>
      <c r="D864" s="101" t="str">
        <f t="shared" ref="D864" si="273">"A"&amp;B864</f>
        <v>A3.2.2.03.0013</v>
      </c>
      <c r="E864" s="101" t="str">
        <f t="shared" ref="E864" si="274">LEFT(B864)</f>
        <v>3</v>
      </c>
      <c r="F864" s="101" t="s">
        <v>31</v>
      </c>
      <c r="G864" s="101">
        <f t="shared" ref="G864" si="275">LEN(B864)</f>
        <v>13</v>
      </c>
      <c r="H864" s="101" t="s">
        <v>1829</v>
      </c>
      <c r="I864" s="102">
        <v>0</v>
      </c>
      <c r="J864" s="102">
        <v>0</v>
      </c>
      <c r="K864" s="102">
        <v>0</v>
      </c>
      <c r="L864" s="102">
        <v>0</v>
      </c>
      <c r="M864" s="102">
        <v>0</v>
      </c>
      <c r="N864" s="102">
        <v>0</v>
      </c>
      <c r="O864" s="102">
        <v>0</v>
      </c>
      <c r="P864" s="102">
        <v>13.5</v>
      </c>
      <c r="Q864" s="102">
        <v>13.5</v>
      </c>
      <c r="R864" s="102">
        <v>13.5</v>
      </c>
      <c r="S864" s="102">
        <v>13.5</v>
      </c>
      <c r="T864" s="102">
        <v>13.5</v>
      </c>
      <c r="U864" s="43"/>
      <c r="V864" s="43"/>
      <c r="W864" s="102">
        <v>0</v>
      </c>
      <c r="X864" s="102">
        <v>0</v>
      </c>
      <c r="Y864" s="102">
        <v>0</v>
      </c>
      <c r="Z864" s="102">
        <v>0</v>
      </c>
      <c r="AA864" s="102">
        <v>0</v>
      </c>
      <c r="AB864" s="102">
        <v>0</v>
      </c>
      <c r="AC864" s="102">
        <v>0</v>
      </c>
      <c r="AD864" s="102">
        <v>0</v>
      </c>
      <c r="AE864" s="102">
        <v>0</v>
      </c>
      <c r="AF864" s="102">
        <v>0</v>
      </c>
      <c r="AG864" s="102">
        <v>0</v>
      </c>
      <c r="AH864" s="102">
        <v>0</v>
      </c>
      <c r="AJ864" s="102">
        <v>0</v>
      </c>
      <c r="AK864" s="102">
        <v>0</v>
      </c>
      <c r="AL864" s="102">
        <v>0</v>
      </c>
      <c r="AM864" s="102">
        <v>0</v>
      </c>
      <c r="AN864" s="102">
        <v>0</v>
      </c>
      <c r="AO864" s="102">
        <v>0</v>
      </c>
      <c r="AP864" s="102">
        <v>0</v>
      </c>
      <c r="AQ864" s="102">
        <v>0</v>
      </c>
      <c r="AR864" s="102">
        <v>0</v>
      </c>
      <c r="AS864" s="102"/>
      <c r="AT864" s="102"/>
      <c r="AU864" s="102"/>
    </row>
    <row r="865" ht="14.4" customHeight="1" spans="2:47" x14ac:dyDescent="0.25">
      <c r="B865" s="100" t="s">
        <v>1830</v>
      </c>
      <c r="C865" s="101" t="str">
        <f t="shared" si="244"/>
        <v>A</v>
      </c>
      <c r="D865" s="101" t="str">
        <f t="shared" si="245"/>
        <v>A3.2.2.03.0014</v>
      </c>
      <c r="E865" s="101" t="str">
        <f t="shared" si="246"/>
        <v>3</v>
      </c>
      <c r="F865" s="101" t="s">
        <v>31</v>
      </c>
      <c r="G865" s="101">
        <f t="shared" si="247"/>
        <v>13</v>
      </c>
      <c r="H865" s="101" t="s">
        <v>1831</v>
      </c>
      <c r="I865" s="102">
        <v>0</v>
      </c>
      <c r="J865" s="102">
        <v>0</v>
      </c>
      <c r="K865" s="102">
        <v>0</v>
      </c>
      <c r="L865" s="102">
        <v>0</v>
      </c>
      <c r="M865" s="102">
        <v>0</v>
      </c>
      <c r="N865" s="102">
        <v>0</v>
      </c>
      <c r="O865" s="102">
        <v>0</v>
      </c>
      <c r="P865" s="102">
        <v>0</v>
      </c>
      <c r="Q865" s="102">
        <v>0</v>
      </c>
      <c r="R865" s="102">
        <v>0</v>
      </c>
      <c r="S865" s="102">
        <v>0</v>
      </c>
      <c r="T865" s="102">
        <v>0</v>
      </c>
      <c r="U865" s="43"/>
      <c r="V865" s="43"/>
      <c r="W865" s="102">
        <v>0</v>
      </c>
      <c r="X865" s="102">
        <v>0</v>
      </c>
      <c r="Y865" s="102">
        <v>0</v>
      </c>
      <c r="Z865" s="102">
        <v>0</v>
      </c>
      <c r="AA865" s="102">
        <v>2375</v>
      </c>
      <c r="AB865" s="102">
        <v>2375</v>
      </c>
      <c r="AC865" s="102">
        <v>2375</v>
      </c>
      <c r="AD865" s="102">
        <v>2375</v>
      </c>
      <c r="AE865" s="102">
        <v>2375</v>
      </c>
      <c r="AF865" s="102">
        <v>2375</v>
      </c>
      <c r="AG865" s="102">
        <v>2375</v>
      </c>
      <c r="AH865" s="102">
        <v>2375</v>
      </c>
      <c r="AJ865" s="102">
        <v>0</v>
      </c>
      <c r="AK865" s="102">
        <v>0</v>
      </c>
      <c r="AL865" s="102">
        <v>0</v>
      </c>
      <c r="AM865" s="102">
        <v>0</v>
      </c>
      <c r="AN865" s="102">
        <v>0</v>
      </c>
      <c r="AO865" s="102">
        <v>0</v>
      </c>
      <c r="AP865" s="102">
        <v>0</v>
      </c>
      <c r="AQ865" s="102">
        <v>0</v>
      </c>
      <c r="AR865" s="102">
        <v>0</v>
      </c>
      <c r="AS865" s="102"/>
      <c r="AT865" s="102"/>
      <c r="AU865" s="102"/>
    </row>
    <row r="866" ht="14.4" customHeight="1" spans="2:47" x14ac:dyDescent="0.25">
      <c r="B866" s="99" t="s">
        <v>1832</v>
      </c>
      <c r="C866" t="str">
        <f t="shared" si="244"/>
        <v>S</v>
      </c>
      <c r="D866" t="str">
        <f t="shared" si="245"/>
        <v>A3.2.2.04</v>
      </c>
      <c r="E866" t="str">
        <f t="shared" si="246"/>
        <v>3</v>
      </c>
      <c r="G866">
        <f t="shared" si="247"/>
        <v>8</v>
      </c>
      <c r="H866" t="s">
        <v>1833</v>
      </c>
      <c r="I866" s="43">
        <v>140966.83</v>
      </c>
      <c r="J866" s="43">
        <v>309537.79</v>
      </c>
      <c r="K866" s="43">
        <v>567150.59</v>
      </c>
      <c r="L866" s="43">
        <v>1046991.95</v>
      </c>
      <c r="M866" s="43">
        <v>1822099.27</v>
      </c>
      <c r="N866" s="43">
        <v>2521371.9</v>
      </c>
      <c r="O866" s="43">
        <v>3107310.39</v>
      </c>
      <c r="P866" s="43">
        <v>3684838.89</v>
      </c>
      <c r="Q866" s="43">
        <v>4400837.02</v>
      </c>
      <c r="R866" s="43">
        <v>4972699.38</v>
      </c>
      <c r="S866" s="43">
        <v>5403546.3</v>
      </c>
      <c r="T866" s="43">
        <v>5883329.13</v>
      </c>
      <c r="U866" s="43"/>
      <c r="V866" s="43"/>
      <c r="W866" s="43">
        <v>682702.72</v>
      </c>
      <c r="X866" s="43">
        <v>1216628.05</v>
      </c>
      <c r="Y866" s="43">
        <v>1788173.64</v>
      </c>
      <c r="Z866" s="43">
        <v>2367543.88</v>
      </c>
      <c r="AA866" s="43">
        <v>3065382.3</v>
      </c>
      <c r="AB866" s="43">
        <v>3668017.31</v>
      </c>
      <c r="AC866" s="43">
        <v>4309011.4</v>
      </c>
      <c r="AD866" s="43">
        <v>5105273.51</v>
      </c>
      <c r="AE866" s="43">
        <v>5984285.25</v>
      </c>
      <c r="AF866" s="43">
        <v>7056187.49</v>
      </c>
      <c r="AG866" s="43">
        <v>8127763.08</v>
      </c>
      <c r="AH866" s="43">
        <v>9100466.89</v>
      </c>
      <c r="AJ866" s="43">
        <v>855906.73</v>
      </c>
      <c r="AK866" s="43">
        <v>2023859.28</v>
      </c>
      <c r="AL866" s="43">
        <v>3223884.29</v>
      </c>
      <c r="AM866" s="43">
        <v>4007767.31</v>
      </c>
      <c r="AN866" s="43">
        <v>4978979.45</v>
      </c>
      <c r="AO866" s="43">
        <v>6184325.65</v>
      </c>
      <c r="AP866" s="43">
        <v>7082485.2</v>
      </c>
      <c r="AQ866" s="43">
        <v>8035920.18</v>
      </c>
      <c r="AR866" s="43">
        <v>8953838.14</v>
      </c>
      <c r="AS866" s="43"/>
      <c r="AT866" s="43"/>
      <c r="AU866" s="43"/>
    </row>
    <row r="867" ht="14.4" customHeight="1" spans="2:47" x14ac:dyDescent="0.25">
      <c r="B867" s="100" t="s">
        <v>1834</v>
      </c>
      <c r="C867" s="101" t="str">
        <f t="shared" si="244"/>
        <v>A</v>
      </c>
      <c r="D867" s="101" t="str">
        <f t="shared" si="245"/>
        <v>A3.2.2.04.0002</v>
      </c>
      <c r="E867" s="101" t="str">
        <f t="shared" si="246"/>
        <v>3</v>
      </c>
      <c r="F867" s="101" t="s">
        <v>33</v>
      </c>
      <c r="G867" s="101">
        <f t="shared" si="247"/>
        <v>13</v>
      </c>
      <c r="H867" s="101" t="s">
        <v>1835</v>
      </c>
      <c r="I867" s="102">
        <v>1009.77</v>
      </c>
      <c r="J867" s="102">
        <v>2133.12</v>
      </c>
      <c r="K867" s="102">
        <v>3117.65</v>
      </c>
      <c r="L867" s="102">
        <v>5371.54</v>
      </c>
      <c r="M867" s="102">
        <v>5371.54</v>
      </c>
      <c r="N867" s="102">
        <v>6414.19</v>
      </c>
      <c r="O867" s="102">
        <v>7688.5</v>
      </c>
      <c r="P867" s="102">
        <v>9117.25</v>
      </c>
      <c r="Q867" s="102">
        <v>10455.91</v>
      </c>
      <c r="R867" s="102">
        <v>11923.27</v>
      </c>
      <c r="S867" s="102">
        <v>13313.41</v>
      </c>
      <c r="T867" s="102">
        <v>14459.02</v>
      </c>
      <c r="U867" s="43"/>
      <c r="V867" s="43"/>
      <c r="W867" s="102">
        <v>1119.87</v>
      </c>
      <c r="X867" s="102">
        <v>2342.7</v>
      </c>
      <c r="Y867" s="102">
        <v>4402.08</v>
      </c>
      <c r="Z867" s="102">
        <v>6445.86</v>
      </c>
      <c r="AA867" s="102">
        <v>8511.15</v>
      </c>
      <c r="AB867" s="102">
        <v>11005.56</v>
      </c>
      <c r="AC867" s="102">
        <v>13593.84</v>
      </c>
      <c r="AD867" s="102">
        <v>16002.47</v>
      </c>
      <c r="AE867" s="102">
        <v>18228.68</v>
      </c>
      <c r="AF867" s="102">
        <v>21044.93</v>
      </c>
      <c r="AG867" s="102">
        <v>23646.62</v>
      </c>
      <c r="AH867" s="102">
        <v>26355.59</v>
      </c>
      <c r="AJ867" s="102">
        <v>3057.63</v>
      </c>
      <c r="AK867" s="102">
        <v>5109.51</v>
      </c>
      <c r="AL867" s="102">
        <v>7335.72</v>
      </c>
      <c r="AM867" s="102">
        <v>9628.98</v>
      </c>
      <c r="AN867" s="102">
        <v>11794.38</v>
      </c>
      <c r="AO867" s="102">
        <v>14030.08</v>
      </c>
      <c r="AP867" s="102">
        <v>16631.34</v>
      </c>
      <c r="AQ867" s="102">
        <v>19134.18</v>
      </c>
      <c r="AR867" s="102">
        <v>20413.8</v>
      </c>
      <c r="AS867" s="102"/>
      <c r="AT867" s="102"/>
      <c r="AU867" s="102"/>
    </row>
    <row r="868" ht="14.4" customHeight="1" spans="2:47" x14ac:dyDescent="0.25">
      <c r="B868" s="100" t="s">
        <v>1836</v>
      </c>
      <c r="C868" s="101" t="str">
        <f t="shared" si="244"/>
        <v>A</v>
      </c>
      <c r="D868" s="101" t="str">
        <f t="shared" si="245"/>
        <v>A3.2.2.04.0017</v>
      </c>
      <c r="E868" s="101" t="str">
        <f t="shared" si="246"/>
        <v>3</v>
      </c>
      <c r="F868" s="101" t="s">
        <v>33</v>
      </c>
      <c r="G868" s="101">
        <f t="shared" si="247"/>
        <v>13</v>
      </c>
      <c r="H868" s="101" t="s">
        <v>1837</v>
      </c>
      <c r="I868" s="102">
        <v>8958.77</v>
      </c>
      <c r="J868" s="102">
        <v>12811.28</v>
      </c>
      <c r="K868" s="102">
        <v>74710.05</v>
      </c>
      <c r="L868" s="102">
        <v>252849.19</v>
      </c>
      <c r="M868" s="102">
        <v>419566.82</v>
      </c>
      <c r="N868" s="102">
        <v>648002.16</v>
      </c>
      <c r="O868" s="102">
        <v>820772.4</v>
      </c>
      <c r="P868" s="102">
        <v>1047635.96</v>
      </c>
      <c r="Q868" s="102">
        <v>1219614.48</v>
      </c>
      <c r="R868" s="102">
        <v>1442647.26</v>
      </c>
      <c r="S868" s="102">
        <v>1619499.74</v>
      </c>
      <c r="T868" s="102">
        <v>1817734.82</v>
      </c>
      <c r="U868" s="43"/>
      <c r="V868" s="43"/>
      <c r="W868" s="102">
        <v>223751.05</v>
      </c>
      <c r="X868" s="102">
        <v>406484.56</v>
      </c>
      <c r="Y868" s="102">
        <v>642131.53</v>
      </c>
      <c r="Z868" s="102">
        <v>874560.32</v>
      </c>
      <c r="AA868" s="102">
        <v>1089262.06</v>
      </c>
      <c r="AB868" s="102">
        <v>1309629.18</v>
      </c>
      <c r="AC868" s="102">
        <v>1522739.54</v>
      </c>
      <c r="AD868" s="102">
        <v>1701323.11</v>
      </c>
      <c r="AE868" s="102">
        <v>1920108.39</v>
      </c>
      <c r="AF868" s="102">
        <v>2197584.34</v>
      </c>
      <c r="AG868" s="102">
        <v>2429303.55</v>
      </c>
      <c r="AH868" s="102">
        <v>2651093.89</v>
      </c>
      <c r="AJ868" s="102">
        <v>219133.61</v>
      </c>
      <c r="AK868" s="102">
        <v>433497.38</v>
      </c>
      <c r="AL868" s="102">
        <v>762037.9</v>
      </c>
      <c r="AM868" s="102">
        <v>1028463.16</v>
      </c>
      <c r="AN868" s="102">
        <v>1221649.36</v>
      </c>
      <c r="AO868" s="102">
        <v>1536139.27</v>
      </c>
      <c r="AP868" s="102">
        <v>1784799.85</v>
      </c>
      <c r="AQ868" s="102">
        <v>2091219.23</v>
      </c>
      <c r="AR868" s="102">
        <v>2353173.55</v>
      </c>
      <c r="AS868" s="102"/>
      <c r="AT868" s="102"/>
      <c r="AU868" s="102"/>
    </row>
    <row r="869" ht="14.4" customHeight="1" spans="2:47" x14ac:dyDescent="0.25">
      <c r="B869" s="100" t="s">
        <v>1838</v>
      </c>
      <c r="C869" s="101" t="str">
        <f t="shared" si="244"/>
        <v>A</v>
      </c>
      <c r="D869" s="101" t="str">
        <f t="shared" si="245"/>
        <v>A3.2.2.04.0021</v>
      </c>
      <c r="E869" s="101" t="str">
        <f t="shared" si="246"/>
        <v>3</v>
      </c>
      <c r="F869" s="101" t="s">
        <v>33</v>
      </c>
      <c r="G869" s="101">
        <f t="shared" si="247"/>
        <v>13</v>
      </c>
      <c r="H869" s="101" t="s">
        <v>1839</v>
      </c>
      <c r="I869" s="102">
        <v>0</v>
      </c>
      <c r="J869" s="102">
        <v>0</v>
      </c>
      <c r="K869" s="102">
        <v>0</v>
      </c>
      <c r="L869" s="102">
        <v>0</v>
      </c>
      <c r="M869" s="102">
        <v>0</v>
      </c>
      <c r="N869" s="102">
        <v>0</v>
      </c>
      <c r="O869" s="102">
        <v>0</v>
      </c>
      <c r="P869" s="102">
        <v>0</v>
      </c>
      <c r="Q869" s="102">
        <v>0</v>
      </c>
      <c r="R869" s="102">
        <v>0</v>
      </c>
      <c r="S869" s="102">
        <v>0</v>
      </c>
      <c r="T869" s="102">
        <v>0</v>
      </c>
      <c r="U869" s="43"/>
      <c r="V869" s="43"/>
      <c r="W869" s="102">
        <v>0</v>
      </c>
      <c r="X869" s="102">
        <v>0</v>
      </c>
      <c r="Y869" s="102">
        <v>0</v>
      </c>
      <c r="Z869" s="102">
        <v>485.72</v>
      </c>
      <c r="AA869" s="102">
        <v>970.52</v>
      </c>
      <c r="AB869" s="102">
        <v>1457.89</v>
      </c>
      <c r="AC869" s="102">
        <v>1946.15</v>
      </c>
      <c r="AD869" s="102">
        <v>2437.89</v>
      </c>
      <c r="AE869" s="102">
        <v>2928.72</v>
      </c>
      <c r="AF869" s="102">
        <v>2928.72</v>
      </c>
      <c r="AG869" s="102">
        <v>2928.72</v>
      </c>
      <c r="AH869" s="102">
        <v>2928.72</v>
      </c>
      <c r="AJ869" s="102">
        <v>0</v>
      </c>
      <c r="AK869" s="102">
        <v>0</v>
      </c>
      <c r="AL869" s="102">
        <v>0</v>
      </c>
      <c r="AM869" s="102">
        <v>0</v>
      </c>
      <c r="AN869" s="102">
        <v>0</v>
      </c>
      <c r="AO869" s="102">
        <v>0</v>
      </c>
      <c r="AP869" s="102">
        <v>0</v>
      </c>
      <c r="AQ869" s="102">
        <v>0</v>
      </c>
      <c r="AR869" s="102">
        <v>0</v>
      </c>
      <c r="AS869" s="102"/>
      <c r="AT869" s="102"/>
      <c r="AU869" s="102"/>
    </row>
    <row r="870" ht="14.4" customHeight="1" spans="2:47" x14ac:dyDescent="0.25">
      <c r="B870" s="100" t="s">
        <v>1840</v>
      </c>
      <c r="C870" s="101" t="str">
        <f t="shared" si="244"/>
        <v>A</v>
      </c>
      <c r="D870" s="101" t="str">
        <f t="shared" si="245"/>
        <v>A3.2.2.04.0010</v>
      </c>
      <c r="E870" s="101" t="str">
        <f t="shared" si="246"/>
        <v>3</v>
      </c>
      <c r="F870" s="101" t="s">
        <v>37</v>
      </c>
      <c r="G870" s="101">
        <f t="shared" si="247"/>
        <v>13</v>
      </c>
      <c r="H870" s="101" t="s">
        <v>1841</v>
      </c>
      <c r="I870" s="102">
        <v>64215.24</v>
      </c>
      <c r="J870" s="102">
        <v>137450.29</v>
      </c>
      <c r="K870" s="102">
        <v>210685.34</v>
      </c>
      <c r="L870" s="102">
        <v>283920.39</v>
      </c>
      <c r="M870" s="102">
        <v>376795.75</v>
      </c>
      <c r="N870" s="102">
        <v>469938.64</v>
      </c>
      <c r="O870" s="102">
        <v>563081.53</v>
      </c>
      <c r="P870" s="102">
        <v>677131.34</v>
      </c>
      <c r="Q870" s="102">
        <v>791181.15</v>
      </c>
      <c r="R870" s="102">
        <v>941754.26</v>
      </c>
      <c r="S870" s="102">
        <v>1092327.37</v>
      </c>
      <c r="T870" s="102">
        <v>1246754.48</v>
      </c>
      <c r="U870" s="43"/>
      <c r="V870" s="43"/>
      <c r="W870" s="102">
        <v>154427.11</v>
      </c>
      <c r="X870" s="102">
        <v>308854.22</v>
      </c>
      <c r="Y870" s="102">
        <v>463281.33</v>
      </c>
      <c r="Z870" s="102">
        <v>617708.44</v>
      </c>
      <c r="AA870" s="102">
        <v>772135.55</v>
      </c>
      <c r="AB870" s="102">
        <v>945922.66</v>
      </c>
      <c r="AC870" s="102">
        <v>1118163.17</v>
      </c>
      <c r="AD870" s="102">
        <v>1294424.38</v>
      </c>
      <c r="AE870" s="102">
        <v>1470685.59</v>
      </c>
      <c r="AF870" s="102">
        <v>1664760.2</v>
      </c>
      <c r="AG870" s="102">
        <v>1862855.51</v>
      </c>
      <c r="AH870" s="102">
        <v>2067832.84</v>
      </c>
      <c r="AJ870" s="102">
        <v>204977.33</v>
      </c>
      <c r="AK870" s="102">
        <v>409954.66</v>
      </c>
      <c r="AL870" s="102">
        <v>614931.99</v>
      </c>
      <c r="AM870" s="102">
        <v>822736.95</v>
      </c>
      <c r="AN870" s="102">
        <v>1030541.91</v>
      </c>
      <c r="AO870" s="102">
        <v>1238346.87</v>
      </c>
      <c r="AP870" s="102">
        <v>1446177.84</v>
      </c>
      <c r="AQ870" s="102">
        <v>1654034.27</v>
      </c>
      <c r="AR870" s="102">
        <v>1861890.7</v>
      </c>
      <c r="AS870" s="102"/>
      <c r="AT870" s="102"/>
      <c r="AU870" s="102"/>
    </row>
    <row r="871" ht="14.4" customHeight="1" spans="2:47" x14ac:dyDescent="0.25">
      <c r="B871" s="100" t="s">
        <v>1842</v>
      </c>
      <c r="C871" s="101" t="str">
        <f t="shared" si="244"/>
        <v>A</v>
      </c>
      <c r="D871" s="101" t="str">
        <f t="shared" si="245"/>
        <v>A3.2.2.04.0012</v>
      </c>
      <c r="E871" s="101" t="str">
        <f t="shared" si="246"/>
        <v>3</v>
      </c>
      <c r="F871" s="101" t="s">
        <v>33</v>
      </c>
      <c r="G871" s="101">
        <f t="shared" si="247"/>
        <v>13</v>
      </c>
      <c r="H871" s="101" t="s">
        <v>1843</v>
      </c>
      <c r="I871" s="102">
        <v>0</v>
      </c>
      <c r="J871" s="102">
        <v>0</v>
      </c>
      <c r="K871" s="102">
        <v>0</v>
      </c>
      <c r="L871" s="102">
        <v>0</v>
      </c>
      <c r="M871" s="102">
        <v>200000</v>
      </c>
      <c r="N871" s="102">
        <v>240527.26</v>
      </c>
      <c r="O871" s="102">
        <v>240527.26</v>
      </c>
      <c r="P871" s="102">
        <v>240527.26</v>
      </c>
      <c r="Q871" s="102">
        <v>240527.26</v>
      </c>
      <c r="R871" s="102">
        <v>240527.26</v>
      </c>
      <c r="S871" s="102">
        <v>240527.26</v>
      </c>
      <c r="T871" s="102">
        <v>240527.26</v>
      </c>
      <c r="U871" s="43"/>
      <c r="V871" s="43"/>
      <c r="W871" s="102">
        <v>0</v>
      </c>
      <c r="X871" s="102">
        <v>0</v>
      </c>
      <c r="Y871" s="102">
        <v>0</v>
      </c>
      <c r="Z871" s="102">
        <v>0</v>
      </c>
      <c r="AA871" s="102">
        <v>0</v>
      </c>
      <c r="AB871" s="102">
        <v>0</v>
      </c>
      <c r="AC871" s="102">
        <v>0</v>
      </c>
      <c r="AD871" s="102">
        <v>4000</v>
      </c>
      <c r="AE871" s="102">
        <v>4000</v>
      </c>
      <c r="AF871" s="102">
        <v>4000</v>
      </c>
      <c r="AG871" s="102">
        <v>4000</v>
      </c>
      <c r="AH871" s="102">
        <v>4000</v>
      </c>
      <c r="AJ871" s="102">
        <v>0</v>
      </c>
      <c r="AK871" s="102">
        <v>0</v>
      </c>
      <c r="AL871" s="102">
        <v>0</v>
      </c>
      <c r="AM871" s="102">
        <v>0</v>
      </c>
      <c r="AN871" s="102">
        <v>0</v>
      </c>
      <c r="AO871" s="102">
        <v>0</v>
      </c>
      <c r="AP871" s="102">
        <v>0</v>
      </c>
      <c r="AQ871" s="102">
        <v>0</v>
      </c>
      <c r="AR871" s="102">
        <v>0</v>
      </c>
      <c r="AS871" s="102"/>
      <c r="AT871" s="102"/>
      <c r="AU871" s="102"/>
    </row>
    <row r="872" ht="14.4" customHeight="1" spans="2:47" x14ac:dyDescent="0.25">
      <c r="B872" s="100" t="s">
        <v>1844</v>
      </c>
      <c r="C872" s="101" t="str">
        <f t="shared" si="244"/>
        <v>A</v>
      </c>
      <c r="D872" s="101" t="str">
        <f t="shared" si="245"/>
        <v>A3.2.2.04.0001</v>
      </c>
      <c r="E872" s="101" t="str">
        <f t="shared" si="246"/>
        <v>3</v>
      </c>
      <c r="F872" s="101" t="s">
        <v>33</v>
      </c>
      <c r="G872" s="101">
        <f t="shared" si="247"/>
        <v>13</v>
      </c>
      <c r="H872" s="101" t="s">
        <v>1845</v>
      </c>
      <c r="I872" s="102">
        <v>14983.7</v>
      </c>
      <c r="J872" s="102">
        <v>30186.33</v>
      </c>
      <c r="K872" s="102">
        <v>45760.41</v>
      </c>
      <c r="L872" s="102">
        <v>60783.36</v>
      </c>
      <c r="M872" s="102">
        <v>77608.33</v>
      </c>
      <c r="N872" s="102">
        <v>94023</v>
      </c>
      <c r="O872" s="102">
        <v>109313.29</v>
      </c>
      <c r="P872" s="102">
        <v>125032.62</v>
      </c>
      <c r="Q872" s="102">
        <v>141679.58</v>
      </c>
      <c r="R872" s="102">
        <v>157348.56</v>
      </c>
      <c r="S872" s="102">
        <v>176278.97</v>
      </c>
      <c r="T872" s="102">
        <v>191607.33</v>
      </c>
      <c r="U872" s="43"/>
      <c r="V872" s="43"/>
      <c r="W872" s="102">
        <v>15693.22</v>
      </c>
      <c r="X872" s="102">
        <v>30344.56</v>
      </c>
      <c r="Y872" s="102">
        <v>47172.14</v>
      </c>
      <c r="Z872" s="102">
        <v>66113.19</v>
      </c>
      <c r="AA872" s="102">
        <v>83440.75</v>
      </c>
      <c r="AB872" s="102">
        <v>99924.87</v>
      </c>
      <c r="AC872" s="102">
        <v>115376.1</v>
      </c>
      <c r="AD872" s="102">
        <v>135401.57</v>
      </c>
      <c r="AE872" s="102">
        <v>156367.59</v>
      </c>
      <c r="AF872" s="102">
        <v>174541.42</v>
      </c>
      <c r="AG872" s="102">
        <v>192067.19</v>
      </c>
      <c r="AH872" s="102">
        <v>211475.99</v>
      </c>
      <c r="AJ872" s="102">
        <v>16968.16</v>
      </c>
      <c r="AK872" s="102">
        <v>31137.64</v>
      </c>
      <c r="AL872" s="102">
        <v>43360.96</v>
      </c>
      <c r="AM872" s="102">
        <v>69335.33</v>
      </c>
      <c r="AN872" s="102">
        <v>89011.26</v>
      </c>
      <c r="AO872" s="102">
        <v>111525.21</v>
      </c>
      <c r="AP872" s="102">
        <v>133251.68</v>
      </c>
      <c r="AQ872" s="102">
        <v>154159.81</v>
      </c>
      <c r="AR872" s="102">
        <v>175759.2</v>
      </c>
      <c r="AS872" s="102"/>
      <c r="AT872" s="102"/>
      <c r="AU872" s="102"/>
    </row>
    <row r="873" ht="14.4" customHeight="1" spans="2:47" x14ac:dyDescent="0.25">
      <c r="B873" s="100" t="s">
        <v>1846</v>
      </c>
      <c r="C873" s="101" t="str">
        <f t="shared" si="244"/>
        <v>A</v>
      </c>
      <c r="D873" s="101" t="str">
        <f t="shared" si="245"/>
        <v>A3.2.2.04.0016</v>
      </c>
      <c r="E873" s="101" t="str">
        <f t="shared" si="246"/>
        <v>3</v>
      </c>
      <c r="F873" s="101" t="s">
        <v>33</v>
      </c>
      <c r="G873" s="101">
        <f t="shared" si="247"/>
        <v>13</v>
      </c>
      <c r="H873" s="101" t="s">
        <v>1847</v>
      </c>
      <c r="I873" s="102">
        <v>754.18</v>
      </c>
      <c r="J873" s="102">
        <v>1256.41</v>
      </c>
      <c r="K873" s="102">
        <v>1758.64</v>
      </c>
      <c r="L873" s="102">
        <v>3373.97</v>
      </c>
      <c r="M873" s="102">
        <v>3746.93</v>
      </c>
      <c r="N873" s="102">
        <v>5383.29</v>
      </c>
      <c r="O873" s="102">
        <v>7542.46</v>
      </c>
      <c r="P873" s="102">
        <v>9288.37</v>
      </c>
      <c r="Q873" s="102">
        <v>10789.07</v>
      </c>
      <c r="R873" s="102">
        <v>12707.57</v>
      </c>
      <c r="S873" s="102">
        <v>14092.5</v>
      </c>
      <c r="T873" s="102">
        <v>14584.67</v>
      </c>
      <c r="U873" s="43"/>
      <c r="V873" s="43"/>
      <c r="W873" s="102">
        <v>1030.41</v>
      </c>
      <c r="X873" s="102">
        <v>1541.22</v>
      </c>
      <c r="Y873" s="102">
        <v>2058.66</v>
      </c>
      <c r="Z873" s="102">
        <v>3167.64</v>
      </c>
      <c r="AA873" s="102">
        <v>3799.76</v>
      </c>
      <c r="AB873" s="102">
        <v>4612.61</v>
      </c>
      <c r="AC873" s="102">
        <v>5515.31</v>
      </c>
      <c r="AD873" s="102">
        <v>5941.37</v>
      </c>
      <c r="AE873" s="102">
        <v>6264.4</v>
      </c>
      <c r="AF873" s="102">
        <v>7167.1</v>
      </c>
      <c r="AG873" s="102">
        <v>7490.13</v>
      </c>
      <c r="AH873" s="102">
        <v>7710.13</v>
      </c>
      <c r="AJ873" s="102">
        <v>908.06</v>
      </c>
      <c r="AK873" s="102">
        <v>3502.01</v>
      </c>
      <c r="AL873" s="102">
        <v>3830.4</v>
      </c>
      <c r="AM873" s="102">
        <v>4738.46</v>
      </c>
      <c r="AN873" s="102">
        <v>4958.46</v>
      </c>
      <c r="AO873" s="102">
        <v>6541.73</v>
      </c>
      <c r="AP873" s="102">
        <v>7655.73</v>
      </c>
      <c r="AQ873" s="102">
        <v>8161.32</v>
      </c>
      <c r="AR873" s="102">
        <v>8381.32</v>
      </c>
      <c r="AS873" s="102"/>
      <c r="AT873" s="102"/>
      <c r="AU873" s="102"/>
    </row>
    <row r="874" ht="14.4" customHeight="1" spans="2:47" x14ac:dyDescent="0.25">
      <c r="B874" s="100" t="s">
        <v>1848</v>
      </c>
      <c r="C874" s="101" t="str">
        <f t="shared" si="244"/>
        <v>A</v>
      </c>
      <c r="D874" s="101" t="str">
        <f t="shared" si="245"/>
        <v>A3.2.2.04.0018</v>
      </c>
      <c r="E874" s="101" t="str">
        <f t="shared" si="246"/>
        <v>3</v>
      </c>
      <c r="F874" s="101" t="s">
        <v>33</v>
      </c>
      <c r="G874" s="101">
        <f t="shared" si="247"/>
        <v>13</v>
      </c>
      <c r="H874" s="101" t="s">
        <v>1849</v>
      </c>
      <c r="I874" s="102">
        <v>0</v>
      </c>
      <c r="J874" s="102">
        <v>23878.1</v>
      </c>
      <c r="K874" s="102">
        <v>23878.1</v>
      </c>
      <c r="L874" s="102">
        <v>23878.1</v>
      </c>
      <c r="M874" s="102">
        <v>86937.48</v>
      </c>
      <c r="N874" s="102">
        <v>227502.28</v>
      </c>
      <c r="O874" s="102">
        <v>395640.06</v>
      </c>
      <c r="P874" s="102">
        <v>509302.73</v>
      </c>
      <c r="Q874" s="102">
        <v>638247.31</v>
      </c>
      <c r="R874" s="102">
        <v>740095.76</v>
      </c>
      <c r="S874" s="102">
        <v>740095.76</v>
      </c>
      <c r="T874" s="102">
        <v>783602.72</v>
      </c>
      <c r="U874" s="43"/>
      <c r="V874" s="43"/>
      <c r="W874" s="102">
        <v>41512.21</v>
      </c>
      <c r="X874" s="102">
        <v>61893.01</v>
      </c>
      <c r="Y874" s="102">
        <v>106874.47</v>
      </c>
      <c r="Z874" s="102">
        <v>149330.49</v>
      </c>
      <c r="AA874" s="102">
        <v>229125.66</v>
      </c>
      <c r="AB874" s="102">
        <v>271789.8</v>
      </c>
      <c r="AC874" s="102">
        <v>302839.8</v>
      </c>
      <c r="AD874" s="102">
        <v>453663.72</v>
      </c>
      <c r="AE874" s="102">
        <v>674203.01</v>
      </c>
      <c r="AF874" s="102">
        <v>1005247.25</v>
      </c>
      <c r="AG874" s="102">
        <v>1302598.08</v>
      </c>
      <c r="AH874" s="102">
        <v>1583578.61</v>
      </c>
      <c r="AJ874" s="102">
        <v>176428.66</v>
      </c>
      <c r="AK874" s="102">
        <v>499204.67</v>
      </c>
      <c r="AL874" s="102">
        <v>695613.16</v>
      </c>
      <c r="AM874" s="102">
        <v>819031.63</v>
      </c>
      <c r="AN874" s="102">
        <v>1029643.82</v>
      </c>
      <c r="AO874" s="102">
        <v>1348662.24</v>
      </c>
      <c r="AP874" s="102">
        <v>1519204.63</v>
      </c>
      <c r="AQ874" s="102">
        <v>1658758.7</v>
      </c>
      <c r="AR874" s="102">
        <v>1820182.65</v>
      </c>
      <c r="AS874" s="102"/>
      <c r="AT874" s="102"/>
      <c r="AU874" s="102"/>
    </row>
    <row r="875" ht="14.4" customHeight="1" spans="2:47" x14ac:dyDescent="0.25">
      <c r="B875" s="100" t="s">
        <v>1850</v>
      </c>
      <c r="C875" s="101" t="str">
        <f t="shared" si="244"/>
        <v>A</v>
      </c>
      <c r="D875" s="101" t="str">
        <f t="shared" si="245"/>
        <v>A3.2.2.04.0019</v>
      </c>
      <c r="E875" s="101" t="str">
        <f t="shared" si="246"/>
        <v>3</v>
      </c>
      <c r="F875" s="101" t="s">
        <v>33</v>
      </c>
      <c r="G875" s="101">
        <f t="shared" si="247"/>
        <v>13</v>
      </c>
      <c r="H875" s="101" t="s">
        <v>1851</v>
      </c>
      <c r="I875" s="102">
        <v>0</v>
      </c>
      <c r="J875" s="102">
        <v>0</v>
      </c>
      <c r="K875" s="102">
        <v>0</v>
      </c>
      <c r="L875" s="102">
        <v>0</v>
      </c>
      <c r="M875" s="102">
        <v>0</v>
      </c>
      <c r="N875" s="102">
        <v>0</v>
      </c>
      <c r="O875" s="102">
        <v>0</v>
      </c>
      <c r="P875" s="102">
        <v>0</v>
      </c>
      <c r="Q875" s="102">
        <v>0</v>
      </c>
      <c r="R875" s="102">
        <v>0</v>
      </c>
      <c r="S875" s="102">
        <v>0</v>
      </c>
      <c r="T875" s="102">
        <v>0</v>
      </c>
      <c r="U875" s="43"/>
      <c r="V875" s="43"/>
      <c r="W875" s="102">
        <v>231.42</v>
      </c>
      <c r="X875" s="102">
        <v>231.42</v>
      </c>
      <c r="Y875" s="102">
        <v>231.42</v>
      </c>
      <c r="Z875" s="102">
        <v>231.42</v>
      </c>
      <c r="AA875" s="102">
        <v>231.42</v>
      </c>
      <c r="AB875" s="102">
        <v>231.42</v>
      </c>
      <c r="AC875" s="102">
        <v>231.42</v>
      </c>
      <c r="AD875" s="102">
        <v>231.42</v>
      </c>
      <c r="AE875" s="102">
        <v>8231.42</v>
      </c>
      <c r="AF875" s="102">
        <v>8231.42</v>
      </c>
      <c r="AG875" s="102">
        <v>8231.42</v>
      </c>
      <c r="AH875" s="102">
        <v>8231.42</v>
      </c>
      <c r="AJ875" s="102">
        <v>0</v>
      </c>
      <c r="AK875" s="102">
        <v>0</v>
      </c>
      <c r="AL875" s="102">
        <v>0</v>
      </c>
      <c r="AM875" s="102">
        <v>0</v>
      </c>
      <c r="AN875" s="102">
        <v>0</v>
      </c>
      <c r="AO875" s="102">
        <v>0</v>
      </c>
      <c r="AP875" s="102">
        <v>0</v>
      </c>
      <c r="AQ875" s="102">
        <v>740</v>
      </c>
      <c r="AR875" s="102">
        <v>2280</v>
      </c>
      <c r="AS875" s="102"/>
      <c r="AT875" s="102"/>
      <c r="AU875" s="102"/>
    </row>
    <row r="876" ht="14.4" customHeight="1" spans="2:47" x14ac:dyDescent="0.25">
      <c r="B876" s="100" t="s">
        <v>1852</v>
      </c>
      <c r="C876" s="101" t="str">
        <f t="shared" ref="C876:C942" si="276">IF(G876&gt;8,"A","S")</f>
        <v>A</v>
      </c>
      <c r="D876" s="101" t="str">
        <f t="shared" ref="D876:D942" si="277">"A"&amp;B876</f>
        <v>A3.2.2.04.0015</v>
      </c>
      <c r="E876" s="101" t="str">
        <f t="shared" ref="E876:E942" si="278">LEFT(B876)</f>
        <v>3</v>
      </c>
      <c r="F876" s="101" t="s">
        <v>33</v>
      </c>
      <c r="G876" s="101">
        <f t="shared" ref="G876:G942" si="279">LEN(B876)</f>
        <v>13</v>
      </c>
      <c r="H876" s="101" t="s">
        <v>1853</v>
      </c>
      <c r="I876" s="102">
        <v>22507.98</v>
      </c>
      <c r="J876" s="102">
        <v>44180.71</v>
      </c>
      <c r="K876" s="102">
        <v>113311.24</v>
      </c>
      <c r="L876" s="102">
        <v>266718.33</v>
      </c>
      <c r="M876" s="102">
        <v>448113.27</v>
      </c>
      <c r="N876" s="102">
        <v>584123.2</v>
      </c>
      <c r="O876" s="102">
        <v>686904.86</v>
      </c>
      <c r="P876" s="102">
        <v>728802</v>
      </c>
      <c r="Q876" s="102">
        <v>951971.85</v>
      </c>
      <c r="R876" s="102">
        <v>992628.69</v>
      </c>
      <c r="S876" s="102">
        <v>1027322.16</v>
      </c>
      <c r="T876" s="102">
        <v>1057586.55</v>
      </c>
      <c r="U876" s="43"/>
      <c r="V876" s="43"/>
      <c r="W876" s="102">
        <v>205161.79</v>
      </c>
      <c r="X876" s="102">
        <v>305800.14</v>
      </c>
      <c r="Y876" s="102">
        <v>396138.33</v>
      </c>
      <c r="Z876" s="102">
        <v>457065.88</v>
      </c>
      <c r="AA876" s="102">
        <v>641287.46</v>
      </c>
      <c r="AB876" s="102">
        <v>755160.58</v>
      </c>
      <c r="AC876" s="102">
        <v>891363.59</v>
      </c>
      <c r="AD876" s="102">
        <v>1104784.75</v>
      </c>
      <c r="AE876" s="102">
        <v>1279840.62</v>
      </c>
      <c r="AF876" s="102">
        <v>1430730.85</v>
      </c>
      <c r="AG876" s="102">
        <v>1612024.96</v>
      </c>
      <c r="AH876" s="102">
        <v>1763876.73</v>
      </c>
      <c r="AJ876" s="102">
        <v>156781.72</v>
      </c>
      <c r="AK876" s="102">
        <v>432943.02</v>
      </c>
      <c r="AL876" s="102">
        <v>792015.15</v>
      </c>
      <c r="AM876" s="102">
        <v>873998.15</v>
      </c>
      <c r="AN876" s="102">
        <v>1095690.34</v>
      </c>
      <c r="AO876" s="102">
        <v>1285136.85</v>
      </c>
      <c r="AP876" s="102">
        <v>1423013.5</v>
      </c>
      <c r="AQ876" s="102">
        <v>1600239.73</v>
      </c>
      <c r="AR876" s="102">
        <v>1742002.04</v>
      </c>
      <c r="AS876" s="102"/>
      <c r="AT876" s="102"/>
      <c r="AU876" s="102"/>
    </row>
    <row r="877" ht="14.4" customHeight="1" spans="2:47" x14ac:dyDescent="0.25">
      <c r="B877" s="100" t="s">
        <v>1854</v>
      </c>
      <c r="C877" s="101" t="str">
        <f t="shared" si="276"/>
        <v>A</v>
      </c>
      <c r="D877" s="101" t="str">
        <f t="shared" si="277"/>
        <v>A3.2.2.04.0005</v>
      </c>
      <c r="E877" s="101" t="str">
        <f t="shared" si="278"/>
        <v>3</v>
      </c>
      <c r="F877" s="101" t="s">
        <v>33</v>
      </c>
      <c r="G877" s="101">
        <f t="shared" si="279"/>
        <v>13</v>
      </c>
      <c r="H877" s="101" t="s">
        <v>1695</v>
      </c>
      <c r="I877" s="102">
        <v>3301.43</v>
      </c>
      <c r="J877" s="102">
        <v>6602.86</v>
      </c>
      <c r="K877" s="102">
        <v>9904.3</v>
      </c>
      <c r="L877" s="102">
        <v>13205.74</v>
      </c>
      <c r="M877" s="102">
        <v>19154.95</v>
      </c>
      <c r="N877" s="102">
        <v>24903.42</v>
      </c>
      <c r="O877" s="102">
        <v>30902.84</v>
      </c>
      <c r="P877" s="102">
        <v>37445.34</v>
      </c>
      <c r="Q877" s="102">
        <v>43736.81</v>
      </c>
      <c r="R877" s="102">
        <v>49794.06</v>
      </c>
      <c r="S877" s="102">
        <v>56622.6</v>
      </c>
      <c r="T877" s="102">
        <v>58309.78</v>
      </c>
      <c r="U877" s="43"/>
      <c r="V877" s="43"/>
      <c r="W877" s="102">
        <v>1277.57</v>
      </c>
      <c r="X877" s="102">
        <v>2555.49</v>
      </c>
      <c r="Y877" s="102">
        <v>3098.8</v>
      </c>
      <c r="Z877" s="102">
        <v>3629.78</v>
      </c>
      <c r="AA877" s="102">
        <v>9634.11</v>
      </c>
      <c r="AB877" s="102">
        <v>15329.68</v>
      </c>
      <c r="AC877" s="102">
        <v>21025.25</v>
      </c>
      <c r="AD877" s="102">
        <v>26977.3</v>
      </c>
      <c r="AE877" s="102">
        <v>32929.34</v>
      </c>
      <c r="AF877" s="102">
        <v>38873.37</v>
      </c>
      <c r="AG877" s="102">
        <v>45505.38</v>
      </c>
      <c r="AH877" s="102">
        <v>46689.04</v>
      </c>
      <c r="AJ877" s="102">
        <v>1183.66</v>
      </c>
      <c r="AK877" s="102">
        <v>2367.64</v>
      </c>
      <c r="AL877" s="102">
        <v>2888.72</v>
      </c>
      <c r="AM877" s="102">
        <v>3193.86</v>
      </c>
      <c r="AN877" s="102">
        <v>8716.19</v>
      </c>
      <c r="AO877" s="102">
        <v>13679.3</v>
      </c>
      <c r="AP877" s="102">
        <v>18655.12</v>
      </c>
      <c r="AQ877" s="102">
        <v>23963.17</v>
      </c>
      <c r="AR877" s="102">
        <v>29271.21</v>
      </c>
      <c r="AS877" s="102"/>
      <c r="AT877" s="102"/>
      <c r="AU877" s="102"/>
    </row>
    <row r="878" ht="14.4" customHeight="1" spans="2:47" x14ac:dyDescent="0.25">
      <c r="B878" s="100" t="s">
        <v>1855</v>
      </c>
      <c r="C878" s="101" t="str">
        <f t="shared" si="276"/>
        <v>A</v>
      </c>
      <c r="D878" s="101" t="str">
        <f t="shared" si="277"/>
        <v>A3.2.2.04.0009</v>
      </c>
      <c r="E878" s="101" t="str">
        <f t="shared" si="278"/>
        <v>3</v>
      </c>
      <c r="F878" s="101" t="s">
        <v>33</v>
      </c>
      <c r="G878" s="101">
        <f t="shared" si="279"/>
        <v>13</v>
      </c>
      <c r="H878" s="101" t="s">
        <v>1856</v>
      </c>
      <c r="I878" s="102">
        <v>24544.25</v>
      </c>
      <c r="J878" s="102">
        <v>49644.39</v>
      </c>
      <c r="K878" s="102">
        <v>81921.23</v>
      </c>
      <c r="L878" s="102">
        <v>134095.2</v>
      </c>
      <c r="M878" s="102">
        <v>181278.43</v>
      </c>
      <c r="N878" s="102">
        <v>216324.98</v>
      </c>
      <c r="O878" s="102">
        <v>240004</v>
      </c>
      <c r="P878" s="102">
        <v>294913.09</v>
      </c>
      <c r="Q878" s="102">
        <v>346286.3</v>
      </c>
      <c r="R878" s="102">
        <v>376219.71</v>
      </c>
      <c r="S878" s="102">
        <v>415676.44</v>
      </c>
      <c r="T878" s="102">
        <v>449753.46</v>
      </c>
      <c r="U878" s="43"/>
      <c r="V878" s="43"/>
      <c r="W878" s="102">
        <v>37998.27</v>
      </c>
      <c r="X878" s="102">
        <v>95581.13</v>
      </c>
      <c r="Y878" s="102">
        <v>121285.48</v>
      </c>
      <c r="Z878" s="102">
        <v>186805.34</v>
      </c>
      <c r="AA878" s="102">
        <v>224483.02</v>
      </c>
      <c r="AB878" s="102">
        <v>249952.42</v>
      </c>
      <c r="AC878" s="102">
        <v>312716.79</v>
      </c>
      <c r="AD878" s="102">
        <v>356085.29</v>
      </c>
      <c r="AE878" s="102">
        <v>405997.45</v>
      </c>
      <c r="AF878" s="102">
        <v>496078.05</v>
      </c>
      <c r="AG878" s="102">
        <v>631611.88</v>
      </c>
      <c r="AH878" s="102">
        <v>720694.49</v>
      </c>
      <c r="AJ878" s="102">
        <v>75963.85</v>
      </c>
      <c r="AK878" s="102">
        <v>204958.9</v>
      </c>
      <c r="AL878" s="102">
        <v>300186.64</v>
      </c>
      <c r="AM878" s="102">
        <v>374457.34</v>
      </c>
      <c r="AN878" s="102">
        <v>484110.48</v>
      </c>
      <c r="AO878" s="102">
        <v>626901.05</v>
      </c>
      <c r="AP878" s="102">
        <v>718380.58</v>
      </c>
      <c r="AQ878" s="102">
        <v>800804.15</v>
      </c>
      <c r="AR878" s="102">
        <v>905983.47</v>
      </c>
      <c r="AS878" s="102"/>
      <c r="AT878" s="102"/>
      <c r="AU878" s="102"/>
    </row>
    <row r="879" ht="14.4" customHeight="1" spans="2:47" x14ac:dyDescent="0.25">
      <c r="B879" s="100" t="s">
        <v>1857</v>
      </c>
      <c r="C879" s="101" t="str">
        <f t="shared" ref="C879" si="280">IF(G879&gt;8,"A","S")</f>
        <v>A</v>
      </c>
      <c r="D879" s="101" t="str">
        <f t="shared" ref="D879" si="281">"A"&amp;B879</f>
        <v>A3.2.2.04.0023</v>
      </c>
      <c r="E879" s="101" t="str">
        <f t="shared" ref="E879" si="282">LEFT(B879)</f>
        <v>3</v>
      </c>
      <c r="F879" s="101" t="s">
        <v>33</v>
      </c>
      <c r="G879" s="101">
        <f t="shared" ref="G879" si="283">LEN(B879)</f>
        <v>13</v>
      </c>
      <c r="H879" s="101" t="s">
        <v>1858</v>
      </c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43"/>
      <c r="V879" s="43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J879" s="102"/>
      <c r="AK879" s="102"/>
      <c r="AL879" s="102"/>
      <c r="AM879" s="102"/>
      <c r="AN879" s="102"/>
      <c r="AO879" s="102"/>
      <c r="AP879" s="102">
        <v>10852.08</v>
      </c>
      <c r="AQ879" s="102">
        <v>20342.97</v>
      </c>
      <c r="AR879" s="102">
        <v>29637.75</v>
      </c>
      <c r="AS879" s="102"/>
      <c r="AT879" s="102"/>
      <c r="AU879" s="102"/>
    </row>
    <row r="880" ht="14.4" customHeight="1" spans="2:47" x14ac:dyDescent="0.25">
      <c r="B880" s="100" t="s">
        <v>1859</v>
      </c>
      <c r="C880" s="101" t="str">
        <f t="shared" si="276"/>
        <v>A</v>
      </c>
      <c r="D880" s="101" t="str">
        <f t="shared" si="277"/>
        <v>A3.2.2.04.0003</v>
      </c>
      <c r="E880" s="101" t="str">
        <f t="shared" si="278"/>
        <v>3</v>
      </c>
      <c r="F880" s="101" t="s">
        <v>33</v>
      </c>
      <c r="G880" s="101">
        <f t="shared" si="279"/>
        <v>13</v>
      </c>
      <c r="H880" s="101" t="s">
        <v>1860</v>
      </c>
      <c r="I880" s="102">
        <v>691.51</v>
      </c>
      <c r="J880" s="102">
        <v>1394.3</v>
      </c>
      <c r="K880" s="102">
        <v>2103.63</v>
      </c>
      <c r="L880" s="102">
        <v>2796.13</v>
      </c>
      <c r="M880" s="102">
        <v>3525.77</v>
      </c>
      <c r="N880" s="102">
        <v>4229.48</v>
      </c>
      <c r="O880" s="102">
        <v>4933.19</v>
      </c>
      <c r="P880" s="102">
        <v>5642.93</v>
      </c>
      <c r="Q880" s="102">
        <v>6347.3</v>
      </c>
      <c r="R880" s="102">
        <v>7052.98</v>
      </c>
      <c r="S880" s="102">
        <v>7790.09</v>
      </c>
      <c r="T880" s="102">
        <v>8409.04</v>
      </c>
      <c r="U880" s="43"/>
      <c r="V880" s="43"/>
      <c r="W880" s="102">
        <v>499.8</v>
      </c>
      <c r="X880" s="102">
        <v>999.6</v>
      </c>
      <c r="Y880" s="102">
        <v>1499.4</v>
      </c>
      <c r="Z880" s="102">
        <v>1999.8</v>
      </c>
      <c r="AA880" s="102">
        <v>2500.84</v>
      </c>
      <c r="AB880" s="102">
        <v>3000.64</v>
      </c>
      <c r="AC880" s="102">
        <v>3500.44</v>
      </c>
      <c r="AD880" s="102">
        <v>4000.24</v>
      </c>
      <c r="AE880" s="102">
        <v>4500.04</v>
      </c>
      <c r="AF880" s="102">
        <v>4999.84</v>
      </c>
      <c r="AG880" s="102">
        <v>5499.64</v>
      </c>
      <c r="AH880" s="102">
        <v>5999.44</v>
      </c>
      <c r="AJ880" s="102">
        <v>504.05</v>
      </c>
      <c r="AK880" s="102">
        <v>1183.85</v>
      </c>
      <c r="AL880" s="102">
        <v>1683.65</v>
      </c>
      <c r="AM880" s="102">
        <v>2183.45</v>
      </c>
      <c r="AN880" s="102">
        <v>2863.25</v>
      </c>
      <c r="AO880" s="102">
        <v>3363.05</v>
      </c>
      <c r="AP880" s="102">
        <v>3862.85</v>
      </c>
      <c r="AQ880" s="102">
        <v>4362.65</v>
      </c>
      <c r="AR880" s="102">
        <v>4862.45</v>
      </c>
      <c r="AS880" s="102"/>
      <c r="AT880" s="102"/>
      <c r="AU880" s="102"/>
    </row>
    <row r="881" ht="14.4" customHeight="1" spans="2:47" x14ac:dyDescent="0.25">
      <c r="B881" s="99" t="s">
        <v>1861</v>
      </c>
      <c r="C881" t="str">
        <f t="shared" si="276"/>
        <v>S</v>
      </c>
      <c r="D881" t="str">
        <f t="shared" si="277"/>
        <v>A3.2.2.05</v>
      </c>
      <c r="E881" t="str">
        <f t="shared" si="278"/>
        <v>3</v>
      </c>
      <c r="G881">
        <f t="shared" si="279"/>
        <v>8</v>
      </c>
      <c r="H881" t="s">
        <v>1862</v>
      </c>
      <c r="I881" s="43">
        <v>15709.57</v>
      </c>
      <c r="J881" s="43">
        <v>52853.15</v>
      </c>
      <c r="K881" s="43">
        <v>72711.73</v>
      </c>
      <c r="L881" s="43">
        <v>93657.95</v>
      </c>
      <c r="M881" s="43">
        <v>112810.29</v>
      </c>
      <c r="N881" s="43">
        <v>133833.05</v>
      </c>
      <c r="O881" s="43">
        <v>158025.67</v>
      </c>
      <c r="P881" s="43">
        <v>182451.82</v>
      </c>
      <c r="Q881" s="43">
        <v>207403.5</v>
      </c>
      <c r="R881" s="43">
        <v>231022.87</v>
      </c>
      <c r="S881" s="43">
        <v>282311.46</v>
      </c>
      <c r="T881" s="43">
        <v>314640.69</v>
      </c>
      <c r="U881" s="43"/>
      <c r="V881" s="43"/>
      <c r="W881" s="43">
        <v>42957.44</v>
      </c>
      <c r="X881" s="43">
        <v>83865.68</v>
      </c>
      <c r="Y881" s="43">
        <v>124102.28</v>
      </c>
      <c r="Z881" s="43">
        <v>165716.49</v>
      </c>
      <c r="AA881" s="43">
        <v>205989.64</v>
      </c>
      <c r="AB881" s="43">
        <v>247449.22</v>
      </c>
      <c r="AC881" s="43">
        <v>346611.63</v>
      </c>
      <c r="AD881" s="43">
        <v>398560.14</v>
      </c>
      <c r="AE881" s="43">
        <v>451008.57</v>
      </c>
      <c r="AF881" s="43">
        <v>506733.65</v>
      </c>
      <c r="AG881" s="43">
        <v>603355.35</v>
      </c>
      <c r="AH881" s="43">
        <v>686166.92</v>
      </c>
      <c r="AJ881" s="43">
        <v>62734.59</v>
      </c>
      <c r="AK881" s="43">
        <v>103524.76</v>
      </c>
      <c r="AL881" s="43">
        <v>185270.53</v>
      </c>
      <c r="AM881" s="43">
        <v>248646.76</v>
      </c>
      <c r="AN881" s="43">
        <v>299116.22</v>
      </c>
      <c r="AO881" s="43">
        <v>360801.7</v>
      </c>
      <c r="AP881" s="43">
        <v>432448.95</v>
      </c>
      <c r="AQ881" s="43">
        <v>483157.33</v>
      </c>
      <c r="AR881" s="43">
        <v>664069.42</v>
      </c>
      <c r="AS881" s="43"/>
      <c r="AT881" s="43"/>
      <c r="AU881" s="43"/>
    </row>
    <row r="882" ht="14.4" customHeight="1" spans="2:47" x14ac:dyDescent="0.25">
      <c r="B882" s="100" t="s">
        <v>1863</v>
      </c>
      <c r="C882" s="101" t="str">
        <f t="shared" si="276"/>
        <v>A</v>
      </c>
      <c r="D882" s="101" t="str">
        <f t="shared" si="277"/>
        <v>A3.2.2.05.0004</v>
      </c>
      <c r="E882" s="101" t="str">
        <f t="shared" si="278"/>
        <v>3</v>
      </c>
      <c r="F882" s="101" t="s">
        <v>44</v>
      </c>
      <c r="G882" s="101">
        <f t="shared" si="279"/>
        <v>13</v>
      </c>
      <c r="H882" s="101" t="s">
        <v>1864</v>
      </c>
      <c r="I882" s="102">
        <v>0</v>
      </c>
      <c r="J882" s="102">
        <v>0</v>
      </c>
      <c r="K882" s="102">
        <v>0</v>
      </c>
      <c r="L882" s="102">
        <v>183.8</v>
      </c>
      <c r="M882" s="102">
        <v>288.68</v>
      </c>
      <c r="N882" s="102">
        <v>393.57</v>
      </c>
      <c r="O882" s="102">
        <v>393.57</v>
      </c>
      <c r="P882" s="102">
        <v>393.57</v>
      </c>
      <c r="Q882" s="102">
        <v>393.57</v>
      </c>
      <c r="R882" s="102">
        <v>393.57</v>
      </c>
      <c r="S882" s="102">
        <v>393.57</v>
      </c>
      <c r="T882" s="102">
        <v>393.57</v>
      </c>
      <c r="U882" s="43"/>
      <c r="V882" s="43"/>
      <c r="W882" s="102">
        <v>0</v>
      </c>
      <c r="X882" s="102">
        <v>0</v>
      </c>
      <c r="Y882" s="102">
        <v>0</v>
      </c>
      <c r="Z882" s="102">
        <v>60</v>
      </c>
      <c r="AA882" s="102">
        <v>60</v>
      </c>
      <c r="AB882" s="102">
        <v>60</v>
      </c>
      <c r="AC882" s="102">
        <v>3741.82</v>
      </c>
      <c r="AD882" s="102">
        <v>3741.82</v>
      </c>
      <c r="AE882" s="102">
        <v>3949.7</v>
      </c>
      <c r="AF882" s="102">
        <v>4433.59</v>
      </c>
      <c r="AG882" s="102">
        <v>4433.59</v>
      </c>
      <c r="AH882" s="102">
        <v>5347.44</v>
      </c>
      <c r="AJ882" s="102">
        <v>1683.64</v>
      </c>
      <c r="AK882" s="102">
        <v>1732.46</v>
      </c>
      <c r="AL882" s="102">
        <v>1732.46</v>
      </c>
      <c r="AM882" s="102">
        <v>3252.75</v>
      </c>
      <c r="AN882" s="102">
        <v>3275.25</v>
      </c>
      <c r="AO882" s="102">
        <v>5215.22</v>
      </c>
      <c r="AP882" s="102">
        <v>5680.02</v>
      </c>
      <c r="AQ882" s="102">
        <v>5680.02</v>
      </c>
      <c r="AR882" s="102">
        <v>5680.02</v>
      </c>
      <c r="AS882" s="102"/>
      <c r="AT882" s="102"/>
      <c r="AU882" s="102"/>
    </row>
    <row r="883" ht="14.4" customHeight="1" spans="2:47" x14ac:dyDescent="0.25">
      <c r="B883" s="100" t="s">
        <v>1865</v>
      </c>
      <c r="C883" s="101" t="str">
        <f t="shared" si="276"/>
        <v>A</v>
      </c>
      <c r="D883" s="101" t="str">
        <f t="shared" si="277"/>
        <v>A3.2.2.05.0005</v>
      </c>
      <c r="E883" s="101" t="str">
        <f t="shared" si="278"/>
        <v>3</v>
      </c>
      <c r="F883" s="101" t="s">
        <v>44</v>
      </c>
      <c r="G883" s="101">
        <f t="shared" si="279"/>
        <v>13</v>
      </c>
      <c r="H883" s="101" t="s">
        <v>1866</v>
      </c>
      <c r="I883" s="102">
        <v>0</v>
      </c>
      <c r="J883" s="102">
        <v>0.03</v>
      </c>
      <c r="K883" s="102">
        <v>0.03</v>
      </c>
      <c r="L883" s="102">
        <v>0.03</v>
      </c>
      <c r="M883" s="102">
        <v>9.25</v>
      </c>
      <c r="N883" s="102">
        <v>9.25</v>
      </c>
      <c r="O883" s="102">
        <v>9.25</v>
      </c>
      <c r="P883" s="102">
        <v>9.25</v>
      </c>
      <c r="Q883" s="102">
        <v>21</v>
      </c>
      <c r="R883" s="102">
        <v>21</v>
      </c>
      <c r="S883" s="102">
        <v>125.05</v>
      </c>
      <c r="T883" s="102">
        <v>125.05</v>
      </c>
      <c r="U883" s="43"/>
      <c r="V883" s="43"/>
      <c r="W883" s="102">
        <v>0</v>
      </c>
      <c r="X883" s="102">
        <v>0</v>
      </c>
      <c r="Y883" s="102">
        <v>3.04</v>
      </c>
      <c r="Z883" s="102">
        <v>3.04</v>
      </c>
      <c r="AA883" s="102">
        <v>3.04</v>
      </c>
      <c r="AB883" s="102">
        <v>3.04</v>
      </c>
      <c r="AC883" s="102">
        <v>3.04</v>
      </c>
      <c r="AD883" s="102">
        <v>3.04</v>
      </c>
      <c r="AE883" s="102">
        <v>85.59</v>
      </c>
      <c r="AF883" s="102">
        <v>167.39</v>
      </c>
      <c r="AG883" s="102">
        <v>5063.04</v>
      </c>
      <c r="AH883" s="102">
        <v>5156.57</v>
      </c>
      <c r="AJ883" s="102">
        <v>10</v>
      </c>
      <c r="AK883" s="102">
        <v>10</v>
      </c>
      <c r="AL883" s="102">
        <v>10</v>
      </c>
      <c r="AM883" s="102">
        <v>397.59</v>
      </c>
      <c r="AN883" s="102">
        <v>397.65</v>
      </c>
      <c r="AO883" s="102">
        <v>397.65</v>
      </c>
      <c r="AP883" s="102">
        <v>397.72</v>
      </c>
      <c r="AQ883" s="102">
        <v>403.21</v>
      </c>
      <c r="AR883" s="102">
        <v>416.15</v>
      </c>
      <c r="AS883" s="102"/>
      <c r="AT883" s="102"/>
      <c r="AU883" s="102"/>
    </row>
    <row r="884" ht="14.4" customHeight="1" spans="2:47" x14ac:dyDescent="0.25">
      <c r="B884" s="100" t="s">
        <v>1867</v>
      </c>
      <c r="C884" s="101" t="str">
        <f t="shared" si="276"/>
        <v>A</v>
      </c>
      <c r="D884" s="101" t="str">
        <f t="shared" si="277"/>
        <v>A3.2.2.05.0008</v>
      </c>
      <c r="E884" s="101" t="str">
        <f t="shared" si="278"/>
        <v>3</v>
      </c>
      <c r="F884" s="101" t="s">
        <v>44</v>
      </c>
      <c r="G884" s="101">
        <f t="shared" si="279"/>
        <v>13</v>
      </c>
      <c r="H884" s="101" t="s">
        <v>1868</v>
      </c>
      <c r="I884" s="102">
        <v>15255.97</v>
      </c>
      <c r="J884" s="102">
        <v>38643.14</v>
      </c>
      <c r="K884" s="102">
        <v>58091.47</v>
      </c>
      <c r="L884" s="102">
        <v>78245.79</v>
      </c>
      <c r="M884" s="102">
        <v>96666.85</v>
      </c>
      <c r="N884" s="102">
        <v>117110.82</v>
      </c>
      <c r="O884" s="102">
        <v>136238.42</v>
      </c>
      <c r="P884" s="102">
        <v>155376.82</v>
      </c>
      <c r="Q884" s="102">
        <v>175422.86</v>
      </c>
      <c r="R884" s="102">
        <v>194583.77</v>
      </c>
      <c r="S884" s="102">
        <v>212393.06</v>
      </c>
      <c r="T884" s="102">
        <v>241358.87</v>
      </c>
      <c r="U884" s="43"/>
      <c r="V884" s="43"/>
      <c r="W884" s="102">
        <v>42311.94</v>
      </c>
      <c r="X884" s="102">
        <v>82731.94</v>
      </c>
      <c r="Y884" s="102">
        <v>122465.16</v>
      </c>
      <c r="Z884" s="102">
        <v>163535.68</v>
      </c>
      <c r="AA884" s="102">
        <v>203342.25</v>
      </c>
      <c r="AB884" s="102">
        <v>244338.5</v>
      </c>
      <c r="AC884" s="102">
        <v>295679.41</v>
      </c>
      <c r="AD884" s="102">
        <v>347199.67</v>
      </c>
      <c r="AE884" s="102">
        <v>398873.62</v>
      </c>
      <c r="AF884" s="102">
        <v>449972.07</v>
      </c>
      <c r="AG884" s="102">
        <v>490420.31</v>
      </c>
      <c r="AH884" s="102">
        <v>571684.84</v>
      </c>
      <c r="AJ884" s="102">
        <v>60621.96</v>
      </c>
      <c r="AK884" s="102">
        <v>100861.16</v>
      </c>
      <c r="AL884" s="102">
        <v>182022.08</v>
      </c>
      <c r="AM884" s="102">
        <v>242919.65</v>
      </c>
      <c r="AN884" s="102">
        <v>290504.67</v>
      </c>
      <c r="AO884" s="102">
        <v>349617.44</v>
      </c>
      <c r="AP884" s="102">
        <v>420140.44</v>
      </c>
      <c r="AQ884" s="102">
        <v>470244.91</v>
      </c>
      <c r="AR884" s="102">
        <v>650449.44</v>
      </c>
      <c r="AS884" s="102"/>
      <c r="AT884" s="102"/>
      <c r="AU884" s="102"/>
    </row>
    <row r="885" ht="14.4" customHeight="1" spans="2:47" x14ac:dyDescent="0.25">
      <c r="B885" s="100" t="s">
        <v>1869</v>
      </c>
      <c r="C885" s="101" t="str">
        <f t="shared" si="276"/>
        <v>A</v>
      </c>
      <c r="D885" s="101" t="str">
        <f t="shared" si="277"/>
        <v>A3.2.2.05.0009</v>
      </c>
      <c r="E885" s="101" t="str">
        <f t="shared" si="278"/>
        <v>3</v>
      </c>
      <c r="F885" s="101" t="s">
        <v>44</v>
      </c>
      <c r="G885" s="101">
        <f t="shared" si="279"/>
        <v>13</v>
      </c>
      <c r="H885" s="101" t="s">
        <v>1870</v>
      </c>
      <c r="I885" s="102">
        <v>453.6</v>
      </c>
      <c r="J885" s="102">
        <v>1888.55</v>
      </c>
      <c r="K885" s="102">
        <v>2298.8</v>
      </c>
      <c r="L885" s="102">
        <v>2906.9</v>
      </c>
      <c r="M885" s="102">
        <v>3424.44</v>
      </c>
      <c r="N885" s="102">
        <v>3898.34</v>
      </c>
      <c r="O885" s="102">
        <v>4331.94</v>
      </c>
      <c r="P885" s="102">
        <v>4749.54</v>
      </c>
      <c r="Q885" s="102">
        <v>5230.44</v>
      </c>
      <c r="R885" s="102">
        <v>5610.94</v>
      </c>
      <c r="S885" s="102">
        <v>11996.64</v>
      </c>
      <c r="T885" s="102">
        <v>12464.74</v>
      </c>
      <c r="U885" s="43"/>
      <c r="V885" s="43"/>
      <c r="W885" s="102">
        <v>641.4</v>
      </c>
      <c r="X885" s="102">
        <v>1127.1</v>
      </c>
      <c r="Y885" s="102">
        <v>1624.6</v>
      </c>
      <c r="Z885" s="102">
        <v>2107.1</v>
      </c>
      <c r="AA885" s="102">
        <v>2572.8</v>
      </c>
      <c r="AB885" s="102">
        <v>3035.25</v>
      </c>
      <c r="AC885" s="102">
        <v>6549.6</v>
      </c>
      <c r="AD885" s="102">
        <v>6977.85</v>
      </c>
      <c r="AE885" s="102">
        <v>7461.9</v>
      </c>
      <c r="AF885" s="102">
        <v>11522.18</v>
      </c>
      <c r="AG885" s="102">
        <v>14918.03</v>
      </c>
      <c r="AH885" s="102">
        <v>15456.88</v>
      </c>
      <c r="AJ885" s="102">
        <v>417.85</v>
      </c>
      <c r="AK885" s="102">
        <v>917.3</v>
      </c>
      <c r="AL885" s="102">
        <v>1500.35</v>
      </c>
      <c r="AM885" s="102">
        <v>2069.55</v>
      </c>
      <c r="AN885" s="102">
        <v>2605.35</v>
      </c>
      <c r="AO885" s="102">
        <v>3235.55</v>
      </c>
      <c r="AP885" s="102">
        <v>3891.15</v>
      </c>
      <c r="AQ885" s="102">
        <v>4485.75</v>
      </c>
      <c r="AR885" s="102">
        <v>5177.35</v>
      </c>
      <c r="AS885" s="102"/>
      <c r="AT885" s="102"/>
      <c r="AU885" s="102"/>
    </row>
    <row r="886" ht="14.4" customHeight="1" spans="2:47" x14ac:dyDescent="0.25">
      <c r="B886" s="100" t="s">
        <v>1871</v>
      </c>
      <c r="C886" s="101" t="str">
        <f t="shared" ref="C886" si="284">IF(G886&gt;8,"A","S")</f>
        <v>A</v>
      </c>
      <c r="D886" s="101" t="str">
        <f t="shared" ref="D886" si="285">"A"&amp;B886</f>
        <v>A3.2.2.05.0001</v>
      </c>
      <c r="E886" s="101" t="str">
        <f t="shared" ref="E886" si="286">LEFT(B886)</f>
        <v>3</v>
      </c>
      <c r="F886" s="101" t="s">
        <v>44</v>
      </c>
      <c r="G886" s="101">
        <f t="shared" ref="G886" si="287">LEN(B886)</f>
        <v>13</v>
      </c>
      <c r="H886" s="101" t="s">
        <v>1872</v>
      </c>
      <c r="I886" s="102">
        <v>0</v>
      </c>
      <c r="J886" s="102">
        <v>0</v>
      </c>
      <c r="K886" s="102">
        <v>0</v>
      </c>
      <c r="L886" s="102">
        <v>0</v>
      </c>
      <c r="M886" s="102">
        <v>99.64</v>
      </c>
      <c r="N886" s="102">
        <v>99.64</v>
      </c>
      <c r="O886" s="102">
        <v>99.64</v>
      </c>
      <c r="P886" s="102">
        <v>99.64</v>
      </c>
      <c r="Q886" s="102">
        <v>99.64</v>
      </c>
      <c r="R886" s="102">
        <v>99.64</v>
      </c>
      <c r="S886" s="102">
        <v>99.64</v>
      </c>
      <c r="T886" s="102">
        <v>99.64</v>
      </c>
      <c r="U886" s="43"/>
      <c r="V886" s="43"/>
      <c r="W886" s="102">
        <v>0</v>
      </c>
      <c r="X886" s="102">
        <v>0</v>
      </c>
      <c r="Y886" s="102">
        <v>0</v>
      </c>
      <c r="Z886" s="102">
        <v>0</v>
      </c>
      <c r="AA886" s="102">
        <v>0</v>
      </c>
      <c r="AB886" s="102">
        <v>0</v>
      </c>
      <c r="AC886" s="102">
        <v>0</v>
      </c>
      <c r="AD886" s="102">
        <v>0</v>
      </c>
      <c r="AE886" s="102">
        <v>0</v>
      </c>
      <c r="AF886" s="102">
        <v>0</v>
      </c>
      <c r="AG886" s="102">
        <v>0</v>
      </c>
      <c r="AH886" s="102">
        <v>0</v>
      </c>
      <c r="AJ886" s="102">
        <v>0</v>
      </c>
      <c r="AK886" s="102">
        <v>0</v>
      </c>
      <c r="AL886" s="102">
        <v>0</v>
      </c>
      <c r="AM886" s="102">
        <v>0</v>
      </c>
      <c r="AN886" s="102">
        <v>0</v>
      </c>
      <c r="AO886" s="102">
        <v>0</v>
      </c>
      <c r="AP886" s="102">
        <v>0</v>
      </c>
      <c r="AQ886" s="102">
        <v>0</v>
      </c>
      <c r="AR886" s="102">
        <v>0</v>
      </c>
      <c r="AS886" s="102"/>
      <c r="AT886" s="102"/>
      <c r="AU886" s="102"/>
    </row>
    <row r="887" ht="14.4" customHeight="1" spans="2:47" x14ac:dyDescent="0.25">
      <c r="B887" s="100" t="s">
        <v>1873</v>
      </c>
      <c r="C887" s="101" t="str">
        <f t="shared" si="276"/>
        <v>A</v>
      </c>
      <c r="D887" s="101" t="str">
        <f t="shared" si="277"/>
        <v>A3.2.2.05.0010</v>
      </c>
      <c r="E887" s="101" t="str">
        <f t="shared" si="278"/>
        <v>3</v>
      </c>
      <c r="F887" s="101" t="s">
        <v>44</v>
      </c>
      <c r="G887" s="101">
        <f t="shared" si="279"/>
        <v>13</v>
      </c>
      <c r="H887" s="101" t="s">
        <v>1874</v>
      </c>
      <c r="I887" s="102">
        <v>0</v>
      </c>
      <c r="J887" s="102">
        <v>12321.43</v>
      </c>
      <c r="K887" s="102">
        <v>12321.43</v>
      </c>
      <c r="L887" s="102">
        <v>12321.43</v>
      </c>
      <c r="M887" s="102">
        <v>12321.43</v>
      </c>
      <c r="N887" s="102">
        <v>12321.43</v>
      </c>
      <c r="O887" s="102">
        <v>12321.43</v>
      </c>
      <c r="P887" s="102">
        <v>12321.43</v>
      </c>
      <c r="Q887" s="102">
        <v>12321.43</v>
      </c>
      <c r="R887" s="102">
        <v>12321.43</v>
      </c>
      <c r="S887" s="102">
        <v>35064.85</v>
      </c>
      <c r="T887" s="102">
        <v>35064.85</v>
      </c>
      <c r="U887" s="43"/>
      <c r="V887" s="43"/>
      <c r="W887" s="102">
        <v>4.1</v>
      </c>
      <c r="X887" s="102">
        <v>6.64</v>
      </c>
      <c r="Y887" s="102">
        <v>9.48</v>
      </c>
      <c r="Z887" s="102">
        <v>10.67</v>
      </c>
      <c r="AA887" s="102">
        <v>11.55</v>
      </c>
      <c r="AB887" s="102">
        <v>12.43</v>
      </c>
      <c r="AC887" s="102">
        <v>40637.76</v>
      </c>
      <c r="AD887" s="102">
        <v>40637.76</v>
      </c>
      <c r="AE887" s="102">
        <v>40637.76</v>
      </c>
      <c r="AF887" s="102">
        <v>40638.42</v>
      </c>
      <c r="AG887" s="102">
        <v>81508.9</v>
      </c>
      <c r="AH887" s="102">
        <v>81509.71</v>
      </c>
      <c r="AJ887" s="102">
        <v>1.14</v>
      </c>
      <c r="AK887" s="102">
        <v>3.84</v>
      </c>
      <c r="AL887" s="102">
        <v>5.64</v>
      </c>
      <c r="AM887" s="102">
        <v>7.22</v>
      </c>
      <c r="AN887" s="102">
        <v>9.8</v>
      </c>
      <c r="AO887" s="102">
        <v>12.34</v>
      </c>
      <c r="AP887" s="102">
        <v>16.12</v>
      </c>
      <c r="AQ887" s="102">
        <v>19.94</v>
      </c>
      <c r="AR887" s="102">
        <v>22.96</v>
      </c>
      <c r="AS887" s="102"/>
      <c r="AT887" s="102"/>
      <c r="AU887" s="102"/>
    </row>
    <row r="888" ht="14.4" customHeight="1" spans="2:47" x14ac:dyDescent="0.25">
      <c r="B888" s="100" t="s">
        <v>1875</v>
      </c>
      <c r="C888" s="101" t="str">
        <f t="shared" ref="C888" si="288">IF(G888&gt;8,"A","S")</f>
        <v>A</v>
      </c>
      <c r="D888" s="101" t="str">
        <f t="shared" ref="D888" si="289">"A"&amp;B888</f>
        <v>A3.2.2.05.0012</v>
      </c>
      <c r="E888" s="101" t="str">
        <f t="shared" ref="E888" si="290">LEFT(B888)</f>
        <v>3</v>
      </c>
      <c r="F888" s="101" t="s">
        <v>44</v>
      </c>
      <c r="G888" s="101">
        <f t="shared" ref="G888" si="291">LEN(B888)</f>
        <v>13</v>
      </c>
      <c r="H888" s="101" t="s">
        <v>1876</v>
      </c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43"/>
      <c r="V888" s="43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J888" s="102"/>
      <c r="AK888" s="102"/>
      <c r="AL888" s="102"/>
      <c r="AM888" s="102">
        <v>0</v>
      </c>
      <c r="AN888" s="102">
        <v>2323.5</v>
      </c>
      <c r="AO888" s="102">
        <v>2323.5</v>
      </c>
      <c r="AP888" s="102">
        <v>2323.5</v>
      </c>
      <c r="AQ888" s="102">
        <v>2323.5</v>
      </c>
      <c r="AR888" s="102">
        <v>2323.5</v>
      </c>
      <c r="AS888" s="102"/>
      <c r="AT888" s="102"/>
      <c r="AU888" s="102"/>
    </row>
    <row r="889" ht="14.4" customHeight="1" spans="2:47" x14ac:dyDescent="0.25">
      <c r="B889" s="100" t="s">
        <v>1877</v>
      </c>
      <c r="C889" s="101" t="str">
        <f t="shared" si="276"/>
        <v>A</v>
      </c>
      <c r="D889" s="101" t="str">
        <f t="shared" si="277"/>
        <v>A3.2.2.05.0011</v>
      </c>
      <c r="E889" s="101" t="str">
        <f t="shared" si="278"/>
        <v>3</v>
      </c>
      <c r="F889" s="101" t="s">
        <v>44</v>
      </c>
      <c r="G889" s="101">
        <f t="shared" si="279"/>
        <v>13</v>
      </c>
      <c r="H889" s="101" t="s">
        <v>1878</v>
      </c>
      <c r="I889" s="102">
        <v>0</v>
      </c>
      <c r="J889" s="102">
        <v>0</v>
      </c>
      <c r="K889" s="102">
        <v>0</v>
      </c>
      <c r="L889" s="102">
        <v>0</v>
      </c>
      <c r="M889" s="102">
        <v>0</v>
      </c>
      <c r="N889" s="102">
        <v>0</v>
      </c>
      <c r="O889" s="102">
        <v>4631.42</v>
      </c>
      <c r="P889" s="102">
        <v>9501.57</v>
      </c>
      <c r="Q889" s="102">
        <v>13914.56</v>
      </c>
      <c r="R889" s="102">
        <v>17992.52</v>
      </c>
      <c r="S889" s="102">
        <v>22238.65</v>
      </c>
      <c r="T889" s="102">
        <v>25133.97</v>
      </c>
      <c r="U889" s="43"/>
      <c r="V889" s="43"/>
      <c r="W889" s="102">
        <v>0</v>
      </c>
      <c r="X889" s="102">
        <v>0</v>
      </c>
      <c r="Y889" s="102">
        <v>0</v>
      </c>
      <c r="Z889" s="102">
        <v>0</v>
      </c>
      <c r="AA889" s="102">
        <v>0</v>
      </c>
      <c r="AB889" s="102">
        <v>0</v>
      </c>
      <c r="AC889" s="102">
        <v>0</v>
      </c>
      <c r="AD889" s="102">
        <v>0</v>
      </c>
      <c r="AE889" s="102">
        <v>0</v>
      </c>
      <c r="AF889" s="102">
        <v>0</v>
      </c>
      <c r="AG889" s="102">
        <v>7011.48</v>
      </c>
      <c r="AH889" s="102">
        <v>7011.48</v>
      </c>
      <c r="AJ889" s="102">
        <v>0</v>
      </c>
      <c r="AK889" s="102">
        <v>0</v>
      </c>
      <c r="AL889" s="102">
        <v>0</v>
      </c>
      <c r="AM889" s="102">
        <v>0</v>
      </c>
      <c r="AN889" s="102">
        <v>0</v>
      </c>
      <c r="AO889" s="102">
        <v>0</v>
      </c>
      <c r="AP889" s="102">
        <v>0</v>
      </c>
      <c r="AQ889" s="102">
        <v>0</v>
      </c>
      <c r="AR889" s="102">
        <v>0</v>
      </c>
      <c r="AS889" s="102"/>
      <c r="AT889" s="102"/>
      <c r="AU889" s="102"/>
    </row>
    <row r="890" ht="14.4" customHeight="1" spans="2:47" x14ac:dyDescent="0.25">
      <c r="B890" s="99" t="s">
        <v>1879</v>
      </c>
      <c r="C890" t="str">
        <f t="shared" ref="C890:C891" si="292">IF(G890&gt;8,"A","S")</f>
        <v>S</v>
      </c>
      <c r="D890" t="str">
        <f t="shared" ref="D890:D891" si="293">"A"&amp;B890</f>
        <v>A3.2.2.06</v>
      </c>
      <c r="E890" t="str">
        <f t="shared" ref="E890:E891" si="294">LEFT(B890)</f>
        <v>3</v>
      </c>
      <c r="G890">
        <f t="shared" ref="G890:G891" si="295">LEN(B890)</f>
        <v>8</v>
      </c>
      <c r="H890" t="s">
        <v>1880</v>
      </c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J890" s="43"/>
      <c r="AK890" s="43"/>
      <c r="AL890" s="43"/>
      <c r="AM890" s="43"/>
      <c r="AN890" s="43"/>
      <c r="AO890" s="43"/>
      <c r="AP890" s="43">
        <v>29290.08</v>
      </c>
      <c r="AQ890" s="43">
        <v>29290.08</v>
      </c>
      <c r="AR890" s="43">
        <v>29290.08</v>
      </c>
      <c r="AS890" s="43"/>
      <c r="AT890" s="43"/>
      <c r="AU890" s="43"/>
    </row>
    <row r="891" ht="14.4" customHeight="1" spans="2:47" x14ac:dyDescent="0.25">
      <c r="B891" s="100" t="s">
        <v>1881</v>
      </c>
      <c r="C891" s="101" t="str">
        <f t="shared" si="292"/>
        <v>A</v>
      </c>
      <c r="D891" s="101" t="str">
        <f t="shared" si="293"/>
        <v>A3.2.2.06.0004</v>
      </c>
      <c r="E891" s="101" t="str">
        <f t="shared" si="294"/>
        <v>3</v>
      </c>
      <c r="F891" s="101" t="s">
        <v>50</v>
      </c>
      <c r="G891" s="101">
        <f t="shared" si="295"/>
        <v>13</v>
      </c>
      <c r="H891" s="101" t="s">
        <v>1882</v>
      </c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43"/>
      <c r="V891" s="43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J891" s="102"/>
      <c r="AK891" s="102"/>
      <c r="AL891" s="102"/>
      <c r="AM891" s="102"/>
      <c r="AN891" s="102"/>
      <c r="AO891" s="102"/>
      <c r="AP891" s="102">
        <v>29290.08</v>
      </c>
      <c r="AQ891" s="102">
        <v>29290.08</v>
      </c>
      <c r="AR891" s="102">
        <v>29290.08</v>
      </c>
      <c r="AS891" s="102"/>
      <c r="AT891" s="102"/>
      <c r="AU891" s="102"/>
    </row>
    <row r="892" ht="14.4" customHeight="1" spans="2:47" x14ac:dyDescent="0.25">
      <c r="B892" s="99" t="s">
        <v>1883</v>
      </c>
      <c r="C892" t="str">
        <f t="shared" si="276"/>
        <v>S</v>
      </c>
      <c r="D892" t="str">
        <f t="shared" si="277"/>
        <v>A3.2.2.07</v>
      </c>
      <c r="E892" t="str">
        <f t="shared" si="278"/>
        <v>3</v>
      </c>
      <c r="G892">
        <f t="shared" si="279"/>
        <v>8</v>
      </c>
      <c r="H892" t="s">
        <v>1884</v>
      </c>
      <c r="I892" s="43">
        <v>0</v>
      </c>
      <c r="J892" s="43">
        <v>0</v>
      </c>
      <c r="K892" s="43">
        <v>62039.48</v>
      </c>
      <c r="L892" s="43">
        <v>62039.48</v>
      </c>
      <c r="M892" s="43">
        <v>62039.48</v>
      </c>
      <c r="N892" s="43">
        <v>208141.81</v>
      </c>
      <c r="O892" s="43">
        <v>208141.81</v>
      </c>
      <c r="P892" s="43">
        <v>208141.81</v>
      </c>
      <c r="Q892" s="43">
        <v>484997.59</v>
      </c>
      <c r="R892" s="43">
        <v>484997.59</v>
      </c>
      <c r="S892" s="43">
        <v>484997.59</v>
      </c>
      <c r="T892" s="43">
        <v>837700.96</v>
      </c>
      <c r="U892" s="43"/>
      <c r="V892" s="43"/>
      <c r="W892" s="43">
        <v>0</v>
      </c>
      <c r="X892" s="43">
        <v>0</v>
      </c>
      <c r="Y892" s="43">
        <v>155785.69</v>
      </c>
      <c r="Z892" s="43">
        <v>155785.69</v>
      </c>
      <c r="AA892" s="43">
        <v>155785.69</v>
      </c>
      <c r="AB892" s="43">
        <v>497513.35</v>
      </c>
      <c r="AC892" s="43">
        <v>497513.35</v>
      </c>
      <c r="AD892" s="43">
        <v>497513.35</v>
      </c>
      <c r="AE892" s="43">
        <v>972474.32</v>
      </c>
      <c r="AF892" s="43">
        <v>972474.32</v>
      </c>
      <c r="AG892" s="43">
        <v>972474.32</v>
      </c>
      <c r="AH892" s="43">
        <v>1077743.67</v>
      </c>
      <c r="AJ892" s="43">
        <v>0</v>
      </c>
      <c r="AK892" s="43">
        <v>0</v>
      </c>
      <c r="AL892" s="43">
        <v>19460.22</v>
      </c>
      <c r="AM892" s="43">
        <v>19460.22</v>
      </c>
      <c r="AN892" s="43">
        <v>19460.22</v>
      </c>
      <c r="AO892" s="43">
        <v>309134.6</v>
      </c>
      <c r="AP892" s="43">
        <v>299175.96</v>
      </c>
      <c r="AQ892" s="43">
        <v>299175.96</v>
      </c>
      <c r="AR892" s="43">
        <v>492179.43</v>
      </c>
      <c r="AS892" s="43"/>
      <c r="AT892" s="43"/>
      <c r="AU892" s="43"/>
    </row>
    <row r="893" ht="14.4" customHeight="1" spans="2:47" x14ac:dyDescent="0.25">
      <c r="B893" s="100" t="s">
        <v>1885</v>
      </c>
      <c r="C893" s="101" t="str">
        <f t="shared" si="276"/>
        <v>A</v>
      </c>
      <c r="D893" s="101" t="str">
        <f t="shared" si="277"/>
        <v>A3.2.2.07.0001</v>
      </c>
      <c r="E893" s="101" t="str">
        <f t="shared" si="278"/>
        <v>3</v>
      </c>
      <c r="F893" s="101" t="s">
        <v>53</v>
      </c>
      <c r="G893" s="101">
        <f t="shared" si="279"/>
        <v>13</v>
      </c>
      <c r="H893" s="101" t="s">
        <v>1886</v>
      </c>
      <c r="I893" s="102">
        <v>0</v>
      </c>
      <c r="J893" s="102">
        <v>0</v>
      </c>
      <c r="K893" s="102">
        <v>18010.45</v>
      </c>
      <c r="L893" s="102">
        <v>18010.45</v>
      </c>
      <c r="M893" s="102">
        <v>18010.45</v>
      </c>
      <c r="N893" s="102">
        <v>58272.83</v>
      </c>
      <c r="O893" s="102">
        <v>58272.83</v>
      </c>
      <c r="P893" s="102">
        <v>58272.83</v>
      </c>
      <c r="Q893" s="102">
        <v>133146.42</v>
      </c>
      <c r="R893" s="102">
        <v>133146.42</v>
      </c>
      <c r="S893" s="102">
        <v>133146.42</v>
      </c>
      <c r="T893" s="102">
        <v>228097.31</v>
      </c>
      <c r="U893" s="43"/>
      <c r="V893" s="43"/>
      <c r="W893" s="102">
        <v>0</v>
      </c>
      <c r="X893" s="102">
        <v>0</v>
      </c>
      <c r="Y893" s="102">
        <v>42825.62</v>
      </c>
      <c r="Z893" s="102">
        <v>42825.62</v>
      </c>
      <c r="AA893" s="102">
        <v>42825.62</v>
      </c>
      <c r="AB893" s="102">
        <v>134871.18</v>
      </c>
      <c r="AC893" s="102">
        <v>134871.18</v>
      </c>
      <c r="AD893" s="102">
        <v>134871.18</v>
      </c>
      <c r="AE893" s="102">
        <v>262184.38</v>
      </c>
      <c r="AF893" s="102">
        <v>262184.38</v>
      </c>
      <c r="AG893" s="102">
        <v>262184.38</v>
      </c>
      <c r="AH893" s="102">
        <v>291638.03</v>
      </c>
      <c r="AJ893" s="102">
        <v>0</v>
      </c>
      <c r="AK893" s="102">
        <v>0</v>
      </c>
      <c r="AL893" s="102">
        <v>6739.47</v>
      </c>
      <c r="AM893" s="102">
        <v>6739.47</v>
      </c>
      <c r="AN893" s="102">
        <v>6739.47</v>
      </c>
      <c r="AO893" s="102">
        <v>85006.22</v>
      </c>
      <c r="AP893" s="102">
        <v>82370.11</v>
      </c>
      <c r="AQ893" s="102">
        <v>82370.11</v>
      </c>
      <c r="AR893" s="102">
        <v>135047.5</v>
      </c>
      <c r="AS893" s="102"/>
      <c r="AT893" s="102"/>
      <c r="AU893" s="102"/>
    </row>
    <row r="894" ht="14.4" customHeight="1" spans="2:47" x14ac:dyDescent="0.25">
      <c r="B894" s="100" t="s">
        <v>1887</v>
      </c>
      <c r="C894" s="101" t="str">
        <f t="shared" si="276"/>
        <v>A</v>
      </c>
      <c r="D894" s="101" t="str">
        <f t="shared" si="277"/>
        <v>A3.2.2.07.0002</v>
      </c>
      <c r="E894" s="101" t="str">
        <f t="shared" si="278"/>
        <v>3</v>
      </c>
      <c r="F894" s="101" t="s">
        <v>53</v>
      </c>
      <c r="G894" s="101">
        <f t="shared" si="279"/>
        <v>13</v>
      </c>
      <c r="H894" s="101" t="s">
        <v>1888</v>
      </c>
      <c r="I894" s="102">
        <v>0</v>
      </c>
      <c r="J894" s="102">
        <v>0</v>
      </c>
      <c r="K894" s="102">
        <v>44029.03</v>
      </c>
      <c r="L894" s="102">
        <v>44029.03</v>
      </c>
      <c r="M894" s="102">
        <v>44029.03</v>
      </c>
      <c r="N894" s="102">
        <v>149868.98</v>
      </c>
      <c r="O894" s="102">
        <v>149868.98</v>
      </c>
      <c r="P894" s="102">
        <v>149868.98</v>
      </c>
      <c r="Q894" s="102">
        <v>351851.17</v>
      </c>
      <c r="R894" s="102">
        <v>351851.17</v>
      </c>
      <c r="S894" s="102">
        <v>351851.17</v>
      </c>
      <c r="T894" s="102">
        <v>609603.65</v>
      </c>
      <c r="U894" s="43"/>
      <c r="V894" s="43"/>
      <c r="W894" s="102">
        <v>0</v>
      </c>
      <c r="X894" s="102">
        <v>0</v>
      </c>
      <c r="Y894" s="102">
        <v>112960.07</v>
      </c>
      <c r="Z894" s="102">
        <v>112960.07</v>
      </c>
      <c r="AA894" s="102">
        <v>112960.07</v>
      </c>
      <c r="AB894" s="102">
        <v>362642.17</v>
      </c>
      <c r="AC894" s="102">
        <v>362642.17</v>
      </c>
      <c r="AD894" s="102">
        <v>362642.17</v>
      </c>
      <c r="AE894" s="102">
        <v>710289.94</v>
      </c>
      <c r="AF894" s="102">
        <v>710289.94</v>
      </c>
      <c r="AG894" s="102">
        <v>710289.94</v>
      </c>
      <c r="AH894" s="102">
        <v>786105.64</v>
      </c>
      <c r="AJ894" s="102">
        <v>0</v>
      </c>
      <c r="AK894" s="102">
        <v>0</v>
      </c>
      <c r="AL894" s="102">
        <v>12720.75</v>
      </c>
      <c r="AM894" s="102">
        <v>12720.75</v>
      </c>
      <c r="AN894" s="102">
        <v>12720.75</v>
      </c>
      <c r="AO894" s="102">
        <v>224128.38</v>
      </c>
      <c r="AP894" s="102">
        <v>216805.85</v>
      </c>
      <c r="AQ894" s="102">
        <v>216805.85</v>
      </c>
      <c r="AR894" s="102">
        <v>357131.93</v>
      </c>
      <c r="AS894" s="102"/>
      <c r="AT894" s="102"/>
      <c r="AU894" s="102"/>
    </row>
    <row r="895" ht="14.4" customHeight="1" spans="2:47" x14ac:dyDescent="0.25">
      <c r="B895" s="99" t="s">
        <v>1889</v>
      </c>
      <c r="C895" t="str">
        <f t="shared" si="276"/>
        <v>S</v>
      </c>
      <c r="D895" t="str">
        <f t="shared" si="277"/>
        <v>A3.3</v>
      </c>
      <c r="E895" t="str">
        <f t="shared" si="278"/>
        <v>3</v>
      </c>
      <c r="G895">
        <f t="shared" si="279"/>
        <v>3</v>
      </c>
      <c r="H895" t="s">
        <v>1890</v>
      </c>
      <c r="I895" s="43">
        <v>1593.93</v>
      </c>
      <c r="J895" s="43">
        <v>6837.46</v>
      </c>
      <c r="K895" s="43">
        <v>11596.52</v>
      </c>
      <c r="L895" s="43">
        <v>16465.11</v>
      </c>
      <c r="M895" s="43">
        <v>21312.5</v>
      </c>
      <c r="N895" s="43">
        <v>29738.83</v>
      </c>
      <c r="O895" s="43">
        <v>34946.02</v>
      </c>
      <c r="P895" s="43">
        <v>42701.61</v>
      </c>
      <c r="Q895" s="43">
        <v>48502.55</v>
      </c>
      <c r="R895" s="43">
        <v>54289.21</v>
      </c>
      <c r="S895" s="43">
        <v>64333.95</v>
      </c>
      <c r="T895" s="43">
        <v>75354.37</v>
      </c>
      <c r="U895" s="43"/>
      <c r="V895" s="43"/>
      <c r="W895" s="43">
        <v>10966.5</v>
      </c>
      <c r="X895" s="43">
        <v>21932.96</v>
      </c>
      <c r="Y895" s="43">
        <v>32900.41</v>
      </c>
      <c r="Z895" s="43">
        <v>44727.41</v>
      </c>
      <c r="AA895" s="43">
        <v>57063.68</v>
      </c>
      <c r="AB895" s="43">
        <v>69809.03</v>
      </c>
      <c r="AC895" s="43">
        <v>83743.1</v>
      </c>
      <c r="AD895" s="43">
        <v>98672.67</v>
      </c>
      <c r="AE895" s="43">
        <v>113998.87</v>
      </c>
      <c r="AF895" s="43">
        <v>129404.97</v>
      </c>
      <c r="AG895" s="43">
        <v>147121.69</v>
      </c>
      <c r="AH895" s="43">
        <v>166676.14</v>
      </c>
      <c r="AJ895" s="43">
        <v>19852.73</v>
      </c>
      <c r="AK895" s="43">
        <v>40286.84</v>
      </c>
      <c r="AL895" s="43">
        <v>60165.1</v>
      </c>
      <c r="AM895" s="43">
        <v>80517.91</v>
      </c>
      <c r="AN895" s="43">
        <v>101915.48</v>
      </c>
      <c r="AO895" s="43">
        <v>123782.61</v>
      </c>
      <c r="AP895" s="43">
        <v>145519.09</v>
      </c>
      <c r="AQ895" s="43">
        <v>167176.97</v>
      </c>
      <c r="AR895" s="43">
        <v>189063.24</v>
      </c>
      <c r="AS895" s="43"/>
      <c r="AT895" s="43"/>
      <c r="AU895" s="43"/>
    </row>
    <row r="896" ht="14.4" customHeight="1" spans="2:47" x14ac:dyDescent="0.25">
      <c r="B896" s="99" t="s">
        <v>1891</v>
      </c>
      <c r="C896" t="str">
        <f t="shared" si="276"/>
        <v>S</v>
      </c>
      <c r="D896" t="str">
        <f t="shared" si="277"/>
        <v>A3.3.1</v>
      </c>
      <c r="E896" t="str">
        <f t="shared" si="278"/>
        <v>3</v>
      </c>
      <c r="G896">
        <f t="shared" si="279"/>
        <v>5</v>
      </c>
      <c r="H896" t="s">
        <v>1892</v>
      </c>
      <c r="I896" s="43">
        <v>1593.93</v>
      </c>
      <c r="J896" s="43">
        <v>5463.65</v>
      </c>
      <c r="K896" s="43">
        <v>10222.71</v>
      </c>
      <c r="L896" s="43">
        <v>15091.3</v>
      </c>
      <c r="M896" s="43">
        <v>19938.69</v>
      </c>
      <c r="N896" s="43">
        <v>24885.57</v>
      </c>
      <c r="O896" s="43">
        <v>29832.45</v>
      </c>
      <c r="P896" s="43">
        <v>35038.93</v>
      </c>
      <c r="Q896" s="43">
        <v>40683.69</v>
      </c>
      <c r="R896" s="43">
        <v>46470.35</v>
      </c>
      <c r="S896" s="43">
        <v>56515.09</v>
      </c>
      <c r="T896" s="43">
        <v>67300.73</v>
      </c>
      <c r="U896" s="43"/>
      <c r="V896" s="43"/>
      <c r="W896" s="43">
        <v>10810.32</v>
      </c>
      <c r="X896" s="43">
        <v>21620.6</v>
      </c>
      <c r="Y896" s="43">
        <v>32588.05</v>
      </c>
      <c r="Z896" s="43">
        <v>43555.52</v>
      </c>
      <c r="AA896" s="43">
        <v>54522.99</v>
      </c>
      <c r="AB896" s="43">
        <v>66694.66</v>
      </c>
      <c r="AC896" s="43">
        <v>80628.73</v>
      </c>
      <c r="AD896" s="43">
        <v>95298</v>
      </c>
      <c r="AE896" s="43">
        <v>109711.87</v>
      </c>
      <c r="AF896" s="43">
        <v>124932.46</v>
      </c>
      <c r="AG896" s="43">
        <v>142414.4</v>
      </c>
      <c r="AH896" s="43">
        <v>161918.95</v>
      </c>
      <c r="AJ896" s="43">
        <v>19617.95</v>
      </c>
      <c r="AK896" s="43">
        <v>39235.9</v>
      </c>
      <c r="AL896" s="43">
        <v>58853.85</v>
      </c>
      <c r="AM896" s="43">
        <v>78946.36</v>
      </c>
      <c r="AN896" s="43">
        <v>100343.93</v>
      </c>
      <c r="AO896" s="43">
        <v>121741.5</v>
      </c>
      <c r="AP896" s="43">
        <v>143139.07</v>
      </c>
      <c r="AQ896" s="43">
        <v>164536.64</v>
      </c>
      <c r="AR896" s="43">
        <v>185934.21</v>
      </c>
      <c r="AS896" s="43"/>
      <c r="AT896" s="43"/>
      <c r="AU896" s="43"/>
    </row>
    <row r="897" ht="14.4" customHeight="1" spans="2:47" x14ac:dyDescent="0.25">
      <c r="B897" s="99" t="s">
        <v>1893</v>
      </c>
      <c r="C897" t="str">
        <f t="shared" si="276"/>
        <v>S</v>
      </c>
      <c r="D897" t="str">
        <f t="shared" si="277"/>
        <v>A3.3.1.06</v>
      </c>
      <c r="E897" t="str">
        <f t="shared" si="278"/>
        <v>3</v>
      </c>
      <c r="G897">
        <f t="shared" si="279"/>
        <v>8</v>
      </c>
      <c r="H897" t="s">
        <v>1894</v>
      </c>
      <c r="I897" s="43">
        <v>1593.93</v>
      </c>
      <c r="J897" s="43">
        <v>5463.65</v>
      </c>
      <c r="K897" s="43">
        <v>10222.71</v>
      </c>
      <c r="L897" s="43">
        <v>15091.3</v>
      </c>
      <c r="M897" s="43">
        <v>19938.69</v>
      </c>
      <c r="N897" s="43">
        <v>24885.57</v>
      </c>
      <c r="O897" s="43">
        <v>29832.45</v>
      </c>
      <c r="P897" s="43">
        <v>35038.93</v>
      </c>
      <c r="Q897" s="43">
        <v>40683.69</v>
      </c>
      <c r="R897" s="43">
        <v>46470.35</v>
      </c>
      <c r="S897" s="43">
        <v>56515.09</v>
      </c>
      <c r="T897" s="43">
        <v>67300.73</v>
      </c>
      <c r="U897" s="43"/>
      <c r="V897" s="43"/>
      <c r="W897" s="43">
        <v>10810.32</v>
      </c>
      <c r="X897" s="43">
        <v>21620.6</v>
      </c>
      <c r="Y897" s="43">
        <v>32588.05</v>
      </c>
      <c r="Z897" s="43">
        <v>43555.52</v>
      </c>
      <c r="AA897" s="43">
        <v>54522.99</v>
      </c>
      <c r="AB897" s="43">
        <v>66694.66</v>
      </c>
      <c r="AC897" s="43">
        <v>80628.73</v>
      </c>
      <c r="AD897" s="43">
        <v>95298</v>
      </c>
      <c r="AE897" s="43">
        <v>109711.87</v>
      </c>
      <c r="AF897" s="43">
        <v>124932.46</v>
      </c>
      <c r="AG897" s="43">
        <v>142414.4</v>
      </c>
      <c r="AH897" s="43">
        <v>161918.95</v>
      </c>
      <c r="AJ897" s="43">
        <v>19617.95</v>
      </c>
      <c r="AK897" s="43">
        <v>39235.9</v>
      </c>
      <c r="AL897" s="43">
        <v>58853.85</v>
      </c>
      <c r="AM897" s="43">
        <v>78946.36</v>
      </c>
      <c r="AN897" s="43">
        <v>100343.93</v>
      </c>
      <c r="AO897" s="43">
        <v>121741.5</v>
      </c>
      <c r="AP897" s="43">
        <v>143139.07</v>
      </c>
      <c r="AQ897" s="43">
        <v>164536.64</v>
      </c>
      <c r="AR897" s="43">
        <v>185934.21</v>
      </c>
      <c r="AS897" s="43"/>
      <c r="AT897" s="43"/>
      <c r="AU897" s="43"/>
    </row>
    <row r="898" ht="14.4" customHeight="1" spans="2:47" x14ac:dyDescent="0.25">
      <c r="B898" s="100" t="s">
        <v>1895</v>
      </c>
      <c r="C898" s="101" t="str">
        <f t="shared" si="276"/>
        <v>A</v>
      </c>
      <c r="D898" s="101" t="str">
        <f t="shared" si="277"/>
        <v>A3.3.1.06.0002</v>
      </c>
      <c r="E898" s="101" t="str">
        <f t="shared" si="278"/>
        <v>3</v>
      </c>
      <c r="F898" s="101" t="s">
        <v>50</v>
      </c>
      <c r="G898" s="101">
        <f t="shared" si="279"/>
        <v>13</v>
      </c>
      <c r="H898" s="101" t="s">
        <v>1896</v>
      </c>
      <c r="I898" s="102">
        <v>1593.93</v>
      </c>
      <c r="J898" s="102">
        <v>5463.65</v>
      </c>
      <c r="K898" s="102">
        <v>10222.71</v>
      </c>
      <c r="L898" s="102">
        <v>15091.3</v>
      </c>
      <c r="M898" s="102">
        <v>19938.69</v>
      </c>
      <c r="N898" s="102">
        <v>24885.57</v>
      </c>
      <c r="O898" s="102">
        <v>29832.45</v>
      </c>
      <c r="P898" s="102">
        <v>35038.93</v>
      </c>
      <c r="Q898" s="102">
        <v>40683.69</v>
      </c>
      <c r="R898" s="102">
        <v>46470.35</v>
      </c>
      <c r="S898" s="102">
        <v>56515.09</v>
      </c>
      <c r="T898" s="102">
        <v>67300.73</v>
      </c>
      <c r="U898" s="43"/>
      <c r="V898" s="43"/>
      <c r="W898" s="102">
        <v>10810.32</v>
      </c>
      <c r="X898" s="102">
        <v>21620.6</v>
      </c>
      <c r="Y898" s="102">
        <v>32588.05</v>
      </c>
      <c r="Z898" s="102">
        <v>43555.52</v>
      </c>
      <c r="AA898" s="102">
        <v>54522.99</v>
      </c>
      <c r="AB898" s="102">
        <v>66694.66</v>
      </c>
      <c r="AC898" s="102">
        <v>80628.73</v>
      </c>
      <c r="AD898" s="102">
        <v>95298</v>
      </c>
      <c r="AE898" s="102">
        <v>109711.87</v>
      </c>
      <c r="AF898" s="102">
        <v>124932.46</v>
      </c>
      <c r="AG898" s="102">
        <v>142414.4</v>
      </c>
      <c r="AH898" s="102">
        <v>161918.95</v>
      </c>
      <c r="AJ898" s="102">
        <v>19617.95</v>
      </c>
      <c r="AK898" s="102">
        <v>39235.9</v>
      </c>
      <c r="AL898" s="102">
        <v>58853.85</v>
      </c>
      <c r="AM898" s="102">
        <v>78946.36</v>
      </c>
      <c r="AN898" s="102">
        <v>100343.93</v>
      </c>
      <c r="AO898" s="102">
        <v>121741.5</v>
      </c>
      <c r="AP898" s="102">
        <v>143139.07</v>
      </c>
      <c r="AQ898" s="102">
        <v>164536.64</v>
      </c>
      <c r="AR898" s="102">
        <v>185934.21</v>
      </c>
      <c r="AS898" s="102"/>
      <c r="AT898" s="102"/>
      <c r="AU898" s="102"/>
    </row>
    <row r="899" ht="14.4" customHeight="1" spans="2:47" x14ac:dyDescent="0.25">
      <c r="B899" s="99" t="s">
        <v>1897</v>
      </c>
      <c r="C899" t="str">
        <f t="shared" si="276"/>
        <v>S</v>
      </c>
      <c r="D899" t="str">
        <f t="shared" si="277"/>
        <v>A3.3.2</v>
      </c>
      <c r="E899" t="str">
        <f t="shared" si="278"/>
        <v>3</v>
      </c>
      <c r="G899">
        <f t="shared" si="279"/>
        <v>5</v>
      </c>
      <c r="H899" t="s">
        <v>1898</v>
      </c>
      <c r="I899" s="43">
        <v>0</v>
      </c>
      <c r="J899" s="43">
        <v>1373.81</v>
      </c>
      <c r="K899" s="43">
        <v>1373.81</v>
      </c>
      <c r="L899" s="43">
        <v>1373.81</v>
      </c>
      <c r="M899" s="43">
        <v>1373.81</v>
      </c>
      <c r="N899" s="43">
        <v>4853.26</v>
      </c>
      <c r="O899" s="43">
        <v>5113.57</v>
      </c>
      <c r="P899" s="43">
        <v>7662.68</v>
      </c>
      <c r="Q899" s="43">
        <v>7818.86</v>
      </c>
      <c r="R899" s="43">
        <v>7818.86</v>
      </c>
      <c r="S899" s="43">
        <v>7818.86</v>
      </c>
      <c r="T899" s="43">
        <v>8053.64</v>
      </c>
      <c r="U899" s="43"/>
      <c r="V899" s="43"/>
      <c r="W899" s="43">
        <v>156.18</v>
      </c>
      <c r="X899" s="43">
        <v>312.36</v>
      </c>
      <c r="Y899" s="43">
        <v>312.36</v>
      </c>
      <c r="Z899" s="43">
        <v>1171.89</v>
      </c>
      <c r="AA899" s="43">
        <v>2540.69</v>
      </c>
      <c r="AB899" s="43">
        <v>3114.37</v>
      </c>
      <c r="AC899" s="43">
        <v>3114.37</v>
      </c>
      <c r="AD899" s="43">
        <v>3374.67</v>
      </c>
      <c r="AE899" s="43">
        <v>4287</v>
      </c>
      <c r="AF899" s="43">
        <v>4472.51</v>
      </c>
      <c r="AG899" s="43">
        <v>4707.29</v>
      </c>
      <c r="AH899" s="43">
        <v>4757.19</v>
      </c>
      <c r="AJ899" s="43">
        <v>234.78</v>
      </c>
      <c r="AK899" s="43">
        <v>1050.94</v>
      </c>
      <c r="AL899" s="43">
        <v>1311.25</v>
      </c>
      <c r="AM899" s="43">
        <v>1571.55</v>
      </c>
      <c r="AN899" s="43">
        <v>1571.55</v>
      </c>
      <c r="AO899" s="43">
        <v>2041.11</v>
      </c>
      <c r="AP899" s="43">
        <v>2380.02</v>
      </c>
      <c r="AQ899" s="43">
        <v>2640.33</v>
      </c>
      <c r="AR899" s="43">
        <v>3129.03</v>
      </c>
      <c r="AS899" s="43"/>
      <c r="AT899" s="43"/>
      <c r="AU899" s="43"/>
    </row>
    <row r="900" ht="14.4" customHeight="1" spans="2:47" x14ac:dyDescent="0.25">
      <c r="B900" s="99" t="s">
        <v>1899</v>
      </c>
      <c r="C900" t="str">
        <f t="shared" si="276"/>
        <v>S</v>
      </c>
      <c r="D900" t="str">
        <f t="shared" si="277"/>
        <v>A3.3.2.02</v>
      </c>
      <c r="E900" t="str">
        <f t="shared" si="278"/>
        <v>3</v>
      </c>
      <c r="G900">
        <f t="shared" si="279"/>
        <v>8</v>
      </c>
      <c r="H900" t="s">
        <v>1900</v>
      </c>
      <c r="I900" s="43">
        <v>0</v>
      </c>
      <c r="J900" s="43">
        <v>1373.81</v>
      </c>
      <c r="K900" s="43">
        <v>1373.81</v>
      </c>
      <c r="L900" s="43">
        <v>1373.81</v>
      </c>
      <c r="M900" s="43">
        <v>1373.81</v>
      </c>
      <c r="N900" s="43">
        <v>4853.26</v>
      </c>
      <c r="O900" s="43">
        <v>5113.57</v>
      </c>
      <c r="P900" s="43">
        <v>7662.68</v>
      </c>
      <c r="Q900" s="43">
        <v>7818.86</v>
      </c>
      <c r="R900" s="43">
        <v>7818.86</v>
      </c>
      <c r="S900" s="43">
        <v>7818.86</v>
      </c>
      <c r="T900" s="43">
        <v>8053.64</v>
      </c>
      <c r="U900" s="43"/>
      <c r="V900" s="43"/>
      <c r="W900" s="43">
        <v>156.18</v>
      </c>
      <c r="X900" s="43">
        <v>312.36</v>
      </c>
      <c r="Y900" s="43">
        <v>312.36</v>
      </c>
      <c r="Z900" s="43">
        <v>1171.89</v>
      </c>
      <c r="AA900" s="43">
        <v>2540.69</v>
      </c>
      <c r="AB900" s="43">
        <v>3114.37</v>
      </c>
      <c r="AC900" s="43">
        <v>3114.37</v>
      </c>
      <c r="AD900" s="43">
        <v>3374.67</v>
      </c>
      <c r="AE900" s="43">
        <v>4287</v>
      </c>
      <c r="AF900" s="43">
        <v>4472.51</v>
      </c>
      <c r="AG900" s="43">
        <v>4707.29</v>
      </c>
      <c r="AH900" s="43">
        <v>4757.19</v>
      </c>
      <c r="AJ900" s="43">
        <v>234.78</v>
      </c>
      <c r="AK900" s="43">
        <v>1050.94</v>
      </c>
      <c r="AL900" s="43">
        <v>1311.25</v>
      </c>
      <c r="AM900" s="43">
        <v>1571.55</v>
      </c>
      <c r="AN900" s="43">
        <v>1571.55</v>
      </c>
      <c r="AO900" s="43">
        <v>2041.11</v>
      </c>
      <c r="AP900" s="43">
        <v>2380.02</v>
      </c>
      <c r="AQ900" s="43">
        <v>2640.33</v>
      </c>
      <c r="AR900" s="43">
        <v>3129.03</v>
      </c>
      <c r="AS900" s="43"/>
      <c r="AT900" s="43"/>
      <c r="AU900" s="43"/>
    </row>
    <row r="901" ht="14.4" customHeight="1" spans="2:47" x14ac:dyDescent="0.25">
      <c r="B901" s="100" t="s">
        <v>1901</v>
      </c>
      <c r="C901" s="101" t="str">
        <f t="shared" si="276"/>
        <v>A</v>
      </c>
      <c r="D901" s="101" t="str">
        <f t="shared" si="277"/>
        <v>A3.3.2.02.0001</v>
      </c>
      <c r="E901" s="101" t="str">
        <f t="shared" si="278"/>
        <v>3</v>
      </c>
      <c r="F901" s="101" t="s">
        <v>50</v>
      </c>
      <c r="G901" s="101">
        <f t="shared" si="279"/>
        <v>13</v>
      </c>
      <c r="H901" s="101" t="s">
        <v>1902</v>
      </c>
      <c r="I901" s="102">
        <v>0</v>
      </c>
      <c r="J901" s="102">
        <v>1373.81</v>
      </c>
      <c r="K901" s="102">
        <v>1373.81</v>
      </c>
      <c r="L901" s="102">
        <v>1373.81</v>
      </c>
      <c r="M901" s="102">
        <v>1373.81</v>
      </c>
      <c r="N901" s="102">
        <v>4853.26</v>
      </c>
      <c r="O901" s="102">
        <v>5113.57</v>
      </c>
      <c r="P901" s="102">
        <v>7662.68</v>
      </c>
      <c r="Q901" s="102">
        <v>7818.86</v>
      </c>
      <c r="R901" s="102">
        <v>7818.86</v>
      </c>
      <c r="S901" s="102">
        <v>7818.86</v>
      </c>
      <c r="T901" s="102">
        <v>8053.64</v>
      </c>
      <c r="U901" s="43"/>
      <c r="V901" s="43"/>
      <c r="W901" s="102">
        <v>156.18</v>
      </c>
      <c r="X901" s="102">
        <v>312.36</v>
      </c>
      <c r="Y901" s="102">
        <v>312.36</v>
      </c>
      <c r="Z901" s="102">
        <v>1171.89</v>
      </c>
      <c r="AA901" s="102">
        <v>1823.16</v>
      </c>
      <c r="AB901" s="102">
        <v>2396.84</v>
      </c>
      <c r="AC901" s="102">
        <v>2396.84</v>
      </c>
      <c r="AD901" s="102">
        <v>2657.14</v>
      </c>
      <c r="AE901" s="102">
        <v>3569.47</v>
      </c>
      <c r="AF901" s="102">
        <v>3569.47</v>
      </c>
      <c r="AG901" s="102">
        <v>3804.25</v>
      </c>
      <c r="AH901" s="102">
        <v>3804.25</v>
      </c>
      <c r="AJ901" s="102">
        <v>234.78</v>
      </c>
      <c r="AK901" s="102">
        <v>990.17</v>
      </c>
      <c r="AL901" s="102">
        <v>1250.48</v>
      </c>
      <c r="AM901" s="102">
        <v>1510.78</v>
      </c>
      <c r="AN901" s="102">
        <v>1510.78</v>
      </c>
      <c r="AO901" s="102">
        <v>1980.34</v>
      </c>
      <c r="AP901" s="102">
        <v>2319.25</v>
      </c>
      <c r="AQ901" s="102">
        <v>2579.56</v>
      </c>
      <c r="AR901" s="102">
        <v>3068.26</v>
      </c>
      <c r="AS901" s="102"/>
      <c r="AT901" s="102"/>
      <c r="AU901" s="102"/>
    </row>
    <row r="902" ht="14.4" customHeight="1" spans="2:47" x14ac:dyDescent="0.25">
      <c r="B902" s="100" t="s">
        <v>1903</v>
      </c>
      <c r="C902" s="101" t="str">
        <f t="shared" si="276"/>
        <v>A</v>
      </c>
      <c r="D902" s="101" t="str">
        <f t="shared" si="277"/>
        <v>A3.3.2.02.0002</v>
      </c>
      <c r="E902" s="101" t="str">
        <f t="shared" si="278"/>
        <v>3</v>
      </c>
      <c r="F902" s="101" t="s">
        <v>50</v>
      </c>
      <c r="G902" s="101">
        <f t="shared" si="279"/>
        <v>13</v>
      </c>
      <c r="H902" s="101" t="s">
        <v>1904</v>
      </c>
      <c r="I902" s="102">
        <v>0</v>
      </c>
      <c r="J902" s="102">
        <v>0</v>
      </c>
      <c r="K902" s="102">
        <v>0</v>
      </c>
      <c r="L902" s="102">
        <v>0</v>
      </c>
      <c r="M902" s="102">
        <v>0</v>
      </c>
      <c r="N902" s="102">
        <v>0</v>
      </c>
      <c r="O902" s="102">
        <v>0</v>
      </c>
      <c r="P902" s="102">
        <v>0</v>
      </c>
      <c r="Q902" s="102">
        <v>0</v>
      </c>
      <c r="R902" s="102">
        <v>0</v>
      </c>
      <c r="S902" s="102">
        <v>0</v>
      </c>
      <c r="T902" s="102">
        <v>0</v>
      </c>
      <c r="U902" s="43"/>
      <c r="V902" s="43"/>
      <c r="W902" s="102">
        <v>0</v>
      </c>
      <c r="X902" s="102">
        <v>0</v>
      </c>
      <c r="Y902" s="102">
        <v>0</v>
      </c>
      <c r="Z902" s="102">
        <v>0</v>
      </c>
      <c r="AA902" s="102">
        <v>242.53</v>
      </c>
      <c r="AB902" s="102">
        <v>242.53</v>
      </c>
      <c r="AC902" s="102">
        <v>242.53</v>
      </c>
      <c r="AD902" s="102">
        <v>242.53</v>
      </c>
      <c r="AE902" s="102">
        <v>242.53</v>
      </c>
      <c r="AF902" s="102">
        <v>242.53</v>
      </c>
      <c r="AG902" s="102">
        <v>242.53</v>
      </c>
      <c r="AH902" s="102">
        <v>242.53</v>
      </c>
      <c r="AJ902" s="102">
        <v>0</v>
      </c>
      <c r="AK902" s="102">
        <v>0</v>
      </c>
      <c r="AL902" s="102">
        <v>0</v>
      </c>
      <c r="AM902" s="102">
        <v>0</v>
      </c>
      <c r="AN902" s="102">
        <v>0</v>
      </c>
      <c r="AO902" s="102">
        <v>0</v>
      </c>
      <c r="AP902" s="102">
        <v>0</v>
      </c>
      <c r="AQ902" s="102">
        <v>0</v>
      </c>
      <c r="AR902" s="102">
        <v>0</v>
      </c>
      <c r="AS902" s="102"/>
      <c r="AT902" s="102"/>
      <c r="AU902" s="102"/>
    </row>
    <row r="903" ht="14.4" customHeight="1" spans="2:47" x14ac:dyDescent="0.25">
      <c r="B903" s="100" t="s">
        <v>1905</v>
      </c>
      <c r="C903" s="101" t="str">
        <f t="shared" si="276"/>
        <v>A</v>
      </c>
      <c r="D903" s="101" t="str">
        <f t="shared" si="277"/>
        <v>A3.3.2.02.0003</v>
      </c>
      <c r="E903" s="101" t="str">
        <f t="shared" si="278"/>
        <v>3</v>
      </c>
      <c r="F903" s="101" t="s">
        <v>50</v>
      </c>
      <c r="G903" s="101">
        <f t="shared" si="279"/>
        <v>13</v>
      </c>
      <c r="H903" s="101" t="s">
        <v>1906</v>
      </c>
      <c r="I903" s="102">
        <v>0</v>
      </c>
      <c r="J903" s="102">
        <v>0</v>
      </c>
      <c r="K903" s="102">
        <v>0</v>
      </c>
      <c r="L903" s="102">
        <v>0</v>
      </c>
      <c r="M903" s="102">
        <v>0</v>
      </c>
      <c r="N903" s="102">
        <v>0</v>
      </c>
      <c r="O903" s="102">
        <v>0</v>
      </c>
      <c r="P903" s="102">
        <v>0</v>
      </c>
      <c r="Q903" s="102">
        <v>0</v>
      </c>
      <c r="R903" s="102">
        <v>0</v>
      </c>
      <c r="S903" s="102">
        <v>0</v>
      </c>
      <c r="T903" s="102">
        <v>0</v>
      </c>
      <c r="U903" s="43"/>
      <c r="V903" s="43"/>
      <c r="W903" s="102">
        <v>0</v>
      </c>
      <c r="X903" s="102">
        <v>0</v>
      </c>
      <c r="Y903" s="102">
        <v>0</v>
      </c>
      <c r="Z903" s="102">
        <v>0</v>
      </c>
      <c r="AA903" s="102">
        <v>475</v>
      </c>
      <c r="AB903" s="102">
        <v>475</v>
      </c>
      <c r="AC903" s="102">
        <v>475</v>
      </c>
      <c r="AD903" s="102">
        <v>475</v>
      </c>
      <c r="AE903" s="102">
        <v>475</v>
      </c>
      <c r="AF903" s="102">
        <v>475</v>
      </c>
      <c r="AG903" s="102">
        <v>475</v>
      </c>
      <c r="AH903" s="102">
        <v>475</v>
      </c>
      <c r="AJ903" s="102">
        <v>0</v>
      </c>
      <c r="AK903" s="102">
        <v>0</v>
      </c>
      <c r="AL903" s="102">
        <v>0</v>
      </c>
      <c r="AM903" s="102">
        <v>0</v>
      </c>
      <c r="AN903" s="102">
        <v>0</v>
      </c>
      <c r="AO903" s="102">
        <v>0</v>
      </c>
      <c r="AP903" s="102">
        <v>0</v>
      </c>
      <c r="AQ903" s="102">
        <v>0</v>
      </c>
      <c r="AR903" s="102">
        <v>0</v>
      </c>
      <c r="AS903" s="102"/>
      <c r="AT903" s="102"/>
      <c r="AU903" s="102"/>
    </row>
    <row r="904" ht="14.4" customHeight="1" spans="2:47" x14ac:dyDescent="0.25">
      <c r="B904" s="100" t="s">
        <v>1907</v>
      </c>
      <c r="C904" s="101" t="str">
        <f t="shared" si="276"/>
        <v>A</v>
      </c>
      <c r="D904" s="101" t="str">
        <f t="shared" si="277"/>
        <v>A3.3.2.02.0004</v>
      </c>
      <c r="E904" s="101" t="str">
        <f t="shared" si="278"/>
        <v>3</v>
      </c>
      <c r="F904" s="101" t="s">
        <v>50</v>
      </c>
      <c r="G904" s="101">
        <f t="shared" si="279"/>
        <v>13</v>
      </c>
      <c r="H904" s="101" t="s">
        <v>1908</v>
      </c>
      <c r="I904" s="102">
        <v>0</v>
      </c>
      <c r="J904" s="102">
        <v>0</v>
      </c>
      <c r="K904" s="102">
        <v>0</v>
      </c>
      <c r="L904" s="102">
        <v>0</v>
      </c>
      <c r="M904" s="102">
        <v>0</v>
      </c>
      <c r="N904" s="102">
        <v>0</v>
      </c>
      <c r="O904" s="102">
        <v>0</v>
      </c>
      <c r="P904" s="102">
        <v>0</v>
      </c>
      <c r="Q904" s="102">
        <v>0</v>
      </c>
      <c r="R904" s="102">
        <v>0</v>
      </c>
      <c r="S904" s="102">
        <v>0</v>
      </c>
      <c r="T904" s="102">
        <v>0</v>
      </c>
      <c r="U904" s="43"/>
      <c r="V904" s="43"/>
      <c r="W904" s="102">
        <v>0</v>
      </c>
      <c r="X904" s="102">
        <v>0</v>
      </c>
      <c r="Y904" s="102">
        <v>0</v>
      </c>
      <c r="Z904" s="102">
        <v>0</v>
      </c>
      <c r="AA904" s="102">
        <v>0</v>
      </c>
      <c r="AB904" s="102">
        <v>0</v>
      </c>
      <c r="AC904" s="102">
        <v>0</v>
      </c>
      <c r="AD904" s="102">
        <v>0</v>
      </c>
      <c r="AE904" s="102">
        <v>0</v>
      </c>
      <c r="AF904" s="102">
        <v>185.51</v>
      </c>
      <c r="AG904" s="102">
        <v>185.51</v>
      </c>
      <c r="AH904" s="102">
        <v>235.41</v>
      </c>
      <c r="AJ904" s="102">
        <v>0</v>
      </c>
      <c r="AK904" s="102">
        <v>60.77</v>
      </c>
      <c r="AL904" s="102">
        <v>60.77</v>
      </c>
      <c r="AM904" s="102">
        <v>60.77</v>
      </c>
      <c r="AN904" s="102">
        <v>60.77</v>
      </c>
      <c r="AO904" s="102">
        <v>60.77</v>
      </c>
      <c r="AP904" s="102">
        <v>60.77</v>
      </c>
      <c r="AQ904" s="102">
        <v>60.77</v>
      </c>
      <c r="AR904" s="102">
        <v>60.77</v>
      </c>
      <c r="AS904" s="102"/>
      <c r="AT904" s="102"/>
      <c r="AU904" s="102"/>
    </row>
    <row r="905" ht="14.4" customHeight="1" spans="2:47" x14ac:dyDescent="0.25">
      <c r="B905" s="99">
        <v>4</v>
      </c>
      <c r="C905" t="str">
        <f t="shared" si="276"/>
        <v>S</v>
      </c>
      <c r="D905" t="str">
        <f t="shared" si="277"/>
        <v>A4</v>
      </c>
      <c r="E905" t="str">
        <f t="shared" si="278"/>
        <v>4</v>
      </c>
      <c r="G905">
        <f t="shared" si="279"/>
        <v>1</v>
      </c>
      <c r="H905" t="s">
        <v>1909</v>
      </c>
      <c r="I905" s="43">
        <v>-401276.54</v>
      </c>
      <c r="J905" s="43">
        <v>-766755.86</v>
      </c>
      <c r="K905" s="43">
        <v>-1764047.36</v>
      </c>
      <c r="L905" s="43">
        <v>-3798608.66</v>
      </c>
      <c r="M905" s="43">
        <v>-5628394.46</v>
      </c>
      <c r="N905" s="43">
        <v>-7399306.08</v>
      </c>
      <c r="O905" s="43">
        <v>-9791279.04</v>
      </c>
      <c r="P905" s="43">
        <v>-11836478.69</v>
      </c>
      <c r="Q905" s="43">
        <v>-14213356.15</v>
      </c>
      <c r="R905" s="43">
        <v>-16605457.05</v>
      </c>
      <c r="S905" s="43">
        <v>-19195697.24</v>
      </c>
      <c r="T905" s="43">
        <v>-21622541.04</v>
      </c>
      <c r="U905" s="43"/>
      <c r="V905" s="43"/>
      <c r="W905" s="43">
        <v>-1733614.33</v>
      </c>
      <c r="X905" s="43">
        <v>-4152799.19</v>
      </c>
      <c r="Y905" s="43">
        <v>-6815864.5</v>
      </c>
      <c r="Z905" s="43">
        <v>-9456587.48</v>
      </c>
      <c r="AA905" s="43">
        <v>-12239673.91</v>
      </c>
      <c r="AB905" s="43">
        <v>-15206735.14</v>
      </c>
      <c r="AC905" s="43">
        <v>-17772192.58</v>
      </c>
      <c r="AD905" s="43">
        <v>-21531230.55</v>
      </c>
      <c r="AE905" s="43">
        <v>-24740187.45</v>
      </c>
      <c r="AF905" s="43">
        <v>-27838487.15</v>
      </c>
      <c r="AG905" s="43">
        <v>-31188949.39</v>
      </c>
      <c r="AH905" s="43">
        <v>-34302159.6</v>
      </c>
      <c r="AJ905" s="43">
        <v>-2994708.53</v>
      </c>
      <c r="AK905" s="43">
        <v>-5965408.99</v>
      </c>
      <c r="AL905" s="43">
        <v>-8772725.31</v>
      </c>
      <c r="AM905" s="43">
        <v>-11944034.06</v>
      </c>
      <c r="AN905" s="43">
        <v>-15847554.17</v>
      </c>
      <c r="AO905" s="43">
        <v>-19994062.23</v>
      </c>
      <c r="AP905" s="43">
        <v>-23767731.48</v>
      </c>
      <c r="AQ905" s="43">
        <v>-27779592.2</v>
      </c>
      <c r="AR905" s="43">
        <v>-31662480.6</v>
      </c>
      <c r="AS905" s="43"/>
      <c r="AT905" s="43"/>
      <c r="AU905" s="43"/>
    </row>
    <row r="906" ht="14.4" customHeight="1" spans="2:47" x14ac:dyDescent="0.25">
      <c r="B906" s="99" t="s">
        <v>1910</v>
      </c>
      <c r="C906" t="str">
        <f t="shared" si="276"/>
        <v>S</v>
      </c>
      <c r="D906" t="str">
        <f t="shared" si="277"/>
        <v>A4.1</v>
      </c>
      <c r="E906" t="str">
        <f t="shared" si="278"/>
        <v>4</v>
      </c>
      <c r="G906">
        <f t="shared" si="279"/>
        <v>3</v>
      </c>
      <c r="H906" t="s">
        <v>1911</v>
      </c>
      <c r="I906" s="43">
        <v>-401276.54</v>
      </c>
      <c r="J906" s="43">
        <v>-766755.86</v>
      </c>
      <c r="K906" s="43">
        <v>-1764047.36</v>
      </c>
      <c r="L906" s="43">
        <v>-3798608.66</v>
      </c>
      <c r="M906" s="43">
        <v>-5628394.46</v>
      </c>
      <c r="N906" s="43">
        <v>-7399306.08</v>
      </c>
      <c r="O906" s="43">
        <v>-9791279.04</v>
      </c>
      <c r="P906" s="43">
        <v>-11836478.69</v>
      </c>
      <c r="Q906" s="43">
        <v>-14213356.15</v>
      </c>
      <c r="R906" s="43">
        <v>-16605457.05</v>
      </c>
      <c r="S906" s="43">
        <v>-19195697.24</v>
      </c>
      <c r="T906" s="43">
        <v>-21622541.04</v>
      </c>
      <c r="U906" s="43"/>
      <c r="V906" s="43"/>
      <c r="W906" s="43">
        <v>-1733614.33</v>
      </c>
      <c r="X906" s="43">
        <v>-4152799.19</v>
      </c>
      <c r="Y906" s="43">
        <v>-6815864.5</v>
      </c>
      <c r="Z906" s="43">
        <v>-9456587.48</v>
      </c>
      <c r="AA906" s="43">
        <v>-12239673.91</v>
      </c>
      <c r="AB906" s="43">
        <v>-15206735.14</v>
      </c>
      <c r="AC906" s="43">
        <v>-17772192.58</v>
      </c>
      <c r="AD906" s="43">
        <v>-21531230.55</v>
      </c>
      <c r="AE906" s="43">
        <v>-24699730.61</v>
      </c>
      <c r="AF906" s="43">
        <v>-27798030.31</v>
      </c>
      <c r="AG906" s="43">
        <v>-31148492.55</v>
      </c>
      <c r="AH906" s="43">
        <v>-34261702.76</v>
      </c>
      <c r="AJ906" s="43">
        <v>-2994708.53</v>
      </c>
      <c r="AK906" s="43">
        <v>-5965408.99</v>
      </c>
      <c r="AL906" s="43">
        <v>-8772725.31</v>
      </c>
      <c r="AM906" s="43">
        <v>-11694034.06</v>
      </c>
      <c r="AN906" s="43">
        <v>-15597554.17</v>
      </c>
      <c r="AO906" s="43">
        <v>-19744062.23</v>
      </c>
      <c r="AP906" s="43">
        <f>AP907+AP912+AP920+AP925</f>
        <v>-23517731.48</v>
      </c>
      <c r="AQ906" s="43">
        <v>-27529509.69</v>
      </c>
      <c r="AR906" s="43">
        <v>-31412398.09</v>
      </c>
      <c r="AS906" s="43"/>
      <c r="AT906" s="43"/>
      <c r="AU906" s="43"/>
    </row>
    <row r="907" ht="14.4" customHeight="1" spans="2:47" x14ac:dyDescent="0.25">
      <c r="B907" s="99" t="s">
        <v>1912</v>
      </c>
      <c r="C907" t="str">
        <f t="shared" si="276"/>
        <v>S</v>
      </c>
      <c r="D907" t="str">
        <f t="shared" si="277"/>
        <v>A4.1.1</v>
      </c>
      <c r="E907" t="str">
        <f t="shared" si="278"/>
        <v>4</v>
      </c>
      <c r="G907">
        <f t="shared" si="279"/>
        <v>5</v>
      </c>
      <c r="H907" t="s">
        <v>1913</v>
      </c>
      <c r="I907" s="43">
        <v>-431064.78</v>
      </c>
      <c r="J907" s="43">
        <v>-823560.59</v>
      </c>
      <c r="K907" s="43">
        <v>-1943557.01</v>
      </c>
      <c r="L907" s="43">
        <v>-4169873.38</v>
      </c>
      <c r="M907" s="43">
        <v>-6203232.91</v>
      </c>
      <c r="N907" s="43">
        <v>-8152946.26</v>
      </c>
      <c r="O907" s="43">
        <v>-10668637.75</v>
      </c>
      <c r="P907" s="43">
        <v>-12963161.83</v>
      </c>
      <c r="Q907" s="43">
        <v>-15666291.31</v>
      </c>
      <c r="R907" s="43">
        <v>-18375765.01</v>
      </c>
      <c r="S907" s="43">
        <v>-21311017.61</v>
      </c>
      <c r="T907" s="43">
        <v>-24043608.04</v>
      </c>
      <c r="U907" s="43"/>
      <c r="V907" s="43"/>
      <c r="W907" s="43">
        <v>-1954879.96</v>
      </c>
      <c r="X907" s="43">
        <v>-4693303.25</v>
      </c>
      <c r="Y907" s="43">
        <v>-7720870.95</v>
      </c>
      <c r="Z907" s="43">
        <v>-10645669.15</v>
      </c>
      <c r="AA907" s="43">
        <v>-13766579.9</v>
      </c>
      <c r="AB907" s="43">
        <v>-17085311.25</v>
      </c>
      <c r="AC907" s="43">
        <v>-19984414.85</v>
      </c>
      <c r="AD907" s="43">
        <v>-24226250.8</v>
      </c>
      <c r="AE907" s="43">
        <v>-27813565.61</v>
      </c>
      <c r="AF907" s="43">
        <v>-31238288.66</v>
      </c>
      <c r="AG907" s="43">
        <v>-34934492.63</v>
      </c>
      <c r="AH907" s="43">
        <v>-38386461.16</v>
      </c>
      <c r="AJ907" s="43">
        <v>-3296396.63</v>
      </c>
      <c r="AK907" s="43">
        <v>-6577366.96</v>
      </c>
      <c r="AL907" s="43">
        <v>-9762122.85</v>
      </c>
      <c r="AM907" s="43">
        <v>-13082163.6</v>
      </c>
      <c r="AN907" s="43">
        <v>-17569713.59</v>
      </c>
      <c r="AO907" s="43">
        <v>-22370632.23</v>
      </c>
      <c r="AP907" s="43">
        <v>-26753872.75</v>
      </c>
      <c r="AQ907" s="43">
        <v>-31354295.83</v>
      </c>
      <c r="AR907" s="43">
        <v>-35818090.68</v>
      </c>
      <c r="AS907" s="43"/>
      <c r="AT907" s="43"/>
      <c r="AU907" s="43"/>
    </row>
    <row r="908" ht="14.4" customHeight="1" spans="2:47" x14ac:dyDescent="0.25">
      <c r="B908" s="99" t="s">
        <v>1914</v>
      </c>
      <c r="C908" t="str">
        <f t="shared" si="276"/>
        <v>S</v>
      </c>
      <c r="D908" t="str">
        <f t="shared" si="277"/>
        <v>A4.1.1.01</v>
      </c>
      <c r="E908" t="str">
        <f t="shared" si="278"/>
        <v>4</v>
      </c>
      <c r="G908">
        <f t="shared" si="279"/>
        <v>8</v>
      </c>
      <c r="H908" t="s">
        <v>1915</v>
      </c>
      <c r="I908" s="43">
        <v>-431064.78</v>
      </c>
      <c r="J908" s="43">
        <v>-823560.59</v>
      </c>
      <c r="K908" s="43">
        <v>-1087327.61</v>
      </c>
      <c r="L908" s="43">
        <v>-1233193.34</v>
      </c>
      <c r="M908" s="43">
        <v>-1357621.86</v>
      </c>
      <c r="N908" s="43">
        <v>-1493426.09</v>
      </c>
      <c r="O908" s="43">
        <v>-1629306.26</v>
      </c>
      <c r="P908" s="43">
        <v>-1729687.38</v>
      </c>
      <c r="Q908" s="43">
        <v>-1822015.19</v>
      </c>
      <c r="R908" s="43">
        <v>-1906864.39</v>
      </c>
      <c r="S908" s="43">
        <v>-1975239.99</v>
      </c>
      <c r="T908" s="43">
        <v>-2048079.69</v>
      </c>
      <c r="U908" s="43"/>
      <c r="V908" s="43"/>
      <c r="W908" s="43">
        <v>-75193.96</v>
      </c>
      <c r="X908" s="43">
        <v>-126171.17</v>
      </c>
      <c r="Y908" s="43">
        <v>-180117.37</v>
      </c>
      <c r="Z908" s="43">
        <v>-223233.07</v>
      </c>
      <c r="AA908" s="43">
        <v>-258387.32</v>
      </c>
      <c r="AB908" s="43">
        <v>-298268.67</v>
      </c>
      <c r="AC908" s="43">
        <v>-334998.77</v>
      </c>
      <c r="AD908" s="43">
        <v>-386628.22</v>
      </c>
      <c r="AE908" s="43">
        <v>-426258.03</v>
      </c>
      <c r="AF908" s="43">
        <v>-457823.28</v>
      </c>
      <c r="AG908" s="43">
        <v>-489430.75</v>
      </c>
      <c r="AH908" s="43">
        <v>-510750.28</v>
      </c>
      <c r="AJ908" s="43">
        <v>-81998.23</v>
      </c>
      <c r="AK908" s="43">
        <v>-154489.55</v>
      </c>
      <c r="AL908" s="43">
        <v>-237634.94</v>
      </c>
      <c r="AM908" s="43">
        <v>-314020.6</v>
      </c>
      <c r="AN908" s="43">
        <v>-392021.56</v>
      </c>
      <c r="AO908" s="43">
        <v>-510940.94</v>
      </c>
      <c r="AP908" s="43">
        <v>-662903.77</v>
      </c>
      <c r="AQ908" s="43">
        <v>-1028428.39</v>
      </c>
      <c r="AR908" s="43">
        <v>-1242701.93</v>
      </c>
      <c r="AS908" s="43"/>
      <c r="AT908" s="43"/>
      <c r="AU908" s="43"/>
    </row>
    <row r="909" ht="14.4" customHeight="1" spans="2:47" x14ac:dyDescent="0.25">
      <c r="B909" s="100" t="s">
        <v>1916</v>
      </c>
      <c r="C909" s="101" t="str">
        <f t="shared" si="276"/>
        <v>A</v>
      </c>
      <c r="D909" s="101" t="str">
        <f t="shared" si="277"/>
        <v>A4.1.1.01.0003</v>
      </c>
      <c r="E909" s="101" t="str">
        <f t="shared" si="278"/>
        <v>4</v>
      </c>
      <c r="F909" s="101" t="s">
        <v>8</v>
      </c>
      <c r="G909" s="101">
        <f t="shared" si="279"/>
        <v>13</v>
      </c>
      <c r="H909" s="101" t="s">
        <v>1917</v>
      </c>
      <c r="I909" s="102">
        <v>-431064.78</v>
      </c>
      <c r="J909" s="102">
        <v>-823560.59</v>
      </c>
      <c r="K909" s="102">
        <v>-1087327.61</v>
      </c>
      <c r="L909" s="102">
        <v>-1233193.34</v>
      </c>
      <c r="M909" s="102">
        <v>-1357621.86</v>
      </c>
      <c r="N909" s="102">
        <v>-1493426.09</v>
      </c>
      <c r="O909" s="102">
        <v>-1629306.26</v>
      </c>
      <c r="P909" s="102">
        <v>-1729687.38</v>
      </c>
      <c r="Q909" s="102">
        <v>-1822015.19</v>
      </c>
      <c r="R909" s="102">
        <v>-1906864.39</v>
      </c>
      <c r="S909" s="102">
        <v>-1975239.99</v>
      </c>
      <c r="T909" s="102">
        <v>-2048079.69</v>
      </c>
      <c r="U909" s="43"/>
      <c r="V909" s="43"/>
      <c r="W909" s="102">
        <v>-75193.96</v>
      </c>
      <c r="X909" s="102">
        <v>-126171.17</v>
      </c>
      <c r="Y909" s="102">
        <v>-180117.37</v>
      </c>
      <c r="Z909" s="102">
        <v>-223233.07</v>
      </c>
      <c r="AA909" s="102">
        <v>-258387.32</v>
      </c>
      <c r="AB909" s="102">
        <v>-298268.67</v>
      </c>
      <c r="AC909" s="102">
        <v>-334998.77</v>
      </c>
      <c r="AD909" s="102">
        <v>-386628.22</v>
      </c>
      <c r="AE909" s="102">
        <v>-426258.03</v>
      </c>
      <c r="AF909" s="102">
        <v>-457823.28</v>
      </c>
      <c r="AG909" s="102">
        <v>-489430.75</v>
      </c>
      <c r="AH909" s="102">
        <v>-510750.28</v>
      </c>
      <c r="AJ909" s="102">
        <v>-81998.23</v>
      </c>
      <c r="AK909" s="102">
        <v>-154489.55</v>
      </c>
      <c r="AL909" s="102">
        <v>-237634.94</v>
      </c>
      <c r="AM909" s="102">
        <v>-314020.6</v>
      </c>
      <c r="AN909" s="102">
        <v>-392021.56</v>
      </c>
      <c r="AO909" s="102">
        <v>-510940.94</v>
      </c>
      <c r="AP909" s="102">
        <v>-662903.77</v>
      </c>
      <c r="AQ909" s="102">
        <v>-1028428.39</v>
      </c>
      <c r="AR909" s="102">
        <v>-1242701.93</v>
      </c>
      <c r="AS909" s="102"/>
      <c r="AT909" s="102"/>
      <c r="AU909" s="102"/>
    </row>
    <row r="910" ht="14.4" customHeight="1" spans="2:47" x14ac:dyDescent="0.25">
      <c r="B910" s="99" t="s">
        <v>1918</v>
      </c>
      <c r="C910" t="str">
        <f t="shared" si="276"/>
        <v>S</v>
      </c>
      <c r="D910" t="str">
        <f t="shared" si="277"/>
        <v>A4.1.1.02</v>
      </c>
      <c r="E910" t="str">
        <f t="shared" si="278"/>
        <v>4</v>
      </c>
      <c r="G910">
        <f t="shared" si="279"/>
        <v>8</v>
      </c>
      <c r="H910" t="s">
        <v>1919</v>
      </c>
      <c r="I910" s="43">
        <v>0</v>
      </c>
      <c r="J910" s="43">
        <v>0</v>
      </c>
      <c r="K910" s="43">
        <v>-856229.4</v>
      </c>
      <c r="L910" s="43">
        <v>-2936680.04</v>
      </c>
      <c r="M910" s="43">
        <v>-4845611.05</v>
      </c>
      <c r="N910" s="43">
        <v>-6659520.17</v>
      </c>
      <c r="O910" s="43">
        <v>-9039331.49</v>
      </c>
      <c r="P910" s="43">
        <v>-11233474.45</v>
      </c>
      <c r="Q910" s="43">
        <v>-13844276.12</v>
      </c>
      <c r="R910" s="43">
        <v>-16468900.62</v>
      </c>
      <c r="S910" s="43">
        <v>-19335777.62</v>
      </c>
      <c r="T910" s="43">
        <v>-21995528.35</v>
      </c>
      <c r="U910" s="43"/>
      <c r="V910" s="43"/>
      <c r="W910" s="43">
        <v>-1879686</v>
      </c>
      <c r="X910" s="43">
        <v>-4567132.08</v>
      </c>
      <c r="Y910" s="43">
        <v>-7540753.58</v>
      </c>
      <c r="Z910" s="43">
        <v>-10422436.08</v>
      </c>
      <c r="AA910" s="43">
        <v>-13508192.58</v>
      </c>
      <c r="AB910" s="43">
        <v>-16787042.58</v>
      </c>
      <c r="AC910" s="43">
        <v>-19649416.08</v>
      </c>
      <c r="AD910" s="43">
        <v>-23839622.58</v>
      </c>
      <c r="AE910" s="43">
        <v>-27387307.58</v>
      </c>
      <c r="AF910" s="43">
        <v>-30780465.38</v>
      </c>
      <c r="AG910" s="43">
        <v>-34445061.88</v>
      </c>
      <c r="AH910" s="43">
        <v>-37875710.88</v>
      </c>
      <c r="AJ910" s="43">
        <v>-3214398.4</v>
      </c>
      <c r="AK910" s="43">
        <v>-6422877.41</v>
      </c>
      <c r="AL910" s="43">
        <v>-9524487.91</v>
      </c>
      <c r="AM910" s="43">
        <v>-12768143</v>
      </c>
      <c r="AN910" s="43">
        <v>-17177692.03</v>
      </c>
      <c r="AO910" s="43">
        <v>-21859691.29</v>
      </c>
      <c r="AP910" s="43">
        <v>-26090968.98</v>
      </c>
      <c r="AQ910" s="43">
        <v>-30325867.44</v>
      </c>
      <c r="AR910" s="43">
        <v>-34575388.75</v>
      </c>
      <c r="AS910" s="43"/>
      <c r="AT910" s="43"/>
      <c r="AU910" s="43"/>
    </row>
    <row r="911" ht="14.4" customHeight="1" spans="2:47" x14ac:dyDescent="0.25">
      <c r="B911" s="100" t="s">
        <v>1920</v>
      </c>
      <c r="C911" s="101" t="str">
        <f t="shared" si="276"/>
        <v>A</v>
      </c>
      <c r="D911" s="101" t="str">
        <f t="shared" si="277"/>
        <v>A4.1.1.02.0001</v>
      </c>
      <c r="E911" s="101" t="str">
        <f t="shared" si="278"/>
        <v>4</v>
      </c>
      <c r="F911" s="101" t="s">
        <v>10</v>
      </c>
      <c r="G911" s="101">
        <f t="shared" si="279"/>
        <v>13</v>
      </c>
      <c r="H911" s="101" t="s">
        <v>1921</v>
      </c>
      <c r="I911" s="102">
        <v>0</v>
      </c>
      <c r="J911" s="102">
        <v>0</v>
      </c>
      <c r="K911" s="102">
        <v>-856229.4</v>
      </c>
      <c r="L911" s="102">
        <v>-2936680.04</v>
      </c>
      <c r="M911" s="102">
        <v>-4845611.05</v>
      </c>
      <c r="N911" s="102">
        <v>-6659520.17</v>
      </c>
      <c r="O911" s="102">
        <v>-9039331.49</v>
      </c>
      <c r="P911" s="102">
        <v>-11233474.45</v>
      </c>
      <c r="Q911" s="102">
        <v>-13844276.12</v>
      </c>
      <c r="R911" s="102">
        <v>-16468900.62</v>
      </c>
      <c r="S911" s="102">
        <v>-19335777.62</v>
      </c>
      <c r="T911" s="102">
        <v>-21995528.35</v>
      </c>
      <c r="U911" s="43"/>
      <c r="V911" s="43"/>
      <c r="W911" s="102">
        <v>-1879686</v>
      </c>
      <c r="X911" s="102">
        <v>-4567132.08</v>
      </c>
      <c r="Y911" s="102">
        <v>-7540753.58</v>
      </c>
      <c r="Z911" s="102">
        <v>-10422436.08</v>
      </c>
      <c r="AA911" s="102">
        <v>-13508192.58</v>
      </c>
      <c r="AB911" s="102">
        <v>-16787042.58</v>
      </c>
      <c r="AC911" s="102">
        <v>-19649416.08</v>
      </c>
      <c r="AD911" s="102">
        <v>-23839622.58</v>
      </c>
      <c r="AE911" s="102">
        <v>-27387307.58</v>
      </c>
      <c r="AF911" s="102">
        <v>-30780465.38</v>
      </c>
      <c r="AG911" s="102">
        <v>-34445061.88</v>
      </c>
      <c r="AH911" s="102">
        <v>-37875710.88</v>
      </c>
      <c r="AJ911" s="102">
        <v>-3214398.4</v>
      </c>
      <c r="AK911" s="102">
        <v>-6422877.41</v>
      </c>
      <c r="AL911" s="102">
        <v>-9524487.91</v>
      </c>
      <c r="AM911" s="102">
        <v>-12768143</v>
      </c>
      <c r="AN911" s="102">
        <v>-17177692.03</v>
      </c>
      <c r="AO911" s="102">
        <v>-21859691.29</v>
      </c>
      <c r="AP911" s="102">
        <v>-26090968.98</v>
      </c>
      <c r="AQ911" s="102">
        <v>-30325867.44</v>
      </c>
      <c r="AR911" s="102">
        <v>-34575388.75</v>
      </c>
      <c r="AS911" s="102"/>
      <c r="AT911" s="102"/>
      <c r="AU911" s="102"/>
    </row>
    <row r="912" ht="14.4" customHeight="1" spans="2:47" x14ac:dyDescent="0.25">
      <c r="B912" s="99" t="s">
        <v>1922</v>
      </c>
      <c r="C912" t="str">
        <f t="shared" si="276"/>
        <v>S</v>
      </c>
      <c r="D912" t="str">
        <f t="shared" si="277"/>
        <v>A4.1.2</v>
      </c>
      <c r="E912" t="str">
        <f t="shared" si="278"/>
        <v>4</v>
      </c>
      <c r="G912">
        <f t="shared" si="279"/>
        <v>5</v>
      </c>
      <c r="H912" t="s">
        <v>1923</v>
      </c>
      <c r="I912" s="43">
        <v>30445.11</v>
      </c>
      <c r="J912" s="43">
        <v>57559.18</v>
      </c>
      <c r="K912" s="43">
        <v>180663.47</v>
      </c>
      <c r="L912" s="43">
        <v>403411.01</v>
      </c>
      <c r="M912" s="43">
        <v>609431.73</v>
      </c>
      <c r="N912" s="43">
        <v>808161.02</v>
      </c>
      <c r="O912" s="43">
        <v>1110727.23</v>
      </c>
      <c r="P912" s="43">
        <v>1382703.88</v>
      </c>
      <c r="Q912" s="43">
        <v>1709043.24</v>
      </c>
      <c r="R912" s="43">
        <v>2027200.83</v>
      </c>
      <c r="S912" s="43">
        <v>2373231.11</v>
      </c>
      <c r="T912" s="43">
        <v>2695615.92</v>
      </c>
      <c r="U912" s="43"/>
      <c r="V912" s="43"/>
      <c r="W912" s="43">
        <v>229555.18</v>
      </c>
      <c r="X912" s="43">
        <v>552047</v>
      </c>
      <c r="Y912" s="43">
        <v>918154.73</v>
      </c>
      <c r="Z912" s="43">
        <v>1263494.09</v>
      </c>
      <c r="AA912" s="43">
        <v>1634066.92</v>
      </c>
      <c r="AB912" s="43">
        <v>2009521.81</v>
      </c>
      <c r="AC912" s="43">
        <v>2351966.62</v>
      </c>
      <c r="AD912" s="43">
        <v>2839990.56</v>
      </c>
      <c r="AE912" s="43">
        <v>3261067.83</v>
      </c>
      <c r="AF912" s="43">
        <v>3589940.95</v>
      </c>
      <c r="AG912" s="43">
        <v>3948120.25</v>
      </c>
      <c r="AH912" s="43">
        <v>4297949.8</v>
      </c>
      <c r="AJ912" s="43">
        <v>313821.27</v>
      </c>
      <c r="AK912" s="43">
        <v>629466.51</v>
      </c>
      <c r="AL912" s="43">
        <v>1015093.48</v>
      </c>
      <c r="AM912" s="43">
        <v>1443210.82</v>
      </c>
      <c r="AN912" s="43">
        <v>2055240.36</v>
      </c>
      <c r="AO912" s="43">
        <v>2710618.15</v>
      </c>
      <c r="AP912" s="43">
        <v>3322448.12</v>
      </c>
      <c r="AQ912" s="43">
        <v>3944843.31</v>
      </c>
      <c r="AR912" s="43">
        <v>4553479.47</v>
      </c>
      <c r="AS912" s="43"/>
      <c r="AT912" s="43"/>
      <c r="AU912" s="43"/>
    </row>
    <row r="913" ht="14.4" customHeight="1" spans="2:47" x14ac:dyDescent="0.25">
      <c r="B913" s="99" t="s">
        <v>1924</v>
      </c>
      <c r="C913" t="str">
        <f t="shared" si="276"/>
        <v>S</v>
      </c>
      <c r="D913" t="str">
        <f t="shared" si="277"/>
        <v>A4.1.2.01</v>
      </c>
      <c r="E913" t="str">
        <f t="shared" si="278"/>
        <v>4</v>
      </c>
      <c r="G913">
        <f t="shared" si="279"/>
        <v>8</v>
      </c>
      <c r="H913" t="s">
        <v>1925</v>
      </c>
      <c r="I913" s="43">
        <v>0</v>
      </c>
      <c r="J913" s="43">
        <v>0</v>
      </c>
      <c r="K913" s="43">
        <v>0</v>
      </c>
      <c r="L913" s="43">
        <v>0</v>
      </c>
      <c r="M913" s="43">
        <v>0</v>
      </c>
      <c r="N913" s="43">
        <v>0</v>
      </c>
      <c r="O913" s="43">
        <v>0</v>
      </c>
      <c r="P913" s="43">
        <v>0</v>
      </c>
      <c r="Q913" s="43">
        <v>0</v>
      </c>
      <c r="R913" s="43">
        <v>6103.98</v>
      </c>
      <c r="S913" s="43">
        <v>6103.98</v>
      </c>
      <c r="T913" s="43">
        <v>6103.98</v>
      </c>
      <c r="U913" s="43"/>
      <c r="V913" s="43"/>
      <c r="W913" s="43">
        <v>0</v>
      </c>
      <c r="X913" s="43">
        <v>1080</v>
      </c>
      <c r="Y913" s="43">
        <v>1977.8</v>
      </c>
      <c r="Z913" s="43">
        <v>1977.8</v>
      </c>
      <c r="AA913" s="43">
        <v>1977.8</v>
      </c>
      <c r="AB913" s="43">
        <v>1977.8</v>
      </c>
      <c r="AC913" s="43">
        <v>1977.8</v>
      </c>
      <c r="AD913" s="43">
        <v>1977.8</v>
      </c>
      <c r="AE913" s="43">
        <v>1977.8</v>
      </c>
      <c r="AF913" s="43">
        <v>1977.8</v>
      </c>
      <c r="AG913" s="43">
        <v>1977.8</v>
      </c>
      <c r="AH913" s="43">
        <v>1977.8</v>
      </c>
      <c r="AJ913" s="43">
        <v>0</v>
      </c>
      <c r="AK913" s="43">
        <v>0</v>
      </c>
      <c r="AL913" s="43">
        <v>0</v>
      </c>
      <c r="AM913" s="43">
        <v>0</v>
      </c>
      <c r="AN913" s="43">
        <v>0</v>
      </c>
      <c r="AO913" s="43">
        <v>0</v>
      </c>
      <c r="AP913" s="103">
        <v>0</v>
      </c>
      <c r="AQ913" s="43">
        <v>0</v>
      </c>
      <c r="AR913" s="43">
        <v>0</v>
      </c>
      <c r="AS913" s="43"/>
      <c r="AT913" s="43"/>
      <c r="AU913" s="43"/>
    </row>
    <row r="914" ht="14.4" customHeight="1" spans="2:47" x14ac:dyDescent="0.25">
      <c r="B914" s="100" t="s">
        <v>1926</v>
      </c>
      <c r="C914" s="101" t="str">
        <f t="shared" si="276"/>
        <v>A</v>
      </c>
      <c r="D914" s="101" t="str">
        <f t="shared" si="277"/>
        <v>A4.1.2.01.0003</v>
      </c>
      <c r="E914" s="101" t="str">
        <f t="shared" si="278"/>
        <v>4</v>
      </c>
      <c r="F914" s="101" t="s">
        <v>18</v>
      </c>
      <c r="G914" s="101">
        <f t="shared" si="279"/>
        <v>13</v>
      </c>
      <c r="H914" s="101" t="s">
        <v>1927</v>
      </c>
      <c r="I914" s="102">
        <v>0</v>
      </c>
      <c r="J914" s="102">
        <v>0</v>
      </c>
      <c r="K914" s="102">
        <v>0</v>
      </c>
      <c r="L914" s="102">
        <v>0</v>
      </c>
      <c r="M914" s="102">
        <v>0</v>
      </c>
      <c r="N914" s="102">
        <v>0</v>
      </c>
      <c r="O914" s="102">
        <v>0</v>
      </c>
      <c r="P914" s="102">
        <v>0</v>
      </c>
      <c r="Q914" s="102">
        <v>0</v>
      </c>
      <c r="R914" s="102">
        <v>6103.98</v>
      </c>
      <c r="S914" s="102">
        <v>6103.98</v>
      </c>
      <c r="T914" s="102">
        <v>6103.98</v>
      </c>
      <c r="U914" s="43"/>
      <c r="V914" s="43"/>
      <c r="W914" s="102">
        <v>0</v>
      </c>
      <c r="X914" s="102">
        <v>1080</v>
      </c>
      <c r="Y914" s="102">
        <v>1977.8</v>
      </c>
      <c r="Z914" s="102">
        <v>1977.8</v>
      </c>
      <c r="AA914" s="102">
        <v>1977.8</v>
      </c>
      <c r="AB914" s="102">
        <v>1977.8</v>
      </c>
      <c r="AC914" s="102">
        <v>1977.8</v>
      </c>
      <c r="AD914" s="102">
        <v>1977.8</v>
      </c>
      <c r="AE914" s="102">
        <v>1977.8</v>
      </c>
      <c r="AF914" s="102">
        <v>1977.8</v>
      </c>
      <c r="AG914" s="102">
        <v>1977.8</v>
      </c>
      <c r="AH914" s="102">
        <v>1977.8</v>
      </c>
      <c r="AJ914" s="102">
        <v>0</v>
      </c>
      <c r="AK914" s="102">
        <v>0</v>
      </c>
      <c r="AL914" s="102">
        <v>0</v>
      </c>
      <c r="AM914" s="102">
        <v>0</v>
      </c>
      <c r="AN914" s="102">
        <v>0</v>
      </c>
      <c r="AO914" s="102">
        <v>0</v>
      </c>
      <c r="AP914" s="102">
        <v>0</v>
      </c>
      <c r="AQ914" s="102">
        <v>0</v>
      </c>
      <c r="AR914" s="102">
        <v>0</v>
      </c>
      <c r="AS914" s="102"/>
      <c r="AT914" s="102"/>
      <c r="AU914" s="102"/>
    </row>
    <row r="915" ht="14.4" customHeight="1" spans="2:47" x14ac:dyDescent="0.25">
      <c r="B915" s="99" t="s">
        <v>1928</v>
      </c>
      <c r="C915" t="str">
        <f t="shared" si="276"/>
        <v>S</v>
      </c>
      <c r="D915" t="str">
        <f t="shared" si="277"/>
        <v>A4.1.2.03</v>
      </c>
      <c r="E915" t="str">
        <f t="shared" si="278"/>
        <v>4</v>
      </c>
      <c r="G915">
        <f t="shared" si="279"/>
        <v>8</v>
      </c>
      <c r="H915" t="s">
        <v>1929</v>
      </c>
      <c r="I915" s="43">
        <v>30445.11</v>
      </c>
      <c r="J915" s="43">
        <v>57559.18</v>
      </c>
      <c r="K915" s="43">
        <v>180663.47</v>
      </c>
      <c r="L915" s="43">
        <v>403411.01</v>
      </c>
      <c r="M915" s="43">
        <v>609431.73</v>
      </c>
      <c r="N915" s="43">
        <v>808161.02</v>
      </c>
      <c r="O915" s="43">
        <v>1110727.23</v>
      </c>
      <c r="P915" s="43">
        <v>1382703.88</v>
      </c>
      <c r="Q915" s="43">
        <v>1709043.24</v>
      </c>
      <c r="R915" s="43">
        <v>2021096.85</v>
      </c>
      <c r="S915" s="43">
        <v>2367127.13</v>
      </c>
      <c r="T915" s="43">
        <v>2689511.94</v>
      </c>
      <c r="U915" s="43"/>
      <c r="V915" s="43"/>
      <c r="W915" s="43">
        <v>229555.18</v>
      </c>
      <c r="X915" s="43">
        <v>550967</v>
      </c>
      <c r="Y915" s="43">
        <v>916176.93</v>
      </c>
      <c r="Z915" s="43">
        <v>1261516.29</v>
      </c>
      <c r="AA915" s="43">
        <v>1632089.12</v>
      </c>
      <c r="AB915" s="43">
        <v>2007544.01</v>
      </c>
      <c r="AC915" s="43">
        <v>2349988.82</v>
      </c>
      <c r="AD915" s="43">
        <v>2838012.76</v>
      </c>
      <c r="AE915" s="43">
        <v>3259090.03</v>
      </c>
      <c r="AF915" s="43">
        <v>3587963.15</v>
      </c>
      <c r="AG915" s="43">
        <v>3946142.45</v>
      </c>
      <c r="AH915" s="43">
        <v>4295972</v>
      </c>
      <c r="AJ915" s="43">
        <v>313821.27</v>
      </c>
      <c r="AK915" s="43">
        <v>629466.51</v>
      </c>
      <c r="AL915" s="43">
        <v>1015093.48</v>
      </c>
      <c r="AM915" s="43">
        <v>1443210.82</v>
      </c>
      <c r="AN915" s="43">
        <v>2055240.36</v>
      </c>
      <c r="AO915" s="43">
        <v>2710618.15</v>
      </c>
      <c r="AP915" s="43">
        <v>3322448.12</v>
      </c>
      <c r="AQ915" s="43">
        <v>3944843.31</v>
      </c>
      <c r="AR915" s="43">
        <v>4553479.47</v>
      </c>
      <c r="AS915" s="43"/>
      <c r="AT915" s="43"/>
      <c r="AU915" s="43"/>
    </row>
    <row r="916" ht="14.4" customHeight="1" spans="2:47" x14ac:dyDescent="0.25">
      <c r="B916" s="100" t="s">
        <v>1930</v>
      </c>
      <c r="C916" s="101" t="str">
        <f t="shared" si="276"/>
        <v>A</v>
      </c>
      <c r="D916" s="101" t="str">
        <f t="shared" si="277"/>
        <v>A4.1.2.03.0002</v>
      </c>
      <c r="E916" s="101" t="str">
        <f t="shared" si="278"/>
        <v>4</v>
      </c>
      <c r="F916" s="101" t="s">
        <v>16</v>
      </c>
      <c r="G916" s="101">
        <f t="shared" si="279"/>
        <v>13</v>
      </c>
      <c r="H916" s="101" t="s">
        <v>1931</v>
      </c>
      <c r="I916" s="102">
        <v>15189.65</v>
      </c>
      <c r="J916" s="102">
        <v>28842.78</v>
      </c>
      <c r="K916" s="102">
        <v>38482.56</v>
      </c>
      <c r="L916" s="102">
        <v>43767.88</v>
      </c>
      <c r="M916" s="102">
        <v>48231.73</v>
      </c>
      <c r="N916" s="102">
        <v>55098.77</v>
      </c>
      <c r="O916" s="102">
        <v>59810.11</v>
      </c>
      <c r="P916" s="102">
        <v>63498.7</v>
      </c>
      <c r="Q916" s="102">
        <v>66448.43</v>
      </c>
      <c r="R916" s="102">
        <v>69311.22</v>
      </c>
      <c r="S916" s="102">
        <v>71790.6</v>
      </c>
      <c r="T916" s="102">
        <v>74286.5</v>
      </c>
      <c r="U916" s="43"/>
      <c r="V916" s="43"/>
      <c r="W916" s="102">
        <v>2615.57</v>
      </c>
      <c r="X916" s="102">
        <v>4292.09</v>
      </c>
      <c r="Y916" s="102">
        <v>6035.83</v>
      </c>
      <c r="Z916" s="102">
        <v>7525.47</v>
      </c>
      <c r="AA916" s="102">
        <v>8786.05</v>
      </c>
      <c r="AB916" s="102">
        <v>10129.66</v>
      </c>
      <c r="AC916" s="102">
        <v>11368.03</v>
      </c>
      <c r="AD916" s="102">
        <v>13047.75</v>
      </c>
      <c r="AE916" s="102">
        <v>14400.15</v>
      </c>
      <c r="AF916" s="102">
        <v>15486.67</v>
      </c>
      <c r="AG916" s="102">
        <v>16614.75</v>
      </c>
      <c r="AH916" s="102">
        <v>17352.42</v>
      </c>
      <c r="AJ916" s="102">
        <v>2541.71</v>
      </c>
      <c r="AK916" s="102">
        <v>4765.54</v>
      </c>
      <c r="AL916" s="102">
        <v>7407.06</v>
      </c>
      <c r="AM916" s="102">
        <v>9888.13</v>
      </c>
      <c r="AN916" s="102">
        <v>12437.41</v>
      </c>
      <c r="AO916" s="102">
        <v>16184.84</v>
      </c>
      <c r="AP916" s="102">
        <v>20809.22</v>
      </c>
      <c r="AQ916" s="102">
        <v>31873.31</v>
      </c>
      <c r="AR916" s="102">
        <v>38402.67</v>
      </c>
      <c r="AS916" s="102"/>
      <c r="AT916" s="102"/>
      <c r="AU916" s="102"/>
    </row>
    <row r="917" ht="14.4" customHeight="1" spans="2:47" x14ac:dyDescent="0.25">
      <c r="B917" s="100" t="s">
        <v>1932</v>
      </c>
      <c r="C917" s="101" t="str">
        <f t="shared" si="276"/>
        <v>A</v>
      </c>
      <c r="D917" s="101" t="str">
        <f t="shared" si="277"/>
        <v>A4.1.2.03.0003</v>
      </c>
      <c r="E917" s="101" t="str">
        <f t="shared" si="278"/>
        <v>4</v>
      </c>
      <c r="F917" s="101" t="s">
        <v>16</v>
      </c>
      <c r="G917" s="101">
        <f t="shared" si="279"/>
        <v>13</v>
      </c>
      <c r="H917" s="101" t="s">
        <v>1933</v>
      </c>
      <c r="I917" s="102">
        <v>0</v>
      </c>
      <c r="J917" s="102">
        <v>0</v>
      </c>
      <c r="K917" s="102">
        <v>25222.64</v>
      </c>
      <c r="L917" s="102">
        <v>55218.62</v>
      </c>
      <c r="M917" s="102">
        <v>75823.81</v>
      </c>
      <c r="N917" s="102">
        <v>95240.03</v>
      </c>
      <c r="O917" s="102">
        <v>168165.93</v>
      </c>
      <c r="P917" s="102">
        <v>229972.29</v>
      </c>
      <c r="Q917" s="102">
        <v>308605.44</v>
      </c>
      <c r="R917" s="102">
        <v>372085.89</v>
      </c>
      <c r="S917" s="102">
        <v>450112.47</v>
      </c>
      <c r="T917" s="102">
        <v>521396.51</v>
      </c>
      <c r="U917" s="43"/>
      <c r="V917" s="43"/>
      <c r="W917" s="102">
        <v>52813.88</v>
      </c>
      <c r="X917" s="102">
        <v>122155.57</v>
      </c>
      <c r="Y917" s="102">
        <v>208651.4</v>
      </c>
      <c r="Z917" s="102">
        <v>284418.98</v>
      </c>
      <c r="AA917" s="102">
        <v>367054.03</v>
      </c>
      <c r="AB917" s="102">
        <v>438812.93</v>
      </c>
      <c r="AC917" s="102">
        <v>513946.61</v>
      </c>
      <c r="AD917" s="102">
        <v>610868.8</v>
      </c>
      <c r="AE917" s="102">
        <v>701029.71</v>
      </c>
      <c r="AF917" s="102">
        <v>713831.65</v>
      </c>
      <c r="AG917" s="102">
        <v>730788.63</v>
      </c>
      <c r="AH917" s="102">
        <v>761155.19</v>
      </c>
      <c r="AJ917" s="102">
        <v>11044.56</v>
      </c>
      <c r="AK917" s="102">
        <v>25115.11</v>
      </c>
      <c r="AL917" s="102">
        <v>118257.83</v>
      </c>
      <c r="AM917" s="102">
        <v>241151.57</v>
      </c>
      <c r="AN917" s="102">
        <v>439986.91</v>
      </c>
      <c r="AO917" s="102">
        <v>654322</v>
      </c>
      <c r="AP917" s="102">
        <v>864754.16</v>
      </c>
      <c r="AQ917" s="102">
        <v>1071415.77</v>
      </c>
      <c r="AR917" s="102">
        <v>1272855.51</v>
      </c>
      <c r="AS917" s="102"/>
      <c r="AT917" s="102"/>
      <c r="AU917" s="102"/>
    </row>
    <row r="918" ht="14.4" customHeight="1" spans="2:47" x14ac:dyDescent="0.25">
      <c r="B918" s="100" t="s">
        <v>1934</v>
      </c>
      <c r="C918" s="101" t="str">
        <f t="shared" si="276"/>
        <v>A</v>
      </c>
      <c r="D918" s="101" t="str">
        <f t="shared" si="277"/>
        <v>A4.1.2.03.0004</v>
      </c>
      <c r="E918" s="101" t="str">
        <f t="shared" si="278"/>
        <v>4</v>
      </c>
      <c r="F918" s="101" t="s">
        <v>16</v>
      </c>
      <c r="G918" s="101">
        <f t="shared" si="279"/>
        <v>13</v>
      </c>
      <c r="H918" s="101" t="s">
        <v>1935</v>
      </c>
      <c r="I918" s="102">
        <v>12538.74</v>
      </c>
      <c r="J918" s="102">
        <v>23602.53</v>
      </c>
      <c r="K918" s="102">
        <v>96106.63</v>
      </c>
      <c r="L918" s="102">
        <v>250134.47</v>
      </c>
      <c r="M918" s="102">
        <v>398809.58</v>
      </c>
      <c r="N918" s="102">
        <v>540496.35</v>
      </c>
      <c r="O918" s="102">
        <v>725304.27</v>
      </c>
      <c r="P918" s="102">
        <v>894955.14</v>
      </c>
      <c r="Q918" s="102">
        <v>1096053.32</v>
      </c>
      <c r="R918" s="102">
        <v>1297935.14</v>
      </c>
      <c r="S918" s="102">
        <v>1516096.38</v>
      </c>
      <c r="T918" s="102">
        <v>1720356.28</v>
      </c>
      <c r="U918" s="43"/>
      <c r="V918" s="43"/>
      <c r="W918" s="102">
        <v>143066.25</v>
      </c>
      <c r="X918" s="102">
        <v>348795.59</v>
      </c>
      <c r="Y918" s="102">
        <v>576360.99</v>
      </c>
      <c r="Z918" s="102">
        <v>796623.53</v>
      </c>
      <c r="AA918" s="102">
        <v>1032164.01</v>
      </c>
      <c r="AB918" s="102">
        <v>1280583.66</v>
      </c>
      <c r="AC918" s="102">
        <v>1499195.18</v>
      </c>
      <c r="AD918" s="102">
        <v>1819153.28</v>
      </c>
      <c r="AE918" s="102">
        <v>2089930.57</v>
      </c>
      <c r="AF918" s="102">
        <v>2348729.11</v>
      </c>
      <c r="AG918" s="102">
        <v>2628158.22</v>
      </c>
      <c r="AH918" s="102">
        <v>2890030.06</v>
      </c>
      <c r="AJ918" s="102">
        <v>246680.43</v>
      </c>
      <c r="AK918" s="102">
        <v>492634.33</v>
      </c>
      <c r="AL918" s="102">
        <v>730776.26</v>
      </c>
      <c r="AM918" s="102">
        <v>979516.87</v>
      </c>
      <c r="AN918" s="102">
        <v>1316912.43</v>
      </c>
      <c r="AO918" s="102">
        <v>1676204.92</v>
      </c>
      <c r="AP918" s="102">
        <v>2002204.14</v>
      </c>
      <c r="AQ918" s="102">
        <v>2334693.18</v>
      </c>
      <c r="AR918" s="102">
        <v>2663892.15</v>
      </c>
      <c r="AS918" s="102"/>
      <c r="AT918" s="102"/>
      <c r="AU918" s="102"/>
    </row>
    <row r="919" ht="14.4" customHeight="1" spans="2:47" x14ac:dyDescent="0.25">
      <c r="B919" s="100" t="s">
        <v>1936</v>
      </c>
      <c r="C919" s="101" t="str">
        <f t="shared" si="276"/>
        <v>A</v>
      </c>
      <c r="D919" s="101" t="str">
        <f t="shared" si="277"/>
        <v>A4.1.2.03.0005</v>
      </c>
      <c r="E919" s="101" t="str">
        <f t="shared" si="278"/>
        <v>4</v>
      </c>
      <c r="F919" s="101" t="s">
        <v>16</v>
      </c>
      <c r="G919" s="101">
        <f t="shared" si="279"/>
        <v>13</v>
      </c>
      <c r="H919" s="101" t="s">
        <v>1937</v>
      </c>
      <c r="I919" s="102">
        <v>2716.72</v>
      </c>
      <c r="J919" s="102">
        <v>5113.87</v>
      </c>
      <c r="K919" s="102">
        <v>20851.64</v>
      </c>
      <c r="L919" s="102">
        <v>54290.04</v>
      </c>
      <c r="M919" s="102">
        <v>86566.61</v>
      </c>
      <c r="N919" s="102">
        <v>117325.87</v>
      </c>
      <c r="O919" s="102">
        <v>157446.92</v>
      </c>
      <c r="P919" s="102">
        <v>194277.75</v>
      </c>
      <c r="Q919" s="102">
        <v>237936.05</v>
      </c>
      <c r="R919" s="102">
        <v>281764.6</v>
      </c>
      <c r="S919" s="102">
        <v>329127.68</v>
      </c>
      <c r="T919" s="102">
        <v>373472.65</v>
      </c>
      <c r="U919" s="43"/>
      <c r="V919" s="43"/>
      <c r="W919" s="102">
        <v>31059.48</v>
      </c>
      <c r="X919" s="102">
        <v>75723.75</v>
      </c>
      <c r="Y919" s="102">
        <v>125128.71</v>
      </c>
      <c r="Z919" s="102">
        <v>172948.31</v>
      </c>
      <c r="AA919" s="102">
        <v>224085.03</v>
      </c>
      <c r="AB919" s="102">
        <v>278017.76</v>
      </c>
      <c r="AC919" s="102">
        <v>325479</v>
      </c>
      <c r="AD919" s="102">
        <v>394942.93</v>
      </c>
      <c r="AE919" s="102">
        <v>453729.6</v>
      </c>
      <c r="AF919" s="102">
        <v>509915.72</v>
      </c>
      <c r="AG919" s="102">
        <v>570580.85</v>
      </c>
      <c r="AH919" s="102">
        <v>627434.33</v>
      </c>
      <c r="AJ919" s="102">
        <v>53554.57</v>
      </c>
      <c r="AK919" s="102">
        <v>106951.53</v>
      </c>
      <c r="AL919" s="102">
        <v>158652.33</v>
      </c>
      <c r="AM919" s="102">
        <v>212654.25</v>
      </c>
      <c r="AN919" s="102">
        <v>285903.61</v>
      </c>
      <c r="AO919" s="102">
        <v>363906.39</v>
      </c>
      <c r="AP919" s="102">
        <v>434680.6</v>
      </c>
      <c r="AQ919" s="102">
        <v>506861.05</v>
      </c>
      <c r="AR919" s="102">
        <v>578329.14</v>
      </c>
      <c r="AS919" s="102"/>
      <c r="AT919" s="102"/>
      <c r="AU919" s="102"/>
    </row>
    <row r="920" ht="14.4" customHeight="1" spans="2:47" x14ac:dyDescent="0.25">
      <c r="B920" s="99" t="s">
        <v>1938</v>
      </c>
      <c r="C920" t="str">
        <f t="shared" si="276"/>
        <v>S</v>
      </c>
      <c r="D920" t="str">
        <f t="shared" si="277"/>
        <v>A4.1.3</v>
      </c>
      <c r="E920" t="str">
        <f t="shared" si="278"/>
        <v>4</v>
      </c>
      <c r="G920">
        <f t="shared" si="279"/>
        <v>5</v>
      </c>
      <c r="H920" t="s">
        <v>1939</v>
      </c>
      <c r="I920" s="43">
        <v>-656.87</v>
      </c>
      <c r="J920" s="43">
        <v>-754.45</v>
      </c>
      <c r="K920" s="43">
        <v>-1153.82</v>
      </c>
      <c r="L920" s="43">
        <v>-1451.34</v>
      </c>
      <c r="M920" s="43">
        <v>-3898.33</v>
      </c>
      <c r="N920" s="43">
        <v>-23825.89</v>
      </c>
      <c r="O920" s="43">
        <v>-202673.57</v>
      </c>
      <c r="P920" s="43">
        <v>-225325.79</v>
      </c>
      <c r="Q920" s="43">
        <v>-225413.13</v>
      </c>
      <c r="R920" s="43">
        <v>-226197.92</v>
      </c>
      <c r="S920" s="43">
        <v>-227215.79</v>
      </c>
      <c r="T920" s="43">
        <v>-243853.97</v>
      </c>
      <c r="U920" s="43"/>
      <c r="V920" s="43"/>
      <c r="W920" s="43">
        <v>-8289.55</v>
      </c>
      <c r="X920" s="43">
        <v>-11542.94</v>
      </c>
      <c r="Y920" s="43">
        <v>-13097.53</v>
      </c>
      <c r="Z920" s="43">
        <v>-53067.44</v>
      </c>
      <c r="AA920" s="43">
        <v>-85815.95</v>
      </c>
      <c r="AB920" s="43">
        <v>-90643.06</v>
      </c>
      <c r="AC920" s="43">
        <v>-99235.21</v>
      </c>
      <c r="AD920" s="43">
        <v>-104461.17</v>
      </c>
      <c r="AE920" s="43">
        <v>-106723.69</v>
      </c>
      <c r="AF920" s="43">
        <v>-109173.46</v>
      </c>
      <c r="AG920" s="43">
        <v>-121611.03</v>
      </c>
      <c r="AH920" s="43">
        <v>-132682.26</v>
      </c>
      <c r="AJ920" s="43">
        <v>-12133.17</v>
      </c>
      <c r="AK920" s="43">
        <v>-17508.54</v>
      </c>
      <c r="AL920" s="43">
        <v>-25695.94</v>
      </c>
      <c r="AM920" s="43">
        <v>-33357.02</v>
      </c>
      <c r="AN920" s="43">
        <v>-41787.85</v>
      </c>
      <c r="AO920" s="43">
        <v>-42755.06</v>
      </c>
      <c r="AP920" s="43">
        <v>-45013.76</v>
      </c>
      <c r="AQ920" s="43">
        <v>-78764.08</v>
      </c>
      <c r="AR920" s="43">
        <v>-106493.79</v>
      </c>
      <c r="AS920" s="43"/>
      <c r="AT920" s="43"/>
      <c r="AU920" s="43"/>
    </row>
    <row r="921" ht="14.4" customHeight="1" spans="2:47" x14ac:dyDescent="0.25">
      <c r="B921" s="99" t="s">
        <v>1940</v>
      </c>
      <c r="C921" t="str">
        <f t="shared" si="276"/>
        <v>S</v>
      </c>
      <c r="D921" t="str">
        <f t="shared" si="277"/>
        <v>A4.1.3.01</v>
      </c>
      <c r="E921" t="str">
        <f t="shared" si="278"/>
        <v>4</v>
      </c>
      <c r="G921">
        <f t="shared" si="279"/>
        <v>8</v>
      </c>
      <c r="H921" t="s">
        <v>1941</v>
      </c>
      <c r="I921" s="43">
        <v>-656.87</v>
      </c>
      <c r="J921" s="43">
        <v>-754.45</v>
      </c>
      <c r="K921" s="43">
        <v>-1153.82</v>
      </c>
      <c r="L921" s="43">
        <v>-1451.34</v>
      </c>
      <c r="M921" s="43">
        <v>-3898.33</v>
      </c>
      <c r="N921" s="43">
        <v>-23825.89</v>
      </c>
      <c r="O921" s="43">
        <v>-202673.57</v>
      </c>
      <c r="P921" s="43">
        <v>-225325.79</v>
      </c>
      <c r="Q921" s="43">
        <v>-225413.13</v>
      </c>
      <c r="R921" s="43">
        <v>-226197.92</v>
      </c>
      <c r="S921" s="43">
        <v>-227215.79</v>
      </c>
      <c r="T921" s="43">
        <v>-243853.97</v>
      </c>
      <c r="U921" s="43"/>
      <c r="V921" s="43"/>
      <c r="W921" s="43">
        <v>-8289.55</v>
      </c>
      <c r="X921" s="43">
        <v>-11542.94</v>
      </c>
      <c r="Y921" s="43">
        <v>-13097.53</v>
      </c>
      <c r="Z921" s="43">
        <v>-53067.44</v>
      </c>
      <c r="AA921" s="43">
        <v>-85815.95</v>
      </c>
      <c r="AB921" s="43">
        <v>-90643.06</v>
      </c>
      <c r="AC921" s="43">
        <v>-99235.21</v>
      </c>
      <c r="AD921" s="43">
        <v>-104461.17</v>
      </c>
      <c r="AE921" s="43">
        <v>-106723.69</v>
      </c>
      <c r="AF921" s="43">
        <v>-109173.46</v>
      </c>
      <c r="AG921" s="43">
        <v>-121611.03</v>
      </c>
      <c r="AH921" s="43">
        <v>-132682.26</v>
      </c>
      <c r="AJ921" s="43">
        <v>-12133.17</v>
      </c>
      <c r="AK921" s="43">
        <v>-17508.54</v>
      </c>
      <c r="AL921" s="43">
        <v>-25695.94</v>
      </c>
      <c r="AM921" s="43">
        <v>-33357.02</v>
      </c>
      <c r="AN921" s="43">
        <v>-41787.85</v>
      </c>
      <c r="AO921" s="43">
        <v>-42755.06</v>
      </c>
      <c r="AP921" s="43">
        <v>-45013.76</v>
      </c>
      <c r="AQ921" s="43">
        <v>-78764.08</v>
      </c>
      <c r="AR921" s="43">
        <v>-106493.79</v>
      </c>
      <c r="AS921" s="43"/>
      <c r="AT921" s="43"/>
      <c r="AU921" s="43"/>
    </row>
    <row r="922" ht="14.4" customHeight="1" spans="2:47" x14ac:dyDescent="0.25">
      <c r="B922" s="100" t="s">
        <v>1942</v>
      </c>
      <c r="C922" s="101" t="str">
        <f t="shared" si="276"/>
        <v>A</v>
      </c>
      <c r="D922" s="101" t="str">
        <f t="shared" si="277"/>
        <v>A4.1.3.01.0001</v>
      </c>
      <c r="E922" s="101" t="str">
        <f t="shared" si="278"/>
        <v>4</v>
      </c>
      <c r="F922" s="101" t="s">
        <v>42</v>
      </c>
      <c r="G922" s="101">
        <f t="shared" si="279"/>
        <v>13</v>
      </c>
      <c r="H922" s="101" t="s">
        <v>1943</v>
      </c>
      <c r="I922" s="102">
        <v>0</v>
      </c>
      <c r="J922" s="102">
        <v>0</v>
      </c>
      <c r="K922" s="102">
        <v>0</v>
      </c>
      <c r="L922" s="102">
        <v>0</v>
      </c>
      <c r="M922" s="102">
        <v>0</v>
      </c>
      <c r="N922" s="102">
        <v>0</v>
      </c>
      <c r="O922" s="102">
        <v>-177942.87</v>
      </c>
      <c r="P922" s="102">
        <v>-182502.79</v>
      </c>
      <c r="Q922" s="102">
        <v>-182502.79</v>
      </c>
      <c r="R922" s="102">
        <v>-182502.79</v>
      </c>
      <c r="S922" s="102">
        <v>-183520.66</v>
      </c>
      <c r="T922" s="102">
        <v>-183520.66</v>
      </c>
      <c r="U922" s="43"/>
      <c r="V922" s="43"/>
      <c r="W922" s="102">
        <v>-19.1</v>
      </c>
      <c r="X922" s="102">
        <v>-46.05</v>
      </c>
      <c r="Y922" s="102">
        <v>-68.88</v>
      </c>
      <c r="Z922" s="102">
        <v>-91.68</v>
      </c>
      <c r="AA922" s="102">
        <v>-136.77</v>
      </c>
      <c r="AB922" s="102">
        <v>-206.16</v>
      </c>
      <c r="AC922" s="102">
        <v>-299.68</v>
      </c>
      <c r="AD922" s="102">
        <v>-343.2</v>
      </c>
      <c r="AE922" s="102">
        <v>-584.71</v>
      </c>
      <c r="AF922" s="102">
        <v>-761.12</v>
      </c>
      <c r="AG922" s="102">
        <v>-832.68</v>
      </c>
      <c r="AH922" s="102">
        <v>-1202.61</v>
      </c>
      <c r="AJ922" s="102">
        <v>-138.75</v>
      </c>
      <c r="AK922" s="102">
        <v>-146.61</v>
      </c>
      <c r="AL922" s="102">
        <v>-180.31</v>
      </c>
      <c r="AM922" s="102">
        <v>-191.8</v>
      </c>
      <c r="AN922" s="102">
        <v>-195.1</v>
      </c>
      <c r="AO922" s="102">
        <v>-209.47</v>
      </c>
      <c r="AP922" s="102">
        <v>-216.19</v>
      </c>
      <c r="AQ922" s="102">
        <v>-21011.37</v>
      </c>
      <c r="AR922" s="102">
        <v>-47360.76</v>
      </c>
      <c r="AS922" s="102"/>
      <c r="AT922" s="102"/>
      <c r="AU922" s="102"/>
    </row>
    <row r="923" ht="14.4" customHeight="1" spans="2:47" x14ac:dyDescent="0.25">
      <c r="B923" s="100" t="s">
        <v>1944</v>
      </c>
      <c r="C923" s="101" t="str">
        <f t="shared" si="276"/>
        <v>A</v>
      </c>
      <c r="D923" s="101" t="str">
        <f t="shared" si="277"/>
        <v>A4.1.3.01.0002</v>
      </c>
      <c r="E923" s="101" t="str">
        <f t="shared" si="278"/>
        <v>4</v>
      </c>
      <c r="F923" s="101" t="s">
        <v>42</v>
      </c>
      <c r="G923" s="101">
        <f t="shared" si="279"/>
        <v>13</v>
      </c>
      <c r="H923" s="101" t="s">
        <v>1945</v>
      </c>
      <c r="I923" s="102">
        <v>-655.87</v>
      </c>
      <c r="J923" s="102">
        <v>-694.95</v>
      </c>
      <c r="K923" s="102">
        <v>-1035.82</v>
      </c>
      <c r="L923" s="102">
        <v>-1035.93</v>
      </c>
      <c r="M923" s="102">
        <v>-3338.92</v>
      </c>
      <c r="N923" s="102">
        <v>-4625.3</v>
      </c>
      <c r="O923" s="102">
        <v>-5471.6</v>
      </c>
      <c r="P923" s="102">
        <v>-5568.28</v>
      </c>
      <c r="Q923" s="102">
        <v>-5654.91</v>
      </c>
      <c r="R923" s="102">
        <v>-6439.4</v>
      </c>
      <c r="S923" s="102">
        <v>-6439.4</v>
      </c>
      <c r="T923" s="102">
        <v>-6439.4</v>
      </c>
      <c r="U923" s="43"/>
      <c r="V923" s="43"/>
      <c r="W923" s="102">
        <v>-8270.44</v>
      </c>
      <c r="X923" s="102">
        <v>-11496.88</v>
      </c>
      <c r="Y923" s="102">
        <v>-12940.03</v>
      </c>
      <c r="Z923" s="102">
        <v>-15858.78</v>
      </c>
      <c r="AA923" s="102">
        <v>-32265.85</v>
      </c>
      <c r="AB923" s="102">
        <v>-36896.1</v>
      </c>
      <c r="AC923" s="102">
        <v>-45336.22</v>
      </c>
      <c r="AD923" s="102">
        <v>-47772.64</v>
      </c>
      <c r="AE923" s="102">
        <v>-49033.61</v>
      </c>
      <c r="AF923" s="102">
        <v>-51224.96</v>
      </c>
      <c r="AG923" s="102">
        <v>-63574.97</v>
      </c>
      <c r="AH923" s="102">
        <v>-74159.27</v>
      </c>
      <c r="AJ923" s="102">
        <v>-11994.42</v>
      </c>
      <c r="AK923" s="102">
        <v>-17361.92</v>
      </c>
      <c r="AL923" s="102">
        <v>-25515.62</v>
      </c>
      <c r="AM923" s="102">
        <v>-27483.33</v>
      </c>
      <c r="AN923" s="102">
        <v>-35745.85</v>
      </c>
      <c r="AO923" s="102">
        <v>-36688.65</v>
      </c>
      <c r="AP923" s="102">
        <v>-38940.63</v>
      </c>
      <c r="AQ923" s="102">
        <v>-51679.17</v>
      </c>
      <c r="AR923" s="102">
        <v>-52775.22</v>
      </c>
      <c r="AS923" s="102"/>
      <c r="AT923" s="102"/>
      <c r="AU923" s="102"/>
    </row>
    <row r="924" ht="14.4" customHeight="1" spans="2:47" x14ac:dyDescent="0.25">
      <c r="B924" s="100" t="s">
        <v>1946</v>
      </c>
      <c r="C924" s="101" t="str">
        <f t="shared" si="276"/>
        <v>A</v>
      </c>
      <c r="D924" s="101" t="str">
        <f t="shared" si="277"/>
        <v>A4.1.3.01.0003</v>
      </c>
      <c r="E924" s="101" t="str">
        <f t="shared" si="278"/>
        <v>4</v>
      </c>
      <c r="F924" s="101" t="s">
        <v>42</v>
      </c>
      <c r="G924" s="101">
        <f t="shared" si="279"/>
        <v>13</v>
      </c>
      <c r="H924" s="101" t="s">
        <v>1947</v>
      </c>
      <c r="I924" s="102">
        <v>-1</v>
      </c>
      <c r="J924" s="102">
        <v>-59.5</v>
      </c>
      <c r="K924" s="102">
        <v>-118</v>
      </c>
      <c r="L924" s="102">
        <v>-415.41</v>
      </c>
      <c r="M924" s="102">
        <v>-559.41</v>
      </c>
      <c r="N924" s="102">
        <v>-19200.59</v>
      </c>
      <c r="O924" s="102">
        <v>-19259.1</v>
      </c>
      <c r="P924" s="102">
        <v>-37254.72</v>
      </c>
      <c r="Q924" s="102">
        <v>-37255.43</v>
      </c>
      <c r="R924" s="102">
        <v>-37255.73</v>
      </c>
      <c r="S924" s="102">
        <v>-37255.73</v>
      </c>
      <c r="T924" s="102">
        <v>-53893.91</v>
      </c>
      <c r="U924" s="43"/>
      <c r="V924" s="43"/>
      <c r="W924" s="102">
        <v>-0.01</v>
      </c>
      <c r="X924" s="102">
        <v>-0.01</v>
      </c>
      <c r="Y924" s="102">
        <v>-88.62</v>
      </c>
      <c r="Z924" s="102">
        <v>-37116.98</v>
      </c>
      <c r="AA924" s="102">
        <v>-53413.33</v>
      </c>
      <c r="AB924" s="102">
        <v>-53540.8</v>
      </c>
      <c r="AC924" s="102">
        <v>-53599.31</v>
      </c>
      <c r="AD924" s="102">
        <v>-56345.33</v>
      </c>
      <c r="AE924" s="102">
        <v>-57105.37</v>
      </c>
      <c r="AF924" s="102">
        <v>-57187.38</v>
      </c>
      <c r="AG924" s="102">
        <v>-57203.38</v>
      </c>
      <c r="AH924" s="102">
        <v>-57320.38</v>
      </c>
      <c r="AJ924" s="102">
        <v>0</v>
      </c>
      <c r="AK924" s="102">
        <v>-0.01</v>
      </c>
      <c r="AL924" s="102">
        <v>-0.01</v>
      </c>
      <c r="AM924" s="102">
        <v>-5681.89</v>
      </c>
      <c r="AN924" s="102">
        <v>-5846.9</v>
      </c>
      <c r="AO924" s="102">
        <v>-5856.94</v>
      </c>
      <c r="AP924" s="102">
        <v>-5856.94</v>
      </c>
      <c r="AQ924" s="102">
        <v>-6073.54</v>
      </c>
      <c r="AR924" s="102">
        <v>-6357.81</v>
      </c>
      <c r="AS924" s="102"/>
      <c r="AT924" s="102"/>
      <c r="AU924" s="102"/>
    </row>
    <row r="925" ht="14.4" customHeight="1" spans="2:47" x14ac:dyDescent="0.25">
      <c r="B925" s="99" t="s">
        <v>1948</v>
      </c>
      <c r="C925" t="str">
        <f t="shared" si="276"/>
        <v>S</v>
      </c>
      <c r="D925" t="str">
        <f t="shared" si="277"/>
        <v>A4.1.5</v>
      </c>
      <c r="E925" t="str">
        <f t="shared" si="278"/>
        <v>4</v>
      </c>
      <c r="G925">
        <f t="shared" si="279"/>
        <v>5</v>
      </c>
      <c r="H925" t="s">
        <v>1949</v>
      </c>
      <c r="I925" s="43">
        <v>0</v>
      </c>
      <c r="J925" s="43">
        <v>0</v>
      </c>
      <c r="K925" s="43">
        <v>0</v>
      </c>
      <c r="L925" s="43">
        <v>-30694.95</v>
      </c>
      <c r="M925" s="43">
        <v>-30694.95</v>
      </c>
      <c r="N925" s="43">
        <v>-30694.95</v>
      </c>
      <c r="O925" s="43">
        <v>-30694.95</v>
      </c>
      <c r="P925" s="43">
        <v>-30694.95</v>
      </c>
      <c r="Q925" s="43">
        <v>-30694.95</v>
      </c>
      <c r="R925" s="43">
        <v>-30694.95</v>
      </c>
      <c r="S925" s="43">
        <v>-30694.95</v>
      </c>
      <c r="T925" s="43">
        <v>-30694.95</v>
      </c>
      <c r="U925" s="43"/>
      <c r="V925" s="43"/>
      <c r="W925" s="43">
        <v>0</v>
      </c>
      <c r="X925" s="43">
        <v>0</v>
      </c>
      <c r="Y925" s="43">
        <v>-50.75</v>
      </c>
      <c r="Z925" s="43">
        <v>-21344.98</v>
      </c>
      <c r="AA925" s="43">
        <v>-21344.98</v>
      </c>
      <c r="AB925" s="43">
        <v>-40302.64</v>
      </c>
      <c r="AC925" s="43">
        <v>-40509.14</v>
      </c>
      <c r="AD925" s="43">
        <v>-40509.14</v>
      </c>
      <c r="AE925" s="43">
        <v>-40509.14</v>
      </c>
      <c r="AF925" s="43">
        <v>-40509.14</v>
      </c>
      <c r="AG925" s="43">
        <v>-40509.14</v>
      </c>
      <c r="AH925" s="43">
        <v>-40509.14</v>
      </c>
      <c r="AJ925" s="43">
        <v>0</v>
      </c>
      <c r="AK925" s="43">
        <v>0</v>
      </c>
      <c r="AL925" s="43">
        <v>0</v>
      </c>
      <c r="AM925" s="43">
        <v>-21724.26</v>
      </c>
      <c r="AN925" s="43">
        <v>-41293.09</v>
      </c>
      <c r="AO925" s="43">
        <v>-41293.09</v>
      </c>
      <c r="AP925" s="43">
        <v>-41293.09</v>
      </c>
      <c r="AQ925" s="43">
        <v>-41293.09</v>
      </c>
      <c r="AR925" s="43">
        <v>-41293.09</v>
      </c>
      <c r="AS925" s="43"/>
      <c r="AT925" s="43"/>
      <c r="AU925" s="43"/>
    </row>
    <row r="926" ht="14.4" customHeight="1" spans="2:47" x14ac:dyDescent="0.25">
      <c r="B926" s="99" t="s">
        <v>1950</v>
      </c>
      <c r="C926" t="str">
        <f t="shared" si="276"/>
        <v>S</v>
      </c>
      <c r="D926" t="str">
        <f t="shared" si="277"/>
        <v>A4.1.5.01</v>
      </c>
      <c r="E926" t="str">
        <f t="shared" si="278"/>
        <v>4</v>
      </c>
      <c r="G926">
        <f t="shared" si="279"/>
        <v>8</v>
      </c>
      <c r="H926" t="s">
        <v>1951</v>
      </c>
      <c r="I926" s="43">
        <v>0</v>
      </c>
      <c r="J926" s="43">
        <v>0</v>
      </c>
      <c r="K926" s="43">
        <v>0</v>
      </c>
      <c r="L926" s="43">
        <v>-30694.95</v>
      </c>
      <c r="M926" s="43">
        <v>-30694.95</v>
      </c>
      <c r="N926" s="43">
        <v>-30694.95</v>
      </c>
      <c r="O926" s="43">
        <v>-30694.95</v>
      </c>
      <c r="P926" s="43">
        <v>-30694.95</v>
      </c>
      <c r="Q926" s="43">
        <v>-30694.95</v>
      </c>
      <c r="R926" s="43">
        <v>-30694.95</v>
      </c>
      <c r="S926" s="43">
        <v>-30694.95</v>
      </c>
      <c r="T926" s="43">
        <v>-30694.95</v>
      </c>
      <c r="U926" s="43"/>
      <c r="V926" s="43"/>
      <c r="W926" s="43">
        <v>0</v>
      </c>
      <c r="X926" s="43">
        <v>0</v>
      </c>
      <c r="Y926" s="43">
        <v>-50.75</v>
      </c>
      <c r="Z926" s="43">
        <v>-21344.98</v>
      </c>
      <c r="AA926" s="43">
        <v>-21344.98</v>
      </c>
      <c r="AB926" s="43">
        <v>-40302.64</v>
      </c>
      <c r="AC926" s="43">
        <v>-40509.14</v>
      </c>
      <c r="AD926" s="43">
        <v>-40509.14</v>
      </c>
      <c r="AE926" s="43">
        <v>-40509.14</v>
      </c>
      <c r="AF926" s="43">
        <v>-40509.14</v>
      </c>
      <c r="AG926" s="43">
        <v>-40509.14</v>
      </c>
      <c r="AH926" s="43">
        <v>-40509.14</v>
      </c>
      <c r="AJ926" s="43">
        <v>0</v>
      </c>
      <c r="AK926" s="43">
        <v>0</v>
      </c>
      <c r="AL926" s="43">
        <v>0</v>
      </c>
      <c r="AM926" s="43">
        <v>-21724.26</v>
      </c>
      <c r="AN926" s="43">
        <v>-41293.09</v>
      </c>
      <c r="AO926" s="43">
        <v>-41293.09</v>
      </c>
      <c r="AP926" s="43">
        <v>-41293.09</v>
      </c>
      <c r="AQ926" s="43">
        <v>-41293.09</v>
      </c>
      <c r="AR926" s="43">
        <v>-41293.09</v>
      </c>
      <c r="AS926" s="43"/>
      <c r="AT926" s="43"/>
      <c r="AU926" s="43"/>
    </row>
    <row r="927" ht="14.4" customHeight="1" spans="2:47" x14ac:dyDescent="0.25">
      <c r="B927" s="100" t="s">
        <v>1952</v>
      </c>
      <c r="C927" s="101" t="str">
        <f t="shared" si="276"/>
        <v>A</v>
      </c>
      <c r="D927" s="101" t="str">
        <f t="shared" si="277"/>
        <v>A4.1.5.01.0006</v>
      </c>
      <c r="E927" s="101" t="str">
        <f t="shared" si="278"/>
        <v>4</v>
      </c>
      <c r="F927" s="101" t="s">
        <v>48</v>
      </c>
      <c r="G927" s="101">
        <f t="shared" si="279"/>
        <v>13</v>
      </c>
      <c r="H927" s="101" t="s">
        <v>1953</v>
      </c>
      <c r="I927" s="102">
        <v>0</v>
      </c>
      <c r="J927" s="102">
        <v>0</v>
      </c>
      <c r="K927" s="102">
        <v>0</v>
      </c>
      <c r="L927" s="102">
        <v>-30694.95</v>
      </c>
      <c r="M927" s="102">
        <v>-30694.95</v>
      </c>
      <c r="N927" s="102">
        <v>-30694.95</v>
      </c>
      <c r="O927" s="102">
        <v>-30694.95</v>
      </c>
      <c r="P927" s="102">
        <v>-30694.95</v>
      </c>
      <c r="Q927" s="102">
        <v>-30694.95</v>
      </c>
      <c r="R927" s="102">
        <v>-30694.95</v>
      </c>
      <c r="S927" s="102">
        <v>-30694.95</v>
      </c>
      <c r="T927" s="102">
        <v>-30694.95</v>
      </c>
      <c r="U927" s="43"/>
      <c r="V927" s="43"/>
      <c r="W927" s="102">
        <v>0</v>
      </c>
      <c r="X927" s="102">
        <v>0</v>
      </c>
      <c r="Y927" s="102">
        <v>0</v>
      </c>
      <c r="Z927" s="102">
        <v>-21294.23</v>
      </c>
      <c r="AA927" s="102">
        <v>-21294.23</v>
      </c>
      <c r="AB927" s="102">
        <v>-21294.23</v>
      </c>
      <c r="AC927" s="102">
        <v>-21294.23</v>
      </c>
      <c r="AD927" s="102">
        <v>-21294.23</v>
      </c>
      <c r="AE927" s="102">
        <v>-21294.23</v>
      </c>
      <c r="AF927" s="102">
        <v>-21294.23</v>
      </c>
      <c r="AG927" s="102">
        <v>-21294.23</v>
      </c>
      <c r="AH927" s="102">
        <v>-21294.23</v>
      </c>
      <c r="AJ927" s="102">
        <v>0</v>
      </c>
      <c r="AK927" s="102">
        <v>0</v>
      </c>
      <c r="AL927" s="102">
        <v>0</v>
      </c>
      <c r="AM927" s="102">
        <v>-21724.26</v>
      </c>
      <c r="AN927" s="102">
        <v>-21724.26</v>
      </c>
      <c r="AO927" s="102">
        <v>-21724.26</v>
      </c>
      <c r="AP927" s="102">
        <v>-21724.26</v>
      </c>
      <c r="AQ927" s="102">
        <v>-21724.26</v>
      </c>
      <c r="AR927" s="102">
        <v>-21724.26</v>
      </c>
      <c r="AS927" s="102"/>
      <c r="AT927" s="102"/>
      <c r="AU927" s="102"/>
    </row>
    <row r="928" ht="14.4" customHeight="1" spans="2:47" x14ac:dyDescent="0.25">
      <c r="B928" s="100" t="s">
        <v>1954</v>
      </c>
      <c r="C928" s="101" t="str">
        <f t="shared" si="276"/>
        <v>A</v>
      </c>
      <c r="D928" s="101" t="str">
        <f t="shared" si="277"/>
        <v>A4.1.5.01.0007</v>
      </c>
      <c r="E928" s="101" t="str">
        <f t="shared" si="278"/>
        <v>4</v>
      </c>
      <c r="F928" s="101" t="s">
        <v>48</v>
      </c>
      <c r="G928" s="101">
        <f t="shared" si="279"/>
        <v>13</v>
      </c>
      <c r="H928" s="101" t="s">
        <v>1955</v>
      </c>
      <c r="I928" s="102">
        <v>0</v>
      </c>
      <c r="J928" s="102">
        <v>0</v>
      </c>
      <c r="K928" s="102">
        <v>0</v>
      </c>
      <c r="L928" s="102">
        <v>0</v>
      </c>
      <c r="M928" s="102">
        <v>0</v>
      </c>
      <c r="N928" s="102">
        <v>0</v>
      </c>
      <c r="O928" s="102">
        <v>0</v>
      </c>
      <c r="P928" s="102">
        <v>0</v>
      </c>
      <c r="Q928" s="102">
        <v>0</v>
      </c>
      <c r="R928" s="102">
        <v>0</v>
      </c>
      <c r="S928" s="102">
        <v>0</v>
      </c>
      <c r="T928" s="102">
        <v>0</v>
      </c>
      <c r="U928" s="43"/>
      <c r="V928" s="43"/>
      <c r="W928" s="102">
        <v>0</v>
      </c>
      <c r="X928" s="102">
        <v>0</v>
      </c>
      <c r="Y928" s="102">
        <v>0</v>
      </c>
      <c r="Z928" s="102">
        <v>0</v>
      </c>
      <c r="AA928" s="102">
        <v>0</v>
      </c>
      <c r="AB928" s="102">
        <v>-18957.66</v>
      </c>
      <c r="AC928" s="102">
        <v>-18957.66</v>
      </c>
      <c r="AD928" s="102">
        <v>-18957.66</v>
      </c>
      <c r="AE928" s="102">
        <v>-18957.66</v>
      </c>
      <c r="AF928" s="102">
        <v>-18957.66</v>
      </c>
      <c r="AG928" s="102">
        <v>-18957.66</v>
      </c>
      <c r="AH928" s="102">
        <v>-18957.66</v>
      </c>
      <c r="AJ928" s="102">
        <v>0</v>
      </c>
      <c r="AK928" s="102">
        <v>0</v>
      </c>
      <c r="AL928" s="102">
        <v>0</v>
      </c>
      <c r="AM928" s="102">
        <v>0</v>
      </c>
      <c r="AN928" s="102">
        <v>-19568.83</v>
      </c>
      <c r="AO928" s="102">
        <v>-19568.83</v>
      </c>
      <c r="AP928" s="102">
        <v>-19568.83</v>
      </c>
      <c r="AQ928" s="102">
        <v>-19568.83</v>
      </c>
      <c r="AR928" s="102">
        <v>-19568.83</v>
      </c>
      <c r="AS928" s="102"/>
      <c r="AT928" s="102"/>
      <c r="AU928" s="102"/>
    </row>
    <row r="929" ht="14.4" customHeight="1" spans="2:47" x14ac:dyDescent="0.25">
      <c r="B929" s="100" t="s">
        <v>1956</v>
      </c>
      <c r="C929" s="101" t="str">
        <f t="shared" si="276"/>
        <v>A</v>
      </c>
      <c r="D929" s="101" t="str">
        <f t="shared" si="277"/>
        <v>A4.1.5.01.0008</v>
      </c>
      <c r="E929" s="101" t="str">
        <f t="shared" si="278"/>
        <v>4</v>
      </c>
      <c r="F929" s="101" t="s">
        <v>48</v>
      </c>
      <c r="G929" s="101">
        <f t="shared" si="279"/>
        <v>13</v>
      </c>
      <c r="H929" s="101" t="s">
        <v>1957</v>
      </c>
      <c r="I929" s="102">
        <v>0</v>
      </c>
      <c r="J929" s="102">
        <v>0</v>
      </c>
      <c r="K929" s="102">
        <v>0</v>
      </c>
      <c r="L929" s="102">
        <v>0</v>
      </c>
      <c r="M929" s="102">
        <v>0</v>
      </c>
      <c r="N929" s="102">
        <v>0</v>
      </c>
      <c r="O929" s="102">
        <v>0</v>
      </c>
      <c r="P929" s="102">
        <v>0</v>
      </c>
      <c r="Q929" s="102">
        <v>0</v>
      </c>
      <c r="R929" s="102">
        <v>0</v>
      </c>
      <c r="S929" s="102">
        <v>0</v>
      </c>
      <c r="T929" s="102">
        <v>0</v>
      </c>
      <c r="U929" s="43"/>
      <c r="V929" s="43"/>
      <c r="W929" s="102">
        <v>0</v>
      </c>
      <c r="X929" s="102">
        <v>0</v>
      </c>
      <c r="Y929" s="102">
        <v>-50.75</v>
      </c>
      <c r="Z929" s="102">
        <v>-50.75</v>
      </c>
      <c r="AA929" s="102">
        <v>-50.75</v>
      </c>
      <c r="AB929" s="102">
        <v>-50.75</v>
      </c>
      <c r="AC929" s="102">
        <v>-50.75</v>
      </c>
      <c r="AD929" s="102">
        <v>-50.75</v>
      </c>
      <c r="AE929" s="102">
        <v>-50.75</v>
      </c>
      <c r="AF929" s="102">
        <v>-50.75</v>
      </c>
      <c r="AG929" s="102">
        <v>-50.75</v>
      </c>
      <c r="AH929" s="102">
        <v>-50.75</v>
      </c>
      <c r="AJ929" s="102">
        <v>0</v>
      </c>
      <c r="AK929" s="102">
        <v>0</v>
      </c>
      <c r="AL929" s="102">
        <v>0</v>
      </c>
      <c r="AM929" s="102">
        <v>0</v>
      </c>
      <c r="AN929" s="102">
        <v>0</v>
      </c>
      <c r="AO929" s="102">
        <v>0</v>
      </c>
      <c r="AP929" s="102">
        <v>0</v>
      </c>
      <c r="AQ929" s="102">
        <v>0</v>
      </c>
      <c r="AR929" s="102">
        <v>0</v>
      </c>
      <c r="AS929" s="102"/>
      <c r="AT929" s="102"/>
      <c r="AU929" s="102"/>
    </row>
    <row r="930" ht="14.4" customHeight="1" spans="2:47" x14ac:dyDescent="0.25">
      <c r="B930" s="100" t="s">
        <v>1958</v>
      </c>
      <c r="C930" s="101" t="str">
        <f t="shared" si="276"/>
        <v>A</v>
      </c>
      <c r="D930" s="101" t="str">
        <f t="shared" si="277"/>
        <v>A4.1.5.01.0009</v>
      </c>
      <c r="E930" s="101" t="str">
        <f t="shared" si="278"/>
        <v>4</v>
      </c>
      <c r="F930" s="101" t="s">
        <v>48</v>
      </c>
      <c r="G930" s="101">
        <f t="shared" si="279"/>
        <v>13</v>
      </c>
      <c r="H930" s="101" t="s">
        <v>1959</v>
      </c>
      <c r="I930" s="102">
        <v>0</v>
      </c>
      <c r="J930" s="102">
        <v>0</v>
      </c>
      <c r="K930" s="102">
        <v>0</v>
      </c>
      <c r="L930" s="102">
        <v>0</v>
      </c>
      <c r="M930" s="102">
        <v>0</v>
      </c>
      <c r="N930" s="102">
        <v>0</v>
      </c>
      <c r="O930" s="102">
        <v>0</v>
      </c>
      <c r="P930" s="102">
        <v>0</v>
      </c>
      <c r="Q930" s="102">
        <v>0</v>
      </c>
      <c r="R930" s="102">
        <v>0</v>
      </c>
      <c r="S930" s="102">
        <v>0</v>
      </c>
      <c r="T930" s="102">
        <v>0</v>
      </c>
      <c r="U930" s="43"/>
      <c r="V930" s="43"/>
      <c r="W930" s="102">
        <v>0</v>
      </c>
      <c r="X930" s="102">
        <v>0</v>
      </c>
      <c r="Y930" s="102">
        <v>0</v>
      </c>
      <c r="Z930" s="102">
        <v>0</v>
      </c>
      <c r="AA930" s="102">
        <v>0</v>
      </c>
      <c r="AB930" s="102">
        <v>0</v>
      </c>
      <c r="AC930" s="102">
        <v>-206.5</v>
      </c>
      <c r="AD930" s="102">
        <v>-206.5</v>
      </c>
      <c r="AE930" s="102">
        <v>-206.5</v>
      </c>
      <c r="AF930" s="102">
        <v>-206.5</v>
      </c>
      <c r="AG930" s="102">
        <v>-206.5</v>
      </c>
      <c r="AH930" s="102">
        <v>-206.5</v>
      </c>
      <c r="AJ930" s="102">
        <v>0</v>
      </c>
      <c r="AK930" s="102">
        <v>0</v>
      </c>
      <c r="AL930" s="102">
        <v>0</v>
      </c>
      <c r="AM930" s="102">
        <v>0</v>
      </c>
      <c r="AN930" s="102">
        <v>0</v>
      </c>
      <c r="AO930" s="102">
        <v>0</v>
      </c>
      <c r="AP930" s="102">
        <v>0</v>
      </c>
      <c r="AQ930" s="102">
        <v>0</v>
      </c>
      <c r="AR930" s="102">
        <v>0</v>
      </c>
      <c r="AS930" s="102"/>
      <c r="AT930" s="102"/>
      <c r="AU930" s="102"/>
    </row>
    <row r="931" ht="14.4" customHeight="1" spans="2:47" x14ac:dyDescent="0.25">
      <c r="B931" s="99" t="s">
        <v>1960</v>
      </c>
      <c r="C931" t="str">
        <f t="shared" si="276"/>
        <v>S</v>
      </c>
      <c r="D931" t="str">
        <f t="shared" si="277"/>
        <v>A4.2</v>
      </c>
      <c r="E931" t="str">
        <f t="shared" si="278"/>
        <v>4</v>
      </c>
      <c r="G931">
        <f t="shared" si="279"/>
        <v>3</v>
      </c>
      <c r="H931" t="s">
        <v>1961</v>
      </c>
      <c r="I931" s="43">
        <v>0</v>
      </c>
      <c r="J931" s="43">
        <v>0</v>
      </c>
      <c r="K931" s="43">
        <v>0</v>
      </c>
      <c r="L931" s="43">
        <v>0</v>
      </c>
      <c r="M931" s="43">
        <v>0</v>
      </c>
      <c r="N931" s="43">
        <v>0</v>
      </c>
      <c r="O931" s="43">
        <v>0</v>
      </c>
      <c r="P931" s="43">
        <v>0</v>
      </c>
      <c r="Q931" s="43">
        <v>0</v>
      </c>
      <c r="R931" s="43">
        <v>0</v>
      </c>
      <c r="S931" s="43">
        <v>0</v>
      </c>
      <c r="T931" s="43">
        <v>0</v>
      </c>
      <c r="U931" s="43"/>
      <c r="V931" s="43"/>
      <c r="W931" s="43">
        <v>0</v>
      </c>
      <c r="X931" s="43">
        <v>0</v>
      </c>
      <c r="Y931" s="43">
        <v>0</v>
      </c>
      <c r="Z931" s="43">
        <v>0</v>
      </c>
      <c r="AA931" s="43">
        <v>0</v>
      </c>
      <c r="AB931" s="43">
        <v>0</v>
      </c>
      <c r="AC931" s="43">
        <v>0</v>
      </c>
      <c r="AD931" s="43">
        <v>0</v>
      </c>
      <c r="AE931" s="43">
        <v>-40456.84</v>
      </c>
      <c r="AF931" s="43">
        <v>-40456.84</v>
      </c>
      <c r="AG931" s="43">
        <v>-40456.84</v>
      </c>
      <c r="AH931" s="43">
        <v>-40456.84</v>
      </c>
      <c r="AJ931" s="43">
        <v>0</v>
      </c>
      <c r="AK931" s="43">
        <v>0</v>
      </c>
      <c r="AL931" s="43">
        <v>0</v>
      </c>
      <c r="AM931" s="43">
        <v>-250000</v>
      </c>
      <c r="AN931" s="43">
        <v>-250000</v>
      </c>
      <c r="AO931" s="43">
        <v>-250000</v>
      </c>
      <c r="AP931" s="43">
        <v>-250000</v>
      </c>
      <c r="AQ931" s="43">
        <v>-250082.51</v>
      </c>
      <c r="AR931" s="43">
        <v>-250082.51</v>
      </c>
      <c r="AS931" s="43"/>
      <c r="AT931" s="43"/>
      <c r="AU931" s="43"/>
    </row>
    <row r="932" ht="14.4" customHeight="1" spans="2:47" x14ac:dyDescent="0.25">
      <c r="B932" s="99" t="s">
        <v>1962</v>
      </c>
      <c r="C932" t="str">
        <f t="shared" si="276"/>
        <v>S</v>
      </c>
      <c r="D932" t="str">
        <f t="shared" si="277"/>
        <v>A4.2.1</v>
      </c>
      <c r="E932" t="str">
        <f t="shared" si="278"/>
        <v>4</v>
      </c>
      <c r="G932">
        <f t="shared" si="279"/>
        <v>5</v>
      </c>
      <c r="H932" t="s">
        <v>1892</v>
      </c>
      <c r="I932" s="43">
        <v>0</v>
      </c>
      <c r="J932" s="43">
        <v>0</v>
      </c>
      <c r="K932" s="43">
        <v>0</v>
      </c>
      <c r="L932" s="43">
        <v>0</v>
      </c>
      <c r="M932" s="43">
        <v>0</v>
      </c>
      <c r="N932" s="43">
        <v>0</v>
      </c>
      <c r="O932" s="43">
        <v>0</v>
      </c>
      <c r="P932" s="43">
        <v>0</v>
      </c>
      <c r="Q932" s="43">
        <v>0</v>
      </c>
      <c r="R932" s="43">
        <v>0</v>
      </c>
      <c r="S932" s="43">
        <v>0</v>
      </c>
      <c r="T932" s="43">
        <v>0</v>
      </c>
      <c r="U932" s="43"/>
      <c r="V932" s="43"/>
      <c r="W932" s="43">
        <v>0</v>
      </c>
      <c r="X932" s="43">
        <v>0</v>
      </c>
      <c r="Y932" s="43">
        <v>0</v>
      </c>
      <c r="Z932" s="43">
        <v>0</v>
      </c>
      <c r="AA932" s="43">
        <v>0</v>
      </c>
      <c r="AB932" s="43">
        <v>0</v>
      </c>
      <c r="AC932" s="43">
        <v>0</v>
      </c>
      <c r="AD932" s="43">
        <v>0</v>
      </c>
      <c r="AE932" s="43">
        <v>-40456.84</v>
      </c>
      <c r="AF932" s="43">
        <v>-40456.84</v>
      </c>
      <c r="AG932" s="43">
        <v>-40456.84</v>
      </c>
      <c r="AH932" s="43">
        <v>-40456.84</v>
      </c>
      <c r="AJ932" s="43">
        <v>0</v>
      </c>
      <c r="AK932" s="43">
        <v>0</v>
      </c>
      <c r="AL932" s="43">
        <v>0</v>
      </c>
      <c r="AM932" s="43">
        <v>-250000</v>
      </c>
      <c r="AN932" s="43">
        <v>-250000</v>
      </c>
      <c r="AO932" s="43">
        <v>-250000</v>
      </c>
      <c r="AP932" s="43">
        <v>-250000</v>
      </c>
      <c r="AQ932" s="43">
        <v>-250082.51</v>
      </c>
      <c r="AR932" s="43">
        <v>-250082.51</v>
      </c>
      <c r="AS932" s="43"/>
      <c r="AT932" s="43"/>
      <c r="AU932" s="43"/>
    </row>
    <row r="933" ht="14.4" customHeight="1" spans="2:47" x14ac:dyDescent="0.25">
      <c r="B933" s="99" t="s">
        <v>1963</v>
      </c>
      <c r="C933" t="str">
        <f t="shared" ref="C933" si="296">IF(G933&gt;8,"A","S")</f>
        <v>S</v>
      </c>
      <c r="D933" t="str">
        <f t="shared" ref="D933" si="297">"A"&amp;B933</f>
        <v>A4.2.1.02</v>
      </c>
      <c r="E933" t="str">
        <f t="shared" ref="E933" si="298">LEFT(B933)</f>
        <v>4</v>
      </c>
      <c r="G933">
        <f t="shared" ref="G933" si="299">LEN(B933)</f>
        <v>8</v>
      </c>
      <c r="H933" t="s">
        <v>1964</v>
      </c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J933" s="43"/>
      <c r="AK933" s="43"/>
      <c r="AL933" s="43"/>
      <c r="AM933" s="43">
        <v>-250000</v>
      </c>
      <c r="AN933" s="43">
        <v>-250000</v>
      </c>
      <c r="AO933" s="43">
        <v>-250000</v>
      </c>
      <c r="AP933" s="43">
        <v>-250000</v>
      </c>
      <c r="AQ933" s="43">
        <v>-250000</v>
      </c>
      <c r="AR933" s="43">
        <v>-250000</v>
      </c>
      <c r="AS933" s="43"/>
      <c r="AT933" s="43"/>
      <c r="AU933" s="43"/>
    </row>
    <row r="934" ht="14.4" customHeight="1" spans="2:47" x14ac:dyDescent="0.25">
      <c r="B934" s="100" t="s">
        <v>1965</v>
      </c>
      <c r="C934" s="101" t="str">
        <f t="shared" ref="C934" si="300">IF(G934&gt;8,"A","S")</f>
        <v>A</v>
      </c>
      <c r="D934" s="101" t="str">
        <f t="shared" ref="D934" si="301">"A"&amp;B934</f>
        <v>A4.2.1.02.0004</v>
      </c>
      <c r="E934" s="101" t="str">
        <f t="shared" ref="E934" si="302">LEFT(B934)</f>
        <v>4</v>
      </c>
      <c r="F934" s="101" t="s">
        <v>48</v>
      </c>
      <c r="G934" s="101">
        <f t="shared" ref="G934" si="303">LEN(B934)</f>
        <v>13</v>
      </c>
      <c r="H934" s="101" t="s">
        <v>1966</v>
      </c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43"/>
      <c r="V934" s="43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J934" s="102"/>
      <c r="AK934" s="102"/>
      <c r="AL934" s="102"/>
      <c r="AM934" s="102">
        <v>-250000</v>
      </c>
      <c r="AN934" s="102">
        <v>-250000</v>
      </c>
      <c r="AO934" s="102">
        <v>-250000</v>
      </c>
      <c r="AP934" s="102">
        <v>-250000</v>
      </c>
      <c r="AQ934" s="102">
        <v>-250000</v>
      </c>
      <c r="AR934" s="102">
        <v>-250000</v>
      </c>
      <c r="AS934" s="102"/>
      <c r="AT934" s="102"/>
      <c r="AU934" s="102"/>
    </row>
    <row r="935" ht="14.4" customHeight="1" spans="2:47" x14ac:dyDescent="0.25">
      <c r="B935" s="99" t="s">
        <v>1967</v>
      </c>
      <c r="C935" t="str">
        <f t="shared" si="276"/>
        <v>S</v>
      </c>
      <c r="D935" t="str">
        <f t="shared" si="277"/>
        <v>A4.2.1.04</v>
      </c>
      <c r="E935" t="str">
        <f t="shared" si="278"/>
        <v>4</v>
      </c>
      <c r="G935">
        <f t="shared" si="279"/>
        <v>8</v>
      </c>
      <c r="H935" t="s">
        <v>1968</v>
      </c>
      <c r="I935" s="43">
        <v>0</v>
      </c>
      <c r="J935" s="43">
        <v>0</v>
      </c>
      <c r="K935" s="43">
        <v>0</v>
      </c>
      <c r="L935" s="43">
        <v>0</v>
      </c>
      <c r="M935" s="43">
        <v>0</v>
      </c>
      <c r="N935" s="43">
        <v>0</v>
      </c>
      <c r="O935" s="43">
        <v>0</v>
      </c>
      <c r="P935" s="43">
        <v>0</v>
      </c>
      <c r="Q935" s="43">
        <v>0</v>
      </c>
      <c r="R935" s="43">
        <v>0</v>
      </c>
      <c r="S935" s="43">
        <v>0</v>
      </c>
      <c r="T935" s="43">
        <v>0</v>
      </c>
      <c r="U935" s="43"/>
      <c r="V935" s="43"/>
      <c r="W935" s="43">
        <v>0</v>
      </c>
      <c r="X935" s="43">
        <v>0</v>
      </c>
      <c r="Y935" s="43">
        <v>0</v>
      </c>
      <c r="Z935" s="43">
        <v>0</v>
      </c>
      <c r="AA935" s="43">
        <v>0</v>
      </c>
      <c r="AB935" s="43">
        <v>0</v>
      </c>
      <c r="AC935" s="43">
        <v>0</v>
      </c>
      <c r="AD935" s="43">
        <v>0</v>
      </c>
      <c r="AE935" s="43">
        <v>-40456.84</v>
      </c>
      <c r="AF935" s="43">
        <v>-40456.84</v>
      </c>
      <c r="AG935" s="43">
        <v>-40456.84</v>
      </c>
      <c r="AH935" s="43">
        <v>-40456.84</v>
      </c>
      <c r="AJ935" s="43">
        <v>0</v>
      </c>
      <c r="AK935" s="43">
        <v>0</v>
      </c>
      <c r="AL935" s="43">
        <v>0</v>
      </c>
      <c r="AM935" s="43">
        <v>0</v>
      </c>
      <c r="AN935" s="43">
        <v>0</v>
      </c>
      <c r="AO935" s="43">
        <v>0</v>
      </c>
      <c r="AP935" s="103">
        <v>0</v>
      </c>
      <c r="AQ935" s="43">
        <v>-82.51</v>
      </c>
      <c r="AR935" s="43">
        <v>-82.51</v>
      </c>
      <c r="AS935" s="43"/>
      <c r="AT935" s="43"/>
      <c r="AU935" s="43"/>
    </row>
    <row r="936" ht="14.4" customHeight="1" spans="2:47" x14ac:dyDescent="0.25">
      <c r="B936" s="100" t="s">
        <v>1969</v>
      </c>
      <c r="C936" s="101" t="str">
        <f t="shared" si="276"/>
        <v>A</v>
      </c>
      <c r="D936" s="101" t="str">
        <f t="shared" si="277"/>
        <v>A4.2.1.04.0001</v>
      </c>
      <c r="E936" s="101" t="str">
        <f t="shared" si="278"/>
        <v>4</v>
      </c>
      <c r="F936" s="101" t="s">
        <v>48</v>
      </c>
      <c r="G936" s="101">
        <f t="shared" si="279"/>
        <v>13</v>
      </c>
      <c r="H936" s="101" t="s">
        <v>1968</v>
      </c>
      <c r="I936" s="102">
        <v>0</v>
      </c>
      <c r="J936" s="102">
        <v>0</v>
      </c>
      <c r="K936" s="102">
        <v>0</v>
      </c>
      <c r="L936" s="102">
        <v>0</v>
      </c>
      <c r="M936" s="102">
        <v>0</v>
      </c>
      <c r="N936" s="102">
        <v>0</v>
      </c>
      <c r="O936" s="102">
        <v>0</v>
      </c>
      <c r="P936" s="102">
        <v>0</v>
      </c>
      <c r="Q936" s="102">
        <v>0</v>
      </c>
      <c r="R936" s="102">
        <v>0</v>
      </c>
      <c r="S936" s="102">
        <v>0</v>
      </c>
      <c r="T936" s="102">
        <v>0</v>
      </c>
      <c r="U936" s="43"/>
      <c r="V936" s="43"/>
      <c r="W936" s="102">
        <v>0</v>
      </c>
      <c r="X936" s="102">
        <v>0</v>
      </c>
      <c r="Y936" s="102">
        <v>0</v>
      </c>
      <c r="Z936" s="102">
        <v>0</v>
      </c>
      <c r="AA936" s="102">
        <v>0</v>
      </c>
      <c r="AB936" s="102">
        <v>0</v>
      </c>
      <c r="AC936" s="102">
        <v>0</v>
      </c>
      <c r="AD936" s="102">
        <v>0</v>
      </c>
      <c r="AE936" s="102">
        <v>-40456.84</v>
      </c>
      <c r="AF936" s="102">
        <v>-40456.84</v>
      </c>
      <c r="AG936" s="102">
        <v>-40456.84</v>
      </c>
      <c r="AH936" s="102">
        <v>-40456.84</v>
      </c>
      <c r="AJ936" s="102">
        <v>0</v>
      </c>
      <c r="AK936" s="102">
        <v>0</v>
      </c>
      <c r="AL936" s="102">
        <v>0</v>
      </c>
      <c r="AM936" s="102">
        <v>0</v>
      </c>
      <c r="AN936" s="102">
        <v>0</v>
      </c>
      <c r="AO936" s="102">
        <v>0</v>
      </c>
      <c r="AP936" s="102">
        <v>0</v>
      </c>
      <c r="AQ936" s="102">
        <v>-82.51</v>
      </c>
      <c r="AR936" s="102">
        <v>-82.51</v>
      </c>
      <c r="AS936" s="102"/>
      <c r="AT936" s="102"/>
      <c r="AU936" s="102"/>
    </row>
    <row r="937" ht="14.4" customHeight="1" spans="2:47" x14ac:dyDescent="0.25">
      <c r="B937" s="99">
        <v>5</v>
      </c>
      <c r="C937" t="str">
        <f t="shared" si="276"/>
        <v>S</v>
      </c>
      <c r="D937" t="str">
        <f t="shared" si="277"/>
        <v>A5</v>
      </c>
      <c r="E937" t="str">
        <f t="shared" si="278"/>
        <v>5</v>
      </c>
      <c r="G937">
        <f t="shared" si="279"/>
        <v>1</v>
      </c>
      <c r="H937" t="s">
        <v>1970</v>
      </c>
      <c r="I937" s="43">
        <v>-2082.71</v>
      </c>
      <c r="J937" s="43">
        <v>-3867.83</v>
      </c>
      <c r="K937" s="43">
        <v>-3884.19</v>
      </c>
      <c r="L937" s="43">
        <v>-4606.21</v>
      </c>
      <c r="M937" s="43">
        <v>-5149.89</v>
      </c>
      <c r="N937" s="43">
        <v>-5567.71</v>
      </c>
      <c r="O937" s="43">
        <v>-6202.59</v>
      </c>
      <c r="P937" s="43">
        <v>-6202.59</v>
      </c>
      <c r="Q937" s="43">
        <v>-6202.59</v>
      </c>
      <c r="R937" s="43">
        <v>-6202.59</v>
      </c>
      <c r="S937" s="43">
        <v>-6202.59</v>
      </c>
      <c r="T937" s="43">
        <v>-6202.59</v>
      </c>
      <c r="U937" s="43"/>
      <c r="V937" s="43"/>
      <c r="W937" s="43">
        <v>0</v>
      </c>
      <c r="X937" s="43">
        <v>0</v>
      </c>
      <c r="Y937" s="43">
        <v>0</v>
      </c>
      <c r="Z937" s="43">
        <v>0</v>
      </c>
      <c r="AA937" s="43">
        <v>0</v>
      </c>
      <c r="AB937" s="43">
        <v>0</v>
      </c>
      <c r="AC937" s="43">
        <v>0</v>
      </c>
      <c r="AD937" s="43">
        <v>0</v>
      </c>
      <c r="AE937" s="43">
        <v>0</v>
      </c>
      <c r="AF937" s="43">
        <v>0</v>
      </c>
      <c r="AG937" s="43">
        <v>0</v>
      </c>
      <c r="AH937" s="43">
        <v>0</v>
      </c>
      <c r="AJ937" s="43">
        <v>0</v>
      </c>
      <c r="AK937" s="43">
        <v>0</v>
      </c>
      <c r="AL937" s="43">
        <v>0</v>
      </c>
      <c r="AM937" s="43">
        <v>0</v>
      </c>
      <c r="AN937" s="43">
        <v>0</v>
      </c>
      <c r="AO937" s="43">
        <v>0</v>
      </c>
      <c r="AP937" s="103">
        <v>0</v>
      </c>
      <c r="AQ937" s="43">
        <v>0</v>
      </c>
      <c r="AR937" s="43">
        <v>0</v>
      </c>
      <c r="AS937" s="43"/>
      <c r="AT937" s="43"/>
      <c r="AU937" s="43"/>
    </row>
    <row r="938" ht="14.4" customHeight="1" spans="2:47" x14ac:dyDescent="0.25">
      <c r="B938" s="99" t="s">
        <v>1971</v>
      </c>
      <c r="C938" t="str">
        <f t="shared" si="276"/>
        <v>S</v>
      </c>
      <c r="D938" t="str">
        <f t="shared" si="277"/>
        <v>A5.1</v>
      </c>
      <c r="E938" t="str">
        <f t="shared" si="278"/>
        <v>5</v>
      </c>
      <c r="G938">
        <f t="shared" si="279"/>
        <v>3</v>
      </c>
      <c r="H938" t="s">
        <v>1972</v>
      </c>
      <c r="I938" s="43">
        <v>-2082.71</v>
      </c>
      <c r="J938" s="43">
        <v>-3867.83</v>
      </c>
      <c r="K938" s="43">
        <v>-3884.19</v>
      </c>
      <c r="L938" s="43">
        <v>-4606.21</v>
      </c>
      <c r="M938" s="43">
        <v>-5149.89</v>
      </c>
      <c r="N938" s="43">
        <v>-5567.71</v>
      </c>
      <c r="O938" s="43">
        <v>-6202.59</v>
      </c>
      <c r="P938" s="43">
        <v>-6202.59</v>
      </c>
      <c r="Q938" s="43">
        <v>-6202.59</v>
      </c>
      <c r="R938" s="43">
        <v>-6202.59</v>
      </c>
      <c r="S938" s="43">
        <v>-6202.59</v>
      </c>
      <c r="T938" s="43">
        <v>-6202.59</v>
      </c>
      <c r="U938" s="43"/>
      <c r="V938" s="43"/>
      <c r="W938" s="43">
        <v>0</v>
      </c>
      <c r="X938" s="43">
        <v>0</v>
      </c>
      <c r="Y938" s="43">
        <v>0</v>
      </c>
      <c r="Z938" s="43">
        <v>0</v>
      </c>
      <c r="AA938" s="43">
        <v>0</v>
      </c>
      <c r="AB938" s="43">
        <v>0</v>
      </c>
      <c r="AC938" s="43">
        <v>0</v>
      </c>
      <c r="AD938" s="43">
        <v>0</v>
      </c>
      <c r="AE938" s="43">
        <v>0</v>
      </c>
      <c r="AF938" s="43">
        <v>0</v>
      </c>
      <c r="AG938" s="43">
        <v>0</v>
      </c>
      <c r="AH938" s="43">
        <v>0</v>
      </c>
      <c r="AJ938" s="43">
        <v>0</v>
      </c>
      <c r="AK938" s="43">
        <v>0</v>
      </c>
      <c r="AL938" s="43">
        <v>0</v>
      </c>
      <c r="AM938" s="43">
        <v>0</v>
      </c>
      <c r="AN938" s="43">
        <v>0</v>
      </c>
      <c r="AO938" s="43">
        <v>0</v>
      </c>
      <c r="AP938" s="103">
        <v>0</v>
      </c>
      <c r="AQ938" s="43">
        <v>0</v>
      </c>
      <c r="AR938" s="43">
        <v>0</v>
      </c>
      <c r="AS938" s="43"/>
      <c r="AT938" s="43"/>
      <c r="AU938" s="43"/>
    </row>
    <row r="939" ht="14.4" customHeight="1" spans="2:47" x14ac:dyDescent="0.25">
      <c r="B939" s="99" t="s">
        <v>1973</v>
      </c>
      <c r="C939" t="str">
        <f t="shared" si="276"/>
        <v>S</v>
      </c>
      <c r="D939" t="str">
        <f t="shared" si="277"/>
        <v>A5.1.3</v>
      </c>
      <c r="E939" t="str">
        <f t="shared" si="278"/>
        <v>5</v>
      </c>
      <c r="G939">
        <f t="shared" si="279"/>
        <v>5</v>
      </c>
      <c r="H939" t="s">
        <v>1974</v>
      </c>
      <c r="I939" s="43">
        <v>-2082.71</v>
      </c>
      <c r="J939" s="43">
        <v>-3867.83</v>
      </c>
      <c r="K939" s="43">
        <v>-3884.19</v>
      </c>
      <c r="L939" s="43">
        <v>-4606.21</v>
      </c>
      <c r="M939" s="43">
        <v>-5149.89</v>
      </c>
      <c r="N939" s="43">
        <v>-5567.71</v>
      </c>
      <c r="O939" s="43">
        <v>-6202.59</v>
      </c>
      <c r="P939" s="43">
        <v>-6202.59</v>
      </c>
      <c r="Q939" s="43">
        <v>-6202.59</v>
      </c>
      <c r="R939" s="43">
        <v>-6202.59</v>
      </c>
      <c r="S939" s="43">
        <v>-6202.59</v>
      </c>
      <c r="T939" s="43">
        <v>-6202.59</v>
      </c>
      <c r="U939" s="43"/>
      <c r="V939" s="43"/>
      <c r="W939" s="43">
        <v>0</v>
      </c>
      <c r="X939" s="43">
        <v>0</v>
      </c>
      <c r="Y939" s="43">
        <v>0</v>
      </c>
      <c r="Z939" s="43">
        <v>0</v>
      </c>
      <c r="AA939" s="43">
        <v>0</v>
      </c>
      <c r="AB939" s="43">
        <v>0</v>
      </c>
      <c r="AC939" s="43">
        <v>0</v>
      </c>
      <c r="AD939" s="43">
        <v>0</v>
      </c>
      <c r="AE939" s="43">
        <v>0</v>
      </c>
      <c r="AF939" s="43">
        <v>0</v>
      </c>
      <c r="AG939" s="43">
        <v>0</v>
      </c>
      <c r="AH939" s="43">
        <v>0</v>
      </c>
      <c r="AJ939" s="43">
        <v>0</v>
      </c>
      <c r="AK939" s="43">
        <v>0</v>
      </c>
      <c r="AL939" s="43">
        <v>0</v>
      </c>
      <c r="AM939" s="43">
        <v>0</v>
      </c>
      <c r="AN939" s="43">
        <v>0</v>
      </c>
      <c r="AO939" s="43">
        <v>0</v>
      </c>
      <c r="AP939" s="103">
        <v>0</v>
      </c>
      <c r="AQ939" s="43">
        <v>0</v>
      </c>
      <c r="AR939" s="43">
        <v>0</v>
      </c>
      <c r="AS939" s="43"/>
      <c r="AT939" s="43"/>
      <c r="AU939" s="43"/>
    </row>
    <row r="940" ht="14.4" customHeight="1" spans="2:47" x14ac:dyDescent="0.25">
      <c r="B940" s="99" t="s">
        <v>1975</v>
      </c>
      <c r="C940" t="str">
        <f t="shared" si="276"/>
        <v>S</v>
      </c>
      <c r="D940" t="str">
        <f t="shared" si="277"/>
        <v>A5.1.3.01</v>
      </c>
      <c r="E940" t="str">
        <f t="shared" si="278"/>
        <v>5</v>
      </c>
      <c r="G940">
        <f t="shared" si="279"/>
        <v>8</v>
      </c>
      <c r="H940" t="s">
        <v>1974</v>
      </c>
      <c r="I940" s="43">
        <v>-2082.71</v>
      </c>
      <c r="J940" s="43">
        <v>-3867.83</v>
      </c>
      <c r="K940" s="43">
        <v>-3884.19</v>
      </c>
      <c r="L940" s="43">
        <v>-4606.21</v>
      </c>
      <c r="M940" s="43">
        <v>-5149.89</v>
      </c>
      <c r="N940" s="43">
        <v>-5567.71</v>
      </c>
      <c r="O940" s="43">
        <v>-6202.59</v>
      </c>
      <c r="P940" s="43">
        <v>-6202.59</v>
      </c>
      <c r="Q940" s="43">
        <v>-6202.59</v>
      </c>
      <c r="R940" s="43">
        <v>-6202.59</v>
      </c>
      <c r="S940" s="43">
        <v>-6202.59</v>
      </c>
      <c r="T940" s="43">
        <v>-6202.59</v>
      </c>
      <c r="U940" s="43"/>
      <c r="V940" s="43"/>
      <c r="W940" s="43">
        <v>0</v>
      </c>
      <c r="X940" s="43">
        <v>0</v>
      </c>
      <c r="Y940" s="43">
        <v>0</v>
      </c>
      <c r="Z940" s="43">
        <v>0</v>
      </c>
      <c r="AA940" s="43">
        <v>0</v>
      </c>
      <c r="AB940" s="43">
        <v>0</v>
      </c>
      <c r="AC940" s="43">
        <v>0</v>
      </c>
      <c r="AD940" s="43">
        <v>0</v>
      </c>
      <c r="AE940" s="43">
        <v>0</v>
      </c>
      <c r="AF940" s="43">
        <v>0</v>
      </c>
      <c r="AG940" s="43">
        <v>0</v>
      </c>
      <c r="AH940" s="43">
        <v>0</v>
      </c>
      <c r="AJ940" s="43">
        <v>0</v>
      </c>
      <c r="AK940" s="43">
        <v>0</v>
      </c>
      <c r="AL940" s="43">
        <v>0</v>
      </c>
      <c r="AM940" s="43">
        <v>0</v>
      </c>
      <c r="AN940" s="43">
        <v>0</v>
      </c>
      <c r="AO940" s="43">
        <v>0</v>
      </c>
      <c r="AP940" s="103">
        <v>0</v>
      </c>
      <c r="AQ940" s="43">
        <v>0</v>
      </c>
      <c r="AR940" s="43">
        <v>0</v>
      </c>
      <c r="AS940" s="43"/>
      <c r="AT940" s="43"/>
      <c r="AU940" s="43"/>
    </row>
    <row r="941" ht="14.4" customHeight="1" spans="2:47" x14ac:dyDescent="0.25">
      <c r="B941" s="100" t="s">
        <v>1976</v>
      </c>
      <c r="C941" s="101" t="str">
        <f t="shared" si="276"/>
        <v>A</v>
      </c>
      <c r="D941" s="101" t="str">
        <f t="shared" si="277"/>
        <v>A5.1.3.01.0002</v>
      </c>
      <c r="E941" s="101" t="str">
        <f t="shared" si="278"/>
        <v>5</v>
      </c>
      <c r="F941" s="101" t="s">
        <v>109</v>
      </c>
      <c r="G941" s="101">
        <f t="shared" si="279"/>
        <v>13</v>
      </c>
      <c r="H941" s="101" t="s">
        <v>1977</v>
      </c>
      <c r="I941" s="102">
        <v>136741.93</v>
      </c>
      <c r="J941" s="102">
        <v>254484.01</v>
      </c>
      <c r="K941" s="102">
        <v>343330.53</v>
      </c>
      <c r="L941" s="102">
        <v>390745.47</v>
      </c>
      <c r="M941" s="102">
        <v>426448.83</v>
      </c>
      <c r="N941" s="102">
        <v>453885.73</v>
      </c>
      <c r="O941" s="102">
        <v>495577.57</v>
      </c>
      <c r="P941" s="102">
        <v>529918.37</v>
      </c>
      <c r="Q941" s="102">
        <v>541910.05</v>
      </c>
      <c r="R941" s="102">
        <v>566974.37</v>
      </c>
      <c r="S941" s="102">
        <v>595514.53</v>
      </c>
      <c r="T941" s="102">
        <v>616225.57</v>
      </c>
      <c r="U941" s="43"/>
      <c r="V941" s="43"/>
      <c r="W941" s="102">
        <v>23979.52</v>
      </c>
      <c r="X941" s="102">
        <v>33791.04</v>
      </c>
      <c r="Y941" s="102">
        <v>44689.92</v>
      </c>
      <c r="Z941" s="102">
        <v>57768.32</v>
      </c>
      <c r="AA941" s="102">
        <v>71495.68</v>
      </c>
      <c r="AB941" s="102">
        <v>81304.96</v>
      </c>
      <c r="AC941" s="102">
        <v>95471.36</v>
      </c>
      <c r="AD941" s="102">
        <v>104191.36</v>
      </c>
      <c r="AE941" s="102">
        <v>115089.92</v>
      </c>
      <c r="AF941" s="102">
        <v>124394.88</v>
      </c>
      <c r="AG941" s="102">
        <v>136386.56</v>
      </c>
      <c r="AH941" s="102">
        <v>142924.48</v>
      </c>
      <c r="AJ941" s="102">
        <v>5448.96</v>
      </c>
      <c r="AK941" s="102">
        <v>8720.64</v>
      </c>
      <c r="AL941" s="102">
        <v>18529.28</v>
      </c>
      <c r="AM941" s="102">
        <v>31158.4</v>
      </c>
      <c r="AN941" s="102">
        <v>45106.24</v>
      </c>
      <c r="AO941" s="102">
        <v>57090.24</v>
      </c>
      <c r="AP941" s="102">
        <v>61448.96</v>
      </c>
      <c r="AQ941" s="102">
        <v>67440.8</v>
      </c>
      <c r="AR941" s="102">
        <v>73630.08</v>
      </c>
      <c r="AS941" s="102"/>
      <c r="AT941" s="102"/>
      <c r="AU941" s="102"/>
    </row>
    <row r="942" ht="14.4" customHeight="1" spans="2:47" x14ac:dyDescent="0.25">
      <c r="B942" s="100" t="s">
        <v>1978</v>
      </c>
      <c r="C942" s="101" t="str">
        <f t="shared" si="276"/>
        <v>A</v>
      </c>
      <c r="D942" s="101" t="str">
        <f t="shared" si="277"/>
        <v>A5.1.3.01.0003</v>
      </c>
      <c r="E942" s="101" t="str">
        <f t="shared" si="278"/>
        <v>5</v>
      </c>
      <c r="F942" s="101" t="s">
        <v>109</v>
      </c>
      <c r="G942" s="101">
        <f t="shared" si="279"/>
        <v>13</v>
      </c>
      <c r="H942" s="101" t="s">
        <v>1979</v>
      </c>
      <c r="I942" s="102">
        <v>-138824.64</v>
      </c>
      <c r="J942" s="102">
        <v>-258351.84</v>
      </c>
      <c r="K942" s="102">
        <v>-347214.72</v>
      </c>
      <c r="L942" s="102">
        <v>-395351.68</v>
      </c>
      <c r="M942" s="102">
        <v>-431598.72</v>
      </c>
      <c r="N942" s="102">
        <v>-459453.44</v>
      </c>
      <c r="O942" s="102">
        <v>-501780.16</v>
      </c>
      <c r="P942" s="102">
        <v>-536120.96</v>
      </c>
      <c r="Q942" s="102">
        <v>-548112.64</v>
      </c>
      <c r="R942" s="102">
        <v>-573176.96</v>
      </c>
      <c r="S942" s="102">
        <v>-601717.12</v>
      </c>
      <c r="T942" s="102">
        <v>-622428.16</v>
      </c>
      <c r="U942" s="43"/>
      <c r="V942" s="43"/>
      <c r="W942" s="102">
        <v>-23979.52</v>
      </c>
      <c r="X942" s="102">
        <v>-33791.04</v>
      </c>
      <c r="Y942" s="102">
        <v>-44689.92</v>
      </c>
      <c r="Z942" s="102">
        <v>-57768.32</v>
      </c>
      <c r="AA942" s="102">
        <v>-71495.68</v>
      </c>
      <c r="AB942" s="102">
        <v>-81304.96</v>
      </c>
      <c r="AC942" s="102">
        <v>-95471.36</v>
      </c>
      <c r="AD942" s="102">
        <v>-104191.36</v>
      </c>
      <c r="AE942" s="102">
        <v>-115089.92</v>
      </c>
      <c r="AF942" s="102">
        <v>-124394.88</v>
      </c>
      <c r="AG942" s="102">
        <v>-136386.56</v>
      </c>
      <c r="AH942" s="102">
        <v>-142924.48</v>
      </c>
      <c r="AJ942" s="102">
        <v>-5448.96</v>
      </c>
      <c r="AK942" s="102">
        <v>-8720.64</v>
      </c>
      <c r="AL942" s="102">
        <v>-18529.28</v>
      </c>
      <c r="AM942" s="102">
        <v>-31158.4</v>
      </c>
      <c r="AN942" s="102">
        <v>-45106.24</v>
      </c>
      <c r="AO942" s="102">
        <v>-57090.24</v>
      </c>
      <c r="AP942" s="102">
        <v>-61448.96</v>
      </c>
      <c r="AQ942" s="102">
        <v>-67440.8</v>
      </c>
      <c r="AR942" s="102">
        <v>-73630.08</v>
      </c>
      <c r="AS942" s="102"/>
      <c r="AT942" s="102"/>
      <c r="AU942" s="102"/>
    </row>
    <row r="944" ht="14.4" customHeight="1" spans="36:42" x14ac:dyDescent="0.25">
      <c r="AJ944" s="43"/>
      <c r="AK944" s="43"/>
      <c r="AL944" s="43"/>
      <c r="AM944" s="43"/>
      <c r="AN944" s="43"/>
      <c r="AO944" s="43"/>
      <c r="AP944" s="43"/>
    </row>
    <row r="945" spans="36:42" x14ac:dyDescent="0.25">
      <c r="AJ945" s="43"/>
      <c r="AK945" s="43"/>
      <c r="AL945" s="43"/>
      <c r="AM945" s="43"/>
      <c r="AN945" s="43"/>
      <c r="AO945" s="43"/>
      <c r="AP945" s="43"/>
    </row>
    <row r="946" spans="36:39" x14ac:dyDescent="0.25">
      <c r="AJ946" s="43"/>
      <c r="AK946" s="43"/>
      <c r="AL946" s="43"/>
      <c r="AM946" s="43"/>
    </row>
    <row r="947" spans="36:39" x14ac:dyDescent="0.25">
      <c r="AJ947" s="43"/>
      <c r="AK947" s="43"/>
      <c r="AL947" s="43"/>
      <c r="AM947" s="43"/>
    </row>
    <row r="948" spans="36:39" x14ac:dyDescent="0.25">
      <c r="AJ948" s="43"/>
      <c r="AK948" s="43"/>
      <c r="AL948" s="43"/>
      <c r="AM948" s="43"/>
    </row>
    <row r="949" spans="36:39" x14ac:dyDescent="0.25">
      <c r="AJ949" s="43"/>
      <c r="AK949" s="43"/>
      <c r="AL949" s="43"/>
      <c r="AM949" s="43"/>
    </row>
    <row r="950" spans="36:39" x14ac:dyDescent="0.25">
      <c r="AJ950" s="43"/>
      <c r="AK950" s="43"/>
      <c r="AL950" s="43"/>
      <c r="AM950" s="43"/>
    </row>
    <row r="951" spans="36:39" x14ac:dyDescent="0.25">
      <c r="AJ951" s="43"/>
      <c r="AK951" s="43"/>
      <c r="AL951" s="43"/>
      <c r="AM951" s="43"/>
    </row>
    <row r="952" spans="36:39" x14ac:dyDescent="0.25">
      <c r="AJ952" s="43"/>
      <c r="AK952" s="43"/>
      <c r="AL952" s="43"/>
      <c r="AM952" s="43"/>
    </row>
    <row r="953" spans="36:39" x14ac:dyDescent="0.25">
      <c r="AJ953" s="43"/>
      <c r="AK953" s="43"/>
      <c r="AL953" s="43"/>
      <c r="AM953" s="43"/>
    </row>
    <row r="954" spans="36:39" x14ac:dyDescent="0.25">
      <c r="AJ954" s="43"/>
      <c r="AK954" s="43"/>
      <c r="AL954" s="43"/>
      <c r="AM954" s="43"/>
    </row>
    <row r="955" spans="36:39" x14ac:dyDescent="0.25">
      <c r="AJ955" s="43"/>
      <c r="AK955" s="43"/>
      <c r="AL955" s="43"/>
      <c r="AM955" s="43"/>
    </row>
    <row r="956" spans="36:39" x14ac:dyDescent="0.25">
      <c r="AJ956" s="43"/>
      <c r="AK956" s="43"/>
      <c r="AL956" s="43"/>
      <c r="AM956" s="43"/>
    </row>
    <row r="957" spans="36:39" x14ac:dyDescent="0.25">
      <c r="AJ957" s="43"/>
      <c r="AK957" s="43"/>
      <c r="AL957" s="43"/>
      <c r="AM957" s="43"/>
    </row>
    <row r="958" spans="36:39" x14ac:dyDescent="0.25">
      <c r="AJ958" s="43"/>
      <c r="AK958" s="43"/>
      <c r="AL958" s="43"/>
      <c r="AM958" s="43"/>
    </row>
    <row r="959" spans="36:39" x14ac:dyDescent="0.25">
      <c r="AJ959" s="43"/>
      <c r="AK959" s="43"/>
      <c r="AL959" s="43"/>
      <c r="AM959" s="43"/>
    </row>
    <row r="960" spans="36:39" x14ac:dyDescent="0.25">
      <c r="AJ960" s="43"/>
      <c r="AK960" s="43"/>
      <c r="AL960" s="43"/>
      <c r="AM960" s="43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170"/>
  <sheetViews>
    <sheetView workbookViewId="0" showGridLines="0" zoomScale="100" zoomScaleNormal="100">
      <pane xSplit="4" ySplit="4" topLeftCell="E5" activePane="bottomRight" state="frozen"/>
      <selection pane="bottomRight" activeCell="M106" sqref="M106"/>
    </sheetView>
  </sheetViews>
  <sheetFormatPr defaultRowHeight="14.4" outlineLevelRow="0" outlineLevelCol="1" x14ac:dyDescent="0.3" customHeight="1"/>
  <cols>
    <col min="2" max="2" width="3.6640625" customWidth="1"/>
    <col min="3" max="3" width="39.44140625" customWidth="1"/>
    <col min="4" max="4" width="19.109375" customWidth="1"/>
    <col min="5" max="12" width="11.44140625" customWidth="1"/>
    <col min="13" max="16" width="10.33203125" customWidth="1"/>
    <col min="17" max="17" width="11.44140625" customWidth="1"/>
    <col min="18" max="18" width="8.109375" customWidth="1"/>
    <col min="19" max="19" width="2" customWidth="1"/>
    <col min="20" max="31" width="11.44140625" outlineLevel="1" collapsed="1" customWidth="1"/>
    <col min="32" max="32" width="11.44140625" customWidth="1"/>
    <col min="33" max="33" width="7.6640625" customWidth="1"/>
    <col min="34" max="34" width="2" customWidth="1"/>
    <col min="35" max="46" width="11.44140625" outlineLevel="1" collapsed="1" customWidth="1"/>
    <col min="47" max="47" width="11.44140625" customWidth="1"/>
    <col min="48" max="48" width="3" customWidth="1"/>
    <col min="49" max="61" width="11.44140625" customWidth="1"/>
  </cols>
  <sheetData>
    <row r="1" spans="2:2" x14ac:dyDescent="0.25">
      <c r="B1" s="1" t="s">
        <v>0</v>
      </c>
    </row>
    <row r="2" spans="2:2" x14ac:dyDescent="0.25">
      <c r="B2" s="1"/>
    </row>
    <row r="3" spans="4:47" s="1" customFormat="1" x14ac:dyDescent="0.25">
      <c r="D3" s="2" t="s">
        <v>1</v>
      </c>
      <c r="E3" s="3">
        <v>46053</v>
      </c>
      <c r="F3" s="3">
        <v>46081</v>
      </c>
      <c r="G3" s="3">
        <v>46112</v>
      </c>
      <c r="H3" s="3">
        <v>46142</v>
      </c>
      <c r="I3" s="3">
        <v>46173</v>
      </c>
      <c r="J3" s="3">
        <v>46203</v>
      </c>
      <c r="K3" s="3">
        <v>46234</v>
      </c>
      <c r="L3" s="3">
        <v>46265</v>
      </c>
      <c r="M3" s="3">
        <v>46295</v>
      </c>
      <c r="N3" s="3">
        <v>46326</v>
      </c>
      <c r="O3" s="3">
        <v>46356</v>
      </c>
      <c r="P3" s="3">
        <v>46387</v>
      </c>
      <c r="Q3" s="4">
        <v>2026</v>
      </c>
      <c r="R3" s="4"/>
      <c r="S3" s="2"/>
      <c r="T3" s="3">
        <v>45688</v>
      </c>
      <c r="U3" s="3">
        <v>45716</v>
      </c>
      <c r="V3" s="3">
        <v>45747</v>
      </c>
      <c r="W3" s="3">
        <v>45777</v>
      </c>
      <c r="X3" s="3">
        <v>45808</v>
      </c>
      <c r="Y3" s="3">
        <v>45838</v>
      </c>
      <c r="Z3" s="3">
        <v>45869</v>
      </c>
      <c r="AA3" s="3">
        <v>45900</v>
      </c>
      <c r="AB3" s="3">
        <v>45930</v>
      </c>
      <c r="AC3" s="3">
        <v>45961</v>
      </c>
      <c r="AD3" s="3">
        <v>45991</v>
      </c>
      <c r="AE3" s="3">
        <v>46022</v>
      </c>
      <c r="AF3" s="4">
        <v>2025</v>
      </c>
      <c r="AG3" s="4"/>
      <c r="AH3" s="2"/>
      <c r="AI3" s="3">
        <v>45322</v>
      </c>
      <c r="AJ3" s="3">
        <v>45351</v>
      </c>
      <c r="AK3" s="3">
        <v>45382</v>
      </c>
      <c r="AL3" s="3">
        <v>45412</v>
      </c>
      <c r="AM3" s="3">
        <v>45443</v>
      </c>
      <c r="AN3" s="3">
        <v>45473</v>
      </c>
      <c r="AO3" s="3">
        <v>45504</v>
      </c>
      <c r="AP3" s="3">
        <v>45535</v>
      </c>
      <c r="AQ3" s="3">
        <v>45565</v>
      </c>
      <c r="AR3" s="3">
        <v>45596</v>
      </c>
      <c r="AS3" s="3">
        <v>45626</v>
      </c>
      <c r="AT3" s="3">
        <v>45657</v>
      </c>
      <c r="AU3" s="4">
        <v>2024</v>
      </c>
    </row>
    <row r="4" ht="28.8" customHeight="1" spans="2:48" x14ac:dyDescent="0.25">
      <c r="B4" s="5" t="s">
        <v>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 t="s">
        <v>3</v>
      </c>
      <c r="S4" s="9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8" t="s">
        <v>4</v>
      </c>
      <c r="AH4" s="9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ht="15" customHeight="1" spans="2:47" x14ac:dyDescent="0.25">
      <c r="B5" s="10" t="s">
        <v>5</v>
      </c>
      <c r="C5" s="11" t="s">
        <v>6</v>
      </c>
      <c r="D5" s="12" t="s">
        <v>7</v>
      </c>
      <c r="E5" s="13">
        <f>SUM(E6:E7)</f>
        <v>3296396.63</v>
      </c>
      <c r="F5" s="13">
        <f t="shared" ref="F5:G5" si="0">SUM(F6:F7)</f>
        <v>3280970.33</v>
      </c>
      <c r="G5" s="13">
        <f t="shared" si="0"/>
        <v>3184755.89</v>
      </c>
      <c r="H5" s="13">
        <f t="shared" ref="H5:J5" si="1">SUM(H6:H7)</f>
        <v>3320040.75</v>
      </c>
      <c r="I5" s="13">
        <f t="shared" si="1"/>
        <v>4487549.990000001</v>
      </c>
      <c r="J5" s="13">
        <f t="shared" si="1"/>
        <v>4800918.639999998</v>
      </c>
      <c r="K5" s="13">
        <f t="shared" ref="K5:L5" si="2">SUM(K6:K7)</f>
        <v>4383240.520000001</v>
      </c>
      <c r="L5" s="13">
        <f t="shared" si="2"/>
        <v>4600423.080000001</v>
      </c>
      <c r="M5" s="13">
        <f t="shared" ref="M5" si="3">SUM(M6:M7)</f>
        <v>4463794.849999999</v>
      </c>
      <c r="N5" s="13"/>
      <c r="O5" s="13"/>
      <c r="P5" s="13"/>
      <c r="Q5" s="13">
        <f t="shared" ref="Q5" si="4">SUM(Q6:Q7)</f>
        <v>35818090.68</v>
      </c>
      <c r="R5" s="14">
        <f>Q5/AF5-1</f>
        <v>-0.06690823801899026</v>
      </c>
      <c r="T5" s="13">
        <f>SUM(T6:T7)</f>
        <v>1954879.96</v>
      </c>
      <c r="U5" s="13">
        <f t="shared" ref="U5" si="5">SUM(U6:U7)</f>
        <v>2738423.29</v>
      </c>
      <c r="V5" s="13">
        <f t="shared" ref="V5" si="6">SUM(V6:V7)</f>
        <v>3027567.7</v>
      </c>
      <c r="W5" s="13">
        <f t="shared" ref="W5" si="7">SUM(W6:W7)</f>
        <v>2924798.2</v>
      </c>
      <c r="X5" s="13">
        <f t="shared" ref="X5" si="8">SUM(X6:X7)</f>
        <v>3120910.75</v>
      </c>
      <c r="Y5" s="13">
        <f t="shared" ref="Y5" si="9">SUM(Y6:Y7)</f>
        <v>3318731.349999998</v>
      </c>
      <c r="Z5" s="13">
        <f t="shared" ref="Z5" si="10">SUM(Z6:Z7)</f>
        <v>2899103.6</v>
      </c>
      <c r="AA5" s="13">
        <f t="shared" ref="AA5" si="11">SUM(AA6:AA7)</f>
        <v>4241835.95</v>
      </c>
      <c r="AB5" s="13">
        <f t="shared" ref="AB5" si="12">SUM(AB6:AB7)</f>
        <v>3587314.81</v>
      </c>
      <c r="AC5" s="13">
        <f t="shared" ref="AC5" si="13">SUM(AC6:AC7)</f>
        <v>3424723.0500000007</v>
      </c>
      <c r="AD5" s="13">
        <f t="shared" ref="AD5" si="14">SUM(AD6:AD7)</f>
        <v>3696203.9700000035</v>
      </c>
      <c r="AE5" s="13">
        <f t="shared" ref="AE5" si="15">SUM(AE6:AE7)</f>
        <v>3451968.5300000003</v>
      </c>
      <c r="AF5" s="13">
        <f t="shared" ref="AF5" si="16">SUM(AF6:AF7)</f>
        <v>38386461.160000004</v>
      </c>
      <c r="AG5" s="14">
        <f>AF5/AU5-1</f>
        <v>0.5965349749562794</v>
      </c>
      <c r="AI5" s="13">
        <f>SUM(AI6:AI7)</f>
        <v>431064.78</v>
      </c>
      <c r="AJ5" s="13">
        <f t="shared" ref="AJ5:AU5" si="17">SUM(AJ6:AJ7)</f>
        <v>392495.80999999994</v>
      </c>
      <c r="AK5" s="13">
        <f t="shared" si="17"/>
        <v>1119996.4200000002</v>
      </c>
      <c r="AL5" s="13">
        <f t="shared" si="17"/>
        <v>2226316.37</v>
      </c>
      <c r="AM5" s="13">
        <f t="shared" si="17"/>
        <v>2033359.5299999998</v>
      </c>
      <c r="AN5" s="13">
        <f t="shared" si="17"/>
        <v>1949713.35</v>
      </c>
      <c r="AO5" s="13">
        <f t="shared" si="17"/>
        <v>2515691.49</v>
      </c>
      <c r="AP5" s="13">
        <f t="shared" si="17"/>
        <v>2294524.079999999</v>
      </c>
      <c r="AQ5" s="13">
        <f t="shared" si="17"/>
        <v>2703129.48</v>
      </c>
      <c r="AR5" s="13">
        <f t="shared" si="17"/>
        <v>2709473.7</v>
      </c>
      <c r="AS5" s="13">
        <f t="shared" si="17"/>
        <v>2935252.600000002</v>
      </c>
      <c r="AT5" s="13">
        <f t="shared" si="17"/>
        <v>2732590.4300000006</v>
      </c>
      <c r="AU5" s="13">
        <f t="shared" si="17"/>
        <v>24043608.040000003</v>
      </c>
    </row>
    <row r="6" spans="2:47" x14ac:dyDescent="0.25">
      <c r="B6" s="10" t="s">
        <v>8</v>
      </c>
      <c r="C6" s="15" t="s">
        <v>9</v>
      </c>
      <c r="D6" s="16" t="s">
        <v>7</v>
      </c>
      <c r="E6" s="17">
        <f>-SUMIFS(Balancete!AJ:AJ,Balancete!$F:$F,WP!$B:$B)</f>
        <v>81998.23</v>
      </c>
      <c r="F6" s="17">
        <f>-SUMIFS(Balancete!AK:AK,Balancete!$F:$F,WP!$B:$B)+SUMIFS(Balancete!AJ:AJ,Balancete!$F:$F,WP!$B:$B)</f>
        <v>72491.31999999999</v>
      </c>
      <c r="G6" s="17">
        <f>-SUMIFS(Balancete!AL:AL,Balancete!$F:$F,WP!$B:$B)+SUMIFS(Balancete!AK:AK,Balancete!$F:$F,WP!$B:$B)</f>
        <v>83145.39000000001</v>
      </c>
      <c r="H6" s="17">
        <f>-SUMIFS(Balancete!AM:AM,Balancete!$F:$F,WP!$B:$B)+SUMIFS(Balancete!AL:AL,Balancete!$F:$F,WP!$B:$B)</f>
        <v>76385.65999999997</v>
      </c>
      <c r="I6" s="17">
        <f>-SUMIFS(Balancete!AN:AN,Balancete!$F:$F,WP!$B:$B)+SUMIFS(Balancete!AM:AM,Balancete!$F:$F,WP!$B:$B)</f>
        <v>78000.96000000002</v>
      </c>
      <c r="J6" s="17">
        <f>-SUMIFS(Balancete!AO:AO,Balancete!$F:$F,WP!$B:$B)+SUMIFS(Balancete!AN:AN,Balancete!$F:$F,WP!$B:$B)</f>
        <v>118919.38</v>
      </c>
      <c r="K6" s="17">
        <f>-SUMIFS(Balancete!AP:AP,Balancete!$F:$F,WP!$B:$B)+SUMIFS(Balancete!AO:AO,Balancete!$F:$F,WP!$B:$B)</f>
        <v>151962.83000000002</v>
      </c>
      <c r="L6" s="17">
        <f>-SUMIFS(Balancete!AQ:AQ,Balancete!$F:$F,WP!$B:$B)+SUMIFS(Balancete!AP:AP,Balancete!$F:$F,WP!$B:$B)</f>
        <v>365524.62</v>
      </c>
      <c r="M6" s="17">
        <f>-SUMIFS(Balancete!AR:AR,Balancete!$F:$F,WP!$B:$B)+SUMIFS(Balancete!AQ:AQ,Balancete!$F:$F,WP!$B:$B)</f>
        <v>214273.53999999992</v>
      </c>
      <c r="N6" s="17"/>
      <c r="O6" s="17"/>
      <c r="P6" s="17"/>
      <c r="Q6" s="4">
        <f>SUM(E6:P6)</f>
        <v>1242701.93</v>
      </c>
      <c r="R6" s="18">
        <f t="shared" ref="R6:R7" si="18">Q6/AF6-1</f>
        <v>1.433091040106723</v>
      </c>
      <c r="T6" s="17">
        <f>-SUMIFS(Balancete!W:W,Balancete!$F:$F,WP!$B:$B)</f>
        <v>75193.96</v>
      </c>
      <c r="U6" s="17">
        <f>-SUMIFS(Balancete!X:X,Balancete!$F:$F,WP!$B:$B)+SUMIFS(Balancete!W:W,Balancete!$F:$F,WP!$B:$B)</f>
        <v>50977.20999999999</v>
      </c>
      <c r="V6" s="17">
        <f>-SUMIFS(Balancete!Y:Y,Balancete!$F:$F,WP!$B:$B)+SUMIFS(Balancete!X:X,Balancete!$F:$F,WP!$B:$B)</f>
        <v>53946.2</v>
      </c>
      <c r="W6" s="17">
        <f>-SUMIFS(Balancete!Z:Z,Balancete!$F:$F,WP!$B:$B)+SUMIFS(Balancete!Y:Y,Balancete!$F:$F,WP!$B:$B)</f>
        <v>43115.70000000001</v>
      </c>
      <c r="X6" s="17">
        <f>-SUMIFS(Balancete!AA:AA,Balancete!$F:$F,WP!$B:$B)+SUMIFS(Balancete!Z:Z,Balancete!$F:$F,WP!$B:$B)</f>
        <v>35154.25</v>
      </c>
      <c r="Y6" s="17">
        <f>-SUMIFS(Balancete!AB:AB,Balancete!$F:$F,WP!$B:$B)+SUMIFS(Balancete!AA:AA,Balancete!$F:$F,WP!$B:$B)</f>
        <v>39881.34999999998</v>
      </c>
      <c r="Z6" s="17">
        <f>-SUMIFS(Balancete!AC:AC,Balancete!$F:$F,WP!$B:$B)+SUMIFS(Balancete!AB:AB,Balancete!$F:$F,WP!$B:$B)</f>
        <v>36730.100000000035</v>
      </c>
      <c r="AA6" s="17">
        <f>-SUMIFS(Balancete!AD:AD,Balancete!$F:$F,WP!$B:$B)+SUMIFS(Balancete!AC:AC,Balancete!$F:$F,WP!$B:$B)</f>
        <v>51629.44999999995</v>
      </c>
      <c r="AB6" s="17">
        <f>-SUMIFS(Balancete!AE:AE,Balancete!$F:$F,WP!$B:$B)+SUMIFS(Balancete!AD:AD,Balancete!$F:$F,WP!$B:$B)</f>
        <v>39629.810000000056</v>
      </c>
      <c r="AC6" s="17">
        <f>-SUMIFS(Balancete!AF:AF,Balancete!$F:$F,WP!$B:$B)+SUMIFS(Balancete!AE:AE,Balancete!$F:$F,WP!$B:$B)</f>
        <v>31565.25</v>
      </c>
      <c r="AD6" s="17">
        <f>-SUMIFS(Balancete!AG:AG,Balancete!$F:$F,WP!$B:$B)+SUMIFS(Balancete!AF:AF,Balancete!$F:$F,WP!$B:$B)</f>
        <v>31607.469999999972</v>
      </c>
      <c r="AE6" s="17">
        <f>-SUMIFS(Balancete!AH:AH,Balancete!$F:$F,WP!$B:$B)+SUMIFS(Balancete!AG:AG,Balancete!$F:$F,WP!$B:$B)</f>
        <v>21319.530000000028</v>
      </c>
      <c r="AF6" s="4">
        <f>SUM(T6:AE6)</f>
        <v>510750.28</v>
      </c>
      <c r="AG6" s="18">
        <f t="shared" ref="AG6:AG7" si="19">AF6/AU6-1</f>
        <v>-0.7506199185052218</v>
      </c>
      <c r="AI6" s="17">
        <f>-SUMIFS(Balancete!I:I,Balancete!$F:$F,WP!$B:$B)</f>
        <v>431064.78</v>
      </c>
      <c r="AJ6" s="17">
        <f>-SUMIFS(Balancete!J:J,Balancete!$F:$F,WP!$B:$B)+SUMIFS(Balancete!I:I,Balancete!$F:$F,WP!$B:$B)</f>
        <v>392495.80999999994</v>
      </c>
      <c r="AK6" s="17">
        <f>-SUMIFS(Balancete!K:K,Balancete!$F:$F,WP!$B:$B)+SUMIFS(Balancete!J:J,Balancete!$F:$F,WP!$B:$B)</f>
        <v>263767.02000000014</v>
      </c>
      <c r="AL6" s="17">
        <f>-SUMIFS(Balancete!L:L,Balancete!$F:$F,WP!$B:$B)+SUMIFS(Balancete!K:K,Balancete!$F:$F,WP!$B:$B)</f>
        <v>145865.72999999998</v>
      </c>
      <c r="AM6" s="17">
        <f>-SUMIFS(Balancete!M:M,Balancete!$F:$F,WP!$B:$B)+SUMIFS(Balancete!L:L,Balancete!$F:$F,WP!$B:$B)</f>
        <v>124428.52000000002</v>
      </c>
      <c r="AN6" s="17">
        <f>-SUMIFS(Balancete!N:N,Balancete!$F:$F,WP!$B:$B)+SUMIFS(Balancete!M:M,Balancete!$F:$F,WP!$B:$B)</f>
        <v>135804.22999999998</v>
      </c>
      <c r="AO6" s="17">
        <f>-SUMIFS(Balancete!O:O,Balancete!$F:$F,WP!$B:$B)+SUMIFS(Balancete!N:N,Balancete!$F:$F,WP!$B:$B)</f>
        <v>135880.16999999993</v>
      </c>
      <c r="AP6" s="17">
        <f>-SUMIFS(Balancete!P:P,Balancete!$F:$F,WP!$B:$B)+SUMIFS(Balancete!O:O,Balancete!$F:$F,WP!$B:$B)</f>
        <v>100381.11999999988</v>
      </c>
      <c r="AQ6" s="17">
        <f>-SUMIFS(Balancete!Q:Q,Balancete!$F:$F,WP!$B:$B)+SUMIFS(Balancete!P:P,Balancete!$F:$F,WP!$B:$B)</f>
        <v>92327.81000000006</v>
      </c>
      <c r="AR6" s="17">
        <f>-SUMIFS(Balancete!R:R,Balancete!$F:$F,WP!$B:$B)+SUMIFS(Balancete!Q:Q,Balancete!$F:$F,WP!$B:$B)</f>
        <v>84849.19999999995</v>
      </c>
      <c r="AS6" s="17">
        <f>-SUMIFS(Balancete!S:S,Balancete!$F:$F,WP!$B:$B)+SUMIFS(Balancete!R:R,Balancete!$F:$F,WP!$B:$B)</f>
        <v>68375.6000000001</v>
      </c>
      <c r="AT6" s="17">
        <f>-SUMIFS(Balancete!T:T,Balancete!$F:$F,WP!$B:$B)+SUMIFS(Balancete!S:S,Balancete!$F:$F,WP!$B:$B)</f>
        <v>72839.69999999995</v>
      </c>
      <c r="AU6" s="4">
        <f>SUM(AI6:AT6)</f>
        <v>2048079.69</v>
      </c>
    </row>
    <row r="7" spans="2:47" x14ac:dyDescent="0.25">
      <c r="B7" s="10" t="s">
        <v>10</v>
      </c>
      <c r="C7" s="15" t="s">
        <v>11</v>
      </c>
      <c r="D7" s="16" t="s">
        <v>7</v>
      </c>
      <c r="E7" s="17">
        <f>-SUMIFS(Balancete!AJ:AJ,Balancete!$F:$F,WP!$B:$B)</f>
        <v>3214398.4</v>
      </c>
      <c r="F7" s="17">
        <f>-SUMIFS(Balancete!AK:AK,Balancete!$F:$F,WP!$B:$B)+SUMIFS(Balancete!AJ:AJ,Balancete!$F:$F,WP!$B:$B)</f>
        <v>3208479.0100000002</v>
      </c>
      <c r="G7" s="17">
        <f>-SUMIFS(Balancete!AL:AL,Balancete!$F:$F,WP!$B:$B)+SUMIFS(Balancete!AK:AK,Balancete!$F:$F,WP!$B:$B)</f>
        <v>3101610.5</v>
      </c>
      <c r="H7" s="17">
        <f>-SUMIFS(Balancete!AM:AM,Balancete!$F:$F,WP!$B:$B)+SUMIFS(Balancete!AL:AL,Balancete!$F:$F,WP!$B:$B)</f>
        <v>3243655.09</v>
      </c>
      <c r="I7" s="17">
        <f>-SUMIFS(Balancete!AN:AN,Balancete!$F:$F,WP!$B:$B)+SUMIFS(Balancete!AM:AM,Balancete!$F:$F,WP!$B:$B)</f>
        <v>4409549.030000001</v>
      </c>
      <c r="J7" s="17">
        <f>-SUMIFS(Balancete!AO:AO,Balancete!$F:$F,WP!$B:$B)+SUMIFS(Balancete!AN:AN,Balancete!$F:$F,WP!$B:$B)</f>
        <v>4681999.259999998</v>
      </c>
      <c r="K7" s="17">
        <f>-SUMIFS(Balancete!AP:AP,Balancete!$F:$F,WP!$B:$B)+SUMIFS(Balancete!AO:AO,Balancete!$F:$F,WP!$B:$B)</f>
        <v>4231277.690000001</v>
      </c>
      <c r="L7" s="17">
        <f>-SUMIFS(Balancete!AQ:AQ,Balancete!$F:$F,WP!$B:$B)+SUMIFS(Balancete!AP:AP,Balancete!$F:$F,WP!$B:$B)</f>
        <v>4234898.460000001</v>
      </c>
      <c r="M7" s="17">
        <f>-SUMIFS(Balancete!AR:AR,Balancete!$F:$F,WP!$B:$B)+SUMIFS(Balancete!AQ:AQ,Balancete!$F:$F,WP!$B:$B)</f>
        <v>4249521.309999999</v>
      </c>
      <c r="N7" s="17"/>
      <c r="O7" s="17"/>
      <c r="P7" s="17"/>
      <c r="Q7" s="4">
        <f>SUM(E7:P7)</f>
        <v>34575388.75</v>
      </c>
      <c r="R7" s="18">
        <f t="shared" si="18"/>
        <v>-0.0871355824965575</v>
      </c>
      <c r="T7" s="17">
        <f>-SUMIFS(Balancete!W:W,Balancete!$F:$F,WP!$B:$B)</f>
        <v>1879686</v>
      </c>
      <c r="U7" s="17">
        <f>-SUMIFS(Balancete!X:X,Balancete!$F:$F,WP!$B:$B)+SUMIFS(Balancete!W:W,Balancete!$F:$F,WP!$B:$B)</f>
        <v>2687446.08</v>
      </c>
      <c r="V7" s="17">
        <f>-SUMIFS(Balancete!Y:Y,Balancete!$F:$F,WP!$B:$B)+SUMIFS(Balancete!X:X,Balancete!$F:$F,WP!$B:$B)</f>
        <v>2973621.5</v>
      </c>
      <c r="W7" s="17">
        <f>-SUMIFS(Balancete!Z:Z,Balancete!$F:$F,WP!$B:$B)+SUMIFS(Balancete!Y:Y,Balancete!$F:$F,WP!$B:$B)</f>
        <v>2881682.5</v>
      </c>
      <c r="X7" s="17">
        <f>-SUMIFS(Balancete!AA:AA,Balancete!$F:$F,WP!$B:$B)+SUMIFS(Balancete!Z:Z,Balancete!$F:$F,WP!$B:$B)</f>
        <v>3085756.5</v>
      </c>
      <c r="Y7" s="17">
        <f>-SUMIFS(Balancete!AB:AB,Balancete!$F:$F,WP!$B:$B)+SUMIFS(Balancete!AA:AA,Balancete!$F:$F,WP!$B:$B)</f>
        <v>3278849.999999998</v>
      </c>
      <c r="Z7" s="17">
        <f>-SUMIFS(Balancete!AC:AC,Balancete!$F:$F,WP!$B:$B)+SUMIFS(Balancete!AB:AB,Balancete!$F:$F,WP!$B:$B)</f>
        <v>2862373.5</v>
      </c>
      <c r="AA7" s="17">
        <f>-SUMIFS(Balancete!AD:AD,Balancete!$F:$F,WP!$B:$B)+SUMIFS(Balancete!AC:AC,Balancete!$F:$F,WP!$B:$B)</f>
        <v>4190206.5</v>
      </c>
      <c r="AB7" s="17">
        <f>-SUMIFS(Balancete!AE:AE,Balancete!$F:$F,WP!$B:$B)+SUMIFS(Balancete!AD:AD,Balancete!$F:$F,WP!$B:$B)</f>
        <v>3547685</v>
      </c>
      <c r="AC7" s="17">
        <f>-SUMIFS(Balancete!AF:AF,Balancete!$F:$F,WP!$B:$B)+SUMIFS(Balancete!AE:AE,Balancete!$F:$F,WP!$B:$B)</f>
        <v>3393157.8000000007</v>
      </c>
      <c r="AD7" s="17">
        <f>-SUMIFS(Balancete!AG:AG,Balancete!$F:$F,WP!$B:$B)+SUMIFS(Balancete!AF:AF,Balancete!$F:$F,WP!$B:$B)</f>
        <v>3664596.5000000037</v>
      </c>
      <c r="AE7" s="17">
        <f>-SUMIFS(Balancete!AH:AH,Balancete!$F:$F,WP!$B:$B)+SUMIFS(Balancete!AG:AG,Balancete!$F:$F,WP!$B:$B)</f>
        <v>3430649</v>
      </c>
      <c r="AF7" s="4">
        <f>SUM(T7:AE7)</f>
        <v>37875710.88</v>
      </c>
      <c r="AG7" s="18">
        <f t="shared" si="19"/>
        <v>0.7219732246168118</v>
      </c>
      <c r="AI7" s="17">
        <f>-SUMIFS(Balancete!I:I,Balancete!$F:$F,WP!$B:$B)</f>
        <v>0</v>
      </c>
      <c r="AJ7" s="17">
        <f>-SUMIFS(Balancete!J:J,Balancete!$F:$F,WP!$B:$B)+SUMIFS(Balancete!I:I,Balancete!$F:$F,WP!$B:$B)</f>
        <v>0</v>
      </c>
      <c r="AK7" s="17">
        <f>-SUMIFS(Balancete!K:K,Balancete!$F:$F,WP!$B:$B)+SUMIFS(Balancete!J:J,Balancete!$F:$F,WP!$B:$B)</f>
        <v>856229.4</v>
      </c>
      <c r="AL7" s="17">
        <f>-SUMIFS(Balancete!L:L,Balancete!$F:$F,WP!$B:$B)+SUMIFS(Balancete!K:K,Balancete!$F:$F,WP!$B:$B)</f>
        <v>2080450.6400000001</v>
      </c>
      <c r="AM7" s="17">
        <f>-SUMIFS(Balancete!M:M,Balancete!$F:$F,WP!$B:$B)+SUMIFS(Balancete!L:L,Balancete!$F:$F,WP!$B:$B)</f>
        <v>1908931.0099999998</v>
      </c>
      <c r="AN7" s="17">
        <f>-SUMIFS(Balancete!N:N,Balancete!$F:$F,WP!$B:$B)+SUMIFS(Balancete!M:M,Balancete!$F:$F,WP!$B:$B)</f>
        <v>1813909.12</v>
      </c>
      <c r="AO7" s="17">
        <f>-SUMIFS(Balancete!O:O,Balancete!$F:$F,WP!$B:$B)+SUMIFS(Balancete!N:N,Balancete!$F:$F,WP!$B:$B)</f>
        <v>2379811.3200000003</v>
      </c>
      <c r="AP7" s="17">
        <f>-SUMIFS(Balancete!P:P,Balancete!$F:$F,WP!$B:$B)+SUMIFS(Balancete!O:O,Balancete!$F:$F,WP!$B:$B)</f>
        <v>2194142.959999999</v>
      </c>
      <c r="AQ7" s="17">
        <f>-SUMIFS(Balancete!Q:Q,Balancete!$F:$F,WP!$B:$B)+SUMIFS(Balancete!P:P,Balancete!$F:$F,WP!$B:$B)</f>
        <v>2610801.67</v>
      </c>
      <c r="AR7" s="17">
        <f>-SUMIFS(Balancete!R:R,Balancete!$F:$F,WP!$B:$B)+SUMIFS(Balancete!Q:Q,Balancete!$F:$F,WP!$B:$B)</f>
        <v>2624624.5</v>
      </c>
      <c r="AS7" s="17">
        <f>-SUMIFS(Balancete!S:S,Balancete!$F:$F,WP!$B:$B)+SUMIFS(Balancete!R:R,Balancete!$F:$F,WP!$B:$B)</f>
        <v>2866877.000000002</v>
      </c>
      <c r="AT7" s="17">
        <f>-SUMIFS(Balancete!T:T,Balancete!$F:$F,WP!$B:$B)+SUMIFS(Balancete!S:S,Balancete!$F:$F,WP!$B:$B)</f>
        <v>2659750.7300000004</v>
      </c>
      <c r="AU7" s="4">
        <f>SUM(AI7:AT7)</f>
        <v>21995528.35</v>
      </c>
    </row>
    <row r="8" spans="2:47" x14ac:dyDescent="0.25">
      <c r="B8" s="10"/>
      <c r="C8" s="19" t="s">
        <v>12</v>
      </c>
      <c r="D8" s="20" t="s">
        <v>13</v>
      </c>
      <c r="F8" s="21">
        <f>F5/E5-1</f>
        <v>-0.004679746320454092</v>
      </c>
      <c r="G8" s="21">
        <f>G5/F5-1</f>
        <v>-0.02932499545035505</v>
      </c>
      <c r="H8" s="21">
        <f>H5/G5-1</f>
        <v>0.04247887896990421</v>
      </c>
      <c r="I8" s="21">
        <f t="shared" ref="I8:K8" si="20">I5/H5-1</f>
        <v>0.35165509339004375</v>
      </c>
      <c r="J8" s="21">
        <f t="shared" si="20"/>
        <v>0.06983067613693517</v>
      </c>
      <c r="K8" s="21">
        <f t="shared" si="20"/>
        <v>-0.08699962472182132</v>
      </c>
      <c r="L8" s="21">
        <f t="shared" ref="L8:M8" si="21">L5/K5-1</f>
        <v>0.049548401236261475</v>
      </c>
      <c r="M8" s="21">
        <f t="shared" si="21"/>
        <v>-0.02969905759189484</v>
      </c>
      <c r="N8" s="21"/>
      <c r="O8" s="21"/>
      <c r="P8" s="21"/>
      <c r="Q8" s="18">
        <f>Q5/AF5-1</f>
        <v>-0.06690823801899026</v>
      </c>
      <c r="R8" s="18"/>
      <c r="U8" s="21">
        <f>U5/T5-1</f>
        <v>0.40081403770694957</v>
      </c>
      <c r="V8" s="21">
        <f t="shared" ref="V8" si="22">V5/U5-1</f>
        <v>0.10558791661460054</v>
      </c>
      <c r="W8" s="21">
        <f t="shared" ref="W8" si="23">W5/V5-1</f>
        <v>-0.03394457537646478</v>
      </c>
      <c r="X8" s="21">
        <f t="shared" ref="X8" si="24">X5/W5-1</f>
        <v>0.06705165163189708</v>
      </c>
      <c r="Y8" s="21">
        <f t="shared" ref="Y8" si="25">Y5/X5-1</f>
        <v>0.06338553577669548</v>
      </c>
      <c r="Z8" s="21">
        <f t="shared" ref="Z8" si="26">Z5/Y5-1</f>
        <v>-0.12644221714421033</v>
      </c>
      <c r="AA8" s="21">
        <f t="shared" ref="AA8" si="27">AA5/Z5-1</f>
        <v>0.4631543177691202</v>
      </c>
      <c r="AB8" s="21">
        <f t="shared" ref="AB8" si="28">AB5/AA5-1</f>
        <v>-0.15430137980701497</v>
      </c>
      <c r="AC8" s="21">
        <f t="shared" ref="AC8" si="29">AC5/AB5-1</f>
        <v>-0.04532408461804316</v>
      </c>
      <c r="AD8" s="21">
        <f t="shared" ref="AD8" si="30">AD5/AC5-1</f>
        <v>0.0792709121398889</v>
      </c>
      <c r="AE8" s="21">
        <f t="shared" ref="AE8" si="31">AE5/AD5-1</f>
        <v>-0.0660773707247555</v>
      </c>
      <c r="AF8" s="18">
        <f>AF5/AU5-1</f>
        <v>0.5965349749562794</v>
      </c>
      <c r="AG8" s="18"/>
      <c r="AJ8" s="21">
        <f>AJ5/AI5-1</f>
        <v>-0.08947372132791753</v>
      </c>
      <c r="AK8" s="21">
        <f t="shared" ref="AK8:AT8" si="32">AK5/AJ5-1</f>
        <v>1.8535245255229613</v>
      </c>
      <c r="AL8" s="21">
        <f t="shared" si="32"/>
        <v>0.9877888270392863</v>
      </c>
      <c r="AM8" s="21">
        <f t="shared" si="32"/>
        <v>-0.08667089844018905</v>
      </c>
      <c r="AN8" s="21">
        <f t="shared" si="32"/>
        <v>-0.0411369355816773</v>
      </c>
      <c r="AO8" s="21">
        <f t="shared" si="32"/>
        <v>0.29028787231723063</v>
      </c>
      <c r="AP8" s="21">
        <f t="shared" si="32"/>
        <v>-0.0879151560829905</v>
      </c>
      <c r="AQ8" s="21">
        <f t="shared" si="32"/>
        <v>0.17807849721934543</v>
      </c>
      <c r="AR8" s="21">
        <f t="shared" si="32"/>
        <v>0.0023469907923168165</v>
      </c>
      <c r="AS8" s="21">
        <f t="shared" si="32"/>
        <v>0.08332943036132878</v>
      </c>
      <c r="AT8" s="21">
        <f t="shared" si="32"/>
        <v>-0.0690442008295985</v>
      </c>
      <c r="AU8" s="1"/>
    </row>
    <row r="9" spans="2:47" x14ac:dyDescent="0.25">
      <c r="B9" s="10"/>
      <c r="C9" s="1"/>
      <c r="Q9" s="1"/>
      <c r="R9" s="18"/>
      <c r="AF9" s="1"/>
      <c r="AG9" s="18"/>
      <c r="AU9" s="1"/>
    </row>
    <row r="10" spans="2:47" x14ac:dyDescent="0.25">
      <c r="B10" s="10"/>
      <c r="C10" s="22" t="s">
        <v>14</v>
      </c>
      <c r="D10" s="23" t="s">
        <v>7</v>
      </c>
      <c r="E10" s="13">
        <f>E12+E14</f>
        <v>-313821.26999999996</v>
      </c>
      <c r="F10" s="13">
        <f t="shared" ref="F10:G10" si="33">F12+F14</f>
        <v>-315645.24000000005</v>
      </c>
      <c r="G10" s="13">
        <f t="shared" si="33"/>
        <v>-385626.97</v>
      </c>
      <c r="H10" s="13">
        <f t="shared" ref="H10:J10" si="34">H12+H14</f>
        <v>-428117.3400000001</v>
      </c>
      <c r="I10" s="13">
        <f t="shared" si="34"/>
        <v>-612029.5399999998</v>
      </c>
      <c r="J10" s="13">
        <f t="shared" si="34"/>
        <v>-655377.79</v>
      </c>
      <c r="K10" s="13">
        <f t="shared" ref="K10:L10" si="35">K12+K14</f>
        <v>-611829.9700000002</v>
      </c>
      <c r="L10" s="13">
        <f t="shared" si="35"/>
        <v>-622395.19</v>
      </c>
      <c r="M10" s="13">
        <f t="shared" ref="M10" si="36">M12+M14</f>
        <v>-608636.1599999997</v>
      </c>
      <c r="N10" s="13"/>
      <c r="O10" s="13"/>
      <c r="P10" s="13"/>
      <c r="Q10" s="13">
        <f t="shared" ref="Q10" si="37">Q12+Q14</f>
        <v>-4553479.47</v>
      </c>
      <c r="R10" s="14">
        <f t="shared" ref="R10" si="38">Q10/AF10-1</f>
        <v>0.05945385169459172</v>
      </c>
      <c r="T10" s="13">
        <f>T12+T14</f>
        <v>-229555.18000000002</v>
      </c>
      <c r="U10" s="13">
        <f t="shared" ref="U10:AF10" si="39">U12+U14</f>
        <v>-322491.81999999995</v>
      </c>
      <c r="V10" s="13">
        <f t="shared" si="39"/>
        <v>-366107.7299999999</v>
      </c>
      <c r="W10" s="13">
        <f t="shared" si="39"/>
        <v>-345339.3600000001</v>
      </c>
      <c r="X10" s="13">
        <f t="shared" si="39"/>
        <v>-370572.8300000001</v>
      </c>
      <c r="Y10" s="13">
        <f t="shared" si="39"/>
        <v>-375454.8899999999</v>
      </c>
      <c r="Z10" s="13">
        <f t="shared" si="39"/>
        <v>-342444.8099999998</v>
      </c>
      <c r="AA10" s="13">
        <f t="shared" si="39"/>
        <v>-488023.9400000004</v>
      </c>
      <c r="AB10" s="13">
        <f t="shared" si="39"/>
        <v>-421077.27</v>
      </c>
      <c r="AC10" s="13">
        <f t="shared" si="39"/>
        <v>-328873.1199999992</v>
      </c>
      <c r="AD10" s="13">
        <f t="shared" si="39"/>
        <v>-358179.30000000075</v>
      </c>
      <c r="AE10" s="13">
        <f t="shared" si="39"/>
        <v>-349829.5499999998</v>
      </c>
      <c r="AF10" s="13">
        <f t="shared" si="39"/>
        <v>-4297949.8</v>
      </c>
      <c r="AG10" s="14">
        <f t="shared" ref="AG10:AG14" si="40">AF10/AU10-1</f>
        <v>0.5944221756933383</v>
      </c>
      <c r="AI10" s="13">
        <f>AI12+AI14</f>
        <v>-30445.11</v>
      </c>
      <c r="AJ10" s="13">
        <f t="shared" ref="AJ10:AU10" si="41">AJ12+AJ14</f>
        <v>-27114.07</v>
      </c>
      <c r="AK10" s="13">
        <f t="shared" si="41"/>
        <v>-123104.29000000004</v>
      </c>
      <c r="AL10" s="13">
        <f t="shared" si="41"/>
        <v>-222747.53999999992</v>
      </c>
      <c r="AM10" s="13">
        <f t="shared" si="41"/>
        <v>-206020.72000000003</v>
      </c>
      <c r="AN10" s="13">
        <f t="shared" si="41"/>
        <v>-198729.28999999992</v>
      </c>
      <c r="AO10" s="13">
        <f t="shared" si="41"/>
        <v>-302566.2100000001</v>
      </c>
      <c r="AP10" s="13">
        <f t="shared" si="41"/>
        <v>-271976.6499999999</v>
      </c>
      <c r="AQ10" s="13">
        <f t="shared" si="41"/>
        <v>-326339.3600000001</v>
      </c>
      <c r="AR10" s="13">
        <f t="shared" si="41"/>
        <v>-318157.5900000001</v>
      </c>
      <c r="AS10" s="13">
        <f t="shared" si="41"/>
        <v>-346030.2799999998</v>
      </c>
      <c r="AT10" s="13">
        <f t="shared" si="41"/>
        <v>-322384.81000000006</v>
      </c>
      <c r="AU10" s="13">
        <f t="shared" si="41"/>
        <v>-2695615.92</v>
      </c>
    </row>
    <row r="11" spans="2:47" x14ac:dyDescent="0.25">
      <c r="B11" s="10"/>
      <c r="C11" s="24" t="s">
        <v>15</v>
      </c>
      <c r="D11" s="25" t="s">
        <v>13</v>
      </c>
      <c r="E11" s="21">
        <f>E10/E5</f>
        <v>-0.09520130773826206</v>
      </c>
      <c r="F11" s="21">
        <f t="shared" ref="F11:G11" si="42">F10/F5</f>
        <v>-0.09620484437602338</v>
      </c>
      <c r="G11" s="21">
        <f t="shared" si="42"/>
        <v>-0.12108525215726973</v>
      </c>
      <c r="H11" s="21">
        <f t="shared" ref="H11:J11" si="43">H10/H5</f>
        <v>-0.12894942328644612</v>
      </c>
      <c r="I11" s="21">
        <f t="shared" si="43"/>
        <v>-0.13638389351959054</v>
      </c>
      <c r="J11" s="21">
        <f t="shared" si="43"/>
        <v>-0.13651091366963894</v>
      </c>
      <c r="K11" s="21">
        <f t="shared" ref="K11:L11" si="44">K10/K5</f>
        <v>-0.13958393731950625</v>
      </c>
      <c r="L11" s="21">
        <f t="shared" si="44"/>
        <v>-0.13529085894421689</v>
      </c>
      <c r="M11" s="21">
        <f t="shared" ref="M11" si="45">M10/M5</f>
        <v>-0.13634949195749888</v>
      </c>
      <c r="N11" s="21"/>
      <c r="O11" s="21"/>
      <c r="P11" s="21"/>
      <c r="Q11" s="21">
        <f t="shared" ref="Q11" si="46">Q10/Q5</f>
        <v>-0.12712792288904887</v>
      </c>
      <c r="R11" s="21"/>
      <c r="T11" s="21">
        <f>T10/T5</f>
        <v>-0.11742673959377026</v>
      </c>
      <c r="U11" s="21">
        <f t="shared" ref="U11" si="47">U10/U5</f>
        <v>-0.11776551170071298</v>
      </c>
      <c r="V11" s="21">
        <f t="shared" ref="V11" si="48">V10/V5</f>
        <v>-0.12092470467299539</v>
      </c>
      <c r="W11" s="21">
        <f t="shared" ref="W11" si="49">W10/W5</f>
        <v>-0.11807288448139776</v>
      </c>
      <c r="X11" s="21">
        <f t="shared" ref="X11" si="50">X10/X5</f>
        <v>-0.11873868229009756</v>
      </c>
      <c r="Y11" s="21">
        <f t="shared" ref="Y11" si="51">Y10/Y5</f>
        <v>-0.11313205270441673</v>
      </c>
      <c r="Z11" s="21">
        <f t="shared" ref="Z11" si="52">Z10/Z5</f>
        <v>-0.11812092882779346</v>
      </c>
      <c r="AA11" s="21">
        <f t="shared" ref="AA11" si="53">AA10/AA5</f>
        <v>-0.11505016831214333</v>
      </c>
      <c r="AB11" s="21">
        <f t="shared" ref="AB11" si="54">AB10/AB5</f>
        <v>-0.11737951428912925</v>
      </c>
      <c r="AC11" s="21">
        <f t="shared" ref="AC11" si="55">AC10/AC5</f>
        <v>-0.0960291139454325</v>
      </c>
      <c r="AD11" s="21">
        <f t="shared" ref="AD11" si="56">AD10/AD5</f>
        <v>-0.09690463592029538</v>
      </c>
      <c r="AE11" s="21">
        <f t="shared" ref="AE11" si="57">AE10/AE5</f>
        <v>-0.10134204496933806</v>
      </c>
      <c r="AF11" s="21">
        <f t="shared" ref="AF11" si="58">AF10/AF5</f>
        <v>-0.11196525207378609</v>
      </c>
      <c r="AG11" s="21"/>
      <c r="AI11" s="21">
        <f>AI10/AI5</f>
        <v>-0.07062769080786419</v>
      </c>
      <c r="AJ11" s="21">
        <f t="shared" ref="AJ11:AU11" si="59">AJ10/AJ5</f>
        <v>-0.06908117057351518</v>
      </c>
      <c r="AK11" s="21">
        <f t="shared" si="59"/>
        <v>-0.10991489597797109</v>
      </c>
      <c r="AL11" s="21">
        <f t="shared" si="59"/>
        <v>-0.10005206043559745</v>
      </c>
      <c r="AM11" s="21">
        <f t="shared" si="59"/>
        <v>-0.10132036020211342</v>
      </c>
      <c r="AN11" s="21">
        <f t="shared" si="59"/>
        <v>-0.10192743974389872</v>
      </c>
      <c r="AO11" s="21">
        <f t="shared" si="59"/>
        <v>-0.12027158783289443</v>
      </c>
      <c r="AP11" s="21">
        <f t="shared" si="59"/>
        <v>-0.11853292470131759</v>
      </c>
      <c r="AQ11" s="21">
        <f t="shared" si="59"/>
        <v>-0.12072649956819682</v>
      </c>
      <c r="AR11" s="21">
        <f t="shared" si="59"/>
        <v>-0.11742412926909018</v>
      </c>
      <c r="AS11" s="21">
        <f t="shared" si="59"/>
        <v>-0.11788773477280952</v>
      </c>
      <c r="AT11" s="21">
        <f t="shared" si="59"/>
        <v>-0.11797772782216762</v>
      </c>
      <c r="AU11" s="21">
        <f t="shared" si="59"/>
        <v>-0.11211361936675455</v>
      </c>
    </row>
    <row r="12" spans="2:47" x14ac:dyDescent="0.25">
      <c r="B12" s="10" t="s">
        <v>16</v>
      </c>
      <c r="C12" s="26" t="s">
        <v>17</v>
      </c>
      <c r="D12" s="27" t="s">
        <v>7</v>
      </c>
      <c r="E12" s="17">
        <f>-SUMIFS(Balancete!AJ:AJ,Balancete!$F:$F,WP!$B:$B)</f>
        <v>-313821.26999999996</v>
      </c>
      <c r="F12" s="17">
        <f>-SUMIFS(Balancete!AK:AK,Balancete!$F:$F,WP!$B:$B)+SUMIFS(Balancete!AJ:AJ,Balancete!$F:$F,WP!$B:$B)</f>
        <v>-315645.24000000005</v>
      </c>
      <c r="G12" s="17">
        <f>-SUMIFS(Balancete!AL:AL,Balancete!$F:$F,WP!$B:$B)+SUMIFS(Balancete!AK:AK,Balancete!$F:$F,WP!$B:$B)</f>
        <v>-385626.97</v>
      </c>
      <c r="H12" s="17">
        <f>-SUMIFS(Balancete!AM:AM,Balancete!$F:$F,WP!$B:$B)+SUMIFS(Balancete!AL:AL,Balancete!$F:$F,WP!$B:$B)</f>
        <v>-428117.3400000001</v>
      </c>
      <c r="I12" s="17">
        <f>-SUMIFS(Balancete!AN:AN,Balancete!$F:$F,WP!$B:$B)+SUMIFS(Balancete!AM:AM,Balancete!$F:$F,WP!$B:$B)</f>
        <v>-612029.5399999998</v>
      </c>
      <c r="J12" s="17">
        <f>-SUMIFS(Balancete!AO:AO,Balancete!$F:$F,WP!$B:$B)+SUMIFS(Balancete!AN:AN,Balancete!$F:$F,WP!$B:$B)</f>
        <v>-655377.79</v>
      </c>
      <c r="K12" s="17">
        <f>-SUMIFS(Balancete!AP:AP,Balancete!$F:$F,WP!$B:$B)+SUMIFS(Balancete!AO:AO,Balancete!$F:$F,WP!$B:$B)</f>
        <v>-611829.9700000002</v>
      </c>
      <c r="L12" s="17">
        <f>-SUMIFS(Balancete!AQ:AQ,Balancete!$F:$F,WP!$B:$B)+SUMIFS(Balancete!AP:AP,Balancete!$F:$F,WP!$B:$B)</f>
        <v>-622395.19</v>
      </c>
      <c r="M12" s="17">
        <f>-SUMIFS(Balancete!AR:AR,Balancete!$F:$F,WP!$B:$B)+SUMIFS(Balancete!AQ:AQ,Balancete!$F:$F,WP!$B:$B)</f>
        <v>-608636.1599999997</v>
      </c>
      <c r="N12" s="17"/>
      <c r="O12" s="17"/>
      <c r="P12" s="17"/>
      <c r="Q12" s="4">
        <f>SUM(E12:P12)</f>
        <v>-4553479.47</v>
      </c>
      <c r="R12" s="18">
        <f t="shared" ref="R12" si="60">Q12/AF12-1</f>
        <v>0.059941608092417775</v>
      </c>
      <c r="T12" s="17">
        <f>-SUMIFS(Balancete!W:W,Balancete!$F:$F,WP!$B:$B)</f>
        <v>-229555.18000000002</v>
      </c>
      <c r="U12" s="17">
        <f>-SUMIFS(Balancete!X:X,Balancete!$F:$F,WP!$B:$B)+SUMIFS(Balancete!W:W,Balancete!$F:$F,WP!$B:$B)</f>
        <v>-321411.81999999995</v>
      </c>
      <c r="V12" s="17">
        <f>-SUMIFS(Balancete!Y:Y,Balancete!$F:$F,WP!$B:$B)+SUMIFS(Balancete!X:X,Balancete!$F:$F,WP!$B:$B)</f>
        <v>-365209.92999999993</v>
      </c>
      <c r="W12" s="17">
        <f>-SUMIFS(Balancete!Z:Z,Balancete!$F:$F,WP!$B:$B)+SUMIFS(Balancete!Y:Y,Balancete!$F:$F,WP!$B:$B)</f>
        <v>-345339.3600000001</v>
      </c>
      <c r="X12" s="17">
        <f>-SUMIFS(Balancete!AA:AA,Balancete!$F:$F,WP!$B:$B)+SUMIFS(Balancete!Z:Z,Balancete!$F:$F,WP!$B:$B)</f>
        <v>-370572.8300000001</v>
      </c>
      <c r="Y12" s="17">
        <f>-SUMIFS(Balancete!AB:AB,Balancete!$F:$F,WP!$B:$B)+SUMIFS(Balancete!AA:AA,Balancete!$F:$F,WP!$B:$B)</f>
        <v>-375454.8899999999</v>
      </c>
      <c r="Z12" s="17">
        <f>-SUMIFS(Balancete!AC:AC,Balancete!$F:$F,WP!$B:$B)+SUMIFS(Balancete!AB:AB,Balancete!$F:$F,WP!$B:$B)</f>
        <v>-342444.8099999998</v>
      </c>
      <c r="AA12" s="17">
        <f>-SUMIFS(Balancete!AD:AD,Balancete!$F:$F,WP!$B:$B)+SUMIFS(Balancete!AC:AC,Balancete!$F:$F,WP!$B:$B)</f>
        <v>-488023.9400000004</v>
      </c>
      <c r="AB12" s="17">
        <f>-SUMIFS(Balancete!AE:AE,Balancete!$F:$F,WP!$B:$B)+SUMIFS(Balancete!AD:AD,Balancete!$F:$F,WP!$B:$B)</f>
        <v>-421077.27</v>
      </c>
      <c r="AC12" s="17">
        <f>-SUMIFS(Balancete!AF:AF,Balancete!$F:$F,WP!$B:$B)+SUMIFS(Balancete!AE:AE,Balancete!$F:$F,WP!$B:$B)</f>
        <v>-328873.1199999992</v>
      </c>
      <c r="AD12" s="17">
        <f>-SUMIFS(Balancete!AG:AG,Balancete!$F:$F,WP!$B:$B)+SUMIFS(Balancete!AF:AF,Balancete!$F:$F,WP!$B:$B)</f>
        <v>-358179.30000000075</v>
      </c>
      <c r="AE12" s="17">
        <f>-SUMIFS(Balancete!AH:AH,Balancete!$F:$F,WP!$B:$B)+SUMIFS(Balancete!AG:AG,Balancete!$F:$F,WP!$B:$B)</f>
        <v>-349829.5499999998</v>
      </c>
      <c r="AF12" s="4">
        <f>SUM(T12:AE12)</f>
        <v>-4295972</v>
      </c>
      <c r="AG12" s="18">
        <f t="shared" si="40"/>
        <v>0.5973054204027815</v>
      </c>
      <c r="AI12" s="17">
        <f>-SUMIFS(Balancete!I:I,Balancete!$F:$F,WP!$B:$B)</f>
        <v>-30445.11</v>
      </c>
      <c r="AJ12" s="17">
        <f>-SUMIFS(Balancete!J:J,Balancete!$F:$F,WP!$B:$B)+SUMIFS(Balancete!I:I,Balancete!$F:$F,WP!$B:$B)</f>
        <v>-27114.07</v>
      </c>
      <c r="AK12" s="17">
        <f>-SUMIFS(Balancete!K:K,Balancete!$F:$F,WP!$B:$B)+SUMIFS(Balancete!J:J,Balancete!$F:$F,WP!$B:$B)</f>
        <v>-123104.29000000004</v>
      </c>
      <c r="AL12" s="17">
        <f>-SUMIFS(Balancete!L:L,Balancete!$F:$F,WP!$B:$B)+SUMIFS(Balancete!K:K,Balancete!$F:$F,WP!$B:$B)</f>
        <v>-222747.53999999992</v>
      </c>
      <c r="AM12" s="17">
        <f>-SUMIFS(Balancete!M:M,Balancete!$F:$F,WP!$B:$B)+SUMIFS(Balancete!L:L,Balancete!$F:$F,WP!$B:$B)</f>
        <v>-206020.72000000003</v>
      </c>
      <c r="AN12" s="17">
        <f>-SUMIFS(Balancete!N:N,Balancete!$F:$F,WP!$B:$B)+SUMIFS(Balancete!M:M,Balancete!$F:$F,WP!$B:$B)</f>
        <v>-198729.28999999992</v>
      </c>
      <c r="AO12" s="17">
        <f>-SUMIFS(Balancete!O:O,Balancete!$F:$F,WP!$B:$B)+SUMIFS(Balancete!N:N,Balancete!$F:$F,WP!$B:$B)</f>
        <v>-302566.2100000001</v>
      </c>
      <c r="AP12" s="17">
        <f>-SUMIFS(Balancete!P:P,Balancete!$F:$F,WP!$B:$B)+SUMIFS(Balancete!O:O,Balancete!$F:$F,WP!$B:$B)</f>
        <v>-271976.6499999999</v>
      </c>
      <c r="AQ12" s="17">
        <f>-SUMIFS(Balancete!Q:Q,Balancete!$F:$F,WP!$B:$B)+SUMIFS(Balancete!P:P,Balancete!$F:$F,WP!$B:$B)</f>
        <v>-326339.3600000001</v>
      </c>
      <c r="AR12" s="17">
        <f>-SUMIFS(Balancete!R:R,Balancete!$F:$F,WP!$B:$B)+SUMIFS(Balancete!Q:Q,Balancete!$F:$F,WP!$B:$B)</f>
        <v>-312053.6100000001</v>
      </c>
      <c r="AS12" s="17">
        <f>-SUMIFS(Balancete!S:S,Balancete!$F:$F,WP!$B:$B)+SUMIFS(Balancete!R:R,Balancete!$F:$F,WP!$B:$B)</f>
        <v>-346030.2799999998</v>
      </c>
      <c r="AT12" s="17">
        <f>-SUMIFS(Balancete!T:T,Balancete!$F:$F,WP!$B:$B)+SUMIFS(Balancete!S:S,Balancete!$F:$F,WP!$B:$B)</f>
        <v>-322384.81000000006</v>
      </c>
      <c r="AU12" s="4">
        <f>SUM(AI12:AT12)</f>
        <v>-2689511.94</v>
      </c>
    </row>
    <row r="13" spans="2:47" x14ac:dyDescent="0.25">
      <c r="B13" s="10"/>
      <c r="C13" s="28" t="s">
        <v>15</v>
      </c>
      <c r="D13" s="25" t="s">
        <v>13</v>
      </c>
      <c r="E13" s="21">
        <f>E12/E5</f>
        <v>-0.09520130773826206</v>
      </c>
      <c r="F13" s="21">
        <f t="shared" ref="F13:G13" si="61">F12/F5</f>
        <v>-0.09620484437602338</v>
      </c>
      <c r="G13" s="21">
        <f t="shared" si="61"/>
        <v>-0.12108525215726973</v>
      </c>
      <c r="H13" s="21">
        <f t="shared" ref="H13:J13" si="62">H12/H5</f>
        <v>-0.12894942328644612</v>
      </c>
      <c r="I13" s="21">
        <f t="shared" si="62"/>
        <v>-0.13638389351959054</v>
      </c>
      <c r="J13" s="21">
        <f t="shared" si="62"/>
        <v>-0.13651091366963894</v>
      </c>
      <c r="K13" s="21">
        <f t="shared" ref="K13:L13" si="63">K12/K5</f>
        <v>-0.13958393731950625</v>
      </c>
      <c r="L13" s="21">
        <f t="shared" si="63"/>
        <v>-0.13529085894421689</v>
      </c>
      <c r="M13" s="21">
        <f t="shared" ref="M13" si="64">M12/M5</f>
        <v>-0.13634949195749888</v>
      </c>
      <c r="N13" s="21"/>
      <c r="O13" s="21"/>
      <c r="P13" s="21"/>
      <c r="Q13" s="21">
        <f t="shared" ref="Q13" si="65">Q12/Q5</f>
        <v>-0.12712792288904887</v>
      </c>
      <c r="R13" s="21"/>
      <c r="T13" s="21">
        <f>T12/T5</f>
        <v>-0.11742673959377026</v>
      </c>
      <c r="U13" s="21">
        <f t="shared" ref="U13" si="66">U12/U5</f>
        <v>-0.11737112416977726</v>
      </c>
      <c r="V13" s="21">
        <f t="shared" ref="V13" si="67">V12/V5</f>
        <v>-0.12062816299698266</v>
      </c>
      <c r="W13" s="21">
        <f t="shared" ref="W13" si="68">W12/W5</f>
        <v>-0.11807288448139776</v>
      </c>
      <c r="X13" s="21">
        <f t="shared" ref="X13" si="69">X12/X5</f>
        <v>-0.11873868229009756</v>
      </c>
      <c r="Y13" s="21">
        <f t="shared" ref="Y13" si="70">Y12/Y5</f>
        <v>-0.11313205270441673</v>
      </c>
      <c r="Z13" s="21">
        <f t="shared" ref="Z13" si="71">Z12/Z5</f>
        <v>-0.11812092882779346</v>
      </c>
      <c r="AA13" s="21">
        <f t="shared" ref="AA13" si="72">AA12/AA5</f>
        <v>-0.11505016831214333</v>
      </c>
      <c r="AB13" s="21">
        <f t="shared" ref="AB13" si="73">AB12/AB5</f>
        <v>-0.11737951428912925</v>
      </c>
      <c r="AC13" s="21">
        <f t="shared" ref="AC13" si="74">AC12/AC5</f>
        <v>-0.0960291139454325</v>
      </c>
      <c r="AD13" s="21">
        <f t="shared" ref="AD13" si="75">AD12/AD5</f>
        <v>-0.09690463592029538</v>
      </c>
      <c r="AE13" s="21">
        <f t="shared" ref="AE13" si="76">AE12/AE5</f>
        <v>-0.10134204496933806</v>
      </c>
      <c r="AF13" s="21">
        <f t="shared" ref="AF13" si="77">AF12/AF5</f>
        <v>-0.1119137286996528</v>
      </c>
      <c r="AG13" s="21"/>
      <c r="AI13" s="21">
        <f>AI12/AI5</f>
        <v>-0.07062769080786419</v>
      </c>
      <c r="AJ13" s="21">
        <f t="shared" ref="AJ13:AU13" si="78">AJ12/AJ5</f>
        <v>-0.06908117057351518</v>
      </c>
      <c r="AK13" s="21">
        <f t="shared" si="78"/>
        <v>-0.10991489597797109</v>
      </c>
      <c r="AL13" s="21">
        <f t="shared" si="78"/>
        <v>-0.10005206043559745</v>
      </c>
      <c r="AM13" s="21">
        <f t="shared" si="78"/>
        <v>-0.10132036020211342</v>
      </c>
      <c r="AN13" s="21">
        <f t="shared" si="78"/>
        <v>-0.10192743974389872</v>
      </c>
      <c r="AO13" s="21">
        <f t="shared" si="78"/>
        <v>-0.12027158783289443</v>
      </c>
      <c r="AP13" s="21">
        <f t="shared" si="78"/>
        <v>-0.11853292470131759</v>
      </c>
      <c r="AQ13" s="21">
        <f t="shared" si="78"/>
        <v>-0.12072649956819682</v>
      </c>
      <c r="AR13" s="21">
        <f t="shared" si="78"/>
        <v>-0.11517130061088988</v>
      </c>
      <c r="AS13" s="21">
        <f t="shared" si="78"/>
        <v>-0.11788773477280952</v>
      </c>
      <c r="AT13" s="21">
        <f t="shared" si="78"/>
        <v>-0.11797772782216762</v>
      </c>
      <c r="AU13" s="21">
        <f t="shared" si="78"/>
        <v>-0.11185974815117639</v>
      </c>
    </row>
    <row r="14" spans="2:47" x14ac:dyDescent="0.25">
      <c r="B14" s="10" t="s">
        <v>18</v>
      </c>
      <c r="C14" s="26" t="s">
        <v>19</v>
      </c>
      <c r="D14" s="27" t="s">
        <v>7</v>
      </c>
      <c r="E14" s="17">
        <f>-SUMIFS(Balancete!AJ:AJ,Balancete!$F:$F,WP!$B:$B)</f>
        <v>0</v>
      </c>
      <c r="F14" s="17">
        <f>-SUMIFS(Balancete!AK:AK,Balancete!$F:$F,WP!$B:$B)+SUMIFS(Balancete!AJ:AJ,Balancete!$F:$F,WP!$B:$B)</f>
        <v>0</v>
      </c>
      <c r="G14" s="17">
        <f>-SUMIFS(Balancete!AL:AL,Balancete!$F:$F,WP!$B:$B)+SUMIFS(Balancete!AK:AK,Balancete!$F:$F,WP!$B:$B)</f>
        <v>0</v>
      </c>
      <c r="H14" s="17">
        <f>-SUMIFS(Balancete!AM:AM,Balancete!$F:$F,WP!$B:$B)+SUMIFS(Balancete!AL:AL,Balancete!$F:$F,WP!$B:$B)</f>
        <v>0</v>
      </c>
      <c r="I14" s="17">
        <f>-SUMIFS(Balancete!AN:AN,Balancete!$F:$F,WP!$B:$B)+SUMIFS(Balancete!AM:AM,Balancete!$F:$F,WP!$B:$B)</f>
        <v>0</v>
      </c>
      <c r="J14" s="17">
        <f>-SUMIFS(Balancete!AO:AO,Balancete!$F:$F,WP!$B:$B)+SUMIFS(Balancete!AN:AN,Balancete!$F:$F,WP!$B:$B)</f>
        <v>0</v>
      </c>
      <c r="K14" s="17">
        <f>-SUMIFS(Balancete!AP:AP,Balancete!$F:$F,WP!$B:$B)+SUMIFS(Balancete!AO:AO,Balancete!$F:$F,WP!$B:$B)</f>
        <v>0</v>
      </c>
      <c r="L14" s="17">
        <f>-SUMIFS(Balancete!AQ:AQ,Balancete!$F:$F,WP!$B:$B)+SUMIFS(Balancete!AP:AP,Balancete!$F:$F,WP!$B:$B)</f>
        <v>0</v>
      </c>
      <c r="M14" s="17">
        <f>-SUMIFS(Balancete!AR:AR,Balancete!$F:$F,WP!$B:$B)+SUMIFS(Balancete!AQ:AQ,Balancete!$F:$F,WP!$B:$B)</f>
        <v>0</v>
      </c>
      <c r="N14" s="17"/>
      <c r="O14" s="17"/>
      <c r="P14" s="17"/>
      <c r="Q14" s="4">
        <f>SUM(E14:P14)</f>
        <v>0</v>
      </c>
      <c r="R14" s="18">
        <f t="shared" ref="R14" si="79">Q14/AF14-1</f>
        <v>-1</v>
      </c>
      <c r="T14" s="17">
        <f>-SUMIFS(Balancete!W:W,Balancete!$F:$F,WP!$B:$B)</f>
        <v>0</v>
      </c>
      <c r="U14" s="17">
        <f>-SUMIFS(Balancete!X:X,Balancete!$F:$F,WP!$B:$B)+SUMIFS(Balancete!W:W,Balancete!$F:$F,WP!$B:$B)</f>
        <v>-1080</v>
      </c>
      <c r="V14" s="17">
        <f>-SUMIFS(Balancete!Y:Y,Balancete!$F:$F,WP!$B:$B)+SUMIFS(Balancete!X:X,Balancete!$F:$F,WP!$B:$B)</f>
        <v>-897.8</v>
      </c>
      <c r="W14" s="17">
        <f>-SUMIFS(Balancete!Z:Z,Balancete!$F:$F,WP!$B:$B)+SUMIFS(Balancete!Y:Y,Balancete!$F:$F,WP!$B:$B)</f>
        <v>0</v>
      </c>
      <c r="X14" s="17">
        <f>-SUMIFS(Balancete!AA:AA,Balancete!$F:$F,WP!$B:$B)+SUMIFS(Balancete!Z:Z,Balancete!$F:$F,WP!$B:$B)</f>
        <v>0</v>
      </c>
      <c r="Y14" s="17">
        <f>-SUMIFS(Balancete!AB:AB,Balancete!$F:$F,WP!$B:$B)+SUMIFS(Balancete!AA:AA,Balancete!$F:$F,WP!$B:$B)</f>
        <v>0</v>
      </c>
      <c r="Z14" s="17">
        <f>-SUMIFS(Balancete!AC:AC,Balancete!$F:$F,WP!$B:$B)+SUMIFS(Balancete!AB:AB,Balancete!$F:$F,WP!$B:$B)</f>
        <v>0</v>
      </c>
      <c r="AA14" s="17">
        <f>-SUMIFS(Balancete!AD:AD,Balancete!$F:$F,WP!$B:$B)+SUMIFS(Balancete!AC:AC,Balancete!$F:$F,WP!$B:$B)</f>
        <v>0</v>
      </c>
      <c r="AB14" s="17">
        <f>-SUMIFS(Balancete!AE:AE,Balancete!$F:$F,WP!$B:$B)+SUMIFS(Balancete!AD:AD,Balancete!$F:$F,WP!$B:$B)</f>
        <v>0</v>
      </c>
      <c r="AC14" s="17">
        <f>-SUMIFS(Balancete!AF:AF,Balancete!$F:$F,WP!$B:$B)+SUMIFS(Balancete!AE:AE,Balancete!$F:$F,WP!$B:$B)</f>
        <v>0</v>
      </c>
      <c r="AD14" s="17">
        <f>-SUMIFS(Balancete!AG:AG,Balancete!$F:$F,WP!$B:$B)+SUMIFS(Balancete!AF:AF,Balancete!$F:$F,WP!$B:$B)</f>
        <v>0</v>
      </c>
      <c r="AE14" s="17">
        <f>-SUMIFS(Balancete!AH:AH,Balancete!$F:$F,WP!$B:$B)+SUMIFS(Balancete!AG:AG,Balancete!$F:$F,WP!$B:$B)</f>
        <v>0</v>
      </c>
      <c r="AF14" s="4">
        <f>SUM(T14:AE14)</f>
        <v>-1977.8</v>
      </c>
      <c r="AG14" s="18">
        <f t="shared" si="40"/>
        <v>-0.6759819003338805</v>
      </c>
      <c r="AI14" s="17">
        <f>-SUMIFS(Balancete!I:I,Balancete!$F:$F,WP!$B:$B)</f>
        <v>0</v>
      </c>
      <c r="AJ14" s="17">
        <f>-SUMIFS(Balancete!J:J,Balancete!$F:$F,WP!$B:$B)+SUMIFS(Balancete!I:I,Balancete!$F:$F,WP!$B:$B)</f>
        <v>0</v>
      </c>
      <c r="AK14" s="17">
        <f>-SUMIFS(Balancete!K:K,Balancete!$F:$F,WP!$B:$B)+SUMIFS(Balancete!J:J,Balancete!$F:$F,WP!$B:$B)</f>
        <v>0</v>
      </c>
      <c r="AL14" s="17">
        <f>-SUMIFS(Balancete!L:L,Balancete!$F:$F,WP!$B:$B)+SUMIFS(Balancete!K:K,Balancete!$F:$F,WP!$B:$B)</f>
        <v>0</v>
      </c>
      <c r="AM14" s="17">
        <f>-SUMIFS(Balancete!M:M,Balancete!$F:$F,WP!$B:$B)+SUMIFS(Balancete!L:L,Balancete!$F:$F,WP!$B:$B)</f>
        <v>0</v>
      </c>
      <c r="AN14" s="17">
        <f>-SUMIFS(Balancete!N:N,Balancete!$F:$F,WP!$B:$B)+SUMIFS(Balancete!M:M,Balancete!$F:$F,WP!$B:$B)</f>
        <v>0</v>
      </c>
      <c r="AO14" s="17">
        <f>-SUMIFS(Balancete!O:O,Balancete!$F:$F,WP!$B:$B)+SUMIFS(Balancete!N:N,Balancete!$F:$F,WP!$B:$B)</f>
        <v>0</v>
      </c>
      <c r="AP14" s="17">
        <f>-SUMIFS(Balancete!P:P,Balancete!$F:$F,WP!$B:$B)+SUMIFS(Balancete!O:O,Balancete!$F:$F,WP!$B:$B)</f>
        <v>0</v>
      </c>
      <c r="AQ14" s="17">
        <f>-SUMIFS(Balancete!Q:Q,Balancete!$F:$F,WP!$B:$B)+SUMIFS(Balancete!P:P,Balancete!$F:$F,WP!$B:$B)</f>
        <v>0</v>
      </c>
      <c r="AR14" s="17">
        <f>-SUMIFS(Balancete!R:R,Balancete!$F:$F,WP!$B:$B)+SUMIFS(Balancete!Q:Q,Balancete!$F:$F,WP!$B:$B)</f>
        <v>-6103.98</v>
      </c>
      <c r="AS14" s="17">
        <f>-SUMIFS(Balancete!S:S,Balancete!$F:$F,WP!$B:$B)+SUMIFS(Balancete!R:R,Balancete!$F:$F,WP!$B:$B)</f>
        <v>0</v>
      </c>
      <c r="AT14" s="17">
        <f>-SUMIFS(Balancete!T:T,Balancete!$F:$F,WP!$B:$B)+SUMIFS(Balancete!S:S,Balancete!$F:$F,WP!$B:$B)</f>
        <v>0</v>
      </c>
      <c r="AU14" s="4">
        <f>SUM(AI14:AT14)</f>
        <v>-6103.98</v>
      </c>
    </row>
    <row r="15" spans="2:47" x14ac:dyDescent="0.25">
      <c r="B15" s="10"/>
      <c r="C15" s="28" t="s">
        <v>15</v>
      </c>
      <c r="D15" s="25" t="s">
        <v>13</v>
      </c>
      <c r="E15" s="21">
        <f>E14/E5</f>
        <v>0</v>
      </c>
      <c r="F15" s="21">
        <f t="shared" ref="F15:G15" si="80">F14/F5</f>
        <v>0</v>
      </c>
      <c r="G15" s="21">
        <f t="shared" si="80"/>
        <v>0</v>
      </c>
      <c r="H15" s="21">
        <f t="shared" ref="H15:J15" si="81">H14/H5</f>
        <v>0</v>
      </c>
      <c r="I15" s="21">
        <f t="shared" si="81"/>
        <v>0</v>
      </c>
      <c r="J15" s="21">
        <f t="shared" si="81"/>
        <v>0</v>
      </c>
      <c r="K15" s="21">
        <f t="shared" ref="K15:L15" si="82">K14/K5</f>
        <v>0</v>
      </c>
      <c r="L15" s="21">
        <f t="shared" si="82"/>
        <v>0</v>
      </c>
      <c r="M15" s="21">
        <f t="shared" ref="M15" si="83">M14/M5</f>
        <v>0</v>
      </c>
      <c r="N15" s="21"/>
      <c r="O15" s="21"/>
      <c r="P15" s="21"/>
      <c r="Q15" s="21">
        <f t="shared" ref="Q15" si="84">Q14/Q5</f>
        <v>0</v>
      </c>
      <c r="R15" s="21"/>
      <c r="T15" s="21">
        <f>T14/T5</f>
        <v>0</v>
      </c>
      <c r="U15" s="21">
        <f t="shared" ref="U15" si="85">U14/U5</f>
        <v>-0.00039438753093573055</v>
      </c>
      <c r="V15" s="21">
        <f t="shared" ref="V15" si="86">V14/V5</f>
        <v>-0.00029654167601272794</v>
      </c>
      <c r="W15" s="21">
        <f t="shared" ref="W15" si="87">W14/W5</f>
        <v>0</v>
      </c>
      <c r="X15" s="21">
        <f t="shared" ref="X15" si="88">X14/X5</f>
        <v>0</v>
      </c>
      <c r="Y15" s="21">
        <f t="shared" ref="Y15" si="89">Y14/Y5</f>
        <v>0</v>
      </c>
      <c r="Z15" s="21">
        <f t="shared" ref="Z15" si="90">Z14/Z5</f>
        <v>0</v>
      </c>
      <c r="AA15" s="21">
        <f t="shared" ref="AA15" si="91">AA14/AA5</f>
        <v>0</v>
      </c>
      <c r="AB15" s="21">
        <f t="shared" ref="AB15" si="92">AB14/AB5</f>
        <v>0</v>
      </c>
      <c r="AC15" s="21">
        <f t="shared" ref="AC15" si="93">AC14/AC5</f>
        <v>0</v>
      </c>
      <c r="AD15" s="21">
        <f t="shared" ref="AD15" si="94">AD14/AD5</f>
        <v>0</v>
      </c>
      <c r="AE15" s="21">
        <f t="shared" ref="AE15" si="95">AE14/AE5</f>
        <v>0</v>
      </c>
      <c r="AF15" s="21">
        <f t="shared" ref="AF15" si="96">AF14/AF5</f>
        <v>-0.000051523374133298196</v>
      </c>
      <c r="AG15" s="21"/>
      <c r="AI15" s="21">
        <f>AI14/AI5</f>
        <v>0</v>
      </c>
      <c r="AJ15" s="21">
        <f t="shared" ref="AJ15:AU15" si="97">AJ14/AJ5</f>
        <v>0</v>
      </c>
      <c r="AK15" s="21">
        <f t="shared" si="97"/>
        <v>0</v>
      </c>
      <c r="AL15" s="21">
        <f t="shared" si="97"/>
        <v>0</v>
      </c>
      <c r="AM15" s="21">
        <f t="shared" si="97"/>
        <v>0</v>
      </c>
      <c r="AN15" s="21">
        <f t="shared" si="97"/>
        <v>0</v>
      </c>
      <c r="AO15" s="21">
        <f t="shared" si="97"/>
        <v>0</v>
      </c>
      <c r="AP15" s="21">
        <f t="shared" si="97"/>
        <v>0</v>
      </c>
      <c r="AQ15" s="21">
        <f t="shared" si="97"/>
        <v>0</v>
      </c>
      <c r="AR15" s="21">
        <f t="shared" si="97"/>
        <v>-0.002252828658200299</v>
      </c>
      <c r="AS15" s="21">
        <f t="shared" si="97"/>
        <v>0</v>
      </c>
      <c r="AT15" s="21">
        <f t="shared" si="97"/>
        <v>0</v>
      </c>
      <c r="AU15" s="21">
        <f t="shared" si="97"/>
        <v>-0.0002538712155781757</v>
      </c>
    </row>
    <row r="16" spans="2:47" x14ac:dyDescent="0.25">
      <c r="B16" s="10"/>
      <c r="C16" s="1"/>
      <c r="Q16" s="1"/>
      <c r="R16" s="18"/>
      <c r="AF16" s="1"/>
      <c r="AG16" s="18"/>
      <c r="AU16" s="1"/>
    </row>
    <row r="17" ht="15" customHeight="1" spans="2:47" x14ac:dyDescent="0.25">
      <c r="B17" s="10"/>
      <c r="C17" s="11" t="s">
        <v>20</v>
      </c>
      <c r="D17" s="12" t="s">
        <v>7</v>
      </c>
      <c r="E17" s="13">
        <f>E5+E10</f>
        <v>2982575.36</v>
      </c>
      <c r="F17" s="13">
        <f t="shared" ref="F17:G17" si="98">F5+F10</f>
        <v>2965325.09</v>
      </c>
      <c r="G17" s="13">
        <f t="shared" si="98"/>
        <v>2799128.92</v>
      </c>
      <c r="H17" s="13">
        <f t="shared" ref="H17:J17" si="99">H5+H10</f>
        <v>2891923.41</v>
      </c>
      <c r="I17" s="13">
        <f t="shared" si="99"/>
        <v>3875520.450000001</v>
      </c>
      <c r="J17" s="13">
        <f t="shared" si="99"/>
        <v>4145540.8499999978</v>
      </c>
      <c r="K17" s="13">
        <f t="shared" ref="K17:L17" si="100">K5+K10</f>
        <v>3771410.550000001</v>
      </c>
      <c r="L17" s="13">
        <f t="shared" si="100"/>
        <v>3978027.890000001</v>
      </c>
      <c r="M17" s="13">
        <f t="shared" ref="M17" si="101">M5+M10</f>
        <v>3855158.689999999</v>
      </c>
      <c r="N17" s="13"/>
      <c r="O17" s="13"/>
      <c r="P17" s="13"/>
      <c r="Q17" s="13">
        <f t="shared" ref="Q17" si="102">Q5+Q10</f>
        <v>31264611.21</v>
      </c>
      <c r="R17" s="14">
        <f t="shared" ref="R17" si="103">Q17/AF17-1</f>
        <v>-0.08284023083840542</v>
      </c>
      <c r="T17" s="13">
        <f>T5+T10</f>
        <v>1725324.78</v>
      </c>
      <c r="U17" s="13">
        <f t="shared" ref="U17:AF17" si="104">U5+U10</f>
        <v>2415931.47</v>
      </c>
      <c r="V17" s="13">
        <f t="shared" si="104"/>
        <v>2661459.97</v>
      </c>
      <c r="W17" s="13">
        <f t="shared" si="104"/>
        <v>2579458.84</v>
      </c>
      <c r="X17" s="13">
        <f t="shared" si="104"/>
        <v>2750337.92</v>
      </c>
      <c r="Y17" s="13">
        <f t="shared" si="104"/>
        <v>2943276.459999998</v>
      </c>
      <c r="Z17" s="13">
        <f t="shared" si="104"/>
        <v>2556658.79</v>
      </c>
      <c r="AA17" s="13">
        <f t="shared" si="104"/>
        <v>3753812.01</v>
      </c>
      <c r="AB17" s="13">
        <f t="shared" si="104"/>
        <v>3166237.54</v>
      </c>
      <c r="AC17" s="13">
        <f t="shared" si="104"/>
        <v>3095849.9300000016</v>
      </c>
      <c r="AD17" s="13">
        <f t="shared" si="104"/>
        <v>3338024.6700000027</v>
      </c>
      <c r="AE17" s="13">
        <f t="shared" si="104"/>
        <v>3102138.9800000004</v>
      </c>
      <c r="AF17" s="13">
        <f t="shared" si="104"/>
        <v>34088511.36000001</v>
      </c>
      <c r="AG17" s="14">
        <f t="shared" ref="AG17:AG20" si="105">AF17/AU17-1</f>
        <v>0.5968017586096055</v>
      </c>
      <c r="AI17" s="13">
        <f>AI5+AI10</f>
        <v>400619.67000000004</v>
      </c>
      <c r="AJ17" s="13">
        <f t="shared" ref="AJ17:AU17" si="106">AJ5+AJ10</f>
        <v>365381.73999999993</v>
      </c>
      <c r="AK17" s="13">
        <f t="shared" si="106"/>
        <v>996892.1300000001</v>
      </c>
      <c r="AL17" s="13">
        <f t="shared" si="106"/>
        <v>2003568.83</v>
      </c>
      <c r="AM17" s="13">
        <f t="shared" si="106"/>
        <v>1827338.8099999998</v>
      </c>
      <c r="AN17" s="13">
        <f t="shared" si="106"/>
        <v>1750984.06</v>
      </c>
      <c r="AO17" s="13">
        <f t="shared" si="106"/>
        <v>2213125.2800000003</v>
      </c>
      <c r="AP17" s="13">
        <f t="shared" si="106"/>
        <v>2022547.4299999992</v>
      </c>
      <c r="AQ17" s="13">
        <f t="shared" si="106"/>
        <v>2376790.12</v>
      </c>
      <c r="AR17" s="13">
        <f t="shared" si="106"/>
        <v>2391316.1100000003</v>
      </c>
      <c r="AS17" s="13">
        <f t="shared" si="106"/>
        <v>2589222.320000002</v>
      </c>
      <c r="AT17" s="13">
        <f t="shared" si="106"/>
        <v>2410205.6200000006</v>
      </c>
      <c r="AU17" s="13">
        <f t="shared" si="106"/>
        <v>21347992.120000005</v>
      </c>
    </row>
    <row r="18" spans="2:47" x14ac:dyDescent="0.25">
      <c r="B18" s="10"/>
      <c r="C18" s="24" t="s">
        <v>15</v>
      </c>
      <c r="D18" s="25" t="s">
        <v>13</v>
      </c>
      <c r="E18" s="21">
        <f>E17/E$5</f>
        <v>0.9047986922617379</v>
      </c>
      <c r="F18" s="21">
        <f t="shared" ref="F18:G18" si="107">F17/F5</f>
        <v>0.9037951556239766</v>
      </c>
      <c r="G18" s="21">
        <f t="shared" si="107"/>
        <v>0.8789147478427302</v>
      </c>
      <c r="H18" s="21">
        <f t="shared" ref="H18:J18" si="108">H17/H5</f>
        <v>0.8710505767135539</v>
      </c>
      <c r="I18" s="21">
        <f t="shared" si="108"/>
        <v>0.8636161064804094</v>
      </c>
      <c r="J18" s="21">
        <f t="shared" si="108"/>
        <v>0.863489086330361</v>
      </c>
      <c r="K18" s="21">
        <f t="shared" ref="K18:L18" si="109">K17/K5</f>
        <v>0.8604160626804938</v>
      </c>
      <c r="L18" s="21">
        <f t="shared" si="109"/>
        <v>0.8647091410557831</v>
      </c>
      <c r="M18" s="21">
        <f t="shared" ref="M18" si="110">M17/M5</f>
        <v>0.8636505080425011</v>
      </c>
      <c r="N18" s="21"/>
      <c r="O18" s="21"/>
      <c r="P18" s="21"/>
      <c r="Q18" s="21">
        <f t="shared" ref="Q18" si="111">Q17/Q5</f>
        <v>0.8728720771109512</v>
      </c>
      <c r="R18" s="21"/>
      <c r="T18" s="21">
        <f>T17/T$5</f>
        <v>0.8825732604062297</v>
      </c>
      <c r="U18" s="21">
        <f t="shared" ref="U18" si="112">U17/U5</f>
        <v>0.8822344882992871</v>
      </c>
      <c r="V18" s="21">
        <f t="shared" ref="V18" si="113">V17/V5</f>
        <v>0.8790752953270046</v>
      </c>
      <c r="W18" s="21">
        <f t="shared" ref="W18" si="114">W17/W5</f>
        <v>0.8819271155186021</v>
      </c>
      <c r="X18" s="21">
        <f t="shared" ref="X18" si="115">X17/X5</f>
        <v>0.8812613177099025</v>
      </c>
      <c r="Y18" s="21">
        <f t="shared" ref="Y18" si="116">Y17/Y5</f>
        <v>0.8868679472955832</v>
      </c>
      <c r="Z18" s="21">
        <f t="shared" ref="Z18" si="117">Z17/Z5</f>
        <v>0.8818790711722064</v>
      </c>
      <c r="AA18" s="21">
        <f t="shared" ref="AA18" si="118">AA17/AA5</f>
        <v>0.8849498316878567</v>
      </c>
      <c r="AB18" s="21">
        <f t="shared" ref="AB18" si="119">AB17/AB5</f>
        <v>0.8826204857108707</v>
      </c>
      <c r="AC18" s="21">
        <f t="shared" ref="AC18" si="120">AC17/AC5</f>
        <v>0.9039708860545675</v>
      </c>
      <c r="AD18" s="21">
        <f t="shared" ref="AD18" si="121">AD17/AD5</f>
        <v>0.9030953640797046</v>
      </c>
      <c r="AE18" s="21">
        <f t="shared" ref="AE18" si="122">AE17/AE5</f>
        <v>0.8986579550306619</v>
      </c>
      <c r="AF18" s="21">
        <f t="shared" ref="AF18" si="123">AF17/AF5</f>
        <v>0.888034747926214</v>
      </c>
      <c r="AG18" s="21"/>
      <c r="AI18" s="21">
        <f>AI17/AI$5</f>
        <v>0.9293723091921359</v>
      </c>
      <c r="AJ18" s="21">
        <f t="shared" ref="AJ18:AU18" si="124">AJ17/AJ5</f>
        <v>0.9309188294264849</v>
      </c>
      <c r="AK18" s="21">
        <f t="shared" si="124"/>
        <v>0.8900851040220289</v>
      </c>
      <c r="AL18" s="21">
        <f t="shared" si="124"/>
        <v>0.8999479395644026</v>
      </c>
      <c r="AM18" s="21">
        <f t="shared" si="124"/>
        <v>0.8986796397978866</v>
      </c>
      <c r="AN18" s="21">
        <f t="shared" si="124"/>
        <v>0.8980725602561013</v>
      </c>
      <c r="AO18" s="21">
        <f t="shared" si="124"/>
        <v>0.8797284121671056</v>
      </c>
      <c r="AP18" s="21">
        <f t="shared" si="124"/>
        <v>0.8814670752986824</v>
      </c>
      <c r="AQ18" s="21">
        <f t="shared" si="124"/>
        <v>0.8792735004318033</v>
      </c>
      <c r="AR18" s="21">
        <f t="shared" si="124"/>
        <v>0.8825758707309099</v>
      </c>
      <c r="AS18" s="21">
        <f t="shared" si="124"/>
        <v>0.8821122652271904</v>
      </c>
      <c r="AT18" s="21">
        <f t="shared" si="124"/>
        <v>0.8820222721778324</v>
      </c>
      <c r="AU18" s="21">
        <f t="shared" si="124"/>
        <v>0.8878863806332455</v>
      </c>
    </row>
    <row r="19" spans="2:47" x14ac:dyDescent="0.25">
      <c r="B19" s="10"/>
      <c r="C19" s="1"/>
      <c r="D19" s="16"/>
      <c r="Q19" s="1"/>
      <c r="R19" s="18"/>
      <c r="AF19" s="1"/>
      <c r="AG19" s="18"/>
      <c r="AU19" s="1"/>
    </row>
    <row r="20" spans="2:47" x14ac:dyDescent="0.25">
      <c r="B20" s="10"/>
      <c r="C20" s="22" t="s">
        <v>21</v>
      </c>
      <c r="D20" s="23" t="s">
        <v>7</v>
      </c>
      <c r="E20" s="13">
        <f>E23+E25</f>
        <v>-1777726.78</v>
      </c>
      <c r="F20" s="13">
        <f t="shared" ref="F20:G20" si="125">F23+F25</f>
        <v>-1581504.77</v>
      </c>
      <c r="G20" s="13">
        <f t="shared" si="125"/>
        <v>-1795449.1999999997</v>
      </c>
      <c r="H20" s="13">
        <f t="shared" ref="H20:J20" si="126">H23+H25</f>
        <v>-1921938.2499999998</v>
      </c>
      <c r="I20" s="13">
        <f t="shared" si="126"/>
        <v>-2412002.0000000005</v>
      </c>
      <c r="J20" s="13">
        <f t="shared" si="126"/>
        <v>-2642563.0000000005</v>
      </c>
      <c r="K20" s="13">
        <f t="shared" ref="K20:L20" si="127">K23+K25</f>
        <v>-2793141.4599999995</v>
      </c>
      <c r="L20" s="13">
        <f t="shared" si="127"/>
        <v>-2539963.130000001</v>
      </c>
      <c r="M20" s="13">
        <f t="shared" ref="M20" si="128">M23+M25</f>
        <v>-2446316.0599999977</v>
      </c>
      <c r="N20" s="13"/>
      <c r="O20" s="13"/>
      <c r="P20" s="13"/>
      <c r="Q20" s="13">
        <f t="shared" ref="Q20" si="129">Q23+Q25</f>
        <v>-19910604.65</v>
      </c>
      <c r="R20" s="14">
        <f t="shared" ref="R20" si="130">Q20/AF20-1</f>
        <v>-0.03381215795999515</v>
      </c>
      <c r="T20" s="13">
        <f>T23+T25</f>
        <v>-1180392.78</v>
      </c>
      <c r="U20" s="13">
        <f t="shared" ref="U20:AF20" si="131">U23+U25</f>
        <v>-1451345.18</v>
      </c>
      <c r="V20" s="13">
        <f t="shared" si="131"/>
        <v>-1677636.97</v>
      </c>
      <c r="W20" s="13">
        <f t="shared" si="131"/>
        <v>-1668693.3900000001</v>
      </c>
      <c r="X20" s="13">
        <f t="shared" si="131"/>
        <v>-1937124.6300000004</v>
      </c>
      <c r="Y20" s="13">
        <f t="shared" si="131"/>
        <v>-1621651.9299999995</v>
      </c>
      <c r="Z20" s="13">
        <f t="shared" si="131"/>
        <v>-1667422.28</v>
      </c>
      <c r="AA20" s="13">
        <f t="shared" si="131"/>
        <v>-1941233.3300000003</v>
      </c>
      <c r="AB20" s="13">
        <f t="shared" si="131"/>
        <v>-1806621.5300000005</v>
      </c>
      <c r="AC20" s="13">
        <f t="shared" si="131"/>
        <v>-1862012.55</v>
      </c>
      <c r="AD20" s="13">
        <f t="shared" si="131"/>
        <v>-1860818.98</v>
      </c>
      <c r="AE20" s="13">
        <f t="shared" si="131"/>
        <v>-1932431.2499999986</v>
      </c>
      <c r="AF20" s="13">
        <f t="shared" si="131"/>
        <v>-20607384.8</v>
      </c>
      <c r="AG20" s="14">
        <f t="shared" si="105"/>
        <v>0.6917997682951611</v>
      </c>
      <c r="AI20" s="13">
        <f>AI23+AI25</f>
        <v>-86894.85</v>
      </c>
      <c r="AJ20" s="13">
        <f t="shared" ref="AJ20:AU20" si="132">AJ23+AJ25</f>
        <v>-83285.03999999998</v>
      </c>
      <c r="AK20" s="13">
        <f t="shared" si="132"/>
        <v>-571364.4</v>
      </c>
      <c r="AL20" s="13">
        <f t="shared" si="132"/>
        <v>-1025412.1399999999</v>
      </c>
      <c r="AM20" s="13">
        <f t="shared" si="132"/>
        <v>-974960.53</v>
      </c>
      <c r="AN20" s="13">
        <f t="shared" si="132"/>
        <v>-926876.0499999998</v>
      </c>
      <c r="AO20" s="13">
        <f t="shared" si="132"/>
        <v>-1222519.1000000006</v>
      </c>
      <c r="AP20" s="13">
        <f t="shared" si="132"/>
        <v>-1268212.4899999998</v>
      </c>
      <c r="AQ20" s="13">
        <f t="shared" si="132"/>
        <v>-1385688.9600000004</v>
      </c>
      <c r="AR20" s="13">
        <f t="shared" si="132"/>
        <v>-1724452.1199999999</v>
      </c>
      <c r="AS20" s="13">
        <f t="shared" si="132"/>
        <v>-1301573.46</v>
      </c>
      <c r="AT20" s="13">
        <f t="shared" si="132"/>
        <v>-1609507.7699999993</v>
      </c>
      <c r="AU20" s="13">
        <f t="shared" si="132"/>
        <v>-12180746.91</v>
      </c>
    </row>
    <row r="21" spans="2:47" x14ac:dyDescent="0.25">
      <c r="B21" s="10"/>
      <c r="C21" s="24" t="s">
        <v>15</v>
      </c>
      <c r="D21" s="25" t="s">
        <v>13</v>
      </c>
      <c r="E21" s="21">
        <f t="shared" ref="E21:F21" si="133">E20/E$5</f>
        <v>-0.539293956261568</v>
      </c>
      <c r="F21" s="21">
        <f t="shared" si="133"/>
        <v>-0.48202349028861835</v>
      </c>
      <c r="G21" s="21">
        <f t="shared" ref="G21:H21" si="134">G20/G$5</f>
        <v>-0.563763522861402</v>
      </c>
      <c r="H21" s="21">
        <f t="shared" si="134"/>
        <v>-0.578889957901872</v>
      </c>
      <c r="I21" s="21">
        <f t="shared" ref="I21:J21" si="135">I20/I$5</f>
        <v>-0.5374874943732938</v>
      </c>
      <c r="J21" s="21">
        <f t="shared" si="135"/>
        <v>-0.550428615470143</v>
      </c>
      <c r="K21" s="21">
        <f t="shared" ref="K21:L21" si="136">K20/K$5</f>
        <v>-0.6372320768744852</v>
      </c>
      <c r="L21" s="21">
        <f t="shared" si="136"/>
        <v>-0.5521151176382674</v>
      </c>
      <c r="M21" s="21">
        <f t="shared" ref="M21" si="137">M20/M$5</f>
        <v>-0.5480350558673185</v>
      </c>
      <c r="N21" s="21"/>
      <c r="O21" s="21"/>
      <c r="P21" s="21"/>
      <c r="Q21" s="21">
        <f t="shared" ref="Q21" si="138">Q20/Q$5</f>
        <v>-0.5558812396752801</v>
      </c>
      <c r="R21" s="21"/>
      <c r="T21" s="21">
        <f t="shared" ref="T21:AF21" si="139">T20/T$5</f>
        <v>-0.6038185485312356</v>
      </c>
      <c r="U21" s="21">
        <f t="shared" si="139"/>
        <v>-0.5299930019219198</v>
      </c>
      <c r="V21" s="21">
        <f t="shared" si="139"/>
        <v>-0.5541203818497601</v>
      </c>
      <c r="W21" s="21">
        <f t="shared" si="139"/>
        <v>-0.570532828555488</v>
      </c>
      <c r="X21" s="21">
        <f t="shared" si="139"/>
        <v>-0.6206920944471098</v>
      </c>
      <c r="Y21" s="21">
        <f t="shared" si="139"/>
        <v>-0.48863609583824863</v>
      </c>
      <c r="Z21" s="21">
        <f t="shared" si="139"/>
        <v>-0.5751509811515532</v>
      </c>
      <c r="AA21" s="21">
        <f t="shared" si="139"/>
        <v>-0.4576398882186852</v>
      </c>
      <c r="AB21" s="21">
        <f t="shared" si="139"/>
        <v>-0.503613879931547</v>
      </c>
      <c r="AC21" s="21">
        <f t="shared" si="139"/>
        <v>-0.5436972633451338</v>
      </c>
      <c r="AD21" s="21">
        <f t="shared" si="139"/>
        <v>-0.503440555527567</v>
      </c>
      <c r="AE21" s="21">
        <f t="shared" si="139"/>
        <v>-0.5598055814257376</v>
      </c>
      <c r="AF21" s="21">
        <f t="shared" si="139"/>
        <v>-0.5368399216094865</v>
      </c>
      <c r="AG21" s="21"/>
      <c r="AI21" s="21">
        <f t="shared" ref="AI21" si="140">AI20/AI$5</f>
        <v>-0.2015818828900844</v>
      </c>
      <c r="AJ21" s="21">
        <f t="shared" ref="AJ21" si="141">AJ20/AJ$5</f>
        <v>-0.21219344991224234</v>
      </c>
      <c r="AK21" s="21">
        <f t="shared" ref="AK21" si="142">AK20/AK$5</f>
        <v>-0.5101484163672594</v>
      </c>
      <c r="AL21" s="21">
        <f t="shared" ref="AL21" si="143">AL20/AL$5</f>
        <v>-0.46058689313774387</v>
      </c>
      <c r="AM21" s="21">
        <f t="shared" ref="AM21" si="144">AM20/AM$5</f>
        <v>-0.47948260778063195</v>
      </c>
      <c r="AN21" s="21">
        <f t="shared" ref="AN21" si="145">AN20/AN$5</f>
        <v>-0.4753909337493123</v>
      </c>
      <c r="AO21" s="21">
        <f t="shared" ref="AO21" si="146">AO20/AO$5</f>
        <v>-0.4859574812172221</v>
      </c>
      <c r="AP21" s="21">
        <f t="shared" ref="AP21" si="147">AP20/AP$5</f>
        <v>-0.5527126522899687</v>
      </c>
      <c r="AQ21" s="21">
        <f t="shared" ref="AQ21" si="148">AQ20/AQ$5</f>
        <v>-0.512623967979514</v>
      </c>
      <c r="AR21" s="21">
        <f t="shared" ref="AR21" si="149">AR20/AR$5</f>
        <v>-0.6364527989328702</v>
      </c>
      <c r="AS21" s="21">
        <f t="shared" ref="AS21" si="150">AS20/AS$5</f>
        <v>-0.4434280920149765</v>
      </c>
      <c r="AT21" s="21">
        <f t="shared" ref="AT21" si="151">AT20/AT$5</f>
        <v>-0.5890043939003325</v>
      </c>
      <c r="AU21" s="21">
        <f t="shared" ref="AU21" si="152">AU20/AU$5</f>
        <v>-0.5066106089292245</v>
      </c>
    </row>
    <row r="22" spans="2:47" x14ac:dyDescent="0.25">
      <c r="B22" s="10"/>
      <c r="C22" s="29"/>
      <c r="Q22" s="1"/>
      <c r="R22" s="18"/>
      <c r="AF22" s="1"/>
      <c r="AG22" s="18"/>
      <c r="AU22" s="1"/>
    </row>
    <row r="23" spans="2:47" x14ac:dyDescent="0.25">
      <c r="B23" s="10" t="s">
        <v>22</v>
      </c>
      <c r="C23" s="30" t="s">
        <v>23</v>
      </c>
      <c r="D23" s="31" t="s">
        <v>7</v>
      </c>
      <c r="E23" s="4">
        <f>-SUMIFS(Balancete!AJ:AJ,Balancete!$F:$F,WP!$B:$B)</f>
        <v>-1442491.08</v>
      </c>
      <c r="F23" s="4">
        <f>-SUMIFS(Balancete!AK:AK,Balancete!$F:$F,WP!$B:$B)+SUMIFS(Balancete!AJ:AJ,Balancete!$F:$F,WP!$B:$B)</f>
        <v>-1255148.79</v>
      </c>
      <c r="G23" s="4">
        <f>-SUMIFS(Balancete!AL:AL,Balancete!$F:$F,WP!$B:$B)+SUMIFS(Balancete!AK:AK,Balancete!$F:$F,WP!$B:$B)</f>
        <v>-1481654.6599999997</v>
      </c>
      <c r="H23" s="4">
        <f>-SUMIFS(Balancete!AM:AM,Balancete!$F:$F,WP!$B:$B)+SUMIFS(Balancete!AL:AL,Balancete!$F:$F,WP!$B:$B)</f>
        <v>-1640922.3599999999</v>
      </c>
      <c r="I23" s="4">
        <f>-SUMIFS(Balancete!AN:AN,Balancete!$F:$F,WP!$B:$B)+SUMIFS(Balancete!AM:AM,Balancete!$F:$F,WP!$B:$B)</f>
        <v>-2080903.8100000005</v>
      </c>
      <c r="J23" s="4">
        <f>-SUMIFS(Balancete!AO:AO,Balancete!$F:$F,WP!$B:$B)+SUMIFS(Balancete!AN:AN,Balancete!$F:$F,WP!$B:$B)</f>
        <v>-2332913.8500000006</v>
      </c>
      <c r="K23" s="4">
        <f>-SUMIFS(Balancete!AP:AP,Balancete!$F:$F,WP!$B:$B)+SUMIFS(Balancete!AO:AO,Balancete!$F:$F,WP!$B:$B)</f>
        <v>-2454932.719999999</v>
      </c>
      <c r="L23" s="4">
        <f>-SUMIFS(Balancete!AQ:AQ,Balancete!$F:$F,WP!$B:$B)+SUMIFS(Balancete!AP:AP,Balancete!$F:$F,WP!$B:$B)</f>
        <v>-2208886.450000001</v>
      </c>
      <c r="M23" s="4">
        <f>-SUMIFS(Balancete!AR:AR,Balancete!$F:$F,WP!$B:$B)+SUMIFS(Balancete!AQ:AQ,Balancete!$F:$F,WP!$B:$B)</f>
        <v>-2104476.5199999977</v>
      </c>
      <c r="N23" s="4"/>
      <c r="O23" s="4"/>
      <c r="P23" s="4"/>
      <c r="Q23" s="4">
        <f>SUM(E23:P23)</f>
        <v>-17002330.24</v>
      </c>
      <c r="R23" s="18">
        <f t="shared" ref="R23" si="153">Q23/AF23-1</f>
        <v>-0.05063148084842839</v>
      </c>
      <c r="T23" s="4">
        <f>-SUMIFS(Balancete!W:W,Balancete!$F:$F,WP!$B:$B)</f>
        <v>-965079.33</v>
      </c>
      <c r="U23" s="4">
        <f>-SUMIFS(Balancete!X:X,Balancete!$F:$F,WP!$B:$B)+SUMIFS(Balancete!W:W,Balancete!$F:$F,WP!$B:$B)</f>
        <v>-1232270.63</v>
      </c>
      <c r="V23" s="4">
        <f>-SUMIFS(Balancete!Y:Y,Balancete!$F:$F,WP!$B:$B)+SUMIFS(Balancete!X:X,Balancete!$F:$F,WP!$B:$B)</f>
        <v>-1443274.5</v>
      </c>
      <c r="W23" s="4">
        <f>-SUMIFS(Balancete!Z:Z,Balancete!$F:$F,WP!$B:$B)+SUMIFS(Balancete!Y:Y,Balancete!$F:$F,WP!$B:$B)</f>
        <v>-1459407.0300000003</v>
      </c>
      <c r="X23" s="4">
        <f>-SUMIFS(Balancete!AA:AA,Balancete!$F:$F,WP!$B:$B)+SUMIFS(Balancete!Z:Z,Balancete!$F:$F,WP!$B:$B)</f>
        <v>-1694931.9100000001</v>
      </c>
      <c r="Y23" s="4">
        <f>-SUMIFS(Balancete!AB:AB,Balancete!$F:$F,WP!$B:$B)+SUMIFS(Balancete!AA:AA,Balancete!$F:$F,WP!$B:$B)</f>
        <v>-1424688.0199999996</v>
      </c>
      <c r="Z23" s="4">
        <f>-SUMIFS(Balancete!AC:AC,Balancete!$F:$F,WP!$B:$B)+SUMIFS(Balancete!AB:AB,Balancete!$F:$F,WP!$B:$B)</f>
        <v>-1504069.75</v>
      </c>
      <c r="AA23" s="4">
        <f>-SUMIFS(Balancete!AD:AD,Balancete!$F:$F,WP!$B:$B)+SUMIFS(Balancete!AC:AC,Balancete!$F:$F,WP!$B:$B)</f>
        <v>-1712913.8200000003</v>
      </c>
      <c r="AB23" s="4">
        <f>-SUMIFS(Balancete!AE:AE,Balancete!$F:$F,WP!$B:$B)+SUMIFS(Balancete!AD:AD,Balancete!$F:$F,WP!$B:$B)</f>
        <v>-1579582.1400000006</v>
      </c>
      <c r="AC23" s="4">
        <f>-SUMIFS(Balancete!AF:AF,Balancete!$F:$F,WP!$B:$B)+SUMIFS(Balancete!AE:AE,Balancete!$F:$F,WP!$B:$B)</f>
        <v>-1624719.25</v>
      </c>
      <c r="AD23" s="4">
        <f>-SUMIFS(Balancete!AG:AG,Balancete!$F:$F,WP!$B:$B)+SUMIFS(Balancete!AF:AF,Balancete!$F:$F,WP!$B:$B)</f>
        <v>-1602407.67</v>
      </c>
      <c r="AE23" s="4">
        <f>-SUMIFS(Balancete!AH:AH,Balancete!$F:$F,WP!$B:$B)+SUMIFS(Balancete!AG:AG,Balancete!$F:$F,WP!$B:$B)</f>
        <v>-1665750.1499999985</v>
      </c>
      <c r="AF23" s="4">
        <f>SUM(T23:AE23)</f>
        <v>-17909094.2</v>
      </c>
      <c r="AG23" s="18">
        <f t="shared" ref="AG23" si="154">AF23/AU23-1</f>
        <v>0.7357616227376276</v>
      </c>
      <c r="AI23" s="4">
        <f>-SUMIFS(Balancete!I:I,Balancete!$F:$F,WP!$B:$B)</f>
        <v>0</v>
      </c>
      <c r="AJ23" s="4">
        <f>-SUMIFS(Balancete!J:J,Balancete!$F:$F,WP!$B:$B)+SUMIFS(Balancete!I:I,Balancete!$F:$F,WP!$B:$B)</f>
        <v>0</v>
      </c>
      <c r="AK23" s="4">
        <f>-SUMIFS(Balancete!K:K,Balancete!$F:$F,WP!$B:$B)+SUMIFS(Balancete!J:J,Balancete!$F:$F,WP!$B:$B)</f>
        <v>-481714.63</v>
      </c>
      <c r="AL23" s="4">
        <f>-SUMIFS(Balancete!L:L,Balancete!$F:$F,WP!$B:$B)+SUMIFS(Balancete!K:K,Balancete!$F:$F,WP!$B:$B)</f>
        <v>-933923.38</v>
      </c>
      <c r="AM23" s="4">
        <f>-SUMIFS(Balancete!M:M,Balancete!$F:$F,WP!$B:$B)+SUMIFS(Balancete!L:L,Balancete!$F:$F,WP!$B:$B)</f>
        <v>-800407.53</v>
      </c>
      <c r="AN23" s="4">
        <f>-SUMIFS(Balancete!N:N,Balancete!$F:$F,WP!$B:$B)+SUMIFS(Balancete!M:M,Balancete!$F:$F,WP!$B:$B)</f>
        <v>-757455.7799999998</v>
      </c>
      <c r="AO23" s="4">
        <f>-SUMIFS(Balancete!O:O,Balancete!$F:$F,WP!$B:$B)+SUMIFS(Balancete!N:N,Balancete!$F:$F,WP!$B:$B)</f>
        <v>-1049533.9200000004</v>
      </c>
      <c r="AP23" s="4">
        <f>-SUMIFS(Balancete!P:P,Balancete!$F:$F,WP!$B:$B)+SUMIFS(Balancete!O:O,Balancete!$F:$F,WP!$B:$B)</f>
        <v>-1086718.5499999998</v>
      </c>
      <c r="AQ23" s="4">
        <f>-SUMIFS(Balancete!Q:Q,Balancete!$F:$F,WP!$B:$B)+SUMIFS(Balancete!P:P,Balancete!$F:$F,WP!$B:$B)</f>
        <v>-1209485.9400000004</v>
      </c>
      <c r="AR23" s="4">
        <f>-SUMIFS(Balancete!R:R,Balancete!$F:$F,WP!$B:$B)+SUMIFS(Balancete!Q:Q,Balancete!$F:$F,WP!$B:$B)</f>
        <v>-1531625</v>
      </c>
      <c r="AS23" s="4">
        <f>-SUMIFS(Balancete!S:S,Balancete!$F:$F,WP!$B:$B)+SUMIFS(Balancete!R:R,Balancete!$F:$F,WP!$B:$B)</f>
        <v>-1089988.17</v>
      </c>
      <c r="AT23" s="4">
        <f>-SUMIFS(Balancete!T:T,Balancete!$F:$F,WP!$B:$B)+SUMIFS(Balancete!S:S,Balancete!$F:$F,WP!$B:$B)</f>
        <v>-1376862.3699999992</v>
      </c>
      <c r="AU23" s="4">
        <f>SUM(AI23:AT23)</f>
        <v>-10317715.27</v>
      </c>
    </row>
    <row r="24" spans="2:47" x14ac:dyDescent="0.25">
      <c r="B24" s="10"/>
      <c r="C24" s="28" t="s">
        <v>15</v>
      </c>
      <c r="D24" s="25" t="s">
        <v>13</v>
      </c>
      <c r="E24" s="21">
        <f t="shared" ref="E24:F24" si="155">E23/E$5</f>
        <v>-0.4375963337882675</v>
      </c>
      <c r="F24" s="21">
        <f t="shared" si="155"/>
        <v>-0.3825541421461132</v>
      </c>
      <c r="G24" s="21">
        <f t="shared" ref="G24:H24" si="156">G23/G$5</f>
        <v>-0.4652333526259683</v>
      </c>
      <c r="H24" s="21">
        <f t="shared" si="156"/>
        <v>-0.49424765644819263</v>
      </c>
      <c r="I24" s="21">
        <f t="shared" ref="I24:J24" si="157">I23/I$5</f>
        <v>-0.4637059898245278</v>
      </c>
      <c r="J24" s="21">
        <f t="shared" si="157"/>
        <v>-0.48593071970909335</v>
      </c>
      <c r="K24" s="21">
        <f t="shared" ref="K24:L24" si="158">K23/K$5</f>
        <v>-0.5600725556351623</v>
      </c>
      <c r="L24" s="21">
        <f t="shared" si="158"/>
        <v>-0.4801485453811784</v>
      </c>
      <c r="M24" s="21">
        <f t="shared" ref="M24" si="159">M23/M$5</f>
        <v>-0.4714545786081541</v>
      </c>
      <c r="N24" s="21"/>
      <c r="O24" s="21"/>
      <c r="P24" s="21"/>
      <c r="Q24" s="18">
        <f t="shared" ref="Q24" si="160">Q23/Q$5</f>
        <v>-0.47468555462376194</v>
      </c>
      <c r="R24" s="18"/>
      <c r="T24" s="21">
        <f t="shared" ref="T24:AF24" si="161">T23/T$5</f>
        <v>-0.49367702863965107</v>
      </c>
      <c r="U24" s="21">
        <f t="shared" si="161"/>
        <v>-0.449992751120664</v>
      </c>
      <c r="V24" s="21">
        <f t="shared" si="161"/>
        <v>-0.47671089237740244</v>
      </c>
      <c r="W24" s="21">
        <f t="shared" si="161"/>
        <v>-0.4989769995071797</v>
      </c>
      <c r="X24" s="21">
        <f t="shared" si="161"/>
        <v>-0.5430888755790277</v>
      </c>
      <c r="Y24" s="21">
        <f t="shared" si="161"/>
        <v>-0.4292869382151105</v>
      </c>
      <c r="Z24" s="21">
        <f t="shared" si="161"/>
        <v>-0.5188051058265044</v>
      </c>
      <c r="AA24" s="21">
        <f t="shared" si="161"/>
        <v>-0.40381425406138116</v>
      </c>
      <c r="AB24" s="21">
        <f t="shared" si="161"/>
        <v>-0.440324371754817</v>
      </c>
      <c r="AC24" s="21">
        <f t="shared" si="161"/>
        <v>-0.4744089452722315</v>
      </c>
      <c r="AD24" s="21">
        <f t="shared" si="161"/>
        <v>-0.43352793379527654</v>
      </c>
      <c r="AE24" s="21">
        <f t="shared" si="161"/>
        <v>-0.4825507925473464</v>
      </c>
      <c r="AF24" s="18">
        <f t="shared" si="161"/>
        <v>-0.4665471538351101</v>
      </c>
      <c r="AG24" s="18"/>
      <c r="AI24" s="21">
        <f t="shared" ref="AI24:AU24" si="162">AI23/AI$5</f>
        <v>0</v>
      </c>
      <c r="AJ24" s="21">
        <f t="shared" si="162"/>
        <v>0</v>
      </c>
      <c r="AK24" s="21">
        <f t="shared" si="162"/>
        <v>-0.43010372301011457</v>
      </c>
      <c r="AL24" s="21">
        <f t="shared" si="162"/>
        <v>-0.41949266177295363</v>
      </c>
      <c r="AM24" s="21">
        <f t="shared" si="162"/>
        <v>-0.393637976064174</v>
      </c>
      <c r="AN24" s="21">
        <f t="shared" si="162"/>
        <v>-0.388495970446117</v>
      </c>
      <c r="AO24" s="21">
        <f t="shared" si="162"/>
        <v>-0.4171950035097508</v>
      </c>
      <c r="AP24" s="21">
        <f t="shared" si="162"/>
        <v>-0.4736139225873804</v>
      </c>
      <c r="AQ24" s="21">
        <f t="shared" si="162"/>
        <v>-0.44743914375866317</v>
      </c>
      <c r="AR24" s="21">
        <f t="shared" si="162"/>
        <v>-0.5652850588658601</v>
      </c>
      <c r="AS24" s="21">
        <f t="shared" si="162"/>
        <v>-0.3713439075056093</v>
      </c>
      <c r="AT24" s="21">
        <f t="shared" si="162"/>
        <v>-0.503867083366752</v>
      </c>
      <c r="AU24" s="18">
        <f t="shared" si="162"/>
        <v>-0.4291250819275957</v>
      </c>
    </row>
    <row r="25" spans="2:47" x14ac:dyDescent="0.25">
      <c r="B25" s="10" t="s">
        <v>24</v>
      </c>
      <c r="C25" s="30" t="s">
        <v>25</v>
      </c>
      <c r="D25" s="31" t="s">
        <v>7</v>
      </c>
      <c r="E25" s="4">
        <f>-SUMIFS(Balancete!AJ:AJ,Balancete!$F:$F,WP!$B:$B)</f>
        <v>-335235.7</v>
      </c>
      <c r="F25" s="4">
        <f>-SUMIFS(Balancete!AK:AK,Balancete!$F:$F,WP!$B:$B)+SUMIFS(Balancete!AJ:AJ,Balancete!$F:$F,WP!$B:$B)</f>
        <v>-326355.9799999999</v>
      </c>
      <c r="G25" s="4">
        <f>-SUMIFS(Balancete!AL:AL,Balancete!$F:$F,WP!$B:$B)+SUMIFS(Balancete!AK:AK,Balancete!$F:$F,WP!$B:$B)</f>
        <v>-313794.54000000004</v>
      </c>
      <c r="H25" s="4">
        <f>-SUMIFS(Balancete!AM:AM,Balancete!$F:$F,WP!$B:$B)+SUMIFS(Balancete!AL:AL,Balancete!$F:$F,WP!$B:$B)</f>
        <v>-281015.8899999999</v>
      </c>
      <c r="I25" s="4">
        <f>-SUMIFS(Balancete!AN:AN,Balancete!$F:$F,WP!$B:$B)+SUMIFS(Balancete!AM:AM,Balancete!$F:$F,WP!$B:$B)</f>
        <v>-331098.18999999994</v>
      </c>
      <c r="J25" s="4">
        <f>-SUMIFS(Balancete!AO:AO,Balancete!$F:$F,WP!$B:$B)+SUMIFS(Balancete!AN:AN,Balancete!$F:$F,WP!$B:$B)</f>
        <v>-309649.1499999999</v>
      </c>
      <c r="K25" s="4">
        <f>-SUMIFS(Balancete!AP:AP,Balancete!$F:$F,WP!$B:$B)+SUMIFS(Balancete!AO:AO,Balancete!$F:$F,WP!$B:$B)</f>
        <v>-338208.7400000007</v>
      </c>
      <c r="L25" s="4">
        <f>-SUMIFS(Balancete!AQ:AQ,Balancete!$F:$F,WP!$B:$B)+SUMIFS(Balancete!AP:AP,Balancete!$F:$F,WP!$B:$B)</f>
        <v>-331076.6799999997</v>
      </c>
      <c r="M25" s="4">
        <f>-SUMIFS(Balancete!AR:AR,Balancete!$F:$F,WP!$B:$B)+SUMIFS(Balancete!AQ:AQ,Balancete!$F:$F,WP!$B:$B)</f>
        <v>-341839.54000000004</v>
      </c>
      <c r="N25" s="4"/>
      <c r="O25" s="4"/>
      <c r="P25" s="4"/>
      <c r="Q25" s="4">
        <f>SUM(E25:P25)</f>
        <v>-2908274.41</v>
      </c>
      <c r="R25" s="18">
        <f t="shared" ref="R25" si="163">Q25/AF25-1</f>
        <v>0.07782105085345514</v>
      </c>
      <c r="T25" s="4">
        <f>-SUMIFS(Balancete!W:W,Balancete!$F:$F,WP!$B:$B)</f>
        <v>-215313.44999999998</v>
      </c>
      <c r="U25" s="4">
        <f>-SUMIFS(Balancete!X:X,Balancete!$F:$F,WP!$B:$B)+SUMIFS(Balancete!W:W,Balancete!$F:$F,WP!$B:$B)</f>
        <v>-219074.55000000002</v>
      </c>
      <c r="V25" s="4">
        <f>-SUMIFS(Balancete!Y:Y,Balancete!$F:$F,WP!$B:$B)+SUMIFS(Balancete!X:X,Balancete!$F:$F,WP!$B:$B)</f>
        <v>-234362.46999999997</v>
      </c>
      <c r="W25" s="4">
        <f>-SUMIFS(Balancete!Z:Z,Balancete!$F:$F,WP!$B:$B)+SUMIFS(Balancete!Y:Y,Balancete!$F:$F,WP!$B:$B)</f>
        <v>-209286.36</v>
      </c>
      <c r="X25" s="4">
        <f>-SUMIFS(Balancete!AA:AA,Balancete!$F:$F,WP!$B:$B)+SUMIFS(Balancete!Z:Z,Balancete!$F:$F,WP!$B:$B)</f>
        <v>-242192.7200000001</v>
      </c>
      <c r="Y25" s="4">
        <f>-SUMIFS(Balancete!AB:AB,Balancete!$F:$F,WP!$B:$B)+SUMIFS(Balancete!AA:AA,Balancete!$F:$F,WP!$B:$B)</f>
        <v>-196963.90999999992</v>
      </c>
      <c r="Z25" s="4">
        <f>-SUMIFS(Balancete!AC:AC,Balancete!$F:$F,WP!$B:$B)+SUMIFS(Balancete!AB:AB,Balancete!$F:$F,WP!$B:$B)</f>
        <v>-163352.53000000003</v>
      </c>
      <c r="AA25" s="4">
        <f>-SUMIFS(Balancete!AD:AD,Balancete!$F:$F,WP!$B:$B)+SUMIFS(Balancete!AC:AC,Balancete!$F:$F,WP!$B:$B)</f>
        <v>-228319.51</v>
      </c>
      <c r="AB25" s="4">
        <f>-SUMIFS(Balancete!AE:AE,Balancete!$F:$F,WP!$B:$B)+SUMIFS(Balancete!AD:AD,Balancete!$F:$F,WP!$B:$B)</f>
        <v>-227039.3899999999</v>
      </c>
      <c r="AC25" s="4">
        <f>-SUMIFS(Balancete!AF:AF,Balancete!$F:$F,WP!$B:$B)+SUMIFS(Balancete!AE:AE,Balancete!$F:$F,WP!$B:$B)</f>
        <v>-237293.30000000005</v>
      </c>
      <c r="AD25" s="4">
        <f>-SUMIFS(Balancete!AG:AG,Balancete!$F:$F,WP!$B:$B)+SUMIFS(Balancete!AF:AF,Balancete!$F:$F,WP!$B:$B)</f>
        <v>-258411.31000000006</v>
      </c>
      <c r="AE25" s="4">
        <f>-SUMIFS(Balancete!AH:AH,Balancete!$F:$F,WP!$B:$B)+SUMIFS(Balancete!AG:AG,Balancete!$F:$F,WP!$B:$B)</f>
        <v>-266681.1000000001</v>
      </c>
      <c r="AF25" s="4">
        <f>SUM(T25:AE25)</f>
        <v>-2698290.6</v>
      </c>
      <c r="AG25" s="18">
        <f t="shared" ref="AG25" si="164">AF25/AU25-1</f>
        <v>0.4483332124193016</v>
      </c>
      <c r="AI25" s="4">
        <f>-SUMIFS(Balancete!I:I,Balancete!$F:$F,WP!$B:$B)</f>
        <v>-86894.85</v>
      </c>
      <c r="AJ25" s="4">
        <f>-SUMIFS(Balancete!J:J,Balancete!$F:$F,WP!$B:$B)+SUMIFS(Balancete!I:I,Balancete!$F:$F,WP!$B:$B)</f>
        <v>-83285.03999999998</v>
      </c>
      <c r="AK25" s="4">
        <f>-SUMIFS(Balancete!K:K,Balancete!$F:$F,WP!$B:$B)+SUMIFS(Balancete!J:J,Balancete!$F:$F,WP!$B:$B)</f>
        <v>-89649.77000000005</v>
      </c>
      <c r="AL25" s="4">
        <f>-SUMIFS(Balancete!L:L,Balancete!$F:$F,WP!$B:$B)+SUMIFS(Balancete!K:K,Balancete!$F:$F,WP!$B:$B)</f>
        <v>-91488.75999999995</v>
      </c>
      <c r="AM25" s="4">
        <f>-SUMIFS(Balancete!M:M,Balancete!$F:$F,WP!$B:$B)+SUMIFS(Balancete!L:L,Balancete!$F:$F,WP!$B:$B)</f>
        <v>-174552.99999999994</v>
      </c>
      <c r="AN25" s="4">
        <f>-SUMIFS(Balancete!N:N,Balancete!$F:$F,WP!$B:$B)+SUMIFS(Balancete!M:M,Balancete!$F:$F,WP!$B:$B)</f>
        <v>-169420.27000000002</v>
      </c>
      <c r="AO25" s="4">
        <f>-SUMIFS(Balancete!O:O,Balancete!$F:$F,WP!$B:$B)+SUMIFS(Balancete!N:N,Balancete!$F:$F,WP!$B:$B)</f>
        <v>-172985.18000000005</v>
      </c>
      <c r="AP25" s="4">
        <f>-SUMIFS(Balancete!P:P,Balancete!$F:$F,WP!$B:$B)+SUMIFS(Balancete!O:O,Balancete!$F:$F,WP!$B:$B)</f>
        <v>-181493.94000000006</v>
      </c>
      <c r="AQ25" s="4">
        <f>-SUMIFS(Balancete!Q:Q,Balancete!$F:$F,WP!$B:$B)+SUMIFS(Balancete!P:P,Balancete!$F:$F,WP!$B:$B)</f>
        <v>-176203.02000000002</v>
      </c>
      <c r="AR25" s="4">
        <f>-SUMIFS(Balancete!R:R,Balancete!$F:$F,WP!$B:$B)+SUMIFS(Balancete!Q:Q,Balancete!$F:$F,WP!$B:$B)</f>
        <v>-192827.11999999988</v>
      </c>
      <c r="AS25" s="4">
        <f>-SUMIFS(Balancete!S:S,Balancete!$F:$F,WP!$B:$B)+SUMIFS(Balancete!R:R,Balancete!$F:$F,WP!$B:$B)</f>
        <v>-211585.29000000004</v>
      </c>
      <c r="AT25" s="4">
        <f>-SUMIFS(Balancete!T:T,Balancete!$F:$F,WP!$B:$B)+SUMIFS(Balancete!S:S,Balancete!$F:$F,WP!$B:$B)</f>
        <v>-232645.40000000014</v>
      </c>
      <c r="AU25" s="4">
        <f>SUM(AI25:AT25)</f>
        <v>-1863031.6400000001</v>
      </c>
    </row>
    <row r="26" spans="2:47" x14ac:dyDescent="0.25">
      <c r="B26" s="10"/>
      <c r="C26" s="28" t="s">
        <v>15</v>
      </c>
      <c r="D26" s="25" t="s">
        <v>13</v>
      </c>
      <c r="E26" s="21">
        <f t="shared" ref="E26:F26" si="165">E25/E$5</f>
        <v>-0.1016976224733005</v>
      </c>
      <c r="F26" s="21">
        <f t="shared" si="165"/>
        <v>-0.09946934814250512</v>
      </c>
      <c r="G26" s="21">
        <f t="shared" ref="G26:H26" si="166">G25/G$5</f>
        <v>-0.09853017023543366</v>
      </c>
      <c r="H26" s="21">
        <f t="shared" si="166"/>
        <v>-0.08464230145367942</v>
      </c>
      <c r="I26" s="21">
        <f t="shared" ref="I26:J26" si="167">I25/I$5</f>
        <v>-0.073781504548766</v>
      </c>
      <c r="J26" s="21">
        <f t="shared" si="167"/>
        <v>-0.06449789576104961</v>
      </c>
      <c r="K26" s="21">
        <f t="shared" ref="K26:L26" si="168">K25/K$5</f>
        <v>-0.07715952123932286</v>
      </c>
      <c r="L26" s="21">
        <f t="shared" si="168"/>
        <v>-0.07196657225708894</v>
      </c>
      <c r="M26" s="21">
        <f t="shared" ref="M26" si="169">M25/M$5</f>
        <v>-0.07658047725916439</v>
      </c>
      <c r="N26" s="21"/>
      <c r="O26" s="21"/>
      <c r="P26" s="21"/>
      <c r="Q26" s="18">
        <f t="shared" ref="Q26" si="170">Q25/Q$5</f>
        <v>-0.08119568505151822</v>
      </c>
      <c r="R26" s="18"/>
      <c r="T26" s="21">
        <f t="shared" ref="T26:AF26" si="171">T25/T$5</f>
        <v>-0.11014151989158454</v>
      </c>
      <c r="U26" s="21">
        <f t="shared" si="171"/>
        <v>-0.08000025080125579</v>
      </c>
      <c r="V26" s="21">
        <f t="shared" si="171"/>
        <v>-0.07740948947235761</v>
      </c>
      <c r="W26" s="21">
        <f t="shared" si="171"/>
        <v>-0.07155582904830834</v>
      </c>
      <c r="X26" s="21">
        <f t="shared" si="171"/>
        <v>-0.07760321886808205</v>
      </c>
      <c r="Y26" s="21">
        <f t="shared" si="171"/>
        <v>-0.05934915762313814</v>
      </c>
      <c r="Z26" s="21">
        <f t="shared" si="171"/>
        <v>-0.056345875325048755</v>
      </c>
      <c r="AA26" s="21">
        <f t="shared" si="171"/>
        <v>-0.053825634157303986</v>
      </c>
      <c r="AB26" s="21">
        <f t="shared" si="171"/>
        <v>-0.06328950817673007</v>
      </c>
      <c r="AC26" s="21">
        <f t="shared" si="171"/>
        <v>-0.06928831807290227</v>
      </c>
      <c r="AD26" s="21">
        <f t="shared" si="171"/>
        <v>-0.06991262173229033</v>
      </c>
      <c r="AE26" s="21">
        <f t="shared" si="171"/>
        <v>-0.0772547888783911</v>
      </c>
      <c r="AF26" s="18">
        <f t="shared" si="171"/>
        <v>-0.07029276777437642</v>
      </c>
      <c r="AG26" s="18"/>
      <c r="AI26" s="21">
        <f t="shared" ref="AI26" si="172">AI25/AI$5</f>
        <v>-0.2015818828900844</v>
      </c>
      <c r="AJ26" s="21">
        <f t="shared" ref="AJ26" si="173">AJ25/AJ$5</f>
        <v>-0.21219344991224234</v>
      </c>
      <c r="AK26" s="21">
        <f t="shared" ref="AK26" si="174">AK25/AK$5</f>
        <v>-0.08004469335714487</v>
      </c>
      <c r="AL26" s="21">
        <f t="shared" ref="AL26" si="175">AL25/AL$5</f>
        <v>-0.041094231364790235</v>
      </c>
      <c r="AM26" s="21">
        <f t="shared" ref="AM26" si="176">AM25/AM$5</f>
        <v>-0.08584463171645791</v>
      </c>
      <c r="AN26" s="21">
        <f t="shared" ref="AN26" si="177">AN25/AN$5</f>
        <v>-0.08689496330319532</v>
      </c>
      <c r="AO26" s="21">
        <f t="shared" ref="AO26" si="178">AO25/AO$5</f>
        <v>-0.06876247770747121</v>
      </c>
      <c r="AP26" s="21">
        <f t="shared" ref="AP26" si="179">AP25/AP$5</f>
        <v>-0.07909872970258831</v>
      </c>
      <c r="AQ26" s="21">
        <f t="shared" ref="AQ26" si="180">AQ25/AQ$5</f>
        <v>-0.06518482422085087</v>
      </c>
      <c r="AR26" s="21">
        <f t="shared" ref="AR26" si="181">AR25/AR$5</f>
        <v>-0.07116774006701002</v>
      </c>
      <c r="AS26" s="21">
        <f t="shared" ref="AS26" si="182">AS25/AS$5</f>
        <v>-0.07208418450936724</v>
      </c>
      <c r="AT26" s="21">
        <f t="shared" ref="AT26" si="183">AT25/AT$5</f>
        <v>-0.08513731053358044</v>
      </c>
      <c r="AU26" s="18">
        <f t="shared" ref="AU26" si="184">AU25/AU$5</f>
        <v>-0.07748552700162882</v>
      </c>
    </row>
    <row r="27" spans="2:47" x14ac:dyDescent="0.25">
      <c r="B27" s="10"/>
      <c r="C27" s="29"/>
      <c r="Q27" s="1"/>
      <c r="R27" s="18"/>
      <c r="AF27" s="1"/>
      <c r="AG27" s="18"/>
      <c r="AU27" s="1"/>
    </row>
    <row r="28" ht="15" customHeight="1" spans="2:47" x14ac:dyDescent="0.25">
      <c r="B28" s="10"/>
      <c r="C28" s="11" t="s">
        <v>26</v>
      </c>
      <c r="D28" s="12" t="s">
        <v>7</v>
      </c>
      <c r="E28" s="13">
        <f t="shared" ref="E28:F28" si="185">E17+E20</f>
        <v>1204848.5799999998</v>
      </c>
      <c r="F28" s="13">
        <f t="shared" si="185"/>
        <v>1383820.3199999998</v>
      </c>
      <c r="G28" s="13">
        <f t="shared" ref="G28:H28" si="186">G17+G20</f>
        <v>1003679.7200000002</v>
      </c>
      <c r="H28" s="13">
        <f t="shared" si="186"/>
        <v>969985.1600000004</v>
      </c>
      <c r="I28" s="13">
        <f t="shared" ref="I28:J28" si="187">I17+I20</f>
        <v>1463518.4500000007</v>
      </c>
      <c r="J28" s="13">
        <f t="shared" si="187"/>
        <v>1502977.8499999973</v>
      </c>
      <c r="K28" s="13">
        <f t="shared" ref="K28:L28" si="188">K17+K20</f>
        <v>978269.0900000017</v>
      </c>
      <c r="L28" s="13">
        <f t="shared" si="188"/>
        <v>1438064.7600000002</v>
      </c>
      <c r="M28" s="13">
        <f t="shared" ref="M28" si="189">M17+M20</f>
        <v>1408842.6300000013</v>
      </c>
      <c r="N28" s="13"/>
      <c r="O28" s="13"/>
      <c r="P28" s="13"/>
      <c r="Q28" s="13">
        <f t="shared" ref="Q28" si="190">Q17+Q20</f>
        <v>11354006.560000002</v>
      </c>
      <c r="R28" s="14">
        <f t="shared" ref="R28" si="191">Q28/AF28-1</f>
        <v>-0.1577850330632904</v>
      </c>
      <c r="T28" s="13">
        <f t="shared" ref="T28:AF28" si="192">T17+T20</f>
        <v>544932</v>
      </c>
      <c r="U28" s="13">
        <f t="shared" si="192"/>
        <v>964586.2900000003</v>
      </c>
      <c r="V28" s="13">
        <f t="shared" si="192"/>
        <v>983823.0000000002</v>
      </c>
      <c r="W28" s="13">
        <f t="shared" si="192"/>
        <v>910765.4499999997</v>
      </c>
      <c r="X28" s="13">
        <f t="shared" si="192"/>
        <v>813213.2899999996</v>
      </c>
      <c r="Y28" s="13">
        <f t="shared" si="192"/>
        <v>1321624.5299999986</v>
      </c>
      <c r="Z28" s="13">
        <f t="shared" si="192"/>
        <v>889236.51</v>
      </c>
      <c r="AA28" s="13">
        <f t="shared" si="192"/>
        <v>1812578.6799999995</v>
      </c>
      <c r="AB28" s="13">
        <f t="shared" si="192"/>
        <v>1359616.0099999995</v>
      </c>
      <c r="AC28" s="13">
        <f t="shared" si="192"/>
        <v>1233837.3800000015</v>
      </c>
      <c r="AD28" s="13">
        <f t="shared" si="192"/>
        <v>1477205.6900000027</v>
      </c>
      <c r="AE28" s="13">
        <f t="shared" si="192"/>
        <v>1169707.7300000018</v>
      </c>
      <c r="AF28" s="13">
        <f t="shared" si="192"/>
        <v>13481126.560000006</v>
      </c>
      <c r="AG28" s="14">
        <f t="shared" ref="AG28" si="193">AF28/AU28-1</f>
        <v>0.47057553836284916</v>
      </c>
      <c r="AI28" s="13">
        <f t="shared" ref="AI28:AU28" si="194">AI17+AI20</f>
        <v>313724.82000000007</v>
      </c>
      <c r="AJ28" s="13">
        <f t="shared" si="194"/>
        <v>282096.69999999995</v>
      </c>
      <c r="AK28" s="13">
        <f t="shared" si="194"/>
        <v>425527.7300000001</v>
      </c>
      <c r="AL28" s="13">
        <f t="shared" si="194"/>
        <v>978156.6900000002</v>
      </c>
      <c r="AM28" s="13">
        <f t="shared" si="194"/>
        <v>852378.2799999998</v>
      </c>
      <c r="AN28" s="13">
        <f t="shared" si="194"/>
        <v>824108.0100000002</v>
      </c>
      <c r="AO28" s="13">
        <f t="shared" si="194"/>
        <v>990606.1799999997</v>
      </c>
      <c r="AP28" s="13">
        <f t="shared" si="194"/>
        <v>754334.9399999995</v>
      </c>
      <c r="AQ28" s="13">
        <f t="shared" si="194"/>
        <v>991101.1599999997</v>
      </c>
      <c r="AR28" s="13">
        <f t="shared" si="194"/>
        <v>666863.9900000005</v>
      </c>
      <c r="AS28" s="13">
        <f t="shared" si="194"/>
        <v>1287648.8600000022</v>
      </c>
      <c r="AT28" s="13">
        <f t="shared" si="194"/>
        <v>800697.8500000013</v>
      </c>
      <c r="AU28" s="13">
        <f t="shared" si="194"/>
        <v>9167245.210000005</v>
      </c>
    </row>
    <row r="29" spans="2:47" x14ac:dyDescent="0.25">
      <c r="B29" s="10"/>
      <c r="C29" s="24" t="s">
        <v>27</v>
      </c>
      <c r="D29" s="25" t="s">
        <v>13</v>
      </c>
      <c r="E29" s="21">
        <f t="shared" ref="E29:F29" si="195">E28/E$17</f>
        <v>0.40396249367526454</v>
      </c>
      <c r="F29" s="21">
        <f t="shared" si="195"/>
        <v>0.4666673224688494</v>
      </c>
      <c r="G29" s="21">
        <f t="shared" ref="G29:H29" si="196">G28/G$17</f>
        <v>0.35856859354659526</v>
      </c>
      <c r="H29" s="21">
        <f t="shared" si="196"/>
        <v>0.33541177357805624</v>
      </c>
      <c r="I29" s="21">
        <f t="shared" ref="I29:J29" si="197">I28/I$17</f>
        <v>0.37763146108543955</v>
      </c>
      <c r="J29" s="21">
        <f t="shared" si="197"/>
        <v>0.36255289825451803</v>
      </c>
      <c r="K29" s="21">
        <f t="shared" ref="K29:L29" si="198">K28/K$17</f>
        <v>0.25939077091461216</v>
      </c>
      <c r="L29" s="21">
        <f t="shared" si="198"/>
        <v>0.3615019300430294</v>
      </c>
      <c r="M29" s="21">
        <f t="shared" ref="M29" si="199">M28/M$17</f>
        <v>0.3654434858036938</v>
      </c>
      <c r="N29" s="21"/>
      <c r="O29" s="21"/>
      <c r="P29" s="21"/>
      <c r="Q29" s="21">
        <f t="shared" ref="Q29" si="200">Q28/Q$17</f>
        <v>0.3631584120377105</v>
      </c>
      <c r="R29" s="21"/>
      <c r="T29" s="21">
        <f t="shared" ref="T29:AF29" si="201">T28/T$17</f>
        <v>0.3158431422981127</v>
      </c>
      <c r="U29" s="21">
        <f t="shared" si="201"/>
        <v>0.39926061727239315</v>
      </c>
      <c r="V29" s="21">
        <f t="shared" si="201"/>
        <v>0.369655381290593</v>
      </c>
      <c r="W29" s="21">
        <f t="shared" si="201"/>
        <v>0.35308392437849473</v>
      </c>
      <c r="X29" s="21">
        <f t="shared" si="201"/>
        <v>0.2956775907740092</v>
      </c>
      <c r="Y29" s="21">
        <f t="shared" si="201"/>
        <v>0.4490317331590385</v>
      </c>
      <c r="Z29" s="21">
        <f t="shared" si="201"/>
        <v>0.3478119620334632</v>
      </c>
      <c r="AA29" s="21">
        <f t="shared" si="201"/>
        <v>0.48286346656981355</v>
      </c>
      <c r="AB29" s="21">
        <f t="shared" si="201"/>
        <v>0.42941061522503443</v>
      </c>
      <c r="AC29" s="21">
        <f t="shared" si="201"/>
        <v>0.39854560392079497</v>
      </c>
      <c r="AD29" s="21">
        <f t="shared" si="201"/>
        <v>0.44253887734149117</v>
      </c>
      <c r="AE29" s="21">
        <f t="shared" si="201"/>
        <v>0.37706490184395336</v>
      </c>
      <c r="AF29" s="21">
        <f t="shared" si="201"/>
        <v>0.3954741941538395</v>
      </c>
      <c r="AG29" s="21"/>
      <c r="AI29" s="21">
        <f>AI28/AI$17</f>
        <v>0.7830988927727888</v>
      </c>
      <c r="AJ29" s="21">
        <f t="shared" ref="AJ29:AU29" si="202">AJ28/AJ$17</f>
        <v>0.7720602020232319</v>
      </c>
      <c r="AK29" s="21">
        <f t="shared" si="202"/>
        <v>0.4268543377907899</v>
      </c>
      <c r="AL29" s="21">
        <f t="shared" si="202"/>
        <v>0.4882071807835023</v>
      </c>
      <c r="AM29" s="21">
        <f t="shared" si="202"/>
        <v>0.4664588062900059</v>
      </c>
      <c r="AN29" s="21">
        <f t="shared" si="202"/>
        <v>0.4706542045848208</v>
      </c>
      <c r="AO29" s="21">
        <f t="shared" si="202"/>
        <v>0.4476051080126831</v>
      </c>
      <c r="AP29" s="21">
        <f t="shared" si="202"/>
        <v>0.37296279375757324</v>
      </c>
      <c r="AQ29" s="21">
        <f t="shared" si="202"/>
        <v>0.41699145063763543</v>
      </c>
      <c r="AR29" s="21">
        <f t="shared" si="202"/>
        <v>0.2788690241375074</v>
      </c>
      <c r="AS29" s="21">
        <f t="shared" si="202"/>
        <v>0.49731104588964037</v>
      </c>
      <c r="AT29" s="21">
        <f t="shared" si="202"/>
        <v>0.33221142767064044</v>
      </c>
      <c r="AU29" s="21">
        <f t="shared" si="202"/>
        <v>0.4294195518936702</v>
      </c>
    </row>
    <row r="30" spans="2:47" x14ac:dyDescent="0.25">
      <c r="B30" s="10"/>
      <c r="C30" s="29"/>
      <c r="Q30" s="1"/>
      <c r="R30" s="18"/>
      <c r="AF30" s="1"/>
      <c r="AG30" s="18"/>
      <c r="AU30" s="1"/>
    </row>
    <row r="31" spans="2:47" x14ac:dyDescent="0.25">
      <c r="B31" s="10"/>
      <c r="C31" s="22" t="s">
        <v>28</v>
      </c>
      <c r="D31" s="23" t="s">
        <v>7</v>
      </c>
      <c r="E31" s="13">
        <f>E34</f>
        <v>-665834.35</v>
      </c>
      <c r="F31" s="13">
        <f t="shared" ref="F31:G31" si="203">F34</f>
        <v>-996838.8999999999</v>
      </c>
      <c r="G31" s="13">
        <f t="shared" si="203"/>
        <v>-1021431.9700000004</v>
      </c>
      <c r="H31" s="13">
        <f t="shared" ref="H31:J31" si="204">H34</f>
        <v>-678080.5899999996</v>
      </c>
      <c r="I31" s="13">
        <f t="shared" si="204"/>
        <v>-810791.0200000001</v>
      </c>
      <c r="J31" s="13">
        <f t="shared" si="204"/>
        <v>-1024497.8600000002</v>
      </c>
      <c r="K31" s="13">
        <f t="shared" ref="K31:L31" si="205">K34</f>
        <v>-722120.16</v>
      </c>
      <c r="L31" s="13">
        <f t="shared" si="205"/>
        <v>-771975.9900000007</v>
      </c>
      <c r="M31" s="13">
        <f t="shared" ref="M31" si="206">M34</f>
        <v>-818592.9699999983</v>
      </c>
      <c r="N31" s="13"/>
      <c r="O31" s="13"/>
      <c r="P31" s="13"/>
      <c r="Q31" s="13">
        <f t="shared" ref="Q31" si="207">Q34</f>
        <v>-7510163.81</v>
      </c>
      <c r="R31" s="14">
        <f t="shared" ref="R31" si="208">Q31/AF31-1</f>
        <v>-0.003750086760398341</v>
      </c>
      <c r="T31" s="13">
        <f>T34</f>
        <v>-547169.1</v>
      </c>
      <c r="U31" s="13">
        <f t="shared" ref="U31:AF31" si="209">U34</f>
        <v>-407124.54</v>
      </c>
      <c r="V31" s="13">
        <f t="shared" si="209"/>
        <v>-456384.0000000001</v>
      </c>
      <c r="W31" s="13">
        <f t="shared" si="209"/>
        <v>-470281.62999999966</v>
      </c>
      <c r="X31" s="13">
        <f t="shared" si="209"/>
        <v>-575801.2799999998</v>
      </c>
      <c r="Y31" s="13">
        <f t="shared" si="209"/>
        <v>-454494.5000000008</v>
      </c>
      <c r="Z31" s="13">
        <f t="shared" si="209"/>
        <v>-490774.3999999996</v>
      </c>
      <c r="AA31" s="13">
        <f t="shared" si="209"/>
        <v>-662757.0699999998</v>
      </c>
      <c r="AB31" s="13">
        <f t="shared" si="209"/>
        <v>-778713.1500000003</v>
      </c>
      <c r="AC31" s="13">
        <f t="shared" si="209"/>
        <v>-953119.3699999998</v>
      </c>
      <c r="AD31" s="13">
        <f t="shared" si="209"/>
        <v>-920790.1399999994</v>
      </c>
      <c r="AE31" s="13">
        <f t="shared" si="209"/>
        <v>-821024.4100000013</v>
      </c>
      <c r="AF31" s="13">
        <f t="shared" si="209"/>
        <v>-7538433.590000001</v>
      </c>
      <c r="AG31" s="14">
        <f t="shared" ref="AG31" si="210">AF31/AU31-1</f>
        <v>0.4264135940485003</v>
      </c>
      <c r="AI31" s="13">
        <f>AI34</f>
        <v>-170414.55</v>
      </c>
      <c r="AJ31" s="13">
        <f t="shared" ref="AJ31:AU31" si="211">AJ34</f>
        <v>-157220.03</v>
      </c>
      <c r="AK31" s="13">
        <f t="shared" si="211"/>
        <v>-205016.79</v>
      </c>
      <c r="AL31" s="13">
        <f t="shared" si="211"/>
        <v>-431464.87999999995</v>
      </c>
      <c r="AM31" s="13">
        <f t="shared" si="211"/>
        <v>-865732.9600000001</v>
      </c>
      <c r="AN31" s="13">
        <f t="shared" si="211"/>
        <v>-630098.3999999997</v>
      </c>
      <c r="AO31" s="13">
        <f t="shared" si="211"/>
        <v>-514497.3200000001</v>
      </c>
      <c r="AP31" s="13">
        <f t="shared" si="211"/>
        <v>-502960.61999999994</v>
      </c>
      <c r="AQ31" s="13">
        <f t="shared" si="211"/>
        <v>-678266.6300000002</v>
      </c>
      <c r="AR31" s="13">
        <f t="shared" si="211"/>
        <v>-465229.28</v>
      </c>
      <c r="AS31" s="13">
        <f t="shared" si="211"/>
        <v>-298001.26999999955</v>
      </c>
      <c r="AT31" s="13">
        <f t="shared" si="211"/>
        <v>-365983.5200000007</v>
      </c>
      <c r="AU31" s="13">
        <f t="shared" si="211"/>
        <v>-5284886.25</v>
      </c>
    </row>
    <row r="32" spans="2:47" x14ac:dyDescent="0.25">
      <c r="B32" s="10"/>
      <c r="C32" s="24" t="s">
        <v>15</v>
      </c>
      <c r="D32" s="25" t="s">
        <v>13</v>
      </c>
      <c r="E32" s="21">
        <f t="shared" ref="E32:F32" si="212">E31/E$5</f>
        <v>-0.201988542258642</v>
      </c>
      <c r="F32" s="21">
        <f t="shared" si="212"/>
        <v>-0.30382441769901647</v>
      </c>
      <c r="G32" s="21">
        <f t="shared" ref="G32:H32" si="213">G31/G$5</f>
        <v>-0.3207253570696749</v>
      </c>
      <c r="H32" s="21">
        <f t="shared" si="213"/>
        <v>-0.20423863472157672</v>
      </c>
      <c r="I32" s="21">
        <f t="shared" ref="I32:J32" si="214">I31/I$5</f>
        <v>-0.18067565192738944</v>
      </c>
      <c r="J32" s="21">
        <f t="shared" si="214"/>
        <v>-0.2133962136879705</v>
      </c>
      <c r="K32" s="21">
        <f t="shared" ref="K32:L32" si="215">K31/K$5</f>
        <v>-0.1647457301749893</v>
      </c>
      <c r="L32" s="21">
        <f t="shared" si="215"/>
        <v>-0.16780543366893996</v>
      </c>
      <c r="M32" s="21">
        <f t="shared" ref="M32" si="216">M31/M$5</f>
        <v>-0.18338498911973936</v>
      </c>
      <c r="N32" s="21"/>
      <c r="O32" s="21"/>
      <c r="P32" s="21"/>
      <c r="Q32" s="21">
        <f t="shared" ref="Q32" si="217">Q31/Q$5</f>
        <v>-0.20967515764857625</v>
      </c>
      <c r="R32" s="21"/>
      <c r="T32" s="21">
        <f t="shared" ref="T32:AF32" si="218">T31/T$5</f>
        <v>-0.2798990788160722</v>
      </c>
      <c r="U32" s="21">
        <f t="shared" si="218"/>
        <v>-0.1486711501055047</v>
      </c>
      <c r="V32" s="21">
        <f t="shared" si="218"/>
        <v>-0.1507427893354788</v>
      </c>
      <c r="W32" s="21">
        <f t="shared" si="218"/>
        <v>-0.16079113765865954</v>
      </c>
      <c r="X32" s="21">
        <f t="shared" si="218"/>
        <v>-0.18449783608839176</v>
      </c>
      <c r="Y32" s="21">
        <f t="shared" si="218"/>
        <v>-0.13694826488441164</v>
      </c>
      <c r="Z32" s="21">
        <f t="shared" si="218"/>
        <v>-0.16928487826375008</v>
      </c>
      <c r="AA32" s="21">
        <f t="shared" si="218"/>
        <v>-0.15624297540313878</v>
      </c>
      <c r="AB32" s="21">
        <f t="shared" si="218"/>
        <v>-0.21707410451663156</v>
      </c>
      <c r="AC32" s="21">
        <f t="shared" si="218"/>
        <v>-0.2783055318881915</v>
      </c>
      <c r="AD32" s="21">
        <f t="shared" si="218"/>
        <v>-0.2491177833998156</v>
      </c>
      <c r="AE32" s="21">
        <f t="shared" si="218"/>
        <v>-0.23784237975077985</v>
      </c>
      <c r="AF32" s="21">
        <f t="shared" si="218"/>
        <v>-0.19638261413519684</v>
      </c>
      <c r="AG32" s="21"/>
      <c r="AI32" s="21">
        <f t="shared" ref="AI32" si="219">AI31/AI$5</f>
        <v>-0.3953339681335134</v>
      </c>
      <c r="AJ32" s="21">
        <f t="shared" ref="AJ32" si="220">AJ31/AJ$5</f>
        <v>-0.40056486208094816</v>
      </c>
      <c r="AK32" s="21">
        <f t="shared" ref="AK32" si="221">AK31/AK$5</f>
        <v>-0.18305129046751772</v>
      </c>
      <c r="AL32" s="21">
        <f t="shared" ref="AL32" si="222">AL31/AL$5</f>
        <v>-0.19380214142700658</v>
      </c>
      <c r="AM32" s="21">
        <f t="shared" ref="AM32" si="223">AM31/AM$5</f>
        <v>-0.42576482281025835</v>
      </c>
      <c r="AN32" s="21">
        <f t="shared" ref="AN32" si="224">AN31/AN$5</f>
        <v>-0.32317489132440913</v>
      </c>
      <c r="AO32" s="21">
        <f t="shared" ref="AO32" si="225">AO31/AO$5</f>
        <v>-0.20451526828514258</v>
      </c>
      <c r="AP32" s="21">
        <f t="shared" ref="AP32" si="226">AP31/AP$5</f>
        <v>-0.21920041039621607</v>
      </c>
      <c r="AQ32" s="21">
        <f t="shared" ref="AQ32" si="227">AQ31/AQ$5</f>
        <v>-0.2509190310780082</v>
      </c>
      <c r="AR32" s="21">
        <f t="shared" ref="AR32" si="228">AR31/AR$5</f>
        <v>-0.17170466722005828</v>
      </c>
      <c r="AS32" s="21">
        <f t="shared" ref="AS32" si="229">AS31/AS$5</f>
        <v>-0.10152491475520688</v>
      </c>
      <c r="AT32" s="21">
        <f t="shared" ref="AT32" si="230">AT31/AT$5</f>
        <v>-0.13393281187770267</v>
      </c>
      <c r="AU32" s="21">
        <f t="shared" ref="AU32" si="231">AU31/AU$5</f>
        <v>-0.21980420913566012</v>
      </c>
    </row>
    <row r="33" spans="2:47" x14ac:dyDescent="0.25">
      <c r="B33" s="10"/>
      <c r="C33" s="29"/>
      <c r="Q33" s="1"/>
      <c r="R33" s="18"/>
      <c r="AF33" s="1"/>
      <c r="AG33" s="18"/>
      <c r="AU33" s="1"/>
    </row>
    <row r="34" spans="2:47" x14ac:dyDescent="0.25">
      <c r="B34" s="10"/>
      <c r="C34" s="22" t="s">
        <v>29</v>
      </c>
      <c r="D34" s="23" t="s">
        <v>7</v>
      </c>
      <c r="E34" s="13">
        <f>E36+E38+E40</f>
        <v>-665834.35</v>
      </c>
      <c r="F34" s="13">
        <f t="shared" ref="F34:G34" si="232">F36+F38+F40</f>
        <v>-996838.8999999999</v>
      </c>
      <c r="G34" s="13">
        <f t="shared" si="232"/>
        <v>-1021431.9700000004</v>
      </c>
      <c r="H34" s="13">
        <f t="shared" ref="H34:J34" si="233">H36+H38+H40</f>
        <v>-678080.5899999996</v>
      </c>
      <c r="I34" s="13">
        <f t="shared" si="233"/>
        <v>-810791.0200000001</v>
      </c>
      <c r="J34" s="13">
        <f t="shared" si="233"/>
        <v>-1024497.8600000002</v>
      </c>
      <c r="K34" s="13">
        <f t="shared" ref="K34:L34" si="234">K36+K38+K40</f>
        <v>-722120.16</v>
      </c>
      <c r="L34" s="13">
        <f t="shared" si="234"/>
        <v>-771975.9900000007</v>
      </c>
      <c r="M34" s="13">
        <f t="shared" ref="M34" si="235">M36+M38+M40</f>
        <v>-818592.9699999983</v>
      </c>
      <c r="N34" s="13"/>
      <c r="O34" s="13"/>
      <c r="P34" s="13"/>
      <c r="Q34" s="13">
        <f t="shared" ref="Q34" si="236">Q36+Q38+Q40</f>
        <v>-7510163.81</v>
      </c>
      <c r="R34" s="14">
        <f t="shared" ref="R34" si="237">Q34/AF34-1</f>
        <v>-0.003750086760398341</v>
      </c>
      <c r="T34" s="13">
        <f>T36+T38+T40</f>
        <v>-547169.1</v>
      </c>
      <c r="U34" s="13">
        <f t="shared" ref="U34:AF34" si="238">U36+U38+U40</f>
        <v>-407124.54</v>
      </c>
      <c r="V34" s="13">
        <f t="shared" si="238"/>
        <v>-456384.0000000001</v>
      </c>
      <c r="W34" s="13">
        <f t="shared" si="238"/>
        <v>-470281.62999999966</v>
      </c>
      <c r="X34" s="13">
        <f t="shared" si="238"/>
        <v>-575801.2799999998</v>
      </c>
      <c r="Y34" s="13">
        <f t="shared" si="238"/>
        <v>-454494.5000000008</v>
      </c>
      <c r="Z34" s="13">
        <f t="shared" si="238"/>
        <v>-490774.3999999996</v>
      </c>
      <c r="AA34" s="13">
        <f t="shared" si="238"/>
        <v>-662757.0699999998</v>
      </c>
      <c r="AB34" s="13">
        <f t="shared" si="238"/>
        <v>-778713.1500000003</v>
      </c>
      <c r="AC34" s="13">
        <f t="shared" si="238"/>
        <v>-953119.3699999998</v>
      </c>
      <c r="AD34" s="13">
        <f t="shared" si="238"/>
        <v>-920790.1399999994</v>
      </c>
      <c r="AE34" s="13">
        <f t="shared" si="238"/>
        <v>-821024.4100000013</v>
      </c>
      <c r="AF34" s="13">
        <f t="shared" si="238"/>
        <v>-7538433.590000001</v>
      </c>
      <c r="AG34" s="14">
        <f t="shared" ref="AG34" si="239">AF34/AU34-1</f>
        <v>0.4264135940485003</v>
      </c>
      <c r="AI34" s="13">
        <f>AI36+AI38+AI40</f>
        <v>-170414.55</v>
      </c>
      <c r="AJ34" s="13">
        <f t="shared" ref="AJ34:AU34" si="240">AJ36+AJ38+AJ40</f>
        <v>-157220.03</v>
      </c>
      <c r="AK34" s="13">
        <f t="shared" si="240"/>
        <v>-205016.79</v>
      </c>
      <c r="AL34" s="13">
        <f t="shared" si="240"/>
        <v>-431464.87999999995</v>
      </c>
      <c r="AM34" s="13">
        <f t="shared" si="240"/>
        <v>-865732.9600000001</v>
      </c>
      <c r="AN34" s="13">
        <f t="shared" si="240"/>
        <v>-630098.3999999997</v>
      </c>
      <c r="AO34" s="13">
        <f t="shared" si="240"/>
        <v>-514497.3200000001</v>
      </c>
      <c r="AP34" s="13">
        <f t="shared" si="240"/>
        <v>-502960.61999999994</v>
      </c>
      <c r="AQ34" s="13">
        <f t="shared" si="240"/>
        <v>-678266.6300000002</v>
      </c>
      <c r="AR34" s="13">
        <f t="shared" si="240"/>
        <v>-465229.28</v>
      </c>
      <c r="AS34" s="13">
        <f t="shared" si="240"/>
        <v>-298001.26999999955</v>
      </c>
      <c r="AT34" s="13">
        <f t="shared" si="240"/>
        <v>-365983.5200000007</v>
      </c>
      <c r="AU34" s="13">
        <f t="shared" si="240"/>
        <v>-5284886.25</v>
      </c>
    </row>
    <row r="35" spans="2:47" x14ac:dyDescent="0.25">
      <c r="B35" s="10"/>
      <c r="C35" s="24" t="s">
        <v>15</v>
      </c>
      <c r="D35" s="25" t="s">
        <v>13</v>
      </c>
      <c r="E35" s="21">
        <f t="shared" ref="E35:F35" si="241">E34/E$5</f>
        <v>-0.201988542258642</v>
      </c>
      <c r="F35" s="21">
        <f t="shared" si="241"/>
        <v>-0.30382441769901647</v>
      </c>
      <c r="G35" s="21">
        <f t="shared" ref="G35:H35" si="242">G34/G$5</f>
        <v>-0.3207253570696749</v>
      </c>
      <c r="H35" s="21">
        <f t="shared" si="242"/>
        <v>-0.20423863472157672</v>
      </c>
      <c r="I35" s="21">
        <f t="shared" ref="I35:J35" si="243">I34/I$5</f>
        <v>-0.18067565192738944</v>
      </c>
      <c r="J35" s="21">
        <f t="shared" si="243"/>
        <v>-0.2133962136879705</v>
      </c>
      <c r="K35" s="21">
        <f t="shared" ref="K35:L35" si="244">K34/K$5</f>
        <v>-0.1647457301749893</v>
      </c>
      <c r="L35" s="21">
        <f t="shared" si="244"/>
        <v>-0.16780543366893996</v>
      </c>
      <c r="M35" s="21">
        <f t="shared" ref="M35" si="245">M34/M$5</f>
        <v>-0.18338498911973936</v>
      </c>
      <c r="N35" s="21"/>
      <c r="O35" s="21"/>
      <c r="P35" s="21"/>
      <c r="Q35" s="21">
        <f t="shared" ref="Q35" si="246">Q34/Q$5</f>
        <v>-0.20967515764857625</v>
      </c>
      <c r="R35" s="21"/>
      <c r="T35" s="21">
        <f t="shared" ref="T35:AF35" si="247">T34/T$5</f>
        <v>-0.2798990788160722</v>
      </c>
      <c r="U35" s="21">
        <f t="shared" si="247"/>
        <v>-0.1486711501055047</v>
      </c>
      <c r="V35" s="21">
        <f t="shared" si="247"/>
        <v>-0.1507427893354788</v>
      </c>
      <c r="W35" s="21">
        <f t="shared" si="247"/>
        <v>-0.16079113765865954</v>
      </c>
      <c r="X35" s="21">
        <f t="shared" si="247"/>
        <v>-0.18449783608839176</v>
      </c>
      <c r="Y35" s="21">
        <f t="shared" si="247"/>
        <v>-0.13694826488441164</v>
      </c>
      <c r="Z35" s="21">
        <f t="shared" si="247"/>
        <v>-0.16928487826375008</v>
      </c>
      <c r="AA35" s="21">
        <f t="shared" si="247"/>
        <v>-0.15624297540313878</v>
      </c>
      <c r="AB35" s="21">
        <f t="shared" si="247"/>
        <v>-0.21707410451663156</v>
      </c>
      <c r="AC35" s="21">
        <f t="shared" si="247"/>
        <v>-0.2783055318881915</v>
      </c>
      <c r="AD35" s="21">
        <f t="shared" si="247"/>
        <v>-0.2491177833998156</v>
      </c>
      <c r="AE35" s="21">
        <f t="shared" si="247"/>
        <v>-0.23784237975077985</v>
      </c>
      <c r="AF35" s="21">
        <f t="shared" si="247"/>
        <v>-0.19638261413519684</v>
      </c>
      <c r="AG35" s="21"/>
      <c r="AI35" s="21">
        <f t="shared" ref="AI35:AI37" si="248">AI34/AI$5</f>
        <v>-0.3953339681335134</v>
      </c>
      <c r="AJ35" s="21">
        <f t="shared" ref="AJ35" si="249">AJ34/AJ$5</f>
        <v>-0.40056486208094816</v>
      </c>
      <c r="AK35" s="21">
        <f t="shared" ref="AK35" si="250">AK34/AK$5</f>
        <v>-0.18305129046751772</v>
      </c>
      <c r="AL35" s="21">
        <f t="shared" ref="AL35" si="251">AL34/AL$5</f>
        <v>-0.19380214142700658</v>
      </c>
      <c r="AM35" s="21">
        <f t="shared" ref="AM35" si="252">AM34/AM$5</f>
        <v>-0.42576482281025835</v>
      </c>
      <c r="AN35" s="21">
        <f t="shared" ref="AN35" si="253">AN34/AN$5</f>
        <v>-0.32317489132440913</v>
      </c>
      <c r="AO35" s="21">
        <f t="shared" ref="AO35" si="254">AO34/AO$5</f>
        <v>-0.20451526828514258</v>
      </c>
      <c r="AP35" s="21">
        <f t="shared" ref="AP35" si="255">AP34/AP$5</f>
        <v>-0.21920041039621607</v>
      </c>
      <c r="AQ35" s="21">
        <f t="shared" ref="AQ35" si="256">AQ34/AQ$5</f>
        <v>-0.2509190310780082</v>
      </c>
      <c r="AR35" s="21">
        <f t="shared" ref="AR35" si="257">AR34/AR$5</f>
        <v>-0.17170466722005828</v>
      </c>
      <c r="AS35" s="21">
        <f t="shared" ref="AS35" si="258">AS34/AS$5</f>
        <v>-0.10152491475520688</v>
      </c>
      <c r="AT35" s="21">
        <f t="shared" ref="AT35" si="259">AT34/AT$5</f>
        <v>-0.13393281187770267</v>
      </c>
      <c r="AU35" s="21">
        <f t="shared" ref="AU35" si="260">AU34/AU$5</f>
        <v>-0.21980420913566012</v>
      </c>
    </row>
    <row r="36" spans="2:47" x14ac:dyDescent="0.25">
      <c r="B36" s="10" t="s">
        <v>30</v>
      </c>
      <c r="C36" s="30" t="s">
        <v>25</v>
      </c>
      <c r="D36" s="31" t="s">
        <v>7</v>
      </c>
      <c r="E36" s="4">
        <f>-SUMIFS(Balancete!AJ:AJ,Balancete!$F:$F,WP!$B:$B)</f>
        <v>-10096.55</v>
      </c>
      <c r="F36" s="4">
        <f>-SUMIFS(Balancete!AK:AK,Balancete!$F:$F,WP!$B:$B)+SUMIFS(Balancete!AJ:AJ,Balancete!$F:$F,WP!$B:$B)</f>
        <v>-10096.55</v>
      </c>
      <c r="G36" s="4">
        <f>-SUMIFS(Balancete!AL:AL,Balancete!$F:$F,WP!$B:$B)+SUMIFS(Balancete!AK:AK,Balancete!$F:$F,WP!$B:$B)</f>
        <v>-10096.550000000003</v>
      </c>
      <c r="H36" s="4">
        <f>-SUMIFS(Balancete!AM:AM,Balancete!$F:$F,WP!$B:$B)+SUMIFS(Balancete!AL:AL,Balancete!$F:$F,WP!$B:$B)</f>
        <v>-10096.549999999996</v>
      </c>
      <c r="I36" s="4">
        <f>-SUMIFS(Balancete!AN:AN,Balancete!$F:$F,WP!$B:$B)+SUMIFS(Balancete!AM:AM,Balancete!$F:$F,WP!$B:$B)</f>
        <v>-10096.550000000003</v>
      </c>
      <c r="J36" s="4">
        <f>-SUMIFS(Balancete!AO:AO,Balancete!$F:$F,WP!$B:$B)+SUMIFS(Balancete!AN:AN,Balancete!$F:$F,WP!$B:$B)</f>
        <v>-10384.950000000004</v>
      </c>
      <c r="K36" s="4">
        <f>-SUMIFS(Balancete!AP:AP,Balancete!$F:$F,WP!$B:$B)+SUMIFS(Balancete!AO:AO,Balancete!$F:$F,WP!$B:$B)</f>
        <v>-15209.43</v>
      </c>
      <c r="L36" s="4">
        <f>-SUMIFS(Balancete!AQ:AQ,Balancete!$F:$F,WP!$B:$B)+SUMIFS(Balancete!AP:AP,Balancete!$F:$F,WP!$B:$B)</f>
        <v>-8617.709999999977</v>
      </c>
      <c r="M36" s="4">
        <f>-SUMIFS(Balancete!AR:AR,Balancete!$F:$F,WP!$B:$B)+SUMIFS(Balancete!AQ:AQ,Balancete!$F:$F,WP!$B:$B)</f>
        <v>-20423.850000000006</v>
      </c>
      <c r="N36" s="4"/>
      <c r="O36" s="4"/>
      <c r="P36" s="4"/>
      <c r="Q36" s="4">
        <f>SUM(E36:P36)</f>
        <v>-105118.68999999999</v>
      </c>
      <c r="R36" s="18">
        <f t="shared" ref="R36" si="261">Q36/AF36-1</f>
        <v>-0.09470134460745061</v>
      </c>
      <c r="T36" s="4">
        <f>-SUMIFS(Balancete!W:W,Balancete!$F:$F,WP!$B:$B)</f>
        <v>-9675.41</v>
      </c>
      <c r="U36" s="4">
        <f>-SUMIFS(Balancete!X:X,Balancete!$F:$F,WP!$B:$B)+SUMIFS(Balancete!W:W,Balancete!$F:$F,WP!$B:$B)</f>
        <v>-9675.41</v>
      </c>
      <c r="V36" s="4">
        <f>-SUMIFS(Balancete!Y:Y,Balancete!$F:$F,WP!$B:$B)+SUMIFS(Balancete!X:X,Balancete!$F:$F,WP!$B:$B)</f>
        <v>-9675.41</v>
      </c>
      <c r="W36" s="4">
        <f>-SUMIFS(Balancete!Z:Z,Balancete!$F:$F,WP!$B:$B)+SUMIFS(Balancete!Y:Y,Balancete!$F:$F,WP!$B:$B)</f>
        <v>-9675.41</v>
      </c>
      <c r="X36" s="4">
        <f>-SUMIFS(Balancete!AA:AA,Balancete!$F:$F,WP!$B:$B)+SUMIFS(Balancete!Z:Z,Balancete!$F:$F,WP!$B:$B)</f>
        <v>-9675.410000000003</v>
      </c>
      <c r="Y36" s="4">
        <f>-SUMIFS(Balancete!AB:AB,Balancete!$F:$F,WP!$B:$B)+SUMIFS(Balancete!AA:AA,Balancete!$F:$F,WP!$B:$B)</f>
        <v>-9675.409999999996</v>
      </c>
      <c r="Z36" s="4">
        <f>-SUMIFS(Balancete!AC:AC,Balancete!$F:$F,WP!$B:$B)+SUMIFS(Balancete!AB:AB,Balancete!$F:$F,WP!$B:$B)</f>
        <v>-9675.409999999996</v>
      </c>
      <c r="AA36" s="4">
        <f>-SUMIFS(Balancete!AD:AD,Balancete!$F:$F,WP!$B:$B)+SUMIFS(Balancete!AC:AC,Balancete!$F:$F,WP!$B:$B)</f>
        <v>-9685.419999999998</v>
      </c>
      <c r="AB36" s="4">
        <f>-SUMIFS(Balancete!AE:AE,Balancete!$F:$F,WP!$B:$B)+SUMIFS(Balancete!AD:AD,Balancete!$F:$F,WP!$B:$B)</f>
        <v>-9675.410000000003</v>
      </c>
      <c r="AC36" s="4">
        <f>-SUMIFS(Balancete!AF:AF,Balancete!$F:$F,WP!$B:$B)+SUMIFS(Balancete!AE:AE,Balancete!$F:$F,WP!$B:$B)</f>
        <v>-9675.410000000003</v>
      </c>
      <c r="AD36" s="4">
        <f>-SUMIFS(Balancete!AG:AG,Balancete!$F:$F,WP!$B:$B)+SUMIFS(Balancete!AF:AF,Balancete!$F:$F,WP!$B:$B)</f>
        <v>-9675.409999999989</v>
      </c>
      <c r="AE36" s="4">
        <f>-SUMIFS(Balancete!AH:AH,Balancete!$F:$F,WP!$B:$B)+SUMIFS(Balancete!AG:AG,Balancete!$F:$F,WP!$B:$B)</f>
        <v>-9675.410000000003</v>
      </c>
      <c r="AF36" s="4">
        <f>SUM(T36:AE36)</f>
        <v>-116114.93</v>
      </c>
      <c r="AG36" s="18">
        <f t="shared" ref="AG36" si="262">AF36/AU36-1</f>
        <v>0.3054835626911314</v>
      </c>
      <c r="AI36" s="4">
        <f>-SUMIFS(Balancete!I:I,Balancete!$F:$F,WP!$B:$B)</f>
        <v>-7412</v>
      </c>
      <c r="AJ36" s="4">
        <f>-SUMIFS(Balancete!J:J,Balancete!$F:$F,WP!$B:$B)+SUMIFS(Balancete!I:I,Balancete!$F:$F,WP!$B:$B)</f>
        <v>-7412</v>
      </c>
      <c r="AK36" s="4">
        <f>-SUMIFS(Balancete!K:K,Balancete!$F:$F,WP!$B:$B)+SUMIFS(Balancete!J:J,Balancete!$F:$F,WP!$B:$B)</f>
        <v>-7412</v>
      </c>
      <c r="AL36" s="4">
        <f>-SUMIFS(Balancete!L:L,Balancete!$F:$F,WP!$B:$B)+SUMIFS(Balancete!K:K,Balancete!$F:$F,WP!$B:$B)</f>
        <v>-7412</v>
      </c>
      <c r="AM36" s="4">
        <f>-SUMIFS(Balancete!M:M,Balancete!$F:$F,WP!$B:$B)+SUMIFS(Balancete!L:L,Balancete!$F:$F,WP!$B:$B)</f>
        <v>-7412</v>
      </c>
      <c r="AN36" s="4">
        <f>-SUMIFS(Balancete!N:N,Balancete!$F:$F,WP!$B:$B)+SUMIFS(Balancete!M:M,Balancete!$F:$F,WP!$B:$B)</f>
        <v>-7412</v>
      </c>
      <c r="AO36" s="4">
        <f>-SUMIFS(Balancete!O:O,Balancete!$F:$F,WP!$B:$B)+SUMIFS(Balancete!N:N,Balancete!$F:$F,WP!$B:$B)</f>
        <v>-7412</v>
      </c>
      <c r="AP36" s="4">
        <f>-SUMIFS(Balancete!P:P,Balancete!$F:$F,WP!$B:$B)+SUMIFS(Balancete!O:O,Balancete!$F:$F,WP!$B:$B)</f>
        <v>-7412</v>
      </c>
      <c r="AQ36" s="4">
        <f>-SUMIFS(Balancete!Q:Q,Balancete!$F:$F,WP!$B:$B)+SUMIFS(Balancete!P:P,Balancete!$F:$F,WP!$B:$B)</f>
        <v>-7412</v>
      </c>
      <c r="AR36" s="4">
        <f>-SUMIFS(Balancete!R:R,Balancete!$F:$F,WP!$B:$B)+SUMIFS(Balancete!Q:Q,Balancete!$F:$F,WP!$B:$B)</f>
        <v>-7412</v>
      </c>
      <c r="AS36" s="4">
        <f>-SUMIFS(Balancete!S:S,Balancete!$F:$F,WP!$B:$B)+SUMIFS(Balancete!R:R,Balancete!$F:$F,WP!$B:$B)</f>
        <v>-7412</v>
      </c>
      <c r="AT36" s="4">
        <f>-SUMIFS(Balancete!T:T,Balancete!$F:$F,WP!$B:$B)+SUMIFS(Balancete!S:S,Balancete!$F:$F,WP!$B:$B)</f>
        <v>-7412</v>
      </c>
      <c r="AU36" s="4">
        <f>SUM(AI36:AT36)</f>
        <v>-88944</v>
      </c>
    </row>
    <row r="37" spans="2:47" x14ac:dyDescent="0.25">
      <c r="B37" s="10"/>
      <c r="C37" s="24" t="s">
        <v>15</v>
      </c>
      <c r="D37" s="25" t="s">
        <v>13</v>
      </c>
      <c r="E37" s="21">
        <f t="shared" ref="E37:F37" si="263">E36/E$5</f>
        <v>-0.0030629050849381553</v>
      </c>
      <c r="F37" s="21">
        <f t="shared" si="263"/>
        <v>-0.0030773060968216676</v>
      </c>
      <c r="G37" s="21">
        <f t="shared" ref="G37:H37" si="264">G36/G$5</f>
        <v>-0.0031702743785489954</v>
      </c>
      <c r="H37" s="21">
        <f t="shared" si="264"/>
        <v>-0.0030410921914136133</v>
      </c>
      <c r="I37" s="21">
        <f t="shared" ref="I37:J37" si="265">I36/I$5</f>
        <v>-0.002249902513063704</v>
      </c>
      <c r="J37" s="21">
        <f t="shared" si="265"/>
        <v>-0.0021631172654073575</v>
      </c>
      <c r="K37" s="21">
        <f t="shared" ref="K37:L37" si="266">K36/K$5</f>
        <v>-0.003469905411442034</v>
      </c>
      <c r="L37" s="21">
        <f t="shared" si="266"/>
        <v>-0.0018732429279091382</v>
      </c>
      <c r="M37" s="21">
        <f t="shared" ref="M37" si="267">M36/M$5</f>
        <v>-0.004575445486702869</v>
      </c>
      <c r="N37" s="21"/>
      <c r="O37" s="21"/>
      <c r="P37" s="21"/>
      <c r="Q37" s="18">
        <f t="shared" ref="Q37" si="268">Q36/Q$5</f>
        <v>-0.002934793228905857</v>
      </c>
      <c r="R37" s="18"/>
      <c r="T37" s="21">
        <f t="shared" ref="T37:AF37" si="269">T36/T$5</f>
        <v>-0.004949362721995473</v>
      </c>
      <c r="U37" s="21">
        <f t="shared" si="269"/>
        <v>-0.0035332046858248855</v>
      </c>
      <c r="V37" s="21">
        <f t="shared" si="269"/>
        <v>-0.003195769990543894</v>
      </c>
      <c r="W37" s="21">
        <f t="shared" si="269"/>
        <v>-0.003308060706547207</v>
      </c>
      <c r="X37" s="21">
        <f t="shared" si="269"/>
        <v>-0.0031001879819857084</v>
      </c>
      <c r="Y37" s="21">
        <f t="shared" si="269"/>
        <v>-0.002915394161085079</v>
      </c>
      <c r="Z37" s="21">
        <f t="shared" si="269"/>
        <v>-0.003337379871488551</v>
      </c>
      <c r="AA37" s="21">
        <f t="shared" si="269"/>
        <v>-0.0022833084810835267</v>
      </c>
      <c r="AB37" s="21">
        <f t="shared" si="269"/>
        <v>-0.002697117624867722</v>
      </c>
      <c r="AC37" s="21">
        <f t="shared" si="269"/>
        <v>-0.0028251656728855786</v>
      </c>
      <c r="AD37" s="21">
        <f t="shared" si="269"/>
        <v>-0.0026176612758737933</v>
      </c>
      <c r="AE37" s="21">
        <f t="shared" si="269"/>
        <v>-0.0028028673830349207</v>
      </c>
      <c r="AF37" s="18">
        <f t="shared" si="269"/>
        <v>-0.0030248928005115433</v>
      </c>
      <c r="AG37" s="18"/>
      <c r="AI37" s="21">
        <f t="shared" si="248"/>
        <v>-0.01719463139623701</v>
      </c>
      <c r="AJ37" s="21">
        <f t="shared" ref="AJ37" si="270">AJ36/AJ$5</f>
        <v>-0.018884278025795998</v>
      </c>
      <c r="AK37" s="21">
        <f t="shared" ref="AK37" si="271">AK36/AK$5</f>
        <v>-0.0066178782964324105</v>
      </c>
      <c r="AL37" s="21">
        <f t="shared" ref="AL37" si="272">AL36/AL$5</f>
        <v>-0.003329266271352081</v>
      </c>
      <c r="AM37" s="21">
        <f t="shared" ref="AM37" si="273">AM36/AM$5</f>
        <v>-0.0036451989383304</v>
      </c>
      <c r="AN37" s="21">
        <f t="shared" ref="AN37" si="274">AN36/AN$5</f>
        <v>-0.0038015844739433106</v>
      </c>
      <c r="AO37" s="21">
        <f t="shared" ref="AO37" si="275">AO36/AO$5</f>
        <v>-0.002946307219888874</v>
      </c>
      <c r="AP37" s="21">
        <f t="shared" ref="AP37" si="276">AP36/AP$5</f>
        <v>-0.0032302995050720942</v>
      </c>
      <c r="AQ37" s="21">
        <f t="shared" ref="AQ37" si="277">AQ36/AQ$5</f>
        <v>-0.0027420070162528804</v>
      </c>
      <c r="AR37" s="21">
        <f t="shared" ref="AR37" si="278">AR36/AR$5</f>
        <v>-0.0027355866196449885</v>
      </c>
      <c r="AS37" s="21">
        <f t="shared" ref="AS37" si="279">AS36/AS$5</f>
        <v>-0.002525165977197327</v>
      </c>
      <c r="AT37" s="21">
        <f t="shared" ref="AT37" si="280">AT36/AT$5</f>
        <v>-0.002712444542960651</v>
      </c>
      <c r="AU37" s="18">
        <f t="shared" ref="AU37" si="281">AU36/AU$5</f>
        <v>-0.0036992784049727</v>
      </c>
    </row>
    <row r="38" spans="2:47" x14ac:dyDescent="0.25">
      <c r="B38" s="10" t="s">
        <v>31</v>
      </c>
      <c r="C38" s="30" t="s">
        <v>32</v>
      </c>
      <c r="D38" s="31" t="s">
        <v>7</v>
      </c>
      <c r="E38" s="4">
        <f>-SUMIFS(Balancete!AJ:AJ,Balancete!$F:$F,WP!$B:$B)</f>
        <v>-4808.4</v>
      </c>
      <c r="F38" s="4">
        <f>-SUMIFS(Balancete!AK:AK,Balancete!$F:$F,WP!$B:$B)+SUMIFS(Balancete!AJ:AJ,Balancete!$F:$F,WP!$B:$B)</f>
        <v>-23767.129999999997</v>
      </c>
      <c r="G38" s="4">
        <f>-SUMIFS(Balancete!AL:AL,Balancete!$F:$F,WP!$B:$B)+SUMIFS(Balancete!AK:AK,Balancete!$F:$F,WP!$B:$B)</f>
        <v>-16287.740000000005</v>
      </c>
      <c r="H38" s="4">
        <f>-SUMIFS(Balancete!AM:AM,Balancete!$F:$F,WP!$B:$B)+SUMIFS(Balancete!AL:AL,Balancete!$F:$F,WP!$B:$B)</f>
        <v>-91905.98</v>
      </c>
      <c r="I38" s="4">
        <f>-SUMIFS(Balancete!AN:AN,Balancete!$F:$F,WP!$B:$B)+SUMIFS(Balancete!AM:AM,Balancete!$F:$F,WP!$B:$B)</f>
        <v>-37287.29000000001</v>
      </c>
      <c r="J38" s="4">
        <f>-SUMIFS(Balancete!AO:AO,Balancete!$F:$F,WP!$B:$B)+SUMIFS(Balancete!AN:AN,Balancete!$F:$F,WP!$B:$B)</f>
        <v>-16571.670000000013</v>
      </c>
      <c r="K38" s="4">
        <f>-SUMIFS(Balancete!AP:AP,Balancete!$F:$F,WP!$B:$B)+SUMIFS(Balancete!AO:AO,Balancete!$F:$F,WP!$B:$B)</f>
        <v>-16582.149999999965</v>
      </c>
      <c r="L38" s="4">
        <f>-SUMIFS(Balancete!AQ:AQ,Balancete!$F:$F,WP!$B:$B)+SUMIFS(Balancete!AP:AP,Balancete!$F:$F,WP!$B:$B)</f>
        <v>-17779.73000000001</v>
      </c>
      <c r="M38" s="4">
        <f>-SUMIFS(Balancete!AR:AR,Balancete!$F:$F,WP!$B:$B)+SUMIFS(Balancete!AQ:AQ,Balancete!$F:$F,WP!$B:$B)</f>
        <v>-88107.59</v>
      </c>
      <c r="N38" s="4"/>
      <c r="O38" s="4"/>
      <c r="P38" s="4"/>
      <c r="Q38" s="4">
        <f>SUM(E38:P38)</f>
        <v>-313097.68</v>
      </c>
      <c r="R38" s="18">
        <f t="shared" ref="R38" si="282">Q38/AF38-1</f>
        <v>-0.19653568048273695</v>
      </c>
      <c r="T38" s="4">
        <f>-SUMIFS(Balancete!W:W,Balancete!$F:$F,WP!$B:$B)</f>
        <v>-9218.08</v>
      </c>
      <c r="U38" s="4">
        <f>-SUMIFS(Balancete!X:X,Balancete!$F:$F,WP!$B:$B)+SUMIFS(Balancete!W:W,Balancete!$F:$F,WP!$B:$B)</f>
        <v>-17950.910000000003</v>
      </c>
      <c r="V38" s="4">
        <f>-SUMIFS(Balancete!Y:Y,Balancete!$F:$F,WP!$B:$B)+SUMIFS(Balancete!X:X,Balancete!$F:$F,WP!$B:$B)</f>
        <v>-29590.109999999997</v>
      </c>
      <c r="W38" s="4">
        <f>-SUMIFS(Balancete!Z:Z,Balancete!$F:$F,WP!$B:$B)+SUMIFS(Balancete!Y:Y,Balancete!$F:$F,WP!$B:$B)</f>
        <v>-35663.090000000004</v>
      </c>
      <c r="X38" s="4">
        <f>-SUMIFS(Balancete!AA:AA,Balancete!$F:$F,WP!$B:$B)+SUMIFS(Balancete!Z:Z,Balancete!$F:$F,WP!$B:$B)</f>
        <v>-22714.559999999998</v>
      </c>
      <c r="Y38" s="4">
        <f>-SUMIFS(Balancete!AB:AB,Balancete!$F:$F,WP!$B:$B)+SUMIFS(Balancete!AA:AA,Balancete!$F:$F,WP!$B:$B)</f>
        <v>-15971.190000000002</v>
      </c>
      <c r="Z38" s="4">
        <f>-SUMIFS(Balancete!AC:AC,Balancete!$F:$F,WP!$B:$B)+SUMIFS(Balancete!AB:AB,Balancete!$F:$F,WP!$B:$B)</f>
        <v>-12345.410000000033</v>
      </c>
      <c r="AA38" s="4">
        <f>-SUMIFS(Balancete!AD:AD,Balancete!$F:$F,WP!$B:$B)+SUMIFS(Balancete!AC:AC,Balancete!$F:$F,WP!$B:$B)</f>
        <v>-33070.74999999997</v>
      </c>
      <c r="AB38" s="4">
        <f>-SUMIFS(Balancete!AE:AE,Balancete!$F:$F,WP!$B:$B)+SUMIFS(Balancete!AD:AD,Balancete!$F:$F,WP!$B:$B)</f>
        <v>-66287.20999999999</v>
      </c>
      <c r="AC38" s="4">
        <f>-SUMIFS(Balancete!AF:AF,Balancete!$F:$F,WP!$B:$B)+SUMIFS(Balancete!AE:AE,Balancete!$F:$F,WP!$B:$B)</f>
        <v>-65616.3299999999</v>
      </c>
      <c r="AD38" s="4">
        <f>-SUMIFS(Balancete!AG:AG,Balancete!$F:$F,WP!$B:$B)+SUMIFS(Balancete!AF:AF,Balancete!$F:$F,WP!$B:$B)</f>
        <v>-37634.45000000007</v>
      </c>
      <c r="AE38" s="4">
        <f>-SUMIFS(Balancete!AH:AH,Balancete!$F:$F,WP!$B:$B)+SUMIFS(Balancete!AG:AG,Balancete!$F:$F,WP!$B:$B)</f>
        <v>-43622.51999999996</v>
      </c>
      <c r="AF38" s="4">
        <f>SUM(T38:AE38)</f>
        <v>-389684.6099999999</v>
      </c>
      <c r="AG38" s="18">
        <f t="shared" ref="AG38" si="283">AF38/AU38-1</f>
        <v>-0.30334790574212744</v>
      </c>
      <c r="AI38" s="4">
        <f>-SUMIFS(Balancete!I:I,Balancete!$F:$F,WP!$B:$B)</f>
        <v>-86250.95999999999</v>
      </c>
      <c r="AJ38" s="4">
        <f>-SUMIFS(Balancete!J:J,Balancete!$F:$F,WP!$B:$B)+SUMIFS(Balancete!I:I,Balancete!$F:$F,WP!$B:$B)</f>
        <v>-54472.119999999995</v>
      </c>
      <c r="AK38" s="4">
        <f>-SUMIFS(Balancete!K:K,Balancete!$F:$F,WP!$B:$B)+SUMIFS(Balancete!J:J,Balancete!$F:$F,WP!$B:$B)</f>
        <v>-13227.040000000008</v>
      </c>
      <c r="AL38" s="4">
        <f>-SUMIFS(Balancete!L:L,Balancete!$F:$F,WP!$B:$B)+SUMIFS(Balancete!K:K,Balancete!$F:$F,WP!$B:$B)</f>
        <v>-17446.570000000007</v>
      </c>
      <c r="AM38" s="4">
        <f>-SUMIFS(Balancete!M:M,Balancete!$F:$F,WP!$B:$B)+SUMIFS(Balancete!L:L,Balancete!$F:$F,WP!$B:$B)</f>
        <v>-176089</v>
      </c>
      <c r="AN38" s="4">
        <f>-SUMIFS(Balancete!N:N,Balancete!$F:$F,WP!$B:$B)+SUMIFS(Balancete!M:M,Balancete!$F:$F,WP!$B:$B)</f>
        <v>-16556.659999999974</v>
      </c>
      <c r="AO38" s="4">
        <f>-SUMIFS(Balancete!O:O,Balancete!$F:$F,WP!$B:$B)+SUMIFS(Balancete!N:N,Balancete!$F:$F,WP!$B:$B)</f>
        <v>-14289.72000000003</v>
      </c>
      <c r="AP38" s="4">
        <f>-SUMIFS(Balancete!P:P,Balancete!$F:$F,WP!$B:$B)+SUMIFS(Balancete!O:O,Balancete!$F:$F,WP!$B:$B)</f>
        <v>-32069.929999999993</v>
      </c>
      <c r="AQ38" s="4">
        <f>-SUMIFS(Balancete!Q:Q,Balancete!$F:$F,WP!$B:$B)+SUMIFS(Balancete!P:P,Balancete!$F:$F,WP!$B:$B)</f>
        <v>-68906.30999999994</v>
      </c>
      <c r="AR38" s="4">
        <f>-SUMIFS(Balancete!R:R,Balancete!$F:$F,WP!$B:$B)+SUMIFS(Balancete!Q:Q,Balancete!$F:$F,WP!$B:$B)</f>
        <v>-36528.03000000003</v>
      </c>
      <c r="AS38" s="4">
        <f>-SUMIFS(Balancete!S:S,Balancete!$F:$F,WP!$B:$B)+SUMIFS(Balancete!R:R,Balancete!$F:$F,WP!$B:$B)</f>
        <v>-10315.459999999963</v>
      </c>
      <c r="AT38" s="4">
        <f>-SUMIFS(Balancete!T:T,Balancete!$F:$F,WP!$B:$B)+SUMIFS(Balancete!S:S,Balancete!$F:$F,WP!$B:$B)</f>
        <v>-33215.80000000005</v>
      </c>
      <c r="AU38" s="4">
        <f>SUM(AI38:AT38)</f>
        <v>-559367.6</v>
      </c>
    </row>
    <row r="39" spans="2:47" x14ac:dyDescent="0.25">
      <c r="B39" s="10"/>
      <c r="C39" s="28" t="s">
        <v>12</v>
      </c>
      <c r="D39" s="25" t="s">
        <v>13</v>
      </c>
      <c r="E39" s="21">
        <f t="shared" ref="E39:F39" si="284">E38/E$5</f>
        <v>-0.001458683690014572</v>
      </c>
      <c r="F39" s="21">
        <f t="shared" si="284"/>
        <v>-0.007243933229960052</v>
      </c>
      <c r="G39" s="21">
        <f t="shared" ref="G39:H39" si="285">G38/G$5</f>
        <v>-0.005114282087095851</v>
      </c>
      <c r="H39" s="21">
        <f t="shared" si="285"/>
        <v>-0.027682184322587004</v>
      </c>
      <c r="I39" s="21">
        <f t="shared" ref="I39:J39" si="286">I38/I$5</f>
        <v>-0.008309052842439756</v>
      </c>
      <c r="J39" s="21">
        <f t="shared" si="286"/>
        <v>-0.0034517706386292812</v>
      </c>
      <c r="K39" s="21">
        <f t="shared" ref="K39:L39" si="287">K38/K$5</f>
        <v>-0.0037830801034847068</v>
      </c>
      <c r="L39" s="21">
        <f t="shared" si="287"/>
        <v>-0.003864803234575548</v>
      </c>
      <c r="M39" s="21">
        <f t="shared" ref="M39" si="288">M38/M$5</f>
        <v>-0.019738270453894185</v>
      </c>
      <c r="N39" s="21"/>
      <c r="O39" s="21"/>
      <c r="P39" s="21"/>
      <c r="Q39" s="18">
        <f t="shared" ref="Q39" si="289">Q38/Q$5</f>
        <v>-0.00874132802882278</v>
      </c>
      <c r="R39" s="18"/>
      <c r="T39" s="21">
        <f t="shared" ref="T39:AF39" si="290">T38/T$5</f>
        <v>-0.004715419968804632</v>
      </c>
      <c r="U39" s="21">
        <f t="shared" si="290"/>
        <v>-0.006555199141619922</v>
      </c>
      <c r="V39" s="21">
        <f t="shared" si="290"/>
        <v>-0.009773558490533504</v>
      </c>
      <c r="W39" s="21">
        <f t="shared" si="290"/>
        <v>-0.0121933506386868</v>
      </c>
      <c r="X39" s="21">
        <f t="shared" si="290"/>
        <v>-0.007278183139328799</v>
      </c>
      <c r="Y39" s="21">
        <f t="shared" si="290"/>
        <v>-0.004812438343344667</v>
      </c>
      <c r="Z39" s="21">
        <f t="shared" si="290"/>
        <v>-0.004258354203002622</v>
      </c>
      <c r="AA39" s="21">
        <f t="shared" si="290"/>
        <v>-0.007796329322919706</v>
      </c>
      <c r="AB39" s="21">
        <f t="shared" si="290"/>
        <v>-0.018478224942850775</v>
      </c>
      <c r="AC39" s="21">
        <f t="shared" si="290"/>
        <v>-0.01915960182532129</v>
      </c>
      <c r="AD39" s="21">
        <f t="shared" si="290"/>
        <v>-0.010181919154207292</v>
      </c>
      <c r="AE39" s="21">
        <f t="shared" si="290"/>
        <v>-0.012636998171011703</v>
      </c>
      <c r="AF39" s="18">
        <f t="shared" si="290"/>
        <v>-0.010151615914156331</v>
      </c>
      <c r="AG39" s="18"/>
      <c r="AI39" s="21">
        <f t="shared" ref="AI39" si="291">AI38/AI$5</f>
        <v>-0.20008816308305213</v>
      </c>
      <c r="AJ39" s="21">
        <f t="shared" ref="AJ39" si="292">AJ38/AJ$5</f>
        <v>-0.13878395287837597</v>
      </c>
      <c r="AK39" s="21">
        <f t="shared" ref="AK39" si="293">AK38/AK$5</f>
        <v>-0.011809894892342607</v>
      </c>
      <c r="AL39" s="21">
        <f t="shared" ref="AL39" si="294">AL38/AL$5</f>
        <v>-0.007836518760359295</v>
      </c>
      <c r="AM39" s="21">
        <f t="shared" ref="AM39" si="295">AM38/AM$5</f>
        <v>-0.08660003182024578</v>
      </c>
      <c r="AN39" s="21">
        <f t="shared" ref="AN39" si="296">AN38/AN$5</f>
        <v>-0.00849184317274125</v>
      </c>
      <c r="AO39" s="21">
        <f t="shared" ref="AO39" si="297">AO38/AO$5</f>
        <v>-0.005680235456852473</v>
      </c>
      <c r="AP39" s="21">
        <f t="shared" ref="AP39" si="298">AP38/AP$5</f>
        <v>-0.013976724096963936</v>
      </c>
      <c r="AQ39" s="21">
        <f t="shared" ref="AQ39" si="299">AQ38/AQ$5</f>
        <v>-0.025491309428507265</v>
      </c>
      <c r="AR39" s="21">
        <f t="shared" ref="AR39" si="300">AR38/AR$5</f>
        <v>-0.013481596075282083</v>
      </c>
      <c r="AS39" s="21">
        <f t="shared" ref="AS39" si="301">AS38/AS$5</f>
        <v>-0.0035143346777037027</v>
      </c>
      <c r="AT39" s="21">
        <f t="shared" ref="AT39" si="302">AT38/AT$5</f>
        <v>-0.012155425721812265</v>
      </c>
      <c r="AU39" s="18">
        <f t="shared" ref="AU39" si="303">AU38/AU$5</f>
        <v>-0.02326471131410109</v>
      </c>
    </row>
    <row r="40" spans="2:47" x14ac:dyDescent="0.25">
      <c r="B40" s="10" t="s">
        <v>33</v>
      </c>
      <c r="C40" s="30" t="s">
        <v>34</v>
      </c>
      <c r="D40" s="31" t="s">
        <v>7</v>
      </c>
      <c r="E40" s="4">
        <f>-SUMIFS(Balancete!AJ:AJ,Balancete!$F:$F,WP!$B:$B)</f>
        <v>-650929.4</v>
      </c>
      <c r="F40" s="4">
        <f>-SUMIFS(Balancete!AK:AK,Balancete!$F:$F,WP!$B:$B)+SUMIFS(Balancete!AJ:AJ,Balancete!$F:$F,WP!$B:$B)</f>
        <v>-962975.2199999999</v>
      </c>
      <c r="G40" s="4">
        <f>-SUMIFS(Balancete!AL:AL,Balancete!$F:$F,WP!$B:$B)+SUMIFS(Balancete!AK:AK,Balancete!$F:$F,WP!$B:$B)</f>
        <v>-995047.6800000004</v>
      </c>
      <c r="H40" s="4">
        <f>-SUMIFS(Balancete!AM:AM,Balancete!$F:$F,WP!$B:$B)+SUMIFS(Balancete!AL:AL,Balancete!$F:$F,WP!$B:$B)</f>
        <v>-576078.0599999996</v>
      </c>
      <c r="I40" s="4">
        <f>-SUMIFS(Balancete!AN:AN,Balancete!$F:$F,WP!$B:$B)+SUMIFS(Balancete!AM:AM,Balancete!$F:$F,WP!$B:$B)</f>
        <v>-763407.1800000002</v>
      </c>
      <c r="J40" s="4">
        <f>-SUMIFS(Balancete!AO:AO,Balancete!$F:$F,WP!$B:$B)+SUMIFS(Balancete!AN:AN,Balancete!$F:$F,WP!$B:$B)</f>
        <v>-997541.2400000002</v>
      </c>
      <c r="K40" s="4">
        <f>-SUMIFS(Balancete!AP:AP,Balancete!$F:$F,WP!$B:$B)+SUMIFS(Balancete!AO:AO,Balancete!$F:$F,WP!$B:$B)</f>
        <v>-690328.5800000001</v>
      </c>
      <c r="L40" s="4">
        <f>-SUMIFS(Balancete!AQ:AQ,Balancete!$F:$F,WP!$B:$B)+SUMIFS(Balancete!AP:AP,Balancete!$F:$F,WP!$B:$B)</f>
        <v>-745578.5500000007</v>
      </c>
      <c r="M40" s="4">
        <f>-SUMIFS(Balancete!AR:AR,Balancete!$F:$F,WP!$B:$B)+SUMIFS(Balancete!AQ:AQ,Balancete!$F:$F,WP!$B:$B)</f>
        <v>-710061.5299999984</v>
      </c>
      <c r="N40" s="4"/>
      <c r="O40" s="4"/>
      <c r="P40" s="4"/>
      <c r="Q40" s="4">
        <f>SUM(E40:P40)</f>
        <v>-7091947.4399999995</v>
      </c>
      <c r="R40" s="18">
        <f t="shared" ref="R40" si="304">Q40/AF40-1</f>
        <v>0.00843402195796017</v>
      </c>
      <c r="T40" s="4">
        <f>-SUMIFS(Balancete!W:W,Balancete!$F:$F,WP!$B:$B)</f>
        <v>-528275.61</v>
      </c>
      <c r="U40" s="4">
        <f>-SUMIFS(Balancete!X:X,Balancete!$F:$F,WP!$B:$B)+SUMIFS(Balancete!W:W,Balancete!$F:$F,WP!$B:$B)</f>
        <v>-379498.22</v>
      </c>
      <c r="V40" s="4">
        <f>-SUMIFS(Balancete!Y:Y,Balancete!$F:$F,WP!$B:$B)+SUMIFS(Balancete!X:X,Balancete!$F:$F,WP!$B:$B)</f>
        <v>-417118.4800000001</v>
      </c>
      <c r="W40" s="4">
        <f>-SUMIFS(Balancete!Z:Z,Balancete!$F:$F,WP!$B:$B)+SUMIFS(Balancete!Y:Y,Balancete!$F:$F,WP!$B:$B)</f>
        <v>-424943.12999999966</v>
      </c>
      <c r="X40" s="4">
        <f>-SUMIFS(Balancete!AA:AA,Balancete!$F:$F,WP!$B:$B)+SUMIFS(Balancete!Z:Z,Balancete!$F:$F,WP!$B:$B)</f>
        <v>-543411.3099999998</v>
      </c>
      <c r="Y40" s="4">
        <f>-SUMIFS(Balancete!AB:AB,Balancete!$F:$F,WP!$B:$B)+SUMIFS(Balancete!AA:AA,Balancete!$F:$F,WP!$B:$B)</f>
        <v>-428847.90000000084</v>
      </c>
      <c r="Z40" s="4">
        <f>-SUMIFS(Balancete!AC:AC,Balancete!$F:$F,WP!$B:$B)+SUMIFS(Balancete!AB:AB,Balancete!$F:$F,WP!$B:$B)</f>
        <v>-468753.5799999996</v>
      </c>
      <c r="AA40" s="4">
        <f>-SUMIFS(Balancete!AD:AD,Balancete!$F:$F,WP!$B:$B)+SUMIFS(Balancete!AC:AC,Balancete!$F:$F,WP!$B:$B)</f>
        <v>-620000.8999999999</v>
      </c>
      <c r="AB40" s="4">
        <f>-SUMIFS(Balancete!AE:AE,Balancete!$F:$F,WP!$B:$B)+SUMIFS(Balancete!AD:AD,Balancete!$F:$F,WP!$B:$B)</f>
        <v>-702750.5300000003</v>
      </c>
      <c r="AC40" s="4">
        <f>-SUMIFS(Balancete!AF:AF,Balancete!$F:$F,WP!$B:$B)+SUMIFS(Balancete!AE:AE,Balancete!$F:$F,WP!$B:$B)</f>
        <v>-877827.6299999999</v>
      </c>
      <c r="AD40" s="4">
        <f>-SUMIFS(Balancete!AG:AG,Balancete!$F:$F,WP!$B:$B)+SUMIFS(Balancete!AF:AF,Balancete!$F:$F,WP!$B:$B)</f>
        <v>-873480.2799999993</v>
      </c>
      <c r="AE40" s="4">
        <f>-SUMIFS(Balancete!AH:AH,Balancete!$F:$F,WP!$B:$B)+SUMIFS(Balancete!AG:AG,Balancete!$F:$F,WP!$B:$B)</f>
        <v>-767726.4800000014</v>
      </c>
      <c r="AF40" s="4">
        <f>SUM(T40:AE40)</f>
        <v>-7032634.050000001</v>
      </c>
      <c r="AG40" s="18">
        <f t="shared" ref="AG40" si="305">AF40/AU40-1</f>
        <v>0.5167736057048062</v>
      </c>
      <c r="AI40" s="4">
        <f>-SUMIFS(Balancete!I:I,Balancete!$F:$F,WP!$B:$B)</f>
        <v>-76751.59</v>
      </c>
      <c r="AJ40" s="4">
        <f>-SUMIFS(Balancete!J:J,Balancete!$F:$F,WP!$B:$B)+SUMIFS(Balancete!I:I,Balancete!$F:$F,WP!$B:$B)</f>
        <v>-95335.91</v>
      </c>
      <c r="AK40" s="4">
        <f>-SUMIFS(Balancete!K:K,Balancete!$F:$F,WP!$B:$B)+SUMIFS(Balancete!J:J,Balancete!$F:$F,WP!$B:$B)</f>
        <v>-184377.75</v>
      </c>
      <c r="AL40" s="4">
        <f>-SUMIFS(Balancete!L:L,Balancete!$F:$F,WP!$B:$B)+SUMIFS(Balancete!K:K,Balancete!$F:$F,WP!$B:$B)</f>
        <v>-406606.30999999994</v>
      </c>
      <c r="AM40" s="4">
        <f>-SUMIFS(Balancete!M:M,Balancete!$F:$F,WP!$B:$B)+SUMIFS(Balancete!L:L,Balancete!$F:$F,WP!$B:$B)</f>
        <v>-682231.9600000001</v>
      </c>
      <c r="AN40" s="4">
        <f>-SUMIFS(Balancete!N:N,Balancete!$F:$F,WP!$B:$B)+SUMIFS(Balancete!M:M,Balancete!$F:$F,WP!$B:$B)</f>
        <v>-606129.7399999998</v>
      </c>
      <c r="AO40" s="4">
        <f>-SUMIFS(Balancete!O:O,Balancete!$F:$F,WP!$B:$B)+SUMIFS(Balancete!N:N,Balancete!$F:$F,WP!$B:$B)</f>
        <v>-492795.6000000001</v>
      </c>
      <c r="AP40" s="4">
        <f>-SUMIFS(Balancete!P:P,Balancete!$F:$F,WP!$B:$B)+SUMIFS(Balancete!O:O,Balancete!$F:$F,WP!$B:$B)</f>
        <v>-463478.68999999994</v>
      </c>
      <c r="AQ40" s="4">
        <f>-SUMIFS(Balancete!Q:Q,Balancete!$F:$F,WP!$B:$B)+SUMIFS(Balancete!P:P,Balancete!$F:$F,WP!$B:$B)</f>
        <v>-601948.3200000003</v>
      </c>
      <c r="AR40" s="4">
        <f>-SUMIFS(Balancete!R:R,Balancete!$F:$F,WP!$B:$B)+SUMIFS(Balancete!Q:Q,Balancete!$F:$F,WP!$B:$B)</f>
        <v>-421289.25</v>
      </c>
      <c r="AS40" s="4">
        <f>-SUMIFS(Balancete!S:S,Balancete!$F:$F,WP!$B:$B)+SUMIFS(Balancete!R:R,Balancete!$F:$F,WP!$B:$B)</f>
        <v>-280273.8099999996</v>
      </c>
      <c r="AT40" s="4">
        <f>-SUMIFS(Balancete!T:T,Balancete!$F:$F,WP!$B:$B)+SUMIFS(Balancete!S:S,Balancete!$F:$F,WP!$B:$B)</f>
        <v>-325355.72000000067</v>
      </c>
      <c r="AU40" s="4">
        <f>SUM(AI40:AT40)</f>
        <v>-4636574.65</v>
      </c>
    </row>
    <row r="41" spans="2:47" x14ac:dyDescent="0.25">
      <c r="B41" s="10"/>
      <c r="C41" s="28" t="s">
        <v>12</v>
      </c>
      <c r="D41" s="25" t="s">
        <v>13</v>
      </c>
      <c r="E41" s="21">
        <f t="shared" ref="E41:F41" si="306">E40/E$5</f>
        <v>-0.19746695348368926</v>
      </c>
      <c r="F41" s="21">
        <f t="shared" si="306"/>
        <v>-0.2935031783722347</v>
      </c>
      <c r="G41" s="21">
        <f t="shared" ref="G41:H41" si="307">G40/G$5</f>
        <v>-0.31244080060403007</v>
      </c>
      <c r="H41" s="21">
        <f t="shared" si="307"/>
        <v>-0.1735153582075761</v>
      </c>
      <c r="I41" s="21">
        <f t="shared" ref="I41:J41" si="308">I40/I$5</f>
        <v>-0.170116696571886</v>
      </c>
      <c r="J41" s="21">
        <f t="shared" si="308"/>
        <v>-0.20778132578393385</v>
      </c>
      <c r="K41" s="21">
        <f t="shared" ref="K41:L41" si="309">K40/K$5</f>
        <v>-0.15749274466006255</v>
      </c>
      <c r="L41" s="21">
        <f t="shared" si="309"/>
        <v>-0.1620673875064553</v>
      </c>
      <c r="M41" s="21">
        <f t="shared" ref="M41" si="310">M40/M$5</f>
        <v>-0.15907127317914233</v>
      </c>
      <c r="N41" s="21"/>
      <c r="O41" s="21"/>
      <c r="P41" s="21"/>
      <c r="Q41" s="18">
        <f t="shared" ref="Q41" si="311">Q40/Q$5</f>
        <v>-0.19799903639084762</v>
      </c>
      <c r="R41" s="18"/>
      <c r="T41" s="21">
        <f t="shared" ref="T41:AF41" si="312">T40/T$5</f>
        <v>-0.27023429612527206</v>
      </c>
      <c r="U41" s="21">
        <f t="shared" si="312"/>
        <v>-0.13858274627805986</v>
      </c>
      <c r="V41" s="21">
        <f t="shared" si="312"/>
        <v>-0.1377734608544014</v>
      </c>
      <c r="W41" s="21">
        <f t="shared" si="312"/>
        <v>-0.14528972631342554</v>
      </c>
      <c r="X41" s="21">
        <f t="shared" si="312"/>
        <v>-0.17411946496707725</v>
      </c>
      <c r="Y41" s="21">
        <f t="shared" si="312"/>
        <v>-0.1292204323799819</v>
      </c>
      <c r="Z41" s="21">
        <f t="shared" si="312"/>
        <v>-0.16168914418925892</v>
      </c>
      <c r="AA41" s="21">
        <f t="shared" si="312"/>
        <v>-0.14616333759913555</v>
      </c>
      <c r="AB41" s="21">
        <f t="shared" si="312"/>
        <v>-0.19589876194891306</v>
      </c>
      <c r="AC41" s="21">
        <f t="shared" si="312"/>
        <v>-0.2563207643899847</v>
      </c>
      <c r="AD41" s="21">
        <f t="shared" si="312"/>
        <v>-0.23631820296973452</v>
      </c>
      <c r="AE41" s="21">
        <f t="shared" si="312"/>
        <v>-0.22240251419673324</v>
      </c>
      <c r="AF41" s="18">
        <f t="shared" si="312"/>
        <v>-0.18320610542052895</v>
      </c>
      <c r="AG41" s="18"/>
      <c r="AI41" s="21">
        <f t="shared" ref="AI41" si="313">AI40/AI$5</f>
        <v>-0.1780511736542243</v>
      </c>
      <c r="AJ41" s="21">
        <f t="shared" ref="AJ41" si="314">AJ40/AJ$5</f>
        <v>-0.24289663117677618</v>
      </c>
      <c r="AK41" s="21">
        <f t="shared" ref="AK41" si="315">AK40/AK$5</f>
        <v>-0.16462351727874272</v>
      </c>
      <c r="AL41" s="21">
        <f t="shared" ref="AL41" si="316">AL40/AL$5</f>
        <v>-0.1826363563952952</v>
      </c>
      <c r="AM41" s="21">
        <f t="shared" ref="AM41" si="317">AM40/AM$5</f>
        <v>-0.33551959205168214</v>
      </c>
      <c r="AN41" s="21">
        <f t="shared" ref="AN41" si="318">AN40/AN$5</f>
        <v>-0.31088146367772457</v>
      </c>
      <c r="AO41" s="21">
        <f t="shared" ref="AO41" si="319">AO40/AO$5</f>
        <v>-0.19588872560840123</v>
      </c>
      <c r="AP41" s="21">
        <f t="shared" ref="AP41" si="320">AP40/AP$5</f>
        <v>-0.20199338679418005</v>
      </c>
      <c r="AQ41" s="21">
        <f t="shared" ref="AQ41" si="321">AQ40/AQ$5</f>
        <v>-0.2226857146332481</v>
      </c>
      <c r="AR41" s="21">
        <f t="shared" ref="AR41" si="322">AR40/AR$5</f>
        <v>-0.1554874845251312</v>
      </c>
      <c r="AS41" s="21">
        <f t="shared" ref="AS41" si="323">AS40/AS$5</f>
        <v>-0.09548541410030585</v>
      </c>
      <c r="AT41" s="21">
        <f t="shared" ref="AT41" si="324">AT40/AT$5</f>
        <v>-0.11906494161292974</v>
      </c>
      <c r="AU41" s="18">
        <f t="shared" ref="AU41" si="325">AU40/AU$5</f>
        <v>-0.19284021941658636</v>
      </c>
    </row>
    <row r="42" spans="2:47" x14ac:dyDescent="0.25">
      <c r="B42" s="10"/>
      <c r="C42" s="32"/>
      <c r="Q42" s="1"/>
      <c r="R42" s="18"/>
      <c r="AF42" s="1"/>
      <c r="AG42" s="18"/>
      <c r="AU42" s="1"/>
    </row>
    <row r="43" ht="15" customHeight="1" spans="2:47" x14ac:dyDescent="0.25">
      <c r="B43" s="10"/>
      <c r="C43" s="11" t="s">
        <v>35</v>
      </c>
      <c r="D43" s="12" t="s">
        <v>7</v>
      </c>
      <c r="E43" s="13">
        <f>E28+E31</f>
        <v>539014.2299999999</v>
      </c>
      <c r="F43" s="13">
        <f t="shared" ref="F43:G43" si="326">F28+F31</f>
        <v>386981.4199999999</v>
      </c>
      <c r="G43" s="13">
        <f t="shared" si="326"/>
        <v>-17752.250000000233</v>
      </c>
      <c r="H43" s="13">
        <f t="shared" ref="H43:J43" si="327">H28+H31</f>
        <v>291904.57000000076</v>
      </c>
      <c r="I43" s="13">
        <f t="shared" si="327"/>
        <v>652727.4300000005</v>
      </c>
      <c r="J43" s="13">
        <f t="shared" si="327"/>
        <v>478479.9899999971</v>
      </c>
      <c r="K43" s="13">
        <f t="shared" ref="K43:L43" si="328">K28+K31</f>
        <v>256148.93000000168</v>
      </c>
      <c r="L43" s="13">
        <f t="shared" si="328"/>
        <v>666088.7699999996</v>
      </c>
      <c r="M43" s="13">
        <f t="shared" ref="M43" si="329">M28+M31</f>
        <v>590249.660000003</v>
      </c>
      <c r="N43" s="13"/>
      <c r="O43" s="13"/>
      <c r="P43" s="13"/>
      <c r="Q43" s="13">
        <f t="shared" ref="Q43" si="330">Q28+Q31</f>
        <v>3843842.750000003</v>
      </c>
      <c r="R43" s="14">
        <f t="shared" ref="R43" si="331">Q43/AF43-1</f>
        <v>-0.3531816687477295</v>
      </c>
      <c r="T43" s="13">
        <f>T28+T31</f>
        <v>-2237.0999999999767</v>
      </c>
      <c r="U43" s="13">
        <f t="shared" ref="U43:AF43" si="332">U28+U31</f>
        <v>557461.7500000002</v>
      </c>
      <c r="V43" s="13">
        <f t="shared" si="332"/>
        <v>527439.0000000001</v>
      </c>
      <c r="W43" s="13">
        <f t="shared" si="332"/>
        <v>440483.82000000007</v>
      </c>
      <c r="X43" s="13">
        <f t="shared" si="332"/>
        <v>237412.00999999978</v>
      </c>
      <c r="Y43" s="13">
        <f t="shared" si="332"/>
        <v>867130.0299999978</v>
      </c>
      <c r="Z43" s="13">
        <f t="shared" si="332"/>
        <v>398462.1100000004</v>
      </c>
      <c r="AA43" s="13">
        <f t="shared" si="332"/>
        <v>1149821.6099999996</v>
      </c>
      <c r="AB43" s="13">
        <f t="shared" si="332"/>
        <v>580902.8599999993</v>
      </c>
      <c r="AC43" s="13">
        <f t="shared" si="332"/>
        <v>280718.01000000176</v>
      </c>
      <c r="AD43" s="13">
        <f t="shared" si="332"/>
        <v>556415.5500000033</v>
      </c>
      <c r="AE43" s="13">
        <f t="shared" si="332"/>
        <v>348683.32000000053</v>
      </c>
      <c r="AF43" s="13">
        <f t="shared" si="332"/>
        <v>5942692.970000005</v>
      </c>
      <c r="AG43" s="14">
        <f t="shared" ref="AG43" si="333">AF43/AU43-1</f>
        <v>0.5306912707525628</v>
      </c>
      <c r="AI43" s="13">
        <f>AI28+AI31</f>
        <v>143310.27000000008</v>
      </c>
      <c r="AJ43" s="13">
        <f t="shared" ref="AJ43:AU43" si="334">AJ28+AJ31</f>
        <v>124876.66999999995</v>
      </c>
      <c r="AK43" s="13">
        <f t="shared" si="334"/>
        <v>220510.9400000001</v>
      </c>
      <c r="AL43" s="13">
        <f t="shared" si="334"/>
        <v>546691.8100000003</v>
      </c>
      <c r="AM43" s="13">
        <f t="shared" si="334"/>
        <v>-13354.680000000284</v>
      </c>
      <c r="AN43" s="13">
        <f t="shared" si="334"/>
        <v>194009.61000000057</v>
      </c>
      <c r="AO43" s="13">
        <f t="shared" si="334"/>
        <v>476108.8599999996</v>
      </c>
      <c r="AP43" s="13">
        <f t="shared" si="334"/>
        <v>251374.31999999954</v>
      </c>
      <c r="AQ43" s="13">
        <f t="shared" si="334"/>
        <v>312834.52999999945</v>
      </c>
      <c r="AR43" s="13">
        <f t="shared" si="334"/>
        <v>201634.71000000043</v>
      </c>
      <c r="AS43" s="13">
        <f t="shared" si="334"/>
        <v>989647.5900000026</v>
      </c>
      <c r="AT43" s="13">
        <f t="shared" si="334"/>
        <v>434714.33000000054</v>
      </c>
      <c r="AU43" s="13">
        <f t="shared" si="334"/>
        <v>3882358.9600000046</v>
      </c>
    </row>
    <row r="44" spans="2:47" x14ac:dyDescent="0.25">
      <c r="B44" s="10"/>
      <c r="C44" s="24" t="s">
        <v>36</v>
      </c>
      <c r="D44" s="25" t="s">
        <v>13</v>
      </c>
      <c r="E44" s="21">
        <f t="shared" ref="E44:F44" si="335">E43/E$17</f>
        <v>0.18072107656652803</v>
      </c>
      <c r="F44" s="21">
        <f t="shared" si="335"/>
        <v>0.13050219057095017</v>
      </c>
      <c r="G44" s="21">
        <f t="shared" ref="G44:H44" si="336">G43/G$17</f>
        <v>-0.006342062301296302</v>
      </c>
      <c r="H44" s="21">
        <f t="shared" si="336"/>
        <v>0.10093786335786838</v>
      </c>
      <c r="I44" s="21">
        <f t="shared" ref="I44:J44" si="337">I43/I$17</f>
        <v>0.16842316752579653</v>
      </c>
      <c r="J44" s="21">
        <f t="shared" si="337"/>
        <v>0.11542040165880825</v>
      </c>
      <c r="K44" s="21">
        <f t="shared" ref="K44:L44" si="338">K43/K$17</f>
        <v>0.06791860143680237</v>
      </c>
      <c r="L44" s="21">
        <f t="shared" si="338"/>
        <v>0.16744195576768553</v>
      </c>
      <c r="M44" s="21">
        <f t="shared" ref="M44" si="339">M43/M$17</f>
        <v>0.15310644968547407</v>
      </c>
      <c r="N44" s="21"/>
      <c r="O44" s="21"/>
      <c r="P44" s="21"/>
      <c r="Q44" s="21">
        <f t="shared" ref="Q44" si="340">Q43/Q$17</f>
        <v>0.12294548376698021</v>
      </c>
      <c r="R44" s="21"/>
      <c r="T44" s="21">
        <f t="shared" ref="T44:AF44" si="341">T43/T$17</f>
        <v>-0.0012966254388347548</v>
      </c>
      <c r="U44" s="21">
        <f t="shared" si="341"/>
        <v>0.23074402437416827</v>
      </c>
      <c r="V44" s="21">
        <f t="shared" si="341"/>
        <v>0.19817656697650804</v>
      </c>
      <c r="W44" s="21">
        <f t="shared" si="341"/>
        <v>0.1707659812862143</v>
      </c>
      <c r="X44" s="21">
        <f t="shared" si="341"/>
        <v>0.08632103287148067</v>
      </c>
      <c r="Y44" s="21">
        <f t="shared" si="341"/>
        <v>0.2946138569667351</v>
      </c>
      <c r="Z44" s="21">
        <f t="shared" si="341"/>
        <v>0.15585267441964767</v>
      </c>
      <c r="AA44" s="21">
        <f t="shared" si="341"/>
        <v>0.30630772317231725</v>
      </c>
      <c r="AB44" s="21">
        <f t="shared" si="341"/>
        <v>0.1834678708281626</v>
      </c>
      <c r="AC44" s="21">
        <f t="shared" si="341"/>
        <v>0.09067558710767405</v>
      </c>
      <c r="AD44" s="21">
        <f t="shared" si="341"/>
        <v>0.16669006523549834</v>
      </c>
      <c r="AE44" s="21">
        <f t="shared" si="341"/>
        <v>0.11240093440301004</v>
      </c>
      <c r="AF44" s="21">
        <f t="shared" si="341"/>
        <v>0.17433125510353772</v>
      </c>
      <c r="AG44" s="21"/>
      <c r="AI44" s="21">
        <f>AI43/AI$17</f>
        <v>0.3577215017924608</v>
      </c>
      <c r="AJ44" s="21">
        <f t="shared" ref="AJ44:AU44" si="342">AJ43/AJ$17</f>
        <v>0.34177041797436286</v>
      </c>
      <c r="AK44" s="21">
        <f t="shared" si="342"/>
        <v>0.22119839585853693</v>
      </c>
      <c r="AL44" s="21">
        <f t="shared" si="342"/>
        <v>0.2728590112873738</v>
      </c>
      <c r="AM44" s="21">
        <f t="shared" si="342"/>
        <v>-0.0073082670421695285</v>
      </c>
      <c r="AN44" s="21">
        <f t="shared" si="342"/>
        <v>0.1108003290446862</v>
      </c>
      <c r="AO44" s="21">
        <f t="shared" si="342"/>
        <v>0.2151296468856022</v>
      </c>
      <c r="AP44" s="21">
        <f t="shared" si="342"/>
        <v>0.12428599511260888</v>
      </c>
      <c r="AQ44" s="21">
        <f t="shared" si="342"/>
        <v>0.13162059509065926</v>
      </c>
      <c r="AR44" s="21">
        <f t="shared" si="342"/>
        <v>0.08431955489146953</v>
      </c>
      <c r="AS44" s="21">
        <f t="shared" si="342"/>
        <v>0.3822180823777241</v>
      </c>
      <c r="AT44" s="21">
        <f t="shared" si="342"/>
        <v>0.18036400147469595</v>
      </c>
      <c r="AU44" s="21">
        <f t="shared" si="342"/>
        <v>0.181860614252466</v>
      </c>
    </row>
    <row r="45" spans="2:47" x14ac:dyDescent="0.25">
      <c r="B45" s="10"/>
      <c r="C45" s="24"/>
      <c r="D45" s="20"/>
      <c r="Q45" s="1"/>
      <c r="R45" s="18"/>
      <c r="AF45" s="1"/>
      <c r="AG45" s="18"/>
      <c r="AU45" s="1"/>
    </row>
    <row r="46" spans="2:47" x14ac:dyDescent="0.25">
      <c r="B46" s="10" t="s">
        <v>37</v>
      </c>
      <c r="C46" s="1" t="s">
        <v>38</v>
      </c>
      <c r="D46" s="33" t="s">
        <v>7</v>
      </c>
      <c r="E46" s="4">
        <f>-SUMIFS(Balancete!AJ:AJ,Balancete!$F:$F,WP!$B:$B)</f>
        <v>-204977.33</v>
      </c>
      <c r="F46" s="4">
        <f>-SUMIFS(Balancete!AK:AK,Balancete!$F:$F,WP!$B:$B)+SUMIFS(Balancete!AJ:AJ,Balancete!$F:$F,WP!$B:$B)</f>
        <v>-204977.33</v>
      </c>
      <c r="G46" s="4">
        <f>-SUMIFS(Balancete!AL:AL,Balancete!$F:$F,WP!$B:$B)+SUMIFS(Balancete!AK:AK,Balancete!$F:$F,WP!$B:$B)</f>
        <v>-204977.33000000002</v>
      </c>
      <c r="H46" s="4">
        <f>-SUMIFS(Balancete!AM:AM,Balancete!$F:$F,WP!$B:$B)+SUMIFS(Balancete!AL:AL,Balancete!$F:$F,WP!$B:$B)</f>
        <v>-207804.95999999996</v>
      </c>
      <c r="I46" s="4">
        <f>-SUMIFS(Balancete!AN:AN,Balancete!$F:$F,WP!$B:$B)+SUMIFS(Balancete!AM:AM,Balancete!$F:$F,WP!$B:$B)</f>
        <v>-207804.96000000008</v>
      </c>
      <c r="J46" s="4">
        <f>-SUMIFS(Balancete!AO:AO,Balancete!$F:$F,WP!$B:$B)+SUMIFS(Balancete!AN:AN,Balancete!$F:$F,WP!$B:$B)</f>
        <v>-207804.96000000008</v>
      </c>
      <c r="K46" s="4">
        <f>-SUMIFS(Balancete!AP:AP,Balancete!$F:$F,WP!$B:$B)+SUMIFS(Balancete!AO:AO,Balancete!$F:$F,WP!$B:$B)</f>
        <v>-207830.96999999997</v>
      </c>
      <c r="L46" s="4">
        <f>-SUMIFS(Balancete!AQ:AQ,Balancete!$F:$F,WP!$B:$B)+SUMIFS(Balancete!AP:AP,Balancete!$F:$F,WP!$B:$B)</f>
        <v>-207856.42999999993</v>
      </c>
      <c r="M46" s="4">
        <f>-SUMIFS(Balancete!AR:AR,Balancete!$F:$F,WP!$B:$B)+SUMIFS(Balancete!AQ:AQ,Balancete!$F:$F,WP!$B:$B)</f>
        <v>-207856.42999999993</v>
      </c>
      <c r="N46" s="4"/>
      <c r="O46" s="4"/>
      <c r="P46" s="4"/>
      <c r="Q46" s="4">
        <f>SUM(E46:P46)</f>
        <v>-1861890.7</v>
      </c>
      <c r="R46" s="18">
        <f t="shared" ref="R46" si="343">Q46/AF46-1</f>
        <v>-0.09959322437301077</v>
      </c>
      <c r="T46" s="4">
        <f>-SUMIFS(Balancete!W:W,Balancete!$F:$F,WP!$B:$B)</f>
        <v>-154427.11</v>
      </c>
      <c r="U46" s="4">
        <f>-SUMIFS(Balancete!X:X,Balancete!$F:$F,WP!$B:$B)+SUMIFS(Balancete!W:W,Balancete!$F:$F,WP!$B:$B)</f>
        <v>-154427.11</v>
      </c>
      <c r="V46" s="4">
        <f>-SUMIFS(Balancete!Y:Y,Balancete!$F:$F,WP!$B:$B)+SUMIFS(Balancete!X:X,Balancete!$F:$F,WP!$B:$B)</f>
        <v>-154427.11000000004</v>
      </c>
      <c r="W46" s="4">
        <f>-SUMIFS(Balancete!Z:Z,Balancete!$F:$F,WP!$B:$B)+SUMIFS(Balancete!Y:Y,Balancete!$F:$F,WP!$B:$B)</f>
        <v>-154427.10999999993</v>
      </c>
      <c r="X46" s="4">
        <f>-SUMIFS(Balancete!AA:AA,Balancete!$F:$F,WP!$B:$B)+SUMIFS(Balancete!Z:Z,Balancete!$F:$F,WP!$B:$B)</f>
        <v>-154427.1100000001</v>
      </c>
      <c r="Y46" s="4">
        <f>-SUMIFS(Balancete!AB:AB,Balancete!$F:$F,WP!$B:$B)+SUMIFS(Balancete!AA:AA,Balancete!$F:$F,WP!$B:$B)</f>
        <v>-173787.11</v>
      </c>
      <c r="Z46" s="4">
        <f>-SUMIFS(Balancete!AC:AC,Balancete!$F:$F,WP!$B:$B)+SUMIFS(Balancete!AB:AB,Balancete!$F:$F,WP!$B:$B)</f>
        <v>-172240.5099999999</v>
      </c>
      <c r="AA46" s="4">
        <f>-SUMIFS(Balancete!AD:AD,Balancete!$F:$F,WP!$B:$B)+SUMIFS(Balancete!AC:AC,Balancete!$F:$F,WP!$B:$B)</f>
        <v>-176261.20999999996</v>
      </c>
      <c r="AB46" s="4">
        <f>-SUMIFS(Balancete!AE:AE,Balancete!$F:$F,WP!$B:$B)+SUMIFS(Balancete!AD:AD,Balancete!$F:$F,WP!$B:$B)</f>
        <v>-176261.2100000002</v>
      </c>
      <c r="AC46" s="4">
        <f>-SUMIFS(Balancete!AF:AF,Balancete!$F:$F,WP!$B:$B)+SUMIFS(Balancete!AE:AE,Balancete!$F:$F,WP!$B:$B)</f>
        <v>-194074.60999999987</v>
      </c>
      <c r="AD46" s="4">
        <f>-SUMIFS(Balancete!AG:AG,Balancete!$F:$F,WP!$B:$B)+SUMIFS(Balancete!AF:AF,Balancete!$F:$F,WP!$B:$B)</f>
        <v>-198095.31000000006</v>
      </c>
      <c r="AE46" s="4">
        <f>-SUMIFS(Balancete!AH:AH,Balancete!$F:$F,WP!$B:$B)+SUMIFS(Balancete!AG:AG,Balancete!$F:$F,WP!$B:$B)</f>
        <v>-204977.33000000007</v>
      </c>
      <c r="AF46" s="4">
        <f>SUM(T46:AE46)</f>
        <v>-2067832.84</v>
      </c>
      <c r="AG46" s="18">
        <f t="shared" ref="AG46" si="344">AF46/AU46-1</f>
        <v>0.658572616478587</v>
      </c>
      <c r="AI46" s="4">
        <f>-SUMIFS(Balancete!I:I,Balancete!$F:$F,WP!$B:$B)</f>
        <v>-64215.24</v>
      </c>
      <c r="AJ46" s="4">
        <f>-SUMIFS(Balancete!J:J,Balancete!$F:$F,WP!$B:$B)+SUMIFS(Balancete!I:I,Balancete!$F:$F,WP!$B:$B)</f>
        <v>-73235.05000000002</v>
      </c>
      <c r="AK46" s="4">
        <f>-SUMIFS(Balancete!K:K,Balancete!$F:$F,WP!$B:$B)+SUMIFS(Balancete!J:J,Balancete!$F:$F,WP!$B:$B)</f>
        <v>-73235.04999999999</v>
      </c>
      <c r="AL46" s="4">
        <f>-SUMIFS(Balancete!L:L,Balancete!$F:$F,WP!$B:$B)+SUMIFS(Balancete!K:K,Balancete!$F:$F,WP!$B:$B)</f>
        <v>-73235.05000000002</v>
      </c>
      <c r="AM46" s="4">
        <f>-SUMIFS(Balancete!M:M,Balancete!$F:$F,WP!$B:$B)+SUMIFS(Balancete!L:L,Balancete!$F:$F,WP!$B:$B)</f>
        <v>-92875.35999999999</v>
      </c>
      <c r="AN46" s="4">
        <f>-SUMIFS(Balancete!N:N,Balancete!$F:$F,WP!$B:$B)+SUMIFS(Balancete!M:M,Balancete!$F:$F,WP!$B:$B)</f>
        <v>-93142.89000000001</v>
      </c>
      <c r="AO46" s="4">
        <f>-SUMIFS(Balancete!O:O,Balancete!$F:$F,WP!$B:$B)+SUMIFS(Balancete!N:N,Balancete!$F:$F,WP!$B:$B)</f>
        <v>-93142.89000000001</v>
      </c>
      <c r="AP46" s="4">
        <f>-SUMIFS(Balancete!P:P,Balancete!$F:$F,WP!$B:$B)+SUMIFS(Balancete!O:O,Balancete!$F:$F,WP!$B:$B)</f>
        <v>-114049.80999999994</v>
      </c>
      <c r="AQ46" s="4">
        <f>-SUMIFS(Balancete!Q:Q,Balancete!$F:$F,WP!$B:$B)+SUMIFS(Balancete!P:P,Balancete!$F:$F,WP!$B:$B)</f>
        <v>-114049.81000000006</v>
      </c>
      <c r="AR46" s="4">
        <f>-SUMIFS(Balancete!R:R,Balancete!$F:$F,WP!$B:$B)+SUMIFS(Balancete!Q:Q,Balancete!$F:$F,WP!$B:$B)</f>
        <v>-150573.11</v>
      </c>
      <c r="AS46" s="4">
        <f>-SUMIFS(Balancete!S:S,Balancete!$F:$F,WP!$B:$B)+SUMIFS(Balancete!R:R,Balancete!$F:$F,WP!$B:$B)</f>
        <v>-150573.1100000001</v>
      </c>
      <c r="AT46" s="4">
        <f>-SUMIFS(Balancete!T:T,Balancete!$F:$F,WP!$B:$B)+SUMIFS(Balancete!S:S,Balancete!$F:$F,WP!$B:$B)</f>
        <v>-154427.10999999987</v>
      </c>
      <c r="AU46" s="4">
        <f>SUM(AI46:AT46)</f>
        <v>-1246754.48</v>
      </c>
    </row>
    <row r="47" spans="2:47" x14ac:dyDescent="0.25">
      <c r="B47" s="10"/>
      <c r="C47" s="29"/>
      <c r="D47" s="29"/>
      <c r="Q47" s="1"/>
      <c r="R47" s="18"/>
      <c r="AF47" s="1"/>
      <c r="AG47" s="18"/>
      <c r="AU47" s="1"/>
    </row>
    <row r="48" ht="15" customHeight="1" spans="2:47" x14ac:dyDescent="0.25">
      <c r="B48" s="10"/>
      <c r="C48" s="11" t="s">
        <v>39</v>
      </c>
      <c r="D48" s="12" t="s">
        <v>7</v>
      </c>
      <c r="E48" s="13">
        <f>E43+E46</f>
        <v>334036.8999999999</v>
      </c>
      <c r="F48" s="13">
        <f t="shared" ref="F48:G48" si="345">F43+F46</f>
        <v>182004.08999999994</v>
      </c>
      <c r="G48" s="13">
        <f t="shared" si="345"/>
        <v>-222729.58000000025</v>
      </c>
      <c r="H48" s="13">
        <f t="shared" ref="H48:J48" si="346">H43+H46</f>
        <v>84099.6100000008</v>
      </c>
      <c r="I48" s="13">
        <f t="shared" si="346"/>
        <v>444922.47000000044</v>
      </c>
      <c r="J48" s="13">
        <f t="shared" si="346"/>
        <v>270675.029999997</v>
      </c>
      <c r="K48" s="13">
        <f t="shared" ref="K48:L48" si="347">K43+K46</f>
        <v>48317.96000000171</v>
      </c>
      <c r="L48" s="13">
        <f t="shared" si="347"/>
        <v>458232.3399999996</v>
      </c>
      <c r="M48" s="13">
        <f t="shared" ref="M48" si="348">M43+M46</f>
        <v>382393.230000003</v>
      </c>
      <c r="N48" s="13"/>
      <c r="O48" s="13"/>
      <c r="P48" s="13"/>
      <c r="Q48" s="13">
        <f t="shared" ref="Q48" si="349">Q43+Q46</f>
        <v>1981952.0500000028</v>
      </c>
      <c r="R48" s="14">
        <f t="shared" ref="R48" si="350">Q48/AF48-1</f>
        <v>-0.4885100407482321</v>
      </c>
      <c r="T48" s="13">
        <f>T43+T46</f>
        <v>-156664.20999999996</v>
      </c>
      <c r="U48" s="13">
        <f t="shared" ref="U48:AF48" si="351">U43+U46</f>
        <v>403034.64000000025</v>
      </c>
      <c r="V48" s="13">
        <f t="shared" si="351"/>
        <v>373011.8900000001</v>
      </c>
      <c r="W48" s="13">
        <f t="shared" si="351"/>
        <v>286056.71000000014</v>
      </c>
      <c r="X48" s="13">
        <f t="shared" si="351"/>
        <v>82984.89999999967</v>
      </c>
      <c r="Y48" s="13">
        <f t="shared" si="351"/>
        <v>693342.9199999978</v>
      </c>
      <c r="Z48" s="13">
        <f t="shared" si="351"/>
        <v>226221.6000000005</v>
      </c>
      <c r="AA48" s="13">
        <f t="shared" si="351"/>
        <v>973560.3999999997</v>
      </c>
      <c r="AB48" s="13">
        <f t="shared" si="351"/>
        <v>404641.6499999991</v>
      </c>
      <c r="AC48" s="13">
        <f t="shared" si="351"/>
        <v>86643.40000000189</v>
      </c>
      <c r="AD48" s="13">
        <f t="shared" si="351"/>
        <v>358320.24000000325</v>
      </c>
      <c r="AE48" s="13">
        <f t="shared" si="351"/>
        <v>143705.99000000046</v>
      </c>
      <c r="AF48" s="13">
        <f t="shared" si="351"/>
        <v>3874860.1300000055</v>
      </c>
      <c r="AG48" s="14">
        <f t="shared" ref="AG48" si="352">AF48/AU48-1</f>
        <v>0.4701978841681127</v>
      </c>
      <c r="AI48" s="13">
        <f>AI43+AI46</f>
        <v>79095.03000000009</v>
      </c>
      <c r="AJ48" s="13">
        <f t="shared" ref="AJ48:AU48" si="353">AJ43+AJ46</f>
        <v>51641.61999999994</v>
      </c>
      <c r="AK48" s="13">
        <f t="shared" si="353"/>
        <v>147275.8900000001</v>
      </c>
      <c r="AL48" s="13">
        <f t="shared" si="353"/>
        <v>473456.76000000024</v>
      </c>
      <c r="AM48" s="13">
        <f t="shared" si="353"/>
        <v>-106230.04000000027</v>
      </c>
      <c r="AN48" s="13">
        <f t="shared" si="353"/>
        <v>100866.72000000055</v>
      </c>
      <c r="AO48" s="13">
        <f t="shared" si="353"/>
        <v>382965.96999999956</v>
      </c>
      <c r="AP48" s="13">
        <f t="shared" si="353"/>
        <v>137324.5099999996</v>
      </c>
      <c r="AQ48" s="13">
        <f t="shared" si="353"/>
        <v>198784.7199999994</v>
      </c>
      <c r="AR48" s="13">
        <f t="shared" si="353"/>
        <v>51061.60000000044</v>
      </c>
      <c r="AS48" s="13">
        <f t="shared" si="353"/>
        <v>839074.4800000025</v>
      </c>
      <c r="AT48" s="13">
        <f t="shared" si="353"/>
        <v>280287.22000000067</v>
      </c>
      <c r="AU48" s="13">
        <f t="shared" si="353"/>
        <v>2635604.4800000046</v>
      </c>
    </row>
    <row r="49" spans="2:47" x14ac:dyDescent="0.25">
      <c r="B49" s="10"/>
      <c r="C49" s="34" t="s">
        <v>40</v>
      </c>
      <c r="D49" s="35" t="s">
        <v>13</v>
      </c>
      <c r="E49" s="21">
        <f t="shared" ref="E49:F49" si="354">E48/E$17</f>
        <v>0.11199613075325611</v>
      </c>
      <c r="F49" s="21">
        <f t="shared" si="354"/>
        <v>0.061377449175395456</v>
      </c>
      <c r="G49" s="21">
        <f t="shared" ref="G49:H49" si="355">G48/G$17</f>
        <v>-0.07957103311983224</v>
      </c>
      <c r="H49" s="21">
        <f t="shared" si="355"/>
        <v>0.029080856605397026</v>
      </c>
      <c r="I49" s="21">
        <f t="shared" ref="I49:J49" si="356">I48/I$17</f>
        <v>0.11480328274361197</v>
      </c>
      <c r="J49" s="21">
        <f t="shared" si="356"/>
        <v>0.06529305579029504</v>
      </c>
      <c r="K49" s="21">
        <f t="shared" ref="K49:L49" si="357">K48/K$17</f>
        <v>0.012811641522295072</v>
      </c>
      <c r="L49" s="21">
        <f t="shared" si="357"/>
        <v>0.1151908314046535</v>
      </c>
      <c r="M49" s="21">
        <f t="shared" ref="M49" si="358">M48/M$17</f>
        <v>0.0991900102561026</v>
      </c>
      <c r="N49" s="21"/>
      <c r="O49" s="21"/>
      <c r="P49" s="21"/>
      <c r="Q49" s="21">
        <f t="shared" ref="Q49" si="359">Q48/Q$17</f>
        <v>0.06339282573154387</v>
      </c>
      <c r="R49" s="21"/>
      <c r="T49" s="21">
        <f t="shared" ref="T49:AF49" si="360">T48/T$17</f>
        <v>-0.09080273570289761</v>
      </c>
      <c r="U49" s="21">
        <f t="shared" si="360"/>
        <v>0.1668237054753876</v>
      </c>
      <c r="V49" s="21">
        <f t="shared" si="360"/>
        <v>0.1401531092725772</v>
      </c>
      <c r="W49" s="21">
        <f t="shared" si="360"/>
        <v>0.11089795485939995</v>
      </c>
      <c r="X49" s="21">
        <f t="shared" si="360"/>
        <v>0.030172619661223185</v>
      </c>
      <c r="Y49" s="21">
        <f t="shared" si="360"/>
        <v>0.23556839781200786</v>
      </c>
      <c r="Z49" s="21">
        <f t="shared" si="360"/>
        <v>0.08848329737422665</v>
      </c>
      <c r="AA49" s="21">
        <f t="shared" si="360"/>
        <v>0.2593524655487475</v>
      </c>
      <c r="AB49" s="21">
        <f t="shared" si="360"/>
        <v>0.12779889218292798</v>
      </c>
      <c r="AC49" s="21">
        <f t="shared" si="360"/>
        <v>0.02798695090494966</v>
      </c>
      <c r="AD49" s="21">
        <f t="shared" si="360"/>
        <v>0.10734499454732999</v>
      </c>
      <c r="AE49" s="21">
        <f t="shared" si="360"/>
        <v>0.04632480714967852</v>
      </c>
      <c r="AF49" s="21">
        <f t="shared" si="360"/>
        <v>0.11367055865475038</v>
      </c>
      <c r="AG49" s="21"/>
      <c r="AI49" s="21">
        <f>AI48/AI$17</f>
        <v>0.19743171871715653</v>
      </c>
      <c r="AJ49" s="21">
        <f t="shared" ref="AJ49:AU49" si="361">AJ48/AJ$17</f>
        <v>0.141336072240501</v>
      </c>
      <c r="AK49" s="21">
        <f t="shared" si="361"/>
        <v>0.14773503127163826</v>
      </c>
      <c r="AL49" s="21">
        <f t="shared" si="361"/>
        <v>0.23630671076071802</v>
      </c>
      <c r="AM49" s="21">
        <f t="shared" si="361"/>
        <v>-0.058133740398147775</v>
      </c>
      <c r="AN49" s="21">
        <f t="shared" si="361"/>
        <v>0.05760573285858499</v>
      </c>
      <c r="AO49" s="21">
        <f t="shared" si="361"/>
        <v>0.1730430597223125</v>
      </c>
      <c r="AP49" s="21">
        <f t="shared" si="361"/>
        <v>0.0678968057624239</v>
      </c>
      <c r="AQ49" s="21">
        <f t="shared" si="361"/>
        <v>0.08363579027331171</v>
      </c>
      <c r="AR49" s="21">
        <f t="shared" si="361"/>
        <v>0.021352927698045088</v>
      </c>
      <c r="AS49" s="21">
        <f t="shared" si="361"/>
        <v>0.3240642850630153</v>
      </c>
      <c r="AT49" s="21">
        <f t="shared" si="361"/>
        <v>0.1162918290763925</v>
      </c>
      <c r="AU49" s="21">
        <f t="shared" si="361"/>
        <v>0.12345912745259173</v>
      </c>
    </row>
    <row r="50" spans="2:47" x14ac:dyDescent="0.25">
      <c r="B50" s="10"/>
      <c r="C50" s="29"/>
      <c r="D50" s="16"/>
      <c r="Q50" s="1"/>
      <c r="R50" s="18"/>
      <c r="AF50" s="1"/>
      <c r="AG50" s="18"/>
      <c r="AU50" s="1"/>
    </row>
    <row r="51" spans="2:47" x14ac:dyDescent="0.25">
      <c r="B51" s="10"/>
      <c r="C51" s="36" t="s">
        <v>41</v>
      </c>
      <c r="D51" s="23" t="s">
        <v>7</v>
      </c>
      <c r="E51" s="13">
        <f>SUM(E52:E53)</f>
        <v>-50601.42</v>
      </c>
      <c r="F51" s="13">
        <f t="shared" ref="F51:G51" si="362">SUM(F52:F53)</f>
        <v>-35414.80000000002</v>
      </c>
      <c r="G51" s="13">
        <f t="shared" si="362"/>
        <v>-73558.37</v>
      </c>
      <c r="H51" s="13">
        <f t="shared" ref="H51:J51" si="363">SUM(H52:H53)</f>
        <v>-55715.14999999998</v>
      </c>
      <c r="I51" s="13">
        <f t="shared" si="363"/>
        <v>-42038.63</v>
      </c>
      <c r="J51" s="13">
        <f t="shared" si="363"/>
        <v>-60718.27000000003</v>
      </c>
      <c r="K51" s="13">
        <f t="shared" ref="K51:L51" si="364">SUM(K52:K53)</f>
        <v>-69388.55</v>
      </c>
      <c r="L51" s="13">
        <f t="shared" si="364"/>
        <v>-16958.05999999996</v>
      </c>
      <c r="M51" s="13">
        <f t="shared" ref="M51" si="365">SUM(M52:M53)</f>
        <v>-153182.37999999995</v>
      </c>
      <c r="N51" s="13"/>
      <c r="O51" s="13"/>
      <c r="P51" s="13"/>
      <c r="Q51" s="13">
        <f t="shared" ref="Q51" si="366">SUM(Q52:Q53)</f>
        <v>-557575.6299999999</v>
      </c>
      <c r="R51" s="14">
        <f t="shared" ref="R51:R53" si="367">Q51/AF51-1</f>
        <v>0.007391297890712911</v>
      </c>
      <c r="T51" s="13">
        <f>SUM(T52:T53)</f>
        <v>-34667.89</v>
      </c>
      <c r="U51" s="13">
        <f t="shared" ref="U51" si="368">SUM(U52:U53)</f>
        <v>-37654.850000000006</v>
      </c>
      <c r="V51" s="13">
        <f t="shared" ref="V51" si="369">SUM(V52:V53)</f>
        <v>-38682.00999999999</v>
      </c>
      <c r="W51" s="13">
        <f t="shared" ref="W51" si="370">SUM(W52:W53)</f>
        <v>-1644.3000000000175</v>
      </c>
      <c r="X51" s="13">
        <f t="shared" ref="X51" si="371">SUM(X52:X53)</f>
        <v>-7524.63999999997</v>
      </c>
      <c r="Y51" s="13">
        <f t="shared" ref="Y51" si="372">SUM(Y52:Y53)</f>
        <v>-36632.470000000016</v>
      </c>
      <c r="Z51" s="13">
        <f t="shared" ref="Z51" si="373">SUM(Z52:Z53)</f>
        <v>-90570.25999999995</v>
      </c>
      <c r="AA51" s="13">
        <f t="shared" ref="AA51" si="374">SUM(AA52:AA53)</f>
        <v>-46722.55</v>
      </c>
      <c r="AB51" s="13">
        <f t="shared" ref="AB51" si="375">SUM(AB52:AB53)</f>
        <v>-50185.91000000005</v>
      </c>
      <c r="AC51" s="13">
        <f t="shared" ref="AC51" si="376">SUM(AC52:AC53)</f>
        <v>-53275.30999999997</v>
      </c>
      <c r="AD51" s="13">
        <f t="shared" ref="AD51" si="377">SUM(AD52:AD53)</f>
        <v>-84184.13</v>
      </c>
      <c r="AE51" s="13">
        <f t="shared" ref="AE51" si="378">SUM(AE52:AE53)</f>
        <v>-71740.33999999994</v>
      </c>
      <c r="AF51" s="13">
        <f t="shared" ref="AF51" si="379">SUM(AF52:AF53)</f>
        <v>-553484.6599999999</v>
      </c>
      <c r="AG51" s="14">
        <f t="shared" ref="AG51:AG53" si="380">AF51/AU51-1</f>
        <v>6.819046566926683</v>
      </c>
      <c r="AI51" s="13">
        <f>SUM(AI52:AI53)</f>
        <v>-15052.699999999999</v>
      </c>
      <c r="AJ51" s="13">
        <f t="shared" ref="AJ51:AU51" si="381">SUM(AJ52:AJ53)</f>
        <v>-37046</v>
      </c>
      <c r="AK51" s="13">
        <f t="shared" si="381"/>
        <v>-19459.21000000001</v>
      </c>
      <c r="AL51" s="13">
        <f t="shared" si="381"/>
        <v>-20648.69999999997</v>
      </c>
      <c r="AM51" s="13">
        <f t="shared" si="381"/>
        <v>-16705.350000000028</v>
      </c>
      <c r="AN51" s="13">
        <f t="shared" si="381"/>
        <v>-1095.2000000000116</v>
      </c>
      <c r="AO51" s="13">
        <f t="shared" si="381"/>
        <v>154655.05999999997</v>
      </c>
      <c r="AP51" s="13">
        <f t="shared" si="381"/>
        <v>-1773.929999999993</v>
      </c>
      <c r="AQ51" s="13">
        <f t="shared" si="381"/>
        <v>-24864.339999999967</v>
      </c>
      <c r="AR51" s="13">
        <f t="shared" si="381"/>
        <v>-22834.579999999987</v>
      </c>
      <c r="AS51" s="13">
        <f t="shared" si="381"/>
        <v>-50270.72000000003</v>
      </c>
      <c r="AT51" s="13">
        <f t="shared" si="381"/>
        <v>-15691.04999999993</v>
      </c>
      <c r="AU51" s="13">
        <f t="shared" si="381"/>
        <v>-70786.71999999994</v>
      </c>
    </row>
    <row r="52" spans="2:47" x14ac:dyDescent="0.25">
      <c r="B52" s="10" t="s">
        <v>42</v>
      </c>
      <c r="C52" s="37" t="s">
        <v>43</v>
      </c>
      <c r="D52" s="16" t="s">
        <v>7</v>
      </c>
      <c r="E52" s="17">
        <f>-SUMIFS(Balancete!AJ:AJ,Balancete!$F:$F,WP!$B:$B)</f>
        <v>12133.17</v>
      </c>
      <c r="F52" s="17">
        <f>-SUMIFS(Balancete!AK:AK,Balancete!$F:$F,WP!$B:$B)+SUMIFS(Balancete!AJ:AJ,Balancete!$F:$F,WP!$B:$B)</f>
        <v>5375.369999999997</v>
      </c>
      <c r="G52" s="17">
        <f>-SUMIFS(Balancete!AL:AL,Balancete!$F:$F,WP!$B:$B)+SUMIFS(Balancete!AK:AK,Balancete!$F:$F,WP!$B:$B)</f>
        <v>8187.4000000000015</v>
      </c>
      <c r="H52" s="17">
        <f>-SUMIFS(Balancete!AM:AM,Balancete!$F:$F,WP!$B:$B)+SUMIFS(Balancete!AL:AL,Balancete!$F:$F,WP!$B:$B)</f>
        <v>7661.080000000005</v>
      </c>
      <c r="I52" s="17">
        <f>-SUMIFS(Balancete!AN:AN,Balancete!$F:$F,WP!$B:$B)+SUMIFS(Balancete!AM:AM,Balancete!$F:$F,WP!$B:$B)</f>
        <v>8430.829999999994</v>
      </c>
      <c r="J52" s="17">
        <f>-SUMIFS(Balancete!AO:AO,Balancete!$F:$F,WP!$B:$B)+SUMIFS(Balancete!AN:AN,Balancete!$F:$F,WP!$B:$B)</f>
        <v>967.2100000000064</v>
      </c>
      <c r="K52" s="17">
        <f>-SUMIFS(Balancete!AP:AP,Balancete!$F:$F,WP!$B:$B)+SUMIFS(Balancete!AO:AO,Balancete!$F:$F,WP!$B:$B)</f>
        <v>2258.699999999997</v>
      </c>
      <c r="L52" s="17">
        <f>-SUMIFS(Balancete!AQ:AQ,Balancete!$F:$F,WP!$B:$B)+SUMIFS(Balancete!AP:AP,Balancete!$F:$F,WP!$B:$B)</f>
        <v>33750.319999999985</v>
      </c>
      <c r="M52" s="17">
        <f>-SUMIFS(Balancete!AR:AR,Balancete!$F:$F,WP!$B:$B)+SUMIFS(Balancete!AQ:AQ,Balancete!$F:$F,WP!$B:$B)</f>
        <v>27729.71000000002</v>
      </c>
      <c r="N52" s="17"/>
      <c r="O52" s="17"/>
      <c r="P52" s="17"/>
      <c r="Q52" s="17">
        <f>SUM(E52:P52)</f>
        <v>106493.79000000001</v>
      </c>
      <c r="R52" s="21">
        <f t="shared" si="367"/>
        <v>-0.19737732836326427</v>
      </c>
      <c r="T52" s="17">
        <f>-SUMIFS(Balancete!W:W,Balancete!$F:$F,WP!$B:$B)</f>
        <v>8289.550000000001</v>
      </c>
      <c r="U52" s="17">
        <f>-SUMIFS(Balancete!X:X,Balancete!$F:$F,WP!$B:$B)+SUMIFS(Balancete!W:W,Balancete!$F:$F,WP!$B:$B)</f>
        <v>3253.3899999999976</v>
      </c>
      <c r="V52" s="17">
        <f>-SUMIFS(Balancete!Y:Y,Balancete!$F:$F,WP!$B:$B)+SUMIFS(Balancete!X:X,Balancete!$F:$F,WP!$B:$B)</f>
        <v>1554.590000000002</v>
      </c>
      <c r="W52" s="17">
        <f>-SUMIFS(Balancete!Z:Z,Balancete!$F:$F,WP!$B:$B)+SUMIFS(Balancete!Y:Y,Balancete!$F:$F,WP!$B:$B)</f>
        <v>39969.91</v>
      </c>
      <c r="X52" s="17">
        <f>-SUMIFS(Balancete!AA:AA,Balancete!$F:$F,WP!$B:$B)+SUMIFS(Balancete!Z:Z,Balancete!$F:$F,WP!$B:$B)</f>
        <v>32748.509999999995</v>
      </c>
      <c r="Y52" s="17">
        <f>-SUMIFS(Balancete!AB:AB,Balancete!$F:$F,WP!$B:$B)+SUMIFS(Balancete!AA:AA,Balancete!$F:$F,WP!$B:$B)</f>
        <v>4827.110000000001</v>
      </c>
      <c r="Z52" s="17">
        <f>-SUMIFS(Balancete!AC:AC,Balancete!$F:$F,WP!$B:$B)+SUMIFS(Balancete!AB:AB,Balancete!$F:$F,WP!$B:$B)</f>
        <v>8592.149999999994</v>
      </c>
      <c r="AA52" s="17">
        <f>-SUMIFS(Balancete!AD:AD,Balancete!$F:$F,WP!$B:$B)+SUMIFS(Balancete!AC:AC,Balancete!$F:$F,WP!$B:$B)</f>
        <v>5225.960000000006</v>
      </c>
      <c r="AB52" s="17">
        <f>-SUMIFS(Balancete!AE:AE,Balancete!$F:$F,WP!$B:$B)+SUMIFS(Balancete!AD:AD,Balancete!$F:$F,WP!$B:$B)</f>
        <v>2262.520000000004</v>
      </c>
      <c r="AC52" s="17">
        <f>-SUMIFS(Balancete!AF:AF,Balancete!$F:$F,WP!$B:$B)+SUMIFS(Balancete!AE:AE,Balancete!$F:$F,WP!$B:$B)</f>
        <v>2449.7699999999895</v>
      </c>
      <c r="AD52" s="17">
        <f>-SUMIFS(Balancete!AG:AG,Balancete!$F:$F,WP!$B:$B)+SUMIFS(Balancete!AF:AF,Balancete!$F:$F,WP!$B:$B)</f>
        <v>12437.570000000007</v>
      </c>
      <c r="AE52" s="17">
        <f>-SUMIFS(Balancete!AH:AH,Balancete!$F:$F,WP!$B:$B)+SUMIFS(Balancete!AG:AG,Balancete!$F:$F,WP!$B:$B)</f>
        <v>11071.23000000001</v>
      </c>
      <c r="AF52" s="17">
        <f>SUM(T52:AE52)</f>
        <v>132682.26</v>
      </c>
      <c r="AG52" s="21">
        <f t="shared" si="380"/>
        <v>-0.4558946077441347</v>
      </c>
      <c r="AI52" s="17">
        <f>-SUMIFS(Balancete!I:I,Balancete!$F:$F,WP!$B:$B)</f>
        <v>656.87</v>
      </c>
      <c r="AJ52" s="17">
        <f>-SUMIFS(Balancete!J:J,Balancete!$F:$F,WP!$B:$B)+SUMIFS(Balancete!I:I,Balancete!$F:$F,WP!$B:$B)</f>
        <v>97.58000000000004</v>
      </c>
      <c r="AK52" s="17">
        <f>-SUMIFS(Balancete!K:K,Balancete!$F:$F,WP!$B:$B)+SUMIFS(Balancete!J:J,Balancete!$F:$F,WP!$B:$B)</f>
        <v>399.3699999999999</v>
      </c>
      <c r="AL52" s="17">
        <f>-SUMIFS(Balancete!L:L,Balancete!$F:$F,WP!$B:$B)+SUMIFS(Balancete!K:K,Balancete!$F:$F,WP!$B:$B)</f>
        <v>297.5200000000002</v>
      </c>
      <c r="AM52" s="17">
        <f>-SUMIFS(Balancete!M:M,Balancete!$F:$F,WP!$B:$B)+SUMIFS(Balancete!L:L,Balancete!$F:$F,WP!$B:$B)</f>
        <v>2446.99</v>
      </c>
      <c r="AN52" s="17">
        <f>-SUMIFS(Balancete!N:N,Balancete!$F:$F,WP!$B:$B)+SUMIFS(Balancete!M:M,Balancete!$F:$F,WP!$B:$B)</f>
        <v>19927.559999999998</v>
      </c>
      <c r="AO52" s="17">
        <f>-SUMIFS(Balancete!O:O,Balancete!$F:$F,WP!$B:$B)+SUMIFS(Balancete!N:N,Balancete!$F:$F,WP!$B:$B)</f>
        <v>178847.68</v>
      </c>
      <c r="AP52" s="17">
        <f>-SUMIFS(Balancete!P:P,Balancete!$F:$F,WP!$B:$B)+SUMIFS(Balancete!O:O,Balancete!$F:$F,WP!$B:$B)</f>
        <v>22652.22</v>
      </c>
      <c r="AQ52" s="17">
        <f>-SUMIFS(Balancete!Q:Q,Balancete!$F:$F,WP!$B:$B)+SUMIFS(Balancete!P:P,Balancete!$F:$F,WP!$B:$B)</f>
        <v>87.33999999999651</v>
      </c>
      <c r="AR52" s="17">
        <f>-SUMIFS(Balancete!R:R,Balancete!$F:$F,WP!$B:$B)+SUMIFS(Balancete!Q:Q,Balancete!$F:$F,WP!$B:$B)</f>
        <v>784.7900000000081</v>
      </c>
      <c r="AS52" s="17">
        <f>-SUMIFS(Balancete!S:S,Balancete!$F:$F,WP!$B:$B)+SUMIFS(Balancete!R:R,Balancete!$F:$F,WP!$B:$B)</f>
        <v>1017.8699999999953</v>
      </c>
      <c r="AT52" s="17">
        <f>-SUMIFS(Balancete!T:T,Balancete!$F:$F,WP!$B:$B)+SUMIFS(Balancete!S:S,Balancete!$F:$F,WP!$B:$B)</f>
        <v>16638.179999999993</v>
      </c>
      <c r="AU52" s="17">
        <f>SUM(AI52:AT52)</f>
        <v>243853.97</v>
      </c>
    </row>
    <row r="53" spans="2:47" x14ac:dyDescent="0.25">
      <c r="B53" s="10" t="s">
        <v>44</v>
      </c>
      <c r="C53" s="37" t="s">
        <v>45</v>
      </c>
      <c r="D53" s="16" t="s">
        <v>7</v>
      </c>
      <c r="E53" s="17">
        <f>-SUMIFS(Balancete!AJ:AJ,Balancete!$F:$F,WP!$B:$B)</f>
        <v>-62734.59</v>
      </c>
      <c r="F53" s="17">
        <f>-SUMIFS(Balancete!AK:AK,Balancete!$F:$F,WP!$B:$B)+SUMIFS(Balancete!AJ:AJ,Balancete!$F:$F,WP!$B:$B)</f>
        <v>-40790.17000000001</v>
      </c>
      <c r="G53" s="17">
        <f>-SUMIFS(Balancete!AL:AL,Balancete!$F:$F,WP!$B:$B)+SUMIFS(Balancete!AK:AK,Balancete!$F:$F,WP!$B:$B)</f>
        <v>-81745.76999999999</v>
      </c>
      <c r="H53" s="17">
        <f>-SUMIFS(Balancete!AM:AM,Balancete!$F:$F,WP!$B:$B)+SUMIFS(Balancete!AL:AL,Balancete!$F:$F,WP!$B:$B)</f>
        <v>-63376.22999999998</v>
      </c>
      <c r="I53" s="17">
        <f>-SUMIFS(Balancete!AN:AN,Balancete!$F:$F,WP!$B:$B)+SUMIFS(Balancete!AM:AM,Balancete!$F:$F,WP!$B:$B)</f>
        <v>-50469.45999999999</v>
      </c>
      <c r="J53" s="17">
        <f>-SUMIFS(Balancete!AO:AO,Balancete!$F:$F,WP!$B:$B)+SUMIFS(Balancete!AN:AN,Balancete!$F:$F,WP!$B:$B)</f>
        <v>-61685.48000000004</v>
      </c>
      <c r="K53" s="17">
        <f>-SUMIFS(Balancete!AP:AP,Balancete!$F:$F,WP!$B:$B)+SUMIFS(Balancete!AO:AO,Balancete!$F:$F,WP!$B:$B)</f>
        <v>-71647.25</v>
      </c>
      <c r="L53" s="17">
        <f>-SUMIFS(Balancete!AQ:AQ,Balancete!$F:$F,WP!$B:$B)+SUMIFS(Balancete!AP:AP,Balancete!$F:$F,WP!$B:$B)</f>
        <v>-50708.37999999995</v>
      </c>
      <c r="M53" s="17">
        <f>-SUMIFS(Balancete!AR:AR,Balancete!$F:$F,WP!$B:$B)+SUMIFS(Balancete!AQ:AQ,Balancete!$F:$F,WP!$B:$B)</f>
        <v>-180912.08999999997</v>
      </c>
      <c r="N53" s="17"/>
      <c r="O53" s="17"/>
      <c r="P53" s="17"/>
      <c r="Q53" s="17">
        <f>SUM(E53:P53)</f>
        <v>-664069.4199999999</v>
      </c>
      <c r="R53" s="21">
        <f t="shared" si="367"/>
        <v>-0.03220426306765123</v>
      </c>
      <c r="T53" s="17">
        <f>-SUMIFS(Balancete!W:W,Balancete!$F:$F,WP!$B:$B)</f>
        <v>-42957.44</v>
      </c>
      <c r="U53" s="17">
        <f>-SUMIFS(Balancete!X:X,Balancete!$F:$F,WP!$B:$B)+SUMIFS(Balancete!W:W,Balancete!$F:$F,WP!$B:$B)</f>
        <v>-40908.240000000005</v>
      </c>
      <c r="V53" s="17">
        <f>-SUMIFS(Balancete!Y:Y,Balancete!$F:$F,WP!$B:$B)+SUMIFS(Balancete!X:X,Balancete!$F:$F,WP!$B:$B)</f>
        <v>-40236.59999999999</v>
      </c>
      <c r="W53" s="17">
        <f>-SUMIFS(Balancete!Z:Z,Balancete!$F:$F,WP!$B:$B)+SUMIFS(Balancete!Y:Y,Balancete!$F:$F,WP!$B:$B)</f>
        <v>-41614.21000000002</v>
      </c>
      <c r="X53" s="17">
        <f>-SUMIFS(Balancete!AA:AA,Balancete!$F:$F,WP!$B:$B)+SUMIFS(Balancete!Z:Z,Balancete!$F:$F,WP!$B:$B)</f>
        <v>-40273.149999999965</v>
      </c>
      <c r="Y53" s="17">
        <f>-SUMIFS(Balancete!AB:AB,Balancete!$F:$F,WP!$B:$B)+SUMIFS(Balancete!AA:AA,Balancete!$F:$F,WP!$B:$B)</f>
        <v>-41459.580000000016</v>
      </c>
      <c r="Z53" s="17">
        <f>-SUMIFS(Balancete!AC:AC,Balancete!$F:$F,WP!$B:$B)+SUMIFS(Balancete!AB:AB,Balancete!$F:$F,WP!$B:$B)</f>
        <v>-99162.40999999995</v>
      </c>
      <c r="AA53" s="17">
        <f>-SUMIFS(Balancete!AD:AD,Balancete!$F:$F,WP!$B:$B)+SUMIFS(Balancete!AC:AC,Balancete!$F:$F,WP!$B:$B)</f>
        <v>-51948.51000000001</v>
      </c>
      <c r="AB53" s="17">
        <f>-SUMIFS(Balancete!AE:AE,Balancete!$F:$F,WP!$B:$B)+SUMIFS(Balancete!AD:AD,Balancete!$F:$F,WP!$B:$B)</f>
        <v>-52448.43000000005</v>
      </c>
      <c r="AC53" s="17">
        <f>-SUMIFS(Balancete!AF:AF,Balancete!$F:$F,WP!$B:$B)+SUMIFS(Balancete!AE:AE,Balancete!$F:$F,WP!$B:$B)</f>
        <v>-55725.07999999996</v>
      </c>
      <c r="AD53" s="17">
        <f>-SUMIFS(Balancete!AG:AG,Balancete!$F:$F,WP!$B:$B)+SUMIFS(Balancete!AF:AF,Balancete!$F:$F,WP!$B:$B)</f>
        <v>-96621.70000000001</v>
      </c>
      <c r="AE53" s="17">
        <f>-SUMIFS(Balancete!AH:AH,Balancete!$F:$F,WP!$B:$B)+SUMIFS(Balancete!AG:AG,Balancete!$F:$F,WP!$B:$B)</f>
        <v>-82811.56999999995</v>
      </c>
      <c r="AF53" s="17">
        <f>SUM(T53:AE53)</f>
        <v>-686166.9199999999</v>
      </c>
      <c r="AG53" s="21">
        <f t="shared" si="380"/>
        <v>1.1807952429801754</v>
      </c>
      <c r="AI53" s="17">
        <f>-SUMIFS(Balancete!I:I,Balancete!$F:$F,WP!$B:$B)</f>
        <v>-15709.57</v>
      </c>
      <c r="AJ53" s="17">
        <f>-SUMIFS(Balancete!J:J,Balancete!$F:$F,WP!$B:$B)+SUMIFS(Balancete!I:I,Balancete!$F:$F,WP!$B:$B)</f>
        <v>-37143.58</v>
      </c>
      <c r="AK53" s="17">
        <f>-SUMIFS(Balancete!K:K,Balancete!$F:$F,WP!$B:$B)+SUMIFS(Balancete!J:J,Balancete!$F:$F,WP!$B:$B)</f>
        <v>-19858.58000000001</v>
      </c>
      <c r="AL53" s="17">
        <f>-SUMIFS(Balancete!L:L,Balancete!$F:$F,WP!$B:$B)+SUMIFS(Balancete!K:K,Balancete!$F:$F,WP!$B:$B)</f>
        <v>-20946.219999999972</v>
      </c>
      <c r="AM53" s="17">
        <f>-SUMIFS(Balancete!M:M,Balancete!$F:$F,WP!$B:$B)+SUMIFS(Balancete!L:L,Balancete!$F:$F,WP!$B:$B)</f>
        <v>-19152.340000000026</v>
      </c>
      <c r="AN53" s="17">
        <f>-SUMIFS(Balancete!N:N,Balancete!$F:$F,WP!$B:$B)+SUMIFS(Balancete!M:M,Balancete!$F:$F,WP!$B:$B)</f>
        <v>-21022.76000000001</v>
      </c>
      <c r="AO53" s="17">
        <f>-SUMIFS(Balancete!O:O,Balancete!$F:$F,WP!$B:$B)+SUMIFS(Balancete!N:N,Balancete!$F:$F,WP!$B:$B)</f>
        <v>-24192.620000000024</v>
      </c>
      <c r="AP53" s="17">
        <f>-SUMIFS(Balancete!P:P,Balancete!$F:$F,WP!$B:$B)+SUMIFS(Balancete!O:O,Balancete!$F:$F,WP!$B:$B)</f>
        <v>-24426.149999999994</v>
      </c>
      <c r="AQ53" s="17">
        <f>-SUMIFS(Balancete!Q:Q,Balancete!$F:$F,WP!$B:$B)+SUMIFS(Balancete!P:P,Balancete!$F:$F,WP!$B:$B)</f>
        <v>-24951.679999999964</v>
      </c>
      <c r="AR53" s="17">
        <f>-SUMIFS(Balancete!R:R,Balancete!$F:$F,WP!$B:$B)+SUMIFS(Balancete!Q:Q,Balancete!$F:$F,WP!$B:$B)</f>
        <v>-23619.369999999995</v>
      </c>
      <c r="AS53" s="17">
        <f>-SUMIFS(Balancete!S:S,Balancete!$F:$F,WP!$B:$B)+SUMIFS(Balancete!R:R,Balancete!$F:$F,WP!$B:$B)</f>
        <v>-51288.590000000026</v>
      </c>
      <c r="AT53" s="17">
        <f>-SUMIFS(Balancete!T:T,Balancete!$F:$F,WP!$B:$B)+SUMIFS(Balancete!S:S,Balancete!$F:$F,WP!$B:$B)</f>
        <v>-32329.229999999923</v>
      </c>
      <c r="AU53" s="17">
        <f>SUM(AI53:AT53)</f>
        <v>-314640.68999999994</v>
      </c>
    </row>
    <row r="54" spans="2:47" x14ac:dyDescent="0.25">
      <c r="B54" s="10"/>
      <c r="C54" s="38" t="s">
        <v>46</v>
      </c>
      <c r="D54" s="39" t="s">
        <v>13</v>
      </c>
      <c r="Q54" s="1"/>
      <c r="R54" s="18"/>
      <c r="AF54" s="1"/>
      <c r="AG54" s="18"/>
      <c r="AU54" s="1"/>
    </row>
    <row r="55" spans="2:47" x14ac:dyDescent="0.25">
      <c r="B55" s="10"/>
      <c r="C55" s="29"/>
      <c r="D55" s="29"/>
      <c r="Q55" s="1"/>
      <c r="R55" s="18"/>
      <c r="AF55" s="1"/>
      <c r="AG55" s="18"/>
      <c r="AU55" s="1"/>
    </row>
    <row r="56" spans="2:47" x14ac:dyDescent="0.25">
      <c r="B56" s="10"/>
      <c r="C56" s="36" t="s">
        <v>47</v>
      </c>
      <c r="D56" s="23" t="s">
        <v>7</v>
      </c>
      <c r="E56" s="13">
        <f>SUM(E57:E58)</f>
        <v>-19852.73</v>
      </c>
      <c r="F56" s="13">
        <f t="shared" ref="F56:G56" si="382">SUM(F57:F58)</f>
        <v>-20434.109999999997</v>
      </c>
      <c r="G56" s="13">
        <f t="shared" si="382"/>
        <v>-19878.260000000002</v>
      </c>
      <c r="H56" s="13">
        <f t="shared" ref="H56:J56" si="383">SUM(H57:H58)</f>
        <v>251371.45</v>
      </c>
      <c r="I56" s="13">
        <f t="shared" si="383"/>
        <v>-1828.7400000000343</v>
      </c>
      <c r="J56" s="13">
        <f t="shared" si="383"/>
        <v>-21867.130000000005</v>
      </c>
      <c r="K56" s="13">
        <f t="shared" ref="K56:L56" si="384">SUM(K57:K58)</f>
        <v>-51026.56000000001</v>
      </c>
      <c r="L56" s="13">
        <f t="shared" si="384"/>
        <v>-21575.369999999995</v>
      </c>
      <c r="M56" s="13">
        <f t="shared" ref="M56" si="385">SUM(M57:M58)</f>
        <v>-21886.26999999996</v>
      </c>
      <c r="N56" s="13"/>
      <c r="O56" s="13"/>
      <c r="P56" s="13"/>
      <c r="Q56" s="13">
        <f t="shared" ref="Q56" si="386">SUM(Q57:Q58)</f>
        <v>73022.28</v>
      </c>
      <c r="R56" s="14">
        <f t="shared" ref="R56:R58" si="387">Q56/AF56-1</f>
        <v>-1.8519676080408667</v>
      </c>
      <c r="T56" s="13">
        <f>SUM(T57:T58)</f>
        <v>-10966.5</v>
      </c>
      <c r="U56" s="13">
        <f t="shared" ref="U56" si="388">SUM(U57:U58)</f>
        <v>-10966.46</v>
      </c>
      <c r="V56" s="13">
        <f t="shared" ref="V56" si="389">SUM(V57:V58)</f>
        <v>-10916.699999999997</v>
      </c>
      <c r="W56" s="13">
        <f t="shared" ref="W56" si="390">SUM(W57:W58)</f>
        <v>9467.23</v>
      </c>
      <c r="X56" s="13">
        <f t="shared" ref="X56" si="391">SUM(X57:X58)</f>
        <v>-12336.270000000004</v>
      </c>
      <c r="Y56" s="13">
        <f t="shared" ref="Y56" si="392">SUM(Y57:Y58)</f>
        <v>6212.310000000001</v>
      </c>
      <c r="Z56" s="13">
        <f t="shared" ref="Z56" si="393">SUM(Z57:Z58)</f>
        <v>-13727.569999999992</v>
      </c>
      <c r="AA56" s="13">
        <f t="shared" ref="AA56" si="394">SUM(AA57:AA58)</f>
        <v>-14929.570000000007</v>
      </c>
      <c r="AB56" s="13">
        <f t="shared" ref="AB56" si="395">SUM(AB57:AB58)</f>
        <v>25130.64</v>
      </c>
      <c r="AC56" s="13">
        <f t="shared" ref="AC56" si="396">SUM(AC57:AC58)</f>
        <v>-15406.100000000006</v>
      </c>
      <c r="AD56" s="13">
        <f t="shared" ref="AD56" si="397">SUM(AD57:AD58)</f>
        <v>-17716.72</v>
      </c>
      <c r="AE56" s="13">
        <f t="shared" ref="AE56" si="398">SUM(AE57:AE58)</f>
        <v>-19554.45000000001</v>
      </c>
      <c r="AF56" s="13">
        <f t="shared" ref="AF56" si="399">SUM(AF57:AF58)</f>
        <v>-85710.16000000002</v>
      </c>
      <c r="AG56" s="14">
        <f t="shared" ref="AG56:AG58" si="400">AF56/AU56-1</f>
        <v>0.9191955470984625</v>
      </c>
      <c r="AI56" s="13">
        <f>SUM(AI57:AI58)</f>
        <v>-1593.93</v>
      </c>
      <c r="AJ56" s="13">
        <f t="shared" ref="AJ56" si="401">SUM(AJ57:AJ58)</f>
        <v>-5243.529999999999</v>
      </c>
      <c r="AK56" s="13">
        <f t="shared" ref="AK56" si="402">SUM(AK57:AK58)</f>
        <v>-4759.0599999999995</v>
      </c>
      <c r="AL56" s="13">
        <f t="shared" ref="AL56" si="403">SUM(AL57:AL58)</f>
        <v>25826.36</v>
      </c>
      <c r="AM56" s="13">
        <f t="shared" ref="AM56" si="404">SUM(AM57:AM58)</f>
        <v>-4847.389999999999</v>
      </c>
      <c r="AN56" s="13">
        <f t="shared" ref="AN56" si="405">SUM(AN57:AN58)</f>
        <v>-8426.330000000002</v>
      </c>
      <c r="AO56" s="13">
        <f t="shared" ref="AO56" si="406">SUM(AO57:AO58)</f>
        <v>-5207.190000000002</v>
      </c>
      <c r="AP56" s="13">
        <f t="shared" ref="AP56" si="407">SUM(AP57:AP58)</f>
        <v>-7755.5899999999965</v>
      </c>
      <c r="AQ56" s="13">
        <f t="shared" ref="AQ56" si="408">SUM(AQ57:AQ58)</f>
        <v>-5800.940000000002</v>
      </c>
      <c r="AR56" s="13">
        <f t="shared" ref="AR56" si="409">SUM(AR57:AR58)</f>
        <v>-5786.659999999996</v>
      </c>
      <c r="AS56" s="13">
        <f t="shared" ref="AS56" si="410">SUM(AS57:AS58)</f>
        <v>-10044.739999999998</v>
      </c>
      <c r="AT56" s="13">
        <f t="shared" ref="AT56" si="411">SUM(AT57:AT58)</f>
        <v>-11020.419999999998</v>
      </c>
      <c r="AU56" s="13">
        <f t="shared" ref="AU56" si="412">SUM(AU57:AU58)</f>
        <v>-44659.42</v>
      </c>
    </row>
    <row r="57" spans="2:47" x14ac:dyDescent="0.25">
      <c r="B57" s="10" t="s">
        <v>48</v>
      </c>
      <c r="C57" s="37" t="s">
        <v>49</v>
      </c>
      <c r="D57" s="16" t="s">
        <v>7</v>
      </c>
      <c r="E57" s="17">
        <f>-SUMIFS(Balancete!AJ:AJ,Balancete!$F:$F,WP!$B:$B)</f>
        <v>0</v>
      </c>
      <c r="F57" s="17">
        <f>-SUMIFS(Balancete!AK:AK,Balancete!$F:$F,WP!$B:$B)+SUMIFS(Balancete!AJ:AJ,Balancete!$F:$F,WP!$B:$B)</f>
        <v>0</v>
      </c>
      <c r="G57" s="17">
        <f>-SUMIFS(Balancete!AL:AL,Balancete!$F:$F,WP!$B:$B)+SUMIFS(Balancete!AK:AK,Balancete!$F:$F,WP!$B:$B)</f>
        <v>0</v>
      </c>
      <c r="H57" s="40">
        <f>-SUMIFS(Balancete!AM:AM,Balancete!$F:$F,WP!$B:$B)+SUMIFS(Balancete!AL:AL,Balancete!$F:$F,WP!$B:$B)</f>
        <v>271724.26</v>
      </c>
      <c r="I57" s="40">
        <f>-SUMIFS(Balancete!AN:AN,Balancete!$F:$F,WP!$B:$B)+SUMIFS(Balancete!AM:AM,Balancete!$F:$F,WP!$B:$B)</f>
        <v>19568.829999999958</v>
      </c>
      <c r="J57" s="17">
        <f>-SUMIFS(Balancete!AO:AO,Balancete!$F:$F,WP!$B:$B)+SUMIFS(Balancete!AN:AN,Balancete!$F:$F,WP!$B:$B)</f>
        <v>0</v>
      </c>
      <c r="K57" s="17">
        <f>-SUMIFS(Balancete!AP:AP,Balancete!$F:$F,WP!$B:$B)+SUMIFS(Balancete!AO:AO,Balancete!$F:$F,WP!$B:$B)</f>
        <v>0</v>
      </c>
      <c r="L57" s="17">
        <f>-SUMIFS(Balancete!AQ:AQ,Balancete!$F:$F,WP!$B:$B)+SUMIFS(Balancete!AP:AP,Balancete!$F:$F,WP!$B:$B)</f>
        <v>82.51000000000931</v>
      </c>
      <c r="M57" s="17">
        <f>-SUMIFS(Balancete!AR:AR,Balancete!$F:$F,WP!$B:$B)+SUMIFS(Balancete!AQ:AQ,Balancete!$F:$F,WP!$B:$B)</f>
        <v>0</v>
      </c>
      <c r="N57" s="17"/>
      <c r="O57" s="17"/>
      <c r="P57" s="17"/>
      <c r="Q57" s="17">
        <f>SUM(E57:P57)</f>
        <v>291375.6</v>
      </c>
      <c r="R57" s="21">
        <f t="shared" si="387"/>
        <v>2.598741100892004</v>
      </c>
      <c r="T57" s="17">
        <f>-SUMIFS(Balancete!W:W,Balancete!$F:$F,WP!$B:$B)</f>
        <v>0</v>
      </c>
      <c r="U57" s="17">
        <f>-SUMIFS(Balancete!X:X,Balancete!$F:$F,WP!$B:$B)+SUMIFS(Balancete!W:W,Balancete!$F:$F,WP!$B:$B)</f>
        <v>0</v>
      </c>
      <c r="V57" s="17">
        <f>-SUMIFS(Balancete!Y:Y,Balancete!$F:$F,WP!$B:$B)+SUMIFS(Balancete!X:X,Balancete!$F:$F,WP!$B:$B)</f>
        <v>50.75</v>
      </c>
      <c r="W57" s="17">
        <f>-SUMIFS(Balancete!Z:Z,Balancete!$F:$F,WP!$B:$B)+SUMIFS(Balancete!Y:Y,Balancete!$F:$F,WP!$B:$B)</f>
        <v>21294.23</v>
      </c>
      <c r="X57" s="17">
        <f>-SUMIFS(Balancete!AA:AA,Balancete!$F:$F,WP!$B:$B)+SUMIFS(Balancete!Z:Z,Balancete!$F:$F,WP!$B:$B)</f>
        <v>0</v>
      </c>
      <c r="Y57" s="17">
        <f>-SUMIFS(Balancete!AB:AB,Balancete!$F:$F,WP!$B:$B)+SUMIFS(Balancete!AA:AA,Balancete!$F:$F,WP!$B:$B)</f>
        <v>18957.66</v>
      </c>
      <c r="Z57" s="17">
        <f>-SUMIFS(Balancete!AC:AC,Balancete!$F:$F,WP!$B:$B)+SUMIFS(Balancete!AB:AB,Balancete!$F:$F,WP!$B:$B)</f>
        <v>206.5</v>
      </c>
      <c r="AA57" s="17">
        <f>-SUMIFS(Balancete!AD:AD,Balancete!$F:$F,WP!$B:$B)+SUMIFS(Balancete!AC:AC,Balancete!$F:$F,WP!$B:$B)</f>
        <v>0</v>
      </c>
      <c r="AB57" s="17">
        <f>-SUMIFS(Balancete!AE:AE,Balancete!$F:$F,WP!$B:$B)+SUMIFS(Balancete!AD:AD,Balancete!$F:$F,WP!$B:$B)</f>
        <v>40456.84</v>
      </c>
      <c r="AC57" s="17">
        <f>-SUMIFS(Balancete!AF:AF,Balancete!$F:$F,WP!$B:$B)+SUMIFS(Balancete!AE:AE,Balancete!$F:$F,WP!$B:$B)</f>
        <v>0</v>
      </c>
      <c r="AD57" s="17">
        <f>-SUMIFS(Balancete!AG:AG,Balancete!$F:$F,WP!$B:$B)+SUMIFS(Balancete!AF:AF,Balancete!$F:$F,WP!$B:$B)</f>
        <v>0</v>
      </c>
      <c r="AE57" s="17">
        <f>-SUMIFS(Balancete!AH:AH,Balancete!$F:$F,WP!$B:$B)+SUMIFS(Balancete!AG:AG,Balancete!$F:$F,WP!$B:$B)</f>
        <v>0</v>
      </c>
      <c r="AF57" s="17">
        <f>SUM(T57:AE57)</f>
        <v>80965.98</v>
      </c>
      <c r="AG57" s="21">
        <f t="shared" si="400"/>
        <v>1.6377622377622374</v>
      </c>
      <c r="AI57" s="17">
        <f>-SUMIFS(Balancete!I:I,Balancete!$F:$F,WP!$B:$B)</f>
        <v>0</v>
      </c>
      <c r="AJ57" s="17">
        <f>-SUMIFS(Balancete!J:J,Balancete!$F:$F,WP!$B:$B)+SUMIFS(Balancete!I:I,Balancete!$F:$F,WP!$B:$B)</f>
        <v>0</v>
      </c>
      <c r="AK57" s="17">
        <f>-SUMIFS(Balancete!K:K,Balancete!$F:$F,WP!$B:$B)+SUMIFS(Balancete!J:J,Balancete!$F:$F,WP!$B:$B)</f>
        <v>0</v>
      </c>
      <c r="AL57" s="17">
        <f>-SUMIFS(Balancete!L:L,Balancete!$F:$F,WP!$B:$B)+SUMIFS(Balancete!K:K,Balancete!$F:$F,WP!$B:$B)</f>
        <v>30694.95</v>
      </c>
      <c r="AM57" s="17">
        <f>-SUMIFS(Balancete!M:M,Balancete!$F:$F,WP!$B:$B)+SUMIFS(Balancete!L:L,Balancete!$F:$F,WP!$B:$B)</f>
        <v>0</v>
      </c>
      <c r="AN57" s="17">
        <f>-SUMIFS(Balancete!N:N,Balancete!$F:$F,WP!$B:$B)+SUMIFS(Balancete!M:M,Balancete!$F:$F,WP!$B:$B)</f>
        <v>0</v>
      </c>
      <c r="AO57" s="17">
        <f>-SUMIFS(Balancete!O:O,Balancete!$F:$F,WP!$B:$B)+SUMIFS(Balancete!N:N,Balancete!$F:$F,WP!$B:$B)</f>
        <v>0</v>
      </c>
      <c r="AP57" s="17">
        <f>-SUMIFS(Balancete!P:P,Balancete!$F:$F,WP!$B:$B)+SUMIFS(Balancete!O:O,Balancete!$F:$F,WP!$B:$B)</f>
        <v>0</v>
      </c>
      <c r="AQ57" s="17">
        <f>-SUMIFS(Balancete!Q:Q,Balancete!$F:$F,WP!$B:$B)+SUMIFS(Balancete!P:P,Balancete!$F:$F,WP!$B:$B)</f>
        <v>0</v>
      </c>
      <c r="AR57" s="17">
        <f>-SUMIFS(Balancete!R:R,Balancete!$F:$F,WP!$B:$B)+SUMIFS(Balancete!Q:Q,Balancete!$F:$F,WP!$B:$B)</f>
        <v>0</v>
      </c>
      <c r="AS57" s="17">
        <f>-SUMIFS(Balancete!S:S,Balancete!$F:$F,WP!$B:$B)+SUMIFS(Balancete!R:R,Balancete!$F:$F,WP!$B:$B)</f>
        <v>0</v>
      </c>
      <c r="AT57" s="17">
        <f>-SUMIFS(Balancete!T:T,Balancete!$F:$F,WP!$B:$B)+SUMIFS(Balancete!S:S,Balancete!$F:$F,WP!$B:$B)</f>
        <v>0</v>
      </c>
      <c r="AU57" s="17">
        <f>SUM(AI57:AT57)</f>
        <v>30694.95</v>
      </c>
    </row>
    <row r="58" spans="2:47" x14ac:dyDescent="0.25">
      <c r="B58" s="10" t="s">
        <v>50</v>
      </c>
      <c r="C58" s="37" t="s">
        <v>51</v>
      </c>
      <c r="D58" s="16" t="s">
        <v>7</v>
      </c>
      <c r="E58" s="17">
        <f>-SUMIFS(Balancete!AJ:AJ,Balancete!$F:$F,WP!$B:$B)</f>
        <v>-19852.73</v>
      </c>
      <c r="F58" s="17">
        <f>-SUMIFS(Balancete!AK:AK,Balancete!$F:$F,WP!$B:$B)+SUMIFS(Balancete!AJ:AJ,Balancete!$F:$F,WP!$B:$B)</f>
        <v>-20434.109999999997</v>
      </c>
      <c r="G58" s="17">
        <f>-SUMIFS(Balancete!AL:AL,Balancete!$F:$F,WP!$B:$B)+SUMIFS(Balancete!AK:AK,Balancete!$F:$F,WP!$B:$B)</f>
        <v>-19878.260000000002</v>
      </c>
      <c r="H58" s="17">
        <f>-SUMIFS(Balancete!AM:AM,Balancete!$F:$F,WP!$B:$B)+SUMIFS(Balancete!AL:AL,Balancete!$F:$F,WP!$B:$B)</f>
        <v>-20352.810000000005</v>
      </c>
      <c r="I58" s="17">
        <f>-SUMIFS(Balancete!AN:AN,Balancete!$F:$F,WP!$B:$B)+SUMIFS(Balancete!AM:AM,Balancete!$F:$F,WP!$B:$B)</f>
        <v>-21397.569999999992</v>
      </c>
      <c r="J58" s="17">
        <f>-SUMIFS(Balancete!AO:AO,Balancete!$F:$F,WP!$B:$B)+SUMIFS(Balancete!AN:AN,Balancete!$F:$F,WP!$B:$B)</f>
        <v>-21867.130000000005</v>
      </c>
      <c r="K58" s="17">
        <f>-SUMIFS(Balancete!AP:AP,Balancete!$F:$F,WP!$B:$B)+SUMIFS(Balancete!AO:AO,Balancete!$F:$F,WP!$B:$B)</f>
        <v>-51026.56000000001</v>
      </c>
      <c r="L58" s="17">
        <f>-SUMIFS(Balancete!AQ:AQ,Balancete!$F:$F,WP!$B:$B)+SUMIFS(Balancete!AP:AP,Balancete!$F:$F,WP!$B:$B)</f>
        <v>-21657.880000000005</v>
      </c>
      <c r="M58" s="17">
        <f>-SUMIFS(Balancete!AR:AR,Balancete!$F:$F,WP!$B:$B)+SUMIFS(Balancete!AQ:AQ,Balancete!$F:$F,WP!$B:$B)</f>
        <v>-21886.26999999996</v>
      </c>
      <c r="N58" s="17"/>
      <c r="O58" s="17"/>
      <c r="P58" s="17"/>
      <c r="Q58" s="17">
        <f>SUM(E58:P58)</f>
        <v>-218353.31999999998</v>
      </c>
      <c r="R58" s="21">
        <f t="shared" si="387"/>
        <v>0.310045457016223</v>
      </c>
      <c r="T58" s="17">
        <f>-SUMIFS(Balancete!W:W,Balancete!$F:$F,WP!$B:$B)</f>
        <v>-10966.5</v>
      </c>
      <c r="U58" s="17">
        <f>-SUMIFS(Balancete!X:X,Balancete!$F:$F,WP!$B:$B)+SUMIFS(Balancete!W:W,Balancete!$F:$F,WP!$B:$B)</f>
        <v>-10966.46</v>
      </c>
      <c r="V58" s="17">
        <f>-SUMIFS(Balancete!Y:Y,Balancete!$F:$F,WP!$B:$B)+SUMIFS(Balancete!X:X,Balancete!$F:$F,WP!$B:$B)</f>
        <v>-10967.449999999997</v>
      </c>
      <c r="W58" s="17">
        <f>-SUMIFS(Balancete!Z:Z,Balancete!$F:$F,WP!$B:$B)+SUMIFS(Balancete!Y:Y,Balancete!$F:$F,WP!$B:$B)</f>
        <v>-11827</v>
      </c>
      <c r="X58" s="17">
        <f>-SUMIFS(Balancete!AA:AA,Balancete!$F:$F,WP!$B:$B)+SUMIFS(Balancete!Z:Z,Balancete!$F:$F,WP!$B:$B)</f>
        <v>-12336.270000000004</v>
      </c>
      <c r="Y58" s="17">
        <f>-SUMIFS(Balancete!AB:AB,Balancete!$F:$F,WP!$B:$B)+SUMIFS(Balancete!AA:AA,Balancete!$F:$F,WP!$B:$B)</f>
        <v>-12745.349999999999</v>
      </c>
      <c r="Z58" s="17">
        <f>-SUMIFS(Balancete!AC:AC,Balancete!$F:$F,WP!$B:$B)+SUMIFS(Balancete!AB:AB,Balancete!$F:$F,WP!$B:$B)</f>
        <v>-13934.069999999992</v>
      </c>
      <c r="AA58" s="17">
        <f>-SUMIFS(Balancete!AD:AD,Balancete!$F:$F,WP!$B:$B)+SUMIFS(Balancete!AC:AC,Balancete!$F:$F,WP!$B:$B)</f>
        <v>-14929.570000000007</v>
      </c>
      <c r="AB58" s="17">
        <f>-SUMIFS(Balancete!AE:AE,Balancete!$F:$F,WP!$B:$B)+SUMIFS(Balancete!AD:AD,Balancete!$F:$F,WP!$B:$B)</f>
        <v>-15326.199999999997</v>
      </c>
      <c r="AC58" s="17">
        <f>-SUMIFS(Balancete!AF:AF,Balancete!$F:$F,WP!$B:$B)+SUMIFS(Balancete!AE:AE,Balancete!$F:$F,WP!$B:$B)</f>
        <v>-15406.100000000006</v>
      </c>
      <c r="AD58" s="17">
        <f>-SUMIFS(Balancete!AG:AG,Balancete!$F:$F,WP!$B:$B)+SUMIFS(Balancete!AF:AF,Balancete!$F:$F,WP!$B:$B)</f>
        <v>-17716.72</v>
      </c>
      <c r="AE58" s="17">
        <f>-SUMIFS(Balancete!AH:AH,Balancete!$F:$F,WP!$B:$B)+SUMIFS(Balancete!AG:AG,Balancete!$F:$F,WP!$B:$B)</f>
        <v>-19554.45000000001</v>
      </c>
      <c r="AF58" s="17">
        <f>SUM(T58:AE58)</f>
        <v>-166676.14</v>
      </c>
      <c r="AG58" s="21">
        <f t="shared" si="400"/>
        <v>1.211897465269765</v>
      </c>
      <c r="AI58" s="17">
        <f>-SUMIFS(Balancete!I:I,Balancete!$F:$F,WP!$B:$B)</f>
        <v>-1593.93</v>
      </c>
      <c r="AJ58" s="17">
        <f>-SUMIFS(Balancete!J:J,Balancete!$F:$F,WP!$B:$B)+SUMIFS(Balancete!I:I,Balancete!$F:$F,WP!$B:$B)</f>
        <v>-5243.529999999999</v>
      </c>
      <c r="AK58" s="17">
        <f>-SUMIFS(Balancete!K:K,Balancete!$F:$F,WP!$B:$B)+SUMIFS(Balancete!J:J,Balancete!$F:$F,WP!$B:$B)</f>
        <v>-4759.0599999999995</v>
      </c>
      <c r="AL58" s="17">
        <f>-SUMIFS(Balancete!L:L,Balancete!$F:$F,WP!$B:$B)+SUMIFS(Balancete!K:K,Balancete!$F:$F,WP!$B:$B)</f>
        <v>-4868.590000000002</v>
      </c>
      <c r="AM58" s="17">
        <f>-SUMIFS(Balancete!M:M,Balancete!$F:$F,WP!$B:$B)+SUMIFS(Balancete!L:L,Balancete!$F:$F,WP!$B:$B)</f>
        <v>-4847.389999999999</v>
      </c>
      <c r="AN58" s="17">
        <f>-SUMIFS(Balancete!N:N,Balancete!$F:$F,WP!$B:$B)+SUMIFS(Balancete!M:M,Balancete!$F:$F,WP!$B:$B)</f>
        <v>-8426.330000000002</v>
      </c>
      <c r="AO58" s="17">
        <f>-SUMIFS(Balancete!O:O,Balancete!$F:$F,WP!$B:$B)+SUMIFS(Balancete!N:N,Balancete!$F:$F,WP!$B:$B)</f>
        <v>-5207.190000000002</v>
      </c>
      <c r="AP58" s="17">
        <f>-SUMIFS(Balancete!P:P,Balancete!$F:$F,WP!$B:$B)+SUMIFS(Balancete!O:O,Balancete!$F:$F,WP!$B:$B)</f>
        <v>-7755.5899999999965</v>
      </c>
      <c r="AQ58" s="17">
        <f>-SUMIFS(Balancete!Q:Q,Balancete!$F:$F,WP!$B:$B)+SUMIFS(Balancete!P:P,Balancete!$F:$F,WP!$B:$B)</f>
        <v>-5800.940000000002</v>
      </c>
      <c r="AR58" s="17">
        <f>-SUMIFS(Balancete!R:R,Balancete!$F:$F,WP!$B:$B)+SUMIFS(Balancete!Q:Q,Balancete!$F:$F,WP!$B:$B)</f>
        <v>-5786.659999999996</v>
      </c>
      <c r="AS58" s="17">
        <f>-SUMIFS(Balancete!S:S,Balancete!$F:$F,WP!$B:$B)+SUMIFS(Balancete!R:R,Balancete!$F:$F,WP!$B:$B)</f>
        <v>-10044.739999999998</v>
      </c>
      <c r="AT58" s="17">
        <f>-SUMIFS(Balancete!T:T,Balancete!$F:$F,WP!$B:$B)+SUMIFS(Balancete!S:S,Balancete!$F:$F,WP!$B:$B)</f>
        <v>-11020.419999999998</v>
      </c>
      <c r="AU58" s="17">
        <f>SUM(AI58:AT58)</f>
        <v>-75354.37</v>
      </c>
    </row>
    <row r="59" spans="2:47" x14ac:dyDescent="0.25">
      <c r="B59" s="10"/>
      <c r="C59" s="29"/>
      <c r="D59" s="29"/>
      <c r="Q59" s="1"/>
      <c r="R59" s="18"/>
      <c r="AF59" s="1"/>
      <c r="AG59" s="18"/>
      <c r="AU59" s="1"/>
    </row>
    <row r="60" ht="15" customHeight="1" spans="2:47" x14ac:dyDescent="0.25">
      <c r="B60" s="10"/>
      <c r="C60" s="11" t="s">
        <v>52</v>
      </c>
      <c r="D60" s="12" t="s">
        <v>7</v>
      </c>
      <c r="E60" s="13">
        <f>E48+E51+E56</f>
        <v>263582.74999999994</v>
      </c>
      <c r="F60" s="13">
        <f t="shared" ref="F60:G60" si="413">F48+F51+F56</f>
        <v>126155.17999999992</v>
      </c>
      <c r="G60" s="13">
        <f t="shared" si="413"/>
        <v>-316166.21000000025</v>
      </c>
      <c r="H60" s="13">
        <f t="shared" ref="H60:J60" si="414">H48+H51+H56</f>
        <v>279755.91000000085</v>
      </c>
      <c r="I60" s="13">
        <f t="shared" si="414"/>
        <v>401055.1000000004</v>
      </c>
      <c r="J60" s="13">
        <f t="shared" si="414"/>
        <v>188089.62999999698</v>
      </c>
      <c r="K60" s="13">
        <f t="shared" ref="K60:L60" si="415">K48+K51+K56</f>
        <v>-72097.1499999983</v>
      </c>
      <c r="L60" s="13">
        <f t="shared" si="415"/>
        <v>419698.9099999997</v>
      </c>
      <c r="M60" s="13">
        <f t="shared" ref="M60" si="416">M48+M51+M56</f>
        <v>207324.5800000031</v>
      </c>
      <c r="N60" s="13"/>
      <c r="O60" s="13"/>
      <c r="P60" s="13"/>
      <c r="Q60" s="13">
        <f t="shared" ref="Q60" si="417">Q48+Q51+Q56</f>
        <v>1497398.700000003</v>
      </c>
      <c r="R60" s="14">
        <f t="shared" ref="R60:R61" si="418">Q60/AF60-1</f>
        <v>-0.5372207702161875</v>
      </c>
      <c r="T60" s="13">
        <f>T48+T51+T56</f>
        <v>-202298.59999999998</v>
      </c>
      <c r="U60" s="13">
        <f t="shared" ref="U60:AF60" si="419">U48+U51+U56</f>
        <v>354413.33000000025</v>
      </c>
      <c r="V60" s="13">
        <f t="shared" si="419"/>
        <v>323413.18000000005</v>
      </c>
      <c r="W60" s="13">
        <f t="shared" si="419"/>
        <v>293879.64000000013</v>
      </c>
      <c r="X60" s="13">
        <f t="shared" si="419"/>
        <v>63123.9899999997</v>
      </c>
      <c r="Y60" s="13">
        <f t="shared" si="419"/>
        <v>662922.7599999979</v>
      </c>
      <c r="Z60" s="13">
        <f t="shared" si="419"/>
        <v>121923.77000000056</v>
      </c>
      <c r="AA60" s="13">
        <f t="shared" si="419"/>
        <v>911908.2799999996</v>
      </c>
      <c r="AB60" s="13">
        <f t="shared" si="419"/>
        <v>379586.3799999991</v>
      </c>
      <c r="AC60" s="13">
        <f t="shared" si="419"/>
        <v>17961.99000000191</v>
      </c>
      <c r="AD60" s="13">
        <f t="shared" si="419"/>
        <v>256419.39000000324</v>
      </c>
      <c r="AE60" s="13">
        <f t="shared" si="419"/>
        <v>52411.20000000051</v>
      </c>
      <c r="AF60" s="13">
        <f t="shared" si="419"/>
        <v>3235665.310000005</v>
      </c>
      <c r="AG60" s="14">
        <f t="shared" ref="AG60:AG61" si="420">AF60/AU60-1</f>
        <v>0.2839134980701248</v>
      </c>
      <c r="AI60" s="13">
        <f>AI48+AI51+AI56</f>
        <v>62448.40000000009</v>
      </c>
      <c r="AJ60" s="13">
        <f t="shared" ref="AJ60:AU60" si="421">AJ48+AJ51+AJ56</f>
        <v>9352.089999999938</v>
      </c>
      <c r="AK60" s="13">
        <f t="shared" si="421"/>
        <v>123057.6200000001</v>
      </c>
      <c r="AL60" s="13">
        <f t="shared" si="421"/>
        <v>478634.4200000003</v>
      </c>
      <c r="AM60" s="13">
        <f t="shared" si="421"/>
        <v>-127782.7800000003</v>
      </c>
      <c r="AN60" s="13">
        <f t="shared" si="421"/>
        <v>91345.19000000054</v>
      </c>
      <c r="AO60" s="13">
        <f t="shared" si="421"/>
        <v>532413.8399999996</v>
      </c>
      <c r="AP60" s="13">
        <f t="shared" si="421"/>
        <v>127794.98999999961</v>
      </c>
      <c r="AQ60" s="13">
        <f t="shared" si="421"/>
        <v>168119.43999999942</v>
      </c>
      <c r="AR60" s="13">
        <f t="shared" si="421"/>
        <v>22440.36000000046</v>
      </c>
      <c r="AS60" s="13">
        <f t="shared" si="421"/>
        <v>778759.0200000026</v>
      </c>
      <c r="AT60" s="13">
        <f t="shared" si="421"/>
        <v>253575.75000000076</v>
      </c>
      <c r="AU60" s="13">
        <f t="shared" si="421"/>
        <v>2520158.340000005</v>
      </c>
    </row>
    <row r="61" spans="2:47" x14ac:dyDescent="0.25">
      <c r="B61" s="10" t="s">
        <v>53</v>
      </c>
      <c r="C61" s="41" t="s">
        <v>54</v>
      </c>
      <c r="D61" s="33" t="s">
        <v>7</v>
      </c>
      <c r="E61" s="17">
        <f>-SUMIFS(Balancete!AJ:AJ,Balancete!$F:$F,WP!$B:$B)</f>
        <v>0</v>
      </c>
      <c r="F61" s="17">
        <f>-SUMIFS(Balancete!AK:AK,Balancete!$F:$F,WP!$B:$B)+SUMIFS(Balancete!AJ:AJ,Balancete!$F:$F,WP!$B:$B)</f>
        <v>0</v>
      </c>
      <c r="G61" s="17">
        <f>-SUMIFS(Balancete!AL:AL,Balancete!$F:$F,WP!$B:$B)+SUMIFS(Balancete!AK:AK,Balancete!$F:$F,WP!$B:$B)</f>
        <v>-19460.22</v>
      </c>
      <c r="H61" s="17">
        <f>-SUMIFS(Balancete!AM:AM,Balancete!$F:$F,WP!$B:$B)+SUMIFS(Balancete!AL:AL,Balancete!$F:$F,WP!$B:$B)</f>
        <v>0</v>
      </c>
      <c r="I61" s="17">
        <f>-SUMIFS(Balancete!AN:AN,Balancete!$F:$F,WP!$B:$B)+SUMIFS(Balancete!AM:AM,Balancete!$F:$F,WP!$B:$B)</f>
        <v>0</v>
      </c>
      <c r="J61" s="17">
        <f>-SUMIFS(Balancete!AO:AO,Balancete!$F:$F,WP!$B:$B)+SUMIFS(Balancete!AN:AN,Balancete!$F:$F,WP!$B:$B)</f>
        <v>-289674.38</v>
      </c>
      <c r="K61" s="17">
        <f>-SUMIFS(Balancete!AP:AP,Balancete!$F:$F,WP!$B:$B)+SUMIFS(Balancete!AO:AO,Balancete!$F:$F,WP!$B:$B)</f>
        <v>9958.639999999956</v>
      </c>
      <c r="L61" s="17">
        <f>-SUMIFS(Balancete!AQ:AQ,Balancete!$F:$F,WP!$B:$B)+SUMIFS(Balancete!AP:AP,Balancete!$F:$F,WP!$B:$B)</f>
        <v>0</v>
      </c>
      <c r="M61" s="17">
        <f>-SUMIFS(Balancete!AR:AR,Balancete!$F:$F,WP!$B:$B)+SUMIFS(Balancete!AQ:AQ,Balancete!$F:$F,WP!$B:$B)</f>
        <v>-193003.46999999997</v>
      </c>
      <c r="N61" s="17"/>
      <c r="O61" s="17"/>
      <c r="P61" s="17"/>
      <c r="Q61" s="17">
        <f>SUM(E61:P61)</f>
        <v>-492179.43</v>
      </c>
      <c r="R61" s="21">
        <f t="shared" si="418"/>
        <v>-0.5433242210552718</v>
      </c>
      <c r="T61" s="17">
        <f>-SUMIFS(Balancete!W:W,Balancete!$F:$F,WP!$B:$B)</f>
        <v>0</v>
      </c>
      <c r="U61" s="17">
        <f>-SUMIFS(Balancete!X:X,Balancete!$F:$F,WP!$B:$B)+SUMIFS(Balancete!W:W,Balancete!$F:$F,WP!$B:$B)</f>
        <v>0</v>
      </c>
      <c r="V61" s="17">
        <f>-SUMIFS(Balancete!Y:Y,Balancete!$F:$F,WP!$B:$B)+SUMIFS(Balancete!X:X,Balancete!$F:$F,WP!$B:$B)</f>
        <v>-155785.69</v>
      </c>
      <c r="W61" s="17">
        <f>-SUMIFS(Balancete!Z:Z,Balancete!$F:$F,WP!$B:$B)+SUMIFS(Balancete!Y:Y,Balancete!$F:$F,WP!$B:$B)</f>
        <v>0</v>
      </c>
      <c r="X61" s="17">
        <f>-SUMIFS(Balancete!AA:AA,Balancete!$F:$F,WP!$B:$B)+SUMIFS(Balancete!Z:Z,Balancete!$F:$F,WP!$B:$B)</f>
        <v>0</v>
      </c>
      <c r="Y61" s="17">
        <f>-SUMIFS(Balancete!AB:AB,Balancete!$F:$F,WP!$B:$B)+SUMIFS(Balancete!AA:AA,Balancete!$F:$F,WP!$B:$B)</f>
        <v>-341727.66</v>
      </c>
      <c r="Z61" s="17">
        <f>-SUMIFS(Balancete!AC:AC,Balancete!$F:$F,WP!$B:$B)+SUMIFS(Balancete!AB:AB,Balancete!$F:$F,WP!$B:$B)</f>
        <v>0</v>
      </c>
      <c r="AA61" s="17">
        <f>-SUMIFS(Balancete!AD:AD,Balancete!$F:$F,WP!$B:$B)+SUMIFS(Balancete!AC:AC,Balancete!$F:$F,WP!$B:$B)</f>
        <v>0</v>
      </c>
      <c r="AB61" s="17">
        <f>-SUMIFS(Balancete!AE:AE,Balancete!$F:$F,WP!$B:$B)+SUMIFS(Balancete!AD:AD,Balancete!$F:$F,WP!$B:$B)</f>
        <v>-474960.97</v>
      </c>
      <c r="AC61" s="17">
        <f>-SUMIFS(Balancete!AF:AF,Balancete!$F:$F,WP!$B:$B)+SUMIFS(Balancete!AE:AE,Balancete!$F:$F,WP!$B:$B)</f>
        <v>0</v>
      </c>
      <c r="AD61" s="17">
        <f>-SUMIFS(Balancete!AG:AG,Balancete!$F:$F,WP!$B:$B)+SUMIFS(Balancete!AF:AF,Balancete!$F:$F,WP!$B:$B)</f>
        <v>0</v>
      </c>
      <c r="AE61" s="17">
        <f>-SUMIFS(Balancete!AH:AH,Balancete!$F:$F,WP!$B:$B)+SUMIFS(Balancete!AG:AG,Balancete!$F:$F,WP!$B:$B)</f>
        <v>-105269.34999999998</v>
      </c>
      <c r="AF61" s="17">
        <f>SUM(T61:AE61)</f>
        <v>-1077743.67</v>
      </c>
      <c r="AG61" s="21">
        <f t="shared" si="420"/>
        <v>0.28654940302324583</v>
      </c>
      <c r="AI61" s="17">
        <f>-SUMIFS(Balancete!I:I,Balancete!$F:$F,WP!$B:$B)</f>
        <v>0</v>
      </c>
      <c r="AJ61" s="17">
        <f>-SUMIFS(Balancete!J:J,Balancete!$F:$F,WP!$B:$B)+SUMIFS(Balancete!I:I,Balancete!$F:$F,WP!$B:$B)</f>
        <v>0</v>
      </c>
      <c r="AK61" s="17">
        <f>-SUMIFS(Balancete!K:K,Balancete!$F:$F,WP!$B:$B)+SUMIFS(Balancete!J:J,Balancete!$F:$F,WP!$B:$B)</f>
        <v>-62039.479999999996</v>
      </c>
      <c r="AL61" s="17">
        <f>-SUMIFS(Balancete!L:L,Balancete!$F:$F,WP!$B:$B)+SUMIFS(Balancete!K:K,Balancete!$F:$F,WP!$B:$B)</f>
        <v>0</v>
      </c>
      <c r="AM61" s="17">
        <f>-SUMIFS(Balancete!M:M,Balancete!$F:$F,WP!$B:$B)+SUMIFS(Balancete!L:L,Balancete!$F:$F,WP!$B:$B)</f>
        <v>0</v>
      </c>
      <c r="AN61" s="17">
        <f>-SUMIFS(Balancete!N:N,Balancete!$F:$F,WP!$B:$B)+SUMIFS(Balancete!M:M,Balancete!$F:$F,WP!$B:$B)</f>
        <v>-146102.33000000002</v>
      </c>
      <c r="AO61" s="17">
        <f>-SUMIFS(Balancete!O:O,Balancete!$F:$F,WP!$B:$B)+SUMIFS(Balancete!N:N,Balancete!$F:$F,WP!$B:$B)</f>
        <v>0</v>
      </c>
      <c r="AP61" s="17">
        <f>-SUMIFS(Balancete!P:P,Balancete!$F:$F,WP!$B:$B)+SUMIFS(Balancete!O:O,Balancete!$F:$F,WP!$B:$B)</f>
        <v>0</v>
      </c>
      <c r="AQ61" s="17">
        <f>-SUMIFS(Balancete!Q:Q,Balancete!$F:$F,WP!$B:$B)+SUMIFS(Balancete!P:P,Balancete!$F:$F,WP!$B:$B)</f>
        <v>-276855.77999999997</v>
      </c>
      <c r="AR61" s="17">
        <f>-SUMIFS(Balancete!R:R,Balancete!$F:$F,WP!$B:$B)+SUMIFS(Balancete!Q:Q,Balancete!$F:$F,WP!$B:$B)</f>
        <v>0</v>
      </c>
      <c r="AS61" s="17">
        <f>-SUMIFS(Balancete!S:S,Balancete!$F:$F,WP!$B:$B)+SUMIFS(Balancete!R:R,Balancete!$F:$F,WP!$B:$B)</f>
        <v>0</v>
      </c>
      <c r="AT61" s="17">
        <f>-SUMIFS(Balancete!T:T,Balancete!$F:$F,WP!$B:$B)+SUMIFS(Balancete!S:S,Balancete!$F:$F,WP!$B:$B)</f>
        <v>-352703.37</v>
      </c>
      <c r="AU61" s="17">
        <f>SUM(AI61:AT61)</f>
        <v>-837700.96</v>
      </c>
    </row>
    <row r="62" spans="2:47" x14ac:dyDescent="0.25">
      <c r="B62" s="10"/>
      <c r="C62" s="24" t="s">
        <v>55</v>
      </c>
      <c r="D62" s="25" t="s">
        <v>13</v>
      </c>
      <c r="E62" s="21">
        <f>E61/E60</f>
        <v>0</v>
      </c>
      <c r="F62" s="21">
        <f t="shared" ref="F62:G62" si="422">F61/F60</f>
        <v>0</v>
      </c>
      <c r="G62" s="21">
        <f t="shared" si="422"/>
        <v>0.06155060023650214</v>
      </c>
      <c r="H62" s="21">
        <f t="shared" ref="H62:J62" si="423">H61/H60</f>
        <v>0</v>
      </c>
      <c r="I62" s="21">
        <f t="shared" si="423"/>
        <v>0</v>
      </c>
      <c r="J62" s="21">
        <f t="shared" si="423"/>
        <v>-1.5400869255790692</v>
      </c>
      <c r="K62" s="21">
        <f t="shared" ref="K62:L62" si="424">K61/K60</f>
        <v>-0.13812806747562406</v>
      </c>
      <c r="L62" s="21">
        <f t="shared" si="424"/>
        <v>0</v>
      </c>
      <c r="M62" s="21">
        <f t="shared" ref="M62" si="425">M61/M60</f>
        <v>-0.9309242058997398</v>
      </c>
      <c r="N62" s="21"/>
      <c r="O62" s="21"/>
      <c r="P62" s="21"/>
      <c r="Q62" s="21">
        <f t="shared" ref="Q62" si="426">Q61/Q60</f>
        <v>-0.32868963356252345</v>
      </c>
      <c r="R62" s="21"/>
      <c r="T62" s="21">
        <f>T61/T60</f>
        <v>0</v>
      </c>
      <c r="U62" s="21">
        <f t="shared" ref="U62" si="427">U61/U60</f>
        <v>0</v>
      </c>
      <c r="V62" s="21">
        <f t="shared" ref="V62" si="428">V61/V60</f>
        <v>-0.48169245916322884</v>
      </c>
      <c r="W62" s="21">
        <f t="shared" ref="W62" si="429">W61/W60</f>
        <v>0</v>
      </c>
      <c r="X62" s="21">
        <f t="shared" ref="X62" si="430">X61/X60</f>
        <v>0</v>
      </c>
      <c r="Y62" s="21">
        <f t="shared" ref="Y62" si="431">Y61/Y60</f>
        <v>-0.515486389394748</v>
      </c>
      <c r="Z62" s="21">
        <f t="shared" ref="Z62" si="432">Z61/Z60</f>
        <v>0</v>
      </c>
      <c r="AA62" s="21">
        <f t="shared" ref="AA62" si="433">AA61/AA60</f>
        <v>0</v>
      </c>
      <c r="AB62" s="21">
        <f t="shared" ref="AB62" si="434">AB61/AB60</f>
        <v>-1.2512592522418775</v>
      </c>
      <c r="AC62" s="21">
        <f t="shared" ref="AC62" si="435">AC61/AC60</f>
        <v>0</v>
      </c>
      <c r="AD62" s="21">
        <f t="shared" ref="AD62" si="436">AD61/AD60</f>
        <v>0</v>
      </c>
      <c r="AE62" s="21">
        <f t="shared" ref="AE62" si="437">AE61/AE60</f>
        <v>-2.008527757425874</v>
      </c>
      <c r="AF62" s="21">
        <f t="shared" ref="AF62" si="438">AF61/AF60</f>
        <v>-0.3330825554389611</v>
      </c>
      <c r="AG62" s="21"/>
      <c r="AI62" s="21">
        <f>AI61/AI60</f>
        <v>0</v>
      </c>
      <c r="AJ62" s="21">
        <f t="shared" ref="AJ62:AU62" si="439">AJ61/AJ60</f>
        <v>0</v>
      </c>
      <c r="AK62" s="21">
        <f t="shared" si="439"/>
        <v>-0.5041498446012522</v>
      </c>
      <c r="AL62" s="21">
        <f t="shared" si="439"/>
        <v>0</v>
      </c>
      <c r="AM62" s="21">
        <f t="shared" si="439"/>
        <v>0</v>
      </c>
      <c r="AN62" s="21">
        <f t="shared" si="439"/>
        <v>-1.5994529104378583</v>
      </c>
      <c r="AO62" s="21">
        <f t="shared" si="439"/>
        <v>0</v>
      </c>
      <c r="AP62" s="21">
        <f t="shared" si="439"/>
        <v>0</v>
      </c>
      <c r="AQ62" s="21">
        <f t="shared" si="439"/>
        <v>-1.6467802890611634</v>
      </c>
      <c r="AR62" s="21">
        <f t="shared" si="439"/>
        <v>0</v>
      </c>
      <c r="AS62" s="21">
        <f t="shared" si="439"/>
        <v>0</v>
      </c>
      <c r="AT62" s="21">
        <f t="shared" si="439"/>
        <v>-1.3909191632086229</v>
      </c>
      <c r="AU62" s="21">
        <f t="shared" si="439"/>
        <v>-0.3324001300648428</v>
      </c>
    </row>
    <row r="63" spans="2:47" x14ac:dyDescent="0.25">
      <c r="B63" s="10"/>
      <c r="C63" s="29"/>
      <c r="D63" s="29"/>
      <c r="Q63" s="1"/>
      <c r="R63" s="18"/>
      <c r="AF63" s="1"/>
      <c r="AG63" s="18"/>
      <c r="AU63" s="1"/>
    </row>
    <row r="64" ht="15" customHeight="1" spans="2:47" x14ac:dyDescent="0.25">
      <c r="B64" s="10"/>
      <c r="C64" s="11" t="s">
        <v>56</v>
      </c>
      <c r="D64" s="12" t="s">
        <v>7</v>
      </c>
      <c r="E64" s="13">
        <f>E60+E61</f>
        <v>263582.74999999994</v>
      </c>
      <c r="F64" s="13">
        <f t="shared" ref="F64:G64" si="440">F60+F61</f>
        <v>126155.17999999992</v>
      </c>
      <c r="G64" s="13">
        <f t="shared" si="440"/>
        <v>-335626.4300000003</v>
      </c>
      <c r="H64" s="13">
        <f t="shared" ref="H64:J64" si="441">H60+H61</f>
        <v>279755.91000000085</v>
      </c>
      <c r="I64" s="13">
        <f t="shared" si="441"/>
        <v>401055.1000000004</v>
      </c>
      <c r="J64" s="13">
        <f t="shared" si="441"/>
        <v>-101584.75000000303</v>
      </c>
      <c r="K64" s="13">
        <f t="shared" ref="K64:L64" si="442">K60+K61</f>
        <v>-62138.50999999835</v>
      </c>
      <c r="L64" s="13">
        <f t="shared" si="442"/>
        <v>419698.9099999997</v>
      </c>
      <c r="M64" s="13">
        <f t="shared" ref="M64" si="443">M60+M61</f>
        <v>14321.11000000313</v>
      </c>
      <c r="N64" s="13"/>
      <c r="O64" s="13"/>
      <c r="P64" s="13"/>
      <c r="Q64" s="13">
        <f t="shared" ref="Q64" si="444">Q60+Q61</f>
        <v>1005219.270000003</v>
      </c>
      <c r="R64" s="14">
        <f t="shared" ref="R64" si="445">Q64/AF64-1</f>
        <v>-0.5341724873753986</v>
      </c>
      <c r="T64" s="13">
        <f>T60+T61</f>
        <v>-202298.59999999998</v>
      </c>
      <c r="U64" s="13">
        <f t="shared" ref="U64:AF64" si="446">U60+U61</f>
        <v>354413.33000000025</v>
      </c>
      <c r="V64" s="13">
        <f t="shared" si="446"/>
        <v>167627.49000000005</v>
      </c>
      <c r="W64" s="13">
        <f t="shared" si="446"/>
        <v>293879.64000000013</v>
      </c>
      <c r="X64" s="13">
        <f t="shared" si="446"/>
        <v>63123.9899999997</v>
      </c>
      <c r="Y64" s="13">
        <f t="shared" si="446"/>
        <v>321195.09999999794</v>
      </c>
      <c r="Z64" s="13">
        <f t="shared" si="446"/>
        <v>121923.77000000056</v>
      </c>
      <c r="AA64" s="13">
        <f t="shared" si="446"/>
        <v>911908.2799999996</v>
      </c>
      <c r="AB64" s="13">
        <f t="shared" si="446"/>
        <v>-95374.5900000009</v>
      </c>
      <c r="AC64" s="13">
        <f t="shared" si="446"/>
        <v>17961.99000000191</v>
      </c>
      <c r="AD64" s="13">
        <f t="shared" si="446"/>
        <v>256419.39000000324</v>
      </c>
      <c r="AE64" s="13">
        <f t="shared" si="446"/>
        <v>-52858.14999999947</v>
      </c>
      <c r="AF64" s="13">
        <f t="shared" si="446"/>
        <v>2157921.6400000053</v>
      </c>
      <c r="AG64" s="14">
        <f t="shared" ref="AG64" si="447">AF64/AU64-1</f>
        <v>0.28260107248600774</v>
      </c>
      <c r="AI64" s="13">
        <f>AI60+AI61</f>
        <v>62448.40000000009</v>
      </c>
      <c r="AJ64" s="13">
        <f t="shared" ref="AJ64:AU64" si="448">AJ60+AJ61</f>
        <v>9352.089999999938</v>
      </c>
      <c r="AK64" s="13">
        <f t="shared" si="448"/>
        <v>61018.1400000001</v>
      </c>
      <c r="AL64" s="13">
        <f t="shared" si="448"/>
        <v>478634.4200000003</v>
      </c>
      <c r="AM64" s="13">
        <f t="shared" si="448"/>
        <v>-127782.7800000003</v>
      </c>
      <c r="AN64" s="13">
        <f t="shared" si="448"/>
        <v>-54757.139999999476</v>
      </c>
      <c r="AO64" s="13">
        <f t="shared" si="448"/>
        <v>532413.8399999996</v>
      </c>
      <c r="AP64" s="13">
        <f t="shared" si="448"/>
        <v>127794.98999999961</v>
      </c>
      <c r="AQ64" s="13">
        <f t="shared" si="448"/>
        <v>-108736.34000000055</v>
      </c>
      <c r="AR64" s="13">
        <f t="shared" si="448"/>
        <v>22440.36000000046</v>
      </c>
      <c r="AS64" s="13">
        <f t="shared" si="448"/>
        <v>778759.0200000026</v>
      </c>
      <c r="AT64" s="13">
        <f t="shared" si="448"/>
        <v>-99127.61999999924</v>
      </c>
      <c r="AU64" s="13">
        <f t="shared" si="448"/>
        <v>1682457.380000005</v>
      </c>
    </row>
    <row r="65" spans="2:47" x14ac:dyDescent="0.25">
      <c r="B65" s="10"/>
      <c r="C65" s="24" t="s">
        <v>57</v>
      </c>
      <c r="D65" s="25" t="s">
        <v>13</v>
      </c>
      <c r="E65" s="21">
        <f t="shared" ref="E65:F65" si="449">E64/E17</f>
        <v>0.08837421294863777</v>
      </c>
      <c r="F65" s="21">
        <f t="shared" si="449"/>
        <v>0.042543456845738264</v>
      </c>
      <c r="G65" s="21">
        <f t="shared" ref="G65:H65" si="450">G64/G17</f>
        <v>-0.1199038842412447</v>
      </c>
      <c r="H65" s="21">
        <f t="shared" si="450"/>
        <v>0.09673697063782226</v>
      </c>
      <c r="I65" s="21">
        <f t="shared" ref="I65:J65" si="451">I64/I17</f>
        <v>0.10348419139421655</v>
      </c>
      <c r="J65" s="21">
        <f t="shared" si="451"/>
        <v>-0.02450458303890627</v>
      </c>
      <c r="K65" s="21">
        <f t="shared" ref="K65:L65" si="452">K64/K17</f>
        <v>-0.01647619880577529</v>
      </c>
      <c r="L65" s="21">
        <f t="shared" si="452"/>
        <v>0.10550426533082943</v>
      </c>
      <c r="M65" s="21">
        <f t="shared" ref="M65" si="453">M64/M17</f>
        <v>0.0037147913099274087</v>
      </c>
      <c r="N65" s="21"/>
      <c r="O65" s="21"/>
      <c r="P65" s="21"/>
      <c r="Q65" s="21">
        <f t="shared" ref="Q65" si="454">Q64/Q17</f>
        <v>0.03215198369965602</v>
      </c>
      <c r="R65" s="21"/>
      <c r="T65" s="21">
        <f t="shared" ref="T65:AF65" si="455">T64/T17</f>
        <v>-0.11725247463263118</v>
      </c>
      <c r="U65" s="21">
        <f t="shared" si="455"/>
        <v>0.14669842021636492</v>
      </c>
      <c r="V65" s="21">
        <f t="shared" si="455"/>
        <v>0.06298328432119911</v>
      </c>
      <c r="W65" s="21">
        <f t="shared" si="455"/>
        <v>0.11393073440163912</v>
      </c>
      <c r="X65" s="21">
        <f t="shared" si="455"/>
        <v>0.022951357918956992</v>
      </c>
      <c r="Y65" s="21">
        <f t="shared" si="455"/>
        <v>0.10912841670333549</v>
      </c>
      <c r="Z65" s="21">
        <f t="shared" si="455"/>
        <v>0.04768871406575163</v>
      </c>
      <c r="AA65" s="21">
        <f t="shared" si="455"/>
        <v>0.2429285956704048</v>
      </c>
      <c r="AB65" s="21">
        <f t="shared" si="455"/>
        <v>-0.030122373572767664</v>
      </c>
      <c r="AC65" s="21">
        <f t="shared" si="455"/>
        <v>0.005801957590367406</v>
      </c>
      <c r="AD65" s="21">
        <f t="shared" si="455"/>
        <v>0.0768177036870141</v>
      </c>
      <c r="AE65" s="21">
        <f t="shared" si="455"/>
        <v>-0.017039259150149186</v>
      </c>
      <c r="AF65" s="21">
        <f t="shared" si="455"/>
        <v>0.063303487125347</v>
      </c>
      <c r="AG65" s="21"/>
      <c r="AI65" s="21">
        <f t="shared" ref="AI65:AU65" si="456">AI64/AI17</f>
        <v>0.15587951535180508</v>
      </c>
      <c r="AJ65" s="21">
        <f t="shared" si="456"/>
        <v>0.02559539510649859</v>
      </c>
      <c r="AK65" s="21">
        <f t="shared" si="456"/>
        <v>0.06120836764956716</v>
      </c>
      <c r="AL65" s="21">
        <f t="shared" si="456"/>
        <v>0.23889092944213963</v>
      </c>
      <c r="AM65" s="21">
        <f t="shared" si="456"/>
        <v>-0.06992834569085758</v>
      </c>
      <c r="AN65" s="21">
        <f t="shared" si="456"/>
        <v>-0.03127220929698211</v>
      </c>
      <c r="AO65" s="21">
        <f t="shared" si="456"/>
        <v>0.240571035364071</v>
      </c>
      <c r="AP65" s="21">
        <f t="shared" si="456"/>
        <v>0.06318516347475701</v>
      </c>
      <c r="AQ65" s="21">
        <f t="shared" si="456"/>
        <v>-0.04574923931440802</v>
      </c>
      <c r="AR65" s="21">
        <f t="shared" si="456"/>
        <v>0.009384104387604555</v>
      </c>
      <c r="AS65" s="21">
        <f t="shared" si="456"/>
        <v>0.30076946810809274</v>
      </c>
      <c r="AT65" s="21">
        <f t="shared" si="456"/>
        <v>-0.041128283486451755</v>
      </c>
      <c r="AU65" s="21">
        <f t="shared" si="456"/>
        <v>0.0788110362109317</v>
      </c>
    </row>
    <row r="66" spans="2:47" x14ac:dyDescent="0.25">
      <c r="B66" s="10"/>
      <c r="C66" s="42" t="s">
        <v>58</v>
      </c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1"/>
      <c r="R66" s="1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1"/>
      <c r="AG66" s="1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1"/>
    </row>
    <row r="69" spans="2:48" x14ac:dyDescent="0.25">
      <c r="B69" s="5" t="s">
        <v>59</v>
      </c>
      <c r="C69" s="6"/>
      <c r="D69" s="44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2:47" x14ac:dyDescent="0.25">
      <c r="B70" s="45"/>
      <c r="C70" s="1" t="s">
        <v>60</v>
      </c>
      <c r="D70" s="33" t="s">
        <v>7</v>
      </c>
      <c r="E70" s="46">
        <f>SUM(E71,E80)</f>
        <v>16566390.14</v>
      </c>
      <c r="F70" s="46">
        <f t="shared" ref="F70:G70" si="457">SUM(F71,F80)</f>
        <v>16755771.690000001</v>
      </c>
      <c r="G70" s="46">
        <f t="shared" si="457"/>
        <v>16423083.91</v>
      </c>
      <c r="H70" s="46">
        <f t="shared" ref="H70:J70" si="458">SUM(H71,H80)</f>
        <v>16318911.429999998</v>
      </c>
      <c r="I70" s="46">
        <f t="shared" si="458"/>
        <v>17824642.619999997</v>
      </c>
      <c r="J70" s="46">
        <f t="shared" si="458"/>
        <v>17894467.62</v>
      </c>
      <c r="K70" s="46">
        <f t="shared" ref="K70:L70" si="459">SUM(K71,K80)</f>
        <v>16905287.69</v>
      </c>
      <c r="L70" s="46">
        <f t="shared" si="459"/>
        <v>17099290.12</v>
      </c>
      <c r="M70" s="46">
        <f t="shared" ref="M70" si="460">SUM(M71,M80)</f>
        <v>16583021.5</v>
      </c>
      <c r="N70" s="46"/>
      <c r="O70" s="46"/>
      <c r="P70" s="46"/>
      <c r="Q70" s="46">
        <f t="shared" ref="Q70" si="461">SUM(Q71,Q80)</f>
        <v>13189017.259999996</v>
      </c>
      <c r="R70" s="47">
        <f>IFERROR(Q70/AF70-1,1)</f>
        <v>-0.2608301448910574</v>
      </c>
      <c r="T70" s="46">
        <f>SUM(T71,T80)</f>
        <v>12443160.809999999</v>
      </c>
      <c r="U70" s="46">
        <f t="shared" ref="U70" si="462">SUM(U71,U80)</f>
        <v>13061821.93</v>
      </c>
      <c r="V70" s="46">
        <f t="shared" ref="V70" si="463">SUM(V71,V80)</f>
        <v>13422755.809999999</v>
      </c>
      <c r="W70" s="46">
        <f t="shared" ref="W70" si="464">SUM(W71,W80)</f>
        <v>13022191.16</v>
      </c>
      <c r="X70" s="46">
        <f t="shared" ref="X70" si="465">SUM(X71,X80)</f>
        <v>13302653.54</v>
      </c>
      <c r="Y70" s="46">
        <f t="shared" ref="Y70" si="466">SUM(Y71,Y80)</f>
        <v>14916943.110000001</v>
      </c>
      <c r="Z70" s="46">
        <f t="shared" ref="Z70" si="467">SUM(Z71,Z80)</f>
        <v>14703608.7</v>
      </c>
      <c r="AA70" s="46">
        <f t="shared" ref="AA70" si="468">SUM(AA71,AA80)</f>
        <v>15958825.390000004</v>
      </c>
      <c r="AB70" s="46">
        <f t="shared" ref="AB70" si="469">SUM(AB71,AB80)</f>
        <v>15878159.580000002</v>
      </c>
      <c r="AC70" s="46">
        <f t="shared" ref="AC70" si="470">SUM(AC71,AC80)</f>
        <v>16776434.15</v>
      </c>
      <c r="AD70" s="46">
        <f t="shared" ref="AD70" si="471">SUM(AD71,AD80)</f>
        <v>17530560.33</v>
      </c>
      <c r="AE70" s="46">
        <f t="shared" ref="AE70" si="472">SUM(AE71,AE80)</f>
        <v>17843012.900000002</v>
      </c>
      <c r="AF70" s="46">
        <f t="shared" ref="AF70" si="473">SUM(AF71,AF80)</f>
        <v>17843012.900000002</v>
      </c>
      <c r="AG70" s="47">
        <f>IFERROR(AF70/AU70-1,1)</f>
        <v>0.3165577367249177</v>
      </c>
      <c r="AI70" s="46">
        <f>SUM(AI71,AI80)</f>
        <v>8230533.82</v>
      </c>
      <c r="AJ70" s="46">
        <f t="shared" ref="AJ70:AU70" si="474">SUM(AJ71,AJ80)</f>
        <v>8834234.659999998</v>
      </c>
      <c r="AK70" s="46">
        <f t="shared" si="474"/>
        <v>9574499.039999997</v>
      </c>
      <c r="AL70" s="46">
        <f t="shared" si="474"/>
        <v>10002557.959999997</v>
      </c>
      <c r="AM70" s="46">
        <f t="shared" si="474"/>
        <v>10938497.249999996</v>
      </c>
      <c r="AN70" s="46">
        <f t="shared" si="474"/>
        <v>10894616.599999996</v>
      </c>
      <c r="AO70" s="46">
        <f t="shared" si="474"/>
        <v>11315771.109999996</v>
      </c>
      <c r="AP70" s="46">
        <f t="shared" si="474"/>
        <v>11478738.119999997</v>
      </c>
      <c r="AQ70" s="46">
        <f t="shared" si="474"/>
        <v>11597573.019999996</v>
      </c>
      <c r="AR70" s="46">
        <f t="shared" si="474"/>
        <v>12677034.469999995</v>
      </c>
      <c r="AS70" s="46">
        <f t="shared" si="474"/>
        <v>13189017.259999996</v>
      </c>
      <c r="AT70" s="46">
        <f t="shared" si="474"/>
        <v>13552776.61</v>
      </c>
      <c r="AU70" s="46">
        <f t="shared" si="474"/>
        <v>13552776.61</v>
      </c>
    </row>
    <row r="71" spans="2:47" x14ac:dyDescent="0.25">
      <c r="B71" s="45"/>
      <c r="C71" s="48" t="s">
        <v>61</v>
      </c>
      <c r="D71" s="33" t="s">
        <v>7</v>
      </c>
      <c r="E71" s="46">
        <f>SUM(E72:E78)</f>
        <v>5795545.920000001</v>
      </c>
      <c r="F71" s="46">
        <f t="shared" ref="F71:G71" si="475">SUM(F72:F78)</f>
        <v>6216031.980000001</v>
      </c>
      <c r="G71" s="46">
        <f t="shared" si="475"/>
        <v>6142692.899999999</v>
      </c>
      <c r="H71" s="46">
        <f t="shared" ref="H71:J71" si="476">SUM(H72:H78)</f>
        <v>5886665.58</v>
      </c>
      <c r="I71" s="46">
        <f t="shared" si="476"/>
        <v>7689698.47</v>
      </c>
      <c r="J71" s="46">
        <f t="shared" si="476"/>
        <v>8004510.07</v>
      </c>
      <c r="K71" s="46">
        <f t="shared" ref="K71:L71" si="477">SUM(K72:K78)</f>
        <v>7260433.840000001</v>
      </c>
      <c r="L71" s="46">
        <f t="shared" si="477"/>
        <v>7697033.510000001</v>
      </c>
      <c r="M71" s="46">
        <f t="shared" ref="M71" si="478">SUM(M72:M78)</f>
        <v>7427533.71</v>
      </c>
      <c r="N71" s="46"/>
      <c r="O71" s="46"/>
      <c r="P71" s="46"/>
      <c r="Q71" s="46">
        <f t="shared" ref="Q71" si="479">SUM(Q72:Q78)</f>
        <v>4519340.33</v>
      </c>
      <c r="R71" s="47">
        <f t="shared" ref="R71:R78" si="480">IFERROR(Q71/AF71-1,1)</f>
        <v>-0.40743598696317307</v>
      </c>
      <c r="T71" s="46">
        <f>SUM(T72:T78)</f>
        <v>3852231.68</v>
      </c>
      <c r="U71" s="46">
        <f t="shared" ref="U71" si="481">SUM(U72:U78)</f>
        <v>4635447.54</v>
      </c>
      <c r="V71" s="46">
        <f t="shared" ref="V71" si="482">SUM(V72:V78)</f>
        <v>5160936.16</v>
      </c>
      <c r="W71" s="46">
        <f t="shared" ref="W71" si="483">SUM(W72:W78)</f>
        <v>4924926.250000001</v>
      </c>
      <c r="X71" s="46">
        <f t="shared" ref="X71" si="484">SUM(X72:X78)</f>
        <v>5369943.37</v>
      </c>
      <c r="Y71" s="46">
        <f t="shared" ref="Y71" si="485">SUM(Y72:Y78)</f>
        <v>6006547.700000001</v>
      </c>
      <c r="Z71" s="46">
        <f t="shared" ref="Z71" si="486">SUM(Z72:Z78)</f>
        <v>5977128.03</v>
      </c>
      <c r="AA71" s="46">
        <f t="shared" ref="AA71" si="487">SUM(AA72:AA78)</f>
        <v>7158670.82</v>
      </c>
      <c r="AB71" s="46">
        <f t="shared" ref="AB71" si="488">SUM(AB72:AB78)</f>
        <v>7525828.81</v>
      </c>
      <c r="AC71" s="46">
        <f t="shared" ref="AC71" si="489">SUM(AC72:AC78)</f>
        <v>7361244.020000001</v>
      </c>
      <c r="AD71" s="46">
        <f t="shared" ref="AD71" si="490">SUM(AD72:AD78)</f>
        <v>8065422.199999999</v>
      </c>
      <c r="AE71" s="46">
        <f t="shared" ref="AE71" si="491">SUM(AE72:AE78)</f>
        <v>7626754.63</v>
      </c>
      <c r="AF71" s="46">
        <f t="shared" ref="AF71" si="492">SUM(AF72:AF78)</f>
        <v>7626754.63</v>
      </c>
      <c r="AG71" s="47">
        <f t="shared" ref="AG71:AG104" si="493">IFERROR(AF71/AU71-1,1)</f>
        <v>0.5898038838463711</v>
      </c>
      <c r="AI71" s="46">
        <f>SUM(AI72:AI78)</f>
        <v>3064160.36</v>
      </c>
      <c r="AJ71" s="46">
        <f t="shared" ref="AJ71:AU71" si="494">SUM(AJ72:AJ78)</f>
        <v>3155941.7999999993</v>
      </c>
      <c r="AK71" s="46">
        <f t="shared" si="494"/>
        <v>3971938.139999999</v>
      </c>
      <c r="AL71" s="46">
        <f t="shared" si="494"/>
        <v>4494194.159999999</v>
      </c>
      <c r="AM71" s="46">
        <f t="shared" si="494"/>
        <v>4420229.62</v>
      </c>
      <c r="AN71" s="46">
        <f t="shared" si="494"/>
        <v>4432880.67</v>
      </c>
      <c r="AO71" s="46">
        <f t="shared" si="494"/>
        <v>4531626.88</v>
      </c>
      <c r="AP71" s="46">
        <f t="shared" si="494"/>
        <v>3436935.0700000003</v>
      </c>
      <c r="AQ71" s="46">
        <f t="shared" si="494"/>
        <v>3676332.01</v>
      </c>
      <c r="AR71" s="46">
        <f t="shared" si="494"/>
        <v>3846975.5</v>
      </c>
      <c r="AS71" s="46">
        <f t="shared" si="494"/>
        <v>4519340.33</v>
      </c>
      <c r="AT71" s="46">
        <f t="shared" si="494"/>
        <v>4797292.74</v>
      </c>
      <c r="AU71" s="46">
        <f t="shared" si="494"/>
        <v>4797292.74</v>
      </c>
    </row>
    <row r="72" spans="2:47" x14ac:dyDescent="0.25">
      <c r="B72" s="10" t="s">
        <v>62</v>
      </c>
      <c r="C72" s="37" t="s">
        <v>63</v>
      </c>
      <c r="D72" s="16" t="s">
        <v>7</v>
      </c>
      <c r="E72" s="17">
        <f>SUMIFS(Balancete!AJ:AJ,Balancete!$F:$F,WP!$B:$B)</f>
        <v>1680926.8399999999</v>
      </c>
      <c r="F72" s="17">
        <f>SUMIFS(Balancete!AK:AK,Balancete!$F:$F,WP!$B:$B)</f>
        <v>1863768.18</v>
      </c>
      <c r="G72" s="17">
        <f>SUMIFS(Balancete!AL:AL,Balancete!$F:$F,WP!$B:$B)</f>
        <v>1658887.91</v>
      </c>
      <c r="H72" s="17">
        <f>SUMIFS(Balancete!AM:AM,Balancete!$F:$F,WP!$B:$B)</f>
        <v>1758446.54</v>
      </c>
      <c r="I72" s="17">
        <f>SUMIFS(Balancete!AN:AN,Balancete!$F:$F,WP!$B:$B)</f>
        <v>570592.66</v>
      </c>
      <c r="J72" s="17">
        <f>SUMIFS(Balancete!AO:AO,Balancete!$F:$F,WP!$B:$B)</f>
        <v>616757.6900000001</v>
      </c>
      <c r="K72" s="17">
        <f>SUMIFS(Balancete!AP:AP,Balancete!$F:$F,WP!$B:$B)</f>
        <v>651322.4</v>
      </c>
      <c r="L72" s="17">
        <f>SUMIFS(Balancete!AQ:AQ,Balancete!$F:$F,WP!$B:$B)</f>
        <v>1055390.73</v>
      </c>
      <c r="M72" s="17">
        <f>SUMIFS(Balancete!AR:AR,Balancete!$F:$F,WP!$B:$B)</f>
        <v>790767.47</v>
      </c>
      <c r="N72" s="17"/>
      <c r="O72" s="17"/>
      <c r="P72" s="17"/>
      <c r="Q72" s="40">
        <f>SUMIFS(Balancete!S:S,Balancete!$F:$F,WP!$B:$B)</f>
        <v>1107963.24</v>
      </c>
      <c r="R72" s="21">
        <f t="shared" si="480"/>
        <v>-0.3139244160995007</v>
      </c>
      <c r="T72" s="17">
        <f>SUMIFS(Balancete!W:W,Balancete!$F:$F,WP!$B:$B)</f>
        <v>246630.8</v>
      </c>
      <c r="U72" s="17">
        <f>SUMIFS(Balancete!X:X,Balancete!$F:$F,WP!$B:$B)</f>
        <v>515782.85000000003</v>
      </c>
      <c r="V72" s="17">
        <f>SUMIFS(Balancete!Y:Y,Balancete!$F:$F,WP!$B:$B)</f>
        <v>592909.1799999999</v>
      </c>
      <c r="W72" s="17">
        <f>SUMIFS(Balancete!Z:Z,Balancete!$F:$F,WP!$B:$B)</f>
        <v>726062.85</v>
      </c>
      <c r="X72" s="17">
        <f>SUMIFS(Balancete!AA:AA,Balancete!$F:$F,WP!$B:$B)</f>
        <v>883235.1099999999</v>
      </c>
      <c r="Y72" s="17">
        <f>SUMIFS(Balancete!AB:AB,Balancete!$F:$F,WP!$B:$B)</f>
        <v>1201929.1400000001</v>
      </c>
      <c r="Z72" s="17">
        <f>SUMIFS(Balancete!AC:AC,Balancete!$F:$F,WP!$B:$B)</f>
        <v>1380531.96</v>
      </c>
      <c r="AA72" s="17">
        <f>SUMIFS(Balancete!AD:AD,Balancete!$F:$F,WP!$B:$B)</f>
        <v>1781112.4899999998</v>
      </c>
      <c r="AB72" s="17">
        <f>SUMIFS(Balancete!AE:AE,Balancete!$F:$F,WP!$B:$B)</f>
        <v>1876024.48</v>
      </c>
      <c r="AC72" s="17">
        <f>SUMIFS(Balancete!AF:AF,Balancete!$F:$F,WP!$B:$B)</f>
        <v>1381598.31</v>
      </c>
      <c r="AD72" s="17">
        <f>SUMIFS(Balancete!AG:AG,Balancete!$F:$F,WP!$B:$B)</f>
        <v>1657275.8399999999</v>
      </c>
      <c r="AE72" s="17">
        <f>SUMIFS(Balancete!AH:AH,Balancete!$F:$F,WP!$B:$B)</f>
        <v>1614928.8299999998</v>
      </c>
      <c r="AF72" s="40">
        <f>SUMIFS(Balancete!AH:AH,Balancete!$F:$F,WP!$B:$B)</f>
        <v>1614928.8299999998</v>
      </c>
      <c r="AG72" s="21">
        <f t="shared" si="493"/>
        <v>0.672479640494859</v>
      </c>
      <c r="AI72" s="17">
        <f>SUMIFS(Balancete!I:I,Balancete!$F:$F,WP!$B:$B)</f>
        <v>625099.9299999999</v>
      </c>
      <c r="AJ72" s="17">
        <f>SUMIFS(Balancete!J:J,Balancete!$F:$F,WP!$B:$B)</f>
        <v>670510.09</v>
      </c>
      <c r="AK72" s="17">
        <f>SUMIFS(Balancete!K:K,Balancete!$F:$F,WP!$B:$B)</f>
        <v>926379.85</v>
      </c>
      <c r="AL72" s="17">
        <f>SUMIFS(Balancete!L:L,Balancete!$F:$F,WP!$B:$B)</f>
        <v>585543.41</v>
      </c>
      <c r="AM72" s="17">
        <f>SUMIFS(Balancete!M:M,Balancete!$F:$F,WP!$B:$B)</f>
        <v>928632.14</v>
      </c>
      <c r="AN72" s="17">
        <f>SUMIFS(Balancete!N:N,Balancete!$F:$F,WP!$B:$B)</f>
        <v>1096419.11</v>
      </c>
      <c r="AO72" s="17">
        <f>SUMIFS(Balancete!O:O,Balancete!$F:$F,WP!$B:$B)</f>
        <v>780184.52</v>
      </c>
      <c r="AP72" s="17">
        <f>SUMIFS(Balancete!P:P,Balancete!$F:$F,WP!$B:$B)</f>
        <v>644195.37</v>
      </c>
      <c r="AQ72" s="17">
        <f>SUMIFS(Balancete!Q:Q,Balancete!$F:$F,WP!$B:$B)</f>
        <v>929295.2600000001</v>
      </c>
      <c r="AR72" s="17">
        <f>SUMIFS(Balancete!R:R,Balancete!$F:$F,WP!$B:$B)</f>
        <v>441970.8300000001</v>
      </c>
      <c r="AS72" s="17">
        <f>SUMIFS(Balancete!S:S,Balancete!$F:$F,WP!$B:$B)</f>
        <v>1107963.24</v>
      </c>
      <c r="AT72" s="17">
        <f>SUMIFS(Balancete!T:T,Balancete!$F:$F,WP!$B:$B)</f>
        <v>965589.53</v>
      </c>
      <c r="AU72" s="17">
        <f>SUMIFS(Balancete!T:T,Balancete!$F:$F,WP!$B:$B)</f>
        <v>965589.53</v>
      </c>
    </row>
    <row r="73" spans="2:47" x14ac:dyDescent="0.25">
      <c r="B73" s="10" t="s">
        <v>64</v>
      </c>
      <c r="C73" s="37" t="s">
        <v>65</v>
      </c>
      <c r="D73" s="16" t="s">
        <v>7</v>
      </c>
      <c r="E73" s="17">
        <f>SUMIFS(Balancete!AJ:AJ,Balancete!$F:$F,WP!$B:$B)</f>
        <v>649490.1</v>
      </c>
      <c r="F73" s="17">
        <f>SUMIFS(Balancete!AK:AK,Balancete!$F:$F,WP!$B:$B)</f>
        <v>670104.6599999999</v>
      </c>
      <c r="G73" s="17">
        <f>SUMIFS(Balancete!AL:AL,Balancete!$F:$F,WP!$B:$B)</f>
        <v>637706.62</v>
      </c>
      <c r="H73" s="17">
        <f>SUMIFS(Balancete!AM:AM,Balancete!$F:$F,WP!$B:$B)</f>
        <v>639334.3799999999</v>
      </c>
      <c r="I73" s="17">
        <f>SUMIFS(Balancete!AN:AN,Balancete!$F:$F,WP!$B:$B)</f>
        <v>1688888.8099999998</v>
      </c>
      <c r="J73" s="17">
        <f>SUMIFS(Balancete!AO:AO,Balancete!$F:$F,WP!$B:$B)</f>
        <v>1671225.4599999997</v>
      </c>
      <c r="K73" s="17">
        <f>SUMIFS(Balancete!AP:AP,Balancete!$F:$F,WP!$B:$B)</f>
        <v>2674358.69</v>
      </c>
      <c r="L73" s="17">
        <f>SUMIFS(Balancete!AQ:AQ,Balancete!$F:$F,WP!$B:$B)</f>
        <v>3073456.39</v>
      </c>
      <c r="M73" s="17">
        <f>SUMIFS(Balancete!AR:AR,Balancete!$F:$F,WP!$B:$B)</f>
        <v>3089484.95</v>
      </c>
      <c r="N73" s="17"/>
      <c r="O73" s="17"/>
      <c r="P73" s="17"/>
      <c r="Q73" s="17">
        <f>SUMIFS(Balancete!S:S,Balancete!$F:$F,WP!$B:$B)</f>
        <v>630876.69</v>
      </c>
      <c r="R73" s="21">
        <f t="shared" si="480"/>
        <v>-0.06985126624326154</v>
      </c>
      <c r="T73" s="17">
        <f>SUMIFS(Balancete!W:W,Balancete!$F:$F,WP!$B:$B)</f>
        <v>667720.9</v>
      </c>
      <c r="U73" s="17">
        <f>SUMIFS(Balancete!X:X,Balancete!$F:$F,WP!$B:$B)</f>
        <v>689462.8400000001</v>
      </c>
      <c r="V73" s="17">
        <f>SUMIFS(Balancete!Y:Y,Balancete!$F:$F,WP!$B:$B)</f>
        <v>684893.58</v>
      </c>
      <c r="W73" s="17">
        <f>SUMIFS(Balancete!Z:Z,Balancete!$F:$F,WP!$B:$B)</f>
        <v>907790.5</v>
      </c>
      <c r="X73" s="17">
        <f>SUMIFS(Balancete!AA:AA,Balancete!$F:$F,WP!$B:$B)</f>
        <v>992913.78</v>
      </c>
      <c r="Y73" s="17">
        <f>SUMIFS(Balancete!AB:AB,Balancete!$F:$F,WP!$B:$B)</f>
        <v>940654.94</v>
      </c>
      <c r="Z73" s="17">
        <f>SUMIFS(Balancete!AC:AC,Balancete!$F:$F,WP!$B:$B)</f>
        <v>911034.2899999999</v>
      </c>
      <c r="AA73" s="17">
        <f>SUMIFS(Balancete!AD:AD,Balancete!$F:$F,WP!$B:$B)</f>
        <v>894595.75</v>
      </c>
      <c r="AB73" s="17">
        <f>SUMIFS(Balancete!AE:AE,Balancete!$F:$F,WP!$B:$B)</f>
        <v>812330.2799999999</v>
      </c>
      <c r="AC73" s="17">
        <f>SUMIFS(Balancete!AF:AF,Balancete!$F:$F,WP!$B:$B)</f>
        <v>763762.6000000001</v>
      </c>
      <c r="AD73" s="17">
        <f>SUMIFS(Balancete!AG:AG,Balancete!$F:$F,WP!$B:$B)</f>
        <v>745519.7699999999</v>
      </c>
      <c r="AE73" s="17">
        <f>SUMIFS(Balancete!AH:AH,Balancete!$F:$F,WP!$B:$B)</f>
        <v>678253.5599999999</v>
      </c>
      <c r="AF73" s="17">
        <f>SUMIFS(Balancete!AH:AH,Balancete!$F:$F,WP!$B:$B)</f>
        <v>678253.5599999999</v>
      </c>
      <c r="AG73" s="21">
        <f t="shared" si="493"/>
        <v>0.023366167334495147</v>
      </c>
      <c r="AI73" s="17">
        <f>SUMIFS(Balancete!I:I,Balancete!$F:$F,WP!$B:$B)</f>
        <v>1591315.22</v>
      </c>
      <c r="AJ73" s="17">
        <f>SUMIFS(Balancete!J:J,Balancete!$F:$F,WP!$B:$B)</f>
        <v>1591315.22</v>
      </c>
      <c r="AK73" s="17">
        <f>SUMIFS(Balancete!K:K,Balancete!$F:$F,WP!$B:$B)</f>
        <v>1591315.22</v>
      </c>
      <c r="AL73" s="17">
        <f>SUMIFS(Balancete!L:L,Balancete!$F:$F,WP!$B:$B)</f>
        <v>1591315.22</v>
      </c>
      <c r="AM73" s="17">
        <f>SUMIFS(Balancete!M:M,Balancete!$F:$F,WP!$B:$B)</f>
        <v>1591315.22</v>
      </c>
      <c r="AN73" s="17">
        <f>SUMIFS(Balancete!N:N,Balancete!$F:$F,WP!$B:$B)</f>
        <v>1591315.22</v>
      </c>
      <c r="AO73" s="17">
        <f>SUMIFS(Balancete!O:O,Balancete!$F:$F,WP!$B:$B)</f>
        <v>626920.7299999999</v>
      </c>
      <c r="AP73" s="17">
        <f>SUMIFS(Balancete!P:P,Balancete!$F:$F,WP!$B:$B)</f>
        <v>614324.52</v>
      </c>
      <c r="AQ73" s="17">
        <f>SUMIFS(Balancete!Q:Q,Balancete!$F:$F,WP!$B:$B)</f>
        <v>614324.5199999999</v>
      </c>
      <c r="AR73" s="17">
        <f>SUMIFS(Balancete!R:R,Balancete!$F:$F,WP!$B:$B)</f>
        <v>614324.5199999999</v>
      </c>
      <c r="AS73" s="17">
        <f>SUMIFS(Balancete!S:S,Balancete!$F:$F,WP!$B:$B)</f>
        <v>630876.69</v>
      </c>
      <c r="AT73" s="17">
        <f>SUMIFS(Balancete!T:T,Balancete!$F:$F,WP!$B:$B)</f>
        <v>662767.2300000001</v>
      </c>
      <c r="AU73" s="17">
        <f>SUMIFS(Balancete!T:T,Balancete!$F:$F,WP!$B:$B)</f>
        <v>662767.2300000001</v>
      </c>
    </row>
    <row r="74" spans="2:47" x14ac:dyDescent="0.25">
      <c r="B74" s="49" t="s">
        <v>66</v>
      </c>
      <c r="C74" s="37" t="s">
        <v>67</v>
      </c>
      <c r="D74" s="16" t="s">
        <v>7</v>
      </c>
      <c r="E74" s="17">
        <f>SUMIFS(Balancete!AJ:AJ,Balancete!$F:$F,WP!$B:$B)</f>
        <v>3404715.62</v>
      </c>
      <c r="F74" s="17">
        <f>SUMIFS(Balancete!AK:AK,Balancete!$F:$F,WP!$B:$B)</f>
        <v>3645086.1300000004</v>
      </c>
      <c r="G74" s="17">
        <f>SUMIFS(Balancete!AL:AL,Balancete!$F:$F,WP!$B:$B)</f>
        <v>3570635.01</v>
      </c>
      <c r="H74" s="17">
        <f>SUMIFS(Balancete!AM:AM,Balancete!$F:$F,WP!$B:$B)</f>
        <v>3245122.37</v>
      </c>
      <c r="I74" s="17">
        <f>SUMIFS(Balancete!AN:AN,Balancete!$F:$F,WP!$B:$B)</f>
        <v>4536357.87</v>
      </c>
      <c r="J74" s="17">
        <f>SUMIFS(Balancete!AO:AO,Balancete!$F:$F,WP!$B:$B)</f>
        <v>4948817.74</v>
      </c>
      <c r="K74" s="17">
        <f>SUMIFS(Balancete!AP:AP,Balancete!$F:$F,WP!$B:$B)</f>
        <v>3325163.64</v>
      </c>
      <c r="L74" s="17">
        <f>SUMIFS(Balancete!AQ:AQ,Balancete!$F:$F,WP!$B:$B)</f>
        <v>3000119.4200000004</v>
      </c>
      <c r="M74" s="17">
        <f>SUMIFS(Balancete!AR:AR,Balancete!$F:$F,WP!$B:$B)</f>
        <v>3041996.45</v>
      </c>
      <c r="N74" s="17"/>
      <c r="O74" s="17"/>
      <c r="P74" s="17"/>
      <c r="Q74" s="40">
        <f>SUMIFS(Balancete!S:S,Balancete!$F:$F,WP!$B:$B)</f>
        <v>1914296.84</v>
      </c>
      <c r="R74" s="21">
        <f t="shared" si="480"/>
        <v>-0.4829713945261416</v>
      </c>
      <c r="T74" s="17">
        <f>SUMIFS(Balancete!W:W,Balancete!$F:$F,WP!$B:$B)</f>
        <v>2142340.66</v>
      </c>
      <c r="U74" s="17">
        <f>SUMIFS(Balancete!X:X,Balancete!$F:$F,WP!$B:$B)</f>
        <v>2635329.35</v>
      </c>
      <c r="V74" s="17">
        <f>SUMIFS(Balancete!Y:Y,Balancete!$F:$F,WP!$B:$B)</f>
        <v>3088786.25</v>
      </c>
      <c r="W74" s="17">
        <f>SUMIFS(Balancete!Z:Z,Balancete!$F:$F,WP!$B:$B)</f>
        <v>2676362.56</v>
      </c>
      <c r="X74" s="17">
        <f>SUMIFS(Balancete!AA:AA,Balancete!$F:$F,WP!$B:$B)</f>
        <v>2884499.17</v>
      </c>
      <c r="Y74" s="17">
        <f>SUMIFS(Balancete!AB:AB,Balancete!$F:$F,WP!$B:$B)</f>
        <v>2889438.06</v>
      </c>
      <c r="Z74" s="17">
        <f>SUMIFS(Balancete!AC:AC,Balancete!$F:$F,WP!$B:$B)</f>
        <v>2316040.19</v>
      </c>
      <c r="AA74" s="17">
        <f>SUMIFS(Balancete!AD:AD,Balancete!$F:$F,WP!$B:$B)</f>
        <v>3254850.96</v>
      </c>
      <c r="AB74" s="17">
        <f>SUMIFS(Balancete!AE:AE,Balancete!$F:$F,WP!$B:$B)</f>
        <v>3426122.3699999996</v>
      </c>
      <c r="AC74" s="17">
        <f>SUMIFS(Balancete!AF:AF,Balancete!$F:$F,WP!$B:$B)</f>
        <v>3766694.16</v>
      </c>
      <c r="AD74" s="17">
        <f>SUMIFS(Balancete!AG:AG,Balancete!$F:$F,WP!$B:$B)</f>
        <v>4077638.9299999997</v>
      </c>
      <c r="AE74" s="17">
        <f>SUMIFS(Balancete!AH:AH,Balancete!$F:$F,WP!$B:$B)</f>
        <v>3702496.96</v>
      </c>
      <c r="AF74" s="40">
        <f>SUMIFS(Balancete!AH:AH,Balancete!$F:$F,WP!$B:$B)</f>
        <v>3702496.96</v>
      </c>
      <c r="AG74" s="21">
        <f t="shared" si="493"/>
        <v>0.6429865888164177</v>
      </c>
      <c r="AI74" s="17">
        <f>SUMIFS(Balancete!I:I,Balancete!$F:$F,WP!$B:$B)</f>
        <v>402240.3300000001</v>
      </c>
      <c r="AJ74" s="17">
        <f>SUMIFS(Balancete!J:J,Balancete!$F:$F,WP!$B:$B)</f>
        <v>368718.19000000006</v>
      </c>
      <c r="AK74" s="17">
        <f>SUMIFS(Balancete!K:K,Balancete!$F:$F,WP!$B:$B)</f>
        <v>935529.1599999999</v>
      </c>
      <c r="AL74" s="17">
        <f>SUMIFS(Balancete!L:L,Balancete!$F:$F,WP!$B:$B)</f>
        <v>1836094.7699999998</v>
      </c>
      <c r="AM74" s="17">
        <f>SUMIFS(Balancete!M:M,Balancete!$F:$F,WP!$B:$B)</f>
        <v>1390676.9500000002</v>
      </c>
      <c r="AN74" s="17">
        <f>SUMIFS(Balancete!N:N,Balancete!$F:$F,WP!$B:$B)</f>
        <v>1270963.22</v>
      </c>
      <c r="AO74" s="17">
        <f>SUMIFS(Balancete!O:O,Balancete!$F:$F,WP!$B:$B)</f>
        <v>1471313.22</v>
      </c>
      <c r="AP74" s="17">
        <f>SUMIFS(Balancete!P:P,Balancete!$F:$F,WP!$B:$B)</f>
        <v>1497860.76</v>
      </c>
      <c r="AQ74" s="17">
        <f>SUMIFS(Balancete!Q:Q,Balancete!$F:$F,WP!$B:$B)</f>
        <v>1598296.68</v>
      </c>
      <c r="AR74" s="17">
        <f>SUMIFS(Balancete!R:R,Balancete!$F:$F,WP!$B:$B)</f>
        <v>2015219.46</v>
      </c>
      <c r="AS74" s="17">
        <f>SUMIFS(Balancete!S:S,Balancete!$F:$F,WP!$B:$B)</f>
        <v>1914296.84</v>
      </c>
      <c r="AT74" s="17">
        <f>SUMIFS(Balancete!T:T,Balancete!$F:$F,WP!$B:$B)</f>
        <v>2253516.24</v>
      </c>
      <c r="AU74" s="17">
        <f>SUMIFS(Balancete!T:T,Balancete!$F:$F,WP!$B:$B)</f>
        <v>2253516.24</v>
      </c>
    </row>
    <row r="75" spans="2:47" x14ac:dyDescent="0.25">
      <c r="B75" s="49" t="s">
        <v>68</v>
      </c>
      <c r="C75" s="37" t="s">
        <v>69</v>
      </c>
      <c r="D75" s="16" t="s">
        <v>7</v>
      </c>
      <c r="E75" s="17">
        <f>SUMIFS(Balancete!AJ:AJ,Balancete!$F:$F,WP!$B:$B)</f>
        <v>9244.96</v>
      </c>
      <c r="F75" s="17">
        <f>SUMIFS(Balancete!AK:AK,Balancete!$F:$F,WP!$B:$B)</f>
        <v>9244.96</v>
      </c>
      <c r="G75" s="17">
        <f>SUMIFS(Balancete!AL:AL,Balancete!$F:$F,WP!$B:$B)</f>
        <v>9244.96</v>
      </c>
      <c r="H75" s="17">
        <f>SUMIFS(Balancete!AM:AM,Balancete!$F:$F,WP!$B:$B)</f>
        <v>9244.96</v>
      </c>
      <c r="I75" s="17">
        <f>SUMIFS(Balancete!AN:AN,Balancete!$F:$F,WP!$B:$B)</f>
        <v>9244.96</v>
      </c>
      <c r="J75" s="17">
        <f>SUMIFS(Balancete!AO:AO,Balancete!$F:$F,WP!$B:$B)</f>
        <v>9244.96</v>
      </c>
      <c r="K75" s="17">
        <f>SUMIFS(Balancete!AP:AP,Balancete!$F:$F,WP!$B:$B)</f>
        <v>9244.96</v>
      </c>
      <c r="L75" s="17">
        <f>SUMIFS(Balancete!AQ:AQ,Balancete!$F:$F,WP!$B:$B)</f>
        <v>9244.96</v>
      </c>
      <c r="M75" s="17">
        <f>SUMIFS(Balancete!AR:AR,Balancete!$F:$F,WP!$B:$B)</f>
        <v>9244.96</v>
      </c>
      <c r="N75" s="17"/>
      <c r="O75" s="17"/>
      <c r="P75" s="17"/>
      <c r="Q75" s="17">
        <f>SUMIFS(Balancete!S:S,Balancete!$F:$F,WP!$B:$B)</f>
        <v>5493.32</v>
      </c>
      <c r="R75" s="21">
        <f t="shared" si="480"/>
        <v>-0.4058038109413129</v>
      </c>
      <c r="T75" s="17">
        <f>SUMIFS(Balancete!W:W,Balancete!$F:$F,WP!$B:$B)</f>
        <v>5493.32</v>
      </c>
      <c r="U75" s="17">
        <f>SUMIFS(Balancete!X:X,Balancete!$F:$F,WP!$B:$B)</f>
        <v>5493.32</v>
      </c>
      <c r="V75" s="17">
        <f>SUMIFS(Balancete!Y:Y,Balancete!$F:$F,WP!$B:$B)</f>
        <v>5493.32</v>
      </c>
      <c r="W75" s="17">
        <f>SUMIFS(Balancete!Z:Z,Balancete!$F:$F,WP!$B:$B)</f>
        <v>5493.32</v>
      </c>
      <c r="X75" s="17">
        <f>SUMIFS(Balancete!AA:AA,Balancete!$F:$F,WP!$B:$B)</f>
        <v>5493.32</v>
      </c>
      <c r="Y75" s="17">
        <f>SUMIFS(Balancete!AB:AB,Balancete!$F:$F,WP!$B:$B)</f>
        <v>5493.32</v>
      </c>
      <c r="Z75" s="17">
        <f>SUMIFS(Balancete!AC:AC,Balancete!$F:$F,WP!$B:$B)</f>
        <v>5493.32</v>
      </c>
      <c r="AA75" s="17">
        <f>SUMIFS(Balancete!AD:AD,Balancete!$F:$F,WP!$B:$B)</f>
        <v>5493.32</v>
      </c>
      <c r="AB75" s="17">
        <f>SUMIFS(Balancete!AE:AE,Balancete!$F:$F,WP!$B:$B)</f>
        <v>5493.32</v>
      </c>
      <c r="AC75" s="17">
        <f>SUMIFS(Balancete!AF:AF,Balancete!$F:$F,WP!$B:$B)</f>
        <v>5493.32</v>
      </c>
      <c r="AD75" s="17">
        <f>SUMIFS(Balancete!AG:AG,Balancete!$F:$F,WP!$B:$B)</f>
        <v>5493.32</v>
      </c>
      <c r="AE75" s="17">
        <f>SUMIFS(Balancete!AH:AH,Balancete!$F:$F,WP!$B:$B)</f>
        <v>9244.96</v>
      </c>
      <c r="AF75" s="17">
        <f>SUMIFS(Balancete!AH:AH,Balancete!$F:$F,WP!$B:$B)</f>
        <v>9244.96</v>
      </c>
      <c r="AG75" s="21">
        <f t="shared" si="493"/>
        <v>0.682945832392797</v>
      </c>
      <c r="AI75" s="17">
        <f>SUMIFS(Balancete!I:I,Balancete!$F:$F,WP!$B:$B)</f>
        <v>5493.32</v>
      </c>
      <c r="AJ75" s="17">
        <f>SUMIFS(Balancete!J:J,Balancete!$F:$F,WP!$B:$B)</f>
        <v>5493.32</v>
      </c>
      <c r="AK75" s="17">
        <f>SUMIFS(Balancete!K:K,Balancete!$F:$F,WP!$B:$B)</f>
        <v>5493.32</v>
      </c>
      <c r="AL75" s="17">
        <f>SUMIFS(Balancete!L:L,Balancete!$F:$F,WP!$B:$B)</f>
        <v>5493.32</v>
      </c>
      <c r="AM75" s="17">
        <f>SUMIFS(Balancete!M:M,Balancete!$F:$F,WP!$B:$B)</f>
        <v>5493.32</v>
      </c>
      <c r="AN75" s="17">
        <f>SUMIFS(Balancete!N:N,Balancete!$F:$F,WP!$B:$B)</f>
        <v>5493.32</v>
      </c>
      <c r="AO75" s="17">
        <f>SUMIFS(Balancete!O:O,Balancete!$F:$F,WP!$B:$B)</f>
        <v>5493.32</v>
      </c>
      <c r="AP75" s="17">
        <f>SUMIFS(Balancete!P:P,Balancete!$F:$F,WP!$B:$B)</f>
        <v>5493.32</v>
      </c>
      <c r="AQ75" s="17">
        <f>SUMIFS(Balancete!Q:Q,Balancete!$F:$F,WP!$B:$B)</f>
        <v>5493.32</v>
      </c>
      <c r="AR75" s="17">
        <f>SUMIFS(Balancete!R:R,Balancete!$F:$F,WP!$B:$B)</f>
        <v>5493.32</v>
      </c>
      <c r="AS75" s="17">
        <f>SUMIFS(Balancete!S:S,Balancete!$F:$F,WP!$B:$B)</f>
        <v>5493.32</v>
      </c>
      <c r="AT75" s="17">
        <f>SUMIFS(Balancete!T:T,Balancete!$F:$F,WP!$B:$B)</f>
        <v>5493.32</v>
      </c>
      <c r="AU75" s="17">
        <f>SUMIFS(Balancete!T:T,Balancete!$F:$F,WP!$B:$B)</f>
        <v>5493.32</v>
      </c>
    </row>
    <row r="76" spans="2:47" x14ac:dyDescent="0.25">
      <c r="B76" s="49" t="s">
        <v>70</v>
      </c>
      <c r="C76" s="37" t="s">
        <v>71</v>
      </c>
      <c r="D76" s="16" t="s">
        <v>7</v>
      </c>
      <c r="E76" s="17">
        <f>SUMIFS(Balancete!AJ:AJ,Balancete!$F:$F,WP!$B:$B)</f>
        <v>41400</v>
      </c>
      <c r="F76" s="17">
        <f>SUMIFS(Balancete!AK:AK,Balancete!$F:$F,WP!$B:$B)</f>
        <v>18059.65</v>
      </c>
      <c r="G76" s="17">
        <f>SUMIFS(Balancete!AL:AL,Balancete!$F:$F,WP!$B:$B)</f>
        <v>6450</v>
      </c>
      <c r="H76" s="17">
        <f>SUMIFS(Balancete!AM:AM,Balancete!$F:$F,WP!$B:$B)</f>
        <v>5191.86</v>
      </c>
      <c r="I76" s="17">
        <f>SUMIFS(Balancete!AN:AN,Balancete!$F:$F,WP!$B:$B)</f>
        <v>48321.42</v>
      </c>
      <c r="J76" s="17">
        <f>SUMIFS(Balancete!AO:AO,Balancete!$F:$F,WP!$B:$B)</f>
        <v>58478.46</v>
      </c>
      <c r="K76" s="17">
        <f>SUMIFS(Balancete!AP:AP,Balancete!$F:$F,WP!$B:$B)</f>
        <v>0</v>
      </c>
      <c r="L76" s="17">
        <f>SUMIFS(Balancete!AQ:AQ,Balancete!$F:$F,WP!$B:$B)</f>
        <v>0</v>
      </c>
      <c r="M76" s="17">
        <f>SUMIFS(Balancete!AR:AR,Balancete!$F:$F,WP!$B:$B)</f>
        <v>26599.84</v>
      </c>
      <c r="N76" s="17"/>
      <c r="O76" s="17"/>
      <c r="P76" s="17"/>
      <c r="Q76" s="17">
        <f>SUMIFS(Balancete!S:S,Balancete!$F:$F,WP!$B:$B)</f>
        <v>105218.06</v>
      </c>
      <c r="R76" s="21">
        <f t="shared" si="480"/>
        <v>-0.8876980761435598</v>
      </c>
      <c r="T76" s="17">
        <f>SUMIFS(Balancete!W:W,Balancete!$F:$F,WP!$B:$B)</f>
        <v>257.98</v>
      </c>
      <c r="U76" s="17">
        <f>SUMIFS(Balancete!X:X,Balancete!$F:$F,WP!$B:$B)</f>
        <v>0</v>
      </c>
      <c r="V76" s="17">
        <f>SUMIFS(Balancete!Y:Y,Balancete!$F:$F,WP!$B:$B)</f>
        <v>0</v>
      </c>
      <c r="W76" s="17">
        <f>SUMIFS(Balancete!Z:Z,Balancete!$F:$F,WP!$B:$B)</f>
        <v>8493.61</v>
      </c>
      <c r="X76" s="17">
        <f>SUMIFS(Balancete!AA:AA,Balancete!$F:$F,WP!$B:$B)</f>
        <v>8493.61</v>
      </c>
      <c r="Y76" s="17">
        <f>SUMIFS(Balancete!AB:AB,Balancete!$F:$F,WP!$B:$B)</f>
        <v>215153.15</v>
      </c>
      <c r="Z76" s="17">
        <f>SUMIFS(Balancete!AC:AC,Balancete!$F:$F,WP!$B:$B)</f>
        <v>317857.83</v>
      </c>
      <c r="AA76" s="17">
        <f>SUMIFS(Balancete!AD:AD,Balancete!$F:$F,WP!$B:$B)</f>
        <v>446586.99</v>
      </c>
      <c r="AB76" s="17">
        <f>SUMIFS(Balancete!AE:AE,Balancete!$F:$F,WP!$B:$B)</f>
        <v>633169.11</v>
      </c>
      <c r="AC76" s="17">
        <f>SUMIFS(Balancete!AF:AF,Balancete!$F:$F,WP!$B:$B)</f>
        <v>630755.73</v>
      </c>
      <c r="AD76" s="17">
        <f>SUMIFS(Balancete!AG:AG,Balancete!$F:$F,WP!$B:$B)</f>
        <v>821023.27</v>
      </c>
      <c r="AE76" s="17">
        <f>SUMIFS(Balancete!AH:AH,Balancete!$F:$F,WP!$B:$B)</f>
        <v>936921.26</v>
      </c>
      <c r="AF76" s="17">
        <f>SUMIFS(Balancete!AH:AH,Balancete!$F:$F,WP!$B:$B)</f>
        <v>936921.26</v>
      </c>
      <c r="AG76" s="21">
        <f t="shared" si="493"/>
        <v>7.20110896714764</v>
      </c>
      <c r="AI76" s="17">
        <f>SUMIFS(Balancete!I:I,Balancete!$F:$F,WP!$B:$B)</f>
        <v>6558.360000000001</v>
      </c>
      <c r="AJ76" s="17">
        <f>SUMIFS(Balancete!J:J,Balancete!$F:$F,WP!$B:$B)</f>
        <v>6558.360000000001</v>
      </c>
      <c r="AK76" s="17">
        <f>SUMIFS(Balancete!K:K,Balancete!$F:$F,WP!$B:$B)</f>
        <v>13298.359999999999</v>
      </c>
      <c r="AL76" s="17">
        <f>SUMIFS(Balancete!L:L,Balancete!$F:$F,WP!$B:$B)</f>
        <v>4695.32</v>
      </c>
      <c r="AM76" s="17">
        <f>SUMIFS(Balancete!M:M,Balancete!$F:$F,WP!$B:$B)</f>
        <v>35934.67</v>
      </c>
      <c r="AN76" s="17">
        <f>SUMIFS(Balancete!N:N,Balancete!$F:$F,WP!$B:$B)</f>
        <v>2494.84</v>
      </c>
      <c r="AO76" s="17">
        <f>SUMIFS(Balancete!O:O,Balancete!$F:$F,WP!$B:$B)</f>
        <v>1157709.09</v>
      </c>
      <c r="AP76" s="17">
        <f>SUMIFS(Balancete!P:P,Balancete!$F:$F,WP!$B:$B)</f>
        <v>147734.13</v>
      </c>
      <c r="AQ76" s="17">
        <f>SUMIFS(Balancete!Q:Q,Balancete!$F:$F,WP!$B:$B)</f>
        <v>31226.870000000003</v>
      </c>
      <c r="AR76" s="17">
        <f>SUMIFS(Balancete!R:R,Balancete!$F:$F,WP!$B:$B)</f>
        <v>14631.880000000001</v>
      </c>
      <c r="AS76" s="17">
        <f>SUMIFS(Balancete!S:S,Balancete!$F:$F,WP!$B:$B)</f>
        <v>105218.06</v>
      </c>
      <c r="AT76" s="17">
        <f>SUMIFS(Balancete!T:T,Balancete!$F:$F,WP!$B:$B)</f>
        <v>114243.24</v>
      </c>
      <c r="AU76" s="17">
        <f>SUMIFS(Balancete!T:T,Balancete!$F:$F,WP!$B:$B)</f>
        <v>114243.24</v>
      </c>
    </row>
    <row r="77" spans="2:47" x14ac:dyDescent="0.25">
      <c r="B77" s="49" t="s">
        <v>72</v>
      </c>
      <c r="C77" s="37" t="s">
        <v>73</v>
      </c>
      <c r="D77" s="16" t="s">
        <v>7</v>
      </c>
      <c r="E77" s="17">
        <f>SUMIFS(Balancete!AJ:AJ,Balancete!$F:$F,WP!$B:$B)</f>
        <v>0</v>
      </c>
      <c r="F77" s="17">
        <f>SUMIFS(Balancete!AK:AK,Balancete!$F:$F,WP!$B:$B)</f>
        <v>0</v>
      </c>
      <c r="G77" s="17">
        <f>SUMIFS(Balancete!AL:AL,Balancete!$F:$F,WP!$B:$B)</f>
        <v>0</v>
      </c>
      <c r="H77" s="17">
        <f>SUMIFS(Balancete!AM:AM,Balancete!$F:$F,WP!$B:$B)</f>
        <v>0</v>
      </c>
      <c r="I77" s="17">
        <f>SUMIFS(Balancete!AN:AN,Balancete!$F:$F,WP!$B:$B)</f>
        <v>0</v>
      </c>
      <c r="J77" s="17">
        <f>SUMIFS(Balancete!AO:AO,Balancete!$F:$F,WP!$B:$B)</f>
        <v>0</v>
      </c>
      <c r="K77" s="17">
        <f>SUMIFS(Balancete!AP:AP,Balancete!$F:$F,WP!$B:$B)</f>
        <v>0</v>
      </c>
      <c r="L77" s="17">
        <f>SUMIFS(Balancete!AQ:AQ,Balancete!$F:$F,WP!$B:$B)</f>
        <v>0</v>
      </c>
      <c r="M77" s="17">
        <f>SUMIFS(Balancete!AR:AR,Balancete!$F:$F,WP!$B:$B)</f>
        <v>0</v>
      </c>
      <c r="N77" s="17"/>
      <c r="O77" s="17"/>
      <c r="P77" s="17"/>
      <c r="Q77" s="17">
        <f>SUMIFS(Balancete!S:S,Balancete!$F:$F,WP!$B:$B)</f>
        <v>755492.18</v>
      </c>
      <c r="R77" s="21">
        <f t="shared" si="480"/>
        <v>0.11901448803276038</v>
      </c>
      <c r="T77" s="17">
        <f>SUMIFS(Balancete!W:W,Balancete!$F:$F,WP!$B:$B)</f>
        <v>791388.39</v>
      </c>
      <c r="U77" s="17">
        <f>SUMIFS(Balancete!X:X,Balancete!$F:$F,WP!$B:$B)</f>
        <v>789379.1799999999</v>
      </c>
      <c r="V77" s="17">
        <f>SUMIFS(Balancete!Y:Y,Balancete!$F:$F,WP!$B:$B)</f>
        <v>788853.8300000001</v>
      </c>
      <c r="W77" s="17">
        <f>SUMIFS(Balancete!Z:Z,Balancete!$F:$F,WP!$B:$B)</f>
        <v>600723.41</v>
      </c>
      <c r="X77" s="17">
        <f>SUMIFS(Balancete!AA:AA,Balancete!$F:$F,WP!$B:$B)</f>
        <v>595308.38</v>
      </c>
      <c r="Y77" s="17">
        <f>SUMIFS(Balancete!AB:AB,Balancete!$F:$F,WP!$B:$B)</f>
        <v>750679.09</v>
      </c>
      <c r="Z77" s="17">
        <f>SUMIFS(Balancete!AC:AC,Balancete!$F:$F,WP!$B:$B)</f>
        <v>746170.4400000002</v>
      </c>
      <c r="AA77" s="17">
        <f>SUMIFS(Balancete!AD:AD,Balancete!$F:$F,WP!$B:$B)</f>
        <v>776031.31</v>
      </c>
      <c r="AB77" s="17">
        <f>SUMIFS(Balancete!AE:AE,Balancete!$F:$F,WP!$B:$B)</f>
        <v>772689.25</v>
      </c>
      <c r="AC77" s="17">
        <f>SUMIFS(Balancete!AF:AF,Balancete!$F:$F,WP!$B:$B)</f>
        <v>812939.9</v>
      </c>
      <c r="AD77" s="17">
        <f>SUMIFS(Balancete!AG:AG,Balancete!$F:$F,WP!$B:$B)</f>
        <v>758471.07</v>
      </c>
      <c r="AE77" s="17">
        <f>SUMIFS(Balancete!AH:AH,Balancete!$F:$F,WP!$B:$B)</f>
        <v>675140.66</v>
      </c>
      <c r="AF77" s="17">
        <f>SUMIFS(Balancete!AH:AH,Balancete!$F:$F,WP!$B:$B)</f>
        <v>675140.66</v>
      </c>
      <c r="AG77" s="21">
        <f t="shared" si="493"/>
        <v>-0.15149562417544116</v>
      </c>
      <c r="AI77" s="17">
        <f>SUMIFS(Balancete!I:I,Balancete!$F:$F,WP!$B:$B)</f>
        <v>382471.83</v>
      </c>
      <c r="AJ77" s="17">
        <f>SUMIFS(Balancete!J:J,Balancete!$F:$F,WP!$B:$B)</f>
        <v>465566.3</v>
      </c>
      <c r="AK77" s="17">
        <f>SUMIFS(Balancete!K:K,Balancete!$F:$F,WP!$B:$B)</f>
        <v>455342.97000000003</v>
      </c>
      <c r="AL77" s="17">
        <f>SUMIFS(Balancete!L:L,Balancete!$F:$F,WP!$B:$B)</f>
        <v>471052.12000000005</v>
      </c>
      <c r="AM77" s="17">
        <f>SUMIFS(Balancete!M:M,Balancete!$F:$F,WP!$B:$B)</f>
        <v>468177.32</v>
      </c>
      <c r="AN77" s="17">
        <f>SUMIFS(Balancete!N:N,Balancete!$F:$F,WP!$B:$B)</f>
        <v>466194.96</v>
      </c>
      <c r="AO77" s="17">
        <f>SUMIFS(Balancete!O:O,Balancete!$F:$F,WP!$B:$B)</f>
        <v>490006.00000000006</v>
      </c>
      <c r="AP77" s="17">
        <f>SUMIFS(Balancete!P:P,Balancete!$F:$F,WP!$B:$B)</f>
        <v>527326.97</v>
      </c>
      <c r="AQ77" s="17">
        <f>SUMIFS(Balancete!Q:Q,Balancete!$F:$F,WP!$B:$B)</f>
        <v>497695.36</v>
      </c>
      <c r="AR77" s="17">
        <f>SUMIFS(Balancete!R:R,Balancete!$F:$F,WP!$B:$B)</f>
        <v>755335.4900000001</v>
      </c>
      <c r="AS77" s="17">
        <f>SUMIFS(Balancete!S:S,Balancete!$F:$F,WP!$B:$B)</f>
        <v>755492.18</v>
      </c>
      <c r="AT77" s="17">
        <f>SUMIFS(Balancete!T:T,Balancete!$F:$F,WP!$B:$B)</f>
        <v>795683.1799999999</v>
      </c>
      <c r="AU77" s="17">
        <f>SUMIFS(Balancete!T:T,Balancete!$F:$F,WP!$B:$B)</f>
        <v>795683.1799999999</v>
      </c>
    </row>
    <row r="78" spans="2:47" x14ac:dyDescent="0.25">
      <c r="B78" s="49" t="s">
        <v>74</v>
      </c>
      <c r="C78" s="37" t="s">
        <v>75</v>
      </c>
      <c r="D78" s="16" t="s">
        <v>7</v>
      </c>
      <c r="E78" s="17">
        <f>SUMIFS(Balancete!AJ:AJ,Balancete!$F:$F,WP!$B:$B)</f>
        <v>9768.4</v>
      </c>
      <c r="F78" s="17">
        <f>SUMIFS(Balancete!AK:AK,Balancete!$F:$F,WP!$B:$B)</f>
        <v>9768.4</v>
      </c>
      <c r="G78" s="17">
        <f>SUMIFS(Balancete!AL:AL,Balancete!$F:$F,WP!$B:$B)</f>
        <v>259768.4</v>
      </c>
      <c r="H78" s="17">
        <f>SUMIFS(Balancete!AM:AM,Balancete!$F:$F,WP!$B:$B)</f>
        <v>229325.46999999997</v>
      </c>
      <c r="I78" s="17">
        <f>SUMIFS(Balancete!AN:AN,Balancete!$F:$F,WP!$B:$B)</f>
        <v>836292.75</v>
      </c>
      <c r="J78" s="17">
        <f>SUMIFS(Balancete!AO:AO,Balancete!$F:$F,WP!$B:$B)</f>
        <v>699985.76</v>
      </c>
      <c r="K78" s="17">
        <f>SUMIFS(Balancete!AP:AP,Balancete!$F:$F,WP!$B:$B)</f>
        <v>600344.15</v>
      </c>
      <c r="L78" s="17">
        <f>SUMIFS(Balancete!AQ:AQ,Balancete!$F:$F,WP!$B:$B)</f>
        <v>558822.01</v>
      </c>
      <c r="M78" s="17">
        <f>SUMIFS(Balancete!AR:AR,Balancete!$F:$F,WP!$B:$B)</f>
        <v>469440.04000000004</v>
      </c>
      <c r="N78" s="17"/>
      <c r="O78" s="17"/>
      <c r="P78" s="17"/>
      <c r="Q78" s="17">
        <f>SUMIFS(Balancete!S:S,Balancete!$F:$F,WP!$B:$B)</f>
        <v>0</v>
      </c>
      <c r="R78" s="21">
        <f t="shared" si="480"/>
        <v>-1</v>
      </c>
      <c r="T78" s="17">
        <f>SUMIFS(Balancete!W:W,Balancete!$F:$F,WP!$B:$B)</f>
        <v>-1600.37</v>
      </c>
      <c r="U78" s="17">
        <f>SUMIFS(Balancete!X:X,Balancete!$F:$F,WP!$B:$B)</f>
        <v>0</v>
      </c>
      <c r="V78" s="17">
        <f>SUMIFS(Balancete!Y:Y,Balancete!$F:$F,WP!$B:$B)</f>
        <v>0</v>
      </c>
      <c r="W78" s="17">
        <f>SUMIFS(Balancete!Z:Z,Balancete!$F:$F,WP!$B:$B)</f>
        <v>0</v>
      </c>
      <c r="X78" s="17">
        <f>SUMIFS(Balancete!AA:AA,Balancete!$F:$F,WP!$B:$B)</f>
        <v>0</v>
      </c>
      <c r="Y78" s="17">
        <f>SUMIFS(Balancete!AB:AB,Balancete!$F:$F,WP!$B:$B)</f>
        <v>3200</v>
      </c>
      <c r="Z78" s="17">
        <f>SUMIFS(Balancete!AC:AC,Balancete!$F:$F,WP!$B:$B)</f>
        <v>300000</v>
      </c>
      <c r="AA78" s="17">
        <f>SUMIFS(Balancete!AD:AD,Balancete!$F:$F,WP!$B:$B)</f>
        <v>0</v>
      </c>
      <c r="AB78" s="17">
        <f>SUMIFS(Balancete!AE:AE,Balancete!$F:$F,WP!$B:$B)</f>
        <v>0</v>
      </c>
      <c r="AC78" s="17">
        <f>SUMIFS(Balancete!AF:AF,Balancete!$F:$F,WP!$B:$B)</f>
        <v>0</v>
      </c>
      <c r="AD78" s="17">
        <f>SUMIFS(Balancete!AG:AG,Balancete!$F:$F,WP!$B:$B)</f>
        <v>0</v>
      </c>
      <c r="AE78" s="17">
        <f>SUMIFS(Balancete!AH:AH,Balancete!$F:$F,WP!$B:$B)</f>
        <v>9768.4</v>
      </c>
      <c r="AF78" s="17">
        <f>SUMIFS(Balancete!AH:AH,Balancete!$F:$F,WP!$B:$B)</f>
        <v>9768.4</v>
      </c>
      <c r="AG78" s="21">
        <f t="shared" si="493"/>
        <v>1</v>
      </c>
      <c r="AI78" s="17">
        <f>SUMIFS(Balancete!I:I,Balancete!$F:$F,WP!$B:$B)</f>
        <v>50981.37</v>
      </c>
      <c r="AJ78" s="17">
        <f>SUMIFS(Balancete!J:J,Balancete!$F:$F,WP!$B:$B)</f>
        <v>47780.32</v>
      </c>
      <c r="AK78" s="17">
        <f>SUMIFS(Balancete!K:K,Balancete!$F:$F,WP!$B:$B)</f>
        <v>44579.26</v>
      </c>
      <c r="AL78" s="17">
        <f>SUMIFS(Balancete!L:L,Balancete!$F:$F,WP!$B:$B)</f>
        <v>0</v>
      </c>
      <c r="AM78" s="17">
        <f>SUMIFS(Balancete!M:M,Balancete!$F:$F,WP!$B:$B)</f>
        <v>0</v>
      </c>
      <c r="AN78" s="17">
        <f>SUMIFS(Balancete!N:N,Balancete!$F:$F,WP!$B:$B)</f>
        <v>0</v>
      </c>
      <c r="AO78" s="17">
        <f>SUMIFS(Balancete!O:O,Balancete!$F:$F,WP!$B:$B)</f>
        <v>0</v>
      </c>
      <c r="AP78" s="17">
        <f>SUMIFS(Balancete!P:P,Balancete!$F:$F,WP!$B:$B)</f>
        <v>0</v>
      </c>
      <c r="AQ78" s="17">
        <f>SUMIFS(Balancete!Q:Q,Balancete!$F:$F,WP!$B:$B)</f>
        <v>0</v>
      </c>
      <c r="AR78" s="17">
        <f>SUMIFS(Balancete!R:R,Balancete!$F:$F,WP!$B:$B)</f>
        <v>0</v>
      </c>
      <c r="AS78" s="17">
        <f>SUMIFS(Balancete!S:S,Balancete!$F:$F,WP!$B:$B)</f>
        <v>0</v>
      </c>
      <c r="AT78" s="17">
        <f>SUMIFS(Balancete!T:T,Balancete!$F:$F,WP!$B:$B)</f>
        <v>0</v>
      </c>
      <c r="AU78" s="17">
        <f>SUMIFS(Balancete!T:T,Balancete!$F:$F,WP!$B:$B)</f>
        <v>0</v>
      </c>
    </row>
    <row r="79" spans="2:47" x14ac:dyDescent="0.25">
      <c r="B79" s="49"/>
      <c r="C79" s="32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</row>
    <row r="80" spans="2:47" x14ac:dyDescent="0.25">
      <c r="B80" s="49"/>
      <c r="C80" s="48" t="s">
        <v>76</v>
      </c>
      <c r="D80" s="33" t="s">
        <v>7</v>
      </c>
      <c r="E80" s="46">
        <f>SUM(E81:E86)</f>
        <v>10770844.22</v>
      </c>
      <c r="F80" s="46">
        <f t="shared" ref="F80:G80" si="495">SUM(F81:F86)</f>
        <v>10539739.71</v>
      </c>
      <c r="G80" s="46">
        <f t="shared" si="495"/>
        <v>10280391.010000002</v>
      </c>
      <c r="H80" s="46">
        <f t="shared" ref="H80:J80" si="496">SUM(H81:H86)</f>
        <v>10432245.849999998</v>
      </c>
      <c r="I80" s="46">
        <f t="shared" si="496"/>
        <v>10134944.149999999</v>
      </c>
      <c r="J80" s="46">
        <f t="shared" si="496"/>
        <v>9889957.55</v>
      </c>
      <c r="K80" s="46">
        <f t="shared" ref="K80:L80" si="497">SUM(K81:K86)</f>
        <v>9644853.850000001</v>
      </c>
      <c r="L80" s="46">
        <f t="shared" si="497"/>
        <v>9402256.610000001</v>
      </c>
      <c r="M80" s="46">
        <f t="shared" ref="M80" si="498">SUM(M81:M86)</f>
        <v>9155487.79</v>
      </c>
      <c r="N80" s="46"/>
      <c r="O80" s="46"/>
      <c r="P80" s="46"/>
      <c r="Q80" s="46">
        <f t="shared" ref="Q80" si="499">SUM(Q81:Q86)</f>
        <v>8669676.929999996</v>
      </c>
      <c r="R80" s="47">
        <f t="shared" ref="R80:R85" si="500">IFERROR(Q80/AF80-1,1)</f>
        <v>-0.15138432282409464</v>
      </c>
      <c r="T80" s="46">
        <f>SUM(T81:T86)</f>
        <v>8590929.129999999</v>
      </c>
      <c r="U80" s="46">
        <f t="shared" ref="U80" si="501">SUM(U81:U86)</f>
        <v>8426374.39</v>
      </c>
      <c r="V80" s="46">
        <f t="shared" ref="V80" si="502">SUM(V81:V86)</f>
        <v>8261819.6499999985</v>
      </c>
      <c r="W80" s="46">
        <f t="shared" ref="W80" si="503">SUM(W81:W86)</f>
        <v>8097264.91</v>
      </c>
      <c r="X80" s="46">
        <f t="shared" ref="X80" si="504">SUM(X81:X86)</f>
        <v>7932710.17</v>
      </c>
      <c r="Y80" s="46">
        <f t="shared" ref="Y80" si="505">SUM(Y81:Y86)</f>
        <v>8910395.41</v>
      </c>
      <c r="Z80" s="46">
        <f t="shared" ref="Z80" si="506">SUM(Z81:Z86)</f>
        <v>8726480.67</v>
      </c>
      <c r="AA80" s="46">
        <f t="shared" ref="AA80" si="507">SUM(AA81:AA86)</f>
        <v>8800154.570000004</v>
      </c>
      <c r="AB80" s="46">
        <f t="shared" ref="AB80" si="508">SUM(AB81:AB86)</f>
        <v>8352330.770000003</v>
      </c>
      <c r="AC80" s="46">
        <f t="shared" ref="AC80" si="509">SUM(AC81:AC86)</f>
        <v>9415190.129999999</v>
      </c>
      <c r="AD80" s="46">
        <f t="shared" ref="AD80" si="510">SUM(AD81:AD86)</f>
        <v>9465138.13</v>
      </c>
      <c r="AE80" s="46">
        <f t="shared" ref="AE80" si="511">SUM(AE81:AE86)</f>
        <v>10216258.270000003</v>
      </c>
      <c r="AF80" s="46">
        <f t="shared" ref="AF80" si="512">SUM(AF81:AF86)</f>
        <v>10216258.270000003</v>
      </c>
      <c r="AG80" s="47">
        <f t="shared" si="493"/>
        <v>0.16684108173681156</v>
      </c>
      <c r="AI80" s="46">
        <f>SUM(AI81:AI86)</f>
        <v>5166373.46</v>
      </c>
      <c r="AJ80" s="46">
        <f t="shared" ref="AJ80:AU80" si="513">SUM(AJ81:AJ86)</f>
        <v>5678292.859999999</v>
      </c>
      <c r="AK80" s="46">
        <f t="shared" si="513"/>
        <v>5602560.8999999985</v>
      </c>
      <c r="AL80" s="46">
        <f t="shared" si="513"/>
        <v>5508363.799999999</v>
      </c>
      <c r="AM80" s="46">
        <f t="shared" si="513"/>
        <v>6518267.629999997</v>
      </c>
      <c r="AN80" s="46">
        <f t="shared" si="513"/>
        <v>6461735.929999996</v>
      </c>
      <c r="AO80" s="46">
        <f t="shared" si="513"/>
        <v>6784144.229999997</v>
      </c>
      <c r="AP80" s="46">
        <f t="shared" si="513"/>
        <v>8041803.049999996</v>
      </c>
      <c r="AQ80" s="46">
        <f t="shared" si="513"/>
        <v>7921241.009999996</v>
      </c>
      <c r="AR80" s="46">
        <f t="shared" si="513"/>
        <v>8830058.969999995</v>
      </c>
      <c r="AS80" s="46">
        <f t="shared" si="513"/>
        <v>8669676.929999996</v>
      </c>
      <c r="AT80" s="46">
        <f t="shared" si="513"/>
        <v>8755483.87</v>
      </c>
      <c r="AU80" s="46">
        <f t="shared" si="513"/>
        <v>8755483.87</v>
      </c>
    </row>
    <row r="81" spans="2:47" x14ac:dyDescent="0.25">
      <c r="B81" s="49" t="s">
        <v>77</v>
      </c>
      <c r="C81" s="37" t="s">
        <v>73</v>
      </c>
      <c r="D81" s="16" t="s">
        <v>7</v>
      </c>
      <c r="E81" s="17">
        <f>SUMIFS(Balancete!AJ:AJ,Balancete!$F:$F,WP!$B:$B)</f>
        <v>953809.0199999999</v>
      </c>
      <c r="F81" s="17">
        <f>SUMIFS(Balancete!AK:AK,Balancete!$F:$F,WP!$B:$B)</f>
        <v>942259.4400000001</v>
      </c>
      <c r="G81" s="17">
        <f>SUMIFS(Balancete!AL:AL,Balancete!$F:$F,WP!$B:$B)</f>
        <v>902365.67</v>
      </c>
      <c r="H81" s="17">
        <f>SUMIFS(Balancete!AM:AM,Balancete!$F:$F,WP!$B:$B)</f>
        <v>913194</v>
      </c>
      <c r="I81" s="17">
        <f>SUMIFS(Balancete!AN:AN,Balancete!$F:$F,WP!$B:$B)</f>
        <v>838426.91</v>
      </c>
      <c r="J81" s="17">
        <f>SUMIFS(Balancete!AO:AO,Balancete!$F:$F,WP!$B:$B)</f>
        <v>815974.92</v>
      </c>
      <c r="K81" s="17">
        <f>SUMIFS(Balancete!AP:AP,Balancete!$F:$F,WP!$B:$B)</f>
        <v>790310.6</v>
      </c>
      <c r="L81" s="17">
        <f>SUMIFS(Balancete!AQ:AQ,Balancete!$F:$F,WP!$B:$B)</f>
        <v>766586.4400000001</v>
      </c>
      <c r="M81" s="17">
        <f>SUMIFS(Balancete!AR:AR,Balancete!$F:$F,WP!$B:$B)</f>
        <v>742453.7000000001</v>
      </c>
      <c r="N81" s="17"/>
      <c r="O81" s="17"/>
      <c r="P81" s="17"/>
      <c r="Q81" s="17">
        <f>SUMIFS(Balancete!S:S,Balancete!$F:$F,WP!$B:$B)</f>
        <v>0</v>
      </c>
      <c r="R81" s="21">
        <f t="shared" si="500"/>
        <v>-1</v>
      </c>
      <c r="T81" s="17">
        <f>SUMIFS(Balancete!W:W,Balancete!$F:$F,WP!$B:$B)</f>
        <v>0</v>
      </c>
      <c r="U81" s="17">
        <f>SUMIFS(Balancete!X:X,Balancete!$F:$F,WP!$B:$B)</f>
        <v>0</v>
      </c>
      <c r="V81" s="17">
        <f>SUMIFS(Balancete!Y:Y,Balancete!$F:$F,WP!$B:$B)</f>
        <v>0</v>
      </c>
      <c r="W81" s="17">
        <f>SUMIFS(Balancete!Z:Z,Balancete!$F:$F,WP!$B:$B)</f>
        <v>0</v>
      </c>
      <c r="X81" s="17">
        <f>SUMIFS(Balancete!AA:AA,Balancete!$F:$F,WP!$B:$B)</f>
        <v>0</v>
      </c>
      <c r="Y81" s="17">
        <f>SUMIFS(Balancete!AB:AB,Balancete!$F:$F,WP!$B:$B)</f>
        <v>0</v>
      </c>
      <c r="Z81" s="17">
        <f>SUMIFS(Balancete!AC:AC,Balancete!$F:$F,WP!$B:$B)</f>
        <v>0</v>
      </c>
      <c r="AA81" s="17">
        <f>SUMIFS(Balancete!AD:AD,Balancete!$F:$F,WP!$B:$B)</f>
        <v>0</v>
      </c>
      <c r="AB81" s="17">
        <f>SUMIFS(Balancete!AE:AE,Balancete!$F:$F,WP!$B:$B)</f>
        <v>0</v>
      </c>
      <c r="AC81" s="17">
        <f>SUMIFS(Balancete!AF:AF,Balancete!$F:$F,WP!$B:$B)</f>
        <v>108900.02</v>
      </c>
      <c r="AD81" s="17">
        <f>SUMIFS(Balancete!AG:AG,Balancete!$F:$F,WP!$B:$B)</f>
        <v>108900.02</v>
      </c>
      <c r="AE81" s="17">
        <f>SUMIFS(Balancete!AH:AH,Balancete!$F:$F,WP!$B:$B)</f>
        <v>179718.14</v>
      </c>
      <c r="AF81" s="17">
        <f>SUMIFS(Balancete!AH:AH,Balancete!$F:$F,WP!$B:$B)</f>
        <v>179718.14</v>
      </c>
      <c r="AG81" s="21">
        <f t="shared" si="493"/>
        <v>1</v>
      </c>
      <c r="AI81" s="17">
        <f>SUMIFS(Balancete!I:I,Balancete!$F:$F,WP!$B:$B)</f>
        <v>18665.14</v>
      </c>
      <c r="AJ81" s="17">
        <f>SUMIFS(Balancete!J:J,Balancete!$F:$F,WP!$B:$B)</f>
        <v>18665.14</v>
      </c>
      <c r="AK81" s="17">
        <f>SUMIFS(Balancete!K:K,Balancete!$F:$F,WP!$B:$B)</f>
        <v>18665.14</v>
      </c>
      <c r="AL81" s="17">
        <f>SUMIFS(Balancete!L:L,Balancete!$F:$F,WP!$B:$B)</f>
        <v>0</v>
      </c>
      <c r="AM81" s="17">
        <f>SUMIFS(Balancete!M:M,Balancete!$F:$F,WP!$B:$B)</f>
        <v>0</v>
      </c>
      <c r="AN81" s="17">
        <f>SUMIFS(Balancete!N:N,Balancete!$F:$F,WP!$B:$B)</f>
        <v>0</v>
      </c>
      <c r="AO81" s="17">
        <f>SUMIFS(Balancete!O:O,Balancete!$F:$F,WP!$B:$B)</f>
        <v>0</v>
      </c>
      <c r="AP81" s="17">
        <f>SUMIFS(Balancete!P:P,Balancete!$F:$F,WP!$B:$B)</f>
        <v>0</v>
      </c>
      <c r="AQ81" s="17">
        <f>SUMIFS(Balancete!Q:Q,Balancete!$F:$F,WP!$B:$B)</f>
        <v>0</v>
      </c>
      <c r="AR81" s="17">
        <f>SUMIFS(Balancete!R:R,Balancete!$F:$F,WP!$B:$B)</f>
        <v>0</v>
      </c>
      <c r="AS81" s="17">
        <f>SUMIFS(Balancete!S:S,Balancete!$F:$F,WP!$B:$B)</f>
        <v>0</v>
      </c>
      <c r="AT81" s="17">
        <f>SUMIFS(Balancete!T:T,Balancete!$F:$F,WP!$B:$B)</f>
        <v>0</v>
      </c>
      <c r="AU81" s="17">
        <f>SUMIFS(Balancete!T:T,Balancete!$F:$F,WP!$B:$B)</f>
        <v>0</v>
      </c>
    </row>
    <row r="82" spans="2:47" x14ac:dyDescent="0.25">
      <c r="B82" s="49" t="s">
        <v>78</v>
      </c>
      <c r="C82" s="37" t="s">
        <v>79</v>
      </c>
      <c r="D82" s="16" t="s">
        <v>7</v>
      </c>
      <c r="E82" s="17">
        <f>SUMIFS(Balancete!AJ:AJ,Balancete!$F:$F,WP!$B:$B)</f>
        <v>6100</v>
      </c>
      <c r="F82" s="17">
        <f>SUMIFS(Balancete!AK:AK,Balancete!$F:$F,WP!$B:$B)</f>
        <v>6100</v>
      </c>
      <c r="G82" s="17">
        <f>SUMIFS(Balancete!AL:AL,Balancete!$F:$F,WP!$B:$B)</f>
        <v>6200</v>
      </c>
      <c r="H82" s="17">
        <f>SUMIFS(Balancete!AM:AM,Balancete!$F:$F,WP!$B:$B)</f>
        <v>6250</v>
      </c>
      <c r="I82" s="17">
        <f>SUMIFS(Balancete!AN:AN,Balancete!$F:$F,WP!$B:$B)</f>
        <v>6300</v>
      </c>
      <c r="J82" s="17">
        <f>SUMIFS(Balancete!AO:AO,Balancete!$F:$F,WP!$B:$B)</f>
        <v>6350</v>
      </c>
      <c r="K82" s="17">
        <f>SUMIFS(Balancete!AP:AP,Balancete!$F:$F,WP!$B:$B)</f>
        <v>6400</v>
      </c>
      <c r="L82" s="17">
        <f>SUMIFS(Balancete!AQ:AQ,Balancete!$F:$F,WP!$B:$B)</f>
        <v>6400</v>
      </c>
      <c r="M82" s="17">
        <f>SUMIFS(Balancete!AR:AR,Balancete!$F:$F,WP!$B:$B)</f>
        <v>6400</v>
      </c>
      <c r="N82" s="17"/>
      <c r="O82" s="17"/>
      <c r="P82" s="17"/>
      <c r="Q82" s="17">
        <f>SUMIFS(Balancete!S:S,Balancete!$F:$F,WP!$B:$B)</f>
        <v>264943.16000000003</v>
      </c>
      <c r="R82" s="21">
        <f t="shared" si="500"/>
        <v>42.792257851239675</v>
      </c>
      <c r="T82" s="17">
        <f>SUMIFS(Balancete!W:W,Balancete!$F:$F,WP!$B:$B)</f>
        <v>265043.16000000003</v>
      </c>
      <c r="U82" s="17">
        <f>SUMIFS(Balancete!X:X,Balancete!$F:$F,WP!$B:$B)</f>
        <v>265093.16000000003</v>
      </c>
      <c r="V82" s="17">
        <f>SUMIFS(Balancete!Y:Y,Balancete!$F:$F,WP!$B:$B)</f>
        <v>265143.16000000003</v>
      </c>
      <c r="W82" s="17">
        <f>SUMIFS(Balancete!Z:Z,Balancete!$F:$F,WP!$B:$B)</f>
        <v>265193.16000000003</v>
      </c>
      <c r="X82" s="17">
        <f>SUMIFS(Balancete!AA:AA,Balancete!$F:$F,WP!$B:$B)</f>
        <v>265243.16000000003</v>
      </c>
      <c r="Y82" s="17">
        <f>SUMIFS(Balancete!AB:AB,Balancete!$F:$F,WP!$B:$B)</f>
        <v>265293.16000000003</v>
      </c>
      <c r="Z82" s="17">
        <f>SUMIFS(Balancete!AC:AC,Balancete!$F:$F,WP!$B:$B)</f>
        <v>265343.16000000003</v>
      </c>
      <c r="AA82" s="17">
        <f>SUMIFS(Balancete!AD:AD,Balancete!$F:$F,WP!$B:$B)</f>
        <v>265393.16000000003</v>
      </c>
      <c r="AB82" s="17">
        <f>SUMIFS(Balancete!AE:AE,Balancete!$F:$F,WP!$B:$B)</f>
        <v>5900</v>
      </c>
      <c r="AC82" s="17">
        <f>SUMIFS(Balancete!AF:AF,Balancete!$F:$F,WP!$B:$B)</f>
        <v>5950</v>
      </c>
      <c r="AD82" s="17">
        <f>SUMIFS(Balancete!AG:AG,Balancete!$F:$F,WP!$B:$B)</f>
        <v>6000</v>
      </c>
      <c r="AE82" s="17">
        <f>SUMIFS(Balancete!AH:AH,Balancete!$F:$F,WP!$B:$B)</f>
        <v>6050</v>
      </c>
      <c r="AF82" s="17">
        <f>SUMIFS(Balancete!AH:AH,Balancete!$F:$F,WP!$B:$B)</f>
        <v>6050</v>
      </c>
      <c r="AG82" s="21">
        <f t="shared" si="493"/>
        <v>-0.9771692220282214</v>
      </c>
      <c r="AI82" s="17">
        <f>SUMIFS(Balancete!I:I,Balancete!$F:$F,WP!$B:$B)</f>
        <v>264393.16000000003</v>
      </c>
      <c r="AJ82" s="17">
        <f>SUMIFS(Balancete!J:J,Balancete!$F:$F,WP!$B:$B)</f>
        <v>264393.16000000003</v>
      </c>
      <c r="AK82" s="17">
        <f>SUMIFS(Balancete!K:K,Balancete!$F:$F,WP!$B:$B)</f>
        <v>264393.16000000003</v>
      </c>
      <c r="AL82" s="17">
        <f>SUMIFS(Balancete!L:L,Balancete!$F:$F,WP!$B:$B)</f>
        <v>264593.16000000003</v>
      </c>
      <c r="AM82" s="17">
        <f>SUMIFS(Balancete!M:M,Balancete!$F:$F,WP!$B:$B)</f>
        <v>264643.16000000003</v>
      </c>
      <c r="AN82" s="17">
        <f>SUMIFS(Balancete!N:N,Balancete!$F:$F,WP!$B:$B)</f>
        <v>264693.16000000003</v>
      </c>
      <c r="AO82" s="17">
        <f>SUMIFS(Balancete!O:O,Balancete!$F:$F,WP!$B:$B)</f>
        <v>264743.16000000003</v>
      </c>
      <c r="AP82" s="17">
        <f>SUMIFS(Balancete!P:P,Balancete!$F:$F,WP!$B:$B)</f>
        <v>264793.16000000003</v>
      </c>
      <c r="AQ82" s="17">
        <f>SUMIFS(Balancete!Q:Q,Balancete!$F:$F,WP!$B:$B)</f>
        <v>264843.16000000003</v>
      </c>
      <c r="AR82" s="17">
        <f>SUMIFS(Balancete!R:R,Balancete!$F:$F,WP!$B:$B)</f>
        <v>264893.16000000003</v>
      </c>
      <c r="AS82" s="17">
        <f>SUMIFS(Balancete!S:S,Balancete!$F:$F,WP!$B:$B)</f>
        <v>264943.16000000003</v>
      </c>
      <c r="AT82" s="17">
        <f>SUMIFS(Balancete!T:T,Balancete!$F:$F,WP!$B:$B)</f>
        <v>264993.16000000003</v>
      </c>
      <c r="AU82" s="17">
        <f>SUMIFS(Balancete!T:T,Balancete!$F:$F,WP!$B:$B)</f>
        <v>264993.16000000003</v>
      </c>
    </row>
    <row r="83" spans="2:47" x14ac:dyDescent="0.25">
      <c r="B83" s="49" t="s">
        <v>80</v>
      </c>
      <c r="C83" s="37" t="s">
        <v>81</v>
      </c>
      <c r="D83" s="16" t="s">
        <v>7</v>
      </c>
      <c r="E83" s="17">
        <f>SUMIFS(Balancete!AJ:AJ,Balancete!$F:$F,WP!$B:$B)</f>
        <v>20712116.69</v>
      </c>
      <c r="F83" s="17">
        <f>SUMIFS(Balancete!AK:AK,Balancete!$F:$F,WP!$B:$B)</f>
        <v>20712116.69</v>
      </c>
      <c r="G83" s="17">
        <f>SUMIFS(Balancete!AL:AL,Balancete!$F:$F,WP!$B:$B)</f>
        <v>20537123.69</v>
      </c>
      <c r="H83" s="17">
        <f>SUMIFS(Balancete!AM:AM,Balancete!$F:$F,WP!$B:$B)</f>
        <v>20900684.81</v>
      </c>
      <c r="I83" s="17">
        <f>SUMIFS(Balancete!AN:AN,Balancete!$F:$F,WP!$B:$B)</f>
        <v>20900684.81</v>
      </c>
      <c r="J83" s="17">
        <f>SUMIFS(Balancete!AO:AO,Balancete!$F:$F,WP!$B:$B)</f>
        <v>20900684.81</v>
      </c>
      <c r="K83" s="17">
        <f>SUMIFS(Balancete!AP:AP,Balancete!$F:$F,WP!$B:$B)</f>
        <v>20903806.05</v>
      </c>
      <c r="L83" s="17">
        <f>SUMIFS(Balancete!AQ:AQ,Balancete!$F:$F,WP!$B:$B)</f>
        <v>20907569.05</v>
      </c>
      <c r="M83" s="17">
        <f>SUMIFS(Balancete!AR:AR,Balancete!$F:$F,WP!$B:$B)</f>
        <v>20907569.05</v>
      </c>
      <c r="N83" s="17"/>
      <c r="O83" s="17"/>
      <c r="P83" s="17"/>
      <c r="Q83" s="17">
        <f>SUMIFS(Balancete!S:S,Balancete!$F:$F,WP!$B:$B)</f>
        <v>16714839.019999996</v>
      </c>
      <c r="R83" s="21">
        <f t="shared" si="500"/>
        <v>-0.19299223395790965</v>
      </c>
      <c r="T83" s="17">
        <f>SUMIFS(Balancete!W:W,Balancete!$F:$F,WP!$B:$B)</f>
        <v>16965200.7</v>
      </c>
      <c r="U83" s="17">
        <f>SUMIFS(Balancete!X:X,Balancete!$F:$F,WP!$B:$B)</f>
        <v>16965200.7</v>
      </c>
      <c r="V83" s="17">
        <f>SUMIFS(Balancete!Y:Y,Balancete!$F:$F,WP!$B:$B)</f>
        <v>16965200.7</v>
      </c>
      <c r="W83" s="17">
        <f>SUMIFS(Balancete!Z:Z,Balancete!$F:$F,WP!$B:$B)</f>
        <v>16965200.7</v>
      </c>
      <c r="X83" s="17">
        <f>SUMIFS(Balancete!AA:AA,Balancete!$F:$F,WP!$B:$B)</f>
        <v>16965200.7</v>
      </c>
      <c r="Y83" s="17">
        <f>SUMIFS(Balancete!AB:AB,Balancete!$F:$F,WP!$B:$B)</f>
        <v>18126800.68</v>
      </c>
      <c r="Z83" s="17">
        <f>SUMIFS(Balancete!AC:AC,Balancete!$F:$F,WP!$B:$B)</f>
        <v>18126800.68</v>
      </c>
      <c r="AA83" s="17">
        <f>SUMIFS(Balancete!AD:AD,Balancete!$F:$F,WP!$B:$B)</f>
        <v>18388755.220000003</v>
      </c>
      <c r="AB83" s="17">
        <f>SUMIFS(Balancete!AE:AE,Balancete!$F:$F,WP!$B:$B)</f>
        <v>18388755.220000003</v>
      </c>
      <c r="AC83" s="17">
        <f>SUMIFS(Balancete!AF:AF,Balancete!$F:$F,WP!$B:$B)</f>
        <v>19550355.2</v>
      </c>
      <c r="AD83" s="17">
        <f>SUMIFS(Balancete!AG:AG,Balancete!$F:$F,WP!$B:$B)</f>
        <v>19812309.740000002</v>
      </c>
      <c r="AE83" s="17">
        <f>SUMIFS(Balancete!AH:AH,Balancete!$F:$F,WP!$B:$B)</f>
        <v>20712116.69</v>
      </c>
      <c r="AF83" s="17">
        <f>SUMIFS(Balancete!AH:AH,Balancete!$F:$F,WP!$B:$B)</f>
        <v>20712116.69</v>
      </c>
      <c r="AG83" s="21">
        <f t="shared" si="493"/>
        <v>0.2208589250582813</v>
      </c>
      <c r="AI83" s="17">
        <f>SUMIFS(Balancete!I:I,Balancete!$F:$F,WP!$B:$B)</f>
        <v>12111478.799999999</v>
      </c>
      <c r="AJ83" s="17">
        <f>SUMIFS(Balancete!J:J,Balancete!$F:$F,WP!$B:$B)</f>
        <v>12699130.159999998</v>
      </c>
      <c r="AK83" s="17">
        <f>SUMIFS(Balancete!K:K,Balancete!$F:$F,WP!$B:$B)</f>
        <v>12699130.159999998</v>
      </c>
      <c r="AL83" s="17">
        <f>SUMIFS(Balancete!L:L,Balancete!$F:$F,WP!$B:$B)</f>
        <v>12699130.159999998</v>
      </c>
      <c r="AM83" s="17">
        <f>SUMIFS(Balancete!M:M,Balancete!$F:$F,WP!$B:$B)</f>
        <v>13806358.159999996</v>
      </c>
      <c r="AN83" s="17">
        <f>SUMIFS(Balancete!N:N,Balancete!$F:$F,WP!$B:$B)</f>
        <v>13847418.159999996</v>
      </c>
      <c r="AO83" s="17">
        <f>SUMIFS(Balancete!O:O,Balancete!$F:$F,WP!$B:$B)</f>
        <v>14267418.159999996</v>
      </c>
      <c r="AP83" s="17">
        <f>SUMIFS(Balancete!P:P,Balancete!$F:$F,WP!$B:$B)</f>
        <v>15645639.019999996</v>
      </c>
      <c r="AQ83" s="17">
        <f>SUMIFS(Balancete!Q:Q,Balancete!$F:$F,WP!$B:$B)</f>
        <v>15645639.019999996</v>
      </c>
      <c r="AR83" s="17">
        <f>SUMIFS(Balancete!R:R,Balancete!$F:$F,WP!$B:$B)</f>
        <v>16714839.019999996</v>
      </c>
      <c r="AS83" s="17">
        <f>SUMIFS(Balancete!S:S,Balancete!$F:$F,WP!$B:$B)</f>
        <v>16714839.019999996</v>
      </c>
      <c r="AT83" s="17">
        <f>SUMIFS(Balancete!T:T,Balancete!$F:$F,WP!$B:$B)</f>
        <v>16965200.7</v>
      </c>
      <c r="AU83" s="17">
        <f>SUMIFS(Balancete!T:T,Balancete!$F:$F,WP!$B:$B)</f>
        <v>16965200.7</v>
      </c>
    </row>
    <row r="84" spans="2:47" x14ac:dyDescent="0.25">
      <c r="B84" s="49" t="s">
        <v>82</v>
      </c>
      <c r="C84" s="37" t="s">
        <v>83</v>
      </c>
      <c r="D84" s="16" t="s">
        <v>7</v>
      </c>
      <c r="E84" s="17">
        <f>SUMIFS(Balancete!AJ:AJ,Balancete!$F:$F,WP!$B:$B)</f>
        <v>-10903781.49</v>
      </c>
      <c r="F84" s="17">
        <f>SUMIFS(Balancete!AK:AK,Balancete!$F:$F,WP!$B:$B)</f>
        <v>-11123336.420000002</v>
      </c>
      <c r="G84" s="17">
        <f>SUMIFS(Balancete!AL:AL,Balancete!$F:$F,WP!$B:$B)</f>
        <v>-11167898.350000001</v>
      </c>
      <c r="H84" s="17">
        <f>SUMIFS(Balancete!AM:AM,Balancete!$F:$F,WP!$B:$B)</f>
        <v>-11390482.96</v>
      </c>
      <c r="I84" s="17">
        <f>SUMIFS(Balancete!AN:AN,Balancete!$F:$F,WP!$B:$B)</f>
        <v>-11613067.57</v>
      </c>
      <c r="J84" s="17">
        <f>SUMIFS(Balancete!AO:AO,Balancete!$F:$F,WP!$B:$B)</f>
        <v>-11835652.18</v>
      </c>
      <c r="K84" s="17">
        <f>SUMIFS(Balancete!AP:AP,Balancete!$F:$F,WP!$B:$B)</f>
        <v>-12058262.8</v>
      </c>
      <c r="L84" s="17">
        <f>SUMIFS(Balancete!AQ:AQ,Balancete!$F:$F,WP!$B:$B)</f>
        <v>-12280898.88</v>
      </c>
      <c r="M84" s="17">
        <f>SUMIFS(Balancete!AR:AR,Balancete!$F:$F,WP!$B:$B)</f>
        <v>-12503534.96</v>
      </c>
      <c r="N84" s="17"/>
      <c r="O84" s="17"/>
      <c r="P84" s="17"/>
      <c r="Q84" s="17">
        <f>SUMIFS(Balancete!S:S,Balancete!$F:$F,WP!$B:$B)</f>
        <v>-8312705.25</v>
      </c>
      <c r="R84" s="21">
        <f t="shared" si="500"/>
        <v>-0.22196471561905917</v>
      </c>
      <c r="T84" s="17">
        <f>SUMIFS(Balancete!W:W,Balancete!$F:$F,WP!$B:$B)</f>
        <v>-8641914.73</v>
      </c>
      <c r="U84" s="17">
        <f>SUMIFS(Balancete!X:X,Balancete!$F:$F,WP!$B:$B)</f>
        <v>-8806519.469999999</v>
      </c>
      <c r="V84" s="17">
        <f>SUMIFS(Balancete!Y:Y,Balancete!$F:$F,WP!$B:$B)</f>
        <v>-8971124.21</v>
      </c>
      <c r="W84" s="17">
        <f>SUMIFS(Balancete!Z:Z,Balancete!$F:$F,WP!$B:$B)</f>
        <v>-9135728.95</v>
      </c>
      <c r="X84" s="17">
        <f>SUMIFS(Balancete!AA:AA,Balancete!$F:$F,WP!$B:$B)</f>
        <v>-9300333.69</v>
      </c>
      <c r="Y84" s="17">
        <f>SUMIFS(Balancete!AB:AB,Balancete!$F:$F,WP!$B:$B)</f>
        <v>-9484298.43</v>
      </c>
      <c r="Z84" s="17">
        <f>SUMIFS(Balancete!AC:AC,Balancete!$F:$F,WP!$B:$B)</f>
        <v>-9668263.17</v>
      </c>
      <c r="AA84" s="17">
        <f>SUMIFS(Balancete!AD:AD,Balancete!$F:$F,WP!$B:$B)</f>
        <v>-9856593.809999999</v>
      </c>
      <c r="AB84" s="17">
        <f>SUMIFS(Balancete!AE:AE,Balancete!$F:$F,WP!$B:$B)</f>
        <v>-10044924.45</v>
      </c>
      <c r="AC84" s="17">
        <f>SUMIFS(Balancete!AF:AF,Balancete!$F:$F,WP!$B:$B)</f>
        <v>-10252615.09</v>
      </c>
      <c r="AD84" s="17">
        <f>SUMIFS(Balancete!AG:AG,Balancete!$F:$F,WP!$B:$B)</f>
        <v>-10464671.63</v>
      </c>
      <c r="AE84" s="17">
        <f>SUMIFS(Balancete!AH:AH,Balancete!$F:$F,WP!$B:$B)</f>
        <v>-10684226.559999999</v>
      </c>
      <c r="AF84" s="17">
        <f>SUMIFS(Balancete!AH:AH,Balancete!$F:$F,WP!$B:$B)</f>
        <v>-10684226.559999999</v>
      </c>
      <c r="AG84" s="21">
        <f t="shared" si="493"/>
        <v>0.2603321776133374</v>
      </c>
      <c r="AI84" s="17">
        <f>SUMIFS(Balancete!I:I,Balancete!$F:$F,WP!$B:$B)</f>
        <v>-7230763.64</v>
      </c>
      <c r="AJ84" s="17">
        <f>SUMIFS(Balancete!J:J,Balancete!$F:$F,WP!$B:$B)</f>
        <v>-7306495.6</v>
      </c>
      <c r="AK84" s="17">
        <f>SUMIFS(Balancete!K:K,Balancete!$F:$F,WP!$B:$B)</f>
        <v>-7382227.5600000005</v>
      </c>
      <c r="AL84" s="17">
        <f>SUMIFS(Balancete!L:L,Balancete!$F:$F,WP!$B:$B)</f>
        <v>-7457959.52</v>
      </c>
      <c r="AM84" s="17">
        <f>SUMIFS(Balancete!M:M,Balancete!$F:$F,WP!$B:$B)</f>
        <v>-7555333.6899999995</v>
      </c>
      <c r="AN84" s="17">
        <f>SUMIFS(Balancete!N:N,Balancete!$F:$F,WP!$B:$B)</f>
        <v>-7652975.390000001</v>
      </c>
      <c r="AO84" s="17">
        <f>SUMIFS(Balancete!O:O,Balancete!$F:$F,WP!$B:$B)</f>
        <v>-7750617.09</v>
      </c>
      <c r="AP84" s="17">
        <f>SUMIFS(Balancete!P:P,Balancete!$F:$F,WP!$B:$B)</f>
        <v>-7871229.13</v>
      </c>
      <c r="AQ84" s="17">
        <f>SUMIFS(Balancete!Q:Q,Balancete!$F:$F,WP!$B:$B)</f>
        <v>-7991841.17</v>
      </c>
      <c r="AR84" s="17">
        <f>SUMIFS(Balancete!R:R,Balancete!$F:$F,WP!$B:$B)</f>
        <v>-8152273.21</v>
      </c>
      <c r="AS84" s="17">
        <f>SUMIFS(Balancete!S:S,Balancete!$F:$F,WP!$B:$B)</f>
        <v>-8312705.25</v>
      </c>
      <c r="AT84" s="17">
        <f>SUMIFS(Balancete!T:T,Balancete!$F:$F,WP!$B:$B)</f>
        <v>-8477309.99</v>
      </c>
      <c r="AU84" s="17">
        <f>SUMIFS(Balancete!T:T,Balancete!$F:$F,WP!$B:$B)</f>
        <v>-8477309.99</v>
      </c>
    </row>
    <row r="85" spans="2:47" x14ac:dyDescent="0.25">
      <c r="B85" s="49" t="s">
        <v>84</v>
      </c>
      <c r="C85" s="37" t="s">
        <v>85</v>
      </c>
      <c r="D85" s="16" t="s">
        <v>7</v>
      </c>
      <c r="E85" s="17">
        <f>SUMIFS(Balancete!AJ:AJ,Balancete!$F:$F,WP!$B:$B)</f>
        <v>2600</v>
      </c>
      <c r="F85" s="17">
        <f>SUMIFS(Balancete!AK:AK,Balancete!$F:$F,WP!$B:$B)</f>
        <v>2600</v>
      </c>
      <c r="G85" s="17">
        <f>SUMIFS(Balancete!AL:AL,Balancete!$F:$F,WP!$B:$B)</f>
        <v>2600</v>
      </c>
      <c r="H85" s="17">
        <f>SUMIFS(Balancete!AM:AM,Balancete!$F:$F,WP!$B:$B)</f>
        <v>2600</v>
      </c>
      <c r="I85" s="17">
        <f>SUMIFS(Balancete!AN:AN,Balancete!$F:$F,WP!$B:$B)</f>
        <v>2600</v>
      </c>
      <c r="J85" s="17">
        <f>SUMIFS(Balancete!AO:AO,Balancete!$F:$F,WP!$B:$B)</f>
        <v>2600</v>
      </c>
      <c r="K85" s="17">
        <f>SUMIFS(Balancete!AP:AP,Balancete!$F:$F,WP!$B:$B)</f>
        <v>2600</v>
      </c>
      <c r="L85" s="17">
        <f>SUMIFS(Balancete!AQ:AQ,Balancete!$F:$F,WP!$B:$B)</f>
        <v>2600</v>
      </c>
      <c r="M85" s="17">
        <f>SUMIFS(Balancete!AR:AR,Balancete!$F:$F,WP!$B:$B)</f>
        <v>2600</v>
      </c>
      <c r="N85" s="17"/>
      <c r="O85" s="17"/>
      <c r="P85" s="17"/>
      <c r="Q85" s="17">
        <f>SUMIFS(Balancete!S:S,Balancete!$F:$F,WP!$B:$B)</f>
        <v>2600</v>
      </c>
      <c r="R85" s="21">
        <f t="shared" si="500"/>
        <v>0</v>
      </c>
      <c r="T85" s="17">
        <f>SUMIFS(Balancete!W:W,Balancete!$F:$F,WP!$B:$B)</f>
        <v>2600</v>
      </c>
      <c r="U85" s="17">
        <f>SUMIFS(Balancete!X:X,Balancete!$F:$F,WP!$B:$B)</f>
        <v>2600</v>
      </c>
      <c r="V85" s="17">
        <f>SUMIFS(Balancete!Y:Y,Balancete!$F:$F,WP!$B:$B)</f>
        <v>2600</v>
      </c>
      <c r="W85" s="17">
        <f>SUMIFS(Balancete!Z:Z,Balancete!$F:$F,WP!$B:$B)</f>
        <v>2600</v>
      </c>
      <c r="X85" s="17">
        <f>SUMIFS(Balancete!AA:AA,Balancete!$F:$F,WP!$B:$B)</f>
        <v>2600</v>
      </c>
      <c r="Y85" s="17">
        <f>SUMIFS(Balancete!AB:AB,Balancete!$F:$F,WP!$B:$B)</f>
        <v>2600</v>
      </c>
      <c r="Z85" s="17">
        <f>SUMIFS(Balancete!AC:AC,Balancete!$F:$F,WP!$B:$B)</f>
        <v>2600</v>
      </c>
      <c r="AA85" s="17">
        <f>SUMIFS(Balancete!AD:AD,Balancete!$F:$F,WP!$B:$B)</f>
        <v>2600</v>
      </c>
      <c r="AB85" s="17">
        <f>SUMIFS(Balancete!AE:AE,Balancete!$F:$F,WP!$B:$B)</f>
        <v>2600</v>
      </c>
      <c r="AC85" s="17">
        <f>SUMIFS(Balancete!AF:AF,Balancete!$F:$F,WP!$B:$B)</f>
        <v>2600</v>
      </c>
      <c r="AD85" s="17">
        <f>SUMIFS(Balancete!AG:AG,Balancete!$F:$F,WP!$B:$B)</f>
        <v>2600</v>
      </c>
      <c r="AE85" s="17">
        <f>SUMIFS(Balancete!AH:AH,Balancete!$F:$F,WP!$B:$B)</f>
        <v>2600</v>
      </c>
      <c r="AF85" s="17">
        <f>SUMIFS(Balancete!AH:AH,Balancete!$F:$F,WP!$B:$B)</f>
        <v>2600</v>
      </c>
      <c r="AG85" s="21">
        <f t="shared" si="493"/>
        <v>0</v>
      </c>
      <c r="AI85" s="17">
        <f>SUMIFS(Balancete!I:I,Balancete!$F:$F,WP!$B:$B)</f>
        <v>2600</v>
      </c>
      <c r="AJ85" s="17">
        <f>SUMIFS(Balancete!J:J,Balancete!$F:$F,WP!$B:$B)</f>
        <v>2600</v>
      </c>
      <c r="AK85" s="17">
        <f>SUMIFS(Balancete!K:K,Balancete!$F:$F,WP!$B:$B)</f>
        <v>2600</v>
      </c>
      <c r="AL85" s="17">
        <f>SUMIFS(Balancete!L:L,Balancete!$F:$F,WP!$B:$B)</f>
        <v>2600</v>
      </c>
      <c r="AM85" s="17">
        <f>SUMIFS(Balancete!M:M,Balancete!$F:$F,WP!$B:$B)</f>
        <v>2600</v>
      </c>
      <c r="AN85" s="17">
        <f>SUMIFS(Balancete!N:N,Balancete!$F:$F,WP!$B:$B)</f>
        <v>2600</v>
      </c>
      <c r="AO85" s="17">
        <f>SUMIFS(Balancete!O:O,Balancete!$F:$F,WP!$B:$B)</f>
        <v>2600</v>
      </c>
      <c r="AP85" s="17">
        <f>SUMIFS(Balancete!P:P,Balancete!$F:$F,WP!$B:$B)</f>
        <v>2600</v>
      </c>
      <c r="AQ85" s="17">
        <f>SUMIFS(Balancete!Q:Q,Balancete!$F:$F,WP!$B:$B)</f>
        <v>2600</v>
      </c>
      <c r="AR85" s="17">
        <f>SUMIFS(Balancete!R:R,Balancete!$F:$F,WP!$B:$B)</f>
        <v>2600</v>
      </c>
      <c r="AS85" s="17">
        <f>SUMIFS(Balancete!S:S,Balancete!$F:$F,WP!$B:$B)</f>
        <v>2600</v>
      </c>
      <c r="AT85" s="17">
        <f>SUMIFS(Balancete!T:T,Balancete!$F:$F,WP!$B:$B)</f>
        <v>2600</v>
      </c>
      <c r="AU85" s="17">
        <f>SUMIFS(Balancete!T:T,Balancete!$F:$F,WP!$B:$B)</f>
        <v>2600</v>
      </c>
    </row>
    <row r="86" spans="2:47" x14ac:dyDescent="0.25">
      <c r="B86" s="49" t="s">
        <v>86</v>
      </c>
      <c r="C86" s="37" t="s">
        <v>87</v>
      </c>
      <c r="D86" s="16" t="s">
        <v>7</v>
      </c>
      <c r="E86" s="17">
        <f>SUMIFS(Balancete!AJ:AJ,Balancete!$F:$F,WP!$B:$B)</f>
        <v>0</v>
      </c>
      <c r="F86" s="17">
        <f>SUMIFS(Balancete!AK:AK,Balancete!$F:$F,WP!$B:$B)</f>
        <v>0</v>
      </c>
      <c r="G86" s="17">
        <f>SUMIFS(Balancete!AL:AL,Balancete!$F:$F,WP!$B:$B)</f>
        <v>0</v>
      </c>
      <c r="H86" s="17">
        <f>SUMIFS(Balancete!AM:AM,Balancete!$F:$F,WP!$B:$B)</f>
        <v>0</v>
      </c>
      <c r="I86" s="17">
        <f>SUMIFS(Balancete!AN:AN,Balancete!$F:$F,WP!$B:$B)</f>
        <v>0</v>
      </c>
      <c r="J86" s="17">
        <f>SUMIFS(Balancete!AO:AO,Balancete!$F:$F,WP!$B:$B)</f>
        <v>0</v>
      </c>
      <c r="K86" s="17">
        <f>SUMIFS(Balancete!AP:AP,Balancete!$F:$F,WP!$B:$B)</f>
        <v>0</v>
      </c>
      <c r="L86" s="17">
        <f>SUMIFS(Balancete!AQ:AQ,Balancete!$F:$F,WP!$B:$B)</f>
        <v>0</v>
      </c>
      <c r="M86" s="17">
        <f>SUMIFS(Balancete!AR:AR,Balancete!$F:$F,WP!$B:$B)</f>
        <v>0</v>
      </c>
      <c r="N86" s="17"/>
      <c r="O86" s="17"/>
      <c r="P86" s="17"/>
      <c r="Q86" s="17">
        <f>SUMIFS(Balancete!S:S,Balancete!$F:$F,WP!$B:$B)</f>
        <v>0</v>
      </c>
      <c r="R86" s="21">
        <v>0</v>
      </c>
      <c r="T86" s="17">
        <f>SUMIFS(Balancete!W:W,Balancete!$F:$F,WP!$B:$B)</f>
        <v>0</v>
      </c>
      <c r="U86" s="17">
        <f>SUMIFS(Balancete!X:X,Balancete!$F:$F,WP!$B:$B)</f>
        <v>0</v>
      </c>
      <c r="V86" s="17">
        <f>SUMIFS(Balancete!Y:Y,Balancete!$F:$F,WP!$B:$B)</f>
        <v>0</v>
      </c>
      <c r="W86" s="17">
        <f>SUMIFS(Balancete!Z:Z,Balancete!$F:$F,WP!$B:$B)</f>
        <v>0</v>
      </c>
      <c r="X86" s="17">
        <f>SUMIFS(Balancete!AA:AA,Balancete!$F:$F,WP!$B:$B)</f>
        <v>0</v>
      </c>
      <c r="Y86" s="17">
        <f>SUMIFS(Balancete!AB:AB,Balancete!$F:$F,WP!$B:$B)</f>
        <v>0</v>
      </c>
      <c r="Z86" s="17">
        <f>SUMIFS(Balancete!AC:AC,Balancete!$F:$F,WP!$B:$B)</f>
        <v>0</v>
      </c>
      <c r="AA86" s="17">
        <f>SUMIFS(Balancete!AD:AD,Balancete!$F:$F,WP!$B:$B)</f>
        <v>0</v>
      </c>
      <c r="AB86" s="17">
        <f>SUMIFS(Balancete!AE:AE,Balancete!$F:$F,WP!$B:$B)</f>
        <v>0</v>
      </c>
      <c r="AC86" s="17">
        <f>SUMIFS(Balancete!AF:AF,Balancete!$F:$F,WP!$B:$B)</f>
        <v>0</v>
      </c>
      <c r="AD86" s="17">
        <f>SUMIFS(Balancete!AG:AG,Balancete!$F:$F,WP!$B:$B)</f>
        <v>0</v>
      </c>
      <c r="AE86" s="17">
        <f>SUMIFS(Balancete!AH:AH,Balancete!$F:$F,WP!$B:$B)</f>
        <v>0</v>
      </c>
      <c r="AF86" s="17">
        <f>SUMIFS(Balancete!AH:AH,Balancete!$F:$F,WP!$B:$B)</f>
        <v>0</v>
      </c>
      <c r="AG86" s="21">
        <v>0</v>
      </c>
      <c r="AI86" s="17">
        <f>SUMIFS(Balancete!I:I,Balancete!$F:$F,WP!$B:$B)</f>
        <v>0</v>
      </c>
      <c r="AJ86" s="17">
        <f>SUMIFS(Balancete!J:J,Balancete!$F:$F,WP!$B:$B)</f>
        <v>0</v>
      </c>
      <c r="AK86" s="17">
        <f>SUMIFS(Balancete!K:K,Balancete!$F:$F,WP!$B:$B)</f>
        <v>0</v>
      </c>
      <c r="AL86" s="17">
        <f>SUMIFS(Balancete!L:L,Balancete!$F:$F,WP!$B:$B)</f>
        <v>0</v>
      </c>
      <c r="AM86" s="17">
        <f>SUMIFS(Balancete!M:M,Balancete!$F:$F,WP!$B:$B)</f>
        <v>0</v>
      </c>
      <c r="AN86" s="17">
        <f>SUMIFS(Balancete!N:N,Balancete!$F:$F,WP!$B:$B)</f>
        <v>0</v>
      </c>
      <c r="AO86" s="17">
        <f>SUMIFS(Balancete!O:O,Balancete!$F:$F,WP!$B:$B)</f>
        <v>0</v>
      </c>
      <c r="AP86" s="17">
        <f>SUMIFS(Balancete!P:P,Balancete!$F:$F,WP!$B:$B)</f>
        <v>0</v>
      </c>
      <c r="AQ86" s="17">
        <f>SUMIFS(Balancete!Q:Q,Balancete!$F:$F,WP!$B:$B)</f>
        <v>0</v>
      </c>
      <c r="AR86" s="17">
        <f>SUMIFS(Balancete!R:R,Balancete!$F:$F,WP!$B:$B)</f>
        <v>0</v>
      </c>
      <c r="AS86" s="17">
        <f>SUMIFS(Balancete!S:S,Balancete!$F:$F,WP!$B:$B)</f>
        <v>0</v>
      </c>
      <c r="AT86" s="17">
        <f>SUMIFS(Balancete!T:T,Balancete!$F:$F,WP!$B:$B)</f>
        <v>0</v>
      </c>
      <c r="AU86" s="17">
        <f>SUMIFS(Balancete!T:T,Balancete!$F:$F,WP!$B:$B)</f>
        <v>0</v>
      </c>
    </row>
    <row r="87" spans="2:47" x14ac:dyDescent="0.25">
      <c r="B87" s="49"/>
      <c r="C87" s="29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</row>
    <row r="88" spans="2:47" x14ac:dyDescent="0.25">
      <c r="B88" s="49"/>
      <c r="C88" s="1" t="s">
        <v>88</v>
      </c>
      <c r="D88" s="33" t="s">
        <v>7</v>
      </c>
      <c r="E88" s="52">
        <f>SUM(E89,E96,E100)</f>
        <v>-16566390.139999999</v>
      </c>
      <c r="F88" s="52">
        <f t="shared" ref="F88:G88" si="514">SUM(F89,F96,F100)</f>
        <v>-16755771.69</v>
      </c>
      <c r="G88" s="52">
        <f t="shared" si="514"/>
        <v>-16423083.909999998</v>
      </c>
      <c r="H88" s="52">
        <f t="shared" ref="H88:J88" si="515">SUM(H89,H96,H100)</f>
        <v>-16318911.43</v>
      </c>
      <c r="I88" s="52">
        <f t="shared" si="515"/>
        <v>-17824642.619999997</v>
      </c>
      <c r="J88" s="52">
        <f t="shared" si="515"/>
        <v>-17894467.619999997</v>
      </c>
      <c r="K88" s="52">
        <f t="shared" ref="K88:L88" si="516">SUM(K89,K96,K100)</f>
        <v>-16905287.69</v>
      </c>
      <c r="L88" s="52">
        <f t="shared" si="516"/>
        <v>-17099290.119999997</v>
      </c>
      <c r="M88" s="52">
        <f t="shared" ref="M88" si="517">SUM(M89,M96,M100)</f>
        <v>-16583021.500000002</v>
      </c>
      <c r="N88" s="52"/>
      <c r="O88" s="52"/>
      <c r="P88" s="52"/>
      <c r="Q88" s="52">
        <f t="shared" ref="Q88" si="518">SUM(Q89,Q96,Q100)</f>
        <v>-11449462.69</v>
      </c>
      <c r="R88" s="53">
        <f t="shared" ref="R88:R94" si="519">IFERROR(Q88/AF88-1,1)</f>
        <v>-0.3584787813578285</v>
      </c>
      <c r="T88" s="52">
        <f>SUM(T89,T96,T100)</f>
        <v>-12443160.809999999</v>
      </c>
      <c r="U88" s="52">
        <f t="shared" ref="U88" si="520">SUM(U89,U96,U100)</f>
        <v>-13061821.93</v>
      </c>
      <c r="V88" s="52">
        <f t="shared" ref="V88" si="521">SUM(V89,V96,V100)</f>
        <v>-13431206.440000001</v>
      </c>
      <c r="W88" s="52">
        <f t="shared" ref="W88" si="522">SUM(W89,W96,W100)</f>
        <v>-13022191.16</v>
      </c>
      <c r="X88" s="52">
        <f t="shared" ref="X88" si="523">SUM(X89,X96,X100)</f>
        <v>-13315365.73</v>
      </c>
      <c r="Y88" s="52">
        <f t="shared" ref="Y88" si="524">SUM(Y89,Y96,Y100)</f>
        <v>-14934105.82</v>
      </c>
      <c r="Z88" s="52">
        <f t="shared" ref="Z88" si="525">SUM(Z89,Z96,Z100)</f>
        <v>-14703608.7</v>
      </c>
      <c r="AA88" s="52">
        <f t="shared" ref="AA88" si="526">SUM(AA89,AA96,AA100)</f>
        <v>-15971514.719999999</v>
      </c>
      <c r="AB88" s="52">
        <f t="shared" ref="AB88" si="527">SUM(AB89,AB96,AB100)</f>
        <v>-15889689.149999999</v>
      </c>
      <c r="AC88" s="52">
        <f t="shared" ref="AC88" si="528">SUM(AC89,AC96,AC100)</f>
        <v>-16791039.86</v>
      </c>
      <c r="AD88" s="52">
        <f t="shared" ref="AD88" si="529">SUM(AD89,AD96,AD100)</f>
        <v>-17601218.400000002</v>
      </c>
      <c r="AE88" s="52">
        <f t="shared" ref="AE88" si="530">SUM(AE89,AE96,AE100)</f>
        <v>-17847363.980000004</v>
      </c>
      <c r="AF88" s="52">
        <f t="shared" ref="AF88" si="531">SUM(AF89,AF96,AF100)</f>
        <v>-17847363.980000004</v>
      </c>
      <c r="AG88" s="53">
        <f t="shared" si="493"/>
        <v>0.3168787838523963</v>
      </c>
      <c r="AI88" s="52">
        <f>SUM(AI89,AI96,AI100)</f>
        <v>-8230533.82</v>
      </c>
      <c r="AJ88" s="52">
        <f t="shared" ref="AJ88:AU88" si="532">SUM(AJ89,AJ96,AJ100)</f>
        <v>-8834234.66</v>
      </c>
      <c r="AK88" s="52">
        <f t="shared" si="532"/>
        <v>-9584652.98</v>
      </c>
      <c r="AL88" s="52">
        <f t="shared" si="532"/>
        <v>-10004904.6</v>
      </c>
      <c r="AM88" s="52">
        <f t="shared" si="532"/>
        <v>-10941537.61</v>
      </c>
      <c r="AN88" s="52">
        <f t="shared" si="532"/>
        <v>-10897553.8</v>
      </c>
      <c r="AO88" s="52">
        <f t="shared" si="532"/>
        <v>-11324059.629999999</v>
      </c>
      <c r="AP88" s="52">
        <f t="shared" si="532"/>
        <v>-11490007.03</v>
      </c>
      <c r="AQ88" s="52">
        <f t="shared" si="532"/>
        <v>-11607805.129999999</v>
      </c>
      <c r="AR88" s="52">
        <f t="shared" si="532"/>
        <v>-12682790.819999998</v>
      </c>
      <c r="AS88" s="52">
        <f t="shared" si="532"/>
        <v>-13231047.690000001</v>
      </c>
      <c r="AT88" s="52">
        <f t="shared" si="532"/>
        <v>-13552776.610000001</v>
      </c>
      <c r="AU88" s="52">
        <f t="shared" si="532"/>
        <v>-13552776.610000001</v>
      </c>
    </row>
    <row r="89" spans="2:47" x14ac:dyDescent="0.25">
      <c r="B89" s="49"/>
      <c r="C89" s="48" t="s">
        <v>89</v>
      </c>
      <c r="D89" s="33" t="s">
        <v>7</v>
      </c>
      <c r="E89" s="52">
        <f>SUM(E90:E94)</f>
        <v>-6267050.589999999</v>
      </c>
      <c r="F89" s="52">
        <f t="shared" ref="F89:G89" si="533">SUM(F90:F94)</f>
        <v>-6436426.959999999</v>
      </c>
      <c r="G89" s="52">
        <f t="shared" si="533"/>
        <v>-6539365.609999999</v>
      </c>
      <c r="H89" s="52">
        <f t="shared" ref="H89:J89" si="534">SUM(H90:H94)</f>
        <v>-6299699.43</v>
      </c>
      <c r="I89" s="52">
        <f t="shared" si="534"/>
        <v>-7551588.259999999</v>
      </c>
      <c r="J89" s="52">
        <f t="shared" si="534"/>
        <v>-7822998.01</v>
      </c>
      <c r="K89" s="52">
        <f t="shared" ref="K89:L89" si="535">SUM(K90:K94)</f>
        <v>-6995956.590000001</v>
      </c>
      <c r="L89" s="52">
        <f t="shared" si="535"/>
        <v>-6762628.8</v>
      </c>
      <c r="M89" s="52">
        <f t="shared" ref="M89" si="536">SUM(M90:M94)</f>
        <v>-5268872.36</v>
      </c>
      <c r="N89" s="52"/>
      <c r="O89" s="52"/>
      <c r="P89" s="52"/>
      <c r="Q89" s="52">
        <f t="shared" ref="Q89" si="537">SUM(Q90:Q94)</f>
        <v>-3724749.6599999997</v>
      </c>
      <c r="R89" s="53">
        <f t="shared" si="519"/>
        <v>-0.527391902787951</v>
      </c>
      <c r="T89" s="52">
        <f>SUM(T90:T94)</f>
        <v>-3735792.01</v>
      </c>
      <c r="U89" s="52">
        <f t="shared" ref="U89" si="538">SUM(U90:U94)</f>
        <v>-4000039.8000000007</v>
      </c>
      <c r="V89" s="52">
        <f t="shared" ref="V89" si="539">SUM(V90:V94)</f>
        <v>-4201796.82</v>
      </c>
      <c r="W89" s="52">
        <f t="shared" ref="W89" si="540">SUM(W90:W94)</f>
        <v>-3833575.81</v>
      </c>
      <c r="X89" s="52">
        <f t="shared" ref="X89" si="541">SUM(X90:X94)</f>
        <v>-4063626.3900000006</v>
      </c>
      <c r="Y89" s="52">
        <f t="shared" ref="Y89" si="542">SUM(Y90:Y94)</f>
        <v>-5361171.380000001</v>
      </c>
      <c r="Z89" s="52">
        <f t="shared" ref="Z89" si="543">SUM(Z90:Z94)</f>
        <v>-5008750.49</v>
      </c>
      <c r="AA89" s="52">
        <f t="shared" ref="AA89" si="544">SUM(AA90:AA94)</f>
        <v>-5364748.23</v>
      </c>
      <c r="AB89" s="52">
        <f t="shared" ref="AB89" si="545">SUM(AB90:AB94)</f>
        <v>-5378297.25</v>
      </c>
      <c r="AC89" s="52">
        <f t="shared" ref="AC89" si="546">SUM(AC90:AC94)</f>
        <v>-6261685.970000001</v>
      </c>
      <c r="AD89" s="52">
        <f t="shared" ref="AD89" si="547">SUM(AD90:AD94)</f>
        <v>-6820632.13</v>
      </c>
      <c r="AE89" s="52">
        <f t="shared" ref="AE89" si="548">SUM(AE90:AE94)</f>
        <v>-7881265.01</v>
      </c>
      <c r="AF89" s="52">
        <f t="shared" ref="AF89" si="549">SUM(AF90:AF94)</f>
        <v>-7881265.01</v>
      </c>
      <c r="AG89" s="53">
        <f t="shared" si="493"/>
        <v>0.9011127998602473</v>
      </c>
      <c r="AI89" s="52">
        <f>SUM(AI90:AI94)</f>
        <v>-1469006.91</v>
      </c>
      <c r="AJ89" s="52">
        <f t="shared" ref="AJ89:AU89" si="550">SUM(AJ90:AJ94)</f>
        <v>-1823353.02</v>
      </c>
      <c r="AK89" s="52">
        <f t="shared" si="550"/>
        <v>-2512736.84</v>
      </c>
      <c r="AL89" s="52">
        <f t="shared" si="550"/>
        <v>-2750459.8199999994</v>
      </c>
      <c r="AM89" s="52">
        <f t="shared" si="550"/>
        <v>-3814331.93</v>
      </c>
      <c r="AN89" s="52">
        <f t="shared" si="550"/>
        <v>-3824687.4399999995</v>
      </c>
      <c r="AO89" s="52">
        <f t="shared" si="550"/>
        <v>-3713645.139999999</v>
      </c>
      <c r="AP89" s="52">
        <f t="shared" si="550"/>
        <v>-3751797.55</v>
      </c>
      <c r="AQ89" s="52">
        <f t="shared" si="550"/>
        <v>-3978331.9899999993</v>
      </c>
      <c r="AR89" s="52">
        <f t="shared" si="550"/>
        <v>-5030877.319999999</v>
      </c>
      <c r="AS89" s="52">
        <f t="shared" si="550"/>
        <v>-3724749.6599999997</v>
      </c>
      <c r="AT89" s="52">
        <f t="shared" si="550"/>
        <v>-4145606.1999999997</v>
      </c>
      <c r="AU89" s="52">
        <f t="shared" si="550"/>
        <v>-4145606.1999999997</v>
      </c>
    </row>
    <row r="90" spans="2:47" x14ac:dyDescent="0.25">
      <c r="B90" s="49" t="s">
        <v>90</v>
      </c>
      <c r="C90" s="37" t="s">
        <v>91</v>
      </c>
      <c r="D90" s="16" t="s">
        <v>7</v>
      </c>
      <c r="E90" s="17">
        <f>SUMIFS(Balancete!AJ:AJ,Balancete!$F:$F,WP!$B:$B)</f>
        <v>-2389209.1599999997</v>
      </c>
      <c r="F90" s="17">
        <f>SUMIFS(Balancete!AK:AK,Balancete!$F:$F,WP!$B:$B)</f>
        <v>-2559135.05</v>
      </c>
      <c r="G90" s="17">
        <f>SUMIFS(Balancete!AL:AL,Balancete!$F:$F,WP!$B:$B)</f>
        <v>-2569663.9699999997</v>
      </c>
      <c r="H90" s="17">
        <f>SUMIFS(Balancete!AM:AM,Balancete!$F:$F,WP!$B:$B)</f>
        <v>-2673576.7199999997</v>
      </c>
      <c r="I90" s="17">
        <f>SUMIFS(Balancete!AN:AN,Balancete!$F:$F,WP!$B:$B)</f>
        <v>-4028121.0399999996</v>
      </c>
      <c r="J90" s="17">
        <f>SUMIFS(Balancete!AO:AO,Balancete!$F:$F,WP!$B:$B)</f>
        <v>-4149601.61</v>
      </c>
      <c r="K90" s="17">
        <f>SUMIFS(Balancete!AP:AP,Balancete!$F:$F,WP!$B:$B)</f>
        <v>-3715449.3100000005</v>
      </c>
      <c r="L90" s="17">
        <f>SUMIFS(Balancete!AQ:AQ,Balancete!$F:$F,WP!$B:$B)</f>
        <v>-3513461.2399999998</v>
      </c>
      <c r="M90" s="17">
        <f>SUMIFS(Balancete!AR:AR,Balancete!$F:$F,WP!$B:$B)</f>
        <v>-2877737.0500000003</v>
      </c>
      <c r="N90" s="17"/>
      <c r="O90" s="17"/>
      <c r="P90" s="17"/>
      <c r="Q90" s="17">
        <f>SUMIFS(Balancete!S:S,Balancete!$F:$F,WP!$B:$B)</f>
        <v>-2061415.5399999998</v>
      </c>
      <c r="R90" s="21">
        <f t="shared" si="519"/>
        <v>-0.45730391967674167</v>
      </c>
      <c r="T90" s="17">
        <f>SUMIFS(Balancete!W:W,Balancete!$F:$F,WP!$B:$B)</f>
        <v>-1979887.58</v>
      </c>
      <c r="U90" s="17">
        <f>SUMIFS(Balancete!X:X,Balancete!$F:$F,WP!$B:$B)</f>
        <v>-2265088.8200000003</v>
      </c>
      <c r="V90" s="17">
        <f>SUMIFS(Balancete!Y:Y,Balancete!$F:$F,WP!$B:$B)</f>
        <v>-2376816.09</v>
      </c>
      <c r="W90" s="17">
        <f>SUMIFS(Balancete!Z:Z,Balancete!$F:$F,WP!$B:$B)</f>
        <v>-2271181.04</v>
      </c>
      <c r="X90" s="17">
        <f>SUMIFS(Balancete!AA:AA,Balancete!$F:$F,WP!$B:$B)</f>
        <v>-2612741.9000000004</v>
      </c>
      <c r="Y90" s="17">
        <f>SUMIFS(Balancete!AB:AB,Balancete!$F:$F,WP!$B:$B)</f>
        <v>-3661961.7600000002</v>
      </c>
      <c r="Z90" s="17">
        <f>SUMIFS(Balancete!AC:AC,Balancete!$F:$F,WP!$B:$B)</f>
        <v>-2479077.26</v>
      </c>
      <c r="AA90" s="17">
        <f>SUMIFS(Balancete!AD:AD,Balancete!$F:$F,WP!$B:$B)</f>
        <v>-2749354.16</v>
      </c>
      <c r="AB90" s="17">
        <f>SUMIFS(Balancete!AE:AE,Balancete!$F:$F,WP!$B:$B)</f>
        <v>-2520840.3800000004</v>
      </c>
      <c r="AC90" s="17">
        <f>SUMIFS(Balancete!AF:AF,Balancete!$F:$F,WP!$B:$B)</f>
        <v>-2663602.79</v>
      </c>
      <c r="AD90" s="17">
        <f>SUMIFS(Balancete!AG:AG,Balancete!$F:$F,WP!$B:$B)</f>
        <v>-3280937.51</v>
      </c>
      <c r="AE90" s="17">
        <f>SUMIFS(Balancete!AH:AH,Balancete!$F:$F,WP!$B:$B)</f>
        <v>-3798471.400000001</v>
      </c>
      <c r="AF90" s="17">
        <f>SUMIFS(Balancete!AH:AH,Balancete!$F:$F,WP!$B:$B)</f>
        <v>-3798471.400000001</v>
      </c>
      <c r="AG90" s="21">
        <f t="shared" si="493"/>
        <v>0.5883045147522576</v>
      </c>
      <c r="AI90" s="17">
        <f>SUMIFS(Balancete!I:I,Balancete!$F:$F,WP!$B:$B)</f>
        <v>-49941.939999999995</v>
      </c>
      <c r="AJ90" s="17">
        <f>SUMIFS(Balancete!J:J,Balancete!$F:$F,WP!$B:$B)</f>
        <v>-50949.57</v>
      </c>
      <c r="AK90" s="17">
        <f>SUMIFS(Balancete!K:K,Balancete!$F:$F,WP!$B:$B)</f>
        <v>-695466.99</v>
      </c>
      <c r="AL90" s="17">
        <f>SUMIFS(Balancete!L:L,Balancete!$F:$F,WP!$B:$B)</f>
        <v>-1158412.7</v>
      </c>
      <c r="AM90" s="17">
        <f>SUMIFS(Balancete!M:M,Balancete!$F:$F,WP!$B:$B)</f>
        <v>-1904326.71</v>
      </c>
      <c r="AN90" s="17">
        <f>SUMIFS(Balancete!N:N,Balancete!$F:$F,WP!$B:$B)</f>
        <v>-2030746.2499999995</v>
      </c>
      <c r="AO90" s="17">
        <f>SUMIFS(Balancete!O:O,Balancete!$F:$F,WP!$B:$B)</f>
        <v>-2132232.3999999994</v>
      </c>
      <c r="AP90" s="17">
        <f>SUMIFS(Balancete!P:P,Balancete!$F:$F,WP!$B:$B)</f>
        <v>-2229380.76</v>
      </c>
      <c r="AQ90" s="17">
        <f>SUMIFS(Balancete!Q:Q,Balancete!$F:$F,WP!$B:$B)</f>
        <v>-2287768.1799999997</v>
      </c>
      <c r="AR90" s="17">
        <f>SUMIFS(Balancete!R:R,Balancete!$F:$F,WP!$B:$B)</f>
        <v>-3683567.94</v>
      </c>
      <c r="AS90" s="17">
        <f>SUMIFS(Balancete!S:S,Balancete!$F:$F,WP!$B:$B)</f>
        <v>-2061415.5399999998</v>
      </c>
      <c r="AT90" s="17">
        <f>SUMIFS(Balancete!T:T,Balancete!$F:$F,WP!$B:$B)</f>
        <v>-2391525.9099999997</v>
      </c>
      <c r="AU90" s="17">
        <f>SUMIFS(Balancete!T:T,Balancete!$F:$F,WP!$B:$B)</f>
        <v>-2391525.9099999997</v>
      </c>
    </row>
    <row r="91" spans="2:47" x14ac:dyDescent="0.25">
      <c r="B91" s="49" t="s">
        <v>92</v>
      </c>
      <c r="C91" s="37" t="s">
        <v>93</v>
      </c>
      <c r="D91" s="16" t="s">
        <v>7</v>
      </c>
      <c r="E91" s="17">
        <f>SUMIFS(Balancete!AJ:AJ,Balancete!$F:$F,WP!$B:$B)</f>
        <v>-380327.95</v>
      </c>
      <c r="F91" s="17">
        <f>SUMIFS(Balancete!AK:AK,Balancete!$F:$F,WP!$B:$B)</f>
        <v>-452882.65999999986</v>
      </c>
      <c r="G91" s="17">
        <f>SUMIFS(Balancete!AL:AL,Balancete!$F:$F,WP!$B:$B)</f>
        <v>-486134.05000000005</v>
      </c>
      <c r="H91" s="17">
        <f>SUMIFS(Balancete!AM:AM,Balancete!$F:$F,WP!$B:$B)</f>
        <v>-495244.05999999994</v>
      </c>
      <c r="I91" s="17">
        <f>SUMIFS(Balancete!AN:AN,Balancete!$F:$F,WP!$B:$B)</f>
        <v>-545333.9500000001</v>
      </c>
      <c r="J91" s="17">
        <f>SUMIFS(Balancete!AO:AO,Balancete!$F:$F,WP!$B:$B)</f>
        <v>-579841.34</v>
      </c>
      <c r="K91" s="17">
        <f>SUMIFS(Balancete!AP:AP,Balancete!$F:$F,WP!$B:$B)</f>
        <v>-620524.04</v>
      </c>
      <c r="L91" s="17">
        <f>SUMIFS(Balancete!AQ:AQ,Balancete!$F:$F,WP!$B:$B)</f>
        <v>-630848.7000000002</v>
      </c>
      <c r="M91" s="17">
        <f>SUMIFS(Balancete!AR:AR,Balancete!$F:$F,WP!$B:$B)</f>
        <v>-648023.1200000001</v>
      </c>
      <c r="N91" s="17"/>
      <c r="O91" s="17"/>
      <c r="P91" s="17"/>
      <c r="Q91" s="17">
        <f>SUMIFS(Balancete!S:S,Balancete!$F:$F,WP!$B:$B)</f>
        <v>-437551.99000000005</v>
      </c>
      <c r="R91" s="21">
        <f t="shared" si="519"/>
        <v>0.39119000939665005</v>
      </c>
      <c r="T91" s="17">
        <f>SUMIFS(Balancete!W:W,Balancete!$F:$F,WP!$B:$B)</f>
        <v>-364364.05000000005</v>
      </c>
      <c r="U91" s="17">
        <f>SUMIFS(Balancete!X:X,Balancete!$F:$F,WP!$B:$B)</f>
        <v>-389833.64</v>
      </c>
      <c r="V91" s="17">
        <f>SUMIFS(Balancete!Y:Y,Balancete!$F:$F,WP!$B:$B)</f>
        <v>-411147.47000000003</v>
      </c>
      <c r="W91" s="17">
        <f>SUMIFS(Balancete!Z:Z,Balancete!$F:$F,WP!$B:$B)</f>
        <v>-406655.2</v>
      </c>
      <c r="X91" s="17">
        <f>SUMIFS(Balancete!AA:AA,Balancete!$F:$F,WP!$B:$B)</f>
        <v>-406520.21</v>
      </c>
      <c r="Y91" s="17">
        <f>SUMIFS(Balancete!AB:AB,Balancete!$F:$F,WP!$B:$B)</f>
        <v>-381576.36000000004</v>
      </c>
      <c r="Z91" s="17">
        <f>SUMIFS(Balancete!AC:AC,Balancete!$F:$F,WP!$B:$B)</f>
        <v>-336808.54</v>
      </c>
      <c r="AA91" s="17">
        <f>SUMIFS(Balancete!AD:AD,Balancete!$F:$F,WP!$B:$B)</f>
        <v>-378232.07999999996</v>
      </c>
      <c r="AB91" s="17">
        <f>SUMIFS(Balancete!AE:AE,Balancete!$F:$F,WP!$B:$B)</f>
        <v>-383592.84</v>
      </c>
      <c r="AC91" s="17">
        <f>SUMIFS(Balancete!AF:AF,Balancete!$F:$F,WP!$B:$B)</f>
        <v>-407496.6699999999</v>
      </c>
      <c r="AD91" s="17">
        <f>SUMIFS(Balancete!AG:AG,Balancete!$F:$F,WP!$B:$B)</f>
        <v>-424950.86</v>
      </c>
      <c r="AE91" s="17">
        <f>SUMIFS(Balancete!AH:AH,Balancete!$F:$F,WP!$B:$B)</f>
        <v>-314516.34</v>
      </c>
      <c r="AF91" s="17">
        <f>SUMIFS(Balancete!AH:AH,Balancete!$F:$F,WP!$B:$B)</f>
        <v>-314516.34</v>
      </c>
      <c r="AG91" s="21">
        <f t="shared" si="493"/>
        <v>-0.105477978723029</v>
      </c>
      <c r="AI91" s="17">
        <f>SUMIFS(Balancete!I:I,Balancete!$F:$F,WP!$B:$B)</f>
        <v>-168506.7</v>
      </c>
      <c r="AJ91" s="17">
        <f>SUMIFS(Balancete!J:J,Balancete!$F:$F,WP!$B:$B)</f>
        <v>-178653.09</v>
      </c>
      <c r="AK91" s="17">
        <f>SUMIFS(Balancete!K:K,Balancete!$F:$F,WP!$B:$B)</f>
        <v>-189769.12</v>
      </c>
      <c r="AL91" s="17">
        <f>SUMIFS(Balancete!L:L,Balancete!$F:$F,WP!$B:$B)</f>
        <v>-169489.11000000002</v>
      </c>
      <c r="AM91" s="17">
        <f>SUMIFS(Balancete!M:M,Balancete!$F:$F,WP!$B:$B)</f>
        <v>-423380.53</v>
      </c>
      <c r="AN91" s="17">
        <f>SUMIFS(Balancete!N:N,Balancete!$F:$F,WP!$B:$B)</f>
        <v>-381592.22</v>
      </c>
      <c r="AO91" s="17">
        <f>SUMIFS(Balancete!O:O,Balancete!$F:$F,WP!$B:$B)</f>
        <v>-400197.42000000004</v>
      </c>
      <c r="AP91" s="17">
        <f>SUMIFS(Balancete!P:P,Balancete!$F:$F,WP!$B:$B)</f>
        <v>-416731.87</v>
      </c>
      <c r="AQ91" s="17">
        <f>SUMIFS(Balancete!Q:Q,Balancete!$F:$F,WP!$B:$B)</f>
        <v>-405877.38000000006</v>
      </c>
      <c r="AR91" s="17">
        <f>SUMIFS(Balancete!R:R,Balancete!$F:$F,WP!$B:$B)</f>
        <v>-422580.27999999997</v>
      </c>
      <c r="AS91" s="17">
        <f>SUMIFS(Balancete!S:S,Balancete!$F:$F,WP!$B:$B)</f>
        <v>-437551.99000000005</v>
      </c>
      <c r="AT91" s="17">
        <f>SUMIFS(Balancete!T:T,Balancete!$F:$F,WP!$B:$B)</f>
        <v>-351602.68</v>
      </c>
      <c r="AU91" s="17">
        <f>SUMIFS(Balancete!T:T,Balancete!$F:$F,WP!$B:$B)</f>
        <v>-351602.68</v>
      </c>
    </row>
    <row r="92" spans="2:47" x14ac:dyDescent="0.25">
      <c r="B92" s="49" t="s">
        <v>94</v>
      </c>
      <c r="C92" s="37" t="s">
        <v>95</v>
      </c>
      <c r="D92" s="16" t="s">
        <v>7</v>
      </c>
      <c r="E92" s="17">
        <f>SUMIFS(Balancete!AJ:AJ,Balancete!$F:$F,WP!$B:$B)</f>
        <v>-171025.65000000002</v>
      </c>
      <c r="F92" s="17">
        <f>SUMIFS(Balancete!AK:AK,Balancete!$F:$F,WP!$B:$B)</f>
        <v>-199327.89</v>
      </c>
      <c r="G92" s="17">
        <f>SUMIFS(Balancete!AL:AL,Balancete!$F:$F,WP!$B:$B)</f>
        <v>-196712.40000000002</v>
      </c>
      <c r="H92" s="17">
        <f>SUMIFS(Balancete!AM:AM,Balancete!$F:$F,WP!$B:$B)</f>
        <v>-238839.66</v>
      </c>
      <c r="I92" s="17">
        <f>SUMIFS(Balancete!AN:AN,Balancete!$F:$F,WP!$B:$B)</f>
        <v>-201767.77</v>
      </c>
      <c r="J92" s="17">
        <f>SUMIFS(Balancete!AO:AO,Balancete!$F:$F,WP!$B:$B)</f>
        <v>-485674.6</v>
      </c>
      <c r="K92" s="17">
        <f>SUMIFS(Balancete!AP:AP,Balancete!$F:$F,WP!$B:$B)</f>
        <v>-176970.59</v>
      </c>
      <c r="L92" s="17">
        <f>SUMIFS(Balancete!AQ:AQ,Balancete!$F:$F,WP!$B:$B)</f>
        <v>-244727.75</v>
      </c>
      <c r="M92" s="17">
        <f>SUMIFS(Balancete!AR:AR,Balancete!$F:$F,WP!$B:$B)</f>
        <v>-412063.49999999994</v>
      </c>
      <c r="N92" s="17"/>
      <c r="O92" s="17"/>
      <c r="P92" s="17"/>
      <c r="Q92" s="17">
        <f>SUMIFS(Balancete!S:S,Balancete!$F:$F,WP!$B:$B)</f>
        <v>-207312.62999999998</v>
      </c>
      <c r="R92" s="21">
        <f t="shared" si="519"/>
        <v>-0.3019144965039262</v>
      </c>
      <c r="T92" s="17">
        <f>SUMIFS(Balancete!W:W,Balancete!$F:$F,WP!$B:$B)</f>
        <v>-110117.11000000002</v>
      </c>
      <c r="U92" s="17">
        <f>SUMIFS(Balancete!X:X,Balancete!$F:$F,WP!$B:$B)</f>
        <v>-163052.16</v>
      </c>
      <c r="V92" s="17">
        <f>SUMIFS(Balancete!Y:Y,Balancete!$F:$F,WP!$B:$B)</f>
        <v>-331126.1699999999</v>
      </c>
      <c r="W92" s="17">
        <f>SUMIFS(Balancete!Z:Z,Balancete!$F:$F,WP!$B:$B)</f>
        <v>-172390.57</v>
      </c>
      <c r="X92" s="17">
        <f>SUMIFS(Balancete!AA:AA,Balancete!$F:$F,WP!$B:$B)</f>
        <v>-160373.37</v>
      </c>
      <c r="Y92" s="17">
        <f>SUMIFS(Balancete!AB:AB,Balancete!$F:$F,WP!$B:$B)</f>
        <v>-533000.4400000001</v>
      </c>
      <c r="Z92" s="17">
        <f>SUMIFS(Balancete!AC:AC,Balancete!$F:$F,WP!$B:$B)</f>
        <v>-166692.58000000002</v>
      </c>
      <c r="AA92" s="17">
        <f>SUMIFS(Balancete!AD:AD,Balancete!$F:$F,WP!$B:$B)</f>
        <v>-300942.18</v>
      </c>
      <c r="AB92" s="17">
        <f>SUMIFS(Balancete!AE:AE,Balancete!$F:$F,WP!$B:$B)</f>
        <v>-691862.2400000001</v>
      </c>
      <c r="AC92" s="17">
        <f>SUMIFS(Balancete!AF:AF,Balancete!$F:$F,WP!$B:$B)</f>
        <v>-210669.88</v>
      </c>
      <c r="AD92" s="17">
        <f>SUMIFS(Balancete!AG:AG,Balancete!$F:$F,WP!$B:$B)</f>
        <v>-192363.88</v>
      </c>
      <c r="AE92" s="17">
        <f>SUMIFS(Balancete!AH:AH,Balancete!$F:$F,WP!$B:$B)</f>
        <v>-296973.12000000005</v>
      </c>
      <c r="AF92" s="17">
        <f>SUMIFS(Balancete!AH:AH,Balancete!$F:$F,WP!$B:$B)</f>
        <v>-296973.12000000005</v>
      </c>
      <c r="AG92" s="21">
        <f t="shared" si="493"/>
        <v>-0.4364336280849819</v>
      </c>
      <c r="AI92" s="17">
        <f>SUMIFS(Balancete!I:I,Balancete!$F:$F,WP!$B:$B)</f>
        <v>-104392.99</v>
      </c>
      <c r="AJ92" s="17">
        <f>SUMIFS(Balancete!J:J,Balancete!$F:$F,WP!$B:$B)</f>
        <v>-61442.11</v>
      </c>
      <c r="AK92" s="17">
        <f>SUMIFS(Balancete!K:K,Balancete!$F:$F,WP!$B:$B)</f>
        <v>-121909.22</v>
      </c>
      <c r="AL92" s="17">
        <f>SUMIFS(Balancete!L:L,Balancete!$F:$F,WP!$B:$B)</f>
        <v>-137249.61</v>
      </c>
      <c r="AM92" s="17">
        <f>SUMIFS(Balancete!M:M,Balancete!$F:$F,WP!$B:$B)</f>
        <v>-289649.49</v>
      </c>
      <c r="AN92" s="17">
        <f>SUMIFS(Balancete!N:N,Balancete!$F:$F,WP!$B:$B)</f>
        <v>-276574.11</v>
      </c>
      <c r="AO92" s="17">
        <f>SUMIFS(Balancete!O:O,Balancete!$F:$F,WP!$B:$B)</f>
        <v>-165906.52</v>
      </c>
      <c r="AP92" s="17">
        <f>SUMIFS(Balancete!P:P,Balancete!$F:$F,WP!$B:$B)</f>
        <v>-146576.46</v>
      </c>
      <c r="AQ92" s="17">
        <f>SUMIFS(Balancete!Q:Q,Balancete!$F:$F,WP!$B:$B)</f>
        <v>-413911.17</v>
      </c>
      <c r="AR92" s="17">
        <f>SUMIFS(Balancete!R:R,Balancete!$F:$F,WP!$B:$B)</f>
        <v>-142287.04</v>
      </c>
      <c r="AS92" s="17">
        <f>SUMIFS(Balancete!S:S,Balancete!$F:$F,WP!$B:$B)</f>
        <v>-207312.62999999998</v>
      </c>
      <c r="AT92" s="17">
        <f>SUMIFS(Balancete!T:T,Balancete!$F:$F,WP!$B:$B)</f>
        <v>-526953.23</v>
      </c>
      <c r="AU92" s="17">
        <f>SUMIFS(Balancete!T:T,Balancete!$F:$F,WP!$B:$B)</f>
        <v>-526953.23</v>
      </c>
    </row>
    <row r="93" spans="2:47" x14ac:dyDescent="0.25">
      <c r="B93" s="49" t="s">
        <v>96</v>
      </c>
      <c r="C93" s="37" t="s">
        <v>97</v>
      </c>
      <c r="D93" s="16" t="s">
        <v>7</v>
      </c>
      <c r="E93" s="17">
        <f>SUMIFS(Balancete!AJ:AJ,Balancete!$F:$F,WP!$B:$B)</f>
        <v>-3326487.829999999</v>
      </c>
      <c r="F93" s="17">
        <f>SUMIFS(Balancete!AK:AK,Balancete!$F:$F,WP!$B:$B)</f>
        <v>-3225081.36</v>
      </c>
      <c r="G93" s="17">
        <f>SUMIFS(Balancete!AL:AL,Balancete!$F:$F,WP!$B:$B)</f>
        <v>-3036855.19</v>
      </c>
      <c r="H93" s="17">
        <f>SUMIFS(Balancete!AM:AM,Balancete!$F:$F,WP!$B:$B)</f>
        <v>-2892038.99</v>
      </c>
      <c r="I93" s="17">
        <f>SUMIFS(Balancete!AN:AN,Balancete!$F:$F,WP!$B:$B)</f>
        <v>-2776365.5</v>
      </c>
      <c r="J93" s="17">
        <f>SUMIFS(Balancete!AO:AO,Balancete!$F:$F,WP!$B:$B)</f>
        <v>-2607880.4600000004</v>
      </c>
      <c r="K93" s="17">
        <f>SUMIFS(Balancete!AP:AP,Balancete!$F:$F,WP!$B:$B)</f>
        <v>-2483012.6500000004</v>
      </c>
      <c r="L93" s="17">
        <f>SUMIFS(Balancete!AQ:AQ,Balancete!$F:$F,WP!$B:$B)</f>
        <v>-2373591.1100000003</v>
      </c>
      <c r="M93" s="17">
        <f>SUMIFS(Balancete!AR:AR,Balancete!$F:$F,WP!$B:$B)</f>
        <v>-1331048.69</v>
      </c>
      <c r="N93" s="17"/>
      <c r="O93" s="17"/>
      <c r="P93" s="17"/>
      <c r="Q93" s="40">
        <f>SUMIFS(Balancete!S:S,Balancete!$F:$F,WP!$B:$B)</f>
        <v>-1016719.7000000001</v>
      </c>
      <c r="R93" s="21">
        <f t="shared" si="519"/>
        <v>-0.7071072841600469</v>
      </c>
      <c r="T93" s="17">
        <f>SUMIFS(Balancete!W:W,Balancete!$F:$F,WP!$B:$B)</f>
        <v>-1281423.27</v>
      </c>
      <c r="U93" s="17">
        <f>SUMIFS(Balancete!X:X,Balancete!$F:$F,WP!$B:$B)</f>
        <v>-1182065.18</v>
      </c>
      <c r="V93" s="17">
        <f>SUMIFS(Balancete!Y:Y,Balancete!$F:$F,WP!$B:$B)</f>
        <v>-1082707.09</v>
      </c>
      <c r="W93" s="17">
        <f>SUMIFS(Balancete!Z:Z,Balancete!$F:$F,WP!$B:$B)</f>
        <v>-983349</v>
      </c>
      <c r="X93" s="17">
        <f>SUMIFS(Balancete!AA:AA,Balancete!$F:$F,WP!$B:$B)</f>
        <v>-883990.91</v>
      </c>
      <c r="Y93" s="17">
        <f>SUMIFS(Balancete!AB:AB,Balancete!$F:$F,WP!$B:$B)</f>
        <v>-784632.82</v>
      </c>
      <c r="Z93" s="17">
        <f>SUMIFS(Balancete!AC:AC,Balancete!$F:$F,WP!$B:$B)</f>
        <v>-2026172.11</v>
      </c>
      <c r="AA93" s="17">
        <f>SUMIFS(Balancete!AD:AD,Balancete!$F:$F,WP!$B:$B)</f>
        <v>-1936219.81</v>
      </c>
      <c r="AB93" s="17">
        <f>SUMIFS(Balancete!AE:AE,Balancete!$F:$F,WP!$B:$B)</f>
        <v>-1782001.79</v>
      </c>
      <c r="AC93" s="17">
        <f>SUMIFS(Balancete!AF:AF,Balancete!$F:$F,WP!$B:$B)</f>
        <v>-2979916.6300000004</v>
      </c>
      <c r="AD93" s="17">
        <f>SUMIFS(Balancete!AG:AG,Balancete!$F:$F,WP!$B:$B)</f>
        <v>-2922379.8800000004</v>
      </c>
      <c r="AE93" s="17">
        <f>SUMIFS(Balancete!AH:AH,Balancete!$F:$F,WP!$B:$B)</f>
        <v>-3471304.15</v>
      </c>
      <c r="AF93" s="40">
        <f>SUMIFS(Balancete!AH:AH,Balancete!$F:$F,WP!$B:$B)</f>
        <v>-3471304.15</v>
      </c>
      <c r="AG93" s="21">
        <f t="shared" si="493"/>
        <v>2.9727685257220458</v>
      </c>
      <c r="AI93" s="17">
        <f>SUMIFS(Balancete!I:I,Balancete!$F:$F,WP!$B:$B)</f>
        <v>-1074752.71</v>
      </c>
      <c r="AJ93" s="17">
        <f>SUMIFS(Balancete!J:J,Balancete!$F:$F,WP!$B:$B)</f>
        <v>-1455225</v>
      </c>
      <c r="AK93" s="17">
        <f>SUMIFS(Balancete!K:K,Balancete!$F:$F,WP!$B:$B)</f>
        <v>-1399024.66</v>
      </c>
      <c r="AL93" s="17">
        <f>SUMIFS(Balancete!L:L,Balancete!$F:$F,WP!$B:$B)</f>
        <v>-1278558.5999999999</v>
      </c>
      <c r="AM93" s="17">
        <f>SUMIFS(Balancete!M:M,Balancete!$F:$F,WP!$B:$B)</f>
        <v>-1190225.4</v>
      </c>
      <c r="AN93" s="17">
        <f>SUMIFS(Balancete!N:N,Balancete!$F:$F,WP!$B:$B)</f>
        <v>-1134025.06</v>
      </c>
      <c r="AO93" s="17">
        <f>SUMIFS(Balancete!O:O,Balancete!$F:$F,WP!$B:$B)</f>
        <v>-1013559.0000000001</v>
      </c>
      <c r="AP93" s="17">
        <f>SUMIFS(Balancete!P:P,Balancete!$F:$F,WP!$B:$B)</f>
        <v>-957358.66</v>
      </c>
      <c r="AQ93" s="17">
        <f>SUMIFS(Balancete!Q:Q,Balancete!$F:$F,WP!$B:$B)</f>
        <v>-869025.46</v>
      </c>
      <c r="AR93" s="17">
        <f>SUMIFS(Balancete!R:R,Balancete!$F:$F,WP!$B:$B)</f>
        <v>-780692.26</v>
      </c>
      <c r="AS93" s="17">
        <f>SUMIFS(Balancete!S:S,Balancete!$F:$F,WP!$B:$B)</f>
        <v>-1016719.7000000001</v>
      </c>
      <c r="AT93" s="17">
        <f>SUMIFS(Balancete!T:T,Balancete!$F:$F,WP!$B:$B)</f>
        <v>-873774.5800000001</v>
      </c>
      <c r="AU93" s="17">
        <f>SUMIFS(Balancete!T:T,Balancete!$F:$F,WP!$B:$B)</f>
        <v>-873774.5800000001</v>
      </c>
    </row>
    <row r="94" spans="2:47" x14ac:dyDescent="0.25">
      <c r="B94" s="49" t="s">
        <v>98</v>
      </c>
      <c r="C94" s="37" t="s">
        <v>75</v>
      </c>
      <c r="D94" s="16" t="s">
        <v>7</v>
      </c>
      <c r="E94" s="17">
        <f>SUMIFS(Balancete!AJ:AJ,Balancete!$F:$F,WP!$B:$B)</f>
        <v>0</v>
      </c>
      <c r="F94" s="17">
        <f>SUMIFS(Balancete!AK:AK,Balancete!$F:$F,WP!$B:$B)</f>
        <v>0</v>
      </c>
      <c r="G94" s="17">
        <f>SUMIFS(Balancete!AL:AL,Balancete!$F:$F,WP!$B:$B)</f>
        <v>-250000</v>
      </c>
      <c r="H94" s="17">
        <f>SUMIFS(Balancete!AM:AM,Balancete!$F:$F,WP!$B:$B)</f>
        <v>0</v>
      </c>
      <c r="I94" s="17">
        <f>SUMIFS(Balancete!AN:AN,Balancete!$F:$F,WP!$B:$B)</f>
        <v>0</v>
      </c>
      <c r="J94" s="17">
        <f>SUMIFS(Balancete!AO:AO,Balancete!$F:$F,WP!$B:$B)</f>
        <v>0</v>
      </c>
      <c r="K94" s="17">
        <f>SUMIFS(Balancete!AP:AP,Balancete!$F:$F,WP!$B:$B)</f>
        <v>0</v>
      </c>
      <c r="L94" s="17">
        <f>SUMIFS(Balancete!AQ:AQ,Balancete!$F:$F,WP!$B:$B)</f>
        <v>0</v>
      </c>
      <c r="M94" s="17">
        <f>SUMIFS(Balancete!AR:AR,Balancete!$F:$F,WP!$B:$B)</f>
        <v>0</v>
      </c>
      <c r="N94" s="17"/>
      <c r="O94" s="17"/>
      <c r="P94" s="17"/>
      <c r="Q94" s="17">
        <f>SUMIFS(Balancete!S:S,Balancete!$F:$F,WP!$B:$B)</f>
        <v>-1749.8</v>
      </c>
      <c r="R94" s="21">
        <f t="shared" si="519"/>
        <v>1</v>
      </c>
      <c r="T94" s="17">
        <f>SUMIFS(Balancete!W:W,Balancete!$F:$F,WP!$B:$B)</f>
        <v>0</v>
      </c>
      <c r="U94" s="17">
        <f>SUMIFS(Balancete!X:X,Balancete!$F:$F,WP!$B:$B)</f>
        <v>0</v>
      </c>
      <c r="V94" s="17">
        <f>SUMIFS(Balancete!Y:Y,Balancete!$F:$F,WP!$B:$B)</f>
        <v>0</v>
      </c>
      <c r="W94" s="17">
        <f>SUMIFS(Balancete!Z:Z,Balancete!$F:$F,WP!$B:$B)</f>
        <v>0</v>
      </c>
      <c r="X94" s="17">
        <f>SUMIFS(Balancete!AA:AA,Balancete!$F:$F,WP!$B:$B)</f>
        <v>0</v>
      </c>
      <c r="Y94" s="17">
        <f>SUMIFS(Balancete!AB:AB,Balancete!$F:$F,WP!$B:$B)</f>
        <v>0</v>
      </c>
      <c r="Z94" s="17">
        <f>SUMIFS(Balancete!AC:AC,Balancete!$F:$F,WP!$B:$B)</f>
        <v>0</v>
      </c>
      <c r="AA94" s="17">
        <f>SUMIFS(Balancete!AD:AD,Balancete!$F:$F,WP!$B:$B)</f>
        <v>0</v>
      </c>
      <c r="AB94" s="17">
        <f>SUMIFS(Balancete!AE:AE,Balancete!$F:$F,WP!$B:$B)</f>
        <v>0</v>
      </c>
      <c r="AC94" s="17">
        <f>SUMIFS(Balancete!AF:AF,Balancete!$F:$F,WP!$B:$B)</f>
        <v>0</v>
      </c>
      <c r="AD94" s="17">
        <f>SUMIFS(Balancete!AG:AG,Balancete!$F:$F,WP!$B:$B)</f>
        <v>0</v>
      </c>
      <c r="AE94" s="17">
        <f>SUMIFS(Balancete!AH:AH,Balancete!$F:$F,WP!$B:$B)</f>
        <v>0</v>
      </c>
      <c r="AF94" s="17">
        <f>SUMIFS(Balancete!AH:AH,Balancete!$F:$F,WP!$B:$B)</f>
        <v>0</v>
      </c>
      <c r="AG94" s="21">
        <f t="shared" si="493"/>
        <v>-1</v>
      </c>
      <c r="AI94" s="17">
        <f>SUMIFS(Balancete!I:I,Balancete!$F:$F,WP!$B:$B)</f>
        <v>-71412.57</v>
      </c>
      <c r="AJ94" s="17">
        <f>SUMIFS(Balancete!J:J,Balancete!$F:$F,WP!$B:$B)</f>
        <v>-77083.25</v>
      </c>
      <c r="AK94" s="17">
        <f>SUMIFS(Balancete!K:K,Balancete!$F:$F,WP!$B:$B)</f>
        <v>-106566.85</v>
      </c>
      <c r="AL94" s="17">
        <f>SUMIFS(Balancete!L:L,Balancete!$F:$F,WP!$B:$B)</f>
        <v>-6749.8</v>
      </c>
      <c r="AM94" s="17">
        <f>SUMIFS(Balancete!M:M,Balancete!$F:$F,WP!$B:$B)</f>
        <v>-6749.8</v>
      </c>
      <c r="AN94" s="17">
        <f>SUMIFS(Balancete!N:N,Balancete!$F:$F,WP!$B:$B)</f>
        <v>-1749.8</v>
      </c>
      <c r="AO94" s="17">
        <f>SUMIFS(Balancete!O:O,Balancete!$F:$F,WP!$B:$B)</f>
        <v>-1749.8</v>
      </c>
      <c r="AP94" s="17">
        <f>SUMIFS(Balancete!P:P,Balancete!$F:$F,WP!$B:$B)</f>
        <v>-1749.8</v>
      </c>
      <c r="AQ94" s="17">
        <f>SUMIFS(Balancete!Q:Q,Balancete!$F:$F,WP!$B:$B)</f>
        <v>-1749.8</v>
      </c>
      <c r="AR94" s="17">
        <f>SUMIFS(Balancete!R:R,Balancete!$F:$F,WP!$B:$B)</f>
        <v>-1749.8</v>
      </c>
      <c r="AS94" s="17">
        <f>SUMIFS(Balancete!S:S,Balancete!$F:$F,WP!$B:$B)</f>
        <v>-1749.8</v>
      </c>
      <c r="AT94" s="17">
        <f>SUMIFS(Balancete!T:T,Balancete!$F:$F,WP!$B:$B)</f>
        <v>-1749.8</v>
      </c>
      <c r="AU94" s="17">
        <f>SUMIFS(Balancete!T:T,Balancete!$F:$F,WP!$B:$B)</f>
        <v>-1749.8</v>
      </c>
    </row>
    <row r="95" spans="2:47" x14ac:dyDescent="0.25">
      <c r="B95" s="49"/>
      <c r="C95" s="32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</row>
    <row r="96" spans="2:47" x14ac:dyDescent="0.25">
      <c r="B96" s="49"/>
      <c r="C96" s="48" t="s">
        <v>99</v>
      </c>
      <c r="D96" s="33" t="s">
        <v>7</v>
      </c>
      <c r="E96" s="52">
        <f>SUM(E97:E98)</f>
        <v>-6754687.88</v>
      </c>
      <c r="F96" s="52">
        <f t="shared" ref="F96:G96" si="551">SUM(F97:F98)</f>
        <v>-6654687.88</v>
      </c>
      <c r="G96" s="52">
        <f t="shared" si="551"/>
        <v>-6554687.88</v>
      </c>
      <c r="H96" s="52">
        <f t="shared" ref="H96:J96" si="552">SUM(H97:H98)</f>
        <v>-6454687.88</v>
      </c>
      <c r="I96" s="52">
        <f t="shared" si="552"/>
        <v>-6354687.88</v>
      </c>
      <c r="J96" s="52">
        <f t="shared" si="552"/>
        <v>-6254687.88</v>
      </c>
      <c r="K96" s="52">
        <f t="shared" ref="K96:L96" si="553">SUM(K97:K98)</f>
        <v>-6154687.88</v>
      </c>
      <c r="L96" s="52">
        <f t="shared" si="553"/>
        <v>-6054687.88</v>
      </c>
      <c r="M96" s="52">
        <f t="shared" ref="M96" si="554">SUM(M97:M98)</f>
        <v>-7449152.05</v>
      </c>
      <c r="N96" s="52"/>
      <c r="O96" s="52"/>
      <c r="P96" s="52"/>
      <c r="Q96" s="52">
        <f t="shared" ref="Q96" si="555">SUM(Q97:Q98)</f>
        <v>-3098845.0999999996</v>
      </c>
      <c r="R96" s="53">
        <f t="shared" ref="R96:R98" si="556">IFERROR(Q96/AF96-1,1)</f>
        <v>-0.5479232381912625</v>
      </c>
      <c r="T96" s="52">
        <f>SUM(T97:T98)</f>
        <v>-2591838.32</v>
      </c>
      <c r="U96" s="52">
        <f t="shared" ref="U96" si="557">SUM(U97:U98)</f>
        <v>-2591838.32</v>
      </c>
      <c r="V96" s="52">
        <f t="shared" ref="V96" si="558">SUM(V97:V98)</f>
        <v>-2591838.32</v>
      </c>
      <c r="W96" s="52">
        <f t="shared" ref="W96" si="559">SUM(W97:W98)</f>
        <v>-2591838.32</v>
      </c>
      <c r="X96" s="52">
        <f t="shared" ref="X96" si="560">SUM(X97:X98)</f>
        <v>-2591838.32</v>
      </c>
      <c r="Y96" s="52">
        <f t="shared" ref="Y96" si="561">SUM(Y97:Y98)</f>
        <v>-2591838.32</v>
      </c>
      <c r="Z96" s="52">
        <f t="shared" ref="Z96" si="562">SUM(Z97:Z98)</f>
        <v>-2591838.32</v>
      </c>
      <c r="AA96" s="52">
        <f t="shared" ref="AA96" si="563">SUM(AA97:AA98)</f>
        <v>-7591838.32</v>
      </c>
      <c r="AB96" s="52">
        <f t="shared" ref="AB96" si="564">SUM(AB97:AB98)</f>
        <v>-7591838.32</v>
      </c>
      <c r="AC96" s="52">
        <f t="shared" ref="AC96" si="565">SUM(AC97:AC98)</f>
        <v>-7591838.32</v>
      </c>
      <c r="AD96" s="52">
        <f t="shared" ref="AD96" si="566">SUM(AD97:AD98)</f>
        <v>-7591838.32</v>
      </c>
      <c r="AE96" s="52">
        <f t="shared" ref="AE96" si="567">SUM(AE97:AE98)</f>
        <v>-6854687.88</v>
      </c>
      <c r="AF96" s="52">
        <f t="shared" ref="AF96" si="568">SUM(AF97:AF98)</f>
        <v>-6854687.88</v>
      </c>
      <c r="AG96" s="53">
        <f t="shared" si="493"/>
        <v>1.2120137208536175</v>
      </c>
      <c r="AI96" s="52">
        <f>SUM(AI97:AI98)</f>
        <v>-1804111.94</v>
      </c>
      <c r="AJ96" s="52">
        <f t="shared" ref="AJ96:AU96" si="569">SUM(AJ97:AJ98)</f>
        <v>-2042329.46</v>
      </c>
      <c r="AK96" s="52">
        <f t="shared" si="569"/>
        <v>-2042329.46</v>
      </c>
      <c r="AL96" s="52">
        <f t="shared" si="569"/>
        <v>-2042329.46</v>
      </c>
      <c r="AM96" s="52">
        <f t="shared" si="569"/>
        <v>-2042329.46</v>
      </c>
      <c r="AN96" s="52">
        <f t="shared" si="569"/>
        <v>-2042329.46</v>
      </c>
      <c r="AO96" s="52">
        <f t="shared" si="569"/>
        <v>-2042329.46</v>
      </c>
      <c r="AP96" s="52">
        <f t="shared" si="569"/>
        <v>-2042329.46</v>
      </c>
      <c r="AQ96" s="52">
        <f t="shared" si="569"/>
        <v>-2042329.46</v>
      </c>
      <c r="AR96" s="52">
        <f t="shared" si="569"/>
        <v>-2042329.46</v>
      </c>
      <c r="AS96" s="52">
        <f t="shared" si="569"/>
        <v>-3098845.0999999996</v>
      </c>
      <c r="AT96" s="52">
        <f t="shared" si="569"/>
        <v>-3098845.0999999996</v>
      </c>
      <c r="AU96" s="52">
        <f t="shared" si="569"/>
        <v>-3098845.0999999996</v>
      </c>
    </row>
    <row r="97" spans="2:47" x14ac:dyDescent="0.25">
      <c r="B97" s="49" t="s">
        <v>100</v>
      </c>
      <c r="C97" s="37" t="s">
        <v>75</v>
      </c>
      <c r="D97" s="16" t="s">
        <v>7</v>
      </c>
      <c r="E97" s="17">
        <f>SUMIFS(Balancete!AJ:AJ,Balancete!$F:$F,WP!$B:$B)</f>
        <v>-4900000</v>
      </c>
      <c r="F97" s="17">
        <f>SUMIFS(Balancete!AK:AK,Balancete!$F:$F,WP!$B:$B)</f>
        <v>-4800000</v>
      </c>
      <c r="G97" s="17">
        <f>SUMIFS(Balancete!AL:AL,Balancete!$F:$F,WP!$B:$B)</f>
        <v>-4700000</v>
      </c>
      <c r="H97" s="17">
        <f>SUMIFS(Balancete!AM:AM,Balancete!$F:$F,WP!$B:$B)</f>
        <v>-4600000</v>
      </c>
      <c r="I97" s="17">
        <f>SUMIFS(Balancete!AN:AN,Balancete!$F:$F,WP!$B:$B)</f>
        <v>-4500000</v>
      </c>
      <c r="J97" s="17">
        <f>SUMIFS(Balancete!AO:AO,Balancete!$F:$F,WP!$B:$B)</f>
        <v>-4400000</v>
      </c>
      <c r="K97" s="17">
        <f>SUMIFS(Balancete!AP:AP,Balancete!$F:$F,WP!$B:$B)</f>
        <v>-4300000</v>
      </c>
      <c r="L97" s="17">
        <f>SUMIFS(Balancete!AQ:AQ,Balancete!$F:$F,WP!$B:$B)</f>
        <v>-4200000</v>
      </c>
      <c r="M97" s="17">
        <f>SUMIFS(Balancete!AR:AR,Balancete!$F:$F,WP!$B:$B)</f>
        <v>-4100000</v>
      </c>
      <c r="N97" s="17"/>
      <c r="O97" s="17"/>
      <c r="P97" s="17"/>
      <c r="Q97" s="17">
        <f>SUMIFS(Balancete!S:S,Balancete!$F:$F,WP!$B:$B)</f>
        <v>0</v>
      </c>
      <c r="R97" s="21">
        <f t="shared" si="556"/>
        <v>-1</v>
      </c>
      <c r="T97" s="17">
        <f>SUMIFS(Balancete!W:W,Balancete!$F:$F,WP!$B:$B)</f>
        <v>0</v>
      </c>
      <c r="U97" s="17">
        <f>SUMIFS(Balancete!X:X,Balancete!$F:$F,WP!$B:$B)</f>
        <v>0</v>
      </c>
      <c r="V97" s="17">
        <f>SUMIFS(Balancete!Y:Y,Balancete!$F:$F,WP!$B:$B)</f>
        <v>0</v>
      </c>
      <c r="W97" s="17">
        <f>SUMIFS(Balancete!Z:Z,Balancete!$F:$F,WP!$B:$B)</f>
        <v>0</v>
      </c>
      <c r="X97" s="17">
        <f>SUMIFS(Balancete!AA:AA,Balancete!$F:$F,WP!$B:$B)</f>
        <v>0</v>
      </c>
      <c r="Y97" s="17">
        <f>SUMIFS(Balancete!AB:AB,Balancete!$F:$F,WP!$B:$B)</f>
        <v>0</v>
      </c>
      <c r="Z97" s="17">
        <f>SUMIFS(Balancete!AC:AC,Balancete!$F:$F,WP!$B:$B)</f>
        <v>0</v>
      </c>
      <c r="AA97" s="17">
        <f>SUMIFS(Balancete!AD:AD,Balancete!$F:$F,WP!$B:$B)</f>
        <v>-5000000</v>
      </c>
      <c r="AB97" s="17">
        <f>SUMIFS(Balancete!AE:AE,Balancete!$F:$F,WP!$B:$B)</f>
        <v>-5000000</v>
      </c>
      <c r="AC97" s="17">
        <f>SUMIFS(Balancete!AF:AF,Balancete!$F:$F,WP!$B:$B)</f>
        <v>-5000000</v>
      </c>
      <c r="AD97" s="17">
        <f>SUMIFS(Balancete!AG:AG,Balancete!$F:$F,WP!$B:$B)</f>
        <v>-5000000</v>
      </c>
      <c r="AE97" s="17">
        <f>SUMIFS(Balancete!AH:AH,Balancete!$F:$F,WP!$B:$B)</f>
        <v>-5000000</v>
      </c>
      <c r="AF97" s="17">
        <f>SUMIFS(Balancete!AH:AH,Balancete!$F:$F,WP!$B:$B)</f>
        <v>-5000000</v>
      </c>
      <c r="AG97" s="21">
        <f t="shared" si="493"/>
        <v>1</v>
      </c>
      <c r="AI97" s="17">
        <f>SUMIFS(Balancete!I:I,Balancete!$F:$F,WP!$B:$B)</f>
        <v>0</v>
      </c>
      <c r="AJ97" s="17">
        <f>SUMIFS(Balancete!J:J,Balancete!$F:$F,WP!$B:$B)</f>
        <v>0</v>
      </c>
      <c r="AK97" s="17">
        <f>SUMIFS(Balancete!K:K,Balancete!$F:$F,WP!$B:$B)</f>
        <v>0</v>
      </c>
      <c r="AL97" s="17">
        <f>SUMIFS(Balancete!L:L,Balancete!$F:$F,WP!$B:$B)</f>
        <v>0</v>
      </c>
      <c r="AM97" s="17">
        <f>SUMIFS(Balancete!M:M,Balancete!$F:$F,WP!$B:$B)</f>
        <v>0</v>
      </c>
      <c r="AN97" s="17">
        <f>SUMIFS(Balancete!N:N,Balancete!$F:$F,WP!$B:$B)</f>
        <v>0</v>
      </c>
      <c r="AO97" s="17">
        <f>SUMIFS(Balancete!O:O,Balancete!$F:$F,WP!$B:$B)</f>
        <v>0</v>
      </c>
      <c r="AP97" s="17">
        <f>SUMIFS(Balancete!P:P,Balancete!$F:$F,WP!$B:$B)</f>
        <v>0</v>
      </c>
      <c r="AQ97" s="17">
        <f>SUMIFS(Balancete!Q:Q,Balancete!$F:$F,WP!$B:$B)</f>
        <v>0</v>
      </c>
      <c r="AR97" s="17">
        <f>SUMIFS(Balancete!R:R,Balancete!$F:$F,WP!$B:$B)</f>
        <v>0</v>
      </c>
      <c r="AS97" s="17">
        <f>SUMIFS(Balancete!S:S,Balancete!$F:$F,WP!$B:$B)</f>
        <v>0</v>
      </c>
      <c r="AT97" s="17">
        <f>SUMIFS(Balancete!T:T,Balancete!$F:$F,WP!$B:$B)</f>
        <v>0</v>
      </c>
      <c r="AU97" s="17">
        <f>SUMIFS(Balancete!T:T,Balancete!$F:$F,WP!$B:$B)</f>
        <v>0</v>
      </c>
    </row>
    <row r="98" spans="2:47" x14ac:dyDescent="0.25">
      <c r="B98" s="49" t="s">
        <v>101</v>
      </c>
      <c r="C98" s="37" t="s">
        <v>97</v>
      </c>
      <c r="D98" s="16" t="s">
        <v>7</v>
      </c>
      <c r="E98" s="17">
        <f>SUMIFS(Balancete!AJ:AJ,Balancete!$F:$F,WP!$B:$B)</f>
        <v>-1854687.88</v>
      </c>
      <c r="F98" s="17">
        <f>SUMIFS(Balancete!AK:AK,Balancete!$F:$F,WP!$B:$B)</f>
        <v>-1854687.88</v>
      </c>
      <c r="G98" s="17">
        <f>SUMIFS(Balancete!AL:AL,Balancete!$F:$F,WP!$B:$B)</f>
        <v>-1854687.88</v>
      </c>
      <c r="H98" s="17">
        <f>SUMIFS(Balancete!AM:AM,Balancete!$F:$F,WP!$B:$B)</f>
        <v>-1854687.88</v>
      </c>
      <c r="I98" s="17">
        <f>SUMIFS(Balancete!AN:AN,Balancete!$F:$F,WP!$B:$B)</f>
        <v>-1854687.88</v>
      </c>
      <c r="J98" s="17">
        <f>SUMIFS(Balancete!AO:AO,Balancete!$F:$F,WP!$B:$B)</f>
        <v>-1854687.88</v>
      </c>
      <c r="K98" s="17">
        <f>SUMIFS(Balancete!AP:AP,Balancete!$F:$F,WP!$B:$B)</f>
        <v>-1854687.88</v>
      </c>
      <c r="L98" s="17">
        <f>SUMIFS(Balancete!AQ:AQ,Balancete!$F:$F,WP!$B:$B)</f>
        <v>-1854687.88</v>
      </c>
      <c r="M98" s="17">
        <f>SUMIFS(Balancete!AR:AR,Balancete!$F:$F,WP!$B:$B)</f>
        <v>-3349152.05</v>
      </c>
      <c r="N98" s="17"/>
      <c r="O98" s="17"/>
      <c r="P98" s="17"/>
      <c r="Q98" s="17">
        <f>SUMIFS(Balancete!S:S,Balancete!$F:$F,WP!$B:$B)</f>
        <v>-3098845.0999999996</v>
      </c>
      <c r="R98" s="21">
        <f t="shared" si="556"/>
        <v>0.670817571741505</v>
      </c>
      <c r="T98" s="17">
        <f>SUMIFS(Balancete!W:W,Balancete!$F:$F,WP!$B:$B)</f>
        <v>-2591838.32</v>
      </c>
      <c r="U98" s="17">
        <f>SUMIFS(Balancete!X:X,Balancete!$F:$F,WP!$B:$B)</f>
        <v>-2591838.32</v>
      </c>
      <c r="V98" s="17">
        <f>SUMIFS(Balancete!Y:Y,Balancete!$F:$F,WP!$B:$B)</f>
        <v>-2591838.32</v>
      </c>
      <c r="W98" s="17">
        <f>SUMIFS(Balancete!Z:Z,Balancete!$F:$F,WP!$B:$B)</f>
        <v>-2591838.32</v>
      </c>
      <c r="X98" s="17">
        <f>SUMIFS(Balancete!AA:AA,Balancete!$F:$F,WP!$B:$B)</f>
        <v>-2591838.32</v>
      </c>
      <c r="Y98" s="17">
        <f>SUMIFS(Balancete!AB:AB,Balancete!$F:$F,WP!$B:$B)</f>
        <v>-2591838.32</v>
      </c>
      <c r="Z98" s="17">
        <f>SUMIFS(Balancete!AC:AC,Balancete!$F:$F,WP!$B:$B)</f>
        <v>-2591838.32</v>
      </c>
      <c r="AA98" s="17">
        <f>SUMIFS(Balancete!AD:AD,Balancete!$F:$F,WP!$B:$B)</f>
        <v>-2591838.32</v>
      </c>
      <c r="AB98" s="17">
        <f>SUMIFS(Balancete!AE:AE,Balancete!$F:$F,WP!$B:$B)</f>
        <v>-2591838.32</v>
      </c>
      <c r="AC98" s="17">
        <f>SUMIFS(Balancete!AF:AF,Balancete!$F:$F,WP!$B:$B)</f>
        <v>-2591838.32</v>
      </c>
      <c r="AD98" s="17">
        <f>SUMIFS(Balancete!AG:AG,Balancete!$F:$F,WP!$B:$B)</f>
        <v>-2591838.32</v>
      </c>
      <c r="AE98" s="17">
        <f>SUMIFS(Balancete!AH:AH,Balancete!$F:$F,WP!$B:$B)</f>
        <v>-1854687.88</v>
      </c>
      <c r="AF98" s="17">
        <f>SUMIFS(Balancete!AH:AH,Balancete!$F:$F,WP!$B:$B)</f>
        <v>-1854687.88</v>
      </c>
      <c r="AG98" s="21">
        <f t="shared" si="493"/>
        <v>-0.40149061339013037</v>
      </c>
      <c r="AI98" s="17">
        <f>SUMIFS(Balancete!I:I,Balancete!$F:$F,WP!$B:$B)</f>
        <v>-1804111.94</v>
      </c>
      <c r="AJ98" s="17">
        <f>SUMIFS(Balancete!J:J,Balancete!$F:$F,WP!$B:$B)</f>
        <v>-2042329.46</v>
      </c>
      <c r="AK98" s="17">
        <f>SUMIFS(Balancete!K:K,Balancete!$F:$F,WP!$B:$B)</f>
        <v>-2042329.46</v>
      </c>
      <c r="AL98" s="17">
        <f>SUMIFS(Balancete!L:L,Balancete!$F:$F,WP!$B:$B)</f>
        <v>-2042329.46</v>
      </c>
      <c r="AM98" s="17">
        <f>SUMIFS(Balancete!M:M,Balancete!$F:$F,WP!$B:$B)</f>
        <v>-2042329.46</v>
      </c>
      <c r="AN98" s="17">
        <f>SUMIFS(Balancete!N:N,Balancete!$F:$F,WP!$B:$B)</f>
        <v>-2042329.46</v>
      </c>
      <c r="AO98" s="17">
        <f>SUMIFS(Balancete!O:O,Balancete!$F:$F,WP!$B:$B)</f>
        <v>-2042329.46</v>
      </c>
      <c r="AP98" s="17">
        <f>SUMIFS(Balancete!P:P,Balancete!$F:$F,WP!$B:$B)</f>
        <v>-2042329.46</v>
      </c>
      <c r="AQ98" s="17">
        <f>SUMIFS(Balancete!Q:Q,Balancete!$F:$F,WP!$B:$B)</f>
        <v>-2042329.46</v>
      </c>
      <c r="AR98" s="17">
        <f>SUMIFS(Balancete!R:R,Balancete!$F:$F,WP!$B:$B)</f>
        <v>-2042329.46</v>
      </c>
      <c r="AS98" s="17">
        <f>SUMIFS(Balancete!S:S,Balancete!$F:$F,WP!$B:$B)</f>
        <v>-3098845.0999999996</v>
      </c>
      <c r="AT98" s="17">
        <f>SUMIFS(Balancete!T:T,Balancete!$F:$F,WP!$B:$B)</f>
        <v>-3098845.0999999996</v>
      </c>
      <c r="AU98" s="17">
        <f>SUMIFS(Balancete!T:T,Balancete!$F:$F,WP!$B:$B)</f>
        <v>-3098845.0999999996</v>
      </c>
    </row>
    <row r="99" spans="2:47" x14ac:dyDescent="0.25">
      <c r="B99" s="49"/>
      <c r="C99" s="32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</row>
    <row r="100" spans="2:47" x14ac:dyDescent="0.25">
      <c r="B100" s="49"/>
      <c r="C100" s="48" t="s">
        <v>102</v>
      </c>
      <c r="D100" s="33" t="s">
        <v>7</v>
      </c>
      <c r="E100" s="52">
        <f>SUM(E101:E104)</f>
        <v>-3544651.67</v>
      </c>
      <c r="F100" s="52">
        <f t="shared" ref="F100:G100" si="570">SUM(F101:F104)</f>
        <v>-3664656.8499999996</v>
      </c>
      <c r="G100" s="52">
        <f t="shared" si="570"/>
        <v>-3329030.4199999995</v>
      </c>
      <c r="H100" s="52">
        <f t="shared" ref="H100:J100" si="571">SUM(H101:H104)</f>
        <v>-3564524.12</v>
      </c>
      <c r="I100" s="52">
        <f t="shared" si="571"/>
        <v>-3918366.4800000004</v>
      </c>
      <c r="J100" s="52">
        <f t="shared" si="571"/>
        <v>-3816781.7299999977</v>
      </c>
      <c r="K100" s="52">
        <f t="shared" ref="K100:L100" si="572">SUM(K101:K104)</f>
        <v>-3754643.2199999993</v>
      </c>
      <c r="L100" s="52">
        <f t="shared" si="572"/>
        <v>-4281973.4399999995</v>
      </c>
      <c r="M100" s="52">
        <f t="shared" ref="M100" si="573">SUM(M101:M104)</f>
        <v>-3864997.090000002</v>
      </c>
      <c r="N100" s="52"/>
      <c r="O100" s="52"/>
      <c r="P100" s="52"/>
      <c r="Q100" s="52">
        <f t="shared" ref="Q100" si="574">SUM(Q101:Q104)</f>
        <v>-4625867.93</v>
      </c>
      <c r="R100" s="53">
        <f t="shared" ref="R100:R104" si="575">IFERROR(Q100/AF100-1,1)</f>
        <v>0.4867427659647492</v>
      </c>
      <c r="T100" s="52">
        <f>SUM(T101:T104)</f>
        <v>-6115530.4799999995</v>
      </c>
      <c r="U100" s="52">
        <f t="shared" ref="U100" si="576">SUM(U101:U104)</f>
        <v>-6469943.81</v>
      </c>
      <c r="V100" s="52">
        <f t="shared" ref="V100" si="577">SUM(V101:V104)</f>
        <v>-6637571.3</v>
      </c>
      <c r="W100" s="52">
        <f t="shared" ref="W100" si="578">SUM(W101:W104)</f>
        <v>-6596777.03</v>
      </c>
      <c r="X100" s="52">
        <f t="shared" ref="X100" si="579">SUM(X101:X104)</f>
        <v>-6659901.02</v>
      </c>
      <c r="Y100" s="52">
        <f t="shared" ref="Y100" si="580">SUM(Y101:Y104)</f>
        <v>-6981096.119999998</v>
      </c>
      <c r="Z100" s="52">
        <f t="shared" ref="Z100" si="581">SUM(Z101:Z104)</f>
        <v>-7103019.889999999</v>
      </c>
      <c r="AA100" s="52">
        <f t="shared" ref="AA100" si="582">SUM(AA101:AA104)</f>
        <v>-3014928.169999998</v>
      </c>
      <c r="AB100" s="52">
        <f t="shared" ref="AB100" si="583">SUM(AB101:AB104)</f>
        <v>-2919553.5799999973</v>
      </c>
      <c r="AC100" s="52">
        <f t="shared" ref="AC100" si="584">SUM(AC101:AC104)</f>
        <v>-2937515.5699999994</v>
      </c>
      <c r="AD100" s="52">
        <f t="shared" ref="AD100" si="585">SUM(AD101:AD104)</f>
        <v>-3188747.9500000016</v>
      </c>
      <c r="AE100" s="52">
        <f t="shared" ref="AE100" si="586">SUM(AE101:AE104)</f>
        <v>-3111411.090000003</v>
      </c>
      <c r="AF100" s="52">
        <f t="shared" ref="AF100" si="587">SUM(AF101:AF104)</f>
        <v>-3111411.090000003</v>
      </c>
      <c r="AG100" s="53">
        <f t="shared" si="493"/>
        <v>-0.5067770070342168</v>
      </c>
      <c r="AI100" s="52">
        <f>SUM(AI101:AI104)</f>
        <v>-4957414.970000001</v>
      </c>
      <c r="AJ100" s="52">
        <f t="shared" ref="AJ100:AU100" si="588">SUM(AJ101:AJ104)</f>
        <v>-4968552.180000001</v>
      </c>
      <c r="AK100" s="52">
        <f t="shared" si="588"/>
        <v>-5029586.68</v>
      </c>
      <c r="AL100" s="52">
        <f t="shared" si="588"/>
        <v>-5212115.32</v>
      </c>
      <c r="AM100" s="52">
        <f t="shared" si="588"/>
        <v>-5084876.22</v>
      </c>
      <c r="AN100" s="52">
        <f t="shared" si="588"/>
        <v>-5030536.900000001</v>
      </c>
      <c r="AO100" s="52">
        <f t="shared" si="588"/>
        <v>-5568085.029999999</v>
      </c>
      <c r="AP100" s="52">
        <f t="shared" si="588"/>
        <v>-5695880.02</v>
      </c>
      <c r="AQ100" s="52">
        <f t="shared" si="588"/>
        <v>-5587143.679999999</v>
      </c>
      <c r="AR100" s="52">
        <f t="shared" si="588"/>
        <v>-5609584.039999999</v>
      </c>
      <c r="AS100" s="52">
        <f t="shared" si="588"/>
        <v>-6407452.930000002</v>
      </c>
      <c r="AT100" s="52">
        <f t="shared" si="588"/>
        <v>-6308325.310000002</v>
      </c>
      <c r="AU100" s="52">
        <f t="shared" si="588"/>
        <v>-6308325.310000002</v>
      </c>
    </row>
    <row r="101" spans="2:47" x14ac:dyDescent="0.25">
      <c r="B101" s="49" t="s">
        <v>103</v>
      </c>
      <c r="C101" s="37" t="s">
        <v>104</v>
      </c>
      <c r="D101" s="16" t="s">
        <v>7</v>
      </c>
      <c r="E101" s="17">
        <f>SUMIFS(Balancete!AJ:AJ,Balancete!$F:$F,WP!$B:$B)</f>
        <v>-665950</v>
      </c>
      <c r="F101" s="17">
        <f>SUMIFS(Balancete!AK:AK,Balancete!$F:$F,WP!$B:$B)</f>
        <v>-665950</v>
      </c>
      <c r="G101" s="17">
        <f>SUMIFS(Balancete!AL:AL,Balancete!$F:$F,WP!$B:$B)</f>
        <v>-665950</v>
      </c>
      <c r="H101" s="17">
        <f>SUMIFS(Balancete!AM:AM,Balancete!$F:$F,WP!$B:$B)</f>
        <v>-665950</v>
      </c>
      <c r="I101" s="17">
        <f>SUMIFS(Balancete!AN:AN,Balancete!$F:$F,WP!$B:$B)</f>
        <v>-665950</v>
      </c>
      <c r="J101" s="17">
        <f>SUMIFS(Balancete!AO:AO,Balancete!$F:$F,WP!$B:$B)</f>
        <v>-665950</v>
      </c>
      <c r="K101" s="17">
        <f>SUMIFS(Balancete!AP:AP,Balancete!$F:$F,WP!$B:$B)</f>
        <v>-665950</v>
      </c>
      <c r="L101" s="17">
        <f>SUMIFS(Balancete!AQ:AQ,Balancete!$F:$F,WP!$B:$B)</f>
        <v>-665950</v>
      </c>
      <c r="M101" s="17">
        <f>SUMIFS(Balancete!AR:AR,Balancete!$F:$F,WP!$B:$B)</f>
        <v>-665950</v>
      </c>
      <c r="N101" s="17"/>
      <c r="O101" s="17"/>
      <c r="P101" s="17"/>
      <c r="Q101" s="17">
        <f>SUMIFS(Balancete!S:S,Balancete!$F:$F,WP!$B:$B)</f>
        <v>-655942.25</v>
      </c>
      <c r="R101" s="21">
        <f t="shared" si="575"/>
        <v>-0.01502777986335313</v>
      </c>
      <c r="T101" s="17">
        <f>SUMIFS(Balancete!W:W,Balancete!$F:$F,WP!$B:$B)</f>
        <v>-655942.25</v>
      </c>
      <c r="U101" s="17">
        <f>SUMIFS(Balancete!X:X,Balancete!$F:$F,WP!$B:$B)</f>
        <v>-655942.25</v>
      </c>
      <c r="V101" s="17">
        <f>SUMIFS(Balancete!Y:Y,Balancete!$F:$F,WP!$B:$B)</f>
        <v>-655942.25</v>
      </c>
      <c r="W101" s="17">
        <f>SUMIFS(Balancete!Z:Z,Balancete!$F:$F,WP!$B:$B)</f>
        <v>-655942.25</v>
      </c>
      <c r="X101" s="17">
        <f>SUMIFS(Balancete!AA:AA,Balancete!$F:$F,WP!$B:$B)</f>
        <v>-655942.25</v>
      </c>
      <c r="Y101" s="17">
        <f>SUMIFS(Balancete!AB:AB,Balancete!$F:$F,WP!$B:$B)</f>
        <v>-655942.25</v>
      </c>
      <c r="Z101" s="17">
        <f>SUMIFS(Balancete!AC:AC,Balancete!$F:$F,WP!$B:$B)</f>
        <v>-655942.25</v>
      </c>
      <c r="AA101" s="17">
        <f>SUMIFS(Balancete!AD:AD,Balancete!$F:$F,WP!$B:$B)</f>
        <v>-655942.25</v>
      </c>
      <c r="AB101" s="17">
        <f>SUMIFS(Balancete!AE:AE,Balancete!$F:$F,WP!$B:$B)</f>
        <v>-665950</v>
      </c>
      <c r="AC101" s="17">
        <f>SUMIFS(Balancete!AF:AF,Balancete!$F:$F,WP!$B:$B)</f>
        <v>-665950</v>
      </c>
      <c r="AD101" s="17">
        <f>SUMIFS(Balancete!AG:AG,Balancete!$F:$F,WP!$B:$B)</f>
        <v>-665950</v>
      </c>
      <c r="AE101" s="17">
        <f>SUMIFS(Balancete!AH:AH,Balancete!$F:$F,WP!$B:$B)</f>
        <v>-665950</v>
      </c>
      <c r="AF101" s="17">
        <f>SUMIFS(Balancete!AH:AH,Balancete!$F:$F,WP!$B:$B)</f>
        <v>-665950</v>
      </c>
      <c r="AG101" s="21">
        <f t="shared" si="493"/>
        <v>0.015257059596328837</v>
      </c>
      <c r="AI101" s="17">
        <f>SUMIFS(Balancete!I:I,Balancete!$F:$F,WP!$B:$B)</f>
        <v>-655942.25</v>
      </c>
      <c r="AJ101" s="17">
        <f>SUMIFS(Balancete!J:J,Balancete!$F:$F,WP!$B:$B)</f>
        <v>-655942.25</v>
      </c>
      <c r="AK101" s="17">
        <f>SUMIFS(Balancete!K:K,Balancete!$F:$F,WP!$B:$B)</f>
        <v>-655942.25</v>
      </c>
      <c r="AL101" s="17">
        <f>SUMIFS(Balancete!L:L,Balancete!$F:$F,WP!$B:$B)</f>
        <v>-655942.25</v>
      </c>
      <c r="AM101" s="17">
        <f>SUMIFS(Balancete!M:M,Balancete!$F:$F,WP!$B:$B)</f>
        <v>-655942.25</v>
      </c>
      <c r="AN101" s="17">
        <f>SUMIFS(Balancete!N:N,Balancete!$F:$F,WP!$B:$B)</f>
        <v>-655942.25</v>
      </c>
      <c r="AO101" s="17">
        <f>SUMIFS(Balancete!O:O,Balancete!$F:$F,WP!$B:$B)</f>
        <v>-655942.25</v>
      </c>
      <c r="AP101" s="17">
        <f>SUMIFS(Balancete!P:P,Balancete!$F:$F,WP!$B:$B)</f>
        <v>-655942.25</v>
      </c>
      <c r="AQ101" s="17">
        <f>SUMIFS(Balancete!Q:Q,Balancete!$F:$F,WP!$B:$B)</f>
        <v>-655942.25</v>
      </c>
      <c r="AR101" s="17">
        <f>SUMIFS(Balancete!R:R,Balancete!$F:$F,WP!$B:$B)</f>
        <v>-655942.25</v>
      </c>
      <c r="AS101" s="17">
        <f>SUMIFS(Balancete!S:S,Balancete!$F:$F,WP!$B:$B)</f>
        <v>-655942.25</v>
      </c>
      <c r="AT101" s="17">
        <f>SUMIFS(Balancete!T:T,Balancete!$F:$F,WP!$B:$B)</f>
        <v>-655942.25</v>
      </c>
      <c r="AU101" s="17">
        <f>SUMIFS(Balancete!T:T,Balancete!$F:$F,WP!$B:$B)</f>
        <v>-655942.25</v>
      </c>
    </row>
    <row r="102" spans="2:47" x14ac:dyDescent="0.25">
      <c r="B102" s="49" t="s">
        <v>105</v>
      </c>
      <c r="C102" s="37" t="s">
        <v>106</v>
      </c>
      <c r="D102" s="16" t="s">
        <v>7</v>
      </c>
      <c r="E102" s="17">
        <f>SUMIFS(Balancete!AJ:AJ,Balancete!$F:$F,WP!$B:$B)</f>
        <v>0</v>
      </c>
      <c r="F102" s="17">
        <f>SUMIFS(Balancete!AK:AK,Balancete!$F:$F,WP!$B:$B)</f>
        <v>0</v>
      </c>
      <c r="G102" s="17">
        <f>SUMIFS(Balancete!AL:AL,Balancete!$F:$F,WP!$B:$B)</f>
        <v>0</v>
      </c>
      <c r="H102" s="17">
        <f>SUMIFS(Balancete!AM:AM,Balancete!$F:$F,WP!$B:$B)</f>
        <v>0</v>
      </c>
      <c r="I102" s="17">
        <f>SUMIFS(Balancete!AN:AN,Balancete!$F:$F,WP!$B:$B)</f>
        <v>0</v>
      </c>
      <c r="J102" s="17">
        <f>SUMIFS(Balancete!AO:AO,Balancete!$F:$F,WP!$B:$B)</f>
        <v>0</v>
      </c>
      <c r="K102" s="17">
        <f>SUMIFS(Balancete!AP:AP,Balancete!$F:$F,WP!$B:$B)</f>
        <v>0</v>
      </c>
      <c r="L102" s="17">
        <f>SUMIFS(Balancete!AQ:AQ,Balancete!$F:$F,WP!$B:$B)</f>
        <v>0</v>
      </c>
      <c r="M102" s="17">
        <f>SUMIFS(Balancete!AR:AR,Balancete!$F:$F,WP!$B:$B)</f>
        <v>0</v>
      </c>
      <c r="N102" s="17"/>
      <c r="O102" s="17"/>
      <c r="P102" s="17"/>
      <c r="Q102" s="17">
        <f>SUMIFS(Balancete!S:S,Balancete!$F:$F,WP!$B:$B)</f>
        <v>900000</v>
      </c>
      <c r="R102" s="21">
        <f t="shared" si="575"/>
        <v>-0.8252427184466019</v>
      </c>
      <c r="T102" s="17">
        <f>SUMIFS(Balancete!W:W,Balancete!$F:$F,WP!$B:$B)</f>
        <v>0</v>
      </c>
      <c r="U102" s="17">
        <f>SUMIFS(Balancete!X:X,Balancete!$F:$F,WP!$B:$B)</f>
        <v>0</v>
      </c>
      <c r="V102" s="17">
        <f>SUMIFS(Balancete!Y:Y,Balancete!$F:$F,WP!$B:$B)</f>
        <v>0</v>
      </c>
      <c r="W102" s="17">
        <f>SUMIFS(Balancete!Z:Z,Balancete!$F:$F,WP!$B:$B)</f>
        <v>150000</v>
      </c>
      <c r="X102" s="17">
        <f>SUMIFS(Balancete!AA:AA,Balancete!$F:$F,WP!$B:$B)</f>
        <v>150000</v>
      </c>
      <c r="Y102" s="17">
        <f>SUMIFS(Balancete!AB:AB,Balancete!$F:$F,WP!$B:$B)</f>
        <v>150000</v>
      </c>
      <c r="Z102" s="17">
        <f>SUMIFS(Balancete!AC:AC,Balancete!$F:$F,WP!$B:$B)</f>
        <v>150000</v>
      </c>
      <c r="AA102" s="17">
        <f>SUMIFS(Balancete!AD:AD,Balancete!$F:$F,WP!$B:$B)</f>
        <v>5150000</v>
      </c>
      <c r="AB102" s="17">
        <f>SUMIFS(Balancete!AE:AE,Balancete!$F:$F,WP!$B:$B)</f>
        <v>5150000</v>
      </c>
      <c r="AC102" s="17">
        <f>SUMIFS(Balancete!AF:AF,Balancete!$F:$F,WP!$B:$B)</f>
        <v>5150000</v>
      </c>
      <c r="AD102" s="17">
        <f>SUMIFS(Balancete!AG:AG,Balancete!$F:$F,WP!$B:$B)</f>
        <v>5150000</v>
      </c>
      <c r="AE102" s="17">
        <f>SUMIFS(Balancete!AH:AH,Balancete!$F:$F,WP!$B:$B)</f>
        <v>5150000</v>
      </c>
      <c r="AF102" s="17">
        <f>SUMIFS(Balancete!AH:AH,Balancete!$F:$F,WP!$B:$B)</f>
        <v>5150000</v>
      </c>
      <c r="AG102" s="21">
        <f t="shared" si="493"/>
        <v>4.722222222222222</v>
      </c>
      <c r="AI102" s="17">
        <f>SUMIFS(Balancete!I:I,Balancete!$F:$F,WP!$B:$B)</f>
        <v>600000</v>
      </c>
      <c r="AJ102" s="17">
        <f>SUMIFS(Balancete!J:J,Balancete!$F:$F,WP!$B:$B)</f>
        <v>600000</v>
      </c>
      <c r="AK102" s="17">
        <f>SUMIFS(Balancete!K:K,Balancete!$F:$F,WP!$B:$B)</f>
        <v>600000</v>
      </c>
      <c r="AL102" s="17">
        <f>SUMIFS(Balancete!L:L,Balancete!$F:$F,WP!$B:$B)</f>
        <v>900000</v>
      </c>
      <c r="AM102" s="17">
        <f>SUMIFS(Balancete!M:M,Balancete!$F:$F,WP!$B:$B)</f>
        <v>900000</v>
      </c>
      <c r="AN102" s="17">
        <f>SUMIFS(Balancete!N:N,Balancete!$F:$F,WP!$B:$B)</f>
        <v>900000</v>
      </c>
      <c r="AO102" s="17">
        <f>SUMIFS(Balancete!O:O,Balancete!$F:$F,WP!$B:$B)</f>
        <v>900000</v>
      </c>
      <c r="AP102" s="17">
        <f>SUMIFS(Balancete!P:P,Balancete!$F:$F,WP!$B:$B)</f>
        <v>900000</v>
      </c>
      <c r="AQ102" s="17">
        <f>SUMIFS(Balancete!Q:Q,Balancete!$F:$F,WP!$B:$B)</f>
        <v>900000</v>
      </c>
      <c r="AR102" s="17">
        <f>SUMIFS(Balancete!R:R,Balancete!$F:$F,WP!$B:$B)</f>
        <v>900000</v>
      </c>
      <c r="AS102" s="17">
        <f>SUMIFS(Balancete!S:S,Balancete!$F:$F,WP!$B:$B)</f>
        <v>900000</v>
      </c>
      <c r="AT102" s="17">
        <f>SUMIFS(Balancete!T:T,Balancete!$F:$F,WP!$B:$B)</f>
        <v>900000</v>
      </c>
      <c r="AU102" s="17">
        <f>SUMIFS(Balancete!T:T,Balancete!$F:$F,WP!$B:$B)</f>
        <v>900000</v>
      </c>
    </row>
    <row r="103" spans="2:47" x14ac:dyDescent="0.25">
      <c r="B103" s="49" t="s">
        <v>107</v>
      </c>
      <c r="C103" s="37" t="s">
        <v>108</v>
      </c>
      <c r="D103" s="16" t="s">
        <v>7</v>
      </c>
      <c r="E103" s="17">
        <f>-E64</f>
        <v>-263582.74999999994</v>
      </c>
      <c r="F103" s="17">
        <f>-SUM(E64:F64)</f>
        <v>-389737.9299999999</v>
      </c>
      <c r="G103" s="17">
        <f>-SUM(E64:G64)</f>
        <v>-54111.49999999959</v>
      </c>
      <c r="H103" s="17">
        <f>-SUM(E64:H64)</f>
        <v>-333867.41000000044</v>
      </c>
      <c r="I103" s="17">
        <f>-SUM(E64:I64)</f>
        <v>-734922.5100000008</v>
      </c>
      <c r="J103" s="17">
        <f>-SUM(E64:J64)</f>
        <v>-633337.7599999978</v>
      </c>
      <c r="K103" s="17">
        <f>-SUM(E64:K64)</f>
        <v>-571199.2499999994</v>
      </c>
      <c r="L103" s="17">
        <f>-SUM(E64:L64)</f>
        <v>-990898.1599999991</v>
      </c>
      <c r="M103" s="17">
        <f>-SUM(E64:M64)</f>
        <v>-1005219.2700000022</v>
      </c>
      <c r="N103" s="17"/>
      <c r="O103" s="17"/>
      <c r="P103" s="17"/>
      <c r="Q103" s="17">
        <f>P103</f>
        <v>0</v>
      </c>
      <c r="R103" s="21">
        <f t="shared" si="575"/>
        <v>-1</v>
      </c>
      <c r="T103" s="17">
        <f>-T64</f>
        <v>202298.59999999998</v>
      </c>
      <c r="U103" s="17">
        <f>-SUM(T64:U64)</f>
        <v>-152114.73000000027</v>
      </c>
      <c r="V103" s="17">
        <f>-SUM(T64:V64)</f>
        <v>-319742.2200000003</v>
      </c>
      <c r="W103" s="17">
        <f>-SUM(T64:W64)</f>
        <v>-613621.8600000005</v>
      </c>
      <c r="X103" s="17">
        <f>-SUM(T64:X64)</f>
        <v>-676745.8500000001</v>
      </c>
      <c r="Y103" s="17">
        <f>-SUM(T64:Y64)</f>
        <v>-997940.9499999981</v>
      </c>
      <c r="Z103" s="17">
        <f>-SUM(T64:Z64)</f>
        <v>-1119864.7199999986</v>
      </c>
      <c r="AA103" s="17">
        <f>-SUM(T64:AA64)</f>
        <v>-2031772.9999999981</v>
      </c>
      <c r="AB103" s="17">
        <f>-SUM(T64:AB64)</f>
        <v>-1936398.4099999974</v>
      </c>
      <c r="AC103" s="17">
        <f>-SUM(T64:AC64)</f>
        <v>-1954360.3999999992</v>
      </c>
      <c r="AD103" s="17">
        <f>-SUM(T64:AD64)</f>
        <v>-2210779.7900000024</v>
      </c>
      <c r="AE103" s="17">
        <f>-SUM(T64:AE64)</f>
        <v>-2157921.640000003</v>
      </c>
      <c r="AF103" s="17">
        <f>AE103</f>
        <v>-2157921.640000003</v>
      </c>
      <c r="AG103" s="21">
        <f t="shared" si="493"/>
        <v>0.28260107248600796</v>
      </c>
      <c r="AI103" s="17">
        <f>-AI64</f>
        <v>-62448.40000000009</v>
      </c>
      <c r="AJ103" s="17">
        <f>-SUM(AI64:AJ64)</f>
        <v>-71800.49000000002</v>
      </c>
      <c r="AK103" s="17">
        <f>-SUM(AI64:AK64)</f>
        <v>-132818.63000000012</v>
      </c>
      <c r="AL103" s="17">
        <f>-SUM(AI64:AL64)</f>
        <v>-611453.0500000004</v>
      </c>
      <c r="AM103" s="17">
        <f>-SUM(AI64:AM64)</f>
        <v>-483670.2700000001</v>
      </c>
      <c r="AN103" s="17">
        <f>-SUM(AI64:AN64)</f>
        <v>-428913.1300000006</v>
      </c>
      <c r="AO103" s="17">
        <f>-SUM(AI64:AO64)</f>
        <v>-961326.9700000002</v>
      </c>
      <c r="AP103" s="17">
        <f>-SUM(AI64:AP64)</f>
        <v>-1089121.9599999997</v>
      </c>
      <c r="AQ103" s="17">
        <f>-SUM(AI64:AQ64)</f>
        <v>-980385.6199999992</v>
      </c>
      <c r="AR103" s="17">
        <f>-SUM(AI64:AR64)</f>
        <v>-1002825.9799999996</v>
      </c>
      <c r="AS103" s="17">
        <f>-SUM(AI64:AS64)</f>
        <v>-1781585.0000000023</v>
      </c>
      <c r="AT103" s="17">
        <f>-SUM(AI64:AT64)</f>
        <v>-1682457.3800000031</v>
      </c>
      <c r="AU103" s="17">
        <f>AT103</f>
        <v>-1682457.3800000031</v>
      </c>
    </row>
    <row r="104" spans="2:47" x14ac:dyDescent="0.25">
      <c r="B104" s="49" t="s">
        <v>109</v>
      </c>
      <c r="C104" s="37" t="s">
        <v>110</v>
      </c>
      <c r="D104" s="16" t="s">
        <v>7</v>
      </c>
      <c r="E104" s="17">
        <f>SUMIFS(Balancete!AJ:AJ,Balancete!$F:$F,WP!$B:$B)</f>
        <v>-2615118.92</v>
      </c>
      <c r="F104" s="17">
        <f>SUMIFS(Balancete!AK:AK,Balancete!$F:$F,WP!$B:$B)</f>
        <v>-2608968.92</v>
      </c>
      <c r="G104" s="17">
        <f>SUMIFS(Balancete!AL:AL,Balancete!$F:$F,WP!$B:$B)</f>
        <v>-2608968.92</v>
      </c>
      <c r="H104" s="17">
        <f>SUMIFS(Balancete!AM:AM,Balancete!$F:$F,WP!$B:$B)</f>
        <v>-2564706.71</v>
      </c>
      <c r="I104" s="17">
        <f>SUMIFS(Balancete!AN:AN,Balancete!$F:$F,WP!$B:$B)</f>
        <v>-2517493.9699999997</v>
      </c>
      <c r="J104" s="17">
        <f>SUMIFS(Balancete!AO:AO,Balancete!$F:$F,WP!$B:$B)</f>
        <v>-2517493.9699999997</v>
      </c>
      <c r="K104" s="17">
        <f>SUMIFS(Balancete!AP:AP,Balancete!$F:$F,WP!$B:$B)</f>
        <v>-2517493.9699999997</v>
      </c>
      <c r="L104" s="17">
        <f>SUMIFS(Balancete!AQ:AQ,Balancete!$F:$F,WP!$B:$B)</f>
        <v>-2625125.28</v>
      </c>
      <c r="M104" s="17">
        <f>SUMIFS(Balancete!AR:AR,Balancete!$F:$F,WP!$B:$B)</f>
        <v>-2193827.82</v>
      </c>
      <c r="N104" s="17"/>
      <c r="O104" s="17"/>
      <c r="P104" s="17"/>
      <c r="Q104" s="17">
        <f>SUMIFS(Balancete!S:S,Balancete!$F:$F,WP!$B:$B)</f>
        <v>-4869925.68</v>
      </c>
      <c r="R104" s="21">
        <f t="shared" si="575"/>
        <v>-0.10438798195753785</v>
      </c>
      <c r="T104" s="17">
        <f>SUMIFS(Balancete!W:W,Balancete!$F:$F,WP!$B:$B)</f>
        <v>-5661886.829999999</v>
      </c>
      <c r="U104" s="17">
        <f>SUMIFS(Balancete!X:X,Balancete!$F:$F,WP!$B:$B)</f>
        <v>-5661886.829999999</v>
      </c>
      <c r="V104" s="17">
        <f>SUMIFS(Balancete!Y:Y,Balancete!$F:$F,WP!$B:$B)</f>
        <v>-5661886.829999999</v>
      </c>
      <c r="W104" s="17">
        <f>SUMIFS(Balancete!Z:Z,Balancete!$F:$F,WP!$B:$B)</f>
        <v>-5477212.92</v>
      </c>
      <c r="X104" s="17">
        <f>SUMIFS(Balancete!AA:AA,Balancete!$F:$F,WP!$B:$B)</f>
        <v>-5477212.92</v>
      </c>
      <c r="Y104" s="17">
        <f>SUMIFS(Balancete!AB:AB,Balancete!$F:$F,WP!$B:$B)</f>
        <v>-5477212.92</v>
      </c>
      <c r="Z104" s="17">
        <f>SUMIFS(Balancete!AC:AC,Balancete!$F:$F,WP!$B:$B)</f>
        <v>-5477212.92</v>
      </c>
      <c r="AA104" s="17">
        <f>SUMIFS(Balancete!AD:AD,Balancete!$F:$F,WP!$B:$B)</f>
        <v>-5477212.92</v>
      </c>
      <c r="AB104" s="17">
        <f>SUMIFS(Balancete!AE:AE,Balancete!$F:$F,WP!$B:$B)</f>
        <v>-5467205.17</v>
      </c>
      <c r="AC104" s="17">
        <f>SUMIFS(Balancete!AF:AF,Balancete!$F:$F,WP!$B:$B)</f>
        <v>-5467205.17</v>
      </c>
      <c r="AD104" s="17">
        <f>SUMIFS(Balancete!AG:AG,Balancete!$F:$F,WP!$B:$B)</f>
        <v>-5462018.159999999</v>
      </c>
      <c r="AE104" s="17">
        <f>SUMIFS(Balancete!AH:AH,Balancete!$F:$F,WP!$B:$B)</f>
        <v>-5437539.45</v>
      </c>
      <c r="AF104" s="17">
        <f>SUMIFS(Balancete!AH:AH,Balancete!$F:$F,WP!$B:$B)</f>
        <v>-5437539.45</v>
      </c>
      <c r="AG104" s="21">
        <f t="shared" si="493"/>
        <v>0.11655491424255171</v>
      </c>
      <c r="AI104" s="17">
        <f>SUMIFS(Balancete!I:I,Balancete!$F:$F,WP!$B:$B)</f>
        <v>-4839024.32</v>
      </c>
      <c r="AJ104" s="17">
        <f>SUMIFS(Balancete!J:J,Balancete!$F:$F,WP!$B:$B)</f>
        <v>-4840809.44</v>
      </c>
      <c r="AK104" s="17">
        <f>SUMIFS(Balancete!K:K,Balancete!$F:$F,WP!$B:$B)</f>
        <v>-4840825.8</v>
      </c>
      <c r="AL104" s="17">
        <f>SUMIFS(Balancete!L:L,Balancete!$F:$F,WP!$B:$B)</f>
        <v>-4844720.02</v>
      </c>
      <c r="AM104" s="17">
        <f>SUMIFS(Balancete!M:M,Balancete!$F:$F,WP!$B:$B)</f>
        <v>-4845263.699999999</v>
      </c>
      <c r="AN104" s="17">
        <f>SUMIFS(Balancete!N:N,Balancete!$F:$F,WP!$B:$B)</f>
        <v>-4845681.5200000005</v>
      </c>
      <c r="AO104" s="17">
        <f>SUMIFS(Balancete!O:O,Balancete!$F:$F,WP!$B:$B)</f>
        <v>-4850815.81</v>
      </c>
      <c r="AP104" s="17">
        <f>SUMIFS(Balancete!P:P,Balancete!$F:$F,WP!$B:$B)</f>
        <v>-4850815.81</v>
      </c>
      <c r="AQ104" s="17">
        <f>SUMIFS(Balancete!Q:Q,Balancete!$F:$F,WP!$B:$B)</f>
        <v>-4850815.81</v>
      </c>
      <c r="AR104" s="17">
        <f>SUMIFS(Balancete!R:R,Balancete!$F:$F,WP!$B:$B)</f>
        <v>-4850815.81</v>
      </c>
      <c r="AS104" s="17">
        <f>SUMIFS(Balancete!S:S,Balancete!$F:$F,WP!$B:$B)</f>
        <v>-4869925.68</v>
      </c>
      <c r="AT104" s="17">
        <f>SUMIFS(Balancete!T:T,Balancete!$F:$F,WP!$B:$B)</f>
        <v>-4869925.68</v>
      </c>
      <c r="AU104" s="17">
        <f>SUMIFS(Balancete!T:T,Balancete!$F:$F,WP!$B:$B)</f>
        <v>-4869925.68</v>
      </c>
    </row>
    <row r="105" spans="2:3" x14ac:dyDescent="0.25">
      <c r="B105" s="45"/>
      <c r="C105" s="54"/>
    </row>
    <row r="106" spans="2:47" x14ac:dyDescent="0.25">
      <c r="B106" s="45"/>
      <c r="C106" s="55" t="s">
        <v>111</v>
      </c>
      <c r="D106" s="56"/>
      <c r="E106" s="57">
        <f>E70+E88</f>
        <v>0</v>
      </c>
      <c r="F106" s="57">
        <f t="shared" ref="F106:G106" si="589">F70+F88</f>
        <v>0</v>
      </c>
      <c r="G106" s="57">
        <f t="shared" si="589"/>
        <v>0</v>
      </c>
      <c r="H106" s="57">
        <f t="shared" ref="H106:J106" si="590">H70+H88</f>
        <v>0</v>
      </c>
      <c r="I106" s="57">
        <f t="shared" si="590"/>
        <v>0</v>
      </c>
      <c r="J106" s="57">
        <f t="shared" si="590"/>
        <v>0</v>
      </c>
      <c r="K106" s="57">
        <f t="shared" ref="K106:L106" si="591">K70+K88</f>
        <v>0</v>
      </c>
      <c r="L106" s="57">
        <f t="shared" si="591"/>
        <v>0</v>
      </c>
      <c r="M106" s="57">
        <f t="shared" ref="M106" si="592">M70+M88</f>
        <v>0</v>
      </c>
      <c r="N106" s="57"/>
      <c r="O106" s="57"/>
      <c r="P106" s="57"/>
      <c r="Q106" s="57">
        <f t="shared" ref="Q106" si="593">Q70+Q88</f>
        <v>1739554.5699999966</v>
      </c>
      <c r="R106" s="58"/>
      <c r="T106" s="57">
        <f>T70+T88</f>
        <v>0</v>
      </c>
      <c r="U106" s="57">
        <f t="shared" ref="U106:AF106" si="594">U70+U88</f>
        <v>0</v>
      </c>
      <c r="V106" s="57">
        <f t="shared" si="594"/>
        <v>-8450.630000002682</v>
      </c>
      <c r="W106" s="57">
        <f t="shared" si="594"/>
        <v>0</v>
      </c>
      <c r="X106" s="57">
        <f t="shared" si="594"/>
        <v>-12712.190000001341</v>
      </c>
      <c r="Y106" s="57">
        <f t="shared" si="594"/>
        <v>-17162.70999999903</v>
      </c>
      <c r="Z106" s="57">
        <f t="shared" si="594"/>
        <v>0</v>
      </c>
      <c r="AA106" s="57">
        <f t="shared" si="594"/>
        <v>-12689.329999994487</v>
      </c>
      <c r="AB106" s="57">
        <f t="shared" si="594"/>
        <v>-11529.569999996573</v>
      </c>
      <c r="AC106" s="57">
        <f t="shared" si="594"/>
        <v>-14605.709999999031</v>
      </c>
      <c r="AD106" s="57">
        <f t="shared" si="594"/>
        <v>-70658.07000000402</v>
      </c>
      <c r="AE106" s="57">
        <f t="shared" si="594"/>
        <v>-4351.080000001937</v>
      </c>
      <c r="AF106" s="57">
        <f t="shared" si="594"/>
        <v>-4351.080000001937</v>
      </c>
      <c r="AG106" s="58"/>
      <c r="AI106" s="57">
        <f>AI70+AI88</f>
        <v>0</v>
      </c>
      <c r="AJ106" s="57">
        <f t="shared" ref="AJ106:AU106" si="595">AJ70+AJ88</f>
        <v>0</v>
      </c>
      <c r="AK106" s="57">
        <f t="shared" si="595"/>
        <v>-10153.940000003204</v>
      </c>
      <c r="AL106" s="57">
        <f t="shared" si="595"/>
        <v>-2346.6400000024587</v>
      </c>
      <c r="AM106" s="57">
        <f t="shared" si="595"/>
        <v>-3040.3600000031292</v>
      </c>
      <c r="AN106" s="57">
        <f t="shared" si="595"/>
        <v>-2937.200000004843</v>
      </c>
      <c r="AO106" s="57">
        <f t="shared" si="595"/>
        <v>-8288.520000003278</v>
      </c>
      <c r="AP106" s="57">
        <f t="shared" si="595"/>
        <v>-11268.910000002012</v>
      </c>
      <c r="AQ106" s="57">
        <f t="shared" si="595"/>
        <v>-10232.11000000313</v>
      </c>
      <c r="AR106" s="57">
        <f t="shared" si="595"/>
        <v>-5756.350000003353</v>
      </c>
      <c r="AS106" s="57">
        <f t="shared" si="595"/>
        <v>-42030.43000000529</v>
      </c>
      <c r="AT106" s="57">
        <f t="shared" si="595"/>
        <v>0</v>
      </c>
      <c r="AU106" s="56">
        <f t="shared" si="595"/>
        <v>0</v>
      </c>
    </row>
    <row r="108" spans="3:47" x14ac:dyDescent="0.25">
      <c r="C108" s="59" t="s">
        <v>112</v>
      </c>
      <c r="D108" s="60" t="s">
        <v>113</v>
      </c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2"/>
      <c r="S108" s="63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2"/>
      <c r="AH108" s="63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</row>
    <row r="109" spans="3:47" x14ac:dyDescent="0.25">
      <c r="C109" s="64" t="s">
        <v>114</v>
      </c>
      <c r="D109" s="65" t="s">
        <v>115</v>
      </c>
      <c r="E109" s="66">
        <f t="shared" ref="E109:F109" si="596">(E74/E5)*30</f>
        <v>30.985794509806908</v>
      </c>
      <c r="F109" s="66">
        <f t="shared" si="596"/>
        <v>33.32934251191476</v>
      </c>
      <c r="G109" s="66">
        <f t="shared" ref="G109:H109" si="597">(G74/G5)*30</f>
        <v>33.63493278601017</v>
      </c>
      <c r="H109" s="66">
        <f t="shared" si="597"/>
        <v>29.323034995880697</v>
      </c>
      <c r="I109" s="66">
        <f t="shared" ref="I109:J109" si="598">(I74/I5)*30</f>
        <v>30.326288599182817</v>
      </c>
      <c r="J109" s="66">
        <f t="shared" si="598"/>
        <v>30.924192499958732</v>
      </c>
      <c r="K109" s="66"/>
      <c r="L109" s="66"/>
      <c r="M109" s="66"/>
      <c r="N109" s="66"/>
      <c r="O109" s="66"/>
      <c r="P109" s="66"/>
      <c r="Q109" s="66">
        <f>(Q74/Q5)*360</f>
        <v>19.240189784454476</v>
      </c>
      <c r="R109" s="66"/>
      <c r="S109" s="65"/>
      <c r="T109" s="66">
        <f t="shared" ref="T109:AE109" si="599">(T74/T5)*30</f>
        <v>32.87681142324463</v>
      </c>
      <c r="U109" s="66">
        <f t="shared" si="599"/>
        <v>28.870584320804547</v>
      </c>
      <c r="V109" s="66">
        <f t="shared" si="599"/>
        <v>30.606611208066457</v>
      </c>
      <c r="W109" s="66">
        <f t="shared" si="599"/>
        <v>27.451766347503906</v>
      </c>
      <c r="X109" s="66">
        <f t="shared" si="599"/>
        <v>27.727475096812686</v>
      </c>
      <c r="Y109" s="66">
        <f t="shared" si="599"/>
        <v>26.1193608816815</v>
      </c>
      <c r="Z109" s="66">
        <f t="shared" si="599"/>
        <v>23.96644455893194</v>
      </c>
      <c r="AA109" s="66">
        <f t="shared" si="599"/>
        <v>23.01963818284863</v>
      </c>
      <c r="AB109" s="66">
        <f t="shared" si="599"/>
        <v>28.651979696200677</v>
      </c>
      <c r="AC109" s="66">
        <f t="shared" si="599"/>
        <v>32.99560961579068</v>
      </c>
      <c r="AD109" s="66">
        <f t="shared" si="599"/>
        <v>33.09589213497865</v>
      </c>
      <c r="AE109" s="66">
        <f t="shared" si="599"/>
        <v>32.177265764355035</v>
      </c>
      <c r="AF109" s="66">
        <f>(AF74/AF5)*360</f>
        <v>34.72315147896274</v>
      </c>
      <c r="AG109" s="66"/>
      <c r="AH109" s="65"/>
      <c r="AI109" s="66">
        <f t="shared" ref="AI109:AT109" si="600">(AI74/AI5)*30</f>
        <v>27.99395928379953</v>
      </c>
      <c r="AJ109" s="66">
        <f t="shared" si="600"/>
        <v>28.18258289177661</v>
      </c>
      <c r="AK109" s="66">
        <f t="shared" si="600"/>
        <v>25.058896884688252</v>
      </c>
      <c r="AL109" s="66">
        <f t="shared" si="600"/>
        <v>24.741696122909964</v>
      </c>
      <c r="AM109" s="66">
        <f t="shared" si="600"/>
        <v>20.517920163385966</v>
      </c>
      <c r="AN109" s="66">
        <f t="shared" si="600"/>
        <v>19.556155062486493</v>
      </c>
      <c r="AO109" s="66">
        <f t="shared" si="600"/>
        <v>17.545631797641448</v>
      </c>
      <c r="AP109" s="66">
        <f t="shared" si="600"/>
        <v>19.583940387324247</v>
      </c>
      <c r="AQ109" s="66">
        <f t="shared" si="600"/>
        <v>17.73829213686057</v>
      </c>
      <c r="AR109" s="66">
        <f t="shared" si="600"/>
        <v>22.31303584899163</v>
      </c>
      <c r="AS109" s="66">
        <f t="shared" si="600"/>
        <v>19.565234419688434</v>
      </c>
      <c r="AT109" s="66">
        <f t="shared" si="600"/>
        <v>24.740439129767424</v>
      </c>
      <c r="AU109" s="66">
        <f>(AU74/AU5)*360</f>
        <v>33.74143535572292</v>
      </c>
    </row>
    <row r="110" spans="3:47" x14ac:dyDescent="0.25">
      <c r="C110" s="64" t="s">
        <v>116</v>
      </c>
      <c r="D110" s="65" t="s">
        <v>117</v>
      </c>
      <c r="E110" s="66">
        <f t="shared" ref="E110:F110" si="601">-(E75/E20)*30</f>
        <v>0.15601317543295376</v>
      </c>
      <c r="F110" s="66">
        <f t="shared" si="601"/>
        <v>0.17537019505796367</v>
      </c>
      <c r="G110" s="66">
        <f t="shared" ref="G110:H110" si="602">-(G75/G20)*30</f>
        <v>0.15447320926707367</v>
      </c>
      <c r="H110" s="66">
        <f t="shared" si="602"/>
        <v>0.14430682151208554</v>
      </c>
      <c r="I110" s="66">
        <f t="shared" ref="I110:J110" si="603">-(I75/I20)*30</f>
        <v>0.11498696933087117</v>
      </c>
      <c r="J110" s="66">
        <f t="shared" si="603"/>
        <v>0.10495447033807706</v>
      </c>
      <c r="K110" s="66"/>
      <c r="L110" s="66"/>
      <c r="M110" s="66"/>
      <c r="N110" s="66"/>
      <c r="O110" s="66"/>
      <c r="P110" s="66"/>
      <c r="Q110" s="66">
        <f>-(Q75/Q20)*360</f>
        <v>0.0993237139084071</v>
      </c>
      <c r="R110" s="66"/>
      <c r="S110" s="65"/>
      <c r="T110" s="66">
        <f t="shared" ref="T110:AE110" si="604">-(T75/T20)*30</f>
        <v>0.13961420536645439</v>
      </c>
      <c r="U110" s="66">
        <f t="shared" si="604"/>
        <v>0.11354955545447844</v>
      </c>
      <c r="V110" s="66">
        <f t="shared" si="604"/>
        <v>0.09823317138749035</v>
      </c>
      <c r="W110" s="66">
        <f t="shared" si="604"/>
        <v>0.09875966488966555</v>
      </c>
      <c r="X110" s="66">
        <f t="shared" si="604"/>
        <v>0.08507434031232154</v>
      </c>
      <c r="Y110" s="66">
        <f t="shared" si="604"/>
        <v>0.10162452062077221</v>
      </c>
      <c r="Z110" s="66">
        <f t="shared" si="604"/>
        <v>0.0988349513957556</v>
      </c>
      <c r="AA110" s="66">
        <f t="shared" si="604"/>
        <v>0.08489427698008872</v>
      </c>
      <c r="AB110" s="66">
        <f t="shared" si="604"/>
        <v>0.09121976975443216</v>
      </c>
      <c r="AC110" s="66">
        <f t="shared" si="604"/>
        <v>0.08850617038000091</v>
      </c>
      <c r="AD110" s="66">
        <f t="shared" si="604"/>
        <v>0.08856294017379379</v>
      </c>
      <c r="AE110" s="66">
        <f t="shared" si="604"/>
        <v>0.14352324306492154</v>
      </c>
      <c r="AF110" s="66">
        <f>-(AF75/AF20)*360</f>
        <v>0.16150451075189315</v>
      </c>
      <c r="AG110" s="66"/>
      <c r="AH110" s="65"/>
      <c r="AI110" s="66">
        <f t="shared" ref="AI110:AT110" si="605">-(AI75/AI20)*30</f>
        <v>1.8965404739176137</v>
      </c>
      <c r="AJ110" s="66">
        <f t="shared" si="605"/>
        <v>1.978741920517779</v>
      </c>
      <c r="AK110" s="66">
        <f t="shared" si="605"/>
        <v>0.2884316908788857</v>
      </c>
      <c r="AL110" s="66">
        <f t="shared" si="605"/>
        <v>0.16071547582808995</v>
      </c>
      <c r="AM110" s="66">
        <f t="shared" si="605"/>
        <v>0.1690320735342999</v>
      </c>
      <c r="AN110" s="66">
        <f t="shared" si="605"/>
        <v>0.17780112022529876</v>
      </c>
      <c r="AO110" s="66">
        <f t="shared" si="605"/>
        <v>0.1348032926438531</v>
      </c>
      <c r="AP110" s="66">
        <f t="shared" si="605"/>
        <v>0.129946362537401</v>
      </c>
      <c r="AQ110" s="66">
        <f t="shared" si="605"/>
        <v>0.11892971998564524</v>
      </c>
      <c r="AR110" s="66">
        <f t="shared" si="605"/>
        <v>0.09556635298172268</v>
      </c>
      <c r="AS110" s="66">
        <f t="shared" si="605"/>
        <v>0.12661567330974927</v>
      </c>
      <c r="AT110" s="66">
        <f t="shared" si="605"/>
        <v>0.10239130439239821</v>
      </c>
      <c r="AU110" s="66">
        <f>-(AU75/AU20)*360</f>
        <v>0.16235418194071977</v>
      </c>
    </row>
    <row r="111" spans="3:47" x14ac:dyDescent="0.25">
      <c r="C111" s="64" t="s">
        <v>91</v>
      </c>
      <c r="D111" s="65" t="s">
        <v>117</v>
      </c>
      <c r="E111" s="66">
        <f t="shared" ref="E111:F111" si="606">IFERROR((E90/E23)*30,0)</f>
        <v>49.68923260170176</v>
      </c>
      <c r="F111" s="66">
        <f t="shared" si="606"/>
        <v>61.16729117031615</v>
      </c>
      <c r="G111" s="66">
        <f t="shared" ref="G111:H111" si="607">IFERROR((G90/G23)*30,0)</f>
        <v>52.029613364830915</v>
      </c>
      <c r="H111" s="66">
        <f t="shared" si="607"/>
        <v>48.879400729233765</v>
      </c>
      <c r="I111" s="66">
        <f t="shared" ref="I111:J111" si="608">IFERROR((I90/I23)*30,0)</f>
        <v>58.072665646183786</v>
      </c>
      <c r="J111" s="66">
        <f t="shared" si="608"/>
        <v>53.36161397472948</v>
      </c>
      <c r="K111" s="66"/>
      <c r="L111" s="66"/>
      <c r="M111" s="66"/>
      <c r="N111" s="66"/>
      <c r="O111" s="66"/>
      <c r="P111" s="66"/>
      <c r="Q111" s="66">
        <f>IFERROR((Q90/Q23)*360,0)</f>
        <v>43.64752265863529</v>
      </c>
      <c r="R111" s="66"/>
      <c r="S111" s="65"/>
      <c r="T111" s="66">
        <f t="shared" ref="T111:AE111" si="609">IFERROR((T90/T23)*30,0)</f>
        <v>61.5458497075054</v>
      </c>
      <c r="U111" s="66">
        <f t="shared" si="609"/>
        <v>55.14427021603202</v>
      </c>
      <c r="V111" s="66">
        <f t="shared" si="609"/>
        <v>49.4046577418225</v>
      </c>
      <c r="W111" s="66">
        <f t="shared" si="609"/>
        <v>46.687065225388146</v>
      </c>
      <c r="X111" s="66">
        <f t="shared" si="609"/>
        <v>46.245077184251016</v>
      </c>
      <c r="Y111" s="66">
        <f t="shared" si="609"/>
        <v>77.1108139170006</v>
      </c>
      <c r="Z111" s="66">
        <f t="shared" si="609"/>
        <v>49.44738620000834</v>
      </c>
      <c r="AA111" s="66">
        <f t="shared" si="609"/>
        <v>48.15223266749052</v>
      </c>
      <c r="AB111" s="66">
        <f t="shared" si="609"/>
        <v>47.87671972538255</v>
      </c>
      <c r="AC111" s="66">
        <f t="shared" si="609"/>
        <v>49.182702611543505</v>
      </c>
      <c r="AD111" s="66">
        <f t="shared" si="609"/>
        <v>61.42514613650095</v>
      </c>
      <c r="AE111" s="66">
        <f t="shared" si="609"/>
        <v>68.410104600621</v>
      </c>
      <c r="AF111" s="66">
        <f>IFERROR((AF90/AF23)*360,0)</f>
        <v>76.35504558348912</v>
      </c>
      <c r="AG111" s="66"/>
      <c r="AH111" s="65"/>
      <c r="AI111" s="66">
        <f t="shared" ref="AI111:AT111" si="610">IFERROR((AI90/AI23)*30,0)</f>
        <v>0</v>
      </c>
      <c r="AJ111" s="66">
        <f t="shared" si="610"/>
        <v>0</v>
      </c>
      <c r="AK111" s="66">
        <f t="shared" si="610"/>
        <v>43.311970201112636</v>
      </c>
      <c r="AL111" s="66">
        <f t="shared" si="610"/>
        <v>37.211169293138376</v>
      </c>
      <c r="AM111" s="66">
        <f t="shared" si="610"/>
        <v>71.37589185349118</v>
      </c>
      <c r="AN111" s="66">
        <f t="shared" si="610"/>
        <v>80.43028927708492</v>
      </c>
      <c r="AO111" s="66">
        <f t="shared" si="610"/>
        <v>60.947979651767675</v>
      </c>
      <c r="AP111" s="66">
        <f t="shared" si="610"/>
        <v>61.54438313397706</v>
      </c>
      <c r="AQ111" s="66">
        <f t="shared" si="610"/>
        <v>56.74563310756632</v>
      </c>
      <c r="AR111" s="66">
        <f t="shared" si="610"/>
        <v>72.1501922467967</v>
      </c>
      <c r="AS111" s="66">
        <f t="shared" si="610"/>
        <v>56.73682329965104</v>
      </c>
      <c r="AT111" s="66">
        <f t="shared" si="610"/>
        <v>52.10816917016915</v>
      </c>
      <c r="AU111" s="66">
        <f>IFERROR((AU90/AU23)*360,0)</f>
        <v>83.44379594417708</v>
      </c>
    </row>
    <row r="113" spans="3:47" x14ac:dyDescent="0.25">
      <c r="C113" s="67" t="s">
        <v>118</v>
      </c>
      <c r="D113" s="68" t="s">
        <v>7</v>
      </c>
      <c r="E113" s="69">
        <f>E114+E115</f>
        <v>-313821.26999999996</v>
      </c>
      <c r="F113" s="69">
        <f t="shared" ref="F113:G113" si="611">F114+F115</f>
        <v>-315645.24000000005</v>
      </c>
      <c r="G113" s="69">
        <f t="shared" si="611"/>
        <v>-405087.18999999994</v>
      </c>
      <c r="H113" s="69">
        <f t="shared" ref="H113:J113" si="612">H114+H115</f>
        <v>-428117.3400000001</v>
      </c>
      <c r="I113" s="69">
        <f t="shared" si="612"/>
        <v>-612029.5399999998</v>
      </c>
      <c r="J113" s="69">
        <f t="shared" si="612"/>
        <v>-945052.17</v>
      </c>
      <c r="K113" s="69"/>
      <c r="L113" s="69"/>
      <c r="M113" s="69"/>
      <c r="N113" s="69"/>
      <c r="O113" s="69"/>
      <c r="P113" s="69"/>
      <c r="Q113" s="69">
        <f t="shared" ref="Q113" si="613">Q114+Q115</f>
        <v>-5045658.899999999</v>
      </c>
      <c r="R113" s="70"/>
      <c r="S113" s="63"/>
      <c r="T113" s="69">
        <f>T114+T115</f>
        <v>-229555.18000000002</v>
      </c>
      <c r="U113" s="69">
        <f t="shared" ref="U113" si="614">U114+U115</f>
        <v>-321411.81999999995</v>
      </c>
      <c r="V113" s="69">
        <f t="shared" ref="V113" si="615">V114+V115</f>
        <v>-520995.61999999994</v>
      </c>
      <c r="W113" s="69">
        <f t="shared" ref="W113" si="616">W114+W115</f>
        <v>-345339.3600000001</v>
      </c>
      <c r="X113" s="69">
        <f t="shared" ref="X113" si="617">X114+X115</f>
        <v>-370572.8300000001</v>
      </c>
      <c r="Y113" s="69">
        <f t="shared" ref="Y113" si="618">Y114+Y115</f>
        <v>-717182.5499999998</v>
      </c>
      <c r="Z113" s="69">
        <f t="shared" ref="Z113" si="619">Z114+Z115</f>
        <v>-342444.8099999998</v>
      </c>
      <c r="AA113" s="69">
        <f t="shared" ref="AA113" si="620">AA114+AA115</f>
        <v>-488023.9400000004</v>
      </c>
      <c r="AB113" s="69">
        <f t="shared" ref="AB113" si="621">AB114+AB115</f>
        <v>-896038.24</v>
      </c>
      <c r="AC113" s="69">
        <f t="shared" ref="AC113" si="622">AC114+AC115</f>
        <v>-328873.1199999992</v>
      </c>
      <c r="AD113" s="69">
        <f t="shared" ref="AD113" si="623">AD114+AD115</f>
        <v>-358179.30000000075</v>
      </c>
      <c r="AE113" s="69">
        <f t="shared" ref="AE113" si="624">AE114+AE115</f>
        <v>-455098.8999999998</v>
      </c>
      <c r="AF113" s="69">
        <f t="shared" ref="AF113" si="625">AF114+AF115</f>
        <v>-5373715.67</v>
      </c>
      <c r="AG113" s="70"/>
      <c r="AH113" s="63"/>
      <c r="AI113" s="69">
        <f>AI114+AI115</f>
        <v>-30445.11</v>
      </c>
      <c r="AJ113" s="69">
        <f t="shared" ref="AJ113:AU113" si="626">AJ114+AJ115</f>
        <v>-27114.07</v>
      </c>
      <c r="AK113" s="69">
        <f t="shared" si="626"/>
        <v>-185143.77000000002</v>
      </c>
      <c r="AL113" s="69">
        <f t="shared" si="626"/>
        <v>-222747.53999999992</v>
      </c>
      <c r="AM113" s="69">
        <f t="shared" si="626"/>
        <v>-206020.72000000003</v>
      </c>
      <c r="AN113" s="69">
        <f t="shared" si="626"/>
        <v>-344831.61999999994</v>
      </c>
      <c r="AO113" s="69">
        <f t="shared" si="626"/>
        <v>-302566.2100000001</v>
      </c>
      <c r="AP113" s="69">
        <f t="shared" si="626"/>
        <v>-271976.6499999999</v>
      </c>
      <c r="AQ113" s="69">
        <f t="shared" si="626"/>
        <v>-603195.1400000001</v>
      </c>
      <c r="AR113" s="69">
        <f t="shared" si="626"/>
        <v>-312053.6100000001</v>
      </c>
      <c r="AS113" s="69">
        <f t="shared" si="626"/>
        <v>-346030.2799999998</v>
      </c>
      <c r="AT113" s="69">
        <f t="shared" si="626"/>
        <v>-675088.18</v>
      </c>
      <c r="AU113" s="69">
        <f t="shared" si="626"/>
        <v>-3527212.9</v>
      </c>
    </row>
    <row r="114" spans="3:47" x14ac:dyDescent="0.25">
      <c r="C114" s="71" t="s">
        <v>119</v>
      </c>
      <c r="D114" s="65" t="s">
        <v>7</v>
      </c>
      <c r="E114" s="17">
        <f t="shared" ref="E114:F114" si="627">E12</f>
        <v>-313821.26999999996</v>
      </c>
      <c r="F114" s="17">
        <f t="shared" si="627"/>
        <v>-315645.24000000005</v>
      </c>
      <c r="G114" s="17">
        <f t="shared" ref="G114:H114" si="628">G12</f>
        <v>-385626.97</v>
      </c>
      <c r="H114" s="17">
        <f t="shared" si="628"/>
        <v>-428117.3400000001</v>
      </c>
      <c r="I114" s="17">
        <f t="shared" ref="I114:J114" si="629">I12</f>
        <v>-612029.5399999998</v>
      </c>
      <c r="J114" s="17">
        <f t="shared" si="629"/>
        <v>-655377.79</v>
      </c>
      <c r="K114" s="17"/>
      <c r="L114" s="17"/>
      <c r="M114" s="17"/>
      <c r="N114" s="17"/>
      <c r="O114" s="17"/>
      <c r="P114" s="17"/>
      <c r="Q114" s="17">
        <f t="shared" ref="Q114" si="630">Q12</f>
        <v>-4553479.47</v>
      </c>
      <c r="R114" s="17"/>
      <c r="S114" s="65"/>
      <c r="T114" s="17">
        <f t="shared" ref="T114:AF114" si="631">T12</f>
        <v>-229555.18000000002</v>
      </c>
      <c r="U114" s="17">
        <f t="shared" si="631"/>
        <v>-321411.81999999995</v>
      </c>
      <c r="V114" s="17">
        <f t="shared" si="631"/>
        <v>-365209.92999999993</v>
      </c>
      <c r="W114" s="17">
        <f t="shared" si="631"/>
        <v>-345339.3600000001</v>
      </c>
      <c r="X114" s="17">
        <f t="shared" si="631"/>
        <v>-370572.8300000001</v>
      </c>
      <c r="Y114" s="17">
        <f t="shared" si="631"/>
        <v>-375454.8899999999</v>
      </c>
      <c r="Z114" s="17">
        <f t="shared" si="631"/>
        <v>-342444.8099999998</v>
      </c>
      <c r="AA114" s="17">
        <f t="shared" si="631"/>
        <v>-488023.9400000004</v>
      </c>
      <c r="AB114" s="17">
        <f t="shared" si="631"/>
        <v>-421077.27</v>
      </c>
      <c r="AC114" s="17">
        <f t="shared" si="631"/>
        <v>-328873.1199999992</v>
      </c>
      <c r="AD114" s="17">
        <f t="shared" si="631"/>
        <v>-358179.30000000075</v>
      </c>
      <c r="AE114" s="17">
        <f t="shared" si="631"/>
        <v>-349829.5499999998</v>
      </c>
      <c r="AF114" s="17">
        <f t="shared" si="631"/>
        <v>-4295972</v>
      </c>
      <c r="AG114" s="17"/>
      <c r="AH114" s="65"/>
      <c r="AI114" s="17">
        <f t="shared" ref="AI114:AU114" si="632">AI12</f>
        <v>-30445.11</v>
      </c>
      <c r="AJ114" s="17">
        <f t="shared" si="632"/>
        <v>-27114.07</v>
      </c>
      <c r="AK114" s="17">
        <f t="shared" si="632"/>
        <v>-123104.29000000004</v>
      </c>
      <c r="AL114" s="17">
        <f t="shared" si="632"/>
        <v>-222747.53999999992</v>
      </c>
      <c r="AM114" s="17">
        <f t="shared" si="632"/>
        <v>-206020.72000000003</v>
      </c>
      <c r="AN114" s="17">
        <f t="shared" si="632"/>
        <v>-198729.28999999992</v>
      </c>
      <c r="AO114" s="17">
        <f t="shared" si="632"/>
        <v>-302566.2100000001</v>
      </c>
      <c r="AP114" s="17">
        <f t="shared" si="632"/>
        <v>-271976.6499999999</v>
      </c>
      <c r="AQ114" s="17">
        <f t="shared" si="632"/>
        <v>-326339.3600000001</v>
      </c>
      <c r="AR114" s="17">
        <f t="shared" si="632"/>
        <v>-312053.6100000001</v>
      </c>
      <c r="AS114" s="17">
        <f t="shared" si="632"/>
        <v>-346030.2799999998</v>
      </c>
      <c r="AT114" s="17">
        <f t="shared" si="632"/>
        <v>-322384.81000000006</v>
      </c>
      <c r="AU114" s="17">
        <f t="shared" si="632"/>
        <v>-2689511.94</v>
      </c>
    </row>
    <row r="115" spans="3:47" x14ac:dyDescent="0.25">
      <c r="C115" s="71" t="s">
        <v>54</v>
      </c>
      <c r="D115" s="65" t="s">
        <v>7</v>
      </c>
      <c r="E115" s="17">
        <f>E61</f>
        <v>0</v>
      </c>
      <c r="F115" s="17">
        <f t="shared" ref="F115:G115" si="633">F61</f>
        <v>0</v>
      </c>
      <c r="G115" s="17">
        <f t="shared" si="633"/>
        <v>-19460.22</v>
      </c>
      <c r="H115" s="17">
        <f t="shared" ref="H115:J115" si="634">H61</f>
        <v>0</v>
      </c>
      <c r="I115" s="17">
        <f t="shared" si="634"/>
        <v>0</v>
      </c>
      <c r="J115" s="17">
        <f t="shared" si="634"/>
        <v>-289674.38</v>
      </c>
      <c r="K115" s="17"/>
      <c r="L115" s="17"/>
      <c r="M115" s="17"/>
      <c r="N115" s="17"/>
      <c r="O115" s="17"/>
      <c r="P115" s="17"/>
      <c r="Q115" s="17">
        <f t="shared" ref="Q115" si="635">Q61</f>
        <v>-492179.43</v>
      </c>
      <c r="R115" s="17"/>
      <c r="S115" s="65"/>
      <c r="T115" s="17">
        <f>T61</f>
        <v>0</v>
      </c>
      <c r="U115" s="17">
        <f t="shared" ref="U115:AF115" si="636">U61</f>
        <v>0</v>
      </c>
      <c r="V115" s="17">
        <f t="shared" si="636"/>
        <v>-155785.69</v>
      </c>
      <c r="W115" s="17">
        <f t="shared" si="636"/>
        <v>0</v>
      </c>
      <c r="X115" s="17">
        <f t="shared" si="636"/>
        <v>0</v>
      </c>
      <c r="Y115" s="17">
        <f t="shared" si="636"/>
        <v>-341727.66</v>
      </c>
      <c r="Z115" s="17">
        <f t="shared" si="636"/>
        <v>0</v>
      </c>
      <c r="AA115" s="17">
        <f t="shared" si="636"/>
        <v>0</v>
      </c>
      <c r="AB115" s="17">
        <f t="shared" si="636"/>
        <v>-474960.97</v>
      </c>
      <c r="AC115" s="17">
        <f t="shared" si="636"/>
        <v>0</v>
      </c>
      <c r="AD115" s="17">
        <f t="shared" si="636"/>
        <v>0</v>
      </c>
      <c r="AE115" s="17">
        <f t="shared" si="636"/>
        <v>-105269.34999999998</v>
      </c>
      <c r="AF115" s="17">
        <f t="shared" si="636"/>
        <v>-1077743.67</v>
      </c>
      <c r="AG115" s="17"/>
      <c r="AH115" s="65"/>
      <c r="AI115" s="17">
        <f>AI61</f>
        <v>0</v>
      </c>
      <c r="AJ115" s="17">
        <f t="shared" ref="AJ115:AU115" si="637">AJ61</f>
        <v>0</v>
      </c>
      <c r="AK115" s="17">
        <f t="shared" si="637"/>
        <v>-62039.479999999996</v>
      </c>
      <c r="AL115" s="17">
        <f t="shared" si="637"/>
        <v>0</v>
      </c>
      <c r="AM115" s="17">
        <f t="shared" si="637"/>
        <v>0</v>
      </c>
      <c r="AN115" s="17">
        <f t="shared" si="637"/>
        <v>-146102.33000000002</v>
      </c>
      <c r="AO115" s="17">
        <f t="shared" si="637"/>
        <v>0</v>
      </c>
      <c r="AP115" s="17">
        <f t="shared" si="637"/>
        <v>0</v>
      </c>
      <c r="AQ115" s="17">
        <f t="shared" si="637"/>
        <v>-276855.77999999997</v>
      </c>
      <c r="AR115" s="17">
        <f t="shared" si="637"/>
        <v>0</v>
      </c>
      <c r="AS115" s="17">
        <f t="shared" si="637"/>
        <v>0</v>
      </c>
      <c r="AT115" s="17">
        <f t="shared" si="637"/>
        <v>-352703.37</v>
      </c>
      <c r="AU115" s="17">
        <f t="shared" si="637"/>
        <v>-837700.96</v>
      </c>
    </row>
    <row r="117" spans="3:47" x14ac:dyDescent="0.25">
      <c r="C117" s="72" t="s">
        <v>120</v>
      </c>
      <c r="D117" s="73" t="s">
        <v>7</v>
      </c>
      <c r="E117" s="69">
        <f>E118+E120</f>
        <v>10081175.709999999</v>
      </c>
      <c r="F117" s="69">
        <f t="shared" ref="F117:G117" si="638">F118+F120</f>
        <v>9879769.24</v>
      </c>
      <c r="G117" s="69">
        <f t="shared" si="638"/>
        <v>9591543.07</v>
      </c>
      <c r="H117" s="69">
        <f t="shared" ref="H117:J117" si="639">H118+H120</f>
        <v>9346726.870000001</v>
      </c>
      <c r="I117" s="69">
        <f t="shared" si="639"/>
        <v>9131053.379999999</v>
      </c>
      <c r="J117" s="69">
        <f t="shared" si="639"/>
        <v>8862568.34</v>
      </c>
      <c r="K117" s="69"/>
      <c r="L117" s="69"/>
      <c r="M117" s="69"/>
      <c r="N117" s="69"/>
      <c r="O117" s="69"/>
      <c r="P117" s="69"/>
      <c r="Q117" s="69">
        <f t="shared" ref="Q117" si="640">Q118+Q120</f>
        <v>4115564.8</v>
      </c>
      <c r="R117" s="70"/>
      <c r="S117" s="31"/>
      <c r="T117" s="69">
        <f>T118+T120</f>
        <v>3873261.59</v>
      </c>
      <c r="U117" s="69">
        <f t="shared" ref="U117" si="641">U118+U120</f>
        <v>3773903.5</v>
      </c>
      <c r="V117" s="69">
        <f t="shared" ref="V117" si="642">V118+V120</f>
        <v>3674545.41</v>
      </c>
      <c r="W117" s="69">
        <f t="shared" ref="W117" si="643">W118+W120</f>
        <v>3575187.32</v>
      </c>
      <c r="X117" s="69">
        <f t="shared" ref="X117" si="644">X118+X120</f>
        <v>3475829.23</v>
      </c>
      <c r="Y117" s="69">
        <f t="shared" ref="Y117" si="645">Y118+Y120</f>
        <v>3376471.1399999997</v>
      </c>
      <c r="Z117" s="69">
        <f t="shared" ref="Z117" si="646">Z118+Z120</f>
        <v>4618010.43</v>
      </c>
      <c r="AA117" s="69">
        <f t="shared" ref="AA117" si="647">AA118+AA120</f>
        <v>9528058.13</v>
      </c>
      <c r="AB117" s="69">
        <f t="shared" ref="AB117" si="648">AB118+AB120</f>
        <v>9373840.11</v>
      </c>
      <c r="AC117" s="69">
        <f t="shared" ref="AC117" si="649">AC118+AC120</f>
        <v>10571754.950000001</v>
      </c>
      <c r="AD117" s="69">
        <f t="shared" ref="AD117" si="650">AD118+AD120</f>
        <v>10514218.200000001</v>
      </c>
      <c r="AE117" s="69">
        <f t="shared" ref="AE117" si="651">AE118+AE120</f>
        <v>10325992.03</v>
      </c>
      <c r="AF117" s="69">
        <f t="shared" ref="AF117" si="652">AF118+AF120</f>
        <v>10325992.03</v>
      </c>
      <c r="AG117" s="70"/>
      <c r="AH117" s="31"/>
      <c r="AI117" s="69">
        <f>AI118+AI120</f>
        <v>2878864.65</v>
      </c>
      <c r="AJ117" s="69">
        <f t="shared" ref="AJ117:AU117" si="653">AJ118+AJ120</f>
        <v>3497554.46</v>
      </c>
      <c r="AK117" s="69">
        <f t="shared" si="653"/>
        <v>3441354.12</v>
      </c>
      <c r="AL117" s="69">
        <f t="shared" si="653"/>
        <v>3320888.0599999996</v>
      </c>
      <c r="AM117" s="69">
        <f t="shared" si="653"/>
        <v>3232554.86</v>
      </c>
      <c r="AN117" s="69">
        <f t="shared" si="653"/>
        <v>3176354.52</v>
      </c>
      <c r="AO117" s="69">
        <f t="shared" si="653"/>
        <v>3055888.46</v>
      </c>
      <c r="AP117" s="69">
        <f t="shared" si="653"/>
        <v>2999688.12</v>
      </c>
      <c r="AQ117" s="69">
        <f t="shared" si="653"/>
        <v>2911354.92</v>
      </c>
      <c r="AR117" s="69">
        <f t="shared" si="653"/>
        <v>2823021.7199999997</v>
      </c>
      <c r="AS117" s="69">
        <f t="shared" si="653"/>
        <v>4115564.8</v>
      </c>
      <c r="AT117" s="69">
        <f t="shared" si="653"/>
        <v>3972619.6799999997</v>
      </c>
      <c r="AU117" s="69">
        <f t="shared" si="653"/>
        <v>3972619.6799999997</v>
      </c>
    </row>
    <row r="118" spans="3:47" x14ac:dyDescent="0.25">
      <c r="C118" s="64" t="s">
        <v>121</v>
      </c>
      <c r="D118" s="16" t="s">
        <v>7</v>
      </c>
      <c r="E118" s="74">
        <f>-E93</f>
        <v>3326487.829999999</v>
      </c>
      <c r="F118" s="74">
        <f t="shared" ref="F118:G118" si="654">-F93</f>
        <v>3225081.36</v>
      </c>
      <c r="G118" s="74">
        <f t="shared" si="654"/>
        <v>3036855.19</v>
      </c>
      <c r="H118" s="74">
        <f t="shared" ref="H118:J118" si="655">-H93</f>
        <v>2892038.99</v>
      </c>
      <c r="I118" s="74">
        <f t="shared" si="655"/>
        <v>2776365.5</v>
      </c>
      <c r="J118" s="74">
        <f t="shared" si="655"/>
        <v>2607880.4600000004</v>
      </c>
      <c r="K118" s="74"/>
      <c r="L118" s="74"/>
      <c r="M118" s="74"/>
      <c r="N118" s="74"/>
      <c r="O118" s="74"/>
      <c r="P118" s="74"/>
      <c r="Q118" s="74">
        <f t="shared" ref="Q118" si="656">-Q93</f>
        <v>1016719.7000000001</v>
      </c>
      <c r="R118" s="74"/>
      <c r="S118" s="16"/>
      <c r="T118" s="74">
        <f>-T93</f>
        <v>1281423.27</v>
      </c>
      <c r="U118" s="74">
        <f t="shared" ref="U118:AF118" si="657">-U93</f>
        <v>1182065.18</v>
      </c>
      <c r="V118" s="74">
        <f t="shared" si="657"/>
        <v>1082707.09</v>
      </c>
      <c r="W118" s="74">
        <f t="shared" si="657"/>
        <v>983349</v>
      </c>
      <c r="X118" s="74">
        <f t="shared" si="657"/>
        <v>883990.91</v>
      </c>
      <c r="Y118" s="74">
        <f t="shared" si="657"/>
        <v>784632.82</v>
      </c>
      <c r="Z118" s="74">
        <f t="shared" si="657"/>
        <v>2026172.11</v>
      </c>
      <c r="AA118" s="74">
        <f t="shared" si="657"/>
        <v>1936219.81</v>
      </c>
      <c r="AB118" s="74">
        <f t="shared" si="657"/>
        <v>1782001.79</v>
      </c>
      <c r="AC118" s="74">
        <f t="shared" si="657"/>
        <v>2979916.6300000004</v>
      </c>
      <c r="AD118" s="74">
        <f t="shared" si="657"/>
        <v>2922379.8800000004</v>
      </c>
      <c r="AE118" s="74">
        <f t="shared" si="657"/>
        <v>3471304.15</v>
      </c>
      <c r="AF118" s="74">
        <f t="shared" si="657"/>
        <v>3471304.15</v>
      </c>
      <c r="AG118" s="74"/>
      <c r="AH118" s="16"/>
      <c r="AI118" s="74">
        <f>-AI93</f>
        <v>1074752.71</v>
      </c>
      <c r="AJ118" s="74">
        <f t="shared" ref="AJ118:AU118" si="658">-AJ93</f>
        <v>1455225</v>
      </c>
      <c r="AK118" s="74">
        <f t="shared" si="658"/>
        <v>1399024.66</v>
      </c>
      <c r="AL118" s="74">
        <f t="shared" si="658"/>
        <v>1278558.5999999999</v>
      </c>
      <c r="AM118" s="74">
        <f t="shared" si="658"/>
        <v>1190225.4</v>
      </c>
      <c r="AN118" s="74">
        <f t="shared" si="658"/>
        <v>1134025.06</v>
      </c>
      <c r="AO118" s="74">
        <f t="shared" si="658"/>
        <v>1013559.0000000001</v>
      </c>
      <c r="AP118" s="74">
        <f t="shared" si="658"/>
        <v>957358.66</v>
      </c>
      <c r="AQ118" s="74">
        <f t="shared" si="658"/>
        <v>869025.46</v>
      </c>
      <c r="AR118" s="74">
        <f t="shared" si="658"/>
        <v>780692.26</v>
      </c>
      <c r="AS118" s="74">
        <f t="shared" si="658"/>
        <v>1016719.7000000001</v>
      </c>
      <c r="AT118" s="74">
        <f t="shared" si="658"/>
        <v>873774.5800000001</v>
      </c>
      <c r="AU118" s="74">
        <f t="shared" si="658"/>
        <v>873774.5800000001</v>
      </c>
    </row>
    <row r="119" spans="3:47" x14ac:dyDescent="0.25">
      <c r="C119" s="75" t="s">
        <v>122</v>
      </c>
      <c r="D119" s="39" t="s">
        <v>13</v>
      </c>
      <c r="E119" s="76">
        <f>E118/E117</f>
        <v>0.3299702262604447</v>
      </c>
      <c r="F119" s="76">
        <f t="shared" ref="F119:G119" si="659">F118/F117</f>
        <v>0.326432863122216</v>
      </c>
      <c r="G119" s="76">
        <f t="shared" si="659"/>
        <v>0.31661800065294393</v>
      </c>
      <c r="H119" s="76">
        <f t="shared" ref="H119:J119" si="660">H118/H117</f>
        <v>0.3094172997910658</v>
      </c>
      <c r="I119" s="76">
        <f t="shared" si="660"/>
        <v>0.3040575259455991</v>
      </c>
      <c r="J119" s="76">
        <f t="shared" si="660"/>
        <v>0.29425786746599014</v>
      </c>
      <c r="K119" s="76"/>
      <c r="L119" s="76"/>
      <c r="M119" s="76"/>
      <c r="N119" s="76"/>
      <c r="O119" s="76"/>
      <c r="P119" s="76"/>
      <c r="Q119" s="76">
        <f t="shared" ref="Q119" si="661">Q118/Q117</f>
        <v>0.24704256873807456</v>
      </c>
      <c r="R119" s="76"/>
      <c r="S119" s="39"/>
      <c r="T119" s="76">
        <f>T118/T117</f>
        <v>0.33083829744636484</v>
      </c>
      <c r="U119" s="76">
        <f t="shared" ref="U119" si="662">U118/U117</f>
        <v>0.31322082824852304</v>
      </c>
      <c r="V119" s="76">
        <f t="shared" ref="V119" si="663">V118/V117</f>
        <v>0.2946506218302525</v>
      </c>
      <c r="W119" s="76">
        <f t="shared" ref="W119" si="664">W118/W117</f>
        <v>0.27504824558395446</v>
      </c>
      <c r="X119" s="76">
        <f t="shared" ref="X119" si="665">X118/X117</f>
        <v>0.2543251844395129</v>
      </c>
      <c r="Y119" s="76">
        <f t="shared" ref="Y119" si="666">Y118/Y117</f>
        <v>0.23238250453400885</v>
      </c>
      <c r="Z119" s="76">
        <f t="shared" ref="Z119" si="667">Z118/Z117</f>
        <v>0.43875433819667664</v>
      </c>
      <c r="AA119" s="76">
        <f t="shared" ref="AA119" si="668">AA118/AA117</f>
        <v>0.20321242624492677</v>
      </c>
      <c r="AB119" s="76">
        <f t="shared" ref="AB119" si="669">AB118/AB117</f>
        <v>0.19010371086860794</v>
      </c>
      <c r="AC119" s="76">
        <f t="shared" ref="AC119" si="670">AC118/AC117</f>
        <v>0.28187530302147235</v>
      </c>
      <c r="AD119" s="76">
        <f t="shared" ref="AD119" si="671">AD118/AD117</f>
        <v>0.2779455233295425</v>
      </c>
      <c r="AE119" s="76">
        <f t="shared" ref="AE119" si="672">AE118/AE117</f>
        <v>0.33617149228034027</v>
      </c>
      <c r="AF119" s="76">
        <f t="shared" ref="AF119" si="673">AF118/AF117</f>
        <v>0.33617149228034027</v>
      </c>
      <c r="AG119" s="76"/>
      <c r="AH119" s="39"/>
      <c r="AI119" s="76">
        <f>AI118/AI117</f>
        <v>0.3733251960977047</v>
      </c>
      <c r="AJ119" s="76">
        <f t="shared" ref="AJ119:AU119" si="674">AJ118/AJ117</f>
        <v>0.41606928974023755</v>
      </c>
      <c r="AK119" s="76">
        <f t="shared" si="674"/>
        <v>0.40653318758140466</v>
      </c>
      <c r="AL119" s="76">
        <f t="shared" si="674"/>
        <v>0.38500502784185986</v>
      </c>
      <c r="AM119" s="76">
        <f t="shared" si="674"/>
        <v>0.36819959801084395</v>
      </c>
      <c r="AN119" s="76">
        <f t="shared" si="674"/>
        <v>0.35702093480421704</v>
      </c>
      <c r="AO119" s="76">
        <f t="shared" si="674"/>
        <v>0.33167408210965926</v>
      </c>
      <c r="AP119" s="76">
        <f t="shared" si="674"/>
        <v>0.31915273245139897</v>
      </c>
      <c r="AQ119" s="76">
        <f t="shared" si="674"/>
        <v>0.29849519686868</v>
      </c>
      <c r="AR119" s="76">
        <f t="shared" si="674"/>
        <v>0.2765449002638209</v>
      </c>
      <c r="AS119" s="76">
        <f t="shared" si="674"/>
        <v>0.24704256873807456</v>
      </c>
      <c r="AT119" s="76">
        <f t="shared" si="674"/>
        <v>0.21994921497242348</v>
      </c>
      <c r="AU119" s="76">
        <f t="shared" si="674"/>
        <v>0.21994921497242348</v>
      </c>
    </row>
    <row r="120" spans="3:47" x14ac:dyDescent="0.25">
      <c r="C120" s="64" t="s">
        <v>123</v>
      </c>
      <c r="D120" s="16" t="s">
        <v>7</v>
      </c>
      <c r="E120" s="74">
        <f>-E98-E97</f>
        <v>6754687.88</v>
      </c>
      <c r="F120" s="74">
        <f t="shared" ref="F120:G120" si="675">-F98-F97</f>
        <v>6654687.88</v>
      </c>
      <c r="G120" s="74">
        <f t="shared" si="675"/>
        <v>6554687.88</v>
      </c>
      <c r="H120" s="74">
        <f t="shared" ref="H120:J120" si="676">-H98-H97</f>
        <v>6454687.88</v>
      </c>
      <c r="I120" s="74">
        <f t="shared" si="676"/>
        <v>6354687.88</v>
      </c>
      <c r="J120" s="74">
        <f t="shared" si="676"/>
        <v>6254687.88</v>
      </c>
      <c r="K120" s="74"/>
      <c r="L120" s="74"/>
      <c r="M120" s="74"/>
      <c r="N120" s="74"/>
      <c r="O120" s="74"/>
      <c r="P120" s="74"/>
      <c r="Q120" s="74">
        <f t="shared" ref="Q120" si="677">-Q98-Q97</f>
        <v>3098845.0999999996</v>
      </c>
      <c r="R120" s="74"/>
      <c r="S120" s="16"/>
      <c r="T120" s="74">
        <f>-T98-T97</f>
        <v>2591838.32</v>
      </c>
      <c r="U120" s="74">
        <f t="shared" ref="U120:AF120" si="678">-U98-U97</f>
        <v>2591838.32</v>
      </c>
      <c r="V120" s="74">
        <f t="shared" si="678"/>
        <v>2591838.32</v>
      </c>
      <c r="W120" s="74">
        <f t="shared" si="678"/>
        <v>2591838.32</v>
      </c>
      <c r="X120" s="74">
        <f t="shared" si="678"/>
        <v>2591838.32</v>
      </c>
      <c r="Y120" s="74">
        <f t="shared" si="678"/>
        <v>2591838.32</v>
      </c>
      <c r="Z120" s="74">
        <f t="shared" si="678"/>
        <v>2591838.32</v>
      </c>
      <c r="AA120" s="74">
        <f t="shared" si="678"/>
        <v>7591838.32</v>
      </c>
      <c r="AB120" s="74">
        <f t="shared" si="678"/>
        <v>7591838.32</v>
      </c>
      <c r="AC120" s="74">
        <f t="shared" si="678"/>
        <v>7591838.32</v>
      </c>
      <c r="AD120" s="74">
        <f t="shared" si="678"/>
        <v>7591838.32</v>
      </c>
      <c r="AE120" s="74">
        <f t="shared" si="678"/>
        <v>6854687.88</v>
      </c>
      <c r="AF120" s="74">
        <f t="shared" si="678"/>
        <v>6854687.88</v>
      </c>
      <c r="AG120" s="74"/>
      <c r="AH120" s="16"/>
      <c r="AI120" s="74">
        <f t="shared" ref="AI120:AU120" si="679">-AI98-AI97</f>
        <v>1804111.94</v>
      </c>
      <c r="AJ120" s="74">
        <f t="shared" si="679"/>
        <v>2042329.46</v>
      </c>
      <c r="AK120" s="74">
        <f t="shared" si="679"/>
        <v>2042329.46</v>
      </c>
      <c r="AL120" s="74">
        <f t="shared" si="679"/>
        <v>2042329.46</v>
      </c>
      <c r="AM120" s="74">
        <f t="shared" si="679"/>
        <v>2042329.46</v>
      </c>
      <c r="AN120" s="74">
        <f t="shared" si="679"/>
        <v>2042329.46</v>
      </c>
      <c r="AO120" s="74">
        <f t="shared" si="679"/>
        <v>2042329.46</v>
      </c>
      <c r="AP120" s="74">
        <f t="shared" si="679"/>
        <v>2042329.46</v>
      </c>
      <c r="AQ120" s="74">
        <f t="shared" si="679"/>
        <v>2042329.46</v>
      </c>
      <c r="AR120" s="74">
        <f t="shared" si="679"/>
        <v>2042329.46</v>
      </c>
      <c r="AS120" s="74">
        <f t="shared" si="679"/>
        <v>3098845.0999999996</v>
      </c>
      <c r="AT120" s="74">
        <f t="shared" si="679"/>
        <v>3098845.0999999996</v>
      </c>
      <c r="AU120" s="74">
        <f t="shared" si="679"/>
        <v>3098845.0999999996</v>
      </c>
    </row>
    <row r="121" spans="3:47" x14ac:dyDescent="0.25">
      <c r="C121" s="75" t="s">
        <v>122</v>
      </c>
      <c r="D121" s="39" t="s">
        <v>13</v>
      </c>
      <c r="E121" s="76">
        <f>E120/E117</f>
        <v>0.6700297737395553</v>
      </c>
      <c r="F121" s="76">
        <f t="shared" ref="F121:G121" si="680">F120/F117</f>
        <v>0.673567136877784</v>
      </c>
      <c r="G121" s="76">
        <f t="shared" si="680"/>
        <v>0.683381999347056</v>
      </c>
      <c r="H121" s="76">
        <f t="shared" ref="H121:J121" si="681">H120/H117</f>
        <v>0.6905827002089341</v>
      </c>
      <c r="I121" s="76">
        <f t="shared" si="681"/>
        <v>0.695942474054401</v>
      </c>
      <c r="J121" s="76">
        <f t="shared" si="681"/>
        <v>0.7057421325340099</v>
      </c>
      <c r="K121" s="76"/>
      <c r="L121" s="76"/>
      <c r="M121" s="76"/>
      <c r="N121" s="76"/>
      <c r="O121" s="76"/>
      <c r="P121" s="76"/>
      <c r="Q121" s="76">
        <f t="shared" ref="Q121" si="682">Q120/Q117</f>
        <v>0.7529574312619254</v>
      </c>
      <c r="R121" s="76"/>
      <c r="S121" s="39"/>
      <c r="T121" s="76">
        <f>T120/T117</f>
        <v>0.6691617025536352</v>
      </c>
      <c r="U121" s="76">
        <f t="shared" ref="U121" si="683">U120/U117</f>
        <v>0.686779171751477</v>
      </c>
      <c r="V121" s="76">
        <f t="shared" ref="V121" si="684">V120/V117</f>
        <v>0.7053493781697474</v>
      </c>
      <c r="W121" s="76">
        <f t="shared" ref="W121" si="685">W120/W117</f>
        <v>0.7249517544160455</v>
      </c>
      <c r="X121" s="76">
        <f t="shared" ref="X121" si="686">X120/X117</f>
        <v>0.7456748155604871</v>
      </c>
      <c r="Y121" s="76">
        <f t="shared" ref="Y121" si="687">Y120/Y117</f>
        <v>0.7676174954659912</v>
      </c>
      <c r="Z121" s="76">
        <f t="shared" ref="Z121" si="688">Z120/Z117</f>
        <v>0.5612456618033234</v>
      </c>
      <c r="AA121" s="76">
        <f t="shared" ref="AA121" si="689">AA120/AA117</f>
        <v>0.7967875737550731</v>
      </c>
      <c r="AB121" s="76">
        <f t="shared" ref="AB121" si="690">AB120/AB117</f>
        <v>0.8098962891313921</v>
      </c>
      <c r="AC121" s="76">
        <f t="shared" ref="AC121" si="691">AC120/AC117</f>
        <v>0.7181246969785277</v>
      </c>
      <c r="AD121" s="76">
        <f t="shared" ref="AD121" si="692">AD120/AD117</f>
        <v>0.7220544766704575</v>
      </c>
      <c r="AE121" s="76">
        <f t="shared" ref="AE121" si="693">AE120/AE117</f>
        <v>0.6638285077196597</v>
      </c>
      <c r="AF121" s="76">
        <f t="shared" ref="AF121" si="694">AF120/AF117</f>
        <v>0.6638285077196597</v>
      </c>
      <c r="AG121" s="76"/>
      <c r="AH121" s="39"/>
      <c r="AI121" s="76">
        <f>AI120/AI117</f>
        <v>0.6266748039022954</v>
      </c>
      <c r="AJ121" s="76">
        <f t="shared" ref="AJ121:AU121" si="695">AJ120/AJ117</f>
        <v>0.5839307102597625</v>
      </c>
      <c r="AK121" s="76">
        <f t="shared" si="695"/>
        <v>0.5934668124185952</v>
      </c>
      <c r="AL121" s="76">
        <f t="shared" si="695"/>
        <v>0.6149949721581403</v>
      </c>
      <c r="AM121" s="76">
        <f t="shared" si="695"/>
        <v>0.6318004019891561</v>
      </c>
      <c r="AN121" s="76">
        <f t="shared" si="695"/>
        <v>0.642979065195783</v>
      </c>
      <c r="AO121" s="76">
        <f t="shared" si="695"/>
        <v>0.6683259178903408</v>
      </c>
      <c r="AP121" s="76">
        <f t="shared" si="695"/>
        <v>0.680847267548601</v>
      </c>
      <c r="AQ121" s="76">
        <f t="shared" si="695"/>
        <v>0.70150480313132</v>
      </c>
      <c r="AR121" s="76">
        <f t="shared" si="695"/>
        <v>0.7234550997361792</v>
      </c>
      <c r="AS121" s="76">
        <f t="shared" si="695"/>
        <v>0.7529574312619254</v>
      </c>
      <c r="AT121" s="76">
        <f t="shared" si="695"/>
        <v>0.7800507850275765</v>
      </c>
      <c r="AU121" s="76">
        <f t="shared" si="695"/>
        <v>0.7800507850275765</v>
      </c>
    </row>
    <row r="122" spans="3:35" x14ac:dyDescent="0.25">
      <c r="C122" s="64"/>
      <c r="D122" s="54"/>
      <c r="S122" s="54"/>
      <c r="AH122" s="54"/>
      <c r="AI122" s="58"/>
    </row>
    <row r="123" spans="3:47" x14ac:dyDescent="0.25">
      <c r="C123" s="72" t="s">
        <v>124</v>
      </c>
      <c r="D123" s="73" t="s">
        <v>7</v>
      </c>
      <c r="E123" s="69">
        <f>E117-E72-E73</f>
        <v>7750758.77</v>
      </c>
      <c r="F123" s="69">
        <f t="shared" ref="F123:G123" si="696">F117-F72-F73</f>
        <v>7345896.4</v>
      </c>
      <c r="G123" s="69">
        <f t="shared" si="696"/>
        <v>7294948.54</v>
      </c>
      <c r="H123" s="69">
        <f t="shared" ref="H123:J123" si="697">H117-H72-H73</f>
        <v>6948945.950000001</v>
      </c>
      <c r="I123" s="69">
        <f t="shared" si="697"/>
        <v>6871571.909999999</v>
      </c>
      <c r="J123" s="69">
        <f t="shared" si="697"/>
        <v>6574585.1899999995</v>
      </c>
      <c r="K123" s="69"/>
      <c r="L123" s="69"/>
      <c r="M123" s="69"/>
      <c r="N123" s="69"/>
      <c r="O123" s="69"/>
      <c r="P123" s="69"/>
      <c r="Q123" s="69">
        <f t="shared" ref="Q123" si="698">Q117-Q72-Q73</f>
        <v>2376724.8699999996</v>
      </c>
      <c r="R123" s="70"/>
      <c r="S123" s="31"/>
      <c r="T123" s="69">
        <f>T117-T72-T73</f>
        <v>2958909.89</v>
      </c>
      <c r="U123" s="69">
        <f t="shared" ref="U123:AF123" si="699">U117-U72-U73</f>
        <v>2568657.8099999996</v>
      </c>
      <c r="V123" s="69">
        <f t="shared" si="699"/>
        <v>2396742.6500000004</v>
      </c>
      <c r="W123" s="69">
        <f t="shared" si="699"/>
        <v>1941333.9699999997</v>
      </c>
      <c r="X123" s="69">
        <f t="shared" si="699"/>
        <v>1599680.34</v>
      </c>
      <c r="Y123" s="69">
        <f t="shared" si="699"/>
        <v>1233887.0599999996</v>
      </c>
      <c r="Z123" s="69">
        <f t="shared" si="699"/>
        <v>2326444.1799999997</v>
      </c>
      <c r="AA123" s="69">
        <f t="shared" si="699"/>
        <v>6852349.890000001</v>
      </c>
      <c r="AB123" s="69">
        <f t="shared" si="699"/>
        <v>6685485.349999999</v>
      </c>
      <c r="AC123" s="69">
        <f t="shared" si="699"/>
        <v>8426394.040000001</v>
      </c>
      <c r="AD123" s="69">
        <f t="shared" si="699"/>
        <v>8111422.590000002</v>
      </c>
      <c r="AE123" s="69">
        <f t="shared" si="699"/>
        <v>8032809.64</v>
      </c>
      <c r="AF123" s="69">
        <f t="shared" si="699"/>
        <v>8032809.64</v>
      </c>
      <c r="AG123" s="70"/>
      <c r="AH123" s="31"/>
      <c r="AI123" s="69">
        <f>AI117-AI72-AI73</f>
        <v>662449.4999999998</v>
      </c>
      <c r="AJ123" s="69">
        <f t="shared" ref="AJ123:AU123" si="700">AJ117-AJ72-AJ73</f>
        <v>1235729.1500000001</v>
      </c>
      <c r="AK123" s="69">
        <f t="shared" si="700"/>
        <v>923659.05</v>
      </c>
      <c r="AL123" s="69">
        <f t="shared" si="700"/>
        <v>1144029.4299999995</v>
      </c>
      <c r="AM123" s="69">
        <f t="shared" si="700"/>
        <v>712607.4999999998</v>
      </c>
      <c r="AN123" s="69">
        <f t="shared" si="700"/>
        <v>488620.18999999994</v>
      </c>
      <c r="AO123" s="69">
        <f t="shared" si="700"/>
        <v>1648783.21</v>
      </c>
      <c r="AP123" s="69">
        <f t="shared" si="700"/>
        <v>1741168.23</v>
      </c>
      <c r="AQ123" s="69">
        <f t="shared" si="700"/>
        <v>1367735.1399999997</v>
      </c>
      <c r="AR123" s="69">
        <f t="shared" si="700"/>
        <v>1766726.3699999996</v>
      </c>
      <c r="AS123" s="69">
        <f t="shared" si="700"/>
        <v>2376724.8699999996</v>
      </c>
      <c r="AT123" s="69">
        <f t="shared" si="700"/>
        <v>2344262.9199999995</v>
      </c>
      <c r="AU123" s="69">
        <f t="shared" si="700"/>
        <v>2344262.9199999995</v>
      </c>
    </row>
    <row r="124" spans="3:35" x14ac:dyDescent="0.25">
      <c r="C124" s="64"/>
      <c r="D124" s="54"/>
      <c r="S124" s="54"/>
      <c r="AH124" s="54"/>
      <c r="AI124" s="58"/>
    </row>
    <row r="125" spans="3:47" x14ac:dyDescent="0.25">
      <c r="C125" s="72" t="s">
        <v>125</v>
      </c>
      <c r="D125" s="73" t="s">
        <v>7</v>
      </c>
      <c r="E125" s="77">
        <f t="shared" ref="E125:F125" si="701">E123/E$43</f>
        <v>14.379506771092112</v>
      </c>
      <c r="F125" s="77">
        <f t="shared" si="701"/>
        <v>18.982555803325138</v>
      </c>
      <c r="G125" s="77">
        <f t="shared" ref="G125:H125" si="702">G123/G$43</f>
        <v>-410.93092650226896</v>
      </c>
      <c r="H125" s="77">
        <f t="shared" si="702"/>
        <v>23.805540111961875</v>
      </c>
      <c r="I125" s="77">
        <f t="shared" ref="I125:J125" si="703">I123/I$43</f>
        <v>10.527475319981564</v>
      </c>
      <c r="J125" s="77">
        <f t="shared" si="703"/>
        <v>13.740564553180247</v>
      </c>
      <c r="K125" s="77"/>
      <c r="L125" s="77"/>
      <c r="M125" s="77"/>
      <c r="N125" s="77"/>
      <c r="O125" s="77"/>
      <c r="P125" s="77"/>
      <c r="Q125" s="77">
        <f t="shared" ref="Q125" si="704">Q123/Q$43</f>
        <v>0.6183200054164542</v>
      </c>
      <c r="R125" s="78"/>
      <c r="S125" s="31"/>
      <c r="T125" s="77">
        <f t="shared" ref="T125:AF125" si="705">T123/T$43</f>
        <v>-1322.6542800947793</v>
      </c>
      <c r="U125" s="77">
        <f t="shared" si="705"/>
        <v>4.6077740939176515</v>
      </c>
      <c r="V125" s="77">
        <f t="shared" si="705"/>
        <v>4.544113442502355</v>
      </c>
      <c r="W125" s="77">
        <f t="shared" si="705"/>
        <v>4.407276457963881</v>
      </c>
      <c r="X125" s="77">
        <f t="shared" si="705"/>
        <v>6.7379924882486</v>
      </c>
      <c r="Y125" s="77">
        <f t="shared" si="705"/>
        <v>1.4229550555410966</v>
      </c>
      <c r="Z125" s="77">
        <f t="shared" si="705"/>
        <v>5.838558100292139</v>
      </c>
      <c r="AA125" s="77">
        <f t="shared" si="705"/>
        <v>5.95948956812527</v>
      </c>
      <c r="AB125" s="77">
        <f t="shared" si="705"/>
        <v>11.508783671679645</v>
      </c>
      <c r="AC125" s="77">
        <f t="shared" si="705"/>
        <v>30.0172904474492</v>
      </c>
      <c r="AD125" s="77">
        <f t="shared" si="705"/>
        <v>14.577994072954922</v>
      </c>
      <c r="AE125" s="77">
        <f t="shared" si="705"/>
        <v>23.037550634770792</v>
      </c>
      <c r="AF125" s="77">
        <f t="shared" si="705"/>
        <v>1.3517120404085072</v>
      </c>
      <c r="AG125" s="78"/>
      <c r="AH125" s="31"/>
      <c r="AI125" s="77">
        <f>AI123/AI$43</f>
        <v>4.622484487678374</v>
      </c>
      <c r="AJ125" s="77">
        <f t="shared" ref="AJ125:AU125" si="706">AJ123/AJ$43</f>
        <v>9.895596591420965</v>
      </c>
      <c r="AK125" s="77">
        <f t="shared" si="706"/>
        <v>4.188722110567393</v>
      </c>
      <c r="AL125" s="77">
        <f t="shared" si="706"/>
        <v>2.0926405134915025</v>
      </c>
      <c r="AM125" s="77">
        <f t="shared" si="706"/>
        <v>-53.36013292718243</v>
      </c>
      <c r="AN125" s="77">
        <f t="shared" si="706"/>
        <v>2.518536014788126</v>
      </c>
      <c r="AO125" s="77">
        <f t="shared" si="706"/>
        <v>3.4630382849838197</v>
      </c>
      <c r="AP125" s="77">
        <f t="shared" si="706"/>
        <v>6.9265954851712905</v>
      </c>
      <c r="AQ125" s="77">
        <f t="shared" si="706"/>
        <v>4.372072162238619</v>
      </c>
      <c r="AR125" s="77">
        <f t="shared" si="706"/>
        <v>8.762015081629526</v>
      </c>
      <c r="AS125" s="77">
        <f t="shared" si="706"/>
        <v>2.401587084145775</v>
      </c>
      <c r="AT125" s="77">
        <f t="shared" si="706"/>
        <v>5.3926515833973</v>
      </c>
      <c r="AU125" s="77">
        <f t="shared" si="706"/>
        <v>0.6038243614650194</v>
      </c>
    </row>
    <row r="126" spans="3:35" x14ac:dyDescent="0.25">
      <c r="C126" s="54"/>
      <c r="D126" s="54"/>
      <c r="S126" s="54"/>
      <c r="AH126" s="54"/>
      <c r="AI126" s="58"/>
    </row>
    <row r="127" spans="3:47" x14ac:dyDescent="0.25">
      <c r="C127" s="72" t="s">
        <v>126</v>
      </c>
      <c r="D127" s="73" t="s">
        <v>7</v>
      </c>
      <c r="E127" s="79">
        <f t="shared" ref="E127:F127" si="707">E117/E$43</f>
        <v>18.70298620873145</v>
      </c>
      <c r="F127" s="79">
        <f t="shared" si="707"/>
        <v>25.530345203653454</v>
      </c>
      <c r="G127" s="79">
        <f t="shared" ref="G127:H127" si="708">G117/G$43</f>
        <v>-540.3001349124688</v>
      </c>
      <c r="H127" s="79">
        <f t="shared" si="708"/>
        <v>32.01980315004995</v>
      </c>
      <c r="I127" s="79">
        <f t="shared" ref="I127:J127" si="709">I117/I$43</f>
        <v>13.9890756238021</v>
      </c>
      <c r="J127" s="79">
        <f t="shared" si="709"/>
        <v>18.5223384994638</v>
      </c>
      <c r="K127" s="79"/>
      <c r="L127" s="79"/>
      <c r="M127" s="79"/>
      <c r="N127" s="79"/>
      <c r="O127" s="79"/>
      <c r="P127" s="79"/>
      <c r="Q127" s="79">
        <f t="shared" ref="Q127" si="710">Q117/Q$43</f>
        <v>1.0706902096866466</v>
      </c>
      <c r="R127" s="80"/>
      <c r="S127" s="31"/>
      <c r="T127" s="79">
        <f t="shared" ref="T127:AF127" si="711">T117/T$43</f>
        <v>-1731.3761521612983</v>
      </c>
      <c r="U127" s="79">
        <f t="shared" si="711"/>
        <v>6.7697981072243945</v>
      </c>
      <c r="V127" s="79">
        <f t="shared" si="711"/>
        <v>6.966768498347675</v>
      </c>
      <c r="W127" s="79">
        <f t="shared" si="711"/>
        <v>8.116500896673116</v>
      </c>
      <c r="X127" s="79">
        <f t="shared" si="711"/>
        <v>14.64049451415707</v>
      </c>
      <c r="Y127" s="79">
        <f t="shared" si="711"/>
        <v>3.89384639348727</v>
      </c>
      <c r="Z127" s="79">
        <f t="shared" si="711"/>
        <v>11.58958484158003</v>
      </c>
      <c r="AA127" s="79">
        <f t="shared" si="711"/>
        <v>8.286553363699612</v>
      </c>
      <c r="AB127" s="79">
        <f t="shared" si="711"/>
        <v>16.136674055968687</v>
      </c>
      <c r="AC127" s="79">
        <f t="shared" si="711"/>
        <v>37.65969611283556</v>
      </c>
      <c r="AD127" s="79">
        <f t="shared" si="711"/>
        <v>18.89634141245682</v>
      </c>
      <c r="AE127" s="79">
        <f t="shared" si="711"/>
        <v>29.614241455541904</v>
      </c>
      <c r="AF127" s="79">
        <f t="shared" si="711"/>
        <v>1.7375947372896148</v>
      </c>
      <c r="AG127" s="80"/>
      <c r="AH127" s="31"/>
      <c r="AI127" s="79">
        <f>AI117/AI$43</f>
        <v>20.08833456248459</v>
      </c>
      <c r="AJ127" s="79">
        <f t="shared" ref="AJ127:AU127" si="712">AJ117/AJ$43</f>
        <v>28.008069561752418</v>
      </c>
      <c r="AK127" s="79">
        <f t="shared" si="712"/>
        <v>15.60627386559596</v>
      </c>
      <c r="AL127" s="79">
        <f t="shared" si="712"/>
        <v>6.074515841018357</v>
      </c>
      <c r="AM127" s="79">
        <f t="shared" si="712"/>
        <v>-242.0540859084554</v>
      </c>
      <c r="AN127" s="79">
        <f t="shared" si="712"/>
        <v>16.372150431104885</v>
      </c>
      <c r="AO127" s="79">
        <f t="shared" si="712"/>
        <v>6.418465852536335</v>
      </c>
      <c r="AP127" s="79">
        <f t="shared" si="712"/>
        <v>11.933152598881245</v>
      </c>
      <c r="AQ127" s="79">
        <f t="shared" si="712"/>
        <v>9.306373308598655</v>
      </c>
      <c r="AR127" s="79">
        <f t="shared" si="712"/>
        <v>14.000673395964384</v>
      </c>
      <c r="AS127" s="79">
        <f t="shared" si="712"/>
        <v>4.158616503072563</v>
      </c>
      <c r="AT127" s="79">
        <f t="shared" si="712"/>
        <v>9.138460376956045</v>
      </c>
      <c r="AU127" s="79">
        <f t="shared" si="712"/>
        <v>1.023248937290434</v>
      </c>
    </row>
    <row r="130" spans="3:47" x14ac:dyDescent="0.25">
      <c r="C130" s="59" t="s">
        <v>127</v>
      </c>
      <c r="D130" s="81" t="s">
        <v>7</v>
      </c>
      <c r="E130" s="82">
        <f t="shared" ref="E130:F130" si="713">E133+E136</f>
        <v>0</v>
      </c>
      <c r="F130" s="82">
        <f t="shared" si="713"/>
        <v>0</v>
      </c>
      <c r="G130" s="82">
        <f t="shared" ref="G130:H130" si="714">G133+G136</f>
        <v>-174993</v>
      </c>
      <c r="H130" s="82">
        <f t="shared" si="714"/>
        <v>363561.1199999973</v>
      </c>
      <c r="I130" s="82">
        <f t="shared" ref="I130:J130" si="715">I133+I136</f>
        <v>0</v>
      </c>
      <c r="J130" s="82">
        <f t="shared" si="715"/>
        <v>0</v>
      </c>
      <c r="K130" s="82"/>
      <c r="L130" s="82"/>
      <c r="M130" s="82"/>
      <c r="N130" s="82"/>
      <c r="O130" s="82"/>
      <c r="P130" s="82"/>
      <c r="Q130" s="82">
        <f>SUM(E130:P130)</f>
        <v>188568.11999999732</v>
      </c>
      <c r="R130" s="83"/>
      <c r="S130" s="84"/>
      <c r="T130" s="82">
        <f t="shared" ref="T130:AE130" si="716">T133+T136</f>
        <v>0</v>
      </c>
      <c r="U130" s="82">
        <f t="shared" si="716"/>
        <v>0</v>
      </c>
      <c r="V130" s="82">
        <f t="shared" si="716"/>
        <v>0</v>
      </c>
      <c r="W130" s="82">
        <f t="shared" si="716"/>
        <v>0</v>
      </c>
      <c r="X130" s="82">
        <f t="shared" si="716"/>
        <v>0</v>
      </c>
      <c r="Y130" s="82">
        <f t="shared" si="716"/>
        <v>1161599.9800000004</v>
      </c>
      <c r="Z130" s="82">
        <f t="shared" si="716"/>
        <v>0</v>
      </c>
      <c r="AA130" s="82">
        <f t="shared" si="716"/>
        <v>261954.54000000283</v>
      </c>
      <c r="AB130" s="82">
        <f t="shared" si="716"/>
        <v>0</v>
      </c>
      <c r="AC130" s="82">
        <f t="shared" si="716"/>
        <v>1161599.9799999967</v>
      </c>
      <c r="AD130" s="82">
        <f t="shared" si="716"/>
        <v>261954.54000000283</v>
      </c>
      <c r="AE130" s="82">
        <f t="shared" si="716"/>
        <v>899806.9499999993</v>
      </c>
      <c r="AF130" s="82">
        <f>SUM(T130:AE130)</f>
        <v>3746915.990000002</v>
      </c>
      <c r="AG130" s="83"/>
      <c r="AH130" s="84"/>
      <c r="AI130" s="82">
        <f t="shared" ref="AI130:AJ130" si="717">AI133+AI136</f>
        <v>0</v>
      </c>
      <c r="AJ130" s="82">
        <f t="shared" si="717"/>
        <v>587651.3599999994</v>
      </c>
      <c r="AK130" s="82">
        <f t="shared" ref="AK130:AT130" si="718">AK133+AK136</f>
        <v>0</v>
      </c>
      <c r="AL130" s="82">
        <f t="shared" si="718"/>
        <v>0</v>
      </c>
      <c r="AM130" s="82">
        <f t="shared" si="718"/>
        <v>1107227.9999999981</v>
      </c>
      <c r="AN130" s="82">
        <f t="shared" si="718"/>
        <v>41060</v>
      </c>
      <c r="AO130" s="82">
        <f t="shared" si="718"/>
        <v>420000</v>
      </c>
      <c r="AP130" s="82">
        <f t="shared" si="718"/>
        <v>1378220.8599999994</v>
      </c>
      <c r="AQ130" s="82">
        <f t="shared" si="718"/>
        <v>0</v>
      </c>
      <c r="AR130" s="82">
        <f t="shared" si="718"/>
        <v>1069200</v>
      </c>
      <c r="AS130" s="82">
        <f t="shared" si="718"/>
        <v>0</v>
      </c>
      <c r="AT130" s="82">
        <f t="shared" si="718"/>
        <v>250361.68000000343</v>
      </c>
      <c r="AU130" s="82">
        <f>SUM(AI130:AT130)</f>
        <v>4853721.9</v>
      </c>
    </row>
    <row r="131" spans="3:47" x14ac:dyDescent="0.25">
      <c r="C131" s="24" t="s">
        <v>15</v>
      </c>
      <c r="D131" s="85" t="s">
        <v>13</v>
      </c>
      <c r="E131" s="86">
        <f t="shared" ref="E131:F131" si="719">E130/E$5</f>
        <v>0</v>
      </c>
      <c r="F131" s="86">
        <f t="shared" si="719"/>
        <v>0</v>
      </c>
      <c r="G131" s="86">
        <f t="shared" ref="G131:H131" si="720">G130/G$5</f>
        <v>-0.05494706848630712</v>
      </c>
      <c r="H131" s="86">
        <f t="shared" si="720"/>
        <v>0.10950501737064441</v>
      </c>
      <c r="I131" s="86">
        <f t="shared" ref="I131:J131" si="721">I130/I$5</f>
        <v>0</v>
      </c>
      <c r="J131" s="86">
        <f t="shared" si="721"/>
        <v>0</v>
      </c>
      <c r="K131" s="86"/>
      <c r="L131" s="86"/>
      <c r="M131" s="86"/>
      <c r="N131" s="86"/>
      <c r="O131" s="86"/>
      <c r="P131" s="86"/>
      <c r="Q131" s="86">
        <f t="shared" ref="Q131" si="722">Q130/Q$5</f>
        <v>0.00526460557835623</v>
      </c>
      <c r="R131" s="86"/>
      <c r="S131" s="85"/>
      <c r="T131" s="86">
        <f t="shared" ref="T131:AF131" si="723">T130/T$5</f>
        <v>0</v>
      </c>
      <c r="U131" s="86">
        <f t="shared" si="723"/>
        <v>0</v>
      </c>
      <c r="V131" s="86">
        <f t="shared" si="723"/>
        <v>0</v>
      </c>
      <c r="W131" s="86">
        <f t="shared" si="723"/>
        <v>0</v>
      </c>
      <c r="X131" s="86">
        <f t="shared" si="723"/>
        <v>0</v>
      </c>
      <c r="Y131" s="86">
        <f t="shared" si="723"/>
        <v>0.35001326033817143</v>
      </c>
      <c r="Z131" s="86">
        <f t="shared" si="723"/>
        <v>0</v>
      </c>
      <c r="AA131" s="86">
        <f t="shared" si="723"/>
        <v>0.061754990784120924</v>
      </c>
      <c r="AB131" s="86">
        <f t="shared" si="723"/>
        <v>0</v>
      </c>
      <c r="AC131" s="86">
        <f t="shared" si="723"/>
        <v>0.33918070542959566</v>
      </c>
      <c r="AD131" s="86">
        <f t="shared" si="723"/>
        <v>0.07087123495514307</v>
      </c>
      <c r="AE131" s="86">
        <f t="shared" si="723"/>
        <v>0.26066487633941415</v>
      </c>
      <c r="AF131" s="86">
        <f t="shared" si="723"/>
        <v>0.09761035210780034</v>
      </c>
      <c r="AG131" s="86"/>
      <c r="AH131" s="85"/>
      <c r="AI131" s="86">
        <f>AI130/AI$5</f>
        <v>0</v>
      </c>
      <c r="AJ131" s="86">
        <f>AJ130/AJ$5</f>
        <v>1.4972169002262712</v>
      </c>
      <c r="AK131" s="86">
        <f t="shared" ref="AK131:AU131" si="724">AK130/AK$5</f>
        <v>0</v>
      </c>
      <c r="AL131" s="86">
        <f t="shared" si="724"/>
        <v>0</v>
      </c>
      <c r="AM131" s="86">
        <f t="shared" si="724"/>
        <v>0.5445313451281281</v>
      </c>
      <c r="AN131" s="86">
        <f t="shared" si="724"/>
        <v>0.021059506003792812</v>
      </c>
      <c r="AO131" s="86">
        <f t="shared" si="724"/>
        <v>0.1669521090600819</v>
      </c>
      <c r="AP131" s="86">
        <f t="shared" si="724"/>
        <v>0.6006565248162485</v>
      </c>
      <c r="AQ131" s="86">
        <f t="shared" si="724"/>
        <v>0</v>
      </c>
      <c r="AR131" s="86">
        <f t="shared" si="724"/>
        <v>0.39461538231576115</v>
      </c>
      <c r="AS131" s="86">
        <f t="shared" si="724"/>
        <v>0</v>
      </c>
      <c r="AT131" s="86">
        <f t="shared" si="724"/>
        <v>0.09162063851625338</v>
      </c>
      <c r="AU131" s="86">
        <f t="shared" si="724"/>
        <v>0.20187161144555074</v>
      </c>
    </row>
    <row r="132" spans="3:47" x14ac:dyDescent="0.25">
      <c r="C132" s="24"/>
      <c r="D132" s="85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5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5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</row>
    <row r="133" spans="3:47" x14ac:dyDescent="0.25">
      <c r="C133" s="88" t="s">
        <v>81</v>
      </c>
      <c r="D133" s="84" t="s">
        <v>7</v>
      </c>
      <c r="E133" s="89"/>
      <c r="F133" s="90">
        <f>F83-E83</f>
        <v>0</v>
      </c>
      <c r="G133" s="90">
        <f>G83-F83</f>
        <v>-174993</v>
      </c>
      <c r="H133" s="90">
        <f>H83-G83</f>
        <v>363561.1199999973</v>
      </c>
      <c r="I133" s="90">
        <f t="shared" ref="I133:J133" si="725">I83-H83</f>
        <v>0</v>
      </c>
      <c r="J133" s="90">
        <f t="shared" si="725"/>
        <v>0</v>
      </c>
      <c r="K133" s="90"/>
      <c r="L133" s="90"/>
      <c r="M133" s="90"/>
      <c r="N133" s="90"/>
      <c r="O133" s="90"/>
      <c r="P133" s="90"/>
      <c r="Q133" s="90">
        <f>SUM(F133:P133)</f>
        <v>188568.11999999732</v>
      </c>
      <c r="R133" s="90"/>
      <c r="S133" s="84"/>
      <c r="T133" s="89"/>
      <c r="U133" s="90">
        <f>U83-T83</f>
        <v>0</v>
      </c>
      <c r="V133" s="90">
        <f t="shared" ref="V133:AE133" si="726">V83-U83</f>
        <v>0</v>
      </c>
      <c r="W133" s="90">
        <f t="shared" si="726"/>
        <v>0</v>
      </c>
      <c r="X133" s="90">
        <f t="shared" si="726"/>
        <v>0</v>
      </c>
      <c r="Y133" s="90">
        <f t="shared" si="726"/>
        <v>1161599.9800000004</v>
      </c>
      <c r="Z133" s="90">
        <f t="shared" si="726"/>
        <v>0</v>
      </c>
      <c r="AA133" s="90">
        <f t="shared" si="726"/>
        <v>261954.54000000283</v>
      </c>
      <c r="AB133" s="90">
        <f t="shared" si="726"/>
        <v>0</v>
      </c>
      <c r="AC133" s="90">
        <f t="shared" si="726"/>
        <v>1161599.9799999967</v>
      </c>
      <c r="AD133" s="90">
        <f t="shared" si="726"/>
        <v>261954.54000000283</v>
      </c>
      <c r="AE133" s="90">
        <f t="shared" si="726"/>
        <v>899806.9499999993</v>
      </c>
      <c r="AF133" s="90">
        <f>SUM(U133:AE133)</f>
        <v>3746915.990000002</v>
      </c>
      <c r="AG133" s="90"/>
      <c r="AH133" s="84"/>
      <c r="AI133" s="89"/>
      <c r="AJ133" s="90">
        <f>AJ83-AI83</f>
        <v>587651.3599999994</v>
      </c>
      <c r="AK133" s="90">
        <f t="shared" ref="AK133:AT133" si="727">AK83-AJ83</f>
        <v>0</v>
      </c>
      <c r="AL133" s="90">
        <f t="shared" si="727"/>
        <v>0</v>
      </c>
      <c r="AM133" s="90">
        <f t="shared" si="727"/>
        <v>1107227.9999999981</v>
      </c>
      <c r="AN133" s="90">
        <f t="shared" si="727"/>
        <v>41060</v>
      </c>
      <c r="AO133" s="90">
        <f t="shared" si="727"/>
        <v>420000</v>
      </c>
      <c r="AP133" s="90">
        <f t="shared" si="727"/>
        <v>1378220.8599999994</v>
      </c>
      <c r="AQ133" s="90">
        <f t="shared" si="727"/>
        <v>0</v>
      </c>
      <c r="AR133" s="90">
        <f t="shared" si="727"/>
        <v>1069200</v>
      </c>
      <c r="AS133" s="90">
        <f t="shared" si="727"/>
        <v>0</v>
      </c>
      <c r="AT133" s="90">
        <f t="shared" si="727"/>
        <v>250361.68000000343</v>
      </c>
      <c r="AU133" s="90">
        <f>SUM(AJ133:AT133)</f>
        <v>4853721.9</v>
      </c>
    </row>
    <row r="134" spans="3:47" x14ac:dyDescent="0.25">
      <c r="C134" s="28" t="s">
        <v>15</v>
      </c>
      <c r="D134" s="85" t="s">
        <v>13</v>
      </c>
      <c r="E134" s="86">
        <f t="shared" ref="E134:F134" si="728">E133/E$5</f>
        <v>0</v>
      </c>
      <c r="F134" s="86">
        <f t="shared" si="728"/>
        <v>0</v>
      </c>
      <c r="G134" s="86">
        <f t="shared" ref="G134:H134" si="729">G133/G$5</f>
        <v>-0.05494706848630712</v>
      </c>
      <c r="H134" s="86">
        <f t="shared" si="729"/>
        <v>0.10950501737064441</v>
      </c>
      <c r="I134" s="86">
        <f t="shared" ref="I134:J134" si="730">I133/I$5</f>
        <v>0</v>
      </c>
      <c r="J134" s="86">
        <f t="shared" si="730"/>
        <v>0</v>
      </c>
      <c r="K134" s="86"/>
      <c r="L134" s="86"/>
      <c r="M134" s="86"/>
      <c r="N134" s="86"/>
      <c r="O134" s="86"/>
      <c r="P134" s="86"/>
      <c r="Q134" s="86">
        <f t="shared" ref="Q134" si="731">Q133/Q$5</f>
        <v>0.00526460557835623</v>
      </c>
      <c r="R134" s="86"/>
      <c r="S134" s="85"/>
      <c r="T134" s="86">
        <f t="shared" ref="T134:AF134" si="732">T133/T$5</f>
        <v>0</v>
      </c>
      <c r="U134" s="86">
        <f t="shared" si="732"/>
        <v>0</v>
      </c>
      <c r="V134" s="86">
        <f t="shared" si="732"/>
        <v>0</v>
      </c>
      <c r="W134" s="86">
        <f t="shared" si="732"/>
        <v>0</v>
      </c>
      <c r="X134" s="86">
        <f t="shared" si="732"/>
        <v>0</v>
      </c>
      <c r="Y134" s="86">
        <f t="shared" si="732"/>
        <v>0.35001326033817143</v>
      </c>
      <c r="Z134" s="86">
        <f t="shared" si="732"/>
        <v>0</v>
      </c>
      <c r="AA134" s="86">
        <f t="shared" si="732"/>
        <v>0.061754990784120924</v>
      </c>
      <c r="AB134" s="86">
        <f t="shared" si="732"/>
        <v>0</v>
      </c>
      <c r="AC134" s="86">
        <f t="shared" si="732"/>
        <v>0.33918070542959566</v>
      </c>
      <c r="AD134" s="86">
        <f t="shared" si="732"/>
        <v>0.07087123495514307</v>
      </c>
      <c r="AE134" s="86">
        <f t="shared" si="732"/>
        <v>0.26066487633941415</v>
      </c>
      <c r="AF134" s="86">
        <f t="shared" si="732"/>
        <v>0.09761035210780034</v>
      </c>
      <c r="AG134" s="86"/>
      <c r="AH134" s="85"/>
      <c r="AI134" s="86">
        <f t="shared" ref="AI134:AJ134" si="733">AI133/AI$5</f>
        <v>0</v>
      </c>
      <c r="AJ134" s="86">
        <f t="shared" si="733"/>
        <v>1.4972169002262712</v>
      </c>
      <c r="AK134" s="86">
        <f t="shared" ref="AK134" si="734">AK133/AK$5</f>
        <v>0</v>
      </c>
      <c r="AL134" s="86">
        <f t="shared" ref="AL134" si="735">AL133/AL$5</f>
        <v>0</v>
      </c>
      <c r="AM134" s="86">
        <f t="shared" ref="AM134" si="736">AM133/AM$5</f>
        <v>0.5445313451281281</v>
      </c>
      <c r="AN134" s="86">
        <f t="shared" ref="AN134" si="737">AN133/AN$5</f>
        <v>0.021059506003792812</v>
      </c>
      <c r="AO134" s="86">
        <f t="shared" ref="AO134" si="738">AO133/AO$5</f>
        <v>0.1669521090600819</v>
      </c>
      <c r="AP134" s="86">
        <f t="shared" ref="AP134" si="739">AP133/AP$5</f>
        <v>0.6006565248162485</v>
      </c>
      <c r="AQ134" s="86">
        <f t="shared" ref="AQ134" si="740">AQ133/AQ$5</f>
        <v>0</v>
      </c>
      <c r="AR134" s="86">
        <f t="shared" ref="AR134" si="741">AR133/AR$5</f>
        <v>0.39461538231576115</v>
      </c>
      <c r="AS134" s="86">
        <f t="shared" ref="AS134" si="742">AS133/AS$5</f>
        <v>0</v>
      </c>
      <c r="AT134" s="86">
        <f t="shared" ref="AT134" si="743">AT133/AT$5</f>
        <v>0.09162063851625338</v>
      </c>
      <c r="AU134" s="86">
        <f t="shared" ref="AU134" si="744">AU133/AU$5</f>
        <v>0.20187161144555074</v>
      </c>
    </row>
    <row r="135" spans="3:47" x14ac:dyDescent="0.25">
      <c r="C135" s="24"/>
      <c r="D135" s="85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5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5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</row>
    <row r="136" spans="3:47" x14ac:dyDescent="0.25">
      <c r="C136" s="88" t="s">
        <v>85</v>
      </c>
      <c r="D136" s="84" t="s">
        <v>7</v>
      </c>
      <c r="E136" s="62"/>
      <c r="F136" s="83">
        <f>F85-E85</f>
        <v>0</v>
      </c>
      <c r="G136" s="83">
        <f>G85-F85</f>
        <v>0</v>
      </c>
      <c r="H136" s="83">
        <f>H85-G85</f>
        <v>0</v>
      </c>
      <c r="I136" s="83">
        <f t="shared" ref="I136:J136" si="745">I85-H85</f>
        <v>0</v>
      </c>
      <c r="J136" s="83">
        <f t="shared" si="745"/>
        <v>0</v>
      </c>
      <c r="K136" s="83"/>
      <c r="L136" s="83"/>
      <c r="M136" s="83"/>
      <c r="N136" s="83"/>
      <c r="O136" s="83"/>
      <c r="P136" s="83"/>
      <c r="Q136" s="83">
        <f>SUM(F136:P136)</f>
        <v>0</v>
      </c>
      <c r="R136" s="83"/>
      <c r="S136" s="84"/>
      <c r="T136" s="62"/>
      <c r="U136" s="83">
        <f>U85-T85</f>
        <v>0</v>
      </c>
      <c r="V136" s="83">
        <f t="shared" ref="V136:AE136" si="746">V85-U85</f>
        <v>0</v>
      </c>
      <c r="W136" s="83">
        <f t="shared" si="746"/>
        <v>0</v>
      </c>
      <c r="X136" s="83">
        <f t="shared" si="746"/>
        <v>0</v>
      </c>
      <c r="Y136" s="83">
        <f t="shared" si="746"/>
        <v>0</v>
      </c>
      <c r="Z136" s="83">
        <f t="shared" si="746"/>
        <v>0</v>
      </c>
      <c r="AA136" s="83">
        <f t="shared" si="746"/>
        <v>0</v>
      </c>
      <c r="AB136" s="83">
        <f t="shared" si="746"/>
        <v>0</v>
      </c>
      <c r="AC136" s="83">
        <f t="shared" si="746"/>
        <v>0</v>
      </c>
      <c r="AD136" s="83">
        <f t="shared" si="746"/>
        <v>0</v>
      </c>
      <c r="AE136" s="83">
        <f t="shared" si="746"/>
        <v>0</v>
      </c>
      <c r="AF136" s="83">
        <f>SUM(U136:AE136)</f>
        <v>0</v>
      </c>
      <c r="AG136" s="83"/>
      <c r="AH136" s="84"/>
      <c r="AI136" s="62"/>
      <c r="AJ136" s="83">
        <f>AJ85-AI85</f>
        <v>0</v>
      </c>
      <c r="AK136" s="83">
        <f t="shared" ref="AK136:AT136" si="747">AK85-AJ85</f>
        <v>0</v>
      </c>
      <c r="AL136" s="83">
        <f t="shared" si="747"/>
        <v>0</v>
      </c>
      <c r="AM136" s="83">
        <f t="shared" si="747"/>
        <v>0</v>
      </c>
      <c r="AN136" s="83">
        <f t="shared" si="747"/>
        <v>0</v>
      </c>
      <c r="AO136" s="83">
        <f t="shared" si="747"/>
        <v>0</v>
      </c>
      <c r="AP136" s="83">
        <f t="shared" si="747"/>
        <v>0</v>
      </c>
      <c r="AQ136" s="83">
        <f t="shared" si="747"/>
        <v>0</v>
      </c>
      <c r="AR136" s="83">
        <f t="shared" si="747"/>
        <v>0</v>
      </c>
      <c r="AS136" s="83">
        <f t="shared" si="747"/>
        <v>0</v>
      </c>
      <c r="AT136" s="83">
        <f t="shared" si="747"/>
        <v>0</v>
      </c>
      <c r="AU136" s="83">
        <f>SUM(AJ136:AT136)</f>
        <v>0</v>
      </c>
    </row>
    <row r="137" spans="3:47" x14ac:dyDescent="0.25">
      <c r="C137" s="28" t="s">
        <v>15</v>
      </c>
      <c r="D137" s="85" t="s">
        <v>13</v>
      </c>
      <c r="E137" s="86">
        <f t="shared" ref="E137:F137" si="748">E136/E$5</f>
        <v>0</v>
      </c>
      <c r="F137" s="86">
        <f t="shared" si="748"/>
        <v>0</v>
      </c>
      <c r="G137" s="86">
        <f t="shared" ref="G137:H137" si="749">G136/G$5</f>
        <v>0</v>
      </c>
      <c r="H137" s="86">
        <f t="shared" si="749"/>
        <v>0</v>
      </c>
      <c r="I137" s="86">
        <f t="shared" ref="I137:J137" si="750">I136/I$5</f>
        <v>0</v>
      </c>
      <c r="J137" s="86">
        <f t="shared" si="750"/>
        <v>0</v>
      </c>
      <c r="K137" s="86"/>
      <c r="L137" s="86"/>
      <c r="M137" s="86"/>
      <c r="N137" s="86"/>
      <c r="O137" s="86"/>
      <c r="P137" s="86"/>
      <c r="Q137" s="86">
        <f t="shared" ref="Q137" si="751">Q136/Q$5</f>
        <v>0</v>
      </c>
      <c r="R137" s="86"/>
      <c r="S137" s="85"/>
      <c r="T137" s="86">
        <f t="shared" ref="T137:AF137" si="752">T136/T$5</f>
        <v>0</v>
      </c>
      <c r="U137" s="86">
        <f t="shared" si="752"/>
        <v>0</v>
      </c>
      <c r="V137" s="86">
        <f t="shared" si="752"/>
        <v>0</v>
      </c>
      <c r="W137" s="86">
        <f t="shared" si="752"/>
        <v>0</v>
      </c>
      <c r="X137" s="86">
        <f t="shared" si="752"/>
        <v>0</v>
      </c>
      <c r="Y137" s="86">
        <f t="shared" si="752"/>
        <v>0</v>
      </c>
      <c r="Z137" s="86">
        <f t="shared" si="752"/>
        <v>0</v>
      </c>
      <c r="AA137" s="86">
        <f t="shared" si="752"/>
        <v>0</v>
      </c>
      <c r="AB137" s="86">
        <f t="shared" si="752"/>
        <v>0</v>
      </c>
      <c r="AC137" s="86">
        <f t="shared" si="752"/>
        <v>0</v>
      </c>
      <c r="AD137" s="86">
        <f t="shared" si="752"/>
        <v>0</v>
      </c>
      <c r="AE137" s="86">
        <f t="shared" si="752"/>
        <v>0</v>
      </c>
      <c r="AF137" s="86">
        <f t="shared" si="752"/>
        <v>0</v>
      </c>
      <c r="AG137" s="86"/>
      <c r="AH137" s="85"/>
      <c r="AI137" s="86">
        <f t="shared" ref="AI137:AJ137" si="753">AI136/AI$5</f>
        <v>0</v>
      </c>
      <c r="AJ137" s="86">
        <f t="shared" si="753"/>
        <v>0</v>
      </c>
      <c r="AK137" s="86">
        <f t="shared" ref="AK137" si="754">AK136/AK$5</f>
        <v>0</v>
      </c>
      <c r="AL137" s="86">
        <f t="shared" ref="AL137" si="755">AL136/AL$5</f>
        <v>0</v>
      </c>
      <c r="AM137" s="86">
        <f t="shared" ref="AM137" si="756">AM136/AM$5</f>
        <v>0</v>
      </c>
      <c r="AN137" s="86">
        <f t="shared" ref="AN137" si="757">AN136/AN$5</f>
        <v>0</v>
      </c>
      <c r="AO137" s="86">
        <f t="shared" ref="AO137" si="758">AO136/AO$5</f>
        <v>0</v>
      </c>
      <c r="AP137" s="86">
        <f t="shared" ref="AP137" si="759">AP136/AP$5</f>
        <v>0</v>
      </c>
      <c r="AQ137" s="86">
        <f t="shared" ref="AQ137" si="760">AQ136/AQ$5</f>
        <v>0</v>
      </c>
      <c r="AR137" s="86">
        <f t="shared" ref="AR137" si="761">AR136/AR$5</f>
        <v>0</v>
      </c>
      <c r="AS137" s="86">
        <f t="shared" ref="AS137" si="762">AS136/AS$5</f>
        <v>0</v>
      </c>
      <c r="AT137" s="86">
        <f t="shared" ref="AT137" si="763">AT136/AT$5</f>
        <v>0</v>
      </c>
      <c r="AU137" s="86">
        <f t="shared" ref="AU137" si="764">AU136/AU$5</f>
        <v>0</v>
      </c>
    </row>
    <row r="138" spans="3:36" x14ac:dyDescent="0.25">
      <c r="C138" s="88"/>
      <c r="D138" s="84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S138" s="84"/>
      <c r="T138" s="62"/>
      <c r="U138" s="62"/>
      <c r="AH138" s="84"/>
      <c r="AI138" s="62"/>
      <c r="AJ138" s="62"/>
    </row>
    <row r="139" spans="3:47" x14ac:dyDescent="0.25">
      <c r="C139" s="91" t="s">
        <v>38</v>
      </c>
      <c r="D139" s="92" t="s">
        <v>7</v>
      </c>
      <c r="E139" s="93"/>
      <c r="F139" s="93">
        <f>F140</f>
        <v>-219554.93000000156</v>
      </c>
      <c r="G139" s="93">
        <f>G140</f>
        <v>-44561.9299999997</v>
      </c>
      <c r="H139" s="93">
        <f>H140</f>
        <v>-222584.6099999994</v>
      </c>
      <c r="I139" s="93">
        <f t="shared" ref="I139:J139" si="765">I140</f>
        <v>-222584.6099999994</v>
      </c>
      <c r="J139" s="93">
        <f t="shared" si="765"/>
        <v>-222584.6099999994</v>
      </c>
      <c r="K139" s="93"/>
      <c r="L139" s="93"/>
      <c r="M139" s="93"/>
      <c r="N139" s="93"/>
      <c r="O139" s="93"/>
      <c r="P139" s="93"/>
      <c r="Q139" s="93">
        <f>SUM(F139:P139)</f>
        <v>-931870.6899999995</v>
      </c>
      <c r="R139" s="94"/>
      <c r="S139" s="33"/>
      <c r="T139" s="93"/>
      <c r="U139" s="93">
        <f>U140</f>
        <v>-164604.73999999836</v>
      </c>
      <c r="V139" s="93">
        <f t="shared" ref="V139" si="766">V140</f>
        <v>-164604.7400000021</v>
      </c>
      <c r="W139" s="93">
        <f t="shared" ref="W139" si="767">W140</f>
        <v>-164604.73999999836</v>
      </c>
      <c r="X139" s="93">
        <f t="shared" ref="X139" si="768">X140</f>
        <v>-164604.74000000022</v>
      </c>
      <c r="Y139" s="93">
        <f t="shared" ref="Y139" si="769">Y140</f>
        <v>-183964.74000000022</v>
      </c>
      <c r="Z139" s="93">
        <f t="shared" ref="Z139" si="770">Z140</f>
        <v>-183964.74000000022</v>
      </c>
      <c r="AA139" s="93">
        <f t="shared" ref="AA139" si="771">AA140</f>
        <v>-188330.63999999873</v>
      </c>
      <c r="AB139" s="93">
        <f t="shared" ref="AB139" si="772">AB140</f>
        <v>-188330.6400000006</v>
      </c>
      <c r="AC139" s="93">
        <f t="shared" ref="AC139" si="773">AC140</f>
        <v>-207690.6400000006</v>
      </c>
      <c r="AD139" s="93">
        <f t="shared" ref="AD139" si="774">AD140</f>
        <v>-212056.54000000097</v>
      </c>
      <c r="AE139" s="93">
        <f t="shared" ref="AE139" si="775">AE140</f>
        <v>-219554.92999999784</v>
      </c>
      <c r="AF139" s="93">
        <f>SUM(U139:AE139)</f>
        <v>-2042311.8299999982</v>
      </c>
      <c r="AG139" s="94"/>
      <c r="AH139" s="33"/>
      <c r="AI139" s="93"/>
      <c r="AJ139" s="93">
        <f>AJ140</f>
        <v>-75731.95999999996</v>
      </c>
      <c r="AK139" s="93">
        <f t="shared" ref="AK139:AT139" si="776">AK140</f>
        <v>-75731.9600000009</v>
      </c>
      <c r="AL139" s="93">
        <f t="shared" si="776"/>
        <v>-75731.95999999903</v>
      </c>
      <c r="AM139" s="93">
        <f t="shared" si="776"/>
        <v>-97374.16999999993</v>
      </c>
      <c r="AN139" s="93">
        <f t="shared" si="776"/>
        <v>-97641.70000000112</v>
      </c>
      <c r="AO139" s="93">
        <f t="shared" si="776"/>
        <v>-97641.69999999925</v>
      </c>
      <c r="AP139" s="93">
        <f t="shared" si="776"/>
        <v>-120612.04000000004</v>
      </c>
      <c r="AQ139" s="93">
        <f t="shared" si="776"/>
        <v>-120612.04000000004</v>
      </c>
      <c r="AR139" s="93">
        <f t="shared" si="776"/>
        <v>-160432.04000000004</v>
      </c>
      <c r="AS139" s="93">
        <f t="shared" si="776"/>
        <v>-160432.04000000004</v>
      </c>
      <c r="AT139" s="93">
        <f t="shared" si="776"/>
        <v>-164604.74000000022</v>
      </c>
      <c r="AU139" s="93">
        <f>SUM(AJ139:AT139)</f>
        <v>-1246546.3500000006</v>
      </c>
    </row>
    <row r="140" spans="3:47" x14ac:dyDescent="0.25">
      <c r="C140" s="95" t="s">
        <v>128</v>
      </c>
      <c r="D140" s="92" t="s">
        <v>7</v>
      </c>
      <c r="E140" s="93"/>
      <c r="F140" s="93">
        <f>F84-E84</f>
        <v>-219554.93000000156</v>
      </c>
      <c r="G140" s="93">
        <f>G84-F84</f>
        <v>-44561.9299999997</v>
      </c>
      <c r="H140" s="93">
        <f>H84-G84</f>
        <v>-222584.6099999994</v>
      </c>
      <c r="I140" s="93">
        <f t="shared" ref="I140:J140" si="777">I84-H84</f>
        <v>-222584.6099999994</v>
      </c>
      <c r="J140" s="93">
        <f t="shared" si="777"/>
        <v>-222584.6099999994</v>
      </c>
      <c r="K140" s="93"/>
      <c r="L140" s="93"/>
      <c r="M140" s="93"/>
      <c r="N140" s="93"/>
      <c r="O140" s="93"/>
      <c r="P140" s="93"/>
      <c r="Q140" s="93"/>
      <c r="R140" s="94"/>
      <c r="S140" s="33"/>
      <c r="T140" s="93"/>
      <c r="U140" s="93">
        <f>U84-T84</f>
        <v>-164604.73999999836</v>
      </c>
      <c r="V140" s="93">
        <f t="shared" ref="V140:AE140" si="778">V84-U84</f>
        <v>-164604.7400000021</v>
      </c>
      <c r="W140" s="93">
        <f t="shared" si="778"/>
        <v>-164604.73999999836</v>
      </c>
      <c r="X140" s="93">
        <f t="shared" si="778"/>
        <v>-164604.74000000022</v>
      </c>
      <c r="Y140" s="93">
        <f t="shared" si="778"/>
        <v>-183964.74000000022</v>
      </c>
      <c r="Z140" s="93">
        <f t="shared" si="778"/>
        <v>-183964.74000000022</v>
      </c>
      <c r="AA140" s="93">
        <f t="shared" si="778"/>
        <v>-188330.63999999873</v>
      </c>
      <c r="AB140" s="93">
        <f t="shared" si="778"/>
        <v>-188330.6400000006</v>
      </c>
      <c r="AC140" s="93">
        <f t="shared" si="778"/>
        <v>-207690.6400000006</v>
      </c>
      <c r="AD140" s="93">
        <f t="shared" si="778"/>
        <v>-212056.54000000097</v>
      </c>
      <c r="AE140" s="93">
        <f t="shared" si="778"/>
        <v>-219554.92999999784</v>
      </c>
      <c r="AF140" s="93"/>
      <c r="AG140" s="94"/>
      <c r="AH140" s="33"/>
      <c r="AI140" s="93"/>
      <c r="AJ140" s="93">
        <f>AJ84-AI84</f>
        <v>-75731.95999999996</v>
      </c>
      <c r="AK140" s="93">
        <f t="shared" ref="AK140:AT140" si="779">AK84-AJ84</f>
        <v>-75731.9600000009</v>
      </c>
      <c r="AL140" s="93">
        <f t="shared" si="779"/>
        <v>-75731.95999999903</v>
      </c>
      <c r="AM140" s="93">
        <f t="shared" si="779"/>
        <v>-97374.16999999993</v>
      </c>
      <c r="AN140" s="93">
        <f t="shared" si="779"/>
        <v>-97641.70000000112</v>
      </c>
      <c r="AO140" s="93">
        <f t="shared" si="779"/>
        <v>-97641.69999999925</v>
      </c>
      <c r="AP140" s="93">
        <f t="shared" si="779"/>
        <v>-120612.04000000004</v>
      </c>
      <c r="AQ140" s="93">
        <f t="shared" si="779"/>
        <v>-120612.04000000004</v>
      </c>
      <c r="AR140" s="93">
        <f t="shared" si="779"/>
        <v>-160432.04000000004</v>
      </c>
      <c r="AS140" s="93">
        <f t="shared" si="779"/>
        <v>-160432.04000000004</v>
      </c>
      <c r="AT140" s="93">
        <f t="shared" si="779"/>
        <v>-164604.74000000022</v>
      </c>
      <c r="AU140" s="93"/>
    </row>
    <row r="143" spans="2:48" x14ac:dyDescent="0.25">
      <c r="B143" s="5" t="s">
        <v>129</v>
      </c>
      <c r="C143" s="6"/>
      <c r="D143" s="44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16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16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2:47" x14ac:dyDescent="0.25">
      <c r="B144" s="45"/>
      <c r="C144" s="22" t="s">
        <v>39</v>
      </c>
      <c r="D144" s="23" t="s">
        <v>7</v>
      </c>
      <c r="E144" s="96">
        <f>E48</f>
        <v>334036.8999999999</v>
      </c>
      <c r="F144" s="96">
        <f>F48</f>
        <v>182004.08999999994</v>
      </c>
      <c r="G144" s="96">
        <f>G48</f>
        <v>-222729.58000000025</v>
      </c>
      <c r="H144" s="96">
        <f>H48</f>
        <v>84099.6100000008</v>
      </c>
      <c r="I144" s="96">
        <f t="shared" ref="I144:J144" si="780">I48</f>
        <v>444922.47000000044</v>
      </c>
      <c r="J144" s="96">
        <f t="shared" si="780"/>
        <v>270675.029999997</v>
      </c>
      <c r="K144" s="96"/>
      <c r="L144" s="96"/>
      <c r="M144" s="96"/>
      <c r="N144" s="96"/>
      <c r="O144" s="96"/>
      <c r="P144" s="96"/>
      <c r="Q144" s="96">
        <f t="shared" ref="Q144" si="781">Q48</f>
        <v>1981952.0500000028</v>
      </c>
      <c r="R144" s="46"/>
      <c r="S144" s="33"/>
      <c r="T144" s="96">
        <f>T48</f>
        <v>-156664.20999999996</v>
      </c>
      <c r="U144" s="96">
        <f>U48</f>
        <v>403034.64000000025</v>
      </c>
      <c r="V144" s="96">
        <f t="shared" ref="V144:AF144" si="782">V48</f>
        <v>373011.8900000001</v>
      </c>
      <c r="W144" s="96">
        <f t="shared" si="782"/>
        <v>286056.71000000014</v>
      </c>
      <c r="X144" s="96">
        <f t="shared" si="782"/>
        <v>82984.89999999967</v>
      </c>
      <c r="Y144" s="96">
        <f t="shared" si="782"/>
        <v>693342.9199999978</v>
      </c>
      <c r="Z144" s="96">
        <f t="shared" si="782"/>
        <v>226221.6000000005</v>
      </c>
      <c r="AA144" s="96">
        <f t="shared" si="782"/>
        <v>973560.3999999997</v>
      </c>
      <c r="AB144" s="96">
        <f t="shared" si="782"/>
        <v>404641.6499999991</v>
      </c>
      <c r="AC144" s="96">
        <f t="shared" si="782"/>
        <v>86643.40000000189</v>
      </c>
      <c r="AD144" s="96">
        <f t="shared" si="782"/>
        <v>358320.24000000325</v>
      </c>
      <c r="AE144" s="96">
        <f t="shared" si="782"/>
        <v>143705.99000000046</v>
      </c>
      <c r="AF144" s="96">
        <f t="shared" si="782"/>
        <v>3874860.1300000055</v>
      </c>
      <c r="AG144" s="46"/>
      <c r="AH144" s="33"/>
      <c r="AI144" s="96"/>
      <c r="AJ144" s="96">
        <f>AJ48</f>
        <v>51641.61999999994</v>
      </c>
      <c r="AK144" s="96">
        <f t="shared" ref="AK144:AU144" si="783">AK48</f>
        <v>147275.8900000001</v>
      </c>
      <c r="AL144" s="96">
        <f t="shared" si="783"/>
        <v>473456.76000000024</v>
      </c>
      <c r="AM144" s="96">
        <f t="shared" si="783"/>
        <v>-106230.04000000027</v>
      </c>
      <c r="AN144" s="96">
        <f t="shared" si="783"/>
        <v>100866.72000000055</v>
      </c>
      <c r="AO144" s="96">
        <f t="shared" si="783"/>
        <v>382965.96999999956</v>
      </c>
      <c r="AP144" s="96">
        <f t="shared" si="783"/>
        <v>137324.5099999996</v>
      </c>
      <c r="AQ144" s="96">
        <f t="shared" si="783"/>
        <v>198784.7199999994</v>
      </c>
      <c r="AR144" s="96">
        <f t="shared" si="783"/>
        <v>51061.60000000044</v>
      </c>
      <c r="AS144" s="96">
        <f t="shared" si="783"/>
        <v>839074.4800000025</v>
      </c>
      <c r="AT144" s="96">
        <f t="shared" si="783"/>
        <v>280287.22000000067</v>
      </c>
      <c r="AU144" s="96">
        <f t="shared" si="783"/>
        <v>2635604.4800000046</v>
      </c>
    </row>
    <row r="145" spans="2:47" x14ac:dyDescent="0.25">
      <c r="B145" s="45"/>
      <c r="C145" s="32" t="s">
        <v>130</v>
      </c>
      <c r="D145" s="16" t="s">
        <v>7</v>
      </c>
      <c r="E145" s="50">
        <f>IF(E144&lt;0,0,IF(E144&gt;=0,E144*-0.34))</f>
        <v>-113572.54599999997</v>
      </c>
      <c r="F145" s="50">
        <f>IF(F144&lt;0,0,IF(F144&gt;=0,F144*-0.34))</f>
        <v>-61881.390599999984</v>
      </c>
      <c r="G145" s="50">
        <f>IF(G144&lt;0,0,IF(G144&gt;=0,G144*-0.34))</f>
        <v>0</v>
      </c>
      <c r="H145" s="50">
        <f>IF(H144&lt;0,0,IF(H144&gt;=0,H144*-0.34))</f>
        <v>-28593.867400000276</v>
      </c>
      <c r="I145" s="50">
        <f t="shared" ref="I145:J145" si="784">IF(I144&lt;0,0,IF(I144&gt;=0,I144*-0.34))</f>
        <v>-151273.63980000015</v>
      </c>
      <c r="J145" s="50">
        <f t="shared" si="784"/>
        <v>-92029.51019999899</v>
      </c>
      <c r="K145" s="50"/>
      <c r="L145" s="50"/>
      <c r="M145" s="50"/>
      <c r="N145" s="50"/>
      <c r="O145" s="50"/>
      <c r="P145" s="50"/>
      <c r="Q145" s="50">
        <f t="shared" ref="Q145" si="785">IF(Q144&lt;0,0,IF(Q144&gt;=0,Q144*-0.34))</f>
        <v>-673863.697000001</v>
      </c>
      <c r="R145" s="50"/>
      <c r="S145" s="16"/>
      <c r="T145" s="50">
        <f>IF(T144&lt;0,0,IF(T144&gt;=0,T144*-0.34))</f>
        <v>0</v>
      </c>
      <c r="U145" s="50">
        <f>IF(U144&lt;0,0,IF(U144&gt;=0,U144*-0.34))</f>
        <v>-137031.7776000001</v>
      </c>
      <c r="V145" s="50">
        <f t="shared" ref="V145" si="786">IF(V144&lt;0,0,IF(V144&gt;=0,V144*-0.34))</f>
        <v>-126824.04260000003</v>
      </c>
      <c r="W145" s="50">
        <f t="shared" ref="W145" si="787">IF(W144&lt;0,0,IF(W144&gt;=0,W144*-0.34))</f>
        <v>-97259.28140000005</v>
      </c>
      <c r="X145" s="50">
        <f t="shared" ref="X145" si="788">IF(X144&lt;0,0,IF(X144&gt;=0,X144*-0.34))</f>
        <v>-28214.865999999893</v>
      </c>
      <c r="Y145" s="50">
        <f t="shared" ref="Y145" si="789">IF(Y144&lt;0,0,IF(Y144&gt;=0,Y144*-0.34))</f>
        <v>-235736.5927999993</v>
      </c>
      <c r="Z145" s="50">
        <f t="shared" ref="Z145" si="790">IF(Z144&lt;0,0,IF(Z144&gt;=0,Z144*-0.34))</f>
        <v>-76915.34400000017</v>
      </c>
      <c r="AA145" s="50">
        <f t="shared" ref="AA145" si="791">IF(AA144&lt;0,0,IF(AA144&gt;=0,AA144*-0.34))</f>
        <v>-331010.5359999999</v>
      </c>
      <c r="AB145" s="50">
        <f t="shared" ref="AB145" si="792">IF(AB144&lt;0,0,IF(AB144&gt;=0,AB144*-0.34))</f>
        <v>-137578.1609999997</v>
      </c>
      <c r="AC145" s="50">
        <f t="shared" ref="AC145" si="793">IF(AC144&lt;0,0,IF(AC144&gt;=0,AC144*-0.34))</f>
        <v>-29458.756000000645</v>
      </c>
      <c r="AD145" s="50">
        <f t="shared" ref="AD145" si="794">IF(AD144&lt;0,0,IF(AD144&gt;=0,AD144*-0.34))</f>
        <v>-121828.88160000111</v>
      </c>
      <c r="AE145" s="50">
        <f t="shared" ref="AE145" si="795">IF(AE144&lt;0,0,IF(AE144&gt;=0,AE144*-0.34))</f>
        <v>-48860.03660000016</v>
      </c>
      <c r="AF145" s="50">
        <f t="shared" ref="AF145" si="796">IF(AF144&lt;0,0,IF(AF144&gt;=0,AF144*-0.34))</f>
        <v>-1317452.444200002</v>
      </c>
      <c r="AG145" s="50"/>
      <c r="AH145" s="16"/>
      <c r="AI145" s="50"/>
      <c r="AJ145" s="50">
        <f>IF(AJ144&lt;0,0,IF(AJ144&gt;=0,AJ144*-0.34))</f>
        <v>-17558.15079999998</v>
      </c>
      <c r="AK145" s="50">
        <f t="shared" ref="AK145:AU145" si="797">IF(AK144&lt;0,0,IF(AK144&gt;=0,AK144*-0.34))</f>
        <v>-50073.80260000004</v>
      </c>
      <c r="AL145" s="50">
        <f t="shared" si="797"/>
        <v>-160975.2984000001</v>
      </c>
      <c r="AM145" s="50">
        <f t="shared" si="797"/>
        <v>0</v>
      </c>
      <c r="AN145" s="50">
        <f t="shared" si="797"/>
        <v>-34294.68480000019</v>
      </c>
      <c r="AO145" s="50">
        <f t="shared" si="797"/>
        <v>-130208.42979999987</v>
      </c>
      <c r="AP145" s="50">
        <f t="shared" si="797"/>
        <v>-46690.333399999865</v>
      </c>
      <c r="AQ145" s="50">
        <f t="shared" si="797"/>
        <v>-67586.8047999998</v>
      </c>
      <c r="AR145" s="50">
        <f t="shared" si="797"/>
        <v>-17360.944000000152</v>
      </c>
      <c r="AS145" s="50">
        <f t="shared" si="797"/>
        <v>-285285.32320000086</v>
      </c>
      <c r="AT145" s="50">
        <f t="shared" si="797"/>
        <v>-95297.65480000024</v>
      </c>
      <c r="AU145" s="50">
        <f t="shared" si="797"/>
        <v>-896105.5232000017</v>
      </c>
    </row>
    <row r="146" spans="2:47" x14ac:dyDescent="0.25">
      <c r="B146" s="45"/>
      <c r="C146" s="22" t="s">
        <v>131</v>
      </c>
      <c r="D146" s="23" t="s">
        <v>7</v>
      </c>
      <c r="E146" s="96">
        <f>E144+E145</f>
        <v>220464.35399999993</v>
      </c>
      <c r="F146" s="96">
        <f>F144+F145</f>
        <v>120122.69939999995</v>
      </c>
      <c r="G146" s="96">
        <f>G144+G145</f>
        <v>-222729.58000000025</v>
      </c>
      <c r="H146" s="96">
        <f>H144+H145</f>
        <v>55505.74260000052</v>
      </c>
      <c r="I146" s="96">
        <f t="shared" ref="I146:J146" si="798">I144+I145</f>
        <v>293648.8302000003</v>
      </c>
      <c r="J146" s="96">
        <f t="shared" si="798"/>
        <v>178645.51979999803</v>
      </c>
      <c r="K146" s="96"/>
      <c r="L146" s="96"/>
      <c r="M146" s="96"/>
      <c r="N146" s="96"/>
      <c r="O146" s="96"/>
      <c r="P146" s="96"/>
      <c r="Q146" s="96">
        <f t="shared" ref="Q146" si="799">Q144+Q145</f>
        <v>1308088.353000002</v>
      </c>
      <c r="R146" s="46"/>
      <c r="S146" s="33"/>
      <c r="T146" s="96">
        <f>T144+T145</f>
        <v>-156664.20999999996</v>
      </c>
      <c r="U146" s="96">
        <f>U144+U145</f>
        <v>266002.86240000016</v>
      </c>
      <c r="V146" s="96">
        <f t="shared" ref="V146" si="800">V144+V145</f>
        <v>246187.84740000003</v>
      </c>
      <c r="W146" s="96">
        <f t="shared" ref="W146" si="801">W144+W145</f>
        <v>188797.4286000001</v>
      </c>
      <c r="X146" s="96">
        <f t="shared" ref="X146" si="802">X144+X145</f>
        <v>54770.03399999978</v>
      </c>
      <c r="Y146" s="96">
        <f t="shared" ref="Y146" si="803">Y144+Y145</f>
        <v>457606.32719999854</v>
      </c>
      <c r="Z146" s="96">
        <f t="shared" ref="Z146" si="804">Z144+Z145</f>
        <v>149306.25600000034</v>
      </c>
      <c r="AA146" s="96">
        <f t="shared" ref="AA146" si="805">AA144+AA145</f>
        <v>642549.8639999998</v>
      </c>
      <c r="AB146" s="96">
        <f t="shared" ref="AB146" si="806">AB144+AB145</f>
        <v>267063.48899999936</v>
      </c>
      <c r="AC146" s="96">
        <f t="shared" ref="AC146" si="807">AC144+AC145</f>
        <v>57184.64400000124</v>
      </c>
      <c r="AD146" s="96">
        <f t="shared" ref="AD146" si="808">AD144+AD145</f>
        <v>236491.35840000212</v>
      </c>
      <c r="AE146" s="96">
        <f t="shared" ref="AE146" si="809">AE144+AE145</f>
        <v>94845.95340000029</v>
      </c>
      <c r="AF146" s="96">
        <f t="shared" ref="AF146" si="810">AF144+AF145</f>
        <v>2557407.685800004</v>
      </c>
      <c r="AG146" s="46"/>
      <c r="AH146" s="33"/>
      <c r="AI146" s="96"/>
      <c r="AJ146" s="96">
        <f>AJ144+AJ145</f>
        <v>34083.469199999956</v>
      </c>
      <c r="AK146" s="96">
        <f t="shared" ref="AK146:AU146" si="811">AK144+AK145</f>
        <v>97202.08740000006</v>
      </c>
      <c r="AL146" s="96">
        <f t="shared" si="811"/>
        <v>312481.46160000016</v>
      </c>
      <c r="AM146" s="96">
        <f t="shared" si="811"/>
        <v>-106230.04000000027</v>
      </c>
      <c r="AN146" s="96">
        <f t="shared" si="811"/>
        <v>66572.03520000036</v>
      </c>
      <c r="AO146" s="96">
        <f t="shared" si="811"/>
        <v>252757.5401999997</v>
      </c>
      <c r="AP146" s="96">
        <f t="shared" si="811"/>
        <v>90634.17659999974</v>
      </c>
      <c r="AQ146" s="96">
        <f t="shared" si="811"/>
        <v>131197.91519999958</v>
      </c>
      <c r="AR146" s="96">
        <f t="shared" si="811"/>
        <v>33700.656000000294</v>
      </c>
      <c r="AS146" s="96">
        <f t="shared" si="811"/>
        <v>553789.1568000016</v>
      </c>
      <c r="AT146" s="96">
        <f t="shared" si="811"/>
        <v>184989.56520000042</v>
      </c>
      <c r="AU146" s="96">
        <f t="shared" si="811"/>
        <v>1739498.956800003</v>
      </c>
    </row>
    <row r="147" spans="2:47" x14ac:dyDescent="0.25">
      <c r="B147" s="45"/>
      <c r="C147" s="30" t="s">
        <v>132</v>
      </c>
      <c r="D147" s="33" t="s">
        <v>7</v>
      </c>
      <c r="E147" s="46">
        <f>-E46</f>
        <v>204977.33</v>
      </c>
      <c r="F147" s="46">
        <f>-F46</f>
        <v>204977.33</v>
      </c>
      <c r="G147" s="46">
        <f>-G46</f>
        <v>204977.33000000002</v>
      </c>
      <c r="H147" s="46">
        <f>-H46</f>
        <v>207804.95999999996</v>
      </c>
      <c r="I147" s="46">
        <f t="shared" ref="I147:J147" si="812">-I46</f>
        <v>207804.96000000008</v>
      </c>
      <c r="J147" s="46">
        <f t="shared" si="812"/>
        <v>207804.96000000008</v>
      </c>
      <c r="K147" s="46"/>
      <c r="L147" s="46"/>
      <c r="M147" s="46"/>
      <c r="N147" s="46"/>
      <c r="O147" s="46"/>
      <c r="P147" s="46"/>
      <c r="Q147" s="46">
        <f t="shared" ref="Q147" si="813">-Q46</f>
        <v>1861890.7</v>
      </c>
      <c r="R147" s="46"/>
      <c r="S147" s="33"/>
      <c r="T147" s="46">
        <f>-T46</f>
        <v>154427.11</v>
      </c>
      <c r="U147" s="46">
        <f>-U46</f>
        <v>154427.11</v>
      </c>
      <c r="V147" s="46">
        <f t="shared" ref="V147:AF147" si="814">-V46</f>
        <v>154427.11000000004</v>
      </c>
      <c r="W147" s="46">
        <f t="shared" si="814"/>
        <v>154427.10999999993</v>
      </c>
      <c r="X147" s="46">
        <f t="shared" si="814"/>
        <v>154427.1100000001</v>
      </c>
      <c r="Y147" s="46">
        <f t="shared" si="814"/>
        <v>173787.11</v>
      </c>
      <c r="Z147" s="46">
        <f t="shared" si="814"/>
        <v>172240.5099999999</v>
      </c>
      <c r="AA147" s="46">
        <f t="shared" si="814"/>
        <v>176261.20999999996</v>
      </c>
      <c r="AB147" s="46">
        <f t="shared" si="814"/>
        <v>176261.2100000002</v>
      </c>
      <c r="AC147" s="46">
        <f t="shared" si="814"/>
        <v>194074.60999999987</v>
      </c>
      <c r="AD147" s="46">
        <f t="shared" si="814"/>
        <v>198095.31000000006</v>
      </c>
      <c r="AE147" s="46">
        <f t="shared" si="814"/>
        <v>204977.33000000007</v>
      </c>
      <c r="AF147" s="46">
        <f t="shared" si="814"/>
        <v>2067832.84</v>
      </c>
      <c r="AG147" s="46"/>
      <c r="AH147" s="33"/>
      <c r="AI147" s="46"/>
      <c r="AJ147" s="46">
        <f>-AJ46</f>
        <v>73235.05000000002</v>
      </c>
      <c r="AK147" s="46">
        <f t="shared" ref="AK147:AU147" si="815">-AK46</f>
        <v>73235.04999999999</v>
      </c>
      <c r="AL147" s="46">
        <f t="shared" si="815"/>
        <v>73235.05000000002</v>
      </c>
      <c r="AM147" s="46">
        <f t="shared" si="815"/>
        <v>92875.35999999999</v>
      </c>
      <c r="AN147" s="46">
        <f t="shared" si="815"/>
        <v>93142.89000000001</v>
      </c>
      <c r="AO147" s="46">
        <f t="shared" si="815"/>
        <v>93142.89000000001</v>
      </c>
      <c r="AP147" s="46">
        <f t="shared" si="815"/>
        <v>114049.80999999994</v>
      </c>
      <c r="AQ147" s="46">
        <f t="shared" si="815"/>
        <v>114049.81000000006</v>
      </c>
      <c r="AR147" s="46">
        <f t="shared" si="815"/>
        <v>150573.11</v>
      </c>
      <c r="AS147" s="46">
        <f t="shared" si="815"/>
        <v>150573.1100000001</v>
      </c>
      <c r="AT147" s="46">
        <f t="shared" si="815"/>
        <v>154427.10999999987</v>
      </c>
      <c r="AU147" s="46">
        <f t="shared" si="815"/>
        <v>1246754.48</v>
      </c>
    </row>
    <row r="148" spans="2:47" x14ac:dyDescent="0.25">
      <c r="B148" s="45"/>
      <c r="C148" s="30" t="s">
        <v>133</v>
      </c>
      <c r="D148" s="33" t="s">
        <v>7</v>
      </c>
      <c r="E148" s="46">
        <f>-E130</f>
        <v>0</v>
      </c>
      <c r="F148" s="46">
        <f>-F130</f>
        <v>0</v>
      </c>
      <c r="G148" s="46">
        <f>-G130</f>
        <v>174993</v>
      </c>
      <c r="H148" s="46">
        <f>-H130</f>
        <v>-363561.1199999973</v>
      </c>
      <c r="I148" s="46">
        <f t="shared" ref="I148:J148" si="816">-I130</f>
        <v>0</v>
      </c>
      <c r="J148" s="46">
        <f t="shared" si="816"/>
        <v>0</v>
      </c>
      <c r="K148" s="46"/>
      <c r="L148" s="46"/>
      <c r="M148" s="46"/>
      <c r="N148" s="46"/>
      <c r="O148" s="46"/>
      <c r="P148" s="46"/>
      <c r="Q148" s="46">
        <f t="shared" ref="Q148" si="817">-Q130</f>
        <v>-188568.11999999732</v>
      </c>
      <c r="R148" s="46"/>
      <c r="S148" s="33"/>
      <c r="T148" s="46">
        <f>-T130</f>
        <v>0</v>
      </c>
      <c r="U148" s="46">
        <f>-U130</f>
        <v>0</v>
      </c>
      <c r="V148" s="46">
        <f t="shared" ref="V148:AF148" si="818">-V130</f>
        <v>0</v>
      </c>
      <c r="W148" s="46">
        <f t="shared" si="818"/>
        <v>0</v>
      </c>
      <c r="X148" s="46">
        <f t="shared" si="818"/>
        <v>0</v>
      </c>
      <c r="Y148" s="46">
        <f t="shared" si="818"/>
        <v>-1161599.9800000004</v>
      </c>
      <c r="Z148" s="46">
        <f t="shared" si="818"/>
        <v>0</v>
      </c>
      <c r="AA148" s="46">
        <f t="shared" si="818"/>
        <v>-261954.54000000283</v>
      </c>
      <c r="AB148" s="46">
        <f t="shared" si="818"/>
        <v>0</v>
      </c>
      <c r="AC148" s="46">
        <f t="shared" si="818"/>
        <v>-1161599.9799999967</v>
      </c>
      <c r="AD148" s="46">
        <f t="shared" si="818"/>
        <v>-261954.54000000283</v>
      </c>
      <c r="AE148" s="46">
        <f t="shared" si="818"/>
        <v>-899806.9499999993</v>
      </c>
      <c r="AF148" s="46">
        <f t="shared" si="818"/>
        <v>-3746915.990000002</v>
      </c>
      <c r="AG148" s="46"/>
      <c r="AH148" s="33"/>
      <c r="AI148" s="46"/>
      <c r="AJ148" s="46">
        <f>-AJ130</f>
        <v>-587651.3599999994</v>
      </c>
      <c r="AK148" s="46">
        <f t="shared" ref="AK148:AU148" si="819">-AK130</f>
        <v>0</v>
      </c>
      <c r="AL148" s="46">
        <f t="shared" si="819"/>
        <v>0</v>
      </c>
      <c r="AM148" s="46">
        <f t="shared" si="819"/>
        <v>-1107227.9999999981</v>
      </c>
      <c r="AN148" s="46">
        <f t="shared" si="819"/>
        <v>-41060</v>
      </c>
      <c r="AO148" s="46">
        <f t="shared" si="819"/>
        <v>-420000</v>
      </c>
      <c r="AP148" s="46">
        <f t="shared" si="819"/>
        <v>-1378220.8599999994</v>
      </c>
      <c r="AQ148" s="46">
        <f t="shared" si="819"/>
        <v>0</v>
      </c>
      <c r="AR148" s="46">
        <f t="shared" si="819"/>
        <v>-1069200</v>
      </c>
      <c r="AS148" s="46">
        <f t="shared" si="819"/>
        <v>0</v>
      </c>
      <c r="AT148" s="46">
        <f t="shared" si="819"/>
        <v>-250361.68000000343</v>
      </c>
      <c r="AU148" s="46">
        <f t="shared" si="819"/>
        <v>-4853721.9</v>
      </c>
    </row>
    <row r="149" spans="2:47" x14ac:dyDescent="0.25">
      <c r="B149" s="45"/>
      <c r="C149" s="30" t="s">
        <v>134</v>
      </c>
      <c r="D149" s="33" t="s">
        <v>7</v>
      </c>
      <c r="E149" s="46">
        <f>E150+E156</f>
        <v>3337841.3600000013</v>
      </c>
      <c r="F149" s="46">
        <f>F150+F156</f>
        <v>-487813.00000000023</v>
      </c>
      <c r="G149" s="46">
        <f>G150+G156</f>
        <v>-205104.04999999955</v>
      </c>
      <c r="H149" s="46">
        <f>H150+H156</f>
        <v>202063.68999999986</v>
      </c>
      <c r="I149" s="46">
        <f t="shared" ref="I149:J149" si="820">I150+I156</f>
        <v>-3308894.66</v>
      </c>
      <c r="J149" s="46">
        <f t="shared" si="820"/>
        <v>-726204.7100000002</v>
      </c>
      <c r="K149" s="46"/>
      <c r="L149" s="46"/>
      <c r="M149" s="46"/>
      <c r="N149" s="46"/>
      <c r="O149" s="46"/>
      <c r="P149" s="46"/>
      <c r="Q149" s="46">
        <f>Q150+Q156</f>
        <v>4256752.540000001</v>
      </c>
      <c r="R149" s="46"/>
      <c r="S149" s="33"/>
      <c r="T149" s="46">
        <f>T150+T156</f>
        <v>1046769.0799999996</v>
      </c>
      <c r="U149" s="46">
        <f>U150+U156</f>
        <v>-855927.75</v>
      </c>
      <c r="V149" s="46">
        <f t="shared" ref="V149" si="821">V150+V156</f>
        <v>-754046.6599999996</v>
      </c>
      <c r="W149" s="46">
        <f t="shared" ref="W149" si="822">W150+W156</f>
        <v>860923.4199999997</v>
      </c>
      <c r="X149" s="46">
        <f t="shared" ref="X149" si="823">X150+X156</f>
        <v>-532130.2500000002</v>
      </c>
      <c r="Y149" s="46">
        <f t="shared" ref="Y149" si="824">Y150+Y156</f>
        <v>-1767072.2200000002</v>
      </c>
      <c r="Z149" s="46">
        <f t="shared" ref="Z149" si="825">Z150+Z156</f>
        <v>1772362.0200000005</v>
      </c>
      <c r="AA149" s="46">
        <f t="shared" ref="AA149" si="826">AA150+AA156</f>
        <v>-1243350.84</v>
      </c>
      <c r="AB149" s="46">
        <f t="shared" ref="AB149" si="827">AB150+AB156</f>
        <v>-522278.51</v>
      </c>
      <c r="AC149" s="46">
        <f t="shared" ref="AC149" si="828">AC150+AC156</f>
        <v>-63882.94</v>
      </c>
      <c r="AD149" s="46">
        <f t="shared" ref="AD149" si="829">AD150+AD156</f>
        <v>-1063226.3899999992</v>
      </c>
      <c r="AE149" s="46">
        <f t="shared" ref="AE149" si="830">AE150+AE156</f>
        <v>-182654.26000000152</v>
      </c>
      <c r="AF149" s="46">
        <f>AF150+AF156</f>
        <v>-3304515.300000001</v>
      </c>
      <c r="AG149" s="46"/>
      <c r="AH149" s="33"/>
      <c r="AI149" s="46"/>
      <c r="AJ149" s="46">
        <f>AJ150+AJ156</f>
        <v>-20245.099999999933</v>
      </c>
      <c r="AK149" s="46">
        <f t="shared" ref="AK149:AU149" si="831">AK150+AK156</f>
        <v>-1305710.7399999998</v>
      </c>
      <c r="AL149" s="46">
        <f t="shared" si="831"/>
        <v>-1221281.4999999998</v>
      </c>
      <c r="AM149" s="46">
        <f t="shared" si="831"/>
        <v>-735152.0400000004</v>
      </c>
      <c r="AN149" s="46">
        <f t="shared" si="831"/>
        <v>88580.0700000007</v>
      </c>
      <c r="AO149" s="46">
        <f t="shared" si="831"/>
        <v>-1388799.05</v>
      </c>
      <c r="AP149" s="46">
        <f t="shared" si="831"/>
        <v>851753.7</v>
      </c>
      <c r="AQ149" s="46">
        <f t="shared" si="831"/>
        <v>-269164.6899999999</v>
      </c>
      <c r="AR149" s="46">
        <f t="shared" si="831"/>
        <v>-1798846.4500000004</v>
      </c>
      <c r="AS149" s="46">
        <f t="shared" si="831"/>
        <v>1552334.85</v>
      </c>
      <c r="AT149" s="46">
        <f t="shared" si="831"/>
        <v>-952237.2399999998</v>
      </c>
      <c r="AU149" s="46">
        <f t="shared" si="831"/>
        <v>-2295064.59</v>
      </c>
    </row>
    <row r="150" spans="2:47" x14ac:dyDescent="0.25">
      <c r="B150" s="45"/>
      <c r="C150" s="97" t="s">
        <v>135</v>
      </c>
      <c r="D150" s="33" t="s">
        <v>7</v>
      </c>
      <c r="E150" s="46">
        <f>SUM(E151:E155)</f>
        <v>1868443.2599999998</v>
      </c>
      <c r="F150" s="46">
        <f>SUM(F151:F155)</f>
        <v>-217030.16000000024</v>
      </c>
      <c r="G150" s="46">
        <f>SUM(G151:G155)</f>
        <v>-163939.22999999943</v>
      </c>
      <c r="H150" s="46">
        <f>SUM(H151:H155)</f>
        <v>357213.70999999973</v>
      </c>
      <c r="I150" s="46">
        <f t="shared" ref="I150:J150" si="832">SUM(I151:I155)</f>
        <v>-1941332.34</v>
      </c>
      <c r="J150" s="46">
        <f t="shared" si="832"/>
        <v>-286309.9200000001</v>
      </c>
      <c r="K150" s="46"/>
      <c r="L150" s="46"/>
      <c r="M150" s="46"/>
      <c r="N150" s="46"/>
      <c r="O150" s="46"/>
      <c r="P150" s="46"/>
      <c r="Q150" s="46">
        <f>SUM(Q151:Q155)</f>
        <v>2553071.84</v>
      </c>
      <c r="R150" s="46"/>
      <c r="S150" s="33"/>
      <c r="T150" s="46">
        <f>SUM(T151:T155)</f>
        <v>231056</v>
      </c>
      <c r="U150" s="46">
        <f>SUM(U151:U155)</f>
        <v>-492321.8699999999</v>
      </c>
      <c r="V150" s="46">
        <f t="shared" ref="V150" si="833">SUM(V151:V155)</f>
        <v>-452931.55000000005</v>
      </c>
      <c r="W150" s="46">
        <f t="shared" ref="W150" si="834">SUM(W151:W155)</f>
        <v>592060.5</v>
      </c>
      <c r="X150" s="46">
        <f t="shared" ref="X150" si="835">SUM(X151:X155)</f>
        <v>-202721.57999999984</v>
      </c>
      <c r="Y150" s="46">
        <f t="shared" ref="Y150" si="836">SUM(Y151:Y155)</f>
        <v>-370169.1400000001</v>
      </c>
      <c r="Z150" s="46">
        <f t="shared" ref="Z150" si="837">SUM(Z151:Z155)</f>
        <v>178401.83999999985</v>
      </c>
      <c r="AA150" s="46">
        <f t="shared" ref="AA150" si="838">SUM(AA151:AA155)</f>
        <v>-797400.7999999998</v>
      </c>
      <c r="AB150" s="46">
        <f t="shared" ref="AB150" si="839">SUM(AB151:AB155)</f>
        <v>-354511.4699999996</v>
      </c>
      <c r="AC150" s="46">
        <f t="shared" ref="AC150" si="840">SUM(AC151:AC155)</f>
        <v>-378409.0600000005</v>
      </c>
      <c r="AD150" s="46">
        <f t="shared" ref="AD150" si="841">SUM(AD151:AD155)</f>
        <v>-446743.4799999995</v>
      </c>
      <c r="AE150" s="46">
        <f t="shared" ref="AE150" si="842">SUM(AE151:AE155)</f>
        <v>329054.3499999996</v>
      </c>
      <c r="AF150" s="46">
        <f>SUM(AF151:AF155)</f>
        <v>-2164636.26</v>
      </c>
      <c r="AG150" s="46"/>
      <c r="AH150" s="33"/>
      <c r="AI150" s="46"/>
      <c r="AJ150" s="46">
        <f>SUM(AJ151:AJ155)</f>
        <v>-46371.279999999955</v>
      </c>
      <c r="AK150" s="46">
        <f t="shared" ref="AK150:AT150" si="843">SUM(AK151:AK155)</f>
        <v>-560126.5799999998</v>
      </c>
      <c r="AL150" s="46">
        <f t="shared" si="843"/>
        <v>-863092.4599999998</v>
      </c>
      <c r="AM150" s="46">
        <f t="shared" si="843"/>
        <v>417053.26999999967</v>
      </c>
      <c r="AN150" s="46">
        <f t="shared" si="843"/>
        <v>155135.92000000022</v>
      </c>
      <c r="AO150" s="46">
        <f t="shared" si="843"/>
        <v>-1379375.29</v>
      </c>
      <c r="AP150" s="46">
        <f t="shared" si="843"/>
        <v>946106.4500000002</v>
      </c>
      <c r="AQ150" s="46">
        <f t="shared" si="843"/>
        <v>45702.95000000007</v>
      </c>
      <c r="AR150" s="46">
        <f t="shared" si="843"/>
        <v>-657967.9200000002</v>
      </c>
      <c r="AS150" s="46">
        <f t="shared" si="843"/>
        <v>10179.749999999942</v>
      </c>
      <c r="AT150" s="46">
        <f t="shared" si="843"/>
        <v>-388435.58</v>
      </c>
      <c r="AU150" s="46">
        <f>SUM(AU151:AU155)</f>
        <v>-2321190.77</v>
      </c>
    </row>
    <row r="151" spans="2:47" x14ac:dyDescent="0.25">
      <c r="B151" s="45"/>
      <c r="C151" s="98" t="s">
        <v>136</v>
      </c>
      <c r="D151" s="16" t="s">
        <v>7</v>
      </c>
      <c r="E151" s="50">
        <f>-(E74-AF74)</f>
        <v>297781.33999999985</v>
      </c>
      <c r="F151" s="50">
        <f>-(F74-E74)</f>
        <v>-240370.51000000024</v>
      </c>
      <c r="G151" s="50">
        <f>-(G74-F74)</f>
        <v>74451.12000000058</v>
      </c>
      <c r="H151" s="50">
        <f>-(H74-G74)</f>
        <v>325512.63999999966</v>
      </c>
      <c r="I151" s="50">
        <f t="shared" ref="I151:J155" si="844">-(I74-H74)</f>
        <v>-1291235.5</v>
      </c>
      <c r="J151" s="50">
        <f t="shared" si="844"/>
        <v>-412459.8700000001</v>
      </c>
      <c r="K151" s="50"/>
      <c r="L151" s="50"/>
      <c r="M151" s="50"/>
      <c r="N151" s="50"/>
      <c r="O151" s="50"/>
      <c r="P151" s="50"/>
      <c r="Q151" s="50">
        <f>-(Q74-AF74)</f>
        <v>1788200.1199999999</v>
      </c>
      <c r="R151" s="50"/>
      <c r="S151" s="16"/>
      <c r="T151" s="50">
        <f>-(T74-AU74)</f>
        <v>111175.58000000007</v>
      </c>
      <c r="U151" s="50">
        <f>-(U74-T74)</f>
        <v>-492988.68999999994</v>
      </c>
      <c r="V151" s="50">
        <f t="shared" ref="V151:AE151" si="845">-(V74-U74)</f>
        <v>-453456.8999999999</v>
      </c>
      <c r="W151" s="50">
        <f t="shared" si="845"/>
        <v>412423.68999999994</v>
      </c>
      <c r="X151" s="50">
        <f t="shared" si="845"/>
        <v>-208136.60999999987</v>
      </c>
      <c r="Y151" s="50">
        <f t="shared" si="845"/>
        <v>-4938.89000000013</v>
      </c>
      <c r="Z151" s="50">
        <f t="shared" si="845"/>
        <v>573397.8700000001</v>
      </c>
      <c r="AA151" s="50">
        <f t="shared" si="845"/>
        <v>-938810.77</v>
      </c>
      <c r="AB151" s="50">
        <f t="shared" si="845"/>
        <v>-171271.40999999968</v>
      </c>
      <c r="AC151" s="50">
        <f t="shared" si="845"/>
        <v>-340571.7900000005</v>
      </c>
      <c r="AD151" s="50">
        <f t="shared" si="845"/>
        <v>-310944.76999999955</v>
      </c>
      <c r="AE151" s="50">
        <f t="shared" si="845"/>
        <v>375141.96999999974</v>
      </c>
      <c r="AF151" s="50">
        <f>-(AF74-AU74)</f>
        <v>-1448980.7199999997</v>
      </c>
      <c r="AG151" s="50"/>
      <c r="AH151" s="16"/>
      <c r="AI151" s="50"/>
      <c r="AJ151" s="50">
        <f>-(AJ74-AI74)</f>
        <v>33522.140000000014</v>
      </c>
      <c r="AK151" s="50">
        <f t="shared" ref="AK151:AT151" si="846">-(AK74-AJ74)</f>
        <v>-566810.9699999999</v>
      </c>
      <c r="AL151" s="50">
        <f t="shared" si="846"/>
        <v>-900565.6099999999</v>
      </c>
      <c r="AM151" s="50">
        <f t="shared" si="846"/>
        <v>445417.8199999996</v>
      </c>
      <c r="AN151" s="50">
        <f t="shared" si="846"/>
        <v>119713.73000000021</v>
      </c>
      <c r="AO151" s="50">
        <f t="shared" si="846"/>
        <v>-200350</v>
      </c>
      <c r="AP151" s="50">
        <f t="shared" si="846"/>
        <v>-26547.540000000037</v>
      </c>
      <c r="AQ151" s="50">
        <f t="shared" si="846"/>
        <v>-100435.91999999993</v>
      </c>
      <c r="AR151" s="50">
        <f t="shared" si="846"/>
        <v>-416922.78</v>
      </c>
      <c r="AS151" s="50">
        <f t="shared" si="846"/>
        <v>100922.61999999988</v>
      </c>
      <c r="AT151" s="50">
        <f t="shared" si="846"/>
        <v>-339219.40000000014</v>
      </c>
      <c r="AU151" s="50">
        <f>-(AU74-AI74)</f>
        <v>-1851275.9100000001</v>
      </c>
    </row>
    <row r="152" spans="2:47" x14ac:dyDescent="0.25">
      <c r="B152" s="45"/>
      <c r="C152" s="98" t="s">
        <v>137</v>
      </c>
      <c r="D152" s="16" t="s">
        <v>7</v>
      </c>
      <c r="E152" s="50">
        <f>-(E75-AF75)</f>
        <v>0</v>
      </c>
      <c r="F152" s="50">
        <f t="shared" ref="F152:H155" si="847">-(F75-E75)</f>
        <v>0</v>
      </c>
      <c r="G152" s="50">
        <f t="shared" si="847"/>
        <v>0</v>
      </c>
      <c r="H152" s="50">
        <f t="shared" si="847"/>
        <v>0</v>
      </c>
      <c r="I152" s="50">
        <f t="shared" si="844"/>
        <v>0</v>
      </c>
      <c r="J152" s="50">
        <f t="shared" si="844"/>
        <v>0</v>
      </c>
      <c r="K152" s="50"/>
      <c r="L152" s="50"/>
      <c r="M152" s="50"/>
      <c r="N152" s="50"/>
      <c r="O152" s="50"/>
      <c r="P152" s="50"/>
      <c r="Q152" s="50">
        <f>-(Q75-AF75)</f>
        <v>3751.6399999999994</v>
      </c>
      <c r="R152" s="50"/>
      <c r="S152" s="16"/>
      <c r="T152" s="50">
        <f>-(T75-AU75)</f>
        <v>0</v>
      </c>
      <c r="U152" s="50">
        <f t="shared" ref="U152:AE152" si="848">-(U75-T75)</f>
        <v>0</v>
      </c>
      <c r="V152" s="50">
        <f t="shared" si="848"/>
        <v>0</v>
      </c>
      <c r="W152" s="50">
        <f t="shared" si="848"/>
        <v>0</v>
      </c>
      <c r="X152" s="50">
        <f t="shared" si="848"/>
        <v>0</v>
      </c>
      <c r="Y152" s="50">
        <f t="shared" si="848"/>
        <v>0</v>
      </c>
      <c r="Z152" s="50">
        <f t="shared" si="848"/>
        <v>0</v>
      </c>
      <c r="AA152" s="50">
        <f t="shared" si="848"/>
        <v>0</v>
      </c>
      <c r="AB152" s="50">
        <f t="shared" si="848"/>
        <v>0</v>
      </c>
      <c r="AC152" s="50">
        <f t="shared" si="848"/>
        <v>0</v>
      </c>
      <c r="AD152" s="50">
        <f t="shared" si="848"/>
        <v>0</v>
      </c>
      <c r="AE152" s="50">
        <f t="shared" si="848"/>
        <v>-3751.6399999999994</v>
      </c>
      <c r="AF152" s="50">
        <f>-(AF75-AU75)</f>
        <v>-3751.6399999999994</v>
      </c>
      <c r="AG152" s="50"/>
      <c r="AH152" s="16"/>
      <c r="AI152" s="50"/>
      <c r="AJ152" s="50">
        <f t="shared" ref="AJ152:AT155" si="849">-(AJ75-AI75)</f>
        <v>0</v>
      </c>
      <c r="AK152" s="50">
        <f t="shared" si="849"/>
        <v>0</v>
      </c>
      <c r="AL152" s="50">
        <f t="shared" si="849"/>
        <v>0</v>
      </c>
      <c r="AM152" s="50">
        <f t="shared" si="849"/>
        <v>0</v>
      </c>
      <c r="AN152" s="50">
        <f t="shared" si="849"/>
        <v>0</v>
      </c>
      <c r="AO152" s="50">
        <f t="shared" si="849"/>
        <v>0</v>
      </c>
      <c r="AP152" s="50">
        <f t="shared" si="849"/>
        <v>0</v>
      </c>
      <c r="AQ152" s="50">
        <f t="shared" si="849"/>
        <v>0</v>
      </c>
      <c r="AR152" s="50">
        <f t="shared" si="849"/>
        <v>0</v>
      </c>
      <c r="AS152" s="50">
        <f t="shared" si="849"/>
        <v>0</v>
      </c>
      <c r="AT152" s="50">
        <f t="shared" si="849"/>
        <v>0</v>
      </c>
      <c r="AU152" s="50">
        <f>-(AU75-AI75)</f>
        <v>0</v>
      </c>
    </row>
    <row r="153" spans="2:47" x14ac:dyDescent="0.25">
      <c r="B153" s="45"/>
      <c r="C153" s="98" t="s">
        <v>138</v>
      </c>
      <c r="D153" s="16" t="s">
        <v>7</v>
      </c>
      <c r="E153" s="50">
        <f>-(E76-AF76)</f>
        <v>895521.26</v>
      </c>
      <c r="F153" s="50">
        <f t="shared" si="847"/>
        <v>23340.35</v>
      </c>
      <c r="G153" s="50">
        <f t="shared" si="847"/>
        <v>11609.650000000001</v>
      </c>
      <c r="H153" s="50">
        <f t="shared" si="847"/>
        <v>1258.1400000000003</v>
      </c>
      <c r="I153" s="50">
        <f t="shared" si="844"/>
        <v>-43129.56</v>
      </c>
      <c r="J153" s="50">
        <f t="shared" si="844"/>
        <v>-10157.04</v>
      </c>
      <c r="K153" s="50"/>
      <c r="L153" s="50"/>
      <c r="M153" s="50"/>
      <c r="N153" s="50"/>
      <c r="O153" s="50"/>
      <c r="P153" s="50"/>
      <c r="Q153" s="50">
        <f>-(Q76-AF76)</f>
        <v>831703.2</v>
      </c>
      <c r="R153" s="50"/>
      <c r="S153" s="16"/>
      <c r="T153" s="50">
        <f>-(T76-AU76)</f>
        <v>113985.26000000001</v>
      </c>
      <c r="U153" s="50">
        <f t="shared" ref="U153:AE153" si="850">-(U76-T76)</f>
        <v>257.98</v>
      </c>
      <c r="V153" s="50">
        <f t="shared" si="850"/>
        <v>0</v>
      </c>
      <c r="W153" s="50">
        <f t="shared" si="850"/>
        <v>-8493.61</v>
      </c>
      <c r="X153" s="50">
        <f t="shared" si="850"/>
        <v>0</v>
      </c>
      <c r="Y153" s="50">
        <f t="shared" si="850"/>
        <v>-206659.53999999998</v>
      </c>
      <c r="Z153" s="50">
        <f t="shared" si="850"/>
        <v>-102704.68000000002</v>
      </c>
      <c r="AA153" s="50">
        <f t="shared" si="850"/>
        <v>-128729.15999999997</v>
      </c>
      <c r="AB153" s="50">
        <f t="shared" si="850"/>
        <v>-186582.12</v>
      </c>
      <c r="AC153" s="50">
        <f t="shared" si="850"/>
        <v>2413.3800000000047</v>
      </c>
      <c r="AD153" s="50">
        <f t="shared" si="850"/>
        <v>-190267.54000000004</v>
      </c>
      <c r="AE153" s="50">
        <f t="shared" si="850"/>
        <v>-115897.98999999999</v>
      </c>
      <c r="AF153" s="50">
        <f>-(AF76-AU76)</f>
        <v>-822678.02</v>
      </c>
      <c r="AG153" s="50"/>
      <c r="AH153" s="16"/>
      <c r="AI153" s="50"/>
      <c r="AJ153" s="50">
        <f t="shared" si="849"/>
        <v>0</v>
      </c>
      <c r="AK153" s="50">
        <f t="shared" si="849"/>
        <v>-6739.999999999998</v>
      </c>
      <c r="AL153" s="50">
        <f t="shared" si="849"/>
        <v>8603.039999999999</v>
      </c>
      <c r="AM153" s="50">
        <f t="shared" si="849"/>
        <v>-31239.35</v>
      </c>
      <c r="AN153" s="50">
        <f t="shared" si="849"/>
        <v>33439.83</v>
      </c>
      <c r="AO153" s="50">
        <f t="shared" si="849"/>
        <v>-1155214.25</v>
      </c>
      <c r="AP153" s="50">
        <f t="shared" si="849"/>
        <v>1009974.9600000001</v>
      </c>
      <c r="AQ153" s="50">
        <f t="shared" si="849"/>
        <v>116507.26000000001</v>
      </c>
      <c r="AR153" s="50">
        <f t="shared" si="849"/>
        <v>16594.99</v>
      </c>
      <c r="AS153" s="50">
        <f t="shared" si="849"/>
        <v>-90586.18</v>
      </c>
      <c r="AT153" s="50">
        <f t="shared" si="849"/>
        <v>-9025.180000000008</v>
      </c>
      <c r="AU153" s="50">
        <f>-(AU76-AI76)</f>
        <v>-107684.88</v>
      </c>
    </row>
    <row r="154" spans="2:47" x14ac:dyDescent="0.25">
      <c r="B154" s="45"/>
      <c r="C154" s="98" t="s">
        <v>139</v>
      </c>
      <c r="D154" s="16" t="s">
        <v>7</v>
      </c>
      <c r="E154" s="50">
        <f>-(E77-AF77)</f>
        <v>675140.66</v>
      </c>
      <c r="F154" s="50">
        <f t="shared" si="847"/>
        <v>0</v>
      </c>
      <c r="G154" s="50">
        <f t="shared" si="847"/>
        <v>0</v>
      </c>
      <c r="H154" s="50">
        <f t="shared" si="847"/>
        <v>0</v>
      </c>
      <c r="I154" s="50">
        <f t="shared" si="844"/>
        <v>0</v>
      </c>
      <c r="J154" s="50">
        <f t="shared" si="844"/>
        <v>0</v>
      </c>
      <c r="K154" s="50"/>
      <c r="L154" s="50"/>
      <c r="M154" s="50"/>
      <c r="N154" s="50"/>
      <c r="O154" s="50"/>
      <c r="P154" s="50"/>
      <c r="Q154" s="50">
        <f>-(Q77-AF77)</f>
        <v>-80351.52000000002</v>
      </c>
      <c r="R154" s="50"/>
      <c r="S154" s="16"/>
      <c r="T154" s="50">
        <f>-(T77-AU77)</f>
        <v>4294.789999999921</v>
      </c>
      <c r="U154" s="50">
        <f t="shared" ref="U154:AE154" si="851">-(U77-T77)</f>
        <v>2009.2100000000792</v>
      </c>
      <c r="V154" s="50">
        <f t="shared" si="851"/>
        <v>525.3499999998603</v>
      </c>
      <c r="W154" s="50">
        <f t="shared" si="851"/>
        <v>188130.42000000004</v>
      </c>
      <c r="X154" s="50">
        <f t="shared" si="851"/>
        <v>5415.030000000028</v>
      </c>
      <c r="Y154" s="50">
        <f t="shared" si="851"/>
        <v>-155370.70999999996</v>
      </c>
      <c r="Z154" s="50">
        <f t="shared" si="851"/>
        <v>4508.64999999979</v>
      </c>
      <c r="AA154" s="50">
        <f t="shared" si="851"/>
        <v>-29860.86999999988</v>
      </c>
      <c r="AB154" s="50">
        <f t="shared" si="851"/>
        <v>3342.060000000056</v>
      </c>
      <c r="AC154" s="50">
        <f t="shared" si="851"/>
        <v>-40250.65000000002</v>
      </c>
      <c r="AD154" s="50">
        <f t="shared" si="851"/>
        <v>54468.830000000075</v>
      </c>
      <c r="AE154" s="50">
        <f t="shared" si="851"/>
        <v>83330.40999999992</v>
      </c>
      <c r="AF154" s="50">
        <f>-(AF77-AU77)</f>
        <v>120542.5199999999</v>
      </c>
      <c r="AG154" s="50"/>
      <c r="AH154" s="16"/>
      <c r="AI154" s="50"/>
      <c r="AJ154" s="50">
        <f t="shared" si="849"/>
        <v>-83094.46999999997</v>
      </c>
      <c r="AK154" s="50">
        <f t="shared" si="849"/>
        <v>10223.329999999958</v>
      </c>
      <c r="AL154" s="50">
        <f t="shared" si="849"/>
        <v>-15709.150000000023</v>
      </c>
      <c r="AM154" s="50">
        <f t="shared" si="849"/>
        <v>2874.8000000000466</v>
      </c>
      <c r="AN154" s="50">
        <f t="shared" si="849"/>
        <v>1982.359999999986</v>
      </c>
      <c r="AO154" s="50">
        <f t="shared" si="849"/>
        <v>-23811.040000000037</v>
      </c>
      <c r="AP154" s="50">
        <f t="shared" si="849"/>
        <v>-37320.969999999914</v>
      </c>
      <c r="AQ154" s="50">
        <f t="shared" si="849"/>
        <v>29631.609999999986</v>
      </c>
      <c r="AR154" s="50">
        <f t="shared" si="849"/>
        <v>-257640.13000000012</v>
      </c>
      <c r="AS154" s="50">
        <f t="shared" si="849"/>
        <v>-156.68999999994412</v>
      </c>
      <c r="AT154" s="50">
        <f t="shared" si="849"/>
        <v>-40190.99999999988</v>
      </c>
      <c r="AU154" s="50">
        <f>-(AU77-AI77)</f>
        <v>-413211.3499999999</v>
      </c>
    </row>
    <row r="155" spans="2:47" x14ac:dyDescent="0.25">
      <c r="B155" s="45"/>
      <c r="C155" s="98" t="s">
        <v>140</v>
      </c>
      <c r="D155" s="16" t="s">
        <v>7</v>
      </c>
      <c r="E155" s="50">
        <f>-(E78-AF78)</f>
        <v>0</v>
      </c>
      <c r="F155" s="50">
        <f t="shared" si="847"/>
        <v>0</v>
      </c>
      <c r="G155" s="50">
        <f t="shared" si="847"/>
        <v>-250000</v>
      </c>
      <c r="H155" s="50">
        <f t="shared" si="847"/>
        <v>30442.930000000022</v>
      </c>
      <c r="I155" s="50">
        <f t="shared" si="844"/>
        <v>-606967.28</v>
      </c>
      <c r="J155" s="50">
        <f t="shared" si="844"/>
        <v>136306.99</v>
      </c>
      <c r="K155" s="50"/>
      <c r="L155" s="50"/>
      <c r="M155" s="50"/>
      <c r="N155" s="50"/>
      <c r="O155" s="50"/>
      <c r="P155" s="50"/>
      <c r="Q155" s="50">
        <f>-(Q78-AF78)</f>
        <v>9768.4</v>
      </c>
      <c r="R155" s="50"/>
      <c r="S155" s="16"/>
      <c r="T155" s="50">
        <f>-(T78-AU78)</f>
        <v>1600.37</v>
      </c>
      <c r="U155" s="50">
        <f t="shared" ref="U155:AE155" si="852">-(U78-T78)</f>
        <v>-1600.37</v>
      </c>
      <c r="V155" s="50">
        <f t="shared" si="852"/>
        <v>0</v>
      </c>
      <c r="W155" s="50">
        <f t="shared" si="852"/>
        <v>0</v>
      </c>
      <c r="X155" s="50">
        <f t="shared" si="852"/>
        <v>0</v>
      </c>
      <c r="Y155" s="50">
        <f t="shared" si="852"/>
        <v>-3200</v>
      </c>
      <c r="Z155" s="50">
        <f t="shared" si="852"/>
        <v>-296800</v>
      </c>
      <c r="AA155" s="50">
        <f t="shared" si="852"/>
        <v>300000</v>
      </c>
      <c r="AB155" s="50">
        <f t="shared" si="852"/>
        <v>0</v>
      </c>
      <c r="AC155" s="50">
        <f t="shared" si="852"/>
        <v>0</v>
      </c>
      <c r="AD155" s="50">
        <f t="shared" si="852"/>
        <v>0</v>
      </c>
      <c r="AE155" s="50">
        <f t="shared" si="852"/>
        <v>-9768.4</v>
      </c>
      <c r="AF155" s="50">
        <f>-(AF78-AU78)</f>
        <v>-9768.4</v>
      </c>
      <c r="AG155" s="50"/>
      <c r="AH155" s="16"/>
      <c r="AI155" s="50"/>
      <c r="AJ155" s="50">
        <f t="shared" si="849"/>
        <v>3201.050000000003</v>
      </c>
      <c r="AK155" s="50">
        <f t="shared" si="849"/>
        <v>3201.0599999999977</v>
      </c>
      <c r="AL155" s="50">
        <f t="shared" si="849"/>
        <v>44579.26</v>
      </c>
      <c r="AM155" s="50">
        <f t="shared" si="849"/>
        <v>0</v>
      </c>
      <c r="AN155" s="50">
        <f t="shared" si="849"/>
        <v>0</v>
      </c>
      <c r="AO155" s="50">
        <f t="shared" si="849"/>
        <v>0</v>
      </c>
      <c r="AP155" s="50">
        <f t="shared" si="849"/>
        <v>0</v>
      </c>
      <c r="AQ155" s="50">
        <f t="shared" si="849"/>
        <v>0</v>
      </c>
      <c r="AR155" s="50">
        <f t="shared" si="849"/>
        <v>0</v>
      </c>
      <c r="AS155" s="50">
        <f t="shared" si="849"/>
        <v>0</v>
      </c>
      <c r="AT155" s="50">
        <f t="shared" si="849"/>
        <v>0</v>
      </c>
      <c r="AU155" s="50">
        <f>-(AU78-AI78)</f>
        <v>50981.37</v>
      </c>
    </row>
    <row r="156" spans="2:47" x14ac:dyDescent="0.25">
      <c r="B156" s="45"/>
      <c r="C156" s="97" t="s">
        <v>141</v>
      </c>
      <c r="D156" s="33" t="s">
        <v>7</v>
      </c>
      <c r="E156" s="46">
        <f>SUM(E157:E160)</f>
        <v>1469398.1000000013</v>
      </c>
      <c r="F156" s="46">
        <f>SUM(F157:F160)</f>
        <v>-270782.83999999997</v>
      </c>
      <c r="G156" s="46">
        <f>SUM(G157:G160)</f>
        <v>-41164.82000000012</v>
      </c>
      <c r="H156" s="46">
        <f>SUM(H157:H160)</f>
        <v>-155150.01999999987</v>
      </c>
      <c r="I156" s="46">
        <f t="shared" ref="I156:J156" si="853">SUM(I157:I160)</f>
        <v>-1367562.3199999998</v>
      </c>
      <c r="J156" s="46">
        <f t="shared" si="853"/>
        <v>-439894.79000000015</v>
      </c>
      <c r="K156" s="46"/>
      <c r="L156" s="46"/>
      <c r="M156" s="46"/>
      <c r="N156" s="46"/>
      <c r="O156" s="46"/>
      <c r="P156" s="46"/>
      <c r="Q156" s="46">
        <f>SUM(Q157:Q160)</f>
        <v>1703680.700000001</v>
      </c>
      <c r="R156" s="46"/>
      <c r="S156" s="33"/>
      <c r="T156" s="46">
        <f>SUM(T157:T160)</f>
        <v>815713.0799999996</v>
      </c>
      <c r="U156" s="46">
        <f>SUM(U157:U160)</f>
        <v>-363605.8800000002</v>
      </c>
      <c r="V156" s="46">
        <f t="shared" ref="V156" si="854">SUM(V157:V160)</f>
        <v>-301115.1099999995</v>
      </c>
      <c r="W156" s="46">
        <f t="shared" ref="W156" si="855">SUM(W157:W160)</f>
        <v>268862.91999999975</v>
      </c>
      <c r="X156" s="46">
        <f t="shared" ref="X156" si="856">SUM(X157:X160)</f>
        <v>-329408.67000000033</v>
      </c>
      <c r="Y156" s="46">
        <f t="shared" ref="Y156" si="857">SUM(Y157:Y160)</f>
        <v>-1396903.08</v>
      </c>
      <c r="Z156" s="46">
        <f t="shared" ref="Z156" si="858">SUM(Z157:Z160)</f>
        <v>1593960.1800000006</v>
      </c>
      <c r="AA156" s="46">
        <f t="shared" ref="AA156" si="859">SUM(AA157:AA160)</f>
        <v>-445950.0400000003</v>
      </c>
      <c r="AB156" s="46">
        <f t="shared" ref="AB156" si="860">SUM(AB157:AB160)</f>
        <v>-167767.0400000004</v>
      </c>
      <c r="AC156" s="46">
        <f t="shared" ref="AC156" si="861">SUM(AC157:AC160)</f>
        <v>314526.1200000005</v>
      </c>
      <c r="AD156" s="46">
        <f t="shared" ref="AD156" si="862">SUM(AD157:AD160)</f>
        <v>-616482.9099999998</v>
      </c>
      <c r="AE156" s="46">
        <f t="shared" ref="AE156" si="863">SUM(AE157:AE160)</f>
        <v>-511708.61000000115</v>
      </c>
      <c r="AF156" s="46">
        <f>SUM(AF157:AF160)</f>
        <v>-1139879.0400000014</v>
      </c>
      <c r="AG156" s="46"/>
      <c r="AH156" s="33"/>
      <c r="AI156" s="46"/>
      <c r="AJ156" s="46">
        <f>SUM(AJ157:AJ160)</f>
        <v>26126.180000000022</v>
      </c>
      <c r="AK156" s="46">
        <f t="shared" ref="AK156:AT156" si="864">SUM(AK157:AK160)</f>
        <v>-745584.16</v>
      </c>
      <c r="AL156" s="46">
        <f t="shared" si="864"/>
        <v>-358189.04</v>
      </c>
      <c r="AM156" s="46">
        <f t="shared" si="864"/>
        <v>-1152205.31</v>
      </c>
      <c r="AN156" s="46">
        <f t="shared" si="864"/>
        <v>-66555.84999999951</v>
      </c>
      <c r="AO156" s="46">
        <f t="shared" si="864"/>
        <v>-9423.75999999998</v>
      </c>
      <c r="AP156" s="46">
        <f t="shared" si="864"/>
        <v>-94352.75000000029</v>
      </c>
      <c r="AQ156" s="46">
        <f t="shared" si="864"/>
        <v>-314867.63999999996</v>
      </c>
      <c r="AR156" s="46">
        <f t="shared" si="864"/>
        <v>-1140878.5300000003</v>
      </c>
      <c r="AS156" s="46">
        <f t="shared" si="864"/>
        <v>1542155.1</v>
      </c>
      <c r="AT156" s="46">
        <f t="shared" si="864"/>
        <v>-563801.6599999998</v>
      </c>
      <c r="AU156" s="46">
        <f>SUM(AU157:AU160)</f>
        <v>26126.180000000022</v>
      </c>
    </row>
    <row r="157" spans="2:47" x14ac:dyDescent="0.25">
      <c r="B157" s="45"/>
      <c r="C157" s="98" t="s">
        <v>142</v>
      </c>
      <c r="D157" s="16" t="s">
        <v>7</v>
      </c>
      <c r="E157" s="50">
        <f>E90-AF90</f>
        <v>1409262.2400000012</v>
      </c>
      <c r="F157" s="50">
        <f t="shared" ref="F157:H159" si="865">F90-E90</f>
        <v>-169925.89000000013</v>
      </c>
      <c r="G157" s="50">
        <f t="shared" si="865"/>
        <v>-10528.919999999925</v>
      </c>
      <c r="H157" s="50">
        <f t="shared" si="865"/>
        <v>-103912.75</v>
      </c>
      <c r="I157" s="50">
        <f t="shared" ref="I157:I159" si="866">I90-H90</f>
        <v>-1354544.3199999998</v>
      </c>
      <c r="J157" s="50">
        <f t="shared" ref="J157:J159" si="867">J90-I90</f>
        <v>-121480.5700000003</v>
      </c>
      <c r="K157" s="50"/>
      <c r="L157" s="50"/>
      <c r="M157" s="50"/>
      <c r="N157" s="50"/>
      <c r="O157" s="50"/>
      <c r="P157" s="50"/>
      <c r="Q157" s="50">
        <f>Q90-AF90</f>
        <v>1737055.860000001</v>
      </c>
      <c r="R157" s="50"/>
      <c r="S157" s="16"/>
      <c r="T157" s="50">
        <f>T90-AU90</f>
        <v>411638.3299999996</v>
      </c>
      <c r="U157" s="50">
        <f>U90-T90</f>
        <v>-285201.2400000002</v>
      </c>
      <c r="V157" s="50">
        <f t="shared" ref="V157:AE157" si="868">V90-U90</f>
        <v>-111727.26999999955</v>
      </c>
      <c r="W157" s="50">
        <f t="shared" si="868"/>
        <v>105635.04999999981</v>
      </c>
      <c r="X157" s="50">
        <f t="shared" si="868"/>
        <v>-341560.86000000034</v>
      </c>
      <c r="Y157" s="50">
        <f t="shared" si="868"/>
        <v>-1049219.8599999999</v>
      </c>
      <c r="Z157" s="50">
        <f t="shared" si="868"/>
        <v>1182884.5000000005</v>
      </c>
      <c r="AA157" s="50">
        <f t="shared" si="868"/>
        <v>-270276.9000000004</v>
      </c>
      <c r="AB157" s="50">
        <f t="shared" si="868"/>
        <v>228513.7799999998</v>
      </c>
      <c r="AC157" s="50">
        <f t="shared" si="868"/>
        <v>-142762.40999999968</v>
      </c>
      <c r="AD157" s="50">
        <f t="shared" si="868"/>
        <v>-617334.7199999997</v>
      </c>
      <c r="AE157" s="50">
        <f t="shared" si="868"/>
        <v>-517533.89000000106</v>
      </c>
      <c r="AF157" s="50">
        <f>AF90-AU90</f>
        <v>-1406945.4900000012</v>
      </c>
      <c r="AG157" s="50"/>
      <c r="AH157" s="16"/>
      <c r="AI157" s="50"/>
      <c r="AJ157" s="50">
        <f>AJ90-AI90</f>
        <v>-1007.6300000000047</v>
      </c>
      <c r="AK157" s="50">
        <f t="shared" ref="AK157:AT157" si="869">AK90-AJ90</f>
        <v>-644517.42</v>
      </c>
      <c r="AL157" s="50">
        <f t="shared" si="869"/>
        <v>-462945.70999999996</v>
      </c>
      <c r="AM157" s="50">
        <f t="shared" si="869"/>
        <v>-745914.01</v>
      </c>
      <c r="AN157" s="50">
        <f t="shared" si="869"/>
        <v>-126419.53999999957</v>
      </c>
      <c r="AO157" s="50">
        <f t="shared" si="869"/>
        <v>-101486.1499999999</v>
      </c>
      <c r="AP157" s="50">
        <f t="shared" si="869"/>
        <v>-97148.36000000034</v>
      </c>
      <c r="AQ157" s="50">
        <f t="shared" si="869"/>
        <v>-58387.419999999925</v>
      </c>
      <c r="AR157" s="50">
        <f t="shared" si="869"/>
        <v>-1395799.7600000002</v>
      </c>
      <c r="AS157" s="50">
        <f t="shared" si="869"/>
        <v>1622152.4000000001</v>
      </c>
      <c r="AT157" s="50">
        <f t="shared" si="869"/>
        <v>-330110.3699999999</v>
      </c>
      <c r="AU157" s="50">
        <f>SUM(AI157:AJ157)</f>
        <v>-1007.6300000000047</v>
      </c>
    </row>
    <row r="158" spans="2:47" x14ac:dyDescent="0.25">
      <c r="B158" s="45"/>
      <c r="C158" s="98" t="s">
        <v>143</v>
      </c>
      <c r="D158" s="16" t="s">
        <v>7</v>
      </c>
      <c r="E158" s="50">
        <f>E91-AF91</f>
        <v>-65811.60999999999</v>
      </c>
      <c r="F158" s="50">
        <f t="shared" si="865"/>
        <v>-72554.70999999985</v>
      </c>
      <c r="G158" s="50">
        <f t="shared" si="865"/>
        <v>-33251.39000000019</v>
      </c>
      <c r="H158" s="50">
        <f t="shared" si="865"/>
        <v>-9110.009999999893</v>
      </c>
      <c r="I158" s="50">
        <f t="shared" si="866"/>
        <v>-50089.89000000013</v>
      </c>
      <c r="J158" s="50">
        <f t="shared" si="867"/>
        <v>-34507.3899999999</v>
      </c>
      <c r="K158" s="50"/>
      <c r="L158" s="50"/>
      <c r="M158" s="50"/>
      <c r="N158" s="50"/>
      <c r="O158" s="50"/>
      <c r="P158" s="50"/>
      <c r="Q158" s="50">
        <f>Q91-AF91</f>
        <v>-123035.65000000002</v>
      </c>
      <c r="R158" s="50"/>
      <c r="S158" s="16"/>
      <c r="T158" s="50">
        <f>T91-AU91</f>
        <v>-12761.370000000054</v>
      </c>
      <c r="U158" s="50">
        <f>U91-T91</f>
        <v>-25469.589999999967</v>
      </c>
      <c r="V158" s="50">
        <f t="shared" ref="V158:AE158" si="870">V91-U91</f>
        <v>-21313.830000000016</v>
      </c>
      <c r="W158" s="50">
        <f t="shared" si="870"/>
        <v>4492.270000000019</v>
      </c>
      <c r="X158" s="50">
        <f t="shared" si="870"/>
        <v>134.9899999999907</v>
      </c>
      <c r="Y158" s="50">
        <f t="shared" si="870"/>
        <v>24943.849999999977</v>
      </c>
      <c r="Z158" s="50">
        <f t="shared" si="870"/>
        <v>44767.820000000065</v>
      </c>
      <c r="AA158" s="50">
        <f t="shared" si="870"/>
        <v>-41423.53999999998</v>
      </c>
      <c r="AB158" s="50">
        <f t="shared" si="870"/>
        <v>-5360.7600000000675</v>
      </c>
      <c r="AC158" s="50">
        <f t="shared" si="870"/>
        <v>-23903.8299999999</v>
      </c>
      <c r="AD158" s="50">
        <f t="shared" si="870"/>
        <v>-17454.19000000006</v>
      </c>
      <c r="AE158" s="50">
        <f t="shared" si="870"/>
        <v>110434.51999999996</v>
      </c>
      <c r="AF158" s="50">
        <f>AF91-AU91</f>
        <v>37086.33999999997</v>
      </c>
      <c r="AG158" s="50"/>
      <c r="AH158" s="16"/>
      <c r="AI158" s="50"/>
      <c r="AJ158" s="50">
        <f>AJ91-AI91</f>
        <v>-10146.389999999985</v>
      </c>
      <c r="AK158" s="50">
        <f t="shared" ref="AK158:AT158" si="871">AK91-AJ91</f>
        <v>-11116.029999999999</v>
      </c>
      <c r="AL158" s="50">
        <f t="shared" si="871"/>
        <v>20280.00999999998</v>
      </c>
      <c r="AM158" s="50">
        <f t="shared" si="871"/>
        <v>-253891.42</v>
      </c>
      <c r="AN158" s="50">
        <f t="shared" si="871"/>
        <v>41788.310000000056</v>
      </c>
      <c r="AO158" s="50">
        <f t="shared" si="871"/>
        <v>-18605.20000000007</v>
      </c>
      <c r="AP158" s="50">
        <f t="shared" si="871"/>
        <v>-16534.449999999953</v>
      </c>
      <c r="AQ158" s="50">
        <f t="shared" si="871"/>
        <v>10854.489999999932</v>
      </c>
      <c r="AR158" s="50">
        <f t="shared" si="871"/>
        <v>-16702.899999999907</v>
      </c>
      <c r="AS158" s="50">
        <f t="shared" si="871"/>
        <v>-14971.71000000008</v>
      </c>
      <c r="AT158" s="50">
        <f t="shared" si="871"/>
        <v>85949.31000000006</v>
      </c>
      <c r="AU158" s="50">
        <f>SUM(AI158:AJ158)</f>
        <v>-10146.389999999985</v>
      </c>
    </row>
    <row r="159" spans="2:47" x14ac:dyDescent="0.25">
      <c r="B159" s="45"/>
      <c r="C159" s="98" t="s">
        <v>144</v>
      </c>
      <c r="D159" s="16" t="s">
        <v>7</v>
      </c>
      <c r="E159" s="50">
        <f>E92-AF92</f>
        <v>125947.47000000003</v>
      </c>
      <c r="F159" s="50">
        <f t="shared" si="865"/>
        <v>-28302.23999999999</v>
      </c>
      <c r="G159" s="50">
        <f t="shared" si="865"/>
        <v>2615.4899999999907</v>
      </c>
      <c r="H159" s="50">
        <f t="shared" si="865"/>
        <v>-42127.25999999998</v>
      </c>
      <c r="I159" s="50">
        <f t="shared" si="866"/>
        <v>37071.890000000014</v>
      </c>
      <c r="J159" s="50">
        <f t="shared" si="867"/>
        <v>-283906.82999999996</v>
      </c>
      <c r="K159" s="50"/>
      <c r="L159" s="50"/>
      <c r="M159" s="50"/>
      <c r="N159" s="50"/>
      <c r="O159" s="50"/>
      <c r="P159" s="50"/>
      <c r="Q159" s="50">
        <f>Q92-AF92</f>
        <v>89660.49000000008</v>
      </c>
      <c r="R159" s="50"/>
      <c r="S159" s="16"/>
      <c r="T159" s="50">
        <f>T92-AU92</f>
        <v>416836.12</v>
      </c>
      <c r="U159" s="50">
        <f>U92-T92</f>
        <v>-52935.04999999999</v>
      </c>
      <c r="V159" s="50">
        <f t="shared" ref="V159:AE159" si="872">V92-U92</f>
        <v>-168074.00999999992</v>
      </c>
      <c r="W159" s="50">
        <f t="shared" si="872"/>
        <v>158735.59999999992</v>
      </c>
      <c r="X159" s="50">
        <f t="shared" si="872"/>
        <v>12017.200000000012</v>
      </c>
      <c r="Y159" s="50">
        <f t="shared" si="872"/>
        <v>-372627.07000000007</v>
      </c>
      <c r="Z159" s="50">
        <f t="shared" si="872"/>
        <v>366307.86000000004</v>
      </c>
      <c r="AA159" s="50">
        <f t="shared" si="872"/>
        <v>-134249.59999999998</v>
      </c>
      <c r="AB159" s="50">
        <f t="shared" si="872"/>
        <v>-390920.0600000001</v>
      </c>
      <c r="AC159" s="50">
        <f t="shared" si="872"/>
        <v>481192.3600000001</v>
      </c>
      <c r="AD159" s="50">
        <f t="shared" si="872"/>
        <v>18306</v>
      </c>
      <c r="AE159" s="50">
        <f t="shared" si="872"/>
        <v>-104609.24000000005</v>
      </c>
      <c r="AF159" s="50">
        <f>AF92-AU92</f>
        <v>229980.10999999993</v>
      </c>
      <c r="AG159" s="50"/>
      <c r="AH159" s="16"/>
      <c r="AI159" s="50"/>
      <c r="AJ159" s="50">
        <f>AJ92-AI92</f>
        <v>42950.880000000005</v>
      </c>
      <c r="AK159" s="50">
        <f t="shared" ref="AK159:AT159" si="873">AK92-AJ92</f>
        <v>-60467.11</v>
      </c>
      <c r="AL159" s="50">
        <f t="shared" si="873"/>
        <v>-15340.389999999985</v>
      </c>
      <c r="AM159" s="50">
        <f t="shared" si="873"/>
        <v>-152399.88</v>
      </c>
      <c r="AN159" s="50">
        <f t="shared" si="873"/>
        <v>13075.380000000005</v>
      </c>
      <c r="AO159" s="50">
        <f t="shared" si="873"/>
        <v>110667.59</v>
      </c>
      <c r="AP159" s="50">
        <f t="shared" si="873"/>
        <v>19330.059999999998</v>
      </c>
      <c r="AQ159" s="50">
        <f t="shared" si="873"/>
        <v>-267334.70999999996</v>
      </c>
      <c r="AR159" s="50">
        <f t="shared" si="873"/>
        <v>271624.13</v>
      </c>
      <c r="AS159" s="50">
        <f t="shared" si="873"/>
        <v>-65025.58999999997</v>
      </c>
      <c r="AT159" s="50">
        <f t="shared" si="873"/>
        <v>-319640.6</v>
      </c>
      <c r="AU159" s="50">
        <f>SUM(AI159:AJ159)</f>
        <v>42950.880000000005</v>
      </c>
    </row>
    <row r="160" spans="2:47" x14ac:dyDescent="0.25">
      <c r="B160" s="45"/>
      <c r="C160" s="98" t="s">
        <v>145</v>
      </c>
      <c r="D160" s="16" t="s">
        <v>7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/>
      <c r="L160" s="50"/>
      <c r="M160" s="50"/>
      <c r="N160" s="50"/>
      <c r="O160" s="50"/>
      <c r="P160" s="50"/>
      <c r="Q160" s="50">
        <v>0</v>
      </c>
      <c r="R160" s="50"/>
      <c r="S160" s="16"/>
      <c r="T160" s="50">
        <v>0</v>
      </c>
      <c r="U160" s="50">
        <v>0</v>
      </c>
      <c r="V160" s="50">
        <v>0</v>
      </c>
      <c r="W160" s="50">
        <v>0</v>
      </c>
      <c r="X160" s="50">
        <v>0</v>
      </c>
      <c r="Y160" s="50">
        <v>0</v>
      </c>
      <c r="Z160" s="50">
        <v>0</v>
      </c>
      <c r="AA160" s="50">
        <v>0</v>
      </c>
      <c r="AB160" s="50">
        <v>0</v>
      </c>
      <c r="AC160" s="50">
        <v>0</v>
      </c>
      <c r="AD160" s="50">
        <v>0</v>
      </c>
      <c r="AE160" s="50">
        <v>0</v>
      </c>
      <c r="AF160" s="50">
        <v>0</v>
      </c>
      <c r="AG160" s="50"/>
      <c r="AH160" s="16"/>
      <c r="AI160" s="50"/>
      <c r="AJ160" s="50">
        <f>SUM(AJ94,AJ97)-SUM(AI94,AI97)</f>
        <v>-5670.679999999993</v>
      </c>
      <c r="AK160" s="50">
        <f t="shared" ref="AK160:AT160" si="874">SUM(AK94,AK97)-SUM(AJ94,AJ97)</f>
        <v>-29483.600000000006</v>
      </c>
      <c r="AL160" s="50">
        <f t="shared" si="874"/>
        <v>99817.05</v>
      </c>
      <c r="AM160" s="50">
        <f t="shared" si="874"/>
        <v>0</v>
      </c>
      <c r="AN160" s="50">
        <f t="shared" si="874"/>
        <v>5000</v>
      </c>
      <c r="AO160" s="50">
        <f t="shared" si="874"/>
        <v>0</v>
      </c>
      <c r="AP160" s="50">
        <f t="shared" si="874"/>
        <v>0</v>
      </c>
      <c r="AQ160" s="50">
        <f t="shared" si="874"/>
        <v>0</v>
      </c>
      <c r="AR160" s="50">
        <f t="shared" si="874"/>
        <v>0</v>
      </c>
      <c r="AS160" s="50">
        <f t="shared" si="874"/>
        <v>0</v>
      </c>
      <c r="AT160" s="50">
        <f t="shared" si="874"/>
        <v>0</v>
      </c>
      <c r="AU160" s="50">
        <f>SUM(AI160:AJ160)</f>
        <v>-5670.679999999993</v>
      </c>
    </row>
    <row r="161" spans="2:47" x14ac:dyDescent="0.25">
      <c r="B161" s="45"/>
      <c r="C161" s="22" t="s">
        <v>146</v>
      </c>
      <c r="D161" s="23" t="s">
        <v>7</v>
      </c>
      <c r="E161" s="96">
        <f>SUM(E146:E149)</f>
        <v>3763283.044000001</v>
      </c>
      <c r="F161" s="96">
        <f>SUM(F146:F149)</f>
        <v>-162712.9706000003</v>
      </c>
      <c r="G161" s="96">
        <f>SUM(G146:G149)</f>
        <v>-47863.299999999785</v>
      </c>
      <c r="H161" s="96">
        <f>SUM(H146:H149)</f>
        <v>101813.27260000302</v>
      </c>
      <c r="I161" s="96">
        <f t="shared" ref="I161:J161" si="875">SUM(I146:I149)</f>
        <v>-2807440.8697999995</v>
      </c>
      <c r="J161" s="96">
        <f t="shared" si="875"/>
        <v>-339754.2302000021</v>
      </c>
      <c r="K161" s="96"/>
      <c r="L161" s="96"/>
      <c r="M161" s="96"/>
      <c r="N161" s="96"/>
      <c r="O161" s="96"/>
      <c r="P161" s="96"/>
      <c r="Q161" s="96">
        <f t="shared" ref="Q161" si="876">SUM(Q146:Q149)</f>
        <v>7238163.473000006</v>
      </c>
      <c r="R161" s="46"/>
      <c r="S161" s="33"/>
      <c r="T161" s="96">
        <f>SUM(T146:T149)</f>
        <v>1044531.9799999996</v>
      </c>
      <c r="U161" s="96">
        <f>SUM(U146:U149)</f>
        <v>-435497.77759999986</v>
      </c>
      <c r="V161" s="96">
        <f t="shared" ref="V161:AF161" si="877">SUM(V146:V149)</f>
        <v>-353431.7025999995</v>
      </c>
      <c r="W161" s="96">
        <f t="shared" si="877"/>
        <v>1204147.9585999998</v>
      </c>
      <c r="X161" s="96">
        <f t="shared" si="877"/>
        <v>-322933.1060000004</v>
      </c>
      <c r="Y161" s="96">
        <f t="shared" si="877"/>
        <v>-2297278.762800002</v>
      </c>
      <c r="Z161" s="96">
        <f t="shared" si="877"/>
        <v>2093908.7860000008</v>
      </c>
      <c r="AA161" s="96">
        <f t="shared" si="877"/>
        <v>-686494.3060000031</v>
      </c>
      <c r="AB161" s="96">
        <f t="shared" si="877"/>
        <v>-78953.81100000045</v>
      </c>
      <c r="AC161" s="96">
        <f t="shared" si="877"/>
        <v>-974223.6659999955</v>
      </c>
      <c r="AD161" s="96">
        <f t="shared" si="877"/>
        <v>-890594.2615999999</v>
      </c>
      <c r="AE161" s="96">
        <f t="shared" si="877"/>
        <v>-782637.9266000005</v>
      </c>
      <c r="AF161" s="96">
        <f t="shared" si="877"/>
        <v>-2426190.7641999996</v>
      </c>
      <c r="AG161" s="46"/>
      <c r="AH161" s="33"/>
      <c r="AI161" s="96"/>
      <c r="AJ161" s="96">
        <f>SUM(AJ146:AJ149)</f>
        <v>-500577.94079999934</v>
      </c>
      <c r="AK161" s="96">
        <f t="shared" ref="AK161:AU161" si="878">SUM(AK146:AK149)</f>
        <v>-1135273.6025999996</v>
      </c>
      <c r="AL161" s="96">
        <f t="shared" si="878"/>
        <v>-835564.9883999996</v>
      </c>
      <c r="AM161" s="96">
        <f t="shared" si="878"/>
        <v>-1855734.7199999988</v>
      </c>
      <c r="AN161" s="96">
        <f t="shared" si="878"/>
        <v>207234.99520000108</v>
      </c>
      <c r="AO161" s="96">
        <f t="shared" si="878"/>
        <v>-1462898.6198000005</v>
      </c>
      <c r="AP161" s="96">
        <f t="shared" si="878"/>
        <v>-321783.17339999974</v>
      </c>
      <c r="AQ161" s="96">
        <f t="shared" si="878"/>
        <v>-23916.96480000025</v>
      </c>
      <c r="AR161" s="96">
        <f t="shared" si="878"/>
        <v>-2683772.6840000004</v>
      </c>
      <c r="AS161" s="96">
        <f t="shared" si="878"/>
        <v>2256697.116800002</v>
      </c>
      <c r="AT161" s="96">
        <f t="shared" si="878"/>
        <v>-863182.2448000029</v>
      </c>
      <c r="AU161" s="96">
        <f t="shared" si="878"/>
        <v>-4162533.053199997</v>
      </c>
    </row>
    <row r="162" spans="2:47" x14ac:dyDescent="0.25">
      <c r="B162" s="45"/>
      <c r="C162" s="32" t="s">
        <v>147</v>
      </c>
      <c r="D162" s="16" t="s">
        <v>7</v>
      </c>
      <c r="E162" s="50">
        <f>SUM(E118,E120)-SUM(AF118,AF120)</f>
        <v>-244816.3200000003</v>
      </c>
      <c r="F162" s="50">
        <f>SUM(F118,F120)-SUM(E118,E120)</f>
        <v>-201406.4699999988</v>
      </c>
      <c r="G162" s="50">
        <f>SUM(G118,G120)-SUM(F118,F120)</f>
        <v>-288226.1699999999</v>
      </c>
      <c r="H162" s="50">
        <f>SUM(H118,H120)-SUM(G118,G120)</f>
        <v>-244816.19999999925</v>
      </c>
      <c r="I162" s="50">
        <f t="shared" ref="I162:J162" si="879">SUM(I118,I120)-SUM(H118,H120)</f>
        <v>-215673.4900000021</v>
      </c>
      <c r="J162" s="50">
        <f t="shared" si="879"/>
        <v>-268485.0399999991</v>
      </c>
      <c r="K162" s="50"/>
      <c r="L162" s="50"/>
      <c r="M162" s="50"/>
      <c r="N162" s="50"/>
      <c r="O162" s="50"/>
      <c r="P162" s="50"/>
      <c r="Q162" s="57">
        <f>SUM(F162:P162)</f>
        <v>-1218607.3699999992</v>
      </c>
      <c r="R162" s="57"/>
      <c r="S162" s="16"/>
      <c r="T162" s="50">
        <f>SUM(T118,T120)-SUM(AU118,AU120)</f>
        <v>-99358.08999999985</v>
      </c>
      <c r="U162" s="50">
        <f>SUM(U118,U120)-SUM(T118,T120)</f>
        <v>-99358.08999999985</v>
      </c>
      <c r="V162" s="50">
        <f t="shared" ref="V162:AE162" si="880">SUM(V118,V120)-SUM(U118,U120)</f>
        <v>-99358.08999999985</v>
      </c>
      <c r="W162" s="50">
        <f t="shared" si="880"/>
        <v>-99358.09000000032</v>
      </c>
      <c r="X162" s="50">
        <f t="shared" si="880"/>
        <v>-99358.08999999985</v>
      </c>
      <c r="Y162" s="50">
        <f t="shared" si="880"/>
        <v>-99358.09000000032</v>
      </c>
      <c r="Z162" s="50">
        <f t="shared" si="880"/>
        <v>1241539.29</v>
      </c>
      <c r="AA162" s="50">
        <f t="shared" si="880"/>
        <v>4910047.700000001</v>
      </c>
      <c r="AB162" s="50">
        <f t="shared" si="880"/>
        <v>-154218.02000000142</v>
      </c>
      <c r="AC162" s="50">
        <f t="shared" si="880"/>
        <v>1197914.8400000017</v>
      </c>
      <c r="AD162" s="50">
        <f t="shared" si="880"/>
        <v>-57536.75</v>
      </c>
      <c r="AE162" s="50">
        <f t="shared" si="880"/>
        <v>-188226.1700000018</v>
      </c>
      <c r="AF162" s="57">
        <f>SUM(U162:AE162)</f>
        <v>6452730.4399999995</v>
      </c>
      <c r="AG162" s="57"/>
      <c r="AH162" s="16"/>
      <c r="AI162" s="50"/>
      <c r="AJ162" s="50">
        <f>SUM(AJ118,AJ120)-SUM(AI118,AI120)</f>
        <v>618689.81</v>
      </c>
      <c r="AK162" s="50">
        <f t="shared" ref="AK162:AT162" si="881">SUM(AK118,AK120)-SUM(AJ118,AJ120)</f>
        <v>-56200.33999999985</v>
      </c>
      <c r="AL162" s="50">
        <f t="shared" si="881"/>
        <v>-120466.06000000052</v>
      </c>
      <c r="AM162" s="50">
        <f t="shared" si="881"/>
        <v>-88333.19999999972</v>
      </c>
      <c r="AN162" s="50">
        <f t="shared" si="881"/>
        <v>-56200.33999999985</v>
      </c>
      <c r="AO162" s="50">
        <f t="shared" si="881"/>
        <v>-120466.06000000006</v>
      </c>
      <c r="AP162" s="50">
        <f t="shared" si="881"/>
        <v>-56200.33999999985</v>
      </c>
      <c r="AQ162" s="50">
        <f t="shared" si="881"/>
        <v>-88333.20000000019</v>
      </c>
      <c r="AR162" s="50">
        <f t="shared" si="881"/>
        <v>-88333.20000000019</v>
      </c>
      <c r="AS162" s="50">
        <f t="shared" si="881"/>
        <v>1292543.08</v>
      </c>
      <c r="AT162" s="50">
        <f t="shared" si="881"/>
        <v>-142945.1200000001</v>
      </c>
      <c r="AU162" s="57">
        <f>SUM(AJ162:AT162)</f>
        <v>1093755.0299999998</v>
      </c>
    </row>
    <row r="163" spans="2:47" x14ac:dyDescent="0.25">
      <c r="B163" s="45"/>
      <c r="C163" s="32" t="s">
        <v>148</v>
      </c>
      <c r="D163" s="16" t="s">
        <v>7</v>
      </c>
      <c r="E163" s="50">
        <f>E51+E56</f>
        <v>-70454.15</v>
      </c>
      <c r="F163" s="50">
        <f>F51+F56</f>
        <v>-55848.91000000002</v>
      </c>
      <c r="G163" s="50">
        <f>G51+G56</f>
        <v>-93436.63</v>
      </c>
      <c r="H163" s="50">
        <f>H51+H56</f>
        <v>195656.30000000005</v>
      </c>
      <c r="I163" s="50">
        <f t="shared" ref="I163:J163" si="882">I51+I56</f>
        <v>-43867.37000000003</v>
      </c>
      <c r="J163" s="50">
        <f t="shared" si="882"/>
        <v>-82585.40000000004</v>
      </c>
      <c r="K163" s="50"/>
      <c r="L163" s="50"/>
      <c r="M163" s="50"/>
      <c r="N163" s="50"/>
      <c r="O163" s="50"/>
      <c r="P163" s="50"/>
      <c r="Q163" s="50">
        <f t="shared" ref="Q163" si="883">Q51+Q56</f>
        <v>-484553.34999999986</v>
      </c>
      <c r="R163" s="50"/>
      <c r="S163" s="16"/>
      <c r="T163" s="50">
        <f>T51+T56</f>
        <v>-45634.39</v>
      </c>
      <c r="U163" s="50">
        <f>U51+U56</f>
        <v>-48621.310000000005</v>
      </c>
      <c r="V163" s="50">
        <f t="shared" ref="V163:AF163" si="884">V51+V56</f>
        <v>-49598.709999999985</v>
      </c>
      <c r="W163" s="50">
        <f t="shared" si="884"/>
        <v>7822.929999999982</v>
      </c>
      <c r="X163" s="50">
        <f t="shared" si="884"/>
        <v>-19860.909999999974</v>
      </c>
      <c r="Y163" s="50">
        <f t="shared" si="884"/>
        <v>-30420.160000000014</v>
      </c>
      <c r="Z163" s="50">
        <f t="shared" si="884"/>
        <v>-104297.82999999994</v>
      </c>
      <c r="AA163" s="50">
        <f t="shared" si="884"/>
        <v>-61652.12000000001</v>
      </c>
      <c r="AB163" s="50">
        <f t="shared" si="884"/>
        <v>-25055.270000000048</v>
      </c>
      <c r="AC163" s="50">
        <f t="shared" si="884"/>
        <v>-68681.40999999997</v>
      </c>
      <c r="AD163" s="50">
        <f t="shared" si="884"/>
        <v>-101900.85</v>
      </c>
      <c r="AE163" s="50">
        <f t="shared" si="884"/>
        <v>-91294.78999999995</v>
      </c>
      <c r="AF163" s="50">
        <f t="shared" si="884"/>
        <v>-639194.82</v>
      </c>
      <c r="AG163" s="50"/>
      <c r="AH163" s="16"/>
      <c r="AI163" s="50"/>
      <c r="AJ163" s="50">
        <f>AJ51+AJ56</f>
        <v>-42289.53</v>
      </c>
      <c r="AK163" s="50">
        <f t="shared" ref="AK163:AU163" si="885">AK51+AK56</f>
        <v>-24218.27000000001</v>
      </c>
      <c r="AL163" s="50">
        <f t="shared" si="885"/>
        <v>5177.660000000029</v>
      </c>
      <c r="AM163" s="50">
        <f t="shared" si="885"/>
        <v>-21552.740000000027</v>
      </c>
      <c r="AN163" s="50">
        <f t="shared" si="885"/>
        <v>-9521.530000000013</v>
      </c>
      <c r="AO163" s="50">
        <f t="shared" si="885"/>
        <v>149447.86999999997</v>
      </c>
      <c r="AP163" s="50">
        <f t="shared" si="885"/>
        <v>-9529.51999999999</v>
      </c>
      <c r="AQ163" s="50">
        <f t="shared" si="885"/>
        <v>-30665.27999999997</v>
      </c>
      <c r="AR163" s="50">
        <f t="shared" si="885"/>
        <v>-28621.239999999983</v>
      </c>
      <c r="AS163" s="50">
        <f t="shared" si="885"/>
        <v>-60315.46000000003</v>
      </c>
      <c r="AT163" s="50">
        <f t="shared" si="885"/>
        <v>-26711.46999999993</v>
      </c>
      <c r="AU163" s="50">
        <f t="shared" si="885"/>
        <v>-115446.13999999994</v>
      </c>
    </row>
    <row r="164" spans="2:47" x14ac:dyDescent="0.25">
      <c r="B164" s="45"/>
      <c r="C164" s="32" t="s">
        <v>149</v>
      </c>
      <c r="D164" s="16" t="s">
        <v>7</v>
      </c>
      <c r="E164" s="50">
        <f>E61-E145</f>
        <v>113572.54599999997</v>
      </c>
      <c r="F164" s="50">
        <f>F61-F145</f>
        <v>61881.390599999984</v>
      </c>
      <c r="G164" s="50">
        <f>G61-G145</f>
        <v>-19460.22</v>
      </c>
      <c r="H164" s="50">
        <f>H61-H145</f>
        <v>28593.867400000276</v>
      </c>
      <c r="I164" s="50">
        <f t="shared" ref="I164:J164" si="886">I61-I145</f>
        <v>151273.63980000015</v>
      </c>
      <c r="J164" s="50">
        <f t="shared" si="886"/>
        <v>-197644.86980000103</v>
      </c>
      <c r="K164" s="50"/>
      <c r="L164" s="50"/>
      <c r="M164" s="50"/>
      <c r="N164" s="50"/>
      <c r="O164" s="50"/>
      <c r="P164" s="50"/>
      <c r="Q164" s="50">
        <f t="shared" ref="Q164" si="887">Q61-Q145</f>
        <v>181684.26700000098</v>
      </c>
      <c r="R164" s="50"/>
      <c r="S164" s="16"/>
      <c r="T164" s="50">
        <f>T61-T145</f>
        <v>0</v>
      </c>
      <c r="U164" s="50">
        <f>U61-U145</f>
        <v>137031.7776000001</v>
      </c>
      <c r="V164" s="50">
        <f t="shared" ref="V164:AF164" si="888">V61-V145</f>
        <v>-28961.647399999973</v>
      </c>
      <c r="W164" s="50">
        <f t="shared" si="888"/>
        <v>97259.28140000005</v>
      </c>
      <c r="X164" s="50">
        <f t="shared" si="888"/>
        <v>28214.865999999893</v>
      </c>
      <c r="Y164" s="50">
        <f t="shared" si="888"/>
        <v>-105991.06720000069</v>
      </c>
      <c r="Z164" s="50">
        <f t="shared" si="888"/>
        <v>76915.34400000017</v>
      </c>
      <c r="AA164" s="50">
        <f t="shared" si="888"/>
        <v>331010.5359999999</v>
      </c>
      <c r="AB164" s="50">
        <f t="shared" si="888"/>
        <v>-337382.80900000024</v>
      </c>
      <c r="AC164" s="50">
        <f t="shared" si="888"/>
        <v>29458.756000000645</v>
      </c>
      <c r="AD164" s="50">
        <f t="shared" si="888"/>
        <v>121828.88160000111</v>
      </c>
      <c r="AE164" s="50">
        <f t="shared" si="888"/>
        <v>-56409.31339999982</v>
      </c>
      <c r="AF164" s="50">
        <f t="shared" si="888"/>
        <v>239708.77420000196</v>
      </c>
      <c r="AG164" s="50"/>
      <c r="AH164" s="16"/>
      <c r="AI164" s="50"/>
      <c r="AJ164" s="50">
        <f>AJ61-AJ145</f>
        <v>17558.15079999998</v>
      </c>
      <c r="AK164" s="50">
        <f t="shared" ref="AK164:AU164" si="889">AK61-AK145</f>
        <v>-11965.677399999957</v>
      </c>
      <c r="AL164" s="50">
        <f t="shared" si="889"/>
        <v>160975.2984000001</v>
      </c>
      <c r="AM164" s="50">
        <f t="shared" si="889"/>
        <v>0</v>
      </c>
      <c r="AN164" s="50">
        <f t="shared" si="889"/>
        <v>-111807.64519999982</v>
      </c>
      <c r="AO164" s="50">
        <f t="shared" si="889"/>
        <v>130208.42979999987</v>
      </c>
      <c r="AP164" s="50">
        <f t="shared" si="889"/>
        <v>46690.333399999865</v>
      </c>
      <c r="AQ164" s="50">
        <f t="shared" si="889"/>
        <v>-209268.97520000016</v>
      </c>
      <c r="AR164" s="50">
        <f t="shared" si="889"/>
        <v>17360.944000000152</v>
      </c>
      <c r="AS164" s="50">
        <f t="shared" si="889"/>
        <v>285285.32320000086</v>
      </c>
      <c r="AT164" s="50">
        <f t="shared" si="889"/>
        <v>-257405.71519999974</v>
      </c>
      <c r="AU164" s="50">
        <f t="shared" si="889"/>
        <v>58404.56320000172</v>
      </c>
    </row>
    <row r="165" spans="2:47" x14ac:dyDescent="0.25">
      <c r="B165" s="45"/>
      <c r="C165" s="22" t="s">
        <v>150</v>
      </c>
      <c r="D165" s="23" t="s">
        <v>7</v>
      </c>
      <c r="E165" s="96">
        <f>SUM(E161:E164)</f>
        <v>3561585.120000001</v>
      </c>
      <c r="F165" s="96">
        <f>SUM(F161:F164)</f>
        <v>-358086.95999999915</v>
      </c>
      <c r="G165" s="96">
        <f>SUM(G161:G164)</f>
        <v>-448986.3199999997</v>
      </c>
      <c r="H165" s="96">
        <f>SUM(H161:H164)</f>
        <v>81247.2400000041</v>
      </c>
      <c r="I165" s="96">
        <f t="shared" ref="I165:J165" si="890">SUM(I161:I164)</f>
        <v>-2915708.0900000017</v>
      </c>
      <c r="J165" s="96">
        <f t="shared" si="890"/>
        <v>-888469.5400000022</v>
      </c>
      <c r="K165" s="96"/>
      <c r="L165" s="96"/>
      <c r="M165" s="96"/>
      <c r="N165" s="96"/>
      <c r="O165" s="96"/>
      <c r="P165" s="96"/>
      <c r="Q165" s="96">
        <f t="shared" ref="Q165" si="891">SUM(Q161:Q164)</f>
        <v>5716687.020000008</v>
      </c>
      <c r="R165" s="46"/>
      <c r="S165" s="33"/>
      <c r="T165" s="96">
        <f>SUM(T161:T164)</f>
        <v>899539.4999999998</v>
      </c>
      <c r="U165" s="96">
        <f>SUM(U161:U164)</f>
        <v>-446445.39999999973</v>
      </c>
      <c r="V165" s="96">
        <f t="shared" ref="V165" si="892">SUM(V161:V164)</f>
        <v>-531350.1499999993</v>
      </c>
      <c r="W165" s="96">
        <f t="shared" ref="W165" si="893">SUM(W161:W164)</f>
        <v>1209872.0799999994</v>
      </c>
      <c r="X165" s="96">
        <f t="shared" ref="X165" si="894">SUM(X161:X164)</f>
        <v>-413937.24000000034</v>
      </c>
      <c r="Y165" s="96">
        <f t="shared" ref="Y165" si="895">SUM(Y161:Y164)</f>
        <v>-2533048.0800000033</v>
      </c>
      <c r="Z165" s="96">
        <f t="shared" ref="Z165" si="896">SUM(Z161:Z164)</f>
        <v>3308065.590000001</v>
      </c>
      <c r="AA165" s="96">
        <f t="shared" ref="AA165" si="897">SUM(AA161:AA164)</f>
        <v>4492911.809999998</v>
      </c>
      <c r="AB165" s="96">
        <f t="shared" ref="AB165" si="898">SUM(AB161:AB164)</f>
        <v>-595609.9100000021</v>
      </c>
      <c r="AC165" s="96">
        <f t="shared" ref="AC165" si="899">SUM(AC161:AC164)</f>
        <v>184468.52000000683</v>
      </c>
      <c r="AD165" s="96">
        <f t="shared" ref="AD165" si="900">SUM(AD161:AD164)</f>
        <v>-928202.9799999988</v>
      </c>
      <c r="AE165" s="96">
        <f t="shared" ref="AE165" si="901">SUM(AE161:AE164)</f>
        <v>-1118568.200000002</v>
      </c>
      <c r="AF165" s="96">
        <f t="shared" ref="AF165" si="902">SUM(AF161:AF164)</f>
        <v>3627053.6300000018</v>
      </c>
      <c r="AG165" s="46"/>
      <c r="AH165" s="33"/>
      <c r="AI165" s="96"/>
      <c r="AJ165" s="96">
        <f>SUM(AJ161:AJ164)</f>
        <v>93380.49000000069</v>
      </c>
      <c r="AK165" s="96">
        <f t="shared" ref="AK165:AU165" si="903">SUM(AK161:AK164)</f>
        <v>-1227657.8899999994</v>
      </c>
      <c r="AL165" s="96">
        <f t="shared" si="903"/>
        <v>-789878.09</v>
      </c>
      <c r="AM165" s="96">
        <f t="shared" si="903"/>
        <v>-1965620.6599999985</v>
      </c>
      <c r="AN165" s="96">
        <f t="shared" si="903"/>
        <v>29705.480000001407</v>
      </c>
      <c r="AO165" s="96">
        <f t="shared" si="903"/>
        <v>-1303708.3800000008</v>
      </c>
      <c r="AP165" s="96">
        <f t="shared" si="903"/>
        <v>-340822.6999999997</v>
      </c>
      <c r="AQ165" s="96">
        <f t="shared" si="903"/>
        <v>-352184.42000000057</v>
      </c>
      <c r="AR165" s="96">
        <f t="shared" si="903"/>
        <v>-2783366.18</v>
      </c>
      <c r="AS165" s="96">
        <f t="shared" si="903"/>
        <v>3774210.060000003</v>
      </c>
      <c r="AT165" s="96">
        <f t="shared" si="903"/>
        <v>-1290244.5500000026</v>
      </c>
      <c r="AU165" s="96">
        <f t="shared" si="903"/>
        <v>-3125819.599999996</v>
      </c>
    </row>
    <row r="167" spans="3:47" x14ac:dyDescent="0.25">
      <c r="C167" s="32" t="s">
        <v>151</v>
      </c>
      <c r="D167" s="16" t="s">
        <v>7</v>
      </c>
      <c r="E167" s="17">
        <f>E72</f>
        <v>1680926.8399999999</v>
      </c>
      <c r="F167" s="17">
        <f t="shared" ref="F167:G167" si="904">F72</f>
        <v>1863768.18</v>
      </c>
      <c r="G167" s="17">
        <f t="shared" si="904"/>
        <v>1658887.91</v>
      </c>
      <c r="H167" s="17">
        <f t="shared" ref="H167:J167" si="905">H72</f>
        <v>1758446.54</v>
      </c>
      <c r="I167" s="17">
        <f t="shared" si="905"/>
        <v>570592.66</v>
      </c>
      <c r="J167" s="17">
        <f t="shared" si="905"/>
        <v>616757.6900000001</v>
      </c>
      <c r="K167" s="17"/>
      <c r="L167" s="17"/>
      <c r="M167" s="17"/>
      <c r="N167" s="17"/>
      <c r="O167" s="17"/>
      <c r="P167" s="17"/>
      <c r="Q167" s="17">
        <f t="shared" ref="Q167" si="906">Q72</f>
        <v>1107963.24</v>
      </c>
      <c r="R167" s="17"/>
      <c r="S167" s="16"/>
      <c r="T167" s="17">
        <f>T72</f>
        <v>246630.8</v>
      </c>
      <c r="U167" s="17">
        <f t="shared" ref="U167:AF167" si="907">U72</f>
        <v>515782.85000000003</v>
      </c>
      <c r="V167" s="17">
        <f t="shared" si="907"/>
        <v>592909.1799999999</v>
      </c>
      <c r="W167" s="17">
        <f t="shared" si="907"/>
        <v>726062.85</v>
      </c>
      <c r="X167" s="17">
        <f t="shared" si="907"/>
        <v>883235.1099999999</v>
      </c>
      <c r="Y167" s="17">
        <f t="shared" si="907"/>
        <v>1201929.1400000001</v>
      </c>
      <c r="Z167" s="17">
        <f t="shared" si="907"/>
        <v>1380531.96</v>
      </c>
      <c r="AA167" s="17">
        <f t="shared" si="907"/>
        <v>1781112.4899999998</v>
      </c>
      <c r="AB167" s="17">
        <f t="shared" si="907"/>
        <v>1876024.48</v>
      </c>
      <c r="AC167" s="17">
        <f t="shared" si="907"/>
        <v>1381598.31</v>
      </c>
      <c r="AD167" s="17">
        <f t="shared" si="907"/>
        <v>1657275.8399999999</v>
      </c>
      <c r="AE167" s="17">
        <f t="shared" si="907"/>
        <v>1614928.8299999998</v>
      </c>
      <c r="AF167" s="17">
        <f t="shared" si="907"/>
        <v>1614928.8299999998</v>
      </c>
      <c r="AG167" s="17"/>
      <c r="AH167" s="16"/>
      <c r="AI167" s="17">
        <f>AI72</f>
        <v>625099.9299999999</v>
      </c>
      <c r="AJ167" s="17">
        <f t="shared" ref="AJ167:AU167" si="908">AJ72</f>
        <v>670510.09</v>
      </c>
      <c r="AK167" s="17">
        <f t="shared" si="908"/>
        <v>926379.85</v>
      </c>
      <c r="AL167" s="17">
        <f t="shared" si="908"/>
        <v>585543.41</v>
      </c>
      <c r="AM167" s="17">
        <f t="shared" si="908"/>
        <v>928632.14</v>
      </c>
      <c r="AN167" s="17">
        <f t="shared" si="908"/>
        <v>1096419.11</v>
      </c>
      <c r="AO167" s="17">
        <f t="shared" si="908"/>
        <v>780184.52</v>
      </c>
      <c r="AP167" s="17">
        <f t="shared" si="908"/>
        <v>644195.37</v>
      </c>
      <c r="AQ167" s="17">
        <f t="shared" si="908"/>
        <v>929295.2600000001</v>
      </c>
      <c r="AR167" s="17">
        <f t="shared" si="908"/>
        <v>441970.8300000001</v>
      </c>
      <c r="AS167" s="17">
        <f t="shared" si="908"/>
        <v>1107963.24</v>
      </c>
      <c r="AT167" s="17">
        <f t="shared" si="908"/>
        <v>965589.53</v>
      </c>
      <c r="AU167" s="17">
        <f t="shared" si="908"/>
        <v>965589.53</v>
      </c>
    </row>
    <row r="168" spans="3:47" x14ac:dyDescent="0.25">
      <c r="C168" s="32" t="s">
        <v>65</v>
      </c>
      <c r="D168" s="16" t="s">
        <v>7</v>
      </c>
      <c r="E168" s="17">
        <f>E73</f>
        <v>649490.1</v>
      </c>
      <c r="F168" s="17">
        <f t="shared" ref="F168:G168" si="909">F73</f>
        <v>670104.6599999999</v>
      </c>
      <c r="G168" s="17">
        <f t="shared" si="909"/>
        <v>637706.62</v>
      </c>
      <c r="H168" s="17">
        <f t="shared" ref="H168:J168" si="910">H73</f>
        <v>639334.3799999999</v>
      </c>
      <c r="I168" s="17">
        <f t="shared" si="910"/>
        <v>1688888.8099999998</v>
      </c>
      <c r="J168" s="17">
        <f t="shared" si="910"/>
        <v>1671225.4599999997</v>
      </c>
      <c r="K168" s="17"/>
      <c r="L168" s="17"/>
      <c r="M168" s="17"/>
      <c r="N168" s="17"/>
      <c r="O168" s="17"/>
      <c r="P168" s="17"/>
      <c r="Q168" s="17">
        <f t="shared" ref="Q168" si="911">Q73</f>
        <v>630876.69</v>
      </c>
      <c r="R168" s="17"/>
      <c r="S168" s="16"/>
      <c r="T168" s="17">
        <f>T73</f>
        <v>667720.9</v>
      </c>
      <c r="U168" s="17">
        <f t="shared" ref="U168:AF168" si="912">U73</f>
        <v>689462.8400000001</v>
      </c>
      <c r="V168" s="17">
        <f t="shared" si="912"/>
        <v>684893.58</v>
      </c>
      <c r="W168" s="17">
        <f t="shared" si="912"/>
        <v>907790.5</v>
      </c>
      <c r="X168" s="17">
        <f t="shared" si="912"/>
        <v>992913.78</v>
      </c>
      <c r="Y168" s="17">
        <f t="shared" si="912"/>
        <v>940654.94</v>
      </c>
      <c r="Z168" s="17">
        <f t="shared" si="912"/>
        <v>911034.2899999999</v>
      </c>
      <c r="AA168" s="17">
        <f t="shared" si="912"/>
        <v>894595.75</v>
      </c>
      <c r="AB168" s="17">
        <f t="shared" si="912"/>
        <v>812330.2799999999</v>
      </c>
      <c r="AC168" s="17">
        <f t="shared" si="912"/>
        <v>763762.6000000001</v>
      </c>
      <c r="AD168" s="17">
        <f t="shared" si="912"/>
        <v>745519.7699999999</v>
      </c>
      <c r="AE168" s="17">
        <f t="shared" si="912"/>
        <v>678253.5599999999</v>
      </c>
      <c r="AF168" s="17">
        <f t="shared" si="912"/>
        <v>678253.5599999999</v>
      </c>
      <c r="AG168" s="17"/>
      <c r="AH168" s="16"/>
      <c r="AI168" s="17">
        <f>AI73</f>
        <v>1591315.22</v>
      </c>
      <c r="AJ168" s="17">
        <f t="shared" ref="AJ168:AU168" si="913">AJ73</f>
        <v>1591315.22</v>
      </c>
      <c r="AK168" s="17">
        <f t="shared" si="913"/>
        <v>1591315.22</v>
      </c>
      <c r="AL168" s="17">
        <f t="shared" si="913"/>
        <v>1591315.22</v>
      </c>
      <c r="AM168" s="17">
        <f t="shared" si="913"/>
        <v>1591315.22</v>
      </c>
      <c r="AN168" s="17">
        <f t="shared" si="913"/>
        <v>1591315.22</v>
      </c>
      <c r="AO168" s="17">
        <f t="shared" si="913"/>
        <v>626920.7299999999</v>
      </c>
      <c r="AP168" s="17">
        <f t="shared" si="913"/>
        <v>614324.52</v>
      </c>
      <c r="AQ168" s="17">
        <f t="shared" si="913"/>
        <v>614324.5199999999</v>
      </c>
      <c r="AR168" s="17">
        <f t="shared" si="913"/>
        <v>614324.5199999999</v>
      </c>
      <c r="AS168" s="17">
        <f t="shared" si="913"/>
        <v>630876.69</v>
      </c>
      <c r="AT168" s="17">
        <f t="shared" si="913"/>
        <v>662767.2300000001</v>
      </c>
      <c r="AU168" s="17">
        <f t="shared" si="913"/>
        <v>662767.2300000001</v>
      </c>
    </row>
    <row r="169" spans="3:47" x14ac:dyDescent="0.25">
      <c r="C169" s="22" t="s">
        <v>152</v>
      </c>
      <c r="D169" s="23" t="s">
        <v>7</v>
      </c>
      <c r="E169" s="96">
        <f>SUM(E167:E168)</f>
        <v>2330416.94</v>
      </c>
      <c r="F169" s="96">
        <f t="shared" ref="F169:G169" si="914">SUM(F167:F168)</f>
        <v>2533872.84</v>
      </c>
      <c r="G169" s="96">
        <f t="shared" si="914"/>
        <v>2296594.53</v>
      </c>
      <c r="H169" s="96">
        <f t="shared" ref="H169:J169" si="915">SUM(H167:H168)</f>
        <v>2397780.92</v>
      </c>
      <c r="I169" s="96">
        <f t="shared" si="915"/>
        <v>2259481.4699999997</v>
      </c>
      <c r="J169" s="96">
        <f t="shared" si="915"/>
        <v>2287983.15</v>
      </c>
      <c r="K169" s="96"/>
      <c r="L169" s="96"/>
      <c r="M169" s="96"/>
      <c r="N169" s="96"/>
      <c r="O169" s="96"/>
      <c r="P169" s="96"/>
      <c r="Q169" s="96">
        <f t="shared" ref="Q169" si="916">SUM(Q167:Q168)</f>
        <v>1738839.93</v>
      </c>
      <c r="R169" s="46"/>
      <c r="S169" s="33"/>
      <c r="T169" s="96">
        <f>SUM(T167:T168)</f>
        <v>914351.7</v>
      </c>
      <c r="U169" s="96">
        <f t="shared" ref="U169" si="917">SUM(U167:U168)</f>
        <v>1205245.6900000002</v>
      </c>
      <c r="V169" s="96">
        <f t="shared" ref="V169" si="918">SUM(V167:V168)</f>
        <v>1277802.7599999998</v>
      </c>
      <c r="W169" s="96">
        <f t="shared" ref="W169" si="919">SUM(W167:W168)</f>
        <v>1633853.35</v>
      </c>
      <c r="X169" s="96">
        <f t="shared" ref="X169" si="920">SUM(X167:X168)</f>
        <v>1876148.89</v>
      </c>
      <c r="Y169" s="96">
        <f t="shared" ref="Y169" si="921">SUM(Y167:Y168)</f>
        <v>2142584.08</v>
      </c>
      <c r="Z169" s="96">
        <f t="shared" ref="Z169" si="922">SUM(Z167:Z168)</f>
        <v>2291566.25</v>
      </c>
      <c r="AA169" s="96">
        <f t="shared" ref="AA169" si="923">SUM(AA167:AA168)</f>
        <v>2675708.2399999998</v>
      </c>
      <c r="AB169" s="96">
        <f t="shared" ref="AB169" si="924">SUM(AB167:AB168)</f>
        <v>2688354.76</v>
      </c>
      <c r="AC169" s="96">
        <f t="shared" ref="AC169" si="925">SUM(AC167:AC168)</f>
        <v>2145360.91</v>
      </c>
      <c r="AD169" s="96">
        <f t="shared" ref="AD169" si="926">SUM(AD167:AD168)</f>
        <v>2402795.61</v>
      </c>
      <c r="AE169" s="96">
        <f t="shared" ref="AE169" si="927">SUM(AE167:AE168)</f>
        <v>2293182.3899999997</v>
      </c>
      <c r="AF169" s="96">
        <f t="shared" ref="AF169" si="928">SUM(AF167:AF168)</f>
        <v>2293182.3899999997</v>
      </c>
      <c r="AG169" s="46"/>
      <c r="AH169" s="33"/>
      <c r="AI169" s="96">
        <f>SUM(AI167:AI168)</f>
        <v>2216415.15</v>
      </c>
      <c r="AJ169" s="96">
        <f t="shared" ref="AJ169:AU169" si="929">SUM(AJ167:AJ168)</f>
        <v>2261825.31</v>
      </c>
      <c r="AK169" s="96">
        <f t="shared" si="929"/>
        <v>2517695.07</v>
      </c>
      <c r="AL169" s="96">
        <f t="shared" si="929"/>
        <v>2176858.63</v>
      </c>
      <c r="AM169" s="96">
        <f t="shared" si="929"/>
        <v>2519947.36</v>
      </c>
      <c r="AN169" s="96">
        <f t="shared" si="929"/>
        <v>2687734.33</v>
      </c>
      <c r="AO169" s="96">
        <f t="shared" si="929"/>
        <v>1407105.25</v>
      </c>
      <c r="AP169" s="96">
        <f t="shared" si="929"/>
        <v>1258519.8900000001</v>
      </c>
      <c r="AQ169" s="96">
        <f t="shared" si="929"/>
        <v>1543619.78</v>
      </c>
      <c r="AR169" s="96">
        <f t="shared" si="929"/>
        <v>1056295.35</v>
      </c>
      <c r="AS169" s="96">
        <f t="shared" si="929"/>
        <v>1738839.93</v>
      </c>
      <c r="AT169" s="96">
        <f t="shared" si="929"/>
        <v>1628356.7600000002</v>
      </c>
      <c r="AU169" s="96">
        <f t="shared" si="929"/>
        <v>1628356.7600000002</v>
      </c>
    </row>
    <row r="170" spans="3:47" x14ac:dyDescent="0.25">
      <c r="C170" s="22" t="s">
        <v>153</v>
      </c>
      <c r="D170" s="23" t="s">
        <v>7</v>
      </c>
      <c r="E170" s="96">
        <f>E169-AE169</f>
        <v>37234.55000000028</v>
      </c>
      <c r="F170" s="96">
        <f>F169-E169</f>
        <v>203455.8999999999</v>
      </c>
      <c r="G170" s="96">
        <f>G169-F169</f>
        <v>-237278.31000000006</v>
      </c>
      <c r="H170" s="96">
        <f>H169-G169</f>
        <v>101186.39000000013</v>
      </c>
      <c r="I170" s="96">
        <f t="shared" ref="I170:J170" si="930">I169-H169</f>
        <v>-138299.4500000002</v>
      </c>
      <c r="J170" s="96">
        <f t="shared" si="930"/>
        <v>28501.680000000168</v>
      </c>
      <c r="K170" s="96"/>
      <c r="L170" s="96"/>
      <c r="M170" s="96"/>
      <c r="N170" s="96"/>
      <c r="O170" s="96"/>
      <c r="P170" s="96"/>
      <c r="Q170" s="96">
        <f>SUM(E170:P170)</f>
        <v>-5199.239999999758</v>
      </c>
      <c r="R170" s="46"/>
      <c r="S170" s="33"/>
      <c r="T170" s="96">
        <f>T169-AT169</f>
        <v>-714005.0600000003</v>
      </c>
      <c r="U170" s="96">
        <f>U169-T169</f>
        <v>290893.9900000002</v>
      </c>
      <c r="V170" s="96">
        <f t="shared" ref="V170" si="931">V169-U169</f>
        <v>72557.0699999996</v>
      </c>
      <c r="W170" s="96">
        <f t="shared" ref="W170" si="932">W169-V169</f>
        <v>356050.5900000003</v>
      </c>
      <c r="X170" s="96">
        <f t="shared" ref="X170" si="933">X169-W169</f>
        <v>242295.5399999998</v>
      </c>
      <c r="Y170" s="96">
        <f t="shared" ref="Y170" si="934">Y169-X169</f>
        <v>266435.1900000002</v>
      </c>
      <c r="Z170" s="96">
        <f t="shared" ref="Z170" si="935">Z169-Y169</f>
        <v>148982.16999999993</v>
      </c>
      <c r="AA170" s="96">
        <f t="shared" ref="AA170" si="936">AA169-Z169</f>
        <v>384141.98999999976</v>
      </c>
      <c r="AB170" s="96">
        <f t="shared" ref="AB170" si="937">AB169-AA169</f>
        <v>12646.520000000019</v>
      </c>
      <c r="AC170" s="96">
        <f t="shared" ref="AC170" si="938">AC169-AB169</f>
        <v>-542993.8499999996</v>
      </c>
      <c r="AD170" s="96">
        <f t="shared" ref="AD170" si="939">AD169-AC169</f>
        <v>257434.69999999972</v>
      </c>
      <c r="AE170" s="96">
        <f t="shared" ref="AE170" si="940">AE169-AD169</f>
        <v>-109613.2200000002</v>
      </c>
      <c r="AF170" s="96">
        <f>SUM(T170:AE170)</f>
        <v>664825.6299999994</v>
      </c>
      <c r="AG170" s="46"/>
      <c r="AH170" s="33"/>
      <c r="AI170" s="96"/>
      <c r="AJ170" s="96">
        <f>AJ169-AI169</f>
        <v>45410.16000000015</v>
      </c>
      <c r="AK170" s="96">
        <f t="shared" ref="AK170:AT170" si="941">AK169-AJ169</f>
        <v>255869.75999999978</v>
      </c>
      <c r="AL170" s="96">
        <f t="shared" si="941"/>
        <v>-340836.43999999994</v>
      </c>
      <c r="AM170" s="96">
        <f t="shared" si="941"/>
        <v>343088.73</v>
      </c>
      <c r="AN170" s="96">
        <f t="shared" si="941"/>
        <v>167786.9700000002</v>
      </c>
      <c r="AO170" s="96">
        <f t="shared" si="941"/>
        <v>-1280629.08</v>
      </c>
      <c r="AP170" s="96">
        <f t="shared" si="941"/>
        <v>-148585.35999999987</v>
      </c>
      <c r="AQ170" s="96">
        <f t="shared" si="941"/>
        <v>285099.8899999999</v>
      </c>
      <c r="AR170" s="96">
        <f t="shared" si="941"/>
        <v>-487324.42999999993</v>
      </c>
      <c r="AS170" s="96">
        <f t="shared" si="941"/>
        <v>682544.5799999998</v>
      </c>
      <c r="AT170" s="96">
        <f t="shared" si="941"/>
        <v>-110483.16999999969</v>
      </c>
      <c r="AU170" s="96">
        <f>SUM(AJ170:AT170)</f>
        <v>-588058.3899999997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C287"/>
  <sheetFormatPr defaultRowHeight="15" outlineLevelRow="0" outlineLevelCol="0" x14ac:dyDescent="55"/>
  <cols>
    <col min="1" max="1" width="10" customWidth="1"/>
    <col min="2" max="2" width="45" customWidth="1"/>
    <col min="3" max="3" width="35" customWidth="1"/>
  </cols>
  <sheetData>
    <row r="1" spans="1:3" x14ac:dyDescent="0.25">
      <c r="A1" s="107" t="s">
        <v>14900</v>
      </c>
      <c r="B1" s="107" t="s">
        <v>14901</v>
      </c>
      <c r="C1" s="107" t="s">
        <v>14902</v>
      </c>
    </row>
    <row r="2" spans="1:3" x14ac:dyDescent="0.25">
      <c r="A2">
        <v>3478</v>
      </c>
      <c r="B2" t="s">
        <v>14903</v>
      </c>
      <c r="C2" t="s">
        <v>14904</v>
      </c>
    </row>
    <row r="3" spans="1:3" x14ac:dyDescent="0.25">
      <c r="A3">
        <v>3481</v>
      </c>
      <c r="B3" t="s">
        <v>14905</v>
      </c>
      <c r="C3" t="s">
        <v>14904</v>
      </c>
    </row>
    <row r="4" spans="1:3" x14ac:dyDescent="0.25">
      <c r="A4">
        <v>3768</v>
      </c>
      <c r="B4" t="s">
        <v>1264</v>
      </c>
      <c r="C4" t="s">
        <v>14904</v>
      </c>
    </row>
    <row r="5" spans="1:3" x14ac:dyDescent="0.25">
      <c r="A5">
        <v>3953</v>
      </c>
      <c r="B5" t="s">
        <v>1517</v>
      </c>
      <c r="C5" t="s">
        <v>14904</v>
      </c>
    </row>
    <row r="6" spans="1:3" x14ac:dyDescent="0.25">
      <c r="A6">
        <v>3938</v>
      </c>
      <c r="B6" t="s">
        <v>1515</v>
      </c>
      <c r="C6" t="s">
        <v>14904</v>
      </c>
    </row>
    <row r="7" spans="1:3" x14ac:dyDescent="0.25">
      <c r="A7">
        <v>3855</v>
      </c>
      <c r="B7" t="s">
        <v>14906</v>
      </c>
      <c r="C7" t="s">
        <v>14904</v>
      </c>
    </row>
    <row r="8" spans="1:3" x14ac:dyDescent="0.25">
      <c r="A8">
        <v>3514</v>
      </c>
      <c r="B8" t="s">
        <v>14907</v>
      </c>
      <c r="C8" t="s">
        <v>14904</v>
      </c>
    </row>
    <row r="9" spans="1:3" x14ac:dyDescent="0.25">
      <c r="A9">
        <v>3497</v>
      </c>
      <c r="B9" t="s">
        <v>14908</v>
      </c>
      <c r="C9" t="s">
        <v>14904</v>
      </c>
    </row>
    <row r="10" spans="1:3" x14ac:dyDescent="0.25">
      <c r="A10">
        <v>3407</v>
      </c>
      <c r="B10" t="s">
        <v>14909</v>
      </c>
      <c r="C10" t="s">
        <v>14904</v>
      </c>
    </row>
    <row r="11" spans="1:3" x14ac:dyDescent="0.25">
      <c r="A11">
        <v>3951</v>
      </c>
      <c r="B11" t="s">
        <v>14910</v>
      </c>
      <c r="C11" t="s">
        <v>14904</v>
      </c>
    </row>
    <row r="12" spans="1:3" x14ac:dyDescent="0.25">
      <c r="A12">
        <v>3719</v>
      </c>
      <c r="B12" t="s">
        <v>1077</v>
      </c>
      <c r="C12" t="s">
        <v>14904</v>
      </c>
    </row>
    <row r="13" spans="1:3" x14ac:dyDescent="0.25">
      <c r="A13">
        <v>3502</v>
      </c>
      <c r="B13" t="s">
        <v>14911</v>
      </c>
      <c r="C13" t="s">
        <v>14912</v>
      </c>
    </row>
    <row r="14" spans="1:3" x14ac:dyDescent="0.25">
      <c r="A14">
        <v>3694</v>
      </c>
      <c r="B14" t="s">
        <v>14913</v>
      </c>
      <c r="C14" t="s">
        <v>14914</v>
      </c>
    </row>
    <row r="15" spans="1:3" x14ac:dyDescent="0.25">
      <c r="A15">
        <v>3683</v>
      </c>
      <c r="B15" t="s">
        <v>1220</v>
      </c>
      <c r="C15" t="s">
        <v>14914</v>
      </c>
    </row>
    <row r="16" spans="1:3" x14ac:dyDescent="0.25">
      <c r="A16">
        <v>2934</v>
      </c>
      <c r="B16" t="s">
        <v>14915</v>
      </c>
      <c r="C16" t="s">
        <v>14916</v>
      </c>
    </row>
    <row r="17" spans="1:3" x14ac:dyDescent="0.25">
      <c r="A17">
        <v>3526</v>
      </c>
      <c r="B17" t="s">
        <v>14917</v>
      </c>
      <c r="C17" t="s">
        <v>14916</v>
      </c>
    </row>
    <row r="18" spans="1:3" x14ac:dyDescent="0.25">
      <c r="A18">
        <v>2864</v>
      </c>
      <c r="B18" t="s">
        <v>14918</v>
      </c>
      <c r="C18" t="s">
        <v>14919</v>
      </c>
    </row>
    <row r="19" spans="1:3" x14ac:dyDescent="0.25">
      <c r="A19">
        <v>2846</v>
      </c>
      <c r="B19" t="s">
        <v>14920</v>
      </c>
      <c r="C19" t="s">
        <v>14919</v>
      </c>
    </row>
    <row r="20" spans="1:3" x14ac:dyDescent="0.25">
      <c r="A20">
        <v>3290</v>
      </c>
      <c r="B20" t="s">
        <v>14921</v>
      </c>
      <c r="C20" t="s">
        <v>14919</v>
      </c>
    </row>
    <row r="21" spans="1:3" x14ac:dyDescent="0.25">
      <c r="A21">
        <v>3494</v>
      </c>
      <c r="B21" t="s">
        <v>14922</v>
      </c>
      <c r="C21" t="s">
        <v>14919</v>
      </c>
    </row>
    <row r="22" spans="1:3" x14ac:dyDescent="0.25">
      <c r="A22">
        <v>3838</v>
      </c>
      <c r="B22" t="s">
        <v>14923</v>
      </c>
      <c r="C22" t="s">
        <v>14919</v>
      </c>
    </row>
    <row r="23" spans="1:3" x14ac:dyDescent="0.25">
      <c r="A23">
        <v>3745</v>
      </c>
      <c r="B23" t="s">
        <v>14924</v>
      </c>
      <c r="C23" t="s">
        <v>14925</v>
      </c>
    </row>
    <row r="24" spans="1:3" x14ac:dyDescent="0.25">
      <c r="A24">
        <v>3373</v>
      </c>
      <c r="B24" t="s">
        <v>14926</v>
      </c>
      <c r="C24" t="s">
        <v>14927</v>
      </c>
    </row>
    <row r="25" spans="1:3" x14ac:dyDescent="0.25">
      <c r="A25">
        <v>3440</v>
      </c>
      <c r="B25" t="s">
        <v>14928</v>
      </c>
      <c r="C25" t="s">
        <v>14929</v>
      </c>
    </row>
    <row r="26" spans="1:3" x14ac:dyDescent="0.25">
      <c r="A26">
        <v>3360</v>
      </c>
      <c r="B26" t="s">
        <v>14930</v>
      </c>
      <c r="C26" t="s">
        <v>14929</v>
      </c>
    </row>
    <row r="27" spans="1:3" x14ac:dyDescent="0.25">
      <c r="A27">
        <v>3753</v>
      </c>
      <c r="B27" t="s">
        <v>14931</v>
      </c>
      <c r="C27" t="s">
        <v>14929</v>
      </c>
    </row>
    <row r="28" spans="1:3" x14ac:dyDescent="0.25">
      <c r="A28">
        <v>3519</v>
      </c>
      <c r="B28" t="s">
        <v>14932</v>
      </c>
      <c r="C28" t="s">
        <v>14929</v>
      </c>
    </row>
    <row r="29" spans="1:3" x14ac:dyDescent="0.25">
      <c r="A29">
        <v>3413</v>
      </c>
      <c r="B29" t="s">
        <v>14933</v>
      </c>
      <c r="C29" t="s">
        <v>14929</v>
      </c>
    </row>
    <row r="30" spans="1:3" x14ac:dyDescent="0.25">
      <c r="A30">
        <v>3821</v>
      </c>
      <c r="B30" t="s">
        <v>14934</v>
      </c>
      <c r="C30" t="s">
        <v>14929</v>
      </c>
    </row>
    <row r="31" spans="1:3" x14ac:dyDescent="0.25">
      <c r="A31">
        <v>3381</v>
      </c>
      <c r="B31" t="s">
        <v>14935</v>
      </c>
      <c r="C31" t="s">
        <v>14929</v>
      </c>
    </row>
    <row r="32" spans="1:3" x14ac:dyDescent="0.25">
      <c r="A32">
        <v>3761</v>
      </c>
      <c r="B32" t="s">
        <v>1230</v>
      </c>
      <c r="C32" t="s">
        <v>14929</v>
      </c>
    </row>
    <row r="33" spans="1:3" x14ac:dyDescent="0.25">
      <c r="A33">
        <v>3600</v>
      </c>
      <c r="B33" t="s">
        <v>14936</v>
      </c>
      <c r="C33" t="s">
        <v>14929</v>
      </c>
    </row>
    <row r="34" spans="1:3" x14ac:dyDescent="0.25">
      <c r="A34">
        <v>3422</v>
      </c>
      <c r="B34" t="s">
        <v>876</v>
      </c>
      <c r="C34" t="s">
        <v>14929</v>
      </c>
    </row>
    <row r="35" spans="1:3" x14ac:dyDescent="0.25">
      <c r="A35">
        <v>3408</v>
      </c>
      <c r="B35" t="s">
        <v>14937</v>
      </c>
      <c r="C35" t="s">
        <v>14929</v>
      </c>
    </row>
    <row r="36" spans="1:3" x14ac:dyDescent="0.25">
      <c r="A36">
        <v>3311</v>
      </c>
      <c r="B36" t="s">
        <v>14938</v>
      </c>
      <c r="C36" t="s">
        <v>14929</v>
      </c>
    </row>
    <row r="37" spans="1:3" x14ac:dyDescent="0.25">
      <c r="A37">
        <v>3863</v>
      </c>
      <c r="B37" t="s">
        <v>14939</v>
      </c>
      <c r="C37" t="s">
        <v>14929</v>
      </c>
    </row>
    <row r="38" spans="1:3" x14ac:dyDescent="0.25">
      <c r="A38">
        <v>3900</v>
      </c>
      <c r="B38" t="s">
        <v>14940</v>
      </c>
      <c r="C38" t="s">
        <v>14929</v>
      </c>
    </row>
    <row r="39" spans="1:3" x14ac:dyDescent="0.25">
      <c r="A39">
        <v>3917</v>
      </c>
      <c r="B39" t="s">
        <v>14941</v>
      </c>
      <c r="C39" t="s">
        <v>14929</v>
      </c>
    </row>
    <row r="40" spans="1:3" x14ac:dyDescent="0.25">
      <c r="A40">
        <v>3645</v>
      </c>
      <c r="B40" t="s">
        <v>14942</v>
      </c>
      <c r="C40" t="s">
        <v>14943</v>
      </c>
    </row>
    <row r="41" spans="1:3" x14ac:dyDescent="0.25">
      <c r="A41">
        <v>3393</v>
      </c>
      <c r="B41" t="s">
        <v>14944</v>
      </c>
      <c r="C41" t="s">
        <v>14943</v>
      </c>
    </row>
    <row r="42" spans="1:3" x14ac:dyDescent="0.25">
      <c r="A42">
        <v>3348</v>
      </c>
      <c r="B42" t="s">
        <v>14945</v>
      </c>
      <c r="C42" t="s">
        <v>14943</v>
      </c>
    </row>
    <row r="43" spans="1:3" x14ac:dyDescent="0.25">
      <c r="A43">
        <v>3300</v>
      </c>
      <c r="B43" t="s">
        <v>14946</v>
      </c>
      <c r="C43" t="s">
        <v>14943</v>
      </c>
    </row>
    <row r="44" spans="1:3" x14ac:dyDescent="0.25">
      <c r="A44">
        <v>2838</v>
      </c>
      <c r="B44" t="s">
        <v>1395</v>
      </c>
      <c r="C44" t="s">
        <v>14943</v>
      </c>
    </row>
    <row r="45" spans="1:3" x14ac:dyDescent="0.25">
      <c r="A45">
        <v>2823</v>
      </c>
      <c r="B45" t="s">
        <v>14947</v>
      </c>
      <c r="C45" t="s">
        <v>14943</v>
      </c>
    </row>
    <row r="46" spans="1:3" x14ac:dyDescent="0.25">
      <c r="A46">
        <v>3939</v>
      </c>
      <c r="B46" t="s">
        <v>14948</v>
      </c>
      <c r="C46" t="s">
        <v>14943</v>
      </c>
    </row>
    <row r="47" spans="1:3" x14ac:dyDescent="0.25">
      <c r="A47">
        <v>3379</v>
      </c>
      <c r="B47" t="s">
        <v>14949</v>
      </c>
      <c r="C47" t="s">
        <v>14943</v>
      </c>
    </row>
    <row r="48" spans="1:3" x14ac:dyDescent="0.25">
      <c r="A48">
        <v>2987</v>
      </c>
      <c r="B48" t="s">
        <v>1284</v>
      </c>
      <c r="C48" t="s">
        <v>14943</v>
      </c>
    </row>
    <row r="49" spans="1:3" x14ac:dyDescent="0.25">
      <c r="A49">
        <v>3876</v>
      </c>
      <c r="B49" t="s">
        <v>14950</v>
      </c>
      <c r="C49" t="s">
        <v>14943</v>
      </c>
    </row>
    <row r="50" spans="1:3" x14ac:dyDescent="0.25">
      <c r="A50">
        <v>3500</v>
      </c>
      <c r="B50" t="s">
        <v>1128</v>
      </c>
      <c r="C50" t="s">
        <v>14943</v>
      </c>
    </row>
    <row r="51" spans="1:3" x14ac:dyDescent="0.25">
      <c r="A51">
        <v>2894</v>
      </c>
      <c r="B51" t="s">
        <v>14951</v>
      </c>
      <c r="C51" t="s">
        <v>14943</v>
      </c>
    </row>
    <row r="52" spans="1:3" x14ac:dyDescent="0.25">
      <c r="A52">
        <v>3561</v>
      </c>
      <c r="B52" t="s">
        <v>14952</v>
      </c>
      <c r="C52" t="s">
        <v>14943</v>
      </c>
    </row>
    <row r="53" spans="1:3" x14ac:dyDescent="0.25">
      <c r="A53">
        <v>3354</v>
      </c>
      <c r="B53" t="s">
        <v>14953</v>
      </c>
      <c r="C53" t="s">
        <v>14943</v>
      </c>
    </row>
    <row r="54" spans="1:3" x14ac:dyDescent="0.25">
      <c r="A54">
        <v>3293</v>
      </c>
      <c r="B54" t="s">
        <v>14954</v>
      </c>
      <c r="C54" t="s">
        <v>14943</v>
      </c>
    </row>
    <row r="55" spans="1:3" x14ac:dyDescent="0.25">
      <c r="A55">
        <v>3707</v>
      </c>
      <c r="B55" t="s">
        <v>14955</v>
      </c>
      <c r="C55" t="s">
        <v>14943</v>
      </c>
    </row>
    <row r="56" spans="1:3" x14ac:dyDescent="0.25">
      <c r="A56">
        <v>2801</v>
      </c>
      <c r="B56" t="s">
        <v>14956</v>
      </c>
      <c r="C56" t="s">
        <v>14943</v>
      </c>
    </row>
    <row r="57" spans="1:3" x14ac:dyDescent="0.25">
      <c r="A57">
        <v>3565</v>
      </c>
      <c r="B57" t="s">
        <v>1369</v>
      </c>
      <c r="C57" t="s">
        <v>14943</v>
      </c>
    </row>
    <row r="58" spans="1:3" x14ac:dyDescent="0.25">
      <c r="A58">
        <v>3351</v>
      </c>
      <c r="B58" t="s">
        <v>1234</v>
      </c>
      <c r="C58" t="s">
        <v>14943</v>
      </c>
    </row>
    <row r="59" spans="1:3" x14ac:dyDescent="0.25">
      <c r="A59">
        <v>3728</v>
      </c>
      <c r="B59" t="s">
        <v>1200</v>
      </c>
      <c r="C59" t="s">
        <v>14943</v>
      </c>
    </row>
    <row r="60" spans="1:3" x14ac:dyDescent="0.25">
      <c r="A60">
        <v>2916</v>
      </c>
      <c r="B60" t="s">
        <v>1144</v>
      </c>
      <c r="C60" t="s">
        <v>14943</v>
      </c>
    </row>
    <row r="61" spans="1:3" x14ac:dyDescent="0.25">
      <c r="A61">
        <v>3207</v>
      </c>
      <c r="B61" t="s">
        <v>872</v>
      </c>
      <c r="C61" t="s">
        <v>14943</v>
      </c>
    </row>
    <row r="62" spans="1:3" x14ac:dyDescent="0.25">
      <c r="A62">
        <v>3435</v>
      </c>
      <c r="B62" t="s">
        <v>14957</v>
      </c>
      <c r="C62" t="s">
        <v>14943</v>
      </c>
    </row>
    <row r="63" spans="1:3" x14ac:dyDescent="0.25">
      <c r="A63">
        <v>3702</v>
      </c>
      <c r="B63" t="s">
        <v>14958</v>
      </c>
      <c r="C63" t="s">
        <v>14943</v>
      </c>
    </row>
    <row r="64" spans="1:3" x14ac:dyDescent="0.25">
      <c r="A64">
        <v>3396</v>
      </c>
      <c r="B64" t="s">
        <v>14959</v>
      </c>
      <c r="C64" t="s">
        <v>14943</v>
      </c>
    </row>
    <row r="65" spans="1:3" x14ac:dyDescent="0.25">
      <c r="A65">
        <v>3944</v>
      </c>
      <c r="B65" t="s">
        <v>14960</v>
      </c>
      <c r="C65" t="s">
        <v>14943</v>
      </c>
    </row>
    <row r="66" spans="1:3" x14ac:dyDescent="0.25">
      <c r="A66">
        <v>3366</v>
      </c>
      <c r="B66" t="s">
        <v>14960</v>
      </c>
      <c r="C66" t="s">
        <v>14943</v>
      </c>
    </row>
    <row r="67" spans="1:3" x14ac:dyDescent="0.25">
      <c r="A67">
        <v>3956</v>
      </c>
      <c r="B67" t="s">
        <v>14961</v>
      </c>
      <c r="C67" t="s">
        <v>14943</v>
      </c>
    </row>
    <row r="68" spans="1:3" x14ac:dyDescent="0.25">
      <c r="A68">
        <v>3390</v>
      </c>
      <c r="B68" t="s">
        <v>14962</v>
      </c>
      <c r="C68" t="s">
        <v>14963</v>
      </c>
    </row>
    <row r="69" spans="1:3" x14ac:dyDescent="0.25">
      <c r="A69">
        <v>3492</v>
      </c>
      <c r="B69" t="s">
        <v>14964</v>
      </c>
      <c r="C69" t="s">
        <v>14963</v>
      </c>
    </row>
    <row r="70" spans="1:3" x14ac:dyDescent="0.25">
      <c r="A70">
        <v>2797</v>
      </c>
      <c r="B70" t="s">
        <v>14965</v>
      </c>
      <c r="C70" t="s">
        <v>14963</v>
      </c>
    </row>
    <row r="71" spans="1:3" x14ac:dyDescent="0.25">
      <c r="A71">
        <v>3325</v>
      </c>
      <c r="B71" t="s">
        <v>14966</v>
      </c>
      <c r="C71" t="s">
        <v>14916</v>
      </c>
    </row>
    <row r="72" spans="1:3" x14ac:dyDescent="0.25">
      <c r="A72">
        <v>3622</v>
      </c>
      <c r="B72" t="s">
        <v>14967</v>
      </c>
      <c r="C72" t="s">
        <v>14963</v>
      </c>
    </row>
    <row r="73" spans="1:3" x14ac:dyDescent="0.25">
      <c r="A73">
        <v>3465</v>
      </c>
      <c r="B73" t="s">
        <v>14968</v>
      </c>
      <c r="C73" t="s">
        <v>14963</v>
      </c>
    </row>
    <row r="74" spans="1:3" x14ac:dyDescent="0.25">
      <c r="A74">
        <v>3611</v>
      </c>
      <c r="B74" t="s">
        <v>14969</v>
      </c>
      <c r="C74" t="s">
        <v>14963</v>
      </c>
    </row>
    <row r="75" spans="1:3" x14ac:dyDescent="0.25">
      <c r="A75">
        <v>2886</v>
      </c>
      <c r="B75" t="s">
        <v>14970</v>
      </c>
      <c r="C75" t="s">
        <v>14963</v>
      </c>
    </row>
    <row r="76" spans="1:3" x14ac:dyDescent="0.25">
      <c r="A76">
        <v>4006</v>
      </c>
      <c r="B76" t="s">
        <v>14971</v>
      </c>
      <c r="C76" t="s">
        <v>14963</v>
      </c>
    </row>
    <row r="77" spans="1:3" x14ac:dyDescent="0.25">
      <c r="A77">
        <v>2878</v>
      </c>
      <c r="B77" t="s">
        <v>14972</v>
      </c>
      <c r="C77" t="s">
        <v>14963</v>
      </c>
    </row>
    <row r="78" spans="1:3" x14ac:dyDescent="0.25">
      <c r="A78">
        <v>2942</v>
      </c>
      <c r="B78" t="s">
        <v>14973</v>
      </c>
      <c r="C78" t="s">
        <v>14963</v>
      </c>
    </row>
    <row r="79" spans="1:3" x14ac:dyDescent="0.25">
      <c r="A79">
        <v>4061</v>
      </c>
      <c r="B79" t="s">
        <v>14974</v>
      </c>
      <c r="C79" t="s">
        <v>14963</v>
      </c>
    </row>
    <row r="80" spans="1:3" x14ac:dyDescent="0.25">
      <c r="A80">
        <v>3700</v>
      </c>
      <c r="B80" t="s">
        <v>14975</v>
      </c>
      <c r="C80" t="s">
        <v>14963</v>
      </c>
    </row>
    <row r="81" spans="1:3" x14ac:dyDescent="0.25">
      <c r="A81">
        <v>3591</v>
      </c>
      <c r="B81" t="s">
        <v>14976</v>
      </c>
      <c r="C81" t="s">
        <v>14963</v>
      </c>
    </row>
    <row r="82" spans="1:3" x14ac:dyDescent="0.25">
      <c r="A82">
        <v>3854</v>
      </c>
      <c r="B82" t="s">
        <v>14977</v>
      </c>
      <c r="C82" t="s">
        <v>14963</v>
      </c>
    </row>
    <row r="83" spans="1:3" x14ac:dyDescent="0.25">
      <c r="A83">
        <v>3977</v>
      </c>
      <c r="B83" t="s">
        <v>14978</v>
      </c>
      <c r="C83" t="s">
        <v>14963</v>
      </c>
    </row>
    <row r="84" spans="1:3" x14ac:dyDescent="0.25">
      <c r="A84">
        <v>4033</v>
      </c>
      <c r="B84" t="s">
        <v>14979</v>
      </c>
      <c r="C84" t="s">
        <v>14963</v>
      </c>
    </row>
    <row r="85" spans="1:3" x14ac:dyDescent="0.25">
      <c r="A85">
        <v>74</v>
      </c>
      <c r="B85" t="s">
        <v>14980</v>
      </c>
      <c r="C85" t="s">
        <v>14963</v>
      </c>
    </row>
    <row r="86" spans="1:3" x14ac:dyDescent="0.25">
      <c r="A86">
        <v>1032</v>
      </c>
      <c r="B86" t="s">
        <v>14981</v>
      </c>
      <c r="C86" t="s">
        <v>14963</v>
      </c>
    </row>
    <row r="87" spans="1:3" x14ac:dyDescent="0.25">
      <c r="A87">
        <v>1023</v>
      </c>
      <c r="B87" t="s">
        <v>14982</v>
      </c>
      <c r="C87" t="s">
        <v>14963</v>
      </c>
    </row>
    <row r="88" spans="1:3" x14ac:dyDescent="0.25">
      <c r="A88">
        <v>1024</v>
      </c>
      <c r="B88" t="s">
        <v>14983</v>
      </c>
      <c r="C88" t="s">
        <v>14963</v>
      </c>
    </row>
    <row r="89" spans="1:3" x14ac:dyDescent="0.25">
      <c r="A89">
        <v>1035</v>
      </c>
      <c r="B89" t="s">
        <v>14984</v>
      </c>
      <c r="C89" t="s">
        <v>14963</v>
      </c>
    </row>
    <row r="90" spans="1:3" x14ac:dyDescent="0.25">
      <c r="A90">
        <v>1027</v>
      </c>
      <c r="B90" t="s">
        <v>14985</v>
      </c>
      <c r="C90" t="s">
        <v>14963</v>
      </c>
    </row>
    <row r="91" spans="1:3" x14ac:dyDescent="0.25">
      <c r="A91">
        <v>3529</v>
      </c>
      <c r="B91" t="s">
        <v>14986</v>
      </c>
      <c r="C91" t="s">
        <v>14963</v>
      </c>
    </row>
    <row r="92" spans="1:3" x14ac:dyDescent="0.25">
      <c r="A92">
        <v>2816</v>
      </c>
      <c r="B92" t="s">
        <v>14987</v>
      </c>
      <c r="C92" t="s">
        <v>14963</v>
      </c>
    </row>
    <row r="93" spans="1:3" x14ac:dyDescent="0.25">
      <c r="A93">
        <v>3460</v>
      </c>
      <c r="B93" t="s">
        <v>14988</v>
      </c>
      <c r="C93" t="s">
        <v>14963</v>
      </c>
    </row>
    <row r="94" spans="1:3" x14ac:dyDescent="0.25">
      <c r="A94">
        <v>3369</v>
      </c>
      <c r="B94" t="s">
        <v>14989</v>
      </c>
      <c r="C94" t="s">
        <v>14963</v>
      </c>
    </row>
    <row r="95" spans="1:3" x14ac:dyDescent="0.25">
      <c r="A95">
        <v>4037</v>
      </c>
      <c r="B95" t="s">
        <v>14990</v>
      </c>
      <c r="C95" t="s">
        <v>14963</v>
      </c>
    </row>
    <row r="96" spans="1:3" x14ac:dyDescent="0.25">
      <c r="A96">
        <v>2972</v>
      </c>
      <c r="B96" t="s">
        <v>14991</v>
      </c>
      <c r="C96" t="s">
        <v>14963</v>
      </c>
    </row>
    <row r="97" spans="1:3" x14ac:dyDescent="0.25">
      <c r="A97">
        <v>3510</v>
      </c>
      <c r="B97" t="s">
        <v>14992</v>
      </c>
      <c r="C97" t="s">
        <v>14963</v>
      </c>
    </row>
    <row r="98" spans="1:3" x14ac:dyDescent="0.25">
      <c r="A98">
        <v>3937</v>
      </c>
      <c r="B98" t="s">
        <v>14993</v>
      </c>
      <c r="C98" t="s">
        <v>14963</v>
      </c>
    </row>
    <row r="99" spans="1:3" x14ac:dyDescent="0.25">
      <c r="A99">
        <v>3406</v>
      </c>
      <c r="B99" t="s">
        <v>14994</v>
      </c>
      <c r="C99" t="s">
        <v>14963</v>
      </c>
    </row>
    <row r="100" spans="1:3" x14ac:dyDescent="0.25">
      <c r="A100">
        <v>3643</v>
      </c>
      <c r="B100" t="s">
        <v>14995</v>
      </c>
      <c r="C100" t="s">
        <v>14963</v>
      </c>
    </row>
    <row r="101" spans="1:3" x14ac:dyDescent="0.25">
      <c r="A101">
        <v>3356</v>
      </c>
      <c r="B101" t="s">
        <v>14996</v>
      </c>
      <c r="C101" t="s">
        <v>14963</v>
      </c>
    </row>
    <row r="102" spans="1:3" x14ac:dyDescent="0.25">
      <c r="A102">
        <v>3664</v>
      </c>
      <c r="B102" t="s">
        <v>14997</v>
      </c>
      <c r="C102" t="s">
        <v>14963</v>
      </c>
    </row>
    <row r="103" spans="1:3" x14ac:dyDescent="0.25">
      <c r="A103">
        <v>3589</v>
      </c>
      <c r="B103" t="s">
        <v>14998</v>
      </c>
      <c r="C103" t="s">
        <v>14963</v>
      </c>
    </row>
    <row r="104" spans="1:3" x14ac:dyDescent="0.25">
      <c r="A104">
        <v>3678</v>
      </c>
      <c r="B104" t="s">
        <v>14999</v>
      </c>
      <c r="C104" t="s">
        <v>14963</v>
      </c>
    </row>
    <row r="105" spans="1:3" x14ac:dyDescent="0.25">
      <c r="A105">
        <v>3789</v>
      </c>
      <c r="B105" t="s">
        <v>15000</v>
      </c>
      <c r="C105" t="s">
        <v>14963</v>
      </c>
    </row>
    <row r="106" spans="1:3" x14ac:dyDescent="0.25">
      <c r="A106">
        <v>3399</v>
      </c>
      <c r="B106" t="s">
        <v>15001</v>
      </c>
      <c r="C106" t="s">
        <v>14963</v>
      </c>
    </row>
    <row r="107" spans="1:3" x14ac:dyDescent="0.25">
      <c r="A107">
        <v>3964</v>
      </c>
      <c r="B107" t="s">
        <v>15002</v>
      </c>
      <c r="C107" t="s">
        <v>14963</v>
      </c>
    </row>
    <row r="108" spans="1:3" x14ac:dyDescent="0.25">
      <c r="A108">
        <v>3294</v>
      </c>
      <c r="B108" t="s">
        <v>15003</v>
      </c>
      <c r="C108" t="s">
        <v>14963</v>
      </c>
    </row>
    <row r="109" spans="1:3" x14ac:dyDescent="0.25">
      <c r="A109">
        <v>1755</v>
      </c>
      <c r="B109" t="s">
        <v>15004</v>
      </c>
      <c r="C109" t="s">
        <v>14963</v>
      </c>
    </row>
    <row r="110" spans="1:3" x14ac:dyDescent="0.25">
      <c r="A110">
        <v>3695</v>
      </c>
      <c r="B110" t="s">
        <v>15005</v>
      </c>
      <c r="C110" t="s">
        <v>14963</v>
      </c>
    </row>
    <row r="111" spans="1:3" x14ac:dyDescent="0.25">
      <c r="A111">
        <v>4345</v>
      </c>
      <c r="B111" t="s">
        <v>15006</v>
      </c>
      <c r="C111" t="s">
        <v>14963</v>
      </c>
    </row>
    <row r="112" spans="1:3" x14ac:dyDescent="0.25">
      <c r="A112">
        <v>4346</v>
      </c>
      <c r="B112" t="s">
        <v>15007</v>
      </c>
      <c r="C112" t="s">
        <v>14963</v>
      </c>
    </row>
    <row r="113" spans="1:3" x14ac:dyDescent="0.25">
      <c r="A113">
        <v>4266</v>
      </c>
      <c r="B113" t="s">
        <v>15008</v>
      </c>
      <c r="C113" t="s">
        <v>14963</v>
      </c>
    </row>
    <row r="114" spans="1:3" x14ac:dyDescent="0.25">
      <c r="A114">
        <v>4267</v>
      </c>
      <c r="B114" t="s">
        <v>15009</v>
      </c>
      <c r="C114" t="s">
        <v>14963</v>
      </c>
    </row>
    <row r="115" spans="1:3" x14ac:dyDescent="0.25">
      <c r="A115">
        <v>3654</v>
      </c>
      <c r="B115" t="s">
        <v>15010</v>
      </c>
      <c r="C115" t="s">
        <v>14963</v>
      </c>
    </row>
    <row r="116" spans="1:3" x14ac:dyDescent="0.25">
      <c r="A116">
        <v>3737</v>
      </c>
      <c r="B116" t="s">
        <v>15011</v>
      </c>
      <c r="C116" t="s">
        <v>14963</v>
      </c>
    </row>
    <row r="117" spans="1:3" x14ac:dyDescent="0.25">
      <c r="A117">
        <v>2836</v>
      </c>
      <c r="B117" t="s">
        <v>15012</v>
      </c>
      <c r="C117" t="s">
        <v>14963</v>
      </c>
    </row>
    <row r="118" spans="1:3" x14ac:dyDescent="0.25">
      <c r="A118">
        <v>3310</v>
      </c>
      <c r="B118" t="s">
        <v>15013</v>
      </c>
      <c r="C118" t="s">
        <v>14963</v>
      </c>
    </row>
    <row r="119" spans="1:3" x14ac:dyDescent="0.25">
      <c r="A119">
        <v>3378</v>
      </c>
      <c r="B119" t="s">
        <v>15014</v>
      </c>
      <c r="C119" t="s">
        <v>14963</v>
      </c>
    </row>
    <row r="120" spans="1:3" x14ac:dyDescent="0.25">
      <c r="A120">
        <v>4058</v>
      </c>
      <c r="B120" t="s">
        <v>15015</v>
      </c>
      <c r="C120" t="s">
        <v>14963</v>
      </c>
    </row>
    <row r="121" spans="1:3" x14ac:dyDescent="0.25">
      <c r="A121">
        <v>4039</v>
      </c>
      <c r="B121" t="s">
        <v>15016</v>
      </c>
      <c r="C121" t="s">
        <v>14963</v>
      </c>
    </row>
    <row r="122" spans="1:3" x14ac:dyDescent="0.25">
      <c r="A122">
        <v>2892</v>
      </c>
      <c r="B122" t="s">
        <v>15017</v>
      </c>
      <c r="C122" t="s">
        <v>14963</v>
      </c>
    </row>
    <row r="123" spans="1:3" x14ac:dyDescent="0.25">
      <c r="A123">
        <v>2845</v>
      </c>
      <c r="B123" t="s">
        <v>15018</v>
      </c>
      <c r="C123" t="s">
        <v>14963</v>
      </c>
    </row>
    <row r="124" spans="1:3" x14ac:dyDescent="0.25">
      <c r="A124">
        <v>2955</v>
      </c>
      <c r="B124" t="s">
        <v>15019</v>
      </c>
      <c r="C124" t="s">
        <v>14963</v>
      </c>
    </row>
    <row r="125" spans="1:3" x14ac:dyDescent="0.25">
      <c r="A125">
        <v>9624</v>
      </c>
      <c r="B125" t="s">
        <v>15020</v>
      </c>
      <c r="C125" t="s">
        <v>14963</v>
      </c>
    </row>
    <row r="126" spans="1:3" x14ac:dyDescent="0.25">
      <c r="A126">
        <v>2933</v>
      </c>
      <c r="B126" t="s">
        <v>15021</v>
      </c>
      <c r="C126" t="s">
        <v>14963</v>
      </c>
    </row>
    <row r="127" spans="1:3" x14ac:dyDescent="0.25">
      <c r="A127">
        <v>2804</v>
      </c>
      <c r="B127" t="s">
        <v>15022</v>
      </c>
      <c r="C127" t="s">
        <v>14963</v>
      </c>
    </row>
    <row r="128" spans="1:3" x14ac:dyDescent="0.25">
      <c r="A128">
        <v>2840</v>
      </c>
      <c r="B128" t="s">
        <v>15023</v>
      </c>
      <c r="C128" t="s">
        <v>14963</v>
      </c>
    </row>
    <row r="129" spans="1:3" x14ac:dyDescent="0.25">
      <c r="A129">
        <v>2858</v>
      </c>
      <c r="B129" t="s">
        <v>15024</v>
      </c>
      <c r="C129" t="s">
        <v>14963</v>
      </c>
    </row>
    <row r="130" spans="1:3" x14ac:dyDescent="0.25">
      <c r="A130">
        <v>3520</v>
      </c>
      <c r="B130" t="s">
        <v>15025</v>
      </c>
      <c r="C130" t="s">
        <v>14963</v>
      </c>
    </row>
    <row r="131" spans="1:3" x14ac:dyDescent="0.25">
      <c r="A131">
        <v>3398</v>
      </c>
      <c r="B131" t="s">
        <v>15026</v>
      </c>
      <c r="C131" t="s">
        <v>14963</v>
      </c>
    </row>
    <row r="132" spans="1:3" x14ac:dyDescent="0.25">
      <c r="A132">
        <v>3894</v>
      </c>
      <c r="B132" t="s">
        <v>15027</v>
      </c>
      <c r="C132" t="s">
        <v>14963</v>
      </c>
    </row>
    <row r="133" spans="1:3" x14ac:dyDescent="0.25">
      <c r="A133">
        <v>3749</v>
      </c>
      <c r="B133" t="s">
        <v>15028</v>
      </c>
      <c r="C133" t="s">
        <v>14963</v>
      </c>
    </row>
    <row r="134" spans="1:3" x14ac:dyDescent="0.25">
      <c r="A134">
        <v>3776</v>
      </c>
      <c r="B134" t="s">
        <v>15029</v>
      </c>
      <c r="C134" t="s">
        <v>14963</v>
      </c>
    </row>
    <row r="135" spans="1:3" x14ac:dyDescent="0.25">
      <c r="A135">
        <v>6368</v>
      </c>
      <c r="B135" t="s">
        <v>15030</v>
      </c>
      <c r="C135" t="s">
        <v>14963</v>
      </c>
    </row>
    <row r="136" spans="1:3" x14ac:dyDescent="0.25">
      <c r="A136">
        <v>3994</v>
      </c>
      <c r="B136" t="s">
        <v>15031</v>
      </c>
      <c r="C136" t="s">
        <v>14963</v>
      </c>
    </row>
    <row r="137" spans="1:3" x14ac:dyDescent="0.25">
      <c r="A137">
        <v>3782</v>
      </c>
      <c r="B137" t="s">
        <v>15032</v>
      </c>
      <c r="C137" t="s">
        <v>14963</v>
      </c>
    </row>
    <row r="138" spans="1:3" x14ac:dyDescent="0.25">
      <c r="A138">
        <v>3482</v>
      </c>
      <c r="B138" t="s">
        <v>15033</v>
      </c>
      <c r="C138" t="s">
        <v>14963</v>
      </c>
    </row>
    <row r="139" spans="1:3" x14ac:dyDescent="0.25">
      <c r="A139">
        <v>3919</v>
      </c>
      <c r="B139" t="s">
        <v>15034</v>
      </c>
      <c r="C139" t="s">
        <v>14963</v>
      </c>
    </row>
    <row r="140" spans="1:3" x14ac:dyDescent="0.25">
      <c r="A140">
        <v>3807</v>
      </c>
      <c r="B140" t="s">
        <v>15035</v>
      </c>
      <c r="C140" t="s">
        <v>14963</v>
      </c>
    </row>
    <row r="141" spans="1:3" x14ac:dyDescent="0.25">
      <c r="A141">
        <v>3808</v>
      </c>
      <c r="B141" t="s">
        <v>15036</v>
      </c>
      <c r="C141" t="s">
        <v>14963</v>
      </c>
    </row>
    <row r="142" spans="1:3" x14ac:dyDescent="0.25">
      <c r="A142">
        <v>3810</v>
      </c>
      <c r="B142" t="s">
        <v>15037</v>
      </c>
      <c r="C142" t="s">
        <v>14963</v>
      </c>
    </row>
    <row r="143" spans="1:3" x14ac:dyDescent="0.25">
      <c r="A143">
        <v>3812</v>
      </c>
      <c r="B143" t="s">
        <v>15038</v>
      </c>
      <c r="C143" t="s">
        <v>14963</v>
      </c>
    </row>
    <row r="144" spans="1:3" x14ac:dyDescent="0.25">
      <c r="A144">
        <v>3813</v>
      </c>
      <c r="B144" t="s">
        <v>15039</v>
      </c>
      <c r="C144" t="s">
        <v>14963</v>
      </c>
    </row>
    <row r="145" spans="1:3" x14ac:dyDescent="0.25">
      <c r="A145">
        <v>1143</v>
      </c>
      <c r="B145" t="s">
        <v>15040</v>
      </c>
      <c r="C145" t="s">
        <v>14963</v>
      </c>
    </row>
    <row r="146" spans="1:3" x14ac:dyDescent="0.25">
      <c r="A146">
        <v>1144</v>
      </c>
      <c r="B146" t="s">
        <v>15041</v>
      </c>
      <c r="C146" t="s">
        <v>14963</v>
      </c>
    </row>
    <row r="147" spans="1:3" x14ac:dyDescent="0.25">
      <c r="A147">
        <v>1145</v>
      </c>
      <c r="B147" t="s">
        <v>15042</v>
      </c>
      <c r="C147" t="s">
        <v>14963</v>
      </c>
    </row>
    <row r="148" spans="1:3" x14ac:dyDescent="0.25">
      <c r="A148">
        <v>1148</v>
      </c>
      <c r="B148" t="s">
        <v>15043</v>
      </c>
      <c r="C148" t="s">
        <v>14963</v>
      </c>
    </row>
    <row r="149" spans="1:3" x14ac:dyDescent="0.25">
      <c r="A149">
        <v>1150</v>
      </c>
      <c r="B149" t="s">
        <v>15044</v>
      </c>
      <c r="C149" t="s">
        <v>14963</v>
      </c>
    </row>
    <row r="150" spans="1:3" x14ac:dyDescent="0.25">
      <c r="A150">
        <v>1151</v>
      </c>
      <c r="B150" t="s">
        <v>15045</v>
      </c>
      <c r="C150" t="s">
        <v>14963</v>
      </c>
    </row>
    <row r="151" spans="1:3" x14ac:dyDescent="0.25">
      <c r="A151">
        <v>1152</v>
      </c>
      <c r="B151" t="s">
        <v>15046</v>
      </c>
      <c r="C151" t="s">
        <v>14963</v>
      </c>
    </row>
    <row r="152" spans="1:3" x14ac:dyDescent="0.25">
      <c r="A152">
        <v>1153</v>
      </c>
      <c r="B152" t="s">
        <v>15047</v>
      </c>
      <c r="C152" t="s">
        <v>14963</v>
      </c>
    </row>
    <row r="153" spans="1:3" x14ac:dyDescent="0.25">
      <c r="A153">
        <v>1158</v>
      </c>
      <c r="B153" t="s">
        <v>15048</v>
      </c>
      <c r="C153" t="s">
        <v>14963</v>
      </c>
    </row>
    <row r="154" spans="1:3" x14ac:dyDescent="0.25">
      <c r="A154">
        <v>1159</v>
      </c>
      <c r="B154" t="s">
        <v>15049</v>
      </c>
      <c r="C154" t="s">
        <v>14963</v>
      </c>
    </row>
    <row r="155" spans="1:3" x14ac:dyDescent="0.25">
      <c r="A155">
        <v>1160</v>
      </c>
      <c r="B155" t="s">
        <v>15050</v>
      </c>
      <c r="C155" t="s">
        <v>14963</v>
      </c>
    </row>
    <row r="156" spans="1:3" x14ac:dyDescent="0.25">
      <c r="A156">
        <v>1161</v>
      </c>
      <c r="B156" t="s">
        <v>15051</v>
      </c>
      <c r="C156" t="s">
        <v>14963</v>
      </c>
    </row>
    <row r="157" spans="1:3" x14ac:dyDescent="0.25">
      <c r="A157">
        <v>1162</v>
      </c>
      <c r="B157" t="s">
        <v>15052</v>
      </c>
      <c r="C157" t="s">
        <v>14963</v>
      </c>
    </row>
    <row r="158" spans="1:3" x14ac:dyDescent="0.25">
      <c r="A158">
        <v>3763</v>
      </c>
      <c r="B158" t="s">
        <v>15053</v>
      </c>
      <c r="C158" t="s">
        <v>14963</v>
      </c>
    </row>
    <row r="159" spans="1:3" x14ac:dyDescent="0.25">
      <c r="A159">
        <v>3764</v>
      </c>
      <c r="B159" t="s">
        <v>15054</v>
      </c>
      <c r="C159" t="s">
        <v>14963</v>
      </c>
    </row>
    <row r="160" spans="1:3" x14ac:dyDescent="0.25">
      <c r="A160">
        <v>3765</v>
      </c>
      <c r="B160" t="s">
        <v>15055</v>
      </c>
      <c r="C160" t="s">
        <v>14963</v>
      </c>
    </row>
    <row r="161" spans="1:3" x14ac:dyDescent="0.25">
      <c r="A161">
        <v>3771</v>
      </c>
      <c r="B161" t="s">
        <v>15056</v>
      </c>
      <c r="C161" t="s">
        <v>14963</v>
      </c>
    </row>
    <row r="162" spans="1:3" x14ac:dyDescent="0.25">
      <c r="A162">
        <v>3783</v>
      </c>
      <c r="B162" t="s">
        <v>15057</v>
      </c>
      <c r="C162" t="s">
        <v>14963</v>
      </c>
    </row>
    <row r="163" spans="1:3" x14ac:dyDescent="0.25">
      <c r="A163">
        <v>3786</v>
      </c>
      <c r="B163" t="s">
        <v>15058</v>
      </c>
      <c r="C163" t="s">
        <v>14963</v>
      </c>
    </row>
    <row r="164" spans="1:3" x14ac:dyDescent="0.25">
      <c r="A164">
        <v>3787</v>
      </c>
      <c r="B164" t="s">
        <v>15059</v>
      </c>
      <c r="C164" t="s">
        <v>14963</v>
      </c>
    </row>
    <row r="165" spans="1:3" x14ac:dyDescent="0.25">
      <c r="A165">
        <v>3792</v>
      </c>
      <c r="B165" t="s">
        <v>15060</v>
      </c>
      <c r="C165" t="s">
        <v>14963</v>
      </c>
    </row>
    <row r="166" spans="1:3" x14ac:dyDescent="0.25">
      <c r="A166">
        <v>3846</v>
      </c>
      <c r="B166" t="s">
        <v>15061</v>
      </c>
      <c r="C166" t="s">
        <v>14963</v>
      </c>
    </row>
    <row r="167" spans="1:3" x14ac:dyDescent="0.25">
      <c r="A167">
        <v>4010</v>
      </c>
      <c r="B167" t="s">
        <v>15062</v>
      </c>
      <c r="C167" t="s">
        <v>14963</v>
      </c>
    </row>
    <row r="168" spans="1:3" x14ac:dyDescent="0.25">
      <c r="A168">
        <v>4012</v>
      </c>
      <c r="B168" t="s">
        <v>15063</v>
      </c>
      <c r="C168" t="s">
        <v>14963</v>
      </c>
    </row>
    <row r="169" spans="1:3" x14ac:dyDescent="0.25">
      <c r="A169">
        <v>4004</v>
      </c>
      <c r="B169" t="s">
        <v>15064</v>
      </c>
      <c r="C169" t="s">
        <v>14963</v>
      </c>
    </row>
    <row r="170" spans="1:3" x14ac:dyDescent="0.25">
      <c r="A170">
        <v>5994</v>
      </c>
      <c r="B170" t="s">
        <v>15065</v>
      </c>
      <c r="C170" t="s">
        <v>14963</v>
      </c>
    </row>
    <row r="171" spans="1:3" x14ac:dyDescent="0.25">
      <c r="A171">
        <v>3484</v>
      </c>
      <c r="B171" t="s">
        <v>15066</v>
      </c>
      <c r="C171" t="s">
        <v>14963</v>
      </c>
    </row>
    <row r="172" spans="1:3" x14ac:dyDescent="0.25">
      <c r="A172">
        <v>3568</v>
      </c>
      <c r="B172" t="s">
        <v>15067</v>
      </c>
      <c r="C172" t="s">
        <v>14963</v>
      </c>
    </row>
    <row r="173" spans="1:3" x14ac:dyDescent="0.25">
      <c r="A173">
        <v>3578</v>
      </c>
      <c r="B173" t="s">
        <v>15068</v>
      </c>
      <c r="C173" t="s">
        <v>14963</v>
      </c>
    </row>
    <row r="174" spans="1:3" x14ac:dyDescent="0.25">
      <c r="A174">
        <v>3503</v>
      </c>
      <c r="B174" t="s">
        <v>15069</v>
      </c>
      <c r="C174" t="s">
        <v>14963</v>
      </c>
    </row>
    <row r="175" spans="1:3" x14ac:dyDescent="0.25">
      <c r="A175">
        <v>3859</v>
      </c>
      <c r="B175" t="s">
        <v>15070</v>
      </c>
      <c r="C175" t="s">
        <v>14963</v>
      </c>
    </row>
    <row r="176" spans="1:3" x14ac:dyDescent="0.25">
      <c r="A176">
        <v>2822</v>
      </c>
      <c r="B176" t="s">
        <v>15071</v>
      </c>
      <c r="C176" t="s">
        <v>14963</v>
      </c>
    </row>
    <row r="177" spans="1:3" x14ac:dyDescent="0.25">
      <c r="A177">
        <v>3705</v>
      </c>
      <c r="B177" t="s">
        <v>15072</v>
      </c>
      <c r="C177" t="s">
        <v>14963</v>
      </c>
    </row>
    <row r="178" spans="1:3" x14ac:dyDescent="0.25">
      <c r="A178">
        <v>3706</v>
      </c>
      <c r="B178" t="s">
        <v>15073</v>
      </c>
      <c r="C178" t="s">
        <v>14963</v>
      </c>
    </row>
    <row r="179" spans="1:3" x14ac:dyDescent="0.25">
      <c r="A179">
        <v>3730</v>
      </c>
      <c r="B179" t="s">
        <v>15074</v>
      </c>
      <c r="C179" t="s">
        <v>14963</v>
      </c>
    </row>
    <row r="180" spans="1:3" x14ac:dyDescent="0.25">
      <c r="A180">
        <v>3731</v>
      </c>
      <c r="B180" t="s">
        <v>15075</v>
      </c>
      <c r="C180" t="s">
        <v>14963</v>
      </c>
    </row>
    <row r="181" spans="1:3" x14ac:dyDescent="0.25">
      <c r="A181">
        <v>9725</v>
      </c>
      <c r="B181" t="s">
        <v>15076</v>
      </c>
      <c r="C181" t="s">
        <v>14963</v>
      </c>
    </row>
    <row r="182" spans="1:3" x14ac:dyDescent="0.25">
      <c r="A182">
        <v>3759</v>
      </c>
      <c r="B182" t="s">
        <v>15077</v>
      </c>
      <c r="C182" t="s">
        <v>14963</v>
      </c>
    </row>
    <row r="183" spans="1:3" x14ac:dyDescent="0.25">
      <c r="A183">
        <v>3766</v>
      </c>
      <c r="B183" t="s">
        <v>15078</v>
      </c>
      <c r="C183" t="s">
        <v>14963</v>
      </c>
    </row>
    <row r="184" spans="1:3" x14ac:dyDescent="0.25">
      <c r="A184">
        <v>3769</v>
      </c>
      <c r="B184" t="s">
        <v>15079</v>
      </c>
      <c r="C184" t="s">
        <v>14963</v>
      </c>
    </row>
    <row r="185" spans="1:3" x14ac:dyDescent="0.25">
      <c r="A185">
        <v>8682</v>
      </c>
      <c r="B185" t="s">
        <v>15080</v>
      </c>
      <c r="C185" t="s">
        <v>14963</v>
      </c>
    </row>
    <row r="186" spans="1:3" x14ac:dyDescent="0.25">
      <c r="A186">
        <v>3758</v>
      </c>
      <c r="B186" t="s">
        <v>15081</v>
      </c>
      <c r="C186" t="s">
        <v>14963</v>
      </c>
    </row>
    <row r="187" spans="1:3" x14ac:dyDescent="0.25">
      <c r="A187">
        <v>1784</v>
      </c>
      <c r="B187" t="s">
        <v>15082</v>
      </c>
      <c r="C187" t="s">
        <v>14963</v>
      </c>
    </row>
    <row r="188" spans="1:3" x14ac:dyDescent="0.25">
      <c r="A188">
        <v>3785</v>
      </c>
      <c r="B188" t="s">
        <v>15083</v>
      </c>
      <c r="C188" t="s">
        <v>14963</v>
      </c>
    </row>
    <row r="189" spans="1:3" x14ac:dyDescent="0.25">
      <c r="A189">
        <v>4000</v>
      </c>
      <c r="B189" t="s">
        <v>15084</v>
      </c>
      <c r="C189" t="s">
        <v>14963</v>
      </c>
    </row>
    <row r="190" spans="1:3" x14ac:dyDescent="0.25">
      <c r="A190">
        <v>3949</v>
      </c>
      <c r="B190" t="s">
        <v>15085</v>
      </c>
      <c r="C190" t="s">
        <v>14963</v>
      </c>
    </row>
    <row r="191" spans="1:3" x14ac:dyDescent="0.25">
      <c r="A191">
        <v>4029</v>
      </c>
      <c r="B191" t="s">
        <v>15086</v>
      </c>
      <c r="C191" t="s">
        <v>14963</v>
      </c>
    </row>
    <row r="192" spans="1:3" x14ac:dyDescent="0.25">
      <c r="A192">
        <v>2554</v>
      </c>
      <c r="B192" t="s">
        <v>15087</v>
      </c>
      <c r="C192" t="s">
        <v>14963</v>
      </c>
    </row>
    <row r="193" spans="1:3" x14ac:dyDescent="0.25">
      <c r="A193">
        <v>2561</v>
      </c>
      <c r="B193" t="s">
        <v>15088</v>
      </c>
      <c r="C193" t="s">
        <v>14963</v>
      </c>
    </row>
    <row r="194" spans="1:3" x14ac:dyDescent="0.25">
      <c r="A194">
        <v>4046</v>
      </c>
      <c r="B194" t="s">
        <v>15089</v>
      </c>
      <c r="C194" t="s">
        <v>14963</v>
      </c>
    </row>
    <row r="195" spans="1:3" x14ac:dyDescent="0.25">
      <c r="A195">
        <v>3595</v>
      </c>
      <c r="B195" t="s">
        <v>15090</v>
      </c>
      <c r="C195" t="s">
        <v>14963</v>
      </c>
    </row>
    <row r="196" spans="1:3" x14ac:dyDescent="0.25">
      <c r="A196">
        <v>1478</v>
      </c>
      <c r="B196" t="s">
        <v>15091</v>
      </c>
      <c r="C196" t="s">
        <v>14963</v>
      </c>
    </row>
    <row r="197" spans="1:3" x14ac:dyDescent="0.25">
      <c r="A197">
        <v>3527</v>
      </c>
      <c r="B197" t="s">
        <v>15092</v>
      </c>
      <c r="C197" t="s">
        <v>14963</v>
      </c>
    </row>
    <row r="198" spans="1:3" x14ac:dyDescent="0.25">
      <c r="A198">
        <v>4031</v>
      </c>
      <c r="B198" t="s">
        <v>15093</v>
      </c>
      <c r="C198" t="s">
        <v>14963</v>
      </c>
    </row>
    <row r="199" spans="1:3" x14ac:dyDescent="0.25">
      <c r="A199">
        <v>1203</v>
      </c>
      <c r="B199" t="s">
        <v>15094</v>
      </c>
      <c r="C199" t="s">
        <v>14963</v>
      </c>
    </row>
    <row r="200" spans="1:3" x14ac:dyDescent="0.25">
      <c r="A200">
        <v>3646</v>
      </c>
      <c r="B200" t="s">
        <v>15095</v>
      </c>
      <c r="C200" t="s">
        <v>14963</v>
      </c>
    </row>
    <row r="201" spans="1:3" x14ac:dyDescent="0.25">
      <c r="A201">
        <v>2001</v>
      </c>
      <c r="B201" t="s">
        <v>15096</v>
      </c>
      <c r="C201" t="s">
        <v>14963</v>
      </c>
    </row>
    <row r="202" spans="1:3" x14ac:dyDescent="0.25">
      <c r="A202">
        <v>3496</v>
      </c>
      <c r="B202" t="s">
        <v>15097</v>
      </c>
      <c r="C202" t="s">
        <v>14963</v>
      </c>
    </row>
    <row r="203" spans="1:3" x14ac:dyDescent="0.25">
      <c r="A203">
        <v>1475</v>
      </c>
      <c r="B203" t="s">
        <v>15098</v>
      </c>
      <c r="C203" t="s">
        <v>14963</v>
      </c>
    </row>
    <row r="204" spans="1:3" x14ac:dyDescent="0.25">
      <c r="A204">
        <v>2956</v>
      </c>
      <c r="B204" t="s">
        <v>15099</v>
      </c>
      <c r="C204" t="s">
        <v>14963</v>
      </c>
    </row>
    <row r="205" spans="1:3" x14ac:dyDescent="0.25">
      <c r="A205">
        <v>4</v>
      </c>
      <c r="B205" t="s">
        <v>15100</v>
      </c>
      <c r="C205" t="s">
        <v>14963</v>
      </c>
    </row>
    <row r="206" spans="1:3" x14ac:dyDescent="0.25">
      <c r="A206">
        <v>4313</v>
      </c>
      <c r="B206" t="s">
        <v>15101</v>
      </c>
      <c r="C206" t="s">
        <v>14963</v>
      </c>
    </row>
    <row r="207" spans="1:3" x14ac:dyDescent="0.25">
      <c r="A207">
        <v>4348</v>
      </c>
      <c r="B207" t="s">
        <v>15102</v>
      </c>
      <c r="C207" t="s">
        <v>14963</v>
      </c>
    </row>
    <row r="208" spans="1:3" x14ac:dyDescent="0.25">
      <c r="A208">
        <v>4349</v>
      </c>
      <c r="B208" t="s">
        <v>15103</v>
      </c>
      <c r="C208" t="s">
        <v>14963</v>
      </c>
    </row>
    <row r="209" spans="1:3" x14ac:dyDescent="0.25">
      <c r="A209">
        <v>2002</v>
      </c>
      <c r="B209" t="s">
        <v>15104</v>
      </c>
      <c r="C209" t="s">
        <v>14963</v>
      </c>
    </row>
    <row r="210" spans="1:3" x14ac:dyDescent="0.25">
      <c r="A210">
        <v>3313</v>
      </c>
      <c r="B210" t="s">
        <v>15105</v>
      </c>
      <c r="C210" t="s">
        <v>14963</v>
      </c>
    </row>
    <row r="211" spans="1:3" x14ac:dyDescent="0.25">
      <c r="A211">
        <v>1009</v>
      </c>
      <c r="B211" t="s">
        <v>15106</v>
      </c>
      <c r="C211" t="s">
        <v>14963</v>
      </c>
    </row>
    <row r="212" spans="1:3" x14ac:dyDescent="0.25">
      <c r="A212">
        <v>1012</v>
      </c>
      <c r="B212" t="s">
        <v>15107</v>
      </c>
      <c r="C212" t="s">
        <v>14963</v>
      </c>
    </row>
    <row r="213" spans="1:3" x14ac:dyDescent="0.25">
      <c r="A213">
        <v>1013</v>
      </c>
      <c r="B213" t="s">
        <v>15108</v>
      </c>
      <c r="C213" t="s">
        <v>14963</v>
      </c>
    </row>
    <row r="214" spans="1:3" x14ac:dyDescent="0.25">
      <c r="A214">
        <v>1016</v>
      </c>
      <c r="B214" t="s">
        <v>15109</v>
      </c>
      <c r="C214" t="s">
        <v>14963</v>
      </c>
    </row>
    <row r="215" spans="1:3" x14ac:dyDescent="0.25">
      <c r="A215">
        <v>1018</v>
      </c>
      <c r="B215" t="s">
        <v>15110</v>
      </c>
      <c r="C215" t="s">
        <v>14963</v>
      </c>
    </row>
    <row r="216" spans="1:3" x14ac:dyDescent="0.25">
      <c r="A216">
        <v>3747</v>
      </c>
      <c r="B216" t="s">
        <v>15111</v>
      </c>
      <c r="C216" t="s">
        <v>14963</v>
      </c>
    </row>
    <row r="217" spans="1:3" x14ac:dyDescent="0.25">
      <c r="A217">
        <v>1945</v>
      </c>
      <c r="B217" t="s">
        <v>15112</v>
      </c>
      <c r="C217" t="s">
        <v>14963</v>
      </c>
    </row>
    <row r="218" spans="1:3" x14ac:dyDescent="0.25">
      <c r="A218">
        <v>3652</v>
      </c>
      <c r="B218" t="s">
        <v>15113</v>
      </c>
      <c r="C218" t="s">
        <v>14963</v>
      </c>
    </row>
    <row r="219" spans="1:3" x14ac:dyDescent="0.25">
      <c r="A219">
        <v>3579</v>
      </c>
      <c r="B219" t="s">
        <v>15114</v>
      </c>
      <c r="C219" t="s">
        <v>14963</v>
      </c>
    </row>
    <row r="220" spans="1:3" x14ac:dyDescent="0.25">
      <c r="A220">
        <v>1720</v>
      </c>
      <c r="B220" t="s">
        <v>15115</v>
      </c>
      <c r="C220" t="s">
        <v>14963</v>
      </c>
    </row>
    <row r="221" spans="1:3" x14ac:dyDescent="0.25">
      <c r="A221">
        <v>6058</v>
      </c>
      <c r="B221" t="s">
        <v>15116</v>
      </c>
      <c r="C221" t="s">
        <v>14963</v>
      </c>
    </row>
    <row r="222" spans="1:3" x14ac:dyDescent="0.25">
      <c r="A222">
        <v>3767</v>
      </c>
      <c r="B222" t="s">
        <v>15117</v>
      </c>
      <c r="C222" t="s">
        <v>14963</v>
      </c>
    </row>
    <row r="223" spans="1:3" x14ac:dyDescent="0.25">
      <c r="A223">
        <v>3382</v>
      </c>
      <c r="B223" t="s">
        <v>15118</v>
      </c>
      <c r="C223" t="s">
        <v>14963</v>
      </c>
    </row>
    <row r="224" spans="1:3" x14ac:dyDescent="0.25">
      <c r="A224">
        <v>3365</v>
      </c>
      <c r="B224" t="s">
        <v>15119</v>
      </c>
      <c r="C224" t="s">
        <v>14963</v>
      </c>
    </row>
    <row r="225" spans="1:3" x14ac:dyDescent="0.25">
      <c r="A225">
        <v>2810</v>
      </c>
      <c r="B225" t="s">
        <v>15120</v>
      </c>
      <c r="C225" t="s">
        <v>14963</v>
      </c>
    </row>
    <row r="226" spans="1:3" x14ac:dyDescent="0.25">
      <c r="A226">
        <v>1116</v>
      </c>
      <c r="B226" t="s">
        <v>15121</v>
      </c>
      <c r="C226" t="s">
        <v>14963</v>
      </c>
    </row>
    <row r="227" spans="1:3" x14ac:dyDescent="0.25">
      <c r="A227">
        <v>1117</v>
      </c>
      <c r="B227" t="s">
        <v>15122</v>
      </c>
      <c r="C227" t="s">
        <v>14963</v>
      </c>
    </row>
    <row r="228" spans="1:3" x14ac:dyDescent="0.25">
      <c r="A228">
        <v>3653</v>
      </c>
      <c r="B228" t="s">
        <v>15123</v>
      </c>
      <c r="C228" t="s">
        <v>14963</v>
      </c>
    </row>
    <row r="229" spans="1:3" x14ac:dyDescent="0.25">
      <c r="A229">
        <v>3655</v>
      </c>
      <c r="B229" t="s">
        <v>15124</v>
      </c>
      <c r="C229" t="s">
        <v>14963</v>
      </c>
    </row>
    <row r="230" spans="1:3" x14ac:dyDescent="0.25">
      <c r="A230">
        <v>3656</v>
      </c>
      <c r="B230" t="s">
        <v>15125</v>
      </c>
      <c r="C230" t="s">
        <v>14963</v>
      </c>
    </row>
    <row r="231" spans="1:3" x14ac:dyDescent="0.25">
      <c r="A231">
        <v>1119</v>
      </c>
      <c r="B231" t="s">
        <v>15126</v>
      </c>
      <c r="C231" t="s">
        <v>14963</v>
      </c>
    </row>
    <row r="232" spans="1:3" x14ac:dyDescent="0.25">
      <c r="A232">
        <v>1120</v>
      </c>
      <c r="B232" t="s">
        <v>15127</v>
      </c>
      <c r="C232" t="s">
        <v>14963</v>
      </c>
    </row>
    <row r="233" spans="1:3" x14ac:dyDescent="0.25">
      <c r="A233">
        <v>3662</v>
      </c>
      <c r="B233" t="s">
        <v>15128</v>
      </c>
      <c r="C233" t="s">
        <v>14963</v>
      </c>
    </row>
    <row r="234" spans="1:3" x14ac:dyDescent="0.25">
      <c r="A234">
        <v>3663</v>
      </c>
      <c r="B234" t="s">
        <v>15129</v>
      </c>
      <c r="C234" t="s">
        <v>14963</v>
      </c>
    </row>
    <row r="235" spans="1:3" x14ac:dyDescent="0.25">
      <c r="A235">
        <v>3667</v>
      </c>
      <c r="B235" t="s">
        <v>15130</v>
      </c>
      <c r="C235" t="s">
        <v>14963</v>
      </c>
    </row>
    <row r="236" spans="1:3" x14ac:dyDescent="0.25">
      <c r="A236">
        <v>3668</v>
      </c>
      <c r="B236" t="s">
        <v>15131</v>
      </c>
      <c r="C236" t="s">
        <v>14963</v>
      </c>
    </row>
    <row r="237" spans="1:3" x14ac:dyDescent="0.25">
      <c r="A237">
        <v>3669</v>
      </c>
      <c r="B237" t="s">
        <v>15132</v>
      </c>
      <c r="C237" t="s">
        <v>14963</v>
      </c>
    </row>
    <row r="238" spans="1:3" x14ac:dyDescent="0.25">
      <c r="A238">
        <v>3670</v>
      </c>
      <c r="B238" t="s">
        <v>15133</v>
      </c>
      <c r="C238" t="s">
        <v>14963</v>
      </c>
    </row>
    <row r="239" spans="1:3" x14ac:dyDescent="0.25">
      <c r="A239">
        <v>3671</v>
      </c>
      <c r="B239" t="s">
        <v>15134</v>
      </c>
      <c r="C239" t="s">
        <v>14963</v>
      </c>
    </row>
    <row r="240" spans="1:3" x14ac:dyDescent="0.25">
      <c r="A240">
        <v>3672</v>
      </c>
      <c r="B240" t="s">
        <v>15135</v>
      </c>
      <c r="C240" t="s">
        <v>14963</v>
      </c>
    </row>
    <row r="241" spans="1:3" x14ac:dyDescent="0.25">
      <c r="A241">
        <v>3673</v>
      </c>
      <c r="B241" t="s">
        <v>15136</v>
      </c>
      <c r="C241" t="s">
        <v>14963</v>
      </c>
    </row>
    <row r="242" spans="1:3" x14ac:dyDescent="0.25">
      <c r="A242">
        <v>1121</v>
      </c>
      <c r="B242" t="s">
        <v>15137</v>
      </c>
      <c r="C242" t="s">
        <v>14963</v>
      </c>
    </row>
    <row r="243" spans="1:3" x14ac:dyDescent="0.25">
      <c r="A243">
        <v>1122</v>
      </c>
      <c r="B243" t="s">
        <v>15138</v>
      </c>
      <c r="C243" t="s">
        <v>14963</v>
      </c>
    </row>
    <row r="244" spans="1:3" x14ac:dyDescent="0.25">
      <c r="A244">
        <v>1123</v>
      </c>
      <c r="B244" t="s">
        <v>15139</v>
      </c>
      <c r="C244" t="s">
        <v>14963</v>
      </c>
    </row>
    <row r="245" spans="1:3" x14ac:dyDescent="0.25">
      <c r="A245">
        <v>1124</v>
      </c>
      <c r="B245" t="s">
        <v>15140</v>
      </c>
      <c r="C245" t="s">
        <v>14963</v>
      </c>
    </row>
    <row r="246" spans="1:3" x14ac:dyDescent="0.25">
      <c r="A246">
        <v>3676</v>
      </c>
      <c r="B246" t="s">
        <v>15141</v>
      </c>
      <c r="C246" t="s">
        <v>14963</v>
      </c>
    </row>
    <row r="247" spans="1:3" x14ac:dyDescent="0.25">
      <c r="A247">
        <v>3677</v>
      </c>
      <c r="B247" t="s">
        <v>15142</v>
      </c>
      <c r="C247" t="s">
        <v>14963</v>
      </c>
    </row>
    <row r="248" spans="1:3" x14ac:dyDescent="0.25">
      <c r="A248">
        <v>3679</v>
      </c>
      <c r="B248" t="s">
        <v>15143</v>
      </c>
      <c r="C248" t="s">
        <v>14963</v>
      </c>
    </row>
    <row r="249" spans="1:3" x14ac:dyDescent="0.25">
      <c r="A249">
        <v>3680</v>
      </c>
      <c r="B249" t="s">
        <v>15144</v>
      </c>
      <c r="C249" t="s">
        <v>14963</v>
      </c>
    </row>
    <row r="250" spans="1:3" x14ac:dyDescent="0.25">
      <c r="A250">
        <v>3681</v>
      </c>
      <c r="B250" t="s">
        <v>15145</v>
      </c>
      <c r="C250" t="s">
        <v>14963</v>
      </c>
    </row>
    <row r="251" spans="1:3" x14ac:dyDescent="0.25">
      <c r="A251">
        <v>3682</v>
      </c>
      <c r="B251" t="s">
        <v>15146</v>
      </c>
      <c r="C251" t="s">
        <v>14963</v>
      </c>
    </row>
    <row r="252" spans="1:3" x14ac:dyDescent="0.25">
      <c r="A252">
        <v>1236</v>
      </c>
      <c r="B252" t="s">
        <v>15147</v>
      </c>
      <c r="C252" t="s">
        <v>14963</v>
      </c>
    </row>
    <row r="253" spans="1:3" x14ac:dyDescent="0.25">
      <c r="A253">
        <v>3929</v>
      </c>
      <c r="B253" t="s">
        <v>15148</v>
      </c>
      <c r="C253" t="s">
        <v>14963</v>
      </c>
    </row>
    <row r="254" spans="1:3" x14ac:dyDescent="0.25">
      <c r="A254">
        <v>2365</v>
      </c>
      <c r="B254" t="s">
        <v>15149</v>
      </c>
      <c r="C254" t="s">
        <v>14963</v>
      </c>
    </row>
    <row r="255" spans="1:3" x14ac:dyDescent="0.25">
      <c r="A255">
        <v>3569</v>
      </c>
      <c r="B255" t="s">
        <v>15150</v>
      </c>
      <c r="C255" t="s">
        <v>14963</v>
      </c>
    </row>
    <row r="256" spans="1:3" x14ac:dyDescent="0.25">
      <c r="A256">
        <v>3346</v>
      </c>
      <c r="B256" t="s">
        <v>15151</v>
      </c>
      <c r="C256" t="s">
        <v>14963</v>
      </c>
    </row>
    <row r="257" spans="1:3" x14ac:dyDescent="0.25">
      <c r="A257">
        <v>2536</v>
      </c>
      <c r="B257" t="s">
        <v>15152</v>
      </c>
      <c r="C257" t="s">
        <v>14963</v>
      </c>
    </row>
    <row r="258" spans="1:3" x14ac:dyDescent="0.25">
      <c r="A258">
        <v>2966</v>
      </c>
      <c r="B258" t="s">
        <v>15153</v>
      </c>
      <c r="C258" t="s">
        <v>14963</v>
      </c>
    </row>
    <row r="259" spans="1:3" x14ac:dyDescent="0.25">
      <c r="A259">
        <v>2063</v>
      </c>
      <c r="B259" t="s">
        <v>15154</v>
      </c>
      <c r="C259" t="s">
        <v>14963</v>
      </c>
    </row>
    <row r="260" spans="1:3" x14ac:dyDescent="0.25">
      <c r="A260">
        <v>3842</v>
      </c>
      <c r="B260" t="s">
        <v>15155</v>
      </c>
      <c r="C260" t="s">
        <v>14963</v>
      </c>
    </row>
    <row r="261" spans="1:3" x14ac:dyDescent="0.25">
      <c r="A261">
        <v>3605</v>
      </c>
      <c r="B261" t="s">
        <v>15156</v>
      </c>
      <c r="C261" t="s">
        <v>14963</v>
      </c>
    </row>
    <row r="262" spans="1:3" x14ac:dyDescent="0.25">
      <c r="A262">
        <v>4076</v>
      </c>
      <c r="B262" t="s">
        <v>15157</v>
      </c>
      <c r="C262" t="s">
        <v>14963</v>
      </c>
    </row>
    <row r="263" spans="1:3" x14ac:dyDescent="0.25">
      <c r="A263">
        <v>2650</v>
      </c>
      <c r="B263" t="s">
        <v>15158</v>
      </c>
      <c r="C263" t="s">
        <v>14963</v>
      </c>
    </row>
    <row r="264" spans="1:3" x14ac:dyDescent="0.25">
      <c r="A264">
        <v>2651</v>
      </c>
      <c r="B264" t="s">
        <v>15159</v>
      </c>
      <c r="C264" t="s">
        <v>14963</v>
      </c>
    </row>
    <row r="265" spans="1:3" x14ac:dyDescent="0.25">
      <c r="A265">
        <v>1942</v>
      </c>
      <c r="B265" t="s">
        <v>15160</v>
      </c>
      <c r="C265" t="s">
        <v>14963</v>
      </c>
    </row>
    <row r="266" spans="1:3" x14ac:dyDescent="0.25">
      <c r="A266">
        <v>1279</v>
      </c>
      <c r="B266" t="s">
        <v>15161</v>
      </c>
      <c r="C266" t="s">
        <v>14963</v>
      </c>
    </row>
    <row r="267" spans="1:3" x14ac:dyDescent="0.25">
      <c r="A267">
        <v>2944</v>
      </c>
      <c r="B267" t="s">
        <v>15162</v>
      </c>
      <c r="C267" t="s">
        <v>14963</v>
      </c>
    </row>
    <row r="268" spans="1:3" x14ac:dyDescent="0.25">
      <c r="A268">
        <v>3353</v>
      </c>
      <c r="B268" t="s">
        <v>15163</v>
      </c>
      <c r="C268" t="s">
        <v>14963</v>
      </c>
    </row>
    <row r="269" spans="1:3" x14ac:dyDescent="0.25">
      <c r="A269">
        <v>4044</v>
      </c>
      <c r="B269" t="s">
        <v>15164</v>
      </c>
      <c r="C269" t="s">
        <v>14963</v>
      </c>
    </row>
    <row r="270" spans="1:3" x14ac:dyDescent="0.25">
      <c r="A270">
        <v>4016</v>
      </c>
      <c r="B270" t="s">
        <v>15165</v>
      </c>
      <c r="C270" t="s">
        <v>14963</v>
      </c>
    </row>
    <row r="271" spans="1:3" x14ac:dyDescent="0.25">
      <c r="A271">
        <v>3943</v>
      </c>
      <c r="B271" t="s">
        <v>15166</v>
      </c>
      <c r="C271" t="s">
        <v>14963</v>
      </c>
    </row>
    <row r="272" spans="1:3" x14ac:dyDescent="0.25">
      <c r="A272">
        <v>3641</v>
      </c>
      <c r="B272" t="s">
        <v>15167</v>
      </c>
      <c r="C272" t="s">
        <v>14963</v>
      </c>
    </row>
    <row r="273" spans="1:3" x14ac:dyDescent="0.25">
      <c r="A273">
        <v>1979</v>
      </c>
      <c r="B273" t="s">
        <v>15168</v>
      </c>
      <c r="C273" t="s">
        <v>14963</v>
      </c>
    </row>
    <row r="274" spans="1:3" x14ac:dyDescent="0.25">
      <c r="A274">
        <v>4080</v>
      </c>
      <c r="B274" t="s">
        <v>15169</v>
      </c>
      <c r="C274" t="s">
        <v>14963</v>
      </c>
    </row>
    <row r="275" spans="1:3" x14ac:dyDescent="0.25">
      <c r="A275">
        <v>4079</v>
      </c>
      <c r="B275" t="s">
        <v>15170</v>
      </c>
      <c r="C275" t="s">
        <v>14963</v>
      </c>
    </row>
    <row r="276" spans="1:3" x14ac:dyDescent="0.25">
      <c r="A276">
        <v>4057</v>
      </c>
      <c r="B276" t="s">
        <v>15171</v>
      </c>
      <c r="C276" t="s">
        <v>14963</v>
      </c>
    </row>
    <row r="277" spans="1:3" x14ac:dyDescent="0.25">
      <c r="A277">
        <v>3489</v>
      </c>
      <c r="B277" t="s">
        <v>15172</v>
      </c>
      <c r="C277" t="s">
        <v>14963</v>
      </c>
    </row>
    <row r="278" spans="1:3" x14ac:dyDescent="0.25">
      <c r="A278">
        <v>2360</v>
      </c>
      <c r="B278" t="s">
        <v>15173</v>
      </c>
      <c r="C278" t="s">
        <v>14963</v>
      </c>
    </row>
    <row r="279" spans="1:3" x14ac:dyDescent="0.25">
      <c r="A279">
        <v>2474</v>
      </c>
      <c r="B279" t="s">
        <v>15174</v>
      </c>
      <c r="C279" t="s">
        <v>14963</v>
      </c>
    </row>
    <row r="280" spans="1:3" x14ac:dyDescent="0.25">
      <c r="A280">
        <v>2475</v>
      </c>
      <c r="B280" t="s">
        <v>15175</v>
      </c>
      <c r="C280" t="s">
        <v>14963</v>
      </c>
    </row>
    <row r="281" spans="1:3" x14ac:dyDescent="0.25">
      <c r="A281">
        <v>3973</v>
      </c>
      <c r="B281" t="s">
        <v>15176</v>
      </c>
      <c r="C281" t="s">
        <v>14963</v>
      </c>
    </row>
    <row r="282" spans="1:3" x14ac:dyDescent="0.25">
      <c r="A282">
        <v>3368</v>
      </c>
      <c r="B282" t="s">
        <v>15177</v>
      </c>
      <c r="C282" t="s">
        <v>14963</v>
      </c>
    </row>
    <row r="283" spans="1:3" x14ac:dyDescent="0.25">
      <c r="A283">
        <v>3918</v>
      </c>
      <c r="B283" t="s">
        <v>15178</v>
      </c>
      <c r="C283" t="s">
        <v>14963</v>
      </c>
    </row>
    <row r="284" spans="1:3" x14ac:dyDescent="0.25">
      <c r="A284">
        <v>21</v>
      </c>
      <c r="B284" t="s">
        <v>15179</v>
      </c>
      <c r="C284" t="s">
        <v>14963</v>
      </c>
    </row>
    <row r="285" spans="1:3" x14ac:dyDescent="0.25">
      <c r="A285">
        <v>3701</v>
      </c>
      <c r="B285" t="s">
        <v>15180</v>
      </c>
      <c r="C285" t="s">
        <v>14963</v>
      </c>
    </row>
    <row r="286" spans="1:3" x14ac:dyDescent="0.25">
      <c r="A286">
        <v>3897</v>
      </c>
      <c r="B286" t="s">
        <v>15181</v>
      </c>
      <c r="C286" t="s">
        <v>14963</v>
      </c>
    </row>
    <row r="287" spans="1:3" x14ac:dyDescent="0.25">
      <c r="A287">
        <v>3689</v>
      </c>
      <c r="B287" t="s">
        <v>15182</v>
      </c>
      <c r="C287" t="s">
        <v>14963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K2606"/>
  <sheetFormatPr defaultRowHeight="15" outlineLevelRow="0" outlineLevelCol="0" x14ac:dyDescent="55"/>
  <cols>
    <col min="1" max="1" width="16" customWidth="1"/>
    <col min="2" max="3" width="13" customWidth="1"/>
    <col min="4" max="4" width="10" customWidth="1"/>
    <col min="5" max="5" width="16" customWidth="1"/>
    <col min="6" max="6" width="45" customWidth="1"/>
    <col min="7" max="7" width="40" customWidth="1"/>
    <col min="8" max="8" width="16" customWidth="1"/>
    <col min="9" max="9" width="30" customWidth="1"/>
    <col min="10" max="10" width="12" customWidth="1"/>
    <col min="11" max="11" width="30" customWidth="1"/>
  </cols>
  <sheetData>
    <row r="1" spans="1:11" x14ac:dyDescent="0.25">
      <c r="A1" s="108" t="s">
        <v>15183</v>
      </c>
      <c r="B1" s="108" t="s">
        <v>15184</v>
      </c>
      <c r="C1" s="108" t="s">
        <v>15185</v>
      </c>
      <c r="D1" s="108" t="s">
        <v>15186</v>
      </c>
      <c r="E1" s="108" t="s">
        <v>15187</v>
      </c>
      <c r="F1" s="108" t="s">
        <v>15188</v>
      </c>
      <c r="G1" s="108" t="s">
        <v>15189</v>
      </c>
      <c r="H1" s="108" t="s">
        <v>15190</v>
      </c>
      <c r="I1" s="108" t="s">
        <v>15191</v>
      </c>
      <c r="J1" s="108" t="s">
        <v>156</v>
      </c>
      <c r="K1" s="108" t="s">
        <v>15192</v>
      </c>
    </row>
    <row r="2" spans="1:11" x14ac:dyDescent="0.25">
      <c r="A2" s="109" t="s">
        <v>15193</v>
      </c>
      <c r="B2" s="109" t="s">
        <v>15194</v>
      </c>
      <c r="C2" s="109" t="s">
        <v>15195</v>
      </c>
      <c r="D2" s="109" t="s">
        <v>15196</v>
      </c>
      <c r="E2" s="109">
        <v>3694</v>
      </c>
      <c r="F2" s="109" t="s">
        <v>14913</v>
      </c>
      <c r="G2" s="109" t="s">
        <v>4855</v>
      </c>
      <c r="H2" s="110">
        <v>1050</v>
      </c>
      <c r="I2" s="109" t="s">
        <v>14914</v>
      </c>
      <c r="J2" s="109" t="s">
        <v>15197</v>
      </c>
      <c r="K2" s="109" t="s">
        <v>15198</v>
      </c>
    </row>
    <row r="3" spans="1:11" x14ac:dyDescent="0.25">
      <c r="A3" t="s">
        <v>15199</v>
      </c>
      <c r="B3" t="s">
        <v>15200</v>
      </c>
      <c r="C3" t="s">
        <v>15195</v>
      </c>
      <c r="D3" t="s">
        <v>15196</v>
      </c>
      <c r="E3">
        <v>3694</v>
      </c>
      <c r="F3" t="s">
        <v>14913</v>
      </c>
      <c r="G3" t="s">
        <v>4855</v>
      </c>
      <c r="H3" s="111">
        <v>3600</v>
      </c>
      <c r="I3" t="s">
        <v>14914</v>
      </c>
      <c r="J3" t="s">
        <v>15197</v>
      </c>
      <c r="K3" t="s">
        <v>15198</v>
      </c>
    </row>
    <row r="4" spans="1:11" x14ac:dyDescent="0.25">
      <c r="A4" s="109" t="s">
        <v>15201</v>
      </c>
      <c r="B4" s="109" t="s">
        <v>15200</v>
      </c>
      <c r="C4" s="109" t="s">
        <v>15195</v>
      </c>
      <c r="D4" s="109" t="s">
        <v>15196</v>
      </c>
      <c r="E4" s="109">
        <v>3500</v>
      </c>
      <c r="F4" s="109" t="s">
        <v>1128</v>
      </c>
      <c r="G4" s="109" t="s">
        <v>4855</v>
      </c>
      <c r="H4" s="110">
        <v>960</v>
      </c>
      <c r="I4" s="109" t="s">
        <v>14943</v>
      </c>
      <c r="J4" s="109" t="s">
        <v>15197</v>
      </c>
      <c r="K4" s="109" t="s">
        <v>15198</v>
      </c>
    </row>
    <row r="5" spans="1:11" x14ac:dyDescent="0.25">
      <c r="A5" t="s">
        <v>15202</v>
      </c>
      <c r="B5" t="s">
        <v>15200</v>
      </c>
      <c r="C5" t="s">
        <v>15195</v>
      </c>
      <c r="D5" t="s">
        <v>15196</v>
      </c>
      <c r="E5">
        <v>2894</v>
      </c>
      <c r="F5" t="s">
        <v>14951</v>
      </c>
      <c r="G5" t="s">
        <v>4855</v>
      </c>
      <c r="H5" s="111">
        <v>1784</v>
      </c>
      <c r="I5" t="s">
        <v>14943</v>
      </c>
      <c r="J5" t="s">
        <v>15197</v>
      </c>
      <c r="K5" t="s">
        <v>15198</v>
      </c>
    </row>
    <row r="6" spans="1:11" x14ac:dyDescent="0.25">
      <c r="A6" s="109" t="s">
        <v>15203</v>
      </c>
      <c r="B6" s="109" t="s">
        <v>15204</v>
      </c>
      <c r="C6" s="109" t="s">
        <v>15195</v>
      </c>
      <c r="D6" s="109" t="s">
        <v>15196</v>
      </c>
      <c r="E6" s="109">
        <v>3622</v>
      </c>
      <c r="F6" s="109" t="s">
        <v>15205</v>
      </c>
      <c r="G6" s="109" t="s">
        <v>4855</v>
      </c>
      <c r="H6" s="110">
        <v>4823.33</v>
      </c>
      <c r="I6" s="109" t="s">
        <v>14963</v>
      </c>
      <c r="J6" s="109" t="s">
        <v>15197</v>
      </c>
      <c r="K6" s="109" t="s">
        <v>15198</v>
      </c>
    </row>
    <row r="7" spans="1:11" x14ac:dyDescent="0.25">
      <c r="A7" t="s">
        <v>15206</v>
      </c>
      <c r="B7" t="s">
        <v>15207</v>
      </c>
      <c r="C7" t="s">
        <v>15195</v>
      </c>
      <c r="D7" t="s">
        <v>15196</v>
      </c>
      <c r="E7">
        <v>3478</v>
      </c>
      <c r="F7" t="s">
        <v>14903</v>
      </c>
      <c r="G7" t="s">
        <v>4855</v>
      </c>
      <c r="H7" s="111">
        <v>20277.6</v>
      </c>
      <c r="I7" t="s">
        <v>14904</v>
      </c>
      <c r="J7" t="s">
        <v>15197</v>
      </c>
      <c r="K7" t="s">
        <v>15198</v>
      </c>
    </row>
    <row r="8" spans="1:11" x14ac:dyDescent="0.25">
      <c r="A8" s="109" t="s">
        <v>15208</v>
      </c>
      <c r="B8" s="109" t="s">
        <v>15204</v>
      </c>
      <c r="C8" s="109" t="s">
        <v>15195</v>
      </c>
      <c r="D8" s="109" t="s">
        <v>15196</v>
      </c>
      <c r="E8" s="109">
        <v>3768</v>
      </c>
      <c r="F8" s="109" t="s">
        <v>1264</v>
      </c>
      <c r="G8" s="109" t="s">
        <v>4855</v>
      </c>
      <c r="H8" s="110">
        <v>2763.6</v>
      </c>
      <c r="I8" s="109" t="s">
        <v>14904</v>
      </c>
      <c r="J8" s="109" t="s">
        <v>15197</v>
      </c>
      <c r="K8" s="109" t="s">
        <v>15198</v>
      </c>
    </row>
    <row r="9" spans="1:11" x14ac:dyDescent="0.25">
      <c r="A9" t="s">
        <v>15209</v>
      </c>
      <c r="B9" t="s">
        <v>15204</v>
      </c>
      <c r="C9" t="s">
        <v>15195</v>
      </c>
      <c r="D9" t="s">
        <v>15196</v>
      </c>
      <c r="E9">
        <v>3768</v>
      </c>
      <c r="F9" t="s">
        <v>1264</v>
      </c>
      <c r="G9" t="s">
        <v>4855</v>
      </c>
      <c r="H9" s="111">
        <v>2648.8</v>
      </c>
      <c r="I9" t="s">
        <v>14904</v>
      </c>
      <c r="J9" t="s">
        <v>15197</v>
      </c>
      <c r="K9" t="s">
        <v>15198</v>
      </c>
    </row>
    <row r="10" spans="1:11" x14ac:dyDescent="0.25">
      <c r="A10" s="109" t="s">
        <v>15210</v>
      </c>
      <c r="B10" s="109" t="s">
        <v>15204</v>
      </c>
      <c r="C10" s="109" t="s">
        <v>15195</v>
      </c>
      <c r="D10" s="109" t="s">
        <v>15196</v>
      </c>
      <c r="E10" s="109">
        <v>3768</v>
      </c>
      <c r="F10" s="109" t="s">
        <v>1264</v>
      </c>
      <c r="G10" s="109" t="s">
        <v>4855</v>
      </c>
      <c r="H10" s="110">
        <v>3684.8</v>
      </c>
      <c r="I10" s="109" t="s">
        <v>14904</v>
      </c>
      <c r="J10" s="109" t="s">
        <v>15197</v>
      </c>
      <c r="K10" s="109" t="s">
        <v>15198</v>
      </c>
    </row>
    <row r="11" spans="1:11" x14ac:dyDescent="0.25">
      <c r="A11" t="s">
        <v>15211</v>
      </c>
      <c r="B11" t="s">
        <v>15212</v>
      </c>
      <c r="C11" t="s">
        <v>15195</v>
      </c>
      <c r="D11" t="s">
        <v>15196</v>
      </c>
      <c r="E11">
        <v>3465</v>
      </c>
      <c r="F11" t="s">
        <v>15213</v>
      </c>
      <c r="G11" t="s">
        <v>4855</v>
      </c>
      <c r="H11" s="111">
        <v>323</v>
      </c>
      <c r="I11" t="s">
        <v>14963</v>
      </c>
      <c r="J11" t="s">
        <v>15197</v>
      </c>
      <c r="K11" t="s">
        <v>15198</v>
      </c>
    </row>
    <row r="12" spans="1:11" x14ac:dyDescent="0.25">
      <c r="A12" s="109" t="s">
        <v>15214</v>
      </c>
      <c r="B12" s="109" t="s">
        <v>15207</v>
      </c>
      <c r="C12" s="109" t="s">
        <v>15195</v>
      </c>
      <c r="D12" s="109" t="s">
        <v>15196</v>
      </c>
      <c r="E12" s="109">
        <v>3768</v>
      </c>
      <c r="F12" s="109" t="s">
        <v>1264</v>
      </c>
      <c r="G12" s="109" t="s">
        <v>4855</v>
      </c>
      <c r="H12" s="110">
        <v>3859.2</v>
      </c>
      <c r="I12" s="109" t="s">
        <v>14904</v>
      </c>
      <c r="J12" s="109" t="s">
        <v>15197</v>
      </c>
      <c r="K12" s="109" t="s">
        <v>15198</v>
      </c>
    </row>
    <row r="13" spans="1:11" x14ac:dyDescent="0.25">
      <c r="A13" t="s">
        <v>15215</v>
      </c>
      <c r="B13" t="s">
        <v>15216</v>
      </c>
      <c r="C13" t="s">
        <v>15195</v>
      </c>
      <c r="D13" t="s">
        <v>15196</v>
      </c>
      <c r="E13">
        <v>3768</v>
      </c>
      <c r="F13" t="s">
        <v>1264</v>
      </c>
      <c r="G13" t="s">
        <v>4855</v>
      </c>
      <c r="H13" s="111">
        <v>3507</v>
      </c>
      <c r="I13" t="s">
        <v>14904</v>
      </c>
      <c r="J13" t="s">
        <v>15197</v>
      </c>
      <c r="K13" t="s">
        <v>15198</v>
      </c>
    </row>
    <row r="14" spans="1:11" x14ac:dyDescent="0.25">
      <c r="A14" s="109" t="s">
        <v>15217</v>
      </c>
      <c r="B14" s="109" t="s">
        <v>15207</v>
      </c>
      <c r="C14" s="109" t="s">
        <v>15195</v>
      </c>
      <c r="D14" s="109" t="s">
        <v>15196</v>
      </c>
      <c r="E14" s="109">
        <v>3500</v>
      </c>
      <c r="F14" s="109" t="s">
        <v>1128</v>
      </c>
      <c r="G14" s="109" t="s">
        <v>4855</v>
      </c>
      <c r="H14" s="110">
        <v>1852.5</v>
      </c>
      <c r="I14" s="109" t="s">
        <v>14943</v>
      </c>
      <c r="J14" s="109" t="s">
        <v>15197</v>
      </c>
      <c r="K14" s="109" t="s">
        <v>15198</v>
      </c>
    </row>
    <row r="15" spans="1:11" x14ac:dyDescent="0.25">
      <c r="A15" t="s">
        <v>15218</v>
      </c>
      <c r="B15" t="s">
        <v>15219</v>
      </c>
      <c r="C15" t="s">
        <v>15195</v>
      </c>
      <c r="D15" t="s">
        <v>15196</v>
      </c>
      <c r="E15">
        <v>3611</v>
      </c>
      <c r="F15" t="s">
        <v>15220</v>
      </c>
      <c r="G15" t="s">
        <v>4855</v>
      </c>
      <c r="H15" s="111">
        <v>13541.98</v>
      </c>
      <c r="I15" t="s">
        <v>14963</v>
      </c>
      <c r="J15" t="s">
        <v>15197</v>
      </c>
      <c r="K15" t="s">
        <v>15198</v>
      </c>
    </row>
    <row r="16" spans="1:11" x14ac:dyDescent="0.25">
      <c r="A16" s="109" t="s">
        <v>15221</v>
      </c>
      <c r="B16" s="109" t="s">
        <v>15207</v>
      </c>
      <c r="C16" s="109" t="s">
        <v>15195</v>
      </c>
      <c r="D16" s="109" t="s">
        <v>15196</v>
      </c>
      <c r="E16" s="109">
        <v>3354</v>
      </c>
      <c r="F16" s="109" t="s">
        <v>14953</v>
      </c>
      <c r="G16" s="109" t="s">
        <v>4855</v>
      </c>
      <c r="H16" s="110">
        <v>129.81</v>
      </c>
      <c r="I16" s="109" t="s">
        <v>14943</v>
      </c>
      <c r="J16" s="109" t="s">
        <v>15197</v>
      </c>
      <c r="K16" s="109" t="s">
        <v>15198</v>
      </c>
    </row>
    <row r="17" spans="1:11" x14ac:dyDescent="0.25">
      <c r="A17" t="s">
        <v>15222</v>
      </c>
      <c r="B17" t="s">
        <v>15223</v>
      </c>
      <c r="C17" t="s">
        <v>15195</v>
      </c>
      <c r="D17" t="s">
        <v>15196</v>
      </c>
      <c r="E17">
        <v>2886</v>
      </c>
      <c r="F17" t="s">
        <v>15224</v>
      </c>
      <c r="G17" t="s">
        <v>4855</v>
      </c>
      <c r="H17" s="111">
        <v>10402.01</v>
      </c>
      <c r="I17" t="s">
        <v>14963</v>
      </c>
      <c r="J17" t="s">
        <v>15197</v>
      </c>
      <c r="K17" t="s">
        <v>15198</v>
      </c>
    </row>
    <row r="18" spans="1:11" x14ac:dyDescent="0.25">
      <c r="A18" s="109" t="s">
        <v>15225</v>
      </c>
      <c r="B18" s="109" t="s">
        <v>15207</v>
      </c>
      <c r="C18" s="109" t="s">
        <v>15195</v>
      </c>
      <c r="D18" s="109" t="s">
        <v>15196</v>
      </c>
      <c r="E18" s="109">
        <v>3478</v>
      </c>
      <c r="F18" s="109" t="s">
        <v>14903</v>
      </c>
      <c r="G18" s="109" t="s">
        <v>4855</v>
      </c>
      <c r="H18" s="110">
        <v>25738.51</v>
      </c>
      <c r="I18" s="109" t="s">
        <v>14904</v>
      </c>
      <c r="J18" s="109" t="s">
        <v>15197</v>
      </c>
      <c r="K18" s="109" t="s">
        <v>15198</v>
      </c>
    </row>
    <row r="19" spans="1:11" x14ac:dyDescent="0.25">
      <c r="A19" t="s">
        <v>15226</v>
      </c>
      <c r="B19" t="s">
        <v>15207</v>
      </c>
      <c r="C19" t="s">
        <v>15195</v>
      </c>
      <c r="D19" t="s">
        <v>15196</v>
      </c>
      <c r="E19">
        <v>3478</v>
      </c>
      <c r="F19" t="s">
        <v>14903</v>
      </c>
      <c r="G19" t="s">
        <v>4855</v>
      </c>
      <c r="H19" s="111">
        <v>20918.87</v>
      </c>
      <c r="I19" t="s">
        <v>14904</v>
      </c>
      <c r="J19" t="s">
        <v>15197</v>
      </c>
      <c r="K19" t="s">
        <v>15198</v>
      </c>
    </row>
    <row r="20" spans="1:11" x14ac:dyDescent="0.25">
      <c r="A20" s="109" t="s">
        <v>15227</v>
      </c>
      <c r="B20" s="109" t="s">
        <v>15219</v>
      </c>
      <c r="C20" s="109" t="s">
        <v>15195</v>
      </c>
      <c r="D20" s="109" t="s">
        <v>15196</v>
      </c>
      <c r="E20" s="109">
        <v>4006</v>
      </c>
      <c r="F20" s="109" t="s">
        <v>15228</v>
      </c>
      <c r="G20" s="109" t="s">
        <v>4855</v>
      </c>
      <c r="H20" s="110">
        <v>491</v>
      </c>
      <c r="I20" s="109" t="s">
        <v>14963</v>
      </c>
      <c r="J20" s="109" t="s">
        <v>15197</v>
      </c>
      <c r="K20" s="109" t="s">
        <v>15198</v>
      </c>
    </row>
    <row r="21" spans="1:11" x14ac:dyDescent="0.25">
      <c r="A21" t="s">
        <v>15229</v>
      </c>
      <c r="B21" t="s">
        <v>15230</v>
      </c>
      <c r="C21" t="s">
        <v>15195</v>
      </c>
      <c r="D21" t="s">
        <v>15196</v>
      </c>
      <c r="E21">
        <v>2878</v>
      </c>
      <c r="F21" t="s">
        <v>15231</v>
      </c>
      <c r="G21" t="s">
        <v>4855</v>
      </c>
      <c r="H21" s="111">
        <v>234.78</v>
      </c>
      <c r="I21" t="s">
        <v>14963</v>
      </c>
      <c r="J21" t="s">
        <v>15197</v>
      </c>
      <c r="K21" t="s">
        <v>15198</v>
      </c>
    </row>
    <row r="22" spans="1:11" x14ac:dyDescent="0.25">
      <c r="A22" s="109" t="s">
        <v>15232</v>
      </c>
      <c r="B22" s="109" t="s">
        <v>15233</v>
      </c>
      <c r="C22" s="109" t="s">
        <v>15195</v>
      </c>
      <c r="D22" s="109" t="s">
        <v>15196</v>
      </c>
      <c r="E22" s="109">
        <v>2942</v>
      </c>
      <c r="F22" s="109" t="s">
        <v>15234</v>
      </c>
      <c r="G22" s="109" t="s">
        <v>4855</v>
      </c>
      <c r="H22" s="110">
        <v>46.79</v>
      </c>
      <c r="I22" s="109" t="s">
        <v>14963</v>
      </c>
      <c r="J22" s="109" t="s">
        <v>15197</v>
      </c>
      <c r="K22" s="109" t="s">
        <v>15198</v>
      </c>
    </row>
    <row r="23" spans="1:11" x14ac:dyDescent="0.25">
      <c r="A23" t="s">
        <v>15235</v>
      </c>
      <c r="B23" t="s">
        <v>15195</v>
      </c>
      <c r="C23" t="s">
        <v>15195</v>
      </c>
      <c r="D23" t="s">
        <v>15196</v>
      </c>
      <c r="E23">
        <v>4061</v>
      </c>
      <c r="F23" t="s">
        <v>15236</v>
      </c>
      <c r="G23" t="s">
        <v>4855</v>
      </c>
      <c r="H23" s="111">
        <v>47.5</v>
      </c>
      <c r="I23" t="s">
        <v>14963</v>
      </c>
      <c r="J23" t="s">
        <v>15197</v>
      </c>
      <c r="K23" t="s">
        <v>15198</v>
      </c>
    </row>
    <row r="24" spans="1:11" x14ac:dyDescent="0.25">
      <c r="A24" s="109" t="s">
        <v>15237</v>
      </c>
      <c r="B24" s="109" t="s">
        <v>15216</v>
      </c>
      <c r="C24" s="109" t="s">
        <v>15238</v>
      </c>
      <c r="D24" s="109" t="s">
        <v>15196</v>
      </c>
      <c r="E24" s="109">
        <v>3694</v>
      </c>
      <c r="F24" s="109" t="s">
        <v>14913</v>
      </c>
      <c r="G24" s="109" t="s">
        <v>4855</v>
      </c>
      <c r="H24" s="110">
        <v>3500</v>
      </c>
      <c r="I24" s="109" t="s">
        <v>14914</v>
      </c>
      <c r="J24" s="109" t="s">
        <v>15197</v>
      </c>
      <c r="K24" s="109" t="s">
        <v>15198</v>
      </c>
    </row>
    <row r="25" spans="1:11" x14ac:dyDescent="0.25">
      <c r="A25" t="s">
        <v>15239</v>
      </c>
      <c r="B25" t="s">
        <v>15216</v>
      </c>
      <c r="C25" t="s">
        <v>15238</v>
      </c>
      <c r="D25" t="s">
        <v>15196</v>
      </c>
      <c r="E25">
        <v>3694</v>
      </c>
      <c r="F25" t="s">
        <v>14913</v>
      </c>
      <c r="G25" t="s">
        <v>4855</v>
      </c>
      <c r="H25" s="111">
        <v>3500</v>
      </c>
      <c r="I25" t="s">
        <v>14914</v>
      </c>
      <c r="J25" t="s">
        <v>15197</v>
      </c>
      <c r="K25" t="s">
        <v>15198</v>
      </c>
    </row>
    <row r="26" spans="1:11" x14ac:dyDescent="0.25">
      <c r="A26" s="109" t="s">
        <v>15240</v>
      </c>
      <c r="B26" s="109" t="s">
        <v>15216</v>
      </c>
      <c r="C26" s="109" t="s">
        <v>15238</v>
      </c>
      <c r="D26" s="109" t="s">
        <v>15196</v>
      </c>
      <c r="E26" s="109">
        <v>3694</v>
      </c>
      <c r="F26" s="109" t="s">
        <v>14913</v>
      </c>
      <c r="G26" s="109" t="s">
        <v>4855</v>
      </c>
      <c r="H26" s="110">
        <v>3500</v>
      </c>
      <c r="I26" s="109" t="s">
        <v>14914</v>
      </c>
      <c r="J26" s="109" t="s">
        <v>15197</v>
      </c>
      <c r="K26" s="109" t="s">
        <v>15198</v>
      </c>
    </row>
    <row r="27" spans="1:11" x14ac:dyDescent="0.25">
      <c r="A27" t="s">
        <v>15241</v>
      </c>
      <c r="B27" t="s">
        <v>15216</v>
      </c>
      <c r="C27" t="s">
        <v>15238</v>
      </c>
      <c r="D27" t="s">
        <v>15196</v>
      </c>
      <c r="E27">
        <v>3694</v>
      </c>
      <c r="F27" t="s">
        <v>14913</v>
      </c>
      <c r="G27" t="s">
        <v>4855</v>
      </c>
      <c r="H27" s="111">
        <v>3500</v>
      </c>
      <c r="I27" t="s">
        <v>14914</v>
      </c>
      <c r="J27" t="s">
        <v>15197</v>
      </c>
      <c r="K27" t="s">
        <v>15198</v>
      </c>
    </row>
    <row r="28" spans="1:11" x14ac:dyDescent="0.25">
      <c r="A28" s="109" t="s">
        <v>15242</v>
      </c>
      <c r="B28" s="109" t="s">
        <v>15212</v>
      </c>
      <c r="C28" s="109" t="s">
        <v>15238</v>
      </c>
      <c r="D28" s="109" t="s">
        <v>15196</v>
      </c>
      <c r="E28" s="109">
        <v>3478</v>
      </c>
      <c r="F28" s="109" t="s">
        <v>14903</v>
      </c>
      <c r="G28" s="109" t="s">
        <v>4855</v>
      </c>
      <c r="H28" s="110">
        <v>26622.79</v>
      </c>
      <c r="I28" s="109" t="s">
        <v>14904</v>
      </c>
      <c r="J28" s="109" t="s">
        <v>15197</v>
      </c>
      <c r="K28" s="109" t="s">
        <v>15198</v>
      </c>
    </row>
    <row r="29" spans="1:11" x14ac:dyDescent="0.25">
      <c r="A29" t="s">
        <v>15243</v>
      </c>
      <c r="B29" t="s">
        <v>15244</v>
      </c>
      <c r="C29" t="s">
        <v>15238</v>
      </c>
      <c r="D29" t="s">
        <v>15196</v>
      </c>
      <c r="E29">
        <v>2916</v>
      </c>
      <c r="F29" t="s">
        <v>1144</v>
      </c>
      <c r="G29" t="s">
        <v>4855</v>
      </c>
      <c r="H29" s="111">
        <v>1350</v>
      </c>
      <c r="I29" t="s">
        <v>14943</v>
      </c>
      <c r="J29" t="s">
        <v>15197</v>
      </c>
      <c r="K29" t="s">
        <v>15198</v>
      </c>
    </row>
    <row r="30" spans="1:11" x14ac:dyDescent="0.25">
      <c r="A30" s="109" t="s">
        <v>15245</v>
      </c>
      <c r="B30" s="109" t="s">
        <v>15200</v>
      </c>
      <c r="C30" s="109" t="s">
        <v>15238</v>
      </c>
      <c r="D30" s="109" t="s">
        <v>15196</v>
      </c>
      <c r="E30" s="109">
        <v>3953</v>
      </c>
      <c r="F30" s="109" t="s">
        <v>1517</v>
      </c>
      <c r="G30" s="109" t="s">
        <v>4855</v>
      </c>
      <c r="H30" s="110">
        <v>3905.6</v>
      </c>
      <c r="I30" s="109" t="s">
        <v>14904</v>
      </c>
      <c r="J30" s="109" t="s">
        <v>15197</v>
      </c>
      <c r="K30" s="109" t="s">
        <v>15198</v>
      </c>
    </row>
    <row r="31" spans="1:11" x14ac:dyDescent="0.25">
      <c r="A31" t="s">
        <v>15246</v>
      </c>
      <c r="B31" t="s">
        <v>15216</v>
      </c>
      <c r="C31" t="s">
        <v>15238</v>
      </c>
      <c r="D31" t="s">
        <v>15196</v>
      </c>
      <c r="E31">
        <v>3396</v>
      </c>
      <c r="F31" t="s">
        <v>14959</v>
      </c>
      <c r="G31" t="s">
        <v>4855</v>
      </c>
      <c r="H31" s="111">
        <v>641.02</v>
      </c>
      <c r="I31" t="s">
        <v>14943</v>
      </c>
      <c r="J31" t="s">
        <v>15197</v>
      </c>
      <c r="K31" t="s">
        <v>15198</v>
      </c>
    </row>
    <row r="32" spans="1:11" x14ac:dyDescent="0.25">
      <c r="A32" s="109" t="s">
        <v>15247</v>
      </c>
      <c r="B32" s="109" t="s">
        <v>15207</v>
      </c>
      <c r="C32" s="109" t="s">
        <v>15248</v>
      </c>
      <c r="D32" s="109" t="s">
        <v>15196</v>
      </c>
      <c r="E32" s="109">
        <v>3700</v>
      </c>
      <c r="F32" s="109" t="s">
        <v>15249</v>
      </c>
      <c r="G32" s="109" t="s">
        <v>4855</v>
      </c>
      <c r="H32" s="110">
        <v>660</v>
      </c>
      <c r="I32" s="109" t="s">
        <v>14963</v>
      </c>
      <c r="J32" s="109" t="s">
        <v>15197</v>
      </c>
      <c r="K32" s="109" t="s">
        <v>15198</v>
      </c>
    </row>
    <row r="33" spans="1:11" x14ac:dyDescent="0.25">
      <c r="A33" t="s">
        <v>15250</v>
      </c>
      <c r="B33" t="s">
        <v>15207</v>
      </c>
      <c r="C33" t="s">
        <v>15248</v>
      </c>
      <c r="D33" t="s">
        <v>15196</v>
      </c>
      <c r="E33">
        <v>3591</v>
      </c>
      <c r="F33" t="s">
        <v>15251</v>
      </c>
      <c r="G33" t="s">
        <v>4855</v>
      </c>
      <c r="H33" s="111">
        <v>1300</v>
      </c>
      <c r="I33" t="s">
        <v>14963</v>
      </c>
      <c r="J33" t="s">
        <v>15197</v>
      </c>
      <c r="K33" t="s">
        <v>15198</v>
      </c>
    </row>
    <row r="34" spans="1:11" x14ac:dyDescent="0.25">
      <c r="A34" s="109" t="s">
        <v>15252</v>
      </c>
      <c r="B34" s="109" t="s">
        <v>15253</v>
      </c>
      <c r="C34" s="109" t="s">
        <v>15248</v>
      </c>
      <c r="D34" s="109" t="s">
        <v>15196</v>
      </c>
      <c r="E34" s="109">
        <v>3854</v>
      </c>
      <c r="F34" s="109" t="s">
        <v>15254</v>
      </c>
      <c r="G34" s="109" t="s">
        <v>4855</v>
      </c>
      <c r="H34" s="110">
        <v>4000</v>
      </c>
      <c r="I34" s="109" t="s">
        <v>14963</v>
      </c>
      <c r="J34" s="109" t="s">
        <v>15197</v>
      </c>
      <c r="K34" s="109" t="s">
        <v>15198</v>
      </c>
    </row>
    <row r="35" spans="1:11" x14ac:dyDescent="0.25">
      <c r="A35" t="s">
        <v>15255</v>
      </c>
      <c r="B35" t="s">
        <v>15207</v>
      </c>
      <c r="C35" t="s">
        <v>15248</v>
      </c>
      <c r="D35" t="s">
        <v>15196</v>
      </c>
      <c r="E35">
        <v>2894</v>
      </c>
      <c r="F35" t="s">
        <v>14951</v>
      </c>
      <c r="G35" t="s">
        <v>4855</v>
      </c>
      <c r="H35" s="111">
        <v>790</v>
      </c>
      <c r="I35" t="s">
        <v>14943</v>
      </c>
      <c r="J35" t="s">
        <v>15197</v>
      </c>
      <c r="K35" t="s">
        <v>15198</v>
      </c>
    </row>
    <row r="36" spans="1:11" x14ac:dyDescent="0.25">
      <c r="A36" s="109" t="s">
        <v>15256</v>
      </c>
      <c r="B36" s="109" t="s">
        <v>15207</v>
      </c>
      <c r="C36" s="109" t="s">
        <v>15248</v>
      </c>
      <c r="D36" s="109" t="s">
        <v>15196</v>
      </c>
      <c r="E36" s="109">
        <v>3953</v>
      </c>
      <c r="F36" s="109" t="s">
        <v>1517</v>
      </c>
      <c r="G36" s="109" t="s">
        <v>4855</v>
      </c>
      <c r="H36" s="110">
        <v>2654.4</v>
      </c>
      <c r="I36" s="109" t="s">
        <v>14904</v>
      </c>
      <c r="J36" s="109" t="s">
        <v>15197</v>
      </c>
      <c r="K36" s="109" t="s">
        <v>15198</v>
      </c>
    </row>
    <row r="37" spans="1:11" x14ac:dyDescent="0.25">
      <c r="A37" t="s">
        <v>15257</v>
      </c>
      <c r="B37" t="s">
        <v>15258</v>
      </c>
      <c r="C37" t="s">
        <v>15259</v>
      </c>
      <c r="D37" t="s">
        <v>15196</v>
      </c>
      <c r="E37">
        <v>3977</v>
      </c>
      <c r="F37" t="s">
        <v>15260</v>
      </c>
      <c r="G37" t="s">
        <v>4855</v>
      </c>
      <c r="H37" s="111">
        <v>7265.4</v>
      </c>
      <c r="I37" t="s">
        <v>14963</v>
      </c>
      <c r="J37" t="s">
        <v>15197</v>
      </c>
      <c r="K37" t="s">
        <v>15198</v>
      </c>
    </row>
    <row r="38" spans="1:11" x14ac:dyDescent="0.25">
      <c r="A38" s="109" t="s">
        <v>15261</v>
      </c>
      <c r="B38" s="109" t="s">
        <v>15216</v>
      </c>
      <c r="C38" s="109" t="s">
        <v>15259</v>
      </c>
      <c r="D38" s="109" t="s">
        <v>15196</v>
      </c>
      <c r="E38" s="109">
        <v>4033</v>
      </c>
      <c r="F38" s="109" t="s">
        <v>15262</v>
      </c>
      <c r="G38" s="109" t="s">
        <v>4855</v>
      </c>
      <c r="H38" s="110">
        <v>12603.5</v>
      </c>
      <c r="I38" s="109" t="s">
        <v>14963</v>
      </c>
      <c r="J38" s="109" t="s">
        <v>15197</v>
      </c>
      <c r="K38" s="109" t="s">
        <v>15198</v>
      </c>
    </row>
    <row r="39" spans="1:11" x14ac:dyDescent="0.25">
      <c r="A39" t="s">
        <v>12042</v>
      </c>
      <c r="B39" t="s">
        <v>15258</v>
      </c>
      <c r="C39" t="s">
        <v>15259</v>
      </c>
      <c r="D39" t="s">
        <v>15196</v>
      </c>
      <c r="E39">
        <v>3977</v>
      </c>
      <c r="F39" t="s">
        <v>15260</v>
      </c>
      <c r="G39" t="s">
        <v>4855</v>
      </c>
      <c r="H39" s="111">
        <v>12623.1</v>
      </c>
      <c r="I39" t="s">
        <v>14963</v>
      </c>
      <c r="J39" t="s">
        <v>15197</v>
      </c>
      <c r="K39" t="s">
        <v>15198</v>
      </c>
    </row>
    <row r="40" spans="1:11" x14ac:dyDescent="0.25">
      <c r="A40" s="109" t="s">
        <v>4855</v>
      </c>
      <c r="B40" s="109" t="s">
        <v>15263</v>
      </c>
      <c r="C40" s="109" t="s">
        <v>15259</v>
      </c>
      <c r="D40" s="109" t="s">
        <v>15196</v>
      </c>
      <c r="E40" s="109">
        <v>74</v>
      </c>
      <c r="F40" s="109" t="s">
        <v>14980</v>
      </c>
      <c r="G40" s="109" t="s">
        <v>4855</v>
      </c>
      <c r="H40" s="110">
        <v>3296.66</v>
      </c>
      <c r="I40" s="109" t="s">
        <v>14963</v>
      </c>
      <c r="J40" s="109" t="s">
        <v>15197</v>
      </c>
      <c r="K40" s="109" t="s">
        <v>15198</v>
      </c>
    </row>
    <row r="41" spans="1:11" x14ac:dyDescent="0.25">
      <c r="A41" t="s">
        <v>4855</v>
      </c>
      <c r="B41" t="s">
        <v>15200</v>
      </c>
      <c r="C41" t="s">
        <v>15259</v>
      </c>
      <c r="D41" t="s">
        <v>15196</v>
      </c>
      <c r="E41">
        <v>1032</v>
      </c>
      <c r="F41" t="s">
        <v>14981</v>
      </c>
      <c r="G41" t="s">
        <v>4855</v>
      </c>
      <c r="H41" s="111">
        <v>6000</v>
      </c>
      <c r="I41" t="s">
        <v>14963</v>
      </c>
      <c r="J41" t="s">
        <v>15197</v>
      </c>
      <c r="K41" t="s">
        <v>15198</v>
      </c>
    </row>
    <row r="42" spans="1:11" x14ac:dyDescent="0.25">
      <c r="A42" s="109" t="s">
        <v>4855</v>
      </c>
      <c r="B42" s="109" t="s">
        <v>15264</v>
      </c>
      <c r="C42" s="109" t="s">
        <v>15259</v>
      </c>
      <c r="D42" s="109" t="s">
        <v>15196</v>
      </c>
      <c r="E42" s="109">
        <v>1023</v>
      </c>
      <c r="F42" s="109" t="s">
        <v>14982</v>
      </c>
      <c r="G42" s="109" t="s">
        <v>4855</v>
      </c>
      <c r="H42" s="110">
        <v>6000</v>
      </c>
      <c r="I42" s="109" t="s">
        <v>14963</v>
      </c>
      <c r="J42" s="109" t="s">
        <v>15197</v>
      </c>
      <c r="K42" s="109" t="s">
        <v>15198</v>
      </c>
    </row>
    <row r="43" spans="1:11" x14ac:dyDescent="0.25">
      <c r="A43" t="s">
        <v>4855</v>
      </c>
      <c r="B43" t="s">
        <v>15204</v>
      </c>
      <c r="C43" t="s">
        <v>15259</v>
      </c>
      <c r="D43" t="s">
        <v>15196</v>
      </c>
      <c r="E43">
        <v>1024</v>
      </c>
      <c r="F43" t="s">
        <v>14983</v>
      </c>
      <c r="G43" t="s">
        <v>4855</v>
      </c>
      <c r="H43" s="111">
        <v>6000</v>
      </c>
      <c r="I43" t="s">
        <v>14963</v>
      </c>
      <c r="J43" t="s">
        <v>15197</v>
      </c>
      <c r="K43" t="s">
        <v>15198</v>
      </c>
    </row>
    <row r="44" spans="1:11" x14ac:dyDescent="0.25">
      <c r="A44" s="109" t="s">
        <v>4855</v>
      </c>
      <c r="B44" s="109" t="s">
        <v>15216</v>
      </c>
      <c r="C44" s="109" t="s">
        <v>15259</v>
      </c>
      <c r="D44" s="109" t="s">
        <v>15196</v>
      </c>
      <c r="E44" s="109">
        <v>1035</v>
      </c>
      <c r="F44" s="109" t="s">
        <v>14984</v>
      </c>
      <c r="G44" s="109" t="s">
        <v>4855</v>
      </c>
      <c r="H44" s="110">
        <v>6000</v>
      </c>
      <c r="I44" s="109" t="s">
        <v>14963</v>
      </c>
      <c r="J44" s="109" t="s">
        <v>15197</v>
      </c>
      <c r="K44" s="109" t="s">
        <v>15198</v>
      </c>
    </row>
    <row r="45" spans="1:11" x14ac:dyDescent="0.25">
      <c r="A45" t="s">
        <v>4855</v>
      </c>
      <c r="B45" t="s">
        <v>15194</v>
      </c>
      <c r="C45" t="s">
        <v>15259</v>
      </c>
      <c r="D45" t="s">
        <v>15196</v>
      </c>
      <c r="E45">
        <v>1027</v>
      </c>
      <c r="F45" t="s">
        <v>14985</v>
      </c>
      <c r="G45" t="s">
        <v>4855</v>
      </c>
      <c r="H45" s="111">
        <v>6000</v>
      </c>
      <c r="I45" t="s">
        <v>14963</v>
      </c>
      <c r="J45" t="s">
        <v>15197</v>
      </c>
      <c r="K45" t="s">
        <v>15198</v>
      </c>
    </row>
    <row r="46" spans="1:11" x14ac:dyDescent="0.25">
      <c r="A46" s="109" t="s">
        <v>15265</v>
      </c>
      <c r="B46" s="109" t="s">
        <v>15266</v>
      </c>
      <c r="C46" s="109" t="s">
        <v>15259</v>
      </c>
      <c r="D46" s="109" t="s">
        <v>15196</v>
      </c>
      <c r="E46" s="109">
        <v>2934</v>
      </c>
      <c r="F46" s="109" t="s">
        <v>14915</v>
      </c>
      <c r="G46" s="109" t="s">
        <v>4855</v>
      </c>
      <c r="H46" s="110">
        <v>15998.24</v>
      </c>
      <c r="I46" s="109" t="s">
        <v>14916</v>
      </c>
      <c r="J46" s="109" t="s">
        <v>15197</v>
      </c>
      <c r="K46" s="109" t="s">
        <v>14916</v>
      </c>
    </row>
    <row r="47" spans="1:11" x14ac:dyDescent="0.25">
      <c r="A47" t="s">
        <v>15267</v>
      </c>
      <c r="B47" t="s">
        <v>15268</v>
      </c>
      <c r="C47" t="s">
        <v>15259</v>
      </c>
      <c r="D47" t="s">
        <v>15196</v>
      </c>
      <c r="E47">
        <v>3366</v>
      </c>
      <c r="F47" t="s">
        <v>14960</v>
      </c>
      <c r="G47" t="s">
        <v>4855</v>
      </c>
      <c r="H47" s="111">
        <v>137.3</v>
      </c>
      <c r="I47" t="s">
        <v>14943</v>
      </c>
      <c r="J47" t="s">
        <v>15197</v>
      </c>
      <c r="K47" t="s">
        <v>15198</v>
      </c>
    </row>
    <row r="48" spans="1:11" x14ac:dyDescent="0.25">
      <c r="A48" s="109" t="s">
        <v>15269</v>
      </c>
      <c r="B48" s="109" t="s">
        <v>15266</v>
      </c>
      <c r="C48" s="109" t="s">
        <v>15259</v>
      </c>
      <c r="D48" s="109" t="s">
        <v>15196</v>
      </c>
      <c r="E48" s="109">
        <v>2934</v>
      </c>
      <c r="F48" s="109" t="s">
        <v>14915</v>
      </c>
      <c r="G48" s="109" t="s">
        <v>4855</v>
      </c>
      <c r="H48" s="110">
        <v>15998.24</v>
      </c>
      <c r="I48" s="109" t="s">
        <v>14916</v>
      </c>
      <c r="J48" s="109" t="s">
        <v>15197</v>
      </c>
      <c r="K48" s="109" t="s">
        <v>14916</v>
      </c>
    </row>
    <row r="49" spans="1:11" x14ac:dyDescent="0.25">
      <c r="A49" t="s">
        <v>15270</v>
      </c>
      <c r="B49" t="s">
        <v>15216</v>
      </c>
      <c r="C49" t="s">
        <v>15259</v>
      </c>
      <c r="D49" t="s">
        <v>15196</v>
      </c>
      <c r="E49">
        <v>3529</v>
      </c>
      <c r="F49" t="s">
        <v>15271</v>
      </c>
      <c r="G49" t="s">
        <v>4855</v>
      </c>
      <c r="H49" s="111">
        <v>12603.51</v>
      </c>
      <c r="I49" t="s">
        <v>14963</v>
      </c>
      <c r="J49" t="s">
        <v>15197</v>
      </c>
      <c r="K49" t="s">
        <v>15198</v>
      </c>
    </row>
    <row r="50" spans="1:11" x14ac:dyDescent="0.25">
      <c r="A50" s="109" t="s">
        <v>15272</v>
      </c>
      <c r="B50" s="109" t="s">
        <v>15195</v>
      </c>
      <c r="C50" s="109" t="s">
        <v>15259</v>
      </c>
      <c r="D50" s="109" t="s">
        <v>15196</v>
      </c>
      <c r="E50" s="109">
        <v>2886</v>
      </c>
      <c r="F50" s="109" t="s">
        <v>15273</v>
      </c>
      <c r="G50" s="109" t="s">
        <v>4855</v>
      </c>
      <c r="H50" s="110">
        <v>323.43</v>
      </c>
      <c r="I50" s="109" t="s">
        <v>14963</v>
      </c>
      <c r="J50" s="109" t="s">
        <v>15197</v>
      </c>
      <c r="K50" s="109" t="s">
        <v>15198</v>
      </c>
    </row>
    <row r="51" spans="1:11" x14ac:dyDescent="0.25">
      <c r="A51" t="s">
        <v>15274</v>
      </c>
      <c r="B51" t="s">
        <v>15275</v>
      </c>
      <c r="C51" t="s">
        <v>15276</v>
      </c>
      <c r="D51" t="s">
        <v>15196</v>
      </c>
      <c r="E51">
        <v>3855</v>
      </c>
      <c r="F51" t="s">
        <v>14906</v>
      </c>
      <c r="G51" t="s">
        <v>4855</v>
      </c>
      <c r="H51" s="111">
        <v>28500</v>
      </c>
      <c r="I51" t="s">
        <v>14904</v>
      </c>
      <c r="J51" t="s">
        <v>15197</v>
      </c>
      <c r="K51" t="s">
        <v>15198</v>
      </c>
    </row>
    <row r="52" spans="1:11" x14ac:dyDescent="0.25">
      <c r="A52" s="109" t="s">
        <v>15277</v>
      </c>
      <c r="B52" s="109" t="s">
        <v>15278</v>
      </c>
      <c r="C52" s="109" t="s">
        <v>15276</v>
      </c>
      <c r="D52" s="109" t="s">
        <v>15196</v>
      </c>
      <c r="E52" s="109">
        <v>2816</v>
      </c>
      <c r="F52" s="109" t="s">
        <v>15279</v>
      </c>
      <c r="G52" s="109" t="s">
        <v>4855</v>
      </c>
      <c r="H52" s="110">
        <v>1856.08</v>
      </c>
      <c r="I52" s="109" t="s">
        <v>14963</v>
      </c>
      <c r="J52" s="109" t="s">
        <v>15197</v>
      </c>
      <c r="K52" s="109" t="s">
        <v>15198</v>
      </c>
    </row>
    <row r="53" spans="1:11" x14ac:dyDescent="0.25">
      <c r="A53" t="s">
        <v>15280</v>
      </c>
      <c r="B53" t="s">
        <v>15281</v>
      </c>
      <c r="C53" t="s">
        <v>15276</v>
      </c>
      <c r="D53" t="s">
        <v>15196</v>
      </c>
      <c r="E53">
        <v>3460</v>
      </c>
      <c r="F53" t="s">
        <v>15282</v>
      </c>
      <c r="G53" t="s">
        <v>4855</v>
      </c>
      <c r="H53" s="111">
        <v>197</v>
      </c>
      <c r="I53" t="s">
        <v>14963</v>
      </c>
      <c r="J53" t="s">
        <v>15197</v>
      </c>
      <c r="K53" t="s">
        <v>15198</v>
      </c>
    </row>
    <row r="54" spans="1:11" x14ac:dyDescent="0.25">
      <c r="A54" s="109" t="s">
        <v>15283</v>
      </c>
      <c r="B54" s="109" t="s">
        <v>15275</v>
      </c>
      <c r="C54" s="109" t="s">
        <v>15276</v>
      </c>
      <c r="D54" s="109" t="s">
        <v>15196</v>
      </c>
      <c r="E54" s="109">
        <v>3478</v>
      </c>
      <c r="F54" s="109" t="s">
        <v>14903</v>
      </c>
      <c r="G54" s="109" t="s">
        <v>4855</v>
      </c>
      <c r="H54" s="110">
        <v>21330.63</v>
      </c>
      <c r="I54" s="109" t="s">
        <v>14904</v>
      </c>
      <c r="J54" s="109" t="s">
        <v>15197</v>
      </c>
      <c r="K54" s="109" t="s">
        <v>15198</v>
      </c>
    </row>
    <row r="55" spans="1:11" x14ac:dyDescent="0.25">
      <c r="A55" t="s">
        <v>15284</v>
      </c>
      <c r="B55" t="s">
        <v>15275</v>
      </c>
      <c r="C55" t="s">
        <v>15276</v>
      </c>
      <c r="D55" t="s">
        <v>15196</v>
      </c>
      <c r="E55">
        <v>3478</v>
      </c>
      <c r="F55" t="s">
        <v>14903</v>
      </c>
      <c r="G55" t="s">
        <v>4855</v>
      </c>
      <c r="H55" s="111">
        <v>26460.78</v>
      </c>
      <c r="I55" t="s">
        <v>14904</v>
      </c>
      <c r="J55" t="s">
        <v>15197</v>
      </c>
      <c r="K55" t="s">
        <v>15198</v>
      </c>
    </row>
    <row r="56" spans="1:11" x14ac:dyDescent="0.25">
      <c r="A56" s="109" t="s">
        <v>15285</v>
      </c>
      <c r="B56" s="109" t="s">
        <v>15204</v>
      </c>
      <c r="C56" s="109" t="s">
        <v>15276</v>
      </c>
      <c r="D56" s="109" t="s">
        <v>15196</v>
      </c>
      <c r="E56" s="109">
        <v>3481</v>
      </c>
      <c r="F56" s="109" t="s">
        <v>14905</v>
      </c>
      <c r="G56" s="109" t="s">
        <v>4855</v>
      </c>
      <c r="H56" s="110">
        <v>3153.36</v>
      </c>
      <c r="I56" s="109" t="s">
        <v>14904</v>
      </c>
      <c r="J56" s="109" t="s">
        <v>15197</v>
      </c>
      <c r="K56" s="109" t="s">
        <v>15198</v>
      </c>
    </row>
    <row r="57" spans="1:11" x14ac:dyDescent="0.25">
      <c r="A57" t="s">
        <v>15286</v>
      </c>
      <c r="B57" t="s">
        <v>15194</v>
      </c>
      <c r="C57" t="s">
        <v>15276</v>
      </c>
      <c r="D57" t="s">
        <v>15196</v>
      </c>
      <c r="E57">
        <v>3481</v>
      </c>
      <c r="F57" t="s">
        <v>14905</v>
      </c>
      <c r="G57" t="s">
        <v>4855</v>
      </c>
      <c r="H57" s="111">
        <v>2938.32</v>
      </c>
      <c r="I57" t="s">
        <v>14904</v>
      </c>
      <c r="J57" t="s">
        <v>15197</v>
      </c>
      <c r="K57" t="s">
        <v>15198</v>
      </c>
    </row>
    <row r="58" spans="1:11" x14ac:dyDescent="0.25">
      <c r="A58" s="109" t="s">
        <v>15287</v>
      </c>
      <c r="B58" s="109" t="s">
        <v>15194</v>
      </c>
      <c r="C58" s="109" t="s">
        <v>15276</v>
      </c>
      <c r="D58" s="109" t="s">
        <v>15196</v>
      </c>
      <c r="E58" s="109">
        <v>3481</v>
      </c>
      <c r="F58" s="109" t="s">
        <v>14905</v>
      </c>
      <c r="G58" s="109" t="s">
        <v>4855</v>
      </c>
      <c r="H58" s="110">
        <v>3052.56</v>
      </c>
      <c r="I58" s="109" t="s">
        <v>14904</v>
      </c>
      <c r="J58" s="109" t="s">
        <v>15197</v>
      </c>
      <c r="K58" s="109" t="s">
        <v>15198</v>
      </c>
    </row>
    <row r="59" spans="1:11" x14ac:dyDescent="0.25">
      <c r="A59" t="s">
        <v>15288</v>
      </c>
      <c r="B59" t="s">
        <v>15194</v>
      </c>
      <c r="C59" t="s">
        <v>15276</v>
      </c>
      <c r="D59" t="s">
        <v>15196</v>
      </c>
      <c r="E59">
        <v>3481</v>
      </c>
      <c r="F59" t="s">
        <v>14905</v>
      </c>
      <c r="G59" t="s">
        <v>4855</v>
      </c>
      <c r="H59" s="111">
        <v>2992.08</v>
      </c>
      <c r="I59" t="s">
        <v>14904</v>
      </c>
      <c r="J59" t="s">
        <v>15197</v>
      </c>
      <c r="K59" t="s">
        <v>15198</v>
      </c>
    </row>
    <row r="60" spans="1:11" x14ac:dyDescent="0.25">
      <c r="A60" s="109" t="s">
        <v>15289</v>
      </c>
      <c r="B60" s="109" t="s">
        <v>15200</v>
      </c>
      <c r="C60" s="109" t="s">
        <v>15276</v>
      </c>
      <c r="D60" s="109" t="s">
        <v>15196</v>
      </c>
      <c r="E60" s="109">
        <v>3481</v>
      </c>
      <c r="F60" s="109" t="s">
        <v>14905</v>
      </c>
      <c r="G60" s="109" t="s">
        <v>4855</v>
      </c>
      <c r="H60" s="110">
        <v>3003.84</v>
      </c>
      <c r="I60" s="109" t="s">
        <v>14904</v>
      </c>
      <c r="J60" s="109" t="s">
        <v>15197</v>
      </c>
      <c r="K60" s="109" t="s">
        <v>15198</v>
      </c>
    </row>
    <row r="61" spans="1:11" x14ac:dyDescent="0.25">
      <c r="A61" t="s">
        <v>15290</v>
      </c>
      <c r="B61" t="s">
        <v>15216</v>
      </c>
      <c r="C61" t="s">
        <v>15276</v>
      </c>
      <c r="D61" t="s">
        <v>15196</v>
      </c>
      <c r="E61">
        <v>3481</v>
      </c>
      <c r="F61" t="s">
        <v>14905</v>
      </c>
      <c r="G61" t="s">
        <v>4855</v>
      </c>
      <c r="H61" s="111">
        <v>2945.04</v>
      </c>
      <c r="I61" t="s">
        <v>14904</v>
      </c>
      <c r="J61" t="s">
        <v>15197</v>
      </c>
      <c r="K61" t="s">
        <v>15198</v>
      </c>
    </row>
    <row r="62" spans="1:11" x14ac:dyDescent="0.25">
      <c r="A62" s="109" t="s">
        <v>15291</v>
      </c>
      <c r="B62" s="109" t="s">
        <v>15194</v>
      </c>
      <c r="C62" s="109" t="s">
        <v>15276</v>
      </c>
      <c r="D62" s="109" t="s">
        <v>15196</v>
      </c>
      <c r="E62" s="109">
        <v>3481</v>
      </c>
      <c r="F62" s="109" t="s">
        <v>14905</v>
      </c>
      <c r="G62" s="109" t="s">
        <v>4855</v>
      </c>
      <c r="H62" s="110">
        <v>3166.8</v>
      </c>
      <c r="I62" s="109" t="s">
        <v>14904</v>
      </c>
      <c r="J62" s="109" t="s">
        <v>15197</v>
      </c>
      <c r="K62" s="109" t="s">
        <v>15198</v>
      </c>
    </row>
    <row r="63" spans="1:11" x14ac:dyDescent="0.25">
      <c r="A63" t="s">
        <v>15292</v>
      </c>
      <c r="B63" t="s">
        <v>15200</v>
      </c>
      <c r="C63" t="s">
        <v>15276</v>
      </c>
      <c r="D63" t="s">
        <v>15196</v>
      </c>
      <c r="E63">
        <v>3481</v>
      </c>
      <c r="F63" t="s">
        <v>14905</v>
      </c>
      <c r="G63" t="s">
        <v>4855</v>
      </c>
      <c r="H63" s="111">
        <v>2871.12</v>
      </c>
      <c r="I63" t="s">
        <v>14904</v>
      </c>
      <c r="J63" t="s">
        <v>15197</v>
      </c>
      <c r="K63" t="s">
        <v>15198</v>
      </c>
    </row>
    <row r="64" spans="1:11" x14ac:dyDescent="0.25">
      <c r="A64" s="109" t="s">
        <v>15293</v>
      </c>
      <c r="B64" s="109" t="s">
        <v>15207</v>
      </c>
      <c r="C64" s="109" t="s">
        <v>15276</v>
      </c>
      <c r="D64" s="109" t="s">
        <v>15196</v>
      </c>
      <c r="E64" s="109">
        <v>3481</v>
      </c>
      <c r="F64" s="109" t="s">
        <v>14905</v>
      </c>
      <c r="G64" s="109" t="s">
        <v>4855</v>
      </c>
      <c r="H64" s="110">
        <v>2919.84</v>
      </c>
      <c r="I64" s="109" t="s">
        <v>14904</v>
      </c>
      <c r="J64" s="109" t="s">
        <v>15197</v>
      </c>
      <c r="K64" s="109" t="s">
        <v>15198</v>
      </c>
    </row>
    <row r="65" spans="1:11" x14ac:dyDescent="0.25">
      <c r="A65" t="s">
        <v>15294</v>
      </c>
      <c r="B65" t="s">
        <v>15207</v>
      </c>
      <c r="C65" t="s">
        <v>15276</v>
      </c>
      <c r="D65" t="s">
        <v>15196</v>
      </c>
      <c r="E65">
        <v>3481</v>
      </c>
      <c r="F65" t="s">
        <v>14905</v>
      </c>
      <c r="G65" t="s">
        <v>4855</v>
      </c>
      <c r="H65" s="111">
        <v>2956.8</v>
      </c>
      <c r="I65" t="s">
        <v>14904</v>
      </c>
      <c r="J65" t="s">
        <v>15197</v>
      </c>
      <c r="K65" t="s">
        <v>15198</v>
      </c>
    </row>
    <row r="66" spans="1:11" x14ac:dyDescent="0.25">
      <c r="A66" s="109" t="s">
        <v>15295</v>
      </c>
      <c r="B66" s="109" t="s">
        <v>15207</v>
      </c>
      <c r="C66" s="109" t="s">
        <v>15276</v>
      </c>
      <c r="D66" s="109" t="s">
        <v>15196</v>
      </c>
      <c r="E66" s="109">
        <v>3481</v>
      </c>
      <c r="F66" s="109" t="s">
        <v>14905</v>
      </c>
      <c r="G66" s="109" t="s">
        <v>4855</v>
      </c>
      <c r="H66" s="110">
        <v>3133.2</v>
      </c>
      <c r="I66" s="109" t="s">
        <v>14904</v>
      </c>
      <c r="J66" s="109" t="s">
        <v>15197</v>
      </c>
      <c r="K66" s="109" t="s">
        <v>15198</v>
      </c>
    </row>
    <row r="67" spans="1:11" x14ac:dyDescent="0.25">
      <c r="A67" t="s">
        <v>15296</v>
      </c>
      <c r="B67" t="s">
        <v>15216</v>
      </c>
      <c r="C67" t="s">
        <v>15276</v>
      </c>
      <c r="D67" t="s">
        <v>15196</v>
      </c>
      <c r="E67">
        <v>3481</v>
      </c>
      <c r="F67" t="s">
        <v>14905</v>
      </c>
      <c r="G67" t="s">
        <v>4855</v>
      </c>
      <c r="H67" s="111">
        <v>2934.96</v>
      </c>
      <c r="I67" t="s">
        <v>14904</v>
      </c>
      <c r="J67" t="s">
        <v>15197</v>
      </c>
      <c r="K67" t="s">
        <v>15198</v>
      </c>
    </row>
    <row r="68" spans="1:11" x14ac:dyDescent="0.25">
      <c r="A68" s="109" t="s">
        <v>15297</v>
      </c>
      <c r="B68" s="109" t="s">
        <v>15207</v>
      </c>
      <c r="C68" s="109" t="s">
        <v>15276</v>
      </c>
      <c r="D68" s="109" t="s">
        <v>15196</v>
      </c>
      <c r="E68" s="109">
        <v>3481</v>
      </c>
      <c r="F68" s="109" t="s">
        <v>14905</v>
      </c>
      <c r="G68" s="109" t="s">
        <v>4855</v>
      </c>
      <c r="H68" s="110">
        <v>2869.44</v>
      </c>
      <c r="I68" s="109" t="s">
        <v>14904</v>
      </c>
      <c r="J68" s="109" t="s">
        <v>15197</v>
      </c>
      <c r="K68" s="109" t="s">
        <v>15198</v>
      </c>
    </row>
    <row r="69" spans="1:11" x14ac:dyDescent="0.25">
      <c r="A69" t="s">
        <v>15298</v>
      </c>
      <c r="B69" t="s">
        <v>15216</v>
      </c>
      <c r="C69" t="s">
        <v>15276</v>
      </c>
      <c r="D69" t="s">
        <v>15196</v>
      </c>
      <c r="E69">
        <v>3481</v>
      </c>
      <c r="F69" t="s">
        <v>14905</v>
      </c>
      <c r="G69" t="s">
        <v>4855</v>
      </c>
      <c r="H69" s="111">
        <v>3138.24</v>
      </c>
      <c r="I69" t="s">
        <v>14904</v>
      </c>
      <c r="J69" t="s">
        <v>15197</v>
      </c>
      <c r="K69" t="s">
        <v>15198</v>
      </c>
    </row>
    <row r="70" spans="1:11" x14ac:dyDescent="0.25">
      <c r="A70" s="109" t="s">
        <v>15299</v>
      </c>
      <c r="B70" s="109" t="s">
        <v>15300</v>
      </c>
      <c r="C70" s="109" t="s">
        <v>15276</v>
      </c>
      <c r="D70" s="109" t="s">
        <v>15196</v>
      </c>
      <c r="E70" s="109">
        <v>3481</v>
      </c>
      <c r="F70" s="109" t="s">
        <v>14905</v>
      </c>
      <c r="G70" s="109" t="s">
        <v>4855</v>
      </c>
      <c r="H70" s="110">
        <v>3045.84</v>
      </c>
      <c r="I70" s="109" t="s">
        <v>14904</v>
      </c>
      <c r="J70" s="109" t="s">
        <v>15197</v>
      </c>
      <c r="K70" s="109" t="s">
        <v>15198</v>
      </c>
    </row>
    <row r="71" spans="1:11" x14ac:dyDescent="0.25">
      <c r="A71" t="s">
        <v>15301</v>
      </c>
      <c r="B71" t="s">
        <v>15302</v>
      </c>
      <c r="C71" t="s">
        <v>15276</v>
      </c>
      <c r="D71" t="s">
        <v>15196</v>
      </c>
      <c r="E71">
        <v>3369</v>
      </c>
      <c r="F71" t="s">
        <v>15303</v>
      </c>
      <c r="G71" t="s">
        <v>4855</v>
      </c>
      <c r="H71" s="111">
        <v>1881.5</v>
      </c>
      <c r="I71" t="s">
        <v>14963</v>
      </c>
      <c r="J71" t="s">
        <v>15197</v>
      </c>
      <c r="K71" t="s">
        <v>15198</v>
      </c>
    </row>
    <row r="72" spans="1:11" x14ac:dyDescent="0.25">
      <c r="A72" s="109" t="s">
        <v>15304</v>
      </c>
      <c r="B72" s="109" t="s">
        <v>15200</v>
      </c>
      <c r="C72" s="109" t="s">
        <v>15276</v>
      </c>
      <c r="D72" s="109" t="s">
        <v>15196</v>
      </c>
      <c r="E72" s="109">
        <v>3300</v>
      </c>
      <c r="F72" s="109" t="s">
        <v>14946</v>
      </c>
      <c r="G72" s="109" t="s">
        <v>4855</v>
      </c>
      <c r="H72" s="110">
        <v>100</v>
      </c>
      <c r="I72" s="109" t="s">
        <v>14943</v>
      </c>
      <c r="J72" s="109" t="s">
        <v>15197</v>
      </c>
      <c r="K72" s="109" t="s">
        <v>15198</v>
      </c>
    </row>
    <row r="73" spans="1:11" x14ac:dyDescent="0.25">
      <c r="A73" t="s">
        <v>15305</v>
      </c>
      <c r="B73" t="s">
        <v>15306</v>
      </c>
      <c r="C73" t="s">
        <v>15276</v>
      </c>
      <c r="D73" t="s">
        <v>15196</v>
      </c>
      <c r="E73">
        <v>3502</v>
      </c>
      <c r="F73" t="s">
        <v>14911</v>
      </c>
      <c r="G73" t="s">
        <v>4855</v>
      </c>
      <c r="H73" s="111">
        <v>63500</v>
      </c>
      <c r="I73" t="s">
        <v>14912</v>
      </c>
      <c r="J73" t="s">
        <v>15197</v>
      </c>
      <c r="K73" t="s">
        <v>15198</v>
      </c>
    </row>
    <row r="74" spans="1:11" x14ac:dyDescent="0.25">
      <c r="A74" s="109" t="s">
        <v>15307</v>
      </c>
      <c r="B74" s="109" t="s">
        <v>15275</v>
      </c>
      <c r="C74" s="109" t="s">
        <v>15308</v>
      </c>
      <c r="D74" s="109" t="s">
        <v>15196</v>
      </c>
      <c r="E74" s="109">
        <v>3863</v>
      </c>
      <c r="F74" s="109" t="s">
        <v>14939</v>
      </c>
      <c r="G74" s="109" t="s">
        <v>4855</v>
      </c>
      <c r="H74" s="110">
        <v>482.2</v>
      </c>
      <c r="I74" s="109" t="s">
        <v>14929</v>
      </c>
      <c r="J74" s="109" t="s">
        <v>15197</v>
      </c>
      <c r="K74" s="109" t="s">
        <v>15198</v>
      </c>
    </row>
    <row r="75" spans="1:11" x14ac:dyDescent="0.25">
      <c r="A75" t="s">
        <v>15309</v>
      </c>
      <c r="B75" t="s">
        <v>15310</v>
      </c>
      <c r="C75" t="s">
        <v>15308</v>
      </c>
      <c r="D75" t="s">
        <v>15196</v>
      </c>
      <c r="E75">
        <v>3494</v>
      </c>
      <c r="F75" t="s">
        <v>14922</v>
      </c>
      <c r="G75" t="s">
        <v>4855</v>
      </c>
      <c r="H75" s="111">
        <v>579.67</v>
      </c>
      <c r="I75" t="s">
        <v>14919</v>
      </c>
      <c r="J75" t="s">
        <v>15197</v>
      </c>
      <c r="K75" t="s">
        <v>15198</v>
      </c>
    </row>
    <row r="76" spans="1:11" x14ac:dyDescent="0.25">
      <c r="A76" s="109" t="s">
        <v>15311</v>
      </c>
      <c r="B76" s="109" t="s">
        <v>15312</v>
      </c>
      <c r="C76" s="109" t="s">
        <v>15308</v>
      </c>
      <c r="D76" s="109" t="s">
        <v>15196</v>
      </c>
      <c r="E76" s="109">
        <v>3500</v>
      </c>
      <c r="F76" s="109" t="s">
        <v>1128</v>
      </c>
      <c r="G76" s="109" t="s">
        <v>4855</v>
      </c>
      <c r="H76" s="110">
        <v>1327</v>
      </c>
      <c r="I76" s="109" t="s">
        <v>14943</v>
      </c>
      <c r="J76" s="109" t="s">
        <v>15197</v>
      </c>
      <c r="K76" s="109" t="s">
        <v>15198</v>
      </c>
    </row>
    <row r="77" spans="1:11" x14ac:dyDescent="0.25">
      <c r="A77" t="s">
        <v>15313</v>
      </c>
      <c r="B77" t="s">
        <v>15312</v>
      </c>
      <c r="C77" t="s">
        <v>15308</v>
      </c>
      <c r="D77" t="s">
        <v>15196</v>
      </c>
      <c r="E77">
        <v>3478</v>
      </c>
      <c r="F77" t="s">
        <v>14903</v>
      </c>
      <c r="G77" t="s">
        <v>4855</v>
      </c>
      <c r="H77" s="111">
        <v>20945.87</v>
      </c>
      <c r="I77" t="s">
        <v>14904</v>
      </c>
      <c r="J77" t="s">
        <v>15197</v>
      </c>
      <c r="K77" t="s">
        <v>15198</v>
      </c>
    </row>
    <row r="78" spans="1:11" x14ac:dyDescent="0.25">
      <c r="A78" s="109" t="s">
        <v>15314</v>
      </c>
      <c r="B78" s="109" t="s">
        <v>15312</v>
      </c>
      <c r="C78" s="109" t="s">
        <v>15308</v>
      </c>
      <c r="D78" s="109" t="s">
        <v>15196</v>
      </c>
      <c r="E78" s="109">
        <v>3478</v>
      </c>
      <c r="F78" s="109" t="s">
        <v>14903</v>
      </c>
      <c r="G78" s="109" t="s">
        <v>4855</v>
      </c>
      <c r="H78" s="110">
        <v>22883.18</v>
      </c>
      <c r="I78" s="109" t="s">
        <v>14904</v>
      </c>
      <c r="J78" s="109" t="s">
        <v>15197</v>
      </c>
      <c r="K78" s="109" t="s">
        <v>15198</v>
      </c>
    </row>
    <row r="79" spans="1:11" x14ac:dyDescent="0.25">
      <c r="A79" t="s">
        <v>15315</v>
      </c>
      <c r="B79" t="s">
        <v>15312</v>
      </c>
      <c r="C79" t="s">
        <v>15308</v>
      </c>
      <c r="D79" t="s">
        <v>15196</v>
      </c>
      <c r="E79">
        <v>3478</v>
      </c>
      <c r="F79" t="s">
        <v>14903</v>
      </c>
      <c r="G79" t="s">
        <v>4855</v>
      </c>
      <c r="H79" s="111">
        <v>25293</v>
      </c>
      <c r="I79" t="s">
        <v>14904</v>
      </c>
      <c r="J79" t="s">
        <v>15197</v>
      </c>
      <c r="K79" t="s">
        <v>15198</v>
      </c>
    </row>
    <row r="80" spans="1:11" x14ac:dyDescent="0.25">
      <c r="A80" s="109" t="s">
        <v>15316</v>
      </c>
      <c r="B80" s="109" t="s">
        <v>15275</v>
      </c>
      <c r="C80" s="109" t="s">
        <v>15317</v>
      </c>
      <c r="D80" s="109" t="s">
        <v>15196</v>
      </c>
      <c r="E80" s="109">
        <v>4037</v>
      </c>
      <c r="F80" s="109" t="s">
        <v>15318</v>
      </c>
      <c r="G80" s="109" t="s">
        <v>4855</v>
      </c>
      <c r="H80" s="110">
        <v>12054.25</v>
      </c>
      <c r="I80" s="109" t="s">
        <v>14963</v>
      </c>
      <c r="J80" s="109" t="s">
        <v>15197</v>
      </c>
      <c r="K80" s="109" t="s">
        <v>15198</v>
      </c>
    </row>
    <row r="81" spans="1:11" x14ac:dyDescent="0.25">
      <c r="A81" t="s">
        <v>15319</v>
      </c>
      <c r="B81" t="s">
        <v>15320</v>
      </c>
      <c r="C81" t="s">
        <v>15317</v>
      </c>
      <c r="D81" t="s">
        <v>15196</v>
      </c>
      <c r="E81">
        <v>3497</v>
      </c>
      <c r="F81" t="s">
        <v>14908</v>
      </c>
      <c r="G81" t="s">
        <v>4855</v>
      </c>
      <c r="H81" s="111">
        <v>14106.01</v>
      </c>
      <c r="I81" t="s">
        <v>14904</v>
      </c>
      <c r="J81" t="s">
        <v>15197</v>
      </c>
      <c r="K81" t="s">
        <v>15198</v>
      </c>
    </row>
    <row r="82" spans="1:11" x14ac:dyDescent="0.25">
      <c r="A82" s="109" t="s">
        <v>15321</v>
      </c>
      <c r="B82" s="109" t="s">
        <v>15322</v>
      </c>
      <c r="C82" s="109" t="s">
        <v>15317</v>
      </c>
      <c r="D82" s="109" t="s">
        <v>15196</v>
      </c>
      <c r="E82" s="109">
        <v>3478</v>
      </c>
      <c r="F82" s="109" t="s">
        <v>14903</v>
      </c>
      <c r="G82" s="109" t="s">
        <v>4855</v>
      </c>
      <c r="H82" s="110">
        <v>25617.01</v>
      </c>
      <c r="I82" s="109" t="s">
        <v>14904</v>
      </c>
      <c r="J82" s="109" t="s">
        <v>15197</v>
      </c>
      <c r="K82" s="109" t="s">
        <v>15198</v>
      </c>
    </row>
    <row r="83" spans="1:11" x14ac:dyDescent="0.25">
      <c r="A83" t="s">
        <v>15323</v>
      </c>
      <c r="B83" t="s">
        <v>15322</v>
      </c>
      <c r="C83" t="s">
        <v>15317</v>
      </c>
      <c r="D83" t="s">
        <v>15196</v>
      </c>
      <c r="E83">
        <v>3478</v>
      </c>
      <c r="F83" t="s">
        <v>14903</v>
      </c>
      <c r="G83" t="s">
        <v>4855</v>
      </c>
      <c r="H83" s="111">
        <v>26811.79</v>
      </c>
      <c r="I83" t="s">
        <v>14904</v>
      </c>
      <c r="J83" t="s">
        <v>15197</v>
      </c>
      <c r="K83" t="s">
        <v>15198</v>
      </c>
    </row>
    <row r="84" spans="1:11" x14ac:dyDescent="0.25">
      <c r="A84" s="109" t="s">
        <v>15324</v>
      </c>
      <c r="B84" s="109" t="s">
        <v>15322</v>
      </c>
      <c r="C84" s="109" t="s">
        <v>15317</v>
      </c>
      <c r="D84" s="109" t="s">
        <v>15196</v>
      </c>
      <c r="E84" s="109">
        <v>3478</v>
      </c>
      <c r="F84" s="109" t="s">
        <v>14903</v>
      </c>
      <c r="G84" s="109" t="s">
        <v>4855</v>
      </c>
      <c r="H84" s="110">
        <v>20804.12</v>
      </c>
      <c r="I84" s="109" t="s">
        <v>14904</v>
      </c>
      <c r="J84" s="109" t="s">
        <v>15197</v>
      </c>
      <c r="K84" s="109" t="s">
        <v>15198</v>
      </c>
    </row>
    <row r="85" spans="1:11" x14ac:dyDescent="0.25">
      <c r="A85" t="s">
        <v>15325</v>
      </c>
      <c r="B85" t="s">
        <v>15275</v>
      </c>
      <c r="C85" t="s">
        <v>15317</v>
      </c>
      <c r="D85" t="s">
        <v>15196</v>
      </c>
      <c r="E85">
        <v>3529</v>
      </c>
      <c r="F85" t="s">
        <v>15326</v>
      </c>
      <c r="G85" t="s">
        <v>4855</v>
      </c>
      <c r="H85" s="111">
        <v>12054.25</v>
      </c>
      <c r="I85" t="s">
        <v>14963</v>
      </c>
      <c r="J85" t="s">
        <v>15197</v>
      </c>
      <c r="K85" t="s">
        <v>15198</v>
      </c>
    </row>
    <row r="86" spans="1:11" x14ac:dyDescent="0.25">
      <c r="A86" s="109" t="s">
        <v>15327</v>
      </c>
      <c r="B86" s="109" t="s">
        <v>15275</v>
      </c>
      <c r="C86" s="109" t="s">
        <v>15317</v>
      </c>
      <c r="D86" s="109" t="s">
        <v>15196</v>
      </c>
      <c r="E86" s="109">
        <v>2972</v>
      </c>
      <c r="F86" s="109" t="s">
        <v>15328</v>
      </c>
      <c r="G86" s="109" t="s">
        <v>4855</v>
      </c>
      <c r="H86" s="110">
        <v>748</v>
      </c>
      <c r="I86" s="109" t="s">
        <v>14963</v>
      </c>
      <c r="J86" s="109" t="s">
        <v>15197</v>
      </c>
      <c r="K86" s="109" t="s">
        <v>15198</v>
      </c>
    </row>
    <row r="87" spans="1:11" x14ac:dyDescent="0.25">
      <c r="A87" t="s">
        <v>15329</v>
      </c>
      <c r="B87" t="s">
        <v>15268</v>
      </c>
      <c r="C87" t="s">
        <v>15330</v>
      </c>
      <c r="D87" t="s">
        <v>15196</v>
      </c>
      <c r="E87">
        <v>3561</v>
      </c>
      <c r="F87" t="s">
        <v>14952</v>
      </c>
      <c r="G87" t="s">
        <v>4855</v>
      </c>
      <c r="H87" s="111">
        <v>223.86</v>
      </c>
      <c r="I87" t="s">
        <v>14943</v>
      </c>
      <c r="J87" t="s">
        <v>15197</v>
      </c>
      <c r="K87" t="s">
        <v>15198</v>
      </c>
    </row>
    <row r="88" spans="1:11" x14ac:dyDescent="0.25">
      <c r="A88" s="109" t="s">
        <v>15331</v>
      </c>
      <c r="B88" s="109" t="s">
        <v>15312</v>
      </c>
      <c r="C88" s="109" t="s">
        <v>15330</v>
      </c>
      <c r="D88" s="109" t="s">
        <v>15196</v>
      </c>
      <c r="E88" s="109">
        <v>3510</v>
      </c>
      <c r="F88" s="109" t="s">
        <v>15332</v>
      </c>
      <c r="G88" s="109" t="s">
        <v>4855</v>
      </c>
      <c r="H88" s="110">
        <v>380</v>
      </c>
      <c r="I88" s="109" t="s">
        <v>14963</v>
      </c>
      <c r="J88" s="109" t="s">
        <v>15197</v>
      </c>
      <c r="K88" s="109" t="s">
        <v>15198</v>
      </c>
    </row>
    <row r="89" spans="1:11" x14ac:dyDescent="0.25">
      <c r="A89" t="s">
        <v>15333</v>
      </c>
      <c r="B89" t="s">
        <v>15312</v>
      </c>
      <c r="C89" t="s">
        <v>15330</v>
      </c>
      <c r="D89" t="s">
        <v>15196</v>
      </c>
      <c r="E89">
        <v>3937</v>
      </c>
      <c r="F89" t="s">
        <v>15334</v>
      </c>
      <c r="G89" t="s">
        <v>4855</v>
      </c>
      <c r="H89" s="111">
        <v>1258</v>
      </c>
      <c r="I89" t="s">
        <v>14963</v>
      </c>
      <c r="J89" t="s">
        <v>15197</v>
      </c>
      <c r="K89" t="s">
        <v>15198</v>
      </c>
    </row>
    <row r="90" spans="1:11" x14ac:dyDescent="0.25">
      <c r="A90" s="109" t="s">
        <v>15335</v>
      </c>
      <c r="B90" s="109" t="s">
        <v>15336</v>
      </c>
      <c r="C90" s="109" t="s">
        <v>15330</v>
      </c>
      <c r="D90" s="109" t="s">
        <v>15196</v>
      </c>
      <c r="E90" s="109">
        <v>3497</v>
      </c>
      <c r="F90" s="109" t="s">
        <v>14908</v>
      </c>
      <c r="G90" s="109" t="s">
        <v>4855</v>
      </c>
      <c r="H90" s="110">
        <v>20733.12</v>
      </c>
      <c r="I90" s="109" t="s">
        <v>14904</v>
      </c>
      <c r="J90" s="109" t="s">
        <v>15197</v>
      </c>
      <c r="K90" s="109" t="s">
        <v>15198</v>
      </c>
    </row>
    <row r="91" spans="1:11" x14ac:dyDescent="0.25">
      <c r="A91" t="s">
        <v>15337</v>
      </c>
      <c r="B91" t="s">
        <v>15322</v>
      </c>
      <c r="C91" t="s">
        <v>15330</v>
      </c>
      <c r="D91" t="s">
        <v>15196</v>
      </c>
      <c r="E91">
        <v>3953</v>
      </c>
      <c r="F91" t="s">
        <v>1517</v>
      </c>
      <c r="G91" t="s">
        <v>4855</v>
      </c>
      <c r="H91" s="111">
        <v>2904</v>
      </c>
      <c r="I91" t="s">
        <v>14904</v>
      </c>
      <c r="J91" t="s">
        <v>15197</v>
      </c>
      <c r="K91" t="s">
        <v>15198</v>
      </c>
    </row>
    <row r="92" spans="1:11" x14ac:dyDescent="0.25">
      <c r="A92" s="109" t="s">
        <v>15338</v>
      </c>
      <c r="B92" s="109" t="s">
        <v>15320</v>
      </c>
      <c r="C92" s="109" t="s">
        <v>15330</v>
      </c>
      <c r="D92" s="109" t="s">
        <v>15196</v>
      </c>
      <c r="E92" s="109">
        <v>3497</v>
      </c>
      <c r="F92" s="109" t="s">
        <v>14908</v>
      </c>
      <c r="G92" s="109" t="s">
        <v>4855</v>
      </c>
      <c r="H92" s="110">
        <v>7944.57</v>
      </c>
      <c r="I92" s="109" t="s">
        <v>14904</v>
      </c>
      <c r="J92" s="109" t="s">
        <v>15197</v>
      </c>
      <c r="K92" s="109" t="s">
        <v>15198</v>
      </c>
    </row>
    <row r="93" spans="1:11" x14ac:dyDescent="0.25">
      <c r="A93" t="s">
        <v>15339</v>
      </c>
      <c r="B93" t="s">
        <v>15336</v>
      </c>
      <c r="C93" t="s">
        <v>15330</v>
      </c>
      <c r="D93" t="s">
        <v>15196</v>
      </c>
      <c r="E93">
        <v>3953</v>
      </c>
      <c r="F93" t="s">
        <v>1517</v>
      </c>
      <c r="G93" t="s">
        <v>4855</v>
      </c>
      <c r="H93" s="111">
        <v>2520</v>
      </c>
      <c r="I93" t="s">
        <v>14904</v>
      </c>
      <c r="J93" t="s">
        <v>15197</v>
      </c>
      <c r="K93" t="s">
        <v>15198</v>
      </c>
    </row>
    <row r="94" spans="1:11" x14ac:dyDescent="0.25">
      <c r="A94" s="109" t="s">
        <v>15340</v>
      </c>
      <c r="B94" s="109" t="s">
        <v>15253</v>
      </c>
      <c r="C94" s="109" t="s">
        <v>15330</v>
      </c>
      <c r="D94" s="109" t="s">
        <v>15196</v>
      </c>
      <c r="E94" s="109">
        <v>3953</v>
      </c>
      <c r="F94" s="109" t="s">
        <v>1517</v>
      </c>
      <c r="G94" s="109" t="s">
        <v>4855</v>
      </c>
      <c r="H94" s="110">
        <v>2987.2</v>
      </c>
      <c r="I94" s="109" t="s">
        <v>14904</v>
      </c>
      <c r="J94" s="109" t="s">
        <v>15197</v>
      </c>
      <c r="K94" s="109" t="s">
        <v>15198</v>
      </c>
    </row>
    <row r="95" spans="1:11" x14ac:dyDescent="0.25">
      <c r="A95" t="s">
        <v>15341</v>
      </c>
      <c r="B95" t="s">
        <v>15268</v>
      </c>
      <c r="C95" t="s">
        <v>15330</v>
      </c>
      <c r="D95" t="s">
        <v>15196</v>
      </c>
      <c r="E95">
        <v>3481</v>
      </c>
      <c r="F95" t="s">
        <v>14905</v>
      </c>
      <c r="G95" t="s">
        <v>4855</v>
      </c>
      <c r="H95" s="111">
        <v>2909.76</v>
      </c>
      <c r="I95" t="s">
        <v>14904</v>
      </c>
      <c r="J95" t="s">
        <v>15197</v>
      </c>
      <c r="K95" t="s">
        <v>15198</v>
      </c>
    </row>
    <row r="96" spans="1:11" x14ac:dyDescent="0.25">
      <c r="A96" s="109" t="s">
        <v>15342</v>
      </c>
      <c r="B96" s="109" t="s">
        <v>15322</v>
      </c>
      <c r="C96" s="109" t="s">
        <v>15330</v>
      </c>
      <c r="D96" s="109" t="s">
        <v>15196</v>
      </c>
      <c r="E96" s="109">
        <v>3768</v>
      </c>
      <c r="F96" s="109" t="s">
        <v>1264</v>
      </c>
      <c r="G96" s="109" t="s">
        <v>4855</v>
      </c>
      <c r="H96" s="110">
        <v>3966.4</v>
      </c>
      <c r="I96" s="109" t="s">
        <v>14904</v>
      </c>
      <c r="J96" s="109" t="s">
        <v>15197</v>
      </c>
      <c r="K96" s="109" t="s">
        <v>15198</v>
      </c>
    </row>
    <row r="97" spans="1:11" x14ac:dyDescent="0.25">
      <c r="A97" t="s">
        <v>15343</v>
      </c>
      <c r="B97" t="s">
        <v>15336</v>
      </c>
      <c r="C97" t="s">
        <v>15330</v>
      </c>
      <c r="D97" t="s">
        <v>15196</v>
      </c>
      <c r="E97">
        <v>3478</v>
      </c>
      <c r="F97" t="s">
        <v>14903</v>
      </c>
      <c r="G97" t="s">
        <v>4855</v>
      </c>
      <c r="H97" s="111">
        <v>26703.79</v>
      </c>
      <c r="I97" t="s">
        <v>14904</v>
      </c>
      <c r="J97" t="s">
        <v>15197</v>
      </c>
      <c r="K97" t="s">
        <v>15198</v>
      </c>
    </row>
    <row r="98" spans="1:11" x14ac:dyDescent="0.25">
      <c r="A98" s="109" t="s">
        <v>15344</v>
      </c>
      <c r="B98" s="109" t="s">
        <v>15268</v>
      </c>
      <c r="C98" s="109" t="s">
        <v>15330</v>
      </c>
      <c r="D98" s="109" t="s">
        <v>15196</v>
      </c>
      <c r="E98" s="109">
        <v>3406</v>
      </c>
      <c r="F98" s="109" t="s">
        <v>15345</v>
      </c>
      <c r="G98" s="109" t="s">
        <v>4855</v>
      </c>
      <c r="H98" s="110">
        <v>1277.17</v>
      </c>
      <c r="I98" s="109" t="s">
        <v>14963</v>
      </c>
      <c r="J98" s="109" t="s">
        <v>15197</v>
      </c>
      <c r="K98" s="109" t="s">
        <v>15198</v>
      </c>
    </row>
    <row r="99" spans="1:11" x14ac:dyDescent="0.25">
      <c r="A99" t="s">
        <v>15346</v>
      </c>
      <c r="B99" t="s">
        <v>15253</v>
      </c>
      <c r="C99" t="s">
        <v>15347</v>
      </c>
      <c r="D99" t="s">
        <v>15196</v>
      </c>
      <c r="E99">
        <v>3854</v>
      </c>
      <c r="F99" t="s">
        <v>15254</v>
      </c>
      <c r="G99" t="s">
        <v>4855</v>
      </c>
      <c r="H99" s="111">
        <v>6000</v>
      </c>
      <c r="I99" t="s">
        <v>14963</v>
      </c>
      <c r="J99" t="s">
        <v>15197</v>
      </c>
      <c r="K99" t="s">
        <v>15198</v>
      </c>
    </row>
    <row r="100" spans="1:11" x14ac:dyDescent="0.25">
      <c r="A100" s="109" t="s">
        <v>15348</v>
      </c>
      <c r="B100" s="109" t="s">
        <v>15349</v>
      </c>
      <c r="C100" s="109" t="s">
        <v>15347</v>
      </c>
      <c r="D100" s="109" t="s">
        <v>15196</v>
      </c>
      <c r="E100" s="109">
        <v>3643</v>
      </c>
      <c r="F100" s="109" t="s">
        <v>15350</v>
      </c>
      <c r="G100" s="109" t="s">
        <v>4855</v>
      </c>
      <c r="H100" s="110">
        <v>1028.89</v>
      </c>
      <c r="I100" s="109" t="s">
        <v>14963</v>
      </c>
      <c r="J100" s="109" t="s">
        <v>15197</v>
      </c>
      <c r="K100" s="109" t="s">
        <v>15198</v>
      </c>
    </row>
    <row r="101" spans="1:11" x14ac:dyDescent="0.25">
      <c r="A101" t="s">
        <v>15351</v>
      </c>
      <c r="B101" t="s">
        <v>15352</v>
      </c>
      <c r="C101" t="s">
        <v>15347</v>
      </c>
      <c r="D101" t="s">
        <v>15196</v>
      </c>
      <c r="E101">
        <v>3356</v>
      </c>
      <c r="F101" t="s">
        <v>15353</v>
      </c>
      <c r="G101" t="s">
        <v>4855</v>
      </c>
      <c r="H101" s="111">
        <v>306.82</v>
      </c>
      <c r="I101" t="s">
        <v>14963</v>
      </c>
      <c r="J101" t="s">
        <v>15197</v>
      </c>
      <c r="K101" t="s">
        <v>15198</v>
      </c>
    </row>
    <row r="102" spans="1:11" x14ac:dyDescent="0.25">
      <c r="A102" s="109" t="s">
        <v>15354</v>
      </c>
      <c r="B102" s="109" t="s">
        <v>15253</v>
      </c>
      <c r="C102" s="109" t="s">
        <v>15347</v>
      </c>
      <c r="D102" s="109" t="s">
        <v>15196</v>
      </c>
      <c r="E102" s="109">
        <v>3478</v>
      </c>
      <c r="F102" s="109" t="s">
        <v>14903</v>
      </c>
      <c r="G102" s="109" t="s">
        <v>4855</v>
      </c>
      <c r="H102" s="110">
        <v>22086.65</v>
      </c>
      <c r="I102" s="109" t="s">
        <v>14904</v>
      </c>
      <c r="J102" s="109" t="s">
        <v>15197</v>
      </c>
      <c r="K102" s="109" t="s">
        <v>15198</v>
      </c>
    </row>
    <row r="103" spans="1:11" x14ac:dyDescent="0.25">
      <c r="A103" t="s">
        <v>15355</v>
      </c>
      <c r="B103" t="s">
        <v>15253</v>
      </c>
      <c r="C103" t="s">
        <v>15347</v>
      </c>
      <c r="D103" t="s">
        <v>15196</v>
      </c>
      <c r="E103">
        <v>3478</v>
      </c>
      <c r="F103" t="s">
        <v>14903</v>
      </c>
      <c r="G103" t="s">
        <v>4855</v>
      </c>
      <c r="H103" s="111">
        <v>19589.08</v>
      </c>
      <c r="I103" t="s">
        <v>14904</v>
      </c>
      <c r="J103" t="s">
        <v>15197</v>
      </c>
      <c r="K103" t="s">
        <v>15198</v>
      </c>
    </row>
    <row r="104" spans="1:11" x14ac:dyDescent="0.25">
      <c r="A104" s="109" t="s">
        <v>15356</v>
      </c>
      <c r="B104" s="109" t="s">
        <v>15357</v>
      </c>
      <c r="C104" s="109" t="s">
        <v>15347</v>
      </c>
      <c r="D104" s="109" t="s">
        <v>15196</v>
      </c>
      <c r="E104" s="109">
        <v>3643</v>
      </c>
      <c r="F104" s="109" t="s">
        <v>15350</v>
      </c>
      <c r="G104" s="109" t="s">
        <v>4855</v>
      </c>
      <c r="H104" s="110">
        <v>1866.67</v>
      </c>
      <c r="I104" s="109" t="s">
        <v>14963</v>
      </c>
      <c r="J104" s="109" t="s">
        <v>15197</v>
      </c>
      <c r="K104" s="109" t="s">
        <v>15198</v>
      </c>
    </row>
    <row r="105" spans="1:11" x14ac:dyDescent="0.25">
      <c r="A105" t="s">
        <v>15358</v>
      </c>
      <c r="B105" t="s">
        <v>15207</v>
      </c>
      <c r="C105" t="s">
        <v>15347</v>
      </c>
      <c r="D105" t="s">
        <v>15196</v>
      </c>
      <c r="E105">
        <v>3953</v>
      </c>
      <c r="F105" t="s">
        <v>1517</v>
      </c>
      <c r="G105" t="s">
        <v>4855</v>
      </c>
      <c r="H105" s="111">
        <v>3150.7</v>
      </c>
      <c r="I105" t="s">
        <v>14904</v>
      </c>
      <c r="J105" t="s">
        <v>15197</v>
      </c>
      <c r="K105" t="s">
        <v>15198</v>
      </c>
    </row>
    <row r="106" spans="1:11" x14ac:dyDescent="0.25">
      <c r="A106" s="109" t="s">
        <v>15359</v>
      </c>
      <c r="B106" s="109" t="s">
        <v>15233</v>
      </c>
      <c r="C106" s="109" t="s">
        <v>15347</v>
      </c>
      <c r="D106" s="109" t="s">
        <v>15196</v>
      </c>
      <c r="E106" s="109">
        <v>3664</v>
      </c>
      <c r="F106" s="109" t="s">
        <v>15360</v>
      </c>
      <c r="G106" s="109" t="s">
        <v>4855</v>
      </c>
      <c r="H106" s="110">
        <v>1795.26</v>
      </c>
      <c r="I106" s="109" t="s">
        <v>14963</v>
      </c>
      <c r="J106" s="109" t="s">
        <v>15197</v>
      </c>
      <c r="K106" s="109" t="s">
        <v>15198</v>
      </c>
    </row>
    <row r="107" spans="1:11" x14ac:dyDescent="0.25">
      <c r="A107" t="s">
        <v>15361</v>
      </c>
      <c r="B107" t="s">
        <v>15300</v>
      </c>
      <c r="C107" t="s">
        <v>15347</v>
      </c>
      <c r="D107" t="s">
        <v>15196</v>
      </c>
      <c r="E107">
        <v>3589</v>
      </c>
      <c r="F107" t="s">
        <v>15362</v>
      </c>
      <c r="G107" t="s">
        <v>4855</v>
      </c>
      <c r="H107" s="111">
        <v>199.7</v>
      </c>
      <c r="I107" t="s">
        <v>14963</v>
      </c>
      <c r="J107" t="s">
        <v>15197</v>
      </c>
      <c r="K107" t="s">
        <v>15198</v>
      </c>
    </row>
    <row r="108" spans="1:11" x14ac:dyDescent="0.25">
      <c r="A108" s="109" t="s">
        <v>15363</v>
      </c>
      <c r="B108" s="109" t="s">
        <v>15233</v>
      </c>
      <c r="C108" s="109" t="s">
        <v>15347</v>
      </c>
      <c r="D108" s="109" t="s">
        <v>15196</v>
      </c>
      <c r="E108" s="109">
        <v>3678</v>
      </c>
      <c r="F108" s="109" t="s">
        <v>15364</v>
      </c>
      <c r="G108" s="109" t="s">
        <v>4855</v>
      </c>
      <c r="H108" s="110">
        <v>2431.5</v>
      </c>
      <c r="I108" s="109" t="s">
        <v>14963</v>
      </c>
      <c r="J108" s="109" t="s">
        <v>15197</v>
      </c>
      <c r="K108" s="109" t="s">
        <v>15198</v>
      </c>
    </row>
    <row r="109" spans="1:11" x14ac:dyDescent="0.25">
      <c r="A109" t="s">
        <v>15365</v>
      </c>
      <c r="B109" t="s">
        <v>15312</v>
      </c>
      <c r="C109" t="s">
        <v>15366</v>
      </c>
      <c r="D109" t="s">
        <v>15196</v>
      </c>
      <c r="E109">
        <v>3854</v>
      </c>
      <c r="F109" t="s">
        <v>15254</v>
      </c>
      <c r="G109" t="s">
        <v>4855</v>
      </c>
      <c r="H109" s="111">
        <v>6000</v>
      </c>
      <c r="I109" t="s">
        <v>14963</v>
      </c>
      <c r="J109" t="s">
        <v>15197</v>
      </c>
      <c r="K109" t="s">
        <v>15198</v>
      </c>
    </row>
    <row r="110" spans="1:11" x14ac:dyDescent="0.25">
      <c r="A110" s="109" t="s">
        <v>15367</v>
      </c>
      <c r="B110" s="109" t="s">
        <v>15322</v>
      </c>
      <c r="C110" s="109" t="s">
        <v>15366</v>
      </c>
      <c r="D110" s="109" t="s">
        <v>15196</v>
      </c>
      <c r="E110" s="109">
        <v>3854</v>
      </c>
      <c r="F110" s="109" t="s">
        <v>15254</v>
      </c>
      <c r="G110" s="109" t="s">
        <v>4855</v>
      </c>
      <c r="H110" s="110">
        <v>6000</v>
      </c>
      <c r="I110" s="109" t="s">
        <v>14963</v>
      </c>
      <c r="J110" s="109" t="s">
        <v>15197</v>
      </c>
      <c r="K110" s="109" t="s">
        <v>15198</v>
      </c>
    </row>
    <row r="111" spans="1:11" x14ac:dyDescent="0.25">
      <c r="A111" t="s">
        <v>15368</v>
      </c>
      <c r="B111" t="s">
        <v>15369</v>
      </c>
      <c r="C111" t="s">
        <v>15366</v>
      </c>
      <c r="D111" t="s">
        <v>15196</v>
      </c>
      <c r="E111">
        <v>3854</v>
      </c>
      <c r="F111" t="s">
        <v>15254</v>
      </c>
      <c r="G111" t="s">
        <v>4855</v>
      </c>
      <c r="H111" s="111">
        <v>6000</v>
      </c>
      <c r="I111" t="s">
        <v>14963</v>
      </c>
      <c r="J111" t="s">
        <v>15197</v>
      </c>
      <c r="K111" t="s">
        <v>15198</v>
      </c>
    </row>
    <row r="112" spans="1:11" x14ac:dyDescent="0.25">
      <c r="A112" s="109" t="s">
        <v>15370</v>
      </c>
      <c r="B112" s="109" t="s">
        <v>15275</v>
      </c>
      <c r="C112" s="109" t="s">
        <v>15366</v>
      </c>
      <c r="D112" s="109" t="s">
        <v>15196</v>
      </c>
      <c r="E112" s="109">
        <v>3854</v>
      </c>
      <c r="F112" s="109" t="s">
        <v>15254</v>
      </c>
      <c r="G112" s="109" t="s">
        <v>4855</v>
      </c>
      <c r="H112" s="110">
        <v>6000</v>
      </c>
      <c r="I112" s="109" t="s">
        <v>14963</v>
      </c>
      <c r="J112" s="109" t="s">
        <v>15197</v>
      </c>
      <c r="K112" s="109" t="s">
        <v>15198</v>
      </c>
    </row>
    <row r="113" spans="1:11" x14ac:dyDescent="0.25">
      <c r="A113" t="s">
        <v>15371</v>
      </c>
      <c r="B113" t="s">
        <v>15336</v>
      </c>
      <c r="C113" t="s">
        <v>15366</v>
      </c>
      <c r="D113" t="s">
        <v>15196</v>
      </c>
      <c r="E113">
        <v>2894</v>
      </c>
      <c r="F113" t="s">
        <v>14951</v>
      </c>
      <c r="G113" t="s">
        <v>4855</v>
      </c>
      <c r="H113" s="111">
        <v>165</v>
      </c>
      <c r="I113" t="s">
        <v>14943</v>
      </c>
      <c r="J113" t="s">
        <v>15197</v>
      </c>
      <c r="K113" t="s">
        <v>15198</v>
      </c>
    </row>
    <row r="114" spans="1:11" x14ac:dyDescent="0.25">
      <c r="A114" s="109" t="s">
        <v>15372</v>
      </c>
      <c r="B114" s="109" t="s">
        <v>15336</v>
      </c>
      <c r="C114" s="109" t="s">
        <v>15366</v>
      </c>
      <c r="D114" s="109" t="s">
        <v>15196</v>
      </c>
      <c r="E114" s="109">
        <v>2894</v>
      </c>
      <c r="F114" s="109" t="s">
        <v>14951</v>
      </c>
      <c r="G114" s="109" t="s">
        <v>4855</v>
      </c>
      <c r="H114" s="110">
        <v>165</v>
      </c>
      <c r="I114" s="109" t="s">
        <v>14943</v>
      </c>
      <c r="J114" s="109" t="s">
        <v>15197</v>
      </c>
      <c r="K114" s="109" t="s">
        <v>15198</v>
      </c>
    </row>
    <row r="115" spans="1:11" x14ac:dyDescent="0.25">
      <c r="A115" t="s">
        <v>15373</v>
      </c>
      <c r="B115" t="s">
        <v>15336</v>
      </c>
      <c r="C115" t="s">
        <v>15366</v>
      </c>
      <c r="D115" t="s">
        <v>15196</v>
      </c>
      <c r="E115">
        <v>3366</v>
      </c>
      <c r="F115" t="s">
        <v>14960</v>
      </c>
      <c r="G115" t="s">
        <v>4855</v>
      </c>
      <c r="H115" s="111">
        <v>291.4</v>
      </c>
      <c r="I115" t="s">
        <v>14943</v>
      </c>
      <c r="J115" t="s">
        <v>15197</v>
      </c>
      <c r="K115" t="s">
        <v>15198</v>
      </c>
    </row>
    <row r="116" spans="1:11" x14ac:dyDescent="0.25">
      <c r="A116" s="109" t="s">
        <v>15374</v>
      </c>
      <c r="B116" s="109" t="s">
        <v>15375</v>
      </c>
      <c r="C116" s="109" t="s">
        <v>15376</v>
      </c>
      <c r="D116" s="109" t="s">
        <v>15196</v>
      </c>
      <c r="E116" s="109">
        <v>3977</v>
      </c>
      <c r="F116" s="109" t="s">
        <v>15377</v>
      </c>
      <c r="G116" s="109" t="s">
        <v>4855</v>
      </c>
      <c r="H116" s="110">
        <v>18294.6</v>
      </c>
      <c r="I116" s="109" t="s">
        <v>14963</v>
      </c>
      <c r="J116" s="109" t="s">
        <v>15197</v>
      </c>
      <c r="K116" s="109" t="s">
        <v>15198</v>
      </c>
    </row>
    <row r="117" spans="1:11" x14ac:dyDescent="0.25">
      <c r="A117" t="s">
        <v>15378</v>
      </c>
      <c r="B117" t="s">
        <v>15375</v>
      </c>
      <c r="C117" t="s">
        <v>15376</v>
      </c>
      <c r="D117" t="s">
        <v>15196</v>
      </c>
      <c r="E117">
        <v>3977</v>
      </c>
      <c r="F117" t="s">
        <v>15377</v>
      </c>
      <c r="G117" t="s">
        <v>4855</v>
      </c>
      <c r="H117" s="111">
        <v>7435.2</v>
      </c>
      <c r="I117" t="s">
        <v>14963</v>
      </c>
      <c r="J117" t="s">
        <v>15197</v>
      </c>
      <c r="K117" t="s">
        <v>15198</v>
      </c>
    </row>
    <row r="118" spans="1:11" x14ac:dyDescent="0.25">
      <c r="A118" s="109" t="s">
        <v>15379</v>
      </c>
      <c r="B118" s="109" t="s">
        <v>15253</v>
      </c>
      <c r="C118" s="109" t="s">
        <v>15376</v>
      </c>
      <c r="D118" s="109" t="s">
        <v>15196</v>
      </c>
      <c r="E118" s="109">
        <v>3694</v>
      </c>
      <c r="F118" s="109" t="s">
        <v>14913</v>
      </c>
      <c r="G118" s="109" t="s">
        <v>4855</v>
      </c>
      <c r="H118" s="110">
        <v>3500</v>
      </c>
      <c r="I118" s="109" t="s">
        <v>14914</v>
      </c>
      <c r="J118" s="109" t="s">
        <v>15197</v>
      </c>
      <c r="K118" s="109" t="s">
        <v>15198</v>
      </c>
    </row>
    <row r="119" spans="1:11" x14ac:dyDescent="0.25">
      <c r="A119" t="s">
        <v>15380</v>
      </c>
      <c r="B119" t="s">
        <v>15253</v>
      </c>
      <c r="C119" t="s">
        <v>15376</v>
      </c>
      <c r="D119" t="s">
        <v>15196</v>
      </c>
      <c r="E119">
        <v>3694</v>
      </c>
      <c r="F119" t="s">
        <v>14913</v>
      </c>
      <c r="G119" t="s">
        <v>4855</v>
      </c>
      <c r="H119" s="111">
        <v>3500</v>
      </c>
      <c r="I119" t="s">
        <v>14914</v>
      </c>
      <c r="J119" t="s">
        <v>15197</v>
      </c>
      <c r="K119" t="s">
        <v>15198</v>
      </c>
    </row>
    <row r="120" spans="1:11" x14ac:dyDescent="0.25">
      <c r="A120" s="109" t="s">
        <v>15381</v>
      </c>
      <c r="B120" s="109" t="s">
        <v>15253</v>
      </c>
      <c r="C120" s="109" t="s">
        <v>15376</v>
      </c>
      <c r="D120" s="109" t="s">
        <v>15196</v>
      </c>
      <c r="E120" s="109">
        <v>3694</v>
      </c>
      <c r="F120" s="109" t="s">
        <v>14913</v>
      </c>
      <c r="G120" s="109" t="s">
        <v>4855</v>
      </c>
      <c r="H120" s="110">
        <v>3500</v>
      </c>
      <c r="I120" s="109" t="s">
        <v>14914</v>
      </c>
      <c r="J120" s="109" t="s">
        <v>15197</v>
      </c>
      <c r="K120" s="109" t="s">
        <v>15198</v>
      </c>
    </row>
    <row r="121" spans="1:11" x14ac:dyDescent="0.25">
      <c r="A121" t="s">
        <v>15382</v>
      </c>
      <c r="B121" t="s">
        <v>15253</v>
      </c>
      <c r="C121" t="s">
        <v>15376</v>
      </c>
      <c r="D121" t="s">
        <v>15196</v>
      </c>
      <c r="E121">
        <v>3694</v>
      </c>
      <c r="F121" t="s">
        <v>14913</v>
      </c>
      <c r="G121" t="s">
        <v>4855</v>
      </c>
      <c r="H121" s="111">
        <v>3500</v>
      </c>
      <c r="I121" t="s">
        <v>14914</v>
      </c>
      <c r="J121" t="s">
        <v>15197</v>
      </c>
      <c r="K121" t="s">
        <v>15198</v>
      </c>
    </row>
    <row r="122" spans="1:11" x14ac:dyDescent="0.25">
      <c r="A122" s="109" t="s">
        <v>15383</v>
      </c>
      <c r="B122" s="109" t="s">
        <v>15253</v>
      </c>
      <c r="C122" s="109" t="s">
        <v>15376</v>
      </c>
      <c r="D122" s="109" t="s">
        <v>15196</v>
      </c>
      <c r="E122" s="109">
        <v>3694</v>
      </c>
      <c r="F122" s="109" t="s">
        <v>14913</v>
      </c>
      <c r="G122" s="109" t="s">
        <v>4855</v>
      </c>
      <c r="H122" s="110">
        <v>3500</v>
      </c>
      <c r="I122" s="109" t="s">
        <v>14914</v>
      </c>
      <c r="J122" s="109" t="s">
        <v>15197</v>
      </c>
      <c r="K122" s="109" t="s">
        <v>15198</v>
      </c>
    </row>
    <row r="123" spans="1:11" x14ac:dyDescent="0.25">
      <c r="A123" t="s">
        <v>15384</v>
      </c>
      <c r="B123" t="s">
        <v>15253</v>
      </c>
      <c r="C123" t="s">
        <v>15376</v>
      </c>
      <c r="D123" t="s">
        <v>15196</v>
      </c>
      <c r="E123">
        <v>3694</v>
      </c>
      <c r="F123" t="s">
        <v>14913</v>
      </c>
      <c r="G123" t="s">
        <v>4855</v>
      </c>
      <c r="H123" s="111">
        <v>3500</v>
      </c>
      <c r="I123" t="s">
        <v>14914</v>
      </c>
      <c r="J123" t="s">
        <v>15197</v>
      </c>
      <c r="K123" t="s">
        <v>15198</v>
      </c>
    </row>
    <row r="124" spans="1:11" x14ac:dyDescent="0.25">
      <c r="A124" s="109" t="s">
        <v>15385</v>
      </c>
      <c r="B124" s="109" t="s">
        <v>15268</v>
      </c>
      <c r="C124" s="109" t="s">
        <v>15376</v>
      </c>
      <c r="D124" s="109" t="s">
        <v>15196</v>
      </c>
      <c r="E124" s="109">
        <v>3478</v>
      </c>
      <c r="F124" s="109" t="s">
        <v>14903</v>
      </c>
      <c r="G124" s="109" t="s">
        <v>4855</v>
      </c>
      <c r="H124" s="110">
        <v>26541.79</v>
      </c>
      <c r="I124" s="109" t="s">
        <v>14904</v>
      </c>
      <c r="J124" s="109" t="s">
        <v>15197</v>
      </c>
      <c r="K124" s="109" t="s">
        <v>15198</v>
      </c>
    </row>
    <row r="125" spans="1:11" x14ac:dyDescent="0.25">
      <c r="A125" t="s">
        <v>15386</v>
      </c>
      <c r="B125" t="s">
        <v>15322</v>
      </c>
      <c r="C125" t="s">
        <v>15387</v>
      </c>
      <c r="D125" t="s">
        <v>15196</v>
      </c>
      <c r="E125">
        <v>3529</v>
      </c>
      <c r="F125" t="s">
        <v>15388</v>
      </c>
      <c r="G125" t="s">
        <v>4855</v>
      </c>
      <c r="H125" s="111">
        <v>12395.5</v>
      </c>
      <c r="I125" t="s">
        <v>14963</v>
      </c>
      <c r="J125" t="s">
        <v>15197</v>
      </c>
      <c r="K125" t="s">
        <v>15198</v>
      </c>
    </row>
    <row r="126" spans="1:11" x14ac:dyDescent="0.25">
      <c r="A126" s="109" t="s">
        <v>15389</v>
      </c>
      <c r="B126" s="109" t="s">
        <v>15281</v>
      </c>
      <c r="C126" s="109" t="s">
        <v>15387</v>
      </c>
      <c r="D126" s="109" t="s">
        <v>15196</v>
      </c>
      <c r="E126" s="109">
        <v>3939</v>
      </c>
      <c r="F126" s="109" t="s">
        <v>14948</v>
      </c>
      <c r="G126" s="109" t="s">
        <v>4855</v>
      </c>
      <c r="H126" s="110">
        <v>2160</v>
      </c>
      <c r="I126" s="109" t="s">
        <v>14943</v>
      </c>
      <c r="J126" s="109" t="s">
        <v>15197</v>
      </c>
      <c r="K126" s="109" t="s">
        <v>15198</v>
      </c>
    </row>
    <row r="127" spans="1:11" x14ac:dyDescent="0.25">
      <c r="A127" t="s">
        <v>15390</v>
      </c>
      <c r="B127" t="s">
        <v>15268</v>
      </c>
      <c r="C127" t="s">
        <v>15387</v>
      </c>
      <c r="D127" t="s">
        <v>15196</v>
      </c>
      <c r="E127">
        <v>3855</v>
      </c>
      <c r="F127" t="s">
        <v>14906</v>
      </c>
      <c r="G127" t="s">
        <v>4855</v>
      </c>
      <c r="H127" s="111">
        <v>25500</v>
      </c>
      <c r="I127" t="s">
        <v>14904</v>
      </c>
      <c r="J127" t="s">
        <v>15197</v>
      </c>
      <c r="K127" t="s">
        <v>15198</v>
      </c>
    </row>
    <row r="128" spans="1:11" x14ac:dyDescent="0.25">
      <c r="A128" s="109" t="s">
        <v>15391</v>
      </c>
      <c r="B128" s="109" t="s">
        <v>15306</v>
      </c>
      <c r="C128" s="109" t="s">
        <v>15387</v>
      </c>
      <c r="D128" s="109" t="s">
        <v>15196</v>
      </c>
      <c r="E128" s="109">
        <v>3789</v>
      </c>
      <c r="F128" s="109" t="s">
        <v>15392</v>
      </c>
      <c r="G128" s="109" t="s">
        <v>4855</v>
      </c>
      <c r="H128" s="110">
        <v>202</v>
      </c>
      <c r="I128" s="109" t="s">
        <v>14963</v>
      </c>
      <c r="J128" s="109" t="s">
        <v>15197</v>
      </c>
      <c r="K128" s="109" t="s">
        <v>15198</v>
      </c>
    </row>
    <row r="129" spans="1:11" x14ac:dyDescent="0.25">
      <c r="A129" t="s">
        <v>15393</v>
      </c>
      <c r="B129" t="s">
        <v>15281</v>
      </c>
      <c r="C129" t="s">
        <v>15387</v>
      </c>
      <c r="D129" t="s">
        <v>15196</v>
      </c>
      <c r="E129">
        <v>3478</v>
      </c>
      <c r="F129" t="s">
        <v>14903</v>
      </c>
      <c r="G129" t="s">
        <v>4855</v>
      </c>
      <c r="H129" s="111">
        <v>26400.03</v>
      </c>
      <c r="I129" t="s">
        <v>14904</v>
      </c>
      <c r="J129" t="s">
        <v>15197</v>
      </c>
      <c r="K129" t="s">
        <v>15198</v>
      </c>
    </row>
    <row r="130" spans="1:11" x14ac:dyDescent="0.25">
      <c r="A130" s="109" t="s">
        <v>15394</v>
      </c>
      <c r="B130" s="109" t="s">
        <v>15281</v>
      </c>
      <c r="C130" s="109" t="s">
        <v>15387</v>
      </c>
      <c r="D130" s="109" t="s">
        <v>15196</v>
      </c>
      <c r="E130" s="109">
        <v>3478</v>
      </c>
      <c r="F130" s="109" t="s">
        <v>14903</v>
      </c>
      <c r="G130" s="109" t="s">
        <v>4855</v>
      </c>
      <c r="H130" s="110">
        <v>22147.41</v>
      </c>
      <c r="I130" s="109" t="s">
        <v>14904</v>
      </c>
      <c r="J130" s="109" t="s">
        <v>15197</v>
      </c>
      <c r="K130" s="109" t="s">
        <v>15198</v>
      </c>
    </row>
    <row r="131" spans="1:11" x14ac:dyDescent="0.25">
      <c r="A131" t="s">
        <v>15395</v>
      </c>
      <c r="B131" t="s">
        <v>15312</v>
      </c>
      <c r="C131" t="s">
        <v>15387</v>
      </c>
      <c r="D131" t="s">
        <v>15196</v>
      </c>
      <c r="E131">
        <v>3481</v>
      </c>
      <c r="F131" t="s">
        <v>14905</v>
      </c>
      <c r="G131" t="s">
        <v>4855</v>
      </c>
      <c r="H131" s="111">
        <v>2951.76</v>
      </c>
      <c r="I131" t="s">
        <v>14904</v>
      </c>
      <c r="J131" t="s">
        <v>15197</v>
      </c>
      <c r="K131" t="s">
        <v>15198</v>
      </c>
    </row>
    <row r="132" spans="1:11" x14ac:dyDescent="0.25">
      <c r="A132" s="109" t="s">
        <v>15396</v>
      </c>
      <c r="B132" s="109" t="s">
        <v>15275</v>
      </c>
      <c r="C132" s="109" t="s">
        <v>15387</v>
      </c>
      <c r="D132" s="109" t="s">
        <v>15196</v>
      </c>
      <c r="E132" s="109">
        <v>3481</v>
      </c>
      <c r="F132" s="109" t="s">
        <v>14905</v>
      </c>
      <c r="G132" s="109" t="s">
        <v>4855</v>
      </c>
      <c r="H132" s="110">
        <v>3000.48</v>
      </c>
      <c r="I132" s="109" t="s">
        <v>14904</v>
      </c>
      <c r="J132" s="109" t="s">
        <v>15197</v>
      </c>
      <c r="K132" s="109" t="s">
        <v>15198</v>
      </c>
    </row>
    <row r="133" spans="1:11" x14ac:dyDescent="0.25">
      <c r="A133" t="s">
        <v>15397</v>
      </c>
      <c r="B133" t="s">
        <v>15275</v>
      </c>
      <c r="C133" t="s">
        <v>15387</v>
      </c>
      <c r="D133" t="s">
        <v>15196</v>
      </c>
      <c r="E133">
        <v>3481</v>
      </c>
      <c r="F133" t="s">
        <v>14905</v>
      </c>
      <c r="G133" t="s">
        <v>4855</v>
      </c>
      <c r="H133" s="111">
        <v>2958.48</v>
      </c>
      <c r="I133" t="s">
        <v>14904</v>
      </c>
      <c r="J133" t="s">
        <v>15197</v>
      </c>
      <c r="K133" t="s">
        <v>15198</v>
      </c>
    </row>
    <row r="134" spans="1:11" x14ac:dyDescent="0.25">
      <c r="A134" s="109" t="s">
        <v>15398</v>
      </c>
      <c r="B134" s="109" t="s">
        <v>15275</v>
      </c>
      <c r="C134" s="109" t="s">
        <v>15387</v>
      </c>
      <c r="D134" s="109" t="s">
        <v>15196</v>
      </c>
      <c r="E134" s="109">
        <v>3481</v>
      </c>
      <c r="F134" s="109" t="s">
        <v>14905</v>
      </c>
      <c r="G134" s="109" t="s">
        <v>4855</v>
      </c>
      <c r="H134" s="110">
        <v>3022.32</v>
      </c>
      <c r="I134" s="109" t="s">
        <v>14904</v>
      </c>
      <c r="J134" s="109" t="s">
        <v>15197</v>
      </c>
      <c r="K134" s="109" t="s">
        <v>15198</v>
      </c>
    </row>
    <row r="135" spans="1:11" x14ac:dyDescent="0.25">
      <c r="A135" t="s">
        <v>15399</v>
      </c>
      <c r="B135" t="s">
        <v>15312</v>
      </c>
      <c r="C135" t="s">
        <v>15387</v>
      </c>
      <c r="D135" t="s">
        <v>15196</v>
      </c>
      <c r="E135">
        <v>3481</v>
      </c>
      <c r="F135" t="s">
        <v>14905</v>
      </c>
      <c r="G135" t="s">
        <v>4855</v>
      </c>
      <c r="H135" s="111">
        <v>3012.24</v>
      </c>
      <c r="I135" t="s">
        <v>14904</v>
      </c>
      <c r="J135" t="s">
        <v>15197</v>
      </c>
      <c r="K135" t="s">
        <v>15198</v>
      </c>
    </row>
    <row r="136" spans="1:11" x14ac:dyDescent="0.25">
      <c r="A136" s="109" t="s">
        <v>15400</v>
      </c>
      <c r="B136" s="109" t="s">
        <v>15312</v>
      </c>
      <c r="C136" s="109" t="s">
        <v>15387</v>
      </c>
      <c r="D136" s="109" t="s">
        <v>15196</v>
      </c>
      <c r="E136" s="109">
        <v>3481</v>
      </c>
      <c r="F136" s="109" t="s">
        <v>14905</v>
      </c>
      <c r="G136" s="109" t="s">
        <v>4855</v>
      </c>
      <c r="H136" s="110">
        <v>2938.32</v>
      </c>
      <c r="I136" s="109" t="s">
        <v>14904</v>
      </c>
      <c r="J136" s="109" t="s">
        <v>15197</v>
      </c>
      <c r="K136" s="109" t="s">
        <v>15198</v>
      </c>
    </row>
    <row r="137" spans="1:11" x14ac:dyDescent="0.25">
      <c r="A137" t="s">
        <v>15401</v>
      </c>
      <c r="B137" t="s">
        <v>15312</v>
      </c>
      <c r="C137" t="s">
        <v>15387</v>
      </c>
      <c r="D137" t="s">
        <v>15196</v>
      </c>
      <c r="E137">
        <v>3481</v>
      </c>
      <c r="F137" t="s">
        <v>14905</v>
      </c>
      <c r="G137" t="s">
        <v>4855</v>
      </c>
      <c r="H137" s="111">
        <v>3024</v>
      </c>
      <c r="I137" t="s">
        <v>14904</v>
      </c>
      <c r="J137" t="s">
        <v>15197</v>
      </c>
      <c r="K137" t="s">
        <v>15198</v>
      </c>
    </row>
    <row r="138" spans="1:11" x14ac:dyDescent="0.25">
      <c r="A138" s="109" t="s">
        <v>15402</v>
      </c>
      <c r="B138" s="109" t="s">
        <v>15336</v>
      </c>
      <c r="C138" s="109" t="s">
        <v>15387</v>
      </c>
      <c r="D138" s="109" t="s">
        <v>15196</v>
      </c>
      <c r="E138" s="109">
        <v>3481</v>
      </c>
      <c r="F138" s="109" t="s">
        <v>14905</v>
      </c>
      <c r="G138" s="109" t="s">
        <v>4855</v>
      </c>
      <c r="H138" s="110">
        <v>3012.24</v>
      </c>
      <c r="I138" s="109" t="s">
        <v>14904</v>
      </c>
      <c r="J138" s="109" t="s">
        <v>15197</v>
      </c>
      <c r="K138" s="109" t="s">
        <v>15198</v>
      </c>
    </row>
    <row r="139" spans="1:11" x14ac:dyDescent="0.25">
      <c r="A139" t="s">
        <v>15403</v>
      </c>
      <c r="B139" t="s">
        <v>15322</v>
      </c>
      <c r="C139" t="s">
        <v>15387</v>
      </c>
      <c r="D139" t="s">
        <v>15196</v>
      </c>
      <c r="E139">
        <v>3481</v>
      </c>
      <c r="F139" t="s">
        <v>14905</v>
      </c>
      <c r="G139" t="s">
        <v>4855</v>
      </c>
      <c r="H139" s="111">
        <v>2948.4</v>
      </c>
      <c r="I139" t="s">
        <v>14904</v>
      </c>
      <c r="J139" t="s">
        <v>15197</v>
      </c>
      <c r="K139" t="s">
        <v>15198</v>
      </c>
    </row>
    <row r="140" spans="1:11" x14ac:dyDescent="0.25">
      <c r="A140" s="109" t="s">
        <v>15404</v>
      </c>
      <c r="B140" s="109" t="s">
        <v>15336</v>
      </c>
      <c r="C140" s="109" t="s">
        <v>15387</v>
      </c>
      <c r="D140" s="109" t="s">
        <v>15196</v>
      </c>
      <c r="E140" s="109">
        <v>3481</v>
      </c>
      <c r="F140" s="109" t="s">
        <v>14905</v>
      </c>
      <c r="G140" s="109" t="s">
        <v>4855</v>
      </c>
      <c r="H140" s="110">
        <v>3042.48</v>
      </c>
      <c r="I140" s="109" t="s">
        <v>14904</v>
      </c>
      <c r="J140" s="109" t="s">
        <v>15197</v>
      </c>
      <c r="K140" s="109" t="s">
        <v>15198</v>
      </c>
    </row>
    <row r="141" spans="1:11" x14ac:dyDescent="0.25">
      <c r="A141" t="s">
        <v>15405</v>
      </c>
      <c r="B141" t="s">
        <v>15322</v>
      </c>
      <c r="C141" t="s">
        <v>15387</v>
      </c>
      <c r="D141" t="s">
        <v>15196</v>
      </c>
      <c r="E141">
        <v>3481</v>
      </c>
      <c r="F141" t="s">
        <v>14905</v>
      </c>
      <c r="G141" t="s">
        <v>4855</v>
      </c>
      <c r="H141" s="111">
        <v>3025.68</v>
      </c>
      <c r="I141" t="s">
        <v>14904</v>
      </c>
      <c r="J141" t="s">
        <v>15197</v>
      </c>
      <c r="K141" t="s">
        <v>15198</v>
      </c>
    </row>
    <row r="142" spans="1:11" x14ac:dyDescent="0.25">
      <c r="A142" s="109" t="s">
        <v>15406</v>
      </c>
      <c r="B142" s="109" t="s">
        <v>15322</v>
      </c>
      <c r="C142" s="109" t="s">
        <v>15387</v>
      </c>
      <c r="D142" s="109" t="s">
        <v>15196</v>
      </c>
      <c r="E142" s="109">
        <v>3529</v>
      </c>
      <c r="F142" s="109" t="s">
        <v>15326</v>
      </c>
      <c r="G142" s="109" t="s">
        <v>4855</v>
      </c>
      <c r="H142" s="110">
        <v>12395.5</v>
      </c>
      <c r="I142" s="109" t="s">
        <v>14963</v>
      </c>
      <c r="J142" s="109" t="s">
        <v>15197</v>
      </c>
      <c r="K142" s="109" t="s">
        <v>15198</v>
      </c>
    </row>
    <row r="143" spans="1:11" x14ac:dyDescent="0.25">
      <c r="A143" t="s">
        <v>15407</v>
      </c>
      <c r="B143" t="s">
        <v>15300</v>
      </c>
      <c r="C143" t="s">
        <v>15387</v>
      </c>
      <c r="D143" t="s">
        <v>15196</v>
      </c>
      <c r="E143">
        <v>3293</v>
      </c>
      <c r="F143" t="s">
        <v>14954</v>
      </c>
      <c r="G143" t="s">
        <v>4855</v>
      </c>
      <c r="H143" s="111">
        <v>2234.83</v>
      </c>
      <c r="I143" t="s">
        <v>14943</v>
      </c>
      <c r="J143" t="s">
        <v>15197</v>
      </c>
      <c r="K143" t="s">
        <v>15198</v>
      </c>
    </row>
    <row r="144" spans="1:11" x14ac:dyDescent="0.25">
      <c r="A144" s="109" t="s">
        <v>15408</v>
      </c>
      <c r="B144" s="109" t="s">
        <v>15268</v>
      </c>
      <c r="C144" s="109" t="s">
        <v>15409</v>
      </c>
      <c r="D144" s="109" t="s">
        <v>15196</v>
      </c>
      <c r="E144" s="109">
        <v>3390</v>
      </c>
      <c r="F144" s="109" t="s">
        <v>14962</v>
      </c>
      <c r="G144" s="109" t="s">
        <v>4855</v>
      </c>
      <c r="H144" s="110">
        <v>1754.65</v>
      </c>
      <c r="I144" s="109" t="s">
        <v>14963</v>
      </c>
      <c r="J144" s="109" t="s">
        <v>15197</v>
      </c>
      <c r="K144" s="109" t="s">
        <v>15198</v>
      </c>
    </row>
    <row r="145" spans="1:11" x14ac:dyDescent="0.25">
      <c r="A145" t="s">
        <v>15410</v>
      </c>
      <c r="B145" t="s">
        <v>15300</v>
      </c>
      <c r="C145" t="s">
        <v>15409</v>
      </c>
      <c r="D145" t="s">
        <v>15196</v>
      </c>
      <c r="E145">
        <v>3478</v>
      </c>
      <c r="F145" t="s">
        <v>14903</v>
      </c>
      <c r="G145" t="s">
        <v>4855</v>
      </c>
      <c r="H145" s="111">
        <v>24719.23</v>
      </c>
      <c r="I145" t="s">
        <v>14904</v>
      </c>
      <c r="J145" t="s">
        <v>15197</v>
      </c>
      <c r="K145" t="s">
        <v>15198</v>
      </c>
    </row>
    <row r="146" spans="1:11" x14ac:dyDescent="0.25">
      <c r="A146" s="109" t="s">
        <v>15411</v>
      </c>
      <c r="B146" s="109" t="s">
        <v>15268</v>
      </c>
      <c r="C146" s="109" t="s">
        <v>15409</v>
      </c>
      <c r="D146" s="109" t="s">
        <v>15196</v>
      </c>
      <c r="E146" s="109">
        <v>3953</v>
      </c>
      <c r="F146" s="109" t="s">
        <v>1517</v>
      </c>
      <c r="G146" s="109" t="s">
        <v>4855</v>
      </c>
      <c r="H146" s="110">
        <v>3814.4</v>
      </c>
      <c r="I146" s="109" t="s">
        <v>14904</v>
      </c>
      <c r="J146" s="109" t="s">
        <v>15197</v>
      </c>
      <c r="K146" s="109" t="s">
        <v>15198</v>
      </c>
    </row>
    <row r="147" spans="1:11" x14ac:dyDescent="0.25">
      <c r="A147" t="s">
        <v>15412</v>
      </c>
      <c r="B147" t="s">
        <v>15268</v>
      </c>
      <c r="C147" t="s">
        <v>15409</v>
      </c>
      <c r="D147" t="s">
        <v>15196</v>
      </c>
      <c r="E147">
        <v>3953</v>
      </c>
      <c r="F147" t="s">
        <v>1517</v>
      </c>
      <c r="G147" t="s">
        <v>4855</v>
      </c>
      <c r="H147" s="111">
        <v>2981.6</v>
      </c>
      <c r="I147" t="s">
        <v>14904</v>
      </c>
      <c r="J147" t="s">
        <v>15197</v>
      </c>
      <c r="K147" t="s">
        <v>15198</v>
      </c>
    </row>
    <row r="148" spans="1:11" x14ac:dyDescent="0.25">
      <c r="A148" s="109" t="s">
        <v>15413</v>
      </c>
      <c r="B148" s="109" t="s">
        <v>15268</v>
      </c>
      <c r="C148" s="109" t="s">
        <v>15409</v>
      </c>
      <c r="D148" s="109" t="s">
        <v>15196</v>
      </c>
      <c r="E148" s="109">
        <v>3953</v>
      </c>
      <c r="F148" s="109" t="s">
        <v>1517</v>
      </c>
      <c r="G148" s="109" t="s">
        <v>4855</v>
      </c>
      <c r="H148" s="110">
        <v>3311.7</v>
      </c>
      <c r="I148" s="109" t="s">
        <v>14904</v>
      </c>
      <c r="J148" s="109" t="s">
        <v>15197</v>
      </c>
      <c r="K148" s="109" t="s">
        <v>15198</v>
      </c>
    </row>
    <row r="149" spans="1:11" x14ac:dyDescent="0.25">
      <c r="A149" t="s">
        <v>15414</v>
      </c>
      <c r="B149" t="s">
        <v>15268</v>
      </c>
      <c r="C149" t="s">
        <v>15409</v>
      </c>
      <c r="D149" t="s">
        <v>15196</v>
      </c>
      <c r="E149">
        <v>3953</v>
      </c>
      <c r="F149" t="s">
        <v>1517</v>
      </c>
      <c r="G149" t="s">
        <v>4855</v>
      </c>
      <c r="H149" s="111">
        <v>3895.2</v>
      </c>
      <c r="I149" t="s">
        <v>14904</v>
      </c>
      <c r="J149" t="s">
        <v>15197</v>
      </c>
      <c r="K149" t="s">
        <v>15198</v>
      </c>
    </row>
    <row r="150" spans="1:11" x14ac:dyDescent="0.25">
      <c r="A150" s="109" t="s">
        <v>15415</v>
      </c>
      <c r="B150" s="109" t="s">
        <v>15268</v>
      </c>
      <c r="C150" s="109" t="s">
        <v>15409</v>
      </c>
      <c r="D150" s="109" t="s">
        <v>15196</v>
      </c>
      <c r="E150" s="109">
        <v>3953</v>
      </c>
      <c r="F150" s="109" t="s">
        <v>1517</v>
      </c>
      <c r="G150" s="109" t="s">
        <v>4855</v>
      </c>
      <c r="H150" s="110">
        <v>2901.6</v>
      </c>
      <c r="I150" s="109" t="s">
        <v>14904</v>
      </c>
      <c r="J150" s="109" t="s">
        <v>15197</v>
      </c>
      <c r="K150" s="109" t="s">
        <v>15198</v>
      </c>
    </row>
    <row r="151" spans="1:11" x14ac:dyDescent="0.25">
      <c r="A151" t="s">
        <v>15416</v>
      </c>
      <c r="B151" t="s">
        <v>15268</v>
      </c>
      <c r="C151" t="s">
        <v>15409</v>
      </c>
      <c r="D151" t="s">
        <v>15196</v>
      </c>
      <c r="E151">
        <v>3953</v>
      </c>
      <c r="F151" t="s">
        <v>1517</v>
      </c>
      <c r="G151" t="s">
        <v>4855</v>
      </c>
      <c r="H151" s="111">
        <v>3071.2</v>
      </c>
      <c r="I151" t="s">
        <v>14904</v>
      </c>
      <c r="J151" t="s">
        <v>15197</v>
      </c>
      <c r="K151" t="s">
        <v>15198</v>
      </c>
    </row>
    <row r="152" spans="1:11" x14ac:dyDescent="0.25">
      <c r="A152" s="109" t="s">
        <v>15417</v>
      </c>
      <c r="B152" s="109" t="s">
        <v>15281</v>
      </c>
      <c r="C152" s="109" t="s">
        <v>15409</v>
      </c>
      <c r="D152" s="109" t="s">
        <v>15196</v>
      </c>
      <c r="E152" s="109">
        <v>3953</v>
      </c>
      <c r="F152" s="109" t="s">
        <v>1517</v>
      </c>
      <c r="G152" s="109" t="s">
        <v>4855</v>
      </c>
      <c r="H152" s="110">
        <v>3012.8</v>
      </c>
      <c r="I152" s="109" t="s">
        <v>14904</v>
      </c>
      <c r="J152" s="109" t="s">
        <v>15197</v>
      </c>
      <c r="K152" s="109" t="s">
        <v>15198</v>
      </c>
    </row>
    <row r="153" spans="1:11" x14ac:dyDescent="0.25">
      <c r="A153" t="s">
        <v>15418</v>
      </c>
      <c r="B153" t="s">
        <v>15268</v>
      </c>
      <c r="C153" t="s">
        <v>15409</v>
      </c>
      <c r="D153" t="s">
        <v>15196</v>
      </c>
      <c r="E153">
        <v>3481</v>
      </c>
      <c r="F153" t="s">
        <v>14905</v>
      </c>
      <c r="G153" t="s">
        <v>4855</v>
      </c>
      <c r="H153" s="111">
        <v>3024</v>
      </c>
      <c r="I153" t="s">
        <v>14904</v>
      </c>
      <c r="J153" t="s">
        <v>15197</v>
      </c>
      <c r="K153" t="s">
        <v>15198</v>
      </c>
    </row>
    <row r="154" spans="1:11" x14ac:dyDescent="0.25">
      <c r="A154" s="109" t="s">
        <v>15419</v>
      </c>
      <c r="B154" s="109" t="s">
        <v>15281</v>
      </c>
      <c r="C154" s="109" t="s">
        <v>15409</v>
      </c>
      <c r="D154" s="109" t="s">
        <v>15196</v>
      </c>
      <c r="E154" s="109">
        <v>3481</v>
      </c>
      <c r="F154" s="109" t="s">
        <v>14905</v>
      </c>
      <c r="G154" s="109" t="s">
        <v>4855</v>
      </c>
      <c r="H154" s="110">
        <v>3010.56</v>
      </c>
      <c r="I154" s="109" t="s">
        <v>14904</v>
      </c>
      <c r="J154" s="109" t="s">
        <v>15197</v>
      </c>
      <c r="K154" s="109" t="s">
        <v>15198</v>
      </c>
    </row>
    <row r="155" spans="1:11" x14ac:dyDescent="0.25">
      <c r="A155" t="s">
        <v>15420</v>
      </c>
      <c r="B155" t="s">
        <v>15268</v>
      </c>
      <c r="C155" t="s">
        <v>15409</v>
      </c>
      <c r="D155" t="s">
        <v>15196</v>
      </c>
      <c r="E155">
        <v>3481</v>
      </c>
      <c r="F155" t="s">
        <v>14905</v>
      </c>
      <c r="G155" t="s">
        <v>4855</v>
      </c>
      <c r="H155" s="111">
        <v>2866.08</v>
      </c>
      <c r="I155" t="s">
        <v>14904</v>
      </c>
      <c r="J155" t="s">
        <v>15197</v>
      </c>
      <c r="K155" t="s">
        <v>15198</v>
      </c>
    </row>
    <row r="156" spans="1:11" x14ac:dyDescent="0.25">
      <c r="A156" s="109" t="s">
        <v>15421</v>
      </c>
      <c r="B156" s="109" t="s">
        <v>15281</v>
      </c>
      <c r="C156" s="109" t="s">
        <v>15409</v>
      </c>
      <c r="D156" s="109" t="s">
        <v>15196</v>
      </c>
      <c r="E156" s="109">
        <v>3481</v>
      </c>
      <c r="F156" s="109" t="s">
        <v>14905</v>
      </c>
      <c r="G156" s="109" t="s">
        <v>4855</v>
      </c>
      <c r="H156" s="110">
        <v>3020.64</v>
      </c>
      <c r="I156" s="109" t="s">
        <v>14904</v>
      </c>
      <c r="J156" s="109" t="s">
        <v>15197</v>
      </c>
      <c r="K156" s="109" t="s">
        <v>15198</v>
      </c>
    </row>
    <row r="157" spans="1:11" x14ac:dyDescent="0.25">
      <c r="A157" t="s">
        <v>15422</v>
      </c>
      <c r="B157" t="s">
        <v>15281</v>
      </c>
      <c r="C157" t="s">
        <v>15409</v>
      </c>
      <c r="D157" t="s">
        <v>15196</v>
      </c>
      <c r="E157">
        <v>3481</v>
      </c>
      <c r="F157" t="s">
        <v>14905</v>
      </c>
      <c r="G157" t="s">
        <v>4855</v>
      </c>
      <c r="H157" s="111">
        <v>3067.68</v>
      </c>
      <c r="I157" t="s">
        <v>14904</v>
      </c>
      <c r="J157" t="s">
        <v>15197</v>
      </c>
      <c r="K157" t="s">
        <v>15198</v>
      </c>
    </row>
    <row r="158" spans="1:11" x14ac:dyDescent="0.25">
      <c r="A158" s="109" t="s">
        <v>15423</v>
      </c>
      <c r="B158" s="109" t="s">
        <v>15268</v>
      </c>
      <c r="C158" s="109" t="s">
        <v>15409</v>
      </c>
      <c r="D158" s="109" t="s">
        <v>15196</v>
      </c>
      <c r="E158" s="109">
        <v>3768</v>
      </c>
      <c r="F158" s="109" t="s">
        <v>1264</v>
      </c>
      <c r="G158" s="109" t="s">
        <v>4855</v>
      </c>
      <c r="H158" s="110">
        <v>3434.2</v>
      </c>
      <c r="I158" s="109" t="s">
        <v>14904</v>
      </c>
      <c r="J158" s="109" t="s">
        <v>15197</v>
      </c>
      <c r="K158" s="109" t="s">
        <v>15198</v>
      </c>
    </row>
    <row r="159" spans="1:11" x14ac:dyDescent="0.25">
      <c r="A159" t="s">
        <v>15424</v>
      </c>
      <c r="B159" t="s">
        <v>15281</v>
      </c>
      <c r="C159" t="s">
        <v>15409</v>
      </c>
      <c r="D159" t="s">
        <v>15196</v>
      </c>
      <c r="E159">
        <v>3953</v>
      </c>
      <c r="F159" t="s">
        <v>1517</v>
      </c>
      <c r="G159" t="s">
        <v>4855</v>
      </c>
      <c r="H159" s="111">
        <v>3047.2</v>
      </c>
      <c r="I159" t="s">
        <v>14904</v>
      </c>
      <c r="J159" t="s">
        <v>15197</v>
      </c>
      <c r="K159" t="s">
        <v>15198</v>
      </c>
    </row>
    <row r="160" spans="1:11" x14ac:dyDescent="0.25">
      <c r="A160" s="109" t="s">
        <v>15425</v>
      </c>
      <c r="B160" s="109" t="s">
        <v>15281</v>
      </c>
      <c r="C160" s="109" t="s">
        <v>15409</v>
      </c>
      <c r="D160" s="109" t="s">
        <v>15196</v>
      </c>
      <c r="E160" s="109">
        <v>3768</v>
      </c>
      <c r="F160" s="109" t="s">
        <v>1264</v>
      </c>
      <c r="G160" s="109" t="s">
        <v>4855</v>
      </c>
      <c r="H160" s="110">
        <v>3692.8</v>
      </c>
      <c r="I160" s="109" t="s">
        <v>14904</v>
      </c>
      <c r="J160" s="109" t="s">
        <v>15197</v>
      </c>
      <c r="K160" s="109" t="s">
        <v>15198</v>
      </c>
    </row>
    <row r="161" spans="1:11" x14ac:dyDescent="0.25">
      <c r="A161" t="s">
        <v>15426</v>
      </c>
      <c r="B161" t="s">
        <v>15281</v>
      </c>
      <c r="C161" t="s">
        <v>15409</v>
      </c>
      <c r="D161" t="s">
        <v>15196</v>
      </c>
      <c r="E161">
        <v>3768</v>
      </c>
      <c r="F161" t="s">
        <v>1264</v>
      </c>
      <c r="G161" t="s">
        <v>4855</v>
      </c>
      <c r="H161" s="111">
        <v>3553.2</v>
      </c>
      <c r="I161" t="s">
        <v>14904</v>
      </c>
      <c r="J161" t="s">
        <v>15197</v>
      </c>
      <c r="K161" t="s">
        <v>15198</v>
      </c>
    </row>
    <row r="162" spans="1:11" x14ac:dyDescent="0.25">
      <c r="A162" s="109" t="s">
        <v>15427</v>
      </c>
      <c r="B162" s="109" t="s">
        <v>15428</v>
      </c>
      <c r="C162" s="109" t="s">
        <v>15409</v>
      </c>
      <c r="D162" s="109" t="s">
        <v>15196</v>
      </c>
      <c r="E162" s="109">
        <v>3465</v>
      </c>
      <c r="F162" s="109" t="s">
        <v>15429</v>
      </c>
      <c r="G162" s="109" t="s">
        <v>4855</v>
      </c>
      <c r="H162" s="110">
        <v>203</v>
      </c>
      <c r="I162" s="109" t="s">
        <v>14963</v>
      </c>
      <c r="J162" s="109" t="s">
        <v>15197</v>
      </c>
      <c r="K162" s="109" t="s">
        <v>15198</v>
      </c>
    </row>
    <row r="163" spans="1:11" x14ac:dyDescent="0.25">
      <c r="A163" t="s">
        <v>15430</v>
      </c>
      <c r="B163" t="s">
        <v>15431</v>
      </c>
      <c r="C163" t="s">
        <v>15409</v>
      </c>
      <c r="D163" t="s">
        <v>15196</v>
      </c>
      <c r="E163">
        <v>3502</v>
      </c>
      <c r="F163" t="s">
        <v>14911</v>
      </c>
      <c r="G163" t="s">
        <v>4855</v>
      </c>
      <c r="H163" s="111">
        <v>64500</v>
      </c>
      <c r="I163" t="s">
        <v>14912</v>
      </c>
      <c r="J163" t="s">
        <v>15197</v>
      </c>
      <c r="K163" t="s">
        <v>15198</v>
      </c>
    </row>
    <row r="164" spans="1:11" x14ac:dyDescent="0.25">
      <c r="A164" s="109" t="s">
        <v>15432</v>
      </c>
      <c r="B164" s="109" t="s">
        <v>15281</v>
      </c>
      <c r="C164" s="109" t="s">
        <v>15433</v>
      </c>
      <c r="D164" s="109" t="s">
        <v>15196</v>
      </c>
      <c r="E164" s="109">
        <v>3510</v>
      </c>
      <c r="F164" s="109" t="s">
        <v>15434</v>
      </c>
      <c r="G164" s="109" t="s">
        <v>4855</v>
      </c>
      <c r="H164" s="110">
        <v>240</v>
      </c>
      <c r="I164" s="109" t="s">
        <v>14963</v>
      </c>
      <c r="J164" s="109" t="s">
        <v>15197</v>
      </c>
      <c r="K164" s="109" t="s">
        <v>15198</v>
      </c>
    </row>
    <row r="165" spans="1:11" x14ac:dyDescent="0.25">
      <c r="A165" t="s">
        <v>15435</v>
      </c>
      <c r="B165" t="s">
        <v>15281</v>
      </c>
      <c r="C165" t="s">
        <v>15433</v>
      </c>
      <c r="D165" t="s">
        <v>15196</v>
      </c>
      <c r="E165">
        <v>3399</v>
      </c>
      <c r="F165" t="s">
        <v>15436</v>
      </c>
      <c r="G165" t="s">
        <v>4855</v>
      </c>
      <c r="H165" s="111">
        <v>407.85</v>
      </c>
      <c r="I165" t="s">
        <v>14963</v>
      </c>
      <c r="J165" t="s">
        <v>15197</v>
      </c>
      <c r="K165" t="s">
        <v>15198</v>
      </c>
    </row>
    <row r="166" spans="1:11" x14ac:dyDescent="0.25">
      <c r="A166" s="109" t="s">
        <v>15437</v>
      </c>
      <c r="B166" s="109" t="s">
        <v>15438</v>
      </c>
      <c r="C166" s="109" t="s">
        <v>15433</v>
      </c>
      <c r="D166" s="109" t="s">
        <v>15196</v>
      </c>
      <c r="E166" s="109">
        <v>3964</v>
      </c>
      <c r="F166" s="109" t="s">
        <v>15439</v>
      </c>
      <c r="G166" s="109" t="s">
        <v>4855</v>
      </c>
      <c r="H166" s="110">
        <v>1164</v>
      </c>
      <c r="I166" s="109" t="s">
        <v>14963</v>
      </c>
      <c r="J166" s="109" t="s">
        <v>15197</v>
      </c>
      <c r="K166" s="109" t="s">
        <v>15198</v>
      </c>
    </row>
    <row r="167" spans="1:11" x14ac:dyDescent="0.25">
      <c r="A167" t="s">
        <v>15440</v>
      </c>
      <c r="B167" t="s">
        <v>15428</v>
      </c>
      <c r="C167" t="s">
        <v>15433</v>
      </c>
      <c r="D167" t="s">
        <v>15196</v>
      </c>
      <c r="E167">
        <v>3354</v>
      </c>
      <c r="F167" t="s">
        <v>14953</v>
      </c>
      <c r="G167" t="s">
        <v>4855</v>
      </c>
      <c r="H167" s="111">
        <v>1379.49</v>
      </c>
      <c r="I167" t="s">
        <v>14943</v>
      </c>
      <c r="J167" t="s">
        <v>15197</v>
      </c>
      <c r="K167" t="s">
        <v>15198</v>
      </c>
    </row>
    <row r="168" spans="1:11" x14ac:dyDescent="0.25">
      <c r="A168" s="109" t="s">
        <v>15441</v>
      </c>
      <c r="B168" s="109" t="s">
        <v>15442</v>
      </c>
      <c r="C168" s="109" t="s">
        <v>15433</v>
      </c>
      <c r="D168" s="109" t="s">
        <v>15196</v>
      </c>
      <c r="E168" s="109">
        <v>3964</v>
      </c>
      <c r="F168" s="109" t="s">
        <v>15443</v>
      </c>
      <c r="G168" s="109" t="s">
        <v>4855</v>
      </c>
      <c r="H168" s="110">
        <v>1533.3</v>
      </c>
      <c r="I168" s="109" t="s">
        <v>14963</v>
      </c>
      <c r="J168" s="109" t="s">
        <v>15197</v>
      </c>
      <c r="K168" s="109" t="s">
        <v>15198</v>
      </c>
    </row>
    <row r="169" spans="1:11" x14ac:dyDescent="0.25">
      <c r="A169" t="s">
        <v>15444</v>
      </c>
      <c r="B169" t="s">
        <v>15442</v>
      </c>
      <c r="C169" t="s">
        <v>15433</v>
      </c>
      <c r="D169" t="s">
        <v>15196</v>
      </c>
      <c r="E169">
        <v>3964</v>
      </c>
      <c r="F169" t="s">
        <v>15443</v>
      </c>
      <c r="G169" t="s">
        <v>4855</v>
      </c>
      <c r="H169" s="111">
        <v>266.7</v>
      </c>
      <c r="I169" t="s">
        <v>14963</v>
      </c>
      <c r="J169" t="s">
        <v>15197</v>
      </c>
      <c r="K169" t="s">
        <v>15198</v>
      </c>
    </row>
    <row r="170" spans="1:11" x14ac:dyDescent="0.25">
      <c r="A170" s="109" t="s">
        <v>15445</v>
      </c>
      <c r="B170" s="109" t="s">
        <v>15438</v>
      </c>
      <c r="C170" s="109" t="s">
        <v>15433</v>
      </c>
      <c r="D170" s="109" t="s">
        <v>15196</v>
      </c>
      <c r="E170" s="109">
        <v>3964</v>
      </c>
      <c r="F170" s="109" t="s">
        <v>15446</v>
      </c>
      <c r="G170" s="109" t="s">
        <v>4855</v>
      </c>
      <c r="H170" s="110">
        <v>636</v>
      </c>
      <c r="I170" s="109" t="s">
        <v>14963</v>
      </c>
      <c r="J170" s="109" t="s">
        <v>15197</v>
      </c>
      <c r="K170" s="109" t="s">
        <v>15198</v>
      </c>
    </row>
    <row r="171" spans="1:11" x14ac:dyDescent="0.25">
      <c r="A171" t="s">
        <v>15447</v>
      </c>
      <c r="B171" t="s">
        <v>15448</v>
      </c>
      <c r="C171" t="s">
        <v>15433</v>
      </c>
      <c r="D171" t="s">
        <v>15196</v>
      </c>
      <c r="E171">
        <v>3768</v>
      </c>
      <c r="F171" t="s">
        <v>1264</v>
      </c>
      <c r="G171" t="s">
        <v>4855</v>
      </c>
      <c r="H171" s="111">
        <v>3910.4</v>
      </c>
      <c r="I171" t="s">
        <v>14904</v>
      </c>
      <c r="J171" t="s">
        <v>15197</v>
      </c>
      <c r="K171" t="s">
        <v>15198</v>
      </c>
    </row>
    <row r="172" spans="1:11" x14ac:dyDescent="0.25">
      <c r="A172" s="109" t="s">
        <v>15449</v>
      </c>
      <c r="B172" s="109" t="s">
        <v>15448</v>
      </c>
      <c r="C172" s="109" t="s">
        <v>15433</v>
      </c>
      <c r="D172" s="109" t="s">
        <v>15196</v>
      </c>
      <c r="E172" s="109">
        <v>3768</v>
      </c>
      <c r="F172" s="109" t="s">
        <v>1264</v>
      </c>
      <c r="G172" s="109" t="s">
        <v>4855</v>
      </c>
      <c r="H172" s="110">
        <v>3852.8</v>
      </c>
      <c r="I172" s="109" t="s">
        <v>14904</v>
      </c>
      <c r="J172" s="109" t="s">
        <v>15197</v>
      </c>
      <c r="K172" s="109" t="s">
        <v>15198</v>
      </c>
    </row>
    <row r="173" spans="1:11" x14ac:dyDescent="0.25">
      <c r="A173" t="s">
        <v>15450</v>
      </c>
      <c r="B173" t="s">
        <v>15448</v>
      </c>
      <c r="C173" t="s">
        <v>15433</v>
      </c>
      <c r="D173" t="s">
        <v>15196</v>
      </c>
      <c r="E173">
        <v>3768</v>
      </c>
      <c r="F173" t="s">
        <v>1264</v>
      </c>
      <c r="G173" t="s">
        <v>4855</v>
      </c>
      <c r="H173" s="111">
        <v>3508.4</v>
      </c>
      <c r="I173" t="s">
        <v>14904</v>
      </c>
      <c r="J173" t="s">
        <v>15197</v>
      </c>
      <c r="K173" t="s">
        <v>15198</v>
      </c>
    </row>
    <row r="174" spans="1:11" x14ac:dyDescent="0.25">
      <c r="A174" s="109" t="s">
        <v>15451</v>
      </c>
      <c r="B174" s="109" t="s">
        <v>15448</v>
      </c>
      <c r="C174" s="109" t="s">
        <v>15433</v>
      </c>
      <c r="D174" s="109" t="s">
        <v>15196</v>
      </c>
      <c r="E174" s="109">
        <v>3768</v>
      </c>
      <c r="F174" s="109" t="s">
        <v>1264</v>
      </c>
      <c r="G174" s="109" t="s">
        <v>4855</v>
      </c>
      <c r="H174" s="110">
        <v>3652.6</v>
      </c>
      <c r="I174" s="109" t="s">
        <v>14904</v>
      </c>
      <c r="J174" s="109" t="s">
        <v>15197</v>
      </c>
      <c r="K174" s="109" t="s">
        <v>15198</v>
      </c>
    </row>
    <row r="175" spans="1:11" x14ac:dyDescent="0.25">
      <c r="A175" t="s">
        <v>15452</v>
      </c>
      <c r="B175" t="s">
        <v>15281</v>
      </c>
      <c r="C175" t="s">
        <v>15433</v>
      </c>
      <c r="D175" t="s">
        <v>15196</v>
      </c>
      <c r="E175">
        <v>3366</v>
      </c>
      <c r="F175" t="s">
        <v>14960</v>
      </c>
      <c r="G175" t="s">
        <v>4855</v>
      </c>
      <c r="H175" s="111">
        <v>489.64</v>
      </c>
      <c r="I175" t="s">
        <v>14943</v>
      </c>
      <c r="J175" t="s">
        <v>15197</v>
      </c>
      <c r="K175" t="s">
        <v>15198</v>
      </c>
    </row>
    <row r="176" spans="1:11" x14ac:dyDescent="0.25">
      <c r="A176" s="109" t="s">
        <v>15453</v>
      </c>
      <c r="B176" s="109" t="s">
        <v>15454</v>
      </c>
      <c r="C176" s="109" t="s">
        <v>15433</v>
      </c>
      <c r="D176" s="109" t="s">
        <v>15196</v>
      </c>
      <c r="E176" s="109">
        <v>3294</v>
      </c>
      <c r="F176" s="109" t="s">
        <v>15455</v>
      </c>
      <c r="G176" s="109" t="s">
        <v>4855</v>
      </c>
      <c r="H176" s="110">
        <v>9332.4</v>
      </c>
      <c r="I176" s="109" t="s">
        <v>14963</v>
      </c>
      <c r="J176" s="109" t="s">
        <v>15197</v>
      </c>
      <c r="K176" s="109" t="s">
        <v>15198</v>
      </c>
    </row>
    <row r="177" spans="1:11" x14ac:dyDescent="0.25">
      <c r="A177" t="s">
        <v>15456</v>
      </c>
      <c r="B177" t="s">
        <v>15428</v>
      </c>
      <c r="C177" t="s">
        <v>15433</v>
      </c>
      <c r="D177" t="s">
        <v>15196</v>
      </c>
      <c r="E177">
        <v>3478</v>
      </c>
      <c r="F177" t="s">
        <v>14903</v>
      </c>
      <c r="G177" t="s">
        <v>4855</v>
      </c>
      <c r="H177" s="111">
        <v>24678.73</v>
      </c>
      <c r="I177" t="s">
        <v>14904</v>
      </c>
      <c r="J177" t="s">
        <v>15197</v>
      </c>
      <c r="K177" t="s">
        <v>15198</v>
      </c>
    </row>
    <row r="178" spans="1:11" x14ac:dyDescent="0.25">
      <c r="A178" s="109" t="s">
        <v>15457</v>
      </c>
      <c r="B178" s="109" t="s">
        <v>15428</v>
      </c>
      <c r="C178" s="109" t="s">
        <v>15433</v>
      </c>
      <c r="D178" s="109" t="s">
        <v>15196</v>
      </c>
      <c r="E178" s="109">
        <v>3768</v>
      </c>
      <c r="F178" s="109" t="s">
        <v>1264</v>
      </c>
      <c r="G178" s="109" t="s">
        <v>4855</v>
      </c>
      <c r="H178" s="110">
        <v>2908.8</v>
      </c>
      <c r="I178" s="109" t="s">
        <v>14904</v>
      </c>
      <c r="J178" s="109" t="s">
        <v>15197</v>
      </c>
      <c r="K178" s="109" t="s">
        <v>15198</v>
      </c>
    </row>
    <row r="179" spans="1:11" x14ac:dyDescent="0.25">
      <c r="A179" t="s">
        <v>15458</v>
      </c>
      <c r="B179" t="s">
        <v>15428</v>
      </c>
      <c r="C179" t="s">
        <v>15433</v>
      </c>
      <c r="D179" t="s">
        <v>15196</v>
      </c>
      <c r="E179">
        <v>3478</v>
      </c>
      <c r="F179" t="s">
        <v>14903</v>
      </c>
      <c r="G179" t="s">
        <v>4855</v>
      </c>
      <c r="H179" s="111">
        <v>22390.41</v>
      </c>
      <c r="I179" t="s">
        <v>14904</v>
      </c>
      <c r="J179" t="s">
        <v>15197</v>
      </c>
      <c r="K179" t="s">
        <v>15198</v>
      </c>
    </row>
    <row r="180" spans="1:11" x14ac:dyDescent="0.25">
      <c r="A180" s="109" t="s">
        <v>15459</v>
      </c>
      <c r="B180" s="109" t="s">
        <v>15281</v>
      </c>
      <c r="C180" s="109" t="s">
        <v>15433</v>
      </c>
      <c r="D180" s="109" t="s">
        <v>15196</v>
      </c>
      <c r="E180" s="109">
        <v>3768</v>
      </c>
      <c r="F180" s="109" t="s">
        <v>1264</v>
      </c>
      <c r="G180" s="109" t="s">
        <v>4855</v>
      </c>
      <c r="H180" s="110">
        <v>3658.2</v>
      </c>
      <c r="I180" s="109" t="s">
        <v>14904</v>
      </c>
      <c r="J180" s="109" t="s">
        <v>15197</v>
      </c>
      <c r="K180" s="109" t="s">
        <v>15198</v>
      </c>
    </row>
    <row r="181" spans="1:11" x14ac:dyDescent="0.25">
      <c r="A181" t="s">
        <v>15460</v>
      </c>
      <c r="B181" t="s">
        <v>15300</v>
      </c>
      <c r="C181" t="s">
        <v>15433</v>
      </c>
      <c r="D181" t="s">
        <v>15196</v>
      </c>
      <c r="E181">
        <v>3768</v>
      </c>
      <c r="F181" t="s">
        <v>1264</v>
      </c>
      <c r="G181" t="s">
        <v>4855</v>
      </c>
      <c r="H181" s="111">
        <v>3836.8</v>
      </c>
      <c r="I181" t="s">
        <v>14904</v>
      </c>
      <c r="J181" t="s">
        <v>15197</v>
      </c>
      <c r="K181" t="s">
        <v>15198</v>
      </c>
    </row>
    <row r="182" spans="1:11" x14ac:dyDescent="0.25">
      <c r="A182" s="109" t="s">
        <v>15461</v>
      </c>
      <c r="B182" s="109" t="s">
        <v>15428</v>
      </c>
      <c r="C182" s="109" t="s">
        <v>15433</v>
      </c>
      <c r="D182" s="109" t="s">
        <v>15196</v>
      </c>
      <c r="E182" s="109">
        <v>3768</v>
      </c>
      <c r="F182" s="109" t="s">
        <v>1264</v>
      </c>
      <c r="G182" s="109" t="s">
        <v>4855</v>
      </c>
      <c r="H182" s="110">
        <v>3642.8</v>
      </c>
      <c r="I182" s="109" t="s">
        <v>14904</v>
      </c>
      <c r="J182" s="109" t="s">
        <v>15197</v>
      </c>
      <c r="K182" s="109" t="s">
        <v>15198</v>
      </c>
    </row>
    <row r="183" spans="1:11" x14ac:dyDescent="0.25">
      <c r="A183" t="s">
        <v>15462</v>
      </c>
      <c r="B183" t="s">
        <v>15428</v>
      </c>
      <c r="C183" t="s">
        <v>15433</v>
      </c>
      <c r="D183" t="s">
        <v>15196</v>
      </c>
      <c r="E183">
        <v>3768</v>
      </c>
      <c r="F183" t="s">
        <v>1264</v>
      </c>
      <c r="G183" t="s">
        <v>4855</v>
      </c>
      <c r="H183" s="111">
        <v>3547.6</v>
      </c>
      <c r="I183" t="s">
        <v>14904</v>
      </c>
      <c r="J183" t="s">
        <v>15197</v>
      </c>
      <c r="K183" t="s">
        <v>15198</v>
      </c>
    </row>
    <row r="184" spans="1:11" x14ac:dyDescent="0.25">
      <c r="A184" s="109" t="s">
        <v>15463</v>
      </c>
      <c r="B184" s="109" t="s">
        <v>15428</v>
      </c>
      <c r="C184" s="109" t="s">
        <v>15433</v>
      </c>
      <c r="D184" s="109" t="s">
        <v>15196</v>
      </c>
      <c r="E184" s="109">
        <v>3768</v>
      </c>
      <c r="F184" s="109" t="s">
        <v>1264</v>
      </c>
      <c r="G184" s="109" t="s">
        <v>4855</v>
      </c>
      <c r="H184" s="110">
        <v>3968</v>
      </c>
      <c r="I184" s="109" t="s">
        <v>14904</v>
      </c>
      <c r="J184" s="109" t="s">
        <v>15197</v>
      </c>
      <c r="K184" s="109" t="s">
        <v>15198</v>
      </c>
    </row>
    <row r="185" spans="1:11" x14ac:dyDescent="0.25">
      <c r="A185" t="s">
        <v>15464</v>
      </c>
      <c r="B185" t="s">
        <v>15428</v>
      </c>
      <c r="C185" t="s">
        <v>15433</v>
      </c>
      <c r="D185" t="s">
        <v>15196</v>
      </c>
      <c r="E185">
        <v>3953</v>
      </c>
      <c r="F185" t="s">
        <v>1517</v>
      </c>
      <c r="G185" t="s">
        <v>4855</v>
      </c>
      <c r="H185" s="111">
        <v>2467.5</v>
      </c>
      <c r="I185" t="s">
        <v>14904</v>
      </c>
      <c r="J185" t="s">
        <v>15197</v>
      </c>
      <c r="K185" t="s">
        <v>15198</v>
      </c>
    </row>
    <row r="186" spans="1:11" x14ac:dyDescent="0.25">
      <c r="A186" s="109" t="s">
        <v>15465</v>
      </c>
      <c r="B186" s="109" t="s">
        <v>15428</v>
      </c>
      <c r="C186" s="109" t="s">
        <v>15433</v>
      </c>
      <c r="D186" s="109" t="s">
        <v>15196</v>
      </c>
      <c r="E186" s="109">
        <v>3768</v>
      </c>
      <c r="F186" s="109" t="s">
        <v>1264</v>
      </c>
      <c r="G186" s="109" t="s">
        <v>4855</v>
      </c>
      <c r="H186" s="110">
        <v>2934.4</v>
      </c>
      <c r="I186" s="109" t="s">
        <v>14904</v>
      </c>
      <c r="J186" s="109" t="s">
        <v>15197</v>
      </c>
      <c r="K186" s="109" t="s">
        <v>15198</v>
      </c>
    </row>
    <row r="187" spans="1:11" x14ac:dyDescent="0.25">
      <c r="A187" t="s">
        <v>15466</v>
      </c>
      <c r="B187" t="s">
        <v>15448</v>
      </c>
      <c r="C187" t="s">
        <v>15433</v>
      </c>
      <c r="D187" t="s">
        <v>15196</v>
      </c>
      <c r="E187">
        <v>3481</v>
      </c>
      <c r="F187" t="s">
        <v>14905</v>
      </c>
      <c r="G187" t="s">
        <v>4855</v>
      </c>
      <c r="H187" s="111">
        <v>2951.76</v>
      </c>
      <c r="I187" t="s">
        <v>14904</v>
      </c>
      <c r="J187" t="s">
        <v>15197</v>
      </c>
      <c r="K187" t="s">
        <v>15198</v>
      </c>
    </row>
    <row r="188" spans="1:11" x14ac:dyDescent="0.25">
      <c r="A188" s="109" t="s">
        <v>15467</v>
      </c>
      <c r="B188" s="109" t="s">
        <v>15448</v>
      </c>
      <c r="C188" s="109" t="s">
        <v>15433</v>
      </c>
      <c r="D188" s="109" t="s">
        <v>15196</v>
      </c>
      <c r="E188" s="109">
        <v>3481</v>
      </c>
      <c r="F188" s="109" t="s">
        <v>14905</v>
      </c>
      <c r="G188" s="109" t="s">
        <v>4855</v>
      </c>
      <c r="H188" s="110">
        <v>3113.04</v>
      </c>
      <c r="I188" s="109" t="s">
        <v>14904</v>
      </c>
      <c r="J188" s="109" t="s">
        <v>15197</v>
      </c>
      <c r="K188" s="109" t="s">
        <v>15198</v>
      </c>
    </row>
    <row r="189" spans="1:11" x14ac:dyDescent="0.25">
      <c r="A189" t="s">
        <v>15468</v>
      </c>
      <c r="B189" t="s">
        <v>15448</v>
      </c>
      <c r="C189" t="s">
        <v>15433</v>
      </c>
      <c r="D189" t="s">
        <v>15196</v>
      </c>
      <c r="E189">
        <v>3481</v>
      </c>
      <c r="F189" t="s">
        <v>14905</v>
      </c>
      <c r="G189" t="s">
        <v>4855</v>
      </c>
      <c r="H189" s="111">
        <v>3010.56</v>
      </c>
      <c r="I189" t="s">
        <v>14904</v>
      </c>
      <c r="J189" t="s">
        <v>15197</v>
      </c>
      <c r="K189" t="s">
        <v>15198</v>
      </c>
    </row>
    <row r="190" spans="1:11" x14ac:dyDescent="0.25">
      <c r="A190" s="109" t="s">
        <v>15469</v>
      </c>
      <c r="B190" s="109" t="s">
        <v>15470</v>
      </c>
      <c r="C190" s="109" t="s">
        <v>15433</v>
      </c>
      <c r="D190" s="109" t="s">
        <v>15196</v>
      </c>
      <c r="E190" s="109">
        <v>3481</v>
      </c>
      <c r="F190" s="109" t="s">
        <v>14905</v>
      </c>
      <c r="G190" s="109" t="s">
        <v>4855</v>
      </c>
      <c r="H190" s="110">
        <v>2867.76</v>
      </c>
      <c r="I190" s="109" t="s">
        <v>14904</v>
      </c>
      <c r="J190" s="109" t="s">
        <v>15197</v>
      </c>
      <c r="K190" s="109" t="s">
        <v>15198</v>
      </c>
    </row>
    <row r="191" spans="1:11" x14ac:dyDescent="0.25">
      <c r="A191" t="s">
        <v>15471</v>
      </c>
      <c r="B191" t="s">
        <v>15448</v>
      </c>
      <c r="C191" t="s">
        <v>15433</v>
      </c>
      <c r="D191" t="s">
        <v>15196</v>
      </c>
      <c r="E191">
        <v>3481</v>
      </c>
      <c r="F191" t="s">
        <v>14905</v>
      </c>
      <c r="G191" t="s">
        <v>4855</v>
      </c>
      <c r="H191" s="111">
        <v>3027.36</v>
      </c>
      <c r="I191" t="s">
        <v>14904</v>
      </c>
      <c r="J191" t="s">
        <v>15197</v>
      </c>
      <c r="K191" t="s">
        <v>15198</v>
      </c>
    </row>
    <row r="192" spans="1:11" x14ac:dyDescent="0.25">
      <c r="A192" s="109" t="s">
        <v>15472</v>
      </c>
      <c r="B192" s="109" t="s">
        <v>15470</v>
      </c>
      <c r="C192" s="109" t="s">
        <v>15433</v>
      </c>
      <c r="D192" s="109" t="s">
        <v>15196</v>
      </c>
      <c r="E192" s="109">
        <v>3481</v>
      </c>
      <c r="F192" s="109" t="s">
        <v>14905</v>
      </c>
      <c r="G192" s="109" t="s">
        <v>4855</v>
      </c>
      <c r="H192" s="110">
        <v>2923.2</v>
      </c>
      <c r="I192" s="109" t="s">
        <v>14904</v>
      </c>
      <c r="J192" s="109" t="s">
        <v>15197</v>
      </c>
      <c r="K192" s="109" t="s">
        <v>15198</v>
      </c>
    </row>
    <row r="193" spans="1:11" x14ac:dyDescent="0.25">
      <c r="A193" t="s">
        <v>15473</v>
      </c>
      <c r="B193" t="s">
        <v>15300</v>
      </c>
      <c r="C193" t="s">
        <v>15433</v>
      </c>
      <c r="D193" t="s">
        <v>15196</v>
      </c>
      <c r="E193">
        <v>3294</v>
      </c>
      <c r="F193" t="s">
        <v>15474</v>
      </c>
      <c r="G193" t="s">
        <v>4855</v>
      </c>
      <c r="H193" s="111">
        <v>1358.5</v>
      </c>
      <c r="I193" t="s">
        <v>14963</v>
      </c>
      <c r="J193" t="s">
        <v>15197</v>
      </c>
      <c r="K193" t="s">
        <v>15198</v>
      </c>
    </row>
    <row r="194" spans="1:11" x14ac:dyDescent="0.25">
      <c r="A194" s="109" t="s">
        <v>15475</v>
      </c>
      <c r="B194" s="109" t="s">
        <v>15278</v>
      </c>
      <c r="C194" s="109" t="s">
        <v>15433</v>
      </c>
      <c r="D194" s="109" t="s">
        <v>15196</v>
      </c>
      <c r="E194" s="109">
        <v>3526</v>
      </c>
      <c r="F194" s="109" t="s">
        <v>14917</v>
      </c>
      <c r="G194" s="109" t="s">
        <v>4855</v>
      </c>
      <c r="H194" s="110">
        <v>1871.66</v>
      </c>
      <c r="I194" s="109" t="s">
        <v>14916</v>
      </c>
      <c r="J194" s="109" t="s">
        <v>15197</v>
      </c>
      <c r="K194" s="109" t="s">
        <v>14916</v>
      </c>
    </row>
    <row r="195" spans="1:11" x14ac:dyDescent="0.25">
      <c r="A195" t="s">
        <v>15476</v>
      </c>
      <c r="B195" t="s">
        <v>15477</v>
      </c>
      <c r="C195" t="s">
        <v>15433</v>
      </c>
      <c r="D195" t="s">
        <v>15196</v>
      </c>
      <c r="E195">
        <v>3838</v>
      </c>
      <c r="F195" t="s">
        <v>14923</v>
      </c>
      <c r="G195" t="s">
        <v>4855</v>
      </c>
      <c r="H195" s="111">
        <v>69.9</v>
      </c>
      <c r="I195" t="s">
        <v>14919</v>
      </c>
      <c r="J195" t="s">
        <v>15197</v>
      </c>
      <c r="K195" t="s">
        <v>15198</v>
      </c>
    </row>
    <row r="196" spans="1:11" x14ac:dyDescent="0.25">
      <c r="A196" s="109" t="s">
        <v>15478</v>
      </c>
      <c r="B196" s="109" t="s">
        <v>15431</v>
      </c>
      <c r="C196" s="109" t="s">
        <v>15433</v>
      </c>
      <c r="D196" s="109" t="s">
        <v>15196</v>
      </c>
      <c r="E196" s="109">
        <v>2878</v>
      </c>
      <c r="F196" s="109" t="s">
        <v>15479</v>
      </c>
      <c r="G196" s="109" t="s">
        <v>4855</v>
      </c>
      <c r="H196" s="110">
        <v>469.84</v>
      </c>
      <c r="I196" s="109" t="s">
        <v>14963</v>
      </c>
      <c r="J196" s="109" t="s">
        <v>15197</v>
      </c>
      <c r="K196" s="109" t="s">
        <v>15198</v>
      </c>
    </row>
    <row r="197" spans="1:11" x14ac:dyDescent="0.25">
      <c r="A197" t="s">
        <v>15480</v>
      </c>
      <c r="B197" t="s">
        <v>15431</v>
      </c>
      <c r="C197" t="s">
        <v>15433</v>
      </c>
      <c r="D197" t="s">
        <v>15196</v>
      </c>
      <c r="E197">
        <v>2878</v>
      </c>
      <c r="F197" t="s">
        <v>15481</v>
      </c>
      <c r="G197" t="s">
        <v>4855</v>
      </c>
      <c r="H197" s="111">
        <v>274.61</v>
      </c>
      <c r="I197" t="s">
        <v>14963</v>
      </c>
      <c r="J197" t="s">
        <v>15197</v>
      </c>
      <c r="K197" t="s">
        <v>15198</v>
      </c>
    </row>
    <row r="198" spans="1:11" x14ac:dyDescent="0.25">
      <c r="A198" s="109" t="s">
        <v>15482</v>
      </c>
      <c r="B198" s="109" t="s">
        <v>15431</v>
      </c>
      <c r="C198" s="109" t="s">
        <v>15433</v>
      </c>
      <c r="D198" s="109" t="s">
        <v>15196</v>
      </c>
      <c r="E198" s="109">
        <v>2878</v>
      </c>
      <c r="F198" s="109" t="s">
        <v>15483</v>
      </c>
      <c r="G198" s="109" t="s">
        <v>4855</v>
      </c>
      <c r="H198" s="110">
        <v>7978.11</v>
      </c>
      <c r="I198" s="109" t="s">
        <v>14963</v>
      </c>
      <c r="J198" s="109" t="s">
        <v>15197</v>
      </c>
      <c r="K198" s="109" t="s">
        <v>15198</v>
      </c>
    </row>
    <row r="199" spans="1:11" x14ac:dyDescent="0.25">
      <c r="A199" t="s">
        <v>15484</v>
      </c>
      <c r="B199" t="s">
        <v>15431</v>
      </c>
      <c r="C199" t="s">
        <v>15433</v>
      </c>
      <c r="D199" t="s">
        <v>15196</v>
      </c>
      <c r="E199">
        <v>2878</v>
      </c>
      <c r="F199" t="s">
        <v>15485</v>
      </c>
      <c r="G199" t="s">
        <v>4855</v>
      </c>
      <c r="H199" s="111">
        <v>7978.11</v>
      </c>
      <c r="I199" t="s">
        <v>14963</v>
      </c>
      <c r="J199" t="s">
        <v>15197</v>
      </c>
      <c r="K199" t="s">
        <v>15198</v>
      </c>
    </row>
    <row r="200" spans="1:11" x14ac:dyDescent="0.25">
      <c r="A200" s="109" t="s">
        <v>15486</v>
      </c>
      <c r="B200" s="109" t="s">
        <v>15431</v>
      </c>
      <c r="C200" s="109" t="s">
        <v>15433</v>
      </c>
      <c r="D200" s="109" t="s">
        <v>15196</v>
      </c>
      <c r="E200" s="109">
        <v>2878</v>
      </c>
      <c r="F200" s="109" t="s">
        <v>15487</v>
      </c>
      <c r="G200" s="109" t="s">
        <v>4855</v>
      </c>
      <c r="H200" s="110">
        <v>2244.75</v>
      </c>
      <c r="I200" s="109" t="s">
        <v>14963</v>
      </c>
      <c r="J200" s="109" t="s">
        <v>15197</v>
      </c>
      <c r="K200" s="109" t="s">
        <v>15198</v>
      </c>
    </row>
    <row r="201" spans="1:11" x14ac:dyDescent="0.25">
      <c r="A201" t="s">
        <v>15488</v>
      </c>
      <c r="B201" t="s">
        <v>15431</v>
      </c>
      <c r="C201" t="s">
        <v>15433</v>
      </c>
      <c r="D201" t="s">
        <v>15196</v>
      </c>
      <c r="E201">
        <v>2878</v>
      </c>
      <c r="F201" t="s">
        <v>15489</v>
      </c>
      <c r="G201" t="s">
        <v>4855</v>
      </c>
      <c r="H201" s="111">
        <v>6575.66</v>
      </c>
      <c r="I201" t="s">
        <v>14963</v>
      </c>
      <c r="J201" t="s">
        <v>15197</v>
      </c>
      <c r="K201" t="s">
        <v>15198</v>
      </c>
    </row>
    <row r="202" spans="1:11" x14ac:dyDescent="0.25">
      <c r="A202" s="109" t="s">
        <v>15490</v>
      </c>
      <c r="B202" s="109" t="s">
        <v>15431</v>
      </c>
      <c r="C202" s="109" t="s">
        <v>15433</v>
      </c>
      <c r="D202" s="109" t="s">
        <v>15196</v>
      </c>
      <c r="E202" s="109">
        <v>2878</v>
      </c>
      <c r="F202" s="109" t="s">
        <v>15491</v>
      </c>
      <c r="G202" s="109" t="s">
        <v>4855</v>
      </c>
      <c r="H202" s="110">
        <v>7921.7</v>
      </c>
      <c r="I202" s="109" t="s">
        <v>14963</v>
      </c>
      <c r="J202" s="109" t="s">
        <v>15197</v>
      </c>
      <c r="K202" s="109" t="s">
        <v>15198</v>
      </c>
    </row>
    <row r="203" spans="1:11" x14ac:dyDescent="0.25">
      <c r="A203" t="s">
        <v>15492</v>
      </c>
      <c r="B203" t="s">
        <v>15431</v>
      </c>
      <c r="C203" t="s">
        <v>15433</v>
      </c>
      <c r="D203" t="s">
        <v>15196</v>
      </c>
      <c r="E203">
        <v>2878</v>
      </c>
      <c r="F203" t="s">
        <v>15493</v>
      </c>
      <c r="G203" t="s">
        <v>4855</v>
      </c>
      <c r="H203" s="111">
        <v>274.61</v>
      </c>
      <c r="I203" t="s">
        <v>14963</v>
      </c>
      <c r="J203" t="s">
        <v>15197</v>
      </c>
      <c r="K203" t="s">
        <v>15198</v>
      </c>
    </row>
    <row r="204" spans="1:11" x14ac:dyDescent="0.25">
      <c r="A204" s="109" t="s">
        <v>15494</v>
      </c>
      <c r="B204" s="109" t="s">
        <v>15431</v>
      </c>
      <c r="C204" s="109" t="s">
        <v>15433</v>
      </c>
      <c r="D204" s="109" t="s">
        <v>15196</v>
      </c>
      <c r="E204" s="109">
        <v>2878</v>
      </c>
      <c r="F204" s="109" t="s">
        <v>15495</v>
      </c>
      <c r="G204" s="109" t="s">
        <v>4855</v>
      </c>
      <c r="H204" s="110">
        <v>5274.4</v>
      </c>
      <c r="I204" s="109" t="s">
        <v>14963</v>
      </c>
      <c r="J204" s="109" t="s">
        <v>15197</v>
      </c>
      <c r="K204" s="109" t="s">
        <v>15198</v>
      </c>
    </row>
    <row r="205" spans="1:11" x14ac:dyDescent="0.25">
      <c r="A205" t="s">
        <v>15496</v>
      </c>
      <c r="B205" t="s">
        <v>15431</v>
      </c>
      <c r="C205" t="s">
        <v>15433</v>
      </c>
      <c r="D205" t="s">
        <v>15196</v>
      </c>
      <c r="E205">
        <v>2878</v>
      </c>
      <c r="F205" t="s">
        <v>15497</v>
      </c>
      <c r="G205" t="s">
        <v>4855</v>
      </c>
      <c r="H205" s="111">
        <v>7921.7</v>
      </c>
      <c r="I205" t="s">
        <v>14963</v>
      </c>
      <c r="J205" t="s">
        <v>15197</v>
      </c>
      <c r="K205" t="s">
        <v>15198</v>
      </c>
    </row>
    <row r="206" spans="1:11" x14ac:dyDescent="0.25">
      <c r="A206" s="109" t="s">
        <v>15498</v>
      </c>
      <c r="B206" s="109" t="s">
        <v>15431</v>
      </c>
      <c r="C206" s="109" t="s">
        <v>15433</v>
      </c>
      <c r="D206" s="109" t="s">
        <v>15196</v>
      </c>
      <c r="E206" s="109">
        <v>2878</v>
      </c>
      <c r="F206" s="109" t="s">
        <v>15499</v>
      </c>
      <c r="G206" s="109" t="s">
        <v>4855</v>
      </c>
      <c r="H206" s="110">
        <v>2329.27</v>
      </c>
      <c r="I206" s="109" t="s">
        <v>14963</v>
      </c>
      <c r="J206" s="109" t="s">
        <v>15197</v>
      </c>
      <c r="K206" s="109" t="s">
        <v>15198</v>
      </c>
    </row>
    <row r="207" spans="1:11" x14ac:dyDescent="0.25">
      <c r="A207" t="s">
        <v>15500</v>
      </c>
      <c r="B207" t="s">
        <v>15431</v>
      </c>
      <c r="C207" t="s">
        <v>15433</v>
      </c>
      <c r="D207" t="s">
        <v>15196</v>
      </c>
      <c r="E207">
        <v>2878</v>
      </c>
      <c r="F207" t="s">
        <v>15501</v>
      </c>
      <c r="G207" t="s">
        <v>4855</v>
      </c>
      <c r="H207" s="111">
        <v>5576.27</v>
      </c>
      <c r="I207" t="s">
        <v>14963</v>
      </c>
      <c r="J207" t="s">
        <v>15197</v>
      </c>
      <c r="K207" t="s">
        <v>15198</v>
      </c>
    </row>
    <row r="208" spans="1:11" x14ac:dyDescent="0.25">
      <c r="A208" s="109" t="s">
        <v>4855</v>
      </c>
      <c r="B208" s="109" t="s">
        <v>15233</v>
      </c>
      <c r="C208" s="109" t="s">
        <v>15433</v>
      </c>
      <c r="D208" s="109" t="s">
        <v>15196</v>
      </c>
      <c r="E208" s="109">
        <v>1755</v>
      </c>
      <c r="F208" s="109" t="s">
        <v>15004</v>
      </c>
      <c r="G208" s="109" t="s">
        <v>4855</v>
      </c>
      <c r="H208" s="110">
        <v>1022.66</v>
      </c>
      <c r="I208" s="109" t="s">
        <v>14963</v>
      </c>
      <c r="J208" s="109" t="s">
        <v>15197</v>
      </c>
      <c r="K208" s="109" t="s">
        <v>15198</v>
      </c>
    </row>
    <row r="209" spans="1:11" x14ac:dyDescent="0.25">
      <c r="A209" t="s">
        <v>15502</v>
      </c>
      <c r="B209" t="s">
        <v>15431</v>
      </c>
      <c r="C209" t="s">
        <v>15433</v>
      </c>
      <c r="D209" t="s">
        <v>15196</v>
      </c>
      <c r="E209">
        <v>2878</v>
      </c>
      <c r="F209" t="s">
        <v>15503</v>
      </c>
      <c r="G209" t="s">
        <v>4855</v>
      </c>
      <c r="H209" s="111">
        <v>3613.7</v>
      </c>
      <c r="I209" t="s">
        <v>14963</v>
      </c>
      <c r="J209" t="s">
        <v>15197</v>
      </c>
      <c r="K209" t="s">
        <v>15198</v>
      </c>
    </row>
    <row r="210" spans="1:11" x14ac:dyDescent="0.25">
      <c r="A210" s="109" t="s">
        <v>15504</v>
      </c>
      <c r="B210" s="109" t="s">
        <v>15431</v>
      </c>
      <c r="C210" s="109" t="s">
        <v>15433</v>
      </c>
      <c r="D210" s="109" t="s">
        <v>15196</v>
      </c>
      <c r="E210" s="109">
        <v>2878</v>
      </c>
      <c r="F210" s="109" t="s">
        <v>15505</v>
      </c>
      <c r="G210" s="109" t="s">
        <v>4855</v>
      </c>
      <c r="H210" s="110">
        <v>3613.7</v>
      </c>
      <c r="I210" s="109" t="s">
        <v>14963</v>
      </c>
      <c r="J210" s="109" t="s">
        <v>15197</v>
      </c>
      <c r="K210" s="109" t="s">
        <v>15198</v>
      </c>
    </row>
    <row r="211" spans="1:11" x14ac:dyDescent="0.25">
      <c r="A211" t="s">
        <v>15506</v>
      </c>
      <c r="B211" t="s">
        <v>15431</v>
      </c>
      <c r="C211" t="s">
        <v>15433</v>
      </c>
      <c r="D211" t="s">
        <v>15196</v>
      </c>
      <c r="E211">
        <v>2878</v>
      </c>
      <c r="F211" t="s">
        <v>15507</v>
      </c>
      <c r="G211" t="s">
        <v>4855</v>
      </c>
      <c r="H211" s="111">
        <v>2535.11</v>
      </c>
      <c r="I211" t="s">
        <v>14963</v>
      </c>
      <c r="J211" t="s">
        <v>15197</v>
      </c>
      <c r="K211" t="s">
        <v>15198</v>
      </c>
    </row>
    <row r="212" spans="1:11" x14ac:dyDescent="0.25">
      <c r="A212" s="109" t="s">
        <v>15508</v>
      </c>
      <c r="B212" s="109" t="s">
        <v>15431</v>
      </c>
      <c r="C212" s="109" t="s">
        <v>15433</v>
      </c>
      <c r="D212" s="109" t="s">
        <v>15196</v>
      </c>
      <c r="E212" s="109">
        <v>2878</v>
      </c>
      <c r="F212" s="109" t="s">
        <v>15509</v>
      </c>
      <c r="G212" s="109" t="s">
        <v>4855</v>
      </c>
      <c r="H212" s="110">
        <v>2618.24</v>
      </c>
      <c r="I212" s="109" t="s">
        <v>14963</v>
      </c>
      <c r="J212" s="109" t="s">
        <v>15197</v>
      </c>
      <c r="K212" s="109" t="s">
        <v>15198</v>
      </c>
    </row>
    <row r="213" spans="1:11" x14ac:dyDescent="0.25">
      <c r="A213" t="s">
        <v>15510</v>
      </c>
      <c r="B213" t="s">
        <v>15448</v>
      </c>
      <c r="C213" t="s">
        <v>15511</v>
      </c>
      <c r="D213" t="s">
        <v>15196</v>
      </c>
      <c r="E213">
        <v>3354</v>
      </c>
      <c r="F213" t="s">
        <v>14953</v>
      </c>
      <c r="G213" t="s">
        <v>4855</v>
      </c>
      <c r="H213" s="111">
        <v>332.7</v>
      </c>
      <c r="I213" t="s">
        <v>14943</v>
      </c>
      <c r="J213" t="s">
        <v>15197</v>
      </c>
      <c r="K213" t="s">
        <v>15198</v>
      </c>
    </row>
    <row r="214" spans="1:11" x14ac:dyDescent="0.25">
      <c r="A214" s="109" t="s">
        <v>15512</v>
      </c>
      <c r="B214" s="109" t="s">
        <v>15300</v>
      </c>
      <c r="C214" s="109" t="s">
        <v>15511</v>
      </c>
      <c r="D214" s="109" t="s">
        <v>15196</v>
      </c>
      <c r="E214" s="109">
        <v>3492</v>
      </c>
      <c r="F214" s="109" t="s">
        <v>14964</v>
      </c>
      <c r="G214" s="109" t="s">
        <v>4855</v>
      </c>
      <c r="H214" s="110">
        <v>284.7</v>
      </c>
      <c r="I214" s="109" t="s">
        <v>14963</v>
      </c>
      <c r="J214" s="109" t="s">
        <v>15197</v>
      </c>
      <c r="K214" s="109" t="s">
        <v>15198</v>
      </c>
    </row>
    <row r="215" spans="1:11" x14ac:dyDescent="0.25">
      <c r="A215" t="s">
        <v>15513</v>
      </c>
      <c r="B215" t="s">
        <v>15448</v>
      </c>
      <c r="C215" t="s">
        <v>15511</v>
      </c>
      <c r="D215" t="s">
        <v>15196</v>
      </c>
      <c r="E215">
        <v>3497</v>
      </c>
      <c r="F215" t="s">
        <v>14908</v>
      </c>
      <c r="G215" t="s">
        <v>4855</v>
      </c>
      <c r="H215" s="111">
        <v>18524.09</v>
      </c>
      <c r="I215" t="s">
        <v>14904</v>
      </c>
      <c r="J215" t="s">
        <v>15197</v>
      </c>
      <c r="K215" t="s">
        <v>15198</v>
      </c>
    </row>
    <row r="216" spans="1:11" x14ac:dyDescent="0.25">
      <c r="A216" s="109" t="s">
        <v>15514</v>
      </c>
      <c r="B216" s="109" t="s">
        <v>15448</v>
      </c>
      <c r="C216" s="109" t="s">
        <v>15511</v>
      </c>
      <c r="D216" s="109" t="s">
        <v>15196</v>
      </c>
      <c r="E216" s="109">
        <v>3478</v>
      </c>
      <c r="F216" s="109" t="s">
        <v>14903</v>
      </c>
      <c r="G216" s="109" t="s">
        <v>4855</v>
      </c>
      <c r="H216" s="110">
        <v>19886.09</v>
      </c>
      <c r="I216" s="109" t="s">
        <v>14904</v>
      </c>
      <c r="J216" s="109" t="s">
        <v>15197</v>
      </c>
      <c r="K216" s="109" t="s">
        <v>15198</v>
      </c>
    </row>
    <row r="217" spans="1:11" x14ac:dyDescent="0.25">
      <c r="A217" t="s">
        <v>15515</v>
      </c>
      <c r="B217" t="s">
        <v>15448</v>
      </c>
      <c r="C217" t="s">
        <v>15511</v>
      </c>
      <c r="D217" t="s">
        <v>15196</v>
      </c>
      <c r="E217">
        <v>3478</v>
      </c>
      <c r="F217" t="s">
        <v>14903</v>
      </c>
      <c r="G217" t="s">
        <v>4855</v>
      </c>
      <c r="H217" s="111">
        <v>23612.2</v>
      </c>
      <c r="I217" t="s">
        <v>14904</v>
      </c>
      <c r="J217" t="s">
        <v>15197</v>
      </c>
      <c r="K217" t="s">
        <v>15198</v>
      </c>
    </row>
    <row r="218" spans="1:11" x14ac:dyDescent="0.25">
      <c r="A218" s="109" t="s">
        <v>15516</v>
      </c>
      <c r="B218" s="109" t="s">
        <v>15300</v>
      </c>
      <c r="C218" s="109" t="s">
        <v>15511</v>
      </c>
      <c r="D218" s="109" t="s">
        <v>15196</v>
      </c>
      <c r="E218" s="109">
        <v>3953</v>
      </c>
      <c r="F218" s="109" t="s">
        <v>1517</v>
      </c>
      <c r="G218" s="109" t="s">
        <v>4855</v>
      </c>
      <c r="H218" s="110">
        <v>3133.6</v>
      </c>
      <c r="I218" s="109" t="s">
        <v>14904</v>
      </c>
      <c r="J218" s="109" t="s">
        <v>15197</v>
      </c>
      <c r="K218" s="109" t="s">
        <v>15198</v>
      </c>
    </row>
    <row r="219" spans="1:11" x14ac:dyDescent="0.25">
      <c r="A219" t="s">
        <v>15517</v>
      </c>
      <c r="B219" t="s">
        <v>15300</v>
      </c>
      <c r="C219" t="s">
        <v>15511</v>
      </c>
      <c r="D219" t="s">
        <v>15196</v>
      </c>
      <c r="E219">
        <v>3953</v>
      </c>
      <c r="F219" t="s">
        <v>1517</v>
      </c>
      <c r="G219" t="s">
        <v>4855</v>
      </c>
      <c r="H219" s="111">
        <v>4142.4</v>
      </c>
      <c r="I219" t="s">
        <v>14904</v>
      </c>
      <c r="J219" t="s">
        <v>15197</v>
      </c>
      <c r="K219" t="s">
        <v>15198</v>
      </c>
    </row>
    <row r="220" spans="1:11" x14ac:dyDescent="0.25">
      <c r="A220" s="109" t="s">
        <v>15518</v>
      </c>
      <c r="B220" s="109" t="s">
        <v>15300</v>
      </c>
      <c r="C220" s="109" t="s">
        <v>15511</v>
      </c>
      <c r="D220" s="109" t="s">
        <v>15196</v>
      </c>
      <c r="E220" s="109">
        <v>3953</v>
      </c>
      <c r="F220" s="109" t="s">
        <v>1517</v>
      </c>
      <c r="G220" s="109" t="s">
        <v>4855</v>
      </c>
      <c r="H220" s="110">
        <v>2970.4</v>
      </c>
      <c r="I220" s="109" t="s">
        <v>14904</v>
      </c>
      <c r="J220" s="109" t="s">
        <v>15197</v>
      </c>
      <c r="K220" s="109" t="s">
        <v>15198</v>
      </c>
    </row>
    <row r="221" spans="1:11" x14ac:dyDescent="0.25">
      <c r="A221" t="s">
        <v>15519</v>
      </c>
      <c r="B221" t="s">
        <v>15448</v>
      </c>
      <c r="C221" t="s">
        <v>15511</v>
      </c>
      <c r="D221" t="s">
        <v>15196</v>
      </c>
      <c r="E221">
        <v>3478</v>
      </c>
      <c r="F221" t="s">
        <v>14903</v>
      </c>
      <c r="G221" t="s">
        <v>4855</v>
      </c>
      <c r="H221" s="111">
        <v>25461.75</v>
      </c>
      <c r="I221" t="s">
        <v>14904</v>
      </c>
      <c r="J221" t="s">
        <v>15197</v>
      </c>
      <c r="K221" t="s">
        <v>15198</v>
      </c>
    </row>
    <row r="222" spans="1:11" x14ac:dyDescent="0.25">
      <c r="A222" s="109" t="s">
        <v>15520</v>
      </c>
      <c r="B222" s="109" t="s">
        <v>15448</v>
      </c>
      <c r="C222" s="109" t="s">
        <v>15511</v>
      </c>
      <c r="D222" s="109" t="s">
        <v>15196</v>
      </c>
      <c r="E222" s="109">
        <v>3478</v>
      </c>
      <c r="F222" s="109" t="s">
        <v>14903</v>
      </c>
      <c r="G222" s="109" t="s">
        <v>4855</v>
      </c>
      <c r="H222" s="110">
        <v>21904.4</v>
      </c>
      <c r="I222" s="109" t="s">
        <v>14904</v>
      </c>
      <c r="J222" s="109" t="s">
        <v>15197</v>
      </c>
      <c r="K222" s="109" t="s">
        <v>15198</v>
      </c>
    </row>
    <row r="223" spans="1:11" x14ac:dyDescent="0.25">
      <c r="A223" t="s">
        <v>15521</v>
      </c>
      <c r="B223" t="s">
        <v>15522</v>
      </c>
      <c r="C223" t="s">
        <v>15511</v>
      </c>
      <c r="D223" t="s">
        <v>15196</v>
      </c>
      <c r="E223">
        <v>2838</v>
      </c>
      <c r="F223" t="s">
        <v>1395</v>
      </c>
      <c r="G223" t="s">
        <v>4855</v>
      </c>
      <c r="H223" s="111">
        <v>1666.66</v>
      </c>
      <c r="I223" t="s">
        <v>14943</v>
      </c>
      <c r="J223" t="s">
        <v>15197</v>
      </c>
      <c r="K223" t="s">
        <v>15198</v>
      </c>
    </row>
    <row r="224" spans="1:11" x14ac:dyDescent="0.25">
      <c r="A224" s="109" t="s">
        <v>15523</v>
      </c>
      <c r="B224" s="109" t="s">
        <v>15524</v>
      </c>
      <c r="C224" s="109" t="s">
        <v>15511</v>
      </c>
      <c r="D224" s="109" t="s">
        <v>15196</v>
      </c>
      <c r="E224" s="109">
        <v>3497</v>
      </c>
      <c r="F224" s="109" t="s">
        <v>14908</v>
      </c>
      <c r="G224" s="109" t="s">
        <v>4855</v>
      </c>
      <c r="H224" s="110">
        <v>140106.01</v>
      </c>
      <c r="I224" s="109" t="s">
        <v>14904</v>
      </c>
      <c r="J224" s="109" t="s">
        <v>15197</v>
      </c>
      <c r="K224" s="109" t="s">
        <v>15198</v>
      </c>
    </row>
    <row r="225" spans="1:11" x14ac:dyDescent="0.25">
      <c r="A225" t="s">
        <v>15525</v>
      </c>
      <c r="B225" t="s">
        <v>15200</v>
      </c>
      <c r="C225" t="s">
        <v>15526</v>
      </c>
      <c r="D225" t="s">
        <v>15196</v>
      </c>
      <c r="E225">
        <v>3407</v>
      </c>
      <c r="F225" t="s">
        <v>14909</v>
      </c>
      <c r="G225" t="s">
        <v>4855</v>
      </c>
      <c r="H225" s="111">
        <v>1579.8</v>
      </c>
      <c r="I225" t="s">
        <v>14904</v>
      </c>
      <c r="J225" t="s">
        <v>15197</v>
      </c>
      <c r="K225" t="s">
        <v>15198</v>
      </c>
    </row>
    <row r="226" spans="1:11" x14ac:dyDescent="0.25">
      <c r="A226" s="109" t="s">
        <v>15527</v>
      </c>
      <c r="B226" s="109" t="s">
        <v>15428</v>
      </c>
      <c r="C226" s="109" t="s">
        <v>15526</v>
      </c>
      <c r="D226" s="109" t="s">
        <v>15196</v>
      </c>
      <c r="E226" s="109">
        <v>3863</v>
      </c>
      <c r="F226" s="109" t="s">
        <v>14939</v>
      </c>
      <c r="G226" s="109" t="s">
        <v>4855</v>
      </c>
      <c r="H226" s="110">
        <v>482.2</v>
      </c>
      <c r="I226" s="109" t="s">
        <v>14929</v>
      </c>
      <c r="J226" s="109" t="s">
        <v>15197</v>
      </c>
      <c r="K226" s="109" t="s">
        <v>15198</v>
      </c>
    </row>
    <row r="227" spans="1:11" x14ac:dyDescent="0.25">
      <c r="A227" t="s">
        <v>15528</v>
      </c>
      <c r="B227" t="s">
        <v>15470</v>
      </c>
      <c r="C227" t="s">
        <v>15526</v>
      </c>
      <c r="D227" t="s">
        <v>15196</v>
      </c>
      <c r="E227">
        <v>3478</v>
      </c>
      <c r="F227" t="s">
        <v>14903</v>
      </c>
      <c r="G227" t="s">
        <v>4855</v>
      </c>
      <c r="H227" s="111">
        <v>23585.2</v>
      </c>
      <c r="I227" t="s">
        <v>14904</v>
      </c>
      <c r="J227" t="s">
        <v>15197</v>
      </c>
      <c r="K227" t="s">
        <v>15198</v>
      </c>
    </row>
    <row r="228" spans="1:11" x14ac:dyDescent="0.25">
      <c r="A228" s="109" t="s">
        <v>15529</v>
      </c>
      <c r="B228" s="109" t="s">
        <v>15470</v>
      </c>
      <c r="C228" s="109" t="s">
        <v>15526</v>
      </c>
      <c r="D228" s="109" t="s">
        <v>15196</v>
      </c>
      <c r="E228" s="109">
        <v>3478</v>
      </c>
      <c r="F228" s="109" t="s">
        <v>14903</v>
      </c>
      <c r="G228" s="109" t="s">
        <v>4855</v>
      </c>
      <c r="H228" s="110">
        <v>23402.94</v>
      </c>
      <c r="I228" s="109" t="s">
        <v>14904</v>
      </c>
      <c r="J228" s="109" t="s">
        <v>15197</v>
      </c>
      <c r="K228" s="109" t="s">
        <v>15198</v>
      </c>
    </row>
    <row r="229" spans="1:11" x14ac:dyDescent="0.25">
      <c r="A229" t="s">
        <v>15530</v>
      </c>
      <c r="B229" t="s">
        <v>15531</v>
      </c>
      <c r="C229" t="s">
        <v>15526</v>
      </c>
      <c r="D229" t="s">
        <v>15196</v>
      </c>
      <c r="E229">
        <v>3440</v>
      </c>
      <c r="F229" t="s">
        <v>14928</v>
      </c>
      <c r="G229" t="s">
        <v>4855</v>
      </c>
      <c r="H229" s="111">
        <v>228.24</v>
      </c>
      <c r="I229" t="s">
        <v>14929</v>
      </c>
      <c r="J229" t="s">
        <v>15197</v>
      </c>
      <c r="K229" t="s">
        <v>15198</v>
      </c>
    </row>
    <row r="230" spans="1:11" x14ac:dyDescent="0.25">
      <c r="A230" s="109" t="s">
        <v>15532</v>
      </c>
      <c r="B230" s="109" t="s">
        <v>15533</v>
      </c>
      <c r="C230" s="109" t="s">
        <v>15534</v>
      </c>
      <c r="D230" s="109" t="s">
        <v>15196</v>
      </c>
      <c r="E230" s="109">
        <v>3745</v>
      </c>
      <c r="F230" s="109" t="s">
        <v>14924</v>
      </c>
      <c r="G230" s="109" t="s">
        <v>4855</v>
      </c>
      <c r="H230" s="110">
        <v>4734.47</v>
      </c>
      <c r="I230" s="109" t="s">
        <v>14925</v>
      </c>
      <c r="J230" s="109" t="s">
        <v>15197</v>
      </c>
      <c r="K230" s="109" t="s">
        <v>15198</v>
      </c>
    </row>
    <row r="231" spans="1:11" x14ac:dyDescent="0.25">
      <c r="A231" t="s">
        <v>15535</v>
      </c>
      <c r="B231" t="s">
        <v>15375</v>
      </c>
      <c r="C231" t="s">
        <v>15534</v>
      </c>
      <c r="D231" t="s">
        <v>15196</v>
      </c>
      <c r="E231">
        <v>3854</v>
      </c>
      <c r="F231" t="s">
        <v>15254</v>
      </c>
      <c r="G231" t="s">
        <v>4855</v>
      </c>
      <c r="H231" s="111">
        <v>6000</v>
      </c>
      <c r="I231" t="s">
        <v>14963</v>
      </c>
      <c r="J231" t="s">
        <v>15197</v>
      </c>
      <c r="K231" t="s">
        <v>15198</v>
      </c>
    </row>
    <row r="232" spans="1:11" x14ac:dyDescent="0.25">
      <c r="A232" s="109" t="s">
        <v>15536</v>
      </c>
      <c r="B232" s="109" t="s">
        <v>15300</v>
      </c>
      <c r="C232" s="109" t="s">
        <v>15534</v>
      </c>
      <c r="D232" s="109" t="s">
        <v>15196</v>
      </c>
      <c r="E232" s="109">
        <v>3854</v>
      </c>
      <c r="F232" s="109" t="s">
        <v>15254</v>
      </c>
      <c r="G232" s="109" t="s">
        <v>4855</v>
      </c>
      <c r="H232" s="110">
        <v>6000</v>
      </c>
      <c r="I232" s="109" t="s">
        <v>14963</v>
      </c>
      <c r="J232" s="109" t="s">
        <v>15197</v>
      </c>
      <c r="K232" s="109" t="s">
        <v>15198</v>
      </c>
    </row>
    <row r="233" spans="1:11" x14ac:dyDescent="0.25">
      <c r="A233" t="s">
        <v>15537</v>
      </c>
      <c r="B233" t="s">
        <v>15428</v>
      </c>
      <c r="C233" t="s">
        <v>15534</v>
      </c>
      <c r="D233" t="s">
        <v>15196</v>
      </c>
      <c r="E233">
        <v>3854</v>
      </c>
      <c r="F233" t="s">
        <v>15254</v>
      </c>
      <c r="G233" t="s">
        <v>4855</v>
      </c>
      <c r="H233" s="111">
        <v>6000</v>
      </c>
      <c r="I233" t="s">
        <v>14963</v>
      </c>
      <c r="J233" t="s">
        <v>15197</v>
      </c>
      <c r="K233" t="s">
        <v>15198</v>
      </c>
    </row>
    <row r="234" spans="1:11" x14ac:dyDescent="0.25">
      <c r="A234" s="109" t="s">
        <v>15538</v>
      </c>
      <c r="B234" s="109" t="s">
        <v>15268</v>
      </c>
      <c r="C234" s="109" t="s">
        <v>15534</v>
      </c>
      <c r="D234" s="109" t="s">
        <v>15196</v>
      </c>
      <c r="E234" s="109">
        <v>3854</v>
      </c>
      <c r="F234" s="109" t="s">
        <v>15254</v>
      </c>
      <c r="G234" s="109" t="s">
        <v>4855</v>
      </c>
      <c r="H234" s="110">
        <v>6000</v>
      </c>
      <c r="I234" s="109" t="s">
        <v>14963</v>
      </c>
      <c r="J234" s="109" t="s">
        <v>15197</v>
      </c>
      <c r="K234" s="109" t="s">
        <v>15198</v>
      </c>
    </row>
    <row r="235" spans="1:11" x14ac:dyDescent="0.25">
      <c r="A235" t="s">
        <v>15539</v>
      </c>
      <c r="B235" t="s">
        <v>15281</v>
      </c>
      <c r="C235" t="s">
        <v>15534</v>
      </c>
      <c r="D235" t="s">
        <v>15196</v>
      </c>
      <c r="E235">
        <v>3854</v>
      </c>
      <c r="F235" t="s">
        <v>15254</v>
      </c>
      <c r="G235" t="s">
        <v>4855</v>
      </c>
      <c r="H235" s="111">
        <v>6000</v>
      </c>
      <c r="I235" t="s">
        <v>14963</v>
      </c>
      <c r="J235" t="s">
        <v>15197</v>
      </c>
      <c r="K235" t="s">
        <v>15198</v>
      </c>
    </row>
    <row r="236" spans="1:11" x14ac:dyDescent="0.25">
      <c r="A236" s="109" t="s">
        <v>15540</v>
      </c>
      <c r="B236" s="109" t="s">
        <v>15541</v>
      </c>
      <c r="C236" s="109" t="s">
        <v>15534</v>
      </c>
      <c r="D236" s="109" t="s">
        <v>15196</v>
      </c>
      <c r="E236" s="109">
        <v>3695</v>
      </c>
      <c r="F236" s="109" t="s">
        <v>15542</v>
      </c>
      <c r="G236" s="109" t="s">
        <v>4855</v>
      </c>
      <c r="H236" s="110">
        <v>2666.67</v>
      </c>
      <c r="I236" s="109" t="s">
        <v>14963</v>
      </c>
      <c r="J236" s="109" t="s">
        <v>15197</v>
      </c>
      <c r="K236" s="109" t="s">
        <v>15198</v>
      </c>
    </row>
    <row r="237" spans="1:11" x14ac:dyDescent="0.25">
      <c r="A237" t="s">
        <v>15543</v>
      </c>
      <c r="B237" t="s">
        <v>15448</v>
      </c>
      <c r="C237" t="s">
        <v>15534</v>
      </c>
      <c r="D237" t="s">
        <v>15196</v>
      </c>
      <c r="E237">
        <v>2987</v>
      </c>
      <c r="F237" t="s">
        <v>1284</v>
      </c>
      <c r="G237" t="s">
        <v>4855</v>
      </c>
      <c r="H237" s="111">
        <v>375</v>
      </c>
      <c r="I237" t="s">
        <v>14943</v>
      </c>
      <c r="J237" t="s">
        <v>15197</v>
      </c>
      <c r="K237" t="s">
        <v>15198</v>
      </c>
    </row>
    <row r="238" spans="1:11" x14ac:dyDescent="0.25">
      <c r="A238" s="109" t="s">
        <v>4855</v>
      </c>
      <c r="B238" s="109" t="s">
        <v>15204</v>
      </c>
      <c r="C238" s="109" t="s">
        <v>15534</v>
      </c>
      <c r="D238" s="109" t="s">
        <v>15196</v>
      </c>
      <c r="E238" s="109">
        <v>4345</v>
      </c>
      <c r="F238" s="109" t="s">
        <v>15006</v>
      </c>
      <c r="G238" s="109" t="s">
        <v>4855</v>
      </c>
      <c r="H238" s="110">
        <v>1050</v>
      </c>
      <c r="I238" s="109" t="s">
        <v>14963</v>
      </c>
      <c r="J238" s="109" t="s">
        <v>15197</v>
      </c>
      <c r="K238" s="109" t="s">
        <v>15198</v>
      </c>
    </row>
    <row r="239" spans="1:11" x14ac:dyDescent="0.25">
      <c r="A239" t="s">
        <v>4855</v>
      </c>
      <c r="B239" t="s">
        <v>15204</v>
      </c>
      <c r="C239" t="s">
        <v>15534</v>
      </c>
      <c r="D239" t="s">
        <v>15196</v>
      </c>
      <c r="E239">
        <v>4346</v>
      </c>
      <c r="F239" t="s">
        <v>15007</v>
      </c>
      <c r="G239" t="s">
        <v>4855</v>
      </c>
      <c r="H239" s="111">
        <v>1050</v>
      </c>
      <c r="I239" t="s">
        <v>14963</v>
      </c>
      <c r="J239" t="s">
        <v>15197</v>
      </c>
      <c r="K239" t="s">
        <v>15198</v>
      </c>
    </row>
    <row r="240" spans="1:11" x14ac:dyDescent="0.25">
      <c r="A240" s="109" t="s">
        <v>4855</v>
      </c>
      <c r="B240" s="109" t="s">
        <v>15204</v>
      </c>
      <c r="C240" s="109" t="s">
        <v>15534</v>
      </c>
      <c r="D240" s="109" t="s">
        <v>15196</v>
      </c>
      <c r="E240" s="109">
        <v>4266</v>
      </c>
      <c r="F240" s="109" t="s">
        <v>15008</v>
      </c>
      <c r="G240" s="109" t="s">
        <v>4855</v>
      </c>
      <c r="H240" s="110">
        <v>3450</v>
      </c>
      <c r="I240" s="109" t="s">
        <v>14963</v>
      </c>
      <c r="J240" s="109" t="s">
        <v>15197</v>
      </c>
      <c r="K240" s="109" t="s">
        <v>15198</v>
      </c>
    </row>
    <row r="241" spans="1:11" x14ac:dyDescent="0.25">
      <c r="A241" t="s">
        <v>4855</v>
      </c>
      <c r="B241" t="s">
        <v>15204</v>
      </c>
      <c r="C241" t="s">
        <v>15534</v>
      </c>
      <c r="D241" t="s">
        <v>15196</v>
      </c>
      <c r="E241">
        <v>4267</v>
      </c>
      <c r="F241" t="s">
        <v>15009</v>
      </c>
      <c r="G241" t="s">
        <v>4855</v>
      </c>
      <c r="H241" s="111">
        <v>3450</v>
      </c>
      <c r="I241" t="s">
        <v>14963</v>
      </c>
      <c r="J241" t="s">
        <v>15197</v>
      </c>
      <c r="K241" t="s">
        <v>15198</v>
      </c>
    </row>
    <row r="242" spans="1:11" x14ac:dyDescent="0.25">
      <c r="A242" s="109" t="s">
        <v>15544</v>
      </c>
      <c r="B242" s="109" t="s">
        <v>15545</v>
      </c>
      <c r="C242" s="109" t="s">
        <v>15546</v>
      </c>
      <c r="D242" s="109" t="s">
        <v>15196</v>
      </c>
      <c r="E242" s="109">
        <v>3977</v>
      </c>
      <c r="F242" s="109" t="s">
        <v>15547</v>
      </c>
      <c r="G242" s="109" t="s">
        <v>4855</v>
      </c>
      <c r="H242" s="110">
        <v>5863.8</v>
      </c>
      <c r="I242" s="109" t="s">
        <v>14963</v>
      </c>
      <c r="J242" s="109" t="s">
        <v>15197</v>
      </c>
      <c r="K242" s="109" t="s">
        <v>15198</v>
      </c>
    </row>
    <row r="243" spans="1:11" x14ac:dyDescent="0.25">
      <c r="A243" t="s">
        <v>15548</v>
      </c>
      <c r="B243" t="s">
        <v>15545</v>
      </c>
      <c r="C243" t="s">
        <v>15546</v>
      </c>
      <c r="D243" t="s">
        <v>15196</v>
      </c>
      <c r="E243">
        <v>3977</v>
      </c>
      <c r="F243" t="s">
        <v>15547</v>
      </c>
      <c r="G243" t="s">
        <v>4855</v>
      </c>
      <c r="H243" s="111">
        <v>17935.85</v>
      </c>
      <c r="I243" t="s">
        <v>14963</v>
      </c>
      <c r="J243" t="s">
        <v>15197</v>
      </c>
      <c r="K243" t="s">
        <v>15198</v>
      </c>
    </row>
    <row r="244" spans="1:11" x14ac:dyDescent="0.25">
      <c r="A244" s="109" t="s">
        <v>15549</v>
      </c>
      <c r="B244" s="109" t="s">
        <v>15550</v>
      </c>
      <c r="C244" s="109" t="s">
        <v>15546</v>
      </c>
      <c r="D244" s="109" t="s">
        <v>15196</v>
      </c>
      <c r="E244" s="109">
        <v>3654</v>
      </c>
      <c r="F244" s="109" t="s">
        <v>15551</v>
      </c>
      <c r="G244" s="109" t="s">
        <v>4855</v>
      </c>
      <c r="H244" s="110">
        <v>3051.2</v>
      </c>
      <c r="I244" s="109" t="s">
        <v>14963</v>
      </c>
      <c r="J244" s="109" t="s">
        <v>15197</v>
      </c>
      <c r="K244" s="109" t="s">
        <v>15198</v>
      </c>
    </row>
    <row r="245" spans="1:11" x14ac:dyDescent="0.25">
      <c r="A245" t="s">
        <v>15552</v>
      </c>
      <c r="B245" t="s">
        <v>15553</v>
      </c>
      <c r="C245" t="s">
        <v>15546</v>
      </c>
      <c r="D245" t="s">
        <v>15196</v>
      </c>
      <c r="E245">
        <v>3737</v>
      </c>
      <c r="F245" t="s">
        <v>15554</v>
      </c>
      <c r="G245" t="s">
        <v>4855</v>
      </c>
      <c r="H245" s="111">
        <v>200</v>
      </c>
      <c r="I245" t="s">
        <v>14963</v>
      </c>
      <c r="J245" t="s">
        <v>15197</v>
      </c>
      <c r="K245" t="s">
        <v>15198</v>
      </c>
    </row>
    <row r="246" spans="1:11" x14ac:dyDescent="0.25">
      <c r="A246" s="109" t="s">
        <v>15555</v>
      </c>
      <c r="B246" s="109" t="s">
        <v>15263</v>
      </c>
      <c r="C246" s="109" t="s">
        <v>15546</v>
      </c>
      <c r="D246" s="109" t="s">
        <v>15196</v>
      </c>
      <c r="E246" s="109">
        <v>3478</v>
      </c>
      <c r="F246" s="109" t="s">
        <v>14903</v>
      </c>
      <c r="G246" s="109" t="s">
        <v>4855</v>
      </c>
      <c r="H246" s="110">
        <v>32461.71</v>
      </c>
      <c r="I246" s="109" t="s">
        <v>14904</v>
      </c>
      <c r="J246" s="109" t="s">
        <v>15197</v>
      </c>
      <c r="K246" s="109" t="s">
        <v>15198</v>
      </c>
    </row>
    <row r="247" spans="1:11" x14ac:dyDescent="0.25">
      <c r="A247" t="s">
        <v>15556</v>
      </c>
      <c r="B247" t="s">
        <v>15263</v>
      </c>
      <c r="C247" t="s">
        <v>15546</v>
      </c>
      <c r="D247" t="s">
        <v>15196</v>
      </c>
      <c r="E247">
        <v>3478</v>
      </c>
      <c r="F247" t="s">
        <v>14903</v>
      </c>
      <c r="G247" t="s">
        <v>4855</v>
      </c>
      <c r="H247" s="111">
        <v>20972.87</v>
      </c>
      <c r="I247" t="s">
        <v>14904</v>
      </c>
      <c r="J247" t="s">
        <v>15197</v>
      </c>
      <c r="K247" t="s">
        <v>15198</v>
      </c>
    </row>
    <row r="248" spans="1:11" x14ac:dyDescent="0.25">
      <c r="A248" s="109" t="s">
        <v>15557</v>
      </c>
      <c r="B248" s="109" t="s">
        <v>15553</v>
      </c>
      <c r="C248" s="109" t="s">
        <v>15546</v>
      </c>
      <c r="D248" s="109" t="s">
        <v>15196</v>
      </c>
      <c r="E248" s="109">
        <v>3737</v>
      </c>
      <c r="F248" s="109" t="s">
        <v>15554</v>
      </c>
      <c r="G248" s="109" t="s">
        <v>4855</v>
      </c>
      <c r="H248" s="110">
        <v>1050</v>
      </c>
      <c r="I248" s="109" t="s">
        <v>14963</v>
      </c>
      <c r="J248" s="109" t="s">
        <v>15197</v>
      </c>
      <c r="K248" s="109" t="s">
        <v>15198</v>
      </c>
    </row>
    <row r="249" spans="1:11" x14ac:dyDescent="0.25">
      <c r="A249" t="s">
        <v>15558</v>
      </c>
      <c r="B249" t="s">
        <v>15531</v>
      </c>
      <c r="C249" t="s">
        <v>15546</v>
      </c>
      <c r="D249" t="s">
        <v>15196</v>
      </c>
      <c r="E249">
        <v>3396</v>
      </c>
      <c r="F249" t="s">
        <v>14959</v>
      </c>
      <c r="G249" t="s">
        <v>4855</v>
      </c>
      <c r="H249" s="111">
        <v>1500</v>
      </c>
      <c r="I249" t="s">
        <v>14943</v>
      </c>
      <c r="J249" t="s">
        <v>15197</v>
      </c>
      <c r="K249" t="s">
        <v>15198</v>
      </c>
    </row>
    <row r="250" spans="1:11" x14ac:dyDescent="0.25">
      <c r="A250" s="109" t="s">
        <v>15559</v>
      </c>
      <c r="B250" s="109" t="s">
        <v>15233</v>
      </c>
      <c r="C250" s="109" t="s">
        <v>15546</v>
      </c>
      <c r="D250" s="109" t="s">
        <v>15196</v>
      </c>
      <c r="E250" s="109">
        <v>3369</v>
      </c>
      <c r="F250" s="109" t="s">
        <v>15560</v>
      </c>
      <c r="G250" s="109" t="s">
        <v>4855</v>
      </c>
      <c r="H250" s="110">
        <v>1202.02</v>
      </c>
      <c r="I250" s="109" t="s">
        <v>14963</v>
      </c>
      <c r="J250" s="109" t="s">
        <v>15197</v>
      </c>
      <c r="K250" s="109" t="s">
        <v>15198</v>
      </c>
    </row>
    <row r="251" spans="1:11" x14ac:dyDescent="0.25">
      <c r="A251" t="s">
        <v>15561</v>
      </c>
      <c r="B251" t="s">
        <v>15306</v>
      </c>
      <c r="C251" t="s">
        <v>15562</v>
      </c>
      <c r="D251" t="s">
        <v>15196</v>
      </c>
      <c r="E251">
        <v>3855</v>
      </c>
      <c r="F251" t="s">
        <v>14906</v>
      </c>
      <c r="G251" t="s">
        <v>4855</v>
      </c>
      <c r="H251" s="111">
        <v>12000</v>
      </c>
      <c r="I251" t="s">
        <v>14904</v>
      </c>
      <c r="J251" t="s">
        <v>15197</v>
      </c>
      <c r="K251" t="s">
        <v>15198</v>
      </c>
    </row>
    <row r="252" spans="1:11" x14ac:dyDescent="0.25">
      <c r="A252" s="109" t="s">
        <v>15563</v>
      </c>
      <c r="B252" s="109" t="s">
        <v>15306</v>
      </c>
      <c r="C252" s="109" t="s">
        <v>15562</v>
      </c>
      <c r="D252" s="109" t="s">
        <v>15196</v>
      </c>
      <c r="E252" s="109">
        <v>3354</v>
      </c>
      <c r="F252" s="109" t="s">
        <v>14953</v>
      </c>
      <c r="G252" s="109" t="s">
        <v>4855</v>
      </c>
      <c r="H252" s="110">
        <v>333</v>
      </c>
      <c r="I252" s="109" t="s">
        <v>14943</v>
      </c>
      <c r="J252" s="109" t="s">
        <v>15197</v>
      </c>
      <c r="K252" s="109" t="s">
        <v>15198</v>
      </c>
    </row>
    <row r="253" spans="1:11" x14ac:dyDescent="0.25">
      <c r="A253" t="s">
        <v>15564</v>
      </c>
      <c r="B253" t="s">
        <v>15306</v>
      </c>
      <c r="C253" t="s">
        <v>15562</v>
      </c>
      <c r="D253" t="s">
        <v>15196</v>
      </c>
      <c r="E253">
        <v>3478</v>
      </c>
      <c r="F253" t="s">
        <v>14903</v>
      </c>
      <c r="G253" t="s">
        <v>4855</v>
      </c>
      <c r="H253" s="111">
        <v>30578.41</v>
      </c>
      <c r="I253" t="s">
        <v>14904</v>
      </c>
      <c r="J253" t="s">
        <v>15197</v>
      </c>
      <c r="K253" t="s">
        <v>15198</v>
      </c>
    </row>
    <row r="254" spans="1:11" x14ac:dyDescent="0.25">
      <c r="A254" s="109" t="s">
        <v>15565</v>
      </c>
      <c r="B254" s="109" t="s">
        <v>15566</v>
      </c>
      <c r="C254" s="109" t="s">
        <v>15562</v>
      </c>
      <c r="D254" s="109" t="s">
        <v>15196</v>
      </c>
      <c r="E254" s="109">
        <v>3290</v>
      </c>
      <c r="F254" s="109" t="s">
        <v>14921</v>
      </c>
      <c r="G254" s="109" t="s">
        <v>4855</v>
      </c>
      <c r="H254" s="110">
        <v>10740.68</v>
      </c>
      <c r="I254" s="109" t="s">
        <v>14919</v>
      </c>
      <c r="J254" s="109" t="s">
        <v>15197</v>
      </c>
      <c r="K254" s="109" t="s">
        <v>15198</v>
      </c>
    </row>
    <row r="255" spans="1:11" x14ac:dyDescent="0.25">
      <c r="A255" t="s">
        <v>15567</v>
      </c>
      <c r="B255" t="s">
        <v>15553</v>
      </c>
      <c r="C255" t="s">
        <v>15562</v>
      </c>
      <c r="D255" t="s">
        <v>15196</v>
      </c>
      <c r="E255">
        <v>3497</v>
      </c>
      <c r="F255" t="s">
        <v>14908</v>
      </c>
      <c r="G255" t="s">
        <v>4855</v>
      </c>
      <c r="H255" s="111">
        <v>3526.5</v>
      </c>
      <c r="I255" t="s">
        <v>14904</v>
      </c>
      <c r="J255" t="s">
        <v>15197</v>
      </c>
      <c r="K255" t="s">
        <v>15198</v>
      </c>
    </row>
    <row r="256" spans="1:11" x14ac:dyDescent="0.25">
      <c r="A256" s="109" t="s">
        <v>15568</v>
      </c>
      <c r="B256" s="109" t="s">
        <v>15550</v>
      </c>
      <c r="C256" s="109" t="s">
        <v>15562</v>
      </c>
      <c r="D256" s="109" t="s">
        <v>15196</v>
      </c>
      <c r="E256" s="109">
        <v>3643</v>
      </c>
      <c r="F256" s="109" t="s">
        <v>15569</v>
      </c>
      <c r="G256" s="109" t="s">
        <v>4855</v>
      </c>
      <c r="H256" s="110">
        <v>5639.86</v>
      </c>
      <c r="I256" s="109" t="s">
        <v>14963</v>
      </c>
      <c r="J256" s="109" t="s">
        <v>15197</v>
      </c>
      <c r="K256" s="109" t="s">
        <v>15198</v>
      </c>
    </row>
    <row r="257" spans="1:11" x14ac:dyDescent="0.25">
      <c r="A257" t="s">
        <v>15570</v>
      </c>
      <c r="B257" t="s">
        <v>15278</v>
      </c>
      <c r="C257" t="s">
        <v>15571</v>
      </c>
      <c r="D257" t="s">
        <v>15196</v>
      </c>
      <c r="E257">
        <v>3354</v>
      </c>
      <c r="F257" t="s">
        <v>14953</v>
      </c>
      <c r="G257" t="s">
        <v>4855</v>
      </c>
      <c r="H257" s="111">
        <v>245.78</v>
      </c>
      <c r="I257" t="s">
        <v>14943</v>
      </c>
      <c r="J257" t="s">
        <v>15197</v>
      </c>
      <c r="K257" t="s">
        <v>15198</v>
      </c>
    </row>
    <row r="258" spans="1:11" x14ac:dyDescent="0.25">
      <c r="A258" s="109" t="s">
        <v>15572</v>
      </c>
      <c r="B258" s="109" t="s">
        <v>15263</v>
      </c>
      <c r="C258" s="109" t="s">
        <v>15571</v>
      </c>
      <c r="D258" s="109" t="s">
        <v>15196</v>
      </c>
      <c r="E258" s="109">
        <v>3953</v>
      </c>
      <c r="F258" s="109" t="s">
        <v>1517</v>
      </c>
      <c r="G258" s="109" t="s">
        <v>4855</v>
      </c>
      <c r="H258" s="110">
        <v>2493.4</v>
      </c>
      <c r="I258" s="109" t="s">
        <v>14904</v>
      </c>
      <c r="J258" s="109" t="s">
        <v>15197</v>
      </c>
      <c r="K258" s="109" t="s">
        <v>15198</v>
      </c>
    </row>
    <row r="259" spans="1:11" x14ac:dyDescent="0.25">
      <c r="A259" t="s">
        <v>15573</v>
      </c>
      <c r="B259" t="s">
        <v>15263</v>
      </c>
      <c r="C259" t="s">
        <v>15571</v>
      </c>
      <c r="D259" t="s">
        <v>15196</v>
      </c>
      <c r="E259">
        <v>3953</v>
      </c>
      <c r="F259" t="s">
        <v>1517</v>
      </c>
      <c r="G259" t="s">
        <v>4855</v>
      </c>
      <c r="H259" s="111">
        <v>3913.6</v>
      </c>
      <c r="I259" t="s">
        <v>14904</v>
      </c>
      <c r="J259" t="s">
        <v>15197</v>
      </c>
      <c r="K259" t="s">
        <v>15198</v>
      </c>
    </row>
    <row r="260" spans="1:11" x14ac:dyDescent="0.25">
      <c r="A260" s="109" t="s">
        <v>15574</v>
      </c>
      <c r="B260" s="109" t="s">
        <v>15263</v>
      </c>
      <c r="C260" s="109" t="s">
        <v>15571</v>
      </c>
      <c r="D260" s="109" t="s">
        <v>15196</v>
      </c>
      <c r="E260" s="109">
        <v>3953</v>
      </c>
      <c r="F260" s="109" t="s">
        <v>1517</v>
      </c>
      <c r="G260" s="109" t="s">
        <v>4855</v>
      </c>
      <c r="H260" s="110">
        <v>3037.3</v>
      </c>
      <c r="I260" s="109" t="s">
        <v>14904</v>
      </c>
      <c r="J260" s="109" t="s">
        <v>15197</v>
      </c>
      <c r="K260" s="109" t="s">
        <v>15198</v>
      </c>
    </row>
    <row r="261" spans="1:11" x14ac:dyDescent="0.25">
      <c r="A261" t="s">
        <v>15575</v>
      </c>
      <c r="B261" t="s">
        <v>15263</v>
      </c>
      <c r="C261" t="s">
        <v>15571</v>
      </c>
      <c r="D261" t="s">
        <v>15196</v>
      </c>
      <c r="E261">
        <v>3953</v>
      </c>
      <c r="F261" t="s">
        <v>1517</v>
      </c>
      <c r="G261" t="s">
        <v>4855</v>
      </c>
      <c r="H261" s="111">
        <v>2605.4</v>
      </c>
      <c r="I261" t="s">
        <v>14904</v>
      </c>
      <c r="J261" t="s">
        <v>15197</v>
      </c>
      <c r="K261" t="s">
        <v>15198</v>
      </c>
    </row>
    <row r="262" spans="1:11" x14ac:dyDescent="0.25">
      <c r="A262" s="109" t="s">
        <v>15576</v>
      </c>
      <c r="B262" s="109" t="s">
        <v>15263</v>
      </c>
      <c r="C262" s="109" t="s">
        <v>15571</v>
      </c>
      <c r="D262" s="109" t="s">
        <v>15196</v>
      </c>
      <c r="E262" s="109">
        <v>3953</v>
      </c>
      <c r="F262" s="109" t="s">
        <v>1517</v>
      </c>
      <c r="G262" s="109" t="s">
        <v>4855</v>
      </c>
      <c r="H262" s="110">
        <v>3178.4</v>
      </c>
      <c r="I262" s="109" t="s">
        <v>14904</v>
      </c>
      <c r="J262" s="109" t="s">
        <v>15197</v>
      </c>
      <c r="K262" s="109" t="s">
        <v>15198</v>
      </c>
    </row>
    <row r="263" spans="1:11" x14ac:dyDescent="0.25">
      <c r="A263" t="s">
        <v>15577</v>
      </c>
      <c r="B263" t="s">
        <v>15263</v>
      </c>
      <c r="C263" t="s">
        <v>15571</v>
      </c>
      <c r="D263" t="s">
        <v>15196</v>
      </c>
      <c r="E263">
        <v>3953</v>
      </c>
      <c r="F263" t="s">
        <v>1517</v>
      </c>
      <c r="G263" t="s">
        <v>4855</v>
      </c>
      <c r="H263" s="111">
        <v>2864</v>
      </c>
      <c r="I263" t="s">
        <v>14904</v>
      </c>
      <c r="J263" t="s">
        <v>15197</v>
      </c>
      <c r="K263" t="s">
        <v>15198</v>
      </c>
    </row>
    <row r="264" spans="1:11" x14ac:dyDescent="0.25">
      <c r="A264" s="109" t="s">
        <v>15578</v>
      </c>
      <c r="B264" s="109" t="s">
        <v>15263</v>
      </c>
      <c r="C264" s="109" t="s">
        <v>15571</v>
      </c>
      <c r="D264" s="109" t="s">
        <v>15196</v>
      </c>
      <c r="E264" s="109">
        <v>3953</v>
      </c>
      <c r="F264" s="109" t="s">
        <v>1517</v>
      </c>
      <c r="G264" s="109" t="s">
        <v>4855</v>
      </c>
      <c r="H264" s="110">
        <v>2456.3</v>
      </c>
      <c r="I264" s="109" t="s">
        <v>14904</v>
      </c>
      <c r="J264" s="109" t="s">
        <v>15197</v>
      </c>
      <c r="K264" s="109" t="s">
        <v>15198</v>
      </c>
    </row>
    <row r="265" spans="1:11" x14ac:dyDescent="0.25">
      <c r="A265" t="s">
        <v>15579</v>
      </c>
      <c r="B265" t="s">
        <v>15263</v>
      </c>
      <c r="C265" t="s">
        <v>15571</v>
      </c>
      <c r="D265" t="s">
        <v>15196</v>
      </c>
      <c r="E265">
        <v>3953</v>
      </c>
      <c r="F265" t="s">
        <v>1517</v>
      </c>
      <c r="G265" t="s">
        <v>4855</v>
      </c>
      <c r="H265" s="111">
        <v>2905.6</v>
      </c>
      <c r="I265" t="s">
        <v>14904</v>
      </c>
      <c r="J265" t="s">
        <v>15197</v>
      </c>
      <c r="K265" t="s">
        <v>15198</v>
      </c>
    </row>
    <row r="266" spans="1:11" x14ac:dyDescent="0.25">
      <c r="A266" s="109" t="s">
        <v>15580</v>
      </c>
      <c r="B266" s="109" t="s">
        <v>15278</v>
      </c>
      <c r="C266" s="109" t="s">
        <v>15571</v>
      </c>
      <c r="D266" s="109" t="s">
        <v>15196</v>
      </c>
      <c r="E266" s="109">
        <v>3354</v>
      </c>
      <c r="F266" s="109" t="s">
        <v>14953</v>
      </c>
      <c r="G266" s="109" t="s">
        <v>4855</v>
      </c>
      <c r="H266" s="110">
        <v>320</v>
      </c>
      <c r="I266" s="109" t="s">
        <v>14943</v>
      </c>
      <c r="J266" s="109" t="s">
        <v>15197</v>
      </c>
      <c r="K266" s="109" t="s">
        <v>15198</v>
      </c>
    </row>
    <row r="267" spans="1:11" x14ac:dyDescent="0.25">
      <c r="A267" t="s">
        <v>15581</v>
      </c>
      <c r="B267" t="s">
        <v>15278</v>
      </c>
      <c r="C267" t="s">
        <v>15571</v>
      </c>
      <c r="D267" t="s">
        <v>15196</v>
      </c>
      <c r="E267">
        <v>3953</v>
      </c>
      <c r="F267" t="s">
        <v>1517</v>
      </c>
      <c r="G267" t="s">
        <v>4855</v>
      </c>
      <c r="H267" s="111">
        <v>2909.6</v>
      </c>
      <c r="I267" t="s">
        <v>14904</v>
      </c>
      <c r="J267" t="s">
        <v>15197</v>
      </c>
      <c r="K267" t="s">
        <v>15198</v>
      </c>
    </row>
    <row r="268" spans="1:11" x14ac:dyDescent="0.25">
      <c r="A268" s="109" t="s">
        <v>15582</v>
      </c>
      <c r="B268" s="109" t="s">
        <v>15278</v>
      </c>
      <c r="C268" s="109" t="s">
        <v>15571</v>
      </c>
      <c r="D268" s="109" t="s">
        <v>15196</v>
      </c>
      <c r="E268" s="109">
        <v>3953</v>
      </c>
      <c r="F268" s="109" t="s">
        <v>1517</v>
      </c>
      <c r="G268" s="109" t="s">
        <v>4855</v>
      </c>
      <c r="H268" s="110">
        <v>2781.6</v>
      </c>
      <c r="I268" s="109" t="s">
        <v>14904</v>
      </c>
      <c r="J268" s="109" t="s">
        <v>15197</v>
      </c>
      <c r="K268" s="109" t="s">
        <v>15198</v>
      </c>
    </row>
    <row r="269" spans="1:11" x14ac:dyDescent="0.25">
      <c r="A269" t="s">
        <v>15583</v>
      </c>
      <c r="B269" t="s">
        <v>15278</v>
      </c>
      <c r="C269" t="s">
        <v>15571</v>
      </c>
      <c r="D269" t="s">
        <v>15196</v>
      </c>
      <c r="E269">
        <v>3953</v>
      </c>
      <c r="F269" t="s">
        <v>1517</v>
      </c>
      <c r="G269" t="s">
        <v>4855</v>
      </c>
      <c r="H269" s="111">
        <v>2816.8</v>
      </c>
      <c r="I269" t="s">
        <v>14904</v>
      </c>
      <c r="J269" t="s">
        <v>15197</v>
      </c>
      <c r="K269" t="s">
        <v>15198</v>
      </c>
    </row>
    <row r="270" spans="1:11" x14ac:dyDescent="0.25">
      <c r="A270" s="109" t="s">
        <v>15584</v>
      </c>
      <c r="B270" s="109" t="s">
        <v>15263</v>
      </c>
      <c r="C270" s="109" t="s">
        <v>15571</v>
      </c>
      <c r="D270" s="109" t="s">
        <v>15196</v>
      </c>
      <c r="E270" s="109">
        <v>3460</v>
      </c>
      <c r="F270" s="109" t="s">
        <v>15585</v>
      </c>
      <c r="G270" s="109" t="s">
        <v>4855</v>
      </c>
      <c r="H270" s="110">
        <v>140</v>
      </c>
      <c r="I270" s="109" t="s">
        <v>14963</v>
      </c>
      <c r="J270" s="109" t="s">
        <v>15197</v>
      </c>
      <c r="K270" s="109" t="s">
        <v>15198</v>
      </c>
    </row>
    <row r="271" spans="1:11" x14ac:dyDescent="0.25">
      <c r="A271" t="s">
        <v>15586</v>
      </c>
      <c r="B271" t="s">
        <v>15300</v>
      </c>
      <c r="C271" t="s">
        <v>15571</v>
      </c>
      <c r="D271" t="s">
        <v>15196</v>
      </c>
      <c r="E271">
        <v>3953</v>
      </c>
      <c r="F271" t="s">
        <v>1517</v>
      </c>
      <c r="G271" t="s">
        <v>4855</v>
      </c>
      <c r="H271" s="111">
        <v>2984</v>
      </c>
      <c r="I271" t="s">
        <v>14904</v>
      </c>
      <c r="J271" t="s">
        <v>15197</v>
      </c>
      <c r="K271" t="s">
        <v>15198</v>
      </c>
    </row>
    <row r="272" spans="1:11" x14ac:dyDescent="0.25">
      <c r="A272" s="109" t="s">
        <v>15587</v>
      </c>
      <c r="B272" s="109" t="s">
        <v>15300</v>
      </c>
      <c r="C272" s="109" t="s">
        <v>15571</v>
      </c>
      <c r="D272" s="109" t="s">
        <v>15196</v>
      </c>
      <c r="E272" s="109">
        <v>3481</v>
      </c>
      <c r="F272" s="109" t="s">
        <v>14905</v>
      </c>
      <c r="G272" s="109" t="s">
        <v>4855</v>
      </c>
      <c r="H272" s="110">
        <v>2911.44</v>
      </c>
      <c r="I272" s="109" t="s">
        <v>14904</v>
      </c>
      <c r="J272" s="109" t="s">
        <v>15197</v>
      </c>
      <c r="K272" s="109" t="s">
        <v>15198</v>
      </c>
    </row>
    <row r="273" spans="1:11" x14ac:dyDescent="0.25">
      <c r="A273" t="s">
        <v>15588</v>
      </c>
      <c r="B273" t="s">
        <v>15300</v>
      </c>
      <c r="C273" t="s">
        <v>15571</v>
      </c>
      <c r="D273" t="s">
        <v>15196</v>
      </c>
      <c r="E273">
        <v>3481</v>
      </c>
      <c r="F273" t="s">
        <v>14905</v>
      </c>
      <c r="G273" t="s">
        <v>4855</v>
      </c>
      <c r="H273" s="111">
        <v>3017.28</v>
      </c>
      <c r="I273" t="s">
        <v>14904</v>
      </c>
      <c r="J273" t="s">
        <v>15197</v>
      </c>
      <c r="K273" t="s">
        <v>15198</v>
      </c>
    </row>
    <row r="274" spans="1:11" x14ac:dyDescent="0.25">
      <c r="A274" s="109" t="s">
        <v>15589</v>
      </c>
      <c r="B274" s="109" t="s">
        <v>15300</v>
      </c>
      <c r="C274" s="109" t="s">
        <v>15571</v>
      </c>
      <c r="D274" s="109" t="s">
        <v>15196</v>
      </c>
      <c r="E274" s="109">
        <v>3481</v>
      </c>
      <c r="F274" s="109" t="s">
        <v>14905</v>
      </c>
      <c r="G274" s="109" t="s">
        <v>4855</v>
      </c>
      <c r="H274" s="110">
        <v>3032.4</v>
      </c>
      <c r="I274" s="109" t="s">
        <v>14904</v>
      </c>
      <c r="J274" s="109" t="s">
        <v>15197</v>
      </c>
      <c r="K274" s="109" t="s">
        <v>15198</v>
      </c>
    </row>
    <row r="275" spans="1:11" x14ac:dyDescent="0.25">
      <c r="A275" t="s">
        <v>15590</v>
      </c>
      <c r="B275" t="s">
        <v>15300</v>
      </c>
      <c r="C275" t="s">
        <v>15571</v>
      </c>
      <c r="D275" t="s">
        <v>15196</v>
      </c>
      <c r="E275">
        <v>3481</v>
      </c>
      <c r="F275" t="s">
        <v>14905</v>
      </c>
      <c r="G275" t="s">
        <v>4855</v>
      </c>
      <c r="H275" s="111">
        <v>2909.76</v>
      </c>
      <c r="I275" t="s">
        <v>14904</v>
      </c>
      <c r="J275" t="s">
        <v>15197</v>
      </c>
      <c r="K275" t="s">
        <v>15198</v>
      </c>
    </row>
    <row r="276" spans="1:11" x14ac:dyDescent="0.25">
      <c r="A276" s="109" t="s">
        <v>15591</v>
      </c>
      <c r="B276" s="109" t="s">
        <v>15300</v>
      </c>
      <c r="C276" s="109" t="s">
        <v>15571</v>
      </c>
      <c r="D276" s="109" t="s">
        <v>15196</v>
      </c>
      <c r="E276" s="109">
        <v>3481</v>
      </c>
      <c r="F276" s="109" t="s">
        <v>14905</v>
      </c>
      <c r="G276" s="109" t="s">
        <v>4855</v>
      </c>
      <c r="H276" s="110">
        <v>2961.84</v>
      </c>
      <c r="I276" s="109" t="s">
        <v>14904</v>
      </c>
      <c r="J276" s="109" t="s">
        <v>15197</v>
      </c>
      <c r="K276" s="109" t="s">
        <v>15198</v>
      </c>
    </row>
    <row r="277" spans="1:11" x14ac:dyDescent="0.25">
      <c r="A277" t="s">
        <v>15592</v>
      </c>
      <c r="B277" t="s">
        <v>15263</v>
      </c>
      <c r="C277" t="s">
        <v>15571</v>
      </c>
      <c r="D277" t="s">
        <v>15196</v>
      </c>
      <c r="E277">
        <v>3366</v>
      </c>
      <c r="F277" t="s">
        <v>14960</v>
      </c>
      <c r="G277" t="s">
        <v>4855</v>
      </c>
      <c r="H277" s="111">
        <v>256.72</v>
      </c>
      <c r="I277" t="s">
        <v>14943</v>
      </c>
      <c r="J277" t="s">
        <v>15197</v>
      </c>
      <c r="K277" t="s">
        <v>15198</v>
      </c>
    </row>
    <row r="278" spans="1:11" x14ac:dyDescent="0.25">
      <c r="A278" s="109" t="s">
        <v>15593</v>
      </c>
      <c r="B278" s="109" t="s">
        <v>15278</v>
      </c>
      <c r="C278" s="109" t="s">
        <v>15571</v>
      </c>
      <c r="D278" s="109" t="s">
        <v>15196</v>
      </c>
      <c r="E278" s="109">
        <v>3478</v>
      </c>
      <c r="F278" s="109" t="s">
        <v>14903</v>
      </c>
      <c r="G278" s="109" t="s">
        <v>4855</v>
      </c>
      <c r="H278" s="110">
        <v>29916.89</v>
      </c>
      <c r="I278" s="109" t="s">
        <v>14904</v>
      </c>
      <c r="J278" s="109" t="s">
        <v>15197</v>
      </c>
      <c r="K278" s="109" t="s">
        <v>15198</v>
      </c>
    </row>
    <row r="279" spans="1:11" x14ac:dyDescent="0.25">
      <c r="A279" t="s">
        <v>15594</v>
      </c>
      <c r="B279" t="s">
        <v>15306</v>
      </c>
      <c r="C279" t="s">
        <v>15595</v>
      </c>
      <c r="D279" t="s">
        <v>15196</v>
      </c>
      <c r="E279">
        <v>3863</v>
      </c>
      <c r="F279" t="s">
        <v>14939</v>
      </c>
      <c r="G279" t="s">
        <v>4855</v>
      </c>
      <c r="H279" s="111">
        <v>426</v>
      </c>
      <c r="I279" t="s">
        <v>14929</v>
      </c>
      <c r="J279" t="s">
        <v>15197</v>
      </c>
      <c r="K279" t="s">
        <v>15198</v>
      </c>
    </row>
    <row r="280" spans="1:11" x14ac:dyDescent="0.25">
      <c r="A280" s="109" t="s">
        <v>15596</v>
      </c>
      <c r="B280" s="109" t="s">
        <v>15306</v>
      </c>
      <c r="C280" s="109" t="s">
        <v>15595</v>
      </c>
      <c r="D280" s="109" t="s">
        <v>15196</v>
      </c>
      <c r="E280" s="109">
        <v>3953</v>
      </c>
      <c r="F280" s="109" t="s">
        <v>1517</v>
      </c>
      <c r="G280" s="109" t="s">
        <v>4855</v>
      </c>
      <c r="H280" s="110">
        <v>2514.4</v>
      </c>
      <c r="I280" s="109" t="s">
        <v>14904</v>
      </c>
      <c r="J280" s="109" t="s">
        <v>15197</v>
      </c>
      <c r="K280" s="109" t="s">
        <v>15198</v>
      </c>
    </row>
    <row r="281" spans="1:11" x14ac:dyDescent="0.25">
      <c r="A281" t="s">
        <v>15597</v>
      </c>
      <c r="B281" t="s">
        <v>15306</v>
      </c>
      <c r="C281" t="s">
        <v>15595</v>
      </c>
      <c r="D281" t="s">
        <v>15196</v>
      </c>
      <c r="E281">
        <v>3953</v>
      </c>
      <c r="F281" t="s">
        <v>1517</v>
      </c>
      <c r="G281" t="s">
        <v>4855</v>
      </c>
      <c r="H281" s="111">
        <v>2699.2</v>
      </c>
      <c r="I281" t="s">
        <v>14904</v>
      </c>
      <c r="J281" t="s">
        <v>15197</v>
      </c>
      <c r="K281" t="s">
        <v>15198</v>
      </c>
    </row>
    <row r="282" spans="1:11" x14ac:dyDescent="0.25">
      <c r="A282" s="109" t="s">
        <v>15598</v>
      </c>
      <c r="B282" s="109" t="s">
        <v>15306</v>
      </c>
      <c r="C282" s="109" t="s">
        <v>15595</v>
      </c>
      <c r="D282" s="109" t="s">
        <v>15196</v>
      </c>
      <c r="E282" s="109">
        <v>3953</v>
      </c>
      <c r="F282" s="109" t="s">
        <v>1517</v>
      </c>
      <c r="G282" s="109" t="s">
        <v>4855</v>
      </c>
      <c r="H282" s="110">
        <v>3116</v>
      </c>
      <c r="I282" s="109" t="s">
        <v>14904</v>
      </c>
      <c r="J282" s="109" t="s">
        <v>15197</v>
      </c>
      <c r="K282" s="109" t="s">
        <v>15198</v>
      </c>
    </row>
    <row r="283" spans="1:11" x14ac:dyDescent="0.25">
      <c r="A283" t="s">
        <v>15599</v>
      </c>
      <c r="B283" t="s">
        <v>15306</v>
      </c>
      <c r="C283" t="s">
        <v>15595</v>
      </c>
      <c r="D283" t="s">
        <v>15196</v>
      </c>
      <c r="E283">
        <v>3953</v>
      </c>
      <c r="F283" t="s">
        <v>1517</v>
      </c>
      <c r="G283" t="s">
        <v>4855</v>
      </c>
      <c r="H283" s="111">
        <v>2956</v>
      </c>
      <c r="I283" t="s">
        <v>14904</v>
      </c>
      <c r="J283" t="s">
        <v>15197</v>
      </c>
      <c r="K283" t="s">
        <v>15198</v>
      </c>
    </row>
    <row r="284" spans="1:11" x14ac:dyDescent="0.25">
      <c r="A284" s="109" t="s">
        <v>15600</v>
      </c>
      <c r="B284" s="109" t="s">
        <v>15601</v>
      </c>
      <c r="C284" s="109" t="s">
        <v>15595</v>
      </c>
      <c r="D284" s="109" t="s">
        <v>15196</v>
      </c>
      <c r="E284" s="109">
        <v>3478</v>
      </c>
      <c r="F284" s="109" t="s">
        <v>14903</v>
      </c>
      <c r="G284" s="109" t="s">
        <v>4855</v>
      </c>
      <c r="H284" s="110">
        <v>30470.4</v>
      </c>
      <c r="I284" s="109" t="s">
        <v>14904</v>
      </c>
      <c r="J284" s="109" t="s">
        <v>15197</v>
      </c>
      <c r="K284" s="109" t="s">
        <v>15198</v>
      </c>
    </row>
    <row r="285" spans="1:11" x14ac:dyDescent="0.25">
      <c r="A285" t="s">
        <v>15602</v>
      </c>
      <c r="B285" t="s">
        <v>15601</v>
      </c>
      <c r="C285" t="s">
        <v>15595</v>
      </c>
      <c r="D285" t="s">
        <v>15196</v>
      </c>
      <c r="E285">
        <v>3478</v>
      </c>
      <c r="F285" t="s">
        <v>14903</v>
      </c>
      <c r="G285" t="s">
        <v>4855</v>
      </c>
      <c r="H285" s="111">
        <v>31631.44</v>
      </c>
      <c r="I285" t="s">
        <v>14904</v>
      </c>
      <c r="J285" t="s">
        <v>15197</v>
      </c>
      <c r="K285" t="s">
        <v>15198</v>
      </c>
    </row>
    <row r="286" spans="1:11" x14ac:dyDescent="0.25">
      <c r="A286" s="109" t="s">
        <v>15603</v>
      </c>
      <c r="B286" s="109" t="s">
        <v>15601</v>
      </c>
      <c r="C286" s="109" t="s">
        <v>15595</v>
      </c>
      <c r="D286" s="109" t="s">
        <v>15196</v>
      </c>
      <c r="E286" s="109">
        <v>3478</v>
      </c>
      <c r="F286" s="109" t="s">
        <v>14903</v>
      </c>
      <c r="G286" s="109" t="s">
        <v>4855</v>
      </c>
      <c r="H286" s="110">
        <v>25198.5</v>
      </c>
      <c r="I286" s="109" t="s">
        <v>14904</v>
      </c>
      <c r="J286" s="109" t="s">
        <v>15197</v>
      </c>
      <c r="K286" s="109" t="s">
        <v>15198</v>
      </c>
    </row>
    <row r="287" spans="1:11" x14ac:dyDescent="0.25">
      <c r="A287" t="s">
        <v>15604</v>
      </c>
      <c r="B287" t="s">
        <v>15278</v>
      </c>
      <c r="C287" t="s">
        <v>15605</v>
      </c>
      <c r="D287" t="s">
        <v>15196</v>
      </c>
      <c r="E287">
        <v>2836</v>
      </c>
      <c r="F287" t="s">
        <v>15606</v>
      </c>
      <c r="G287" t="s">
        <v>4855</v>
      </c>
      <c r="H287" s="111">
        <v>200</v>
      </c>
      <c r="I287" t="s">
        <v>14963</v>
      </c>
      <c r="J287" t="s">
        <v>15197</v>
      </c>
      <c r="K287" t="s">
        <v>15198</v>
      </c>
    </row>
    <row r="288" spans="1:11" x14ac:dyDescent="0.25">
      <c r="A288" s="109" t="s">
        <v>15607</v>
      </c>
      <c r="B288" s="109" t="s">
        <v>15278</v>
      </c>
      <c r="C288" s="109" t="s">
        <v>15605</v>
      </c>
      <c r="D288" s="109" t="s">
        <v>15196</v>
      </c>
      <c r="E288" s="109">
        <v>2836</v>
      </c>
      <c r="F288" s="109" t="s">
        <v>15608</v>
      </c>
      <c r="G288" s="109" t="s">
        <v>4855</v>
      </c>
      <c r="H288" s="110">
        <v>440.85</v>
      </c>
      <c r="I288" s="109" t="s">
        <v>14963</v>
      </c>
      <c r="J288" s="109" t="s">
        <v>15197</v>
      </c>
      <c r="K288" s="109" t="s">
        <v>15198</v>
      </c>
    </row>
    <row r="289" spans="1:11" x14ac:dyDescent="0.25">
      <c r="A289" t="s">
        <v>15609</v>
      </c>
      <c r="B289" t="s">
        <v>15601</v>
      </c>
      <c r="C289" t="s">
        <v>15605</v>
      </c>
      <c r="D289" t="s">
        <v>15196</v>
      </c>
      <c r="E289">
        <v>3311</v>
      </c>
      <c r="F289" t="s">
        <v>14938</v>
      </c>
      <c r="G289" t="s">
        <v>4855</v>
      </c>
      <c r="H289" s="111">
        <v>2388</v>
      </c>
      <c r="I289" t="s">
        <v>14929</v>
      </c>
      <c r="J289" t="s">
        <v>15197</v>
      </c>
      <c r="K289" t="s">
        <v>15198</v>
      </c>
    </row>
    <row r="290" spans="1:11" x14ac:dyDescent="0.25">
      <c r="A290" s="109" t="s">
        <v>15610</v>
      </c>
      <c r="B290" s="109" t="s">
        <v>15611</v>
      </c>
      <c r="C290" s="109" t="s">
        <v>15605</v>
      </c>
      <c r="D290" s="109" t="s">
        <v>15196</v>
      </c>
      <c r="E290" s="109">
        <v>3526</v>
      </c>
      <c r="F290" s="109" t="s">
        <v>14917</v>
      </c>
      <c r="G290" s="109" t="s">
        <v>4855</v>
      </c>
      <c r="H290" s="110">
        <v>54250.01</v>
      </c>
      <c r="I290" s="109" t="s">
        <v>14916</v>
      </c>
      <c r="J290" s="109" t="s">
        <v>15197</v>
      </c>
      <c r="K290" s="109" t="s">
        <v>14916</v>
      </c>
    </row>
    <row r="291" spans="1:11" x14ac:dyDescent="0.25">
      <c r="A291" t="s">
        <v>15612</v>
      </c>
      <c r="B291" t="s">
        <v>15613</v>
      </c>
      <c r="C291" t="s">
        <v>15605</v>
      </c>
      <c r="D291" t="s">
        <v>15196</v>
      </c>
      <c r="E291">
        <v>2934</v>
      </c>
      <c r="F291" t="s">
        <v>14915</v>
      </c>
      <c r="G291" t="s">
        <v>4855</v>
      </c>
      <c r="H291" s="111">
        <v>33827.28</v>
      </c>
      <c r="I291" t="s">
        <v>14916</v>
      </c>
      <c r="J291" t="s">
        <v>15197</v>
      </c>
      <c r="K291" t="s">
        <v>14916</v>
      </c>
    </row>
    <row r="292" spans="1:11" x14ac:dyDescent="0.25">
      <c r="A292" s="109" t="s">
        <v>15614</v>
      </c>
      <c r="B292" s="109" t="s">
        <v>15278</v>
      </c>
      <c r="C292" s="109" t="s">
        <v>15605</v>
      </c>
      <c r="D292" s="109" t="s">
        <v>15196</v>
      </c>
      <c r="E292" s="109">
        <v>2836</v>
      </c>
      <c r="F292" s="109" t="s">
        <v>15608</v>
      </c>
      <c r="G292" s="109" t="s">
        <v>4855</v>
      </c>
      <c r="H292" s="110">
        <v>453.34</v>
      </c>
      <c r="I292" s="109" t="s">
        <v>14963</v>
      </c>
      <c r="J292" s="109" t="s">
        <v>15197</v>
      </c>
      <c r="K292" s="109" t="s">
        <v>15198</v>
      </c>
    </row>
    <row r="293" spans="1:11" x14ac:dyDescent="0.25">
      <c r="A293" t="s">
        <v>15615</v>
      </c>
      <c r="B293" t="s">
        <v>15278</v>
      </c>
      <c r="C293" t="s">
        <v>15605</v>
      </c>
      <c r="D293" t="s">
        <v>15196</v>
      </c>
      <c r="E293">
        <v>2836</v>
      </c>
      <c r="F293" t="s">
        <v>15608</v>
      </c>
      <c r="G293" t="s">
        <v>4855</v>
      </c>
      <c r="H293" s="111">
        <v>238.94</v>
      </c>
      <c r="I293" t="s">
        <v>14963</v>
      </c>
      <c r="J293" t="s">
        <v>15197</v>
      </c>
      <c r="K293" t="s">
        <v>15198</v>
      </c>
    </row>
    <row r="294" spans="1:11" x14ac:dyDescent="0.25">
      <c r="A294" s="109" t="s">
        <v>15616</v>
      </c>
      <c r="B294" s="109" t="s">
        <v>15223</v>
      </c>
      <c r="C294" s="109" t="s">
        <v>15605</v>
      </c>
      <c r="D294" s="109" t="s">
        <v>15196</v>
      </c>
      <c r="E294" s="109">
        <v>3478</v>
      </c>
      <c r="F294" s="109" t="s">
        <v>14903</v>
      </c>
      <c r="G294" s="109" t="s">
        <v>4855</v>
      </c>
      <c r="H294" s="110">
        <v>29559.13</v>
      </c>
      <c r="I294" s="109" t="s">
        <v>14904</v>
      </c>
      <c r="J294" s="109" t="s">
        <v>15197</v>
      </c>
      <c r="K294" s="109" t="s">
        <v>15198</v>
      </c>
    </row>
    <row r="295" spans="1:11" x14ac:dyDescent="0.25">
      <c r="A295" t="s">
        <v>15617</v>
      </c>
      <c r="B295" t="s">
        <v>15223</v>
      </c>
      <c r="C295" t="s">
        <v>15605</v>
      </c>
      <c r="D295" t="s">
        <v>15196</v>
      </c>
      <c r="E295">
        <v>3300</v>
      </c>
      <c r="F295" t="s">
        <v>14946</v>
      </c>
      <c r="G295" t="s">
        <v>4855</v>
      </c>
      <c r="H295" s="111">
        <v>488.39</v>
      </c>
      <c r="I295" t="s">
        <v>14943</v>
      </c>
      <c r="J295" t="s">
        <v>15197</v>
      </c>
      <c r="K295" t="s">
        <v>15198</v>
      </c>
    </row>
    <row r="296" spans="1:11" x14ac:dyDescent="0.25">
      <c r="A296" s="109" t="s">
        <v>15618</v>
      </c>
      <c r="B296" s="109" t="s">
        <v>15601</v>
      </c>
      <c r="C296" s="109" t="s">
        <v>15619</v>
      </c>
      <c r="D296" s="109" t="s">
        <v>15196</v>
      </c>
      <c r="E296" s="109">
        <v>2894</v>
      </c>
      <c r="F296" s="109" t="s">
        <v>14951</v>
      </c>
      <c r="G296" s="109" t="s">
        <v>4855</v>
      </c>
      <c r="H296" s="110">
        <v>165</v>
      </c>
      <c r="I296" s="109" t="s">
        <v>14943</v>
      </c>
      <c r="J296" s="109" t="s">
        <v>15197</v>
      </c>
      <c r="K296" s="109" t="s">
        <v>15198</v>
      </c>
    </row>
    <row r="297" spans="1:11" x14ac:dyDescent="0.25">
      <c r="A297" t="s">
        <v>15620</v>
      </c>
      <c r="B297" t="s">
        <v>15621</v>
      </c>
      <c r="C297" t="s">
        <v>15619</v>
      </c>
      <c r="D297" t="s">
        <v>15196</v>
      </c>
      <c r="E297">
        <v>3478</v>
      </c>
      <c r="F297" t="s">
        <v>14903</v>
      </c>
      <c r="G297" t="s">
        <v>4855</v>
      </c>
      <c r="H297" s="111">
        <v>29950.64</v>
      </c>
      <c r="I297" t="s">
        <v>14904</v>
      </c>
      <c r="J297" t="s">
        <v>15197</v>
      </c>
      <c r="K297" t="s">
        <v>15198</v>
      </c>
    </row>
    <row r="298" spans="1:11" x14ac:dyDescent="0.25">
      <c r="A298" s="109" t="s">
        <v>15622</v>
      </c>
      <c r="B298" s="109" t="s">
        <v>15621</v>
      </c>
      <c r="C298" s="109" t="s">
        <v>15619</v>
      </c>
      <c r="D298" s="109" t="s">
        <v>15196</v>
      </c>
      <c r="E298" s="109">
        <v>3478</v>
      </c>
      <c r="F298" s="109" t="s">
        <v>14903</v>
      </c>
      <c r="G298" s="109" t="s">
        <v>4855</v>
      </c>
      <c r="H298" s="110">
        <v>33258.24</v>
      </c>
      <c r="I298" s="109" t="s">
        <v>14904</v>
      </c>
      <c r="J298" s="109" t="s">
        <v>15197</v>
      </c>
      <c r="K298" s="109" t="s">
        <v>15198</v>
      </c>
    </row>
    <row r="299" spans="1:11" x14ac:dyDescent="0.25">
      <c r="A299" t="s">
        <v>15623</v>
      </c>
      <c r="B299" t="s">
        <v>15522</v>
      </c>
      <c r="C299" t="s">
        <v>15619</v>
      </c>
      <c r="D299" t="s">
        <v>15196</v>
      </c>
      <c r="E299">
        <v>3937</v>
      </c>
      <c r="F299" t="s">
        <v>15624</v>
      </c>
      <c r="G299" t="s">
        <v>4855</v>
      </c>
      <c r="H299" s="111">
        <v>9600.33</v>
      </c>
      <c r="I299" t="s">
        <v>14963</v>
      </c>
      <c r="J299" t="s">
        <v>15197</v>
      </c>
      <c r="K299" t="s">
        <v>15198</v>
      </c>
    </row>
    <row r="300" spans="1:11" x14ac:dyDescent="0.25">
      <c r="A300" s="109" t="s">
        <v>15625</v>
      </c>
      <c r="B300" s="109" t="s">
        <v>15223</v>
      </c>
      <c r="C300" s="109" t="s">
        <v>15626</v>
      </c>
      <c r="D300" s="109" t="s">
        <v>15196</v>
      </c>
      <c r="E300" s="109">
        <v>3422</v>
      </c>
      <c r="F300" s="109" t="s">
        <v>876</v>
      </c>
      <c r="G300" s="109" t="s">
        <v>4855</v>
      </c>
      <c r="H300" s="110">
        <v>340</v>
      </c>
      <c r="I300" s="109" t="s">
        <v>14929</v>
      </c>
      <c r="J300" s="109" t="s">
        <v>15197</v>
      </c>
      <c r="K300" s="109" t="s">
        <v>15198</v>
      </c>
    </row>
    <row r="301" spans="1:11" x14ac:dyDescent="0.25">
      <c r="A301" t="s">
        <v>15627</v>
      </c>
      <c r="B301" t="s">
        <v>15223</v>
      </c>
      <c r="C301" t="s">
        <v>15626</v>
      </c>
      <c r="D301" t="s">
        <v>15196</v>
      </c>
      <c r="E301">
        <v>3366</v>
      </c>
      <c r="F301" t="s">
        <v>14960</v>
      </c>
      <c r="G301" t="s">
        <v>4855</v>
      </c>
      <c r="H301" s="111">
        <v>1166.9</v>
      </c>
      <c r="I301" t="s">
        <v>14943</v>
      </c>
      <c r="J301" t="s">
        <v>15197</v>
      </c>
      <c r="K301" t="s">
        <v>15198</v>
      </c>
    </row>
    <row r="302" spans="1:11" x14ac:dyDescent="0.25">
      <c r="A302" s="109" t="s">
        <v>15628</v>
      </c>
      <c r="B302" s="109" t="s">
        <v>15550</v>
      </c>
      <c r="C302" s="109" t="s">
        <v>15626</v>
      </c>
      <c r="D302" s="109" t="s">
        <v>15196</v>
      </c>
      <c r="E302" s="109">
        <v>3561</v>
      </c>
      <c r="F302" s="109" t="s">
        <v>14952</v>
      </c>
      <c r="G302" s="109" t="s">
        <v>4855</v>
      </c>
      <c r="H302" s="110">
        <v>180.34</v>
      </c>
      <c r="I302" s="109" t="s">
        <v>14943</v>
      </c>
      <c r="J302" s="109" t="s">
        <v>15197</v>
      </c>
      <c r="K302" s="109" t="s">
        <v>15198</v>
      </c>
    </row>
    <row r="303" spans="1:11" x14ac:dyDescent="0.25">
      <c r="A303" t="s">
        <v>15629</v>
      </c>
      <c r="B303" t="s">
        <v>15223</v>
      </c>
      <c r="C303" t="s">
        <v>15626</v>
      </c>
      <c r="D303" t="s">
        <v>15196</v>
      </c>
      <c r="E303">
        <v>2823</v>
      </c>
      <c r="F303" t="s">
        <v>14947</v>
      </c>
      <c r="G303" t="s">
        <v>4855</v>
      </c>
      <c r="H303" s="111">
        <v>942.86</v>
      </c>
      <c r="I303" t="s">
        <v>14943</v>
      </c>
      <c r="J303" t="s">
        <v>15197</v>
      </c>
      <c r="K303" t="s">
        <v>15198</v>
      </c>
    </row>
    <row r="304" spans="1:11" x14ac:dyDescent="0.25">
      <c r="A304" s="109" t="s">
        <v>15630</v>
      </c>
      <c r="B304" s="109" t="s">
        <v>15631</v>
      </c>
      <c r="C304" s="109" t="s">
        <v>15626</v>
      </c>
      <c r="D304" s="109" t="s">
        <v>15196</v>
      </c>
      <c r="E304" s="109">
        <v>3366</v>
      </c>
      <c r="F304" s="109" t="s">
        <v>14960</v>
      </c>
      <c r="G304" s="109" t="s">
        <v>4855</v>
      </c>
      <c r="H304" s="110">
        <v>672.56</v>
      </c>
      <c r="I304" s="109" t="s">
        <v>14943</v>
      </c>
      <c r="J304" s="109" t="s">
        <v>15197</v>
      </c>
      <c r="K304" s="109" t="s">
        <v>15198</v>
      </c>
    </row>
    <row r="305" spans="1:11" x14ac:dyDescent="0.25">
      <c r="A305" t="s">
        <v>15632</v>
      </c>
      <c r="B305" t="s">
        <v>15233</v>
      </c>
      <c r="C305" t="s">
        <v>15626</v>
      </c>
      <c r="D305" t="s">
        <v>15196</v>
      </c>
      <c r="E305">
        <v>3310</v>
      </c>
      <c r="F305" t="s">
        <v>15633</v>
      </c>
      <c r="G305" t="s">
        <v>4855</v>
      </c>
      <c r="H305" s="111">
        <v>220</v>
      </c>
      <c r="I305" t="s">
        <v>14963</v>
      </c>
      <c r="J305" t="s">
        <v>15197</v>
      </c>
      <c r="K305" t="s">
        <v>15198</v>
      </c>
    </row>
    <row r="306" spans="1:11" x14ac:dyDescent="0.25">
      <c r="A306" s="109" t="s">
        <v>15634</v>
      </c>
      <c r="B306" s="109" t="s">
        <v>15223</v>
      </c>
      <c r="C306" s="109" t="s">
        <v>15635</v>
      </c>
      <c r="D306" s="109" t="s">
        <v>15196</v>
      </c>
      <c r="E306" s="109">
        <v>3863</v>
      </c>
      <c r="F306" s="109" t="s">
        <v>14939</v>
      </c>
      <c r="G306" s="109" t="s">
        <v>4855</v>
      </c>
      <c r="H306" s="110">
        <v>600</v>
      </c>
      <c r="I306" s="109" t="s">
        <v>14929</v>
      </c>
      <c r="J306" s="109" t="s">
        <v>15197</v>
      </c>
      <c r="K306" s="109" t="s">
        <v>15198</v>
      </c>
    </row>
    <row r="307" spans="1:11" x14ac:dyDescent="0.25">
      <c r="A307" t="s">
        <v>15636</v>
      </c>
      <c r="B307" t="s">
        <v>15637</v>
      </c>
      <c r="C307" t="s">
        <v>15635</v>
      </c>
      <c r="D307" t="s">
        <v>15196</v>
      </c>
      <c r="E307">
        <v>3977</v>
      </c>
      <c r="F307" t="s">
        <v>15638</v>
      </c>
      <c r="G307" t="s">
        <v>4855</v>
      </c>
      <c r="H307" s="111">
        <v>4141.2</v>
      </c>
      <c r="I307" t="s">
        <v>14963</v>
      </c>
      <c r="J307" t="s">
        <v>15197</v>
      </c>
      <c r="K307" t="s">
        <v>15198</v>
      </c>
    </row>
    <row r="308" spans="1:11" x14ac:dyDescent="0.25">
      <c r="A308" s="109" t="s">
        <v>15639</v>
      </c>
      <c r="B308" s="109" t="s">
        <v>15637</v>
      </c>
      <c r="C308" s="109" t="s">
        <v>15635</v>
      </c>
      <c r="D308" s="109" t="s">
        <v>15196</v>
      </c>
      <c r="E308" s="109">
        <v>3977</v>
      </c>
      <c r="F308" s="109" t="s">
        <v>15640</v>
      </c>
      <c r="G308" s="109" t="s">
        <v>4855</v>
      </c>
      <c r="H308" s="110">
        <v>5885.4</v>
      </c>
      <c r="I308" s="109" t="s">
        <v>14963</v>
      </c>
      <c r="J308" s="109" t="s">
        <v>15197</v>
      </c>
      <c r="K308" s="109" t="s">
        <v>15198</v>
      </c>
    </row>
    <row r="309" spans="1:11" x14ac:dyDescent="0.25">
      <c r="A309" t="s">
        <v>15641</v>
      </c>
      <c r="B309" t="s">
        <v>15621</v>
      </c>
      <c r="C309" t="s">
        <v>15635</v>
      </c>
      <c r="D309" t="s">
        <v>15196</v>
      </c>
      <c r="E309">
        <v>2894</v>
      </c>
      <c r="F309" t="s">
        <v>14951</v>
      </c>
      <c r="G309" t="s">
        <v>4855</v>
      </c>
      <c r="H309" s="111">
        <v>165</v>
      </c>
      <c r="I309" t="s">
        <v>14943</v>
      </c>
      <c r="J309" t="s">
        <v>15197</v>
      </c>
      <c r="K309" t="s">
        <v>15198</v>
      </c>
    </row>
    <row r="310" spans="1:11" x14ac:dyDescent="0.25">
      <c r="A310" s="109" t="s">
        <v>15642</v>
      </c>
      <c r="B310" s="109" t="s">
        <v>15643</v>
      </c>
      <c r="C310" s="109" t="s">
        <v>15635</v>
      </c>
      <c r="D310" s="109" t="s">
        <v>15196</v>
      </c>
      <c r="E310" s="109">
        <v>3497</v>
      </c>
      <c r="F310" s="109" t="s">
        <v>14908</v>
      </c>
      <c r="G310" s="109" t="s">
        <v>4855</v>
      </c>
      <c r="H310" s="110">
        <v>6627.1</v>
      </c>
      <c r="I310" s="109" t="s">
        <v>14904</v>
      </c>
      <c r="J310" s="109" t="s">
        <v>15197</v>
      </c>
      <c r="K310" s="109" t="s">
        <v>15198</v>
      </c>
    </row>
    <row r="311" spans="1:11" x14ac:dyDescent="0.25">
      <c r="A311" t="s">
        <v>15644</v>
      </c>
      <c r="B311" t="s">
        <v>15349</v>
      </c>
      <c r="C311" t="s">
        <v>15635</v>
      </c>
      <c r="D311" t="s">
        <v>15196</v>
      </c>
      <c r="E311">
        <v>3378</v>
      </c>
      <c r="F311" t="s">
        <v>15645</v>
      </c>
      <c r="G311" t="s">
        <v>4855</v>
      </c>
      <c r="H311" s="111">
        <v>3917.72</v>
      </c>
      <c r="I311" t="s">
        <v>14963</v>
      </c>
      <c r="J311" t="s">
        <v>15197</v>
      </c>
      <c r="K311" t="s">
        <v>15198</v>
      </c>
    </row>
    <row r="312" spans="1:11" x14ac:dyDescent="0.25">
      <c r="A312" s="109" t="s">
        <v>15646</v>
      </c>
      <c r="B312" s="109" t="s">
        <v>15223</v>
      </c>
      <c r="C312" s="109" t="s">
        <v>15635</v>
      </c>
      <c r="D312" s="109" t="s">
        <v>15196</v>
      </c>
      <c r="E312" s="109">
        <v>3422</v>
      </c>
      <c r="F312" s="109" t="s">
        <v>876</v>
      </c>
      <c r="G312" s="109" t="s">
        <v>4855</v>
      </c>
      <c r="H312" s="110">
        <v>30</v>
      </c>
      <c r="I312" s="109" t="s">
        <v>14929</v>
      </c>
      <c r="J312" s="109" t="s">
        <v>15197</v>
      </c>
      <c r="K312" s="109" t="s">
        <v>15198</v>
      </c>
    </row>
    <row r="313" spans="1:11" x14ac:dyDescent="0.25">
      <c r="A313" t="s">
        <v>15647</v>
      </c>
      <c r="B313" t="s">
        <v>15223</v>
      </c>
      <c r="C313" t="s">
        <v>15635</v>
      </c>
      <c r="D313" t="s">
        <v>15196</v>
      </c>
      <c r="E313">
        <v>3422</v>
      </c>
      <c r="F313" t="s">
        <v>876</v>
      </c>
      <c r="G313" t="s">
        <v>4855</v>
      </c>
      <c r="H313" s="111">
        <v>154.6</v>
      </c>
      <c r="I313" t="s">
        <v>14929</v>
      </c>
      <c r="J313" t="s">
        <v>15197</v>
      </c>
      <c r="K313" t="s">
        <v>15198</v>
      </c>
    </row>
    <row r="314" spans="1:11" x14ac:dyDescent="0.25">
      <c r="A314" s="109" t="s">
        <v>15648</v>
      </c>
      <c r="B314" s="109" t="s">
        <v>15531</v>
      </c>
      <c r="C314" s="109" t="s">
        <v>15635</v>
      </c>
      <c r="D314" s="109" t="s">
        <v>15196</v>
      </c>
      <c r="E314" s="109">
        <v>3478</v>
      </c>
      <c r="F314" s="109" t="s">
        <v>14903</v>
      </c>
      <c r="G314" s="109" t="s">
        <v>4855</v>
      </c>
      <c r="H314" s="110">
        <v>33062.1</v>
      </c>
      <c r="I314" s="109" t="s">
        <v>14904</v>
      </c>
      <c r="J314" s="109" t="s">
        <v>15197</v>
      </c>
      <c r="K314" s="109" t="s">
        <v>15198</v>
      </c>
    </row>
    <row r="315" spans="1:11" x14ac:dyDescent="0.25">
      <c r="A315" t="s">
        <v>15649</v>
      </c>
      <c r="B315" t="s">
        <v>15550</v>
      </c>
      <c r="C315" t="s">
        <v>15635</v>
      </c>
      <c r="D315" t="s">
        <v>15196</v>
      </c>
      <c r="E315">
        <v>3465</v>
      </c>
      <c r="F315" t="s">
        <v>15650</v>
      </c>
      <c r="G315" t="s">
        <v>4855</v>
      </c>
      <c r="H315" s="111">
        <v>350</v>
      </c>
      <c r="I315" t="s">
        <v>14963</v>
      </c>
      <c r="J315" t="s">
        <v>15197</v>
      </c>
      <c r="K315" t="s">
        <v>15198</v>
      </c>
    </row>
    <row r="316" spans="1:11" x14ac:dyDescent="0.25">
      <c r="A316" s="109" t="s">
        <v>15651</v>
      </c>
      <c r="B316" s="109" t="s">
        <v>15531</v>
      </c>
      <c r="C316" s="109" t="s">
        <v>15635</v>
      </c>
      <c r="D316" s="109" t="s">
        <v>15196</v>
      </c>
      <c r="E316" s="109">
        <v>3497</v>
      </c>
      <c r="F316" s="109" t="s">
        <v>14908</v>
      </c>
      <c r="G316" s="109" t="s">
        <v>4855</v>
      </c>
      <c r="H316" s="110">
        <v>20733.12</v>
      </c>
      <c r="I316" s="109" t="s">
        <v>14904</v>
      </c>
      <c r="J316" s="109" t="s">
        <v>15197</v>
      </c>
      <c r="K316" s="109" t="s">
        <v>15198</v>
      </c>
    </row>
    <row r="317" spans="1:11" x14ac:dyDescent="0.25">
      <c r="A317" t="s">
        <v>15652</v>
      </c>
      <c r="B317" t="s">
        <v>15601</v>
      </c>
      <c r="C317" t="s">
        <v>15653</v>
      </c>
      <c r="D317" t="s">
        <v>15196</v>
      </c>
      <c r="E317">
        <v>3481</v>
      </c>
      <c r="F317" t="s">
        <v>14905</v>
      </c>
      <c r="G317" t="s">
        <v>4855</v>
      </c>
      <c r="H317" s="111">
        <v>3017.28</v>
      </c>
      <c r="I317" t="s">
        <v>14904</v>
      </c>
      <c r="J317" t="s">
        <v>15197</v>
      </c>
      <c r="K317" t="s">
        <v>15198</v>
      </c>
    </row>
    <row r="318" spans="1:11" x14ac:dyDescent="0.25">
      <c r="A318" s="109" t="s">
        <v>15654</v>
      </c>
      <c r="B318" s="109" t="s">
        <v>15278</v>
      </c>
      <c r="C318" s="109" t="s">
        <v>15653</v>
      </c>
      <c r="D318" s="109" t="s">
        <v>15196</v>
      </c>
      <c r="E318" s="109">
        <v>3481</v>
      </c>
      <c r="F318" s="109" t="s">
        <v>14905</v>
      </c>
      <c r="G318" s="109" t="s">
        <v>4855</v>
      </c>
      <c r="H318" s="110">
        <v>2988.72</v>
      </c>
      <c r="I318" s="109" t="s">
        <v>14904</v>
      </c>
      <c r="J318" s="109" t="s">
        <v>15197</v>
      </c>
      <c r="K318" s="109" t="s">
        <v>15198</v>
      </c>
    </row>
    <row r="319" spans="1:11" x14ac:dyDescent="0.25">
      <c r="A319" t="s">
        <v>15655</v>
      </c>
      <c r="B319" t="s">
        <v>15601</v>
      </c>
      <c r="C319" t="s">
        <v>15653</v>
      </c>
      <c r="D319" t="s">
        <v>15196</v>
      </c>
      <c r="E319">
        <v>3481</v>
      </c>
      <c r="F319" t="s">
        <v>14905</v>
      </c>
      <c r="G319" t="s">
        <v>4855</v>
      </c>
      <c r="H319" s="111">
        <v>3000.48</v>
      </c>
      <c r="I319" t="s">
        <v>14904</v>
      </c>
      <c r="J319" t="s">
        <v>15197</v>
      </c>
      <c r="K319" t="s">
        <v>15198</v>
      </c>
    </row>
    <row r="320" spans="1:11" x14ac:dyDescent="0.25">
      <c r="A320" s="109" t="s">
        <v>15656</v>
      </c>
      <c r="B320" s="109" t="s">
        <v>15278</v>
      </c>
      <c r="C320" s="109" t="s">
        <v>15653</v>
      </c>
      <c r="D320" s="109" t="s">
        <v>15196</v>
      </c>
      <c r="E320" s="109">
        <v>3481</v>
      </c>
      <c r="F320" s="109" t="s">
        <v>14905</v>
      </c>
      <c r="G320" s="109" t="s">
        <v>4855</v>
      </c>
      <c r="H320" s="110">
        <v>3002.16</v>
      </c>
      <c r="I320" s="109" t="s">
        <v>14904</v>
      </c>
      <c r="J320" s="109" t="s">
        <v>15197</v>
      </c>
      <c r="K320" s="109" t="s">
        <v>15198</v>
      </c>
    </row>
    <row r="321" spans="1:11" x14ac:dyDescent="0.25">
      <c r="A321" t="s">
        <v>15657</v>
      </c>
      <c r="B321" t="s">
        <v>15223</v>
      </c>
      <c r="C321" t="s">
        <v>15653</v>
      </c>
      <c r="D321" t="s">
        <v>15196</v>
      </c>
      <c r="E321">
        <v>3481</v>
      </c>
      <c r="F321" t="s">
        <v>14905</v>
      </c>
      <c r="G321" t="s">
        <v>4855</v>
      </c>
      <c r="H321" s="111">
        <v>3072.72</v>
      </c>
      <c r="I321" t="s">
        <v>14904</v>
      </c>
      <c r="J321" t="s">
        <v>15197</v>
      </c>
      <c r="K321" t="s">
        <v>15198</v>
      </c>
    </row>
    <row r="322" spans="1:11" x14ac:dyDescent="0.25">
      <c r="A322" s="109" t="s">
        <v>15658</v>
      </c>
      <c r="B322" s="109" t="s">
        <v>15278</v>
      </c>
      <c r="C322" s="109" t="s">
        <v>15653</v>
      </c>
      <c r="D322" s="109" t="s">
        <v>15196</v>
      </c>
      <c r="E322" s="109">
        <v>3481</v>
      </c>
      <c r="F322" s="109" t="s">
        <v>14905</v>
      </c>
      <c r="G322" s="109" t="s">
        <v>4855</v>
      </c>
      <c r="H322" s="110">
        <v>2899.68</v>
      </c>
      <c r="I322" s="109" t="s">
        <v>14904</v>
      </c>
      <c r="J322" s="109" t="s">
        <v>15197</v>
      </c>
      <c r="K322" s="109" t="s">
        <v>15198</v>
      </c>
    </row>
    <row r="323" spans="1:11" x14ac:dyDescent="0.25">
      <c r="A323" t="s">
        <v>15659</v>
      </c>
      <c r="B323" t="s">
        <v>15223</v>
      </c>
      <c r="C323" t="s">
        <v>15653</v>
      </c>
      <c r="D323" t="s">
        <v>15196</v>
      </c>
      <c r="E323">
        <v>3481</v>
      </c>
      <c r="F323" t="s">
        <v>14905</v>
      </c>
      <c r="G323" t="s">
        <v>4855</v>
      </c>
      <c r="H323" s="111">
        <v>3025.68</v>
      </c>
      <c r="I323" t="s">
        <v>14904</v>
      </c>
      <c r="J323" t="s">
        <v>15197</v>
      </c>
      <c r="K323" t="s">
        <v>15198</v>
      </c>
    </row>
    <row r="324" spans="1:11" x14ac:dyDescent="0.25">
      <c r="A324" s="109" t="s">
        <v>15660</v>
      </c>
      <c r="B324" s="109" t="s">
        <v>15306</v>
      </c>
      <c r="C324" s="109" t="s">
        <v>15653</v>
      </c>
      <c r="D324" s="109" t="s">
        <v>15196</v>
      </c>
      <c r="E324" s="109">
        <v>3481</v>
      </c>
      <c r="F324" s="109" t="s">
        <v>14905</v>
      </c>
      <c r="G324" s="109" t="s">
        <v>4855</v>
      </c>
      <c r="H324" s="110">
        <v>3010.56</v>
      </c>
      <c r="I324" s="109" t="s">
        <v>14904</v>
      </c>
      <c r="J324" s="109" t="s">
        <v>15197</v>
      </c>
      <c r="K324" s="109" t="s">
        <v>15198</v>
      </c>
    </row>
    <row r="325" spans="1:11" x14ac:dyDescent="0.25">
      <c r="A325" t="s">
        <v>15661</v>
      </c>
      <c r="B325" t="s">
        <v>15306</v>
      </c>
      <c r="C325" t="s">
        <v>15653</v>
      </c>
      <c r="D325" t="s">
        <v>15196</v>
      </c>
      <c r="E325">
        <v>3481</v>
      </c>
      <c r="F325" t="s">
        <v>14905</v>
      </c>
      <c r="G325" t="s">
        <v>4855</v>
      </c>
      <c r="H325" s="111">
        <v>3094.56</v>
      </c>
      <c r="I325" t="s">
        <v>14904</v>
      </c>
      <c r="J325" t="s">
        <v>15197</v>
      </c>
      <c r="K325" t="s">
        <v>15198</v>
      </c>
    </row>
    <row r="326" spans="1:11" x14ac:dyDescent="0.25">
      <c r="A326" s="109" t="s">
        <v>15662</v>
      </c>
      <c r="B326" s="109" t="s">
        <v>15223</v>
      </c>
      <c r="C326" s="109" t="s">
        <v>15653</v>
      </c>
      <c r="D326" s="109" t="s">
        <v>15196</v>
      </c>
      <c r="E326" s="109">
        <v>3481</v>
      </c>
      <c r="F326" s="109" t="s">
        <v>14905</v>
      </c>
      <c r="G326" s="109" t="s">
        <v>4855</v>
      </c>
      <c r="H326" s="110">
        <v>2980.32</v>
      </c>
      <c r="I326" s="109" t="s">
        <v>14904</v>
      </c>
      <c r="J326" s="109" t="s">
        <v>15197</v>
      </c>
      <c r="K326" s="109" t="s">
        <v>15198</v>
      </c>
    </row>
    <row r="327" spans="1:11" x14ac:dyDescent="0.25">
      <c r="A327" t="s">
        <v>15663</v>
      </c>
      <c r="B327" t="s">
        <v>15223</v>
      </c>
      <c r="C327" t="s">
        <v>15653</v>
      </c>
      <c r="D327" t="s">
        <v>15196</v>
      </c>
      <c r="E327">
        <v>3481</v>
      </c>
      <c r="F327" t="s">
        <v>14905</v>
      </c>
      <c r="G327" t="s">
        <v>4855</v>
      </c>
      <c r="H327" s="111">
        <v>3039.12</v>
      </c>
      <c r="I327" t="s">
        <v>14904</v>
      </c>
      <c r="J327" t="s">
        <v>15197</v>
      </c>
      <c r="K327" t="s">
        <v>15198</v>
      </c>
    </row>
    <row r="328" spans="1:11" x14ac:dyDescent="0.25">
      <c r="A328" s="109" t="s">
        <v>15664</v>
      </c>
      <c r="B328" s="109" t="s">
        <v>15223</v>
      </c>
      <c r="C328" s="109" t="s">
        <v>15653</v>
      </c>
      <c r="D328" s="109" t="s">
        <v>15196</v>
      </c>
      <c r="E328" s="109">
        <v>3481</v>
      </c>
      <c r="F328" s="109" t="s">
        <v>14905</v>
      </c>
      <c r="G328" s="109" t="s">
        <v>4855</v>
      </c>
      <c r="H328" s="110">
        <v>3057.6</v>
      </c>
      <c r="I328" s="109" t="s">
        <v>14904</v>
      </c>
      <c r="J328" s="109" t="s">
        <v>15197</v>
      </c>
      <c r="K328" s="109" t="s">
        <v>15198</v>
      </c>
    </row>
    <row r="329" spans="1:11" x14ac:dyDescent="0.25">
      <c r="A329" t="s">
        <v>15665</v>
      </c>
      <c r="B329" t="s">
        <v>15200</v>
      </c>
      <c r="C329" t="s">
        <v>15653</v>
      </c>
      <c r="D329" t="s">
        <v>15196</v>
      </c>
      <c r="E329">
        <v>3366</v>
      </c>
      <c r="F329" t="s">
        <v>14960</v>
      </c>
      <c r="G329" t="s">
        <v>4855</v>
      </c>
      <c r="H329" s="111">
        <v>448.64</v>
      </c>
      <c r="I329" t="s">
        <v>14943</v>
      </c>
      <c r="J329" t="s">
        <v>15197</v>
      </c>
      <c r="K329" t="s">
        <v>15198</v>
      </c>
    </row>
    <row r="330" spans="1:11" x14ac:dyDescent="0.25">
      <c r="A330" s="109" t="s">
        <v>15666</v>
      </c>
      <c r="B330" s="109" t="s">
        <v>15531</v>
      </c>
      <c r="C330" s="109" t="s">
        <v>15653</v>
      </c>
      <c r="D330" s="109" t="s">
        <v>15196</v>
      </c>
      <c r="E330" s="109">
        <v>3855</v>
      </c>
      <c r="F330" s="109" t="s">
        <v>14906</v>
      </c>
      <c r="G330" s="109" t="s">
        <v>4855</v>
      </c>
      <c r="H330" s="110">
        <v>16500</v>
      </c>
      <c r="I330" s="109" t="s">
        <v>14904</v>
      </c>
      <c r="J330" s="109" t="s">
        <v>15197</v>
      </c>
      <c r="K330" s="109" t="s">
        <v>15198</v>
      </c>
    </row>
    <row r="331" spans="1:11" x14ac:dyDescent="0.25">
      <c r="A331" t="s">
        <v>15667</v>
      </c>
      <c r="B331" t="s">
        <v>15550</v>
      </c>
      <c r="C331" t="s">
        <v>15653</v>
      </c>
      <c r="D331" t="s">
        <v>15196</v>
      </c>
      <c r="E331">
        <v>3478</v>
      </c>
      <c r="F331" t="s">
        <v>14903</v>
      </c>
      <c r="G331" t="s">
        <v>4855</v>
      </c>
      <c r="H331" s="111">
        <v>31209.8</v>
      </c>
      <c r="I331" t="s">
        <v>14904</v>
      </c>
      <c r="J331" t="s">
        <v>15197</v>
      </c>
      <c r="K331" t="s">
        <v>15198</v>
      </c>
    </row>
    <row r="332" spans="1:11" x14ac:dyDescent="0.25">
      <c r="A332" s="109" t="s">
        <v>15668</v>
      </c>
      <c r="B332" s="109" t="s">
        <v>15550</v>
      </c>
      <c r="C332" s="109" t="s">
        <v>15653</v>
      </c>
      <c r="D332" s="109" t="s">
        <v>15196</v>
      </c>
      <c r="E332" s="109">
        <v>3478</v>
      </c>
      <c r="F332" s="109" t="s">
        <v>14903</v>
      </c>
      <c r="G332" s="109" t="s">
        <v>4855</v>
      </c>
      <c r="H332" s="110">
        <v>29342.8</v>
      </c>
      <c r="I332" s="109" t="s">
        <v>14904</v>
      </c>
      <c r="J332" s="109" t="s">
        <v>15197</v>
      </c>
      <c r="K332" s="109" t="s">
        <v>15198</v>
      </c>
    </row>
    <row r="333" spans="1:11" x14ac:dyDescent="0.25">
      <c r="A333" t="s">
        <v>15669</v>
      </c>
      <c r="B333" t="s">
        <v>15268</v>
      </c>
      <c r="C333" t="s">
        <v>15670</v>
      </c>
      <c r="D333" t="s">
        <v>15196</v>
      </c>
      <c r="E333">
        <v>3390</v>
      </c>
      <c r="F333" t="s">
        <v>14962</v>
      </c>
      <c r="G333" t="s">
        <v>4855</v>
      </c>
      <c r="H333" s="111">
        <v>1754.65</v>
      </c>
      <c r="I333" t="s">
        <v>14963</v>
      </c>
      <c r="J333" t="s">
        <v>15197</v>
      </c>
      <c r="K333" t="s">
        <v>15198</v>
      </c>
    </row>
    <row r="334" spans="1:11" x14ac:dyDescent="0.25">
      <c r="A334" s="109" t="s">
        <v>15671</v>
      </c>
      <c r="B334" s="109" t="s">
        <v>15200</v>
      </c>
      <c r="C334" s="109" t="s">
        <v>15670</v>
      </c>
      <c r="D334" s="109" t="s">
        <v>15196</v>
      </c>
      <c r="E334" s="109">
        <v>3497</v>
      </c>
      <c r="F334" s="109" t="s">
        <v>14908</v>
      </c>
      <c r="G334" s="109" t="s">
        <v>4855</v>
      </c>
      <c r="H334" s="110">
        <v>14106.01</v>
      </c>
      <c r="I334" s="109" t="s">
        <v>14904</v>
      </c>
      <c r="J334" s="109" t="s">
        <v>15197</v>
      </c>
      <c r="K334" s="109" t="s">
        <v>15198</v>
      </c>
    </row>
    <row r="335" spans="1:11" x14ac:dyDescent="0.25">
      <c r="A335" t="s">
        <v>15672</v>
      </c>
      <c r="B335" t="s">
        <v>15275</v>
      </c>
      <c r="C335" t="s">
        <v>15670</v>
      </c>
      <c r="D335" t="s">
        <v>15196</v>
      </c>
      <c r="E335">
        <v>3497</v>
      </c>
      <c r="F335" t="s">
        <v>14908</v>
      </c>
      <c r="G335" t="s">
        <v>4855</v>
      </c>
      <c r="H335" s="111">
        <v>14106.01</v>
      </c>
      <c r="I335" t="s">
        <v>14904</v>
      </c>
      <c r="J335" t="s">
        <v>15197</v>
      </c>
      <c r="K335" t="s">
        <v>15198</v>
      </c>
    </row>
    <row r="336" spans="1:11" x14ac:dyDescent="0.25">
      <c r="A336" s="109" t="s">
        <v>15673</v>
      </c>
      <c r="B336" s="109" t="s">
        <v>15531</v>
      </c>
      <c r="C336" s="109" t="s">
        <v>15670</v>
      </c>
      <c r="D336" s="109" t="s">
        <v>15196</v>
      </c>
      <c r="E336" s="109">
        <v>3293</v>
      </c>
      <c r="F336" s="109" t="s">
        <v>14954</v>
      </c>
      <c r="G336" s="109" t="s">
        <v>4855</v>
      </c>
      <c r="H336" s="110">
        <v>1285.62</v>
      </c>
      <c r="I336" s="109" t="s">
        <v>14943</v>
      </c>
      <c r="J336" s="109" t="s">
        <v>15197</v>
      </c>
      <c r="K336" s="109" t="s">
        <v>15198</v>
      </c>
    </row>
    <row r="337" spans="1:11" x14ac:dyDescent="0.25">
      <c r="A337" t="s">
        <v>15674</v>
      </c>
      <c r="B337" t="s">
        <v>15601</v>
      </c>
      <c r="C337" t="s">
        <v>15670</v>
      </c>
      <c r="D337" t="s">
        <v>15196</v>
      </c>
      <c r="E337">
        <v>3768</v>
      </c>
      <c r="F337" t="s">
        <v>1264</v>
      </c>
      <c r="G337" t="s">
        <v>4855</v>
      </c>
      <c r="H337" s="111">
        <v>3564.4</v>
      </c>
      <c r="I337" t="s">
        <v>14904</v>
      </c>
      <c r="J337" t="s">
        <v>15197</v>
      </c>
      <c r="K337" t="s">
        <v>15198</v>
      </c>
    </row>
    <row r="338" spans="1:11" x14ac:dyDescent="0.25">
      <c r="A338" s="109" t="s">
        <v>15675</v>
      </c>
      <c r="B338" s="109" t="s">
        <v>15601</v>
      </c>
      <c r="C338" s="109" t="s">
        <v>15670</v>
      </c>
      <c r="D338" s="109" t="s">
        <v>15196</v>
      </c>
      <c r="E338" s="109">
        <v>3768</v>
      </c>
      <c r="F338" s="109" t="s">
        <v>1264</v>
      </c>
      <c r="G338" s="109" t="s">
        <v>4855</v>
      </c>
      <c r="H338" s="110">
        <v>3476.2</v>
      </c>
      <c r="I338" s="109" t="s">
        <v>14904</v>
      </c>
      <c r="J338" s="109" t="s">
        <v>15197</v>
      </c>
      <c r="K338" s="109" t="s">
        <v>15198</v>
      </c>
    </row>
    <row r="339" spans="1:11" x14ac:dyDescent="0.25">
      <c r="A339" t="s">
        <v>15676</v>
      </c>
      <c r="B339" t="s">
        <v>15223</v>
      </c>
      <c r="C339" t="s">
        <v>15670</v>
      </c>
      <c r="D339" t="s">
        <v>15196</v>
      </c>
      <c r="E339">
        <v>3768</v>
      </c>
      <c r="F339" t="s">
        <v>1264</v>
      </c>
      <c r="G339" t="s">
        <v>4855</v>
      </c>
      <c r="H339" s="111">
        <v>3588.8</v>
      </c>
      <c r="I339" t="s">
        <v>14904</v>
      </c>
      <c r="J339" t="s">
        <v>15197</v>
      </c>
      <c r="K339" t="s">
        <v>15198</v>
      </c>
    </row>
    <row r="340" spans="1:11" x14ac:dyDescent="0.25">
      <c r="A340" s="109" t="s">
        <v>15677</v>
      </c>
      <c r="B340" s="109" t="s">
        <v>15223</v>
      </c>
      <c r="C340" s="109" t="s">
        <v>15670</v>
      </c>
      <c r="D340" s="109" t="s">
        <v>15196</v>
      </c>
      <c r="E340" s="109">
        <v>3768</v>
      </c>
      <c r="F340" s="109" t="s">
        <v>1264</v>
      </c>
      <c r="G340" s="109" t="s">
        <v>4855</v>
      </c>
      <c r="H340" s="110">
        <v>3551.8</v>
      </c>
      <c r="I340" s="109" t="s">
        <v>14904</v>
      </c>
      <c r="J340" s="109" t="s">
        <v>15197</v>
      </c>
      <c r="K340" s="109" t="s">
        <v>15198</v>
      </c>
    </row>
    <row r="341" spans="1:11" x14ac:dyDescent="0.25">
      <c r="A341" t="s">
        <v>15678</v>
      </c>
      <c r="B341" t="s">
        <v>15223</v>
      </c>
      <c r="C341" t="s">
        <v>15670</v>
      </c>
      <c r="D341" t="s">
        <v>15196</v>
      </c>
      <c r="E341">
        <v>3953</v>
      </c>
      <c r="F341" t="s">
        <v>1517</v>
      </c>
      <c r="G341" t="s">
        <v>4855</v>
      </c>
      <c r="H341" s="111">
        <v>2560.6</v>
      </c>
      <c r="I341" t="s">
        <v>14904</v>
      </c>
      <c r="J341" t="s">
        <v>15197</v>
      </c>
      <c r="K341" t="s">
        <v>15198</v>
      </c>
    </row>
    <row r="342" spans="1:11" x14ac:dyDescent="0.25">
      <c r="A342" s="109" t="s">
        <v>15679</v>
      </c>
      <c r="B342" s="109" t="s">
        <v>15601</v>
      </c>
      <c r="C342" s="109" t="s">
        <v>15670</v>
      </c>
      <c r="D342" s="109" t="s">
        <v>15196</v>
      </c>
      <c r="E342" s="109">
        <v>3953</v>
      </c>
      <c r="F342" s="109" t="s">
        <v>1517</v>
      </c>
      <c r="G342" s="109" t="s">
        <v>4855</v>
      </c>
      <c r="H342" s="110">
        <v>2846.4</v>
      </c>
      <c r="I342" s="109" t="s">
        <v>14904</v>
      </c>
      <c r="J342" s="109" t="s">
        <v>15197</v>
      </c>
      <c r="K342" s="109" t="s">
        <v>15198</v>
      </c>
    </row>
    <row r="343" spans="1:11" x14ac:dyDescent="0.25">
      <c r="A343" t="s">
        <v>15680</v>
      </c>
      <c r="B343" t="s">
        <v>15223</v>
      </c>
      <c r="C343" t="s">
        <v>15670</v>
      </c>
      <c r="D343" t="s">
        <v>15196</v>
      </c>
      <c r="E343">
        <v>3953</v>
      </c>
      <c r="F343" t="s">
        <v>1517</v>
      </c>
      <c r="G343" t="s">
        <v>4855</v>
      </c>
      <c r="H343" s="111">
        <v>3024.8</v>
      </c>
      <c r="I343" t="s">
        <v>14904</v>
      </c>
      <c r="J343" t="s">
        <v>15197</v>
      </c>
      <c r="K343" t="s">
        <v>15198</v>
      </c>
    </row>
    <row r="344" spans="1:11" x14ac:dyDescent="0.25">
      <c r="A344" s="109" t="s">
        <v>15681</v>
      </c>
      <c r="B344" s="109" t="s">
        <v>15223</v>
      </c>
      <c r="C344" s="109" t="s">
        <v>15670</v>
      </c>
      <c r="D344" s="109" t="s">
        <v>15196</v>
      </c>
      <c r="E344" s="109">
        <v>3953</v>
      </c>
      <c r="F344" s="109" t="s">
        <v>1517</v>
      </c>
      <c r="G344" s="109" t="s">
        <v>4855</v>
      </c>
      <c r="H344" s="110">
        <v>2902.4</v>
      </c>
      <c r="I344" s="109" t="s">
        <v>14904</v>
      </c>
      <c r="J344" s="109" t="s">
        <v>15197</v>
      </c>
      <c r="K344" s="109" t="s">
        <v>15198</v>
      </c>
    </row>
    <row r="345" spans="1:11" x14ac:dyDescent="0.25">
      <c r="A345" t="s">
        <v>15682</v>
      </c>
      <c r="B345" t="s">
        <v>15601</v>
      </c>
      <c r="C345" t="s">
        <v>15670</v>
      </c>
      <c r="D345" t="s">
        <v>15196</v>
      </c>
      <c r="E345">
        <v>3953</v>
      </c>
      <c r="F345" t="s">
        <v>1517</v>
      </c>
      <c r="G345" t="s">
        <v>4855</v>
      </c>
      <c r="H345" s="111">
        <v>2882.4</v>
      </c>
      <c r="I345" t="s">
        <v>14904</v>
      </c>
      <c r="J345" t="s">
        <v>15197</v>
      </c>
      <c r="K345" t="s">
        <v>15198</v>
      </c>
    </row>
    <row r="346" spans="1:11" x14ac:dyDescent="0.25">
      <c r="A346" s="109" t="s">
        <v>15683</v>
      </c>
      <c r="B346" s="109" t="s">
        <v>15223</v>
      </c>
      <c r="C346" s="109" t="s">
        <v>15670</v>
      </c>
      <c r="D346" s="109" t="s">
        <v>15196</v>
      </c>
      <c r="E346" s="109">
        <v>3953</v>
      </c>
      <c r="F346" s="109" t="s">
        <v>1517</v>
      </c>
      <c r="G346" s="109" t="s">
        <v>4855</v>
      </c>
      <c r="H346" s="110">
        <v>3658.4</v>
      </c>
      <c r="I346" s="109" t="s">
        <v>14904</v>
      </c>
      <c r="J346" s="109" t="s">
        <v>15197</v>
      </c>
      <c r="K346" s="109" t="s">
        <v>15198</v>
      </c>
    </row>
    <row r="347" spans="1:11" x14ac:dyDescent="0.25">
      <c r="A347" t="s">
        <v>15684</v>
      </c>
      <c r="B347" t="s">
        <v>15601</v>
      </c>
      <c r="C347" t="s">
        <v>15670</v>
      </c>
      <c r="D347" t="s">
        <v>15196</v>
      </c>
      <c r="E347">
        <v>3953</v>
      </c>
      <c r="F347" t="s">
        <v>1517</v>
      </c>
      <c r="G347" t="s">
        <v>4855</v>
      </c>
      <c r="H347" s="111">
        <v>2482.2</v>
      </c>
      <c r="I347" t="s">
        <v>14904</v>
      </c>
      <c r="J347" t="s">
        <v>15197</v>
      </c>
      <c r="K347" t="s">
        <v>15198</v>
      </c>
    </row>
    <row r="348" spans="1:11" x14ac:dyDescent="0.25">
      <c r="A348" s="109" t="s">
        <v>15685</v>
      </c>
      <c r="B348" s="109" t="s">
        <v>15531</v>
      </c>
      <c r="C348" s="109" t="s">
        <v>15670</v>
      </c>
      <c r="D348" s="109" t="s">
        <v>15196</v>
      </c>
      <c r="E348" s="109">
        <v>3351</v>
      </c>
      <c r="F348" s="109" t="s">
        <v>1234</v>
      </c>
      <c r="G348" s="109" t="s">
        <v>4855</v>
      </c>
      <c r="H348" s="110">
        <v>130</v>
      </c>
      <c r="I348" s="109" t="s">
        <v>14943</v>
      </c>
      <c r="J348" s="109" t="s">
        <v>15197</v>
      </c>
      <c r="K348" s="109" t="s">
        <v>15198</v>
      </c>
    </row>
    <row r="349" spans="1:11" x14ac:dyDescent="0.25">
      <c r="A349" t="s">
        <v>15686</v>
      </c>
      <c r="B349" t="s">
        <v>15550</v>
      </c>
      <c r="C349" t="s">
        <v>15670</v>
      </c>
      <c r="D349" t="s">
        <v>15196</v>
      </c>
      <c r="E349">
        <v>4058</v>
      </c>
      <c r="F349" t="s">
        <v>15687</v>
      </c>
      <c r="G349" t="s">
        <v>4855</v>
      </c>
      <c r="H349" s="111">
        <v>50</v>
      </c>
      <c r="I349" t="s">
        <v>14963</v>
      </c>
      <c r="J349" t="s">
        <v>15197</v>
      </c>
      <c r="K349" t="s">
        <v>15198</v>
      </c>
    </row>
    <row r="350" spans="1:11" x14ac:dyDescent="0.25">
      <c r="A350" s="109" t="s">
        <v>15688</v>
      </c>
      <c r="B350" s="109" t="s">
        <v>15550</v>
      </c>
      <c r="C350" s="109" t="s">
        <v>15689</v>
      </c>
      <c r="D350" s="109" t="s">
        <v>15196</v>
      </c>
      <c r="E350" s="109">
        <v>4058</v>
      </c>
      <c r="F350" s="109" t="s">
        <v>15690</v>
      </c>
      <c r="G350" s="109" t="s">
        <v>4855</v>
      </c>
      <c r="H350" s="110">
        <v>356.76</v>
      </c>
      <c r="I350" s="109" t="s">
        <v>14963</v>
      </c>
      <c r="J350" s="109" t="s">
        <v>15197</v>
      </c>
      <c r="K350" s="109" t="s">
        <v>15198</v>
      </c>
    </row>
    <row r="351" spans="1:11" x14ac:dyDescent="0.25">
      <c r="A351" t="s">
        <v>15691</v>
      </c>
      <c r="B351" t="s">
        <v>15692</v>
      </c>
      <c r="C351" t="s">
        <v>15693</v>
      </c>
      <c r="D351" t="s">
        <v>15196</v>
      </c>
      <c r="E351">
        <v>4039</v>
      </c>
      <c r="F351" t="s">
        <v>15694</v>
      </c>
      <c r="G351" t="s">
        <v>4855</v>
      </c>
      <c r="H351" s="111">
        <v>1326.66</v>
      </c>
      <c r="I351" t="s">
        <v>14963</v>
      </c>
      <c r="J351" t="s">
        <v>15197</v>
      </c>
      <c r="K351" t="s">
        <v>15198</v>
      </c>
    </row>
    <row r="352" spans="1:11" x14ac:dyDescent="0.25">
      <c r="A352" s="109" t="s">
        <v>15695</v>
      </c>
      <c r="B352" s="109" t="s">
        <v>15204</v>
      </c>
      <c r="C352" s="109" t="s">
        <v>15693</v>
      </c>
      <c r="D352" s="109" t="s">
        <v>15196</v>
      </c>
      <c r="E352" s="109">
        <v>3293</v>
      </c>
      <c r="F352" s="109" t="s">
        <v>14954</v>
      </c>
      <c r="G352" s="109" t="s">
        <v>4855</v>
      </c>
      <c r="H352" s="110">
        <v>1656</v>
      </c>
      <c r="I352" s="109" t="s">
        <v>14943</v>
      </c>
      <c r="J352" s="109" t="s">
        <v>15197</v>
      </c>
      <c r="K352" s="109" t="s">
        <v>15198</v>
      </c>
    </row>
    <row r="353" spans="1:11" x14ac:dyDescent="0.25">
      <c r="A353" t="s">
        <v>15696</v>
      </c>
      <c r="B353" t="s">
        <v>15207</v>
      </c>
      <c r="C353" t="s">
        <v>15693</v>
      </c>
      <c r="D353" t="s">
        <v>15196</v>
      </c>
      <c r="E353">
        <v>3500</v>
      </c>
      <c r="F353" t="s">
        <v>1128</v>
      </c>
      <c r="G353" t="s">
        <v>4855</v>
      </c>
      <c r="H353" s="111">
        <v>1852.5</v>
      </c>
      <c r="I353" t="s">
        <v>14943</v>
      </c>
      <c r="J353" t="s">
        <v>15197</v>
      </c>
      <c r="K353" t="s">
        <v>15198</v>
      </c>
    </row>
    <row r="354" spans="1:11" x14ac:dyDescent="0.25">
      <c r="A354" s="109" t="s">
        <v>15697</v>
      </c>
      <c r="B354" s="109" t="s">
        <v>15204</v>
      </c>
      <c r="C354" s="109" t="s">
        <v>15693</v>
      </c>
      <c r="D354" s="109" t="s">
        <v>15196</v>
      </c>
      <c r="E354" s="109">
        <v>3396</v>
      </c>
      <c r="F354" s="109" t="s">
        <v>14959</v>
      </c>
      <c r="G354" s="109" t="s">
        <v>4855</v>
      </c>
      <c r="H354" s="110">
        <v>1300.03</v>
      </c>
      <c r="I354" s="109" t="s">
        <v>14943</v>
      </c>
      <c r="J354" s="109" t="s">
        <v>15197</v>
      </c>
      <c r="K354" s="109" t="s">
        <v>15198</v>
      </c>
    </row>
    <row r="355" spans="1:11" x14ac:dyDescent="0.25">
      <c r="A355" t="s">
        <v>15698</v>
      </c>
      <c r="B355" t="s">
        <v>15233</v>
      </c>
      <c r="C355" t="s">
        <v>15693</v>
      </c>
      <c r="D355" t="s">
        <v>15196</v>
      </c>
      <c r="E355">
        <v>3413</v>
      </c>
      <c r="F355" t="s">
        <v>14933</v>
      </c>
      <c r="G355" t="s">
        <v>4855</v>
      </c>
      <c r="H355" s="111">
        <v>1170</v>
      </c>
      <c r="I355" t="s">
        <v>14929</v>
      </c>
      <c r="J355" t="s">
        <v>15197</v>
      </c>
      <c r="K355" t="s">
        <v>15198</v>
      </c>
    </row>
    <row r="356" spans="1:11" x14ac:dyDescent="0.25">
      <c r="A356" s="109" t="s">
        <v>15699</v>
      </c>
      <c r="B356" s="109" t="s">
        <v>15431</v>
      </c>
      <c r="C356" s="109" t="s">
        <v>15693</v>
      </c>
      <c r="D356" s="109" t="s">
        <v>15196</v>
      </c>
      <c r="E356" s="109">
        <v>3351</v>
      </c>
      <c r="F356" s="109" t="s">
        <v>1234</v>
      </c>
      <c r="G356" s="109" t="s">
        <v>4855</v>
      </c>
      <c r="H356" s="110">
        <v>265</v>
      </c>
      <c r="I356" s="109" t="s">
        <v>14943</v>
      </c>
      <c r="J356" s="109" t="s">
        <v>15197</v>
      </c>
      <c r="K356" s="109" t="s">
        <v>15198</v>
      </c>
    </row>
    <row r="357" spans="1:11" x14ac:dyDescent="0.25">
      <c r="A357" t="s">
        <v>15700</v>
      </c>
      <c r="B357" t="s">
        <v>15300</v>
      </c>
      <c r="C357" t="s">
        <v>15701</v>
      </c>
      <c r="D357" t="s">
        <v>15196</v>
      </c>
      <c r="E357">
        <v>3407</v>
      </c>
      <c r="F357" t="s">
        <v>14909</v>
      </c>
      <c r="G357" t="s">
        <v>4855</v>
      </c>
      <c r="H357" s="111">
        <v>789.9</v>
      </c>
      <c r="I357" t="s">
        <v>14904</v>
      </c>
      <c r="J357" t="s">
        <v>15197</v>
      </c>
      <c r="K357" t="s">
        <v>15198</v>
      </c>
    </row>
    <row r="358" spans="1:11" x14ac:dyDescent="0.25">
      <c r="A358" s="109" t="s">
        <v>15702</v>
      </c>
      <c r="B358" s="109" t="s">
        <v>15204</v>
      </c>
      <c r="C358" s="109" t="s">
        <v>15703</v>
      </c>
      <c r="D358" s="109" t="s">
        <v>15704</v>
      </c>
      <c r="E358" s="109">
        <v>3622</v>
      </c>
      <c r="F358" s="109" t="s">
        <v>15705</v>
      </c>
      <c r="G358" s="109" t="s">
        <v>4855</v>
      </c>
      <c r="H358" s="110">
        <v>4823.33</v>
      </c>
      <c r="I358" s="109" t="s">
        <v>14963</v>
      </c>
      <c r="J358" s="109" t="s">
        <v>15197</v>
      </c>
      <c r="K358" s="109" t="s">
        <v>15198</v>
      </c>
    </row>
    <row r="359" spans="1:11" x14ac:dyDescent="0.25">
      <c r="A359" t="s">
        <v>15706</v>
      </c>
      <c r="B359" t="s">
        <v>15219</v>
      </c>
      <c r="C359" t="s">
        <v>15703</v>
      </c>
      <c r="D359" t="s">
        <v>15704</v>
      </c>
      <c r="E359">
        <v>3611</v>
      </c>
      <c r="F359" t="s">
        <v>15707</v>
      </c>
      <c r="G359" t="s">
        <v>4855</v>
      </c>
      <c r="H359" s="111">
        <v>13546.04</v>
      </c>
      <c r="I359" t="s">
        <v>14963</v>
      </c>
      <c r="J359" t="s">
        <v>15197</v>
      </c>
      <c r="K359" t="s">
        <v>15198</v>
      </c>
    </row>
    <row r="360" spans="1:11" x14ac:dyDescent="0.25">
      <c r="A360" s="109" t="s">
        <v>15708</v>
      </c>
      <c r="B360" s="109" t="s">
        <v>15550</v>
      </c>
      <c r="C360" s="109" t="s">
        <v>15709</v>
      </c>
      <c r="D360" s="109" t="s">
        <v>15704</v>
      </c>
      <c r="E360" s="109">
        <v>3481</v>
      </c>
      <c r="F360" s="109" t="s">
        <v>14905</v>
      </c>
      <c r="G360" s="109" t="s">
        <v>4855</v>
      </c>
      <c r="H360" s="110">
        <v>2874.48</v>
      </c>
      <c r="I360" s="109" t="s">
        <v>14904</v>
      </c>
      <c r="J360" s="109" t="s">
        <v>15197</v>
      </c>
      <c r="K360" s="109" t="s">
        <v>15198</v>
      </c>
    </row>
    <row r="361" spans="1:11" x14ac:dyDescent="0.25">
      <c r="A361" t="s">
        <v>15710</v>
      </c>
      <c r="B361" t="s">
        <v>15531</v>
      </c>
      <c r="C361" t="s">
        <v>15709</v>
      </c>
      <c r="D361" t="s">
        <v>15704</v>
      </c>
      <c r="E361">
        <v>3481</v>
      </c>
      <c r="F361" t="s">
        <v>14905</v>
      </c>
      <c r="G361" t="s">
        <v>4855</v>
      </c>
      <c r="H361" s="111">
        <v>2934.96</v>
      </c>
      <c r="I361" t="s">
        <v>14904</v>
      </c>
      <c r="J361" t="s">
        <v>15197</v>
      </c>
      <c r="K361" t="s">
        <v>15198</v>
      </c>
    </row>
    <row r="362" spans="1:11" x14ac:dyDescent="0.25">
      <c r="A362" s="109" t="s">
        <v>15711</v>
      </c>
      <c r="B362" s="109" t="s">
        <v>15531</v>
      </c>
      <c r="C362" s="109" t="s">
        <v>15709</v>
      </c>
      <c r="D362" s="109" t="s">
        <v>15704</v>
      </c>
      <c r="E362" s="109">
        <v>3481</v>
      </c>
      <c r="F362" s="109" t="s">
        <v>14905</v>
      </c>
      <c r="G362" s="109" t="s">
        <v>4855</v>
      </c>
      <c r="H362" s="110">
        <v>2869.44</v>
      </c>
      <c r="I362" s="109" t="s">
        <v>14904</v>
      </c>
      <c r="J362" s="109" t="s">
        <v>15197</v>
      </c>
      <c r="K362" s="109" t="s">
        <v>15198</v>
      </c>
    </row>
    <row r="363" spans="1:11" x14ac:dyDescent="0.25">
      <c r="A363" t="s">
        <v>15712</v>
      </c>
      <c r="B363" t="s">
        <v>15550</v>
      </c>
      <c r="C363" t="s">
        <v>15709</v>
      </c>
      <c r="D363" t="s">
        <v>15704</v>
      </c>
      <c r="E363">
        <v>3481</v>
      </c>
      <c r="F363" t="s">
        <v>14905</v>
      </c>
      <c r="G363" t="s">
        <v>4855</v>
      </c>
      <c r="H363" s="111">
        <v>3186.96</v>
      </c>
      <c r="I363" t="s">
        <v>14904</v>
      </c>
      <c r="J363" t="s">
        <v>15197</v>
      </c>
      <c r="K363" t="s">
        <v>15198</v>
      </c>
    </row>
    <row r="364" spans="1:11" x14ac:dyDescent="0.25">
      <c r="A364" s="109" t="s">
        <v>15713</v>
      </c>
      <c r="B364" s="109" t="s">
        <v>15550</v>
      </c>
      <c r="C364" s="109" t="s">
        <v>15709</v>
      </c>
      <c r="D364" s="109" t="s">
        <v>15704</v>
      </c>
      <c r="E364" s="109">
        <v>3481</v>
      </c>
      <c r="F364" s="109" t="s">
        <v>14905</v>
      </c>
      <c r="G364" s="109" t="s">
        <v>4855</v>
      </c>
      <c r="H364" s="110">
        <v>2869.44</v>
      </c>
      <c r="I364" s="109" t="s">
        <v>14904</v>
      </c>
      <c r="J364" s="109" t="s">
        <v>15197</v>
      </c>
      <c r="K364" s="109" t="s">
        <v>15198</v>
      </c>
    </row>
    <row r="365" spans="1:11" x14ac:dyDescent="0.25">
      <c r="A365" t="s">
        <v>15714</v>
      </c>
      <c r="B365" t="s">
        <v>15550</v>
      </c>
      <c r="C365" t="s">
        <v>15709</v>
      </c>
      <c r="D365" t="s">
        <v>15704</v>
      </c>
      <c r="E365">
        <v>3481</v>
      </c>
      <c r="F365" t="s">
        <v>14905</v>
      </c>
      <c r="G365" t="s">
        <v>4855</v>
      </c>
      <c r="H365" s="111">
        <v>3679.52</v>
      </c>
      <c r="I365" t="s">
        <v>14904</v>
      </c>
      <c r="J365" t="s">
        <v>15197</v>
      </c>
      <c r="K365" t="s">
        <v>15198</v>
      </c>
    </row>
    <row r="366" spans="1:11" x14ac:dyDescent="0.25">
      <c r="A366" s="109" t="s">
        <v>15715</v>
      </c>
      <c r="B366" s="109" t="s">
        <v>15312</v>
      </c>
      <c r="C366" s="109" t="s">
        <v>15716</v>
      </c>
      <c r="D366" s="109" t="s">
        <v>15704</v>
      </c>
      <c r="E366" s="109">
        <v>3500</v>
      </c>
      <c r="F366" s="109" t="s">
        <v>1128</v>
      </c>
      <c r="G366" s="109" t="s">
        <v>4855</v>
      </c>
      <c r="H366" s="110">
        <v>1327</v>
      </c>
      <c r="I366" s="109" t="s">
        <v>14943</v>
      </c>
      <c r="J366" s="109" t="s">
        <v>15197</v>
      </c>
      <c r="K366" s="109" t="s">
        <v>15198</v>
      </c>
    </row>
    <row r="367" spans="1:11" x14ac:dyDescent="0.25">
      <c r="A367" t="s">
        <v>15717</v>
      </c>
      <c r="B367" t="s">
        <v>15550</v>
      </c>
      <c r="C367" t="s">
        <v>15716</v>
      </c>
      <c r="D367" t="s">
        <v>15704</v>
      </c>
      <c r="E367">
        <v>3768</v>
      </c>
      <c r="F367" t="s">
        <v>1264</v>
      </c>
      <c r="G367" t="s">
        <v>4855</v>
      </c>
      <c r="H367" s="111">
        <v>3325</v>
      </c>
      <c r="I367" t="s">
        <v>14904</v>
      </c>
      <c r="J367" t="s">
        <v>15197</v>
      </c>
      <c r="K367" t="s">
        <v>15198</v>
      </c>
    </row>
    <row r="368" spans="1:11" x14ac:dyDescent="0.25">
      <c r="A368" s="109" t="s">
        <v>15718</v>
      </c>
      <c r="B368" s="109" t="s">
        <v>15550</v>
      </c>
      <c r="C368" s="109" t="s">
        <v>15716</v>
      </c>
      <c r="D368" s="109" t="s">
        <v>15704</v>
      </c>
      <c r="E368" s="109">
        <v>3768</v>
      </c>
      <c r="F368" s="109" t="s">
        <v>1264</v>
      </c>
      <c r="G368" s="109" t="s">
        <v>4855</v>
      </c>
      <c r="H368" s="110">
        <v>3190.6</v>
      </c>
      <c r="I368" s="109" t="s">
        <v>14904</v>
      </c>
      <c r="J368" s="109" t="s">
        <v>15197</v>
      </c>
      <c r="K368" s="109" t="s">
        <v>15198</v>
      </c>
    </row>
    <row r="369" spans="1:11" x14ac:dyDescent="0.25">
      <c r="A369" t="s">
        <v>15719</v>
      </c>
      <c r="B369" t="s">
        <v>15550</v>
      </c>
      <c r="C369" t="s">
        <v>15716</v>
      </c>
      <c r="D369" t="s">
        <v>15704</v>
      </c>
      <c r="E369">
        <v>3768</v>
      </c>
      <c r="F369" t="s">
        <v>1264</v>
      </c>
      <c r="G369" t="s">
        <v>4855</v>
      </c>
      <c r="H369" s="111">
        <v>3812.8</v>
      </c>
      <c r="I369" t="s">
        <v>14904</v>
      </c>
      <c r="J369" t="s">
        <v>15197</v>
      </c>
      <c r="K369" t="s">
        <v>15198</v>
      </c>
    </row>
    <row r="370" spans="1:11" x14ac:dyDescent="0.25">
      <c r="A370" s="109" t="s">
        <v>15720</v>
      </c>
      <c r="B370" s="109" t="s">
        <v>15550</v>
      </c>
      <c r="C370" s="109" t="s">
        <v>15716</v>
      </c>
      <c r="D370" s="109" t="s">
        <v>15704</v>
      </c>
      <c r="E370" s="109">
        <v>3768</v>
      </c>
      <c r="F370" s="109" t="s">
        <v>1264</v>
      </c>
      <c r="G370" s="109" t="s">
        <v>4855</v>
      </c>
      <c r="H370" s="110">
        <v>3724.8</v>
      </c>
      <c r="I370" s="109" t="s">
        <v>14904</v>
      </c>
      <c r="J370" s="109" t="s">
        <v>15197</v>
      </c>
      <c r="K370" s="109" t="s">
        <v>15198</v>
      </c>
    </row>
    <row r="371" spans="1:11" x14ac:dyDescent="0.25">
      <c r="A371" t="s">
        <v>15721</v>
      </c>
      <c r="B371" t="s">
        <v>15550</v>
      </c>
      <c r="C371" t="s">
        <v>15716</v>
      </c>
      <c r="D371" t="s">
        <v>15704</v>
      </c>
      <c r="E371">
        <v>3953</v>
      </c>
      <c r="F371" t="s">
        <v>1517</v>
      </c>
      <c r="G371" t="s">
        <v>4855</v>
      </c>
      <c r="H371" s="111">
        <v>3379.2</v>
      </c>
      <c r="I371" t="s">
        <v>14904</v>
      </c>
      <c r="J371" t="s">
        <v>15197</v>
      </c>
      <c r="K371" t="s">
        <v>15198</v>
      </c>
    </row>
    <row r="372" spans="1:11" x14ac:dyDescent="0.25">
      <c r="A372" s="109" t="s">
        <v>15722</v>
      </c>
      <c r="B372" s="109" t="s">
        <v>15550</v>
      </c>
      <c r="C372" s="109" t="s">
        <v>15716</v>
      </c>
      <c r="D372" s="109" t="s">
        <v>15704</v>
      </c>
      <c r="E372" s="109">
        <v>3953</v>
      </c>
      <c r="F372" s="109" t="s">
        <v>1517</v>
      </c>
      <c r="G372" s="109" t="s">
        <v>4855</v>
      </c>
      <c r="H372" s="110">
        <v>2896</v>
      </c>
      <c r="I372" s="109" t="s">
        <v>14904</v>
      </c>
      <c r="J372" s="109" t="s">
        <v>15197</v>
      </c>
      <c r="K372" s="109" t="s">
        <v>15198</v>
      </c>
    </row>
    <row r="373" spans="1:11" x14ac:dyDescent="0.25">
      <c r="A373" t="s">
        <v>15723</v>
      </c>
      <c r="B373" t="s">
        <v>15531</v>
      </c>
      <c r="C373" t="s">
        <v>15716</v>
      </c>
      <c r="D373" t="s">
        <v>15704</v>
      </c>
      <c r="E373">
        <v>3953</v>
      </c>
      <c r="F373" t="s">
        <v>1517</v>
      </c>
      <c r="G373" t="s">
        <v>4855</v>
      </c>
      <c r="H373" s="111">
        <v>2519.3</v>
      </c>
      <c r="I373" t="s">
        <v>14904</v>
      </c>
      <c r="J373" t="s">
        <v>15197</v>
      </c>
      <c r="K373" t="s">
        <v>15198</v>
      </c>
    </row>
    <row r="374" spans="1:11" x14ac:dyDescent="0.25">
      <c r="A374" s="109" t="s">
        <v>15724</v>
      </c>
      <c r="B374" s="109" t="s">
        <v>15531</v>
      </c>
      <c r="C374" s="109" t="s">
        <v>15716</v>
      </c>
      <c r="D374" s="109" t="s">
        <v>15704</v>
      </c>
      <c r="E374" s="109">
        <v>3953</v>
      </c>
      <c r="F374" s="109" t="s">
        <v>1517</v>
      </c>
      <c r="G374" s="109" t="s">
        <v>4855</v>
      </c>
      <c r="H374" s="110">
        <v>3211.2</v>
      </c>
      <c r="I374" s="109" t="s">
        <v>14904</v>
      </c>
      <c r="J374" s="109" t="s">
        <v>15197</v>
      </c>
      <c r="K374" s="109" t="s">
        <v>15198</v>
      </c>
    </row>
    <row r="375" spans="1:11" x14ac:dyDescent="0.25">
      <c r="A375" t="s">
        <v>15725</v>
      </c>
      <c r="B375" t="s">
        <v>15550</v>
      </c>
      <c r="C375" t="s">
        <v>15716</v>
      </c>
      <c r="D375" t="s">
        <v>15704</v>
      </c>
      <c r="E375">
        <v>3953</v>
      </c>
      <c r="F375" t="s">
        <v>1517</v>
      </c>
      <c r="G375" t="s">
        <v>4855</v>
      </c>
      <c r="H375" s="111">
        <v>2418.5</v>
      </c>
      <c r="I375" t="s">
        <v>14904</v>
      </c>
      <c r="J375" t="s">
        <v>15197</v>
      </c>
      <c r="K375" t="s">
        <v>15198</v>
      </c>
    </row>
    <row r="376" spans="1:11" x14ac:dyDescent="0.25">
      <c r="A376" s="109" t="s">
        <v>15726</v>
      </c>
      <c r="B376" s="109" t="s">
        <v>15531</v>
      </c>
      <c r="C376" s="109" t="s">
        <v>15716</v>
      </c>
      <c r="D376" s="109" t="s">
        <v>15704</v>
      </c>
      <c r="E376" s="109">
        <v>3953</v>
      </c>
      <c r="F376" s="109" t="s">
        <v>1517</v>
      </c>
      <c r="G376" s="109" t="s">
        <v>4855</v>
      </c>
      <c r="H376" s="110">
        <v>2989.6</v>
      </c>
      <c r="I376" s="109" t="s">
        <v>14904</v>
      </c>
      <c r="J376" s="109" t="s">
        <v>15197</v>
      </c>
      <c r="K376" s="109" t="s">
        <v>15198</v>
      </c>
    </row>
    <row r="377" spans="1:11" x14ac:dyDescent="0.25">
      <c r="A377" t="s">
        <v>15727</v>
      </c>
      <c r="B377" t="s">
        <v>15531</v>
      </c>
      <c r="C377" t="s">
        <v>15716</v>
      </c>
      <c r="D377" t="s">
        <v>15704</v>
      </c>
      <c r="E377">
        <v>3953</v>
      </c>
      <c r="F377" t="s">
        <v>1517</v>
      </c>
      <c r="G377" t="s">
        <v>4855</v>
      </c>
      <c r="H377" s="111">
        <v>2513.7</v>
      </c>
      <c r="I377" t="s">
        <v>14904</v>
      </c>
      <c r="J377" t="s">
        <v>15197</v>
      </c>
      <c r="K377" t="s">
        <v>15198</v>
      </c>
    </row>
    <row r="378" spans="1:11" x14ac:dyDescent="0.25">
      <c r="A378" s="109" t="s">
        <v>15728</v>
      </c>
      <c r="B378" s="109" t="s">
        <v>15531</v>
      </c>
      <c r="C378" s="109" t="s">
        <v>15716</v>
      </c>
      <c r="D378" s="109" t="s">
        <v>15704</v>
      </c>
      <c r="E378" s="109">
        <v>3953</v>
      </c>
      <c r="F378" s="109" t="s">
        <v>1517</v>
      </c>
      <c r="G378" s="109" t="s">
        <v>4855</v>
      </c>
      <c r="H378" s="110">
        <v>2808</v>
      </c>
      <c r="I378" s="109" t="s">
        <v>14904</v>
      </c>
      <c r="J378" s="109" t="s">
        <v>15197</v>
      </c>
      <c r="K378" s="109" t="s">
        <v>15198</v>
      </c>
    </row>
    <row r="379" spans="1:11" x14ac:dyDescent="0.25">
      <c r="A379" t="s">
        <v>15729</v>
      </c>
      <c r="B379" t="s">
        <v>15263</v>
      </c>
      <c r="C379" t="s">
        <v>15730</v>
      </c>
      <c r="D379" t="s">
        <v>15704</v>
      </c>
      <c r="E379">
        <v>3366</v>
      </c>
      <c r="F379" t="s">
        <v>14960</v>
      </c>
      <c r="G379" t="s">
        <v>4855</v>
      </c>
      <c r="H379" s="111">
        <v>256.64</v>
      </c>
      <c r="I379" t="s">
        <v>14943</v>
      </c>
      <c r="J379" t="s">
        <v>15197</v>
      </c>
      <c r="K379" t="s">
        <v>15198</v>
      </c>
    </row>
    <row r="380" spans="1:11" x14ac:dyDescent="0.25">
      <c r="A380" s="109" t="s">
        <v>15731</v>
      </c>
      <c r="B380" s="109" t="s">
        <v>15336</v>
      </c>
      <c r="C380" s="109" t="s">
        <v>15732</v>
      </c>
      <c r="D380" s="109" t="s">
        <v>15704</v>
      </c>
      <c r="E380" s="109">
        <v>3497</v>
      </c>
      <c r="F380" s="109" t="s">
        <v>14908</v>
      </c>
      <c r="G380" s="109" t="s">
        <v>4855</v>
      </c>
      <c r="H380" s="110">
        <v>20733.11</v>
      </c>
      <c r="I380" s="109" t="s">
        <v>14904</v>
      </c>
      <c r="J380" s="109" t="s">
        <v>15197</v>
      </c>
      <c r="K380" s="109" t="s">
        <v>15198</v>
      </c>
    </row>
    <row r="381" spans="1:11" x14ac:dyDescent="0.25">
      <c r="A381" t="s">
        <v>15733</v>
      </c>
      <c r="B381" t="s">
        <v>15268</v>
      </c>
      <c r="C381" t="s">
        <v>15732</v>
      </c>
      <c r="D381" t="s">
        <v>15704</v>
      </c>
      <c r="E381">
        <v>3406</v>
      </c>
      <c r="F381" t="s">
        <v>15734</v>
      </c>
      <c r="G381" t="s">
        <v>4855</v>
      </c>
      <c r="H381" s="111">
        <v>1277.17</v>
      </c>
      <c r="I381" t="s">
        <v>14963</v>
      </c>
      <c r="J381" t="s">
        <v>15197</v>
      </c>
      <c r="K381" t="s">
        <v>15198</v>
      </c>
    </row>
    <row r="382" spans="1:11" x14ac:dyDescent="0.25">
      <c r="A382" s="109" t="s">
        <v>15735</v>
      </c>
      <c r="B382" s="109" t="s">
        <v>15275</v>
      </c>
      <c r="C382" s="109" t="s">
        <v>15736</v>
      </c>
      <c r="D382" s="109" t="s">
        <v>15704</v>
      </c>
      <c r="E382" s="109">
        <v>2972</v>
      </c>
      <c r="F382" s="109" t="s">
        <v>15737</v>
      </c>
      <c r="G382" s="109" t="s">
        <v>4855</v>
      </c>
      <c r="H382" s="110">
        <v>748</v>
      </c>
      <c r="I382" s="109" t="s">
        <v>14963</v>
      </c>
      <c r="J382" s="109" t="s">
        <v>15197</v>
      </c>
      <c r="K382" s="109" t="s">
        <v>15198</v>
      </c>
    </row>
    <row r="383" spans="1:11" x14ac:dyDescent="0.25">
      <c r="A383" t="s">
        <v>15738</v>
      </c>
      <c r="B383" t="s">
        <v>15352</v>
      </c>
      <c r="C383" t="s">
        <v>15739</v>
      </c>
      <c r="D383" t="s">
        <v>15704</v>
      </c>
      <c r="E383">
        <v>3356</v>
      </c>
      <c r="F383" t="s">
        <v>15740</v>
      </c>
      <c r="G383" t="s">
        <v>4855</v>
      </c>
      <c r="H383" s="111">
        <v>306.82</v>
      </c>
      <c r="I383" t="s">
        <v>14963</v>
      </c>
      <c r="J383" t="s">
        <v>15197</v>
      </c>
      <c r="K383" t="s">
        <v>15198</v>
      </c>
    </row>
    <row r="384" spans="1:11" x14ac:dyDescent="0.25">
      <c r="A384" s="109" t="s">
        <v>15741</v>
      </c>
      <c r="B384" s="109" t="s">
        <v>15531</v>
      </c>
      <c r="C384" s="109" t="s">
        <v>15742</v>
      </c>
      <c r="D384" s="109" t="s">
        <v>15704</v>
      </c>
      <c r="E384" s="109">
        <v>3407</v>
      </c>
      <c r="F384" s="109" t="s">
        <v>14909</v>
      </c>
      <c r="G384" s="109" t="s">
        <v>4855</v>
      </c>
      <c r="H384" s="110">
        <v>789.9</v>
      </c>
      <c r="I384" s="109" t="s">
        <v>14904</v>
      </c>
      <c r="J384" s="109" t="s">
        <v>15197</v>
      </c>
      <c r="K384" s="109" t="s">
        <v>15198</v>
      </c>
    </row>
    <row r="385" spans="1:11" x14ac:dyDescent="0.25">
      <c r="A385" t="s">
        <v>15743</v>
      </c>
      <c r="B385" t="s">
        <v>15448</v>
      </c>
      <c r="C385" t="s">
        <v>15744</v>
      </c>
      <c r="D385" t="s">
        <v>15704</v>
      </c>
      <c r="E385">
        <v>3497</v>
      </c>
      <c r="F385" t="s">
        <v>14908</v>
      </c>
      <c r="G385" t="s">
        <v>4855</v>
      </c>
      <c r="H385" s="111">
        <v>18524.08</v>
      </c>
      <c r="I385" t="s">
        <v>14904</v>
      </c>
      <c r="J385" t="s">
        <v>15197</v>
      </c>
      <c r="K385" t="s">
        <v>15198</v>
      </c>
    </row>
    <row r="386" spans="1:11" x14ac:dyDescent="0.25">
      <c r="A386" s="109" t="s">
        <v>15745</v>
      </c>
      <c r="B386" s="109" t="s">
        <v>15454</v>
      </c>
      <c r="C386" s="109" t="s">
        <v>15746</v>
      </c>
      <c r="D386" s="109" t="s">
        <v>15704</v>
      </c>
      <c r="E386" s="109">
        <v>3294</v>
      </c>
      <c r="F386" s="109" t="s">
        <v>15747</v>
      </c>
      <c r="G386" s="109" t="s">
        <v>4855</v>
      </c>
      <c r="H386" s="110">
        <v>9335.2</v>
      </c>
      <c r="I386" s="109" t="s">
        <v>14963</v>
      </c>
      <c r="J386" s="109" t="s">
        <v>15197</v>
      </c>
      <c r="K386" s="109" t="s">
        <v>15198</v>
      </c>
    </row>
    <row r="387" spans="1:11" x14ac:dyDescent="0.25">
      <c r="A387" t="s">
        <v>15748</v>
      </c>
      <c r="B387" t="s">
        <v>15278</v>
      </c>
      <c r="C387" t="s">
        <v>15746</v>
      </c>
      <c r="D387" t="s">
        <v>15704</v>
      </c>
      <c r="E387">
        <v>3526</v>
      </c>
      <c r="F387" t="s">
        <v>14917</v>
      </c>
      <c r="G387" t="s">
        <v>4855</v>
      </c>
      <c r="H387" s="111">
        <v>1871.66</v>
      </c>
      <c r="I387" t="s">
        <v>14916</v>
      </c>
      <c r="J387" t="s">
        <v>15197</v>
      </c>
      <c r="K387" t="s">
        <v>14916</v>
      </c>
    </row>
    <row r="388" spans="1:11" x14ac:dyDescent="0.25">
      <c r="A388" s="109" t="s">
        <v>15749</v>
      </c>
      <c r="B388" s="109" t="s">
        <v>15438</v>
      </c>
      <c r="C388" s="109" t="s">
        <v>15750</v>
      </c>
      <c r="D388" s="109" t="s">
        <v>15704</v>
      </c>
      <c r="E388" s="109">
        <v>3964</v>
      </c>
      <c r="F388" s="109" t="s">
        <v>15443</v>
      </c>
      <c r="G388" s="109" t="s">
        <v>4855</v>
      </c>
      <c r="H388" s="110">
        <v>1164</v>
      </c>
      <c r="I388" s="109" t="s">
        <v>14963</v>
      </c>
      <c r="J388" s="109" t="s">
        <v>15197</v>
      </c>
      <c r="K388" s="109" t="s">
        <v>15198</v>
      </c>
    </row>
    <row r="389" spans="1:11" x14ac:dyDescent="0.25">
      <c r="A389" t="s">
        <v>15751</v>
      </c>
      <c r="B389" t="s">
        <v>15442</v>
      </c>
      <c r="C389" t="s">
        <v>15750</v>
      </c>
      <c r="D389" t="s">
        <v>15704</v>
      </c>
      <c r="E389">
        <v>3964</v>
      </c>
      <c r="F389" t="s">
        <v>15752</v>
      </c>
      <c r="G389" t="s">
        <v>4855</v>
      </c>
      <c r="H389" s="111">
        <v>266.7</v>
      </c>
      <c r="I389" t="s">
        <v>14963</v>
      </c>
      <c r="J389" t="s">
        <v>15197</v>
      </c>
      <c r="K389" t="s">
        <v>15198</v>
      </c>
    </row>
    <row r="390" spans="1:11" x14ac:dyDescent="0.25">
      <c r="A390" s="109" t="s">
        <v>15753</v>
      </c>
      <c r="B390" s="109" t="s">
        <v>15438</v>
      </c>
      <c r="C390" s="109" t="s">
        <v>15750</v>
      </c>
      <c r="D390" s="109" t="s">
        <v>15704</v>
      </c>
      <c r="E390" s="109">
        <v>3964</v>
      </c>
      <c r="F390" s="109" t="s">
        <v>15443</v>
      </c>
      <c r="G390" s="109" t="s">
        <v>4855</v>
      </c>
      <c r="H390" s="110">
        <v>636</v>
      </c>
      <c r="I390" s="109" t="s">
        <v>14963</v>
      </c>
      <c r="J390" s="109" t="s">
        <v>15197</v>
      </c>
      <c r="K390" s="109" t="s">
        <v>15198</v>
      </c>
    </row>
    <row r="391" spans="1:11" x14ac:dyDescent="0.25">
      <c r="A391" t="s">
        <v>15754</v>
      </c>
      <c r="B391" t="s">
        <v>15442</v>
      </c>
      <c r="C391" t="s">
        <v>15750</v>
      </c>
      <c r="D391" t="s">
        <v>15704</v>
      </c>
      <c r="E391">
        <v>3964</v>
      </c>
      <c r="F391" t="s">
        <v>15752</v>
      </c>
      <c r="G391" t="s">
        <v>4855</v>
      </c>
      <c r="H391" s="111">
        <v>1533.3</v>
      </c>
      <c r="I391" t="s">
        <v>14963</v>
      </c>
      <c r="J391" t="s">
        <v>15197</v>
      </c>
      <c r="K391" t="s">
        <v>15198</v>
      </c>
    </row>
    <row r="392" spans="1:11" x14ac:dyDescent="0.25">
      <c r="A392" s="109" t="s">
        <v>15755</v>
      </c>
      <c r="B392" s="109" t="s">
        <v>15541</v>
      </c>
      <c r="C392" s="109" t="s">
        <v>15756</v>
      </c>
      <c r="D392" s="109" t="s">
        <v>15704</v>
      </c>
      <c r="E392" s="109">
        <v>2892</v>
      </c>
      <c r="F392" s="109" t="s">
        <v>15757</v>
      </c>
      <c r="G392" s="109" t="s">
        <v>4855</v>
      </c>
      <c r="H392" s="110">
        <v>2666.66</v>
      </c>
      <c r="I392" s="109" t="s">
        <v>14963</v>
      </c>
      <c r="J392" s="109" t="s">
        <v>15197</v>
      </c>
      <c r="K392" s="109" t="s">
        <v>15198</v>
      </c>
    </row>
    <row r="393" spans="1:11" x14ac:dyDescent="0.25">
      <c r="A393" t="s">
        <v>15758</v>
      </c>
      <c r="B393" t="s">
        <v>15300</v>
      </c>
      <c r="C393" t="s">
        <v>15756</v>
      </c>
      <c r="D393" t="s">
        <v>15704</v>
      </c>
      <c r="E393">
        <v>3293</v>
      </c>
      <c r="F393" t="s">
        <v>14954</v>
      </c>
      <c r="G393" t="s">
        <v>4855</v>
      </c>
      <c r="H393" s="111">
        <v>2234.83</v>
      </c>
      <c r="I393" t="s">
        <v>14943</v>
      </c>
      <c r="J393" t="s">
        <v>15197</v>
      </c>
      <c r="K393" t="s">
        <v>15198</v>
      </c>
    </row>
    <row r="394" spans="1:11" x14ac:dyDescent="0.25">
      <c r="A394" s="109" t="s">
        <v>15759</v>
      </c>
      <c r="B394" s="109" t="s">
        <v>15477</v>
      </c>
      <c r="C394" s="109" t="s">
        <v>15756</v>
      </c>
      <c r="D394" s="109" t="s">
        <v>15704</v>
      </c>
      <c r="E394" s="109">
        <v>3838</v>
      </c>
      <c r="F394" s="109" t="s">
        <v>14923</v>
      </c>
      <c r="G394" s="109" t="s">
        <v>4855</v>
      </c>
      <c r="H394" s="110">
        <v>69.9</v>
      </c>
      <c r="I394" s="109" t="s">
        <v>14919</v>
      </c>
      <c r="J394" s="109" t="s">
        <v>15197</v>
      </c>
      <c r="K394" s="109" t="s">
        <v>15198</v>
      </c>
    </row>
    <row r="395" spans="1:11" x14ac:dyDescent="0.25">
      <c r="A395" t="s">
        <v>15760</v>
      </c>
      <c r="B395" t="s">
        <v>15533</v>
      </c>
      <c r="C395" t="s">
        <v>15761</v>
      </c>
      <c r="D395" t="s">
        <v>15704</v>
      </c>
      <c r="E395">
        <v>3745</v>
      </c>
      <c r="F395" t="s">
        <v>14924</v>
      </c>
      <c r="G395" t="s">
        <v>4855</v>
      </c>
      <c r="H395" s="111">
        <v>4734.47</v>
      </c>
      <c r="I395" t="s">
        <v>14925</v>
      </c>
      <c r="J395" t="s">
        <v>15197</v>
      </c>
      <c r="K395" t="s">
        <v>15198</v>
      </c>
    </row>
    <row r="396" spans="1:11" x14ac:dyDescent="0.25">
      <c r="A396" s="109" t="s">
        <v>15762</v>
      </c>
      <c r="B396" s="109" t="s">
        <v>15263</v>
      </c>
      <c r="C396" s="109" t="s">
        <v>15763</v>
      </c>
      <c r="D396" s="109" t="s">
        <v>15704</v>
      </c>
      <c r="E396" s="109">
        <v>3366</v>
      </c>
      <c r="F396" s="109" t="s">
        <v>14960</v>
      </c>
      <c r="G396" s="109" t="s">
        <v>4855</v>
      </c>
      <c r="H396" s="110">
        <v>256.64</v>
      </c>
      <c r="I396" s="109" t="s">
        <v>14943</v>
      </c>
      <c r="J396" s="109" t="s">
        <v>15197</v>
      </c>
      <c r="K396" s="109" t="s">
        <v>15198</v>
      </c>
    </row>
    <row r="397" spans="1:11" x14ac:dyDescent="0.25">
      <c r="A397" t="s">
        <v>15764</v>
      </c>
      <c r="B397" t="s">
        <v>15550</v>
      </c>
      <c r="C397" t="s">
        <v>15763</v>
      </c>
      <c r="D397" t="s">
        <v>15704</v>
      </c>
      <c r="E397">
        <v>3643</v>
      </c>
      <c r="F397" t="s">
        <v>15765</v>
      </c>
      <c r="G397" t="s">
        <v>4855</v>
      </c>
      <c r="H397" s="111">
        <v>5639.86</v>
      </c>
      <c r="I397" t="s">
        <v>14963</v>
      </c>
      <c r="J397" t="s">
        <v>15197</v>
      </c>
      <c r="K397" t="s">
        <v>15198</v>
      </c>
    </row>
    <row r="398" spans="1:11" x14ac:dyDescent="0.25">
      <c r="A398" s="109" t="s">
        <v>15766</v>
      </c>
      <c r="B398" s="109" t="s">
        <v>15278</v>
      </c>
      <c r="C398" s="109" t="s">
        <v>15767</v>
      </c>
      <c r="D398" s="109" t="s">
        <v>15704</v>
      </c>
      <c r="E398" s="109">
        <v>2836</v>
      </c>
      <c r="F398" s="109" t="s">
        <v>15768</v>
      </c>
      <c r="G398" s="109" t="s">
        <v>4855</v>
      </c>
      <c r="H398" s="110">
        <v>440.84</v>
      </c>
      <c r="I398" s="109" t="s">
        <v>14963</v>
      </c>
      <c r="J398" s="109" t="s">
        <v>15197</v>
      </c>
      <c r="K398" s="109" t="s">
        <v>15198</v>
      </c>
    </row>
    <row r="399" spans="1:11" x14ac:dyDescent="0.25">
      <c r="A399" t="s">
        <v>15769</v>
      </c>
      <c r="B399" t="s">
        <v>15278</v>
      </c>
      <c r="C399" t="s">
        <v>15767</v>
      </c>
      <c r="D399" t="s">
        <v>15704</v>
      </c>
      <c r="E399">
        <v>2836</v>
      </c>
      <c r="F399" t="s">
        <v>15768</v>
      </c>
      <c r="G399" t="s">
        <v>4855</v>
      </c>
      <c r="H399" s="111">
        <v>453.33</v>
      </c>
      <c r="I399" t="s">
        <v>14963</v>
      </c>
      <c r="J399" t="s">
        <v>15197</v>
      </c>
      <c r="K399" t="s">
        <v>15198</v>
      </c>
    </row>
    <row r="400" spans="1:11" x14ac:dyDescent="0.25">
      <c r="A400" s="109" t="s">
        <v>15770</v>
      </c>
      <c r="B400" s="109" t="s">
        <v>15278</v>
      </c>
      <c r="C400" s="109" t="s">
        <v>15767</v>
      </c>
      <c r="D400" s="109" t="s">
        <v>15704</v>
      </c>
      <c r="E400" s="109">
        <v>2836</v>
      </c>
      <c r="F400" s="109" t="s">
        <v>15768</v>
      </c>
      <c r="G400" s="109" t="s">
        <v>4855</v>
      </c>
      <c r="H400" s="110">
        <v>238.93</v>
      </c>
      <c r="I400" s="109" t="s">
        <v>14963</v>
      </c>
      <c r="J400" s="109" t="s">
        <v>15197</v>
      </c>
      <c r="K400" s="109" t="s">
        <v>15198</v>
      </c>
    </row>
    <row r="401" spans="1:11" x14ac:dyDescent="0.25">
      <c r="A401" t="s">
        <v>15771</v>
      </c>
      <c r="B401" t="s">
        <v>15566</v>
      </c>
      <c r="C401" t="s">
        <v>15767</v>
      </c>
      <c r="D401" t="s">
        <v>15704</v>
      </c>
      <c r="E401">
        <v>3290</v>
      </c>
      <c r="F401" t="s">
        <v>14921</v>
      </c>
      <c r="G401" t="s">
        <v>4855</v>
      </c>
      <c r="H401" s="111">
        <v>10740.68</v>
      </c>
      <c r="I401" t="s">
        <v>14919</v>
      </c>
      <c r="J401" t="s">
        <v>15197</v>
      </c>
      <c r="K401" t="s">
        <v>15198</v>
      </c>
    </row>
    <row r="402" spans="1:11" x14ac:dyDescent="0.25">
      <c r="A402" s="109" t="s">
        <v>15772</v>
      </c>
      <c r="B402" s="109" t="s">
        <v>15613</v>
      </c>
      <c r="C402" s="109" t="s">
        <v>15767</v>
      </c>
      <c r="D402" s="109" t="s">
        <v>15704</v>
      </c>
      <c r="E402" s="109">
        <v>2934</v>
      </c>
      <c r="F402" s="109" t="s">
        <v>14915</v>
      </c>
      <c r="G402" s="109" t="s">
        <v>4855</v>
      </c>
      <c r="H402" s="110">
        <v>33827.28</v>
      </c>
      <c r="I402" s="109" t="s">
        <v>14916</v>
      </c>
      <c r="J402" s="109" t="s">
        <v>15197</v>
      </c>
      <c r="K402" s="109" t="s">
        <v>14916</v>
      </c>
    </row>
    <row r="403" spans="1:11" x14ac:dyDescent="0.25">
      <c r="A403" t="s">
        <v>15773</v>
      </c>
      <c r="B403" t="s">
        <v>15531</v>
      </c>
      <c r="C403" t="s">
        <v>15767</v>
      </c>
      <c r="D403" t="s">
        <v>15704</v>
      </c>
      <c r="E403">
        <v>3497</v>
      </c>
      <c r="F403" t="s">
        <v>14908</v>
      </c>
      <c r="G403" t="s">
        <v>4855</v>
      </c>
      <c r="H403" s="111">
        <v>20733.11</v>
      </c>
      <c r="I403" t="s">
        <v>14904</v>
      </c>
      <c r="J403" t="s">
        <v>15197</v>
      </c>
      <c r="K403" t="s">
        <v>15198</v>
      </c>
    </row>
    <row r="404" spans="1:11" x14ac:dyDescent="0.25">
      <c r="A404" s="109" t="s">
        <v>15774</v>
      </c>
      <c r="B404" s="109" t="s">
        <v>15223</v>
      </c>
      <c r="C404" s="109" t="s">
        <v>15775</v>
      </c>
      <c r="D404" s="109" t="s">
        <v>15704</v>
      </c>
      <c r="E404" s="109">
        <v>3366</v>
      </c>
      <c r="F404" s="109" t="s">
        <v>14960</v>
      </c>
      <c r="G404" s="109" t="s">
        <v>4855</v>
      </c>
      <c r="H404" s="110">
        <v>1166.55</v>
      </c>
      <c r="I404" s="109" t="s">
        <v>14943</v>
      </c>
      <c r="J404" s="109" t="s">
        <v>15197</v>
      </c>
      <c r="K404" s="109" t="s">
        <v>15198</v>
      </c>
    </row>
    <row r="405" spans="1:11" x14ac:dyDescent="0.25">
      <c r="A405" t="s">
        <v>15776</v>
      </c>
      <c r="B405" t="s">
        <v>15223</v>
      </c>
      <c r="C405" t="s">
        <v>15775</v>
      </c>
      <c r="D405" t="s">
        <v>15704</v>
      </c>
      <c r="E405">
        <v>2823</v>
      </c>
      <c r="F405" t="s">
        <v>14947</v>
      </c>
      <c r="G405" t="s">
        <v>4855</v>
      </c>
      <c r="H405" s="111">
        <v>942.57</v>
      </c>
      <c r="I405" t="s">
        <v>14943</v>
      </c>
      <c r="J405" t="s">
        <v>15197</v>
      </c>
      <c r="K405" t="s">
        <v>15198</v>
      </c>
    </row>
    <row r="406" spans="1:11" x14ac:dyDescent="0.25">
      <c r="A406" s="109" t="s">
        <v>15777</v>
      </c>
      <c r="B406" s="109" t="s">
        <v>15349</v>
      </c>
      <c r="C406" s="109" t="s">
        <v>15775</v>
      </c>
      <c r="D406" s="109" t="s">
        <v>15704</v>
      </c>
      <c r="E406" s="109">
        <v>2878</v>
      </c>
      <c r="F406" s="109" t="s">
        <v>15778</v>
      </c>
      <c r="G406" s="109" t="s">
        <v>4855</v>
      </c>
      <c r="H406" s="110">
        <v>234.77</v>
      </c>
      <c r="I406" s="109" t="s">
        <v>14963</v>
      </c>
      <c r="J406" s="109" t="s">
        <v>15197</v>
      </c>
      <c r="K406" s="109" t="s">
        <v>15198</v>
      </c>
    </row>
    <row r="407" spans="1:11" x14ac:dyDescent="0.25">
      <c r="A407" t="s">
        <v>15779</v>
      </c>
      <c r="B407" t="s">
        <v>15349</v>
      </c>
      <c r="C407" t="s">
        <v>15775</v>
      </c>
      <c r="D407" t="s">
        <v>15704</v>
      </c>
      <c r="E407">
        <v>2878</v>
      </c>
      <c r="F407" t="s">
        <v>15778</v>
      </c>
      <c r="G407" t="s">
        <v>4855</v>
      </c>
      <c r="H407" s="111">
        <v>104.12</v>
      </c>
      <c r="I407" t="s">
        <v>14963</v>
      </c>
      <c r="J407" t="s">
        <v>15197</v>
      </c>
      <c r="K407" t="s">
        <v>15198</v>
      </c>
    </row>
    <row r="408" spans="1:11" x14ac:dyDescent="0.25">
      <c r="A408" s="109" t="s">
        <v>15780</v>
      </c>
      <c r="B408" s="109" t="s">
        <v>15204</v>
      </c>
      <c r="C408" s="109" t="s">
        <v>15781</v>
      </c>
      <c r="D408" s="109" t="s">
        <v>15704</v>
      </c>
      <c r="E408" s="109">
        <v>3396</v>
      </c>
      <c r="F408" s="109" t="s">
        <v>14959</v>
      </c>
      <c r="G408" s="109" t="s">
        <v>4855</v>
      </c>
      <c r="H408" s="110">
        <v>1300.03</v>
      </c>
      <c r="I408" s="109" t="s">
        <v>14943</v>
      </c>
      <c r="J408" s="109" t="s">
        <v>15197</v>
      </c>
      <c r="K408" s="109" t="s">
        <v>15198</v>
      </c>
    </row>
    <row r="409" spans="1:11" x14ac:dyDescent="0.25">
      <c r="A409" t="s">
        <v>15782</v>
      </c>
      <c r="B409" t="s">
        <v>15692</v>
      </c>
      <c r="C409" t="s">
        <v>15783</v>
      </c>
      <c r="D409" t="s">
        <v>15704</v>
      </c>
      <c r="E409">
        <v>4039</v>
      </c>
      <c r="F409" t="s">
        <v>15784</v>
      </c>
      <c r="G409" t="s">
        <v>4855</v>
      </c>
      <c r="H409" s="111">
        <v>1326.66</v>
      </c>
      <c r="I409" t="s">
        <v>14963</v>
      </c>
      <c r="J409" t="s">
        <v>15197</v>
      </c>
      <c r="K409" t="s">
        <v>15198</v>
      </c>
    </row>
    <row r="410" spans="1:11" x14ac:dyDescent="0.25">
      <c r="A410" s="109" t="s">
        <v>15785</v>
      </c>
      <c r="B410" s="109" t="s">
        <v>15204</v>
      </c>
      <c r="C410" s="109" t="s">
        <v>15783</v>
      </c>
      <c r="D410" s="109" t="s">
        <v>15704</v>
      </c>
      <c r="E410" s="109">
        <v>3293</v>
      </c>
      <c r="F410" s="109" t="s">
        <v>14954</v>
      </c>
      <c r="G410" s="109" t="s">
        <v>4855</v>
      </c>
      <c r="H410" s="110">
        <v>1656</v>
      </c>
      <c r="I410" s="109" t="s">
        <v>14943</v>
      </c>
      <c r="J410" s="109" t="s">
        <v>15197</v>
      </c>
      <c r="K410" s="109" t="s">
        <v>15198</v>
      </c>
    </row>
    <row r="411" spans="1:11" x14ac:dyDescent="0.25">
      <c r="A411" t="s">
        <v>15786</v>
      </c>
      <c r="B411" t="s">
        <v>15204</v>
      </c>
      <c r="C411" t="s">
        <v>15787</v>
      </c>
      <c r="D411" t="s">
        <v>15788</v>
      </c>
      <c r="E411">
        <v>3622</v>
      </c>
      <c r="F411" t="s">
        <v>15789</v>
      </c>
      <c r="G411" t="s">
        <v>4855</v>
      </c>
      <c r="H411" s="111">
        <v>4823.34</v>
      </c>
      <c r="I411" t="s">
        <v>14963</v>
      </c>
      <c r="J411" t="s">
        <v>15197</v>
      </c>
      <c r="K411" t="s">
        <v>15198</v>
      </c>
    </row>
    <row r="412" spans="1:11" x14ac:dyDescent="0.25">
      <c r="A412" s="109" t="s">
        <v>15790</v>
      </c>
      <c r="B412" s="109" t="s">
        <v>15268</v>
      </c>
      <c r="C412" s="109" t="s">
        <v>15791</v>
      </c>
      <c r="D412" s="109" t="s">
        <v>15788</v>
      </c>
      <c r="E412" s="109">
        <v>3406</v>
      </c>
      <c r="F412" s="109" t="s">
        <v>15792</v>
      </c>
      <c r="G412" s="109" t="s">
        <v>4855</v>
      </c>
      <c r="H412" s="110">
        <v>1277.17</v>
      </c>
      <c r="I412" s="109" t="s">
        <v>14963</v>
      </c>
      <c r="J412" s="109" t="s">
        <v>15197</v>
      </c>
      <c r="K412" s="109" t="s">
        <v>15198</v>
      </c>
    </row>
    <row r="413" spans="1:11" x14ac:dyDescent="0.25">
      <c r="A413" t="s">
        <v>15793</v>
      </c>
      <c r="B413" t="s">
        <v>15352</v>
      </c>
      <c r="C413" t="s">
        <v>15794</v>
      </c>
      <c r="D413" t="s">
        <v>15788</v>
      </c>
      <c r="E413">
        <v>3356</v>
      </c>
      <c r="F413" t="s">
        <v>15795</v>
      </c>
      <c r="G413" t="s">
        <v>4855</v>
      </c>
      <c r="H413" s="111">
        <v>306.82</v>
      </c>
      <c r="I413" t="s">
        <v>14963</v>
      </c>
      <c r="J413" t="s">
        <v>15197</v>
      </c>
      <c r="K413" t="s">
        <v>15198</v>
      </c>
    </row>
    <row r="414" spans="1:11" x14ac:dyDescent="0.25">
      <c r="A414" s="109" t="s">
        <v>15796</v>
      </c>
      <c r="B414" s="109" t="s">
        <v>15438</v>
      </c>
      <c r="C414" s="109" t="s">
        <v>15797</v>
      </c>
      <c r="D414" s="109" t="s">
        <v>15788</v>
      </c>
      <c r="E414" s="109">
        <v>3964</v>
      </c>
      <c r="F414" s="109" t="s">
        <v>15752</v>
      </c>
      <c r="G414" s="109" t="s">
        <v>4855</v>
      </c>
      <c r="H414" s="110">
        <v>1164</v>
      </c>
      <c r="I414" s="109" t="s">
        <v>14963</v>
      </c>
      <c r="J414" s="109" t="s">
        <v>15197</v>
      </c>
      <c r="K414" s="109" t="s">
        <v>15198</v>
      </c>
    </row>
    <row r="415" spans="1:11" x14ac:dyDescent="0.25">
      <c r="A415" t="s">
        <v>15798</v>
      </c>
      <c r="B415" t="s">
        <v>15442</v>
      </c>
      <c r="C415" t="s">
        <v>15797</v>
      </c>
      <c r="D415" t="s">
        <v>15788</v>
      </c>
      <c r="E415">
        <v>3964</v>
      </c>
      <c r="F415" t="s">
        <v>15799</v>
      </c>
      <c r="G415" t="s">
        <v>4855</v>
      </c>
      <c r="H415" s="111">
        <v>1533.3</v>
      </c>
      <c r="I415" t="s">
        <v>14963</v>
      </c>
      <c r="J415" t="s">
        <v>15197</v>
      </c>
      <c r="K415" t="s">
        <v>15198</v>
      </c>
    </row>
    <row r="416" spans="1:11" x14ac:dyDescent="0.25">
      <c r="A416" s="109" t="s">
        <v>15800</v>
      </c>
      <c r="B416" s="109" t="s">
        <v>15442</v>
      </c>
      <c r="C416" s="109" t="s">
        <v>15797</v>
      </c>
      <c r="D416" s="109" t="s">
        <v>15788</v>
      </c>
      <c r="E416" s="109">
        <v>3964</v>
      </c>
      <c r="F416" s="109" t="s">
        <v>15799</v>
      </c>
      <c r="G416" s="109" t="s">
        <v>4855</v>
      </c>
      <c r="H416" s="110">
        <v>266.7</v>
      </c>
      <c r="I416" s="109" t="s">
        <v>14963</v>
      </c>
      <c r="J416" s="109" t="s">
        <v>15197</v>
      </c>
      <c r="K416" s="109" t="s">
        <v>15198</v>
      </c>
    </row>
    <row r="417" spans="1:11" x14ac:dyDescent="0.25">
      <c r="A417" t="s">
        <v>15801</v>
      </c>
      <c r="B417" t="s">
        <v>15438</v>
      </c>
      <c r="C417" t="s">
        <v>15797</v>
      </c>
      <c r="D417" t="s">
        <v>15788</v>
      </c>
      <c r="E417">
        <v>3964</v>
      </c>
      <c r="F417" t="s">
        <v>15752</v>
      </c>
      <c r="G417" t="s">
        <v>4855</v>
      </c>
      <c r="H417" s="111">
        <v>636</v>
      </c>
      <c r="I417" t="s">
        <v>14963</v>
      </c>
      <c r="J417" t="s">
        <v>15197</v>
      </c>
      <c r="K417" t="s">
        <v>15198</v>
      </c>
    </row>
    <row r="418" spans="1:11" x14ac:dyDescent="0.25">
      <c r="A418" s="109" t="s">
        <v>15802</v>
      </c>
      <c r="B418" s="109" t="s">
        <v>15300</v>
      </c>
      <c r="C418" s="109" t="s">
        <v>15797</v>
      </c>
      <c r="D418" s="109" t="s">
        <v>15788</v>
      </c>
      <c r="E418" s="109">
        <v>3293</v>
      </c>
      <c r="F418" s="109" t="s">
        <v>14954</v>
      </c>
      <c r="G418" s="109" t="s">
        <v>4855</v>
      </c>
      <c r="H418" s="110">
        <v>2234.83</v>
      </c>
      <c r="I418" s="109" t="s">
        <v>14943</v>
      </c>
      <c r="J418" s="109" t="s">
        <v>15197</v>
      </c>
      <c r="K418" s="109" t="s">
        <v>15198</v>
      </c>
    </row>
    <row r="419" spans="1:11" x14ac:dyDescent="0.25">
      <c r="A419" t="s">
        <v>15803</v>
      </c>
      <c r="B419" t="s">
        <v>15550</v>
      </c>
      <c r="C419" t="s">
        <v>15804</v>
      </c>
      <c r="D419" t="s">
        <v>15788</v>
      </c>
      <c r="E419">
        <v>3643</v>
      </c>
      <c r="F419" t="s">
        <v>15805</v>
      </c>
      <c r="G419" t="s">
        <v>4855</v>
      </c>
      <c r="H419" s="111">
        <v>5639.86</v>
      </c>
      <c r="I419" t="s">
        <v>14963</v>
      </c>
      <c r="J419" t="s">
        <v>15197</v>
      </c>
      <c r="K419" t="s">
        <v>15198</v>
      </c>
    </row>
    <row r="420" spans="1:11" x14ac:dyDescent="0.25">
      <c r="A420" s="109" t="s">
        <v>15806</v>
      </c>
      <c r="B420" s="109" t="s">
        <v>15566</v>
      </c>
      <c r="C420" s="109" t="s">
        <v>15807</v>
      </c>
      <c r="D420" s="109" t="s">
        <v>15788</v>
      </c>
      <c r="E420" s="109">
        <v>3290</v>
      </c>
      <c r="F420" s="109" t="s">
        <v>14921</v>
      </c>
      <c r="G420" s="109" t="s">
        <v>4855</v>
      </c>
      <c r="H420" s="110">
        <v>10740.68</v>
      </c>
      <c r="I420" s="109" t="s">
        <v>14919</v>
      </c>
      <c r="J420" s="109" t="s">
        <v>15197</v>
      </c>
      <c r="K420" s="109" t="s">
        <v>15198</v>
      </c>
    </row>
    <row r="421" spans="1:11" x14ac:dyDescent="0.25">
      <c r="A421" t="s">
        <v>15808</v>
      </c>
      <c r="B421" t="s">
        <v>15613</v>
      </c>
      <c r="C421" t="s">
        <v>15809</v>
      </c>
      <c r="D421" t="s">
        <v>15788</v>
      </c>
      <c r="E421">
        <v>2934</v>
      </c>
      <c r="F421" t="s">
        <v>14915</v>
      </c>
      <c r="G421" t="s">
        <v>4855</v>
      </c>
      <c r="H421" s="111">
        <v>33827.28</v>
      </c>
      <c r="I421" t="s">
        <v>14916</v>
      </c>
      <c r="J421" t="s">
        <v>15197</v>
      </c>
      <c r="K421" t="s">
        <v>14916</v>
      </c>
    </row>
    <row r="422" spans="1:11" x14ac:dyDescent="0.25">
      <c r="A422" s="109" t="s">
        <v>15810</v>
      </c>
      <c r="B422" s="109" t="s">
        <v>15223</v>
      </c>
      <c r="C422" s="109" t="s">
        <v>15811</v>
      </c>
      <c r="D422" s="109" t="s">
        <v>15788</v>
      </c>
      <c r="E422" s="109">
        <v>3366</v>
      </c>
      <c r="F422" s="109" t="s">
        <v>14960</v>
      </c>
      <c r="G422" s="109" t="s">
        <v>4855</v>
      </c>
      <c r="H422" s="110">
        <v>1166.55</v>
      </c>
      <c r="I422" s="109" t="s">
        <v>14943</v>
      </c>
      <c r="J422" s="109" t="s">
        <v>15197</v>
      </c>
      <c r="K422" s="109" t="s">
        <v>15198</v>
      </c>
    </row>
    <row r="423" spans="1:11" x14ac:dyDescent="0.25">
      <c r="A423" t="s">
        <v>15812</v>
      </c>
      <c r="B423" t="s">
        <v>15223</v>
      </c>
      <c r="C423" t="s">
        <v>15811</v>
      </c>
      <c r="D423" t="s">
        <v>15788</v>
      </c>
      <c r="E423">
        <v>2823</v>
      </c>
      <c r="F423" t="s">
        <v>14947</v>
      </c>
      <c r="G423" t="s">
        <v>4855</v>
      </c>
      <c r="H423" s="111">
        <v>942.57</v>
      </c>
      <c r="I423" t="s">
        <v>14943</v>
      </c>
      <c r="J423" t="s">
        <v>15197</v>
      </c>
      <c r="K423" t="s">
        <v>15198</v>
      </c>
    </row>
    <row r="424" spans="1:11" x14ac:dyDescent="0.25">
      <c r="A424" s="109" t="s">
        <v>15813</v>
      </c>
      <c r="B424" s="109" t="s">
        <v>15310</v>
      </c>
      <c r="C424" s="109" t="s">
        <v>15814</v>
      </c>
      <c r="D424" s="109" t="s">
        <v>15815</v>
      </c>
      <c r="E424" s="109">
        <v>3494</v>
      </c>
      <c r="F424" s="109" t="s">
        <v>14922</v>
      </c>
      <c r="G424" s="109" t="s">
        <v>4855</v>
      </c>
      <c r="H424" s="110">
        <v>579.67</v>
      </c>
      <c r="I424" s="109" t="s">
        <v>14919</v>
      </c>
      <c r="J424" s="109" t="s">
        <v>15197</v>
      </c>
      <c r="K424" s="109" t="s">
        <v>15198</v>
      </c>
    </row>
    <row r="425" spans="1:11" x14ac:dyDescent="0.25">
      <c r="A425" t="s">
        <v>15816</v>
      </c>
      <c r="B425" t="s">
        <v>15352</v>
      </c>
      <c r="C425" t="s">
        <v>15817</v>
      </c>
      <c r="D425" t="s">
        <v>15815</v>
      </c>
      <c r="E425">
        <v>3356</v>
      </c>
      <c r="F425" t="s">
        <v>15818</v>
      </c>
      <c r="G425" t="s">
        <v>4855</v>
      </c>
      <c r="H425" s="111">
        <v>306.82</v>
      </c>
      <c r="I425" t="s">
        <v>14963</v>
      </c>
      <c r="J425" t="s">
        <v>15197</v>
      </c>
      <c r="K425" t="s">
        <v>15198</v>
      </c>
    </row>
    <row r="426" spans="1:11" x14ac:dyDescent="0.25">
      <c r="A426" s="109" t="s">
        <v>15819</v>
      </c>
      <c r="B426" s="109" t="s">
        <v>15442</v>
      </c>
      <c r="C426" s="109" t="s">
        <v>15820</v>
      </c>
      <c r="D426" s="109" t="s">
        <v>15815</v>
      </c>
      <c r="E426" s="109">
        <v>3964</v>
      </c>
      <c r="F426" s="109" t="s">
        <v>15821</v>
      </c>
      <c r="G426" s="109" t="s">
        <v>4855</v>
      </c>
      <c r="H426" s="110">
        <v>1533.3</v>
      </c>
      <c r="I426" s="109" t="s">
        <v>14963</v>
      </c>
      <c r="J426" s="109" t="s">
        <v>15197</v>
      </c>
      <c r="K426" s="109" t="s">
        <v>15198</v>
      </c>
    </row>
    <row r="427" spans="1:11" x14ac:dyDescent="0.25">
      <c r="A427" t="s">
        <v>15822</v>
      </c>
      <c r="B427" t="s">
        <v>15442</v>
      </c>
      <c r="C427" t="s">
        <v>15820</v>
      </c>
      <c r="D427" t="s">
        <v>15815</v>
      </c>
      <c r="E427">
        <v>3964</v>
      </c>
      <c r="F427" t="s">
        <v>15821</v>
      </c>
      <c r="G427" t="s">
        <v>4855</v>
      </c>
      <c r="H427" s="111">
        <v>266.7</v>
      </c>
      <c r="I427" t="s">
        <v>14963</v>
      </c>
      <c r="J427" t="s">
        <v>15197</v>
      </c>
      <c r="K427" t="s">
        <v>15198</v>
      </c>
    </row>
    <row r="428" spans="1:11" x14ac:dyDescent="0.25">
      <c r="A428" s="109" t="s">
        <v>15823</v>
      </c>
      <c r="B428" s="109" t="s">
        <v>15438</v>
      </c>
      <c r="C428" s="109" t="s">
        <v>15820</v>
      </c>
      <c r="D428" s="109" t="s">
        <v>15815</v>
      </c>
      <c r="E428" s="109">
        <v>3964</v>
      </c>
      <c r="F428" s="109" t="s">
        <v>15799</v>
      </c>
      <c r="G428" s="109" t="s">
        <v>4855</v>
      </c>
      <c r="H428" s="110">
        <v>636</v>
      </c>
      <c r="I428" s="109" t="s">
        <v>14963</v>
      </c>
      <c r="J428" s="109" t="s">
        <v>15197</v>
      </c>
      <c r="K428" s="109" t="s">
        <v>15198</v>
      </c>
    </row>
    <row r="429" spans="1:11" x14ac:dyDescent="0.25">
      <c r="A429" t="s">
        <v>15754</v>
      </c>
      <c r="B429" t="s">
        <v>15438</v>
      </c>
      <c r="C429" t="s">
        <v>15820</v>
      </c>
      <c r="D429" t="s">
        <v>15815</v>
      </c>
      <c r="E429">
        <v>3964</v>
      </c>
      <c r="F429" t="s">
        <v>15799</v>
      </c>
      <c r="G429" t="s">
        <v>4855</v>
      </c>
      <c r="H429" s="111">
        <v>1164</v>
      </c>
      <c r="I429" t="s">
        <v>14963</v>
      </c>
      <c r="J429" t="s">
        <v>15197</v>
      </c>
      <c r="K429" t="s">
        <v>15198</v>
      </c>
    </row>
    <row r="430" spans="1:11" x14ac:dyDescent="0.25">
      <c r="A430" s="109" t="s">
        <v>15824</v>
      </c>
      <c r="B430" s="109" t="s">
        <v>15352</v>
      </c>
      <c r="C430" s="109" t="s">
        <v>15825</v>
      </c>
      <c r="D430" s="109" t="s">
        <v>15826</v>
      </c>
      <c r="E430" s="109">
        <v>3356</v>
      </c>
      <c r="F430" s="109" t="s">
        <v>15827</v>
      </c>
      <c r="G430" s="109" t="s">
        <v>4855</v>
      </c>
      <c r="H430" s="110">
        <v>306.82</v>
      </c>
      <c r="I430" s="109" t="s">
        <v>14963</v>
      </c>
      <c r="J430" s="109" t="s">
        <v>15197</v>
      </c>
      <c r="K430" s="109" t="s">
        <v>15198</v>
      </c>
    </row>
    <row r="431" spans="1:11" x14ac:dyDescent="0.25">
      <c r="A431" t="s">
        <v>15828</v>
      </c>
      <c r="B431" t="s">
        <v>15438</v>
      </c>
      <c r="C431" t="s">
        <v>15829</v>
      </c>
      <c r="D431" t="s">
        <v>15826</v>
      </c>
      <c r="E431">
        <v>3964</v>
      </c>
      <c r="F431" t="s">
        <v>15821</v>
      </c>
      <c r="G431" t="s">
        <v>4855</v>
      </c>
      <c r="H431" s="111">
        <v>1164</v>
      </c>
      <c r="I431" t="s">
        <v>14963</v>
      </c>
      <c r="J431" t="s">
        <v>15197</v>
      </c>
      <c r="K431" t="s">
        <v>15198</v>
      </c>
    </row>
    <row r="432" spans="1:11" x14ac:dyDescent="0.25">
      <c r="A432" s="109" t="s">
        <v>15830</v>
      </c>
      <c r="B432" s="109" t="s">
        <v>15831</v>
      </c>
      <c r="C432" s="109" t="s">
        <v>15829</v>
      </c>
      <c r="D432" s="109" t="s">
        <v>15826</v>
      </c>
      <c r="E432" s="109">
        <v>3964</v>
      </c>
      <c r="F432" s="109" t="s">
        <v>15832</v>
      </c>
      <c r="G432" s="109" t="s">
        <v>4855</v>
      </c>
      <c r="H432" s="110">
        <v>1533.3</v>
      </c>
      <c r="I432" s="109" t="s">
        <v>14963</v>
      </c>
      <c r="J432" s="109" t="s">
        <v>15197</v>
      </c>
      <c r="K432" s="109" t="s">
        <v>15198</v>
      </c>
    </row>
    <row r="433" spans="1:11" x14ac:dyDescent="0.25">
      <c r="A433" t="s">
        <v>15833</v>
      </c>
      <c r="B433" t="s">
        <v>15442</v>
      </c>
      <c r="C433" t="s">
        <v>15829</v>
      </c>
      <c r="D433" t="s">
        <v>15826</v>
      </c>
      <c r="E433">
        <v>3964</v>
      </c>
      <c r="F433" t="s">
        <v>15834</v>
      </c>
      <c r="G433" t="s">
        <v>4855</v>
      </c>
      <c r="H433" s="111">
        <v>266.7</v>
      </c>
      <c r="I433" t="s">
        <v>14963</v>
      </c>
      <c r="J433" t="s">
        <v>15197</v>
      </c>
      <c r="K433" t="s">
        <v>15198</v>
      </c>
    </row>
    <row r="434" spans="1:11" x14ac:dyDescent="0.25">
      <c r="A434" s="109" t="s">
        <v>15835</v>
      </c>
      <c r="B434" s="109" t="s">
        <v>15438</v>
      </c>
      <c r="C434" s="109" t="s">
        <v>15829</v>
      </c>
      <c r="D434" s="109" t="s">
        <v>15826</v>
      </c>
      <c r="E434" s="109">
        <v>3964</v>
      </c>
      <c r="F434" s="109" t="s">
        <v>15821</v>
      </c>
      <c r="G434" s="109" t="s">
        <v>4855</v>
      </c>
      <c r="H434" s="110">
        <v>636</v>
      </c>
      <c r="I434" s="109" t="s">
        <v>14963</v>
      </c>
      <c r="J434" s="109" t="s">
        <v>15197</v>
      </c>
      <c r="K434" s="109" t="s">
        <v>15198</v>
      </c>
    </row>
    <row r="435" spans="1:11" x14ac:dyDescent="0.25">
      <c r="A435" t="s">
        <v>15836</v>
      </c>
      <c r="B435" t="s">
        <v>15352</v>
      </c>
      <c r="C435" t="s">
        <v>15837</v>
      </c>
      <c r="D435" t="s">
        <v>15838</v>
      </c>
      <c r="E435">
        <v>3356</v>
      </c>
      <c r="F435" t="s">
        <v>15839</v>
      </c>
      <c r="G435" t="s">
        <v>4855</v>
      </c>
      <c r="H435" s="111">
        <v>306.82</v>
      </c>
      <c r="I435" t="s">
        <v>14963</v>
      </c>
      <c r="J435" t="s">
        <v>15197</v>
      </c>
      <c r="K435" t="s">
        <v>15198</v>
      </c>
    </row>
    <row r="436" spans="1:11" x14ac:dyDescent="0.25">
      <c r="A436" s="109" t="s">
        <v>15840</v>
      </c>
      <c r="B436" s="109" t="s">
        <v>15438</v>
      </c>
      <c r="C436" s="109" t="s">
        <v>15841</v>
      </c>
      <c r="D436" s="109" t="s">
        <v>15838</v>
      </c>
      <c r="E436" s="109">
        <v>3964</v>
      </c>
      <c r="F436" s="109" t="s">
        <v>15834</v>
      </c>
      <c r="G436" s="109" t="s">
        <v>4855</v>
      </c>
      <c r="H436" s="110">
        <v>1164</v>
      </c>
      <c r="I436" s="109" t="s">
        <v>14963</v>
      </c>
      <c r="J436" s="109" t="s">
        <v>15197</v>
      </c>
      <c r="K436" s="109" t="s">
        <v>15198</v>
      </c>
    </row>
    <row r="437" spans="1:11" x14ac:dyDescent="0.25">
      <c r="A437" t="s">
        <v>15842</v>
      </c>
      <c r="B437" t="s">
        <v>15442</v>
      </c>
      <c r="C437" t="s">
        <v>15841</v>
      </c>
      <c r="D437" t="s">
        <v>15838</v>
      </c>
      <c r="E437">
        <v>3964</v>
      </c>
      <c r="F437" t="s">
        <v>15843</v>
      </c>
      <c r="G437" t="s">
        <v>4855</v>
      </c>
      <c r="H437" s="111">
        <v>1533.3</v>
      </c>
      <c r="I437" t="s">
        <v>14963</v>
      </c>
      <c r="J437" t="s">
        <v>15197</v>
      </c>
      <c r="K437" t="s">
        <v>15198</v>
      </c>
    </row>
    <row r="438" spans="1:11" x14ac:dyDescent="0.25">
      <c r="A438" s="109" t="s">
        <v>15844</v>
      </c>
      <c r="B438" s="109" t="s">
        <v>15442</v>
      </c>
      <c r="C438" s="109" t="s">
        <v>15841</v>
      </c>
      <c r="D438" s="109" t="s">
        <v>15838</v>
      </c>
      <c r="E438" s="109">
        <v>3964</v>
      </c>
      <c r="F438" s="109" t="s">
        <v>15843</v>
      </c>
      <c r="G438" s="109" t="s">
        <v>4855</v>
      </c>
      <c r="H438" s="110">
        <v>266.7</v>
      </c>
      <c r="I438" s="109" t="s">
        <v>14963</v>
      </c>
      <c r="J438" s="109" t="s">
        <v>15197</v>
      </c>
      <c r="K438" s="109" t="s">
        <v>15198</v>
      </c>
    </row>
    <row r="439" spans="1:11" x14ac:dyDescent="0.25">
      <c r="A439" t="s">
        <v>15845</v>
      </c>
      <c r="B439" t="s">
        <v>15438</v>
      </c>
      <c r="C439" t="s">
        <v>15841</v>
      </c>
      <c r="D439" t="s">
        <v>15838</v>
      </c>
      <c r="E439">
        <v>3964</v>
      </c>
      <c r="F439" t="s">
        <v>15834</v>
      </c>
      <c r="G439" t="s">
        <v>4855</v>
      </c>
      <c r="H439" s="111">
        <v>636</v>
      </c>
      <c r="I439" t="s">
        <v>14963</v>
      </c>
      <c r="J439" t="s">
        <v>15197</v>
      </c>
      <c r="K439" t="s">
        <v>15198</v>
      </c>
    </row>
    <row r="440" spans="1:11" x14ac:dyDescent="0.25">
      <c r="A440" s="109" t="s">
        <v>15846</v>
      </c>
      <c r="B440" s="109" t="s">
        <v>15352</v>
      </c>
      <c r="C440" s="109" t="s">
        <v>15847</v>
      </c>
      <c r="D440" s="109" t="s">
        <v>15848</v>
      </c>
      <c r="E440" s="109">
        <v>3356</v>
      </c>
      <c r="F440" s="109" t="s">
        <v>15849</v>
      </c>
      <c r="G440" s="109" t="s">
        <v>4855</v>
      </c>
      <c r="H440" s="110">
        <v>306.82</v>
      </c>
      <c r="I440" s="109" t="s">
        <v>14963</v>
      </c>
      <c r="J440" s="109" t="s">
        <v>15197</v>
      </c>
      <c r="K440" s="109" t="s">
        <v>15198</v>
      </c>
    </row>
    <row r="441" spans="1:11" x14ac:dyDescent="0.25">
      <c r="A441" t="s">
        <v>15850</v>
      </c>
      <c r="B441" t="s">
        <v>15438</v>
      </c>
      <c r="C441" t="s">
        <v>15851</v>
      </c>
      <c r="D441" t="s">
        <v>15848</v>
      </c>
      <c r="E441">
        <v>3964</v>
      </c>
      <c r="F441" t="s">
        <v>15843</v>
      </c>
      <c r="G441" t="s">
        <v>4855</v>
      </c>
      <c r="H441" s="111">
        <v>1164</v>
      </c>
      <c r="I441" t="s">
        <v>14963</v>
      </c>
      <c r="J441" t="s">
        <v>15197</v>
      </c>
      <c r="K441" t="s">
        <v>15198</v>
      </c>
    </row>
    <row r="442" spans="1:11" x14ac:dyDescent="0.25">
      <c r="A442" s="109" t="s">
        <v>15852</v>
      </c>
      <c r="B442" s="109" t="s">
        <v>15438</v>
      </c>
      <c r="C442" s="109" t="s">
        <v>15851</v>
      </c>
      <c r="D442" s="109" t="s">
        <v>15848</v>
      </c>
      <c r="E442" s="109">
        <v>3964</v>
      </c>
      <c r="F442" s="109" t="s">
        <v>15843</v>
      </c>
      <c r="G442" s="109" t="s">
        <v>4855</v>
      </c>
      <c r="H442" s="110">
        <v>636</v>
      </c>
      <c r="I442" s="109" t="s">
        <v>14963</v>
      </c>
      <c r="J442" s="109" t="s">
        <v>15197</v>
      </c>
      <c r="K442" s="109" t="s">
        <v>15198</v>
      </c>
    </row>
    <row r="443" spans="1:11" x14ac:dyDescent="0.25">
      <c r="A443" t="s">
        <v>15853</v>
      </c>
      <c r="B443" t="s">
        <v>15352</v>
      </c>
      <c r="C443" t="s">
        <v>15854</v>
      </c>
      <c r="D443" t="s">
        <v>15855</v>
      </c>
      <c r="E443">
        <v>3356</v>
      </c>
      <c r="F443" t="s">
        <v>15856</v>
      </c>
      <c r="G443" t="s">
        <v>4855</v>
      </c>
      <c r="H443" s="111">
        <v>306.82</v>
      </c>
      <c r="I443" t="s">
        <v>14963</v>
      </c>
      <c r="J443" t="s">
        <v>15197</v>
      </c>
      <c r="K443" t="s">
        <v>15198</v>
      </c>
    </row>
    <row r="444" spans="1:11" x14ac:dyDescent="0.25">
      <c r="A444" s="109" t="s">
        <v>15857</v>
      </c>
      <c r="B444" s="109" t="s">
        <v>15858</v>
      </c>
      <c r="C444" s="109" t="s">
        <v>15302</v>
      </c>
      <c r="D444" s="109" t="s">
        <v>15859</v>
      </c>
      <c r="E444" s="109">
        <v>3863</v>
      </c>
      <c r="F444" s="109" t="s">
        <v>14939</v>
      </c>
      <c r="G444" s="109" t="s">
        <v>4855</v>
      </c>
      <c r="H444" s="110">
        <v>391.1</v>
      </c>
      <c r="I444" s="109" t="s">
        <v>14929</v>
      </c>
      <c r="J444" s="109" t="s">
        <v>15197</v>
      </c>
      <c r="K444" s="109" t="s">
        <v>15198</v>
      </c>
    </row>
    <row r="445" spans="1:11" x14ac:dyDescent="0.25">
      <c r="A445" t="s">
        <v>15860</v>
      </c>
      <c r="B445" t="s">
        <v>15861</v>
      </c>
      <c r="C445" t="s">
        <v>15302</v>
      </c>
      <c r="D445" t="s">
        <v>15859</v>
      </c>
      <c r="E445">
        <v>3500</v>
      </c>
      <c r="F445" t="s">
        <v>1128</v>
      </c>
      <c r="G445" t="s">
        <v>4855</v>
      </c>
      <c r="H445" s="111">
        <v>790</v>
      </c>
      <c r="I445" t="s">
        <v>14943</v>
      </c>
      <c r="J445" t="s">
        <v>15197</v>
      </c>
      <c r="K445" t="s">
        <v>15198</v>
      </c>
    </row>
    <row r="446" spans="1:11" x14ac:dyDescent="0.25">
      <c r="A446" s="109" t="s">
        <v>15862</v>
      </c>
      <c r="B446" s="109" t="s">
        <v>15861</v>
      </c>
      <c r="C446" s="109" t="s">
        <v>15302</v>
      </c>
      <c r="D446" s="109" t="s">
        <v>15859</v>
      </c>
      <c r="E446" s="109">
        <v>3351</v>
      </c>
      <c r="F446" s="109" t="s">
        <v>1234</v>
      </c>
      <c r="G446" s="109" t="s">
        <v>4855</v>
      </c>
      <c r="H446" s="110">
        <v>470</v>
      </c>
      <c r="I446" s="109" t="s">
        <v>14943</v>
      </c>
      <c r="J446" s="109" t="s">
        <v>15197</v>
      </c>
      <c r="K446" s="109" t="s">
        <v>15198</v>
      </c>
    </row>
    <row r="447" spans="1:11" x14ac:dyDescent="0.25">
      <c r="A447" t="s">
        <v>15863</v>
      </c>
      <c r="B447" t="s">
        <v>15522</v>
      </c>
      <c r="C447" t="s">
        <v>15302</v>
      </c>
      <c r="D447" t="s">
        <v>15859</v>
      </c>
      <c r="E447">
        <v>3502</v>
      </c>
      <c r="F447" t="s">
        <v>14911</v>
      </c>
      <c r="G447" t="s">
        <v>4855</v>
      </c>
      <c r="H447" s="111">
        <v>59700</v>
      </c>
      <c r="I447" t="s">
        <v>14912</v>
      </c>
      <c r="J447" t="s">
        <v>15197</v>
      </c>
      <c r="K447" t="s">
        <v>15198</v>
      </c>
    </row>
    <row r="448" spans="1:11" x14ac:dyDescent="0.25">
      <c r="A448" s="109" t="s">
        <v>15864</v>
      </c>
      <c r="B448" s="109" t="s">
        <v>15865</v>
      </c>
      <c r="C448" s="109" t="s">
        <v>15302</v>
      </c>
      <c r="D448" s="109" t="s">
        <v>15859</v>
      </c>
      <c r="E448" s="109">
        <v>3478</v>
      </c>
      <c r="F448" s="109" t="s">
        <v>14903</v>
      </c>
      <c r="G448" s="109" t="s">
        <v>4855</v>
      </c>
      <c r="H448" s="110">
        <v>23686.45</v>
      </c>
      <c r="I448" s="109" t="s">
        <v>14904</v>
      </c>
      <c r="J448" s="109" t="s">
        <v>15197</v>
      </c>
      <c r="K448" s="109" t="s">
        <v>15198</v>
      </c>
    </row>
    <row r="449" spans="1:11" x14ac:dyDescent="0.25">
      <c r="A449" t="s">
        <v>15866</v>
      </c>
      <c r="B449" t="s">
        <v>15865</v>
      </c>
      <c r="C449" t="s">
        <v>15302</v>
      </c>
      <c r="D449" t="s">
        <v>15859</v>
      </c>
      <c r="E449">
        <v>3478</v>
      </c>
      <c r="F449" t="s">
        <v>14903</v>
      </c>
      <c r="G449" t="s">
        <v>4855</v>
      </c>
      <c r="H449" s="111">
        <v>23794.46</v>
      </c>
      <c r="I449" t="s">
        <v>14904</v>
      </c>
      <c r="J449" t="s">
        <v>15197</v>
      </c>
      <c r="K449" t="s">
        <v>15198</v>
      </c>
    </row>
    <row r="450" spans="1:11" x14ac:dyDescent="0.25">
      <c r="A450" s="109" t="s">
        <v>15867</v>
      </c>
      <c r="B450" s="109" t="s">
        <v>15865</v>
      </c>
      <c r="C450" s="109" t="s">
        <v>15302</v>
      </c>
      <c r="D450" s="109" t="s">
        <v>15859</v>
      </c>
      <c r="E450" s="109">
        <v>3478</v>
      </c>
      <c r="F450" s="109" t="s">
        <v>14903</v>
      </c>
      <c r="G450" s="109" t="s">
        <v>4855</v>
      </c>
      <c r="H450" s="110">
        <v>25671.01</v>
      </c>
      <c r="I450" s="109" t="s">
        <v>14904</v>
      </c>
      <c r="J450" s="109" t="s">
        <v>15197</v>
      </c>
      <c r="K450" s="109" t="s">
        <v>15198</v>
      </c>
    </row>
    <row r="451" spans="1:11" x14ac:dyDescent="0.25">
      <c r="A451" t="s">
        <v>15868</v>
      </c>
      <c r="B451" t="s">
        <v>15869</v>
      </c>
      <c r="C451" t="s">
        <v>15302</v>
      </c>
      <c r="D451" t="s">
        <v>15859</v>
      </c>
      <c r="E451">
        <v>2823</v>
      </c>
      <c r="F451" t="s">
        <v>14947</v>
      </c>
      <c r="G451" t="s">
        <v>4855</v>
      </c>
      <c r="H451" s="111">
        <v>852.58</v>
      </c>
      <c r="I451" t="s">
        <v>14943</v>
      </c>
      <c r="J451" t="s">
        <v>15197</v>
      </c>
      <c r="K451" t="s">
        <v>15198</v>
      </c>
    </row>
    <row r="452" spans="1:11" x14ac:dyDescent="0.25">
      <c r="A452" s="109" t="s">
        <v>15870</v>
      </c>
      <c r="B452" s="109" t="s">
        <v>15871</v>
      </c>
      <c r="C452" s="109" t="s">
        <v>15872</v>
      </c>
      <c r="D452" s="109" t="s">
        <v>15859</v>
      </c>
      <c r="E452" s="109">
        <v>3694</v>
      </c>
      <c r="F452" s="109" t="s">
        <v>14913</v>
      </c>
      <c r="G452" s="109" t="s">
        <v>4855</v>
      </c>
      <c r="H452" s="110">
        <v>1050</v>
      </c>
      <c r="I452" s="109" t="s">
        <v>14914</v>
      </c>
      <c r="J452" s="109" t="s">
        <v>15197</v>
      </c>
      <c r="K452" s="109" t="s">
        <v>15198</v>
      </c>
    </row>
    <row r="453" spans="1:11" x14ac:dyDescent="0.25">
      <c r="A453" t="s">
        <v>15873</v>
      </c>
      <c r="B453" t="s">
        <v>15865</v>
      </c>
      <c r="C453" t="s">
        <v>15872</v>
      </c>
      <c r="D453" t="s">
        <v>15859</v>
      </c>
      <c r="E453">
        <v>2894</v>
      </c>
      <c r="F453" t="s">
        <v>14951</v>
      </c>
      <c r="G453" t="s">
        <v>4855</v>
      </c>
      <c r="H453" s="111">
        <v>165</v>
      </c>
      <c r="I453" t="s">
        <v>14943</v>
      </c>
      <c r="J453" t="s">
        <v>15197</v>
      </c>
      <c r="K453" t="s">
        <v>15198</v>
      </c>
    </row>
    <row r="454" spans="1:11" x14ac:dyDescent="0.25">
      <c r="A454" s="109" t="s">
        <v>15874</v>
      </c>
      <c r="B454" s="109" t="s">
        <v>15875</v>
      </c>
      <c r="C454" s="109" t="s">
        <v>15872</v>
      </c>
      <c r="D454" s="109" t="s">
        <v>15859</v>
      </c>
      <c r="E454" s="109">
        <v>3478</v>
      </c>
      <c r="F454" s="109" t="s">
        <v>14903</v>
      </c>
      <c r="G454" s="109" t="s">
        <v>4855</v>
      </c>
      <c r="H454" s="110">
        <v>24462.72</v>
      </c>
      <c r="I454" s="109" t="s">
        <v>14904</v>
      </c>
      <c r="J454" s="109" t="s">
        <v>15197</v>
      </c>
      <c r="K454" s="109" t="s">
        <v>15198</v>
      </c>
    </row>
    <row r="455" spans="1:11" x14ac:dyDescent="0.25">
      <c r="A455" t="s">
        <v>15876</v>
      </c>
      <c r="B455" t="s">
        <v>15875</v>
      </c>
      <c r="C455" t="s">
        <v>15872</v>
      </c>
      <c r="D455" t="s">
        <v>15859</v>
      </c>
      <c r="E455">
        <v>3478</v>
      </c>
      <c r="F455" t="s">
        <v>14903</v>
      </c>
      <c r="G455" t="s">
        <v>4855</v>
      </c>
      <c r="H455" s="111">
        <v>26798.29</v>
      </c>
      <c r="I455" t="s">
        <v>14904</v>
      </c>
      <c r="J455" t="s">
        <v>15197</v>
      </c>
      <c r="K455" t="s">
        <v>15198</v>
      </c>
    </row>
    <row r="456" spans="1:11" x14ac:dyDescent="0.25">
      <c r="A456" s="109" t="s">
        <v>15877</v>
      </c>
      <c r="B456" s="109" t="s">
        <v>15858</v>
      </c>
      <c r="C456" s="109" t="s">
        <v>15872</v>
      </c>
      <c r="D456" s="109" t="s">
        <v>15859</v>
      </c>
      <c r="E456" s="109">
        <v>3311</v>
      </c>
      <c r="F456" s="109" t="s">
        <v>14938</v>
      </c>
      <c r="G456" s="109" t="s">
        <v>4855</v>
      </c>
      <c r="H456" s="110">
        <v>2796</v>
      </c>
      <c r="I456" s="109" t="s">
        <v>14929</v>
      </c>
      <c r="J456" s="109" t="s">
        <v>15197</v>
      </c>
      <c r="K456" s="109" t="s">
        <v>15198</v>
      </c>
    </row>
    <row r="457" spans="1:11" x14ac:dyDescent="0.25">
      <c r="A457" t="s">
        <v>15878</v>
      </c>
      <c r="B457" t="s">
        <v>15865</v>
      </c>
      <c r="C457" t="s">
        <v>15879</v>
      </c>
      <c r="D457" t="s">
        <v>15859</v>
      </c>
      <c r="E457">
        <v>3354</v>
      </c>
      <c r="F457" t="s">
        <v>14953</v>
      </c>
      <c r="G457" t="s">
        <v>4855</v>
      </c>
      <c r="H457" s="111">
        <v>716.76</v>
      </c>
      <c r="I457" t="s">
        <v>14943</v>
      </c>
      <c r="J457" t="s">
        <v>15197</v>
      </c>
      <c r="K457" t="s">
        <v>15198</v>
      </c>
    </row>
    <row r="458" spans="1:11" x14ac:dyDescent="0.25">
      <c r="A458" s="109" t="s">
        <v>15880</v>
      </c>
      <c r="B458" s="109" t="s">
        <v>15881</v>
      </c>
      <c r="C458" s="109" t="s">
        <v>15879</v>
      </c>
      <c r="D458" s="109" t="s">
        <v>15859</v>
      </c>
      <c r="E458" s="109">
        <v>3492</v>
      </c>
      <c r="F458" s="109" t="s">
        <v>14964</v>
      </c>
      <c r="G458" s="109" t="s">
        <v>4855</v>
      </c>
      <c r="H458" s="110">
        <v>277.4</v>
      </c>
      <c r="I458" s="109" t="s">
        <v>14963</v>
      </c>
      <c r="J458" s="109" t="s">
        <v>15197</v>
      </c>
      <c r="K458" s="109" t="s">
        <v>15198</v>
      </c>
    </row>
    <row r="459" spans="1:11" x14ac:dyDescent="0.25">
      <c r="A459" t="s">
        <v>15882</v>
      </c>
      <c r="B459" t="s">
        <v>15883</v>
      </c>
      <c r="C459" t="s">
        <v>15884</v>
      </c>
      <c r="D459" t="s">
        <v>15859</v>
      </c>
      <c r="E459">
        <v>3694</v>
      </c>
      <c r="F459" t="s">
        <v>14913</v>
      </c>
      <c r="G459" t="s">
        <v>4855</v>
      </c>
      <c r="H459" s="111">
        <v>1202.1</v>
      </c>
      <c r="I459" t="s">
        <v>14914</v>
      </c>
      <c r="J459" t="s">
        <v>15197</v>
      </c>
      <c r="K459" t="s">
        <v>15198</v>
      </c>
    </row>
    <row r="460" spans="1:11" x14ac:dyDescent="0.25">
      <c r="A460" s="109" t="s">
        <v>15885</v>
      </c>
      <c r="B460" s="109" t="s">
        <v>15871</v>
      </c>
      <c r="C460" s="109" t="s">
        <v>15884</v>
      </c>
      <c r="D460" s="109" t="s">
        <v>15859</v>
      </c>
      <c r="E460" s="109">
        <v>3694</v>
      </c>
      <c r="F460" s="109" t="s">
        <v>14913</v>
      </c>
      <c r="G460" s="109" t="s">
        <v>4855</v>
      </c>
      <c r="H460" s="110">
        <v>1336.2</v>
      </c>
      <c r="I460" s="109" t="s">
        <v>14914</v>
      </c>
      <c r="J460" s="109" t="s">
        <v>15197</v>
      </c>
      <c r="K460" s="109" t="s">
        <v>15198</v>
      </c>
    </row>
    <row r="461" spans="1:11" x14ac:dyDescent="0.25">
      <c r="A461" t="s">
        <v>15886</v>
      </c>
      <c r="B461" t="s">
        <v>15871</v>
      </c>
      <c r="C461" t="s">
        <v>15884</v>
      </c>
      <c r="D461" t="s">
        <v>15859</v>
      </c>
      <c r="E461">
        <v>3694</v>
      </c>
      <c r="F461" t="s">
        <v>14913</v>
      </c>
      <c r="G461" t="s">
        <v>4855</v>
      </c>
      <c r="H461" s="111">
        <v>1536</v>
      </c>
      <c r="I461" t="s">
        <v>14914</v>
      </c>
      <c r="J461" t="s">
        <v>15197</v>
      </c>
      <c r="K461" t="s">
        <v>15198</v>
      </c>
    </row>
    <row r="462" spans="1:11" x14ac:dyDescent="0.25">
      <c r="A462" s="109" t="s">
        <v>15887</v>
      </c>
      <c r="B462" s="109" t="s">
        <v>15871</v>
      </c>
      <c r="C462" s="109" t="s">
        <v>15884</v>
      </c>
      <c r="D462" s="109" t="s">
        <v>15859</v>
      </c>
      <c r="E462" s="109">
        <v>3694</v>
      </c>
      <c r="F462" s="109" t="s">
        <v>14913</v>
      </c>
      <c r="G462" s="109" t="s">
        <v>4855</v>
      </c>
      <c r="H462" s="110">
        <v>1192.5</v>
      </c>
      <c r="I462" s="109" t="s">
        <v>14914</v>
      </c>
      <c r="J462" s="109" t="s">
        <v>15197</v>
      </c>
      <c r="K462" s="109" t="s">
        <v>15198</v>
      </c>
    </row>
    <row r="463" spans="1:11" x14ac:dyDescent="0.25">
      <c r="A463" t="s">
        <v>15888</v>
      </c>
      <c r="B463" t="s">
        <v>15865</v>
      </c>
      <c r="C463" t="s">
        <v>15884</v>
      </c>
      <c r="D463" t="s">
        <v>15859</v>
      </c>
      <c r="E463">
        <v>3977</v>
      </c>
      <c r="F463" t="s">
        <v>15547</v>
      </c>
      <c r="G463" t="s">
        <v>4855</v>
      </c>
      <c r="H463" s="111">
        <v>7806.4</v>
      </c>
      <c r="I463" t="s">
        <v>14963</v>
      </c>
      <c r="J463" t="s">
        <v>15197</v>
      </c>
      <c r="K463" t="s">
        <v>15198</v>
      </c>
    </row>
    <row r="464" spans="1:11" x14ac:dyDescent="0.25">
      <c r="A464" s="109" t="s">
        <v>15889</v>
      </c>
      <c r="B464" s="109" t="s">
        <v>15871</v>
      </c>
      <c r="C464" s="109" t="s">
        <v>15884</v>
      </c>
      <c r="D464" s="109" t="s">
        <v>15859</v>
      </c>
      <c r="E464" s="109">
        <v>3694</v>
      </c>
      <c r="F464" s="109" t="s">
        <v>14913</v>
      </c>
      <c r="G464" s="109" t="s">
        <v>4855</v>
      </c>
      <c r="H464" s="110">
        <v>1363.8</v>
      </c>
      <c r="I464" s="109" t="s">
        <v>14914</v>
      </c>
      <c r="J464" s="109" t="s">
        <v>15197</v>
      </c>
      <c r="K464" s="109" t="s">
        <v>15198</v>
      </c>
    </row>
    <row r="465" spans="1:11" x14ac:dyDescent="0.25">
      <c r="A465" t="s">
        <v>15890</v>
      </c>
      <c r="B465" t="s">
        <v>15871</v>
      </c>
      <c r="C465" t="s">
        <v>15884</v>
      </c>
      <c r="D465" t="s">
        <v>15859</v>
      </c>
      <c r="E465">
        <v>3694</v>
      </c>
      <c r="F465" t="s">
        <v>14913</v>
      </c>
      <c r="G465" t="s">
        <v>4855</v>
      </c>
      <c r="H465" s="111">
        <v>1614.6</v>
      </c>
      <c r="I465" t="s">
        <v>14914</v>
      </c>
      <c r="J465" t="s">
        <v>15197</v>
      </c>
      <c r="K465" t="s">
        <v>15198</v>
      </c>
    </row>
    <row r="466" spans="1:11" x14ac:dyDescent="0.25">
      <c r="A466" s="109" t="s">
        <v>15891</v>
      </c>
      <c r="B466" s="109" t="s">
        <v>15871</v>
      </c>
      <c r="C466" s="109" t="s">
        <v>15884</v>
      </c>
      <c r="D466" s="109" t="s">
        <v>15859</v>
      </c>
      <c r="E466" s="109">
        <v>3694</v>
      </c>
      <c r="F466" s="109" t="s">
        <v>14913</v>
      </c>
      <c r="G466" s="109" t="s">
        <v>4855</v>
      </c>
      <c r="H466" s="110">
        <v>1411.5</v>
      </c>
      <c r="I466" s="109" t="s">
        <v>14914</v>
      </c>
      <c r="J466" s="109" t="s">
        <v>15197</v>
      </c>
      <c r="K466" s="109" t="s">
        <v>15198</v>
      </c>
    </row>
    <row r="467" spans="1:11" x14ac:dyDescent="0.25">
      <c r="A467" t="s">
        <v>15892</v>
      </c>
      <c r="B467" t="s">
        <v>15893</v>
      </c>
      <c r="C467" t="s">
        <v>15884</v>
      </c>
      <c r="D467" t="s">
        <v>15859</v>
      </c>
      <c r="E467">
        <v>2845</v>
      </c>
      <c r="F467" t="s">
        <v>15894</v>
      </c>
      <c r="G467" t="s">
        <v>4855</v>
      </c>
      <c r="H467" s="111">
        <v>5673.5</v>
      </c>
      <c r="I467" t="s">
        <v>14963</v>
      </c>
      <c r="J467" t="s">
        <v>15197</v>
      </c>
      <c r="K467" t="s">
        <v>15198</v>
      </c>
    </row>
    <row r="468" spans="1:11" x14ac:dyDescent="0.25">
      <c r="A468" s="109" t="s">
        <v>15895</v>
      </c>
      <c r="B468" s="109" t="s">
        <v>15871</v>
      </c>
      <c r="C468" s="109" t="s">
        <v>15884</v>
      </c>
      <c r="D468" s="109" t="s">
        <v>15859</v>
      </c>
      <c r="E468" s="109">
        <v>3694</v>
      </c>
      <c r="F468" s="109" t="s">
        <v>14913</v>
      </c>
      <c r="G468" s="109" t="s">
        <v>4855</v>
      </c>
      <c r="H468" s="110">
        <v>1359.6</v>
      </c>
      <c r="I468" s="109" t="s">
        <v>14914</v>
      </c>
      <c r="J468" s="109" t="s">
        <v>15197</v>
      </c>
      <c r="K468" s="109" t="s">
        <v>15198</v>
      </c>
    </row>
    <row r="469" spans="1:11" x14ac:dyDescent="0.25">
      <c r="A469" t="s">
        <v>15896</v>
      </c>
      <c r="B469" t="s">
        <v>15871</v>
      </c>
      <c r="C469" t="s">
        <v>15884</v>
      </c>
      <c r="D469" t="s">
        <v>15859</v>
      </c>
      <c r="E469">
        <v>3694</v>
      </c>
      <c r="F469" t="s">
        <v>14913</v>
      </c>
      <c r="G469" t="s">
        <v>4855</v>
      </c>
      <c r="H469" s="111">
        <v>1416.6</v>
      </c>
      <c r="I469" t="s">
        <v>14914</v>
      </c>
      <c r="J469" t="s">
        <v>15197</v>
      </c>
      <c r="K469" t="s">
        <v>15198</v>
      </c>
    </row>
    <row r="470" spans="1:11" x14ac:dyDescent="0.25">
      <c r="A470" s="109" t="s">
        <v>15897</v>
      </c>
      <c r="B470" s="109" t="s">
        <v>15898</v>
      </c>
      <c r="C470" s="109" t="s">
        <v>15884</v>
      </c>
      <c r="D470" s="109" t="s">
        <v>15859</v>
      </c>
      <c r="E470" s="109">
        <v>2955</v>
      </c>
      <c r="F470" s="109" t="s">
        <v>15899</v>
      </c>
      <c r="G470" s="109" t="s">
        <v>4855</v>
      </c>
      <c r="H470" s="110">
        <v>19712.33</v>
      </c>
      <c r="I470" s="109" t="s">
        <v>14963</v>
      </c>
      <c r="J470" s="109" t="s">
        <v>15197</v>
      </c>
      <c r="K470" s="109" t="s">
        <v>15198</v>
      </c>
    </row>
    <row r="471" spans="1:11" x14ac:dyDescent="0.25">
      <c r="A471" t="s">
        <v>4855</v>
      </c>
      <c r="B471" t="s">
        <v>15871</v>
      </c>
      <c r="C471" t="s">
        <v>15884</v>
      </c>
      <c r="D471" t="s">
        <v>15859</v>
      </c>
      <c r="E471">
        <v>9624</v>
      </c>
      <c r="F471" t="s">
        <v>15020</v>
      </c>
      <c r="G471" t="s">
        <v>4855</v>
      </c>
      <c r="H471" s="111">
        <v>393.82</v>
      </c>
      <c r="I471" t="s">
        <v>14963</v>
      </c>
      <c r="J471" t="s">
        <v>15197</v>
      </c>
      <c r="K471" t="s">
        <v>15198</v>
      </c>
    </row>
    <row r="472" spans="1:11" x14ac:dyDescent="0.25">
      <c r="A472" s="109" t="s">
        <v>15900</v>
      </c>
      <c r="B472" s="109" t="s">
        <v>15901</v>
      </c>
      <c r="C472" s="109" t="s">
        <v>15884</v>
      </c>
      <c r="D472" s="109" t="s">
        <v>15859</v>
      </c>
      <c r="E472" s="109">
        <v>2894</v>
      </c>
      <c r="F472" s="109" t="s">
        <v>14951</v>
      </c>
      <c r="G472" s="109" t="s">
        <v>4855</v>
      </c>
      <c r="H472" s="110">
        <v>1550</v>
      </c>
      <c r="I472" s="109" t="s">
        <v>14943</v>
      </c>
      <c r="J472" s="109" t="s">
        <v>15197</v>
      </c>
      <c r="K472" s="109" t="s">
        <v>15198</v>
      </c>
    </row>
    <row r="473" spans="1:11" x14ac:dyDescent="0.25">
      <c r="A473" t="s">
        <v>4855</v>
      </c>
      <c r="B473" t="s">
        <v>15898</v>
      </c>
      <c r="C473" t="s">
        <v>15884</v>
      </c>
      <c r="D473" t="s">
        <v>15859</v>
      </c>
      <c r="E473">
        <v>2933</v>
      </c>
      <c r="F473" t="s">
        <v>15021</v>
      </c>
      <c r="G473" t="s">
        <v>4855</v>
      </c>
      <c r="H473" s="111">
        <v>1795.26</v>
      </c>
      <c r="I473" t="s">
        <v>14963</v>
      </c>
      <c r="J473" t="s">
        <v>15197</v>
      </c>
      <c r="K473" t="s">
        <v>15198</v>
      </c>
    </row>
    <row r="474" spans="1:11" x14ac:dyDescent="0.25">
      <c r="A474" s="109" t="s">
        <v>15902</v>
      </c>
      <c r="B474" s="109" t="s">
        <v>15302</v>
      </c>
      <c r="C474" s="109" t="s">
        <v>15884</v>
      </c>
      <c r="D474" s="109" t="s">
        <v>15859</v>
      </c>
      <c r="E474" s="109">
        <v>2804</v>
      </c>
      <c r="F474" s="109" t="s">
        <v>15903</v>
      </c>
      <c r="G474" s="109" t="s">
        <v>4855</v>
      </c>
      <c r="H474" s="110">
        <v>591.83</v>
      </c>
      <c r="I474" s="109" t="s">
        <v>14963</v>
      </c>
      <c r="J474" s="109" t="s">
        <v>15197</v>
      </c>
      <c r="K474" s="109" t="s">
        <v>15198</v>
      </c>
    </row>
    <row r="475" spans="1:11" x14ac:dyDescent="0.25">
      <c r="A475" t="s">
        <v>15904</v>
      </c>
      <c r="B475" t="s">
        <v>15349</v>
      </c>
      <c r="C475" t="s">
        <v>15884</v>
      </c>
      <c r="D475" t="s">
        <v>15859</v>
      </c>
      <c r="E475">
        <v>3643</v>
      </c>
      <c r="F475" t="s">
        <v>15905</v>
      </c>
      <c r="G475" t="s">
        <v>4855</v>
      </c>
      <c r="H475" s="111">
        <v>1028.89</v>
      </c>
      <c r="I475" t="s">
        <v>14963</v>
      </c>
      <c r="J475" t="s">
        <v>15197</v>
      </c>
      <c r="K475" t="s">
        <v>15198</v>
      </c>
    </row>
    <row r="476" spans="1:11" x14ac:dyDescent="0.25">
      <c r="A476" s="109" t="s">
        <v>15906</v>
      </c>
      <c r="B476" s="109" t="s">
        <v>15907</v>
      </c>
      <c r="C476" s="109" t="s">
        <v>15884</v>
      </c>
      <c r="D476" s="109" t="s">
        <v>15859</v>
      </c>
      <c r="E476" s="109">
        <v>3399</v>
      </c>
      <c r="F476" s="109" t="s">
        <v>15908</v>
      </c>
      <c r="G476" s="109" t="s">
        <v>4855</v>
      </c>
      <c r="H476" s="110">
        <v>738.67</v>
      </c>
      <c r="I476" s="109" t="s">
        <v>14963</v>
      </c>
      <c r="J476" s="109" t="s">
        <v>15197</v>
      </c>
      <c r="K476" s="109" t="s">
        <v>15198</v>
      </c>
    </row>
    <row r="477" spans="1:11" x14ac:dyDescent="0.25">
      <c r="A477" t="s">
        <v>15909</v>
      </c>
      <c r="B477" t="s">
        <v>15858</v>
      </c>
      <c r="C477" t="s">
        <v>15884</v>
      </c>
      <c r="D477" t="s">
        <v>15859</v>
      </c>
      <c r="E477">
        <v>3351</v>
      </c>
      <c r="F477" t="s">
        <v>1234</v>
      </c>
      <c r="G477" t="s">
        <v>4855</v>
      </c>
      <c r="H477" s="111">
        <v>344</v>
      </c>
      <c r="I477" t="s">
        <v>14943</v>
      </c>
      <c r="J477" t="s">
        <v>15197</v>
      </c>
      <c r="K477" t="s">
        <v>15198</v>
      </c>
    </row>
    <row r="478" spans="1:11" x14ac:dyDescent="0.25">
      <c r="A478" s="109" t="s">
        <v>15910</v>
      </c>
      <c r="B478" s="109" t="s">
        <v>15858</v>
      </c>
      <c r="C478" s="109" t="s">
        <v>15884</v>
      </c>
      <c r="D478" s="109" t="s">
        <v>15859</v>
      </c>
      <c r="E478" s="109">
        <v>3351</v>
      </c>
      <c r="F478" s="109" t="s">
        <v>1234</v>
      </c>
      <c r="G478" s="109" t="s">
        <v>4855</v>
      </c>
      <c r="H478" s="110">
        <v>650</v>
      </c>
      <c r="I478" s="109" t="s">
        <v>14943</v>
      </c>
      <c r="J478" s="109" t="s">
        <v>15197</v>
      </c>
      <c r="K478" s="109" t="s">
        <v>15198</v>
      </c>
    </row>
    <row r="479" spans="1:11" x14ac:dyDescent="0.25">
      <c r="A479" t="s">
        <v>15911</v>
      </c>
      <c r="B479" t="s">
        <v>15349</v>
      </c>
      <c r="C479" t="s">
        <v>15884</v>
      </c>
      <c r="D479" t="s">
        <v>15859</v>
      </c>
      <c r="E479">
        <v>3643</v>
      </c>
      <c r="F479" t="s">
        <v>15905</v>
      </c>
      <c r="G479" t="s">
        <v>4855</v>
      </c>
      <c r="H479" s="111">
        <v>1866.67</v>
      </c>
      <c r="I479" t="s">
        <v>14963</v>
      </c>
      <c r="J479" t="s">
        <v>15197</v>
      </c>
      <c r="K479" t="s">
        <v>15198</v>
      </c>
    </row>
    <row r="480" spans="1:11" x14ac:dyDescent="0.25">
      <c r="A480" s="109" t="s">
        <v>15912</v>
      </c>
      <c r="B480" s="109" t="s">
        <v>15913</v>
      </c>
      <c r="C480" s="109" t="s">
        <v>15884</v>
      </c>
      <c r="D480" s="109" t="s">
        <v>15859</v>
      </c>
      <c r="E480" s="109">
        <v>2840</v>
      </c>
      <c r="F480" s="109" t="s">
        <v>15914</v>
      </c>
      <c r="G480" s="109" t="s">
        <v>4855</v>
      </c>
      <c r="H480" s="110">
        <v>267.28</v>
      </c>
      <c r="I480" s="109" t="s">
        <v>14963</v>
      </c>
      <c r="J480" s="109" t="s">
        <v>15197</v>
      </c>
      <c r="K480" s="109" t="s">
        <v>15198</v>
      </c>
    </row>
    <row r="481" spans="1:11" x14ac:dyDescent="0.25">
      <c r="A481" t="s">
        <v>15915</v>
      </c>
      <c r="B481" t="s">
        <v>15219</v>
      </c>
      <c r="C481" t="s">
        <v>15884</v>
      </c>
      <c r="D481" t="s">
        <v>15859</v>
      </c>
      <c r="E481">
        <v>2858</v>
      </c>
      <c r="F481" t="s">
        <v>15916</v>
      </c>
      <c r="G481" t="s">
        <v>4855</v>
      </c>
      <c r="H481" s="111">
        <v>13621.33</v>
      </c>
      <c r="I481" t="s">
        <v>14963</v>
      </c>
      <c r="J481" t="s">
        <v>15197</v>
      </c>
      <c r="K481" t="s">
        <v>15198</v>
      </c>
    </row>
    <row r="482" spans="1:11" x14ac:dyDescent="0.25">
      <c r="A482" s="109" t="s">
        <v>15917</v>
      </c>
      <c r="B482" s="109" t="s">
        <v>15875</v>
      </c>
      <c r="C482" s="109" t="s">
        <v>15884</v>
      </c>
      <c r="D482" s="109" t="s">
        <v>15859</v>
      </c>
      <c r="E482" s="109">
        <v>3478</v>
      </c>
      <c r="F482" s="109" t="s">
        <v>14903</v>
      </c>
      <c r="G482" s="109" t="s">
        <v>4855</v>
      </c>
      <c r="H482" s="110">
        <v>26022.02</v>
      </c>
      <c r="I482" s="109" t="s">
        <v>14904</v>
      </c>
      <c r="J482" s="109" t="s">
        <v>15197</v>
      </c>
      <c r="K482" s="109" t="s">
        <v>15198</v>
      </c>
    </row>
    <row r="483" spans="1:11" x14ac:dyDescent="0.25">
      <c r="A483" t="s">
        <v>15918</v>
      </c>
      <c r="B483" t="s">
        <v>15881</v>
      </c>
      <c r="C483" t="s">
        <v>15884</v>
      </c>
      <c r="D483" t="s">
        <v>15859</v>
      </c>
      <c r="E483">
        <v>3728</v>
      </c>
      <c r="F483" t="s">
        <v>1200</v>
      </c>
      <c r="G483" t="s">
        <v>4855</v>
      </c>
      <c r="H483" s="111">
        <v>780</v>
      </c>
      <c r="I483" t="s">
        <v>14943</v>
      </c>
      <c r="J483" t="s">
        <v>15197</v>
      </c>
      <c r="K483" t="s">
        <v>15198</v>
      </c>
    </row>
    <row r="484" spans="1:11" x14ac:dyDescent="0.25">
      <c r="A484" s="109" t="s">
        <v>15919</v>
      </c>
      <c r="B484" s="109" t="s">
        <v>15302</v>
      </c>
      <c r="C484" s="109" t="s">
        <v>15884</v>
      </c>
      <c r="D484" s="109" t="s">
        <v>15859</v>
      </c>
      <c r="E484" s="109">
        <v>3520</v>
      </c>
      <c r="F484" s="109" t="s">
        <v>15920</v>
      </c>
      <c r="G484" s="109" t="s">
        <v>4855</v>
      </c>
      <c r="H484" s="110">
        <v>346.8</v>
      </c>
      <c r="I484" s="109" t="s">
        <v>14963</v>
      </c>
      <c r="J484" s="109" t="s">
        <v>15197</v>
      </c>
      <c r="K484" s="109" t="s">
        <v>15198</v>
      </c>
    </row>
    <row r="485" spans="1:11" x14ac:dyDescent="0.25">
      <c r="A485" t="s">
        <v>15921</v>
      </c>
      <c r="B485" t="s">
        <v>15865</v>
      </c>
      <c r="C485" t="s">
        <v>15884</v>
      </c>
      <c r="D485" t="s">
        <v>15859</v>
      </c>
      <c r="E485">
        <v>3478</v>
      </c>
      <c r="F485" t="s">
        <v>14903</v>
      </c>
      <c r="G485" t="s">
        <v>4855</v>
      </c>
      <c r="H485" s="111">
        <v>22106.91</v>
      </c>
      <c r="I485" t="s">
        <v>14904</v>
      </c>
      <c r="J485" t="s">
        <v>15197</v>
      </c>
      <c r="K485" t="s">
        <v>15198</v>
      </c>
    </row>
    <row r="486" spans="1:11" x14ac:dyDescent="0.25">
      <c r="A486" s="109" t="s">
        <v>15922</v>
      </c>
      <c r="B486" s="109" t="s">
        <v>15219</v>
      </c>
      <c r="C486" s="109" t="s">
        <v>15884</v>
      </c>
      <c r="D486" s="109" t="s">
        <v>15859</v>
      </c>
      <c r="E486" s="109">
        <v>3678</v>
      </c>
      <c r="F486" s="109" t="s">
        <v>15923</v>
      </c>
      <c r="G486" s="109" t="s">
        <v>4855</v>
      </c>
      <c r="H486" s="110">
        <v>2431.5</v>
      </c>
      <c r="I486" s="109" t="s">
        <v>14963</v>
      </c>
      <c r="J486" s="109" t="s">
        <v>15197</v>
      </c>
      <c r="K486" s="109" t="s">
        <v>15198</v>
      </c>
    </row>
    <row r="487" spans="1:11" x14ac:dyDescent="0.25">
      <c r="A487" t="s">
        <v>15924</v>
      </c>
      <c r="B487" t="s">
        <v>15925</v>
      </c>
      <c r="C487" t="s">
        <v>15884</v>
      </c>
      <c r="D487" t="s">
        <v>15859</v>
      </c>
      <c r="E487">
        <v>3497</v>
      </c>
      <c r="F487" t="s">
        <v>14908</v>
      </c>
      <c r="G487" t="s">
        <v>4855</v>
      </c>
      <c r="H487" s="111">
        <v>14106.02</v>
      </c>
      <c r="I487" t="s">
        <v>14904</v>
      </c>
      <c r="J487" t="s">
        <v>15197</v>
      </c>
      <c r="K487" t="s">
        <v>15198</v>
      </c>
    </row>
    <row r="488" spans="1:11" x14ac:dyDescent="0.25">
      <c r="A488" s="109" t="s">
        <v>15926</v>
      </c>
      <c r="B488" s="109" t="s">
        <v>15927</v>
      </c>
      <c r="C488" s="109" t="s">
        <v>15884</v>
      </c>
      <c r="D488" s="109" t="s">
        <v>15859</v>
      </c>
      <c r="E488" s="109">
        <v>3290</v>
      </c>
      <c r="F488" s="109" t="s">
        <v>14921</v>
      </c>
      <c r="G488" s="109" t="s">
        <v>4855</v>
      </c>
      <c r="H488" s="110">
        <v>156.18</v>
      </c>
      <c r="I488" s="109" t="s">
        <v>14919</v>
      </c>
      <c r="J488" s="109" t="s">
        <v>15197</v>
      </c>
      <c r="K488" s="109" t="s">
        <v>15198</v>
      </c>
    </row>
    <row r="489" spans="1:11" x14ac:dyDescent="0.25">
      <c r="A489" t="s">
        <v>15928</v>
      </c>
      <c r="B489" t="s">
        <v>15865</v>
      </c>
      <c r="C489" t="s">
        <v>15352</v>
      </c>
      <c r="D489" t="s">
        <v>15859</v>
      </c>
      <c r="E489">
        <v>3855</v>
      </c>
      <c r="F489" t="s">
        <v>14906</v>
      </c>
      <c r="G489" t="s">
        <v>4855</v>
      </c>
      <c r="H489" s="111">
        <v>19200</v>
      </c>
      <c r="I489" t="s">
        <v>14904</v>
      </c>
      <c r="J489" t="s">
        <v>15197</v>
      </c>
      <c r="K489" t="s">
        <v>15198</v>
      </c>
    </row>
    <row r="490" spans="1:11" x14ac:dyDescent="0.25">
      <c r="A490" s="109" t="s">
        <v>15929</v>
      </c>
      <c r="B490" s="109" t="s">
        <v>15865</v>
      </c>
      <c r="C490" s="109" t="s">
        <v>15352</v>
      </c>
      <c r="D490" s="109" t="s">
        <v>15859</v>
      </c>
      <c r="E490" s="109">
        <v>3481</v>
      </c>
      <c r="F490" s="109" t="s">
        <v>14905</v>
      </c>
      <c r="G490" s="109" t="s">
        <v>4855</v>
      </c>
      <c r="H490" s="110">
        <v>3285</v>
      </c>
      <c r="I490" s="109" t="s">
        <v>14904</v>
      </c>
      <c r="J490" s="109" t="s">
        <v>15197</v>
      </c>
      <c r="K490" s="109" t="s">
        <v>15198</v>
      </c>
    </row>
    <row r="491" spans="1:11" x14ac:dyDescent="0.25">
      <c r="A491" t="s">
        <v>15930</v>
      </c>
      <c r="B491" t="s">
        <v>15858</v>
      </c>
      <c r="C491" t="s">
        <v>15352</v>
      </c>
      <c r="D491" t="s">
        <v>15859</v>
      </c>
      <c r="E491">
        <v>3481</v>
      </c>
      <c r="F491" t="s">
        <v>14905</v>
      </c>
      <c r="G491" t="s">
        <v>4855</v>
      </c>
      <c r="H491" s="111">
        <v>3234.6</v>
      </c>
      <c r="I491" t="s">
        <v>14904</v>
      </c>
      <c r="J491" t="s">
        <v>15197</v>
      </c>
      <c r="K491" t="s">
        <v>15198</v>
      </c>
    </row>
    <row r="492" spans="1:11" x14ac:dyDescent="0.25">
      <c r="A492" s="109" t="s">
        <v>15931</v>
      </c>
      <c r="B492" s="109" t="s">
        <v>15865</v>
      </c>
      <c r="C492" s="109" t="s">
        <v>15352</v>
      </c>
      <c r="D492" s="109" t="s">
        <v>15859</v>
      </c>
      <c r="E492" s="109">
        <v>3481</v>
      </c>
      <c r="F492" s="109" t="s">
        <v>14905</v>
      </c>
      <c r="G492" s="109" t="s">
        <v>4855</v>
      </c>
      <c r="H492" s="110">
        <v>3205.8</v>
      </c>
      <c r="I492" s="109" t="s">
        <v>14904</v>
      </c>
      <c r="J492" s="109" t="s">
        <v>15197</v>
      </c>
      <c r="K492" s="109" t="s">
        <v>15198</v>
      </c>
    </row>
    <row r="493" spans="1:11" x14ac:dyDescent="0.25">
      <c r="A493" t="s">
        <v>15932</v>
      </c>
      <c r="B493" t="s">
        <v>15865</v>
      </c>
      <c r="C493" t="s">
        <v>15352</v>
      </c>
      <c r="D493" t="s">
        <v>15859</v>
      </c>
      <c r="E493">
        <v>3481</v>
      </c>
      <c r="F493" t="s">
        <v>14905</v>
      </c>
      <c r="G493" t="s">
        <v>4855</v>
      </c>
      <c r="H493" s="111">
        <v>3290.4</v>
      </c>
      <c r="I493" t="s">
        <v>14904</v>
      </c>
      <c r="J493" t="s">
        <v>15197</v>
      </c>
      <c r="K493" t="s">
        <v>15198</v>
      </c>
    </row>
    <row r="494" spans="1:11" x14ac:dyDescent="0.25">
      <c r="A494" s="109" t="s">
        <v>15933</v>
      </c>
      <c r="B494" s="109" t="s">
        <v>15865</v>
      </c>
      <c r="C494" s="109" t="s">
        <v>15352</v>
      </c>
      <c r="D494" s="109" t="s">
        <v>15859</v>
      </c>
      <c r="E494" s="109">
        <v>3481</v>
      </c>
      <c r="F494" s="109" t="s">
        <v>14905</v>
      </c>
      <c r="G494" s="109" t="s">
        <v>4855</v>
      </c>
      <c r="H494" s="110">
        <v>3216.6</v>
      </c>
      <c r="I494" s="109" t="s">
        <v>14904</v>
      </c>
      <c r="J494" s="109" t="s">
        <v>15197</v>
      </c>
      <c r="K494" s="109" t="s">
        <v>15198</v>
      </c>
    </row>
    <row r="495" spans="1:11" x14ac:dyDescent="0.25">
      <c r="A495" t="s">
        <v>15934</v>
      </c>
      <c r="B495" t="s">
        <v>15865</v>
      </c>
      <c r="C495" t="s">
        <v>15352</v>
      </c>
      <c r="D495" t="s">
        <v>15859</v>
      </c>
      <c r="E495">
        <v>3481</v>
      </c>
      <c r="F495" t="s">
        <v>14905</v>
      </c>
      <c r="G495" t="s">
        <v>4855</v>
      </c>
      <c r="H495" s="111">
        <v>3243.6</v>
      </c>
      <c r="I495" t="s">
        <v>14904</v>
      </c>
      <c r="J495" t="s">
        <v>15197</v>
      </c>
      <c r="K495" t="s">
        <v>15198</v>
      </c>
    </row>
    <row r="496" spans="1:11" x14ac:dyDescent="0.25">
      <c r="A496" s="109" t="s">
        <v>15935</v>
      </c>
      <c r="B496" s="109" t="s">
        <v>15858</v>
      </c>
      <c r="C496" s="109" t="s">
        <v>15352</v>
      </c>
      <c r="D496" s="109" t="s">
        <v>15859</v>
      </c>
      <c r="E496" s="109">
        <v>3481</v>
      </c>
      <c r="F496" s="109" t="s">
        <v>14905</v>
      </c>
      <c r="G496" s="109" t="s">
        <v>4855</v>
      </c>
      <c r="H496" s="110">
        <v>3259.8</v>
      </c>
      <c r="I496" s="109" t="s">
        <v>14904</v>
      </c>
      <c r="J496" s="109" t="s">
        <v>15197</v>
      </c>
      <c r="K496" s="109" t="s">
        <v>15198</v>
      </c>
    </row>
    <row r="497" spans="1:11" x14ac:dyDescent="0.25">
      <c r="A497" t="s">
        <v>15936</v>
      </c>
      <c r="B497" t="s">
        <v>15865</v>
      </c>
      <c r="C497" t="s">
        <v>15352</v>
      </c>
      <c r="D497" t="s">
        <v>15859</v>
      </c>
      <c r="E497">
        <v>3481</v>
      </c>
      <c r="F497" t="s">
        <v>14905</v>
      </c>
      <c r="G497" t="s">
        <v>4855</v>
      </c>
      <c r="H497" s="111">
        <v>3249</v>
      </c>
      <c r="I497" t="s">
        <v>14904</v>
      </c>
      <c r="J497" t="s">
        <v>15197</v>
      </c>
      <c r="K497" t="s">
        <v>15198</v>
      </c>
    </row>
    <row r="498" spans="1:11" x14ac:dyDescent="0.25">
      <c r="A498" s="109" t="s">
        <v>15937</v>
      </c>
      <c r="B498" s="109" t="s">
        <v>15865</v>
      </c>
      <c r="C498" s="109" t="s">
        <v>15352</v>
      </c>
      <c r="D498" s="109" t="s">
        <v>15859</v>
      </c>
      <c r="E498" s="109">
        <v>3481</v>
      </c>
      <c r="F498" s="109" t="s">
        <v>14905</v>
      </c>
      <c r="G498" s="109" t="s">
        <v>4855</v>
      </c>
      <c r="H498" s="110">
        <v>3092.4</v>
      </c>
      <c r="I498" s="109" t="s">
        <v>14904</v>
      </c>
      <c r="J498" s="109" t="s">
        <v>15197</v>
      </c>
      <c r="K498" s="109" t="s">
        <v>15198</v>
      </c>
    </row>
    <row r="499" spans="1:11" x14ac:dyDescent="0.25">
      <c r="A499" t="s">
        <v>15938</v>
      </c>
      <c r="B499" t="s">
        <v>15858</v>
      </c>
      <c r="C499" t="s">
        <v>15352</v>
      </c>
      <c r="D499" t="s">
        <v>15859</v>
      </c>
      <c r="E499">
        <v>3481</v>
      </c>
      <c r="F499" t="s">
        <v>14905</v>
      </c>
      <c r="G499" t="s">
        <v>4855</v>
      </c>
      <c r="H499" s="111">
        <v>3326.4</v>
      </c>
      <c r="I499" t="s">
        <v>14904</v>
      </c>
      <c r="J499" t="s">
        <v>15197</v>
      </c>
      <c r="K499" t="s">
        <v>15198</v>
      </c>
    </row>
    <row r="500" spans="1:11" x14ac:dyDescent="0.25">
      <c r="A500" s="109" t="s">
        <v>15939</v>
      </c>
      <c r="B500" s="109" t="s">
        <v>15865</v>
      </c>
      <c r="C500" s="109" t="s">
        <v>15352</v>
      </c>
      <c r="D500" s="109" t="s">
        <v>15859</v>
      </c>
      <c r="E500" s="109">
        <v>3481</v>
      </c>
      <c r="F500" s="109" t="s">
        <v>14905</v>
      </c>
      <c r="G500" s="109" t="s">
        <v>4855</v>
      </c>
      <c r="H500" s="110">
        <v>3186</v>
      </c>
      <c r="I500" s="109" t="s">
        <v>14904</v>
      </c>
      <c r="J500" s="109" t="s">
        <v>15197</v>
      </c>
      <c r="K500" s="109" t="s">
        <v>15198</v>
      </c>
    </row>
    <row r="501" spans="1:11" x14ac:dyDescent="0.25">
      <c r="A501" t="s">
        <v>15940</v>
      </c>
      <c r="B501" t="s">
        <v>15858</v>
      </c>
      <c r="C501" t="s">
        <v>15352</v>
      </c>
      <c r="D501" t="s">
        <v>15859</v>
      </c>
      <c r="E501">
        <v>3481</v>
      </c>
      <c r="F501" t="s">
        <v>14905</v>
      </c>
      <c r="G501" t="s">
        <v>4855</v>
      </c>
      <c r="H501" s="111">
        <v>3288.6</v>
      </c>
      <c r="I501" t="s">
        <v>14904</v>
      </c>
      <c r="J501" t="s">
        <v>15197</v>
      </c>
      <c r="K501" t="s">
        <v>15198</v>
      </c>
    </row>
    <row r="502" spans="1:11" x14ac:dyDescent="0.25">
      <c r="A502" s="109" t="s">
        <v>15941</v>
      </c>
      <c r="B502" s="109" t="s">
        <v>15865</v>
      </c>
      <c r="C502" s="109" t="s">
        <v>15352</v>
      </c>
      <c r="D502" s="109" t="s">
        <v>15859</v>
      </c>
      <c r="E502" s="109">
        <v>3481</v>
      </c>
      <c r="F502" s="109" t="s">
        <v>14905</v>
      </c>
      <c r="G502" s="109" t="s">
        <v>4855</v>
      </c>
      <c r="H502" s="110">
        <v>3308.4</v>
      </c>
      <c r="I502" s="109" t="s">
        <v>14904</v>
      </c>
      <c r="J502" s="109" t="s">
        <v>15197</v>
      </c>
      <c r="K502" s="109" t="s">
        <v>15198</v>
      </c>
    </row>
    <row r="503" spans="1:11" x14ac:dyDescent="0.25">
      <c r="A503" t="s">
        <v>15942</v>
      </c>
      <c r="B503" t="s">
        <v>15865</v>
      </c>
      <c r="C503" t="s">
        <v>15352</v>
      </c>
      <c r="D503" t="s">
        <v>15859</v>
      </c>
      <c r="E503">
        <v>3481</v>
      </c>
      <c r="F503" t="s">
        <v>14905</v>
      </c>
      <c r="G503" t="s">
        <v>4855</v>
      </c>
      <c r="H503" s="111">
        <v>3315.6</v>
      </c>
      <c r="I503" t="s">
        <v>14904</v>
      </c>
      <c r="J503" t="s">
        <v>15197</v>
      </c>
      <c r="K503" t="s">
        <v>15198</v>
      </c>
    </row>
    <row r="504" spans="1:11" x14ac:dyDescent="0.25">
      <c r="A504" s="109" t="s">
        <v>15943</v>
      </c>
      <c r="B504" s="109" t="s">
        <v>15865</v>
      </c>
      <c r="C504" s="109" t="s">
        <v>15352</v>
      </c>
      <c r="D504" s="109" t="s">
        <v>15859</v>
      </c>
      <c r="E504" s="109">
        <v>3481</v>
      </c>
      <c r="F504" s="109" t="s">
        <v>14905</v>
      </c>
      <c r="G504" s="109" t="s">
        <v>4855</v>
      </c>
      <c r="H504" s="110">
        <v>3180.6</v>
      </c>
      <c r="I504" s="109" t="s">
        <v>14904</v>
      </c>
      <c r="J504" s="109" t="s">
        <v>15197</v>
      </c>
      <c r="K504" s="109" t="s">
        <v>15198</v>
      </c>
    </row>
    <row r="505" spans="1:11" x14ac:dyDescent="0.25">
      <c r="A505" t="s">
        <v>15944</v>
      </c>
      <c r="B505" t="s">
        <v>15858</v>
      </c>
      <c r="C505" t="s">
        <v>15352</v>
      </c>
      <c r="D505" t="s">
        <v>15859</v>
      </c>
      <c r="E505">
        <v>3481</v>
      </c>
      <c r="F505" t="s">
        <v>14905</v>
      </c>
      <c r="G505" t="s">
        <v>4855</v>
      </c>
      <c r="H505" s="111">
        <v>3225.6</v>
      </c>
      <c r="I505" t="s">
        <v>14904</v>
      </c>
      <c r="J505" t="s">
        <v>15197</v>
      </c>
      <c r="K505" t="s">
        <v>15198</v>
      </c>
    </row>
    <row r="506" spans="1:11" x14ac:dyDescent="0.25">
      <c r="A506" s="109" t="s">
        <v>15945</v>
      </c>
      <c r="B506" s="109" t="s">
        <v>15865</v>
      </c>
      <c r="C506" s="109" t="s">
        <v>15352</v>
      </c>
      <c r="D506" s="109" t="s">
        <v>15859</v>
      </c>
      <c r="E506" s="109">
        <v>3481</v>
      </c>
      <c r="F506" s="109" t="s">
        <v>14905</v>
      </c>
      <c r="G506" s="109" t="s">
        <v>4855</v>
      </c>
      <c r="H506" s="110">
        <v>3178.8</v>
      </c>
      <c r="I506" s="109" t="s">
        <v>14904</v>
      </c>
      <c r="J506" s="109" t="s">
        <v>15197</v>
      </c>
      <c r="K506" s="109" t="s">
        <v>15198</v>
      </c>
    </row>
    <row r="507" spans="1:11" x14ac:dyDescent="0.25">
      <c r="A507" t="s">
        <v>15946</v>
      </c>
      <c r="B507" t="s">
        <v>15865</v>
      </c>
      <c r="C507" t="s">
        <v>15352</v>
      </c>
      <c r="D507" t="s">
        <v>15859</v>
      </c>
      <c r="E507">
        <v>3481</v>
      </c>
      <c r="F507" t="s">
        <v>14905</v>
      </c>
      <c r="G507" t="s">
        <v>4855</v>
      </c>
      <c r="H507" s="111">
        <v>3249</v>
      </c>
      <c r="I507" t="s">
        <v>14904</v>
      </c>
      <c r="J507" t="s">
        <v>15197</v>
      </c>
      <c r="K507" t="s">
        <v>15198</v>
      </c>
    </row>
    <row r="508" spans="1:11" x14ac:dyDescent="0.25">
      <c r="A508" s="109" t="s">
        <v>15947</v>
      </c>
      <c r="B508" s="109" t="s">
        <v>15925</v>
      </c>
      <c r="C508" s="109" t="s">
        <v>15352</v>
      </c>
      <c r="D508" s="109" t="s">
        <v>15859</v>
      </c>
      <c r="E508" s="109">
        <v>3478</v>
      </c>
      <c r="F508" s="109" t="s">
        <v>14903</v>
      </c>
      <c r="G508" s="109" t="s">
        <v>4855</v>
      </c>
      <c r="H508" s="110">
        <v>26933.3</v>
      </c>
      <c r="I508" s="109" t="s">
        <v>14904</v>
      </c>
      <c r="J508" s="109" t="s">
        <v>15197</v>
      </c>
      <c r="K508" s="109" t="s">
        <v>15198</v>
      </c>
    </row>
    <row r="509" spans="1:11" x14ac:dyDescent="0.25">
      <c r="A509" t="s">
        <v>15948</v>
      </c>
      <c r="B509" t="s">
        <v>15925</v>
      </c>
      <c r="C509" t="s">
        <v>15352</v>
      </c>
      <c r="D509" t="s">
        <v>15859</v>
      </c>
      <c r="E509">
        <v>3478</v>
      </c>
      <c r="F509" t="s">
        <v>14903</v>
      </c>
      <c r="G509" t="s">
        <v>4855</v>
      </c>
      <c r="H509" s="111">
        <v>22511.92</v>
      </c>
      <c r="I509" t="s">
        <v>14904</v>
      </c>
      <c r="J509" t="s">
        <v>15197</v>
      </c>
      <c r="K509" t="s">
        <v>15198</v>
      </c>
    </row>
    <row r="510" spans="1:11" x14ac:dyDescent="0.25">
      <c r="A510" s="109" t="s">
        <v>15949</v>
      </c>
      <c r="B510" s="109" t="s">
        <v>15925</v>
      </c>
      <c r="C510" s="109" t="s">
        <v>15352</v>
      </c>
      <c r="D510" s="109" t="s">
        <v>15859</v>
      </c>
      <c r="E510" s="109">
        <v>3478</v>
      </c>
      <c r="F510" s="109" t="s">
        <v>14903</v>
      </c>
      <c r="G510" s="109" t="s">
        <v>4855</v>
      </c>
      <c r="H510" s="110">
        <v>23504.2</v>
      </c>
      <c r="I510" s="109" t="s">
        <v>14904</v>
      </c>
      <c r="J510" s="109" t="s">
        <v>15197</v>
      </c>
      <c r="K510" s="109" t="s">
        <v>15198</v>
      </c>
    </row>
    <row r="511" spans="1:11" x14ac:dyDescent="0.25">
      <c r="A511" t="s">
        <v>15950</v>
      </c>
      <c r="B511" t="s">
        <v>15522</v>
      </c>
      <c r="C511" t="s">
        <v>15352</v>
      </c>
      <c r="D511" t="s">
        <v>15859</v>
      </c>
      <c r="E511">
        <v>3398</v>
      </c>
      <c r="F511" t="s">
        <v>15951</v>
      </c>
      <c r="G511" t="s">
        <v>4855</v>
      </c>
      <c r="H511" s="111">
        <v>600</v>
      </c>
      <c r="I511" t="s">
        <v>14963</v>
      </c>
      <c r="J511" t="s">
        <v>15197</v>
      </c>
      <c r="K511" t="s">
        <v>15198</v>
      </c>
    </row>
    <row r="512" spans="1:11" x14ac:dyDescent="0.25">
      <c r="A512" s="109" t="s">
        <v>15952</v>
      </c>
      <c r="B512" s="109" t="s">
        <v>15865</v>
      </c>
      <c r="C512" s="109" t="s">
        <v>15953</v>
      </c>
      <c r="D512" s="109" t="s">
        <v>15859</v>
      </c>
      <c r="E512" s="109">
        <v>3700</v>
      </c>
      <c r="F512" s="109" t="s">
        <v>15954</v>
      </c>
      <c r="G512" s="109" t="s">
        <v>4855</v>
      </c>
      <c r="H512" s="110">
        <v>312</v>
      </c>
      <c r="I512" s="109" t="s">
        <v>14963</v>
      </c>
      <c r="J512" s="109" t="s">
        <v>15197</v>
      </c>
      <c r="K512" s="109" t="s">
        <v>15198</v>
      </c>
    </row>
    <row r="513" spans="1:11" x14ac:dyDescent="0.25">
      <c r="A513" t="s">
        <v>15955</v>
      </c>
      <c r="B513" t="s">
        <v>15956</v>
      </c>
      <c r="C513" t="s">
        <v>15953</v>
      </c>
      <c r="D513" t="s">
        <v>15859</v>
      </c>
      <c r="E513">
        <v>3497</v>
      </c>
      <c r="F513" t="s">
        <v>14908</v>
      </c>
      <c r="G513" t="s">
        <v>4855</v>
      </c>
      <c r="H513" s="111">
        <v>12788.54</v>
      </c>
      <c r="I513" t="s">
        <v>14904</v>
      </c>
      <c r="J513" t="s">
        <v>15197</v>
      </c>
      <c r="K513" t="s">
        <v>15198</v>
      </c>
    </row>
    <row r="514" spans="1:11" x14ac:dyDescent="0.25">
      <c r="A514" s="109" t="s">
        <v>15957</v>
      </c>
      <c r="B514" s="109" t="s">
        <v>15875</v>
      </c>
      <c r="C514" s="109" t="s">
        <v>15953</v>
      </c>
      <c r="D514" s="109" t="s">
        <v>15859</v>
      </c>
      <c r="E514" s="109">
        <v>3478</v>
      </c>
      <c r="F514" s="109" t="s">
        <v>14903</v>
      </c>
      <c r="G514" s="109" t="s">
        <v>4855</v>
      </c>
      <c r="H514" s="110">
        <v>26811.79</v>
      </c>
      <c r="I514" s="109" t="s">
        <v>14904</v>
      </c>
      <c r="J514" s="109" t="s">
        <v>15197</v>
      </c>
      <c r="K514" s="109" t="s">
        <v>15198</v>
      </c>
    </row>
    <row r="515" spans="1:11" x14ac:dyDescent="0.25">
      <c r="A515" t="s">
        <v>15958</v>
      </c>
      <c r="B515" t="s">
        <v>15875</v>
      </c>
      <c r="C515" t="s">
        <v>15953</v>
      </c>
      <c r="D515" t="s">
        <v>15859</v>
      </c>
      <c r="E515">
        <v>3478</v>
      </c>
      <c r="F515" t="s">
        <v>14903</v>
      </c>
      <c r="G515" t="s">
        <v>4855</v>
      </c>
      <c r="H515" s="111">
        <v>25178.25</v>
      </c>
      <c r="I515" t="s">
        <v>14904</v>
      </c>
      <c r="J515" t="s">
        <v>15197</v>
      </c>
      <c r="K515" t="s">
        <v>15198</v>
      </c>
    </row>
    <row r="516" spans="1:11" x14ac:dyDescent="0.25">
      <c r="A516" s="109" t="s">
        <v>15959</v>
      </c>
      <c r="B516" s="109" t="s">
        <v>15875</v>
      </c>
      <c r="C516" s="109" t="s">
        <v>15960</v>
      </c>
      <c r="D516" s="109" t="s">
        <v>15859</v>
      </c>
      <c r="E516" s="109">
        <v>3863</v>
      </c>
      <c r="F516" s="109" t="s">
        <v>14939</v>
      </c>
      <c r="G516" s="109" t="s">
        <v>4855</v>
      </c>
      <c r="H516" s="110">
        <v>391.1</v>
      </c>
      <c r="I516" s="109" t="s">
        <v>14929</v>
      </c>
      <c r="J516" s="109" t="s">
        <v>15197</v>
      </c>
      <c r="K516" s="109" t="s">
        <v>15198</v>
      </c>
    </row>
    <row r="517" spans="1:11" x14ac:dyDescent="0.25">
      <c r="A517" t="s">
        <v>15961</v>
      </c>
      <c r="B517" t="s">
        <v>15219</v>
      </c>
      <c r="C517" t="s">
        <v>15960</v>
      </c>
      <c r="D517" t="s">
        <v>15859</v>
      </c>
      <c r="E517">
        <v>3393</v>
      </c>
      <c r="F517" t="s">
        <v>14944</v>
      </c>
      <c r="G517" t="s">
        <v>4855</v>
      </c>
      <c r="H517" s="111">
        <v>1295.21</v>
      </c>
      <c r="I517" t="s">
        <v>14943</v>
      </c>
      <c r="J517" t="s">
        <v>15197</v>
      </c>
      <c r="K517" t="s">
        <v>15198</v>
      </c>
    </row>
    <row r="518" spans="1:11" x14ac:dyDescent="0.25">
      <c r="A518" s="109" t="s">
        <v>15962</v>
      </c>
      <c r="B518" s="109" t="s">
        <v>15963</v>
      </c>
      <c r="C518" s="109" t="s">
        <v>15960</v>
      </c>
      <c r="D518" s="109" t="s">
        <v>15859</v>
      </c>
      <c r="E518" s="109">
        <v>3478</v>
      </c>
      <c r="F518" s="109" t="s">
        <v>14903</v>
      </c>
      <c r="G518" s="109" t="s">
        <v>4855</v>
      </c>
      <c r="H518" s="110">
        <v>24516.73</v>
      </c>
      <c r="I518" s="109" t="s">
        <v>14904</v>
      </c>
      <c r="J518" s="109" t="s">
        <v>15197</v>
      </c>
      <c r="K518" s="109" t="s">
        <v>15198</v>
      </c>
    </row>
    <row r="519" spans="1:11" x14ac:dyDescent="0.25">
      <c r="A519" t="s">
        <v>15964</v>
      </c>
      <c r="B519" t="s">
        <v>15907</v>
      </c>
      <c r="C519" t="s">
        <v>15960</v>
      </c>
      <c r="D519" t="s">
        <v>15859</v>
      </c>
      <c r="E519">
        <v>3894</v>
      </c>
      <c r="F519" t="s">
        <v>15965</v>
      </c>
      <c r="G519" t="s">
        <v>4855</v>
      </c>
      <c r="H519" s="111">
        <v>1827.5</v>
      </c>
      <c r="I519" t="s">
        <v>14963</v>
      </c>
      <c r="J519" t="s">
        <v>15197</v>
      </c>
      <c r="K519" t="s">
        <v>15198</v>
      </c>
    </row>
    <row r="520" spans="1:11" x14ac:dyDescent="0.25">
      <c r="A520" s="109" t="s">
        <v>15966</v>
      </c>
      <c r="B520" s="109" t="s">
        <v>15925</v>
      </c>
      <c r="C520" s="109" t="s">
        <v>15960</v>
      </c>
      <c r="D520" s="109" t="s">
        <v>15859</v>
      </c>
      <c r="E520" s="109">
        <v>3768</v>
      </c>
      <c r="F520" s="109" t="s">
        <v>1264</v>
      </c>
      <c r="G520" s="109" t="s">
        <v>4855</v>
      </c>
      <c r="H520" s="110">
        <v>3638.4</v>
      </c>
      <c r="I520" s="109" t="s">
        <v>14904</v>
      </c>
      <c r="J520" s="109" t="s">
        <v>15197</v>
      </c>
      <c r="K520" s="109" t="s">
        <v>15198</v>
      </c>
    </row>
    <row r="521" spans="1:11" x14ac:dyDescent="0.25">
      <c r="A521" t="s">
        <v>15967</v>
      </c>
      <c r="B521" t="s">
        <v>15925</v>
      </c>
      <c r="C521" t="s">
        <v>15960</v>
      </c>
      <c r="D521" t="s">
        <v>15859</v>
      </c>
      <c r="E521">
        <v>3768</v>
      </c>
      <c r="F521" t="s">
        <v>1264</v>
      </c>
      <c r="G521" t="s">
        <v>4855</v>
      </c>
      <c r="H521" s="111">
        <v>3566.4</v>
      </c>
      <c r="I521" t="s">
        <v>14904</v>
      </c>
      <c r="J521" t="s">
        <v>15197</v>
      </c>
      <c r="K521" t="s">
        <v>15198</v>
      </c>
    </row>
    <row r="522" spans="1:11" x14ac:dyDescent="0.25">
      <c r="A522" s="109" t="s">
        <v>15968</v>
      </c>
      <c r="B522" s="109" t="s">
        <v>15969</v>
      </c>
      <c r="C522" s="109" t="s">
        <v>15960</v>
      </c>
      <c r="D522" s="109" t="s">
        <v>15859</v>
      </c>
      <c r="E522" s="109">
        <v>2838</v>
      </c>
      <c r="F522" s="109" t="s">
        <v>1395</v>
      </c>
      <c r="G522" s="109" t="s">
        <v>4855</v>
      </c>
      <c r="H522" s="110">
        <v>429.39</v>
      </c>
      <c r="I522" s="109" t="s">
        <v>14943</v>
      </c>
      <c r="J522" s="109" t="s">
        <v>15197</v>
      </c>
      <c r="K522" s="109" t="s">
        <v>15198</v>
      </c>
    </row>
    <row r="523" spans="1:11" x14ac:dyDescent="0.25">
      <c r="A523" t="s">
        <v>15970</v>
      </c>
      <c r="B523" t="s">
        <v>15963</v>
      </c>
      <c r="C523" t="s">
        <v>15960</v>
      </c>
      <c r="D523" t="s">
        <v>15859</v>
      </c>
      <c r="E523">
        <v>3478</v>
      </c>
      <c r="F523" t="s">
        <v>14903</v>
      </c>
      <c r="G523" t="s">
        <v>4855</v>
      </c>
      <c r="H523" s="111">
        <v>25266</v>
      </c>
      <c r="I523" t="s">
        <v>14904</v>
      </c>
      <c r="J523" t="s">
        <v>15197</v>
      </c>
      <c r="K523" t="s">
        <v>15198</v>
      </c>
    </row>
    <row r="524" spans="1:11" x14ac:dyDescent="0.25">
      <c r="A524" s="109" t="s">
        <v>15971</v>
      </c>
      <c r="B524" s="109" t="s">
        <v>15963</v>
      </c>
      <c r="C524" s="109" t="s">
        <v>15960</v>
      </c>
      <c r="D524" s="109" t="s">
        <v>15859</v>
      </c>
      <c r="E524" s="109">
        <v>3478</v>
      </c>
      <c r="F524" s="109" t="s">
        <v>14903</v>
      </c>
      <c r="G524" s="109" t="s">
        <v>4855</v>
      </c>
      <c r="H524" s="110">
        <v>27000.8</v>
      </c>
      <c r="I524" s="109" t="s">
        <v>14904</v>
      </c>
      <c r="J524" s="109" t="s">
        <v>15197</v>
      </c>
      <c r="K524" s="109" t="s">
        <v>15198</v>
      </c>
    </row>
    <row r="525" spans="1:11" x14ac:dyDescent="0.25">
      <c r="A525" t="s">
        <v>15972</v>
      </c>
      <c r="B525" t="s">
        <v>15973</v>
      </c>
      <c r="C525" t="s">
        <v>15960</v>
      </c>
      <c r="D525" t="s">
        <v>15859</v>
      </c>
      <c r="E525">
        <v>3694</v>
      </c>
      <c r="F525" t="s">
        <v>14913</v>
      </c>
      <c r="G525" t="s">
        <v>4855</v>
      </c>
      <c r="H525" s="111">
        <v>1050</v>
      </c>
      <c r="I525" t="s">
        <v>14914</v>
      </c>
      <c r="J525" t="s">
        <v>15197</v>
      </c>
      <c r="K525" t="s">
        <v>15198</v>
      </c>
    </row>
    <row r="526" spans="1:11" x14ac:dyDescent="0.25">
      <c r="A526" s="109" t="s">
        <v>15974</v>
      </c>
      <c r="B526" s="109" t="s">
        <v>15973</v>
      </c>
      <c r="C526" s="109" t="s">
        <v>15960</v>
      </c>
      <c r="D526" s="109" t="s">
        <v>15859</v>
      </c>
      <c r="E526" s="109">
        <v>3694</v>
      </c>
      <c r="F526" s="109" t="s">
        <v>14913</v>
      </c>
      <c r="G526" s="109" t="s">
        <v>4855</v>
      </c>
      <c r="H526" s="110">
        <v>1050</v>
      </c>
      <c r="I526" s="109" t="s">
        <v>14914</v>
      </c>
      <c r="J526" s="109" t="s">
        <v>15197</v>
      </c>
      <c r="K526" s="109" t="s">
        <v>15198</v>
      </c>
    </row>
    <row r="527" spans="1:11" x14ac:dyDescent="0.25">
      <c r="A527" t="s">
        <v>15975</v>
      </c>
      <c r="B527" t="s">
        <v>15976</v>
      </c>
      <c r="C527" t="s">
        <v>15454</v>
      </c>
      <c r="D527" t="s">
        <v>15859</v>
      </c>
      <c r="E527">
        <v>3478</v>
      </c>
      <c r="F527" t="s">
        <v>14903</v>
      </c>
      <c r="G527" t="s">
        <v>4855</v>
      </c>
      <c r="H527" s="111">
        <v>25677.76</v>
      </c>
      <c r="I527" t="s">
        <v>14904</v>
      </c>
      <c r="J527" t="s">
        <v>15197</v>
      </c>
      <c r="K527" t="s">
        <v>15198</v>
      </c>
    </row>
    <row r="528" spans="1:11" x14ac:dyDescent="0.25">
      <c r="A528" s="109" t="s">
        <v>15977</v>
      </c>
      <c r="B528" s="109" t="s">
        <v>15875</v>
      </c>
      <c r="C528" s="109" t="s">
        <v>15454</v>
      </c>
      <c r="D528" s="109" t="s">
        <v>15859</v>
      </c>
      <c r="E528" s="109">
        <v>3768</v>
      </c>
      <c r="F528" s="109" t="s">
        <v>1264</v>
      </c>
      <c r="G528" s="109" t="s">
        <v>4855</v>
      </c>
      <c r="H528" s="110">
        <v>3532.8</v>
      </c>
      <c r="I528" s="109" t="s">
        <v>14904</v>
      </c>
      <c r="J528" s="109" t="s">
        <v>15197</v>
      </c>
      <c r="K528" s="109" t="s">
        <v>15198</v>
      </c>
    </row>
    <row r="529" spans="1:11" x14ac:dyDescent="0.25">
      <c r="A529" t="s">
        <v>15978</v>
      </c>
      <c r="B529" t="s">
        <v>15875</v>
      </c>
      <c r="C529" t="s">
        <v>15454</v>
      </c>
      <c r="D529" t="s">
        <v>15859</v>
      </c>
      <c r="E529">
        <v>3768</v>
      </c>
      <c r="F529" t="s">
        <v>1264</v>
      </c>
      <c r="G529" t="s">
        <v>4855</v>
      </c>
      <c r="H529" s="111">
        <v>3376.8</v>
      </c>
      <c r="I529" t="s">
        <v>14904</v>
      </c>
      <c r="J529" t="s">
        <v>15197</v>
      </c>
      <c r="K529" t="s">
        <v>15198</v>
      </c>
    </row>
    <row r="530" spans="1:11" x14ac:dyDescent="0.25">
      <c r="A530" s="109" t="s">
        <v>15979</v>
      </c>
      <c r="B530" s="109" t="s">
        <v>15875</v>
      </c>
      <c r="C530" s="109" t="s">
        <v>15454</v>
      </c>
      <c r="D530" s="109" t="s">
        <v>15859</v>
      </c>
      <c r="E530" s="109">
        <v>3768</v>
      </c>
      <c r="F530" s="109" t="s">
        <v>1264</v>
      </c>
      <c r="G530" s="109" t="s">
        <v>4855</v>
      </c>
      <c r="H530" s="110">
        <v>3793.6</v>
      </c>
      <c r="I530" s="109" t="s">
        <v>14904</v>
      </c>
      <c r="J530" s="109" t="s">
        <v>15197</v>
      </c>
      <c r="K530" s="109" t="s">
        <v>15198</v>
      </c>
    </row>
    <row r="531" spans="1:11" x14ac:dyDescent="0.25">
      <c r="A531" t="s">
        <v>15980</v>
      </c>
      <c r="B531" t="s">
        <v>15976</v>
      </c>
      <c r="C531" t="s">
        <v>15454</v>
      </c>
      <c r="D531" t="s">
        <v>15859</v>
      </c>
      <c r="E531">
        <v>3478</v>
      </c>
      <c r="F531" t="s">
        <v>14903</v>
      </c>
      <c r="G531" t="s">
        <v>4855</v>
      </c>
      <c r="H531" s="111">
        <v>21681.64</v>
      </c>
      <c r="I531" t="s">
        <v>14904</v>
      </c>
      <c r="J531" t="s">
        <v>15197</v>
      </c>
      <c r="K531" t="s">
        <v>15198</v>
      </c>
    </row>
    <row r="532" spans="1:11" x14ac:dyDescent="0.25">
      <c r="A532" s="109" t="s">
        <v>15981</v>
      </c>
      <c r="B532" s="109" t="s">
        <v>15976</v>
      </c>
      <c r="C532" s="109" t="s">
        <v>15454</v>
      </c>
      <c r="D532" s="109" t="s">
        <v>15859</v>
      </c>
      <c r="E532" s="109">
        <v>3478</v>
      </c>
      <c r="F532" s="109" t="s">
        <v>14903</v>
      </c>
      <c r="G532" s="109" t="s">
        <v>4855</v>
      </c>
      <c r="H532" s="110">
        <v>25401</v>
      </c>
      <c r="I532" s="109" t="s">
        <v>14904</v>
      </c>
      <c r="J532" s="109" t="s">
        <v>15197</v>
      </c>
      <c r="K532" s="109" t="s">
        <v>15198</v>
      </c>
    </row>
    <row r="533" spans="1:11" x14ac:dyDescent="0.25">
      <c r="A533" t="s">
        <v>15982</v>
      </c>
      <c r="B533" t="s">
        <v>15976</v>
      </c>
      <c r="C533" t="s">
        <v>15454</v>
      </c>
      <c r="D533" t="s">
        <v>15859</v>
      </c>
      <c r="E533">
        <v>3478</v>
      </c>
      <c r="F533" t="s">
        <v>14903</v>
      </c>
      <c r="G533" t="s">
        <v>4855</v>
      </c>
      <c r="H533" s="111">
        <v>24280.47</v>
      </c>
      <c r="I533" t="s">
        <v>14904</v>
      </c>
      <c r="J533" t="s">
        <v>15197</v>
      </c>
      <c r="K533" t="s">
        <v>15198</v>
      </c>
    </row>
    <row r="534" spans="1:11" x14ac:dyDescent="0.25">
      <c r="A534" s="109" t="s">
        <v>15983</v>
      </c>
      <c r="B534" s="109" t="s">
        <v>15898</v>
      </c>
      <c r="C534" s="109" t="s">
        <v>15984</v>
      </c>
      <c r="D534" s="109" t="s">
        <v>15859</v>
      </c>
      <c r="E534" s="109">
        <v>3749</v>
      </c>
      <c r="F534" s="109" t="s">
        <v>15985</v>
      </c>
      <c r="G534" s="109" t="s">
        <v>4855</v>
      </c>
      <c r="H534" s="110">
        <v>2500</v>
      </c>
      <c r="I534" s="109" t="s">
        <v>14963</v>
      </c>
      <c r="J534" s="109" t="s">
        <v>15197</v>
      </c>
      <c r="K534" s="109" t="s">
        <v>15198</v>
      </c>
    </row>
    <row r="535" spans="1:11" x14ac:dyDescent="0.25">
      <c r="A535" t="s">
        <v>15986</v>
      </c>
      <c r="B535" t="s">
        <v>15438</v>
      </c>
      <c r="C535" t="s">
        <v>15984</v>
      </c>
      <c r="D535" t="s">
        <v>15859</v>
      </c>
      <c r="E535">
        <v>3964</v>
      </c>
      <c r="F535" t="s">
        <v>15987</v>
      </c>
      <c r="G535" t="s">
        <v>4855</v>
      </c>
      <c r="H535" s="111">
        <v>1164</v>
      </c>
      <c r="I535" t="s">
        <v>14963</v>
      </c>
      <c r="J535" t="s">
        <v>15197</v>
      </c>
      <c r="K535" t="s">
        <v>15198</v>
      </c>
    </row>
    <row r="536" spans="1:11" x14ac:dyDescent="0.25">
      <c r="A536" s="109" t="s">
        <v>15988</v>
      </c>
      <c r="B536" s="109" t="s">
        <v>15442</v>
      </c>
      <c r="C536" s="109" t="s">
        <v>15984</v>
      </c>
      <c r="D536" s="109" t="s">
        <v>15859</v>
      </c>
      <c r="E536" s="109">
        <v>3964</v>
      </c>
      <c r="F536" s="109" t="s">
        <v>15989</v>
      </c>
      <c r="G536" s="109" t="s">
        <v>4855</v>
      </c>
      <c r="H536" s="110">
        <v>1533.3</v>
      </c>
      <c r="I536" s="109" t="s">
        <v>14963</v>
      </c>
      <c r="J536" s="109" t="s">
        <v>15197</v>
      </c>
      <c r="K536" s="109" t="s">
        <v>15198</v>
      </c>
    </row>
    <row r="537" spans="1:11" x14ac:dyDescent="0.25">
      <c r="A537" t="s">
        <v>15990</v>
      </c>
      <c r="B537" t="s">
        <v>15956</v>
      </c>
      <c r="C537" t="s">
        <v>15984</v>
      </c>
      <c r="D537" t="s">
        <v>15859</v>
      </c>
      <c r="E537">
        <v>3776</v>
      </c>
      <c r="F537" t="s">
        <v>15991</v>
      </c>
      <c r="G537" t="s">
        <v>4855</v>
      </c>
      <c r="H537" s="111">
        <v>5544</v>
      </c>
      <c r="I537" t="s">
        <v>14963</v>
      </c>
      <c r="J537" t="s">
        <v>15197</v>
      </c>
      <c r="K537" t="s">
        <v>15198</v>
      </c>
    </row>
    <row r="538" spans="1:11" x14ac:dyDescent="0.25">
      <c r="A538" s="109" t="s">
        <v>15992</v>
      </c>
      <c r="B538" s="109" t="s">
        <v>15438</v>
      </c>
      <c r="C538" s="109" t="s">
        <v>15984</v>
      </c>
      <c r="D538" s="109" t="s">
        <v>15859</v>
      </c>
      <c r="E538" s="109">
        <v>3964</v>
      </c>
      <c r="F538" s="109" t="s">
        <v>15987</v>
      </c>
      <c r="G538" s="109" t="s">
        <v>4855</v>
      </c>
      <c r="H538" s="110">
        <v>636</v>
      </c>
      <c r="I538" s="109" t="s">
        <v>14963</v>
      </c>
      <c r="J538" s="109" t="s">
        <v>15197</v>
      </c>
      <c r="K538" s="109" t="s">
        <v>15198</v>
      </c>
    </row>
    <row r="539" spans="1:11" x14ac:dyDescent="0.25">
      <c r="A539" t="s">
        <v>4855</v>
      </c>
      <c r="B539" t="s">
        <v>15898</v>
      </c>
      <c r="C539" t="s">
        <v>15984</v>
      </c>
      <c r="D539" t="s">
        <v>15859</v>
      </c>
      <c r="E539">
        <v>6368</v>
      </c>
      <c r="F539" t="s">
        <v>15030</v>
      </c>
      <c r="G539" t="s">
        <v>4855</v>
      </c>
      <c r="H539" s="111">
        <v>1540</v>
      </c>
      <c r="I539" t="s">
        <v>14963</v>
      </c>
      <c r="J539" t="s">
        <v>15197</v>
      </c>
      <c r="K539" t="s">
        <v>15198</v>
      </c>
    </row>
    <row r="540" spans="1:11" x14ac:dyDescent="0.25">
      <c r="A540" s="109" t="s">
        <v>15754</v>
      </c>
      <c r="B540" s="109" t="s">
        <v>15442</v>
      </c>
      <c r="C540" s="109" t="s">
        <v>15984</v>
      </c>
      <c r="D540" s="109" t="s">
        <v>15859</v>
      </c>
      <c r="E540" s="109">
        <v>3964</v>
      </c>
      <c r="F540" s="109" t="s">
        <v>15989</v>
      </c>
      <c r="G540" s="109" t="s">
        <v>4855</v>
      </c>
      <c r="H540" s="110">
        <v>266.7</v>
      </c>
      <c r="I540" s="109" t="s">
        <v>14963</v>
      </c>
      <c r="J540" s="109" t="s">
        <v>15197</v>
      </c>
      <c r="K540" s="109" t="s">
        <v>15198</v>
      </c>
    </row>
    <row r="541" spans="1:11" x14ac:dyDescent="0.25">
      <c r="A541" t="s">
        <v>15993</v>
      </c>
      <c r="B541" t="s">
        <v>15994</v>
      </c>
      <c r="C541" t="s">
        <v>15984</v>
      </c>
      <c r="D541" t="s">
        <v>15859</v>
      </c>
      <c r="E541">
        <v>3460</v>
      </c>
      <c r="F541" t="s">
        <v>15995</v>
      </c>
      <c r="G541" t="s">
        <v>4855</v>
      </c>
      <c r="H541" s="111">
        <v>115</v>
      </c>
      <c r="I541" t="s">
        <v>14963</v>
      </c>
      <c r="J541" t="s">
        <v>15197</v>
      </c>
      <c r="K541" t="s">
        <v>15198</v>
      </c>
    </row>
    <row r="542" spans="1:11" x14ac:dyDescent="0.25">
      <c r="A542" s="109" t="s">
        <v>15996</v>
      </c>
      <c r="B542" s="109" t="s">
        <v>15997</v>
      </c>
      <c r="C542" s="109" t="s">
        <v>15984</v>
      </c>
      <c r="D542" s="109" t="s">
        <v>15859</v>
      </c>
      <c r="E542" s="109">
        <v>3478</v>
      </c>
      <c r="F542" s="109" t="s">
        <v>14903</v>
      </c>
      <c r="G542" s="109" t="s">
        <v>4855</v>
      </c>
      <c r="H542" s="110">
        <v>26913.05</v>
      </c>
      <c r="I542" s="109" t="s">
        <v>14904</v>
      </c>
      <c r="J542" s="109" t="s">
        <v>15197</v>
      </c>
      <c r="K542" s="109" t="s">
        <v>15198</v>
      </c>
    </row>
    <row r="543" spans="1:11" x14ac:dyDescent="0.25">
      <c r="A543" t="s">
        <v>15998</v>
      </c>
      <c r="B543" t="s">
        <v>15997</v>
      </c>
      <c r="C543" t="s">
        <v>15984</v>
      </c>
      <c r="D543" t="s">
        <v>15859</v>
      </c>
      <c r="E543">
        <v>3478</v>
      </c>
      <c r="F543" t="s">
        <v>14903</v>
      </c>
      <c r="G543" t="s">
        <v>4855</v>
      </c>
      <c r="H543" s="111">
        <v>26919.8</v>
      </c>
      <c r="I543" t="s">
        <v>14904</v>
      </c>
      <c r="J543" t="s">
        <v>15197</v>
      </c>
      <c r="K543" t="s">
        <v>15198</v>
      </c>
    </row>
    <row r="544" spans="1:11" x14ac:dyDescent="0.25">
      <c r="A544" s="109" t="s">
        <v>15999</v>
      </c>
      <c r="B544" s="109" t="s">
        <v>15997</v>
      </c>
      <c r="C544" s="109" t="s">
        <v>16000</v>
      </c>
      <c r="D544" s="109" t="s">
        <v>15859</v>
      </c>
      <c r="E544" s="109">
        <v>3863</v>
      </c>
      <c r="F544" s="109" t="s">
        <v>14939</v>
      </c>
      <c r="G544" s="109" t="s">
        <v>4855</v>
      </c>
      <c r="H544" s="110">
        <v>391</v>
      </c>
      <c r="I544" s="109" t="s">
        <v>14929</v>
      </c>
      <c r="J544" s="109" t="s">
        <v>15197</v>
      </c>
      <c r="K544" s="109" t="s">
        <v>15198</v>
      </c>
    </row>
    <row r="545" spans="1:11" x14ac:dyDescent="0.25">
      <c r="A545" t="s">
        <v>16001</v>
      </c>
      <c r="B545" t="s">
        <v>15907</v>
      </c>
      <c r="C545" t="s">
        <v>16000</v>
      </c>
      <c r="D545" t="s">
        <v>15859</v>
      </c>
      <c r="E545">
        <v>2894</v>
      </c>
      <c r="F545" t="s">
        <v>14951</v>
      </c>
      <c r="G545" t="s">
        <v>4855</v>
      </c>
      <c r="H545" s="111">
        <v>1630</v>
      </c>
      <c r="I545" t="s">
        <v>14943</v>
      </c>
      <c r="J545" t="s">
        <v>15197</v>
      </c>
      <c r="K545" t="s">
        <v>15198</v>
      </c>
    </row>
    <row r="546" spans="1:11" x14ac:dyDescent="0.25">
      <c r="A546" s="109" t="s">
        <v>5492</v>
      </c>
      <c r="B546" s="109" t="s">
        <v>15997</v>
      </c>
      <c r="C546" s="109" t="s">
        <v>15320</v>
      </c>
      <c r="D546" s="109" t="s">
        <v>15859</v>
      </c>
      <c r="E546" s="109">
        <v>3977</v>
      </c>
      <c r="F546" s="109" t="s">
        <v>16002</v>
      </c>
      <c r="G546" s="109" t="s">
        <v>4855</v>
      </c>
      <c r="H546" s="110">
        <v>1393.56</v>
      </c>
      <c r="I546" s="109" t="s">
        <v>14963</v>
      </c>
      <c r="J546" s="109" t="s">
        <v>15197</v>
      </c>
      <c r="K546" s="109" t="s">
        <v>15198</v>
      </c>
    </row>
    <row r="547" spans="1:11" x14ac:dyDescent="0.25">
      <c r="A547" t="s">
        <v>16003</v>
      </c>
      <c r="B547" t="s">
        <v>15997</v>
      </c>
      <c r="C547" t="s">
        <v>15320</v>
      </c>
      <c r="D547" t="s">
        <v>15859</v>
      </c>
      <c r="E547">
        <v>3977</v>
      </c>
      <c r="F547" t="s">
        <v>16004</v>
      </c>
      <c r="G547" t="s">
        <v>4855</v>
      </c>
      <c r="H547" s="111">
        <v>15696.24</v>
      </c>
      <c r="I547" t="s">
        <v>14963</v>
      </c>
      <c r="J547" t="s">
        <v>15197</v>
      </c>
      <c r="K547" t="s">
        <v>15198</v>
      </c>
    </row>
    <row r="548" spans="1:11" x14ac:dyDescent="0.25">
      <c r="A548" s="109" t="s">
        <v>16005</v>
      </c>
      <c r="B548" s="109" t="s">
        <v>15522</v>
      </c>
      <c r="C548" s="109" t="s">
        <v>15320</v>
      </c>
      <c r="D548" s="109" t="s">
        <v>15859</v>
      </c>
      <c r="E548" s="109">
        <v>3694</v>
      </c>
      <c r="F548" s="109" t="s">
        <v>14913</v>
      </c>
      <c r="G548" s="109" t="s">
        <v>4855</v>
      </c>
      <c r="H548" s="110">
        <v>3750</v>
      </c>
      <c r="I548" s="109" t="s">
        <v>14914</v>
      </c>
      <c r="J548" s="109" t="s">
        <v>15197</v>
      </c>
      <c r="K548" s="109" t="s">
        <v>15198</v>
      </c>
    </row>
    <row r="549" spans="1:11" x14ac:dyDescent="0.25">
      <c r="A549" t="s">
        <v>16006</v>
      </c>
      <c r="B549" t="s">
        <v>15976</v>
      </c>
      <c r="C549" t="s">
        <v>15320</v>
      </c>
      <c r="D549" t="s">
        <v>15859</v>
      </c>
      <c r="E549">
        <v>3994</v>
      </c>
      <c r="F549" t="s">
        <v>16007</v>
      </c>
      <c r="G549" t="s">
        <v>4855</v>
      </c>
      <c r="H549" s="111">
        <v>7356</v>
      </c>
      <c r="I549" t="s">
        <v>14963</v>
      </c>
      <c r="J549" t="s">
        <v>15197</v>
      </c>
      <c r="K549" t="s">
        <v>15198</v>
      </c>
    </row>
    <row r="550" spans="1:11" x14ac:dyDescent="0.25">
      <c r="A550" s="109" t="s">
        <v>16008</v>
      </c>
      <c r="B550" s="109" t="s">
        <v>15976</v>
      </c>
      <c r="C550" s="109" t="s">
        <v>15320</v>
      </c>
      <c r="D550" s="109" t="s">
        <v>15859</v>
      </c>
      <c r="E550" s="109">
        <v>2894</v>
      </c>
      <c r="F550" s="109" t="s">
        <v>14951</v>
      </c>
      <c r="G550" s="109" t="s">
        <v>4855</v>
      </c>
      <c r="H550" s="110">
        <v>165</v>
      </c>
      <c r="I550" s="109" t="s">
        <v>14943</v>
      </c>
      <c r="J550" s="109" t="s">
        <v>15197</v>
      </c>
      <c r="K550" s="109" t="s">
        <v>15198</v>
      </c>
    </row>
    <row r="551" spans="1:11" x14ac:dyDescent="0.25">
      <c r="A551" t="s">
        <v>16009</v>
      </c>
      <c r="B551" t="s">
        <v>16010</v>
      </c>
      <c r="C551" t="s">
        <v>15320</v>
      </c>
      <c r="D551" t="s">
        <v>15859</v>
      </c>
      <c r="E551">
        <v>3876</v>
      </c>
      <c r="F551" t="s">
        <v>14950</v>
      </c>
      <c r="G551" t="s">
        <v>4855</v>
      </c>
      <c r="H551" s="111">
        <v>3373</v>
      </c>
      <c r="I551" t="s">
        <v>14943</v>
      </c>
      <c r="J551" t="s">
        <v>15197</v>
      </c>
      <c r="K551" t="s">
        <v>15198</v>
      </c>
    </row>
    <row r="552" spans="1:11" x14ac:dyDescent="0.25">
      <c r="A552" s="109" t="s">
        <v>16011</v>
      </c>
      <c r="B552" s="109" t="s">
        <v>15969</v>
      </c>
      <c r="C552" s="109" t="s">
        <v>15320</v>
      </c>
      <c r="D552" s="109" t="s">
        <v>15859</v>
      </c>
      <c r="E552" s="109">
        <v>3478</v>
      </c>
      <c r="F552" s="109" t="s">
        <v>14903</v>
      </c>
      <c r="G552" s="109" t="s">
        <v>4855</v>
      </c>
      <c r="H552" s="110">
        <v>23173.44</v>
      </c>
      <c r="I552" s="109" t="s">
        <v>14904</v>
      </c>
      <c r="J552" s="109" t="s">
        <v>15197</v>
      </c>
      <c r="K552" s="109" t="s">
        <v>15198</v>
      </c>
    </row>
    <row r="553" spans="1:11" x14ac:dyDescent="0.25">
      <c r="A553" t="s">
        <v>16012</v>
      </c>
      <c r="B553" t="s">
        <v>15477</v>
      </c>
      <c r="C553" t="s">
        <v>15320</v>
      </c>
      <c r="D553" t="s">
        <v>15859</v>
      </c>
      <c r="E553">
        <v>3838</v>
      </c>
      <c r="F553" t="s">
        <v>14923</v>
      </c>
      <c r="G553" t="s">
        <v>4855</v>
      </c>
      <c r="H553" s="111">
        <v>69.9</v>
      </c>
      <c r="I553" t="s">
        <v>14919</v>
      </c>
      <c r="J553" t="s">
        <v>15197</v>
      </c>
      <c r="K553" t="s">
        <v>15198</v>
      </c>
    </row>
    <row r="554" spans="1:11" x14ac:dyDescent="0.25">
      <c r="A554" s="109" t="s">
        <v>16013</v>
      </c>
      <c r="B554" s="109" t="s">
        <v>15893</v>
      </c>
      <c r="C554" s="109" t="s">
        <v>15320</v>
      </c>
      <c r="D554" s="109" t="s">
        <v>15859</v>
      </c>
      <c r="E554" s="109">
        <v>3440</v>
      </c>
      <c r="F554" s="109" t="s">
        <v>14928</v>
      </c>
      <c r="G554" s="109" t="s">
        <v>4855</v>
      </c>
      <c r="H554" s="110">
        <v>309.75</v>
      </c>
      <c r="I554" s="109" t="s">
        <v>14929</v>
      </c>
      <c r="J554" s="109" t="s">
        <v>15197</v>
      </c>
      <c r="K554" s="109" t="s">
        <v>15198</v>
      </c>
    </row>
    <row r="555" spans="1:11" x14ac:dyDescent="0.25">
      <c r="A555" t="s">
        <v>16014</v>
      </c>
      <c r="B555" t="s">
        <v>15997</v>
      </c>
      <c r="C555" t="s">
        <v>15320</v>
      </c>
      <c r="D555" t="s">
        <v>15859</v>
      </c>
      <c r="E555">
        <v>3782</v>
      </c>
      <c r="F555" t="s">
        <v>16015</v>
      </c>
      <c r="G555" t="s">
        <v>4855</v>
      </c>
      <c r="H555" s="111">
        <v>412.9</v>
      </c>
      <c r="I555" t="s">
        <v>14963</v>
      </c>
      <c r="J555" t="s">
        <v>15197</v>
      </c>
      <c r="K555" t="s">
        <v>15198</v>
      </c>
    </row>
    <row r="556" spans="1:11" x14ac:dyDescent="0.25">
      <c r="A556" s="109" t="s">
        <v>16016</v>
      </c>
      <c r="B556" s="109" t="s">
        <v>15219</v>
      </c>
      <c r="C556" s="109" t="s">
        <v>15320</v>
      </c>
      <c r="D556" s="109" t="s">
        <v>15859</v>
      </c>
      <c r="E556" s="109">
        <v>3502</v>
      </c>
      <c r="F556" s="109" t="s">
        <v>14911</v>
      </c>
      <c r="G556" s="109" t="s">
        <v>4855</v>
      </c>
      <c r="H556" s="110">
        <v>59920</v>
      </c>
      <c r="I556" s="109" t="s">
        <v>14912</v>
      </c>
      <c r="J556" s="109" t="s">
        <v>15197</v>
      </c>
      <c r="K556" s="109" t="s">
        <v>15198</v>
      </c>
    </row>
    <row r="557" spans="1:11" x14ac:dyDescent="0.25">
      <c r="A557" t="s">
        <v>16017</v>
      </c>
      <c r="B557" t="s">
        <v>15969</v>
      </c>
      <c r="C557" t="s">
        <v>15320</v>
      </c>
      <c r="D557" t="s">
        <v>15859</v>
      </c>
      <c r="E557">
        <v>3478</v>
      </c>
      <c r="F557" t="s">
        <v>14903</v>
      </c>
      <c r="G557" t="s">
        <v>4855</v>
      </c>
      <c r="H557" s="111">
        <v>25927.52</v>
      </c>
      <c r="I557" t="s">
        <v>14904</v>
      </c>
      <c r="J557" t="s">
        <v>15197</v>
      </c>
      <c r="K557" t="s">
        <v>15198</v>
      </c>
    </row>
    <row r="558" spans="1:11" x14ac:dyDescent="0.25">
      <c r="A558" s="109" t="s">
        <v>16018</v>
      </c>
      <c r="B558" s="109" t="s">
        <v>15533</v>
      </c>
      <c r="C558" s="109" t="s">
        <v>15230</v>
      </c>
      <c r="D558" s="109" t="s">
        <v>15859</v>
      </c>
      <c r="E558" s="109">
        <v>3745</v>
      </c>
      <c r="F558" s="109" t="s">
        <v>14924</v>
      </c>
      <c r="G558" s="109" t="s">
        <v>4855</v>
      </c>
      <c r="H558" s="110">
        <v>4734.47</v>
      </c>
      <c r="I558" s="109" t="s">
        <v>14925</v>
      </c>
      <c r="J558" s="109" t="s">
        <v>15197</v>
      </c>
      <c r="K558" s="109" t="s">
        <v>15198</v>
      </c>
    </row>
    <row r="559" spans="1:11" x14ac:dyDescent="0.25">
      <c r="A559" t="s">
        <v>16019</v>
      </c>
      <c r="B559" t="s">
        <v>15925</v>
      </c>
      <c r="C559" t="s">
        <v>15230</v>
      </c>
      <c r="D559" t="s">
        <v>15859</v>
      </c>
      <c r="E559">
        <v>3481</v>
      </c>
      <c r="F559" t="s">
        <v>14905</v>
      </c>
      <c r="G559" t="s">
        <v>4855</v>
      </c>
      <c r="H559" s="111">
        <v>3312</v>
      </c>
      <c r="I559" t="s">
        <v>14904</v>
      </c>
      <c r="J559" t="s">
        <v>15197</v>
      </c>
      <c r="K559" t="s">
        <v>15198</v>
      </c>
    </row>
    <row r="560" spans="1:11" x14ac:dyDescent="0.25">
      <c r="A560" s="109" t="s">
        <v>16020</v>
      </c>
      <c r="B560" s="109" t="s">
        <v>15925</v>
      </c>
      <c r="C560" s="109" t="s">
        <v>15230</v>
      </c>
      <c r="D560" s="109" t="s">
        <v>15859</v>
      </c>
      <c r="E560" s="109">
        <v>3481</v>
      </c>
      <c r="F560" s="109" t="s">
        <v>14905</v>
      </c>
      <c r="G560" s="109" t="s">
        <v>4855</v>
      </c>
      <c r="H560" s="110">
        <v>3369.6</v>
      </c>
      <c r="I560" s="109" t="s">
        <v>14904</v>
      </c>
      <c r="J560" s="109" t="s">
        <v>15197</v>
      </c>
      <c r="K560" s="109" t="s">
        <v>15198</v>
      </c>
    </row>
    <row r="561" spans="1:11" x14ac:dyDescent="0.25">
      <c r="A561" t="s">
        <v>16021</v>
      </c>
      <c r="B561" t="s">
        <v>15875</v>
      </c>
      <c r="C561" t="s">
        <v>15230</v>
      </c>
      <c r="D561" t="s">
        <v>15859</v>
      </c>
      <c r="E561">
        <v>3481</v>
      </c>
      <c r="F561" t="s">
        <v>14905</v>
      </c>
      <c r="G561" t="s">
        <v>4855</v>
      </c>
      <c r="H561" s="111">
        <v>3344.4</v>
      </c>
      <c r="I561" t="s">
        <v>14904</v>
      </c>
      <c r="J561" t="s">
        <v>15197</v>
      </c>
      <c r="K561" t="s">
        <v>15198</v>
      </c>
    </row>
    <row r="562" spans="1:11" x14ac:dyDescent="0.25">
      <c r="A562" s="109" t="s">
        <v>16022</v>
      </c>
      <c r="B562" s="109" t="s">
        <v>15963</v>
      </c>
      <c r="C562" s="109" t="s">
        <v>15230</v>
      </c>
      <c r="D562" s="109" t="s">
        <v>15859</v>
      </c>
      <c r="E562" s="109">
        <v>3481</v>
      </c>
      <c r="F562" s="109" t="s">
        <v>14905</v>
      </c>
      <c r="G562" s="109" t="s">
        <v>4855</v>
      </c>
      <c r="H562" s="110">
        <v>3310.2</v>
      </c>
      <c r="I562" s="109" t="s">
        <v>14904</v>
      </c>
      <c r="J562" s="109" t="s">
        <v>15197</v>
      </c>
      <c r="K562" s="109" t="s">
        <v>15198</v>
      </c>
    </row>
    <row r="563" spans="1:11" x14ac:dyDescent="0.25">
      <c r="A563" t="s">
        <v>16023</v>
      </c>
      <c r="B563" t="s">
        <v>15963</v>
      </c>
      <c r="C563" t="s">
        <v>15230</v>
      </c>
      <c r="D563" t="s">
        <v>15859</v>
      </c>
      <c r="E563">
        <v>3481</v>
      </c>
      <c r="F563" t="s">
        <v>14905</v>
      </c>
      <c r="G563" t="s">
        <v>4855</v>
      </c>
      <c r="H563" s="111">
        <v>3382.2</v>
      </c>
      <c r="I563" t="s">
        <v>14904</v>
      </c>
      <c r="J563" t="s">
        <v>15197</v>
      </c>
      <c r="K563" t="s">
        <v>15198</v>
      </c>
    </row>
    <row r="564" spans="1:11" x14ac:dyDescent="0.25">
      <c r="A564" s="109" t="s">
        <v>16024</v>
      </c>
      <c r="B564" s="109" t="s">
        <v>15976</v>
      </c>
      <c r="C564" s="109" t="s">
        <v>15230</v>
      </c>
      <c r="D564" s="109" t="s">
        <v>15859</v>
      </c>
      <c r="E564" s="109">
        <v>3481</v>
      </c>
      <c r="F564" s="109" t="s">
        <v>14905</v>
      </c>
      <c r="G564" s="109" t="s">
        <v>4855</v>
      </c>
      <c r="H564" s="110">
        <v>3384</v>
      </c>
      <c r="I564" s="109" t="s">
        <v>14904</v>
      </c>
      <c r="J564" s="109" t="s">
        <v>15197</v>
      </c>
      <c r="K564" s="109" t="s">
        <v>15198</v>
      </c>
    </row>
    <row r="565" spans="1:11" x14ac:dyDescent="0.25">
      <c r="A565" t="s">
        <v>16025</v>
      </c>
      <c r="B565" t="s">
        <v>15925</v>
      </c>
      <c r="C565" t="s">
        <v>15230</v>
      </c>
      <c r="D565" t="s">
        <v>15859</v>
      </c>
      <c r="E565">
        <v>3481</v>
      </c>
      <c r="F565" t="s">
        <v>14905</v>
      </c>
      <c r="G565" t="s">
        <v>4855</v>
      </c>
      <c r="H565" s="111">
        <v>3328.2</v>
      </c>
      <c r="I565" t="s">
        <v>14904</v>
      </c>
      <c r="J565" t="s">
        <v>15197</v>
      </c>
      <c r="K565" t="s">
        <v>15198</v>
      </c>
    </row>
    <row r="566" spans="1:11" x14ac:dyDescent="0.25">
      <c r="A566" s="109" t="s">
        <v>16026</v>
      </c>
      <c r="B566" s="109" t="s">
        <v>15925</v>
      </c>
      <c r="C566" s="109" t="s">
        <v>15230</v>
      </c>
      <c r="D566" s="109" t="s">
        <v>15859</v>
      </c>
      <c r="E566" s="109">
        <v>3481</v>
      </c>
      <c r="F566" s="109" t="s">
        <v>14905</v>
      </c>
      <c r="G566" s="109" t="s">
        <v>4855</v>
      </c>
      <c r="H566" s="110">
        <v>3353.4</v>
      </c>
      <c r="I566" s="109" t="s">
        <v>14904</v>
      </c>
      <c r="J566" s="109" t="s">
        <v>15197</v>
      </c>
      <c r="K566" s="109" t="s">
        <v>15198</v>
      </c>
    </row>
    <row r="567" spans="1:11" x14ac:dyDescent="0.25">
      <c r="A567" t="s">
        <v>16027</v>
      </c>
      <c r="B567" t="s">
        <v>15963</v>
      </c>
      <c r="C567" t="s">
        <v>15230</v>
      </c>
      <c r="D567" t="s">
        <v>15859</v>
      </c>
      <c r="E567">
        <v>3481</v>
      </c>
      <c r="F567" t="s">
        <v>14905</v>
      </c>
      <c r="G567" t="s">
        <v>4855</v>
      </c>
      <c r="H567" s="111">
        <v>3276</v>
      </c>
      <c r="I567" t="s">
        <v>14904</v>
      </c>
      <c r="J567" t="s">
        <v>15197</v>
      </c>
      <c r="K567" t="s">
        <v>15198</v>
      </c>
    </row>
    <row r="568" spans="1:11" x14ac:dyDescent="0.25">
      <c r="A568" s="109" t="s">
        <v>16028</v>
      </c>
      <c r="B568" s="109" t="s">
        <v>15997</v>
      </c>
      <c r="C568" s="109" t="s">
        <v>15230</v>
      </c>
      <c r="D568" s="109" t="s">
        <v>15859</v>
      </c>
      <c r="E568" s="109">
        <v>3481</v>
      </c>
      <c r="F568" s="109" t="s">
        <v>14905</v>
      </c>
      <c r="G568" s="109" t="s">
        <v>4855</v>
      </c>
      <c r="H568" s="110">
        <v>3234.6</v>
      </c>
      <c r="I568" s="109" t="s">
        <v>14904</v>
      </c>
      <c r="J568" s="109" t="s">
        <v>15197</v>
      </c>
      <c r="K568" s="109" t="s">
        <v>15198</v>
      </c>
    </row>
    <row r="569" spans="1:11" x14ac:dyDescent="0.25">
      <c r="A569" t="s">
        <v>16029</v>
      </c>
      <c r="B569" t="s">
        <v>15963</v>
      </c>
      <c r="C569" t="s">
        <v>15230</v>
      </c>
      <c r="D569" t="s">
        <v>15859</v>
      </c>
      <c r="E569">
        <v>3481</v>
      </c>
      <c r="F569" t="s">
        <v>14905</v>
      </c>
      <c r="G569" t="s">
        <v>4855</v>
      </c>
      <c r="H569" s="111">
        <v>3288.6</v>
      </c>
      <c r="I569" t="s">
        <v>14904</v>
      </c>
      <c r="J569" t="s">
        <v>15197</v>
      </c>
      <c r="K569" t="s">
        <v>15198</v>
      </c>
    </row>
    <row r="570" spans="1:11" x14ac:dyDescent="0.25">
      <c r="A570" s="109" t="s">
        <v>16030</v>
      </c>
      <c r="B570" s="109" t="s">
        <v>15997</v>
      </c>
      <c r="C570" s="109" t="s">
        <v>15230</v>
      </c>
      <c r="D570" s="109" t="s">
        <v>15859</v>
      </c>
      <c r="E570" s="109">
        <v>3481</v>
      </c>
      <c r="F570" s="109" t="s">
        <v>14905</v>
      </c>
      <c r="G570" s="109" t="s">
        <v>4855</v>
      </c>
      <c r="H570" s="110">
        <v>3834.6</v>
      </c>
      <c r="I570" s="109" t="s">
        <v>14904</v>
      </c>
      <c r="J570" s="109" t="s">
        <v>15197</v>
      </c>
      <c r="K570" s="109" t="s">
        <v>15198</v>
      </c>
    </row>
    <row r="571" spans="1:11" x14ac:dyDescent="0.25">
      <c r="A571" t="s">
        <v>16031</v>
      </c>
      <c r="B571" t="s">
        <v>15875</v>
      </c>
      <c r="C571" t="s">
        <v>15230</v>
      </c>
      <c r="D571" t="s">
        <v>15859</v>
      </c>
      <c r="E571">
        <v>3481</v>
      </c>
      <c r="F571" t="s">
        <v>14905</v>
      </c>
      <c r="G571" t="s">
        <v>4855</v>
      </c>
      <c r="H571" s="111">
        <v>3283.2</v>
      </c>
      <c r="I571" t="s">
        <v>14904</v>
      </c>
      <c r="J571" t="s">
        <v>15197</v>
      </c>
      <c r="K571" t="s">
        <v>15198</v>
      </c>
    </row>
    <row r="572" spans="1:11" x14ac:dyDescent="0.25">
      <c r="A572" s="109" t="s">
        <v>16032</v>
      </c>
      <c r="B572" s="109" t="s">
        <v>15997</v>
      </c>
      <c r="C572" s="109" t="s">
        <v>15230</v>
      </c>
      <c r="D572" s="109" t="s">
        <v>15859</v>
      </c>
      <c r="E572" s="109">
        <v>3481</v>
      </c>
      <c r="F572" s="109" t="s">
        <v>14905</v>
      </c>
      <c r="G572" s="109" t="s">
        <v>4855</v>
      </c>
      <c r="H572" s="110">
        <v>3178.8</v>
      </c>
      <c r="I572" s="109" t="s">
        <v>14904</v>
      </c>
      <c r="J572" s="109" t="s">
        <v>15197</v>
      </c>
      <c r="K572" s="109" t="s">
        <v>15198</v>
      </c>
    </row>
    <row r="573" spans="1:11" x14ac:dyDescent="0.25">
      <c r="A573" t="s">
        <v>16033</v>
      </c>
      <c r="B573" t="s">
        <v>15925</v>
      </c>
      <c r="C573" t="s">
        <v>15230</v>
      </c>
      <c r="D573" t="s">
        <v>15859</v>
      </c>
      <c r="E573">
        <v>3481</v>
      </c>
      <c r="F573" t="s">
        <v>14905</v>
      </c>
      <c r="G573" t="s">
        <v>4855</v>
      </c>
      <c r="H573" s="111">
        <v>3294</v>
      </c>
      <c r="I573" t="s">
        <v>14904</v>
      </c>
      <c r="J573" t="s">
        <v>15197</v>
      </c>
      <c r="K573" t="s">
        <v>15198</v>
      </c>
    </row>
    <row r="574" spans="1:11" x14ac:dyDescent="0.25">
      <c r="A574" s="109" t="s">
        <v>16034</v>
      </c>
      <c r="B574" s="109" t="s">
        <v>15997</v>
      </c>
      <c r="C574" s="109" t="s">
        <v>15230</v>
      </c>
      <c r="D574" s="109" t="s">
        <v>15859</v>
      </c>
      <c r="E574" s="109">
        <v>3481</v>
      </c>
      <c r="F574" s="109" t="s">
        <v>14905</v>
      </c>
      <c r="G574" s="109" t="s">
        <v>4855</v>
      </c>
      <c r="H574" s="110">
        <v>3398.4</v>
      </c>
      <c r="I574" s="109" t="s">
        <v>14904</v>
      </c>
      <c r="J574" s="109" t="s">
        <v>15197</v>
      </c>
      <c r="K574" s="109" t="s">
        <v>15198</v>
      </c>
    </row>
    <row r="575" spans="1:11" x14ac:dyDescent="0.25">
      <c r="A575" t="s">
        <v>16035</v>
      </c>
      <c r="B575" t="s">
        <v>15997</v>
      </c>
      <c r="C575" t="s">
        <v>15230</v>
      </c>
      <c r="D575" t="s">
        <v>15859</v>
      </c>
      <c r="E575">
        <v>3481</v>
      </c>
      <c r="F575" t="s">
        <v>14905</v>
      </c>
      <c r="G575" t="s">
        <v>4855</v>
      </c>
      <c r="H575" s="111">
        <v>3876.4</v>
      </c>
      <c r="I575" t="s">
        <v>14904</v>
      </c>
      <c r="J575" t="s">
        <v>15197</v>
      </c>
      <c r="K575" t="s">
        <v>15198</v>
      </c>
    </row>
    <row r="576" spans="1:11" x14ac:dyDescent="0.25">
      <c r="A576" s="109" t="s">
        <v>16036</v>
      </c>
      <c r="B576" s="109" t="s">
        <v>15997</v>
      </c>
      <c r="C576" s="109" t="s">
        <v>15230</v>
      </c>
      <c r="D576" s="109" t="s">
        <v>15859</v>
      </c>
      <c r="E576" s="109">
        <v>3481</v>
      </c>
      <c r="F576" s="109" t="s">
        <v>14905</v>
      </c>
      <c r="G576" s="109" t="s">
        <v>4855</v>
      </c>
      <c r="H576" s="110">
        <v>3375</v>
      </c>
      <c r="I576" s="109" t="s">
        <v>14904</v>
      </c>
      <c r="J576" s="109" t="s">
        <v>15197</v>
      </c>
      <c r="K576" s="109" t="s">
        <v>15198</v>
      </c>
    </row>
    <row r="577" spans="1:11" x14ac:dyDescent="0.25">
      <c r="A577" t="s">
        <v>16037</v>
      </c>
      <c r="B577" t="s">
        <v>15875</v>
      </c>
      <c r="C577" t="s">
        <v>15230</v>
      </c>
      <c r="D577" t="s">
        <v>15859</v>
      </c>
      <c r="E577">
        <v>3481</v>
      </c>
      <c r="F577" t="s">
        <v>14905</v>
      </c>
      <c r="G577" t="s">
        <v>4855</v>
      </c>
      <c r="H577" s="111">
        <v>3312</v>
      </c>
      <c r="I577" t="s">
        <v>14904</v>
      </c>
      <c r="J577" t="s">
        <v>15197</v>
      </c>
      <c r="K577" t="s">
        <v>15198</v>
      </c>
    </row>
    <row r="578" spans="1:11" x14ac:dyDescent="0.25">
      <c r="A578" s="109" t="s">
        <v>16038</v>
      </c>
      <c r="B578" s="109" t="s">
        <v>15973</v>
      </c>
      <c r="C578" s="109" t="s">
        <v>15230</v>
      </c>
      <c r="D578" s="109" t="s">
        <v>15859</v>
      </c>
      <c r="E578" s="109">
        <v>3435</v>
      </c>
      <c r="F578" s="109" t="s">
        <v>14957</v>
      </c>
      <c r="G578" s="109" t="s">
        <v>4855</v>
      </c>
      <c r="H578" s="110">
        <v>1283.4</v>
      </c>
      <c r="I578" s="109" t="s">
        <v>14943</v>
      </c>
      <c r="J578" s="109" t="s">
        <v>15197</v>
      </c>
      <c r="K578" s="109" t="s">
        <v>15198</v>
      </c>
    </row>
    <row r="579" spans="1:11" x14ac:dyDescent="0.25">
      <c r="A579" t="s">
        <v>16039</v>
      </c>
      <c r="B579" t="s">
        <v>15973</v>
      </c>
      <c r="C579" t="s">
        <v>15230</v>
      </c>
      <c r="D579" t="s">
        <v>15859</v>
      </c>
      <c r="E579">
        <v>3497</v>
      </c>
      <c r="F579" t="s">
        <v>14908</v>
      </c>
      <c r="G579" t="s">
        <v>4855</v>
      </c>
      <c r="H579" s="111">
        <v>18524.09</v>
      </c>
      <c r="I579" t="s">
        <v>14904</v>
      </c>
      <c r="J579" t="s">
        <v>15197</v>
      </c>
      <c r="K579" t="s">
        <v>15198</v>
      </c>
    </row>
    <row r="580" spans="1:11" x14ac:dyDescent="0.25">
      <c r="A580" s="109" t="s">
        <v>16040</v>
      </c>
      <c r="B580" s="109" t="s">
        <v>15349</v>
      </c>
      <c r="C580" s="109" t="s">
        <v>15230</v>
      </c>
      <c r="D580" s="109" t="s">
        <v>15859</v>
      </c>
      <c r="E580" s="109">
        <v>3855</v>
      </c>
      <c r="F580" s="109" t="s">
        <v>14906</v>
      </c>
      <c r="G580" s="109" t="s">
        <v>4855</v>
      </c>
      <c r="H580" s="110">
        <v>32000</v>
      </c>
      <c r="I580" s="109" t="s">
        <v>14904</v>
      </c>
      <c r="J580" s="109" t="s">
        <v>15197</v>
      </c>
      <c r="K580" s="109" t="s">
        <v>15198</v>
      </c>
    </row>
    <row r="581" spans="1:11" x14ac:dyDescent="0.25">
      <c r="A581" t="s">
        <v>16041</v>
      </c>
      <c r="B581" t="s">
        <v>15969</v>
      </c>
      <c r="C581" t="s">
        <v>15244</v>
      </c>
      <c r="D581" t="s">
        <v>15859</v>
      </c>
      <c r="E581">
        <v>3768</v>
      </c>
      <c r="F581" t="s">
        <v>1264</v>
      </c>
      <c r="G581" t="s">
        <v>4855</v>
      </c>
      <c r="H581" s="111">
        <v>3710.4</v>
      </c>
      <c r="I581" t="s">
        <v>14904</v>
      </c>
      <c r="J581" t="s">
        <v>15197</v>
      </c>
      <c r="K581" t="s">
        <v>15198</v>
      </c>
    </row>
    <row r="582" spans="1:11" x14ac:dyDescent="0.25">
      <c r="A582" s="109" t="s">
        <v>16042</v>
      </c>
      <c r="B582" s="109" t="s">
        <v>15963</v>
      </c>
      <c r="C582" s="109" t="s">
        <v>15244</v>
      </c>
      <c r="D582" s="109" t="s">
        <v>15859</v>
      </c>
      <c r="E582" s="109">
        <v>3854</v>
      </c>
      <c r="F582" s="109" t="s">
        <v>16043</v>
      </c>
      <c r="G582" s="109" t="s">
        <v>4855</v>
      </c>
      <c r="H582" s="110">
        <v>6000</v>
      </c>
      <c r="I582" s="109" t="s">
        <v>14963</v>
      </c>
      <c r="J582" s="109" t="s">
        <v>15197</v>
      </c>
      <c r="K582" s="109" t="s">
        <v>15198</v>
      </c>
    </row>
    <row r="583" spans="1:11" x14ac:dyDescent="0.25">
      <c r="A583" t="s">
        <v>16044</v>
      </c>
      <c r="B583" t="s">
        <v>15963</v>
      </c>
      <c r="C583" t="s">
        <v>15244</v>
      </c>
      <c r="D583" t="s">
        <v>15859</v>
      </c>
      <c r="E583">
        <v>3854</v>
      </c>
      <c r="F583" t="s">
        <v>16043</v>
      </c>
      <c r="G583" t="s">
        <v>4855</v>
      </c>
      <c r="H583" s="111">
        <v>6000</v>
      </c>
      <c r="I583" t="s">
        <v>14963</v>
      </c>
      <c r="J583" t="s">
        <v>15197</v>
      </c>
      <c r="K583" t="s">
        <v>15198</v>
      </c>
    </row>
    <row r="584" spans="1:11" x14ac:dyDescent="0.25">
      <c r="A584" s="109" t="s">
        <v>16045</v>
      </c>
      <c r="B584" s="109" t="s">
        <v>16046</v>
      </c>
      <c r="C584" s="109" t="s">
        <v>15244</v>
      </c>
      <c r="D584" s="109" t="s">
        <v>15859</v>
      </c>
      <c r="E584" s="109">
        <v>3478</v>
      </c>
      <c r="F584" s="109" t="s">
        <v>14903</v>
      </c>
      <c r="G584" s="109" t="s">
        <v>4855</v>
      </c>
      <c r="H584" s="110">
        <v>23099.18</v>
      </c>
      <c r="I584" s="109" t="s">
        <v>14904</v>
      </c>
      <c r="J584" s="109" t="s">
        <v>15197</v>
      </c>
      <c r="K584" s="109" t="s">
        <v>15198</v>
      </c>
    </row>
    <row r="585" spans="1:11" x14ac:dyDescent="0.25">
      <c r="A585" t="s">
        <v>16047</v>
      </c>
      <c r="B585" t="s">
        <v>16046</v>
      </c>
      <c r="C585" t="s">
        <v>15244</v>
      </c>
      <c r="D585" t="s">
        <v>15859</v>
      </c>
      <c r="E585">
        <v>3478</v>
      </c>
      <c r="F585" t="s">
        <v>14903</v>
      </c>
      <c r="G585" t="s">
        <v>4855</v>
      </c>
      <c r="H585" s="111">
        <v>26771.29</v>
      </c>
      <c r="I585" t="s">
        <v>14904</v>
      </c>
      <c r="J585" t="s">
        <v>15197</v>
      </c>
      <c r="K585" t="s">
        <v>15198</v>
      </c>
    </row>
    <row r="586" spans="1:11" x14ac:dyDescent="0.25">
      <c r="A586" s="109" t="s">
        <v>16048</v>
      </c>
      <c r="B586" s="109" t="s">
        <v>15973</v>
      </c>
      <c r="C586" s="109" t="s">
        <v>15541</v>
      </c>
      <c r="D586" s="109" t="s">
        <v>15859</v>
      </c>
      <c r="E586" s="109">
        <v>3482</v>
      </c>
      <c r="F586" s="109" t="s">
        <v>16049</v>
      </c>
      <c r="G586" s="109" t="s">
        <v>4855</v>
      </c>
      <c r="H586" s="110">
        <v>4800</v>
      </c>
      <c r="I586" s="109" t="s">
        <v>14963</v>
      </c>
      <c r="J586" s="109" t="s">
        <v>15197</v>
      </c>
      <c r="K586" s="109" t="s">
        <v>15198</v>
      </c>
    </row>
    <row r="587" spans="1:11" x14ac:dyDescent="0.25">
      <c r="A587" t="s">
        <v>16050</v>
      </c>
      <c r="B587" t="s">
        <v>15219</v>
      </c>
      <c r="C587" t="s">
        <v>15541</v>
      </c>
      <c r="D587" t="s">
        <v>15859</v>
      </c>
      <c r="E587">
        <v>3919</v>
      </c>
      <c r="F587" t="s">
        <v>16051</v>
      </c>
      <c r="G587" t="s">
        <v>4855</v>
      </c>
      <c r="H587" s="111">
        <v>7209.14</v>
      </c>
      <c r="I587" t="s">
        <v>14963</v>
      </c>
      <c r="J587" t="s">
        <v>15197</v>
      </c>
      <c r="K587" t="s">
        <v>15198</v>
      </c>
    </row>
    <row r="588" spans="1:11" x14ac:dyDescent="0.25">
      <c r="A588" s="109" t="s">
        <v>16052</v>
      </c>
      <c r="B588" s="109" t="s">
        <v>15973</v>
      </c>
      <c r="C588" s="109" t="s">
        <v>15541</v>
      </c>
      <c r="D588" s="109" t="s">
        <v>15859</v>
      </c>
      <c r="E588" s="109">
        <v>3694</v>
      </c>
      <c r="F588" s="109" t="s">
        <v>14913</v>
      </c>
      <c r="G588" s="109" t="s">
        <v>4855</v>
      </c>
      <c r="H588" s="110">
        <v>3750</v>
      </c>
      <c r="I588" s="109" t="s">
        <v>14914</v>
      </c>
      <c r="J588" s="109" t="s">
        <v>15197</v>
      </c>
      <c r="K588" s="109" t="s">
        <v>15198</v>
      </c>
    </row>
    <row r="589" spans="1:11" x14ac:dyDescent="0.25">
      <c r="A589" t="s">
        <v>16053</v>
      </c>
      <c r="B589" t="s">
        <v>15973</v>
      </c>
      <c r="C589" t="s">
        <v>15541</v>
      </c>
      <c r="D589" t="s">
        <v>15859</v>
      </c>
      <c r="E589">
        <v>3694</v>
      </c>
      <c r="F589" t="s">
        <v>14913</v>
      </c>
      <c r="G589" t="s">
        <v>4855</v>
      </c>
      <c r="H589" s="111">
        <v>1050</v>
      </c>
      <c r="I589" t="s">
        <v>14914</v>
      </c>
      <c r="J589" t="s">
        <v>15197</v>
      </c>
      <c r="K589" t="s">
        <v>15198</v>
      </c>
    </row>
    <row r="590" spans="1:11" x14ac:dyDescent="0.25">
      <c r="A590" s="109" t="s">
        <v>16054</v>
      </c>
      <c r="B590" s="109" t="s">
        <v>15973</v>
      </c>
      <c r="C590" s="109" t="s">
        <v>15541</v>
      </c>
      <c r="D590" s="109" t="s">
        <v>15859</v>
      </c>
      <c r="E590" s="109">
        <v>3694</v>
      </c>
      <c r="F590" s="109" t="s">
        <v>14913</v>
      </c>
      <c r="G590" s="109" t="s">
        <v>4855</v>
      </c>
      <c r="H590" s="110">
        <v>1050</v>
      </c>
      <c r="I590" s="109" t="s">
        <v>14914</v>
      </c>
      <c r="J590" s="109" t="s">
        <v>15197</v>
      </c>
      <c r="K590" s="109" t="s">
        <v>15198</v>
      </c>
    </row>
    <row r="591" spans="1:11" x14ac:dyDescent="0.25">
      <c r="A591" t="s">
        <v>4855</v>
      </c>
      <c r="B591" t="s">
        <v>16055</v>
      </c>
      <c r="C591" t="s">
        <v>15541</v>
      </c>
      <c r="D591" t="s">
        <v>15859</v>
      </c>
      <c r="E591">
        <v>3807</v>
      </c>
      <c r="F591" t="s">
        <v>15035</v>
      </c>
      <c r="G591" t="s">
        <v>4855</v>
      </c>
      <c r="H591" s="111">
        <v>3750</v>
      </c>
      <c r="I591" t="s">
        <v>14963</v>
      </c>
      <c r="J591" t="s">
        <v>15197</v>
      </c>
      <c r="K591" t="s">
        <v>15198</v>
      </c>
    </row>
    <row r="592" spans="1:11" x14ac:dyDescent="0.25">
      <c r="A592" s="109" t="s">
        <v>4855</v>
      </c>
      <c r="B592" s="109" t="s">
        <v>16055</v>
      </c>
      <c r="C592" s="109" t="s">
        <v>15541</v>
      </c>
      <c r="D592" s="109" t="s">
        <v>15859</v>
      </c>
      <c r="E592" s="109">
        <v>3808</v>
      </c>
      <c r="F592" s="109" t="s">
        <v>15036</v>
      </c>
      <c r="G592" s="109" t="s">
        <v>4855</v>
      </c>
      <c r="H592" s="110">
        <v>3750</v>
      </c>
      <c r="I592" s="109" t="s">
        <v>14963</v>
      </c>
      <c r="J592" s="109" t="s">
        <v>15197</v>
      </c>
      <c r="K592" s="109" t="s">
        <v>15198</v>
      </c>
    </row>
    <row r="593" spans="1:11" x14ac:dyDescent="0.25">
      <c r="A593" t="s">
        <v>4855</v>
      </c>
      <c r="B593" t="s">
        <v>16055</v>
      </c>
      <c r="C593" t="s">
        <v>15541</v>
      </c>
      <c r="D593" t="s">
        <v>15859</v>
      </c>
      <c r="E593">
        <v>3810</v>
      </c>
      <c r="F593" t="s">
        <v>15037</v>
      </c>
      <c r="G593" t="s">
        <v>4855</v>
      </c>
      <c r="H593" s="111">
        <v>3750</v>
      </c>
      <c r="I593" t="s">
        <v>14963</v>
      </c>
      <c r="J593" t="s">
        <v>15197</v>
      </c>
      <c r="K593" t="s">
        <v>15198</v>
      </c>
    </row>
    <row r="594" spans="1:11" x14ac:dyDescent="0.25">
      <c r="A594" s="109" t="s">
        <v>4855</v>
      </c>
      <c r="B594" s="109" t="s">
        <v>16055</v>
      </c>
      <c r="C594" s="109" t="s">
        <v>15541</v>
      </c>
      <c r="D594" s="109" t="s">
        <v>15859</v>
      </c>
      <c r="E594" s="109">
        <v>3812</v>
      </c>
      <c r="F594" s="109" t="s">
        <v>15038</v>
      </c>
      <c r="G594" s="109" t="s">
        <v>4855</v>
      </c>
      <c r="H594" s="110">
        <v>3750</v>
      </c>
      <c r="I594" s="109" t="s">
        <v>14963</v>
      </c>
      <c r="J594" s="109" t="s">
        <v>15197</v>
      </c>
      <c r="K594" s="109" t="s">
        <v>15198</v>
      </c>
    </row>
    <row r="595" spans="1:11" x14ac:dyDescent="0.25">
      <c r="A595" t="s">
        <v>4855</v>
      </c>
      <c r="B595" t="s">
        <v>16055</v>
      </c>
      <c r="C595" t="s">
        <v>15541</v>
      </c>
      <c r="D595" t="s">
        <v>15859</v>
      </c>
      <c r="E595">
        <v>3813</v>
      </c>
      <c r="F595" t="s">
        <v>15039</v>
      </c>
      <c r="G595" t="s">
        <v>4855</v>
      </c>
      <c r="H595" s="111">
        <v>3750</v>
      </c>
      <c r="I595" t="s">
        <v>14963</v>
      </c>
      <c r="J595" t="s">
        <v>15197</v>
      </c>
      <c r="K595" t="s">
        <v>15198</v>
      </c>
    </row>
    <row r="596" spans="1:11" x14ac:dyDescent="0.25">
      <c r="A596" s="109" t="s">
        <v>4855</v>
      </c>
      <c r="B596" s="109" t="s">
        <v>16055</v>
      </c>
      <c r="C596" s="109" t="s">
        <v>15541</v>
      </c>
      <c r="D596" s="109" t="s">
        <v>15859</v>
      </c>
      <c r="E596" s="109">
        <v>1143</v>
      </c>
      <c r="F596" s="109" t="s">
        <v>15040</v>
      </c>
      <c r="G596" s="109" t="s">
        <v>4855</v>
      </c>
      <c r="H596" s="110">
        <v>1050</v>
      </c>
      <c r="I596" s="109" t="s">
        <v>14963</v>
      </c>
      <c r="J596" s="109" t="s">
        <v>15197</v>
      </c>
      <c r="K596" s="109" t="s">
        <v>15198</v>
      </c>
    </row>
    <row r="597" spans="1:11" x14ac:dyDescent="0.25">
      <c r="A597" t="s">
        <v>4855</v>
      </c>
      <c r="B597" t="s">
        <v>16055</v>
      </c>
      <c r="C597" t="s">
        <v>15541</v>
      </c>
      <c r="D597" t="s">
        <v>15859</v>
      </c>
      <c r="E597">
        <v>1144</v>
      </c>
      <c r="F597" t="s">
        <v>15041</v>
      </c>
      <c r="G597" t="s">
        <v>4855</v>
      </c>
      <c r="H597" s="111">
        <v>1050</v>
      </c>
      <c r="I597" t="s">
        <v>14963</v>
      </c>
      <c r="J597" t="s">
        <v>15197</v>
      </c>
      <c r="K597" t="s">
        <v>15198</v>
      </c>
    </row>
    <row r="598" spans="1:11" x14ac:dyDescent="0.25">
      <c r="A598" s="109" t="s">
        <v>4855</v>
      </c>
      <c r="B598" s="109" t="s">
        <v>16055</v>
      </c>
      <c r="C598" s="109" t="s">
        <v>15541</v>
      </c>
      <c r="D598" s="109" t="s">
        <v>15859</v>
      </c>
      <c r="E598" s="109">
        <v>1145</v>
      </c>
      <c r="F598" s="109" t="s">
        <v>15042</v>
      </c>
      <c r="G598" s="109" t="s">
        <v>4855</v>
      </c>
      <c r="H598" s="110">
        <v>1050</v>
      </c>
      <c r="I598" s="109" t="s">
        <v>14963</v>
      </c>
      <c r="J598" s="109" t="s">
        <v>15197</v>
      </c>
      <c r="K598" s="109" t="s">
        <v>15198</v>
      </c>
    </row>
    <row r="599" spans="1:11" x14ac:dyDescent="0.25">
      <c r="A599" t="s">
        <v>4855</v>
      </c>
      <c r="B599" t="s">
        <v>16055</v>
      </c>
      <c r="C599" t="s">
        <v>15541</v>
      </c>
      <c r="D599" t="s">
        <v>15859</v>
      </c>
      <c r="E599">
        <v>1148</v>
      </c>
      <c r="F599" t="s">
        <v>15043</v>
      </c>
      <c r="G599" t="s">
        <v>4855</v>
      </c>
      <c r="H599" s="111">
        <v>1050</v>
      </c>
      <c r="I599" t="s">
        <v>14963</v>
      </c>
      <c r="J599" t="s">
        <v>15197</v>
      </c>
      <c r="K599" t="s">
        <v>15198</v>
      </c>
    </row>
    <row r="600" spans="1:11" x14ac:dyDescent="0.25">
      <c r="A600" s="109" t="s">
        <v>16056</v>
      </c>
      <c r="B600" s="109" t="s">
        <v>15973</v>
      </c>
      <c r="C600" s="109" t="s">
        <v>15541</v>
      </c>
      <c r="D600" s="109" t="s">
        <v>15859</v>
      </c>
      <c r="E600" s="109">
        <v>3294</v>
      </c>
      <c r="F600" s="109" t="s">
        <v>16057</v>
      </c>
      <c r="G600" s="109" t="s">
        <v>4855</v>
      </c>
      <c r="H600" s="110">
        <v>2200</v>
      </c>
      <c r="I600" s="109" t="s">
        <v>14963</v>
      </c>
      <c r="J600" s="109" t="s">
        <v>15197</v>
      </c>
      <c r="K600" s="109" t="s">
        <v>15198</v>
      </c>
    </row>
    <row r="601" spans="1:11" x14ac:dyDescent="0.25">
      <c r="A601" t="s">
        <v>4855</v>
      </c>
      <c r="B601" t="s">
        <v>16055</v>
      </c>
      <c r="C601" t="s">
        <v>15541</v>
      </c>
      <c r="D601" t="s">
        <v>15859</v>
      </c>
      <c r="E601">
        <v>1150</v>
      </c>
      <c r="F601" t="s">
        <v>15044</v>
      </c>
      <c r="G601" t="s">
        <v>4855</v>
      </c>
      <c r="H601" s="111">
        <v>1050</v>
      </c>
      <c r="I601" t="s">
        <v>14963</v>
      </c>
      <c r="J601" t="s">
        <v>15197</v>
      </c>
      <c r="K601" t="s">
        <v>15198</v>
      </c>
    </row>
    <row r="602" spans="1:11" x14ac:dyDescent="0.25">
      <c r="A602" s="109" t="s">
        <v>4855</v>
      </c>
      <c r="B602" s="109" t="s">
        <v>16055</v>
      </c>
      <c r="C602" s="109" t="s">
        <v>15541</v>
      </c>
      <c r="D602" s="109" t="s">
        <v>15859</v>
      </c>
      <c r="E602" s="109">
        <v>1151</v>
      </c>
      <c r="F602" s="109" t="s">
        <v>15045</v>
      </c>
      <c r="G602" s="109" t="s">
        <v>4855</v>
      </c>
      <c r="H602" s="110">
        <v>1050</v>
      </c>
      <c r="I602" s="109" t="s">
        <v>14963</v>
      </c>
      <c r="J602" s="109" t="s">
        <v>15197</v>
      </c>
      <c r="K602" s="109" t="s">
        <v>15198</v>
      </c>
    </row>
    <row r="603" spans="1:11" x14ac:dyDescent="0.25">
      <c r="A603" t="s">
        <v>4855</v>
      </c>
      <c r="B603" t="s">
        <v>16055</v>
      </c>
      <c r="C603" t="s">
        <v>15541</v>
      </c>
      <c r="D603" t="s">
        <v>15859</v>
      </c>
      <c r="E603">
        <v>1152</v>
      </c>
      <c r="F603" t="s">
        <v>15046</v>
      </c>
      <c r="G603" t="s">
        <v>4855</v>
      </c>
      <c r="H603" s="111">
        <v>1050</v>
      </c>
      <c r="I603" t="s">
        <v>14963</v>
      </c>
      <c r="J603" t="s">
        <v>15197</v>
      </c>
      <c r="K603" t="s">
        <v>15198</v>
      </c>
    </row>
    <row r="604" spans="1:11" x14ac:dyDescent="0.25">
      <c r="A604" s="109" t="s">
        <v>4855</v>
      </c>
      <c r="B604" s="109" t="s">
        <v>16055</v>
      </c>
      <c r="C604" s="109" t="s">
        <v>15541</v>
      </c>
      <c r="D604" s="109" t="s">
        <v>15859</v>
      </c>
      <c r="E604" s="109">
        <v>1153</v>
      </c>
      <c r="F604" s="109" t="s">
        <v>15047</v>
      </c>
      <c r="G604" s="109" t="s">
        <v>4855</v>
      </c>
      <c r="H604" s="110">
        <v>1050</v>
      </c>
      <c r="I604" s="109" t="s">
        <v>14963</v>
      </c>
      <c r="J604" s="109" t="s">
        <v>15197</v>
      </c>
      <c r="K604" s="109" t="s">
        <v>15198</v>
      </c>
    </row>
    <row r="605" spans="1:11" x14ac:dyDescent="0.25">
      <c r="A605" t="s">
        <v>4855</v>
      </c>
      <c r="B605" t="s">
        <v>16055</v>
      </c>
      <c r="C605" t="s">
        <v>15541</v>
      </c>
      <c r="D605" t="s">
        <v>15859</v>
      </c>
      <c r="E605">
        <v>1158</v>
      </c>
      <c r="F605" t="s">
        <v>15048</v>
      </c>
      <c r="G605" t="s">
        <v>4855</v>
      </c>
      <c r="H605" s="111">
        <v>1050</v>
      </c>
      <c r="I605" t="s">
        <v>14963</v>
      </c>
      <c r="J605" t="s">
        <v>15197</v>
      </c>
      <c r="K605" t="s">
        <v>15198</v>
      </c>
    </row>
    <row r="606" spans="1:11" x14ac:dyDescent="0.25">
      <c r="A606" s="109" t="s">
        <v>4855</v>
      </c>
      <c r="B606" s="109" t="s">
        <v>16055</v>
      </c>
      <c r="C606" s="109" t="s">
        <v>15541</v>
      </c>
      <c r="D606" s="109" t="s">
        <v>15859</v>
      </c>
      <c r="E606" s="109">
        <v>1159</v>
      </c>
      <c r="F606" s="109" t="s">
        <v>15049</v>
      </c>
      <c r="G606" s="109" t="s">
        <v>4855</v>
      </c>
      <c r="H606" s="110">
        <v>1050</v>
      </c>
      <c r="I606" s="109" t="s">
        <v>14963</v>
      </c>
      <c r="J606" s="109" t="s">
        <v>15197</v>
      </c>
      <c r="K606" s="109" t="s">
        <v>15198</v>
      </c>
    </row>
    <row r="607" spans="1:11" x14ac:dyDescent="0.25">
      <c r="A607" t="s">
        <v>4855</v>
      </c>
      <c r="B607" t="s">
        <v>16055</v>
      </c>
      <c r="C607" t="s">
        <v>15541</v>
      </c>
      <c r="D607" t="s">
        <v>15859</v>
      </c>
      <c r="E607">
        <v>1160</v>
      </c>
      <c r="F607" t="s">
        <v>15050</v>
      </c>
      <c r="G607" t="s">
        <v>4855</v>
      </c>
      <c r="H607" s="111">
        <v>1050</v>
      </c>
      <c r="I607" t="s">
        <v>14963</v>
      </c>
      <c r="J607" t="s">
        <v>15197</v>
      </c>
      <c r="K607" t="s">
        <v>15198</v>
      </c>
    </row>
    <row r="608" spans="1:11" x14ac:dyDescent="0.25">
      <c r="A608" s="109" t="s">
        <v>4855</v>
      </c>
      <c r="B608" s="109" t="s">
        <v>16055</v>
      </c>
      <c r="C608" s="109" t="s">
        <v>15541</v>
      </c>
      <c r="D608" s="109" t="s">
        <v>15859</v>
      </c>
      <c r="E608" s="109">
        <v>1161</v>
      </c>
      <c r="F608" s="109" t="s">
        <v>15051</v>
      </c>
      <c r="G608" s="109" t="s">
        <v>4855</v>
      </c>
      <c r="H608" s="110">
        <v>1050</v>
      </c>
      <c r="I608" s="109" t="s">
        <v>14963</v>
      </c>
      <c r="J608" s="109" t="s">
        <v>15197</v>
      </c>
      <c r="K608" s="109" t="s">
        <v>15198</v>
      </c>
    </row>
    <row r="609" spans="1:11" x14ac:dyDescent="0.25">
      <c r="A609" t="s">
        <v>4855</v>
      </c>
      <c r="B609" t="s">
        <v>16055</v>
      </c>
      <c r="C609" t="s">
        <v>15541</v>
      </c>
      <c r="D609" t="s">
        <v>15859</v>
      </c>
      <c r="E609">
        <v>1162</v>
      </c>
      <c r="F609" t="s">
        <v>15052</v>
      </c>
      <c r="G609" t="s">
        <v>4855</v>
      </c>
      <c r="H609" s="111">
        <v>1050</v>
      </c>
      <c r="I609" t="s">
        <v>14963</v>
      </c>
      <c r="J609" t="s">
        <v>15197</v>
      </c>
      <c r="K609" t="s">
        <v>15198</v>
      </c>
    </row>
    <row r="610" spans="1:11" x14ac:dyDescent="0.25">
      <c r="A610" s="109" t="s">
        <v>16058</v>
      </c>
      <c r="B610" s="109" t="s">
        <v>16059</v>
      </c>
      <c r="C610" s="109" t="s">
        <v>15541</v>
      </c>
      <c r="D610" s="109" t="s">
        <v>15859</v>
      </c>
      <c r="E610" s="109">
        <v>3497</v>
      </c>
      <c r="F610" s="109" t="s">
        <v>14908</v>
      </c>
      <c r="G610" s="109" t="s">
        <v>4855</v>
      </c>
      <c r="H610" s="110">
        <v>14106.01</v>
      </c>
      <c r="I610" s="109" t="s">
        <v>14904</v>
      </c>
      <c r="J610" s="109" t="s">
        <v>15197</v>
      </c>
      <c r="K610" s="109" t="s">
        <v>15198</v>
      </c>
    </row>
    <row r="611" spans="1:11" x14ac:dyDescent="0.25">
      <c r="A611" t="s">
        <v>4855</v>
      </c>
      <c r="B611" t="s">
        <v>16055</v>
      </c>
      <c r="C611" t="s">
        <v>15541</v>
      </c>
      <c r="D611" t="s">
        <v>15859</v>
      </c>
      <c r="E611">
        <v>3763</v>
      </c>
      <c r="F611" t="s">
        <v>15053</v>
      </c>
      <c r="G611" t="s">
        <v>4855</v>
      </c>
      <c r="H611" s="111">
        <v>3750</v>
      </c>
      <c r="I611" t="s">
        <v>14963</v>
      </c>
      <c r="J611" t="s">
        <v>15197</v>
      </c>
      <c r="K611" t="s">
        <v>15198</v>
      </c>
    </row>
    <row r="612" spans="1:11" x14ac:dyDescent="0.25">
      <c r="A612" s="109" t="s">
        <v>4855</v>
      </c>
      <c r="B612" s="109" t="s">
        <v>16055</v>
      </c>
      <c r="C612" s="109" t="s">
        <v>15541</v>
      </c>
      <c r="D612" s="109" t="s">
        <v>15859</v>
      </c>
      <c r="E612" s="109">
        <v>3764</v>
      </c>
      <c r="F612" s="109" t="s">
        <v>15054</v>
      </c>
      <c r="G612" s="109" t="s">
        <v>4855</v>
      </c>
      <c r="H612" s="110">
        <v>3750</v>
      </c>
      <c r="I612" s="109" t="s">
        <v>14963</v>
      </c>
      <c r="J612" s="109" t="s">
        <v>15197</v>
      </c>
      <c r="K612" s="109" t="s">
        <v>15198</v>
      </c>
    </row>
    <row r="613" spans="1:11" x14ac:dyDescent="0.25">
      <c r="A613" t="s">
        <v>4855</v>
      </c>
      <c r="B613" t="s">
        <v>16055</v>
      </c>
      <c r="C613" t="s">
        <v>15541</v>
      </c>
      <c r="D613" t="s">
        <v>15859</v>
      </c>
      <c r="E613">
        <v>3765</v>
      </c>
      <c r="F613" t="s">
        <v>15055</v>
      </c>
      <c r="G613" t="s">
        <v>4855</v>
      </c>
      <c r="H613" s="111">
        <v>3750</v>
      </c>
      <c r="I613" t="s">
        <v>14963</v>
      </c>
      <c r="J613" t="s">
        <v>15197</v>
      </c>
      <c r="K613" t="s">
        <v>15198</v>
      </c>
    </row>
    <row r="614" spans="1:11" x14ac:dyDescent="0.25">
      <c r="A614" s="109" t="s">
        <v>4855</v>
      </c>
      <c r="B614" s="109" t="s">
        <v>16055</v>
      </c>
      <c r="C614" s="109" t="s">
        <v>15541</v>
      </c>
      <c r="D614" s="109" t="s">
        <v>15859</v>
      </c>
      <c r="E614" s="109">
        <v>3771</v>
      </c>
      <c r="F614" s="109" t="s">
        <v>15056</v>
      </c>
      <c r="G614" s="109" t="s">
        <v>4855</v>
      </c>
      <c r="H614" s="110">
        <v>3750</v>
      </c>
      <c r="I614" s="109" t="s">
        <v>14963</v>
      </c>
      <c r="J614" s="109" t="s">
        <v>15197</v>
      </c>
      <c r="K614" s="109" t="s">
        <v>15198</v>
      </c>
    </row>
    <row r="615" spans="1:11" x14ac:dyDescent="0.25">
      <c r="A615" t="s">
        <v>4855</v>
      </c>
      <c r="B615" t="s">
        <v>16055</v>
      </c>
      <c r="C615" t="s">
        <v>15541</v>
      </c>
      <c r="D615" t="s">
        <v>15859</v>
      </c>
      <c r="E615">
        <v>3783</v>
      </c>
      <c r="F615" t="s">
        <v>15057</v>
      </c>
      <c r="G615" t="s">
        <v>4855</v>
      </c>
      <c r="H615" s="111">
        <v>3750</v>
      </c>
      <c r="I615" t="s">
        <v>14963</v>
      </c>
      <c r="J615" t="s">
        <v>15197</v>
      </c>
      <c r="K615" t="s">
        <v>15198</v>
      </c>
    </row>
    <row r="616" spans="1:11" x14ac:dyDescent="0.25">
      <c r="A616" s="109" t="s">
        <v>4855</v>
      </c>
      <c r="B616" s="109" t="s">
        <v>16055</v>
      </c>
      <c r="C616" s="109" t="s">
        <v>15541</v>
      </c>
      <c r="D616" s="109" t="s">
        <v>15859</v>
      </c>
      <c r="E616" s="109">
        <v>3786</v>
      </c>
      <c r="F616" s="109" t="s">
        <v>15058</v>
      </c>
      <c r="G616" s="109" t="s">
        <v>4855</v>
      </c>
      <c r="H616" s="110">
        <v>3750</v>
      </c>
      <c r="I616" s="109" t="s">
        <v>14963</v>
      </c>
      <c r="J616" s="109" t="s">
        <v>15197</v>
      </c>
      <c r="K616" s="109" t="s">
        <v>15198</v>
      </c>
    </row>
    <row r="617" spans="1:11" x14ac:dyDescent="0.25">
      <c r="A617" t="s">
        <v>4855</v>
      </c>
      <c r="B617" t="s">
        <v>16055</v>
      </c>
      <c r="C617" t="s">
        <v>15541</v>
      </c>
      <c r="D617" t="s">
        <v>15859</v>
      </c>
      <c r="E617">
        <v>3787</v>
      </c>
      <c r="F617" t="s">
        <v>15059</v>
      </c>
      <c r="G617" t="s">
        <v>4855</v>
      </c>
      <c r="H617" s="111">
        <v>3750</v>
      </c>
      <c r="I617" t="s">
        <v>14963</v>
      </c>
      <c r="J617" t="s">
        <v>15197</v>
      </c>
      <c r="K617" t="s">
        <v>15198</v>
      </c>
    </row>
    <row r="618" spans="1:11" x14ac:dyDescent="0.25">
      <c r="A618" s="109" t="s">
        <v>4855</v>
      </c>
      <c r="B618" s="109" t="s">
        <v>16055</v>
      </c>
      <c r="C618" s="109" t="s">
        <v>15541</v>
      </c>
      <c r="D618" s="109" t="s">
        <v>15859</v>
      </c>
      <c r="E618" s="109">
        <v>3792</v>
      </c>
      <c r="F618" s="109" t="s">
        <v>15060</v>
      </c>
      <c r="G618" s="109" t="s">
        <v>4855</v>
      </c>
      <c r="H618" s="110">
        <v>3750</v>
      </c>
      <c r="I618" s="109" t="s">
        <v>14963</v>
      </c>
      <c r="J618" s="109" t="s">
        <v>15197</v>
      </c>
      <c r="K618" s="109" t="s">
        <v>15198</v>
      </c>
    </row>
    <row r="619" spans="1:11" x14ac:dyDescent="0.25">
      <c r="A619" t="s">
        <v>16060</v>
      </c>
      <c r="B619" t="s">
        <v>16061</v>
      </c>
      <c r="C619" t="s">
        <v>15541</v>
      </c>
      <c r="D619" t="s">
        <v>15859</v>
      </c>
      <c r="E619">
        <v>3354</v>
      </c>
      <c r="F619" t="s">
        <v>14953</v>
      </c>
      <c r="G619" t="s">
        <v>4855</v>
      </c>
      <c r="H619" s="111">
        <v>308.16</v>
      </c>
      <c r="I619" t="s">
        <v>14943</v>
      </c>
      <c r="J619" t="s">
        <v>15197</v>
      </c>
      <c r="K619" t="s">
        <v>15198</v>
      </c>
    </row>
    <row r="620" spans="1:11" x14ac:dyDescent="0.25">
      <c r="A620" s="109" t="s">
        <v>16062</v>
      </c>
      <c r="B620" s="109" t="s">
        <v>15976</v>
      </c>
      <c r="C620" s="109" t="s">
        <v>15541</v>
      </c>
      <c r="D620" s="109" t="s">
        <v>15859</v>
      </c>
      <c r="E620" s="109">
        <v>2894</v>
      </c>
      <c r="F620" s="109" t="s">
        <v>14951</v>
      </c>
      <c r="G620" s="109" t="s">
        <v>4855</v>
      </c>
      <c r="H620" s="110">
        <v>1677.5</v>
      </c>
      <c r="I620" s="109" t="s">
        <v>14943</v>
      </c>
      <c r="J620" s="109" t="s">
        <v>15197</v>
      </c>
      <c r="K620" s="109" t="s">
        <v>15198</v>
      </c>
    </row>
    <row r="621" spans="1:11" x14ac:dyDescent="0.25">
      <c r="A621" t="s">
        <v>16063</v>
      </c>
      <c r="B621" t="s">
        <v>15858</v>
      </c>
      <c r="C621" t="s">
        <v>15541</v>
      </c>
      <c r="D621" t="s">
        <v>15859</v>
      </c>
      <c r="E621">
        <v>3354</v>
      </c>
      <c r="F621" t="s">
        <v>14953</v>
      </c>
      <c r="G621" t="s">
        <v>4855</v>
      </c>
      <c r="H621" s="111">
        <v>676.21</v>
      </c>
      <c r="I621" t="s">
        <v>14943</v>
      </c>
      <c r="J621" t="s">
        <v>15197</v>
      </c>
      <c r="K621" t="s">
        <v>15198</v>
      </c>
    </row>
    <row r="622" spans="1:11" x14ac:dyDescent="0.25">
      <c r="A622" s="109" t="s">
        <v>16064</v>
      </c>
      <c r="B622" s="109" t="s">
        <v>15566</v>
      </c>
      <c r="C622" s="109" t="s">
        <v>15541</v>
      </c>
      <c r="D622" s="109" t="s">
        <v>15859</v>
      </c>
      <c r="E622" s="109">
        <v>3290</v>
      </c>
      <c r="F622" s="109" t="s">
        <v>14921</v>
      </c>
      <c r="G622" s="109" t="s">
        <v>4855</v>
      </c>
      <c r="H622" s="110">
        <v>10740.68</v>
      </c>
      <c r="I622" s="109" t="s">
        <v>14919</v>
      </c>
      <c r="J622" s="109" t="s">
        <v>15197</v>
      </c>
      <c r="K622" s="109" t="s">
        <v>15198</v>
      </c>
    </row>
    <row r="623" spans="1:11" x14ac:dyDescent="0.25">
      <c r="A623" t="s">
        <v>16065</v>
      </c>
      <c r="B623" t="s">
        <v>16061</v>
      </c>
      <c r="C623" t="s">
        <v>15541</v>
      </c>
      <c r="D623" t="s">
        <v>15859</v>
      </c>
      <c r="E623">
        <v>3478</v>
      </c>
      <c r="F623" t="s">
        <v>14903</v>
      </c>
      <c r="G623" t="s">
        <v>4855</v>
      </c>
      <c r="H623" s="111">
        <v>26069.27</v>
      </c>
      <c r="I623" t="s">
        <v>14904</v>
      </c>
      <c r="J623" t="s">
        <v>15197</v>
      </c>
      <c r="K623" t="s">
        <v>15198</v>
      </c>
    </row>
    <row r="624" spans="1:11" x14ac:dyDescent="0.25">
      <c r="A624" s="109" t="s">
        <v>16066</v>
      </c>
      <c r="B624" s="109" t="s">
        <v>16061</v>
      </c>
      <c r="C624" s="109" t="s">
        <v>15541</v>
      </c>
      <c r="D624" s="109" t="s">
        <v>15859</v>
      </c>
      <c r="E624" s="109">
        <v>3478</v>
      </c>
      <c r="F624" s="109" t="s">
        <v>14903</v>
      </c>
      <c r="G624" s="109" t="s">
        <v>4855</v>
      </c>
      <c r="H624" s="110">
        <v>26386.53</v>
      </c>
      <c r="I624" s="109" t="s">
        <v>14904</v>
      </c>
      <c r="J624" s="109" t="s">
        <v>15197</v>
      </c>
      <c r="K624" s="109" t="s">
        <v>15198</v>
      </c>
    </row>
    <row r="625" spans="1:11" x14ac:dyDescent="0.25">
      <c r="A625" t="s">
        <v>16067</v>
      </c>
      <c r="B625" t="s">
        <v>16046</v>
      </c>
      <c r="C625" t="s">
        <v>15524</v>
      </c>
      <c r="D625" t="s">
        <v>15859</v>
      </c>
      <c r="E625">
        <v>3694</v>
      </c>
      <c r="F625" t="s">
        <v>14913</v>
      </c>
      <c r="G625" t="s">
        <v>4855</v>
      </c>
      <c r="H625" s="111">
        <v>1015</v>
      </c>
      <c r="I625" t="s">
        <v>14914</v>
      </c>
      <c r="J625" t="s">
        <v>15197</v>
      </c>
      <c r="K625" t="s">
        <v>15198</v>
      </c>
    </row>
    <row r="626" spans="1:11" x14ac:dyDescent="0.25">
      <c r="A626" s="109" t="s">
        <v>16068</v>
      </c>
      <c r="B626" s="109" t="s">
        <v>15522</v>
      </c>
      <c r="C626" s="109" t="s">
        <v>15524</v>
      </c>
      <c r="D626" s="109" t="s">
        <v>15859</v>
      </c>
      <c r="E626" s="109">
        <v>3846</v>
      </c>
      <c r="F626" s="109" t="s">
        <v>16069</v>
      </c>
      <c r="G626" s="109" t="s">
        <v>4855</v>
      </c>
      <c r="H626" s="110">
        <v>1800</v>
      </c>
      <c r="I626" s="109" t="s">
        <v>14963</v>
      </c>
      <c r="J626" s="109" t="s">
        <v>15197</v>
      </c>
      <c r="K626" s="109" t="s">
        <v>15198</v>
      </c>
    </row>
    <row r="627" spans="1:11" x14ac:dyDescent="0.25">
      <c r="A627" t="s">
        <v>16070</v>
      </c>
      <c r="B627" t="s">
        <v>16061</v>
      </c>
      <c r="C627" t="s">
        <v>15524</v>
      </c>
      <c r="D627" t="s">
        <v>15859</v>
      </c>
      <c r="E627">
        <v>3863</v>
      </c>
      <c r="F627" t="s">
        <v>14939</v>
      </c>
      <c r="G627" t="s">
        <v>4855</v>
      </c>
      <c r="H627" s="111">
        <v>566.2</v>
      </c>
      <c r="I627" t="s">
        <v>14929</v>
      </c>
      <c r="J627" t="s">
        <v>15197</v>
      </c>
      <c r="K627" t="s">
        <v>15198</v>
      </c>
    </row>
    <row r="628" spans="1:11" x14ac:dyDescent="0.25">
      <c r="A628" s="109" t="s">
        <v>16071</v>
      </c>
      <c r="B628" s="109" t="s">
        <v>16046</v>
      </c>
      <c r="C628" s="109" t="s">
        <v>15524</v>
      </c>
      <c r="D628" s="109" t="s">
        <v>15859</v>
      </c>
      <c r="E628" s="109">
        <v>3768</v>
      </c>
      <c r="F628" s="109" t="s">
        <v>1264</v>
      </c>
      <c r="G628" s="109" t="s">
        <v>4855</v>
      </c>
      <c r="H628" s="110">
        <v>3715.2</v>
      </c>
      <c r="I628" s="109" t="s">
        <v>14904</v>
      </c>
      <c r="J628" s="109" t="s">
        <v>15197</v>
      </c>
      <c r="K628" s="109" t="s">
        <v>15198</v>
      </c>
    </row>
    <row r="629" spans="1:11" x14ac:dyDescent="0.25">
      <c r="A629" t="s">
        <v>16072</v>
      </c>
      <c r="B629" t="s">
        <v>15349</v>
      </c>
      <c r="C629" t="s">
        <v>15524</v>
      </c>
      <c r="D629" t="s">
        <v>15859</v>
      </c>
      <c r="E629">
        <v>3378</v>
      </c>
      <c r="F629" t="s">
        <v>16073</v>
      </c>
      <c r="G629" t="s">
        <v>4855</v>
      </c>
      <c r="H629" s="111">
        <v>1872.64</v>
      </c>
      <c r="I629" t="s">
        <v>14963</v>
      </c>
      <c r="J629" t="s">
        <v>15197</v>
      </c>
      <c r="K629" t="s">
        <v>15198</v>
      </c>
    </row>
    <row r="630" spans="1:11" x14ac:dyDescent="0.25">
      <c r="A630" s="109" t="s">
        <v>16074</v>
      </c>
      <c r="B630" s="109" t="s">
        <v>15522</v>
      </c>
      <c r="C630" s="109" t="s">
        <v>15524</v>
      </c>
      <c r="D630" s="109" t="s">
        <v>15859</v>
      </c>
      <c r="E630" s="109">
        <v>2838</v>
      </c>
      <c r="F630" s="109" t="s">
        <v>1395</v>
      </c>
      <c r="G630" s="109" t="s">
        <v>4855</v>
      </c>
      <c r="H630" s="110">
        <v>1666.68</v>
      </c>
      <c r="I630" s="109" t="s">
        <v>14943</v>
      </c>
      <c r="J630" s="109" t="s">
        <v>15197</v>
      </c>
      <c r="K630" s="109" t="s">
        <v>15198</v>
      </c>
    </row>
    <row r="631" spans="1:11" x14ac:dyDescent="0.25">
      <c r="A631" t="s">
        <v>16075</v>
      </c>
      <c r="B631" t="s">
        <v>16076</v>
      </c>
      <c r="C631" t="s">
        <v>15524</v>
      </c>
      <c r="D631" t="s">
        <v>15859</v>
      </c>
      <c r="E631">
        <v>2878</v>
      </c>
      <c r="F631" t="s">
        <v>16077</v>
      </c>
      <c r="G631" t="s">
        <v>4855</v>
      </c>
      <c r="H631" s="111">
        <v>104.13</v>
      </c>
      <c r="I631" t="s">
        <v>14963</v>
      </c>
      <c r="J631" t="s">
        <v>15197</v>
      </c>
      <c r="K631" t="s">
        <v>15198</v>
      </c>
    </row>
    <row r="632" spans="1:11" x14ac:dyDescent="0.25">
      <c r="A632" s="109" t="s">
        <v>16078</v>
      </c>
      <c r="B632" s="109" t="s">
        <v>15522</v>
      </c>
      <c r="C632" s="109" t="s">
        <v>15524</v>
      </c>
      <c r="D632" s="109" t="s">
        <v>15859</v>
      </c>
      <c r="E632" s="109">
        <v>3478</v>
      </c>
      <c r="F632" s="109" t="s">
        <v>14903</v>
      </c>
      <c r="G632" s="109" t="s">
        <v>4855</v>
      </c>
      <c r="H632" s="110">
        <v>22282.41</v>
      </c>
      <c r="I632" s="109" t="s">
        <v>14904</v>
      </c>
      <c r="J632" s="109" t="s">
        <v>15197</v>
      </c>
      <c r="K632" s="109" t="s">
        <v>15198</v>
      </c>
    </row>
    <row r="633" spans="1:11" x14ac:dyDescent="0.25">
      <c r="A633" t="s">
        <v>16079</v>
      </c>
      <c r="B633" t="s">
        <v>15522</v>
      </c>
      <c r="C633" t="s">
        <v>15524</v>
      </c>
      <c r="D633" t="s">
        <v>15859</v>
      </c>
      <c r="E633">
        <v>3478</v>
      </c>
      <c r="F633" t="s">
        <v>14903</v>
      </c>
      <c r="G633" t="s">
        <v>4855</v>
      </c>
      <c r="H633" s="111">
        <v>25482.01</v>
      </c>
      <c r="I633" t="s">
        <v>14904</v>
      </c>
      <c r="J633" t="s">
        <v>15197</v>
      </c>
      <c r="K633" t="s">
        <v>15198</v>
      </c>
    </row>
    <row r="634" spans="1:11" x14ac:dyDescent="0.25">
      <c r="A634" s="109" t="s">
        <v>16080</v>
      </c>
      <c r="B634" s="109" t="s">
        <v>15522</v>
      </c>
      <c r="C634" s="109" t="s">
        <v>15524</v>
      </c>
      <c r="D634" s="109" t="s">
        <v>15859</v>
      </c>
      <c r="E634" s="109">
        <v>3478</v>
      </c>
      <c r="F634" s="109" t="s">
        <v>14903</v>
      </c>
      <c r="G634" s="109" t="s">
        <v>4855</v>
      </c>
      <c r="H634" s="110">
        <v>25725.01</v>
      </c>
      <c r="I634" s="109" t="s">
        <v>14904</v>
      </c>
      <c r="J634" s="109" t="s">
        <v>15197</v>
      </c>
      <c r="K634" s="109" t="s">
        <v>15198</v>
      </c>
    </row>
    <row r="635" spans="1:11" x14ac:dyDescent="0.25">
      <c r="A635" t="s">
        <v>16081</v>
      </c>
      <c r="B635" t="s">
        <v>16061</v>
      </c>
      <c r="C635" t="s">
        <v>16082</v>
      </c>
      <c r="D635" t="s">
        <v>15859</v>
      </c>
      <c r="E635">
        <v>3694</v>
      </c>
      <c r="F635" t="s">
        <v>14913</v>
      </c>
      <c r="G635" t="s">
        <v>4855</v>
      </c>
      <c r="H635" s="111">
        <v>1050</v>
      </c>
      <c r="I635" t="s">
        <v>14914</v>
      </c>
      <c r="J635" t="s">
        <v>15197</v>
      </c>
      <c r="K635" t="s">
        <v>15198</v>
      </c>
    </row>
    <row r="636" spans="1:11" x14ac:dyDescent="0.25">
      <c r="A636" s="109" t="s">
        <v>16083</v>
      </c>
      <c r="B636" s="109" t="s">
        <v>16061</v>
      </c>
      <c r="C636" s="109" t="s">
        <v>16082</v>
      </c>
      <c r="D636" s="109" t="s">
        <v>15859</v>
      </c>
      <c r="E636" s="109">
        <v>3694</v>
      </c>
      <c r="F636" s="109" t="s">
        <v>14913</v>
      </c>
      <c r="G636" s="109" t="s">
        <v>4855</v>
      </c>
      <c r="H636" s="110">
        <v>1050</v>
      </c>
      <c r="I636" s="109" t="s">
        <v>14914</v>
      </c>
      <c r="J636" s="109" t="s">
        <v>15197</v>
      </c>
      <c r="K636" s="109" t="s">
        <v>15198</v>
      </c>
    </row>
    <row r="637" spans="1:11" x14ac:dyDescent="0.25">
      <c r="A637" t="s">
        <v>16084</v>
      </c>
      <c r="B637" t="s">
        <v>16061</v>
      </c>
      <c r="C637" t="s">
        <v>16082</v>
      </c>
      <c r="D637" t="s">
        <v>15859</v>
      </c>
      <c r="E637">
        <v>3768</v>
      </c>
      <c r="F637" t="s">
        <v>1264</v>
      </c>
      <c r="G637" t="s">
        <v>4855</v>
      </c>
      <c r="H637" s="111">
        <v>3750.4</v>
      </c>
      <c r="I637" t="s">
        <v>14904</v>
      </c>
      <c r="J637" t="s">
        <v>15197</v>
      </c>
      <c r="K637" t="s">
        <v>15198</v>
      </c>
    </row>
    <row r="638" spans="1:11" x14ac:dyDescent="0.25">
      <c r="A638" s="109" t="s">
        <v>16085</v>
      </c>
      <c r="B638" s="109" t="s">
        <v>16086</v>
      </c>
      <c r="C638" s="109" t="s">
        <v>16082</v>
      </c>
      <c r="D638" s="109" t="s">
        <v>15859</v>
      </c>
      <c r="E638" s="109">
        <v>3396</v>
      </c>
      <c r="F638" s="109" t="s">
        <v>14959</v>
      </c>
      <c r="G638" s="109" t="s">
        <v>4855</v>
      </c>
      <c r="H638" s="110">
        <v>1185</v>
      </c>
      <c r="I638" s="109" t="s">
        <v>14943</v>
      </c>
      <c r="J638" s="109" t="s">
        <v>15197</v>
      </c>
      <c r="K638" s="109" t="s">
        <v>15198</v>
      </c>
    </row>
    <row r="639" spans="1:11" x14ac:dyDescent="0.25">
      <c r="A639" t="s">
        <v>16087</v>
      </c>
      <c r="B639" t="s">
        <v>15913</v>
      </c>
      <c r="C639" t="s">
        <v>16082</v>
      </c>
      <c r="D639" t="s">
        <v>15859</v>
      </c>
      <c r="E639">
        <v>3478</v>
      </c>
      <c r="F639" t="s">
        <v>14903</v>
      </c>
      <c r="G639" t="s">
        <v>4855</v>
      </c>
      <c r="H639" s="111">
        <v>22113.66</v>
      </c>
      <c r="I639" t="s">
        <v>14904</v>
      </c>
      <c r="J639" t="s">
        <v>15197</v>
      </c>
      <c r="K639" t="s">
        <v>15198</v>
      </c>
    </row>
    <row r="640" spans="1:11" x14ac:dyDescent="0.25">
      <c r="A640" s="109" t="s">
        <v>16088</v>
      </c>
      <c r="B640" s="109" t="s">
        <v>15522</v>
      </c>
      <c r="C640" s="109" t="s">
        <v>16089</v>
      </c>
      <c r="D640" s="109" t="s">
        <v>15859</v>
      </c>
      <c r="E640" s="109">
        <v>3694</v>
      </c>
      <c r="F640" s="109" t="s">
        <v>14913</v>
      </c>
      <c r="G640" s="109" t="s">
        <v>4855</v>
      </c>
      <c r="H640" s="110">
        <v>1050</v>
      </c>
      <c r="I640" s="109" t="s">
        <v>14914</v>
      </c>
      <c r="J640" s="109" t="s">
        <v>15197</v>
      </c>
      <c r="K640" s="109" t="s">
        <v>15198</v>
      </c>
    </row>
    <row r="641" spans="1:11" x14ac:dyDescent="0.25">
      <c r="A641" t="s">
        <v>16090</v>
      </c>
      <c r="B641" t="s">
        <v>15611</v>
      </c>
      <c r="C641" t="s">
        <v>16089</v>
      </c>
      <c r="D641" t="s">
        <v>15859</v>
      </c>
      <c r="E641">
        <v>3526</v>
      </c>
      <c r="F641" t="s">
        <v>14917</v>
      </c>
      <c r="G641" t="s">
        <v>4855</v>
      </c>
      <c r="H641" s="111">
        <v>54250</v>
      </c>
      <c r="I641" t="s">
        <v>14916</v>
      </c>
      <c r="J641" t="s">
        <v>15197</v>
      </c>
      <c r="K641" t="s">
        <v>14916</v>
      </c>
    </row>
    <row r="642" spans="1:11" x14ac:dyDescent="0.25">
      <c r="A642" s="109" t="s">
        <v>16091</v>
      </c>
      <c r="B642" s="109" t="s">
        <v>15613</v>
      </c>
      <c r="C642" s="109" t="s">
        <v>16089</v>
      </c>
      <c r="D642" s="109" t="s">
        <v>15859</v>
      </c>
      <c r="E642" s="109">
        <v>2934</v>
      </c>
      <c r="F642" s="109" t="s">
        <v>14915</v>
      </c>
      <c r="G642" s="109" t="s">
        <v>4855</v>
      </c>
      <c r="H642" s="110">
        <v>33827.28</v>
      </c>
      <c r="I642" s="109" t="s">
        <v>14916</v>
      </c>
      <c r="J642" s="109" t="s">
        <v>15197</v>
      </c>
      <c r="K642" s="109" t="s">
        <v>14916</v>
      </c>
    </row>
    <row r="643" spans="1:11" x14ac:dyDescent="0.25">
      <c r="A643" t="s">
        <v>16092</v>
      </c>
      <c r="B643" t="s">
        <v>15349</v>
      </c>
      <c r="C643" t="s">
        <v>16093</v>
      </c>
      <c r="D643" t="s">
        <v>15859</v>
      </c>
      <c r="E643">
        <v>3977</v>
      </c>
      <c r="F643" t="s">
        <v>15377</v>
      </c>
      <c r="G643" t="s">
        <v>4855</v>
      </c>
      <c r="H643" s="111">
        <v>10222.8</v>
      </c>
      <c r="I643" t="s">
        <v>14963</v>
      </c>
      <c r="J643" t="s">
        <v>15197</v>
      </c>
      <c r="K643" t="s">
        <v>15198</v>
      </c>
    </row>
    <row r="644" spans="1:11" x14ac:dyDescent="0.25">
      <c r="A644" s="109" t="s">
        <v>4284</v>
      </c>
      <c r="B644" s="109" t="s">
        <v>15349</v>
      </c>
      <c r="C644" s="109" t="s">
        <v>16093</v>
      </c>
      <c r="D644" s="109" t="s">
        <v>15859</v>
      </c>
      <c r="E644" s="109">
        <v>3977</v>
      </c>
      <c r="F644" s="109" t="s">
        <v>16094</v>
      </c>
      <c r="G644" s="109" t="s">
        <v>4855</v>
      </c>
      <c r="H644" s="110">
        <v>1279.32</v>
      </c>
      <c r="I644" s="109" t="s">
        <v>14963</v>
      </c>
      <c r="J644" s="109" t="s">
        <v>15197</v>
      </c>
      <c r="K644" s="109" t="s">
        <v>15198</v>
      </c>
    </row>
    <row r="645" spans="1:11" x14ac:dyDescent="0.25">
      <c r="A645" t="s">
        <v>16095</v>
      </c>
      <c r="B645" t="s">
        <v>15883</v>
      </c>
      <c r="C645" t="s">
        <v>16093</v>
      </c>
      <c r="D645" t="s">
        <v>15859</v>
      </c>
      <c r="E645">
        <v>3478</v>
      </c>
      <c r="F645" t="s">
        <v>14903</v>
      </c>
      <c r="G645" t="s">
        <v>4855</v>
      </c>
      <c r="H645" s="111">
        <v>23254.44</v>
      </c>
      <c r="I645" t="s">
        <v>14904</v>
      </c>
      <c r="J645" t="s">
        <v>15197</v>
      </c>
      <c r="K645" t="s">
        <v>15198</v>
      </c>
    </row>
    <row r="646" spans="1:11" x14ac:dyDescent="0.25">
      <c r="A646" s="109" t="s">
        <v>16096</v>
      </c>
      <c r="B646" s="109" t="s">
        <v>15883</v>
      </c>
      <c r="C646" s="109" t="s">
        <v>16093</v>
      </c>
      <c r="D646" s="109" t="s">
        <v>15859</v>
      </c>
      <c r="E646" s="109">
        <v>3478</v>
      </c>
      <c r="F646" s="109" t="s">
        <v>14903</v>
      </c>
      <c r="G646" s="109" t="s">
        <v>4855</v>
      </c>
      <c r="H646" s="110">
        <v>21965.15</v>
      </c>
      <c r="I646" s="109" t="s">
        <v>14904</v>
      </c>
      <c r="J646" s="109" t="s">
        <v>15197</v>
      </c>
      <c r="K646" s="109" t="s">
        <v>15198</v>
      </c>
    </row>
    <row r="647" spans="1:11" x14ac:dyDescent="0.25">
      <c r="A647" t="s">
        <v>16097</v>
      </c>
      <c r="B647" t="s">
        <v>15349</v>
      </c>
      <c r="C647" t="s">
        <v>16093</v>
      </c>
      <c r="D647" t="s">
        <v>15859</v>
      </c>
      <c r="E647">
        <v>3378</v>
      </c>
      <c r="F647" t="s">
        <v>16098</v>
      </c>
      <c r="G647" t="s">
        <v>4855</v>
      </c>
      <c r="H647" s="111">
        <v>3917.7</v>
      </c>
      <c r="I647" t="s">
        <v>14963</v>
      </c>
      <c r="J647" t="s">
        <v>15197</v>
      </c>
      <c r="K647" t="s">
        <v>15198</v>
      </c>
    </row>
    <row r="648" spans="1:11" x14ac:dyDescent="0.25">
      <c r="A648" s="109" t="s">
        <v>16099</v>
      </c>
      <c r="B648" s="109" t="s">
        <v>15881</v>
      </c>
      <c r="C648" s="109" t="s">
        <v>16093</v>
      </c>
      <c r="D648" s="109" t="s">
        <v>15859</v>
      </c>
      <c r="E648" s="109">
        <v>3728</v>
      </c>
      <c r="F648" s="109" t="s">
        <v>1200</v>
      </c>
      <c r="G648" s="109" t="s">
        <v>4855</v>
      </c>
      <c r="H648" s="110">
        <v>780</v>
      </c>
      <c r="I648" s="109" t="s">
        <v>14943</v>
      </c>
      <c r="J648" s="109" t="s">
        <v>15197</v>
      </c>
      <c r="K648" s="109" t="s">
        <v>15198</v>
      </c>
    </row>
    <row r="649" spans="1:11" x14ac:dyDescent="0.25">
      <c r="A649" t="s">
        <v>16100</v>
      </c>
      <c r="B649" t="s">
        <v>16101</v>
      </c>
      <c r="C649" t="s">
        <v>16093</v>
      </c>
      <c r="D649" t="s">
        <v>15859</v>
      </c>
      <c r="E649">
        <v>3854</v>
      </c>
      <c r="F649" t="s">
        <v>15254</v>
      </c>
      <c r="G649" t="s">
        <v>4855</v>
      </c>
      <c r="H649" s="111">
        <v>6000</v>
      </c>
      <c r="I649" t="s">
        <v>14963</v>
      </c>
      <c r="J649" t="s">
        <v>15197</v>
      </c>
      <c r="K649" t="s">
        <v>15198</v>
      </c>
    </row>
    <row r="650" spans="1:11" x14ac:dyDescent="0.25">
      <c r="A650" s="109" t="s">
        <v>16102</v>
      </c>
      <c r="B650" s="109" t="s">
        <v>15969</v>
      </c>
      <c r="C650" s="109" t="s">
        <v>16093</v>
      </c>
      <c r="D650" s="109" t="s">
        <v>15859</v>
      </c>
      <c r="E650" s="109">
        <v>3854</v>
      </c>
      <c r="F650" s="109" t="s">
        <v>15254</v>
      </c>
      <c r="G650" s="109" t="s">
        <v>4855</v>
      </c>
      <c r="H650" s="110">
        <v>6000</v>
      </c>
      <c r="I650" s="109" t="s">
        <v>14963</v>
      </c>
      <c r="J650" s="109" t="s">
        <v>15197</v>
      </c>
      <c r="K650" s="109" t="s">
        <v>15198</v>
      </c>
    </row>
    <row r="651" spans="1:11" x14ac:dyDescent="0.25">
      <c r="A651" t="s">
        <v>16103</v>
      </c>
      <c r="B651" t="s">
        <v>15973</v>
      </c>
      <c r="C651" t="s">
        <v>16093</v>
      </c>
      <c r="D651" t="s">
        <v>15859</v>
      </c>
      <c r="E651">
        <v>3854</v>
      </c>
      <c r="F651" t="s">
        <v>15254</v>
      </c>
      <c r="G651" t="s">
        <v>4855</v>
      </c>
      <c r="H651" s="111">
        <v>6000</v>
      </c>
      <c r="I651" t="s">
        <v>14963</v>
      </c>
      <c r="J651" t="s">
        <v>15197</v>
      </c>
      <c r="K651" t="s">
        <v>15198</v>
      </c>
    </row>
    <row r="652" spans="1:11" x14ac:dyDescent="0.25">
      <c r="A652" s="109" t="s">
        <v>16104</v>
      </c>
      <c r="B652" s="109" t="s">
        <v>16046</v>
      </c>
      <c r="C652" s="109" t="s">
        <v>16093</v>
      </c>
      <c r="D652" s="109" t="s">
        <v>15859</v>
      </c>
      <c r="E652" s="109">
        <v>3854</v>
      </c>
      <c r="F652" s="109" t="s">
        <v>15254</v>
      </c>
      <c r="G652" s="109" t="s">
        <v>4855</v>
      </c>
      <c r="H652" s="110">
        <v>6000</v>
      </c>
      <c r="I652" s="109" t="s">
        <v>14963</v>
      </c>
      <c r="J652" s="109" t="s">
        <v>15197</v>
      </c>
      <c r="K652" s="109" t="s">
        <v>15198</v>
      </c>
    </row>
    <row r="653" spans="1:11" x14ac:dyDescent="0.25">
      <c r="A653" t="s">
        <v>16105</v>
      </c>
      <c r="B653" t="s">
        <v>16061</v>
      </c>
      <c r="C653" t="s">
        <v>16093</v>
      </c>
      <c r="D653" t="s">
        <v>15859</v>
      </c>
      <c r="E653">
        <v>3854</v>
      </c>
      <c r="F653" t="s">
        <v>15254</v>
      </c>
      <c r="G653" t="s">
        <v>4855</v>
      </c>
      <c r="H653" s="111">
        <v>6000</v>
      </c>
      <c r="I653" t="s">
        <v>14963</v>
      </c>
      <c r="J653" t="s">
        <v>15197</v>
      </c>
      <c r="K653" t="s">
        <v>15198</v>
      </c>
    </row>
    <row r="654" spans="1:11" x14ac:dyDescent="0.25">
      <c r="A654" s="109" t="s">
        <v>16106</v>
      </c>
      <c r="B654" s="109" t="s">
        <v>15522</v>
      </c>
      <c r="C654" s="109" t="s">
        <v>16093</v>
      </c>
      <c r="D654" s="109" t="s">
        <v>15859</v>
      </c>
      <c r="E654" s="109">
        <v>3937</v>
      </c>
      <c r="F654" s="109" t="s">
        <v>16107</v>
      </c>
      <c r="G654" s="109" t="s">
        <v>4855</v>
      </c>
      <c r="H654" s="110">
        <v>9600.32</v>
      </c>
      <c r="I654" s="109" t="s">
        <v>14963</v>
      </c>
      <c r="J654" s="109" t="s">
        <v>15197</v>
      </c>
      <c r="K654" s="109" t="s">
        <v>15198</v>
      </c>
    </row>
    <row r="655" spans="1:11" x14ac:dyDescent="0.25">
      <c r="A655" t="s">
        <v>16108</v>
      </c>
      <c r="B655" t="s">
        <v>15913</v>
      </c>
      <c r="C655" t="s">
        <v>16093</v>
      </c>
      <c r="D655" t="s">
        <v>15859</v>
      </c>
      <c r="E655">
        <v>3348</v>
      </c>
      <c r="F655" t="s">
        <v>14945</v>
      </c>
      <c r="G655" t="s">
        <v>4855</v>
      </c>
      <c r="H655" s="111">
        <v>970</v>
      </c>
      <c r="I655" t="s">
        <v>14943</v>
      </c>
      <c r="J655" t="s">
        <v>15197</v>
      </c>
      <c r="K655" t="s">
        <v>15198</v>
      </c>
    </row>
    <row r="656" spans="1:11" x14ac:dyDescent="0.25">
      <c r="A656" s="109" t="s">
        <v>3144</v>
      </c>
      <c r="B656" s="109" t="s">
        <v>16109</v>
      </c>
      <c r="C656" s="109" t="s">
        <v>15553</v>
      </c>
      <c r="D656" s="109" t="s">
        <v>15859</v>
      </c>
      <c r="E656" s="109">
        <v>4010</v>
      </c>
      <c r="F656" s="109" t="s">
        <v>16110</v>
      </c>
      <c r="G656" s="109" t="s">
        <v>4855</v>
      </c>
      <c r="H656" s="110">
        <v>277.5</v>
      </c>
      <c r="I656" s="109" t="s">
        <v>14963</v>
      </c>
      <c r="J656" s="109" t="s">
        <v>15197</v>
      </c>
      <c r="K656" s="109" t="s">
        <v>15198</v>
      </c>
    </row>
    <row r="657" spans="1:11" x14ac:dyDescent="0.25">
      <c r="A657" t="s">
        <v>16111</v>
      </c>
      <c r="B657" t="s">
        <v>16109</v>
      </c>
      <c r="C657" t="s">
        <v>15553</v>
      </c>
      <c r="D657" t="s">
        <v>15859</v>
      </c>
      <c r="E657">
        <v>4012</v>
      </c>
      <c r="F657" t="s">
        <v>16112</v>
      </c>
      <c r="G657" t="s">
        <v>4855</v>
      </c>
      <c r="H657" s="111">
        <v>277.5</v>
      </c>
      <c r="I657" t="s">
        <v>14963</v>
      </c>
      <c r="J657" t="s">
        <v>15197</v>
      </c>
      <c r="K657" t="s">
        <v>15198</v>
      </c>
    </row>
    <row r="658" spans="1:11" x14ac:dyDescent="0.25">
      <c r="A658" s="109" t="s">
        <v>16113</v>
      </c>
      <c r="B658" s="109" t="s">
        <v>15871</v>
      </c>
      <c r="C658" s="109" t="s">
        <v>15553</v>
      </c>
      <c r="D658" s="109" t="s">
        <v>15859</v>
      </c>
      <c r="E658" s="109">
        <v>3939</v>
      </c>
      <c r="F658" s="109" t="s">
        <v>14948</v>
      </c>
      <c r="G658" s="109" t="s">
        <v>4855</v>
      </c>
      <c r="H658" s="110">
        <v>4961.5</v>
      </c>
      <c r="I658" s="109" t="s">
        <v>14943</v>
      </c>
      <c r="J658" s="109" t="s">
        <v>15197</v>
      </c>
      <c r="K658" s="109" t="s">
        <v>15198</v>
      </c>
    </row>
    <row r="659" spans="1:11" x14ac:dyDescent="0.25">
      <c r="A659" t="s">
        <v>16114</v>
      </c>
      <c r="B659" t="s">
        <v>15973</v>
      </c>
      <c r="C659" t="s">
        <v>15553</v>
      </c>
      <c r="D659" t="s">
        <v>15859</v>
      </c>
      <c r="E659">
        <v>3481</v>
      </c>
      <c r="F659" t="s">
        <v>14905</v>
      </c>
      <c r="G659" t="s">
        <v>4855</v>
      </c>
      <c r="H659" s="111">
        <v>3193.2</v>
      </c>
      <c r="I659" t="s">
        <v>14904</v>
      </c>
      <c r="J659" t="s">
        <v>15197</v>
      </c>
      <c r="K659" t="s">
        <v>15198</v>
      </c>
    </row>
    <row r="660" spans="1:11" x14ac:dyDescent="0.25">
      <c r="A660" s="109" t="s">
        <v>16115</v>
      </c>
      <c r="B660" s="109" t="s">
        <v>15973</v>
      </c>
      <c r="C660" s="109" t="s">
        <v>15553</v>
      </c>
      <c r="D660" s="109" t="s">
        <v>15859</v>
      </c>
      <c r="E660" s="109">
        <v>3481</v>
      </c>
      <c r="F660" s="109" t="s">
        <v>14905</v>
      </c>
      <c r="G660" s="109" t="s">
        <v>4855</v>
      </c>
      <c r="H660" s="110">
        <v>3313.8</v>
      </c>
      <c r="I660" s="109" t="s">
        <v>14904</v>
      </c>
      <c r="J660" s="109" t="s">
        <v>15197</v>
      </c>
      <c r="K660" s="109" t="s">
        <v>15198</v>
      </c>
    </row>
    <row r="661" spans="1:11" x14ac:dyDescent="0.25">
      <c r="A661" t="s">
        <v>16116</v>
      </c>
      <c r="B661" t="s">
        <v>16046</v>
      </c>
      <c r="C661" t="s">
        <v>15553</v>
      </c>
      <c r="D661" t="s">
        <v>15859</v>
      </c>
      <c r="E661">
        <v>3481</v>
      </c>
      <c r="F661" t="s">
        <v>14905</v>
      </c>
      <c r="G661" t="s">
        <v>4855</v>
      </c>
      <c r="H661" s="111">
        <v>3788.4</v>
      </c>
      <c r="I661" t="s">
        <v>14904</v>
      </c>
      <c r="J661" t="s">
        <v>15197</v>
      </c>
      <c r="K661" t="s">
        <v>15198</v>
      </c>
    </row>
    <row r="662" spans="1:11" x14ac:dyDescent="0.25">
      <c r="A662" s="109" t="s">
        <v>16117</v>
      </c>
      <c r="B662" s="109" t="s">
        <v>15973</v>
      </c>
      <c r="C662" s="109" t="s">
        <v>15553</v>
      </c>
      <c r="D662" s="109" t="s">
        <v>15859</v>
      </c>
      <c r="E662" s="109">
        <v>3481</v>
      </c>
      <c r="F662" s="109" t="s">
        <v>14905</v>
      </c>
      <c r="G662" s="109" t="s">
        <v>4855</v>
      </c>
      <c r="H662" s="110">
        <v>3308.4</v>
      </c>
      <c r="I662" s="109" t="s">
        <v>14904</v>
      </c>
      <c r="J662" s="109" t="s">
        <v>15197</v>
      </c>
      <c r="K662" s="109" t="s">
        <v>15198</v>
      </c>
    </row>
    <row r="663" spans="1:11" x14ac:dyDescent="0.25">
      <c r="A663" t="s">
        <v>16118</v>
      </c>
      <c r="B663" t="s">
        <v>16046</v>
      </c>
      <c r="C663" t="s">
        <v>15553</v>
      </c>
      <c r="D663" t="s">
        <v>15859</v>
      </c>
      <c r="E663">
        <v>3481</v>
      </c>
      <c r="F663" t="s">
        <v>14905</v>
      </c>
      <c r="G663" t="s">
        <v>4855</v>
      </c>
      <c r="H663" s="111">
        <v>3117.6</v>
      </c>
      <c r="I663" t="s">
        <v>14904</v>
      </c>
      <c r="J663" t="s">
        <v>15197</v>
      </c>
      <c r="K663" t="s">
        <v>15198</v>
      </c>
    </row>
    <row r="664" spans="1:11" x14ac:dyDescent="0.25">
      <c r="A664" s="109" t="s">
        <v>16119</v>
      </c>
      <c r="B664" s="109" t="s">
        <v>16061</v>
      </c>
      <c r="C664" s="109" t="s">
        <v>15553</v>
      </c>
      <c r="D664" s="109" t="s">
        <v>15859</v>
      </c>
      <c r="E664" s="109">
        <v>3481</v>
      </c>
      <c r="F664" s="109" t="s">
        <v>14905</v>
      </c>
      <c r="G664" s="109" t="s">
        <v>4855</v>
      </c>
      <c r="H664" s="110">
        <v>3133.8</v>
      </c>
      <c r="I664" s="109" t="s">
        <v>14904</v>
      </c>
      <c r="J664" s="109" t="s">
        <v>15197</v>
      </c>
      <c r="K664" s="109" t="s">
        <v>15198</v>
      </c>
    </row>
    <row r="665" spans="1:11" x14ac:dyDescent="0.25">
      <c r="A665" t="s">
        <v>16120</v>
      </c>
      <c r="B665" t="s">
        <v>16061</v>
      </c>
      <c r="C665" t="s">
        <v>15553</v>
      </c>
      <c r="D665" t="s">
        <v>15859</v>
      </c>
      <c r="E665">
        <v>3481</v>
      </c>
      <c r="F665" t="s">
        <v>14905</v>
      </c>
      <c r="G665" t="s">
        <v>4855</v>
      </c>
      <c r="H665" s="111">
        <v>3175.2</v>
      </c>
      <c r="I665" t="s">
        <v>14904</v>
      </c>
      <c r="J665" t="s">
        <v>15197</v>
      </c>
      <c r="K665" t="s">
        <v>15198</v>
      </c>
    </row>
    <row r="666" spans="1:11" x14ac:dyDescent="0.25">
      <c r="A666" s="109" t="s">
        <v>16121</v>
      </c>
      <c r="B666" s="109" t="s">
        <v>15969</v>
      </c>
      <c r="C666" s="109" t="s">
        <v>15553</v>
      </c>
      <c r="D666" s="109" t="s">
        <v>15859</v>
      </c>
      <c r="E666" s="109">
        <v>3481</v>
      </c>
      <c r="F666" s="109" t="s">
        <v>14905</v>
      </c>
      <c r="G666" s="109" t="s">
        <v>4855</v>
      </c>
      <c r="H666" s="110">
        <v>3162.6</v>
      </c>
      <c r="I666" s="109" t="s">
        <v>14904</v>
      </c>
      <c r="J666" s="109" t="s">
        <v>15197</v>
      </c>
      <c r="K666" s="109" t="s">
        <v>15198</v>
      </c>
    </row>
    <row r="667" spans="1:11" x14ac:dyDescent="0.25">
      <c r="A667" t="s">
        <v>16122</v>
      </c>
      <c r="B667" t="s">
        <v>16046</v>
      </c>
      <c r="C667" t="s">
        <v>15553</v>
      </c>
      <c r="D667" t="s">
        <v>15859</v>
      </c>
      <c r="E667">
        <v>3481</v>
      </c>
      <c r="F667" t="s">
        <v>14905</v>
      </c>
      <c r="G667" t="s">
        <v>4855</v>
      </c>
      <c r="H667" s="111">
        <v>3162</v>
      </c>
      <c r="I667" t="s">
        <v>14904</v>
      </c>
      <c r="J667" t="s">
        <v>15197</v>
      </c>
      <c r="K667" t="s">
        <v>15198</v>
      </c>
    </row>
    <row r="668" spans="1:11" x14ac:dyDescent="0.25">
      <c r="A668" s="109" t="s">
        <v>16123</v>
      </c>
      <c r="B668" s="109" t="s">
        <v>16061</v>
      </c>
      <c r="C668" s="109" t="s">
        <v>15553</v>
      </c>
      <c r="D668" s="109" t="s">
        <v>15859</v>
      </c>
      <c r="E668" s="109">
        <v>3481</v>
      </c>
      <c r="F668" s="109" t="s">
        <v>14905</v>
      </c>
      <c r="G668" s="109" t="s">
        <v>4855</v>
      </c>
      <c r="H668" s="110">
        <v>3182.4</v>
      </c>
      <c r="I668" s="109" t="s">
        <v>14904</v>
      </c>
      <c r="J668" s="109" t="s">
        <v>15197</v>
      </c>
      <c r="K668" s="109" t="s">
        <v>15198</v>
      </c>
    </row>
    <row r="669" spans="1:11" x14ac:dyDescent="0.25">
      <c r="A669" t="s">
        <v>16124</v>
      </c>
      <c r="B669" t="s">
        <v>15969</v>
      </c>
      <c r="C669" t="s">
        <v>15553</v>
      </c>
      <c r="D669" t="s">
        <v>15859</v>
      </c>
      <c r="E669">
        <v>3481</v>
      </c>
      <c r="F669" t="s">
        <v>14905</v>
      </c>
      <c r="G669" t="s">
        <v>4855</v>
      </c>
      <c r="H669" s="111">
        <v>3222</v>
      </c>
      <c r="I669" t="s">
        <v>14904</v>
      </c>
      <c r="J669" t="s">
        <v>15197</v>
      </c>
      <c r="K669" t="s">
        <v>15198</v>
      </c>
    </row>
    <row r="670" spans="1:11" x14ac:dyDescent="0.25">
      <c r="A670" s="109" t="s">
        <v>16125</v>
      </c>
      <c r="B670" s="109" t="s">
        <v>15973</v>
      </c>
      <c r="C670" s="109" t="s">
        <v>15553</v>
      </c>
      <c r="D670" s="109" t="s">
        <v>15859</v>
      </c>
      <c r="E670" s="109">
        <v>3481</v>
      </c>
      <c r="F670" s="109" t="s">
        <v>14905</v>
      </c>
      <c r="G670" s="109" t="s">
        <v>4855</v>
      </c>
      <c r="H670" s="110">
        <v>3171.6</v>
      </c>
      <c r="I670" s="109" t="s">
        <v>14904</v>
      </c>
      <c r="J670" s="109" t="s">
        <v>15197</v>
      </c>
      <c r="K670" s="109" t="s">
        <v>15198</v>
      </c>
    </row>
    <row r="671" spans="1:11" x14ac:dyDescent="0.25">
      <c r="A671" t="s">
        <v>16126</v>
      </c>
      <c r="B671" t="s">
        <v>16061</v>
      </c>
      <c r="C671" t="s">
        <v>15553</v>
      </c>
      <c r="D671" t="s">
        <v>15859</v>
      </c>
      <c r="E671">
        <v>3481</v>
      </c>
      <c r="F671" t="s">
        <v>14905</v>
      </c>
      <c r="G671" t="s">
        <v>4855</v>
      </c>
      <c r="H671" s="111">
        <v>3146.4</v>
      </c>
      <c r="I671" t="s">
        <v>14904</v>
      </c>
      <c r="J671" t="s">
        <v>15197</v>
      </c>
      <c r="K671" t="s">
        <v>15198</v>
      </c>
    </row>
    <row r="672" spans="1:11" x14ac:dyDescent="0.25">
      <c r="A672" s="109" t="s">
        <v>16127</v>
      </c>
      <c r="B672" s="109" t="s">
        <v>16061</v>
      </c>
      <c r="C672" s="109" t="s">
        <v>15553</v>
      </c>
      <c r="D672" s="109" t="s">
        <v>15859</v>
      </c>
      <c r="E672" s="109">
        <v>3481</v>
      </c>
      <c r="F672" s="109" t="s">
        <v>14905</v>
      </c>
      <c r="G672" s="109" t="s">
        <v>4855</v>
      </c>
      <c r="H672" s="110">
        <v>3164.4</v>
      </c>
      <c r="I672" s="109" t="s">
        <v>14904</v>
      </c>
      <c r="J672" s="109" t="s">
        <v>15197</v>
      </c>
      <c r="K672" s="109" t="s">
        <v>15198</v>
      </c>
    </row>
    <row r="673" spans="1:11" x14ac:dyDescent="0.25">
      <c r="A673" t="s">
        <v>16128</v>
      </c>
      <c r="B673" t="s">
        <v>15522</v>
      </c>
      <c r="C673" t="s">
        <v>15553</v>
      </c>
      <c r="D673" t="s">
        <v>15859</v>
      </c>
      <c r="E673">
        <v>3481</v>
      </c>
      <c r="F673" t="s">
        <v>14905</v>
      </c>
      <c r="G673" t="s">
        <v>4855</v>
      </c>
      <c r="H673" s="111">
        <v>3072.6</v>
      </c>
      <c r="I673" t="s">
        <v>14904</v>
      </c>
      <c r="J673" t="s">
        <v>15197</v>
      </c>
      <c r="K673" t="s">
        <v>15198</v>
      </c>
    </row>
    <row r="674" spans="1:11" x14ac:dyDescent="0.25">
      <c r="A674" s="109" t="s">
        <v>16129</v>
      </c>
      <c r="B674" s="109" t="s">
        <v>15522</v>
      </c>
      <c r="C674" s="109" t="s">
        <v>15553</v>
      </c>
      <c r="D674" s="109" t="s">
        <v>15859</v>
      </c>
      <c r="E674" s="109">
        <v>3481</v>
      </c>
      <c r="F674" s="109" t="s">
        <v>14905</v>
      </c>
      <c r="G674" s="109" t="s">
        <v>4855</v>
      </c>
      <c r="H674" s="110">
        <v>3182.4</v>
      </c>
      <c r="I674" s="109" t="s">
        <v>14904</v>
      </c>
      <c r="J674" s="109" t="s">
        <v>15197</v>
      </c>
      <c r="K674" s="109" t="s">
        <v>15198</v>
      </c>
    </row>
    <row r="675" spans="1:11" x14ac:dyDescent="0.25">
      <c r="A675" t="s">
        <v>16130</v>
      </c>
      <c r="B675" t="s">
        <v>15522</v>
      </c>
      <c r="C675" t="s">
        <v>15553</v>
      </c>
      <c r="D675" t="s">
        <v>15859</v>
      </c>
      <c r="E675">
        <v>3481</v>
      </c>
      <c r="F675" t="s">
        <v>14905</v>
      </c>
      <c r="G675" t="s">
        <v>4855</v>
      </c>
      <c r="H675" s="111">
        <v>3234.6</v>
      </c>
      <c r="I675" t="s">
        <v>14904</v>
      </c>
      <c r="J675" t="s">
        <v>15197</v>
      </c>
      <c r="K675" t="s">
        <v>15198</v>
      </c>
    </row>
    <row r="676" spans="1:11" x14ac:dyDescent="0.25">
      <c r="A676" s="109" t="s">
        <v>16131</v>
      </c>
      <c r="B676" s="109" t="s">
        <v>15522</v>
      </c>
      <c r="C676" s="109" t="s">
        <v>15553</v>
      </c>
      <c r="D676" s="109" t="s">
        <v>15859</v>
      </c>
      <c r="E676" s="109">
        <v>3481</v>
      </c>
      <c r="F676" s="109" t="s">
        <v>14905</v>
      </c>
      <c r="G676" s="109" t="s">
        <v>4855</v>
      </c>
      <c r="H676" s="110">
        <v>3880.8</v>
      </c>
      <c r="I676" s="109" t="s">
        <v>14904</v>
      </c>
      <c r="J676" s="109" t="s">
        <v>15197</v>
      </c>
      <c r="K676" s="109" t="s">
        <v>15198</v>
      </c>
    </row>
    <row r="677" spans="1:11" x14ac:dyDescent="0.25">
      <c r="A677" t="s">
        <v>16132</v>
      </c>
      <c r="B677" t="s">
        <v>15357</v>
      </c>
      <c r="C677" t="s">
        <v>15553</v>
      </c>
      <c r="D677" t="s">
        <v>15859</v>
      </c>
      <c r="E677">
        <v>3953</v>
      </c>
      <c r="F677" t="s">
        <v>1517</v>
      </c>
      <c r="G677" t="s">
        <v>4855</v>
      </c>
      <c r="H677" s="111">
        <v>2804.8</v>
      </c>
      <c r="I677" t="s">
        <v>14904</v>
      </c>
      <c r="J677" t="s">
        <v>15197</v>
      </c>
      <c r="K677" t="s">
        <v>15198</v>
      </c>
    </row>
    <row r="678" spans="1:11" x14ac:dyDescent="0.25">
      <c r="A678" s="109" t="s">
        <v>16133</v>
      </c>
      <c r="B678" s="109" t="s">
        <v>15883</v>
      </c>
      <c r="C678" s="109" t="s">
        <v>15553</v>
      </c>
      <c r="D678" s="109" t="s">
        <v>15859</v>
      </c>
      <c r="E678" s="109">
        <v>2838</v>
      </c>
      <c r="F678" s="109" t="s">
        <v>1395</v>
      </c>
      <c r="G678" s="109" t="s">
        <v>4855</v>
      </c>
      <c r="H678" s="110">
        <v>1638.12</v>
      </c>
      <c r="I678" s="109" t="s">
        <v>14943</v>
      </c>
      <c r="J678" s="109" t="s">
        <v>15197</v>
      </c>
      <c r="K678" s="109" t="s">
        <v>15198</v>
      </c>
    </row>
    <row r="679" spans="1:11" x14ac:dyDescent="0.25">
      <c r="A679" t="s">
        <v>16134</v>
      </c>
      <c r="B679" t="s">
        <v>15883</v>
      </c>
      <c r="C679" t="s">
        <v>15553</v>
      </c>
      <c r="D679" t="s">
        <v>15859</v>
      </c>
      <c r="E679">
        <v>2838</v>
      </c>
      <c r="F679" t="s">
        <v>1395</v>
      </c>
      <c r="G679" t="s">
        <v>4855</v>
      </c>
      <c r="H679" s="111">
        <v>1956.91</v>
      </c>
      <c r="I679" t="s">
        <v>14943</v>
      </c>
      <c r="J679" t="s">
        <v>15197</v>
      </c>
      <c r="K679" t="s">
        <v>15198</v>
      </c>
    </row>
    <row r="680" spans="1:11" x14ac:dyDescent="0.25">
      <c r="A680" s="109" t="s">
        <v>16135</v>
      </c>
      <c r="B680" s="109" t="s">
        <v>15883</v>
      </c>
      <c r="C680" s="109" t="s">
        <v>15553</v>
      </c>
      <c r="D680" s="109" t="s">
        <v>15859</v>
      </c>
      <c r="E680" s="109">
        <v>2838</v>
      </c>
      <c r="F680" s="109" t="s">
        <v>1395</v>
      </c>
      <c r="G680" s="109" t="s">
        <v>4855</v>
      </c>
      <c r="H680" s="110">
        <v>536.39</v>
      </c>
      <c r="I680" s="109" t="s">
        <v>14943</v>
      </c>
      <c r="J680" s="109" t="s">
        <v>15197</v>
      </c>
      <c r="K680" s="109" t="s">
        <v>15198</v>
      </c>
    </row>
    <row r="681" spans="1:11" x14ac:dyDescent="0.25">
      <c r="A681" t="s">
        <v>16136</v>
      </c>
      <c r="B681" t="s">
        <v>15871</v>
      </c>
      <c r="C681" t="s">
        <v>15553</v>
      </c>
      <c r="D681" t="s">
        <v>15859</v>
      </c>
      <c r="E681">
        <v>3478</v>
      </c>
      <c r="F681" t="s">
        <v>14903</v>
      </c>
      <c r="G681" t="s">
        <v>4855</v>
      </c>
      <c r="H681" s="111">
        <v>26190.78</v>
      </c>
      <c r="I681" t="s">
        <v>14904</v>
      </c>
      <c r="J681" t="s">
        <v>15197</v>
      </c>
      <c r="K681" t="s">
        <v>15198</v>
      </c>
    </row>
    <row r="682" spans="1:11" x14ac:dyDescent="0.25">
      <c r="A682" s="109" t="s">
        <v>16137</v>
      </c>
      <c r="B682" s="109" t="s">
        <v>15871</v>
      </c>
      <c r="C682" s="109" t="s">
        <v>15553</v>
      </c>
      <c r="D682" s="109" t="s">
        <v>15859</v>
      </c>
      <c r="E682" s="109">
        <v>3478</v>
      </c>
      <c r="F682" s="109" t="s">
        <v>14903</v>
      </c>
      <c r="G682" s="109" t="s">
        <v>4855</v>
      </c>
      <c r="H682" s="110">
        <v>22187.91</v>
      </c>
      <c r="I682" s="109" t="s">
        <v>14904</v>
      </c>
      <c r="J682" s="109" t="s">
        <v>15197</v>
      </c>
      <c r="K682" s="109" t="s">
        <v>15198</v>
      </c>
    </row>
    <row r="683" spans="1:11" x14ac:dyDescent="0.25">
      <c r="A683" t="s">
        <v>16138</v>
      </c>
      <c r="B683" t="s">
        <v>15871</v>
      </c>
      <c r="C683" t="s">
        <v>15553</v>
      </c>
      <c r="D683" t="s">
        <v>15859</v>
      </c>
      <c r="E683">
        <v>3478</v>
      </c>
      <c r="F683" t="s">
        <v>14903</v>
      </c>
      <c r="G683" t="s">
        <v>4855</v>
      </c>
      <c r="H683" s="111">
        <v>25819.52</v>
      </c>
      <c r="I683" t="s">
        <v>14904</v>
      </c>
      <c r="J683" t="s">
        <v>15197</v>
      </c>
      <c r="K683" t="s">
        <v>15198</v>
      </c>
    </row>
    <row r="684" spans="1:11" x14ac:dyDescent="0.25">
      <c r="A684" s="109" t="s">
        <v>16139</v>
      </c>
      <c r="B684" s="109" t="s">
        <v>15349</v>
      </c>
      <c r="C684" s="109" t="s">
        <v>15553</v>
      </c>
      <c r="D684" s="109" t="s">
        <v>15859</v>
      </c>
      <c r="E684" s="109">
        <v>3855</v>
      </c>
      <c r="F684" s="109" t="s">
        <v>14906</v>
      </c>
      <c r="G684" s="109" t="s">
        <v>4855</v>
      </c>
      <c r="H684" s="110">
        <v>16275</v>
      </c>
      <c r="I684" s="109" t="s">
        <v>14904</v>
      </c>
      <c r="J684" s="109" t="s">
        <v>15197</v>
      </c>
      <c r="K684" s="109" t="s">
        <v>15198</v>
      </c>
    </row>
    <row r="685" spans="1:11" x14ac:dyDescent="0.25">
      <c r="A685" t="s">
        <v>16140</v>
      </c>
      <c r="B685" t="s">
        <v>15898</v>
      </c>
      <c r="C685" t="s">
        <v>15631</v>
      </c>
      <c r="D685" t="s">
        <v>15859</v>
      </c>
      <c r="E685">
        <v>3460</v>
      </c>
      <c r="F685" t="s">
        <v>16141</v>
      </c>
      <c r="G685" t="s">
        <v>4855</v>
      </c>
      <c r="H685" s="111">
        <v>131</v>
      </c>
      <c r="I685" t="s">
        <v>14963</v>
      </c>
      <c r="J685" t="s">
        <v>15197</v>
      </c>
      <c r="K685" t="s">
        <v>15198</v>
      </c>
    </row>
    <row r="686" spans="1:11" x14ac:dyDescent="0.25">
      <c r="A686" s="109" t="s">
        <v>16142</v>
      </c>
      <c r="B686" s="109" t="s">
        <v>15883</v>
      </c>
      <c r="C686" s="109" t="s">
        <v>15631</v>
      </c>
      <c r="D686" s="109" t="s">
        <v>15859</v>
      </c>
      <c r="E686" s="109">
        <v>3565</v>
      </c>
      <c r="F686" s="109" t="s">
        <v>1369</v>
      </c>
      <c r="G686" s="109" t="s">
        <v>4855</v>
      </c>
      <c r="H686" s="110">
        <v>276</v>
      </c>
      <c r="I686" s="109" t="s">
        <v>14943</v>
      </c>
      <c r="J686" s="109" t="s">
        <v>15197</v>
      </c>
      <c r="K686" s="109" t="s">
        <v>15198</v>
      </c>
    </row>
    <row r="687" spans="1:11" x14ac:dyDescent="0.25">
      <c r="A687" t="s">
        <v>16143</v>
      </c>
      <c r="B687" t="s">
        <v>16144</v>
      </c>
      <c r="C687" t="s">
        <v>15631</v>
      </c>
      <c r="D687" t="s">
        <v>15859</v>
      </c>
      <c r="E687">
        <v>3293</v>
      </c>
      <c r="F687" t="s">
        <v>14954</v>
      </c>
      <c r="G687" t="s">
        <v>4855</v>
      </c>
      <c r="H687" s="111">
        <v>1166.64</v>
      </c>
      <c r="I687" t="s">
        <v>14943</v>
      </c>
      <c r="J687" t="s">
        <v>15197</v>
      </c>
      <c r="K687" t="s">
        <v>15198</v>
      </c>
    </row>
    <row r="688" spans="1:11" x14ac:dyDescent="0.25">
      <c r="A688" s="109" t="s">
        <v>16145</v>
      </c>
      <c r="B688" s="109" t="s">
        <v>15883</v>
      </c>
      <c r="C688" s="109" t="s">
        <v>15631</v>
      </c>
      <c r="D688" s="109" t="s">
        <v>15859</v>
      </c>
      <c r="E688" s="109">
        <v>2838</v>
      </c>
      <c r="F688" s="109" t="s">
        <v>1395</v>
      </c>
      <c r="G688" s="109" t="s">
        <v>4855</v>
      </c>
      <c r="H688" s="110">
        <v>1926.55</v>
      </c>
      <c r="I688" s="109" t="s">
        <v>14943</v>
      </c>
      <c r="J688" s="109" t="s">
        <v>15197</v>
      </c>
      <c r="K688" s="109" t="s">
        <v>15198</v>
      </c>
    </row>
    <row r="689" spans="1:11" x14ac:dyDescent="0.25">
      <c r="A689" t="s">
        <v>16146</v>
      </c>
      <c r="B689" t="s">
        <v>15883</v>
      </c>
      <c r="C689" t="s">
        <v>15631</v>
      </c>
      <c r="D689" t="s">
        <v>15859</v>
      </c>
      <c r="E689">
        <v>3478</v>
      </c>
      <c r="F689" t="s">
        <v>14903</v>
      </c>
      <c r="G689" t="s">
        <v>4855</v>
      </c>
      <c r="H689" s="111">
        <v>25563.01</v>
      </c>
      <c r="I689" t="s">
        <v>14904</v>
      </c>
      <c r="J689" t="s">
        <v>15197</v>
      </c>
      <c r="K689" t="s">
        <v>15198</v>
      </c>
    </row>
    <row r="690" spans="1:11" x14ac:dyDescent="0.25">
      <c r="A690" s="109" t="s">
        <v>16147</v>
      </c>
      <c r="B690" s="109" t="s">
        <v>15883</v>
      </c>
      <c r="C690" s="109" t="s">
        <v>15631</v>
      </c>
      <c r="D690" s="109" t="s">
        <v>15859</v>
      </c>
      <c r="E690" s="109">
        <v>3478</v>
      </c>
      <c r="F690" s="109" t="s">
        <v>14903</v>
      </c>
      <c r="G690" s="109" t="s">
        <v>4855</v>
      </c>
      <c r="H690" s="110">
        <v>22930.43</v>
      </c>
      <c r="I690" s="109" t="s">
        <v>14904</v>
      </c>
      <c r="J690" s="109" t="s">
        <v>15197</v>
      </c>
      <c r="K690" s="109" t="s">
        <v>15198</v>
      </c>
    </row>
    <row r="691" spans="1:11" x14ac:dyDescent="0.25">
      <c r="A691" t="s">
        <v>16148</v>
      </c>
      <c r="B691" t="s">
        <v>15883</v>
      </c>
      <c r="C691" t="s">
        <v>15631</v>
      </c>
      <c r="D691" t="s">
        <v>15859</v>
      </c>
      <c r="E691">
        <v>3478</v>
      </c>
      <c r="F691" t="s">
        <v>14903</v>
      </c>
      <c r="G691" t="s">
        <v>4855</v>
      </c>
      <c r="H691" s="111">
        <v>22815.68</v>
      </c>
      <c r="I691" t="s">
        <v>14904</v>
      </c>
      <c r="J691" t="s">
        <v>15197</v>
      </c>
      <c r="K691" t="s">
        <v>15198</v>
      </c>
    </row>
    <row r="692" spans="1:11" x14ac:dyDescent="0.25">
      <c r="A692" s="109" t="s">
        <v>16149</v>
      </c>
      <c r="B692" s="109" t="s">
        <v>15349</v>
      </c>
      <c r="C692" s="109" t="s">
        <v>15631</v>
      </c>
      <c r="D692" s="109" t="s">
        <v>15859</v>
      </c>
      <c r="E692" s="109">
        <v>2894</v>
      </c>
      <c r="F692" s="109" t="s">
        <v>14951</v>
      </c>
      <c r="G692" s="109" t="s">
        <v>4855</v>
      </c>
      <c r="H692" s="110">
        <v>2370</v>
      </c>
      <c r="I692" s="109" t="s">
        <v>14943</v>
      </c>
      <c r="J692" s="109" t="s">
        <v>15197</v>
      </c>
      <c r="K692" s="109" t="s">
        <v>15198</v>
      </c>
    </row>
    <row r="693" spans="1:11" x14ac:dyDescent="0.25">
      <c r="A693" t="s">
        <v>16150</v>
      </c>
      <c r="B693" t="s">
        <v>15349</v>
      </c>
      <c r="C693" t="s">
        <v>15631</v>
      </c>
      <c r="D693" t="s">
        <v>15859</v>
      </c>
      <c r="E693">
        <v>3500</v>
      </c>
      <c r="F693" t="s">
        <v>1128</v>
      </c>
      <c r="G693" t="s">
        <v>4855</v>
      </c>
      <c r="H693" s="111">
        <v>21120</v>
      </c>
      <c r="I693" t="s">
        <v>14943</v>
      </c>
      <c r="J693" t="s">
        <v>15197</v>
      </c>
      <c r="K693" t="s">
        <v>15198</v>
      </c>
    </row>
    <row r="694" spans="1:11" x14ac:dyDescent="0.25">
      <c r="A694" s="109" t="s">
        <v>16151</v>
      </c>
      <c r="B694" s="109" t="s">
        <v>15349</v>
      </c>
      <c r="C694" s="109" t="s">
        <v>15631</v>
      </c>
      <c r="D694" s="109" t="s">
        <v>15859</v>
      </c>
      <c r="E694" s="109">
        <v>3953</v>
      </c>
      <c r="F694" s="109" t="s">
        <v>1517</v>
      </c>
      <c r="G694" s="109" t="s">
        <v>4855</v>
      </c>
      <c r="H694" s="110">
        <v>2438.1</v>
      </c>
      <c r="I694" s="109" t="s">
        <v>14904</v>
      </c>
      <c r="J694" s="109" t="s">
        <v>15197</v>
      </c>
      <c r="K694" s="109" t="s">
        <v>15198</v>
      </c>
    </row>
    <row r="695" spans="1:11" x14ac:dyDescent="0.25">
      <c r="A695" t="s">
        <v>16152</v>
      </c>
      <c r="B695" t="s">
        <v>15349</v>
      </c>
      <c r="C695" t="s">
        <v>15631</v>
      </c>
      <c r="D695" t="s">
        <v>15859</v>
      </c>
      <c r="E695">
        <v>3953</v>
      </c>
      <c r="F695" t="s">
        <v>1517</v>
      </c>
      <c r="G695" t="s">
        <v>4855</v>
      </c>
      <c r="H695" s="111">
        <v>2874.4</v>
      </c>
      <c r="I695" t="s">
        <v>14904</v>
      </c>
      <c r="J695" t="s">
        <v>15197</v>
      </c>
      <c r="K695" t="s">
        <v>15198</v>
      </c>
    </row>
    <row r="696" spans="1:11" x14ac:dyDescent="0.25">
      <c r="A696" s="109" t="s">
        <v>16153</v>
      </c>
      <c r="B696" s="109" t="s">
        <v>15349</v>
      </c>
      <c r="C696" s="109" t="s">
        <v>15631</v>
      </c>
      <c r="D696" s="109" t="s">
        <v>15859</v>
      </c>
      <c r="E696" s="109">
        <v>3396</v>
      </c>
      <c r="F696" s="109" t="s">
        <v>14959</v>
      </c>
      <c r="G696" s="109" t="s">
        <v>4855</v>
      </c>
      <c r="H696" s="110">
        <v>1270</v>
      </c>
      <c r="I696" s="109" t="s">
        <v>14943</v>
      </c>
      <c r="J696" s="109" t="s">
        <v>15197</v>
      </c>
      <c r="K696" s="109" t="s">
        <v>15198</v>
      </c>
    </row>
    <row r="697" spans="1:11" x14ac:dyDescent="0.25">
      <c r="A697" t="s">
        <v>16154</v>
      </c>
      <c r="B697" t="s">
        <v>15893</v>
      </c>
      <c r="C697" t="s">
        <v>16155</v>
      </c>
      <c r="D697" t="s">
        <v>15859</v>
      </c>
      <c r="E697">
        <v>4004</v>
      </c>
      <c r="F697" t="s">
        <v>16156</v>
      </c>
      <c r="G697" t="s">
        <v>4855</v>
      </c>
      <c r="H697" s="111">
        <v>6800</v>
      </c>
      <c r="I697" t="s">
        <v>14963</v>
      </c>
      <c r="J697" t="s">
        <v>15197</v>
      </c>
      <c r="K697" t="s">
        <v>15198</v>
      </c>
    </row>
    <row r="698" spans="1:11" x14ac:dyDescent="0.25">
      <c r="A698" s="109" t="s">
        <v>16157</v>
      </c>
      <c r="B698" s="109" t="s">
        <v>16055</v>
      </c>
      <c r="C698" s="109" t="s">
        <v>16155</v>
      </c>
      <c r="D698" s="109" t="s">
        <v>15859</v>
      </c>
      <c r="E698" s="109">
        <v>3694</v>
      </c>
      <c r="F698" s="109" t="s">
        <v>14913</v>
      </c>
      <c r="G698" s="109" t="s">
        <v>4855</v>
      </c>
      <c r="H698" s="110">
        <v>81600</v>
      </c>
      <c r="I698" s="109" t="s">
        <v>14914</v>
      </c>
      <c r="J698" s="109" t="s">
        <v>15197</v>
      </c>
      <c r="K698" s="109" t="s">
        <v>15198</v>
      </c>
    </row>
    <row r="699" spans="1:11" x14ac:dyDescent="0.25">
      <c r="A699" t="s">
        <v>16158</v>
      </c>
      <c r="B699" t="s">
        <v>15893</v>
      </c>
      <c r="C699" t="s">
        <v>16155</v>
      </c>
      <c r="D699" t="s">
        <v>15859</v>
      </c>
      <c r="E699">
        <v>3939</v>
      </c>
      <c r="F699" t="s">
        <v>14948</v>
      </c>
      <c r="G699" t="s">
        <v>4855</v>
      </c>
      <c r="H699" s="111">
        <v>2045</v>
      </c>
      <c r="I699" t="s">
        <v>14943</v>
      </c>
      <c r="J699" t="s">
        <v>15197</v>
      </c>
      <c r="K699" t="s">
        <v>15198</v>
      </c>
    </row>
    <row r="700" spans="1:11" x14ac:dyDescent="0.25">
      <c r="A700" s="109" t="s">
        <v>16159</v>
      </c>
      <c r="B700" s="109" t="s">
        <v>15893</v>
      </c>
      <c r="C700" s="109" t="s">
        <v>16155</v>
      </c>
      <c r="D700" s="109" t="s">
        <v>15859</v>
      </c>
      <c r="E700" s="109">
        <v>3478</v>
      </c>
      <c r="F700" s="109" t="s">
        <v>14903</v>
      </c>
      <c r="G700" s="109" t="s">
        <v>4855</v>
      </c>
      <c r="H700" s="110">
        <v>26406.78</v>
      </c>
      <c r="I700" s="109" t="s">
        <v>14904</v>
      </c>
      <c r="J700" s="109" t="s">
        <v>15197</v>
      </c>
      <c r="K700" s="109" t="s">
        <v>15198</v>
      </c>
    </row>
    <row r="701" spans="1:11" x14ac:dyDescent="0.25">
      <c r="A701" t="s">
        <v>16160</v>
      </c>
      <c r="B701" t="s">
        <v>15871</v>
      </c>
      <c r="C701" t="s">
        <v>16155</v>
      </c>
      <c r="D701" t="s">
        <v>15859</v>
      </c>
      <c r="E701">
        <v>3953</v>
      </c>
      <c r="F701" t="s">
        <v>1517</v>
      </c>
      <c r="G701" t="s">
        <v>4855</v>
      </c>
      <c r="H701" s="111">
        <v>2826.4</v>
      </c>
      <c r="I701" t="s">
        <v>14904</v>
      </c>
      <c r="J701" t="s">
        <v>15197</v>
      </c>
      <c r="K701" t="s">
        <v>15198</v>
      </c>
    </row>
    <row r="702" spans="1:11" x14ac:dyDescent="0.25">
      <c r="A702" s="109" t="s">
        <v>16161</v>
      </c>
      <c r="B702" s="109" t="s">
        <v>15871</v>
      </c>
      <c r="C702" s="109" t="s">
        <v>16155</v>
      </c>
      <c r="D702" s="109" t="s">
        <v>15859</v>
      </c>
      <c r="E702" s="109">
        <v>3953</v>
      </c>
      <c r="F702" s="109" t="s">
        <v>1517</v>
      </c>
      <c r="G702" s="109" t="s">
        <v>4855</v>
      </c>
      <c r="H702" s="110">
        <v>2455.6</v>
      </c>
      <c r="I702" s="109" t="s">
        <v>14904</v>
      </c>
      <c r="J702" s="109" t="s">
        <v>15197</v>
      </c>
      <c r="K702" s="109" t="s">
        <v>15198</v>
      </c>
    </row>
    <row r="703" spans="1:11" x14ac:dyDescent="0.25">
      <c r="A703" t="s">
        <v>16162</v>
      </c>
      <c r="B703" t="s">
        <v>15871</v>
      </c>
      <c r="C703" t="s">
        <v>16155</v>
      </c>
      <c r="D703" t="s">
        <v>15859</v>
      </c>
      <c r="E703">
        <v>3953</v>
      </c>
      <c r="F703" t="s">
        <v>1517</v>
      </c>
      <c r="G703" t="s">
        <v>4855</v>
      </c>
      <c r="H703" s="111">
        <v>2466.1</v>
      </c>
      <c r="I703" t="s">
        <v>14904</v>
      </c>
      <c r="J703" t="s">
        <v>15197</v>
      </c>
      <c r="K703" t="s">
        <v>15198</v>
      </c>
    </row>
    <row r="704" spans="1:11" x14ac:dyDescent="0.25">
      <c r="A704" s="109" t="s">
        <v>16163</v>
      </c>
      <c r="B704" s="109" t="s">
        <v>15994</v>
      </c>
      <c r="C704" s="109" t="s">
        <v>16155</v>
      </c>
      <c r="D704" s="109" t="s">
        <v>15859</v>
      </c>
      <c r="E704" s="109">
        <v>2838</v>
      </c>
      <c r="F704" s="109" t="s">
        <v>1395</v>
      </c>
      <c r="G704" s="109" t="s">
        <v>4855</v>
      </c>
      <c r="H704" s="110">
        <v>868.81</v>
      </c>
      <c r="I704" s="109" t="s">
        <v>14943</v>
      </c>
      <c r="J704" s="109" t="s">
        <v>15197</v>
      </c>
      <c r="K704" s="109" t="s">
        <v>15198</v>
      </c>
    </row>
    <row r="705" spans="1:11" x14ac:dyDescent="0.25">
      <c r="A705" t="s">
        <v>16164</v>
      </c>
      <c r="B705" t="s">
        <v>15994</v>
      </c>
      <c r="C705" t="s">
        <v>16155</v>
      </c>
      <c r="D705" t="s">
        <v>15859</v>
      </c>
      <c r="E705">
        <v>2838</v>
      </c>
      <c r="F705" t="s">
        <v>1395</v>
      </c>
      <c r="G705" t="s">
        <v>4855</v>
      </c>
      <c r="H705" s="111">
        <v>944.17</v>
      </c>
      <c r="I705" t="s">
        <v>14943</v>
      </c>
      <c r="J705" t="s">
        <v>15197</v>
      </c>
      <c r="K705" t="s">
        <v>15198</v>
      </c>
    </row>
    <row r="706" spans="1:11" x14ac:dyDescent="0.25">
      <c r="A706" s="109" t="s">
        <v>16165</v>
      </c>
      <c r="B706" s="109" t="s">
        <v>15994</v>
      </c>
      <c r="C706" s="109" t="s">
        <v>16155</v>
      </c>
      <c r="D706" s="109" t="s">
        <v>15859</v>
      </c>
      <c r="E706" s="109">
        <v>3497</v>
      </c>
      <c r="F706" s="109" t="s">
        <v>14908</v>
      </c>
      <c r="G706" s="109" t="s">
        <v>4855</v>
      </c>
      <c r="H706" s="110">
        <v>14106.02</v>
      </c>
      <c r="I706" s="109" t="s">
        <v>14904</v>
      </c>
      <c r="J706" s="109" t="s">
        <v>15197</v>
      </c>
      <c r="K706" s="109" t="s">
        <v>15198</v>
      </c>
    </row>
    <row r="707" spans="1:11" x14ac:dyDescent="0.25">
      <c r="A707" t="s">
        <v>16166</v>
      </c>
      <c r="B707" t="s">
        <v>15893</v>
      </c>
      <c r="C707" t="s">
        <v>16155</v>
      </c>
      <c r="D707" t="s">
        <v>15859</v>
      </c>
      <c r="E707">
        <v>3354</v>
      </c>
      <c r="F707" t="s">
        <v>14953</v>
      </c>
      <c r="G707" t="s">
        <v>4855</v>
      </c>
      <c r="H707" s="111">
        <v>140.06</v>
      </c>
      <c r="I707" t="s">
        <v>14943</v>
      </c>
      <c r="J707" t="s">
        <v>15197</v>
      </c>
      <c r="K707" t="s">
        <v>15198</v>
      </c>
    </row>
    <row r="708" spans="1:11" x14ac:dyDescent="0.25">
      <c r="A708" s="109" t="s">
        <v>16167</v>
      </c>
      <c r="B708" s="109" t="s">
        <v>15893</v>
      </c>
      <c r="C708" s="109" t="s">
        <v>16155</v>
      </c>
      <c r="D708" s="109" t="s">
        <v>15859</v>
      </c>
      <c r="E708" s="109">
        <v>3478</v>
      </c>
      <c r="F708" s="109" t="s">
        <v>14903</v>
      </c>
      <c r="G708" s="109" t="s">
        <v>4855</v>
      </c>
      <c r="H708" s="110">
        <v>25090.49</v>
      </c>
      <c r="I708" s="109" t="s">
        <v>14904</v>
      </c>
      <c r="J708" s="109" t="s">
        <v>15197</v>
      </c>
      <c r="K708" s="109" t="s">
        <v>15198</v>
      </c>
    </row>
    <row r="709" spans="1:11" x14ac:dyDescent="0.25">
      <c r="A709" t="s">
        <v>16168</v>
      </c>
      <c r="B709" t="s">
        <v>15871</v>
      </c>
      <c r="C709" t="s">
        <v>16155</v>
      </c>
      <c r="D709" t="s">
        <v>15859</v>
      </c>
      <c r="E709">
        <v>3492</v>
      </c>
      <c r="F709" t="s">
        <v>14964</v>
      </c>
      <c r="G709" t="s">
        <v>4855</v>
      </c>
      <c r="H709" s="111">
        <v>298.6</v>
      </c>
      <c r="I709" t="s">
        <v>14963</v>
      </c>
      <c r="J709" t="s">
        <v>15197</v>
      </c>
      <c r="K709" t="s">
        <v>15198</v>
      </c>
    </row>
    <row r="710" spans="1:11" x14ac:dyDescent="0.25">
      <c r="A710" s="109" t="s">
        <v>16169</v>
      </c>
      <c r="B710" s="109" t="s">
        <v>15871</v>
      </c>
      <c r="C710" s="109" t="s">
        <v>16155</v>
      </c>
      <c r="D710" s="109" t="s">
        <v>15859</v>
      </c>
      <c r="E710" s="109">
        <v>3351</v>
      </c>
      <c r="F710" s="109" t="s">
        <v>1234</v>
      </c>
      <c r="G710" s="109" t="s">
        <v>4855</v>
      </c>
      <c r="H710" s="110">
        <v>889</v>
      </c>
      <c r="I710" s="109" t="s">
        <v>14943</v>
      </c>
      <c r="J710" s="109" t="s">
        <v>15197</v>
      </c>
      <c r="K710" s="109" t="s">
        <v>15198</v>
      </c>
    </row>
    <row r="711" spans="1:11" x14ac:dyDescent="0.25">
      <c r="A711" t="s">
        <v>16170</v>
      </c>
      <c r="B711" t="s">
        <v>15893</v>
      </c>
      <c r="C711" t="s">
        <v>15692</v>
      </c>
      <c r="D711" t="s">
        <v>15859</v>
      </c>
      <c r="E711">
        <v>3863</v>
      </c>
      <c r="F711" t="s">
        <v>14939</v>
      </c>
      <c r="G711" t="s">
        <v>4855</v>
      </c>
      <c r="H711" s="111">
        <v>482.2</v>
      </c>
      <c r="I711" t="s">
        <v>14929</v>
      </c>
      <c r="J711" t="s">
        <v>15197</v>
      </c>
      <c r="K711" t="s">
        <v>15198</v>
      </c>
    </row>
    <row r="712" spans="1:11" x14ac:dyDescent="0.25">
      <c r="A712" s="109" t="s">
        <v>4855</v>
      </c>
      <c r="B712" s="109" t="s">
        <v>15875</v>
      </c>
      <c r="C712" s="109" t="s">
        <v>15692</v>
      </c>
      <c r="D712" s="109" t="s">
        <v>15859</v>
      </c>
      <c r="E712" s="109">
        <v>5994</v>
      </c>
      <c r="F712" s="109" t="s">
        <v>15065</v>
      </c>
      <c r="G712" s="109" t="s">
        <v>4855</v>
      </c>
      <c r="H712" s="110">
        <v>789.9</v>
      </c>
      <c r="I712" s="109" t="s">
        <v>14963</v>
      </c>
      <c r="J712" s="109" t="s">
        <v>15197</v>
      </c>
      <c r="K712" s="109" t="s">
        <v>15198</v>
      </c>
    </row>
    <row r="713" spans="1:11" x14ac:dyDescent="0.25">
      <c r="A713" t="s">
        <v>16171</v>
      </c>
      <c r="B713" t="s">
        <v>15994</v>
      </c>
      <c r="C713" t="s">
        <v>15692</v>
      </c>
      <c r="D713" t="s">
        <v>15859</v>
      </c>
      <c r="E713">
        <v>3390</v>
      </c>
      <c r="F713" t="s">
        <v>14962</v>
      </c>
      <c r="G713" t="s">
        <v>4855</v>
      </c>
      <c r="H713" s="111">
        <v>372</v>
      </c>
      <c r="I713" t="s">
        <v>14963</v>
      </c>
      <c r="J713" t="s">
        <v>15197</v>
      </c>
      <c r="K713" t="s">
        <v>15198</v>
      </c>
    </row>
    <row r="714" spans="1:11" x14ac:dyDescent="0.25">
      <c r="A714" s="109" t="s">
        <v>16172</v>
      </c>
      <c r="B714" s="109" t="s">
        <v>15994</v>
      </c>
      <c r="C714" s="109" t="s">
        <v>15692</v>
      </c>
      <c r="D714" s="109" t="s">
        <v>15859</v>
      </c>
      <c r="E714" s="109">
        <v>3478</v>
      </c>
      <c r="F714" s="109" t="s">
        <v>14903</v>
      </c>
      <c r="G714" s="109" t="s">
        <v>4855</v>
      </c>
      <c r="H714" s="110">
        <v>26838.8</v>
      </c>
      <c r="I714" s="109" t="s">
        <v>14904</v>
      </c>
      <c r="J714" s="109" t="s">
        <v>15197</v>
      </c>
      <c r="K714" s="109" t="s">
        <v>15198</v>
      </c>
    </row>
    <row r="715" spans="1:11" x14ac:dyDescent="0.25">
      <c r="A715" t="s">
        <v>16173</v>
      </c>
      <c r="B715" t="s">
        <v>16144</v>
      </c>
      <c r="C715" t="s">
        <v>15692</v>
      </c>
      <c r="D715" t="s">
        <v>15859</v>
      </c>
      <c r="E715">
        <v>2838</v>
      </c>
      <c r="F715" t="s">
        <v>1395</v>
      </c>
      <c r="G715" t="s">
        <v>4855</v>
      </c>
      <c r="H715" s="111">
        <v>3083.17</v>
      </c>
      <c r="I715" t="s">
        <v>14943</v>
      </c>
      <c r="J715" t="s">
        <v>15197</v>
      </c>
      <c r="K715" t="s">
        <v>15198</v>
      </c>
    </row>
    <row r="716" spans="1:11" x14ac:dyDescent="0.25">
      <c r="A716" s="109" t="s">
        <v>16174</v>
      </c>
      <c r="B716" s="109" t="s">
        <v>15994</v>
      </c>
      <c r="C716" s="109" t="s">
        <v>15692</v>
      </c>
      <c r="D716" s="109" t="s">
        <v>15859</v>
      </c>
      <c r="E716" s="109">
        <v>3390</v>
      </c>
      <c r="F716" s="109" t="s">
        <v>14962</v>
      </c>
      <c r="G716" s="109" t="s">
        <v>4855</v>
      </c>
      <c r="H716" s="110">
        <v>148.5</v>
      </c>
      <c r="I716" s="109" t="s">
        <v>14963</v>
      </c>
      <c r="J716" s="109" t="s">
        <v>15197</v>
      </c>
      <c r="K716" s="109" t="s">
        <v>15198</v>
      </c>
    </row>
    <row r="717" spans="1:11" x14ac:dyDescent="0.25">
      <c r="A717" t="s">
        <v>16175</v>
      </c>
      <c r="B717" t="s">
        <v>16109</v>
      </c>
      <c r="C717" t="s">
        <v>15692</v>
      </c>
      <c r="D717" t="s">
        <v>15859</v>
      </c>
      <c r="E717">
        <v>3398</v>
      </c>
      <c r="F717" t="s">
        <v>15951</v>
      </c>
      <c r="G717" t="s">
        <v>4855</v>
      </c>
      <c r="H717" s="111">
        <v>520</v>
      </c>
      <c r="I717" t="s">
        <v>14963</v>
      </c>
      <c r="J717" t="s">
        <v>15197</v>
      </c>
      <c r="K717" t="s">
        <v>15198</v>
      </c>
    </row>
    <row r="718" spans="1:11" x14ac:dyDescent="0.25">
      <c r="A718" s="109" t="s">
        <v>15754</v>
      </c>
      <c r="B718" s="109" t="s">
        <v>15357</v>
      </c>
      <c r="C718" s="109" t="s">
        <v>15692</v>
      </c>
      <c r="D718" s="109" t="s">
        <v>15859</v>
      </c>
      <c r="E718" s="109">
        <v>3497</v>
      </c>
      <c r="F718" s="109" t="s">
        <v>14908</v>
      </c>
      <c r="G718" s="109" t="s">
        <v>4855</v>
      </c>
      <c r="H718" s="110">
        <v>19841.55</v>
      </c>
      <c r="I718" s="109" t="s">
        <v>14904</v>
      </c>
      <c r="J718" s="109" t="s">
        <v>15197</v>
      </c>
      <c r="K718" s="109" t="s">
        <v>15198</v>
      </c>
    </row>
    <row r="719" spans="1:11" x14ac:dyDescent="0.25">
      <c r="A719" t="s">
        <v>16176</v>
      </c>
      <c r="B719" t="s">
        <v>15871</v>
      </c>
      <c r="C719" t="s">
        <v>15692</v>
      </c>
      <c r="D719" t="s">
        <v>15859</v>
      </c>
      <c r="E719">
        <v>3422</v>
      </c>
      <c r="F719" t="s">
        <v>876</v>
      </c>
      <c r="G719" t="s">
        <v>4855</v>
      </c>
      <c r="H719" s="111">
        <v>610</v>
      </c>
      <c r="I719" t="s">
        <v>14929</v>
      </c>
      <c r="J719" t="s">
        <v>15197</v>
      </c>
      <c r="K719" t="s">
        <v>15198</v>
      </c>
    </row>
    <row r="720" spans="1:11" x14ac:dyDescent="0.25">
      <c r="A720" s="109" t="s">
        <v>16177</v>
      </c>
      <c r="B720" s="109" t="s">
        <v>15871</v>
      </c>
      <c r="C720" s="109" t="s">
        <v>15692</v>
      </c>
      <c r="D720" s="109" t="s">
        <v>15859</v>
      </c>
      <c r="E720" s="109">
        <v>3422</v>
      </c>
      <c r="F720" s="109" t="s">
        <v>876</v>
      </c>
      <c r="G720" s="109" t="s">
        <v>4855</v>
      </c>
      <c r="H720" s="110">
        <v>130.8</v>
      </c>
      <c r="I720" s="109" t="s">
        <v>14929</v>
      </c>
      <c r="J720" s="109" t="s">
        <v>15197</v>
      </c>
      <c r="K720" s="109" t="s">
        <v>15198</v>
      </c>
    </row>
    <row r="721" spans="1:11" x14ac:dyDescent="0.25">
      <c r="A721" t="s">
        <v>16178</v>
      </c>
      <c r="B721" t="s">
        <v>15871</v>
      </c>
      <c r="C721" t="s">
        <v>15692</v>
      </c>
      <c r="D721" t="s">
        <v>15859</v>
      </c>
      <c r="E721">
        <v>3422</v>
      </c>
      <c r="F721" t="s">
        <v>876</v>
      </c>
      <c r="G721" t="s">
        <v>4855</v>
      </c>
      <c r="H721" s="111">
        <v>35</v>
      </c>
      <c r="I721" t="s">
        <v>14929</v>
      </c>
      <c r="J721" t="s">
        <v>15197</v>
      </c>
      <c r="K721" t="s">
        <v>15198</v>
      </c>
    </row>
    <row r="722" spans="1:11" x14ac:dyDescent="0.25">
      <c r="A722" s="109" t="s">
        <v>16179</v>
      </c>
      <c r="B722" s="109" t="s">
        <v>15871</v>
      </c>
      <c r="C722" s="109" t="s">
        <v>15692</v>
      </c>
      <c r="D722" s="109" t="s">
        <v>15859</v>
      </c>
      <c r="E722" s="109">
        <v>3422</v>
      </c>
      <c r="F722" s="109" t="s">
        <v>876</v>
      </c>
      <c r="G722" s="109" t="s">
        <v>4855</v>
      </c>
      <c r="H722" s="110">
        <v>55</v>
      </c>
      <c r="I722" s="109" t="s">
        <v>14929</v>
      </c>
      <c r="J722" s="109" t="s">
        <v>15197</v>
      </c>
      <c r="K722" s="109" t="s">
        <v>15198</v>
      </c>
    </row>
    <row r="723" spans="1:11" x14ac:dyDescent="0.25">
      <c r="A723" t="s">
        <v>16180</v>
      </c>
      <c r="B723" t="s">
        <v>16181</v>
      </c>
      <c r="C723" t="s">
        <v>16182</v>
      </c>
      <c r="D723" t="s">
        <v>15859</v>
      </c>
      <c r="E723">
        <v>3478</v>
      </c>
      <c r="F723" t="s">
        <v>14903</v>
      </c>
      <c r="G723" t="s">
        <v>4855</v>
      </c>
      <c r="H723" s="111">
        <v>26960.3</v>
      </c>
      <c r="I723" t="s">
        <v>14904</v>
      </c>
      <c r="J723" t="s">
        <v>15197</v>
      </c>
      <c r="K723" t="s">
        <v>15198</v>
      </c>
    </row>
    <row r="724" spans="1:11" x14ac:dyDescent="0.25">
      <c r="A724" s="109" t="s">
        <v>16183</v>
      </c>
      <c r="B724" s="109" t="s">
        <v>16055</v>
      </c>
      <c r="C724" s="109" t="s">
        <v>15264</v>
      </c>
      <c r="D724" s="109" t="s">
        <v>15859</v>
      </c>
      <c r="E724" s="109">
        <v>3707</v>
      </c>
      <c r="F724" s="109" t="s">
        <v>14955</v>
      </c>
      <c r="G724" s="109" t="s">
        <v>4855</v>
      </c>
      <c r="H724" s="110">
        <v>666</v>
      </c>
      <c r="I724" s="109" t="s">
        <v>14943</v>
      </c>
      <c r="J724" s="109" t="s">
        <v>15197</v>
      </c>
      <c r="K724" s="109" t="s">
        <v>15198</v>
      </c>
    </row>
    <row r="725" spans="1:11" x14ac:dyDescent="0.25">
      <c r="A725" t="s">
        <v>16184</v>
      </c>
      <c r="B725" t="s">
        <v>16055</v>
      </c>
      <c r="C725" t="s">
        <v>15264</v>
      </c>
      <c r="D725" t="s">
        <v>15859</v>
      </c>
      <c r="E725">
        <v>3707</v>
      </c>
      <c r="F725" t="s">
        <v>14955</v>
      </c>
      <c r="G725" t="s">
        <v>4855</v>
      </c>
      <c r="H725" s="111">
        <v>1.63</v>
      </c>
      <c r="I725" t="s">
        <v>14943</v>
      </c>
      <c r="J725" t="s">
        <v>15197</v>
      </c>
      <c r="K725" t="s">
        <v>15198</v>
      </c>
    </row>
    <row r="726" spans="1:11" x14ac:dyDescent="0.25">
      <c r="A726" s="109" t="s">
        <v>16185</v>
      </c>
      <c r="B726" s="109" t="s">
        <v>16186</v>
      </c>
      <c r="C726" s="109" t="s">
        <v>15264</v>
      </c>
      <c r="D726" s="109" t="s">
        <v>15859</v>
      </c>
      <c r="E726" s="109">
        <v>3854</v>
      </c>
      <c r="F726" s="109" t="s">
        <v>16043</v>
      </c>
      <c r="G726" s="109" t="s">
        <v>4855</v>
      </c>
      <c r="H726" s="110">
        <v>6000</v>
      </c>
      <c r="I726" s="109" t="s">
        <v>14963</v>
      </c>
      <c r="J726" s="109" t="s">
        <v>15197</v>
      </c>
      <c r="K726" s="109" t="s">
        <v>15198</v>
      </c>
    </row>
    <row r="727" spans="1:11" x14ac:dyDescent="0.25">
      <c r="A727" t="s">
        <v>16187</v>
      </c>
      <c r="B727" t="s">
        <v>15349</v>
      </c>
      <c r="C727" t="s">
        <v>15264</v>
      </c>
      <c r="D727" t="s">
        <v>15859</v>
      </c>
      <c r="E727">
        <v>3854</v>
      </c>
      <c r="F727" t="s">
        <v>16043</v>
      </c>
      <c r="G727" t="s">
        <v>4855</v>
      </c>
      <c r="H727" s="111">
        <v>6000</v>
      </c>
      <c r="I727" t="s">
        <v>14963</v>
      </c>
      <c r="J727" t="s">
        <v>15197</v>
      </c>
      <c r="K727" t="s">
        <v>15198</v>
      </c>
    </row>
    <row r="728" spans="1:11" x14ac:dyDescent="0.25">
      <c r="A728" s="109" t="s">
        <v>16188</v>
      </c>
      <c r="B728" s="109" t="s">
        <v>15871</v>
      </c>
      <c r="C728" s="109" t="s">
        <v>15264</v>
      </c>
      <c r="D728" s="109" t="s">
        <v>15859</v>
      </c>
      <c r="E728" s="109">
        <v>3854</v>
      </c>
      <c r="F728" s="109" t="s">
        <v>16043</v>
      </c>
      <c r="G728" s="109" t="s">
        <v>4855</v>
      </c>
      <c r="H728" s="110">
        <v>6000</v>
      </c>
      <c r="I728" s="109" t="s">
        <v>14963</v>
      </c>
      <c r="J728" s="109" t="s">
        <v>15197</v>
      </c>
      <c r="K728" s="109" t="s">
        <v>15198</v>
      </c>
    </row>
    <row r="729" spans="1:11" x14ac:dyDescent="0.25">
      <c r="A729" t="s">
        <v>16189</v>
      </c>
      <c r="B729" t="s">
        <v>15883</v>
      </c>
      <c r="C729" t="s">
        <v>15264</v>
      </c>
      <c r="D729" t="s">
        <v>15859</v>
      </c>
      <c r="E729">
        <v>3854</v>
      </c>
      <c r="F729" t="s">
        <v>16043</v>
      </c>
      <c r="G729" t="s">
        <v>4855</v>
      </c>
      <c r="H729" s="111">
        <v>6000</v>
      </c>
      <c r="I729" t="s">
        <v>14963</v>
      </c>
      <c r="J729" t="s">
        <v>15197</v>
      </c>
      <c r="K729" t="s">
        <v>15198</v>
      </c>
    </row>
    <row r="730" spans="1:11" x14ac:dyDescent="0.25">
      <c r="A730" s="109" t="s">
        <v>16190</v>
      </c>
      <c r="B730" s="109" t="s">
        <v>15893</v>
      </c>
      <c r="C730" s="109" t="s">
        <v>15264</v>
      </c>
      <c r="D730" s="109" t="s">
        <v>15859</v>
      </c>
      <c r="E730" s="109">
        <v>3854</v>
      </c>
      <c r="F730" s="109" t="s">
        <v>16043</v>
      </c>
      <c r="G730" s="109" t="s">
        <v>4855</v>
      </c>
      <c r="H730" s="110">
        <v>6000</v>
      </c>
      <c r="I730" s="109" t="s">
        <v>14963</v>
      </c>
      <c r="J730" s="109" t="s">
        <v>15197</v>
      </c>
      <c r="K730" s="109" t="s">
        <v>15198</v>
      </c>
    </row>
    <row r="731" spans="1:11" x14ac:dyDescent="0.25">
      <c r="A731" t="s">
        <v>16191</v>
      </c>
      <c r="B731" t="s">
        <v>15994</v>
      </c>
      <c r="C731" t="s">
        <v>15264</v>
      </c>
      <c r="D731" t="s">
        <v>15859</v>
      </c>
      <c r="E731">
        <v>3565</v>
      </c>
      <c r="F731" t="s">
        <v>1369</v>
      </c>
      <c r="G731" t="s">
        <v>4855</v>
      </c>
      <c r="H731" s="111">
        <v>1000</v>
      </c>
      <c r="I731" t="s">
        <v>14943</v>
      </c>
      <c r="J731" t="s">
        <v>15197</v>
      </c>
      <c r="K731" t="s">
        <v>15198</v>
      </c>
    </row>
    <row r="732" spans="1:11" x14ac:dyDescent="0.25">
      <c r="A732" s="109" t="s">
        <v>16192</v>
      </c>
      <c r="B732" s="109" t="s">
        <v>16193</v>
      </c>
      <c r="C732" s="109" t="s">
        <v>15204</v>
      </c>
      <c r="D732" s="109" t="s">
        <v>15859</v>
      </c>
      <c r="E732" s="109">
        <v>3977</v>
      </c>
      <c r="F732" s="109" t="s">
        <v>15547</v>
      </c>
      <c r="G732" s="109" t="s">
        <v>4855</v>
      </c>
      <c r="H732" s="110">
        <v>1326.92</v>
      </c>
      <c r="I732" s="109" t="s">
        <v>14963</v>
      </c>
      <c r="J732" s="109" t="s">
        <v>15197</v>
      </c>
      <c r="K732" s="109" t="s">
        <v>15198</v>
      </c>
    </row>
    <row r="733" spans="1:11" x14ac:dyDescent="0.25">
      <c r="A733" t="s">
        <v>16194</v>
      </c>
      <c r="B733" t="s">
        <v>15898</v>
      </c>
      <c r="C733" t="s">
        <v>15204</v>
      </c>
      <c r="D733" t="s">
        <v>15859</v>
      </c>
      <c r="E733">
        <v>3413</v>
      </c>
      <c r="F733" t="s">
        <v>14933</v>
      </c>
      <c r="G733" t="s">
        <v>4855</v>
      </c>
      <c r="H733" s="111">
        <v>1170</v>
      </c>
      <c r="I733" t="s">
        <v>14929</v>
      </c>
      <c r="J733" t="s">
        <v>15197</v>
      </c>
      <c r="K733" t="s">
        <v>15198</v>
      </c>
    </row>
    <row r="734" spans="1:11" x14ac:dyDescent="0.25">
      <c r="A734" s="109" t="s">
        <v>16195</v>
      </c>
      <c r="B734" s="109" t="s">
        <v>16193</v>
      </c>
      <c r="C734" s="109" t="s">
        <v>15204</v>
      </c>
      <c r="D734" s="109" t="s">
        <v>15859</v>
      </c>
      <c r="E734" s="109">
        <v>3977</v>
      </c>
      <c r="F734" s="109" t="s">
        <v>16196</v>
      </c>
      <c r="G734" s="109" t="s">
        <v>4855</v>
      </c>
      <c r="H734" s="110">
        <v>8817.2</v>
      </c>
      <c r="I734" s="109" t="s">
        <v>14963</v>
      </c>
      <c r="J734" s="109" t="s">
        <v>15197</v>
      </c>
      <c r="K734" s="109" t="s">
        <v>15198</v>
      </c>
    </row>
    <row r="735" spans="1:11" x14ac:dyDescent="0.25">
      <c r="A735" t="s">
        <v>16197</v>
      </c>
      <c r="B735" t="s">
        <v>15219</v>
      </c>
      <c r="C735" t="s">
        <v>15204</v>
      </c>
      <c r="D735" t="s">
        <v>15859</v>
      </c>
      <c r="E735">
        <v>3478</v>
      </c>
      <c r="F735" t="s">
        <v>14903</v>
      </c>
      <c r="G735" t="s">
        <v>4855</v>
      </c>
      <c r="H735" s="111">
        <v>25205.25</v>
      </c>
      <c r="I735" t="s">
        <v>14904</v>
      </c>
      <c r="J735" t="s">
        <v>15197</v>
      </c>
      <c r="K735" t="s">
        <v>15198</v>
      </c>
    </row>
    <row r="736" spans="1:11" x14ac:dyDescent="0.25">
      <c r="A736" s="109" t="s">
        <v>16198</v>
      </c>
      <c r="B736" s="109" t="s">
        <v>16076</v>
      </c>
      <c r="C736" s="109" t="s">
        <v>15204</v>
      </c>
      <c r="D736" s="109" t="s">
        <v>15859</v>
      </c>
      <c r="E736" s="109">
        <v>3484</v>
      </c>
      <c r="F736" s="109" t="s">
        <v>16199</v>
      </c>
      <c r="G736" s="109" t="s">
        <v>4855</v>
      </c>
      <c r="H736" s="110">
        <v>3750.01</v>
      </c>
      <c r="I736" s="109" t="s">
        <v>14963</v>
      </c>
      <c r="J736" s="109" t="s">
        <v>15197</v>
      </c>
      <c r="K736" s="109" t="s">
        <v>15198</v>
      </c>
    </row>
    <row r="737" spans="1:11" x14ac:dyDescent="0.25">
      <c r="A737" t="s">
        <v>16200</v>
      </c>
      <c r="B737" t="s">
        <v>16109</v>
      </c>
      <c r="C737" t="s">
        <v>15194</v>
      </c>
      <c r="D737" t="s">
        <v>16201</v>
      </c>
      <c r="E737">
        <v>3789</v>
      </c>
      <c r="F737" t="s">
        <v>16202</v>
      </c>
      <c r="G737" t="s">
        <v>4855</v>
      </c>
      <c r="H737" s="111">
        <v>820.6</v>
      </c>
      <c r="I737" t="s">
        <v>14963</v>
      </c>
      <c r="J737" t="s">
        <v>15197</v>
      </c>
      <c r="K737" t="s">
        <v>15198</v>
      </c>
    </row>
    <row r="738" spans="1:11" x14ac:dyDescent="0.25">
      <c r="A738" s="109" t="s">
        <v>16203</v>
      </c>
      <c r="B738" s="109" t="s">
        <v>15871</v>
      </c>
      <c r="C738" s="109" t="s">
        <v>15194</v>
      </c>
      <c r="D738" s="109" t="s">
        <v>16201</v>
      </c>
      <c r="E738" s="109">
        <v>3481</v>
      </c>
      <c r="F738" s="109" t="s">
        <v>14905</v>
      </c>
      <c r="G738" s="109" t="s">
        <v>4855</v>
      </c>
      <c r="H738" s="110">
        <v>3114</v>
      </c>
      <c r="I738" s="109" t="s">
        <v>14904</v>
      </c>
      <c r="J738" s="109" t="s">
        <v>15197</v>
      </c>
      <c r="K738" s="109" t="s">
        <v>15198</v>
      </c>
    </row>
    <row r="739" spans="1:11" x14ac:dyDescent="0.25">
      <c r="A739" t="s">
        <v>16204</v>
      </c>
      <c r="B739" t="s">
        <v>15871</v>
      </c>
      <c r="C739" t="s">
        <v>15194</v>
      </c>
      <c r="D739" t="s">
        <v>16201</v>
      </c>
      <c r="E739">
        <v>3481</v>
      </c>
      <c r="F739" t="s">
        <v>14905</v>
      </c>
      <c r="G739" t="s">
        <v>4855</v>
      </c>
      <c r="H739" s="111">
        <v>3247.2</v>
      </c>
      <c r="I739" t="s">
        <v>14904</v>
      </c>
      <c r="J739" t="s">
        <v>15197</v>
      </c>
      <c r="K739" t="s">
        <v>15198</v>
      </c>
    </row>
    <row r="740" spans="1:11" x14ac:dyDescent="0.25">
      <c r="A740" s="109" t="s">
        <v>16205</v>
      </c>
      <c r="B740" s="109" t="s">
        <v>15871</v>
      </c>
      <c r="C740" s="109" t="s">
        <v>15194</v>
      </c>
      <c r="D740" s="109" t="s">
        <v>16201</v>
      </c>
      <c r="E740" s="109">
        <v>3481</v>
      </c>
      <c r="F740" s="109" t="s">
        <v>14905</v>
      </c>
      <c r="G740" s="109" t="s">
        <v>4855</v>
      </c>
      <c r="H740" s="110">
        <v>3193.2</v>
      </c>
      <c r="I740" s="109" t="s">
        <v>14904</v>
      </c>
      <c r="J740" s="109" t="s">
        <v>15197</v>
      </c>
      <c r="K740" s="109" t="s">
        <v>15198</v>
      </c>
    </row>
    <row r="741" spans="1:11" x14ac:dyDescent="0.25">
      <c r="A741" t="s">
        <v>16206</v>
      </c>
      <c r="B741" t="s">
        <v>15871</v>
      </c>
      <c r="C741" t="s">
        <v>15194</v>
      </c>
      <c r="D741" t="s">
        <v>16201</v>
      </c>
      <c r="E741">
        <v>3481</v>
      </c>
      <c r="F741" t="s">
        <v>14905</v>
      </c>
      <c r="G741" t="s">
        <v>4855</v>
      </c>
      <c r="H741" s="111">
        <v>3076.2</v>
      </c>
      <c r="I741" t="s">
        <v>14904</v>
      </c>
      <c r="J741" t="s">
        <v>15197</v>
      </c>
      <c r="K741" t="s">
        <v>15198</v>
      </c>
    </row>
    <row r="742" spans="1:11" x14ac:dyDescent="0.25">
      <c r="A742" s="109" t="s">
        <v>16207</v>
      </c>
      <c r="B742" s="109" t="s">
        <v>15883</v>
      </c>
      <c r="C742" s="109" t="s">
        <v>15194</v>
      </c>
      <c r="D742" s="109" t="s">
        <v>16201</v>
      </c>
      <c r="E742" s="109">
        <v>3481</v>
      </c>
      <c r="F742" s="109" t="s">
        <v>14905</v>
      </c>
      <c r="G742" s="109" t="s">
        <v>4855</v>
      </c>
      <c r="H742" s="110">
        <v>3110.4</v>
      </c>
      <c r="I742" s="109" t="s">
        <v>14904</v>
      </c>
      <c r="J742" s="109" t="s">
        <v>15197</v>
      </c>
      <c r="K742" s="109" t="s">
        <v>15198</v>
      </c>
    </row>
    <row r="743" spans="1:11" x14ac:dyDescent="0.25">
      <c r="A743" t="s">
        <v>16208</v>
      </c>
      <c r="B743" t="s">
        <v>15883</v>
      </c>
      <c r="C743" t="s">
        <v>15194</v>
      </c>
      <c r="D743" t="s">
        <v>16201</v>
      </c>
      <c r="E743">
        <v>3481</v>
      </c>
      <c r="F743" t="s">
        <v>14905</v>
      </c>
      <c r="G743" t="s">
        <v>4855</v>
      </c>
      <c r="H743" s="111">
        <v>3144.6</v>
      </c>
      <c r="I743" t="s">
        <v>14904</v>
      </c>
      <c r="J743" t="s">
        <v>15197</v>
      </c>
      <c r="K743" t="s">
        <v>15198</v>
      </c>
    </row>
    <row r="744" spans="1:11" x14ac:dyDescent="0.25">
      <c r="A744" s="109" t="s">
        <v>16209</v>
      </c>
      <c r="B744" s="109" t="s">
        <v>15994</v>
      </c>
      <c r="C744" s="109" t="s">
        <v>15194</v>
      </c>
      <c r="D744" s="109" t="s">
        <v>16201</v>
      </c>
      <c r="E744" s="109">
        <v>3481</v>
      </c>
      <c r="F744" s="109" t="s">
        <v>14905</v>
      </c>
      <c r="G744" s="109" t="s">
        <v>4855</v>
      </c>
      <c r="H744" s="110">
        <v>3081.6</v>
      </c>
      <c r="I744" s="109" t="s">
        <v>14904</v>
      </c>
      <c r="J744" s="109" t="s">
        <v>15197</v>
      </c>
      <c r="K744" s="109" t="s">
        <v>15198</v>
      </c>
    </row>
    <row r="745" spans="1:11" x14ac:dyDescent="0.25">
      <c r="A745" t="s">
        <v>16210</v>
      </c>
      <c r="B745" t="s">
        <v>15994</v>
      </c>
      <c r="C745" t="s">
        <v>15194</v>
      </c>
      <c r="D745" t="s">
        <v>16201</v>
      </c>
      <c r="E745">
        <v>3481</v>
      </c>
      <c r="F745" t="s">
        <v>14905</v>
      </c>
      <c r="G745" t="s">
        <v>4855</v>
      </c>
      <c r="H745" s="111">
        <v>3182.4</v>
      </c>
      <c r="I745" t="s">
        <v>14904</v>
      </c>
      <c r="J745" t="s">
        <v>15197</v>
      </c>
      <c r="K745" t="s">
        <v>15198</v>
      </c>
    </row>
    <row r="746" spans="1:11" x14ac:dyDescent="0.25">
      <c r="A746" s="109" t="s">
        <v>16211</v>
      </c>
      <c r="B746" s="109" t="s">
        <v>15994</v>
      </c>
      <c r="C746" s="109" t="s">
        <v>15194</v>
      </c>
      <c r="D746" s="109" t="s">
        <v>16201</v>
      </c>
      <c r="E746" s="109">
        <v>3481</v>
      </c>
      <c r="F746" s="109" t="s">
        <v>14905</v>
      </c>
      <c r="G746" s="109" t="s">
        <v>4855</v>
      </c>
      <c r="H746" s="110">
        <v>3241.8</v>
      </c>
      <c r="I746" s="109" t="s">
        <v>14904</v>
      </c>
      <c r="J746" s="109" t="s">
        <v>15197</v>
      </c>
      <c r="K746" s="109" t="s">
        <v>15198</v>
      </c>
    </row>
    <row r="747" spans="1:11" x14ac:dyDescent="0.25">
      <c r="A747" t="s">
        <v>16212</v>
      </c>
      <c r="B747" t="s">
        <v>15883</v>
      </c>
      <c r="C747" t="s">
        <v>15194</v>
      </c>
      <c r="D747" t="s">
        <v>16201</v>
      </c>
      <c r="E747">
        <v>3481</v>
      </c>
      <c r="F747" t="s">
        <v>14905</v>
      </c>
      <c r="G747" t="s">
        <v>4855</v>
      </c>
      <c r="H747" s="111">
        <v>3123</v>
      </c>
      <c r="I747" t="s">
        <v>14904</v>
      </c>
      <c r="J747" t="s">
        <v>15197</v>
      </c>
      <c r="K747" t="s">
        <v>15198</v>
      </c>
    </row>
    <row r="748" spans="1:11" x14ac:dyDescent="0.25">
      <c r="A748" s="109" t="s">
        <v>16213</v>
      </c>
      <c r="B748" s="109" t="s">
        <v>15994</v>
      </c>
      <c r="C748" s="109" t="s">
        <v>15194</v>
      </c>
      <c r="D748" s="109" t="s">
        <v>16201</v>
      </c>
      <c r="E748" s="109">
        <v>3481</v>
      </c>
      <c r="F748" s="109" t="s">
        <v>14905</v>
      </c>
      <c r="G748" s="109" t="s">
        <v>4855</v>
      </c>
      <c r="H748" s="110">
        <v>3263.4</v>
      </c>
      <c r="I748" s="109" t="s">
        <v>14904</v>
      </c>
      <c r="J748" s="109" t="s">
        <v>15197</v>
      </c>
      <c r="K748" s="109" t="s">
        <v>15198</v>
      </c>
    </row>
    <row r="749" spans="1:11" x14ac:dyDescent="0.25">
      <c r="A749" t="s">
        <v>16214</v>
      </c>
      <c r="B749" t="s">
        <v>15883</v>
      </c>
      <c r="C749" t="s">
        <v>15194</v>
      </c>
      <c r="D749" t="s">
        <v>16201</v>
      </c>
      <c r="E749">
        <v>3481</v>
      </c>
      <c r="F749" t="s">
        <v>14905</v>
      </c>
      <c r="G749" t="s">
        <v>4855</v>
      </c>
      <c r="H749" s="111">
        <v>3168</v>
      </c>
      <c r="I749" t="s">
        <v>14904</v>
      </c>
      <c r="J749" t="s">
        <v>15197</v>
      </c>
      <c r="K749" t="s">
        <v>15198</v>
      </c>
    </row>
    <row r="750" spans="1:11" x14ac:dyDescent="0.25">
      <c r="A750" s="109" t="s">
        <v>16215</v>
      </c>
      <c r="B750" s="109" t="s">
        <v>16109</v>
      </c>
      <c r="C750" s="109" t="s">
        <v>15194</v>
      </c>
      <c r="D750" s="109" t="s">
        <v>16201</v>
      </c>
      <c r="E750" s="109">
        <v>3478</v>
      </c>
      <c r="F750" s="109" t="s">
        <v>14903</v>
      </c>
      <c r="G750" s="109" t="s">
        <v>4855</v>
      </c>
      <c r="H750" s="110">
        <v>26271.78</v>
      </c>
      <c r="I750" s="109" t="s">
        <v>14904</v>
      </c>
      <c r="J750" s="109" t="s">
        <v>15197</v>
      </c>
      <c r="K750" s="109" t="s">
        <v>15198</v>
      </c>
    </row>
    <row r="751" spans="1:11" x14ac:dyDescent="0.25">
      <c r="A751" t="s">
        <v>16216</v>
      </c>
      <c r="B751" t="s">
        <v>16109</v>
      </c>
      <c r="C751" t="s">
        <v>15194</v>
      </c>
      <c r="D751" t="s">
        <v>16201</v>
      </c>
      <c r="E751">
        <v>3478</v>
      </c>
      <c r="F751" t="s">
        <v>14903</v>
      </c>
      <c r="G751" t="s">
        <v>4855</v>
      </c>
      <c r="H751" s="111">
        <v>24172.47</v>
      </c>
      <c r="I751" t="s">
        <v>14904</v>
      </c>
      <c r="J751" t="s">
        <v>15197</v>
      </c>
      <c r="K751" t="s">
        <v>15198</v>
      </c>
    </row>
    <row r="752" spans="1:11" x14ac:dyDescent="0.25">
      <c r="A752" s="109" t="s">
        <v>16217</v>
      </c>
      <c r="B752" s="109" t="s">
        <v>15219</v>
      </c>
      <c r="C752" s="109" t="s">
        <v>15194</v>
      </c>
      <c r="D752" s="109" t="s">
        <v>16201</v>
      </c>
      <c r="E752" s="109">
        <v>3855</v>
      </c>
      <c r="F752" s="109" t="s">
        <v>14906</v>
      </c>
      <c r="G752" s="109" t="s">
        <v>4855</v>
      </c>
      <c r="H752" s="110">
        <v>30000</v>
      </c>
      <c r="I752" s="109" t="s">
        <v>14904</v>
      </c>
      <c r="J752" s="109" t="s">
        <v>15197</v>
      </c>
      <c r="K752" s="109" t="s">
        <v>15198</v>
      </c>
    </row>
    <row r="753" spans="1:11" x14ac:dyDescent="0.25">
      <c r="A753" t="s">
        <v>16218</v>
      </c>
      <c r="B753" t="s">
        <v>15349</v>
      </c>
      <c r="C753" t="s">
        <v>15194</v>
      </c>
      <c r="D753" t="s">
        <v>16201</v>
      </c>
      <c r="E753">
        <v>3481</v>
      </c>
      <c r="F753" t="s">
        <v>14905</v>
      </c>
      <c r="G753" t="s">
        <v>4855</v>
      </c>
      <c r="H753" s="111">
        <v>4017.2</v>
      </c>
      <c r="I753" t="s">
        <v>14904</v>
      </c>
      <c r="J753" t="s">
        <v>15197</v>
      </c>
      <c r="K753" t="s">
        <v>15198</v>
      </c>
    </row>
    <row r="754" spans="1:11" x14ac:dyDescent="0.25">
      <c r="A754" s="109" t="s">
        <v>16219</v>
      </c>
      <c r="B754" s="109" t="s">
        <v>15349</v>
      </c>
      <c r="C754" s="109" t="s">
        <v>15194</v>
      </c>
      <c r="D754" s="109" t="s">
        <v>16201</v>
      </c>
      <c r="E754" s="109">
        <v>3481</v>
      </c>
      <c r="F754" s="109" t="s">
        <v>14905</v>
      </c>
      <c r="G754" s="109" t="s">
        <v>4855</v>
      </c>
      <c r="H754" s="110">
        <v>3088.8</v>
      </c>
      <c r="I754" s="109" t="s">
        <v>14904</v>
      </c>
      <c r="J754" s="109" t="s">
        <v>15197</v>
      </c>
      <c r="K754" s="109" t="s">
        <v>15198</v>
      </c>
    </row>
    <row r="755" spans="1:11" x14ac:dyDescent="0.25">
      <c r="A755" t="s">
        <v>16220</v>
      </c>
      <c r="B755" t="s">
        <v>15349</v>
      </c>
      <c r="C755" t="s">
        <v>15194</v>
      </c>
      <c r="D755" t="s">
        <v>16201</v>
      </c>
      <c r="E755">
        <v>3481</v>
      </c>
      <c r="F755" t="s">
        <v>14905</v>
      </c>
      <c r="G755" t="s">
        <v>4855</v>
      </c>
      <c r="H755" s="111">
        <v>3099.6</v>
      </c>
      <c r="I755" t="s">
        <v>14904</v>
      </c>
      <c r="J755" t="s">
        <v>15197</v>
      </c>
      <c r="K755" t="s">
        <v>15198</v>
      </c>
    </row>
    <row r="756" spans="1:11" x14ac:dyDescent="0.25">
      <c r="A756" s="109" t="s">
        <v>16221</v>
      </c>
      <c r="B756" s="109" t="s">
        <v>15349</v>
      </c>
      <c r="C756" s="109" t="s">
        <v>15194</v>
      </c>
      <c r="D756" s="109" t="s">
        <v>16201</v>
      </c>
      <c r="E756" s="109">
        <v>3481</v>
      </c>
      <c r="F756" s="109" t="s">
        <v>14905</v>
      </c>
      <c r="G756" s="109" t="s">
        <v>4855</v>
      </c>
      <c r="H756" s="110">
        <v>3252.6</v>
      </c>
      <c r="I756" s="109" t="s">
        <v>14904</v>
      </c>
      <c r="J756" s="109" t="s">
        <v>15197</v>
      </c>
      <c r="K756" s="109" t="s">
        <v>15198</v>
      </c>
    </row>
    <row r="757" spans="1:11" x14ac:dyDescent="0.25">
      <c r="A757" t="s">
        <v>16222</v>
      </c>
      <c r="B757" t="s">
        <v>15963</v>
      </c>
      <c r="C757" t="s">
        <v>15200</v>
      </c>
      <c r="D757" t="s">
        <v>16201</v>
      </c>
      <c r="E757">
        <v>3694</v>
      </c>
      <c r="F757" t="s">
        <v>14913</v>
      </c>
      <c r="G757" t="s">
        <v>4855</v>
      </c>
      <c r="H757" s="111">
        <v>1050</v>
      </c>
      <c r="I757" t="s">
        <v>14914</v>
      </c>
      <c r="J757" t="s">
        <v>15197</v>
      </c>
      <c r="K757" t="s">
        <v>15198</v>
      </c>
    </row>
    <row r="758" spans="1:11" x14ac:dyDescent="0.25">
      <c r="A758" s="109" t="s">
        <v>16223</v>
      </c>
      <c r="B758" s="109" t="s">
        <v>15963</v>
      </c>
      <c r="C758" s="109" t="s">
        <v>15200</v>
      </c>
      <c r="D758" s="109" t="s">
        <v>16201</v>
      </c>
      <c r="E758" s="109">
        <v>3694</v>
      </c>
      <c r="F758" s="109" t="s">
        <v>14913</v>
      </c>
      <c r="G758" s="109" t="s">
        <v>4855</v>
      </c>
      <c r="H758" s="110">
        <v>1050</v>
      </c>
      <c r="I758" s="109" t="s">
        <v>14914</v>
      </c>
      <c r="J758" s="109" t="s">
        <v>15197</v>
      </c>
      <c r="K758" s="109" t="s">
        <v>15198</v>
      </c>
    </row>
    <row r="759" spans="1:11" x14ac:dyDescent="0.25">
      <c r="A759" t="s">
        <v>16224</v>
      </c>
      <c r="B759" t="s">
        <v>15963</v>
      </c>
      <c r="C759" t="s">
        <v>15200</v>
      </c>
      <c r="D759" t="s">
        <v>16201</v>
      </c>
      <c r="E759">
        <v>3694</v>
      </c>
      <c r="F759" t="s">
        <v>14913</v>
      </c>
      <c r="G759" t="s">
        <v>4855</v>
      </c>
      <c r="H759" s="111">
        <v>1050</v>
      </c>
      <c r="I759" t="s">
        <v>14914</v>
      </c>
      <c r="J759" t="s">
        <v>15197</v>
      </c>
      <c r="K759" t="s">
        <v>15198</v>
      </c>
    </row>
    <row r="760" spans="1:11" x14ac:dyDescent="0.25">
      <c r="A760" s="109" t="s">
        <v>16225</v>
      </c>
      <c r="B760" s="109" t="s">
        <v>15963</v>
      </c>
      <c r="C760" s="109" t="s">
        <v>15200</v>
      </c>
      <c r="D760" s="109" t="s">
        <v>16201</v>
      </c>
      <c r="E760" s="109">
        <v>3694</v>
      </c>
      <c r="F760" s="109" t="s">
        <v>14913</v>
      </c>
      <c r="G760" s="109" t="s">
        <v>4855</v>
      </c>
      <c r="H760" s="110">
        <v>1050</v>
      </c>
      <c r="I760" s="109" t="s">
        <v>14914</v>
      </c>
      <c r="J760" s="109" t="s">
        <v>15197</v>
      </c>
      <c r="K760" s="109" t="s">
        <v>15198</v>
      </c>
    </row>
    <row r="761" spans="1:11" x14ac:dyDescent="0.25">
      <c r="A761" t="s">
        <v>16226</v>
      </c>
      <c r="B761" t="s">
        <v>15963</v>
      </c>
      <c r="C761" t="s">
        <v>15200</v>
      </c>
      <c r="D761" t="s">
        <v>16201</v>
      </c>
      <c r="E761">
        <v>3694</v>
      </c>
      <c r="F761" t="s">
        <v>14913</v>
      </c>
      <c r="G761" t="s">
        <v>4855</v>
      </c>
      <c r="H761" s="111">
        <v>1050</v>
      </c>
      <c r="I761" t="s">
        <v>14914</v>
      </c>
      <c r="J761" t="s">
        <v>15197</v>
      </c>
      <c r="K761" t="s">
        <v>15198</v>
      </c>
    </row>
    <row r="762" spans="1:11" x14ac:dyDescent="0.25">
      <c r="A762" s="109" t="s">
        <v>16227</v>
      </c>
      <c r="B762" s="109" t="s">
        <v>15963</v>
      </c>
      <c r="C762" s="109" t="s">
        <v>15200</v>
      </c>
      <c r="D762" s="109" t="s">
        <v>16201</v>
      </c>
      <c r="E762" s="109">
        <v>3694</v>
      </c>
      <c r="F762" s="109" t="s">
        <v>14913</v>
      </c>
      <c r="G762" s="109" t="s">
        <v>4855</v>
      </c>
      <c r="H762" s="110">
        <v>1050</v>
      </c>
      <c r="I762" s="109" t="s">
        <v>14914</v>
      </c>
      <c r="J762" s="109" t="s">
        <v>15197</v>
      </c>
      <c r="K762" s="109" t="s">
        <v>15198</v>
      </c>
    </row>
    <row r="763" spans="1:11" x14ac:dyDescent="0.25">
      <c r="A763" t="s">
        <v>16228</v>
      </c>
      <c r="B763" t="s">
        <v>15963</v>
      </c>
      <c r="C763" t="s">
        <v>15200</v>
      </c>
      <c r="D763" t="s">
        <v>16201</v>
      </c>
      <c r="E763">
        <v>3694</v>
      </c>
      <c r="F763" t="s">
        <v>14913</v>
      </c>
      <c r="G763" t="s">
        <v>4855</v>
      </c>
      <c r="H763" s="111">
        <v>1050</v>
      </c>
      <c r="I763" t="s">
        <v>14914</v>
      </c>
      <c r="J763" t="s">
        <v>15197</v>
      </c>
      <c r="K763" t="s">
        <v>15198</v>
      </c>
    </row>
    <row r="764" spans="1:11" x14ac:dyDescent="0.25">
      <c r="A764" s="109" t="s">
        <v>16229</v>
      </c>
      <c r="B764" s="109" t="s">
        <v>15219</v>
      </c>
      <c r="C764" s="109" t="s">
        <v>15200</v>
      </c>
      <c r="D764" s="109" t="s">
        <v>16201</v>
      </c>
      <c r="E764" s="109">
        <v>3568</v>
      </c>
      <c r="F764" s="109" t="s">
        <v>16230</v>
      </c>
      <c r="G764" s="109" t="s">
        <v>4855</v>
      </c>
      <c r="H764" s="110">
        <v>272</v>
      </c>
      <c r="I764" s="109" t="s">
        <v>14963</v>
      </c>
      <c r="J764" s="109" t="s">
        <v>15197</v>
      </c>
      <c r="K764" s="109" t="s">
        <v>15198</v>
      </c>
    </row>
    <row r="765" spans="1:11" x14ac:dyDescent="0.25">
      <c r="A765" t="s">
        <v>16231</v>
      </c>
      <c r="B765" t="s">
        <v>15219</v>
      </c>
      <c r="C765" t="s">
        <v>15200</v>
      </c>
      <c r="D765" t="s">
        <v>16201</v>
      </c>
      <c r="E765">
        <v>3953</v>
      </c>
      <c r="F765" t="s">
        <v>1517</v>
      </c>
      <c r="G765" t="s">
        <v>4855</v>
      </c>
      <c r="H765" s="111">
        <v>2510.2</v>
      </c>
      <c r="I765" t="s">
        <v>14904</v>
      </c>
      <c r="J765" t="s">
        <v>15197</v>
      </c>
      <c r="K765" t="s">
        <v>15198</v>
      </c>
    </row>
    <row r="766" spans="1:11" x14ac:dyDescent="0.25">
      <c r="A766" s="109" t="s">
        <v>16232</v>
      </c>
      <c r="B766" s="109" t="s">
        <v>15219</v>
      </c>
      <c r="C766" s="109" t="s">
        <v>15200</v>
      </c>
      <c r="D766" s="109" t="s">
        <v>16201</v>
      </c>
      <c r="E766" s="109">
        <v>3953</v>
      </c>
      <c r="F766" s="109" t="s">
        <v>1517</v>
      </c>
      <c r="G766" s="109" t="s">
        <v>4855</v>
      </c>
      <c r="H766" s="110">
        <v>2455.6</v>
      </c>
      <c r="I766" s="109" t="s">
        <v>14904</v>
      </c>
      <c r="J766" s="109" t="s">
        <v>15197</v>
      </c>
      <c r="K766" s="109" t="s">
        <v>15198</v>
      </c>
    </row>
    <row r="767" spans="1:11" x14ac:dyDescent="0.25">
      <c r="A767" t="s">
        <v>16233</v>
      </c>
      <c r="B767" t="s">
        <v>15219</v>
      </c>
      <c r="C767" t="s">
        <v>15200</v>
      </c>
      <c r="D767" t="s">
        <v>16201</v>
      </c>
      <c r="E767">
        <v>3953</v>
      </c>
      <c r="F767" t="s">
        <v>1517</v>
      </c>
      <c r="G767" t="s">
        <v>4855</v>
      </c>
      <c r="H767" s="111">
        <v>2425.5</v>
      </c>
      <c r="I767" t="s">
        <v>14904</v>
      </c>
      <c r="J767" t="s">
        <v>15197</v>
      </c>
      <c r="K767" t="s">
        <v>15198</v>
      </c>
    </row>
    <row r="768" spans="1:11" x14ac:dyDescent="0.25">
      <c r="A768" s="109" t="s">
        <v>16234</v>
      </c>
      <c r="B768" s="109" t="s">
        <v>15898</v>
      </c>
      <c r="C768" s="109" t="s">
        <v>15200</v>
      </c>
      <c r="D768" s="109" t="s">
        <v>16201</v>
      </c>
      <c r="E768" s="109">
        <v>3478</v>
      </c>
      <c r="F768" s="109" t="s">
        <v>14903</v>
      </c>
      <c r="G768" s="109" t="s">
        <v>4855</v>
      </c>
      <c r="H768" s="110">
        <v>22667.17</v>
      </c>
      <c r="I768" s="109" t="s">
        <v>14904</v>
      </c>
      <c r="J768" s="109" t="s">
        <v>15197</v>
      </c>
      <c r="K768" s="109" t="s">
        <v>15198</v>
      </c>
    </row>
    <row r="769" spans="1:11" x14ac:dyDescent="0.25">
      <c r="A769" t="s">
        <v>16235</v>
      </c>
      <c r="B769" t="s">
        <v>15219</v>
      </c>
      <c r="C769" t="s">
        <v>15200</v>
      </c>
      <c r="D769" t="s">
        <v>16201</v>
      </c>
      <c r="E769">
        <v>3768</v>
      </c>
      <c r="F769" t="s">
        <v>1264</v>
      </c>
      <c r="G769" t="s">
        <v>4855</v>
      </c>
      <c r="H769" s="111">
        <v>3928</v>
      </c>
      <c r="I769" t="s">
        <v>14904</v>
      </c>
      <c r="J769" t="s">
        <v>15197</v>
      </c>
      <c r="K769" t="s">
        <v>15198</v>
      </c>
    </row>
    <row r="770" spans="1:11" x14ac:dyDescent="0.25">
      <c r="A770" s="109" t="s">
        <v>16236</v>
      </c>
      <c r="B770" s="109" t="s">
        <v>15219</v>
      </c>
      <c r="C770" s="109" t="s">
        <v>15200</v>
      </c>
      <c r="D770" s="109" t="s">
        <v>16201</v>
      </c>
      <c r="E770" s="109">
        <v>3611</v>
      </c>
      <c r="F770" s="109" t="s">
        <v>16237</v>
      </c>
      <c r="G770" s="109" t="s">
        <v>4855</v>
      </c>
      <c r="H770" s="110">
        <v>13541.98</v>
      </c>
      <c r="I770" s="109" t="s">
        <v>14963</v>
      </c>
      <c r="J770" s="109" t="s">
        <v>15197</v>
      </c>
      <c r="K770" s="109" t="s">
        <v>15198</v>
      </c>
    </row>
    <row r="771" spans="1:11" x14ac:dyDescent="0.25">
      <c r="A771" t="s">
        <v>16238</v>
      </c>
      <c r="B771" t="s">
        <v>15219</v>
      </c>
      <c r="C771" t="s">
        <v>15200</v>
      </c>
      <c r="D771" t="s">
        <v>16201</v>
      </c>
      <c r="E771">
        <v>4006</v>
      </c>
      <c r="F771" t="s">
        <v>16239</v>
      </c>
      <c r="G771" t="s">
        <v>4855</v>
      </c>
      <c r="H771" s="111">
        <v>491</v>
      </c>
      <c r="I771" t="s">
        <v>14963</v>
      </c>
      <c r="J771" t="s">
        <v>15197</v>
      </c>
      <c r="K771" t="s">
        <v>15198</v>
      </c>
    </row>
    <row r="772" spans="1:11" x14ac:dyDescent="0.25">
      <c r="A772" s="109" t="s">
        <v>16240</v>
      </c>
      <c r="B772" s="109" t="s">
        <v>15963</v>
      </c>
      <c r="C772" s="109" t="s">
        <v>15200</v>
      </c>
      <c r="D772" s="109" t="s">
        <v>16201</v>
      </c>
      <c r="E772" s="109">
        <v>3694</v>
      </c>
      <c r="F772" s="109" t="s">
        <v>14913</v>
      </c>
      <c r="G772" s="109" t="s">
        <v>4855</v>
      </c>
      <c r="H772" s="110">
        <v>3750</v>
      </c>
      <c r="I772" s="109" t="s">
        <v>14914</v>
      </c>
      <c r="J772" s="109" t="s">
        <v>15197</v>
      </c>
      <c r="K772" s="109" t="s">
        <v>15198</v>
      </c>
    </row>
    <row r="773" spans="1:11" x14ac:dyDescent="0.25">
      <c r="A773" t="s">
        <v>16241</v>
      </c>
      <c r="B773" t="s">
        <v>15963</v>
      </c>
      <c r="C773" t="s">
        <v>15200</v>
      </c>
      <c r="D773" t="s">
        <v>16201</v>
      </c>
      <c r="E773">
        <v>3694</v>
      </c>
      <c r="F773" t="s">
        <v>14913</v>
      </c>
      <c r="G773" t="s">
        <v>4855</v>
      </c>
      <c r="H773" s="111">
        <v>3750</v>
      </c>
      <c r="I773" t="s">
        <v>14914</v>
      </c>
      <c r="J773" t="s">
        <v>15197</v>
      </c>
      <c r="K773" t="s">
        <v>15198</v>
      </c>
    </row>
    <row r="774" spans="1:11" x14ac:dyDescent="0.25">
      <c r="A774" s="109" t="s">
        <v>16242</v>
      </c>
      <c r="B774" s="109" t="s">
        <v>15963</v>
      </c>
      <c r="C774" s="109" t="s">
        <v>15200</v>
      </c>
      <c r="D774" s="109" t="s">
        <v>16201</v>
      </c>
      <c r="E774" s="109">
        <v>3694</v>
      </c>
      <c r="F774" s="109" t="s">
        <v>14913</v>
      </c>
      <c r="G774" s="109" t="s">
        <v>4855</v>
      </c>
      <c r="H774" s="110">
        <v>3750</v>
      </c>
      <c r="I774" s="109" t="s">
        <v>14914</v>
      </c>
      <c r="J774" s="109" t="s">
        <v>15197</v>
      </c>
      <c r="K774" s="109" t="s">
        <v>15198</v>
      </c>
    </row>
    <row r="775" spans="1:11" x14ac:dyDescent="0.25">
      <c r="A775" t="s">
        <v>16243</v>
      </c>
      <c r="B775" t="s">
        <v>15963</v>
      </c>
      <c r="C775" t="s">
        <v>15200</v>
      </c>
      <c r="D775" t="s">
        <v>16201</v>
      </c>
      <c r="E775">
        <v>3694</v>
      </c>
      <c r="F775" t="s">
        <v>14913</v>
      </c>
      <c r="G775" t="s">
        <v>4855</v>
      </c>
      <c r="H775" s="111">
        <v>3750</v>
      </c>
      <c r="I775" t="s">
        <v>14914</v>
      </c>
      <c r="J775" t="s">
        <v>15197</v>
      </c>
      <c r="K775" t="s">
        <v>15198</v>
      </c>
    </row>
    <row r="776" spans="1:11" x14ac:dyDescent="0.25">
      <c r="A776" s="109" t="s">
        <v>16244</v>
      </c>
      <c r="B776" s="109" t="s">
        <v>15963</v>
      </c>
      <c r="C776" s="109" t="s">
        <v>15200</v>
      </c>
      <c r="D776" s="109" t="s">
        <v>16201</v>
      </c>
      <c r="E776" s="109">
        <v>3694</v>
      </c>
      <c r="F776" s="109" t="s">
        <v>14913</v>
      </c>
      <c r="G776" s="109" t="s">
        <v>4855</v>
      </c>
      <c r="H776" s="110">
        <v>3750</v>
      </c>
      <c r="I776" s="109" t="s">
        <v>14914</v>
      </c>
      <c r="J776" s="109" t="s">
        <v>15197</v>
      </c>
      <c r="K776" s="109" t="s">
        <v>15198</v>
      </c>
    </row>
    <row r="777" spans="1:11" x14ac:dyDescent="0.25">
      <c r="A777" t="s">
        <v>16245</v>
      </c>
      <c r="B777" t="s">
        <v>15963</v>
      </c>
      <c r="C777" t="s">
        <v>15200</v>
      </c>
      <c r="D777" t="s">
        <v>16201</v>
      </c>
      <c r="E777">
        <v>3694</v>
      </c>
      <c r="F777" t="s">
        <v>14913</v>
      </c>
      <c r="G777" t="s">
        <v>4855</v>
      </c>
      <c r="H777" s="111">
        <v>3750</v>
      </c>
      <c r="I777" t="s">
        <v>14914</v>
      </c>
      <c r="J777" t="s">
        <v>15197</v>
      </c>
      <c r="K777" t="s">
        <v>15198</v>
      </c>
    </row>
    <row r="778" spans="1:11" x14ac:dyDescent="0.25">
      <c r="A778" s="109" t="s">
        <v>16246</v>
      </c>
      <c r="B778" s="109" t="s">
        <v>15963</v>
      </c>
      <c r="C778" s="109" t="s">
        <v>15200</v>
      </c>
      <c r="D778" s="109" t="s">
        <v>16201</v>
      </c>
      <c r="E778" s="109">
        <v>3694</v>
      </c>
      <c r="F778" s="109" t="s">
        <v>14913</v>
      </c>
      <c r="G778" s="109" t="s">
        <v>4855</v>
      </c>
      <c r="H778" s="110">
        <v>3750</v>
      </c>
      <c r="I778" s="109" t="s">
        <v>14914</v>
      </c>
      <c r="J778" s="109" t="s">
        <v>15197</v>
      </c>
      <c r="K778" s="109" t="s">
        <v>15198</v>
      </c>
    </row>
    <row r="779" spans="1:11" x14ac:dyDescent="0.25">
      <c r="A779" t="s">
        <v>16247</v>
      </c>
      <c r="B779" t="s">
        <v>16109</v>
      </c>
      <c r="C779" t="s">
        <v>15216</v>
      </c>
      <c r="D779" t="s">
        <v>16201</v>
      </c>
      <c r="E779">
        <v>3311</v>
      </c>
      <c r="F779" t="s">
        <v>14938</v>
      </c>
      <c r="G779" t="s">
        <v>4855</v>
      </c>
      <c r="H779" s="111">
        <v>2796</v>
      </c>
      <c r="I779" t="s">
        <v>14929</v>
      </c>
      <c r="J779" t="s">
        <v>15197</v>
      </c>
      <c r="K779" t="s">
        <v>15198</v>
      </c>
    </row>
    <row r="780" spans="1:11" x14ac:dyDescent="0.25">
      <c r="A780" s="109" t="s">
        <v>16248</v>
      </c>
      <c r="B780" s="109" t="s">
        <v>16109</v>
      </c>
      <c r="C780" s="109" t="s">
        <v>15216</v>
      </c>
      <c r="D780" s="109" t="s">
        <v>16201</v>
      </c>
      <c r="E780" s="109">
        <v>3702</v>
      </c>
      <c r="F780" s="109" t="s">
        <v>14958</v>
      </c>
      <c r="G780" s="109" t="s">
        <v>4855</v>
      </c>
      <c r="H780" s="110">
        <v>935.02</v>
      </c>
      <c r="I780" s="109" t="s">
        <v>14943</v>
      </c>
      <c r="J780" s="109" t="s">
        <v>15197</v>
      </c>
      <c r="K780" s="109" t="s">
        <v>15198</v>
      </c>
    </row>
    <row r="781" spans="1:11" x14ac:dyDescent="0.25">
      <c r="A781" t="s">
        <v>16249</v>
      </c>
      <c r="B781" t="s">
        <v>15898</v>
      </c>
      <c r="C781" t="s">
        <v>15216</v>
      </c>
      <c r="D781" t="s">
        <v>16201</v>
      </c>
      <c r="E781">
        <v>3768</v>
      </c>
      <c r="F781" t="s">
        <v>1264</v>
      </c>
      <c r="G781" t="s">
        <v>4855</v>
      </c>
      <c r="H781" s="111">
        <v>3574.4</v>
      </c>
      <c r="I781" t="s">
        <v>14904</v>
      </c>
      <c r="J781" t="s">
        <v>15197</v>
      </c>
      <c r="K781" t="s">
        <v>15198</v>
      </c>
    </row>
    <row r="782" spans="1:11" x14ac:dyDescent="0.25">
      <c r="A782" s="109" t="s">
        <v>16250</v>
      </c>
      <c r="B782" s="109" t="s">
        <v>16109</v>
      </c>
      <c r="C782" s="109" t="s">
        <v>15216</v>
      </c>
      <c r="D782" s="109" t="s">
        <v>16201</v>
      </c>
      <c r="E782" s="109">
        <v>2801</v>
      </c>
      <c r="F782" s="109" t="s">
        <v>14956</v>
      </c>
      <c r="G782" s="109" t="s">
        <v>4855</v>
      </c>
      <c r="H782" s="110">
        <v>600</v>
      </c>
      <c r="I782" s="109" t="s">
        <v>14943</v>
      </c>
      <c r="J782" s="109" t="s">
        <v>15197</v>
      </c>
      <c r="K782" s="109" t="s">
        <v>15198</v>
      </c>
    </row>
    <row r="783" spans="1:11" x14ac:dyDescent="0.25">
      <c r="A783" t="s">
        <v>16251</v>
      </c>
      <c r="B783" t="s">
        <v>16109</v>
      </c>
      <c r="C783" t="s">
        <v>15216</v>
      </c>
      <c r="D783" t="s">
        <v>16201</v>
      </c>
      <c r="E783">
        <v>3568</v>
      </c>
      <c r="F783" t="s">
        <v>16252</v>
      </c>
      <c r="G783" t="s">
        <v>4855</v>
      </c>
      <c r="H783" s="111">
        <v>121</v>
      </c>
      <c r="I783" t="s">
        <v>14963</v>
      </c>
      <c r="J783" t="s">
        <v>15197</v>
      </c>
      <c r="K783" t="s">
        <v>15198</v>
      </c>
    </row>
    <row r="784" spans="1:11" x14ac:dyDescent="0.25">
      <c r="A784" s="109" t="s">
        <v>16253</v>
      </c>
      <c r="B784" s="109" t="s">
        <v>16109</v>
      </c>
      <c r="C784" s="109" t="s">
        <v>15216</v>
      </c>
      <c r="D784" s="109" t="s">
        <v>16201</v>
      </c>
      <c r="E784" s="109">
        <v>3953</v>
      </c>
      <c r="F784" s="109" t="s">
        <v>1517</v>
      </c>
      <c r="G784" s="109" t="s">
        <v>4855</v>
      </c>
      <c r="H784" s="110">
        <v>2528.4</v>
      </c>
      <c r="I784" s="109" t="s">
        <v>14904</v>
      </c>
      <c r="J784" s="109" t="s">
        <v>15197</v>
      </c>
      <c r="K784" s="109" t="s">
        <v>15198</v>
      </c>
    </row>
    <row r="785" spans="1:11" x14ac:dyDescent="0.25">
      <c r="A785" t="s">
        <v>16254</v>
      </c>
      <c r="B785" t="s">
        <v>16109</v>
      </c>
      <c r="C785" t="s">
        <v>15216</v>
      </c>
      <c r="D785" t="s">
        <v>16201</v>
      </c>
      <c r="E785">
        <v>3953</v>
      </c>
      <c r="F785" t="s">
        <v>1517</v>
      </c>
      <c r="G785" t="s">
        <v>4855</v>
      </c>
      <c r="H785" s="111">
        <v>2459.8</v>
      </c>
      <c r="I785" t="s">
        <v>14904</v>
      </c>
      <c r="J785" t="s">
        <v>15197</v>
      </c>
      <c r="K785" t="s">
        <v>15198</v>
      </c>
    </row>
    <row r="786" spans="1:11" x14ac:dyDescent="0.25">
      <c r="A786" s="109" t="s">
        <v>16255</v>
      </c>
      <c r="B786" s="109" t="s">
        <v>16109</v>
      </c>
      <c r="C786" s="109" t="s">
        <v>15216</v>
      </c>
      <c r="D786" s="109" t="s">
        <v>16201</v>
      </c>
      <c r="E786" s="109">
        <v>3953</v>
      </c>
      <c r="F786" s="109" t="s">
        <v>1517</v>
      </c>
      <c r="G786" s="109" t="s">
        <v>4855</v>
      </c>
      <c r="H786" s="110">
        <v>2510.2</v>
      </c>
      <c r="I786" s="109" t="s">
        <v>14904</v>
      </c>
      <c r="J786" s="109" t="s">
        <v>15197</v>
      </c>
      <c r="K786" s="109" t="s">
        <v>15198</v>
      </c>
    </row>
    <row r="787" spans="1:11" x14ac:dyDescent="0.25">
      <c r="A787" t="s">
        <v>16256</v>
      </c>
      <c r="B787" t="s">
        <v>16109</v>
      </c>
      <c r="C787" t="s">
        <v>15216</v>
      </c>
      <c r="D787" t="s">
        <v>16201</v>
      </c>
      <c r="E787">
        <v>3953</v>
      </c>
      <c r="F787" t="s">
        <v>1517</v>
      </c>
      <c r="G787" t="s">
        <v>4855</v>
      </c>
      <c r="H787" s="111">
        <v>2571.8</v>
      </c>
      <c r="I787" t="s">
        <v>14904</v>
      </c>
      <c r="J787" t="s">
        <v>15197</v>
      </c>
      <c r="K787" t="s">
        <v>15198</v>
      </c>
    </row>
    <row r="788" spans="1:11" x14ac:dyDescent="0.25">
      <c r="A788" s="109" t="s">
        <v>16257</v>
      </c>
      <c r="B788" s="109" t="s">
        <v>16109</v>
      </c>
      <c r="C788" s="109" t="s">
        <v>15216</v>
      </c>
      <c r="D788" s="109" t="s">
        <v>16201</v>
      </c>
      <c r="E788" s="109">
        <v>3953</v>
      </c>
      <c r="F788" s="109" t="s">
        <v>1517</v>
      </c>
      <c r="G788" s="109" t="s">
        <v>4855</v>
      </c>
      <c r="H788" s="110">
        <v>2880.5</v>
      </c>
      <c r="I788" s="109" t="s">
        <v>14904</v>
      </c>
      <c r="J788" s="109" t="s">
        <v>15197</v>
      </c>
      <c r="K788" s="109" t="s">
        <v>15198</v>
      </c>
    </row>
    <row r="789" spans="1:11" x14ac:dyDescent="0.25">
      <c r="A789" t="s">
        <v>16258</v>
      </c>
      <c r="B789" t="s">
        <v>16109</v>
      </c>
      <c r="C789" t="s">
        <v>15216</v>
      </c>
      <c r="D789" t="s">
        <v>16201</v>
      </c>
      <c r="E789">
        <v>3953</v>
      </c>
      <c r="F789" t="s">
        <v>1517</v>
      </c>
      <c r="G789" t="s">
        <v>4855</v>
      </c>
      <c r="H789" s="111">
        <v>3892.8</v>
      </c>
      <c r="I789" t="s">
        <v>14904</v>
      </c>
      <c r="J789" t="s">
        <v>15197</v>
      </c>
      <c r="K789" t="s">
        <v>15198</v>
      </c>
    </row>
    <row r="790" spans="1:11" x14ac:dyDescent="0.25">
      <c r="A790" s="109" t="s">
        <v>16259</v>
      </c>
      <c r="B790" s="109" t="s">
        <v>15898</v>
      </c>
      <c r="C790" s="109" t="s">
        <v>15207</v>
      </c>
      <c r="D790" s="109" t="s">
        <v>16201</v>
      </c>
      <c r="E790" s="109">
        <v>3953</v>
      </c>
      <c r="F790" s="109" t="s">
        <v>1517</v>
      </c>
      <c r="G790" s="109" t="s">
        <v>4855</v>
      </c>
      <c r="H790" s="110">
        <v>2832.2</v>
      </c>
      <c r="I790" s="109" t="s">
        <v>14904</v>
      </c>
      <c r="J790" s="109" t="s">
        <v>15197</v>
      </c>
      <c r="K790" s="109" t="s">
        <v>15198</v>
      </c>
    </row>
    <row r="791" spans="1:11" x14ac:dyDescent="0.25">
      <c r="A791" t="s">
        <v>16260</v>
      </c>
      <c r="B791" t="s">
        <v>15898</v>
      </c>
      <c r="C791" t="s">
        <v>15207</v>
      </c>
      <c r="D791" t="s">
        <v>16201</v>
      </c>
      <c r="E791">
        <v>3953</v>
      </c>
      <c r="F791" t="s">
        <v>1517</v>
      </c>
      <c r="G791" t="s">
        <v>4855</v>
      </c>
      <c r="H791" s="111">
        <v>3151.4</v>
      </c>
      <c r="I791" t="s">
        <v>14904</v>
      </c>
      <c r="J791" t="s">
        <v>15197</v>
      </c>
      <c r="K791" t="s">
        <v>15198</v>
      </c>
    </row>
    <row r="792" spans="1:11" x14ac:dyDescent="0.25">
      <c r="A792" s="109" t="s">
        <v>16261</v>
      </c>
      <c r="B792" s="109" t="s">
        <v>15302</v>
      </c>
      <c r="C792" s="109" t="s">
        <v>15258</v>
      </c>
      <c r="D792" s="109" t="s">
        <v>16201</v>
      </c>
      <c r="E792" s="109">
        <v>3702</v>
      </c>
      <c r="F792" s="109" t="s">
        <v>14958</v>
      </c>
      <c r="G792" s="109" t="s">
        <v>4855</v>
      </c>
      <c r="H792" s="110">
        <v>258</v>
      </c>
      <c r="I792" s="109" t="s">
        <v>14943</v>
      </c>
      <c r="J792" s="109" t="s">
        <v>15197</v>
      </c>
      <c r="K792" s="109" t="s">
        <v>15198</v>
      </c>
    </row>
    <row r="793" spans="1:11" x14ac:dyDescent="0.25">
      <c r="A793" t="s">
        <v>16262</v>
      </c>
      <c r="B793" t="s">
        <v>15302</v>
      </c>
      <c r="C793" t="s">
        <v>15258</v>
      </c>
      <c r="D793" t="s">
        <v>16201</v>
      </c>
      <c r="E793">
        <v>3568</v>
      </c>
      <c r="F793" t="s">
        <v>16263</v>
      </c>
      <c r="G793" t="s">
        <v>4855</v>
      </c>
      <c r="H793" s="111">
        <v>174</v>
      </c>
      <c r="I793" t="s">
        <v>14963</v>
      </c>
      <c r="J793" t="s">
        <v>15197</v>
      </c>
      <c r="K793" t="s">
        <v>15198</v>
      </c>
    </row>
    <row r="794" spans="1:11" x14ac:dyDescent="0.25">
      <c r="A794" s="109" t="s">
        <v>16264</v>
      </c>
      <c r="B794" s="109" t="s">
        <v>15925</v>
      </c>
      <c r="C794" s="109" t="s">
        <v>15369</v>
      </c>
      <c r="D794" s="109" t="s">
        <v>16201</v>
      </c>
      <c r="E794" s="109">
        <v>3497</v>
      </c>
      <c r="F794" s="109" t="s">
        <v>14908</v>
      </c>
      <c r="G794" s="109" t="s">
        <v>4855</v>
      </c>
      <c r="H794" s="110">
        <v>14106.01</v>
      </c>
      <c r="I794" s="109" t="s">
        <v>14904</v>
      </c>
      <c r="J794" s="109" t="s">
        <v>15197</v>
      </c>
      <c r="K794" s="109" t="s">
        <v>15198</v>
      </c>
    </row>
    <row r="795" spans="1:11" x14ac:dyDescent="0.25">
      <c r="A795" t="s">
        <v>16265</v>
      </c>
      <c r="B795" t="s">
        <v>15976</v>
      </c>
      <c r="C795" t="s">
        <v>15369</v>
      </c>
      <c r="D795" t="s">
        <v>16201</v>
      </c>
      <c r="E795">
        <v>3694</v>
      </c>
      <c r="F795" t="s">
        <v>14913</v>
      </c>
      <c r="G795" t="s">
        <v>4855</v>
      </c>
      <c r="H795" s="111">
        <v>3750</v>
      </c>
      <c r="I795" t="s">
        <v>14914</v>
      </c>
      <c r="J795" t="s">
        <v>15197</v>
      </c>
      <c r="K795" t="s">
        <v>15198</v>
      </c>
    </row>
    <row r="796" spans="1:11" x14ac:dyDescent="0.25">
      <c r="A796" s="109" t="s">
        <v>16266</v>
      </c>
      <c r="B796" s="109" t="s">
        <v>15219</v>
      </c>
      <c r="C796" s="109" t="s">
        <v>15275</v>
      </c>
      <c r="D796" s="109" t="s">
        <v>16201</v>
      </c>
      <c r="E796" s="109">
        <v>3481</v>
      </c>
      <c r="F796" s="109" t="s">
        <v>14905</v>
      </c>
      <c r="G796" s="109" t="s">
        <v>4855</v>
      </c>
      <c r="H796" s="110">
        <v>3236.4</v>
      </c>
      <c r="I796" s="109" t="s">
        <v>14904</v>
      </c>
      <c r="J796" s="109" t="s">
        <v>15197</v>
      </c>
      <c r="K796" s="109" t="s">
        <v>15198</v>
      </c>
    </row>
    <row r="797" spans="1:11" x14ac:dyDescent="0.25">
      <c r="A797" t="s">
        <v>16267</v>
      </c>
      <c r="B797" t="s">
        <v>15219</v>
      </c>
      <c r="C797" t="s">
        <v>15275</v>
      </c>
      <c r="D797" t="s">
        <v>16201</v>
      </c>
      <c r="E797">
        <v>3481</v>
      </c>
      <c r="F797" t="s">
        <v>14905</v>
      </c>
      <c r="G797" t="s">
        <v>4855</v>
      </c>
      <c r="H797" s="111">
        <v>3211.2</v>
      </c>
      <c r="I797" t="s">
        <v>14904</v>
      </c>
      <c r="J797" t="s">
        <v>15197</v>
      </c>
      <c r="K797" t="s">
        <v>15198</v>
      </c>
    </row>
    <row r="798" spans="1:11" x14ac:dyDescent="0.25">
      <c r="A798" s="109" t="s">
        <v>16268</v>
      </c>
      <c r="B798" s="109" t="s">
        <v>15898</v>
      </c>
      <c r="C798" s="109" t="s">
        <v>15275</v>
      </c>
      <c r="D798" s="109" t="s">
        <v>16201</v>
      </c>
      <c r="E798" s="109">
        <v>3481</v>
      </c>
      <c r="F798" s="109" t="s">
        <v>14905</v>
      </c>
      <c r="G798" s="109" t="s">
        <v>4855</v>
      </c>
      <c r="H798" s="110">
        <v>3964.4</v>
      </c>
      <c r="I798" s="109" t="s">
        <v>14904</v>
      </c>
      <c r="J798" s="109" t="s">
        <v>15197</v>
      </c>
      <c r="K798" s="109" t="s">
        <v>15198</v>
      </c>
    </row>
    <row r="799" spans="1:11" x14ac:dyDescent="0.25">
      <c r="A799" t="s">
        <v>16269</v>
      </c>
      <c r="B799" t="s">
        <v>16109</v>
      </c>
      <c r="C799" t="s">
        <v>15275</v>
      </c>
      <c r="D799" t="s">
        <v>16201</v>
      </c>
      <c r="E799">
        <v>3481</v>
      </c>
      <c r="F799" t="s">
        <v>14905</v>
      </c>
      <c r="G799" t="s">
        <v>4855</v>
      </c>
      <c r="H799" s="111">
        <v>3128.4</v>
      </c>
      <c r="I799" t="s">
        <v>14904</v>
      </c>
      <c r="J799" t="s">
        <v>15197</v>
      </c>
      <c r="K799" t="s">
        <v>15198</v>
      </c>
    </row>
    <row r="800" spans="1:11" x14ac:dyDescent="0.25">
      <c r="A800" s="109" t="s">
        <v>16270</v>
      </c>
      <c r="B800" s="109" t="s">
        <v>16109</v>
      </c>
      <c r="C800" s="109" t="s">
        <v>15275</v>
      </c>
      <c r="D800" s="109" t="s">
        <v>16201</v>
      </c>
      <c r="E800" s="109">
        <v>3481</v>
      </c>
      <c r="F800" s="109" t="s">
        <v>14905</v>
      </c>
      <c r="G800" s="109" t="s">
        <v>4855</v>
      </c>
      <c r="H800" s="110">
        <v>3202.2</v>
      </c>
      <c r="I800" s="109" t="s">
        <v>14904</v>
      </c>
      <c r="J800" s="109" t="s">
        <v>15197</v>
      </c>
      <c r="K800" s="109" t="s">
        <v>15198</v>
      </c>
    </row>
    <row r="801" spans="1:11" x14ac:dyDescent="0.25">
      <c r="A801" t="s">
        <v>16271</v>
      </c>
      <c r="B801" t="s">
        <v>15219</v>
      </c>
      <c r="C801" t="s">
        <v>15275</v>
      </c>
      <c r="D801" t="s">
        <v>16201</v>
      </c>
      <c r="E801">
        <v>3481</v>
      </c>
      <c r="F801" t="s">
        <v>14905</v>
      </c>
      <c r="G801" t="s">
        <v>4855</v>
      </c>
      <c r="H801" s="111">
        <v>3279.6</v>
      </c>
      <c r="I801" t="s">
        <v>14904</v>
      </c>
      <c r="J801" t="s">
        <v>15197</v>
      </c>
      <c r="K801" t="s">
        <v>15198</v>
      </c>
    </row>
    <row r="802" spans="1:11" x14ac:dyDescent="0.25">
      <c r="A802" s="109" t="s">
        <v>16272</v>
      </c>
      <c r="B802" s="109" t="s">
        <v>16109</v>
      </c>
      <c r="C802" s="109" t="s">
        <v>15275</v>
      </c>
      <c r="D802" s="109" t="s">
        <v>16201</v>
      </c>
      <c r="E802" s="109">
        <v>3481</v>
      </c>
      <c r="F802" s="109" t="s">
        <v>14905</v>
      </c>
      <c r="G802" s="109" t="s">
        <v>4855</v>
      </c>
      <c r="H802" s="110">
        <v>3920.4</v>
      </c>
      <c r="I802" s="109" t="s">
        <v>14904</v>
      </c>
      <c r="J802" s="109" t="s">
        <v>15197</v>
      </c>
      <c r="K802" s="109" t="s">
        <v>15198</v>
      </c>
    </row>
    <row r="803" spans="1:11" x14ac:dyDescent="0.25">
      <c r="A803" t="s">
        <v>16273</v>
      </c>
      <c r="B803" t="s">
        <v>16109</v>
      </c>
      <c r="C803" t="s">
        <v>15275</v>
      </c>
      <c r="D803" t="s">
        <v>16201</v>
      </c>
      <c r="E803">
        <v>3481</v>
      </c>
      <c r="F803" t="s">
        <v>14905</v>
      </c>
      <c r="G803" t="s">
        <v>4855</v>
      </c>
      <c r="H803" s="111">
        <v>4043.6</v>
      </c>
      <c r="I803" t="s">
        <v>14904</v>
      </c>
      <c r="J803" t="s">
        <v>15197</v>
      </c>
      <c r="K803" t="s">
        <v>15198</v>
      </c>
    </row>
    <row r="804" spans="1:11" x14ac:dyDescent="0.25">
      <c r="A804" s="109" t="s">
        <v>16274</v>
      </c>
      <c r="B804" s="109" t="s">
        <v>15898</v>
      </c>
      <c r="C804" s="109" t="s">
        <v>15275</v>
      </c>
      <c r="D804" s="109" t="s">
        <v>16201</v>
      </c>
      <c r="E804" s="109">
        <v>3481</v>
      </c>
      <c r="F804" s="109" t="s">
        <v>14905</v>
      </c>
      <c r="G804" s="109" t="s">
        <v>4855</v>
      </c>
      <c r="H804" s="110">
        <v>3263.4</v>
      </c>
      <c r="I804" s="109" t="s">
        <v>14904</v>
      </c>
      <c r="J804" s="109" t="s">
        <v>15197</v>
      </c>
      <c r="K804" s="109" t="s">
        <v>15198</v>
      </c>
    </row>
    <row r="805" spans="1:11" x14ac:dyDescent="0.25">
      <c r="A805" t="s">
        <v>16275</v>
      </c>
      <c r="B805" t="s">
        <v>15898</v>
      </c>
      <c r="C805" t="s">
        <v>15275</v>
      </c>
      <c r="D805" t="s">
        <v>16201</v>
      </c>
      <c r="E805">
        <v>3481</v>
      </c>
      <c r="F805" t="s">
        <v>14905</v>
      </c>
      <c r="G805" t="s">
        <v>4855</v>
      </c>
      <c r="H805" s="111">
        <v>3398.4</v>
      </c>
      <c r="I805" t="s">
        <v>14904</v>
      </c>
      <c r="J805" t="s">
        <v>15197</v>
      </c>
      <c r="K805" t="s">
        <v>15198</v>
      </c>
    </row>
    <row r="806" spans="1:11" x14ac:dyDescent="0.25">
      <c r="A806" s="109" t="s">
        <v>16276</v>
      </c>
      <c r="B806" s="109" t="s">
        <v>15898</v>
      </c>
      <c r="C806" s="109" t="s">
        <v>15275</v>
      </c>
      <c r="D806" s="109" t="s">
        <v>16201</v>
      </c>
      <c r="E806" s="109">
        <v>3481</v>
      </c>
      <c r="F806" s="109" t="s">
        <v>14905</v>
      </c>
      <c r="G806" s="109" t="s">
        <v>4855</v>
      </c>
      <c r="H806" s="110">
        <v>3907.2</v>
      </c>
      <c r="I806" s="109" t="s">
        <v>14904</v>
      </c>
      <c r="J806" s="109" t="s">
        <v>15197</v>
      </c>
      <c r="K806" s="109" t="s">
        <v>15198</v>
      </c>
    </row>
    <row r="807" spans="1:11" x14ac:dyDescent="0.25">
      <c r="A807" t="s">
        <v>16277</v>
      </c>
      <c r="B807" t="s">
        <v>15898</v>
      </c>
      <c r="C807" t="s">
        <v>15275</v>
      </c>
      <c r="D807" t="s">
        <v>16201</v>
      </c>
      <c r="E807">
        <v>3481</v>
      </c>
      <c r="F807" t="s">
        <v>14905</v>
      </c>
      <c r="G807" t="s">
        <v>4855</v>
      </c>
      <c r="H807" s="111">
        <v>3366</v>
      </c>
      <c r="I807" t="s">
        <v>14904</v>
      </c>
      <c r="J807" t="s">
        <v>15197</v>
      </c>
      <c r="K807" t="s">
        <v>15198</v>
      </c>
    </row>
    <row r="808" spans="1:11" x14ac:dyDescent="0.25">
      <c r="A808" s="109" t="s">
        <v>16278</v>
      </c>
      <c r="B808" s="109" t="s">
        <v>15963</v>
      </c>
      <c r="C808" s="109" t="s">
        <v>15312</v>
      </c>
      <c r="D808" s="109" t="s">
        <v>16201</v>
      </c>
      <c r="E808" s="109">
        <v>3694</v>
      </c>
      <c r="F808" s="109" t="s">
        <v>14913</v>
      </c>
      <c r="G808" s="109" t="s">
        <v>4855</v>
      </c>
      <c r="H808" s="110">
        <v>1050</v>
      </c>
      <c r="I808" s="109" t="s">
        <v>14914</v>
      </c>
      <c r="J808" s="109" t="s">
        <v>15197</v>
      </c>
      <c r="K808" s="109" t="s">
        <v>15198</v>
      </c>
    </row>
    <row r="809" spans="1:11" x14ac:dyDescent="0.25">
      <c r="A809" t="s">
        <v>16279</v>
      </c>
      <c r="B809" t="s">
        <v>15963</v>
      </c>
      <c r="C809" t="s">
        <v>15312</v>
      </c>
      <c r="D809" t="s">
        <v>16201</v>
      </c>
      <c r="E809">
        <v>3694</v>
      </c>
      <c r="F809" t="s">
        <v>14913</v>
      </c>
      <c r="G809" t="s">
        <v>4855</v>
      </c>
      <c r="H809" s="111">
        <v>1050</v>
      </c>
      <c r="I809" t="s">
        <v>14914</v>
      </c>
      <c r="J809" t="s">
        <v>15197</v>
      </c>
      <c r="K809" t="s">
        <v>15198</v>
      </c>
    </row>
    <row r="810" spans="1:11" x14ac:dyDescent="0.25">
      <c r="A810" s="109" t="s">
        <v>16280</v>
      </c>
      <c r="B810" s="109" t="s">
        <v>15963</v>
      </c>
      <c r="C810" s="109" t="s">
        <v>15312</v>
      </c>
      <c r="D810" s="109" t="s">
        <v>16201</v>
      </c>
      <c r="E810" s="109">
        <v>3694</v>
      </c>
      <c r="F810" s="109" t="s">
        <v>14913</v>
      </c>
      <c r="G810" s="109" t="s">
        <v>4855</v>
      </c>
      <c r="H810" s="110">
        <v>1050</v>
      </c>
      <c r="I810" s="109" t="s">
        <v>14914</v>
      </c>
      <c r="J810" s="109" t="s">
        <v>15197</v>
      </c>
      <c r="K810" s="109" t="s">
        <v>15198</v>
      </c>
    </row>
    <row r="811" spans="1:11" x14ac:dyDescent="0.25">
      <c r="A811" t="s">
        <v>16281</v>
      </c>
      <c r="B811" t="s">
        <v>15963</v>
      </c>
      <c r="C811" t="s">
        <v>15312</v>
      </c>
      <c r="D811" t="s">
        <v>16201</v>
      </c>
      <c r="E811">
        <v>3694</v>
      </c>
      <c r="F811" t="s">
        <v>14913</v>
      </c>
      <c r="G811" t="s">
        <v>4855</v>
      </c>
      <c r="H811" s="111">
        <v>3750</v>
      </c>
      <c r="I811" t="s">
        <v>14914</v>
      </c>
      <c r="J811" t="s">
        <v>15197</v>
      </c>
      <c r="K811" t="s">
        <v>15198</v>
      </c>
    </row>
    <row r="812" spans="1:11" x14ac:dyDescent="0.25">
      <c r="A812" s="109" t="s">
        <v>16282</v>
      </c>
      <c r="B812" s="109" t="s">
        <v>15963</v>
      </c>
      <c r="C812" s="109" t="s">
        <v>15312</v>
      </c>
      <c r="D812" s="109" t="s">
        <v>16201</v>
      </c>
      <c r="E812" s="109">
        <v>3694</v>
      </c>
      <c r="F812" s="109" t="s">
        <v>14913</v>
      </c>
      <c r="G812" s="109" t="s">
        <v>4855</v>
      </c>
      <c r="H812" s="110">
        <v>3750</v>
      </c>
      <c r="I812" s="109" t="s">
        <v>14914</v>
      </c>
      <c r="J812" s="109" t="s">
        <v>15197</v>
      </c>
      <c r="K812" s="109" t="s">
        <v>15198</v>
      </c>
    </row>
    <row r="813" spans="1:11" x14ac:dyDescent="0.25">
      <c r="A813" t="s">
        <v>16283</v>
      </c>
      <c r="B813" t="s">
        <v>15963</v>
      </c>
      <c r="C813" t="s">
        <v>15312</v>
      </c>
      <c r="D813" t="s">
        <v>16201</v>
      </c>
      <c r="E813">
        <v>3694</v>
      </c>
      <c r="F813" t="s">
        <v>14913</v>
      </c>
      <c r="G813" t="s">
        <v>4855</v>
      </c>
      <c r="H813" s="111">
        <v>3750</v>
      </c>
      <c r="I813" t="s">
        <v>14914</v>
      </c>
      <c r="J813" t="s">
        <v>15197</v>
      </c>
      <c r="K813" t="s">
        <v>15198</v>
      </c>
    </row>
    <row r="814" spans="1:11" x14ac:dyDescent="0.25">
      <c r="A814" s="109" t="s">
        <v>16284</v>
      </c>
      <c r="B814" s="109" t="s">
        <v>15963</v>
      </c>
      <c r="C814" s="109" t="s">
        <v>15312</v>
      </c>
      <c r="D814" s="109" t="s">
        <v>16201</v>
      </c>
      <c r="E814" s="109">
        <v>3694</v>
      </c>
      <c r="F814" s="109" t="s">
        <v>14913</v>
      </c>
      <c r="G814" s="109" t="s">
        <v>4855</v>
      </c>
      <c r="H814" s="110">
        <v>3750</v>
      </c>
      <c r="I814" s="109" t="s">
        <v>14914</v>
      </c>
      <c r="J814" s="109" t="s">
        <v>15197</v>
      </c>
      <c r="K814" s="109" t="s">
        <v>15198</v>
      </c>
    </row>
    <row r="815" spans="1:11" x14ac:dyDescent="0.25">
      <c r="A815" t="s">
        <v>16285</v>
      </c>
      <c r="B815" t="s">
        <v>15963</v>
      </c>
      <c r="C815" t="s">
        <v>15312</v>
      </c>
      <c r="D815" t="s">
        <v>16201</v>
      </c>
      <c r="E815">
        <v>3694</v>
      </c>
      <c r="F815" t="s">
        <v>14913</v>
      </c>
      <c r="G815" t="s">
        <v>4855</v>
      </c>
      <c r="H815" s="111">
        <v>3750</v>
      </c>
      <c r="I815" t="s">
        <v>14914</v>
      </c>
      <c r="J815" t="s">
        <v>15197</v>
      </c>
      <c r="K815" t="s">
        <v>15198</v>
      </c>
    </row>
    <row r="816" spans="1:11" x14ac:dyDescent="0.25">
      <c r="A816" s="109" t="s">
        <v>16286</v>
      </c>
      <c r="B816" s="109" t="s">
        <v>15973</v>
      </c>
      <c r="C816" s="109" t="s">
        <v>15312</v>
      </c>
      <c r="D816" s="109" t="s">
        <v>16201</v>
      </c>
      <c r="E816" s="109">
        <v>3694</v>
      </c>
      <c r="F816" s="109" t="s">
        <v>14913</v>
      </c>
      <c r="G816" s="109" t="s">
        <v>4855</v>
      </c>
      <c r="H816" s="110">
        <v>1050</v>
      </c>
      <c r="I816" s="109" t="s">
        <v>14914</v>
      </c>
      <c r="J816" s="109" t="s">
        <v>15197</v>
      </c>
      <c r="K816" s="109" t="s">
        <v>15198</v>
      </c>
    </row>
    <row r="817" spans="1:11" x14ac:dyDescent="0.25">
      <c r="A817" t="s">
        <v>16287</v>
      </c>
      <c r="B817" t="s">
        <v>15963</v>
      </c>
      <c r="C817" t="s">
        <v>15312</v>
      </c>
      <c r="D817" t="s">
        <v>16201</v>
      </c>
      <c r="E817">
        <v>3694</v>
      </c>
      <c r="F817" t="s">
        <v>14913</v>
      </c>
      <c r="G817" t="s">
        <v>4855</v>
      </c>
      <c r="H817" s="111">
        <v>3750</v>
      </c>
      <c r="I817" t="s">
        <v>14914</v>
      </c>
      <c r="J817" t="s">
        <v>15197</v>
      </c>
      <c r="K817" t="s">
        <v>15198</v>
      </c>
    </row>
    <row r="818" spans="1:11" x14ac:dyDescent="0.25">
      <c r="A818" s="109" t="s">
        <v>16288</v>
      </c>
      <c r="B818" s="109" t="s">
        <v>15963</v>
      </c>
      <c r="C818" s="109" t="s">
        <v>15312</v>
      </c>
      <c r="D818" s="109" t="s">
        <v>16201</v>
      </c>
      <c r="E818" s="109">
        <v>3694</v>
      </c>
      <c r="F818" s="109" t="s">
        <v>14913</v>
      </c>
      <c r="G818" s="109" t="s">
        <v>4855</v>
      </c>
      <c r="H818" s="110">
        <v>1050</v>
      </c>
      <c r="I818" s="109" t="s">
        <v>14914</v>
      </c>
      <c r="J818" s="109" t="s">
        <v>15197</v>
      </c>
      <c r="K818" s="109" t="s">
        <v>15198</v>
      </c>
    </row>
    <row r="819" spans="1:11" x14ac:dyDescent="0.25">
      <c r="A819" t="s">
        <v>16289</v>
      </c>
      <c r="B819" t="s">
        <v>15963</v>
      </c>
      <c r="C819" t="s">
        <v>15312</v>
      </c>
      <c r="D819" t="s">
        <v>16201</v>
      </c>
      <c r="E819">
        <v>3694</v>
      </c>
      <c r="F819" t="s">
        <v>14913</v>
      </c>
      <c r="G819" t="s">
        <v>4855</v>
      </c>
      <c r="H819" s="111">
        <v>3750</v>
      </c>
      <c r="I819" t="s">
        <v>14914</v>
      </c>
      <c r="J819" t="s">
        <v>15197</v>
      </c>
      <c r="K819" t="s">
        <v>15198</v>
      </c>
    </row>
    <row r="820" spans="1:11" x14ac:dyDescent="0.25">
      <c r="A820" s="109" t="s">
        <v>16290</v>
      </c>
      <c r="B820" s="109" t="s">
        <v>15973</v>
      </c>
      <c r="C820" s="109" t="s">
        <v>15312</v>
      </c>
      <c r="D820" s="109" t="s">
        <v>16201</v>
      </c>
      <c r="E820" s="109">
        <v>3694</v>
      </c>
      <c r="F820" s="109" t="s">
        <v>14913</v>
      </c>
      <c r="G820" s="109" t="s">
        <v>4855</v>
      </c>
      <c r="H820" s="110">
        <v>1050</v>
      </c>
      <c r="I820" s="109" t="s">
        <v>14914</v>
      </c>
      <c r="J820" s="109" t="s">
        <v>15197</v>
      </c>
      <c r="K820" s="109" t="s">
        <v>15198</v>
      </c>
    </row>
    <row r="821" spans="1:11" x14ac:dyDescent="0.25">
      <c r="A821" t="s">
        <v>16291</v>
      </c>
      <c r="B821" t="s">
        <v>15963</v>
      </c>
      <c r="C821" t="s">
        <v>15312</v>
      </c>
      <c r="D821" t="s">
        <v>16201</v>
      </c>
      <c r="E821">
        <v>3694</v>
      </c>
      <c r="F821" t="s">
        <v>14913</v>
      </c>
      <c r="G821" t="s">
        <v>4855</v>
      </c>
      <c r="H821" s="111">
        <v>1050</v>
      </c>
      <c r="I821" t="s">
        <v>14914</v>
      </c>
      <c r="J821" t="s">
        <v>15197</v>
      </c>
      <c r="K821" t="s">
        <v>15198</v>
      </c>
    </row>
    <row r="822" spans="1:11" x14ac:dyDescent="0.25">
      <c r="A822" s="109" t="s">
        <v>16292</v>
      </c>
      <c r="B822" s="109" t="s">
        <v>15349</v>
      </c>
      <c r="C822" s="109" t="s">
        <v>15322</v>
      </c>
      <c r="D822" s="109" t="s">
        <v>16201</v>
      </c>
      <c r="E822" s="109">
        <v>3643</v>
      </c>
      <c r="F822" s="109" t="s">
        <v>16293</v>
      </c>
      <c r="G822" s="109" t="s">
        <v>4855</v>
      </c>
      <c r="H822" s="110">
        <v>1028.89</v>
      </c>
      <c r="I822" s="109" t="s">
        <v>14963</v>
      </c>
      <c r="J822" s="109" t="s">
        <v>15197</v>
      </c>
      <c r="K822" s="109" t="s">
        <v>15198</v>
      </c>
    </row>
    <row r="823" spans="1:11" x14ac:dyDescent="0.25">
      <c r="A823" t="s">
        <v>16294</v>
      </c>
      <c r="B823" t="s">
        <v>15349</v>
      </c>
      <c r="C823" t="s">
        <v>15322</v>
      </c>
      <c r="D823" t="s">
        <v>16201</v>
      </c>
      <c r="E823">
        <v>3643</v>
      </c>
      <c r="F823" t="s">
        <v>16293</v>
      </c>
      <c r="G823" t="s">
        <v>4855</v>
      </c>
      <c r="H823" s="111">
        <v>1866.67</v>
      </c>
      <c r="I823" t="s">
        <v>14963</v>
      </c>
      <c r="J823" t="s">
        <v>15197</v>
      </c>
      <c r="K823" t="s">
        <v>15198</v>
      </c>
    </row>
    <row r="824" spans="1:11" x14ac:dyDescent="0.25">
      <c r="A824" s="109" t="s">
        <v>16295</v>
      </c>
      <c r="B824" s="109" t="s">
        <v>15969</v>
      </c>
      <c r="C824" s="109" t="s">
        <v>15322</v>
      </c>
      <c r="D824" s="109" t="s">
        <v>16201</v>
      </c>
      <c r="E824" s="109">
        <v>2838</v>
      </c>
      <c r="F824" s="109" t="s">
        <v>1395</v>
      </c>
      <c r="G824" s="109" t="s">
        <v>4855</v>
      </c>
      <c r="H824" s="110">
        <v>429.39</v>
      </c>
      <c r="I824" s="109" t="s">
        <v>14943</v>
      </c>
      <c r="J824" s="109" t="s">
        <v>15197</v>
      </c>
      <c r="K824" s="109" t="s">
        <v>15198</v>
      </c>
    </row>
    <row r="825" spans="1:11" x14ac:dyDescent="0.25">
      <c r="A825" t="s">
        <v>16296</v>
      </c>
      <c r="B825" t="s">
        <v>15522</v>
      </c>
      <c r="C825" t="s">
        <v>15253</v>
      </c>
      <c r="D825" t="s">
        <v>16201</v>
      </c>
      <c r="E825">
        <v>3694</v>
      </c>
      <c r="F825" t="s">
        <v>14913</v>
      </c>
      <c r="G825" t="s">
        <v>4855</v>
      </c>
      <c r="H825" s="111">
        <v>1050</v>
      </c>
      <c r="I825" t="s">
        <v>14914</v>
      </c>
      <c r="J825" t="s">
        <v>15197</v>
      </c>
      <c r="K825" t="s">
        <v>15198</v>
      </c>
    </row>
    <row r="826" spans="1:11" x14ac:dyDescent="0.25">
      <c r="A826" s="109" t="s">
        <v>16297</v>
      </c>
      <c r="B826" s="109" t="s">
        <v>15522</v>
      </c>
      <c r="C826" s="109" t="s">
        <v>15253</v>
      </c>
      <c r="D826" s="109" t="s">
        <v>16201</v>
      </c>
      <c r="E826" s="109">
        <v>3694</v>
      </c>
      <c r="F826" s="109" t="s">
        <v>14913</v>
      </c>
      <c r="G826" s="109" t="s">
        <v>4855</v>
      </c>
      <c r="H826" s="110">
        <v>3750</v>
      </c>
      <c r="I826" s="109" t="s">
        <v>14914</v>
      </c>
      <c r="J826" s="109" t="s">
        <v>15197</v>
      </c>
      <c r="K826" s="109" t="s">
        <v>15198</v>
      </c>
    </row>
    <row r="827" spans="1:11" x14ac:dyDescent="0.25">
      <c r="A827" t="s">
        <v>16298</v>
      </c>
      <c r="B827" t="s">
        <v>15522</v>
      </c>
      <c r="C827" t="s">
        <v>15253</v>
      </c>
      <c r="D827" t="s">
        <v>16201</v>
      </c>
      <c r="E827">
        <v>3694</v>
      </c>
      <c r="F827" t="s">
        <v>14913</v>
      </c>
      <c r="G827" t="s">
        <v>4855</v>
      </c>
      <c r="H827" s="111">
        <v>1050</v>
      </c>
      <c r="I827" t="s">
        <v>14914</v>
      </c>
      <c r="J827" t="s">
        <v>15197</v>
      </c>
      <c r="K827" t="s">
        <v>15198</v>
      </c>
    </row>
    <row r="828" spans="1:11" x14ac:dyDescent="0.25">
      <c r="A828" s="109" t="s">
        <v>16299</v>
      </c>
      <c r="B828" s="109" t="s">
        <v>15522</v>
      </c>
      <c r="C828" s="109" t="s">
        <v>15253</v>
      </c>
      <c r="D828" s="109" t="s">
        <v>16201</v>
      </c>
      <c r="E828" s="109">
        <v>3694</v>
      </c>
      <c r="F828" s="109" t="s">
        <v>14913</v>
      </c>
      <c r="G828" s="109" t="s">
        <v>4855</v>
      </c>
      <c r="H828" s="110">
        <v>1050</v>
      </c>
      <c r="I828" s="109" t="s">
        <v>14914</v>
      </c>
      <c r="J828" s="109" t="s">
        <v>15197</v>
      </c>
      <c r="K828" s="109" t="s">
        <v>15198</v>
      </c>
    </row>
    <row r="829" spans="1:11" x14ac:dyDescent="0.25">
      <c r="A829" t="s">
        <v>16300</v>
      </c>
      <c r="B829" t="s">
        <v>15973</v>
      </c>
      <c r="C829" t="s">
        <v>15253</v>
      </c>
      <c r="D829" t="s">
        <v>16201</v>
      </c>
      <c r="E829">
        <v>3694</v>
      </c>
      <c r="F829" t="s">
        <v>14913</v>
      </c>
      <c r="G829" t="s">
        <v>4855</v>
      </c>
      <c r="H829" s="111">
        <v>3750</v>
      </c>
      <c r="I829" t="s">
        <v>14914</v>
      </c>
      <c r="J829" t="s">
        <v>15197</v>
      </c>
      <c r="K829" t="s">
        <v>15198</v>
      </c>
    </row>
    <row r="830" spans="1:11" x14ac:dyDescent="0.25">
      <c r="A830" s="109" t="s">
        <v>16301</v>
      </c>
      <c r="B830" s="109" t="s">
        <v>15973</v>
      </c>
      <c r="C830" s="109" t="s">
        <v>15253</v>
      </c>
      <c r="D830" s="109" t="s">
        <v>16201</v>
      </c>
      <c r="E830" s="109">
        <v>3694</v>
      </c>
      <c r="F830" s="109" t="s">
        <v>14913</v>
      </c>
      <c r="G830" s="109" t="s">
        <v>4855</v>
      </c>
      <c r="H830" s="110">
        <v>3750</v>
      </c>
      <c r="I830" s="109" t="s">
        <v>14914</v>
      </c>
      <c r="J830" s="109" t="s">
        <v>15197</v>
      </c>
      <c r="K830" s="109" t="s">
        <v>15198</v>
      </c>
    </row>
    <row r="831" spans="1:11" x14ac:dyDescent="0.25">
      <c r="A831" t="s">
        <v>16302</v>
      </c>
      <c r="B831" t="s">
        <v>15522</v>
      </c>
      <c r="C831" t="s">
        <v>15375</v>
      </c>
      <c r="D831" t="s">
        <v>16201</v>
      </c>
      <c r="E831">
        <v>3694</v>
      </c>
      <c r="F831" t="s">
        <v>14913</v>
      </c>
      <c r="G831" t="s">
        <v>4855</v>
      </c>
      <c r="H831" s="111">
        <v>1050</v>
      </c>
      <c r="I831" t="s">
        <v>14914</v>
      </c>
      <c r="J831" t="s">
        <v>15197</v>
      </c>
      <c r="K831" t="s">
        <v>15198</v>
      </c>
    </row>
    <row r="832" spans="1:11" x14ac:dyDescent="0.25">
      <c r="A832" s="109" t="s">
        <v>16303</v>
      </c>
      <c r="B832" s="109" t="s">
        <v>15522</v>
      </c>
      <c r="C832" s="109" t="s">
        <v>15268</v>
      </c>
      <c r="D832" s="109" t="s">
        <v>16201</v>
      </c>
      <c r="E832" s="109">
        <v>3694</v>
      </c>
      <c r="F832" s="109" t="s">
        <v>14913</v>
      </c>
      <c r="G832" s="109" t="s">
        <v>4855</v>
      </c>
      <c r="H832" s="110">
        <v>1050</v>
      </c>
      <c r="I832" s="109" t="s">
        <v>14914</v>
      </c>
      <c r="J832" s="109" t="s">
        <v>15197</v>
      </c>
      <c r="K832" s="109" t="s">
        <v>15198</v>
      </c>
    </row>
    <row r="833" spans="1:11" x14ac:dyDescent="0.25">
      <c r="A833" t="s">
        <v>16304</v>
      </c>
      <c r="B833" t="s">
        <v>15522</v>
      </c>
      <c r="C833" t="s">
        <v>15268</v>
      </c>
      <c r="D833" t="s">
        <v>16201</v>
      </c>
      <c r="E833">
        <v>3694</v>
      </c>
      <c r="F833" t="s">
        <v>14913</v>
      </c>
      <c r="G833" t="s">
        <v>4855</v>
      </c>
      <c r="H833" s="111">
        <v>1050</v>
      </c>
      <c r="I833" t="s">
        <v>14914</v>
      </c>
      <c r="J833" t="s">
        <v>15197</v>
      </c>
      <c r="K833" t="s">
        <v>15198</v>
      </c>
    </row>
    <row r="834" spans="1:11" x14ac:dyDescent="0.25">
      <c r="A834" s="109" t="s">
        <v>16305</v>
      </c>
      <c r="B834" s="109" t="s">
        <v>15522</v>
      </c>
      <c r="C834" s="109" t="s">
        <v>15281</v>
      </c>
      <c r="D834" s="109" t="s">
        <v>16201</v>
      </c>
      <c r="E834" s="109">
        <v>3694</v>
      </c>
      <c r="F834" s="109" t="s">
        <v>14913</v>
      </c>
      <c r="G834" s="109" t="s">
        <v>4855</v>
      </c>
      <c r="H834" s="110">
        <v>1050</v>
      </c>
      <c r="I834" s="109" t="s">
        <v>14914</v>
      </c>
      <c r="J834" s="109" t="s">
        <v>15197</v>
      </c>
      <c r="K834" s="109" t="s">
        <v>15198</v>
      </c>
    </row>
    <row r="835" spans="1:11" x14ac:dyDescent="0.25">
      <c r="A835" t="s">
        <v>16306</v>
      </c>
      <c r="B835" t="s">
        <v>15522</v>
      </c>
      <c r="C835" t="s">
        <v>15281</v>
      </c>
      <c r="D835" t="s">
        <v>16201</v>
      </c>
      <c r="E835">
        <v>3694</v>
      </c>
      <c r="F835" t="s">
        <v>14913</v>
      </c>
      <c r="G835" t="s">
        <v>4855</v>
      </c>
      <c r="H835" s="111">
        <v>1050</v>
      </c>
      <c r="I835" t="s">
        <v>14914</v>
      </c>
      <c r="J835" t="s">
        <v>15197</v>
      </c>
      <c r="K835" t="s">
        <v>15198</v>
      </c>
    </row>
    <row r="836" spans="1:11" x14ac:dyDescent="0.25">
      <c r="A836" s="109" t="s">
        <v>16307</v>
      </c>
      <c r="B836" s="109" t="s">
        <v>15522</v>
      </c>
      <c r="C836" s="109" t="s">
        <v>15281</v>
      </c>
      <c r="D836" s="109" t="s">
        <v>16201</v>
      </c>
      <c r="E836" s="109">
        <v>3694</v>
      </c>
      <c r="F836" s="109" t="s">
        <v>14913</v>
      </c>
      <c r="G836" s="109" t="s">
        <v>4855</v>
      </c>
      <c r="H836" s="110">
        <v>1050</v>
      </c>
      <c r="I836" s="109" t="s">
        <v>14914</v>
      </c>
      <c r="J836" s="109" t="s">
        <v>15197</v>
      </c>
      <c r="K836" s="109" t="s">
        <v>15198</v>
      </c>
    </row>
    <row r="837" spans="1:11" x14ac:dyDescent="0.25">
      <c r="A837" t="s">
        <v>16308</v>
      </c>
      <c r="B837" t="s">
        <v>15442</v>
      </c>
      <c r="C837" t="s">
        <v>15281</v>
      </c>
      <c r="D837" t="s">
        <v>16201</v>
      </c>
      <c r="E837">
        <v>3964</v>
      </c>
      <c r="F837" t="s">
        <v>15439</v>
      </c>
      <c r="G837" t="s">
        <v>4855</v>
      </c>
      <c r="H837" s="111">
        <v>266.7</v>
      </c>
      <c r="I837" t="s">
        <v>14963</v>
      </c>
      <c r="J837" t="s">
        <v>15197</v>
      </c>
      <c r="K837" t="s">
        <v>15198</v>
      </c>
    </row>
    <row r="838" spans="1:11" x14ac:dyDescent="0.25">
      <c r="A838" s="109" t="s">
        <v>16309</v>
      </c>
      <c r="B838" s="109" t="s">
        <v>15438</v>
      </c>
      <c r="C838" s="109" t="s">
        <v>15281</v>
      </c>
      <c r="D838" s="109" t="s">
        <v>16201</v>
      </c>
      <c r="E838" s="109">
        <v>3964</v>
      </c>
      <c r="F838" s="109" t="s">
        <v>15989</v>
      </c>
      <c r="G838" s="109" t="s">
        <v>4855</v>
      </c>
      <c r="H838" s="110">
        <v>636</v>
      </c>
      <c r="I838" s="109" t="s">
        <v>14963</v>
      </c>
      <c r="J838" s="109" t="s">
        <v>15197</v>
      </c>
      <c r="K838" s="109" t="s">
        <v>15198</v>
      </c>
    </row>
    <row r="839" spans="1:11" x14ac:dyDescent="0.25">
      <c r="A839" t="s">
        <v>16310</v>
      </c>
      <c r="B839" t="s">
        <v>15477</v>
      </c>
      <c r="C839" t="s">
        <v>15281</v>
      </c>
      <c r="D839" t="s">
        <v>16201</v>
      </c>
      <c r="E839">
        <v>3838</v>
      </c>
      <c r="F839" t="s">
        <v>14923</v>
      </c>
      <c r="G839" t="s">
        <v>4855</v>
      </c>
      <c r="H839" s="111">
        <v>69.9</v>
      </c>
      <c r="I839" t="s">
        <v>14919</v>
      </c>
      <c r="J839" t="s">
        <v>15197</v>
      </c>
      <c r="K839" t="s">
        <v>15198</v>
      </c>
    </row>
    <row r="840" spans="1:11" x14ac:dyDescent="0.25">
      <c r="A840" s="109" t="s">
        <v>16311</v>
      </c>
      <c r="B840" s="109" t="s">
        <v>15973</v>
      </c>
      <c r="C840" s="109" t="s">
        <v>15281</v>
      </c>
      <c r="D840" s="109" t="s">
        <v>16201</v>
      </c>
      <c r="E840" s="109">
        <v>3497</v>
      </c>
      <c r="F840" s="109" t="s">
        <v>14908</v>
      </c>
      <c r="G840" s="109" t="s">
        <v>4855</v>
      </c>
      <c r="H840" s="110">
        <v>18524.08</v>
      </c>
      <c r="I840" s="109" t="s">
        <v>14904</v>
      </c>
      <c r="J840" s="109" t="s">
        <v>15197</v>
      </c>
      <c r="K840" s="109" t="s">
        <v>15198</v>
      </c>
    </row>
    <row r="841" spans="1:11" x14ac:dyDescent="0.25">
      <c r="A841" t="s">
        <v>16312</v>
      </c>
      <c r="B841" t="s">
        <v>15522</v>
      </c>
      <c r="C841" t="s">
        <v>15300</v>
      </c>
      <c r="D841" t="s">
        <v>16201</v>
      </c>
      <c r="E841">
        <v>3694</v>
      </c>
      <c r="F841" t="s">
        <v>14913</v>
      </c>
      <c r="G841" t="s">
        <v>4855</v>
      </c>
      <c r="H841" s="111">
        <v>3750</v>
      </c>
      <c r="I841" t="s">
        <v>14914</v>
      </c>
      <c r="J841" t="s">
        <v>15197</v>
      </c>
      <c r="K841" t="s">
        <v>15198</v>
      </c>
    </row>
    <row r="842" spans="1:11" x14ac:dyDescent="0.25">
      <c r="A842" s="109" t="s">
        <v>16313</v>
      </c>
      <c r="B842" s="109" t="s">
        <v>15522</v>
      </c>
      <c r="C842" s="109" t="s">
        <v>15300</v>
      </c>
      <c r="D842" s="109" t="s">
        <v>16201</v>
      </c>
      <c r="E842" s="109">
        <v>3694</v>
      </c>
      <c r="F842" s="109" t="s">
        <v>14913</v>
      </c>
      <c r="G842" s="109" t="s">
        <v>4855</v>
      </c>
      <c r="H842" s="110">
        <v>3750</v>
      </c>
      <c r="I842" s="109" t="s">
        <v>14914</v>
      </c>
      <c r="J842" s="109" t="s">
        <v>15197</v>
      </c>
      <c r="K842" s="109" t="s">
        <v>15198</v>
      </c>
    </row>
    <row r="843" spans="1:11" x14ac:dyDescent="0.25">
      <c r="A843" t="s">
        <v>16314</v>
      </c>
      <c r="B843" t="s">
        <v>15522</v>
      </c>
      <c r="C843" t="s">
        <v>15300</v>
      </c>
      <c r="D843" t="s">
        <v>16201</v>
      </c>
      <c r="E843">
        <v>3694</v>
      </c>
      <c r="F843" t="s">
        <v>14913</v>
      </c>
      <c r="G843" t="s">
        <v>4855</v>
      </c>
      <c r="H843" s="111">
        <v>3750</v>
      </c>
      <c r="I843" t="s">
        <v>14914</v>
      </c>
      <c r="J843" t="s">
        <v>15197</v>
      </c>
      <c r="K843" t="s">
        <v>15198</v>
      </c>
    </row>
    <row r="844" spans="1:11" x14ac:dyDescent="0.25">
      <c r="A844" s="109" t="s">
        <v>16315</v>
      </c>
      <c r="B844" s="109" t="s">
        <v>15522</v>
      </c>
      <c r="C844" s="109" t="s">
        <v>15300</v>
      </c>
      <c r="D844" s="109" t="s">
        <v>16201</v>
      </c>
      <c r="E844" s="109">
        <v>3694</v>
      </c>
      <c r="F844" s="109" t="s">
        <v>14913</v>
      </c>
      <c r="G844" s="109" t="s">
        <v>4855</v>
      </c>
      <c r="H844" s="110">
        <v>3750</v>
      </c>
      <c r="I844" s="109" t="s">
        <v>14914</v>
      </c>
      <c r="J844" s="109" t="s">
        <v>15197</v>
      </c>
      <c r="K844" s="109" t="s">
        <v>15198</v>
      </c>
    </row>
    <row r="845" spans="1:11" x14ac:dyDescent="0.25">
      <c r="A845" t="s">
        <v>16316</v>
      </c>
      <c r="B845" t="s">
        <v>15522</v>
      </c>
      <c r="C845" t="s">
        <v>15300</v>
      </c>
      <c r="D845" t="s">
        <v>16201</v>
      </c>
      <c r="E845">
        <v>3694</v>
      </c>
      <c r="F845" t="s">
        <v>14913</v>
      </c>
      <c r="G845" t="s">
        <v>4855</v>
      </c>
      <c r="H845" s="111">
        <v>3750</v>
      </c>
      <c r="I845" t="s">
        <v>14914</v>
      </c>
      <c r="J845" t="s">
        <v>15197</v>
      </c>
      <c r="K845" t="s">
        <v>15198</v>
      </c>
    </row>
    <row r="846" spans="1:11" x14ac:dyDescent="0.25">
      <c r="A846" s="109" t="s">
        <v>16317</v>
      </c>
      <c r="B846" s="109" t="s">
        <v>15522</v>
      </c>
      <c r="C846" s="109" t="s">
        <v>15300</v>
      </c>
      <c r="D846" s="109" t="s">
        <v>16201</v>
      </c>
      <c r="E846" s="109">
        <v>3694</v>
      </c>
      <c r="F846" s="109" t="s">
        <v>14913</v>
      </c>
      <c r="G846" s="109" t="s">
        <v>4855</v>
      </c>
      <c r="H846" s="110">
        <v>3750</v>
      </c>
      <c r="I846" s="109" t="s">
        <v>14914</v>
      </c>
      <c r="J846" s="109" t="s">
        <v>15197</v>
      </c>
      <c r="K846" s="109" t="s">
        <v>15198</v>
      </c>
    </row>
    <row r="847" spans="1:11" x14ac:dyDescent="0.25">
      <c r="A847" t="s">
        <v>16318</v>
      </c>
      <c r="B847" t="s">
        <v>15522</v>
      </c>
      <c r="C847" t="s">
        <v>15300</v>
      </c>
      <c r="D847" t="s">
        <v>16201</v>
      </c>
      <c r="E847">
        <v>3694</v>
      </c>
      <c r="F847" t="s">
        <v>14913</v>
      </c>
      <c r="G847" t="s">
        <v>4855</v>
      </c>
      <c r="H847" s="111">
        <v>3750</v>
      </c>
      <c r="I847" t="s">
        <v>14914</v>
      </c>
      <c r="J847" t="s">
        <v>15197</v>
      </c>
      <c r="K847" t="s">
        <v>15198</v>
      </c>
    </row>
    <row r="848" spans="1:11" x14ac:dyDescent="0.25">
      <c r="A848" s="109" t="s">
        <v>16319</v>
      </c>
      <c r="B848" s="109" t="s">
        <v>15522</v>
      </c>
      <c r="C848" s="109" t="s">
        <v>15300</v>
      </c>
      <c r="D848" s="109" t="s">
        <v>16201</v>
      </c>
      <c r="E848" s="109">
        <v>3694</v>
      </c>
      <c r="F848" s="109" t="s">
        <v>14913</v>
      </c>
      <c r="G848" s="109" t="s">
        <v>4855</v>
      </c>
      <c r="H848" s="110">
        <v>3750</v>
      </c>
      <c r="I848" s="109" t="s">
        <v>14914</v>
      </c>
      <c r="J848" s="109" t="s">
        <v>15197</v>
      </c>
      <c r="K848" s="109" t="s">
        <v>15198</v>
      </c>
    </row>
    <row r="849" spans="1:11" x14ac:dyDescent="0.25">
      <c r="A849" t="s">
        <v>16320</v>
      </c>
      <c r="B849" t="s">
        <v>15533</v>
      </c>
      <c r="C849" t="s">
        <v>15448</v>
      </c>
      <c r="D849" t="s">
        <v>16201</v>
      </c>
      <c r="E849">
        <v>3745</v>
      </c>
      <c r="F849" t="s">
        <v>14924</v>
      </c>
      <c r="G849" t="s">
        <v>4855</v>
      </c>
      <c r="H849" s="111">
        <v>4734.47</v>
      </c>
      <c r="I849" t="s">
        <v>14925</v>
      </c>
      <c r="J849" t="s">
        <v>15197</v>
      </c>
      <c r="K849" t="s">
        <v>15198</v>
      </c>
    </row>
    <row r="850" spans="1:11" x14ac:dyDescent="0.25">
      <c r="A850" s="109" t="s">
        <v>16321</v>
      </c>
      <c r="B850" s="109" t="s">
        <v>15522</v>
      </c>
      <c r="C850" s="109" t="s">
        <v>15448</v>
      </c>
      <c r="D850" s="109" t="s">
        <v>16201</v>
      </c>
      <c r="E850" s="109">
        <v>3694</v>
      </c>
      <c r="F850" s="109" t="s">
        <v>14913</v>
      </c>
      <c r="G850" s="109" t="s">
        <v>4855</v>
      </c>
      <c r="H850" s="110">
        <v>1050</v>
      </c>
      <c r="I850" s="109" t="s">
        <v>14914</v>
      </c>
      <c r="J850" s="109" t="s">
        <v>15197</v>
      </c>
      <c r="K850" s="109" t="s">
        <v>15198</v>
      </c>
    </row>
    <row r="851" spans="1:11" x14ac:dyDescent="0.25">
      <c r="A851" t="s">
        <v>16322</v>
      </c>
      <c r="B851" t="s">
        <v>15522</v>
      </c>
      <c r="C851" t="s">
        <v>15448</v>
      </c>
      <c r="D851" t="s">
        <v>16201</v>
      </c>
      <c r="E851">
        <v>2838</v>
      </c>
      <c r="F851" t="s">
        <v>1395</v>
      </c>
      <c r="G851" t="s">
        <v>4855</v>
      </c>
      <c r="H851" s="111">
        <v>1666.66</v>
      </c>
      <c r="I851" t="s">
        <v>14943</v>
      </c>
      <c r="J851" t="s">
        <v>15197</v>
      </c>
      <c r="K851" t="s">
        <v>15198</v>
      </c>
    </row>
    <row r="852" spans="1:11" x14ac:dyDescent="0.25">
      <c r="A852" s="109" t="s">
        <v>16323</v>
      </c>
      <c r="B852" s="109" t="s">
        <v>15349</v>
      </c>
      <c r="C852" s="109" t="s">
        <v>15470</v>
      </c>
      <c r="D852" s="109" t="s">
        <v>16201</v>
      </c>
      <c r="E852" s="109">
        <v>3694</v>
      </c>
      <c r="F852" s="109" t="s">
        <v>14913</v>
      </c>
      <c r="G852" s="109" t="s">
        <v>4855</v>
      </c>
      <c r="H852" s="110">
        <v>3750</v>
      </c>
      <c r="I852" s="109" t="s">
        <v>14914</v>
      </c>
      <c r="J852" s="109" t="s">
        <v>15197</v>
      </c>
      <c r="K852" s="109" t="s">
        <v>15198</v>
      </c>
    </row>
    <row r="853" spans="1:11" x14ac:dyDescent="0.25">
      <c r="A853" t="s">
        <v>16324</v>
      </c>
      <c r="B853" t="s">
        <v>16046</v>
      </c>
      <c r="C853" t="s">
        <v>15470</v>
      </c>
      <c r="D853" t="s">
        <v>16201</v>
      </c>
      <c r="E853">
        <v>3694</v>
      </c>
      <c r="F853" t="s">
        <v>14913</v>
      </c>
      <c r="G853" t="s">
        <v>4855</v>
      </c>
      <c r="H853" s="111">
        <v>3625</v>
      </c>
      <c r="I853" t="s">
        <v>14914</v>
      </c>
      <c r="J853" t="s">
        <v>15197</v>
      </c>
      <c r="K853" t="s">
        <v>15198</v>
      </c>
    </row>
    <row r="854" spans="1:11" x14ac:dyDescent="0.25">
      <c r="A854" s="109" t="s">
        <v>16325</v>
      </c>
      <c r="B854" s="109" t="s">
        <v>16061</v>
      </c>
      <c r="C854" s="109" t="s">
        <v>15470</v>
      </c>
      <c r="D854" s="109" t="s">
        <v>16201</v>
      </c>
      <c r="E854" s="109">
        <v>3694</v>
      </c>
      <c r="F854" s="109" t="s">
        <v>14913</v>
      </c>
      <c r="G854" s="109" t="s">
        <v>4855</v>
      </c>
      <c r="H854" s="110">
        <v>3750</v>
      </c>
      <c r="I854" s="109" t="s">
        <v>14914</v>
      </c>
      <c r="J854" s="109" t="s">
        <v>15197</v>
      </c>
      <c r="K854" s="109" t="s">
        <v>15198</v>
      </c>
    </row>
    <row r="855" spans="1:11" x14ac:dyDescent="0.25">
      <c r="A855" t="s">
        <v>16326</v>
      </c>
      <c r="B855" t="s">
        <v>16061</v>
      </c>
      <c r="C855" t="s">
        <v>15470</v>
      </c>
      <c r="D855" t="s">
        <v>16201</v>
      </c>
      <c r="E855">
        <v>3694</v>
      </c>
      <c r="F855" t="s">
        <v>14913</v>
      </c>
      <c r="G855" t="s">
        <v>4855</v>
      </c>
      <c r="H855" s="111">
        <v>3750</v>
      </c>
      <c r="I855" t="s">
        <v>14914</v>
      </c>
      <c r="J855" t="s">
        <v>15197</v>
      </c>
      <c r="K855" t="s">
        <v>15198</v>
      </c>
    </row>
    <row r="856" spans="1:11" x14ac:dyDescent="0.25">
      <c r="A856" s="109" t="s">
        <v>16327</v>
      </c>
      <c r="B856" s="109" t="s">
        <v>16061</v>
      </c>
      <c r="C856" s="109" t="s">
        <v>15470</v>
      </c>
      <c r="D856" s="109" t="s">
        <v>16201</v>
      </c>
      <c r="E856" s="109">
        <v>3694</v>
      </c>
      <c r="F856" s="109" t="s">
        <v>14913</v>
      </c>
      <c r="G856" s="109" t="s">
        <v>4855</v>
      </c>
      <c r="H856" s="110">
        <v>3750</v>
      </c>
      <c r="I856" s="109" t="s">
        <v>14914</v>
      </c>
      <c r="J856" s="109" t="s">
        <v>15197</v>
      </c>
      <c r="K856" s="109" t="s">
        <v>15198</v>
      </c>
    </row>
    <row r="857" spans="1:11" x14ac:dyDescent="0.25">
      <c r="A857" t="s">
        <v>16328</v>
      </c>
      <c r="B857" t="s">
        <v>15973</v>
      </c>
      <c r="C857" t="s">
        <v>15470</v>
      </c>
      <c r="D857" t="s">
        <v>16201</v>
      </c>
      <c r="E857">
        <v>3694</v>
      </c>
      <c r="F857" t="s">
        <v>14913</v>
      </c>
      <c r="G857" t="s">
        <v>4855</v>
      </c>
      <c r="H857" s="111">
        <v>3750</v>
      </c>
      <c r="I857" t="s">
        <v>14914</v>
      </c>
      <c r="J857" t="s">
        <v>15197</v>
      </c>
      <c r="K857" t="s">
        <v>15198</v>
      </c>
    </row>
    <row r="858" spans="1:11" x14ac:dyDescent="0.25">
      <c r="A858" s="109" t="s">
        <v>16329</v>
      </c>
      <c r="B858" s="109" t="s">
        <v>15973</v>
      </c>
      <c r="C858" s="109" t="s">
        <v>15470</v>
      </c>
      <c r="D858" s="109" t="s">
        <v>16201</v>
      </c>
      <c r="E858" s="109">
        <v>2894</v>
      </c>
      <c r="F858" s="109" t="s">
        <v>14951</v>
      </c>
      <c r="G858" s="109" t="s">
        <v>4855</v>
      </c>
      <c r="H858" s="110">
        <v>1677.5</v>
      </c>
      <c r="I858" s="109" t="s">
        <v>14943</v>
      </c>
      <c r="J858" s="109" t="s">
        <v>15197</v>
      </c>
      <c r="K858" s="109" t="s">
        <v>15198</v>
      </c>
    </row>
    <row r="859" spans="1:11" x14ac:dyDescent="0.25">
      <c r="A859" t="s">
        <v>16330</v>
      </c>
      <c r="B859" t="s">
        <v>15566</v>
      </c>
      <c r="C859" t="s">
        <v>15263</v>
      </c>
      <c r="D859" t="s">
        <v>16201</v>
      </c>
      <c r="E859">
        <v>3290</v>
      </c>
      <c r="F859" t="s">
        <v>14921</v>
      </c>
      <c r="G859" t="s">
        <v>4855</v>
      </c>
      <c r="H859" s="111">
        <v>10740.68</v>
      </c>
      <c r="I859" t="s">
        <v>14919</v>
      </c>
      <c r="J859" t="s">
        <v>15197</v>
      </c>
      <c r="K859" t="s">
        <v>15198</v>
      </c>
    </row>
    <row r="860" spans="1:11" x14ac:dyDescent="0.25">
      <c r="A860" s="109" t="s">
        <v>16331</v>
      </c>
      <c r="B860" s="109" t="s">
        <v>15871</v>
      </c>
      <c r="C860" s="109" t="s">
        <v>15306</v>
      </c>
      <c r="D860" s="109" t="s">
        <v>16201</v>
      </c>
      <c r="E860" s="109">
        <v>3939</v>
      </c>
      <c r="F860" s="109" t="s">
        <v>14948</v>
      </c>
      <c r="G860" s="109" t="s">
        <v>4855</v>
      </c>
      <c r="H860" s="110">
        <v>4961.5</v>
      </c>
      <c r="I860" s="109" t="s">
        <v>14943</v>
      </c>
      <c r="J860" s="109" t="s">
        <v>15197</v>
      </c>
      <c r="K860" s="109" t="s">
        <v>15198</v>
      </c>
    </row>
    <row r="861" spans="1:11" x14ac:dyDescent="0.25">
      <c r="A861" t="s">
        <v>16332</v>
      </c>
      <c r="B861" t="s">
        <v>15883</v>
      </c>
      <c r="C861" t="s">
        <v>15306</v>
      </c>
      <c r="D861" t="s">
        <v>16201</v>
      </c>
      <c r="E861">
        <v>2838</v>
      </c>
      <c r="F861" t="s">
        <v>1395</v>
      </c>
      <c r="G861" t="s">
        <v>4855</v>
      </c>
      <c r="H861" s="111">
        <v>1638.11</v>
      </c>
      <c r="I861" t="s">
        <v>14943</v>
      </c>
      <c r="J861" t="s">
        <v>15197</v>
      </c>
      <c r="K861" t="s">
        <v>15198</v>
      </c>
    </row>
    <row r="862" spans="1:11" x14ac:dyDescent="0.25">
      <c r="A862" s="109" t="s">
        <v>16333</v>
      </c>
      <c r="B862" s="109" t="s">
        <v>15883</v>
      </c>
      <c r="C862" s="109" t="s">
        <v>15306</v>
      </c>
      <c r="D862" s="109" t="s">
        <v>16201</v>
      </c>
      <c r="E862" s="109">
        <v>2838</v>
      </c>
      <c r="F862" s="109" t="s">
        <v>1395</v>
      </c>
      <c r="G862" s="109" t="s">
        <v>4855</v>
      </c>
      <c r="H862" s="110">
        <v>1956.91</v>
      </c>
      <c r="I862" s="109" t="s">
        <v>14943</v>
      </c>
      <c r="J862" s="109" t="s">
        <v>15197</v>
      </c>
      <c r="K862" s="109" t="s">
        <v>15198</v>
      </c>
    </row>
    <row r="863" spans="1:11" x14ac:dyDescent="0.25">
      <c r="A863" t="s">
        <v>16334</v>
      </c>
      <c r="B863" t="s">
        <v>15883</v>
      </c>
      <c r="C863" t="s">
        <v>15306</v>
      </c>
      <c r="D863" t="s">
        <v>16201</v>
      </c>
      <c r="E863">
        <v>2838</v>
      </c>
      <c r="F863" t="s">
        <v>1395</v>
      </c>
      <c r="G863" t="s">
        <v>4855</v>
      </c>
      <c r="H863" s="111">
        <v>536.39</v>
      </c>
      <c r="I863" t="s">
        <v>14943</v>
      </c>
      <c r="J863" t="s">
        <v>15197</v>
      </c>
      <c r="K863" t="s">
        <v>15198</v>
      </c>
    </row>
    <row r="864" spans="1:11" x14ac:dyDescent="0.25">
      <c r="A864" s="109" t="s">
        <v>16335</v>
      </c>
      <c r="B864" s="109" t="s">
        <v>15883</v>
      </c>
      <c r="C864" s="109" t="s">
        <v>15278</v>
      </c>
      <c r="D864" s="109" t="s">
        <v>16201</v>
      </c>
      <c r="E864" s="109">
        <v>2838</v>
      </c>
      <c r="F864" s="109" t="s">
        <v>1395</v>
      </c>
      <c r="G864" s="109" t="s">
        <v>4855</v>
      </c>
      <c r="H864" s="110">
        <v>1926.55</v>
      </c>
      <c r="I864" s="109" t="s">
        <v>14943</v>
      </c>
      <c r="J864" s="109" t="s">
        <v>15197</v>
      </c>
      <c r="K864" s="109" t="s">
        <v>15198</v>
      </c>
    </row>
    <row r="865" spans="1:11" x14ac:dyDescent="0.25">
      <c r="A865" t="s">
        <v>16336</v>
      </c>
      <c r="B865" t="s">
        <v>15611</v>
      </c>
      <c r="C865" t="s">
        <v>15278</v>
      </c>
      <c r="D865" t="s">
        <v>16201</v>
      </c>
      <c r="E865">
        <v>3526</v>
      </c>
      <c r="F865" t="s">
        <v>14917</v>
      </c>
      <c r="G865" t="s">
        <v>4855</v>
      </c>
      <c r="H865" s="111">
        <v>54250</v>
      </c>
      <c r="I865" t="s">
        <v>14916</v>
      </c>
      <c r="J865" t="s">
        <v>15197</v>
      </c>
      <c r="K865" t="s">
        <v>14916</v>
      </c>
    </row>
    <row r="866" spans="1:11" x14ac:dyDescent="0.25">
      <c r="A866" s="109" t="s">
        <v>16337</v>
      </c>
      <c r="B866" s="109" t="s">
        <v>15613</v>
      </c>
      <c r="C866" s="109" t="s">
        <v>15278</v>
      </c>
      <c r="D866" s="109" t="s">
        <v>16201</v>
      </c>
      <c r="E866" s="109">
        <v>2934</v>
      </c>
      <c r="F866" s="109" t="s">
        <v>14915</v>
      </c>
      <c r="G866" s="109" t="s">
        <v>4855</v>
      </c>
      <c r="H866" s="110">
        <v>33827.28</v>
      </c>
      <c r="I866" s="109" t="s">
        <v>14916</v>
      </c>
      <c r="J866" s="109" t="s">
        <v>15197</v>
      </c>
      <c r="K866" s="109" t="s">
        <v>14916</v>
      </c>
    </row>
    <row r="867" spans="1:11" x14ac:dyDescent="0.25">
      <c r="A867" t="s">
        <v>16338</v>
      </c>
      <c r="B867" t="s">
        <v>15893</v>
      </c>
      <c r="C867" t="s">
        <v>15601</v>
      </c>
      <c r="D867" t="s">
        <v>16201</v>
      </c>
      <c r="E867">
        <v>3939</v>
      </c>
      <c r="F867" t="s">
        <v>14948</v>
      </c>
      <c r="G867" t="s">
        <v>4855</v>
      </c>
      <c r="H867" s="111">
        <v>2045</v>
      </c>
      <c r="I867" t="s">
        <v>14943</v>
      </c>
      <c r="J867" t="s">
        <v>15197</v>
      </c>
      <c r="K867" t="s">
        <v>15198</v>
      </c>
    </row>
    <row r="868" spans="1:11" x14ac:dyDescent="0.25">
      <c r="A868" s="109" t="s">
        <v>16339</v>
      </c>
      <c r="B868" s="109" t="s">
        <v>15994</v>
      </c>
      <c r="C868" s="109" t="s">
        <v>15601</v>
      </c>
      <c r="D868" s="109" t="s">
        <v>16201</v>
      </c>
      <c r="E868" s="109">
        <v>2838</v>
      </c>
      <c r="F868" s="109" t="s">
        <v>1395</v>
      </c>
      <c r="G868" s="109" t="s">
        <v>4855</v>
      </c>
      <c r="H868" s="110">
        <v>868.81</v>
      </c>
      <c r="I868" s="109" t="s">
        <v>14943</v>
      </c>
      <c r="J868" s="109" t="s">
        <v>15197</v>
      </c>
      <c r="K868" s="109" t="s">
        <v>15198</v>
      </c>
    </row>
    <row r="869" spans="1:11" x14ac:dyDescent="0.25">
      <c r="A869" t="s">
        <v>16340</v>
      </c>
      <c r="B869" t="s">
        <v>15994</v>
      </c>
      <c r="C869" t="s">
        <v>15601</v>
      </c>
      <c r="D869" t="s">
        <v>16201</v>
      </c>
      <c r="E869">
        <v>2838</v>
      </c>
      <c r="F869" t="s">
        <v>1395</v>
      </c>
      <c r="G869" t="s">
        <v>4855</v>
      </c>
      <c r="H869" s="111">
        <v>944.16</v>
      </c>
      <c r="I869" t="s">
        <v>14943</v>
      </c>
      <c r="J869" t="s">
        <v>15197</v>
      </c>
      <c r="K869" t="s">
        <v>15198</v>
      </c>
    </row>
    <row r="870" spans="1:11" x14ac:dyDescent="0.25">
      <c r="A870" s="109" t="s">
        <v>16341</v>
      </c>
      <c r="B870" s="109" t="s">
        <v>15994</v>
      </c>
      <c r="C870" s="109" t="s">
        <v>15601</v>
      </c>
      <c r="D870" s="109" t="s">
        <v>16201</v>
      </c>
      <c r="E870" s="109">
        <v>3497</v>
      </c>
      <c r="F870" s="109" t="s">
        <v>14908</v>
      </c>
      <c r="G870" s="109" t="s">
        <v>4855</v>
      </c>
      <c r="H870" s="110">
        <v>14106.01</v>
      </c>
      <c r="I870" s="109" t="s">
        <v>14904</v>
      </c>
      <c r="J870" s="109" t="s">
        <v>15197</v>
      </c>
      <c r="K870" s="109" t="s">
        <v>15198</v>
      </c>
    </row>
    <row r="871" spans="1:11" x14ac:dyDescent="0.25">
      <c r="A871" t="s">
        <v>16342</v>
      </c>
      <c r="B871" t="s">
        <v>15522</v>
      </c>
      <c r="C871" t="s">
        <v>15601</v>
      </c>
      <c r="D871" t="s">
        <v>16201</v>
      </c>
      <c r="E871">
        <v>3937</v>
      </c>
      <c r="F871" t="s">
        <v>16343</v>
      </c>
      <c r="G871" t="s">
        <v>4855</v>
      </c>
      <c r="H871" s="111">
        <v>9600.32</v>
      </c>
      <c r="I871" t="s">
        <v>14963</v>
      </c>
      <c r="J871" t="s">
        <v>15197</v>
      </c>
      <c r="K871" t="s">
        <v>15198</v>
      </c>
    </row>
    <row r="872" spans="1:11" x14ac:dyDescent="0.25">
      <c r="A872" s="109" t="s">
        <v>16344</v>
      </c>
      <c r="B872" s="109" t="s">
        <v>15349</v>
      </c>
      <c r="C872" s="109" t="s">
        <v>15223</v>
      </c>
      <c r="D872" s="109" t="s">
        <v>16201</v>
      </c>
      <c r="E872" s="109">
        <v>3694</v>
      </c>
      <c r="F872" s="109" t="s">
        <v>14913</v>
      </c>
      <c r="G872" s="109" t="s">
        <v>4855</v>
      </c>
      <c r="H872" s="110">
        <v>1050</v>
      </c>
      <c r="I872" s="109" t="s">
        <v>14914</v>
      </c>
      <c r="J872" s="109" t="s">
        <v>15197</v>
      </c>
      <c r="K872" s="109" t="s">
        <v>15198</v>
      </c>
    </row>
    <row r="873" spans="1:11" x14ac:dyDescent="0.25">
      <c r="A873" t="s">
        <v>15754</v>
      </c>
      <c r="B873" t="s">
        <v>15349</v>
      </c>
      <c r="C873" t="s">
        <v>15223</v>
      </c>
      <c r="D873" t="s">
        <v>16201</v>
      </c>
      <c r="E873">
        <v>3396</v>
      </c>
      <c r="F873" t="s">
        <v>14959</v>
      </c>
      <c r="G873" t="s">
        <v>4855</v>
      </c>
      <c r="H873" s="111">
        <v>1270</v>
      </c>
      <c r="I873" t="s">
        <v>14943</v>
      </c>
      <c r="J873" t="s">
        <v>15197</v>
      </c>
      <c r="K873" t="s">
        <v>15198</v>
      </c>
    </row>
    <row r="874" spans="1:11" x14ac:dyDescent="0.25">
      <c r="A874" s="109" t="s">
        <v>16345</v>
      </c>
      <c r="B874" s="109" t="s">
        <v>15349</v>
      </c>
      <c r="C874" s="109" t="s">
        <v>15531</v>
      </c>
      <c r="D874" s="109" t="s">
        <v>16201</v>
      </c>
      <c r="E874" s="109">
        <v>3378</v>
      </c>
      <c r="F874" s="109" t="s">
        <v>16346</v>
      </c>
      <c r="G874" s="109" t="s">
        <v>4855</v>
      </c>
      <c r="H874" s="110">
        <v>3917.7</v>
      </c>
      <c r="I874" s="109" t="s">
        <v>14963</v>
      </c>
      <c r="J874" s="109" t="s">
        <v>15197</v>
      </c>
      <c r="K874" s="109" t="s">
        <v>15198</v>
      </c>
    </row>
    <row r="875" spans="1:11" x14ac:dyDescent="0.25">
      <c r="A875" t="s">
        <v>16347</v>
      </c>
      <c r="B875" t="s">
        <v>16109</v>
      </c>
      <c r="C875" t="s">
        <v>15550</v>
      </c>
      <c r="D875" t="s">
        <v>16201</v>
      </c>
      <c r="E875">
        <v>3789</v>
      </c>
      <c r="F875" t="s">
        <v>16348</v>
      </c>
      <c r="G875" t="s">
        <v>4855</v>
      </c>
      <c r="H875" s="111">
        <v>820.6</v>
      </c>
      <c r="I875" t="s">
        <v>14963</v>
      </c>
      <c r="J875" t="s">
        <v>15197</v>
      </c>
      <c r="K875" t="s">
        <v>15198</v>
      </c>
    </row>
    <row r="876" spans="1:11" x14ac:dyDescent="0.25">
      <c r="A876" s="109" t="s">
        <v>16349</v>
      </c>
      <c r="B876" s="109" t="s">
        <v>16350</v>
      </c>
      <c r="C876" s="109" t="s">
        <v>15858</v>
      </c>
      <c r="D876" s="109" t="s">
        <v>16351</v>
      </c>
      <c r="E876" s="109">
        <v>3863</v>
      </c>
      <c r="F876" s="109" t="s">
        <v>14939</v>
      </c>
      <c r="G876" s="109" t="s">
        <v>4855</v>
      </c>
      <c r="H876" s="110">
        <v>300</v>
      </c>
      <c r="I876" s="109" t="s">
        <v>14929</v>
      </c>
      <c r="J876" s="109" t="s">
        <v>15197</v>
      </c>
      <c r="K876" s="109" t="s">
        <v>15198</v>
      </c>
    </row>
    <row r="877" spans="1:11" x14ac:dyDescent="0.25">
      <c r="A877" t="s">
        <v>16352</v>
      </c>
      <c r="B877" t="s">
        <v>16350</v>
      </c>
      <c r="C877" t="s">
        <v>15858</v>
      </c>
      <c r="D877" t="s">
        <v>16351</v>
      </c>
      <c r="E877">
        <v>3500</v>
      </c>
      <c r="F877" t="s">
        <v>1128</v>
      </c>
      <c r="G877" t="s">
        <v>4855</v>
      </c>
      <c r="H877" s="111">
        <v>530</v>
      </c>
      <c r="I877" t="s">
        <v>14943</v>
      </c>
      <c r="J877" t="s">
        <v>15197</v>
      </c>
      <c r="K877" t="s">
        <v>15198</v>
      </c>
    </row>
    <row r="878" spans="1:11" x14ac:dyDescent="0.25">
      <c r="A878" s="109" t="s">
        <v>16353</v>
      </c>
      <c r="B878" s="109" t="s">
        <v>16354</v>
      </c>
      <c r="C878" s="109" t="s">
        <v>15858</v>
      </c>
      <c r="D878" s="109" t="s">
        <v>16351</v>
      </c>
      <c r="E878" s="109">
        <v>3478</v>
      </c>
      <c r="F878" s="109" t="s">
        <v>14903</v>
      </c>
      <c r="G878" s="109" t="s">
        <v>4855</v>
      </c>
      <c r="H878" s="110">
        <v>23355.69</v>
      </c>
      <c r="I878" s="109" t="s">
        <v>14904</v>
      </c>
      <c r="J878" s="109" t="s">
        <v>15197</v>
      </c>
      <c r="K878" s="109" t="s">
        <v>15198</v>
      </c>
    </row>
    <row r="879" spans="1:11" x14ac:dyDescent="0.25">
      <c r="A879" t="s">
        <v>4783</v>
      </c>
      <c r="B879" t="s">
        <v>16355</v>
      </c>
      <c r="C879" t="s">
        <v>15881</v>
      </c>
      <c r="D879" t="s">
        <v>16351</v>
      </c>
      <c r="E879">
        <v>3422</v>
      </c>
      <c r="F879" t="s">
        <v>876</v>
      </c>
      <c r="G879" t="s">
        <v>4855</v>
      </c>
      <c r="H879" s="111">
        <v>1130</v>
      </c>
      <c r="I879" t="s">
        <v>14929</v>
      </c>
      <c r="J879" t="s">
        <v>15197</v>
      </c>
      <c r="K879" t="s">
        <v>15198</v>
      </c>
    </row>
    <row r="880" spans="1:11" x14ac:dyDescent="0.25">
      <c r="A880" s="109" t="s">
        <v>16356</v>
      </c>
      <c r="B880" s="109" t="s">
        <v>16357</v>
      </c>
      <c r="C880" s="109" t="s">
        <v>15881</v>
      </c>
      <c r="D880" s="109" t="s">
        <v>16351</v>
      </c>
      <c r="E880" s="109">
        <v>2845</v>
      </c>
      <c r="F880" s="109" t="s">
        <v>15894</v>
      </c>
      <c r="G880" s="109" t="s">
        <v>4855</v>
      </c>
      <c r="H880" s="110">
        <v>5673.5</v>
      </c>
      <c r="I880" s="109" t="s">
        <v>14963</v>
      </c>
      <c r="J880" s="109" t="s">
        <v>15197</v>
      </c>
      <c r="K880" s="109" t="s">
        <v>15198</v>
      </c>
    </row>
    <row r="881" spans="1:11" x14ac:dyDescent="0.25">
      <c r="A881" t="s">
        <v>16358</v>
      </c>
      <c r="B881" t="s">
        <v>16359</v>
      </c>
      <c r="C881" t="s">
        <v>15881</v>
      </c>
      <c r="D881" t="s">
        <v>16351</v>
      </c>
      <c r="E881">
        <v>3664</v>
      </c>
      <c r="F881" t="s">
        <v>15360</v>
      </c>
      <c r="G881" t="s">
        <v>4855</v>
      </c>
      <c r="H881" s="111">
        <v>1795.26</v>
      </c>
      <c r="I881" t="s">
        <v>14963</v>
      </c>
      <c r="J881" t="s">
        <v>15197</v>
      </c>
      <c r="K881" t="s">
        <v>15198</v>
      </c>
    </row>
    <row r="882" spans="1:11" x14ac:dyDescent="0.25">
      <c r="A882" s="109" t="s">
        <v>16360</v>
      </c>
      <c r="B882" s="109" t="s">
        <v>16086</v>
      </c>
      <c r="C882" s="109" t="s">
        <v>15881</v>
      </c>
      <c r="D882" s="109" t="s">
        <v>16351</v>
      </c>
      <c r="E882" s="109">
        <v>3578</v>
      </c>
      <c r="F882" s="109" t="s">
        <v>16361</v>
      </c>
      <c r="G882" s="109" t="s">
        <v>4855</v>
      </c>
      <c r="H882" s="110">
        <v>1500</v>
      </c>
      <c r="I882" s="109" t="s">
        <v>14963</v>
      </c>
      <c r="J882" s="109" t="s">
        <v>15197</v>
      </c>
      <c r="K882" s="109" t="s">
        <v>15198</v>
      </c>
    </row>
    <row r="883" spans="1:11" x14ac:dyDescent="0.25">
      <c r="A883" t="s">
        <v>16362</v>
      </c>
      <c r="B883" t="s">
        <v>16350</v>
      </c>
      <c r="C883" t="s">
        <v>15881</v>
      </c>
      <c r="D883" t="s">
        <v>16351</v>
      </c>
      <c r="E883">
        <v>3503</v>
      </c>
      <c r="F883" t="s">
        <v>16363</v>
      </c>
      <c r="G883" t="s">
        <v>4855</v>
      </c>
      <c r="H883" s="111">
        <v>1278</v>
      </c>
      <c r="I883" t="s">
        <v>14963</v>
      </c>
      <c r="J883" t="s">
        <v>15197</v>
      </c>
      <c r="K883" t="s">
        <v>15198</v>
      </c>
    </row>
    <row r="884" spans="1:11" x14ac:dyDescent="0.25">
      <c r="A884" s="109" t="s">
        <v>16364</v>
      </c>
      <c r="B884" s="109" t="s">
        <v>16354</v>
      </c>
      <c r="C884" s="109" t="s">
        <v>15881</v>
      </c>
      <c r="D884" s="109" t="s">
        <v>16351</v>
      </c>
      <c r="E884" s="109">
        <v>3859</v>
      </c>
      <c r="F884" s="109" t="s">
        <v>16365</v>
      </c>
      <c r="G884" s="109" t="s">
        <v>4855</v>
      </c>
      <c r="H884" s="110">
        <v>2400</v>
      </c>
      <c r="I884" s="109" t="s">
        <v>14963</v>
      </c>
      <c r="J884" s="109" t="s">
        <v>15197</v>
      </c>
      <c r="K884" s="109" t="s">
        <v>15198</v>
      </c>
    </row>
    <row r="885" spans="1:11" x14ac:dyDescent="0.25">
      <c r="A885" t="s">
        <v>16366</v>
      </c>
      <c r="B885" t="s">
        <v>16355</v>
      </c>
      <c r="C885" t="s">
        <v>15881</v>
      </c>
      <c r="D885" t="s">
        <v>16351</v>
      </c>
      <c r="E885">
        <v>3422</v>
      </c>
      <c r="F885" t="s">
        <v>876</v>
      </c>
      <c r="G885" t="s">
        <v>4855</v>
      </c>
      <c r="H885" s="111">
        <v>454.1</v>
      </c>
      <c r="I885" t="s">
        <v>14929</v>
      </c>
      <c r="J885" t="s">
        <v>15197</v>
      </c>
      <c r="K885" t="s">
        <v>15198</v>
      </c>
    </row>
    <row r="886" spans="1:11" x14ac:dyDescent="0.25">
      <c r="A886" s="109" t="s">
        <v>16367</v>
      </c>
      <c r="B886" s="109" t="s">
        <v>16355</v>
      </c>
      <c r="C886" s="109" t="s">
        <v>15881</v>
      </c>
      <c r="D886" s="109" t="s">
        <v>16351</v>
      </c>
      <c r="E886" s="109">
        <v>3422</v>
      </c>
      <c r="F886" s="109" t="s">
        <v>876</v>
      </c>
      <c r="G886" s="109" t="s">
        <v>4855</v>
      </c>
      <c r="H886" s="110">
        <v>372.3</v>
      </c>
      <c r="I886" s="109" t="s">
        <v>14929</v>
      </c>
      <c r="J886" s="109" t="s">
        <v>15197</v>
      </c>
      <c r="K886" s="109" t="s">
        <v>15198</v>
      </c>
    </row>
    <row r="887" spans="1:11" x14ac:dyDescent="0.25">
      <c r="A887" t="s">
        <v>16368</v>
      </c>
      <c r="B887" t="s">
        <v>16355</v>
      </c>
      <c r="C887" t="s">
        <v>15881</v>
      </c>
      <c r="D887" t="s">
        <v>16351</v>
      </c>
      <c r="E887">
        <v>3422</v>
      </c>
      <c r="F887" t="s">
        <v>876</v>
      </c>
      <c r="G887" t="s">
        <v>4855</v>
      </c>
      <c r="H887" s="111">
        <v>202</v>
      </c>
      <c r="I887" t="s">
        <v>14929</v>
      </c>
      <c r="J887" t="s">
        <v>15197</v>
      </c>
      <c r="K887" t="s">
        <v>15198</v>
      </c>
    </row>
    <row r="888" spans="1:11" x14ac:dyDescent="0.25">
      <c r="A888" s="109" t="s">
        <v>16369</v>
      </c>
      <c r="B888" s="109" t="s">
        <v>16359</v>
      </c>
      <c r="C888" s="109" t="s">
        <v>15881</v>
      </c>
      <c r="D888" s="109" t="s">
        <v>16351</v>
      </c>
      <c r="E888" s="109">
        <v>2804</v>
      </c>
      <c r="F888" s="109" t="s">
        <v>16370</v>
      </c>
      <c r="G888" s="109" t="s">
        <v>4855</v>
      </c>
      <c r="H888" s="110">
        <v>591.83</v>
      </c>
      <c r="I888" s="109" t="s">
        <v>14963</v>
      </c>
      <c r="J888" s="109" t="s">
        <v>15197</v>
      </c>
      <c r="K888" s="109" t="s">
        <v>15198</v>
      </c>
    </row>
    <row r="889" spans="1:11" x14ac:dyDescent="0.25">
      <c r="A889" t="s">
        <v>16371</v>
      </c>
      <c r="B889" t="s">
        <v>15357</v>
      </c>
      <c r="C889" t="s">
        <v>15881</v>
      </c>
      <c r="D889" t="s">
        <v>16351</v>
      </c>
      <c r="E889">
        <v>2955</v>
      </c>
      <c r="F889" t="s">
        <v>16372</v>
      </c>
      <c r="G889" t="s">
        <v>4855</v>
      </c>
      <c r="H889" s="111">
        <v>19712.33</v>
      </c>
      <c r="I889" t="s">
        <v>14963</v>
      </c>
      <c r="J889" t="s">
        <v>15197</v>
      </c>
      <c r="K889" t="s">
        <v>15198</v>
      </c>
    </row>
    <row r="890" spans="1:11" x14ac:dyDescent="0.25">
      <c r="A890" s="109" t="s">
        <v>16373</v>
      </c>
      <c r="B890" s="109" t="s">
        <v>16055</v>
      </c>
      <c r="C890" s="109" t="s">
        <v>15881</v>
      </c>
      <c r="D890" s="109" t="s">
        <v>16351</v>
      </c>
      <c r="E890" s="109">
        <v>3393</v>
      </c>
      <c r="F890" s="109" t="s">
        <v>14944</v>
      </c>
      <c r="G890" s="109" t="s">
        <v>4855</v>
      </c>
      <c r="H890" s="110">
        <v>1127.62</v>
      </c>
      <c r="I890" s="109" t="s">
        <v>14943</v>
      </c>
      <c r="J890" s="109" t="s">
        <v>15197</v>
      </c>
      <c r="K890" s="109" t="s">
        <v>15198</v>
      </c>
    </row>
    <row r="891" spans="1:11" x14ac:dyDescent="0.25">
      <c r="A891" t="s">
        <v>16374</v>
      </c>
      <c r="B891" t="s">
        <v>16375</v>
      </c>
      <c r="C891" t="s">
        <v>15881</v>
      </c>
      <c r="D891" t="s">
        <v>16351</v>
      </c>
      <c r="E891">
        <v>2840</v>
      </c>
      <c r="F891" t="s">
        <v>16376</v>
      </c>
      <c r="G891" t="s">
        <v>4855</v>
      </c>
      <c r="H891" s="111">
        <v>146.94</v>
      </c>
      <c r="I891" t="s">
        <v>14963</v>
      </c>
      <c r="J891" t="s">
        <v>15197</v>
      </c>
      <c r="K891" t="s">
        <v>15198</v>
      </c>
    </row>
    <row r="892" spans="1:11" x14ac:dyDescent="0.25">
      <c r="A892" s="109" t="s">
        <v>16377</v>
      </c>
      <c r="B892" s="109" t="s">
        <v>16378</v>
      </c>
      <c r="C892" s="109" t="s">
        <v>15881</v>
      </c>
      <c r="D892" s="109" t="s">
        <v>16351</v>
      </c>
      <c r="E892" s="109">
        <v>3478</v>
      </c>
      <c r="F892" s="109" t="s">
        <v>14903</v>
      </c>
      <c r="G892" s="109" t="s">
        <v>4855</v>
      </c>
      <c r="H892" s="110">
        <v>23396.19</v>
      </c>
      <c r="I892" s="109" t="s">
        <v>14904</v>
      </c>
      <c r="J892" s="109" t="s">
        <v>15197</v>
      </c>
      <c r="K892" s="109" t="s">
        <v>15198</v>
      </c>
    </row>
    <row r="893" spans="1:11" x14ac:dyDescent="0.25">
      <c r="A893" t="s">
        <v>16379</v>
      </c>
      <c r="B893" t="s">
        <v>16378</v>
      </c>
      <c r="C893" t="s">
        <v>15881</v>
      </c>
      <c r="D893" t="s">
        <v>16351</v>
      </c>
      <c r="E893">
        <v>3478</v>
      </c>
      <c r="F893" t="s">
        <v>14903</v>
      </c>
      <c r="G893" t="s">
        <v>4855</v>
      </c>
      <c r="H893" s="111">
        <v>24037.46</v>
      </c>
      <c r="I893" t="s">
        <v>14904</v>
      </c>
      <c r="J893" t="s">
        <v>15197</v>
      </c>
      <c r="K893" t="s">
        <v>15198</v>
      </c>
    </row>
    <row r="894" spans="1:11" x14ac:dyDescent="0.25">
      <c r="A894" s="109" t="s">
        <v>16380</v>
      </c>
      <c r="B894" s="109" t="s">
        <v>16381</v>
      </c>
      <c r="C894" s="109" t="s">
        <v>15881</v>
      </c>
      <c r="D894" s="109" t="s">
        <v>16351</v>
      </c>
      <c r="E894" s="109">
        <v>3393</v>
      </c>
      <c r="F894" s="109" t="s">
        <v>14944</v>
      </c>
      <c r="G894" s="109" t="s">
        <v>4855</v>
      </c>
      <c r="H894" s="110">
        <v>407.87</v>
      </c>
      <c r="I894" s="109" t="s">
        <v>14943</v>
      </c>
      <c r="J894" s="109" t="s">
        <v>15197</v>
      </c>
      <c r="K894" s="109" t="s">
        <v>15198</v>
      </c>
    </row>
    <row r="895" spans="1:11" x14ac:dyDescent="0.25">
      <c r="A895" t="s">
        <v>16382</v>
      </c>
      <c r="B895" t="s">
        <v>16383</v>
      </c>
      <c r="C895" t="s">
        <v>15881</v>
      </c>
      <c r="D895" t="s">
        <v>16351</v>
      </c>
      <c r="E895">
        <v>3478</v>
      </c>
      <c r="F895" t="s">
        <v>14903</v>
      </c>
      <c r="G895" t="s">
        <v>4855</v>
      </c>
      <c r="H895" s="111">
        <v>25414.5</v>
      </c>
      <c r="I895" t="s">
        <v>14904</v>
      </c>
      <c r="J895" t="s">
        <v>15197</v>
      </c>
      <c r="K895" t="s">
        <v>15198</v>
      </c>
    </row>
    <row r="896" spans="1:11" x14ac:dyDescent="0.25">
      <c r="A896" s="109" t="s">
        <v>16384</v>
      </c>
      <c r="B896" s="109" t="s">
        <v>16383</v>
      </c>
      <c r="C896" s="109" t="s">
        <v>15881</v>
      </c>
      <c r="D896" s="109" t="s">
        <v>16351</v>
      </c>
      <c r="E896" s="109">
        <v>3478</v>
      </c>
      <c r="F896" s="109" t="s">
        <v>14903</v>
      </c>
      <c r="G896" s="109" t="s">
        <v>4855</v>
      </c>
      <c r="H896" s="110">
        <v>25293</v>
      </c>
      <c r="I896" s="109" t="s">
        <v>14904</v>
      </c>
      <c r="J896" s="109" t="s">
        <v>15197</v>
      </c>
      <c r="K896" s="109" t="s">
        <v>15198</v>
      </c>
    </row>
    <row r="897" spans="1:11" x14ac:dyDescent="0.25">
      <c r="A897" t="s">
        <v>16385</v>
      </c>
      <c r="B897" t="s">
        <v>16386</v>
      </c>
      <c r="C897" t="s">
        <v>15881</v>
      </c>
      <c r="D897" t="s">
        <v>16351</v>
      </c>
      <c r="E897">
        <v>3678</v>
      </c>
      <c r="F897" t="s">
        <v>16387</v>
      </c>
      <c r="G897" t="s">
        <v>4855</v>
      </c>
      <c r="H897" s="111">
        <v>2431.5</v>
      </c>
      <c r="I897" t="s">
        <v>14963</v>
      </c>
      <c r="J897" t="s">
        <v>15197</v>
      </c>
      <c r="K897" t="s">
        <v>15198</v>
      </c>
    </row>
    <row r="898" spans="1:11" x14ac:dyDescent="0.25">
      <c r="A898" s="109" t="s">
        <v>16388</v>
      </c>
      <c r="B898" s="109" t="s">
        <v>16076</v>
      </c>
      <c r="C898" s="109" t="s">
        <v>15881</v>
      </c>
      <c r="D898" s="109" t="s">
        <v>16351</v>
      </c>
      <c r="E898" s="109">
        <v>2822</v>
      </c>
      <c r="F898" s="109" t="s">
        <v>16389</v>
      </c>
      <c r="G898" s="109" t="s">
        <v>4855</v>
      </c>
      <c r="H898" s="110">
        <v>1952</v>
      </c>
      <c r="I898" s="109" t="s">
        <v>14963</v>
      </c>
      <c r="J898" s="109" t="s">
        <v>15197</v>
      </c>
      <c r="K898" s="109" t="s">
        <v>15198</v>
      </c>
    </row>
    <row r="899" spans="1:11" x14ac:dyDescent="0.25">
      <c r="A899" t="s">
        <v>16390</v>
      </c>
      <c r="B899" t="s">
        <v>15907</v>
      </c>
      <c r="C899" t="s">
        <v>15901</v>
      </c>
      <c r="D899" t="s">
        <v>16351</v>
      </c>
      <c r="E899">
        <v>3694</v>
      </c>
      <c r="F899" t="s">
        <v>14913</v>
      </c>
      <c r="G899" t="s">
        <v>4855</v>
      </c>
      <c r="H899" s="111">
        <v>1319.4</v>
      </c>
      <c r="I899" t="s">
        <v>14914</v>
      </c>
      <c r="J899" t="s">
        <v>15197</v>
      </c>
      <c r="K899" t="s">
        <v>15198</v>
      </c>
    </row>
    <row r="900" spans="1:11" x14ac:dyDescent="0.25">
      <c r="A900" s="109" t="s">
        <v>16391</v>
      </c>
      <c r="B900" s="109" t="s">
        <v>15907</v>
      </c>
      <c r="C900" s="109" t="s">
        <v>15901</v>
      </c>
      <c r="D900" s="109" t="s">
        <v>16351</v>
      </c>
      <c r="E900" s="109">
        <v>3694</v>
      </c>
      <c r="F900" s="109" t="s">
        <v>14913</v>
      </c>
      <c r="G900" s="109" t="s">
        <v>4855</v>
      </c>
      <c r="H900" s="110">
        <v>1050</v>
      </c>
      <c r="I900" s="109" t="s">
        <v>14914</v>
      </c>
      <c r="J900" s="109" t="s">
        <v>15197</v>
      </c>
      <c r="K900" s="109" t="s">
        <v>15198</v>
      </c>
    </row>
    <row r="901" spans="1:11" x14ac:dyDescent="0.25">
      <c r="A901" t="s">
        <v>16392</v>
      </c>
      <c r="B901" t="s">
        <v>15907</v>
      </c>
      <c r="C901" t="s">
        <v>15901</v>
      </c>
      <c r="D901" t="s">
        <v>16351</v>
      </c>
      <c r="E901">
        <v>3694</v>
      </c>
      <c r="F901" t="s">
        <v>14913</v>
      </c>
      <c r="G901" t="s">
        <v>4855</v>
      </c>
      <c r="H901" s="111">
        <v>448.2</v>
      </c>
      <c r="I901" t="s">
        <v>14914</v>
      </c>
      <c r="J901" t="s">
        <v>15197</v>
      </c>
      <c r="K901" t="s">
        <v>15198</v>
      </c>
    </row>
    <row r="902" spans="1:11" x14ac:dyDescent="0.25">
      <c r="A902" s="109" t="s">
        <v>16393</v>
      </c>
      <c r="B902" s="109" t="s">
        <v>15907</v>
      </c>
      <c r="C902" s="109" t="s">
        <v>15901</v>
      </c>
      <c r="D902" s="109" t="s">
        <v>16351</v>
      </c>
      <c r="E902" s="109">
        <v>3694</v>
      </c>
      <c r="F902" s="109" t="s">
        <v>14913</v>
      </c>
      <c r="G902" s="109" t="s">
        <v>4855</v>
      </c>
      <c r="H902" s="110">
        <v>3750</v>
      </c>
      <c r="I902" s="109" t="s">
        <v>14914</v>
      </c>
      <c r="J902" s="109" t="s">
        <v>15197</v>
      </c>
      <c r="K902" s="109" t="s">
        <v>15198</v>
      </c>
    </row>
    <row r="903" spans="1:11" x14ac:dyDescent="0.25">
      <c r="A903" t="s">
        <v>16394</v>
      </c>
      <c r="B903" t="s">
        <v>15907</v>
      </c>
      <c r="C903" t="s">
        <v>15901</v>
      </c>
      <c r="D903" t="s">
        <v>16351</v>
      </c>
      <c r="E903">
        <v>3694</v>
      </c>
      <c r="F903" t="s">
        <v>14913</v>
      </c>
      <c r="G903" t="s">
        <v>4855</v>
      </c>
      <c r="H903" s="111">
        <v>3750</v>
      </c>
      <c r="I903" t="s">
        <v>14914</v>
      </c>
      <c r="J903" t="s">
        <v>15197</v>
      </c>
      <c r="K903" t="s">
        <v>15198</v>
      </c>
    </row>
    <row r="904" spans="1:11" x14ac:dyDescent="0.25">
      <c r="A904" s="109" t="s">
        <v>16395</v>
      </c>
      <c r="B904" s="109" t="s">
        <v>15907</v>
      </c>
      <c r="C904" s="109" t="s">
        <v>15901</v>
      </c>
      <c r="D904" s="109" t="s">
        <v>16351</v>
      </c>
      <c r="E904" s="109">
        <v>3694</v>
      </c>
      <c r="F904" s="109" t="s">
        <v>14913</v>
      </c>
      <c r="G904" s="109" t="s">
        <v>4855</v>
      </c>
      <c r="H904" s="110">
        <v>1050</v>
      </c>
      <c r="I904" s="109" t="s">
        <v>14914</v>
      </c>
      <c r="J904" s="109" t="s">
        <v>15197</v>
      </c>
      <c r="K904" s="109" t="s">
        <v>15198</v>
      </c>
    </row>
    <row r="905" spans="1:11" x14ac:dyDescent="0.25">
      <c r="A905" t="s">
        <v>16396</v>
      </c>
      <c r="B905" t="s">
        <v>15907</v>
      </c>
      <c r="C905" t="s">
        <v>15901</v>
      </c>
      <c r="D905" t="s">
        <v>16351</v>
      </c>
      <c r="E905">
        <v>3694</v>
      </c>
      <c r="F905" t="s">
        <v>14913</v>
      </c>
      <c r="G905" t="s">
        <v>4855</v>
      </c>
      <c r="H905" s="111">
        <v>3750</v>
      </c>
      <c r="I905" t="s">
        <v>14914</v>
      </c>
      <c r="J905" t="s">
        <v>15197</v>
      </c>
      <c r="K905" t="s">
        <v>15198</v>
      </c>
    </row>
    <row r="906" spans="1:11" x14ac:dyDescent="0.25">
      <c r="A906" s="109" t="s">
        <v>16397</v>
      </c>
      <c r="B906" s="109" t="s">
        <v>15907</v>
      </c>
      <c r="C906" s="109" t="s">
        <v>15901</v>
      </c>
      <c r="D906" s="109" t="s">
        <v>16351</v>
      </c>
      <c r="E906" s="109">
        <v>3694</v>
      </c>
      <c r="F906" s="109" t="s">
        <v>14913</v>
      </c>
      <c r="G906" s="109" t="s">
        <v>4855</v>
      </c>
      <c r="H906" s="110">
        <v>1050</v>
      </c>
      <c r="I906" s="109" t="s">
        <v>14914</v>
      </c>
      <c r="J906" s="109" t="s">
        <v>15197</v>
      </c>
      <c r="K906" s="109" t="s">
        <v>15198</v>
      </c>
    </row>
    <row r="907" spans="1:11" x14ac:dyDescent="0.25">
      <c r="A907" t="s">
        <v>16398</v>
      </c>
      <c r="B907" t="s">
        <v>15907</v>
      </c>
      <c r="C907" t="s">
        <v>15901</v>
      </c>
      <c r="D907" t="s">
        <v>16351</v>
      </c>
      <c r="E907">
        <v>3694</v>
      </c>
      <c r="F907" t="s">
        <v>14913</v>
      </c>
      <c r="G907" t="s">
        <v>4855</v>
      </c>
      <c r="H907" s="111">
        <v>1326</v>
      </c>
      <c r="I907" t="s">
        <v>14914</v>
      </c>
      <c r="J907" t="s">
        <v>15197</v>
      </c>
      <c r="K907" t="s">
        <v>15198</v>
      </c>
    </row>
    <row r="908" spans="1:11" x14ac:dyDescent="0.25">
      <c r="A908" s="109" t="s">
        <v>16399</v>
      </c>
      <c r="B908" s="109" t="s">
        <v>15907</v>
      </c>
      <c r="C908" s="109" t="s">
        <v>15901</v>
      </c>
      <c r="D908" s="109" t="s">
        <v>16351</v>
      </c>
      <c r="E908" s="109">
        <v>3694</v>
      </c>
      <c r="F908" s="109" t="s">
        <v>14913</v>
      </c>
      <c r="G908" s="109" t="s">
        <v>4855</v>
      </c>
      <c r="H908" s="110">
        <v>3750</v>
      </c>
      <c r="I908" s="109" t="s">
        <v>14914</v>
      </c>
      <c r="J908" s="109" t="s">
        <v>15197</v>
      </c>
      <c r="K908" s="109" t="s">
        <v>15198</v>
      </c>
    </row>
    <row r="909" spans="1:11" x14ac:dyDescent="0.25">
      <c r="A909" t="s">
        <v>16400</v>
      </c>
      <c r="B909" t="s">
        <v>15907</v>
      </c>
      <c r="C909" t="s">
        <v>15901</v>
      </c>
      <c r="D909" t="s">
        <v>16351</v>
      </c>
      <c r="E909">
        <v>3694</v>
      </c>
      <c r="F909" t="s">
        <v>14913</v>
      </c>
      <c r="G909" t="s">
        <v>4855</v>
      </c>
      <c r="H909" s="111">
        <v>1050</v>
      </c>
      <c r="I909" t="s">
        <v>14914</v>
      </c>
      <c r="J909" t="s">
        <v>15197</v>
      </c>
      <c r="K909" t="s">
        <v>15198</v>
      </c>
    </row>
    <row r="910" spans="1:11" x14ac:dyDescent="0.25">
      <c r="A910" s="109" t="s">
        <v>4855</v>
      </c>
      <c r="B910" s="109" t="s">
        <v>15956</v>
      </c>
      <c r="C910" s="109" t="s">
        <v>15901</v>
      </c>
      <c r="D910" s="109" t="s">
        <v>16351</v>
      </c>
      <c r="E910" s="109">
        <v>3705</v>
      </c>
      <c r="F910" s="109" t="s">
        <v>15072</v>
      </c>
      <c r="G910" s="109" t="s">
        <v>4855</v>
      </c>
      <c r="H910" s="110">
        <v>533.4</v>
      </c>
      <c r="I910" s="109" t="s">
        <v>14963</v>
      </c>
      <c r="J910" s="109" t="s">
        <v>15197</v>
      </c>
      <c r="K910" s="109" t="s">
        <v>15198</v>
      </c>
    </row>
    <row r="911" spans="1:11" x14ac:dyDescent="0.25">
      <c r="A911" t="s">
        <v>4855</v>
      </c>
      <c r="B911" t="s">
        <v>15956</v>
      </c>
      <c r="C911" t="s">
        <v>15901</v>
      </c>
      <c r="D911" t="s">
        <v>16351</v>
      </c>
      <c r="E911">
        <v>3706</v>
      </c>
      <c r="F911" t="s">
        <v>15073</v>
      </c>
      <c r="G911" t="s">
        <v>4855</v>
      </c>
      <c r="H911" s="111">
        <v>456.6</v>
      </c>
      <c r="I911" t="s">
        <v>14963</v>
      </c>
      <c r="J911" t="s">
        <v>15197</v>
      </c>
      <c r="K911" t="s">
        <v>15198</v>
      </c>
    </row>
    <row r="912" spans="1:11" x14ac:dyDescent="0.25">
      <c r="A912" s="109" t="s">
        <v>4855</v>
      </c>
      <c r="B912" s="109" t="s">
        <v>15956</v>
      </c>
      <c r="C912" s="109" t="s">
        <v>15901</v>
      </c>
      <c r="D912" s="109" t="s">
        <v>16351</v>
      </c>
      <c r="E912" s="109">
        <v>3707</v>
      </c>
      <c r="F912" s="109" t="s">
        <v>14955</v>
      </c>
      <c r="G912" s="109" t="s">
        <v>4855</v>
      </c>
      <c r="H912" s="110">
        <v>1246.2</v>
      </c>
      <c r="I912" s="109" t="s">
        <v>14943</v>
      </c>
      <c r="J912" s="109" t="s">
        <v>15197</v>
      </c>
      <c r="K912" s="109" t="s">
        <v>15198</v>
      </c>
    </row>
    <row r="913" spans="1:11" x14ac:dyDescent="0.25">
      <c r="A913" t="s">
        <v>16401</v>
      </c>
      <c r="B913" t="s">
        <v>16402</v>
      </c>
      <c r="C913" t="s">
        <v>15901</v>
      </c>
      <c r="D913" t="s">
        <v>16351</v>
      </c>
      <c r="E913">
        <v>3478</v>
      </c>
      <c r="F913" t="s">
        <v>14903</v>
      </c>
      <c r="G913" t="s">
        <v>4855</v>
      </c>
      <c r="H913" s="111">
        <v>25333.5</v>
      </c>
      <c r="I913" t="s">
        <v>14904</v>
      </c>
      <c r="J913" t="s">
        <v>15197</v>
      </c>
      <c r="K913" t="s">
        <v>15198</v>
      </c>
    </row>
    <row r="914" spans="1:11" x14ac:dyDescent="0.25">
      <c r="A914" s="109" t="s">
        <v>16403</v>
      </c>
      <c r="B914" s="109" t="s">
        <v>16354</v>
      </c>
      <c r="C914" s="109" t="s">
        <v>15901</v>
      </c>
      <c r="D914" s="109" t="s">
        <v>16351</v>
      </c>
      <c r="E914" s="109">
        <v>3399</v>
      </c>
      <c r="F914" s="109" t="s">
        <v>16404</v>
      </c>
      <c r="G914" s="109" t="s">
        <v>4855</v>
      </c>
      <c r="H914" s="110">
        <v>738.67</v>
      </c>
      <c r="I914" s="109" t="s">
        <v>14963</v>
      </c>
      <c r="J914" s="109" t="s">
        <v>15197</v>
      </c>
      <c r="K914" s="109" t="s">
        <v>15198</v>
      </c>
    </row>
    <row r="915" spans="1:11" x14ac:dyDescent="0.25">
      <c r="A915" t="s">
        <v>16405</v>
      </c>
      <c r="B915" t="s">
        <v>15907</v>
      </c>
      <c r="C915" t="s">
        <v>16406</v>
      </c>
      <c r="D915" t="s">
        <v>16351</v>
      </c>
      <c r="E915">
        <v>3694</v>
      </c>
      <c r="F915" t="s">
        <v>14913</v>
      </c>
      <c r="G915" t="s">
        <v>4855</v>
      </c>
      <c r="H915" s="111">
        <v>1278</v>
      </c>
      <c r="I915" t="s">
        <v>14914</v>
      </c>
      <c r="J915" t="s">
        <v>15197</v>
      </c>
      <c r="K915" t="s">
        <v>15198</v>
      </c>
    </row>
    <row r="916" spans="1:11" x14ac:dyDescent="0.25">
      <c r="A916" s="109" t="s">
        <v>16407</v>
      </c>
      <c r="B916" s="109" t="s">
        <v>15907</v>
      </c>
      <c r="C916" s="109" t="s">
        <v>16406</v>
      </c>
      <c r="D916" s="109" t="s">
        <v>16351</v>
      </c>
      <c r="E916" s="109">
        <v>3694</v>
      </c>
      <c r="F916" s="109" t="s">
        <v>14913</v>
      </c>
      <c r="G916" s="109" t="s">
        <v>4855</v>
      </c>
      <c r="H916" s="110">
        <v>1405.8</v>
      </c>
      <c r="I916" s="109" t="s">
        <v>14914</v>
      </c>
      <c r="J916" s="109" t="s">
        <v>15197</v>
      </c>
      <c r="K916" s="109" t="s">
        <v>15198</v>
      </c>
    </row>
    <row r="917" spans="1:11" x14ac:dyDescent="0.25">
      <c r="A917" t="s">
        <v>16408</v>
      </c>
      <c r="B917" t="s">
        <v>15907</v>
      </c>
      <c r="C917" t="s">
        <v>16406</v>
      </c>
      <c r="D917" t="s">
        <v>16351</v>
      </c>
      <c r="E917">
        <v>3694</v>
      </c>
      <c r="F917" t="s">
        <v>14913</v>
      </c>
      <c r="G917" t="s">
        <v>4855</v>
      </c>
      <c r="H917" s="111">
        <v>1312.2</v>
      </c>
      <c r="I917" t="s">
        <v>14914</v>
      </c>
      <c r="J917" t="s">
        <v>15197</v>
      </c>
      <c r="K917" t="s">
        <v>15198</v>
      </c>
    </row>
    <row r="918" spans="1:11" x14ac:dyDescent="0.25">
      <c r="A918" s="109" t="s">
        <v>16409</v>
      </c>
      <c r="B918" s="109" t="s">
        <v>15907</v>
      </c>
      <c r="C918" s="109" t="s">
        <v>16406</v>
      </c>
      <c r="D918" s="109" t="s">
        <v>16351</v>
      </c>
      <c r="E918" s="109">
        <v>3694</v>
      </c>
      <c r="F918" s="109" t="s">
        <v>14913</v>
      </c>
      <c r="G918" s="109" t="s">
        <v>4855</v>
      </c>
      <c r="H918" s="110">
        <v>1265.4</v>
      </c>
      <c r="I918" s="109" t="s">
        <v>14914</v>
      </c>
      <c r="J918" s="109" t="s">
        <v>15197</v>
      </c>
      <c r="K918" s="109" t="s">
        <v>15198</v>
      </c>
    </row>
    <row r="919" spans="1:11" x14ac:dyDescent="0.25">
      <c r="A919" t="s">
        <v>16410</v>
      </c>
      <c r="B919" t="s">
        <v>16354</v>
      </c>
      <c r="C919" t="s">
        <v>15865</v>
      </c>
      <c r="D919" t="s">
        <v>16351</v>
      </c>
      <c r="E919">
        <v>3381</v>
      </c>
      <c r="F919" t="s">
        <v>14935</v>
      </c>
      <c r="G919" t="s">
        <v>4855</v>
      </c>
      <c r="H919" s="111">
        <v>165</v>
      </c>
      <c r="I919" t="s">
        <v>14929</v>
      </c>
      <c r="J919" t="s">
        <v>15197</v>
      </c>
      <c r="K919" t="s">
        <v>15198</v>
      </c>
    </row>
    <row r="920" spans="1:11" x14ac:dyDescent="0.25">
      <c r="A920" s="109" t="s">
        <v>16411</v>
      </c>
      <c r="B920" s="109" t="s">
        <v>16412</v>
      </c>
      <c r="C920" s="109" t="s">
        <v>15865</v>
      </c>
      <c r="D920" s="109" t="s">
        <v>16351</v>
      </c>
      <c r="E920" s="109">
        <v>3707</v>
      </c>
      <c r="F920" s="109" t="s">
        <v>14955</v>
      </c>
      <c r="G920" s="109" t="s">
        <v>4855</v>
      </c>
      <c r="H920" s="110">
        <v>135</v>
      </c>
      <c r="I920" s="109" t="s">
        <v>14943</v>
      </c>
      <c r="J920" s="109" t="s">
        <v>15197</v>
      </c>
      <c r="K920" s="109" t="s">
        <v>15198</v>
      </c>
    </row>
    <row r="921" spans="1:11" x14ac:dyDescent="0.25">
      <c r="A921" t="s">
        <v>2033</v>
      </c>
      <c r="B921" t="s">
        <v>16412</v>
      </c>
      <c r="C921" t="s">
        <v>15865</v>
      </c>
      <c r="D921" t="s">
        <v>16351</v>
      </c>
      <c r="E921">
        <v>3707</v>
      </c>
      <c r="F921" t="s">
        <v>14955</v>
      </c>
      <c r="G921" t="s">
        <v>4855</v>
      </c>
      <c r="H921" s="111">
        <v>380</v>
      </c>
      <c r="I921" t="s">
        <v>14943</v>
      </c>
      <c r="J921" t="s">
        <v>15197</v>
      </c>
      <c r="K921" t="s">
        <v>15198</v>
      </c>
    </row>
    <row r="922" spans="1:11" x14ac:dyDescent="0.25">
      <c r="A922" s="109" t="s">
        <v>16413</v>
      </c>
      <c r="B922" s="109" t="s">
        <v>15907</v>
      </c>
      <c r="C922" s="109" t="s">
        <v>15865</v>
      </c>
      <c r="D922" s="109" t="s">
        <v>16351</v>
      </c>
      <c r="E922" s="109">
        <v>3694</v>
      </c>
      <c r="F922" s="109" t="s">
        <v>14913</v>
      </c>
      <c r="G922" s="109" t="s">
        <v>4855</v>
      </c>
      <c r="H922" s="110">
        <v>1351.8</v>
      </c>
      <c r="I922" s="109" t="s">
        <v>14914</v>
      </c>
      <c r="J922" s="109" t="s">
        <v>15197</v>
      </c>
      <c r="K922" s="109" t="s">
        <v>15198</v>
      </c>
    </row>
    <row r="923" spans="1:11" x14ac:dyDescent="0.25">
      <c r="A923" t="s">
        <v>16414</v>
      </c>
      <c r="B923" t="s">
        <v>15907</v>
      </c>
      <c r="C923" t="s">
        <v>15865</v>
      </c>
      <c r="D923" t="s">
        <v>16351</v>
      </c>
      <c r="E923">
        <v>3694</v>
      </c>
      <c r="F923" t="s">
        <v>14913</v>
      </c>
      <c r="G923" t="s">
        <v>4855</v>
      </c>
      <c r="H923" s="111">
        <v>1638.6</v>
      </c>
      <c r="I923" t="s">
        <v>14914</v>
      </c>
      <c r="J923" t="s">
        <v>15197</v>
      </c>
      <c r="K923" t="s">
        <v>15198</v>
      </c>
    </row>
    <row r="924" spans="1:11" x14ac:dyDescent="0.25">
      <c r="A924" s="109" t="s">
        <v>16415</v>
      </c>
      <c r="B924" s="109" t="s">
        <v>15907</v>
      </c>
      <c r="C924" s="109" t="s">
        <v>15865</v>
      </c>
      <c r="D924" s="109" t="s">
        <v>16351</v>
      </c>
      <c r="E924" s="109">
        <v>3694</v>
      </c>
      <c r="F924" s="109" t="s">
        <v>14913</v>
      </c>
      <c r="G924" s="109" t="s">
        <v>4855</v>
      </c>
      <c r="H924" s="110">
        <v>1435.2</v>
      </c>
      <c r="I924" s="109" t="s">
        <v>14914</v>
      </c>
      <c r="J924" s="109" t="s">
        <v>15197</v>
      </c>
      <c r="K924" s="109" t="s">
        <v>15198</v>
      </c>
    </row>
    <row r="925" spans="1:11" x14ac:dyDescent="0.25">
      <c r="A925" t="s">
        <v>16416</v>
      </c>
      <c r="B925" t="s">
        <v>15907</v>
      </c>
      <c r="C925" t="s">
        <v>15865</v>
      </c>
      <c r="D925" t="s">
        <v>16351</v>
      </c>
      <c r="E925">
        <v>3694</v>
      </c>
      <c r="F925" t="s">
        <v>14913</v>
      </c>
      <c r="G925" t="s">
        <v>4855</v>
      </c>
      <c r="H925" s="111">
        <v>1635</v>
      </c>
      <c r="I925" t="s">
        <v>14914</v>
      </c>
      <c r="J925" t="s">
        <v>15197</v>
      </c>
      <c r="K925" t="s">
        <v>15198</v>
      </c>
    </row>
    <row r="926" spans="1:11" x14ac:dyDescent="0.25">
      <c r="A926" s="109" t="s">
        <v>16417</v>
      </c>
      <c r="B926" s="109" t="s">
        <v>15907</v>
      </c>
      <c r="C926" s="109" t="s">
        <v>15865</v>
      </c>
      <c r="D926" s="109" t="s">
        <v>16351</v>
      </c>
      <c r="E926" s="109">
        <v>3694</v>
      </c>
      <c r="F926" s="109" t="s">
        <v>14913</v>
      </c>
      <c r="G926" s="109" t="s">
        <v>4855</v>
      </c>
      <c r="H926" s="110">
        <v>3750</v>
      </c>
      <c r="I926" s="109" t="s">
        <v>14914</v>
      </c>
      <c r="J926" s="109" t="s">
        <v>15197</v>
      </c>
      <c r="K926" s="109" t="s">
        <v>15198</v>
      </c>
    </row>
    <row r="927" spans="1:11" x14ac:dyDescent="0.25">
      <c r="A927" t="s">
        <v>16418</v>
      </c>
      <c r="B927" t="s">
        <v>15907</v>
      </c>
      <c r="C927" t="s">
        <v>15865</v>
      </c>
      <c r="D927" t="s">
        <v>16351</v>
      </c>
      <c r="E927">
        <v>3694</v>
      </c>
      <c r="F927" t="s">
        <v>14913</v>
      </c>
      <c r="G927" t="s">
        <v>4855</v>
      </c>
      <c r="H927" s="111">
        <v>1667.4</v>
      </c>
      <c r="I927" t="s">
        <v>14914</v>
      </c>
      <c r="J927" t="s">
        <v>15197</v>
      </c>
      <c r="K927" t="s">
        <v>15198</v>
      </c>
    </row>
    <row r="928" spans="1:11" x14ac:dyDescent="0.25">
      <c r="A928" s="109" t="s">
        <v>16419</v>
      </c>
      <c r="B928" s="109" t="s">
        <v>15907</v>
      </c>
      <c r="C928" s="109" t="s">
        <v>15865</v>
      </c>
      <c r="D928" s="109" t="s">
        <v>16351</v>
      </c>
      <c r="E928" s="109">
        <v>3694</v>
      </c>
      <c r="F928" s="109" t="s">
        <v>14913</v>
      </c>
      <c r="G928" s="109" t="s">
        <v>4855</v>
      </c>
      <c r="H928" s="110">
        <v>1050</v>
      </c>
      <c r="I928" s="109" t="s">
        <v>14914</v>
      </c>
      <c r="J928" s="109" t="s">
        <v>15197</v>
      </c>
      <c r="K928" s="109" t="s">
        <v>15198</v>
      </c>
    </row>
    <row r="929" spans="1:11" x14ac:dyDescent="0.25">
      <c r="A929" t="s">
        <v>16420</v>
      </c>
      <c r="B929" t="s">
        <v>15907</v>
      </c>
      <c r="C929" t="s">
        <v>15865</v>
      </c>
      <c r="D929" t="s">
        <v>16351</v>
      </c>
      <c r="E929">
        <v>3694</v>
      </c>
      <c r="F929" t="s">
        <v>14913</v>
      </c>
      <c r="G929" t="s">
        <v>4855</v>
      </c>
      <c r="H929" s="111">
        <v>3750</v>
      </c>
      <c r="I929" t="s">
        <v>14914</v>
      </c>
      <c r="J929" t="s">
        <v>15197</v>
      </c>
      <c r="K929" t="s">
        <v>15198</v>
      </c>
    </row>
    <row r="930" spans="1:11" x14ac:dyDescent="0.25">
      <c r="A930" s="109" t="s">
        <v>16421</v>
      </c>
      <c r="B930" s="109" t="s">
        <v>15907</v>
      </c>
      <c r="C930" s="109" t="s">
        <v>15865</v>
      </c>
      <c r="D930" s="109" t="s">
        <v>16351</v>
      </c>
      <c r="E930" s="109">
        <v>3694</v>
      </c>
      <c r="F930" s="109" t="s">
        <v>14913</v>
      </c>
      <c r="G930" s="109" t="s">
        <v>4855</v>
      </c>
      <c r="H930" s="110">
        <v>1050</v>
      </c>
      <c r="I930" s="109" t="s">
        <v>14914</v>
      </c>
      <c r="J930" s="109" t="s">
        <v>15197</v>
      </c>
      <c r="K930" s="109" t="s">
        <v>15198</v>
      </c>
    </row>
    <row r="931" spans="1:11" x14ac:dyDescent="0.25">
      <c r="A931" t="s">
        <v>16422</v>
      </c>
      <c r="B931" t="s">
        <v>15907</v>
      </c>
      <c r="C931" t="s">
        <v>15865</v>
      </c>
      <c r="D931" t="s">
        <v>16351</v>
      </c>
      <c r="E931">
        <v>3694</v>
      </c>
      <c r="F931" t="s">
        <v>14913</v>
      </c>
      <c r="G931" t="s">
        <v>4855</v>
      </c>
      <c r="H931" s="111">
        <v>3750</v>
      </c>
      <c r="I931" t="s">
        <v>14914</v>
      </c>
      <c r="J931" t="s">
        <v>15197</v>
      </c>
      <c r="K931" t="s">
        <v>15198</v>
      </c>
    </row>
    <row r="932" spans="1:11" x14ac:dyDescent="0.25">
      <c r="A932" s="109" t="s">
        <v>16423</v>
      </c>
      <c r="B932" s="109" t="s">
        <v>15907</v>
      </c>
      <c r="C932" s="109" t="s">
        <v>15865</v>
      </c>
      <c r="D932" s="109" t="s">
        <v>16351</v>
      </c>
      <c r="E932" s="109">
        <v>3694</v>
      </c>
      <c r="F932" s="109" t="s">
        <v>14913</v>
      </c>
      <c r="G932" s="109" t="s">
        <v>4855</v>
      </c>
      <c r="H932" s="110">
        <v>1050</v>
      </c>
      <c r="I932" s="109" t="s">
        <v>14914</v>
      </c>
      <c r="J932" s="109" t="s">
        <v>15197</v>
      </c>
      <c r="K932" s="109" t="s">
        <v>15198</v>
      </c>
    </row>
    <row r="933" spans="1:11" x14ac:dyDescent="0.25">
      <c r="A933" t="s">
        <v>16424</v>
      </c>
      <c r="B933" t="s">
        <v>15907</v>
      </c>
      <c r="C933" t="s">
        <v>15865</v>
      </c>
      <c r="D933" t="s">
        <v>16351</v>
      </c>
      <c r="E933">
        <v>3694</v>
      </c>
      <c r="F933" t="s">
        <v>14913</v>
      </c>
      <c r="G933" t="s">
        <v>4855</v>
      </c>
      <c r="H933" s="111">
        <v>3750</v>
      </c>
      <c r="I933" t="s">
        <v>14914</v>
      </c>
      <c r="J933" t="s">
        <v>15197</v>
      </c>
      <c r="K933" t="s">
        <v>15198</v>
      </c>
    </row>
    <row r="934" spans="1:11" x14ac:dyDescent="0.25">
      <c r="A934" s="109" t="s">
        <v>16425</v>
      </c>
      <c r="B934" s="109" t="s">
        <v>15907</v>
      </c>
      <c r="C934" s="109" t="s">
        <v>15865</v>
      </c>
      <c r="D934" s="109" t="s">
        <v>16351</v>
      </c>
      <c r="E934" s="109">
        <v>3694</v>
      </c>
      <c r="F934" s="109" t="s">
        <v>14913</v>
      </c>
      <c r="G934" s="109" t="s">
        <v>4855</v>
      </c>
      <c r="H934" s="110">
        <v>1050</v>
      </c>
      <c r="I934" s="109" t="s">
        <v>14914</v>
      </c>
      <c r="J934" s="109" t="s">
        <v>15197</v>
      </c>
      <c r="K934" s="109" t="s">
        <v>15198</v>
      </c>
    </row>
    <row r="935" spans="1:11" x14ac:dyDescent="0.25">
      <c r="A935" t="s">
        <v>16426</v>
      </c>
      <c r="B935" t="s">
        <v>15907</v>
      </c>
      <c r="C935" t="s">
        <v>15865</v>
      </c>
      <c r="D935" t="s">
        <v>16351</v>
      </c>
      <c r="E935">
        <v>3694</v>
      </c>
      <c r="F935" t="s">
        <v>14913</v>
      </c>
      <c r="G935" t="s">
        <v>4855</v>
      </c>
      <c r="H935" s="111">
        <v>1269.6</v>
      </c>
      <c r="I935" t="s">
        <v>14914</v>
      </c>
      <c r="J935" t="s">
        <v>15197</v>
      </c>
      <c r="K935" t="s">
        <v>15198</v>
      </c>
    </row>
    <row r="936" spans="1:11" x14ac:dyDescent="0.25">
      <c r="A936" s="109" t="s">
        <v>16427</v>
      </c>
      <c r="B936" s="109" t="s">
        <v>15907</v>
      </c>
      <c r="C936" s="109" t="s">
        <v>15865</v>
      </c>
      <c r="D936" s="109" t="s">
        <v>16351</v>
      </c>
      <c r="E936" s="109">
        <v>3694</v>
      </c>
      <c r="F936" s="109" t="s">
        <v>14913</v>
      </c>
      <c r="G936" s="109" t="s">
        <v>4855</v>
      </c>
      <c r="H936" s="110">
        <v>1050</v>
      </c>
      <c r="I936" s="109" t="s">
        <v>14914</v>
      </c>
      <c r="J936" s="109" t="s">
        <v>15197</v>
      </c>
      <c r="K936" s="109" t="s">
        <v>15198</v>
      </c>
    </row>
    <row r="937" spans="1:11" x14ac:dyDescent="0.25">
      <c r="A937" t="s">
        <v>16428</v>
      </c>
      <c r="B937" t="s">
        <v>15907</v>
      </c>
      <c r="C937" t="s">
        <v>15865</v>
      </c>
      <c r="D937" t="s">
        <v>16351</v>
      </c>
      <c r="E937">
        <v>3694</v>
      </c>
      <c r="F937" t="s">
        <v>14913</v>
      </c>
      <c r="G937" t="s">
        <v>4855</v>
      </c>
      <c r="H937" s="111">
        <v>1205.4</v>
      </c>
      <c r="I937" t="s">
        <v>14914</v>
      </c>
      <c r="J937" t="s">
        <v>15197</v>
      </c>
      <c r="K937" t="s">
        <v>15198</v>
      </c>
    </row>
    <row r="938" spans="1:11" x14ac:dyDescent="0.25">
      <c r="A938" s="109" t="s">
        <v>16429</v>
      </c>
      <c r="B938" s="109" t="s">
        <v>15907</v>
      </c>
      <c r="C938" s="109" t="s">
        <v>15865</v>
      </c>
      <c r="D938" s="109" t="s">
        <v>16351</v>
      </c>
      <c r="E938" s="109">
        <v>3694</v>
      </c>
      <c r="F938" s="109" t="s">
        <v>14913</v>
      </c>
      <c r="G938" s="109" t="s">
        <v>4855</v>
      </c>
      <c r="H938" s="110">
        <v>1330.2</v>
      </c>
      <c r="I938" s="109" t="s">
        <v>14914</v>
      </c>
      <c r="J938" s="109" t="s">
        <v>15197</v>
      </c>
      <c r="K938" s="109" t="s">
        <v>15198</v>
      </c>
    </row>
    <row r="939" spans="1:11" x14ac:dyDescent="0.25">
      <c r="A939" t="s">
        <v>16430</v>
      </c>
      <c r="B939" t="s">
        <v>15907</v>
      </c>
      <c r="C939" t="s">
        <v>15865</v>
      </c>
      <c r="D939" t="s">
        <v>16351</v>
      </c>
      <c r="E939">
        <v>3694</v>
      </c>
      <c r="F939" t="s">
        <v>14913</v>
      </c>
      <c r="G939" t="s">
        <v>4855</v>
      </c>
      <c r="H939" s="111">
        <v>1050</v>
      </c>
      <c r="I939" t="s">
        <v>14914</v>
      </c>
      <c r="J939" t="s">
        <v>15197</v>
      </c>
      <c r="K939" t="s">
        <v>15198</v>
      </c>
    </row>
    <row r="940" spans="1:11" x14ac:dyDescent="0.25">
      <c r="A940" s="109" t="s">
        <v>16431</v>
      </c>
      <c r="B940" s="109" t="s">
        <v>15907</v>
      </c>
      <c r="C940" s="109" t="s">
        <v>15865</v>
      </c>
      <c r="D940" s="109" t="s">
        <v>16351</v>
      </c>
      <c r="E940" s="109">
        <v>3694</v>
      </c>
      <c r="F940" s="109" t="s">
        <v>14913</v>
      </c>
      <c r="G940" s="109" t="s">
        <v>4855</v>
      </c>
      <c r="H940" s="110">
        <v>3750</v>
      </c>
      <c r="I940" s="109" t="s">
        <v>14914</v>
      </c>
      <c r="J940" s="109" t="s">
        <v>15197</v>
      </c>
      <c r="K940" s="109" t="s">
        <v>15198</v>
      </c>
    </row>
    <row r="941" spans="1:11" x14ac:dyDescent="0.25">
      <c r="A941" t="s">
        <v>16432</v>
      </c>
      <c r="B941" t="s">
        <v>16433</v>
      </c>
      <c r="C941" t="s">
        <v>15865</v>
      </c>
      <c r="D941" t="s">
        <v>16351</v>
      </c>
      <c r="E941">
        <v>3694</v>
      </c>
      <c r="F941" t="s">
        <v>14913</v>
      </c>
      <c r="G941" t="s">
        <v>4855</v>
      </c>
      <c r="H941" s="111">
        <v>3750</v>
      </c>
      <c r="I941" t="s">
        <v>14914</v>
      </c>
      <c r="J941" t="s">
        <v>15197</v>
      </c>
      <c r="K941" t="s">
        <v>15198</v>
      </c>
    </row>
    <row r="942" spans="1:11" x14ac:dyDescent="0.25">
      <c r="A942" s="109" t="s">
        <v>16434</v>
      </c>
      <c r="B942" s="109" t="s">
        <v>16412</v>
      </c>
      <c r="C942" s="109" t="s">
        <v>15865</v>
      </c>
      <c r="D942" s="109" t="s">
        <v>16351</v>
      </c>
      <c r="E942" s="109">
        <v>3707</v>
      </c>
      <c r="F942" s="109" t="s">
        <v>14955</v>
      </c>
      <c r="G942" s="109" t="s">
        <v>4855</v>
      </c>
      <c r="H942" s="110">
        <v>1004.39</v>
      </c>
      <c r="I942" s="109" t="s">
        <v>14943</v>
      </c>
      <c r="J942" s="109" t="s">
        <v>15197</v>
      </c>
      <c r="K942" s="109" t="s">
        <v>15198</v>
      </c>
    </row>
    <row r="943" spans="1:11" x14ac:dyDescent="0.25">
      <c r="A943" t="s">
        <v>4855</v>
      </c>
      <c r="B943" t="s">
        <v>15956</v>
      </c>
      <c r="C943" t="s">
        <v>15865</v>
      </c>
      <c r="D943" t="s">
        <v>16351</v>
      </c>
      <c r="E943">
        <v>3730</v>
      </c>
      <c r="F943" t="s">
        <v>15074</v>
      </c>
      <c r="G943" t="s">
        <v>4855</v>
      </c>
      <c r="H943" s="111">
        <v>539.4</v>
      </c>
      <c r="I943" t="s">
        <v>14963</v>
      </c>
      <c r="J943" t="s">
        <v>15197</v>
      </c>
      <c r="K943" t="s">
        <v>15198</v>
      </c>
    </row>
    <row r="944" spans="1:11" x14ac:dyDescent="0.25">
      <c r="A944" s="109" t="s">
        <v>4855</v>
      </c>
      <c r="B944" s="109" t="s">
        <v>15956</v>
      </c>
      <c r="C944" s="109" t="s">
        <v>15865</v>
      </c>
      <c r="D944" s="109" t="s">
        <v>16351</v>
      </c>
      <c r="E944" s="109">
        <v>3731</v>
      </c>
      <c r="F944" s="109" t="s">
        <v>15075</v>
      </c>
      <c r="G944" s="109" t="s">
        <v>4855</v>
      </c>
      <c r="H944" s="110">
        <v>521.4</v>
      </c>
      <c r="I944" s="109" t="s">
        <v>14963</v>
      </c>
      <c r="J944" s="109" t="s">
        <v>15197</v>
      </c>
      <c r="K944" s="109" t="s">
        <v>15198</v>
      </c>
    </row>
    <row r="945" spans="1:11" x14ac:dyDescent="0.25">
      <c r="A945" t="s">
        <v>16435</v>
      </c>
      <c r="B945" t="s">
        <v>16402</v>
      </c>
      <c r="C945" t="s">
        <v>15865</v>
      </c>
      <c r="D945" t="s">
        <v>16351</v>
      </c>
      <c r="E945">
        <v>3478</v>
      </c>
      <c r="F945" t="s">
        <v>14903</v>
      </c>
      <c r="G945" t="s">
        <v>4855</v>
      </c>
      <c r="H945" s="111">
        <v>26541.79</v>
      </c>
      <c r="I945" t="s">
        <v>14904</v>
      </c>
      <c r="J945" t="s">
        <v>15197</v>
      </c>
      <c r="K945" t="s">
        <v>15198</v>
      </c>
    </row>
    <row r="946" spans="1:11" x14ac:dyDescent="0.25">
      <c r="A946" s="109" t="s">
        <v>16436</v>
      </c>
      <c r="B946" s="109" t="s">
        <v>16378</v>
      </c>
      <c r="C946" s="109" t="s">
        <v>15865</v>
      </c>
      <c r="D946" s="109" t="s">
        <v>16351</v>
      </c>
      <c r="E946" s="109">
        <v>2823</v>
      </c>
      <c r="F946" s="109" t="s">
        <v>14947</v>
      </c>
      <c r="G946" s="109" t="s">
        <v>4855</v>
      </c>
      <c r="H946" s="110">
        <v>239</v>
      </c>
      <c r="I946" s="109" t="s">
        <v>14943</v>
      </c>
      <c r="J946" s="109" t="s">
        <v>15197</v>
      </c>
      <c r="K946" s="109" t="s">
        <v>15198</v>
      </c>
    </row>
    <row r="947" spans="1:11" x14ac:dyDescent="0.25">
      <c r="A947" t="s">
        <v>16437</v>
      </c>
      <c r="B947" t="s">
        <v>16354</v>
      </c>
      <c r="C947" t="s">
        <v>15865</v>
      </c>
      <c r="D947" t="s">
        <v>16351</v>
      </c>
      <c r="E947">
        <v>3381</v>
      </c>
      <c r="F947" t="s">
        <v>14935</v>
      </c>
      <c r="G947" t="s">
        <v>4855</v>
      </c>
      <c r="H947" s="111">
        <v>155</v>
      </c>
      <c r="I947" t="s">
        <v>14929</v>
      </c>
      <c r="J947" t="s">
        <v>15197</v>
      </c>
      <c r="K947" t="s">
        <v>15198</v>
      </c>
    </row>
    <row r="948" spans="1:11" x14ac:dyDescent="0.25">
      <c r="A948" s="109" t="s">
        <v>16438</v>
      </c>
      <c r="B948" s="109" t="s">
        <v>16355</v>
      </c>
      <c r="C948" s="109" t="s">
        <v>15865</v>
      </c>
      <c r="D948" s="109" t="s">
        <v>16351</v>
      </c>
      <c r="E948" s="109">
        <v>3502</v>
      </c>
      <c r="F948" s="109" t="s">
        <v>14911</v>
      </c>
      <c r="G948" s="109" t="s">
        <v>4855</v>
      </c>
      <c r="H948" s="110">
        <v>59700</v>
      </c>
      <c r="I948" s="109" t="s">
        <v>14912</v>
      </c>
      <c r="J948" s="109" t="s">
        <v>15197</v>
      </c>
      <c r="K948" s="109" t="s">
        <v>15198</v>
      </c>
    </row>
    <row r="949" spans="1:11" x14ac:dyDescent="0.25">
      <c r="A949" t="s">
        <v>16439</v>
      </c>
      <c r="B949" t="s">
        <v>15438</v>
      </c>
      <c r="C949" t="s">
        <v>15925</v>
      </c>
      <c r="D949" t="s">
        <v>16351</v>
      </c>
      <c r="E949">
        <v>3481</v>
      </c>
      <c r="F949" t="s">
        <v>14905</v>
      </c>
      <c r="G949" t="s">
        <v>4855</v>
      </c>
      <c r="H949" s="111">
        <v>3231</v>
      </c>
      <c r="I949" t="s">
        <v>14904</v>
      </c>
      <c r="J949" t="s">
        <v>15197</v>
      </c>
      <c r="K949" t="s">
        <v>15198</v>
      </c>
    </row>
    <row r="950" spans="1:11" x14ac:dyDescent="0.25">
      <c r="A950" s="109" t="s">
        <v>16440</v>
      </c>
      <c r="B950" s="109" t="s">
        <v>16086</v>
      </c>
      <c r="C950" s="109" t="s">
        <v>15925</v>
      </c>
      <c r="D950" s="109" t="s">
        <v>16351</v>
      </c>
      <c r="E950" s="109">
        <v>3500</v>
      </c>
      <c r="F950" s="109" t="s">
        <v>1128</v>
      </c>
      <c r="G950" s="109" t="s">
        <v>4855</v>
      </c>
      <c r="H950" s="110">
        <v>495</v>
      </c>
      <c r="I950" s="109" t="s">
        <v>14943</v>
      </c>
      <c r="J950" s="109" t="s">
        <v>15197</v>
      </c>
      <c r="K950" s="109" t="s">
        <v>15198</v>
      </c>
    </row>
    <row r="951" spans="1:11" x14ac:dyDescent="0.25">
      <c r="A951" t="s">
        <v>16441</v>
      </c>
      <c r="B951" t="s">
        <v>15438</v>
      </c>
      <c r="C951" t="s">
        <v>15925</v>
      </c>
      <c r="D951" t="s">
        <v>16351</v>
      </c>
      <c r="E951">
        <v>3481</v>
      </c>
      <c r="F951" t="s">
        <v>14905</v>
      </c>
      <c r="G951" t="s">
        <v>4855</v>
      </c>
      <c r="H951" s="111">
        <v>3218.4</v>
      </c>
      <c r="I951" t="s">
        <v>14904</v>
      </c>
      <c r="J951" t="s">
        <v>15197</v>
      </c>
      <c r="K951" t="s">
        <v>15198</v>
      </c>
    </row>
    <row r="952" spans="1:11" x14ac:dyDescent="0.25">
      <c r="A952" s="109" t="s">
        <v>16442</v>
      </c>
      <c r="B952" s="109" t="s">
        <v>15438</v>
      </c>
      <c r="C952" s="109" t="s">
        <v>15925</v>
      </c>
      <c r="D952" s="109" t="s">
        <v>16351</v>
      </c>
      <c r="E952" s="109">
        <v>3481</v>
      </c>
      <c r="F952" s="109" t="s">
        <v>14905</v>
      </c>
      <c r="G952" s="109" t="s">
        <v>4855</v>
      </c>
      <c r="H952" s="110">
        <v>3234.6</v>
      </c>
      <c r="I952" s="109" t="s">
        <v>14904</v>
      </c>
      <c r="J952" s="109" t="s">
        <v>15197</v>
      </c>
      <c r="K952" s="109" t="s">
        <v>15198</v>
      </c>
    </row>
    <row r="953" spans="1:11" x14ac:dyDescent="0.25">
      <c r="A953" t="s">
        <v>16443</v>
      </c>
      <c r="B953" t="s">
        <v>16350</v>
      </c>
      <c r="C953" t="s">
        <v>15925</v>
      </c>
      <c r="D953" t="s">
        <v>16351</v>
      </c>
      <c r="E953">
        <v>3481</v>
      </c>
      <c r="F953" t="s">
        <v>14905</v>
      </c>
      <c r="G953" t="s">
        <v>4855</v>
      </c>
      <c r="H953" s="111">
        <v>3256.2</v>
      </c>
      <c r="I953" t="s">
        <v>14904</v>
      </c>
      <c r="J953" t="s">
        <v>15197</v>
      </c>
      <c r="K953" t="s">
        <v>15198</v>
      </c>
    </row>
    <row r="954" spans="1:11" x14ac:dyDescent="0.25">
      <c r="A954" s="109" t="s">
        <v>16444</v>
      </c>
      <c r="B954" s="109" t="s">
        <v>15438</v>
      </c>
      <c r="C954" s="109" t="s">
        <v>15925</v>
      </c>
      <c r="D954" s="109" t="s">
        <v>16351</v>
      </c>
      <c r="E954" s="109">
        <v>3481</v>
      </c>
      <c r="F954" s="109" t="s">
        <v>14905</v>
      </c>
      <c r="G954" s="109" t="s">
        <v>4855</v>
      </c>
      <c r="H954" s="110">
        <v>3304.8</v>
      </c>
      <c r="I954" s="109" t="s">
        <v>14904</v>
      </c>
      <c r="J954" s="109" t="s">
        <v>15197</v>
      </c>
      <c r="K954" s="109" t="s">
        <v>15198</v>
      </c>
    </row>
    <row r="955" spans="1:11" x14ac:dyDescent="0.25">
      <c r="A955" t="s">
        <v>16445</v>
      </c>
      <c r="B955" t="s">
        <v>16350</v>
      </c>
      <c r="C955" t="s">
        <v>15925</v>
      </c>
      <c r="D955" t="s">
        <v>16351</v>
      </c>
      <c r="E955">
        <v>3481</v>
      </c>
      <c r="F955" t="s">
        <v>14905</v>
      </c>
      <c r="G955" t="s">
        <v>4855</v>
      </c>
      <c r="H955" s="111">
        <v>3286.8</v>
      </c>
      <c r="I955" t="s">
        <v>14904</v>
      </c>
      <c r="J955" t="s">
        <v>15197</v>
      </c>
      <c r="K955" t="s">
        <v>15198</v>
      </c>
    </row>
    <row r="956" spans="1:11" x14ac:dyDescent="0.25">
      <c r="A956" s="109" t="s">
        <v>16446</v>
      </c>
      <c r="B956" s="109" t="s">
        <v>16350</v>
      </c>
      <c r="C956" s="109" t="s">
        <v>15925</v>
      </c>
      <c r="D956" s="109" t="s">
        <v>16351</v>
      </c>
      <c r="E956" s="109">
        <v>3481</v>
      </c>
      <c r="F956" s="109" t="s">
        <v>14905</v>
      </c>
      <c r="G956" s="109" t="s">
        <v>4855</v>
      </c>
      <c r="H956" s="110">
        <v>3322.8</v>
      </c>
      <c r="I956" s="109" t="s">
        <v>14904</v>
      </c>
      <c r="J956" s="109" t="s">
        <v>15197</v>
      </c>
      <c r="K956" s="109" t="s">
        <v>15198</v>
      </c>
    </row>
    <row r="957" spans="1:11" x14ac:dyDescent="0.25">
      <c r="A957" t="s">
        <v>16447</v>
      </c>
      <c r="B957" t="s">
        <v>16350</v>
      </c>
      <c r="C957" t="s">
        <v>15925</v>
      </c>
      <c r="D957" t="s">
        <v>16351</v>
      </c>
      <c r="E957">
        <v>3481</v>
      </c>
      <c r="F957" t="s">
        <v>14905</v>
      </c>
      <c r="G957" t="s">
        <v>4855</v>
      </c>
      <c r="H957" s="111">
        <v>3205.8</v>
      </c>
      <c r="I957" t="s">
        <v>14904</v>
      </c>
      <c r="J957" t="s">
        <v>15197</v>
      </c>
      <c r="K957" t="s">
        <v>15198</v>
      </c>
    </row>
    <row r="958" spans="1:11" x14ac:dyDescent="0.25">
      <c r="A958" s="109" t="s">
        <v>16448</v>
      </c>
      <c r="B958" s="109" t="s">
        <v>16350</v>
      </c>
      <c r="C958" s="109" t="s">
        <v>15925</v>
      </c>
      <c r="D958" s="109" t="s">
        <v>16351</v>
      </c>
      <c r="E958" s="109">
        <v>3481</v>
      </c>
      <c r="F958" s="109" t="s">
        <v>14905</v>
      </c>
      <c r="G958" s="109" t="s">
        <v>4855</v>
      </c>
      <c r="H958" s="110">
        <v>3114</v>
      </c>
      <c r="I958" s="109" t="s">
        <v>14904</v>
      </c>
      <c r="J958" s="109" t="s">
        <v>15197</v>
      </c>
      <c r="K958" s="109" t="s">
        <v>15198</v>
      </c>
    </row>
    <row r="959" spans="1:11" x14ac:dyDescent="0.25">
      <c r="A959" t="s">
        <v>16449</v>
      </c>
      <c r="B959" t="s">
        <v>16378</v>
      </c>
      <c r="C959" t="s">
        <v>15925</v>
      </c>
      <c r="D959" t="s">
        <v>16351</v>
      </c>
      <c r="E959">
        <v>3481</v>
      </c>
      <c r="F959" t="s">
        <v>14905</v>
      </c>
      <c r="G959" t="s">
        <v>4855</v>
      </c>
      <c r="H959" s="111">
        <v>3299.4</v>
      </c>
      <c r="I959" t="s">
        <v>14904</v>
      </c>
      <c r="J959" t="s">
        <v>15197</v>
      </c>
      <c r="K959" t="s">
        <v>15198</v>
      </c>
    </row>
    <row r="960" spans="1:11" x14ac:dyDescent="0.25">
      <c r="A960" s="109" t="s">
        <v>16450</v>
      </c>
      <c r="B960" s="109" t="s">
        <v>16378</v>
      </c>
      <c r="C960" s="109" t="s">
        <v>15925</v>
      </c>
      <c r="D960" s="109" t="s">
        <v>16351</v>
      </c>
      <c r="E960" s="109">
        <v>3481</v>
      </c>
      <c r="F960" s="109" t="s">
        <v>14905</v>
      </c>
      <c r="G960" s="109" t="s">
        <v>4855</v>
      </c>
      <c r="H960" s="110">
        <v>3333.6</v>
      </c>
      <c r="I960" s="109" t="s">
        <v>14904</v>
      </c>
      <c r="J960" s="109" t="s">
        <v>15197</v>
      </c>
      <c r="K960" s="109" t="s">
        <v>15198</v>
      </c>
    </row>
    <row r="961" spans="1:11" x14ac:dyDescent="0.25">
      <c r="A961" t="s">
        <v>16451</v>
      </c>
      <c r="B961" t="s">
        <v>16378</v>
      </c>
      <c r="C961" t="s">
        <v>15925</v>
      </c>
      <c r="D961" t="s">
        <v>16351</v>
      </c>
      <c r="E961">
        <v>3481</v>
      </c>
      <c r="F961" t="s">
        <v>14905</v>
      </c>
      <c r="G961" t="s">
        <v>4855</v>
      </c>
      <c r="H961" s="111">
        <v>3384</v>
      </c>
      <c r="I961" t="s">
        <v>14904</v>
      </c>
      <c r="J961" t="s">
        <v>15197</v>
      </c>
      <c r="K961" t="s">
        <v>15198</v>
      </c>
    </row>
    <row r="962" spans="1:11" x14ac:dyDescent="0.25">
      <c r="A962" s="109" t="s">
        <v>16452</v>
      </c>
      <c r="B962" s="109" t="s">
        <v>16378</v>
      </c>
      <c r="C962" s="109" t="s">
        <v>15925</v>
      </c>
      <c r="D962" s="109" t="s">
        <v>16351</v>
      </c>
      <c r="E962" s="109">
        <v>3481</v>
      </c>
      <c r="F962" s="109" t="s">
        <v>14905</v>
      </c>
      <c r="G962" s="109" t="s">
        <v>4855</v>
      </c>
      <c r="H962" s="110">
        <v>3263.4</v>
      </c>
      <c r="I962" s="109" t="s">
        <v>14904</v>
      </c>
      <c r="J962" s="109" t="s">
        <v>15197</v>
      </c>
      <c r="K962" s="109" t="s">
        <v>15198</v>
      </c>
    </row>
    <row r="963" spans="1:11" x14ac:dyDescent="0.25">
      <c r="A963" t="s">
        <v>16453</v>
      </c>
      <c r="B963" t="s">
        <v>16378</v>
      </c>
      <c r="C963" t="s">
        <v>15925</v>
      </c>
      <c r="D963" t="s">
        <v>16351</v>
      </c>
      <c r="E963">
        <v>3481</v>
      </c>
      <c r="F963" t="s">
        <v>14905</v>
      </c>
      <c r="G963" t="s">
        <v>4855</v>
      </c>
      <c r="H963" s="111">
        <v>3295.8</v>
      </c>
      <c r="I963" t="s">
        <v>14904</v>
      </c>
      <c r="J963" t="s">
        <v>15197</v>
      </c>
      <c r="K963" t="s">
        <v>15198</v>
      </c>
    </row>
    <row r="964" spans="1:11" x14ac:dyDescent="0.25">
      <c r="A964" s="109" t="s">
        <v>16454</v>
      </c>
      <c r="B964" s="109" t="s">
        <v>15956</v>
      </c>
      <c r="C964" s="109" t="s">
        <v>15925</v>
      </c>
      <c r="D964" s="109" t="s">
        <v>16351</v>
      </c>
      <c r="E964" s="109">
        <v>3478</v>
      </c>
      <c r="F964" s="109" t="s">
        <v>14903</v>
      </c>
      <c r="G964" s="109" t="s">
        <v>4855</v>
      </c>
      <c r="H964" s="110">
        <v>26656.54</v>
      </c>
      <c r="I964" s="109" t="s">
        <v>14904</v>
      </c>
      <c r="J964" s="109" t="s">
        <v>15197</v>
      </c>
      <c r="K964" s="109" t="s">
        <v>15198</v>
      </c>
    </row>
    <row r="965" spans="1:11" x14ac:dyDescent="0.25">
      <c r="A965" t="s">
        <v>16455</v>
      </c>
      <c r="B965" t="s">
        <v>15956</v>
      </c>
      <c r="C965" t="s">
        <v>15925</v>
      </c>
      <c r="D965" t="s">
        <v>16351</v>
      </c>
      <c r="E965">
        <v>3478</v>
      </c>
      <c r="F965" t="s">
        <v>14903</v>
      </c>
      <c r="G965" t="s">
        <v>4855</v>
      </c>
      <c r="H965" s="111">
        <v>26447.28</v>
      </c>
      <c r="I965" t="s">
        <v>14904</v>
      </c>
      <c r="J965" t="s">
        <v>15197</v>
      </c>
      <c r="K965" t="s">
        <v>15198</v>
      </c>
    </row>
    <row r="966" spans="1:11" x14ac:dyDescent="0.25">
      <c r="A966" s="109" t="s">
        <v>16456</v>
      </c>
      <c r="B966" s="109" t="s">
        <v>15956</v>
      </c>
      <c r="C966" s="109" t="s">
        <v>15925</v>
      </c>
      <c r="D966" s="109" t="s">
        <v>16351</v>
      </c>
      <c r="E966" s="109">
        <v>3478</v>
      </c>
      <c r="F966" s="109" t="s">
        <v>14903</v>
      </c>
      <c r="G966" s="109" t="s">
        <v>4855</v>
      </c>
      <c r="H966" s="110">
        <v>26602.54</v>
      </c>
      <c r="I966" s="109" t="s">
        <v>14904</v>
      </c>
      <c r="J966" s="109" t="s">
        <v>15197</v>
      </c>
      <c r="K966" s="109" t="s">
        <v>15198</v>
      </c>
    </row>
    <row r="967" spans="1:11" x14ac:dyDescent="0.25">
      <c r="A967" t="s">
        <v>16457</v>
      </c>
      <c r="B967" t="s">
        <v>15956</v>
      </c>
      <c r="C967" t="s">
        <v>15925</v>
      </c>
      <c r="D967" t="s">
        <v>16351</v>
      </c>
      <c r="E967">
        <v>3478</v>
      </c>
      <c r="F967" t="s">
        <v>14903</v>
      </c>
      <c r="G967" t="s">
        <v>4855</v>
      </c>
      <c r="H967" s="111">
        <v>24989.24</v>
      </c>
      <c r="I967" t="s">
        <v>14904</v>
      </c>
      <c r="J967" t="s">
        <v>15197</v>
      </c>
      <c r="K967" t="s">
        <v>15198</v>
      </c>
    </row>
    <row r="968" spans="1:11" x14ac:dyDescent="0.25">
      <c r="A968" s="109" t="s">
        <v>16458</v>
      </c>
      <c r="B968" s="109" t="s">
        <v>15956</v>
      </c>
      <c r="C968" s="109" t="s">
        <v>15925</v>
      </c>
      <c r="D968" s="109" t="s">
        <v>16351</v>
      </c>
      <c r="E968" s="109">
        <v>3478</v>
      </c>
      <c r="F968" s="109" t="s">
        <v>14903</v>
      </c>
      <c r="G968" s="109" t="s">
        <v>4855</v>
      </c>
      <c r="H968" s="110">
        <v>25988.27</v>
      </c>
      <c r="I968" s="109" t="s">
        <v>14904</v>
      </c>
      <c r="J968" s="109" t="s">
        <v>15197</v>
      </c>
      <c r="K968" s="109" t="s">
        <v>15198</v>
      </c>
    </row>
    <row r="969" spans="1:11" x14ac:dyDescent="0.25">
      <c r="A969" t="s">
        <v>16459</v>
      </c>
      <c r="B969" t="s">
        <v>16378</v>
      </c>
      <c r="C969" t="s">
        <v>15925</v>
      </c>
      <c r="D969" t="s">
        <v>16351</v>
      </c>
      <c r="E969">
        <v>3855</v>
      </c>
      <c r="F969" t="s">
        <v>14906</v>
      </c>
      <c r="G969" t="s">
        <v>4855</v>
      </c>
      <c r="H969" s="111">
        <v>25600</v>
      </c>
      <c r="I969" t="s">
        <v>14904</v>
      </c>
      <c r="J969" t="s">
        <v>15197</v>
      </c>
      <c r="K969" t="s">
        <v>15198</v>
      </c>
    </row>
    <row r="970" spans="1:11" x14ac:dyDescent="0.25">
      <c r="A970" s="109" t="s">
        <v>16460</v>
      </c>
      <c r="B970" s="109" t="s">
        <v>16461</v>
      </c>
      <c r="C970" s="109" t="s">
        <v>15925</v>
      </c>
      <c r="D970" s="109" t="s">
        <v>16351</v>
      </c>
      <c r="E970" s="109">
        <v>3728</v>
      </c>
      <c r="F970" s="109" t="s">
        <v>1200</v>
      </c>
      <c r="G970" s="109" t="s">
        <v>4855</v>
      </c>
      <c r="H970" s="110">
        <v>2500</v>
      </c>
      <c r="I970" s="109" t="s">
        <v>14943</v>
      </c>
      <c r="J970" s="109" t="s">
        <v>15197</v>
      </c>
      <c r="K970" s="109" t="s">
        <v>15198</v>
      </c>
    </row>
    <row r="971" spans="1:11" x14ac:dyDescent="0.25">
      <c r="A971" t="s">
        <v>16462</v>
      </c>
      <c r="B971" t="s">
        <v>15907</v>
      </c>
      <c r="C971" t="s">
        <v>15875</v>
      </c>
      <c r="D971" t="s">
        <v>16351</v>
      </c>
      <c r="E971">
        <v>3737</v>
      </c>
      <c r="F971" t="s">
        <v>16463</v>
      </c>
      <c r="G971" t="s">
        <v>4855</v>
      </c>
      <c r="H971" s="111">
        <v>240</v>
      </c>
      <c r="I971" t="s">
        <v>14963</v>
      </c>
      <c r="J971" t="s">
        <v>15197</v>
      </c>
      <c r="K971" t="s">
        <v>15198</v>
      </c>
    </row>
    <row r="972" spans="1:11" x14ac:dyDescent="0.25">
      <c r="A972" s="109" t="s">
        <v>16464</v>
      </c>
      <c r="B972" s="109" t="s">
        <v>15907</v>
      </c>
      <c r="C972" s="109" t="s">
        <v>15875</v>
      </c>
      <c r="D972" s="109" t="s">
        <v>16351</v>
      </c>
      <c r="E972" s="109">
        <v>3737</v>
      </c>
      <c r="F972" s="109" t="s">
        <v>16465</v>
      </c>
      <c r="G972" s="109" t="s">
        <v>4855</v>
      </c>
      <c r="H972" s="110">
        <v>1350</v>
      </c>
      <c r="I972" s="109" t="s">
        <v>14963</v>
      </c>
      <c r="J972" s="109" t="s">
        <v>15197</v>
      </c>
      <c r="K972" s="109" t="s">
        <v>15198</v>
      </c>
    </row>
    <row r="973" spans="1:11" x14ac:dyDescent="0.25">
      <c r="A973" t="s">
        <v>16466</v>
      </c>
      <c r="B973" t="s">
        <v>16402</v>
      </c>
      <c r="C973" t="s">
        <v>15875</v>
      </c>
      <c r="D973" t="s">
        <v>16351</v>
      </c>
      <c r="E973">
        <v>3863</v>
      </c>
      <c r="F973" t="s">
        <v>14939</v>
      </c>
      <c r="G973" t="s">
        <v>4855</v>
      </c>
      <c r="H973" s="111">
        <v>468</v>
      </c>
      <c r="I973" t="s">
        <v>14929</v>
      </c>
      <c r="J973" t="s">
        <v>15197</v>
      </c>
      <c r="K973" t="s">
        <v>15198</v>
      </c>
    </row>
    <row r="974" spans="1:11" x14ac:dyDescent="0.25">
      <c r="A974" s="109" t="s">
        <v>16467</v>
      </c>
      <c r="B974" s="109" t="s">
        <v>15907</v>
      </c>
      <c r="C974" s="109" t="s">
        <v>15875</v>
      </c>
      <c r="D974" s="109" t="s">
        <v>16351</v>
      </c>
      <c r="E974" s="109">
        <v>3694</v>
      </c>
      <c r="F974" s="109" t="s">
        <v>14913</v>
      </c>
      <c r="G974" s="109" t="s">
        <v>4855</v>
      </c>
      <c r="H974" s="110">
        <v>1353</v>
      </c>
      <c r="I974" s="109" t="s">
        <v>14914</v>
      </c>
      <c r="J974" s="109" t="s">
        <v>15197</v>
      </c>
      <c r="K974" s="109" t="s">
        <v>15198</v>
      </c>
    </row>
    <row r="975" spans="1:11" x14ac:dyDescent="0.25">
      <c r="A975" t="s">
        <v>16468</v>
      </c>
      <c r="B975" t="s">
        <v>15907</v>
      </c>
      <c r="C975" t="s">
        <v>15875</v>
      </c>
      <c r="D975" t="s">
        <v>16351</v>
      </c>
      <c r="E975">
        <v>3694</v>
      </c>
      <c r="F975" t="s">
        <v>14913</v>
      </c>
      <c r="G975" t="s">
        <v>4855</v>
      </c>
      <c r="H975" s="111">
        <v>1690.2</v>
      </c>
      <c r="I975" t="s">
        <v>14914</v>
      </c>
      <c r="J975" t="s">
        <v>15197</v>
      </c>
      <c r="K975" t="s">
        <v>15198</v>
      </c>
    </row>
    <row r="976" spans="1:11" x14ac:dyDescent="0.25">
      <c r="A976" s="109" t="s">
        <v>16469</v>
      </c>
      <c r="B976" s="109" t="s">
        <v>15956</v>
      </c>
      <c r="C976" s="109" t="s">
        <v>15875</v>
      </c>
      <c r="D976" s="109" t="s">
        <v>16351</v>
      </c>
      <c r="E976" s="109">
        <v>3776</v>
      </c>
      <c r="F976" s="109" t="s">
        <v>16470</v>
      </c>
      <c r="G976" s="109" t="s">
        <v>4855</v>
      </c>
      <c r="H976" s="110">
        <v>5544</v>
      </c>
      <c r="I976" s="109" t="s">
        <v>14963</v>
      </c>
      <c r="J976" s="109" t="s">
        <v>15197</v>
      </c>
      <c r="K976" s="109" t="s">
        <v>15198</v>
      </c>
    </row>
    <row r="977" spans="1:11" x14ac:dyDescent="0.25">
      <c r="A977" t="s">
        <v>16471</v>
      </c>
      <c r="B977" t="s">
        <v>16386</v>
      </c>
      <c r="C977" t="s">
        <v>15875</v>
      </c>
      <c r="D977" t="s">
        <v>16351</v>
      </c>
      <c r="E977">
        <v>3497</v>
      </c>
      <c r="F977" t="s">
        <v>14908</v>
      </c>
      <c r="G977" t="s">
        <v>4855</v>
      </c>
      <c r="H977" s="111">
        <v>16315.05</v>
      </c>
      <c r="I977" t="s">
        <v>14904</v>
      </c>
      <c r="J977" t="s">
        <v>15197</v>
      </c>
      <c r="K977" t="s">
        <v>15198</v>
      </c>
    </row>
    <row r="978" spans="1:11" x14ac:dyDescent="0.25">
      <c r="A978" s="109" t="s">
        <v>16472</v>
      </c>
      <c r="B978" s="109" t="s">
        <v>16473</v>
      </c>
      <c r="C978" s="109" t="s">
        <v>15875</v>
      </c>
      <c r="D978" s="109" t="s">
        <v>16351</v>
      </c>
      <c r="E978" s="109">
        <v>3360</v>
      </c>
      <c r="F978" s="109" t="s">
        <v>14930</v>
      </c>
      <c r="G978" s="109" t="s">
        <v>4855</v>
      </c>
      <c r="H978" s="110">
        <v>99</v>
      </c>
      <c r="I978" s="109" t="s">
        <v>14929</v>
      </c>
      <c r="J978" s="109" t="s">
        <v>15197</v>
      </c>
      <c r="K978" s="109" t="s">
        <v>15198</v>
      </c>
    </row>
    <row r="979" spans="1:11" x14ac:dyDescent="0.25">
      <c r="A979" t="s">
        <v>16474</v>
      </c>
      <c r="B979" t="s">
        <v>15861</v>
      </c>
      <c r="C979" t="s">
        <v>15875</v>
      </c>
      <c r="D979" t="s">
        <v>16351</v>
      </c>
      <c r="E979">
        <v>3519</v>
      </c>
      <c r="F979" t="s">
        <v>14932</v>
      </c>
      <c r="G979" t="s">
        <v>4855</v>
      </c>
      <c r="H979" s="111">
        <v>816</v>
      </c>
      <c r="I979" t="s">
        <v>14929</v>
      </c>
      <c r="J979" t="s">
        <v>15197</v>
      </c>
      <c r="K979" t="s">
        <v>15198</v>
      </c>
    </row>
    <row r="980" spans="1:11" x14ac:dyDescent="0.25">
      <c r="A980" s="109" t="s">
        <v>16475</v>
      </c>
      <c r="B980" s="109" t="s">
        <v>16473</v>
      </c>
      <c r="C980" s="109" t="s">
        <v>15875</v>
      </c>
      <c r="D980" s="109" t="s">
        <v>16351</v>
      </c>
      <c r="E980" s="109">
        <v>3753</v>
      </c>
      <c r="F980" s="109" t="s">
        <v>14931</v>
      </c>
      <c r="G980" s="109" t="s">
        <v>4855</v>
      </c>
      <c r="H980" s="110">
        <v>99</v>
      </c>
      <c r="I980" s="109" t="s">
        <v>14929</v>
      </c>
      <c r="J980" s="109" t="s">
        <v>15197</v>
      </c>
      <c r="K980" s="109" t="s">
        <v>15198</v>
      </c>
    </row>
    <row r="981" spans="1:11" x14ac:dyDescent="0.25">
      <c r="A981" t="s">
        <v>16476</v>
      </c>
      <c r="B981" t="s">
        <v>15956</v>
      </c>
      <c r="C981" t="s">
        <v>15875</v>
      </c>
      <c r="D981" t="s">
        <v>16351</v>
      </c>
      <c r="E981">
        <v>3497</v>
      </c>
      <c r="F981" t="s">
        <v>14908</v>
      </c>
      <c r="G981" t="s">
        <v>4855</v>
      </c>
      <c r="H981" s="111">
        <v>12788.55</v>
      </c>
      <c r="I981" t="s">
        <v>14904</v>
      </c>
      <c r="J981" t="s">
        <v>15197</v>
      </c>
      <c r="K981" t="s">
        <v>15198</v>
      </c>
    </row>
    <row r="982" spans="1:11" x14ac:dyDescent="0.25">
      <c r="A982" s="109" t="s">
        <v>16477</v>
      </c>
      <c r="B982" s="109" t="s">
        <v>16378</v>
      </c>
      <c r="C982" s="109" t="s">
        <v>15875</v>
      </c>
      <c r="D982" s="109" t="s">
        <v>16351</v>
      </c>
      <c r="E982" s="109">
        <v>3768</v>
      </c>
      <c r="F982" s="109" t="s">
        <v>1264</v>
      </c>
      <c r="G982" s="109" t="s">
        <v>4855</v>
      </c>
      <c r="H982" s="110">
        <v>3636.8</v>
      </c>
      <c r="I982" s="109" t="s">
        <v>14904</v>
      </c>
      <c r="J982" s="109" t="s">
        <v>15197</v>
      </c>
      <c r="K982" s="109" t="s">
        <v>15198</v>
      </c>
    </row>
    <row r="983" spans="1:11" x14ac:dyDescent="0.25">
      <c r="A983" t="s">
        <v>16478</v>
      </c>
      <c r="B983" t="s">
        <v>16378</v>
      </c>
      <c r="C983" t="s">
        <v>15875</v>
      </c>
      <c r="D983" t="s">
        <v>16351</v>
      </c>
      <c r="E983">
        <v>3768</v>
      </c>
      <c r="F983" t="s">
        <v>1264</v>
      </c>
      <c r="G983" t="s">
        <v>4855</v>
      </c>
      <c r="H983" s="111">
        <v>2592.8</v>
      </c>
      <c r="I983" t="s">
        <v>14904</v>
      </c>
      <c r="J983" t="s">
        <v>15197</v>
      </c>
      <c r="K983" t="s">
        <v>15198</v>
      </c>
    </row>
    <row r="984" spans="1:11" x14ac:dyDescent="0.25">
      <c r="A984" s="109" t="s">
        <v>16479</v>
      </c>
      <c r="B984" s="109" t="s">
        <v>15907</v>
      </c>
      <c r="C984" s="109" t="s">
        <v>15875</v>
      </c>
      <c r="D984" s="109" t="s">
        <v>16351</v>
      </c>
      <c r="E984" s="109">
        <v>3768</v>
      </c>
      <c r="F984" s="109" t="s">
        <v>1264</v>
      </c>
      <c r="G984" s="109" t="s">
        <v>4855</v>
      </c>
      <c r="H984" s="110">
        <v>3649.6</v>
      </c>
      <c r="I984" s="109" t="s">
        <v>14904</v>
      </c>
      <c r="J984" s="109" t="s">
        <v>15197</v>
      </c>
      <c r="K984" s="109" t="s">
        <v>15198</v>
      </c>
    </row>
    <row r="985" spans="1:11" x14ac:dyDescent="0.25">
      <c r="A985" t="s">
        <v>16480</v>
      </c>
      <c r="B985" t="s">
        <v>16378</v>
      </c>
      <c r="C985" t="s">
        <v>15875</v>
      </c>
      <c r="D985" t="s">
        <v>16351</v>
      </c>
      <c r="E985">
        <v>3768</v>
      </c>
      <c r="F985" t="s">
        <v>1264</v>
      </c>
      <c r="G985" t="s">
        <v>4855</v>
      </c>
      <c r="H985" s="111">
        <v>1244.6</v>
      </c>
      <c r="I985" t="s">
        <v>14904</v>
      </c>
      <c r="J985" t="s">
        <v>15197</v>
      </c>
      <c r="K985" t="s">
        <v>15198</v>
      </c>
    </row>
    <row r="986" spans="1:11" x14ac:dyDescent="0.25">
      <c r="A986" s="109" t="s">
        <v>16481</v>
      </c>
      <c r="B986" s="109" t="s">
        <v>16402</v>
      </c>
      <c r="C986" s="109" t="s">
        <v>15875</v>
      </c>
      <c r="D986" s="109" t="s">
        <v>16351</v>
      </c>
      <c r="E986" s="109">
        <v>3768</v>
      </c>
      <c r="F986" s="109" t="s">
        <v>1264</v>
      </c>
      <c r="G986" s="109" t="s">
        <v>4855</v>
      </c>
      <c r="H986" s="110">
        <v>3467.2</v>
      </c>
      <c r="I986" s="109" t="s">
        <v>14904</v>
      </c>
      <c r="J986" s="109" t="s">
        <v>15197</v>
      </c>
      <c r="K986" s="109" t="s">
        <v>15198</v>
      </c>
    </row>
    <row r="987" spans="1:11" x14ac:dyDescent="0.25">
      <c r="A987" t="s">
        <v>16482</v>
      </c>
      <c r="B987" t="s">
        <v>16402</v>
      </c>
      <c r="C987" t="s">
        <v>15875</v>
      </c>
      <c r="D987" t="s">
        <v>16351</v>
      </c>
      <c r="E987">
        <v>3768</v>
      </c>
      <c r="F987" t="s">
        <v>1264</v>
      </c>
      <c r="G987" t="s">
        <v>4855</v>
      </c>
      <c r="H987" s="111">
        <v>3441.2</v>
      </c>
      <c r="I987" t="s">
        <v>14904</v>
      </c>
      <c r="J987" t="s">
        <v>15197</v>
      </c>
      <c r="K987" t="s">
        <v>15198</v>
      </c>
    </row>
    <row r="988" spans="1:11" x14ac:dyDescent="0.25">
      <c r="A988" s="109" t="s">
        <v>16483</v>
      </c>
      <c r="B988" s="109" t="s">
        <v>16402</v>
      </c>
      <c r="C988" s="109" t="s">
        <v>15875</v>
      </c>
      <c r="D988" s="109" t="s">
        <v>16351</v>
      </c>
      <c r="E988" s="109">
        <v>3768</v>
      </c>
      <c r="F988" s="109" t="s">
        <v>1264</v>
      </c>
      <c r="G988" s="109" t="s">
        <v>4855</v>
      </c>
      <c r="H988" s="110">
        <v>3285.8</v>
      </c>
      <c r="I988" s="109" t="s">
        <v>14904</v>
      </c>
      <c r="J988" s="109" t="s">
        <v>15197</v>
      </c>
      <c r="K988" s="109" t="s">
        <v>15198</v>
      </c>
    </row>
    <row r="989" spans="1:11" x14ac:dyDescent="0.25">
      <c r="A989" t="s">
        <v>16484</v>
      </c>
      <c r="B989" t="s">
        <v>16402</v>
      </c>
      <c r="C989" t="s">
        <v>15875</v>
      </c>
      <c r="D989" t="s">
        <v>16351</v>
      </c>
      <c r="E989">
        <v>3768</v>
      </c>
      <c r="F989" t="s">
        <v>1264</v>
      </c>
      <c r="G989" t="s">
        <v>4855</v>
      </c>
      <c r="H989" s="111">
        <v>3659.2</v>
      </c>
      <c r="I989" t="s">
        <v>14904</v>
      </c>
      <c r="J989" t="s">
        <v>15197</v>
      </c>
      <c r="K989" t="s">
        <v>15198</v>
      </c>
    </row>
    <row r="990" spans="1:11" x14ac:dyDescent="0.25">
      <c r="A990" s="109" t="s">
        <v>16485</v>
      </c>
      <c r="B990" s="109" t="s">
        <v>16402</v>
      </c>
      <c r="C990" s="109" t="s">
        <v>15875</v>
      </c>
      <c r="D990" s="109" t="s">
        <v>16351</v>
      </c>
      <c r="E990" s="109">
        <v>3768</v>
      </c>
      <c r="F990" s="109" t="s">
        <v>1264</v>
      </c>
      <c r="G990" s="109" t="s">
        <v>4855</v>
      </c>
      <c r="H990" s="110">
        <v>3487.4</v>
      </c>
      <c r="I990" s="109" t="s">
        <v>14904</v>
      </c>
      <c r="J990" s="109" t="s">
        <v>15197</v>
      </c>
      <c r="K990" s="109" t="s">
        <v>15198</v>
      </c>
    </row>
    <row r="991" spans="1:11" x14ac:dyDescent="0.25">
      <c r="A991" t="s">
        <v>16486</v>
      </c>
      <c r="B991" t="s">
        <v>16378</v>
      </c>
      <c r="C991" t="s">
        <v>15875</v>
      </c>
      <c r="D991" t="s">
        <v>16351</v>
      </c>
      <c r="E991">
        <v>3768</v>
      </c>
      <c r="F991" t="s">
        <v>1264</v>
      </c>
      <c r="G991" t="s">
        <v>4855</v>
      </c>
      <c r="H991" s="111">
        <v>3351.6</v>
      </c>
      <c r="I991" t="s">
        <v>14904</v>
      </c>
      <c r="J991" t="s">
        <v>15197</v>
      </c>
      <c r="K991" t="s">
        <v>15198</v>
      </c>
    </row>
    <row r="992" spans="1:11" x14ac:dyDescent="0.25">
      <c r="A992" s="109" t="s">
        <v>16487</v>
      </c>
      <c r="B992" s="109" t="s">
        <v>16402</v>
      </c>
      <c r="C992" s="109" t="s">
        <v>15875</v>
      </c>
      <c r="D992" s="109" t="s">
        <v>16351</v>
      </c>
      <c r="E992" s="109">
        <v>3768</v>
      </c>
      <c r="F992" s="109" t="s">
        <v>1264</v>
      </c>
      <c r="G992" s="109" t="s">
        <v>4855</v>
      </c>
      <c r="H992" s="110">
        <v>1465.6</v>
      </c>
      <c r="I992" s="109" t="s">
        <v>14904</v>
      </c>
      <c r="J992" s="109" t="s">
        <v>15197</v>
      </c>
      <c r="K992" s="109" t="s">
        <v>15198</v>
      </c>
    </row>
    <row r="993" spans="1:11" x14ac:dyDescent="0.25">
      <c r="A993" t="s">
        <v>16488</v>
      </c>
      <c r="B993" t="s">
        <v>16378</v>
      </c>
      <c r="C993" t="s">
        <v>15875</v>
      </c>
      <c r="D993" t="s">
        <v>16351</v>
      </c>
      <c r="E993">
        <v>3768</v>
      </c>
      <c r="F993" t="s">
        <v>1264</v>
      </c>
      <c r="G993" t="s">
        <v>4855</v>
      </c>
      <c r="H993" s="111">
        <v>1358.4</v>
      </c>
      <c r="I993" t="s">
        <v>14904</v>
      </c>
      <c r="J993" t="s">
        <v>15197</v>
      </c>
      <c r="K993" t="s">
        <v>15198</v>
      </c>
    </row>
    <row r="994" spans="1:11" x14ac:dyDescent="0.25">
      <c r="A994" s="109" t="s">
        <v>16489</v>
      </c>
      <c r="B994" s="109" t="s">
        <v>15477</v>
      </c>
      <c r="C994" s="109" t="s">
        <v>15875</v>
      </c>
      <c r="D994" s="109" t="s">
        <v>16351</v>
      </c>
      <c r="E994" s="109">
        <v>3838</v>
      </c>
      <c r="F994" s="109" t="s">
        <v>14923</v>
      </c>
      <c r="G994" s="109" t="s">
        <v>4855</v>
      </c>
      <c r="H994" s="110">
        <v>69.9</v>
      </c>
      <c r="I994" s="109" t="s">
        <v>14919</v>
      </c>
      <c r="J994" s="109" t="s">
        <v>15197</v>
      </c>
      <c r="K994" s="109" t="s">
        <v>15198</v>
      </c>
    </row>
    <row r="995" spans="1:11" x14ac:dyDescent="0.25">
      <c r="A995" t="s">
        <v>16490</v>
      </c>
      <c r="B995" t="s">
        <v>16433</v>
      </c>
      <c r="C995" t="s">
        <v>15875</v>
      </c>
      <c r="D995" t="s">
        <v>16351</v>
      </c>
      <c r="E995">
        <v>3460</v>
      </c>
      <c r="F995" t="s">
        <v>16491</v>
      </c>
      <c r="G995" t="s">
        <v>4855</v>
      </c>
      <c r="H995" s="111">
        <v>300</v>
      </c>
      <c r="I995" t="s">
        <v>14963</v>
      </c>
      <c r="J995" t="s">
        <v>15197</v>
      </c>
      <c r="K995" t="s">
        <v>15198</v>
      </c>
    </row>
    <row r="996" spans="1:11" x14ac:dyDescent="0.25">
      <c r="A996" s="109" t="s">
        <v>16492</v>
      </c>
      <c r="B996" s="109" t="s">
        <v>15861</v>
      </c>
      <c r="C996" s="109" t="s">
        <v>15875</v>
      </c>
      <c r="D996" s="109" t="s">
        <v>16351</v>
      </c>
      <c r="E996" s="109">
        <v>3373</v>
      </c>
      <c r="F996" s="109" t="s">
        <v>14926</v>
      </c>
      <c r="G996" s="109" t="s">
        <v>4855</v>
      </c>
      <c r="H996" s="110">
        <v>10840.38</v>
      </c>
      <c r="I996" s="109" t="s">
        <v>14927</v>
      </c>
      <c r="J996" s="109" t="s">
        <v>15197</v>
      </c>
      <c r="K996" s="109" t="s">
        <v>15198</v>
      </c>
    </row>
    <row r="997" spans="1:11" x14ac:dyDescent="0.25">
      <c r="A997" t="s">
        <v>16493</v>
      </c>
      <c r="B997" t="s">
        <v>16144</v>
      </c>
      <c r="C997" t="s">
        <v>15875</v>
      </c>
      <c r="D997" t="s">
        <v>16351</v>
      </c>
      <c r="E997">
        <v>3354</v>
      </c>
      <c r="F997" t="s">
        <v>14953</v>
      </c>
      <c r="G997" t="s">
        <v>4855</v>
      </c>
      <c r="H997" s="111">
        <v>742.34</v>
      </c>
      <c r="I997" t="s">
        <v>14943</v>
      </c>
      <c r="J997" t="s">
        <v>15197</v>
      </c>
      <c r="K997" t="s">
        <v>15198</v>
      </c>
    </row>
    <row r="998" spans="1:11" x14ac:dyDescent="0.25">
      <c r="A998" s="109" t="s">
        <v>16494</v>
      </c>
      <c r="B998" s="109" t="s">
        <v>15438</v>
      </c>
      <c r="C998" s="109" t="s">
        <v>15875</v>
      </c>
      <c r="D998" s="109" t="s">
        <v>16351</v>
      </c>
      <c r="E998" s="109">
        <v>3964</v>
      </c>
      <c r="F998" s="109" t="s">
        <v>16495</v>
      </c>
      <c r="G998" s="109" t="s">
        <v>4855</v>
      </c>
      <c r="H998" s="110">
        <v>1164</v>
      </c>
      <c r="I998" s="109" t="s">
        <v>14963</v>
      </c>
      <c r="J998" s="109" t="s">
        <v>15197</v>
      </c>
      <c r="K998" s="109" t="s">
        <v>15198</v>
      </c>
    </row>
    <row r="999" spans="1:11" x14ac:dyDescent="0.25">
      <c r="A999" t="s">
        <v>16496</v>
      </c>
      <c r="B999" t="s">
        <v>15442</v>
      </c>
      <c r="C999" t="s">
        <v>15875</v>
      </c>
      <c r="D999" t="s">
        <v>16351</v>
      </c>
      <c r="E999">
        <v>3964</v>
      </c>
      <c r="F999" t="s">
        <v>15987</v>
      </c>
      <c r="G999" t="s">
        <v>4855</v>
      </c>
      <c r="H999" s="111">
        <v>1533.3</v>
      </c>
      <c r="I999" t="s">
        <v>14963</v>
      </c>
      <c r="J999" t="s">
        <v>15197</v>
      </c>
      <c r="K999" t="s">
        <v>15198</v>
      </c>
    </row>
    <row r="1000" spans="1:11" x14ac:dyDescent="0.25">
      <c r="A1000" s="109" t="s">
        <v>16497</v>
      </c>
      <c r="B1000" s="109" t="s">
        <v>15442</v>
      </c>
      <c r="C1000" s="109" t="s">
        <v>15875</v>
      </c>
      <c r="D1000" s="109" t="s">
        <v>16351</v>
      </c>
      <c r="E1000" s="109">
        <v>3964</v>
      </c>
      <c r="F1000" s="109" t="s">
        <v>15987</v>
      </c>
      <c r="G1000" s="109" t="s">
        <v>4855</v>
      </c>
      <c r="H1000" s="110">
        <v>266.7</v>
      </c>
      <c r="I1000" s="109" t="s">
        <v>14963</v>
      </c>
      <c r="J1000" s="109" t="s">
        <v>15197</v>
      </c>
      <c r="K1000" s="109" t="s">
        <v>15198</v>
      </c>
    </row>
    <row r="1001" spans="1:11" x14ac:dyDescent="0.25">
      <c r="A1001" t="s">
        <v>16498</v>
      </c>
      <c r="B1001" t="s">
        <v>15438</v>
      </c>
      <c r="C1001" t="s">
        <v>15875</v>
      </c>
      <c r="D1001" t="s">
        <v>16351</v>
      </c>
      <c r="E1001">
        <v>3964</v>
      </c>
      <c r="F1001" t="s">
        <v>16495</v>
      </c>
      <c r="G1001" t="s">
        <v>4855</v>
      </c>
      <c r="H1001" s="111">
        <v>636</v>
      </c>
      <c r="I1001" t="s">
        <v>14963</v>
      </c>
      <c r="J1001" t="s">
        <v>15197</v>
      </c>
      <c r="K1001" t="s">
        <v>15198</v>
      </c>
    </row>
    <row r="1002" spans="1:11" x14ac:dyDescent="0.25">
      <c r="A1002" s="109" t="s">
        <v>16499</v>
      </c>
      <c r="B1002" s="109" t="s">
        <v>16402</v>
      </c>
      <c r="C1002" s="109" t="s">
        <v>15963</v>
      </c>
      <c r="D1002" s="109" t="s">
        <v>16351</v>
      </c>
      <c r="E1002" s="109">
        <v>3702</v>
      </c>
      <c r="F1002" s="109" t="s">
        <v>14958</v>
      </c>
      <c r="G1002" s="109" t="s">
        <v>4855</v>
      </c>
      <c r="H1002" s="110">
        <v>516</v>
      </c>
      <c r="I1002" s="109" t="s">
        <v>14943</v>
      </c>
      <c r="J1002" s="109" t="s">
        <v>15197</v>
      </c>
      <c r="K1002" s="109" t="s">
        <v>15198</v>
      </c>
    </row>
    <row r="1003" spans="1:11" x14ac:dyDescent="0.25">
      <c r="A1003" t="s">
        <v>16500</v>
      </c>
      <c r="B1003" t="s">
        <v>16501</v>
      </c>
      <c r="C1003" t="s">
        <v>15963</v>
      </c>
      <c r="D1003" t="s">
        <v>16351</v>
      </c>
      <c r="E1003">
        <v>3399</v>
      </c>
      <c r="F1003" t="s">
        <v>16502</v>
      </c>
      <c r="G1003" t="s">
        <v>4855</v>
      </c>
      <c r="H1003" s="111">
        <v>449.9</v>
      </c>
      <c r="I1003" t="s">
        <v>14963</v>
      </c>
      <c r="J1003" t="s">
        <v>15197</v>
      </c>
      <c r="K1003" t="s">
        <v>15198</v>
      </c>
    </row>
    <row r="1004" spans="1:11" x14ac:dyDescent="0.25">
      <c r="A1004" s="109" t="s">
        <v>16503</v>
      </c>
      <c r="B1004" s="109" t="s">
        <v>16010</v>
      </c>
      <c r="C1004" s="109" t="s">
        <v>15963</v>
      </c>
      <c r="D1004" s="109" t="s">
        <v>16351</v>
      </c>
      <c r="E1004" s="109">
        <v>3876</v>
      </c>
      <c r="F1004" s="109" t="s">
        <v>14950</v>
      </c>
      <c r="G1004" s="109" t="s">
        <v>4855</v>
      </c>
      <c r="H1004" s="110">
        <v>3373</v>
      </c>
      <c r="I1004" s="109" t="s">
        <v>14943</v>
      </c>
      <c r="J1004" s="109" t="s">
        <v>15197</v>
      </c>
      <c r="K1004" s="109" t="s">
        <v>15198</v>
      </c>
    </row>
    <row r="1005" spans="1:11" x14ac:dyDescent="0.25">
      <c r="A1005" t="s">
        <v>16504</v>
      </c>
      <c r="B1005" t="s">
        <v>15907</v>
      </c>
      <c r="C1005" t="s">
        <v>15963</v>
      </c>
      <c r="D1005" t="s">
        <v>16351</v>
      </c>
      <c r="E1005">
        <v>3500</v>
      </c>
      <c r="F1005" t="s">
        <v>1128</v>
      </c>
      <c r="G1005" t="s">
        <v>4855</v>
      </c>
      <c r="H1005" s="111">
        <v>1827.5</v>
      </c>
      <c r="I1005" t="s">
        <v>14943</v>
      </c>
      <c r="J1005" t="s">
        <v>15197</v>
      </c>
      <c r="K1005" t="s">
        <v>15198</v>
      </c>
    </row>
    <row r="1006" spans="1:11" x14ac:dyDescent="0.25">
      <c r="A1006" s="109" t="s">
        <v>16505</v>
      </c>
      <c r="B1006" s="109" t="s">
        <v>15907</v>
      </c>
      <c r="C1006" s="109" t="s">
        <v>15963</v>
      </c>
      <c r="D1006" s="109" t="s">
        <v>16351</v>
      </c>
      <c r="E1006" s="109">
        <v>3300</v>
      </c>
      <c r="F1006" s="109" t="s">
        <v>14946</v>
      </c>
      <c r="G1006" s="109" t="s">
        <v>4855</v>
      </c>
      <c r="H1006" s="110">
        <v>1642.5</v>
      </c>
      <c r="I1006" s="109" t="s">
        <v>14943</v>
      </c>
      <c r="J1006" s="109" t="s">
        <v>15197</v>
      </c>
      <c r="K1006" s="109" t="s">
        <v>15198</v>
      </c>
    </row>
    <row r="1007" spans="1:11" x14ac:dyDescent="0.25">
      <c r="A1007" t="s">
        <v>16506</v>
      </c>
      <c r="B1007" t="s">
        <v>15956</v>
      </c>
      <c r="C1007" t="s">
        <v>15963</v>
      </c>
      <c r="D1007" t="s">
        <v>16351</v>
      </c>
      <c r="E1007">
        <v>3478</v>
      </c>
      <c r="F1007" t="s">
        <v>14903</v>
      </c>
      <c r="G1007" t="s">
        <v>4855</v>
      </c>
      <c r="H1007" s="111">
        <v>26373.03</v>
      </c>
      <c r="I1007" t="s">
        <v>14904</v>
      </c>
      <c r="J1007" t="s">
        <v>15197</v>
      </c>
      <c r="K1007" t="s">
        <v>15198</v>
      </c>
    </row>
    <row r="1008" spans="1:11" x14ac:dyDescent="0.25">
      <c r="A1008" s="109" t="s">
        <v>16507</v>
      </c>
      <c r="B1008" s="109" t="s">
        <v>16055</v>
      </c>
      <c r="C1008" s="109" t="s">
        <v>15963</v>
      </c>
      <c r="D1008" s="109" t="s">
        <v>16351</v>
      </c>
      <c r="E1008" s="109">
        <v>3502</v>
      </c>
      <c r="F1008" s="109" t="s">
        <v>14911</v>
      </c>
      <c r="G1008" s="109" t="s">
        <v>4855</v>
      </c>
      <c r="H1008" s="110">
        <v>59700</v>
      </c>
      <c r="I1008" s="109" t="s">
        <v>14912</v>
      </c>
      <c r="J1008" s="109" t="s">
        <v>15197</v>
      </c>
      <c r="K1008" s="109" t="s">
        <v>15198</v>
      </c>
    </row>
    <row r="1009" spans="1:11" x14ac:dyDescent="0.25">
      <c r="A1009" t="s">
        <v>4855</v>
      </c>
      <c r="B1009" t="s">
        <v>16402</v>
      </c>
      <c r="C1009" t="s">
        <v>15976</v>
      </c>
      <c r="D1009" t="s">
        <v>16351</v>
      </c>
      <c r="E1009">
        <v>9725</v>
      </c>
      <c r="F1009" t="s">
        <v>15076</v>
      </c>
      <c r="G1009" t="s">
        <v>4855</v>
      </c>
      <c r="H1009" s="111">
        <v>3496.5</v>
      </c>
      <c r="I1009" t="s">
        <v>14963</v>
      </c>
      <c r="J1009" t="s">
        <v>15197</v>
      </c>
      <c r="K1009" t="s">
        <v>15198</v>
      </c>
    </row>
    <row r="1010" spans="1:11" x14ac:dyDescent="0.25">
      <c r="A1010" s="109" t="s">
        <v>16508</v>
      </c>
      <c r="B1010" s="109" t="s">
        <v>16509</v>
      </c>
      <c r="C1010" s="109" t="s">
        <v>15976</v>
      </c>
      <c r="D1010" s="109" t="s">
        <v>16351</v>
      </c>
      <c r="E1010" s="109">
        <v>3300</v>
      </c>
      <c r="F1010" s="109" t="s">
        <v>14946</v>
      </c>
      <c r="G1010" s="109" t="s">
        <v>4855</v>
      </c>
      <c r="H1010" s="110">
        <v>405</v>
      </c>
      <c r="I1010" s="109" t="s">
        <v>14943</v>
      </c>
      <c r="J1010" s="109" t="s">
        <v>15197</v>
      </c>
      <c r="K1010" s="109" t="s">
        <v>15198</v>
      </c>
    </row>
    <row r="1011" spans="1:11" x14ac:dyDescent="0.25">
      <c r="A1011" t="s">
        <v>16510</v>
      </c>
      <c r="B1011" t="s">
        <v>15956</v>
      </c>
      <c r="C1011" t="s">
        <v>15976</v>
      </c>
      <c r="D1011" t="s">
        <v>16351</v>
      </c>
      <c r="E1011">
        <v>3478</v>
      </c>
      <c r="F1011" t="s">
        <v>14903</v>
      </c>
      <c r="G1011" t="s">
        <v>4855</v>
      </c>
      <c r="H1011" s="111">
        <v>23652.7</v>
      </c>
      <c r="I1011" t="s">
        <v>14904</v>
      </c>
      <c r="J1011" t="s">
        <v>15197</v>
      </c>
      <c r="K1011" t="s">
        <v>15198</v>
      </c>
    </row>
    <row r="1012" spans="1:11" x14ac:dyDescent="0.25">
      <c r="A1012" s="109" t="s">
        <v>16511</v>
      </c>
      <c r="B1012" s="109" t="s">
        <v>15956</v>
      </c>
      <c r="C1012" s="109" t="s">
        <v>15976</v>
      </c>
      <c r="D1012" s="109" t="s">
        <v>16351</v>
      </c>
      <c r="E1012" s="109">
        <v>3478</v>
      </c>
      <c r="F1012" s="109" t="s">
        <v>14903</v>
      </c>
      <c r="G1012" s="109" t="s">
        <v>4855</v>
      </c>
      <c r="H1012" s="110">
        <v>25387.5</v>
      </c>
      <c r="I1012" s="109" t="s">
        <v>14904</v>
      </c>
      <c r="J1012" s="109" t="s">
        <v>15197</v>
      </c>
      <c r="K1012" s="109" t="s">
        <v>15198</v>
      </c>
    </row>
    <row r="1013" spans="1:11" x14ac:dyDescent="0.25">
      <c r="A1013" t="s">
        <v>16512</v>
      </c>
      <c r="B1013" t="s">
        <v>15956</v>
      </c>
      <c r="C1013" t="s">
        <v>15976</v>
      </c>
      <c r="D1013" t="s">
        <v>16351</v>
      </c>
      <c r="E1013">
        <v>3478</v>
      </c>
      <c r="F1013" t="s">
        <v>14903</v>
      </c>
      <c r="G1013" t="s">
        <v>4855</v>
      </c>
      <c r="H1013" s="111">
        <v>26798.29</v>
      </c>
      <c r="I1013" t="s">
        <v>14904</v>
      </c>
      <c r="J1013" t="s">
        <v>15197</v>
      </c>
      <c r="K1013" t="s">
        <v>15198</v>
      </c>
    </row>
    <row r="1014" spans="1:11" x14ac:dyDescent="0.25">
      <c r="A1014" s="109" t="s">
        <v>16513</v>
      </c>
      <c r="B1014" s="109" t="s">
        <v>15907</v>
      </c>
      <c r="C1014" s="109" t="s">
        <v>15976</v>
      </c>
      <c r="D1014" s="109" t="s">
        <v>16351</v>
      </c>
      <c r="E1014" s="109">
        <v>2894</v>
      </c>
      <c r="F1014" s="109" t="s">
        <v>14951</v>
      </c>
      <c r="G1014" s="109" t="s">
        <v>4855</v>
      </c>
      <c r="H1014" s="110">
        <v>1630</v>
      </c>
      <c r="I1014" s="109" t="s">
        <v>14943</v>
      </c>
      <c r="J1014" s="109" t="s">
        <v>15197</v>
      </c>
      <c r="K1014" s="109" t="s">
        <v>15198</v>
      </c>
    </row>
    <row r="1015" spans="1:11" x14ac:dyDescent="0.25">
      <c r="A1015" t="s">
        <v>16514</v>
      </c>
      <c r="B1015" t="s">
        <v>16515</v>
      </c>
      <c r="C1015" t="s">
        <v>15976</v>
      </c>
      <c r="D1015" t="s">
        <v>16351</v>
      </c>
      <c r="E1015">
        <v>3497</v>
      </c>
      <c r="F1015" t="s">
        <v>14908</v>
      </c>
      <c r="G1015" t="s">
        <v>4855</v>
      </c>
      <c r="H1015" s="111">
        <v>10579.51</v>
      </c>
      <c r="I1015" t="s">
        <v>14904</v>
      </c>
      <c r="J1015" t="s">
        <v>15197</v>
      </c>
      <c r="K1015" t="s">
        <v>15198</v>
      </c>
    </row>
    <row r="1016" spans="1:11" x14ac:dyDescent="0.25">
      <c r="A1016" s="109" t="s">
        <v>16516</v>
      </c>
      <c r="B1016" s="109" t="s">
        <v>16509</v>
      </c>
      <c r="C1016" s="109" t="s">
        <v>15976</v>
      </c>
      <c r="D1016" s="109" t="s">
        <v>16351</v>
      </c>
      <c r="E1016" s="109">
        <v>3937</v>
      </c>
      <c r="F1016" s="109" t="s">
        <v>16517</v>
      </c>
      <c r="G1016" s="109" t="s">
        <v>4855</v>
      </c>
      <c r="H1016" s="110">
        <v>159.5</v>
      </c>
      <c r="I1016" s="109" t="s">
        <v>14963</v>
      </c>
      <c r="J1016" s="109" t="s">
        <v>15197</v>
      </c>
      <c r="K1016" s="109" t="s">
        <v>15198</v>
      </c>
    </row>
    <row r="1017" spans="1:11" x14ac:dyDescent="0.25">
      <c r="A1017" t="s">
        <v>16518</v>
      </c>
      <c r="B1017" t="s">
        <v>16375</v>
      </c>
      <c r="C1017" t="s">
        <v>15976</v>
      </c>
      <c r="D1017" t="s">
        <v>16351</v>
      </c>
      <c r="E1017">
        <v>3440</v>
      </c>
      <c r="F1017" t="s">
        <v>14928</v>
      </c>
      <c r="G1017" t="s">
        <v>4855</v>
      </c>
      <c r="H1017" s="111">
        <v>530.4</v>
      </c>
      <c r="I1017" t="s">
        <v>14929</v>
      </c>
      <c r="J1017" t="s">
        <v>15197</v>
      </c>
      <c r="K1017" t="s">
        <v>15198</v>
      </c>
    </row>
    <row r="1018" spans="1:11" x14ac:dyDescent="0.25">
      <c r="A1018" s="109" t="s">
        <v>16519</v>
      </c>
      <c r="B1018" s="109" t="s">
        <v>15533</v>
      </c>
      <c r="C1018" s="109" t="s">
        <v>15997</v>
      </c>
      <c r="D1018" s="109" t="s">
        <v>16351</v>
      </c>
      <c r="E1018" s="109">
        <v>3745</v>
      </c>
      <c r="F1018" s="109" t="s">
        <v>14924</v>
      </c>
      <c r="G1018" s="109" t="s">
        <v>4855</v>
      </c>
      <c r="H1018" s="110">
        <v>4734.47</v>
      </c>
      <c r="I1018" s="109" t="s">
        <v>14925</v>
      </c>
      <c r="J1018" s="109" t="s">
        <v>15197</v>
      </c>
      <c r="K1018" s="109" t="s">
        <v>15198</v>
      </c>
    </row>
    <row r="1019" spans="1:11" x14ac:dyDescent="0.25">
      <c r="A1019" t="s">
        <v>16520</v>
      </c>
      <c r="B1019" t="s">
        <v>16521</v>
      </c>
      <c r="C1019" t="s">
        <v>15997</v>
      </c>
      <c r="D1019" t="s">
        <v>16351</v>
      </c>
      <c r="E1019">
        <v>3900</v>
      </c>
      <c r="F1019" t="s">
        <v>14940</v>
      </c>
      <c r="G1019" t="s">
        <v>4855</v>
      </c>
      <c r="H1019" s="111">
        <v>4050</v>
      </c>
      <c r="I1019" t="s">
        <v>14929</v>
      </c>
      <c r="J1019" t="s">
        <v>15197</v>
      </c>
      <c r="K1019" t="s">
        <v>15198</v>
      </c>
    </row>
    <row r="1020" spans="1:11" x14ac:dyDescent="0.25">
      <c r="A1020" s="109" t="s">
        <v>16522</v>
      </c>
      <c r="B1020" s="109" t="s">
        <v>15907</v>
      </c>
      <c r="C1020" s="109" t="s">
        <v>15997</v>
      </c>
      <c r="D1020" s="109" t="s">
        <v>16351</v>
      </c>
      <c r="E1020" s="109">
        <v>2894</v>
      </c>
      <c r="F1020" s="109" t="s">
        <v>14951</v>
      </c>
      <c r="G1020" s="109" t="s">
        <v>4855</v>
      </c>
      <c r="H1020" s="110">
        <v>165</v>
      </c>
      <c r="I1020" s="109" t="s">
        <v>14943</v>
      </c>
      <c r="J1020" s="109" t="s">
        <v>15197</v>
      </c>
      <c r="K1020" s="109" t="s">
        <v>15198</v>
      </c>
    </row>
    <row r="1021" spans="1:11" x14ac:dyDescent="0.25">
      <c r="A1021" t="s">
        <v>16523</v>
      </c>
      <c r="B1021" t="s">
        <v>16509</v>
      </c>
      <c r="C1021" t="s">
        <v>15997</v>
      </c>
      <c r="D1021" t="s">
        <v>16351</v>
      </c>
      <c r="E1021">
        <v>3768</v>
      </c>
      <c r="F1021" t="s">
        <v>1264</v>
      </c>
      <c r="G1021" t="s">
        <v>4855</v>
      </c>
      <c r="H1021" s="111">
        <v>3432.8</v>
      </c>
      <c r="I1021" t="s">
        <v>14904</v>
      </c>
      <c r="J1021" t="s">
        <v>15197</v>
      </c>
      <c r="K1021" t="s">
        <v>15198</v>
      </c>
    </row>
    <row r="1022" spans="1:11" x14ac:dyDescent="0.25">
      <c r="A1022" s="109" t="s">
        <v>16524</v>
      </c>
      <c r="B1022" s="109" t="s">
        <v>15907</v>
      </c>
      <c r="C1022" s="109" t="s">
        <v>15997</v>
      </c>
      <c r="D1022" s="109" t="s">
        <v>16351</v>
      </c>
      <c r="E1022" s="109">
        <v>3768</v>
      </c>
      <c r="F1022" s="109" t="s">
        <v>1264</v>
      </c>
      <c r="G1022" s="109" t="s">
        <v>4855</v>
      </c>
      <c r="H1022" s="110">
        <v>3484.8</v>
      </c>
      <c r="I1022" s="109" t="s">
        <v>14904</v>
      </c>
      <c r="J1022" s="109" t="s">
        <v>15197</v>
      </c>
      <c r="K1022" s="109" t="s">
        <v>15198</v>
      </c>
    </row>
    <row r="1023" spans="1:11" x14ac:dyDescent="0.25">
      <c r="A1023" t="s">
        <v>16525</v>
      </c>
      <c r="B1023" t="s">
        <v>16473</v>
      </c>
      <c r="C1023" t="s">
        <v>15997</v>
      </c>
      <c r="D1023" t="s">
        <v>16351</v>
      </c>
      <c r="E1023">
        <v>3478</v>
      </c>
      <c r="F1023" t="s">
        <v>14903</v>
      </c>
      <c r="G1023" t="s">
        <v>4855</v>
      </c>
      <c r="H1023" s="111">
        <v>22100.15</v>
      </c>
      <c r="I1023" t="s">
        <v>14904</v>
      </c>
      <c r="J1023" t="s">
        <v>15197</v>
      </c>
      <c r="K1023" t="s">
        <v>15198</v>
      </c>
    </row>
    <row r="1024" spans="1:11" x14ac:dyDescent="0.25">
      <c r="A1024" s="109" t="s">
        <v>16526</v>
      </c>
      <c r="B1024" s="109" t="s">
        <v>16473</v>
      </c>
      <c r="C1024" s="109" t="s">
        <v>15997</v>
      </c>
      <c r="D1024" s="109" t="s">
        <v>16351</v>
      </c>
      <c r="E1024" s="109">
        <v>3478</v>
      </c>
      <c r="F1024" s="109" t="s">
        <v>14903</v>
      </c>
      <c r="G1024" s="109" t="s">
        <v>4855</v>
      </c>
      <c r="H1024" s="110">
        <v>26987.3</v>
      </c>
      <c r="I1024" s="109" t="s">
        <v>14904</v>
      </c>
      <c r="J1024" s="109" t="s">
        <v>15197</v>
      </c>
      <c r="K1024" s="109" t="s">
        <v>15198</v>
      </c>
    </row>
    <row r="1025" spans="1:11" x14ac:dyDescent="0.25">
      <c r="A1025" t="s">
        <v>16527</v>
      </c>
      <c r="B1025" t="s">
        <v>16473</v>
      </c>
      <c r="C1025" t="s">
        <v>15997</v>
      </c>
      <c r="D1025" t="s">
        <v>16351</v>
      </c>
      <c r="E1025">
        <v>3478</v>
      </c>
      <c r="F1025" t="s">
        <v>14903</v>
      </c>
      <c r="G1025" t="s">
        <v>4855</v>
      </c>
      <c r="H1025" s="111">
        <v>26292.03</v>
      </c>
      <c r="I1025" t="s">
        <v>14904</v>
      </c>
      <c r="J1025" t="s">
        <v>15197</v>
      </c>
      <c r="K1025" t="s">
        <v>15198</v>
      </c>
    </row>
    <row r="1026" spans="1:11" x14ac:dyDescent="0.25">
      <c r="A1026" s="109" t="s">
        <v>16528</v>
      </c>
      <c r="B1026" s="109" t="s">
        <v>16473</v>
      </c>
      <c r="C1026" s="109" t="s">
        <v>15997</v>
      </c>
      <c r="D1026" s="109" t="s">
        <v>16351</v>
      </c>
      <c r="E1026" s="109">
        <v>3478</v>
      </c>
      <c r="F1026" s="109" t="s">
        <v>14903</v>
      </c>
      <c r="G1026" s="109" t="s">
        <v>4855</v>
      </c>
      <c r="H1026" s="110">
        <v>26616.04</v>
      </c>
      <c r="I1026" s="109" t="s">
        <v>14904</v>
      </c>
      <c r="J1026" s="109" t="s">
        <v>15197</v>
      </c>
      <c r="K1026" s="109" t="s">
        <v>15198</v>
      </c>
    </row>
    <row r="1027" spans="1:11" x14ac:dyDescent="0.25">
      <c r="A1027" t="s">
        <v>16529</v>
      </c>
      <c r="B1027" t="s">
        <v>15956</v>
      </c>
      <c r="C1027" t="s">
        <v>16101</v>
      </c>
      <c r="D1027" t="s">
        <v>16351</v>
      </c>
      <c r="E1027">
        <v>3768</v>
      </c>
      <c r="F1027" t="s">
        <v>1264</v>
      </c>
      <c r="G1027" t="s">
        <v>4855</v>
      </c>
      <c r="H1027" s="111">
        <v>3614.4</v>
      </c>
      <c r="I1027" t="s">
        <v>14904</v>
      </c>
      <c r="J1027" t="s">
        <v>15197</v>
      </c>
      <c r="K1027" t="s">
        <v>15198</v>
      </c>
    </row>
    <row r="1028" spans="1:11" x14ac:dyDescent="0.25">
      <c r="A1028" s="109" t="s">
        <v>16530</v>
      </c>
      <c r="B1028" s="109" t="s">
        <v>15956</v>
      </c>
      <c r="C1028" s="109" t="s">
        <v>16101</v>
      </c>
      <c r="D1028" s="109" t="s">
        <v>16351</v>
      </c>
      <c r="E1028" s="109">
        <v>3768</v>
      </c>
      <c r="F1028" s="109" t="s">
        <v>1264</v>
      </c>
      <c r="G1028" s="109" t="s">
        <v>4855</v>
      </c>
      <c r="H1028" s="110">
        <v>3281.6</v>
      </c>
      <c r="I1028" s="109" t="s">
        <v>14904</v>
      </c>
      <c r="J1028" s="109" t="s">
        <v>15197</v>
      </c>
      <c r="K1028" s="109" t="s">
        <v>15198</v>
      </c>
    </row>
    <row r="1029" spans="1:11" x14ac:dyDescent="0.25">
      <c r="A1029" t="s">
        <v>16531</v>
      </c>
      <c r="B1029" t="s">
        <v>15956</v>
      </c>
      <c r="C1029" t="s">
        <v>16101</v>
      </c>
      <c r="D1029" t="s">
        <v>16351</v>
      </c>
      <c r="E1029">
        <v>3768</v>
      </c>
      <c r="F1029" t="s">
        <v>1264</v>
      </c>
      <c r="G1029" t="s">
        <v>4855</v>
      </c>
      <c r="H1029" s="111">
        <v>3267.6</v>
      </c>
      <c r="I1029" t="s">
        <v>14904</v>
      </c>
      <c r="J1029" t="s">
        <v>15197</v>
      </c>
      <c r="K1029" t="s">
        <v>15198</v>
      </c>
    </row>
    <row r="1030" spans="1:11" x14ac:dyDescent="0.25">
      <c r="A1030" s="109" t="s">
        <v>16532</v>
      </c>
      <c r="B1030" s="109" t="s">
        <v>16509</v>
      </c>
      <c r="C1030" s="109" t="s">
        <v>15969</v>
      </c>
      <c r="D1030" s="109" t="s">
        <v>16351</v>
      </c>
      <c r="E1030" s="109">
        <v>3381</v>
      </c>
      <c r="F1030" s="109" t="s">
        <v>14935</v>
      </c>
      <c r="G1030" s="109" t="s">
        <v>4855</v>
      </c>
      <c r="H1030" s="110">
        <v>165</v>
      </c>
      <c r="I1030" s="109" t="s">
        <v>14929</v>
      </c>
      <c r="J1030" s="109" t="s">
        <v>15197</v>
      </c>
      <c r="K1030" s="109" t="s">
        <v>15198</v>
      </c>
    </row>
    <row r="1031" spans="1:11" x14ac:dyDescent="0.25">
      <c r="A1031" t="s">
        <v>4855</v>
      </c>
      <c r="B1031" t="s">
        <v>16055</v>
      </c>
      <c r="C1031" t="s">
        <v>15969</v>
      </c>
      <c r="D1031" t="s">
        <v>16351</v>
      </c>
      <c r="E1031">
        <v>3759</v>
      </c>
      <c r="F1031" t="s">
        <v>15077</v>
      </c>
      <c r="G1031" t="s">
        <v>4855</v>
      </c>
      <c r="H1031" s="111">
        <v>509.4</v>
      </c>
      <c r="I1031" t="s">
        <v>14963</v>
      </c>
      <c r="J1031" t="s">
        <v>15197</v>
      </c>
      <c r="K1031" t="s">
        <v>15198</v>
      </c>
    </row>
    <row r="1032" spans="1:11" x14ac:dyDescent="0.25">
      <c r="A1032" s="109" t="s">
        <v>4855</v>
      </c>
      <c r="B1032" s="109" t="s">
        <v>16055</v>
      </c>
      <c r="C1032" s="109" t="s">
        <v>15969</v>
      </c>
      <c r="D1032" s="109" t="s">
        <v>16351</v>
      </c>
      <c r="E1032" s="109">
        <v>3766</v>
      </c>
      <c r="F1032" s="109" t="s">
        <v>15078</v>
      </c>
      <c r="G1032" s="109" t="s">
        <v>4855</v>
      </c>
      <c r="H1032" s="110">
        <v>1300.2</v>
      </c>
      <c r="I1032" s="109" t="s">
        <v>14963</v>
      </c>
      <c r="J1032" s="109" t="s">
        <v>15197</v>
      </c>
      <c r="K1032" s="109" t="s">
        <v>15198</v>
      </c>
    </row>
    <row r="1033" spans="1:11" x14ac:dyDescent="0.25">
      <c r="A1033" t="s">
        <v>4855</v>
      </c>
      <c r="B1033" t="s">
        <v>16055</v>
      </c>
      <c r="C1033" t="s">
        <v>15969</v>
      </c>
      <c r="D1033" t="s">
        <v>16351</v>
      </c>
      <c r="E1033">
        <v>3768</v>
      </c>
      <c r="F1033" t="s">
        <v>1264</v>
      </c>
      <c r="G1033" t="s">
        <v>4855</v>
      </c>
      <c r="H1033" s="111">
        <v>549.6</v>
      </c>
      <c r="I1033" t="s">
        <v>14904</v>
      </c>
      <c r="J1033" t="s">
        <v>15197</v>
      </c>
      <c r="K1033" t="s">
        <v>15198</v>
      </c>
    </row>
    <row r="1034" spans="1:11" x14ac:dyDescent="0.25">
      <c r="A1034" s="109" t="s">
        <v>4855</v>
      </c>
      <c r="B1034" s="109" t="s">
        <v>16055</v>
      </c>
      <c r="C1034" s="109" t="s">
        <v>15969</v>
      </c>
      <c r="D1034" s="109" t="s">
        <v>16351</v>
      </c>
      <c r="E1034" s="109">
        <v>3769</v>
      </c>
      <c r="F1034" s="109" t="s">
        <v>15079</v>
      </c>
      <c r="G1034" s="109" t="s">
        <v>4855</v>
      </c>
      <c r="H1034" s="110">
        <v>533.4</v>
      </c>
      <c r="I1034" s="109" t="s">
        <v>14963</v>
      </c>
      <c r="J1034" s="109" t="s">
        <v>15197</v>
      </c>
      <c r="K1034" s="109" t="s">
        <v>15198</v>
      </c>
    </row>
    <row r="1035" spans="1:11" x14ac:dyDescent="0.25">
      <c r="A1035" t="s">
        <v>4855</v>
      </c>
      <c r="B1035" t="s">
        <v>16509</v>
      </c>
      <c r="C1035" t="s">
        <v>15969</v>
      </c>
      <c r="D1035" t="s">
        <v>16351</v>
      </c>
      <c r="E1035">
        <v>8682</v>
      </c>
      <c r="F1035" t="s">
        <v>15080</v>
      </c>
      <c r="G1035" t="s">
        <v>4855</v>
      </c>
      <c r="H1035" s="111">
        <v>930</v>
      </c>
      <c r="I1035" t="s">
        <v>14963</v>
      </c>
      <c r="J1035" t="s">
        <v>15197</v>
      </c>
      <c r="K1035" t="s">
        <v>15198</v>
      </c>
    </row>
    <row r="1036" spans="1:11" x14ac:dyDescent="0.25">
      <c r="A1036" s="109" t="s">
        <v>16533</v>
      </c>
      <c r="B1036" s="109" t="s">
        <v>15956</v>
      </c>
      <c r="C1036" s="109" t="s">
        <v>15969</v>
      </c>
      <c r="D1036" s="109" t="s">
        <v>16351</v>
      </c>
      <c r="E1036" s="109">
        <v>3354</v>
      </c>
      <c r="F1036" s="109" t="s">
        <v>14953</v>
      </c>
      <c r="G1036" s="109" t="s">
        <v>4855</v>
      </c>
      <c r="H1036" s="110">
        <v>227.48</v>
      </c>
      <c r="I1036" s="109" t="s">
        <v>14943</v>
      </c>
      <c r="J1036" s="109" t="s">
        <v>15197</v>
      </c>
      <c r="K1036" s="109" t="s">
        <v>15198</v>
      </c>
    </row>
    <row r="1037" spans="1:11" x14ac:dyDescent="0.25">
      <c r="A1037" t="s">
        <v>16534</v>
      </c>
      <c r="B1037" t="s">
        <v>16509</v>
      </c>
      <c r="C1037" t="s">
        <v>15969</v>
      </c>
      <c r="D1037" t="s">
        <v>16351</v>
      </c>
      <c r="E1037">
        <v>3390</v>
      </c>
      <c r="F1037" t="s">
        <v>14962</v>
      </c>
      <c r="G1037" t="s">
        <v>4855</v>
      </c>
      <c r="H1037" s="111">
        <v>788</v>
      </c>
      <c r="I1037" t="s">
        <v>14963</v>
      </c>
      <c r="J1037" t="s">
        <v>15197</v>
      </c>
      <c r="K1037" t="s">
        <v>15198</v>
      </c>
    </row>
    <row r="1038" spans="1:11" x14ac:dyDescent="0.25">
      <c r="A1038" s="109" t="s">
        <v>16535</v>
      </c>
      <c r="B1038" s="109" t="s">
        <v>15956</v>
      </c>
      <c r="C1038" s="109" t="s">
        <v>15969</v>
      </c>
      <c r="D1038" s="109" t="s">
        <v>16351</v>
      </c>
      <c r="E1038" s="109">
        <v>3953</v>
      </c>
      <c r="F1038" s="109" t="s">
        <v>1517</v>
      </c>
      <c r="G1038" s="109" t="s">
        <v>4855</v>
      </c>
      <c r="H1038" s="110">
        <v>3202.5</v>
      </c>
      <c r="I1038" s="109" t="s">
        <v>14904</v>
      </c>
      <c r="J1038" s="109" t="s">
        <v>15197</v>
      </c>
      <c r="K1038" s="109" t="s">
        <v>15198</v>
      </c>
    </row>
    <row r="1039" spans="1:11" x14ac:dyDescent="0.25">
      <c r="A1039" t="s">
        <v>16536</v>
      </c>
      <c r="B1039" t="s">
        <v>15956</v>
      </c>
      <c r="C1039" t="s">
        <v>15969</v>
      </c>
      <c r="D1039" t="s">
        <v>16351</v>
      </c>
      <c r="E1039">
        <v>3953</v>
      </c>
      <c r="F1039" t="s">
        <v>1517</v>
      </c>
      <c r="G1039" t="s">
        <v>4855</v>
      </c>
      <c r="H1039" s="111">
        <v>3102.4</v>
      </c>
      <c r="I1039" t="s">
        <v>14904</v>
      </c>
      <c r="J1039" t="s">
        <v>15197</v>
      </c>
      <c r="K1039" t="s">
        <v>15198</v>
      </c>
    </row>
    <row r="1040" spans="1:11" x14ac:dyDescent="0.25">
      <c r="A1040" s="109" t="s">
        <v>16537</v>
      </c>
      <c r="B1040" s="109" t="s">
        <v>15956</v>
      </c>
      <c r="C1040" s="109" t="s">
        <v>15969</v>
      </c>
      <c r="D1040" s="109" t="s">
        <v>16351</v>
      </c>
      <c r="E1040" s="109">
        <v>3953</v>
      </c>
      <c r="F1040" s="109" t="s">
        <v>1517</v>
      </c>
      <c r="G1040" s="109" t="s">
        <v>4855</v>
      </c>
      <c r="H1040" s="110">
        <v>3034.5</v>
      </c>
      <c r="I1040" s="109" t="s">
        <v>14904</v>
      </c>
      <c r="J1040" s="109" t="s">
        <v>15197</v>
      </c>
      <c r="K1040" s="109" t="s">
        <v>15198</v>
      </c>
    </row>
    <row r="1041" spans="1:11" x14ac:dyDescent="0.25">
      <c r="A1041" t="s">
        <v>16538</v>
      </c>
      <c r="B1041" t="s">
        <v>15956</v>
      </c>
      <c r="C1041" t="s">
        <v>15969</v>
      </c>
      <c r="D1041" t="s">
        <v>16351</v>
      </c>
      <c r="E1041">
        <v>3768</v>
      </c>
      <c r="F1041" t="s">
        <v>1264</v>
      </c>
      <c r="G1041" t="s">
        <v>4855</v>
      </c>
      <c r="H1041" s="111">
        <v>3182.2</v>
      </c>
      <c r="I1041" t="s">
        <v>14904</v>
      </c>
      <c r="J1041" t="s">
        <v>15197</v>
      </c>
      <c r="K1041" t="s">
        <v>15198</v>
      </c>
    </row>
    <row r="1042" spans="1:11" x14ac:dyDescent="0.25">
      <c r="A1042" s="109" t="s">
        <v>16539</v>
      </c>
      <c r="B1042" s="109" t="s">
        <v>15566</v>
      </c>
      <c r="C1042" s="109" t="s">
        <v>15969</v>
      </c>
      <c r="D1042" s="109" t="s">
        <v>16351</v>
      </c>
      <c r="E1042" s="109">
        <v>3290</v>
      </c>
      <c r="F1042" s="109" t="s">
        <v>14921</v>
      </c>
      <c r="G1042" s="109" t="s">
        <v>4855</v>
      </c>
      <c r="H1042" s="110">
        <v>10740.68</v>
      </c>
      <c r="I1042" s="109" t="s">
        <v>14919</v>
      </c>
      <c r="J1042" s="109" t="s">
        <v>15197</v>
      </c>
      <c r="K1042" s="109" t="s">
        <v>15198</v>
      </c>
    </row>
    <row r="1043" spans="1:11" x14ac:dyDescent="0.25">
      <c r="A1043" t="s">
        <v>16540</v>
      </c>
      <c r="B1043" t="s">
        <v>15956</v>
      </c>
      <c r="C1043" t="s">
        <v>15969</v>
      </c>
      <c r="D1043" t="s">
        <v>16351</v>
      </c>
      <c r="E1043">
        <v>3478</v>
      </c>
      <c r="F1043" t="s">
        <v>14903</v>
      </c>
      <c r="G1043" t="s">
        <v>4855</v>
      </c>
      <c r="H1043" s="111">
        <v>22491.67</v>
      </c>
      <c r="I1043" t="s">
        <v>14904</v>
      </c>
      <c r="J1043" t="s">
        <v>15197</v>
      </c>
      <c r="K1043" t="s">
        <v>15198</v>
      </c>
    </row>
    <row r="1044" spans="1:11" x14ac:dyDescent="0.25">
      <c r="A1044" s="109" t="s">
        <v>16541</v>
      </c>
      <c r="B1044" s="109" t="s">
        <v>15956</v>
      </c>
      <c r="C1044" s="109" t="s">
        <v>15969</v>
      </c>
      <c r="D1044" s="109" t="s">
        <v>16351</v>
      </c>
      <c r="E1044" s="109">
        <v>3478</v>
      </c>
      <c r="F1044" s="109" t="s">
        <v>14903</v>
      </c>
      <c r="G1044" s="109" t="s">
        <v>4855</v>
      </c>
      <c r="H1044" s="110">
        <v>26899.55</v>
      </c>
      <c r="I1044" s="109" t="s">
        <v>14904</v>
      </c>
      <c r="J1044" s="109" t="s">
        <v>15197</v>
      </c>
      <c r="K1044" s="109" t="s">
        <v>15198</v>
      </c>
    </row>
    <row r="1045" spans="1:11" x14ac:dyDescent="0.25">
      <c r="A1045" t="s">
        <v>16542</v>
      </c>
      <c r="B1045" t="s">
        <v>15861</v>
      </c>
      <c r="C1045" t="s">
        <v>15969</v>
      </c>
      <c r="D1045" t="s">
        <v>16351</v>
      </c>
      <c r="E1045">
        <v>2864</v>
      </c>
      <c r="F1045" t="s">
        <v>14918</v>
      </c>
      <c r="G1045" t="s">
        <v>4855</v>
      </c>
      <c r="H1045" s="111">
        <v>19264.78</v>
      </c>
      <c r="I1045" t="s">
        <v>14919</v>
      </c>
      <c r="J1045" t="s">
        <v>15197</v>
      </c>
      <c r="K1045" t="s">
        <v>15198</v>
      </c>
    </row>
    <row r="1046" spans="1:11" x14ac:dyDescent="0.25">
      <c r="A1046" s="109" t="s">
        <v>16543</v>
      </c>
      <c r="B1046" s="109" t="s">
        <v>15956</v>
      </c>
      <c r="C1046" s="109" t="s">
        <v>15969</v>
      </c>
      <c r="D1046" s="109" t="s">
        <v>16351</v>
      </c>
      <c r="E1046" s="109">
        <v>3977</v>
      </c>
      <c r="F1046" s="109" t="s">
        <v>16544</v>
      </c>
      <c r="G1046" s="109" t="s">
        <v>4855</v>
      </c>
      <c r="H1046" s="110">
        <v>22034.32</v>
      </c>
      <c r="I1046" s="109" t="s">
        <v>14963</v>
      </c>
      <c r="J1046" s="109" t="s">
        <v>15197</v>
      </c>
      <c r="K1046" s="109" t="s">
        <v>15198</v>
      </c>
    </row>
    <row r="1047" spans="1:11" x14ac:dyDescent="0.25">
      <c r="A1047" t="s">
        <v>16545</v>
      </c>
      <c r="B1047" t="s">
        <v>15956</v>
      </c>
      <c r="C1047" t="s">
        <v>15969</v>
      </c>
      <c r="D1047" t="s">
        <v>16351</v>
      </c>
      <c r="E1047">
        <v>3977</v>
      </c>
      <c r="F1047" t="s">
        <v>16544</v>
      </c>
      <c r="G1047" t="s">
        <v>4855</v>
      </c>
      <c r="H1047" s="111">
        <v>3735.76</v>
      </c>
      <c r="I1047" t="s">
        <v>14963</v>
      </c>
      <c r="J1047" t="s">
        <v>15197</v>
      </c>
      <c r="K1047" t="s">
        <v>15198</v>
      </c>
    </row>
    <row r="1048" spans="1:11" x14ac:dyDescent="0.25">
      <c r="A1048" s="109" t="s">
        <v>16546</v>
      </c>
      <c r="B1048" s="109" t="s">
        <v>15907</v>
      </c>
      <c r="C1048" s="109" t="s">
        <v>15973</v>
      </c>
      <c r="D1048" s="109" t="s">
        <v>16351</v>
      </c>
      <c r="E1048" s="109">
        <v>3481</v>
      </c>
      <c r="F1048" s="109" t="s">
        <v>14905</v>
      </c>
      <c r="G1048" s="109" t="s">
        <v>4855</v>
      </c>
      <c r="H1048" s="110">
        <v>3061.8</v>
      </c>
      <c r="I1048" s="109" t="s">
        <v>14904</v>
      </c>
      <c r="J1048" s="109" t="s">
        <v>15197</v>
      </c>
      <c r="K1048" s="109" t="s">
        <v>15198</v>
      </c>
    </row>
    <row r="1049" spans="1:11" x14ac:dyDescent="0.25">
      <c r="A1049" t="s">
        <v>16547</v>
      </c>
      <c r="B1049" t="s">
        <v>16086</v>
      </c>
      <c r="C1049" t="s">
        <v>15973</v>
      </c>
      <c r="D1049" t="s">
        <v>16351</v>
      </c>
      <c r="E1049">
        <v>3500</v>
      </c>
      <c r="F1049" t="s">
        <v>1128</v>
      </c>
      <c r="G1049" t="s">
        <v>4855</v>
      </c>
      <c r="H1049" s="111">
        <v>720</v>
      </c>
      <c r="I1049" t="s">
        <v>14943</v>
      </c>
      <c r="J1049" t="s">
        <v>15197</v>
      </c>
      <c r="K1049" t="s">
        <v>15198</v>
      </c>
    </row>
    <row r="1050" spans="1:11" x14ac:dyDescent="0.25">
      <c r="A1050" s="109" t="s">
        <v>16548</v>
      </c>
      <c r="B1050" s="109" t="s">
        <v>16549</v>
      </c>
      <c r="C1050" s="109" t="s">
        <v>15973</v>
      </c>
      <c r="D1050" s="109" t="s">
        <v>16351</v>
      </c>
      <c r="E1050" s="109">
        <v>3876</v>
      </c>
      <c r="F1050" s="109" t="s">
        <v>14950</v>
      </c>
      <c r="G1050" s="109" t="s">
        <v>4855</v>
      </c>
      <c r="H1050" s="110">
        <v>2576</v>
      </c>
      <c r="I1050" s="109" t="s">
        <v>14943</v>
      </c>
      <c r="J1050" s="109" t="s">
        <v>15197</v>
      </c>
      <c r="K1050" s="109" t="s">
        <v>15198</v>
      </c>
    </row>
    <row r="1051" spans="1:11" x14ac:dyDescent="0.25">
      <c r="A1051" t="s">
        <v>16550</v>
      </c>
      <c r="B1051" t="s">
        <v>16378</v>
      </c>
      <c r="C1051" t="s">
        <v>15973</v>
      </c>
      <c r="D1051" t="s">
        <v>16351</v>
      </c>
      <c r="E1051">
        <v>3481</v>
      </c>
      <c r="F1051" t="s">
        <v>14905</v>
      </c>
      <c r="G1051" t="s">
        <v>4855</v>
      </c>
      <c r="H1051" s="111">
        <v>3178.8</v>
      </c>
      <c r="I1051" t="s">
        <v>14904</v>
      </c>
      <c r="J1051" t="s">
        <v>15197</v>
      </c>
      <c r="K1051" t="s">
        <v>15198</v>
      </c>
    </row>
    <row r="1052" spans="1:11" x14ac:dyDescent="0.25">
      <c r="A1052" s="109" t="s">
        <v>16551</v>
      </c>
      <c r="B1052" s="109" t="s">
        <v>16402</v>
      </c>
      <c r="C1052" s="109" t="s">
        <v>15973</v>
      </c>
      <c r="D1052" s="109" t="s">
        <v>16351</v>
      </c>
      <c r="E1052" s="109">
        <v>3481</v>
      </c>
      <c r="F1052" s="109" t="s">
        <v>14905</v>
      </c>
      <c r="G1052" s="109" t="s">
        <v>4855</v>
      </c>
      <c r="H1052" s="110">
        <v>3218.4</v>
      </c>
      <c r="I1052" s="109" t="s">
        <v>14904</v>
      </c>
      <c r="J1052" s="109" t="s">
        <v>15197</v>
      </c>
      <c r="K1052" s="109" t="s">
        <v>15198</v>
      </c>
    </row>
    <row r="1053" spans="1:11" x14ac:dyDescent="0.25">
      <c r="A1053" t="s">
        <v>16552</v>
      </c>
      <c r="B1053" t="s">
        <v>16402</v>
      </c>
      <c r="C1053" t="s">
        <v>15973</v>
      </c>
      <c r="D1053" t="s">
        <v>16351</v>
      </c>
      <c r="E1053">
        <v>3481</v>
      </c>
      <c r="F1053" t="s">
        <v>14905</v>
      </c>
      <c r="G1053" t="s">
        <v>4855</v>
      </c>
      <c r="H1053" s="111">
        <v>3240</v>
      </c>
      <c r="I1053" t="s">
        <v>14904</v>
      </c>
      <c r="J1053" t="s">
        <v>15197</v>
      </c>
      <c r="K1053" t="s">
        <v>15198</v>
      </c>
    </row>
    <row r="1054" spans="1:11" x14ac:dyDescent="0.25">
      <c r="A1054" s="109" t="s">
        <v>16553</v>
      </c>
      <c r="B1054" s="109" t="s">
        <v>16402</v>
      </c>
      <c r="C1054" s="109" t="s">
        <v>15973</v>
      </c>
      <c r="D1054" s="109" t="s">
        <v>16351</v>
      </c>
      <c r="E1054" s="109">
        <v>3481</v>
      </c>
      <c r="F1054" s="109" t="s">
        <v>14905</v>
      </c>
      <c r="G1054" s="109" t="s">
        <v>4855</v>
      </c>
      <c r="H1054" s="110">
        <v>3308.4</v>
      </c>
      <c r="I1054" s="109" t="s">
        <v>14904</v>
      </c>
      <c r="J1054" s="109" t="s">
        <v>15197</v>
      </c>
      <c r="K1054" s="109" t="s">
        <v>15198</v>
      </c>
    </row>
    <row r="1055" spans="1:11" x14ac:dyDescent="0.25">
      <c r="A1055" t="s">
        <v>16554</v>
      </c>
      <c r="B1055" t="s">
        <v>16378</v>
      </c>
      <c r="C1055" t="s">
        <v>15973</v>
      </c>
      <c r="D1055" t="s">
        <v>16351</v>
      </c>
      <c r="E1055">
        <v>3481</v>
      </c>
      <c r="F1055" t="s">
        <v>14905</v>
      </c>
      <c r="G1055" t="s">
        <v>4855</v>
      </c>
      <c r="H1055" s="111">
        <v>3103.2</v>
      </c>
      <c r="I1055" t="s">
        <v>14904</v>
      </c>
      <c r="J1055" t="s">
        <v>15197</v>
      </c>
      <c r="K1055" t="s">
        <v>15198</v>
      </c>
    </row>
    <row r="1056" spans="1:11" x14ac:dyDescent="0.25">
      <c r="A1056" s="109" t="s">
        <v>16555</v>
      </c>
      <c r="B1056" s="109" t="s">
        <v>16509</v>
      </c>
      <c r="C1056" s="109" t="s">
        <v>15973</v>
      </c>
      <c r="D1056" s="109" t="s">
        <v>16351</v>
      </c>
      <c r="E1056" s="109">
        <v>3481</v>
      </c>
      <c r="F1056" s="109" t="s">
        <v>14905</v>
      </c>
      <c r="G1056" s="109" t="s">
        <v>4855</v>
      </c>
      <c r="H1056" s="110">
        <v>3060</v>
      </c>
      <c r="I1056" s="109" t="s">
        <v>14904</v>
      </c>
      <c r="J1056" s="109" t="s">
        <v>15197</v>
      </c>
      <c r="K1056" s="109" t="s">
        <v>15198</v>
      </c>
    </row>
    <row r="1057" spans="1:11" x14ac:dyDescent="0.25">
      <c r="A1057" t="s">
        <v>16556</v>
      </c>
      <c r="B1057" t="s">
        <v>16509</v>
      </c>
      <c r="C1057" t="s">
        <v>15973</v>
      </c>
      <c r="D1057" t="s">
        <v>16351</v>
      </c>
      <c r="E1057">
        <v>3481</v>
      </c>
      <c r="F1057" t="s">
        <v>14905</v>
      </c>
      <c r="G1057" t="s">
        <v>4855</v>
      </c>
      <c r="H1057" s="111">
        <v>3367.68</v>
      </c>
      <c r="I1057" t="s">
        <v>14904</v>
      </c>
      <c r="J1057" t="s">
        <v>15197</v>
      </c>
      <c r="K1057" t="s">
        <v>15198</v>
      </c>
    </row>
    <row r="1058" spans="1:11" x14ac:dyDescent="0.25">
      <c r="A1058" s="109" t="s">
        <v>16557</v>
      </c>
      <c r="B1058" s="109" t="s">
        <v>15907</v>
      </c>
      <c r="C1058" s="109" t="s">
        <v>15973</v>
      </c>
      <c r="D1058" s="109" t="s">
        <v>16351</v>
      </c>
      <c r="E1058" s="109">
        <v>3481</v>
      </c>
      <c r="F1058" s="109" t="s">
        <v>14905</v>
      </c>
      <c r="G1058" s="109" t="s">
        <v>4855</v>
      </c>
      <c r="H1058" s="110">
        <v>3169.8</v>
      </c>
      <c r="I1058" s="109" t="s">
        <v>14904</v>
      </c>
      <c r="J1058" s="109" t="s">
        <v>15197</v>
      </c>
      <c r="K1058" s="109" t="s">
        <v>15198</v>
      </c>
    </row>
    <row r="1059" spans="1:11" x14ac:dyDescent="0.25">
      <c r="A1059" t="s">
        <v>16558</v>
      </c>
      <c r="B1059" t="s">
        <v>16509</v>
      </c>
      <c r="C1059" t="s">
        <v>15973</v>
      </c>
      <c r="D1059" t="s">
        <v>16351</v>
      </c>
      <c r="E1059">
        <v>3481</v>
      </c>
      <c r="F1059" t="s">
        <v>14905</v>
      </c>
      <c r="G1059" t="s">
        <v>4855</v>
      </c>
      <c r="H1059" s="111">
        <v>3440.64</v>
      </c>
      <c r="I1059" t="s">
        <v>14904</v>
      </c>
      <c r="J1059" t="s">
        <v>15197</v>
      </c>
      <c r="K1059" t="s">
        <v>15198</v>
      </c>
    </row>
    <row r="1060" spans="1:11" x14ac:dyDescent="0.25">
      <c r="A1060" s="109" t="s">
        <v>16559</v>
      </c>
      <c r="B1060" s="109" t="s">
        <v>16509</v>
      </c>
      <c r="C1060" s="109" t="s">
        <v>15973</v>
      </c>
      <c r="D1060" s="109" t="s">
        <v>16351</v>
      </c>
      <c r="E1060" s="109">
        <v>3481</v>
      </c>
      <c r="F1060" s="109" t="s">
        <v>14905</v>
      </c>
      <c r="G1060" s="109" t="s">
        <v>4855</v>
      </c>
      <c r="H1060" s="110">
        <v>3377.28</v>
      </c>
      <c r="I1060" s="109" t="s">
        <v>14904</v>
      </c>
      <c r="J1060" s="109" t="s">
        <v>15197</v>
      </c>
      <c r="K1060" s="109" t="s">
        <v>15198</v>
      </c>
    </row>
    <row r="1061" spans="1:11" x14ac:dyDescent="0.25">
      <c r="A1061" t="s">
        <v>16560</v>
      </c>
      <c r="B1061" t="s">
        <v>16402</v>
      </c>
      <c r="C1061" t="s">
        <v>15973</v>
      </c>
      <c r="D1061" t="s">
        <v>16351</v>
      </c>
      <c r="E1061">
        <v>3481</v>
      </c>
      <c r="F1061" t="s">
        <v>14905</v>
      </c>
      <c r="G1061" t="s">
        <v>4855</v>
      </c>
      <c r="H1061" s="111">
        <v>3279.6</v>
      </c>
      <c r="I1061" t="s">
        <v>14904</v>
      </c>
      <c r="J1061" t="s">
        <v>15197</v>
      </c>
      <c r="K1061" t="s">
        <v>15198</v>
      </c>
    </row>
    <row r="1062" spans="1:11" x14ac:dyDescent="0.25">
      <c r="A1062" s="109" t="s">
        <v>16561</v>
      </c>
      <c r="B1062" s="109" t="s">
        <v>15907</v>
      </c>
      <c r="C1062" s="109" t="s">
        <v>15973</v>
      </c>
      <c r="D1062" s="109" t="s">
        <v>16351</v>
      </c>
      <c r="E1062" s="109">
        <v>3481</v>
      </c>
      <c r="F1062" s="109" t="s">
        <v>14905</v>
      </c>
      <c r="G1062" s="109" t="s">
        <v>4855</v>
      </c>
      <c r="H1062" s="110">
        <v>3076.2</v>
      </c>
      <c r="I1062" s="109" t="s">
        <v>14904</v>
      </c>
      <c r="J1062" s="109" t="s">
        <v>15197</v>
      </c>
      <c r="K1062" s="109" t="s">
        <v>15198</v>
      </c>
    </row>
    <row r="1063" spans="1:11" x14ac:dyDescent="0.25">
      <c r="A1063" t="s">
        <v>16562</v>
      </c>
      <c r="B1063" t="s">
        <v>16509</v>
      </c>
      <c r="C1063" t="s">
        <v>15973</v>
      </c>
      <c r="D1063" t="s">
        <v>16351</v>
      </c>
      <c r="E1063">
        <v>3481</v>
      </c>
      <c r="F1063" t="s">
        <v>14905</v>
      </c>
      <c r="G1063" t="s">
        <v>4855</v>
      </c>
      <c r="H1063" s="111">
        <v>3126.6</v>
      </c>
      <c r="I1063" t="s">
        <v>14904</v>
      </c>
      <c r="J1063" t="s">
        <v>15197</v>
      </c>
      <c r="K1063" t="s">
        <v>15198</v>
      </c>
    </row>
    <row r="1064" spans="1:11" x14ac:dyDescent="0.25">
      <c r="A1064" s="109" t="s">
        <v>16563</v>
      </c>
      <c r="B1064" s="109" t="s">
        <v>16473</v>
      </c>
      <c r="C1064" s="109" t="s">
        <v>15973</v>
      </c>
      <c r="D1064" s="109" t="s">
        <v>16351</v>
      </c>
      <c r="E1064" s="109">
        <v>3481</v>
      </c>
      <c r="F1064" s="109" t="s">
        <v>14905</v>
      </c>
      <c r="G1064" s="109" t="s">
        <v>4855</v>
      </c>
      <c r="H1064" s="110">
        <v>3103.2</v>
      </c>
      <c r="I1064" s="109" t="s">
        <v>14904</v>
      </c>
      <c r="J1064" s="109" t="s">
        <v>15197</v>
      </c>
      <c r="K1064" s="109" t="s">
        <v>15198</v>
      </c>
    </row>
    <row r="1065" spans="1:11" x14ac:dyDescent="0.25">
      <c r="A1065" t="s">
        <v>16564</v>
      </c>
      <c r="B1065" t="s">
        <v>16509</v>
      </c>
      <c r="C1065" t="s">
        <v>15973</v>
      </c>
      <c r="D1065" t="s">
        <v>16351</v>
      </c>
      <c r="E1065">
        <v>3481</v>
      </c>
      <c r="F1065" t="s">
        <v>14905</v>
      </c>
      <c r="G1065" t="s">
        <v>4855</v>
      </c>
      <c r="H1065" s="111">
        <v>3417.6</v>
      </c>
      <c r="I1065" t="s">
        <v>14904</v>
      </c>
      <c r="J1065" t="s">
        <v>15197</v>
      </c>
      <c r="K1065" t="s">
        <v>15198</v>
      </c>
    </row>
    <row r="1066" spans="1:11" x14ac:dyDescent="0.25">
      <c r="A1066" s="109" t="s">
        <v>16565</v>
      </c>
      <c r="B1066" s="109" t="s">
        <v>16473</v>
      </c>
      <c r="C1066" s="109" t="s">
        <v>15973</v>
      </c>
      <c r="D1066" s="109" t="s">
        <v>16351</v>
      </c>
      <c r="E1066" s="109">
        <v>3481</v>
      </c>
      <c r="F1066" s="109" t="s">
        <v>14905</v>
      </c>
      <c r="G1066" s="109" t="s">
        <v>4855</v>
      </c>
      <c r="H1066" s="110">
        <v>3135.6</v>
      </c>
      <c r="I1066" s="109" t="s">
        <v>14904</v>
      </c>
      <c r="J1066" s="109" t="s">
        <v>15197</v>
      </c>
      <c r="K1066" s="109" t="s">
        <v>15198</v>
      </c>
    </row>
    <row r="1067" spans="1:11" x14ac:dyDescent="0.25">
      <c r="A1067" t="s">
        <v>16566</v>
      </c>
      <c r="B1067" t="s">
        <v>16509</v>
      </c>
      <c r="C1067" t="s">
        <v>15973</v>
      </c>
      <c r="D1067" t="s">
        <v>16351</v>
      </c>
      <c r="E1067">
        <v>3481</v>
      </c>
      <c r="F1067" t="s">
        <v>14905</v>
      </c>
      <c r="G1067" t="s">
        <v>4855</v>
      </c>
      <c r="H1067" s="111">
        <v>3065.4</v>
      </c>
      <c r="I1067" t="s">
        <v>14904</v>
      </c>
      <c r="J1067" t="s">
        <v>15197</v>
      </c>
      <c r="K1067" t="s">
        <v>15198</v>
      </c>
    </row>
    <row r="1068" spans="1:11" x14ac:dyDescent="0.25">
      <c r="A1068" s="109" t="s">
        <v>16567</v>
      </c>
      <c r="B1068" s="109" t="s">
        <v>16473</v>
      </c>
      <c r="C1068" s="109" t="s">
        <v>15973</v>
      </c>
      <c r="D1068" s="109" t="s">
        <v>16351</v>
      </c>
      <c r="E1068" s="109">
        <v>3481</v>
      </c>
      <c r="F1068" s="109" t="s">
        <v>14905</v>
      </c>
      <c r="G1068" s="109" t="s">
        <v>4855</v>
      </c>
      <c r="H1068" s="110">
        <v>3079.8</v>
      </c>
      <c r="I1068" s="109" t="s">
        <v>14904</v>
      </c>
      <c r="J1068" s="109" t="s">
        <v>15197</v>
      </c>
      <c r="K1068" s="109" t="s">
        <v>15198</v>
      </c>
    </row>
    <row r="1069" spans="1:11" x14ac:dyDescent="0.25">
      <c r="A1069" t="s">
        <v>16568</v>
      </c>
      <c r="B1069" t="s">
        <v>15907</v>
      </c>
      <c r="C1069" t="s">
        <v>15973</v>
      </c>
      <c r="D1069" t="s">
        <v>16351</v>
      </c>
      <c r="E1069">
        <v>3481</v>
      </c>
      <c r="F1069" t="s">
        <v>14905</v>
      </c>
      <c r="G1069" t="s">
        <v>4855</v>
      </c>
      <c r="H1069" s="111">
        <v>3241.8</v>
      </c>
      <c r="I1069" t="s">
        <v>14904</v>
      </c>
      <c r="J1069" t="s">
        <v>15197</v>
      </c>
      <c r="K1069" t="s">
        <v>15198</v>
      </c>
    </row>
    <row r="1070" spans="1:11" x14ac:dyDescent="0.25">
      <c r="A1070" s="109" t="s">
        <v>16569</v>
      </c>
      <c r="B1070" s="109" t="s">
        <v>16509</v>
      </c>
      <c r="C1070" s="109" t="s">
        <v>15973</v>
      </c>
      <c r="D1070" s="109" t="s">
        <v>16351</v>
      </c>
      <c r="E1070" s="109">
        <v>3481</v>
      </c>
      <c r="F1070" s="109" t="s">
        <v>14905</v>
      </c>
      <c r="G1070" s="109" t="s">
        <v>4855</v>
      </c>
      <c r="H1070" s="110">
        <v>3356.16</v>
      </c>
      <c r="I1070" s="109" t="s">
        <v>14904</v>
      </c>
      <c r="J1070" s="109" t="s">
        <v>15197</v>
      </c>
      <c r="K1070" s="109" t="s">
        <v>15198</v>
      </c>
    </row>
    <row r="1071" spans="1:11" x14ac:dyDescent="0.25">
      <c r="A1071" t="s">
        <v>16570</v>
      </c>
      <c r="B1071" t="s">
        <v>16473</v>
      </c>
      <c r="C1071" t="s">
        <v>15973</v>
      </c>
      <c r="D1071" t="s">
        <v>16351</v>
      </c>
      <c r="E1071">
        <v>3481</v>
      </c>
      <c r="F1071" t="s">
        <v>14905</v>
      </c>
      <c r="G1071" t="s">
        <v>4855</v>
      </c>
      <c r="H1071" s="111">
        <v>3258</v>
      </c>
      <c r="I1071" t="s">
        <v>14904</v>
      </c>
      <c r="J1071" t="s">
        <v>15197</v>
      </c>
      <c r="K1071" t="s">
        <v>15198</v>
      </c>
    </row>
    <row r="1072" spans="1:11" x14ac:dyDescent="0.25">
      <c r="A1072" s="109" t="s">
        <v>16571</v>
      </c>
      <c r="B1072" s="109" t="s">
        <v>16086</v>
      </c>
      <c r="C1072" s="109" t="s">
        <v>15973</v>
      </c>
      <c r="D1072" s="109" t="s">
        <v>16351</v>
      </c>
      <c r="E1072" s="109">
        <v>2894</v>
      </c>
      <c r="F1072" s="109" t="s">
        <v>14951</v>
      </c>
      <c r="G1072" s="109" t="s">
        <v>4855</v>
      </c>
      <c r="H1072" s="110">
        <v>1750</v>
      </c>
      <c r="I1072" s="109" t="s">
        <v>14943</v>
      </c>
      <c r="J1072" s="109" t="s">
        <v>15197</v>
      </c>
      <c r="K1072" s="109" t="s">
        <v>15198</v>
      </c>
    </row>
    <row r="1073" spans="1:11" x14ac:dyDescent="0.25">
      <c r="A1073" t="s">
        <v>16572</v>
      </c>
      <c r="B1073" t="s">
        <v>15956</v>
      </c>
      <c r="C1073" t="s">
        <v>15973</v>
      </c>
      <c r="D1073" t="s">
        <v>16351</v>
      </c>
      <c r="E1073">
        <v>2894</v>
      </c>
      <c r="F1073" t="s">
        <v>14951</v>
      </c>
      <c r="G1073" t="s">
        <v>4855</v>
      </c>
      <c r="H1073" s="111">
        <v>1795</v>
      </c>
      <c r="I1073" t="s">
        <v>14943</v>
      </c>
      <c r="J1073" t="s">
        <v>15197</v>
      </c>
      <c r="K1073" t="s">
        <v>15198</v>
      </c>
    </row>
    <row r="1074" spans="1:11" x14ac:dyDescent="0.25">
      <c r="A1074" s="109" t="s">
        <v>16573</v>
      </c>
      <c r="B1074" s="109" t="s">
        <v>16574</v>
      </c>
      <c r="C1074" s="109" t="s">
        <v>15973</v>
      </c>
      <c r="D1074" s="109" t="s">
        <v>16351</v>
      </c>
      <c r="E1074" s="109">
        <v>3407</v>
      </c>
      <c r="F1074" s="109" t="s">
        <v>14909</v>
      </c>
      <c r="G1074" s="109" t="s">
        <v>4855</v>
      </c>
      <c r="H1074" s="110">
        <v>789.9</v>
      </c>
      <c r="I1074" s="109" t="s">
        <v>14904</v>
      </c>
      <c r="J1074" s="109" t="s">
        <v>15197</v>
      </c>
      <c r="K1074" s="109" t="s">
        <v>15198</v>
      </c>
    </row>
    <row r="1075" spans="1:11" x14ac:dyDescent="0.25">
      <c r="A1075" t="s">
        <v>16575</v>
      </c>
      <c r="B1075" t="s">
        <v>15956</v>
      </c>
      <c r="C1075" t="s">
        <v>15973</v>
      </c>
      <c r="D1075" t="s">
        <v>16351</v>
      </c>
      <c r="E1075">
        <v>3855</v>
      </c>
      <c r="F1075" t="s">
        <v>14906</v>
      </c>
      <c r="G1075" t="s">
        <v>4855</v>
      </c>
      <c r="H1075" s="111">
        <v>32000</v>
      </c>
      <c r="I1075" t="s">
        <v>14904</v>
      </c>
      <c r="J1075" t="s">
        <v>15197</v>
      </c>
      <c r="K1075" t="s">
        <v>15198</v>
      </c>
    </row>
    <row r="1076" spans="1:11" x14ac:dyDescent="0.25">
      <c r="A1076" s="109" t="s">
        <v>16576</v>
      </c>
      <c r="B1076" s="109" t="s">
        <v>16086</v>
      </c>
      <c r="C1076" s="109" t="s">
        <v>15973</v>
      </c>
      <c r="D1076" s="109" t="s">
        <v>16351</v>
      </c>
      <c r="E1076" s="109">
        <v>3478</v>
      </c>
      <c r="F1076" s="109" t="s">
        <v>14903</v>
      </c>
      <c r="G1076" s="109" t="s">
        <v>4855</v>
      </c>
      <c r="H1076" s="110">
        <v>23861.96</v>
      </c>
      <c r="I1076" s="109" t="s">
        <v>14904</v>
      </c>
      <c r="J1076" s="109" t="s">
        <v>15197</v>
      </c>
      <c r="K1076" s="109" t="s">
        <v>15198</v>
      </c>
    </row>
    <row r="1077" spans="1:11" x14ac:dyDescent="0.25">
      <c r="A1077" t="s">
        <v>16577</v>
      </c>
      <c r="B1077" t="s">
        <v>16086</v>
      </c>
      <c r="C1077" t="s">
        <v>15973</v>
      </c>
      <c r="D1077" t="s">
        <v>16351</v>
      </c>
      <c r="E1077">
        <v>3478</v>
      </c>
      <c r="F1077" t="s">
        <v>14903</v>
      </c>
      <c r="G1077" t="s">
        <v>4855</v>
      </c>
      <c r="H1077" s="111">
        <v>21850.4</v>
      </c>
      <c r="I1077" t="s">
        <v>14904</v>
      </c>
      <c r="J1077" t="s">
        <v>15197</v>
      </c>
      <c r="K1077" t="s">
        <v>15198</v>
      </c>
    </row>
    <row r="1078" spans="1:11" x14ac:dyDescent="0.25">
      <c r="A1078" s="109" t="s">
        <v>16578</v>
      </c>
      <c r="B1078" s="109" t="s">
        <v>16086</v>
      </c>
      <c r="C1078" s="109" t="s">
        <v>15973</v>
      </c>
      <c r="D1078" s="109" t="s">
        <v>16351</v>
      </c>
      <c r="E1078" s="109">
        <v>3478</v>
      </c>
      <c r="F1078" s="109" t="s">
        <v>14903</v>
      </c>
      <c r="G1078" s="109" t="s">
        <v>4855</v>
      </c>
      <c r="H1078" s="110">
        <v>23254.44</v>
      </c>
      <c r="I1078" s="109" t="s">
        <v>14904</v>
      </c>
      <c r="J1078" s="109" t="s">
        <v>15197</v>
      </c>
      <c r="K1078" s="109" t="s">
        <v>15198</v>
      </c>
    </row>
    <row r="1079" spans="1:11" x14ac:dyDescent="0.25">
      <c r="A1079" t="s">
        <v>16579</v>
      </c>
      <c r="B1079" t="s">
        <v>16086</v>
      </c>
      <c r="C1079" t="s">
        <v>15973</v>
      </c>
      <c r="D1079" t="s">
        <v>16351</v>
      </c>
      <c r="E1079">
        <v>3478</v>
      </c>
      <c r="F1079" t="s">
        <v>14903</v>
      </c>
      <c r="G1079" t="s">
        <v>4855</v>
      </c>
      <c r="H1079" s="111">
        <v>22741.42</v>
      </c>
      <c r="I1079" t="s">
        <v>14904</v>
      </c>
      <c r="J1079" t="s">
        <v>15197</v>
      </c>
      <c r="K1079" t="s">
        <v>15198</v>
      </c>
    </row>
    <row r="1080" spans="1:11" x14ac:dyDescent="0.25">
      <c r="A1080" s="109" t="s">
        <v>16580</v>
      </c>
      <c r="B1080" s="109" t="s">
        <v>16375</v>
      </c>
      <c r="C1080" s="109" t="s">
        <v>16046</v>
      </c>
      <c r="D1080" s="109" t="s">
        <v>16351</v>
      </c>
      <c r="E1080" s="109">
        <v>3953</v>
      </c>
      <c r="F1080" s="109" t="s">
        <v>1517</v>
      </c>
      <c r="G1080" s="109" t="s">
        <v>4855</v>
      </c>
      <c r="H1080" s="110">
        <v>3063.2</v>
      </c>
      <c r="I1080" s="109" t="s">
        <v>14904</v>
      </c>
      <c r="J1080" s="109" t="s">
        <v>15197</v>
      </c>
      <c r="K1080" s="109" t="s">
        <v>15198</v>
      </c>
    </row>
    <row r="1081" spans="1:11" x14ac:dyDescent="0.25">
      <c r="A1081" t="s">
        <v>16581</v>
      </c>
      <c r="B1081" t="s">
        <v>15956</v>
      </c>
      <c r="C1081" t="s">
        <v>16046</v>
      </c>
      <c r="D1081" t="s">
        <v>16351</v>
      </c>
      <c r="E1081">
        <v>3953</v>
      </c>
      <c r="F1081" t="s">
        <v>1517</v>
      </c>
      <c r="G1081" t="s">
        <v>4855</v>
      </c>
      <c r="H1081" s="111">
        <v>3370.4</v>
      </c>
      <c r="I1081" t="s">
        <v>14904</v>
      </c>
      <c r="J1081" t="s">
        <v>15197</v>
      </c>
      <c r="K1081" t="s">
        <v>15198</v>
      </c>
    </row>
    <row r="1082" spans="1:11" x14ac:dyDescent="0.25">
      <c r="A1082" s="109" t="s">
        <v>16582</v>
      </c>
      <c r="B1082" s="109" t="s">
        <v>15956</v>
      </c>
      <c r="C1082" s="109" t="s">
        <v>16046</v>
      </c>
      <c r="D1082" s="109" t="s">
        <v>16351</v>
      </c>
      <c r="E1082" s="109">
        <v>3953</v>
      </c>
      <c r="F1082" s="109" t="s">
        <v>1517</v>
      </c>
      <c r="G1082" s="109" t="s">
        <v>4855</v>
      </c>
      <c r="H1082" s="110">
        <v>3095.2</v>
      </c>
      <c r="I1082" s="109" t="s">
        <v>14904</v>
      </c>
      <c r="J1082" s="109" t="s">
        <v>15197</v>
      </c>
      <c r="K1082" s="109" t="s">
        <v>15198</v>
      </c>
    </row>
    <row r="1083" spans="1:11" x14ac:dyDescent="0.25">
      <c r="A1083" t="s">
        <v>16583</v>
      </c>
      <c r="B1083" t="s">
        <v>16375</v>
      </c>
      <c r="C1083" t="s">
        <v>16046</v>
      </c>
      <c r="D1083" t="s">
        <v>16351</v>
      </c>
      <c r="E1083">
        <v>3478</v>
      </c>
      <c r="F1083" t="s">
        <v>14903</v>
      </c>
      <c r="G1083" t="s">
        <v>4855</v>
      </c>
      <c r="H1083" s="111">
        <v>26683.54</v>
      </c>
      <c r="I1083" t="s">
        <v>14904</v>
      </c>
      <c r="J1083" t="s">
        <v>15197</v>
      </c>
      <c r="K1083" t="s">
        <v>15198</v>
      </c>
    </row>
    <row r="1084" spans="1:11" x14ac:dyDescent="0.25">
      <c r="A1084" s="109" t="s">
        <v>16584</v>
      </c>
      <c r="B1084" s="109" t="s">
        <v>16375</v>
      </c>
      <c r="C1084" s="109" t="s">
        <v>16046</v>
      </c>
      <c r="D1084" s="109" t="s">
        <v>16351</v>
      </c>
      <c r="E1084" s="109">
        <v>3478</v>
      </c>
      <c r="F1084" s="109" t="s">
        <v>14903</v>
      </c>
      <c r="G1084" s="109" t="s">
        <v>4855</v>
      </c>
      <c r="H1084" s="110">
        <v>22403.91</v>
      </c>
      <c r="I1084" s="109" t="s">
        <v>14904</v>
      </c>
      <c r="J1084" s="109" t="s">
        <v>15197</v>
      </c>
      <c r="K1084" s="109" t="s">
        <v>15198</v>
      </c>
    </row>
    <row r="1085" spans="1:11" x14ac:dyDescent="0.25">
      <c r="A1085" t="s">
        <v>16585</v>
      </c>
      <c r="B1085" t="s">
        <v>15956</v>
      </c>
      <c r="C1085" t="s">
        <v>16046</v>
      </c>
      <c r="D1085" t="s">
        <v>16351</v>
      </c>
      <c r="E1085">
        <v>3768</v>
      </c>
      <c r="F1085" t="s">
        <v>1264</v>
      </c>
      <c r="G1085" t="s">
        <v>4855</v>
      </c>
      <c r="H1085" s="111">
        <v>3494.4</v>
      </c>
      <c r="I1085" t="s">
        <v>14904</v>
      </c>
      <c r="J1085" t="s">
        <v>15197</v>
      </c>
      <c r="K1085" t="s">
        <v>15198</v>
      </c>
    </row>
    <row r="1086" spans="1:11" x14ac:dyDescent="0.25">
      <c r="A1086" s="109" t="s">
        <v>16586</v>
      </c>
      <c r="B1086" s="109" t="s">
        <v>16574</v>
      </c>
      <c r="C1086" s="109" t="s">
        <v>16046</v>
      </c>
      <c r="D1086" s="109" t="s">
        <v>16351</v>
      </c>
      <c r="E1086" s="109">
        <v>3645</v>
      </c>
      <c r="F1086" s="109" t="s">
        <v>14942</v>
      </c>
      <c r="G1086" s="109" t="s">
        <v>4855</v>
      </c>
      <c r="H1086" s="110">
        <v>452.6</v>
      </c>
      <c r="I1086" s="109" t="s">
        <v>14943</v>
      </c>
      <c r="J1086" s="109" t="s">
        <v>15197</v>
      </c>
      <c r="K1086" s="109" t="s">
        <v>15198</v>
      </c>
    </row>
    <row r="1087" spans="1:11" x14ac:dyDescent="0.25">
      <c r="A1087" t="s">
        <v>16587</v>
      </c>
      <c r="B1087" t="s">
        <v>16375</v>
      </c>
      <c r="C1087" t="s">
        <v>16046</v>
      </c>
      <c r="D1087" t="s">
        <v>16351</v>
      </c>
      <c r="E1087">
        <v>3514</v>
      </c>
      <c r="F1087" t="s">
        <v>14907</v>
      </c>
      <c r="G1087" t="s">
        <v>4855</v>
      </c>
      <c r="H1087" s="111">
        <v>46627.81</v>
      </c>
      <c r="I1087" t="s">
        <v>14904</v>
      </c>
      <c r="J1087" t="s">
        <v>15197</v>
      </c>
      <c r="K1087" t="s">
        <v>15198</v>
      </c>
    </row>
    <row r="1088" spans="1:11" x14ac:dyDescent="0.25">
      <c r="A1088" s="109" t="s">
        <v>16588</v>
      </c>
      <c r="B1088" s="109" t="s">
        <v>16574</v>
      </c>
      <c r="C1088" s="109" t="s">
        <v>16046</v>
      </c>
      <c r="D1088" s="109" t="s">
        <v>16351</v>
      </c>
      <c r="E1088" s="109">
        <v>3207</v>
      </c>
      <c r="F1088" s="109" t="s">
        <v>872</v>
      </c>
      <c r="G1088" s="109" t="s">
        <v>4855</v>
      </c>
      <c r="H1088" s="110">
        <v>1584.2</v>
      </c>
      <c r="I1088" s="109" t="s">
        <v>14943</v>
      </c>
      <c r="J1088" s="109" t="s">
        <v>15197</v>
      </c>
      <c r="K1088" s="109" t="s">
        <v>15198</v>
      </c>
    </row>
    <row r="1089" spans="1:11" x14ac:dyDescent="0.25">
      <c r="A1089" t="s">
        <v>16589</v>
      </c>
      <c r="B1089" t="s">
        <v>16574</v>
      </c>
      <c r="C1089" t="s">
        <v>16046</v>
      </c>
      <c r="D1089" t="s">
        <v>16351</v>
      </c>
      <c r="E1089">
        <v>3565</v>
      </c>
      <c r="F1089" t="s">
        <v>1369</v>
      </c>
      <c r="G1089" t="s">
        <v>4855</v>
      </c>
      <c r="H1089" s="111">
        <v>266</v>
      </c>
      <c r="I1089" t="s">
        <v>14943</v>
      </c>
      <c r="J1089" t="s">
        <v>15197</v>
      </c>
      <c r="K1089" t="s">
        <v>15198</v>
      </c>
    </row>
    <row r="1090" spans="1:11" x14ac:dyDescent="0.25">
      <c r="A1090" s="109" t="s">
        <v>16590</v>
      </c>
      <c r="B1090" s="109" t="s">
        <v>16574</v>
      </c>
      <c r="C1090" s="109" t="s">
        <v>16046</v>
      </c>
      <c r="D1090" s="109" t="s">
        <v>16351</v>
      </c>
      <c r="E1090" s="109">
        <v>3478</v>
      </c>
      <c r="F1090" s="109" t="s">
        <v>14903</v>
      </c>
      <c r="G1090" s="109" t="s">
        <v>4855</v>
      </c>
      <c r="H1090" s="110">
        <v>22079.9</v>
      </c>
      <c r="I1090" s="109" t="s">
        <v>14904</v>
      </c>
      <c r="J1090" s="109" t="s">
        <v>15197</v>
      </c>
      <c r="K1090" s="109" t="s">
        <v>15198</v>
      </c>
    </row>
    <row r="1091" spans="1:11" x14ac:dyDescent="0.25">
      <c r="A1091" t="s">
        <v>16591</v>
      </c>
      <c r="B1091" t="s">
        <v>16574</v>
      </c>
      <c r="C1091" t="s">
        <v>16061</v>
      </c>
      <c r="D1091" t="s">
        <v>16351</v>
      </c>
      <c r="E1091">
        <v>3863</v>
      </c>
      <c r="F1091" t="s">
        <v>14939</v>
      </c>
      <c r="G1091" t="s">
        <v>4855</v>
      </c>
      <c r="H1091" s="111">
        <v>300</v>
      </c>
      <c r="I1091" t="s">
        <v>14929</v>
      </c>
      <c r="J1091" t="s">
        <v>15197</v>
      </c>
      <c r="K1091" t="s">
        <v>15198</v>
      </c>
    </row>
    <row r="1092" spans="1:11" x14ac:dyDescent="0.25">
      <c r="A1092" s="109" t="s">
        <v>16592</v>
      </c>
      <c r="B1092" s="109" t="s">
        <v>16357</v>
      </c>
      <c r="C1092" s="109" t="s">
        <v>16061</v>
      </c>
      <c r="D1092" s="109" t="s">
        <v>16351</v>
      </c>
      <c r="E1092" s="109">
        <v>3683</v>
      </c>
      <c r="F1092" s="109" t="s">
        <v>1220</v>
      </c>
      <c r="G1092" s="109" t="s">
        <v>4855</v>
      </c>
      <c r="H1092" s="110">
        <v>8160</v>
      </c>
      <c r="I1092" s="109" t="s">
        <v>14914</v>
      </c>
      <c r="J1092" s="109" t="s">
        <v>15197</v>
      </c>
      <c r="K1092" s="109" t="s">
        <v>15198</v>
      </c>
    </row>
    <row r="1093" spans="1:11" x14ac:dyDescent="0.25">
      <c r="A1093" t="s">
        <v>16593</v>
      </c>
      <c r="B1093" t="s">
        <v>16086</v>
      </c>
      <c r="C1093" t="s">
        <v>16061</v>
      </c>
      <c r="D1093" t="s">
        <v>16351</v>
      </c>
      <c r="E1093">
        <v>2801</v>
      </c>
      <c r="F1093" t="s">
        <v>14956</v>
      </c>
      <c r="G1093" t="s">
        <v>4855</v>
      </c>
      <c r="H1093" s="111">
        <v>3700</v>
      </c>
      <c r="I1093" t="s">
        <v>14943</v>
      </c>
      <c r="J1093" t="s">
        <v>15197</v>
      </c>
      <c r="K1093" t="s">
        <v>15198</v>
      </c>
    </row>
    <row r="1094" spans="1:11" x14ac:dyDescent="0.25">
      <c r="A1094" s="109" t="s">
        <v>16594</v>
      </c>
      <c r="B1094" s="109" t="s">
        <v>15611</v>
      </c>
      <c r="C1094" s="109" t="s">
        <v>16061</v>
      </c>
      <c r="D1094" s="109" t="s">
        <v>16351</v>
      </c>
      <c r="E1094" s="109">
        <v>3526</v>
      </c>
      <c r="F1094" s="109" t="s">
        <v>14917</v>
      </c>
      <c r="G1094" s="109" t="s">
        <v>4855</v>
      </c>
      <c r="H1094" s="110">
        <v>54250</v>
      </c>
      <c r="I1094" s="109" t="s">
        <v>14916</v>
      </c>
      <c r="J1094" s="109" t="s">
        <v>15197</v>
      </c>
      <c r="K1094" s="109" t="s">
        <v>14916</v>
      </c>
    </row>
    <row r="1095" spans="1:11" x14ac:dyDescent="0.25">
      <c r="A1095" t="s">
        <v>16595</v>
      </c>
      <c r="B1095" t="s">
        <v>16086</v>
      </c>
      <c r="C1095" t="s">
        <v>16061</v>
      </c>
      <c r="D1095" t="s">
        <v>16351</v>
      </c>
      <c r="E1095">
        <v>2801</v>
      </c>
      <c r="F1095" t="s">
        <v>14956</v>
      </c>
      <c r="G1095" t="s">
        <v>4855</v>
      </c>
      <c r="H1095" s="111">
        <v>3580</v>
      </c>
      <c r="I1095" t="s">
        <v>14943</v>
      </c>
      <c r="J1095" t="s">
        <v>15197</v>
      </c>
      <c r="K1095" t="s">
        <v>15198</v>
      </c>
    </row>
    <row r="1096" spans="1:11" x14ac:dyDescent="0.25">
      <c r="A1096" s="109" t="s">
        <v>16596</v>
      </c>
      <c r="B1096" s="109" t="s">
        <v>16059</v>
      </c>
      <c r="C1096" s="109" t="s">
        <v>16061</v>
      </c>
      <c r="D1096" s="109" t="s">
        <v>16351</v>
      </c>
      <c r="E1096" s="109">
        <v>3497</v>
      </c>
      <c r="F1096" s="109" t="s">
        <v>14908</v>
      </c>
      <c r="G1096" s="109" t="s">
        <v>4855</v>
      </c>
      <c r="H1096" s="110">
        <v>14106.02</v>
      </c>
      <c r="I1096" s="109" t="s">
        <v>14904</v>
      </c>
      <c r="J1096" s="109" t="s">
        <v>15197</v>
      </c>
      <c r="K1096" s="109" t="s">
        <v>15198</v>
      </c>
    </row>
    <row r="1097" spans="1:11" x14ac:dyDescent="0.25">
      <c r="A1097" t="s">
        <v>16597</v>
      </c>
      <c r="B1097" t="s">
        <v>16375</v>
      </c>
      <c r="C1097" t="s">
        <v>16061</v>
      </c>
      <c r="D1097" t="s">
        <v>16351</v>
      </c>
      <c r="E1097">
        <v>3953</v>
      </c>
      <c r="F1097" t="s">
        <v>1517</v>
      </c>
      <c r="G1097" t="s">
        <v>4855</v>
      </c>
      <c r="H1097" s="111">
        <v>3699.2</v>
      </c>
      <c r="I1097" t="s">
        <v>14904</v>
      </c>
      <c r="J1097" t="s">
        <v>15197</v>
      </c>
      <c r="K1097" t="s">
        <v>15198</v>
      </c>
    </row>
    <row r="1098" spans="1:11" x14ac:dyDescent="0.25">
      <c r="A1098" s="109" t="s">
        <v>16598</v>
      </c>
      <c r="B1098" s="109" t="s">
        <v>16086</v>
      </c>
      <c r="C1098" s="109" t="s">
        <v>16061</v>
      </c>
      <c r="D1098" s="109" t="s">
        <v>16351</v>
      </c>
      <c r="E1098" s="109">
        <v>3953</v>
      </c>
      <c r="F1098" s="109" t="s">
        <v>1517</v>
      </c>
      <c r="G1098" s="109" t="s">
        <v>4855</v>
      </c>
      <c r="H1098" s="110">
        <v>3082.4</v>
      </c>
      <c r="I1098" s="109" t="s">
        <v>14904</v>
      </c>
      <c r="J1098" s="109" t="s">
        <v>15197</v>
      </c>
      <c r="K1098" s="109" t="s">
        <v>15198</v>
      </c>
    </row>
    <row r="1099" spans="1:11" x14ac:dyDescent="0.25">
      <c r="A1099" t="s">
        <v>16599</v>
      </c>
      <c r="B1099" t="s">
        <v>16375</v>
      </c>
      <c r="C1099" t="s">
        <v>16061</v>
      </c>
      <c r="D1099" t="s">
        <v>16351</v>
      </c>
      <c r="E1099">
        <v>3953</v>
      </c>
      <c r="F1099" t="s">
        <v>1517</v>
      </c>
      <c r="G1099" t="s">
        <v>4855</v>
      </c>
      <c r="H1099" s="111">
        <v>3536.8</v>
      </c>
      <c r="I1099" t="s">
        <v>14904</v>
      </c>
      <c r="J1099" t="s">
        <v>15197</v>
      </c>
      <c r="K1099" t="s">
        <v>15198</v>
      </c>
    </row>
    <row r="1100" spans="1:11" x14ac:dyDescent="0.25">
      <c r="A1100" s="109" t="s">
        <v>16600</v>
      </c>
      <c r="B1100" s="109" t="s">
        <v>16375</v>
      </c>
      <c r="C1100" s="109" t="s">
        <v>16061</v>
      </c>
      <c r="D1100" s="109" t="s">
        <v>16351</v>
      </c>
      <c r="E1100" s="109">
        <v>3953</v>
      </c>
      <c r="F1100" s="109" t="s">
        <v>1517</v>
      </c>
      <c r="G1100" s="109" t="s">
        <v>4855</v>
      </c>
      <c r="H1100" s="110">
        <v>2972.8</v>
      </c>
      <c r="I1100" s="109" t="s">
        <v>14904</v>
      </c>
      <c r="J1100" s="109" t="s">
        <v>15197</v>
      </c>
      <c r="K1100" s="109" t="s">
        <v>15198</v>
      </c>
    </row>
    <row r="1101" spans="1:11" x14ac:dyDescent="0.25">
      <c r="A1101" t="s">
        <v>16601</v>
      </c>
      <c r="B1101" t="s">
        <v>16375</v>
      </c>
      <c r="C1101" t="s">
        <v>16061</v>
      </c>
      <c r="D1101" t="s">
        <v>16351</v>
      </c>
      <c r="E1101">
        <v>3768</v>
      </c>
      <c r="F1101" t="s">
        <v>1264</v>
      </c>
      <c r="G1101" t="s">
        <v>4855</v>
      </c>
      <c r="H1101" s="111">
        <v>3445.4</v>
      </c>
      <c r="I1101" t="s">
        <v>14904</v>
      </c>
      <c r="J1101" t="s">
        <v>15197</v>
      </c>
      <c r="K1101" t="s">
        <v>15198</v>
      </c>
    </row>
    <row r="1102" spans="1:11" x14ac:dyDescent="0.25">
      <c r="A1102" s="109" t="s">
        <v>16602</v>
      </c>
      <c r="B1102" s="109" t="s">
        <v>16375</v>
      </c>
      <c r="C1102" s="109" t="s">
        <v>16061</v>
      </c>
      <c r="D1102" s="109" t="s">
        <v>16351</v>
      </c>
      <c r="E1102" s="109">
        <v>3768</v>
      </c>
      <c r="F1102" s="109" t="s">
        <v>1264</v>
      </c>
      <c r="G1102" s="109" t="s">
        <v>4855</v>
      </c>
      <c r="H1102" s="110">
        <v>2741.2</v>
      </c>
      <c r="I1102" s="109" t="s">
        <v>14904</v>
      </c>
      <c r="J1102" s="109" t="s">
        <v>15197</v>
      </c>
      <c r="K1102" s="109" t="s">
        <v>15198</v>
      </c>
    </row>
    <row r="1103" spans="1:11" x14ac:dyDescent="0.25">
      <c r="A1103" t="s">
        <v>16603</v>
      </c>
      <c r="B1103" t="s">
        <v>16375</v>
      </c>
      <c r="C1103" t="s">
        <v>16061</v>
      </c>
      <c r="D1103" t="s">
        <v>16351</v>
      </c>
      <c r="E1103">
        <v>3768</v>
      </c>
      <c r="F1103" t="s">
        <v>1264</v>
      </c>
      <c r="G1103" t="s">
        <v>4855</v>
      </c>
      <c r="H1103" s="111">
        <v>2780.4</v>
      </c>
      <c r="I1103" t="s">
        <v>14904</v>
      </c>
      <c r="J1103" t="s">
        <v>15197</v>
      </c>
      <c r="K1103" t="s">
        <v>15198</v>
      </c>
    </row>
    <row r="1104" spans="1:11" x14ac:dyDescent="0.25">
      <c r="A1104" s="109" t="s">
        <v>16604</v>
      </c>
      <c r="B1104" s="109" t="s">
        <v>16375</v>
      </c>
      <c r="C1104" s="109" t="s">
        <v>16061</v>
      </c>
      <c r="D1104" s="109" t="s">
        <v>16351</v>
      </c>
      <c r="E1104" s="109">
        <v>3478</v>
      </c>
      <c r="F1104" s="109" t="s">
        <v>14903</v>
      </c>
      <c r="G1104" s="109" t="s">
        <v>4855</v>
      </c>
      <c r="H1104" s="110">
        <v>25941.02</v>
      </c>
      <c r="I1104" s="109" t="s">
        <v>14904</v>
      </c>
      <c r="J1104" s="109" t="s">
        <v>15197</v>
      </c>
      <c r="K1104" s="109" t="s">
        <v>15198</v>
      </c>
    </row>
    <row r="1105" spans="1:11" x14ac:dyDescent="0.25">
      <c r="A1105" t="s">
        <v>16605</v>
      </c>
      <c r="B1105" t="s">
        <v>16375</v>
      </c>
      <c r="C1105" t="s">
        <v>16061</v>
      </c>
      <c r="D1105" t="s">
        <v>16351</v>
      </c>
      <c r="E1105">
        <v>3478</v>
      </c>
      <c r="F1105" t="s">
        <v>14903</v>
      </c>
      <c r="G1105" t="s">
        <v>4855</v>
      </c>
      <c r="H1105" s="111">
        <v>26258.28</v>
      </c>
      <c r="I1105" t="s">
        <v>14904</v>
      </c>
      <c r="J1105" t="s">
        <v>15197</v>
      </c>
      <c r="K1105" t="s">
        <v>15198</v>
      </c>
    </row>
    <row r="1106" spans="1:11" x14ac:dyDescent="0.25">
      <c r="A1106" s="109" t="s">
        <v>16606</v>
      </c>
      <c r="B1106" s="109" t="s">
        <v>16086</v>
      </c>
      <c r="C1106" s="109" t="s">
        <v>16061</v>
      </c>
      <c r="D1106" s="109" t="s">
        <v>16351</v>
      </c>
      <c r="E1106" s="109">
        <v>3396</v>
      </c>
      <c r="F1106" s="109" t="s">
        <v>14959</v>
      </c>
      <c r="G1106" s="109" t="s">
        <v>4855</v>
      </c>
      <c r="H1106" s="110">
        <v>1185</v>
      </c>
      <c r="I1106" s="109" t="s">
        <v>14943</v>
      </c>
      <c r="J1106" s="109" t="s">
        <v>15197</v>
      </c>
      <c r="K1106" s="109" t="s">
        <v>15198</v>
      </c>
    </row>
    <row r="1107" spans="1:11" x14ac:dyDescent="0.25">
      <c r="A1107" t="s">
        <v>16607</v>
      </c>
      <c r="B1107" t="s">
        <v>16574</v>
      </c>
      <c r="C1107" t="s">
        <v>16061</v>
      </c>
      <c r="D1107" t="s">
        <v>16351</v>
      </c>
      <c r="E1107">
        <v>3492</v>
      </c>
      <c r="F1107" t="s">
        <v>14964</v>
      </c>
      <c r="G1107" t="s">
        <v>4855</v>
      </c>
      <c r="H1107" s="111">
        <v>299.98</v>
      </c>
      <c r="I1107" t="s">
        <v>14963</v>
      </c>
      <c r="J1107" t="s">
        <v>15197</v>
      </c>
      <c r="K1107" t="s">
        <v>15198</v>
      </c>
    </row>
    <row r="1108" spans="1:11" x14ac:dyDescent="0.25">
      <c r="A1108" s="109" t="s">
        <v>16608</v>
      </c>
      <c r="B1108" s="109" t="s">
        <v>16059</v>
      </c>
      <c r="C1108" s="109" t="s">
        <v>16061</v>
      </c>
      <c r="D1108" s="109" t="s">
        <v>16351</v>
      </c>
      <c r="E1108" s="109">
        <v>3478</v>
      </c>
      <c r="F1108" s="109" t="s">
        <v>14903</v>
      </c>
      <c r="G1108" s="109" t="s">
        <v>4855</v>
      </c>
      <c r="H1108" s="110">
        <v>23949.71</v>
      </c>
      <c r="I1108" s="109" t="s">
        <v>14904</v>
      </c>
      <c r="J1108" s="109" t="s">
        <v>15197</v>
      </c>
      <c r="K1108" s="109" t="s">
        <v>15198</v>
      </c>
    </row>
    <row r="1109" spans="1:11" x14ac:dyDescent="0.25">
      <c r="A1109" t="s">
        <v>16609</v>
      </c>
      <c r="B1109" t="s">
        <v>15613</v>
      </c>
      <c r="C1109" t="s">
        <v>16061</v>
      </c>
      <c r="D1109" t="s">
        <v>16351</v>
      </c>
      <c r="E1109">
        <v>2934</v>
      </c>
      <c r="F1109" t="s">
        <v>14915</v>
      </c>
      <c r="G1109" t="s">
        <v>4855</v>
      </c>
      <c r="H1109" s="111">
        <v>33827.28</v>
      </c>
      <c r="I1109" t="s">
        <v>14916</v>
      </c>
      <c r="J1109" t="s">
        <v>15197</v>
      </c>
      <c r="K1109" t="s">
        <v>14916</v>
      </c>
    </row>
    <row r="1110" spans="1:11" x14ac:dyDescent="0.25">
      <c r="A1110" s="109" t="s">
        <v>16610</v>
      </c>
      <c r="B1110" s="109" t="s">
        <v>16059</v>
      </c>
      <c r="C1110" s="109" t="s">
        <v>16061</v>
      </c>
      <c r="D1110" s="109" t="s">
        <v>16351</v>
      </c>
      <c r="E1110" s="109">
        <v>3478</v>
      </c>
      <c r="F1110" s="109" t="s">
        <v>14903</v>
      </c>
      <c r="G1110" s="109" t="s">
        <v>4855</v>
      </c>
      <c r="H1110" s="110">
        <v>26670.04</v>
      </c>
      <c r="I1110" s="109" t="s">
        <v>14904</v>
      </c>
      <c r="J1110" s="109" t="s">
        <v>15197</v>
      </c>
      <c r="K1110" s="109" t="s">
        <v>15198</v>
      </c>
    </row>
    <row r="1111" spans="1:11" x14ac:dyDescent="0.25">
      <c r="A1111" t="s">
        <v>16611</v>
      </c>
      <c r="B1111" t="s">
        <v>16086</v>
      </c>
      <c r="C1111" t="s">
        <v>16061</v>
      </c>
      <c r="D1111" t="s">
        <v>16351</v>
      </c>
      <c r="E1111">
        <v>3565</v>
      </c>
      <c r="F1111" t="s">
        <v>1369</v>
      </c>
      <c r="G1111" t="s">
        <v>4855</v>
      </c>
      <c r="H1111" s="111">
        <v>5922</v>
      </c>
      <c r="I1111" t="s">
        <v>14943</v>
      </c>
      <c r="J1111" t="s">
        <v>15197</v>
      </c>
      <c r="K1111" t="s">
        <v>15198</v>
      </c>
    </row>
    <row r="1112" spans="1:11" x14ac:dyDescent="0.25">
      <c r="A1112" s="109" t="s">
        <v>16612</v>
      </c>
      <c r="B1112" s="109" t="s">
        <v>16359</v>
      </c>
      <c r="C1112" s="109" t="s">
        <v>15522</v>
      </c>
      <c r="D1112" s="109" t="s">
        <v>16351</v>
      </c>
      <c r="E1112" s="109">
        <v>3413</v>
      </c>
      <c r="F1112" s="109" t="s">
        <v>14933</v>
      </c>
      <c r="G1112" s="109" t="s">
        <v>4855</v>
      </c>
      <c r="H1112" s="110">
        <v>1170</v>
      </c>
      <c r="I1112" s="109" t="s">
        <v>14929</v>
      </c>
      <c r="J1112" s="109" t="s">
        <v>15197</v>
      </c>
      <c r="K1112" s="109" t="s">
        <v>15198</v>
      </c>
    </row>
    <row r="1113" spans="1:11" x14ac:dyDescent="0.25">
      <c r="A1113" t="s">
        <v>16613</v>
      </c>
      <c r="B1113" t="s">
        <v>16375</v>
      </c>
      <c r="C1113" t="s">
        <v>15522</v>
      </c>
      <c r="D1113" t="s">
        <v>16351</v>
      </c>
      <c r="E1113">
        <v>3953</v>
      </c>
      <c r="F1113" t="s">
        <v>1517</v>
      </c>
      <c r="G1113" t="s">
        <v>4855</v>
      </c>
      <c r="H1113" s="111">
        <v>2560.6</v>
      </c>
      <c r="I1113" t="s">
        <v>14904</v>
      </c>
      <c r="J1113" t="s">
        <v>15197</v>
      </c>
      <c r="K1113" t="s">
        <v>15198</v>
      </c>
    </row>
    <row r="1114" spans="1:11" x14ac:dyDescent="0.25">
      <c r="A1114" s="109" t="s">
        <v>16614</v>
      </c>
      <c r="B1114" s="109" t="s">
        <v>16375</v>
      </c>
      <c r="C1114" s="109" t="s">
        <v>15522</v>
      </c>
      <c r="D1114" s="109" t="s">
        <v>16351</v>
      </c>
      <c r="E1114" s="109">
        <v>3953</v>
      </c>
      <c r="F1114" s="109" t="s">
        <v>1517</v>
      </c>
      <c r="G1114" s="109" t="s">
        <v>4855</v>
      </c>
      <c r="H1114" s="110">
        <v>3465.6</v>
      </c>
      <c r="I1114" s="109" t="s">
        <v>14904</v>
      </c>
      <c r="J1114" s="109" t="s">
        <v>15197</v>
      </c>
      <c r="K1114" s="109" t="s">
        <v>15198</v>
      </c>
    </row>
    <row r="1115" spans="1:11" x14ac:dyDescent="0.25">
      <c r="A1115" t="s">
        <v>16615</v>
      </c>
      <c r="B1115" t="s">
        <v>16375</v>
      </c>
      <c r="C1115" t="s">
        <v>15522</v>
      </c>
      <c r="D1115" t="s">
        <v>16351</v>
      </c>
      <c r="E1115">
        <v>3953</v>
      </c>
      <c r="F1115" t="s">
        <v>1517</v>
      </c>
      <c r="G1115" t="s">
        <v>4855</v>
      </c>
      <c r="H1115" s="111">
        <v>3119.2</v>
      </c>
      <c r="I1115" t="s">
        <v>14904</v>
      </c>
      <c r="J1115" t="s">
        <v>15197</v>
      </c>
      <c r="K1115" t="s">
        <v>15198</v>
      </c>
    </row>
    <row r="1116" spans="1:11" x14ac:dyDescent="0.25">
      <c r="A1116" s="109" t="s">
        <v>16616</v>
      </c>
      <c r="B1116" s="109" t="s">
        <v>16375</v>
      </c>
      <c r="C1116" s="109" t="s">
        <v>15522</v>
      </c>
      <c r="D1116" s="109" t="s">
        <v>16351</v>
      </c>
      <c r="E1116" s="109">
        <v>3953</v>
      </c>
      <c r="F1116" s="109" t="s">
        <v>1517</v>
      </c>
      <c r="G1116" s="109" t="s">
        <v>4855</v>
      </c>
      <c r="H1116" s="110">
        <v>3605.6</v>
      </c>
      <c r="I1116" s="109" t="s">
        <v>14904</v>
      </c>
      <c r="J1116" s="109" t="s">
        <v>15197</v>
      </c>
      <c r="K1116" s="109" t="s">
        <v>15198</v>
      </c>
    </row>
    <row r="1117" spans="1:11" x14ac:dyDescent="0.25">
      <c r="A1117" t="s">
        <v>16617</v>
      </c>
      <c r="B1117" t="s">
        <v>16375</v>
      </c>
      <c r="C1117" t="s">
        <v>15522</v>
      </c>
      <c r="D1117" t="s">
        <v>16351</v>
      </c>
      <c r="E1117">
        <v>3953</v>
      </c>
      <c r="F1117" t="s">
        <v>1517</v>
      </c>
      <c r="G1117" t="s">
        <v>4855</v>
      </c>
      <c r="H1117" s="111">
        <v>2580.9</v>
      </c>
      <c r="I1117" t="s">
        <v>14904</v>
      </c>
      <c r="J1117" t="s">
        <v>15197</v>
      </c>
      <c r="K1117" t="s">
        <v>15198</v>
      </c>
    </row>
    <row r="1118" spans="1:11" x14ac:dyDescent="0.25">
      <c r="A1118" s="109" t="s">
        <v>16618</v>
      </c>
      <c r="B1118" s="109" t="s">
        <v>16375</v>
      </c>
      <c r="C1118" s="109" t="s">
        <v>15522</v>
      </c>
      <c r="D1118" s="109" t="s">
        <v>16351</v>
      </c>
      <c r="E1118" s="109">
        <v>3768</v>
      </c>
      <c r="F1118" s="109" t="s">
        <v>1264</v>
      </c>
      <c r="G1118" s="109" t="s">
        <v>4855</v>
      </c>
      <c r="H1118" s="110">
        <v>3332</v>
      </c>
      <c r="I1118" s="109" t="s">
        <v>14904</v>
      </c>
      <c r="J1118" s="109" t="s">
        <v>15197</v>
      </c>
      <c r="K1118" s="109" t="s">
        <v>15198</v>
      </c>
    </row>
    <row r="1119" spans="1:11" x14ac:dyDescent="0.25">
      <c r="A1119" t="s">
        <v>16619</v>
      </c>
      <c r="B1119" t="s">
        <v>16375</v>
      </c>
      <c r="C1119" t="s">
        <v>15522</v>
      </c>
      <c r="D1119" t="s">
        <v>16351</v>
      </c>
      <c r="E1119">
        <v>3768</v>
      </c>
      <c r="F1119" t="s">
        <v>1264</v>
      </c>
      <c r="G1119" t="s">
        <v>4855</v>
      </c>
      <c r="H1119" s="111">
        <v>3306.8</v>
      </c>
      <c r="I1119" t="s">
        <v>14904</v>
      </c>
      <c r="J1119" t="s">
        <v>15197</v>
      </c>
      <c r="K1119" t="s">
        <v>15198</v>
      </c>
    </row>
    <row r="1120" spans="1:11" x14ac:dyDescent="0.25">
      <c r="A1120" s="109" t="s">
        <v>16620</v>
      </c>
      <c r="B1120" s="109" t="s">
        <v>16375</v>
      </c>
      <c r="C1120" s="109" t="s">
        <v>15522</v>
      </c>
      <c r="D1120" s="109" t="s">
        <v>16351</v>
      </c>
      <c r="E1120" s="109">
        <v>3478</v>
      </c>
      <c r="F1120" s="109" t="s">
        <v>14903</v>
      </c>
      <c r="G1120" s="109" t="s">
        <v>4855</v>
      </c>
      <c r="H1120" s="110">
        <v>26346.03</v>
      </c>
      <c r="I1120" s="109" t="s">
        <v>14904</v>
      </c>
      <c r="J1120" s="109" t="s">
        <v>15197</v>
      </c>
      <c r="K1120" s="109" t="s">
        <v>15198</v>
      </c>
    </row>
    <row r="1121" spans="1:11" x14ac:dyDescent="0.25">
      <c r="A1121" t="s">
        <v>16621</v>
      </c>
      <c r="B1121" t="s">
        <v>16357</v>
      </c>
      <c r="C1121" t="s">
        <v>15522</v>
      </c>
      <c r="D1121" t="s">
        <v>16351</v>
      </c>
      <c r="E1121">
        <v>3478</v>
      </c>
      <c r="F1121" t="s">
        <v>14903</v>
      </c>
      <c r="G1121" t="s">
        <v>4855</v>
      </c>
      <c r="H1121" s="111">
        <v>25630.51</v>
      </c>
      <c r="I1121" t="s">
        <v>14904</v>
      </c>
      <c r="J1121" t="s">
        <v>15197</v>
      </c>
      <c r="K1121" t="s">
        <v>15198</v>
      </c>
    </row>
    <row r="1122" spans="1:11" x14ac:dyDescent="0.25">
      <c r="A1122" s="109" t="s">
        <v>16622</v>
      </c>
      <c r="B1122" s="109" t="s">
        <v>16357</v>
      </c>
      <c r="C1122" s="109" t="s">
        <v>15522</v>
      </c>
      <c r="D1122" s="109" t="s">
        <v>16351</v>
      </c>
      <c r="E1122" s="109">
        <v>3478</v>
      </c>
      <c r="F1122" s="109" t="s">
        <v>14903</v>
      </c>
      <c r="G1122" s="109" t="s">
        <v>4855</v>
      </c>
      <c r="H1122" s="110">
        <v>26305.53</v>
      </c>
      <c r="I1122" s="109" t="s">
        <v>14904</v>
      </c>
      <c r="J1122" s="109" t="s">
        <v>15197</v>
      </c>
      <c r="K1122" s="109" t="s">
        <v>15198</v>
      </c>
    </row>
    <row r="1123" spans="1:11" x14ac:dyDescent="0.25">
      <c r="A1123" t="s">
        <v>16623</v>
      </c>
      <c r="B1123" t="s">
        <v>16059</v>
      </c>
      <c r="C1123" t="s">
        <v>15913</v>
      </c>
      <c r="D1123" t="s">
        <v>16351</v>
      </c>
      <c r="E1123">
        <v>3561</v>
      </c>
      <c r="F1123" t="s">
        <v>14952</v>
      </c>
      <c r="G1123" t="s">
        <v>4855</v>
      </c>
      <c r="H1123" s="111">
        <v>1654.58</v>
      </c>
      <c r="I1123" t="s">
        <v>14943</v>
      </c>
      <c r="J1123" t="s">
        <v>15197</v>
      </c>
      <c r="K1123" t="s">
        <v>15198</v>
      </c>
    </row>
    <row r="1124" spans="1:11" x14ac:dyDescent="0.25">
      <c r="A1124" s="109" t="s">
        <v>16624</v>
      </c>
      <c r="B1124" s="109" t="s">
        <v>16375</v>
      </c>
      <c r="C1124" s="109" t="s">
        <v>15913</v>
      </c>
      <c r="D1124" s="109" t="s">
        <v>16351</v>
      </c>
      <c r="E1124" s="109">
        <v>3953</v>
      </c>
      <c r="F1124" s="109" t="s">
        <v>1517</v>
      </c>
      <c r="G1124" s="109" t="s">
        <v>4855</v>
      </c>
      <c r="H1124" s="110">
        <v>3013.5</v>
      </c>
      <c r="I1124" s="109" t="s">
        <v>14904</v>
      </c>
      <c r="J1124" s="109" t="s">
        <v>15197</v>
      </c>
      <c r="K1124" s="109" t="s">
        <v>15198</v>
      </c>
    </row>
    <row r="1125" spans="1:11" x14ac:dyDescent="0.25">
      <c r="A1125" t="s">
        <v>16625</v>
      </c>
      <c r="B1125" t="s">
        <v>16375</v>
      </c>
      <c r="C1125" t="s">
        <v>15913</v>
      </c>
      <c r="D1125" t="s">
        <v>16351</v>
      </c>
      <c r="E1125">
        <v>3953</v>
      </c>
      <c r="F1125" t="s">
        <v>1517</v>
      </c>
      <c r="G1125" t="s">
        <v>4855</v>
      </c>
      <c r="H1125" s="111">
        <v>3657.6</v>
      </c>
      <c r="I1125" t="s">
        <v>14904</v>
      </c>
      <c r="J1125" t="s">
        <v>15197</v>
      </c>
      <c r="K1125" t="s">
        <v>15198</v>
      </c>
    </row>
    <row r="1126" spans="1:11" x14ac:dyDescent="0.25">
      <c r="A1126" s="109" t="s">
        <v>16626</v>
      </c>
      <c r="B1126" s="109" t="s">
        <v>16375</v>
      </c>
      <c r="C1126" s="109" t="s">
        <v>15913</v>
      </c>
      <c r="D1126" s="109" t="s">
        <v>16351</v>
      </c>
      <c r="E1126" s="109">
        <v>3953</v>
      </c>
      <c r="F1126" s="109" t="s">
        <v>1517</v>
      </c>
      <c r="G1126" s="109" t="s">
        <v>4855</v>
      </c>
      <c r="H1126" s="110">
        <v>3008.6</v>
      </c>
      <c r="I1126" s="109" t="s">
        <v>14904</v>
      </c>
      <c r="J1126" s="109" t="s">
        <v>15197</v>
      </c>
      <c r="K1126" s="109" t="s">
        <v>15198</v>
      </c>
    </row>
    <row r="1127" spans="1:11" x14ac:dyDescent="0.25">
      <c r="A1127" t="s">
        <v>16627</v>
      </c>
      <c r="B1127" t="s">
        <v>16375</v>
      </c>
      <c r="C1127" t="s">
        <v>15913</v>
      </c>
      <c r="D1127" t="s">
        <v>16351</v>
      </c>
      <c r="E1127">
        <v>3953</v>
      </c>
      <c r="F1127" t="s">
        <v>1517</v>
      </c>
      <c r="G1127" t="s">
        <v>4855</v>
      </c>
      <c r="H1127" s="111">
        <v>2791.2</v>
      </c>
      <c r="I1127" t="s">
        <v>14904</v>
      </c>
      <c r="J1127" t="s">
        <v>15197</v>
      </c>
      <c r="K1127" t="s">
        <v>15198</v>
      </c>
    </row>
    <row r="1128" spans="1:11" x14ac:dyDescent="0.25">
      <c r="A1128" s="109" t="s">
        <v>16628</v>
      </c>
      <c r="B1128" s="109" t="s">
        <v>16375</v>
      </c>
      <c r="C1128" s="109" t="s">
        <v>15913</v>
      </c>
      <c r="D1128" s="109" t="s">
        <v>16351</v>
      </c>
      <c r="E1128" s="109">
        <v>3953</v>
      </c>
      <c r="F1128" s="109" t="s">
        <v>1517</v>
      </c>
      <c r="G1128" s="109" t="s">
        <v>4855</v>
      </c>
      <c r="H1128" s="110">
        <v>2634.4</v>
      </c>
      <c r="I1128" s="109" t="s">
        <v>14904</v>
      </c>
      <c r="J1128" s="109" t="s">
        <v>15197</v>
      </c>
      <c r="K1128" s="109" t="s">
        <v>15198</v>
      </c>
    </row>
    <row r="1129" spans="1:11" x14ac:dyDescent="0.25">
      <c r="A1129" t="s">
        <v>16629</v>
      </c>
      <c r="B1129" t="s">
        <v>16375</v>
      </c>
      <c r="C1129" t="s">
        <v>15913</v>
      </c>
      <c r="D1129" t="s">
        <v>16351</v>
      </c>
      <c r="E1129">
        <v>3953</v>
      </c>
      <c r="F1129" t="s">
        <v>1517</v>
      </c>
      <c r="G1129" t="s">
        <v>4855</v>
      </c>
      <c r="H1129" s="111">
        <v>3784</v>
      </c>
      <c r="I1129" t="s">
        <v>14904</v>
      </c>
      <c r="J1129" t="s">
        <v>15197</v>
      </c>
      <c r="K1129" t="s">
        <v>15198</v>
      </c>
    </row>
    <row r="1130" spans="1:11" x14ac:dyDescent="0.25">
      <c r="A1130" s="109" t="s">
        <v>16630</v>
      </c>
      <c r="B1130" s="109" t="s">
        <v>16375</v>
      </c>
      <c r="C1130" s="109" t="s">
        <v>15913</v>
      </c>
      <c r="D1130" s="109" t="s">
        <v>16351</v>
      </c>
      <c r="E1130" s="109">
        <v>3953</v>
      </c>
      <c r="F1130" s="109" t="s">
        <v>1517</v>
      </c>
      <c r="G1130" s="109" t="s">
        <v>4855</v>
      </c>
      <c r="H1130" s="110">
        <v>2992.5</v>
      </c>
      <c r="I1130" s="109" t="s">
        <v>14904</v>
      </c>
      <c r="J1130" s="109" t="s">
        <v>15197</v>
      </c>
      <c r="K1130" s="109" t="s">
        <v>15198</v>
      </c>
    </row>
    <row r="1131" spans="1:11" x14ac:dyDescent="0.25">
      <c r="A1131" t="s">
        <v>16631</v>
      </c>
      <c r="B1131" t="s">
        <v>16355</v>
      </c>
      <c r="C1131" t="s">
        <v>15913</v>
      </c>
      <c r="D1131" t="s">
        <v>16351</v>
      </c>
      <c r="E1131">
        <v>3478</v>
      </c>
      <c r="F1131" t="s">
        <v>14903</v>
      </c>
      <c r="G1131" t="s">
        <v>4855</v>
      </c>
      <c r="H1131" s="111">
        <v>26494.54</v>
      </c>
      <c r="I1131" t="s">
        <v>14904</v>
      </c>
      <c r="J1131" t="s">
        <v>15197</v>
      </c>
      <c r="K1131" t="s">
        <v>15198</v>
      </c>
    </row>
    <row r="1132" spans="1:11" x14ac:dyDescent="0.25">
      <c r="A1132" s="109" t="s">
        <v>16632</v>
      </c>
      <c r="B1132" s="109" t="s">
        <v>16059</v>
      </c>
      <c r="C1132" s="109" t="s">
        <v>15913</v>
      </c>
      <c r="D1132" s="109" t="s">
        <v>16351</v>
      </c>
      <c r="E1132" s="109">
        <v>3561</v>
      </c>
      <c r="F1132" s="109" t="s">
        <v>14952</v>
      </c>
      <c r="G1132" s="109" t="s">
        <v>4855</v>
      </c>
      <c r="H1132" s="110">
        <v>976</v>
      </c>
      <c r="I1132" s="109" t="s">
        <v>14943</v>
      </c>
      <c r="J1132" s="109" t="s">
        <v>15197</v>
      </c>
      <c r="K1132" s="109" t="s">
        <v>15198</v>
      </c>
    </row>
    <row r="1133" spans="1:11" x14ac:dyDescent="0.25">
      <c r="A1133" t="s">
        <v>16633</v>
      </c>
      <c r="B1133" t="s">
        <v>16059</v>
      </c>
      <c r="C1133" t="s">
        <v>15913</v>
      </c>
      <c r="D1133" t="s">
        <v>16351</v>
      </c>
      <c r="E1133">
        <v>3561</v>
      </c>
      <c r="F1133" t="s">
        <v>14952</v>
      </c>
      <c r="G1133" t="s">
        <v>4855</v>
      </c>
      <c r="H1133" s="111">
        <v>134</v>
      </c>
      <c r="I1133" t="s">
        <v>14943</v>
      </c>
      <c r="J1133" t="s">
        <v>15197</v>
      </c>
      <c r="K1133" t="s">
        <v>15198</v>
      </c>
    </row>
    <row r="1134" spans="1:11" x14ac:dyDescent="0.25">
      <c r="A1134" s="109" t="s">
        <v>16634</v>
      </c>
      <c r="B1134" s="109" t="s">
        <v>16357</v>
      </c>
      <c r="C1134" s="109" t="s">
        <v>16186</v>
      </c>
      <c r="D1134" s="109" t="s">
        <v>16351</v>
      </c>
      <c r="E1134" s="109">
        <v>2894</v>
      </c>
      <c r="F1134" s="109" t="s">
        <v>14951</v>
      </c>
      <c r="G1134" s="109" t="s">
        <v>4855</v>
      </c>
      <c r="H1134" s="110">
        <v>1002</v>
      </c>
      <c r="I1134" s="109" t="s">
        <v>14943</v>
      </c>
      <c r="J1134" s="109" t="s">
        <v>15197</v>
      </c>
      <c r="K1134" s="109" t="s">
        <v>15198</v>
      </c>
    </row>
    <row r="1135" spans="1:11" x14ac:dyDescent="0.25">
      <c r="A1135" t="s">
        <v>16635</v>
      </c>
      <c r="B1135" t="s">
        <v>16355</v>
      </c>
      <c r="C1135" t="s">
        <v>16186</v>
      </c>
      <c r="D1135" t="s">
        <v>16351</v>
      </c>
      <c r="E1135">
        <v>3953</v>
      </c>
      <c r="F1135" t="s">
        <v>1517</v>
      </c>
      <c r="G1135" t="s">
        <v>4855</v>
      </c>
      <c r="H1135" s="111">
        <v>2919</v>
      </c>
      <c r="I1135" t="s">
        <v>14904</v>
      </c>
      <c r="J1135" t="s">
        <v>15197</v>
      </c>
      <c r="K1135" t="s">
        <v>15198</v>
      </c>
    </row>
    <row r="1136" spans="1:11" x14ac:dyDescent="0.25">
      <c r="A1136" s="109" t="s">
        <v>16636</v>
      </c>
      <c r="B1136" s="109" t="s">
        <v>16086</v>
      </c>
      <c r="C1136" s="109" t="s">
        <v>16186</v>
      </c>
      <c r="D1136" s="109" t="s">
        <v>16351</v>
      </c>
      <c r="E1136" s="109">
        <v>3953</v>
      </c>
      <c r="F1136" s="109" t="s">
        <v>1517</v>
      </c>
      <c r="G1136" s="109" t="s">
        <v>4855</v>
      </c>
      <c r="H1136" s="110">
        <v>3068.8</v>
      </c>
      <c r="I1136" s="109" t="s">
        <v>14904</v>
      </c>
      <c r="J1136" s="109" t="s">
        <v>15197</v>
      </c>
      <c r="K1136" s="109" t="s">
        <v>15198</v>
      </c>
    </row>
    <row r="1137" spans="1:11" x14ac:dyDescent="0.25">
      <c r="A1137" t="s">
        <v>16637</v>
      </c>
      <c r="B1137" t="s">
        <v>16375</v>
      </c>
      <c r="C1137" t="s">
        <v>16186</v>
      </c>
      <c r="D1137" t="s">
        <v>16351</v>
      </c>
      <c r="E1137">
        <v>3953</v>
      </c>
      <c r="F1137" t="s">
        <v>1517</v>
      </c>
      <c r="G1137" t="s">
        <v>4855</v>
      </c>
      <c r="H1137" s="111">
        <v>2933</v>
      </c>
      <c r="I1137" t="s">
        <v>14904</v>
      </c>
      <c r="J1137" t="s">
        <v>15197</v>
      </c>
      <c r="K1137" t="s">
        <v>15198</v>
      </c>
    </row>
    <row r="1138" spans="1:11" x14ac:dyDescent="0.25">
      <c r="A1138" s="109" t="s">
        <v>16638</v>
      </c>
      <c r="B1138" s="109" t="s">
        <v>16355</v>
      </c>
      <c r="C1138" s="109" t="s">
        <v>16186</v>
      </c>
      <c r="D1138" s="109" t="s">
        <v>16351</v>
      </c>
      <c r="E1138" s="109">
        <v>3953</v>
      </c>
      <c r="F1138" s="109" t="s">
        <v>1517</v>
      </c>
      <c r="G1138" s="109" t="s">
        <v>4855</v>
      </c>
      <c r="H1138" s="110">
        <v>2815.4</v>
      </c>
      <c r="I1138" s="109" t="s">
        <v>14904</v>
      </c>
      <c r="J1138" s="109" t="s">
        <v>15197</v>
      </c>
      <c r="K1138" s="109" t="s">
        <v>15198</v>
      </c>
    </row>
    <row r="1139" spans="1:11" x14ac:dyDescent="0.25">
      <c r="A1139" t="s">
        <v>16639</v>
      </c>
      <c r="B1139" t="s">
        <v>16357</v>
      </c>
      <c r="C1139" t="s">
        <v>16186</v>
      </c>
      <c r="D1139" t="s">
        <v>16351</v>
      </c>
      <c r="E1139">
        <v>3953</v>
      </c>
      <c r="F1139" t="s">
        <v>1517</v>
      </c>
      <c r="G1139" t="s">
        <v>4855</v>
      </c>
      <c r="H1139" s="111">
        <v>2395.4</v>
      </c>
      <c r="I1139" t="s">
        <v>14904</v>
      </c>
      <c r="J1139" t="s">
        <v>15197</v>
      </c>
      <c r="K1139" t="s">
        <v>15198</v>
      </c>
    </row>
    <row r="1140" spans="1:11" x14ac:dyDescent="0.25">
      <c r="A1140" s="109" t="s">
        <v>16640</v>
      </c>
      <c r="B1140" s="109" t="s">
        <v>16375</v>
      </c>
      <c r="C1140" s="109" t="s">
        <v>16186</v>
      </c>
      <c r="D1140" s="109" t="s">
        <v>16351</v>
      </c>
      <c r="E1140" s="109">
        <v>3953</v>
      </c>
      <c r="F1140" s="109" t="s">
        <v>1517</v>
      </c>
      <c r="G1140" s="109" t="s">
        <v>4855</v>
      </c>
      <c r="H1140" s="110">
        <v>3780</v>
      </c>
      <c r="I1140" s="109" t="s">
        <v>14904</v>
      </c>
      <c r="J1140" s="109" t="s">
        <v>15197</v>
      </c>
      <c r="K1140" s="109" t="s">
        <v>15198</v>
      </c>
    </row>
    <row r="1141" spans="1:11" x14ac:dyDescent="0.25">
      <c r="A1141" t="s">
        <v>16641</v>
      </c>
      <c r="B1141" t="s">
        <v>16354</v>
      </c>
      <c r="C1141" t="s">
        <v>15349</v>
      </c>
      <c r="D1141" t="s">
        <v>16351</v>
      </c>
      <c r="E1141">
        <v>3859</v>
      </c>
      <c r="F1141" t="s">
        <v>16642</v>
      </c>
      <c r="G1141" t="s">
        <v>4855</v>
      </c>
      <c r="H1141" s="111">
        <v>2400</v>
      </c>
      <c r="I1141" t="s">
        <v>14963</v>
      </c>
      <c r="J1141" t="s">
        <v>15197</v>
      </c>
      <c r="K1141" t="s">
        <v>15198</v>
      </c>
    </row>
    <row r="1142" spans="1:11" x14ac:dyDescent="0.25">
      <c r="A1142" s="109" t="s">
        <v>16643</v>
      </c>
      <c r="B1142" s="109" t="s">
        <v>15357</v>
      </c>
      <c r="C1142" s="109" t="s">
        <v>15349</v>
      </c>
      <c r="D1142" s="109" t="s">
        <v>16351</v>
      </c>
      <c r="E1142" s="109">
        <v>3694</v>
      </c>
      <c r="F1142" s="109" t="s">
        <v>14913</v>
      </c>
      <c r="G1142" s="109" t="s">
        <v>4855</v>
      </c>
      <c r="H1142" s="110">
        <v>13634.7</v>
      </c>
      <c r="I1142" s="109" t="s">
        <v>14914</v>
      </c>
      <c r="J1142" s="109" t="s">
        <v>15197</v>
      </c>
      <c r="K1142" s="109" t="s">
        <v>15198</v>
      </c>
    </row>
    <row r="1143" spans="1:11" x14ac:dyDescent="0.25">
      <c r="A1143" t="s">
        <v>16644</v>
      </c>
      <c r="B1143" t="s">
        <v>16521</v>
      </c>
      <c r="C1143" t="s">
        <v>15349</v>
      </c>
      <c r="D1143" t="s">
        <v>16351</v>
      </c>
      <c r="E1143">
        <v>3500</v>
      </c>
      <c r="F1143" t="s">
        <v>1128</v>
      </c>
      <c r="G1143" t="s">
        <v>4855</v>
      </c>
      <c r="H1143" s="111">
        <v>2280</v>
      </c>
      <c r="I1143" t="s">
        <v>14943</v>
      </c>
      <c r="J1143" t="s">
        <v>15197</v>
      </c>
      <c r="K1143" t="s">
        <v>15198</v>
      </c>
    </row>
    <row r="1144" spans="1:11" x14ac:dyDescent="0.25">
      <c r="A1144" s="109" t="s">
        <v>16645</v>
      </c>
      <c r="B1144" s="109" t="s">
        <v>16375</v>
      </c>
      <c r="C1144" s="109" t="s">
        <v>15349</v>
      </c>
      <c r="D1144" s="109" t="s">
        <v>16351</v>
      </c>
      <c r="E1144" s="109">
        <v>3478</v>
      </c>
      <c r="F1144" s="109" t="s">
        <v>14903</v>
      </c>
      <c r="G1144" s="109" t="s">
        <v>4855</v>
      </c>
      <c r="H1144" s="110">
        <v>26008.52</v>
      </c>
      <c r="I1144" s="109" t="s">
        <v>14904</v>
      </c>
      <c r="J1144" s="109" t="s">
        <v>15197</v>
      </c>
      <c r="K1144" s="109" t="s">
        <v>15198</v>
      </c>
    </row>
    <row r="1145" spans="1:11" x14ac:dyDescent="0.25">
      <c r="A1145" t="s">
        <v>16646</v>
      </c>
      <c r="B1145" t="s">
        <v>16647</v>
      </c>
      <c r="C1145" t="s">
        <v>15349</v>
      </c>
      <c r="D1145" t="s">
        <v>16351</v>
      </c>
      <c r="E1145">
        <v>3497</v>
      </c>
      <c r="F1145" t="s">
        <v>14908</v>
      </c>
      <c r="G1145" t="s">
        <v>4855</v>
      </c>
      <c r="H1145" s="111">
        <v>14106.01</v>
      </c>
      <c r="I1145" t="s">
        <v>14904</v>
      </c>
      <c r="J1145" t="s">
        <v>15197</v>
      </c>
      <c r="K1145" t="s">
        <v>15198</v>
      </c>
    </row>
    <row r="1146" spans="1:11" x14ac:dyDescent="0.25">
      <c r="A1146" s="109" t="s">
        <v>16648</v>
      </c>
      <c r="B1146" s="109" t="s">
        <v>16355</v>
      </c>
      <c r="C1146" s="109" t="s">
        <v>15349</v>
      </c>
      <c r="D1146" s="109" t="s">
        <v>16351</v>
      </c>
      <c r="E1146" s="109">
        <v>3565</v>
      </c>
      <c r="F1146" s="109" t="s">
        <v>1369</v>
      </c>
      <c r="G1146" s="109" t="s">
        <v>4855</v>
      </c>
      <c r="H1146" s="110">
        <v>205</v>
      </c>
      <c r="I1146" s="109" t="s">
        <v>14943</v>
      </c>
      <c r="J1146" s="109" t="s">
        <v>15197</v>
      </c>
      <c r="K1146" s="109" t="s">
        <v>15198</v>
      </c>
    </row>
    <row r="1147" spans="1:11" x14ac:dyDescent="0.25">
      <c r="A1147" t="s">
        <v>10622</v>
      </c>
      <c r="B1147" t="s">
        <v>16649</v>
      </c>
      <c r="C1147" t="s">
        <v>15349</v>
      </c>
      <c r="D1147" t="s">
        <v>16351</v>
      </c>
      <c r="E1147">
        <v>3977</v>
      </c>
      <c r="F1147" t="s">
        <v>16650</v>
      </c>
      <c r="G1147" t="s">
        <v>4855</v>
      </c>
      <c r="H1147" s="111">
        <v>5256.72</v>
      </c>
      <c r="I1147" t="s">
        <v>14963</v>
      </c>
      <c r="J1147" t="s">
        <v>15197</v>
      </c>
      <c r="K1147" t="s">
        <v>15198</v>
      </c>
    </row>
    <row r="1148" spans="1:11" x14ac:dyDescent="0.25">
      <c r="A1148" s="109" t="s">
        <v>16651</v>
      </c>
      <c r="B1148" s="109" t="s">
        <v>16649</v>
      </c>
      <c r="C1148" s="109" t="s">
        <v>15349</v>
      </c>
      <c r="D1148" s="109" t="s">
        <v>16351</v>
      </c>
      <c r="E1148" s="109">
        <v>3977</v>
      </c>
      <c r="F1148" s="109" t="s">
        <v>16650</v>
      </c>
      <c r="G1148" s="109" t="s">
        <v>4855</v>
      </c>
      <c r="H1148" s="110">
        <v>16003.12</v>
      </c>
      <c r="I1148" s="109" t="s">
        <v>14963</v>
      </c>
      <c r="J1148" s="109" t="s">
        <v>15197</v>
      </c>
      <c r="K1148" s="109" t="s">
        <v>15198</v>
      </c>
    </row>
    <row r="1149" spans="1:11" x14ac:dyDescent="0.25">
      <c r="A1149" t="s">
        <v>16652</v>
      </c>
      <c r="B1149" t="s">
        <v>16653</v>
      </c>
      <c r="C1149" t="s">
        <v>15871</v>
      </c>
      <c r="D1149" t="s">
        <v>16351</v>
      </c>
      <c r="E1149">
        <v>3876</v>
      </c>
      <c r="F1149" t="s">
        <v>14950</v>
      </c>
      <c r="G1149" t="s">
        <v>4855</v>
      </c>
      <c r="H1149" s="111">
        <v>4457</v>
      </c>
      <c r="I1149" t="s">
        <v>14943</v>
      </c>
      <c r="J1149" t="s">
        <v>15197</v>
      </c>
      <c r="K1149" t="s">
        <v>15198</v>
      </c>
    </row>
    <row r="1150" spans="1:11" x14ac:dyDescent="0.25">
      <c r="A1150" s="109" t="s">
        <v>16654</v>
      </c>
      <c r="B1150" s="109" t="s">
        <v>16655</v>
      </c>
      <c r="C1150" s="109" t="s">
        <v>15871</v>
      </c>
      <c r="D1150" s="109" t="s">
        <v>16351</v>
      </c>
      <c r="E1150" s="109">
        <v>3478</v>
      </c>
      <c r="F1150" s="109" t="s">
        <v>14903</v>
      </c>
      <c r="G1150" s="109" t="s">
        <v>4855</v>
      </c>
      <c r="H1150" s="110">
        <v>25468.5</v>
      </c>
      <c r="I1150" s="109" t="s">
        <v>14904</v>
      </c>
      <c r="J1150" s="109" t="s">
        <v>15197</v>
      </c>
      <c r="K1150" s="109" t="s">
        <v>15198</v>
      </c>
    </row>
    <row r="1151" spans="1:11" x14ac:dyDescent="0.25">
      <c r="A1151" t="s">
        <v>16656</v>
      </c>
      <c r="B1151" t="s">
        <v>16655</v>
      </c>
      <c r="C1151" t="s">
        <v>15871</v>
      </c>
      <c r="D1151" t="s">
        <v>16351</v>
      </c>
      <c r="E1151">
        <v>3478</v>
      </c>
      <c r="F1151" t="s">
        <v>14903</v>
      </c>
      <c r="G1151" t="s">
        <v>4855</v>
      </c>
      <c r="H1151" s="111">
        <v>26454.03</v>
      </c>
      <c r="I1151" t="s">
        <v>14904</v>
      </c>
      <c r="J1151" t="s">
        <v>15197</v>
      </c>
      <c r="K1151" t="s">
        <v>15198</v>
      </c>
    </row>
    <row r="1152" spans="1:11" x14ac:dyDescent="0.25">
      <c r="A1152" s="109" t="s">
        <v>16657</v>
      </c>
      <c r="B1152" s="109" t="s">
        <v>16655</v>
      </c>
      <c r="C1152" s="109" t="s">
        <v>15871</v>
      </c>
      <c r="D1152" s="109" t="s">
        <v>16351</v>
      </c>
      <c r="E1152" s="109">
        <v>3478</v>
      </c>
      <c r="F1152" s="109" t="s">
        <v>14903</v>
      </c>
      <c r="G1152" s="109" t="s">
        <v>4855</v>
      </c>
      <c r="H1152" s="110">
        <v>25178.25</v>
      </c>
      <c r="I1152" s="109" t="s">
        <v>14904</v>
      </c>
      <c r="J1152" s="109" t="s">
        <v>15197</v>
      </c>
      <c r="K1152" s="109" t="s">
        <v>15198</v>
      </c>
    </row>
    <row r="1153" spans="1:11" x14ac:dyDescent="0.25">
      <c r="A1153" t="s">
        <v>16658</v>
      </c>
      <c r="B1153" t="s">
        <v>15956</v>
      </c>
      <c r="C1153" t="s">
        <v>15871</v>
      </c>
      <c r="D1153" t="s">
        <v>16351</v>
      </c>
      <c r="E1153">
        <v>3481</v>
      </c>
      <c r="F1153" t="s">
        <v>14905</v>
      </c>
      <c r="G1153" t="s">
        <v>4855</v>
      </c>
      <c r="H1153" s="111">
        <v>3788.4</v>
      </c>
      <c r="I1153" t="s">
        <v>14904</v>
      </c>
      <c r="J1153" t="s">
        <v>15197</v>
      </c>
      <c r="K1153" t="s">
        <v>15198</v>
      </c>
    </row>
    <row r="1154" spans="1:11" x14ac:dyDescent="0.25">
      <c r="A1154" s="109" t="s">
        <v>16659</v>
      </c>
      <c r="B1154" s="109" t="s">
        <v>15956</v>
      </c>
      <c r="C1154" s="109" t="s">
        <v>15871</v>
      </c>
      <c r="D1154" s="109" t="s">
        <v>16351</v>
      </c>
      <c r="E1154" s="109">
        <v>3481</v>
      </c>
      <c r="F1154" s="109" t="s">
        <v>14905</v>
      </c>
      <c r="G1154" s="109" t="s">
        <v>4855</v>
      </c>
      <c r="H1154" s="110">
        <v>3166.2</v>
      </c>
      <c r="I1154" s="109" t="s">
        <v>14904</v>
      </c>
      <c r="J1154" s="109" t="s">
        <v>15197</v>
      </c>
      <c r="K1154" s="109" t="s">
        <v>15198</v>
      </c>
    </row>
    <row r="1155" spans="1:11" x14ac:dyDescent="0.25">
      <c r="A1155" t="s">
        <v>16660</v>
      </c>
      <c r="B1155" t="s">
        <v>15956</v>
      </c>
      <c r="C1155" t="s">
        <v>15871</v>
      </c>
      <c r="D1155" t="s">
        <v>16351</v>
      </c>
      <c r="E1155">
        <v>3481</v>
      </c>
      <c r="F1155" t="s">
        <v>14905</v>
      </c>
      <c r="G1155" t="s">
        <v>4855</v>
      </c>
      <c r="H1155" s="111">
        <v>3250.8</v>
      </c>
      <c r="I1155" t="s">
        <v>14904</v>
      </c>
      <c r="J1155" t="s">
        <v>15197</v>
      </c>
      <c r="K1155" t="s">
        <v>15198</v>
      </c>
    </row>
    <row r="1156" spans="1:11" x14ac:dyDescent="0.25">
      <c r="A1156" s="109" t="s">
        <v>16661</v>
      </c>
      <c r="B1156" s="109" t="s">
        <v>15956</v>
      </c>
      <c r="C1156" s="109" t="s">
        <v>15871</v>
      </c>
      <c r="D1156" s="109" t="s">
        <v>16351</v>
      </c>
      <c r="E1156" s="109">
        <v>3481</v>
      </c>
      <c r="F1156" s="109" t="s">
        <v>14905</v>
      </c>
      <c r="G1156" s="109" t="s">
        <v>4855</v>
      </c>
      <c r="H1156" s="110">
        <v>3220.2</v>
      </c>
      <c r="I1156" s="109" t="s">
        <v>14904</v>
      </c>
      <c r="J1156" s="109" t="s">
        <v>15197</v>
      </c>
      <c r="K1156" s="109" t="s">
        <v>15198</v>
      </c>
    </row>
    <row r="1157" spans="1:11" x14ac:dyDescent="0.25">
      <c r="A1157" t="s">
        <v>16662</v>
      </c>
      <c r="B1157" t="s">
        <v>15956</v>
      </c>
      <c r="C1157" t="s">
        <v>15871</v>
      </c>
      <c r="D1157" t="s">
        <v>16351</v>
      </c>
      <c r="E1157">
        <v>3481</v>
      </c>
      <c r="F1157" t="s">
        <v>14905</v>
      </c>
      <c r="G1157" t="s">
        <v>4855</v>
      </c>
      <c r="H1157" s="111">
        <v>3133.8</v>
      </c>
      <c r="I1157" t="s">
        <v>14904</v>
      </c>
      <c r="J1157" t="s">
        <v>15197</v>
      </c>
      <c r="K1157" t="s">
        <v>15198</v>
      </c>
    </row>
    <row r="1158" spans="1:11" x14ac:dyDescent="0.25">
      <c r="A1158" s="109" t="s">
        <v>16663</v>
      </c>
      <c r="B1158" s="109" t="s">
        <v>16574</v>
      </c>
      <c r="C1158" s="109" t="s">
        <v>15871</v>
      </c>
      <c r="D1158" s="109" t="s">
        <v>16351</v>
      </c>
      <c r="E1158" s="109">
        <v>3481</v>
      </c>
      <c r="F1158" s="109" t="s">
        <v>14905</v>
      </c>
      <c r="G1158" s="109" t="s">
        <v>4855</v>
      </c>
      <c r="H1158" s="110">
        <v>3241.8</v>
      </c>
      <c r="I1158" s="109" t="s">
        <v>14904</v>
      </c>
      <c r="J1158" s="109" t="s">
        <v>15197</v>
      </c>
      <c r="K1158" s="109" t="s">
        <v>15198</v>
      </c>
    </row>
    <row r="1159" spans="1:11" x14ac:dyDescent="0.25">
      <c r="A1159" t="s">
        <v>16664</v>
      </c>
      <c r="B1159" t="s">
        <v>16086</v>
      </c>
      <c r="C1159" t="s">
        <v>15871</v>
      </c>
      <c r="D1159" t="s">
        <v>16351</v>
      </c>
      <c r="E1159">
        <v>3481</v>
      </c>
      <c r="F1159" t="s">
        <v>14905</v>
      </c>
      <c r="G1159" t="s">
        <v>4855</v>
      </c>
      <c r="H1159" s="111">
        <v>3887.4</v>
      </c>
      <c r="I1159" t="s">
        <v>14904</v>
      </c>
      <c r="J1159" t="s">
        <v>15197</v>
      </c>
      <c r="K1159" t="s">
        <v>15198</v>
      </c>
    </row>
    <row r="1160" spans="1:11" x14ac:dyDescent="0.25">
      <c r="A1160" s="109" t="s">
        <v>16665</v>
      </c>
      <c r="B1160" s="109" t="s">
        <v>16574</v>
      </c>
      <c r="C1160" s="109" t="s">
        <v>15871</v>
      </c>
      <c r="D1160" s="109" t="s">
        <v>16351</v>
      </c>
      <c r="E1160" s="109">
        <v>3481</v>
      </c>
      <c r="F1160" s="109" t="s">
        <v>14905</v>
      </c>
      <c r="G1160" s="109" t="s">
        <v>4855</v>
      </c>
      <c r="H1160" s="110">
        <v>3108.6</v>
      </c>
      <c r="I1160" s="109" t="s">
        <v>14904</v>
      </c>
      <c r="J1160" s="109" t="s">
        <v>15197</v>
      </c>
      <c r="K1160" s="109" t="s">
        <v>15198</v>
      </c>
    </row>
    <row r="1161" spans="1:11" x14ac:dyDescent="0.25">
      <c r="A1161" t="s">
        <v>16666</v>
      </c>
      <c r="B1161" t="s">
        <v>16574</v>
      </c>
      <c r="C1161" t="s">
        <v>15871</v>
      </c>
      <c r="D1161" t="s">
        <v>16351</v>
      </c>
      <c r="E1161">
        <v>3481</v>
      </c>
      <c r="F1161" t="s">
        <v>14905</v>
      </c>
      <c r="G1161" t="s">
        <v>4855</v>
      </c>
      <c r="H1161" s="111">
        <v>3171.6</v>
      </c>
      <c r="I1161" t="s">
        <v>14904</v>
      </c>
      <c r="J1161" t="s">
        <v>15197</v>
      </c>
      <c r="K1161" t="s">
        <v>15198</v>
      </c>
    </row>
    <row r="1162" spans="1:11" x14ac:dyDescent="0.25">
      <c r="A1162" s="109" t="s">
        <v>16667</v>
      </c>
      <c r="B1162" s="109" t="s">
        <v>16574</v>
      </c>
      <c r="C1162" s="109" t="s">
        <v>15871</v>
      </c>
      <c r="D1162" s="109" t="s">
        <v>16351</v>
      </c>
      <c r="E1162" s="109">
        <v>3481</v>
      </c>
      <c r="F1162" s="109" t="s">
        <v>14905</v>
      </c>
      <c r="G1162" s="109" t="s">
        <v>4855</v>
      </c>
      <c r="H1162" s="110">
        <v>3121.2</v>
      </c>
      <c r="I1162" s="109" t="s">
        <v>14904</v>
      </c>
      <c r="J1162" s="109" t="s">
        <v>15197</v>
      </c>
      <c r="K1162" s="109" t="s">
        <v>15198</v>
      </c>
    </row>
    <row r="1163" spans="1:11" x14ac:dyDescent="0.25">
      <c r="A1163" t="s">
        <v>16668</v>
      </c>
      <c r="B1163" t="s">
        <v>16574</v>
      </c>
      <c r="C1163" t="s">
        <v>15871</v>
      </c>
      <c r="D1163" t="s">
        <v>16351</v>
      </c>
      <c r="E1163">
        <v>3481</v>
      </c>
      <c r="F1163" t="s">
        <v>14905</v>
      </c>
      <c r="G1163" t="s">
        <v>4855</v>
      </c>
      <c r="H1163" s="111">
        <v>3153.6</v>
      </c>
      <c r="I1163" t="s">
        <v>14904</v>
      </c>
      <c r="J1163" t="s">
        <v>15197</v>
      </c>
      <c r="K1163" t="s">
        <v>15198</v>
      </c>
    </row>
    <row r="1164" spans="1:11" x14ac:dyDescent="0.25">
      <c r="A1164" s="109" t="s">
        <v>16669</v>
      </c>
      <c r="B1164" s="109" t="s">
        <v>16086</v>
      </c>
      <c r="C1164" s="109" t="s">
        <v>15871</v>
      </c>
      <c r="D1164" s="109" t="s">
        <v>16351</v>
      </c>
      <c r="E1164" s="109">
        <v>3481</v>
      </c>
      <c r="F1164" s="109" t="s">
        <v>14905</v>
      </c>
      <c r="G1164" s="109" t="s">
        <v>4855</v>
      </c>
      <c r="H1164" s="110">
        <v>3810.4</v>
      </c>
      <c r="I1164" s="109" t="s">
        <v>14904</v>
      </c>
      <c r="J1164" s="109" t="s">
        <v>15197</v>
      </c>
      <c r="K1164" s="109" t="s">
        <v>15198</v>
      </c>
    </row>
    <row r="1165" spans="1:11" x14ac:dyDescent="0.25">
      <c r="A1165" t="s">
        <v>16670</v>
      </c>
      <c r="B1165" t="s">
        <v>16086</v>
      </c>
      <c r="C1165" t="s">
        <v>15871</v>
      </c>
      <c r="D1165" t="s">
        <v>16351</v>
      </c>
      <c r="E1165">
        <v>3481</v>
      </c>
      <c r="F1165" t="s">
        <v>14905</v>
      </c>
      <c r="G1165" t="s">
        <v>4855</v>
      </c>
      <c r="H1165" s="111">
        <v>3902.8</v>
      </c>
      <c r="I1165" t="s">
        <v>14904</v>
      </c>
      <c r="J1165" t="s">
        <v>15197</v>
      </c>
      <c r="K1165" t="s">
        <v>15198</v>
      </c>
    </row>
    <row r="1166" spans="1:11" x14ac:dyDescent="0.25">
      <c r="A1166" s="109" t="s">
        <v>16671</v>
      </c>
      <c r="B1166" s="109" t="s">
        <v>16086</v>
      </c>
      <c r="C1166" s="109" t="s">
        <v>15871</v>
      </c>
      <c r="D1166" s="109" t="s">
        <v>16351</v>
      </c>
      <c r="E1166" s="109">
        <v>3481</v>
      </c>
      <c r="F1166" s="109" t="s">
        <v>14905</v>
      </c>
      <c r="G1166" s="109" t="s">
        <v>4855</v>
      </c>
      <c r="H1166" s="110">
        <v>3328.2</v>
      </c>
      <c r="I1166" s="109" t="s">
        <v>14904</v>
      </c>
      <c r="J1166" s="109" t="s">
        <v>15197</v>
      </c>
      <c r="K1166" s="109" t="s">
        <v>15198</v>
      </c>
    </row>
    <row r="1167" spans="1:11" x14ac:dyDescent="0.25">
      <c r="A1167" t="s">
        <v>16672</v>
      </c>
      <c r="B1167" t="s">
        <v>16574</v>
      </c>
      <c r="C1167" t="s">
        <v>15871</v>
      </c>
      <c r="D1167" t="s">
        <v>16351</v>
      </c>
      <c r="E1167">
        <v>3481</v>
      </c>
      <c r="F1167" t="s">
        <v>14905</v>
      </c>
      <c r="G1167" t="s">
        <v>4855</v>
      </c>
      <c r="H1167" s="111">
        <v>3065.4</v>
      </c>
      <c r="I1167" t="s">
        <v>14904</v>
      </c>
      <c r="J1167" t="s">
        <v>15197</v>
      </c>
      <c r="K1167" t="s">
        <v>15198</v>
      </c>
    </row>
    <row r="1168" spans="1:11" x14ac:dyDescent="0.25">
      <c r="A1168" s="109" t="s">
        <v>16673</v>
      </c>
      <c r="B1168" s="109" t="s">
        <v>16574</v>
      </c>
      <c r="C1168" s="109" t="s">
        <v>15871</v>
      </c>
      <c r="D1168" s="109" t="s">
        <v>16351</v>
      </c>
      <c r="E1168" s="109">
        <v>3481</v>
      </c>
      <c r="F1168" s="109" t="s">
        <v>14905</v>
      </c>
      <c r="G1168" s="109" t="s">
        <v>4855</v>
      </c>
      <c r="H1168" s="110">
        <v>3357</v>
      </c>
      <c r="I1168" s="109" t="s">
        <v>14904</v>
      </c>
      <c r="J1168" s="109" t="s">
        <v>15197</v>
      </c>
      <c r="K1168" s="109" t="s">
        <v>15198</v>
      </c>
    </row>
    <row r="1169" spans="1:11" x14ac:dyDescent="0.25">
      <c r="A1169" t="s">
        <v>16674</v>
      </c>
      <c r="B1169" t="s">
        <v>16086</v>
      </c>
      <c r="C1169" t="s">
        <v>15871</v>
      </c>
      <c r="D1169" t="s">
        <v>16351</v>
      </c>
      <c r="E1169">
        <v>3481</v>
      </c>
      <c r="F1169" t="s">
        <v>14905</v>
      </c>
      <c r="G1169" t="s">
        <v>4855</v>
      </c>
      <c r="H1169" s="111">
        <v>3885.2</v>
      </c>
      <c r="I1169" t="s">
        <v>14904</v>
      </c>
      <c r="J1169" t="s">
        <v>15197</v>
      </c>
      <c r="K1169" t="s">
        <v>15198</v>
      </c>
    </row>
    <row r="1170" spans="1:11" x14ac:dyDescent="0.25">
      <c r="A1170" s="109" t="s">
        <v>16675</v>
      </c>
      <c r="B1170" s="109" t="s">
        <v>16574</v>
      </c>
      <c r="C1170" s="109" t="s">
        <v>15871</v>
      </c>
      <c r="D1170" s="109" t="s">
        <v>16351</v>
      </c>
      <c r="E1170" s="109">
        <v>3481</v>
      </c>
      <c r="F1170" s="109" t="s">
        <v>14905</v>
      </c>
      <c r="G1170" s="109" t="s">
        <v>4855</v>
      </c>
      <c r="H1170" s="110">
        <v>3119.4</v>
      </c>
      <c r="I1170" s="109" t="s">
        <v>14904</v>
      </c>
      <c r="J1170" s="109" t="s">
        <v>15197</v>
      </c>
      <c r="K1170" s="109" t="s">
        <v>15198</v>
      </c>
    </row>
    <row r="1171" spans="1:11" x14ac:dyDescent="0.25">
      <c r="A1171" t="s">
        <v>16676</v>
      </c>
      <c r="B1171" t="s">
        <v>16086</v>
      </c>
      <c r="C1171" t="s">
        <v>15871</v>
      </c>
      <c r="D1171" t="s">
        <v>16351</v>
      </c>
      <c r="E1171">
        <v>3481</v>
      </c>
      <c r="F1171" t="s">
        <v>14905</v>
      </c>
      <c r="G1171" t="s">
        <v>4855</v>
      </c>
      <c r="H1171" s="111">
        <v>3141</v>
      </c>
      <c r="I1171" t="s">
        <v>14904</v>
      </c>
      <c r="J1171" t="s">
        <v>15197</v>
      </c>
      <c r="K1171" t="s">
        <v>15198</v>
      </c>
    </row>
    <row r="1172" spans="1:11" x14ac:dyDescent="0.25">
      <c r="A1172" s="109" t="s">
        <v>16677</v>
      </c>
      <c r="B1172" s="109" t="s">
        <v>16574</v>
      </c>
      <c r="C1172" s="109" t="s">
        <v>15871</v>
      </c>
      <c r="D1172" s="109" t="s">
        <v>16351</v>
      </c>
      <c r="E1172" s="109">
        <v>3481</v>
      </c>
      <c r="F1172" s="109" t="s">
        <v>14905</v>
      </c>
      <c r="G1172" s="109" t="s">
        <v>4855</v>
      </c>
      <c r="H1172" s="110">
        <v>3132</v>
      </c>
      <c r="I1172" s="109" t="s">
        <v>14904</v>
      </c>
      <c r="J1172" s="109" t="s">
        <v>15197</v>
      </c>
      <c r="K1172" s="109" t="s">
        <v>15198</v>
      </c>
    </row>
    <row r="1173" spans="1:11" x14ac:dyDescent="0.25">
      <c r="A1173" t="s">
        <v>16678</v>
      </c>
      <c r="B1173" t="s">
        <v>16357</v>
      </c>
      <c r="C1173" t="s">
        <v>15871</v>
      </c>
      <c r="D1173" t="s">
        <v>16351</v>
      </c>
      <c r="E1173">
        <v>3481</v>
      </c>
      <c r="F1173" t="s">
        <v>14905</v>
      </c>
      <c r="G1173" t="s">
        <v>4855</v>
      </c>
      <c r="H1173" s="111">
        <v>3216.6</v>
      </c>
      <c r="I1173" t="s">
        <v>14904</v>
      </c>
      <c r="J1173" t="s">
        <v>15197</v>
      </c>
      <c r="K1173" t="s">
        <v>15198</v>
      </c>
    </row>
    <row r="1174" spans="1:11" x14ac:dyDescent="0.25">
      <c r="A1174" s="109" t="s">
        <v>16679</v>
      </c>
      <c r="B1174" s="109" t="s">
        <v>16357</v>
      </c>
      <c r="C1174" s="109" t="s">
        <v>15871</v>
      </c>
      <c r="D1174" s="109" t="s">
        <v>16351</v>
      </c>
      <c r="E1174" s="109">
        <v>3481</v>
      </c>
      <c r="F1174" s="109" t="s">
        <v>14905</v>
      </c>
      <c r="G1174" s="109" t="s">
        <v>4855</v>
      </c>
      <c r="H1174" s="110">
        <v>3376.8</v>
      </c>
      <c r="I1174" s="109" t="s">
        <v>14904</v>
      </c>
      <c r="J1174" s="109" t="s">
        <v>15197</v>
      </c>
      <c r="K1174" s="109" t="s">
        <v>15198</v>
      </c>
    </row>
    <row r="1175" spans="1:11" x14ac:dyDescent="0.25">
      <c r="A1175" t="s">
        <v>16680</v>
      </c>
      <c r="B1175" t="s">
        <v>16059</v>
      </c>
      <c r="C1175" t="s">
        <v>15871</v>
      </c>
      <c r="D1175" t="s">
        <v>16351</v>
      </c>
      <c r="E1175">
        <v>3481</v>
      </c>
      <c r="F1175" t="s">
        <v>14905</v>
      </c>
      <c r="G1175" t="s">
        <v>4855</v>
      </c>
      <c r="H1175" s="111">
        <v>3169.8</v>
      </c>
      <c r="I1175" t="s">
        <v>14904</v>
      </c>
      <c r="J1175" t="s">
        <v>15197</v>
      </c>
      <c r="K1175" t="s">
        <v>15198</v>
      </c>
    </row>
    <row r="1176" spans="1:11" x14ac:dyDescent="0.25">
      <c r="A1176" s="109" t="s">
        <v>16681</v>
      </c>
      <c r="B1176" s="109" t="s">
        <v>16059</v>
      </c>
      <c r="C1176" s="109" t="s">
        <v>15871</v>
      </c>
      <c r="D1176" s="109" t="s">
        <v>16351</v>
      </c>
      <c r="E1176" s="109">
        <v>3481</v>
      </c>
      <c r="F1176" s="109" t="s">
        <v>14905</v>
      </c>
      <c r="G1176" s="109" t="s">
        <v>4855</v>
      </c>
      <c r="H1176" s="110">
        <v>3115.8</v>
      </c>
      <c r="I1176" s="109" t="s">
        <v>14904</v>
      </c>
      <c r="J1176" s="109" t="s">
        <v>15197</v>
      </c>
      <c r="K1176" s="109" t="s">
        <v>15198</v>
      </c>
    </row>
    <row r="1177" spans="1:11" x14ac:dyDescent="0.25">
      <c r="A1177" t="s">
        <v>16682</v>
      </c>
      <c r="B1177" t="s">
        <v>16059</v>
      </c>
      <c r="C1177" t="s">
        <v>15871</v>
      </c>
      <c r="D1177" t="s">
        <v>16351</v>
      </c>
      <c r="E1177">
        <v>3481</v>
      </c>
      <c r="F1177" t="s">
        <v>14905</v>
      </c>
      <c r="G1177" t="s">
        <v>4855</v>
      </c>
      <c r="H1177" s="111">
        <v>3415.68</v>
      </c>
      <c r="I1177" t="s">
        <v>14904</v>
      </c>
      <c r="J1177" t="s">
        <v>15197</v>
      </c>
      <c r="K1177" t="s">
        <v>15198</v>
      </c>
    </row>
    <row r="1178" spans="1:11" x14ac:dyDescent="0.25">
      <c r="A1178" s="109" t="s">
        <v>16683</v>
      </c>
      <c r="B1178" s="109" t="s">
        <v>16574</v>
      </c>
      <c r="C1178" s="109" t="s">
        <v>15871</v>
      </c>
      <c r="D1178" s="109" t="s">
        <v>16351</v>
      </c>
      <c r="E1178" s="109">
        <v>3481</v>
      </c>
      <c r="F1178" s="109" t="s">
        <v>14905</v>
      </c>
      <c r="G1178" s="109" t="s">
        <v>4855</v>
      </c>
      <c r="H1178" s="110">
        <v>3069</v>
      </c>
      <c r="I1178" s="109" t="s">
        <v>14904</v>
      </c>
      <c r="J1178" s="109" t="s">
        <v>15197</v>
      </c>
      <c r="K1178" s="109" t="s">
        <v>15198</v>
      </c>
    </row>
    <row r="1179" spans="1:11" x14ac:dyDescent="0.25">
      <c r="A1179" t="s">
        <v>16684</v>
      </c>
      <c r="B1179" t="s">
        <v>16357</v>
      </c>
      <c r="C1179" t="s">
        <v>15871</v>
      </c>
      <c r="D1179" t="s">
        <v>16351</v>
      </c>
      <c r="E1179">
        <v>3481</v>
      </c>
      <c r="F1179" t="s">
        <v>14905</v>
      </c>
      <c r="G1179" t="s">
        <v>4855</v>
      </c>
      <c r="H1179" s="111">
        <v>3494.4</v>
      </c>
      <c r="I1179" t="s">
        <v>14904</v>
      </c>
      <c r="J1179" t="s">
        <v>15197</v>
      </c>
      <c r="K1179" t="s">
        <v>15198</v>
      </c>
    </row>
    <row r="1180" spans="1:11" x14ac:dyDescent="0.25">
      <c r="A1180" s="109" t="s">
        <v>16685</v>
      </c>
      <c r="B1180" s="109" t="s">
        <v>16059</v>
      </c>
      <c r="C1180" s="109" t="s">
        <v>15871</v>
      </c>
      <c r="D1180" s="109" t="s">
        <v>16351</v>
      </c>
      <c r="E1180" s="109">
        <v>3481</v>
      </c>
      <c r="F1180" s="109" t="s">
        <v>14905</v>
      </c>
      <c r="G1180" s="109" t="s">
        <v>4855</v>
      </c>
      <c r="H1180" s="110">
        <v>3438.72</v>
      </c>
      <c r="I1180" s="109" t="s">
        <v>14904</v>
      </c>
      <c r="J1180" s="109" t="s">
        <v>15197</v>
      </c>
      <c r="K1180" s="109" t="s">
        <v>15198</v>
      </c>
    </row>
    <row r="1181" spans="1:11" x14ac:dyDescent="0.25">
      <c r="A1181" t="s">
        <v>16686</v>
      </c>
      <c r="B1181" t="s">
        <v>16355</v>
      </c>
      <c r="C1181" t="s">
        <v>15871</v>
      </c>
      <c r="D1181" t="s">
        <v>16351</v>
      </c>
      <c r="E1181">
        <v>3953</v>
      </c>
      <c r="F1181" t="s">
        <v>1517</v>
      </c>
      <c r="G1181" t="s">
        <v>4855</v>
      </c>
      <c r="H1181" s="111">
        <v>2863</v>
      </c>
      <c r="I1181" t="s">
        <v>14904</v>
      </c>
      <c r="J1181" t="s">
        <v>15197</v>
      </c>
      <c r="K1181" t="s">
        <v>15198</v>
      </c>
    </row>
    <row r="1182" spans="1:11" x14ac:dyDescent="0.25">
      <c r="A1182" s="109" t="s">
        <v>16687</v>
      </c>
      <c r="B1182" s="109" t="s">
        <v>15956</v>
      </c>
      <c r="C1182" s="109" t="s">
        <v>15871</v>
      </c>
      <c r="D1182" s="109" t="s">
        <v>16351</v>
      </c>
      <c r="E1182" s="109">
        <v>3855</v>
      </c>
      <c r="F1182" s="109" t="s">
        <v>14906</v>
      </c>
      <c r="G1182" s="109" t="s">
        <v>4855</v>
      </c>
      <c r="H1182" s="110">
        <v>54720</v>
      </c>
      <c r="I1182" s="109" t="s">
        <v>14904</v>
      </c>
      <c r="J1182" s="109" t="s">
        <v>15197</v>
      </c>
      <c r="K1182" s="109" t="s">
        <v>15198</v>
      </c>
    </row>
    <row r="1183" spans="1:11" x14ac:dyDescent="0.25">
      <c r="A1183" t="s">
        <v>16688</v>
      </c>
      <c r="B1183" t="s">
        <v>16655</v>
      </c>
      <c r="C1183" t="s">
        <v>15871</v>
      </c>
      <c r="D1183" t="s">
        <v>16351</v>
      </c>
      <c r="E1183">
        <v>3478</v>
      </c>
      <c r="F1183" t="s">
        <v>14903</v>
      </c>
      <c r="G1183" t="s">
        <v>4855</v>
      </c>
      <c r="H1183" s="111">
        <v>23355.69</v>
      </c>
      <c r="I1183" t="s">
        <v>14904</v>
      </c>
      <c r="J1183" t="s">
        <v>15197</v>
      </c>
      <c r="K1183" t="s">
        <v>15198</v>
      </c>
    </row>
    <row r="1184" spans="1:11" x14ac:dyDescent="0.25">
      <c r="A1184" s="109" t="s">
        <v>16689</v>
      </c>
      <c r="B1184" s="109" t="s">
        <v>16655</v>
      </c>
      <c r="C1184" s="109" t="s">
        <v>15871</v>
      </c>
      <c r="D1184" s="109" t="s">
        <v>16351</v>
      </c>
      <c r="E1184" s="109">
        <v>3300</v>
      </c>
      <c r="F1184" s="109" t="s">
        <v>14946</v>
      </c>
      <c r="G1184" s="109" t="s">
        <v>4855</v>
      </c>
      <c r="H1184" s="110">
        <v>2200</v>
      </c>
      <c r="I1184" s="109" t="s">
        <v>14943</v>
      </c>
      <c r="J1184" s="109" t="s">
        <v>15197</v>
      </c>
      <c r="K1184" s="109" t="s">
        <v>15198</v>
      </c>
    </row>
    <row r="1185" spans="1:11" x14ac:dyDescent="0.25">
      <c r="A1185" t="s">
        <v>16690</v>
      </c>
      <c r="B1185" t="s">
        <v>16359</v>
      </c>
      <c r="C1185" t="s">
        <v>15883</v>
      </c>
      <c r="D1185" t="s">
        <v>16351</v>
      </c>
      <c r="E1185">
        <v>3478</v>
      </c>
      <c r="F1185" t="s">
        <v>14903</v>
      </c>
      <c r="G1185" t="s">
        <v>4855</v>
      </c>
      <c r="H1185" s="111">
        <v>25731.76</v>
      </c>
      <c r="I1185" t="s">
        <v>14904</v>
      </c>
      <c r="J1185" t="s">
        <v>15197</v>
      </c>
      <c r="K1185" t="s">
        <v>15198</v>
      </c>
    </row>
    <row r="1186" spans="1:11" x14ac:dyDescent="0.25">
      <c r="A1186" s="109" t="s">
        <v>16691</v>
      </c>
      <c r="B1186" s="109" t="s">
        <v>16375</v>
      </c>
      <c r="C1186" s="109" t="s">
        <v>15883</v>
      </c>
      <c r="D1186" s="109" t="s">
        <v>16351</v>
      </c>
      <c r="E1186" s="109">
        <v>3953</v>
      </c>
      <c r="F1186" s="109" t="s">
        <v>1517</v>
      </c>
      <c r="G1186" s="109" t="s">
        <v>4855</v>
      </c>
      <c r="H1186" s="110">
        <v>2835.7</v>
      </c>
      <c r="I1186" s="109" t="s">
        <v>14904</v>
      </c>
      <c r="J1186" s="109" t="s">
        <v>15197</v>
      </c>
      <c r="K1186" s="109" t="s">
        <v>15198</v>
      </c>
    </row>
    <row r="1187" spans="1:11" x14ac:dyDescent="0.25">
      <c r="A1187" t="s">
        <v>16692</v>
      </c>
      <c r="B1187" t="s">
        <v>16375</v>
      </c>
      <c r="C1187" t="s">
        <v>15883</v>
      </c>
      <c r="D1187" t="s">
        <v>16351</v>
      </c>
      <c r="E1187">
        <v>3953</v>
      </c>
      <c r="F1187" t="s">
        <v>1517</v>
      </c>
      <c r="G1187" t="s">
        <v>4855</v>
      </c>
      <c r="H1187" s="111">
        <v>3040.8</v>
      </c>
      <c r="I1187" t="s">
        <v>14904</v>
      </c>
      <c r="J1187" t="s">
        <v>15197</v>
      </c>
      <c r="K1187" t="s">
        <v>15198</v>
      </c>
    </row>
    <row r="1188" spans="1:11" x14ac:dyDescent="0.25">
      <c r="A1188" s="109" t="s">
        <v>16693</v>
      </c>
      <c r="B1188" s="109" t="s">
        <v>16375</v>
      </c>
      <c r="C1188" s="109" t="s">
        <v>15883</v>
      </c>
      <c r="D1188" s="109" t="s">
        <v>16351</v>
      </c>
      <c r="E1188" s="109">
        <v>3953</v>
      </c>
      <c r="F1188" s="109" t="s">
        <v>1517</v>
      </c>
      <c r="G1188" s="109" t="s">
        <v>4855</v>
      </c>
      <c r="H1188" s="110">
        <v>2629.9</v>
      </c>
      <c r="I1188" s="109" t="s">
        <v>14904</v>
      </c>
      <c r="J1188" s="109" t="s">
        <v>15197</v>
      </c>
      <c r="K1188" s="109" t="s">
        <v>15198</v>
      </c>
    </row>
    <row r="1189" spans="1:11" x14ac:dyDescent="0.25">
      <c r="A1189" t="s">
        <v>16694</v>
      </c>
      <c r="B1189" t="s">
        <v>16375</v>
      </c>
      <c r="C1189" t="s">
        <v>15883</v>
      </c>
      <c r="D1189" t="s">
        <v>16351</v>
      </c>
      <c r="E1189">
        <v>3953</v>
      </c>
      <c r="F1189" t="s">
        <v>1517</v>
      </c>
      <c r="G1189" t="s">
        <v>4855</v>
      </c>
      <c r="H1189" s="111">
        <v>2955.2</v>
      </c>
      <c r="I1189" t="s">
        <v>14904</v>
      </c>
      <c r="J1189" t="s">
        <v>15197</v>
      </c>
      <c r="K1189" t="s">
        <v>15198</v>
      </c>
    </row>
    <row r="1190" spans="1:11" x14ac:dyDescent="0.25">
      <c r="A1190" s="109" t="s">
        <v>16695</v>
      </c>
      <c r="B1190" s="109" t="s">
        <v>16375</v>
      </c>
      <c r="C1190" s="109" t="s">
        <v>15883</v>
      </c>
      <c r="D1190" s="109" t="s">
        <v>16351</v>
      </c>
      <c r="E1190" s="109">
        <v>3953</v>
      </c>
      <c r="F1190" s="109" t="s">
        <v>1517</v>
      </c>
      <c r="G1190" s="109" t="s">
        <v>4855</v>
      </c>
      <c r="H1190" s="110">
        <v>3277.6</v>
      </c>
      <c r="I1190" s="109" t="s">
        <v>14904</v>
      </c>
      <c r="J1190" s="109" t="s">
        <v>15197</v>
      </c>
      <c r="K1190" s="109" t="s">
        <v>15198</v>
      </c>
    </row>
    <row r="1191" spans="1:11" x14ac:dyDescent="0.25">
      <c r="A1191" t="s">
        <v>16696</v>
      </c>
      <c r="B1191" t="s">
        <v>16144</v>
      </c>
      <c r="C1191" t="s">
        <v>15883</v>
      </c>
      <c r="D1191" t="s">
        <v>16351</v>
      </c>
      <c r="E1191">
        <v>3293</v>
      </c>
      <c r="F1191" t="s">
        <v>14954</v>
      </c>
      <c r="G1191" t="s">
        <v>4855</v>
      </c>
      <c r="H1191" s="111">
        <v>1166.63</v>
      </c>
      <c r="I1191" t="s">
        <v>14943</v>
      </c>
      <c r="J1191" t="s">
        <v>15197</v>
      </c>
      <c r="K1191" t="s">
        <v>15198</v>
      </c>
    </row>
    <row r="1192" spans="1:11" x14ac:dyDescent="0.25">
      <c r="A1192" s="109" t="s">
        <v>16697</v>
      </c>
      <c r="B1192" s="109" t="s">
        <v>16144</v>
      </c>
      <c r="C1192" s="109" t="s">
        <v>15883</v>
      </c>
      <c r="D1192" s="109" t="s">
        <v>16351</v>
      </c>
      <c r="E1192" s="109">
        <v>2838</v>
      </c>
      <c r="F1192" s="109" t="s">
        <v>1395</v>
      </c>
      <c r="G1192" s="109" t="s">
        <v>4855</v>
      </c>
      <c r="H1192" s="110">
        <v>13000</v>
      </c>
      <c r="I1192" s="109" t="s">
        <v>14943</v>
      </c>
      <c r="J1192" s="109" t="s">
        <v>15197</v>
      </c>
      <c r="K1192" s="109" t="s">
        <v>15198</v>
      </c>
    </row>
    <row r="1193" spans="1:11" x14ac:dyDescent="0.25">
      <c r="A1193" t="s">
        <v>16698</v>
      </c>
      <c r="B1193" t="s">
        <v>16375</v>
      </c>
      <c r="C1193" t="s">
        <v>15883</v>
      </c>
      <c r="D1193" t="s">
        <v>16351</v>
      </c>
      <c r="E1193">
        <v>3953</v>
      </c>
      <c r="F1193" t="s">
        <v>1517</v>
      </c>
      <c r="G1193" t="s">
        <v>4855</v>
      </c>
      <c r="H1193" s="111">
        <v>2913.6</v>
      </c>
      <c r="I1193" t="s">
        <v>14904</v>
      </c>
      <c r="J1193" t="s">
        <v>15197</v>
      </c>
      <c r="K1193" t="s">
        <v>15198</v>
      </c>
    </row>
    <row r="1194" spans="1:11" x14ac:dyDescent="0.25">
      <c r="A1194" s="109" t="s">
        <v>16699</v>
      </c>
      <c r="B1194" s="109" t="s">
        <v>16359</v>
      </c>
      <c r="C1194" s="109" t="s">
        <v>15883</v>
      </c>
      <c r="D1194" s="109" t="s">
        <v>16351</v>
      </c>
      <c r="E1194" s="109">
        <v>3354</v>
      </c>
      <c r="F1194" s="109" t="s">
        <v>14953</v>
      </c>
      <c r="G1194" s="109" t="s">
        <v>4855</v>
      </c>
      <c r="H1194" s="110">
        <v>192.85</v>
      </c>
      <c r="I1194" s="109" t="s">
        <v>14943</v>
      </c>
      <c r="J1194" s="109" t="s">
        <v>15197</v>
      </c>
      <c r="K1194" s="109" t="s">
        <v>15198</v>
      </c>
    </row>
    <row r="1195" spans="1:11" x14ac:dyDescent="0.25">
      <c r="A1195" t="s">
        <v>16700</v>
      </c>
      <c r="B1195" t="s">
        <v>16359</v>
      </c>
      <c r="C1195" t="s">
        <v>15883</v>
      </c>
      <c r="D1195" t="s">
        <v>16351</v>
      </c>
      <c r="E1195">
        <v>3478</v>
      </c>
      <c r="F1195" t="s">
        <v>14903</v>
      </c>
      <c r="G1195" t="s">
        <v>4855</v>
      </c>
      <c r="H1195" s="111">
        <v>22525.42</v>
      </c>
      <c r="I1195" t="s">
        <v>14904</v>
      </c>
      <c r="J1195" t="s">
        <v>15197</v>
      </c>
      <c r="K1195" t="s">
        <v>15198</v>
      </c>
    </row>
    <row r="1196" spans="1:11" x14ac:dyDescent="0.25">
      <c r="A1196" s="109" t="s">
        <v>16701</v>
      </c>
      <c r="B1196" s="109" t="s">
        <v>16359</v>
      </c>
      <c r="C1196" s="109" t="s">
        <v>15883</v>
      </c>
      <c r="D1196" s="109" t="s">
        <v>16351</v>
      </c>
      <c r="E1196" s="109">
        <v>3478</v>
      </c>
      <c r="F1196" s="109" t="s">
        <v>14903</v>
      </c>
      <c r="G1196" s="109" t="s">
        <v>4855</v>
      </c>
      <c r="H1196" s="110">
        <v>23186.94</v>
      </c>
      <c r="I1196" s="109" t="s">
        <v>14904</v>
      </c>
      <c r="J1196" s="109" t="s">
        <v>15197</v>
      </c>
      <c r="K1196" s="109" t="s">
        <v>15198</v>
      </c>
    </row>
    <row r="1197" spans="1:11" x14ac:dyDescent="0.25">
      <c r="A1197" t="s">
        <v>16702</v>
      </c>
      <c r="B1197" t="s">
        <v>16386</v>
      </c>
      <c r="C1197" t="s">
        <v>15893</v>
      </c>
      <c r="D1197" t="s">
        <v>16351</v>
      </c>
      <c r="E1197">
        <v>3758</v>
      </c>
      <c r="F1197" t="s">
        <v>16703</v>
      </c>
      <c r="G1197" t="s">
        <v>4855</v>
      </c>
      <c r="H1197" s="111">
        <v>1281.42</v>
      </c>
      <c r="I1197" t="s">
        <v>14963</v>
      </c>
      <c r="J1197" t="s">
        <v>15197</v>
      </c>
      <c r="K1197" t="s">
        <v>15198</v>
      </c>
    </row>
    <row r="1198" spans="1:11" x14ac:dyDescent="0.25">
      <c r="A1198" s="109" t="s">
        <v>16704</v>
      </c>
      <c r="B1198" s="109" t="s">
        <v>15357</v>
      </c>
      <c r="C1198" s="109" t="s">
        <v>15893</v>
      </c>
      <c r="D1198" s="109" t="s">
        <v>16351</v>
      </c>
      <c r="E1198" s="109">
        <v>2838</v>
      </c>
      <c r="F1198" s="109" t="s">
        <v>1395</v>
      </c>
      <c r="G1198" s="109" t="s">
        <v>4855</v>
      </c>
      <c r="H1198" s="110">
        <v>1532.8</v>
      </c>
      <c r="I1198" s="109" t="s">
        <v>14943</v>
      </c>
      <c r="J1198" s="109" t="s">
        <v>15197</v>
      </c>
      <c r="K1198" s="109" t="s">
        <v>15198</v>
      </c>
    </row>
    <row r="1199" spans="1:11" x14ac:dyDescent="0.25">
      <c r="A1199" t="s">
        <v>16705</v>
      </c>
      <c r="B1199" t="s">
        <v>16055</v>
      </c>
      <c r="C1199" t="s">
        <v>15893</v>
      </c>
      <c r="D1199" t="s">
        <v>16351</v>
      </c>
      <c r="E1199">
        <v>3478</v>
      </c>
      <c r="F1199" t="s">
        <v>14903</v>
      </c>
      <c r="G1199" t="s">
        <v>4855</v>
      </c>
      <c r="H1199" s="111">
        <v>25731.76</v>
      </c>
      <c r="I1199" t="s">
        <v>14904</v>
      </c>
      <c r="J1199" t="s">
        <v>15197</v>
      </c>
      <c r="K1199" t="s">
        <v>15198</v>
      </c>
    </row>
    <row r="1200" spans="1:11" x14ac:dyDescent="0.25">
      <c r="A1200" s="109" t="s">
        <v>16706</v>
      </c>
      <c r="B1200" s="109" t="s">
        <v>15357</v>
      </c>
      <c r="C1200" s="109" t="s">
        <v>15893</v>
      </c>
      <c r="D1200" s="109" t="s">
        <v>16351</v>
      </c>
      <c r="E1200" s="109">
        <v>2838</v>
      </c>
      <c r="F1200" s="109" t="s">
        <v>1395</v>
      </c>
      <c r="G1200" s="109" t="s">
        <v>4855</v>
      </c>
      <c r="H1200" s="110">
        <v>1548.99</v>
      </c>
      <c r="I1200" s="109" t="s">
        <v>14943</v>
      </c>
      <c r="J1200" s="109" t="s">
        <v>15197</v>
      </c>
      <c r="K1200" s="109" t="s">
        <v>15198</v>
      </c>
    </row>
    <row r="1201" spans="1:11" x14ac:dyDescent="0.25">
      <c r="A1201" t="s">
        <v>16707</v>
      </c>
      <c r="B1201" t="s">
        <v>16055</v>
      </c>
      <c r="C1201" t="s">
        <v>15893</v>
      </c>
      <c r="D1201" t="s">
        <v>16351</v>
      </c>
      <c r="E1201">
        <v>3478</v>
      </c>
      <c r="F1201" t="s">
        <v>14903</v>
      </c>
      <c r="G1201" t="s">
        <v>4855</v>
      </c>
      <c r="H1201" s="111">
        <v>26791.51</v>
      </c>
      <c r="I1201" t="s">
        <v>14904</v>
      </c>
      <c r="J1201" t="s">
        <v>15197</v>
      </c>
      <c r="K1201" t="s">
        <v>15198</v>
      </c>
    </row>
    <row r="1202" spans="1:11" x14ac:dyDescent="0.25">
      <c r="A1202" s="109" t="s">
        <v>16708</v>
      </c>
      <c r="B1202" s="109" t="s">
        <v>16055</v>
      </c>
      <c r="C1202" s="109" t="s">
        <v>15893</v>
      </c>
      <c r="D1202" s="109" t="s">
        <v>16351</v>
      </c>
      <c r="E1202" s="109">
        <v>3953</v>
      </c>
      <c r="F1202" s="109" t="s">
        <v>1517</v>
      </c>
      <c r="G1202" s="109" t="s">
        <v>4855</v>
      </c>
      <c r="H1202" s="110">
        <v>2956.8</v>
      </c>
      <c r="I1202" s="109" t="s">
        <v>14904</v>
      </c>
      <c r="J1202" s="109" t="s">
        <v>15197</v>
      </c>
      <c r="K1202" s="109" t="s">
        <v>15198</v>
      </c>
    </row>
    <row r="1203" spans="1:11" x14ac:dyDescent="0.25">
      <c r="A1203" t="s">
        <v>16709</v>
      </c>
      <c r="B1203" t="s">
        <v>16055</v>
      </c>
      <c r="C1203" t="s">
        <v>15893</v>
      </c>
      <c r="D1203" t="s">
        <v>16351</v>
      </c>
      <c r="E1203">
        <v>3953</v>
      </c>
      <c r="F1203" t="s">
        <v>1517</v>
      </c>
      <c r="G1203" t="s">
        <v>4855</v>
      </c>
      <c r="H1203" s="111">
        <v>2862.4</v>
      </c>
      <c r="I1203" t="s">
        <v>14904</v>
      </c>
      <c r="J1203" t="s">
        <v>15197</v>
      </c>
      <c r="K1203" t="s">
        <v>15198</v>
      </c>
    </row>
    <row r="1204" spans="1:11" x14ac:dyDescent="0.25">
      <c r="A1204" s="109" t="s">
        <v>16710</v>
      </c>
      <c r="B1204" s="109" t="s">
        <v>16055</v>
      </c>
      <c r="C1204" s="109" t="s">
        <v>15893</v>
      </c>
      <c r="D1204" s="109" t="s">
        <v>16351</v>
      </c>
      <c r="E1204" s="109">
        <v>3953</v>
      </c>
      <c r="F1204" s="109" t="s">
        <v>1517</v>
      </c>
      <c r="G1204" s="109" t="s">
        <v>4855</v>
      </c>
      <c r="H1204" s="110">
        <v>2478.7</v>
      </c>
      <c r="I1204" s="109" t="s">
        <v>14904</v>
      </c>
      <c r="J1204" s="109" t="s">
        <v>15197</v>
      </c>
      <c r="K1204" s="109" t="s">
        <v>15198</v>
      </c>
    </row>
    <row r="1205" spans="1:11" x14ac:dyDescent="0.25">
      <c r="A1205" t="s">
        <v>16711</v>
      </c>
      <c r="B1205" t="s">
        <v>16055</v>
      </c>
      <c r="C1205" t="s">
        <v>15893</v>
      </c>
      <c r="D1205" t="s">
        <v>16351</v>
      </c>
      <c r="E1205">
        <v>3953</v>
      </c>
      <c r="F1205" t="s">
        <v>1517</v>
      </c>
      <c r="G1205" t="s">
        <v>4855</v>
      </c>
      <c r="H1205" s="111">
        <v>2988</v>
      </c>
      <c r="I1205" t="s">
        <v>14904</v>
      </c>
      <c r="J1205" t="s">
        <v>15197</v>
      </c>
      <c r="K1205" t="s">
        <v>15198</v>
      </c>
    </row>
    <row r="1206" spans="1:11" x14ac:dyDescent="0.25">
      <c r="A1206" s="109" t="s">
        <v>16712</v>
      </c>
      <c r="B1206" s="109" t="s">
        <v>16055</v>
      </c>
      <c r="C1206" s="109" t="s">
        <v>15893</v>
      </c>
      <c r="D1206" s="109" t="s">
        <v>16351</v>
      </c>
      <c r="E1206" s="109">
        <v>3953</v>
      </c>
      <c r="F1206" s="109" t="s">
        <v>1517</v>
      </c>
      <c r="G1206" s="109" t="s">
        <v>4855</v>
      </c>
      <c r="H1206" s="110">
        <v>3339.2</v>
      </c>
      <c r="I1206" s="109" t="s">
        <v>14904</v>
      </c>
      <c r="J1206" s="109" t="s">
        <v>15197</v>
      </c>
      <c r="K1206" s="109" t="s">
        <v>15198</v>
      </c>
    </row>
    <row r="1207" spans="1:11" x14ac:dyDescent="0.25">
      <c r="A1207" t="s">
        <v>16713</v>
      </c>
      <c r="B1207" t="s">
        <v>16055</v>
      </c>
      <c r="C1207" t="s">
        <v>15893</v>
      </c>
      <c r="D1207" t="s">
        <v>16351</v>
      </c>
      <c r="E1207">
        <v>3953</v>
      </c>
      <c r="F1207" t="s">
        <v>1517</v>
      </c>
      <c r="G1207" t="s">
        <v>4855</v>
      </c>
      <c r="H1207" s="111">
        <v>2466.1</v>
      </c>
      <c r="I1207" t="s">
        <v>14904</v>
      </c>
      <c r="J1207" t="s">
        <v>15197</v>
      </c>
      <c r="K1207" t="s">
        <v>15198</v>
      </c>
    </row>
    <row r="1208" spans="1:11" x14ac:dyDescent="0.25">
      <c r="A1208" s="109" t="s">
        <v>16714</v>
      </c>
      <c r="B1208" s="109" t="s">
        <v>16647</v>
      </c>
      <c r="C1208" s="109" t="s">
        <v>15994</v>
      </c>
      <c r="D1208" s="109" t="s">
        <v>16351</v>
      </c>
      <c r="E1208" s="109">
        <v>3707</v>
      </c>
      <c r="F1208" s="109" t="s">
        <v>14955</v>
      </c>
      <c r="G1208" s="109" t="s">
        <v>4855</v>
      </c>
      <c r="H1208" s="110">
        <v>1218.37</v>
      </c>
      <c r="I1208" s="109" t="s">
        <v>14943</v>
      </c>
      <c r="J1208" s="109" t="s">
        <v>15197</v>
      </c>
      <c r="K1208" s="109" t="s">
        <v>15198</v>
      </c>
    </row>
    <row r="1209" spans="1:11" x14ac:dyDescent="0.25">
      <c r="A1209" t="s">
        <v>16715</v>
      </c>
      <c r="B1209" t="s">
        <v>16647</v>
      </c>
      <c r="C1209" t="s">
        <v>15994</v>
      </c>
      <c r="D1209" t="s">
        <v>16351</v>
      </c>
      <c r="E1209">
        <v>3707</v>
      </c>
      <c r="F1209" t="s">
        <v>14955</v>
      </c>
      <c r="G1209" t="s">
        <v>4855</v>
      </c>
      <c r="H1209" s="111">
        <v>150</v>
      </c>
      <c r="I1209" t="s">
        <v>14943</v>
      </c>
      <c r="J1209" t="s">
        <v>15197</v>
      </c>
      <c r="K1209" t="s">
        <v>15198</v>
      </c>
    </row>
    <row r="1210" spans="1:11" x14ac:dyDescent="0.25">
      <c r="A1210" s="109" t="s">
        <v>16716</v>
      </c>
      <c r="B1210" s="109" t="s">
        <v>16647</v>
      </c>
      <c r="C1210" s="109" t="s">
        <v>15994</v>
      </c>
      <c r="D1210" s="109" t="s">
        <v>16351</v>
      </c>
      <c r="E1210" s="109">
        <v>3707</v>
      </c>
      <c r="F1210" s="109" t="s">
        <v>14955</v>
      </c>
      <c r="G1210" s="109" t="s">
        <v>4855</v>
      </c>
      <c r="H1210" s="110">
        <v>931.63</v>
      </c>
      <c r="I1210" s="109" t="s">
        <v>14943</v>
      </c>
      <c r="J1210" s="109" t="s">
        <v>15197</v>
      </c>
      <c r="K1210" s="109" t="s">
        <v>15198</v>
      </c>
    </row>
    <row r="1211" spans="1:11" x14ac:dyDescent="0.25">
      <c r="A1211" t="s">
        <v>16717</v>
      </c>
      <c r="B1211" t="s">
        <v>16647</v>
      </c>
      <c r="C1211" t="s">
        <v>15994</v>
      </c>
      <c r="D1211" t="s">
        <v>16351</v>
      </c>
      <c r="E1211">
        <v>3707</v>
      </c>
      <c r="F1211" t="s">
        <v>14955</v>
      </c>
      <c r="G1211" t="s">
        <v>4855</v>
      </c>
      <c r="H1211" s="111">
        <v>1500</v>
      </c>
      <c r="I1211" t="s">
        <v>14943</v>
      </c>
      <c r="J1211" t="s">
        <v>15197</v>
      </c>
      <c r="K1211" t="s">
        <v>15198</v>
      </c>
    </row>
    <row r="1212" spans="1:11" x14ac:dyDescent="0.25">
      <c r="A1212" s="109" t="s">
        <v>16718</v>
      </c>
      <c r="B1212" s="109" t="s">
        <v>16055</v>
      </c>
      <c r="C1212" s="109" t="s">
        <v>15994</v>
      </c>
      <c r="D1212" s="109" t="s">
        <v>16351</v>
      </c>
      <c r="E1212" s="109">
        <v>3707</v>
      </c>
      <c r="F1212" s="109" t="s">
        <v>14955</v>
      </c>
      <c r="G1212" s="109" t="s">
        <v>4855</v>
      </c>
      <c r="H1212" s="110">
        <v>666</v>
      </c>
      <c r="I1212" s="109" t="s">
        <v>14943</v>
      </c>
      <c r="J1212" s="109" t="s">
        <v>15197</v>
      </c>
      <c r="K1212" s="109" t="s">
        <v>15198</v>
      </c>
    </row>
    <row r="1213" spans="1:11" x14ac:dyDescent="0.25">
      <c r="A1213" t="s">
        <v>16719</v>
      </c>
      <c r="B1213" t="s">
        <v>16359</v>
      </c>
      <c r="C1213" t="s">
        <v>15994</v>
      </c>
      <c r="D1213" t="s">
        <v>16351</v>
      </c>
      <c r="E1213">
        <v>3707</v>
      </c>
      <c r="F1213" t="s">
        <v>14955</v>
      </c>
      <c r="G1213" t="s">
        <v>4855</v>
      </c>
      <c r="H1213" s="111">
        <v>1.62</v>
      </c>
      <c r="I1213" t="s">
        <v>14943</v>
      </c>
      <c r="J1213" t="s">
        <v>15197</v>
      </c>
      <c r="K1213" t="s">
        <v>15198</v>
      </c>
    </row>
    <row r="1214" spans="1:11" x14ac:dyDescent="0.25">
      <c r="A1214" s="109" t="s">
        <v>4855</v>
      </c>
      <c r="B1214" s="109" t="s">
        <v>16055</v>
      </c>
      <c r="C1214" s="109" t="s">
        <v>15994</v>
      </c>
      <c r="D1214" s="109" t="s">
        <v>16351</v>
      </c>
      <c r="E1214" s="109">
        <v>1784</v>
      </c>
      <c r="F1214" s="109" t="s">
        <v>15082</v>
      </c>
      <c r="G1214" s="109" t="s">
        <v>4855</v>
      </c>
      <c r="H1214" s="110">
        <v>541</v>
      </c>
      <c r="I1214" s="109" t="s">
        <v>14963</v>
      </c>
      <c r="J1214" s="109" t="s">
        <v>15197</v>
      </c>
      <c r="K1214" s="109" t="s">
        <v>15198</v>
      </c>
    </row>
    <row r="1215" spans="1:11" x14ac:dyDescent="0.25">
      <c r="A1215" t="s">
        <v>16720</v>
      </c>
      <c r="B1215" t="s">
        <v>16055</v>
      </c>
      <c r="C1215" t="s">
        <v>15994</v>
      </c>
      <c r="D1215" t="s">
        <v>16351</v>
      </c>
      <c r="E1215">
        <v>2894</v>
      </c>
      <c r="F1215" t="s">
        <v>14951</v>
      </c>
      <c r="G1215" t="s">
        <v>4855</v>
      </c>
      <c r="H1215" s="111">
        <v>330</v>
      </c>
      <c r="I1215" t="s">
        <v>14943</v>
      </c>
      <c r="J1215" t="s">
        <v>15197</v>
      </c>
      <c r="K1215" t="s">
        <v>15198</v>
      </c>
    </row>
    <row r="1216" spans="1:11" x14ac:dyDescent="0.25">
      <c r="A1216" s="109" t="s">
        <v>16721</v>
      </c>
      <c r="B1216" s="109" t="s">
        <v>16144</v>
      </c>
      <c r="C1216" s="109" t="s">
        <v>15994</v>
      </c>
      <c r="D1216" s="109" t="s">
        <v>16351</v>
      </c>
      <c r="E1216" s="109">
        <v>2838</v>
      </c>
      <c r="F1216" s="109" t="s">
        <v>1395</v>
      </c>
      <c r="G1216" s="109" t="s">
        <v>4855</v>
      </c>
      <c r="H1216" s="110">
        <v>3083.17</v>
      </c>
      <c r="I1216" s="109" t="s">
        <v>14943</v>
      </c>
      <c r="J1216" s="109" t="s">
        <v>15197</v>
      </c>
      <c r="K1216" s="109" t="s">
        <v>15198</v>
      </c>
    </row>
    <row r="1217" spans="1:11" x14ac:dyDescent="0.25">
      <c r="A1217" t="s">
        <v>16722</v>
      </c>
      <c r="B1217" t="s">
        <v>15357</v>
      </c>
      <c r="C1217" t="s">
        <v>15994</v>
      </c>
      <c r="D1217" t="s">
        <v>16351</v>
      </c>
      <c r="E1217">
        <v>3478</v>
      </c>
      <c r="F1217" t="s">
        <v>14903</v>
      </c>
      <c r="G1217" t="s">
        <v>4855</v>
      </c>
      <c r="H1217" s="111">
        <v>26028.77</v>
      </c>
      <c r="I1217" t="s">
        <v>14904</v>
      </c>
      <c r="J1217" t="s">
        <v>15197</v>
      </c>
      <c r="K1217" t="s">
        <v>15198</v>
      </c>
    </row>
    <row r="1218" spans="1:11" x14ac:dyDescent="0.25">
      <c r="A1218" s="109" t="s">
        <v>16723</v>
      </c>
      <c r="B1218" s="109" t="s">
        <v>15357</v>
      </c>
      <c r="C1218" s="109" t="s">
        <v>15994</v>
      </c>
      <c r="D1218" s="109" t="s">
        <v>16351</v>
      </c>
      <c r="E1218" s="109">
        <v>3478</v>
      </c>
      <c r="F1218" s="109" t="s">
        <v>14903</v>
      </c>
      <c r="G1218" s="109" t="s">
        <v>4855</v>
      </c>
      <c r="H1218" s="110">
        <v>26676.79</v>
      </c>
      <c r="I1218" s="109" t="s">
        <v>14904</v>
      </c>
      <c r="J1218" s="109" t="s">
        <v>15197</v>
      </c>
      <c r="K1218" s="109" t="s">
        <v>15198</v>
      </c>
    </row>
    <row r="1219" spans="1:11" x14ac:dyDescent="0.25">
      <c r="A1219" t="s">
        <v>16724</v>
      </c>
      <c r="B1219" t="s">
        <v>15357</v>
      </c>
      <c r="C1219" t="s">
        <v>15994</v>
      </c>
      <c r="D1219" t="s">
        <v>16351</v>
      </c>
      <c r="E1219">
        <v>3478</v>
      </c>
      <c r="F1219" t="s">
        <v>14903</v>
      </c>
      <c r="G1219" t="s">
        <v>4855</v>
      </c>
      <c r="H1219" s="111">
        <v>25785.76</v>
      </c>
      <c r="I1219" t="s">
        <v>14904</v>
      </c>
      <c r="J1219" t="s">
        <v>15197</v>
      </c>
      <c r="K1219" t="s">
        <v>15198</v>
      </c>
    </row>
    <row r="1220" spans="1:11" x14ac:dyDescent="0.25">
      <c r="A1220" s="109" t="s">
        <v>16725</v>
      </c>
      <c r="B1220" s="109" t="s">
        <v>15357</v>
      </c>
      <c r="C1220" s="109" t="s">
        <v>15994</v>
      </c>
      <c r="D1220" s="109" t="s">
        <v>16351</v>
      </c>
      <c r="E1220" s="109">
        <v>3497</v>
      </c>
      <c r="F1220" s="109" t="s">
        <v>14908</v>
      </c>
      <c r="G1220" s="109" t="s">
        <v>4855</v>
      </c>
      <c r="H1220" s="110">
        <v>19841.56</v>
      </c>
      <c r="I1220" s="109" t="s">
        <v>14904</v>
      </c>
      <c r="J1220" s="109" t="s">
        <v>15197</v>
      </c>
      <c r="K1220" s="109" t="s">
        <v>15198</v>
      </c>
    </row>
    <row r="1221" spans="1:11" x14ac:dyDescent="0.25">
      <c r="A1221" t="s">
        <v>16726</v>
      </c>
      <c r="B1221" t="s">
        <v>16055</v>
      </c>
      <c r="C1221" t="s">
        <v>15994</v>
      </c>
      <c r="D1221" t="s">
        <v>16351</v>
      </c>
      <c r="E1221">
        <v>3953</v>
      </c>
      <c r="F1221" t="s">
        <v>1517</v>
      </c>
      <c r="G1221" t="s">
        <v>4855</v>
      </c>
      <c r="H1221" s="111">
        <v>2501.8</v>
      </c>
      <c r="I1221" t="s">
        <v>14904</v>
      </c>
      <c r="J1221" t="s">
        <v>15197</v>
      </c>
      <c r="K1221" t="s">
        <v>15198</v>
      </c>
    </row>
    <row r="1222" spans="1:11" x14ac:dyDescent="0.25">
      <c r="A1222" s="109" t="s">
        <v>16727</v>
      </c>
      <c r="B1222" s="109" t="s">
        <v>16055</v>
      </c>
      <c r="C1222" s="109" t="s">
        <v>15994</v>
      </c>
      <c r="D1222" s="109" t="s">
        <v>16351</v>
      </c>
      <c r="E1222" s="109">
        <v>3953</v>
      </c>
      <c r="F1222" s="109" t="s">
        <v>1517</v>
      </c>
      <c r="G1222" s="109" t="s">
        <v>4855</v>
      </c>
      <c r="H1222" s="110">
        <v>2555</v>
      </c>
      <c r="I1222" s="109" t="s">
        <v>14904</v>
      </c>
      <c r="J1222" s="109" t="s">
        <v>15197</v>
      </c>
      <c r="K1222" s="109" t="s">
        <v>15198</v>
      </c>
    </row>
    <row r="1223" spans="1:11" x14ac:dyDescent="0.25">
      <c r="A1223" t="s">
        <v>16728</v>
      </c>
      <c r="B1223" t="s">
        <v>16055</v>
      </c>
      <c r="C1223" t="s">
        <v>15994</v>
      </c>
      <c r="D1223" t="s">
        <v>16351</v>
      </c>
      <c r="E1223">
        <v>3953</v>
      </c>
      <c r="F1223" t="s">
        <v>1517</v>
      </c>
      <c r="G1223" t="s">
        <v>4855</v>
      </c>
      <c r="H1223" s="111">
        <v>2932.3</v>
      </c>
      <c r="I1223" t="s">
        <v>14904</v>
      </c>
      <c r="J1223" t="s">
        <v>15197</v>
      </c>
      <c r="K1223" t="s">
        <v>15198</v>
      </c>
    </row>
    <row r="1224" spans="1:11" x14ac:dyDescent="0.25">
      <c r="A1224" s="109" t="s">
        <v>16729</v>
      </c>
      <c r="B1224" s="109" t="s">
        <v>16055</v>
      </c>
      <c r="C1224" s="109" t="s">
        <v>15994</v>
      </c>
      <c r="D1224" s="109" t="s">
        <v>16351</v>
      </c>
      <c r="E1224" s="109">
        <v>3953</v>
      </c>
      <c r="F1224" s="109" t="s">
        <v>1517</v>
      </c>
      <c r="G1224" s="109" t="s">
        <v>4855</v>
      </c>
      <c r="H1224" s="110">
        <v>2857.6</v>
      </c>
      <c r="I1224" s="109" t="s">
        <v>14904</v>
      </c>
      <c r="J1224" s="109" t="s">
        <v>15197</v>
      </c>
      <c r="K1224" s="109" t="s">
        <v>15198</v>
      </c>
    </row>
    <row r="1225" spans="1:11" x14ac:dyDescent="0.25">
      <c r="A1225" t="s">
        <v>16730</v>
      </c>
      <c r="B1225" t="s">
        <v>16055</v>
      </c>
      <c r="C1225" t="s">
        <v>15994</v>
      </c>
      <c r="D1225" t="s">
        <v>16351</v>
      </c>
      <c r="E1225">
        <v>3953</v>
      </c>
      <c r="F1225" t="s">
        <v>1517</v>
      </c>
      <c r="G1225" t="s">
        <v>4855</v>
      </c>
      <c r="H1225" s="111">
        <v>2847.2</v>
      </c>
      <c r="I1225" t="s">
        <v>14904</v>
      </c>
      <c r="J1225" t="s">
        <v>15197</v>
      </c>
      <c r="K1225" t="s">
        <v>15198</v>
      </c>
    </row>
    <row r="1226" spans="1:11" x14ac:dyDescent="0.25">
      <c r="A1226" s="109" t="s">
        <v>16731</v>
      </c>
      <c r="B1226" s="109" t="s">
        <v>16055</v>
      </c>
      <c r="C1226" s="109" t="s">
        <v>15994</v>
      </c>
      <c r="D1226" s="109" t="s">
        <v>16351</v>
      </c>
      <c r="E1226" s="109">
        <v>3953</v>
      </c>
      <c r="F1226" s="109" t="s">
        <v>1517</v>
      </c>
      <c r="G1226" s="109" t="s">
        <v>4855</v>
      </c>
      <c r="H1226" s="110">
        <v>3579.2</v>
      </c>
      <c r="I1226" s="109" t="s">
        <v>14904</v>
      </c>
      <c r="J1226" s="109" t="s">
        <v>15197</v>
      </c>
      <c r="K1226" s="109" t="s">
        <v>15198</v>
      </c>
    </row>
    <row r="1227" spans="1:11" x14ac:dyDescent="0.25">
      <c r="A1227" t="s">
        <v>16732</v>
      </c>
      <c r="B1227" t="s">
        <v>16055</v>
      </c>
      <c r="C1227" t="s">
        <v>15994</v>
      </c>
      <c r="D1227" t="s">
        <v>16351</v>
      </c>
      <c r="E1227">
        <v>3953</v>
      </c>
      <c r="F1227" t="s">
        <v>1517</v>
      </c>
      <c r="G1227" t="s">
        <v>4855</v>
      </c>
      <c r="H1227" s="111">
        <v>2401.7</v>
      </c>
      <c r="I1227" t="s">
        <v>14904</v>
      </c>
      <c r="J1227" t="s">
        <v>15197</v>
      </c>
      <c r="K1227" t="s">
        <v>15198</v>
      </c>
    </row>
    <row r="1228" spans="1:11" x14ac:dyDescent="0.25">
      <c r="A1228" s="109" t="s">
        <v>16733</v>
      </c>
      <c r="B1228" s="109" t="s">
        <v>16055</v>
      </c>
      <c r="C1228" s="109" t="s">
        <v>15994</v>
      </c>
      <c r="D1228" s="109" t="s">
        <v>16351</v>
      </c>
      <c r="E1228" s="109">
        <v>3953</v>
      </c>
      <c r="F1228" s="109" t="s">
        <v>1517</v>
      </c>
      <c r="G1228" s="109" t="s">
        <v>4855</v>
      </c>
      <c r="H1228" s="110">
        <v>3092</v>
      </c>
      <c r="I1228" s="109" t="s">
        <v>14904</v>
      </c>
      <c r="J1228" s="109" t="s">
        <v>15197</v>
      </c>
      <c r="K1228" s="109" t="s">
        <v>15198</v>
      </c>
    </row>
    <row r="1229" spans="1:11" x14ac:dyDescent="0.25">
      <c r="A1229" t="s">
        <v>16734</v>
      </c>
      <c r="B1229" t="s">
        <v>16076</v>
      </c>
      <c r="C1229" t="s">
        <v>16181</v>
      </c>
      <c r="D1229" t="s">
        <v>15859</v>
      </c>
      <c r="E1229">
        <v>3484</v>
      </c>
      <c r="F1229" t="s">
        <v>16735</v>
      </c>
      <c r="G1229" t="s">
        <v>4855</v>
      </c>
      <c r="H1229" s="111">
        <v>3750</v>
      </c>
      <c r="I1229" t="s">
        <v>14963</v>
      </c>
      <c r="J1229" t="s">
        <v>15197</v>
      </c>
      <c r="K1229" t="s">
        <v>15198</v>
      </c>
    </row>
    <row r="1230" spans="1:11" x14ac:dyDescent="0.25">
      <c r="A1230" s="109" t="s">
        <v>16736</v>
      </c>
      <c r="B1230" s="109" t="s">
        <v>16055</v>
      </c>
      <c r="C1230" s="109" t="s">
        <v>16181</v>
      </c>
      <c r="D1230" s="109" t="s">
        <v>15859</v>
      </c>
      <c r="E1230" s="109">
        <v>3953</v>
      </c>
      <c r="F1230" s="109" t="s">
        <v>1517</v>
      </c>
      <c r="G1230" s="109" t="s">
        <v>4855</v>
      </c>
      <c r="H1230" s="110">
        <v>2468.9</v>
      </c>
      <c r="I1230" s="109" t="s">
        <v>14904</v>
      </c>
      <c r="J1230" s="109" t="s">
        <v>15197</v>
      </c>
      <c r="K1230" s="109" t="s">
        <v>15198</v>
      </c>
    </row>
    <row r="1231" spans="1:11" x14ac:dyDescent="0.25">
      <c r="A1231" t="s">
        <v>16737</v>
      </c>
      <c r="B1231" t="s">
        <v>16055</v>
      </c>
      <c r="C1231" t="s">
        <v>16181</v>
      </c>
      <c r="D1231" t="s">
        <v>15859</v>
      </c>
      <c r="E1231">
        <v>3953</v>
      </c>
      <c r="F1231" t="s">
        <v>1517</v>
      </c>
      <c r="G1231" t="s">
        <v>4855</v>
      </c>
      <c r="H1231" s="111">
        <v>2977.6</v>
      </c>
      <c r="I1231" t="s">
        <v>14904</v>
      </c>
      <c r="J1231" t="s">
        <v>15197</v>
      </c>
      <c r="K1231" t="s">
        <v>15198</v>
      </c>
    </row>
    <row r="1232" spans="1:11" x14ac:dyDescent="0.25">
      <c r="A1232" s="109" t="s">
        <v>16738</v>
      </c>
      <c r="B1232" s="109" t="s">
        <v>16055</v>
      </c>
      <c r="C1232" s="109" t="s">
        <v>16181</v>
      </c>
      <c r="D1232" s="109" t="s">
        <v>15859</v>
      </c>
      <c r="E1232" s="109">
        <v>3953</v>
      </c>
      <c r="F1232" s="109" t="s">
        <v>1517</v>
      </c>
      <c r="G1232" s="109" t="s">
        <v>4855</v>
      </c>
      <c r="H1232" s="110">
        <v>2529.8</v>
      </c>
      <c r="I1232" s="109" t="s">
        <v>14904</v>
      </c>
      <c r="J1232" s="109" t="s">
        <v>15197</v>
      </c>
      <c r="K1232" s="109" t="s">
        <v>15198</v>
      </c>
    </row>
    <row r="1233" spans="1:11" x14ac:dyDescent="0.25">
      <c r="A1233" t="s">
        <v>16739</v>
      </c>
      <c r="B1233" t="s">
        <v>16055</v>
      </c>
      <c r="C1233" t="s">
        <v>16181</v>
      </c>
      <c r="D1233" t="s">
        <v>15859</v>
      </c>
      <c r="E1233">
        <v>3953</v>
      </c>
      <c r="F1233" t="s">
        <v>1517</v>
      </c>
      <c r="G1233" t="s">
        <v>4855</v>
      </c>
      <c r="H1233" s="111">
        <v>2820.8</v>
      </c>
      <c r="I1233" t="s">
        <v>14904</v>
      </c>
      <c r="J1233" t="s">
        <v>15197</v>
      </c>
      <c r="K1233" t="s">
        <v>15198</v>
      </c>
    </row>
    <row r="1234" spans="1:11" x14ac:dyDescent="0.25">
      <c r="A1234" s="109" t="s">
        <v>16740</v>
      </c>
      <c r="B1234" s="109" t="s">
        <v>15357</v>
      </c>
      <c r="C1234" s="109" t="s">
        <v>16193</v>
      </c>
      <c r="D1234" s="109" t="s">
        <v>15859</v>
      </c>
      <c r="E1234" s="109">
        <v>2894</v>
      </c>
      <c r="F1234" s="109" t="s">
        <v>14951</v>
      </c>
      <c r="G1234" s="109" t="s">
        <v>4855</v>
      </c>
      <c r="H1234" s="110">
        <v>165</v>
      </c>
      <c r="I1234" s="109" t="s">
        <v>14943</v>
      </c>
      <c r="J1234" s="109" t="s">
        <v>15197</v>
      </c>
      <c r="K1234" s="109" t="s">
        <v>15198</v>
      </c>
    </row>
    <row r="1235" spans="1:11" x14ac:dyDescent="0.25">
      <c r="A1235" t="s">
        <v>16741</v>
      </c>
      <c r="B1235" t="s">
        <v>15357</v>
      </c>
      <c r="C1235" t="s">
        <v>16193</v>
      </c>
      <c r="D1235" t="s">
        <v>15859</v>
      </c>
      <c r="E1235">
        <v>3351</v>
      </c>
      <c r="F1235" t="s">
        <v>1234</v>
      </c>
      <c r="G1235" t="s">
        <v>4855</v>
      </c>
      <c r="H1235" s="111">
        <v>180</v>
      </c>
      <c r="I1235" t="s">
        <v>14943</v>
      </c>
      <c r="J1235" t="s">
        <v>15197</v>
      </c>
      <c r="K1235" t="s">
        <v>15198</v>
      </c>
    </row>
    <row r="1236" spans="1:11" x14ac:dyDescent="0.25">
      <c r="A1236" s="109" t="s">
        <v>16742</v>
      </c>
      <c r="B1236" s="109" t="s">
        <v>15357</v>
      </c>
      <c r="C1236" s="109" t="s">
        <v>16193</v>
      </c>
      <c r="D1236" s="109" t="s">
        <v>15859</v>
      </c>
      <c r="E1236" s="109">
        <v>3953</v>
      </c>
      <c r="F1236" s="109" t="s">
        <v>1517</v>
      </c>
      <c r="G1236" s="109" t="s">
        <v>4855</v>
      </c>
      <c r="H1236" s="110">
        <v>3049.6</v>
      </c>
      <c r="I1236" s="109" t="s">
        <v>14904</v>
      </c>
      <c r="J1236" s="109" t="s">
        <v>15197</v>
      </c>
      <c r="K1236" s="109" t="s">
        <v>15198</v>
      </c>
    </row>
    <row r="1237" spans="1:11" x14ac:dyDescent="0.25">
      <c r="A1237" t="s">
        <v>16743</v>
      </c>
      <c r="B1237" t="s">
        <v>15357</v>
      </c>
      <c r="C1237" t="s">
        <v>16193</v>
      </c>
      <c r="D1237" t="s">
        <v>15859</v>
      </c>
      <c r="E1237">
        <v>3953</v>
      </c>
      <c r="F1237" t="s">
        <v>1517</v>
      </c>
      <c r="G1237" t="s">
        <v>4855</v>
      </c>
      <c r="H1237" s="111">
        <v>2473.1</v>
      </c>
      <c r="I1237" t="s">
        <v>14904</v>
      </c>
      <c r="J1237" t="s">
        <v>15197</v>
      </c>
      <c r="K1237" t="s">
        <v>15198</v>
      </c>
    </row>
    <row r="1238" spans="1:11" x14ac:dyDescent="0.25">
      <c r="A1238" s="109" t="s">
        <v>16744</v>
      </c>
      <c r="B1238" s="109" t="s">
        <v>15357</v>
      </c>
      <c r="C1238" s="109" t="s">
        <v>16193</v>
      </c>
      <c r="D1238" s="109" t="s">
        <v>15859</v>
      </c>
      <c r="E1238" s="109">
        <v>3953</v>
      </c>
      <c r="F1238" s="109" t="s">
        <v>1517</v>
      </c>
      <c r="G1238" s="109" t="s">
        <v>4855</v>
      </c>
      <c r="H1238" s="110">
        <v>2411.5</v>
      </c>
      <c r="I1238" s="109" t="s">
        <v>14904</v>
      </c>
      <c r="J1238" s="109" t="s">
        <v>15197</v>
      </c>
      <c r="K1238" s="109" t="s">
        <v>15198</v>
      </c>
    </row>
    <row r="1239" spans="1:11" x14ac:dyDescent="0.25">
      <c r="A1239" t="s">
        <v>16745</v>
      </c>
      <c r="B1239" t="s">
        <v>15357</v>
      </c>
      <c r="C1239" t="s">
        <v>16193</v>
      </c>
      <c r="D1239" t="s">
        <v>15859</v>
      </c>
      <c r="E1239">
        <v>3953</v>
      </c>
      <c r="F1239" t="s">
        <v>1517</v>
      </c>
      <c r="G1239" t="s">
        <v>4855</v>
      </c>
      <c r="H1239" s="111">
        <v>2995.2</v>
      </c>
      <c r="I1239" t="s">
        <v>14904</v>
      </c>
      <c r="J1239" t="s">
        <v>15197</v>
      </c>
      <c r="K1239" t="s">
        <v>15198</v>
      </c>
    </row>
    <row r="1240" spans="1:11" x14ac:dyDescent="0.25">
      <c r="A1240" s="109" t="s">
        <v>16746</v>
      </c>
      <c r="B1240" s="109" t="s">
        <v>15357</v>
      </c>
      <c r="C1240" s="109" t="s">
        <v>16193</v>
      </c>
      <c r="D1240" s="109" t="s">
        <v>15859</v>
      </c>
      <c r="E1240" s="109">
        <v>3953</v>
      </c>
      <c r="F1240" s="109" t="s">
        <v>1517</v>
      </c>
      <c r="G1240" s="109" t="s">
        <v>4855</v>
      </c>
      <c r="H1240" s="110">
        <v>2555</v>
      </c>
      <c r="I1240" s="109" t="s">
        <v>14904</v>
      </c>
      <c r="J1240" s="109" t="s">
        <v>15197</v>
      </c>
      <c r="K1240" s="109" t="s">
        <v>15198</v>
      </c>
    </row>
    <row r="1241" spans="1:11" x14ac:dyDescent="0.25">
      <c r="A1241" t="s">
        <v>16747</v>
      </c>
      <c r="B1241" t="s">
        <v>16748</v>
      </c>
      <c r="C1241" t="s">
        <v>15219</v>
      </c>
      <c r="D1241" t="s">
        <v>15859</v>
      </c>
      <c r="E1241">
        <v>3977</v>
      </c>
      <c r="F1241" t="s">
        <v>16094</v>
      </c>
      <c r="G1241" t="s">
        <v>4855</v>
      </c>
      <c r="H1241" s="111">
        <v>7058.52</v>
      </c>
      <c r="I1241" t="s">
        <v>14963</v>
      </c>
      <c r="J1241" t="s">
        <v>15197</v>
      </c>
      <c r="K1241" t="s">
        <v>15198</v>
      </c>
    </row>
    <row r="1242" spans="1:11" x14ac:dyDescent="0.25">
      <c r="A1242" s="109" t="s">
        <v>16749</v>
      </c>
      <c r="B1242" s="109" t="s">
        <v>16750</v>
      </c>
      <c r="C1242" s="109" t="s">
        <v>15219</v>
      </c>
      <c r="D1242" s="109" t="s">
        <v>15859</v>
      </c>
      <c r="E1242" s="109">
        <v>3953</v>
      </c>
      <c r="F1242" s="109" t="s">
        <v>1517</v>
      </c>
      <c r="G1242" s="109" t="s">
        <v>4855</v>
      </c>
      <c r="H1242" s="110">
        <v>2808.8</v>
      </c>
      <c r="I1242" s="109" t="s">
        <v>14904</v>
      </c>
      <c r="J1242" s="109" t="s">
        <v>15197</v>
      </c>
      <c r="K1242" s="109" t="s">
        <v>15198</v>
      </c>
    </row>
    <row r="1243" spans="1:11" x14ac:dyDescent="0.25">
      <c r="A1243" t="s">
        <v>16751</v>
      </c>
      <c r="B1243" t="s">
        <v>16750</v>
      </c>
      <c r="C1243" t="s">
        <v>15219</v>
      </c>
      <c r="D1243" t="s">
        <v>15859</v>
      </c>
      <c r="E1243">
        <v>3953</v>
      </c>
      <c r="F1243" t="s">
        <v>1517</v>
      </c>
      <c r="G1243" t="s">
        <v>4855</v>
      </c>
      <c r="H1243" s="111">
        <v>2469.6</v>
      </c>
      <c r="I1243" t="s">
        <v>14904</v>
      </c>
      <c r="J1243" t="s">
        <v>15197</v>
      </c>
      <c r="K1243" t="s">
        <v>15198</v>
      </c>
    </row>
    <row r="1244" spans="1:11" x14ac:dyDescent="0.25">
      <c r="A1244" s="109" t="s">
        <v>16752</v>
      </c>
      <c r="B1244" s="109" t="s">
        <v>16750</v>
      </c>
      <c r="C1244" s="109" t="s">
        <v>15219</v>
      </c>
      <c r="D1244" s="109" t="s">
        <v>15859</v>
      </c>
      <c r="E1244" s="109">
        <v>3953</v>
      </c>
      <c r="F1244" s="109" t="s">
        <v>1517</v>
      </c>
      <c r="G1244" s="109" t="s">
        <v>4855</v>
      </c>
      <c r="H1244" s="110">
        <v>3709.6</v>
      </c>
      <c r="I1244" s="109" t="s">
        <v>14904</v>
      </c>
      <c r="J1244" s="109" t="s">
        <v>15197</v>
      </c>
      <c r="K1244" s="109" t="s">
        <v>15198</v>
      </c>
    </row>
    <row r="1245" spans="1:11" x14ac:dyDescent="0.25">
      <c r="A1245" t="s">
        <v>16753</v>
      </c>
      <c r="B1245" t="s">
        <v>16750</v>
      </c>
      <c r="C1245" t="s">
        <v>15219</v>
      </c>
      <c r="D1245" t="s">
        <v>15859</v>
      </c>
      <c r="E1245">
        <v>3953</v>
      </c>
      <c r="F1245" t="s">
        <v>1517</v>
      </c>
      <c r="G1245" t="s">
        <v>4855</v>
      </c>
      <c r="H1245" s="111">
        <v>2625</v>
      </c>
      <c r="I1245" t="s">
        <v>14904</v>
      </c>
      <c r="J1245" t="s">
        <v>15197</v>
      </c>
      <c r="K1245" t="s">
        <v>15198</v>
      </c>
    </row>
    <row r="1246" spans="1:11" x14ac:dyDescent="0.25">
      <c r="A1246" s="109" t="s">
        <v>16754</v>
      </c>
      <c r="B1246" s="109" t="s">
        <v>16375</v>
      </c>
      <c r="C1246" s="109" t="s">
        <v>16109</v>
      </c>
      <c r="D1246" s="109" t="s">
        <v>15859</v>
      </c>
      <c r="E1246" s="109">
        <v>3481</v>
      </c>
      <c r="F1246" s="109" t="s">
        <v>14905</v>
      </c>
      <c r="G1246" s="109" t="s">
        <v>4855</v>
      </c>
      <c r="H1246" s="110">
        <v>3213</v>
      </c>
      <c r="I1246" s="109" t="s">
        <v>14904</v>
      </c>
      <c r="J1246" s="109" t="s">
        <v>15197</v>
      </c>
      <c r="K1246" s="109" t="s">
        <v>15198</v>
      </c>
    </row>
    <row r="1247" spans="1:11" x14ac:dyDescent="0.25">
      <c r="A1247" t="s">
        <v>16755</v>
      </c>
      <c r="B1247" t="s">
        <v>16375</v>
      </c>
      <c r="C1247" t="s">
        <v>16109</v>
      </c>
      <c r="D1247" t="s">
        <v>15859</v>
      </c>
      <c r="E1247">
        <v>3481</v>
      </c>
      <c r="F1247" t="s">
        <v>14905</v>
      </c>
      <c r="G1247" t="s">
        <v>4855</v>
      </c>
      <c r="H1247" s="111">
        <v>3166.2</v>
      </c>
      <c r="I1247" t="s">
        <v>14904</v>
      </c>
      <c r="J1247" t="s">
        <v>15197</v>
      </c>
      <c r="K1247" t="s">
        <v>15198</v>
      </c>
    </row>
    <row r="1248" spans="1:11" x14ac:dyDescent="0.25">
      <c r="A1248" s="109" t="s">
        <v>16756</v>
      </c>
      <c r="B1248" s="109" t="s">
        <v>15357</v>
      </c>
      <c r="C1248" s="109" t="s">
        <v>16109</v>
      </c>
      <c r="D1248" s="109" t="s">
        <v>15859</v>
      </c>
      <c r="E1248" s="109">
        <v>3481</v>
      </c>
      <c r="F1248" s="109" t="s">
        <v>14905</v>
      </c>
      <c r="G1248" s="109" t="s">
        <v>4855</v>
      </c>
      <c r="H1248" s="110">
        <v>3144.6</v>
      </c>
      <c r="I1248" s="109" t="s">
        <v>14904</v>
      </c>
      <c r="J1248" s="109" t="s">
        <v>15197</v>
      </c>
      <c r="K1248" s="109" t="s">
        <v>15198</v>
      </c>
    </row>
    <row r="1249" spans="1:11" x14ac:dyDescent="0.25">
      <c r="A1249" t="s">
        <v>16757</v>
      </c>
      <c r="B1249" t="s">
        <v>16055</v>
      </c>
      <c r="C1249" t="s">
        <v>16109</v>
      </c>
      <c r="D1249" t="s">
        <v>15859</v>
      </c>
      <c r="E1249">
        <v>3481</v>
      </c>
      <c r="F1249" t="s">
        <v>14905</v>
      </c>
      <c r="G1249" t="s">
        <v>4855</v>
      </c>
      <c r="H1249" s="111">
        <v>3245.4</v>
      </c>
      <c r="I1249" t="s">
        <v>14904</v>
      </c>
      <c r="J1249" t="s">
        <v>15197</v>
      </c>
      <c r="K1249" t="s">
        <v>15198</v>
      </c>
    </row>
    <row r="1250" spans="1:11" x14ac:dyDescent="0.25">
      <c r="A1250" s="109" t="s">
        <v>16758</v>
      </c>
      <c r="B1250" s="109" t="s">
        <v>16055</v>
      </c>
      <c r="C1250" s="109" t="s">
        <v>16109</v>
      </c>
      <c r="D1250" s="109" t="s">
        <v>15859</v>
      </c>
      <c r="E1250" s="109">
        <v>3481</v>
      </c>
      <c r="F1250" s="109" t="s">
        <v>14905</v>
      </c>
      <c r="G1250" s="109" t="s">
        <v>4855</v>
      </c>
      <c r="H1250" s="110">
        <v>3348</v>
      </c>
      <c r="I1250" s="109" t="s">
        <v>14904</v>
      </c>
      <c r="J1250" s="109" t="s">
        <v>15197</v>
      </c>
      <c r="K1250" s="109" t="s">
        <v>15198</v>
      </c>
    </row>
    <row r="1251" spans="1:11" x14ac:dyDescent="0.25">
      <c r="A1251" t="s">
        <v>16759</v>
      </c>
      <c r="B1251" t="s">
        <v>15357</v>
      </c>
      <c r="C1251" t="s">
        <v>16109</v>
      </c>
      <c r="D1251" t="s">
        <v>15859</v>
      </c>
      <c r="E1251">
        <v>3481</v>
      </c>
      <c r="F1251" t="s">
        <v>14905</v>
      </c>
      <c r="G1251" t="s">
        <v>4855</v>
      </c>
      <c r="H1251" s="111">
        <v>3405.6</v>
      </c>
      <c r="I1251" t="s">
        <v>14904</v>
      </c>
      <c r="J1251" t="s">
        <v>15197</v>
      </c>
      <c r="K1251" t="s">
        <v>15198</v>
      </c>
    </row>
    <row r="1252" spans="1:11" x14ac:dyDescent="0.25">
      <c r="A1252" s="109" t="s">
        <v>16760</v>
      </c>
      <c r="B1252" s="109" t="s">
        <v>16055</v>
      </c>
      <c r="C1252" s="109" t="s">
        <v>16109</v>
      </c>
      <c r="D1252" s="109" t="s">
        <v>15859</v>
      </c>
      <c r="E1252" s="109">
        <v>3481</v>
      </c>
      <c r="F1252" s="109" t="s">
        <v>14905</v>
      </c>
      <c r="G1252" s="109" t="s">
        <v>4855</v>
      </c>
      <c r="H1252" s="110">
        <v>3411</v>
      </c>
      <c r="I1252" s="109" t="s">
        <v>14904</v>
      </c>
      <c r="J1252" s="109" t="s">
        <v>15197</v>
      </c>
      <c r="K1252" s="109" t="s">
        <v>15198</v>
      </c>
    </row>
    <row r="1253" spans="1:11" x14ac:dyDescent="0.25">
      <c r="A1253" t="s">
        <v>16761</v>
      </c>
      <c r="B1253" t="s">
        <v>15357</v>
      </c>
      <c r="C1253" t="s">
        <v>16109</v>
      </c>
      <c r="D1253" t="s">
        <v>15859</v>
      </c>
      <c r="E1253">
        <v>3481</v>
      </c>
      <c r="F1253" t="s">
        <v>14905</v>
      </c>
      <c r="G1253" t="s">
        <v>4855</v>
      </c>
      <c r="H1253" s="111">
        <v>3331.8</v>
      </c>
      <c r="I1253" t="s">
        <v>14904</v>
      </c>
      <c r="J1253" t="s">
        <v>15197</v>
      </c>
      <c r="K1253" t="s">
        <v>15198</v>
      </c>
    </row>
    <row r="1254" spans="1:11" x14ac:dyDescent="0.25">
      <c r="A1254" s="109" t="s">
        <v>16762</v>
      </c>
      <c r="B1254" s="109" t="s">
        <v>15357</v>
      </c>
      <c r="C1254" s="109" t="s">
        <v>16109</v>
      </c>
      <c r="D1254" s="109" t="s">
        <v>15859</v>
      </c>
      <c r="E1254" s="109">
        <v>3481</v>
      </c>
      <c r="F1254" s="109" t="s">
        <v>14905</v>
      </c>
      <c r="G1254" s="109" t="s">
        <v>4855</v>
      </c>
      <c r="H1254" s="110">
        <v>3272.4</v>
      </c>
      <c r="I1254" s="109" t="s">
        <v>14904</v>
      </c>
      <c r="J1254" s="109" t="s">
        <v>15197</v>
      </c>
      <c r="K1254" s="109" t="s">
        <v>15198</v>
      </c>
    </row>
    <row r="1255" spans="1:11" x14ac:dyDescent="0.25">
      <c r="A1255" t="s">
        <v>16763</v>
      </c>
      <c r="B1255" t="s">
        <v>15357</v>
      </c>
      <c r="C1255" t="s">
        <v>16109</v>
      </c>
      <c r="D1255" t="s">
        <v>15859</v>
      </c>
      <c r="E1255">
        <v>3481</v>
      </c>
      <c r="F1255" t="s">
        <v>14905</v>
      </c>
      <c r="G1255" t="s">
        <v>4855</v>
      </c>
      <c r="H1255" s="111">
        <v>3297.6</v>
      </c>
      <c r="I1255" t="s">
        <v>14904</v>
      </c>
      <c r="J1255" t="s">
        <v>15197</v>
      </c>
      <c r="K1255" t="s">
        <v>15198</v>
      </c>
    </row>
    <row r="1256" spans="1:11" x14ac:dyDescent="0.25">
      <c r="A1256" s="109" t="s">
        <v>16764</v>
      </c>
      <c r="B1256" s="109" t="s">
        <v>16055</v>
      </c>
      <c r="C1256" s="109" t="s">
        <v>16109</v>
      </c>
      <c r="D1256" s="109" t="s">
        <v>15859</v>
      </c>
      <c r="E1256" s="109">
        <v>3481</v>
      </c>
      <c r="F1256" s="109" t="s">
        <v>14905</v>
      </c>
      <c r="G1256" s="109" t="s">
        <v>4855</v>
      </c>
      <c r="H1256" s="110">
        <v>3330</v>
      </c>
      <c r="I1256" s="109" t="s">
        <v>14904</v>
      </c>
      <c r="J1256" s="109" t="s">
        <v>15197</v>
      </c>
      <c r="K1256" s="109" t="s">
        <v>15198</v>
      </c>
    </row>
    <row r="1257" spans="1:11" x14ac:dyDescent="0.25">
      <c r="A1257" t="s">
        <v>16765</v>
      </c>
      <c r="B1257" t="s">
        <v>16055</v>
      </c>
      <c r="C1257" t="s">
        <v>16109</v>
      </c>
      <c r="D1257" t="s">
        <v>15859</v>
      </c>
      <c r="E1257">
        <v>3481</v>
      </c>
      <c r="F1257" t="s">
        <v>14905</v>
      </c>
      <c r="G1257" t="s">
        <v>4855</v>
      </c>
      <c r="H1257" s="111">
        <v>3121.2</v>
      </c>
      <c r="I1257" t="s">
        <v>14904</v>
      </c>
      <c r="J1257" t="s">
        <v>15197</v>
      </c>
      <c r="K1257" t="s">
        <v>15198</v>
      </c>
    </row>
    <row r="1258" spans="1:11" x14ac:dyDescent="0.25">
      <c r="A1258" s="109" t="s">
        <v>16766</v>
      </c>
      <c r="B1258" s="109" t="s">
        <v>16055</v>
      </c>
      <c r="C1258" s="109" t="s">
        <v>16109</v>
      </c>
      <c r="D1258" s="109" t="s">
        <v>15859</v>
      </c>
      <c r="E1258" s="109">
        <v>3481</v>
      </c>
      <c r="F1258" s="109" t="s">
        <v>14905</v>
      </c>
      <c r="G1258" s="109" t="s">
        <v>4855</v>
      </c>
      <c r="H1258" s="110">
        <v>3360.6</v>
      </c>
      <c r="I1258" s="109" t="s">
        <v>14904</v>
      </c>
      <c r="J1258" s="109" t="s">
        <v>15197</v>
      </c>
      <c r="K1258" s="109" t="s">
        <v>15198</v>
      </c>
    </row>
    <row r="1259" spans="1:11" x14ac:dyDescent="0.25">
      <c r="A1259" t="s">
        <v>16767</v>
      </c>
      <c r="B1259" t="s">
        <v>16055</v>
      </c>
      <c r="C1259" t="s">
        <v>16109</v>
      </c>
      <c r="D1259" t="s">
        <v>15859</v>
      </c>
      <c r="E1259">
        <v>3481</v>
      </c>
      <c r="F1259" t="s">
        <v>14905</v>
      </c>
      <c r="G1259" t="s">
        <v>4855</v>
      </c>
      <c r="H1259" s="111">
        <v>3330</v>
      </c>
      <c r="I1259" t="s">
        <v>14904</v>
      </c>
      <c r="J1259" t="s">
        <v>15197</v>
      </c>
      <c r="K1259" t="s">
        <v>15198</v>
      </c>
    </row>
    <row r="1260" spans="1:11" x14ac:dyDescent="0.25">
      <c r="A1260" s="109" t="s">
        <v>16768</v>
      </c>
      <c r="B1260" s="109" t="s">
        <v>16055</v>
      </c>
      <c r="C1260" s="109" t="s">
        <v>16109</v>
      </c>
      <c r="D1260" s="109" t="s">
        <v>15859</v>
      </c>
      <c r="E1260" s="109">
        <v>3481</v>
      </c>
      <c r="F1260" s="109" t="s">
        <v>14905</v>
      </c>
      <c r="G1260" s="109" t="s">
        <v>4855</v>
      </c>
      <c r="H1260" s="110">
        <v>3238.2</v>
      </c>
      <c r="I1260" s="109" t="s">
        <v>14904</v>
      </c>
      <c r="J1260" s="109" t="s">
        <v>15197</v>
      </c>
      <c r="K1260" s="109" t="s">
        <v>15198</v>
      </c>
    </row>
    <row r="1261" spans="1:11" x14ac:dyDescent="0.25">
      <c r="A1261" t="s">
        <v>16769</v>
      </c>
      <c r="B1261" t="s">
        <v>16055</v>
      </c>
      <c r="C1261" t="s">
        <v>16109</v>
      </c>
      <c r="D1261" t="s">
        <v>15859</v>
      </c>
      <c r="E1261">
        <v>3481</v>
      </c>
      <c r="F1261" t="s">
        <v>14905</v>
      </c>
      <c r="G1261" t="s">
        <v>4855</v>
      </c>
      <c r="H1261" s="111">
        <v>3369.6</v>
      </c>
      <c r="I1261" t="s">
        <v>14904</v>
      </c>
      <c r="J1261" t="s">
        <v>15197</v>
      </c>
      <c r="K1261" t="s">
        <v>15198</v>
      </c>
    </row>
    <row r="1262" spans="1:11" x14ac:dyDescent="0.25">
      <c r="A1262" s="109" t="s">
        <v>16770</v>
      </c>
      <c r="B1262" s="109" t="s">
        <v>16381</v>
      </c>
      <c r="C1262" s="109" t="s">
        <v>16109</v>
      </c>
      <c r="D1262" s="109" t="s">
        <v>15859</v>
      </c>
      <c r="E1262" s="109">
        <v>3855</v>
      </c>
      <c r="F1262" s="109" t="s">
        <v>14906</v>
      </c>
      <c r="G1262" s="109" t="s">
        <v>4855</v>
      </c>
      <c r="H1262" s="110">
        <v>31200</v>
      </c>
      <c r="I1262" s="109" t="s">
        <v>14904</v>
      </c>
      <c r="J1262" s="109" t="s">
        <v>15197</v>
      </c>
      <c r="K1262" s="109" t="s">
        <v>15198</v>
      </c>
    </row>
    <row r="1263" spans="1:11" x14ac:dyDescent="0.25">
      <c r="A1263" t="s">
        <v>16771</v>
      </c>
      <c r="B1263" t="s">
        <v>16350</v>
      </c>
      <c r="C1263" t="s">
        <v>15898</v>
      </c>
      <c r="D1263" t="s">
        <v>15859</v>
      </c>
      <c r="E1263">
        <v>3497</v>
      </c>
      <c r="F1263" t="s">
        <v>14908</v>
      </c>
      <c r="G1263" t="s">
        <v>4855</v>
      </c>
      <c r="H1263" s="111">
        <v>14106.01</v>
      </c>
      <c r="I1263" t="s">
        <v>14904</v>
      </c>
      <c r="J1263" t="s">
        <v>15197</v>
      </c>
      <c r="K1263" t="s">
        <v>15198</v>
      </c>
    </row>
    <row r="1264" spans="1:11" x14ac:dyDescent="0.25">
      <c r="A1264" s="109" t="s">
        <v>16772</v>
      </c>
      <c r="B1264" s="109" t="s">
        <v>16473</v>
      </c>
      <c r="C1264" s="109" t="s">
        <v>15541</v>
      </c>
      <c r="D1264" s="109" t="s">
        <v>15859</v>
      </c>
      <c r="E1264" s="109">
        <v>3785</v>
      </c>
      <c r="F1264" s="109" t="s">
        <v>16773</v>
      </c>
      <c r="G1264" s="109" t="s">
        <v>4855</v>
      </c>
      <c r="H1264" s="110">
        <v>87336.62</v>
      </c>
      <c r="I1264" s="109" t="s">
        <v>14963</v>
      </c>
      <c r="J1264" s="109" t="s">
        <v>15197</v>
      </c>
      <c r="K1264" s="109" t="s">
        <v>15198</v>
      </c>
    </row>
    <row r="1265" spans="1:11" x14ac:dyDescent="0.25">
      <c r="A1265" t="s">
        <v>16774</v>
      </c>
      <c r="B1265" t="s">
        <v>15984</v>
      </c>
      <c r="C1265" t="s">
        <v>15268</v>
      </c>
      <c r="D1265" t="s">
        <v>16201</v>
      </c>
      <c r="E1265">
        <v>3977</v>
      </c>
      <c r="F1265" t="s">
        <v>15547</v>
      </c>
      <c r="G1265" t="s">
        <v>4855</v>
      </c>
      <c r="H1265" s="111">
        <v>3729.3</v>
      </c>
      <c r="I1265" t="s">
        <v>14963</v>
      </c>
      <c r="J1265" t="s">
        <v>15197</v>
      </c>
      <c r="K1265" t="s">
        <v>15198</v>
      </c>
    </row>
    <row r="1266" spans="1:11" x14ac:dyDescent="0.25">
      <c r="A1266" s="109" t="s">
        <v>16775</v>
      </c>
      <c r="B1266" s="109" t="s">
        <v>15320</v>
      </c>
      <c r="C1266" s="109" t="s">
        <v>15268</v>
      </c>
      <c r="D1266" s="109" t="s">
        <v>16201</v>
      </c>
      <c r="E1266" s="109">
        <v>3977</v>
      </c>
      <c r="F1266" s="109" t="s">
        <v>15547</v>
      </c>
      <c r="G1266" s="109" t="s">
        <v>4855</v>
      </c>
      <c r="H1266" s="110">
        <v>5675.4</v>
      </c>
      <c r="I1266" s="109" t="s">
        <v>14963</v>
      </c>
      <c r="J1266" s="109" t="s">
        <v>15197</v>
      </c>
      <c r="K1266" s="109" t="s">
        <v>15198</v>
      </c>
    </row>
    <row r="1267" spans="1:11" x14ac:dyDescent="0.25">
      <c r="A1267" t="s">
        <v>16776</v>
      </c>
      <c r="B1267" t="s">
        <v>15320</v>
      </c>
      <c r="C1267" t="s">
        <v>15268</v>
      </c>
      <c r="D1267" t="s">
        <v>16201</v>
      </c>
      <c r="E1267">
        <v>3854</v>
      </c>
      <c r="F1267" t="s">
        <v>16777</v>
      </c>
      <c r="G1267" t="s">
        <v>4855</v>
      </c>
      <c r="H1267" s="111">
        <v>6000</v>
      </c>
      <c r="I1267" t="s">
        <v>14963</v>
      </c>
      <c r="J1267" t="s">
        <v>15197</v>
      </c>
      <c r="K1267" t="s">
        <v>15198</v>
      </c>
    </row>
    <row r="1268" spans="1:11" x14ac:dyDescent="0.25">
      <c r="A1268" s="109" t="s">
        <v>16778</v>
      </c>
      <c r="B1268" s="109" t="s">
        <v>15320</v>
      </c>
      <c r="C1268" s="109" t="s">
        <v>15268</v>
      </c>
      <c r="D1268" s="109" t="s">
        <v>16201</v>
      </c>
      <c r="E1268" s="109">
        <v>3854</v>
      </c>
      <c r="F1268" s="109" t="s">
        <v>16777</v>
      </c>
      <c r="G1268" s="109" t="s">
        <v>4855</v>
      </c>
      <c r="H1268" s="110">
        <v>6000</v>
      </c>
      <c r="I1268" s="109" t="s">
        <v>14963</v>
      </c>
      <c r="J1268" s="109" t="s">
        <v>15197</v>
      </c>
      <c r="K1268" s="109" t="s">
        <v>15198</v>
      </c>
    </row>
    <row r="1269" spans="1:11" x14ac:dyDescent="0.25">
      <c r="A1269" t="s">
        <v>16779</v>
      </c>
      <c r="B1269" t="s">
        <v>15230</v>
      </c>
      <c r="C1269" t="s">
        <v>15268</v>
      </c>
      <c r="D1269" t="s">
        <v>16201</v>
      </c>
      <c r="E1269">
        <v>4000</v>
      </c>
      <c r="F1269" t="s">
        <v>16780</v>
      </c>
      <c r="G1269" t="s">
        <v>4855</v>
      </c>
      <c r="H1269" s="111">
        <v>480</v>
      </c>
      <c r="I1269" t="s">
        <v>14963</v>
      </c>
      <c r="J1269" t="s">
        <v>15197</v>
      </c>
      <c r="K1269" t="s">
        <v>15198</v>
      </c>
    </row>
    <row r="1270" spans="1:11" x14ac:dyDescent="0.25">
      <c r="A1270" s="109" t="s">
        <v>16781</v>
      </c>
      <c r="B1270" s="109" t="s">
        <v>15320</v>
      </c>
      <c r="C1270" s="109" t="s">
        <v>15268</v>
      </c>
      <c r="D1270" s="109" t="s">
        <v>16201</v>
      </c>
      <c r="E1270" s="109">
        <v>3854</v>
      </c>
      <c r="F1270" s="109" t="s">
        <v>16777</v>
      </c>
      <c r="G1270" s="109" t="s">
        <v>4855</v>
      </c>
      <c r="H1270" s="110">
        <v>6000</v>
      </c>
      <c r="I1270" s="109" t="s">
        <v>14963</v>
      </c>
      <c r="J1270" s="109" t="s">
        <v>15197</v>
      </c>
      <c r="K1270" s="109" t="s">
        <v>15198</v>
      </c>
    </row>
    <row r="1271" spans="1:11" x14ac:dyDescent="0.25">
      <c r="A1271" t="s">
        <v>16782</v>
      </c>
      <c r="B1271" t="s">
        <v>15320</v>
      </c>
      <c r="C1271" t="s">
        <v>15268</v>
      </c>
      <c r="D1271" t="s">
        <v>16201</v>
      </c>
      <c r="E1271">
        <v>3854</v>
      </c>
      <c r="F1271" t="s">
        <v>16777</v>
      </c>
      <c r="G1271" t="s">
        <v>4855</v>
      </c>
      <c r="H1271" s="111">
        <v>6000</v>
      </c>
      <c r="I1271" t="s">
        <v>14963</v>
      </c>
      <c r="J1271" t="s">
        <v>15197</v>
      </c>
      <c r="K1271" t="s">
        <v>15198</v>
      </c>
    </row>
    <row r="1272" spans="1:11" x14ac:dyDescent="0.25">
      <c r="A1272" s="109" t="s">
        <v>16783</v>
      </c>
      <c r="B1272" s="109" t="s">
        <v>15320</v>
      </c>
      <c r="C1272" s="109" t="s">
        <v>15268</v>
      </c>
      <c r="D1272" s="109" t="s">
        <v>16201</v>
      </c>
      <c r="E1272" s="109">
        <v>3854</v>
      </c>
      <c r="F1272" s="109" t="s">
        <v>16777</v>
      </c>
      <c r="G1272" s="109" t="s">
        <v>4855</v>
      </c>
      <c r="H1272" s="110">
        <v>6000</v>
      </c>
      <c r="I1272" s="109" t="s">
        <v>14963</v>
      </c>
      <c r="J1272" s="109" t="s">
        <v>15197</v>
      </c>
      <c r="K1272" s="109" t="s">
        <v>15198</v>
      </c>
    </row>
    <row r="1273" spans="1:11" x14ac:dyDescent="0.25">
      <c r="A1273" t="s">
        <v>16784</v>
      </c>
      <c r="B1273" t="s">
        <v>15204</v>
      </c>
      <c r="C1273" t="s">
        <v>15268</v>
      </c>
      <c r="D1273" t="s">
        <v>16201</v>
      </c>
      <c r="E1273">
        <v>3502</v>
      </c>
      <c r="F1273" t="s">
        <v>14911</v>
      </c>
      <c r="G1273" t="s">
        <v>4855</v>
      </c>
      <c r="H1273" s="111">
        <v>58800</v>
      </c>
      <c r="I1273" t="s">
        <v>14912</v>
      </c>
      <c r="J1273" t="s">
        <v>15197</v>
      </c>
      <c r="K1273" t="s">
        <v>15198</v>
      </c>
    </row>
    <row r="1274" spans="1:11" x14ac:dyDescent="0.25">
      <c r="A1274" s="109" t="s">
        <v>16785</v>
      </c>
      <c r="B1274" s="109" t="s">
        <v>15320</v>
      </c>
      <c r="C1274" s="109" t="s">
        <v>15268</v>
      </c>
      <c r="D1274" s="109" t="s">
        <v>16201</v>
      </c>
      <c r="E1274" s="109">
        <v>3478</v>
      </c>
      <c r="F1274" s="109" t="s">
        <v>14903</v>
      </c>
      <c r="G1274" s="109" t="s">
        <v>4855</v>
      </c>
      <c r="H1274" s="110">
        <v>23470.45</v>
      </c>
      <c r="I1274" s="109" t="s">
        <v>14904</v>
      </c>
      <c r="J1274" s="109" t="s">
        <v>15197</v>
      </c>
      <c r="K1274" s="109" t="s">
        <v>15198</v>
      </c>
    </row>
    <row r="1275" spans="1:11" x14ac:dyDescent="0.25">
      <c r="A1275" t="s">
        <v>16786</v>
      </c>
      <c r="B1275" t="s">
        <v>15320</v>
      </c>
      <c r="C1275" t="s">
        <v>15268</v>
      </c>
      <c r="D1275" t="s">
        <v>16201</v>
      </c>
      <c r="E1275">
        <v>3478</v>
      </c>
      <c r="F1275" t="s">
        <v>14903</v>
      </c>
      <c r="G1275" t="s">
        <v>4855</v>
      </c>
      <c r="H1275" s="111">
        <v>26055.77</v>
      </c>
      <c r="I1275" t="s">
        <v>14904</v>
      </c>
      <c r="J1275" t="s">
        <v>15197</v>
      </c>
      <c r="K1275" t="s">
        <v>15198</v>
      </c>
    </row>
    <row r="1276" spans="1:11" x14ac:dyDescent="0.25">
      <c r="A1276" s="109" t="s">
        <v>2941</v>
      </c>
      <c r="B1276" s="109" t="s">
        <v>15336</v>
      </c>
      <c r="C1276" s="109" t="s">
        <v>15268</v>
      </c>
      <c r="D1276" s="109" t="s">
        <v>16201</v>
      </c>
      <c r="E1276" s="109">
        <v>3949</v>
      </c>
      <c r="F1276" s="109" t="s">
        <v>16787</v>
      </c>
      <c r="G1276" s="109" t="s">
        <v>4855</v>
      </c>
      <c r="H1276" s="110">
        <v>2830</v>
      </c>
      <c r="I1276" s="109" t="s">
        <v>14963</v>
      </c>
      <c r="J1276" s="109" t="s">
        <v>15197</v>
      </c>
      <c r="K1276" s="109" t="s">
        <v>15198</v>
      </c>
    </row>
    <row r="1277" spans="1:11" x14ac:dyDescent="0.25">
      <c r="A1277" t="s">
        <v>16788</v>
      </c>
      <c r="B1277" t="s">
        <v>15312</v>
      </c>
      <c r="C1277" t="s">
        <v>15268</v>
      </c>
      <c r="D1277" t="s">
        <v>16201</v>
      </c>
      <c r="E1277">
        <v>4029</v>
      </c>
      <c r="F1277" t="s">
        <v>16789</v>
      </c>
      <c r="G1277" t="s">
        <v>4855</v>
      </c>
      <c r="H1277" s="111">
        <v>500</v>
      </c>
      <c r="I1277" t="s">
        <v>14963</v>
      </c>
      <c r="J1277" t="s">
        <v>15197</v>
      </c>
      <c r="K1277" t="s">
        <v>15198</v>
      </c>
    </row>
    <row r="1278" spans="1:11" x14ac:dyDescent="0.25">
      <c r="A1278" s="109" t="s">
        <v>4855</v>
      </c>
      <c r="B1278" s="109" t="s">
        <v>15268</v>
      </c>
      <c r="C1278" s="109" t="s">
        <v>15268</v>
      </c>
      <c r="D1278" s="109" t="s">
        <v>16201</v>
      </c>
      <c r="E1278" s="109">
        <v>2554</v>
      </c>
      <c r="F1278" s="109" t="s">
        <v>15087</v>
      </c>
      <c r="G1278" s="109" t="s">
        <v>4855</v>
      </c>
      <c r="H1278" s="110">
        <v>133.29</v>
      </c>
      <c r="I1278" s="109" t="s">
        <v>14963</v>
      </c>
      <c r="J1278" s="109" t="s">
        <v>15197</v>
      </c>
      <c r="K1278" s="109" t="s">
        <v>15198</v>
      </c>
    </row>
    <row r="1279" spans="1:11" x14ac:dyDescent="0.25">
      <c r="A1279" t="s">
        <v>4855</v>
      </c>
      <c r="B1279" t="s">
        <v>15268</v>
      </c>
      <c r="C1279" t="s">
        <v>15268</v>
      </c>
      <c r="D1279" t="s">
        <v>16201</v>
      </c>
      <c r="E1279">
        <v>2561</v>
      </c>
      <c r="F1279" t="s">
        <v>15088</v>
      </c>
      <c r="G1279" t="s">
        <v>4855</v>
      </c>
      <c r="H1279" s="111">
        <v>1284</v>
      </c>
      <c r="I1279" t="s">
        <v>14963</v>
      </c>
      <c r="J1279" t="s">
        <v>15197</v>
      </c>
      <c r="K1279" t="s">
        <v>15198</v>
      </c>
    </row>
    <row r="1280" spans="1:11" x14ac:dyDescent="0.25">
      <c r="A1280" s="109" t="s">
        <v>16790</v>
      </c>
      <c r="B1280" s="109" t="s">
        <v>15207</v>
      </c>
      <c r="C1280" s="109" t="s">
        <v>15281</v>
      </c>
      <c r="D1280" s="109" t="s">
        <v>16201</v>
      </c>
      <c r="E1280" s="109">
        <v>4046</v>
      </c>
      <c r="F1280" s="109" t="s">
        <v>16791</v>
      </c>
      <c r="G1280" s="109" t="s">
        <v>4855</v>
      </c>
      <c r="H1280" s="110">
        <v>18000</v>
      </c>
      <c r="I1280" s="109" t="s">
        <v>14963</v>
      </c>
      <c r="J1280" s="109" t="s">
        <v>15197</v>
      </c>
      <c r="K1280" s="109" t="s">
        <v>15198</v>
      </c>
    </row>
    <row r="1281" spans="1:11" x14ac:dyDescent="0.25">
      <c r="A1281" t="s">
        <v>16792</v>
      </c>
      <c r="B1281" t="s">
        <v>15200</v>
      </c>
      <c r="C1281" t="s">
        <v>15281</v>
      </c>
      <c r="D1281" t="s">
        <v>16201</v>
      </c>
      <c r="E1281">
        <v>3964</v>
      </c>
      <c r="F1281" t="s">
        <v>16793</v>
      </c>
      <c r="G1281" t="s">
        <v>4855</v>
      </c>
      <c r="H1281" s="111">
        <v>1540</v>
      </c>
      <c r="I1281" t="s">
        <v>14963</v>
      </c>
      <c r="J1281" t="s">
        <v>15197</v>
      </c>
      <c r="K1281" t="s">
        <v>15198</v>
      </c>
    </row>
    <row r="1282" spans="1:11" x14ac:dyDescent="0.25">
      <c r="A1282" s="109" t="s">
        <v>16794</v>
      </c>
      <c r="B1282" s="109" t="s">
        <v>15884</v>
      </c>
      <c r="C1282" s="109" t="s">
        <v>15281</v>
      </c>
      <c r="D1282" s="109" t="s">
        <v>16201</v>
      </c>
      <c r="E1282" s="109">
        <v>3481</v>
      </c>
      <c r="F1282" s="109" t="s">
        <v>14905</v>
      </c>
      <c r="G1282" s="109" t="s">
        <v>4855</v>
      </c>
      <c r="H1282" s="110">
        <v>3445.2</v>
      </c>
      <c r="I1282" s="109" t="s">
        <v>14904</v>
      </c>
      <c r="J1282" s="109" t="s">
        <v>15197</v>
      </c>
      <c r="K1282" s="109" t="s">
        <v>15198</v>
      </c>
    </row>
    <row r="1283" spans="1:11" x14ac:dyDescent="0.25">
      <c r="A1283" t="s">
        <v>16795</v>
      </c>
      <c r="B1283" t="s">
        <v>15884</v>
      </c>
      <c r="C1283" t="s">
        <v>15281</v>
      </c>
      <c r="D1283" t="s">
        <v>16201</v>
      </c>
      <c r="E1283">
        <v>3481</v>
      </c>
      <c r="F1283" t="s">
        <v>14905</v>
      </c>
      <c r="G1283" t="s">
        <v>4855</v>
      </c>
      <c r="H1283" s="111">
        <v>3953.4</v>
      </c>
      <c r="I1283" t="s">
        <v>14904</v>
      </c>
      <c r="J1283" t="s">
        <v>15197</v>
      </c>
      <c r="K1283" t="s">
        <v>15198</v>
      </c>
    </row>
    <row r="1284" spans="1:11" x14ac:dyDescent="0.25">
      <c r="A1284" s="109" t="s">
        <v>16796</v>
      </c>
      <c r="B1284" s="109" t="s">
        <v>15884</v>
      </c>
      <c r="C1284" s="109" t="s">
        <v>15281</v>
      </c>
      <c r="D1284" s="109" t="s">
        <v>16201</v>
      </c>
      <c r="E1284" s="109">
        <v>3481</v>
      </c>
      <c r="F1284" s="109" t="s">
        <v>14905</v>
      </c>
      <c r="G1284" s="109" t="s">
        <v>4855</v>
      </c>
      <c r="H1284" s="110">
        <v>4078.8</v>
      </c>
      <c r="I1284" s="109" t="s">
        <v>14904</v>
      </c>
      <c r="J1284" s="109" t="s">
        <v>15197</v>
      </c>
      <c r="K1284" s="109" t="s">
        <v>15198</v>
      </c>
    </row>
    <row r="1285" spans="1:11" x14ac:dyDescent="0.25">
      <c r="A1285" t="s">
        <v>16797</v>
      </c>
      <c r="B1285" t="s">
        <v>15884</v>
      </c>
      <c r="C1285" t="s">
        <v>15281</v>
      </c>
      <c r="D1285" t="s">
        <v>16201</v>
      </c>
      <c r="E1285">
        <v>3481</v>
      </c>
      <c r="F1285" t="s">
        <v>14905</v>
      </c>
      <c r="G1285" t="s">
        <v>4855</v>
      </c>
      <c r="H1285" s="111">
        <v>3240</v>
      </c>
      <c r="I1285" t="s">
        <v>14904</v>
      </c>
      <c r="J1285" t="s">
        <v>15197</v>
      </c>
      <c r="K1285" t="s">
        <v>15198</v>
      </c>
    </row>
    <row r="1286" spans="1:11" x14ac:dyDescent="0.25">
      <c r="A1286" s="109" t="s">
        <v>16798</v>
      </c>
      <c r="B1286" s="109" t="s">
        <v>15352</v>
      </c>
      <c r="C1286" s="109" t="s">
        <v>15281</v>
      </c>
      <c r="D1286" s="109" t="s">
        <v>16201</v>
      </c>
      <c r="E1286" s="109">
        <v>3481</v>
      </c>
      <c r="F1286" s="109" t="s">
        <v>14905</v>
      </c>
      <c r="G1286" s="109" t="s">
        <v>4855</v>
      </c>
      <c r="H1286" s="110">
        <v>3324.6</v>
      </c>
      <c r="I1286" s="109" t="s">
        <v>14904</v>
      </c>
      <c r="J1286" s="109" t="s">
        <v>15197</v>
      </c>
      <c r="K1286" s="109" t="s">
        <v>15198</v>
      </c>
    </row>
    <row r="1287" spans="1:11" x14ac:dyDescent="0.25">
      <c r="A1287" t="s">
        <v>16799</v>
      </c>
      <c r="B1287" t="s">
        <v>15884</v>
      </c>
      <c r="C1287" t="s">
        <v>15281</v>
      </c>
      <c r="D1287" t="s">
        <v>16201</v>
      </c>
      <c r="E1287">
        <v>3481</v>
      </c>
      <c r="F1287" t="s">
        <v>14905</v>
      </c>
      <c r="G1287" t="s">
        <v>4855</v>
      </c>
      <c r="H1287" s="111">
        <v>3977.6</v>
      </c>
      <c r="I1287" t="s">
        <v>14904</v>
      </c>
      <c r="J1287" t="s">
        <v>15197</v>
      </c>
      <c r="K1287" t="s">
        <v>15198</v>
      </c>
    </row>
    <row r="1288" spans="1:11" x14ac:dyDescent="0.25">
      <c r="A1288" s="109" t="s">
        <v>16800</v>
      </c>
      <c r="B1288" s="109" t="s">
        <v>15884</v>
      </c>
      <c r="C1288" s="109" t="s">
        <v>15281</v>
      </c>
      <c r="D1288" s="109" t="s">
        <v>16201</v>
      </c>
      <c r="E1288" s="109">
        <v>3481</v>
      </c>
      <c r="F1288" s="109" t="s">
        <v>14905</v>
      </c>
      <c r="G1288" s="109" t="s">
        <v>4855</v>
      </c>
      <c r="H1288" s="110">
        <v>3196.8</v>
      </c>
      <c r="I1288" s="109" t="s">
        <v>14904</v>
      </c>
      <c r="J1288" s="109" t="s">
        <v>15197</v>
      </c>
      <c r="K1288" s="109" t="s">
        <v>15198</v>
      </c>
    </row>
    <row r="1289" spans="1:11" x14ac:dyDescent="0.25">
      <c r="A1289" t="s">
        <v>16801</v>
      </c>
      <c r="B1289" t="s">
        <v>15884</v>
      </c>
      <c r="C1289" t="s">
        <v>15281</v>
      </c>
      <c r="D1289" t="s">
        <v>16201</v>
      </c>
      <c r="E1289">
        <v>3481</v>
      </c>
      <c r="F1289" t="s">
        <v>14905</v>
      </c>
      <c r="G1289" t="s">
        <v>4855</v>
      </c>
      <c r="H1289" s="111">
        <v>4045.8</v>
      </c>
      <c r="I1289" t="s">
        <v>14904</v>
      </c>
      <c r="J1289" t="s">
        <v>15197</v>
      </c>
      <c r="K1289" t="s">
        <v>15198</v>
      </c>
    </row>
    <row r="1290" spans="1:11" x14ac:dyDescent="0.25">
      <c r="A1290" s="109" t="s">
        <v>16802</v>
      </c>
      <c r="B1290" s="109" t="s">
        <v>15953</v>
      </c>
      <c r="C1290" s="109" t="s">
        <v>15281</v>
      </c>
      <c r="D1290" s="109" t="s">
        <v>16201</v>
      </c>
      <c r="E1290" s="109">
        <v>3481</v>
      </c>
      <c r="F1290" s="109" t="s">
        <v>14905</v>
      </c>
      <c r="G1290" s="109" t="s">
        <v>4855</v>
      </c>
      <c r="H1290" s="110">
        <v>3059.28</v>
      </c>
      <c r="I1290" s="109" t="s">
        <v>14904</v>
      </c>
      <c r="J1290" s="109" t="s">
        <v>15197</v>
      </c>
      <c r="K1290" s="109" t="s">
        <v>15198</v>
      </c>
    </row>
    <row r="1291" spans="1:11" x14ac:dyDescent="0.25">
      <c r="A1291" t="s">
        <v>16803</v>
      </c>
      <c r="B1291" t="s">
        <v>15960</v>
      </c>
      <c r="C1291" t="s">
        <v>15281</v>
      </c>
      <c r="D1291" t="s">
        <v>16201</v>
      </c>
      <c r="E1291">
        <v>3481</v>
      </c>
      <c r="F1291" t="s">
        <v>14905</v>
      </c>
      <c r="G1291" t="s">
        <v>4855</v>
      </c>
      <c r="H1291" s="111">
        <v>3042.48</v>
      </c>
      <c r="I1291" t="s">
        <v>14904</v>
      </c>
      <c r="J1291" t="s">
        <v>15197</v>
      </c>
      <c r="K1291" t="s">
        <v>15198</v>
      </c>
    </row>
    <row r="1292" spans="1:11" x14ac:dyDescent="0.25">
      <c r="A1292" s="109" t="s">
        <v>16804</v>
      </c>
      <c r="B1292" s="109" t="s">
        <v>15953</v>
      </c>
      <c r="C1292" s="109" t="s">
        <v>15281</v>
      </c>
      <c r="D1292" s="109" t="s">
        <v>16201</v>
      </c>
      <c r="E1292" s="109">
        <v>3481</v>
      </c>
      <c r="F1292" s="109" t="s">
        <v>14905</v>
      </c>
      <c r="G1292" s="109" t="s">
        <v>4855</v>
      </c>
      <c r="H1292" s="110">
        <v>3057.6</v>
      </c>
      <c r="I1292" s="109" t="s">
        <v>14904</v>
      </c>
      <c r="J1292" s="109" t="s">
        <v>15197</v>
      </c>
      <c r="K1292" s="109" t="s">
        <v>15198</v>
      </c>
    </row>
    <row r="1293" spans="1:11" x14ac:dyDescent="0.25">
      <c r="A1293" t="s">
        <v>16805</v>
      </c>
      <c r="B1293" t="s">
        <v>15352</v>
      </c>
      <c r="C1293" t="s">
        <v>15281</v>
      </c>
      <c r="D1293" t="s">
        <v>16201</v>
      </c>
      <c r="E1293">
        <v>3481</v>
      </c>
      <c r="F1293" t="s">
        <v>14905</v>
      </c>
      <c r="G1293" t="s">
        <v>4855</v>
      </c>
      <c r="H1293" s="111">
        <v>3276</v>
      </c>
      <c r="I1293" t="s">
        <v>14904</v>
      </c>
      <c r="J1293" t="s">
        <v>15197</v>
      </c>
      <c r="K1293" t="s">
        <v>15198</v>
      </c>
    </row>
    <row r="1294" spans="1:11" x14ac:dyDescent="0.25">
      <c r="A1294" s="109" t="s">
        <v>16806</v>
      </c>
      <c r="B1294" s="109" t="s">
        <v>15953</v>
      </c>
      <c r="C1294" s="109" t="s">
        <v>15281</v>
      </c>
      <c r="D1294" s="109" t="s">
        <v>16201</v>
      </c>
      <c r="E1294" s="109">
        <v>3481</v>
      </c>
      <c r="F1294" s="109" t="s">
        <v>14905</v>
      </c>
      <c r="G1294" s="109" t="s">
        <v>4855</v>
      </c>
      <c r="H1294" s="110">
        <v>3045.84</v>
      </c>
      <c r="I1294" s="109" t="s">
        <v>14904</v>
      </c>
      <c r="J1294" s="109" t="s">
        <v>15197</v>
      </c>
      <c r="K1294" s="109" t="s">
        <v>15198</v>
      </c>
    </row>
    <row r="1295" spans="1:11" x14ac:dyDescent="0.25">
      <c r="A1295" t="s">
        <v>16807</v>
      </c>
      <c r="B1295" t="s">
        <v>15960</v>
      </c>
      <c r="C1295" t="s">
        <v>15281</v>
      </c>
      <c r="D1295" t="s">
        <v>16201</v>
      </c>
      <c r="E1295">
        <v>3481</v>
      </c>
      <c r="F1295" t="s">
        <v>14905</v>
      </c>
      <c r="G1295" t="s">
        <v>4855</v>
      </c>
      <c r="H1295" s="111">
        <v>3856.32</v>
      </c>
      <c r="I1295" t="s">
        <v>14904</v>
      </c>
      <c r="J1295" t="s">
        <v>15197</v>
      </c>
      <c r="K1295" t="s">
        <v>15198</v>
      </c>
    </row>
    <row r="1296" spans="1:11" x14ac:dyDescent="0.25">
      <c r="A1296" s="109" t="s">
        <v>16808</v>
      </c>
      <c r="B1296" s="109" t="s">
        <v>15960</v>
      </c>
      <c r="C1296" s="109" t="s">
        <v>15281</v>
      </c>
      <c r="D1296" s="109" t="s">
        <v>16201</v>
      </c>
      <c r="E1296" s="109">
        <v>3481</v>
      </c>
      <c r="F1296" s="109" t="s">
        <v>14905</v>
      </c>
      <c r="G1296" s="109" t="s">
        <v>4855</v>
      </c>
      <c r="H1296" s="110">
        <v>3843.84</v>
      </c>
      <c r="I1296" s="109" t="s">
        <v>14904</v>
      </c>
      <c r="J1296" s="109" t="s">
        <v>15197</v>
      </c>
      <c r="K1296" s="109" t="s">
        <v>15198</v>
      </c>
    </row>
    <row r="1297" spans="1:11" x14ac:dyDescent="0.25">
      <c r="A1297" t="s">
        <v>16809</v>
      </c>
      <c r="B1297" t="s">
        <v>15960</v>
      </c>
      <c r="C1297" t="s">
        <v>15281</v>
      </c>
      <c r="D1297" t="s">
        <v>16201</v>
      </c>
      <c r="E1297">
        <v>3481</v>
      </c>
      <c r="F1297" t="s">
        <v>14905</v>
      </c>
      <c r="G1297" t="s">
        <v>4855</v>
      </c>
      <c r="H1297" s="111">
        <v>3092.88</v>
      </c>
      <c r="I1297" t="s">
        <v>14904</v>
      </c>
      <c r="J1297" t="s">
        <v>15197</v>
      </c>
      <c r="K1297" t="s">
        <v>15198</v>
      </c>
    </row>
    <row r="1298" spans="1:11" x14ac:dyDescent="0.25">
      <c r="A1298" s="109" t="s">
        <v>16810</v>
      </c>
      <c r="B1298" s="109" t="s">
        <v>15454</v>
      </c>
      <c r="C1298" s="109" t="s">
        <v>15281</v>
      </c>
      <c r="D1298" s="109" t="s">
        <v>16201</v>
      </c>
      <c r="E1298" s="109">
        <v>3294</v>
      </c>
      <c r="F1298" s="109" t="s">
        <v>16811</v>
      </c>
      <c r="G1298" s="109" t="s">
        <v>4855</v>
      </c>
      <c r="H1298" s="110">
        <v>9332.4</v>
      </c>
      <c r="I1298" s="109" t="s">
        <v>14963</v>
      </c>
      <c r="J1298" s="109" t="s">
        <v>15197</v>
      </c>
      <c r="K1298" s="109" t="s">
        <v>15198</v>
      </c>
    </row>
    <row r="1299" spans="1:11" x14ac:dyDescent="0.25">
      <c r="A1299" t="s">
        <v>16812</v>
      </c>
      <c r="B1299" t="s">
        <v>15320</v>
      </c>
      <c r="C1299" t="s">
        <v>15281</v>
      </c>
      <c r="D1299" t="s">
        <v>16201</v>
      </c>
      <c r="E1299">
        <v>3855</v>
      </c>
      <c r="F1299" t="s">
        <v>14906</v>
      </c>
      <c r="G1299" t="s">
        <v>4855</v>
      </c>
      <c r="H1299" s="111">
        <v>29700</v>
      </c>
      <c r="I1299" t="s">
        <v>14904</v>
      </c>
      <c r="J1299" t="s">
        <v>15197</v>
      </c>
      <c r="K1299" t="s">
        <v>15198</v>
      </c>
    </row>
    <row r="1300" spans="1:11" x14ac:dyDescent="0.25">
      <c r="A1300" s="109" t="s">
        <v>16813</v>
      </c>
      <c r="B1300" s="109" t="s">
        <v>15320</v>
      </c>
      <c r="C1300" s="109" t="s">
        <v>15281</v>
      </c>
      <c r="D1300" s="109" t="s">
        <v>16201</v>
      </c>
      <c r="E1300" s="109">
        <v>3481</v>
      </c>
      <c r="F1300" s="109" t="s">
        <v>14905</v>
      </c>
      <c r="G1300" s="109" t="s">
        <v>4855</v>
      </c>
      <c r="H1300" s="110">
        <v>3837.6</v>
      </c>
      <c r="I1300" s="109" t="s">
        <v>14904</v>
      </c>
      <c r="J1300" s="109" t="s">
        <v>15197</v>
      </c>
      <c r="K1300" s="109" t="s">
        <v>15198</v>
      </c>
    </row>
    <row r="1301" spans="1:11" x14ac:dyDescent="0.25">
      <c r="A1301" t="s">
        <v>16814</v>
      </c>
      <c r="B1301" t="s">
        <v>15320</v>
      </c>
      <c r="C1301" t="s">
        <v>15281</v>
      </c>
      <c r="D1301" t="s">
        <v>16201</v>
      </c>
      <c r="E1301">
        <v>3481</v>
      </c>
      <c r="F1301" t="s">
        <v>14905</v>
      </c>
      <c r="G1301" t="s">
        <v>4855</v>
      </c>
      <c r="H1301" s="111">
        <v>3000.48</v>
      </c>
      <c r="I1301" t="s">
        <v>14904</v>
      </c>
      <c r="J1301" t="s">
        <v>15197</v>
      </c>
      <c r="K1301" t="s">
        <v>15198</v>
      </c>
    </row>
    <row r="1302" spans="1:11" x14ac:dyDescent="0.25">
      <c r="A1302" s="109" t="s">
        <v>16815</v>
      </c>
      <c r="B1302" s="109" t="s">
        <v>15320</v>
      </c>
      <c r="C1302" s="109" t="s">
        <v>15281</v>
      </c>
      <c r="D1302" s="109" t="s">
        <v>16201</v>
      </c>
      <c r="E1302" s="109">
        <v>3481</v>
      </c>
      <c r="F1302" s="109" t="s">
        <v>14905</v>
      </c>
      <c r="G1302" s="109" t="s">
        <v>4855</v>
      </c>
      <c r="H1302" s="110">
        <v>3018.96</v>
      </c>
      <c r="I1302" s="109" t="s">
        <v>14904</v>
      </c>
      <c r="J1302" s="109" t="s">
        <v>15197</v>
      </c>
      <c r="K1302" s="109" t="s">
        <v>15198</v>
      </c>
    </row>
    <row r="1303" spans="1:11" x14ac:dyDescent="0.25">
      <c r="A1303" t="s">
        <v>16816</v>
      </c>
      <c r="B1303" t="s">
        <v>15320</v>
      </c>
      <c r="C1303" t="s">
        <v>15281</v>
      </c>
      <c r="D1303" t="s">
        <v>16201</v>
      </c>
      <c r="E1303">
        <v>3481</v>
      </c>
      <c r="F1303" t="s">
        <v>14905</v>
      </c>
      <c r="G1303" t="s">
        <v>4855</v>
      </c>
      <c r="H1303" s="111">
        <v>3752.32</v>
      </c>
      <c r="I1303" t="s">
        <v>14904</v>
      </c>
      <c r="J1303" t="s">
        <v>15197</v>
      </c>
      <c r="K1303" t="s">
        <v>15198</v>
      </c>
    </row>
    <row r="1304" spans="1:11" x14ac:dyDescent="0.25">
      <c r="A1304" s="109" t="s">
        <v>16817</v>
      </c>
      <c r="B1304" s="109" t="s">
        <v>15320</v>
      </c>
      <c r="C1304" s="109" t="s">
        <v>15281</v>
      </c>
      <c r="D1304" s="109" t="s">
        <v>16201</v>
      </c>
      <c r="E1304" s="109">
        <v>3481</v>
      </c>
      <c r="F1304" s="109" t="s">
        <v>14905</v>
      </c>
      <c r="G1304" s="109" t="s">
        <v>4855</v>
      </c>
      <c r="H1304" s="110">
        <v>3223.92</v>
      </c>
      <c r="I1304" s="109" t="s">
        <v>14904</v>
      </c>
      <c r="J1304" s="109" t="s">
        <v>15197</v>
      </c>
      <c r="K1304" s="109" t="s">
        <v>15198</v>
      </c>
    </row>
    <row r="1305" spans="1:11" x14ac:dyDescent="0.25">
      <c r="A1305" t="s">
        <v>16818</v>
      </c>
      <c r="B1305" t="s">
        <v>15230</v>
      </c>
      <c r="C1305" t="s">
        <v>15281</v>
      </c>
      <c r="D1305" t="s">
        <v>16201</v>
      </c>
      <c r="E1305">
        <v>3478</v>
      </c>
      <c r="F1305" t="s">
        <v>14903</v>
      </c>
      <c r="G1305" t="s">
        <v>4855</v>
      </c>
      <c r="H1305" s="111">
        <v>25022.99</v>
      </c>
      <c r="I1305" t="s">
        <v>14904</v>
      </c>
      <c r="J1305" t="s">
        <v>15197</v>
      </c>
      <c r="K1305" t="s">
        <v>15198</v>
      </c>
    </row>
    <row r="1306" spans="1:11" x14ac:dyDescent="0.25">
      <c r="A1306" s="109" t="s">
        <v>16819</v>
      </c>
      <c r="B1306" s="109" t="s">
        <v>15230</v>
      </c>
      <c r="C1306" s="109" t="s">
        <v>15281</v>
      </c>
      <c r="D1306" s="109" t="s">
        <v>16201</v>
      </c>
      <c r="E1306" s="109">
        <v>3478</v>
      </c>
      <c r="F1306" s="109" t="s">
        <v>14903</v>
      </c>
      <c r="G1306" s="109" t="s">
        <v>4855</v>
      </c>
      <c r="H1306" s="110">
        <v>22106.91</v>
      </c>
      <c r="I1306" s="109" t="s">
        <v>14904</v>
      </c>
      <c r="J1306" s="109" t="s">
        <v>15197</v>
      </c>
      <c r="K1306" s="109" t="s">
        <v>15198</v>
      </c>
    </row>
    <row r="1307" spans="1:11" x14ac:dyDescent="0.25">
      <c r="A1307" t="s">
        <v>16820</v>
      </c>
      <c r="B1307" t="s">
        <v>15230</v>
      </c>
      <c r="C1307" t="s">
        <v>15281</v>
      </c>
      <c r="D1307" t="s">
        <v>16201</v>
      </c>
      <c r="E1307">
        <v>3478</v>
      </c>
      <c r="F1307" t="s">
        <v>14903</v>
      </c>
      <c r="G1307" t="s">
        <v>4855</v>
      </c>
      <c r="H1307" s="111">
        <v>25995.02</v>
      </c>
      <c r="I1307" t="s">
        <v>14904</v>
      </c>
      <c r="J1307" t="s">
        <v>15197</v>
      </c>
      <c r="K1307" t="s">
        <v>15198</v>
      </c>
    </row>
    <row r="1308" spans="1:11" x14ac:dyDescent="0.25">
      <c r="A1308" s="109" t="s">
        <v>16821</v>
      </c>
      <c r="B1308" s="109" t="s">
        <v>15692</v>
      </c>
      <c r="C1308" s="109" t="s">
        <v>15281</v>
      </c>
      <c r="D1308" s="109" t="s">
        <v>16201</v>
      </c>
      <c r="E1308" s="109">
        <v>2878</v>
      </c>
      <c r="F1308" s="109" t="s">
        <v>16822</v>
      </c>
      <c r="G1308" s="109" t="s">
        <v>4855</v>
      </c>
      <c r="H1308" s="110">
        <v>6575.66</v>
      </c>
      <c r="I1308" s="109" t="s">
        <v>14963</v>
      </c>
      <c r="J1308" s="109" t="s">
        <v>15197</v>
      </c>
      <c r="K1308" s="109" t="s">
        <v>15198</v>
      </c>
    </row>
    <row r="1309" spans="1:11" x14ac:dyDescent="0.25">
      <c r="A1309" t="s">
        <v>16823</v>
      </c>
      <c r="B1309" t="s">
        <v>15692</v>
      </c>
      <c r="C1309" t="s">
        <v>15281</v>
      </c>
      <c r="D1309" t="s">
        <v>16201</v>
      </c>
      <c r="E1309">
        <v>2878</v>
      </c>
      <c r="F1309" t="s">
        <v>16824</v>
      </c>
      <c r="G1309" t="s">
        <v>4855</v>
      </c>
      <c r="H1309" s="111">
        <v>274.61</v>
      </c>
      <c r="I1309" t="s">
        <v>14963</v>
      </c>
      <c r="J1309" t="s">
        <v>15197</v>
      </c>
      <c r="K1309" t="s">
        <v>15198</v>
      </c>
    </row>
    <row r="1310" spans="1:11" x14ac:dyDescent="0.25">
      <c r="A1310" s="109" t="s">
        <v>16825</v>
      </c>
      <c r="B1310" s="109" t="s">
        <v>15553</v>
      </c>
      <c r="C1310" s="109" t="s">
        <v>15281</v>
      </c>
      <c r="D1310" s="109" t="s">
        <v>16201</v>
      </c>
      <c r="E1310" s="109">
        <v>2878</v>
      </c>
      <c r="F1310" s="109" t="s">
        <v>16826</v>
      </c>
      <c r="G1310" s="109" t="s">
        <v>4855</v>
      </c>
      <c r="H1310" s="110">
        <v>480.57</v>
      </c>
      <c r="I1310" s="109" t="s">
        <v>14963</v>
      </c>
      <c r="J1310" s="109" t="s">
        <v>15197</v>
      </c>
      <c r="K1310" s="109" t="s">
        <v>15198</v>
      </c>
    </row>
    <row r="1311" spans="1:11" x14ac:dyDescent="0.25">
      <c r="A1311" t="s">
        <v>16827</v>
      </c>
      <c r="B1311" t="s">
        <v>15631</v>
      </c>
      <c r="C1311" t="s">
        <v>15281</v>
      </c>
      <c r="D1311" t="s">
        <v>16201</v>
      </c>
      <c r="E1311">
        <v>2878</v>
      </c>
      <c r="F1311" t="s">
        <v>16828</v>
      </c>
      <c r="G1311" t="s">
        <v>4855</v>
      </c>
      <c r="H1311" s="111">
        <v>6575.66</v>
      </c>
      <c r="I1311" t="s">
        <v>14963</v>
      </c>
      <c r="J1311" t="s">
        <v>15197</v>
      </c>
      <c r="K1311" t="s">
        <v>15198</v>
      </c>
    </row>
    <row r="1312" spans="1:11" x14ac:dyDescent="0.25">
      <c r="A1312" s="109" t="s">
        <v>16829</v>
      </c>
      <c r="B1312" s="109" t="s">
        <v>15312</v>
      </c>
      <c r="C1312" s="109" t="s">
        <v>15281</v>
      </c>
      <c r="D1312" s="109" t="s">
        <v>16201</v>
      </c>
      <c r="E1312" s="109">
        <v>3749</v>
      </c>
      <c r="F1312" s="109" t="s">
        <v>16830</v>
      </c>
      <c r="G1312" s="109" t="s">
        <v>4855</v>
      </c>
      <c r="H1312" s="110">
        <v>2750</v>
      </c>
      <c r="I1312" s="109" t="s">
        <v>14963</v>
      </c>
      <c r="J1312" s="109" t="s">
        <v>15197</v>
      </c>
      <c r="K1312" s="109" t="s">
        <v>15198</v>
      </c>
    </row>
    <row r="1313" spans="1:11" x14ac:dyDescent="0.25">
      <c r="A1313" t="s">
        <v>16831</v>
      </c>
      <c r="B1313" t="s">
        <v>15275</v>
      </c>
      <c r="C1313" t="s">
        <v>15281</v>
      </c>
      <c r="D1313" t="s">
        <v>16201</v>
      </c>
      <c r="E1313">
        <v>3753</v>
      </c>
      <c r="F1313" t="s">
        <v>14931</v>
      </c>
      <c r="G1313" t="s">
        <v>4855</v>
      </c>
      <c r="H1313" s="111">
        <v>99</v>
      </c>
      <c r="I1313" t="s">
        <v>14929</v>
      </c>
      <c r="J1313" t="s">
        <v>15197</v>
      </c>
      <c r="K1313" t="s">
        <v>15198</v>
      </c>
    </row>
    <row r="1314" spans="1:11" x14ac:dyDescent="0.25">
      <c r="A1314" s="109" t="s">
        <v>16832</v>
      </c>
      <c r="B1314" s="109" t="s">
        <v>15312</v>
      </c>
      <c r="C1314" s="109" t="s">
        <v>15281</v>
      </c>
      <c r="D1314" s="109" t="s">
        <v>16201</v>
      </c>
      <c r="E1314" s="109">
        <v>3360</v>
      </c>
      <c r="F1314" s="109" t="s">
        <v>14930</v>
      </c>
      <c r="G1314" s="109" t="s">
        <v>4855</v>
      </c>
      <c r="H1314" s="110">
        <v>99</v>
      </c>
      <c r="I1314" s="109" t="s">
        <v>14929</v>
      </c>
      <c r="J1314" s="109" t="s">
        <v>15197</v>
      </c>
      <c r="K1314" s="109" t="s">
        <v>15198</v>
      </c>
    </row>
    <row r="1315" spans="1:11" x14ac:dyDescent="0.25">
      <c r="A1315" t="s">
        <v>16833</v>
      </c>
      <c r="B1315" t="s">
        <v>15322</v>
      </c>
      <c r="C1315" t="s">
        <v>15281</v>
      </c>
      <c r="D1315" t="s">
        <v>16201</v>
      </c>
      <c r="E1315">
        <v>3290</v>
      </c>
      <c r="F1315" t="s">
        <v>14921</v>
      </c>
      <c r="G1315" t="s">
        <v>4855</v>
      </c>
      <c r="H1315" s="111">
        <v>62053.79</v>
      </c>
      <c r="I1315" t="s">
        <v>14919</v>
      </c>
      <c r="J1315" t="s">
        <v>15197</v>
      </c>
      <c r="K1315" t="s">
        <v>15198</v>
      </c>
    </row>
    <row r="1316" spans="1:11" x14ac:dyDescent="0.25">
      <c r="A1316" s="109" t="s">
        <v>16834</v>
      </c>
      <c r="B1316" s="109" t="s">
        <v>15322</v>
      </c>
      <c r="C1316" s="109" t="s">
        <v>15281</v>
      </c>
      <c r="D1316" s="109" t="s">
        <v>16201</v>
      </c>
      <c r="E1316" s="109">
        <v>3595</v>
      </c>
      <c r="F1316" s="109" t="s">
        <v>16835</v>
      </c>
      <c r="G1316" s="109" t="s">
        <v>4855</v>
      </c>
      <c r="H1316" s="110">
        <v>3536.73</v>
      </c>
      <c r="I1316" s="109" t="s">
        <v>14963</v>
      </c>
      <c r="J1316" s="109" t="s">
        <v>15197</v>
      </c>
      <c r="K1316" s="109" t="s">
        <v>15198</v>
      </c>
    </row>
    <row r="1317" spans="1:11" x14ac:dyDescent="0.25">
      <c r="A1317" t="s">
        <v>4855</v>
      </c>
      <c r="B1317" t="s">
        <v>15322</v>
      </c>
      <c r="C1317" t="s">
        <v>15281</v>
      </c>
      <c r="D1317" t="s">
        <v>16201</v>
      </c>
      <c r="E1317">
        <v>1478</v>
      </c>
      <c r="F1317" t="s">
        <v>15091</v>
      </c>
      <c r="G1317" t="s">
        <v>4855</v>
      </c>
      <c r="H1317" s="111">
        <v>486</v>
      </c>
      <c r="I1317" t="s">
        <v>14963</v>
      </c>
      <c r="J1317" t="s">
        <v>15197</v>
      </c>
      <c r="K1317" t="s">
        <v>15198</v>
      </c>
    </row>
    <row r="1318" spans="1:11" x14ac:dyDescent="0.25">
      <c r="A1318" s="109" t="s">
        <v>16836</v>
      </c>
      <c r="B1318" s="109" t="s">
        <v>15275</v>
      </c>
      <c r="C1318" s="109" t="s">
        <v>15281</v>
      </c>
      <c r="D1318" s="109" t="s">
        <v>16201</v>
      </c>
      <c r="E1318" s="109">
        <v>3519</v>
      </c>
      <c r="F1318" s="109" t="s">
        <v>14932</v>
      </c>
      <c r="G1318" s="109" t="s">
        <v>4855</v>
      </c>
      <c r="H1318" s="110">
        <v>912</v>
      </c>
      <c r="I1318" s="109" t="s">
        <v>14929</v>
      </c>
      <c r="J1318" s="109" t="s">
        <v>15197</v>
      </c>
      <c r="K1318" s="109" t="s">
        <v>15198</v>
      </c>
    </row>
    <row r="1319" spans="1:11" x14ac:dyDescent="0.25">
      <c r="A1319" t="s">
        <v>16837</v>
      </c>
      <c r="B1319" t="s">
        <v>15322</v>
      </c>
      <c r="C1319" t="s">
        <v>15281</v>
      </c>
      <c r="D1319" t="s">
        <v>16201</v>
      </c>
      <c r="E1319">
        <v>3527</v>
      </c>
      <c r="F1319" t="s">
        <v>16838</v>
      </c>
      <c r="G1319" t="s">
        <v>4855</v>
      </c>
      <c r="H1319" s="111">
        <v>2166</v>
      </c>
      <c r="I1319" t="s">
        <v>14963</v>
      </c>
      <c r="J1319" t="s">
        <v>15197</v>
      </c>
      <c r="K1319" t="s">
        <v>15198</v>
      </c>
    </row>
    <row r="1320" spans="1:11" x14ac:dyDescent="0.25">
      <c r="A1320" s="109" t="s">
        <v>16839</v>
      </c>
      <c r="B1320" s="109" t="s">
        <v>15322</v>
      </c>
      <c r="C1320" s="109" t="s">
        <v>15281</v>
      </c>
      <c r="D1320" s="109" t="s">
        <v>16201</v>
      </c>
      <c r="E1320" s="109">
        <v>3595</v>
      </c>
      <c r="F1320" s="109" t="s">
        <v>16835</v>
      </c>
      <c r="G1320" s="109" t="s">
        <v>4855</v>
      </c>
      <c r="H1320" s="110">
        <v>1185.73</v>
      </c>
      <c r="I1320" s="109" t="s">
        <v>14963</v>
      </c>
      <c r="J1320" s="109" t="s">
        <v>15197</v>
      </c>
      <c r="K1320" s="109" t="s">
        <v>15198</v>
      </c>
    </row>
    <row r="1321" spans="1:11" x14ac:dyDescent="0.25">
      <c r="A1321" t="s">
        <v>16840</v>
      </c>
      <c r="B1321" t="s">
        <v>15322</v>
      </c>
      <c r="C1321" t="s">
        <v>15281</v>
      </c>
      <c r="D1321" t="s">
        <v>16201</v>
      </c>
      <c r="E1321">
        <v>3595</v>
      </c>
      <c r="F1321" t="s">
        <v>16835</v>
      </c>
      <c r="G1321" t="s">
        <v>4855</v>
      </c>
      <c r="H1321" s="111">
        <v>790.73</v>
      </c>
      <c r="I1321" t="s">
        <v>14963</v>
      </c>
      <c r="J1321" t="s">
        <v>15197</v>
      </c>
      <c r="K1321" t="s">
        <v>15198</v>
      </c>
    </row>
    <row r="1322" spans="1:11" x14ac:dyDescent="0.25">
      <c r="A1322" s="109" t="s">
        <v>16841</v>
      </c>
      <c r="B1322" s="109" t="s">
        <v>15275</v>
      </c>
      <c r="C1322" s="109" t="s">
        <v>15281</v>
      </c>
      <c r="D1322" s="109" t="s">
        <v>16201</v>
      </c>
      <c r="E1322" s="109">
        <v>3373</v>
      </c>
      <c r="F1322" s="109" t="s">
        <v>14926</v>
      </c>
      <c r="G1322" s="109" t="s">
        <v>4855</v>
      </c>
      <c r="H1322" s="110">
        <v>9294.78</v>
      </c>
      <c r="I1322" s="109" t="s">
        <v>14927</v>
      </c>
      <c r="J1322" s="109" t="s">
        <v>15197</v>
      </c>
      <c r="K1322" s="109" t="s">
        <v>15198</v>
      </c>
    </row>
    <row r="1323" spans="1:11" x14ac:dyDescent="0.25">
      <c r="A1323" t="s">
        <v>16842</v>
      </c>
      <c r="B1323" t="s">
        <v>15302</v>
      </c>
      <c r="C1323" t="s">
        <v>15300</v>
      </c>
      <c r="D1323" t="s">
        <v>16201</v>
      </c>
      <c r="E1323">
        <v>3407</v>
      </c>
      <c r="F1323" t="s">
        <v>14909</v>
      </c>
      <c r="G1323" t="s">
        <v>4855</v>
      </c>
      <c r="H1323" s="111">
        <v>1579.8</v>
      </c>
      <c r="I1323" t="s">
        <v>14904</v>
      </c>
      <c r="J1323" t="s">
        <v>15197</v>
      </c>
      <c r="K1323" t="s">
        <v>15198</v>
      </c>
    </row>
    <row r="1324" spans="1:11" x14ac:dyDescent="0.25">
      <c r="A1324" s="109" t="s">
        <v>16843</v>
      </c>
      <c r="B1324" s="109" t="s">
        <v>15524</v>
      </c>
      <c r="C1324" s="109" t="s">
        <v>15300</v>
      </c>
      <c r="D1324" s="109" t="s">
        <v>16201</v>
      </c>
      <c r="E1324" s="109">
        <v>4031</v>
      </c>
      <c r="F1324" s="109" t="s">
        <v>16844</v>
      </c>
      <c r="G1324" s="109" t="s">
        <v>4855</v>
      </c>
      <c r="H1324" s="110">
        <v>7600</v>
      </c>
      <c r="I1324" s="109" t="s">
        <v>14963</v>
      </c>
      <c r="J1324" s="109" t="s">
        <v>15197</v>
      </c>
      <c r="K1324" s="109" t="s">
        <v>15198</v>
      </c>
    </row>
    <row r="1325" spans="1:11" x14ac:dyDescent="0.25">
      <c r="A1325" t="s">
        <v>16845</v>
      </c>
      <c r="B1325" t="s">
        <v>15541</v>
      </c>
      <c r="C1325" t="s">
        <v>15300</v>
      </c>
      <c r="D1325" t="s">
        <v>16201</v>
      </c>
      <c r="E1325">
        <v>3768</v>
      </c>
      <c r="F1325" t="s">
        <v>1264</v>
      </c>
      <c r="G1325" t="s">
        <v>4855</v>
      </c>
      <c r="H1325" s="111">
        <v>3260.6</v>
      </c>
      <c r="I1325" t="s">
        <v>14904</v>
      </c>
      <c r="J1325" t="s">
        <v>15197</v>
      </c>
      <c r="K1325" t="s">
        <v>15198</v>
      </c>
    </row>
    <row r="1326" spans="1:11" x14ac:dyDescent="0.25">
      <c r="A1326" s="109" t="s">
        <v>16846</v>
      </c>
      <c r="B1326" s="109" t="s">
        <v>15244</v>
      </c>
      <c r="C1326" s="109" t="s">
        <v>15300</v>
      </c>
      <c r="D1326" s="109" t="s">
        <v>16201</v>
      </c>
      <c r="E1326" s="109">
        <v>3768</v>
      </c>
      <c r="F1326" s="109" t="s">
        <v>1264</v>
      </c>
      <c r="G1326" s="109" t="s">
        <v>4855</v>
      </c>
      <c r="H1326" s="110">
        <v>3421.6</v>
      </c>
      <c r="I1326" s="109" t="s">
        <v>14904</v>
      </c>
      <c r="J1326" s="109" t="s">
        <v>15197</v>
      </c>
      <c r="K1326" s="109" t="s">
        <v>15198</v>
      </c>
    </row>
    <row r="1327" spans="1:11" x14ac:dyDescent="0.25">
      <c r="A1327" t="s">
        <v>16847</v>
      </c>
      <c r="B1327" t="s">
        <v>16082</v>
      </c>
      <c r="C1327" t="s">
        <v>15300</v>
      </c>
      <c r="D1327" t="s">
        <v>16201</v>
      </c>
      <c r="E1327">
        <v>3768</v>
      </c>
      <c r="F1327" t="s">
        <v>1264</v>
      </c>
      <c r="G1327" t="s">
        <v>4855</v>
      </c>
      <c r="H1327" s="111">
        <v>3311</v>
      </c>
      <c r="I1327" t="s">
        <v>14904</v>
      </c>
      <c r="J1327" t="s">
        <v>15197</v>
      </c>
      <c r="K1327" t="s">
        <v>15198</v>
      </c>
    </row>
    <row r="1328" spans="1:11" x14ac:dyDescent="0.25">
      <c r="A1328" s="109" t="s">
        <v>16848</v>
      </c>
      <c r="B1328" s="109" t="s">
        <v>15230</v>
      </c>
      <c r="C1328" s="109" t="s">
        <v>15300</v>
      </c>
      <c r="D1328" s="109" t="s">
        <v>16201</v>
      </c>
      <c r="E1328" s="109">
        <v>3768</v>
      </c>
      <c r="F1328" s="109" t="s">
        <v>1264</v>
      </c>
      <c r="G1328" s="109" t="s">
        <v>4855</v>
      </c>
      <c r="H1328" s="110">
        <v>3686.4</v>
      </c>
      <c r="I1328" s="109" t="s">
        <v>14904</v>
      </c>
      <c r="J1328" s="109" t="s">
        <v>15197</v>
      </c>
      <c r="K1328" s="109" t="s">
        <v>15198</v>
      </c>
    </row>
    <row r="1329" spans="1:11" x14ac:dyDescent="0.25">
      <c r="A1329" t="s">
        <v>16849</v>
      </c>
      <c r="B1329" t="s">
        <v>15230</v>
      </c>
      <c r="C1329" t="s">
        <v>15300</v>
      </c>
      <c r="D1329" t="s">
        <v>16201</v>
      </c>
      <c r="E1329">
        <v>3768</v>
      </c>
      <c r="F1329" t="s">
        <v>1264</v>
      </c>
      <c r="G1329" t="s">
        <v>4855</v>
      </c>
      <c r="H1329" s="111">
        <v>3451</v>
      </c>
      <c r="I1329" t="s">
        <v>14904</v>
      </c>
      <c r="J1329" t="s">
        <v>15197</v>
      </c>
      <c r="K1329" t="s">
        <v>15198</v>
      </c>
    </row>
    <row r="1330" spans="1:11" x14ac:dyDescent="0.25">
      <c r="A1330" s="109" t="s">
        <v>16850</v>
      </c>
      <c r="B1330" s="109" t="s">
        <v>15230</v>
      </c>
      <c r="C1330" s="109" t="s">
        <v>15300</v>
      </c>
      <c r="D1330" s="109" t="s">
        <v>16201</v>
      </c>
      <c r="E1330" s="109">
        <v>3768</v>
      </c>
      <c r="F1330" s="109" t="s">
        <v>1264</v>
      </c>
      <c r="G1330" s="109" t="s">
        <v>4855</v>
      </c>
      <c r="H1330" s="110">
        <v>3489.6</v>
      </c>
      <c r="I1330" s="109" t="s">
        <v>14904</v>
      </c>
      <c r="J1330" s="109" t="s">
        <v>15197</v>
      </c>
      <c r="K1330" s="109" t="s">
        <v>15198</v>
      </c>
    </row>
    <row r="1331" spans="1:11" x14ac:dyDescent="0.25">
      <c r="A1331" t="s">
        <v>16851</v>
      </c>
      <c r="B1331" t="s">
        <v>15320</v>
      </c>
      <c r="C1331" t="s">
        <v>15300</v>
      </c>
      <c r="D1331" t="s">
        <v>16201</v>
      </c>
      <c r="E1331">
        <v>3351</v>
      </c>
      <c r="F1331" t="s">
        <v>1234</v>
      </c>
      <c r="G1331" t="s">
        <v>4855</v>
      </c>
      <c r="H1331" s="111">
        <v>90</v>
      </c>
      <c r="I1331" t="s">
        <v>14943</v>
      </c>
      <c r="J1331" t="s">
        <v>15197</v>
      </c>
      <c r="K1331" t="s">
        <v>15198</v>
      </c>
    </row>
    <row r="1332" spans="1:11" x14ac:dyDescent="0.25">
      <c r="A1332" s="109" t="s">
        <v>16852</v>
      </c>
      <c r="B1332" s="109" t="s">
        <v>15244</v>
      </c>
      <c r="C1332" s="109" t="s">
        <v>15300</v>
      </c>
      <c r="D1332" s="109" t="s">
        <v>16201</v>
      </c>
      <c r="E1332" s="109">
        <v>3478</v>
      </c>
      <c r="F1332" s="109" t="s">
        <v>14903</v>
      </c>
      <c r="G1332" s="109" t="s">
        <v>4855</v>
      </c>
      <c r="H1332" s="110">
        <v>25603.51</v>
      </c>
      <c r="I1332" s="109" t="s">
        <v>14904</v>
      </c>
      <c r="J1332" s="109" t="s">
        <v>15197</v>
      </c>
      <c r="K1332" s="109" t="s">
        <v>15198</v>
      </c>
    </row>
    <row r="1333" spans="1:11" x14ac:dyDescent="0.25">
      <c r="A1333" t="s">
        <v>16853</v>
      </c>
      <c r="B1333" t="s">
        <v>15244</v>
      </c>
      <c r="C1333" t="s">
        <v>15300</v>
      </c>
      <c r="D1333" t="s">
        <v>16201</v>
      </c>
      <c r="E1333">
        <v>3478</v>
      </c>
      <c r="F1333" t="s">
        <v>14903</v>
      </c>
      <c r="G1333" t="s">
        <v>4855</v>
      </c>
      <c r="H1333" s="111">
        <v>26285.28</v>
      </c>
      <c r="I1333" t="s">
        <v>14904</v>
      </c>
      <c r="J1333" t="s">
        <v>15197</v>
      </c>
      <c r="K1333" t="s">
        <v>15198</v>
      </c>
    </row>
    <row r="1334" spans="1:11" x14ac:dyDescent="0.25">
      <c r="A1334" s="109" t="s">
        <v>16854</v>
      </c>
      <c r="B1334" s="109" t="s">
        <v>15541</v>
      </c>
      <c r="C1334" s="109" t="s">
        <v>15428</v>
      </c>
      <c r="D1334" s="109" t="s">
        <v>16201</v>
      </c>
      <c r="E1334" s="109">
        <v>4033</v>
      </c>
      <c r="F1334" s="109" t="s">
        <v>16855</v>
      </c>
      <c r="G1334" s="109" t="s">
        <v>4855</v>
      </c>
      <c r="H1334" s="110">
        <v>12590.5</v>
      </c>
      <c r="I1334" s="109" t="s">
        <v>14963</v>
      </c>
      <c r="J1334" s="109" t="s">
        <v>15197</v>
      </c>
      <c r="K1334" s="109" t="s">
        <v>15198</v>
      </c>
    </row>
    <row r="1335" spans="1:11" x14ac:dyDescent="0.25">
      <c r="A1335" t="s">
        <v>16856</v>
      </c>
      <c r="B1335" t="s">
        <v>15541</v>
      </c>
      <c r="C1335" t="s">
        <v>15428</v>
      </c>
      <c r="D1335" t="s">
        <v>16201</v>
      </c>
      <c r="E1335">
        <v>3695</v>
      </c>
      <c r="F1335" t="s">
        <v>16857</v>
      </c>
      <c r="G1335" t="s">
        <v>4855</v>
      </c>
      <c r="H1335" s="111">
        <v>2666.67</v>
      </c>
      <c r="I1335" t="s">
        <v>14963</v>
      </c>
      <c r="J1335" t="s">
        <v>15197</v>
      </c>
      <c r="K1335" t="s">
        <v>15198</v>
      </c>
    </row>
    <row r="1336" spans="1:11" x14ac:dyDescent="0.25">
      <c r="A1336" s="109" t="s">
        <v>16858</v>
      </c>
      <c r="B1336" s="109" t="s">
        <v>15230</v>
      </c>
      <c r="C1336" s="109" t="s">
        <v>15428</v>
      </c>
      <c r="D1336" s="109" t="s">
        <v>16201</v>
      </c>
      <c r="E1336" s="109">
        <v>3351</v>
      </c>
      <c r="F1336" s="109" t="s">
        <v>1234</v>
      </c>
      <c r="G1336" s="109" t="s">
        <v>4855</v>
      </c>
      <c r="H1336" s="110">
        <v>1220</v>
      </c>
      <c r="I1336" s="109" t="s">
        <v>14943</v>
      </c>
      <c r="J1336" s="109" t="s">
        <v>15197</v>
      </c>
      <c r="K1336" s="109" t="s">
        <v>15198</v>
      </c>
    </row>
    <row r="1337" spans="1:11" x14ac:dyDescent="0.25">
      <c r="A1337" t="s">
        <v>16859</v>
      </c>
      <c r="B1337" t="s">
        <v>15541</v>
      </c>
      <c r="C1337" t="s">
        <v>15428</v>
      </c>
      <c r="D1337" t="s">
        <v>16201</v>
      </c>
      <c r="E1337">
        <v>3478</v>
      </c>
      <c r="F1337" t="s">
        <v>14903</v>
      </c>
      <c r="G1337" t="s">
        <v>4855</v>
      </c>
      <c r="H1337" s="111">
        <v>23362.44</v>
      </c>
      <c r="I1337" t="s">
        <v>14904</v>
      </c>
      <c r="J1337" t="s">
        <v>15197</v>
      </c>
      <c r="K1337" t="s">
        <v>15198</v>
      </c>
    </row>
    <row r="1338" spans="1:11" x14ac:dyDescent="0.25">
      <c r="A1338" s="109" t="s">
        <v>16860</v>
      </c>
      <c r="B1338" s="109" t="s">
        <v>15541</v>
      </c>
      <c r="C1338" s="109" t="s">
        <v>15428</v>
      </c>
      <c r="D1338" s="109" t="s">
        <v>16201</v>
      </c>
      <c r="E1338" s="109">
        <v>3478</v>
      </c>
      <c r="F1338" s="109" t="s">
        <v>14903</v>
      </c>
      <c r="G1338" s="109" t="s">
        <v>4855</v>
      </c>
      <c r="H1338" s="110">
        <v>26973.8</v>
      </c>
      <c r="I1338" s="109" t="s">
        <v>14904</v>
      </c>
      <c r="J1338" s="109" t="s">
        <v>15197</v>
      </c>
      <c r="K1338" s="109" t="s">
        <v>15198</v>
      </c>
    </row>
    <row r="1339" spans="1:11" x14ac:dyDescent="0.25">
      <c r="A1339" t="s">
        <v>16861</v>
      </c>
      <c r="B1339" t="s">
        <v>15541</v>
      </c>
      <c r="C1339" t="s">
        <v>15428</v>
      </c>
      <c r="D1339" t="s">
        <v>16201</v>
      </c>
      <c r="E1339">
        <v>3478</v>
      </c>
      <c r="F1339" t="s">
        <v>14903</v>
      </c>
      <c r="G1339" t="s">
        <v>4855</v>
      </c>
      <c r="H1339" s="111">
        <v>23902.46</v>
      </c>
      <c r="I1339" t="s">
        <v>14904</v>
      </c>
      <c r="J1339" t="s">
        <v>15197</v>
      </c>
      <c r="K1339" t="s">
        <v>15198</v>
      </c>
    </row>
    <row r="1340" spans="1:11" x14ac:dyDescent="0.25">
      <c r="A1340" s="109" t="s">
        <v>16862</v>
      </c>
      <c r="B1340" s="109" t="s">
        <v>15541</v>
      </c>
      <c r="C1340" s="109" t="s">
        <v>15428</v>
      </c>
      <c r="D1340" s="109" t="s">
        <v>16201</v>
      </c>
      <c r="E1340" s="109">
        <v>3478</v>
      </c>
      <c r="F1340" s="109" t="s">
        <v>14903</v>
      </c>
      <c r="G1340" s="109" t="s">
        <v>4855</v>
      </c>
      <c r="H1340" s="110">
        <v>24422.22</v>
      </c>
      <c r="I1340" s="109" t="s">
        <v>14904</v>
      </c>
      <c r="J1340" s="109" t="s">
        <v>15197</v>
      </c>
      <c r="K1340" s="109" t="s">
        <v>15198</v>
      </c>
    </row>
    <row r="1341" spans="1:11" x14ac:dyDescent="0.25">
      <c r="A1341" t="s">
        <v>16863</v>
      </c>
      <c r="B1341" t="s">
        <v>15692</v>
      </c>
      <c r="C1341" t="s">
        <v>15428</v>
      </c>
      <c r="D1341" t="s">
        <v>16201</v>
      </c>
      <c r="E1341">
        <v>3440</v>
      </c>
      <c r="F1341" t="s">
        <v>14928</v>
      </c>
      <c r="G1341" t="s">
        <v>4855</v>
      </c>
      <c r="H1341" s="111">
        <v>304.57</v>
      </c>
      <c r="I1341" t="s">
        <v>14929</v>
      </c>
      <c r="J1341" t="s">
        <v>15197</v>
      </c>
      <c r="K1341" t="s">
        <v>15198</v>
      </c>
    </row>
    <row r="1342" spans="1:11" x14ac:dyDescent="0.25">
      <c r="A1342" s="109" t="s">
        <v>16864</v>
      </c>
      <c r="B1342" s="109" t="s">
        <v>15541</v>
      </c>
      <c r="C1342" s="109" t="s">
        <v>15428</v>
      </c>
      <c r="D1342" s="109" t="s">
        <v>16201</v>
      </c>
      <c r="E1342" s="109">
        <v>3478</v>
      </c>
      <c r="F1342" s="109" t="s">
        <v>14903</v>
      </c>
      <c r="G1342" s="109" t="s">
        <v>4855</v>
      </c>
      <c r="H1342" s="110">
        <v>26109.77</v>
      </c>
      <c r="I1342" s="109" t="s">
        <v>14904</v>
      </c>
      <c r="J1342" s="109" t="s">
        <v>15197</v>
      </c>
      <c r="K1342" s="109" t="s">
        <v>15198</v>
      </c>
    </row>
    <row r="1343" spans="1:11" x14ac:dyDescent="0.25">
      <c r="A1343" t="s">
        <v>16865</v>
      </c>
      <c r="B1343" t="s">
        <v>15322</v>
      </c>
      <c r="C1343" t="s">
        <v>15428</v>
      </c>
      <c r="D1343" t="s">
        <v>16201</v>
      </c>
      <c r="E1343">
        <v>2797</v>
      </c>
      <c r="F1343" t="s">
        <v>14965</v>
      </c>
      <c r="G1343" t="s">
        <v>4855</v>
      </c>
      <c r="H1343" s="111">
        <v>4307.16</v>
      </c>
      <c r="I1343" t="s">
        <v>14963</v>
      </c>
      <c r="J1343" t="s">
        <v>15197</v>
      </c>
      <c r="K1343" t="s">
        <v>15198</v>
      </c>
    </row>
    <row r="1344" spans="1:11" x14ac:dyDescent="0.25">
      <c r="A1344" s="109" t="s">
        <v>16866</v>
      </c>
      <c r="B1344" s="109" t="s">
        <v>15541</v>
      </c>
      <c r="C1344" s="109" t="s">
        <v>15448</v>
      </c>
      <c r="D1344" s="109" t="s">
        <v>16201</v>
      </c>
      <c r="E1344" s="109">
        <v>3863</v>
      </c>
      <c r="F1344" s="109" t="s">
        <v>14939</v>
      </c>
      <c r="G1344" s="109" t="s">
        <v>4855</v>
      </c>
      <c r="H1344" s="110">
        <v>643.1</v>
      </c>
      <c r="I1344" s="109" t="s">
        <v>14929</v>
      </c>
      <c r="J1344" s="109" t="s">
        <v>15197</v>
      </c>
      <c r="K1344" s="109" t="s">
        <v>15198</v>
      </c>
    </row>
    <row r="1345" spans="1:11" x14ac:dyDescent="0.25">
      <c r="A1345" t="s">
        <v>4855</v>
      </c>
      <c r="B1345" t="s">
        <v>15275</v>
      </c>
      <c r="C1345" t="s">
        <v>15448</v>
      </c>
      <c r="D1345" t="s">
        <v>16201</v>
      </c>
      <c r="E1345">
        <v>1203</v>
      </c>
      <c r="F1345" t="s">
        <v>15094</v>
      </c>
      <c r="G1345" t="s">
        <v>4855</v>
      </c>
      <c r="H1345" s="111">
        <v>93433.48</v>
      </c>
      <c r="I1345" t="s">
        <v>14963</v>
      </c>
      <c r="J1345" t="s">
        <v>15197</v>
      </c>
      <c r="K1345" t="s">
        <v>15198</v>
      </c>
    </row>
    <row r="1346" spans="1:11" x14ac:dyDescent="0.25">
      <c r="A1346" s="109" t="s">
        <v>16867</v>
      </c>
      <c r="B1346" s="109" t="s">
        <v>15275</v>
      </c>
      <c r="C1346" s="109" t="s">
        <v>15448</v>
      </c>
      <c r="D1346" s="109" t="s">
        <v>16201</v>
      </c>
      <c r="E1346" s="109">
        <v>2864</v>
      </c>
      <c r="F1346" s="109" t="s">
        <v>14918</v>
      </c>
      <c r="G1346" s="109" t="s">
        <v>4855</v>
      </c>
      <c r="H1346" s="110">
        <v>22522.07</v>
      </c>
      <c r="I1346" s="109" t="s">
        <v>14919</v>
      </c>
      <c r="J1346" s="109" t="s">
        <v>15197</v>
      </c>
      <c r="K1346" s="109" t="s">
        <v>15198</v>
      </c>
    </row>
    <row r="1347" spans="1:11" x14ac:dyDescent="0.25">
      <c r="A1347" t="s">
        <v>16868</v>
      </c>
      <c r="B1347" t="s">
        <v>15244</v>
      </c>
      <c r="C1347" t="s">
        <v>15448</v>
      </c>
      <c r="D1347" t="s">
        <v>16201</v>
      </c>
      <c r="E1347">
        <v>2916</v>
      </c>
      <c r="F1347" t="s">
        <v>1144</v>
      </c>
      <c r="G1347" t="s">
        <v>4855</v>
      </c>
      <c r="H1347" s="111">
        <v>1350</v>
      </c>
      <c r="I1347" t="s">
        <v>14943</v>
      </c>
      <c r="J1347" t="s">
        <v>15197</v>
      </c>
      <c r="K1347" t="s">
        <v>15198</v>
      </c>
    </row>
    <row r="1348" spans="1:11" x14ac:dyDescent="0.25">
      <c r="A1348" s="109" t="s">
        <v>16869</v>
      </c>
      <c r="B1348" s="109" t="s">
        <v>16082</v>
      </c>
      <c r="C1348" s="109" t="s">
        <v>15448</v>
      </c>
      <c r="D1348" s="109" t="s">
        <v>16201</v>
      </c>
      <c r="E1348" s="109">
        <v>3465</v>
      </c>
      <c r="F1348" s="109" t="s">
        <v>16870</v>
      </c>
      <c r="G1348" s="109" t="s">
        <v>4855</v>
      </c>
      <c r="H1348" s="110">
        <v>281</v>
      </c>
      <c r="I1348" s="109" t="s">
        <v>14963</v>
      </c>
      <c r="J1348" s="109" t="s">
        <v>15197</v>
      </c>
      <c r="K1348" s="109" t="s">
        <v>15198</v>
      </c>
    </row>
    <row r="1349" spans="1:11" x14ac:dyDescent="0.25">
      <c r="A1349" t="s">
        <v>16871</v>
      </c>
      <c r="B1349" t="s">
        <v>15216</v>
      </c>
      <c r="C1349" t="s">
        <v>15448</v>
      </c>
      <c r="D1349" t="s">
        <v>16201</v>
      </c>
      <c r="E1349">
        <v>3502</v>
      </c>
      <c r="F1349" t="s">
        <v>14911</v>
      </c>
      <c r="G1349" t="s">
        <v>4855</v>
      </c>
      <c r="H1349" s="111">
        <v>60500</v>
      </c>
      <c r="I1349" t="s">
        <v>14912</v>
      </c>
      <c r="J1349" t="s">
        <v>15197</v>
      </c>
      <c r="K1349" t="s">
        <v>15198</v>
      </c>
    </row>
    <row r="1350" spans="1:11" x14ac:dyDescent="0.25">
      <c r="A1350" s="109" t="s">
        <v>16872</v>
      </c>
      <c r="B1350" s="109" t="s">
        <v>15524</v>
      </c>
      <c r="C1350" s="109" t="s">
        <v>15448</v>
      </c>
      <c r="D1350" s="109" t="s">
        <v>16201</v>
      </c>
      <c r="E1350" s="109">
        <v>3478</v>
      </c>
      <c r="F1350" s="109" t="s">
        <v>14903</v>
      </c>
      <c r="G1350" s="109" t="s">
        <v>4855</v>
      </c>
      <c r="H1350" s="110">
        <v>26555.29</v>
      </c>
      <c r="I1350" s="109" t="s">
        <v>14904</v>
      </c>
      <c r="J1350" s="109" t="s">
        <v>15197</v>
      </c>
      <c r="K1350" s="109" t="s">
        <v>15198</v>
      </c>
    </row>
    <row r="1351" spans="1:11" x14ac:dyDescent="0.25">
      <c r="A1351" t="s">
        <v>16873</v>
      </c>
      <c r="B1351" t="s">
        <v>15524</v>
      </c>
      <c r="C1351" t="s">
        <v>15448</v>
      </c>
      <c r="D1351" t="s">
        <v>16201</v>
      </c>
      <c r="E1351">
        <v>3478</v>
      </c>
      <c r="F1351" t="s">
        <v>14903</v>
      </c>
      <c r="G1351" t="s">
        <v>4855</v>
      </c>
      <c r="H1351" s="111">
        <v>23416.44</v>
      </c>
      <c r="I1351" t="s">
        <v>14904</v>
      </c>
      <c r="J1351" t="s">
        <v>15197</v>
      </c>
      <c r="K1351" t="s">
        <v>15198</v>
      </c>
    </row>
    <row r="1352" spans="1:11" x14ac:dyDescent="0.25">
      <c r="A1352" s="109" t="s">
        <v>16874</v>
      </c>
      <c r="B1352" s="109" t="s">
        <v>15524</v>
      </c>
      <c r="C1352" s="109" t="s">
        <v>15448</v>
      </c>
      <c r="D1352" s="109" t="s">
        <v>16201</v>
      </c>
      <c r="E1352" s="109">
        <v>3478</v>
      </c>
      <c r="F1352" s="109" t="s">
        <v>14903</v>
      </c>
      <c r="G1352" s="109" t="s">
        <v>4855</v>
      </c>
      <c r="H1352" s="110">
        <v>23213.94</v>
      </c>
      <c r="I1352" s="109" t="s">
        <v>14904</v>
      </c>
      <c r="J1352" s="109" t="s">
        <v>15197</v>
      </c>
      <c r="K1352" s="109" t="s">
        <v>15198</v>
      </c>
    </row>
    <row r="1353" spans="1:11" x14ac:dyDescent="0.25">
      <c r="A1353" t="s">
        <v>16875</v>
      </c>
      <c r="B1353" t="s">
        <v>15524</v>
      </c>
      <c r="C1353" t="s">
        <v>15448</v>
      </c>
      <c r="D1353" t="s">
        <v>16201</v>
      </c>
      <c r="E1353">
        <v>3497</v>
      </c>
      <c r="F1353" t="s">
        <v>14908</v>
      </c>
      <c r="G1353" t="s">
        <v>4855</v>
      </c>
      <c r="H1353" s="111">
        <v>14106.02</v>
      </c>
      <c r="I1353" t="s">
        <v>14904</v>
      </c>
      <c r="J1353" t="s">
        <v>15197</v>
      </c>
      <c r="K1353" t="s">
        <v>15198</v>
      </c>
    </row>
    <row r="1354" spans="1:11" x14ac:dyDescent="0.25">
      <c r="A1354" s="109" t="s">
        <v>16876</v>
      </c>
      <c r="B1354" s="109" t="s">
        <v>15322</v>
      </c>
      <c r="C1354" s="109" t="s">
        <v>15448</v>
      </c>
      <c r="D1354" s="109" t="s">
        <v>16201</v>
      </c>
      <c r="E1354" s="109">
        <v>3646</v>
      </c>
      <c r="F1354" s="109" t="s">
        <v>16877</v>
      </c>
      <c r="G1354" s="109" t="s">
        <v>4855</v>
      </c>
      <c r="H1354" s="110">
        <v>6223.67</v>
      </c>
      <c r="I1354" s="109" t="s">
        <v>14963</v>
      </c>
      <c r="J1354" s="109" t="s">
        <v>15197</v>
      </c>
      <c r="K1354" s="109" t="s">
        <v>15198</v>
      </c>
    </row>
    <row r="1355" spans="1:11" x14ac:dyDescent="0.25">
      <c r="A1355" t="s">
        <v>16878</v>
      </c>
      <c r="B1355" t="s">
        <v>15322</v>
      </c>
      <c r="C1355" t="s">
        <v>15448</v>
      </c>
      <c r="D1355" t="s">
        <v>16201</v>
      </c>
      <c r="E1355">
        <v>2864</v>
      </c>
      <c r="F1355" t="s">
        <v>14918</v>
      </c>
      <c r="G1355" t="s">
        <v>4855</v>
      </c>
      <c r="H1355" s="111">
        <v>711.47</v>
      </c>
      <c r="I1355" t="s">
        <v>14919</v>
      </c>
      <c r="J1355" t="s">
        <v>15197</v>
      </c>
      <c r="K1355" t="s">
        <v>15198</v>
      </c>
    </row>
    <row r="1356" spans="1:11" x14ac:dyDescent="0.25">
      <c r="A1356" s="109" t="s">
        <v>16879</v>
      </c>
      <c r="B1356" s="109" t="s">
        <v>15322</v>
      </c>
      <c r="C1356" s="109" t="s">
        <v>15448</v>
      </c>
      <c r="D1356" s="109" t="s">
        <v>16201</v>
      </c>
      <c r="E1356" s="109">
        <v>3646</v>
      </c>
      <c r="F1356" s="109" t="s">
        <v>16880</v>
      </c>
      <c r="G1356" s="109" t="s">
        <v>4855</v>
      </c>
      <c r="H1356" s="110">
        <v>50.95</v>
      </c>
      <c r="I1356" s="109" t="s">
        <v>14963</v>
      </c>
      <c r="J1356" s="109" t="s">
        <v>15197</v>
      </c>
      <c r="K1356" s="109" t="s">
        <v>15198</v>
      </c>
    </row>
    <row r="1357" spans="1:11" x14ac:dyDescent="0.25">
      <c r="A1357" t="s">
        <v>16881</v>
      </c>
      <c r="B1357" t="s">
        <v>15244</v>
      </c>
      <c r="C1357" t="s">
        <v>15470</v>
      </c>
      <c r="D1357" t="s">
        <v>16201</v>
      </c>
      <c r="E1357">
        <v>3422</v>
      </c>
      <c r="F1357" t="s">
        <v>876</v>
      </c>
      <c r="G1357" t="s">
        <v>4855</v>
      </c>
      <c r="H1357" s="111">
        <v>990</v>
      </c>
      <c r="I1357" t="s">
        <v>14929</v>
      </c>
      <c r="J1357" t="s">
        <v>15197</v>
      </c>
      <c r="K1357" t="s">
        <v>15198</v>
      </c>
    </row>
    <row r="1358" spans="1:11" x14ac:dyDescent="0.25">
      <c r="A1358" s="109" t="s">
        <v>16882</v>
      </c>
      <c r="B1358" s="109" t="s">
        <v>15244</v>
      </c>
      <c r="C1358" s="109" t="s">
        <v>15470</v>
      </c>
      <c r="D1358" s="109" t="s">
        <v>16201</v>
      </c>
      <c r="E1358" s="109">
        <v>3422</v>
      </c>
      <c r="F1358" s="109" t="s">
        <v>876</v>
      </c>
      <c r="G1358" s="109" t="s">
        <v>4855</v>
      </c>
      <c r="H1358" s="110">
        <v>106</v>
      </c>
      <c r="I1358" s="109" t="s">
        <v>14929</v>
      </c>
      <c r="J1358" s="109" t="s">
        <v>15197</v>
      </c>
      <c r="K1358" s="109" t="s">
        <v>15198</v>
      </c>
    </row>
    <row r="1359" spans="1:11" x14ac:dyDescent="0.25">
      <c r="A1359" t="s">
        <v>16883</v>
      </c>
      <c r="B1359" t="s">
        <v>16082</v>
      </c>
      <c r="C1359" t="s">
        <v>15470</v>
      </c>
      <c r="D1359" t="s">
        <v>16201</v>
      </c>
      <c r="E1359">
        <v>3478</v>
      </c>
      <c r="F1359" t="s">
        <v>14903</v>
      </c>
      <c r="G1359" t="s">
        <v>4855</v>
      </c>
      <c r="H1359" s="111">
        <v>26211.03</v>
      </c>
      <c r="I1359" t="s">
        <v>14904</v>
      </c>
      <c r="J1359" t="s">
        <v>15197</v>
      </c>
      <c r="K1359" t="s">
        <v>15198</v>
      </c>
    </row>
    <row r="1360" spans="1:11" x14ac:dyDescent="0.25">
      <c r="A1360" s="109" t="s">
        <v>16884</v>
      </c>
      <c r="B1360" s="109" t="s">
        <v>15194</v>
      </c>
      <c r="C1360" s="109" t="s">
        <v>15545</v>
      </c>
      <c r="D1360" s="109" t="s">
        <v>16201</v>
      </c>
      <c r="E1360" s="109">
        <v>3919</v>
      </c>
      <c r="F1360" s="109" t="s">
        <v>16885</v>
      </c>
      <c r="G1360" s="109" t="s">
        <v>4855</v>
      </c>
      <c r="H1360" s="110">
        <v>7780.98</v>
      </c>
      <c r="I1360" s="109" t="s">
        <v>14963</v>
      </c>
      <c r="J1360" s="109" t="s">
        <v>15197</v>
      </c>
      <c r="K1360" s="109" t="s">
        <v>15198</v>
      </c>
    </row>
    <row r="1361" spans="1:11" x14ac:dyDescent="0.25">
      <c r="A1361" t="s">
        <v>3613</v>
      </c>
      <c r="B1361" t="s">
        <v>16082</v>
      </c>
      <c r="C1361" t="s">
        <v>15263</v>
      </c>
      <c r="D1361" t="s">
        <v>16201</v>
      </c>
      <c r="E1361">
        <v>3977</v>
      </c>
      <c r="F1361" t="s">
        <v>16002</v>
      </c>
      <c r="G1361" t="s">
        <v>4855</v>
      </c>
      <c r="H1361" s="111">
        <v>22566.6</v>
      </c>
      <c r="I1361" t="s">
        <v>14963</v>
      </c>
      <c r="J1361" t="s">
        <v>15197</v>
      </c>
      <c r="K1361" t="s">
        <v>15198</v>
      </c>
    </row>
    <row r="1362" spans="1:11" x14ac:dyDescent="0.25">
      <c r="A1362" s="109" t="s">
        <v>5340</v>
      </c>
      <c r="B1362" s="109" t="s">
        <v>15194</v>
      </c>
      <c r="C1362" s="109" t="s">
        <v>15263</v>
      </c>
      <c r="D1362" s="109" t="s">
        <v>16201</v>
      </c>
      <c r="E1362" s="109">
        <v>4000</v>
      </c>
      <c r="F1362" s="109" t="s">
        <v>16886</v>
      </c>
      <c r="G1362" s="109" t="s">
        <v>4855</v>
      </c>
      <c r="H1362" s="110">
        <v>350</v>
      </c>
      <c r="I1362" s="109" t="s">
        <v>14963</v>
      </c>
      <c r="J1362" s="109" t="s">
        <v>15197</v>
      </c>
      <c r="K1362" s="109" t="s">
        <v>15198</v>
      </c>
    </row>
    <row r="1363" spans="1:11" x14ac:dyDescent="0.25">
      <c r="A1363" t="s">
        <v>16887</v>
      </c>
      <c r="B1363" t="s">
        <v>15194</v>
      </c>
      <c r="C1363" t="s">
        <v>15263</v>
      </c>
      <c r="D1363" t="s">
        <v>16201</v>
      </c>
      <c r="E1363">
        <v>4000</v>
      </c>
      <c r="F1363" t="s">
        <v>16888</v>
      </c>
      <c r="G1363" t="s">
        <v>4855</v>
      </c>
      <c r="H1363" s="111">
        <v>160</v>
      </c>
      <c r="I1363" t="s">
        <v>14963</v>
      </c>
      <c r="J1363" t="s">
        <v>15197</v>
      </c>
      <c r="K1363" t="s">
        <v>15198</v>
      </c>
    </row>
    <row r="1364" spans="1:11" x14ac:dyDescent="0.25">
      <c r="A1364" s="109" t="s">
        <v>16889</v>
      </c>
      <c r="B1364" s="109" t="s">
        <v>16082</v>
      </c>
      <c r="C1364" s="109" t="s">
        <v>15263</v>
      </c>
      <c r="D1364" s="109" t="s">
        <v>16201</v>
      </c>
      <c r="E1364" s="109">
        <v>3977</v>
      </c>
      <c r="F1364" s="109" t="s">
        <v>16002</v>
      </c>
      <c r="G1364" s="109" t="s">
        <v>4855</v>
      </c>
      <c r="H1364" s="110">
        <v>7539.9</v>
      </c>
      <c r="I1364" s="109" t="s">
        <v>14963</v>
      </c>
      <c r="J1364" s="109" t="s">
        <v>15197</v>
      </c>
      <c r="K1364" s="109" t="s">
        <v>15198</v>
      </c>
    </row>
    <row r="1365" spans="1:11" x14ac:dyDescent="0.25">
      <c r="A1365" t="s">
        <v>16890</v>
      </c>
      <c r="B1365" t="s">
        <v>15524</v>
      </c>
      <c r="C1365" t="s">
        <v>15263</v>
      </c>
      <c r="D1365" t="s">
        <v>16201</v>
      </c>
      <c r="E1365">
        <v>3854</v>
      </c>
      <c r="F1365" t="s">
        <v>16043</v>
      </c>
      <c r="G1365" t="s">
        <v>4855</v>
      </c>
      <c r="H1365" s="111">
        <v>6000</v>
      </c>
      <c r="I1365" t="s">
        <v>14963</v>
      </c>
      <c r="J1365" t="s">
        <v>15197</v>
      </c>
      <c r="K1365" t="s">
        <v>15198</v>
      </c>
    </row>
    <row r="1366" spans="1:11" x14ac:dyDescent="0.25">
      <c r="A1366" s="109" t="s">
        <v>4855</v>
      </c>
      <c r="B1366" s="109" t="s">
        <v>16155</v>
      </c>
      <c r="C1366" s="109" t="s">
        <v>15263</v>
      </c>
      <c r="D1366" s="109" t="s">
        <v>16201</v>
      </c>
      <c r="E1366" s="109">
        <v>2001</v>
      </c>
      <c r="F1366" s="109" t="s">
        <v>15096</v>
      </c>
      <c r="G1366" s="109" t="s">
        <v>4855</v>
      </c>
      <c r="H1366" s="110">
        <v>15606.5</v>
      </c>
      <c r="I1366" s="109" t="s">
        <v>14963</v>
      </c>
      <c r="J1366" s="109" t="s">
        <v>15197</v>
      </c>
      <c r="K1366" s="109" t="s">
        <v>15198</v>
      </c>
    </row>
    <row r="1367" spans="1:11" x14ac:dyDescent="0.25">
      <c r="A1367" t="s">
        <v>16891</v>
      </c>
      <c r="B1367" t="s">
        <v>16093</v>
      </c>
      <c r="C1367" t="s">
        <v>15263</v>
      </c>
      <c r="D1367" t="s">
        <v>16201</v>
      </c>
      <c r="E1367">
        <v>3478</v>
      </c>
      <c r="F1367" t="s">
        <v>14903</v>
      </c>
      <c r="G1367" t="s">
        <v>4855</v>
      </c>
      <c r="H1367" s="111">
        <v>22491.67</v>
      </c>
      <c r="I1367" t="s">
        <v>14904</v>
      </c>
      <c r="J1367" t="s">
        <v>15197</v>
      </c>
      <c r="K1367" t="s">
        <v>15198</v>
      </c>
    </row>
    <row r="1368" spans="1:11" x14ac:dyDescent="0.25">
      <c r="A1368" s="109" t="s">
        <v>16892</v>
      </c>
      <c r="B1368" s="109" t="s">
        <v>15541</v>
      </c>
      <c r="C1368" s="109" t="s">
        <v>15263</v>
      </c>
      <c r="D1368" s="109" t="s">
        <v>16201</v>
      </c>
      <c r="E1368" s="109">
        <v>3529</v>
      </c>
      <c r="F1368" s="109" t="s">
        <v>15326</v>
      </c>
      <c r="G1368" s="109" t="s">
        <v>4855</v>
      </c>
      <c r="H1368" s="110">
        <v>12590.5</v>
      </c>
      <c r="I1368" s="109" t="s">
        <v>14963</v>
      </c>
      <c r="J1368" s="109" t="s">
        <v>15197</v>
      </c>
      <c r="K1368" s="109" t="s">
        <v>15198</v>
      </c>
    </row>
    <row r="1369" spans="1:11" x14ac:dyDescent="0.25">
      <c r="A1369" t="s">
        <v>16893</v>
      </c>
      <c r="B1369" t="s">
        <v>16000</v>
      </c>
      <c r="C1369" t="s">
        <v>15263</v>
      </c>
      <c r="D1369" t="s">
        <v>16201</v>
      </c>
      <c r="E1369">
        <v>3854</v>
      </c>
      <c r="F1369" t="s">
        <v>16043</v>
      </c>
      <c r="G1369" t="s">
        <v>4855</v>
      </c>
      <c r="H1369" s="111">
        <v>6000</v>
      </c>
      <c r="I1369" t="s">
        <v>14963</v>
      </c>
      <c r="J1369" t="s">
        <v>15197</v>
      </c>
      <c r="K1369" t="s">
        <v>15198</v>
      </c>
    </row>
    <row r="1370" spans="1:11" x14ac:dyDescent="0.25">
      <c r="A1370" s="109" t="s">
        <v>16894</v>
      </c>
      <c r="B1370" s="109" t="s">
        <v>15541</v>
      </c>
      <c r="C1370" s="109" t="s">
        <v>15263</v>
      </c>
      <c r="D1370" s="109" t="s">
        <v>16201</v>
      </c>
      <c r="E1370" s="109">
        <v>3854</v>
      </c>
      <c r="F1370" s="109" t="s">
        <v>16043</v>
      </c>
      <c r="G1370" s="109" t="s">
        <v>4855</v>
      </c>
      <c r="H1370" s="110">
        <v>6000</v>
      </c>
      <c r="I1370" s="109" t="s">
        <v>14963</v>
      </c>
      <c r="J1370" s="109" t="s">
        <v>15197</v>
      </c>
      <c r="K1370" s="109" t="s">
        <v>15198</v>
      </c>
    </row>
    <row r="1371" spans="1:11" x14ac:dyDescent="0.25">
      <c r="A1371" t="s">
        <v>16895</v>
      </c>
      <c r="B1371" t="s">
        <v>15524</v>
      </c>
      <c r="C1371" t="s">
        <v>15263</v>
      </c>
      <c r="D1371" t="s">
        <v>16201</v>
      </c>
      <c r="E1371">
        <v>2894</v>
      </c>
      <c r="F1371" t="s">
        <v>14951</v>
      </c>
      <c r="G1371" t="s">
        <v>4855</v>
      </c>
      <c r="H1371" s="111">
        <v>2612</v>
      </c>
      <c r="I1371" t="s">
        <v>14943</v>
      </c>
      <c r="J1371" t="s">
        <v>15197</v>
      </c>
      <c r="K1371" t="s">
        <v>15198</v>
      </c>
    </row>
    <row r="1372" spans="1:11" x14ac:dyDescent="0.25">
      <c r="A1372" s="109" t="s">
        <v>16896</v>
      </c>
      <c r="B1372" s="109" t="s">
        <v>15320</v>
      </c>
      <c r="C1372" s="109" t="s">
        <v>15263</v>
      </c>
      <c r="D1372" s="109" t="s">
        <v>16201</v>
      </c>
      <c r="E1372" s="109">
        <v>3854</v>
      </c>
      <c r="F1372" s="109" t="s">
        <v>16043</v>
      </c>
      <c r="G1372" s="109" t="s">
        <v>4855</v>
      </c>
      <c r="H1372" s="110">
        <v>6000</v>
      </c>
      <c r="I1372" s="109" t="s">
        <v>14963</v>
      </c>
      <c r="J1372" s="109" t="s">
        <v>15197</v>
      </c>
      <c r="K1372" s="109" t="s">
        <v>15198</v>
      </c>
    </row>
    <row r="1373" spans="1:11" x14ac:dyDescent="0.25">
      <c r="A1373" t="s">
        <v>16897</v>
      </c>
      <c r="B1373" t="s">
        <v>16093</v>
      </c>
      <c r="C1373" t="s">
        <v>15263</v>
      </c>
      <c r="D1373" t="s">
        <v>16201</v>
      </c>
      <c r="E1373">
        <v>3478</v>
      </c>
      <c r="F1373" t="s">
        <v>14903</v>
      </c>
      <c r="G1373" t="s">
        <v>4855</v>
      </c>
      <c r="H1373" s="111">
        <v>26204.28</v>
      </c>
      <c r="I1373" t="s">
        <v>14904</v>
      </c>
      <c r="J1373" t="s">
        <v>15197</v>
      </c>
      <c r="K1373" t="s">
        <v>15198</v>
      </c>
    </row>
    <row r="1374" spans="1:11" x14ac:dyDescent="0.25">
      <c r="A1374" s="109" t="s">
        <v>16898</v>
      </c>
      <c r="B1374" s="109" t="s">
        <v>16093</v>
      </c>
      <c r="C1374" s="109" t="s">
        <v>15263</v>
      </c>
      <c r="D1374" s="109" t="s">
        <v>16201</v>
      </c>
      <c r="E1374" s="109">
        <v>3478</v>
      </c>
      <c r="F1374" s="109" t="s">
        <v>14903</v>
      </c>
      <c r="G1374" s="109" t="s">
        <v>4855</v>
      </c>
      <c r="H1374" s="110">
        <v>25225.5</v>
      </c>
      <c r="I1374" s="109" t="s">
        <v>14904</v>
      </c>
      <c r="J1374" s="109" t="s">
        <v>15197</v>
      </c>
      <c r="K1374" s="109" t="s">
        <v>15198</v>
      </c>
    </row>
    <row r="1375" spans="1:11" x14ac:dyDescent="0.25">
      <c r="A1375" t="s">
        <v>16899</v>
      </c>
      <c r="B1375" t="s">
        <v>15230</v>
      </c>
      <c r="C1375" t="s">
        <v>15263</v>
      </c>
      <c r="D1375" t="s">
        <v>16201</v>
      </c>
      <c r="E1375">
        <v>3854</v>
      </c>
      <c r="F1375" t="s">
        <v>16043</v>
      </c>
      <c r="G1375" t="s">
        <v>4855</v>
      </c>
      <c r="H1375" s="111">
        <v>6000</v>
      </c>
      <c r="I1375" t="s">
        <v>14963</v>
      </c>
      <c r="J1375" t="s">
        <v>15197</v>
      </c>
      <c r="K1375" t="s">
        <v>15198</v>
      </c>
    </row>
    <row r="1376" spans="1:11" x14ac:dyDescent="0.25">
      <c r="A1376" s="109" t="s">
        <v>16900</v>
      </c>
      <c r="B1376" s="109" t="s">
        <v>15322</v>
      </c>
      <c r="C1376" s="109" t="s">
        <v>15263</v>
      </c>
      <c r="D1376" s="109" t="s">
        <v>16201</v>
      </c>
      <c r="E1376" s="109">
        <v>3496</v>
      </c>
      <c r="F1376" s="109" t="s">
        <v>16901</v>
      </c>
      <c r="G1376" s="109" t="s">
        <v>4855</v>
      </c>
      <c r="H1376" s="110">
        <v>252</v>
      </c>
      <c r="I1376" s="109" t="s">
        <v>14963</v>
      </c>
      <c r="J1376" s="109" t="s">
        <v>15197</v>
      </c>
      <c r="K1376" s="109" t="s">
        <v>15198</v>
      </c>
    </row>
    <row r="1377" spans="1:11" x14ac:dyDescent="0.25">
      <c r="A1377" t="s">
        <v>4855</v>
      </c>
      <c r="B1377" t="s">
        <v>15322</v>
      </c>
      <c r="C1377" t="s">
        <v>15263</v>
      </c>
      <c r="D1377" t="s">
        <v>16201</v>
      </c>
      <c r="E1377">
        <v>1475</v>
      </c>
      <c r="F1377" t="s">
        <v>15098</v>
      </c>
      <c r="G1377" t="s">
        <v>4855</v>
      </c>
      <c r="H1377" s="111">
        <v>1260</v>
      </c>
      <c r="I1377" t="s">
        <v>14963</v>
      </c>
      <c r="J1377" t="s">
        <v>15197</v>
      </c>
      <c r="K1377" t="s">
        <v>15198</v>
      </c>
    </row>
    <row r="1378" spans="1:11" x14ac:dyDescent="0.25">
      <c r="A1378" s="109" t="s">
        <v>16902</v>
      </c>
      <c r="B1378" s="109" t="s">
        <v>15322</v>
      </c>
      <c r="C1378" s="109" t="s">
        <v>15263</v>
      </c>
      <c r="D1378" s="109" t="s">
        <v>16201</v>
      </c>
      <c r="E1378" s="109">
        <v>3496</v>
      </c>
      <c r="F1378" s="109" t="s">
        <v>16901</v>
      </c>
      <c r="G1378" s="109" t="s">
        <v>4855</v>
      </c>
      <c r="H1378" s="110">
        <v>1620</v>
      </c>
      <c r="I1378" s="109" t="s">
        <v>14963</v>
      </c>
      <c r="J1378" s="109" t="s">
        <v>15197</v>
      </c>
      <c r="K1378" s="109" t="s">
        <v>15198</v>
      </c>
    </row>
    <row r="1379" spans="1:11" x14ac:dyDescent="0.25">
      <c r="A1379" t="s">
        <v>16903</v>
      </c>
      <c r="B1379" t="s">
        <v>15322</v>
      </c>
      <c r="C1379" t="s">
        <v>15263</v>
      </c>
      <c r="D1379" t="s">
        <v>16201</v>
      </c>
      <c r="E1379">
        <v>3496</v>
      </c>
      <c r="F1379" t="s">
        <v>16901</v>
      </c>
      <c r="G1379" t="s">
        <v>4855</v>
      </c>
      <c r="H1379" s="111">
        <v>264</v>
      </c>
      <c r="I1379" t="s">
        <v>14963</v>
      </c>
      <c r="J1379" t="s">
        <v>15197</v>
      </c>
      <c r="K1379" t="s">
        <v>15198</v>
      </c>
    </row>
    <row r="1380" spans="1:11" x14ac:dyDescent="0.25">
      <c r="A1380" s="109" t="s">
        <v>16904</v>
      </c>
      <c r="B1380" s="109" t="s">
        <v>15553</v>
      </c>
      <c r="C1380" s="109" t="s">
        <v>15306</v>
      </c>
      <c r="D1380" s="109" t="s">
        <v>16201</v>
      </c>
      <c r="E1380" s="109">
        <v>3503</v>
      </c>
      <c r="F1380" s="109" t="s">
        <v>16905</v>
      </c>
      <c r="G1380" s="109" t="s">
        <v>4855</v>
      </c>
      <c r="H1380" s="110">
        <v>1800</v>
      </c>
      <c r="I1380" s="109" t="s">
        <v>14963</v>
      </c>
      <c r="J1380" s="109" t="s">
        <v>15197</v>
      </c>
      <c r="K1380" s="109" t="s">
        <v>15198</v>
      </c>
    </row>
    <row r="1381" spans="1:11" x14ac:dyDescent="0.25">
      <c r="A1381" t="s">
        <v>16906</v>
      </c>
      <c r="B1381" t="s">
        <v>15553</v>
      </c>
      <c r="C1381" t="s">
        <v>15306</v>
      </c>
      <c r="D1381" t="s">
        <v>16201</v>
      </c>
      <c r="E1381">
        <v>3737</v>
      </c>
      <c r="F1381" t="s">
        <v>16907</v>
      </c>
      <c r="G1381" t="s">
        <v>4855</v>
      </c>
      <c r="H1381" s="111">
        <v>200</v>
      </c>
      <c r="I1381" t="s">
        <v>14963</v>
      </c>
      <c r="J1381" t="s">
        <v>15197</v>
      </c>
      <c r="K1381" t="s">
        <v>15198</v>
      </c>
    </row>
    <row r="1382" spans="1:11" x14ac:dyDescent="0.25">
      <c r="A1382" s="109" t="s">
        <v>16908</v>
      </c>
      <c r="B1382" s="109" t="s">
        <v>16093</v>
      </c>
      <c r="C1382" s="109" t="s">
        <v>15306</v>
      </c>
      <c r="D1382" s="109" t="s">
        <v>16201</v>
      </c>
      <c r="E1382" s="109">
        <v>3855</v>
      </c>
      <c r="F1382" s="109" t="s">
        <v>14906</v>
      </c>
      <c r="G1382" s="109" t="s">
        <v>4855</v>
      </c>
      <c r="H1382" s="110">
        <v>28500</v>
      </c>
      <c r="I1382" s="109" t="s">
        <v>14904</v>
      </c>
      <c r="J1382" s="109" t="s">
        <v>15197</v>
      </c>
      <c r="K1382" s="109" t="s">
        <v>15198</v>
      </c>
    </row>
    <row r="1383" spans="1:11" x14ac:dyDescent="0.25">
      <c r="A1383" t="s">
        <v>16909</v>
      </c>
      <c r="B1383" t="s">
        <v>15320</v>
      </c>
      <c r="C1383" t="s">
        <v>15306</v>
      </c>
      <c r="D1383" t="s">
        <v>16201</v>
      </c>
      <c r="E1383">
        <v>3481</v>
      </c>
      <c r="F1383" t="s">
        <v>14905</v>
      </c>
      <c r="G1383" t="s">
        <v>4855</v>
      </c>
      <c r="H1383" s="111">
        <v>3141.6</v>
      </c>
      <c r="I1383" t="s">
        <v>14904</v>
      </c>
      <c r="J1383" t="s">
        <v>15197</v>
      </c>
      <c r="K1383" t="s">
        <v>15198</v>
      </c>
    </row>
    <row r="1384" spans="1:11" x14ac:dyDescent="0.25">
      <c r="A1384" s="109" t="s">
        <v>16910</v>
      </c>
      <c r="B1384" s="109" t="s">
        <v>15244</v>
      </c>
      <c r="C1384" s="109" t="s">
        <v>15306</v>
      </c>
      <c r="D1384" s="109" t="s">
        <v>16201</v>
      </c>
      <c r="E1384" s="109">
        <v>3481</v>
      </c>
      <c r="F1384" s="109" t="s">
        <v>14905</v>
      </c>
      <c r="G1384" s="109" t="s">
        <v>4855</v>
      </c>
      <c r="H1384" s="110">
        <v>3067.68</v>
      </c>
      <c r="I1384" s="109" t="s">
        <v>14904</v>
      </c>
      <c r="J1384" s="109" t="s">
        <v>15197</v>
      </c>
      <c r="K1384" s="109" t="s">
        <v>15198</v>
      </c>
    </row>
    <row r="1385" spans="1:11" x14ac:dyDescent="0.25">
      <c r="A1385" t="s">
        <v>16911</v>
      </c>
      <c r="B1385" t="s">
        <v>15541</v>
      </c>
      <c r="C1385" t="s">
        <v>15306</v>
      </c>
      <c r="D1385" t="s">
        <v>16201</v>
      </c>
      <c r="E1385">
        <v>3481</v>
      </c>
      <c r="F1385" t="s">
        <v>14905</v>
      </c>
      <c r="G1385" t="s">
        <v>4855</v>
      </c>
      <c r="H1385" s="111">
        <v>2966.88</v>
      </c>
      <c r="I1385" t="s">
        <v>14904</v>
      </c>
      <c r="J1385" t="s">
        <v>15197</v>
      </c>
      <c r="K1385" t="s">
        <v>15198</v>
      </c>
    </row>
    <row r="1386" spans="1:11" x14ac:dyDescent="0.25">
      <c r="A1386" s="109" t="s">
        <v>16912</v>
      </c>
      <c r="B1386" s="109" t="s">
        <v>15541</v>
      </c>
      <c r="C1386" s="109" t="s">
        <v>15306</v>
      </c>
      <c r="D1386" s="109" t="s">
        <v>16201</v>
      </c>
      <c r="E1386" s="109">
        <v>3481</v>
      </c>
      <c r="F1386" s="109" t="s">
        <v>14905</v>
      </c>
      <c r="G1386" s="109" t="s">
        <v>4855</v>
      </c>
      <c r="H1386" s="110">
        <v>2955.12</v>
      </c>
      <c r="I1386" s="109" t="s">
        <v>14904</v>
      </c>
      <c r="J1386" s="109" t="s">
        <v>15197</v>
      </c>
      <c r="K1386" s="109" t="s">
        <v>15198</v>
      </c>
    </row>
    <row r="1387" spans="1:11" x14ac:dyDescent="0.25">
      <c r="A1387" t="s">
        <v>16913</v>
      </c>
      <c r="B1387" t="s">
        <v>15320</v>
      </c>
      <c r="C1387" t="s">
        <v>15306</v>
      </c>
      <c r="D1387" t="s">
        <v>16201</v>
      </c>
      <c r="E1387">
        <v>3481</v>
      </c>
      <c r="F1387" t="s">
        <v>14905</v>
      </c>
      <c r="G1387" t="s">
        <v>4855</v>
      </c>
      <c r="H1387" s="111">
        <v>3099.66</v>
      </c>
      <c r="I1387" t="s">
        <v>14904</v>
      </c>
      <c r="J1387" t="s">
        <v>15197</v>
      </c>
      <c r="K1387" t="s">
        <v>15198</v>
      </c>
    </row>
    <row r="1388" spans="1:11" x14ac:dyDescent="0.25">
      <c r="A1388" s="109" t="s">
        <v>16914</v>
      </c>
      <c r="B1388" s="109" t="s">
        <v>15244</v>
      </c>
      <c r="C1388" s="109" t="s">
        <v>15306</v>
      </c>
      <c r="D1388" s="109" t="s">
        <v>16201</v>
      </c>
      <c r="E1388" s="109">
        <v>3481</v>
      </c>
      <c r="F1388" s="109" t="s">
        <v>14905</v>
      </c>
      <c r="G1388" s="109" t="s">
        <v>4855</v>
      </c>
      <c r="H1388" s="110">
        <v>3077.76</v>
      </c>
      <c r="I1388" s="109" t="s">
        <v>14904</v>
      </c>
      <c r="J1388" s="109" t="s">
        <v>15197</v>
      </c>
      <c r="K1388" s="109" t="s">
        <v>15198</v>
      </c>
    </row>
    <row r="1389" spans="1:11" x14ac:dyDescent="0.25">
      <c r="A1389" t="s">
        <v>16915</v>
      </c>
      <c r="B1389" t="s">
        <v>15230</v>
      </c>
      <c r="C1389" t="s">
        <v>15306</v>
      </c>
      <c r="D1389" t="s">
        <v>16201</v>
      </c>
      <c r="E1389">
        <v>3481</v>
      </c>
      <c r="F1389" t="s">
        <v>14905</v>
      </c>
      <c r="G1389" t="s">
        <v>4855</v>
      </c>
      <c r="H1389" s="111">
        <v>2975.28</v>
      </c>
      <c r="I1389" t="s">
        <v>14904</v>
      </c>
      <c r="J1389" t="s">
        <v>15197</v>
      </c>
      <c r="K1389" t="s">
        <v>15198</v>
      </c>
    </row>
    <row r="1390" spans="1:11" x14ac:dyDescent="0.25">
      <c r="A1390" s="109" t="s">
        <v>16916</v>
      </c>
      <c r="B1390" s="109" t="s">
        <v>15230</v>
      </c>
      <c r="C1390" s="109" t="s">
        <v>15306</v>
      </c>
      <c r="D1390" s="109" t="s">
        <v>16201</v>
      </c>
      <c r="E1390" s="109">
        <v>3481</v>
      </c>
      <c r="F1390" s="109" t="s">
        <v>14905</v>
      </c>
      <c r="G1390" s="109" t="s">
        <v>4855</v>
      </c>
      <c r="H1390" s="110">
        <v>2958.48</v>
      </c>
      <c r="I1390" s="109" t="s">
        <v>14904</v>
      </c>
      <c r="J1390" s="109" t="s">
        <v>15197</v>
      </c>
      <c r="K1390" s="109" t="s">
        <v>15198</v>
      </c>
    </row>
    <row r="1391" spans="1:11" x14ac:dyDescent="0.25">
      <c r="A1391" t="s">
        <v>16917</v>
      </c>
      <c r="B1391" t="s">
        <v>15320</v>
      </c>
      <c r="C1391" t="s">
        <v>15306</v>
      </c>
      <c r="D1391" t="s">
        <v>16201</v>
      </c>
      <c r="E1391">
        <v>3481</v>
      </c>
      <c r="F1391" t="s">
        <v>14905</v>
      </c>
      <c r="G1391" t="s">
        <v>4855</v>
      </c>
      <c r="H1391" s="111">
        <v>3104.64</v>
      </c>
      <c r="I1391" t="s">
        <v>14904</v>
      </c>
      <c r="J1391" t="s">
        <v>15197</v>
      </c>
      <c r="K1391" t="s">
        <v>15198</v>
      </c>
    </row>
    <row r="1392" spans="1:11" x14ac:dyDescent="0.25">
      <c r="A1392" s="109" t="s">
        <v>16918</v>
      </c>
      <c r="B1392" s="109" t="s">
        <v>15230</v>
      </c>
      <c r="C1392" s="109" t="s">
        <v>15306</v>
      </c>
      <c r="D1392" s="109" t="s">
        <v>16201</v>
      </c>
      <c r="E1392" s="109">
        <v>3481</v>
      </c>
      <c r="F1392" s="109" t="s">
        <v>14905</v>
      </c>
      <c r="G1392" s="109" t="s">
        <v>4855</v>
      </c>
      <c r="H1392" s="110">
        <v>3034.08</v>
      </c>
      <c r="I1392" s="109" t="s">
        <v>14904</v>
      </c>
      <c r="J1392" s="109" t="s">
        <v>15197</v>
      </c>
      <c r="K1392" s="109" t="s">
        <v>15198</v>
      </c>
    </row>
    <row r="1393" spans="1:11" x14ac:dyDescent="0.25">
      <c r="A1393" t="s">
        <v>16919</v>
      </c>
      <c r="B1393" t="s">
        <v>15244</v>
      </c>
      <c r="C1393" t="s">
        <v>15306</v>
      </c>
      <c r="D1393" t="s">
        <v>16201</v>
      </c>
      <c r="E1393">
        <v>3481</v>
      </c>
      <c r="F1393" t="s">
        <v>14905</v>
      </c>
      <c r="G1393" t="s">
        <v>4855</v>
      </c>
      <c r="H1393" s="111">
        <v>3076.08</v>
      </c>
      <c r="I1393" t="s">
        <v>14904</v>
      </c>
      <c r="J1393" t="s">
        <v>15197</v>
      </c>
      <c r="K1393" t="s">
        <v>15198</v>
      </c>
    </row>
    <row r="1394" spans="1:11" x14ac:dyDescent="0.25">
      <c r="A1394" s="109" t="s">
        <v>16920</v>
      </c>
      <c r="B1394" s="109" t="s">
        <v>15524</v>
      </c>
      <c r="C1394" s="109" t="s">
        <v>15306</v>
      </c>
      <c r="D1394" s="109" t="s">
        <v>16201</v>
      </c>
      <c r="E1394" s="109">
        <v>3481</v>
      </c>
      <c r="F1394" s="109" t="s">
        <v>14905</v>
      </c>
      <c r="G1394" s="109" t="s">
        <v>4855</v>
      </c>
      <c r="H1394" s="110">
        <v>3059.28</v>
      </c>
      <c r="I1394" s="109" t="s">
        <v>14904</v>
      </c>
      <c r="J1394" s="109" t="s">
        <v>15197</v>
      </c>
      <c r="K1394" s="109" t="s">
        <v>15198</v>
      </c>
    </row>
    <row r="1395" spans="1:11" x14ac:dyDescent="0.25">
      <c r="A1395" t="s">
        <v>16921</v>
      </c>
      <c r="B1395" t="s">
        <v>15524</v>
      </c>
      <c r="C1395" t="s">
        <v>15306</v>
      </c>
      <c r="D1395" t="s">
        <v>16201</v>
      </c>
      <c r="E1395">
        <v>3481</v>
      </c>
      <c r="F1395" t="s">
        <v>14905</v>
      </c>
      <c r="G1395" t="s">
        <v>4855</v>
      </c>
      <c r="H1395" s="111">
        <v>2929.92</v>
      </c>
      <c r="I1395" t="s">
        <v>14904</v>
      </c>
      <c r="J1395" t="s">
        <v>15197</v>
      </c>
      <c r="K1395" t="s">
        <v>15198</v>
      </c>
    </row>
    <row r="1396" spans="1:11" x14ac:dyDescent="0.25">
      <c r="A1396" s="109" t="s">
        <v>16922</v>
      </c>
      <c r="B1396" s="109" t="s">
        <v>16082</v>
      </c>
      <c r="C1396" s="109" t="s">
        <v>15306</v>
      </c>
      <c r="D1396" s="109" t="s">
        <v>16201</v>
      </c>
      <c r="E1396" s="109">
        <v>3481</v>
      </c>
      <c r="F1396" s="109" t="s">
        <v>14905</v>
      </c>
      <c r="G1396" s="109" t="s">
        <v>4855</v>
      </c>
      <c r="H1396" s="110">
        <v>2928.24</v>
      </c>
      <c r="I1396" s="109" t="s">
        <v>14904</v>
      </c>
      <c r="J1396" s="109" t="s">
        <v>15197</v>
      </c>
      <c r="K1396" s="109" t="s">
        <v>15198</v>
      </c>
    </row>
    <row r="1397" spans="1:11" x14ac:dyDescent="0.25">
      <c r="A1397" t="s">
        <v>16923</v>
      </c>
      <c r="B1397" t="s">
        <v>15524</v>
      </c>
      <c r="C1397" t="s">
        <v>15306</v>
      </c>
      <c r="D1397" t="s">
        <v>16201</v>
      </c>
      <c r="E1397">
        <v>3481</v>
      </c>
      <c r="F1397" t="s">
        <v>14905</v>
      </c>
      <c r="G1397" t="s">
        <v>4855</v>
      </c>
      <c r="H1397" s="111">
        <v>3027.36</v>
      </c>
      <c r="I1397" t="s">
        <v>14904</v>
      </c>
      <c r="J1397" t="s">
        <v>15197</v>
      </c>
      <c r="K1397" t="s">
        <v>15198</v>
      </c>
    </row>
    <row r="1398" spans="1:11" x14ac:dyDescent="0.25">
      <c r="A1398" s="109" t="s">
        <v>16924</v>
      </c>
      <c r="B1398" s="109" t="s">
        <v>16082</v>
      </c>
      <c r="C1398" s="109" t="s">
        <v>15306</v>
      </c>
      <c r="D1398" s="109" t="s">
        <v>16201</v>
      </c>
      <c r="E1398" s="109">
        <v>3481</v>
      </c>
      <c r="F1398" s="109" t="s">
        <v>14905</v>
      </c>
      <c r="G1398" s="109" t="s">
        <v>4855</v>
      </c>
      <c r="H1398" s="110">
        <v>3062.64</v>
      </c>
      <c r="I1398" s="109" t="s">
        <v>14904</v>
      </c>
      <c r="J1398" s="109" t="s">
        <v>15197</v>
      </c>
      <c r="K1398" s="109" t="s">
        <v>15198</v>
      </c>
    </row>
    <row r="1399" spans="1:11" x14ac:dyDescent="0.25">
      <c r="A1399" t="s">
        <v>16925</v>
      </c>
      <c r="B1399" t="s">
        <v>15524</v>
      </c>
      <c r="C1399" t="s">
        <v>15306</v>
      </c>
      <c r="D1399" t="s">
        <v>16201</v>
      </c>
      <c r="E1399">
        <v>3481</v>
      </c>
      <c r="F1399" t="s">
        <v>14905</v>
      </c>
      <c r="G1399" t="s">
        <v>4855</v>
      </c>
      <c r="H1399" s="111">
        <v>3114.72</v>
      </c>
      <c r="I1399" t="s">
        <v>14904</v>
      </c>
      <c r="J1399" t="s">
        <v>15197</v>
      </c>
      <c r="K1399" t="s">
        <v>15198</v>
      </c>
    </row>
    <row r="1400" spans="1:11" x14ac:dyDescent="0.25">
      <c r="A1400" s="109" t="s">
        <v>16926</v>
      </c>
      <c r="B1400" s="109" t="s">
        <v>15524</v>
      </c>
      <c r="C1400" s="109" t="s">
        <v>15306</v>
      </c>
      <c r="D1400" s="109" t="s">
        <v>16201</v>
      </c>
      <c r="E1400" s="109">
        <v>3481</v>
      </c>
      <c r="F1400" s="109" t="s">
        <v>14905</v>
      </c>
      <c r="G1400" s="109" t="s">
        <v>4855</v>
      </c>
      <c r="H1400" s="110">
        <v>3029.04</v>
      </c>
      <c r="I1400" s="109" t="s">
        <v>14904</v>
      </c>
      <c r="J1400" s="109" t="s">
        <v>15197</v>
      </c>
      <c r="K1400" s="109" t="s">
        <v>15198</v>
      </c>
    </row>
    <row r="1401" spans="1:11" x14ac:dyDescent="0.25">
      <c r="A1401" t="s">
        <v>16927</v>
      </c>
      <c r="B1401" t="s">
        <v>15524</v>
      </c>
      <c r="C1401" t="s">
        <v>15306</v>
      </c>
      <c r="D1401" t="s">
        <v>16201</v>
      </c>
      <c r="E1401">
        <v>3481</v>
      </c>
      <c r="F1401" t="s">
        <v>14905</v>
      </c>
      <c r="G1401" t="s">
        <v>4855</v>
      </c>
      <c r="H1401" s="111">
        <v>3027.36</v>
      </c>
      <c r="I1401" t="s">
        <v>14904</v>
      </c>
      <c r="J1401" t="s">
        <v>15197</v>
      </c>
      <c r="K1401" t="s">
        <v>15198</v>
      </c>
    </row>
    <row r="1402" spans="1:11" x14ac:dyDescent="0.25">
      <c r="A1402" s="109" t="s">
        <v>16928</v>
      </c>
      <c r="B1402" s="109" t="s">
        <v>15204</v>
      </c>
      <c r="C1402" s="109" t="s">
        <v>15306</v>
      </c>
      <c r="D1402" s="109" t="s">
        <v>16201</v>
      </c>
      <c r="E1402" s="109">
        <v>3478</v>
      </c>
      <c r="F1402" s="109" t="s">
        <v>14903</v>
      </c>
      <c r="G1402" s="109" t="s">
        <v>4855</v>
      </c>
      <c r="H1402" s="110">
        <v>26757.79</v>
      </c>
      <c r="I1402" s="109" t="s">
        <v>14904</v>
      </c>
      <c r="J1402" s="109" t="s">
        <v>15197</v>
      </c>
      <c r="K1402" s="109" t="s">
        <v>15198</v>
      </c>
    </row>
    <row r="1403" spans="1:11" x14ac:dyDescent="0.25">
      <c r="A1403" t="s">
        <v>16929</v>
      </c>
      <c r="B1403" t="s">
        <v>15204</v>
      </c>
      <c r="C1403" t="s">
        <v>15306</v>
      </c>
      <c r="D1403" t="s">
        <v>16201</v>
      </c>
      <c r="E1403">
        <v>3478</v>
      </c>
      <c r="F1403" t="s">
        <v>14903</v>
      </c>
      <c r="G1403" t="s">
        <v>4855</v>
      </c>
      <c r="H1403" s="111">
        <v>23146.44</v>
      </c>
      <c r="I1403" t="s">
        <v>14904</v>
      </c>
      <c r="J1403" t="s">
        <v>15197</v>
      </c>
      <c r="K1403" t="s">
        <v>15198</v>
      </c>
    </row>
    <row r="1404" spans="1:11" x14ac:dyDescent="0.25">
      <c r="A1404" s="109" t="s">
        <v>16930</v>
      </c>
      <c r="B1404" s="109" t="s">
        <v>15553</v>
      </c>
      <c r="C1404" s="109" t="s">
        <v>15306</v>
      </c>
      <c r="D1404" s="109" t="s">
        <v>16201</v>
      </c>
      <c r="E1404" s="109">
        <v>3737</v>
      </c>
      <c r="F1404" s="109" t="s">
        <v>16907</v>
      </c>
      <c r="G1404" s="109" t="s">
        <v>4855</v>
      </c>
      <c r="H1404" s="110">
        <v>1050</v>
      </c>
      <c r="I1404" s="109" t="s">
        <v>14963</v>
      </c>
      <c r="J1404" s="109" t="s">
        <v>15197</v>
      </c>
      <c r="K1404" s="109" t="s">
        <v>15198</v>
      </c>
    </row>
    <row r="1405" spans="1:11" x14ac:dyDescent="0.25">
      <c r="A1405" t="s">
        <v>16931</v>
      </c>
      <c r="B1405" t="s">
        <v>15553</v>
      </c>
      <c r="C1405" t="s">
        <v>15306</v>
      </c>
      <c r="D1405" t="s">
        <v>16201</v>
      </c>
      <c r="E1405">
        <v>2956</v>
      </c>
      <c r="F1405" t="s">
        <v>16932</v>
      </c>
      <c r="G1405" t="s">
        <v>4855</v>
      </c>
      <c r="H1405" s="111">
        <v>424.98</v>
      </c>
      <c r="I1405" t="s">
        <v>14963</v>
      </c>
      <c r="J1405" t="s">
        <v>15197</v>
      </c>
      <c r="K1405" t="s">
        <v>15198</v>
      </c>
    </row>
    <row r="1406" spans="1:11" x14ac:dyDescent="0.25">
      <c r="A1406" s="109" t="s">
        <v>16933</v>
      </c>
      <c r="B1406" s="109" t="s">
        <v>15553</v>
      </c>
      <c r="C1406" s="109" t="s">
        <v>15306</v>
      </c>
      <c r="D1406" s="109" t="s">
        <v>16201</v>
      </c>
      <c r="E1406" s="109">
        <v>3497</v>
      </c>
      <c r="F1406" s="109" t="s">
        <v>14908</v>
      </c>
      <c r="G1406" s="109" t="s">
        <v>4855</v>
      </c>
      <c r="H1406" s="110">
        <v>3526.51</v>
      </c>
      <c r="I1406" s="109" t="s">
        <v>14904</v>
      </c>
      <c r="J1406" s="109" t="s">
        <v>15197</v>
      </c>
      <c r="K1406" s="109" t="s">
        <v>15198</v>
      </c>
    </row>
    <row r="1407" spans="1:11" x14ac:dyDescent="0.25">
      <c r="A1407" t="s">
        <v>16934</v>
      </c>
      <c r="B1407" t="s">
        <v>15553</v>
      </c>
      <c r="C1407" t="s">
        <v>15306</v>
      </c>
      <c r="D1407" t="s">
        <v>16201</v>
      </c>
      <c r="E1407">
        <v>3478</v>
      </c>
      <c r="F1407" t="s">
        <v>14903</v>
      </c>
      <c r="G1407" t="s">
        <v>4855</v>
      </c>
      <c r="H1407" s="111">
        <v>23085.68</v>
      </c>
      <c r="I1407" t="s">
        <v>14904</v>
      </c>
      <c r="J1407" t="s">
        <v>15197</v>
      </c>
      <c r="K1407" t="s">
        <v>15198</v>
      </c>
    </row>
    <row r="1408" spans="1:11" x14ac:dyDescent="0.25">
      <c r="A1408" s="109" t="s">
        <v>16935</v>
      </c>
      <c r="B1408" s="109" t="s">
        <v>16093</v>
      </c>
      <c r="C1408" s="109" t="s">
        <v>15278</v>
      </c>
      <c r="D1408" s="109" t="s">
        <v>16201</v>
      </c>
      <c r="E1408" s="109">
        <v>3366</v>
      </c>
      <c r="F1408" s="109" t="s">
        <v>14960</v>
      </c>
      <c r="G1408" s="109" t="s">
        <v>4855</v>
      </c>
      <c r="H1408" s="110">
        <v>530</v>
      </c>
      <c r="I1408" s="109" t="s">
        <v>14943</v>
      </c>
      <c r="J1408" s="109" t="s">
        <v>15197</v>
      </c>
      <c r="K1408" s="109" t="s">
        <v>15198</v>
      </c>
    </row>
    <row r="1409" spans="1:11" x14ac:dyDescent="0.25">
      <c r="A1409" t="s">
        <v>16936</v>
      </c>
      <c r="B1409" t="s">
        <v>15692</v>
      </c>
      <c r="C1409" t="s">
        <v>15278</v>
      </c>
      <c r="D1409" t="s">
        <v>16201</v>
      </c>
      <c r="E1409">
        <v>3953</v>
      </c>
      <c r="F1409" t="s">
        <v>1517</v>
      </c>
      <c r="G1409" t="s">
        <v>4855</v>
      </c>
      <c r="H1409" s="111">
        <v>2630</v>
      </c>
      <c r="I1409" t="s">
        <v>14904</v>
      </c>
      <c r="J1409" t="s">
        <v>15197</v>
      </c>
      <c r="K1409" t="s">
        <v>15198</v>
      </c>
    </row>
    <row r="1410" spans="1:11" x14ac:dyDescent="0.25">
      <c r="A1410" s="109" t="s">
        <v>16937</v>
      </c>
      <c r="B1410" s="109" t="s">
        <v>15204</v>
      </c>
      <c r="C1410" s="109" t="s">
        <v>15278</v>
      </c>
      <c r="D1410" s="109" t="s">
        <v>16201</v>
      </c>
      <c r="E1410" s="109">
        <v>3953</v>
      </c>
      <c r="F1410" s="109" t="s">
        <v>1517</v>
      </c>
      <c r="G1410" s="109" t="s">
        <v>4855</v>
      </c>
      <c r="H1410" s="110">
        <v>2615.9</v>
      </c>
      <c r="I1410" s="109" t="s">
        <v>14904</v>
      </c>
      <c r="J1410" s="109" t="s">
        <v>15197</v>
      </c>
      <c r="K1410" s="109" t="s">
        <v>15198</v>
      </c>
    </row>
    <row r="1411" spans="1:11" x14ac:dyDescent="0.25">
      <c r="A1411" t="s">
        <v>16938</v>
      </c>
      <c r="B1411" t="s">
        <v>15692</v>
      </c>
      <c r="C1411" t="s">
        <v>15278</v>
      </c>
      <c r="D1411" t="s">
        <v>16201</v>
      </c>
      <c r="E1411">
        <v>3953</v>
      </c>
      <c r="F1411" t="s">
        <v>1517</v>
      </c>
      <c r="G1411" t="s">
        <v>4855</v>
      </c>
      <c r="H1411" s="111">
        <v>3016</v>
      </c>
      <c r="I1411" t="s">
        <v>14904</v>
      </c>
      <c r="J1411" t="s">
        <v>15197</v>
      </c>
      <c r="K1411" t="s">
        <v>15198</v>
      </c>
    </row>
    <row r="1412" spans="1:11" x14ac:dyDescent="0.25">
      <c r="A1412" s="109" t="s">
        <v>16939</v>
      </c>
      <c r="B1412" s="109" t="s">
        <v>15692</v>
      </c>
      <c r="C1412" s="109" t="s">
        <v>15278</v>
      </c>
      <c r="D1412" s="109" t="s">
        <v>16201</v>
      </c>
      <c r="E1412" s="109">
        <v>3953</v>
      </c>
      <c r="F1412" s="109" t="s">
        <v>1517</v>
      </c>
      <c r="G1412" s="109" t="s">
        <v>4855</v>
      </c>
      <c r="H1412" s="110">
        <v>2742.4</v>
      </c>
      <c r="I1412" s="109" t="s">
        <v>14904</v>
      </c>
      <c r="J1412" s="109" t="s">
        <v>15197</v>
      </c>
      <c r="K1412" s="109" t="s">
        <v>15198</v>
      </c>
    </row>
    <row r="1413" spans="1:11" x14ac:dyDescent="0.25">
      <c r="A1413" t="s">
        <v>16940</v>
      </c>
      <c r="B1413" t="s">
        <v>15692</v>
      </c>
      <c r="C1413" t="s">
        <v>15278</v>
      </c>
      <c r="D1413" t="s">
        <v>16201</v>
      </c>
      <c r="E1413">
        <v>3953</v>
      </c>
      <c r="F1413" t="s">
        <v>1517</v>
      </c>
      <c r="G1413" t="s">
        <v>4855</v>
      </c>
      <c r="H1413" s="111">
        <v>3036</v>
      </c>
      <c r="I1413" t="s">
        <v>14904</v>
      </c>
      <c r="J1413" t="s">
        <v>15197</v>
      </c>
      <c r="K1413" t="s">
        <v>15198</v>
      </c>
    </row>
    <row r="1414" spans="1:11" x14ac:dyDescent="0.25">
      <c r="A1414" s="109" t="s">
        <v>16941</v>
      </c>
      <c r="B1414" s="109" t="s">
        <v>15204</v>
      </c>
      <c r="C1414" s="109" t="s">
        <v>15278</v>
      </c>
      <c r="D1414" s="109" t="s">
        <v>16201</v>
      </c>
      <c r="E1414" s="109">
        <v>3478</v>
      </c>
      <c r="F1414" s="109" t="s">
        <v>14903</v>
      </c>
      <c r="G1414" s="109" t="s">
        <v>4855</v>
      </c>
      <c r="H1414" s="110">
        <v>23207.19</v>
      </c>
      <c r="I1414" s="109" t="s">
        <v>14904</v>
      </c>
      <c r="J1414" s="109" t="s">
        <v>15197</v>
      </c>
      <c r="K1414" s="109" t="s">
        <v>15198</v>
      </c>
    </row>
    <row r="1415" spans="1:11" x14ac:dyDescent="0.25">
      <c r="A1415" t="s">
        <v>16942</v>
      </c>
      <c r="B1415" t="s">
        <v>15204</v>
      </c>
      <c r="C1415" t="s">
        <v>15278</v>
      </c>
      <c r="D1415" t="s">
        <v>16201</v>
      </c>
      <c r="E1415">
        <v>3478</v>
      </c>
      <c r="F1415" t="s">
        <v>14903</v>
      </c>
      <c r="G1415" t="s">
        <v>4855</v>
      </c>
      <c r="H1415" s="111">
        <v>25225.5</v>
      </c>
      <c r="I1415" t="s">
        <v>14904</v>
      </c>
      <c r="J1415" t="s">
        <v>15197</v>
      </c>
      <c r="K1415" t="s">
        <v>15198</v>
      </c>
    </row>
    <row r="1416" spans="1:11" x14ac:dyDescent="0.25">
      <c r="A1416" s="109" t="s">
        <v>16943</v>
      </c>
      <c r="B1416" s="109" t="s">
        <v>15204</v>
      </c>
      <c r="C1416" s="109" t="s">
        <v>15278</v>
      </c>
      <c r="D1416" s="109" t="s">
        <v>16201</v>
      </c>
      <c r="E1416" s="109">
        <v>3478</v>
      </c>
      <c r="F1416" s="109" t="s">
        <v>14903</v>
      </c>
      <c r="G1416" s="109" t="s">
        <v>4855</v>
      </c>
      <c r="H1416" s="110">
        <v>23443.44</v>
      </c>
      <c r="I1416" s="109" t="s">
        <v>14904</v>
      </c>
      <c r="J1416" s="109" t="s">
        <v>15197</v>
      </c>
      <c r="K1416" s="109" t="s">
        <v>15198</v>
      </c>
    </row>
    <row r="1417" spans="1:11" x14ac:dyDescent="0.25">
      <c r="A1417" t="s">
        <v>16944</v>
      </c>
      <c r="B1417" t="s">
        <v>16093</v>
      </c>
      <c r="C1417" t="s">
        <v>15278</v>
      </c>
      <c r="D1417" t="s">
        <v>16201</v>
      </c>
      <c r="E1417">
        <v>3529</v>
      </c>
      <c r="F1417" t="s">
        <v>15326</v>
      </c>
      <c r="G1417" t="s">
        <v>4855</v>
      </c>
      <c r="H1417" s="111">
        <v>15606.49</v>
      </c>
      <c r="I1417" t="s">
        <v>14963</v>
      </c>
      <c r="J1417" t="s">
        <v>15197</v>
      </c>
      <c r="K1417" t="s">
        <v>15198</v>
      </c>
    </row>
    <row r="1418" spans="1:11" x14ac:dyDescent="0.25">
      <c r="A1418" s="109" t="s">
        <v>16945</v>
      </c>
      <c r="B1418" s="109" t="s">
        <v>16093</v>
      </c>
      <c r="C1418" s="109" t="s">
        <v>15278</v>
      </c>
      <c r="D1418" s="109" t="s">
        <v>16201</v>
      </c>
      <c r="E1418" s="109">
        <v>3351</v>
      </c>
      <c r="F1418" s="109" t="s">
        <v>1234</v>
      </c>
      <c r="G1418" s="109" t="s">
        <v>4855</v>
      </c>
      <c r="H1418" s="110">
        <v>930</v>
      </c>
      <c r="I1418" s="109" t="s">
        <v>14943</v>
      </c>
      <c r="J1418" s="109" t="s">
        <v>15197</v>
      </c>
      <c r="K1418" s="109" t="s">
        <v>15198</v>
      </c>
    </row>
    <row r="1419" spans="1:11" x14ac:dyDescent="0.25">
      <c r="A1419" t="s">
        <v>16946</v>
      </c>
      <c r="B1419" t="s">
        <v>16155</v>
      </c>
      <c r="C1419" t="s">
        <v>15601</v>
      </c>
      <c r="D1419" t="s">
        <v>16201</v>
      </c>
      <c r="E1419">
        <v>3694</v>
      </c>
      <c r="F1419" t="s">
        <v>14913</v>
      </c>
      <c r="G1419" t="s">
        <v>4855</v>
      </c>
      <c r="H1419" s="111">
        <v>1050</v>
      </c>
      <c r="I1419" t="s">
        <v>14914</v>
      </c>
      <c r="J1419" t="s">
        <v>15197</v>
      </c>
      <c r="K1419" t="s">
        <v>15198</v>
      </c>
    </row>
    <row r="1420" spans="1:11" x14ac:dyDescent="0.25">
      <c r="A1420" s="109" t="s">
        <v>16947</v>
      </c>
      <c r="B1420" s="109" t="s">
        <v>15553</v>
      </c>
      <c r="C1420" s="109" t="s">
        <v>15601</v>
      </c>
      <c r="D1420" s="109" t="s">
        <v>16201</v>
      </c>
      <c r="E1420" s="109">
        <v>3694</v>
      </c>
      <c r="F1420" s="109" t="s">
        <v>14913</v>
      </c>
      <c r="G1420" s="109" t="s">
        <v>4855</v>
      </c>
      <c r="H1420" s="110">
        <v>3450</v>
      </c>
      <c r="I1420" s="109" t="s">
        <v>14914</v>
      </c>
      <c r="J1420" s="109" t="s">
        <v>15197</v>
      </c>
      <c r="K1420" s="109" t="s">
        <v>15198</v>
      </c>
    </row>
    <row r="1421" spans="1:11" x14ac:dyDescent="0.25">
      <c r="A1421" t="s">
        <v>16948</v>
      </c>
      <c r="B1421" t="s">
        <v>15553</v>
      </c>
      <c r="C1421" t="s">
        <v>15601</v>
      </c>
      <c r="D1421" t="s">
        <v>16201</v>
      </c>
      <c r="E1421">
        <v>3694</v>
      </c>
      <c r="F1421" t="s">
        <v>14913</v>
      </c>
      <c r="G1421" t="s">
        <v>4855</v>
      </c>
      <c r="H1421" s="111">
        <v>3450</v>
      </c>
      <c r="I1421" t="s">
        <v>14914</v>
      </c>
      <c r="J1421" t="s">
        <v>15197</v>
      </c>
      <c r="K1421" t="s">
        <v>15198</v>
      </c>
    </row>
    <row r="1422" spans="1:11" x14ac:dyDescent="0.25">
      <c r="A1422" s="109" t="s">
        <v>16949</v>
      </c>
      <c r="B1422" s="109" t="s">
        <v>15553</v>
      </c>
      <c r="C1422" s="109" t="s">
        <v>15601</v>
      </c>
      <c r="D1422" s="109" t="s">
        <v>16201</v>
      </c>
      <c r="E1422" s="109">
        <v>3939</v>
      </c>
      <c r="F1422" s="109" t="s">
        <v>14948</v>
      </c>
      <c r="G1422" s="109" t="s">
        <v>4855</v>
      </c>
      <c r="H1422" s="110">
        <v>1550</v>
      </c>
      <c r="I1422" s="109" t="s">
        <v>14943</v>
      </c>
      <c r="J1422" s="109" t="s">
        <v>15197</v>
      </c>
      <c r="K1422" s="109" t="s">
        <v>15198</v>
      </c>
    </row>
    <row r="1423" spans="1:11" x14ac:dyDescent="0.25">
      <c r="A1423" t="s">
        <v>16950</v>
      </c>
      <c r="B1423" t="s">
        <v>16155</v>
      </c>
      <c r="C1423" t="s">
        <v>15601</v>
      </c>
      <c r="D1423" t="s">
        <v>16201</v>
      </c>
      <c r="E1423">
        <v>3694</v>
      </c>
      <c r="F1423" t="s">
        <v>14913</v>
      </c>
      <c r="G1423" t="s">
        <v>4855</v>
      </c>
      <c r="H1423" s="111">
        <v>1050</v>
      </c>
      <c r="I1423" t="s">
        <v>14914</v>
      </c>
      <c r="J1423" t="s">
        <v>15197</v>
      </c>
      <c r="K1423" t="s">
        <v>15198</v>
      </c>
    </row>
    <row r="1424" spans="1:11" x14ac:dyDescent="0.25">
      <c r="A1424" s="109" t="s">
        <v>4855</v>
      </c>
      <c r="B1424" s="109" t="s">
        <v>16093</v>
      </c>
      <c r="C1424" s="109" t="s">
        <v>15601</v>
      </c>
      <c r="D1424" s="109" t="s">
        <v>16201</v>
      </c>
      <c r="E1424" s="109">
        <v>4</v>
      </c>
      <c r="F1424" s="109" t="s">
        <v>15100</v>
      </c>
      <c r="G1424" s="109" t="s">
        <v>4855</v>
      </c>
      <c r="H1424" s="110">
        <v>1258</v>
      </c>
      <c r="I1424" s="109" t="s">
        <v>14963</v>
      </c>
      <c r="J1424" s="109" t="s">
        <v>15197</v>
      </c>
      <c r="K1424" s="109" t="s">
        <v>15198</v>
      </c>
    </row>
    <row r="1425" spans="1:11" x14ac:dyDescent="0.25">
      <c r="A1425" t="s">
        <v>4855</v>
      </c>
      <c r="B1425" t="s">
        <v>16155</v>
      </c>
      <c r="C1425" t="s">
        <v>15601</v>
      </c>
      <c r="D1425" t="s">
        <v>16201</v>
      </c>
      <c r="E1425">
        <v>4313</v>
      </c>
      <c r="F1425" t="s">
        <v>15101</v>
      </c>
      <c r="G1425" t="s">
        <v>4855</v>
      </c>
      <c r="H1425" s="111">
        <v>3450</v>
      </c>
      <c r="I1425" t="s">
        <v>14963</v>
      </c>
      <c r="J1425" t="s">
        <v>15197</v>
      </c>
      <c r="K1425" t="s">
        <v>15198</v>
      </c>
    </row>
    <row r="1426" spans="1:11" x14ac:dyDescent="0.25">
      <c r="A1426" s="109" t="s">
        <v>4855</v>
      </c>
      <c r="B1426" s="109" t="s">
        <v>15204</v>
      </c>
      <c r="C1426" s="109" t="s">
        <v>15601</v>
      </c>
      <c r="D1426" s="109" t="s">
        <v>16201</v>
      </c>
      <c r="E1426" s="109">
        <v>4348</v>
      </c>
      <c r="F1426" s="109" t="s">
        <v>15102</v>
      </c>
      <c r="G1426" s="109" t="s">
        <v>4855</v>
      </c>
      <c r="H1426" s="110">
        <v>1050</v>
      </c>
      <c r="I1426" s="109" t="s">
        <v>14963</v>
      </c>
      <c r="J1426" s="109" t="s">
        <v>15197</v>
      </c>
      <c r="K1426" s="109" t="s">
        <v>15198</v>
      </c>
    </row>
    <row r="1427" spans="1:11" x14ac:dyDescent="0.25">
      <c r="A1427" t="s">
        <v>4855</v>
      </c>
      <c r="B1427" t="s">
        <v>15204</v>
      </c>
      <c r="C1427" t="s">
        <v>15601</v>
      </c>
      <c r="D1427" t="s">
        <v>16201</v>
      </c>
      <c r="E1427">
        <v>4349</v>
      </c>
      <c r="F1427" t="s">
        <v>15103</v>
      </c>
      <c r="G1427" t="s">
        <v>4855</v>
      </c>
      <c r="H1427" s="111">
        <v>1050</v>
      </c>
      <c r="I1427" t="s">
        <v>14963</v>
      </c>
      <c r="J1427" t="s">
        <v>15197</v>
      </c>
      <c r="K1427" t="s">
        <v>15198</v>
      </c>
    </row>
    <row r="1428" spans="1:11" x14ac:dyDescent="0.25">
      <c r="A1428" s="109" t="s">
        <v>16951</v>
      </c>
      <c r="B1428" s="109" t="s">
        <v>15553</v>
      </c>
      <c r="C1428" s="109" t="s">
        <v>15601</v>
      </c>
      <c r="D1428" s="109" t="s">
        <v>16201</v>
      </c>
      <c r="E1428" s="109">
        <v>3393</v>
      </c>
      <c r="F1428" s="109" t="s">
        <v>14944</v>
      </c>
      <c r="G1428" s="109" t="s">
        <v>4855</v>
      </c>
      <c r="H1428" s="110">
        <v>1500</v>
      </c>
      <c r="I1428" s="109" t="s">
        <v>14943</v>
      </c>
      <c r="J1428" s="109" t="s">
        <v>15197</v>
      </c>
      <c r="K1428" s="109" t="s">
        <v>15198</v>
      </c>
    </row>
    <row r="1429" spans="1:11" x14ac:dyDescent="0.25">
      <c r="A1429" t="s">
        <v>16952</v>
      </c>
      <c r="B1429" t="s">
        <v>15322</v>
      </c>
      <c r="C1429" t="s">
        <v>15601</v>
      </c>
      <c r="D1429" t="s">
        <v>16201</v>
      </c>
      <c r="E1429">
        <v>3789</v>
      </c>
      <c r="F1429" t="s">
        <v>16953</v>
      </c>
      <c r="G1429" t="s">
        <v>4855</v>
      </c>
      <c r="H1429" s="111">
        <v>257.48</v>
      </c>
      <c r="I1429" t="s">
        <v>14963</v>
      </c>
      <c r="J1429" t="s">
        <v>15197</v>
      </c>
      <c r="K1429" t="s">
        <v>15198</v>
      </c>
    </row>
    <row r="1430" spans="1:11" x14ac:dyDescent="0.25">
      <c r="A1430" s="109" t="s">
        <v>16954</v>
      </c>
      <c r="B1430" s="109" t="s">
        <v>16155</v>
      </c>
      <c r="C1430" s="109" t="s">
        <v>15223</v>
      </c>
      <c r="D1430" s="109" t="s">
        <v>16201</v>
      </c>
      <c r="E1430" s="109">
        <v>3863</v>
      </c>
      <c r="F1430" s="109" t="s">
        <v>14939</v>
      </c>
      <c r="G1430" s="109" t="s">
        <v>4855</v>
      </c>
      <c r="H1430" s="110">
        <v>391.1</v>
      </c>
      <c r="I1430" s="109" t="s">
        <v>14929</v>
      </c>
      <c r="J1430" s="109" t="s">
        <v>15197</v>
      </c>
      <c r="K1430" s="109" t="s">
        <v>15198</v>
      </c>
    </row>
    <row r="1431" spans="1:11" x14ac:dyDescent="0.25">
      <c r="A1431" t="s">
        <v>16955</v>
      </c>
      <c r="B1431" t="s">
        <v>16093</v>
      </c>
      <c r="C1431" t="s">
        <v>15223</v>
      </c>
      <c r="D1431" t="s">
        <v>16201</v>
      </c>
      <c r="E1431">
        <v>3694</v>
      </c>
      <c r="F1431" t="s">
        <v>14913</v>
      </c>
      <c r="G1431" t="s">
        <v>4855</v>
      </c>
      <c r="H1431" s="111">
        <v>3450</v>
      </c>
      <c r="I1431" t="s">
        <v>14914</v>
      </c>
      <c r="J1431" t="s">
        <v>15197</v>
      </c>
      <c r="K1431" t="s">
        <v>15198</v>
      </c>
    </row>
    <row r="1432" spans="1:11" x14ac:dyDescent="0.25">
      <c r="A1432" s="109" t="s">
        <v>4855</v>
      </c>
      <c r="B1432" s="109" t="s">
        <v>15204</v>
      </c>
      <c r="C1432" s="109" t="s">
        <v>15223</v>
      </c>
      <c r="D1432" s="109" t="s">
        <v>16201</v>
      </c>
      <c r="E1432" s="109">
        <v>2002</v>
      </c>
      <c r="F1432" s="109" t="s">
        <v>15104</v>
      </c>
      <c r="G1432" s="109" t="s">
        <v>4855</v>
      </c>
      <c r="H1432" s="110">
        <v>15678</v>
      </c>
      <c r="I1432" s="109" t="s">
        <v>14963</v>
      </c>
      <c r="J1432" s="109" t="s">
        <v>15197</v>
      </c>
      <c r="K1432" s="109" t="s">
        <v>15198</v>
      </c>
    </row>
    <row r="1433" spans="1:11" x14ac:dyDescent="0.25">
      <c r="A1433" t="s">
        <v>16956</v>
      </c>
      <c r="B1433" t="s">
        <v>15631</v>
      </c>
      <c r="C1433" t="s">
        <v>15223</v>
      </c>
      <c r="D1433" t="s">
        <v>16201</v>
      </c>
      <c r="E1433">
        <v>2894</v>
      </c>
      <c r="F1433" t="s">
        <v>14951</v>
      </c>
      <c r="G1433" t="s">
        <v>4855</v>
      </c>
      <c r="H1433" s="111">
        <v>2417</v>
      </c>
      <c r="I1433" t="s">
        <v>14943</v>
      </c>
      <c r="J1433" t="s">
        <v>15197</v>
      </c>
      <c r="K1433" t="s">
        <v>15198</v>
      </c>
    </row>
    <row r="1434" spans="1:11" x14ac:dyDescent="0.25">
      <c r="A1434" s="109" t="s">
        <v>16957</v>
      </c>
      <c r="B1434" s="109" t="s">
        <v>15631</v>
      </c>
      <c r="C1434" s="109" t="s">
        <v>15223</v>
      </c>
      <c r="D1434" s="109" t="s">
        <v>16201</v>
      </c>
      <c r="E1434" s="109">
        <v>2878</v>
      </c>
      <c r="F1434" s="109" t="s">
        <v>16958</v>
      </c>
      <c r="G1434" s="109" t="s">
        <v>4855</v>
      </c>
      <c r="H1434" s="110">
        <v>7978.11</v>
      </c>
      <c r="I1434" s="109" t="s">
        <v>14963</v>
      </c>
      <c r="J1434" s="109" t="s">
        <v>15197</v>
      </c>
      <c r="K1434" s="109" t="s">
        <v>15198</v>
      </c>
    </row>
    <row r="1435" spans="1:11" x14ac:dyDescent="0.25">
      <c r="A1435" t="s">
        <v>16959</v>
      </c>
      <c r="B1435" t="s">
        <v>15631</v>
      </c>
      <c r="C1435" t="s">
        <v>15223</v>
      </c>
      <c r="D1435" t="s">
        <v>16201</v>
      </c>
      <c r="E1435">
        <v>3529</v>
      </c>
      <c r="F1435" t="s">
        <v>16960</v>
      </c>
      <c r="G1435" t="s">
        <v>4855</v>
      </c>
      <c r="H1435" s="111">
        <v>15678</v>
      </c>
      <c r="I1435" t="s">
        <v>14963</v>
      </c>
      <c r="J1435" t="s">
        <v>15197</v>
      </c>
      <c r="K1435" t="s">
        <v>15198</v>
      </c>
    </row>
    <row r="1436" spans="1:11" x14ac:dyDescent="0.25">
      <c r="A1436" s="109" t="s">
        <v>16961</v>
      </c>
      <c r="B1436" s="109" t="s">
        <v>15631</v>
      </c>
      <c r="C1436" s="109" t="s">
        <v>15223</v>
      </c>
      <c r="D1436" s="109" t="s">
        <v>16201</v>
      </c>
      <c r="E1436" s="109">
        <v>2878</v>
      </c>
      <c r="F1436" s="109" t="s">
        <v>16962</v>
      </c>
      <c r="G1436" s="109" t="s">
        <v>4855</v>
      </c>
      <c r="H1436" s="110">
        <v>1677.45</v>
      </c>
      <c r="I1436" s="109" t="s">
        <v>14963</v>
      </c>
      <c r="J1436" s="109" t="s">
        <v>15197</v>
      </c>
      <c r="K1436" s="109" t="s">
        <v>15198</v>
      </c>
    </row>
    <row r="1437" spans="1:11" x14ac:dyDescent="0.25">
      <c r="A1437" t="s">
        <v>16963</v>
      </c>
      <c r="B1437" t="s">
        <v>15631</v>
      </c>
      <c r="C1437" t="s">
        <v>15223</v>
      </c>
      <c r="D1437" t="s">
        <v>16201</v>
      </c>
      <c r="E1437">
        <v>2878</v>
      </c>
      <c r="F1437" t="s">
        <v>16964</v>
      </c>
      <c r="G1437" t="s">
        <v>4855</v>
      </c>
      <c r="H1437" s="111">
        <v>2961.33</v>
      </c>
      <c r="I1437" t="s">
        <v>14963</v>
      </c>
      <c r="J1437" t="s">
        <v>15197</v>
      </c>
      <c r="K1437" t="s">
        <v>15198</v>
      </c>
    </row>
    <row r="1438" spans="1:11" x14ac:dyDescent="0.25">
      <c r="A1438" s="109" t="s">
        <v>16965</v>
      </c>
      <c r="B1438" s="109" t="s">
        <v>15631</v>
      </c>
      <c r="C1438" s="109" t="s">
        <v>15223</v>
      </c>
      <c r="D1438" s="109" t="s">
        <v>16201</v>
      </c>
      <c r="E1438" s="109">
        <v>2878</v>
      </c>
      <c r="F1438" s="109" t="s">
        <v>16966</v>
      </c>
      <c r="G1438" s="109" t="s">
        <v>4855</v>
      </c>
      <c r="H1438" s="110">
        <v>3361.44</v>
      </c>
      <c r="I1438" s="109" t="s">
        <v>14963</v>
      </c>
      <c r="J1438" s="109" t="s">
        <v>15197</v>
      </c>
      <c r="K1438" s="109" t="s">
        <v>15198</v>
      </c>
    </row>
    <row r="1439" spans="1:11" x14ac:dyDescent="0.25">
      <c r="A1439" t="s">
        <v>16967</v>
      </c>
      <c r="B1439" t="s">
        <v>15631</v>
      </c>
      <c r="C1439" t="s">
        <v>15223</v>
      </c>
      <c r="D1439" t="s">
        <v>16201</v>
      </c>
      <c r="E1439">
        <v>2878</v>
      </c>
      <c r="F1439" t="s">
        <v>16968</v>
      </c>
      <c r="G1439" t="s">
        <v>4855</v>
      </c>
      <c r="H1439" s="111">
        <v>7494.97</v>
      </c>
      <c r="I1439" t="s">
        <v>14963</v>
      </c>
      <c r="J1439" t="s">
        <v>15197</v>
      </c>
      <c r="K1439" t="s">
        <v>15198</v>
      </c>
    </row>
    <row r="1440" spans="1:11" x14ac:dyDescent="0.25">
      <c r="A1440" s="109" t="s">
        <v>16969</v>
      </c>
      <c r="B1440" s="109" t="s">
        <v>15631</v>
      </c>
      <c r="C1440" s="109" t="s">
        <v>15223</v>
      </c>
      <c r="D1440" s="109" t="s">
        <v>16201</v>
      </c>
      <c r="E1440" s="109">
        <v>2878</v>
      </c>
      <c r="F1440" s="109" t="s">
        <v>16970</v>
      </c>
      <c r="G1440" s="109" t="s">
        <v>4855</v>
      </c>
      <c r="H1440" s="110">
        <v>7201.5</v>
      </c>
      <c r="I1440" s="109" t="s">
        <v>14963</v>
      </c>
      <c r="J1440" s="109" t="s">
        <v>15197</v>
      </c>
      <c r="K1440" s="109" t="s">
        <v>15198</v>
      </c>
    </row>
    <row r="1441" spans="1:11" x14ac:dyDescent="0.25">
      <c r="A1441" t="s">
        <v>16971</v>
      </c>
      <c r="B1441" t="s">
        <v>15631</v>
      </c>
      <c r="C1441" t="s">
        <v>15223</v>
      </c>
      <c r="D1441" t="s">
        <v>16201</v>
      </c>
      <c r="E1441">
        <v>2878</v>
      </c>
      <c r="F1441" t="s">
        <v>16972</v>
      </c>
      <c r="G1441" t="s">
        <v>4855</v>
      </c>
      <c r="H1441" s="111">
        <v>5177.41</v>
      </c>
      <c r="I1441" t="s">
        <v>14963</v>
      </c>
      <c r="J1441" t="s">
        <v>15197</v>
      </c>
      <c r="K1441" t="s">
        <v>15198</v>
      </c>
    </row>
    <row r="1442" spans="1:11" x14ac:dyDescent="0.25">
      <c r="A1442" s="109" t="s">
        <v>16973</v>
      </c>
      <c r="B1442" s="109" t="s">
        <v>15631</v>
      </c>
      <c r="C1442" s="109" t="s">
        <v>15223</v>
      </c>
      <c r="D1442" s="109" t="s">
        <v>16201</v>
      </c>
      <c r="E1442" s="109">
        <v>2878</v>
      </c>
      <c r="F1442" s="109" t="s">
        <v>16974</v>
      </c>
      <c r="G1442" s="109" t="s">
        <v>4855</v>
      </c>
      <c r="H1442" s="110">
        <v>7978.11</v>
      </c>
      <c r="I1442" s="109" t="s">
        <v>14963</v>
      </c>
      <c r="J1442" s="109" t="s">
        <v>15197</v>
      </c>
      <c r="K1442" s="109" t="s">
        <v>15198</v>
      </c>
    </row>
    <row r="1443" spans="1:11" x14ac:dyDescent="0.25">
      <c r="A1443" t="s">
        <v>16975</v>
      </c>
      <c r="B1443" t="s">
        <v>15631</v>
      </c>
      <c r="C1443" t="s">
        <v>15223</v>
      </c>
      <c r="D1443" t="s">
        <v>16201</v>
      </c>
      <c r="E1443">
        <v>2878</v>
      </c>
      <c r="F1443" t="s">
        <v>16976</v>
      </c>
      <c r="G1443" t="s">
        <v>4855</v>
      </c>
      <c r="H1443" s="111">
        <v>4883.94</v>
      </c>
      <c r="I1443" t="s">
        <v>14963</v>
      </c>
      <c r="J1443" t="s">
        <v>15197</v>
      </c>
      <c r="K1443" t="s">
        <v>15198</v>
      </c>
    </row>
    <row r="1444" spans="1:11" x14ac:dyDescent="0.25">
      <c r="A1444" s="109" t="s">
        <v>16977</v>
      </c>
      <c r="B1444" s="109" t="s">
        <v>15322</v>
      </c>
      <c r="C1444" s="109" t="s">
        <v>15223</v>
      </c>
      <c r="D1444" s="109" t="s">
        <v>16201</v>
      </c>
      <c r="E1444" s="109">
        <v>3646</v>
      </c>
      <c r="F1444" s="109" t="s">
        <v>16978</v>
      </c>
      <c r="G1444" s="109" t="s">
        <v>4855</v>
      </c>
      <c r="H1444" s="110">
        <v>25398.22</v>
      </c>
      <c r="I1444" s="109" t="s">
        <v>14963</v>
      </c>
      <c r="J1444" s="109" t="s">
        <v>15197</v>
      </c>
      <c r="K1444" s="109" t="s">
        <v>15198</v>
      </c>
    </row>
    <row r="1445" spans="1:11" x14ac:dyDescent="0.25">
      <c r="A1445" t="s">
        <v>4855</v>
      </c>
      <c r="B1445" t="s">
        <v>15322</v>
      </c>
      <c r="C1445" t="s">
        <v>15223</v>
      </c>
      <c r="D1445" t="s">
        <v>16201</v>
      </c>
      <c r="E1445">
        <v>1203</v>
      </c>
      <c r="F1445" t="s">
        <v>15094</v>
      </c>
      <c r="G1445" t="s">
        <v>4855</v>
      </c>
      <c r="H1445" s="111">
        <v>2304.63</v>
      </c>
      <c r="I1445" t="s">
        <v>14963</v>
      </c>
      <c r="J1445" t="s">
        <v>15197</v>
      </c>
      <c r="K1445" t="s">
        <v>15198</v>
      </c>
    </row>
    <row r="1446" spans="1:11" x14ac:dyDescent="0.25">
      <c r="A1446" s="109" t="s">
        <v>16979</v>
      </c>
      <c r="B1446" s="109" t="s">
        <v>15322</v>
      </c>
      <c r="C1446" s="109" t="s">
        <v>15223</v>
      </c>
      <c r="D1446" s="109" t="s">
        <v>16201</v>
      </c>
      <c r="E1446" s="109">
        <v>3646</v>
      </c>
      <c r="F1446" s="109" t="s">
        <v>16980</v>
      </c>
      <c r="G1446" s="109" t="s">
        <v>4855</v>
      </c>
      <c r="H1446" s="110">
        <v>116985.76</v>
      </c>
      <c r="I1446" s="109" t="s">
        <v>14963</v>
      </c>
      <c r="J1446" s="109" t="s">
        <v>15197</v>
      </c>
      <c r="K1446" s="109" t="s">
        <v>15198</v>
      </c>
    </row>
    <row r="1447" spans="1:11" x14ac:dyDescent="0.25">
      <c r="A1447" t="s">
        <v>16981</v>
      </c>
      <c r="B1447" t="s">
        <v>15207</v>
      </c>
      <c r="C1447" t="s">
        <v>15223</v>
      </c>
      <c r="D1447" t="s">
        <v>16201</v>
      </c>
      <c r="E1447">
        <v>3310</v>
      </c>
      <c r="F1447" t="s">
        <v>16982</v>
      </c>
      <c r="G1447" t="s">
        <v>4855</v>
      </c>
      <c r="H1447" s="111">
        <v>220</v>
      </c>
      <c r="I1447" t="s">
        <v>14963</v>
      </c>
      <c r="J1447" t="s">
        <v>15197</v>
      </c>
      <c r="K1447" t="s">
        <v>15198</v>
      </c>
    </row>
    <row r="1448" spans="1:11" x14ac:dyDescent="0.25">
      <c r="A1448" s="109" t="s">
        <v>16983</v>
      </c>
      <c r="B1448" s="109" t="s">
        <v>15322</v>
      </c>
      <c r="C1448" s="109" t="s">
        <v>15223</v>
      </c>
      <c r="D1448" s="109" t="s">
        <v>16201</v>
      </c>
      <c r="E1448" s="109">
        <v>3646</v>
      </c>
      <c r="F1448" s="109" t="s">
        <v>16984</v>
      </c>
      <c r="G1448" s="109" t="s">
        <v>4855</v>
      </c>
      <c r="H1448" s="110">
        <v>10636.76</v>
      </c>
      <c r="I1448" s="109" t="s">
        <v>14963</v>
      </c>
      <c r="J1448" s="109" t="s">
        <v>15197</v>
      </c>
      <c r="K1448" s="109" t="s">
        <v>15198</v>
      </c>
    </row>
    <row r="1449" spans="1:11" x14ac:dyDescent="0.25">
      <c r="A1449" t="s">
        <v>16985</v>
      </c>
      <c r="B1449" t="s">
        <v>16182</v>
      </c>
      <c r="C1449" t="s">
        <v>15621</v>
      </c>
      <c r="D1449" t="s">
        <v>16201</v>
      </c>
      <c r="E1449">
        <v>3478</v>
      </c>
      <c r="F1449" t="s">
        <v>14903</v>
      </c>
      <c r="G1449" t="s">
        <v>4855</v>
      </c>
      <c r="H1449" s="111">
        <v>25981.52</v>
      </c>
      <c r="I1449" t="s">
        <v>14904</v>
      </c>
      <c r="J1449" t="s">
        <v>15197</v>
      </c>
      <c r="K1449" t="s">
        <v>15198</v>
      </c>
    </row>
    <row r="1450" spans="1:11" x14ac:dyDescent="0.25">
      <c r="A1450" s="109" t="s">
        <v>16986</v>
      </c>
      <c r="B1450" s="109" t="s">
        <v>16182</v>
      </c>
      <c r="C1450" s="109" t="s">
        <v>15621</v>
      </c>
      <c r="D1450" s="109" t="s">
        <v>16201</v>
      </c>
      <c r="E1450" s="109">
        <v>3478</v>
      </c>
      <c r="F1450" s="109" t="s">
        <v>14903</v>
      </c>
      <c r="G1450" s="109" t="s">
        <v>4855</v>
      </c>
      <c r="H1450" s="110">
        <v>22984.43</v>
      </c>
      <c r="I1450" s="109" t="s">
        <v>14904</v>
      </c>
      <c r="J1450" s="109" t="s">
        <v>15197</v>
      </c>
      <c r="K1450" s="109" t="s">
        <v>15198</v>
      </c>
    </row>
    <row r="1451" spans="1:11" x14ac:dyDescent="0.25">
      <c r="A1451" t="s">
        <v>16987</v>
      </c>
      <c r="B1451" t="s">
        <v>16182</v>
      </c>
      <c r="C1451" t="s">
        <v>15621</v>
      </c>
      <c r="D1451" t="s">
        <v>16201</v>
      </c>
      <c r="E1451">
        <v>3478</v>
      </c>
      <c r="F1451" t="s">
        <v>14903</v>
      </c>
      <c r="G1451" t="s">
        <v>4855</v>
      </c>
      <c r="H1451" s="111">
        <v>23112.68</v>
      </c>
      <c r="I1451" t="s">
        <v>14904</v>
      </c>
      <c r="J1451" t="s">
        <v>15197</v>
      </c>
      <c r="K1451" t="s">
        <v>15198</v>
      </c>
    </row>
    <row r="1452" spans="1:11" x14ac:dyDescent="0.25">
      <c r="A1452" s="109" t="s">
        <v>16988</v>
      </c>
      <c r="B1452" s="109" t="s">
        <v>16155</v>
      </c>
      <c r="C1452" s="109" t="s">
        <v>15621</v>
      </c>
      <c r="D1452" s="109" t="s">
        <v>16201</v>
      </c>
      <c r="E1452" s="109">
        <v>3311</v>
      </c>
      <c r="F1452" s="109" t="s">
        <v>14938</v>
      </c>
      <c r="G1452" s="109" t="s">
        <v>4855</v>
      </c>
      <c r="H1452" s="110">
        <v>2190</v>
      </c>
      <c r="I1452" s="109" t="s">
        <v>14929</v>
      </c>
      <c r="J1452" s="109" t="s">
        <v>15197</v>
      </c>
      <c r="K1452" s="109" t="s">
        <v>15198</v>
      </c>
    </row>
    <row r="1453" spans="1:11" x14ac:dyDescent="0.25">
      <c r="A1453" t="s">
        <v>16989</v>
      </c>
      <c r="B1453" t="s">
        <v>15553</v>
      </c>
      <c r="C1453" t="s">
        <v>15621</v>
      </c>
      <c r="D1453" t="s">
        <v>16201</v>
      </c>
      <c r="E1453">
        <v>3354</v>
      </c>
      <c r="F1453" t="s">
        <v>14953</v>
      </c>
      <c r="G1453" t="s">
        <v>4855</v>
      </c>
      <c r="H1453" s="111">
        <v>1009.44</v>
      </c>
      <c r="I1453" t="s">
        <v>14943</v>
      </c>
      <c r="J1453" t="s">
        <v>15197</v>
      </c>
      <c r="K1453" t="s">
        <v>15198</v>
      </c>
    </row>
    <row r="1454" spans="1:11" x14ac:dyDescent="0.25">
      <c r="A1454" s="109" t="s">
        <v>16990</v>
      </c>
      <c r="B1454" s="109" t="s">
        <v>15692</v>
      </c>
      <c r="C1454" s="109" t="s">
        <v>15637</v>
      </c>
      <c r="D1454" s="109" t="s">
        <v>16201</v>
      </c>
      <c r="E1454" s="109">
        <v>3313</v>
      </c>
      <c r="F1454" s="109" t="s">
        <v>16991</v>
      </c>
      <c r="G1454" s="109" t="s">
        <v>4855</v>
      </c>
      <c r="H1454" s="110">
        <v>900</v>
      </c>
      <c r="I1454" s="109" t="s">
        <v>14963</v>
      </c>
      <c r="J1454" s="109" t="s">
        <v>15197</v>
      </c>
      <c r="K1454" s="109" t="s">
        <v>15198</v>
      </c>
    </row>
    <row r="1455" spans="1:11" x14ac:dyDescent="0.25">
      <c r="A1455" t="s">
        <v>16992</v>
      </c>
      <c r="B1455" t="s">
        <v>15200</v>
      </c>
      <c r="C1455" t="s">
        <v>15637</v>
      </c>
      <c r="D1455" t="s">
        <v>16201</v>
      </c>
      <c r="E1455">
        <v>3366</v>
      </c>
      <c r="F1455" t="s">
        <v>14960</v>
      </c>
      <c r="G1455" t="s">
        <v>4855</v>
      </c>
      <c r="H1455" s="111">
        <v>554.48</v>
      </c>
      <c r="I1455" t="s">
        <v>14943</v>
      </c>
      <c r="J1455" t="s">
        <v>15197</v>
      </c>
      <c r="K1455" t="s">
        <v>15198</v>
      </c>
    </row>
    <row r="1456" spans="1:11" x14ac:dyDescent="0.25">
      <c r="A1456" s="109" t="s">
        <v>16993</v>
      </c>
      <c r="B1456" s="109" t="s">
        <v>15200</v>
      </c>
      <c r="C1456" s="109" t="s">
        <v>15637</v>
      </c>
      <c r="D1456" s="109" t="s">
        <v>16201</v>
      </c>
      <c r="E1456" s="109">
        <v>3366</v>
      </c>
      <c r="F1456" s="109" t="s">
        <v>14960</v>
      </c>
      <c r="G1456" s="109" t="s">
        <v>4855</v>
      </c>
      <c r="H1456" s="110">
        <v>448.63</v>
      </c>
      <c r="I1456" s="109" t="s">
        <v>14943</v>
      </c>
      <c r="J1456" s="109" t="s">
        <v>15197</v>
      </c>
      <c r="K1456" s="109" t="s">
        <v>15198</v>
      </c>
    </row>
    <row r="1457" spans="1:11" x14ac:dyDescent="0.25">
      <c r="A1457" t="s">
        <v>16994</v>
      </c>
      <c r="B1457" t="s">
        <v>15692</v>
      </c>
      <c r="C1457" t="s">
        <v>15637</v>
      </c>
      <c r="D1457" t="s">
        <v>16201</v>
      </c>
      <c r="E1457">
        <v>3492</v>
      </c>
      <c r="F1457" t="s">
        <v>14964</v>
      </c>
      <c r="G1457" t="s">
        <v>4855</v>
      </c>
      <c r="H1457" s="111">
        <v>257</v>
      </c>
      <c r="I1457" t="s">
        <v>14963</v>
      </c>
      <c r="J1457" t="s">
        <v>15197</v>
      </c>
      <c r="K1457" t="s">
        <v>15198</v>
      </c>
    </row>
    <row r="1458" spans="1:11" x14ac:dyDescent="0.25">
      <c r="A1458" s="109" t="s">
        <v>2782</v>
      </c>
      <c r="B1458" s="109" t="s">
        <v>16182</v>
      </c>
      <c r="C1458" s="109" t="s">
        <v>15531</v>
      </c>
      <c r="D1458" s="109" t="s">
        <v>16201</v>
      </c>
      <c r="E1458" s="109">
        <v>3977</v>
      </c>
      <c r="F1458" s="109" t="s">
        <v>15547</v>
      </c>
      <c r="G1458" s="109" t="s">
        <v>4855</v>
      </c>
      <c r="H1458" s="110">
        <v>9603.3</v>
      </c>
      <c r="I1458" s="109" t="s">
        <v>14963</v>
      </c>
      <c r="J1458" s="109" t="s">
        <v>15197</v>
      </c>
      <c r="K1458" s="109" t="s">
        <v>15198</v>
      </c>
    </row>
    <row r="1459" spans="1:11" x14ac:dyDescent="0.25">
      <c r="A1459" t="s">
        <v>8772</v>
      </c>
      <c r="B1459" t="s">
        <v>16182</v>
      </c>
      <c r="C1459" t="s">
        <v>15531</v>
      </c>
      <c r="D1459" t="s">
        <v>16201</v>
      </c>
      <c r="E1459">
        <v>3977</v>
      </c>
      <c r="F1459" t="s">
        <v>15547</v>
      </c>
      <c r="G1459" t="s">
        <v>4855</v>
      </c>
      <c r="H1459" s="111">
        <v>5682</v>
      </c>
      <c r="I1459" t="s">
        <v>14963</v>
      </c>
      <c r="J1459" t="s">
        <v>15197</v>
      </c>
      <c r="K1459" t="s">
        <v>15198</v>
      </c>
    </row>
    <row r="1460" spans="1:11" x14ac:dyDescent="0.25">
      <c r="A1460" s="109" t="s">
        <v>16995</v>
      </c>
      <c r="B1460" s="109" t="s">
        <v>15692</v>
      </c>
      <c r="C1460" s="109" t="s">
        <v>15531</v>
      </c>
      <c r="D1460" s="109" t="s">
        <v>16201</v>
      </c>
      <c r="E1460" s="109">
        <v>3422</v>
      </c>
      <c r="F1460" s="109" t="s">
        <v>876</v>
      </c>
      <c r="G1460" s="109" t="s">
        <v>4855</v>
      </c>
      <c r="H1460" s="110">
        <v>1240</v>
      </c>
      <c r="I1460" s="109" t="s">
        <v>14929</v>
      </c>
      <c r="J1460" s="109" t="s">
        <v>15197</v>
      </c>
      <c r="K1460" s="109" t="s">
        <v>15198</v>
      </c>
    </row>
    <row r="1461" spans="1:11" x14ac:dyDescent="0.25">
      <c r="A1461" t="s">
        <v>16996</v>
      </c>
      <c r="B1461" t="s">
        <v>16182</v>
      </c>
      <c r="C1461" t="s">
        <v>15531</v>
      </c>
      <c r="D1461" t="s">
        <v>16201</v>
      </c>
      <c r="E1461">
        <v>3694</v>
      </c>
      <c r="F1461" t="s">
        <v>14913</v>
      </c>
      <c r="G1461" t="s">
        <v>4855</v>
      </c>
      <c r="H1461" s="111">
        <v>3450</v>
      </c>
      <c r="I1461" t="s">
        <v>14914</v>
      </c>
      <c r="J1461" t="s">
        <v>15197</v>
      </c>
      <c r="K1461" t="s">
        <v>15198</v>
      </c>
    </row>
    <row r="1462" spans="1:11" x14ac:dyDescent="0.25">
      <c r="A1462" s="109" t="s">
        <v>16997</v>
      </c>
      <c r="B1462" s="109" t="s">
        <v>16182</v>
      </c>
      <c r="C1462" s="109" t="s">
        <v>15531</v>
      </c>
      <c r="D1462" s="109" t="s">
        <v>16201</v>
      </c>
      <c r="E1462" s="109">
        <v>3694</v>
      </c>
      <c r="F1462" s="109" t="s">
        <v>14913</v>
      </c>
      <c r="G1462" s="109" t="s">
        <v>4855</v>
      </c>
      <c r="H1462" s="110">
        <v>1050</v>
      </c>
      <c r="I1462" s="109" t="s">
        <v>14914</v>
      </c>
      <c r="J1462" s="109" t="s">
        <v>15197</v>
      </c>
      <c r="K1462" s="109" t="s">
        <v>15198</v>
      </c>
    </row>
    <row r="1463" spans="1:11" x14ac:dyDescent="0.25">
      <c r="A1463" t="s">
        <v>4855</v>
      </c>
      <c r="B1463" t="s">
        <v>15204</v>
      </c>
      <c r="C1463" t="s">
        <v>15531</v>
      </c>
      <c r="D1463" t="s">
        <v>16201</v>
      </c>
      <c r="E1463">
        <v>1009</v>
      </c>
      <c r="F1463" t="s">
        <v>15106</v>
      </c>
      <c r="G1463" t="s">
        <v>4855</v>
      </c>
      <c r="H1463" s="111">
        <v>6000</v>
      </c>
      <c r="I1463" t="s">
        <v>14963</v>
      </c>
      <c r="J1463" t="s">
        <v>15197</v>
      </c>
      <c r="K1463" t="s">
        <v>15198</v>
      </c>
    </row>
    <row r="1464" spans="1:11" x14ac:dyDescent="0.25">
      <c r="A1464" s="109" t="s">
        <v>4855</v>
      </c>
      <c r="B1464" s="109" t="s">
        <v>15204</v>
      </c>
      <c r="C1464" s="109" t="s">
        <v>15531</v>
      </c>
      <c r="D1464" s="109" t="s">
        <v>16201</v>
      </c>
      <c r="E1464" s="109">
        <v>1012</v>
      </c>
      <c r="F1464" s="109" t="s">
        <v>15107</v>
      </c>
      <c r="G1464" s="109" t="s">
        <v>4855</v>
      </c>
      <c r="H1464" s="110">
        <v>6000</v>
      </c>
      <c r="I1464" s="109" t="s">
        <v>14963</v>
      </c>
      <c r="J1464" s="109" t="s">
        <v>15197</v>
      </c>
      <c r="K1464" s="109" t="s">
        <v>15198</v>
      </c>
    </row>
    <row r="1465" spans="1:11" x14ac:dyDescent="0.25">
      <c r="A1465" t="s">
        <v>4855</v>
      </c>
      <c r="B1465" t="s">
        <v>15204</v>
      </c>
      <c r="C1465" t="s">
        <v>15531</v>
      </c>
      <c r="D1465" t="s">
        <v>16201</v>
      </c>
      <c r="E1465">
        <v>1013</v>
      </c>
      <c r="F1465" t="s">
        <v>15108</v>
      </c>
      <c r="G1465" t="s">
        <v>4855</v>
      </c>
      <c r="H1465" s="111">
        <v>6000</v>
      </c>
      <c r="I1465" t="s">
        <v>14963</v>
      </c>
      <c r="J1465" t="s">
        <v>15197</v>
      </c>
      <c r="K1465" t="s">
        <v>15198</v>
      </c>
    </row>
    <row r="1466" spans="1:11" x14ac:dyDescent="0.25">
      <c r="A1466" s="109" t="s">
        <v>4855</v>
      </c>
      <c r="B1466" s="109" t="s">
        <v>15204</v>
      </c>
      <c r="C1466" s="109" t="s">
        <v>15531</v>
      </c>
      <c r="D1466" s="109" t="s">
        <v>16201</v>
      </c>
      <c r="E1466" s="109">
        <v>1016</v>
      </c>
      <c r="F1466" s="109" t="s">
        <v>15109</v>
      </c>
      <c r="G1466" s="109" t="s">
        <v>4855</v>
      </c>
      <c r="H1466" s="110">
        <v>6000</v>
      </c>
      <c r="I1466" s="109" t="s">
        <v>14963</v>
      </c>
      <c r="J1466" s="109" t="s">
        <v>15197</v>
      </c>
      <c r="K1466" s="109" t="s">
        <v>15198</v>
      </c>
    </row>
    <row r="1467" spans="1:11" x14ac:dyDescent="0.25">
      <c r="A1467" t="s">
        <v>4855</v>
      </c>
      <c r="B1467" t="s">
        <v>15204</v>
      </c>
      <c r="C1467" t="s">
        <v>15531</v>
      </c>
      <c r="D1467" t="s">
        <v>16201</v>
      </c>
      <c r="E1467">
        <v>1018</v>
      </c>
      <c r="F1467" t="s">
        <v>15110</v>
      </c>
      <c r="G1467" t="s">
        <v>4855</v>
      </c>
      <c r="H1467" s="111">
        <v>6000</v>
      </c>
      <c r="I1467" t="s">
        <v>14963</v>
      </c>
      <c r="J1467" t="s">
        <v>15197</v>
      </c>
      <c r="K1467" t="s">
        <v>15198</v>
      </c>
    </row>
    <row r="1468" spans="1:11" x14ac:dyDescent="0.25">
      <c r="A1468" s="109" t="s">
        <v>16998</v>
      </c>
      <c r="B1468" s="109" t="s">
        <v>15204</v>
      </c>
      <c r="C1468" s="109" t="s">
        <v>15531</v>
      </c>
      <c r="D1468" s="109" t="s">
        <v>16201</v>
      </c>
      <c r="E1468" s="109">
        <v>3478</v>
      </c>
      <c r="F1468" s="109" t="s">
        <v>14903</v>
      </c>
      <c r="G1468" s="109" t="s">
        <v>4855</v>
      </c>
      <c r="H1468" s="110">
        <v>23517.7</v>
      </c>
      <c r="I1468" s="109" t="s">
        <v>14904</v>
      </c>
      <c r="J1468" s="109" t="s">
        <v>15197</v>
      </c>
      <c r="K1468" s="109" t="s">
        <v>15198</v>
      </c>
    </row>
    <row r="1469" spans="1:11" x14ac:dyDescent="0.25">
      <c r="A1469" t="s">
        <v>16999</v>
      </c>
      <c r="B1469" t="s">
        <v>15692</v>
      </c>
      <c r="C1469" t="s">
        <v>15531</v>
      </c>
      <c r="D1469" t="s">
        <v>16201</v>
      </c>
      <c r="E1469">
        <v>3422</v>
      </c>
      <c r="F1469" t="s">
        <v>876</v>
      </c>
      <c r="G1469" t="s">
        <v>4855</v>
      </c>
      <c r="H1469" s="111">
        <v>140.1</v>
      </c>
      <c r="I1469" t="s">
        <v>14929</v>
      </c>
      <c r="J1469" t="s">
        <v>15197</v>
      </c>
      <c r="K1469" t="s">
        <v>15198</v>
      </c>
    </row>
    <row r="1470" spans="1:11" x14ac:dyDescent="0.25">
      <c r="A1470" s="109" t="s">
        <v>17000</v>
      </c>
      <c r="B1470" s="109" t="s">
        <v>15643</v>
      </c>
      <c r="C1470" s="109" t="s">
        <v>15531</v>
      </c>
      <c r="D1470" s="109" t="s">
        <v>16201</v>
      </c>
      <c r="E1470" s="109">
        <v>3497</v>
      </c>
      <c r="F1470" s="109" t="s">
        <v>14908</v>
      </c>
      <c r="G1470" s="109" t="s">
        <v>4855</v>
      </c>
      <c r="H1470" s="110">
        <v>6627.1</v>
      </c>
      <c r="I1470" s="109" t="s">
        <v>14904</v>
      </c>
      <c r="J1470" s="109" t="s">
        <v>15197</v>
      </c>
      <c r="K1470" s="109" t="s">
        <v>15198</v>
      </c>
    </row>
    <row r="1471" spans="1:11" x14ac:dyDescent="0.25">
      <c r="A1471" t="s">
        <v>17001</v>
      </c>
      <c r="B1471" t="s">
        <v>16155</v>
      </c>
      <c r="C1471" t="s">
        <v>15531</v>
      </c>
      <c r="D1471" t="s">
        <v>16201</v>
      </c>
      <c r="E1471">
        <v>3348</v>
      </c>
      <c r="F1471" t="s">
        <v>14945</v>
      </c>
      <c r="G1471" t="s">
        <v>4855</v>
      </c>
      <c r="H1471" s="111">
        <v>1130</v>
      </c>
      <c r="I1471" t="s">
        <v>14943</v>
      </c>
      <c r="J1471" t="s">
        <v>15197</v>
      </c>
      <c r="K1471" t="s">
        <v>15198</v>
      </c>
    </row>
    <row r="1472" spans="1:11" x14ac:dyDescent="0.25">
      <c r="A1472" s="109" t="s">
        <v>17002</v>
      </c>
      <c r="B1472" s="109" t="s">
        <v>16155</v>
      </c>
      <c r="C1472" s="109" t="s">
        <v>15531</v>
      </c>
      <c r="D1472" s="109" t="s">
        <v>16201</v>
      </c>
      <c r="E1472" s="109">
        <v>3207</v>
      </c>
      <c r="F1472" s="109" t="s">
        <v>872</v>
      </c>
      <c r="G1472" s="109" t="s">
        <v>4855</v>
      </c>
      <c r="H1472" s="110">
        <v>1325</v>
      </c>
      <c r="I1472" s="109" t="s">
        <v>14943</v>
      </c>
      <c r="J1472" s="109" t="s">
        <v>15197</v>
      </c>
      <c r="K1472" s="109" t="s">
        <v>15198</v>
      </c>
    </row>
    <row r="1473" spans="1:11" x14ac:dyDescent="0.25">
      <c r="A1473" t="s">
        <v>17003</v>
      </c>
      <c r="B1473" t="s">
        <v>15692</v>
      </c>
      <c r="C1473" t="s">
        <v>15531</v>
      </c>
      <c r="D1473" t="s">
        <v>16201</v>
      </c>
      <c r="E1473">
        <v>3422</v>
      </c>
      <c r="F1473" t="s">
        <v>876</v>
      </c>
      <c r="G1473" t="s">
        <v>4855</v>
      </c>
      <c r="H1473" s="111">
        <v>16.2</v>
      </c>
      <c r="I1473" t="s">
        <v>14929</v>
      </c>
      <c r="J1473" t="s">
        <v>15197</v>
      </c>
      <c r="K1473" t="s">
        <v>15198</v>
      </c>
    </row>
    <row r="1474" spans="1:11" x14ac:dyDescent="0.25">
      <c r="A1474" s="109" t="s">
        <v>17004</v>
      </c>
      <c r="B1474" s="109" t="s">
        <v>15692</v>
      </c>
      <c r="C1474" s="109" t="s">
        <v>15531</v>
      </c>
      <c r="D1474" s="109" t="s">
        <v>16201</v>
      </c>
      <c r="E1474" s="109">
        <v>3422</v>
      </c>
      <c r="F1474" s="109" t="s">
        <v>876</v>
      </c>
      <c r="G1474" s="109" t="s">
        <v>4855</v>
      </c>
      <c r="H1474" s="110">
        <v>85.9</v>
      </c>
      <c r="I1474" s="109" t="s">
        <v>14929</v>
      </c>
      <c r="J1474" s="109" t="s">
        <v>15197</v>
      </c>
      <c r="K1474" s="109" t="s">
        <v>15198</v>
      </c>
    </row>
    <row r="1475" spans="1:11" x14ac:dyDescent="0.25">
      <c r="A1475" t="s">
        <v>17005</v>
      </c>
      <c r="B1475" t="s">
        <v>15692</v>
      </c>
      <c r="C1475" t="s">
        <v>15531</v>
      </c>
      <c r="D1475" t="s">
        <v>16201</v>
      </c>
      <c r="E1475">
        <v>3422</v>
      </c>
      <c r="F1475" t="s">
        <v>876</v>
      </c>
      <c r="G1475" t="s">
        <v>4855</v>
      </c>
      <c r="H1475" s="111">
        <v>221.6</v>
      </c>
      <c r="I1475" t="s">
        <v>14929</v>
      </c>
      <c r="J1475" t="s">
        <v>15197</v>
      </c>
      <c r="K1475" t="s">
        <v>15198</v>
      </c>
    </row>
    <row r="1476" spans="1:11" x14ac:dyDescent="0.25">
      <c r="A1476" s="109" t="s">
        <v>17006</v>
      </c>
      <c r="B1476" s="109" t="s">
        <v>15692</v>
      </c>
      <c r="C1476" s="109" t="s">
        <v>15531</v>
      </c>
      <c r="D1476" s="109" t="s">
        <v>16201</v>
      </c>
      <c r="E1476" s="109">
        <v>3422</v>
      </c>
      <c r="F1476" s="109" t="s">
        <v>876</v>
      </c>
      <c r="G1476" s="109" t="s">
        <v>4855</v>
      </c>
      <c r="H1476" s="110">
        <v>186.4</v>
      </c>
      <c r="I1476" s="109" t="s">
        <v>14929</v>
      </c>
      <c r="J1476" s="109" t="s">
        <v>15197</v>
      </c>
      <c r="K1476" s="109" t="s">
        <v>15198</v>
      </c>
    </row>
    <row r="1477" spans="1:11" x14ac:dyDescent="0.25">
      <c r="A1477" t="s">
        <v>17007</v>
      </c>
      <c r="B1477" t="s">
        <v>15692</v>
      </c>
      <c r="C1477" t="s">
        <v>15531</v>
      </c>
      <c r="D1477" t="s">
        <v>16201</v>
      </c>
      <c r="E1477">
        <v>3422</v>
      </c>
      <c r="F1477" t="s">
        <v>876</v>
      </c>
      <c r="G1477" t="s">
        <v>4855</v>
      </c>
      <c r="H1477" s="111">
        <v>209.8</v>
      </c>
      <c r="I1477" t="s">
        <v>14929</v>
      </c>
      <c r="J1477" t="s">
        <v>15197</v>
      </c>
      <c r="K1477" t="s">
        <v>15198</v>
      </c>
    </row>
    <row r="1478" spans="1:11" x14ac:dyDescent="0.25">
      <c r="A1478" s="109" t="s">
        <v>17008</v>
      </c>
      <c r="B1478" s="109" t="s">
        <v>15204</v>
      </c>
      <c r="C1478" s="109" t="s">
        <v>15531</v>
      </c>
      <c r="D1478" s="109" t="s">
        <v>16201</v>
      </c>
      <c r="E1478" s="109">
        <v>3478</v>
      </c>
      <c r="F1478" s="109" t="s">
        <v>14903</v>
      </c>
      <c r="G1478" s="109" t="s">
        <v>4855</v>
      </c>
      <c r="H1478" s="110">
        <v>32151.2</v>
      </c>
      <c r="I1478" s="109" t="s">
        <v>14904</v>
      </c>
      <c r="J1478" s="109" t="s">
        <v>15197</v>
      </c>
      <c r="K1478" s="109" t="s">
        <v>15198</v>
      </c>
    </row>
    <row r="1479" spans="1:11" x14ac:dyDescent="0.25">
      <c r="A1479" t="s">
        <v>17009</v>
      </c>
      <c r="B1479" t="s">
        <v>15553</v>
      </c>
      <c r="C1479" t="s">
        <v>15531</v>
      </c>
      <c r="D1479" t="s">
        <v>16201</v>
      </c>
      <c r="E1479">
        <v>3348</v>
      </c>
      <c r="F1479" t="s">
        <v>14945</v>
      </c>
      <c r="G1479" t="s">
        <v>4855</v>
      </c>
      <c r="H1479" s="111">
        <v>1130</v>
      </c>
      <c r="I1479" t="s">
        <v>14943</v>
      </c>
      <c r="J1479" t="s">
        <v>15197</v>
      </c>
      <c r="K1479" t="s">
        <v>15198</v>
      </c>
    </row>
    <row r="1480" spans="1:11" x14ac:dyDescent="0.25">
      <c r="A1480" s="109" t="s">
        <v>17010</v>
      </c>
      <c r="B1480" s="109" t="s">
        <v>15541</v>
      </c>
      <c r="C1480" s="109" t="s">
        <v>15550</v>
      </c>
      <c r="D1480" s="109" t="s">
        <v>16201</v>
      </c>
      <c r="E1480" s="109">
        <v>3407</v>
      </c>
      <c r="F1480" s="109" t="s">
        <v>14909</v>
      </c>
      <c r="G1480" s="109" t="s">
        <v>4855</v>
      </c>
      <c r="H1480" s="110">
        <v>789.9</v>
      </c>
      <c r="I1480" s="109" t="s">
        <v>14904</v>
      </c>
      <c r="J1480" s="109" t="s">
        <v>15197</v>
      </c>
      <c r="K1480" s="109" t="s">
        <v>15198</v>
      </c>
    </row>
    <row r="1481" spans="1:11" x14ac:dyDescent="0.25">
      <c r="A1481" t="s">
        <v>17011</v>
      </c>
      <c r="B1481" t="s">
        <v>15264</v>
      </c>
      <c r="C1481" t="s">
        <v>15550</v>
      </c>
      <c r="D1481" t="s">
        <v>16201</v>
      </c>
      <c r="E1481">
        <v>3694</v>
      </c>
      <c r="F1481" t="s">
        <v>14913</v>
      </c>
      <c r="G1481" t="s">
        <v>4855</v>
      </c>
      <c r="H1481" s="111">
        <v>3450</v>
      </c>
      <c r="I1481" t="s">
        <v>14914</v>
      </c>
      <c r="J1481" t="s">
        <v>15197</v>
      </c>
      <c r="K1481" t="s">
        <v>15198</v>
      </c>
    </row>
    <row r="1482" spans="1:11" x14ac:dyDescent="0.25">
      <c r="A1482" s="109" t="s">
        <v>17012</v>
      </c>
      <c r="B1482" s="109" t="s">
        <v>15264</v>
      </c>
      <c r="C1482" s="109" t="s">
        <v>15550</v>
      </c>
      <c r="D1482" s="109" t="s">
        <v>16201</v>
      </c>
      <c r="E1482" s="109">
        <v>3694</v>
      </c>
      <c r="F1482" s="109" t="s">
        <v>14913</v>
      </c>
      <c r="G1482" s="109" t="s">
        <v>4855</v>
      </c>
      <c r="H1482" s="110">
        <v>1050</v>
      </c>
      <c r="I1482" s="109" t="s">
        <v>14914</v>
      </c>
      <c r="J1482" s="109" t="s">
        <v>15197</v>
      </c>
      <c r="K1482" s="109" t="s">
        <v>15198</v>
      </c>
    </row>
    <row r="1483" spans="1:11" x14ac:dyDescent="0.25">
      <c r="A1483" t="s">
        <v>17013</v>
      </c>
      <c r="B1483" t="s">
        <v>15204</v>
      </c>
      <c r="C1483" t="s">
        <v>15550</v>
      </c>
      <c r="D1483" t="s">
        <v>16201</v>
      </c>
      <c r="E1483">
        <v>3855</v>
      </c>
      <c r="F1483" t="s">
        <v>14906</v>
      </c>
      <c r="G1483" t="s">
        <v>4855</v>
      </c>
      <c r="H1483" s="111">
        <v>10500</v>
      </c>
      <c r="I1483" t="s">
        <v>14904</v>
      </c>
      <c r="J1483" t="s">
        <v>15197</v>
      </c>
      <c r="K1483" t="s">
        <v>15198</v>
      </c>
    </row>
    <row r="1484" spans="1:11" x14ac:dyDescent="0.25">
      <c r="A1484" s="109" t="s">
        <v>17014</v>
      </c>
      <c r="B1484" s="109" t="s">
        <v>16093</v>
      </c>
      <c r="C1484" s="109" t="s">
        <v>15550</v>
      </c>
      <c r="D1484" s="109" t="s">
        <v>16201</v>
      </c>
      <c r="E1484" s="109">
        <v>3481</v>
      </c>
      <c r="F1484" s="109" t="s">
        <v>14905</v>
      </c>
      <c r="G1484" s="109" t="s">
        <v>4855</v>
      </c>
      <c r="H1484" s="110">
        <v>3049.2</v>
      </c>
      <c r="I1484" s="109" t="s">
        <v>14904</v>
      </c>
      <c r="J1484" s="109" t="s">
        <v>15197</v>
      </c>
      <c r="K1484" s="109" t="s">
        <v>15198</v>
      </c>
    </row>
    <row r="1485" spans="1:11" x14ac:dyDescent="0.25">
      <c r="A1485" t="s">
        <v>17015</v>
      </c>
      <c r="B1485" t="s">
        <v>16093</v>
      </c>
      <c r="C1485" t="s">
        <v>15550</v>
      </c>
      <c r="D1485" t="s">
        <v>16201</v>
      </c>
      <c r="E1485">
        <v>3481</v>
      </c>
      <c r="F1485" t="s">
        <v>14905</v>
      </c>
      <c r="G1485" t="s">
        <v>4855</v>
      </c>
      <c r="H1485" s="111">
        <v>3106.32</v>
      </c>
      <c r="I1485" t="s">
        <v>14904</v>
      </c>
      <c r="J1485" t="s">
        <v>15197</v>
      </c>
      <c r="K1485" t="s">
        <v>15198</v>
      </c>
    </row>
    <row r="1486" spans="1:11" x14ac:dyDescent="0.25">
      <c r="A1486" s="109" t="s">
        <v>17016</v>
      </c>
      <c r="B1486" s="109" t="s">
        <v>16093</v>
      </c>
      <c r="C1486" s="109" t="s">
        <v>15550</v>
      </c>
      <c r="D1486" s="109" t="s">
        <v>16201</v>
      </c>
      <c r="E1486" s="109">
        <v>3481</v>
      </c>
      <c r="F1486" s="109" t="s">
        <v>14905</v>
      </c>
      <c r="G1486" s="109" t="s">
        <v>4855</v>
      </c>
      <c r="H1486" s="110">
        <v>3171.84</v>
      </c>
      <c r="I1486" s="109" t="s">
        <v>14904</v>
      </c>
      <c r="J1486" s="109" t="s">
        <v>15197</v>
      </c>
      <c r="K1486" s="109" t="s">
        <v>15198</v>
      </c>
    </row>
    <row r="1487" spans="1:11" x14ac:dyDescent="0.25">
      <c r="A1487" t="s">
        <v>17017</v>
      </c>
      <c r="B1487" t="s">
        <v>16093</v>
      </c>
      <c r="C1487" t="s">
        <v>15550</v>
      </c>
      <c r="D1487" t="s">
        <v>16201</v>
      </c>
      <c r="E1487">
        <v>3481</v>
      </c>
      <c r="F1487" t="s">
        <v>14905</v>
      </c>
      <c r="G1487" t="s">
        <v>4855</v>
      </c>
      <c r="H1487" s="111">
        <v>3040.8</v>
      </c>
      <c r="I1487" t="s">
        <v>14904</v>
      </c>
      <c r="J1487" t="s">
        <v>15197</v>
      </c>
      <c r="K1487" t="s">
        <v>15198</v>
      </c>
    </row>
    <row r="1488" spans="1:11" x14ac:dyDescent="0.25">
      <c r="A1488" s="109" t="s">
        <v>17018</v>
      </c>
      <c r="B1488" s="109" t="s">
        <v>16093</v>
      </c>
      <c r="C1488" s="109" t="s">
        <v>15550</v>
      </c>
      <c r="D1488" s="109" t="s">
        <v>16201</v>
      </c>
      <c r="E1488" s="109">
        <v>3481</v>
      </c>
      <c r="F1488" s="109" t="s">
        <v>14905</v>
      </c>
      <c r="G1488" s="109" t="s">
        <v>4855</v>
      </c>
      <c r="H1488" s="110">
        <v>3013.92</v>
      </c>
      <c r="I1488" s="109" t="s">
        <v>14904</v>
      </c>
      <c r="J1488" s="109" t="s">
        <v>15197</v>
      </c>
      <c r="K1488" s="109" t="s">
        <v>15198</v>
      </c>
    </row>
    <row r="1489" spans="1:11" x14ac:dyDescent="0.25">
      <c r="A1489" t="s">
        <v>17019</v>
      </c>
      <c r="B1489" t="s">
        <v>16182</v>
      </c>
      <c r="C1489" t="s">
        <v>15550</v>
      </c>
      <c r="D1489" t="s">
        <v>16201</v>
      </c>
      <c r="E1489">
        <v>3481</v>
      </c>
      <c r="F1489" t="s">
        <v>14905</v>
      </c>
      <c r="G1489" t="s">
        <v>4855</v>
      </c>
      <c r="H1489" s="111">
        <v>2987.04</v>
      </c>
      <c r="I1489" t="s">
        <v>14904</v>
      </c>
      <c r="J1489" t="s">
        <v>15197</v>
      </c>
      <c r="K1489" t="s">
        <v>15198</v>
      </c>
    </row>
    <row r="1490" spans="1:11" x14ac:dyDescent="0.25">
      <c r="A1490" s="109" t="s">
        <v>17020</v>
      </c>
      <c r="B1490" s="109" t="s">
        <v>16182</v>
      </c>
      <c r="C1490" s="109" t="s">
        <v>15550</v>
      </c>
      <c r="D1490" s="109" t="s">
        <v>16201</v>
      </c>
      <c r="E1490" s="109">
        <v>3481</v>
      </c>
      <c r="F1490" s="109" t="s">
        <v>14905</v>
      </c>
      <c r="G1490" s="109" t="s">
        <v>4855</v>
      </c>
      <c r="H1490" s="110">
        <v>2971.92</v>
      </c>
      <c r="I1490" s="109" t="s">
        <v>14904</v>
      </c>
      <c r="J1490" s="109" t="s">
        <v>15197</v>
      </c>
      <c r="K1490" s="109" t="s">
        <v>15198</v>
      </c>
    </row>
    <row r="1491" spans="1:11" x14ac:dyDescent="0.25">
      <c r="A1491" t="s">
        <v>17021</v>
      </c>
      <c r="B1491" t="s">
        <v>15204</v>
      </c>
      <c r="C1491" t="s">
        <v>15550</v>
      </c>
      <c r="D1491" t="s">
        <v>16201</v>
      </c>
      <c r="E1491">
        <v>3481</v>
      </c>
      <c r="F1491" t="s">
        <v>14905</v>
      </c>
      <c r="G1491" t="s">
        <v>4855</v>
      </c>
      <c r="H1491" s="111">
        <v>3808.48</v>
      </c>
      <c r="I1491" t="s">
        <v>14904</v>
      </c>
      <c r="J1491" t="s">
        <v>15197</v>
      </c>
      <c r="K1491" t="s">
        <v>15198</v>
      </c>
    </row>
    <row r="1492" spans="1:11" x14ac:dyDescent="0.25">
      <c r="A1492" s="109" t="s">
        <v>17022</v>
      </c>
      <c r="B1492" s="109" t="s">
        <v>15204</v>
      </c>
      <c r="C1492" s="109" t="s">
        <v>15550</v>
      </c>
      <c r="D1492" s="109" t="s">
        <v>16201</v>
      </c>
      <c r="E1492" s="109">
        <v>3481</v>
      </c>
      <c r="F1492" s="109" t="s">
        <v>14905</v>
      </c>
      <c r="G1492" s="109" t="s">
        <v>4855</v>
      </c>
      <c r="H1492" s="110">
        <v>2916.48</v>
      </c>
      <c r="I1492" s="109" t="s">
        <v>14904</v>
      </c>
      <c r="J1492" s="109" t="s">
        <v>15197</v>
      </c>
      <c r="K1492" s="109" t="s">
        <v>15198</v>
      </c>
    </row>
    <row r="1493" spans="1:11" x14ac:dyDescent="0.25">
      <c r="A1493" t="s">
        <v>17023</v>
      </c>
      <c r="B1493" t="s">
        <v>15204</v>
      </c>
      <c r="C1493" t="s">
        <v>15550</v>
      </c>
      <c r="D1493" t="s">
        <v>16201</v>
      </c>
      <c r="E1493">
        <v>3481</v>
      </c>
      <c r="F1493" t="s">
        <v>14905</v>
      </c>
      <c r="G1493" t="s">
        <v>4855</v>
      </c>
      <c r="H1493" s="111">
        <v>3804.32</v>
      </c>
      <c r="I1493" t="s">
        <v>14904</v>
      </c>
      <c r="J1493" t="s">
        <v>15197</v>
      </c>
      <c r="K1493" t="s">
        <v>15198</v>
      </c>
    </row>
    <row r="1494" spans="1:11" x14ac:dyDescent="0.25">
      <c r="A1494" s="109" t="s">
        <v>17024</v>
      </c>
      <c r="B1494" s="109" t="s">
        <v>15204</v>
      </c>
      <c r="C1494" s="109" t="s">
        <v>15550</v>
      </c>
      <c r="D1494" s="109" t="s">
        <v>16201</v>
      </c>
      <c r="E1494" s="109">
        <v>3481</v>
      </c>
      <c r="F1494" s="109" t="s">
        <v>14905</v>
      </c>
      <c r="G1494" s="109" t="s">
        <v>4855</v>
      </c>
      <c r="H1494" s="110">
        <v>3018.96</v>
      </c>
      <c r="I1494" s="109" t="s">
        <v>14904</v>
      </c>
      <c r="J1494" s="109" t="s">
        <v>15197</v>
      </c>
      <c r="K1494" s="109" t="s">
        <v>15198</v>
      </c>
    </row>
    <row r="1495" spans="1:11" x14ac:dyDescent="0.25">
      <c r="A1495" t="s">
        <v>17025</v>
      </c>
      <c r="B1495" t="s">
        <v>15204</v>
      </c>
      <c r="C1495" t="s">
        <v>15550</v>
      </c>
      <c r="D1495" t="s">
        <v>16201</v>
      </c>
      <c r="E1495">
        <v>3481</v>
      </c>
      <c r="F1495" t="s">
        <v>14905</v>
      </c>
      <c r="G1495" t="s">
        <v>4855</v>
      </c>
      <c r="H1495" s="111">
        <v>2906.4</v>
      </c>
      <c r="I1495" t="s">
        <v>14904</v>
      </c>
      <c r="J1495" t="s">
        <v>15197</v>
      </c>
      <c r="K1495" t="s">
        <v>15198</v>
      </c>
    </row>
    <row r="1496" spans="1:11" x14ac:dyDescent="0.25">
      <c r="A1496" s="109" t="s">
        <v>17026</v>
      </c>
      <c r="B1496" s="109" t="s">
        <v>15204</v>
      </c>
      <c r="C1496" s="109" t="s">
        <v>15550</v>
      </c>
      <c r="D1496" s="109" t="s">
        <v>16201</v>
      </c>
      <c r="E1496" s="109">
        <v>3481</v>
      </c>
      <c r="F1496" s="109" t="s">
        <v>14905</v>
      </c>
      <c r="G1496" s="109" t="s">
        <v>4855</v>
      </c>
      <c r="H1496" s="110">
        <v>3062.64</v>
      </c>
      <c r="I1496" s="109" t="s">
        <v>14904</v>
      </c>
      <c r="J1496" s="109" t="s">
        <v>15197</v>
      </c>
      <c r="K1496" s="109" t="s">
        <v>15198</v>
      </c>
    </row>
    <row r="1497" spans="1:11" x14ac:dyDescent="0.25">
      <c r="A1497" t="s">
        <v>17027</v>
      </c>
      <c r="B1497" t="s">
        <v>15204</v>
      </c>
      <c r="C1497" t="s">
        <v>15550</v>
      </c>
      <c r="D1497" t="s">
        <v>16201</v>
      </c>
      <c r="E1497">
        <v>3481</v>
      </c>
      <c r="F1497" t="s">
        <v>14905</v>
      </c>
      <c r="G1497" t="s">
        <v>4855</v>
      </c>
      <c r="H1497" s="111">
        <v>2934.96</v>
      </c>
      <c r="I1497" t="s">
        <v>14904</v>
      </c>
      <c r="J1497" t="s">
        <v>15197</v>
      </c>
      <c r="K1497" t="s">
        <v>15198</v>
      </c>
    </row>
    <row r="1498" spans="1:11" x14ac:dyDescent="0.25">
      <c r="A1498" s="109" t="s">
        <v>17028</v>
      </c>
      <c r="B1498" s="109" t="s">
        <v>15204</v>
      </c>
      <c r="C1498" s="109" t="s">
        <v>15550</v>
      </c>
      <c r="D1498" s="109" t="s">
        <v>16201</v>
      </c>
      <c r="E1498" s="109">
        <v>3481</v>
      </c>
      <c r="F1498" s="109" t="s">
        <v>14905</v>
      </c>
      <c r="G1498" s="109" t="s">
        <v>4855</v>
      </c>
      <c r="H1498" s="110">
        <v>3798.08</v>
      </c>
      <c r="I1498" s="109" t="s">
        <v>14904</v>
      </c>
      <c r="J1498" s="109" t="s">
        <v>15197</v>
      </c>
      <c r="K1498" s="109" t="s">
        <v>15198</v>
      </c>
    </row>
    <row r="1499" spans="1:11" x14ac:dyDescent="0.25">
      <c r="A1499" t="s">
        <v>17029</v>
      </c>
      <c r="B1499" t="s">
        <v>15204</v>
      </c>
      <c r="C1499" t="s">
        <v>15550</v>
      </c>
      <c r="D1499" t="s">
        <v>16201</v>
      </c>
      <c r="E1499">
        <v>3481</v>
      </c>
      <c r="F1499" t="s">
        <v>14905</v>
      </c>
      <c r="G1499" t="s">
        <v>4855</v>
      </c>
      <c r="H1499" s="111">
        <v>2908.08</v>
      </c>
      <c r="I1499" t="s">
        <v>14904</v>
      </c>
      <c r="J1499" t="s">
        <v>15197</v>
      </c>
      <c r="K1499" t="s">
        <v>15198</v>
      </c>
    </row>
    <row r="1500" spans="1:11" x14ac:dyDescent="0.25">
      <c r="A1500" s="109" t="s">
        <v>17030</v>
      </c>
      <c r="B1500" s="109" t="s">
        <v>15194</v>
      </c>
      <c r="C1500" s="109" t="s">
        <v>15550</v>
      </c>
      <c r="D1500" s="109" t="s">
        <v>16201</v>
      </c>
      <c r="E1500" s="109">
        <v>3478</v>
      </c>
      <c r="F1500" s="109" t="s">
        <v>14903</v>
      </c>
      <c r="G1500" s="109" t="s">
        <v>4855</v>
      </c>
      <c r="H1500" s="110">
        <v>26892.8</v>
      </c>
      <c r="I1500" s="109" t="s">
        <v>14904</v>
      </c>
      <c r="J1500" s="109" t="s">
        <v>15197</v>
      </c>
      <c r="K1500" s="109" t="s">
        <v>15198</v>
      </c>
    </row>
    <row r="1501" spans="1:11" x14ac:dyDescent="0.25">
      <c r="A1501" t="s">
        <v>17031</v>
      </c>
      <c r="B1501" t="s">
        <v>15194</v>
      </c>
      <c r="C1501" t="s">
        <v>15550</v>
      </c>
      <c r="D1501" t="s">
        <v>16201</v>
      </c>
      <c r="E1501">
        <v>3478</v>
      </c>
      <c r="F1501" t="s">
        <v>14903</v>
      </c>
      <c r="G1501" t="s">
        <v>4855</v>
      </c>
      <c r="H1501" s="111">
        <v>25927.52</v>
      </c>
      <c r="I1501" t="s">
        <v>14904</v>
      </c>
      <c r="J1501" t="s">
        <v>15197</v>
      </c>
      <c r="K1501" t="s">
        <v>15198</v>
      </c>
    </row>
    <row r="1502" spans="1:11" x14ac:dyDescent="0.25">
      <c r="A1502" s="109" t="s">
        <v>17032</v>
      </c>
      <c r="B1502" s="109" t="s">
        <v>15204</v>
      </c>
      <c r="C1502" s="109" t="s">
        <v>15550</v>
      </c>
      <c r="D1502" s="109" t="s">
        <v>16201</v>
      </c>
      <c r="E1502" s="109">
        <v>3529</v>
      </c>
      <c r="F1502" s="109" t="s">
        <v>15271</v>
      </c>
      <c r="G1502" s="109" t="s">
        <v>4855</v>
      </c>
      <c r="H1502" s="110">
        <v>15379</v>
      </c>
      <c r="I1502" s="109" t="s">
        <v>14963</v>
      </c>
      <c r="J1502" s="109" t="s">
        <v>15197</v>
      </c>
      <c r="K1502" s="109" t="s">
        <v>15198</v>
      </c>
    </row>
    <row r="1503" spans="1:11" x14ac:dyDescent="0.25">
      <c r="A1503" t="s">
        <v>9057</v>
      </c>
      <c r="B1503" t="s">
        <v>15216</v>
      </c>
      <c r="C1503" t="s">
        <v>15431</v>
      </c>
      <c r="D1503" t="s">
        <v>16201</v>
      </c>
      <c r="E1503">
        <v>3413</v>
      </c>
      <c r="F1503" t="s">
        <v>14933</v>
      </c>
      <c r="G1503" t="s">
        <v>4855</v>
      </c>
      <c r="H1503" s="111">
        <v>1170</v>
      </c>
      <c r="I1503" t="s">
        <v>14929</v>
      </c>
      <c r="J1503" t="s">
        <v>15197</v>
      </c>
      <c r="K1503" t="s">
        <v>15198</v>
      </c>
    </row>
    <row r="1504" spans="1:11" x14ac:dyDescent="0.25">
      <c r="A1504" s="109" t="s">
        <v>17033</v>
      </c>
      <c r="B1504" s="109" t="s">
        <v>15204</v>
      </c>
      <c r="C1504" s="109" t="s">
        <v>15431</v>
      </c>
      <c r="D1504" s="109" t="s">
        <v>16201</v>
      </c>
      <c r="E1504" s="109">
        <v>4037</v>
      </c>
      <c r="F1504" s="109" t="s">
        <v>17034</v>
      </c>
      <c r="G1504" s="109" t="s">
        <v>4855</v>
      </c>
      <c r="H1504" s="110">
        <v>15379</v>
      </c>
      <c r="I1504" s="109" t="s">
        <v>14963</v>
      </c>
      <c r="J1504" s="109" t="s">
        <v>15197</v>
      </c>
      <c r="K1504" s="109" t="s">
        <v>15198</v>
      </c>
    </row>
    <row r="1505" spans="1:11" x14ac:dyDescent="0.25">
      <c r="A1505" t="s">
        <v>17035</v>
      </c>
      <c r="B1505" t="s">
        <v>15204</v>
      </c>
      <c r="C1505" t="s">
        <v>15431</v>
      </c>
      <c r="D1505" t="s">
        <v>16201</v>
      </c>
      <c r="E1505">
        <v>3694</v>
      </c>
      <c r="F1505" t="s">
        <v>14913</v>
      </c>
      <c r="G1505" t="s">
        <v>4855</v>
      </c>
      <c r="H1505" s="111">
        <v>3600</v>
      </c>
      <c r="I1505" t="s">
        <v>14914</v>
      </c>
      <c r="J1505" t="s">
        <v>15197</v>
      </c>
      <c r="K1505" t="s">
        <v>15198</v>
      </c>
    </row>
    <row r="1506" spans="1:11" x14ac:dyDescent="0.25">
      <c r="A1506" s="109" t="s">
        <v>17036</v>
      </c>
      <c r="B1506" s="109" t="s">
        <v>15204</v>
      </c>
      <c r="C1506" s="109" t="s">
        <v>15431</v>
      </c>
      <c r="D1506" s="109" t="s">
        <v>16201</v>
      </c>
      <c r="E1506" s="109">
        <v>3694</v>
      </c>
      <c r="F1506" s="109" t="s">
        <v>14913</v>
      </c>
      <c r="G1506" s="109" t="s">
        <v>4855</v>
      </c>
      <c r="H1506" s="110">
        <v>1050</v>
      </c>
      <c r="I1506" s="109" t="s">
        <v>14914</v>
      </c>
      <c r="J1506" s="109" t="s">
        <v>15197</v>
      </c>
      <c r="K1506" s="109" t="s">
        <v>15198</v>
      </c>
    </row>
    <row r="1507" spans="1:11" x14ac:dyDescent="0.25">
      <c r="A1507" t="s">
        <v>17037</v>
      </c>
      <c r="B1507" t="s">
        <v>15200</v>
      </c>
      <c r="C1507" t="s">
        <v>15431</v>
      </c>
      <c r="D1507" t="s">
        <v>16201</v>
      </c>
      <c r="E1507">
        <v>3497</v>
      </c>
      <c r="F1507" t="s">
        <v>14908</v>
      </c>
      <c r="G1507" t="s">
        <v>4855</v>
      </c>
      <c r="H1507" s="111">
        <v>14106.02</v>
      </c>
      <c r="I1507" t="s">
        <v>14904</v>
      </c>
      <c r="J1507" t="s">
        <v>15197</v>
      </c>
      <c r="K1507" t="s">
        <v>15198</v>
      </c>
    </row>
    <row r="1508" spans="1:11" x14ac:dyDescent="0.25">
      <c r="A1508" s="109" t="s">
        <v>17038</v>
      </c>
      <c r="B1508" s="109" t="s">
        <v>15204</v>
      </c>
      <c r="C1508" s="109" t="s">
        <v>15431</v>
      </c>
      <c r="D1508" s="109" t="s">
        <v>16201</v>
      </c>
      <c r="E1508" s="109">
        <v>3354</v>
      </c>
      <c r="F1508" s="109" t="s">
        <v>14953</v>
      </c>
      <c r="G1508" s="109" t="s">
        <v>4855</v>
      </c>
      <c r="H1508" s="110">
        <v>844</v>
      </c>
      <c r="I1508" s="109" t="s">
        <v>14943</v>
      </c>
      <c r="J1508" s="109" t="s">
        <v>15197</v>
      </c>
      <c r="K1508" s="109" t="s">
        <v>15198</v>
      </c>
    </row>
    <row r="1509" spans="1:11" x14ac:dyDescent="0.25">
      <c r="A1509" t="s">
        <v>17039</v>
      </c>
      <c r="B1509" t="s">
        <v>15204</v>
      </c>
      <c r="C1509" t="s">
        <v>15431</v>
      </c>
      <c r="D1509" t="s">
        <v>16201</v>
      </c>
      <c r="E1509">
        <v>3351</v>
      </c>
      <c r="F1509" t="s">
        <v>1234</v>
      </c>
      <c r="G1509" t="s">
        <v>4855</v>
      </c>
      <c r="H1509" s="111">
        <v>180</v>
      </c>
      <c r="I1509" t="s">
        <v>14943</v>
      </c>
      <c r="J1509" t="s">
        <v>15197</v>
      </c>
      <c r="K1509" t="s">
        <v>15198</v>
      </c>
    </row>
    <row r="1510" spans="1:11" x14ac:dyDescent="0.25">
      <c r="A1510" s="109" t="s">
        <v>17040</v>
      </c>
      <c r="B1510" s="109" t="s">
        <v>15204</v>
      </c>
      <c r="C1510" s="109" t="s">
        <v>15431</v>
      </c>
      <c r="D1510" s="109" t="s">
        <v>16201</v>
      </c>
      <c r="E1510" s="109">
        <v>3768</v>
      </c>
      <c r="F1510" s="109" t="s">
        <v>1264</v>
      </c>
      <c r="G1510" s="109" t="s">
        <v>4855</v>
      </c>
      <c r="H1510" s="110">
        <v>2709.6</v>
      </c>
      <c r="I1510" s="109" t="s">
        <v>14904</v>
      </c>
      <c r="J1510" s="109" t="s">
        <v>15197</v>
      </c>
      <c r="K1510" s="109" t="s">
        <v>15198</v>
      </c>
    </row>
    <row r="1511" spans="1:11" x14ac:dyDescent="0.25">
      <c r="A1511" t="s">
        <v>17041</v>
      </c>
      <c r="B1511" t="s">
        <v>15204</v>
      </c>
      <c r="C1511" t="s">
        <v>15431</v>
      </c>
      <c r="D1511" t="s">
        <v>16201</v>
      </c>
      <c r="E1511">
        <v>3768</v>
      </c>
      <c r="F1511" t="s">
        <v>1264</v>
      </c>
      <c r="G1511" t="s">
        <v>4855</v>
      </c>
      <c r="H1511" s="111">
        <v>2987.2</v>
      </c>
      <c r="I1511" t="s">
        <v>14904</v>
      </c>
      <c r="J1511" t="s">
        <v>15197</v>
      </c>
      <c r="K1511" t="s">
        <v>15198</v>
      </c>
    </row>
    <row r="1512" spans="1:11" x14ac:dyDescent="0.25">
      <c r="A1512" s="109" t="s">
        <v>17042</v>
      </c>
      <c r="B1512" s="109" t="s">
        <v>15204</v>
      </c>
      <c r="C1512" s="109" t="s">
        <v>15431</v>
      </c>
      <c r="D1512" s="109" t="s">
        <v>16201</v>
      </c>
      <c r="E1512" s="109">
        <v>3481</v>
      </c>
      <c r="F1512" s="109" t="s">
        <v>14905</v>
      </c>
      <c r="G1512" s="109" t="s">
        <v>4855</v>
      </c>
      <c r="H1512" s="110">
        <v>3045.84</v>
      </c>
      <c r="I1512" s="109" t="s">
        <v>14904</v>
      </c>
      <c r="J1512" s="109" t="s">
        <v>15197</v>
      </c>
      <c r="K1512" s="109" t="s">
        <v>15198</v>
      </c>
    </row>
    <row r="1513" spans="1:11" x14ac:dyDescent="0.25">
      <c r="A1513" t="s">
        <v>17043</v>
      </c>
      <c r="B1513" t="s">
        <v>15275</v>
      </c>
      <c r="C1513" t="s">
        <v>15431</v>
      </c>
      <c r="D1513" t="s">
        <v>16201</v>
      </c>
      <c r="E1513">
        <v>3497</v>
      </c>
      <c r="F1513" t="s">
        <v>14908</v>
      </c>
      <c r="G1513" t="s">
        <v>4855</v>
      </c>
      <c r="H1513" s="111">
        <v>14106.02</v>
      </c>
      <c r="I1513" t="s">
        <v>14904</v>
      </c>
      <c r="J1513" t="s">
        <v>15197</v>
      </c>
      <c r="K1513" t="s">
        <v>15198</v>
      </c>
    </row>
    <row r="1514" spans="1:11" x14ac:dyDescent="0.25">
      <c r="A1514" s="109" t="s">
        <v>17044</v>
      </c>
      <c r="B1514" s="109" t="s">
        <v>15692</v>
      </c>
      <c r="C1514" s="109" t="s">
        <v>15431</v>
      </c>
      <c r="D1514" s="109" t="s">
        <v>16201</v>
      </c>
      <c r="E1514" s="109">
        <v>4039</v>
      </c>
      <c r="F1514" s="109" t="s">
        <v>17045</v>
      </c>
      <c r="G1514" s="109" t="s">
        <v>4855</v>
      </c>
      <c r="H1514" s="110">
        <v>1326.68</v>
      </c>
      <c r="I1514" s="109" t="s">
        <v>14963</v>
      </c>
      <c r="J1514" s="109" t="s">
        <v>15197</v>
      </c>
      <c r="K1514" s="109" t="s">
        <v>15198</v>
      </c>
    </row>
    <row r="1515" spans="1:11" x14ac:dyDescent="0.25">
      <c r="A1515" t="s">
        <v>17046</v>
      </c>
      <c r="B1515" t="s">
        <v>15204</v>
      </c>
      <c r="C1515" t="s">
        <v>15431</v>
      </c>
      <c r="D1515" t="s">
        <v>16201</v>
      </c>
      <c r="E1515">
        <v>3293</v>
      </c>
      <c r="F1515" t="s">
        <v>14954</v>
      </c>
      <c r="G1515" t="s">
        <v>4855</v>
      </c>
      <c r="H1515" s="111">
        <v>1656</v>
      </c>
      <c r="I1515" t="s">
        <v>14943</v>
      </c>
      <c r="J1515" t="s">
        <v>15197</v>
      </c>
      <c r="K1515" t="s">
        <v>15198</v>
      </c>
    </row>
    <row r="1516" spans="1:11" x14ac:dyDescent="0.25">
      <c r="A1516" s="109" t="s">
        <v>17047</v>
      </c>
      <c r="B1516" s="109" t="s">
        <v>15204</v>
      </c>
      <c r="C1516" s="109" t="s">
        <v>15431</v>
      </c>
      <c r="D1516" s="109" t="s">
        <v>16201</v>
      </c>
      <c r="E1516" s="109">
        <v>3747</v>
      </c>
      <c r="F1516" s="109" t="s">
        <v>17048</v>
      </c>
      <c r="G1516" s="109" t="s">
        <v>4855</v>
      </c>
      <c r="H1516" s="110">
        <v>1300.04</v>
      </c>
      <c r="I1516" s="109" t="s">
        <v>14963</v>
      </c>
      <c r="J1516" s="109" t="s">
        <v>15197</v>
      </c>
      <c r="K1516" s="109" t="s">
        <v>15198</v>
      </c>
    </row>
    <row r="1517" spans="1:11" x14ac:dyDescent="0.25">
      <c r="A1517" t="s">
        <v>17049</v>
      </c>
      <c r="B1517" t="s">
        <v>15204</v>
      </c>
      <c r="C1517" t="s">
        <v>15431</v>
      </c>
      <c r="D1517" t="s">
        <v>16201</v>
      </c>
      <c r="E1517">
        <v>3351</v>
      </c>
      <c r="F1517" t="s">
        <v>1234</v>
      </c>
      <c r="G1517" t="s">
        <v>4855</v>
      </c>
      <c r="H1517" s="111">
        <v>440</v>
      </c>
      <c r="I1517" t="s">
        <v>14943</v>
      </c>
      <c r="J1517" t="s">
        <v>15197</v>
      </c>
      <c r="K1517" t="s">
        <v>15198</v>
      </c>
    </row>
    <row r="1518" spans="1:11" x14ac:dyDescent="0.25">
      <c r="A1518" s="109" t="s">
        <v>17050</v>
      </c>
      <c r="B1518" s="109" t="s">
        <v>15200</v>
      </c>
      <c r="C1518" s="109" t="s">
        <v>15431</v>
      </c>
      <c r="D1518" s="109" t="s">
        <v>16201</v>
      </c>
      <c r="E1518" s="109">
        <v>3478</v>
      </c>
      <c r="F1518" s="109" t="s">
        <v>14903</v>
      </c>
      <c r="G1518" s="109" t="s">
        <v>4855</v>
      </c>
      <c r="H1518" s="110">
        <v>21175.38</v>
      </c>
      <c r="I1518" s="109" t="s">
        <v>14904</v>
      </c>
      <c r="J1518" s="109" t="s">
        <v>15197</v>
      </c>
      <c r="K1518" s="109" t="s">
        <v>15198</v>
      </c>
    </row>
    <row r="1519" spans="1:11" x14ac:dyDescent="0.25">
      <c r="A1519" t="s">
        <v>17051</v>
      </c>
      <c r="B1519" t="s">
        <v>15200</v>
      </c>
      <c r="C1519" t="s">
        <v>15233</v>
      </c>
      <c r="D1519" t="s">
        <v>15196</v>
      </c>
      <c r="E1519">
        <v>3863</v>
      </c>
      <c r="F1519" t="s">
        <v>14939</v>
      </c>
      <c r="G1519" t="s">
        <v>4855</v>
      </c>
      <c r="H1519" s="111">
        <v>273.3</v>
      </c>
      <c r="I1519" t="s">
        <v>14929</v>
      </c>
      <c r="J1519" t="s">
        <v>15197</v>
      </c>
      <c r="K1519" t="s">
        <v>15198</v>
      </c>
    </row>
    <row r="1520" spans="1:11" x14ac:dyDescent="0.25">
      <c r="A1520" s="109" t="s">
        <v>17052</v>
      </c>
      <c r="B1520" s="109" t="s">
        <v>15194</v>
      </c>
      <c r="C1520" s="109" t="s">
        <v>15233</v>
      </c>
      <c r="D1520" s="109" t="s">
        <v>15196</v>
      </c>
      <c r="E1520" s="109">
        <v>3366</v>
      </c>
      <c r="F1520" s="109" t="s">
        <v>14960</v>
      </c>
      <c r="G1520" s="109" t="s">
        <v>4855</v>
      </c>
      <c r="H1520" s="110">
        <v>515</v>
      </c>
      <c r="I1520" s="109" t="s">
        <v>14943</v>
      </c>
      <c r="J1520" s="109" t="s">
        <v>15197</v>
      </c>
      <c r="K1520" s="109" t="s">
        <v>15198</v>
      </c>
    </row>
    <row r="1521" spans="1:11" x14ac:dyDescent="0.25">
      <c r="A1521" t="s">
        <v>17053</v>
      </c>
      <c r="B1521" t="s">
        <v>15194</v>
      </c>
      <c r="C1521" t="s">
        <v>15233</v>
      </c>
      <c r="D1521" t="s">
        <v>15196</v>
      </c>
      <c r="E1521">
        <v>3953</v>
      </c>
      <c r="F1521" t="s">
        <v>1517</v>
      </c>
      <c r="G1521" t="s">
        <v>4855</v>
      </c>
      <c r="H1521" s="111">
        <v>2535.4</v>
      </c>
      <c r="I1521" t="s">
        <v>14904</v>
      </c>
      <c r="J1521" t="s">
        <v>15197</v>
      </c>
      <c r="K1521" t="s">
        <v>15198</v>
      </c>
    </row>
    <row r="1522" spans="1:11" x14ac:dyDescent="0.25">
      <c r="A1522" s="109" t="s">
        <v>17054</v>
      </c>
      <c r="B1522" s="109" t="s">
        <v>15207</v>
      </c>
      <c r="C1522" s="109" t="s">
        <v>15233</v>
      </c>
      <c r="D1522" s="109" t="s">
        <v>15196</v>
      </c>
      <c r="E1522" s="109">
        <v>3953</v>
      </c>
      <c r="F1522" s="109" t="s">
        <v>1517</v>
      </c>
      <c r="G1522" s="109" t="s">
        <v>4855</v>
      </c>
      <c r="H1522" s="110">
        <v>3390.8</v>
      </c>
      <c r="I1522" s="109" t="s">
        <v>14904</v>
      </c>
      <c r="J1522" s="109" t="s">
        <v>15197</v>
      </c>
      <c r="K1522" s="109" t="s">
        <v>15198</v>
      </c>
    </row>
    <row r="1523" spans="1:11" x14ac:dyDescent="0.25">
      <c r="A1523" t="s">
        <v>17055</v>
      </c>
      <c r="B1523" t="s">
        <v>15194</v>
      </c>
      <c r="C1523" t="s">
        <v>15233</v>
      </c>
      <c r="D1523" t="s">
        <v>15196</v>
      </c>
      <c r="E1523">
        <v>3953</v>
      </c>
      <c r="F1523" t="s">
        <v>1517</v>
      </c>
      <c r="G1523" t="s">
        <v>4855</v>
      </c>
      <c r="H1523" s="111">
        <v>3063.2</v>
      </c>
      <c r="I1523" t="s">
        <v>14904</v>
      </c>
      <c r="J1523" t="s">
        <v>15197</v>
      </c>
      <c r="K1523" t="s">
        <v>15198</v>
      </c>
    </row>
    <row r="1524" spans="1:11" x14ac:dyDescent="0.25">
      <c r="A1524" s="109" t="s">
        <v>17056</v>
      </c>
      <c r="B1524" s="109" t="s">
        <v>15194</v>
      </c>
      <c r="C1524" s="109" t="s">
        <v>15233</v>
      </c>
      <c r="D1524" s="109" t="s">
        <v>15196</v>
      </c>
      <c r="E1524" s="109">
        <v>3953</v>
      </c>
      <c r="F1524" s="109" t="s">
        <v>1517</v>
      </c>
      <c r="G1524" s="109" t="s">
        <v>4855</v>
      </c>
      <c r="H1524" s="110">
        <v>2896</v>
      </c>
      <c r="I1524" s="109" t="s">
        <v>14904</v>
      </c>
      <c r="J1524" s="109" t="s">
        <v>15197</v>
      </c>
      <c r="K1524" s="109" t="s">
        <v>15198</v>
      </c>
    </row>
    <row r="1525" spans="1:11" x14ac:dyDescent="0.25">
      <c r="A1525" t="s">
        <v>17057</v>
      </c>
      <c r="B1525" t="s">
        <v>15194</v>
      </c>
      <c r="C1525" t="s">
        <v>15233</v>
      </c>
      <c r="D1525" t="s">
        <v>15196</v>
      </c>
      <c r="E1525">
        <v>3953</v>
      </c>
      <c r="F1525" t="s">
        <v>1517</v>
      </c>
      <c r="G1525" t="s">
        <v>4855</v>
      </c>
      <c r="H1525" s="111">
        <v>2657.9</v>
      </c>
      <c r="I1525" t="s">
        <v>14904</v>
      </c>
      <c r="J1525" t="s">
        <v>15197</v>
      </c>
      <c r="K1525" t="s">
        <v>15198</v>
      </c>
    </row>
    <row r="1526" spans="1:11" x14ac:dyDescent="0.25">
      <c r="A1526" s="109" t="s">
        <v>17058</v>
      </c>
      <c r="B1526" s="109" t="s">
        <v>15216</v>
      </c>
      <c r="C1526" s="109" t="s">
        <v>15233</v>
      </c>
      <c r="D1526" s="109" t="s">
        <v>15196</v>
      </c>
      <c r="E1526" s="109">
        <v>3478</v>
      </c>
      <c r="F1526" s="109" t="s">
        <v>14903</v>
      </c>
      <c r="G1526" s="109" t="s">
        <v>4855</v>
      </c>
      <c r="H1526" s="110">
        <v>23875.46</v>
      </c>
      <c r="I1526" s="109" t="s">
        <v>14904</v>
      </c>
      <c r="J1526" s="109" t="s">
        <v>15197</v>
      </c>
      <c r="K1526" s="109" t="s">
        <v>15198</v>
      </c>
    </row>
    <row r="1527" spans="1:11" x14ac:dyDescent="0.25">
      <c r="A1527" t="s">
        <v>17059</v>
      </c>
      <c r="B1527" t="s">
        <v>15216</v>
      </c>
      <c r="C1527" t="s">
        <v>15233</v>
      </c>
      <c r="D1527" t="s">
        <v>15196</v>
      </c>
      <c r="E1527">
        <v>3478</v>
      </c>
      <c r="F1527" t="s">
        <v>14903</v>
      </c>
      <c r="G1527" t="s">
        <v>4855</v>
      </c>
      <c r="H1527" s="111">
        <v>24145.47</v>
      </c>
      <c r="I1527" t="s">
        <v>14904</v>
      </c>
      <c r="J1527" t="s">
        <v>15197</v>
      </c>
      <c r="K1527" t="s">
        <v>15198</v>
      </c>
    </row>
    <row r="1528" spans="1:11" x14ac:dyDescent="0.25">
      <c r="A1528" s="109" t="s">
        <v>17060</v>
      </c>
      <c r="B1528" s="109" t="s">
        <v>15194</v>
      </c>
      <c r="C1528" s="109" t="s">
        <v>15233</v>
      </c>
      <c r="D1528" s="109" t="s">
        <v>15196</v>
      </c>
      <c r="E1528" s="109">
        <v>3694</v>
      </c>
      <c r="F1528" s="109" t="s">
        <v>14913</v>
      </c>
      <c r="G1528" s="109" t="s">
        <v>4855</v>
      </c>
      <c r="H1528" s="110">
        <v>1050</v>
      </c>
      <c r="I1528" s="109" t="s">
        <v>14914</v>
      </c>
      <c r="J1528" s="109" t="s">
        <v>15197</v>
      </c>
      <c r="K1528" s="109" t="s">
        <v>15198</v>
      </c>
    </row>
    <row r="1529" spans="1:11" x14ac:dyDescent="0.25">
      <c r="A1529" t="s">
        <v>17061</v>
      </c>
      <c r="B1529" t="s">
        <v>15194</v>
      </c>
      <c r="C1529" t="s">
        <v>15233</v>
      </c>
      <c r="D1529" t="s">
        <v>15196</v>
      </c>
      <c r="E1529">
        <v>3694</v>
      </c>
      <c r="F1529" t="s">
        <v>14913</v>
      </c>
      <c r="G1529" t="s">
        <v>4855</v>
      </c>
      <c r="H1529" s="111">
        <v>3600</v>
      </c>
      <c r="I1529" t="s">
        <v>14914</v>
      </c>
      <c r="J1529" t="s">
        <v>15197</v>
      </c>
      <c r="K1529" t="s">
        <v>15198</v>
      </c>
    </row>
    <row r="1530" spans="1:11" x14ac:dyDescent="0.25">
      <c r="A1530" s="109" t="s">
        <v>17062</v>
      </c>
      <c r="B1530" s="109" t="s">
        <v>15194</v>
      </c>
      <c r="C1530" s="109" t="s">
        <v>15233</v>
      </c>
      <c r="D1530" s="109" t="s">
        <v>15196</v>
      </c>
      <c r="E1530" s="109">
        <v>3694</v>
      </c>
      <c r="F1530" s="109" t="s">
        <v>14913</v>
      </c>
      <c r="G1530" s="109" t="s">
        <v>4855</v>
      </c>
      <c r="H1530" s="110">
        <v>3600</v>
      </c>
      <c r="I1530" s="109" t="s">
        <v>14914</v>
      </c>
      <c r="J1530" s="109" t="s">
        <v>15197</v>
      </c>
      <c r="K1530" s="109" t="s">
        <v>15198</v>
      </c>
    </row>
    <row r="1531" spans="1:11" x14ac:dyDescent="0.25">
      <c r="A1531" t="s">
        <v>17063</v>
      </c>
      <c r="B1531" t="s">
        <v>15194</v>
      </c>
      <c r="C1531" t="s">
        <v>15233</v>
      </c>
      <c r="D1531" t="s">
        <v>15196</v>
      </c>
      <c r="E1531">
        <v>3694</v>
      </c>
      <c r="F1531" t="s">
        <v>14913</v>
      </c>
      <c r="G1531" t="s">
        <v>4855</v>
      </c>
      <c r="H1531" s="111">
        <v>1050</v>
      </c>
      <c r="I1531" t="s">
        <v>14914</v>
      </c>
      <c r="J1531" t="s">
        <v>15197</v>
      </c>
      <c r="K1531" t="s">
        <v>15198</v>
      </c>
    </row>
    <row r="1532" spans="1:11" x14ac:dyDescent="0.25">
      <c r="A1532" s="109" t="s">
        <v>17064</v>
      </c>
      <c r="B1532" s="109" t="s">
        <v>15200</v>
      </c>
      <c r="C1532" s="109" t="s">
        <v>15195</v>
      </c>
      <c r="D1532" s="109" t="s">
        <v>15196</v>
      </c>
      <c r="E1532" s="109">
        <v>3768</v>
      </c>
      <c r="F1532" s="109" t="s">
        <v>1264</v>
      </c>
      <c r="G1532" s="109" t="s">
        <v>4855</v>
      </c>
      <c r="H1532" s="110">
        <v>3389.4</v>
      </c>
      <c r="I1532" s="109" t="s">
        <v>14904</v>
      </c>
      <c r="J1532" s="109" t="s">
        <v>15197</v>
      </c>
      <c r="K1532" s="109" t="s">
        <v>15198</v>
      </c>
    </row>
    <row r="1533" spans="1:11" x14ac:dyDescent="0.25">
      <c r="A1533" t="s">
        <v>17065</v>
      </c>
      <c r="B1533" t="s">
        <v>15200</v>
      </c>
      <c r="C1533" t="s">
        <v>15195</v>
      </c>
      <c r="D1533" t="s">
        <v>15196</v>
      </c>
      <c r="E1533">
        <v>3768</v>
      </c>
      <c r="F1533" t="s">
        <v>1264</v>
      </c>
      <c r="G1533" t="s">
        <v>4855</v>
      </c>
      <c r="H1533" s="111">
        <v>3455.2</v>
      </c>
      <c r="I1533" t="s">
        <v>14904</v>
      </c>
      <c r="J1533" t="s">
        <v>15197</v>
      </c>
      <c r="K1533" t="s">
        <v>15198</v>
      </c>
    </row>
    <row r="1534" spans="1:11" x14ac:dyDescent="0.25">
      <c r="A1534" s="109" t="s">
        <v>17066</v>
      </c>
      <c r="B1534" s="109" t="s">
        <v>15200</v>
      </c>
      <c r="C1534" s="109" t="s">
        <v>15195</v>
      </c>
      <c r="D1534" s="109" t="s">
        <v>15196</v>
      </c>
      <c r="E1534" s="109">
        <v>3953</v>
      </c>
      <c r="F1534" s="109" t="s">
        <v>1517</v>
      </c>
      <c r="G1534" s="109" t="s">
        <v>4855</v>
      </c>
      <c r="H1534" s="110">
        <v>2622.2</v>
      </c>
      <c r="I1534" s="109" t="s">
        <v>14904</v>
      </c>
      <c r="J1534" s="109" t="s">
        <v>15197</v>
      </c>
      <c r="K1534" s="109" t="s">
        <v>15198</v>
      </c>
    </row>
    <row r="1535" spans="1:11" x14ac:dyDescent="0.25">
      <c r="A1535" t="s">
        <v>17067</v>
      </c>
      <c r="B1535" t="s">
        <v>15207</v>
      </c>
      <c r="C1535" t="s">
        <v>15195</v>
      </c>
      <c r="D1535" t="s">
        <v>15196</v>
      </c>
      <c r="E1535">
        <v>3768</v>
      </c>
      <c r="F1535" t="s">
        <v>1264</v>
      </c>
      <c r="G1535" t="s">
        <v>4855</v>
      </c>
      <c r="H1535" s="111">
        <v>3859.2</v>
      </c>
      <c r="I1535" t="s">
        <v>14904</v>
      </c>
      <c r="J1535" t="s">
        <v>15197</v>
      </c>
      <c r="K1535" t="s">
        <v>15198</v>
      </c>
    </row>
    <row r="1536" spans="1:11" x14ac:dyDescent="0.25">
      <c r="A1536" s="109" t="s">
        <v>17068</v>
      </c>
      <c r="B1536" s="109" t="s">
        <v>15207</v>
      </c>
      <c r="C1536" s="109" t="s">
        <v>15195</v>
      </c>
      <c r="D1536" s="109" t="s">
        <v>15196</v>
      </c>
      <c r="E1536" s="109">
        <v>3378</v>
      </c>
      <c r="F1536" s="109" t="s">
        <v>17069</v>
      </c>
      <c r="G1536" s="109" t="s">
        <v>4855</v>
      </c>
      <c r="H1536" s="110">
        <v>1386.24</v>
      </c>
      <c r="I1536" s="109" t="s">
        <v>14963</v>
      </c>
      <c r="J1536" s="109" t="s">
        <v>15197</v>
      </c>
      <c r="K1536" s="109" t="s">
        <v>15198</v>
      </c>
    </row>
    <row r="1537" spans="1:11" x14ac:dyDescent="0.25">
      <c r="A1537" t="s">
        <v>17070</v>
      </c>
      <c r="B1537" t="s">
        <v>15216</v>
      </c>
      <c r="C1537" t="s">
        <v>15238</v>
      </c>
      <c r="D1537" t="s">
        <v>15196</v>
      </c>
      <c r="E1537">
        <v>3953</v>
      </c>
      <c r="F1537" t="s">
        <v>1517</v>
      </c>
      <c r="G1537" t="s">
        <v>4855</v>
      </c>
      <c r="H1537" s="111">
        <v>2888.2</v>
      </c>
      <c r="I1537" t="s">
        <v>14904</v>
      </c>
      <c r="J1537" t="s">
        <v>15197</v>
      </c>
      <c r="K1537" t="s">
        <v>15198</v>
      </c>
    </row>
    <row r="1538" spans="1:11" x14ac:dyDescent="0.25">
      <c r="A1538" s="109" t="s">
        <v>17071</v>
      </c>
      <c r="B1538" s="109" t="s">
        <v>15216</v>
      </c>
      <c r="C1538" s="109" t="s">
        <v>15238</v>
      </c>
      <c r="D1538" s="109" t="s">
        <v>15196</v>
      </c>
      <c r="E1538" s="109">
        <v>3953</v>
      </c>
      <c r="F1538" s="109" t="s">
        <v>1517</v>
      </c>
      <c r="G1538" s="109" t="s">
        <v>4855</v>
      </c>
      <c r="H1538" s="110">
        <v>3858.4</v>
      </c>
      <c r="I1538" s="109" t="s">
        <v>14904</v>
      </c>
      <c r="J1538" s="109" t="s">
        <v>15197</v>
      </c>
      <c r="K1538" s="109" t="s">
        <v>15198</v>
      </c>
    </row>
    <row r="1539" spans="1:11" x14ac:dyDescent="0.25">
      <c r="A1539" t="s">
        <v>17072</v>
      </c>
      <c r="B1539" t="s">
        <v>15200</v>
      </c>
      <c r="C1539" t="s">
        <v>15238</v>
      </c>
      <c r="D1539" t="s">
        <v>15196</v>
      </c>
      <c r="E1539">
        <v>3953</v>
      </c>
      <c r="F1539" t="s">
        <v>1517</v>
      </c>
      <c r="G1539" t="s">
        <v>4855</v>
      </c>
      <c r="H1539" s="111">
        <v>2936</v>
      </c>
      <c r="I1539" t="s">
        <v>14904</v>
      </c>
      <c r="J1539" t="s">
        <v>15197</v>
      </c>
      <c r="K1539" t="s">
        <v>15198</v>
      </c>
    </row>
    <row r="1540" spans="1:11" x14ac:dyDescent="0.25">
      <c r="A1540" s="109" t="s">
        <v>17073</v>
      </c>
      <c r="B1540" s="109" t="s">
        <v>15216</v>
      </c>
      <c r="C1540" s="109" t="s">
        <v>15238</v>
      </c>
      <c r="D1540" s="109" t="s">
        <v>15196</v>
      </c>
      <c r="E1540" s="109">
        <v>3953</v>
      </c>
      <c r="F1540" s="109" t="s">
        <v>1517</v>
      </c>
      <c r="G1540" s="109" t="s">
        <v>4855</v>
      </c>
      <c r="H1540" s="110">
        <v>3163.2</v>
      </c>
      <c r="I1540" s="109" t="s">
        <v>14904</v>
      </c>
      <c r="J1540" s="109" t="s">
        <v>15197</v>
      </c>
      <c r="K1540" s="109" t="s">
        <v>15198</v>
      </c>
    </row>
    <row r="1541" spans="1:11" x14ac:dyDescent="0.25">
      <c r="A1541" t="s">
        <v>17074</v>
      </c>
      <c r="B1541" t="s">
        <v>15216</v>
      </c>
      <c r="C1541" t="s">
        <v>15238</v>
      </c>
      <c r="D1541" t="s">
        <v>15196</v>
      </c>
      <c r="E1541">
        <v>3953</v>
      </c>
      <c r="F1541" t="s">
        <v>1517</v>
      </c>
      <c r="G1541" t="s">
        <v>4855</v>
      </c>
      <c r="H1541" s="111">
        <v>3730.4</v>
      </c>
      <c r="I1541" t="s">
        <v>14904</v>
      </c>
      <c r="J1541" t="s">
        <v>15197</v>
      </c>
      <c r="K1541" t="s">
        <v>15198</v>
      </c>
    </row>
    <row r="1542" spans="1:11" x14ac:dyDescent="0.25">
      <c r="A1542" s="109" t="s">
        <v>17075</v>
      </c>
      <c r="B1542" s="109" t="s">
        <v>15216</v>
      </c>
      <c r="C1542" s="109" t="s">
        <v>15238</v>
      </c>
      <c r="D1542" s="109" t="s">
        <v>15196</v>
      </c>
      <c r="E1542" s="109">
        <v>3953</v>
      </c>
      <c r="F1542" s="109" t="s">
        <v>1517</v>
      </c>
      <c r="G1542" s="109" t="s">
        <v>4855</v>
      </c>
      <c r="H1542" s="110">
        <v>2585.1</v>
      </c>
      <c r="I1542" s="109" t="s">
        <v>14904</v>
      </c>
      <c r="J1542" s="109" t="s">
        <v>15197</v>
      </c>
      <c r="K1542" s="109" t="s">
        <v>15198</v>
      </c>
    </row>
    <row r="1543" spans="1:11" x14ac:dyDescent="0.25">
      <c r="A1543" t="s">
        <v>17076</v>
      </c>
      <c r="B1543" t="s">
        <v>15200</v>
      </c>
      <c r="C1543" t="s">
        <v>15238</v>
      </c>
      <c r="D1543" t="s">
        <v>15196</v>
      </c>
      <c r="E1543">
        <v>3953</v>
      </c>
      <c r="F1543" t="s">
        <v>1517</v>
      </c>
      <c r="G1543" t="s">
        <v>4855</v>
      </c>
      <c r="H1543" s="111">
        <v>2924</v>
      </c>
      <c r="I1543" t="s">
        <v>14904</v>
      </c>
      <c r="J1543" t="s">
        <v>15197</v>
      </c>
      <c r="K1543" t="s">
        <v>15198</v>
      </c>
    </row>
    <row r="1544" spans="1:11" x14ac:dyDescent="0.25">
      <c r="A1544" s="109" t="s">
        <v>17077</v>
      </c>
      <c r="B1544" s="109" t="s">
        <v>15200</v>
      </c>
      <c r="C1544" s="109" t="s">
        <v>15238</v>
      </c>
      <c r="D1544" s="109" t="s">
        <v>15196</v>
      </c>
      <c r="E1544" s="109">
        <v>3953</v>
      </c>
      <c r="F1544" s="109" t="s">
        <v>1517</v>
      </c>
      <c r="G1544" s="109" t="s">
        <v>4855</v>
      </c>
      <c r="H1544" s="110">
        <v>2585.1</v>
      </c>
      <c r="I1544" s="109" t="s">
        <v>14904</v>
      </c>
      <c r="J1544" s="109" t="s">
        <v>15197</v>
      </c>
      <c r="K1544" s="109" t="s">
        <v>15198</v>
      </c>
    </row>
    <row r="1545" spans="1:11" x14ac:dyDescent="0.25">
      <c r="A1545" t="s">
        <v>17078</v>
      </c>
      <c r="B1545" t="s">
        <v>15200</v>
      </c>
      <c r="C1545" t="s">
        <v>15238</v>
      </c>
      <c r="D1545" t="s">
        <v>15196</v>
      </c>
      <c r="E1545">
        <v>3953</v>
      </c>
      <c r="F1545" t="s">
        <v>1517</v>
      </c>
      <c r="G1545" t="s">
        <v>4855</v>
      </c>
      <c r="H1545" s="111">
        <v>3737.6</v>
      </c>
      <c r="I1545" t="s">
        <v>14904</v>
      </c>
      <c r="J1545" t="s">
        <v>15197</v>
      </c>
      <c r="K1545" t="s">
        <v>15198</v>
      </c>
    </row>
    <row r="1546" spans="1:11" x14ac:dyDescent="0.25">
      <c r="A1546" s="109" t="s">
        <v>17079</v>
      </c>
      <c r="B1546" s="109" t="s">
        <v>15216</v>
      </c>
      <c r="C1546" s="109" t="s">
        <v>15238</v>
      </c>
      <c r="D1546" s="109" t="s">
        <v>15196</v>
      </c>
      <c r="E1546" s="109">
        <v>3953</v>
      </c>
      <c r="F1546" s="109" t="s">
        <v>1517</v>
      </c>
      <c r="G1546" s="109" t="s">
        <v>4855</v>
      </c>
      <c r="H1546" s="110">
        <v>3020.8</v>
      </c>
      <c r="I1546" s="109" t="s">
        <v>14904</v>
      </c>
      <c r="J1546" s="109" t="s">
        <v>15197</v>
      </c>
      <c r="K1546" s="109" t="s">
        <v>15198</v>
      </c>
    </row>
    <row r="1547" spans="1:11" x14ac:dyDescent="0.25">
      <c r="A1547" t="s">
        <v>17080</v>
      </c>
      <c r="B1547" t="s">
        <v>15207</v>
      </c>
      <c r="C1547" t="s">
        <v>15248</v>
      </c>
      <c r="D1547" t="s">
        <v>15196</v>
      </c>
      <c r="E1547">
        <v>3953</v>
      </c>
      <c r="F1547" t="s">
        <v>1517</v>
      </c>
      <c r="G1547" t="s">
        <v>4855</v>
      </c>
      <c r="H1547" s="111">
        <v>2838.4</v>
      </c>
      <c r="I1547" t="s">
        <v>14904</v>
      </c>
      <c r="J1547" t="s">
        <v>15197</v>
      </c>
      <c r="K1547" t="s">
        <v>15198</v>
      </c>
    </row>
    <row r="1548" spans="1:11" x14ac:dyDescent="0.25">
      <c r="A1548" s="109" t="s">
        <v>17081</v>
      </c>
      <c r="B1548" s="109" t="s">
        <v>15207</v>
      </c>
      <c r="C1548" s="109" t="s">
        <v>15248</v>
      </c>
      <c r="D1548" s="109" t="s">
        <v>15196</v>
      </c>
      <c r="E1548" s="109">
        <v>3953</v>
      </c>
      <c r="F1548" s="109" t="s">
        <v>1517</v>
      </c>
      <c r="G1548" s="109" t="s">
        <v>4855</v>
      </c>
      <c r="H1548" s="110">
        <v>3854.4</v>
      </c>
      <c r="I1548" s="109" t="s">
        <v>14904</v>
      </c>
      <c r="J1548" s="109" t="s">
        <v>15197</v>
      </c>
      <c r="K1548" s="109" t="s">
        <v>15198</v>
      </c>
    </row>
    <row r="1549" spans="1:11" x14ac:dyDescent="0.25">
      <c r="A1549" t="s">
        <v>17082</v>
      </c>
      <c r="B1549" t="s">
        <v>15207</v>
      </c>
      <c r="C1549" t="s">
        <v>15248</v>
      </c>
      <c r="D1549" t="s">
        <v>15196</v>
      </c>
      <c r="E1549">
        <v>3953</v>
      </c>
      <c r="F1549" t="s">
        <v>1517</v>
      </c>
      <c r="G1549" t="s">
        <v>4855</v>
      </c>
      <c r="H1549" s="111">
        <v>3798.4</v>
      </c>
      <c r="I1549" t="s">
        <v>14904</v>
      </c>
      <c r="J1549" t="s">
        <v>15197</v>
      </c>
      <c r="K1549" t="s">
        <v>15198</v>
      </c>
    </row>
    <row r="1550" spans="1:11" x14ac:dyDescent="0.25">
      <c r="A1550" s="109" t="s">
        <v>17083</v>
      </c>
      <c r="B1550" s="109" t="s">
        <v>15207</v>
      </c>
      <c r="C1550" s="109" t="s">
        <v>15248</v>
      </c>
      <c r="D1550" s="109" t="s">
        <v>15196</v>
      </c>
      <c r="E1550" s="109">
        <v>3953</v>
      </c>
      <c r="F1550" s="109" t="s">
        <v>1517</v>
      </c>
      <c r="G1550" s="109" t="s">
        <v>4855</v>
      </c>
      <c r="H1550" s="110">
        <v>2472.4</v>
      </c>
      <c r="I1550" s="109" t="s">
        <v>14904</v>
      </c>
      <c r="J1550" s="109" t="s">
        <v>15197</v>
      </c>
      <c r="K1550" s="109" t="s">
        <v>15198</v>
      </c>
    </row>
    <row r="1551" spans="1:11" x14ac:dyDescent="0.25">
      <c r="A1551" t="s">
        <v>15261</v>
      </c>
      <c r="B1551" t="s">
        <v>15216</v>
      </c>
      <c r="C1551" t="s">
        <v>15259</v>
      </c>
      <c r="D1551" t="s">
        <v>15196</v>
      </c>
      <c r="E1551">
        <v>3529</v>
      </c>
      <c r="F1551" t="s">
        <v>17084</v>
      </c>
      <c r="G1551" t="s">
        <v>4855</v>
      </c>
      <c r="H1551" s="111">
        <v>12603.5</v>
      </c>
      <c r="I1551" t="s">
        <v>14963</v>
      </c>
      <c r="J1551" t="s">
        <v>15197</v>
      </c>
      <c r="K1551" t="s">
        <v>15198</v>
      </c>
    </row>
    <row r="1552" spans="1:11" x14ac:dyDescent="0.25">
      <c r="A1552" s="109" t="s">
        <v>17085</v>
      </c>
      <c r="B1552" s="109" t="s">
        <v>15275</v>
      </c>
      <c r="C1552" s="109" t="s">
        <v>15317</v>
      </c>
      <c r="D1552" s="109" t="s">
        <v>15196</v>
      </c>
      <c r="E1552" s="109">
        <v>3953</v>
      </c>
      <c r="F1552" s="109" t="s">
        <v>1517</v>
      </c>
      <c r="G1552" s="109" t="s">
        <v>4855</v>
      </c>
      <c r="H1552" s="110">
        <v>3813.6</v>
      </c>
      <c r="I1552" s="109" t="s">
        <v>14904</v>
      </c>
      <c r="J1552" s="109" t="s">
        <v>15197</v>
      </c>
      <c r="K1552" s="109" t="s">
        <v>15198</v>
      </c>
    </row>
    <row r="1553" spans="1:11" x14ac:dyDescent="0.25">
      <c r="A1553" t="s">
        <v>17086</v>
      </c>
      <c r="B1553" t="s">
        <v>15312</v>
      </c>
      <c r="C1553" t="s">
        <v>15330</v>
      </c>
      <c r="D1553" t="s">
        <v>15196</v>
      </c>
      <c r="E1553">
        <v>3953</v>
      </c>
      <c r="F1553" t="s">
        <v>1517</v>
      </c>
      <c r="G1553" t="s">
        <v>4855</v>
      </c>
      <c r="H1553" s="111">
        <v>2345</v>
      </c>
      <c r="I1553" t="s">
        <v>14904</v>
      </c>
      <c r="J1553" t="s">
        <v>15197</v>
      </c>
      <c r="K1553" t="s">
        <v>15198</v>
      </c>
    </row>
    <row r="1554" spans="1:11" x14ac:dyDescent="0.25">
      <c r="A1554" s="109" t="s">
        <v>17087</v>
      </c>
      <c r="B1554" s="109" t="s">
        <v>15312</v>
      </c>
      <c r="C1554" s="109" t="s">
        <v>15330</v>
      </c>
      <c r="D1554" s="109" t="s">
        <v>15196</v>
      </c>
      <c r="E1554" s="109">
        <v>3953</v>
      </c>
      <c r="F1554" s="109" t="s">
        <v>1517</v>
      </c>
      <c r="G1554" s="109" t="s">
        <v>4855</v>
      </c>
      <c r="H1554" s="110">
        <v>2989.7</v>
      </c>
      <c r="I1554" s="109" t="s">
        <v>14904</v>
      </c>
      <c r="J1554" s="109" t="s">
        <v>15197</v>
      </c>
      <c r="K1554" s="109" t="s">
        <v>15198</v>
      </c>
    </row>
    <row r="1555" spans="1:11" x14ac:dyDescent="0.25">
      <c r="A1555" t="s">
        <v>17088</v>
      </c>
      <c r="B1555" t="s">
        <v>15312</v>
      </c>
      <c r="C1555" t="s">
        <v>15330</v>
      </c>
      <c r="D1555" t="s">
        <v>15196</v>
      </c>
      <c r="E1555">
        <v>3953</v>
      </c>
      <c r="F1555" t="s">
        <v>1517</v>
      </c>
      <c r="G1555" t="s">
        <v>4855</v>
      </c>
      <c r="H1555" s="111">
        <v>3256.4</v>
      </c>
      <c r="I1555" t="s">
        <v>14904</v>
      </c>
      <c r="J1555" t="s">
        <v>15197</v>
      </c>
      <c r="K1555" t="s">
        <v>15198</v>
      </c>
    </row>
    <row r="1556" spans="1:11" x14ac:dyDescent="0.25">
      <c r="A1556" s="109" t="s">
        <v>17089</v>
      </c>
      <c r="B1556" s="109" t="s">
        <v>15312</v>
      </c>
      <c r="C1556" s="109" t="s">
        <v>15330</v>
      </c>
      <c r="D1556" s="109" t="s">
        <v>15196</v>
      </c>
      <c r="E1556" s="109">
        <v>3953</v>
      </c>
      <c r="F1556" s="109" t="s">
        <v>1517</v>
      </c>
      <c r="G1556" s="109" t="s">
        <v>4855</v>
      </c>
      <c r="H1556" s="110">
        <v>2896.8</v>
      </c>
      <c r="I1556" s="109" t="s">
        <v>14904</v>
      </c>
      <c r="J1556" s="109" t="s">
        <v>15197</v>
      </c>
      <c r="K1556" s="109" t="s">
        <v>15198</v>
      </c>
    </row>
    <row r="1557" spans="1:11" x14ac:dyDescent="0.25">
      <c r="A1557" t="s">
        <v>17090</v>
      </c>
      <c r="B1557" t="s">
        <v>15312</v>
      </c>
      <c r="C1557" t="s">
        <v>15330</v>
      </c>
      <c r="D1557" t="s">
        <v>15196</v>
      </c>
      <c r="E1557">
        <v>3953</v>
      </c>
      <c r="F1557" t="s">
        <v>1517</v>
      </c>
      <c r="G1557" t="s">
        <v>4855</v>
      </c>
      <c r="H1557" s="111">
        <v>3734.4</v>
      </c>
      <c r="I1557" t="s">
        <v>14904</v>
      </c>
      <c r="J1557" t="s">
        <v>15197</v>
      </c>
      <c r="K1557" t="s">
        <v>15198</v>
      </c>
    </row>
    <row r="1558" spans="1:11" x14ac:dyDescent="0.25">
      <c r="A1558" s="109" t="s">
        <v>17091</v>
      </c>
      <c r="B1558" s="109" t="s">
        <v>15312</v>
      </c>
      <c r="C1558" s="109" t="s">
        <v>15330</v>
      </c>
      <c r="D1558" s="109" t="s">
        <v>15196</v>
      </c>
      <c r="E1558" s="109">
        <v>3953</v>
      </c>
      <c r="F1558" s="109" t="s">
        <v>1517</v>
      </c>
      <c r="G1558" s="109" t="s">
        <v>4855</v>
      </c>
      <c r="H1558" s="110">
        <v>3296.3</v>
      </c>
      <c r="I1558" s="109" t="s">
        <v>14904</v>
      </c>
      <c r="J1558" s="109" t="s">
        <v>15197</v>
      </c>
      <c r="K1558" s="109" t="s">
        <v>15198</v>
      </c>
    </row>
    <row r="1559" spans="1:11" x14ac:dyDescent="0.25">
      <c r="A1559" t="s">
        <v>17092</v>
      </c>
      <c r="B1559" t="s">
        <v>15312</v>
      </c>
      <c r="C1559" t="s">
        <v>15330</v>
      </c>
      <c r="D1559" t="s">
        <v>15196</v>
      </c>
      <c r="E1559">
        <v>3953</v>
      </c>
      <c r="F1559" t="s">
        <v>1517</v>
      </c>
      <c r="G1559" t="s">
        <v>4855</v>
      </c>
      <c r="H1559" s="111">
        <v>3692.8</v>
      </c>
      <c r="I1559" t="s">
        <v>14904</v>
      </c>
      <c r="J1559" t="s">
        <v>15197</v>
      </c>
      <c r="K1559" t="s">
        <v>15198</v>
      </c>
    </row>
    <row r="1560" spans="1:11" x14ac:dyDescent="0.25">
      <c r="A1560" s="109" t="s">
        <v>17093</v>
      </c>
      <c r="B1560" s="109" t="s">
        <v>15312</v>
      </c>
      <c r="C1560" s="109" t="s">
        <v>15330</v>
      </c>
      <c r="D1560" s="109" t="s">
        <v>15196</v>
      </c>
      <c r="E1560" s="109">
        <v>3953</v>
      </c>
      <c r="F1560" s="109" t="s">
        <v>1517</v>
      </c>
      <c r="G1560" s="109" t="s">
        <v>4855</v>
      </c>
      <c r="H1560" s="110">
        <v>3349.6</v>
      </c>
      <c r="I1560" s="109" t="s">
        <v>14904</v>
      </c>
      <c r="J1560" s="109" t="s">
        <v>15197</v>
      </c>
      <c r="K1560" s="109" t="s">
        <v>15198</v>
      </c>
    </row>
    <row r="1561" spans="1:11" x14ac:dyDescent="0.25">
      <c r="A1561" t="s">
        <v>17094</v>
      </c>
      <c r="B1561" t="s">
        <v>15312</v>
      </c>
      <c r="C1561" t="s">
        <v>15330</v>
      </c>
      <c r="D1561" t="s">
        <v>15196</v>
      </c>
      <c r="E1561">
        <v>3768</v>
      </c>
      <c r="F1561" t="s">
        <v>1264</v>
      </c>
      <c r="G1561" t="s">
        <v>4855</v>
      </c>
      <c r="H1561" s="111">
        <v>3406.2</v>
      </c>
      <c r="I1561" t="s">
        <v>14904</v>
      </c>
      <c r="J1561" t="s">
        <v>15197</v>
      </c>
      <c r="K1561" t="s">
        <v>15198</v>
      </c>
    </row>
    <row r="1562" spans="1:11" x14ac:dyDescent="0.25">
      <c r="A1562" s="109" t="s">
        <v>17095</v>
      </c>
      <c r="B1562" s="109" t="s">
        <v>15312</v>
      </c>
      <c r="C1562" s="109" t="s">
        <v>15330</v>
      </c>
      <c r="D1562" s="109" t="s">
        <v>15196</v>
      </c>
      <c r="E1562" s="109">
        <v>3768</v>
      </c>
      <c r="F1562" s="109" t="s">
        <v>1264</v>
      </c>
      <c r="G1562" s="109" t="s">
        <v>4855</v>
      </c>
      <c r="H1562" s="110">
        <v>3756.8</v>
      </c>
      <c r="I1562" s="109" t="s">
        <v>14904</v>
      </c>
      <c r="J1562" s="109" t="s">
        <v>15197</v>
      </c>
      <c r="K1562" s="109" t="s">
        <v>15198</v>
      </c>
    </row>
    <row r="1563" spans="1:11" x14ac:dyDescent="0.25">
      <c r="A1563" t="s">
        <v>17096</v>
      </c>
      <c r="B1563" t="s">
        <v>15207</v>
      </c>
      <c r="C1563" t="s">
        <v>15732</v>
      </c>
      <c r="D1563" t="s">
        <v>15704</v>
      </c>
      <c r="E1563">
        <v>3378</v>
      </c>
      <c r="F1563" t="s">
        <v>17097</v>
      </c>
      <c r="G1563" t="s">
        <v>4855</v>
      </c>
      <c r="H1563" s="111">
        <v>1386.24</v>
      </c>
      <c r="I1563" t="s">
        <v>14963</v>
      </c>
      <c r="J1563" t="s">
        <v>15197</v>
      </c>
      <c r="K1563" t="s">
        <v>15198</v>
      </c>
    </row>
    <row r="1564" spans="1:11" x14ac:dyDescent="0.25">
      <c r="A1564" s="109" t="s">
        <v>17098</v>
      </c>
      <c r="B1564" s="109" t="s">
        <v>15207</v>
      </c>
      <c r="C1564" s="109" t="s">
        <v>17099</v>
      </c>
      <c r="D1564" s="109" t="s">
        <v>15788</v>
      </c>
      <c r="E1564" s="109">
        <v>3378</v>
      </c>
      <c r="F1564" s="109" t="s">
        <v>17100</v>
      </c>
      <c r="G1564" s="109" t="s">
        <v>4855</v>
      </c>
      <c r="H1564" s="110">
        <v>1386.23</v>
      </c>
      <c r="I1564" s="109" t="s">
        <v>14963</v>
      </c>
      <c r="J1564" s="109" t="s">
        <v>15197</v>
      </c>
      <c r="K1564" s="109" t="s">
        <v>15198</v>
      </c>
    </row>
    <row r="1565" spans="1:11" x14ac:dyDescent="0.25">
      <c r="A1565" t="s">
        <v>17101</v>
      </c>
      <c r="B1565" t="s">
        <v>15533</v>
      </c>
      <c r="C1565" t="s">
        <v>15907</v>
      </c>
      <c r="D1565" t="s">
        <v>17102</v>
      </c>
      <c r="E1565">
        <v>3745</v>
      </c>
      <c r="F1565" t="s">
        <v>14924</v>
      </c>
      <c r="G1565" t="s">
        <v>4855</v>
      </c>
      <c r="H1565" s="111">
        <v>4734.47</v>
      </c>
      <c r="I1565" t="s">
        <v>14925</v>
      </c>
      <c r="J1565" t="s">
        <v>15197</v>
      </c>
      <c r="K1565" t="s">
        <v>15198</v>
      </c>
    </row>
    <row r="1566" spans="1:11" x14ac:dyDescent="0.25">
      <c r="A1566" s="109" t="s">
        <v>17103</v>
      </c>
      <c r="B1566" s="109" t="s">
        <v>16386</v>
      </c>
      <c r="C1566" s="109" t="s">
        <v>15907</v>
      </c>
      <c r="D1566" s="109" t="s">
        <v>17102</v>
      </c>
      <c r="E1566" s="109">
        <v>3694</v>
      </c>
      <c r="F1566" s="109" t="s">
        <v>14913</v>
      </c>
      <c r="G1566" s="109" t="s">
        <v>4855</v>
      </c>
      <c r="H1566" s="110">
        <v>3750</v>
      </c>
      <c r="I1566" s="109" t="s">
        <v>14914</v>
      </c>
      <c r="J1566" s="109" t="s">
        <v>15197</v>
      </c>
      <c r="K1566" s="109" t="s">
        <v>15198</v>
      </c>
    </row>
    <row r="1567" spans="1:11" x14ac:dyDescent="0.25">
      <c r="A1567" t="s">
        <v>17104</v>
      </c>
      <c r="B1567" t="s">
        <v>16386</v>
      </c>
      <c r="C1567" t="s">
        <v>15907</v>
      </c>
      <c r="D1567" t="s">
        <v>17102</v>
      </c>
      <c r="E1567">
        <v>3694</v>
      </c>
      <c r="F1567" t="s">
        <v>14913</v>
      </c>
      <c r="G1567" t="s">
        <v>4855</v>
      </c>
      <c r="H1567" s="111">
        <v>731.5</v>
      </c>
      <c r="I1567" t="s">
        <v>14914</v>
      </c>
      <c r="J1567" t="s">
        <v>15197</v>
      </c>
      <c r="K1567" t="s">
        <v>15198</v>
      </c>
    </row>
    <row r="1568" spans="1:11" x14ac:dyDescent="0.25">
      <c r="A1568" s="109" t="s">
        <v>17105</v>
      </c>
      <c r="B1568" s="109" t="s">
        <v>16386</v>
      </c>
      <c r="C1568" s="109" t="s">
        <v>15907</v>
      </c>
      <c r="D1568" s="109" t="s">
        <v>17102</v>
      </c>
      <c r="E1568" s="109">
        <v>3694</v>
      </c>
      <c r="F1568" s="109" t="s">
        <v>14913</v>
      </c>
      <c r="G1568" s="109" t="s">
        <v>4855</v>
      </c>
      <c r="H1568" s="110">
        <v>1050</v>
      </c>
      <c r="I1568" s="109" t="s">
        <v>14914</v>
      </c>
      <c r="J1568" s="109" t="s">
        <v>15197</v>
      </c>
      <c r="K1568" s="109" t="s">
        <v>15198</v>
      </c>
    </row>
    <row r="1569" spans="1:11" x14ac:dyDescent="0.25">
      <c r="A1569" t="s">
        <v>17106</v>
      </c>
      <c r="B1569" t="s">
        <v>16386</v>
      </c>
      <c r="C1569" t="s">
        <v>15907</v>
      </c>
      <c r="D1569" t="s">
        <v>17102</v>
      </c>
      <c r="E1569">
        <v>3694</v>
      </c>
      <c r="F1569" t="s">
        <v>14913</v>
      </c>
      <c r="G1569" t="s">
        <v>4855</v>
      </c>
      <c r="H1569" s="111">
        <v>1050</v>
      </c>
      <c r="I1569" t="s">
        <v>14914</v>
      </c>
      <c r="J1569" t="s">
        <v>15197</v>
      </c>
      <c r="K1569" t="s">
        <v>15198</v>
      </c>
    </row>
    <row r="1570" spans="1:11" x14ac:dyDescent="0.25">
      <c r="A1570" s="109" t="s">
        <v>17107</v>
      </c>
      <c r="B1570" s="109" t="s">
        <v>16386</v>
      </c>
      <c r="C1570" s="109" t="s">
        <v>15907</v>
      </c>
      <c r="D1570" s="109" t="s">
        <v>17102</v>
      </c>
      <c r="E1570" s="109">
        <v>3694</v>
      </c>
      <c r="F1570" s="109" t="s">
        <v>14913</v>
      </c>
      <c r="G1570" s="109" t="s">
        <v>4855</v>
      </c>
      <c r="H1570" s="110">
        <v>950</v>
      </c>
      <c r="I1570" s="109" t="s">
        <v>14914</v>
      </c>
      <c r="J1570" s="109" t="s">
        <v>15197</v>
      </c>
      <c r="K1570" s="109" t="s">
        <v>15198</v>
      </c>
    </row>
    <row r="1571" spans="1:11" x14ac:dyDescent="0.25">
      <c r="A1571" t="s">
        <v>17108</v>
      </c>
      <c r="B1571" t="s">
        <v>15442</v>
      </c>
      <c r="C1571" t="s">
        <v>15907</v>
      </c>
      <c r="D1571" t="s">
        <v>17102</v>
      </c>
      <c r="E1571">
        <v>2894</v>
      </c>
      <c r="F1571" t="s">
        <v>14951</v>
      </c>
      <c r="G1571" t="s">
        <v>4855</v>
      </c>
      <c r="H1571" s="111">
        <v>165</v>
      </c>
      <c r="I1571" t="s">
        <v>14943</v>
      </c>
      <c r="J1571" t="s">
        <v>15197</v>
      </c>
      <c r="K1571" t="s">
        <v>15198</v>
      </c>
    </row>
    <row r="1572" spans="1:11" x14ac:dyDescent="0.25">
      <c r="A1572" s="109" t="s">
        <v>17109</v>
      </c>
      <c r="B1572" s="109" t="s">
        <v>17110</v>
      </c>
      <c r="C1572" s="109" t="s">
        <v>15907</v>
      </c>
      <c r="D1572" s="109" t="s">
        <v>17102</v>
      </c>
      <c r="E1572" s="109">
        <v>3478</v>
      </c>
      <c r="F1572" s="109" t="s">
        <v>14903</v>
      </c>
      <c r="G1572" s="109" t="s">
        <v>4855</v>
      </c>
      <c r="H1572" s="110">
        <v>23976.71</v>
      </c>
      <c r="I1572" s="109" t="s">
        <v>14904</v>
      </c>
      <c r="J1572" s="109" t="s">
        <v>15197</v>
      </c>
      <c r="K1572" s="109" t="s">
        <v>15198</v>
      </c>
    </row>
    <row r="1573" spans="1:11" x14ac:dyDescent="0.25">
      <c r="A1573" t="s">
        <v>17111</v>
      </c>
      <c r="B1573" t="s">
        <v>17112</v>
      </c>
      <c r="C1573" t="s">
        <v>15907</v>
      </c>
      <c r="D1573" t="s">
        <v>17102</v>
      </c>
      <c r="E1573">
        <v>3478</v>
      </c>
      <c r="F1573" t="s">
        <v>14903</v>
      </c>
      <c r="G1573" t="s">
        <v>4855</v>
      </c>
      <c r="H1573" s="111">
        <v>22761.67</v>
      </c>
      <c r="I1573" t="s">
        <v>14904</v>
      </c>
      <c r="J1573" t="s">
        <v>15197</v>
      </c>
      <c r="K1573" t="s">
        <v>15198</v>
      </c>
    </row>
    <row r="1574" spans="1:11" x14ac:dyDescent="0.25">
      <c r="A1574" s="109" t="s">
        <v>17113</v>
      </c>
      <c r="B1574" s="109" t="s">
        <v>17110</v>
      </c>
      <c r="C1574" s="109" t="s">
        <v>15907</v>
      </c>
      <c r="D1574" s="109" t="s">
        <v>17102</v>
      </c>
      <c r="E1574" s="109">
        <v>3478</v>
      </c>
      <c r="F1574" s="109" t="s">
        <v>14903</v>
      </c>
      <c r="G1574" s="109" t="s">
        <v>4855</v>
      </c>
      <c r="H1574" s="110">
        <v>26130.02</v>
      </c>
      <c r="I1574" s="109" t="s">
        <v>14904</v>
      </c>
      <c r="J1574" s="109" t="s">
        <v>15197</v>
      </c>
      <c r="K1574" s="109" t="s">
        <v>15198</v>
      </c>
    </row>
    <row r="1575" spans="1:11" x14ac:dyDescent="0.25">
      <c r="A1575" t="s">
        <v>17114</v>
      </c>
      <c r="B1575" t="s">
        <v>17110</v>
      </c>
      <c r="C1575" t="s">
        <v>15907</v>
      </c>
      <c r="D1575" t="s">
        <v>17102</v>
      </c>
      <c r="E1575">
        <v>2838</v>
      </c>
      <c r="F1575" t="s">
        <v>1395</v>
      </c>
      <c r="G1575" t="s">
        <v>4855</v>
      </c>
      <c r="H1575" s="111">
        <v>1800</v>
      </c>
      <c r="I1575" t="s">
        <v>14943</v>
      </c>
      <c r="J1575" t="s">
        <v>15197</v>
      </c>
      <c r="K1575" t="s">
        <v>15198</v>
      </c>
    </row>
    <row r="1576" spans="1:11" x14ac:dyDescent="0.25">
      <c r="A1576" s="109" t="s">
        <v>17115</v>
      </c>
      <c r="B1576" s="109" t="s">
        <v>17116</v>
      </c>
      <c r="C1576" s="109" t="s">
        <v>15907</v>
      </c>
      <c r="D1576" s="109" t="s">
        <v>17102</v>
      </c>
      <c r="E1576" s="109">
        <v>3938</v>
      </c>
      <c r="F1576" s="109" t="s">
        <v>1515</v>
      </c>
      <c r="G1576" s="109" t="s">
        <v>4855</v>
      </c>
      <c r="H1576" s="110">
        <v>6930</v>
      </c>
      <c r="I1576" s="109" t="s">
        <v>14904</v>
      </c>
      <c r="J1576" s="109" t="s">
        <v>15197</v>
      </c>
      <c r="K1576" s="109" t="s">
        <v>15198</v>
      </c>
    </row>
    <row r="1577" spans="1:11" x14ac:dyDescent="0.25">
      <c r="A1577" t="s">
        <v>17117</v>
      </c>
      <c r="B1577" t="s">
        <v>17116</v>
      </c>
      <c r="C1577" t="s">
        <v>15907</v>
      </c>
      <c r="D1577" t="s">
        <v>17102</v>
      </c>
      <c r="E1577">
        <v>3938</v>
      </c>
      <c r="F1577" t="s">
        <v>1515</v>
      </c>
      <c r="G1577" t="s">
        <v>4855</v>
      </c>
      <c r="H1577" s="111">
        <v>6930</v>
      </c>
      <c r="I1577" t="s">
        <v>14904</v>
      </c>
      <c r="J1577" t="s">
        <v>15197</v>
      </c>
      <c r="K1577" t="s">
        <v>15198</v>
      </c>
    </row>
    <row r="1578" spans="1:11" x14ac:dyDescent="0.25">
      <c r="A1578" s="109" t="s">
        <v>17118</v>
      </c>
      <c r="B1578" s="109" t="s">
        <v>16521</v>
      </c>
      <c r="C1578" s="109" t="s">
        <v>15907</v>
      </c>
      <c r="D1578" s="109" t="s">
        <v>17102</v>
      </c>
      <c r="E1578" s="109">
        <v>3900</v>
      </c>
      <c r="F1578" s="109" t="s">
        <v>14940</v>
      </c>
      <c r="G1578" s="109" t="s">
        <v>4855</v>
      </c>
      <c r="H1578" s="110">
        <v>4050</v>
      </c>
      <c r="I1578" s="109" t="s">
        <v>14929</v>
      </c>
      <c r="J1578" s="109" t="s">
        <v>15197</v>
      </c>
      <c r="K1578" s="109" t="s">
        <v>15198</v>
      </c>
    </row>
    <row r="1579" spans="1:11" x14ac:dyDescent="0.25">
      <c r="A1579" t="s">
        <v>4855</v>
      </c>
      <c r="B1579" t="s">
        <v>15907</v>
      </c>
      <c r="C1579" t="s">
        <v>15907</v>
      </c>
      <c r="D1579" t="s">
        <v>17102</v>
      </c>
      <c r="E1579">
        <v>1945</v>
      </c>
      <c r="F1579" t="s">
        <v>15112</v>
      </c>
      <c r="G1579" t="s">
        <v>4855</v>
      </c>
      <c r="H1579" s="111">
        <v>12949.5</v>
      </c>
      <c r="I1579" t="s">
        <v>14963</v>
      </c>
      <c r="J1579" t="s">
        <v>15197</v>
      </c>
      <c r="K1579" t="s">
        <v>15198</v>
      </c>
    </row>
    <row r="1580" spans="1:11" x14ac:dyDescent="0.25">
      <c r="A1580" s="109" t="s">
        <v>17119</v>
      </c>
      <c r="B1580" s="109" t="s">
        <v>16386</v>
      </c>
      <c r="C1580" s="109" t="s">
        <v>16509</v>
      </c>
      <c r="D1580" s="109" t="s">
        <v>17102</v>
      </c>
      <c r="E1580" s="109">
        <v>3694</v>
      </c>
      <c r="F1580" s="109" t="s">
        <v>14913</v>
      </c>
      <c r="G1580" s="109" t="s">
        <v>4855</v>
      </c>
      <c r="H1580" s="110">
        <v>1393.28</v>
      </c>
      <c r="I1580" s="109" t="s">
        <v>14914</v>
      </c>
      <c r="J1580" s="109" t="s">
        <v>15197</v>
      </c>
      <c r="K1580" s="109" t="s">
        <v>15198</v>
      </c>
    </row>
    <row r="1581" spans="1:11" x14ac:dyDescent="0.25">
      <c r="A1581" t="s">
        <v>17120</v>
      </c>
      <c r="B1581" t="s">
        <v>17121</v>
      </c>
      <c r="C1581" t="s">
        <v>16509</v>
      </c>
      <c r="D1581" t="s">
        <v>17102</v>
      </c>
      <c r="E1581">
        <v>3694</v>
      </c>
      <c r="F1581" t="s">
        <v>14913</v>
      </c>
      <c r="G1581" t="s">
        <v>4855</v>
      </c>
      <c r="H1581" s="111">
        <v>1050</v>
      </c>
      <c r="I1581" t="s">
        <v>14914</v>
      </c>
      <c r="J1581" t="s">
        <v>15197</v>
      </c>
      <c r="K1581" t="s">
        <v>15198</v>
      </c>
    </row>
    <row r="1582" spans="1:11" x14ac:dyDescent="0.25">
      <c r="A1582" s="109" t="s">
        <v>17122</v>
      </c>
      <c r="B1582" s="109" t="s">
        <v>17121</v>
      </c>
      <c r="C1582" s="109" t="s">
        <v>16509</v>
      </c>
      <c r="D1582" s="109" t="s">
        <v>17102</v>
      </c>
      <c r="E1582" s="109">
        <v>3694</v>
      </c>
      <c r="F1582" s="109" t="s">
        <v>14913</v>
      </c>
      <c r="G1582" s="109" t="s">
        <v>4855</v>
      </c>
      <c r="H1582" s="110">
        <v>3750</v>
      </c>
      <c r="I1582" s="109" t="s">
        <v>14914</v>
      </c>
      <c r="J1582" s="109" t="s">
        <v>15197</v>
      </c>
      <c r="K1582" s="109" t="s">
        <v>15198</v>
      </c>
    </row>
    <row r="1583" spans="1:11" x14ac:dyDescent="0.25">
      <c r="A1583" t="s">
        <v>17123</v>
      </c>
      <c r="B1583" t="s">
        <v>17121</v>
      </c>
      <c r="C1583" t="s">
        <v>16509</v>
      </c>
      <c r="D1583" t="s">
        <v>17102</v>
      </c>
      <c r="E1583">
        <v>3694</v>
      </c>
      <c r="F1583" t="s">
        <v>14913</v>
      </c>
      <c r="G1583" t="s">
        <v>4855</v>
      </c>
      <c r="H1583" s="111">
        <v>3750</v>
      </c>
      <c r="I1583" t="s">
        <v>14914</v>
      </c>
      <c r="J1583" t="s">
        <v>15197</v>
      </c>
      <c r="K1583" t="s">
        <v>15198</v>
      </c>
    </row>
    <row r="1584" spans="1:11" x14ac:dyDescent="0.25">
      <c r="A1584" s="109" t="s">
        <v>17124</v>
      </c>
      <c r="B1584" s="109" t="s">
        <v>17121</v>
      </c>
      <c r="C1584" s="109" t="s">
        <v>16509</v>
      </c>
      <c r="D1584" s="109" t="s">
        <v>17102</v>
      </c>
      <c r="E1584" s="109">
        <v>3694</v>
      </c>
      <c r="F1584" s="109" t="s">
        <v>14913</v>
      </c>
      <c r="G1584" s="109" t="s">
        <v>4855</v>
      </c>
      <c r="H1584" s="110">
        <v>3750</v>
      </c>
      <c r="I1584" s="109" t="s">
        <v>14914</v>
      </c>
      <c r="J1584" s="109" t="s">
        <v>15197</v>
      </c>
      <c r="K1584" s="109" t="s">
        <v>15198</v>
      </c>
    </row>
    <row r="1585" spans="1:11" x14ac:dyDescent="0.25">
      <c r="A1585" t="s">
        <v>17125</v>
      </c>
      <c r="B1585" t="s">
        <v>17121</v>
      </c>
      <c r="C1585" t="s">
        <v>16509</v>
      </c>
      <c r="D1585" t="s">
        <v>17102</v>
      </c>
      <c r="E1585">
        <v>3694</v>
      </c>
      <c r="F1585" t="s">
        <v>14913</v>
      </c>
      <c r="G1585" t="s">
        <v>4855</v>
      </c>
      <c r="H1585" s="111">
        <v>1050</v>
      </c>
      <c r="I1585" t="s">
        <v>14914</v>
      </c>
      <c r="J1585" t="s">
        <v>15197</v>
      </c>
      <c r="K1585" t="s">
        <v>15198</v>
      </c>
    </row>
    <row r="1586" spans="1:11" x14ac:dyDescent="0.25">
      <c r="A1586" s="109" t="s">
        <v>17126</v>
      </c>
      <c r="B1586" s="109" t="s">
        <v>17121</v>
      </c>
      <c r="C1586" s="109" t="s">
        <v>16509</v>
      </c>
      <c r="D1586" s="109" t="s">
        <v>17102</v>
      </c>
      <c r="E1586" s="109">
        <v>3694</v>
      </c>
      <c r="F1586" s="109" t="s">
        <v>14913</v>
      </c>
      <c r="G1586" s="109" t="s">
        <v>4855</v>
      </c>
      <c r="H1586" s="110">
        <v>1050</v>
      </c>
      <c r="I1586" s="109" t="s">
        <v>14914</v>
      </c>
      <c r="J1586" s="109" t="s">
        <v>15197</v>
      </c>
      <c r="K1586" s="109" t="s">
        <v>15198</v>
      </c>
    </row>
    <row r="1587" spans="1:11" x14ac:dyDescent="0.25">
      <c r="A1587" t="s">
        <v>17127</v>
      </c>
      <c r="B1587" t="s">
        <v>16386</v>
      </c>
      <c r="C1587" t="s">
        <v>16509</v>
      </c>
      <c r="D1587" t="s">
        <v>17102</v>
      </c>
      <c r="E1587">
        <v>3408</v>
      </c>
      <c r="F1587" t="s">
        <v>14937</v>
      </c>
      <c r="G1587" t="s">
        <v>4855</v>
      </c>
      <c r="H1587" s="111">
        <v>4146</v>
      </c>
      <c r="I1587" t="s">
        <v>14929</v>
      </c>
      <c r="J1587" t="s">
        <v>15197</v>
      </c>
      <c r="K1587" t="s">
        <v>15198</v>
      </c>
    </row>
    <row r="1588" spans="1:11" x14ac:dyDescent="0.25">
      <c r="A1588" s="109" t="s">
        <v>17128</v>
      </c>
      <c r="B1588" s="109" t="s">
        <v>15438</v>
      </c>
      <c r="C1588" s="109" t="s">
        <v>16509</v>
      </c>
      <c r="D1588" s="109" t="s">
        <v>17102</v>
      </c>
      <c r="E1588" s="109">
        <v>2864</v>
      </c>
      <c r="F1588" s="109" t="s">
        <v>14918</v>
      </c>
      <c r="G1588" s="109" t="s">
        <v>4855</v>
      </c>
      <c r="H1588" s="110">
        <v>18632.04</v>
      </c>
      <c r="I1588" s="109" t="s">
        <v>14919</v>
      </c>
      <c r="J1588" s="109" t="s">
        <v>15197</v>
      </c>
      <c r="K1588" s="109" t="s">
        <v>15198</v>
      </c>
    </row>
    <row r="1589" spans="1:11" x14ac:dyDescent="0.25">
      <c r="A1589" t="s">
        <v>17129</v>
      </c>
      <c r="B1589" t="s">
        <v>17130</v>
      </c>
      <c r="C1589" t="s">
        <v>16509</v>
      </c>
      <c r="D1589" t="s">
        <v>17102</v>
      </c>
      <c r="E1589">
        <v>3478</v>
      </c>
      <c r="F1589" t="s">
        <v>14903</v>
      </c>
      <c r="G1589" t="s">
        <v>4855</v>
      </c>
      <c r="H1589" s="111">
        <v>25056.74</v>
      </c>
      <c r="I1589" t="s">
        <v>14904</v>
      </c>
      <c r="J1589" t="s">
        <v>15197</v>
      </c>
      <c r="K1589" t="s">
        <v>15198</v>
      </c>
    </row>
    <row r="1590" spans="1:11" x14ac:dyDescent="0.25">
      <c r="A1590" s="109" t="s">
        <v>17131</v>
      </c>
      <c r="B1590" s="109" t="s">
        <v>17130</v>
      </c>
      <c r="C1590" s="109" t="s">
        <v>16509</v>
      </c>
      <c r="D1590" s="109" t="s">
        <v>17102</v>
      </c>
      <c r="E1590" s="109">
        <v>3478</v>
      </c>
      <c r="F1590" s="109" t="s">
        <v>14903</v>
      </c>
      <c r="G1590" s="109" t="s">
        <v>4855</v>
      </c>
      <c r="H1590" s="110">
        <v>24152.22</v>
      </c>
      <c r="I1590" s="109" t="s">
        <v>14904</v>
      </c>
      <c r="J1590" s="109" t="s">
        <v>15197</v>
      </c>
      <c r="K1590" s="109" t="s">
        <v>15198</v>
      </c>
    </row>
    <row r="1591" spans="1:11" x14ac:dyDescent="0.25">
      <c r="A1591" t="s">
        <v>17132</v>
      </c>
      <c r="B1591" t="s">
        <v>17130</v>
      </c>
      <c r="C1591" t="s">
        <v>16509</v>
      </c>
      <c r="D1591" t="s">
        <v>17102</v>
      </c>
      <c r="E1591">
        <v>3478</v>
      </c>
      <c r="F1591" t="s">
        <v>14903</v>
      </c>
      <c r="G1591" t="s">
        <v>4855</v>
      </c>
      <c r="H1591" s="111">
        <v>24543.73</v>
      </c>
      <c r="I1591" t="s">
        <v>14904</v>
      </c>
      <c r="J1591" t="s">
        <v>15197</v>
      </c>
      <c r="K1591" t="s">
        <v>15198</v>
      </c>
    </row>
    <row r="1592" spans="1:11" x14ac:dyDescent="0.25">
      <c r="A1592" s="109" t="s">
        <v>17133</v>
      </c>
      <c r="B1592" s="109" t="s">
        <v>15438</v>
      </c>
      <c r="C1592" s="109" t="s">
        <v>16509</v>
      </c>
      <c r="D1592" s="109" t="s">
        <v>17102</v>
      </c>
      <c r="E1592" s="109">
        <v>2846</v>
      </c>
      <c r="F1592" s="109" t="s">
        <v>14920</v>
      </c>
      <c r="G1592" s="109" t="s">
        <v>4855</v>
      </c>
      <c r="H1592" s="110">
        <v>85004.45</v>
      </c>
      <c r="I1592" s="109" t="s">
        <v>14919</v>
      </c>
      <c r="J1592" s="109" t="s">
        <v>15197</v>
      </c>
      <c r="K1592" s="109" t="s">
        <v>15198</v>
      </c>
    </row>
    <row r="1593" spans="1:11" x14ac:dyDescent="0.25">
      <c r="A1593" t="s">
        <v>17134</v>
      </c>
      <c r="B1593" t="s">
        <v>16386</v>
      </c>
      <c r="C1593" t="s">
        <v>16509</v>
      </c>
      <c r="D1593" t="s">
        <v>17102</v>
      </c>
      <c r="E1593">
        <v>3390</v>
      </c>
      <c r="F1593" t="s">
        <v>14962</v>
      </c>
      <c r="G1593" t="s">
        <v>4855</v>
      </c>
      <c r="H1593" s="111">
        <v>1200</v>
      </c>
      <c r="I1593" t="s">
        <v>14963</v>
      </c>
      <c r="J1593" t="s">
        <v>15197</v>
      </c>
      <c r="K1593" t="s">
        <v>15198</v>
      </c>
    </row>
    <row r="1594" spans="1:11" x14ac:dyDescent="0.25">
      <c r="A1594" s="109" t="s">
        <v>17135</v>
      </c>
      <c r="B1594" s="109" t="s">
        <v>17130</v>
      </c>
      <c r="C1594" s="109" t="s">
        <v>16509</v>
      </c>
      <c r="D1594" s="109" t="s">
        <v>17102</v>
      </c>
      <c r="E1594" s="109">
        <v>3478</v>
      </c>
      <c r="F1594" s="109" t="s">
        <v>14903</v>
      </c>
      <c r="G1594" s="109" t="s">
        <v>4855</v>
      </c>
      <c r="H1594" s="110">
        <v>25279.5</v>
      </c>
      <c r="I1594" s="109" t="s">
        <v>14904</v>
      </c>
      <c r="J1594" s="109" t="s">
        <v>15197</v>
      </c>
      <c r="K1594" s="109" t="s">
        <v>15198</v>
      </c>
    </row>
    <row r="1595" spans="1:11" x14ac:dyDescent="0.25">
      <c r="A1595" t="s">
        <v>17136</v>
      </c>
      <c r="B1595" t="s">
        <v>17130</v>
      </c>
      <c r="C1595" t="s">
        <v>16509</v>
      </c>
      <c r="D1595" t="s">
        <v>17102</v>
      </c>
      <c r="E1595">
        <v>3478</v>
      </c>
      <c r="F1595" t="s">
        <v>14903</v>
      </c>
      <c r="G1595" t="s">
        <v>4855</v>
      </c>
      <c r="H1595" s="111">
        <v>23942.96</v>
      </c>
      <c r="I1595" t="s">
        <v>14904</v>
      </c>
      <c r="J1595" t="s">
        <v>15197</v>
      </c>
      <c r="K1595" t="s">
        <v>15198</v>
      </c>
    </row>
    <row r="1596" spans="1:11" x14ac:dyDescent="0.25">
      <c r="A1596" s="109" t="s">
        <v>17137</v>
      </c>
      <c r="B1596" s="109" t="s">
        <v>15442</v>
      </c>
      <c r="C1596" s="109" t="s">
        <v>16509</v>
      </c>
      <c r="D1596" s="109" t="s">
        <v>17102</v>
      </c>
      <c r="E1596" s="109">
        <v>3646</v>
      </c>
      <c r="F1596" s="109" t="s">
        <v>17138</v>
      </c>
      <c r="G1596" s="109" t="s">
        <v>4855</v>
      </c>
      <c r="H1596" s="110">
        <v>6223.67</v>
      </c>
      <c r="I1596" s="109" t="s">
        <v>14963</v>
      </c>
      <c r="J1596" s="109" t="s">
        <v>15197</v>
      </c>
      <c r="K1596" s="109" t="s">
        <v>15198</v>
      </c>
    </row>
    <row r="1597" spans="1:11" x14ac:dyDescent="0.25">
      <c r="A1597" t="s">
        <v>17139</v>
      </c>
      <c r="B1597" t="s">
        <v>16515</v>
      </c>
      <c r="C1597" t="s">
        <v>16509</v>
      </c>
      <c r="D1597" t="s">
        <v>17102</v>
      </c>
      <c r="E1597">
        <v>3497</v>
      </c>
      <c r="F1597" t="s">
        <v>14908</v>
      </c>
      <c r="G1597" t="s">
        <v>4855</v>
      </c>
      <c r="H1597" s="111">
        <v>10579.51</v>
      </c>
      <c r="I1597" t="s">
        <v>14904</v>
      </c>
      <c r="J1597" t="s">
        <v>15197</v>
      </c>
      <c r="K1597" t="s">
        <v>15198</v>
      </c>
    </row>
    <row r="1598" spans="1:11" x14ac:dyDescent="0.25">
      <c r="A1598" s="109" t="s">
        <v>17140</v>
      </c>
      <c r="B1598" s="109" t="s">
        <v>17110</v>
      </c>
      <c r="C1598" s="109" t="s">
        <v>16509</v>
      </c>
      <c r="D1598" s="109" t="s">
        <v>17102</v>
      </c>
      <c r="E1598" s="109">
        <v>3863</v>
      </c>
      <c r="F1598" s="109" t="s">
        <v>14939</v>
      </c>
      <c r="G1598" s="109" t="s">
        <v>4855</v>
      </c>
      <c r="H1598" s="110">
        <v>300</v>
      </c>
      <c r="I1598" s="109" t="s">
        <v>14929</v>
      </c>
      <c r="J1598" s="109" t="s">
        <v>15197</v>
      </c>
      <c r="K1598" s="109" t="s">
        <v>15198</v>
      </c>
    </row>
    <row r="1599" spans="1:11" x14ac:dyDescent="0.25">
      <c r="A1599" t="s">
        <v>17141</v>
      </c>
      <c r="B1599" t="s">
        <v>17130</v>
      </c>
      <c r="C1599" t="s">
        <v>16509</v>
      </c>
      <c r="D1599" t="s">
        <v>17102</v>
      </c>
      <c r="E1599">
        <v>3951</v>
      </c>
      <c r="F1599" t="s">
        <v>14910</v>
      </c>
      <c r="G1599" t="s">
        <v>4855</v>
      </c>
      <c r="H1599" s="111">
        <v>1000</v>
      </c>
      <c r="I1599" t="s">
        <v>14904</v>
      </c>
      <c r="J1599" t="s">
        <v>15197</v>
      </c>
      <c r="K1599" t="s">
        <v>15198</v>
      </c>
    </row>
    <row r="1600" spans="1:11" x14ac:dyDescent="0.25">
      <c r="A1600" s="109" t="s">
        <v>17137</v>
      </c>
      <c r="B1600" s="109" t="s">
        <v>15442</v>
      </c>
      <c r="C1600" s="109" t="s">
        <v>16509</v>
      </c>
      <c r="D1600" s="109" t="s">
        <v>17102</v>
      </c>
      <c r="E1600" s="109">
        <v>3785</v>
      </c>
      <c r="F1600" s="109" t="s">
        <v>17142</v>
      </c>
      <c r="G1600" s="109" t="s">
        <v>4855</v>
      </c>
      <c r="H1600" s="110">
        <v>28.86</v>
      </c>
      <c r="I1600" s="109" t="s">
        <v>14963</v>
      </c>
      <c r="J1600" s="109" t="s">
        <v>15197</v>
      </c>
      <c r="K1600" s="109" t="s">
        <v>15198</v>
      </c>
    </row>
    <row r="1601" spans="1:11" x14ac:dyDescent="0.25">
      <c r="A1601" t="s">
        <v>17143</v>
      </c>
      <c r="B1601" t="s">
        <v>17110</v>
      </c>
      <c r="C1601" t="s">
        <v>16473</v>
      </c>
      <c r="D1601" t="s">
        <v>17102</v>
      </c>
      <c r="E1601">
        <v>3761</v>
      </c>
      <c r="F1601" t="s">
        <v>1230</v>
      </c>
      <c r="G1601" t="s">
        <v>4855</v>
      </c>
      <c r="H1601" s="111">
        <v>350</v>
      </c>
      <c r="I1601" t="s">
        <v>14929</v>
      </c>
      <c r="J1601" t="s">
        <v>15197</v>
      </c>
      <c r="K1601" t="s">
        <v>15198</v>
      </c>
    </row>
    <row r="1602" spans="1:11" x14ac:dyDescent="0.25">
      <c r="A1602" s="109" t="s">
        <v>17144</v>
      </c>
      <c r="B1602" s="109" t="s">
        <v>17110</v>
      </c>
      <c r="C1602" s="109" t="s">
        <v>16473</v>
      </c>
      <c r="D1602" s="109" t="s">
        <v>17102</v>
      </c>
      <c r="E1602" s="109">
        <v>3492</v>
      </c>
      <c r="F1602" s="109" t="s">
        <v>14964</v>
      </c>
      <c r="G1602" s="109" t="s">
        <v>4855</v>
      </c>
      <c r="H1602" s="110">
        <v>324.5</v>
      </c>
      <c r="I1602" s="109" t="s">
        <v>14963</v>
      </c>
      <c r="J1602" s="109" t="s">
        <v>15197</v>
      </c>
      <c r="K1602" s="109" t="s">
        <v>15198</v>
      </c>
    </row>
    <row r="1603" spans="1:11" x14ac:dyDescent="0.25">
      <c r="A1603" t="s">
        <v>17145</v>
      </c>
      <c r="B1603" t="s">
        <v>17110</v>
      </c>
      <c r="C1603" t="s">
        <v>16473</v>
      </c>
      <c r="D1603" t="s">
        <v>17102</v>
      </c>
      <c r="E1603">
        <v>3311</v>
      </c>
      <c r="F1603" t="s">
        <v>14938</v>
      </c>
      <c r="G1603" t="s">
        <v>4855</v>
      </c>
      <c r="H1603" s="111">
        <v>2598</v>
      </c>
      <c r="I1603" t="s">
        <v>14929</v>
      </c>
      <c r="J1603" t="s">
        <v>15197</v>
      </c>
      <c r="K1603" t="s">
        <v>15198</v>
      </c>
    </row>
    <row r="1604" spans="1:11" x14ac:dyDescent="0.25">
      <c r="A1604" s="109" t="s">
        <v>17146</v>
      </c>
      <c r="B1604" s="109" t="s">
        <v>17147</v>
      </c>
      <c r="C1604" s="109" t="s">
        <v>16473</v>
      </c>
      <c r="D1604" s="109" t="s">
        <v>17102</v>
      </c>
      <c r="E1604" s="109">
        <v>3652</v>
      </c>
      <c r="F1604" s="109" t="s">
        <v>17148</v>
      </c>
      <c r="G1604" s="109" t="s">
        <v>4855</v>
      </c>
      <c r="H1604" s="110">
        <v>99.8</v>
      </c>
      <c r="I1604" s="109" t="s">
        <v>14963</v>
      </c>
      <c r="J1604" s="109" t="s">
        <v>15197</v>
      </c>
      <c r="K1604" s="109" t="s">
        <v>15198</v>
      </c>
    </row>
    <row r="1605" spans="1:11" x14ac:dyDescent="0.25">
      <c r="A1605" t="s">
        <v>17149</v>
      </c>
      <c r="B1605" t="s">
        <v>17147</v>
      </c>
      <c r="C1605" t="s">
        <v>16473</v>
      </c>
      <c r="D1605" t="s">
        <v>17102</v>
      </c>
      <c r="E1605">
        <v>3652</v>
      </c>
      <c r="F1605" t="s">
        <v>17150</v>
      </c>
      <c r="G1605" t="s">
        <v>4855</v>
      </c>
      <c r="H1605" s="111">
        <v>400</v>
      </c>
      <c r="I1605" t="s">
        <v>14963</v>
      </c>
      <c r="J1605" t="s">
        <v>15197</v>
      </c>
      <c r="K1605" t="s">
        <v>15198</v>
      </c>
    </row>
    <row r="1606" spans="1:11" x14ac:dyDescent="0.25">
      <c r="A1606" s="109" t="s">
        <v>17151</v>
      </c>
      <c r="B1606" s="109" t="s">
        <v>16647</v>
      </c>
      <c r="C1606" s="109" t="s">
        <v>16473</v>
      </c>
      <c r="D1606" s="109" t="s">
        <v>17102</v>
      </c>
      <c r="E1606" s="109">
        <v>3919</v>
      </c>
      <c r="F1606" s="109" t="s">
        <v>17152</v>
      </c>
      <c r="G1606" s="109" t="s">
        <v>4855</v>
      </c>
      <c r="H1606" s="110">
        <v>6981.79</v>
      </c>
      <c r="I1606" s="109" t="s">
        <v>14963</v>
      </c>
      <c r="J1606" s="109" t="s">
        <v>15197</v>
      </c>
      <c r="K1606" s="109" t="s">
        <v>15198</v>
      </c>
    </row>
    <row r="1607" spans="1:11" x14ac:dyDescent="0.25">
      <c r="A1607" t="s">
        <v>17153</v>
      </c>
      <c r="B1607" t="s">
        <v>17121</v>
      </c>
      <c r="C1607" t="s">
        <v>17154</v>
      </c>
      <c r="D1607" t="s">
        <v>17102</v>
      </c>
      <c r="E1607">
        <v>3694</v>
      </c>
      <c r="F1607" t="s">
        <v>14913</v>
      </c>
      <c r="G1607" t="s">
        <v>4855</v>
      </c>
      <c r="H1607" s="111">
        <v>1050</v>
      </c>
      <c r="I1607" t="s">
        <v>14914</v>
      </c>
      <c r="J1607" t="s">
        <v>15197</v>
      </c>
      <c r="K1607" t="s">
        <v>15198</v>
      </c>
    </row>
    <row r="1608" spans="1:11" x14ac:dyDescent="0.25">
      <c r="A1608" s="109" t="s">
        <v>17155</v>
      </c>
      <c r="B1608" s="109" t="s">
        <v>17121</v>
      </c>
      <c r="C1608" s="109" t="s">
        <v>17154</v>
      </c>
      <c r="D1608" s="109" t="s">
        <v>17102</v>
      </c>
      <c r="E1608" s="109">
        <v>3694</v>
      </c>
      <c r="F1608" s="109" t="s">
        <v>14913</v>
      </c>
      <c r="G1608" s="109" t="s">
        <v>4855</v>
      </c>
      <c r="H1608" s="110">
        <v>3750</v>
      </c>
      <c r="I1608" s="109" t="s">
        <v>14914</v>
      </c>
      <c r="J1608" s="109" t="s">
        <v>15197</v>
      </c>
      <c r="K1608" s="109" t="s">
        <v>15198</v>
      </c>
    </row>
    <row r="1609" spans="1:11" x14ac:dyDescent="0.25">
      <c r="A1609" t="s">
        <v>17156</v>
      </c>
      <c r="B1609" t="s">
        <v>17121</v>
      </c>
      <c r="C1609" t="s">
        <v>17154</v>
      </c>
      <c r="D1609" t="s">
        <v>17102</v>
      </c>
      <c r="E1609">
        <v>3694</v>
      </c>
      <c r="F1609" t="s">
        <v>14913</v>
      </c>
      <c r="G1609" t="s">
        <v>4855</v>
      </c>
      <c r="H1609" s="111">
        <v>1050</v>
      </c>
      <c r="I1609" t="s">
        <v>14914</v>
      </c>
      <c r="J1609" t="s">
        <v>15197</v>
      </c>
      <c r="K1609" t="s">
        <v>15198</v>
      </c>
    </row>
    <row r="1610" spans="1:11" x14ac:dyDescent="0.25">
      <c r="A1610" s="109" t="s">
        <v>17157</v>
      </c>
      <c r="B1610" s="109" t="s">
        <v>17121</v>
      </c>
      <c r="C1610" s="109" t="s">
        <v>17154</v>
      </c>
      <c r="D1610" s="109" t="s">
        <v>17102</v>
      </c>
      <c r="E1610" s="109">
        <v>3694</v>
      </c>
      <c r="F1610" s="109" t="s">
        <v>14913</v>
      </c>
      <c r="G1610" s="109" t="s">
        <v>4855</v>
      </c>
      <c r="H1610" s="110">
        <v>1471.8</v>
      </c>
      <c r="I1610" s="109" t="s">
        <v>14914</v>
      </c>
      <c r="J1610" s="109" t="s">
        <v>15197</v>
      </c>
      <c r="K1610" s="109" t="s">
        <v>15198</v>
      </c>
    </row>
    <row r="1611" spans="1:11" x14ac:dyDescent="0.25">
      <c r="A1611" t="s">
        <v>17158</v>
      </c>
      <c r="B1611" t="s">
        <v>17121</v>
      </c>
      <c r="C1611" t="s">
        <v>17154</v>
      </c>
      <c r="D1611" t="s">
        <v>17102</v>
      </c>
      <c r="E1611">
        <v>3694</v>
      </c>
      <c r="F1611" t="s">
        <v>14913</v>
      </c>
      <c r="G1611" t="s">
        <v>4855</v>
      </c>
      <c r="H1611" s="111">
        <v>1050</v>
      </c>
      <c r="I1611" t="s">
        <v>14914</v>
      </c>
      <c r="J1611" t="s">
        <v>15197</v>
      </c>
      <c r="K1611" t="s">
        <v>15198</v>
      </c>
    </row>
    <row r="1612" spans="1:11" x14ac:dyDescent="0.25">
      <c r="A1612" s="109" t="s">
        <v>17159</v>
      </c>
      <c r="B1612" s="109" t="s">
        <v>17121</v>
      </c>
      <c r="C1612" s="109" t="s">
        <v>17154</v>
      </c>
      <c r="D1612" s="109" t="s">
        <v>17102</v>
      </c>
      <c r="E1612" s="109">
        <v>3694</v>
      </c>
      <c r="F1612" s="109" t="s">
        <v>14913</v>
      </c>
      <c r="G1612" s="109" t="s">
        <v>4855</v>
      </c>
      <c r="H1612" s="110">
        <v>3750</v>
      </c>
      <c r="I1612" s="109" t="s">
        <v>14914</v>
      </c>
      <c r="J1612" s="109" t="s">
        <v>15197</v>
      </c>
      <c r="K1612" s="109" t="s">
        <v>15198</v>
      </c>
    </row>
    <row r="1613" spans="1:11" x14ac:dyDescent="0.25">
      <c r="A1613" t="s">
        <v>17160</v>
      </c>
      <c r="B1613" t="s">
        <v>17121</v>
      </c>
      <c r="C1613" t="s">
        <v>17154</v>
      </c>
      <c r="D1613" t="s">
        <v>17102</v>
      </c>
      <c r="E1613">
        <v>3694</v>
      </c>
      <c r="F1613" t="s">
        <v>14913</v>
      </c>
      <c r="G1613" t="s">
        <v>4855</v>
      </c>
      <c r="H1613" s="111">
        <v>3750</v>
      </c>
      <c r="I1613" t="s">
        <v>14914</v>
      </c>
      <c r="J1613" t="s">
        <v>15197</v>
      </c>
      <c r="K1613" t="s">
        <v>15198</v>
      </c>
    </row>
    <row r="1614" spans="1:11" x14ac:dyDescent="0.25">
      <c r="A1614" s="109" t="s">
        <v>17161</v>
      </c>
      <c r="B1614" s="109" t="s">
        <v>17121</v>
      </c>
      <c r="C1614" s="109" t="s">
        <v>17154</v>
      </c>
      <c r="D1614" s="109" t="s">
        <v>17102</v>
      </c>
      <c r="E1614" s="109">
        <v>3694</v>
      </c>
      <c r="F1614" s="109" t="s">
        <v>14913</v>
      </c>
      <c r="G1614" s="109" t="s">
        <v>4855</v>
      </c>
      <c r="H1614" s="110">
        <v>1253.4</v>
      </c>
      <c r="I1614" s="109" t="s">
        <v>14914</v>
      </c>
      <c r="J1614" s="109" t="s">
        <v>15197</v>
      </c>
      <c r="K1614" s="109" t="s">
        <v>15198</v>
      </c>
    </row>
    <row r="1615" spans="1:11" x14ac:dyDescent="0.25">
      <c r="A1615" t="s">
        <v>17162</v>
      </c>
      <c r="B1615" t="s">
        <v>17130</v>
      </c>
      <c r="C1615" t="s">
        <v>17154</v>
      </c>
      <c r="D1615" t="s">
        <v>17102</v>
      </c>
      <c r="E1615">
        <v>3351</v>
      </c>
      <c r="F1615" t="s">
        <v>1234</v>
      </c>
      <c r="G1615" t="s">
        <v>4855</v>
      </c>
      <c r="H1615" s="111">
        <v>410</v>
      </c>
      <c r="I1615" t="s">
        <v>14943</v>
      </c>
      <c r="J1615" t="s">
        <v>15197</v>
      </c>
      <c r="K1615" t="s">
        <v>15198</v>
      </c>
    </row>
    <row r="1616" spans="1:11" x14ac:dyDescent="0.25">
      <c r="A1616" s="109" t="s">
        <v>17163</v>
      </c>
      <c r="B1616" s="109" t="s">
        <v>16402</v>
      </c>
      <c r="C1616" s="109" t="s">
        <v>17154</v>
      </c>
      <c r="D1616" s="109" t="s">
        <v>17102</v>
      </c>
      <c r="E1616" s="109">
        <v>3579</v>
      </c>
      <c r="F1616" s="109" t="s">
        <v>17164</v>
      </c>
      <c r="G1616" s="109" t="s">
        <v>4855</v>
      </c>
      <c r="H1616" s="110">
        <v>489.7</v>
      </c>
      <c r="I1616" s="109" t="s">
        <v>14963</v>
      </c>
      <c r="J1616" s="109" t="s">
        <v>15197</v>
      </c>
      <c r="K1616" s="109" t="s">
        <v>15198</v>
      </c>
    </row>
    <row r="1617" spans="1:11" x14ac:dyDescent="0.25">
      <c r="A1617" t="s">
        <v>17165</v>
      </c>
      <c r="B1617" t="s">
        <v>17110</v>
      </c>
      <c r="C1617" t="s">
        <v>15956</v>
      </c>
      <c r="D1617" t="s">
        <v>17102</v>
      </c>
      <c r="E1617">
        <v>3381</v>
      </c>
      <c r="F1617" t="s">
        <v>14935</v>
      </c>
      <c r="G1617" t="s">
        <v>4855</v>
      </c>
      <c r="H1617" s="111">
        <v>550</v>
      </c>
      <c r="I1617" t="s">
        <v>14929</v>
      </c>
      <c r="J1617" t="s">
        <v>15197</v>
      </c>
      <c r="K1617" t="s">
        <v>15198</v>
      </c>
    </row>
    <row r="1618" spans="1:11" x14ac:dyDescent="0.25">
      <c r="A1618" s="109" t="s">
        <v>17166</v>
      </c>
      <c r="B1618" s="109" t="s">
        <v>17167</v>
      </c>
      <c r="C1618" s="109" t="s">
        <v>15956</v>
      </c>
      <c r="D1618" s="109" t="s">
        <v>17102</v>
      </c>
      <c r="E1618" s="109">
        <v>3496</v>
      </c>
      <c r="F1618" s="109" t="s">
        <v>16901</v>
      </c>
      <c r="G1618" s="109" t="s">
        <v>4855</v>
      </c>
      <c r="H1618" s="110">
        <v>131.94</v>
      </c>
      <c r="I1618" s="109" t="s">
        <v>14963</v>
      </c>
      <c r="J1618" s="109" t="s">
        <v>15197</v>
      </c>
      <c r="K1618" s="109" t="s">
        <v>15198</v>
      </c>
    </row>
    <row r="1619" spans="1:11" x14ac:dyDescent="0.25">
      <c r="A1619" t="s">
        <v>17168</v>
      </c>
      <c r="B1619" t="s">
        <v>16144</v>
      </c>
      <c r="C1619" t="s">
        <v>15956</v>
      </c>
      <c r="D1619" t="s">
        <v>17102</v>
      </c>
      <c r="E1619">
        <v>3694</v>
      </c>
      <c r="F1619" t="s">
        <v>14913</v>
      </c>
      <c r="G1619" t="s">
        <v>4855</v>
      </c>
      <c r="H1619" s="111">
        <v>1173.6</v>
      </c>
      <c r="I1619" t="s">
        <v>14914</v>
      </c>
      <c r="J1619" t="s">
        <v>15197</v>
      </c>
      <c r="K1619" t="s">
        <v>15198</v>
      </c>
    </row>
    <row r="1620" spans="1:11" x14ac:dyDescent="0.25">
      <c r="A1620" s="109" t="s">
        <v>17169</v>
      </c>
      <c r="B1620" s="109" t="s">
        <v>17121</v>
      </c>
      <c r="C1620" s="109" t="s">
        <v>15956</v>
      </c>
      <c r="D1620" s="109" t="s">
        <v>17102</v>
      </c>
      <c r="E1620" s="109">
        <v>3694</v>
      </c>
      <c r="F1620" s="109" t="s">
        <v>14913</v>
      </c>
      <c r="G1620" s="109" t="s">
        <v>4855</v>
      </c>
      <c r="H1620" s="110">
        <v>1050</v>
      </c>
      <c r="I1620" s="109" t="s">
        <v>14914</v>
      </c>
      <c r="J1620" s="109" t="s">
        <v>15197</v>
      </c>
      <c r="K1620" s="109" t="s">
        <v>15198</v>
      </c>
    </row>
    <row r="1621" spans="1:11" x14ac:dyDescent="0.25">
      <c r="A1621" t="s">
        <v>17170</v>
      </c>
      <c r="B1621" t="s">
        <v>17130</v>
      </c>
      <c r="C1621" t="s">
        <v>15956</v>
      </c>
      <c r="D1621" t="s">
        <v>17102</v>
      </c>
      <c r="E1621">
        <v>3719</v>
      </c>
      <c r="F1621" t="s">
        <v>1077</v>
      </c>
      <c r="G1621" t="s">
        <v>4855</v>
      </c>
      <c r="H1621" s="111">
        <v>5136</v>
      </c>
      <c r="I1621" t="s">
        <v>14904</v>
      </c>
      <c r="J1621" t="s">
        <v>15197</v>
      </c>
      <c r="K1621" t="s">
        <v>15198</v>
      </c>
    </row>
    <row r="1622" spans="1:11" x14ac:dyDescent="0.25">
      <c r="A1622" s="109" t="s">
        <v>17171</v>
      </c>
      <c r="B1622" s="109" t="s">
        <v>17121</v>
      </c>
      <c r="C1622" s="109" t="s">
        <v>15956</v>
      </c>
      <c r="D1622" s="109" t="s">
        <v>17102</v>
      </c>
      <c r="E1622" s="109">
        <v>3694</v>
      </c>
      <c r="F1622" s="109" t="s">
        <v>14913</v>
      </c>
      <c r="G1622" s="109" t="s">
        <v>4855</v>
      </c>
      <c r="H1622" s="110">
        <v>3750</v>
      </c>
      <c r="I1622" s="109" t="s">
        <v>14914</v>
      </c>
      <c r="J1622" s="109" t="s">
        <v>15197</v>
      </c>
      <c r="K1622" s="109" t="s">
        <v>15198</v>
      </c>
    </row>
    <row r="1623" spans="1:11" x14ac:dyDescent="0.25">
      <c r="A1623" t="s">
        <v>17172</v>
      </c>
      <c r="B1623" t="s">
        <v>16515</v>
      </c>
      <c r="C1623" t="s">
        <v>15956</v>
      </c>
      <c r="D1623" t="s">
        <v>17102</v>
      </c>
      <c r="E1623">
        <v>3683</v>
      </c>
      <c r="F1623" t="s">
        <v>1220</v>
      </c>
      <c r="G1623" t="s">
        <v>4855</v>
      </c>
      <c r="H1623" s="111">
        <v>4080</v>
      </c>
      <c r="I1623" t="s">
        <v>14914</v>
      </c>
      <c r="J1623" t="s">
        <v>15197</v>
      </c>
      <c r="K1623" t="s">
        <v>15198</v>
      </c>
    </row>
    <row r="1624" spans="1:11" x14ac:dyDescent="0.25">
      <c r="A1624" s="109" t="s">
        <v>17173</v>
      </c>
      <c r="B1624" s="109" t="s">
        <v>17112</v>
      </c>
      <c r="C1624" s="109" t="s">
        <v>15956</v>
      </c>
      <c r="D1624" s="109" t="s">
        <v>17102</v>
      </c>
      <c r="E1624" s="109">
        <v>3768</v>
      </c>
      <c r="F1624" s="109" t="s">
        <v>1264</v>
      </c>
      <c r="G1624" s="109" t="s">
        <v>4855</v>
      </c>
      <c r="H1624" s="110">
        <v>2924.6</v>
      </c>
      <c r="I1624" s="109" t="s">
        <v>14904</v>
      </c>
      <c r="J1624" s="109" t="s">
        <v>15197</v>
      </c>
      <c r="K1624" s="109" t="s">
        <v>15198</v>
      </c>
    </row>
    <row r="1625" spans="1:11" x14ac:dyDescent="0.25">
      <c r="A1625" t="s">
        <v>17174</v>
      </c>
      <c r="B1625" t="s">
        <v>17112</v>
      </c>
      <c r="C1625" t="s">
        <v>15956</v>
      </c>
      <c r="D1625" t="s">
        <v>17102</v>
      </c>
      <c r="E1625">
        <v>3768</v>
      </c>
      <c r="F1625" t="s">
        <v>1264</v>
      </c>
      <c r="G1625" t="s">
        <v>4855</v>
      </c>
      <c r="H1625" s="111">
        <v>2738.4</v>
      </c>
      <c r="I1625" t="s">
        <v>14904</v>
      </c>
      <c r="J1625" t="s">
        <v>15197</v>
      </c>
      <c r="K1625" t="s">
        <v>15198</v>
      </c>
    </row>
    <row r="1626" spans="1:11" x14ac:dyDescent="0.25">
      <c r="A1626" s="109" t="s">
        <v>17175</v>
      </c>
      <c r="B1626" s="109" t="s">
        <v>15438</v>
      </c>
      <c r="C1626" s="109" t="s">
        <v>15956</v>
      </c>
      <c r="D1626" s="109" t="s">
        <v>17102</v>
      </c>
      <c r="E1626" s="109">
        <v>3502</v>
      </c>
      <c r="F1626" s="109" t="s">
        <v>14911</v>
      </c>
      <c r="G1626" s="109" t="s">
        <v>4855</v>
      </c>
      <c r="H1626" s="110">
        <v>60100</v>
      </c>
      <c r="I1626" s="109" t="s">
        <v>14912</v>
      </c>
      <c r="J1626" s="109" t="s">
        <v>15197</v>
      </c>
      <c r="K1626" s="109" t="s">
        <v>15198</v>
      </c>
    </row>
    <row r="1627" spans="1:11" x14ac:dyDescent="0.25">
      <c r="A1627" t="s">
        <v>17176</v>
      </c>
      <c r="B1627" t="s">
        <v>15566</v>
      </c>
      <c r="C1627" t="s">
        <v>15956</v>
      </c>
      <c r="D1627" t="s">
        <v>17102</v>
      </c>
      <c r="E1627">
        <v>3290</v>
      </c>
      <c r="F1627" t="s">
        <v>14921</v>
      </c>
      <c r="G1627" t="s">
        <v>4855</v>
      </c>
      <c r="H1627" s="111">
        <v>10740.68</v>
      </c>
      <c r="I1627" t="s">
        <v>14919</v>
      </c>
      <c r="J1627" t="s">
        <v>15197</v>
      </c>
      <c r="K1627" t="s">
        <v>15198</v>
      </c>
    </row>
    <row r="1628" spans="1:11" x14ac:dyDescent="0.25">
      <c r="A1628" s="109" t="s">
        <v>17177</v>
      </c>
      <c r="B1628" s="109" t="s">
        <v>16515</v>
      </c>
      <c r="C1628" s="109" t="s">
        <v>15956</v>
      </c>
      <c r="D1628" s="109" t="s">
        <v>17102</v>
      </c>
      <c r="E1628" s="109">
        <v>3478</v>
      </c>
      <c r="F1628" s="109" t="s">
        <v>14903</v>
      </c>
      <c r="G1628" s="109" t="s">
        <v>4855</v>
      </c>
      <c r="H1628" s="110">
        <v>22343.16</v>
      </c>
      <c r="I1628" s="109" t="s">
        <v>14904</v>
      </c>
      <c r="J1628" s="109" t="s">
        <v>15197</v>
      </c>
      <c r="K1628" s="109" t="s">
        <v>15198</v>
      </c>
    </row>
    <row r="1629" spans="1:11" x14ac:dyDescent="0.25">
      <c r="A1629" t="s">
        <v>17178</v>
      </c>
      <c r="B1629" t="s">
        <v>16515</v>
      </c>
      <c r="C1629" t="s">
        <v>15956</v>
      </c>
      <c r="D1629" t="s">
        <v>17102</v>
      </c>
      <c r="E1629">
        <v>3478</v>
      </c>
      <c r="F1629" t="s">
        <v>14903</v>
      </c>
      <c r="G1629" t="s">
        <v>4855</v>
      </c>
      <c r="H1629" s="111">
        <v>22430.91</v>
      </c>
      <c r="I1629" t="s">
        <v>14904</v>
      </c>
      <c r="J1629" t="s">
        <v>15197</v>
      </c>
      <c r="K1629" t="s">
        <v>15198</v>
      </c>
    </row>
    <row r="1630" spans="1:11" x14ac:dyDescent="0.25">
      <c r="A1630" s="109" t="s">
        <v>17179</v>
      </c>
      <c r="B1630" s="109" t="s">
        <v>16515</v>
      </c>
      <c r="C1630" s="109" t="s">
        <v>15956</v>
      </c>
      <c r="D1630" s="109" t="s">
        <v>17102</v>
      </c>
      <c r="E1630" s="109">
        <v>3514</v>
      </c>
      <c r="F1630" s="109" t="s">
        <v>14907</v>
      </c>
      <c r="G1630" s="109" t="s">
        <v>4855</v>
      </c>
      <c r="H1630" s="110">
        <v>28303.82</v>
      </c>
      <c r="I1630" s="109" t="s">
        <v>14904</v>
      </c>
      <c r="J1630" s="109" t="s">
        <v>15197</v>
      </c>
      <c r="K1630" s="109" t="s">
        <v>15198</v>
      </c>
    </row>
    <row r="1631" spans="1:11" x14ac:dyDescent="0.25">
      <c r="A1631" t="s">
        <v>17180</v>
      </c>
      <c r="B1631" t="s">
        <v>17181</v>
      </c>
      <c r="C1631" t="s">
        <v>15956</v>
      </c>
      <c r="D1631" t="s">
        <v>17102</v>
      </c>
      <c r="E1631">
        <v>3496</v>
      </c>
      <c r="F1631" t="s">
        <v>16901</v>
      </c>
      <c r="G1631" t="s">
        <v>4855</v>
      </c>
      <c r="H1631" s="111">
        <v>568.17</v>
      </c>
      <c r="I1631" t="s">
        <v>14963</v>
      </c>
      <c r="J1631" t="s">
        <v>15197</v>
      </c>
      <c r="K1631" t="s">
        <v>15198</v>
      </c>
    </row>
    <row r="1632" spans="1:11" x14ac:dyDescent="0.25">
      <c r="A1632" s="109" t="s">
        <v>17182</v>
      </c>
      <c r="B1632" s="109" t="s">
        <v>17181</v>
      </c>
      <c r="C1632" s="109" t="s">
        <v>15956</v>
      </c>
      <c r="D1632" s="109" t="s">
        <v>17102</v>
      </c>
      <c r="E1632" s="109">
        <v>3496</v>
      </c>
      <c r="F1632" s="109" t="s">
        <v>16901</v>
      </c>
      <c r="G1632" s="109" t="s">
        <v>4855</v>
      </c>
      <c r="H1632" s="110">
        <v>95.04</v>
      </c>
      <c r="I1632" s="109" t="s">
        <v>14963</v>
      </c>
      <c r="J1632" s="109" t="s">
        <v>15197</v>
      </c>
      <c r="K1632" s="109" t="s">
        <v>15198</v>
      </c>
    </row>
    <row r="1633" spans="1:11" x14ac:dyDescent="0.25">
      <c r="A1633" t="s">
        <v>17183</v>
      </c>
      <c r="B1633" t="s">
        <v>17181</v>
      </c>
      <c r="C1633" t="s">
        <v>15956</v>
      </c>
      <c r="D1633" t="s">
        <v>17102</v>
      </c>
      <c r="E1633">
        <v>3496</v>
      </c>
      <c r="F1633" t="s">
        <v>16901</v>
      </c>
      <c r="G1633" t="s">
        <v>4855</v>
      </c>
      <c r="H1633" s="111">
        <v>539.28</v>
      </c>
      <c r="I1633" t="s">
        <v>14963</v>
      </c>
      <c r="J1633" t="s">
        <v>15197</v>
      </c>
      <c r="K1633" t="s">
        <v>15198</v>
      </c>
    </row>
    <row r="1634" spans="1:11" x14ac:dyDescent="0.25">
      <c r="A1634" s="109" t="s">
        <v>17184</v>
      </c>
      <c r="B1634" s="109" t="s">
        <v>17181</v>
      </c>
      <c r="C1634" s="109" t="s">
        <v>15956</v>
      </c>
      <c r="D1634" s="109" t="s">
        <v>17102</v>
      </c>
      <c r="E1634" s="109">
        <v>3496</v>
      </c>
      <c r="F1634" s="109" t="s">
        <v>16901</v>
      </c>
      <c r="G1634" s="109" t="s">
        <v>4855</v>
      </c>
      <c r="H1634" s="110">
        <v>539.28</v>
      </c>
      <c r="I1634" s="109" t="s">
        <v>14963</v>
      </c>
      <c r="J1634" s="109" t="s">
        <v>15197</v>
      </c>
      <c r="K1634" s="109" t="s">
        <v>15198</v>
      </c>
    </row>
    <row r="1635" spans="1:11" x14ac:dyDescent="0.25">
      <c r="A1635" t="s">
        <v>17185</v>
      </c>
      <c r="B1635" t="s">
        <v>17181</v>
      </c>
      <c r="C1635" t="s">
        <v>15956</v>
      </c>
      <c r="D1635" t="s">
        <v>17102</v>
      </c>
      <c r="E1635">
        <v>3496</v>
      </c>
      <c r="F1635" t="s">
        <v>16901</v>
      </c>
      <c r="G1635" t="s">
        <v>4855</v>
      </c>
      <c r="H1635" s="111">
        <v>693.36</v>
      </c>
      <c r="I1635" t="s">
        <v>14963</v>
      </c>
      <c r="J1635" t="s">
        <v>15197</v>
      </c>
      <c r="K1635" t="s">
        <v>15198</v>
      </c>
    </row>
    <row r="1636" spans="1:11" x14ac:dyDescent="0.25">
      <c r="A1636" s="109" t="s">
        <v>17186</v>
      </c>
      <c r="B1636" s="109" t="s">
        <v>17181</v>
      </c>
      <c r="C1636" s="109" t="s">
        <v>15956</v>
      </c>
      <c r="D1636" s="109" t="s">
        <v>17102</v>
      </c>
      <c r="E1636" s="109">
        <v>3496</v>
      </c>
      <c r="F1636" s="109" t="s">
        <v>16901</v>
      </c>
      <c r="G1636" s="109" t="s">
        <v>4855</v>
      </c>
      <c r="H1636" s="110">
        <v>693.36</v>
      </c>
      <c r="I1636" s="109" t="s">
        <v>14963</v>
      </c>
      <c r="J1636" s="109" t="s">
        <v>15197</v>
      </c>
      <c r="K1636" s="109" t="s">
        <v>15198</v>
      </c>
    </row>
    <row r="1637" spans="1:11" x14ac:dyDescent="0.25">
      <c r="A1637" t="s">
        <v>17187</v>
      </c>
      <c r="B1637" t="s">
        <v>17181</v>
      </c>
      <c r="C1637" t="s">
        <v>15956</v>
      </c>
      <c r="D1637" t="s">
        <v>17102</v>
      </c>
      <c r="E1637">
        <v>3496</v>
      </c>
      <c r="F1637" t="s">
        <v>16901</v>
      </c>
      <c r="G1637" t="s">
        <v>4855</v>
      </c>
      <c r="H1637" s="111">
        <v>117</v>
      </c>
      <c r="I1637" t="s">
        <v>14963</v>
      </c>
      <c r="J1637" t="s">
        <v>15197</v>
      </c>
      <c r="K1637" t="s">
        <v>15198</v>
      </c>
    </row>
    <row r="1638" spans="1:11" x14ac:dyDescent="0.25">
      <c r="A1638" s="109" t="s">
        <v>17188</v>
      </c>
      <c r="B1638" s="109" t="s">
        <v>17181</v>
      </c>
      <c r="C1638" s="109" t="s">
        <v>15956</v>
      </c>
      <c r="D1638" s="109" t="s">
        <v>17102</v>
      </c>
      <c r="E1638" s="109">
        <v>3496</v>
      </c>
      <c r="F1638" s="109" t="s">
        <v>16901</v>
      </c>
      <c r="G1638" s="109" t="s">
        <v>4855</v>
      </c>
      <c r="H1638" s="110">
        <v>346.68</v>
      </c>
      <c r="I1638" s="109" t="s">
        <v>14963</v>
      </c>
      <c r="J1638" s="109" t="s">
        <v>15197</v>
      </c>
      <c r="K1638" s="109" t="s">
        <v>15198</v>
      </c>
    </row>
    <row r="1639" spans="1:11" x14ac:dyDescent="0.25">
      <c r="A1639" t="s">
        <v>4855</v>
      </c>
      <c r="B1639" t="s">
        <v>17112</v>
      </c>
      <c r="C1639" t="s">
        <v>15956</v>
      </c>
      <c r="D1639" t="s">
        <v>17102</v>
      </c>
      <c r="E1639">
        <v>1720</v>
      </c>
      <c r="F1639" t="s">
        <v>15115</v>
      </c>
      <c r="G1639" t="s">
        <v>4855</v>
      </c>
      <c r="H1639" s="111">
        <v>323.4</v>
      </c>
      <c r="I1639" t="s">
        <v>14963</v>
      </c>
      <c r="J1639" t="s">
        <v>15197</v>
      </c>
      <c r="K1639" t="s">
        <v>15198</v>
      </c>
    </row>
    <row r="1640" spans="1:11" x14ac:dyDescent="0.25">
      <c r="A1640" s="109" t="s">
        <v>17189</v>
      </c>
      <c r="B1640" s="109" t="s">
        <v>16549</v>
      </c>
      <c r="C1640" s="109" t="s">
        <v>15956</v>
      </c>
      <c r="D1640" s="109" t="s">
        <v>17102</v>
      </c>
      <c r="E1640" s="109">
        <v>3876</v>
      </c>
      <c r="F1640" s="109" t="s">
        <v>14950</v>
      </c>
      <c r="G1640" s="109" t="s">
        <v>4855</v>
      </c>
      <c r="H1640" s="110">
        <v>2577</v>
      </c>
      <c r="I1640" s="109" t="s">
        <v>14943</v>
      </c>
      <c r="J1640" s="109" t="s">
        <v>15197</v>
      </c>
      <c r="K1640" s="109" t="s">
        <v>15198</v>
      </c>
    </row>
    <row r="1641" spans="1:11" x14ac:dyDescent="0.25">
      <c r="A1641" t="s">
        <v>17190</v>
      </c>
      <c r="B1641" t="s">
        <v>17130</v>
      </c>
      <c r="C1641" t="s">
        <v>15956</v>
      </c>
      <c r="D1641" t="s">
        <v>17102</v>
      </c>
      <c r="E1641">
        <v>3953</v>
      </c>
      <c r="F1641" t="s">
        <v>1517</v>
      </c>
      <c r="G1641" t="s">
        <v>4855</v>
      </c>
      <c r="H1641" s="111">
        <v>2916</v>
      </c>
      <c r="I1641" t="s">
        <v>14904</v>
      </c>
      <c r="J1641" t="s">
        <v>15197</v>
      </c>
      <c r="K1641" t="s">
        <v>15198</v>
      </c>
    </row>
    <row r="1642" spans="1:11" x14ac:dyDescent="0.25">
      <c r="A1642" s="109" t="s">
        <v>17191</v>
      </c>
      <c r="B1642" s="109" t="s">
        <v>17130</v>
      </c>
      <c r="C1642" s="109" t="s">
        <v>15956</v>
      </c>
      <c r="D1642" s="109" t="s">
        <v>17102</v>
      </c>
      <c r="E1642" s="109">
        <v>3953</v>
      </c>
      <c r="F1642" s="109" t="s">
        <v>1517</v>
      </c>
      <c r="G1642" s="109" t="s">
        <v>4855</v>
      </c>
      <c r="H1642" s="110">
        <v>2529.1</v>
      </c>
      <c r="I1642" s="109" t="s">
        <v>14904</v>
      </c>
      <c r="J1642" s="109" t="s">
        <v>15197</v>
      </c>
      <c r="K1642" s="109" t="s">
        <v>15198</v>
      </c>
    </row>
    <row r="1643" spans="1:11" x14ac:dyDescent="0.25">
      <c r="A1643" t="s">
        <v>17192</v>
      </c>
      <c r="B1643" t="s">
        <v>17130</v>
      </c>
      <c r="C1643" t="s">
        <v>15956</v>
      </c>
      <c r="D1643" t="s">
        <v>17102</v>
      </c>
      <c r="E1643">
        <v>3953</v>
      </c>
      <c r="F1643" t="s">
        <v>1517</v>
      </c>
      <c r="G1643" t="s">
        <v>4855</v>
      </c>
      <c r="H1643" s="111">
        <v>3289.6</v>
      </c>
      <c r="I1643" t="s">
        <v>14904</v>
      </c>
      <c r="J1643" t="s">
        <v>15197</v>
      </c>
      <c r="K1643" t="s">
        <v>15198</v>
      </c>
    </row>
    <row r="1644" spans="1:11" x14ac:dyDescent="0.25">
      <c r="A1644" s="109" t="s">
        <v>17193</v>
      </c>
      <c r="B1644" s="109" t="s">
        <v>17194</v>
      </c>
      <c r="C1644" s="109" t="s">
        <v>16086</v>
      </c>
      <c r="D1644" s="109" t="s">
        <v>17102</v>
      </c>
      <c r="E1644" s="109">
        <v>3561</v>
      </c>
      <c r="F1644" s="109" t="s">
        <v>14952</v>
      </c>
      <c r="G1644" s="109" t="s">
        <v>4855</v>
      </c>
      <c r="H1644" s="110">
        <v>425.8</v>
      </c>
      <c r="I1644" s="109" t="s">
        <v>14943</v>
      </c>
      <c r="J1644" s="109" t="s">
        <v>15197</v>
      </c>
      <c r="K1644" s="109" t="s">
        <v>15198</v>
      </c>
    </row>
    <row r="1645" spans="1:11" x14ac:dyDescent="0.25">
      <c r="A1645" t="s">
        <v>4855</v>
      </c>
      <c r="B1645" t="s">
        <v>16350</v>
      </c>
      <c r="C1645" t="s">
        <v>16086</v>
      </c>
      <c r="D1645" t="s">
        <v>17102</v>
      </c>
      <c r="E1645">
        <v>6058</v>
      </c>
      <c r="F1645" t="s">
        <v>15116</v>
      </c>
      <c r="G1645" t="s">
        <v>4855</v>
      </c>
      <c r="H1645" s="111">
        <v>450</v>
      </c>
      <c r="I1645" t="s">
        <v>14963</v>
      </c>
      <c r="J1645" t="s">
        <v>15197</v>
      </c>
      <c r="K1645" t="s">
        <v>15198</v>
      </c>
    </row>
    <row r="1646" spans="1:11" x14ac:dyDescent="0.25">
      <c r="A1646" s="109" t="s">
        <v>4855</v>
      </c>
      <c r="B1646" s="109" t="s">
        <v>16350</v>
      </c>
      <c r="C1646" s="109" t="s">
        <v>16086</v>
      </c>
      <c r="D1646" s="109" t="s">
        <v>17102</v>
      </c>
      <c r="E1646" s="109">
        <v>3767</v>
      </c>
      <c r="F1646" s="109" t="s">
        <v>15117</v>
      </c>
      <c r="G1646" s="109" t="s">
        <v>4855</v>
      </c>
      <c r="H1646" s="110">
        <v>1899</v>
      </c>
      <c r="I1646" s="109" t="s">
        <v>14963</v>
      </c>
      <c r="J1646" s="109" t="s">
        <v>15197</v>
      </c>
      <c r="K1646" s="109" t="s">
        <v>15198</v>
      </c>
    </row>
    <row r="1647" spans="1:11" x14ac:dyDescent="0.25">
      <c r="A1647" t="s">
        <v>17195</v>
      </c>
      <c r="B1647" t="s">
        <v>17194</v>
      </c>
      <c r="C1647" t="s">
        <v>16086</v>
      </c>
      <c r="D1647" t="s">
        <v>17102</v>
      </c>
      <c r="E1647">
        <v>3561</v>
      </c>
      <c r="F1647" t="s">
        <v>14952</v>
      </c>
      <c r="G1647" t="s">
        <v>4855</v>
      </c>
      <c r="H1647" s="111">
        <v>153.34</v>
      </c>
      <c r="I1647" t="s">
        <v>14943</v>
      </c>
      <c r="J1647" t="s">
        <v>15197</v>
      </c>
      <c r="K1647" t="s">
        <v>15198</v>
      </c>
    </row>
    <row r="1648" spans="1:11" x14ac:dyDescent="0.25">
      <c r="A1648" s="109" t="s">
        <v>17196</v>
      </c>
      <c r="B1648" s="109" t="s">
        <v>15442</v>
      </c>
      <c r="C1648" s="109" t="s">
        <v>16086</v>
      </c>
      <c r="D1648" s="109" t="s">
        <v>17102</v>
      </c>
      <c r="E1648" s="109">
        <v>3481</v>
      </c>
      <c r="F1648" s="109" t="s">
        <v>14905</v>
      </c>
      <c r="G1648" s="109" t="s">
        <v>4855</v>
      </c>
      <c r="H1648" s="110">
        <v>3177</v>
      </c>
      <c r="I1648" s="109" t="s">
        <v>14904</v>
      </c>
      <c r="J1648" s="109" t="s">
        <v>15197</v>
      </c>
      <c r="K1648" s="109" t="s">
        <v>15198</v>
      </c>
    </row>
    <row r="1649" spans="1:11" x14ac:dyDescent="0.25">
      <c r="A1649" t="s">
        <v>17197</v>
      </c>
      <c r="B1649" t="s">
        <v>15442</v>
      </c>
      <c r="C1649" t="s">
        <v>16086</v>
      </c>
      <c r="D1649" t="s">
        <v>17102</v>
      </c>
      <c r="E1649">
        <v>3481</v>
      </c>
      <c r="F1649" t="s">
        <v>14905</v>
      </c>
      <c r="G1649" t="s">
        <v>4855</v>
      </c>
      <c r="H1649" s="111">
        <v>3276</v>
      </c>
      <c r="I1649" t="s">
        <v>14904</v>
      </c>
      <c r="J1649" t="s">
        <v>15197</v>
      </c>
      <c r="K1649" t="s">
        <v>15198</v>
      </c>
    </row>
    <row r="1650" spans="1:11" x14ac:dyDescent="0.25">
      <c r="A1650" s="109" t="s">
        <v>17198</v>
      </c>
      <c r="B1650" s="109" t="s">
        <v>15442</v>
      </c>
      <c r="C1650" s="109" t="s">
        <v>16086</v>
      </c>
      <c r="D1650" s="109" t="s">
        <v>17102</v>
      </c>
      <c r="E1650" s="109">
        <v>3481</v>
      </c>
      <c r="F1650" s="109" t="s">
        <v>14905</v>
      </c>
      <c r="G1650" s="109" t="s">
        <v>4855</v>
      </c>
      <c r="H1650" s="110">
        <v>4059</v>
      </c>
      <c r="I1650" s="109" t="s">
        <v>14904</v>
      </c>
      <c r="J1650" s="109" t="s">
        <v>15197</v>
      </c>
      <c r="K1650" s="109" t="s">
        <v>15198</v>
      </c>
    </row>
    <row r="1651" spans="1:11" x14ac:dyDescent="0.25">
      <c r="A1651" t="s">
        <v>17199</v>
      </c>
      <c r="B1651" t="s">
        <v>15442</v>
      </c>
      <c r="C1651" t="s">
        <v>16086</v>
      </c>
      <c r="D1651" t="s">
        <v>17102</v>
      </c>
      <c r="E1651">
        <v>3481</v>
      </c>
      <c r="F1651" t="s">
        <v>14905</v>
      </c>
      <c r="G1651" t="s">
        <v>4855</v>
      </c>
      <c r="H1651" s="111">
        <v>3178.8</v>
      </c>
      <c r="I1651" t="s">
        <v>14904</v>
      </c>
      <c r="J1651" t="s">
        <v>15197</v>
      </c>
      <c r="K1651" t="s">
        <v>15198</v>
      </c>
    </row>
    <row r="1652" spans="1:11" x14ac:dyDescent="0.25">
      <c r="A1652" s="109" t="s">
        <v>17200</v>
      </c>
      <c r="B1652" s="109" t="s">
        <v>15442</v>
      </c>
      <c r="C1652" s="109" t="s">
        <v>16086</v>
      </c>
      <c r="D1652" s="109" t="s">
        <v>17102</v>
      </c>
      <c r="E1652" s="109">
        <v>3481</v>
      </c>
      <c r="F1652" s="109" t="s">
        <v>14905</v>
      </c>
      <c r="G1652" s="109" t="s">
        <v>4855</v>
      </c>
      <c r="H1652" s="110">
        <v>3247.2</v>
      </c>
      <c r="I1652" s="109" t="s">
        <v>14904</v>
      </c>
      <c r="J1652" s="109" t="s">
        <v>15197</v>
      </c>
      <c r="K1652" s="109" t="s">
        <v>15198</v>
      </c>
    </row>
    <row r="1653" spans="1:11" x14ac:dyDescent="0.25">
      <c r="A1653" t="s">
        <v>17201</v>
      </c>
      <c r="B1653" t="s">
        <v>17130</v>
      </c>
      <c r="C1653" t="s">
        <v>16086</v>
      </c>
      <c r="D1653" t="s">
        <v>17102</v>
      </c>
      <c r="E1653">
        <v>3481</v>
      </c>
      <c r="F1653" t="s">
        <v>14905</v>
      </c>
      <c r="G1653" t="s">
        <v>4855</v>
      </c>
      <c r="H1653" s="111">
        <v>3094.2</v>
      </c>
      <c r="I1653" t="s">
        <v>14904</v>
      </c>
      <c r="J1653" t="s">
        <v>15197</v>
      </c>
      <c r="K1653" t="s">
        <v>15198</v>
      </c>
    </row>
    <row r="1654" spans="1:11" x14ac:dyDescent="0.25">
      <c r="A1654" s="109" t="s">
        <v>17202</v>
      </c>
      <c r="B1654" s="109" t="s">
        <v>17130</v>
      </c>
      <c r="C1654" s="109" t="s">
        <v>16086</v>
      </c>
      <c r="D1654" s="109" t="s">
        <v>17102</v>
      </c>
      <c r="E1654" s="109">
        <v>3481</v>
      </c>
      <c r="F1654" s="109" t="s">
        <v>14905</v>
      </c>
      <c r="G1654" s="109" t="s">
        <v>4855</v>
      </c>
      <c r="H1654" s="110">
        <v>3247.2</v>
      </c>
      <c r="I1654" s="109" t="s">
        <v>14904</v>
      </c>
      <c r="J1654" s="109" t="s">
        <v>15197</v>
      </c>
      <c r="K1654" s="109" t="s">
        <v>15198</v>
      </c>
    </row>
    <row r="1655" spans="1:11" x14ac:dyDescent="0.25">
      <c r="A1655" t="s">
        <v>17203</v>
      </c>
      <c r="B1655" t="s">
        <v>17130</v>
      </c>
      <c r="C1655" t="s">
        <v>16086</v>
      </c>
      <c r="D1655" t="s">
        <v>17102</v>
      </c>
      <c r="E1655">
        <v>3481</v>
      </c>
      <c r="F1655" t="s">
        <v>14905</v>
      </c>
      <c r="G1655" t="s">
        <v>4855</v>
      </c>
      <c r="H1655" s="111">
        <v>3949</v>
      </c>
      <c r="I1655" t="s">
        <v>14904</v>
      </c>
      <c r="J1655" t="s">
        <v>15197</v>
      </c>
      <c r="K1655" t="s">
        <v>15198</v>
      </c>
    </row>
    <row r="1656" spans="1:11" x14ac:dyDescent="0.25">
      <c r="A1656" s="109" t="s">
        <v>17204</v>
      </c>
      <c r="B1656" s="109" t="s">
        <v>17130</v>
      </c>
      <c r="C1656" s="109" t="s">
        <v>16086</v>
      </c>
      <c r="D1656" s="109" t="s">
        <v>17102</v>
      </c>
      <c r="E1656" s="109">
        <v>3481</v>
      </c>
      <c r="F1656" s="109" t="s">
        <v>14905</v>
      </c>
      <c r="G1656" s="109" t="s">
        <v>4855</v>
      </c>
      <c r="H1656" s="110">
        <v>3779.6</v>
      </c>
      <c r="I1656" s="109" t="s">
        <v>14904</v>
      </c>
      <c r="J1656" s="109" t="s">
        <v>15197</v>
      </c>
      <c r="K1656" s="109" t="s">
        <v>15198</v>
      </c>
    </row>
    <row r="1657" spans="1:11" x14ac:dyDescent="0.25">
      <c r="A1657" t="s">
        <v>17205</v>
      </c>
      <c r="B1657" t="s">
        <v>15442</v>
      </c>
      <c r="C1657" t="s">
        <v>16086</v>
      </c>
      <c r="D1657" t="s">
        <v>17102</v>
      </c>
      <c r="E1657">
        <v>3481</v>
      </c>
      <c r="F1657" t="s">
        <v>14905</v>
      </c>
      <c r="G1657" t="s">
        <v>4855</v>
      </c>
      <c r="H1657" s="111">
        <v>3285</v>
      </c>
      <c r="I1657" t="s">
        <v>14904</v>
      </c>
      <c r="J1657" t="s">
        <v>15197</v>
      </c>
      <c r="K1657" t="s">
        <v>15198</v>
      </c>
    </row>
    <row r="1658" spans="1:11" x14ac:dyDescent="0.25">
      <c r="A1658" s="109" t="s">
        <v>17206</v>
      </c>
      <c r="B1658" s="109" t="s">
        <v>15442</v>
      </c>
      <c r="C1658" s="109" t="s">
        <v>16086</v>
      </c>
      <c r="D1658" s="109" t="s">
        <v>17102</v>
      </c>
      <c r="E1658" s="109">
        <v>3481</v>
      </c>
      <c r="F1658" s="109" t="s">
        <v>14905</v>
      </c>
      <c r="G1658" s="109" t="s">
        <v>4855</v>
      </c>
      <c r="H1658" s="110">
        <v>4096.4</v>
      </c>
      <c r="I1658" s="109" t="s">
        <v>14904</v>
      </c>
      <c r="J1658" s="109" t="s">
        <v>15197</v>
      </c>
      <c r="K1658" s="109" t="s">
        <v>15198</v>
      </c>
    </row>
    <row r="1659" spans="1:11" x14ac:dyDescent="0.25">
      <c r="A1659" t="s">
        <v>17207</v>
      </c>
      <c r="B1659" t="s">
        <v>17112</v>
      </c>
      <c r="C1659" t="s">
        <v>16086</v>
      </c>
      <c r="D1659" t="s">
        <v>17102</v>
      </c>
      <c r="E1659">
        <v>3481</v>
      </c>
      <c r="F1659" t="s">
        <v>14905</v>
      </c>
      <c r="G1659" t="s">
        <v>4855</v>
      </c>
      <c r="H1659" s="111">
        <v>3139.2</v>
      </c>
      <c r="I1659" t="s">
        <v>14904</v>
      </c>
      <c r="J1659" t="s">
        <v>15197</v>
      </c>
      <c r="K1659" t="s">
        <v>15198</v>
      </c>
    </row>
    <row r="1660" spans="1:11" x14ac:dyDescent="0.25">
      <c r="A1660" s="109" t="s">
        <v>17208</v>
      </c>
      <c r="B1660" s="109" t="s">
        <v>17130</v>
      </c>
      <c r="C1660" s="109" t="s">
        <v>16086</v>
      </c>
      <c r="D1660" s="109" t="s">
        <v>17102</v>
      </c>
      <c r="E1660" s="109">
        <v>3481</v>
      </c>
      <c r="F1660" s="109" t="s">
        <v>14905</v>
      </c>
      <c r="G1660" s="109" t="s">
        <v>4855</v>
      </c>
      <c r="H1660" s="110">
        <v>3083.4</v>
      </c>
      <c r="I1660" s="109" t="s">
        <v>14904</v>
      </c>
      <c r="J1660" s="109" t="s">
        <v>15197</v>
      </c>
      <c r="K1660" s="109" t="s">
        <v>15198</v>
      </c>
    </row>
    <row r="1661" spans="1:11" x14ac:dyDescent="0.25">
      <c r="A1661" t="s">
        <v>17209</v>
      </c>
      <c r="B1661" t="s">
        <v>17130</v>
      </c>
      <c r="C1661" t="s">
        <v>16086</v>
      </c>
      <c r="D1661" t="s">
        <v>17102</v>
      </c>
      <c r="E1661">
        <v>3481</v>
      </c>
      <c r="F1661" t="s">
        <v>14905</v>
      </c>
      <c r="G1661" t="s">
        <v>4855</v>
      </c>
      <c r="H1661" s="111">
        <v>3786.2</v>
      </c>
      <c r="I1661" t="s">
        <v>14904</v>
      </c>
      <c r="J1661" t="s">
        <v>15197</v>
      </c>
      <c r="K1661" t="s">
        <v>15198</v>
      </c>
    </row>
    <row r="1662" spans="1:11" x14ac:dyDescent="0.25">
      <c r="A1662" s="109" t="s">
        <v>17210</v>
      </c>
      <c r="B1662" s="109" t="s">
        <v>17112</v>
      </c>
      <c r="C1662" s="109" t="s">
        <v>16086</v>
      </c>
      <c r="D1662" s="109" t="s">
        <v>17102</v>
      </c>
      <c r="E1662" s="109">
        <v>3481</v>
      </c>
      <c r="F1662" s="109" t="s">
        <v>14905</v>
      </c>
      <c r="G1662" s="109" t="s">
        <v>4855</v>
      </c>
      <c r="H1662" s="110">
        <v>3045.6</v>
      </c>
      <c r="I1662" s="109" t="s">
        <v>14904</v>
      </c>
      <c r="J1662" s="109" t="s">
        <v>15197</v>
      </c>
      <c r="K1662" s="109" t="s">
        <v>15198</v>
      </c>
    </row>
    <row r="1663" spans="1:11" x14ac:dyDescent="0.25">
      <c r="A1663" t="s">
        <v>17211</v>
      </c>
      <c r="B1663" t="s">
        <v>17112</v>
      </c>
      <c r="C1663" t="s">
        <v>16086</v>
      </c>
      <c r="D1663" t="s">
        <v>17102</v>
      </c>
      <c r="E1663">
        <v>3481</v>
      </c>
      <c r="F1663" t="s">
        <v>14905</v>
      </c>
      <c r="G1663" t="s">
        <v>4855</v>
      </c>
      <c r="H1663" s="111">
        <v>3173.4</v>
      </c>
      <c r="I1663" t="s">
        <v>14904</v>
      </c>
      <c r="J1663" t="s">
        <v>15197</v>
      </c>
      <c r="K1663" t="s">
        <v>15198</v>
      </c>
    </row>
    <row r="1664" spans="1:11" x14ac:dyDescent="0.25">
      <c r="A1664" s="109" t="s">
        <v>17212</v>
      </c>
      <c r="B1664" s="109" t="s">
        <v>15611</v>
      </c>
      <c r="C1664" s="109" t="s">
        <v>16086</v>
      </c>
      <c r="D1664" s="109" t="s">
        <v>17102</v>
      </c>
      <c r="E1664" s="109">
        <v>3526</v>
      </c>
      <c r="F1664" s="109" t="s">
        <v>14917</v>
      </c>
      <c r="G1664" s="109" t="s">
        <v>4855</v>
      </c>
      <c r="H1664" s="110">
        <v>54250</v>
      </c>
      <c r="I1664" s="109" t="s">
        <v>14916</v>
      </c>
      <c r="J1664" s="109" t="s">
        <v>15197</v>
      </c>
      <c r="K1664" s="109" t="s">
        <v>14916</v>
      </c>
    </row>
    <row r="1665" spans="1:11" x14ac:dyDescent="0.25">
      <c r="A1665" t="s">
        <v>17213</v>
      </c>
      <c r="B1665" t="s">
        <v>17181</v>
      </c>
      <c r="C1665" t="s">
        <v>16086</v>
      </c>
      <c r="D1665" t="s">
        <v>17102</v>
      </c>
      <c r="E1665">
        <v>3478</v>
      </c>
      <c r="F1665" t="s">
        <v>14903</v>
      </c>
      <c r="G1665" t="s">
        <v>4855</v>
      </c>
      <c r="H1665" s="111">
        <v>25596.76</v>
      </c>
      <c r="I1665" t="s">
        <v>14904</v>
      </c>
      <c r="J1665" t="s">
        <v>15197</v>
      </c>
      <c r="K1665" t="s">
        <v>15198</v>
      </c>
    </row>
    <row r="1666" spans="1:11" x14ac:dyDescent="0.25">
      <c r="A1666" s="109" t="s">
        <v>17214</v>
      </c>
      <c r="B1666" s="109" t="s">
        <v>15442</v>
      </c>
      <c r="C1666" s="109" t="s">
        <v>16086</v>
      </c>
      <c r="D1666" s="109" t="s">
        <v>17102</v>
      </c>
      <c r="E1666" s="109">
        <v>3481</v>
      </c>
      <c r="F1666" s="109" t="s">
        <v>14905</v>
      </c>
      <c r="G1666" s="109" t="s">
        <v>4855</v>
      </c>
      <c r="H1666" s="110">
        <v>3986.4</v>
      </c>
      <c r="I1666" s="109" t="s">
        <v>14904</v>
      </c>
      <c r="J1666" s="109" t="s">
        <v>15197</v>
      </c>
      <c r="K1666" s="109" t="s">
        <v>15198</v>
      </c>
    </row>
    <row r="1667" spans="1:11" x14ac:dyDescent="0.25">
      <c r="A1667" t="s">
        <v>17215</v>
      </c>
      <c r="B1667" t="s">
        <v>17112</v>
      </c>
      <c r="C1667" t="s">
        <v>16086</v>
      </c>
      <c r="D1667" t="s">
        <v>17102</v>
      </c>
      <c r="E1667">
        <v>3481</v>
      </c>
      <c r="F1667" t="s">
        <v>14905</v>
      </c>
      <c r="G1667" t="s">
        <v>4855</v>
      </c>
      <c r="H1667" s="111">
        <v>3153.6</v>
      </c>
      <c r="I1667" t="s">
        <v>14904</v>
      </c>
      <c r="J1667" t="s">
        <v>15197</v>
      </c>
      <c r="K1667" t="s">
        <v>15198</v>
      </c>
    </row>
    <row r="1668" spans="1:11" x14ac:dyDescent="0.25">
      <c r="A1668" s="109" t="s">
        <v>17216</v>
      </c>
      <c r="B1668" s="109" t="s">
        <v>17112</v>
      </c>
      <c r="C1668" s="109" t="s">
        <v>16086</v>
      </c>
      <c r="D1668" s="109" t="s">
        <v>17102</v>
      </c>
      <c r="E1668" s="109">
        <v>3481</v>
      </c>
      <c r="F1668" s="109" t="s">
        <v>14905</v>
      </c>
      <c r="G1668" s="109" t="s">
        <v>4855</v>
      </c>
      <c r="H1668" s="110">
        <v>3330</v>
      </c>
      <c r="I1668" s="109" t="s">
        <v>14904</v>
      </c>
      <c r="J1668" s="109" t="s">
        <v>15197</v>
      </c>
      <c r="K1668" s="109" t="s">
        <v>15198</v>
      </c>
    </row>
    <row r="1669" spans="1:11" x14ac:dyDescent="0.25">
      <c r="A1669" t="s">
        <v>17217</v>
      </c>
      <c r="B1669" t="s">
        <v>17112</v>
      </c>
      <c r="C1669" t="s">
        <v>16086</v>
      </c>
      <c r="D1669" t="s">
        <v>17102</v>
      </c>
      <c r="E1669">
        <v>3481</v>
      </c>
      <c r="F1669" t="s">
        <v>14905</v>
      </c>
      <c r="G1669" t="s">
        <v>4855</v>
      </c>
      <c r="H1669" s="111">
        <v>3119.4</v>
      </c>
      <c r="I1669" t="s">
        <v>14904</v>
      </c>
      <c r="J1669" t="s">
        <v>15197</v>
      </c>
      <c r="K1669" t="s">
        <v>15198</v>
      </c>
    </row>
    <row r="1670" spans="1:11" x14ac:dyDescent="0.25">
      <c r="A1670" s="109" t="s">
        <v>17218</v>
      </c>
      <c r="B1670" s="109" t="s">
        <v>17112</v>
      </c>
      <c r="C1670" s="109" t="s">
        <v>16086</v>
      </c>
      <c r="D1670" s="109" t="s">
        <v>17102</v>
      </c>
      <c r="E1670" s="109">
        <v>3481</v>
      </c>
      <c r="F1670" s="109" t="s">
        <v>14905</v>
      </c>
      <c r="G1670" s="109" t="s">
        <v>4855</v>
      </c>
      <c r="H1670" s="110">
        <v>4045.8</v>
      </c>
      <c r="I1670" s="109" t="s">
        <v>14904</v>
      </c>
      <c r="J1670" s="109" t="s">
        <v>15197</v>
      </c>
      <c r="K1670" s="109" t="s">
        <v>15198</v>
      </c>
    </row>
    <row r="1671" spans="1:11" x14ac:dyDescent="0.25">
      <c r="A1671" t="s">
        <v>17219</v>
      </c>
      <c r="B1671" t="s">
        <v>17112</v>
      </c>
      <c r="C1671" t="s">
        <v>16086</v>
      </c>
      <c r="D1671" t="s">
        <v>17102</v>
      </c>
      <c r="E1671">
        <v>3481</v>
      </c>
      <c r="F1671" t="s">
        <v>14905</v>
      </c>
      <c r="G1671" t="s">
        <v>4855</v>
      </c>
      <c r="H1671" s="111">
        <v>3863.2</v>
      </c>
      <c r="I1671" t="s">
        <v>14904</v>
      </c>
      <c r="J1671" t="s">
        <v>15197</v>
      </c>
      <c r="K1671" t="s">
        <v>15198</v>
      </c>
    </row>
    <row r="1672" spans="1:11" x14ac:dyDescent="0.25">
      <c r="A1672" s="109" t="s">
        <v>17220</v>
      </c>
      <c r="B1672" s="109" t="s">
        <v>17112</v>
      </c>
      <c r="C1672" s="109" t="s">
        <v>16086</v>
      </c>
      <c r="D1672" s="109" t="s">
        <v>17102</v>
      </c>
      <c r="E1672" s="109">
        <v>3481</v>
      </c>
      <c r="F1672" s="109" t="s">
        <v>14905</v>
      </c>
      <c r="G1672" s="109" t="s">
        <v>4855</v>
      </c>
      <c r="H1672" s="110">
        <v>3538.56</v>
      </c>
      <c r="I1672" s="109" t="s">
        <v>14904</v>
      </c>
      <c r="J1672" s="109" t="s">
        <v>15197</v>
      </c>
      <c r="K1672" s="109" t="s">
        <v>15198</v>
      </c>
    </row>
    <row r="1673" spans="1:11" x14ac:dyDescent="0.25">
      <c r="A1673" t="s">
        <v>17221</v>
      </c>
      <c r="B1673" t="s">
        <v>17112</v>
      </c>
      <c r="C1673" t="s">
        <v>16086</v>
      </c>
      <c r="D1673" t="s">
        <v>17102</v>
      </c>
      <c r="E1673">
        <v>3481</v>
      </c>
      <c r="F1673" t="s">
        <v>14905</v>
      </c>
      <c r="G1673" t="s">
        <v>4855</v>
      </c>
      <c r="H1673" s="111">
        <v>3417.6</v>
      </c>
      <c r="I1673" t="s">
        <v>14904</v>
      </c>
      <c r="J1673" t="s">
        <v>15197</v>
      </c>
      <c r="K1673" t="s">
        <v>15198</v>
      </c>
    </row>
    <row r="1674" spans="1:11" x14ac:dyDescent="0.25">
      <c r="A1674" s="109" t="s">
        <v>17222</v>
      </c>
      <c r="B1674" s="109" t="s">
        <v>17112</v>
      </c>
      <c r="C1674" s="109" t="s">
        <v>16086</v>
      </c>
      <c r="D1674" s="109" t="s">
        <v>17102</v>
      </c>
      <c r="E1674" s="109">
        <v>3481</v>
      </c>
      <c r="F1674" s="109" t="s">
        <v>14905</v>
      </c>
      <c r="G1674" s="109" t="s">
        <v>4855</v>
      </c>
      <c r="H1674" s="110">
        <v>4063.4</v>
      </c>
      <c r="I1674" s="109" t="s">
        <v>14904</v>
      </c>
      <c r="J1674" s="109" t="s">
        <v>15197</v>
      </c>
      <c r="K1674" s="109" t="s">
        <v>15198</v>
      </c>
    </row>
    <row r="1675" spans="1:11" x14ac:dyDescent="0.25">
      <c r="A1675" t="s">
        <v>17223</v>
      </c>
      <c r="B1675" t="s">
        <v>17112</v>
      </c>
      <c r="C1675" t="s">
        <v>16086</v>
      </c>
      <c r="D1675" t="s">
        <v>17102</v>
      </c>
      <c r="E1675">
        <v>3481</v>
      </c>
      <c r="F1675" t="s">
        <v>14905</v>
      </c>
      <c r="G1675" t="s">
        <v>4855</v>
      </c>
      <c r="H1675" s="111">
        <v>3164.4</v>
      </c>
      <c r="I1675" t="s">
        <v>14904</v>
      </c>
      <c r="J1675" t="s">
        <v>15197</v>
      </c>
      <c r="K1675" t="s">
        <v>15198</v>
      </c>
    </row>
    <row r="1676" spans="1:11" x14ac:dyDescent="0.25">
      <c r="A1676" s="109" t="s">
        <v>17224</v>
      </c>
      <c r="B1676" s="109" t="s">
        <v>17112</v>
      </c>
      <c r="C1676" s="109" t="s">
        <v>16086</v>
      </c>
      <c r="D1676" s="109" t="s">
        <v>17102</v>
      </c>
      <c r="E1676" s="109">
        <v>3481</v>
      </c>
      <c r="F1676" s="109" t="s">
        <v>14905</v>
      </c>
      <c r="G1676" s="109" t="s">
        <v>4855</v>
      </c>
      <c r="H1676" s="110">
        <v>3878.6</v>
      </c>
      <c r="I1676" s="109" t="s">
        <v>14904</v>
      </c>
      <c r="J1676" s="109" t="s">
        <v>15197</v>
      </c>
      <c r="K1676" s="109" t="s">
        <v>15198</v>
      </c>
    </row>
    <row r="1677" spans="1:11" x14ac:dyDescent="0.25">
      <c r="A1677" t="s">
        <v>17225</v>
      </c>
      <c r="B1677" t="s">
        <v>17112</v>
      </c>
      <c r="C1677" t="s">
        <v>16086</v>
      </c>
      <c r="D1677" t="s">
        <v>17102</v>
      </c>
      <c r="E1677">
        <v>3481</v>
      </c>
      <c r="F1677" t="s">
        <v>14905</v>
      </c>
      <c r="G1677" t="s">
        <v>4855</v>
      </c>
      <c r="H1677" s="111">
        <v>3713.6</v>
      </c>
      <c r="I1677" t="s">
        <v>14904</v>
      </c>
      <c r="J1677" t="s">
        <v>15197</v>
      </c>
      <c r="K1677" t="s">
        <v>15198</v>
      </c>
    </row>
    <row r="1678" spans="1:11" x14ac:dyDescent="0.25">
      <c r="A1678" s="109" t="s">
        <v>17226</v>
      </c>
      <c r="B1678" s="109" t="s">
        <v>17112</v>
      </c>
      <c r="C1678" s="109" t="s">
        <v>16086</v>
      </c>
      <c r="D1678" s="109" t="s">
        <v>17102</v>
      </c>
      <c r="E1678" s="109">
        <v>3481</v>
      </c>
      <c r="F1678" s="109" t="s">
        <v>14905</v>
      </c>
      <c r="G1678" s="109" t="s">
        <v>4855</v>
      </c>
      <c r="H1678" s="110">
        <v>3880.8</v>
      </c>
      <c r="I1678" s="109" t="s">
        <v>14904</v>
      </c>
      <c r="J1678" s="109" t="s">
        <v>15197</v>
      </c>
      <c r="K1678" s="109" t="s">
        <v>15198</v>
      </c>
    </row>
    <row r="1679" spans="1:11" x14ac:dyDescent="0.25">
      <c r="A1679" t="s">
        <v>17227</v>
      </c>
      <c r="B1679" t="s">
        <v>17112</v>
      </c>
      <c r="C1679" t="s">
        <v>16086</v>
      </c>
      <c r="D1679" t="s">
        <v>17102</v>
      </c>
      <c r="E1679">
        <v>3481</v>
      </c>
      <c r="F1679" t="s">
        <v>14905</v>
      </c>
      <c r="G1679" t="s">
        <v>4855</v>
      </c>
      <c r="H1679" s="111">
        <v>3160.8</v>
      </c>
      <c r="I1679" t="s">
        <v>14904</v>
      </c>
      <c r="J1679" t="s">
        <v>15197</v>
      </c>
      <c r="K1679" t="s">
        <v>15198</v>
      </c>
    </row>
    <row r="1680" spans="1:11" x14ac:dyDescent="0.25">
      <c r="A1680" s="109" t="s">
        <v>17228</v>
      </c>
      <c r="B1680" s="109" t="s">
        <v>17112</v>
      </c>
      <c r="C1680" s="109" t="s">
        <v>16086</v>
      </c>
      <c r="D1680" s="109" t="s">
        <v>17102</v>
      </c>
      <c r="E1680" s="109">
        <v>3481</v>
      </c>
      <c r="F1680" s="109" t="s">
        <v>14905</v>
      </c>
      <c r="G1680" s="109" t="s">
        <v>4855</v>
      </c>
      <c r="H1680" s="110">
        <v>3482.88</v>
      </c>
      <c r="I1680" s="109" t="s">
        <v>14904</v>
      </c>
      <c r="J1680" s="109" t="s">
        <v>15197</v>
      </c>
      <c r="K1680" s="109" t="s">
        <v>15198</v>
      </c>
    </row>
    <row r="1681" spans="1:11" x14ac:dyDescent="0.25">
      <c r="A1681" t="s">
        <v>17229</v>
      </c>
      <c r="B1681" t="s">
        <v>17112</v>
      </c>
      <c r="C1681" t="s">
        <v>16086</v>
      </c>
      <c r="D1681" t="s">
        <v>17102</v>
      </c>
      <c r="E1681">
        <v>3481</v>
      </c>
      <c r="F1681" t="s">
        <v>14905</v>
      </c>
      <c r="G1681" t="s">
        <v>4855</v>
      </c>
      <c r="H1681" s="111">
        <v>3613.44</v>
      </c>
      <c r="I1681" t="s">
        <v>14904</v>
      </c>
      <c r="J1681" t="s">
        <v>15197</v>
      </c>
      <c r="K1681" t="s">
        <v>15198</v>
      </c>
    </row>
    <row r="1682" spans="1:11" x14ac:dyDescent="0.25">
      <c r="A1682" s="109" t="s">
        <v>17230</v>
      </c>
      <c r="B1682" s="109" t="s">
        <v>17112</v>
      </c>
      <c r="C1682" s="109" t="s">
        <v>16086</v>
      </c>
      <c r="D1682" s="109" t="s">
        <v>17102</v>
      </c>
      <c r="E1682" s="109">
        <v>3481</v>
      </c>
      <c r="F1682" s="109" t="s">
        <v>14905</v>
      </c>
      <c r="G1682" s="109" t="s">
        <v>4855</v>
      </c>
      <c r="H1682" s="110">
        <v>4089.8</v>
      </c>
      <c r="I1682" s="109" t="s">
        <v>14904</v>
      </c>
      <c r="J1682" s="109" t="s">
        <v>15197</v>
      </c>
      <c r="K1682" s="109" t="s">
        <v>15198</v>
      </c>
    </row>
    <row r="1683" spans="1:11" x14ac:dyDescent="0.25">
      <c r="A1683" t="s">
        <v>17231</v>
      </c>
      <c r="B1683" t="s">
        <v>17112</v>
      </c>
      <c r="C1683" t="s">
        <v>16086</v>
      </c>
      <c r="D1683" t="s">
        <v>17102</v>
      </c>
      <c r="E1683">
        <v>3481</v>
      </c>
      <c r="F1683" t="s">
        <v>14905</v>
      </c>
      <c r="G1683" t="s">
        <v>4855</v>
      </c>
      <c r="H1683" s="111">
        <v>3108.6</v>
      </c>
      <c r="I1683" t="s">
        <v>14904</v>
      </c>
      <c r="J1683" t="s">
        <v>15197</v>
      </c>
      <c r="K1683" t="s">
        <v>15198</v>
      </c>
    </row>
    <row r="1684" spans="1:11" x14ac:dyDescent="0.25">
      <c r="A1684" s="109" t="s">
        <v>17232</v>
      </c>
      <c r="B1684" s="109" t="s">
        <v>17112</v>
      </c>
      <c r="C1684" s="109" t="s">
        <v>16086</v>
      </c>
      <c r="D1684" s="109" t="s">
        <v>17102</v>
      </c>
      <c r="E1684" s="109">
        <v>3481</v>
      </c>
      <c r="F1684" s="109" t="s">
        <v>14905</v>
      </c>
      <c r="G1684" s="109" t="s">
        <v>4855</v>
      </c>
      <c r="H1684" s="110">
        <v>3843.4</v>
      </c>
      <c r="I1684" s="109" t="s">
        <v>14904</v>
      </c>
      <c r="J1684" s="109" t="s">
        <v>15197</v>
      </c>
      <c r="K1684" s="109" t="s">
        <v>15198</v>
      </c>
    </row>
    <row r="1685" spans="1:11" x14ac:dyDescent="0.25">
      <c r="A1685" t="s">
        <v>17233</v>
      </c>
      <c r="B1685" t="s">
        <v>17112</v>
      </c>
      <c r="C1685" t="s">
        <v>16086</v>
      </c>
      <c r="D1685" t="s">
        <v>17102</v>
      </c>
      <c r="E1685">
        <v>3481</v>
      </c>
      <c r="F1685" t="s">
        <v>14905</v>
      </c>
      <c r="G1685" t="s">
        <v>4855</v>
      </c>
      <c r="H1685" s="111">
        <v>3968.8</v>
      </c>
      <c r="I1685" t="s">
        <v>14904</v>
      </c>
      <c r="J1685" t="s">
        <v>15197</v>
      </c>
      <c r="K1685" t="s">
        <v>15198</v>
      </c>
    </row>
    <row r="1686" spans="1:11" x14ac:dyDescent="0.25">
      <c r="A1686" s="109" t="s">
        <v>17234</v>
      </c>
      <c r="B1686" s="109" t="s">
        <v>17112</v>
      </c>
      <c r="C1686" s="109" t="s">
        <v>16086</v>
      </c>
      <c r="D1686" s="109" t="s">
        <v>17102</v>
      </c>
      <c r="E1686" s="109">
        <v>3481</v>
      </c>
      <c r="F1686" s="109" t="s">
        <v>14905</v>
      </c>
      <c r="G1686" s="109" t="s">
        <v>4855</v>
      </c>
      <c r="H1686" s="110">
        <v>3850</v>
      </c>
      <c r="I1686" s="109" t="s">
        <v>14904</v>
      </c>
      <c r="J1686" s="109" t="s">
        <v>15197</v>
      </c>
      <c r="K1686" s="109" t="s">
        <v>15198</v>
      </c>
    </row>
    <row r="1687" spans="1:11" x14ac:dyDescent="0.25">
      <c r="A1687" t="s">
        <v>17235</v>
      </c>
      <c r="B1687" t="s">
        <v>16521</v>
      </c>
      <c r="C1687" t="s">
        <v>16086</v>
      </c>
      <c r="D1687" t="s">
        <v>17102</v>
      </c>
      <c r="E1687">
        <v>3565</v>
      </c>
      <c r="F1687" t="s">
        <v>1369</v>
      </c>
      <c r="G1687" t="s">
        <v>4855</v>
      </c>
      <c r="H1687" s="111">
        <v>268</v>
      </c>
      <c r="I1687" t="s">
        <v>14943</v>
      </c>
      <c r="J1687" t="s">
        <v>15197</v>
      </c>
      <c r="K1687" t="s">
        <v>15198</v>
      </c>
    </row>
    <row r="1688" spans="1:11" x14ac:dyDescent="0.25">
      <c r="A1688" s="109" t="s">
        <v>17236</v>
      </c>
      <c r="B1688" s="109" t="s">
        <v>16521</v>
      </c>
      <c r="C1688" s="109" t="s">
        <v>16086</v>
      </c>
      <c r="D1688" s="109" t="s">
        <v>17102</v>
      </c>
      <c r="E1688" s="109">
        <v>3478</v>
      </c>
      <c r="F1688" s="109" t="s">
        <v>14903</v>
      </c>
      <c r="G1688" s="109" t="s">
        <v>4855</v>
      </c>
      <c r="H1688" s="110">
        <v>24968.99</v>
      </c>
      <c r="I1688" s="109" t="s">
        <v>14904</v>
      </c>
      <c r="J1688" s="109" t="s">
        <v>15197</v>
      </c>
      <c r="K1688" s="109" t="s">
        <v>15198</v>
      </c>
    </row>
    <row r="1689" spans="1:11" x14ac:dyDescent="0.25">
      <c r="A1689" t="s">
        <v>17237</v>
      </c>
      <c r="B1689" t="s">
        <v>15613</v>
      </c>
      <c r="C1689" t="s">
        <v>16086</v>
      </c>
      <c r="D1689" t="s">
        <v>17102</v>
      </c>
      <c r="E1689">
        <v>2934</v>
      </c>
      <c r="F1689" t="s">
        <v>14915</v>
      </c>
      <c r="G1689" t="s">
        <v>4855</v>
      </c>
      <c r="H1689" s="111">
        <v>33827.28</v>
      </c>
      <c r="I1689" t="s">
        <v>14916</v>
      </c>
      <c r="J1689" t="s">
        <v>15197</v>
      </c>
      <c r="K1689" t="s">
        <v>14916</v>
      </c>
    </row>
    <row r="1690" spans="1:11" x14ac:dyDescent="0.25">
      <c r="A1690" s="109" t="s">
        <v>17238</v>
      </c>
      <c r="B1690" s="109" t="s">
        <v>16515</v>
      </c>
      <c r="C1690" s="109" t="s">
        <v>16086</v>
      </c>
      <c r="D1690" s="109" t="s">
        <v>17102</v>
      </c>
      <c r="E1690" s="109">
        <v>3855</v>
      </c>
      <c r="F1690" s="109" t="s">
        <v>14906</v>
      </c>
      <c r="G1690" s="109" t="s">
        <v>4855</v>
      </c>
      <c r="H1690" s="110">
        <v>44800</v>
      </c>
      <c r="I1690" s="109" t="s">
        <v>14904</v>
      </c>
      <c r="J1690" s="109" t="s">
        <v>15197</v>
      </c>
      <c r="K1690" s="109" t="s">
        <v>15198</v>
      </c>
    </row>
    <row r="1691" spans="1:11" x14ac:dyDescent="0.25">
      <c r="A1691" t="s">
        <v>17239</v>
      </c>
      <c r="B1691" t="s">
        <v>16653</v>
      </c>
      <c r="C1691" t="s">
        <v>16574</v>
      </c>
      <c r="D1691" t="s">
        <v>17102</v>
      </c>
      <c r="E1691">
        <v>3645</v>
      </c>
      <c r="F1691" t="s">
        <v>14942</v>
      </c>
      <c r="G1691" t="s">
        <v>4855</v>
      </c>
      <c r="H1691" s="111">
        <v>428.37</v>
      </c>
      <c r="I1691" t="s">
        <v>14943</v>
      </c>
      <c r="J1691" t="s">
        <v>15197</v>
      </c>
      <c r="K1691" t="s">
        <v>15198</v>
      </c>
    </row>
    <row r="1692" spans="1:11" x14ac:dyDescent="0.25">
      <c r="A1692" s="109" t="s">
        <v>17240</v>
      </c>
      <c r="B1692" s="109" t="s">
        <v>17121</v>
      </c>
      <c r="C1692" s="109" t="s">
        <v>16574</v>
      </c>
      <c r="D1692" s="109" t="s">
        <v>17102</v>
      </c>
      <c r="E1692" s="109">
        <v>3768</v>
      </c>
      <c r="F1692" s="109" t="s">
        <v>1264</v>
      </c>
      <c r="G1692" s="109" t="s">
        <v>4855</v>
      </c>
      <c r="H1692" s="110">
        <v>2764.8</v>
      </c>
      <c r="I1692" s="109" t="s">
        <v>14904</v>
      </c>
      <c r="J1692" s="109" t="s">
        <v>15197</v>
      </c>
      <c r="K1692" s="109" t="s">
        <v>15198</v>
      </c>
    </row>
    <row r="1693" spans="1:11" x14ac:dyDescent="0.25">
      <c r="A1693" t="s">
        <v>17241</v>
      </c>
      <c r="B1693" t="s">
        <v>17121</v>
      </c>
      <c r="C1693" t="s">
        <v>16574</v>
      </c>
      <c r="D1693" t="s">
        <v>17102</v>
      </c>
      <c r="E1693">
        <v>3768</v>
      </c>
      <c r="F1693" t="s">
        <v>1264</v>
      </c>
      <c r="G1693" t="s">
        <v>4855</v>
      </c>
      <c r="H1693" s="111">
        <v>1508.8</v>
      </c>
      <c r="I1693" t="s">
        <v>14904</v>
      </c>
      <c r="J1693" t="s">
        <v>15197</v>
      </c>
      <c r="K1693" t="s">
        <v>15198</v>
      </c>
    </row>
    <row r="1694" spans="1:11" x14ac:dyDescent="0.25">
      <c r="A1694" s="109" t="s">
        <v>17242</v>
      </c>
      <c r="B1694" s="109" t="s">
        <v>17121</v>
      </c>
      <c r="C1694" s="109" t="s">
        <v>16574</v>
      </c>
      <c r="D1694" s="109" t="s">
        <v>17102</v>
      </c>
      <c r="E1694" s="109">
        <v>3768</v>
      </c>
      <c r="F1694" s="109" t="s">
        <v>1264</v>
      </c>
      <c r="G1694" s="109" t="s">
        <v>4855</v>
      </c>
      <c r="H1694" s="110">
        <v>2758.4</v>
      </c>
      <c r="I1694" s="109" t="s">
        <v>14904</v>
      </c>
      <c r="J1694" s="109" t="s">
        <v>15197</v>
      </c>
      <c r="K1694" s="109" t="s">
        <v>15198</v>
      </c>
    </row>
    <row r="1695" spans="1:11" x14ac:dyDescent="0.25">
      <c r="A1695" t="s">
        <v>17243</v>
      </c>
      <c r="B1695" t="s">
        <v>16521</v>
      </c>
      <c r="C1695" t="s">
        <v>16574</v>
      </c>
      <c r="D1695" t="s">
        <v>17102</v>
      </c>
      <c r="E1695">
        <v>3768</v>
      </c>
      <c r="F1695" t="s">
        <v>1264</v>
      </c>
      <c r="G1695" t="s">
        <v>4855</v>
      </c>
      <c r="H1695" s="111">
        <v>2681</v>
      </c>
      <c r="I1695" t="s">
        <v>14904</v>
      </c>
      <c r="J1695" t="s">
        <v>15197</v>
      </c>
      <c r="K1695" t="s">
        <v>15198</v>
      </c>
    </row>
    <row r="1696" spans="1:11" x14ac:dyDescent="0.25">
      <c r="A1696" s="109" t="s">
        <v>17244</v>
      </c>
      <c r="B1696" s="109" t="s">
        <v>16521</v>
      </c>
      <c r="C1696" s="109" t="s">
        <v>16574</v>
      </c>
      <c r="D1696" s="109" t="s">
        <v>17102</v>
      </c>
      <c r="E1696" s="109">
        <v>3768</v>
      </c>
      <c r="F1696" s="109" t="s">
        <v>1264</v>
      </c>
      <c r="G1696" s="109" t="s">
        <v>4855</v>
      </c>
      <c r="H1696" s="110">
        <v>2532.6</v>
      </c>
      <c r="I1696" s="109" t="s">
        <v>14904</v>
      </c>
      <c r="J1696" s="109" t="s">
        <v>15197</v>
      </c>
      <c r="K1696" s="109" t="s">
        <v>15198</v>
      </c>
    </row>
    <row r="1697" spans="1:11" x14ac:dyDescent="0.25">
      <c r="A1697" t="s">
        <v>17245</v>
      </c>
      <c r="B1697" t="s">
        <v>16521</v>
      </c>
      <c r="C1697" t="s">
        <v>16574</v>
      </c>
      <c r="D1697" t="s">
        <v>17102</v>
      </c>
      <c r="E1697">
        <v>3768</v>
      </c>
      <c r="F1697" t="s">
        <v>1264</v>
      </c>
      <c r="G1697" t="s">
        <v>4855</v>
      </c>
      <c r="H1697" s="111">
        <v>2958.2</v>
      </c>
      <c r="I1697" t="s">
        <v>14904</v>
      </c>
      <c r="J1697" t="s">
        <v>15197</v>
      </c>
      <c r="K1697" t="s">
        <v>15198</v>
      </c>
    </row>
    <row r="1698" spans="1:11" x14ac:dyDescent="0.25">
      <c r="A1698" s="109" t="s">
        <v>17246</v>
      </c>
      <c r="B1698" s="109" t="s">
        <v>16521</v>
      </c>
      <c r="C1698" s="109" t="s">
        <v>16574</v>
      </c>
      <c r="D1698" s="109" t="s">
        <v>17102</v>
      </c>
      <c r="E1698" s="109">
        <v>3768</v>
      </c>
      <c r="F1698" s="109" t="s">
        <v>1264</v>
      </c>
      <c r="G1698" s="109" t="s">
        <v>4855</v>
      </c>
      <c r="H1698" s="110">
        <v>3784</v>
      </c>
      <c r="I1698" s="109" t="s">
        <v>14904</v>
      </c>
      <c r="J1698" s="109" t="s">
        <v>15197</v>
      </c>
      <c r="K1698" s="109" t="s">
        <v>15198</v>
      </c>
    </row>
    <row r="1699" spans="1:11" x14ac:dyDescent="0.25">
      <c r="A1699" t="s">
        <v>17247</v>
      </c>
      <c r="B1699" t="s">
        <v>17121</v>
      </c>
      <c r="C1699" t="s">
        <v>16574</v>
      </c>
      <c r="D1699" t="s">
        <v>17102</v>
      </c>
      <c r="E1699">
        <v>3768</v>
      </c>
      <c r="F1699" t="s">
        <v>1264</v>
      </c>
      <c r="G1699" t="s">
        <v>4855</v>
      </c>
      <c r="H1699" s="111">
        <v>1254.4</v>
      </c>
      <c r="I1699" t="s">
        <v>14904</v>
      </c>
      <c r="J1699" t="s">
        <v>15197</v>
      </c>
      <c r="K1699" t="s">
        <v>15198</v>
      </c>
    </row>
    <row r="1700" spans="1:11" x14ac:dyDescent="0.25">
      <c r="A1700" s="109" t="s">
        <v>17248</v>
      </c>
      <c r="B1700" s="109" t="s">
        <v>17121</v>
      </c>
      <c r="C1700" s="109" t="s">
        <v>16574</v>
      </c>
      <c r="D1700" s="109" t="s">
        <v>17102</v>
      </c>
      <c r="E1700" s="109">
        <v>3768</v>
      </c>
      <c r="F1700" s="109" t="s">
        <v>1264</v>
      </c>
      <c r="G1700" s="109" t="s">
        <v>4855</v>
      </c>
      <c r="H1700" s="110">
        <v>2968</v>
      </c>
      <c r="I1700" s="109" t="s">
        <v>14904</v>
      </c>
      <c r="J1700" s="109" t="s">
        <v>15197</v>
      </c>
      <c r="K1700" s="109" t="s">
        <v>15198</v>
      </c>
    </row>
    <row r="1701" spans="1:11" x14ac:dyDescent="0.25">
      <c r="A1701" t="s">
        <v>17249</v>
      </c>
      <c r="B1701" t="s">
        <v>16521</v>
      </c>
      <c r="C1701" t="s">
        <v>16574</v>
      </c>
      <c r="D1701" t="s">
        <v>17102</v>
      </c>
      <c r="E1701">
        <v>3768</v>
      </c>
      <c r="F1701" t="s">
        <v>1264</v>
      </c>
      <c r="G1701" t="s">
        <v>4855</v>
      </c>
      <c r="H1701" s="111">
        <v>2994.6</v>
      </c>
      <c r="I1701" t="s">
        <v>14904</v>
      </c>
      <c r="J1701" t="s">
        <v>15197</v>
      </c>
      <c r="K1701" t="s">
        <v>15198</v>
      </c>
    </row>
    <row r="1702" spans="1:11" x14ac:dyDescent="0.25">
      <c r="A1702" s="109" t="s">
        <v>17250</v>
      </c>
      <c r="B1702" s="109" t="s">
        <v>17121</v>
      </c>
      <c r="C1702" s="109" t="s">
        <v>16574</v>
      </c>
      <c r="D1702" s="109" t="s">
        <v>17102</v>
      </c>
      <c r="E1702" s="109">
        <v>3768</v>
      </c>
      <c r="F1702" s="109" t="s">
        <v>1264</v>
      </c>
      <c r="G1702" s="109" t="s">
        <v>4855</v>
      </c>
      <c r="H1702" s="110">
        <v>3118.4</v>
      </c>
      <c r="I1702" s="109" t="s">
        <v>14904</v>
      </c>
      <c r="J1702" s="109" t="s">
        <v>15197</v>
      </c>
      <c r="K1702" s="109" t="s">
        <v>15198</v>
      </c>
    </row>
    <row r="1703" spans="1:11" x14ac:dyDescent="0.25">
      <c r="A1703" t="s">
        <v>17251</v>
      </c>
      <c r="B1703" t="s">
        <v>17121</v>
      </c>
      <c r="C1703" t="s">
        <v>16574</v>
      </c>
      <c r="D1703" t="s">
        <v>17102</v>
      </c>
      <c r="E1703">
        <v>3478</v>
      </c>
      <c r="F1703" t="s">
        <v>14903</v>
      </c>
      <c r="G1703" t="s">
        <v>4855</v>
      </c>
      <c r="H1703" s="111">
        <v>25941.02</v>
      </c>
      <c r="I1703" t="s">
        <v>14904</v>
      </c>
      <c r="J1703" t="s">
        <v>15197</v>
      </c>
      <c r="K1703" t="s">
        <v>15198</v>
      </c>
    </row>
    <row r="1704" spans="1:11" x14ac:dyDescent="0.25">
      <c r="A1704" s="109" t="s">
        <v>17252</v>
      </c>
      <c r="B1704" s="109" t="s">
        <v>17121</v>
      </c>
      <c r="C1704" s="109" t="s">
        <v>16059</v>
      </c>
      <c r="D1704" s="109" t="s">
        <v>17102</v>
      </c>
      <c r="E1704" s="109">
        <v>3694</v>
      </c>
      <c r="F1704" s="109" t="s">
        <v>14913</v>
      </c>
      <c r="G1704" s="109" t="s">
        <v>4855</v>
      </c>
      <c r="H1704" s="110">
        <v>1050</v>
      </c>
      <c r="I1704" s="109" t="s">
        <v>14914</v>
      </c>
      <c r="J1704" s="109" t="s">
        <v>15197</v>
      </c>
      <c r="K1704" s="109" t="s">
        <v>15198</v>
      </c>
    </row>
    <row r="1705" spans="1:11" x14ac:dyDescent="0.25">
      <c r="A1705" t="s">
        <v>17253</v>
      </c>
      <c r="B1705" t="s">
        <v>17121</v>
      </c>
      <c r="C1705" t="s">
        <v>16059</v>
      </c>
      <c r="D1705" t="s">
        <v>17102</v>
      </c>
      <c r="E1705">
        <v>3694</v>
      </c>
      <c r="F1705" t="s">
        <v>14913</v>
      </c>
      <c r="G1705" t="s">
        <v>4855</v>
      </c>
      <c r="H1705" s="111">
        <v>3250</v>
      </c>
      <c r="I1705" t="s">
        <v>14914</v>
      </c>
      <c r="J1705" t="s">
        <v>15197</v>
      </c>
      <c r="K1705" t="s">
        <v>15198</v>
      </c>
    </row>
    <row r="1706" spans="1:11" x14ac:dyDescent="0.25">
      <c r="A1706" s="109" t="s">
        <v>17254</v>
      </c>
      <c r="B1706" s="109" t="s">
        <v>17121</v>
      </c>
      <c r="C1706" s="109" t="s">
        <v>16059</v>
      </c>
      <c r="D1706" s="109" t="s">
        <v>17102</v>
      </c>
      <c r="E1706" s="109">
        <v>3694</v>
      </c>
      <c r="F1706" s="109" t="s">
        <v>14913</v>
      </c>
      <c r="G1706" s="109" t="s">
        <v>4855</v>
      </c>
      <c r="H1706" s="110">
        <v>1233.6</v>
      </c>
      <c r="I1706" s="109" t="s">
        <v>14914</v>
      </c>
      <c r="J1706" s="109" t="s">
        <v>15197</v>
      </c>
      <c r="K1706" s="109" t="s">
        <v>15198</v>
      </c>
    </row>
    <row r="1707" spans="1:11" x14ac:dyDescent="0.25">
      <c r="A1707" t="s">
        <v>17255</v>
      </c>
      <c r="B1707" t="s">
        <v>17121</v>
      </c>
      <c r="C1707" t="s">
        <v>16059</v>
      </c>
      <c r="D1707" t="s">
        <v>17102</v>
      </c>
      <c r="E1707">
        <v>3694</v>
      </c>
      <c r="F1707" t="s">
        <v>14913</v>
      </c>
      <c r="G1707" t="s">
        <v>4855</v>
      </c>
      <c r="H1707" s="111">
        <v>2358.6</v>
      </c>
      <c r="I1707" t="s">
        <v>14914</v>
      </c>
      <c r="J1707" t="s">
        <v>15197</v>
      </c>
      <c r="K1707" t="s">
        <v>15198</v>
      </c>
    </row>
    <row r="1708" spans="1:11" x14ac:dyDescent="0.25">
      <c r="A1708" s="109" t="s">
        <v>17256</v>
      </c>
      <c r="B1708" s="109" t="s">
        <v>16350</v>
      </c>
      <c r="C1708" s="109" t="s">
        <v>16059</v>
      </c>
      <c r="D1708" s="109" t="s">
        <v>17102</v>
      </c>
      <c r="E1708" s="109">
        <v>3310</v>
      </c>
      <c r="F1708" s="109" t="s">
        <v>17257</v>
      </c>
      <c r="G1708" s="109" t="s">
        <v>4855</v>
      </c>
      <c r="H1708" s="110">
        <v>220</v>
      </c>
      <c r="I1708" s="109" t="s">
        <v>14963</v>
      </c>
      <c r="J1708" s="109" t="s">
        <v>15197</v>
      </c>
      <c r="K1708" s="109" t="s">
        <v>15198</v>
      </c>
    </row>
    <row r="1709" spans="1:11" x14ac:dyDescent="0.25">
      <c r="A1709" t="s">
        <v>17258</v>
      </c>
      <c r="B1709" t="s">
        <v>16350</v>
      </c>
      <c r="C1709" t="s">
        <v>16059</v>
      </c>
      <c r="D1709" t="s">
        <v>17102</v>
      </c>
      <c r="E1709">
        <v>3382</v>
      </c>
      <c r="F1709" t="s">
        <v>17259</v>
      </c>
      <c r="G1709" t="s">
        <v>4855</v>
      </c>
      <c r="H1709" s="111">
        <v>229.5</v>
      </c>
      <c r="I1709" t="s">
        <v>14963</v>
      </c>
      <c r="J1709" t="s">
        <v>15197</v>
      </c>
      <c r="K1709" t="s">
        <v>15198</v>
      </c>
    </row>
    <row r="1710" spans="1:11" x14ac:dyDescent="0.25">
      <c r="A1710" s="109" t="s">
        <v>17260</v>
      </c>
      <c r="B1710" s="109" t="s">
        <v>17261</v>
      </c>
      <c r="C1710" s="109" t="s">
        <v>16059</v>
      </c>
      <c r="D1710" s="109" t="s">
        <v>17102</v>
      </c>
      <c r="E1710" s="109">
        <v>2838</v>
      </c>
      <c r="F1710" s="109" t="s">
        <v>1395</v>
      </c>
      <c r="G1710" s="109" t="s">
        <v>4855</v>
      </c>
      <c r="H1710" s="110">
        <v>410.37</v>
      </c>
      <c r="I1710" s="109" t="s">
        <v>14943</v>
      </c>
      <c r="J1710" s="109" t="s">
        <v>15197</v>
      </c>
      <c r="K1710" s="109" t="s">
        <v>15198</v>
      </c>
    </row>
    <row r="1711" spans="1:11" x14ac:dyDescent="0.25">
      <c r="A1711" t="s">
        <v>17262</v>
      </c>
      <c r="B1711" t="s">
        <v>17261</v>
      </c>
      <c r="C1711" t="s">
        <v>16059</v>
      </c>
      <c r="D1711" t="s">
        <v>17102</v>
      </c>
      <c r="E1711">
        <v>2838</v>
      </c>
      <c r="F1711" t="s">
        <v>1395</v>
      </c>
      <c r="G1711" t="s">
        <v>4855</v>
      </c>
      <c r="H1711" s="111">
        <v>2589.63</v>
      </c>
      <c r="I1711" t="s">
        <v>14943</v>
      </c>
      <c r="J1711" t="s">
        <v>15197</v>
      </c>
      <c r="K1711" t="s">
        <v>15198</v>
      </c>
    </row>
    <row r="1712" spans="1:11" x14ac:dyDescent="0.25">
      <c r="A1712" s="109" t="s">
        <v>17263</v>
      </c>
      <c r="B1712" s="109" t="s">
        <v>16521</v>
      </c>
      <c r="C1712" s="109" t="s">
        <v>16059</v>
      </c>
      <c r="D1712" s="109" t="s">
        <v>17102</v>
      </c>
      <c r="E1712" s="109">
        <v>3351</v>
      </c>
      <c r="F1712" s="109" t="s">
        <v>1234</v>
      </c>
      <c r="G1712" s="109" t="s">
        <v>4855</v>
      </c>
      <c r="H1712" s="110">
        <v>660</v>
      </c>
      <c r="I1712" s="109" t="s">
        <v>14943</v>
      </c>
      <c r="J1712" s="109" t="s">
        <v>15197</v>
      </c>
      <c r="K1712" s="109" t="s">
        <v>15198</v>
      </c>
    </row>
    <row r="1713" spans="1:11" x14ac:dyDescent="0.25">
      <c r="A1713" t="s">
        <v>17264</v>
      </c>
      <c r="B1713" t="s">
        <v>17265</v>
      </c>
      <c r="C1713" t="s">
        <v>16059</v>
      </c>
      <c r="D1713" t="s">
        <v>17102</v>
      </c>
      <c r="E1713">
        <v>3478</v>
      </c>
      <c r="F1713" t="s">
        <v>14903</v>
      </c>
      <c r="G1713" t="s">
        <v>4855</v>
      </c>
      <c r="H1713" s="111">
        <v>21870.65</v>
      </c>
      <c r="I1713" t="s">
        <v>14904</v>
      </c>
      <c r="J1713" t="s">
        <v>15197</v>
      </c>
      <c r="K1713" t="s">
        <v>15198</v>
      </c>
    </row>
    <row r="1714" spans="1:11" x14ac:dyDescent="0.25">
      <c r="A1714" s="109" t="s">
        <v>17266</v>
      </c>
      <c r="B1714" s="109" t="s">
        <v>17265</v>
      </c>
      <c r="C1714" s="109" t="s">
        <v>16059</v>
      </c>
      <c r="D1714" s="109" t="s">
        <v>17102</v>
      </c>
      <c r="E1714" s="109">
        <v>3478</v>
      </c>
      <c r="F1714" s="109" t="s">
        <v>14903</v>
      </c>
      <c r="G1714" s="109" t="s">
        <v>4855</v>
      </c>
      <c r="H1714" s="110">
        <v>23200.44</v>
      </c>
      <c r="I1714" s="109" t="s">
        <v>14904</v>
      </c>
      <c r="J1714" s="109" t="s">
        <v>15197</v>
      </c>
      <c r="K1714" s="109" t="s">
        <v>15198</v>
      </c>
    </row>
    <row r="1715" spans="1:11" x14ac:dyDescent="0.25">
      <c r="A1715" t="s">
        <v>17267</v>
      </c>
      <c r="B1715" t="s">
        <v>17265</v>
      </c>
      <c r="C1715" t="s">
        <v>16059</v>
      </c>
      <c r="D1715" t="s">
        <v>17102</v>
      </c>
      <c r="E1715">
        <v>3478</v>
      </c>
      <c r="F1715" t="s">
        <v>14903</v>
      </c>
      <c r="G1715" t="s">
        <v>4855</v>
      </c>
      <c r="H1715" s="111">
        <v>22788.68</v>
      </c>
      <c r="I1715" t="s">
        <v>14904</v>
      </c>
      <c r="J1715" t="s">
        <v>15197</v>
      </c>
      <c r="K1715" t="s">
        <v>15198</v>
      </c>
    </row>
    <row r="1716" spans="1:11" x14ac:dyDescent="0.25">
      <c r="A1716" s="109" t="s">
        <v>17268</v>
      </c>
      <c r="B1716" s="109" t="s">
        <v>16515</v>
      </c>
      <c r="C1716" s="109" t="s">
        <v>16059</v>
      </c>
      <c r="D1716" s="109" t="s">
        <v>17102</v>
      </c>
      <c r="E1716" s="109">
        <v>3938</v>
      </c>
      <c r="F1716" s="109" t="s">
        <v>1515</v>
      </c>
      <c r="G1716" s="109" t="s">
        <v>4855</v>
      </c>
      <c r="H1716" s="110">
        <v>6930</v>
      </c>
      <c r="I1716" s="109" t="s">
        <v>14904</v>
      </c>
      <c r="J1716" s="109" t="s">
        <v>15197</v>
      </c>
      <c r="K1716" s="109" t="s">
        <v>15198</v>
      </c>
    </row>
    <row r="1717" spans="1:11" x14ac:dyDescent="0.25">
      <c r="A1717" t="s">
        <v>17269</v>
      </c>
      <c r="B1717" t="s">
        <v>17270</v>
      </c>
      <c r="C1717" t="s">
        <v>16059</v>
      </c>
      <c r="D1717" t="s">
        <v>17102</v>
      </c>
      <c r="E1717">
        <v>3785</v>
      </c>
      <c r="F1717" t="s">
        <v>17271</v>
      </c>
      <c r="G1717" t="s">
        <v>4855</v>
      </c>
      <c r="H1717" s="111">
        <v>491.8</v>
      </c>
      <c r="I1717" t="s">
        <v>14963</v>
      </c>
      <c r="J1717" t="s">
        <v>15197</v>
      </c>
      <c r="K1717" t="s">
        <v>15198</v>
      </c>
    </row>
    <row r="1718" spans="1:11" x14ac:dyDescent="0.25">
      <c r="A1718" s="109" t="s">
        <v>17272</v>
      </c>
      <c r="B1718" s="109" t="s">
        <v>17270</v>
      </c>
      <c r="C1718" s="109" t="s">
        <v>16059</v>
      </c>
      <c r="D1718" s="109" t="s">
        <v>17102</v>
      </c>
      <c r="E1718" s="109">
        <v>3785</v>
      </c>
      <c r="F1718" s="109" t="s">
        <v>16978</v>
      </c>
      <c r="G1718" s="109" t="s">
        <v>4855</v>
      </c>
      <c r="H1718" s="110">
        <v>28216.72</v>
      </c>
      <c r="I1718" s="109" t="s">
        <v>14963</v>
      </c>
      <c r="J1718" s="109" t="s">
        <v>15197</v>
      </c>
      <c r="K1718" s="109" t="s">
        <v>15198</v>
      </c>
    </row>
    <row r="1719" spans="1:11" x14ac:dyDescent="0.25">
      <c r="A1719" t="s">
        <v>17273</v>
      </c>
      <c r="B1719" t="s">
        <v>17270</v>
      </c>
      <c r="C1719" t="s">
        <v>16059</v>
      </c>
      <c r="D1719" t="s">
        <v>17102</v>
      </c>
      <c r="E1719">
        <v>3785</v>
      </c>
      <c r="F1719" t="s">
        <v>17274</v>
      </c>
      <c r="G1719" t="s">
        <v>4855</v>
      </c>
      <c r="H1719" s="111">
        <v>2269.83</v>
      </c>
      <c r="I1719" t="s">
        <v>14963</v>
      </c>
      <c r="J1719" t="s">
        <v>15197</v>
      </c>
      <c r="K1719" t="s">
        <v>15198</v>
      </c>
    </row>
    <row r="1720" spans="1:11" x14ac:dyDescent="0.25">
      <c r="A1720" s="109" t="s">
        <v>17275</v>
      </c>
      <c r="B1720" s="109" t="s">
        <v>17270</v>
      </c>
      <c r="C1720" s="109" t="s">
        <v>16059</v>
      </c>
      <c r="D1720" s="109" t="s">
        <v>17102</v>
      </c>
      <c r="E1720" s="109">
        <v>3785</v>
      </c>
      <c r="F1720" s="109" t="s">
        <v>17276</v>
      </c>
      <c r="G1720" s="109" t="s">
        <v>4855</v>
      </c>
      <c r="H1720" s="110">
        <v>129967.91</v>
      </c>
      <c r="I1720" s="109" t="s">
        <v>14963</v>
      </c>
      <c r="J1720" s="109" t="s">
        <v>15197</v>
      </c>
      <c r="K1720" s="109" t="s">
        <v>15198</v>
      </c>
    </row>
    <row r="1721" spans="1:11" x14ac:dyDescent="0.25">
      <c r="A1721" t="s">
        <v>17277</v>
      </c>
      <c r="B1721" t="s">
        <v>16144</v>
      </c>
      <c r="C1721" t="s">
        <v>16357</v>
      </c>
      <c r="D1721" t="s">
        <v>17102</v>
      </c>
      <c r="E1721">
        <v>3694</v>
      </c>
      <c r="F1721" t="s">
        <v>14913</v>
      </c>
      <c r="G1721" t="s">
        <v>4855</v>
      </c>
      <c r="H1721" s="111">
        <v>3750</v>
      </c>
      <c r="I1721" t="s">
        <v>14914</v>
      </c>
      <c r="J1721" t="s">
        <v>15197</v>
      </c>
      <c r="K1721" t="s">
        <v>15198</v>
      </c>
    </row>
    <row r="1722" spans="1:11" x14ac:dyDescent="0.25">
      <c r="A1722" s="109" t="s">
        <v>17278</v>
      </c>
      <c r="B1722" s="109" t="s">
        <v>16144</v>
      </c>
      <c r="C1722" s="109" t="s">
        <v>16357</v>
      </c>
      <c r="D1722" s="109" t="s">
        <v>17102</v>
      </c>
      <c r="E1722" s="109">
        <v>3694</v>
      </c>
      <c r="F1722" s="109" t="s">
        <v>14913</v>
      </c>
      <c r="G1722" s="109" t="s">
        <v>4855</v>
      </c>
      <c r="H1722" s="110">
        <v>1050</v>
      </c>
      <c r="I1722" s="109" t="s">
        <v>14914</v>
      </c>
      <c r="J1722" s="109" t="s">
        <v>15197</v>
      </c>
      <c r="K1722" s="109" t="s">
        <v>15198</v>
      </c>
    </row>
    <row r="1723" spans="1:11" x14ac:dyDescent="0.25">
      <c r="A1723" t="s">
        <v>17279</v>
      </c>
      <c r="B1723" t="s">
        <v>16144</v>
      </c>
      <c r="C1723" t="s">
        <v>16357</v>
      </c>
      <c r="D1723" t="s">
        <v>17102</v>
      </c>
      <c r="E1723">
        <v>3694</v>
      </c>
      <c r="F1723" t="s">
        <v>14913</v>
      </c>
      <c r="G1723" t="s">
        <v>4855</v>
      </c>
      <c r="H1723" s="111">
        <v>3750</v>
      </c>
      <c r="I1723" t="s">
        <v>14914</v>
      </c>
      <c r="J1723" t="s">
        <v>15197</v>
      </c>
      <c r="K1723" t="s">
        <v>15198</v>
      </c>
    </row>
    <row r="1724" spans="1:11" x14ac:dyDescent="0.25">
      <c r="A1724" s="109" t="s">
        <v>17280</v>
      </c>
      <c r="B1724" s="109" t="s">
        <v>16144</v>
      </c>
      <c r="C1724" s="109" t="s">
        <v>16357</v>
      </c>
      <c r="D1724" s="109" t="s">
        <v>17102</v>
      </c>
      <c r="E1724" s="109">
        <v>3694</v>
      </c>
      <c r="F1724" s="109" t="s">
        <v>14913</v>
      </c>
      <c r="G1724" s="109" t="s">
        <v>4855</v>
      </c>
      <c r="H1724" s="110">
        <v>1050</v>
      </c>
      <c r="I1724" s="109" t="s">
        <v>14914</v>
      </c>
      <c r="J1724" s="109" t="s">
        <v>15197</v>
      </c>
      <c r="K1724" s="109" t="s">
        <v>15198</v>
      </c>
    </row>
    <row r="1725" spans="1:11" x14ac:dyDescent="0.25">
      <c r="A1725" t="s">
        <v>17281</v>
      </c>
      <c r="B1725" t="s">
        <v>16144</v>
      </c>
      <c r="C1725" t="s">
        <v>16357</v>
      </c>
      <c r="D1725" t="s">
        <v>17102</v>
      </c>
      <c r="E1725">
        <v>3694</v>
      </c>
      <c r="F1725" t="s">
        <v>14913</v>
      </c>
      <c r="G1725" t="s">
        <v>4855</v>
      </c>
      <c r="H1725" s="111">
        <v>3750</v>
      </c>
      <c r="I1725" t="s">
        <v>14914</v>
      </c>
      <c r="J1725" t="s">
        <v>15197</v>
      </c>
      <c r="K1725" t="s">
        <v>15198</v>
      </c>
    </row>
    <row r="1726" spans="1:11" x14ac:dyDescent="0.25">
      <c r="A1726" s="109" t="s">
        <v>17282</v>
      </c>
      <c r="B1726" s="109" t="s">
        <v>16144</v>
      </c>
      <c r="C1726" s="109" t="s">
        <v>16357</v>
      </c>
      <c r="D1726" s="109" t="s">
        <v>17102</v>
      </c>
      <c r="E1726" s="109">
        <v>3694</v>
      </c>
      <c r="F1726" s="109" t="s">
        <v>14913</v>
      </c>
      <c r="G1726" s="109" t="s">
        <v>4855</v>
      </c>
      <c r="H1726" s="110">
        <v>1050</v>
      </c>
      <c r="I1726" s="109" t="s">
        <v>14914</v>
      </c>
      <c r="J1726" s="109" t="s">
        <v>15197</v>
      </c>
      <c r="K1726" s="109" t="s">
        <v>15198</v>
      </c>
    </row>
    <row r="1727" spans="1:11" x14ac:dyDescent="0.25">
      <c r="A1727" t="s">
        <v>17283</v>
      </c>
      <c r="B1727" t="s">
        <v>16144</v>
      </c>
      <c r="C1727" t="s">
        <v>16357</v>
      </c>
      <c r="D1727" t="s">
        <v>17102</v>
      </c>
      <c r="E1727">
        <v>3694</v>
      </c>
      <c r="F1727" t="s">
        <v>14913</v>
      </c>
      <c r="G1727" t="s">
        <v>4855</v>
      </c>
      <c r="H1727" s="111">
        <v>3750</v>
      </c>
      <c r="I1727" t="s">
        <v>14914</v>
      </c>
      <c r="J1727" t="s">
        <v>15197</v>
      </c>
      <c r="K1727" t="s">
        <v>15198</v>
      </c>
    </row>
    <row r="1728" spans="1:11" x14ac:dyDescent="0.25">
      <c r="A1728" s="109" t="s">
        <v>17284</v>
      </c>
      <c r="B1728" s="109" t="s">
        <v>17285</v>
      </c>
      <c r="C1728" s="109" t="s">
        <v>16357</v>
      </c>
      <c r="D1728" s="109" t="s">
        <v>17102</v>
      </c>
      <c r="E1728" s="109">
        <v>3694</v>
      </c>
      <c r="F1728" s="109" t="s">
        <v>14913</v>
      </c>
      <c r="G1728" s="109" t="s">
        <v>4855</v>
      </c>
      <c r="H1728" s="110">
        <v>1050</v>
      </c>
      <c r="I1728" s="109" t="s">
        <v>14914</v>
      </c>
      <c r="J1728" s="109" t="s">
        <v>15197</v>
      </c>
      <c r="K1728" s="109" t="s">
        <v>15198</v>
      </c>
    </row>
    <row r="1729" spans="1:11" x14ac:dyDescent="0.25">
      <c r="A1729" t="s">
        <v>17286</v>
      </c>
      <c r="B1729" t="s">
        <v>17287</v>
      </c>
      <c r="C1729" t="s">
        <v>16357</v>
      </c>
      <c r="D1729" t="s">
        <v>17102</v>
      </c>
      <c r="E1729">
        <v>3398</v>
      </c>
      <c r="F1729" t="s">
        <v>17288</v>
      </c>
      <c r="G1729" t="s">
        <v>4855</v>
      </c>
      <c r="H1729" s="111">
        <v>450</v>
      </c>
      <c r="I1729" t="s">
        <v>14963</v>
      </c>
      <c r="J1729" t="s">
        <v>15197</v>
      </c>
      <c r="K1729" t="s">
        <v>15198</v>
      </c>
    </row>
    <row r="1730" spans="1:11" x14ac:dyDescent="0.25">
      <c r="A1730" s="109" t="s">
        <v>17289</v>
      </c>
      <c r="B1730" s="109" t="s">
        <v>17290</v>
      </c>
      <c r="C1730" s="109" t="s">
        <v>16357</v>
      </c>
      <c r="D1730" s="109" t="s">
        <v>17102</v>
      </c>
      <c r="E1730" s="109">
        <v>3478</v>
      </c>
      <c r="F1730" s="109" t="s">
        <v>14903</v>
      </c>
      <c r="G1730" s="109" t="s">
        <v>4855</v>
      </c>
      <c r="H1730" s="110">
        <v>24732.73</v>
      </c>
      <c r="I1730" s="109" t="s">
        <v>14904</v>
      </c>
      <c r="J1730" s="109" t="s">
        <v>15197</v>
      </c>
      <c r="K1730" s="109" t="s">
        <v>15198</v>
      </c>
    </row>
    <row r="1731" spans="1:11" x14ac:dyDescent="0.25">
      <c r="A1731" t="s">
        <v>17291</v>
      </c>
      <c r="B1731" t="s">
        <v>17290</v>
      </c>
      <c r="C1731" t="s">
        <v>16357</v>
      </c>
      <c r="D1731" t="s">
        <v>17102</v>
      </c>
      <c r="E1731">
        <v>3478</v>
      </c>
      <c r="F1731" t="s">
        <v>14903</v>
      </c>
      <c r="G1731" t="s">
        <v>4855</v>
      </c>
      <c r="H1731" s="111">
        <v>25819.52</v>
      </c>
      <c r="I1731" t="s">
        <v>14904</v>
      </c>
      <c r="J1731" t="s">
        <v>15197</v>
      </c>
      <c r="K1731" t="s">
        <v>15198</v>
      </c>
    </row>
    <row r="1732" spans="1:11" x14ac:dyDescent="0.25">
      <c r="A1732" s="109" t="s">
        <v>17292</v>
      </c>
      <c r="B1732" s="109" t="s">
        <v>16521</v>
      </c>
      <c r="C1732" s="109" t="s">
        <v>16357</v>
      </c>
      <c r="D1732" s="109" t="s">
        <v>17102</v>
      </c>
      <c r="E1732" s="109">
        <v>3500</v>
      </c>
      <c r="F1732" s="109" t="s">
        <v>1128</v>
      </c>
      <c r="G1732" s="109" t="s">
        <v>4855</v>
      </c>
      <c r="H1732" s="110">
        <v>2280</v>
      </c>
      <c r="I1732" s="109" t="s">
        <v>14943</v>
      </c>
      <c r="J1732" s="109" t="s">
        <v>15197</v>
      </c>
      <c r="K1732" s="109" t="s">
        <v>15198</v>
      </c>
    </row>
    <row r="1733" spans="1:11" x14ac:dyDescent="0.25">
      <c r="A1733" t="s">
        <v>17293</v>
      </c>
      <c r="B1733" t="s">
        <v>17121</v>
      </c>
      <c r="C1733" t="s">
        <v>16357</v>
      </c>
      <c r="D1733" t="s">
        <v>17102</v>
      </c>
      <c r="E1733">
        <v>3351</v>
      </c>
      <c r="F1733" t="s">
        <v>1234</v>
      </c>
      <c r="G1733" t="s">
        <v>4855</v>
      </c>
      <c r="H1733" s="111">
        <v>104</v>
      </c>
      <c r="I1733" t="s">
        <v>14943</v>
      </c>
      <c r="J1733" t="s">
        <v>15197</v>
      </c>
      <c r="K1733" t="s">
        <v>15198</v>
      </c>
    </row>
    <row r="1734" spans="1:11" x14ac:dyDescent="0.25">
      <c r="A1734" s="109" t="s">
        <v>17294</v>
      </c>
      <c r="B1734" s="109" t="s">
        <v>17290</v>
      </c>
      <c r="C1734" s="109" t="s">
        <v>16357</v>
      </c>
      <c r="D1734" s="109" t="s">
        <v>17102</v>
      </c>
      <c r="E1734" s="109">
        <v>3407</v>
      </c>
      <c r="F1734" s="109" t="s">
        <v>14909</v>
      </c>
      <c r="G1734" s="109" t="s">
        <v>4855</v>
      </c>
      <c r="H1734" s="110">
        <v>789.9</v>
      </c>
      <c r="I1734" s="109" t="s">
        <v>14904</v>
      </c>
      <c r="J1734" s="109" t="s">
        <v>15197</v>
      </c>
      <c r="K1734" s="109" t="s">
        <v>15198</v>
      </c>
    </row>
    <row r="1735" spans="1:11" x14ac:dyDescent="0.25">
      <c r="A1735" t="s">
        <v>17295</v>
      </c>
      <c r="B1735" t="s">
        <v>17290</v>
      </c>
      <c r="C1735" t="s">
        <v>16357</v>
      </c>
      <c r="D1735" t="s">
        <v>17102</v>
      </c>
      <c r="E1735">
        <v>3478</v>
      </c>
      <c r="F1735" t="s">
        <v>14903</v>
      </c>
      <c r="G1735" t="s">
        <v>4855</v>
      </c>
      <c r="H1735" s="111">
        <v>25563.01</v>
      </c>
      <c r="I1735" t="s">
        <v>14904</v>
      </c>
      <c r="J1735" t="s">
        <v>15197</v>
      </c>
      <c r="K1735" t="s">
        <v>15198</v>
      </c>
    </row>
    <row r="1736" spans="1:11" x14ac:dyDescent="0.25">
      <c r="A1736" s="109" t="s">
        <v>17296</v>
      </c>
      <c r="B1736" s="109" t="s">
        <v>17290</v>
      </c>
      <c r="C1736" s="109" t="s">
        <v>16357</v>
      </c>
      <c r="D1736" s="109" t="s">
        <v>17102</v>
      </c>
      <c r="E1736" s="109">
        <v>3478</v>
      </c>
      <c r="F1736" s="109" t="s">
        <v>14903</v>
      </c>
      <c r="G1736" s="109" t="s">
        <v>4855</v>
      </c>
      <c r="H1736" s="110">
        <v>24975.74</v>
      </c>
      <c r="I1736" s="109" t="s">
        <v>14904</v>
      </c>
      <c r="J1736" s="109" t="s">
        <v>15197</v>
      </c>
      <c r="K1736" s="109" t="s">
        <v>15198</v>
      </c>
    </row>
    <row r="1737" spans="1:11" x14ac:dyDescent="0.25">
      <c r="A1737" t="s">
        <v>17297</v>
      </c>
      <c r="B1737" t="s">
        <v>17290</v>
      </c>
      <c r="C1737" t="s">
        <v>16357</v>
      </c>
      <c r="D1737" t="s">
        <v>17102</v>
      </c>
      <c r="E1737">
        <v>3478</v>
      </c>
      <c r="F1737" t="s">
        <v>14903</v>
      </c>
      <c r="G1737" t="s">
        <v>4855</v>
      </c>
      <c r="H1737" s="111">
        <v>25563.01</v>
      </c>
      <c r="I1737" t="s">
        <v>14904</v>
      </c>
      <c r="J1737" t="s">
        <v>15197</v>
      </c>
      <c r="K1737" t="s">
        <v>15198</v>
      </c>
    </row>
    <row r="1738" spans="1:11" x14ac:dyDescent="0.25">
      <c r="A1738" s="109" t="s">
        <v>17298</v>
      </c>
      <c r="B1738" s="109" t="s">
        <v>17290</v>
      </c>
      <c r="C1738" s="109" t="s">
        <v>16357</v>
      </c>
      <c r="D1738" s="109" t="s">
        <v>17102</v>
      </c>
      <c r="E1738" s="109">
        <v>3953</v>
      </c>
      <c r="F1738" s="109" t="s">
        <v>1517</v>
      </c>
      <c r="G1738" s="109" t="s">
        <v>4855</v>
      </c>
      <c r="H1738" s="110">
        <v>1216</v>
      </c>
      <c r="I1738" s="109" t="s">
        <v>14904</v>
      </c>
      <c r="J1738" s="109" t="s">
        <v>15197</v>
      </c>
      <c r="K1738" s="109" t="s">
        <v>15198</v>
      </c>
    </row>
    <row r="1739" spans="1:11" x14ac:dyDescent="0.25">
      <c r="A1739" t="s">
        <v>17299</v>
      </c>
      <c r="B1739" t="s">
        <v>16461</v>
      </c>
      <c r="C1739" t="s">
        <v>16357</v>
      </c>
      <c r="D1739" t="s">
        <v>17102</v>
      </c>
      <c r="E1739">
        <v>3953</v>
      </c>
      <c r="F1739" t="s">
        <v>1517</v>
      </c>
      <c r="G1739" t="s">
        <v>4855</v>
      </c>
      <c r="H1739" s="111">
        <v>1232</v>
      </c>
      <c r="I1739" t="s">
        <v>14904</v>
      </c>
      <c r="J1739" t="s">
        <v>15197</v>
      </c>
      <c r="K1739" t="s">
        <v>15198</v>
      </c>
    </row>
    <row r="1740" spans="1:11" x14ac:dyDescent="0.25">
      <c r="A1740" s="109" t="s">
        <v>17300</v>
      </c>
      <c r="B1740" s="109" t="s">
        <v>17290</v>
      </c>
      <c r="C1740" s="109" t="s">
        <v>16357</v>
      </c>
      <c r="D1740" s="109" t="s">
        <v>17102</v>
      </c>
      <c r="E1740" s="109">
        <v>3953</v>
      </c>
      <c r="F1740" s="109" t="s">
        <v>1517</v>
      </c>
      <c r="G1740" s="109" t="s">
        <v>4855</v>
      </c>
      <c r="H1740" s="110">
        <v>2741.6</v>
      </c>
      <c r="I1740" s="109" t="s">
        <v>14904</v>
      </c>
      <c r="J1740" s="109" t="s">
        <v>15197</v>
      </c>
      <c r="K1740" s="109" t="s">
        <v>15198</v>
      </c>
    </row>
    <row r="1741" spans="1:11" x14ac:dyDescent="0.25">
      <c r="A1741" t="s">
        <v>17301</v>
      </c>
      <c r="B1741" t="s">
        <v>17290</v>
      </c>
      <c r="C1741" t="s">
        <v>16357</v>
      </c>
      <c r="D1741" t="s">
        <v>17102</v>
      </c>
      <c r="E1741">
        <v>3953</v>
      </c>
      <c r="F1741" t="s">
        <v>1517</v>
      </c>
      <c r="G1741" t="s">
        <v>4855</v>
      </c>
      <c r="H1741" s="111">
        <v>2764.8</v>
      </c>
      <c r="I1741" t="s">
        <v>14904</v>
      </c>
      <c r="J1741" t="s">
        <v>15197</v>
      </c>
      <c r="K1741" t="s">
        <v>15198</v>
      </c>
    </row>
    <row r="1742" spans="1:11" x14ac:dyDescent="0.25">
      <c r="A1742" s="109" t="s">
        <v>17302</v>
      </c>
      <c r="B1742" s="109" t="s">
        <v>17121</v>
      </c>
      <c r="C1742" s="109" t="s">
        <v>16357</v>
      </c>
      <c r="D1742" s="109" t="s">
        <v>17102</v>
      </c>
      <c r="E1742" s="109">
        <v>3953</v>
      </c>
      <c r="F1742" s="109" t="s">
        <v>1517</v>
      </c>
      <c r="G1742" s="109" t="s">
        <v>4855</v>
      </c>
      <c r="H1742" s="110">
        <v>2329.6</v>
      </c>
      <c r="I1742" s="109" t="s">
        <v>14904</v>
      </c>
      <c r="J1742" s="109" t="s">
        <v>15197</v>
      </c>
      <c r="K1742" s="109" t="s">
        <v>15198</v>
      </c>
    </row>
    <row r="1743" spans="1:11" x14ac:dyDescent="0.25">
      <c r="A1743" t="s">
        <v>17303</v>
      </c>
      <c r="B1743" t="s">
        <v>17290</v>
      </c>
      <c r="C1743" t="s">
        <v>16357</v>
      </c>
      <c r="D1743" t="s">
        <v>17102</v>
      </c>
      <c r="E1743">
        <v>3953</v>
      </c>
      <c r="F1743" t="s">
        <v>1517</v>
      </c>
      <c r="G1743" t="s">
        <v>4855</v>
      </c>
      <c r="H1743" s="111">
        <v>2527.7</v>
      </c>
      <c r="I1743" t="s">
        <v>14904</v>
      </c>
      <c r="J1743" t="s">
        <v>15197</v>
      </c>
      <c r="K1743" t="s">
        <v>15198</v>
      </c>
    </row>
    <row r="1744" spans="1:11" x14ac:dyDescent="0.25">
      <c r="A1744" s="109" t="s">
        <v>17304</v>
      </c>
      <c r="B1744" s="109" t="s">
        <v>17265</v>
      </c>
      <c r="C1744" s="109" t="s">
        <v>16355</v>
      </c>
      <c r="D1744" s="109" t="s">
        <v>17102</v>
      </c>
      <c r="E1744" s="109">
        <v>3600</v>
      </c>
      <c r="F1744" s="109" t="s">
        <v>14936</v>
      </c>
      <c r="G1744" s="109" t="s">
        <v>4855</v>
      </c>
      <c r="H1744" s="110">
        <v>1057</v>
      </c>
      <c r="I1744" s="109" t="s">
        <v>14929</v>
      </c>
      <c r="J1744" s="109" t="s">
        <v>15197</v>
      </c>
      <c r="K1744" s="109" t="s">
        <v>15198</v>
      </c>
    </row>
    <row r="1745" spans="1:11" x14ac:dyDescent="0.25">
      <c r="A1745" t="s">
        <v>17305</v>
      </c>
      <c r="B1745" t="s">
        <v>16144</v>
      </c>
      <c r="C1745" t="s">
        <v>16355</v>
      </c>
      <c r="D1745" t="s">
        <v>17102</v>
      </c>
      <c r="E1745">
        <v>3694</v>
      </c>
      <c r="F1745" t="s">
        <v>14913</v>
      </c>
      <c r="G1745" t="s">
        <v>4855</v>
      </c>
      <c r="H1745" s="111">
        <v>470.4</v>
      </c>
      <c r="I1745" t="s">
        <v>14914</v>
      </c>
      <c r="J1745" t="s">
        <v>15197</v>
      </c>
      <c r="K1745" t="s">
        <v>15198</v>
      </c>
    </row>
    <row r="1746" spans="1:11" x14ac:dyDescent="0.25">
      <c r="A1746" s="109" t="s">
        <v>17306</v>
      </c>
      <c r="B1746" s="109" t="s">
        <v>16144</v>
      </c>
      <c r="C1746" s="109" t="s">
        <v>16355</v>
      </c>
      <c r="D1746" s="109" t="s">
        <v>17102</v>
      </c>
      <c r="E1746" s="109">
        <v>3694</v>
      </c>
      <c r="F1746" s="109" t="s">
        <v>14913</v>
      </c>
      <c r="G1746" s="109" t="s">
        <v>4855</v>
      </c>
      <c r="H1746" s="110">
        <v>1050</v>
      </c>
      <c r="I1746" s="109" t="s">
        <v>14914</v>
      </c>
      <c r="J1746" s="109" t="s">
        <v>15197</v>
      </c>
      <c r="K1746" s="109" t="s">
        <v>15198</v>
      </c>
    </row>
    <row r="1747" spans="1:11" x14ac:dyDescent="0.25">
      <c r="A1747" t="s">
        <v>17307</v>
      </c>
      <c r="B1747" t="s">
        <v>16144</v>
      </c>
      <c r="C1747" t="s">
        <v>16355</v>
      </c>
      <c r="D1747" t="s">
        <v>17102</v>
      </c>
      <c r="E1747">
        <v>3694</v>
      </c>
      <c r="F1747" t="s">
        <v>14913</v>
      </c>
      <c r="G1747" t="s">
        <v>4855</v>
      </c>
      <c r="H1747" s="111">
        <v>3750</v>
      </c>
      <c r="I1747" t="s">
        <v>14914</v>
      </c>
      <c r="J1747" t="s">
        <v>15197</v>
      </c>
      <c r="K1747" t="s">
        <v>15198</v>
      </c>
    </row>
    <row r="1748" spans="1:11" x14ac:dyDescent="0.25">
      <c r="A1748" s="109" t="s">
        <v>17308</v>
      </c>
      <c r="B1748" s="109" t="s">
        <v>16144</v>
      </c>
      <c r="C1748" s="109" t="s">
        <v>16355</v>
      </c>
      <c r="D1748" s="109" t="s">
        <v>17102</v>
      </c>
      <c r="E1748" s="109">
        <v>3694</v>
      </c>
      <c r="F1748" s="109" t="s">
        <v>14913</v>
      </c>
      <c r="G1748" s="109" t="s">
        <v>4855</v>
      </c>
      <c r="H1748" s="110">
        <v>3750</v>
      </c>
      <c r="I1748" s="109" t="s">
        <v>14914</v>
      </c>
      <c r="J1748" s="109" t="s">
        <v>15197</v>
      </c>
      <c r="K1748" s="109" t="s">
        <v>15198</v>
      </c>
    </row>
    <row r="1749" spans="1:11" x14ac:dyDescent="0.25">
      <c r="A1749" t="s">
        <v>17309</v>
      </c>
      <c r="B1749" t="s">
        <v>16144</v>
      </c>
      <c r="C1749" t="s">
        <v>16355</v>
      </c>
      <c r="D1749" t="s">
        <v>17102</v>
      </c>
      <c r="E1749">
        <v>3694</v>
      </c>
      <c r="F1749" t="s">
        <v>14913</v>
      </c>
      <c r="G1749" t="s">
        <v>4855</v>
      </c>
      <c r="H1749" s="111">
        <v>2467.8</v>
      </c>
      <c r="I1749" t="s">
        <v>14914</v>
      </c>
      <c r="J1749" t="s">
        <v>15197</v>
      </c>
      <c r="K1749" t="s">
        <v>15198</v>
      </c>
    </row>
    <row r="1750" spans="1:11" x14ac:dyDescent="0.25">
      <c r="A1750" s="109" t="s">
        <v>17310</v>
      </c>
      <c r="B1750" s="109" t="s">
        <v>16144</v>
      </c>
      <c r="C1750" s="109" t="s">
        <v>16355</v>
      </c>
      <c r="D1750" s="109" t="s">
        <v>17102</v>
      </c>
      <c r="E1750" s="109">
        <v>3694</v>
      </c>
      <c r="F1750" s="109" t="s">
        <v>14913</v>
      </c>
      <c r="G1750" s="109" t="s">
        <v>4855</v>
      </c>
      <c r="H1750" s="110">
        <v>1050</v>
      </c>
      <c r="I1750" s="109" t="s">
        <v>14914</v>
      </c>
      <c r="J1750" s="109" t="s">
        <v>15197</v>
      </c>
      <c r="K1750" s="109" t="s">
        <v>15198</v>
      </c>
    </row>
    <row r="1751" spans="1:11" x14ac:dyDescent="0.25">
      <c r="A1751" t="s">
        <v>17311</v>
      </c>
      <c r="B1751" t="s">
        <v>17265</v>
      </c>
      <c r="C1751" t="s">
        <v>16355</v>
      </c>
      <c r="D1751" t="s">
        <v>17102</v>
      </c>
      <c r="E1751">
        <v>3354</v>
      </c>
      <c r="F1751" t="s">
        <v>14953</v>
      </c>
      <c r="G1751" t="s">
        <v>4855</v>
      </c>
      <c r="H1751" s="111">
        <v>773.12</v>
      </c>
      <c r="I1751" t="s">
        <v>14943</v>
      </c>
      <c r="J1751" t="s">
        <v>15197</v>
      </c>
      <c r="K1751" t="s">
        <v>15198</v>
      </c>
    </row>
    <row r="1752" spans="1:11" x14ac:dyDescent="0.25">
      <c r="A1752" s="109" t="s">
        <v>17312</v>
      </c>
      <c r="B1752" s="109" t="s">
        <v>17265</v>
      </c>
      <c r="C1752" s="109" t="s">
        <v>16355</v>
      </c>
      <c r="D1752" s="109" t="s">
        <v>17102</v>
      </c>
      <c r="E1752" s="109">
        <v>3565</v>
      </c>
      <c r="F1752" s="109" t="s">
        <v>1369</v>
      </c>
      <c r="G1752" s="109" t="s">
        <v>4855</v>
      </c>
      <c r="H1752" s="110">
        <v>1000</v>
      </c>
      <c r="I1752" s="109" t="s">
        <v>14943</v>
      </c>
      <c r="J1752" s="109" t="s">
        <v>15197</v>
      </c>
      <c r="K1752" s="109" t="s">
        <v>15198</v>
      </c>
    </row>
    <row r="1753" spans="1:11" x14ac:dyDescent="0.25">
      <c r="A1753" t="s">
        <v>17313</v>
      </c>
      <c r="B1753" t="s">
        <v>17265</v>
      </c>
      <c r="C1753" t="s">
        <v>16355</v>
      </c>
      <c r="D1753" t="s">
        <v>17102</v>
      </c>
      <c r="E1753">
        <v>3956</v>
      </c>
      <c r="F1753" t="s">
        <v>14961</v>
      </c>
      <c r="G1753" t="s">
        <v>4855</v>
      </c>
      <c r="H1753" s="111">
        <v>630</v>
      </c>
      <c r="I1753" t="s">
        <v>14943</v>
      </c>
      <c r="J1753" t="s">
        <v>15197</v>
      </c>
      <c r="K1753" t="s">
        <v>15198</v>
      </c>
    </row>
    <row r="1754" spans="1:11" x14ac:dyDescent="0.25">
      <c r="A1754" s="109" t="s">
        <v>17314</v>
      </c>
      <c r="B1754" s="109" t="s">
        <v>16144</v>
      </c>
      <c r="C1754" s="109" t="s">
        <v>16649</v>
      </c>
      <c r="D1754" s="109" t="s">
        <v>17102</v>
      </c>
      <c r="E1754" s="109">
        <v>3694</v>
      </c>
      <c r="F1754" s="109" t="s">
        <v>14913</v>
      </c>
      <c r="G1754" s="109" t="s">
        <v>4855</v>
      </c>
      <c r="H1754" s="110">
        <v>350</v>
      </c>
      <c r="I1754" s="109" t="s">
        <v>14914</v>
      </c>
      <c r="J1754" s="109" t="s">
        <v>15197</v>
      </c>
      <c r="K1754" s="109" t="s">
        <v>15198</v>
      </c>
    </row>
    <row r="1755" spans="1:11" x14ac:dyDescent="0.25">
      <c r="A1755" t="s">
        <v>17315</v>
      </c>
      <c r="B1755" t="s">
        <v>16144</v>
      </c>
      <c r="C1755" t="s">
        <v>16649</v>
      </c>
      <c r="D1755" t="s">
        <v>17102</v>
      </c>
      <c r="E1755">
        <v>3694</v>
      </c>
      <c r="F1755" t="s">
        <v>14913</v>
      </c>
      <c r="G1755" t="s">
        <v>4855</v>
      </c>
      <c r="H1755" s="111">
        <v>1556.4</v>
      </c>
      <c r="I1755" t="s">
        <v>14914</v>
      </c>
      <c r="J1755" t="s">
        <v>15197</v>
      </c>
      <c r="K1755" t="s">
        <v>15198</v>
      </c>
    </row>
    <row r="1756" spans="1:11" x14ac:dyDescent="0.25">
      <c r="A1756" s="109" t="s">
        <v>17316</v>
      </c>
      <c r="B1756" s="109" t="s">
        <v>16144</v>
      </c>
      <c r="C1756" s="109" t="s">
        <v>16649</v>
      </c>
      <c r="D1756" s="109" t="s">
        <v>17102</v>
      </c>
      <c r="E1756" s="109">
        <v>3694</v>
      </c>
      <c r="F1756" s="109" t="s">
        <v>14913</v>
      </c>
      <c r="G1756" s="109" t="s">
        <v>4855</v>
      </c>
      <c r="H1756" s="110">
        <v>1419</v>
      </c>
      <c r="I1756" s="109" t="s">
        <v>14914</v>
      </c>
      <c r="J1756" s="109" t="s">
        <v>15197</v>
      </c>
      <c r="K1756" s="109" t="s">
        <v>15198</v>
      </c>
    </row>
    <row r="1757" spans="1:11" x14ac:dyDescent="0.25">
      <c r="A1757" t="s">
        <v>17317</v>
      </c>
      <c r="B1757" t="s">
        <v>16144</v>
      </c>
      <c r="C1757" t="s">
        <v>16649</v>
      </c>
      <c r="D1757" t="s">
        <v>17102</v>
      </c>
      <c r="E1757">
        <v>3694</v>
      </c>
      <c r="F1757" t="s">
        <v>14913</v>
      </c>
      <c r="G1757" t="s">
        <v>4855</v>
      </c>
      <c r="H1757" s="111">
        <v>1169.4</v>
      </c>
      <c r="I1757" t="s">
        <v>14914</v>
      </c>
      <c r="J1757" t="s">
        <v>15197</v>
      </c>
      <c r="K1757" t="s">
        <v>15198</v>
      </c>
    </row>
    <row r="1758" spans="1:11" x14ac:dyDescent="0.25">
      <c r="A1758" s="109" t="s">
        <v>17318</v>
      </c>
      <c r="B1758" s="109" t="s">
        <v>16144</v>
      </c>
      <c r="C1758" s="109" t="s">
        <v>16649</v>
      </c>
      <c r="D1758" s="109" t="s">
        <v>17102</v>
      </c>
      <c r="E1758" s="109">
        <v>3694</v>
      </c>
      <c r="F1758" s="109" t="s">
        <v>14913</v>
      </c>
      <c r="G1758" s="109" t="s">
        <v>4855</v>
      </c>
      <c r="H1758" s="110">
        <v>1113</v>
      </c>
      <c r="I1758" s="109" t="s">
        <v>14914</v>
      </c>
      <c r="J1758" s="109" t="s">
        <v>15197</v>
      </c>
      <c r="K1758" s="109" t="s">
        <v>15198</v>
      </c>
    </row>
    <row r="1759" spans="1:11" x14ac:dyDescent="0.25">
      <c r="A1759" t="s">
        <v>17319</v>
      </c>
      <c r="B1759" t="s">
        <v>16144</v>
      </c>
      <c r="C1759" t="s">
        <v>16649</v>
      </c>
      <c r="D1759" t="s">
        <v>17102</v>
      </c>
      <c r="E1759">
        <v>3694</v>
      </c>
      <c r="F1759" t="s">
        <v>14913</v>
      </c>
      <c r="G1759" t="s">
        <v>4855</v>
      </c>
      <c r="H1759" s="111">
        <v>1283.4</v>
      </c>
      <c r="I1759" t="s">
        <v>14914</v>
      </c>
      <c r="J1759" t="s">
        <v>15197</v>
      </c>
      <c r="K1759" t="s">
        <v>15198</v>
      </c>
    </row>
    <row r="1760" spans="1:11" x14ac:dyDescent="0.25">
      <c r="A1760" s="109" t="s">
        <v>17320</v>
      </c>
      <c r="B1760" s="109" t="s">
        <v>16144</v>
      </c>
      <c r="C1760" s="109" t="s">
        <v>16649</v>
      </c>
      <c r="D1760" s="109" t="s">
        <v>17102</v>
      </c>
      <c r="E1760" s="109">
        <v>3694</v>
      </c>
      <c r="F1760" s="109" t="s">
        <v>14913</v>
      </c>
      <c r="G1760" s="109" t="s">
        <v>4855</v>
      </c>
      <c r="H1760" s="110">
        <v>1267.8</v>
      </c>
      <c r="I1760" s="109" t="s">
        <v>14914</v>
      </c>
      <c r="J1760" s="109" t="s">
        <v>15197</v>
      </c>
      <c r="K1760" s="109" t="s">
        <v>15198</v>
      </c>
    </row>
    <row r="1761" spans="1:11" x14ac:dyDescent="0.25">
      <c r="A1761" t="s">
        <v>17321</v>
      </c>
      <c r="B1761" t="s">
        <v>17290</v>
      </c>
      <c r="C1761" t="s">
        <v>16649</v>
      </c>
      <c r="D1761" t="s">
        <v>17102</v>
      </c>
      <c r="E1761">
        <v>2894</v>
      </c>
      <c r="F1761" t="s">
        <v>14951</v>
      </c>
      <c r="G1761" t="s">
        <v>4855</v>
      </c>
      <c r="H1761" s="111">
        <v>165</v>
      </c>
      <c r="I1761" t="s">
        <v>14943</v>
      </c>
      <c r="J1761" t="s">
        <v>15197</v>
      </c>
      <c r="K1761" t="s">
        <v>15198</v>
      </c>
    </row>
    <row r="1762" spans="1:11" x14ac:dyDescent="0.25">
      <c r="A1762" s="109" t="s">
        <v>17322</v>
      </c>
      <c r="B1762" s="109" t="s">
        <v>16144</v>
      </c>
      <c r="C1762" s="109" t="s">
        <v>16375</v>
      </c>
      <c r="D1762" s="109" t="s">
        <v>17102</v>
      </c>
      <c r="E1762" s="109">
        <v>3694</v>
      </c>
      <c r="F1762" s="109" t="s">
        <v>14913</v>
      </c>
      <c r="G1762" s="109" t="s">
        <v>4855</v>
      </c>
      <c r="H1762" s="110">
        <v>1028.1</v>
      </c>
      <c r="I1762" s="109" t="s">
        <v>14914</v>
      </c>
      <c r="J1762" s="109" t="s">
        <v>15197</v>
      </c>
      <c r="K1762" s="109" t="s">
        <v>15198</v>
      </c>
    </row>
    <row r="1763" spans="1:11" x14ac:dyDescent="0.25">
      <c r="A1763" t="s">
        <v>17323</v>
      </c>
      <c r="B1763" t="s">
        <v>16144</v>
      </c>
      <c r="C1763" t="s">
        <v>16375</v>
      </c>
      <c r="D1763" t="s">
        <v>17102</v>
      </c>
      <c r="E1763">
        <v>3694</v>
      </c>
      <c r="F1763" t="s">
        <v>14913</v>
      </c>
      <c r="G1763" t="s">
        <v>4855</v>
      </c>
      <c r="H1763" s="111">
        <v>468.6</v>
      </c>
      <c r="I1763" t="s">
        <v>14914</v>
      </c>
      <c r="J1763" t="s">
        <v>15197</v>
      </c>
      <c r="K1763" t="s">
        <v>15198</v>
      </c>
    </row>
    <row r="1764" spans="1:11" x14ac:dyDescent="0.25">
      <c r="A1764" s="109" t="s">
        <v>17324</v>
      </c>
      <c r="B1764" s="109" t="s">
        <v>16144</v>
      </c>
      <c r="C1764" s="109" t="s">
        <v>16375</v>
      </c>
      <c r="D1764" s="109" t="s">
        <v>17102</v>
      </c>
      <c r="E1764" s="109">
        <v>3694</v>
      </c>
      <c r="F1764" s="109" t="s">
        <v>14913</v>
      </c>
      <c r="G1764" s="109" t="s">
        <v>4855</v>
      </c>
      <c r="H1764" s="110">
        <v>697</v>
      </c>
      <c r="I1764" s="109" t="s">
        <v>14914</v>
      </c>
      <c r="J1764" s="109" t="s">
        <v>15197</v>
      </c>
      <c r="K1764" s="109" t="s">
        <v>15198</v>
      </c>
    </row>
    <row r="1765" spans="1:11" x14ac:dyDescent="0.25">
      <c r="A1765" t="s">
        <v>17325</v>
      </c>
      <c r="B1765" t="s">
        <v>16144</v>
      </c>
      <c r="C1765" t="s">
        <v>16375</v>
      </c>
      <c r="D1765" t="s">
        <v>17102</v>
      </c>
      <c r="E1765">
        <v>3694</v>
      </c>
      <c r="F1765" t="s">
        <v>14913</v>
      </c>
      <c r="G1765" t="s">
        <v>4855</v>
      </c>
      <c r="H1765" s="111">
        <v>360</v>
      </c>
      <c r="I1765" t="s">
        <v>14914</v>
      </c>
      <c r="J1765" t="s">
        <v>15197</v>
      </c>
      <c r="K1765" t="s">
        <v>15198</v>
      </c>
    </row>
    <row r="1766" spans="1:11" x14ac:dyDescent="0.25">
      <c r="A1766" s="109" t="s">
        <v>17326</v>
      </c>
      <c r="B1766" s="109" t="s">
        <v>16144</v>
      </c>
      <c r="C1766" s="109" t="s">
        <v>16375</v>
      </c>
      <c r="D1766" s="109" t="s">
        <v>17102</v>
      </c>
      <c r="E1766" s="109">
        <v>3694</v>
      </c>
      <c r="F1766" s="109" t="s">
        <v>14913</v>
      </c>
      <c r="G1766" s="109" t="s">
        <v>4855</v>
      </c>
      <c r="H1766" s="110">
        <v>1036.8</v>
      </c>
      <c r="I1766" s="109" t="s">
        <v>14914</v>
      </c>
      <c r="J1766" s="109" t="s">
        <v>15197</v>
      </c>
      <c r="K1766" s="109" t="s">
        <v>15198</v>
      </c>
    </row>
    <row r="1767" spans="1:11" x14ac:dyDescent="0.25">
      <c r="A1767" t="s">
        <v>17327</v>
      </c>
      <c r="B1767" t="s">
        <v>17328</v>
      </c>
      <c r="C1767" t="s">
        <v>16375</v>
      </c>
      <c r="D1767" t="s">
        <v>17102</v>
      </c>
      <c r="E1767">
        <v>3497</v>
      </c>
      <c r="F1767" t="s">
        <v>14908</v>
      </c>
      <c r="G1767" t="s">
        <v>4855</v>
      </c>
      <c r="H1767" s="111">
        <v>13117.91</v>
      </c>
      <c r="I1767" t="s">
        <v>14904</v>
      </c>
      <c r="J1767" t="s">
        <v>15197</v>
      </c>
      <c r="K1767" t="s">
        <v>15198</v>
      </c>
    </row>
    <row r="1768" spans="1:11" x14ac:dyDescent="0.25">
      <c r="A1768" s="109" t="s">
        <v>17329</v>
      </c>
      <c r="B1768" s="109" t="s">
        <v>16378</v>
      </c>
      <c r="C1768" s="109" t="s">
        <v>16375</v>
      </c>
      <c r="D1768" s="109" t="s">
        <v>17102</v>
      </c>
      <c r="E1768" s="109">
        <v>2801</v>
      </c>
      <c r="F1768" s="109" t="s">
        <v>14956</v>
      </c>
      <c r="G1768" s="109" t="s">
        <v>4855</v>
      </c>
      <c r="H1768" s="110">
        <v>800</v>
      </c>
      <c r="I1768" s="109" t="s">
        <v>14943</v>
      </c>
      <c r="J1768" s="109" t="s">
        <v>15197</v>
      </c>
      <c r="K1768" s="109" t="s">
        <v>15198</v>
      </c>
    </row>
    <row r="1769" spans="1:11" x14ac:dyDescent="0.25">
      <c r="A1769" t="s">
        <v>17330</v>
      </c>
      <c r="B1769" t="s">
        <v>17328</v>
      </c>
      <c r="C1769" t="s">
        <v>16375</v>
      </c>
      <c r="D1769" t="s">
        <v>17102</v>
      </c>
      <c r="E1769">
        <v>3351</v>
      </c>
      <c r="F1769" t="s">
        <v>1234</v>
      </c>
      <c r="G1769" t="s">
        <v>4855</v>
      </c>
      <c r="H1769" s="111">
        <v>424</v>
      </c>
      <c r="I1769" t="s">
        <v>14943</v>
      </c>
      <c r="J1769" t="s">
        <v>15197</v>
      </c>
      <c r="K1769" t="s">
        <v>15198</v>
      </c>
    </row>
    <row r="1770" spans="1:11" x14ac:dyDescent="0.25">
      <c r="A1770" s="109" t="s">
        <v>17331</v>
      </c>
      <c r="B1770" s="109" t="s">
        <v>16647</v>
      </c>
      <c r="C1770" s="109" t="s">
        <v>16375</v>
      </c>
      <c r="D1770" s="109" t="s">
        <v>17102</v>
      </c>
      <c r="E1770" s="109">
        <v>3497</v>
      </c>
      <c r="F1770" s="109" t="s">
        <v>14908</v>
      </c>
      <c r="G1770" s="109" t="s">
        <v>4855</v>
      </c>
      <c r="H1770" s="110">
        <v>14106.02</v>
      </c>
      <c r="I1770" s="109" t="s">
        <v>14904</v>
      </c>
      <c r="J1770" s="109" t="s">
        <v>15197</v>
      </c>
      <c r="K1770" s="109" t="s">
        <v>15198</v>
      </c>
    </row>
    <row r="1771" spans="1:11" x14ac:dyDescent="0.25">
      <c r="A1771" t="s">
        <v>17332</v>
      </c>
      <c r="B1771" t="s">
        <v>16461</v>
      </c>
      <c r="C1771" t="s">
        <v>16375</v>
      </c>
      <c r="D1771" t="s">
        <v>17102</v>
      </c>
      <c r="E1771">
        <v>3728</v>
      </c>
      <c r="F1771" t="s">
        <v>1200</v>
      </c>
      <c r="G1771" t="s">
        <v>4855</v>
      </c>
      <c r="H1771" s="111">
        <v>2500</v>
      </c>
      <c r="I1771" t="s">
        <v>14943</v>
      </c>
      <c r="J1771" t="s">
        <v>15197</v>
      </c>
      <c r="K1771" t="s">
        <v>15198</v>
      </c>
    </row>
    <row r="1772" spans="1:11" x14ac:dyDescent="0.25">
      <c r="A1772" s="109" t="s">
        <v>17333</v>
      </c>
      <c r="B1772" s="109" t="s">
        <v>17265</v>
      </c>
      <c r="C1772" s="109" t="s">
        <v>16375</v>
      </c>
      <c r="D1772" s="109" t="s">
        <v>17102</v>
      </c>
      <c r="E1772" s="109">
        <v>3863</v>
      </c>
      <c r="F1772" s="109" t="s">
        <v>14939</v>
      </c>
      <c r="G1772" s="109" t="s">
        <v>4855</v>
      </c>
      <c r="H1772" s="110">
        <v>300</v>
      </c>
      <c r="I1772" s="109" t="s">
        <v>14929</v>
      </c>
      <c r="J1772" s="109" t="s">
        <v>15197</v>
      </c>
      <c r="K1772" s="109" t="s">
        <v>15198</v>
      </c>
    </row>
    <row r="1773" spans="1:11" x14ac:dyDescent="0.25">
      <c r="A1773" t="s">
        <v>17334</v>
      </c>
      <c r="B1773" t="s">
        <v>16653</v>
      </c>
      <c r="C1773" t="s">
        <v>16375</v>
      </c>
      <c r="D1773" t="s">
        <v>17102</v>
      </c>
      <c r="E1773">
        <v>3876</v>
      </c>
      <c r="F1773" t="s">
        <v>14950</v>
      </c>
      <c r="G1773" t="s">
        <v>4855</v>
      </c>
      <c r="H1773" s="111">
        <v>4457</v>
      </c>
      <c r="I1773" t="s">
        <v>14943</v>
      </c>
      <c r="J1773" t="s">
        <v>15197</v>
      </c>
      <c r="K1773" t="s">
        <v>15198</v>
      </c>
    </row>
    <row r="1774" spans="1:11" x14ac:dyDescent="0.25">
      <c r="A1774" s="109" t="s">
        <v>12198</v>
      </c>
      <c r="B1774" s="109" t="s">
        <v>16647</v>
      </c>
      <c r="C1774" s="109" t="s">
        <v>16655</v>
      </c>
      <c r="D1774" s="109" t="s">
        <v>17102</v>
      </c>
      <c r="E1774" s="109">
        <v>3413</v>
      </c>
      <c r="F1774" s="109" t="s">
        <v>14933</v>
      </c>
      <c r="G1774" s="109" t="s">
        <v>4855</v>
      </c>
      <c r="H1774" s="110">
        <v>1170</v>
      </c>
      <c r="I1774" s="109" t="s">
        <v>14929</v>
      </c>
      <c r="J1774" s="109" t="s">
        <v>15197</v>
      </c>
      <c r="K1774" s="109" t="s">
        <v>15198</v>
      </c>
    </row>
    <row r="1775" spans="1:11" x14ac:dyDescent="0.25">
      <c r="A1775" t="s">
        <v>17335</v>
      </c>
      <c r="B1775" t="s">
        <v>16144</v>
      </c>
      <c r="C1775" t="s">
        <v>16655</v>
      </c>
      <c r="D1775" t="s">
        <v>17102</v>
      </c>
      <c r="E1775">
        <v>3694</v>
      </c>
      <c r="F1775" t="s">
        <v>14913</v>
      </c>
      <c r="G1775" t="s">
        <v>4855</v>
      </c>
      <c r="H1775" s="111">
        <v>1050</v>
      </c>
      <c r="I1775" t="s">
        <v>14914</v>
      </c>
      <c r="J1775" t="s">
        <v>15197</v>
      </c>
      <c r="K1775" t="s">
        <v>15198</v>
      </c>
    </row>
    <row r="1776" spans="1:11" x14ac:dyDescent="0.25">
      <c r="A1776" s="109" t="s">
        <v>17336</v>
      </c>
      <c r="B1776" s="109" t="s">
        <v>16144</v>
      </c>
      <c r="C1776" s="109" t="s">
        <v>16655</v>
      </c>
      <c r="D1776" s="109" t="s">
        <v>17102</v>
      </c>
      <c r="E1776" s="109">
        <v>3694</v>
      </c>
      <c r="F1776" s="109" t="s">
        <v>14913</v>
      </c>
      <c r="G1776" s="109" t="s">
        <v>4855</v>
      </c>
      <c r="H1776" s="110">
        <v>456</v>
      </c>
      <c r="I1776" s="109" t="s">
        <v>14914</v>
      </c>
      <c r="J1776" s="109" t="s">
        <v>15197</v>
      </c>
      <c r="K1776" s="109" t="s">
        <v>15198</v>
      </c>
    </row>
    <row r="1777" spans="1:11" x14ac:dyDescent="0.25">
      <c r="A1777" t="s">
        <v>17337</v>
      </c>
      <c r="B1777" t="s">
        <v>16144</v>
      </c>
      <c r="C1777" t="s">
        <v>16655</v>
      </c>
      <c r="D1777" t="s">
        <v>17102</v>
      </c>
      <c r="E1777">
        <v>3694</v>
      </c>
      <c r="F1777" t="s">
        <v>14913</v>
      </c>
      <c r="G1777" t="s">
        <v>4855</v>
      </c>
      <c r="H1777" s="111">
        <v>1131.3</v>
      </c>
      <c r="I1777" t="s">
        <v>14914</v>
      </c>
      <c r="J1777" t="s">
        <v>15197</v>
      </c>
      <c r="K1777" t="s">
        <v>15198</v>
      </c>
    </row>
    <row r="1778" spans="1:11" x14ac:dyDescent="0.25">
      <c r="A1778" s="109" t="s">
        <v>17338</v>
      </c>
      <c r="B1778" s="109" t="s">
        <v>16144</v>
      </c>
      <c r="C1778" s="109" t="s">
        <v>16655</v>
      </c>
      <c r="D1778" s="109" t="s">
        <v>17102</v>
      </c>
      <c r="E1778" s="109">
        <v>3694</v>
      </c>
      <c r="F1778" s="109" t="s">
        <v>14913</v>
      </c>
      <c r="G1778" s="109" t="s">
        <v>4855</v>
      </c>
      <c r="H1778" s="110">
        <v>1050</v>
      </c>
      <c r="I1778" s="109" t="s">
        <v>14914</v>
      </c>
      <c r="J1778" s="109" t="s">
        <v>15197</v>
      </c>
      <c r="K1778" s="109" t="s">
        <v>15198</v>
      </c>
    </row>
    <row r="1779" spans="1:11" x14ac:dyDescent="0.25">
      <c r="A1779" t="s">
        <v>17339</v>
      </c>
      <c r="B1779" t="s">
        <v>16144</v>
      </c>
      <c r="C1779" t="s">
        <v>16655</v>
      </c>
      <c r="D1779" t="s">
        <v>17102</v>
      </c>
      <c r="E1779">
        <v>3694</v>
      </c>
      <c r="F1779" t="s">
        <v>14913</v>
      </c>
      <c r="G1779" t="s">
        <v>4855</v>
      </c>
      <c r="H1779" s="111">
        <v>3750</v>
      </c>
      <c r="I1779" t="s">
        <v>14914</v>
      </c>
      <c r="J1779" t="s">
        <v>15197</v>
      </c>
      <c r="K1779" t="s">
        <v>15198</v>
      </c>
    </row>
    <row r="1780" spans="1:11" x14ac:dyDescent="0.25">
      <c r="A1780" s="109" t="s">
        <v>17340</v>
      </c>
      <c r="B1780" s="109" t="s">
        <v>17285</v>
      </c>
      <c r="C1780" s="109" t="s">
        <v>16655</v>
      </c>
      <c r="D1780" s="109" t="s">
        <v>17102</v>
      </c>
      <c r="E1780" s="109">
        <v>3694</v>
      </c>
      <c r="F1780" s="109" t="s">
        <v>14913</v>
      </c>
      <c r="G1780" s="109" t="s">
        <v>4855</v>
      </c>
      <c r="H1780" s="110">
        <v>1050</v>
      </c>
      <c r="I1780" s="109" t="s">
        <v>14914</v>
      </c>
      <c r="J1780" s="109" t="s">
        <v>15197</v>
      </c>
      <c r="K1780" s="109" t="s">
        <v>15198</v>
      </c>
    </row>
    <row r="1781" spans="1:11" x14ac:dyDescent="0.25">
      <c r="A1781" t="s">
        <v>17341</v>
      </c>
      <c r="B1781" t="s">
        <v>16144</v>
      </c>
      <c r="C1781" t="s">
        <v>16655</v>
      </c>
      <c r="D1781" t="s">
        <v>17102</v>
      </c>
      <c r="E1781">
        <v>3694</v>
      </c>
      <c r="F1781" t="s">
        <v>14913</v>
      </c>
      <c r="G1781" t="s">
        <v>4855</v>
      </c>
      <c r="H1781" s="111">
        <v>3750</v>
      </c>
      <c r="I1781" t="s">
        <v>14914</v>
      </c>
      <c r="J1781" t="s">
        <v>15197</v>
      </c>
      <c r="K1781" t="s">
        <v>15198</v>
      </c>
    </row>
    <row r="1782" spans="1:11" x14ac:dyDescent="0.25">
      <c r="A1782" s="109" t="s">
        <v>17342</v>
      </c>
      <c r="B1782" s="109" t="s">
        <v>16144</v>
      </c>
      <c r="C1782" s="109" t="s">
        <v>16655</v>
      </c>
      <c r="D1782" s="109" t="s">
        <v>17102</v>
      </c>
      <c r="E1782" s="109">
        <v>3694</v>
      </c>
      <c r="F1782" s="109" t="s">
        <v>14913</v>
      </c>
      <c r="G1782" s="109" t="s">
        <v>4855</v>
      </c>
      <c r="H1782" s="110">
        <v>1050</v>
      </c>
      <c r="I1782" s="109" t="s">
        <v>14914</v>
      </c>
      <c r="J1782" s="109" t="s">
        <v>15197</v>
      </c>
      <c r="K1782" s="109" t="s">
        <v>15198</v>
      </c>
    </row>
    <row r="1783" spans="1:11" x14ac:dyDescent="0.25">
      <c r="A1783" t="s">
        <v>17343</v>
      </c>
      <c r="B1783" t="s">
        <v>16144</v>
      </c>
      <c r="C1783" t="s">
        <v>16655</v>
      </c>
      <c r="D1783" t="s">
        <v>17102</v>
      </c>
      <c r="E1783">
        <v>3694</v>
      </c>
      <c r="F1783" t="s">
        <v>14913</v>
      </c>
      <c r="G1783" t="s">
        <v>4855</v>
      </c>
      <c r="H1783" s="111">
        <v>3750</v>
      </c>
      <c r="I1783" t="s">
        <v>14914</v>
      </c>
      <c r="J1783" t="s">
        <v>15197</v>
      </c>
      <c r="K1783" t="s">
        <v>15198</v>
      </c>
    </row>
    <row r="1784" spans="1:11" x14ac:dyDescent="0.25">
      <c r="A1784" s="109" t="s">
        <v>17344</v>
      </c>
      <c r="B1784" s="109" t="s">
        <v>16144</v>
      </c>
      <c r="C1784" s="109" t="s">
        <v>16655</v>
      </c>
      <c r="D1784" s="109" t="s">
        <v>17102</v>
      </c>
      <c r="E1784" s="109">
        <v>3694</v>
      </c>
      <c r="F1784" s="109" t="s">
        <v>14913</v>
      </c>
      <c r="G1784" s="109" t="s">
        <v>4855</v>
      </c>
      <c r="H1784" s="110">
        <v>1050</v>
      </c>
      <c r="I1784" s="109" t="s">
        <v>14914</v>
      </c>
      <c r="J1784" s="109" t="s">
        <v>15197</v>
      </c>
      <c r="K1784" s="109" t="s">
        <v>15198</v>
      </c>
    </row>
    <row r="1785" spans="1:11" x14ac:dyDescent="0.25">
      <c r="A1785" t="s">
        <v>17345</v>
      </c>
      <c r="B1785" t="s">
        <v>16144</v>
      </c>
      <c r="C1785" t="s">
        <v>16655</v>
      </c>
      <c r="D1785" t="s">
        <v>17102</v>
      </c>
      <c r="E1785">
        <v>3694</v>
      </c>
      <c r="F1785" t="s">
        <v>14913</v>
      </c>
      <c r="G1785" t="s">
        <v>4855</v>
      </c>
      <c r="H1785" s="111">
        <v>3750</v>
      </c>
      <c r="I1785" t="s">
        <v>14914</v>
      </c>
      <c r="J1785" t="s">
        <v>15197</v>
      </c>
      <c r="K1785" t="s">
        <v>15198</v>
      </c>
    </row>
    <row r="1786" spans="1:11" x14ac:dyDescent="0.25">
      <c r="A1786" s="109" t="s">
        <v>17346</v>
      </c>
      <c r="B1786" s="109" t="s">
        <v>16144</v>
      </c>
      <c r="C1786" s="109" t="s">
        <v>16655</v>
      </c>
      <c r="D1786" s="109" t="s">
        <v>17102</v>
      </c>
      <c r="E1786" s="109">
        <v>3694</v>
      </c>
      <c r="F1786" s="109" t="s">
        <v>14913</v>
      </c>
      <c r="G1786" s="109" t="s">
        <v>4855</v>
      </c>
      <c r="H1786" s="110">
        <v>3750</v>
      </c>
      <c r="I1786" s="109" t="s">
        <v>14914</v>
      </c>
      <c r="J1786" s="109" t="s">
        <v>15197</v>
      </c>
      <c r="K1786" s="109" t="s">
        <v>15198</v>
      </c>
    </row>
    <row r="1787" spans="1:11" x14ac:dyDescent="0.25">
      <c r="A1787" t="s">
        <v>17347</v>
      </c>
      <c r="B1787" t="s">
        <v>16144</v>
      </c>
      <c r="C1787" t="s">
        <v>16655</v>
      </c>
      <c r="D1787" t="s">
        <v>17102</v>
      </c>
      <c r="E1787">
        <v>3694</v>
      </c>
      <c r="F1787" t="s">
        <v>14913</v>
      </c>
      <c r="G1787" t="s">
        <v>4855</v>
      </c>
      <c r="H1787" s="111">
        <v>3750</v>
      </c>
      <c r="I1787" t="s">
        <v>14914</v>
      </c>
      <c r="J1787" t="s">
        <v>15197</v>
      </c>
      <c r="K1787" t="s">
        <v>15198</v>
      </c>
    </row>
    <row r="1788" spans="1:11" x14ac:dyDescent="0.25">
      <c r="A1788" s="109" t="s">
        <v>17348</v>
      </c>
      <c r="B1788" s="109" t="s">
        <v>16144</v>
      </c>
      <c r="C1788" s="109" t="s">
        <v>16655</v>
      </c>
      <c r="D1788" s="109" t="s">
        <v>17102</v>
      </c>
      <c r="E1788" s="109">
        <v>3694</v>
      </c>
      <c r="F1788" s="109" t="s">
        <v>14913</v>
      </c>
      <c r="G1788" s="109" t="s">
        <v>4855</v>
      </c>
      <c r="H1788" s="110">
        <v>1083.3</v>
      </c>
      <c r="I1788" s="109" t="s">
        <v>14914</v>
      </c>
      <c r="J1788" s="109" t="s">
        <v>15197</v>
      </c>
      <c r="K1788" s="109" t="s">
        <v>15198</v>
      </c>
    </row>
    <row r="1789" spans="1:11" x14ac:dyDescent="0.25">
      <c r="A1789" t="s">
        <v>17349</v>
      </c>
      <c r="B1789" t="s">
        <v>16144</v>
      </c>
      <c r="C1789" t="s">
        <v>16655</v>
      </c>
      <c r="D1789" t="s">
        <v>17102</v>
      </c>
      <c r="E1789">
        <v>3694</v>
      </c>
      <c r="F1789" t="s">
        <v>14913</v>
      </c>
      <c r="G1789" t="s">
        <v>4855</v>
      </c>
      <c r="H1789" s="111">
        <v>462</v>
      </c>
      <c r="I1789" t="s">
        <v>14914</v>
      </c>
      <c r="J1789" t="s">
        <v>15197</v>
      </c>
      <c r="K1789" t="s">
        <v>15198</v>
      </c>
    </row>
    <row r="1790" spans="1:11" x14ac:dyDescent="0.25">
      <c r="A1790" s="109" t="s">
        <v>17350</v>
      </c>
      <c r="B1790" s="109" t="s">
        <v>16383</v>
      </c>
      <c r="C1790" s="109" t="s">
        <v>16655</v>
      </c>
      <c r="D1790" s="109" t="s">
        <v>17102</v>
      </c>
      <c r="E1790" s="109">
        <v>3365</v>
      </c>
      <c r="F1790" s="109" t="s">
        <v>17351</v>
      </c>
      <c r="G1790" s="109" t="s">
        <v>4855</v>
      </c>
      <c r="H1790" s="110">
        <v>821.18</v>
      </c>
      <c r="I1790" s="109" t="s">
        <v>14963</v>
      </c>
      <c r="J1790" s="109" t="s">
        <v>15197</v>
      </c>
      <c r="K1790" s="109" t="s">
        <v>15198</v>
      </c>
    </row>
    <row r="1791" spans="1:11" x14ac:dyDescent="0.25">
      <c r="A1791" t="s">
        <v>17352</v>
      </c>
      <c r="B1791" t="s">
        <v>16144</v>
      </c>
      <c r="C1791" t="s">
        <v>16655</v>
      </c>
      <c r="D1791" t="s">
        <v>17102</v>
      </c>
      <c r="E1791">
        <v>3694</v>
      </c>
      <c r="F1791" t="s">
        <v>14913</v>
      </c>
      <c r="G1791" t="s">
        <v>4855</v>
      </c>
      <c r="H1791" s="111">
        <v>1127.7</v>
      </c>
      <c r="I1791" t="s">
        <v>14914</v>
      </c>
      <c r="J1791" t="s">
        <v>15197</v>
      </c>
      <c r="K1791" t="s">
        <v>15198</v>
      </c>
    </row>
    <row r="1792" spans="1:11" x14ac:dyDescent="0.25">
      <c r="A1792" s="109" t="s">
        <v>17353</v>
      </c>
      <c r="B1792" s="109" t="s">
        <v>16383</v>
      </c>
      <c r="C1792" s="109" t="s">
        <v>16655</v>
      </c>
      <c r="D1792" s="109" t="s">
        <v>17102</v>
      </c>
      <c r="E1792" s="109">
        <v>3365</v>
      </c>
      <c r="F1792" s="109" t="s">
        <v>17354</v>
      </c>
      <c r="G1792" s="109" t="s">
        <v>4855</v>
      </c>
      <c r="H1792" s="110">
        <v>100</v>
      </c>
      <c r="I1792" s="109" t="s">
        <v>14963</v>
      </c>
      <c r="J1792" s="109" t="s">
        <v>15197</v>
      </c>
      <c r="K1792" s="109" t="s">
        <v>15198</v>
      </c>
    </row>
    <row r="1793" spans="1:11" x14ac:dyDescent="0.25">
      <c r="A1793" t="s">
        <v>17355</v>
      </c>
      <c r="B1793" t="s">
        <v>16144</v>
      </c>
      <c r="C1793" t="s">
        <v>16655</v>
      </c>
      <c r="D1793" t="s">
        <v>17102</v>
      </c>
      <c r="E1793">
        <v>3694</v>
      </c>
      <c r="F1793" t="s">
        <v>14913</v>
      </c>
      <c r="G1793" t="s">
        <v>4855</v>
      </c>
      <c r="H1793" s="111">
        <v>1329.3</v>
      </c>
      <c r="I1793" t="s">
        <v>14914</v>
      </c>
      <c r="J1793" t="s">
        <v>15197</v>
      </c>
      <c r="K1793" t="s">
        <v>15198</v>
      </c>
    </row>
    <row r="1794" spans="1:11" x14ac:dyDescent="0.25">
      <c r="A1794" s="109" t="s">
        <v>17356</v>
      </c>
      <c r="B1794" s="109" t="s">
        <v>16144</v>
      </c>
      <c r="C1794" s="109" t="s">
        <v>16655</v>
      </c>
      <c r="D1794" s="109" t="s">
        <v>17102</v>
      </c>
      <c r="E1794" s="109">
        <v>3694</v>
      </c>
      <c r="F1794" s="109" t="s">
        <v>14913</v>
      </c>
      <c r="G1794" s="109" t="s">
        <v>4855</v>
      </c>
      <c r="H1794" s="110">
        <v>1050</v>
      </c>
      <c r="I1794" s="109" t="s">
        <v>14914</v>
      </c>
      <c r="J1794" s="109" t="s">
        <v>15197</v>
      </c>
      <c r="K1794" s="109" t="s">
        <v>15198</v>
      </c>
    </row>
    <row r="1795" spans="1:11" x14ac:dyDescent="0.25">
      <c r="A1795" t="s">
        <v>17357</v>
      </c>
      <c r="B1795" t="s">
        <v>17290</v>
      </c>
      <c r="C1795" t="s">
        <v>16655</v>
      </c>
      <c r="D1795" t="s">
        <v>17102</v>
      </c>
      <c r="E1795">
        <v>3481</v>
      </c>
      <c r="F1795" t="s">
        <v>14905</v>
      </c>
      <c r="G1795" t="s">
        <v>4855</v>
      </c>
      <c r="H1795" s="111">
        <v>3164.4</v>
      </c>
      <c r="I1795" t="s">
        <v>14904</v>
      </c>
      <c r="J1795" t="s">
        <v>15197</v>
      </c>
      <c r="K1795" t="s">
        <v>15198</v>
      </c>
    </row>
    <row r="1796" spans="1:11" x14ac:dyDescent="0.25">
      <c r="A1796" s="109" t="s">
        <v>17358</v>
      </c>
      <c r="B1796" s="109" t="s">
        <v>16521</v>
      </c>
      <c r="C1796" s="109" t="s">
        <v>16655</v>
      </c>
      <c r="D1796" s="109" t="s">
        <v>17102</v>
      </c>
      <c r="E1796" s="109">
        <v>3481</v>
      </c>
      <c r="F1796" s="109" t="s">
        <v>14905</v>
      </c>
      <c r="G1796" s="109" t="s">
        <v>4855</v>
      </c>
      <c r="H1796" s="110">
        <v>3342.6</v>
      </c>
      <c r="I1796" s="109" t="s">
        <v>14904</v>
      </c>
      <c r="J1796" s="109" t="s">
        <v>15197</v>
      </c>
      <c r="K1796" s="109" t="s">
        <v>15198</v>
      </c>
    </row>
    <row r="1797" spans="1:11" x14ac:dyDescent="0.25">
      <c r="A1797" t="s">
        <v>17359</v>
      </c>
      <c r="B1797" t="s">
        <v>16521</v>
      </c>
      <c r="C1797" t="s">
        <v>16655</v>
      </c>
      <c r="D1797" t="s">
        <v>17102</v>
      </c>
      <c r="E1797">
        <v>3481</v>
      </c>
      <c r="F1797" t="s">
        <v>14905</v>
      </c>
      <c r="G1797" t="s">
        <v>4855</v>
      </c>
      <c r="H1797" s="111">
        <v>3097.8</v>
      </c>
      <c r="I1797" t="s">
        <v>14904</v>
      </c>
      <c r="J1797" t="s">
        <v>15197</v>
      </c>
      <c r="K1797" t="s">
        <v>15198</v>
      </c>
    </row>
    <row r="1798" spans="1:11" x14ac:dyDescent="0.25">
      <c r="A1798" s="109" t="s">
        <v>17360</v>
      </c>
      <c r="B1798" s="109" t="s">
        <v>16521</v>
      </c>
      <c r="C1798" s="109" t="s">
        <v>16655</v>
      </c>
      <c r="D1798" s="109" t="s">
        <v>17102</v>
      </c>
      <c r="E1798" s="109">
        <v>3481</v>
      </c>
      <c r="F1798" s="109" t="s">
        <v>14905</v>
      </c>
      <c r="G1798" s="109" t="s">
        <v>4855</v>
      </c>
      <c r="H1798" s="110">
        <v>3270.6</v>
      </c>
      <c r="I1798" s="109" t="s">
        <v>14904</v>
      </c>
      <c r="J1798" s="109" t="s">
        <v>15197</v>
      </c>
      <c r="K1798" s="109" t="s">
        <v>15198</v>
      </c>
    </row>
    <row r="1799" spans="1:11" x14ac:dyDescent="0.25">
      <c r="A1799" t="s">
        <v>17361</v>
      </c>
      <c r="B1799" t="s">
        <v>17121</v>
      </c>
      <c r="C1799" t="s">
        <v>16655</v>
      </c>
      <c r="D1799" t="s">
        <v>17102</v>
      </c>
      <c r="E1799">
        <v>3481</v>
      </c>
      <c r="F1799" t="s">
        <v>14905</v>
      </c>
      <c r="G1799" t="s">
        <v>4855</v>
      </c>
      <c r="H1799" s="111">
        <v>3135.6</v>
      </c>
      <c r="I1799" t="s">
        <v>14904</v>
      </c>
      <c r="J1799" t="s">
        <v>15197</v>
      </c>
      <c r="K1799" t="s">
        <v>15198</v>
      </c>
    </row>
    <row r="1800" spans="1:11" x14ac:dyDescent="0.25">
      <c r="A1800" s="109" t="s">
        <v>17362</v>
      </c>
      <c r="B1800" s="109" t="s">
        <v>17290</v>
      </c>
      <c r="C1800" s="109" t="s">
        <v>16655</v>
      </c>
      <c r="D1800" s="109" t="s">
        <v>17102</v>
      </c>
      <c r="E1800" s="109">
        <v>3481</v>
      </c>
      <c r="F1800" s="109" t="s">
        <v>14905</v>
      </c>
      <c r="G1800" s="109" t="s">
        <v>4855</v>
      </c>
      <c r="H1800" s="110">
        <v>3861</v>
      </c>
      <c r="I1800" s="109" t="s">
        <v>14904</v>
      </c>
      <c r="J1800" s="109" t="s">
        <v>15197</v>
      </c>
      <c r="K1800" s="109" t="s">
        <v>15198</v>
      </c>
    </row>
    <row r="1801" spans="1:11" x14ac:dyDescent="0.25">
      <c r="A1801" t="s">
        <v>17363</v>
      </c>
      <c r="B1801" t="s">
        <v>17290</v>
      </c>
      <c r="C1801" t="s">
        <v>16655</v>
      </c>
      <c r="D1801" t="s">
        <v>17102</v>
      </c>
      <c r="E1801">
        <v>3481</v>
      </c>
      <c r="F1801" t="s">
        <v>14905</v>
      </c>
      <c r="G1801" t="s">
        <v>4855</v>
      </c>
      <c r="H1801" s="111">
        <v>3198.6</v>
      </c>
      <c r="I1801" t="s">
        <v>14904</v>
      </c>
      <c r="J1801" t="s">
        <v>15197</v>
      </c>
      <c r="K1801" t="s">
        <v>15198</v>
      </c>
    </row>
    <row r="1802" spans="1:11" x14ac:dyDescent="0.25">
      <c r="A1802" s="109" t="s">
        <v>17364</v>
      </c>
      <c r="B1802" s="109" t="s">
        <v>17265</v>
      </c>
      <c r="C1802" s="109" t="s">
        <v>16655</v>
      </c>
      <c r="D1802" s="109" t="s">
        <v>17102</v>
      </c>
      <c r="E1802" s="109">
        <v>3481</v>
      </c>
      <c r="F1802" s="109" t="s">
        <v>14905</v>
      </c>
      <c r="G1802" s="109" t="s">
        <v>4855</v>
      </c>
      <c r="H1802" s="110">
        <v>3066.8</v>
      </c>
      <c r="I1802" s="109" t="s">
        <v>14904</v>
      </c>
      <c r="J1802" s="109" t="s">
        <v>15197</v>
      </c>
      <c r="K1802" s="109" t="s">
        <v>15198</v>
      </c>
    </row>
    <row r="1803" spans="1:11" x14ac:dyDescent="0.25">
      <c r="A1803" t="s">
        <v>17365</v>
      </c>
      <c r="B1803" t="s">
        <v>17265</v>
      </c>
      <c r="C1803" t="s">
        <v>16655</v>
      </c>
      <c r="D1803" t="s">
        <v>17102</v>
      </c>
      <c r="E1803">
        <v>3481</v>
      </c>
      <c r="F1803" t="s">
        <v>14905</v>
      </c>
      <c r="G1803" t="s">
        <v>4855</v>
      </c>
      <c r="H1803" s="111">
        <v>1540</v>
      </c>
      <c r="I1803" t="s">
        <v>14904</v>
      </c>
      <c r="J1803" t="s">
        <v>15197</v>
      </c>
      <c r="K1803" t="s">
        <v>15198</v>
      </c>
    </row>
    <row r="1804" spans="1:11" x14ac:dyDescent="0.25">
      <c r="A1804" s="109" t="s">
        <v>17366</v>
      </c>
      <c r="B1804" s="109" t="s">
        <v>17121</v>
      </c>
      <c r="C1804" s="109" t="s">
        <v>16655</v>
      </c>
      <c r="D1804" s="109" t="s">
        <v>17102</v>
      </c>
      <c r="E1804" s="109">
        <v>3481</v>
      </c>
      <c r="F1804" s="109" t="s">
        <v>14905</v>
      </c>
      <c r="G1804" s="109" t="s">
        <v>4855</v>
      </c>
      <c r="H1804" s="110">
        <v>3234.6</v>
      </c>
      <c r="I1804" s="109" t="s">
        <v>14904</v>
      </c>
      <c r="J1804" s="109" t="s">
        <v>15197</v>
      </c>
      <c r="K1804" s="109" t="s">
        <v>15198</v>
      </c>
    </row>
    <row r="1805" spans="1:11" x14ac:dyDescent="0.25">
      <c r="A1805" t="s">
        <v>17367</v>
      </c>
      <c r="B1805" t="s">
        <v>17265</v>
      </c>
      <c r="C1805" t="s">
        <v>16655</v>
      </c>
      <c r="D1805" t="s">
        <v>17102</v>
      </c>
      <c r="E1805">
        <v>3481</v>
      </c>
      <c r="F1805" t="s">
        <v>14905</v>
      </c>
      <c r="G1805" t="s">
        <v>4855</v>
      </c>
      <c r="H1805" s="111">
        <v>3106.8</v>
      </c>
      <c r="I1805" t="s">
        <v>14904</v>
      </c>
      <c r="J1805" t="s">
        <v>15197</v>
      </c>
      <c r="K1805" t="s">
        <v>15198</v>
      </c>
    </row>
    <row r="1806" spans="1:11" x14ac:dyDescent="0.25">
      <c r="A1806" s="109" t="s">
        <v>17368</v>
      </c>
      <c r="B1806" s="109" t="s">
        <v>17265</v>
      </c>
      <c r="C1806" s="109" t="s">
        <v>16655</v>
      </c>
      <c r="D1806" s="109" t="s">
        <v>17102</v>
      </c>
      <c r="E1806" s="109">
        <v>3481</v>
      </c>
      <c r="F1806" s="109" t="s">
        <v>14905</v>
      </c>
      <c r="G1806" s="109" t="s">
        <v>4855</v>
      </c>
      <c r="H1806" s="110">
        <v>3209.4</v>
      </c>
      <c r="I1806" s="109" t="s">
        <v>14904</v>
      </c>
      <c r="J1806" s="109" t="s">
        <v>15197</v>
      </c>
      <c r="K1806" s="109" t="s">
        <v>15198</v>
      </c>
    </row>
    <row r="1807" spans="1:11" x14ac:dyDescent="0.25">
      <c r="A1807" t="s">
        <v>17369</v>
      </c>
      <c r="B1807" t="s">
        <v>17265</v>
      </c>
      <c r="C1807" t="s">
        <v>16655</v>
      </c>
      <c r="D1807" t="s">
        <v>17102</v>
      </c>
      <c r="E1807">
        <v>3481</v>
      </c>
      <c r="F1807" t="s">
        <v>14905</v>
      </c>
      <c r="G1807" t="s">
        <v>4855</v>
      </c>
      <c r="H1807" s="111">
        <v>3106.8</v>
      </c>
      <c r="I1807" t="s">
        <v>14904</v>
      </c>
      <c r="J1807" t="s">
        <v>15197</v>
      </c>
      <c r="K1807" t="s">
        <v>15198</v>
      </c>
    </row>
    <row r="1808" spans="1:11" x14ac:dyDescent="0.25">
      <c r="A1808" s="109" t="s">
        <v>17370</v>
      </c>
      <c r="B1808" s="109" t="s">
        <v>17265</v>
      </c>
      <c r="C1808" s="109" t="s">
        <v>16655</v>
      </c>
      <c r="D1808" s="109" t="s">
        <v>17102</v>
      </c>
      <c r="E1808" s="109">
        <v>3481</v>
      </c>
      <c r="F1808" s="109" t="s">
        <v>14905</v>
      </c>
      <c r="G1808" s="109" t="s">
        <v>4855</v>
      </c>
      <c r="H1808" s="110">
        <v>1584</v>
      </c>
      <c r="I1808" s="109" t="s">
        <v>14904</v>
      </c>
      <c r="J1808" s="109" t="s">
        <v>15197</v>
      </c>
      <c r="K1808" s="109" t="s">
        <v>15198</v>
      </c>
    </row>
    <row r="1809" spans="1:11" x14ac:dyDescent="0.25">
      <c r="A1809" t="s">
        <v>17371</v>
      </c>
      <c r="B1809" t="s">
        <v>17290</v>
      </c>
      <c r="C1809" t="s">
        <v>16655</v>
      </c>
      <c r="D1809" t="s">
        <v>17102</v>
      </c>
      <c r="E1809">
        <v>3481</v>
      </c>
      <c r="F1809" t="s">
        <v>14905</v>
      </c>
      <c r="G1809" t="s">
        <v>4855</v>
      </c>
      <c r="H1809" s="111">
        <v>3135.6</v>
      </c>
      <c r="I1809" t="s">
        <v>14904</v>
      </c>
      <c r="J1809" t="s">
        <v>15197</v>
      </c>
      <c r="K1809" t="s">
        <v>15198</v>
      </c>
    </row>
    <row r="1810" spans="1:11" x14ac:dyDescent="0.25">
      <c r="A1810" s="109" t="s">
        <v>17372</v>
      </c>
      <c r="B1810" s="109" t="s">
        <v>17265</v>
      </c>
      <c r="C1810" s="109" t="s">
        <v>16655</v>
      </c>
      <c r="D1810" s="109" t="s">
        <v>17102</v>
      </c>
      <c r="E1810" s="109">
        <v>3481</v>
      </c>
      <c r="F1810" s="109" t="s">
        <v>14905</v>
      </c>
      <c r="G1810" s="109" t="s">
        <v>4855</v>
      </c>
      <c r="H1810" s="110">
        <v>3258</v>
      </c>
      <c r="I1810" s="109" t="s">
        <v>14904</v>
      </c>
      <c r="J1810" s="109" t="s">
        <v>15197</v>
      </c>
      <c r="K1810" s="109" t="s">
        <v>15198</v>
      </c>
    </row>
    <row r="1811" spans="1:11" x14ac:dyDescent="0.25">
      <c r="A1811" t="s">
        <v>17373</v>
      </c>
      <c r="B1811" t="s">
        <v>16402</v>
      </c>
      <c r="C1811" t="s">
        <v>16655</v>
      </c>
      <c r="D1811" t="s">
        <v>17102</v>
      </c>
      <c r="E1811">
        <v>3502</v>
      </c>
      <c r="F1811" t="s">
        <v>14911</v>
      </c>
      <c r="G1811" t="s">
        <v>4855</v>
      </c>
      <c r="H1811" s="111">
        <v>59900</v>
      </c>
      <c r="I1811" t="s">
        <v>14912</v>
      </c>
      <c r="J1811" t="s">
        <v>15197</v>
      </c>
      <c r="K1811" t="s">
        <v>15198</v>
      </c>
    </row>
    <row r="1812" spans="1:11" x14ac:dyDescent="0.25">
      <c r="A1812" s="109" t="s">
        <v>17374</v>
      </c>
      <c r="B1812" s="109" t="s">
        <v>17181</v>
      </c>
      <c r="C1812" s="109" t="s">
        <v>16655</v>
      </c>
      <c r="D1812" s="109" t="s">
        <v>17102</v>
      </c>
      <c r="E1812" s="109">
        <v>3478</v>
      </c>
      <c r="F1812" s="109" t="s">
        <v>14903</v>
      </c>
      <c r="G1812" s="109" t="s">
        <v>4855</v>
      </c>
      <c r="H1812" s="110">
        <v>25144.5</v>
      </c>
      <c r="I1812" s="109" t="s">
        <v>14904</v>
      </c>
      <c r="J1812" s="109" t="s">
        <v>15197</v>
      </c>
      <c r="K1812" s="109" t="s">
        <v>15198</v>
      </c>
    </row>
    <row r="1813" spans="1:11" x14ac:dyDescent="0.25">
      <c r="A1813" t="s">
        <v>17375</v>
      </c>
      <c r="B1813" t="s">
        <v>17181</v>
      </c>
      <c r="C1813" t="s">
        <v>16655</v>
      </c>
      <c r="D1813" t="s">
        <v>17102</v>
      </c>
      <c r="E1813">
        <v>3478</v>
      </c>
      <c r="F1813" t="s">
        <v>14903</v>
      </c>
      <c r="G1813" t="s">
        <v>4855</v>
      </c>
      <c r="H1813" s="111">
        <v>25799.26</v>
      </c>
      <c r="I1813" t="s">
        <v>14904</v>
      </c>
      <c r="J1813" t="s">
        <v>15197</v>
      </c>
      <c r="K1813" t="s">
        <v>15198</v>
      </c>
    </row>
    <row r="1814" spans="1:11" x14ac:dyDescent="0.25">
      <c r="A1814" s="109" t="s">
        <v>17376</v>
      </c>
      <c r="B1814" s="109" t="s">
        <v>16402</v>
      </c>
      <c r="C1814" s="109" t="s">
        <v>16655</v>
      </c>
      <c r="D1814" s="109" t="s">
        <v>17102</v>
      </c>
      <c r="E1814" s="109">
        <v>2810</v>
      </c>
      <c r="F1814" s="109" t="s">
        <v>17377</v>
      </c>
      <c r="G1814" s="109" t="s">
        <v>4855</v>
      </c>
      <c r="H1814" s="110">
        <v>733.72</v>
      </c>
      <c r="I1814" s="109" t="s">
        <v>14963</v>
      </c>
      <c r="J1814" s="109" t="s">
        <v>15197</v>
      </c>
      <c r="K1814" s="109" t="s">
        <v>15198</v>
      </c>
    </row>
    <row r="1815" spans="1:11" x14ac:dyDescent="0.25">
      <c r="A1815" t="s">
        <v>17378</v>
      </c>
      <c r="B1815" t="s">
        <v>16647</v>
      </c>
      <c r="C1815" t="s">
        <v>16655</v>
      </c>
      <c r="D1815" t="s">
        <v>17102</v>
      </c>
      <c r="E1815">
        <v>3855</v>
      </c>
      <c r="F1815" t="s">
        <v>14906</v>
      </c>
      <c r="G1815" t="s">
        <v>4855</v>
      </c>
      <c r="H1815" s="111">
        <v>2270.72</v>
      </c>
      <c r="I1815" t="s">
        <v>14904</v>
      </c>
      <c r="J1815" t="s">
        <v>15197</v>
      </c>
      <c r="K1815" t="s">
        <v>15198</v>
      </c>
    </row>
    <row r="1816" spans="1:11" x14ac:dyDescent="0.25">
      <c r="A1816" s="109" t="s">
        <v>17379</v>
      </c>
      <c r="B1816" s="109" t="s">
        <v>17380</v>
      </c>
      <c r="C1816" s="109" t="s">
        <v>16655</v>
      </c>
      <c r="D1816" s="109" t="s">
        <v>17102</v>
      </c>
      <c r="E1816" s="109">
        <v>3917</v>
      </c>
      <c r="F1816" s="109" t="s">
        <v>14941</v>
      </c>
      <c r="G1816" s="109" t="s">
        <v>4855</v>
      </c>
      <c r="H1816" s="110">
        <v>5166.66</v>
      </c>
      <c r="I1816" s="109" t="s">
        <v>14929</v>
      </c>
      <c r="J1816" s="109" t="s">
        <v>15197</v>
      </c>
      <c r="K1816" s="109" t="s">
        <v>15198</v>
      </c>
    </row>
    <row r="1817" spans="1:11" x14ac:dyDescent="0.25">
      <c r="A1817" t="s">
        <v>17381</v>
      </c>
      <c r="B1817" t="s">
        <v>16647</v>
      </c>
      <c r="C1817" t="s">
        <v>16655</v>
      </c>
      <c r="D1817" t="s">
        <v>17102</v>
      </c>
      <c r="E1817">
        <v>3855</v>
      </c>
      <c r="F1817" t="s">
        <v>14906</v>
      </c>
      <c r="G1817" t="s">
        <v>4855</v>
      </c>
      <c r="H1817" s="111">
        <v>44800</v>
      </c>
      <c r="I1817" t="s">
        <v>14904</v>
      </c>
      <c r="J1817" t="s">
        <v>15197</v>
      </c>
      <c r="K1817" t="s">
        <v>15198</v>
      </c>
    </row>
    <row r="1818" spans="1:11" x14ac:dyDescent="0.25">
      <c r="A1818" s="109" t="s">
        <v>17382</v>
      </c>
      <c r="B1818" s="109" t="s">
        <v>16144</v>
      </c>
      <c r="C1818" s="109" t="s">
        <v>16359</v>
      </c>
      <c r="D1818" s="109" t="s">
        <v>16351</v>
      </c>
      <c r="E1818" s="109">
        <v>3694</v>
      </c>
      <c r="F1818" s="109" t="s">
        <v>14913</v>
      </c>
      <c r="G1818" s="109" t="s">
        <v>4855</v>
      </c>
      <c r="H1818" s="110">
        <v>565.8</v>
      </c>
      <c r="I1818" s="109" t="s">
        <v>14914</v>
      </c>
      <c r="J1818" s="109" t="s">
        <v>15197</v>
      </c>
      <c r="K1818" s="109" t="s">
        <v>15198</v>
      </c>
    </row>
    <row r="1819" spans="1:11" x14ac:dyDescent="0.25">
      <c r="A1819" t="s">
        <v>17383</v>
      </c>
      <c r="B1819" t="s">
        <v>16647</v>
      </c>
      <c r="C1819" t="s">
        <v>16359</v>
      </c>
      <c r="D1819" t="s">
        <v>16351</v>
      </c>
      <c r="E1819">
        <v>3707</v>
      </c>
      <c r="F1819" t="s">
        <v>14955</v>
      </c>
      <c r="G1819" t="s">
        <v>4855</v>
      </c>
      <c r="H1819" s="111">
        <v>1218.38</v>
      </c>
      <c r="I1819" t="s">
        <v>14943</v>
      </c>
      <c r="J1819" t="s">
        <v>15197</v>
      </c>
      <c r="K1819" t="s">
        <v>15198</v>
      </c>
    </row>
    <row r="1820" spans="1:11" x14ac:dyDescent="0.25">
      <c r="A1820" s="109" t="s">
        <v>17384</v>
      </c>
      <c r="B1820" s="109" t="s">
        <v>16647</v>
      </c>
      <c r="C1820" s="109" t="s">
        <v>16359</v>
      </c>
      <c r="D1820" s="109" t="s">
        <v>16351</v>
      </c>
      <c r="E1820" s="109">
        <v>3707</v>
      </c>
      <c r="F1820" s="109" t="s">
        <v>14955</v>
      </c>
      <c r="G1820" s="109" t="s">
        <v>4855</v>
      </c>
      <c r="H1820" s="110">
        <v>150</v>
      </c>
      <c r="I1820" s="109" t="s">
        <v>14943</v>
      </c>
      <c r="J1820" s="109" t="s">
        <v>15197</v>
      </c>
      <c r="K1820" s="109" t="s">
        <v>15198</v>
      </c>
    </row>
    <row r="1821" spans="1:11" x14ac:dyDescent="0.25">
      <c r="A1821" t="s">
        <v>17385</v>
      </c>
      <c r="B1821" t="s">
        <v>16647</v>
      </c>
      <c r="C1821" t="s">
        <v>16359</v>
      </c>
      <c r="D1821" t="s">
        <v>16351</v>
      </c>
      <c r="E1821">
        <v>3707</v>
      </c>
      <c r="F1821" t="s">
        <v>14955</v>
      </c>
      <c r="G1821" t="s">
        <v>4855</v>
      </c>
      <c r="H1821" s="111">
        <v>931.62</v>
      </c>
      <c r="I1821" t="s">
        <v>14943</v>
      </c>
      <c r="J1821" t="s">
        <v>15197</v>
      </c>
      <c r="K1821" t="s">
        <v>15198</v>
      </c>
    </row>
    <row r="1822" spans="1:11" x14ac:dyDescent="0.25">
      <c r="A1822" s="109" t="s">
        <v>17386</v>
      </c>
      <c r="B1822" s="109" t="s">
        <v>16647</v>
      </c>
      <c r="C1822" s="109" t="s">
        <v>16359</v>
      </c>
      <c r="D1822" s="109" t="s">
        <v>16351</v>
      </c>
      <c r="E1822" s="109">
        <v>3707</v>
      </c>
      <c r="F1822" s="109" t="s">
        <v>14955</v>
      </c>
      <c r="G1822" s="109" t="s">
        <v>4855</v>
      </c>
      <c r="H1822" s="110">
        <v>1500</v>
      </c>
      <c r="I1822" s="109" t="s">
        <v>14943</v>
      </c>
      <c r="J1822" s="109" t="s">
        <v>15197</v>
      </c>
      <c r="K1822" s="109" t="s">
        <v>15198</v>
      </c>
    </row>
    <row r="1823" spans="1:11" x14ac:dyDescent="0.25">
      <c r="A1823" t="s">
        <v>17387</v>
      </c>
      <c r="B1823" t="s">
        <v>16144</v>
      </c>
      <c r="C1823" t="s">
        <v>16359</v>
      </c>
      <c r="D1823" t="s">
        <v>16351</v>
      </c>
      <c r="E1823">
        <v>3478</v>
      </c>
      <c r="F1823" t="s">
        <v>14903</v>
      </c>
      <c r="G1823" t="s">
        <v>4855</v>
      </c>
      <c r="H1823" s="111">
        <v>23227.44</v>
      </c>
      <c r="I1823" t="s">
        <v>14904</v>
      </c>
      <c r="J1823" t="s">
        <v>15197</v>
      </c>
      <c r="K1823" t="s">
        <v>15198</v>
      </c>
    </row>
    <row r="1824" spans="1:11" x14ac:dyDescent="0.25">
      <c r="A1824" s="109" t="s">
        <v>17388</v>
      </c>
      <c r="B1824" s="109" t="s">
        <v>17380</v>
      </c>
      <c r="C1824" s="109" t="s">
        <v>16359</v>
      </c>
      <c r="D1824" s="109" t="s">
        <v>16351</v>
      </c>
      <c r="E1824" s="109">
        <v>3435</v>
      </c>
      <c r="F1824" s="109" t="s">
        <v>14957</v>
      </c>
      <c r="G1824" s="109" t="s">
        <v>4855</v>
      </c>
      <c r="H1824" s="110">
        <v>562.04</v>
      </c>
      <c r="I1824" s="109" t="s">
        <v>14943</v>
      </c>
      <c r="J1824" s="109" t="s">
        <v>15197</v>
      </c>
      <c r="K1824" s="109" t="s">
        <v>15198</v>
      </c>
    </row>
    <row r="1825" spans="1:11" x14ac:dyDescent="0.25">
      <c r="A1825" t="s">
        <v>17389</v>
      </c>
      <c r="B1825" t="s">
        <v>16144</v>
      </c>
      <c r="C1825" t="s">
        <v>16359</v>
      </c>
      <c r="D1825" t="s">
        <v>16351</v>
      </c>
      <c r="E1825">
        <v>3293</v>
      </c>
      <c r="F1825" t="s">
        <v>14954</v>
      </c>
      <c r="G1825" t="s">
        <v>4855</v>
      </c>
      <c r="H1825" s="111">
        <v>1166.63</v>
      </c>
      <c r="I1825" t="s">
        <v>14943</v>
      </c>
      <c r="J1825" t="s">
        <v>15197</v>
      </c>
      <c r="K1825" t="s">
        <v>15198</v>
      </c>
    </row>
    <row r="1826" spans="1:11" x14ac:dyDescent="0.25">
      <c r="A1826" s="109" t="s">
        <v>17390</v>
      </c>
      <c r="B1826" s="109" t="s">
        <v>16144</v>
      </c>
      <c r="C1826" s="109" t="s">
        <v>16359</v>
      </c>
      <c r="D1826" s="109" t="s">
        <v>16351</v>
      </c>
      <c r="E1826" s="109">
        <v>2838</v>
      </c>
      <c r="F1826" s="109" t="s">
        <v>1395</v>
      </c>
      <c r="G1826" s="109" t="s">
        <v>4855</v>
      </c>
      <c r="H1826" s="110">
        <v>13000</v>
      </c>
      <c r="I1826" s="109" t="s">
        <v>14943</v>
      </c>
      <c r="J1826" s="109" t="s">
        <v>15197</v>
      </c>
      <c r="K1826" s="109" t="s">
        <v>15198</v>
      </c>
    </row>
    <row r="1827" spans="1:11" x14ac:dyDescent="0.25">
      <c r="A1827" t="s">
        <v>17391</v>
      </c>
      <c r="B1827" t="s">
        <v>16647</v>
      </c>
      <c r="C1827" t="s">
        <v>16359</v>
      </c>
      <c r="D1827" t="s">
        <v>16351</v>
      </c>
      <c r="E1827">
        <v>3351</v>
      </c>
      <c r="F1827" t="s">
        <v>1234</v>
      </c>
      <c r="G1827" t="s">
        <v>4855</v>
      </c>
      <c r="H1827" s="111">
        <v>165</v>
      </c>
      <c r="I1827" t="s">
        <v>14943</v>
      </c>
      <c r="J1827" t="s">
        <v>15197</v>
      </c>
      <c r="K1827" t="s">
        <v>15198</v>
      </c>
    </row>
    <row r="1828" spans="1:11" x14ac:dyDescent="0.25">
      <c r="A1828" s="109" t="s">
        <v>17392</v>
      </c>
      <c r="B1828" s="109" t="s">
        <v>16144</v>
      </c>
      <c r="C1828" s="109" t="s">
        <v>16359</v>
      </c>
      <c r="D1828" s="109" t="s">
        <v>16351</v>
      </c>
      <c r="E1828" s="109">
        <v>3354</v>
      </c>
      <c r="F1828" s="109" t="s">
        <v>14953</v>
      </c>
      <c r="G1828" s="109" t="s">
        <v>4855</v>
      </c>
      <c r="H1828" s="110">
        <v>742.33</v>
      </c>
      <c r="I1828" s="109" t="s">
        <v>14943</v>
      </c>
      <c r="J1828" s="109" t="s">
        <v>15197</v>
      </c>
      <c r="K1828" s="109" t="s">
        <v>15198</v>
      </c>
    </row>
    <row r="1829" spans="1:11" x14ac:dyDescent="0.25">
      <c r="A1829" t="s">
        <v>17393</v>
      </c>
      <c r="B1829" t="s">
        <v>16144</v>
      </c>
      <c r="C1829" t="s">
        <v>16359</v>
      </c>
      <c r="D1829" t="s">
        <v>16351</v>
      </c>
      <c r="E1829">
        <v>3300</v>
      </c>
      <c r="F1829" t="s">
        <v>14946</v>
      </c>
      <c r="G1829" t="s">
        <v>4855</v>
      </c>
      <c r="H1829" s="111">
        <v>1738</v>
      </c>
      <c r="I1829" t="s">
        <v>14943</v>
      </c>
      <c r="J1829" t="s">
        <v>15197</v>
      </c>
      <c r="K1829" t="s">
        <v>15198</v>
      </c>
    </row>
    <row r="1830" spans="1:11" x14ac:dyDescent="0.25">
      <c r="A1830" s="109" t="s">
        <v>17394</v>
      </c>
      <c r="B1830" s="109" t="s">
        <v>17121</v>
      </c>
      <c r="C1830" s="109" t="s">
        <v>16359</v>
      </c>
      <c r="D1830" s="109" t="s">
        <v>16351</v>
      </c>
      <c r="E1830" s="109">
        <v>3938</v>
      </c>
      <c r="F1830" s="109" t="s">
        <v>1515</v>
      </c>
      <c r="G1830" s="109" t="s">
        <v>4855</v>
      </c>
      <c r="H1830" s="110">
        <v>6930</v>
      </c>
      <c r="I1830" s="109" t="s">
        <v>14904</v>
      </c>
      <c r="J1830" s="109" t="s">
        <v>15197</v>
      </c>
      <c r="K1830" s="109" t="s">
        <v>15198</v>
      </c>
    </row>
    <row r="1831" spans="1:11" x14ac:dyDescent="0.25">
      <c r="A1831" t="s">
        <v>17395</v>
      </c>
      <c r="B1831" t="s">
        <v>17181</v>
      </c>
      <c r="C1831" t="s">
        <v>16055</v>
      </c>
      <c r="D1831" t="s">
        <v>16351</v>
      </c>
      <c r="E1831">
        <v>3422</v>
      </c>
      <c r="F1831" t="s">
        <v>876</v>
      </c>
      <c r="G1831" t="s">
        <v>4855</v>
      </c>
      <c r="H1831" s="111">
        <v>595</v>
      </c>
      <c r="I1831" t="s">
        <v>14929</v>
      </c>
      <c r="J1831" t="s">
        <v>15197</v>
      </c>
      <c r="K1831" t="s">
        <v>15198</v>
      </c>
    </row>
    <row r="1832" spans="1:11" x14ac:dyDescent="0.25">
      <c r="A1832" s="109" t="s">
        <v>4855</v>
      </c>
      <c r="B1832" s="109" t="s">
        <v>16378</v>
      </c>
      <c r="C1832" s="109" t="s">
        <v>16055</v>
      </c>
      <c r="D1832" s="109" t="s">
        <v>16351</v>
      </c>
      <c r="E1832" s="109">
        <v>1116</v>
      </c>
      <c r="F1832" s="109" t="s">
        <v>15121</v>
      </c>
      <c r="G1832" s="109" t="s">
        <v>4855</v>
      </c>
      <c r="H1832" s="110">
        <v>1050</v>
      </c>
      <c r="I1832" s="109" t="s">
        <v>14963</v>
      </c>
      <c r="J1832" s="109" t="s">
        <v>15197</v>
      </c>
      <c r="K1832" s="109" t="s">
        <v>15198</v>
      </c>
    </row>
    <row r="1833" spans="1:11" x14ac:dyDescent="0.25">
      <c r="A1833" t="s">
        <v>4855</v>
      </c>
      <c r="B1833" t="s">
        <v>16378</v>
      </c>
      <c r="C1833" t="s">
        <v>16055</v>
      </c>
      <c r="D1833" t="s">
        <v>16351</v>
      </c>
      <c r="E1833">
        <v>1117</v>
      </c>
      <c r="F1833" t="s">
        <v>15122</v>
      </c>
      <c r="G1833" t="s">
        <v>4855</v>
      </c>
      <c r="H1833" s="111">
        <v>1050</v>
      </c>
      <c r="I1833" t="s">
        <v>14963</v>
      </c>
      <c r="J1833" t="s">
        <v>15197</v>
      </c>
      <c r="K1833" t="s">
        <v>15198</v>
      </c>
    </row>
    <row r="1834" spans="1:11" x14ac:dyDescent="0.25">
      <c r="A1834" s="109" t="s">
        <v>17396</v>
      </c>
      <c r="B1834" s="109" t="s">
        <v>17181</v>
      </c>
      <c r="C1834" s="109" t="s">
        <v>16055</v>
      </c>
      <c r="D1834" s="109" t="s">
        <v>16351</v>
      </c>
      <c r="E1834" s="109">
        <v>2894</v>
      </c>
      <c r="F1834" s="109" t="s">
        <v>14951</v>
      </c>
      <c r="G1834" s="109" t="s">
        <v>4855</v>
      </c>
      <c r="H1834" s="110">
        <v>165</v>
      </c>
      <c r="I1834" s="109" t="s">
        <v>14943</v>
      </c>
      <c r="J1834" s="109" t="s">
        <v>15197</v>
      </c>
      <c r="K1834" s="109" t="s">
        <v>15198</v>
      </c>
    </row>
    <row r="1835" spans="1:11" x14ac:dyDescent="0.25">
      <c r="A1835" t="s">
        <v>4855</v>
      </c>
      <c r="B1835" t="s">
        <v>16378</v>
      </c>
      <c r="C1835" t="s">
        <v>16055</v>
      </c>
      <c r="D1835" t="s">
        <v>16351</v>
      </c>
      <c r="E1835">
        <v>3653</v>
      </c>
      <c r="F1835" t="s">
        <v>15123</v>
      </c>
      <c r="G1835" t="s">
        <v>4855</v>
      </c>
      <c r="H1835" s="111">
        <v>1383</v>
      </c>
      <c r="I1835" t="s">
        <v>14963</v>
      </c>
      <c r="J1835" t="s">
        <v>15197</v>
      </c>
      <c r="K1835" t="s">
        <v>15198</v>
      </c>
    </row>
    <row r="1836" spans="1:11" x14ac:dyDescent="0.25">
      <c r="A1836" s="109" t="s">
        <v>4855</v>
      </c>
      <c r="B1836" s="109" t="s">
        <v>16378</v>
      </c>
      <c r="C1836" s="109" t="s">
        <v>16055</v>
      </c>
      <c r="D1836" s="109" t="s">
        <v>16351</v>
      </c>
      <c r="E1836" s="109">
        <v>3654</v>
      </c>
      <c r="F1836" s="109" t="s">
        <v>15010</v>
      </c>
      <c r="G1836" s="109" t="s">
        <v>4855</v>
      </c>
      <c r="H1836" s="110">
        <v>3750</v>
      </c>
      <c r="I1836" s="109" t="s">
        <v>14963</v>
      </c>
      <c r="J1836" s="109" t="s">
        <v>15197</v>
      </c>
      <c r="K1836" s="109" t="s">
        <v>15198</v>
      </c>
    </row>
    <row r="1837" spans="1:11" x14ac:dyDescent="0.25">
      <c r="A1837" t="s">
        <v>4855</v>
      </c>
      <c r="B1837" t="s">
        <v>16378</v>
      </c>
      <c r="C1837" t="s">
        <v>16055</v>
      </c>
      <c r="D1837" t="s">
        <v>16351</v>
      </c>
      <c r="E1837">
        <v>3655</v>
      </c>
      <c r="F1837" t="s">
        <v>15124</v>
      </c>
      <c r="G1837" t="s">
        <v>4855</v>
      </c>
      <c r="H1837" s="111">
        <v>3750</v>
      </c>
      <c r="I1837" t="s">
        <v>14963</v>
      </c>
      <c r="J1837" t="s">
        <v>15197</v>
      </c>
      <c r="K1837" t="s">
        <v>15198</v>
      </c>
    </row>
    <row r="1838" spans="1:11" x14ac:dyDescent="0.25">
      <c r="A1838" s="109" t="s">
        <v>4855</v>
      </c>
      <c r="B1838" s="109" t="s">
        <v>16378</v>
      </c>
      <c r="C1838" s="109" t="s">
        <v>16055</v>
      </c>
      <c r="D1838" s="109" t="s">
        <v>16351</v>
      </c>
      <c r="E1838" s="109">
        <v>3656</v>
      </c>
      <c r="F1838" s="109" t="s">
        <v>15125</v>
      </c>
      <c r="G1838" s="109" t="s">
        <v>4855</v>
      </c>
      <c r="H1838" s="110">
        <v>1273.8</v>
      </c>
      <c r="I1838" s="109" t="s">
        <v>14963</v>
      </c>
      <c r="J1838" s="109" t="s">
        <v>15197</v>
      </c>
      <c r="K1838" s="109" t="s">
        <v>15198</v>
      </c>
    </row>
    <row r="1839" spans="1:11" x14ac:dyDescent="0.25">
      <c r="A1839" t="s">
        <v>17397</v>
      </c>
      <c r="B1839" t="s">
        <v>17181</v>
      </c>
      <c r="C1839" t="s">
        <v>16055</v>
      </c>
      <c r="D1839" t="s">
        <v>16351</v>
      </c>
      <c r="E1839">
        <v>3768</v>
      </c>
      <c r="F1839" t="s">
        <v>1264</v>
      </c>
      <c r="G1839" t="s">
        <v>4855</v>
      </c>
      <c r="H1839" s="111">
        <v>3436.8</v>
      </c>
      <c r="I1839" t="s">
        <v>14904</v>
      </c>
      <c r="J1839" t="s">
        <v>15197</v>
      </c>
      <c r="K1839" t="s">
        <v>15198</v>
      </c>
    </row>
    <row r="1840" spans="1:11" x14ac:dyDescent="0.25">
      <c r="A1840" s="109" t="s">
        <v>17398</v>
      </c>
      <c r="B1840" s="109" t="s">
        <v>16144</v>
      </c>
      <c r="C1840" s="109" t="s">
        <v>16055</v>
      </c>
      <c r="D1840" s="109" t="s">
        <v>16351</v>
      </c>
      <c r="E1840" s="109">
        <v>3768</v>
      </c>
      <c r="F1840" s="109" t="s">
        <v>1264</v>
      </c>
      <c r="G1840" s="109" t="s">
        <v>4855</v>
      </c>
      <c r="H1840" s="110">
        <v>1356.6</v>
      </c>
      <c r="I1840" s="109" t="s">
        <v>14904</v>
      </c>
      <c r="J1840" s="109" t="s">
        <v>15197</v>
      </c>
      <c r="K1840" s="109" t="s">
        <v>15198</v>
      </c>
    </row>
    <row r="1841" spans="1:11" x14ac:dyDescent="0.25">
      <c r="A1841" t="s">
        <v>17399</v>
      </c>
      <c r="B1841" t="s">
        <v>17285</v>
      </c>
      <c r="C1841" t="s">
        <v>16055</v>
      </c>
      <c r="D1841" t="s">
        <v>16351</v>
      </c>
      <c r="E1841">
        <v>3768</v>
      </c>
      <c r="F1841" t="s">
        <v>1264</v>
      </c>
      <c r="G1841" t="s">
        <v>4855</v>
      </c>
      <c r="H1841" s="111">
        <v>3496</v>
      </c>
      <c r="I1841" t="s">
        <v>14904</v>
      </c>
      <c r="J1841" t="s">
        <v>15197</v>
      </c>
      <c r="K1841" t="s">
        <v>15198</v>
      </c>
    </row>
    <row r="1842" spans="1:11" x14ac:dyDescent="0.25">
      <c r="A1842" s="109" t="s">
        <v>17400</v>
      </c>
      <c r="B1842" s="109" t="s">
        <v>17285</v>
      </c>
      <c r="C1842" s="109" t="s">
        <v>16055</v>
      </c>
      <c r="D1842" s="109" t="s">
        <v>16351</v>
      </c>
      <c r="E1842" s="109">
        <v>3768</v>
      </c>
      <c r="F1842" s="109" t="s">
        <v>1264</v>
      </c>
      <c r="G1842" s="109" t="s">
        <v>4855</v>
      </c>
      <c r="H1842" s="110">
        <v>3091.2</v>
      </c>
      <c r="I1842" s="109" t="s">
        <v>14904</v>
      </c>
      <c r="J1842" s="109" t="s">
        <v>15197</v>
      </c>
      <c r="K1842" s="109" t="s">
        <v>15198</v>
      </c>
    </row>
    <row r="1843" spans="1:11" x14ac:dyDescent="0.25">
      <c r="A1843" t="s">
        <v>17401</v>
      </c>
      <c r="B1843" t="s">
        <v>17285</v>
      </c>
      <c r="C1843" t="s">
        <v>16055</v>
      </c>
      <c r="D1843" t="s">
        <v>16351</v>
      </c>
      <c r="E1843">
        <v>3768</v>
      </c>
      <c r="F1843" t="s">
        <v>1264</v>
      </c>
      <c r="G1843" t="s">
        <v>4855</v>
      </c>
      <c r="H1843" s="111">
        <v>3793.6</v>
      </c>
      <c r="I1843" t="s">
        <v>14904</v>
      </c>
      <c r="J1843" t="s">
        <v>15197</v>
      </c>
      <c r="K1843" t="s">
        <v>15198</v>
      </c>
    </row>
    <row r="1844" spans="1:11" x14ac:dyDescent="0.25">
      <c r="A1844" s="109" t="s">
        <v>17402</v>
      </c>
      <c r="B1844" s="109" t="s">
        <v>17285</v>
      </c>
      <c r="C1844" s="109" t="s">
        <v>16055</v>
      </c>
      <c r="D1844" s="109" t="s">
        <v>16351</v>
      </c>
      <c r="E1844" s="109">
        <v>3768</v>
      </c>
      <c r="F1844" s="109" t="s">
        <v>1264</v>
      </c>
      <c r="G1844" s="109" t="s">
        <v>4855</v>
      </c>
      <c r="H1844" s="110">
        <v>3995.6</v>
      </c>
      <c r="I1844" s="109" t="s">
        <v>14904</v>
      </c>
      <c r="J1844" s="109" t="s">
        <v>15197</v>
      </c>
      <c r="K1844" s="109" t="s">
        <v>15198</v>
      </c>
    </row>
    <row r="1845" spans="1:11" x14ac:dyDescent="0.25">
      <c r="A1845" t="s">
        <v>17403</v>
      </c>
      <c r="B1845" t="s">
        <v>16144</v>
      </c>
      <c r="C1845" t="s">
        <v>16055</v>
      </c>
      <c r="D1845" t="s">
        <v>16351</v>
      </c>
      <c r="E1845">
        <v>3768</v>
      </c>
      <c r="F1845" t="s">
        <v>1264</v>
      </c>
      <c r="G1845" t="s">
        <v>4855</v>
      </c>
      <c r="H1845" s="111">
        <v>3566.4</v>
      </c>
      <c r="I1845" t="s">
        <v>14904</v>
      </c>
      <c r="J1845" t="s">
        <v>15197</v>
      </c>
      <c r="K1845" t="s">
        <v>15198</v>
      </c>
    </row>
    <row r="1846" spans="1:11" x14ac:dyDescent="0.25">
      <c r="A1846" s="109" t="s">
        <v>17404</v>
      </c>
      <c r="B1846" s="109" t="s">
        <v>17181</v>
      </c>
      <c r="C1846" s="109" t="s">
        <v>16055</v>
      </c>
      <c r="D1846" s="109" t="s">
        <v>16351</v>
      </c>
      <c r="E1846" s="109">
        <v>3351</v>
      </c>
      <c r="F1846" s="109" t="s">
        <v>1234</v>
      </c>
      <c r="G1846" s="109" t="s">
        <v>4855</v>
      </c>
      <c r="H1846" s="110">
        <v>289</v>
      </c>
      <c r="I1846" s="109" t="s">
        <v>14943</v>
      </c>
      <c r="J1846" s="109" t="s">
        <v>15197</v>
      </c>
      <c r="K1846" s="109" t="s">
        <v>15198</v>
      </c>
    </row>
    <row r="1847" spans="1:11" x14ac:dyDescent="0.25">
      <c r="A1847" t="s">
        <v>17405</v>
      </c>
      <c r="B1847" t="s">
        <v>17181</v>
      </c>
      <c r="C1847" t="s">
        <v>16055</v>
      </c>
      <c r="D1847" t="s">
        <v>16351</v>
      </c>
      <c r="E1847">
        <v>3422</v>
      </c>
      <c r="F1847" t="s">
        <v>876</v>
      </c>
      <c r="G1847" t="s">
        <v>4855</v>
      </c>
      <c r="H1847" s="111">
        <v>89.5</v>
      </c>
      <c r="I1847" t="s">
        <v>14929</v>
      </c>
      <c r="J1847" t="s">
        <v>15197</v>
      </c>
      <c r="K1847" t="s">
        <v>15198</v>
      </c>
    </row>
    <row r="1848" spans="1:11" x14ac:dyDescent="0.25">
      <c r="A1848" s="109" t="s">
        <v>17406</v>
      </c>
      <c r="B1848" s="109" t="s">
        <v>17181</v>
      </c>
      <c r="C1848" s="109" t="s">
        <v>16055</v>
      </c>
      <c r="D1848" s="109" t="s">
        <v>16351</v>
      </c>
      <c r="E1848" s="109">
        <v>3422</v>
      </c>
      <c r="F1848" s="109" t="s">
        <v>876</v>
      </c>
      <c r="G1848" s="109" t="s">
        <v>4855</v>
      </c>
      <c r="H1848" s="110">
        <v>15</v>
      </c>
      <c r="I1848" s="109" t="s">
        <v>14929</v>
      </c>
      <c r="J1848" s="109" t="s">
        <v>15197</v>
      </c>
      <c r="K1848" s="109" t="s">
        <v>15198</v>
      </c>
    </row>
    <row r="1849" spans="1:11" x14ac:dyDescent="0.25">
      <c r="A1849" t="s">
        <v>17407</v>
      </c>
      <c r="B1849" t="s">
        <v>17181</v>
      </c>
      <c r="C1849" t="s">
        <v>16055</v>
      </c>
      <c r="D1849" t="s">
        <v>16351</v>
      </c>
      <c r="E1849">
        <v>3422</v>
      </c>
      <c r="F1849" t="s">
        <v>876</v>
      </c>
      <c r="G1849" t="s">
        <v>4855</v>
      </c>
      <c r="H1849" s="111">
        <v>110</v>
      </c>
      <c r="I1849" t="s">
        <v>14929</v>
      </c>
      <c r="J1849" t="s">
        <v>15197</v>
      </c>
      <c r="K1849" t="s">
        <v>15198</v>
      </c>
    </row>
    <row r="1850" spans="1:11" x14ac:dyDescent="0.25">
      <c r="A1850" s="109" t="s">
        <v>4855</v>
      </c>
      <c r="B1850" s="109" t="s">
        <v>16378</v>
      </c>
      <c r="C1850" s="109" t="s">
        <v>15357</v>
      </c>
      <c r="D1850" s="109" t="s">
        <v>16351</v>
      </c>
      <c r="E1850" s="109">
        <v>1119</v>
      </c>
      <c r="F1850" s="109" t="s">
        <v>15126</v>
      </c>
      <c r="G1850" s="109" t="s">
        <v>4855</v>
      </c>
      <c r="H1850" s="110">
        <v>1050</v>
      </c>
      <c r="I1850" s="109" t="s">
        <v>14963</v>
      </c>
      <c r="J1850" s="109" t="s">
        <v>15197</v>
      </c>
      <c r="K1850" s="109" t="s">
        <v>15198</v>
      </c>
    </row>
    <row r="1851" spans="1:11" x14ac:dyDescent="0.25">
      <c r="A1851" t="s">
        <v>4855</v>
      </c>
      <c r="B1851" t="s">
        <v>16378</v>
      </c>
      <c r="C1851" t="s">
        <v>15357</v>
      </c>
      <c r="D1851" t="s">
        <v>16351</v>
      </c>
      <c r="E1851">
        <v>1120</v>
      </c>
      <c r="F1851" t="s">
        <v>15127</v>
      </c>
      <c r="G1851" t="s">
        <v>4855</v>
      </c>
      <c r="H1851" s="111">
        <v>1050</v>
      </c>
      <c r="I1851" t="s">
        <v>14963</v>
      </c>
      <c r="J1851" t="s">
        <v>15197</v>
      </c>
      <c r="K1851" t="s">
        <v>15198</v>
      </c>
    </row>
    <row r="1852" spans="1:11" x14ac:dyDescent="0.25">
      <c r="A1852" s="109" t="s">
        <v>4855</v>
      </c>
      <c r="B1852" s="109" t="s">
        <v>16378</v>
      </c>
      <c r="C1852" s="109" t="s">
        <v>15357</v>
      </c>
      <c r="D1852" s="109" t="s">
        <v>16351</v>
      </c>
      <c r="E1852" s="109">
        <v>3662</v>
      </c>
      <c r="F1852" s="109" t="s">
        <v>15128</v>
      </c>
      <c r="G1852" s="109" t="s">
        <v>4855</v>
      </c>
      <c r="H1852" s="110">
        <v>3750</v>
      </c>
      <c r="I1852" s="109" t="s">
        <v>14963</v>
      </c>
      <c r="J1852" s="109" t="s">
        <v>15197</v>
      </c>
      <c r="K1852" s="109" t="s">
        <v>15198</v>
      </c>
    </row>
    <row r="1853" spans="1:11" x14ac:dyDescent="0.25">
      <c r="A1853" t="s">
        <v>4855</v>
      </c>
      <c r="B1853" t="s">
        <v>16378</v>
      </c>
      <c r="C1853" t="s">
        <v>15357</v>
      </c>
      <c r="D1853" t="s">
        <v>16351</v>
      </c>
      <c r="E1853">
        <v>3663</v>
      </c>
      <c r="F1853" t="s">
        <v>15129</v>
      </c>
      <c r="G1853" t="s">
        <v>4855</v>
      </c>
      <c r="H1853" s="111">
        <v>3750</v>
      </c>
      <c r="I1853" t="s">
        <v>14963</v>
      </c>
      <c r="J1853" t="s">
        <v>15197</v>
      </c>
      <c r="K1853" t="s">
        <v>15198</v>
      </c>
    </row>
    <row r="1854" spans="1:11" x14ac:dyDescent="0.25">
      <c r="A1854" s="109" t="s">
        <v>17408</v>
      </c>
      <c r="B1854" s="109" t="s">
        <v>16144</v>
      </c>
      <c r="C1854" s="109" t="s">
        <v>15357</v>
      </c>
      <c r="D1854" s="109" t="s">
        <v>16351</v>
      </c>
      <c r="E1854" s="109">
        <v>2838</v>
      </c>
      <c r="F1854" s="109" t="s">
        <v>1395</v>
      </c>
      <c r="G1854" s="109" t="s">
        <v>4855</v>
      </c>
      <c r="H1854" s="110">
        <v>3803.18</v>
      </c>
      <c r="I1854" s="109" t="s">
        <v>14943</v>
      </c>
      <c r="J1854" s="109" t="s">
        <v>15197</v>
      </c>
      <c r="K1854" s="109" t="s">
        <v>15198</v>
      </c>
    </row>
    <row r="1855" spans="1:11" x14ac:dyDescent="0.25">
      <c r="A1855" t="s">
        <v>17409</v>
      </c>
      <c r="B1855" t="s">
        <v>16144</v>
      </c>
      <c r="C1855" t="s">
        <v>15357</v>
      </c>
      <c r="D1855" t="s">
        <v>16351</v>
      </c>
      <c r="E1855">
        <v>3207</v>
      </c>
      <c r="F1855" t="s">
        <v>872</v>
      </c>
      <c r="G1855" t="s">
        <v>4855</v>
      </c>
      <c r="H1855" s="111">
        <v>792</v>
      </c>
      <c r="I1855" t="s">
        <v>14943</v>
      </c>
      <c r="J1855" t="s">
        <v>15197</v>
      </c>
      <c r="K1855" t="s">
        <v>15198</v>
      </c>
    </row>
    <row r="1856" spans="1:11" x14ac:dyDescent="0.25">
      <c r="A1856" s="109" t="s">
        <v>17410</v>
      </c>
      <c r="B1856" s="109" t="s">
        <v>17285</v>
      </c>
      <c r="C1856" s="109" t="s">
        <v>15357</v>
      </c>
      <c r="D1856" s="109" t="s">
        <v>16351</v>
      </c>
      <c r="E1856" s="109">
        <v>3478</v>
      </c>
      <c r="F1856" s="109" t="s">
        <v>14903</v>
      </c>
      <c r="G1856" s="109" t="s">
        <v>4855</v>
      </c>
      <c r="H1856" s="110">
        <v>26960.3</v>
      </c>
      <c r="I1856" s="109" t="s">
        <v>14904</v>
      </c>
      <c r="J1856" s="109" t="s">
        <v>15197</v>
      </c>
      <c r="K1856" s="109" t="s">
        <v>15198</v>
      </c>
    </row>
    <row r="1857" spans="1:11" x14ac:dyDescent="0.25">
      <c r="A1857" t="s">
        <v>17411</v>
      </c>
      <c r="B1857" t="s">
        <v>17285</v>
      </c>
      <c r="C1857" t="s">
        <v>15357</v>
      </c>
      <c r="D1857" t="s">
        <v>16351</v>
      </c>
      <c r="E1857">
        <v>3478</v>
      </c>
      <c r="F1857" t="s">
        <v>14903</v>
      </c>
      <c r="G1857" t="s">
        <v>4855</v>
      </c>
      <c r="H1857" s="111">
        <v>23301.69</v>
      </c>
      <c r="I1857" t="s">
        <v>14904</v>
      </c>
      <c r="J1857" t="s">
        <v>15197</v>
      </c>
      <c r="K1857" t="s">
        <v>15198</v>
      </c>
    </row>
    <row r="1858" spans="1:11" x14ac:dyDescent="0.25">
      <c r="A1858" s="109" t="s">
        <v>17412</v>
      </c>
      <c r="B1858" s="109" t="s">
        <v>17413</v>
      </c>
      <c r="C1858" s="109" t="s">
        <v>16750</v>
      </c>
      <c r="D1858" s="109" t="s">
        <v>16351</v>
      </c>
      <c r="E1858" s="109">
        <v>3478</v>
      </c>
      <c r="F1858" s="109" t="s">
        <v>14903</v>
      </c>
      <c r="G1858" s="109" t="s">
        <v>4855</v>
      </c>
      <c r="H1858" s="110">
        <v>22187.91</v>
      </c>
      <c r="I1858" s="109" t="s">
        <v>14904</v>
      </c>
      <c r="J1858" s="109" t="s">
        <v>15197</v>
      </c>
      <c r="K1858" s="109" t="s">
        <v>15198</v>
      </c>
    </row>
    <row r="1859" spans="1:11" x14ac:dyDescent="0.25">
      <c r="A1859" t="s">
        <v>17414</v>
      </c>
      <c r="B1859" t="s">
        <v>17413</v>
      </c>
      <c r="C1859" t="s">
        <v>16750</v>
      </c>
      <c r="D1859" t="s">
        <v>16351</v>
      </c>
      <c r="E1859">
        <v>3478</v>
      </c>
      <c r="F1859" t="s">
        <v>14903</v>
      </c>
      <c r="G1859" t="s">
        <v>4855</v>
      </c>
      <c r="H1859" s="111">
        <v>26926.55</v>
      </c>
      <c r="I1859" t="s">
        <v>14904</v>
      </c>
      <c r="J1859" t="s">
        <v>15197</v>
      </c>
      <c r="K1859" t="s">
        <v>15198</v>
      </c>
    </row>
    <row r="1860" spans="1:11" x14ac:dyDescent="0.25">
      <c r="A1860" s="109" t="s">
        <v>15639</v>
      </c>
      <c r="B1860" s="109" t="s">
        <v>16378</v>
      </c>
      <c r="C1860" s="109" t="s">
        <v>16748</v>
      </c>
      <c r="D1860" s="109" t="s">
        <v>16351</v>
      </c>
      <c r="E1860" s="109">
        <v>3694</v>
      </c>
      <c r="F1860" s="109" t="s">
        <v>14913</v>
      </c>
      <c r="G1860" s="109" t="s">
        <v>4855</v>
      </c>
      <c r="H1860" s="110">
        <v>1288.8</v>
      </c>
      <c r="I1860" s="109" t="s">
        <v>14914</v>
      </c>
      <c r="J1860" s="109" t="s">
        <v>15197</v>
      </c>
      <c r="K1860" s="109" t="s">
        <v>15198</v>
      </c>
    </row>
    <row r="1861" spans="1:11" x14ac:dyDescent="0.25">
      <c r="A1861" t="s">
        <v>17415</v>
      </c>
      <c r="B1861" t="s">
        <v>17285</v>
      </c>
      <c r="C1861" t="s">
        <v>16748</v>
      </c>
      <c r="D1861" t="s">
        <v>16351</v>
      </c>
      <c r="E1861">
        <v>3702</v>
      </c>
      <c r="F1861" t="s">
        <v>14958</v>
      </c>
      <c r="G1861" t="s">
        <v>4855</v>
      </c>
      <c r="H1861" s="111">
        <v>516</v>
      </c>
      <c r="I1861" t="s">
        <v>14943</v>
      </c>
      <c r="J1861" t="s">
        <v>15197</v>
      </c>
      <c r="K1861" t="s">
        <v>15198</v>
      </c>
    </row>
    <row r="1862" spans="1:11" x14ac:dyDescent="0.25">
      <c r="A1862" s="109" t="s">
        <v>4855</v>
      </c>
      <c r="B1862" s="109" t="s">
        <v>16378</v>
      </c>
      <c r="C1862" s="109" t="s">
        <v>16748</v>
      </c>
      <c r="D1862" s="109" t="s">
        <v>16351</v>
      </c>
      <c r="E1862" s="109">
        <v>3667</v>
      </c>
      <c r="F1862" s="109" t="s">
        <v>15130</v>
      </c>
      <c r="G1862" s="109" t="s">
        <v>4855</v>
      </c>
      <c r="H1862" s="110">
        <v>1311</v>
      </c>
      <c r="I1862" s="109" t="s">
        <v>14963</v>
      </c>
      <c r="J1862" s="109" t="s">
        <v>15197</v>
      </c>
      <c r="K1862" s="109" t="s">
        <v>15198</v>
      </c>
    </row>
    <row r="1863" spans="1:11" x14ac:dyDescent="0.25">
      <c r="A1863" t="s">
        <v>4855</v>
      </c>
      <c r="B1863" t="s">
        <v>16378</v>
      </c>
      <c r="C1863" t="s">
        <v>16748</v>
      </c>
      <c r="D1863" t="s">
        <v>16351</v>
      </c>
      <c r="E1863">
        <v>3668</v>
      </c>
      <c r="F1863" t="s">
        <v>15131</v>
      </c>
      <c r="G1863" t="s">
        <v>4855</v>
      </c>
      <c r="H1863" s="111">
        <v>1712.4</v>
      </c>
      <c r="I1863" t="s">
        <v>14963</v>
      </c>
      <c r="J1863" t="s">
        <v>15197</v>
      </c>
      <c r="K1863" t="s">
        <v>15198</v>
      </c>
    </row>
    <row r="1864" spans="1:11" x14ac:dyDescent="0.25">
      <c r="A1864" s="109" t="s">
        <v>4855</v>
      </c>
      <c r="B1864" s="109" t="s">
        <v>16378</v>
      </c>
      <c r="C1864" s="109" t="s">
        <v>16748</v>
      </c>
      <c r="D1864" s="109" t="s">
        <v>16351</v>
      </c>
      <c r="E1864" s="109">
        <v>3669</v>
      </c>
      <c r="F1864" s="109" t="s">
        <v>15132</v>
      </c>
      <c r="G1864" s="109" t="s">
        <v>4855</v>
      </c>
      <c r="H1864" s="110">
        <v>1468.8</v>
      </c>
      <c r="I1864" s="109" t="s">
        <v>14963</v>
      </c>
      <c r="J1864" s="109" t="s">
        <v>15197</v>
      </c>
      <c r="K1864" s="109" t="s">
        <v>15198</v>
      </c>
    </row>
    <row r="1865" spans="1:11" x14ac:dyDescent="0.25">
      <c r="A1865" t="s">
        <v>4855</v>
      </c>
      <c r="B1865" t="s">
        <v>16378</v>
      </c>
      <c r="C1865" t="s">
        <v>16748</v>
      </c>
      <c r="D1865" t="s">
        <v>16351</v>
      </c>
      <c r="E1865">
        <v>3670</v>
      </c>
      <c r="F1865" t="s">
        <v>15133</v>
      </c>
      <c r="G1865" t="s">
        <v>4855</v>
      </c>
      <c r="H1865" s="111">
        <v>1405.8</v>
      </c>
      <c r="I1865" t="s">
        <v>14963</v>
      </c>
      <c r="J1865" t="s">
        <v>15197</v>
      </c>
      <c r="K1865" t="s">
        <v>15198</v>
      </c>
    </row>
    <row r="1866" spans="1:11" x14ac:dyDescent="0.25">
      <c r="A1866" s="109" t="s">
        <v>4855</v>
      </c>
      <c r="B1866" s="109" t="s">
        <v>16378</v>
      </c>
      <c r="C1866" s="109" t="s">
        <v>16748</v>
      </c>
      <c r="D1866" s="109" t="s">
        <v>16351</v>
      </c>
      <c r="E1866" s="109">
        <v>3671</v>
      </c>
      <c r="F1866" s="109" t="s">
        <v>15134</v>
      </c>
      <c r="G1866" s="109" t="s">
        <v>4855</v>
      </c>
      <c r="H1866" s="110">
        <v>1275</v>
      </c>
      <c r="I1866" s="109" t="s">
        <v>14963</v>
      </c>
      <c r="J1866" s="109" t="s">
        <v>15197</v>
      </c>
      <c r="K1866" s="109" t="s">
        <v>15198</v>
      </c>
    </row>
    <row r="1867" spans="1:11" x14ac:dyDescent="0.25">
      <c r="A1867" t="s">
        <v>4855</v>
      </c>
      <c r="B1867" t="s">
        <v>16378</v>
      </c>
      <c r="C1867" t="s">
        <v>16748</v>
      </c>
      <c r="D1867" t="s">
        <v>16351</v>
      </c>
      <c r="E1867">
        <v>3672</v>
      </c>
      <c r="F1867" t="s">
        <v>15135</v>
      </c>
      <c r="G1867" t="s">
        <v>4855</v>
      </c>
      <c r="H1867" s="111">
        <v>1404</v>
      </c>
      <c r="I1867" t="s">
        <v>14963</v>
      </c>
      <c r="J1867" t="s">
        <v>15197</v>
      </c>
      <c r="K1867" t="s">
        <v>15198</v>
      </c>
    </row>
    <row r="1868" spans="1:11" x14ac:dyDescent="0.25">
      <c r="A1868" s="109" t="s">
        <v>4855</v>
      </c>
      <c r="B1868" s="109" t="s">
        <v>16378</v>
      </c>
      <c r="C1868" s="109" t="s">
        <v>16748</v>
      </c>
      <c r="D1868" s="109" t="s">
        <v>16351</v>
      </c>
      <c r="E1868" s="109">
        <v>3673</v>
      </c>
      <c r="F1868" s="109" t="s">
        <v>15136</v>
      </c>
      <c r="G1868" s="109" t="s">
        <v>4855</v>
      </c>
      <c r="H1868" s="110">
        <v>581.4</v>
      </c>
      <c r="I1868" s="109" t="s">
        <v>14963</v>
      </c>
      <c r="J1868" s="109" t="s">
        <v>15197</v>
      </c>
      <c r="K1868" s="109" t="s">
        <v>15198</v>
      </c>
    </row>
    <row r="1869" spans="1:11" x14ac:dyDescent="0.25">
      <c r="A1869" t="s">
        <v>17416</v>
      </c>
      <c r="B1869" t="s">
        <v>15438</v>
      </c>
      <c r="C1869" t="s">
        <v>16748</v>
      </c>
      <c r="D1869" t="s">
        <v>16351</v>
      </c>
      <c r="E1869">
        <v>3396</v>
      </c>
      <c r="F1869" t="s">
        <v>14959</v>
      </c>
      <c r="G1869" t="s">
        <v>4855</v>
      </c>
      <c r="H1869" s="111">
        <v>1217.98</v>
      </c>
      <c r="I1869" t="s">
        <v>14943</v>
      </c>
      <c r="J1869" t="s">
        <v>15197</v>
      </c>
      <c r="K1869" t="s">
        <v>15198</v>
      </c>
    </row>
    <row r="1870" spans="1:11" x14ac:dyDescent="0.25">
      <c r="A1870" s="109" t="s">
        <v>17417</v>
      </c>
      <c r="B1870" s="109" t="s">
        <v>16144</v>
      </c>
      <c r="C1870" s="109" t="s">
        <v>16748</v>
      </c>
      <c r="D1870" s="109" t="s">
        <v>16351</v>
      </c>
      <c r="E1870" s="109">
        <v>3565</v>
      </c>
      <c r="F1870" s="109" t="s">
        <v>1369</v>
      </c>
      <c r="G1870" s="109" t="s">
        <v>4855</v>
      </c>
      <c r="H1870" s="110">
        <v>749.4</v>
      </c>
      <c r="I1870" s="109" t="s">
        <v>14943</v>
      </c>
      <c r="J1870" s="109" t="s">
        <v>15197</v>
      </c>
      <c r="K1870" s="109" t="s">
        <v>15198</v>
      </c>
    </row>
    <row r="1871" spans="1:11" x14ac:dyDescent="0.25">
      <c r="A1871" t="s">
        <v>4855</v>
      </c>
      <c r="B1871" t="s">
        <v>16378</v>
      </c>
      <c r="C1871" t="s">
        <v>16381</v>
      </c>
      <c r="D1871" t="s">
        <v>16351</v>
      </c>
      <c r="E1871">
        <v>1121</v>
      </c>
      <c r="F1871" t="s">
        <v>15137</v>
      </c>
      <c r="G1871" t="s">
        <v>4855</v>
      </c>
      <c r="H1871" s="111">
        <v>1050</v>
      </c>
      <c r="I1871" t="s">
        <v>14963</v>
      </c>
      <c r="J1871" t="s">
        <v>15197</v>
      </c>
      <c r="K1871" t="s">
        <v>15198</v>
      </c>
    </row>
    <row r="1872" spans="1:11" x14ac:dyDescent="0.25">
      <c r="A1872" s="109" t="s">
        <v>4855</v>
      </c>
      <c r="B1872" s="109" t="s">
        <v>16378</v>
      </c>
      <c r="C1872" s="109" t="s">
        <v>16381</v>
      </c>
      <c r="D1872" s="109" t="s">
        <v>16351</v>
      </c>
      <c r="E1872" s="109">
        <v>1122</v>
      </c>
      <c r="F1872" s="109" t="s">
        <v>15138</v>
      </c>
      <c r="G1872" s="109" t="s">
        <v>4855</v>
      </c>
      <c r="H1872" s="110">
        <v>1050</v>
      </c>
      <c r="I1872" s="109" t="s">
        <v>14963</v>
      </c>
      <c r="J1872" s="109" t="s">
        <v>15197</v>
      </c>
      <c r="K1872" s="109" t="s">
        <v>15198</v>
      </c>
    </row>
    <row r="1873" spans="1:11" x14ac:dyDescent="0.25">
      <c r="A1873" t="s">
        <v>4855</v>
      </c>
      <c r="B1873" t="s">
        <v>16378</v>
      </c>
      <c r="C1873" t="s">
        <v>16381</v>
      </c>
      <c r="D1873" t="s">
        <v>16351</v>
      </c>
      <c r="E1873">
        <v>1123</v>
      </c>
      <c r="F1873" t="s">
        <v>15139</v>
      </c>
      <c r="G1873" t="s">
        <v>4855</v>
      </c>
      <c r="H1873" s="111">
        <v>1050</v>
      </c>
      <c r="I1873" t="s">
        <v>14963</v>
      </c>
      <c r="J1873" t="s">
        <v>15197</v>
      </c>
      <c r="K1873" t="s">
        <v>15198</v>
      </c>
    </row>
    <row r="1874" spans="1:11" x14ac:dyDescent="0.25">
      <c r="A1874" s="109" t="s">
        <v>4855</v>
      </c>
      <c r="B1874" s="109" t="s">
        <v>16378</v>
      </c>
      <c r="C1874" s="109" t="s">
        <v>16381</v>
      </c>
      <c r="D1874" s="109" t="s">
        <v>16351</v>
      </c>
      <c r="E1874" s="109">
        <v>1124</v>
      </c>
      <c r="F1874" s="109" t="s">
        <v>15140</v>
      </c>
      <c r="G1874" s="109" t="s">
        <v>4855</v>
      </c>
      <c r="H1874" s="110">
        <v>1050</v>
      </c>
      <c r="I1874" s="109" t="s">
        <v>14963</v>
      </c>
      <c r="J1874" s="109" t="s">
        <v>15197</v>
      </c>
      <c r="K1874" s="109" t="s">
        <v>15198</v>
      </c>
    </row>
    <row r="1875" spans="1:11" x14ac:dyDescent="0.25">
      <c r="A1875" t="s">
        <v>4855</v>
      </c>
      <c r="B1875" t="s">
        <v>16378</v>
      </c>
      <c r="C1875" t="s">
        <v>16381</v>
      </c>
      <c r="D1875" t="s">
        <v>16351</v>
      </c>
      <c r="E1875">
        <v>3676</v>
      </c>
      <c r="F1875" t="s">
        <v>15141</v>
      </c>
      <c r="G1875" t="s">
        <v>4855</v>
      </c>
      <c r="H1875" s="111">
        <v>3750</v>
      </c>
      <c r="I1875" t="s">
        <v>14963</v>
      </c>
      <c r="J1875" t="s">
        <v>15197</v>
      </c>
      <c r="K1875" t="s">
        <v>15198</v>
      </c>
    </row>
    <row r="1876" spans="1:11" x14ac:dyDescent="0.25">
      <c r="A1876" s="109" t="s">
        <v>4855</v>
      </c>
      <c r="B1876" s="109" t="s">
        <v>16378</v>
      </c>
      <c r="C1876" s="109" t="s">
        <v>16381</v>
      </c>
      <c r="D1876" s="109" t="s">
        <v>16351</v>
      </c>
      <c r="E1876" s="109">
        <v>3677</v>
      </c>
      <c r="F1876" s="109" t="s">
        <v>15142</v>
      </c>
      <c r="G1876" s="109" t="s">
        <v>4855</v>
      </c>
      <c r="H1876" s="110">
        <v>3750</v>
      </c>
      <c r="I1876" s="109" t="s">
        <v>14963</v>
      </c>
      <c r="J1876" s="109" t="s">
        <v>15197</v>
      </c>
      <c r="K1876" s="109" t="s">
        <v>15198</v>
      </c>
    </row>
    <row r="1877" spans="1:11" x14ac:dyDescent="0.25">
      <c r="A1877" t="s">
        <v>4855</v>
      </c>
      <c r="B1877" t="s">
        <v>16378</v>
      </c>
      <c r="C1877" t="s">
        <v>16381</v>
      </c>
      <c r="D1877" t="s">
        <v>16351</v>
      </c>
      <c r="E1877">
        <v>3678</v>
      </c>
      <c r="F1877" t="s">
        <v>14999</v>
      </c>
      <c r="G1877" t="s">
        <v>4855</v>
      </c>
      <c r="H1877" s="111">
        <v>3750</v>
      </c>
      <c r="I1877" t="s">
        <v>14963</v>
      </c>
      <c r="J1877" t="s">
        <v>15197</v>
      </c>
      <c r="K1877" t="s">
        <v>15198</v>
      </c>
    </row>
    <row r="1878" spans="1:11" x14ac:dyDescent="0.25">
      <c r="A1878" s="109" t="s">
        <v>4855</v>
      </c>
      <c r="B1878" s="109" t="s">
        <v>16378</v>
      </c>
      <c r="C1878" s="109" t="s">
        <v>16381</v>
      </c>
      <c r="D1878" s="109" t="s">
        <v>16351</v>
      </c>
      <c r="E1878" s="109">
        <v>3679</v>
      </c>
      <c r="F1878" s="109" t="s">
        <v>15143</v>
      </c>
      <c r="G1878" s="109" t="s">
        <v>4855</v>
      </c>
      <c r="H1878" s="110">
        <v>3750</v>
      </c>
      <c r="I1878" s="109" t="s">
        <v>14963</v>
      </c>
      <c r="J1878" s="109" t="s">
        <v>15197</v>
      </c>
      <c r="K1878" s="109" t="s">
        <v>15198</v>
      </c>
    </row>
    <row r="1879" spans="1:11" x14ac:dyDescent="0.25">
      <c r="A1879" t="s">
        <v>4855</v>
      </c>
      <c r="B1879" t="s">
        <v>16378</v>
      </c>
      <c r="C1879" t="s">
        <v>16381</v>
      </c>
      <c r="D1879" t="s">
        <v>16351</v>
      </c>
      <c r="E1879">
        <v>3680</v>
      </c>
      <c r="F1879" t="s">
        <v>15144</v>
      </c>
      <c r="G1879" t="s">
        <v>4855</v>
      </c>
      <c r="H1879" s="111">
        <v>1422.6</v>
      </c>
      <c r="I1879" t="s">
        <v>14963</v>
      </c>
      <c r="J1879" t="s">
        <v>15197</v>
      </c>
      <c r="K1879" t="s">
        <v>15198</v>
      </c>
    </row>
    <row r="1880" spans="1:11" x14ac:dyDescent="0.25">
      <c r="A1880" s="109" t="s">
        <v>4855</v>
      </c>
      <c r="B1880" s="109" t="s">
        <v>16378</v>
      </c>
      <c r="C1880" s="109" t="s">
        <v>16381</v>
      </c>
      <c r="D1880" s="109" t="s">
        <v>16351</v>
      </c>
      <c r="E1880" s="109">
        <v>3681</v>
      </c>
      <c r="F1880" s="109" t="s">
        <v>15145</v>
      </c>
      <c r="G1880" s="109" t="s">
        <v>4855</v>
      </c>
      <c r="H1880" s="110">
        <v>1324.8</v>
      </c>
      <c r="I1880" s="109" t="s">
        <v>14963</v>
      </c>
      <c r="J1880" s="109" t="s">
        <v>15197</v>
      </c>
      <c r="K1880" s="109" t="s">
        <v>15198</v>
      </c>
    </row>
    <row r="1881" spans="1:11" x14ac:dyDescent="0.25">
      <c r="A1881" t="s">
        <v>4855</v>
      </c>
      <c r="B1881" t="s">
        <v>16378</v>
      </c>
      <c r="C1881" t="s">
        <v>16381</v>
      </c>
      <c r="D1881" t="s">
        <v>16351</v>
      </c>
      <c r="E1881">
        <v>3682</v>
      </c>
      <c r="F1881" t="s">
        <v>15146</v>
      </c>
      <c r="G1881" t="s">
        <v>4855</v>
      </c>
      <c r="H1881" s="111">
        <v>1337.4</v>
      </c>
      <c r="I1881" t="s">
        <v>14963</v>
      </c>
      <c r="J1881" t="s">
        <v>15197</v>
      </c>
      <c r="K1881" t="s">
        <v>15198</v>
      </c>
    </row>
    <row r="1882" spans="1:11" x14ac:dyDescent="0.25">
      <c r="A1882" s="109" t="s">
        <v>17418</v>
      </c>
      <c r="B1882" s="109" t="s">
        <v>16350</v>
      </c>
      <c r="C1882" s="109" t="s">
        <v>16381</v>
      </c>
      <c r="D1882" s="109" t="s">
        <v>16351</v>
      </c>
      <c r="E1882" s="109">
        <v>3478</v>
      </c>
      <c r="F1882" s="109" t="s">
        <v>14903</v>
      </c>
      <c r="G1882" s="109" t="s">
        <v>4855</v>
      </c>
      <c r="H1882" s="110">
        <v>26238.03</v>
      </c>
      <c r="I1882" s="109" t="s">
        <v>14904</v>
      </c>
      <c r="J1882" s="109" t="s">
        <v>15197</v>
      </c>
      <c r="K1882" s="109" t="s">
        <v>15198</v>
      </c>
    </row>
    <row r="1883" spans="1:11" x14ac:dyDescent="0.25">
      <c r="A1883" t="s">
        <v>17419</v>
      </c>
      <c r="B1883" t="s">
        <v>16350</v>
      </c>
      <c r="C1883" t="s">
        <v>16381</v>
      </c>
      <c r="D1883" t="s">
        <v>16351</v>
      </c>
      <c r="E1883">
        <v>3478</v>
      </c>
      <c r="F1883" t="s">
        <v>14903</v>
      </c>
      <c r="G1883" t="s">
        <v>4855</v>
      </c>
      <c r="H1883" s="111">
        <v>23227.44</v>
      </c>
      <c r="I1883" t="s">
        <v>14904</v>
      </c>
      <c r="J1883" t="s">
        <v>15197</v>
      </c>
      <c r="K1883" t="s">
        <v>15198</v>
      </c>
    </row>
    <row r="1884" spans="1:11" x14ac:dyDescent="0.25">
      <c r="A1884" s="109" t="s">
        <v>17420</v>
      </c>
      <c r="B1884" s="109" t="s">
        <v>16350</v>
      </c>
      <c r="C1884" s="109" t="s">
        <v>16381</v>
      </c>
      <c r="D1884" s="109" t="s">
        <v>16351</v>
      </c>
      <c r="E1884" s="109">
        <v>3478</v>
      </c>
      <c r="F1884" s="109" t="s">
        <v>14903</v>
      </c>
      <c r="G1884" s="109" t="s">
        <v>4855</v>
      </c>
      <c r="H1884" s="110">
        <v>26163.78</v>
      </c>
      <c r="I1884" s="109" t="s">
        <v>14904</v>
      </c>
      <c r="J1884" s="109" t="s">
        <v>15197</v>
      </c>
      <c r="K1884" s="109" t="s">
        <v>15198</v>
      </c>
    </row>
    <row r="1885" spans="1:11" x14ac:dyDescent="0.25">
      <c r="A1885" t="s">
        <v>4855</v>
      </c>
      <c r="B1885" t="s">
        <v>15310</v>
      </c>
      <c r="C1885" t="s">
        <v>16076</v>
      </c>
      <c r="D1885" t="s">
        <v>16351</v>
      </c>
      <c r="E1885">
        <v>1236</v>
      </c>
      <c r="F1885" t="s">
        <v>15147</v>
      </c>
      <c r="G1885" t="s">
        <v>4855</v>
      </c>
      <c r="H1885" s="111">
        <v>579.67</v>
      </c>
      <c r="I1885" t="s">
        <v>14963</v>
      </c>
      <c r="J1885" t="s">
        <v>15197</v>
      </c>
      <c r="K1885" t="s">
        <v>15198</v>
      </c>
    </row>
    <row r="1886" spans="1:11" x14ac:dyDescent="0.25">
      <c r="A1886" s="109" t="s">
        <v>17421</v>
      </c>
      <c r="B1886" s="109" t="s">
        <v>17181</v>
      </c>
      <c r="C1886" s="109" t="s">
        <v>16076</v>
      </c>
      <c r="D1886" s="109" t="s">
        <v>16351</v>
      </c>
      <c r="E1886" s="109">
        <v>3481</v>
      </c>
      <c r="F1886" s="109" t="s">
        <v>14905</v>
      </c>
      <c r="G1886" s="109" t="s">
        <v>4855</v>
      </c>
      <c r="H1886" s="110">
        <v>3159</v>
      </c>
      <c r="I1886" s="109" t="s">
        <v>14904</v>
      </c>
      <c r="J1886" s="109" t="s">
        <v>15197</v>
      </c>
      <c r="K1886" s="109" t="s">
        <v>15198</v>
      </c>
    </row>
    <row r="1887" spans="1:11" x14ac:dyDescent="0.25">
      <c r="A1887" t="s">
        <v>17422</v>
      </c>
      <c r="B1887" t="s">
        <v>17181</v>
      </c>
      <c r="C1887" t="s">
        <v>16076</v>
      </c>
      <c r="D1887" t="s">
        <v>16351</v>
      </c>
      <c r="E1887">
        <v>3481</v>
      </c>
      <c r="F1887" t="s">
        <v>14905</v>
      </c>
      <c r="G1887" t="s">
        <v>4855</v>
      </c>
      <c r="H1887" s="111">
        <v>3151.8</v>
      </c>
      <c r="I1887" t="s">
        <v>14904</v>
      </c>
      <c r="J1887" t="s">
        <v>15197</v>
      </c>
      <c r="K1887" t="s">
        <v>15198</v>
      </c>
    </row>
    <row r="1888" spans="1:11" x14ac:dyDescent="0.25">
      <c r="A1888" s="109" t="s">
        <v>17423</v>
      </c>
      <c r="B1888" s="109" t="s">
        <v>16144</v>
      </c>
      <c r="C1888" s="109" t="s">
        <v>16076</v>
      </c>
      <c r="D1888" s="109" t="s">
        <v>16351</v>
      </c>
      <c r="E1888" s="109">
        <v>3481</v>
      </c>
      <c r="F1888" s="109" t="s">
        <v>14905</v>
      </c>
      <c r="G1888" s="109" t="s">
        <v>4855</v>
      </c>
      <c r="H1888" s="110">
        <v>3256.2</v>
      </c>
      <c r="I1888" s="109" t="s">
        <v>14904</v>
      </c>
      <c r="J1888" s="109" t="s">
        <v>15197</v>
      </c>
      <c r="K1888" s="109" t="s">
        <v>15198</v>
      </c>
    </row>
    <row r="1889" spans="1:11" x14ac:dyDescent="0.25">
      <c r="A1889" t="s">
        <v>17424</v>
      </c>
      <c r="B1889" t="s">
        <v>17181</v>
      </c>
      <c r="C1889" t="s">
        <v>16076</v>
      </c>
      <c r="D1889" t="s">
        <v>16351</v>
      </c>
      <c r="E1889">
        <v>3481</v>
      </c>
      <c r="F1889" t="s">
        <v>14905</v>
      </c>
      <c r="G1889" t="s">
        <v>4855</v>
      </c>
      <c r="H1889" s="111">
        <v>3193.2</v>
      </c>
      <c r="I1889" t="s">
        <v>14904</v>
      </c>
      <c r="J1889" t="s">
        <v>15197</v>
      </c>
      <c r="K1889" t="s">
        <v>15198</v>
      </c>
    </row>
    <row r="1890" spans="1:11" x14ac:dyDescent="0.25">
      <c r="A1890" s="109" t="s">
        <v>17425</v>
      </c>
      <c r="B1890" s="109" t="s">
        <v>16144</v>
      </c>
      <c r="C1890" s="109" t="s">
        <v>16076</v>
      </c>
      <c r="D1890" s="109" t="s">
        <v>16351</v>
      </c>
      <c r="E1890" s="109">
        <v>3481</v>
      </c>
      <c r="F1890" s="109" t="s">
        <v>14905</v>
      </c>
      <c r="G1890" s="109" t="s">
        <v>4855</v>
      </c>
      <c r="H1890" s="110">
        <v>3480.96</v>
      </c>
      <c r="I1890" s="109" t="s">
        <v>14904</v>
      </c>
      <c r="J1890" s="109" t="s">
        <v>15197</v>
      </c>
      <c r="K1890" s="109" t="s">
        <v>15198</v>
      </c>
    </row>
    <row r="1891" spans="1:11" x14ac:dyDescent="0.25">
      <c r="A1891" t="s">
        <v>17426</v>
      </c>
      <c r="B1891" t="s">
        <v>16144</v>
      </c>
      <c r="C1891" t="s">
        <v>16076</v>
      </c>
      <c r="D1891" t="s">
        <v>16351</v>
      </c>
      <c r="E1891">
        <v>3481</v>
      </c>
      <c r="F1891" t="s">
        <v>14905</v>
      </c>
      <c r="G1891" t="s">
        <v>4855</v>
      </c>
      <c r="H1891" s="111">
        <v>3488.64</v>
      </c>
      <c r="I1891" t="s">
        <v>14904</v>
      </c>
      <c r="J1891" t="s">
        <v>15197</v>
      </c>
      <c r="K1891" t="s">
        <v>15198</v>
      </c>
    </row>
    <row r="1892" spans="1:11" x14ac:dyDescent="0.25">
      <c r="A1892" s="109" t="s">
        <v>17427</v>
      </c>
      <c r="B1892" s="109" t="s">
        <v>16144</v>
      </c>
      <c r="C1892" s="109" t="s">
        <v>16076</v>
      </c>
      <c r="D1892" s="109" t="s">
        <v>16351</v>
      </c>
      <c r="E1892" s="109">
        <v>3481</v>
      </c>
      <c r="F1892" s="109" t="s">
        <v>14905</v>
      </c>
      <c r="G1892" s="109" t="s">
        <v>4855</v>
      </c>
      <c r="H1892" s="110">
        <v>3268.8</v>
      </c>
      <c r="I1892" s="109" t="s">
        <v>14904</v>
      </c>
      <c r="J1892" s="109" t="s">
        <v>15197</v>
      </c>
      <c r="K1892" s="109" t="s">
        <v>15198</v>
      </c>
    </row>
    <row r="1893" spans="1:11" x14ac:dyDescent="0.25">
      <c r="A1893" t="s">
        <v>17428</v>
      </c>
      <c r="B1893" t="s">
        <v>17181</v>
      </c>
      <c r="C1893" t="s">
        <v>16076</v>
      </c>
      <c r="D1893" t="s">
        <v>16351</v>
      </c>
      <c r="E1893">
        <v>3481</v>
      </c>
      <c r="F1893" t="s">
        <v>14905</v>
      </c>
      <c r="G1893" t="s">
        <v>4855</v>
      </c>
      <c r="H1893" s="111">
        <v>3295.8</v>
      </c>
      <c r="I1893" t="s">
        <v>14904</v>
      </c>
      <c r="J1893" t="s">
        <v>15197</v>
      </c>
      <c r="K1893" t="s">
        <v>15198</v>
      </c>
    </row>
    <row r="1894" spans="1:11" x14ac:dyDescent="0.25">
      <c r="A1894" s="109" t="s">
        <v>17429</v>
      </c>
      <c r="B1894" s="109" t="s">
        <v>16144</v>
      </c>
      <c r="C1894" s="109" t="s">
        <v>16076</v>
      </c>
      <c r="D1894" s="109" t="s">
        <v>16351</v>
      </c>
      <c r="E1894" s="109">
        <v>3481</v>
      </c>
      <c r="F1894" s="109" t="s">
        <v>14905</v>
      </c>
      <c r="G1894" s="109" t="s">
        <v>4855</v>
      </c>
      <c r="H1894" s="110">
        <v>3905</v>
      </c>
      <c r="I1894" s="109" t="s">
        <v>14904</v>
      </c>
      <c r="J1894" s="109" t="s">
        <v>15197</v>
      </c>
      <c r="K1894" s="109" t="s">
        <v>15198</v>
      </c>
    </row>
    <row r="1895" spans="1:11" x14ac:dyDescent="0.25">
      <c r="A1895" t="s">
        <v>17430</v>
      </c>
      <c r="B1895" t="s">
        <v>17413</v>
      </c>
      <c r="C1895" t="s">
        <v>16076</v>
      </c>
      <c r="D1895" t="s">
        <v>16351</v>
      </c>
      <c r="E1895">
        <v>2838</v>
      </c>
      <c r="F1895" t="s">
        <v>1395</v>
      </c>
      <c r="G1895" t="s">
        <v>4855</v>
      </c>
      <c r="H1895" s="111">
        <v>499</v>
      </c>
      <c r="I1895" t="s">
        <v>14943</v>
      </c>
      <c r="J1895" t="s">
        <v>15197</v>
      </c>
      <c r="K1895" t="s">
        <v>15198</v>
      </c>
    </row>
    <row r="1896" spans="1:11" x14ac:dyDescent="0.25">
      <c r="A1896" s="109" t="s">
        <v>17431</v>
      </c>
      <c r="B1896" s="109" t="s">
        <v>17285</v>
      </c>
      <c r="C1896" s="109" t="s">
        <v>16076</v>
      </c>
      <c r="D1896" s="109" t="s">
        <v>16351</v>
      </c>
      <c r="E1896" s="109">
        <v>3481</v>
      </c>
      <c r="F1896" s="109" t="s">
        <v>14905</v>
      </c>
      <c r="G1896" s="109" t="s">
        <v>4855</v>
      </c>
      <c r="H1896" s="110">
        <v>3279.6</v>
      </c>
      <c r="I1896" s="109" t="s">
        <v>14904</v>
      </c>
      <c r="J1896" s="109" t="s">
        <v>15197</v>
      </c>
      <c r="K1896" s="109" t="s">
        <v>15198</v>
      </c>
    </row>
    <row r="1897" spans="1:11" x14ac:dyDescent="0.25">
      <c r="A1897" t="s">
        <v>17432</v>
      </c>
      <c r="B1897" t="s">
        <v>17285</v>
      </c>
      <c r="C1897" t="s">
        <v>16076</v>
      </c>
      <c r="D1897" t="s">
        <v>16351</v>
      </c>
      <c r="E1897">
        <v>3481</v>
      </c>
      <c r="F1897" t="s">
        <v>14905</v>
      </c>
      <c r="G1897" t="s">
        <v>4855</v>
      </c>
      <c r="H1897" s="111">
        <v>3078</v>
      </c>
      <c r="I1897" t="s">
        <v>14904</v>
      </c>
      <c r="J1897" t="s">
        <v>15197</v>
      </c>
      <c r="K1897" t="s">
        <v>15198</v>
      </c>
    </row>
    <row r="1898" spans="1:11" x14ac:dyDescent="0.25">
      <c r="A1898" s="109" t="s">
        <v>17433</v>
      </c>
      <c r="B1898" s="109" t="s">
        <v>17285</v>
      </c>
      <c r="C1898" s="109" t="s">
        <v>16076</v>
      </c>
      <c r="D1898" s="109" t="s">
        <v>16351</v>
      </c>
      <c r="E1898" s="109">
        <v>3481</v>
      </c>
      <c r="F1898" s="109" t="s">
        <v>14905</v>
      </c>
      <c r="G1898" s="109" t="s">
        <v>4855</v>
      </c>
      <c r="H1898" s="110">
        <v>3258</v>
      </c>
      <c r="I1898" s="109" t="s">
        <v>14904</v>
      </c>
      <c r="J1898" s="109" t="s">
        <v>15197</v>
      </c>
      <c r="K1898" s="109" t="s">
        <v>15198</v>
      </c>
    </row>
    <row r="1899" spans="1:11" x14ac:dyDescent="0.25">
      <c r="A1899" t="s">
        <v>17434</v>
      </c>
      <c r="B1899" t="s">
        <v>17287</v>
      </c>
      <c r="C1899" t="s">
        <v>16076</v>
      </c>
      <c r="D1899" t="s">
        <v>16351</v>
      </c>
      <c r="E1899">
        <v>2894</v>
      </c>
      <c r="F1899" t="s">
        <v>14951</v>
      </c>
      <c r="G1899" t="s">
        <v>4855</v>
      </c>
      <c r="H1899" s="111">
        <v>2520</v>
      </c>
      <c r="I1899" t="s">
        <v>14943</v>
      </c>
      <c r="J1899" t="s">
        <v>15197</v>
      </c>
      <c r="K1899" t="s">
        <v>15198</v>
      </c>
    </row>
    <row r="1900" spans="1:11" x14ac:dyDescent="0.25">
      <c r="A1900" s="109" t="s">
        <v>17435</v>
      </c>
      <c r="B1900" s="109" t="s">
        <v>17436</v>
      </c>
      <c r="C1900" s="109" t="s">
        <v>16076</v>
      </c>
      <c r="D1900" s="109" t="s">
        <v>16351</v>
      </c>
      <c r="E1900" s="109">
        <v>3565</v>
      </c>
      <c r="F1900" s="109" t="s">
        <v>1369</v>
      </c>
      <c r="G1900" s="109" t="s">
        <v>4855</v>
      </c>
      <c r="H1900" s="110">
        <v>316</v>
      </c>
      <c r="I1900" s="109" t="s">
        <v>14943</v>
      </c>
      <c r="J1900" s="109" t="s">
        <v>15197</v>
      </c>
      <c r="K1900" s="109" t="s">
        <v>15198</v>
      </c>
    </row>
    <row r="1901" spans="1:11" x14ac:dyDescent="0.25">
      <c r="A1901" t="s">
        <v>17437</v>
      </c>
      <c r="B1901" t="s">
        <v>17436</v>
      </c>
      <c r="C1901" t="s">
        <v>16076</v>
      </c>
      <c r="D1901" t="s">
        <v>16351</v>
      </c>
      <c r="E1901">
        <v>3478</v>
      </c>
      <c r="F1901" t="s">
        <v>14903</v>
      </c>
      <c r="G1901" t="s">
        <v>4855</v>
      </c>
      <c r="H1901" s="111">
        <v>26636.29</v>
      </c>
      <c r="I1901" t="s">
        <v>14904</v>
      </c>
      <c r="J1901" t="s">
        <v>15197</v>
      </c>
      <c r="K1901" t="s">
        <v>15198</v>
      </c>
    </row>
    <row r="1902" spans="1:11" x14ac:dyDescent="0.25">
      <c r="A1902" s="109" t="s">
        <v>17438</v>
      </c>
      <c r="B1902" s="109" t="s">
        <v>17436</v>
      </c>
      <c r="C1902" s="109" t="s">
        <v>16076</v>
      </c>
      <c r="D1902" s="109" t="s">
        <v>16351</v>
      </c>
      <c r="E1902" s="109">
        <v>3478</v>
      </c>
      <c r="F1902" s="109" t="s">
        <v>14903</v>
      </c>
      <c r="G1902" s="109" t="s">
        <v>4855</v>
      </c>
      <c r="H1902" s="110">
        <v>25117.49</v>
      </c>
      <c r="I1902" s="109" t="s">
        <v>14904</v>
      </c>
      <c r="J1902" s="109" t="s">
        <v>15197</v>
      </c>
      <c r="K1902" s="109" t="s">
        <v>15198</v>
      </c>
    </row>
    <row r="1903" spans="1:11" x14ac:dyDescent="0.25">
      <c r="A1903" t="s">
        <v>17439</v>
      </c>
      <c r="B1903" t="s">
        <v>16350</v>
      </c>
      <c r="C1903" t="s">
        <v>16076</v>
      </c>
      <c r="D1903" t="s">
        <v>16351</v>
      </c>
      <c r="E1903">
        <v>3855</v>
      </c>
      <c r="F1903" t="s">
        <v>14906</v>
      </c>
      <c r="G1903" t="s">
        <v>4855</v>
      </c>
      <c r="H1903" s="111">
        <v>32000</v>
      </c>
      <c r="I1903" t="s">
        <v>14904</v>
      </c>
      <c r="J1903" t="s">
        <v>15197</v>
      </c>
      <c r="K1903" t="s">
        <v>15198</v>
      </c>
    </row>
    <row r="1904" spans="1:11" x14ac:dyDescent="0.25">
      <c r="A1904" s="109" t="s">
        <v>17440</v>
      </c>
      <c r="B1904" s="109" t="s">
        <v>17441</v>
      </c>
      <c r="C1904" s="109" t="s">
        <v>15861</v>
      </c>
      <c r="D1904" s="109" t="s">
        <v>16351</v>
      </c>
      <c r="E1904" s="109">
        <v>3379</v>
      </c>
      <c r="F1904" s="109" t="s">
        <v>14949</v>
      </c>
      <c r="G1904" s="109" t="s">
        <v>4855</v>
      </c>
      <c r="H1904" s="110">
        <v>1947.5</v>
      </c>
      <c r="I1904" s="109" t="s">
        <v>14943</v>
      </c>
      <c r="J1904" s="109" t="s">
        <v>15197</v>
      </c>
      <c r="K1904" s="109" t="s">
        <v>15198</v>
      </c>
    </row>
    <row r="1905" spans="1:11" x14ac:dyDescent="0.25">
      <c r="A1905" t="s">
        <v>17442</v>
      </c>
      <c r="B1905" t="s">
        <v>16350</v>
      </c>
      <c r="C1905" t="s">
        <v>15861</v>
      </c>
      <c r="D1905" t="s">
        <v>16351</v>
      </c>
      <c r="E1905">
        <v>3354</v>
      </c>
      <c r="F1905" t="s">
        <v>14953</v>
      </c>
      <c r="G1905" t="s">
        <v>4855</v>
      </c>
      <c r="H1905" s="111">
        <v>149.89</v>
      </c>
      <c r="I1905" t="s">
        <v>14943</v>
      </c>
      <c r="J1905" t="s">
        <v>15197</v>
      </c>
      <c r="K1905" t="s">
        <v>15198</v>
      </c>
    </row>
    <row r="1906" spans="1:11" x14ac:dyDescent="0.25">
      <c r="A1906" s="109" t="s">
        <v>17443</v>
      </c>
      <c r="B1906" s="109" t="s">
        <v>17441</v>
      </c>
      <c r="C1906" s="109" t="s">
        <v>15861</v>
      </c>
      <c r="D1906" s="109" t="s">
        <v>16351</v>
      </c>
      <c r="E1906" s="109">
        <v>2987</v>
      </c>
      <c r="F1906" s="109" t="s">
        <v>1284</v>
      </c>
      <c r="G1906" s="109" t="s">
        <v>4855</v>
      </c>
      <c r="H1906" s="110">
        <v>547</v>
      </c>
      <c r="I1906" s="109" t="s">
        <v>14943</v>
      </c>
      <c r="J1906" s="109" t="s">
        <v>15197</v>
      </c>
      <c r="K1906" s="109" t="s">
        <v>15198</v>
      </c>
    </row>
    <row r="1907" spans="1:11" x14ac:dyDescent="0.25">
      <c r="A1907" t="s">
        <v>17444</v>
      </c>
      <c r="B1907" t="s">
        <v>16354</v>
      </c>
      <c r="C1907" t="s">
        <v>15861</v>
      </c>
      <c r="D1907" t="s">
        <v>16351</v>
      </c>
      <c r="E1907">
        <v>3768</v>
      </c>
      <c r="F1907" t="s">
        <v>1264</v>
      </c>
      <c r="G1907" t="s">
        <v>4855</v>
      </c>
      <c r="H1907" s="111">
        <v>3348.8</v>
      </c>
      <c r="I1907" t="s">
        <v>14904</v>
      </c>
      <c r="J1907" t="s">
        <v>15197</v>
      </c>
      <c r="K1907" t="s">
        <v>15198</v>
      </c>
    </row>
    <row r="1908" spans="1:11" x14ac:dyDescent="0.25">
      <c r="A1908" s="109" t="s">
        <v>17445</v>
      </c>
      <c r="B1908" s="109" t="s">
        <v>16378</v>
      </c>
      <c r="C1908" s="109" t="s">
        <v>15861</v>
      </c>
      <c r="D1908" s="109" t="s">
        <v>16351</v>
      </c>
      <c r="E1908" s="109">
        <v>3768</v>
      </c>
      <c r="F1908" s="109" t="s">
        <v>1264</v>
      </c>
      <c r="G1908" s="109" t="s">
        <v>4855</v>
      </c>
      <c r="H1908" s="110">
        <v>1390.4</v>
      </c>
      <c r="I1908" s="109" t="s">
        <v>14904</v>
      </c>
      <c r="J1908" s="109" t="s">
        <v>15197</v>
      </c>
      <c r="K1908" s="109" t="s">
        <v>15198</v>
      </c>
    </row>
    <row r="1909" spans="1:11" x14ac:dyDescent="0.25">
      <c r="A1909" t="s">
        <v>17446</v>
      </c>
      <c r="B1909" t="s">
        <v>16378</v>
      </c>
      <c r="C1909" t="s">
        <v>15861</v>
      </c>
      <c r="D1909" t="s">
        <v>16351</v>
      </c>
      <c r="E1909">
        <v>3768</v>
      </c>
      <c r="F1909" t="s">
        <v>1264</v>
      </c>
      <c r="G1909" t="s">
        <v>4855</v>
      </c>
      <c r="H1909" s="111">
        <v>1195.2</v>
      </c>
      <c r="I1909" t="s">
        <v>14904</v>
      </c>
      <c r="J1909" t="s">
        <v>15197</v>
      </c>
      <c r="K1909" t="s">
        <v>15198</v>
      </c>
    </row>
    <row r="1910" spans="1:11" x14ac:dyDescent="0.25">
      <c r="A1910" s="109" t="s">
        <v>17447</v>
      </c>
      <c r="B1910" s="109" t="s">
        <v>16354</v>
      </c>
      <c r="C1910" s="109" t="s">
        <v>15861</v>
      </c>
      <c r="D1910" s="109" t="s">
        <v>16351</v>
      </c>
      <c r="E1910" s="109">
        <v>3768</v>
      </c>
      <c r="F1910" s="109" t="s">
        <v>1264</v>
      </c>
      <c r="G1910" s="109" t="s">
        <v>4855</v>
      </c>
      <c r="H1910" s="110">
        <v>3214.4</v>
      </c>
      <c r="I1910" s="109" t="s">
        <v>14904</v>
      </c>
      <c r="J1910" s="109" t="s">
        <v>15197</v>
      </c>
      <c r="K1910" s="109" t="s">
        <v>15198</v>
      </c>
    </row>
    <row r="1911" spans="1:11" x14ac:dyDescent="0.25">
      <c r="A1911" t="s">
        <v>17448</v>
      </c>
      <c r="B1911" t="s">
        <v>16378</v>
      </c>
      <c r="C1911" t="s">
        <v>15861</v>
      </c>
      <c r="D1911" t="s">
        <v>16351</v>
      </c>
      <c r="E1911">
        <v>3768</v>
      </c>
      <c r="F1911" t="s">
        <v>1264</v>
      </c>
      <c r="G1911" t="s">
        <v>4855</v>
      </c>
      <c r="H1911" s="111">
        <v>3604.8</v>
      </c>
      <c r="I1911" t="s">
        <v>14904</v>
      </c>
      <c r="J1911" t="s">
        <v>15197</v>
      </c>
      <c r="K1911" t="s">
        <v>15198</v>
      </c>
    </row>
    <row r="1912" spans="1:11" x14ac:dyDescent="0.25">
      <c r="A1912" s="109" t="s">
        <v>17449</v>
      </c>
      <c r="B1912" s="109" t="s">
        <v>16354</v>
      </c>
      <c r="C1912" s="109" t="s">
        <v>15861</v>
      </c>
      <c r="D1912" s="109" t="s">
        <v>16351</v>
      </c>
      <c r="E1912" s="109">
        <v>3768</v>
      </c>
      <c r="F1912" s="109" t="s">
        <v>1264</v>
      </c>
      <c r="G1912" s="109" t="s">
        <v>4855</v>
      </c>
      <c r="H1912" s="110">
        <v>1244.6</v>
      </c>
      <c r="I1912" s="109" t="s">
        <v>14904</v>
      </c>
      <c r="J1912" s="109" t="s">
        <v>15197</v>
      </c>
      <c r="K1912" s="109" t="s">
        <v>15198</v>
      </c>
    </row>
    <row r="1913" spans="1:11" x14ac:dyDescent="0.25">
      <c r="A1913" t="s">
        <v>17450</v>
      </c>
      <c r="B1913" t="s">
        <v>16433</v>
      </c>
      <c r="C1913" t="s">
        <v>15861</v>
      </c>
      <c r="D1913" t="s">
        <v>16351</v>
      </c>
      <c r="E1913">
        <v>3768</v>
      </c>
      <c r="F1913" t="s">
        <v>1264</v>
      </c>
      <c r="G1913" t="s">
        <v>4855</v>
      </c>
      <c r="H1913" s="111">
        <v>3815</v>
      </c>
      <c r="I1913" t="s">
        <v>14904</v>
      </c>
      <c r="J1913" t="s">
        <v>15197</v>
      </c>
      <c r="K1913" t="s">
        <v>15198</v>
      </c>
    </row>
    <row r="1914" spans="1:11" x14ac:dyDescent="0.25">
      <c r="A1914" s="109" t="s">
        <v>17451</v>
      </c>
      <c r="B1914" s="109" t="s">
        <v>16433</v>
      </c>
      <c r="C1914" s="109" t="s">
        <v>15861</v>
      </c>
      <c r="D1914" s="109" t="s">
        <v>16351</v>
      </c>
      <c r="E1914" s="109">
        <v>3768</v>
      </c>
      <c r="F1914" s="109" t="s">
        <v>1264</v>
      </c>
      <c r="G1914" s="109" t="s">
        <v>4855</v>
      </c>
      <c r="H1914" s="110">
        <v>3823.4</v>
      </c>
      <c r="I1914" s="109" t="s">
        <v>14904</v>
      </c>
      <c r="J1914" s="109" t="s">
        <v>15197</v>
      </c>
      <c r="K1914" s="109" t="s">
        <v>15198</v>
      </c>
    </row>
    <row r="1915" spans="1:11" x14ac:dyDescent="0.25">
      <c r="A1915" t="s">
        <v>17452</v>
      </c>
      <c r="B1915" t="s">
        <v>16354</v>
      </c>
      <c r="C1915" t="s">
        <v>15861</v>
      </c>
      <c r="D1915" t="s">
        <v>16351</v>
      </c>
      <c r="E1915">
        <v>3768</v>
      </c>
      <c r="F1915" t="s">
        <v>1264</v>
      </c>
      <c r="G1915" t="s">
        <v>4855</v>
      </c>
      <c r="H1915" s="111">
        <v>2868.8</v>
      </c>
      <c r="I1915" t="s">
        <v>14904</v>
      </c>
      <c r="J1915" t="s">
        <v>15197</v>
      </c>
      <c r="K1915" t="s">
        <v>15198</v>
      </c>
    </row>
    <row r="1916" spans="1:11" x14ac:dyDescent="0.25">
      <c r="A1916" s="109" t="s">
        <v>17453</v>
      </c>
      <c r="B1916" s="109" t="s">
        <v>16433</v>
      </c>
      <c r="C1916" s="109" t="s">
        <v>15861</v>
      </c>
      <c r="D1916" s="109" t="s">
        <v>16351</v>
      </c>
      <c r="E1916" s="109">
        <v>3768</v>
      </c>
      <c r="F1916" s="109" t="s">
        <v>1264</v>
      </c>
      <c r="G1916" s="109" t="s">
        <v>4855</v>
      </c>
      <c r="H1916" s="110">
        <v>3103.8</v>
      </c>
      <c r="I1916" s="109" t="s">
        <v>14904</v>
      </c>
      <c r="J1916" s="109" t="s">
        <v>15197</v>
      </c>
      <c r="K1916" s="109" t="s">
        <v>15198</v>
      </c>
    </row>
    <row r="1917" spans="1:11" x14ac:dyDescent="0.25">
      <c r="A1917" t="s">
        <v>17454</v>
      </c>
      <c r="B1917" t="s">
        <v>16354</v>
      </c>
      <c r="C1917" t="s">
        <v>15861</v>
      </c>
      <c r="D1917" t="s">
        <v>16351</v>
      </c>
      <c r="E1917">
        <v>3768</v>
      </c>
      <c r="F1917" t="s">
        <v>1264</v>
      </c>
      <c r="G1917" t="s">
        <v>4855</v>
      </c>
      <c r="H1917" s="111">
        <v>3536</v>
      </c>
      <c r="I1917" t="s">
        <v>14904</v>
      </c>
      <c r="J1917" t="s">
        <v>15197</v>
      </c>
      <c r="K1917" t="s">
        <v>15198</v>
      </c>
    </row>
    <row r="1918" spans="1:11" x14ac:dyDescent="0.25">
      <c r="A1918" s="109" t="s">
        <v>17455</v>
      </c>
      <c r="B1918" s="109" t="s">
        <v>16354</v>
      </c>
      <c r="C1918" s="109" t="s">
        <v>15861</v>
      </c>
      <c r="D1918" s="109" t="s">
        <v>16351</v>
      </c>
      <c r="E1918" s="109">
        <v>3768</v>
      </c>
      <c r="F1918" s="109" t="s">
        <v>1264</v>
      </c>
      <c r="G1918" s="109" t="s">
        <v>4855</v>
      </c>
      <c r="H1918" s="110">
        <v>2982</v>
      </c>
      <c r="I1918" s="109" t="s">
        <v>14904</v>
      </c>
      <c r="J1918" s="109" t="s">
        <v>15197</v>
      </c>
      <c r="K1918" s="109" t="s">
        <v>15198</v>
      </c>
    </row>
    <row r="1919" spans="1:11" x14ac:dyDescent="0.25">
      <c r="A1919" t="s">
        <v>17456</v>
      </c>
      <c r="B1919" t="s">
        <v>16378</v>
      </c>
      <c r="C1919" t="s">
        <v>15861</v>
      </c>
      <c r="D1919" t="s">
        <v>16351</v>
      </c>
      <c r="E1919">
        <v>3768</v>
      </c>
      <c r="F1919" t="s">
        <v>1264</v>
      </c>
      <c r="G1919" t="s">
        <v>4855</v>
      </c>
      <c r="H1919" s="111">
        <v>3385.6</v>
      </c>
      <c r="I1919" t="s">
        <v>14904</v>
      </c>
      <c r="J1919" t="s">
        <v>15197</v>
      </c>
      <c r="K1919" t="s">
        <v>15198</v>
      </c>
    </row>
    <row r="1920" spans="1:11" x14ac:dyDescent="0.25">
      <c r="A1920" s="109" t="s">
        <v>17457</v>
      </c>
      <c r="B1920" s="109" t="s">
        <v>16378</v>
      </c>
      <c r="C1920" s="109" t="s">
        <v>15861</v>
      </c>
      <c r="D1920" s="109" t="s">
        <v>16351</v>
      </c>
      <c r="E1920" s="109">
        <v>3768</v>
      </c>
      <c r="F1920" s="109" t="s">
        <v>1264</v>
      </c>
      <c r="G1920" s="109" t="s">
        <v>4855</v>
      </c>
      <c r="H1920" s="110">
        <v>3374.4</v>
      </c>
      <c r="I1920" s="109" t="s">
        <v>14904</v>
      </c>
      <c r="J1920" s="109" t="s">
        <v>15197</v>
      </c>
      <c r="K1920" s="109" t="s">
        <v>15198</v>
      </c>
    </row>
    <row r="1921" spans="1:11" x14ac:dyDescent="0.25">
      <c r="A1921" t="s">
        <v>17458</v>
      </c>
      <c r="B1921" t="s">
        <v>16378</v>
      </c>
      <c r="C1921" t="s">
        <v>15861</v>
      </c>
      <c r="D1921" t="s">
        <v>16351</v>
      </c>
      <c r="E1921">
        <v>3768</v>
      </c>
      <c r="F1921" t="s">
        <v>1264</v>
      </c>
      <c r="G1921" t="s">
        <v>4855</v>
      </c>
      <c r="H1921" s="111">
        <v>1258.6</v>
      </c>
      <c r="I1921" t="s">
        <v>14904</v>
      </c>
      <c r="J1921" t="s">
        <v>15197</v>
      </c>
      <c r="K1921" t="s">
        <v>15198</v>
      </c>
    </row>
    <row r="1922" spans="1:11" x14ac:dyDescent="0.25">
      <c r="A1922" s="109" t="s">
        <v>17459</v>
      </c>
      <c r="B1922" s="109" t="s">
        <v>16378</v>
      </c>
      <c r="C1922" s="109" t="s">
        <v>15861</v>
      </c>
      <c r="D1922" s="109" t="s">
        <v>16351</v>
      </c>
      <c r="E1922" s="109">
        <v>3768</v>
      </c>
      <c r="F1922" s="109" t="s">
        <v>1264</v>
      </c>
      <c r="G1922" s="109" t="s">
        <v>4855</v>
      </c>
      <c r="H1922" s="110">
        <v>3890.6</v>
      </c>
      <c r="I1922" s="109" t="s">
        <v>14904</v>
      </c>
      <c r="J1922" s="109" t="s">
        <v>15197</v>
      </c>
      <c r="K1922" s="109" t="s">
        <v>15198</v>
      </c>
    </row>
    <row r="1923" spans="1:11" x14ac:dyDescent="0.25">
      <c r="A1923" t="s">
        <v>17460</v>
      </c>
      <c r="B1923" t="s">
        <v>16378</v>
      </c>
      <c r="C1923" t="s">
        <v>15861</v>
      </c>
      <c r="D1923" t="s">
        <v>16351</v>
      </c>
      <c r="E1923">
        <v>3478</v>
      </c>
      <c r="F1923" t="s">
        <v>14903</v>
      </c>
      <c r="G1923" t="s">
        <v>4855</v>
      </c>
      <c r="H1923" s="111">
        <v>24280.47</v>
      </c>
      <c r="I1923" t="s">
        <v>14904</v>
      </c>
      <c r="J1923" t="s">
        <v>15197</v>
      </c>
      <c r="K1923" t="s">
        <v>15198</v>
      </c>
    </row>
    <row r="1924" spans="1:11" x14ac:dyDescent="0.25">
      <c r="A1924" s="109" t="s">
        <v>17461</v>
      </c>
      <c r="B1924" s="109" t="s">
        <v>16354</v>
      </c>
      <c r="C1924" s="109" t="s">
        <v>15861</v>
      </c>
      <c r="D1924" s="109" t="s">
        <v>16351</v>
      </c>
      <c r="E1924" s="109">
        <v>3768</v>
      </c>
      <c r="F1924" s="109" t="s">
        <v>1264</v>
      </c>
      <c r="G1924" s="109" t="s">
        <v>4855</v>
      </c>
      <c r="H1924" s="110">
        <v>2894.4</v>
      </c>
      <c r="I1924" s="109" t="s">
        <v>14904</v>
      </c>
      <c r="J1924" s="109" t="s">
        <v>15197</v>
      </c>
      <c r="K1924" s="109" t="s">
        <v>15198</v>
      </c>
    </row>
    <row r="1925" spans="1:11" x14ac:dyDescent="0.25">
      <c r="A1925" t="s">
        <v>17462</v>
      </c>
      <c r="B1925" t="s">
        <v>15869</v>
      </c>
      <c r="C1925" t="s">
        <v>15861</v>
      </c>
      <c r="D1925" t="s">
        <v>16351</v>
      </c>
      <c r="E1925">
        <v>2823</v>
      </c>
      <c r="F1925" t="s">
        <v>14947</v>
      </c>
      <c r="G1925" t="s">
        <v>4855</v>
      </c>
      <c r="H1925" s="111">
        <v>852.58</v>
      </c>
      <c r="I1925" t="s">
        <v>14943</v>
      </c>
      <c r="J1925" t="s">
        <v>15197</v>
      </c>
      <c r="K1925" t="s">
        <v>15198</v>
      </c>
    </row>
    <row r="1926" spans="1:11" x14ac:dyDescent="0.25">
      <c r="A1926" s="109" t="s">
        <v>17463</v>
      </c>
      <c r="B1926" s="109" t="s">
        <v>15438</v>
      </c>
      <c r="C1926" s="109" t="s">
        <v>15861</v>
      </c>
      <c r="D1926" s="109" t="s">
        <v>16351</v>
      </c>
      <c r="E1926" s="109">
        <v>3492</v>
      </c>
      <c r="F1926" s="109" t="s">
        <v>14964</v>
      </c>
      <c r="G1926" s="109" t="s">
        <v>4855</v>
      </c>
      <c r="H1926" s="110">
        <v>257.9</v>
      </c>
      <c r="I1926" s="109" t="s">
        <v>14963</v>
      </c>
      <c r="J1926" s="109" t="s">
        <v>15197</v>
      </c>
      <c r="K1926" s="109" t="s">
        <v>15198</v>
      </c>
    </row>
    <row r="1927" spans="1:11" x14ac:dyDescent="0.25">
      <c r="A1927" t="s">
        <v>17464</v>
      </c>
      <c r="B1927" t="s">
        <v>16350</v>
      </c>
      <c r="C1927" t="s">
        <v>15861</v>
      </c>
      <c r="D1927" t="s">
        <v>16351</v>
      </c>
      <c r="E1927">
        <v>3497</v>
      </c>
      <c r="F1927" t="s">
        <v>14908</v>
      </c>
      <c r="G1927" t="s">
        <v>4855</v>
      </c>
      <c r="H1927" s="111">
        <v>14106.02</v>
      </c>
      <c r="I1927" t="s">
        <v>14904</v>
      </c>
      <c r="J1927" t="s">
        <v>15197</v>
      </c>
      <c r="K1927" t="s">
        <v>15198</v>
      </c>
    </row>
    <row r="1928" spans="1:11" x14ac:dyDescent="0.25">
      <c r="A1928" s="109" t="s">
        <v>17465</v>
      </c>
      <c r="B1928" s="109" t="s">
        <v>15438</v>
      </c>
      <c r="C1928" s="109" t="s">
        <v>15861</v>
      </c>
      <c r="D1928" s="109" t="s">
        <v>16351</v>
      </c>
      <c r="E1928" s="109">
        <v>3354</v>
      </c>
      <c r="F1928" s="109" t="s">
        <v>14953</v>
      </c>
      <c r="G1928" s="109" t="s">
        <v>4855</v>
      </c>
      <c r="H1928" s="110">
        <v>830.47</v>
      </c>
      <c r="I1928" s="109" t="s">
        <v>14943</v>
      </c>
      <c r="J1928" s="109" t="s">
        <v>15197</v>
      </c>
      <c r="K1928" s="109" t="s">
        <v>15198</v>
      </c>
    </row>
    <row r="1929" spans="1:11" x14ac:dyDescent="0.25">
      <c r="A1929" t="s">
        <v>17466</v>
      </c>
      <c r="B1929" t="s">
        <v>15438</v>
      </c>
      <c r="C1929" t="s">
        <v>15861</v>
      </c>
      <c r="D1929" t="s">
        <v>16351</v>
      </c>
      <c r="E1929">
        <v>3207</v>
      </c>
      <c r="F1929" t="s">
        <v>872</v>
      </c>
      <c r="G1929" t="s">
        <v>4855</v>
      </c>
      <c r="H1929" s="111">
        <v>1044.89</v>
      </c>
      <c r="I1929" t="s">
        <v>14943</v>
      </c>
      <c r="J1929" t="s">
        <v>15197</v>
      </c>
      <c r="K1929" t="s">
        <v>15198</v>
      </c>
    </row>
    <row r="1930" spans="1:11" x14ac:dyDescent="0.25">
      <c r="A1930" s="109" t="s">
        <v>17467</v>
      </c>
      <c r="B1930" s="109" t="s">
        <v>16350</v>
      </c>
      <c r="C1930" s="109" t="s">
        <v>15861</v>
      </c>
      <c r="D1930" s="109" t="s">
        <v>16351</v>
      </c>
      <c r="E1930" s="109">
        <v>3478</v>
      </c>
      <c r="F1930" s="109" t="s">
        <v>14903</v>
      </c>
      <c r="G1930" s="109" t="s">
        <v>4855</v>
      </c>
      <c r="H1930" s="110">
        <v>22646.92</v>
      </c>
      <c r="I1930" s="109" t="s">
        <v>14904</v>
      </c>
      <c r="J1930" s="109" t="s">
        <v>15197</v>
      </c>
      <c r="K1930" s="109" t="s">
        <v>15198</v>
      </c>
    </row>
    <row r="1931" spans="1:11" x14ac:dyDescent="0.25">
      <c r="A1931" t="s">
        <v>17468</v>
      </c>
      <c r="B1931" t="s">
        <v>16350</v>
      </c>
      <c r="C1931" t="s">
        <v>15861</v>
      </c>
      <c r="D1931" t="s">
        <v>16351</v>
      </c>
      <c r="E1931">
        <v>3478</v>
      </c>
      <c r="F1931" t="s">
        <v>14903</v>
      </c>
      <c r="G1931" t="s">
        <v>4855</v>
      </c>
      <c r="H1931" s="111">
        <v>25022.99</v>
      </c>
      <c r="I1931" t="s">
        <v>14904</v>
      </c>
      <c r="J1931" t="s">
        <v>15197</v>
      </c>
      <c r="K1931" t="s">
        <v>15198</v>
      </c>
    </row>
    <row r="1932" spans="1:11" x14ac:dyDescent="0.25">
      <c r="A1932" s="109" t="s">
        <v>17469</v>
      </c>
      <c r="B1932" s="109" t="s">
        <v>16350</v>
      </c>
      <c r="C1932" s="109" t="s">
        <v>15861</v>
      </c>
      <c r="D1932" s="109" t="s">
        <v>16351</v>
      </c>
      <c r="E1932" s="109">
        <v>3478</v>
      </c>
      <c r="F1932" s="109" t="s">
        <v>14903</v>
      </c>
      <c r="G1932" s="109" t="s">
        <v>4855</v>
      </c>
      <c r="H1932" s="110">
        <v>26346.03</v>
      </c>
      <c r="I1932" s="109" t="s">
        <v>14904</v>
      </c>
      <c r="J1932" s="109" t="s">
        <v>15197</v>
      </c>
      <c r="K1932" s="109" t="s">
        <v>15198</v>
      </c>
    </row>
    <row r="1933" spans="1:11" x14ac:dyDescent="0.25">
      <c r="A1933" t="s">
        <v>17470</v>
      </c>
      <c r="B1933" t="s">
        <v>16350</v>
      </c>
      <c r="C1933" t="s">
        <v>15861</v>
      </c>
      <c r="D1933" t="s">
        <v>16351</v>
      </c>
      <c r="E1933">
        <v>3478</v>
      </c>
      <c r="F1933" t="s">
        <v>14903</v>
      </c>
      <c r="G1933" t="s">
        <v>4855</v>
      </c>
      <c r="H1933" s="111">
        <v>25488.76</v>
      </c>
      <c r="I1933" t="s">
        <v>14904</v>
      </c>
      <c r="J1933" t="s">
        <v>15197</v>
      </c>
      <c r="K1933" t="s">
        <v>15198</v>
      </c>
    </row>
    <row r="1934" spans="1:11" x14ac:dyDescent="0.25">
      <c r="A1934" s="109" t="s">
        <v>17471</v>
      </c>
      <c r="B1934" s="109" t="s">
        <v>16378</v>
      </c>
      <c r="C1934" s="109" t="s">
        <v>15875</v>
      </c>
      <c r="D1934" s="109" t="s">
        <v>16351</v>
      </c>
      <c r="E1934" s="109">
        <v>3929</v>
      </c>
      <c r="F1934" s="109" t="s">
        <v>17472</v>
      </c>
      <c r="G1934" s="109" t="s">
        <v>4855</v>
      </c>
      <c r="H1934" s="110">
        <v>610</v>
      </c>
      <c r="I1934" s="109" t="s">
        <v>14963</v>
      </c>
      <c r="J1934" s="109" t="s">
        <v>15197</v>
      </c>
      <c r="K1934" s="109" t="s">
        <v>15198</v>
      </c>
    </row>
    <row r="1935" spans="1:11" x14ac:dyDescent="0.25">
      <c r="A1935" t="s">
        <v>17473</v>
      </c>
      <c r="B1935" t="s">
        <v>16402</v>
      </c>
      <c r="C1935" t="s">
        <v>15963</v>
      </c>
      <c r="D1935" t="s">
        <v>16351</v>
      </c>
      <c r="E1935">
        <v>3768</v>
      </c>
      <c r="F1935" t="s">
        <v>1264</v>
      </c>
      <c r="G1935" t="s">
        <v>4855</v>
      </c>
      <c r="H1935" s="111">
        <v>3579.2</v>
      </c>
      <c r="I1935" t="s">
        <v>14904</v>
      </c>
      <c r="J1935" t="s">
        <v>15197</v>
      </c>
      <c r="K1935" t="s">
        <v>15198</v>
      </c>
    </row>
    <row r="1936" spans="1:11" x14ac:dyDescent="0.25">
      <c r="A1936" s="109" t="s">
        <v>2389</v>
      </c>
      <c r="B1936" s="109" t="s">
        <v>16144</v>
      </c>
      <c r="C1936" s="109" t="s">
        <v>15997</v>
      </c>
      <c r="D1936" s="109" t="s">
        <v>16351</v>
      </c>
      <c r="E1936" s="109">
        <v>2916</v>
      </c>
      <c r="F1936" s="109" t="s">
        <v>1144</v>
      </c>
      <c r="G1936" s="109" t="s">
        <v>4855</v>
      </c>
      <c r="H1936" s="110">
        <v>1685</v>
      </c>
      <c r="I1936" s="109" t="s">
        <v>14943</v>
      </c>
      <c r="J1936" s="109" t="s">
        <v>15197</v>
      </c>
      <c r="K1936" s="109" t="s">
        <v>15198</v>
      </c>
    </row>
    <row r="1937" spans="1:11" x14ac:dyDescent="0.25">
      <c r="A1937" t="s">
        <v>17474</v>
      </c>
      <c r="B1937" t="s">
        <v>16378</v>
      </c>
      <c r="C1937" t="s">
        <v>15973</v>
      </c>
      <c r="D1937" t="s">
        <v>16351</v>
      </c>
      <c r="E1937">
        <v>3768</v>
      </c>
      <c r="F1937" t="s">
        <v>1264</v>
      </c>
      <c r="G1937" t="s">
        <v>4855</v>
      </c>
      <c r="H1937" s="111">
        <v>2886.4</v>
      </c>
      <c r="I1937" t="s">
        <v>14904</v>
      </c>
      <c r="J1937" t="s">
        <v>15197</v>
      </c>
      <c r="K1937" t="s">
        <v>15198</v>
      </c>
    </row>
    <row r="1938" spans="1:11" x14ac:dyDescent="0.25">
      <c r="A1938" s="109" t="s">
        <v>17475</v>
      </c>
      <c r="B1938" s="109" t="s">
        <v>15244</v>
      </c>
      <c r="C1938" s="109" t="s">
        <v>15244</v>
      </c>
      <c r="D1938" s="109" t="s">
        <v>15859</v>
      </c>
      <c r="E1938" s="109">
        <v>4029</v>
      </c>
      <c r="F1938" s="109" t="s">
        <v>17476</v>
      </c>
      <c r="G1938" s="109" t="s">
        <v>4855</v>
      </c>
      <c r="H1938" s="110">
        <v>500</v>
      </c>
      <c r="I1938" s="109" t="s">
        <v>14963</v>
      </c>
      <c r="J1938" s="109" t="s">
        <v>15197</v>
      </c>
      <c r="K1938" s="109" t="s">
        <v>15198</v>
      </c>
    </row>
    <row r="1939" spans="1:11" x14ac:dyDescent="0.25">
      <c r="A1939" t="s">
        <v>17477</v>
      </c>
      <c r="B1939" t="s">
        <v>15884</v>
      </c>
      <c r="C1939" t="s">
        <v>15541</v>
      </c>
      <c r="D1939" t="s">
        <v>15859</v>
      </c>
      <c r="E1939">
        <v>2864</v>
      </c>
      <c r="F1939" t="s">
        <v>14918</v>
      </c>
      <c r="G1939" t="s">
        <v>4855</v>
      </c>
      <c r="H1939" s="111">
        <v>21391.94</v>
      </c>
      <c r="I1939" t="s">
        <v>14919</v>
      </c>
      <c r="J1939" t="s">
        <v>15197</v>
      </c>
      <c r="K1939" t="s">
        <v>15198</v>
      </c>
    </row>
    <row r="1940" spans="1:11" x14ac:dyDescent="0.25">
      <c r="A1940" s="109" t="s">
        <v>17478</v>
      </c>
      <c r="B1940" s="109" t="s">
        <v>15953</v>
      </c>
      <c r="C1940" s="109" t="s">
        <v>15541</v>
      </c>
      <c r="D1940" s="109" t="s">
        <v>15859</v>
      </c>
      <c r="E1940" s="109">
        <v>3496</v>
      </c>
      <c r="F1940" s="109" t="s">
        <v>17479</v>
      </c>
      <c r="G1940" s="109" t="s">
        <v>4855</v>
      </c>
      <c r="H1940" s="110">
        <v>462.24</v>
      </c>
      <c r="I1940" s="109" t="s">
        <v>14963</v>
      </c>
      <c r="J1940" s="109" t="s">
        <v>15197</v>
      </c>
      <c r="K1940" s="109" t="s">
        <v>15198</v>
      </c>
    </row>
    <row r="1941" spans="1:11" x14ac:dyDescent="0.25">
      <c r="A1941" t="s">
        <v>17480</v>
      </c>
      <c r="B1941" t="s">
        <v>15302</v>
      </c>
      <c r="C1941" t="s">
        <v>15541</v>
      </c>
      <c r="D1941" t="s">
        <v>15859</v>
      </c>
      <c r="E1941">
        <v>3652</v>
      </c>
      <c r="F1941" t="s">
        <v>17148</v>
      </c>
      <c r="G1941" t="s">
        <v>4855</v>
      </c>
      <c r="H1941" s="111">
        <v>99.8</v>
      </c>
      <c r="I1941" t="s">
        <v>14963</v>
      </c>
      <c r="J1941" t="s">
        <v>15197</v>
      </c>
      <c r="K1941" t="s">
        <v>15198</v>
      </c>
    </row>
    <row r="1942" spans="1:11" x14ac:dyDescent="0.25">
      <c r="A1942" s="109" t="s">
        <v>17481</v>
      </c>
      <c r="B1942" s="109" t="s">
        <v>15302</v>
      </c>
      <c r="C1942" s="109" t="s">
        <v>15541</v>
      </c>
      <c r="D1942" s="109" t="s">
        <v>15859</v>
      </c>
      <c r="E1942" s="109">
        <v>3652</v>
      </c>
      <c r="F1942" s="109" t="s">
        <v>17150</v>
      </c>
      <c r="G1942" s="109" t="s">
        <v>4855</v>
      </c>
      <c r="H1942" s="110">
        <v>400</v>
      </c>
      <c r="I1942" s="109" t="s">
        <v>14963</v>
      </c>
      <c r="J1942" s="109" t="s">
        <v>15197</v>
      </c>
      <c r="K1942" s="109" t="s">
        <v>15198</v>
      </c>
    </row>
    <row r="1943" spans="1:11" x14ac:dyDescent="0.25">
      <c r="A1943" t="s">
        <v>17482</v>
      </c>
      <c r="B1943" t="s">
        <v>15953</v>
      </c>
      <c r="C1943" t="s">
        <v>15541</v>
      </c>
      <c r="D1943" t="s">
        <v>15859</v>
      </c>
      <c r="E1943">
        <v>3496</v>
      </c>
      <c r="F1943" t="s">
        <v>17479</v>
      </c>
      <c r="G1943" t="s">
        <v>4855</v>
      </c>
      <c r="H1943" s="111">
        <v>414.09</v>
      </c>
      <c r="I1943" t="s">
        <v>14963</v>
      </c>
      <c r="J1943" t="s">
        <v>15197</v>
      </c>
      <c r="K1943" t="s">
        <v>15198</v>
      </c>
    </row>
    <row r="1944" spans="1:11" x14ac:dyDescent="0.25">
      <c r="A1944" s="109" t="s">
        <v>17483</v>
      </c>
      <c r="B1944" s="109" t="s">
        <v>15953</v>
      </c>
      <c r="C1944" s="109" t="s">
        <v>15541</v>
      </c>
      <c r="D1944" s="109" t="s">
        <v>15859</v>
      </c>
      <c r="E1944" s="109">
        <v>3785</v>
      </c>
      <c r="F1944" s="109" t="s">
        <v>17484</v>
      </c>
      <c r="G1944" s="109" t="s">
        <v>4855</v>
      </c>
      <c r="H1944" s="110">
        <v>99.9</v>
      </c>
      <c r="I1944" s="109" t="s">
        <v>14963</v>
      </c>
      <c r="J1944" s="109" t="s">
        <v>15197</v>
      </c>
      <c r="K1944" s="109" t="s">
        <v>15198</v>
      </c>
    </row>
    <row r="1945" spans="1:11" x14ac:dyDescent="0.25">
      <c r="A1945" t="s">
        <v>17485</v>
      </c>
      <c r="B1945" t="s">
        <v>15884</v>
      </c>
      <c r="C1945" t="s">
        <v>15541</v>
      </c>
      <c r="D1945" t="s">
        <v>15859</v>
      </c>
      <c r="E1945">
        <v>3646</v>
      </c>
      <c r="F1945" t="s">
        <v>17486</v>
      </c>
      <c r="G1945" t="s">
        <v>4855</v>
      </c>
      <c r="H1945" s="111">
        <v>94557.2</v>
      </c>
      <c r="I1945" t="s">
        <v>14963</v>
      </c>
      <c r="J1945" t="s">
        <v>15197</v>
      </c>
      <c r="K1945" t="s">
        <v>15198</v>
      </c>
    </row>
    <row r="1946" spans="1:11" x14ac:dyDescent="0.25">
      <c r="A1946" s="109" t="s">
        <v>17487</v>
      </c>
      <c r="B1946" s="109" t="s">
        <v>15953</v>
      </c>
      <c r="C1946" s="109" t="s">
        <v>15541</v>
      </c>
      <c r="D1946" s="109" t="s">
        <v>15859</v>
      </c>
      <c r="E1946" s="109">
        <v>3785</v>
      </c>
      <c r="F1946" s="109" t="s">
        <v>17488</v>
      </c>
      <c r="G1946" s="109" t="s">
        <v>4855</v>
      </c>
      <c r="H1946" s="110">
        <v>6223.67</v>
      </c>
      <c r="I1946" s="109" t="s">
        <v>14963</v>
      </c>
      <c r="J1946" s="109" t="s">
        <v>15197</v>
      </c>
      <c r="K1946" s="109" t="s">
        <v>15198</v>
      </c>
    </row>
    <row r="1947" spans="1:11" x14ac:dyDescent="0.25">
      <c r="A1947" t="s">
        <v>17489</v>
      </c>
      <c r="B1947" t="s">
        <v>15901</v>
      </c>
      <c r="C1947" t="s">
        <v>15524</v>
      </c>
      <c r="D1947" t="s">
        <v>15859</v>
      </c>
      <c r="E1947">
        <v>3579</v>
      </c>
      <c r="F1947" t="s">
        <v>17490</v>
      </c>
      <c r="G1947" t="s">
        <v>4855</v>
      </c>
      <c r="H1947" s="111">
        <v>489.7</v>
      </c>
      <c r="I1947" t="s">
        <v>14963</v>
      </c>
      <c r="J1947" t="s">
        <v>15197</v>
      </c>
      <c r="K1947" t="s">
        <v>15198</v>
      </c>
    </row>
    <row r="1948" spans="1:11" x14ac:dyDescent="0.25">
      <c r="A1948" s="109" t="s">
        <v>17491</v>
      </c>
      <c r="B1948" s="109" t="s">
        <v>15884</v>
      </c>
      <c r="C1948" s="109" t="s">
        <v>16093</v>
      </c>
      <c r="D1948" s="109" t="s">
        <v>15859</v>
      </c>
      <c r="E1948" s="109">
        <v>3502</v>
      </c>
      <c r="F1948" s="109" t="s">
        <v>14911</v>
      </c>
      <c r="G1948" s="109" t="s">
        <v>4855</v>
      </c>
      <c r="H1948" s="110">
        <v>59020</v>
      </c>
      <c r="I1948" s="109" t="s">
        <v>14912</v>
      </c>
      <c r="J1948" s="109" t="s">
        <v>15197</v>
      </c>
      <c r="K1948" s="109" t="s">
        <v>15198</v>
      </c>
    </row>
    <row r="1949" spans="1:11" x14ac:dyDescent="0.25">
      <c r="A1949" t="s">
        <v>4855</v>
      </c>
      <c r="B1949" t="s">
        <v>15352</v>
      </c>
      <c r="C1949" t="s">
        <v>15553</v>
      </c>
      <c r="D1949" t="s">
        <v>15859</v>
      </c>
      <c r="E1949">
        <v>2365</v>
      </c>
      <c r="F1949" t="s">
        <v>15149</v>
      </c>
      <c r="G1949" t="s">
        <v>4855</v>
      </c>
      <c r="H1949" s="111">
        <v>220</v>
      </c>
      <c r="I1949" t="s">
        <v>14963</v>
      </c>
      <c r="J1949" t="s">
        <v>15197</v>
      </c>
      <c r="K1949" t="s">
        <v>15198</v>
      </c>
    </row>
    <row r="1950" spans="1:11" x14ac:dyDescent="0.25">
      <c r="A1950" s="109" t="s">
        <v>17492</v>
      </c>
      <c r="B1950" s="109" t="s">
        <v>15953</v>
      </c>
      <c r="C1950" s="109" t="s">
        <v>15553</v>
      </c>
      <c r="D1950" s="109" t="s">
        <v>15859</v>
      </c>
      <c r="E1950" s="109">
        <v>3569</v>
      </c>
      <c r="F1950" s="109" t="s">
        <v>17493</v>
      </c>
      <c r="G1950" s="109" t="s">
        <v>4855</v>
      </c>
      <c r="H1950" s="110">
        <v>369.54</v>
      </c>
      <c r="I1950" s="109" t="s">
        <v>14963</v>
      </c>
      <c r="J1950" s="109" t="s">
        <v>15197</v>
      </c>
      <c r="K1950" s="109" t="s">
        <v>15198</v>
      </c>
    </row>
    <row r="1951" spans="1:11" x14ac:dyDescent="0.25">
      <c r="A1951" t="s">
        <v>17494</v>
      </c>
      <c r="B1951" t="s">
        <v>15230</v>
      </c>
      <c r="C1951" t="s">
        <v>15553</v>
      </c>
      <c r="D1951" t="s">
        <v>15859</v>
      </c>
      <c r="E1951">
        <v>3382</v>
      </c>
      <c r="F1951" t="s">
        <v>17259</v>
      </c>
      <c r="G1951" t="s">
        <v>4855</v>
      </c>
      <c r="H1951" s="111">
        <v>267.75</v>
      </c>
      <c r="I1951" t="s">
        <v>14963</v>
      </c>
      <c r="J1951" t="s">
        <v>15197</v>
      </c>
      <c r="K1951" t="s">
        <v>15198</v>
      </c>
    </row>
    <row r="1952" spans="1:11" x14ac:dyDescent="0.25">
      <c r="A1952" s="109" t="s">
        <v>17495</v>
      </c>
      <c r="B1952" s="109" t="s">
        <v>15953</v>
      </c>
      <c r="C1952" s="109" t="s">
        <v>15553</v>
      </c>
      <c r="D1952" s="109" t="s">
        <v>15859</v>
      </c>
      <c r="E1952" s="109">
        <v>3785</v>
      </c>
      <c r="F1952" s="109" t="s">
        <v>17496</v>
      </c>
      <c r="G1952" s="109" t="s">
        <v>4855</v>
      </c>
      <c r="H1952" s="110">
        <v>20402.04</v>
      </c>
      <c r="I1952" s="109" t="s">
        <v>14963</v>
      </c>
      <c r="J1952" s="109" t="s">
        <v>15197</v>
      </c>
      <c r="K1952" s="109" t="s">
        <v>15198</v>
      </c>
    </row>
    <row r="1953" spans="1:11" x14ac:dyDescent="0.25">
      <c r="A1953" t="s">
        <v>17497</v>
      </c>
      <c r="B1953" t="s">
        <v>15953</v>
      </c>
      <c r="C1953" t="s">
        <v>15553</v>
      </c>
      <c r="D1953" t="s">
        <v>15859</v>
      </c>
      <c r="E1953">
        <v>3785</v>
      </c>
      <c r="F1953" t="s">
        <v>17498</v>
      </c>
      <c r="G1953" t="s">
        <v>4855</v>
      </c>
      <c r="H1953" s="111">
        <v>4422.11</v>
      </c>
      <c r="I1953" t="s">
        <v>14963</v>
      </c>
      <c r="J1953" t="s">
        <v>15197</v>
      </c>
      <c r="K1953" t="s">
        <v>15198</v>
      </c>
    </row>
    <row r="1954" spans="1:11" x14ac:dyDescent="0.25">
      <c r="A1954" s="109" t="s">
        <v>17499</v>
      </c>
      <c r="B1954" s="109" t="s">
        <v>15953</v>
      </c>
      <c r="C1954" s="109" t="s">
        <v>15553</v>
      </c>
      <c r="D1954" s="109" t="s">
        <v>15859</v>
      </c>
      <c r="E1954" s="109">
        <v>3785</v>
      </c>
      <c r="F1954" s="109" t="s">
        <v>17500</v>
      </c>
      <c r="G1954" s="109" t="s">
        <v>4855</v>
      </c>
      <c r="H1954" s="110">
        <v>958.12</v>
      </c>
      <c r="I1954" s="109" t="s">
        <v>14963</v>
      </c>
      <c r="J1954" s="109" t="s">
        <v>15197</v>
      </c>
      <c r="K1954" s="109" t="s">
        <v>15198</v>
      </c>
    </row>
    <row r="1955" spans="1:11" x14ac:dyDescent="0.25">
      <c r="A1955" t="s">
        <v>17501</v>
      </c>
      <c r="B1955" t="s">
        <v>15953</v>
      </c>
      <c r="C1955" t="s">
        <v>15553</v>
      </c>
      <c r="D1955" t="s">
        <v>15859</v>
      </c>
      <c r="E1955">
        <v>3785</v>
      </c>
      <c r="F1955" t="s">
        <v>17502</v>
      </c>
      <c r="G1955" t="s">
        <v>4855</v>
      </c>
      <c r="H1955" s="111">
        <v>93973.02</v>
      </c>
      <c r="I1955" t="s">
        <v>14963</v>
      </c>
      <c r="J1955" t="s">
        <v>15197</v>
      </c>
      <c r="K1955" t="s">
        <v>15198</v>
      </c>
    </row>
    <row r="1956" spans="1:11" x14ac:dyDescent="0.25">
      <c r="A1956" s="109" t="s">
        <v>16122</v>
      </c>
      <c r="B1956" s="109" t="s">
        <v>16046</v>
      </c>
      <c r="C1956" s="109" t="s">
        <v>15553</v>
      </c>
      <c r="D1956" s="109" t="s">
        <v>15859</v>
      </c>
      <c r="E1956" s="109">
        <v>3481</v>
      </c>
      <c r="F1956" s="109" t="s">
        <v>14905</v>
      </c>
      <c r="G1956" s="109" t="s">
        <v>4855</v>
      </c>
      <c r="H1956" s="110">
        <v>3162.6</v>
      </c>
      <c r="I1956" s="109" t="s">
        <v>14904</v>
      </c>
      <c r="J1956" s="109" t="s">
        <v>15197</v>
      </c>
      <c r="K1956" s="109" t="s">
        <v>15198</v>
      </c>
    </row>
    <row r="1957" spans="1:11" x14ac:dyDescent="0.25">
      <c r="A1957" t="s">
        <v>16150</v>
      </c>
      <c r="B1957" t="s">
        <v>15349</v>
      </c>
      <c r="C1957" t="s">
        <v>15631</v>
      </c>
      <c r="D1957" t="s">
        <v>15859</v>
      </c>
      <c r="E1957">
        <v>3500</v>
      </c>
      <c r="F1957" t="s">
        <v>1128</v>
      </c>
      <c r="G1957" t="s">
        <v>4855</v>
      </c>
      <c r="H1957" s="111">
        <v>1120</v>
      </c>
      <c r="I1957" t="s">
        <v>14943</v>
      </c>
      <c r="J1957" t="s">
        <v>15197</v>
      </c>
      <c r="K1957" t="s">
        <v>15198</v>
      </c>
    </row>
    <row r="1958" spans="1:11" x14ac:dyDescent="0.25">
      <c r="A1958" s="109" t="s">
        <v>17503</v>
      </c>
      <c r="B1958" s="109" t="s">
        <v>16055</v>
      </c>
      <c r="C1958" s="109" t="s">
        <v>16155</v>
      </c>
      <c r="D1958" s="109" t="s">
        <v>15859</v>
      </c>
      <c r="E1958" s="109">
        <v>3694</v>
      </c>
      <c r="F1958" s="109" t="s">
        <v>14913</v>
      </c>
      <c r="G1958" s="109" t="s">
        <v>4855</v>
      </c>
      <c r="H1958" s="110">
        <v>3750</v>
      </c>
      <c r="I1958" s="109" t="s">
        <v>14914</v>
      </c>
      <c r="J1958" s="109" t="s">
        <v>15197</v>
      </c>
      <c r="K1958" s="109" t="s">
        <v>15198</v>
      </c>
    </row>
    <row r="1959" spans="1:11" x14ac:dyDescent="0.25">
      <c r="A1959" t="s">
        <v>17504</v>
      </c>
      <c r="B1959" t="s">
        <v>16055</v>
      </c>
      <c r="C1959" t="s">
        <v>16155</v>
      </c>
      <c r="D1959" t="s">
        <v>15859</v>
      </c>
      <c r="E1959">
        <v>3694</v>
      </c>
      <c r="F1959" t="s">
        <v>14913</v>
      </c>
      <c r="G1959" t="s">
        <v>4855</v>
      </c>
      <c r="H1959" s="111">
        <v>1050</v>
      </c>
      <c r="I1959" t="s">
        <v>14914</v>
      </c>
      <c r="J1959" t="s">
        <v>15197</v>
      </c>
      <c r="K1959" t="s">
        <v>15198</v>
      </c>
    </row>
    <row r="1960" spans="1:11" x14ac:dyDescent="0.25">
      <c r="A1960" s="109" t="s">
        <v>17505</v>
      </c>
      <c r="B1960" s="109" t="s">
        <v>16055</v>
      </c>
      <c r="C1960" s="109" t="s">
        <v>16155</v>
      </c>
      <c r="D1960" s="109" t="s">
        <v>15859</v>
      </c>
      <c r="E1960" s="109">
        <v>3694</v>
      </c>
      <c r="F1960" s="109" t="s">
        <v>14913</v>
      </c>
      <c r="G1960" s="109" t="s">
        <v>4855</v>
      </c>
      <c r="H1960" s="110">
        <v>1050</v>
      </c>
      <c r="I1960" s="109" t="s">
        <v>14914</v>
      </c>
      <c r="J1960" s="109" t="s">
        <v>15197</v>
      </c>
      <c r="K1960" s="109" t="s">
        <v>15198</v>
      </c>
    </row>
    <row r="1961" spans="1:11" x14ac:dyDescent="0.25">
      <c r="A1961" t="s">
        <v>17506</v>
      </c>
      <c r="B1961" t="s">
        <v>16055</v>
      </c>
      <c r="C1961" t="s">
        <v>16155</v>
      </c>
      <c r="D1961" t="s">
        <v>15859</v>
      </c>
      <c r="E1961">
        <v>3694</v>
      </c>
      <c r="F1961" t="s">
        <v>14913</v>
      </c>
      <c r="G1961" t="s">
        <v>4855</v>
      </c>
      <c r="H1961" s="111">
        <v>3750</v>
      </c>
      <c r="I1961" t="s">
        <v>14914</v>
      </c>
      <c r="J1961" t="s">
        <v>15197</v>
      </c>
      <c r="K1961" t="s">
        <v>15198</v>
      </c>
    </row>
    <row r="1962" spans="1:11" x14ac:dyDescent="0.25">
      <c r="A1962" s="109" t="s">
        <v>17507</v>
      </c>
      <c r="B1962" s="109" t="s">
        <v>16055</v>
      </c>
      <c r="C1962" s="109" t="s">
        <v>16155</v>
      </c>
      <c r="D1962" s="109" t="s">
        <v>15859</v>
      </c>
      <c r="E1962" s="109">
        <v>3694</v>
      </c>
      <c r="F1962" s="109" t="s">
        <v>14913</v>
      </c>
      <c r="G1962" s="109" t="s">
        <v>4855</v>
      </c>
      <c r="H1962" s="110">
        <v>1050</v>
      </c>
      <c r="I1962" s="109" t="s">
        <v>14914</v>
      </c>
      <c r="J1962" s="109" t="s">
        <v>15197</v>
      </c>
      <c r="K1962" s="109" t="s">
        <v>15198</v>
      </c>
    </row>
    <row r="1963" spans="1:11" x14ac:dyDescent="0.25">
      <c r="A1963" t="s">
        <v>17508</v>
      </c>
      <c r="B1963" t="s">
        <v>16055</v>
      </c>
      <c r="C1963" t="s">
        <v>16155</v>
      </c>
      <c r="D1963" t="s">
        <v>15859</v>
      </c>
      <c r="E1963">
        <v>3694</v>
      </c>
      <c r="F1963" t="s">
        <v>14913</v>
      </c>
      <c r="G1963" t="s">
        <v>4855</v>
      </c>
      <c r="H1963" s="111">
        <v>3750</v>
      </c>
      <c r="I1963" t="s">
        <v>14914</v>
      </c>
      <c r="J1963" t="s">
        <v>15197</v>
      </c>
      <c r="K1963" t="s">
        <v>15198</v>
      </c>
    </row>
    <row r="1964" spans="1:11" x14ac:dyDescent="0.25">
      <c r="A1964" s="109" t="s">
        <v>16623</v>
      </c>
      <c r="B1964" s="109" t="s">
        <v>16055</v>
      </c>
      <c r="C1964" s="109" t="s">
        <v>16155</v>
      </c>
      <c r="D1964" s="109" t="s">
        <v>15859</v>
      </c>
      <c r="E1964" s="109">
        <v>3694</v>
      </c>
      <c r="F1964" s="109" t="s">
        <v>14913</v>
      </c>
      <c r="G1964" s="109" t="s">
        <v>4855</v>
      </c>
      <c r="H1964" s="110">
        <v>1050</v>
      </c>
      <c r="I1964" s="109" t="s">
        <v>14914</v>
      </c>
      <c r="J1964" s="109" t="s">
        <v>15197</v>
      </c>
      <c r="K1964" s="109" t="s">
        <v>15198</v>
      </c>
    </row>
    <row r="1965" spans="1:11" x14ac:dyDescent="0.25">
      <c r="A1965" t="s">
        <v>17509</v>
      </c>
      <c r="B1965" t="s">
        <v>16055</v>
      </c>
      <c r="C1965" t="s">
        <v>16155</v>
      </c>
      <c r="D1965" t="s">
        <v>15859</v>
      </c>
      <c r="E1965">
        <v>3694</v>
      </c>
      <c r="F1965" t="s">
        <v>14913</v>
      </c>
      <c r="G1965" t="s">
        <v>4855</v>
      </c>
      <c r="H1965" s="111">
        <v>3750</v>
      </c>
      <c r="I1965" t="s">
        <v>14914</v>
      </c>
      <c r="J1965" t="s">
        <v>15197</v>
      </c>
      <c r="K1965" t="s">
        <v>15198</v>
      </c>
    </row>
    <row r="1966" spans="1:11" x14ac:dyDescent="0.25">
      <c r="A1966" s="109" t="s">
        <v>17510</v>
      </c>
      <c r="B1966" s="109" t="s">
        <v>16055</v>
      </c>
      <c r="C1966" s="109" t="s">
        <v>16155</v>
      </c>
      <c r="D1966" s="109" t="s">
        <v>15859</v>
      </c>
      <c r="E1966" s="109">
        <v>3694</v>
      </c>
      <c r="F1966" s="109" t="s">
        <v>14913</v>
      </c>
      <c r="G1966" s="109" t="s">
        <v>4855</v>
      </c>
      <c r="H1966" s="110">
        <v>1050</v>
      </c>
      <c r="I1966" s="109" t="s">
        <v>14914</v>
      </c>
      <c r="J1966" s="109" t="s">
        <v>15197</v>
      </c>
      <c r="K1966" s="109" t="s">
        <v>15198</v>
      </c>
    </row>
    <row r="1967" spans="1:11" x14ac:dyDescent="0.25">
      <c r="A1967" t="s">
        <v>17511</v>
      </c>
      <c r="B1967" t="s">
        <v>16055</v>
      </c>
      <c r="C1967" t="s">
        <v>16155</v>
      </c>
      <c r="D1967" t="s">
        <v>15859</v>
      </c>
      <c r="E1967">
        <v>3694</v>
      </c>
      <c r="F1967" t="s">
        <v>14913</v>
      </c>
      <c r="G1967" t="s">
        <v>4855</v>
      </c>
      <c r="H1967" s="111">
        <v>3750</v>
      </c>
      <c r="I1967" t="s">
        <v>14914</v>
      </c>
      <c r="J1967" t="s">
        <v>15197</v>
      </c>
      <c r="K1967" t="s">
        <v>15198</v>
      </c>
    </row>
    <row r="1968" spans="1:11" x14ac:dyDescent="0.25">
      <c r="A1968" s="109" t="s">
        <v>17512</v>
      </c>
      <c r="B1968" s="109" t="s">
        <v>16055</v>
      </c>
      <c r="C1968" s="109" t="s">
        <v>16155</v>
      </c>
      <c r="D1968" s="109" t="s">
        <v>15859</v>
      </c>
      <c r="E1968" s="109">
        <v>3694</v>
      </c>
      <c r="F1968" s="109" t="s">
        <v>14913</v>
      </c>
      <c r="G1968" s="109" t="s">
        <v>4855</v>
      </c>
      <c r="H1968" s="110">
        <v>1050</v>
      </c>
      <c r="I1968" s="109" t="s">
        <v>14914</v>
      </c>
      <c r="J1968" s="109" t="s">
        <v>15197</v>
      </c>
      <c r="K1968" s="109" t="s">
        <v>15198</v>
      </c>
    </row>
    <row r="1969" spans="1:11" x14ac:dyDescent="0.25">
      <c r="A1969" t="s">
        <v>17513</v>
      </c>
      <c r="B1969" t="s">
        <v>16055</v>
      </c>
      <c r="C1969" t="s">
        <v>16155</v>
      </c>
      <c r="D1969" t="s">
        <v>15859</v>
      </c>
      <c r="E1969">
        <v>3694</v>
      </c>
      <c r="F1969" t="s">
        <v>14913</v>
      </c>
      <c r="G1969" t="s">
        <v>4855</v>
      </c>
      <c r="H1969" s="111">
        <v>1050</v>
      </c>
      <c r="I1969" t="s">
        <v>14914</v>
      </c>
      <c r="J1969" t="s">
        <v>15197</v>
      </c>
      <c r="K1969" t="s">
        <v>15198</v>
      </c>
    </row>
    <row r="1970" spans="1:11" x14ac:dyDescent="0.25">
      <c r="A1970" s="109" t="s">
        <v>17514</v>
      </c>
      <c r="B1970" s="109" t="s">
        <v>16055</v>
      </c>
      <c r="C1970" s="109" t="s">
        <v>16155</v>
      </c>
      <c r="D1970" s="109" t="s">
        <v>15859</v>
      </c>
      <c r="E1970" s="109">
        <v>3694</v>
      </c>
      <c r="F1970" s="109" t="s">
        <v>14913</v>
      </c>
      <c r="G1970" s="109" t="s">
        <v>4855</v>
      </c>
      <c r="H1970" s="110">
        <v>3750</v>
      </c>
      <c r="I1970" s="109" t="s">
        <v>14914</v>
      </c>
      <c r="J1970" s="109" t="s">
        <v>15197</v>
      </c>
      <c r="K1970" s="109" t="s">
        <v>15198</v>
      </c>
    </row>
    <row r="1971" spans="1:11" x14ac:dyDescent="0.25">
      <c r="A1971" t="s">
        <v>17515</v>
      </c>
      <c r="B1971" t="s">
        <v>16055</v>
      </c>
      <c r="C1971" t="s">
        <v>16155</v>
      </c>
      <c r="D1971" t="s">
        <v>15859</v>
      </c>
      <c r="E1971">
        <v>3694</v>
      </c>
      <c r="F1971" t="s">
        <v>14913</v>
      </c>
      <c r="G1971" t="s">
        <v>4855</v>
      </c>
      <c r="H1971" s="111">
        <v>3750</v>
      </c>
      <c r="I1971" t="s">
        <v>14914</v>
      </c>
      <c r="J1971" t="s">
        <v>15197</v>
      </c>
      <c r="K1971" t="s">
        <v>15198</v>
      </c>
    </row>
    <row r="1972" spans="1:11" x14ac:dyDescent="0.25">
      <c r="A1972" s="109" t="s">
        <v>17516</v>
      </c>
      <c r="B1972" s="109" t="s">
        <v>16055</v>
      </c>
      <c r="C1972" s="109" t="s">
        <v>16155</v>
      </c>
      <c r="D1972" s="109" t="s">
        <v>15859</v>
      </c>
      <c r="E1972" s="109">
        <v>3694</v>
      </c>
      <c r="F1972" s="109" t="s">
        <v>14913</v>
      </c>
      <c r="G1972" s="109" t="s">
        <v>4855</v>
      </c>
      <c r="H1972" s="110">
        <v>1050</v>
      </c>
      <c r="I1972" s="109" t="s">
        <v>14914</v>
      </c>
      <c r="J1972" s="109" t="s">
        <v>15197</v>
      </c>
      <c r="K1972" s="109" t="s">
        <v>15198</v>
      </c>
    </row>
    <row r="1973" spans="1:11" x14ac:dyDescent="0.25">
      <c r="A1973" t="s">
        <v>17517</v>
      </c>
      <c r="B1973" t="s">
        <v>16055</v>
      </c>
      <c r="C1973" t="s">
        <v>16155</v>
      </c>
      <c r="D1973" t="s">
        <v>15859</v>
      </c>
      <c r="E1973">
        <v>3694</v>
      </c>
      <c r="F1973" t="s">
        <v>14913</v>
      </c>
      <c r="G1973" t="s">
        <v>4855</v>
      </c>
      <c r="H1973" s="111">
        <v>1050</v>
      </c>
      <c r="I1973" t="s">
        <v>14914</v>
      </c>
      <c r="J1973" t="s">
        <v>15197</v>
      </c>
      <c r="K1973" t="s">
        <v>15198</v>
      </c>
    </row>
    <row r="1974" spans="1:11" x14ac:dyDescent="0.25">
      <c r="A1974" s="109" t="s">
        <v>17518</v>
      </c>
      <c r="B1974" s="109" t="s">
        <v>16055</v>
      </c>
      <c r="C1974" s="109" t="s">
        <v>16155</v>
      </c>
      <c r="D1974" s="109" t="s">
        <v>15859</v>
      </c>
      <c r="E1974" s="109">
        <v>3694</v>
      </c>
      <c r="F1974" s="109" t="s">
        <v>14913</v>
      </c>
      <c r="G1974" s="109" t="s">
        <v>4855</v>
      </c>
      <c r="H1974" s="110">
        <v>3750</v>
      </c>
      <c r="I1974" s="109" t="s">
        <v>14914</v>
      </c>
      <c r="J1974" s="109" t="s">
        <v>15197</v>
      </c>
      <c r="K1974" s="109" t="s">
        <v>15198</v>
      </c>
    </row>
    <row r="1975" spans="1:11" x14ac:dyDescent="0.25">
      <c r="A1975" t="s">
        <v>17519</v>
      </c>
      <c r="B1975" t="s">
        <v>16055</v>
      </c>
      <c r="C1975" t="s">
        <v>16155</v>
      </c>
      <c r="D1975" t="s">
        <v>15859</v>
      </c>
      <c r="E1975">
        <v>3694</v>
      </c>
      <c r="F1975" t="s">
        <v>14913</v>
      </c>
      <c r="G1975" t="s">
        <v>4855</v>
      </c>
      <c r="H1975" s="111">
        <v>3750</v>
      </c>
      <c r="I1975" t="s">
        <v>14914</v>
      </c>
      <c r="J1975" t="s">
        <v>15197</v>
      </c>
      <c r="K1975" t="s">
        <v>15198</v>
      </c>
    </row>
    <row r="1976" spans="1:11" x14ac:dyDescent="0.25">
      <c r="A1976" s="109" t="s">
        <v>17520</v>
      </c>
      <c r="B1976" s="109" t="s">
        <v>16055</v>
      </c>
      <c r="C1976" s="109" t="s">
        <v>16155</v>
      </c>
      <c r="D1976" s="109" t="s">
        <v>15859</v>
      </c>
      <c r="E1976" s="109">
        <v>3694</v>
      </c>
      <c r="F1976" s="109" t="s">
        <v>14913</v>
      </c>
      <c r="G1976" s="109" t="s">
        <v>4855</v>
      </c>
      <c r="H1976" s="110">
        <v>3750</v>
      </c>
      <c r="I1976" s="109" t="s">
        <v>14914</v>
      </c>
      <c r="J1976" s="109" t="s">
        <v>15197</v>
      </c>
      <c r="K1976" s="109" t="s">
        <v>15198</v>
      </c>
    </row>
    <row r="1977" spans="1:11" x14ac:dyDescent="0.25">
      <c r="A1977" t="s">
        <v>17521</v>
      </c>
      <c r="B1977" t="s">
        <v>16055</v>
      </c>
      <c r="C1977" t="s">
        <v>16155</v>
      </c>
      <c r="D1977" t="s">
        <v>15859</v>
      </c>
      <c r="E1977">
        <v>3694</v>
      </c>
      <c r="F1977" t="s">
        <v>14913</v>
      </c>
      <c r="G1977" t="s">
        <v>4855</v>
      </c>
      <c r="H1977" s="111">
        <v>1050</v>
      </c>
      <c r="I1977" t="s">
        <v>14914</v>
      </c>
      <c r="J1977" t="s">
        <v>15197</v>
      </c>
      <c r="K1977" t="s">
        <v>15198</v>
      </c>
    </row>
    <row r="1978" spans="1:11" x14ac:dyDescent="0.25">
      <c r="A1978" s="109" t="s">
        <v>17522</v>
      </c>
      <c r="B1978" s="109" t="s">
        <v>16055</v>
      </c>
      <c r="C1978" s="109" t="s">
        <v>16155</v>
      </c>
      <c r="D1978" s="109" t="s">
        <v>15859</v>
      </c>
      <c r="E1978" s="109">
        <v>3694</v>
      </c>
      <c r="F1978" s="109" t="s">
        <v>14913</v>
      </c>
      <c r="G1978" s="109" t="s">
        <v>4855</v>
      </c>
      <c r="H1978" s="110">
        <v>3750</v>
      </c>
      <c r="I1978" s="109" t="s">
        <v>14914</v>
      </c>
      <c r="J1978" s="109" t="s">
        <v>15197</v>
      </c>
      <c r="K1978" s="109" t="s">
        <v>15198</v>
      </c>
    </row>
    <row r="1979" spans="1:11" x14ac:dyDescent="0.25">
      <c r="A1979" t="s">
        <v>17523</v>
      </c>
      <c r="B1979" t="s">
        <v>16055</v>
      </c>
      <c r="C1979" t="s">
        <v>16155</v>
      </c>
      <c r="D1979" t="s">
        <v>15859</v>
      </c>
      <c r="E1979">
        <v>3694</v>
      </c>
      <c r="F1979" t="s">
        <v>14913</v>
      </c>
      <c r="G1979" t="s">
        <v>4855</v>
      </c>
      <c r="H1979" s="111">
        <v>1050</v>
      </c>
      <c r="I1979" t="s">
        <v>14914</v>
      </c>
      <c r="J1979" t="s">
        <v>15197</v>
      </c>
      <c r="K1979" t="s">
        <v>15198</v>
      </c>
    </row>
    <row r="1980" spans="1:11" x14ac:dyDescent="0.25">
      <c r="A1980" s="109" t="s">
        <v>17524</v>
      </c>
      <c r="B1980" s="109" t="s">
        <v>16055</v>
      </c>
      <c r="C1980" s="109" t="s">
        <v>16155</v>
      </c>
      <c r="D1980" s="109" t="s">
        <v>15859</v>
      </c>
      <c r="E1980" s="109">
        <v>3694</v>
      </c>
      <c r="F1980" s="109" t="s">
        <v>14913</v>
      </c>
      <c r="G1980" s="109" t="s">
        <v>4855</v>
      </c>
      <c r="H1980" s="110">
        <v>1050</v>
      </c>
      <c r="I1980" s="109" t="s">
        <v>14914</v>
      </c>
      <c r="J1980" s="109" t="s">
        <v>15197</v>
      </c>
      <c r="K1980" s="109" t="s">
        <v>15198</v>
      </c>
    </row>
    <row r="1981" spans="1:11" x14ac:dyDescent="0.25">
      <c r="A1981" t="s">
        <v>17525</v>
      </c>
      <c r="B1981" t="s">
        <v>16055</v>
      </c>
      <c r="C1981" t="s">
        <v>16155</v>
      </c>
      <c r="D1981" t="s">
        <v>15859</v>
      </c>
      <c r="E1981">
        <v>3694</v>
      </c>
      <c r="F1981" t="s">
        <v>14913</v>
      </c>
      <c r="G1981" t="s">
        <v>4855</v>
      </c>
      <c r="H1981" s="111">
        <v>1050</v>
      </c>
      <c r="I1981" t="s">
        <v>14914</v>
      </c>
      <c r="J1981" t="s">
        <v>15197</v>
      </c>
      <c r="K1981" t="s">
        <v>15198</v>
      </c>
    </row>
    <row r="1982" spans="1:11" x14ac:dyDescent="0.25">
      <c r="A1982" s="109" t="s">
        <v>17526</v>
      </c>
      <c r="B1982" s="109" t="s">
        <v>16055</v>
      </c>
      <c r="C1982" s="109" t="s">
        <v>16155</v>
      </c>
      <c r="D1982" s="109" t="s">
        <v>15859</v>
      </c>
      <c r="E1982" s="109">
        <v>3694</v>
      </c>
      <c r="F1982" s="109" t="s">
        <v>14913</v>
      </c>
      <c r="G1982" s="109" t="s">
        <v>4855</v>
      </c>
      <c r="H1982" s="110">
        <v>3750</v>
      </c>
      <c r="I1982" s="109" t="s">
        <v>14914</v>
      </c>
      <c r="J1982" s="109" t="s">
        <v>15197</v>
      </c>
      <c r="K1982" s="109" t="s">
        <v>15198</v>
      </c>
    </row>
    <row r="1983" spans="1:11" x14ac:dyDescent="0.25">
      <c r="A1983" t="s">
        <v>17527</v>
      </c>
      <c r="B1983" t="s">
        <v>16055</v>
      </c>
      <c r="C1983" t="s">
        <v>16155</v>
      </c>
      <c r="D1983" t="s">
        <v>15859</v>
      </c>
      <c r="E1983">
        <v>3694</v>
      </c>
      <c r="F1983" t="s">
        <v>14913</v>
      </c>
      <c r="G1983" t="s">
        <v>4855</v>
      </c>
      <c r="H1983" s="111">
        <v>3750</v>
      </c>
      <c r="I1983" t="s">
        <v>14914</v>
      </c>
      <c r="J1983" t="s">
        <v>15197</v>
      </c>
      <c r="K1983" t="s">
        <v>15198</v>
      </c>
    </row>
    <row r="1984" spans="1:11" x14ac:dyDescent="0.25">
      <c r="A1984" s="109" t="s">
        <v>17528</v>
      </c>
      <c r="B1984" s="109" t="s">
        <v>16055</v>
      </c>
      <c r="C1984" s="109" t="s">
        <v>16155</v>
      </c>
      <c r="D1984" s="109" t="s">
        <v>15859</v>
      </c>
      <c r="E1984" s="109">
        <v>3694</v>
      </c>
      <c r="F1984" s="109" t="s">
        <v>14913</v>
      </c>
      <c r="G1984" s="109" t="s">
        <v>4855</v>
      </c>
      <c r="H1984" s="110">
        <v>1050</v>
      </c>
      <c r="I1984" s="109" t="s">
        <v>14914</v>
      </c>
      <c r="J1984" s="109" t="s">
        <v>15197</v>
      </c>
      <c r="K1984" s="109" t="s">
        <v>15198</v>
      </c>
    </row>
    <row r="1985" spans="1:11" x14ac:dyDescent="0.25">
      <c r="A1985" t="s">
        <v>17529</v>
      </c>
      <c r="B1985" t="s">
        <v>16055</v>
      </c>
      <c r="C1985" t="s">
        <v>16155</v>
      </c>
      <c r="D1985" t="s">
        <v>15859</v>
      </c>
      <c r="E1985">
        <v>3694</v>
      </c>
      <c r="F1985" t="s">
        <v>14913</v>
      </c>
      <c r="G1985" t="s">
        <v>4855</v>
      </c>
      <c r="H1985" s="111">
        <v>1050</v>
      </c>
      <c r="I1985" t="s">
        <v>14914</v>
      </c>
      <c r="J1985" t="s">
        <v>15197</v>
      </c>
      <c r="K1985" t="s">
        <v>15198</v>
      </c>
    </row>
    <row r="1986" spans="1:11" x14ac:dyDescent="0.25">
      <c r="A1986" s="109" t="s">
        <v>17530</v>
      </c>
      <c r="B1986" s="109" t="s">
        <v>16055</v>
      </c>
      <c r="C1986" s="109" t="s">
        <v>16155</v>
      </c>
      <c r="D1986" s="109" t="s">
        <v>15859</v>
      </c>
      <c r="E1986" s="109">
        <v>3694</v>
      </c>
      <c r="F1986" s="109" t="s">
        <v>14913</v>
      </c>
      <c r="G1986" s="109" t="s">
        <v>4855</v>
      </c>
      <c r="H1986" s="110">
        <v>3750</v>
      </c>
      <c r="I1986" s="109" t="s">
        <v>14914</v>
      </c>
      <c r="J1986" s="109" t="s">
        <v>15197</v>
      </c>
      <c r="K1986" s="109" t="s">
        <v>15198</v>
      </c>
    </row>
    <row r="1987" spans="1:11" x14ac:dyDescent="0.25">
      <c r="A1987" t="s">
        <v>17531</v>
      </c>
      <c r="B1987" t="s">
        <v>16055</v>
      </c>
      <c r="C1987" t="s">
        <v>16155</v>
      </c>
      <c r="D1987" t="s">
        <v>15859</v>
      </c>
      <c r="E1987">
        <v>3694</v>
      </c>
      <c r="F1987" t="s">
        <v>14913</v>
      </c>
      <c r="G1987" t="s">
        <v>4855</v>
      </c>
      <c r="H1987" s="111">
        <v>1050</v>
      </c>
      <c r="I1987" t="s">
        <v>14914</v>
      </c>
      <c r="J1987" t="s">
        <v>15197</v>
      </c>
      <c r="K1987" t="s">
        <v>15198</v>
      </c>
    </row>
    <row r="1988" spans="1:11" x14ac:dyDescent="0.25">
      <c r="A1988" s="109" t="s">
        <v>17532</v>
      </c>
      <c r="B1988" s="109" t="s">
        <v>16055</v>
      </c>
      <c r="C1988" s="109" t="s">
        <v>16155</v>
      </c>
      <c r="D1988" s="109" t="s">
        <v>15859</v>
      </c>
      <c r="E1988" s="109">
        <v>3694</v>
      </c>
      <c r="F1988" s="109" t="s">
        <v>14913</v>
      </c>
      <c r="G1988" s="109" t="s">
        <v>4855</v>
      </c>
      <c r="H1988" s="110">
        <v>3750</v>
      </c>
      <c r="I1988" s="109" t="s">
        <v>14914</v>
      </c>
      <c r="J1988" s="109" t="s">
        <v>15197</v>
      </c>
      <c r="K1988" s="109" t="s">
        <v>15198</v>
      </c>
    </row>
    <row r="1989" spans="1:11" x14ac:dyDescent="0.25">
      <c r="A1989" t="s">
        <v>16157</v>
      </c>
      <c r="B1989" t="s">
        <v>16055</v>
      </c>
      <c r="C1989" t="s">
        <v>16155</v>
      </c>
      <c r="D1989" t="s">
        <v>15859</v>
      </c>
      <c r="E1989">
        <v>3694</v>
      </c>
      <c r="F1989" t="s">
        <v>14913</v>
      </c>
      <c r="G1989" t="s">
        <v>4855</v>
      </c>
      <c r="H1989" s="111">
        <v>3750</v>
      </c>
      <c r="I1989" t="s">
        <v>14914</v>
      </c>
      <c r="J1989" t="s">
        <v>15197</v>
      </c>
      <c r="K1989" t="s">
        <v>15198</v>
      </c>
    </row>
    <row r="1990" spans="1:11" x14ac:dyDescent="0.25">
      <c r="A1990" s="109" t="s">
        <v>17533</v>
      </c>
      <c r="B1990" s="109" t="s">
        <v>16055</v>
      </c>
      <c r="C1990" s="109" t="s">
        <v>16155</v>
      </c>
      <c r="D1990" s="109" t="s">
        <v>15859</v>
      </c>
      <c r="E1990" s="109">
        <v>3694</v>
      </c>
      <c r="F1990" s="109" t="s">
        <v>14913</v>
      </c>
      <c r="G1990" s="109" t="s">
        <v>4855</v>
      </c>
      <c r="H1990" s="110">
        <v>3750</v>
      </c>
      <c r="I1990" s="109" t="s">
        <v>14914</v>
      </c>
      <c r="J1990" s="109" t="s">
        <v>15197</v>
      </c>
      <c r="K1990" s="109" t="s">
        <v>15198</v>
      </c>
    </row>
    <row r="1991" spans="1:11" x14ac:dyDescent="0.25">
      <c r="A1991" t="s">
        <v>17534</v>
      </c>
      <c r="B1991" t="s">
        <v>16055</v>
      </c>
      <c r="C1991" t="s">
        <v>16155</v>
      </c>
      <c r="D1991" t="s">
        <v>15859</v>
      </c>
      <c r="E1991">
        <v>3694</v>
      </c>
      <c r="F1991" t="s">
        <v>14913</v>
      </c>
      <c r="G1991" t="s">
        <v>4855</v>
      </c>
      <c r="H1991" s="111">
        <v>1050</v>
      </c>
      <c r="I1991" t="s">
        <v>14914</v>
      </c>
      <c r="J1991" t="s">
        <v>15197</v>
      </c>
      <c r="K1991" t="s">
        <v>15198</v>
      </c>
    </row>
    <row r="1992" spans="1:11" x14ac:dyDescent="0.25">
      <c r="A1992" s="109" t="s">
        <v>16173</v>
      </c>
      <c r="B1992" s="109" t="s">
        <v>16144</v>
      </c>
      <c r="C1992" s="109" t="s">
        <v>15692</v>
      </c>
      <c r="D1992" s="109" t="s">
        <v>15859</v>
      </c>
      <c r="E1992" s="109">
        <v>2838</v>
      </c>
      <c r="F1992" s="109" t="s">
        <v>1395</v>
      </c>
      <c r="G1992" s="109" t="s">
        <v>4855</v>
      </c>
      <c r="H1992" s="110">
        <v>3803.17</v>
      </c>
      <c r="I1992" s="109" t="s">
        <v>14943</v>
      </c>
      <c r="J1992" s="109" t="s">
        <v>15197</v>
      </c>
      <c r="K1992" s="109" t="s">
        <v>15198</v>
      </c>
    </row>
    <row r="1993" spans="1:11" x14ac:dyDescent="0.25">
      <c r="A1993" t="s">
        <v>17535</v>
      </c>
      <c r="B1993" t="s">
        <v>16386</v>
      </c>
      <c r="C1993" t="s">
        <v>15264</v>
      </c>
      <c r="D1993" t="s">
        <v>15859</v>
      </c>
      <c r="E1993">
        <v>3758</v>
      </c>
      <c r="F1993" t="s">
        <v>17536</v>
      </c>
      <c r="G1993" t="s">
        <v>4855</v>
      </c>
      <c r="H1993" s="111">
        <v>1281.42</v>
      </c>
      <c r="I1993" t="s">
        <v>14963</v>
      </c>
      <c r="J1993" t="s">
        <v>15197</v>
      </c>
      <c r="K1993" t="s">
        <v>15198</v>
      </c>
    </row>
    <row r="1994" spans="1:11" x14ac:dyDescent="0.25">
      <c r="A1994" s="109" t="s">
        <v>17537</v>
      </c>
      <c r="B1994" s="109" t="s">
        <v>15320</v>
      </c>
      <c r="C1994" s="109" t="s">
        <v>15204</v>
      </c>
      <c r="D1994" s="109" t="s">
        <v>15859</v>
      </c>
      <c r="E1994" s="109">
        <v>3502</v>
      </c>
      <c r="F1994" s="109" t="s">
        <v>14911</v>
      </c>
      <c r="G1994" s="109" t="s">
        <v>4855</v>
      </c>
      <c r="H1994" s="110">
        <v>59020</v>
      </c>
      <c r="I1994" s="109" t="s">
        <v>14912</v>
      </c>
      <c r="J1994" s="109" t="s">
        <v>15197</v>
      </c>
      <c r="K1994" s="109" t="s">
        <v>15198</v>
      </c>
    </row>
    <row r="1995" spans="1:11" x14ac:dyDescent="0.25">
      <c r="A1995" t="s">
        <v>17538</v>
      </c>
      <c r="B1995" t="s">
        <v>15898</v>
      </c>
      <c r="C1995" t="s">
        <v>15200</v>
      </c>
      <c r="D1995" t="s">
        <v>16201</v>
      </c>
      <c r="E1995">
        <v>3478</v>
      </c>
      <c r="F1995" t="s">
        <v>14903</v>
      </c>
      <c r="G1995" t="s">
        <v>4855</v>
      </c>
      <c r="H1995" s="111">
        <v>25637.26</v>
      </c>
      <c r="I1995" t="s">
        <v>14904</v>
      </c>
      <c r="J1995" t="s">
        <v>15197</v>
      </c>
      <c r="K1995" t="s">
        <v>15198</v>
      </c>
    </row>
    <row r="1996" spans="1:11" x14ac:dyDescent="0.25">
      <c r="A1996" s="109" t="s">
        <v>17539</v>
      </c>
      <c r="B1996" s="109" t="s">
        <v>17540</v>
      </c>
      <c r="C1996" s="109" t="s">
        <v>15216</v>
      </c>
      <c r="D1996" s="109" t="s">
        <v>16201</v>
      </c>
      <c r="E1996" s="109">
        <v>3478</v>
      </c>
      <c r="F1996" s="109" t="s">
        <v>14903</v>
      </c>
      <c r="G1996" s="109" t="s">
        <v>4855</v>
      </c>
      <c r="H1996" s="110">
        <v>23240.94</v>
      </c>
      <c r="I1996" s="109" t="s">
        <v>14904</v>
      </c>
      <c r="J1996" s="109" t="s">
        <v>15197</v>
      </c>
      <c r="K1996" s="109" t="s">
        <v>15198</v>
      </c>
    </row>
    <row r="1997" spans="1:11" x14ac:dyDescent="0.25">
      <c r="A1997" t="s">
        <v>17541</v>
      </c>
      <c r="B1997" t="s">
        <v>17540</v>
      </c>
      <c r="C1997" t="s">
        <v>15216</v>
      </c>
      <c r="D1997" t="s">
        <v>16201</v>
      </c>
      <c r="E1997">
        <v>3478</v>
      </c>
      <c r="F1997" t="s">
        <v>14903</v>
      </c>
      <c r="G1997" t="s">
        <v>4855</v>
      </c>
      <c r="H1997" s="111">
        <v>25347</v>
      </c>
      <c r="I1997" t="s">
        <v>14904</v>
      </c>
      <c r="J1997" t="s">
        <v>15197</v>
      </c>
      <c r="K1997" t="s">
        <v>15198</v>
      </c>
    </row>
    <row r="1998" spans="1:11" x14ac:dyDescent="0.25">
      <c r="A1998" s="109" t="s">
        <v>17542</v>
      </c>
      <c r="B1998" s="109" t="s">
        <v>17540</v>
      </c>
      <c r="C1998" s="109" t="s">
        <v>15216</v>
      </c>
      <c r="D1998" s="109" t="s">
        <v>16201</v>
      </c>
      <c r="E1998" s="109">
        <v>3478</v>
      </c>
      <c r="F1998" s="109" t="s">
        <v>14903</v>
      </c>
      <c r="G1998" s="109" t="s">
        <v>4855</v>
      </c>
      <c r="H1998" s="110">
        <v>23369.19</v>
      </c>
      <c r="I1998" s="109" t="s">
        <v>14904</v>
      </c>
      <c r="J1998" s="109" t="s">
        <v>15197</v>
      </c>
      <c r="K1998" s="109" t="s">
        <v>15198</v>
      </c>
    </row>
    <row r="1999" spans="1:11" x14ac:dyDescent="0.25">
      <c r="A1999" t="s">
        <v>17543</v>
      </c>
      <c r="B1999" t="s">
        <v>17540</v>
      </c>
      <c r="C1999" t="s">
        <v>15216</v>
      </c>
      <c r="D1999" t="s">
        <v>16201</v>
      </c>
      <c r="E1999">
        <v>3478</v>
      </c>
      <c r="F1999" t="s">
        <v>14903</v>
      </c>
      <c r="G1999" t="s">
        <v>4855</v>
      </c>
      <c r="H1999" s="111">
        <v>25252.5</v>
      </c>
      <c r="I1999" t="s">
        <v>14904</v>
      </c>
      <c r="J1999" t="s">
        <v>15197</v>
      </c>
      <c r="K1999" t="s">
        <v>15198</v>
      </c>
    </row>
    <row r="2000" spans="1:11" x14ac:dyDescent="0.25">
      <c r="A2000" s="109" t="s">
        <v>17544</v>
      </c>
      <c r="B2000" s="109" t="s">
        <v>17540</v>
      </c>
      <c r="C2000" s="109" t="s">
        <v>15216</v>
      </c>
      <c r="D2000" s="109" t="s">
        <v>16201</v>
      </c>
      <c r="E2000" s="109">
        <v>3478</v>
      </c>
      <c r="F2000" s="109" t="s">
        <v>14903</v>
      </c>
      <c r="G2000" s="109" t="s">
        <v>4855</v>
      </c>
      <c r="H2000" s="110">
        <v>23429.94</v>
      </c>
      <c r="I2000" s="109" t="s">
        <v>14904</v>
      </c>
      <c r="J2000" s="109" t="s">
        <v>15197</v>
      </c>
      <c r="K2000" s="109" t="s">
        <v>15198</v>
      </c>
    </row>
    <row r="2001" spans="1:11" x14ac:dyDescent="0.25">
      <c r="A2001" t="s">
        <v>17545</v>
      </c>
      <c r="B2001" t="s">
        <v>15302</v>
      </c>
      <c r="C2001" t="s">
        <v>15207</v>
      </c>
      <c r="D2001" t="s">
        <v>16201</v>
      </c>
      <c r="E2001">
        <v>3478</v>
      </c>
      <c r="F2001" t="s">
        <v>14903</v>
      </c>
      <c r="G2001" t="s">
        <v>4855</v>
      </c>
      <c r="H2001" s="111">
        <v>25974.77</v>
      </c>
      <c r="I2001" t="s">
        <v>14904</v>
      </c>
      <c r="J2001" t="s">
        <v>15197</v>
      </c>
      <c r="K2001" t="s">
        <v>15198</v>
      </c>
    </row>
    <row r="2002" spans="1:11" x14ac:dyDescent="0.25">
      <c r="A2002" s="109" t="s">
        <v>17546</v>
      </c>
      <c r="B2002" s="109" t="s">
        <v>15302</v>
      </c>
      <c r="C2002" s="109" t="s">
        <v>15207</v>
      </c>
      <c r="D2002" s="109" t="s">
        <v>16201</v>
      </c>
      <c r="E2002" s="109">
        <v>3478</v>
      </c>
      <c r="F2002" s="109" t="s">
        <v>14903</v>
      </c>
      <c r="G2002" s="109" t="s">
        <v>4855</v>
      </c>
      <c r="H2002" s="110">
        <v>25738.51</v>
      </c>
      <c r="I2002" s="109" t="s">
        <v>14904</v>
      </c>
      <c r="J2002" s="109" t="s">
        <v>15197</v>
      </c>
      <c r="K2002" s="109" t="s">
        <v>15198</v>
      </c>
    </row>
    <row r="2003" spans="1:11" x14ac:dyDescent="0.25">
      <c r="A2003" t="s">
        <v>17547</v>
      </c>
      <c r="B2003" t="s">
        <v>17540</v>
      </c>
      <c r="C2003" t="s">
        <v>15212</v>
      </c>
      <c r="D2003" t="s">
        <v>16201</v>
      </c>
      <c r="E2003">
        <v>3863</v>
      </c>
      <c r="F2003" t="s">
        <v>14939</v>
      </c>
      <c r="G2003" t="s">
        <v>4855</v>
      </c>
      <c r="H2003" s="111">
        <v>391.1</v>
      </c>
      <c r="I2003" t="s">
        <v>14929</v>
      </c>
      <c r="J2003" t="s">
        <v>15197</v>
      </c>
      <c r="K2003" t="s">
        <v>15198</v>
      </c>
    </row>
    <row r="2004" spans="1:11" x14ac:dyDescent="0.25">
      <c r="A2004" s="109" t="s">
        <v>17548</v>
      </c>
      <c r="B2004" s="109" t="s">
        <v>17540</v>
      </c>
      <c r="C2004" s="109" t="s">
        <v>15212</v>
      </c>
      <c r="D2004" s="109" t="s">
        <v>16201</v>
      </c>
      <c r="E2004" s="109">
        <v>3346</v>
      </c>
      <c r="F2004" s="109" t="s">
        <v>17549</v>
      </c>
      <c r="G2004" s="109" t="s">
        <v>4855</v>
      </c>
      <c r="H2004" s="110">
        <v>1666.5</v>
      </c>
      <c r="I2004" s="109" t="s">
        <v>14963</v>
      </c>
      <c r="J2004" s="109" t="s">
        <v>15197</v>
      </c>
      <c r="K2004" s="109" t="s">
        <v>15198</v>
      </c>
    </row>
    <row r="2005" spans="1:11" x14ac:dyDescent="0.25">
      <c r="A2005" t="s">
        <v>17550</v>
      </c>
      <c r="B2005" t="s">
        <v>15872</v>
      </c>
      <c r="C2005" t="s">
        <v>15212</v>
      </c>
      <c r="D2005" t="s">
        <v>16201</v>
      </c>
      <c r="E2005">
        <v>3478</v>
      </c>
      <c r="F2005" t="s">
        <v>14903</v>
      </c>
      <c r="G2005" t="s">
        <v>4855</v>
      </c>
      <c r="H2005" s="111">
        <v>24921.74</v>
      </c>
      <c r="I2005" t="s">
        <v>14904</v>
      </c>
      <c r="J2005" t="s">
        <v>15197</v>
      </c>
      <c r="K2005" t="s">
        <v>15198</v>
      </c>
    </row>
    <row r="2006" spans="1:11" x14ac:dyDescent="0.25">
      <c r="A2006" s="109" t="s">
        <v>17551</v>
      </c>
      <c r="B2006" s="109" t="s">
        <v>15872</v>
      </c>
      <c r="C2006" s="109" t="s">
        <v>15212</v>
      </c>
      <c r="D2006" s="109" t="s">
        <v>16201</v>
      </c>
      <c r="E2006" s="109">
        <v>3478</v>
      </c>
      <c r="F2006" s="109" t="s">
        <v>14903</v>
      </c>
      <c r="G2006" s="109" t="s">
        <v>4855</v>
      </c>
      <c r="H2006" s="110">
        <v>26487.78</v>
      </c>
      <c r="I2006" s="109" t="s">
        <v>14904</v>
      </c>
      <c r="J2006" s="109" t="s">
        <v>15197</v>
      </c>
      <c r="K2006" s="109" t="s">
        <v>15198</v>
      </c>
    </row>
    <row r="2007" spans="1:11" x14ac:dyDescent="0.25">
      <c r="A2007" t="s">
        <v>17552</v>
      </c>
      <c r="B2007" t="s">
        <v>15872</v>
      </c>
      <c r="C2007" t="s">
        <v>15212</v>
      </c>
      <c r="D2007" t="s">
        <v>16201</v>
      </c>
      <c r="E2007">
        <v>3478</v>
      </c>
      <c r="F2007" t="s">
        <v>14903</v>
      </c>
      <c r="G2007" t="s">
        <v>4855</v>
      </c>
      <c r="H2007" s="111">
        <v>26440.53</v>
      </c>
      <c r="I2007" t="s">
        <v>14904</v>
      </c>
      <c r="J2007" t="s">
        <v>15197</v>
      </c>
      <c r="K2007" t="s">
        <v>15198</v>
      </c>
    </row>
    <row r="2008" spans="1:11" x14ac:dyDescent="0.25">
      <c r="A2008" s="109" t="s">
        <v>17553</v>
      </c>
      <c r="B2008" s="109" t="s">
        <v>17540</v>
      </c>
      <c r="C2008" s="109" t="s">
        <v>15258</v>
      </c>
      <c r="D2008" s="109" t="s">
        <v>16201</v>
      </c>
      <c r="E2008" s="109">
        <v>3481</v>
      </c>
      <c r="F2008" s="109" t="s">
        <v>14905</v>
      </c>
      <c r="G2008" s="109" t="s">
        <v>4855</v>
      </c>
      <c r="H2008" s="110">
        <v>4120.6</v>
      </c>
      <c r="I2008" s="109" t="s">
        <v>14904</v>
      </c>
      <c r="J2008" s="109" t="s">
        <v>15197</v>
      </c>
      <c r="K2008" s="109" t="s">
        <v>15198</v>
      </c>
    </row>
    <row r="2009" spans="1:11" x14ac:dyDescent="0.25">
      <c r="A2009" t="s">
        <v>17554</v>
      </c>
      <c r="B2009" t="s">
        <v>15219</v>
      </c>
      <c r="C2009" t="s">
        <v>15258</v>
      </c>
      <c r="D2009" t="s">
        <v>16201</v>
      </c>
      <c r="E2009">
        <v>3854</v>
      </c>
      <c r="F2009" t="s">
        <v>16043</v>
      </c>
      <c r="G2009" t="s">
        <v>4855</v>
      </c>
      <c r="H2009" s="111">
        <v>6000</v>
      </c>
      <c r="I2009" t="s">
        <v>14963</v>
      </c>
      <c r="J2009" t="s">
        <v>15197</v>
      </c>
      <c r="K2009" t="s">
        <v>15198</v>
      </c>
    </row>
    <row r="2010" spans="1:11" x14ac:dyDescent="0.25">
      <c r="A2010" s="109" t="s">
        <v>17555</v>
      </c>
      <c r="B2010" s="109" t="s">
        <v>16193</v>
      </c>
      <c r="C2010" s="109" t="s">
        <v>15258</v>
      </c>
      <c r="D2010" s="109" t="s">
        <v>16201</v>
      </c>
      <c r="E2010" s="109">
        <v>3854</v>
      </c>
      <c r="F2010" s="109" t="s">
        <v>16043</v>
      </c>
      <c r="G2010" s="109" t="s">
        <v>4855</v>
      </c>
      <c r="H2010" s="110">
        <v>6000</v>
      </c>
      <c r="I2010" s="109" t="s">
        <v>14963</v>
      </c>
      <c r="J2010" s="109" t="s">
        <v>15197</v>
      </c>
      <c r="K2010" s="109" t="s">
        <v>15198</v>
      </c>
    </row>
    <row r="2011" spans="1:11" x14ac:dyDescent="0.25">
      <c r="A2011" t="s">
        <v>17556</v>
      </c>
      <c r="B2011" t="s">
        <v>16109</v>
      </c>
      <c r="C2011" t="s">
        <v>15258</v>
      </c>
      <c r="D2011" t="s">
        <v>16201</v>
      </c>
      <c r="E2011">
        <v>3854</v>
      </c>
      <c r="F2011" t="s">
        <v>16043</v>
      </c>
      <c r="G2011" t="s">
        <v>4855</v>
      </c>
      <c r="H2011" s="111">
        <v>6000</v>
      </c>
      <c r="I2011" t="s">
        <v>14963</v>
      </c>
      <c r="J2011" t="s">
        <v>15197</v>
      </c>
      <c r="K2011" t="s">
        <v>15198</v>
      </c>
    </row>
    <row r="2012" spans="1:11" x14ac:dyDescent="0.25">
      <c r="A2012" s="109" t="s">
        <v>17557</v>
      </c>
      <c r="B2012" s="109" t="s">
        <v>15898</v>
      </c>
      <c r="C2012" s="109" t="s">
        <v>15258</v>
      </c>
      <c r="D2012" s="109" t="s">
        <v>16201</v>
      </c>
      <c r="E2012" s="109">
        <v>3854</v>
      </c>
      <c r="F2012" s="109" t="s">
        <v>16043</v>
      </c>
      <c r="G2012" s="109" t="s">
        <v>4855</v>
      </c>
      <c r="H2012" s="110">
        <v>6000</v>
      </c>
      <c r="I2012" s="109" t="s">
        <v>14963</v>
      </c>
      <c r="J2012" s="109" t="s">
        <v>15197</v>
      </c>
      <c r="K2012" s="109" t="s">
        <v>15198</v>
      </c>
    </row>
    <row r="2013" spans="1:11" x14ac:dyDescent="0.25">
      <c r="A2013" t="s">
        <v>17558</v>
      </c>
      <c r="B2013" t="s">
        <v>17540</v>
      </c>
      <c r="C2013" t="s">
        <v>15258</v>
      </c>
      <c r="D2013" t="s">
        <v>16201</v>
      </c>
      <c r="E2013">
        <v>3854</v>
      </c>
      <c r="F2013" t="s">
        <v>16043</v>
      </c>
      <c r="G2013" t="s">
        <v>4855</v>
      </c>
      <c r="H2013" s="111">
        <v>6000</v>
      </c>
      <c r="I2013" t="s">
        <v>14963</v>
      </c>
      <c r="J2013" t="s">
        <v>15197</v>
      </c>
      <c r="K2013" t="s">
        <v>15198</v>
      </c>
    </row>
    <row r="2014" spans="1:11" x14ac:dyDescent="0.25">
      <c r="A2014" s="109" t="s">
        <v>17559</v>
      </c>
      <c r="B2014" s="109" t="s">
        <v>15879</v>
      </c>
      <c r="C2014" s="109" t="s">
        <v>15369</v>
      </c>
      <c r="D2014" s="109" t="s">
        <v>16201</v>
      </c>
      <c r="E2014" s="109">
        <v>3977</v>
      </c>
      <c r="F2014" s="109" t="s">
        <v>15547</v>
      </c>
      <c r="G2014" s="109" t="s">
        <v>4855</v>
      </c>
      <c r="H2014" s="110">
        <v>3798.9</v>
      </c>
      <c r="I2014" s="109" t="s">
        <v>14963</v>
      </c>
      <c r="J2014" s="109" t="s">
        <v>15197</v>
      </c>
      <c r="K2014" s="109" t="s">
        <v>15198</v>
      </c>
    </row>
    <row r="2015" spans="1:11" x14ac:dyDescent="0.25">
      <c r="A2015" t="s">
        <v>17560</v>
      </c>
      <c r="B2015" t="s">
        <v>15879</v>
      </c>
      <c r="C2015" t="s">
        <v>15369</v>
      </c>
      <c r="D2015" t="s">
        <v>16201</v>
      </c>
      <c r="E2015">
        <v>3977</v>
      </c>
      <c r="F2015" t="s">
        <v>15547</v>
      </c>
      <c r="G2015" t="s">
        <v>4855</v>
      </c>
      <c r="H2015" s="111">
        <v>9772.2</v>
      </c>
      <c r="I2015" t="s">
        <v>14963</v>
      </c>
      <c r="J2015" t="s">
        <v>15197</v>
      </c>
      <c r="K2015" t="s">
        <v>15198</v>
      </c>
    </row>
    <row r="2016" spans="1:11" x14ac:dyDescent="0.25">
      <c r="A2016" s="109" t="s">
        <v>17561</v>
      </c>
      <c r="B2016" s="109" t="s">
        <v>15884</v>
      </c>
      <c r="C2016" s="109" t="s">
        <v>15369</v>
      </c>
      <c r="D2016" s="109" t="s">
        <v>16201</v>
      </c>
      <c r="E2016" s="109">
        <v>3478</v>
      </c>
      <c r="F2016" s="109" t="s">
        <v>14903</v>
      </c>
      <c r="G2016" s="109" t="s">
        <v>4855</v>
      </c>
      <c r="H2016" s="110">
        <v>22235.16</v>
      </c>
      <c r="I2016" s="109" t="s">
        <v>14904</v>
      </c>
      <c r="J2016" s="109" t="s">
        <v>15197</v>
      </c>
      <c r="K2016" s="109" t="s">
        <v>15198</v>
      </c>
    </row>
    <row r="2017" spans="1:11" x14ac:dyDescent="0.25">
      <c r="A2017" t="s">
        <v>17562</v>
      </c>
      <c r="B2017" t="s">
        <v>15302</v>
      </c>
      <c r="C2017" t="s">
        <v>15369</v>
      </c>
      <c r="D2017" t="s">
        <v>16201</v>
      </c>
      <c r="E2017">
        <v>3369</v>
      </c>
      <c r="F2017" t="s">
        <v>17563</v>
      </c>
      <c r="G2017" t="s">
        <v>4855</v>
      </c>
      <c r="H2017" s="111">
        <v>1881.5</v>
      </c>
      <c r="I2017" t="s">
        <v>14963</v>
      </c>
      <c r="J2017" t="s">
        <v>15197</v>
      </c>
      <c r="K2017" t="s">
        <v>15198</v>
      </c>
    </row>
    <row r="2018" spans="1:11" x14ac:dyDescent="0.25">
      <c r="A2018" s="109" t="s">
        <v>17564</v>
      </c>
      <c r="B2018" s="109" t="s">
        <v>15884</v>
      </c>
      <c r="C2018" s="109" t="s">
        <v>15369</v>
      </c>
      <c r="D2018" s="109" t="s">
        <v>16201</v>
      </c>
      <c r="E2018" s="109">
        <v>3478</v>
      </c>
      <c r="F2018" s="109" t="s">
        <v>14903</v>
      </c>
      <c r="G2018" s="109" t="s">
        <v>4855</v>
      </c>
      <c r="H2018" s="110">
        <v>22451.17</v>
      </c>
      <c r="I2018" s="109" t="s">
        <v>14904</v>
      </c>
      <c r="J2018" s="109" t="s">
        <v>15197</v>
      </c>
      <c r="K2018" s="109" t="s">
        <v>15198</v>
      </c>
    </row>
    <row r="2019" spans="1:11" x14ac:dyDescent="0.25">
      <c r="A2019" t="s">
        <v>17565</v>
      </c>
      <c r="B2019" t="s">
        <v>15302</v>
      </c>
      <c r="C2019" t="s">
        <v>15275</v>
      </c>
      <c r="D2019" t="s">
        <v>16201</v>
      </c>
      <c r="E2019">
        <v>3481</v>
      </c>
      <c r="F2019" t="s">
        <v>14905</v>
      </c>
      <c r="G2019" t="s">
        <v>4855</v>
      </c>
      <c r="H2019" s="111">
        <v>4122.8</v>
      </c>
      <c r="I2019" t="s">
        <v>14904</v>
      </c>
      <c r="J2019" t="s">
        <v>15197</v>
      </c>
      <c r="K2019" t="s">
        <v>15198</v>
      </c>
    </row>
    <row r="2020" spans="1:11" x14ac:dyDescent="0.25">
      <c r="A2020" s="109" t="s">
        <v>17566</v>
      </c>
      <c r="B2020" s="109" t="s">
        <v>15302</v>
      </c>
      <c r="C2020" s="109" t="s">
        <v>15275</v>
      </c>
      <c r="D2020" s="109" t="s">
        <v>16201</v>
      </c>
      <c r="E2020" s="109">
        <v>3481</v>
      </c>
      <c r="F2020" s="109" t="s">
        <v>14905</v>
      </c>
      <c r="G2020" s="109" t="s">
        <v>4855</v>
      </c>
      <c r="H2020" s="110">
        <v>3245.4</v>
      </c>
      <c r="I2020" s="109" t="s">
        <v>14904</v>
      </c>
      <c r="J2020" s="109" t="s">
        <v>15197</v>
      </c>
      <c r="K2020" s="109" t="s">
        <v>15198</v>
      </c>
    </row>
    <row r="2021" spans="1:11" x14ac:dyDescent="0.25">
      <c r="A2021" t="s">
        <v>17567</v>
      </c>
      <c r="B2021" t="s">
        <v>15302</v>
      </c>
      <c r="C2021" t="s">
        <v>15275</v>
      </c>
      <c r="D2021" t="s">
        <v>16201</v>
      </c>
      <c r="E2021">
        <v>3481</v>
      </c>
      <c r="F2021" t="s">
        <v>14905</v>
      </c>
      <c r="G2021" t="s">
        <v>4855</v>
      </c>
      <c r="H2021" s="111">
        <v>4045.8</v>
      </c>
      <c r="I2021" t="s">
        <v>14904</v>
      </c>
      <c r="J2021" t="s">
        <v>15197</v>
      </c>
      <c r="K2021" t="s">
        <v>15198</v>
      </c>
    </row>
    <row r="2022" spans="1:11" x14ac:dyDescent="0.25">
      <c r="A2022" s="109" t="s">
        <v>17568</v>
      </c>
      <c r="B2022" s="109" t="s">
        <v>15302</v>
      </c>
      <c r="C2022" s="109" t="s">
        <v>15275</v>
      </c>
      <c r="D2022" s="109" t="s">
        <v>16201</v>
      </c>
      <c r="E2022" s="109">
        <v>3481</v>
      </c>
      <c r="F2022" s="109" t="s">
        <v>14905</v>
      </c>
      <c r="G2022" s="109" t="s">
        <v>4855</v>
      </c>
      <c r="H2022" s="110">
        <v>3232.8</v>
      </c>
      <c r="I2022" s="109" t="s">
        <v>14904</v>
      </c>
      <c r="J2022" s="109" t="s">
        <v>15197</v>
      </c>
      <c r="K2022" s="109" t="s">
        <v>15198</v>
      </c>
    </row>
    <row r="2023" spans="1:11" x14ac:dyDescent="0.25">
      <c r="A2023" t="s">
        <v>17569</v>
      </c>
      <c r="B2023" t="s">
        <v>15302</v>
      </c>
      <c r="C2023" t="s">
        <v>15275</v>
      </c>
      <c r="D2023" t="s">
        <v>16201</v>
      </c>
      <c r="E2023">
        <v>3481</v>
      </c>
      <c r="F2023" t="s">
        <v>14905</v>
      </c>
      <c r="G2023" t="s">
        <v>4855</v>
      </c>
      <c r="H2023" s="111">
        <v>3425.4</v>
      </c>
      <c r="I2023" t="s">
        <v>14904</v>
      </c>
      <c r="J2023" t="s">
        <v>15197</v>
      </c>
      <c r="K2023" t="s">
        <v>15198</v>
      </c>
    </row>
    <row r="2024" spans="1:11" x14ac:dyDescent="0.25">
      <c r="A2024" s="109" t="s">
        <v>17570</v>
      </c>
      <c r="B2024" s="109" t="s">
        <v>15302</v>
      </c>
      <c r="C2024" s="109" t="s">
        <v>15275</v>
      </c>
      <c r="D2024" s="109" t="s">
        <v>16201</v>
      </c>
      <c r="E2024" s="109">
        <v>3481</v>
      </c>
      <c r="F2024" s="109" t="s">
        <v>14905</v>
      </c>
      <c r="G2024" s="109" t="s">
        <v>4855</v>
      </c>
      <c r="H2024" s="110">
        <v>3211.2</v>
      </c>
      <c r="I2024" s="109" t="s">
        <v>14904</v>
      </c>
      <c r="J2024" s="109" t="s">
        <v>15197</v>
      </c>
      <c r="K2024" s="109" t="s">
        <v>15198</v>
      </c>
    </row>
    <row r="2025" spans="1:11" x14ac:dyDescent="0.25">
      <c r="A2025" t="s">
        <v>17571</v>
      </c>
      <c r="B2025" t="s">
        <v>15302</v>
      </c>
      <c r="C2025" t="s">
        <v>15275</v>
      </c>
      <c r="D2025" t="s">
        <v>16201</v>
      </c>
      <c r="E2025">
        <v>3481</v>
      </c>
      <c r="F2025" t="s">
        <v>14905</v>
      </c>
      <c r="G2025" t="s">
        <v>4855</v>
      </c>
      <c r="H2025" s="111">
        <v>3231</v>
      </c>
      <c r="I2025" t="s">
        <v>14904</v>
      </c>
      <c r="J2025" t="s">
        <v>15197</v>
      </c>
      <c r="K2025" t="s">
        <v>15198</v>
      </c>
    </row>
    <row r="2026" spans="1:11" x14ac:dyDescent="0.25">
      <c r="A2026" s="109" t="s">
        <v>17572</v>
      </c>
      <c r="B2026" s="109" t="s">
        <v>17540</v>
      </c>
      <c r="C2026" s="109" t="s">
        <v>15275</v>
      </c>
      <c r="D2026" s="109" t="s">
        <v>16201</v>
      </c>
      <c r="E2026" s="109">
        <v>3481</v>
      </c>
      <c r="F2026" s="109" t="s">
        <v>14905</v>
      </c>
      <c r="G2026" s="109" t="s">
        <v>4855</v>
      </c>
      <c r="H2026" s="110">
        <v>3270.6</v>
      </c>
      <c r="I2026" s="109" t="s">
        <v>14904</v>
      </c>
      <c r="J2026" s="109" t="s">
        <v>15197</v>
      </c>
      <c r="K2026" s="109" t="s">
        <v>15198</v>
      </c>
    </row>
    <row r="2027" spans="1:11" x14ac:dyDescent="0.25">
      <c r="A2027" t="s">
        <v>17573</v>
      </c>
      <c r="B2027" t="s">
        <v>17540</v>
      </c>
      <c r="C2027" t="s">
        <v>15275</v>
      </c>
      <c r="D2027" t="s">
        <v>16201</v>
      </c>
      <c r="E2027">
        <v>3481</v>
      </c>
      <c r="F2027" t="s">
        <v>14905</v>
      </c>
      <c r="G2027" t="s">
        <v>4855</v>
      </c>
      <c r="H2027" s="111">
        <v>4085.4</v>
      </c>
      <c r="I2027" t="s">
        <v>14904</v>
      </c>
      <c r="J2027" t="s">
        <v>15197</v>
      </c>
      <c r="K2027" t="s">
        <v>15198</v>
      </c>
    </row>
    <row r="2028" spans="1:11" x14ac:dyDescent="0.25">
      <c r="A2028" s="109" t="s">
        <v>17574</v>
      </c>
      <c r="B2028" s="109" t="s">
        <v>17540</v>
      </c>
      <c r="C2028" s="109" t="s">
        <v>15275</v>
      </c>
      <c r="D2028" s="109" t="s">
        <v>16201</v>
      </c>
      <c r="E2028" s="109">
        <v>3481</v>
      </c>
      <c r="F2028" s="109" t="s">
        <v>14905</v>
      </c>
      <c r="G2028" s="109" t="s">
        <v>4855</v>
      </c>
      <c r="H2028" s="110">
        <v>3362.4</v>
      </c>
      <c r="I2028" s="109" t="s">
        <v>14904</v>
      </c>
      <c r="J2028" s="109" t="s">
        <v>15197</v>
      </c>
      <c r="K2028" s="109" t="s">
        <v>15198</v>
      </c>
    </row>
    <row r="2029" spans="1:11" x14ac:dyDescent="0.25">
      <c r="A2029" t="s">
        <v>17575</v>
      </c>
      <c r="B2029" t="s">
        <v>17540</v>
      </c>
      <c r="C2029" t="s">
        <v>15275</v>
      </c>
      <c r="D2029" t="s">
        <v>16201</v>
      </c>
      <c r="E2029">
        <v>3481</v>
      </c>
      <c r="F2029" t="s">
        <v>14905</v>
      </c>
      <c r="G2029" t="s">
        <v>4855</v>
      </c>
      <c r="H2029" s="111">
        <v>3995.2</v>
      </c>
      <c r="I2029" t="s">
        <v>14904</v>
      </c>
      <c r="J2029" t="s">
        <v>15197</v>
      </c>
      <c r="K2029" t="s">
        <v>15198</v>
      </c>
    </row>
    <row r="2030" spans="1:11" x14ac:dyDescent="0.25">
      <c r="A2030" s="109" t="s">
        <v>17576</v>
      </c>
      <c r="B2030" s="109" t="s">
        <v>17540</v>
      </c>
      <c r="C2030" s="109" t="s">
        <v>15275</v>
      </c>
      <c r="D2030" s="109" t="s">
        <v>16201</v>
      </c>
      <c r="E2030" s="109">
        <v>3481</v>
      </c>
      <c r="F2030" s="109" t="s">
        <v>14905</v>
      </c>
      <c r="G2030" s="109" t="s">
        <v>4855</v>
      </c>
      <c r="H2030" s="110">
        <v>33322.8</v>
      </c>
      <c r="I2030" s="109" t="s">
        <v>14904</v>
      </c>
      <c r="J2030" s="109" t="s">
        <v>15197</v>
      </c>
      <c r="K2030" s="109" t="s">
        <v>15198</v>
      </c>
    </row>
    <row r="2031" spans="1:11" x14ac:dyDescent="0.25">
      <c r="A2031" t="s">
        <v>17577</v>
      </c>
      <c r="B2031" t="s">
        <v>15302</v>
      </c>
      <c r="C2031" t="s">
        <v>15275</v>
      </c>
      <c r="D2031" t="s">
        <v>16201</v>
      </c>
      <c r="E2031">
        <v>3855</v>
      </c>
      <c r="F2031" t="s">
        <v>14906</v>
      </c>
      <c r="G2031" t="s">
        <v>4855</v>
      </c>
      <c r="H2031" s="111">
        <v>39750</v>
      </c>
      <c r="I2031" t="s">
        <v>14904</v>
      </c>
      <c r="J2031" t="s">
        <v>15197</v>
      </c>
      <c r="K2031" t="s">
        <v>15198</v>
      </c>
    </row>
    <row r="2032" spans="1:11" x14ac:dyDescent="0.25">
      <c r="A2032" s="109" t="s">
        <v>17578</v>
      </c>
      <c r="B2032" s="109" t="s">
        <v>15352</v>
      </c>
      <c r="C2032" s="109" t="s">
        <v>15275</v>
      </c>
      <c r="D2032" s="109" t="s">
        <v>16201</v>
      </c>
      <c r="E2032" s="109">
        <v>3478</v>
      </c>
      <c r="F2032" s="109" t="s">
        <v>14903</v>
      </c>
      <c r="G2032" s="109" t="s">
        <v>4855</v>
      </c>
      <c r="H2032" s="110">
        <v>2241.66</v>
      </c>
      <c r="I2032" s="109" t="s">
        <v>14904</v>
      </c>
      <c r="J2032" s="109" t="s">
        <v>15197</v>
      </c>
      <c r="K2032" s="109" t="s">
        <v>15198</v>
      </c>
    </row>
    <row r="2033" spans="1:11" x14ac:dyDescent="0.25">
      <c r="A2033" t="s">
        <v>17579</v>
      </c>
      <c r="B2033" t="s">
        <v>15884</v>
      </c>
      <c r="C2033" t="s">
        <v>15312</v>
      </c>
      <c r="D2033" t="s">
        <v>16201</v>
      </c>
      <c r="E2033">
        <v>2801</v>
      </c>
      <c r="F2033" t="s">
        <v>14956</v>
      </c>
      <c r="G2033" t="s">
        <v>4855</v>
      </c>
      <c r="H2033" s="111">
        <v>470</v>
      </c>
      <c r="I2033" t="s">
        <v>14943</v>
      </c>
      <c r="J2033" t="s">
        <v>15197</v>
      </c>
      <c r="K2033" t="s">
        <v>15198</v>
      </c>
    </row>
    <row r="2034" spans="1:11" x14ac:dyDescent="0.25">
      <c r="A2034" s="109" t="s">
        <v>17580</v>
      </c>
      <c r="B2034" s="109" t="s">
        <v>15884</v>
      </c>
      <c r="C2034" s="109" t="s">
        <v>15312</v>
      </c>
      <c r="D2034" s="109" t="s">
        <v>16201</v>
      </c>
      <c r="E2034" s="109">
        <v>3953</v>
      </c>
      <c r="F2034" s="109" t="s">
        <v>1517</v>
      </c>
      <c r="G2034" s="109" t="s">
        <v>4855</v>
      </c>
      <c r="H2034" s="110">
        <v>2483.6</v>
      </c>
      <c r="I2034" s="109" t="s">
        <v>14904</v>
      </c>
      <c r="J2034" s="109" t="s">
        <v>15197</v>
      </c>
      <c r="K2034" s="109" t="s">
        <v>15198</v>
      </c>
    </row>
    <row r="2035" spans="1:11" x14ac:dyDescent="0.25">
      <c r="A2035" t="s">
        <v>17581</v>
      </c>
      <c r="B2035" t="s">
        <v>15884</v>
      </c>
      <c r="C2035" t="s">
        <v>15312</v>
      </c>
      <c r="D2035" t="s">
        <v>16201</v>
      </c>
      <c r="E2035">
        <v>3953</v>
      </c>
      <c r="F2035" t="s">
        <v>1517</v>
      </c>
      <c r="G2035" t="s">
        <v>4855</v>
      </c>
      <c r="H2035" s="111">
        <v>2497.6</v>
      </c>
      <c r="I2035" t="s">
        <v>14904</v>
      </c>
      <c r="J2035" t="s">
        <v>15197</v>
      </c>
      <c r="K2035" t="s">
        <v>15198</v>
      </c>
    </row>
    <row r="2036" spans="1:11" x14ac:dyDescent="0.25">
      <c r="A2036" s="109" t="s">
        <v>17582</v>
      </c>
      <c r="B2036" s="109" t="s">
        <v>15884</v>
      </c>
      <c r="C2036" s="109" t="s">
        <v>15312</v>
      </c>
      <c r="D2036" s="109" t="s">
        <v>16201</v>
      </c>
      <c r="E2036" s="109">
        <v>3953</v>
      </c>
      <c r="F2036" s="109" t="s">
        <v>1517</v>
      </c>
      <c r="G2036" s="109" t="s">
        <v>4855</v>
      </c>
      <c r="H2036" s="110">
        <v>2940</v>
      </c>
      <c r="I2036" s="109" t="s">
        <v>14904</v>
      </c>
      <c r="J2036" s="109" t="s">
        <v>15197</v>
      </c>
      <c r="K2036" s="109" t="s">
        <v>15198</v>
      </c>
    </row>
    <row r="2037" spans="1:11" x14ac:dyDescent="0.25">
      <c r="A2037" t="s">
        <v>17583</v>
      </c>
      <c r="B2037" t="s">
        <v>15884</v>
      </c>
      <c r="C2037" t="s">
        <v>15312</v>
      </c>
      <c r="D2037" t="s">
        <v>16201</v>
      </c>
      <c r="E2037">
        <v>3953</v>
      </c>
      <c r="F2037" t="s">
        <v>1517</v>
      </c>
      <c r="G2037" t="s">
        <v>4855</v>
      </c>
      <c r="H2037" s="111">
        <v>2476.6</v>
      </c>
      <c r="I2037" t="s">
        <v>14904</v>
      </c>
      <c r="J2037" t="s">
        <v>15197</v>
      </c>
      <c r="K2037" t="s">
        <v>15198</v>
      </c>
    </row>
    <row r="2038" spans="1:11" x14ac:dyDescent="0.25">
      <c r="A2038" s="109" t="s">
        <v>17584</v>
      </c>
      <c r="B2038" s="109" t="s">
        <v>15884</v>
      </c>
      <c r="C2038" s="109" t="s">
        <v>15312</v>
      </c>
      <c r="D2038" s="109" t="s">
        <v>16201</v>
      </c>
      <c r="E2038" s="109">
        <v>3953</v>
      </c>
      <c r="F2038" s="109" t="s">
        <v>1517</v>
      </c>
      <c r="G2038" s="109" t="s">
        <v>4855</v>
      </c>
      <c r="H2038" s="110">
        <v>2501.8</v>
      </c>
      <c r="I2038" s="109" t="s">
        <v>14904</v>
      </c>
      <c r="J2038" s="109" t="s">
        <v>15197</v>
      </c>
      <c r="K2038" s="109" t="s">
        <v>15198</v>
      </c>
    </row>
    <row r="2039" spans="1:11" x14ac:dyDescent="0.25">
      <c r="A2039" t="s">
        <v>17585</v>
      </c>
      <c r="B2039" t="s">
        <v>15320</v>
      </c>
      <c r="C2039" t="s">
        <v>15312</v>
      </c>
      <c r="D2039" t="s">
        <v>16201</v>
      </c>
      <c r="E2039">
        <v>3478</v>
      </c>
      <c r="F2039" t="s">
        <v>14903</v>
      </c>
      <c r="G2039" t="s">
        <v>4855</v>
      </c>
      <c r="H2039" s="111">
        <v>25630.51</v>
      </c>
      <c r="I2039" t="s">
        <v>14904</v>
      </c>
      <c r="J2039" t="s">
        <v>15197</v>
      </c>
      <c r="K2039" t="s">
        <v>15198</v>
      </c>
    </row>
    <row r="2040" spans="1:11" x14ac:dyDescent="0.25">
      <c r="A2040" s="109" t="s">
        <v>17586</v>
      </c>
      <c r="B2040" s="109" t="s">
        <v>15884</v>
      </c>
      <c r="C2040" s="109" t="s">
        <v>15312</v>
      </c>
      <c r="D2040" s="109" t="s">
        <v>16201</v>
      </c>
      <c r="E2040" s="109">
        <v>3768</v>
      </c>
      <c r="F2040" s="109" t="s">
        <v>1264</v>
      </c>
      <c r="G2040" s="109" t="s">
        <v>4855</v>
      </c>
      <c r="H2040" s="110">
        <v>3306.8</v>
      </c>
      <c r="I2040" s="109" t="s">
        <v>14904</v>
      </c>
      <c r="J2040" s="109" t="s">
        <v>15197</v>
      </c>
      <c r="K2040" s="109" t="s">
        <v>15198</v>
      </c>
    </row>
    <row r="2041" spans="1:11" x14ac:dyDescent="0.25">
      <c r="A2041" t="s">
        <v>17587</v>
      </c>
      <c r="B2041" t="s">
        <v>15953</v>
      </c>
      <c r="C2041" t="s">
        <v>15312</v>
      </c>
      <c r="D2041" t="s">
        <v>16201</v>
      </c>
      <c r="E2041">
        <v>3478</v>
      </c>
      <c r="F2041" t="s">
        <v>14903</v>
      </c>
      <c r="G2041" t="s">
        <v>4855</v>
      </c>
      <c r="H2041" s="111">
        <v>25124.24</v>
      </c>
      <c r="I2041" t="s">
        <v>14904</v>
      </c>
      <c r="J2041" t="s">
        <v>15197</v>
      </c>
      <c r="K2041" t="s">
        <v>15198</v>
      </c>
    </row>
    <row r="2042" spans="1:11" x14ac:dyDescent="0.25">
      <c r="A2042" s="109" t="s">
        <v>17588</v>
      </c>
      <c r="B2042" s="109" t="s">
        <v>15953</v>
      </c>
      <c r="C2042" s="109" t="s">
        <v>15312</v>
      </c>
      <c r="D2042" s="109" t="s">
        <v>16201</v>
      </c>
      <c r="E2042" s="109">
        <v>3478</v>
      </c>
      <c r="F2042" s="109" t="s">
        <v>14903</v>
      </c>
      <c r="G2042" s="109" t="s">
        <v>4855</v>
      </c>
      <c r="H2042" s="110">
        <v>22646.92</v>
      </c>
      <c r="I2042" s="109" t="s">
        <v>14904</v>
      </c>
      <c r="J2042" s="109" t="s">
        <v>15197</v>
      </c>
      <c r="K2042" s="109" t="s">
        <v>15198</v>
      </c>
    </row>
    <row r="2043" spans="1:11" x14ac:dyDescent="0.25">
      <c r="A2043" t="s">
        <v>17589</v>
      </c>
      <c r="B2043" t="s">
        <v>15352</v>
      </c>
      <c r="C2043" t="s">
        <v>15322</v>
      </c>
      <c r="D2043" t="s">
        <v>16201</v>
      </c>
      <c r="E2043">
        <v>3356</v>
      </c>
      <c r="F2043" t="s">
        <v>17590</v>
      </c>
      <c r="G2043" t="s">
        <v>4855</v>
      </c>
      <c r="H2043" s="111">
        <v>306.82</v>
      </c>
      <c r="I2043" t="s">
        <v>14963</v>
      </c>
      <c r="J2043" t="s">
        <v>15197</v>
      </c>
      <c r="K2043" t="s">
        <v>15198</v>
      </c>
    </row>
    <row r="2044" spans="1:11" x14ac:dyDescent="0.25">
      <c r="A2044" s="109" t="s">
        <v>17591</v>
      </c>
      <c r="B2044" s="109" t="s">
        <v>15320</v>
      </c>
      <c r="C2044" s="109" t="s">
        <v>15322</v>
      </c>
      <c r="D2044" s="109" t="s">
        <v>16201</v>
      </c>
      <c r="E2044" s="109">
        <v>3497</v>
      </c>
      <c r="F2044" s="109" t="s">
        <v>14908</v>
      </c>
      <c r="G2044" s="109" t="s">
        <v>4855</v>
      </c>
      <c r="H2044" s="110">
        <v>14106.02</v>
      </c>
      <c r="I2044" s="109" t="s">
        <v>14904</v>
      </c>
      <c r="J2044" s="109" t="s">
        <v>15197</v>
      </c>
      <c r="K2044" s="109" t="s">
        <v>15198</v>
      </c>
    </row>
    <row r="2045" spans="1:11" x14ac:dyDescent="0.25">
      <c r="A2045" t="s">
        <v>17592</v>
      </c>
      <c r="B2045" t="s">
        <v>15963</v>
      </c>
      <c r="C2045" t="s">
        <v>15322</v>
      </c>
      <c r="D2045" t="s">
        <v>16201</v>
      </c>
      <c r="E2045">
        <v>2838</v>
      </c>
      <c r="F2045" t="s">
        <v>1395</v>
      </c>
      <c r="G2045" t="s">
        <v>4855</v>
      </c>
      <c r="H2045" s="111">
        <v>263.84</v>
      </c>
      <c r="I2045" t="s">
        <v>14943</v>
      </c>
      <c r="J2045" t="s">
        <v>15197</v>
      </c>
      <c r="K2045" t="s">
        <v>15198</v>
      </c>
    </row>
    <row r="2046" spans="1:11" x14ac:dyDescent="0.25">
      <c r="A2046" s="109" t="s">
        <v>17593</v>
      </c>
      <c r="B2046" s="109" t="s">
        <v>15352</v>
      </c>
      <c r="C2046" s="109" t="s">
        <v>15322</v>
      </c>
      <c r="D2046" s="109" t="s">
        <v>16201</v>
      </c>
      <c r="E2046" s="109">
        <v>3953</v>
      </c>
      <c r="F2046" s="109" t="s">
        <v>1517</v>
      </c>
      <c r="G2046" s="109" t="s">
        <v>4855</v>
      </c>
      <c r="H2046" s="110">
        <v>2932</v>
      </c>
      <c r="I2046" s="109" t="s">
        <v>14904</v>
      </c>
      <c r="J2046" s="109" t="s">
        <v>15197</v>
      </c>
      <c r="K2046" s="109" t="s">
        <v>15198</v>
      </c>
    </row>
    <row r="2047" spans="1:11" x14ac:dyDescent="0.25">
      <c r="A2047" t="s">
        <v>17594</v>
      </c>
      <c r="B2047" t="s">
        <v>15352</v>
      </c>
      <c r="C2047" t="s">
        <v>15322</v>
      </c>
      <c r="D2047" t="s">
        <v>16201</v>
      </c>
      <c r="E2047">
        <v>3953</v>
      </c>
      <c r="F2047" t="s">
        <v>1517</v>
      </c>
      <c r="G2047" t="s">
        <v>4855</v>
      </c>
      <c r="H2047" s="111">
        <v>2816.8</v>
      </c>
      <c r="I2047" t="s">
        <v>14904</v>
      </c>
      <c r="J2047" t="s">
        <v>15197</v>
      </c>
      <c r="K2047" t="s">
        <v>15198</v>
      </c>
    </row>
    <row r="2048" spans="1:11" x14ac:dyDescent="0.25">
      <c r="A2048" s="109" t="s">
        <v>17595</v>
      </c>
      <c r="B2048" s="109" t="s">
        <v>15320</v>
      </c>
      <c r="C2048" s="109" t="s">
        <v>15322</v>
      </c>
      <c r="D2048" s="109" t="s">
        <v>16201</v>
      </c>
      <c r="E2048" s="109">
        <v>3478</v>
      </c>
      <c r="F2048" s="109" t="s">
        <v>14903</v>
      </c>
      <c r="G2048" s="109" t="s">
        <v>4855</v>
      </c>
      <c r="H2048" s="110">
        <v>23726.95</v>
      </c>
      <c r="I2048" s="109" t="s">
        <v>14904</v>
      </c>
      <c r="J2048" s="109" t="s">
        <v>15197</v>
      </c>
      <c r="K2048" s="109" t="s">
        <v>15198</v>
      </c>
    </row>
    <row r="2049" spans="1:11" x14ac:dyDescent="0.25">
      <c r="A2049" t="s">
        <v>17596</v>
      </c>
      <c r="B2049" t="s">
        <v>15320</v>
      </c>
      <c r="C2049" t="s">
        <v>15322</v>
      </c>
      <c r="D2049" t="s">
        <v>16201</v>
      </c>
      <c r="E2049">
        <v>3478</v>
      </c>
      <c r="F2049" t="s">
        <v>14903</v>
      </c>
      <c r="G2049" t="s">
        <v>4855</v>
      </c>
      <c r="H2049" s="111">
        <v>22640.17</v>
      </c>
      <c r="I2049" t="s">
        <v>14904</v>
      </c>
      <c r="J2049" t="s">
        <v>15197</v>
      </c>
      <c r="K2049" t="s">
        <v>15198</v>
      </c>
    </row>
    <row r="2050" spans="1:11" x14ac:dyDescent="0.25">
      <c r="A2050" s="109" t="s">
        <v>17597</v>
      </c>
      <c r="B2050" s="109" t="s">
        <v>15352</v>
      </c>
      <c r="C2050" s="109" t="s">
        <v>15322</v>
      </c>
      <c r="D2050" s="109" t="s">
        <v>16201</v>
      </c>
      <c r="E2050" s="109">
        <v>3768</v>
      </c>
      <c r="F2050" s="109" t="s">
        <v>1264</v>
      </c>
      <c r="G2050" s="109" t="s">
        <v>4855</v>
      </c>
      <c r="H2050" s="110">
        <v>3212.8</v>
      </c>
      <c r="I2050" s="109" t="s">
        <v>14904</v>
      </c>
      <c r="J2050" s="109" t="s">
        <v>15197</v>
      </c>
      <c r="K2050" s="109" t="s">
        <v>15198</v>
      </c>
    </row>
    <row r="2051" spans="1:11" x14ac:dyDescent="0.25">
      <c r="A2051" t="s">
        <v>17598</v>
      </c>
      <c r="B2051" t="s">
        <v>15352</v>
      </c>
      <c r="C2051" t="s">
        <v>15322</v>
      </c>
      <c r="D2051" t="s">
        <v>16201</v>
      </c>
      <c r="E2051">
        <v>3768</v>
      </c>
      <c r="F2051" t="s">
        <v>1264</v>
      </c>
      <c r="G2051" t="s">
        <v>4855</v>
      </c>
      <c r="H2051" s="111">
        <v>3620.8</v>
      </c>
      <c r="I2051" t="s">
        <v>14904</v>
      </c>
      <c r="J2051" t="s">
        <v>15197</v>
      </c>
      <c r="K2051" t="s">
        <v>15198</v>
      </c>
    </row>
    <row r="2052" spans="1:11" x14ac:dyDescent="0.25">
      <c r="A2052" s="109" t="s">
        <v>17599</v>
      </c>
      <c r="B2052" s="109" t="s">
        <v>15352</v>
      </c>
      <c r="C2052" s="109" t="s">
        <v>15322</v>
      </c>
      <c r="D2052" s="109" t="s">
        <v>16201</v>
      </c>
      <c r="E2052" s="109">
        <v>3768</v>
      </c>
      <c r="F2052" s="109" t="s">
        <v>1264</v>
      </c>
      <c r="G2052" s="109" t="s">
        <v>4855</v>
      </c>
      <c r="H2052" s="110">
        <v>3320</v>
      </c>
      <c r="I2052" s="109" t="s">
        <v>14904</v>
      </c>
      <c r="J2052" s="109" t="s">
        <v>15197</v>
      </c>
      <c r="K2052" s="109" t="s">
        <v>15198</v>
      </c>
    </row>
    <row r="2053" spans="1:11" x14ac:dyDescent="0.25">
      <c r="A2053" t="s">
        <v>17600</v>
      </c>
      <c r="B2053" t="s">
        <v>15953</v>
      </c>
      <c r="C2053" t="s">
        <v>15336</v>
      </c>
      <c r="D2053" t="s">
        <v>16201</v>
      </c>
      <c r="E2053">
        <v>2894</v>
      </c>
      <c r="F2053" t="s">
        <v>14951</v>
      </c>
      <c r="G2053" t="s">
        <v>4855</v>
      </c>
      <c r="H2053" s="111">
        <v>165</v>
      </c>
      <c r="I2053" t="s">
        <v>14943</v>
      </c>
      <c r="J2053" t="s">
        <v>15197</v>
      </c>
      <c r="K2053" t="s">
        <v>15198</v>
      </c>
    </row>
    <row r="2054" spans="1:11" x14ac:dyDescent="0.25">
      <c r="A2054" s="109" t="s">
        <v>17601</v>
      </c>
      <c r="B2054" s="109" t="s">
        <v>15953</v>
      </c>
      <c r="C2054" s="109" t="s">
        <v>15336</v>
      </c>
      <c r="D2054" s="109" t="s">
        <v>16201</v>
      </c>
      <c r="E2054" s="109">
        <v>2894</v>
      </c>
      <c r="F2054" s="109" t="s">
        <v>14951</v>
      </c>
      <c r="G2054" s="109" t="s">
        <v>4855</v>
      </c>
      <c r="H2054" s="110">
        <v>165</v>
      </c>
      <c r="I2054" s="109" t="s">
        <v>14943</v>
      </c>
      <c r="J2054" s="109" t="s">
        <v>15197</v>
      </c>
      <c r="K2054" s="109" t="s">
        <v>15198</v>
      </c>
    </row>
    <row r="2055" spans="1:11" x14ac:dyDescent="0.25">
      <c r="A2055" t="s">
        <v>17602</v>
      </c>
      <c r="B2055" t="s">
        <v>15320</v>
      </c>
      <c r="C2055" t="s">
        <v>15336</v>
      </c>
      <c r="D2055" t="s">
        <v>16201</v>
      </c>
      <c r="E2055">
        <v>3497</v>
      </c>
      <c r="F2055" t="s">
        <v>14908</v>
      </c>
      <c r="G2055" t="s">
        <v>4855</v>
      </c>
      <c r="H2055" s="111">
        <v>7944.58</v>
      </c>
      <c r="I2055" t="s">
        <v>14904</v>
      </c>
      <c r="J2055" t="s">
        <v>15197</v>
      </c>
      <c r="K2055" t="s">
        <v>15198</v>
      </c>
    </row>
    <row r="2056" spans="1:11" x14ac:dyDescent="0.25">
      <c r="A2056" s="109" t="s">
        <v>17603</v>
      </c>
      <c r="B2056" s="109" t="s">
        <v>15953</v>
      </c>
      <c r="C2056" s="109" t="s">
        <v>15336</v>
      </c>
      <c r="D2056" s="109" t="s">
        <v>16201</v>
      </c>
      <c r="E2056" s="109">
        <v>3953</v>
      </c>
      <c r="F2056" s="109" t="s">
        <v>1517</v>
      </c>
      <c r="G2056" s="109" t="s">
        <v>4855</v>
      </c>
      <c r="H2056" s="110">
        <v>2944.9</v>
      </c>
      <c r="I2056" s="109" t="s">
        <v>14904</v>
      </c>
      <c r="J2056" s="109" t="s">
        <v>15197</v>
      </c>
      <c r="K2056" s="109" t="s">
        <v>15198</v>
      </c>
    </row>
    <row r="2057" spans="1:11" x14ac:dyDescent="0.25">
      <c r="A2057" t="s">
        <v>17604</v>
      </c>
      <c r="B2057" t="s">
        <v>15953</v>
      </c>
      <c r="C2057" t="s">
        <v>15336</v>
      </c>
      <c r="D2057" t="s">
        <v>16201</v>
      </c>
      <c r="E2057">
        <v>3953</v>
      </c>
      <c r="F2057" t="s">
        <v>1517</v>
      </c>
      <c r="G2057" t="s">
        <v>4855</v>
      </c>
      <c r="H2057" s="111">
        <v>2450</v>
      </c>
      <c r="I2057" t="s">
        <v>14904</v>
      </c>
      <c r="J2057" t="s">
        <v>15197</v>
      </c>
      <c r="K2057" t="s">
        <v>15198</v>
      </c>
    </row>
    <row r="2058" spans="1:11" x14ac:dyDescent="0.25">
      <c r="A2058" s="109" t="s">
        <v>17605</v>
      </c>
      <c r="B2058" s="109" t="s">
        <v>15953</v>
      </c>
      <c r="C2058" s="109" t="s">
        <v>15336</v>
      </c>
      <c r="D2058" s="109" t="s">
        <v>16201</v>
      </c>
      <c r="E2058" s="109">
        <v>3953</v>
      </c>
      <c r="F2058" s="109" t="s">
        <v>1517</v>
      </c>
      <c r="G2058" s="109" t="s">
        <v>4855</v>
      </c>
      <c r="H2058" s="110">
        <v>2461.2</v>
      </c>
      <c r="I2058" s="109" t="s">
        <v>14904</v>
      </c>
      <c r="J2058" s="109" t="s">
        <v>15197</v>
      </c>
      <c r="K2058" s="109" t="s">
        <v>15198</v>
      </c>
    </row>
    <row r="2059" spans="1:11" x14ac:dyDescent="0.25">
      <c r="A2059" t="s">
        <v>17606</v>
      </c>
      <c r="B2059" t="s">
        <v>15953</v>
      </c>
      <c r="C2059" t="s">
        <v>15336</v>
      </c>
      <c r="D2059" t="s">
        <v>16201</v>
      </c>
      <c r="E2059">
        <v>3953</v>
      </c>
      <c r="F2059" t="s">
        <v>1517</v>
      </c>
      <c r="G2059" t="s">
        <v>4855</v>
      </c>
      <c r="H2059" s="111">
        <v>2564.1</v>
      </c>
      <c r="I2059" t="s">
        <v>14904</v>
      </c>
      <c r="J2059" t="s">
        <v>15197</v>
      </c>
      <c r="K2059" t="s">
        <v>15198</v>
      </c>
    </row>
    <row r="2060" spans="1:11" x14ac:dyDescent="0.25">
      <c r="A2060" s="109" t="s">
        <v>17607</v>
      </c>
      <c r="B2060" s="109" t="s">
        <v>15953</v>
      </c>
      <c r="C2060" s="109" t="s">
        <v>15336</v>
      </c>
      <c r="D2060" s="109" t="s">
        <v>16201</v>
      </c>
      <c r="E2060" s="109">
        <v>3768</v>
      </c>
      <c r="F2060" s="109" t="s">
        <v>1264</v>
      </c>
      <c r="G2060" s="109" t="s">
        <v>4855</v>
      </c>
      <c r="H2060" s="110">
        <v>3993.6</v>
      </c>
      <c r="I2060" s="109" t="s">
        <v>14904</v>
      </c>
      <c r="J2060" s="109" t="s">
        <v>15197</v>
      </c>
      <c r="K2060" s="109" t="s">
        <v>15198</v>
      </c>
    </row>
    <row r="2061" spans="1:11" x14ac:dyDescent="0.25">
      <c r="A2061" t="s">
        <v>17608</v>
      </c>
      <c r="B2061" t="s">
        <v>15960</v>
      </c>
      <c r="C2061" t="s">
        <v>15253</v>
      </c>
      <c r="D2061" t="s">
        <v>16201</v>
      </c>
      <c r="E2061">
        <v>3789</v>
      </c>
      <c r="F2061" t="s">
        <v>17609</v>
      </c>
      <c r="G2061" t="s">
        <v>4855</v>
      </c>
      <c r="H2061" s="111">
        <v>1270</v>
      </c>
      <c r="I2061" t="s">
        <v>14963</v>
      </c>
      <c r="J2061" t="s">
        <v>15197</v>
      </c>
      <c r="K2061" t="s">
        <v>15198</v>
      </c>
    </row>
    <row r="2062" spans="1:11" x14ac:dyDescent="0.25">
      <c r="A2062" s="109" t="s">
        <v>17610</v>
      </c>
      <c r="B2062" s="109" t="s">
        <v>15960</v>
      </c>
      <c r="C2062" s="109" t="s">
        <v>15253</v>
      </c>
      <c r="D2062" s="109" t="s">
        <v>16201</v>
      </c>
      <c r="E2062" s="109">
        <v>3953</v>
      </c>
      <c r="F2062" s="109" t="s">
        <v>1517</v>
      </c>
      <c r="G2062" s="109" t="s">
        <v>4855</v>
      </c>
      <c r="H2062" s="110">
        <v>2380.7</v>
      </c>
      <c r="I2062" s="109" t="s">
        <v>14904</v>
      </c>
      <c r="J2062" s="109" t="s">
        <v>15197</v>
      </c>
      <c r="K2062" s="109" t="s">
        <v>15198</v>
      </c>
    </row>
    <row r="2063" spans="1:11" x14ac:dyDescent="0.25">
      <c r="A2063" t="s">
        <v>17611</v>
      </c>
      <c r="B2063" t="s">
        <v>15960</v>
      </c>
      <c r="C2063" t="s">
        <v>15253</v>
      </c>
      <c r="D2063" t="s">
        <v>16201</v>
      </c>
      <c r="E2063">
        <v>3953</v>
      </c>
      <c r="F2063" t="s">
        <v>1517</v>
      </c>
      <c r="G2063" t="s">
        <v>4855</v>
      </c>
      <c r="H2063" s="111">
        <v>2401</v>
      </c>
      <c r="I2063" t="s">
        <v>14904</v>
      </c>
      <c r="J2063" t="s">
        <v>15197</v>
      </c>
      <c r="K2063" t="s">
        <v>15198</v>
      </c>
    </row>
    <row r="2064" spans="1:11" x14ac:dyDescent="0.25">
      <c r="A2064" s="109" t="s">
        <v>17612</v>
      </c>
      <c r="B2064" s="109" t="s">
        <v>15960</v>
      </c>
      <c r="C2064" s="109" t="s">
        <v>15253</v>
      </c>
      <c r="D2064" s="109" t="s">
        <v>16201</v>
      </c>
      <c r="E2064" s="109">
        <v>3953</v>
      </c>
      <c r="F2064" s="109" t="s">
        <v>1517</v>
      </c>
      <c r="G2064" s="109" t="s">
        <v>4855</v>
      </c>
      <c r="H2064" s="110">
        <v>2696.8</v>
      </c>
      <c r="I2064" s="109" t="s">
        <v>14904</v>
      </c>
      <c r="J2064" s="109" t="s">
        <v>15197</v>
      </c>
      <c r="K2064" s="109" t="s">
        <v>15198</v>
      </c>
    </row>
    <row r="2065" spans="1:11" x14ac:dyDescent="0.25">
      <c r="A2065" t="s">
        <v>17613</v>
      </c>
      <c r="B2065" t="s">
        <v>15454</v>
      </c>
      <c r="C2065" t="s">
        <v>15375</v>
      </c>
      <c r="D2065" t="s">
        <v>16201</v>
      </c>
      <c r="E2065">
        <v>3492</v>
      </c>
      <c r="F2065" t="s">
        <v>14964</v>
      </c>
      <c r="G2065" t="s">
        <v>4855</v>
      </c>
      <c r="H2065" s="111">
        <v>340.2</v>
      </c>
      <c r="I2065" t="s">
        <v>14963</v>
      </c>
      <c r="J2065" t="s">
        <v>15197</v>
      </c>
      <c r="K2065" t="s">
        <v>15198</v>
      </c>
    </row>
    <row r="2066" spans="1:11" x14ac:dyDescent="0.25">
      <c r="A2066" s="109" t="s">
        <v>17614</v>
      </c>
      <c r="B2066" s="109" t="s">
        <v>15320</v>
      </c>
      <c r="C2066" s="109" t="s">
        <v>15375</v>
      </c>
      <c r="D2066" s="109" t="s">
        <v>16201</v>
      </c>
      <c r="E2066" s="109">
        <v>3953</v>
      </c>
      <c r="F2066" s="109" t="s">
        <v>1517</v>
      </c>
      <c r="G2066" s="109" t="s">
        <v>4855</v>
      </c>
      <c r="H2066" s="110">
        <v>2546.6</v>
      </c>
      <c r="I2066" s="109" t="s">
        <v>14904</v>
      </c>
      <c r="J2066" s="109" t="s">
        <v>15197</v>
      </c>
      <c r="K2066" s="109" t="s">
        <v>15198</v>
      </c>
    </row>
    <row r="2067" spans="1:11" x14ac:dyDescent="0.25">
      <c r="A2067" t="s">
        <v>17615</v>
      </c>
      <c r="B2067" t="s">
        <v>15320</v>
      </c>
      <c r="C2067" t="s">
        <v>15375</v>
      </c>
      <c r="D2067" t="s">
        <v>16201</v>
      </c>
      <c r="E2067">
        <v>3953</v>
      </c>
      <c r="F2067" t="s">
        <v>1517</v>
      </c>
      <c r="G2067" t="s">
        <v>4855</v>
      </c>
      <c r="H2067" s="111">
        <v>2859.2</v>
      </c>
      <c r="I2067" t="s">
        <v>14904</v>
      </c>
      <c r="J2067" t="s">
        <v>15197</v>
      </c>
      <c r="K2067" t="s">
        <v>15198</v>
      </c>
    </row>
    <row r="2068" spans="1:11" x14ac:dyDescent="0.25">
      <c r="A2068" s="109" t="s">
        <v>17616</v>
      </c>
      <c r="B2068" s="109" t="s">
        <v>15320</v>
      </c>
      <c r="C2068" s="109" t="s">
        <v>15375</v>
      </c>
      <c r="D2068" s="109" t="s">
        <v>16201</v>
      </c>
      <c r="E2068" s="109">
        <v>3953</v>
      </c>
      <c r="F2068" s="109" t="s">
        <v>1517</v>
      </c>
      <c r="G2068" s="109" t="s">
        <v>4855</v>
      </c>
      <c r="H2068" s="110">
        <v>2952.8</v>
      </c>
      <c r="I2068" s="109" t="s">
        <v>14904</v>
      </c>
      <c r="J2068" s="109" t="s">
        <v>15197</v>
      </c>
      <c r="K2068" s="109" t="s">
        <v>15198</v>
      </c>
    </row>
    <row r="2069" spans="1:11" x14ac:dyDescent="0.25">
      <c r="A2069" t="s">
        <v>17617</v>
      </c>
      <c r="B2069" t="s">
        <v>15320</v>
      </c>
      <c r="C2069" t="s">
        <v>15375</v>
      </c>
      <c r="D2069" t="s">
        <v>16201</v>
      </c>
      <c r="E2069">
        <v>3953</v>
      </c>
      <c r="F2069" t="s">
        <v>1517</v>
      </c>
      <c r="G2069" t="s">
        <v>4855</v>
      </c>
      <c r="H2069" s="111">
        <v>3137.6</v>
      </c>
      <c r="I2069" t="s">
        <v>14904</v>
      </c>
      <c r="J2069" t="s">
        <v>15197</v>
      </c>
      <c r="K2069" t="s">
        <v>15198</v>
      </c>
    </row>
    <row r="2070" spans="1:11" x14ac:dyDescent="0.25">
      <c r="A2070" s="109" t="s">
        <v>17618</v>
      </c>
      <c r="B2070" s="109" t="s">
        <v>15320</v>
      </c>
      <c r="C2070" s="109" t="s">
        <v>15375</v>
      </c>
      <c r="D2070" s="109" t="s">
        <v>16201</v>
      </c>
      <c r="E2070" s="109">
        <v>3953</v>
      </c>
      <c r="F2070" s="109" t="s">
        <v>1517</v>
      </c>
      <c r="G2070" s="109" t="s">
        <v>4855</v>
      </c>
      <c r="H2070" s="110">
        <v>2458.4</v>
      </c>
      <c r="I2070" s="109" t="s">
        <v>14904</v>
      </c>
      <c r="J2070" s="109" t="s">
        <v>15197</v>
      </c>
      <c r="K2070" s="109" t="s">
        <v>15198</v>
      </c>
    </row>
    <row r="2071" spans="1:11" x14ac:dyDescent="0.25">
      <c r="A2071" t="s">
        <v>17619</v>
      </c>
      <c r="B2071" t="s">
        <v>15320</v>
      </c>
      <c r="C2071" t="s">
        <v>15375</v>
      </c>
      <c r="D2071" t="s">
        <v>16201</v>
      </c>
      <c r="E2071">
        <v>3768</v>
      </c>
      <c r="F2071" t="s">
        <v>1264</v>
      </c>
      <c r="G2071" t="s">
        <v>4855</v>
      </c>
      <c r="H2071" s="111">
        <v>3740.8</v>
      </c>
      <c r="I2071" t="s">
        <v>14904</v>
      </c>
      <c r="J2071" t="s">
        <v>15197</v>
      </c>
      <c r="K2071" t="s">
        <v>15198</v>
      </c>
    </row>
    <row r="2072" spans="1:11" x14ac:dyDescent="0.25">
      <c r="A2072" s="109" t="s">
        <v>17620</v>
      </c>
      <c r="B2072" s="109" t="s">
        <v>15302</v>
      </c>
      <c r="C2072" s="109" t="s">
        <v>15300</v>
      </c>
      <c r="D2072" s="109" t="s">
        <v>16201</v>
      </c>
      <c r="E2072" s="109">
        <v>3510</v>
      </c>
      <c r="F2072" s="109" t="s">
        <v>15434</v>
      </c>
      <c r="G2072" s="109" t="s">
        <v>4855</v>
      </c>
      <c r="H2072" s="110">
        <v>780</v>
      </c>
      <c r="I2072" s="109" t="s">
        <v>14963</v>
      </c>
      <c r="J2072" s="109" t="s">
        <v>15197</v>
      </c>
      <c r="K2072" s="109" t="s">
        <v>15198</v>
      </c>
    </row>
    <row r="2073" spans="1:11" x14ac:dyDescent="0.25">
      <c r="A2073" t="s">
        <v>15301</v>
      </c>
      <c r="B2073" t="s">
        <v>15302</v>
      </c>
      <c r="C2073" t="s">
        <v>15276</v>
      </c>
      <c r="D2073" t="s">
        <v>15196</v>
      </c>
      <c r="E2073">
        <v>3369</v>
      </c>
      <c r="F2073" t="s">
        <v>17621</v>
      </c>
      <c r="G2073" t="s">
        <v>4855</v>
      </c>
      <c r="H2073" s="111">
        <v>1881</v>
      </c>
      <c r="I2073" t="s">
        <v>14963</v>
      </c>
      <c r="J2073" t="s">
        <v>15197</v>
      </c>
      <c r="K2073" t="s">
        <v>15198</v>
      </c>
    </row>
    <row r="2074" spans="1:11" x14ac:dyDescent="0.25">
      <c r="A2074" s="109" t="s">
        <v>17622</v>
      </c>
      <c r="B2074" s="109" t="s">
        <v>16655</v>
      </c>
      <c r="C2074" s="109" t="s">
        <v>15522</v>
      </c>
      <c r="D2074" s="109" t="s">
        <v>16351</v>
      </c>
      <c r="E2074" s="109">
        <v>3785</v>
      </c>
      <c r="F2074" s="109" t="s">
        <v>17276</v>
      </c>
      <c r="G2074" s="109" t="s">
        <v>4855</v>
      </c>
      <c r="H2074" s="110">
        <v>124185.77</v>
      </c>
      <c r="I2074" s="109" t="s">
        <v>14963</v>
      </c>
      <c r="J2074" s="109" t="s">
        <v>15197</v>
      </c>
      <c r="K2074" s="109" t="s">
        <v>15198</v>
      </c>
    </row>
    <row r="2075" spans="1:11" x14ac:dyDescent="0.25">
      <c r="A2075" t="s">
        <v>17623</v>
      </c>
      <c r="B2075" t="s">
        <v>16655</v>
      </c>
      <c r="C2075" t="s">
        <v>15522</v>
      </c>
      <c r="D2075" t="s">
        <v>16351</v>
      </c>
      <c r="E2075">
        <v>3785</v>
      </c>
      <c r="F2075" t="s">
        <v>17624</v>
      </c>
      <c r="G2075" t="s">
        <v>4855</v>
      </c>
      <c r="H2075" s="111">
        <v>3460.55</v>
      </c>
      <c r="I2075" t="s">
        <v>14963</v>
      </c>
      <c r="J2075" t="s">
        <v>15197</v>
      </c>
      <c r="K2075" t="s">
        <v>15198</v>
      </c>
    </row>
    <row r="2076" spans="1:11" x14ac:dyDescent="0.25">
      <c r="A2076" s="109" t="s">
        <v>17625</v>
      </c>
      <c r="B2076" s="109" t="s">
        <v>15881</v>
      </c>
      <c r="C2076" s="109" t="s">
        <v>15522</v>
      </c>
      <c r="D2076" s="109" t="s">
        <v>16351</v>
      </c>
      <c r="E2076" s="109">
        <v>3502</v>
      </c>
      <c r="F2076" s="109" t="s">
        <v>14911</v>
      </c>
      <c r="G2076" s="109" t="s">
        <v>4855</v>
      </c>
      <c r="H2076" s="110">
        <v>59700</v>
      </c>
      <c r="I2076" s="109" t="s">
        <v>14912</v>
      </c>
      <c r="J2076" s="109" t="s">
        <v>15197</v>
      </c>
      <c r="K2076" s="109" t="s">
        <v>15198</v>
      </c>
    </row>
    <row r="2077" spans="1:11" x14ac:dyDescent="0.25">
      <c r="A2077" t="s">
        <v>17626</v>
      </c>
      <c r="B2077" t="s">
        <v>16655</v>
      </c>
      <c r="C2077" t="s">
        <v>15522</v>
      </c>
      <c r="D2077" t="s">
        <v>16351</v>
      </c>
      <c r="E2077">
        <v>3785</v>
      </c>
      <c r="F2077" t="s">
        <v>17271</v>
      </c>
      <c r="G2077" t="s">
        <v>4855</v>
      </c>
      <c r="H2077" s="111">
        <v>749.79</v>
      </c>
      <c r="I2077" t="s">
        <v>14963</v>
      </c>
      <c r="J2077" t="s">
        <v>15197</v>
      </c>
      <c r="K2077" t="s">
        <v>15198</v>
      </c>
    </row>
    <row r="2078" spans="1:11" x14ac:dyDescent="0.25">
      <c r="A2078" s="109" t="s">
        <v>17627</v>
      </c>
      <c r="B2078" s="109" t="s">
        <v>16655</v>
      </c>
      <c r="C2078" s="109" t="s">
        <v>15522</v>
      </c>
      <c r="D2078" s="109" t="s">
        <v>16351</v>
      </c>
      <c r="E2078" s="109">
        <v>3785</v>
      </c>
      <c r="F2078" s="109" t="s">
        <v>16978</v>
      </c>
      <c r="G2078" s="109" t="s">
        <v>4855</v>
      </c>
      <c r="H2078" s="110">
        <v>26961.39</v>
      </c>
      <c r="I2078" s="109" t="s">
        <v>14963</v>
      </c>
      <c r="J2078" s="109" t="s">
        <v>15197</v>
      </c>
      <c r="K2078" s="109" t="s">
        <v>15198</v>
      </c>
    </row>
    <row r="2079" spans="1:11" x14ac:dyDescent="0.25">
      <c r="A2079" t="s">
        <v>4855</v>
      </c>
      <c r="B2079" t="s">
        <v>15875</v>
      </c>
      <c r="C2079" t="s">
        <v>15913</v>
      </c>
      <c r="D2079" t="s">
        <v>16351</v>
      </c>
      <c r="E2079">
        <v>2536</v>
      </c>
      <c r="F2079" t="s">
        <v>15152</v>
      </c>
      <c r="G2079" t="s">
        <v>4855</v>
      </c>
      <c r="H2079" s="111">
        <v>242.25</v>
      </c>
      <c r="I2079" t="s">
        <v>14963</v>
      </c>
      <c r="J2079" t="s">
        <v>15197</v>
      </c>
      <c r="K2079" t="s">
        <v>15198</v>
      </c>
    </row>
    <row r="2080" spans="1:11" x14ac:dyDescent="0.25">
      <c r="A2080" s="109" t="s">
        <v>17628</v>
      </c>
      <c r="B2080" s="109" t="s">
        <v>15925</v>
      </c>
      <c r="C2080" s="109" t="s">
        <v>15913</v>
      </c>
      <c r="D2080" s="109" t="s">
        <v>16351</v>
      </c>
      <c r="E2080" s="109">
        <v>3310</v>
      </c>
      <c r="F2080" s="109" t="s">
        <v>15633</v>
      </c>
      <c r="G2080" s="109" t="s">
        <v>4855</v>
      </c>
      <c r="H2080" s="110">
        <v>220</v>
      </c>
      <c r="I2080" s="109" t="s">
        <v>14963</v>
      </c>
      <c r="J2080" s="109" t="s">
        <v>15197</v>
      </c>
      <c r="K2080" s="109" t="s">
        <v>15198</v>
      </c>
    </row>
    <row r="2081" spans="1:11" x14ac:dyDescent="0.25">
      <c r="A2081" t="s">
        <v>17629</v>
      </c>
      <c r="B2081" t="s">
        <v>15973</v>
      </c>
      <c r="C2081" t="s">
        <v>15349</v>
      </c>
      <c r="D2081" t="s">
        <v>16351</v>
      </c>
      <c r="E2081">
        <v>2966</v>
      </c>
      <c r="F2081" t="s">
        <v>17630</v>
      </c>
      <c r="G2081" t="s">
        <v>4855</v>
      </c>
      <c r="H2081" s="111">
        <v>314.33</v>
      </c>
      <c r="I2081" t="s">
        <v>14963</v>
      </c>
      <c r="J2081" t="s">
        <v>15197</v>
      </c>
      <c r="K2081" t="s">
        <v>15198</v>
      </c>
    </row>
    <row r="2082" spans="1:11" x14ac:dyDescent="0.25">
      <c r="A2082" s="109" t="s">
        <v>17631</v>
      </c>
      <c r="B2082" s="109" t="s">
        <v>17632</v>
      </c>
      <c r="C2082" s="109" t="s">
        <v>15883</v>
      </c>
      <c r="D2082" s="109" t="s">
        <v>16351</v>
      </c>
      <c r="E2082" s="109">
        <v>2934</v>
      </c>
      <c r="F2082" s="109" t="s">
        <v>14915</v>
      </c>
      <c r="G2082" s="109" t="s">
        <v>4855</v>
      </c>
      <c r="H2082" s="110">
        <v>31933.12</v>
      </c>
      <c r="I2082" s="109" t="s">
        <v>14916</v>
      </c>
      <c r="J2082" s="109" t="s">
        <v>15197</v>
      </c>
      <c r="K2082" s="109" t="s">
        <v>14916</v>
      </c>
    </row>
    <row r="2083" spans="1:11" x14ac:dyDescent="0.25">
      <c r="A2083" t="s">
        <v>17633</v>
      </c>
      <c r="B2083" t="s">
        <v>15865</v>
      </c>
      <c r="C2083" t="s">
        <v>15893</v>
      </c>
      <c r="D2083" t="s">
        <v>16351</v>
      </c>
      <c r="E2083">
        <v>3365</v>
      </c>
      <c r="F2083" t="s">
        <v>17634</v>
      </c>
      <c r="G2083" t="s">
        <v>4855</v>
      </c>
      <c r="H2083" s="111">
        <v>1083.96</v>
      </c>
      <c r="I2083" t="s">
        <v>14963</v>
      </c>
      <c r="J2083" t="s">
        <v>15197</v>
      </c>
      <c r="K2083" t="s">
        <v>15198</v>
      </c>
    </row>
    <row r="2084" spans="1:11" x14ac:dyDescent="0.25">
      <c r="A2084" s="109" t="s">
        <v>4855</v>
      </c>
      <c r="B2084" s="109" t="s">
        <v>15963</v>
      </c>
      <c r="C2084" s="109" t="s">
        <v>15893</v>
      </c>
      <c r="D2084" s="109" t="s">
        <v>16351</v>
      </c>
      <c r="E2084" s="109">
        <v>1203</v>
      </c>
      <c r="F2084" s="109" t="s">
        <v>15094</v>
      </c>
      <c r="G2084" s="109" t="s">
        <v>4855</v>
      </c>
      <c r="H2084" s="110">
        <v>32132.86</v>
      </c>
      <c r="I2084" s="109" t="s">
        <v>14963</v>
      </c>
      <c r="J2084" s="109" t="s">
        <v>15197</v>
      </c>
      <c r="K2084" s="109" t="s">
        <v>15198</v>
      </c>
    </row>
    <row r="2085" spans="1:11" x14ac:dyDescent="0.25">
      <c r="A2085" t="s">
        <v>4855</v>
      </c>
      <c r="B2085" t="s">
        <v>15865</v>
      </c>
      <c r="C2085" t="s">
        <v>15893</v>
      </c>
      <c r="D2085" t="s">
        <v>16351</v>
      </c>
      <c r="E2085">
        <v>2063</v>
      </c>
      <c r="F2085" t="s">
        <v>15154</v>
      </c>
      <c r="G2085" t="s">
        <v>4855</v>
      </c>
      <c r="H2085" s="111">
        <v>100</v>
      </c>
      <c r="I2085" t="s">
        <v>14963</v>
      </c>
      <c r="J2085" t="s">
        <v>15197</v>
      </c>
      <c r="K2085" t="s">
        <v>15198</v>
      </c>
    </row>
    <row r="2086" spans="1:11" x14ac:dyDescent="0.25">
      <c r="A2086" s="109" t="s">
        <v>16707</v>
      </c>
      <c r="B2086" s="109" t="s">
        <v>16055</v>
      </c>
      <c r="C2086" s="109" t="s">
        <v>15893</v>
      </c>
      <c r="D2086" s="109" t="s">
        <v>16351</v>
      </c>
      <c r="E2086" s="109">
        <v>3478</v>
      </c>
      <c r="F2086" s="109" t="s">
        <v>14903</v>
      </c>
      <c r="G2086" s="109" t="s">
        <v>4855</v>
      </c>
      <c r="H2086" s="110">
        <v>26791.54</v>
      </c>
      <c r="I2086" s="109" t="s">
        <v>14904</v>
      </c>
      <c r="J2086" s="109" t="s">
        <v>15197</v>
      </c>
      <c r="K2086" s="109" t="s">
        <v>15198</v>
      </c>
    </row>
    <row r="2087" spans="1:11" x14ac:dyDescent="0.25">
      <c r="A2087" t="s">
        <v>17635</v>
      </c>
      <c r="B2087" t="s">
        <v>16655</v>
      </c>
      <c r="C2087" t="s">
        <v>15994</v>
      </c>
      <c r="D2087" t="s">
        <v>16351</v>
      </c>
      <c r="E2087">
        <v>3646</v>
      </c>
      <c r="F2087" t="s">
        <v>17636</v>
      </c>
      <c r="G2087" t="s">
        <v>4855</v>
      </c>
      <c r="H2087" s="111">
        <v>78266.75</v>
      </c>
      <c r="I2087" t="s">
        <v>14963</v>
      </c>
      <c r="J2087" t="s">
        <v>15197</v>
      </c>
      <c r="K2087" t="s">
        <v>15198</v>
      </c>
    </row>
    <row r="2088" spans="1:11" x14ac:dyDescent="0.25">
      <c r="A2088" s="109" t="s">
        <v>17637</v>
      </c>
      <c r="B2088" s="109" t="s">
        <v>16655</v>
      </c>
      <c r="C2088" s="109" t="s">
        <v>15994</v>
      </c>
      <c r="D2088" s="109" t="s">
        <v>16351</v>
      </c>
      <c r="E2088" s="109">
        <v>3646</v>
      </c>
      <c r="F2088" s="109" t="s">
        <v>17638</v>
      </c>
      <c r="G2088" s="109" t="s">
        <v>4855</v>
      </c>
      <c r="H2088" s="110">
        <v>211402.01</v>
      </c>
      <c r="I2088" s="109" t="s">
        <v>14963</v>
      </c>
      <c r="J2088" s="109" t="s">
        <v>15197</v>
      </c>
      <c r="K2088" s="109" t="s">
        <v>15198</v>
      </c>
    </row>
    <row r="2089" spans="1:11" x14ac:dyDescent="0.25">
      <c r="A2089" t="s">
        <v>17639</v>
      </c>
      <c r="B2089" t="s">
        <v>15973</v>
      </c>
      <c r="C2089" t="s">
        <v>15994</v>
      </c>
      <c r="D2089" t="s">
        <v>16351</v>
      </c>
      <c r="E2089">
        <v>3919</v>
      </c>
      <c r="F2089" t="s">
        <v>17152</v>
      </c>
      <c r="G2089" t="s">
        <v>4855</v>
      </c>
      <c r="H2089" s="111">
        <v>6752.24</v>
      </c>
      <c r="I2089" t="s">
        <v>14963</v>
      </c>
      <c r="J2089" t="s">
        <v>15197</v>
      </c>
      <c r="K2089" t="s">
        <v>15198</v>
      </c>
    </row>
    <row r="2090" spans="1:11" x14ac:dyDescent="0.25">
      <c r="A2090" s="109" t="s">
        <v>17640</v>
      </c>
      <c r="B2090" s="109" t="s">
        <v>15976</v>
      </c>
      <c r="C2090" s="109" t="s">
        <v>15994</v>
      </c>
      <c r="D2090" s="109" t="s">
        <v>16351</v>
      </c>
      <c r="E2090" s="109">
        <v>3502</v>
      </c>
      <c r="F2090" s="109" t="s">
        <v>14911</v>
      </c>
      <c r="G2090" s="109" t="s">
        <v>4855</v>
      </c>
      <c r="H2090" s="110">
        <v>60050</v>
      </c>
      <c r="I2090" s="109" t="s">
        <v>14912</v>
      </c>
      <c r="J2090" s="109" t="s">
        <v>15197</v>
      </c>
      <c r="K2090" s="109" t="s">
        <v>15198</v>
      </c>
    </row>
    <row r="2091" spans="1:11" x14ac:dyDescent="0.25">
      <c r="A2091" t="s">
        <v>17641</v>
      </c>
      <c r="B2091" t="s">
        <v>15858</v>
      </c>
      <c r="C2091" t="s">
        <v>16181</v>
      </c>
      <c r="D2091" t="s">
        <v>15859</v>
      </c>
      <c r="E2091">
        <v>3478</v>
      </c>
      <c r="F2091" t="s">
        <v>14903</v>
      </c>
      <c r="G2091" t="s">
        <v>4855</v>
      </c>
      <c r="H2091" s="111">
        <v>26690.29</v>
      </c>
      <c r="I2091" t="s">
        <v>14904</v>
      </c>
      <c r="J2091" t="s">
        <v>15197</v>
      </c>
      <c r="K2091" t="s">
        <v>15198</v>
      </c>
    </row>
    <row r="2092" spans="1:11" x14ac:dyDescent="0.25">
      <c r="A2092" s="109" t="s">
        <v>17642</v>
      </c>
      <c r="B2092" s="109" t="s">
        <v>15858</v>
      </c>
      <c r="C2092" s="109" t="s">
        <v>15219</v>
      </c>
      <c r="D2092" s="109" t="s">
        <v>15859</v>
      </c>
      <c r="E2092" s="109">
        <v>3478</v>
      </c>
      <c r="F2092" s="109" t="s">
        <v>14903</v>
      </c>
      <c r="G2092" s="109" t="s">
        <v>4855</v>
      </c>
      <c r="H2092" s="110">
        <v>23166.69</v>
      </c>
      <c r="I2092" s="109" t="s">
        <v>14904</v>
      </c>
      <c r="J2092" s="109" t="s">
        <v>15197</v>
      </c>
      <c r="K2092" s="109" t="s">
        <v>15198</v>
      </c>
    </row>
    <row r="2093" spans="1:11" x14ac:dyDescent="0.25">
      <c r="A2093" t="s">
        <v>17643</v>
      </c>
      <c r="B2093" t="s">
        <v>15865</v>
      </c>
      <c r="C2093" t="s">
        <v>16109</v>
      </c>
      <c r="D2093" t="s">
        <v>15859</v>
      </c>
      <c r="E2093">
        <v>3478</v>
      </c>
      <c r="F2093" t="s">
        <v>14903</v>
      </c>
      <c r="G2093" t="s">
        <v>4855</v>
      </c>
      <c r="H2093" s="111">
        <v>22721.17</v>
      </c>
      <c r="I2093" t="s">
        <v>14904</v>
      </c>
      <c r="J2093" t="s">
        <v>15197</v>
      </c>
      <c r="K2093" t="s">
        <v>15198</v>
      </c>
    </row>
    <row r="2094" spans="1:11" x14ac:dyDescent="0.25">
      <c r="A2094" s="109" t="s">
        <v>17644</v>
      </c>
      <c r="B2094" s="109" t="s">
        <v>15858</v>
      </c>
      <c r="C2094" s="109" t="s">
        <v>16109</v>
      </c>
      <c r="D2094" s="109" t="s">
        <v>15859</v>
      </c>
      <c r="E2094" s="109">
        <v>3478</v>
      </c>
      <c r="F2094" s="109" t="s">
        <v>14903</v>
      </c>
      <c r="G2094" s="109" t="s">
        <v>4855</v>
      </c>
      <c r="H2094" s="110">
        <v>23234.19</v>
      </c>
      <c r="I2094" s="109" t="s">
        <v>14904</v>
      </c>
      <c r="J2094" s="109" t="s">
        <v>15197</v>
      </c>
      <c r="K2094" s="109" t="s">
        <v>15198</v>
      </c>
    </row>
    <row r="2095" spans="1:11" x14ac:dyDescent="0.25">
      <c r="A2095" t="s">
        <v>17645</v>
      </c>
      <c r="B2095" t="s">
        <v>15858</v>
      </c>
      <c r="C2095" t="s">
        <v>16109</v>
      </c>
      <c r="D2095" t="s">
        <v>15859</v>
      </c>
      <c r="E2095">
        <v>3478</v>
      </c>
      <c r="F2095" t="s">
        <v>14903</v>
      </c>
      <c r="G2095" t="s">
        <v>4855</v>
      </c>
      <c r="H2095" s="111">
        <v>23321.94</v>
      </c>
      <c r="I2095" t="s">
        <v>14904</v>
      </c>
      <c r="J2095" t="s">
        <v>15197</v>
      </c>
      <c r="K2095" t="s">
        <v>15198</v>
      </c>
    </row>
    <row r="2096" spans="1:11" x14ac:dyDescent="0.25">
      <c r="A2096" s="109" t="s">
        <v>17646</v>
      </c>
      <c r="B2096" s="109" t="s">
        <v>15865</v>
      </c>
      <c r="C2096" s="109" t="s">
        <v>16109</v>
      </c>
      <c r="D2096" s="109" t="s">
        <v>15859</v>
      </c>
      <c r="E2096" s="109">
        <v>3478</v>
      </c>
      <c r="F2096" s="109" t="s">
        <v>14903</v>
      </c>
      <c r="G2096" s="109" t="s">
        <v>4855</v>
      </c>
      <c r="H2096" s="110">
        <v>22248.66</v>
      </c>
      <c r="I2096" s="109" t="s">
        <v>14904</v>
      </c>
      <c r="J2096" s="109" t="s">
        <v>15197</v>
      </c>
      <c r="K2096" s="109" t="s">
        <v>15198</v>
      </c>
    </row>
    <row r="2097" spans="1:11" x14ac:dyDescent="0.25">
      <c r="A2097" t="s">
        <v>17647</v>
      </c>
      <c r="B2097" t="s">
        <v>15865</v>
      </c>
      <c r="C2097" t="s">
        <v>16109</v>
      </c>
      <c r="D2097" t="s">
        <v>15859</v>
      </c>
      <c r="E2097">
        <v>3478</v>
      </c>
      <c r="F2097" t="s">
        <v>14903</v>
      </c>
      <c r="G2097" t="s">
        <v>4855</v>
      </c>
      <c r="H2097" s="111">
        <v>25191.75</v>
      </c>
      <c r="I2097" t="s">
        <v>14904</v>
      </c>
      <c r="J2097" t="s">
        <v>15197</v>
      </c>
      <c r="K2097" t="s">
        <v>15198</v>
      </c>
    </row>
    <row r="2098" spans="1:11" x14ac:dyDescent="0.25">
      <c r="A2098" s="109" t="s">
        <v>17648</v>
      </c>
      <c r="B2098" s="109" t="s">
        <v>15858</v>
      </c>
      <c r="C2098" s="109" t="s">
        <v>15898</v>
      </c>
      <c r="D2098" s="109" t="s">
        <v>15859</v>
      </c>
      <c r="E2098" s="109">
        <v>3768</v>
      </c>
      <c r="F2098" s="109" t="s">
        <v>1264</v>
      </c>
      <c r="G2098" s="109" t="s">
        <v>4855</v>
      </c>
      <c r="H2098" s="110">
        <v>3563.2</v>
      </c>
      <c r="I2098" s="109" t="s">
        <v>14904</v>
      </c>
      <c r="J2098" s="109" t="s">
        <v>15197</v>
      </c>
      <c r="K2098" s="109" t="s">
        <v>15198</v>
      </c>
    </row>
    <row r="2099" spans="1:11" x14ac:dyDescent="0.25">
      <c r="A2099" t="s">
        <v>17649</v>
      </c>
      <c r="B2099" t="s">
        <v>15858</v>
      </c>
      <c r="C2099" t="s">
        <v>15898</v>
      </c>
      <c r="D2099" t="s">
        <v>15859</v>
      </c>
      <c r="E2099">
        <v>3768</v>
      </c>
      <c r="F2099" t="s">
        <v>1264</v>
      </c>
      <c r="G2099" t="s">
        <v>4855</v>
      </c>
      <c r="H2099" s="111">
        <v>4096</v>
      </c>
      <c r="I2099" t="s">
        <v>14904</v>
      </c>
      <c r="J2099" t="s">
        <v>15197</v>
      </c>
      <c r="K2099" t="s">
        <v>15198</v>
      </c>
    </row>
    <row r="2100" spans="1:11" x14ac:dyDescent="0.25">
      <c r="A2100" s="109" t="s">
        <v>17650</v>
      </c>
      <c r="B2100" s="109" t="s">
        <v>15858</v>
      </c>
      <c r="C2100" s="109" t="s">
        <v>15898</v>
      </c>
      <c r="D2100" s="109" t="s">
        <v>15859</v>
      </c>
      <c r="E2100" s="109">
        <v>3768</v>
      </c>
      <c r="F2100" s="109" t="s">
        <v>1264</v>
      </c>
      <c r="G2100" s="109" t="s">
        <v>4855</v>
      </c>
      <c r="H2100" s="110">
        <v>3539.2</v>
      </c>
      <c r="I2100" s="109" t="s">
        <v>14904</v>
      </c>
      <c r="J2100" s="109" t="s">
        <v>15197</v>
      </c>
      <c r="K2100" s="109" t="s">
        <v>15198</v>
      </c>
    </row>
    <row r="2101" spans="1:11" x14ac:dyDescent="0.25">
      <c r="A2101" t="s">
        <v>17651</v>
      </c>
      <c r="B2101" t="s">
        <v>15858</v>
      </c>
      <c r="C2101" t="s">
        <v>15898</v>
      </c>
      <c r="D2101" t="s">
        <v>15859</v>
      </c>
      <c r="E2101">
        <v>3768</v>
      </c>
      <c r="F2101" t="s">
        <v>1264</v>
      </c>
      <c r="G2101" t="s">
        <v>4855</v>
      </c>
      <c r="H2101" s="111">
        <v>3305.4</v>
      </c>
      <c r="I2101" t="s">
        <v>14904</v>
      </c>
      <c r="J2101" t="s">
        <v>15197</v>
      </c>
      <c r="K2101" t="s">
        <v>15198</v>
      </c>
    </row>
    <row r="2102" spans="1:11" x14ac:dyDescent="0.25">
      <c r="A2102" s="109" t="s">
        <v>17652</v>
      </c>
      <c r="B2102" s="109" t="s">
        <v>15865</v>
      </c>
      <c r="C2102" s="109" t="s">
        <v>15898</v>
      </c>
      <c r="D2102" s="109" t="s">
        <v>15859</v>
      </c>
      <c r="E2102" s="109">
        <v>3478</v>
      </c>
      <c r="F2102" s="109" t="s">
        <v>14903</v>
      </c>
      <c r="G2102" s="109" t="s">
        <v>4855</v>
      </c>
      <c r="H2102" s="110">
        <v>24752.98</v>
      </c>
      <c r="I2102" s="109" t="s">
        <v>14904</v>
      </c>
      <c r="J2102" s="109" t="s">
        <v>15197</v>
      </c>
      <c r="K2102" s="109" t="s">
        <v>15198</v>
      </c>
    </row>
    <row r="2103" spans="1:11" x14ac:dyDescent="0.25">
      <c r="A2103" t="s">
        <v>17653</v>
      </c>
      <c r="B2103" t="s">
        <v>15865</v>
      </c>
      <c r="C2103" t="s">
        <v>15898</v>
      </c>
      <c r="D2103" t="s">
        <v>15859</v>
      </c>
      <c r="E2103">
        <v>3478</v>
      </c>
      <c r="F2103" t="s">
        <v>14903</v>
      </c>
      <c r="G2103" t="s">
        <v>4855</v>
      </c>
      <c r="H2103" s="111">
        <v>26838.8</v>
      </c>
      <c r="I2103" t="s">
        <v>14904</v>
      </c>
      <c r="J2103" t="s">
        <v>15197</v>
      </c>
      <c r="K2103" t="s">
        <v>15198</v>
      </c>
    </row>
    <row r="2104" spans="1:11" x14ac:dyDescent="0.25">
      <c r="A2104" s="109" t="s">
        <v>17654</v>
      </c>
      <c r="B2104" s="109" t="s">
        <v>15865</v>
      </c>
      <c r="C2104" s="109" t="s">
        <v>15898</v>
      </c>
      <c r="D2104" s="109" t="s">
        <v>15859</v>
      </c>
      <c r="E2104" s="109">
        <v>3478</v>
      </c>
      <c r="F2104" s="109" t="s">
        <v>14903</v>
      </c>
      <c r="G2104" s="109" t="s">
        <v>4855</v>
      </c>
      <c r="H2104" s="110">
        <v>22289.16</v>
      </c>
      <c r="I2104" s="109" t="s">
        <v>14904</v>
      </c>
      <c r="J2104" s="109" t="s">
        <v>15197</v>
      </c>
      <c r="K2104" s="109" t="s">
        <v>15198</v>
      </c>
    </row>
    <row r="2105" spans="1:11" x14ac:dyDescent="0.25">
      <c r="A2105" t="s">
        <v>17655</v>
      </c>
      <c r="B2105" t="s">
        <v>15858</v>
      </c>
      <c r="C2105" t="s">
        <v>17540</v>
      </c>
      <c r="D2105" t="s">
        <v>15859</v>
      </c>
      <c r="E2105">
        <v>3354</v>
      </c>
      <c r="F2105" t="s">
        <v>14953</v>
      </c>
      <c r="G2105" t="s">
        <v>4855</v>
      </c>
      <c r="H2105" s="111">
        <v>676.2</v>
      </c>
      <c r="I2105" t="s">
        <v>14943</v>
      </c>
      <c r="J2105" t="s">
        <v>15197</v>
      </c>
      <c r="K2105" t="s">
        <v>15198</v>
      </c>
    </row>
    <row r="2106" spans="1:11" x14ac:dyDescent="0.25">
      <c r="A2106" s="109" t="s">
        <v>17656</v>
      </c>
      <c r="B2106" s="109" t="s">
        <v>15865</v>
      </c>
      <c r="C2106" s="109" t="s">
        <v>17540</v>
      </c>
      <c r="D2106" s="109" t="s">
        <v>15859</v>
      </c>
      <c r="E2106" s="109">
        <v>3478</v>
      </c>
      <c r="F2106" s="109" t="s">
        <v>14903</v>
      </c>
      <c r="G2106" s="109" t="s">
        <v>4855</v>
      </c>
      <c r="H2106" s="110">
        <v>23855.21</v>
      </c>
      <c r="I2106" s="109" t="s">
        <v>14904</v>
      </c>
      <c r="J2106" s="109" t="s">
        <v>15197</v>
      </c>
      <c r="K2106" s="109" t="s">
        <v>15198</v>
      </c>
    </row>
    <row r="2107" spans="1:11" x14ac:dyDescent="0.25">
      <c r="A2107" t="s">
        <v>17657</v>
      </c>
      <c r="B2107" t="s">
        <v>15865</v>
      </c>
      <c r="C2107" t="s">
        <v>17540</v>
      </c>
      <c r="D2107" t="s">
        <v>15859</v>
      </c>
      <c r="E2107">
        <v>3478</v>
      </c>
      <c r="F2107" t="s">
        <v>14903</v>
      </c>
      <c r="G2107" t="s">
        <v>4855</v>
      </c>
      <c r="H2107" s="111">
        <v>21776.15</v>
      </c>
      <c r="I2107" t="s">
        <v>14904</v>
      </c>
      <c r="J2107" t="s">
        <v>15197</v>
      </c>
      <c r="K2107" t="s">
        <v>15198</v>
      </c>
    </row>
    <row r="2108" spans="1:11" x14ac:dyDescent="0.25">
      <c r="A2108" s="109" t="s">
        <v>17658</v>
      </c>
      <c r="B2108" s="109" t="s">
        <v>15865</v>
      </c>
      <c r="C2108" s="109" t="s">
        <v>17540</v>
      </c>
      <c r="D2108" s="109" t="s">
        <v>15859</v>
      </c>
      <c r="E2108" s="109">
        <v>3478</v>
      </c>
      <c r="F2108" s="109" t="s">
        <v>14903</v>
      </c>
      <c r="G2108" s="109" t="s">
        <v>4855</v>
      </c>
      <c r="H2108" s="110">
        <v>26710.54</v>
      </c>
      <c r="I2108" s="109" t="s">
        <v>14904</v>
      </c>
      <c r="J2108" s="109" t="s">
        <v>15197</v>
      </c>
      <c r="K2108" s="109" t="s">
        <v>15198</v>
      </c>
    </row>
    <row r="2109" spans="1:11" x14ac:dyDescent="0.25">
      <c r="A2109" t="s">
        <v>17659</v>
      </c>
      <c r="B2109" t="s">
        <v>16381</v>
      </c>
      <c r="C2109" t="s">
        <v>17540</v>
      </c>
      <c r="D2109" t="s">
        <v>15859</v>
      </c>
      <c r="E2109">
        <v>3207</v>
      </c>
      <c r="F2109" t="s">
        <v>872</v>
      </c>
      <c r="G2109" t="s">
        <v>4855</v>
      </c>
      <c r="H2109" s="111">
        <v>1098.53</v>
      </c>
      <c r="I2109" t="s">
        <v>14943</v>
      </c>
      <c r="J2109" t="s">
        <v>15197</v>
      </c>
      <c r="K2109" t="s">
        <v>15198</v>
      </c>
    </row>
    <row r="2110" spans="1:11" x14ac:dyDescent="0.25">
      <c r="A2110" s="109" t="s">
        <v>17660</v>
      </c>
      <c r="B2110" s="109" t="s">
        <v>16061</v>
      </c>
      <c r="C2110" s="109" t="s">
        <v>17540</v>
      </c>
      <c r="D2110" s="109" t="s">
        <v>15859</v>
      </c>
      <c r="E2110" s="109">
        <v>2816</v>
      </c>
      <c r="F2110" s="109" t="s">
        <v>17661</v>
      </c>
      <c r="G2110" s="109" t="s">
        <v>4855</v>
      </c>
      <c r="H2110" s="110">
        <v>2502.84</v>
      </c>
      <c r="I2110" s="109" t="s">
        <v>14963</v>
      </c>
      <c r="J2110" s="109" t="s">
        <v>15197</v>
      </c>
      <c r="K2110" s="109" t="s">
        <v>15198</v>
      </c>
    </row>
    <row r="2111" spans="1:11" x14ac:dyDescent="0.25">
      <c r="A2111" t="s">
        <v>17662</v>
      </c>
      <c r="B2111" t="s">
        <v>15865</v>
      </c>
      <c r="C2111" t="s">
        <v>15302</v>
      </c>
      <c r="D2111" t="s">
        <v>15859</v>
      </c>
      <c r="E2111">
        <v>3768</v>
      </c>
      <c r="F2111" t="s">
        <v>1264</v>
      </c>
      <c r="G2111" t="s">
        <v>4855</v>
      </c>
      <c r="H2111" s="111">
        <v>3245.2</v>
      </c>
      <c r="I2111" t="s">
        <v>14904</v>
      </c>
      <c r="J2111" t="s">
        <v>15197</v>
      </c>
      <c r="K2111" t="s">
        <v>15198</v>
      </c>
    </row>
    <row r="2112" spans="1:11" x14ac:dyDescent="0.25">
      <c r="A2112" s="109" t="s">
        <v>17663</v>
      </c>
      <c r="B2112" s="109" t="s">
        <v>15969</v>
      </c>
      <c r="C2112" s="109" t="s">
        <v>15244</v>
      </c>
      <c r="D2112" s="109" t="s">
        <v>15859</v>
      </c>
      <c r="E2112" s="109">
        <v>3953</v>
      </c>
      <c r="F2112" s="109" t="s">
        <v>1517</v>
      </c>
      <c r="G2112" s="109" t="s">
        <v>4855</v>
      </c>
      <c r="H2112" s="110">
        <v>2522.8</v>
      </c>
      <c r="I2112" s="109" t="s">
        <v>14904</v>
      </c>
      <c r="J2112" s="109" t="s">
        <v>15197</v>
      </c>
      <c r="K2112" s="109" t="s">
        <v>15198</v>
      </c>
    </row>
    <row r="2113" spans="1:11" x14ac:dyDescent="0.25">
      <c r="A2113" t="s">
        <v>17664</v>
      </c>
      <c r="B2113" t="s">
        <v>15969</v>
      </c>
      <c r="C2113" t="s">
        <v>15244</v>
      </c>
      <c r="D2113" t="s">
        <v>15859</v>
      </c>
      <c r="E2113">
        <v>3953</v>
      </c>
      <c r="F2113" t="s">
        <v>1517</v>
      </c>
      <c r="G2113" t="s">
        <v>4855</v>
      </c>
      <c r="H2113" s="111">
        <v>2443</v>
      </c>
      <c r="I2113" t="s">
        <v>14904</v>
      </c>
      <c r="J2113" t="s">
        <v>15197</v>
      </c>
      <c r="K2113" t="s">
        <v>15198</v>
      </c>
    </row>
    <row r="2114" spans="1:11" x14ac:dyDescent="0.25">
      <c r="A2114" s="109" t="s">
        <v>17665</v>
      </c>
      <c r="B2114" s="109" t="s">
        <v>15969</v>
      </c>
      <c r="C2114" s="109" t="s">
        <v>15244</v>
      </c>
      <c r="D2114" s="109" t="s">
        <v>15859</v>
      </c>
      <c r="E2114" s="109">
        <v>3953</v>
      </c>
      <c r="F2114" s="109" t="s">
        <v>1517</v>
      </c>
      <c r="G2114" s="109" t="s">
        <v>4855</v>
      </c>
      <c r="H2114" s="110">
        <v>2538.2</v>
      </c>
      <c r="I2114" s="109" t="s">
        <v>14904</v>
      </c>
      <c r="J2114" s="109" t="s">
        <v>15197</v>
      </c>
      <c r="K2114" s="109" t="s">
        <v>15198</v>
      </c>
    </row>
    <row r="2115" spans="1:11" x14ac:dyDescent="0.25">
      <c r="A2115" t="s">
        <v>17666</v>
      </c>
      <c r="B2115" t="s">
        <v>15969</v>
      </c>
      <c r="C2115" t="s">
        <v>15244</v>
      </c>
      <c r="D2115" t="s">
        <v>15859</v>
      </c>
      <c r="E2115">
        <v>3953</v>
      </c>
      <c r="F2115" t="s">
        <v>1517</v>
      </c>
      <c r="G2115" t="s">
        <v>4855</v>
      </c>
      <c r="H2115" s="111">
        <v>2421.3</v>
      </c>
      <c r="I2115" t="s">
        <v>14904</v>
      </c>
      <c r="J2115" t="s">
        <v>15197</v>
      </c>
      <c r="K2115" t="s">
        <v>15198</v>
      </c>
    </row>
    <row r="2116" spans="1:11" x14ac:dyDescent="0.25">
      <c r="A2116" s="109" t="s">
        <v>17667</v>
      </c>
      <c r="B2116" s="109" t="s">
        <v>15973</v>
      </c>
      <c r="C2116" s="109" t="s">
        <v>15244</v>
      </c>
      <c r="D2116" s="109" t="s">
        <v>15859</v>
      </c>
      <c r="E2116" s="109">
        <v>3768</v>
      </c>
      <c r="F2116" s="109" t="s">
        <v>1264</v>
      </c>
      <c r="G2116" s="109" t="s">
        <v>4855</v>
      </c>
      <c r="H2116" s="110">
        <v>3640</v>
      </c>
      <c r="I2116" s="109" t="s">
        <v>14904</v>
      </c>
      <c r="J2116" s="109" t="s">
        <v>15197</v>
      </c>
      <c r="K2116" s="109" t="s">
        <v>15198</v>
      </c>
    </row>
    <row r="2117" spans="1:11" x14ac:dyDescent="0.25">
      <c r="A2117" t="s">
        <v>17668</v>
      </c>
      <c r="B2117" t="s">
        <v>15973</v>
      </c>
      <c r="C2117" t="s">
        <v>15541</v>
      </c>
      <c r="D2117" t="s">
        <v>15859</v>
      </c>
      <c r="E2117">
        <v>3953</v>
      </c>
      <c r="F2117" t="s">
        <v>1517</v>
      </c>
      <c r="G2117" t="s">
        <v>4855</v>
      </c>
      <c r="H2117" s="111">
        <v>2479.4</v>
      </c>
      <c r="I2117" t="s">
        <v>14904</v>
      </c>
      <c r="J2117" t="s">
        <v>15197</v>
      </c>
      <c r="K2117" t="s">
        <v>15198</v>
      </c>
    </row>
    <row r="2118" spans="1:11" x14ac:dyDescent="0.25">
      <c r="A2118" s="109" t="s">
        <v>17669</v>
      </c>
      <c r="B2118" s="109" t="s">
        <v>15973</v>
      </c>
      <c r="C2118" s="109" t="s">
        <v>15541</v>
      </c>
      <c r="D2118" s="109" t="s">
        <v>15859</v>
      </c>
      <c r="E2118" s="109">
        <v>3953</v>
      </c>
      <c r="F2118" s="109" t="s">
        <v>1517</v>
      </c>
      <c r="G2118" s="109" t="s">
        <v>4855</v>
      </c>
      <c r="H2118" s="110">
        <v>2412.2</v>
      </c>
      <c r="I2118" s="109" t="s">
        <v>14904</v>
      </c>
      <c r="J2118" s="109" t="s">
        <v>15197</v>
      </c>
      <c r="K2118" s="109" t="s">
        <v>15198</v>
      </c>
    </row>
    <row r="2119" spans="1:11" x14ac:dyDescent="0.25">
      <c r="A2119" t="s">
        <v>17670</v>
      </c>
      <c r="B2119" t="s">
        <v>15973</v>
      </c>
      <c r="C2119" t="s">
        <v>15541</v>
      </c>
      <c r="D2119" t="s">
        <v>15859</v>
      </c>
      <c r="E2119">
        <v>3953</v>
      </c>
      <c r="F2119" t="s">
        <v>1517</v>
      </c>
      <c r="G2119" t="s">
        <v>4855</v>
      </c>
      <c r="H2119" s="111">
        <v>2414.3</v>
      </c>
      <c r="I2119" t="s">
        <v>14904</v>
      </c>
      <c r="J2119" t="s">
        <v>15197</v>
      </c>
      <c r="K2119" t="s">
        <v>15198</v>
      </c>
    </row>
    <row r="2120" spans="1:11" x14ac:dyDescent="0.25">
      <c r="A2120" s="109" t="s">
        <v>17671</v>
      </c>
      <c r="B2120" s="109" t="s">
        <v>15973</v>
      </c>
      <c r="C2120" s="109" t="s">
        <v>15541</v>
      </c>
      <c r="D2120" s="109" t="s">
        <v>15859</v>
      </c>
      <c r="E2120" s="109">
        <v>3953</v>
      </c>
      <c r="F2120" s="109" t="s">
        <v>1517</v>
      </c>
      <c r="G2120" s="109" t="s">
        <v>4855</v>
      </c>
      <c r="H2120" s="110">
        <v>2557.1</v>
      </c>
      <c r="I2120" s="109" t="s">
        <v>14904</v>
      </c>
      <c r="J2120" s="109" t="s">
        <v>15197</v>
      </c>
      <c r="K2120" s="109" t="s">
        <v>15198</v>
      </c>
    </row>
    <row r="2121" spans="1:11" x14ac:dyDescent="0.25">
      <c r="A2121" t="s">
        <v>17672</v>
      </c>
      <c r="B2121" t="s">
        <v>15595</v>
      </c>
      <c r="C2121" t="s">
        <v>15595</v>
      </c>
      <c r="D2121" t="s">
        <v>15196</v>
      </c>
      <c r="E2121">
        <v>3842</v>
      </c>
      <c r="F2121" t="s">
        <v>17673</v>
      </c>
      <c r="G2121" t="s">
        <v>4855</v>
      </c>
      <c r="H2121" s="111">
        <v>350</v>
      </c>
      <c r="I2121" t="s">
        <v>14963</v>
      </c>
      <c r="J2121" t="s">
        <v>15197</v>
      </c>
      <c r="K2121" t="s">
        <v>15198</v>
      </c>
    </row>
    <row r="2122" spans="1:11" x14ac:dyDescent="0.25">
      <c r="A2122" s="109" t="s">
        <v>17674</v>
      </c>
      <c r="B2122" s="109" t="s">
        <v>15595</v>
      </c>
      <c r="C2122" s="109" t="s">
        <v>15595</v>
      </c>
      <c r="D2122" s="109" t="s">
        <v>15196</v>
      </c>
      <c r="E2122" s="109">
        <v>2810</v>
      </c>
      <c r="F2122" s="109" t="s">
        <v>17675</v>
      </c>
      <c r="G2122" s="109" t="s">
        <v>4855</v>
      </c>
      <c r="H2122" s="110">
        <v>2015.34</v>
      </c>
      <c r="I2122" s="109" t="s">
        <v>14963</v>
      </c>
      <c r="J2122" s="109" t="s">
        <v>15197</v>
      </c>
      <c r="K2122" s="109" t="s">
        <v>15198</v>
      </c>
    </row>
    <row r="2123" spans="1:11" x14ac:dyDescent="0.25">
      <c r="A2123" t="s">
        <v>17676</v>
      </c>
      <c r="B2123" t="s">
        <v>15431</v>
      </c>
      <c r="C2123" t="s">
        <v>15605</v>
      </c>
      <c r="D2123" t="s">
        <v>15196</v>
      </c>
      <c r="E2123">
        <v>3646</v>
      </c>
      <c r="F2123" t="s">
        <v>16978</v>
      </c>
      <c r="G2123" t="s">
        <v>4855</v>
      </c>
      <c r="H2123" s="111">
        <v>26928.17</v>
      </c>
      <c r="I2123" t="s">
        <v>14963</v>
      </c>
      <c r="J2123" t="s">
        <v>15197</v>
      </c>
      <c r="K2123" t="s">
        <v>15198</v>
      </c>
    </row>
    <row r="2124" spans="1:11" x14ac:dyDescent="0.25">
      <c r="A2124" s="109" t="s">
        <v>17677</v>
      </c>
      <c r="B2124" s="109" t="s">
        <v>15431</v>
      </c>
      <c r="C2124" s="109" t="s">
        <v>15605</v>
      </c>
      <c r="D2124" s="109" t="s">
        <v>15196</v>
      </c>
      <c r="E2124" s="109">
        <v>3646</v>
      </c>
      <c r="F2124" s="109" t="s">
        <v>17678</v>
      </c>
      <c r="G2124" s="109" t="s">
        <v>4855</v>
      </c>
      <c r="H2124" s="110">
        <v>6235.36</v>
      </c>
      <c r="I2124" s="109" t="s">
        <v>14963</v>
      </c>
      <c r="J2124" s="109" t="s">
        <v>15197</v>
      </c>
      <c r="K2124" s="109" t="s">
        <v>15198</v>
      </c>
    </row>
    <row r="2125" spans="1:11" x14ac:dyDescent="0.25">
      <c r="A2125" t="s">
        <v>17679</v>
      </c>
      <c r="B2125" t="s">
        <v>15431</v>
      </c>
      <c r="C2125" t="s">
        <v>15605</v>
      </c>
      <c r="D2125" t="s">
        <v>15196</v>
      </c>
      <c r="E2125">
        <v>3646</v>
      </c>
      <c r="F2125" t="s">
        <v>17276</v>
      </c>
      <c r="G2125" t="s">
        <v>4855</v>
      </c>
      <c r="H2125" s="111">
        <v>124032.79</v>
      </c>
      <c r="I2125" t="s">
        <v>14963</v>
      </c>
      <c r="J2125" t="s">
        <v>15197</v>
      </c>
      <c r="K2125" t="s">
        <v>15198</v>
      </c>
    </row>
    <row r="2126" spans="1:11" x14ac:dyDescent="0.25">
      <c r="A2126" s="109" t="s">
        <v>17680</v>
      </c>
      <c r="B2126" s="109" t="s">
        <v>15431</v>
      </c>
      <c r="C2126" s="109" t="s">
        <v>15605</v>
      </c>
      <c r="D2126" s="109" t="s">
        <v>15196</v>
      </c>
      <c r="E2126" s="109">
        <v>3646</v>
      </c>
      <c r="F2126" s="109" t="s">
        <v>17271</v>
      </c>
      <c r="G2126" s="109" t="s">
        <v>4855</v>
      </c>
      <c r="H2126" s="110">
        <v>1350.99</v>
      </c>
      <c r="I2126" s="109" t="s">
        <v>14963</v>
      </c>
      <c r="J2126" s="109" t="s">
        <v>15197</v>
      </c>
      <c r="K2126" s="109" t="s">
        <v>15198</v>
      </c>
    </row>
    <row r="2127" spans="1:11" x14ac:dyDescent="0.25">
      <c r="A2127" t="s">
        <v>17681</v>
      </c>
      <c r="B2127" t="s">
        <v>15387</v>
      </c>
      <c r="C2127" t="s">
        <v>15605</v>
      </c>
      <c r="D2127" t="s">
        <v>15196</v>
      </c>
      <c r="E2127">
        <v>3569</v>
      </c>
      <c r="F2127" t="s">
        <v>17682</v>
      </c>
      <c r="G2127" t="s">
        <v>4855</v>
      </c>
      <c r="H2127" s="111">
        <v>979.5</v>
      </c>
      <c r="I2127" t="s">
        <v>14963</v>
      </c>
      <c r="J2127" t="s">
        <v>15197</v>
      </c>
      <c r="K2127" t="s">
        <v>15198</v>
      </c>
    </row>
    <row r="2128" spans="1:11" x14ac:dyDescent="0.25">
      <c r="A2128" s="109" t="s">
        <v>17683</v>
      </c>
      <c r="B2128" s="109" t="s">
        <v>15387</v>
      </c>
      <c r="C2128" s="109" t="s">
        <v>15605</v>
      </c>
      <c r="D2128" s="109" t="s">
        <v>15196</v>
      </c>
      <c r="E2128" s="109">
        <v>3569</v>
      </c>
      <c r="F2128" s="109" t="s">
        <v>17682</v>
      </c>
      <c r="G2128" s="109" t="s">
        <v>4855</v>
      </c>
      <c r="H2128" s="110">
        <v>784.12</v>
      </c>
      <c r="I2128" s="109" t="s">
        <v>14963</v>
      </c>
      <c r="J2128" s="109" t="s">
        <v>15197</v>
      </c>
      <c r="K2128" s="109" t="s">
        <v>15198</v>
      </c>
    </row>
    <row r="2129" spans="1:11" x14ac:dyDescent="0.25">
      <c r="A2129" t="s">
        <v>17684</v>
      </c>
      <c r="B2129" t="s">
        <v>15526</v>
      </c>
      <c r="C2129" t="s">
        <v>15619</v>
      </c>
      <c r="D2129" t="s">
        <v>15196</v>
      </c>
      <c r="E2129">
        <v>3854</v>
      </c>
      <c r="F2129" t="s">
        <v>17685</v>
      </c>
      <c r="G2129" t="s">
        <v>4855</v>
      </c>
      <c r="H2129" s="111">
        <v>8000</v>
      </c>
      <c r="I2129" t="s">
        <v>14963</v>
      </c>
      <c r="J2129" t="s">
        <v>15197</v>
      </c>
      <c r="K2129" t="s">
        <v>15198</v>
      </c>
    </row>
    <row r="2130" spans="1:11" x14ac:dyDescent="0.25">
      <c r="A2130" s="109" t="s">
        <v>17686</v>
      </c>
      <c r="B2130" s="109" t="s">
        <v>15263</v>
      </c>
      <c r="C2130" s="109" t="s">
        <v>15626</v>
      </c>
      <c r="D2130" s="109" t="s">
        <v>15196</v>
      </c>
      <c r="E2130" s="109">
        <v>3854</v>
      </c>
      <c r="F2130" s="109" t="s">
        <v>17685</v>
      </c>
      <c r="G2130" s="109" t="s">
        <v>4855</v>
      </c>
      <c r="H2130" s="110">
        <v>6000</v>
      </c>
      <c r="I2130" s="109" t="s">
        <v>14963</v>
      </c>
      <c r="J2130" s="109" t="s">
        <v>15197</v>
      </c>
      <c r="K2130" s="109" t="s">
        <v>15198</v>
      </c>
    </row>
    <row r="2131" spans="1:11" x14ac:dyDescent="0.25">
      <c r="A2131" t="s">
        <v>17687</v>
      </c>
      <c r="B2131" t="s">
        <v>15545</v>
      </c>
      <c r="C2131" t="s">
        <v>15626</v>
      </c>
      <c r="D2131" t="s">
        <v>15196</v>
      </c>
      <c r="E2131">
        <v>3854</v>
      </c>
      <c r="F2131" t="s">
        <v>17685</v>
      </c>
      <c r="G2131" t="s">
        <v>4855</v>
      </c>
      <c r="H2131" s="111">
        <v>6000</v>
      </c>
      <c r="I2131" t="s">
        <v>14963</v>
      </c>
      <c r="J2131" t="s">
        <v>15197</v>
      </c>
      <c r="K2131" t="s">
        <v>15198</v>
      </c>
    </row>
    <row r="2132" spans="1:11" x14ac:dyDescent="0.25">
      <c r="A2132" s="109" t="s">
        <v>17688</v>
      </c>
      <c r="B2132" s="109" t="s">
        <v>15306</v>
      </c>
      <c r="C2132" s="109" t="s">
        <v>15626</v>
      </c>
      <c r="D2132" s="109" t="s">
        <v>15196</v>
      </c>
      <c r="E2132" s="109">
        <v>3854</v>
      </c>
      <c r="F2132" s="109" t="s">
        <v>17685</v>
      </c>
      <c r="G2132" s="109" t="s">
        <v>4855</v>
      </c>
      <c r="H2132" s="110">
        <v>6000</v>
      </c>
      <c r="I2132" s="109" t="s">
        <v>14963</v>
      </c>
      <c r="J2132" s="109" t="s">
        <v>15197</v>
      </c>
      <c r="K2132" s="109" t="s">
        <v>15198</v>
      </c>
    </row>
    <row r="2133" spans="1:11" x14ac:dyDescent="0.25">
      <c r="A2133" t="s">
        <v>17689</v>
      </c>
      <c r="B2133" t="s">
        <v>15278</v>
      </c>
      <c r="C2133" t="s">
        <v>15626</v>
      </c>
      <c r="D2133" t="s">
        <v>15196</v>
      </c>
      <c r="E2133">
        <v>3854</v>
      </c>
      <c r="F2133" t="s">
        <v>17685</v>
      </c>
      <c r="G2133" t="s">
        <v>4855</v>
      </c>
      <c r="H2133" s="111">
        <v>6000</v>
      </c>
      <c r="I2133" t="s">
        <v>14963</v>
      </c>
      <c r="J2133" t="s">
        <v>15197</v>
      </c>
      <c r="K2133" t="s">
        <v>15198</v>
      </c>
    </row>
    <row r="2134" spans="1:11" x14ac:dyDescent="0.25">
      <c r="A2134" s="109" t="s">
        <v>17690</v>
      </c>
      <c r="B2134" s="109" t="s">
        <v>15531</v>
      </c>
      <c r="C2134" s="109" t="s">
        <v>15635</v>
      </c>
      <c r="D2134" s="109" t="s">
        <v>15196</v>
      </c>
      <c r="E2134" s="109">
        <v>3694</v>
      </c>
      <c r="F2134" s="109" t="s">
        <v>14913</v>
      </c>
      <c r="G2134" s="109" t="s">
        <v>4855</v>
      </c>
      <c r="H2134" s="110">
        <v>3500</v>
      </c>
      <c r="I2134" s="109" t="s">
        <v>14914</v>
      </c>
      <c r="J2134" s="109" t="s">
        <v>15197</v>
      </c>
      <c r="K2134" s="109" t="s">
        <v>15198</v>
      </c>
    </row>
    <row r="2135" spans="1:11" x14ac:dyDescent="0.25">
      <c r="A2135" t="s">
        <v>17691</v>
      </c>
      <c r="B2135" t="s">
        <v>15531</v>
      </c>
      <c r="C2135" t="s">
        <v>15635</v>
      </c>
      <c r="D2135" t="s">
        <v>15196</v>
      </c>
      <c r="E2135">
        <v>3694</v>
      </c>
      <c r="F2135" t="s">
        <v>14913</v>
      </c>
      <c r="G2135" t="s">
        <v>4855</v>
      </c>
      <c r="H2135" s="111">
        <v>3500</v>
      </c>
      <c r="I2135" t="s">
        <v>14914</v>
      </c>
      <c r="J2135" t="s">
        <v>15197</v>
      </c>
      <c r="K2135" t="s">
        <v>15198</v>
      </c>
    </row>
    <row r="2136" spans="1:11" x14ac:dyDescent="0.25">
      <c r="A2136" s="109" t="s">
        <v>17692</v>
      </c>
      <c r="B2136" s="109" t="s">
        <v>15531</v>
      </c>
      <c r="C2136" s="109" t="s">
        <v>15635</v>
      </c>
      <c r="D2136" s="109" t="s">
        <v>15196</v>
      </c>
      <c r="E2136" s="109">
        <v>3694</v>
      </c>
      <c r="F2136" s="109" t="s">
        <v>14913</v>
      </c>
      <c r="G2136" s="109" t="s">
        <v>4855</v>
      </c>
      <c r="H2136" s="110">
        <v>3500</v>
      </c>
      <c r="I2136" s="109" t="s">
        <v>14914</v>
      </c>
      <c r="J2136" s="109" t="s">
        <v>15197</v>
      </c>
      <c r="K2136" s="109" t="s">
        <v>15198</v>
      </c>
    </row>
    <row r="2137" spans="1:11" x14ac:dyDescent="0.25">
      <c r="A2137" t="s">
        <v>17693</v>
      </c>
      <c r="B2137" t="s">
        <v>15531</v>
      </c>
      <c r="C2137" t="s">
        <v>15635</v>
      </c>
      <c r="D2137" t="s">
        <v>15196</v>
      </c>
      <c r="E2137">
        <v>3694</v>
      </c>
      <c r="F2137" t="s">
        <v>14913</v>
      </c>
      <c r="G2137" t="s">
        <v>4855</v>
      </c>
      <c r="H2137" s="111">
        <v>3500</v>
      </c>
      <c r="I2137" t="s">
        <v>14914</v>
      </c>
      <c r="J2137" t="s">
        <v>15197</v>
      </c>
      <c r="K2137" t="s">
        <v>15198</v>
      </c>
    </row>
    <row r="2138" spans="1:11" x14ac:dyDescent="0.25">
      <c r="A2138" s="109" t="s">
        <v>17694</v>
      </c>
      <c r="B2138" s="109" t="s">
        <v>15330</v>
      </c>
      <c r="C2138" s="109" t="s">
        <v>15635</v>
      </c>
      <c r="D2138" s="109" t="s">
        <v>15196</v>
      </c>
      <c r="E2138" s="109">
        <v>2838</v>
      </c>
      <c r="F2138" s="109" t="s">
        <v>1395</v>
      </c>
      <c r="G2138" s="109" t="s">
        <v>4855</v>
      </c>
      <c r="H2138" s="110">
        <v>1555.26</v>
      </c>
      <c r="I2138" s="109" t="s">
        <v>14943</v>
      </c>
      <c r="J2138" s="109" t="s">
        <v>15197</v>
      </c>
      <c r="K2138" s="109" t="s">
        <v>15198</v>
      </c>
    </row>
    <row r="2139" spans="1:11" x14ac:dyDescent="0.25">
      <c r="A2139" t="s">
        <v>17695</v>
      </c>
      <c r="B2139" t="s">
        <v>15546</v>
      </c>
      <c r="C2139" t="s">
        <v>15653</v>
      </c>
      <c r="D2139" t="s">
        <v>15196</v>
      </c>
      <c r="E2139">
        <v>3390</v>
      </c>
      <c r="F2139" t="s">
        <v>14962</v>
      </c>
      <c r="G2139" t="s">
        <v>4855</v>
      </c>
      <c r="H2139" s="111">
        <v>3383.1</v>
      </c>
      <c r="I2139" t="s">
        <v>14963</v>
      </c>
      <c r="J2139" t="s">
        <v>15197</v>
      </c>
      <c r="K2139" t="s">
        <v>15198</v>
      </c>
    </row>
    <row r="2140" spans="1:11" x14ac:dyDescent="0.25">
      <c r="A2140" s="109" t="s">
        <v>17696</v>
      </c>
      <c r="B2140" s="109" t="s">
        <v>15317</v>
      </c>
      <c r="C2140" s="109" t="s">
        <v>15653</v>
      </c>
      <c r="D2140" s="109" t="s">
        <v>15196</v>
      </c>
      <c r="E2140" s="109">
        <v>3605</v>
      </c>
      <c r="F2140" s="109" t="s">
        <v>17697</v>
      </c>
      <c r="G2140" s="109" t="s">
        <v>4855</v>
      </c>
      <c r="H2140" s="110">
        <v>400</v>
      </c>
      <c r="I2140" s="109" t="s">
        <v>14963</v>
      </c>
      <c r="J2140" s="109" t="s">
        <v>15197</v>
      </c>
      <c r="K2140" s="109" t="s">
        <v>15198</v>
      </c>
    </row>
    <row r="2141" spans="1:11" x14ac:dyDescent="0.25">
      <c r="A2141" t="s">
        <v>17698</v>
      </c>
      <c r="B2141" t="s">
        <v>15223</v>
      </c>
      <c r="C2141" t="s">
        <v>15670</v>
      </c>
      <c r="D2141" t="s">
        <v>15196</v>
      </c>
      <c r="E2141">
        <v>3953</v>
      </c>
      <c r="F2141" t="s">
        <v>1517</v>
      </c>
      <c r="G2141" t="s">
        <v>4855</v>
      </c>
      <c r="H2141" s="111">
        <v>2560.6</v>
      </c>
      <c r="I2141" t="s">
        <v>14904</v>
      </c>
      <c r="J2141" t="s">
        <v>15197</v>
      </c>
      <c r="K2141" t="s">
        <v>15198</v>
      </c>
    </row>
    <row r="2142" spans="1:11" x14ac:dyDescent="0.25">
      <c r="A2142" s="109" t="s">
        <v>17699</v>
      </c>
      <c r="B2142" s="109" t="s">
        <v>15431</v>
      </c>
      <c r="C2142" s="109" t="s">
        <v>15670</v>
      </c>
      <c r="D2142" s="109" t="s">
        <v>15196</v>
      </c>
      <c r="E2142" s="109">
        <v>3478</v>
      </c>
      <c r="F2142" s="109" t="s">
        <v>14903</v>
      </c>
      <c r="G2142" s="109" t="s">
        <v>4855</v>
      </c>
      <c r="H2142" s="110">
        <v>32062.44</v>
      </c>
      <c r="I2142" s="109" t="s">
        <v>14904</v>
      </c>
      <c r="J2142" s="109" t="s">
        <v>15197</v>
      </c>
      <c r="K2142" s="109" t="s">
        <v>15198</v>
      </c>
    </row>
    <row r="2143" spans="1:11" x14ac:dyDescent="0.25">
      <c r="A2143" t="s">
        <v>17700</v>
      </c>
      <c r="B2143" t="s">
        <v>15431</v>
      </c>
      <c r="C2143" t="s">
        <v>15670</v>
      </c>
      <c r="D2143" t="s">
        <v>15196</v>
      </c>
      <c r="E2143">
        <v>3478</v>
      </c>
      <c r="F2143" t="s">
        <v>14903</v>
      </c>
      <c r="G2143" t="s">
        <v>4855</v>
      </c>
      <c r="H2143" s="111">
        <v>33165</v>
      </c>
      <c r="I2143" t="s">
        <v>14904</v>
      </c>
      <c r="J2143" t="s">
        <v>15197</v>
      </c>
      <c r="K2143" t="s">
        <v>15198</v>
      </c>
    </row>
    <row r="2144" spans="1:11" x14ac:dyDescent="0.25">
      <c r="A2144" s="109" t="s">
        <v>17701</v>
      </c>
      <c r="B2144" s="109" t="s">
        <v>15531</v>
      </c>
      <c r="C2144" s="109" t="s">
        <v>15689</v>
      </c>
      <c r="D2144" s="109" t="s">
        <v>15196</v>
      </c>
      <c r="E2144" s="109">
        <v>3694</v>
      </c>
      <c r="F2144" s="109" t="s">
        <v>14913</v>
      </c>
      <c r="G2144" s="109" t="s">
        <v>4855</v>
      </c>
      <c r="H2144" s="110">
        <v>3500</v>
      </c>
      <c r="I2144" s="109" t="s">
        <v>14914</v>
      </c>
      <c r="J2144" s="109" t="s">
        <v>15197</v>
      </c>
      <c r="K2144" s="109" t="s">
        <v>15198</v>
      </c>
    </row>
    <row r="2145" spans="1:11" x14ac:dyDescent="0.25">
      <c r="A2145" t="s">
        <v>17702</v>
      </c>
      <c r="B2145" t="s">
        <v>15531</v>
      </c>
      <c r="C2145" t="s">
        <v>15689</v>
      </c>
      <c r="D2145" t="s">
        <v>15196</v>
      </c>
      <c r="E2145">
        <v>3694</v>
      </c>
      <c r="F2145" t="s">
        <v>14913</v>
      </c>
      <c r="G2145" t="s">
        <v>4855</v>
      </c>
      <c r="H2145" s="111">
        <v>3500</v>
      </c>
      <c r="I2145" t="s">
        <v>14914</v>
      </c>
      <c r="J2145" t="s">
        <v>15197</v>
      </c>
      <c r="K2145" t="s">
        <v>15198</v>
      </c>
    </row>
    <row r="2146" spans="1:11" x14ac:dyDescent="0.25">
      <c r="A2146" s="109" t="s">
        <v>17703</v>
      </c>
      <c r="B2146" s="109" t="s">
        <v>15233</v>
      </c>
      <c r="C2146" s="109" t="s">
        <v>15689</v>
      </c>
      <c r="D2146" s="109" t="s">
        <v>15196</v>
      </c>
      <c r="E2146" s="109">
        <v>3478</v>
      </c>
      <c r="F2146" s="109" t="s">
        <v>14903</v>
      </c>
      <c r="G2146" s="109" t="s">
        <v>4855</v>
      </c>
      <c r="H2146" s="110">
        <v>24116.66</v>
      </c>
      <c r="I2146" s="109" t="s">
        <v>14904</v>
      </c>
      <c r="J2146" s="109" t="s">
        <v>15197</v>
      </c>
      <c r="K2146" s="109" t="s">
        <v>15198</v>
      </c>
    </row>
    <row r="2147" spans="1:11" x14ac:dyDescent="0.25">
      <c r="A2147" t="s">
        <v>17704</v>
      </c>
      <c r="B2147" t="s">
        <v>15433</v>
      </c>
      <c r="C2147" t="s">
        <v>15689</v>
      </c>
      <c r="D2147" t="s">
        <v>15196</v>
      </c>
      <c r="E2147">
        <v>3502</v>
      </c>
      <c r="F2147" t="s">
        <v>14911</v>
      </c>
      <c r="G2147" t="s">
        <v>4855</v>
      </c>
      <c r="H2147" s="111">
        <v>64500</v>
      </c>
      <c r="I2147" t="s">
        <v>14912</v>
      </c>
      <c r="J2147" t="s">
        <v>15197</v>
      </c>
      <c r="K2147" t="s">
        <v>15198</v>
      </c>
    </row>
    <row r="2148" spans="1:11" x14ac:dyDescent="0.25">
      <c r="A2148" s="109" t="s">
        <v>17705</v>
      </c>
      <c r="B2148" s="109" t="s">
        <v>15233</v>
      </c>
      <c r="C2148" s="109" t="s">
        <v>15689</v>
      </c>
      <c r="D2148" s="109" t="s">
        <v>15196</v>
      </c>
      <c r="E2148" s="109">
        <v>3478</v>
      </c>
      <c r="F2148" s="109" t="s">
        <v>14903</v>
      </c>
      <c r="G2148" s="109" t="s">
        <v>4855</v>
      </c>
      <c r="H2148" s="110">
        <v>36575.59</v>
      </c>
      <c r="I2148" s="109" t="s">
        <v>14904</v>
      </c>
      <c r="J2148" s="109" t="s">
        <v>15197</v>
      </c>
      <c r="K2148" s="109" t="s">
        <v>15198</v>
      </c>
    </row>
    <row r="2149" spans="1:11" x14ac:dyDescent="0.25">
      <c r="A2149" t="s">
        <v>17706</v>
      </c>
      <c r="B2149" t="s">
        <v>15233</v>
      </c>
      <c r="C2149" t="s">
        <v>15689</v>
      </c>
      <c r="D2149" t="s">
        <v>15196</v>
      </c>
      <c r="E2149">
        <v>3478</v>
      </c>
      <c r="F2149" t="s">
        <v>14903</v>
      </c>
      <c r="G2149" t="s">
        <v>4855</v>
      </c>
      <c r="H2149" s="111">
        <v>32878.34</v>
      </c>
      <c r="I2149" t="s">
        <v>14904</v>
      </c>
      <c r="J2149" t="s">
        <v>15197</v>
      </c>
      <c r="K2149" t="s">
        <v>15198</v>
      </c>
    </row>
    <row r="2150" spans="1:11" x14ac:dyDescent="0.25">
      <c r="A2150" s="109" t="s">
        <v>17707</v>
      </c>
      <c r="B2150" s="109" t="s">
        <v>17632</v>
      </c>
      <c r="C2150" s="109" t="s">
        <v>15689</v>
      </c>
      <c r="D2150" s="109" t="s">
        <v>15196</v>
      </c>
      <c r="E2150" s="109">
        <v>2934</v>
      </c>
      <c r="F2150" s="109" t="s">
        <v>14915</v>
      </c>
      <c r="G2150" s="109" t="s">
        <v>4855</v>
      </c>
      <c r="H2150" s="110">
        <v>31933.12</v>
      </c>
      <c r="I2150" s="109" t="s">
        <v>14916</v>
      </c>
      <c r="J2150" s="109" t="s">
        <v>15197</v>
      </c>
      <c r="K2150" s="109" t="s">
        <v>14916</v>
      </c>
    </row>
    <row r="2151" spans="1:11" x14ac:dyDescent="0.25">
      <c r="A2151" t="s">
        <v>17708</v>
      </c>
      <c r="B2151" t="s">
        <v>15571</v>
      </c>
      <c r="C2151" t="s">
        <v>15693</v>
      </c>
      <c r="D2151" t="s">
        <v>15196</v>
      </c>
      <c r="E2151">
        <v>4076</v>
      </c>
      <c r="F2151" t="s">
        <v>17709</v>
      </c>
      <c r="G2151" t="s">
        <v>4855</v>
      </c>
      <c r="H2151" s="111">
        <v>1281.42</v>
      </c>
      <c r="I2151" t="s">
        <v>14963</v>
      </c>
      <c r="J2151" t="s">
        <v>15197</v>
      </c>
      <c r="K2151" t="s">
        <v>15198</v>
      </c>
    </row>
    <row r="2152" spans="1:11" x14ac:dyDescent="0.25">
      <c r="A2152" s="109" t="s">
        <v>17710</v>
      </c>
      <c r="B2152" s="109" t="s">
        <v>15317</v>
      </c>
      <c r="C2152" s="109" t="s">
        <v>15693</v>
      </c>
      <c r="D2152" s="109" t="s">
        <v>15196</v>
      </c>
      <c r="E2152" s="109">
        <v>3789</v>
      </c>
      <c r="F2152" s="109" t="s">
        <v>17711</v>
      </c>
      <c r="G2152" s="109" t="s">
        <v>4855</v>
      </c>
      <c r="H2152" s="110">
        <v>348</v>
      </c>
      <c r="I2152" s="109" t="s">
        <v>14963</v>
      </c>
      <c r="J2152" s="109" t="s">
        <v>15197</v>
      </c>
      <c r="K2152" s="109" t="s">
        <v>15198</v>
      </c>
    </row>
    <row r="2153" spans="1:11" x14ac:dyDescent="0.25">
      <c r="A2153" t="s">
        <v>4855</v>
      </c>
      <c r="B2153" t="s">
        <v>15433</v>
      </c>
      <c r="C2153" t="s">
        <v>15693</v>
      </c>
      <c r="D2153" t="s">
        <v>15196</v>
      </c>
      <c r="E2153">
        <v>2650</v>
      </c>
      <c r="F2153" t="s">
        <v>15158</v>
      </c>
      <c r="G2153" t="s">
        <v>4855</v>
      </c>
      <c r="H2153" s="111">
        <v>957.27</v>
      </c>
      <c r="I2153" t="s">
        <v>14963</v>
      </c>
      <c r="J2153" t="s">
        <v>15197</v>
      </c>
      <c r="K2153" t="s">
        <v>15198</v>
      </c>
    </row>
    <row r="2154" spans="1:11" x14ac:dyDescent="0.25">
      <c r="A2154" s="109" t="s">
        <v>4855</v>
      </c>
      <c r="B2154" s="109" t="s">
        <v>15433</v>
      </c>
      <c r="C2154" s="109" t="s">
        <v>15693</v>
      </c>
      <c r="D2154" s="109" t="s">
        <v>15196</v>
      </c>
      <c r="E2154" s="109">
        <v>2651</v>
      </c>
      <c r="F2154" s="109" t="s">
        <v>15159</v>
      </c>
      <c r="G2154" s="109" t="s">
        <v>4855</v>
      </c>
      <c r="H2154" s="110">
        <v>100</v>
      </c>
      <c r="I2154" s="109" t="s">
        <v>14963</v>
      </c>
      <c r="J2154" s="109" t="s">
        <v>15197</v>
      </c>
      <c r="K2154" s="109" t="s">
        <v>15198</v>
      </c>
    </row>
    <row r="2155" spans="1:11" x14ac:dyDescent="0.25">
      <c r="A2155" t="s">
        <v>17712</v>
      </c>
      <c r="B2155" t="s">
        <v>15195</v>
      </c>
      <c r="C2155" t="s">
        <v>15693</v>
      </c>
      <c r="D2155" t="s">
        <v>15196</v>
      </c>
      <c r="E2155">
        <v>3478</v>
      </c>
      <c r="F2155" t="s">
        <v>14903</v>
      </c>
      <c r="G2155" t="s">
        <v>4855</v>
      </c>
      <c r="H2155" s="111">
        <v>32878.32</v>
      </c>
      <c r="I2155" t="s">
        <v>14904</v>
      </c>
      <c r="J2155" t="s">
        <v>15197</v>
      </c>
      <c r="K2155" t="s">
        <v>15198</v>
      </c>
    </row>
    <row r="2156" spans="1:11" x14ac:dyDescent="0.25">
      <c r="A2156" s="109" t="s">
        <v>17713</v>
      </c>
      <c r="B2156" s="109" t="s">
        <v>15195</v>
      </c>
      <c r="C2156" s="109" t="s">
        <v>15693</v>
      </c>
      <c r="D2156" s="109" t="s">
        <v>15196</v>
      </c>
      <c r="E2156" s="109">
        <v>3478</v>
      </c>
      <c r="F2156" s="109" t="s">
        <v>14903</v>
      </c>
      <c r="G2156" s="109" t="s">
        <v>4855</v>
      </c>
      <c r="H2156" s="110">
        <v>35583.29</v>
      </c>
      <c r="I2156" s="109" t="s">
        <v>14904</v>
      </c>
      <c r="J2156" s="109" t="s">
        <v>15197</v>
      </c>
      <c r="K2156" s="109" t="s">
        <v>15198</v>
      </c>
    </row>
    <row r="2157" spans="1:11" x14ac:dyDescent="0.25">
      <c r="A2157" t="s">
        <v>17714</v>
      </c>
      <c r="B2157" t="s">
        <v>15595</v>
      </c>
      <c r="C2157" t="s">
        <v>15693</v>
      </c>
      <c r="D2157" t="s">
        <v>15196</v>
      </c>
      <c r="E2157">
        <v>2797</v>
      </c>
      <c r="F2157" t="s">
        <v>14965</v>
      </c>
      <c r="G2157" t="s">
        <v>4855</v>
      </c>
      <c r="H2157" s="111">
        <v>5093.22</v>
      </c>
      <c r="I2157" t="s">
        <v>14963</v>
      </c>
      <c r="J2157" t="s">
        <v>15197</v>
      </c>
      <c r="K2157" t="s">
        <v>15198</v>
      </c>
    </row>
    <row r="2158" spans="1:11" x14ac:dyDescent="0.25">
      <c r="A2158" s="109" t="s">
        <v>17715</v>
      </c>
      <c r="B2158" s="109" t="s">
        <v>15595</v>
      </c>
      <c r="C2158" s="109" t="s">
        <v>15693</v>
      </c>
      <c r="D2158" s="109" t="s">
        <v>15196</v>
      </c>
      <c r="E2158" s="109">
        <v>2797</v>
      </c>
      <c r="F2158" s="109" t="s">
        <v>14965</v>
      </c>
      <c r="G2158" s="109" t="s">
        <v>4855</v>
      </c>
      <c r="H2158" s="110">
        <v>4549.32</v>
      </c>
      <c r="I2158" s="109" t="s">
        <v>14963</v>
      </c>
      <c r="J2158" s="109" t="s">
        <v>15197</v>
      </c>
      <c r="K2158" s="109" t="s">
        <v>15198</v>
      </c>
    </row>
    <row r="2159" spans="1:11" x14ac:dyDescent="0.25">
      <c r="A2159" t="s">
        <v>17716</v>
      </c>
      <c r="B2159" t="s">
        <v>15595</v>
      </c>
      <c r="C2159" t="s">
        <v>15693</v>
      </c>
      <c r="D2159" t="s">
        <v>15196</v>
      </c>
      <c r="E2159">
        <v>2797</v>
      </c>
      <c r="F2159" t="s">
        <v>14965</v>
      </c>
      <c r="G2159" t="s">
        <v>4855</v>
      </c>
      <c r="H2159" s="111">
        <v>3224.68</v>
      </c>
      <c r="I2159" t="s">
        <v>14963</v>
      </c>
      <c r="J2159" t="s">
        <v>15197</v>
      </c>
      <c r="K2159" t="s">
        <v>15198</v>
      </c>
    </row>
    <row r="2160" spans="1:11" x14ac:dyDescent="0.25">
      <c r="A2160" s="109" t="s">
        <v>17717</v>
      </c>
      <c r="B2160" s="109" t="s">
        <v>15595</v>
      </c>
      <c r="C2160" s="109" t="s">
        <v>15693</v>
      </c>
      <c r="D2160" s="109" t="s">
        <v>15196</v>
      </c>
      <c r="E2160" s="109">
        <v>2797</v>
      </c>
      <c r="F2160" s="109" t="s">
        <v>14965</v>
      </c>
      <c r="G2160" s="109" t="s">
        <v>4855</v>
      </c>
      <c r="H2160" s="110">
        <v>5778.13</v>
      </c>
      <c r="I2160" s="109" t="s">
        <v>14963</v>
      </c>
      <c r="J2160" s="109" t="s">
        <v>15197</v>
      </c>
      <c r="K2160" s="109" t="s">
        <v>15198</v>
      </c>
    </row>
    <row r="2161" spans="1:11" x14ac:dyDescent="0.25">
      <c r="A2161" t="s">
        <v>17718</v>
      </c>
      <c r="B2161" t="s">
        <v>15526</v>
      </c>
      <c r="C2161" t="s">
        <v>15701</v>
      </c>
      <c r="D2161" t="s">
        <v>15196</v>
      </c>
      <c r="E2161">
        <v>3854</v>
      </c>
      <c r="F2161" t="s">
        <v>17685</v>
      </c>
      <c r="G2161" t="s">
        <v>4855</v>
      </c>
      <c r="H2161" s="111">
        <v>6000</v>
      </c>
      <c r="I2161" t="s">
        <v>14963</v>
      </c>
      <c r="J2161" t="s">
        <v>15197</v>
      </c>
      <c r="K2161" t="s">
        <v>15198</v>
      </c>
    </row>
    <row r="2162" spans="1:11" x14ac:dyDescent="0.25">
      <c r="A2162" s="109" t="s">
        <v>17719</v>
      </c>
      <c r="B2162" s="109" t="s">
        <v>15233</v>
      </c>
      <c r="C2162" s="109" t="s">
        <v>15701</v>
      </c>
      <c r="D2162" s="109" t="s">
        <v>15196</v>
      </c>
      <c r="E2162" s="109">
        <v>3393</v>
      </c>
      <c r="F2162" s="109" t="s">
        <v>14944</v>
      </c>
      <c r="G2162" s="109" t="s">
        <v>4855</v>
      </c>
      <c r="H2162" s="110">
        <v>1259.05</v>
      </c>
      <c r="I2162" s="109" t="s">
        <v>14943</v>
      </c>
      <c r="J2162" s="109" t="s">
        <v>15197</v>
      </c>
      <c r="K2162" s="109" t="s">
        <v>15198</v>
      </c>
    </row>
    <row r="2163" spans="1:11" x14ac:dyDescent="0.25">
      <c r="A2163" t="s">
        <v>17720</v>
      </c>
      <c r="B2163" t="s">
        <v>17721</v>
      </c>
      <c r="C2163" t="s">
        <v>15701</v>
      </c>
      <c r="D2163" t="s">
        <v>15196</v>
      </c>
      <c r="E2163">
        <v>3396</v>
      </c>
      <c r="F2163" t="s">
        <v>14959</v>
      </c>
      <c r="G2163" t="s">
        <v>4855</v>
      </c>
      <c r="H2163" s="111">
        <v>682.39</v>
      </c>
      <c r="I2163" t="s">
        <v>14943</v>
      </c>
      <c r="J2163" t="s">
        <v>15197</v>
      </c>
      <c r="K2163" t="s">
        <v>15198</v>
      </c>
    </row>
    <row r="2164" spans="1:11" x14ac:dyDescent="0.25">
      <c r="A2164" s="109" t="s">
        <v>4855</v>
      </c>
      <c r="B2164" s="109" t="s">
        <v>17721</v>
      </c>
      <c r="C2164" s="109" t="s">
        <v>17722</v>
      </c>
      <c r="D2164" s="109" t="s">
        <v>15704</v>
      </c>
      <c r="E2164" s="109">
        <v>1942</v>
      </c>
      <c r="F2164" s="109" t="s">
        <v>15160</v>
      </c>
      <c r="G2164" s="109" t="s">
        <v>4855</v>
      </c>
      <c r="H2164" s="110">
        <v>572.2</v>
      </c>
      <c r="I2164" s="109" t="s">
        <v>14963</v>
      </c>
      <c r="J2164" s="109" t="s">
        <v>15197</v>
      </c>
      <c r="K2164" s="109" t="s">
        <v>15198</v>
      </c>
    </row>
    <row r="2165" spans="1:11" x14ac:dyDescent="0.25">
      <c r="A2165" t="s">
        <v>17723</v>
      </c>
      <c r="B2165" t="s">
        <v>15195</v>
      </c>
      <c r="C2165" t="s">
        <v>17722</v>
      </c>
      <c r="D2165" t="s">
        <v>15704</v>
      </c>
      <c r="E2165">
        <v>3565</v>
      </c>
      <c r="F2165" t="s">
        <v>1369</v>
      </c>
      <c r="G2165" t="s">
        <v>4855</v>
      </c>
      <c r="H2165" s="111">
        <v>447</v>
      </c>
      <c r="I2165" t="s">
        <v>14943</v>
      </c>
      <c r="J2165" t="s">
        <v>15197</v>
      </c>
      <c r="K2165" t="s">
        <v>15198</v>
      </c>
    </row>
    <row r="2166" spans="1:11" x14ac:dyDescent="0.25">
      <c r="A2166" s="109" t="s">
        <v>17724</v>
      </c>
      <c r="B2166" s="109" t="s">
        <v>15259</v>
      </c>
      <c r="C2166" s="109" t="s">
        <v>15703</v>
      </c>
      <c r="D2166" s="109" t="s">
        <v>15704</v>
      </c>
      <c r="E2166" s="109">
        <v>3694</v>
      </c>
      <c r="F2166" s="109" t="s">
        <v>14913</v>
      </c>
      <c r="G2166" s="109" t="s">
        <v>4855</v>
      </c>
      <c r="H2166" s="110">
        <v>3500</v>
      </c>
      <c r="I2166" s="109" t="s">
        <v>14914</v>
      </c>
      <c r="J2166" s="109" t="s">
        <v>15197</v>
      </c>
      <c r="K2166" s="109" t="s">
        <v>15198</v>
      </c>
    </row>
    <row r="2167" spans="1:11" x14ac:dyDescent="0.25">
      <c r="A2167" t="s">
        <v>17725</v>
      </c>
      <c r="B2167" t="s">
        <v>15248</v>
      </c>
      <c r="C2167" t="s">
        <v>15703</v>
      </c>
      <c r="D2167" t="s">
        <v>15704</v>
      </c>
      <c r="E2167">
        <v>3977</v>
      </c>
      <c r="F2167" t="s">
        <v>15547</v>
      </c>
      <c r="G2167" t="s">
        <v>4855</v>
      </c>
      <c r="H2167" s="111">
        <v>8283.9</v>
      </c>
      <c r="I2167" t="s">
        <v>14963</v>
      </c>
      <c r="J2167" t="s">
        <v>15197</v>
      </c>
      <c r="K2167" t="s">
        <v>15198</v>
      </c>
    </row>
    <row r="2168" spans="1:11" x14ac:dyDescent="0.25">
      <c r="A2168" s="109" t="s">
        <v>17726</v>
      </c>
      <c r="B2168" s="109" t="s">
        <v>15259</v>
      </c>
      <c r="C2168" s="109" t="s">
        <v>15703</v>
      </c>
      <c r="D2168" s="109" t="s">
        <v>15704</v>
      </c>
      <c r="E2168" s="109">
        <v>3694</v>
      </c>
      <c r="F2168" s="109" t="s">
        <v>14913</v>
      </c>
      <c r="G2168" s="109" t="s">
        <v>4855</v>
      </c>
      <c r="H2168" s="110">
        <v>3500</v>
      </c>
      <c r="I2168" s="109" t="s">
        <v>14914</v>
      </c>
      <c r="J2168" s="109" t="s">
        <v>15197</v>
      </c>
      <c r="K2168" s="109" t="s">
        <v>15198</v>
      </c>
    </row>
    <row r="2169" spans="1:11" x14ac:dyDescent="0.25">
      <c r="A2169" t="s">
        <v>17727</v>
      </c>
      <c r="B2169" t="s">
        <v>15248</v>
      </c>
      <c r="C2169" t="s">
        <v>15703</v>
      </c>
      <c r="D2169" t="s">
        <v>15704</v>
      </c>
      <c r="E2169">
        <v>3977</v>
      </c>
      <c r="F2169" t="s">
        <v>15547</v>
      </c>
      <c r="G2169" t="s">
        <v>4855</v>
      </c>
      <c r="H2169" s="111">
        <v>14169.6</v>
      </c>
      <c r="I2169" t="s">
        <v>14963</v>
      </c>
      <c r="J2169" t="s">
        <v>15197</v>
      </c>
      <c r="K2169" t="s">
        <v>15198</v>
      </c>
    </row>
    <row r="2170" spans="1:11" x14ac:dyDescent="0.25">
      <c r="A2170" s="109" t="s">
        <v>17728</v>
      </c>
      <c r="B2170" s="109" t="s">
        <v>15259</v>
      </c>
      <c r="C2170" s="109" t="s">
        <v>15703</v>
      </c>
      <c r="D2170" s="109" t="s">
        <v>15704</v>
      </c>
      <c r="E2170" s="109">
        <v>3694</v>
      </c>
      <c r="F2170" s="109" t="s">
        <v>14913</v>
      </c>
      <c r="G2170" s="109" t="s">
        <v>4855</v>
      </c>
      <c r="H2170" s="110">
        <v>3500</v>
      </c>
      <c r="I2170" s="109" t="s">
        <v>14914</v>
      </c>
      <c r="J2170" s="109" t="s">
        <v>15197</v>
      </c>
      <c r="K2170" s="109" t="s">
        <v>15198</v>
      </c>
    </row>
    <row r="2171" spans="1:11" x14ac:dyDescent="0.25">
      <c r="A2171" t="s">
        <v>17729</v>
      </c>
      <c r="B2171" t="s">
        <v>15259</v>
      </c>
      <c r="C2171" t="s">
        <v>15703</v>
      </c>
      <c r="D2171" t="s">
        <v>15704</v>
      </c>
      <c r="E2171">
        <v>3694</v>
      </c>
      <c r="F2171" t="s">
        <v>14913</v>
      </c>
      <c r="G2171" t="s">
        <v>4855</v>
      </c>
      <c r="H2171" s="111">
        <v>3500</v>
      </c>
      <c r="I2171" t="s">
        <v>14914</v>
      </c>
      <c r="J2171" t="s">
        <v>15197</v>
      </c>
      <c r="K2171" t="s">
        <v>15198</v>
      </c>
    </row>
    <row r="2172" spans="1:11" x14ac:dyDescent="0.25">
      <c r="A2172" s="109" t="s">
        <v>17730</v>
      </c>
      <c r="B2172" s="109" t="s">
        <v>15259</v>
      </c>
      <c r="C2172" s="109" t="s">
        <v>15703</v>
      </c>
      <c r="D2172" s="109" t="s">
        <v>15704</v>
      </c>
      <c r="E2172" s="109">
        <v>3694</v>
      </c>
      <c r="F2172" s="109" t="s">
        <v>14913</v>
      </c>
      <c r="G2172" s="109" t="s">
        <v>4855</v>
      </c>
      <c r="H2172" s="110">
        <v>3500</v>
      </c>
      <c r="I2172" s="109" t="s">
        <v>14914</v>
      </c>
      <c r="J2172" s="109" t="s">
        <v>15197</v>
      </c>
      <c r="K2172" s="109" t="s">
        <v>15198</v>
      </c>
    </row>
    <row r="2173" spans="1:11" x14ac:dyDescent="0.25">
      <c r="A2173" t="s">
        <v>17731</v>
      </c>
      <c r="B2173" t="s">
        <v>15259</v>
      </c>
      <c r="C2173" t="s">
        <v>15703</v>
      </c>
      <c r="D2173" t="s">
        <v>15704</v>
      </c>
      <c r="E2173">
        <v>3694</v>
      </c>
      <c r="F2173" t="s">
        <v>14913</v>
      </c>
      <c r="G2173" t="s">
        <v>4855</v>
      </c>
      <c r="H2173" s="111">
        <v>3500</v>
      </c>
      <c r="I2173" t="s">
        <v>14914</v>
      </c>
      <c r="J2173" t="s">
        <v>15197</v>
      </c>
      <c r="K2173" t="s">
        <v>15198</v>
      </c>
    </row>
    <row r="2174" spans="1:11" x14ac:dyDescent="0.25">
      <c r="A2174" s="109" t="s">
        <v>17732</v>
      </c>
      <c r="B2174" s="109" t="s">
        <v>15259</v>
      </c>
      <c r="C2174" s="109" t="s">
        <v>15703</v>
      </c>
      <c r="D2174" s="109" t="s">
        <v>15704</v>
      </c>
      <c r="E2174" s="109">
        <v>3478</v>
      </c>
      <c r="F2174" s="109" t="s">
        <v>14903</v>
      </c>
      <c r="G2174" s="109" t="s">
        <v>4855</v>
      </c>
      <c r="H2174" s="110">
        <v>32819.54</v>
      </c>
      <c r="I2174" s="109" t="s">
        <v>14904</v>
      </c>
      <c r="J2174" s="109" t="s">
        <v>15197</v>
      </c>
      <c r="K2174" s="109" t="s">
        <v>15198</v>
      </c>
    </row>
    <row r="2175" spans="1:11" x14ac:dyDescent="0.25">
      <c r="A2175" t="s">
        <v>17733</v>
      </c>
      <c r="B2175" t="s">
        <v>15259</v>
      </c>
      <c r="C2175" t="s">
        <v>15703</v>
      </c>
      <c r="D2175" t="s">
        <v>15704</v>
      </c>
      <c r="E2175">
        <v>3478</v>
      </c>
      <c r="F2175" t="s">
        <v>14903</v>
      </c>
      <c r="G2175" t="s">
        <v>4855</v>
      </c>
      <c r="H2175" s="111">
        <v>30555.61</v>
      </c>
      <c r="I2175" t="s">
        <v>14904</v>
      </c>
      <c r="J2175" t="s">
        <v>15197</v>
      </c>
      <c r="K2175" t="s">
        <v>15198</v>
      </c>
    </row>
    <row r="2176" spans="1:11" x14ac:dyDescent="0.25">
      <c r="A2176" s="109" t="s">
        <v>17734</v>
      </c>
      <c r="B2176" s="109" t="s">
        <v>15195</v>
      </c>
      <c r="C2176" s="109" t="s">
        <v>15703</v>
      </c>
      <c r="D2176" s="109" t="s">
        <v>15704</v>
      </c>
      <c r="E2176" s="109">
        <v>2801</v>
      </c>
      <c r="F2176" s="109" t="s">
        <v>14956</v>
      </c>
      <c r="G2176" s="109" t="s">
        <v>4855</v>
      </c>
      <c r="H2176" s="110">
        <v>600</v>
      </c>
      <c r="I2176" s="109" t="s">
        <v>14943</v>
      </c>
      <c r="J2176" s="109" t="s">
        <v>15197</v>
      </c>
      <c r="K2176" s="109" t="s">
        <v>15198</v>
      </c>
    </row>
    <row r="2177" spans="1:11" x14ac:dyDescent="0.25">
      <c r="A2177" t="s">
        <v>17735</v>
      </c>
      <c r="B2177" t="s">
        <v>15259</v>
      </c>
      <c r="C2177" t="s">
        <v>15703</v>
      </c>
      <c r="D2177" t="s">
        <v>15704</v>
      </c>
      <c r="E2177">
        <v>3855</v>
      </c>
      <c r="F2177" t="s">
        <v>14906</v>
      </c>
      <c r="G2177" t="s">
        <v>4855</v>
      </c>
      <c r="H2177" s="111">
        <v>24000</v>
      </c>
      <c r="I2177" t="s">
        <v>14904</v>
      </c>
      <c r="J2177" t="s">
        <v>15197</v>
      </c>
      <c r="K2177" t="s">
        <v>15198</v>
      </c>
    </row>
    <row r="2178" spans="1:11" x14ac:dyDescent="0.25">
      <c r="A2178" s="109" t="s">
        <v>17736</v>
      </c>
      <c r="B2178" s="109" t="s">
        <v>15233</v>
      </c>
      <c r="C2178" s="109" t="s">
        <v>15709</v>
      </c>
      <c r="D2178" s="109" t="s">
        <v>15704</v>
      </c>
      <c r="E2178" s="109">
        <v>3481</v>
      </c>
      <c r="F2178" s="109" t="s">
        <v>14905</v>
      </c>
      <c r="G2178" s="109" t="s">
        <v>4855</v>
      </c>
      <c r="H2178" s="110">
        <v>2975.28</v>
      </c>
      <c r="I2178" s="109" t="s">
        <v>14904</v>
      </c>
      <c r="J2178" s="109" t="s">
        <v>15197</v>
      </c>
      <c r="K2178" s="109" t="s">
        <v>15198</v>
      </c>
    </row>
    <row r="2179" spans="1:11" x14ac:dyDescent="0.25">
      <c r="A2179" t="s">
        <v>17737</v>
      </c>
      <c r="B2179" t="s">
        <v>15431</v>
      </c>
      <c r="C2179" t="s">
        <v>15709</v>
      </c>
      <c r="D2179" t="s">
        <v>15704</v>
      </c>
      <c r="E2179">
        <v>3481</v>
      </c>
      <c r="F2179" t="s">
        <v>14905</v>
      </c>
      <c r="G2179" t="s">
        <v>4855</v>
      </c>
      <c r="H2179" s="111">
        <v>2854.32</v>
      </c>
      <c r="I2179" t="s">
        <v>14904</v>
      </c>
      <c r="J2179" t="s">
        <v>15197</v>
      </c>
      <c r="K2179" t="s">
        <v>15198</v>
      </c>
    </row>
    <row r="2180" spans="1:11" x14ac:dyDescent="0.25">
      <c r="A2180" s="109" t="s">
        <v>17738</v>
      </c>
      <c r="B2180" s="109" t="s">
        <v>15276</v>
      </c>
      <c r="C2180" s="109" t="s">
        <v>15709</v>
      </c>
      <c r="D2180" s="109" t="s">
        <v>15704</v>
      </c>
      <c r="E2180" s="109">
        <v>3478</v>
      </c>
      <c r="F2180" s="109" t="s">
        <v>14903</v>
      </c>
      <c r="G2180" s="109" t="s">
        <v>4855</v>
      </c>
      <c r="H2180" s="110">
        <v>29607.41</v>
      </c>
      <c r="I2180" s="109" t="s">
        <v>14904</v>
      </c>
      <c r="J2180" s="109" t="s">
        <v>15197</v>
      </c>
      <c r="K2180" s="109" t="s">
        <v>15198</v>
      </c>
    </row>
    <row r="2181" spans="1:11" x14ac:dyDescent="0.25">
      <c r="A2181" t="s">
        <v>17739</v>
      </c>
      <c r="B2181" t="s">
        <v>15276</v>
      </c>
      <c r="C2181" t="s">
        <v>15709</v>
      </c>
      <c r="D2181" t="s">
        <v>15704</v>
      </c>
      <c r="E2181">
        <v>3478</v>
      </c>
      <c r="F2181" t="s">
        <v>14903</v>
      </c>
      <c r="G2181" t="s">
        <v>4855</v>
      </c>
      <c r="H2181" s="111">
        <v>33289.96</v>
      </c>
      <c r="I2181" t="s">
        <v>14904</v>
      </c>
      <c r="J2181" t="s">
        <v>15197</v>
      </c>
      <c r="K2181" t="s">
        <v>15198</v>
      </c>
    </row>
    <row r="2182" spans="1:11" x14ac:dyDescent="0.25">
      <c r="A2182" s="109" t="s">
        <v>17740</v>
      </c>
      <c r="B2182" s="109" t="s">
        <v>15431</v>
      </c>
      <c r="C2182" s="109" t="s">
        <v>15709</v>
      </c>
      <c r="D2182" s="109" t="s">
        <v>15704</v>
      </c>
      <c r="E2182" s="109">
        <v>3481</v>
      </c>
      <c r="F2182" s="109" t="s">
        <v>14905</v>
      </c>
      <c r="G2182" s="109" t="s">
        <v>4855</v>
      </c>
      <c r="H2182" s="110">
        <v>2877.84</v>
      </c>
      <c r="I2182" s="109" t="s">
        <v>14904</v>
      </c>
      <c r="J2182" s="109" t="s">
        <v>15197</v>
      </c>
      <c r="K2182" s="109" t="s">
        <v>15198</v>
      </c>
    </row>
    <row r="2183" spans="1:11" x14ac:dyDescent="0.25">
      <c r="A2183" t="s">
        <v>17741</v>
      </c>
      <c r="B2183" t="s">
        <v>15233</v>
      </c>
      <c r="C2183" t="s">
        <v>15709</v>
      </c>
      <c r="D2183" t="s">
        <v>15704</v>
      </c>
      <c r="E2183">
        <v>3481</v>
      </c>
      <c r="F2183" t="s">
        <v>14905</v>
      </c>
      <c r="G2183" t="s">
        <v>4855</v>
      </c>
      <c r="H2183" s="111">
        <v>2997.12</v>
      </c>
      <c r="I2183" t="s">
        <v>14904</v>
      </c>
      <c r="J2183" t="s">
        <v>15197</v>
      </c>
      <c r="K2183" t="s">
        <v>15198</v>
      </c>
    </row>
    <row r="2184" spans="1:11" x14ac:dyDescent="0.25">
      <c r="A2184" s="109" t="s">
        <v>17742</v>
      </c>
      <c r="B2184" s="109" t="s">
        <v>15195</v>
      </c>
      <c r="C2184" s="109" t="s">
        <v>15709</v>
      </c>
      <c r="D2184" s="109" t="s">
        <v>15704</v>
      </c>
      <c r="E2184" s="109">
        <v>3481</v>
      </c>
      <c r="F2184" s="109" t="s">
        <v>14905</v>
      </c>
      <c r="G2184" s="109" t="s">
        <v>4855</v>
      </c>
      <c r="H2184" s="110">
        <v>3018.96</v>
      </c>
      <c r="I2184" s="109" t="s">
        <v>14904</v>
      </c>
      <c r="J2184" s="109" t="s">
        <v>15197</v>
      </c>
      <c r="K2184" s="109" t="s">
        <v>15198</v>
      </c>
    </row>
    <row r="2185" spans="1:11" x14ac:dyDescent="0.25">
      <c r="A2185" t="s">
        <v>17743</v>
      </c>
      <c r="B2185" t="s">
        <v>15195</v>
      </c>
      <c r="C2185" t="s">
        <v>15709</v>
      </c>
      <c r="D2185" t="s">
        <v>15704</v>
      </c>
      <c r="E2185">
        <v>3481</v>
      </c>
      <c r="F2185" t="s">
        <v>14905</v>
      </c>
      <c r="G2185" t="s">
        <v>4855</v>
      </c>
      <c r="H2185" s="111">
        <v>2945.04</v>
      </c>
      <c r="I2185" t="s">
        <v>14904</v>
      </c>
      <c r="J2185" t="s">
        <v>15197</v>
      </c>
      <c r="K2185" t="s">
        <v>15198</v>
      </c>
    </row>
    <row r="2186" spans="1:11" x14ac:dyDescent="0.25">
      <c r="A2186" s="109" t="s">
        <v>17744</v>
      </c>
      <c r="B2186" s="109" t="s">
        <v>15233</v>
      </c>
      <c r="C2186" s="109" t="s">
        <v>15709</v>
      </c>
      <c r="D2186" s="109" t="s">
        <v>15704</v>
      </c>
      <c r="E2186" s="109">
        <v>3481</v>
      </c>
      <c r="F2186" s="109" t="s">
        <v>14905</v>
      </c>
      <c r="G2186" s="109" t="s">
        <v>4855</v>
      </c>
      <c r="H2186" s="110">
        <v>3005.52</v>
      </c>
      <c r="I2186" s="109" t="s">
        <v>14904</v>
      </c>
      <c r="J2186" s="109" t="s">
        <v>15197</v>
      </c>
      <c r="K2186" s="109" t="s">
        <v>15198</v>
      </c>
    </row>
    <row r="2187" spans="1:11" x14ac:dyDescent="0.25">
      <c r="A2187" t="s">
        <v>17745</v>
      </c>
      <c r="B2187" t="s">
        <v>15195</v>
      </c>
      <c r="C2187" t="s">
        <v>15709</v>
      </c>
      <c r="D2187" t="s">
        <v>15704</v>
      </c>
      <c r="E2187">
        <v>3481</v>
      </c>
      <c r="F2187" t="s">
        <v>14905</v>
      </c>
      <c r="G2187" t="s">
        <v>4855</v>
      </c>
      <c r="H2187" s="111">
        <v>2938.32</v>
      </c>
      <c r="I2187" t="s">
        <v>14904</v>
      </c>
      <c r="J2187" t="s">
        <v>15197</v>
      </c>
      <c r="K2187" t="s">
        <v>15198</v>
      </c>
    </row>
    <row r="2188" spans="1:11" x14ac:dyDescent="0.25">
      <c r="A2188" s="109" t="s">
        <v>17746</v>
      </c>
      <c r="B2188" s="109" t="s">
        <v>15431</v>
      </c>
      <c r="C2188" s="109" t="s">
        <v>15709</v>
      </c>
      <c r="D2188" s="109" t="s">
        <v>15704</v>
      </c>
      <c r="E2188" s="109">
        <v>3481</v>
      </c>
      <c r="F2188" s="109" t="s">
        <v>14905</v>
      </c>
      <c r="G2188" s="109" t="s">
        <v>4855</v>
      </c>
      <c r="H2188" s="110">
        <v>2914.8</v>
      </c>
      <c r="I2188" s="109" t="s">
        <v>14904</v>
      </c>
      <c r="J2188" s="109" t="s">
        <v>15197</v>
      </c>
      <c r="K2188" s="109" t="s">
        <v>15198</v>
      </c>
    </row>
    <row r="2189" spans="1:11" x14ac:dyDescent="0.25">
      <c r="A2189" t="s">
        <v>17747</v>
      </c>
      <c r="B2189" t="s">
        <v>15431</v>
      </c>
      <c r="C2189" t="s">
        <v>15709</v>
      </c>
      <c r="D2189" t="s">
        <v>15704</v>
      </c>
      <c r="E2189">
        <v>3481</v>
      </c>
      <c r="F2189" t="s">
        <v>14905</v>
      </c>
      <c r="G2189" t="s">
        <v>4855</v>
      </c>
      <c r="H2189" s="111">
        <v>3008.88</v>
      </c>
      <c r="I2189" t="s">
        <v>14904</v>
      </c>
      <c r="J2189" t="s">
        <v>15197</v>
      </c>
      <c r="K2189" t="s">
        <v>15198</v>
      </c>
    </row>
    <row r="2190" spans="1:11" x14ac:dyDescent="0.25">
      <c r="A2190" s="109" t="s">
        <v>17748</v>
      </c>
      <c r="B2190" s="109" t="s">
        <v>15431</v>
      </c>
      <c r="C2190" s="109" t="s">
        <v>15709</v>
      </c>
      <c r="D2190" s="109" t="s">
        <v>15704</v>
      </c>
      <c r="E2190" s="109">
        <v>3481</v>
      </c>
      <c r="F2190" s="109" t="s">
        <v>14905</v>
      </c>
      <c r="G2190" s="109" t="s">
        <v>4855</v>
      </c>
      <c r="H2190" s="110">
        <v>3012.24</v>
      </c>
      <c r="I2190" s="109" t="s">
        <v>14904</v>
      </c>
      <c r="J2190" s="109" t="s">
        <v>15197</v>
      </c>
      <c r="K2190" s="109" t="s">
        <v>15198</v>
      </c>
    </row>
    <row r="2191" spans="1:11" x14ac:dyDescent="0.25">
      <c r="A2191" t="s">
        <v>17749</v>
      </c>
      <c r="B2191" t="s">
        <v>15276</v>
      </c>
      <c r="C2191" t="s">
        <v>15709</v>
      </c>
      <c r="D2191" t="s">
        <v>15704</v>
      </c>
      <c r="E2191">
        <v>3354</v>
      </c>
      <c r="F2191" t="s">
        <v>14953</v>
      </c>
      <c r="G2191" t="s">
        <v>4855</v>
      </c>
      <c r="H2191" s="111">
        <v>350</v>
      </c>
      <c r="I2191" t="s">
        <v>14943</v>
      </c>
      <c r="J2191" t="s">
        <v>15197</v>
      </c>
      <c r="K2191" t="s">
        <v>15198</v>
      </c>
    </row>
    <row r="2192" spans="1:11" x14ac:dyDescent="0.25">
      <c r="A2192" s="109" t="s">
        <v>17750</v>
      </c>
      <c r="B2192" s="109" t="s">
        <v>15637</v>
      </c>
      <c r="C2192" s="109" t="s">
        <v>15709</v>
      </c>
      <c r="D2192" s="109" t="s">
        <v>15704</v>
      </c>
      <c r="E2192" s="109">
        <v>3854</v>
      </c>
      <c r="F2192" s="109" t="s">
        <v>17685</v>
      </c>
      <c r="G2192" s="109" t="s">
        <v>4855</v>
      </c>
      <c r="H2192" s="110">
        <v>6000</v>
      </c>
      <c r="I2192" s="109" t="s">
        <v>14963</v>
      </c>
      <c r="J2192" s="109" t="s">
        <v>15197</v>
      </c>
      <c r="K2192" s="109" t="s">
        <v>15198</v>
      </c>
    </row>
    <row r="2193" spans="1:11" x14ac:dyDescent="0.25">
      <c r="A2193" t="s">
        <v>17751</v>
      </c>
      <c r="B2193" t="s">
        <v>15531</v>
      </c>
      <c r="C2193" t="s">
        <v>15709</v>
      </c>
      <c r="D2193" t="s">
        <v>15704</v>
      </c>
      <c r="E2193">
        <v>3854</v>
      </c>
      <c r="F2193" t="s">
        <v>17685</v>
      </c>
      <c r="G2193" t="s">
        <v>4855</v>
      </c>
      <c r="H2193" s="111">
        <v>6000</v>
      </c>
      <c r="I2193" t="s">
        <v>14963</v>
      </c>
      <c r="J2193" t="s">
        <v>15197</v>
      </c>
      <c r="K2193" t="s">
        <v>15198</v>
      </c>
    </row>
    <row r="2194" spans="1:11" x14ac:dyDescent="0.25">
      <c r="A2194" s="109" t="s">
        <v>17752</v>
      </c>
      <c r="B2194" s="109" t="s">
        <v>15550</v>
      </c>
      <c r="C2194" s="109" t="s">
        <v>15709</v>
      </c>
      <c r="D2194" s="109" t="s">
        <v>15704</v>
      </c>
      <c r="E2194" s="109">
        <v>3854</v>
      </c>
      <c r="F2194" s="109" t="s">
        <v>17685</v>
      </c>
      <c r="G2194" s="109" t="s">
        <v>4855</v>
      </c>
      <c r="H2194" s="110">
        <v>6000</v>
      </c>
      <c r="I2194" s="109" t="s">
        <v>14963</v>
      </c>
      <c r="J2194" s="109" t="s">
        <v>15197</v>
      </c>
      <c r="K2194" s="109" t="s">
        <v>15198</v>
      </c>
    </row>
    <row r="2195" spans="1:11" x14ac:dyDescent="0.25">
      <c r="A2195" t="s">
        <v>17753</v>
      </c>
      <c r="B2195" t="s">
        <v>15431</v>
      </c>
      <c r="C2195" t="s">
        <v>15709</v>
      </c>
      <c r="D2195" t="s">
        <v>15704</v>
      </c>
      <c r="E2195">
        <v>3854</v>
      </c>
      <c r="F2195" t="s">
        <v>17685</v>
      </c>
      <c r="G2195" t="s">
        <v>4855</v>
      </c>
      <c r="H2195" s="111">
        <v>6000</v>
      </c>
      <c r="I2195" t="s">
        <v>14963</v>
      </c>
      <c r="J2195" t="s">
        <v>15197</v>
      </c>
      <c r="K2195" t="s">
        <v>15198</v>
      </c>
    </row>
    <row r="2196" spans="1:11" x14ac:dyDescent="0.25">
      <c r="A2196" s="109" t="s">
        <v>17754</v>
      </c>
      <c r="B2196" s="109" t="s">
        <v>15233</v>
      </c>
      <c r="C2196" s="109" t="s">
        <v>15709</v>
      </c>
      <c r="D2196" s="109" t="s">
        <v>15704</v>
      </c>
      <c r="E2196" s="109">
        <v>3854</v>
      </c>
      <c r="F2196" s="109" t="s">
        <v>17685</v>
      </c>
      <c r="G2196" s="109" t="s">
        <v>4855</v>
      </c>
      <c r="H2196" s="110">
        <v>6000</v>
      </c>
      <c r="I2196" s="109" t="s">
        <v>14963</v>
      </c>
      <c r="J2196" s="109" t="s">
        <v>15197</v>
      </c>
      <c r="K2196" s="109" t="s">
        <v>15198</v>
      </c>
    </row>
    <row r="2197" spans="1:11" x14ac:dyDescent="0.25">
      <c r="A2197" t="s">
        <v>17755</v>
      </c>
      <c r="B2197" t="s">
        <v>15330</v>
      </c>
      <c r="C2197" t="s">
        <v>15709</v>
      </c>
      <c r="D2197" t="s">
        <v>15704</v>
      </c>
      <c r="E2197">
        <v>3561</v>
      </c>
      <c r="F2197" t="s">
        <v>14952</v>
      </c>
      <c r="G2197" t="s">
        <v>4855</v>
      </c>
      <c r="H2197" s="111">
        <v>157.2</v>
      </c>
      <c r="I2197" t="s">
        <v>14943</v>
      </c>
      <c r="J2197" t="s">
        <v>15197</v>
      </c>
      <c r="K2197" t="s">
        <v>15198</v>
      </c>
    </row>
    <row r="2198" spans="1:11" x14ac:dyDescent="0.25">
      <c r="A2198" s="109" t="s">
        <v>17756</v>
      </c>
      <c r="B2198" s="109" t="s">
        <v>15195</v>
      </c>
      <c r="C2198" s="109" t="s">
        <v>15716</v>
      </c>
      <c r="D2198" s="109" t="s">
        <v>15704</v>
      </c>
      <c r="E2198" s="109">
        <v>3953</v>
      </c>
      <c r="F2198" s="109" t="s">
        <v>1517</v>
      </c>
      <c r="G2198" s="109" t="s">
        <v>4855</v>
      </c>
      <c r="H2198" s="110">
        <v>3172.8</v>
      </c>
      <c r="I2198" s="109" t="s">
        <v>14904</v>
      </c>
      <c r="J2198" s="109" t="s">
        <v>15197</v>
      </c>
      <c r="K2198" s="109" t="s">
        <v>15198</v>
      </c>
    </row>
    <row r="2199" spans="1:11" x14ac:dyDescent="0.25">
      <c r="A2199" t="s">
        <v>17757</v>
      </c>
      <c r="B2199" t="s">
        <v>15431</v>
      </c>
      <c r="C2199" t="s">
        <v>15716</v>
      </c>
      <c r="D2199" t="s">
        <v>15704</v>
      </c>
      <c r="E2199">
        <v>3768</v>
      </c>
      <c r="F2199" t="s">
        <v>1264</v>
      </c>
      <c r="G2199" t="s">
        <v>4855</v>
      </c>
      <c r="H2199" s="111">
        <v>3362.8</v>
      </c>
      <c r="I2199" t="s">
        <v>14904</v>
      </c>
      <c r="J2199" t="s">
        <v>15197</v>
      </c>
      <c r="K2199" t="s">
        <v>15198</v>
      </c>
    </row>
    <row r="2200" spans="1:11" x14ac:dyDescent="0.25">
      <c r="A2200" s="109" t="s">
        <v>17758</v>
      </c>
      <c r="B2200" s="109" t="s">
        <v>15431</v>
      </c>
      <c r="C2200" s="109" t="s">
        <v>15716</v>
      </c>
      <c r="D2200" s="109" t="s">
        <v>15704</v>
      </c>
      <c r="E2200" s="109">
        <v>3768</v>
      </c>
      <c r="F2200" s="109" t="s">
        <v>1264</v>
      </c>
      <c r="G2200" s="109" t="s">
        <v>4855</v>
      </c>
      <c r="H2200" s="110">
        <v>3236.8</v>
      </c>
      <c r="I2200" s="109" t="s">
        <v>14904</v>
      </c>
      <c r="J2200" s="109" t="s">
        <v>15197</v>
      </c>
      <c r="K2200" s="109" t="s">
        <v>15198</v>
      </c>
    </row>
    <row r="2201" spans="1:11" x14ac:dyDescent="0.25">
      <c r="A2201" t="s">
        <v>17759</v>
      </c>
      <c r="B2201" t="s">
        <v>15431</v>
      </c>
      <c r="C2201" t="s">
        <v>15716</v>
      </c>
      <c r="D2201" t="s">
        <v>15704</v>
      </c>
      <c r="E2201">
        <v>3768</v>
      </c>
      <c r="F2201" t="s">
        <v>1264</v>
      </c>
      <c r="G2201" t="s">
        <v>4855</v>
      </c>
      <c r="H2201" s="111">
        <v>3795.2</v>
      </c>
      <c r="I2201" t="s">
        <v>14904</v>
      </c>
      <c r="J2201" t="s">
        <v>15197</v>
      </c>
      <c r="K2201" t="s">
        <v>15198</v>
      </c>
    </row>
    <row r="2202" spans="1:11" x14ac:dyDescent="0.25">
      <c r="A2202" s="109" t="s">
        <v>17760</v>
      </c>
      <c r="B2202" s="109" t="s">
        <v>15431</v>
      </c>
      <c r="C2202" s="109" t="s">
        <v>15716</v>
      </c>
      <c r="D2202" s="109" t="s">
        <v>15704</v>
      </c>
      <c r="E2202" s="109">
        <v>3768</v>
      </c>
      <c r="F2202" s="109" t="s">
        <v>1264</v>
      </c>
      <c r="G2202" s="109" t="s">
        <v>4855</v>
      </c>
      <c r="H2202" s="110">
        <v>3469.2</v>
      </c>
      <c r="I2202" s="109" t="s">
        <v>14904</v>
      </c>
      <c r="J2202" s="109" t="s">
        <v>15197</v>
      </c>
      <c r="K2202" s="109" t="s">
        <v>15198</v>
      </c>
    </row>
    <row r="2203" spans="1:11" x14ac:dyDescent="0.25">
      <c r="A2203" t="s">
        <v>17761</v>
      </c>
      <c r="B2203" t="s">
        <v>15433</v>
      </c>
      <c r="C2203" t="s">
        <v>15716</v>
      </c>
      <c r="D2203" t="s">
        <v>15704</v>
      </c>
      <c r="E2203">
        <v>3460</v>
      </c>
      <c r="F2203" t="s">
        <v>17762</v>
      </c>
      <c r="G2203" t="s">
        <v>4855</v>
      </c>
      <c r="H2203" s="111">
        <v>235</v>
      </c>
      <c r="I2203" t="s">
        <v>14963</v>
      </c>
      <c r="J2203" t="s">
        <v>15197</v>
      </c>
      <c r="K2203" t="s">
        <v>15198</v>
      </c>
    </row>
    <row r="2204" spans="1:11" x14ac:dyDescent="0.25">
      <c r="A2204" s="109" t="s">
        <v>17763</v>
      </c>
      <c r="B2204" s="109" t="s">
        <v>15233</v>
      </c>
      <c r="C2204" s="109" t="s">
        <v>15716</v>
      </c>
      <c r="D2204" s="109" t="s">
        <v>15704</v>
      </c>
      <c r="E2204" s="109">
        <v>3768</v>
      </c>
      <c r="F2204" s="109" t="s">
        <v>1264</v>
      </c>
      <c r="G2204" s="109" t="s">
        <v>4855</v>
      </c>
      <c r="H2204" s="110">
        <v>3649.6</v>
      </c>
      <c r="I2204" s="109" t="s">
        <v>14904</v>
      </c>
      <c r="J2204" s="109" t="s">
        <v>15197</v>
      </c>
      <c r="K2204" s="109" t="s">
        <v>15198</v>
      </c>
    </row>
    <row r="2205" spans="1:11" x14ac:dyDescent="0.25">
      <c r="A2205" t="s">
        <v>17764</v>
      </c>
      <c r="B2205" t="s">
        <v>15233</v>
      </c>
      <c r="C2205" t="s">
        <v>15716</v>
      </c>
      <c r="D2205" t="s">
        <v>15704</v>
      </c>
      <c r="E2205">
        <v>3768</v>
      </c>
      <c r="F2205" t="s">
        <v>1264</v>
      </c>
      <c r="G2205" t="s">
        <v>4855</v>
      </c>
      <c r="H2205" s="111">
        <v>3368.4</v>
      </c>
      <c r="I2205" t="s">
        <v>14904</v>
      </c>
      <c r="J2205" t="s">
        <v>15197</v>
      </c>
      <c r="K2205" t="s">
        <v>15198</v>
      </c>
    </row>
    <row r="2206" spans="1:11" x14ac:dyDescent="0.25">
      <c r="A2206" s="109" t="s">
        <v>17765</v>
      </c>
      <c r="B2206" s="109" t="s">
        <v>15233</v>
      </c>
      <c r="C2206" s="109" t="s">
        <v>15716</v>
      </c>
      <c r="D2206" s="109" t="s">
        <v>15704</v>
      </c>
      <c r="E2206" s="109">
        <v>3953</v>
      </c>
      <c r="F2206" s="109" t="s">
        <v>1517</v>
      </c>
      <c r="G2206" s="109" t="s">
        <v>4855</v>
      </c>
      <c r="H2206" s="110">
        <v>3110.4</v>
      </c>
      <c r="I2206" s="109" t="s">
        <v>14904</v>
      </c>
      <c r="J2206" s="109" t="s">
        <v>15197</v>
      </c>
      <c r="K2206" s="109" t="s">
        <v>15198</v>
      </c>
    </row>
    <row r="2207" spans="1:11" x14ac:dyDescent="0.25">
      <c r="A2207" t="s">
        <v>17766</v>
      </c>
      <c r="B2207" t="s">
        <v>15431</v>
      </c>
      <c r="C2207" t="s">
        <v>15716</v>
      </c>
      <c r="D2207" t="s">
        <v>15704</v>
      </c>
      <c r="E2207">
        <v>3953</v>
      </c>
      <c r="F2207" t="s">
        <v>1517</v>
      </c>
      <c r="G2207" t="s">
        <v>4855</v>
      </c>
      <c r="H2207" s="111">
        <v>2788</v>
      </c>
      <c r="I2207" t="s">
        <v>14904</v>
      </c>
      <c r="J2207" t="s">
        <v>15197</v>
      </c>
      <c r="K2207" t="s">
        <v>15198</v>
      </c>
    </row>
    <row r="2208" spans="1:11" x14ac:dyDescent="0.25">
      <c r="A2208" s="109" t="s">
        <v>17767</v>
      </c>
      <c r="B2208" s="109" t="s">
        <v>15233</v>
      </c>
      <c r="C2208" s="109" t="s">
        <v>15716</v>
      </c>
      <c r="D2208" s="109" t="s">
        <v>15704</v>
      </c>
      <c r="E2208" s="109">
        <v>3953</v>
      </c>
      <c r="F2208" s="109" t="s">
        <v>1517</v>
      </c>
      <c r="G2208" s="109" t="s">
        <v>4855</v>
      </c>
      <c r="H2208" s="110">
        <v>2485</v>
      </c>
      <c r="I2208" s="109" t="s">
        <v>14904</v>
      </c>
      <c r="J2208" s="109" t="s">
        <v>15197</v>
      </c>
      <c r="K2208" s="109" t="s">
        <v>15198</v>
      </c>
    </row>
    <row r="2209" spans="1:11" x14ac:dyDescent="0.25">
      <c r="A2209" t="s">
        <v>17768</v>
      </c>
      <c r="B2209" t="s">
        <v>15195</v>
      </c>
      <c r="C2209" t="s">
        <v>15716</v>
      </c>
      <c r="D2209" t="s">
        <v>15704</v>
      </c>
      <c r="E2209">
        <v>3953</v>
      </c>
      <c r="F2209" t="s">
        <v>1517</v>
      </c>
      <c r="G2209" t="s">
        <v>4855</v>
      </c>
      <c r="H2209" s="111">
        <v>3450.4</v>
      </c>
      <c r="I2209" t="s">
        <v>14904</v>
      </c>
      <c r="J2209" t="s">
        <v>15197</v>
      </c>
      <c r="K2209" t="s">
        <v>15198</v>
      </c>
    </row>
    <row r="2210" spans="1:11" x14ac:dyDescent="0.25">
      <c r="A2210" s="109" t="s">
        <v>17769</v>
      </c>
      <c r="B2210" s="109" t="s">
        <v>15195</v>
      </c>
      <c r="C2210" s="109" t="s">
        <v>15716</v>
      </c>
      <c r="D2210" s="109" t="s">
        <v>15704</v>
      </c>
      <c r="E2210" s="109">
        <v>3953</v>
      </c>
      <c r="F2210" s="109" t="s">
        <v>1517</v>
      </c>
      <c r="G2210" s="109" t="s">
        <v>4855</v>
      </c>
      <c r="H2210" s="110">
        <v>3640.8</v>
      </c>
      <c r="I2210" s="109" t="s">
        <v>14904</v>
      </c>
      <c r="J2210" s="109" t="s">
        <v>15197</v>
      </c>
      <c r="K2210" s="109" t="s">
        <v>15198</v>
      </c>
    </row>
    <row r="2211" spans="1:11" x14ac:dyDescent="0.25">
      <c r="A2211" t="s">
        <v>17770</v>
      </c>
      <c r="B2211" t="s">
        <v>15233</v>
      </c>
      <c r="C2211" t="s">
        <v>15716</v>
      </c>
      <c r="D2211" t="s">
        <v>15704</v>
      </c>
      <c r="E2211">
        <v>3953</v>
      </c>
      <c r="F2211" t="s">
        <v>1517</v>
      </c>
      <c r="G2211" t="s">
        <v>4855</v>
      </c>
      <c r="H2211" s="111">
        <v>3738.4</v>
      </c>
      <c r="I2211" t="s">
        <v>14904</v>
      </c>
      <c r="J2211" t="s">
        <v>15197</v>
      </c>
      <c r="K2211" t="s">
        <v>15198</v>
      </c>
    </row>
    <row r="2212" spans="1:11" x14ac:dyDescent="0.25">
      <c r="A2212" s="109" t="s">
        <v>17771</v>
      </c>
      <c r="B2212" s="109" t="s">
        <v>15550</v>
      </c>
      <c r="C2212" s="109" t="s">
        <v>15716</v>
      </c>
      <c r="D2212" s="109" t="s">
        <v>15704</v>
      </c>
      <c r="E2212" s="109">
        <v>3953</v>
      </c>
      <c r="F2212" s="109" t="s">
        <v>1517</v>
      </c>
      <c r="G2212" s="109" t="s">
        <v>4855</v>
      </c>
      <c r="H2212" s="110">
        <v>3861.6</v>
      </c>
      <c r="I2212" s="109" t="s">
        <v>14904</v>
      </c>
      <c r="J2212" s="109" t="s">
        <v>15197</v>
      </c>
      <c r="K2212" s="109" t="s">
        <v>15198</v>
      </c>
    </row>
    <row r="2213" spans="1:11" x14ac:dyDescent="0.25">
      <c r="A2213" t="s">
        <v>17772</v>
      </c>
      <c r="B2213" t="s">
        <v>15195</v>
      </c>
      <c r="C2213" t="s">
        <v>15716</v>
      </c>
      <c r="D2213" t="s">
        <v>15704</v>
      </c>
      <c r="E2213">
        <v>3953</v>
      </c>
      <c r="F2213" t="s">
        <v>1517</v>
      </c>
      <c r="G2213" t="s">
        <v>4855</v>
      </c>
      <c r="H2213" s="111">
        <v>3753.6</v>
      </c>
      <c r="I2213" t="s">
        <v>14904</v>
      </c>
      <c r="J2213" t="s">
        <v>15197</v>
      </c>
      <c r="K2213" t="s">
        <v>15198</v>
      </c>
    </row>
    <row r="2214" spans="1:11" x14ac:dyDescent="0.25">
      <c r="A2214" s="109" t="s">
        <v>17773</v>
      </c>
      <c r="B2214" s="109" t="s">
        <v>15233</v>
      </c>
      <c r="C2214" s="109" t="s">
        <v>15716</v>
      </c>
      <c r="D2214" s="109" t="s">
        <v>15704</v>
      </c>
      <c r="E2214" s="109">
        <v>3953</v>
      </c>
      <c r="F2214" s="109" t="s">
        <v>1517</v>
      </c>
      <c r="G2214" s="109" t="s">
        <v>4855</v>
      </c>
      <c r="H2214" s="110">
        <v>3189.9</v>
      </c>
      <c r="I2214" s="109" t="s">
        <v>14904</v>
      </c>
      <c r="J2214" s="109" t="s">
        <v>15197</v>
      </c>
      <c r="K2214" s="109" t="s">
        <v>15198</v>
      </c>
    </row>
    <row r="2215" spans="1:11" x14ac:dyDescent="0.25">
      <c r="A2215" t="s">
        <v>17774</v>
      </c>
      <c r="B2215" t="s">
        <v>15233</v>
      </c>
      <c r="C2215" t="s">
        <v>15716</v>
      </c>
      <c r="D2215" t="s">
        <v>15704</v>
      </c>
      <c r="E2215">
        <v>3953</v>
      </c>
      <c r="F2215" t="s">
        <v>1517</v>
      </c>
      <c r="G2215" t="s">
        <v>4855</v>
      </c>
      <c r="H2215" s="111">
        <v>2925.6</v>
      </c>
      <c r="I2215" t="s">
        <v>14904</v>
      </c>
      <c r="J2215" t="s">
        <v>15197</v>
      </c>
      <c r="K2215" t="s">
        <v>15198</v>
      </c>
    </row>
    <row r="2216" spans="1:11" x14ac:dyDescent="0.25">
      <c r="A2216" s="109" t="s">
        <v>17775</v>
      </c>
      <c r="B2216" s="109" t="s">
        <v>15431</v>
      </c>
      <c r="C2216" s="109" t="s">
        <v>15716</v>
      </c>
      <c r="D2216" s="109" t="s">
        <v>15704</v>
      </c>
      <c r="E2216" s="109">
        <v>3953</v>
      </c>
      <c r="F2216" s="109" t="s">
        <v>1517</v>
      </c>
      <c r="G2216" s="109" t="s">
        <v>4855</v>
      </c>
      <c r="H2216" s="110">
        <v>2419.2</v>
      </c>
      <c r="I2216" s="109" t="s">
        <v>14904</v>
      </c>
      <c r="J2216" s="109" t="s">
        <v>15197</v>
      </c>
      <c r="K2216" s="109" t="s">
        <v>15198</v>
      </c>
    </row>
    <row r="2217" spans="1:11" x14ac:dyDescent="0.25">
      <c r="A2217" t="s">
        <v>17776</v>
      </c>
      <c r="B2217" t="s">
        <v>15431</v>
      </c>
      <c r="C2217" t="s">
        <v>15716</v>
      </c>
      <c r="D2217" t="s">
        <v>15704</v>
      </c>
      <c r="E2217">
        <v>3953</v>
      </c>
      <c r="F2217" t="s">
        <v>1517</v>
      </c>
      <c r="G2217" t="s">
        <v>4855</v>
      </c>
      <c r="H2217" s="111">
        <v>2890.4</v>
      </c>
      <c r="I2217" t="s">
        <v>14904</v>
      </c>
      <c r="J2217" t="s">
        <v>15197</v>
      </c>
      <c r="K2217" t="s">
        <v>15198</v>
      </c>
    </row>
    <row r="2218" spans="1:11" x14ac:dyDescent="0.25">
      <c r="A2218" s="109" t="s">
        <v>17777</v>
      </c>
      <c r="B2218" s="109" t="s">
        <v>15531</v>
      </c>
      <c r="C2218" s="109" t="s">
        <v>15716</v>
      </c>
      <c r="D2218" s="109" t="s">
        <v>15704</v>
      </c>
      <c r="E2218" s="109">
        <v>3953</v>
      </c>
      <c r="F2218" s="109" t="s">
        <v>1517</v>
      </c>
      <c r="G2218" s="109" t="s">
        <v>4855</v>
      </c>
      <c r="H2218" s="110">
        <v>2808</v>
      </c>
      <c r="I2218" s="109" t="s">
        <v>14904</v>
      </c>
      <c r="J2218" s="109" t="s">
        <v>15197</v>
      </c>
      <c r="K2218" s="109" t="s">
        <v>15198</v>
      </c>
    </row>
    <row r="2219" spans="1:11" x14ac:dyDescent="0.25">
      <c r="A2219" t="s">
        <v>17778</v>
      </c>
      <c r="B2219" t="s">
        <v>15308</v>
      </c>
      <c r="C2219" t="s">
        <v>15716</v>
      </c>
      <c r="D2219" t="s">
        <v>15704</v>
      </c>
      <c r="E2219">
        <v>3492</v>
      </c>
      <c r="F2219" t="s">
        <v>14964</v>
      </c>
      <c r="G2219" t="s">
        <v>4855</v>
      </c>
      <c r="H2219" s="111">
        <v>283.1</v>
      </c>
      <c r="I2219" t="s">
        <v>14963</v>
      </c>
      <c r="J2219" t="s">
        <v>15197</v>
      </c>
      <c r="K2219" t="s">
        <v>15198</v>
      </c>
    </row>
    <row r="2220" spans="1:11" x14ac:dyDescent="0.25">
      <c r="A2220" s="109" t="s">
        <v>17779</v>
      </c>
      <c r="B2220" s="109" t="s">
        <v>15308</v>
      </c>
      <c r="C2220" s="109" t="s">
        <v>15716</v>
      </c>
      <c r="D2220" s="109" t="s">
        <v>15704</v>
      </c>
      <c r="E2220" s="109">
        <v>3478</v>
      </c>
      <c r="F2220" s="109" t="s">
        <v>14903</v>
      </c>
      <c r="G2220" s="109" t="s">
        <v>4855</v>
      </c>
      <c r="H2220" s="110">
        <v>29056.13</v>
      </c>
      <c r="I2220" s="109" t="s">
        <v>14904</v>
      </c>
      <c r="J2220" s="109" t="s">
        <v>15197</v>
      </c>
      <c r="K2220" s="109" t="s">
        <v>15198</v>
      </c>
    </row>
    <row r="2221" spans="1:11" x14ac:dyDescent="0.25">
      <c r="A2221" t="s">
        <v>17780</v>
      </c>
      <c r="B2221" t="s">
        <v>15308</v>
      </c>
      <c r="C2221" t="s">
        <v>15716</v>
      </c>
      <c r="D2221" t="s">
        <v>15704</v>
      </c>
      <c r="E2221">
        <v>3478</v>
      </c>
      <c r="F2221" t="s">
        <v>14903</v>
      </c>
      <c r="G2221" t="s">
        <v>4855</v>
      </c>
      <c r="H2221" s="111">
        <v>32576.97</v>
      </c>
      <c r="I2221" t="s">
        <v>14904</v>
      </c>
      <c r="J2221" t="s">
        <v>15197</v>
      </c>
      <c r="K2221" t="s">
        <v>15198</v>
      </c>
    </row>
    <row r="2222" spans="1:11" x14ac:dyDescent="0.25">
      <c r="A2222" s="109" t="s">
        <v>17781</v>
      </c>
      <c r="B2222" s="109" t="s">
        <v>15259</v>
      </c>
      <c r="C2222" s="109" t="s">
        <v>15716</v>
      </c>
      <c r="D2222" s="109" t="s">
        <v>15704</v>
      </c>
      <c r="E2222" s="109">
        <v>3351</v>
      </c>
      <c r="F2222" s="109" t="s">
        <v>1234</v>
      </c>
      <c r="G2222" s="109" t="s">
        <v>4855</v>
      </c>
      <c r="H2222" s="110">
        <v>1333.34</v>
      </c>
      <c r="I2222" s="109" t="s">
        <v>14943</v>
      </c>
      <c r="J2222" s="109" t="s">
        <v>15197</v>
      </c>
      <c r="K2222" s="109" t="s">
        <v>15198</v>
      </c>
    </row>
    <row r="2223" spans="1:11" x14ac:dyDescent="0.25">
      <c r="A2223" t="s">
        <v>17782</v>
      </c>
      <c r="B2223" t="s">
        <v>15571</v>
      </c>
      <c r="C2223" t="s">
        <v>15716</v>
      </c>
      <c r="D2223" t="s">
        <v>15704</v>
      </c>
      <c r="E2223">
        <v>3502</v>
      </c>
      <c r="F2223" t="s">
        <v>14911</v>
      </c>
      <c r="G2223" t="s">
        <v>4855</v>
      </c>
      <c r="H2223" s="111">
        <v>64500</v>
      </c>
      <c r="I2223" t="s">
        <v>14912</v>
      </c>
      <c r="J2223" t="s">
        <v>15197</v>
      </c>
      <c r="K2223" t="s">
        <v>15198</v>
      </c>
    </row>
    <row r="2224" spans="1:11" x14ac:dyDescent="0.25">
      <c r="A2224" s="109" t="s">
        <v>17783</v>
      </c>
      <c r="B2224" s="109" t="s">
        <v>15433</v>
      </c>
      <c r="C2224" s="109" t="s">
        <v>15730</v>
      </c>
      <c r="D2224" s="109" t="s">
        <v>15704</v>
      </c>
      <c r="E2224" s="109">
        <v>3497</v>
      </c>
      <c r="F2224" s="109" t="s">
        <v>14908</v>
      </c>
      <c r="G2224" s="109" t="s">
        <v>4855</v>
      </c>
      <c r="H2224" s="110">
        <v>17206.61</v>
      </c>
      <c r="I2224" s="109" t="s">
        <v>14904</v>
      </c>
      <c r="J2224" s="109" t="s">
        <v>15197</v>
      </c>
      <c r="K2224" s="109" t="s">
        <v>15198</v>
      </c>
    </row>
    <row r="2225" spans="1:11" x14ac:dyDescent="0.25">
      <c r="A2225" t="s">
        <v>17784</v>
      </c>
      <c r="B2225" t="s">
        <v>15433</v>
      </c>
      <c r="C2225" t="s">
        <v>15730</v>
      </c>
      <c r="D2225" t="s">
        <v>15704</v>
      </c>
      <c r="E2225">
        <v>3478</v>
      </c>
      <c r="F2225" t="s">
        <v>14903</v>
      </c>
      <c r="G2225" t="s">
        <v>4855</v>
      </c>
      <c r="H2225" s="111">
        <v>33341.41</v>
      </c>
      <c r="I2225" t="s">
        <v>14904</v>
      </c>
      <c r="J2225" t="s">
        <v>15197</v>
      </c>
      <c r="K2225" t="s">
        <v>15198</v>
      </c>
    </row>
    <row r="2226" spans="1:11" x14ac:dyDescent="0.25">
      <c r="A2226" s="109" t="s">
        <v>17785</v>
      </c>
      <c r="B2226" s="109" t="s">
        <v>15276</v>
      </c>
      <c r="C2226" s="109" t="s">
        <v>15730</v>
      </c>
      <c r="D2226" s="109" t="s">
        <v>15704</v>
      </c>
      <c r="E2226" s="109">
        <v>3293</v>
      </c>
      <c r="F2226" s="109" t="s">
        <v>14954</v>
      </c>
      <c r="G2226" s="109" t="s">
        <v>4855</v>
      </c>
      <c r="H2226" s="110">
        <v>956.08</v>
      </c>
      <c r="I2226" s="109" t="s">
        <v>14943</v>
      </c>
      <c r="J2226" s="109" t="s">
        <v>15197</v>
      </c>
      <c r="K2226" s="109" t="s">
        <v>15198</v>
      </c>
    </row>
    <row r="2227" spans="1:11" x14ac:dyDescent="0.25">
      <c r="A2227" t="s">
        <v>17786</v>
      </c>
      <c r="B2227" t="s">
        <v>15276</v>
      </c>
      <c r="C2227" t="s">
        <v>15730</v>
      </c>
      <c r="D2227" t="s">
        <v>15704</v>
      </c>
      <c r="E2227">
        <v>3351</v>
      </c>
      <c r="F2227" t="s">
        <v>1234</v>
      </c>
      <c r="G2227" t="s">
        <v>4855</v>
      </c>
      <c r="H2227" s="111">
        <v>630</v>
      </c>
      <c r="I2227" t="s">
        <v>14943</v>
      </c>
      <c r="J2227" t="s">
        <v>15197</v>
      </c>
      <c r="K2227" t="s">
        <v>15198</v>
      </c>
    </row>
    <row r="2228" spans="1:11" x14ac:dyDescent="0.25">
      <c r="A2228" s="109" t="s">
        <v>17787</v>
      </c>
      <c r="B2228" s="109" t="s">
        <v>15308</v>
      </c>
      <c r="C2228" s="109" t="s">
        <v>15732</v>
      </c>
      <c r="D2228" s="109" t="s">
        <v>15704</v>
      </c>
      <c r="E2228" s="109">
        <v>3863</v>
      </c>
      <c r="F2228" s="109" t="s">
        <v>14939</v>
      </c>
      <c r="G2228" s="109" t="s">
        <v>4855</v>
      </c>
      <c r="H2228" s="110">
        <v>600</v>
      </c>
      <c r="I2228" s="109" t="s">
        <v>14929</v>
      </c>
      <c r="J2228" s="109" t="s">
        <v>15197</v>
      </c>
      <c r="K2228" s="109" t="s">
        <v>15198</v>
      </c>
    </row>
    <row r="2229" spans="1:11" x14ac:dyDescent="0.25">
      <c r="A2229" t="s">
        <v>4855</v>
      </c>
      <c r="B2229" t="s">
        <v>15308</v>
      </c>
      <c r="C2229" t="s">
        <v>15732</v>
      </c>
      <c r="D2229" t="s">
        <v>15704</v>
      </c>
      <c r="E2229">
        <v>1279</v>
      </c>
      <c r="F2229" t="s">
        <v>15161</v>
      </c>
      <c r="G2229" t="s">
        <v>4855</v>
      </c>
      <c r="H2229" s="111">
        <v>600</v>
      </c>
      <c r="I2229" t="s">
        <v>14963</v>
      </c>
      <c r="J2229" t="s">
        <v>15197</v>
      </c>
      <c r="K2229" t="s">
        <v>15198</v>
      </c>
    </row>
    <row r="2230" spans="1:11" x14ac:dyDescent="0.25">
      <c r="A2230" s="109" t="s">
        <v>17788</v>
      </c>
      <c r="B2230" s="109" t="s">
        <v>15330</v>
      </c>
      <c r="C2230" s="109" t="s">
        <v>15732</v>
      </c>
      <c r="D2230" s="109" t="s">
        <v>15704</v>
      </c>
      <c r="E2230" s="109">
        <v>3354</v>
      </c>
      <c r="F2230" s="109" t="s">
        <v>14953</v>
      </c>
      <c r="G2230" s="109" t="s">
        <v>4855</v>
      </c>
      <c r="H2230" s="110">
        <v>420</v>
      </c>
      <c r="I2230" s="109" t="s">
        <v>14943</v>
      </c>
      <c r="J2230" s="109" t="s">
        <v>15197</v>
      </c>
      <c r="K2230" s="109" t="s">
        <v>15198</v>
      </c>
    </row>
    <row r="2231" spans="1:11" x14ac:dyDescent="0.25">
      <c r="A2231" t="s">
        <v>17789</v>
      </c>
      <c r="B2231" t="s">
        <v>15433</v>
      </c>
      <c r="C2231" t="s">
        <v>15732</v>
      </c>
      <c r="D2231" t="s">
        <v>15704</v>
      </c>
      <c r="E2231">
        <v>3478</v>
      </c>
      <c r="F2231" t="s">
        <v>14903</v>
      </c>
      <c r="G2231" t="s">
        <v>4855</v>
      </c>
      <c r="H2231" s="111">
        <v>35980.21</v>
      </c>
      <c r="I2231" t="s">
        <v>14904</v>
      </c>
      <c r="J2231" t="s">
        <v>15197</v>
      </c>
      <c r="K2231" t="s">
        <v>15198</v>
      </c>
    </row>
    <row r="2232" spans="1:11" x14ac:dyDescent="0.25">
      <c r="A2232" s="109" t="s">
        <v>17790</v>
      </c>
      <c r="B2232" s="109" t="s">
        <v>15433</v>
      </c>
      <c r="C2232" s="109" t="s">
        <v>15732</v>
      </c>
      <c r="D2232" s="109" t="s">
        <v>15704</v>
      </c>
      <c r="E2232" s="109">
        <v>3478</v>
      </c>
      <c r="F2232" s="109" t="s">
        <v>14903</v>
      </c>
      <c r="G2232" s="109" t="s">
        <v>4855</v>
      </c>
      <c r="H2232" s="110">
        <v>32143.3</v>
      </c>
      <c r="I2232" s="109" t="s">
        <v>14904</v>
      </c>
      <c r="J2232" s="109" t="s">
        <v>15197</v>
      </c>
      <c r="K2232" s="109" t="s">
        <v>15198</v>
      </c>
    </row>
    <row r="2233" spans="1:11" x14ac:dyDescent="0.25">
      <c r="A2233" t="s">
        <v>17791</v>
      </c>
      <c r="B2233" t="s">
        <v>15330</v>
      </c>
      <c r="C2233" t="s">
        <v>15732</v>
      </c>
      <c r="D2233" t="s">
        <v>15704</v>
      </c>
      <c r="E2233">
        <v>3300</v>
      </c>
      <c r="F2233" t="s">
        <v>14946</v>
      </c>
      <c r="G2233" t="s">
        <v>4855</v>
      </c>
      <c r="H2233" s="111">
        <v>171</v>
      </c>
      <c r="I2233" t="s">
        <v>14943</v>
      </c>
      <c r="J2233" t="s">
        <v>15197</v>
      </c>
      <c r="K2233" t="s">
        <v>15198</v>
      </c>
    </row>
    <row r="2234" spans="1:11" x14ac:dyDescent="0.25">
      <c r="A2234" s="109" t="s">
        <v>17792</v>
      </c>
      <c r="B2234" s="109" t="s">
        <v>15330</v>
      </c>
      <c r="C2234" s="109" t="s">
        <v>15732</v>
      </c>
      <c r="D2234" s="109" t="s">
        <v>15704</v>
      </c>
      <c r="E2234" s="109">
        <v>3354</v>
      </c>
      <c r="F2234" s="109" t="s">
        <v>14953</v>
      </c>
      <c r="G2234" s="109" t="s">
        <v>4855</v>
      </c>
      <c r="H2234" s="110">
        <v>612.56</v>
      </c>
      <c r="I2234" s="109" t="s">
        <v>14943</v>
      </c>
      <c r="J2234" s="109" t="s">
        <v>15197</v>
      </c>
      <c r="K2234" s="109" t="s">
        <v>15198</v>
      </c>
    </row>
    <row r="2235" spans="1:11" x14ac:dyDescent="0.25">
      <c r="A2235" t="s">
        <v>17793</v>
      </c>
      <c r="B2235" t="s">
        <v>15330</v>
      </c>
      <c r="C2235" t="s">
        <v>15732</v>
      </c>
      <c r="D2235" t="s">
        <v>15704</v>
      </c>
      <c r="E2235">
        <v>3354</v>
      </c>
      <c r="F2235" t="s">
        <v>14953</v>
      </c>
      <c r="G2235" t="s">
        <v>4855</v>
      </c>
      <c r="H2235" s="111">
        <v>429.6</v>
      </c>
      <c r="I2235" t="s">
        <v>14943</v>
      </c>
      <c r="J2235" t="s">
        <v>15197</v>
      </c>
      <c r="K2235" t="s">
        <v>15198</v>
      </c>
    </row>
    <row r="2236" spans="1:11" x14ac:dyDescent="0.25">
      <c r="A2236" s="109" t="s">
        <v>17794</v>
      </c>
      <c r="B2236" s="109" t="s">
        <v>15595</v>
      </c>
      <c r="C2236" s="109" t="s">
        <v>15732</v>
      </c>
      <c r="D2236" s="109" t="s">
        <v>15704</v>
      </c>
      <c r="E2236" s="109">
        <v>2816</v>
      </c>
      <c r="F2236" s="109" t="s">
        <v>15279</v>
      </c>
      <c r="G2236" s="109" t="s">
        <v>4855</v>
      </c>
      <c r="H2236" s="110">
        <v>1476.46</v>
      </c>
      <c r="I2236" s="109" t="s">
        <v>14963</v>
      </c>
      <c r="J2236" s="109" t="s">
        <v>15197</v>
      </c>
      <c r="K2236" s="109" t="s">
        <v>15198</v>
      </c>
    </row>
    <row r="2237" spans="1:11" x14ac:dyDescent="0.25">
      <c r="A2237" t="s">
        <v>17795</v>
      </c>
      <c r="B2237" t="s">
        <v>15317</v>
      </c>
      <c r="C2237" t="s">
        <v>15736</v>
      </c>
      <c r="D2237" t="s">
        <v>15704</v>
      </c>
      <c r="E2237">
        <v>2894</v>
      </c>
      <c r="F2237" t="s">
        <v>14951</v>
      </c>
      <c r="G2237" t="s">
        <v>4855</v>
      </c>
      <c r="H2237" s="111">
        <v>330</v>
      </c>
      <c r="I2237" t="s">
        <v>14943</v>
      </c>
      <c r="J2237" t="s">
        <v>15197</v>
      </c>
      <c r="K2237" t="s">
        <v>15198</v>
      </c>
    </row>
    <row r="2238" spans="1:11" x14ac:dyDescent="0.25">
      <c r="A2238" s="109" t="s">
        <v>17796</v>
      </c>
      <c r="B2238" s="109" t="s">
        <v>15317</v>
      </c>
      <c r="C2238" s="109" t="s">
        <v>15736</v>
      </c>
      <c r="D2238" s="109" t="s">
        <v>15704</v>
      </c>
      <c r="E2238" s="109">
        <v>3568</v>
      </c>
      <c r="F2238" s="109" t="s">
        <v>17797</v>
      </c>
      <c r="G2238" s="109" t="s">
        <v>4855</v>
      </c>
      <c r="H2238" s="110">
        <v>235.07</v>
      </c>
      <c r="I2238" s="109" t="s">
        <v>14963</v>
      </c>
      <c r="J2238" s="109" t="s">
        <v>15197</v>
      </c>
      <c r="K2238" s="109" t="s">
        <v>15198</v>
      </c>
    </row>
    <row r="2239" spans="1:11" x14ac:dyDescent="0.25">
      <c r="A2239" t="s">
        <v>17798</v>
      </c>
      <c r="B2239" t="s">
        <v>15317</v>
      </c>
      <c r="C2239" t="s">
        <v>15736</v>
      </c>
      <c r="D2239" t="s">
        <v>15704</v>
      </c>
      <c r="E2239">
        <v>2944</v>
      </c>
      <c r="F2239" t="s">
        <v>17799</v>
      </c>
      <c r="G2239" t="s">
        <v>4855</v>
      </c>
      <c r="H2239" s="111">
        <v>264</v>
      </c>
      <c r="I2239" t="s">
        <v>14963</v>
      </c>
      <c r="J2239" t="s">
        <v>15197</v>
      </c>
      <c r="K2239" t="s">
        <v>15198</v>
      </c>
    </row>
    <row r="2240" spans="1:11" x14ac:dyDescent="0.25">
      <c r="A2240" s="109" t="s">
        <v>17800</v>
      </c>
      <c r="B2240" s="109" t="s">
        <v>15347</v>
      </c>
      <c r="C2240" s="109" t="s">
        <v>15736</v>
      </c>
      <c r="D2240" s="109" t="s">
        <v>15704</v>
      </c>
      <c r="E2240" s="109">
        <v>3478</v>
      </c>
      <c r="F2240" s="109" t="s">
        <v>14903</v>
      </c>
      <c r="G2240" s="109" t="s">
        <v>4855</v>
      </c>
      <c r="H2240" s="110">
        <v>33194.41</v>
      </c>
      <c r="I2240" s="109" t="s">
        <v>14904</v>
      </c>
      <c r="J2240" s="109" t="s">
        <v>15197</v>
      </c>
      <c r="K2240" s="109" t="s">
        <v>15198</v>
      </c>
    </row>
    <row r="2241" spans="1:11" x14ac:dyDescent="0.25">
      <c r="A2241" t="s">
        <v>17801</v>
      </c>
      <c r="B2241" t="s">
        <v>15347</v>
      </c>
      <c r="C2241" t="s">
        <v>15736</v>
      </c>
      <c r="D2241" t="s">
        <v>15704</v>
      </c>
      <c r="E2241">
        <v>3478</v>
      </c>
      <c r="F2241" t="s">
        <v>14903</v>
      </c>
      <c r="G2241" t="s">
        <v>4855</v>
      </c>
      <c r="H2241" s="111">
        <v>34605.68</v>
      </c>
      <c r="I2241" t="s">
        <v>14904</v>
      </c>
      <c r="J2241" t="s">
        <v>15197</v>
      </c>
      <c r="K2241" t="s">
        <v>15198</v>
      </c>
    </row>
    <row r="2242" spans="1:11" x14ac:dyDescent="0.25">
      <c r="A2242" s="109" t="s">
        <v>17802</v>
      </c>
      <c r="B2242" s="109" t="s">
        <v>15433</v>
      </c>
      <c r="C2242" s="109" t="s">
        <v>17803</v>
      </c>
      <c r="D2242" s="109" t="s">
        <v>15704</v>
      </c>
      <c r="E2242" s="109">
        <v>3977</v>
      </c>
      <c r="F2242" s="109" t="s">
        <v>17804</v>
      </c>
      <c r="G2242" s="109" t="s">
        <v>4855</v>
      </c>
      <c r="H2242" s="110">
        <v>5888.7</v>
      </c>
      <c r="I2242" s="109" t="s">
        <v>14963</v>
      </c>
      <c r="J2242" s="109" t="s">
        <v>15197</v>
      </c>
      <c r="K2242" s="109" t="s">
        <v>15198</v>
      </c>
    </row>
    <row r="2243" spans="1:11" x14ac:dyDescent="0.25">
      <c r="A2243" t="s">
        <v>17805</v>
      </c>
      <c r="B2243" t="s">
        <v>15433</v>
      </c>
      <c r="C2243" t="s">
        <v>17803</v>
      </c>
      <c r="D2243" t="s">
        <v>15704</v>
      </c>
      <c r="E2243">
        <v>3977</v>
      </c>
      <c r="F2243" t="s">
        <v>17804</v>
      </c>
      <c r="G2243" t="s">
        <v>4855</v>
      </c>
      <c r="H2243" s="111">
        <v>2679</v>
      </c>
      <c r="I2243" t="s">
        <v>14963</v>
      </c>
      <c r="J2243" t="s">
        <v>15197</v>
      </c>
      <c r="K2243" t="s">
        <v>15198</v>
      </c>
    </row>
    <row r="2244" spans="1:11" x14ac:dyDescent="0.25">
      <c r="A2244" s="109" t="s">
        <v>17806</v>
      </c>
      <c r="B2244" s="109" t="s">
        <v>15317</v>
      </c>
      <c r="C2244" s="109" t="s">
        <v>17803</v>
      </c>
      <c r="D2244" s="109" t="s">
        <v>15704</v>
      </c>
      <c r="E2244" s="109">
        <v>3353</v>
      </c>
      <c r="F2244" s="109" t="s">
        <v>17807</v>
      </c>
      <c r="G2244" s="109" t="s">
        <v>4855</v>
      </c>
      <c r="H2244" s="110">
        <v>762.4</v>
      </c>
      <c r="I2244" s="109" t="s">
        <v>14963</v>
      </c>
      <c r="J2244" s="109" t="s">
        <v>15197</v>
      </c>
      <c r="K2244" s="109" t="s">
        <v>15198</v>
      </c>
    </row>
    <row r="2245" spans="1:11" x14ac:dyDescent="0.25">
      <c r="A2245" t="s">
        <v>17808</v>
      </c>
      <c r="B2245" t="s">
        <v>15276</v>
      </c>
      <c r="C2245" t="s">
        <v>17803</v>
      </c>
      <c r="D2245" t="s">
        <v>15704</v>
      </c>
      <c r="E2245">
        <v>3953</v>
      </c>
      <c r="F2245" t="s">
        <v>1517</v>
      </c>
      <c r="G2245" t="s">
        <v>4855</v>
      </c>
      <c r="H2245" s="111">
        <v>2895.2</v>
      </c>
      <c r="I2245" t="s">
        <v>14904</v>
      </c>
      <c r="J2245" t="s">
        <v>15197</v>
      </c>
      <c r="K2245" t="s">
        <v>15198</v>
      </c>
    </row>
    <row r="2246" spans="1:11" x14ac:dyDescent="0.25">
      <c r="A2246" s="109" t="s">
        <v>17809</v>
      </c>
      <c r="B2246" s="109" t="s">
        <v>15308</v>
      </c>
      <c r="C2246" s="109" t="s">
        <v>17803</v>
      </c>
      <c r="D2246" s="109" t="s">
        <v>15704</v>
      </c>
      <c r="E2246" s="109">
        <v>3953</v>
      </c>
      <c r="F2246" s="109" t="s">
        <v>1517</v>
      </c>
      <c r="G2246" s="109" t="s">
        <v>4855</v>
      </c>
      <c r="H2246" s="110">
        <v>4111.2</v>
      </c>
      <c r="I2246" s="109" t="s">
        <v>14904</v>
      </c>
      <c r="J2246" s="109" t="s">
        <v>15197</v>
      </c>
      <c r="K2246" s="109" t="s">
        <v>15198</v>
      </c>
    </row>
    <row r="2247" spans="1:11" x14ac:dyDescent="0.25">
      <c r="A2247" t="s">
        <v>17810</v>
      </c>
      <c r="B2247" t="s">
        <v>15308</v>
      </c>
      <c r="C2247" t="s">
        <v>17803</v>
      </c>
      <c r="D2247" t="s">
        <v>15704</v>
      </c>
      <c r="E2247">
        <v>3953</v>
      </c>
      <c r="F2247" t="s">
        <v>1517</v>
      </c>
      <c r="G2247" t="s">
        <v>4855</v>
      </c>
      <c r="H2247" s="111">
        <v>2563.4</v>
      </c>
      <c r="I2247" t="s">
        <v>14904</v>
      </c>
      <c r="J2247" t="s">
        <v>15197</v>
      </c>
      <c r="K2247" t="s">
        <v>15198</v>
      </c>
    </row>
    <row r="2248" spans="1:11" x14ac:dyDescent="0.25">
      <c r="A2248" s="109" t="s">
        <v>17811</v>
      </c>
      <c r="B2248" s="109" t="s">
        <v>15308</v>
      </c>
      <c r="C2248" s="109" t="s">
        <v>17803</v>
      </c>
      <c r="D2248" s="109" t="s">
        <v>15704</v>
      </c>
      <c r="E2248" s="109">
        <v>3953</v>
      </c>
      <c r="F2248" s="109" t="s">
        <v>1517</v>
      </c>
      <c r="G2248" s="109" t="s">
        <v>4855</v>
      </c>
      <c r="H2248" s="110">
        <v>3172.8</v>
      </c>
      <c r="I2248" s="109" t="s">
        <v>14904</v>
      </c>
      <c r="J2248" s="109" t="s">
        <v>15197</v>
      </c>
      <c r="K2248" s="109" t="s">
        <v>15198</v>
      </c>
    </row>
    <row r="2249" spans="1:11" x14ac:dyDescent="0.25">
      <c r="A2249" t="s">
        <v>17812</v>
      </c>
      <c r="B2249" t="s">
        <v>15308</v>
      </c>
      <c r="C2249" t="s">
        <v>17803</v>
      </c>
      <c r="D2249" t="s">
        <v>15704</v>
      </c>
      <c r="E2249">
        <v>3953</v>
      </c>
      <c r="F2249" t="s">
        <v>1517</v>
      </c>
      <c r="G2249" t="s">
        <v>4855</v>
      </c>
      <c r="H2249" s="111">
        <v>4136</v>
      </c>
      <c r="I2249" t="s">
        <v>14904</v>
      </c>
      <c r="J2249" t="s">
        <v>15197</v>
      </c>
      <c r="K2249" t="s">
        <v>15198</v>
      </c>
    </row>
    <row r="2250" spans="1:11" x14ac:dyDescent="0.25">
      <c r="A2250" s="109" t="s">
        <v>17813</v>
      </c>
      <c r="B2250" s="109" t="s">
        <v>15308</v>
      </c>
      <c r="C2250" s="109" t="s">
        <v>17803</v>
      </c>
      <c r="D2250" s="109" t="s">
        <v>15704</v>
      </c>
      <c r="E2250" s="109">
        <v>3953</v>
      </c>
      <c r="F2250" s="109" t="s">
        <v>1517</v>
      </c>
      <c r="G2250" s="109" t="s">
        <v>4855</v>
      </c>
      <c r="H2250" s="110">
        <v>2550.1</v>
      </c>
      <c r="I2250" s="109" t="s">
        <v>14904</v>
      </c>
      <c r="J2250" s="109" t="s">
        <v>15197</v>
      </c>
      <c r="K2250" s="109" t="s">
        <v>15198</v>
      </c>
    </row>
    <row r="2251" spans="1:11" x14ac:dyDescent="0.25">
      <c r="A2251" t="s">
        <v>17814</v>
      </c>
      <c r="B2251" t="s">
        <v>15550</v>
      </c>
      <c r="C2251" t="s">
        <v>17803</v>
      </c>
      <c r="D2251" t="s">
        <v>15704</v>
      </c>
      <c r="E2251">
        <v>3369</v>
      </c>
      <c r="F2251" t="s">
        <v>15303</v>
      </c>
      <c r="G2251" t="s">
        <v>4855</v>
      </c>
      <c r="H2251" s="111">
        <v>1202.01</v>
      </c>
      <c r="I2251" t="s">
        <v>14963</v>
      </c>
      <c r="J2251" t="s">
        <v>15197</v>
      </c>
      <c r="K2251" t="s">
        <v>15198</v>
      </c>
    </row>
    <row r="2252" spans="1:11" x14ac:dyDescent="0.25">
      <c r="A2252" s="109" t="s">
        <v>17815</v>
      </c>
      <c r="B2252" s="109" t="s">
        <v>15330</v>
      </c>
      <c r="C2252" s="109" t="s">
        <v>17803</v>
      </c>
      <c r="D2252" s="109" t="s">
        <v>15704</v>
      </c>
      <c r="E2252" s="109">
        <v>3293</v>
      </c>
      <c r="F2252" s="109" t="s">
        <v>14954</v>
      </c>
      <c r="G2252" s="109" t="s">
        <v>4855</v>
      </c>
      <c r="H2252" s="110">
        <v>2104.56</v>
      </c>
      <c r="I2252" s="109" t="s">
        <v>14943</v>
      </c>
      <c r="J2252" s="109" t="s">
        <v>15197</v>
      </c>
      <c r="K2252" s="109" t="s">
        <v>15198</v>
      </c>
    </row>
    <row r="2253" spans="1:11" x14ac:dyDescent="0.25">
      <c r="A2253" t="s">
        <v>17816</v>
      </c>
      <c r="B2253" t="s">
        <v>15526</v>
      </c>
      <c r="C2253" t="s">
        <v>17803</v>
      </c>
      <c r="D2253" t="s">
        <v>15704</v>
      </c>
      <c r="E2253">
        <v>3854</v>
      </c>
      <c r="F2253" t="s">
        <v>17685</v>
      </c>
      <c r="G2253" t="s">
        <v>4855</v>
      </c>
      <c r="H2253" s="111">
        <v>6000</v>
      </c>
      <c r="I2253" t="s">
        <v>14963</v>
      </c>
      <c r="J2253" t="s">
        <v>15197</v>
      </c>
      <c r="K2253" t="s">
        <v>15198</v>
      </c>
    </row>
    <row r="2254" spans="1:11" x14ac:dyDescent="0.25">
      <c r="A2254" s="109" t="s">
        <v>17817</v>
      </c>
      <c r="B2254" s="109" t="s">
        <v>15308</v>
      </c>
      <c r="C2254" s="109" t="s">
        <v>15739</v>
      </c>
      <c r="D2254" s="109" t="s">
        <v>15704</v>
      </c>
      <c r="E2254" s="109">
        <v>3481</v>
      </c>
      <c r="F2254" s="109" t="s">
        <v>14905</v>
      </c>
      <c r="G2254" s="109" t="s">
        <v>4855</v>
      </c>
      <c r="H2254" s="110">
        <v>2955.12</v>
      </c>
      <c r="I2254" s="109" t="s">
        <v>14904</v>
      </c>
      <c r="J2254" s="109" t="s">
        <v>15197</v>
      </c>
      <c r="K2254" s="109" t="s">
        <v>15198</v>
      </c>
    </row>
    <row r="2255" spans="1:11" x14ac:dyDescent="0.25">
      <c r="A2255" t="s">
        <v>17818</v>
      </c>
      <c r="B2255" t="s">
        <v>15276</v>
      </c>
      <c r="C2255" t="s">
        <v>15739</v>
      </c>
      <c r="D2255" t="s">
        <v>15704</v>
      </c>
      <c r="E2255">
        <v>3481</v>
      </c>
      <c r="F2255" t="s">
        <v>14905</v>
      </c>
      <c r="G2255" t="s">
        <v>4855</v>
      </c>
      <c r="H2255" s="111">
        <v>2971.92</v>
      </c>
      <c r="I2255" t="s">
        <v>14904</v>
      </c>
      <c r="J2255" t="s">
        <v>15197</v>
      </c>
      <c r="K2255" t="s">
        <v>15198</v>
      </c>
    </row>
    <row r="2256" spans="1:11" x14ac:dyDescent="0.25">
      <c r="A2256" s="109" t="s">
        <v>17819</v>
      </c>
      <c r="B2256" s="109" t="s">
        <v>15276</v>
      </c>
      <c r="C2256" s="109" t="s">
        <v>15739</v>
      </c>
      <c r="D2256" s="109" t="s">
        <v>15704</v>
      </c>
      <c r="E2256" s="109">
        <v>3481</v>
      </c>
      <c r="F2256" s="109" t="s">
        <v>14905</v>
      </c>
      <c r="G2256" s="109" t="s">
        <v>4855</v>
      </c>
      <c r="H2256" s="110">
        <v>2911.44</v>
      </c>
      <c r="I2256" s="109" t="s">
        <v>14904</v>
      </c>
      <c r="J2256" s="109" t="s">
        <v>15197</v>
      </c>
      <c r="K2256" s="109" t="s">
        <v>15198</v>
      </c>
    </row>
    <row r="2257" spans="1:11" x14ac:dyDescent="0.25">
      <c r="A2257" t="s">
        <v>17820</v>
      </c>
      <c r="B2257" t="s">
        <v>15308</v>
      </c>
      <c r="C2257" t="s">
        <v>15739</v>
      </c>
      <c r="D2257" t="s">
        <v>15704</v>
      </c>
      <c r="E2257">
        <v>3481</v>
      </c>
      <c r="F2257" t="s">
        <v>14905</v>
      </c>
      <c r="G2257" t="s">
        <v>4855</v>
      </c>
      <c r="H2257" s="111">
        <v>2899.68</v>
      </c>
      <c r="I2257" t="s">
        <v>14904</v>
      </c>
      <c r="J2257" t="s">
        <v>15197</v>
      </c>
      <c r="K2257" t="s">
        <v>15198</v>
      </c>
    </row>
    <row r="2258" spans="1:11" x14ac:dyDescent="0.25">
      <c r="A2258" s="109" t="s">
        <v>17821</v>
      </c>
      <c r="B2258" s="109" t="s">
        <v>15308</v>
      </c>
      <c r="C2258" s="109" t="s">
        <v>15739</v>
      </c>
      <c r="D2258" s="109" t="s">
        <v>15704</v>
      </c>
      <c r="E2258" s="109">
        <v>3481</v>
      </c>
      <c r="F2258" s="109" t="s">
        <v>14905</v>
      </c>
      <c r="G2258" s="109" t="s">
        <v>4855</v>
      </c>
      <c r="H2258" s="110">
        <v>2931.6</v>
      </c>
      <c r="I2258" s="109" t="s">
        <v>14904</v>
      </c>
      <c r="J2258" s="109" t="s">
        <v>15197</v>
      </c>
      <c r="K2258" s="109" t="s">
        <v>15198</v>
      </c>
    </row>
    <row r="2259" spans="1:11" x14ac:dyDescent="0.25">
      <c r="A2259" t="s">
        <v>17822</v>
      </c>
      <c r="B2259" t="s">
        <v>15308</v>
      </c>
      <c r="C2259" t="s">
        <v>15739</v>
      </c>
      <c r="D2259" t="s">
        <v>15704</v>
      </c>
      <c r="E2259">
        <v>3481</v>
      </c>
      <c r="F2259" t="s">
        <v>14905</v>
      </c>
      <c r="G2259" t="s">
        <v>4855</v>
      </c>
      <c r="H2259" s="111">
        <v>2971.92</v>
      </c>
      <c r="I2259" t="s">
        <v>14904</v>
      </c>
      <c r="J2259" t="s">
        <v>15197</v>
      </c>
      <c r="K2259" t="s">
        <v>15198</v>
      </c>
    </row>
    <row r="2260" spans="1:11" x14ac:dyDescent="0.25">
      <c r="A2260" s="109" t="s">
        <v>17823</v>
      </c>
      <c r="B2260" s="109" t="s">
        <v>15317</v>
      </c>
      <c r="C2260" s="109" t="s">
        <v>15739</v>
      </c>
      <c r="D2260" s="109" t="s">
        <v>15704</v>
      </c>
      <c r="E2260" s="109">
        <v>3481</v>
      </c>
      <c r="F2260" s="109" t="s">
        <v>14905</v>
      </c>
      <c r="G2260" s="109" t="s">
        <v>4855</v>
      </c>
      <c r="H2260" s="110">
        <v>3062.64</v>
      </c>
      <c r="I2260" s="109" t="s">
        <v>14904</v>
      </c>
      <c r="J2260" s="109" t="s">
        <v>15197</v>
      </c>
      <c r="K2260" s="109" t="s">
        <v>15198</v>
      </c>
    </row>
    <row r="2261" spans="1:11" x14ac:dyDescent="0.25">
      <c r="A2261" t="s">
        <v>17824</v>
      </c>
      <c r="B2261" t="s">
        <v>15433</v>
      </c>
      <c r="C2261" t="s">
        <v>15739</v>
      </c>
      <c r="D2261" t="s">
        <v>15704</v>
      </c>
      <c r="E2261">
        <v>3855</v>
      </c>
      <c r="F2261" t="s">
        <v>14906</v>
      </c>
      <c r="G2261" t="s">
        <v>4855</v>
      </c>
      <c r="H2261" s="111">
        <v>18000</v>
      </c>
      <c r="I2261" t="s">
        <v>14904</v>
      </c>
      <c r="J2261" t="s">
        <v>15197</v>
      </c>
      <c r="K2261" t="s">
        <v>15198</v>
      </c>
    </row>
    <row r="2262" spans="1:11" x14ac:dyDescent="0.25">
      <c r="A2262" s="109" t="s">
        <v>17825</v>
      </c>
      <c r="B2262" s="109" t="s">
        <v>15387</v>
      </c>
      <c r="C2262" s="109" t="s">
        <v>15739</v>
      </c>
      <c r="D2262" s="109" t="s">
        <v>15704</v>
      </c>
      <c r="E2262" s="109">
        <v>3500</v>
      </c>
      <c r="F2262" s="109" t="s">
        <v>1128</v>
      </c>
      <c r="G2262" s="109" t="s">
        <v>4855</v>
      </c>
      <c r="H2262" s="110">
        <v>510</v>
      </c>
      <c r="I2262" s="109" t="s">
        <v>14943</v>
      </c>
      <c r="J2262" s="109" t="s">
        <v>15197</v>
      </c>
      <c r="K2262" s="109" t="s">
        <v>15198</v>
      </c>
    </row>
    <row r="2263" spans="1:11" x14ac:dyDescent="0.25">
      <c r="A2263" t="s">
        <v>17826</v>
      </c>
      <c r="B2263" t="s">
        <v>15433</v>
      </c>
      <c r="C2263" t="s">
        <v>15739</v>
      </c>
      <c r="D2263" t="s">
        <v>15704</v>
      </c>
      <c r="E2263">
        <v>3300</v>
      </c>
      <c r="F2263" t="s">
        <v>14946</v>
      </c>
      <c r="G2263" t="s">
        <v>4855</v>
      </c>
      <c r="H2263" s="111">
        <v>414</v>
      </c>
      <c r="I2263" t="s">
        <v>14943</v>
      </c>
      <c r="J2263" t="s">
        <v>15197</v>
      </c>
      <c r="K2263" t="s">
        <v>15198</v>
      </c>
    </row>
    <row r="2264" spans="1:11" x14ac:dyDescent="0.25">
      <c r="A2264" s="109" t="s">
        <v>17827</v>
      </c>
      <c r="B2264" s="109" t="s">
        <v>15259</v>
      </c>
      <c r="C2264" s="109" t="s">
        <v>15739</v>
      </c>
      <c r="D2264" s="109" t="s">
        <v>15704</v>
      </c>
      <c r="E2264" s="109">
        <v>3481</v>
      </c>
      <c r="F2264" s="109" t="s">
        <v>14905</v>
      </c>
      <c r="G2264" s="109" t="s">
        <v>4855</v>
      </c>
      <c r="H2264" s="110">
        <v>2938.32</v>
      </c>
      <c r="I2264" s="109" t="s">
        <v>14904</v>
      </c>
      <c r="J2264" s="109" t="s">
        <v>15197</v>
      </c>
      <c r="K2264" s="109" t="s">
        <v>15198</v>
      </c>
    </row>
    <row r="2265" spans="1:11" x14ac:dyDescent="0.25">
      <c r="A2265" t="s">
        <v>17828</v>
      </c>
      <c r="B2265" t="s">
        <v>15259</v>
      </c>
      <c r="C2265" t="s">
        <v>15739</v>
      </c>
      <c r="D2265" t="s">
        <v>15704</v>
      </c>
      <c r="E2265">
        <v>3481</v>
      </c>
      <c r="F2265" t="s">
        <v>14905</v>
      </c>
      <c r="G2265" t="s">
        <v>4855</v>
      </c>
      <c r="H2265" s="111">
        <v>2961.84</v>
      </c>
      <c r="I2265" t="s">
        <v>14904</v>
      </c>
      <c r="J2265" t="s">
        <v>15197</v>
      </c>
      <c r="K2265" t="s">
        <v>15198</v>
      </c>
    </row>
    <row r="2266" spans="1:11" x14ac:dyDescent="0.25">
      <c r="A2266" s="109" t="s">
        <v>17829</v>
      </c>
      <c r="B2266" s="109" t="s">
        <v>15433</v>
      </c>
      <c r="C2266" s="109" t="s">
        <v>15739</v>
      </c>
      <c r="D2266" s="109" t="s">
        <v>15704</v>
      </c>
      <c r="E2266" s="109">
        <v>3481</v>
      </c>
      <c r="F2266" s="109" t="s">
        <v>14905</v>
      </c>
      <c r="G2266" s="109" t="s">
        <v>4855</v>
      </c>
      <c r="H2266" s="110">
        <v>3034.08</v>
      </c>
      <c r="I2266" s="109" t="s">
        <v>14904</v>
      </c>
      <c r="J2266" s="109" t="s">
        <v>15197</v>
      </c>
      <c r="K2266" s="109" t="s">
        <v>15198</v>
      </c>
    </row>
    <row r="2267" spans="1:11" x14ac:dyDescent="0.25">
      <c r="A2267" t="s">
        <v>17830</v>
      </c>
      <c r="B2267" t="s">
        <v>15259</v>
      </c>
      <c r="C2267" t="s">
        <v>15739</v>
      </c>
      <c r="D2267" t="s">
        <v>15704</v>
      </c>
      <c r="E2267">
        <v>3481</v>
      </c>
      <c r="F2267" t="s">
        <v>14905</v>
      </c>
      <c r="G2267" t="s">
        <v>4855</v>
      </c>
      <c r="H2267" s="111">
        <v>3027.36</v>
      </c>
      <c r="I2267" t="s">
        <v>14904</v>
      </c>
      <c r="J2267" t="s">
        <v>15197</v>
      </c>
      <c r="K2267" t="s">
        <v>15198</v>
      </c>
    </row>
    <row r="2268" spans="1:11" x14ac:dyDescent="0.25">
      <c r="A2268" s="109" t="s">
        <v>17831</v>
      </c>
      <c r="B2268" s="109" t="s">
        <v>15433</v>
      </c>
      <c r="C2268" s="109" t="s">
        <v>15739</v>
      </c>
      <c r="D2268" s="109" t="s">
        <v>15704</v>
      </c>
      <c r="E2268" s="109">
        <v>3300</v>
      </c>
      <c r="F2268" s="109" t="s">
        <v>14946</v>
      </c>
      <c r="G2268" s="109" t="s">
        <v>4855</v>
      </c>
      <c r="H2268" s="110">
        <v>1459</v>
      </c>
      <c r="I2268" s="109" t="s">
        <v>14943</v>
      </c>
      <c r="J2268" s="109" t="s">
        <v>15197</v>
      </c>
      <c r="K2268" s="109" t="s">
        <v>15198</v>
      </c>
    </row>
    <row r="2269" spans="1:11" x14ac:dyDescent="0.25">
      <c r="A2269" t="s">
        <v>17832</v>
      </c>
      <c r="B2269" t="s">
        <v>15387</v>
      </c>
      <c r="C2269" t="s">
        <v>15739</v>
      </c>
      <c r="D2269" t="s">
        <v>15704</v>
      </c>
      <c r="E2269">
        <v>3478</v>
      </c>
      <c r="F2269" t="s">
        <v>14903</v>
      </c>
      <c r="G2269" t="s">
        <v>4855</v>
      </c>
      <c r="H2269" s="111">
        <v>32393.21</v>
      </c>
      <c r="I2269" t="s">
        <v>14904</v>
      </c>
      <c r="J2269" t="s">
        <v>15197</v>
      </c>
      <c r="K2269" t="s">
        <v>15198</v>
      </c>
    </row>
    <row r="2270" spans="1:11" x14ac:dyDescent="0.25">
      <c r="A2270" s="109" t="s">
        <v>17833</v>
      </c>
      <c r="B2270" s="109" t="s">
        <v>15387</v>
      </c>
      <c r="C2270" s="109" t="s">
        <v>15739</v>
      </c>
      <c r="D2270" s="109" t="s">
        <v>15704</v>
      </c>
      <c r="E2270" s="109">
        <v>3478</v>
      </c>
      <c r="F2270" s="109" t="s">
        <v>14903</v>
      </c>
      <c r="G2270" s="109" t="s">
        <v>4855</v>
      </c>
      <c r="H2270" s="110">
        <v>30158.69</v>
      </c>
      <c r="I2270" s="109" t="s">
        <v>14904</v>
      </c>
      <c r="J2270" s="109" t="s">
        <v>15197</v>
      </c>
      <c r="K2270" s="109" t="s">
        <v>15198</v>
      </c>
    </row>
    <row r="2271" spans="1:11" x14ac:dyDescent="0.25">
      <c r="A2271" t="s">
        <v>17834</v>
      </c>
      <c r="B2271" t="s">
        <v>15387</v>
      </c>
      <c r="C2271" t="s">
        <v>15739</v>
      </c>
      <c r="D2271" t="s">
        <v>15704</v>
      </c>
      <c r="E2271">
        <v>3478</v>
      </c>
      <c r="F2271" t="s">
        <v>14903</v>
      </c>
      <c r="G2271" t="s">
        <v>4855</v>
      </c>
      <c r="H2271" s="111">
        <v>32003.64</v>
      </c>
      <c r="I2271" t="s">
        <v>14904</v>
      </c>
      <c r="J2271" t="s">
        <v>15197</v>
      </c>
      <c r="K2271" t="s">
        <v>15198</v>
      </c>
    </row>
    <row r="2272" spans="1:11" x14ac:dyDescent="0.25">
      <c r="A2272" s="109" t="s">
        <v>17835</v>
      </c>
      <c r="B2272" s="109" t="s">
        <v>15409</v>
      </c>
      <c r="C2272" s="109" t="s">
        <v>17836</v>
      </c>
      <c r="D2272" s="109" t="s">
        <v>15704</v>
      </c>
      <c r="E2272" s="109">
        <v>4044</v>
      </c>
      <c r="F2272" s="109" t="s">
        <v>17837</v>
      </c>
      <c r="G2272" s="109" t="s">
        <v>4855</v>
      </c>
      <c r="H2272" s="110">
        <v>233.89</v>
      </c>
      <c r="I2272" s="109" t="s">
        <v>14963</v>
      </c>
      <c r="J2272" s="109" t="s">
        <v>15197</v>
      </c>
      <c r="K2272" s="109" t="s">
        <v>15198</v>
      </c>
    </row>
    <row r="2273" spans="1:11" x14ac:dyDescent="0.25">
      <c r="A2273" t="s">
        <v>17838</v>
      </c>
      <c r="B2273" t="s">
        <v>15433</v>
      </c>
      <c r="C2273" t="s">
        <v>17836</v>
      </c>
      <c r="D2273" t="s">
        <v>15704</v>
      </c>
      <c r="E2273">
        <v>3768</v>
      </c>
      <c r="F2273" t="s">
        <v>1264</v>
      </c>
      <c r="G2273" t="s">
        <v>4855</v>
      </c>
      <c r="H2273" s="111">
        <v>3481.6</v>
      </c>
      <c r="I2273" t="s">
        <v>14904</v>
      </c>
      <c r="J2273" t="s">
        <v>15197</v>
      </c>
      <c r="K2273" t="s">
        <v>15198</v>
      </c>
    </row>
    <row r="2274" spans="1:11" x14ac:dyDescent="0.25">
      <c r="A2274" s="109" t="s">
        <v>17839</v>
      </c>
      <c r="B2274" s="109" t="s">
        <v>15317</v>
      </c>
      <c r="C2274" s="109" t="s">
        <v>17836</v>
      </c>
      <c r="D2274" s="109" t="s">
        <v>15704</v>
      </c>
      <c r="E2274" s="109">
        <v>3768</v>
      </c>
      <c r="F2274" s="109" t="s">
        <v>1264</v>
      </c>
      <c r="G2274" s="109" t="s">
        <v>4855</v>
      </c>
      <c r="H2274" s="110">
        <v>3662.4</v>
      </c>
      <c r="I2274" s="109" t="s">
        <v>14904</v>
      </c>
      <c r="J2274" s="109" t="s">
        <v>15197</v>
      </c>
      <c r="K2274" s="109" t="s">
        <v>15198</v>
      </c>
    </row>
    <row r="2275" spans="1:11" x14ac:dyDescent="0.25">
      <c r="A2275" t="s">
        <v>17840</v>
      </c>
      <c r="B2275" t="s">
        <v>15317</v>
      </c>
      <c r="C2275" t="s">
        <v>17836</v>
      </c>
      <c r="D2275" t="s">
        <v>15704</v>
      </c>
      <c r="E2275">
        <v>3953</v>
      </c>
      <c r="F2275" t="s">
        <v>1517</v>
      </c>
      <c r="G2275" t="s">
        <v>4855</v>
      </c>
      <c r="H2275" s="111">
        <v>3795.2</v>
      </c>
      <c r="I2275" t="s">
        <v>14904</v>
      </c>
      <c r="J2275" t="s">
        <v>15197</v>
      </c>
      <c r="K2275" t="s">
        <v>15198</v>
      </c>
    </row>
    <row r="2276" spans="1:11" x14ac:dyDescent="0.25">
      <c r="A2276" s="109" t="s">
        <v>17841</v>
      </c>
      <c r="B2276" s="109" t="s">
        <v>15259</v>
      </c>
      <c r="C2276" s="109" t="s">
        <v>17836</v>
      </c>
      <c r="D2276" s="109" t="s">
        <v>15704</v>
      </c>
      <c r="E2276" s="109">
        <v>3953</v>
      </c>
      <c r="F2276" s="109" t="s">
        <v>1517</v>
      </c>
      <c r="G2276" s="109" t="s">
        <v>4855</v>
      </c>
      <c r="H2276" s="110">
        <v>2909.6</v>
      </c>
      <c r="I2276" s="109" t="s">
        <v>14904</v>
      </c>
      <c r="J2276" s="109" t="s">
        <v>15197</v>
      </c>
      <c r="K2276" s="109" t="s">
        <v>15198</v>
      </c>
    </row>
    <row r="2277" spans="1:11" x14ac:dyDescent="0.25">
      <c r="A2277" t="s">
        <v>17842</v>
      </c>
      <c r="B2277" t="s">
        <v>15433</v>
      </c>
      <c r="C2277" t="s">
        <v>17836</v>
      </c>
      <c r="D2277" t="s">
        <v>15704</v>
      </c>
      <c r="E2277">
        <v>3953</v>
      </c>
      <c r="F2277" t="s">
        <v>1517</v>
      </c>
      <c r="G2277" t="s">
        <v>4855</v>
      </c>
      <c r="H2277" s="111">
        <v>2982.4</v>
      </c>
      <c r="I2277" t="s">
        <v>14904</v>
      </c>
      <c r="J2277" t="s">
        <v>15197</v>
      </c>
      <c r="K2277" t="s">
        <v>15198</v>
      </c>
    </row>
    <row r="2278" spans="1:11" x14ac:dyDescent="0.25">
      <c r="A2278" s="109" t="s">
        <v>17843</v>
      </c>
      <c r="B2278" s="109" t="s">
        <v>15433</v>
      </c>
      <c r="C2278" s="109" t="s">
        <v>17836</v>
      </c>
      <c r="D2278" s="109" t="s">
        <v>15704</v>
      </c>
      <c r="E2278" s="109">
        <v>3953</v>
      </c>
      <c r="F2278" s="109" t="s">
        <v>1517</v>
      </c>
      <c r="G2278" s="109" t="s">
        <v>4855</v>
      </c>
      <c r="H2278" s="110">
        <v>2501.1</v>
      </c>
      <c r="I2278" s="109" t="s">
        <v>14904</v>
      </c>
      <c r="J2278" s="109" t="s">
        <v>15197</v>
      </c>
      <c r="K2278" s="109" t="s">
        <v>15198</v>
      </c>
    </row>
    <row r="2279" spans="1:11" x14ac:dyDescent="0.25">
      <c r="A2279" t="s">
        <v>17844</v>
      </c>
      <c r="B2279" t="s">
        <v>15259</v>
      </c>
      <c r="C2279" t="s">
        <v>17836</v>
      </c>
      <c r="D2279" t="s">
        <v>15704</v>
      </c>
      <c r="E2279">
        <v>3953</v>
      </c>
      <c r="F2279" t="s">
        <v>1517</v>
      </c>
      <c r="G2279" t="s">
        <v>4855</v>
      </c>
      <c r="H2279" s="111">
        <v>2496.2</v>
      </c>
      <c r="I2279" t="s">
        <v>14904</v>
      </c>
      <c r="J2279" t="s">
        <v>15197</v>
      </c>
      <c r="K2279" t="s">
        <v>15198</v>
      </c>
    </row>
    <row r="2280" spans="1:11" x14ac:dyDescent="0.25">
      <c r="A2280" s="109" t="s">
        <v>17845</v>
      </c>
      <c r="B2280" s="109" t="s">
        <v>15433</v>
      </c>
      <c r="C2280" s="109" t="s">
        <v>17836</v>
      </c>
      <c r="D2280" s="109" t="s">
        <v>15704</v>
      </c>
      <c r="E2280" s="109">
        <v>3953</v>
      </c>
      <c r="F2280" s="109" t="s">
        <v>1517</v>
      </c>
      <c r="G2280" s="109" t="s">
        <v>4855</v>
      </c>
      <c r="H2280" s="110">
        <v>2485.7</v>
      </c>
      <c r="I2280" s="109" t="s">
        <v>14904</v>
      </c>
      <c r="J2280" s="109" t="s">
        <v>15197</v>
      </c>
      <c r="K2280" s="109" t="s">
        <v>15198</v>
      </c>
    </row>
    <row r="2281" spans="1:11" x14ac:dyDescent="0.25">
      <c r="A2281" t="s">
        <v>17846</v>
      </c>
      <c r="B2281" t="s">
        <v>15317</v>
      </c>
      <c r="C2281" t="s">
        <v>17836</v>
      </c>
      <c r="D2281" t="s">
        <v>15704</v>
      </c>
      <c r="E2281">
        <v>3953</v>
      </c>
      <c r="F2281" t="s">
        <v>1517</v>
      </c>
      <c r="G2281" t="s">
        <v>4855</v>
      </c>
      <c r="H2281" s="111">
        <v>2907.2</v>
      </c>
      <c r="I2281" t="s">
        <v>14904</v>
      </c>
      <c r="J2281" t="s">
        <v>15197</v>
      </c>
      <c r="K2281" t="s">
        <v>15198</v>
      </c>
    </row>
    <row r="2282" spans="1:11" x14ac:dyDescent="0.25">
      <c r="A2282" s="109" t="s">
        <v>17847</v>
      </c>
      <c r="B2282" s="109" t="s">
        <v>15433</v>
      </c>
      <c r="C2282" s="109" t="s">
        <v>17836</v>
      </c>
      <c r="D2282" s="109" t="s">
        <v>15704</v>
      </c>
      <c r="E2282" s="109">
        <v>3953</v>
      </c>
      <c r="F2282" s="109" t="s">
        <v>1517</v>
      </c>
      <c r="G2282" s="109" t="s">
        <v>4855</v>
      </c>
      <c r="H2282" s="110">
        <v>3066.4</v>
      </c>
      <c r="I2282" s="109" t="s">
        <v>14904</v>
      </c>
      <c r="J2282" s="109" t="s">
        <v>15197</v>
      </c>
      <c r="K2282" s="109" t="s">
        <v>15198</v>
      </c>
    </row>
    <row r="2283" spans="1:11" x14ac:dyDescent="0.25">
      <c r="A2283" t="s">
        <v>17848</v>
      </c>
      <c r="B2283" t="s">
        <v>15259</v>
      </c>
      <c r="C2283" t="s">
        <v>17836</v>
      </c>
      <c r="D2283" t="s">
        <v>15704</v>
      </c>
      <c r="E2283">
        <v>4016</v>
      </c>
      <c r="F2283" t="s">
        <v>17849</v>
      </c>
      <c r="G2283" t="s">
        <v>4855</v>
      </c>
      <c r="H2283" s="111">
        <v>2902.4</v>
      </c>
      <c r="I2283" t="s">
        <v>14963</v>
      </c>
      <c r="J2283" t="s">
        <v>15197</v>
      </c>
      <c r="K2283" t="s">
        <v>15198</v>
      </c>
    </row>
    <row r="2284" spans="1:11" x14ac:dyDescent="0.25">
      <c r="A2284" s="109" t="s">
        <v>17850</v>
      </c>
      <c r="B2284" s="109" t="s">
        <v>15259</v>
      </c>
      <c r="C2284" s="109" t="s">
        <v>17836</v>
      </c>
      <c r="D2284" s="109" t="s">
        <v>15704</v>
      </c>
      <c r="E2284" s="109">
        <v>3953</v>
      </c>
      <c r="F2284" s="109" t="s">
        <v>1517</v>
      </c>
      <c r="G2284" s="109" t="s">
        <v>4855</v>
      </c>
      <c r="H2284" s="110">
        <v>2486.4</v>
      </c>
      <c r="I2284" s="109" t="s">
        <v>14904</v>
      </c>
      <c r="J2284" s="109" t="s">
        <v>15197</v>
      </c>
      <c r="K2284" s="109" t="s">
        <v>15198</v>
      </c>
    </row>
    <row r="2285" spans="1:11" x14ac:dyDescent="0.25">
      <c r="A2285" t="s">
        <v>17851</v>
      </c>
      <c r="B2285" t="s">
        <v>15433</v>
      </c>
      <c r="C2285" t="s">
        <v>17836</v>
      </c>
      <c r="D2285" t="s">
        <v>15704</v>
      </c>
      <c r="E2285">
        <v>3953</v>
      </c>
      <c r="F2285" t="s">
        <v>1517</v>
      </c>
      <c r="G2285" t="s">
        <v>4855</v>
      </c>
      <c r="H2285" s="111">
        <v>3024.8</v>
      </c>
      <c r="I2285" t="s">
        <v>14904</v>
      </c>
      <c r="J2285" t="s">
        <v>15197</v>
      </c>
      <c r="K2285" t="s">
        <v>15198</v>
      </c>
    </row>
    <row r="2286" spans="1:11" x14ac:dyDescent="0.25">
      <c r="A2286" s="109" t="s">
        <v>17852</v>
      </c>
      <c r="B2286" s="109" t="s">
        <v>15317</v>
      </c>
      <c r="C2286" s="109" t="s">
        <v>17836</v>
      </c>
      <c r="D2286" s="109" t="s">
        <v>15704</v>
      </c>
      <c r="E2286" s="109">
        <v>3953</v>
      </c>
      <c r="F2286" s="109" t="s">
        <v>1517</v>
      </c>
      <c r="G2286" s="109" t="s">
        <v>4855</v>
      </c>
      <c r="H2286" s="110">
        <v>2508.8</v>
      </c>
      <c r="I2286" s="109" t="s">
        <v>14904</v>
      </c>
      <c r="J2286" s="109" t="s">
        <v>15197</v>
      </c>
      <c r="K2286" s="109" t="s">
        <v>15198</v>
      </c>
    </row>
    <row r="2287" spans="1:11" x14ac:dyDescent="0.25">
      <c r="A2287" t="s">
        <v>17853</v>
      </c>
      <c r="B2287" t="s">
        <v>15317</v>
      </c>
      <c r="C2287" t="s">
        <v>17836</v>
      </c>
      <c r="D2287" t="s">
        <v>15704</v>
      </c>
      <c r="E2287">
        <v>3953</v>
      </c>
      <c r="F2287" t="s">
        <v>1517</v>
      </c>
      <c r="G2287" t="s">
        <v>4855</v>
      </c>
      <c r="H2287" s="111">
        <v>2487.1</v>
      </c>
      <c r="I2287" t="s">
        <v>14904</v>
      </c>
      <c r="J2287" t="s">
        <v>15197</v>
      </c>
      <c r="K2287" t="s">
        <v>15198</v>
      </c>
    </row>
    <row r="2288" spans="1:11" x14ac:dyDescent="0.25">
      <c r="A2288" s="109" t="s">
        <v>17854</v>
      </c>
      <c r="B2288" s="109" t="s">
        <v>15317</v>
      </c>
      <c r="C2288" s="109" t="s">
        <v>17836</v>
      </c>
      <c r="D2288" s="109" t="s">
        <v>15704</v>
      </c>
      <c r="E2288" s="109">
        <v>3953</v>
      </c>
      <c r="F2288" s="109" t="s">
        <v>1517</v>
      </c>
      <c r="G2288" s="109" t="s">
        <v>4855</v>
      </c>
      <c r="H2288" s="110">
        <v>3000.8</v>
      </c>
      <c r="I2288" s="109" t="s">
        <v>14904</v>
      </c>
      <c r="J2288" s="109" t="s">
        <v>15197</v>
      </c>
      <c r="K2288" s="109" t="s">
        <v>15198</v>
      </c>
    </row>
    <row r="2289" spans="1:11" x14ac:dyDescent="0.25">
      <c r="A2289" t="s">
        <v>17855</v>
      </c>
      <c r="B2289" t="s">
        <v>15317</v>
      </c>
      <c r="C2289" t="s">
        <v>17836</v>
      </c>
      <c r="D2289" t="s">
        <v>15704</v>
      </c>
      <c r="E2289">
        <v>3953</v>
      </c>
      <c r="F2289" t="s">
        <v>1517</v>
      </c>
      <c r="G2289" t="s">
        <v>4855</v>
      </c>
      <c r="H2289" s="111">
        <v>3660.8</v>
      </c>
      <c r="I2289" t="s">
        <v>14904</v>
      </c>
      <c r="J2289" t="s">
        <v>15197</v>
      </c>
      <c r="K2289" t="s">
        <v>15198</v>
      </c>
    </row>
    <row r="2290" spans="1:11" x14ac:dyDescent="0.25">
      <c r="A2290" s="109" t="s">
        <v>17856</v>
      </c>
      <c r="B2290" s="109" t="s">
        <v>15276</v>
      </c>
      <c r="C2290" s="109" t="s">
        <v>17836</v>
      </c>
      <c r="D2290" s="109" t="s">
        <v>15704</v>
      </c>
      <c r="E2290" s="109">
        <v>3854</v>
      </c>
      <c r="F2290" s="109" t="s">
        <v>17685</v>
      </c>
      <c r="G2290" s="109" t="s">
        <v>4855</v>
      </c>
      <c r="H2290" s="110">
        <v>6000</v>
      </c>
      <c r="I2290" s="109" t="s">
        <v>14963</v>
      </c>
      <c r="J2290" s="109" t="s">
        <v>15197</v>
      </c>
      <c r="K2290" s="109" t="s">
        <v>15198</v>
      </c>
    </row>
    <row r="2291" spans="1:11" x14ac:dyDescent="0.25">
      <c r="A2291" t="s">
        <v>17857</v>
      </c>
      <c r="B2291" t="s">
        <v>15409</v>
      </c>
      <c r="C2291" t="s">
        <v>17836</v>
      </c>
      <c r="D2291" t="s">
        <v>15704</v>
      </c>
      <c r="E2291">
        <v>3478</v>
      </c>
      <c r="F2291" t="s">
        <v>14903</v>
      </c>
      <c r="G2291" t="s">
        <v>4855</v>
      </c>
      <c r="H2291" s="111">
        <v>30849.63</v>
      </c>
      <c r="I2291" t="s">
        <v>14904</v>
      </c>
      <c r="J2291" t="s">
        <v>15197</v>
      </c>
      <c r="K2291" t="s">
        <v>15198</v>
      </c>
    </row>
    <row r="2292" spans="1:11" x14ac:dyDescent="0.25">
      <c r="A2292" s="109" t="s">
        <v>17858</v>
      </c>
      <c r="B2292" s="109" t="s">
        <v>15248</v>
      </c>
      <c r="C2292" s="109" t="s">
        <v>17836</v>
      </c>
      <c r="D2292" s="109" t="s">
        <v>15704</v>
      </c>
      <c r="E2292" s="109">
        <v>3854</v>
      </c>
      <c r="F2292" s="109" t="s">
        <v>17685</v>
      </c>
      <c r="G2292" s="109" t="s">
        <v>4855</v>
      </c>
      <c r="H2292" s="110">
        <v>6000</v>
      </c>
      <c r="I2292" s="109" t="s">
        <v>14963</v>
      </c>
      <c r="J2292" s="109" t="s">
        <v>15197</v>
      </c>
      <c r="K2292" s="109" t="s">
        <v>15198</v>
      </c>
    </row>
    <row r="2293" spans="1:11" x14ac:dyDescent="0.25">
      <c r="A2293" t="s">
        <v>17859</v>
      </c>
      <c r="B2293" t="s">
        <v>15276</v>
      </c>
      <c r="C2293" t="s">
        <v>17836</v>
      </c>
      <c r="D2293" t="s">
        <v>15704</v>
      </c>
      <c r="E2293">
        <v>3854</v>
      </c>
      <c r="F2293" t="s">
        <v>17685</v>
      </c>
      <c r="G2293" t="s">
        <v>4855</v>
      </c>
      <c r="H2293" s="111">
        <v>6000</v>
      </c>
      <c r="I2293" t="s">
        <v>14963</v>
      </c>
      <c r="J2293" t="s">
        <v>15197</v>
      </c>
      <c r="K2293" t="s">
        <v>15198</v>
      </c>
    </row>
    <row r="2294" spans="1:11" x14ac:dyDescent="0.25">
      <c r="A2294" s="109" t="s">
        <v>17860</v>
      </c>
      <c r="B2294" s="109" t="s">
        <v>15276</v>
      </c>
      <c r="C2294" s="109" t="s">
        <v>17836</v>
      </c>
      <c r="D2294" s="109" t="s">
        <v>15704</v>
      </c>
      <c r="E2294" s="109">
        <v>3854</v>
      </c>
      <c r="F2294" s="109" t="s">
        <v>17685</v>
      </c>
      <c r="G2294" s="109" t="s">
        <v>4855</v>
      </c>
      <c r="H2294" s="110">
        <v>6000</v>
      </c>
      <c r="I2294" s="109" t="s">
        <v>14963</v>
      </c>
      <c r="J2294" s="109" t="s">
        <v>15197</v>
      </c>
      <c r="K2294" s="109" t="s">
        <v>15198</v>
      </c>
    </row>
    <row r="2295" spans="1:11" x14ac:dyDescent="0.25">
      <c r="A2295" t="s">
        <v>17861</v>
      </c>
      <c r="B2295" t="s">
        <v>15308</v>
      </c>
      <c r="C2295" t="s">
        <v>17836</v>
      </c>
      <c r="D2295" t="s">
        <v>15704</v>
      </c>
      <c r="E2295">
        <v>3854</v>
      </c>
      <c r="F2295" t="s">
        <v>17685</v>
      </c>
      <c r="G2295" t="s">
        <v>4855</v>
      </c>
      <c r="H2295" s="111">
        <v>6000</v>
      </c>
      <c r="I2295" t="s">
        <v>14963</v>
      </c>
      <c r="J2295" t="s">
        <v>15197</v>
      </c>
      <c r="K2295" t="s">
        <v>15198</v>
      </c>
    </row>
    <row r="2296" spans="1:11" x14ac:dyDescent="0.25">
      <c r="A2296" s="109" t="s">
        <v>17862</v>
      </c>
      <c r="B2296" s="109" t="s">
        <v>15330</v>
      </c>
      <c r="C2296" s="109" t="s">
        <v>17836</v>
      </c>
      <c r="D2296" s="109" t="s">
        <v>15704</v>
      </c>
      <c r="E2296" s="109">
        <v>3854</v>
      </c>
      <c r="F2296" s="109" t="s">
        <v>17685</v>
      </c>
      <c r="G2296" s="109" t="s">
        <v>4855</v>
      </c>
      <c r="H2296" s="110">
        <v>6000</v>
      </c>
      <c r="I2296" s="109" t="s">
        <v>14963</v>
      </c>
      <c r="J2296" s="109" t="s">
        <v>15197</v>
      </c>
      <c r="K2296" s="109" t="s">
        <v>15198</v>
      </c>
    </row>
    <row r="2297" spans="1:11" x14ac:dyDescent="0.25">
      <c r="A2297" t="s">
        <v>17863</v>
      </c>
      <c r="B2297" t="s">
        <v>15571</v>
      </c>
      <c r="C2297" t="s">
        <v>17836</v>
      </c>
      <c r="D2297" t="s">
        <v>15704</v>
      </c>
      <c r="E2297">
        <v>3789</v>
      </c>
      <c r="F2297" t="s">
        <v>17711</v>
      </c>
      <c r="G2297" t="s">
        <v>4855</v>
      </c>
      <c r="H2297" s="111">
        <v>511</v>
      </c>
      <c r="I2297" t="s">
        <v>14963</v>
      </c>
      <c r="J2297" t="s">
        <v>15197</v>
      </c>
      <c r="K2297" t="s">
        <v>15198</v>
      </c>
    </row>
    <row r="2298" spans="1:11" x14ac:dyDescent="0.25">
      <c r="A2298" s="109" t="s">
        <v>17864</v>
      </c>
      <c r="B2298" s="109" t="s">
        <v>15433</v>
      </c>
      <c r="C2298" s="109" t="s">
        <v>15742</v>
      </c>
      <c r="D2298" s="109" t="s">
        <v>15704</v>
      </c>
      <c r="E2298" s="109">
        <v>3510</v>
      </c>
      <c r="F2298" s="109" t="s">
        <v>17865</v>
      </c>
      <c r="G2298" s="109" t="s">
        <v>4855</v>
      </c>
      <c r="H2298" s="110">
        <v>300</v>
      </c>
      <c r="I2298" s="109" t="s">
        <v>14963</v>
      </c>
      <c r="J2298" s="109" t="s">
        <v>15197</v>
      </c>
      <c r="K2298" s="109" t="s">
        <v>15198</v>
      </c>
    </row>
    <row r="2299" spans="1:11" x14ac:dyDescent="0.25">
      <c r="A2299" t="s">
        <v>17866</v>
      </c>
      <c r="B2299" t="s">
        <v>15433</v>
      </c>
      <c r="C2299" t="s">
        <v>15742</v>
      </c>
      <c r="D2299" t="s">
        <v>15704</v>
      </c>
      <c r="E2299">
        <v>3478</v>
      </c>
      <c r="F2299" t="s">
        <v>14903</v>
      </c>
      <c r="G2299" t="s">
        <v>4855</v>
      </c>
      <c r="H2299" s="111">
        <v>34429.27</v>
      </c>
      <c r="I2299" t="s">
        <v>14904</v>
      </c>
      <c r="J2299" t="s">
        <v>15197</v>
      </c>
      <c r="K2299" t="s">
        <v>15198</v>
      </c>
    </row>
    <row r="2300" spans="1:11" x14ac:dyDescent="0.25">
      <c r="A2300" s="109" t="s">
        <v>17867</v>
      </c>
      <c r="B2300" s="109" t="s">
        <v>15433</v>
      </c>
      <c r="C2300" s="109" t="s">
        <v>15742</v>
      </c>
      <c r="D2300" s="109" t="s">
        <v>15704</v>
      </c>
      <c r="E2300" s="109">
        <v>3478</v>
      </c>
      <c r="F2300" s="109" t="s">
        <v>14903</v>
      </c>
      <c r="G2300" s="109" t="s">
        <v>4855</v>
      </c>
      <c r="H2300" s="110">
        <v>33297.31</v>
      </c>
      <c r="I2300" s="109" t="s">
        <v>14904</v>
      </c>
      <c r="J2300" s="109" t="s">
        <v>15197</v>
      </c>
      <c r="K2300" s="109" t="s">
        <v>15198</v>
      </c>
    </row>
    <row r="2301" spans="1:11" x14ac:dyDescent="0.25">
      <c r="A2301" t="s">
        <v>17868</v>
      </c>
      <c r="B2301" t="s">
        <v>15409</v>
      </c>
      <c r="C2301" t="s">
        <v>15744</v>
      </c>
      <c r="D2301" t="s">
        <v>15704</v>
      </c>
      <c r="E2301">
        <v>3944</v>
      </c>
      <c r="F2301" t="s">
        <v>14960</v>
      </c>
      <c r="G2301" t="s">
        <v>4855</v>
      </c>
      <c r="H2301" s="111">
        <v>680.29</v>
      </c>
      <c r="I2301" t="s">
        <v>14943</v>
      </c>
      <c r="J2301" t="s">
        <v>15197</v>
      </c>
      <c r="K2301" t="s">
        <v>15198</v>
      </c>
    </row>
    <row r="2302" spans="1:11" x14ac:dyDescent="0.25">
      <c r="A2302" s="109" t="s">
        <v>17869</v>
      </c>
      <c r="B2302" s="109" t="s">
        <v>15409</v>
      </c>
      <c r="C2302" s="109" t="s">
        <v>15744</v>
      </c>
      <c r="D2302" s="109" t="s">
        <v>15704</v>
      </c>
      <c r="E2302" s="109">
        <v>2894</v>
      </c>
      <c r="F2302" s="109" t="s">
        <v>14951</v>
      </c>
      <c r="G2302" s="109" t="s">
        <v>4855</v>
      </c>
      <c r="H2302" s="110">
        <v>1515</v>
      </c>
      <c r="I2302" s="109" t="s">
        <v>14943</v>
      </c>
      <c r="J2302" s="109" t="s">
        <v>15197</v>
      </c>
      <c r="K2302" s="109" t="s">
        <v>15198</v>
      </c>
    </row>
    <row r="2303" spans="1:11" x14ac:dyDescent="0.25">
      <c r="A2303" t="s">
        <v>17870</v>
      </c>
      <c r="B2303" t="s">
        <v>15511</v>
      </c>
      <c r="C2303" t="s">
        <v>15744</v>
      </c>
      <c r="D2303" t="s">
        <v>15704</v>
      </c>
      <c r="E2303">
        <v>3478</v>
      </c>
      <c r="F2303" t="s">
        <v>14903</v>
      </c>
      <c r="G2303" t="s">
        <v>4855</v>
      </c>
      <c r="H2303" s="111">
        <v>34473.38</v>
      </c>
      <c r="I2303" t="s">
        <v>14904</v>
      </c>
      <c r="J2303" t="s">
        <v>15197</v>
      </c>
      <c r="K2303" t="s">
        <v>15198</v>
      </c>
    </row>
    <row r="2304" spans="1:11" x14ac:dyDescent="0.25">
      <c r="A2304" s="109" t="s">
        <v>17871</v>
      </c>
      <c r="B2304" s="109" t="s">
        <v>15511</v>
      </c>
      <c r="C2304" s="109" t="s">
        <v>15744</v>
      </c>
      <c r="D2304" s="109" t="s">
        <v>15704</v>
      </c>
      <c r="E2304" s="109">
        <v>3478</v>
      </c>
      <c r="F2304" s="109" t="s">
        <v>14903</v>
      </c>
      <c r="G2304" s="109" t="s">
        <v>4855</v>
      </c>
      <c r="H2304" s="110">
        <v>35708.24</v>
      </c>
      <c r="I2304" s="109" t="s">
        <v>14904</v>
      </c>
      <c r="J2304" s="109" t="s">
        <v>15197</v>
      </c>
      <c r="K2304" s="109" t="s">
        <v>15198</v>
      </c>
    </row>
    <row r="2305" spans="1:11" x14ac:dyDescent="0.25">
      <c r="A2305" t="s">
        <v>17872</v>
      </c>
      <c r="B2305" t="s">
        <v>15511</v>
      </c>
      <c r="C2305" t="s">
        <v>15744</v>
      </c>
      <c r="D2305" t="s">
        <v>15704</v>
      </c>
      <c r="E2305">
        <v>3478</v>
      </c>
      <c r="F2305" t="s">
        <v>14903</v>
      </c>
      <c r="G2305" t="s">
        <v>4855</v>
      </c>
      <c r="H2305" s="111">
        <v>33054.75</v>
      </c>
      <c r="I2305" t="s">
        <v>14904</v>
      </c>
      <c r="J2305" t="s">
        <v>15197</v>
      </c>
      <c r="K2305" t="s">
        <v>15198</v>
      </c>
    </row>
    <row r="2306" spans="1:11" x14ac:dyDescent="0.25">
      <c r="A2306" s="109" t="s">
        <v>17873</v>
      </c>
      <c r="B2306" s="109" t="s">
        <v>15511</v>
      </c>
      <c r="C2306" s="109" t="s">
        <v>15744</v>
      </c>
      <c r="D2306" s="109" t="s">
        <v>15704</v>
      </c>
      <c r="E2306" s="109">
        <v>3497</v>
      </c>
      <c r="F2306" s="109" t="s">
        <v>14908</v>
      </c>
      <c r="G2306" s="109" t="s">
        <v>4855</v>
      </c>
      <c r="H2306" s="110">
        <v>17206.61</v>
      </c>
      <c r="I2306" s="109" t="s">
        <v>14904</v>
      </c>
      <c r="J2306" s="109" t="s">
        <v>15197</v>
      </c>
      <c r="K2306" s="109" t="s">
        <v>15198</v>
      </c>
    </row>
    <row r="2307" spans="1:11" x14ac:dyDescent="0.25">
      <c r="A2307" t="s">
        <v>17874</v>
      </c>
      <c r="B2307" t="s">
        <v>15409</v>
      </c>
      <c r="C2307" t="s">
        <v>15746</v>
      </c>
      <c r="D2307" t="s">
        <v>15704</v>
      </c>
      <c r="E2307">
        <v>3422</v>
      </c>
      <c r="F2307" t="s">
        <v>876</v>
      </c>
      <c r="G2307" t="s">
        <v>4855</v>
      </c>
      <c r="H2307" s="111">
        <v>580</v>
      </c>
      <c r="I2307" t="s">
        <v>14929</v>
      </c>
      <c r="J2307" t="s">
        <v>15197</v>
      </c>
      <c r="K2307" t="s">
        <v>15198</v>
      </c>
    </row>
    <row r="2308" spans="1:11" x14ac:dyDescent="0.25">
      <c r="A2308" s="109" t="s">
        <v>17875</v>
      </c>
      <c r="B2308" s="109" t="s">
        <v>15526</v>
      </c>
      <c r="C2308" s="109" t="s">
        <v>15746</v>
      </c>
      <c r="D2308" s="109" t="s">
        <v>15704</v>
      </c>
      <c r="E2308" s="109">
        <v>3478</v>
      </c>
      <c r="F2308" s="109" t="s">
        <v>14903</v>
      </c>
      <c r="G2308" s="109" t="s">
        <v>4855</v>
      </c>
      <c r="H2308" s="110">
        <v>32363.81</v>
      </c>
      <c r="I2308" s="109" t="s">
        <v>14904</v>
      </c>
      <c r="J2308" s="109" t="s">
        <v>15197</v>
      </c>
      <c r="K2308" s="109" t="s">
        <v>15198</v>
      </c>
    </row>
    <row r="2309" spans="1:11" x14ac:dyDescent="0.25">
      <c r="A2309" t="s">
        <v>17876</v>
      </c>
      <c r="B2309" t="s">
        <v>15409</v>
      </c>
      <c r="C2309" t="s">
        <v>15746</v>
      </c>
      <c r="D2309" t="s">
        <v>15704</v>
      </c>
      <c r="E2309">
        <v>3422</v>
      </c>
      <c r="F2309" t="s">
        <v>876</v>
      </c>
      <c r="G2309" t="s">
        <v>4855</v>
      </c>
      <c r="H2309" s="111">
        <v>525.9</v>
      </c>
      <c r="I2309" t="s">
        <v>14929</v>
      </c>
      <c r="J2309" t="s">
        <v>15197</v>
      </c>
      <c r="K2309" t="s">
        <v>15198</v>
      </c>
    </row>
    <row r="2310" spans="1:11" x14ac:dyDescent="0.25">
      <c r="A2310" s="109" t="s">
        <v>17877</v>
      </c>
      <c r="B2310" s="109" t="s">
        <v>15409</v>
      </c>
      <c r="C2310" s="109" t="s">
        <v>15746</v>
      </c>
      <c r="D2310" s="109" t="s">
        <v>15704</v>
      </c>
      <c r="E2310" s="109">
        <v>3422</v>
      </c>
      <c r="F2310" s="109" t="s">
        <v>876</v>
      </c>
      <c r="G2310" s="109" t="s">
        <v>4855</v>
      </c>
      <c r="H2310" s="110">
        <v>503.3</v>
      </c>
      <c r="I2310" s="109" t="s">
        <v>14929</v>
      </c>
      <c r="J2310" s="109" t="s">
        <v>15197</v>
      </c>
      <c r="K2310" s="109" t="s">
        <v>15198</v>
      </c>
    </row>
    <row r="2311" spans="1:11" x14ac:dyDescent="0.25">
      <c r="A2311" t="s">
        <v>17878</v>
      </c>
      <c r="B2311" t="s">
        <v>15526</v>
      </c>
      <c r="C2311" t="s">
        <v>15746</v>
      </c>
      <c r="D2311" t="s">
        <v>15704</v>
      </c>
      <c r="E2311">
        <v>3478</v>
      </c>
      <c r="F2311" t="s">
        <v>14903</v>
      </c>
      <c r="G2311" t="s">
        <v>4855</v>
      </c>
      <c r="H2311" s="111">
        <v>36053.71</v>
      </c>
      <c r="I2311" t="s">
        <v>14904</v>
      </c>
      <c r="J2311" t="s">
        <v>15197</v>
      </c>
      <c r="K2311" t="s">
        <v>15198</v>
      </c>
    </row>
    <row r="2312" spans="1:11" x14ac:dyDescent="0.25">
      <c r="A2312" s="109" t="s">
        <v>2557</v>
      </c>
      <c r="B2312" s="109" t="s">
        <v>15534</v>
      </c>
      <c r="C2312" s="109" t="s">
        <v>15756</v>
      </c>
      <c r="D2312" s="109" t="s">
        <v>15704</v>
      </c>
      <c r="E2312" s="109">
        <v>3977</v>
      </c>
      <c r="F2312" s="109" t="s">
        <v>15377</v>
      </c>
      <c r="G2312" s="109" t="s">
        <v>4855</v>
      </c>
      <c r="H2312" s="110">
        <v>11067.9</v>
      </c>
      <c r="I2312" s="109" t="s">
        <v>14963</v>
      </c>
      <c r="J2312" s="109" t="s">
        <v>15197</v>
      </c>
      <c r="K2312" s="109" t="s">
        <v>15198</v>
      </c>
    </row>
    <row r="2313" spans="1:11" x14ac:dyDescent="0.25">
      <c r="A2313" t="s">
        <v>9906</v>
      </c>
      <c r="B2313" t="s">
        <v>15534</v>
      </c>
      <c r="C2313" t="s">
        <v>15756</v>
      </c>
      <c r="D2313" t="s">
        <v>15704</v>
      </c>
      <c r="E2313">
        <v>3977</v>
      </c>
      <c r="F2313" t="s">
        <v>16094</v>
      </c>
      <c r="G2313" t="s">
        <v>4855</v>
      </c>
      <c r="H2313" s="111">
        <v>9815.4</v>
      </c>
      <c r="I2313" t="s">
        <v>14963</v>
      </c>
      <c r="J2313" t="s">
        <v>15197</v>
      </c>
      <c r="K2313" t="s">
        <v>15198</v>
      </c>
    </row>
    <row r="2314" spans="1:11" x14ac:dyDescent="0.25">
      <c r="A2314" s="109" t="s">
        <v>17879</v>
      </c>
      <c r="B2314" s="109" t="s">
        <v>15546</v>
      </c>
      <c r="C2314" s="109" t="s">
        <v>15756</v>
      </c>
      <c r="D2314" s="109" t="s">
        <v>15704</v>
      </c>
      <c r="E2314" s="109">
        <v>3478</v>
      </c>
      <c r="F2314" s="109" t="s">
        <v>14903</v>
      </c>
      <c r="G2314" s="109" t="s">
        <v>4855</v>
      </c>
      <c r="H2314" s="110">
        <v>32106.55</v>
      </c>
      <c r="I2314" s="109" t="s">
        <v>14904</v>
      </c>
      <c r="J2314" s="109" t="s">
        <v>15197</v>
      </c>
      <c r="K2314" s="109" t="s">
        <v>15198</v>
      </c>
    </row>
    <row r="2315" spans="1:11" x14ac:dyDescent="0.25">
      <c r="A2315" t="s">
        <v>17880</v>
      </c>
      <c r="B2315" t="s">
        <v>15526</v>
      </c>
      <c r="C2315" t="s">
        <v>15756</v>
      </c>
      <c r="D2315" t="s">
        <v>15704</v>
      </c>
      <c r="E2315">
        <v>2838</v>
      </c>
      <c r="F2315" t="s">
        <v>1395</v>
      </c>
      <c r="G2315" t="s">
        <v>4855</v>
      </c>
      <c r="H2315" s="111">
        <v>1832.04</v>
      </c>
      <c r="I2315" t="s">
        <v>14943</v>
      </c>
      <c r="J2315" t="s">
        <v>15197</v>
      </c>
      <c r="K2315" t="s">
        <v>15198</v>
      </c>
    </row>
    <row r="2316" spans="1:11" x14ac:dyDescent="0.25">
      <c r="A2316" s="109" t="s">
        <v>17881</v>
      </c>
      <c r="B2316" s="109" t="s">
        <v>15546</v>
      </c>
      <c r="C2316" s="109" t="s">
        <v>15756</v>
      </c>
      <c r="D2316" s="109" t="s">
        <v>15704</v>
      </c>
      <c r="E2316" s="109">
        <v>2838</v>
      </c>
      <c r="F2316" s="109" t="s">
        <v>1395</v>
      </c>
      <c r="G2316" s="109" t="s">
        <v>4855</v>
      </c>
      <c r="H2316" s="110">
        <v>778.96</v>
      </c>
      <c r="I2316" s="109" t="s">
        <v>14943</v>
      </c>
      <c r="J2316" s="109" t="s">
        <v>15197</v>
      </c>
      <c r="K2316" s="109" t="s">
        <v>15198</v>
      </c>
    </row>
    <row r="2317" spans="1:11" x14ac:dyDescent="0.25">
      <c r="A2317" t="s">
        <v>17882</v>
      </c>
      <c r="B2317" t="s">
        <v>15387</v>
      </c>
      <c r="C2317" t="s">
        <v>17883</v>
      </c>
      <c r="D2317" t="s">
        <v>15704</v>
      </c>
      <c r="E2317">
        <v>3481</v>
      </c>
      <c r="F2317" t="s">
        <v>14905</v>
      </c>
      <c r="G2317" t="s">
        <v>4855</v>
      </c>
      <c r="H2317" s="111">
        <v>2916.48</v>
      </c>
      <c r="I2317" t="s">
        <v>14904</v>
      </c>
      <c r="J2317" t="s">
        <v>15197</v>
      </c>
      <c r="K2317" t="s">
        <v>15198</v>
      </c>
    </row>
    <row r="2318" spans="1:11" x14ac:dyDescent="0.25">
      <c r="A2318" s="109" t="s">
        <v>17884</v>
      </c>
      <c r="B2318" s="109" t="s">
        <v>15409</v>
      </c>
      <c r="C2318" s="109" t="s">
        <v>17883</v>
      </c>
      <c r="D2318" s="109" t="s">
        <v>15704</v>
      </c>
      <c r="E2318" s="109">
        <v>3481</v>
      </c>
      <c r="F2318" s="109" t="s">
        <v>14905</v>
      </c>
      <c r="G2318" s="109" t="s">
        <v>4855</v>
      </c>
      <c r="H2318" s="110">
        <v>3737.76</v>
      </c>
      <c r="I2318" s="109" t="s">
        <v>14904</v>
      </c>
      <c r="J2318" s="109" t="s">
        <v>15197</v>
      </c>
      <c r="K2318" s="109" t="s">
        <v>15198</v>
      </c>
    </row>
    <row r="2319" spans="1:11" x14ac:dyDescent="0.25">
      <c r="A2319" t="s">
        <v>17885</v>
      </c>
      <c r="B2319" t="s">
        <v>15409</v>
      </c>
      <c r="C2319" t="s">
        <v>17883</v>
      </c>
      <c r="D2319" t="s">
        <v>15704</v>
      </c>
      <c r="E2319">
        <v>3481</v>
      </c>
      <c r="F2319" t="s">
        <v>14905</v>
      </c>
      <c r="G2319" t="s">
        <v>4855</v>
      </c>
      <c r="H2319" s="111">
        <v>3040.8</v>
      </c>
      <c r="I2319" t="s">
        <v>14904</v>
      </c>
      <c r="J2319" t="s">
        <v>15197</v>
      </c>
      <c r="K2319" t="s">
        <v>15198</v>
      </c>
    </row>
    <row r="2320" spans="1:11" x14ac:dyDescent="0.25">
      <c r="A2320" s="109" t="s">
        <v>17886</v>
      </c>
      <c r="B2320" s="109" t="s">
        <v>15409</v>
      </c>
      <c r="C2320" s="109" t="s">
        <v>17883</v>
      </c>
      <c r="D2320" s="109" t="s">
        <v>15704</v>
      </c>
      <c r="E2320" s="109">
        <v>3481</v>
      </c>
      <c r="F2320" s="109" t="s">
        <v>14905</v>
      </c>
      <c r="G2320" s="109" t="s">
        <v>4855</v>
      </c>
      <c r="H2320" s="110">
        <v>3005.52</v>
      </c>
      <c r="I2320" s="109" t="s">
        <v>14904</v>
      </c>
      <c r="J2320" s="109" t="s">
        <v>15197</v>
      </c>
      <c r="K2320" s="109" t="s">
        <v>15198</v>
      </c>
    </row>
    <row r="2321" spans="1:11" x14ac:dyDescent="0.25">
      <c r="A2321" t="s">
        <v>17887</v>
      </c>
      <c r="B2321" t="s">
        <v>15387</v>
      </c>
      <c r="C2321" t="s">
        <v>17883</v>
      </c>
      <c r="D2321" t="s">
        <v>15704</v>
      </c>
      <c r="E2321">
        <v>3481</v>
      </c>
      <c r="F2321" t="s">
        <v>14905</v>
      </c>
      <c r="G2321" t="s">
        <v>4855</v>
      </c>
      <c r="H2321" s="111">
        <v>3084.48</v>
      </c>
      <c r="I2321" t="s">
        <v>14904</v>
      </c>
      <c r="J2321" t="s">
        <v>15197</v>
      </c>
      <c r="K2321" t="s">
        <v>15198</v>
      </c>
    </row>
    <row r="2322" spans="1:11" x14ac:dyDescent="0.25">
      <c r="A2322" s="109" t="s">
        <v>17888</v>
      </c>
      <c r="B2322" s="109" t="s">
        <v>15387</v>
      </c>
      <c r="C2322" s="109" t="s">
        <v>17883</v>
      </c>
      <c r="D2322" s="109" t="s">
        <v>15704</v>
      </c>
      <c r="E2322" s="109">
        <v>3481</v>
      </c>
      <c r="F2322" s="109" t="s">
        <v>14905</v>
      </c>
      <c r="G2322" s="109" t="s">
        <v>4855</v>
      </c>
      <c r="H2322" s="110">
        <v>2993.76</v>
      </c>
      <c r="I2322" s="109" t="s">
        <v>14904</v>
      </c>
      <c r="J2322" s="109" t="s">
        <v>15197</v>
      </c>
      <c r="K2322" s="109" t="s">
        <v>15198</v>
      </c>
    </row>
    <row r="2323" spans="1:11" x14ac:dyDescent="0.25">
      <c r="A2323" t="s">
        <v>17889</v>
      </c>
      <c r="B2323" t="s">
        <v>15387</v>
      </c>
      <c r="C2323" t="s">
        <v>17883</v>
      </c>
      <c r="D2323" t="s">
        <v>15704</v>
      </c>
      <c r="E2323">
        <v>3481</v>
      </c>
      <c r="F2323" t="s">
        <v>14905</v>
      </c>
      <c r="G2323" t="s">
        <v>4855</v>
      </c>
      <c r="H2323" s="111">
        <v>3017.28</v>
      </c>
      <c r="I2323" t="s">
        <v>14904</v>
      </c>
      <c r="J2323" t="s">
        <v>15197</v>
      </c>
      <c r="K2323" t="s">
        <v>15198</v>
      </c>
    </row>
    <row r="2324" spans="1:11" x14ac:dyDescent="0.25">
      <c r="A2324" s="109" t="s">
        <v>17890</v>
      </c>
      <c r="B2324" s="109" t="s">
        <v>15409</v>
      </c>
      <c r="C2324" s="109" t="s">
        <v>17883</v>
      </c>
      <c r="D2324" s="109" t="s">
        <v>15704</v>
      </c>
      <c r="E2324" s="109">
        <v>3481</v>
      </c>
      <c r="F2324" s="109" t="s">
        <v>14905</v>
      </c>
      <c r="G2324" s="109" t="s">
        <v>4855</v>
      </c>
      <c r="H2324" s="110">
        <v>3066</v>
      </c>
      <c r="I2324" s="109" t="s">
        <v>14904</v>
      </c>
      <c r="J2324" s="109" t="s">
        <v>15197</v>
      </c>
      <c r="K2324" s="109" t="s">
        <v>15198</v>
      </c>
    </row>
    <row r="2325" spans="1:11" x14ac:dyDescent="0.25">
      <c r="A2325" t="s">
        <v>17891</v>
      </c>
      <c r="B2325" t="s">
        <v>15433</v>
      </c>
      <c r="C2325" t="s">
        <v>17883</v>
      </c>
      <c r="D2325" t="s">
        <v>15704</v>
      </c>
      <c r="E2325">
        <v>3481</v>
      </c>
      <c r="F2325" t="s">
        <v>14905</v>
      </c>
      <c r="G2325" t="s">
        <v>4855</v>
      </c>
      <c r="H2325" s="111">
        <v>2899.68</v>
      </c>
      <c r="I2325" t="s">
        <v>14904</v>
      </c>
      <c r="J2325" t="s">
        <v>15197</v>
      </c>
      <c r="K2325" t="s">
        <v>15198</v>
      </c>
    </row>
    <row r="2326" spans="1:11" x14ac:dyDescent="0.25">
      <c r="A2326" s="109" t="s">
        <v>17892</v>
      </c>
      <c r="B2326" s="109" t="s">
        <v>15511</v>
      </c>
      <c r="C2326" s="109" t="s">
        <v>17883</v>
      </c>
      <c r="D2326" s="109" t="s">
        <v>15704</v>
      </c>
      <c r="E2326" s="109">
        <v>3481</v>
      </c>
      <c r="F2326" s="109" t="s">
        <v>14905</v>
      </c>
      <c r="G2326" s="109" t="s">
        <v>4855</v>
      </c>
      <c r="H2326" s="110">
        <v>2936.64</v>
      </c>
      <c r="I2326" s="109" t="s">
        <v>14904</v>
      </c>
      <c r="J2326" s="109" t="s">
        <v>15197</v>
      </c>
      <c r="K2326" s="109" t="s">
        <v>15198</v>
      </c>
    </row>
    <row r="2327" spans="1:11" x14ac:dyDescent="0.25">
      <c r="A2327" t="s">
        <v>17893</v>
      </c>
      <c r="B2327" t="s">
        <v>15409</v>
      </c>
      <c r="C2327" t="s">
        <v>17883</v>
      </c>
      <c r="D2327" t="s">
        <v>15704</v>
      </c>
      <c r="E2327">
        <v>3481</v>
      </c>
      <c r="F2327" t="s">
        <v>14905</v>
      </c>
      <c r="G2327" t="s">
        <v>4855</v>
      </c>
      <c r="H2327" s="111">
        <v>3024</v>
      </c>
      <c r="I2327" t="s">
        <v>14904</v>
      </c>
      <c r="J2327" t="s">
        <v>15197</v>
      </c>
      <c r="K2327" t="s">
        <v>15198</v>
      </c>
    </row>
    <row r="2328" spans="1:11" x14ac:dyDescent="0.25">
      <c r="A2328" s="109" t="s">
        <v>17894</v>
      </c>
      <c r="B2328" s="109" t="s">
        <v>15433</v>
      </c>
      <c r="C2328" s="109" t="s">
        <v>17883</v>
      </c>
      <c r="D2328" s="109" t="s">
        <v>15704</v>
      </c>
      <c r="E2328" s="109">
        <v>3481</v>
      </c>
      <c r="F2328" s="109" t="s">
        <v>14905</v>
      </c>
      <c r="G2328" s="109" t="s">
        <v>4855</v>
      </c>
      <c r="H2328" s="110">
        <v>2958.48</v>
      </c>
      <c r="I2328" s="109" t="s">
        <v>14904</v>
      </c>
      <c r="J2328" s="109" t="s">
        <v>15197</v>
      </c>
      <c r="K2328" s="109" t="s">
        <v>15198</v>
      </c>
    </row>
    <row r="2329" spans="1:11" x14ac:dyDescent="0.25">
      <c r="A2329" t="s">
        <v>17895</v>
      </c>
      <c r="B2329" t="s">
        <v>15433</v>
      </c>
      <c r="C2329" t="s">
        <v>17883</v>
      </c>
      <c r="D2329" t="s">
        <v>15704</v>
      </c>
      <c r="E2329">
        <v>3481</v>
      </c>
      <c r="F2329" t="s">
        <v>14905</v>
      </c>
      <c r="G2329" t="s">
        <v>4855</v>
      </c>
      <c r="H2329" s="111">
        <v>2951.76</v>
      </c>
      <c r="I2329" t="s">
        <v>14904</v>
      </c>
      <c r="J2329" t="s">
        <v>15197</v>
      </c>
      <c r="K2329" t="s">
        <v>15198</v>
      </c>
    </row>
    <row r="2330" spans="1:11" x14ac:dyDescent="0.25">
      <c r="A2330" s="109" t="s">
        <v>17896</v>
      </c>
      <c r="B2330" s="109" t="s">
        <v>15511</v>
      </c>
      <c r="C2330" s="109" t="s">
        <v>17883</v>
      </c>
      <c r="D2330" s="109" t="s">
        <v>15704</v>
      </c>
      <c r="E2330" s="109">
        <v>3481</v>
      </c>
      <c r="F2330" s="109" t="s">
        <v>14905</v>
      </c>
      <c r="G2330" s="109" t="s">
        <v>4855</v>
      </c>
      <c r="H2330" s="110">
        <v>3554.72</v>
      </c>
      <c r="I2330" s="109" t="s">
        <v>14904</v>
      </c>
      <c r="J2330" s="109" t="s">
        <v>15197</v>
      </c>
      <c r="K2330" s="109" t="s">
        <v>15198</v>
      </c>
    </row>
    <row r="2331" spans="1:11" x14ac:dyDescent="0.25">
      <c r="A2331" t="s">
        <v>17897</v>
      </c>
      <c r="B2331" t="s">
        <v>15511</v>
      </c>
      <c r="C2331" t="s">
        <v>17883</v>
      </c>
      <c r="D2331" t="s">
        <v>15704</v>
      </c>
      <c r="E2331">
        <v>3481</v>
      </c>
      <c r="F2331" t="s">
        <v>14905</v>
      </c>
      <c r="G2331" t="s">
        <v>4855</v>
      </c>
      <c r="H2331" s="111">
        <v>3573.44</v>
      </c>
      <c r="I2331" t="s">
        <v>14904</v>
      </c>
      <c r="J2331" t="s">
        <v>15197</v>
      </c>
      <c r="K2331" t="s">
        <v>15198</v>
      </c>
    </row>
    <row r="2332" spans="1:11" x14ac:dyDescent="0.25">
      <c r="A2332" s="109" t="s">
        <v>17898</v>
      </c>
      <c r="B2332" s="109" t="s">
        <v>15433</v>
      </c>
      <c r="C2332" s="109" t="s">
        <v>17883</v>
      </c>
      <c r="D2332" s="109" t="s">
        <v>15704</v>
      </c>
      <c r="E2332" s="109">
        <v>3481</v>
      </c>
      <c r="F2332" s="109" t="s">
        <v>14905</v>
      </c>
      <c r="G2332" s="109" t="s">
        <v>4855</v>
      </c>
      <c r="H2332" s="110">
        <v>2928.24</v>
      </c>
      <c r="I2332" s="109" t="s">
        <v>14904</v>
      </c>
      <c r="J2332" s="109" t="s">
        <v>15197</v>
      </c>
      <c r="K2332" s="109" t="s">
        <v>15198</v>
      </c>
    </row>
    <row r="2333" spans="1:11" x14ac:dyDescent="0.25">
      <c r="A2333" t="s">
        <v>17899</v>
      </c>
      <c r="B2333" t="s">
        <v>15433</v>
      </c>
      <c r="C2333" t="s">
        <v>17883</v>
      </c>
      <c r="D2333" t="s">
        <v>15704</v>
      </c>
      <c r="E2333">
        <v>3481</v>
      </c>
      <c r="F2333" t="s">
        <v>14905</v>
      </c>
      <c r="G2333" t="s">
        <v>4855</v>
      </c>
      <c r="H2333" s="111">
        <v>2879.52</v>
      </c>
      <c r="I2333" t="s">
        <v>14904</v>
      </c>
      <c r="J2333" t="s">
        <v>15197</v>
      </c>
      <c r="K2333" t="s">
        <v>15198</v>
      </c>
    </row>
    <row r="2334" spans="1:11" x14ac:dyDescent="0.25">
      <c r="A2334" s="109" t="s">
        <v>17900</v>
      </c>
      <c r="B2334" s="109" t="s">
        <v>15433</v>
      </c>
      <c r="C2334" s="109" t="s">
        <v>17883</v>
      </c>
      <c r="D2334" s="109" t="s">
        <v>15704</v>
      </c>
      <c r="E2334" s="109">
        <v>3854</v>
      </c>
      <c r="F2334" s="109" t="s">
        <v>17685</v>
      </c>
      <c r="G2334" s="109" t="s">
        <v>4855</v>
      </c>
      <c r="H2334" s="110">
        <v>6000</v>
      </c>
      <c r="I2334" s="109" t="s">
        <v>14963</v>
      </c>
      <c r="J2334" s="109" t="s">
        <v>15197</v>
      </c>
      <c r="K2334" s="109" t="s">
        <v>15198</v>
      </c>
    </row>
    <row r="2335" spans="1:11" x14ac:dyDescent="0.25">
      <c r="A2335" t="s">
        <v>17901</v>
      </c>
      <c r="B2335" t="s">
        <v>15376</v>
      </c>
      <c r="C2335" t="s">
        <v>17883</v>
      </c>
      <c r="D2335" t="s">
        <v>15704</v>
      </c>
      <c r="E2335">
        <v>3854</v>
      </c>
      <c r="F2335" t="s">
        <v>17685</v>
      </c>
      <c r="G2335" t="s">
        <v>4855</v>
      </c>
      <c r="H2335" s="111">
        <v>6000</v>
      </c>
      <c r="I2335" t="s">
        <v>14963</v>
      </c>
      <c r="J2335" t="s">
        <v>15197</v>
      </c>
      <c r="K2335" t="s">
        <v>15198</v>
      </c>
    </row>
    <row r="2336" spans="1:11" x14ac:dyDescent="0.25">
      <c r="A2336" s="109" t="s">
        <v>17902</v>
      </c>
      <c r="B2336" s="109" t="s">
        <v>15387</v>
      </c>
      <c r="C2336" s="109" t="s">
        <v>17883</v>
      </c>
      <c r="D2336" s="109" t="s">
        <v>15704</v>
      </c>
      <c r="E2336" s="109">
        <v>3854</v>
      </c>
      <c r="F2336" s="109" t="s">
        <v>17685</v>
      </c>
      <c r="G2336" s="109" t="s">
        <v>4855</v>
      </c>
      <c r="H2336" s="110">
        <v>6000</v>
      </c>
      <c r="I2336" s="109" t="s">
        <v>14963</v>
      </c>
      <c r="J2336" s="109" t="s">
        <v>15197</v>
      </c>
      <c r="K2336" s="109" t="s">
        <v>15198</v>
      </c>
    </row>
    <row r="2337" spans="1:11" x14ac:dyDescent="0.25">
      <c r="A2337" t="s">
        <v>17903</v>
      </c>
      <c r="B2337" t="s">
        <v>15546</v>
      </c>
      <c r="C2337" t="s">
        <v>17883</v>
      </c>
      <c r="D2337" t="s">
        <v>15704</v>
      </c>
      <c r="E2337">
        <v>3855</v>
      </c>
      <c r="F2337" t="s">
        <v>14906</v>
      </c>
      <c r="G2337" t="s">
        <v>4855</v>
      </c>
      <c r="H2337" s="111">
        <v>28500</v>
      </c>
      <c r="I2337" t="s">
        <v>14904</v>
      </c>
      <c r="J2337" t="s">
        <v>15197</v>
      </c>
      <c r="K2337" t="s">
        <v>15198</v>
      </c>
    </row>
    <row r="2338" spans="1:11" x14ac:dyDescent="0.25">
      <c r="A2338" s="109" t="s">
        <v>17904</v>
      </c>
      <c r="B2338" s="109" t="s">
        <v>15409</v>
      </c>
      <c r="C2338" s="109" t="s">
        <v>17883</v>
      </c>
      <c r="D2338" s="109" t="s">
        <v>15704</v>
      </c>
      <c r="E2338" s="109">
        <v>3854</v>
      </c>
      <c r="F2338" s="109" t="s">
        <v>17685</v>
      </c>
      <c r="G2338" s="109" t="s">
        <v>4855</v>
      </c>
      <c r="H2338" s="110">
        <v>6000</v>
      </c>
      <c r="I2338" s="109" t="s">
        <v>14963</v>
      </c>
      <c r="J2338" s="109" t="s">
        <v>15197</v>
      </c>
      <c r="K2338" s="109" t="s">
        <v>15198</v>
      </c>
    </row>
    <row r="2339" spans="1:11" x14ac:dyDescent="0.25">
      <c r="A2339" t="s">
        <v>17905</v>
      </c>
      <c r="B2339" t="s">
        <v>15546</v>
      </c>
      <c r="C2339" t="s">
        <v>15761</v>
      </c>
      <c r="D2339" t="s">
        <v>15704</v>
      </c>
      <c r="E2339">
        <v>3943</v>
      </c>
      <c r="F2339" t="s">
        <v>17906</v>
      </c>
      <c r="G2339" t="s">
        <v>4855</v>
      </c>
      <c r="H2339" s="111">
        <v>1098.1</v>
      </c>
      <c r="I2339" t="s">
        <v>14963</v>
      </c>
      <c r="J2339" t="s">
        <v>15197</v>
      </c>
      <c r="K2339" t="s">
        <v>15198</v>
      </c>
    </row>
    <row r="2340" spans="1:11" x14ac:dyDescent="0.25">
      <c r="A2340" s="109" t="s">
        <v>17907</v>
      </c>
      <c r="B2340" s="109" t="s">
        <v>15433</v>
      </c>
      <c r="C2340" s="109" t="s">
        <v>15761</v>
      </c>
      <c r="D2340" s="109" t="s">
        <v>15704</v>
      </c>
      <c r="E2340" s="109">
        <v>3953</v>
      </c>
      <c r="F2340" s="109" t="s">
        <v>1517</v>
      </c>
      <c r="G2340" s="109" t="s">
        <v>4855</v>
      </c>
      <c r="H2340" s="110">
        <v>3872.8</v>
      </c>
      <c r="I2340" s="109" t="s">
        <v>14904</v>
      </c>
      <c r="J2340" s="109" t="s">
        <v>15197</v>
      </c>
      <c r="K2340" s="109" t="s">
        <v>15198</v>
      </c>
    </row>
    <row r="2341" spans="1:11" x14ac:dyDescent="0.25">
      <c r="A2341" t="s">
        <v>17908</v>
      </c>
      <c r="B2341" t="s">
        <v>15511</v>
      </c>
      <c r="C2341" t="s">
        <v>15761</v>
      </c>
      <c r="D2341" t="s">
        <v>15704</v>
      </c>
      <c r="E2341">
        <v>3768</v>
      </c>
      <c r="F2341" t="s">
        <v>1264</v>
      </c>
      <c r="G2341" t="s">
        <v>4855</v>
      </c>
      <c r="H2341" s="111">
        <v>3350.2</v>
      </c>
      <c r="I2341" t="s">
        <v>14904</v>
      </c>
      <c r="J2341" t="s">
        <v>15197</v>
      </c>
      <c r="K2341" t="s">
        <v>15198</v>
      </c>
    </row>
    <row r="2342" spans="1:11" x14ac:dyDescent="0.25">
      <c r="A2342" s="109" t="s">
        <v>17909</v>
      </c>
      <c r="B2342" s="109" t="s">
        <v>15511</v>
      </c>
      <c r="C2342" s="109" t="s">
        <v>15761</v>
      </c>
      <c r="D2342" s="109" t="s">
        <v>15704</v>
      </c>
      <c r="E2342" s="109">
        <v>3768</v>
      </c>
      <c r="F2342" s="109" t="s">
        <v>1264</v>
      </c>
      <c r="G2342" s="109" t="s">
        <v>4855</v>
      </c>
      <c r="H2342" s="110">
        <v>3099.2</v>
      </c>
      <c r="I2342" s="109" t="s">
        <v>14904</v>
      </c>
      <c r="J2342" s="109" t="s">
        <v>15197</v>
      </c>
      <c r="K2342" s="109" t="s">
        <v>15198</v>
      </c>
    </row>
    <row r="2343" spans="1:11" x14ac:dyDescent="0.25">
      <c r="A2343" t="s">
        <v>17910</v>
      </c>
      <c r="B2343" t="s">
        <v>15511</v>
      </c>
      <c r="C2343" t="s">
        <v>15761</v>
      </c>
      <c r="D2343" t="s">
        <v>15704</v>
      </c>
      <c r="E2343">
        <v>3768</v>
      </c>
      <c r="F2343" t="s">
        <v>1264</v>
      </c>
      <c r="G2343" t="s">
        <v>4855</v>
      </c>
      <c r="H2343" s="111">
        <v>3206</v>
      </c>
      <c r="I2343" t="s">
        <v>14904</v>
      </c>
      <c r="J2343" t="s">
        <v>15197</v>
      </c>
      <c r="K2343" t="s">
        <v>15198</v>
      </c>
    </row>
    <row r="2344" spans="1:11" x14ac:dyDescent="0.25">
      <c r="A2344" s="109" t="s">
        <v>17911</v>
      </c>
      <c r="B2344" s="109" t="s">
        <v>15387</v>
      </c>
      <c r="C2344" s="109" t="s">
        <v>15761</v>
      </c>
      <c r="D2344" s="109" t="s">
        <v>15704</v>
      </c>
      <c r="E2344" s="109">
        <v>3768</v>
      </c>
      <c r="F2344" s="109" t="s">
        <v>1264</v>
      </c>
      <c r="G2344" s="109" t="s">
        <v>4855</v>
      </c>
      <c r="H2344" s="110">
        <v>3357.2</v>
      </c>
      <c r="I2344" s="109" t="s">
        <v>14904</v>
      </c>
      <c r="J2344" s="109" t="s">
        <v>15197</v>
      </c>
      <c r="K2344" s="109" t="s">
        <v>15198</v>
      </c>
    </row>
    <row r="2345" spans="1:11" x14ac:dyDescent="0.25">
      <c r="A2345" t="s">
        <v>17912</v>
      </c>
      <c r="B2345" t="s">
        <v>15409</v>
      </c>
      <c r="C2345" t="s">
        <v>15761</v>
      </c>
      <c r="D2345" t="s">
        <v>15704</v>
      </c>
      <c r="E2345">
        <v>3768</v>
      </c>
      <c r="F2345" t="s">
        <v>1264</v>
      </c>
      <c r="G2345" t="s">
        <v>4855</v>
      </c>
      <c r="H2345" s="111">
        <v>3441.2</v>
      </c>
      <c r="I2345" t="s">
        <v>14904</v>
      </c>
      <c r="J2345" t="s">
        <v>15197</v>
      </c>
      <c r="K2345" t="s">
        <v>15198</v>
      </c>
    </row>
    <row r="2346" spans="1:11" x14ac:dyDescent="0.25">
      <c r="A2346" s="109" t="s">
        <v>17913</v>
      </c>
      <c r="B2346" s="109" t="s">
        <v>15409</v>
      </c>
      <c r="C2346" s="109" t="s">
        <v>15761</v>
      </c>
      <c r="D2346" s="109" t="s">
        <v>15704</v>
      </c>
      <c r="E2346" s="109">
        <v>3768</v>
      </c>
      <c r="F2346" s="109" t="s">
        <v>1264</v>
      </c>
      <c r="G2346" s="109" t="s">
        <v>4855</v>
      </c>
      <c r="H2346" s="110">
        <v>3473.4</v>
      </c>
      <c r="I2346" s="109" t="s">
        <v>14904</v>
      </c>
      <c r="J2346" s="109" t="s">
        <v>15197</v>
      </c>
      <c r="K2346" s="109" t="s">
        <v>15198</v>
      </c>
    </row>
    <row r="2347" spans="1:11" x14ac:dyDescent="0.25">
      <c r="A2347" t="s">
        <v>17914</v>
      </c>
      <c r="B2347" t="s">
        <v>15387</v>
      </c>
      <c r="C2347" t="s">
        <v>15761</v>
      </c>
      <c r="D2347" t="s">
        <v>15704</v>
      </c>
      <c r="E2347">
        <v>3768</v>
      </c>
      <c r="F2347" t="s">
        <v>1264</v>
      </c>
      <c r="G2347" t="s">
        <v>4855</v>
      </c>
      <c r="H2347" s="111">
        <v>3276.8</v>
      </c>
      <c r="I2347" t="s">
        <v>14904</v>
      </c>
      <c r="J2347" t="s">
        <v>15197</v>
      </c>
      <c r="K2347" t="s">
        <v>15198</v>
      </c>
    </row>
    <row r="2348" spans="1:11" x14ac:dyDescent="0.25">
      <c r="A2348" s="109" t="s">
        <v>17915</v>
      </c>
      <c r="B2348" s="109" t="s">
        <v>15511</v>
      </c>
      <c r="C2348" s="109" t="s">
        <v>15761</v>
      </c>
      <c r="D2348" s="109" t="s">
        <v>15704</v>
      </c>
      <c r="E2348" s="109">
        <v>3768</v>
      </c>
      <c r="F2348" s="109" t="s">
        <v>1264</v>
      </c>
      <c r="G2348" s="109" t="s">
        <v>4855</v>
      </c>
      <c r="H2348" s="110">
        <v>2609.6</v>
      </c>
      <c r="I2348" s="109" t="s">
        <v>14904</v>
      </c>
      <c r="J2348" s="109" t="s">
        <v>15197</v>
      </c>
      <c r="K2348" s="109" t="s">
        <v>15198</v>
      </c>
    </row>
    <row r="2349" spans="1:11" x14ac:dyDescent="0.25">
      <c r="A2349" t="s">
        <v>17916</v>
      </c>
      <c r="B2349" t="s">
        <v>15387</v>
      </c>
      <c r="C2349" t="s">
        <v>15761</v>
      </c>
      <c r="D2349" t="s">
        <v>15704</v>
      </c>
      <c r="E2349">
        <v>3953</v>
      </c>
      <c r="F2349" t="s">
        <v>1517</v>
      </c>
      <c r="G2349" t="s">
        <v>4855</v>
      </c>
      <c r="H2349" s="111">
        <v>3073.6</v>
      </c>
      <c r="I2349" t="s">
        <v>14904</v>
      </c>
      <c r="J2349" t="s">
        <v>15197</v>
      </c>
      <c r="K2349" t="s">
        <v>15198</v>
      </c>
    </row>
    <row r="2350" spans="1:11" x14ac:dyDescent="0.25">
      <c r="A2350" s="109" t="s">
        <v>17917</v>
      </c>
      <c r="B2350" s="109" t="s">
        <v>15387</v>
      </c>
      <c r="C2350" s="109" t="s">
        <v>15761</v>
      </c>
      <c r="D2350" s="109" t="s">
        <v>15704</v>
      </c>
      <c r="E2350" s="109">
        <v>3953</v>
      </c>
      <c r="F2350" s="109" t="s">
        <v>1517</v>
      </c>
      <c r="G2350" s="109" t="s">
        <v>4855</v>
      </c>
      <c r="H2350" s="110">
        <v>2786</v>
      </c>
      <c r="I2350" s="109" t="s">
        <v>14904</v>
      </c>
      <c r="J2350" s="109" t="s">
        <v>15197</v>
      </c>
      <c r="K2350" s="109" t="s">
        <v>15198</v>
      </c>
    </row>
    <row r="2351" spans="1:11" x14ac:dyDescent="0.25">
      <c r="A2351" t="s">
        <v>17918</v>
      </c>
      <c r="B2351" t="s">
        <v>15387</v>
      </c>
      <c r="C2351" t="s">
        <v>15761</v>
      </c>
      <c r="D2351" t="s">
        <v>15704</v>
      </c>
      <c r="E2351">
        <v>3953</v>
      </c>
      <c r="F2351" t="s">
        <v>1517</v>
      </c>
      <c r="G2351" t="s">
        <v>4855</v>
      </c>
      <c r="H2351" s="111">
        <v>2872.8</v>
      </c>
      <c r="I2351" t="s">
        <v>14904</v>
      </c>
      <c r="J2351" t="s">
        <v>15197</v>
      </c>
      <c r="K2351" t="s">
        <v>15198</v>
      </c>
    </row>
    <row r="2352" spans="1:11" x14ac:dyDescent="0.25">
      <c r="A2352" s="109" t="s">
        <v>17919</v>
      </c>
      <c r="B2352" s="109" t="s">
        <v>15387</v>
      </c>
      <c r="C2352" s="109" t="s">
        <v>15761</v>
      </c>
      <c r="D2352" s="109" t="s">
        <v>15704</v>
      </c>
      <c r="E2352" s="109">
        <v>3953</v>
      </c>
      <c r="F2352" s="109" t="s">
        <v>1517</v>
      </c>
      <c r="G2352" s="109" t="s">
        <v>4855</v>
      </c>
      <c r="H2352" s="110">
        <v>3028.8</v>
      </c>
      <c r="I2352" s="109" t="s">
        <v>14904</v>
      </c>
      <c r="J2352" s="109" t="s">
        <v>15197</v>
      </c>
      <c r="K2352" s="109" t="s">
        <v>15198</v>
      </c>
    </row>
    <row r="2353" spans="1:11" x14ac:dyDescent="0.25">
      <c r="A2353" t="s">
        <v>17920</v>
      </c>
      <c r="B2353" t="s">
        <v>15409</v>
      </c>
      <c r="C2353" t="s">
        <v>15761</v>
      </c>
      <c r="D2353" t="s">
        <v>15704</v>
      </c>
      <c r="E2353">
        <v>3953</v>
      </c>
      <c r="F2353" t="s">
        <v>1517</v>
      </c>
      <c r="G2353" t="s">
        <v>4855</v>
      </c>
      <c r="H2353" s="111">
        <v>2821.6</v>
      </c>
      <c r="I2353" t="s">
        <v>14904</v>
      </c>
      <c r="J2353" t="s">
        <v>15197</v>
      </c>
      <c r="K2353" t="s">
        <v>15198</v>
      </c>
    </row>
    <row r="2354" spans="1:11" x14ac:dyDescent="0.25">
      <c r="A2354" s="109" t="s">
        <v>17921</v>
      </c>
      <c r="B2354" s="109" t="s">
        <v>15387</v>
      </c>
      <c r="C2354" s="109" t="s">
        <v>15761</v>
      </c>
      <c r="D2354" s="109" t="s">
        <v>15704</v>
      </c>
      <c r="E2354" s="109">
        <v>3953</v>
      </c>
      <c r="F2354" s="109" t="s">
        <v>1517</v>
      </c>
      <c r="G2354" s="109" t="s">
        <v>4855</v>
      </c>
      <c r="H2354" s="110">
        <v>3314.5</v>
      </c>
      <c r="I2354" s="109" t="s">
        <v>14904</v>
      </c>
      <c r="J2354" s="109" t="s">
        <v>15197</v>
      </c>
      <c r="K2354" s="109" t="s">
        <v>15198</v>
      </c>
    </row>
    <row r="2355" spans="1:11" x14ac:dyDescent="0.25">
      <c r="A2355" t="s">
        <v>17922</v>
      </c>
      <c r="B2355" t="s">
        <v>15409</v>
      </c>
      <c r="C2355" t="s">
        <v>15761</v>
      </c>
      <c r="D2355" t="s">
        <v>15704</v>
      </c>
      <c r="E2355">
        <v>3953</v>
      </c>
      <c r="F2355" t="s">
        <v>1517</v>
      </c>
      <c r="G2355" t="s">
        <v>4855</v>
      </c>
      <c r="H2355" s="111">
        <v>3897.6</v>
      </c>
      <c r="I2355" t="s">
        <v>14904</v>
      </c>
      <c r="J2355" t="s">
        <v>15197</v>
      </c>
      <c r="K2355" t="s">
        <v>15198</v>
      </c>
    </row>
    <row r="2356" spans="1:11" x14ac:dyDescent="0.25">
      <c r="A2356" s="109" t="s">
        <v>17923</v>
      </c>
      <c r="B2356" s="109" t="s">
        <v>15433</v>
      </c>
      <c r="C2356" s="109" t="s">
        <v>15761</v>
      </c>
      <c r="D2356" s="109" t="s">
        <v>15704</v>
      </c>
      <c r="E2356" s="109">
        <v>3953</v>
      </c>
      <c r="F2356" s="109" t="s">
        <v>1517</v>
      </c>
      <c r="G2356" s="109" t="s">
        <v>4855</v>
      </c>
      <c r="H2356" s="110">
        <v>3553.6</v>
      </c>
      <c r="I2356" s="109" t="s">
        <v>14904</v>
      </c>
      <c r="J2356" s="109" t="s">
        <v>15197</v>
      </c>
      <c r="K2356" s="109" t="s">
        <v>15198</v>
      </c>
    </row>
    <row r="2357" spans="1:11" x14ac:dyDescent="0.25">
      <c r="A2357" t="s">
        <v>17924</v>
      </c>
      <c r="B2357" t="s">
        <v>15409</v>
      </c>
      <c r="C2357" t="s">
        <v>15761</v>
      </c>
      <c r="D2357" t="s">
        <v>15704</v>
      </c>
      <c r="E2357">
        <v>3953</v>
      </c>
      <c r="F2357" t="s">
        <v>1517</v>
      </c>
      <c r="G2357" t="s">
        <v>4855</v>
      </c>
      <c r="H2357" s="111">
        <v>3716.8</v>
      </c>
      <c r="I2357" t="s">
        <v>14904</v>
      </c>
      <c r="J2357" t="s">
        <v>15197</v>
      </c>
      <c r="K2357" t="s">
        <v>15198</v>
      </c>
    </row>
    <row r="2358" spans="1:11" x14ac:dyDescent="0.25">
      <c r="A2358" s="109" t="s">
        <v>17925</v>
      </c>
      <c r="B2358" s="109" t="s">
        <v>15409</v>
      </c>
      <c r="C2358" s="109" t="s">
        <v>15761</v>
      </c>
      <c r="D2358" s="109" t="s">
        <v>15704</v>
      </c>
      <c r="E2358" s="109">
        <v>3953</v>
      </c>
      <c r="F2358" s="109" t="s">
        <v>1517</v>
      </c>
      <c r="G2358" s="109" t="s">
        <v>4855</v>
      </c>
      <c r="H2358" s="110">
        <v>2852.8</v>
      </c>
      <c r="I2358" s="109" t="s">
        <v>14904</v>
      </c>
      <c r="J2358" s="109" t="s">
        <v>15197</v>
      </c>
      <c r="K2358" s="109" t="s">
        <v>15198</v>
      </c>
    </row>
    <row r="2359" spans="1:11" x14ac:dyDescent="0.25">
      <c r="A2359" t="s">
        <v>17926</v>
      </c>
      <c r="B2359" t="s">
        <v>15433</v>
      </c>
      <c r="C2359" t="s">
        <v>15761</v>
      </c>
      <c r="D2359" t="s">
        <v>15704</v>
      </c>
      <c r="E2359">
        <v>3953</v>
      </c>
      <c r="F2359" t="s">
        <v>1517</v>
      </c>
      <c r="G2359" t="s">
        <v>4855</v>
      </c>
      <c r="H2359" s="111">
        <v>3004</v>
      </c>
      <c r="I2359" t="s">
        <v>14904</v>
      </c>
      <c r="J2359" t="s">
        <v>15197</v>
      </c>
      <c r="K2359" t="s">
        <v>15198</v>
      </c>
    </row>
    <row r="2360" spans="1:11" x14ac:dyDescent="0.25">
      <c r="A2360" s="109" t="s">
        <v>17927</v>
      </c>
      <c r="B2360" s="109" t="s">
        <v>15409</v>
      </c>
      <c r="C2360" s="109" t="s">
        <v>15761</v>
      </c>
      <c r="D2360" s="109" t="s">
        <v>15704</v>
      </c>
      <c r="E2360" s="109">
        <v>3953</v>
      </c>
      <c r="F2360" s="109" t="s">
        <v>1517</v>
      </c>
      <c r="G2360" s="109" t="s">
        <v>4855</v>
      </c>
      <c r="H2360" s="110">
        <v>2513.7</v>
      </c>
      <c r="I2360" s="109" t="s">
        <v>14904</v>
      </c>
      <c r="J2360" s="109" t="s">
        <v>15197</v>
      </c>
      <c r="K2360" s="109" t="s">
        <v>15198</v>
      </c>
    </row>
    <row r="2361" spans="1:11" x14ac:dyDescent="0.25">
      <c r="A2361" t="s">
        <v>17928</v>
      </c>
      <c r="B2361" t="s">
        <v>15433</v>
      </c>
      <c r="C2361" t="s">
        <v>15761</v>
      </c>
      <c r="D2361" t="s">
        <v>15704</v>
      </c>
      <c r="E2361">
        <v>3953</v>
      </c>
      <c r="F2361" t="s">
        <v>1517</v>
      </c>
      <c r="G2361" t="s">
        <v>4855</v>
      </c>
      <c r="H2361" s="111">
        <v>3224.9</v>
      </c>
      <c r="I2361" t="s">
        <v>14904</v>
      </c>
      <c r="J2361" t="s">
        <v>15197</v>
      </c>
      <c r="K2361" t="s">
        <v>15198</v>
      </c>
    </row>
    <row r="2362" spans="1:11" x14ac:dyDescent="0.25">
      <c r="A2362" s="109" t="s">
        <v>17929</v>
      </c>
      <c r="B2362" s="109" t="s">
        <v>15433</v>
      </c>
      <c r="C2362" s="109" t="s">
        <v>15761</v>
      </c>
      <c r="D2362" s="109" t="s">
        <v>15704</v>
      </c>
      <c r="E2362" s="109">
        <v>3953</v>
      </c>
      <c r="F2362" s="109" t="s">
        <v>1517</v>
      </c>
      <c r="G2362" s="109" t="s">
        <v>4855</v>
      </c>
      <c r="H2362" s="110">
        <v>3209.6</v>
      </c>
      <c r="I2362" s="109" t="s">
        <v>14904</v>
      </c>
      <c r="J2362" s="109" t="s">
        <v>15197</v>
      </c>
      <c r="K2362" s="109" t="s">
        <v>15198</v>
      </c>
    </row>
    <row r="2363" spans="1:11" x14ac:dyDescent="0.25">
      <c r="A2363" t="s">
        <v>17930</v>
      </c>
      <c r="B2363" t="s">
        <v>15546</v>
      </c>
      <c r="C2363" t="s">
        <v>15761</v>
      </c>
      <c r="D2363" t="s">
        <v>15704</v>
      </c>
      <c r="E2363">
        <v>3641</v>
      </c>
      <c r="F2363" t="s">
        <v>17906</v>
      </c>
      <c r="G2363" t="s">
        <v>4855</v>
      </c>
      <c r="H2363" s="111">
        <v>2333.22</v>
      </c>
      <c r="I2363" t="s">
        <v>14963</v>
      </c>
      <c r="J2363" t="s">
        <v>15197</v>
      </c>
      <c r="K2363" t="s">
        <v>15198</v>
      </c>
    </row>
    <row r="2364" spans="1:11" x14ac:dyDescent="0.25">
      <c r="A2364" s="109" t="s">
        <v>17931</v>
      </c>
      <c r="B2364" s="109" t="s">
        <v>15387</v>
      </c>
      <c r="C2364" s="109" t="s">
        <v>15761</v>
      </c>
      <c r="D2364" s="109" t="s">
        <v>15704</v>
      </c>
      <c r="E2364" s="109">
        <v>3953</v>
      </c>
      <c r="F2364" s="109" t="s">
        <v>1517</v>
      </c>
      <c r="G2364" s="109" t="s">
        <v>4855</v>
      </c>
      <c r="H2364" s="110">
        <v>3816</v>
      </c>
      <c r="I2364" s="109" t="s">
        <v>14904</v>
      </c>
      <c r="J2364" s="109" t="s">
        <v>15197</v>
      </c>
      <c r="K2364" s="109" t="s">
        <v>15198</v>
      </c>
    </row>
    <row r="2365" spans="1:11" x14ac:dyDescent="0.25">
      <c r="A2365" t="s">
        <v>17932</v>
      </c>
      <c r="B2365" t="s">
        <v>15409</v>
      </c>
      <c r="C2365" t="s">
        <v>15761</v>
      </c>
      <c r="D2365" t="s">
        <v>15704</v>
      </c>
      <c r="E2365">
        <v>3768</v>
      </c>
      <c r="F2365" t="s">
        <v>1264</v>
      </c>
      <c r="G2365" t="s">
        <v>4855</v>
      </c>
      <c r="H2365" s="111">
        <v>3665.6</v>
      </c>
      <c r="I2365" t="s">
        <v>14904</v>
      </c>
      <c r="J2365" t="s">
        <v>15197</v>
      </c>
      <c r="K2365" t="s">
        <v>15198</v>
      </c>
    </row>
    <row r="2366" spans="1:11" x14ac:dyDescent="0.25">
      <c r="A2366" s="109" t="s">
        <v>17933</v>
      </c>
      <c r="B2366" s="109" t="s">
        <v>15276</v>
      </c>
      <c r="C2366" s="109" t="s">
        <v>17934</v>
      </c>
      <c r="D2366" s="109" t="s">
        <v>15704</v>
      </c>
      <c r="E2366" s="109">
        <v>2894</v>
      </c>
      <c r="F2366" s="109" t="s">
        <v>14951</v>
      </c>
      <c r="G2366" s="109" t="s">
        <v>4855</v>
      </c>
      <c r="H2366" s="110">
        <v>790</v>
      </c>
      <c r="I2366" s="109" t="s">
        <v>14943</v>
      </c>
      <c r="J2366" s="109" t="s">
        <v>15197</v>
      </c>
      <c r="K2366" s="109" t="s">
        <v>15198</v>
      </c>
    </row>
    <row r="2367" spans="1:11" x14ac:dyDescent="0.25">
      <c r="A2367" t="s">
        <v>4855</v>
      </c>
      <c r="B2367" t="s">
        <v>15562</v>
      </c>
      <c r="C2367" t="s">
        <v>17934</v>
      </c>
      <c r="D2367" t="s">
        <v>15704</v>
      </c>
      <c r="E2367">
        <v>1979</v>
      </c>
      <c r="F2367" t="s">
        <v>15168</v>
      </c>
      <c r="G2367" t="s">
        <v>4855</v>
      </c>
      <c r="H2367" s="111">
        <v>690</v>
      </c>
      <c r="I2367" t="s">
        <v>14963</v>
      </c>
      <c r="J2367" t="s">
        <v>15197</v>
      </c>
      <c r="K2367" t="s">
        <v>15198</v>
      </c>
    </row>
    <row r="2368" spans="1:11" x14ac:dyDescent="0.25">
      <c r="A2368" s="109" t="s">
        <v>17935</v>
      </c>
      <c r="B2368" s="109" t="s">
        <v>15571</v>
      </c>
      <c r="C2368" s="109" t="s">
        <v>15763</v>
      </c>
      <c r="D2368" s="109" t="s">
        <v>15704</v>
      </c>
      <c r="E2368" s="109">
        <v>3492</v>
      </c>
      <c r="F2368" s="109" t="s">
        <v>14964</v>
      </c>
      <c r="G2368" s="109" t="s">
        <v>4855</v>
      </c>
      <c r="H2368" s="110">
        <v>277.9</v>
      </c>
      <c r="I2368" s="109" t="s">
        <v>14963</v>
      </c>
      <c r="J2368" s="109" t="s">
        <v>15197</v>
      </c>
      <c r="K2368" s="109" t="s">
        <v>15198</v>
      </c>
    </row>
    <row r="2369" spans="1:11" x14ac:dyDescent="0.25">
      <c r="A2369" t="s">
        <v>17936</v>
      </c>
      <c r="B2369" t="s">
        <v>15330</v>
      </c>
      <c r="C2369" t="s">
        <v>15763</v>
      </c>
      <c r="D2369" t="s">
        <v>15704</v>
      </c>
      <c r="E2369">
        <v>3354</v>
      </c>
      <c r="F2369" t="s">
        <v>14953</v>
      </c>
      <c r="G2369" t="s">
        <v>4855</v>
      </c>
      <c r="H2369" s="111">
        <v>612.57</v>
      </c>
      <c r="I2369" t="s">
        <v>14943</v>
      </c>
      <c r="J2369" t="s">
        <v>15197</v>
      </c>
      <c r="K2369" t="s">
        <v>15198</v>
      </c>
    </row>
    <row r="2370" spans="1:11" x14ac:dyDescent="0.25">
      <c r="A2370" s="109" t="s">
        <v>17937</v>
      </c>
      <c r="B2370" s="109" t="s">
        <v>15330</v>
      </c>
      <c r="C2370" s="109" t="s">
        <v>15763</v>
      </c>
      <c r="D2370" s="109" t="s">
        <v>15704</v>
      </c>
      <c r="E2370" s="109">
        <v>3354</v>
      </c>
      <c r="F2370" s="109" t="s">
        <v>14953</v>
      </c>
      <c r="G2370" s="109" t="s">
        <v>4855</v>
      </c>
      <c r="H2370" s="110">
        <v>429.6</v>
      </c>
      <c r="I2370" s="109" t="s">
        <v>14943</v>
      </c>
      <c r="J2370" s="109" t="s">
        <v>15197</v>
      </c>
      <c r="K2370" s="109" t="s">
        <v>15198</v>
      </c>
    </row>
    <row r="2371" spans="1:11" x14ac:dyDescent="0.25">
      <c r="A2371" t="s">
        <v>17938</v>
      </c>
      <c r="B2371" t="s">
        <v>15330</v>
      </c>
      <c r="C2371" t="s">
        <v>15763</v>
      </c>
      <c r="D2371" t="s">
        <v>15704</v>
      </c>
      <c r="E2371">
        <v>2801</v>
      </c>
      <c r="F2371" t="s">
        <v>14956</v>
      </c>
      <c r="G2371" t="s">
        <v>4855</v>
      </c>
      <c r="H2371" s="111">
        <v>7785.34</v>
      </c>
      <c r="I2371" t="s">
        <v>14943</v>
      </c>
      <c r="J2371" t="s">
        <v>15197</v>
      </c>
      <c r="K2371" t="s">
        <v>15198</v>
      </c>
    </row>
    <row r="2372" spans="1:11" x14ac:dyDescent="0.25">
      <c r="A2372" s="109" t="s">
        <v>17939</v>
      </c>
      <c r="B2372" s="109" t="s">
        <v>15571</v>
      </c>
      <c r="C2372" s="109" t="s">
        <v>15763</v>
      </c>
      <c r="D2372" s="109" t="s">
        <v>15704</v>
      </c>
      <c r="E2372" s="109">
        <v>4031</v>
      </c>
      <c r="F2372" s="109" t="s">
        <v>17940</v>
      </c>
      <c r="G2372" s="109" t="s">
        <v>4855</v>
      </c>
      <c r="H2372" s="110">
        <v>450</v>
      </c>
      <c r="I2372" s="109" t="s">
        <v>14963</v>
      </c>
      <c r="J2372" s="109" t="s">
        <v>15197</v>
      </c>
      <c r="K2372" s="109" t="s">
        <v>15198</v>
      </c>
    </row>
    <row r="2373" spans="1:11" x14ac:dyDescent="0.25">
      <c r="A2373" t="s">
        <v>17941</v>
      </c>
      <c r="B2373" t="s">
        <v>15571</v>
      </c>
      <c r="C2373" t="s">
        <v>15763</v>
      </c>
      <c r="D2373" t="s">
        <v>15704</v>
      </c>
      <c r="E2373">
        <v>4080</v>
      </c>
      <c r="F2373" t="s">
        <v>17942</v>
      </c>
      <c r="G2373" t="s">
        <v>4855</v>
      </c>
      <c r="H2373" s="111">
        <v>700</v>
      </c>
      <c r="I2373" t="s">
        <v>14963</v>
      </c>
      <c r="J2373" t="s">
        <v>15197</v>
      </c>
      <c r="K2373" t="s">
        <v>15198</v>
      </c>
    </row>
    <row r="2374" spans="1:11" x14ac:dyDescent="0.25">
      <c r="A2374" s="109" t="s">
        <v>17943</v>
      </c>
      <c r="B2374" s="109" t="s">
        <v>15571</v>
      </c>
      <c r="C2374" s="109" t="s">
        <v>15763</v>
      </c>
      <c r="D2374" s="109" t="s">
        <v>15704</v>
      </c>
      <c r="E2374" s="109">
        <v>2823</v>
      </c>
      <c r="F2374" s="109" t="s">
        <v>14947</v>
      </c>
      <c r="G2374" s="109" t="s">
        <v>4855</v>
      </c>
      <c r="H2374" s="110">
        <v>239</v>
      </c>
      <c r="I2374" s="109" t="s">
        <v>14943</v>
      </c>
      <c r="J2374" s="109" t="s">
        <v>15197</v>
      </c>
      <c r="K2374" s="109" t="s">
        <v>15198</v>
      </c>
    </row>
    <row r="2375" spans="1:11" x14ac:dyDescent="0.25">
      <c r="A2375" t="s">
        <v>17944</v>
      </c>
      <c r="B2375" t="s">
        <v>15571</v>
      </c>
      <c r="C2375" t="s">
        <v>17945</v>
      </c>
      <c r="D2375" t="s">
        <v>15704</v>
      </c>
      <c r="E2375">
        <v>4079</v>
      </c>
      <c r="F2375" t="s">
        <v>17946</v>
      </c>
      <c r="G2375" t="s">
        <v>4855</v>
      </c>
      <c r="H2375" s="111">
        <v>1362</v>
      </c>
      <c r="I2375" t="s">
        <v>14963</v>
      </c>
      <c r="J2375" t="s">
        <v>15197</v>
      </c>
      <c r="K2375" t="s">
        <v>15198</v>
      </c>
    </row>
    <row r="2376" spans="1:11" x14ac:dyDescent="0.25">
      <c r="A2376" s="109" t="s">
        <v>17947</v>
      </c>
      <c r="B2376" s="109" t="s">
        <v>15546</v>
      </c>
      <c r="C2376" s="109" t="s">
        <v>15775</v>
      </c>
      <c r="D2376" s="109" t="s">
        <v>15704</v>
      </c>
      <c r="E2376" s="109">
        <v>3481</v>
      </c>
      <c r="F2376" s="109" t="s">
        <v>14905</v>
      </c>
      <c r="G2376" s="109" t="s">
        <v>4855</v>
      </c>
      <c r="H2376" s="110">
        <v>2982</v>
      </c>
      <c r="I2376" s="109" t="s">
        <v>14904</v>
      </c>
      <c r="J2376" s="109" t="s">
        <v>15197</v>
      </c>
      <c r="K2376" s="109" t="s">
        <v>15198</v>
      </c>
    </row>
    <row r="2377" spans="1:11" x14ac:dyDescent="0.25">
      <c r="A2377" t="s">
        <v>17948</v>
      </c>
      <c r="B2377" t="s">
        <v>15546</v>
      </c>
      <c r="C2377" t="s">
        <v>15775</v>
      </c>
      <c r="D2377" t="s">
        <v>15704</v>
      </c>
      <c r="E2377">
        <v>3481</v>
      </c>
      <c r="F2377" t="s">
        <v>14905</v>
      </c>
      <c r="G2377" t="s">
        <v>4855</v>
      </c>
      <c r="H2377" s="111">
        <v>2956.8</v>
      </c>
      <c r="I2377" t="s">
        <v>14904</v>
      </c>
      <c r="J2377" t="s">
        <v>15197</v>
      </c>
      <c r="K2377" t="s">
        <v>15198</v>
      </c>
    </row>
    <row r="2378" spans="1:11" x14ac:dyDescent="0.25">
      <c r="A2378" s="109" t="s">
        <v>17949</v>
      </c>
      <c r="B2378" s="109" t="s">
        <v>15546</v>
      </c>
      <c r="C2378" s="109" t="s">
        <v>15775</v>
      </c>
      <c r="D2378" s="109" t="s">
        <v>15704</v>
      </c>
      <c r="E2378" s="109">
        <v>3481</v>
      </c>
      <c r="F2378" s="109" t="s">
        <v>14905</v>
      </c>
      <c r="G2378" s="109" t="s">
        <v>4855</v>
      </c>
      <c r="H2378" s="110">
        <v>3702.4</v>
      </c>
      <c r="I2378" s="109" t="s">
        <v>14904</v>
      </c>
      <c r="J2378" s="109" t="s">
        <v>15197</v>
      </c>
      <c r="K2378" s="109" t="s">
        <v>15198</v>
      </c>
    </row>
    <row r="2379" spans="1:11" x14ac:dyDescent="0.25">
      <c r="A2379" t="s">
        <v>17950</v>
      </c>
      <c r="B2379" t="s">
        <v>15562</v>
      </c>
      <c r="C2379" t="s">
        <v>15775</v>
      </c>
      <c r="D2379" t="s">
        <v>15704</v>
      </c>
      <c r="E2379">
        <v>3481</v>
      </c>
      <c r="F2379" t="s">
        <v>14905</v>
      </c>
      <c r="G2379" t="s">
        <v>4855</v>
      </c>
      <c r="H2379" s="111">
        <v>3002.16</v>
      </c>
      <c r="I2379" t="s">
        <v>14904</v>
      </c>
      <c r="J2379" t="s">
        <v>15197</v>
      </c>
      <c r="K2379" t="s">
        <v>15198</v>
      </c>
    </row>
    <row r="2380" spans="1:11" x14ac:dyDescent="0.25">
      <c r="A2380" s="109" t="s">
        <v>17951</v>
      </c>
      <c r="B2380" s="109" t="s">
        <v>15562</v>
      </c>
      <c r="C2380" s="109" t="s">
        <v>15775</v>
      </c>
      <c r="D2380" s="109" t="s">
        <v>15704</v>
      </c>
      <c r="E2380" s="109">
        <v>3481</v>
      </c>
      <c r="F2380" s="109" t="s">
        <v>14905</v>
      </c>
      <c r="G2380" s="109" t="s">
        <v>4855</v>
      </c>
      <c r="H2380" s="110">
        <v>3057.6</v>
      </c>
      <c r="I2380" s="109" t="s">
        <v>14904</v>
      </c>
      <c r="J2380" s="109" t="s">
        <v>15197</v>
      </c>
      <c r="K2380" s="109" t="s">
        <v>15198</v>
      </c>
    </row>
    <row r="2381" spans="1:11" x14ac:dyDescent="0.25">
      <c r="A2381" t="s">
        <v>17952</v>
      </c>
      <c r="B2381" t="s">
        <v>15433</v>
      </c>
      <c r="C2381" t="s">
        <v>15775</v>
      </c>
      <c r="D2381" t="s">
        <v>15704</v>
      </c>
      <c r="E2381">
        <v>3407</v>
      </c>
      <c r="F2381" t="s">
        <v>14909</v>
      </c>
      <c r="G2381" t="s">
        <v>4855</v>
      </c>
      <c r="H2381" s="111">
        <v>789.9</v>
      </c>
      <c r="I2381" t="s">
        <v>14904</v>
      </c>
      <c r="J2381" t="s">
        <v>15197</v>
      </c>
      <c r="K2381" t="s">
        <v>15198</v>
      </c>
    </row>
    <row r="2382" spans="1:11" x14ac:dyDescent="0.25">
      <c r="A2382" s="109" t="s">
        <v>17953</v>
      </c>
      <c r="B2382" s="109" t="s">
        <v>15546</v>
      </c>
      <c r="C2382" s="109" t="s">
        <v>15775</v>
      </c>
      <c r="D2382" s="109" t="s">
        <v>15704</v>
      </c>
      <c r="E2382" s="109">
        <v>3481</v>
      </c>
      <c r="F2382" s="109" t="s">
        <v>14905</v>
      </c>
      <c r="G2382" s="109" t="s">
        <v>4855</v>
      </c>
      <c r="H2382" s="110">
        <v>3113.04</v>
      </c>
      <c r="I2382" s="109" t="s">
        <v>14904</v>
      </c>
      <c r="J2382" s="109" t="s">
        <v>15197</v>
      </c>
      <c r="K2382" s="109" t="s">
        <v>15198</v>
      </c>
    </row>
    <row r="2383" spans="1:11" x14ac:dyDescent="0.25">
      <c r="A2383" t="s">
        <v>17954</v>
      </c>
      <c r="B2383" t="s">
        <v>15546</v>
      </c>
      <c r="C2383" t="s">
        <v>15775</v>
      </c>
      <c r="D2383" t="s">
        <v>15704</v>
      </c>
      <c r="E2383">
        <v>3481</v>
      </c>
      <c r="F2383" t="s">
        <v>14905</v>
      </c>
      <c r="G2383" t="s">
        <v>4855</v>
      </c>
      <c r="H2383" s="111">
        <v>2911.44</v>
      </c>
      <c r="I2383" t="s">
        <v>14904</v>
      </c>
      <c r="J2383" t="s">
        <v>15197</v>
      </c>
      <c r="K2383" t="s">
        <v>15198</v>
      </c>
    </row>
    <row r="2384" spans="1:11" x14ac:dyDescent="0.25">
      <c r="A2384" s="109" t="s">
        <v>17955</v>
      </c>
      <c r="B2384" s="109" t="s">
        <v>15546</v>
      </c>
      <c r="C2384" s="109" t="s">
        <v>15775</v>
      </c>
      <c r="D2384" s="109" t="s">
        <v>15704</v>
      </c>
      <c r="E2384" s="109">
        <v>3481</v>
      </c>
      <c r="F2384" s="109" t="s">
        <v>14905</v>
      </c>
      <c r="G2384" s="109" t="s">
        <v>4855</v>
      </c>
      <c r="H2384" s="110">
        <v>3608.1</v>
      </c>
      <c r="I2384" s="109" t="s">
        <v>14904</v>
      </c>
      <c r="J2384" s="109" t="s">
        <v>15197</v>
      </c>
      <c r="K2384" s="109" t="s">
        <v>15198</v>
      </c>
    </row>
    <row r="2385" spans="1:11" x14ac:dyDescent="0.25">
      <c r="A2385" t="s">
        <v>17956</v>
      </c>
      <c r="B2385" t="s">
        <v>15546</v>
      </c>
      <c r="C2385" t="s">
        <v>15775</v>
      </c>
      <c r="D2385" t="s">
        <v>15704</v>
      </c>
      <c r="E2385">
        <v>3481</v>
      </c>
      <c r="F2385" t="s">
        <v>14905</v>
      </c>
      <c r="G2385" t="s">
        <v>4855</v>
      </c>
      <c r="H2385" s="111">
        <v>2965.2</v>
      </c>
      <c r="I2385" t="s">
        <v>14904</v>
      </c>
      <c r="J2385" t="s">
        <v>15197</v>
      </c>
      <c r="K2385" t="s">
        <v>15198</v>
      </c>
    </row>
    <row r="2386" spans="1:11" x14ac:dyDescent="0.25">
      <c r="A2386" s="109" t="s">
        <v>17957</v>
      </c>
      <c r="B2386" s="109" t="s">
        <v>15562</v>
      </c>
      <c r="C2386" s="109" t="s">
        <v>17958</v>
      </c>
      <c r="D2386" s="109" t="s">
        <v>15704</v>
      </c>
      <c r="E2386" s="109">
        <v>3768</v>
      </c>
      <c r="F2386" s="109" t="s">
        <v>1264</v>
      </c>
      <c r="G2386" s="109" t="s">
        <v>4855</v>
      </c>
      <c r="H2386" s="110">
        <v>3908.8</v>
      </c>
      <c r="I2386" s="109" t="s">
        <v>14904</v>
      </c>
      <c r="J2386" s="109" t="s">
        <v>15197</v>
      </c>
      <c r="K2386" s="109" t="s">
        <v>15198</v>
      </c>
    </row>
    <row r="2387" spans="1:11" x14ac:dyDescent="0.25">
      <c r="A2387" t="s">
        <v>17959</v>
      </c>
      <c r="B2387" t="s">
        <v>15562</v>
      </c>
      <c r="C2387" t="s">
        <v>17958</v>
      </c>
      <c r="D2387" t="s">
        <v>15704</v>
      </c>
      <c r="E2387">
        <v>3768</v>
      </c>
      <c r="F2387" t="s">
        <v>1264</v>
      </c>
      <c r="G2387" t="s">
        <v>4855</v>
      </c>
      <c r="H2387" s="111">
        <v>2582.4</v>
      </c>
      <c r="I2387" t="s">
        <v>14904</v>
      </c>
      <c r="J2387" t="s">
        <v>15197</v>
      </c>
      <c r="K2387" t="s">
        <v>15198</v>
      </c>
    </row>
    <row r="2388" spans="1:11" x14ac:dyDescent="0.25">
      <c r="A2388" s="109" t="s">
        <v>17960</v>
      </c>
      <c r="B2388" s="109" t="s">
        <v>15562</v>
      </c>
      <c r="C2388" s="109" t="s">
        <v>17958</v>
      </c>
      <c r="D2388" s="109" t="s">
        <v>15704</v>
      </c>
      <c r="E2388" s="109">
        <v>3953</v>
      </c>
      <c r="F2388" s="109" t="s">
        <v>1517</v>
      </c>
      <c r="G2388" s="109" t="s">
        <v>4855</v>
      </c>
      <c r="H2388" s="110">
        <v>3144.8</v>
      </c>
      <c r="I2388" s="109" t="s">
        <v>14904</v>
      </c>
      <c r="J2388" s="109" t="s">
        <v>15197</v>
      </c>
      <c r="K2388" s="109" t="s">
        <v>15198</v>
      </c>
    </row>
    <row r="2389" spans="1:11" x14ac:dyDescent="0.25">
      <c r="A2389" t="s">
        <v>17961</v>
      </c>
      <c r="B2389" t="s">
        <v>15546</v>
      </c>
      <c r="C2389" t="s">
        <v>17958</v>
      </c>
      <c r="D2389" t="s">
        <v>15704</v>
      </c>
      <c r="E2389">
        <v>3953</v>
      </c>
      <c r="F2389" t="s">
        <v>1517</v>
      </c>
      <c r="G2389" t="s">
        <v>4855</v>
      </c>
      <c r="H2389" s="111">
        <v>2389.1</v>
      </c>
      <c r="I2389" t="s">
        <v>14904</v>
      </c>
      <c r="J2389" t="s">
        <v>15197</v>
      </c>
      <c r="K2389" t="s">
        <v>15198</v>
      </c>
    </row>
    <row r="2390" spans="1:11" x14ac:dyDescent="0.25">
      <c r="A2390" s="109" t="s">
        <v>17962</v>
      </c>
      <c r="B2390" s="109" t="s">
        <v>15562</v>
      </c>
      <c r="C2390" s="109" t="s">
        <v>17958</v>
      </c>
      <c r="D2390" s="109" t="s">
        <v>15704</v>
      </c>
      <c r="E2390" s="109">
        <v>3953</v>
      </c>
      <c r="F2390" s="109" t="s">
        <v>1517</v>
      </c>
      <c r="G2390" s="109" t="s">
        <v>4855</v>
      </c>
      <c r="H2390" s="110">
        <v>2406.6</v>
      </c>
      <c r="I2390" s="109" t="s">
        <v>14904</v>
      </c>
      <c r="J2390" s="109" t="s">
        <v>15197</v>
      </c>
      <c r="K2390" s="109" t="s">
        <v>15198</v>
      </c>
    </row>
    <row r="2391" spans="1:11" x14ac:dyDescent="0.25">
      <c r="A2391" t="s">
        <v>17963</v>
      </c>
      <c r="B2391" t="s">
        <v>15546</v>
      </c>
      <c r="C2391" t="s">
        <v>17958</v>
      </c>
      <c r="D2391" t="s">
        <v>15704</v>
      </c>
      <c r="E2391">
        <v>3953</v>
      </c>
      <c r="F2391" t="s">
        <v>1517</v>
      </c>
      <c r="G2391" t="s">
        <v>4855</v>
      </c>
      <c r="H2391" s="111">
        <v>2992</v>
      </c>
      <c r="I2391" t="s">
        <v>14904</v>
      </c>
      <c r="J2391" t="s">
        <v>15197</v>
      </c>
      <c r="K2391" t="s">
        <v>15198</v>
      </c>
    </row>
    <row r="2392" spans="1:11" x14ac:dyDescent="0.25">
      <c r="A2392" s="109" t="s">
        <v>17964</v>
      </c>
      <c r="B2392" s="109" t="s">
        <v>15595</v>
      </c>
      <c r="C2392" s="109" t="s">
        <v>15783</v>
      </c>
      <c r="D2392" s="109" t="s">
        <v>15704</v>
      </c>
      <c r="E2392" s="109">
        <v>2878</v>
      </c>
      <c r="F2392" s="109" t="s">
        <v>17965</v>
      </c>
      <c r="G2392" s="109" t="s">
        <v>4855</v>
      </c>
      <c r="H2392" s="110">
        <v>469.55</v>
      </c>
      <c r="I2392" s="109" t="s">
        <v>14963</v>
      </c>
      <c r="J2392" s="109" t="s">
        <v>15197</v>
      </c>
      <c r="K2392" s="109" t="s">
        <v>15198</v>
      </c>
    </row>
    <row r="2393" spans="1:11" x14ac:dyDescent="0.25">
      <c r="A2393" t="s">
        <v>17966</v>
      </c>
      <c r="B2393" t="s">
        <v>17721</v>
      </c>
      <c r="C2393" t="s">
        <v>15783</v>
      </c>
      <c r="D2393" t="s">
        <v>15704</v>
      </c>
      <c r="E2393">
        <v>3396</v>
      </c>
      <c r="F2393" t="s">
        <v>14959</v>
      </c>
      <c r="G2393" t="s">
        <v>4855</v>
      </c>
      <c r="H2393" s="111">
        <v>682.4</v>
      </c>
      <c r="I2393" t="s">
        <v>14943</v>
      </c>
      <c r="J2393" t="s">
        <v>15197</v>
      </c>
      <c r="K2393" t="s">
        <v>15198</v>
      </c>
    </row>
    <row r="2394" spans="1:11" x14ac:dyDescent="0.25">
      <c r="A2394" s="109" t="s">
        <v>17967</v>
      </c>
      <c r="B2394" s="109" t="s">
        <v>15433</v>
      </c>
      <c r="C2394" s="109" t="s">
        <v>17968</v>
      </c>
      <c r="D2394" s="109" t="s">
        <v>15788</v>
      </c>
      <c r="E2394" s="109">
        <v>3497</v>
      </c>
      <c r="F2394" s="109" t="s">
        <v>14908</v>
      </c>
      <c r="G2394" s="109" t="s">
        <v>4855</v>
      </c>
      <c r="H2394" s="110">
        <v>17206.61</v>
      </c>
      <c r="I2394" s="109" t="s">
        <v>14904</v>
      </c>
      <c r="J2394" s="109" t="s">
        <v>15197</v>
      </c>
      <c r="K2394" s="109" t="s">
        <v>15198</v>
      </c>
    </row>
    <row r="2395" spans="1:11" x14ac:dyDescent="0.25">
      <c r="A2395" t="s">
        <v>17969</v>
      </c>
      <c r="B2395" t="s">
        <v>15259</v>
      </c>
      <c r="C2395" t="s">
        <v>15791</v>
      </c>
      <c r="D2395" t="s">
        <v>15788</v>
      </c>
      <c r="E2395">
        <v>3351</v>
      </c>
      <c r="F2395" t="s">
        <v>1234</v>
      </c>
      <c r="G2395" t="s">
        <v>4855</v>
      </c>
      <c r="H2395" s="111">
        <v>1333.33</v>
      </c>
      <c r="I2395" t="s">
        <v>14943</v>
      </c>
      <c r="J2395" t="s">
        <v>15197</v>
      </c>
      <c r="K2395" t="s">
        <v>15198</v>
      </c>
    </row>
    <row r="2396" spans="1:11" x14ac:dyDescent="0.25">
      <c r="A2396" s="109" t="s">
        <v>17970</v>
      </c>
      <c r="B2396" s="109" t="s">
        <v>15276</v>
      </c>
      <c r="C2396" s="109" t="s">
        <v>17099</v>
      </c>
      <c r="D2396" s="109" t="s">
        <v>15788</v>
      </c>
      <c r="E2396" s="109">
        <v>3293</v>
      </c>
      <c r="F2396" s="109" t="s">
        <v>14954</v>
      </c>
      <c r="G2396" s="109" t="s">
        <v>4855</v>
      </c>
      <c r="H2396" s="110">
        <v>956.08</v>
      </c>
      <c r="I2396" s="109" t="s">
        <v>14943</v>
      </c>
      <c r="J2396" s="109" t="s">
        <v>15197</v>
      </c>
      <c r="K2396" s="109" t="s">
        <v>15198</v>
      </c>
    </row>
    <row r="2397" spans="1:11" x14ac:dyDescent="0.25">
      <c r="A2397" t="s">
        <v>17971</v>
      </c>
      <c r="B2397" t="s">
        <v>15433</v>
      </c>
      <c r="C2397" t="s">
        <v>17972</v>
      </c>
      <c r="D2397" t="s">
        <v>15788</v>
      </c>
      <c r="E2397">
        <v>3300</v>
      </c>
      <c r="F2397" t="s">
        <v>14946</v>
      </c>
      <c r="G2397" t="s">
        <v>4855</v>
      </c>
      <c r="H2397" s="111">
        <v>1459</v>
      </c>
      <c r="I2397" t="s">
        <v>14943</v>
      </c>
      <c r="J2397" t="s">
        <v>15197</v>
      </c>
      <c r="K2397" t="s">
        <v>15198</v>
      </c>
    </row>
    <row r="2398" spans="1:11" x14ac:dyDescent="0.25">
      <c r="A2398" s="109" t="s">
        <v>17973</v>
      </c>
      <c r="B2398" s="109" t="s">
        <v>15330</v>
      </c>
      <c r="C2398" s="109" t="s">
        <v>17972</v>
      </c>
      <c r="D2398" s="109" t="s">
        <v>15788</v>
      </c>
      <c r="E2398" s="109">
        <v>2801</v>
      </c>
      <c r="F2398" s="109" t="s">
        <v>14956</v>
      </c>
      <c r="G2398" s="109" t="s">
        <v>4855</v>
      </c>
      <c r="H2398" s="110">
        <v>7785.33</v>
      </c>
      <c r="I2398" s="109" t="s">
        <v>14943</v>
      </c>
      <c r="J2398" s="109" t="s">
        <v>15197</v>
      </c>
      <c r="K2398" s="109" t="s">
        <v>15198</v>
      </c>
    </row>
    <row r="2399" spans="1:11" x14ac:dyDescent="0.25">
      <c r="A2399" t="s">
        <v>17974</v>
      </c>
      <c r="B2399" t="s">
        <v>15511</v>
      </c>
      <c r="C2399" t="s">
        <v>17975</v>
      </c>
      <c r="D2399" t="s">
        <v>15788</v>
      </c>
      <c r="E2399">
        <v>3497</v>
      </c>
      <c r="F2399" t="s">
        <v>14908</v>
      </c>
      <c r="G2399" t="s">
        <v>4855</v>
      </c>
      <c r="H2399" s="111">
        <v>17206.61</v>
      </c>
      <c r="I2399" t="s">
        <v>14904</v>
      </c>
      <c r="J2399" t="s">
        <v>15197</v>
      </c>
      <c r="K2399" t="s">
        <v>15198</v>
      </c>
    </row>
    <row r="2400" spans="1:11" x14ac:dyDescent="0.25">
      <c r="A2400" s="109" t="s">
        <v>17976</v>
      </c>
      <c r="B2400" s="109" t="s">
        <v>15409</v>
      </c>
      <c r="C2400" s="109" t="s">
        <v>17977</v>
      </c>
      <c r="D2400" s="109" t="s">
        <v>15788</v>
      </c>
      <c r="E2400" s="109">
        <v>2894</v>
      </c>
      <c r="F2400" s="109" t="s">
        <v>14951</v>
      </c>
      <c r="G2400" s="109" t="s">
        <v>4855</v>
      </c>
      <c r="H2400" s="110">
        <v>1515</v>
      </c>
      <c r="I2400" s="109" t="s">
        <v>14943</v>
      </c>
      <c r="J2400" s="109" t="s">
        <v>15197</v>
      </c>
      <c r="K2400" s="109" t="s">
        <v>15198</v>
      </c>
    </row>
    <row r="2401" spans="1:11" x14ac:dyDescent="0.25">
      <c r="A2401" t="s">
        <v>17978</v>
      </c>
      <c r="B2401" t="s">
        <v>15546</v>
      </c>
      <c r="C2401" t="s">
        <v>17979</v>
      </c>
      <c r="D2401" t="s">
        <v>15788</v>
      </c>
      <c r="E2401">
        <v>3943</v>
      </c>
      <c r="F2401" t="s">
        <v>17980</v>
      </c>
      <c r="G2401" t="s">
        <v>4855</v>
      </c>
      <c r="H2401" s="111">
        <v>1098.1</v>
      </c>
      <c r="I2401" t="s">
        <v>14963</v>
      </c>
      <c r="J2401" t="s">
        <v>15197</v>
      </c>
      <c r="K2401" t="s">
        <v>15198</v>
      </c>
    </row>
    <row r="2402" spans="1:11" x14ac:dyDescent="0.25">
      <c r="A2402" s="109" t="s">
        <v>17981</v>
      </c>
      <c r="B2402" s="109" t="s">
        <v>15546</v>
      </c>
      <c r="C2402" s="109" t="s">
        <v>17979</v>
      </c>
      <c r="D2402" s="109" t="s">
        <v>15788</v>
      </c>
      <c r="E2402" s="109">
        <v>3641</v>
      </c>
      <c r="F2402" s="109" t="s">
        <v>17980</v>
      </c>
      <c r="G2402" s="109" t="s">
        <v>4855</v>
      </c>
      <c r="H2402" s="110">
        <v>2333.22</v>
      </c>
      <c r="I2402" s="109" t="s">
        <v>14963</v>
      </c>
      <c r="J2402" s="109" t="s">
        <v>15197</v>
      </c>
      <c r="K2402" s="109" t="s">
        <v>15198</v>
      </c>
    </row>
    <row r="2403" spans="1:11" x14ac:dyDescent="0.25">
      <c r="A2403" t="s">
        <v>10679</v>
      </c>
      <c r="B2403" t="s">
        <v>15571</v>
      </c>
      <c r="C2403" t="s">
        <v>15804</v>
      </c>
      <c r="D2403" t="s">
        <v>15788</v>
      </c>
      <c r="E2403">
        <v>4031</v>
      </c>
      <c r="F2403" t="s">
        <v>17982</v>
      </c>
      <c r="G2403" t="s">
        <v>4855</v>
      </c>
      <c r="H2403" s="111">
        <v>450</v>
      </c>
      <c r="I2403" t="s">
        <v>14963</v>
      </c>
      <c r="J2403" t="s">
        <v>15197</v>
      </c>
      <c r="K2403" t="s">
        <v>15198</v>
      </c>
    </row>
    <row r="2404" spans="1:11" x14ac:dyDescent="0.25">
      <c r="A2404" s="109" t="s">
        <v>17983</v>
      </c>
      <c r="B2404" s="109" t="s">
        <v>15571</v>
      </c>
      <c r="C2404" s="109" t="s">
        <v>15807</v>
      </c>
      <c r="D2404" s="109" t="s">
        <v>15788</v>
      </c>
      <c r="E2404" s="109">
        <v>4080</v>
      </c>
      <c r="F2404" s="109" t="s">
        <v>17984</v>
      </c>
      <c r="G2404" s="109" t="s">
        <v>4855</v>
      </c>
      <c r="H2404" s="110">
        <v>700</v>
      </c>
      <c r="I2404" s="109" t="s">
        <v>14963</v>
      </c>
      <c r="J2404" s="109" t="s">
        <v>15197</v>
      </c>
      <c r="K2404" s="109" t="s">
        <v>15198</v>
      </c>
    </row>
    <row r="2405" spans="1:11" x14ac:dyDescent="0.25">
      <c r="A2405" t="s">
        <v>17985</v>
      </c>
      <c r="B2405" t="s">
        <v>15259</v>
      </c>
      <c r="C2405" t="s">
        <v>17986</v>
      </c>
      <c r="D2405" t="s">
        <v>15815</v>
      </c>
      <c r="E2405">
        <v>3351</v>
      </c>
      <c r="F2405" t="s">
        <v>1234</v>
      </c>
      <c r="G2405" t="s">
        <v>4855</v>
      </c>
      <c r="H2405" s="111">
        <v>1333.33</v>
      </c>
      <c r="I2405" t="s">
        <v>14943</v>
      </c>
      <c r="J2405" t="s">
        <v>15197</v>
      </c>
      <c r="K2405" t="s">
        <v>15198</v>
      </c>
    </row>
    <row r="2406" spans="1:11" x14ac:dyDescent="0.25">
      <c r="A2406" s="109" t="s">
        <v>17987</v>
      </c>
      <c r="B2406" s="109" t="s">
        <v>15330</v>
      </c>
      <c r="C2406" s="109" t="s">
        <v>17988</v>
      </c>
      <c r="D2406" s="109" t="s">
        <v>15815</v>
      </c>
      <c r="E2406" s="109">
        <v>2801</v>
      </c>
      <c r="F2406" s="109" t="s">
        <v>14956</v>
      </c>
      <c r="G2406" s="109" t="s">
        <v>4855</v>
      </c>
      <c r="H2406" s="110">
        <v>7785.33</v>
      </c>
      <c r="I2406" s="109" t="s">
        <v>14943</v>
      </c>
      <c r="J2406" s="109" t="s">
        <v>15197</v>
      </c>
      <c r="K2406" s="109" t="s">
        <v>15198</v>
      </c>
    </row>
    <row r="2407" spans="1:11" x14ac:dyDescent="0.25">
      <c r="A2407" t="s">
        <v>17989</v>
      </c>
      <c r="B2407" t="s">
        <v>15546</v>
      </c>
      <c r="C2407" t="s">
        <v>17990</v>
      </c>
      <c r="D2407" t="s">
        <v>15815</v>
      </c>
      <c r="E2407">
        <v>3943</v>
      </c>
      <c r="F2407" t="s">
        <v>17991</v>
      </c>
      <c r="G2407" t="s">
        <v>4855</v>
      </c>
      <c r="H2407" s="111">
        <v>1098.1</v>
      </c>
      <c r="I2407" t="s">
        <v>14963</v>
      </c>
      <c r="J2407" t="s">
        <v>15197</v>
      </c>
      <c r="K2407" t="s">
        <v>15198</v>
      </c>
    </row>
    <row r="2408" spans="1:11" x14ac:dyDescent="0.25">
      <c r="A2408" s="109" t="s">
        <v>17992</v>
      </c>
      <c r="B2408" s="109" t="s">
        <v>15546</v>
      </c>
      <c r="C2408" s="109" t="s">
        <v>17990</v>
      </c>
      <c r="D2408" s="109" t="s">
        <v>15815</v>
      </c>
      <c r="E2408" s="109">
        <v>3641</v>
      </c>
      <c r="F2408" s="109" t="s">
        <v>17991</v>
      </c>
      <c r="G2408" s="109" t="s">
        <v>4855</v>
      </c>
      <c r="H2408" s="110">
        <v>2333.22</v>
      </c>
      <c r="I2408" s="109" t="s">
        <v>14963</v>
      </c>
      <c r="J2408" s="109" t="s">
        <v>15197</v>
      </c>
      <c r="K2408" s="109" t="s">
        <v>15198</v>
      </c>
    </row>
    <row r="2409" spans="1:11" x14ac:dyDescent="0.25">
      <c r="A2409" t="s">
        <v>17993</v>
      </c>
      <c r="B2409" t="s">
        <v>15546</v>
      </c>
      <c r="C2409" t="s">
        <v>17994</v>
      </c>
      <c r="D2409" t="s">
        <v>15826</v>
      </c>
      <c r="E2409">
        <v>3943</v>
      </c>
      <c r="F2409" t="s">
        <v>17995</v>
      </c>
      <c r="G2409" t="s">
        <v>4855</v>
      </c>
      <c r="H2409" s="111">
        <v>1098.09</v>
      </c>
      <c r="I2409" t="s">
        <v>14963</v>
      </c>
      <c r="J2409" t="s">
        <v>15197</v>
      </c>
      <c r="K2409" t="s">
        <v>15198</v>
      </c>
    </row>
    <row r="2410" spans="1:11" x14ac:dyDescent="0.25">
      <c r="A2410" s="109" t="s">
        <v>17996</v>
      </c>
      <c r="B2410" s="109" t="s">
        <v>15546</v>
      </c>
      <c r="C2410" s="109" t="s">
        <v>17994</v>
      </c>
      <c r="D2410" s="109" t="s">
        <v>15826</v>
      </c>
      <c r="E2410" s="109">
        <v>3641</v>
      </c>
      <c r="F2410" s="109" t="s">
        <v>17995</v>
      </c>
      <c r="G2410" s="109" t="s">
        <v>4855</v>
      </c>
      <c r="H2410" s="110">
        <v>2333.2</v>
      </c>
      <c r="I2410" s="109" t="s">
        <v>14963</v>
      </c>
      <c r="J2410" s="109" t="s">
        <v>15197</v>
      </c>
      <c r="K2410" s="109" t="s">
        <v>15198</v>
      </c>
    </row>
    <row r="2411" spans="1:11" x14ac:dyDescent="0.25">
      <c r="A2411" t="s">
        <v>17997</v>
      </c>
      <c r="B2411" t="s">
        <v>15268</v>
      </c>
      <c r="C2411" t="s">
        <v>15550</v>
      </c>
      <c r="D2411" t="s">
        <v>16201</v>
      </c>
      <c r="E2411">
        <v>3561</v>
      </c>
      <c r="F2411" t="s">
        <v>14952</v>
      </c>
      <c r="G2411" t="s">
        <v>4855</v>
      </c>
      <c r="H2411" s="111">
        <v>90.81</v>
      </c>
      <c r="I2411" t="s">
        <v>14943</v>
      </c>
      <c r="J2411" t="s">
        <v>15197</v>
      </c>
      <c r="K2411" t="s">
        <v>15198</v>
      </c>
    </row>
    <row r="2412" spans="1:11" x14ac:dyDescent="0.25">
      <c r="A2412" s="109" t="s">
        <v>17998</v>
      </c>
      <c r="B2412" s="109" t="s">
        <v>15263</v>
      </c>
      <c r="C2412" s="109" t="s">
        <v>15550</v>
      </c>
      <c r="D2412" s="109" t="s">
        <v>16201</v>
      </c>
      <c r="E2412" s="109">
        <v>2797</v>
      </c>
      <c r="F2412" s="109" t="s">
        <v>14965</v>
      </c>
      <c r="G2412" s="109" t="s">
        <v>4855</v>
      </c>
      <c r="H2412" s="110">
        <v>3795.98</v>
      </c>
      <c r="I2412" s="109" t="s">
        <v>14963</v>
      </c>
      <c r="J2412" s="109" t="s">
        <v>15197</v>
      </c>
      <c r="K2412" s="109" t="s">
        <v>15198</v>
      </c>
    </row>
    <row r="2413" spans="1:11" x14ac:dyDescent="0.25">
      <c r="A2413" t="s">
        <v>17999</v>
      </c>
      <c r="B2413" t="s">
        <v>15268</v>
      </c>
      <c r="C2413" t="s">
        <v>15550</v>
      </c>
      <c r="D2413" t="s">
        <v>16201</v>
      </c>
      <c r="E2413">
        <v>3390</v>
      </c>
      <c r="F2413" t="s">
        <v>14962</v>
      </c>
      <c r="G2413" t="s">
        <v>4855</v>
      </c>
      <c r="H2413" s="111">
        <v>1754.65</v>
      </c>
      <c r="I2413" t="s">
        <v>14963</v>
      </c>
      <c r="J2413" t="s">
        <v>15197</v>
      </c>
      <c r="K2413" t="s">
        <v>15198</v>
      </c>
    </row>
    <row r="2414" spans="1:11" x14ac:dyDescent="0.25">
      <c r="A2414" s="109" t="s">
        <v>18000</v>
      </c>
      <c r="B2414" s="109" t="s">
        <v>15263</v>
      </c>
      <c r="C2414" s="109" t="s">
        <v>15550</v>
      </c>
      <c r="D2414" s="109" t="s">
        <v>16201</v>
      </c>
      <c r="E2414" s="109">
        <v>2797</v>
      </c>
      <c r="F2414" s="109" t="s">
        <v>14965</v>
      </c>
      <c r="G2414" s="109" t="s">
        <v>4855</v>
      </c>
      <c r="H2414" s="110">
        <v>5767.11</v>
      </c>
      <c r="I2414" s="109" t="s">
        <v>14963</v>
      </c>
      <c r="J2414" s="109" t="s">
        <v>15197</v>
      </c>
      <c r="K2414" s="109" t="s">
        <v>15198</v>
      </c>
    </row>
    <row r="2415" spans="1:11" x14ac:dyDescent="0.25">
      <c r="A2415" t="s">
        <v>18001</v>
      </c>
      <c r="B2415" t="s">
        <v>15428</v>
      </c>
      <c r="C2415" t="s">
        <v>15550</v>
      </c>
      <c r="D2415" t="s">
        <v>16201</v>
      </c>
      <c r="E2415">
        <v>2797</v>
      </c>
      <c r="F2415" t="s">
        <v>14965</v>
      </c>
      <c r="G2415" t="s">
        <v>4855</v>
      </c>
      <c r="H2415" s="111">
        <v>16462.13</v>
      </c>
      <c r="I2415" t="s">
        <v>14963</v>
      </c>
      <c r="J2415" t="s">
        <v>15197</v>
      </c>
      <c r="K2415" t="s">
        <v>15198</v>
      </c>
    </row>
    <row r="2416" spans="1:11" x14ac:dyDescent="0.25">
      <c r="A2416" s="109" t="s">
        <v>18002</v>
      </c>
      <c r="B2416" s="109" t="s">
        <v>15281</v>
      </c>
      <c r="C2416" s="109" t="s">
        <v>15550</v>
      </c>
      <c r="D2416" s="109" t="s">
        <v>16201</v>
      </c>
      <c r="E2416" s="109">
        <v>3502</v>
      </c>
      <c r="F2416" s="109" t="s">
        <v>14911</v>
      </c>
      <c r="G2416" s="109" t="s">
        <v>4855</v>
      </c>
      <c r="H2416" s="110">
        <v>63500</v>
      </c>
      <c r="I2416" s="109" t="s">
        <v>14912</v>
      </c>
      <c r="J2416" s="109" t="s">
        <v>15197</v>
      </c>
      <c r="K2416" s="109" t="s">
        <v>15198</v>
      </c>
    </row>
    <row r="2417" spans="1:11" x14ac:dyDescent="0.25">
      <c r="A2417" t="s">
        <v>18003</v>
      </c>
      <c r="B2417" t="s">
        <v>17632</v>
      </c>
      <c r="C2417" t="s">
        <v>15550</v>
      </c>
      <c r="D2417" t="s">
        <v>16201</v>
      </c>
      <c r="E2417">
        <v>2934</v>
      </c>
      <c r="F2417" t="s">
        <v>14915</v>
      </c>
      <c r="G2417" t="s">
        <v>4855</v>
      </c>
      <c r="H2417" s="111">
        <v>31933.12</v>
      </c>
      <c r="I2417" t="s">
        <v>14916</v>
      </c>
      <c r="J2417" t="s">
        <v>15197</v>
      </c>
      <c r="K2417" t="s">
        <v>14916</v>
      </c>
    </row>
    <row r="2418" spans="1:11" x14ac:dyDescent="0.25">
      <c r="A2418" s="109" t="s">
        <v>18004</v>
      </c>
      <c r="B2418" s="109" t="s">
        <v>15531</v>
      </c>
      <c r="C2418" s="109" t="s">
        <v>15550</v>
      </c>
      <c r="D2418" s="109" t="s">
        <v>16201</v>
      </c>
      <c r="E2418" s="109">
        <v>4057</v>
      </c>
      <c r="F2418" s="109" t="s">
        <v>18005</v>
      </c>
      <c r="G2418" s="109" t="s">
        <v>4855</v>
      </c>
      <c r="H2418" s="110">
        <v>3500</v>
      </c>
      <c r="I2418" s="109" t="s">
        <v>14963</v>
      </c>
      <c r="J2418" s="109" t="s">
        <v>15197</v>
      </c>
      <c r="K2418" s="109" t="s">
        <v>15198</v>
      </c>
    </row>
    <row r="2419" spans="1:11" x14ac:dyDescent="0.25">
      <c r="A2419" t="s">
        <v>18006</v>
      </c>
      <c r="B2419" t="s">
        <v>15550</v>
      </c>
      <c r="C2419" t="s">
        <v>15550</v>
      </c>
      <c r="D2419" t="s">
        <v>16201</v>
      </c>
      <c r="E2419">
        <v>3489</v>
      </c>
      <c r="F2419" t="s">
        <v>18007</v>
      </c>
      <c r="G2419" t="s">
        <v>4855</v>
      </c>
      <c r="H2419" s="111">
        <v>5500</v>
      </c>
      <c r="I2419" t="s">
        <v>14963</v>
      </c>
      <c r="J2419" t="s">
        <v>15197</v>
      </c>
      <c r="K2419" t="s">
        <v>15198</v>
      </c>
    </row>
    <row r="2420" spans="1:11" x14ac:dyDescent="0.25">
      <c r="A2420" s="109" t="s">
        <v>18008</v>
      </c>
      <c r="B2420" s="109" t="s">
        <v>15550</v>
      </c>
      <c r="C2420" s="109" t="s">
        <v>15550</v>
      </c>
      <c r="D2420" s="109" t="s">
        <v>16201</v>
      </c>
      <c r="E2420" s="109">
        <v>3489</v>
      </c>
      <c r="F2420" s="109" t="s">
        <v>18009</v>
      </c>
      <c r="G2420" s="109" t="s">
        <v>4855</v>
      </c>
      <c r="H2420" s="110">
        <v>2150</v>
      </c>
      <c r="I2420" s="109" t="s">
        <v>14963</v>
      </c>
      <c r="J2420" s="109" t="s">
        <v>15197</v>
      </c>
      <c r="K2420" s="109" t="s">
        <v>15198</v>
      </c>
    </row>
    <row r="2421" spans="1:11" x14ac:dyDescent="0.25">
      <c r="A2421" t="s">
        <v>18010</v>
      </c>
      <c r="B2421" t="s">
        <v>15281</v>
      </c>
      <c r="C2421" t="s">
        <v>15431</v>
      </c>
      <c r="D2421" t="s">
        <v>16201</v>
      </c>
      <c r="E2421">
        <v>4000</v>
      </c>
      <c r="F2421" t="s">
        <v>18011</v>
      </c>
      <c r="G2421" t="s">
        <v>4855</v>
      </c>
      <c r="H2421" s="111">
        <v>320</v>
      </c>
      <c r="I2421" t="s">
        <v>14963</v>
      </c>
      <c r="J2421" t="s">
        <v>15197</v>
      </c>
      <c r="K2421" t="s">
        <v>15198</v>
      </c>
    </row>
    <row r="2422" spans="1:11" x14ac:dyDescent="0.25">
      <c r="A2422" s="109" t="s">
        <v>18012</v>
      </c>
      <c r="B2422" s="109" t="s">
        <v>15281</v>
      </c>
      <c r="C2422" s="109" t="s">
        <v>15431</v>
      </c>
      <c r="D2422" s="109" t="s">
        <v>16201</v>
      </c>
      <c r="E2422" s="109">
        <v>3561</v>
      </c>
      <c r="F2422" s="109" t="s">
        <v>14952</v>
      </c>
      <c r="G2422" s="109" t="s">
        <v>4855</v>
      </c>
      <c r="H2422" s="110">
        <v>78.5</v>
      </c>
      <c r="I2422" s="109" t="s">
        <v>14943</v>
      </c>
      <c r="J2422" s="109" t="s">
        <v>15197</v>
      </c>
      <c r="K2422" s="109" t="s">
        <v>15198</v>
      </c>
    </row>
    <row r="2423" spans="1:11" x14ac:dyDescent="0.25">
      <c r="A2423" t="s">
        <v>4855</v>
      </c>
      <c r="B2423" t="s">
        <v>15428</v>
      </c>
      <c r="C2423" t="s">
        <v>15431</v>
      </c>
      <c r="D2423" t="s">
        <v>16201</v>
      </c>
      <c r="E2423">
        <v>2360</v>
      </c>
      <c r="F2423" t="s">
        <v>15173</v>
      </c>
      <c r="G2423" t="s">
        <v>4855</v>
      </c>
      <c r="H2423" s="111">
        <v>3281.14</v>
      </c>
      <c r="I2423" t="s">
        <v>14963</v>
      </c>
      <c r="J2423" t="s">
        <v>15197</v>
      </c>
      <c r="K2423" t="s">
        <v>15198</v>
      </c>
    </row>
    <row r="2424" spans="1:11" x14ac:dyDescent="0.25">
      <c r="A2424" s="109" t="s">
        <v>4855</v>
      </c>
      <c r="B2424" s="109" t="s">
        <v>15281</v>
      </c>
      <c r="C2424" s="109" t="s">
        <v>15431</v>
      </c>
      <c r="D2424" s="109" t="s">
        <v>16201</v>
      </c>
      <c r="E2424" s="109">
        <v>2474</v>
      </c>
      <c r="F2424" s="109" t="s">
        <v>15174</v>
      </c>
      <c r="G2424" s="109" t="s">
        <v>4855</v>
      </c>
      <c r="H2424" s="110">
        <v>467.21</v>
      </c>
      <c r="I2424" s="109" t="s">
        <v>14963</v>
      </c>
      <c r="J2424" s="109" t="s">
        <v>15197</v>
      </c>
      <c r="K2424" s="109" t="s">
        <v>15198</v>
      </c>
    </row>
    <row r="2425" spans="1:11" x14ac:dyDescent="0.25">
      <c r="A2425" t="s">
        <v>4855</v>
      </c>
      <c r="B2425" t="s">
        <v>15281</v>
      </c>
      <c r="C2425" t="s">
        <v>15431</v>
      </c>
      <c r="D2425" t="s">
        <v>16201</v>
      </c>
      <c r="E2425">
        <v>2475</v>
      </c>
      <c r="F2425" t="s">
        <v>15175</v>
      </c>
      <c r="G2425" t="s">
        <v>4855</v>
      </c>
      <c r="H2425" s="111">
        <v>100</v>
      </c>
      <c r="I2425" t="s">
        <v>14963</v>
      </c>
      <c r="J2425" t="s">
        <v>15197</v>
      </c>
      <c r="K2425" t="s">
        <v>15198</v>
      </c>
    </row>
    <row r="2426" spans="1:11" x14ac:dyDescent="0.25">
      <c r="A2426" s="109" t="s">
        <v>18013</v>
      </c>
      <c r="B2426" s="109" t="s">
        <v>15244</v>
      </c>
      <c r="C2426" s="109" t="s">
        <v>15431</v>
      </c>
      <c r="D2426" s="109" t="s">
        <v>16201</v>
      </c>
      <c r="E2426" s="109">
        <v>3758</v>
      </c>
      <c r="F2426" s="109" t="s">
        <v>18014</v>
      </c>
      <c r="G2426" s="109" t="s">
        <v>4855</v>
      </c>
      <c r="H2426" s="110">
        <v>1281.42</v>
      </c>
      <c r="I2426" s="109" t="s">
        <v>14963</v>
      </c>
      <c r="J2426" s="109" t="s">
        <v>15197</v>
      </c>
      <c r="K2426" s="109" t="s">
        <v>15198</v>
      </c>
    </row>
    <row r="2427" spans="1:11" x14ac:dyDescent="0.25">
      <c r="A2427" t="s">
        <v>18015</v>
      </c>
      <c r="B2427" t="s">
        <v>15278</v>
      </c>
      <c r="C2427" t="s">
        <v>15431</v>
      </c>
      <c r="D2427" t="s">
        <v>16201</v>
      </c>
      <c r="E2427">
        <v>3325</v>
      </c>
      <c r="F2427" t="s">
        <v>14966</v>
      </c>
      <c r="G2427" t="s">
        <v>4855</v>
      </c>
      <c r="H2427" s="111">
        <v>32132.86</v>
      </c>
      <c r="I2427" t="s">
        <v>14916</v>
      </c>
      <c r="J2427" t="s">
        <v>15197</v>
      </c>
      <c r="K2427" t="s">
        <v>14916</v>
      </c>
    </row>
    <row r="2428" spans="1:11" x14ac:dyDescent="0.25">
      <c r="A2428" s="109" t="s">
        <v>18016</v>
      </c>
      <c r="B2428" s="109" t="s">
        <v>15428</v>
      </c>
      <c r="C2428" s="109" t="s">
        <v>15233</v>
      </c>
      <c r="D2428" s="109" t="s">
        <v>15196</v>
      </c>
      <c r="E2428" s="109">
        <v>3789</v>
      </c>
      <c r="F2428" s="109" t="s">
        <v>18017</v>
      </c>
      <c r="G2428" s="109" t="s">
        <v>4855</v>
      </c>
      <c r="H2428" s="110">
        <v>197</v>
      </c>
      <c r="I2428" s="109" t="s">
        <v>14963</v>
      </c>
      <c r="J2428" s="109" t="s">
        <v>15197</v>
      </c>
      <c r="K2428" s="109" t="s">
        <v>15198</v>
      </c>
    </row>
    <row r="2429" spans="1:11" x14ac:dyDescent="0.25">
      <c r="A2429" t="s">
        <v>18018</v>
      </c>
      <c r="B2429" t="s">
        <v>15300</v>
      </c>
      <c r="C2429" t="s">
        <v>15276</v>
      </c>
      <c r="D2429" t="s">
        <v>15196</v>
      </c>
      <c r="E2429">
        <v>3481</v>
      </c>
      <c r="F2429" t="s">
        <v>14905</v>
      </c>
      <c r="G2429" t="s">
        <v>4855</v>
      </c>
      <c r="H2429" s="111">
        <v>2938.32</v>
      </c>
      <c r="I2429" t="s">
        <v>14904</v>
      </c>
      <c r="J2429" t="s">
        <v>15197</v>
      </c>
      <c r="K2429" t="s">
        <v>15198</v>
      </c>
    </row>
    <row r="2430" spans="1:11" x14ac:dyDescent="0.25">
      <c r="A2430" s="109" t="s">
        <v>18019</v>
      </c>
      <c r="B2430" s="109" t="s">
        <v>15300</v>
      </c>
      <c r="C2430" s="109" t="s">
        <v>15276</v>
      </c>
      <c r="D2430" s="109" t="s">
        <v>15196</v>
      </c>
      <c r="E2430" s="109">
        <v>3481</v>
      </c>
      <c r="F2430" s="109" t="s">
        <v>14905</v>
      </c>
      <c r="G2430" s="109" t="s">
        <v>4855</v>
      </c>
      <c r="H2430" s="110">
        <v>3052.56</v>
      </c>
      <c r="I2430" s="109" t="s">
        <v>14904</v>
      </c>
      <c r="J2430" s="109" t="s">
        <v>15197</v>
      </c>
      <c r="K2430" s="109" t="s">
        <v>15198</v>
      </c>
    </row>
    <row r="2431" spans="1:11" x14ac:dyDescent="0.25">
      <c r="A2431" t="s">
        <v>18020</v>
      </c>
      <c r="B2431" t="s">
        <v>15300</v>
      </c>
      <c r="C2431" t="s">
        <v>15276</v>
      </c>
      <c r="D2431" t="s">
        <v>15196</v>
      </c>
      <c r="E2431">
        <v>3481</v>
      </c>
      <c r="F2431" t="s">
        <v>14905</v>
      </c>
      <c r="G2431" t="s">
        <v>4855</v>
      </c>
      <c r="H2431" s="111">
        <v>2992.08</v>
      </c>
      <c r="I2431" t="s">
        <v>14904</v>
      </c>
      <c r="J2431" t="s">
        <v>15197</v>
      </c>
      <c r="K2431" t="s">
        <v>15198</v>
      </c>
    </row>
    <row r="2432" spans="1:11" x14ac:dyDescent="0.25">
      <c r="A2432" s="109" t="s">
        <v>18021</v>
      </c>
      <c r="B2432" s="109" t="s">
        <v>15300</v>
      </c>
      <c r="C2432" s="109" t="s">
        <v>15276</v>
      </c>
      <c r="D2432" s="109" t="s">
        <v>15196</v>
      </c>
      <c r="E2432" s="109">
        <v>3481</v>
      </c>
      <c r="F2432" s="109" t="s">
        <v>14905</v>
      </c>
      <c r="G2432" s="109" t="s">
        <v>4855</v>
      </c>
      <c r="H2432" s="110">
        <v>3166.8</v>
      </c>
      <c r="I2432" s="109" t="s">
        <v>14904</v>
      </c>
      <c r="J2432" s="109" t="s">
        <v>15197</v>
      </c>
      <c r="K2432" s="109" t="s">
        <v>15198</v>
      </c>
    </row>
    <row r="2433" spans="1:11" x14ac:dyDescent="0.25">
      <c r="A2433" t="s">
        <v>18022</v>
      </c>
      <c r="B2433" t="s">
        <v>15300</v>
      </c>
      <c r="C2433" t="s">
        <v>15276</v>
      </c>
      <c r="D2433" t="s">
        <v>15196</v>
      </c>
      <c r="E2433">
        <v>3481</v>
      </c>
      <c r="F2433" t="s">
        <v>14905</v>
      </c>
      <c r="G2433" t="s">
        <v>4855</v>
      </c>
      <c r="H2433" s="111">
        <v>2871.12</v>
      </c>
      <c r="I2433" t="s">
        <v>14904</v>
      </c>
      <c r="J2433" t="s">
        <v>15197</v>
      </c>
      <c r="K2433" t="s">
        <v>15198</v>
      </c>
    </row>
    <row r="2434" spans="1:11" x14ac:dyDescent="0.25">
      <c r="A2434" s="109" t="s">
        <v>18023</v>
      </c>
      <c r="B2434" s="109" t="s">
        <v>15545</v>
      </c>
      <c r="C2434" s="109" t="s">
        <v>15562</v>
      </c>
      <c r="D2434" s="109" t="s">
        <v>15196</v>
      </c>
      <c r="E2434" s="109">
        <v>2838</v>
      </c>
      <c r="F2434" s="109" t="s">
        <v>1395</v>
      </c>
      <c r="G2434" s="109" t="s">
        <v>4855</v>
      </c>
      <c r="H2434" s="110">
        <v>283.26</v>
      </c>
      <c r="I2434" s="109" t="s">
        <v>14943</v>
      </c>
      <c r="J2434" s="109" t="s">
        <v>15197</v>
      </c>
      <c r="K2434" s="109" t="s">
        <v>15198</v>
      </c>
    </row>
    <row r="2435" spans="1:11" x14ac:dyDescent="0.25">
      <c r="A2435" t="s">
        <v>18024</v>
      </c>
      <c r="B2435" t="s">
        <v>15553</v>
      </c>
      <c r="C2435" t="s">
        <v>15204</v>
      </c>
      <c r="D2435" t="s">
        <v>15859</v>
      </c>
      <c r="E2435">
        <v>2858</v>
      </c>
      <c r="F2435" t="s">
        <v>18025</v>
      </c>
      <c r="G2435" t="s">
        <v>4855</v>
      </c>
      <c r="H2435" s="111">
        <v>32132.86</v>
      </c>
      <c r="I2435" t="s">
        <v>14963</v>
      </c>
      <c r="J2435" t="s">
        <v>15197</v>
      </c>
      <c r="K2435" t="s">
        <v>15198</v>
      </c>
    </row>
    <row r="2436" spans="1:11" x14ac:dyDescent="0.25">
      <c r="A2436" s="109" t="s">
        <v>18026</v>
      </c>
      <c r="B2436" s="109" t="s">
        <v>16155</v>
      </c>
      <c r="C2436" s="109" t="s">
        <v>15204</v>
      </c>
      <c r="D2436" s="109" t="s">
        <v>15859</v>
      </c>
      <c r="E2436" s="109">
        <v>3973</v>
      </c>
      <c r="F2436" s="109" t="s">
        <v>18027</v>
      </c>
      <c r="G2436" s="109" t="s">
        <v>4855</v>
      </c>
      <c r="H2436" s="110">
        <v>363.5</v>
      </c>
      <c r="I2436" s="109" t="s">
        <v>14963</v>
      </c>
      <c r="J2436" s="109" t="s">
        <v>15197</v>
      </c>
      <c r="K2436" s="109" t="s">
        <v>15198</v>
      </c>
    </row>
    <row r="2437" spans="1:11" x14ac:dyDescent="0.25">
      <c r="A2437" t="s">
        <v>18028</v>
      </c>
      <c r="B2437" t="s">
        <v>16155</v>
      </c>
      <c r="C2437" t="s">
        <v>15194</v>
      </c>
      <c r="D2437" t="s">
        <v>16201</v>
      </c>
      <c r="E2437">
        <v>2886</v>
      </c>
      <c r="F2437" t="s">
        <v>15224</v>
      </c>
      <c r="G2437" t="s">
        <v>4855</v>
      </c>
      <c r="H2437" s="111">
        <v>11069.73</v>
      </c>
      <c r="I2437" t="s">
        <v>14963</v>
      </c>
      <c r="J2437" t="s">
        <v>15197</v>
      </c>
      <c r="K2437" t="s">
        <v>15198</v>
      </c>
    </row>
    <row r="2438" spans="1:11" x14ac:dyDescent="0.25">
      <c r="A2438" s="109" t="s">
        <v>18029</v>
      </c>
      <c r="B2438" s="109" t="s">
        <v>15204</v>
      </c>
      <c r="C2438" s="109" t="s">
        <v>15194</v>
      </c>
      <c r="D2438" s="109" t="s">
        <v>16201</v>
      </c>
      <c r="E2438" s="109">
        <v>2886</v>
      </c>
      <c r="F2438" s="109" t="s">
        <v>18030</v>
      </c>
      <c r="G2438" s="109" t="s">
        <v>4855</v>
      </c>
      <c r="H2438" s="110">
        <v>344.29</v>
      </c>
      <c r="I2438" s="109" t="s">
        <v>14963</v>
      </c>
      <c r="J2438" s="109" t="s">
        <v>15197</v>
      </c>
      <c r="K2438" s="109" t="s">
        <v>15198</v>
      </c>
    </row>
    <row r="2439" spans="1:11" x14ac:dyDescent="0.25">
      <c r="A2439" t="s">
        <v>18031</v>
      </c>
      <c r="B2439" t="s">
        <v>15963</v>
      </c>
      <c r="C2439" t="s">
        <v>15200</v>
      </c>
      <c r="D2439" t="s">
        <v>16201</v>
      </c>
      <c r="E2439">
        <v>3694</v>
      </c>
      <c r="F2439" t="s">
        <v>14913</v>
      </c>
      <c r="G2439" t="s">
        <v>4855</v>
      </c>
      <c r="H2439" s="111">
        <v>3750</v>
      </c>
      <c r="I2439" t="s">
        <v>14914</v>
      </c>
      <c r="J2439" t="s">
        <v>15197</v>
      </c>
      <c r="K2439" t="s">
        <v>15198</v>
      </c>
    </row>
    <row r="2440" spans="1:11" x14ac:dyDescent="0.25">
      <c r="A2440" s="109" t="s">
        <v>18032</v>
      </c>
      <c r="B2440" s="109" t="s">
        <v>15524</v>
      </c>
      <c r="C2440" s="109" t="s">
        <v>15212</v>
      </c>
      <c r="D2440" s="109" t="s">
        <v>16201</v>
      </c>
      <c r="E2440" s="109">
        <v>3565</v>
      </c>
      <c r="F2440" s="109" t="s">
        <v>1369</v>
      </c>
      <c r="G2440" s="109" t="s">
        <v>4855</v>
      </c>
      <c r="H2440" s="110">
        <v>100</v>
      </c>
      <c r="I2440" s="109" t="s">
        <v>14943</v>
      </c>
      <c r="J2440" s="109" t="s">
        <v>15197</v>
      </c>
      <c r="K2440" s="109" t="s">
        <v>15198</v>
      </c>
    </row>
    <row r="2441" spans="1:11" x14ac:dyDescent="0.25">
      <c r="A2441" t="s">
        <v>18033</v>
      </c>
      <c r="B2441" t="s">
        <v>15524</v>
      </c>
      <c r="C2441" t="s">
        <v>15258</v>
      </c>
      <c r="D2441" t="s">
        <v>16201</v>
      </c>
      <c r="E2441">
        <v>2816</v>
      </c>
      <c r="F2441" t="s">
        <v>15279</v>
      </c>
      <c r="G2441" t="s">
        <v>4855</v>
      </c>
      <c r="H2441" s="111">
        <v>1279.62</v>
      </c>
      <c r="I2441" t="s">
        <v>14963</v>
      </c>
      <c r="J2441" t="s">
        <v>15197</v>
      </c>
      <c r="K2441" t="s">
        <v>15198</v>
      </c>
    </row>
    <row r="2442" spans="1:11" x14ac:dyDescent="0.25">
      <c r="A2442" s="109" t="s">
        <v>18034</v>
      </c>
      <c r="B2442" s="109" t="s">
        <v>15553</v>
      </c>
      <c r="C2442" s="109" t="s">
        <v>15275</v>
      </c>
      <c r="D2442" s="109" t="s">
        <v>16201</v>
      </c>
      <c r="E2442" s="109">
        <v>3390</v>
      </c>
      <c r="F2442" s="109" t="s">
        <v>14962</v>
      </c>
      <c r="G2442" s="109" t="s">
        <v>4855</v>
      </c>
      <c r="H2442" s="110">
        <v>2662.4</v>
      </c>
      <c r="I2442" s="109" t="s">
        <v>14963</v>
      </c>
      <c r="J2442" s="109" t="s">
        <v>15197</v>
      </c>
      <c r="K2442" s="109" t="s">
        <v>15198</v>
      </c>
    </row>
    <row r="2443" spans="1:11" x14ac:dyDescent="0.25">
      <c r="A2443" t="s">
        <v>18035</v>
      </c>
      <c r="B2443" t="s">
        <v>16082</v>
      </c>
      <c r="C2443" t="s">
        <v>15275</v>
      </c>
      <c r="D2443" t="s">
        <v>16201</v>
      </c>
      <c r="E2443">
        <v>3502</v>
      </c>
      <c r="F2443" t="s">
        <v>14911</v>
      </c>
      <c r="G2443" t="s">
        <v>4855</v>
      </c>
      <c r="H2443" s="111">
        <v>58800</v>
      </c>
      <c r="I2443" t="s">
        <v>14912</v>
      </c>
      <c r="J2443" t="s">
        <v>15197</v>
      </c>
      <c r="K2443" t="s">
        <v>15198</v>
      </c>
    </row>
    <row r="2444" spans="1:11" x14ac:dyDescent="0.25">
      <c r="A2444" s="109" t="s">
        <v>18036</v>
      </c>
      <c r="B2444" s="109" t="s">
        <v>16155</v>
      </c>
      <c r="C2444" s="109" t="s">
        <v>15322</v>
      </c>
      <c r="D2444" s="109" t="s">
        <v>16201</v>
      </c>
      <c r="E2444" s="109">
        <v>2840</v>
      </c>
      <c r="F2444" s="109" t="s">
        <v>16376</v>
      </c>
      <c r="G2444" s="109" t="s">
        <v>4855</v>
      </c>
      <c r="H2444" s="110">
        <v>136.99</v>
      </c>
      <c r="I2444" s="109" t="s">
        <v>14963</v>
      </c>
      <c r="J2444" s="109" t="s">
        <v>15197</v>
      </c>
      <c r="K2444" s="109" t="s">
        <v>15198</v>
      </c>
    </row>
    <row r="2445" spans="1:11" x14ac:dyDescent="0.25">
      <c r="A2445" t="s">
        <v>18037</v>
      </c>
      <c r="B2445" t="s">
        <v>15553</v>
      </c>
      <c r="C2445" t="s">
        <v>15322</v>
      </c>
      <c r="D2445" t="s">
        <v>16201</v>
      </c>
      <c r="E2445">
        <v>2845</v>
      </c>
      <c r="F2445" t="s">
        <v>18038</v>
      </c>
      <c r="G2445" t="s">
        <v>4855</v>
      </c>
      <c r="H2445" s="111">
        <v>5673.5</v>
      </c>
      <c r="I2445" t="s">
        <v>14963</v>
      </c>
      <c r="J2445" t="s">
        <v>15197</v>
      </c>
      <c r="K2445" t="s">
        <v>15198</v>
      </c>
    </row>
    <row r="2446" spans="1:11" x14ac:dyDescent="0.25">
      <c r="A2446" s="109" t="s">
        <v>18039</v>
      </c>
      <c r="B2446" s="109" t="s">
        <v>15454</v>
      </c>
      <c r="C2446" s="109" t="s">
        <v>15336</v>
      </c>
      <c r="D2446" s="109" t="s">
        <v>16201</v>
      </c>
      <c r="E2446" s="109">
        <v>3478</v>
      </c>
      <c r="F2446" s="109" t="s">
        <v>14903</v>
      </c>
      <c r="G2446" s="109" t="s">
        <v>4855</v>
      </c>
      <c r="H2446" s="110">
        <v>25367.25</v>
      </c>
      <c r="I2446" s="109" t="s">
        <v>14904</v>
      </c>
      <c r="J2446" s="109" t="s">
        <v>15197</v>
      </c>
      <c r="K2446" s="109" t="s">
        <v>15198</v>
      </c>
    </row>
    <row r="2447" spans="1:11" x14ac:dyDescent="0.25">
      <c r="A2447" t="s">
        <v>18040</v>
      </c>
      <c r="B2447" t="s">
        <v>15320</v>
      </c>
      <c r="C2447" t="s">
        <v>15300</v>
      </c>
      <c r="D2447" t="s">
        <v>16201</v>
      </c>
      <c r="E2447">
        <v>3953</v>
      </c>
      <c r="F2447" t="s">
        <v>1517</v>
      </c>
      <c r="G2447" t="s">
        <v>4855</v>
      </c>
      <c r="H2447" s="111">
        <v>2874.9</v>
      </c>
      <c r="I2447" t="s">
        <v>14904</v>
      </c>
      <c r="J2447" t="s">
        <v>15197</v>
      </c>
      <c r="K2447" t="s">
        <v>15198</v>
      </c>
    </row>
    <row r="2448" spans="1:11" x14ac:dyDescent="0.25">
      <c r="A2448" s="109" t="s">
        <v>18041</v>
      </c>
      <c r="B2448" s="109" t="s">
        <v>15320</v>
      </c>
      <c r="C2448" s="109" t="s">
        <v>15300</v>
      </c>
      <c r="D2448" s="109" t="s">
        <v>16201</v>
      </c>
      <c r="E2448" s="109">
        <v>3953</v>
      </c>
      <c r="F2448" s="109" t="s">
        <v>1517</v>
      </c>
      <c r="G2448" s="109" t="s">
        <v>4855</v>
      </c>
      <c r="H2448" s="110">
        <v>2498.3</v>
      </c>
      <c r="I2448" s="109" t="s">
        <v>14904</v>
      </c>
      <c r="J2448" s="109" t="s">
        <v>15197</v>
      </c>
      <c r="K2448" s="109" t="s">
        <v>15198</v>
      </c>
    </row>
    <row r="2449" spans="1:11" x14ac:dyDescent="0.25">
      <c r="A2449" t="s">
        <v>18042</v>
      </c>
      <c r="B2449" t="s">
        <v>15320</v>
      </c>
      <c r="C2449" t="s">
        <v>15300</v>
      </c>
      <c r="D2449" t="s">
        <v>16201</v>
      </c>
      <c r="E2449">
        <v>3953</v>
      </c>
      <c r="F2449" t="s">
        <v>1517</v>
      </c>
      <c r="G2449" t="s">
        <v>4855</v>
      </c>
      <c r="H2449" s="111">
        <v>2821.7</v>
      </c>
      <c r="I2449" t="s">
        <v>14904</v>
      </c>
      <c r="J2449" t="s">
        <v>15197</v>
      </c>
      <c r="K2449" t="s">
        <v>15198</v>
      </c>
    </row>
    <row r="2450" spans="1:11" x14ac:dyDescent="0.25">
      <c r="A2450" s="109" t="s">
        <v>18043</v>
      </c>
      <c r="B2450" s="109" t="s">
        <v>15320</v>
      </c>
      <c r="C2450" s="109" t="s">
        <v>15300</v>
      </c>
      <c r="D2450" s="109" t="s">
        <v>16201</v>
      </c>
      <c r="E2450" s="109">
        <v>3953</v>
      </c>
      <c r="F2450" s="109" t="s">
        <v>1517</v>
      </c>
      <c r="G2450" s="109" t="s">
        <v>4855</v>
      </c>
      <c r="H2450" s="110">
        <v>3008</v>
      </c>
      <c r="I2450" s="109" t="s">
        <v>14904</v>
      </c>
      <c r="J2450" s="109" t="s">
        <v>15197</v>
      </c>
      <c r="K2450" s="109" t="s">
        <v>15198</v>
      </c>
    </row>
    <row r="2451" spans="1:11" x14ac:dyDescent="0.25">
      <c r="A2451" t="s">
        <v>18044</v>
      </c>
      <c r="B2451" t="s">
        <v>15320</v>
      </c>
      <c r="C2451" t="s">
        <v>15300</v>
      </c>
      <c r="D2451" t="s">
        <v>16201</v>
      </c>
      <c r="E2451">
        <v>3953</v>
      </c>
      <c r="F2451" t="s">
        <v>1517</v>
      </c>
      <c r="G2451" t="s">
        <v>4855</v>
      </c>
      <c r="H2451" s="111">
        <v>3072.8</v>
      </c>
      <c r="I2451" t="s">
        <v>14904</v>
      </c>
      <c r="J2451" t="s">
        <v>15197</v>
      </c>
      <c r="K2451" t="s">
        <v>15198</v>
      </c>
    </row>
    <row r="2452" spans="1:11" x14ac:dyDescent="0.25">
      <c r="A2452" s="109" t="s">
        <v>18045</v>
      </c>
      <c r="B2452" s="109" t="s">
        <v>15320</v>
      </c>
      <c r="C2452" s="109" t="s">
        <v>15300</v>
      </c>
      <c r="D2452" s="109" t="s">
        <v>16201</v>
      </c>
      <c r="E2452" s="109">
        <v>3768</v>
      </c>
      <c r="F2452" s="109" t="s">
        <v>1264</v>
      </c>
      <c r="G2452" s="109" t="s">
        <v>4855</v>
      </c>
      <c r="H2452" s="110">
        <v>3958.4</v>
      </c>
      <c r="I2452" s="109" t="s">
        <v>14904</v>
      </c>
      <c r="J2452" s="109" t="s">
        <v>15197</v>
      </c>
      <c r="K2452" s="109" t="s">
        <v>15198</v>
      </c>
    </row>
    <row r="2453" spans="1:11" x14ac:dyDescent="0.25">
      <c r="A2453" t="s">
        <v>18046</v>
      </c>
      <c r="B2453" t="s">
        <v>15320</v>
      </c>
      <c r="C2453" t="s">
        <v>15300</v>
      </c>
      <c r="D2453" t="s">
        <v>16201</v>
      </c>
      <c r="E2453">
        <v>3768</v>
      </c>
      <c r="F2453" t="s">
        <v>1264</v>
      </c>
      <c r="G2453" t="s">
        <v>4855</v>
      </c>
      <c r="H2453" s="111">
        <v>3875.2</v>
      </c>
      <c r="I2453" t="s">
        <v>14904</v>
      </c>
      <c r="J2453" t="s">
        <v>15197</v>
      </c>
      <c r="K2453" t="s">
        <v>15198</v>
      </c>
    </row>
    <row r="2454" spans="1:11" x14ac:dyDescent="0.25">
      <c r="A2454" s="109" t="s">
        <v>18047</v>
      </c>
      <c r="B2454" s="109" t="s">
        <v>15230</v>
      </c>
      <c r="C2454" s="109" t="s">
        <v>15428</v>
      </c>
      <c r="D2454" s="109" t="s">
        <v>16201</v>
      </c>
      <c r="E2454" s="109">
        <v>3953</v>
      </c>
      <c r="F2454" s="109" t="s">
        <v>1517</v>
      </c>
      <c r="G2454" s="109" t="s">
        <v>4855</v>
      </c>
      <c r="H2454" s="110">
        <v>2936</v>
      </c>
      <c r="I2454" s="109" t="s">
        <v>14904</v>
      </c>
      <c r="J2454" s="109" t="s">
        <v>15197</v>
      </c>
      <c r="K2454" s="109" t="s">
        <v>15198</v>
      </c>
    </row>
    <row r="2455" spans="1:11" x14ac:dyDescent="0.25">
      <c r="A2455" t="s">
        <v>18048</v>
      </c>
      <c r="B2455" t="s">
        <v>15230</v>
      </c>
      <c r="C2455" t="s">
        <v>15428</v>
      </c>
      <c r="D2455" t="s">
        <v>16201</v>
      </c>
      <c r="E2455">
        <v>3953</v>
      </c>
      <c r="F2455" t="s">
        <v>1517</v>
      </c>
      <c r="G2455" t="s">
        <v>4855</v>
      </c>
      <c r="H2455" s="111">
        <v>2690.1</v>
      </c>
      <c r="I2455" t="s">
        <v>14904</v>
      </c>
      <c r="J2455" t="s">
        <v>15197</v>
      </c>
      <c r="K2455" t="s">
        <v>15198</v>
      </c>
    </row>
    <row r="2456" spans="1:11" x14ac:dyDescent="0.25">
      <c r="A2456" s="109" t="s">
        <v>18049</v>
      </c>
      <c r="B2456" s="109" t="s">
        <v>15230</v>
      </c>
      <c r="C2456" s="109" t="s">
        <v>15428</v>
      </c>
      <c r="D2456" s="109" t="s">
        <v>16201</v>
      </c>
      <c r="E2456" s="109">
        <v>3953</v>
      </c>
      <c r="F2456" s="109" t="s">
        <v>1517</v>
      </c>
      <c r="G2456" s="109" t="s">
        <v>4855</v>
      </c>
      <c r="H2456" s="110">
        <v>2981.6</v>
      </c>
      <c r="I2456" s="109" t="s">
        <v>14904</v>
      </c>
      <c r="J2456" s="109" t="s">
        <v>15197</v>
      </c>
      <c r="K2456" s="109" t="s">
        <v>15198</v>
      </c>
    </row>
    <row r="2457" spans="1:11" x14ac:dyDescent="0.25">
      <c r="A2457" t="s">
        <v>18050</v>
      </c>
      <c r="B2457" t="s">
        <v>15230</v>
      </c>
      <c r="C2457" t="s">
        <v>15428</v>
      </c>
      <c r="D2457" t="s">
        <v>16201</v>
      </c>
      <c r="E2457">
        <v>3953</v>
      </c>
      <c r="F2457" t="s">
        <v>1517</v>
      </c>
      <c r="G2457" t="s">
        <v>4855</v>
      </c>
      <c r="H2457" s="111">
        <v>2447.9</v>
      </c>
      <c r="I2457" t="s">
        <v>14904</v>
      </c>
      <c r="J2457" t="s">
        <v>15197</v>
      </c>
      <c r="K2457" t="s">
        <v>15198</v>
      </c>
    </row>
    <row r="2458" spans="1:11" x14ac:dyDescent="0.25">
      <c r="A2458" s="109" t="s">
        <v>18051</v>
      </c>
      <c r="B2458" s="109" t="s">
        <v>15230</v>
      </c>
      <c r="C2458" s="109" t="s">
        <v>15428</v>
      </c>
      <c r="D2458" s="109" t="s">
        <v>16201</v>
      </c>
      <c r="E2458" s="109">
        <v>3768</v>
      </c>
      <c r="F2458" s="109" t="s">
        <v>1264</v>
      </c>
      <c r="G2458" s="109" t="s">
        <v>4855</v>
      </c>
      <c r="H2458" s="110">
        <v>3277.4</v>
      </c>
      <c r="I2458" s="109" t="s">
        <v>14904</v>
      </c>
      <c r="J2458" s="109" t="s">
        <v>15197</v>
      </c>
      <c r="K2458" s="109" t="s">
        <v>15198</v>
      </c>
    </row>
    <row r="2459" spans="1:11" x14ac:dyDescent="0.25">
      <c r="A2459" t="s">
        <v>18052</v>
      </c>
      <c r="B2459" t="s">
        <v>15230</v>
      </c>
      <c r="C2459" t="s">
        <v>15428</v>
      </c>
      <c r="D2459" t="s">
        <v>16201</v>
      </c>
      <c r="E2459">
        <v>3768</v>
      </c>
      <c r="F2459" t="s">
        <v>1264</v>
      </c>
      <c r="G2459" t="s">
        <v>4855</v>
      </c>
      <c r="H2459" s="111">
        <v>3939.2</v>
      </c>
      <c r="I2459" t="s">
        <v>14904</v>
      </c>
      <c r="J2459" t="s">
        <v>15197</v>
      </c>
      <c r="K2459" t="s">
        <v>15198</v>
      </c>
    </row>
    <row r="2460" spans="1:11" x14ac:dyDescent="0.25">
      <c r="A2460" s="109" t="s">
        <v>18053</v>
      </c>
      <c r="B2460" s="109" t="s">
        <v>15230</v>
      </c>
      <c r="C2460" s="109" t="s">
        <v>15428</v>
      </c>
      <c r="D2460" s="109" t="s">
        <v>16201</v>
      </c>
      <c r="E2460" s="109">
        <v>3768</v>
      </c>
      <c r="F2460" s="109" t="s">
        <v>1264</v>
      </c>
      <c r="G2460" s="109" t="s">
        <v>4855</v>
      </c>
      <c r="H2460" s="110">
        <v>3340.4</v>
      </c>
      <c r="I2460" s="109" t="s">
        <v>14904</v>
      </c>
      <c r="J2460" s="109" t="s">
        <v>15197</v>
      </c>
      <c r="K2460" s="109" t="s">
        <v>15198</v>
      </c>
    </row>
    <row r="2461" spans="1:11" x14ac:dyDescent="0.25">
      <c r="A2461" t="s">
        <v>18054</v>
      </c>
      <c r="B2461" t="s">
        <v>15244</v>
      </c>
      <c r="C2461" t="s">
        <v>15448</v>
      </c>
      <c r="D2461" t="s">
        <v>16201</v>
      </c>
      <c r="E2461">
        <v>3953</v>
      </c>
      <c r="F2461" t="s">
        <v>1517</v>
      </c>
      <c r="G2461" t="s">
        <v>4855</v>
      </c>
      <c r="H2461" s="111">
        <v>2432.5</v>
      </c>
      <c r="I2461" t="s">
        <v>14904</v>
      </c>
      <c r="J2461" t="s">
        <v>15197</v>
      </c>
      <c r="K2461" t="s">
        <v>15198</v>
      </c>
    </row>
    <row r="2462" spans="1:11" x14ac:dyDescent="0.25">
      <c r="A2462" s="109" t="s">
        <v>18055</v>
      </c>
      <c r="B2462" s="109" t="s">
        <v>15244</v>
      </c>
      <c r="C2462" s="109" t="s">
        <v>15448</v>
      </c>
      <c r="D2462" s="109" t="s">
        <v>16201</v>
      </c>
      <c r="E2462" s="109">
        <v>3953</v>
      </c>
      <c r="F2462" s="109" t="s">
        <v>1517</v>
      </c>
      <c r="G2462" s="109" t="s">
        <v>4855</v>
      </c>
      <c r="H2462" s="110">
        <v>2415</v>
      </c>
      <c r="I2462" s="109" t="s">
        <v>14904</v>
      </c>
      <c r="J2462" s="109" t="s">
        <v>15197</v>
      </c>
      <c r="K2462" s="109" t="s">
        <v>15198</v>
      </c>
    </row>
    <row r="2463" spans="1:11" x14ac:dyDescent="0.25">
      <c r="A2463" t="s">
        <v>18056</v>
      </c>
      <c r="B2463" t="s">
        <v>15244</v>
      </c>
      <c r="C2463" t="s">
        <v>15448</v>
      </c>
      <c r="D2463" t="s">
        <v>16201</v>
      </c>
      <c r="E2463">
        <v>3953</v>
      </c>
      <c r="F2463" t="s">
        <v>1517</v>
      </c>
      <c r="G2463" t="s">
        <v>4855</v>
      </c>
      <c r="H2463" s="111">
        <v>2881.6</v>
      </c>
      <c r="I2463" t="s">
        <v>14904</v>
      </c>
      <c r="J2463" t="s">
        <v>15197</v>
      </c>
      <c r="K2463" t="s">
        <v>15198</v>
      </c>
    </row>
    <row r="2464" spans="1:11" x14ac:dyDescent="0.25">
      <c r="A2464" s="109" t="s">
        <v>18057</v>
      </c>
      <c r="B2464" s="109" t="s">
        <v>15244</v>
      </c>
      <c r="C2464" s="109" t="s">
        <v>15448</v>
      </c>
      <c r="D2464" s="109" t="s">
        <v>16201</v>
      </c>
      <c r="E2464" s="109">
        <v>3768</v>
      </c>
      <c r="F2464" s="109" t="s">
        <v>1264</v>
      </c>
      <c r="G2464" s="109" t="s">
        <v>4855</v>
      </c>
      <c r="H2464" s="110">
        <v>3811.2</v>
      </c>
      <c r="I2464" s="109" t="s">
        <v>14904</v>
      </c>
      <c r="J2464" s="109" t="s">
        <v>15197</v>
      </c>
      <c r="K2464" s="109" t="s">
        <v>15198</v>
      </c>
    </row>
    <row r="2465" spans="1:11" x14ac:dyDescent="0.25">
      <c r="A2465" t="s">
        <v>18058</v>
      </c>
      <c r="B2465" t="s">
        <v>15541</v>
      </c>
      <c r="C2465" t="s">
        <v>15470</v>
      </c>
      <c r="D2465" t="s">
        <v>16201</v>
      </c>
      <c r="E2465">
        <v>3953</v>
      </c>
      <c r="F2465" t="s">
        <v>1517</v>
      </c>
      <c r="G2465" t="s">
        <v>4855</v>
      </c>
      <c r="H2465" s="111">
        <v>3101.6</v>
      </c>
      <c r="I2465" t="s">
        <v>14904</v>
      </c>
      <c r="J2465" t="s">
        <v>15197</v>
      </c>
      <c r="K2465" t="s">
        <v>15198</v>
      </c>
    </row>
    <row r="2466" spans="1:11" x14ac:dyDescent="0.25">
      <c r="A2466" s="109" t="s">
        <v>18059</v>
      </c>
      <c r="B2466" s="109" t="s">
        <v>15541</v>
      </c>
      <c r="C2466" s="109" t="s">
        <v>15470</v>
      </c>
      <c r="D2466" s="109" t="s">
        <v>16201</v>
      </c>
      <c r="E2466" s="109">
        <v>3953</v>
      </c>
      <c r="F2466" s="109" t="s">
        <v>1517</v>
      </c>
      <c r="G2466" s="109" t="s">
        <v>4855</v>
      </c>
      <c r="H2466" s="110">
        <v>3014.9</v>
      </c>
      <c r="I2466" s="109" t="s">
        <v>14904</v>
      </c>
      <c r="J2466" s="109" t="s">
        <v>15197</v>
      </c>
      <c r="K2466" s="109" t="s">
        <v>15198</v>
      </c>
    </row>
    <row r="2467" spans="1:11" x14ac:dyDescent="0.25">
      <c r="A2467" t="s">
        <v>18060</v>
      </c>
      <c r="B2467" t="s">
        <v>15541</v>
      </c>
      <c r="C2467" t="s">
        <v>15470</v>
      </c>
      <c r="D2467" t="s">
        <v>16201</v>
      </c>
      <c r="E2467">
        <v>3953</v>
      </c>
      <c r="F2467" t="s">
        <v>1517</v>
      </c>
      <c r="G2467" t="s">
        <v>4855</v>
      </c>
      <c r="H2467" s="111">
        <v>2905.7</v>
      </c>
      <c r="I2467" t="s">
        <v>14904</v>
      </c>
      <c r="J2467" t="s">
        <v>15197</v>
      </c>
      <c r="K2467" t="s">
        <v>15198</v>
      </c>
    </row>
    <row r="2468" spans="1:11" x14ac:dyDescent="0.25">
      <c r="A2468" s="109" t="s">
        <v>18061</v>
      </c>
      <c r="B2468" s="109" t="s">
        <v>15541</v>
      </c>
      <c r="C2468" s="109" t="s">
        <v>15470</v>
      </c>
      <c r="D2468" s="109" t="s">
        <v>16201</v>
      </c>
      <c r="E2468" s="109">
        <v>3953</v>
      </c>
      <c r="F2468" s="109" t="s">
        <v>1517</v>
      </c>
      <c r="G2468" s="109" t="s">
        <v>4855</v>
      </c>
      <c r="H2468" s="110">
        <v>3081.6</v>
      </c>
      <c r="I2468" s="109" t="s">
        <v>14904</v>
      </c>
      <c r="J2468" s="109" t="s">
        <v>15197</v>
      </c>
      <c r="K2468" s="109" t="s">
        <v>15198</v>
      </c>
    </row>
    <row r="2469" spans="1:11" x14ac:dyDescent="0.25">
      <c r="A2469" t="s">
        <v>18062</v>
      </c>
      <c r="B2469" t="s">
        <v>15541</v>
      </c>
      <c r="C2469" t="s">
        <v>15470</v>
      </c>
      <c r="D2469" t="s">
        <v>16201</v>
      </c>
      <c r="E2469">
        <v>3953</v>
      </c>
      <c r="F2469" t="s">
        <v>1517</v>
      </c>
      <c r="G2469" t="s">
        <v>4855</v>
      </c>
      <c r="H2469" s="111">
        <v>2999.2</v>
      </c>
      <c r="I2469" t="s">
        <v>14904</v>
      </c>
      <c r="J2469" t="s">
        <v>15197</v>
      </c>
      <c r="K2469" t="s">
        <v>15198</v>
      </c>
    </row>
    <row r="2470" spans="1:11" x14ac:dyDescent="0.25">
      <c r="A2470" s="109" t="s">
        <v>18063</v>
      </c>
      <c r="B2470" s="109" t="s">
        <v>15541</v>
      </c>
      <c r="C2470" s="109" t="s">
        <v>15470</v>
      </c>
      <c r="D2470" s="109" t="s">
        <v>16201</v>
      </c>
      <c r="E2470" s="109">
        <v>3768</v>
      </c>
      <c r="F2470" s="109" t="s">
        <v>1264</v>
      </c>
      <c r="G2470" s="109" t="s">
        <v>4855</v>
      </c>
      <c r="H2470" s="110">
        <v>3496</v>
      </c>
      <c r="I2470" s="109" t="s">
        <v>14904</v>
      </c>
      <c r="J2470" s="109" t="s">
        <v>15197</v>
      </c>
      <c r="K2470" s="109" t="s">
        <v>15198</v>
      </c>
    </row>
    <row r="2471" spans="1:11" x14ac:dyDescent="0.25">
      <c r="A2471" t="s">
        <v>18064</v>
      </c>
      <c r="B2471" t="s">
        <v>15524</v>
      </c>
      <c r="C2471" t="s">
        <v>15545</v>
      </c>
      <c r="D2471" t="s">
        <v>16201</v>
      </c>
      <c r="E2471">
        <v>3953</v>
      </c>
      <c r="F2471" t="s">
        <v>1517</v>
      </c>
      <c r="G2471" t="s">
        <v>4855</v>
      </c>
      <c r="H2471" s="111">
        <v>3642.4</v>
      </c>
      <c r="I2471" t="s">
        <v>14904</v>
      </c>
      <c r="J2471" t="s">
        <v>15197</v>
      </c>
      <c r="K2471" t="s">
        <v>15198</v>
      </c>
    </row>
    <row r="2472" spans="1:11" x14ac:dyDescent="0.25">
      <c r="A2472" s="109" t="s">
        <v>18065</v>
      </c>
      <c r="B2472" s="109" t="s">
        <v>15524</v>
      </c>
      <c r="C2472" s="109" t="s">
        <v>15545</v>
      </c>
      <c r="D2472" s="109" t="s">
        <v>16201</v>
      </c>
      <c r="E2472" s="109">
        <v>3953</v>
      </c>
      <c r="F2472" s="109" t="s">
        <v>1517</v>
      </c>
      <c r="G2472" s="109" t="s">
        <v>4855</v>
      </c>
      <c r="H2472" s="110">
        <v>2916.8</v>
      </c>
      <c r="I2472" s="109" t="s">
        <v>14904</v>
      </c>
      <c r="J2472" s="109" t="s">
        <v>15197</v>
      </c>
      <c r="K2472" s="109" t="s">
        <v>15198</v>
      </c>
    </row>
    <row r="2473" spans="1:11" x14ac:dyDescent="0.25">
      <c r="A2473" t="s">
        <v>18066</v>
      </c>
      <c r="B2473" t="s">
        <v>15524</v>
      </c>
      <c r="C2473" t="s">
        <v>15545</v>
      </c>
      <c r="D2473" t="s">
        <v>16201</v>
      </c>
      <c r="E2473">
        <v>3953</v>
      </c>
      <c r="F2473" t="s">
        <v>1517</v>
      </c>
      <c r="G2473" t="s">
        <v>4855</v>
      </c>
      <c r="H2473" s="111">
        <v>2995.2</v>
      </c>
      <c r="I2473" t="s">
        <v>14904</v>
      </c>
      <c r="J2473" t="s">
        <v>15197</v>
      </c>
      <c r="K2473" t="s">
        <v>15198</v>
      </c>
    </row>
    <row r="2474" spans="1:11" x14ac:dyDescent="0.25">
      <c r="A2474" s="109" t="s">
        <v>18067</v>
      </c>
      <c r="B2474" s="109" t="s">
        <v>15524</v>
      </c>
      <c r="C2474" s="109" t="s">
        <v>15545</v>
      </c>
      <c r="D2474" s="109" t="s">
        <v>16201</v>
      </c>
      <c r="E2474" s="109">
        <v>3953</v>
      </c>
      <c r="F2474" s="109" t="s">
        <v>1517</v>
      </c>
      <c r="G2474" s="109" t="s">
        <v>4855</v>
      </c>
      <c r="H2474" s="110">
        <v>3019.2</v>
      </c>
      <c r="I2474" s="109" t="s">
        <v>14904</v>
      </c>
      <c r="J2474" s="109" t="s">
        <v>15197</v>
      </c>
      <c r="K2474" s="109" t="s">
        <v>15198</v>
      </c>
    </row>
    <row r="2475" spans="1:11" x14ac:dyDescent="0.25">
      <c r="A2475" t="s">
        <v>18068</v>
      </c>
      <c r="B2475" t="s">
        <v>15524</v>
      </c>
      <c r="C2475" t="s">
        <v>15545</v>
      </c>
      <c r="D2475" t="s">
        <v>16201</v>
      </c>
      <c r="E2475">
        <v>3953</v>
      </c>
      <c r="F2475" t="s">
        <v>1517</v>
      </c>
      <c r="G2475" t="s">
        <v>4855</v>
      </c>
      <c r="H2475" s="111">
        <v>2511.6</v>
      </c>
      <c r="I2475" t="s">
        <v>14904</v>
      </c>
      <c r="J2475" t="s">
        <v>15197</v>
      </c>
      <c r="K2475" t="s">
        <v>15198</v>
      </c>
    </row>
    <row r="2476" spans="1:11" x14ac:dyDescent="0.25">
      <c r="A2476" s="109" t="s">
        <v>18069</v>
      </c>
      <c r="B2476" s="109" t="s">
        <v>15524</v>
      </c>
      <c r="C2476" s="109" t="s">
        <v>15545</v>
      </c>
      <c r="D2476" s="109" t="s">
        <v>16201</v>
      </c>
      <c r="E2476" s="109">
        <v>3953</v>
      </c>
      <c r="F2476" s="109" t="s">
        <v>1517</v>
      </c>
      <c r="G2476" s="109" t="s">
        <v>4855</v>
      </c>
      <c r="H2476" s="110">
        <v>2788.8</v>
      </c>
      <c r="I2476" s="109" t="s">
        <v>14904</v>
      </c>
      <c r="J2476" s="109" t="s">
        <v>15197</v>
      </c>
      <c r="K2476" s="109" t="s">
        <v>15198</v>
      </c>
    </row>
    <row r="2477" spans="1:11" x14ac:dyDescent="0.25">
      <c r="A2477" t="s">
        <v>18070</v>
      </c>
      <c r="B2477" t="s">
        <v>15524</v>
      </c>
      <c r="C2477" t="s">
        <v>15545</v>
      </c>
      <c r="D2477" t="s">
        <v>16201</v>
      </c>
      <c r="E2477">
        <v>3953</v>
      </c>
      <c r="F2477" t="s">
        <v>1517</v>
      </c>
      <c r="G2477" t="s">
        <v>4855</v>
      </c>
      <c r="H2477" s="111">
        <v>2609.6</v>
      </c>
      <c r="I2477" t="s">
        <v>14904</v>
      </c>
      <c r="J2477" t="s">
        <v>15197</v>
      </c>
      <c r="K2477" t="s">
        <v>15198</v>
      </c>
    </row>
    <row r="2478" spans="1:11" x14ac:dyDescent="0.25">
      <c r="A2478" s="109" t="s">
        <v>18071</v>
      </c>
      <c r="B2478" s="109" t="s">
        <v>15524</v>
      </c>
      <c r="C2478" s="109" t="s">
        <v>15545</v>
      </c>
      <c r="D2478" s="109" t="s">
        <v>16201</v>
      </c>
      <c r="E2478" s="109">
        <v>3768</v>
      </c>
      <c r="F2478" s="109" t="s">
        <v>1264</v>
      </c>
      <c r="G2478" s="109" t="s">
        <v>4855</v>
      </c>
      <c r="H2478" s="110">
        <v>3558.4</v>
      </c>
      <c r="I2478" s="109" t="s">
        <v>14904</v>
      </c>
      <c r="J2478" s="109" t="s">
        <v>15197</v>
      </c>
      <c r="K2478" s="109" t="s">
        <v>15198</v>
      </c>
    </row>
    <row r="2479" spans="1:11" x14ac:dyDescent="0.25">
      <c r="A2479" t="s">
        <v>18072</v>
      </c>
      <c r="B2479" t="s">
        <v>15524</v>
      </c>
      <c r="C2479" t="s">
        <v>15545</v>
      </c>
      <c r="D2479" t="s">
        <v>16201</v>
      </c>
      <c r="E2479">
        <v>3768</v>
      </c>
      <c r="F2479" t="s">
        <v>1264</v>
      </c>
      <c r="G2479" t="s">
        <v>4855</v>
      </c>
      <c r="H2479" s="111">
        <v>3385.2</v>
      </c>
      <c r="I2479" t="s">
        <v>14904</v>
      </c>
      <c r="J2479" t="s">
        <v>15197</v>
      </c>
      <c r="K2479" t="s">
        <v>15198</v>
      </c>
    </row>
    <row r="2480" spans="1:11" x14ac:dyDescent="0.25">
      <c r="A2480" s="109" t="s">
        <v>18073</v>
      </c>
      <c r="B2480" s="109" t="s">
        <v>16082</v>
      </c>
      <c r="C2480" s="109" t="s">
        <v>15263</v>
      </c>
      <c r="D2480" s="109" t="s">
        <v>16201</v>
      </c>
      <c r="E2480" s="109">
        <v>3768</v>
      </c>
      <c r="F2480" s="109" t="s">
        <v>1264</v>
      </c>
      <c r="G2480" s="109" t="s">
        <v>4855</v>
      </c>
      <c r="H2480" s="110">
        <v>3566.4</v>
      </c>
      <c r="I2480" s="109" t="s">
        <v>14904</v>
      </c>
      <c r="J2480" s="109" t="s">
        <v>15197</v>
      </c>
      <c r="K2480" s="109" t="s">
        <v>15198</v>
      </c>
    </row>
    <row r="2481" spans="1:11" x14ac:dyDescent="0.25">
      <c r="A2481" t="s">
        <v>18074</v>
      </c>
      <c r="B2481" t="s">
        <v>16093</v>
      </c>
      <c r="C2481" t="s">
        <v>15278</v>
      </c>
      <c r="D2481" t="s">
        <v>16201</v>
      </c>
      <c r="E2481">
        <v>3953</v>
      </c>
      <c r="F2481" t="s">
        <v>1517</v>
      </c>
      <c r="G2481" t="s">
        <v>4855</v>
      </c>
      <c r="H2481" s="111">
        <v>3186.4</v>
      </c>
      <c r="I2481" t="s">
        <v>14904</v>
      </c>
      <c r="J2481" t="s">
        <v>15197</v>
      </c>
      <c r="K2481" t="s">
        <v>15198</v>
      </c>
    </row>
    <row r="2482" spans="1:11" x14ac:dyDescent="0.25">
      <c r="A2482" s="109" t="s">
        <v>18075</v>
      </c>
      <c r="B2482" s="109" t="s">
        <v>16093</v>
      </c>
      <c r="C2482" s="109" t="s">
        <v>15278</v>
      </c>
      <c r="D2482" s="109" t="s">
        <v>16201</v>
      </c>
      <c r="E2482" s="109">
        <v>3953</v>
      </c>
      <c r="F2482" s="109" t="s">
        <v>1517</v>
      </c>
      <c r="G2482" s="109" t="s">
        <v>4855</v>
      </c>
      <c r="H2482" s="110">
        <v>2571.8</v>
      </c>
      <c r="I2482" s="109" t="s">
        <v>14904</v>
      </c>
      <c r="J2482" s="109" t="s">
        <v>15197</v>
      </c>
      <c r="K2482" s="109" t="s">
        <v>15198</v>
      </c>
    </row>
    <row r="2483" spans="1:11" x14ac:dyDescent="0.25">
      <c r="A2483" t="s">
        <v>18076</v>
      </c>
      <c r="B2483" t="s">
        <v>16093</v>
      </c>
      <c r="C2483" t="s">
        <v>15278</v>
      </c>
      <c r="D2483" t="s">
        <v>16201</v>
      </c>
      <c r="E2483">
        <v>3953</v>
      </c>
      <c r="F2483" t="s">
        <v>1517</v>
      </c>
      <c r="G2483" t="s">
        <v>4855</v>
      </c>
      <c r="H2483" s="111">
        <v>3010.4</v>
      </c>
      <c r="I2483" t="s">
        <v>14904</v>
      </c>
      <c r="J2483" t="s">
        <v>15197</v>
      </c>
      <c r="K2483" t="s">
        <v>15198</v>
      </c>
    </row>
    <row r="2484" spans="1:11" x14ac:dyDescent="0.25">
      <c r="A2484" s="109" t="s">
        <v>18077</v>
      </c>
      <c r="B2484" s="109" t="s">
        <v>16093</v>
      </c>
      <c r="C2484" s="109" t="s">
        <v>15278</v>
      </c>
      <c r="D2484" s="109" t="s">
        <v>16201</v>
      </c>
      <c r="E2484" s="109">
        <v>3953</v>
      </c>
      <c r="F2484" s="109" t="s">
        <v>1517</v>
      </c>
      <c r="G2484" s="109" t="s">
        <v>4855</v>
      </c>
      <c r="H2484" s="110">
        <v>3538.4</v>
      </c>
      <c r="I2484" s="109" t="s">
        <v>14904</v>
      </c>
      <c r="J2484" s="109" t="s">
        <v>15197</v>
      </c>
      <c r="K2484" s="109" t="s">
        <v>15198</v>
      </c>
    </row>
    <row r="2485" spans="1:11" x14ac:dyDescent="0.25">
      <c r="A2485" t="s">
        <v>18078</v>
      </c>
      <c r="B2485" t="s">
        <v>16093</v>
      </c>
      <c r="C2485" t="s">
        <v>15278</v>
      </c>
      <c r="D2485" t="s">
        <v>16201</v>
      </c>
      <c r="E2485">
        <v>3953</v>
      </c>
      <c r="F2485" t="s">
        <v>1517</v>
      </c>
      <c r="G2485" t="s">
        <v>4855</v>
      </c>
      <c r="H2485" s="111">
        <v>2492</v>
      </c>
      <c r="I2485" t="s">
        <v>14904</v>
      </c>
      <c r="J2485" t="s">
        <v>15197</v>
      </c>
      <c r="K2485" t="s">
        <v>15198</v>
      </c>
    </row>
    <row r="2486" spans="1:11" x14ac:dyDescent="0.25">
      <c r="A2486" s="109" t="s">
        <v>18079</v>
      </c>
      <c r="B2486" s="109" t="s">
        <v>16093</v>
      </c>
      <c r="C2486" s="109" t="s">
        <v>15278</v>
      </c>
      <c r="D2486" s="109" t="s">
        <v>16201</v>
      </c>
      <c r="E2486" s="109">
        <v>3953</v>
      </c>
      <c r="F2486" s="109" t="s">
        <v>1517</v>
      </c>
      <c r="G2486" s="109" t="s">
        <v>4855</v>
      </c>
      <c r="H2486" s="110">
        <v>3212.3</v>
      </c>
      <c r="I2486" s="109" t="s">
        <v>14904</v>
      </c>
      <c r="J2486" s="109" t="s">
        <v>15197</v>
      </c>
      <c r="K2486" s="109" t="s">
        <v>15198</v>
      </c>
    </row>
    <row r="2487" spans="1:11" x14ac:dyDescent="0.25">
      <c r="A2487" t="s">
        <v>18080</v>
      </c>
      <c r="B2487" t="s">
        <v>16093</v>
      </c>
      <c r="C2487" t="s">
        <v>15278</v>
      </c>
      <c r="D2487" t="s">
        <v>16201</v>
      </c>
      <c r="E2487">
        <v>3953</v>
      </c>
      <c r="F2487" t="s">
        <v>1517</v>
      </c>
      <c r="G2487" t="s">
        <v>4855</v>
      </c>
      <c r="H2487" s="111">
        <v>3820</v>
      </c>
      <c r="I2487" t="s">
        <v>14904</v>
      </c>
      <c r="J2487" t="s">
        <v>15197</v>
      </c>
      <c r="K2487" t="s">
        <v>15198</v>
      </c>
    </row>
    <row r="2488" spans="1:11" x14ac:dyDescent="0.25">
      <c r="A2488" s="109" t="s">
        <v>18081</v>
      </c>
      <c r="B2488" s="109" t="s">
        <v>16093</v>
      </c>
      <c r="C2488" s="109" t="s">
        <v>15278</v>
      </c>
      <c r="D2488" s="109" t="s">
        <v>16201</v>
      </c>
      <c r="E2488" s="109">
        <v>3953</v>
      </c>
      <c r="F2488" s="109" t="s">
        <v>1517</v>
      </c>
      <c r="G2488" s="109" t="s">
        <v>4855</v>
      </c>
      <c r="H2488" s="110">
        <v>3209.5</v>
      </c>
      <c r="I2488" s="109" t="s">
        <v>14904</v>
      </c>
      <c r="J2488" s="109" t="s">
        <v>15197</v>
      </c>
      <c r="K2488" s="109" t="s">
        <v>15198</v>
      </c>
    </row>
    <row r="2489" spans="1:11" x14ac:dyDescent="0.25">
      <c r="A2489" t="s">
        <v>18082</v>
      </c>
      <c r="B2489" t="s">
        <v>15553</v>
      </c>
      <c r="C2489" t="s">
        <v>15278</v>
      </c>
      <c r="D2489" t="s">
        <v>16201</v>
      </c>
      <c r="E2489">
        <v>3768</v>
      </c>
      <c r="F2489" t="s">
        <v>1264</v>
      </c>
      <c r="G2489" t="s">
        <v>4855</v>
      </c>
      <c r="H2489" s="111">
        <v>3852.8</v>
      </c>
      <c r="I2489" t="s">
        <v>14904</v>
      </c>
      <c r="J2489" t="s">
        <v>15197</v>
      </c>
      <c r="K2489" t="s">
        <v>15198</v>
      </c>
    </row>
    <row r="2490" spans="1:11" x14ac:dyDescent="0.25">
      <c r="A2490" s="109" t="s">
        <v>18083</v>
      </c>
      <c r="B2490" s="109" t="s">
        <v>15553</v>
      </c>
      <c r="C2490" s="109" t="s">
        <v>15601</v>
      </c>
      <c r="D2490" s="109" t="s">
        <v>16201</v>
      </c>
      <c r="E2490" s="109">
        <v>3953</v>
      </c>
      <c r="F2490" s="109" t="s">
        <v>1517</v>
      </c>
      <c r="G2490" s="109" t="s">
        <v>4855</v>
      </c>
      <c r="H2490" s="110">
        <v>2615.9</v>
      </c>
      <c r="I2490" s="109" t="s">
        <v>14904</v>
      </c>
      <c r="J2490" s="109" t="s">
        <v>15197</v>
      </c>
      <c r="K2490" s="109" t="s">
        <v>15198</v>
      </c>
    </row>
    <row r="2491" spans="1:11" x14ac:dyDescent="0.25">
      <c r="A2491" t="s">
        <v>18084</v>
      </c>
      <c r="B2491" t="s">
        <v>15553</v>
      </c>
      <c r="C2491" t="s">
        <v>15601</v>
      </c>
      <c r="D2491" t="s">
        <v>16201</v>
      </c>
      <c r="E2491">
        <v>3953</v>
      </c>
      <c r="F2491" t="s">
        <v>1517</v>
      </c>
      <c r="G2491" t="s">
        <v>4855</v>
      </c>
      <c r="H2491" s="111">
        <v>3274.4</v>
      </c>
      <c r="I2491" t="s">
        <v>14904</v>
      </c>
      <c r="J2491" t="s">
        <v>15197</v>
      </c>
      <c r="K2491" t="s">
        <v>15198</v>
      </c>
    </row>
    <row r="2492" spans="1:11" x14ac:dyDescent="0.25">
      <c r="A2492" s="109" t="s">
        <v>18085</v>
      </c>
      <c r="B2492" s="109" t="s">
        <v>15553</v>
      </c>
      <c r="C2492" s="109" t="s">
        <v>15601</v>
      </c>
      <c r="D2492" s="109" t="s">
        <v>16201</v>
      </c>
      <c r="E2492" s="109">
        <v>3953</v>
      </c>
      <c r="F2492" s="109" t="s">
        <v>1517</v>
      </c>
      <c r="G2492" s="109" t="s">
        <v>4855</v>
      </c>
      <c r="H2492" s="110">
        <v>2588.6</v>
      </c>
      <c r="I2492" s="109" t="s">
        <v>14904</v>
      </c>
      <c r="J2492" s="109" t="s">
        <v>15197</v>
      </c>
      <c r="K2492" s="109" t="s">
        <v>15198</v>
      </c>
    </row>
    <row r="2493" spans="1:11" x14ac:dyDescent="0.25">
      <c r="A2493" t="s">
        <v>18086</v>
      </c>
      <c r="B2493" t="s">
        <v>15553</v>
      </c>
      <c r="C2493" t="s">
        <v>15601</v>
      </c>
      <c r="D2493" t="s">
        <v>16201</v>
      </c>
      <c r="E2493">
        <v>3768</v>
      </c>
      <c r="F2493" t="s">
        <v>1264</v>
      </c>
      <c r="G2493" t="s">
        <v>4855</v>
      </c>
      <c r="H2493" s="111">
        <v>3225.6</v>
      </c>
      <c r="I2493" t="s">
        <v>14904</v>
      </c>
      <c r="J2493" t="s">
        <v>15197</v>
      </c>
      <c r="K2493" t="s">
        <v>15198</v>
      </c>
    </row>
    <row r="2494" spans="1:11" x14ac:dyDescent="0.25">
      <c r="A2494" s="109" t="s">
        <v>18087</v>
      </c>
      <c r="B2494" s="109" t="s">
        <v>16155</v>
      </c>
      <c r="C2494" s="109" t="s">
        <v>15621</v>
      </c>
      <c r="D2494" s="109" t="s">
        <v>16201</v>
      </c>
      <c r="E2494" s="109">
        <v>3366</v>
      </c>
      <c r="F2494" s="109" t="s">
        <v>14960</v>
      </c>
      <c r="G2494" s="109" t="s">
        <v>4855</v>
      </c>
      <c r="H2494" s="110">
        <v>722.5</v>
      </c>
      <c r="I2494" s="109" t="s">
        <v>14943</v>
      </c>
      <c r="J2494" s="109" t="s">
        <v>15197</v>
      </c>
      <c r="K2494" s="109" t="s">
        <v>15198</v>
      </c>
    </row>
    <row r="2495" spans="1:11" x14ac:dyDescent="0.25">
      <c r="A2495" t="s">
        <v>18088</v>
      </c>
      <c r="B2495" t="s">
        <v>16155</v>
      </c>
      <c r="C2495" t="s">
        <v>15635</v>
      </c>
      <c r="D2495" t="s">
        <v>15196</v>
      </c>
      <c r="E2495">
        <v>3366</v>
      </c>
      <c r="F2495" t="s">
        <v>14960</v>
      </c>
      <c r="G2495" t="s">
        <v>4855</v>
      </c>
      <c r="H2495" s="111">
        <v>722.5</v>
      </c>
      <c r="I2495" t="s">
        <v>14943</v>
      </c>
      <c r="J2495" t="s">
        <v>15197</v>
      </c>
      <c r="K2495" t="s">
        <v>15198</v>
      </c>
    </row>
    <row r="2496" spans="1:11" x14ac:dyDescent="0.25">
      <c r="A2496" s="109" t="s">
        <v>7863</v>
      </c>
      <c r="B2496" s="109" t="s">
        <v>16647</v>
      </c>
      <c r="C2496" s="109" t="s">
        <v>16378</v>
      </c>
      <c r="D2496" s="109" t="s">
        <v>17102</v>
      </c>
      <c r="E2496" s="109">
        <v>3821</v>
      </c>
      <c r="F2496" s="109" t="s">
        <v>14934</v>
      </c>
      <c r="G2496" s="109" t="s">
        <v>4855</v>
      </c>
      <c r="H2496" s="110">
        <v>8500</v>
      </c>
      <c r="I2496" s="109" t="s">
        <v>14929</v>
      </c>
      <c r="J2496" s="109" t="s">
        <v>15197</v>
      </c>
      <c r="K2496" s="109" t="s">
        <v>15198</v>
      </c>
    </row>
    <row r="2497" spans="1:11" x14ac:dyDescent="0.25">
      <c r="A2497" t="s">
        <v>18089</v>
      </c>
      <c r="B2497" t="s">
        <v>16354</v>
      </c>
      <c r="C2497" t="s">
        <v>16378</v>
      </c>
      <c r="D2497" t="s">
        <v>17102</v>
      </c>
      <c r="E2497">
        <v>3749</v>
      </c>
      <c r="F2497" t="s">
        <v>18090</v>
      </c>
      <c r="G2497" t="s">
        <v>4855</v>
      </c>
      <c r="H2497" s="111">
        <v>2500</v>
      </c>
      <c r="I2497" t="s">
        <v>14963</v>
      </c>
      <c r="J2497" t="s">
        <v>15197</v>
      </c>
      <c r="K2497" t="s">
        <v>15198</v>
      </c>
    </row>
    <row r="2498" spans="1:11" x14ac:dyDescent="0.25">
      <c r="A2498" s="109" t="s">
        <v>18091</v>
      </c>
      <c r="B2498" s="109" t="s">
        <v>16386</v>
      </c>
      <c r="C2498" s="109" t="s">
        <v>16378</v>
      </c>
      <c r="D2498" s="109" t="s">
        <v>17102</v>
      </c>
      <c r="E2498" s="109">
        <v>3694</v>
      </c>
      <c r="F2498" s="109" t="s">
        <v>14913</v>
      </c>
      <c r="G2498" s="109" t="s">
        <v>4855</v>
      </c>
      <c r="H2498" s="110">
        <v>1050</v>
      </c>
      <c r="I2498" s="109" t="s">
        <v>14914</v>
      </c>
      <c r="J2498" s="109" t="s">
        <v>15197</v>
      </c>
      <c r="K2498" s="109" t="s">
        <v>15198</v>
      </c>
    </row>
    <row r="2499" spans="1:11" x14ac:dyDescent="0.25">
      <c r="A2499" t="s">
        <v>18092</v>
      </c>
      <c r="B2499" t="s">
        <v>16386</v>
      </c>
      <c r="C2499" t="s">
        <v>16378</v>
      </c>
      <c r="D2499" t="s">
        <v>17102</v>
      </c>
      <c r="E2499">
        <v>3694</v>
      </c>
      <c r="F2499" t="s">
        <v>14913</v>
      </c>
      <c r="G2499" t="s">
        <v>4855</v>
      </c>
      <c r="H2499" s="111">
        <v>1050</v>
      </c>
      <c r="I2499" t="s">
        <v>14914</v>
      </c>
      <c r="J2499" t="s">
        <v>15197</v>
      </c>
      <c r="K2499" t="s">
        <v>15198</v>
      </c>
    </row>
    <row r="2500" spans="1:11" x14ac:dyDescent="0.25">
      <c r="A2500" s="109" t="s">
        <v>18093</v>
      </c>
      <c r="B2500" s="109" t="s">
        <v>16386</v>
      </c>
      <c r="C2500" s="109" t="s">
        <v>16378</v>
      </c>
      <c r="D2500" s="109" t="s">
        <v>17102</v>
      </c>
      <c r="E2500" s="109">
        <v>3694</v>
      </c>
      <c r="F2500" s="109" t="s">
        <v>14913</v>
      </c>
      <c r="G2500" s="109" t="s">
        <v>4855</v>
      </c>
      <c r="H2500" s="110">
        <v>1507.2</v>
      </c>
      <c r="I2500" s="109" t="s">
        <v>14914</v>
      </c>
      <c r="J2500" s="109" t="s">
        <v>15197</v>
      </c>
      <c r="K2500" s="109" t="s">
        <v>15198</v>
      </c>
    </row>
    <row r="2501" spans="1:11" x14ac:dyDescent="0.25">
      <c r="A2501" t="s">
        <v>18094</v>
      </c>
      <c r="B2501" t="s">
        <v>16386</v>
      </c>
      <c r="C2501" t="s">
        <v>16378</v>
      </c>
      <c r="D2501" t="s">
        <v>17102</v>
      </c>
      <c r="E2501">
        <v>3694</v>
      </c>
      <c r="F2501" t="s">
        <v>14913</v>
      </c>
      <c r="G2501" t="s">
        <v>4855</v>
      </c>
      <c r="H2501" s="111">
        <v>1050</v>
      </c>
      <c r="I2501" t="s">
        <v>14914</v>
      </c>
      <c r="J2501" t="s">
        <v>15197</v>
      </c>
      <c r="K2501" t="s">
        <v>15198</v>
      </c>
    </row>
    <row r="2502" spans="1:11" x14ac:dyDescent="0.25">
      <c r="A2502" s="109" t="s">
        <v>18095</v>
      </c>
      <c r="B2502" s="109" t="s">
        <v>16386</v>
      </c>
      <c r="C2502" s="109" t="s">
        <v>16378</v>
      </c>
      <c r="D2502" s="109" t="s">
        <v>17102</v>
      </c>
      <c r="E2502" s="109">
        <v>3694</v>
      </c>
      <c r="F2502" s="109" t="s">
        <v>14913</v>
      </c>
      <c r="G2502" s="109" t="s">
        <v>4855</v>
      </c>
      <c r="H2502" s="110">
        <v>1413.76</v>
      </c>
      <c r="I2502" s="109" t="s">
        <v>14914</v>
      </c>
      <c r="J2502" s="109" t="s">
        <v>15197</v>
      </c>
      <c r="K2502" s="109" t="s">
        <v>15198</v>
      </c>
    </row>
    <row r="2503" spans="1:11" x14ac:dyDescent="0.25">
      <c r="A2503" t="s">
        <v>18096</v>
      </c>
      <c r="B2503" t="s">
        <v>16386</v>
      </c>
      <c r="C2503" t="s">
        <v>16378</v>
      </c>
      <c r="D2503" t="s">
        <v>17102</v>
      </c>
      <c r="E2503">
        <v>3694</v>
      </c>
      <c r="F2503" t="s">
        <v>14913</v>
      </c>
      <c r="G2503" t="s">
        <v>4855</v>
      </c>
      <c r="H2503" s="111">
        <v>1504</v>
      </c>
      <c r="I2503" t="s">
        <v>14914</v>
      </c>
      <c r="J2503" t="s">
        <v>15197</v>
      </c>
      <c r="K2503" t="s">
        <v>15198</v>
      </c>
    </row>
    <row r="2504" spans="1:11" x14ac:dyDescent="0.25">
      <c r="A2504" s="109" t="s">
        <v>18097</v>
      </c>
      <c r="B2504" s="109" t="s">
        <v>16386</v>
      </c>
      <c r="C2504" s="109" t="s">
        <v>16378</v>
      </c>
      <c r="D2504" s="109" t="s">
        <v>17102</v>
      </c>
      <c r="E2504" s="109">
        <v>3694</v>
      </c>
      <c r="F2504" s="109" t="s">
        <v>14913</v>
      </c>
      <c r="G2504" s="109" t="s">
        <v>4855</v>
      </c>
      <c r="H2504" s="110">
        <v>728</v>
      </c>
      <c r="I2504" s="109" t="s">
        <v>14914</v>
      </c>
      <c r="J2504" s="109" t="s">
        <v>15197</v>
      </c>
      <c r="K2504" s="109" t="s">
        <v>15198</v>
      </c>
    </row>
    <row r="2505" spans="1:11" x14ac:dyDescent="0.25">
      <c r="A2505" t="s">
        <v>18098</v>
      </c>
      <c r="B2505" t="s">
        <v>16386</v>
      </c>
      <c r="C2505" t="s">
        <v>16378</v>
      </c>
      <c r="D2505" t="s">
        <v>17102</v>
      </c>
      <c r="E2505">
        <v>3694</v>
      </c>
      <c r="F2505" t="s">
        <v>14913</v>
      </c>
      <c r="G2505" t="s">
        <v>4855</v>
      </c>
      <c r="H2505" s="111">
        <v>4100</v>
      </c>
      <c r="I2505" t="s">
        <v>14914</v>
      </c>
      <c r="J2505" t="s">
        <v>15197</v>
      </c>
      <c r="K2505" t="s">
        <v>15198</v>
      </c>
    </row>
    <row r="2506" spans="1:11" x14ac:dyDescent="0.25">
      <c r="A2506" s="109" t="s">
        <v>18099</v>
      </c>
      <c r="B2506" s="109" t="s">
        <v>16386</v>
      </c>
      <c r="C2506" s="109" t="s">
        <v>16378</v>
      </c>
      <c r="D2506" s="109" t="s">
        <v>17102</v>
      </c>
      <c r="E2506" s="109">
        <v>3694</v>
      </c>
      <c r="F2506" s="109" t="s">
        <v>14913</v>
      </c>
      <c r="G2506" s="109" t="s">
        <v>4855</v>
      </c>
      <c r="H2506" s="110">
        <v>736.5</v>
      </c>
      <c r="I2506" s="109" t="s">
        <v>14914</v>
      </c>
      <c r="J2506" s="109" t="s">
        <v>15197</v>
      </c>
      <c r="K2506" s="109" t="s">
        <v>15198</v>
      </c>
    </row>
    <row r="2507" spans="1:11" x14ac:dyDescent="0.25">
      <c r="A2507" t="s">
        <v>18100</v>
      </c>
      <c r="B2507" t="s">
        <v>16386</v>
      </c>
      <c r="C2507" t="s">
        <v>16378</v>
      </c>
      <c r="D2507" t="s">
        <v>17102</v>
      </c>
      <c r="E2507">
        <v>3694</v>
      </c>
      <c r="F2507" t="s">
        <v>14913</v>
      </c>
      <c r="G2507" t="s">
        <v>4855</v>
      </c>
      <c r="H2507" s="111">
        <v>4100</v>
      </c>
      <c r="I2507" t="s">
        <v>14914</v>
      </c>
      <c r="J2507" t="s">
        <v>15197</v>
      </c>
      <c r="K2507" t="s">
        <v>15198</v>
      </c>
    </row>
    <row r="2508" spans="1:11" x14ac:dyDescent="0.25">
      <c r="A2508" s="109" t="s">
        <v>18101</v>
      </c>
      <c r="B2508" s="109" t="s">
        <v>16386</v>
      </c>
      <c r="C2508" s="109" t="s">
        <v>16378</v>
      </c>
      <c r="D2508" s="109" t="s">
        <v>17102</v>
      </c>
      <c r="E2508" s="109">
        <v>3694</v>
      </c>
      <c r="F2508" s="109" t="s">
        <v>14913</v>
      </c>
      <c r="G2508" s="109" t="s">
        <v>4855</v>
      </c>
      <c r="H2508" s="110">
        <v>4100</v>
      </c>
      <c r="I2508" s="109" t="s">
        <v>14914</v>
      </c>
      <c r="J2508" s="109" t="s">
        <v>15197</v>
      </c>
      <c r="K2508" s="109" t="s">
        <v>15198</v>
      </c>
    </row>
    <row r="2509" spans="1:11" x14ac:dyDescent="0.25">
      <c r="A2509" t="s">
        <v>18102</v>
      </c>
      <c r="B2509" t="s">
        <v>16386</v>
      </c>
      <c r="C2509" t="s">
        <v>16378</v>
      </c>
      <c r="D2509" t="s">
        <v>17102</v>
      </c>
      <c r="E2509">
        <v>3694</v>
      </c>
      <c r="F2509" t="s">
        <v>14913</v>
      </c>
      <c r="G2509" t="s">
        <v>4855</v>
      </c>
      <c r="H2509" s="111">
        <v>4100</v>
      </c>
      <c r="I2509" t="s">
        <v>14914</v>
      </c>
      <c r="J2509" t="s">
        <v>15197</v>
      </c>
      <c r="K2509" t="s">
        <v>15198</v>
      </c>
    </row>
    <row r="2510" spans="1:11" x14ac:dyDescent="0.25">
      <c r="A2510" s="109" t="s">
        <v>18103</v>
      </c>
      <c r="B2510" s="109" t="s">
        <v>16386</v>
      </c>
      <c r="C2510" s="109" t="s">
        <v>16378</v>
      </c>
      <c r="D2510" s="109" t="s">
        <v>17102</v>
      </c>
      <c r="E2510" s="109">
        <v>3694</v>
      </c>
      <c r="F2510" s="109" t="s">
        <v>14913</v>
      </c>
      <c r="G2510" s="109" t="s">
        <v>4855</v>
      </c>
      <c r="H2510" s="110">
        <v>1485.44</v>
      </c>
      <c r="I2510" s="109" t="s">
        <v>14914</v>
      </c>
      <c r="J2510" s="109" t="s">
        <v>15197</v>
      </c>
      <c r="K2510" s="109" t="s">
        <v>15198</v>
      </c>
    </row>
    <row r="2511" spans="1:11" x14ac:dyDescent="0.25">
      <c r="A2511" t="s">
        <v>18104</v>
      </c>
      <c r="B2511" t="s">
        <v>16386</v>
      </c>
      <c r="C2511" t="s">
        <v>16378</v>
      </c>
      <c r="D2511" t="s">
        <v>17102</v>
      </c>
      <c r="E2511">
        <v>3694</v>
      </c>
      <c r="F2511" t="s">
        <v>14913</v>
      </c>
      <c r="G2511" t="s">
        <v>4855</v>
      </c>
      <c r="H2511" s="111">
        <v>1434.24</v>
      </c>
      <c r="I2511" t="s">
        <v>14914</v>
      </c>
      <c r="J2511" t="s">
        <v>15197</v>
      </c>
      <c r="K2511" t="s">
        <v>15198</v>
      </c>
    </row>
    <row r="2512" spans="1:11" x14ac:dyDescent="0.25">
      <c r="A2512" s="109" t="s">
        <v>18105</v>
      </c>
      <c r="B2512" s="109" t="s">
        <v>16386</v>
      </c>
      <c r="C2512" s="109" t="s">
        <v>16378</v>
      </c>
      <c r="D2512" s="109" t="s">
        <v>17102</v>
      </c>
      <c r="E2512" s="109">
        <v>3694</v>
      </c>
      <c r="F2512" s="109" t="s">
        <v>14913</v>
      </c>
      <c r="G2512" s="109" t="s">
        <v>4855</v>
      </c>
      <c r="H2512" s="110">
        <v>1050</v>
      </c>
      <c r="I2512" s="109" t="s">
        <v>14914</v>
      </c>
      <c r="J2512" s="109" t="s">
        <v>15197</v>
      </c>
      <c r="K2512" s="109" t="s">
        <v>15198</v>
      </c>
    </row>
    <row r="2513" spans="1:11" x14ac:dyDescent="0.25">
      <c r="A2513" t="s">
        <v>18106</v>
      </c>
      <c r="B2513" t="s">
        <v>16386</v>
      </c>
      <c r="C2513" t="s">
        <v>16378</v>
      </c>
      <c r="D2513" t="s">
        <v>17102</v>
      </c>
      <c r="E2513">
        <v>3694</v>
      </c>
      <c r="F2513" t="s">
        <v>14913</v>
      </c>
      <c r="G2513" t="s">
        <v>4855</v>
      </c>
      <c r="H2513" s="111">
        <v>1438.72</v>
      </c>
      <c r="I2513" t="s">
        <v>14914</v>
      </c>
      <c r="J2513" t="s">
        <v>15197</v>
      </c>
      <c r="K2513" t="s">
        <v>15198</v>
      </c>
    </row>
    <row r="2514" spans="1:11" x14ac:dyDescent="0.25">
      <c r="A2514" s="109" t="s">
        <v>18107</v>
      </c>
      <c r="B2514" s="109" t="s">
        <v>15438</v>
      </c>
      <c r="C2514" s="109" t="s">
        <v>16378</v>
      </c>
      <c r="D2514" s="109" t="s">
        <v>17102</v>
      </c>
      <c r="E2514" s="109">
        <v>3373</v>
      </c>
      <c r="F2514" s="109" t="s">
        <v>14926</v>
      </c>
      <c r="G2514" s="109" t="s">
        <v>4855</v>
      </c>
      <c r="H2514" s="110">
        <v>9472.56</v>
      </c>
      <c r="I2514" s="109" t="s">
        <v>14927</v>
      </c>
      <c r="J2514" s="109" t="s">
        <v>15197</v>
      </c>
      <c r="K2514" s="109" t="s">
        <v>15198</v>
      </c>
    </row>
    <row r="2515" spans="1:11" x14ac:dyDescent="0.25">
      <c r="A2515" t="s">
        <v>18108</v>
      </c>
      <c r="B2515" t="s">
        <v>16383</v>
      </c>
      <c r="C2515" t="s">
        <v>16378</v>
      </c>
      <c r="D2515" t="s">
        <v>17102</v>
      </c>
      <c r="E2515">
        <v>2886</v>
      </c>
      <c r="F2515" t="s">
        <v>18109</v>
      </c>
      <c r="G2515" t="s">
        <v>4855</v>
      </c>
      <c r="H2515" s="111">
        <v>198.17</v>
      </c>
      <c r="I2515" t="s">
        <v>14963</v>
      </c>
      <c r="J2515" t="s">
        <v>15197</v>
      </c>
      <c r="K2515" t="s">
        <v>15198</v>
      </c>
    </row>
    <row r="2516" spans="1:11" x14ac:dyDescent="0.25">
      <c r="A2516" s="109" t="s">
        <v>18110</v>
      </c>
      <c r="B2516" s="109" t="s">
        <v>17116</v>
      </c>
      <c r="C2516" s="109" t="s">
        <v>16378</v>
      </c>
      <c r="D2516" s="109" t="s">
        <v>17102</v>
      </c>
      <c r="E2516" s="109">
        <v>3348</v>
      </c>
      <c r="F2516" s="109" t="s">
        <v>14945</v>
      </c>
      <c r="G2516" s="109" t="s">
        <v>4855</v>
      </c>
      <c r="H2516" s="110">
        <v>266</v>
      </c>
      <c r="I2516" s="109" t="s">
        <v>14943</v>
      </c>
      <c r="J2516" s="109" t="s">
        <v>15197</v>
      </c>
      <c r="K2516" s="109" t="s">
        <v>15198</v>
      </c>
    </row>
    <row r="2517" spans="1:11" x14ac:dyDescent="0.25">
      <c r="A2517" t="s">
        <v>18111</v>
      </c>
      <c r="B2517" t="s">
        <v>15438</v>
      </c>
      <c r="C2517" t="s">
        <v>16378</v>
      </c>
      <c r="D2517" t="s">
        <v>17102</v>
      </c>
      <c r="E2517">
        <v>3360</v>
      </c>
      <c r="F2517" t="s">
        <v>14930</v>
      </c>
      <c r="G2517" t="s">
        <v>4855</v>
      </c>
      <c r="H2517" s="111">
        <v>99</v>
      </c>
      <c r="I2517" t="s">
        <v>14929</v>
      </c>
      <c r="J2517" t="s">
        <v>15197</v>
      </c>
      <c r="K2517" t="s">
        <v>15198</v>
      </c>
    </row>
    <row r="2518" spans="1:11" x14ac:dyDescent="0.25">
      <c r="A2518" s="109" t="s">
        <v>18112</v>
      </c>
      <c r="B2518" s="109" t="s">
        <v>17380</v>
      </c>
      <c r="C2518" s="109" t="s">
        <v>16378</v>
      </c>
      <c r="D2518" s="109" t="s">
        <v>17102</v>
      </c>
      <c r="E2518" s="109">
        <v>3290</v>
      </c>
      <c r="F2518" s="109" t="s">
        <v>14921</v>
      </c>
      <c r="G2518" s="109" t="s">
        <v>4855</v>
      </c>
      <c r="H2518" s="110">
        <v>234.78</v>
      </c>
      <c r="I2518" s="109" t="s">
        <v>14919</v>
      </c>
      <c r="J2518" s="109" t="s">
        <v>15197</v>
      </c>
      <c r="K2518" s="109" t="s">
        <v>15198</v>
      </c>
    </row>
    <row r="2519" spans="1:11" x14ac:dyDescent="0.25">
      <c r="A2519" t="s">
        <v>18113</v>
      </c>
      <c r="B2519" t="s">
        <v>18114</v>
      </c>
      <c r="C2519" t="s">
        <v>16378</v>
      </c>
      <c r="D2519" t="s">
        <v>17102</v>
      </c>
      <c r="E2519">
        <v>3290</v>
      </c>
      <c r="F2519" t="s">
        <v>14921</v>
      </c>
      <c r="G2519" t="s">
        <v>4855</v>
      </c>
      <c r="H2519" s="111">
        <v>234.78</v>
      </c>
      <c r="I2519" t="s">
        <v>14919</v>
      </c>
      <c r="J2519" t="s">
        <v>15197</v>
      </c>
      <c r="K2519" t="s">
        <v>15198</v>
      </c>
    </row>
    <row r="2520" spans="1:11" x14ac:dyDescent="0.25">
      <c r="A2520" s="109" t="s">
        <v>18115</v>
      </c>
      <c r="B2520" s="109" t="s">
        <v>15438</v>
      </c>
      <c r="C2520" s="109" t="s">
        <v>16378</v>
      </c>
      <c r="D2520" s="109" t="s">
        <v>17102</v>
      </c>
      <c r="E2520" s="109">
        <v>3753</v>
      </c>
      <c r="F2520" s="109" t="s">
        <v>14931</v>
      </c>
      <c r="G2520" s="109" t="s">
        <v>4855</v>
      </c>
      <c r="H2520" s="110">
        <v>99</v>
      </c>
      <c r="I2520" s="109" t="s">
        <v>14929</v>
      </c>
      <c r="J2520" s="109" t="s">
        <v>15197</v>
      </c>
      <c r="K2520" s="109" t="s">
        <v>15198</v>
      </c>
    </row>
    <row r="2521" spans="1:11" x14ac:dyDescent="0.25">
      <c r="A2521" t="s">
        <v>18116</v>
      </c>
      <c r="B2521" t="s">
        <v>17167</v>
      </c>
      <c r="C2521" t="s">
        <v>16378</v>
      </c>
      <c r="D2521" t="s">
        <v>17102</v>
      </c>
      <c r="E2521">
        <v>3290</v>
      </c>
      <c r="F2521" t="s">
        <v>14921</v>
      </c>
      <c r="G2521" t="s">
        <v>4855</v>
      </c>
      <c r="H2521" s="111">
        <v>27349.52</v>
      </c>
      <c r="I2521" t="s">
        <v>14919</v>
      </c>
      <c r="J2521" t="s">
        <v>15197</v>
      </c>
      <c r="K2521" t="s">
        <v>15198</v>
      </c>
    </row>
    <row r="2522" spans="1:11" x14ac:dyDescent="0.25">
      <c r="A2522" s="109" t="s">
        <v>18117</v>
      </c>
      <c r="B2522" s="109" t="s">
        <v>16647</v>
      </c>
      <c r="C2522" s="109" t="s">
        <v>16378</v>
      </c>
      <c r="D2522" s="109" t="s">
        <v>17102</v>
      </c>
      <c r="E2522" s="109">
        <v>3519</v>
      </c>
      <c r="F2522" s="109" t="s">
        <v>14932</v>
      </c>
      <c r="G2522" s="109" t="s">
        <v>4855</v>
      </c>
      <c r="H2522" s="110">
        <v>840</v>
      </c>
      <c r="I2522" s="109" t="s">
        <v>14929</v>
      </c>
      <c r="J2522" s="109" t="s">
        <v>15197</v>
      </c>
      <c r="K2522" s="109" t="s">
        <v>15198</v>
      </c>
    </row>
    <row r="2523" spans="1:11" x14ac:dyDescent="0.25">
      <c r="A2523" t="s">
        <v>18118</v>
      </c>
      <c r="B2523" t="s">
        <v>15477</v>
      </c>
      <c r="C2523" t="s">
        <v>16378</v>
      </c>
      <c r="D2523" t="s">
        <v>17102</v>
      </c>
      <c r="E2523">
        <v>3838</v>
      </c>
      <c r="F2523" t="s">
        <v>14923</v>
      </c>
      <c r="G2523" t="s">
        <v>4855</v>
      </c>
      <c r="H2523" s="111">
        <v>69.9</v>
      </c>
      <c r="I2523" t="s">
        <v>14919</v>
      </c>
      <c r="J2523" t="s">
        <v>15197</v>
      </c>
      <c r="K2523" t="s">
        <v>15198</v>
      </c>
    </row>
    <row r="2524" spans="1:11" x14ac:dyDescent="0.25">
      <c r="A2524" s="109" t="s">
        <v>18119</v>
      </c>
      <c r="B2524" s="109" t="s">
        <v>16378</v>
      </c>
      <c r="C2524" s="109" t="s">
        <v>16378</v>
      </c>
      <c r="D2524" s="109" t="s">
        <v>17102</v>
      </c>
      <c r="E2524" s="109">
        <v>2797</v>
      </c>
      <c r="F2524" s="109" t="s">
        <v>14965</v>
      </c>
      <c r="G2524" s="109" t="s">
        <v>4855</v>
      </c>
      <c r="H2524" s="110">
        <v>2000</v>
      </c>
      <c r="I2524" s="109" t="s">
        <v>14963</v>
      </c>
      <c r="J2524" s="109" t="s">
        <v>15197</v>
      </c>
      <c r="K2524" s="109" t="s">
        <v>15198</v>
      </c>
    </row>
    <row r="2525" spans="1:11" x14ac:dyDescent="0.25">
      <c r="A2525" t="s">
        <v>18120</v>
      </c>
      <c r="B2525" t="s">
        <v>17167</v>
      </c>
      <c r="C2525" t="s">
        <v>16378</v>
      </c>
      <c r="D2525" t="s">
        <v>17102</v>
      </c>
      <c r="E2525">
        <v>3368</v>
      </c>
      <c r="F2525" t="s">
        <v>18121</v>
      </c>
      <c r="G2525" t="s">
        <v>4855</v>
      </c>
      <c r="H2525" s="111">
        <v>507.6</v>
      </c>
      <c r="I2525" t="s">
        <v>14963</v>
      </c>
      <c r="J2525" t="s">
        <v>15197</v>
      </c>
      <c r="K2525" t="s">
        <v>15198</v>
      </c>
    </row>
    <row r="2526" spans="1:11" x14ac:dyDescent="0.25">
      <c r="A2526" s="109" t="s">
        <v>18122</v>
      </c>
      <c r="B2526" s="109" t="s">
        <v>16647</v>
      </c>
      <c r="C2526" s="109" t="s">
        <v>16378</v>
      </c>
      <c r="D2526" s="109" t="s">
        <v>17102</v>
      </c>
      <c r="E2526" s="109">
        <v>3502</v>
      </c>
      <c r="F2526" s="109" t="s">
        <v>14911</v>
      </c>
      <c r="G2526" s="109" t="s">
        <v>4855</v>
      </c>
      <c r="H2526" s="110">
        <v>60500</v>
      </c>
      <c r="I2526" s="109" t="s">
        <v>14912</v>
      </c>
      <c r="J2526" s="109" t="s">
        <v>15197</v>
      </c>
      <c r="K2526" s="109" t="s">
        <v>15198</v>
      </c>
    </row>
    <row r="2527" spans="1:11" x14ac:dyDescent="0.25">
      <c r="A2527" t="s">
        <v>18123</v>
      </c>
      <c r="B2527" t="s">
        <v>17116</v>
      </c>
      <c r="C2527" t="s">
        <v>16378</v>
      </c>
      <c r="D2527" t="s">
        <v>17102</v>
      </c>
      <c r="E2527">
        <v>3300</v>
      </c>
      <c r="F2527" t="s">
        <v>14946</v>
      </c>
      <c r="G2527" t="s">
        <v>4855</v>
      </c>
      <c r="H2527" s="111">
        <v>491</v>
      </c>
      <c r="I2527" t="s">
        <v>14943</v>
      </c>
      <c r="J2527" t="s">
        <v>15197</v>
      </c>
      <c r="K2527" t="s">
        <v>15198</v>
      </c>
    </row>
    <row r="2528" spans="1:11" x14ac:dyDescent="0.25">
      <c r="A2528" s="109" t="s">
        <v>18124</v>
      </c>
      <c r="B2528" s="109" t="s">
        <v>16350</v>
      </c>
      <c r="C2528" s="109" t="s">
        <v>16378</v>
      </c>
      <c r="D2528" s="109" t="s">
        <v>17102</v>
      </c>
      <c r="E2528" s="109">
        <v>3964</v>
      </c>
      <c r="F2528" s="109" t="s">
        <v>16495</v>
      </c>
      <c r="G2528" s="109" t="s">
        <v>4855</v>
      </c>
      <c r="H2528" s="110">
        <v>1533.3</v>
      </c>
      <c r="I2528" s="109" t="s">
        <v>14963</v>
      </c>
      <c r="J2528" s="109" t="s">
        <v>15197</v>
      </c>
      <c r="K2528" s="109" t="s">
        <v>15198</v>
      </c>
    </row>
    <row r="2529" spans="1:11" x14ac:dyDescent="0.25">
      <c r="A2529" t="s">
        <v>18125</v>
      </c>
      <c r="B2529" t="s">
        <v>16350</v>
      </c>
      <c r="C2529" t="s">
        <v>16378</v>
      </c>
      <c r="D2529" t="s">
        <v>17102</v>
      </c>
      <c r="E2529">
        <v>3964</v>
      </c>
      <c r="F2529" t="s">
        <v>16495</v>
      </c>
      <c r="G2529" t="s">
        <v>4855</v>
      </c>
      <c r="H2529" s="111">
        <v>266.7</v>
      </c>
      <c r="I2529" t="s">
        <v>14963</v>
      </c>
      <c r="J2529" t="s">
        <v>15197</v>
      </c>
      <c r="K2529" t="s">
        <v>15198</v>
      </c>
    </row>
    <row r="2530" spans="1:11" x14ac:dyDescent="0.25">
      <c r="A2530" s="109" t="s">
        <v>18126</v>
      </c>
      <c r="B2530" s="109" t="s">
        <v>17167</v>
      </c>
      <c r="C2530" s="109" t="s">
        <v>16378</v>
      </c>
      <c r="D2530" s="109" t="s">
        <v>17102</v>
      </c>
      <c r="E2530" s="109">
        <v>3918</v>
      </c>
      <c r="F2530" s="109" t="s">
        <v>18127</v>
      </c>
      <c r="G2530" s="109" t="s">
        <v>4855</v>
      </c>
      <c r="H2530" s="110">
        <v>238.12</v>
      </c>
      <c r="I2530" s="109" t="s">
        <v>14963</v>
      </c>
      <c r="J2530" s="109" t="s">
        <v>15197</v>
      </c>
      <c r="K2530" s="109" t="s">
        <v>15198</v>
      </c>
    </row>
    <row r="2531" spans="1:11" x14ac:dyDescent="0.25">
      <c r="A2531" t="s">
        <v>18128</v>
      </c>
      <c r="B2531" t="s">
        <v>18129</v>
      </c>
      <c r="C2531" t="s">
        <v>16501</v>
      </c>
      <c r="D2531" t="s">
        <v>17102</v>
      </c>
      <c r="E2531">
        <v>3481</v>
      </c>
      <c r="F2531" t="s">
        <v>14905</v>
      </c>
      <c r="G2531" t="s">
        <v>4855</v>
      </c>
      <c r="H2531" s="111">
        <v>3108.6</v>
      </c>
      <c r="I2531" t="s">
        <v>14904</v>
      </c>
      <c r="J2531" t="s">
        <v>15197</v>
      </c>
      <c r="K2531" t="s">
        <v>15198</v>
      </c>
    </row>
    <row r="2532" spans="1:11" x14ac:dyDescent="0.25">
      <c r="A2532" s="109" t="s">
        <v>18130</v>
      </c>
      <c r="B2532" s="109" t="s">
        <v>18129</v>
      </c>
      <c r="C2532" s="109" t="s">
        <v>16501</v>
      </c>
      <c r="D2532" s="109" t="s">
        <v>17102</v>
      </c>
      <c r="E2532" s="109">
        <v>3481</v>
      </c>
      <c r="F2532" s="109" t="s">
        <v>14905</v>
      </c>
      <c r="G2532" s="109" t="s">
        <v>4855</v>
      </c>
      <c r="H2532" s="110">
        <v>3746.6</v>
      </c>
      <c r="I2532" s="109" t="s">
        <v>14904</v>
      </c>
      <c r="J2532" s="109" t="s">
        <v>15197</v>
      </c>
      <c r="K2532" s="109" t="s">
        <v>15198</v>
      </c>
    </row>
    <row r="2533" spans="1:11" x14ac:dyDescent="0.25">
      <c r="A2533" t="s">
        <v>18131</v>
      </c>
      <c r="B2533" t="s">
        <v>17167</v>
      </c>
      <c r="C2533" t="s">
        <v>16501</v>
      </c>
      <c r="D2533" t="s">
        <v>17102</v>
      </c>
      <c r="E2533">
        <v>3481</v>
      </c>
      <c r="F2533" t="s">
        <v>14905</v>
      </c>
      <c r="G2533" t="s">
        <v>4855</v>
      </c>
      <c r="H2533" s="111">
        <v>2633.4</v>
      </c>
      <c r="I2533" t="s">
        <v>14904</v>
      </c>
      <c r="J2533" t="s">
        <v>15197</v>
      </c>
      <c r="K2533" t="s">
        <v>15198</v>
      </c>
    </row>
    <row r="2534" spans="1:11" x14ac:dyDescent="0.25">
      <c r="A2534" s="109" t="s">
        <v>18132</v>
      </c>
      <c r="B2534" s="109" t="s">
        <v>18129</v>
      </c>
      <c r="C2534" s="109" t="s">
        <v>16501</v>
      </c>
      <c r="D2534" s="109" t="s">
        <v>17102</v>
      </c>
      <c r="E2534" s="109">
        <v>3481</v>
      </c>
      <c r="F2534" s="109" t="s">
        <v>14905</v>
      </c>
      <c r="G2534" s="109" t="s">
        <v>4855</v>
      </c>
      <c r="H2534" s="110">
        <v>3229.2</v>
      </c>
      <c r="I2534" s="109" t="s">
        <v>14904</v>
      </c>
      <c r="J2534" s="109" t="s">
        <v>15197</v>
      </c>
      <c r="K2534" s="109" t="s">
        <v>15198</v>
      </c>
    </row>
    <row r="2535" spans="1:11" x14ac:dyDescent="0.25">
      <c r="A2535" t="s">
        <v>18133</v>
      </c>
      <c r="B2535" t="s">
        <v>17167</v>
      </c>
      <c r="C2535" t="s">
        <v>16501</v>
      </c>
      <c r="D2535" t="s">
        <v>17102</v>
      </c>
      <c r="E2535">
        <v>3481</v>
      </c>
      <c r="F2535" t="s">
        <v>14905</v>
      </c>
      <c r="G2535" t="s">
        <v>4855</v>
      </c>
      <c r="H2535" s="111">
        <v>3203.2</v>
      </c>
      <c r="I2535" t="s">
        <v>14904</v>
      </c>
      <c r="J2535" t="s">
        <v>15197</v>
      </c>
      <c r="K2535" t="s">
        <v>15198</v>
      </c>
    </row>
    <row r="2536" spans="1:11" x14ac:dyDescent="0.25">
      <c r="A2536" s="109" t="s">
        <v>18134</v>
      </c>
      <c r="B2536" s="109" t="s">
        <v>18129</v>
      </c>
      <c r="C2536" s="109" t="s">
        <v>16501</v>
      </c>
      <c r="D2536" s="109" t="s">
        <v>17102</v>
      </c>
      <c r="E2536" s="109">
        <v>3481</v>
      </c>
      <c r="F2536" s="109" t="s">
        <v>14905</v>
      </c>
      <c r="G2536" s="109" t="s">
        <v>4855</v>
      </c>
      <c r="H2536" s="110">
        <v>3896.2</v>
      </c>
      <c r="I2536" s="109" t="s">
        <v>14904</v>
      </c>
      <c r="J2536" s="109" t="s">
        <v>15197</v>
      </c>
      <c r="K2536" s="109" t="s">
        <v>15198</v>
      </c>
    </row>
    <row r="2537" spans="1:11" x14ac:dyDescent="0.25">
      <c r="A2537" t="s">
        <v>18135</v>
      </c>
      <c r="B2537" t="s">
        <v>17167</v>
      </c>
      <c r="C2537" t="s">
        <v>16501</v>
      </c>
      <c r="D2537" t="s">
        <v>17102</v>
      </c>
      <c r="E2537">
        <v>3481</v>
      </c>
      <c r="F2537" t="s">
        <v>14905</v>
      </c>
      <c r="G2537" t="s">
        <v>4855</v>
      </c>
      <c r="H2537" s="111">
        <v>3240.6</v>
      </c>
      <c r="I2537" t="s">
        <v>14904</v>
      </c>
      <c r="J2537" t="s">
        <v>15197</v>
      </c>
      <c r="K2537" t="s">
        <v>15198</v>
      </c>
    </row>
    <row r="2538" spans="1:11" x14ac:dyDescent="0.25">
      <c r="A2538" s="109" t="s">
        <v>18136</v>
      </c>
      <c r="B2538" s="109" t="s">
        <v>15442</v>
      </c>
      <c r="C2538" s="109" t="s">
        <v>16501</v>
      </c>
      <c r="D2538" s="109" t="s">
        <v>17102</v>
      </c>
      <c r="E2538" s="109">
        <v>3293</v>
      </c>
      <c r="F2538" s="109" t="s">
        <v>14954</v>
      </c>
      <c r="G2538" s="109" t="s">
        <v>4855</v>
      </c>
      <c r="H2538" s="110">
        <v>738.18</v>
      </c>
      <c r="I2538" s="109" t="s">
        <v>14943</v>
      </c>
      <c r="J2538" s="109" t="s">
        <v>15197</v>
      </c>
      <c r="K2538" s="109" t="s">
        <v>15198</v>
      </c>
    </row>
    <row r="2539" spans="1:11" x14ac:dyDescent="0.25">
      <c r="A2539" t="s">
        <v>18137</v>
      </c>
      <c r="B2539" t="s">
        <v>18138</v>
      </c>
      <c r="C2539" t="s">
        <v>16501</v>
      </c>
      <c r="D2539" t="s">
        <v>17102</v>
      </c>
      <c r="E2539">
        <v>2894</v>
      </c>
      <c r="F2539" t="s">
        <v>14951</v>
      </c>
      <c r="G2539" t="s">
        <v>4855</v>
      </c>
      <c r="H2539" s="111">
        <v>1795</v>
      </c>
      <c r="I2539" t="s">
        <v>14943</v>
      </c>
      <c r="J2539" t="s">
        <v>15197</v>
      </c>
      <c r="K2539" t="s">
        <v>15198</v>
      </c>
    </row>
    <row r="2540" spans="1:11" x14ac:dyDescent="0.25">
      <c r="A2540" s="109" t="s">
        <v>18139</v>
      </c>
      <c r="B2540" s="109" t="s">
        <v>15869</v>
      </c>
      <c r="C2540" s="109" t="s">
        <v>16501</v>
      </c>
      <c r="D2540" s="109" t="s">
        <v>17102</v>
      </c>
      <c r="E2540" s="109">
        <v>3481</v>
      </c>
      <c r="F2540" s="109" t="s">
        <v>14905</v>
      </c>
      <c r="G2540" s="109" t="s">
        <v>4855</v>
      </c>
      <c r="H2540" s="110">
        <v>3277.8</v>
      </c>
      <c r="I2540" s="109" t="s">
        <v>14904</v>
      </c>
      <c r="J2540" s="109" t="s">
        <v>15197</v>
      </c>
      <c r="K2540" s="109" t="s">
        <v>15198</v>
      </c>
    </row>
    <row r="2541" spans="1:11" x14ac:dyDescent="0.25">
      <c r="A2541" t="s">
        <v>18140</v>
      </c>
      <c r="B2541" t="s">
        <v>15869</v>
      </c>
      <c r="C2541" t="s">
        <v>16501</v>
      </c>
      <c r="D2541" t="s">
        <v>17102</v>
      </c>
      <c r="E2541">
        <v>3481</v>
      </c>
      <c r="F2541" t="s">
        <v>14905</v>
      </c>
      <c r="G2541" t="s">
        <v>4855</v>
      </c>
      <c r="H2541" s="111">
        <v>3267</v>
      </c>
      <c r="I2541" t="s">
        <v>14904</v>
      </c>
      <c r="J2541" t="s">
        <v>15197</v>
      </c>
      <c r="K2541" t="s">
        <v>15198</v>
      </c>
    </row>
    <row r="2542" spans="1:11" x14ac:dyDescent="0.25">
      <c r="A2542" s="109" t="s">
        <v>18141</v>
      </c>
      <c r="B2542" s="109" t="s">
        <v>15869</v>
      </c>
      <c r="C2542" s="109" t="s">
        <v>16501</v>
      </c>
      <c r="D2542" s="109" t="s">
        <v>17102</v>
      </c>
      <c r="E2542" s="109">
        <v>3481</v>
      </c>
      <c r="F2542" s="109" t="s">
        <v>14905</v>
      </c>
      <c r="G2542" s="109" t="s">
        <v>4855</v>
      </c>
      <c r="H2542" s="110">
        <v>3386.88</v>
      </c>
      <c r="I2542" s="109" t="s">
        <v>14904</v>
      </c>
      <c r="J2542" s="109" t="s">
        <v>15197</v>
      </c>
      <c r="K2542" s="109" t="s">
        <v>15198</v>
      </c>
    </row>
    <row r="2543" spans="1:11" x14ac:dyDescent="0.25">
      <c r="A2543" t="s">
        <v>18142</v>
      </c>
      <c r="B2543" t="s">
        <v>18143</v>
      </c>
      <c r="C2543" t="s">
        <v>16501</v>
      </c>
      <c r="D2543" t="s">
        <v>17102</v>
      </c>
      <c r="E2543">
        <v>3481</v>
      </c>
      <c r="F2543" t="s">
        <v>14905</v>
      </c>
      <c r="G2543" t="s">
        <v>4855</v>
      </c>
      <c r="H2543" s="111">
        <v>3530.88</v>
      </c>
      <c r="I2543" t="s">
        <v>14904</v>
      </c>
      <c r="J2543" t="s">
        <v>15197</v>
      </c>
      <c r="K2543" t="s">
        <v>15198</v>
      </c>
    </row>
    <row r="2544" spans="1:11" x14ac:dyDescent="0.25">
      <c r="A2544" s="109" t="s">
        <v>18144</v>
      </c>
      <c r="B2544" s="109" t="s">
        <v>18143</v>
      </c>
      <c r="C2544" s="109" t="s">
        <v>16501</v>
      </c>
      <c r="D2544" s="109" t="s">
        <v>17102</v>
      </c>
      <c r="E2544" s="109">
        <v>3481</v>
      </c>
      <c r="F2544" s="109" t="s">
        <v>14905</v>
      </c>
      <c r="G2544" s="109" t="s">
        <v>4855</v>
      </c>
      <c r="H2544" s="110">
        <v>4054.6</v>
      </c>
      <c r="I2544" s="109" t="s">
        <v>14904</v>
      </c>
      <c r="J2544" s="109" t="s">
        <v>15197</v>
      </c>
      <c r="K2544" s="109" t="s">
        <v>15198</v>
      </c>
    </row>
    <row r="2545" spans="1:11" x14ac:dyDescent="0.25">
      <c r="A2545" t="s">
        <v>18145</v>
      </c>
      <c r="B2545" t="s">
        <v>17441</v>
      </c>
      <c r="C2545" t="s">
        <v>16501</v>
      </c>
      <c r="D2545" t="s">
        <v>17102</v>
      </c>
      <c r="E2545">
        <v>3481</v>
      </c>
      <c r="F2545" t="s">
        <v>14905</v>
      </c>
      <c r="G2545" t="s">
        <v>4855</v>
      </c>
      <c r="H2545" s="111">
        <v>3083.4</v>
      </c>
      <c r="I2545" t="s">
        <v>14904</v>
      </c>
      <c r="J2545" t="s">
        <v>15197</v>
      </c>
      <c r="K2545" t="s">
        <v>15198</v>
      </c>
    </row>
    <row r="2546" spans="1:11" x14ac:dyDescent="0.25">
      <c r="A2546" s="109" t="s">
        <v>18146</v>
      </c>
      <c r="B2546" s="109" t="s">
        <v>17441</v>
      </c>
      <c r="C2546" s="109" t="s">
        <v>16501</v>
      </c>
      <c r="D2546" s="109" t="s">
        <v>17102</v>
      </c>
      <c r="E2546" s="109">
        <v>3481</v>
      </c>
      <c r="F2546" s="109" t="s">
        <v>14905</v>
      </c>
      <c r="G2546" s="109" t="s">
        <v>4855</v>
      </c>
      <c r="H2546" s="110">
        <v>3081.6</v>
      </c>
      <c r="I2546" s="109" t="s">
        <v>14904</v>
      </c>
      <c r="J2546" s="109" t="s">
        <v>15197</v>
      </c>
      <c r="K2546" s="109" t="s">
        <v>15198</v>
      </c>
    </row>
    <row r="2547" spans="1:11" x14ac:dyDescent="0.25">
      <c r="A2547" t="s">
        <v>18147</v>
      </c>
      <c r="B2547" t="s">
        <v>17441</v>
      </c>
      <c r="C2547" t="s">
        <v>16501</v>
      </c>
      <c r="D2547" t="s">
        <v>17102</v>
      </c>
      <c r="E2547">
        <v>3481</v>
      </c>
      <c r="F2547" t="s">
        <v>14905</v>
      </c>
      <c r="G2547" t="s">
        <v>4855</v>
      </c>
      <c r="H2547" s="111">
        <v>3112.2</v>
      </c>
      <c r="I2547" t="s">
        <v>14904</v>
      </c>
      <c r="J2547" t="s">
        <v>15197</v>
      </c>
      <c r="K2547" t="s">
        <v>15198</v>
      </c>
    </row>
    <row r="2548" spans="1:11" x14ac:dyDescent="0.25">
      <c r="A2548" s="109" t="s">
        <v>18148</v>
      </c>
      <c r="B2548" s="109" t="s">
        <v>17441</v>
      </c>
      <c r="C2548" s="109" t="s">
        <v>16501</v>
      </c>
      <c r="D2548" s="109" t="s">
        <v>17102</v>
      </c>
      <c r="E2548" s="109">
        <v>3481</v>
      </c>
      <c r="F2548" s="109" t="s">
        <v>14905</v>
      </c>
      <c r="G2548" s="109" t="s">
        <v>4855</v>
      </c>
      <c r="H2548" s="110">
        <v>3966.6</v>
      </c>
      <c r="I2548" s="109" t="s">
        <v>14904</v>
      </c>
      <c r="J2548" s="109" t="s">
        <v>15197</v>
      </c>
      <c r="K2548" s="109" t="s">
        <v>15198</v>
      </c>
    </row>
    <row r="2549" spans="1:11" x14ac:dyDescent="0.25">
      <c r="A2549" t="s">
        <v>18149</v>
      </c>
      <c r="B2549" t="s">
        <v>16412</v>
      </c>
      <c r="C2549" t="s">
        <v>16501</v>
      </c>
      <c r="D2549" t="s">
        <v>17102</v>
      </c>
      <c r="E2549">
        <v>3481</v>
      </c>
      <c r="F2549" t="s">
        <v>14905</v>
      </c>
      <c r="G2549" t="s">
        <v>4855</v>
      </c>
      <c r="H2549" s="111">
        <v>3299.4</v>
      </c>
      <c r="I2549" t="s">
        <v>14904</v>
      </c>
      <c r="J2549" t="s">
        <v>15197</v>
      </c>
      <c r="K2549" t="s">
        <v>15198</v>
      </c>
    </row>
    <row r="2550" spans="1:11" x14ac:dyDescent="0.25">
      <c r="A2550" s="109" t="s">
        <v>18150</v>
      </c>
      <c r="B2550" s="109" t="s">
        <v>17441</v>
      </c>
      <c r="C2550" s="109" t="s">
        <v>16501</v>
      </c>
      <c r="D2550" s="109" t="s">
        <v>17102</v>
      </c>
      <c r="E2550" s="109">
        <v>3481</v>
      </c>
      <c r="F2550" s="109" t="s">
        <v>14905</v>
      </c>
      <c r="G2550" s="109" t="s">
        <v>4855</v>
      </c>
      <c r="H2550" s="110">
        <v>3872</v>
      </c>
      <c r="I2550" s="109" t="s">
        <v>14904</v>
      </c>
      <c r="J2550" s="109" t="s">
        <v>15197</v>
      </c>
      <c r="K2550" s="109" t="s">
        <v>15198</v>
      </c>
    </row>
    <row r="2551" spans="1:11" x14ac:dyDescent="0.25">
      <c r="A2551" t="s">
        <v>18151</v>
      </c>
      <c r="B2551" t="s">
        <v>18143</v>
      </c>
      <c r="C2551" t="s">
        <v>16501</v>
      </c>
      <c r="D2551" t="s">
        <v>17102</v>
      </c>
      <c r="E2551">
        <v>3481</v>
      </c>
      <c r="F2551" t="s">
        <v>14905</v>
      </c>
      <c r="G2551" t="s">
        <v>4855</v>
      </c>
      <c r="H2551" s="111">
        <v>4032.6</v>
      </c>
      <c r="I2551" t="s">
        <v>14904</v>
      </c>
      <c r="J2551" t="s">
        <v>15197</v>
      </c>
      <c r="K2551" t="s">
        <v>15198</v>
      </c>
    </row>
    <row r="2552" spans="1:11" x14ac:dyDescent="0.25">
      <c r="A2552" s="109" t="s">
        <v>18152</v>
      </c>
      <c r="B2552" s="109" t="s">
        <v>18143</v>
      </c>
      <c r="C2552" s="109" t="s">
        <v>16501</v>
      </c>
      <c r="D2552" s="109" t="s">
        <v>17102</v>
      </c>
      <c r="E2552" s="109">
        <v>3481</v>
      </c>
      <c r="F2552" s="109" t="s">
        <v>14905</v>
      </c>
      <c r="G2552" s="109" t="s">
        <v>4855</v>
      </c>
      <c r="H2552" s="110">
        <v>3180.6</v>
      </c>
      <c r="I2552" s="109" t="s">
        <v>14904</v>
      </c>
      <c r="J2552" s="109" t="s">
        <v>15197</v>
      </c>
      <c r="K2552" s="109" t="s">
        <v>15198</v>
      </c>
    </row>
    <row r="2553" spans="1:11" x14ac:dyDescent="0.25">
      <c r="A2553" t="s">
        <v>18153</v>
      </c>
      <c r="B2553" t="s">
        <v>16412</v>
      </c>
      <c r="C2553" t="s">
        <v>16501</v>
      </c>
      <c r="D2553" t="s">
        <v>17102</v>
      </c>
      <c r="E2553">
        <v>3481</v>
      </c>
      <c r="F2553" t="s">
        <v>14905</v>
      </c>
      <c r="G2553" t="s">
        <v>4855</v>
      </c>
      <c r="H2553" s="111">
        <v>3402</v>
      </c>
      <c r="I2553" t="s">
        <v>14904</v>
      </c>
      <c r="J2553" t="s">
        <v>15197</v>
      </c>
      <c r="K2553" t="s">
        <v>15198</v>
      </c>
    </row>
    <row r="2554" spans="1:11" x14ac:dyDescent="0.25">
      <c r="A2554" s="109" t="s">
        <v>18154</v>
      </c>
      <c r="B2554" s="109" t="s">
        <v>18143</v>
      </c>
      <c r="C2554" s="109" t="s">
        <v>16501</v>
      </c>
      <c r="D2554" s="109" t="s">
        <v>17102</v>
      </c>
      <c r="E2554" s="109">
        <v>3481</v>
      </c>
      <c r="F2554" s="109" t="s">
        <v>14905</v>
      </c>
      <c r="G2554" s="109" t="s">
        <v>4855</v>
      </c>
      <c r="H2554" s="110">
        <v>3268.8</v>
      </c>
      <c r="I2554" s="109" t="s">
        <v>14904</v>
      </c>
      <c r="J2554" s="109" t="s">
        <v>15197</v>
      </c>
      <c r="K2554" s="109" t="s">
        <v>15198</v>
      </c>
    </row>
    <row r="2555" spans="1:11" x14ac:dyDescent="0.25">
      <c r="A2555" t="s">
        <v>18155</v>
      </c>
      <c r="B2555" t="s">
        <v>17441</v>
      </c>
      <c r="C2555" t="s">
        <v>16501</v>
      </c>
      <c r="D2555" t="s">
        <v>17102</v>
      </c>
      <c r="E2555">
        <v>3481</v>
      </c>
      <c r="F2555" t="s">
        <v>14905</v>
      </c>
      <c r="G2555" t="s">
        <v>4855</v>
      </c>
      <c r="H2555" s="111">
        <v>3168</v>
      </c>
      <c r="I2555" t="s">
        <v>14904</v>
      </c>
      <c r="J2555" t="s">
        <v>15197</v>
      </c>
      <c r="K2555" t="s">
        <v>15198</v>
      </c>
    </row>
    <row r="2556" spans="1:11" x14ac:dyDescent="0.25">
      <c r="A2556" s="109" t="s">
        <v>18156</v>
      </c>
      <c r="B2556" s="109" t="s">
        <v>16412</v>
      </c>
      <c r="C2556" s="109" t="s">
        <v>16501</v>
      </c>
      <c r="D2556" s="109" t="s">
        <v>17102</v>
      </c>
      <c r="E2556" s="109">
        <v>3481</v>
      </c>
      <c r="F2556" s="109" t="s">
        <v>14905</v>
      </c>
      <c r="G2556" s="109" t="s">
        <v>4855</v>
      </c>
      <c r="H2556" s="110">
        <v>4076.6</v>
      </c>
      <c r="I2556" s="109" t="s">
        <v>14904</v>
      </c>
      <c r="J2556" s="109" t="s">
        <v>15197</v>
      </c>
      <c r="K2556" s="109" t="s">
        <v>15198</v>
      </c>
    </row>
    <row r="2557" spans="1:11" x14ac:dyDescent="0.25">
      <c r="A2557" t="s">
        <v>18157</v>
      </c>
      <c r="B2557" t="s">
        <v>16412</v>
      </c>
      <c r="C2557" t="s">
        <v>16501</v>
      </c>
      <c r="D2557" t="s">
        <v>17102</v>
      </c>
      <c r="E2557">
        <v>3481</v>
      </c>
      <c r="F2557" t="s">
        <v>14905</v>
      </c>
      <c r="G2557" t="s">
        <v>4855</v>
      </c>
      <c r="H2557" s="111">
        <v>3902.8</v>
      </c>
      <c r="I2557" t="s">
        <v>14904</v>
      </c>
      <c r="J2557" t="s">
        <v>15197</v>
      </c>
      <c r="K2557" t="s">
        <v>15198</v>
      </c>
    </row>
    <row r="2558" spans="1:11" x14ac:dyDescent="0.25">
      <c r="A2558" s="109" t="s">
        <v>18158</v>
      </c>
      <c r="B2558" s="109" t="s">
        <v>17112</v>
      </c>
      <c r="C2558" s="109" t="s">
        <v>16501</v>
      </c>
      <c r="D2558" s="109" t="s">
        <v>17102</v>
      </c>
      <c r="E2558" s="109">
        <v>3478</v>
      </c>
      <c r="F2558" s="109" t="s">
        <v>14903</v>
      </c>
      <c r="G2558" s="109" t="s">
        <v>4855</v>
      </c>
      <c r="H2558" s="110">
        <v>26980.55</v>
      </c>
      <c r="I2558" s="109" t="s">
        <v>14904</v>
      </c>
      <c r="J2558" s="109" t="s">
        <v>15197</v>
      </c>
      <c r="K2558" s="109" t="s">
        <v>15198</v>
      </c>
    </row>
    <row r="2559" spans="1:11" x14ac:dyDescent="0.25">
      <c r="A2559" t="s">
        <v>18159</v>
      </c>
      <c r="B2559" t="s">
        <v>18160</v>
      </c>
      <c r="C2559" t="s">
        <v>16501</v>
      </c>
      <c r="D2559" t="s">
        <v>17102</v>
      </c>
      <c r="E2559">
        <v>3293</v>
      </c>
      <c r="F2559" t="s">
        <v>14954</v>
      </c>
      <c r="G2559" t="s">
        <v>4855</v>
      </c>
      <c r="H2559" s="111">
        <v>2666.68</v>
      </c>
      <c r="I2559" t="s">
        <v>14943</v>
      </c>
      <c r="J2559" t="s">
        <v>15197</v>
      </c>
      <c r="K2559" t="s">
        <v>15198</v>
      </c>
    </row>
    <row r="2560" spans="1:11" x14ac:dyDescent="0.25">
      <c r="A2560" s="109" t="s">
        <v>18161</v>
      </c>
      <c r="B2560" s="109" t="s">
        <v>17441</v>
      </c>
      <c r="C2560" s="109" t="s">
        <v>16501</v>
      </c>
      <c r="D2560" s="109" t="s">
        <v>17102</v>
      </c>
      <c r="E2560" s="109">
        <v>3481</v>
      </c>
      <c r="F2560" s="109" t="s">
        <v>14905</v>
      </c>
      <c r="G2560" s="109" t="s">
        <v>4855</v>
      </c>
      <c r="H2560" s="110">
        <v>3236.4</v>
      </c>
      <c r="I2560" s="109" t="s">
        <v>14904</v>
      </c>
      <c r="J2560" s="109" t="s">
        <v>15197</v>
      </c>
      <c r="K2560" s="109" t="s">
        <v>15198</v>
      </c>
    </row>
    <row r="2561" spans="1:11" x14ac:dyDescent="0.25">
      <c r="A2561" t="s">
        <v>18162</v>
      </c>
      <c r="B2561" t="s">
        <v>15442</v>
      </c>
      <c r="C2561" t="s">
        <v>16501</v>
      </c>
      <c r="D2561" t="s">
        <v>17102</v>
      </c>
      <c r="E2561">
        <v>3478</v>
      </c>
      <c r="F2561" t="s">
        <v>14903</v>
      </c>
      <c r="G2561" t="s">
        <v>4855</v>
      </c>
      <c r="H2561" s="111">
        <v>26710.54</v>
      </c>
      <c r="I2561" t="s">
        <v>14904</v>
      </c>
      <c r="J2561" t="s">
        <v>15197</v>
      </c>
      <c r="K2561" t="s">
        <v>15198</v>
      </c>
    </row>
    <row r="2562" spans="1:11" x14ac:dyDescent="0.25">
      <c r="A2562" s="109" t="s">
        <v>18163</v>
      </c>
      <c r="B2562" s="109" t="s">
        <v>15442</v>
      </c>
      <c r="C2562" s="109" t="s">
        <v>16501</v>
      </c>
      <c r="D2562" s="109" t="s">
        <v>17102</v>
      </c>
      <c r="E2562" s="109">
        <v>3478</v>
      </c>
      <c r="F2562" s="109" t="s">
        <v>14903</v>
      </c>
      <c r="G2562" s="109" t="s">
        <v>4855</v>
      </c>
      <c r="H2562" s="110">
        <v>23747.2</v>
      </c>
      <c r="I2562" s="109" t="s">
        <v>14904</v>
      </c>
      <c r="J2562" s="109" t="s">
        <v>15197</v>
      </c>
      <c r="K2562" s="109" t="s">
        <v>15198</v>
      </c>
    </row>
    <row r="2563" spans="1:11" x14ac:dyDescent="0.25">
      <c r="A2563" t="s">
        <v>18164</v>
      </c>
      <c r="B2563" t="s">
        <v>17116</v>
      </c>
      <c r="C2563" t="s">
        <v>16501</v>
      </c>
      <c r="D2563" t="s">
        <v>17102</v>
      </c>
      <c r="E2563">
        <v>3855</v>
      </c>
      <c r="F2563" t="s">
        <v>14906</v>
      </c>
      <c r="G2563" t="s">
        <v>4855</v>
      </c>
      <c r="H2563" s="111">
        <v>6501.76</v>
      </c>
      <c r="I2563" t="s">
        <v>14904</v>
      </c>
      <c r="J2563" t="s">
        <v>15197</v>
      </c>
      <c r="K2563" t="s">
        <v>15198</v>
      </c>
    </row>
    <row r="2564" spans="1:11" x14ac:dyDescent="0.25">
      <c r="A2564" s="109" t="s">
        <v>18165</v>
      </c>
      <c r="B2564" s="109" t="s">
        <v>15442</v>
      </c>
      <c r="C2564" s="109" t="s">
        <v>16501</v>
      </c>
      <c r="D2564" s="109" t="s">
        <v>17102</v>
      </c>
      <c r="E2564" s="109">
        <v>3939</v>
      </c>
      <c r="F2564" s="109" t="s">
        <v>14948</v>
      </c>
      <c r="G2564" s="109" t="s">
        <v>4855</v>
      </c>
      <c r="H2564" s="110">
        <v>2457</v>
      </c>
      <c r="I2564" s="109" t="s">
        <v>14943</v>
      </c>
      <c r="J2564" s="109" t="s">
        <v>15197</v>
      </c>
      <c r="K2564" s="109" t="s">
        <v>15198</v>
      </c>
    </row>
    <row r="2565" spans="1:11" x14ac:dyDescent="0.25">
      <c r="A2565" t="s">
        <v>18166</v>
      </c>
      <c r="B2565" t="s">
        <v>16010</v>
      </c>
      <c r="C2565" t="s">
        <v>16501</v>
      </c>
      <c r="D2565" t="s">
        <v>17102</v>
      </c>
      <c r="E2565">
        <v>3876</v>
      </c>
      <c r="F2565" t="s">
        <v>14950</v>
      </c>
      <c r="G2565" t="s">
        <v>4855</v>
      </c>
      <c r="H2565" s="111">
        <v>3374</v>
      </c>
      <c r="I2565" t="s">
        <v>14943</v>
      </c>
      <c r="J2565" t="s">
        <v>15197</v>
      </c>
      <c r="K2565" t="s">
        <v>15198</v>
      </c>
    </row>
    <row r="2566" spans="1:11" x14ac:dyDescent="0.25">
      <c r="A2566" s="109" t="s">
        <v>18167</v>
      </c>
      <c r="B2566" s="109" t="s">
        <v>17116</v>
      </c>
      <c r="C2566" s="109" t="s">
        <v>16501</v>
      </c>
      <c r="D2566" s="109" t="s">
        <v>17102</v>
      </c>
      <c r="E2566" s="109">
        <v>3855</v>
      </c>
      <c r="F2566" s="109" t="s">
        <v>14906</v>
      </c>
      <c r="G2566" s="109" t="s">
        <v>4855</v>
      </c>
      <c r="H2566" s="110">
        <v>51200</v>
      </c>
      <c r="I2566" s="109" t="s">
        <v>14904</v>
      </c>
      <c r="J2566" s="109" t="s">
        <v>15197</v>
      </c>
      <c r="K2566" s="109" t="s">
        <v>15198</v>
      </c>
    </row>
    <row r="2567" spans="1:11" x14ac:dyDescent="0.25">
      <c r="A2567" t="s">
        <v>18168</v>
      </c>
      <c r="B2567" t="s">
        <v>16386</v>
      </c>
      <c r="C2567" t="s">
        <v>16402</v>
      </c>
      <c r="D2567" t="s">
        <v>17102</v>
      </c>
      <c r="E2567">
        <v>3497</v>
      </c>
      <c r="F2567" t="s">
        <v>14908</v>
      </c>
      <c r="G2567" t="s">
        <v>4855</v>
      </c>
      <c r="H2567" s="111">
        <v>16315.05</v>
      </c>
      <c r="I2567" t="s">
        <v>14904</v>
      </c>
      <c r="J2567" t="s">
        <v>15197</v>
      </c>
      <c r="K2567" t="s">
        <v>15198</v>
      </c>
    </row>
    <row r="2568" spans="1:11" x14ac:dyDescent="0.25">
      <c r="A2568" s="109" t="s">
        <v>18169</v>
      </c>
      <c r="B2568" s="109" t="s">
        <v>17112</v>
      </c>
      <c r="C2568" s="109" t="s">
        <v>16402</v>
      </c>
      <c r="D2568" s="109" t="s">
        <v>17102</v>
      </c>
      <c r="E2568" s="109">
        <v>3478</v>
      </c>
      <c r="F2568" s="109" t="s">
        <v>14903</v>
      </c>
      <c r="G2568" s="109" t="s">
        <v>4855</v>
      </c>
      <c r="H2568" s="110">
        <v>25785.76</v>
      </c>
      <c r="I2568" s="109" t="s">
        <v>14904</v>
      </c>
      <c r="J2568" s="109" t="s">
        <v>15197</v>
      </c>
      <c r="K2568" s="109" t="s">
        <v>15198</v>
      </c>
    </row>
    <row r="2569" spans="1:11" x14ac:dyDescent="0.25">
      <c r="A2569" t="s">
        <v>18170</v>
      </c>
      <c r="B2569" t="s">
        <v>17112</v>
      </c>
      <c r="C2569" t="s">
        <v>16402</v>
      </c>
      <c r="D2569" t="s">
        <v>17102</v>
      </c>
      <c r="E2569">
        <v>3478</v>
      </c>
      <c r="F2569" t="s">
        <v>14903</v>
      </c>
      <c r="G2569" t="s">
        <v>4855</v>
      </c>
      <c r="H2569" s="111">
        <v>24894.74</v>
      </c>
      <c r="I2569" t="s">
        <v>14904</v>
      </c>
      <c r="J2569" t="s">
        <v>15197</v>
      </c>
      <c r="K2569" t="s">
        <v>15198</v>
      </c>
    </row>
    <row r="2570" spans="1:11" x14ac:dyDescent="0.25">
      <c r="A2570" s="109" t="s">
        <v>18171</v>
      </c>
      <c r="B2570" s="109" t="s">
        <v>18172</v>
      </c>
      <c r="C2570" s="109" t="s">
        <v>16402</v>
      </c>
      <c r="D2570" s="109" t="s">
        <v>17102</v>
      </c>
      <c r="E2570" s="109">
        <v>2801</v>
      </c>
      <c r="F2570" s="109" t="s">
        <v>14956</v>
      </c>
      <c r="G2570" s="109" t="s">
        <v>4855</v>
      </c>
      <c r="H2570" s="110">
        <v>1500</v>
      </c>
      <c r="I2570" s="109" t="s">
        <v>14943</v>
      </c>
      <c r="J2570" s="109" t="s">
        <v>15197</v>
      </c>
      <c r="K2570" s="109" t="s">
        <v>15198</v>
      </c>
    </row>
    <row r="2571" spans="1:11" x14ac:dyDescent="0.25">
      <c r="A2571" t="s">
        <v>18173</v>
      </c>
      <c r="B2571" t="s">
        <v>17116</v>
      </c>
      <c r="C2571" t="s">
        <v>16402</v>
      </c>
      <c r="D2571" t="s">
        <v>17102</v>
      </c>
      <c r="E2571">
        <v>3561</v>
      </c>
      <c r="F2571" t="s">
        <v>14952</v>
      </c>
      <c r="G2571" t="s">
        <v>4855</v>
      </c>
      <c r="H2571" s="111">
        <v>627</v>
      </c>
      <c r="I2571" t="s">
        <v>14943</v>
      </c>
      <c r="J2571" t="s">
        <v>15197</v>
      </c>
      <c r="K2571" t="s">
        <v>15198</v>
      </c>
    </row>
    <row r="2572" spans="1:11" x14ac:dyDescent="0.25">
      <c r="A2572" s="109" t="s">
        <v>18174</v>
      </c>
      <c r="B2572" s="109" t="s">
        <v>17265</v>
      </c>
      <c r="C2572" s="109" t="s">
        <v>16402</v>
      </c>
      <c r="D2572" s="109" t="s">
        <v>17102</v>
      </c>
      <c r="E2572" s="109">
        <v>3440</v>
      </c>
      <c r="F2572" s="109" t="s">
        <v>14928</v>
      </c>
      <c r="G2572" s="109" t="s">
        <v>4855</v>
      </c>
      <c r="H2572" s="110">
        <v>540.8</v>
      </c>
      <c r="I2572" s="109" t="s">
        <v>14929</v>
      </c>
      <c r="J2572" s="109" t="s">
        <v>15197</v>
      </c>
      <c r="K2572" s="109" t="s">
        <v>15198</v>
      </c>
    </row>
    <row r="2573" spans="1:11" x14ac:dyDescent="0.25">
      <c r="A2573" t="s">
        <v>18175</v>
      </c>
      <c r="B2573" t="s">
        <v>17116</v>
      </c>
      <c r="C2573" t="s">
        <v>16402</v>
      </c>
      <c r="D2573" t="s">
        <v>17102</v>
      </c>
      <c r="E2573">
        <v>3944</v>
      </c>
      <c r="F2573" t="s">
        <v>14960</v>
      </c>
      <c r="G2573" t="s">
        <v>4855</v>
      </c>
      <c r="H2573" s="111">
        <v>550</v>
      </c>
      <c r="I2573" t="s">
        <v>14943</v>
      </c>
      <c r="J2573" t="s">
        <v>15197</v>
      </c>
      <c r="K2573" t="s">
        <v>15198</v>
      </c>
    </row>
    <row r="2574" spans="1:11" x14ac:dyDescent="0.25">
      <c r="A2574" s="109" t="s">
        <v>18176</v>
      </c>
      <c r="B2574" s="109" t="s">
        <v>15438</v>
      </c>
      <c r="C2574" s="109" t="s">
        <v>15861</v>
      </c>
      <c r="D2574" s="109" t="s">
        <v>16351</v>
      </c>
      <c r="E2574" s="109">
        <v>3768</v>
      </c>
      <c r="F2574" s="109" t="s">
        <v>1264</v>
      </c>
      <c r="G2574" s="109" t="s">
        <v>4855</v>
      </c>
      <c r="H2574" s="110">
        <v>3459.2</v>
      </c>
      <c r="I2574" s="109" t="s">
        <v>14904</v>
      </c>
      <c r="J2574" s="109" t="s">
        <v>15197</v>
      </c>
      <c r="K2574" s="109" t="s">
        <v>15198</v>
      </c>
    </row>
    <row r="2575" spans="1:11" x14ac:dyDescent="0.25">
      <c r="A2575" t="s">
        <v>18177</v>
      </c>
      <c r="B2575" t="s">
        <v>15438</v>
      </c>
      <c r="C2575" t="s">
        <v>15861</v>
      </c>
      <c r="D2575" t="s">
        <v>16351</v>
      </c>
      <c r="E2575">
        <v>3768</v>
      </c>
      <c r="F2575" t="s">
        <v>1264</v>
      </c>
      <c r="G2575" t="s">
        <v>4855</v>
      </c>
      <c r="H2575" s="111">
        <v>5368</v>
      </c>
      <c r="I2575" t="s">
        <v>14904</v>
      </c>
      <c r="J2575" t="s">
        <v>15197</v>
      </c>
      <c r="K2575" t="s">
        <v>15198</v>
      </c>
    </row>
    <row r="2576" spans="1:11" x14ac:dyDescent="0.25">
      <c r="A2576" s="109" t="s">
        <v>18178</v>
      </c>
      <c r="B2576" s="109" t="s">
        <v>15438</v>
      </c>
      <c r="C2576" s="109" t="s">
        <v>15861</v>
      </c>
      <c r="D2576" s="109" t="s">
        <v>16351</v>
      </c>
      <c r="E2576" s="109">
        <v>3768</v>
      </c>
      <c r="F2576" s="109" t="s">
        <v>1264</v>
      </c>
      <c r="G2576" s="109" t="s">
        <v>4855</v>
      </c>
      <c r="H2576" s="110">
        <v>3334.8</v>
      </c>
      <c r="I2576" s="109" t="s">
        <v>14904</v>
      </c>
      <c r="J2576" s="109" t="s">
        <v>15197</v>
      </c>
      <c r="K2576" s="109" t="s">
        <v>15198</v>
      </c>
    </row>
    <row r="2577" spans="1:11" x14ac:dyDescent="0.25">
      <c r="A2577" t="s">
        <v>18179</v>
      </c>
      <c r="B2577" t="s">
        <v>15438</v>
      </c>
      <c r="C2577" t="s">
        <v>15861</v>
      </c>
      <c r="D2577" t="s">
        <v>16351</v>
      </c>
      <c r="E2577">
        <v>3768</v>
      </c>
      <c r="F2577" t="s">
        <v>1264</v>
      </c>
      <c r="G2577" t="s">
        <v>4855</v>
      </c>
      <c r="H2577" s="111">
        <v>3224.2</v>
      </c>
      <c r="I2577" t="s">
        <v>14904</v>
      </c>
      <c r="J2577" t="s">
        <v>15197</v>
      </c>
      <c r="K2577" t="s">
        <v>15198</v>
      </c>
    </row>
    <row r="2578" spans="1:11" x14ac:dyDescent="0.25">
      <c r="A2578" s="109" t="s">
        <v>18180</v>
      </c>
      <c r="B2578" s="109" t="s">
        <v>16350</v>
      </c>
      <c r="C2578" s="109" t="s">
        <v>15858</v>
      </c>
      <c r="D2578" s="109" t="s">
        <v>16351</v>
      </c>
      <c r="E2578" s="109">
        <v>3768</v>
      </c>
      <c r="F2578" s="109" t="s">
        <v>1264</v>
      </c>
      <c r="G2578" s="109" t="s">
        <v>4855</v>
      </c>
      <c r="H2578" s="110">
        <v>3323.2</v>
      </c>
      <c r="I2578" s="109" t="s">
        <v>14904</v>
      </c>
      <c r="J2578" s="109" t="s">
        <v>15197</v>
      </c>
      <c r="K2578" s="109" t="s">
        <v>15198</v>
      </c>
    </row>
    <row r="2579" spans="1:11" x14ac:dyDescent="0.25">
      <c r="A2579" t="s">
        <v>18181</v>
      </c>
      <c r="B2579" t="s">
        <v>16350</v>
      </c>
      <c r="C2579" t="s">
        <v>15858</v>
      </c>
      <c r="D2579" t="s">
        <v>16351</v>
      </c>
      <c r="E2579">
        <v>3768</v>
      </c>
      <c r="F2579" t="s">
        <v>1264</v>
      </c>
      <c r="G2579" t="s">
        <v>4855</v>
      </c>
      <c r="H2579" s="111">
        <v>3157</v>
      </c>
      <c r="I2579" t="s">
        <v>14904</v>
      </c>
      <c r="J2579" t="s">
        <v>15197</v>
      </c>
      <c r="K2579" t="s">
        <v>15198</v>
      </c>
    </row>
    <row r="2580" spans="1:11" x14ac:dyDescent="0.25">
      <c r="A2580" s="109" t="s">
        <v>18182</v>
      </c>
      <c r="B2580" s="109" t="s">
        <v>16350</v>
      </c>
      <c r="C2580" s="109" t="s">
        <v>15858</v>
      </c>
      <c r="D2580" s="109" t="s">
        <v>16351</v>
      </c>
      <c r="E2580" s="109">
        <v>3768</v>
      </c>
      <c r="F2580" s="109" t="s">
        <v>1264</v>
      </c>
      <c r="G2580" s="109" t="s">
        <v>4855</v>
      </c>
      <c r="H2580" s="110">
        <v>3064</v>
      </c>
      <c r="I2580" s="109" t="s">
        <v>14904</v>
      </c>
      <c r="J2580" s="109" t="s">
        <v>15197</v>
      </c>
      <c r="K2580" s="109" t="s">
        <v>15198</v>
      </c>
    </row>
    <row r="2581" spans="1:11" x14ac:dyDescent="0.25">
      <c r="A2581" t="s">
        <v>18183</v>
      </c>
      <c r="B2581" t="s">
        <v>16350</v>
      </c>
      <c r="C2581" t="s">
        <v>15858</v>
      </c>
      <c r="D2581" t="s">
        <v>16351</v>
      </c>
      <c r="E2581">
        <v>3768</v>
      </c>
      <c r="F2581" t="s">
        <v>1264</v>
      </c>
      <c r="G2581" t="s">
        <v>4855</v>
      </c>
      <c r="H2581" s="111">
        <v>2668.8</v>
      </c>
      <c r="I2581" t="s">
        <v>14904</v>
      </c>
      <c r="J2581" t="s">
        <v>15197</v>
      </c>
      <c r="K2581" t="s">
        <v>15198</v>
      </c>
    </row>
    <row r="2582" spans="1:11" x14ac:dyDescent="0.25">
      <c r="A2582" s="109" t="s">
        <v>18184</v>
      </c>
      <c r="B2582" s="109" t="s">
        <v>16350</v>
      </c>
      <c r="C2582" s="109" t="s">
        <v>15858</v>
      </c>
      <c r="D2582" s="109" t="s">
        <v>16351</v>
      </c>
      <c r="E2582" s="109">
        <v>3768</v>
      </c>
      <c r="F2582" s="109" t="s">
        <v>1264</v>
      </c>
      <c r="G2582" s="109" t="s">
        <v>4855</v>
      </c>
      <c r="H2582" s="110">
        <v>2702.4</v>
      </c>
      <c r="I2582" s="109" t="s">
        <v>14904</v>
      </c>
      <c r="J2582" s="109" t="s">
        <v>15197</v>
      </c>
      <c r="K2582" s="109" t="s">
        <v>15198</v>
      </c>
    </row>
    <row r="2583" spans="1:11" x14ac:dyDescent="0.25">
      <c r="A2583" t="s">
        <v>18185</v>
      </c>
      <c r="B2583" t="s">
        <v>16350</v>
      </c>
      <c r="C2583" t="s">
        <v>15925</v>
      </c>
      <c r="D2583" t="s">
        <v>16351</v>
      </c>
      <c r="E2583">
        <v>3768</v>
      </c>
      <c r="F2583" t="s">
        <v>1264</v>
      </c>
      <c r="G2583" t="s">
        <v>4855</v>
      </c>
      <c r="H2583" s="111">
        <v>3518.4</v>
      </c>
      <c r="I2583" t="s">
        <v>14904</v>
      </c>
      <c r="J2583" t="s">
        <v>15197</v>
      </c>
      <c r="K2583" t="s">
        <v>15198</v>
      </c>
    </row>
    <row r="2584" spans="1:11" x14ac:dyDescent="0.25">
      <c r="A2584" s="109" t="s">
        <v>18186</v>
      </c>
      <c r="B2584" s="109" t="s">
        <v>16350</v>
      </c>
      <c r="C2584" s="109" t="s">
        <v>15925</v>
      </c>
      <c r="D2584" s="109" t="s">
        <v>16351</v>
      </c>
      <c r="E2584" s="109">
        <v>3768</v>
      </c>
      <c r="F2584" s="109" t="s">
        <v>1264</v>
      </c>
      <c r="G2584" s="109" t="s">
        <v>4855</v>
      </c>
      <c r="H2584" s="110">
        <v>3943.8</v>
      </c>
      <c r="I2584" s="109" t="s">
        <v>14904</v>
      </c>
      <c r="J2584" s="109" t="s">
        <v>15197</v>
      </c>
      <c r="K2584" s="109" t="s">
        <v>15198</v>
      </c>
    </row>
    <row r="2585" spans="1:11" x14ac:dyDescent="0.25">
      <c r="A2585" t="s">
        <v>18187</v>
      </c>
      <c r="B2585" t="s">
        <v>16350</v>
      </c>
      <c r="C2585" t="s">
        <v>15925</v>
      </c>
      <c r="D2585" t="s">
        <v>16351</v>
      </c>
      <c r="E2585">
        <v>3768</v>
      </c>
      <c r="F2585" t="s">
        <v>1264</v>
      </c>
      <c r="G2585" t="s">
        <v>4855</v>
      </c>
      <c r="H2585" s="111">
        <v>1217.6</v>
      </c>
      <c r="I2585" t="s">
        <v>14904</v>
      </c>
      <c r="J2585" t="s">
        <v>15197</v>
      </c>
      <c r="K2585" t="s">
        <v>15198</v>
      </c>
    </row>
    <row r="2586" spans="1:11" x14ac:dyDescent="0.25">
      <c r="A2586" s="109" t="s">
        <v>18188</v>
      </c>
      <c r="B2586" s="109" t="s">
        <v>16350</v>
      </c>
      <c r="C2586" s="109" t="s">
        <v>15925</v>
      </c>
      <c r="D2586" s="109" t="s">
        <v>16351</v>
      </c>
      <c r="E2586" s="109">
        <v>3768</v>
      </c>
      <c r="F2586" s="109" t="s">
        <v>1264</v>
      </c>
      <c r="G2586" s="109" t="s">
        <v>4855</v>
      </c>
      <c r="H2586" s="110">
        <v>3748.8</v>
      </c>
      <c r="I2586" s="109" t="s">
        <v>14904</v>
      </c>
      <c r="J2586" s="109" t="s">
        <v>15197</v>
      </c>
      <c r="K2586" s="109" t="s">
        <v>15198</v>
      </c>
    </row>
    <row r="2587" spans="1:11" x14ac:dyDescent="0.25">
      <c r="A2587" t="s">
        <v>18189</v>
      </c>
      <c r="B2587" t="s">
        <v>16509</v>
      </c>
      <c r="C2587" t="s">
        <v>16655</v>
      </c>
      <c r="D2587" t="s">
        <v>17102</v>
      </c>
      <c r="E2587">
        <v>3758</v>
      </c>
      <c r="F2587" t="s">
        <v>18014</v>
      </c>
      <c r="G2587" t="s">
        <v>4855</v>
      </c>
      <c r="H2587" s="111">
        <v>1281.42</v>
      </c>
      <c r="I2587" t="s">
        <v>14963</v>
      </c>
      <c r="J2587" t="s">
        <v>15197</v>
      </c>
      <c r="K2587" t="s">
        <v>15198</v>
      </c>
    </row>
    <row r="2588" spans="1:11" x14ac:dyDescent="0.25">
      <c r="A2588" s="109" t="s">
        <v>4855</v>
      </c>
      <c r="B2588" s="109" t="s">
        <v>16655</v>
      </c>
      <c r="C2588" s="109" t="s">
        <v>16655</v>
      </c>
      <c r="D2588" s="109" t="s">
        <v>17102</v>
      </c>
      <c r="E2588" s="109">
        <v>21</v>
      </c>
      <c r="F2588" s="109" t="s">
        <v>15179</v>
      </c>
      <c r="G2588" s="109" t="s">
        <v>4855</v>
      </c>
      <c r="H2588" s="110">
        <v>10000</v>
      </c>
      <c r="I2588" s="109" t="s">
        <v>14963</v>
      </c>
      <c r="J2588" s="109" t="s">
        <v>15197</v>
      </c>
      <c r="K2588" s="109" t="s">
        <v>15198</v>
      </c>
    </row>
    <row r="2589" spans="1:11" x14ac:dyDescent="0.25">
      <c r="A2589" t="s">
        <v>18190</v>
      </c>
      <c r="B2589" t="s">
        <v>16086</v>
      </c>
      <c r="C2589" t="s">
        <v>16655</v>
      </c>
      <c r="D2589" t="s">
        <v>17102</v>
      </c>
      <c r="E2589">
        <v>2858</v>
      </c>
      <c r="F2589" t="s">
        <v>18191</v>
      </c>
      <c r="G2589" t="s">
        <v>4855</v>
      </c>
      <c r="H2589" s="111">
        <v>32132.86</v>
      </c>
      <c r="I2589" t="s">
        <v>14963</v>
      </c>
      <c r="J2589" t="s">
        <v>15197</v>
      </c>
      <c r="K2589" t="s">
        <v>15198</v>
      </c>
    </row>
    <row r="2590" spans="1:11" x14ac:dyDescent="0.25">
      <c r="A2590" s="109" t="s">
        <v>18192</v>
      </c>
      <c r="B2590" s="109" t="s">
        <v>16574</v>
      </c>
      <c r="C2590" s="109" t="s">
        <v>16655</v>
      </c>
      <c r="D2590" s="109" t="s">
        <v>17102</v>
      </c>
      <c r="E2590" s="109">
        <v>2966</v>
      </c>
      <c r="F2590" s="109" t="s">
        <v>18193</v>
      </c>
      <c r="G2590" s="109" t="s">
        <v>4855</v>
      </c>
      <c r="H2590" s="110">
        <v>832.2</v>
      </c>
      <c r="I2590" s="109" t="s">
        <v>14963</v>
      </c>
      <c r="J2590" s="109" t="s">
        <v>15197</v>
      </c>
      <c r="K2590" s="109" t="s">
        <v>15198</v>
      </c>
    </row>
    <row r="2591" spans="1:11" x14ac:dyDescent="0.25">
      <c r="A2591" t="s">
        <v>18194</v>
      </c>
      <c r="B2591" t="s">
        <v>16655</v>
      </c>
      <c r="C2591" t="s">
        <v>16655</v>
      </c>
      <c r="D2591" t="s">
        <v>17102</v>
      </c>
      <c r="E2591">
        <v>3701</v>
      </c>
      <c r="F2591" t="s">
        <v>18195</v>
      </c>
      <c r="G2591" t="s">
        <v>4855</v>
      </c>
      <c r="H2591" s="111">
        <v>95</v>
      </c>
      <c r="I2591" t="s">
        <v>14963</v>
      </c>
      <c r="J2591" t="s">
        <v>15197</v>
      </c>
      <c r="K2591" t="s">
        <v>15198</v>
      </c>
    </row>
    <row r="2592" spans="1:11" x14ac:dyDescent="0.25">
      <c r="A2592" s="109" t="s">
        <v>18196</v>
      </c>
      <c r="B2592" s="109" t="s">
        <v>16655</v>
      </c>
      <c r="C2592" s="109" t="s">
        <v>16655</v>
      </c>
      <c r="D2592" s="109" t="s">
        <v>17102</v>
      </c>
      <c r="E2592" s="109">
        <v>3973</v>
      </c>
      <c r="F2592" s="109" t="s">
        <v>18197</v>
      </c>
      <c r="G2592" s="109" t="s">
        <v>4855</v>
      </c>
      <c r="H2592" s="110">
        <v>200.1</v>
      </c>
      <c r="I2592" s="109" t="s">
        <v>14963</v>
      </c>
      <c r="J2592" s="109" t="s">
        <v>15197</v>
      </c>
      <c r="K2592" s="109" t="s">
        <v>15198</v>
      </c>
    </row>
    <row r="2593" spans="1:11" x14ac:dyDescent="0.25">
      <c r="A2593" t="s">
        <v>18198</v>
      </c>
      <c r="B2593" t="s">
        <v>16357</v>
      </c>
      <c r="C2593" t="s">
        <v>16359</v>
      </c>
      <c r="D2593" t="s">
        <v>16351</v>
      </c>
      <c r="E2593">
        <v>2886</v>
      </c>
      <c r="F2593" t="s">
        <v>15224</v>
      </c>
      <c r="G2593" t="s">
        <v>4855</v>
      </c>
      <c r="H2593" s="111">
        <v>10026.43</v>
      </c>
      <c r="I2593" t="s">
        <v>14963</v>
      </c>
      <c r="J2593" t="s">
        <v>15197</v>
      </c>
      <c r="K2593" t="s">
        <v>15198</v>
      </c>
    </row>
    <row r="2594" spans="1:11" x14ac:dyDescent="0.25">
      <c r="A2594" s="109" t="s">
        <v>18199</v>
      </c>
      <c r="B2594" s="109" t="s">
        <v>16144</v>
      </c>
      <c r="C2594" s="109" t="s">
        <v>15357</v>
      </c>
      <c r="D2594" s="109" t="s">
        <v>16351</v>
      </c>
      <c r="E2594" s="109">
        <v>2801</v>
      </c>
      <c r="F2594" s="109" t="s">
        <v>14956</v>
      </c>
      <c r="G2594" s="109" t="s">
        <v>4855</v>
      </c>
      <c r="H2594" s="110">
        <v>470</v>
      </c>
      <c r="I2594" s="109" t="s">
        <v>14943</v>
      </c>
      <c r="J2594" s="109" t="s">
        <v>15197</v>
      </c>
      <c r="K2594" s="109" t="s">
        <v>15198</v>
      </c>
    </row>
    <row r="2595" spans="1:11" x14ac:dyDescent="0.25">
      <c r="A2595" t="s">
        <v>18200</v>
      </c>
      <c r="B2595" t="s">
        <v>16086</v>
      </c>
      <c r="C2595" t="s">
        <v>16381</v>
      </c>
      <c r="D2595" t="s">
        <v>16351</v>
      </c>
      <c r="E2595">
        <v>2816</v>
      </c>
      <c r="F2595" t="s">
        <v>15279</v>
      </c>
      <c r="G2595" t="s">
        <v>4855</v>
      </c>
      <c r="H2595" s="111">
        <v>2601.26</v>
      </c>
      <c r="I2595" t="s">
        <v>14963</v>
      </c>
      <c r="J2595" t="s">
        <v>15197</v>
      </c>
      <c r="K2595" t="s">
        <v>15198</v>
      </c>
    </row>
    <row r="2596" spans="1:11" x14ac:dyDescent="0.25">
      <c r="A2596" s="109" t="s">
        <v>18201</v>
      </c>
      <c r="B2596" s="109" t="s">
        <v>16433</v>
      </c>
      <c r="C2596" s="109" t="s">
        <v>16381</v>
      </c>
      <c r="D2596" s="109" t="s">
        <v>16351</v>
      </c>
      <c r="E2596" s="109">
        <v>3897</v>
      </c>
      <c r="F2596" s="109" t="s">
        <v>18202</v>
      </c>
      <c r="G2596" s="109" t="s">
        <v>4855</v>
      </c>
      <c r="H2596" s="110">
        <v>11000</v>
      </c>
      <c r="I2596" s="109" t="s">
        <v>14963</v>
      </c>
      <c r="J2596" s="109" t="s">
        <v>15197</v>
      </c>
      <c r="K2596" s="109" t="s">
        <v>15198</v>
      </c>
    </row>
    <row r="2597" spans="1:11" x14ac:dyDescent="0.25">
      <c r="A2597" t="s">
        <v>18203</v>
      </c>
      <c r="B2597" t="s">
        <v>16433</v>
      </c>
      <c r="C2597" t="s">
        <v>16381</v>
      </c>
      <c r="D2597" t="s">
        <v>16351</v>
      </c>
      <c r="E2597">
        <v>3897</v>
      </c>
      <c r="F2597" t="s">
        <v>18204</v>
      </c>
      <c r="G2597" t="s">
        <v>4855</v>
      </c>
      <c r="H2597" s="111">
        <v>3692.25</v>
      </c>
      <c r="I2597" t="s">
        <v>14963</v>
      </c>
      <c r="J2597" t="s">
        <v>15197</v>
      </c>
      <c r="K2597" t="s">
        <v>15198</v>
      </c>
    </row>
    <row r="2598" spans="1:11" x14ac:dyDescent="0.25">
      <c r="A2598" s="109" t="s">
        <v>18205</v>
      </c>
      <c r="B2598" s="109" t="s">
        <v>16086</v>
      </c>
      <c r="C2598" s="109" t="s">
        <v>16076</v>
      </c>
      <c r="D2598" s="109" t="s">
        <v>16351</v>
      </c>
      <c r="E2598" s="109">
        <v>3502</v>
      </c>
      <c r="F2598" s="109" t="s">
        <v>14911</v>
      </c>
      <c r="G2598" s="109" t="s">
        <v>4855</v>
      </c>
      <c r="H2598" s="110">
        <v>59700</v>
      </c>
      <c r="I2598" s="109" t="s">
        <v>14912</v>
      </c>
      <c r="J2598" s="109" t="s">
        <v>15197</v>
      </c>
      <c r="K2598" s="109" t="s">
        <v>15198</v>
      </c>
    </row>
    <row r="2599" spans="1:11" x14ac:dyDescent="0.25">
      <c r="A2599" t="s">
        <v>18206</v>
      </c>
      <c r="B2599" t="s">
        <v>15907</v>
      </c>
      <c r="C2599" t="s">
        <v>15861</v>
      </c>
      <c r="D2599" t="s">
        <v>16351</v>
      </c>
      <c r="E2599">
        <v>3694</v>
      </c>
      <c r="F2599" t="s">
        <v>14913</v>
      </c>
      <c r="G2599" t="s">
        <v>4855</v>
      </c>
      <c r="H2599" s="111">
        <v>1429.2</v>
      </c>
      <c r="I2599" t="s">
        <v>14914</v>
      </c>
      <c r="J2599" t="s">
        <v>15197</v>
      </c>
      <c r="K2599" t="s">
        <v>15198</v>
      </c>
    </row>
    <row r="2600" spans="1:11" x14ac:dyDescent="0.25">
      <c r="A2600" s="109" t="s">
        <v>18207</v>
      </c>
      <c r="B2600" s="109" t="s">
        <v>15907</v>
      </c>
      <c r="C2600" s="109" t="s">
        <v>15861</v>
      </c>
      <c r="D2600" s="109" t="s">
        <v>16351</v>
      </c>
      <c r="E2600" s="109">
        <v>3694</v>
      </c>
      <c r="F2600" s="109" t="s">
        <v>14913</v>
      </c>
      <c r="G2600" s="109" t="s">
        <v>4855</v>
      </c>
      <c r="H2600" s="110">
        <v>1381.8</v>
      </c>
      <c r="I2600" s="109" t="s">
        <v>14914</v>
      </c>
      <c r="J2600" s="109" t="s">
        <v>15197</v>
      </c>
      <c r="K2600" s="109" t="s">
        <v>15198</v>
      </c>
    </row>
    <row r="2601" spans="1:11" x14ac:dyDescent="0.25">
      <c r="A2601" t="s">
        <v>18208</v>
      </c>
      <c r="B2601" t="s">
        <v>15907</v>
      </c>
      <c r="C2601" t="s">
        <v>15861</v>
      </c>
      <c r="D2601" t="s">
        <v>16351</v>
      </c>
      <c r="E2601">
        <v>3694</v>
      </c>
      <c r="F2601" t="s">
        <v>14913</v>
      </c>
      <c r="G2601" t="s">
        <v>4855</v>
      </c>
      <c r="H2601" s="111">
        <v>3750</v>
      </c>
      <c r="I2601" t="s">
        <v>14914</v>
      </c>
      <c r="J2601" t="s">
        <v>15197</v>
      </c>
      <c r="K2601" t="s">
        <v>15198</v>
      </c>
    </row>
    <row r="2602" spans="1:11" x14ac:dyDescent="0.25">
      <c r="A2602" s="109" t="s">
        <v>18209</v>
      </c>
      <c r="B2602" s="109" t="s">
        <v>15907</v>
      </c>
      <c r="C2602" s="109" t="s">
        <v>15861</v>
      </c>
      <c r="D2602" s="109" t="s">
        <v>16351</v>
      </c>
      <c r="E2602" s="109">
        <v>3694</v>
      </c>
      <c r="F2602" s="109" t="s">
        <v>14913</v>
      </c>
      <c r="G2602" s="109" t="s">
        <v>4855</v>
      </c>
      <c r="H2602" s="110">
        <v>3750</v>
      </c>
      <c r="I2602" s="109" t="s">
        <v>14914</v>
      </c>
      <c r="J2602" s="109" t="s">
        <v>15197</v>
      </c>
      <c r="K2602" s="109" t="s">
        <v>15198</v>
      </c>
    </row>
    <row r="2603" spans="1:11" x14ac:dyDescent="0.25">
      <c r="A2603" t="s">
        <v>18210</v>
      </c>
      <c r="B2603" t="s">
        <v>15907</v>
      </c>
      <c r="C2603" t="s">
        <v>15861</v>
      </c>
      <c r="D2603" t="s">
        <v>16351</v>
      </c>
      <c r="E2603">
        <v>3694</v>
      </c>
      <c r="F2603" t="s">
        <v>14913</v>
      </c>
      <c r="G2603" t="s">
        <v>4855</v>
      </c>
      <c r="H2603" s="111">
        <v>1297.2</v>
      </c>
      <c r="I2603" t="s">
        <v>14914</v>
      </c>
      <c r="J2603" t="s">
        <v>15197</v>
      </c>
      <c r="K2603" t="s">
        <v>15198</v>
      </c>
    </row>
    <row r="2604" spans="1:11" x14ac:dyDescent="0.25">
      <c r="A2604" s="109" t="s">
        <v>18211</v>
      </c>
      <c r="B2604" s="109" t="s">
        <v>15907</v>
      </c>
      <c r="C2604" s="109" t="s">
        <v>15861</v>
      </c>
      <c r="D2604" s="109" t="s">
        <v>16351</v>
      </c>
      <c r="E2604" s="109">
        <v>3694</v>
      </c>
      <c r="F2604" s="109" t="s">
        <v>14913</v>
      </c>
      <c r="G2604" s="109" t="s">
        <v>4855</v>
      </c>
      <c r="H2604" s="110">
        <v>1050</v>
      </c>
      <c r="I2604" s="109" t="s">
        <v>14914</v>
      </c>
      <c r="J2604" s="109" t="s">
        <v>15197</v>
      </c>
      <c r="K2604" s="109" t="s">
        <v>15198</v>
      </c>
    </row>
    <row r="2605" spans="1:11" x14ac:dyDescent="0.25">
      <c r="A2605" t="s">
        <v>4855</v>
      </c>
      <c r="B2605" t="s">
        <v>15956</v>
      </c>
      <c r="C2605" t="s">
        <v>15861</v>
      </c>
      <c r="D2605" t="s">
        <v>16351</v>
      </c>
      <c r="E2605">
        <v>3689</v>
      </c>
      <c r="F2605" t="s">
        <v>15182</v>
      </c>
      <c r="G2605" t="s">
        <v>4855</v>
      </c>
      <c r="H2605" s="111">
        <v>2013</v>
      </c>
      <c r="I2605" t="s">
        <v>14963</v>
      </c>
      <c r="J2605" t="s">
        <v>15197</v>
      </c>
      <c r="K2605" t="s">
        <v>15198</v>
      </c>
    </row>
    <row r="2606" spans="1:11" s="112" customFormat="1" x14ac:dyDescent="0.25">
      <c r="A2606" s="112" t="s">
        <v>2002</v>
      </c>
      <c r="B2606" s="112" t="s">
        <v>4855</v>
      </c>
      <c r="C2606" s="112" t="s">
        <v>4855</v>
      </c>
      <c r="D2606" s="112" t="s">
        <v>4855</v>
      </c>
      <c r="E2606" s="112" t="s">
        <v>4855</v>
      </c>
      <c r="F2606" s="112" t="s">
        <v>18212</v>
      </c>
      <c r="G2606" s="112" t="s">
        <v>4855</v>
      </c>
      <c r="H2606" s="113">
        <v>18385395.419999998</v>
      </c>
      <c r="I2606" s="112" t="s">
        <v>4855</v>
      </c>
      <c r="J2606" s="112" t="s">
        <v>4855</v>
      </c>
      <c r="K2606" s="112" t="s">
        <v>4855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N18"/>
  <sheetFormatPr defaultRowHeight="15" outlineLevelRow="0" outlineLevelCol="0" x14ac:dyDescent="55"/>
  <cols>
    <col min="1" max="1" width="35" customWidth="1"/>
    <col min="2" max="13" width="14" customWidth="1"/>
    <col min="14" max="14" width="16" customWidth="1"/>
  </cols>
  <sheetData>
    <row r="1" spans="1:14" x14ac:dyDescent="0.25">
      <c r="A1" s="114" t="s">
        <v>15191</v>
      </c>
      <c r="B1" s="114" t="s">
        <v>18213</v>
      </c>
      <c r="C1" s="114" t="s">
        <v>18214</v>
      </c>
      <c r="D1" s="114" t="s">
        <v>18215</v>
      </c>
      <c r="E1" s="114" t="s">
        <v>18216</v>
      </c>
      <c r="F1" s="114" t="s">
        <v>18217</v>
      </c>
      <c r="G1" s="114" t="s">
        <v>18218</v>
      </c>
      <c r="H1" s="114" t="s">
        <v>18219</v>
      </c>
      <c r="I1" s="114" t="s">
        <v>18220</v>
      </c>
      <c r="J1" s="114" t="s">
        <v>18221</v>
      </c>
      <c r="K1" s="114" t="s">
        <v>18222</v>
      </c>
      <c r="L1" s="114" t="s">
        <v>18223</v>
      </c>
      <c r="M1" s="114" t="s">
        <v>18224</v>
      </c>
      <c r="N1" s="114" t="s">
        <v>2002</v>
      </c>
    </row>
    <row r="2" spans="1:1" x14ac:dyDescent="0.25">
      <c r="A2" s="115" t="s">
        <v>18225</v>
      </c>
    </row>
    <row r="3" spans="1:14" x14ac:dyDescent="0.25">
      <c r="A3" s="116" t="s">
        <v>14904</v>
      </c>
      <c r="B3" s="117">
        <v>1275404.8500000003</v>
      </c>
      <c r="C3" s="117">
        <v>2550711.309999999</v>
      </c>
      <c r="D3" s="117">
        <v>1971301.2000000002</v>
      </c>
      <c r="E3" s="117">
        <v>2271106.6399999997</v>
      </c>
      <c r="F3" s="117">
        <v>2144514.509999999</v>
      </c>
      <c r="G3" s="117">
        <v>1352294.4800000004</v>
      </c>
      <c r="H3" s="117">
        <v>34413.22</v>
      </c>
      <c r="I3" s="117">
        <v>0</v>
      </c>
      <c r="J3" s="117">
        <v>0</v>
      </c>
      <c r="K3" s="117">
        <v>0</v>
      </c>
      <c r="L3" s="117">
        <v>0</v>
      </c>
      <c r="M3" s="117">
        <v>0</v>
      </c>
      <c r="N3" s="117">
        <v>11599746.209999999</v>
      </c>
    </row>
    <row r="4" spans="1:14" x14ac:dyDescent="0.25">
      <c r="A4" s="116" t="s">
        <v>14912</v>
      </c>
      <c r="B4" s="117">
        <v>180500</v>
      </c>
      <c r="C4" s="117">
        <v>298850</v>
      </c>
      <c r="D4" s="117">
        <v>237660</v>
      </c>
      <c r="E4" s="117">
        <v>241600</v>
      </c>
      <c r="F4" s="117">
        <v>192500</v>
      </c>
      <c r="G4" s="117">
        <v>64500</v>
      </c>
      <c r="H4" s="117">
        <v>0</v>
      </c>
      <c r="I4" s="117">
        <v>0</v>
      </c>
      <c r="J4" s="117">
        <v>0</v>
      </c>
      <c r="K4" s="117">
        <v>0</v>
      </c>
      <c r="L4" s="117">
        <v>0</v>
      </c>
      <c r="M4" s="117">
        <v>0</v>
      </c>
      <c r="N4" s="117">
        <v>1215610</v>
      </c>
    </row>
    <row r="5" spans="1:14" x14ac:dyDescent="0.25">
      <c r="A5" s="116" t="s">
        <v>14914</v>
      </c>
      <c r="B5" s="117">
        <v>167120.94</v>
      </c>
      <c r="C5" s="117">
        <v>107238.9</v>
      </c>
      <c r="D5" s="117">
        <v>192547.9</v>
      </c>
      <c r="E5" s="117">
        <v>175975</v>
      </c>
      <c r="F5" s="117">
        <v>69950</v>
      </c>
      <c r="G5" s="117">
        <v>21000</v>
      </c>
      <c r="H5" s="117">
        <v>0</v>
      </c>
      <c r="I5" s="117">
        <v>0</v>
      </c>
      <c r="J5" s="117">
        <v>0</v>
      </c>
      <c r="K5" s="117">
        <v>0</v>
      </c>
      <c r="L5" s="117">
        <v>0</v>
      </c>
      <c r="M5" s="117">
        <v>0</v>
      </c>
      <c r="N5" s="117">
        <v>733832.74</v>
      </c>
    </row>
    <row r="6" spans="1:14" x14ac:dyDescent="0.25">
      <c r="A6" s="116" t="s">
        <v>14943</v>
      </c>
      <c r="B6" s="117">
        <v>37485.490000000005</v>
      </c>
      <c r="C6" s="117">
        <v>119924.23</v>
      </c>
      <c r="D6" s="117">
        <v>75660.73999999999</v>
      </c>
      <c r="E6" s="117">
        <v>44686.2</v>
      </c>
      <c r="F6" s="117">
        <v>36947.01</v>
      </c>
      <c r="G6" s="117">
        <v>35409.799999999996</v>
      </c>
      <c r="H6" s="117">
        <v>17392.69</v>
      </c>
      <c r="I6" s="117">
        <v>9118.66</v>
      </c>
      <c r="J6" s="117">
        <v>0</v>
      </c>
      <c r="K6" s="117">
        <v>0</v>
      </c>
      <c r="L6" s="117">
        <v>0</v>
      </c>
      <c r="M6" s="117">
        <v>0</v>
      </c>
      <c r="N6" s="117">
        <v>376624.81999999995</v>
      </c>
    </row>
    <row r="7" spans="1:14" x14ac:dyDescent="0.25">
      <c r="A7" s="116" t="s">
        <v>14929</v>
      </c>
      <c r="B7" s="117">
        <v>29766.46</v>
      </c>
      <c r="C7" s="117">
        <v>11285.3</v>
      </c>
      <c r="D7" s="117">
        <v>7328.15</v>
      </c>
      <c r="E7" s="117">
        <v>12191.87</v>
      </c>
      <c r="F7" s="117">
        <v>6574.54</v>
      </c>
      <c r="G7" s="117">
        <v>2209.2000000000003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69355.51999999999</v>
      </c>
    </row>
    <row r="8" spans="1:14" x14ac:dyDescent="0.25">
      <c r="A8" s="116" t="s">
        <v>14925</v>
      </c>
      <c r="B8" s="117">
        <v>4734.47</v>
      </c>
      <c r="C8" s="117">
        <v>4734.47</v>
      </c>
      <c r="D8" s="117">
        <v>4734.47</v>
      </c>
      <c r="E8" s="117">
        <v>4734.47</v>
      </c>
      <c r="F8" s="117">
        <v>4734.47</v>
      </c>
      <c r="G8" s="117">
        <v>4734.47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28406.820000000003</v>
      </c>
    </row>
    <row r="9" spans="1:14" x14ac:dyDescent="0.25">
      <c r="A9" s="116" t="s">
        <v>14927</v>
      </c>
      <c r="B9" s="117">
        <v>9472.56</v>
      </c>
      <c r="C9" s="117">
        <v>10840.38</v>
      </c>
      <c r="D9" s="117">
        <v>0</v>
      </c>
      <c r="E9" s="117">
        <v>9294.78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29607.72</v>
      </c>
    </row>
    <row r="10" spans="1:14" x14ac:dyDescent="0.25">
      <c r="A10" s="116" t="s">
        <v>14919</v>
      </c>
      <c r="B10" s="117">
        <v>142266.14999999997</v>
      </c>
      <c r="C10" s="117">
        <v>30075.36</v>
      </c>
      <c r="D10" s="117">
        <v>32358.699999999997</v>
      </c>
      <c r="E10" s="117">
        <v>96097.91</v>
      </c>
      <c r="F10" s="117">
        <v>11390.25</v>
      </c>
      <c r="G10" s="117">
        <v>10810.58</v>
      </c>
      <c r="H10" s="117">
        <v>10740.68</v>
      </c>
      <c r="I10" s="117">
        <v>579.67</v>
      </c>
      <c r="J10" s="117">
        <v>0</v>
      </c>
      <c r="K10" s="117">
        <v>0</v>
      </c>
      <c r="L10" s="117">
        <v>0</v>
      </c>
      <c r="M10" s="117">
        <v>0</v>
      </c>
      <c r="N10" s="117">
        <v>334319.3</v>
      </c>
    </row>
    <row r="11" spans="1:14" x14ac:dyDescent="0.25">
      <c r="A11" s="116" t="s">
        <v>14963</v>
      </c>
      <c r="B11" s="117">
        <v>250380.46000000005</v>
      </c>
      <c r="C11" s="117">
        <v>681976.4600000001</v>
      </c>
      <c r="D11" s="117">
        <v>656649.0000000001</v>
      </c>
      <c r="E11" s="117">
        <v>815979.3400000001</v>
      </c>
      <c r="F11" s="117">
        <v>667591.8200000001</v>
      </c>
      <c r="G11" s="117">
        <v>210990.77</v>
      </c>
      <c r="H11" s="117">
        <v>21614.739999999998</v>
      </c>
      <c r="I11" s="117">
        <v>7338.139999999999</v>
      </c>
      <c r="J11" s="117">
        <v>7338.11</v>
      </c>
      <c r="K11" s="117">
        <v>3906.8199999999997</v>
      </c>
      <c r="L11" s="117">
        <v>2106.8199999999997</v>
      </c>
      <c r="M11" s="117">
        <v>306.82</v>
      </c>
      <c r="N11" s="117">
        <v>3326179.3000000007</v>
      </c>
    </row>
    <row r="12" spans="1:14" s="112" customFormat="1" x14ac:dyDescent="0.25">
      <c r="A12" s="118" t="s">
        <v>18226</v>
      </c>
      <c r="B12" s="119">
        <v>2097131.3800000001</v>
      </c>
      <c r="C12" s="119">
        <v>3815636.4099999988</v>
      </c>
      <c r="D12" s="119">
        <v>3178240.16</v>
      </c>
      <c r="E12" s="119">
        <v>3671666.21</v>
      </c>
      <c r="F12" s="119">
        <v>3134202.5999999987</v>
      </c>
      <c r="G12" s="119">
        <v>1701949.3000000005</v>
      </c>
      <c r="H12" s="119">
        <v>84161.33</v>
      </c>
      <c r="I12" s="119">
        <v>17036.47</v>
      </c>
      <c r="J12" s="119">
        <v>7338.11</v>
      </c>
      <c r="K12" s="119">
        <v>3906.8199999999997</v>
      </c>
      <c r="L12" s="119">
        <v>2106.8199999999997</v>
      </c>
      <c r="M12" s="119">
        <v>306.82</v>
      </c>
      <c r="N12" s="119">
        <v>17713682.429999996</v>
      </c>
    </row>
    <row r="14" spans="1:1" x14ac:dyDescent="0.25">
      <c r="A14" s="120" t="s">
        <v>18227</v>
      </c>
    </row>
    <row r="15" spans="1:14" x14ac:dyDescent="0.25">
      <c r="A15" s="116" t="s">
        <v>14916</v>
      </c>
      <c r="B15" s="117">
        <v>88077.28</v>
      </c>
      <c r="C15" s="117">
        <v>120010.4</v>
      </c>
      <c r="D15" s="117">
        <v>88077.28</v>
      </c>
      <c r="E15" s="117">
        <v>152143.26</v>
      </c>
      <c r="F15" s="117">
        <v>153878.55</v>
      </c>
      <c r="G15" s="117">
        <v>35698.94</v>
      </c>
      <c r="H15" s="117">
        <v>33827.28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671712.99</v>
      </c>
    </row>
    <row r="16" spans="1:14" s="112" customFormat="1" x14ac:dyDescent="0.25">
      <c r="A16" s="118" t="s">
        <v>18228</v>
      </c>
      <c r="B16" s="119">
        <v>88077.28</v>
      </c>
      <c r="C16" s="119">
        <v>120010.4</v>
      </c>
      <c r="D16" s="119">
        <v>88077.28</v>
      </c>
      <c r="E16" s="119">
        <v>152143.26</v>
      </c>
      <c r="F16" s="119">
        <v>153878.55</v>
      </c>
      <c r="G16" s="119">
        <v>35698.94</v>
      </c>
      <c r="H16" s="119">
        <v>33827.28</v>
      </c>
      <c r="I16" s="119">
        <v>0</v>
      </c>
      <c r="J16" s="119">
        <v>0</v>
      </c>
      <c r="K16" s="119">
        <v>0</v>
      </c>
      <c r="L16" s="119">
        <v>0</v>
      </c>
      <c r="M16" s="119">
        <v>0</v>
      </c>
      <c r="N16" s="119">
        <v>671712.99</v>
      </c>
    </row>
    <row r="18" spans="1:14" s="121" customFormat="1" x14ac:dyDescent="0.25">
      <c r="A18" s="122" t="s">
        <v>18229</v>
      </c>
      <c r="B18" s="123">
        <v>2185208.66</v>
      </c>
      <c r="C18" s="123">
        <v>3935646.8099999987</v>
      </c>
      <c r="D18" s="123">
        <v>3266317.44</v>
      </c>
      <c r="E18" s="123">
        <v>3823809.4699999997</v>
      </c>
      <c r="F18" s="123">
        <v>3288081.1499999985</v>
      </c>
      <c r="G18" s="123">
        <v>1737648.2400000005</v>
      </c>
      <c r="H18" s="123">
        <v>117988.61</v>
      </c>
      <c r="I18" s="123">
        <v>17036.47</v>
      </c>
      <c r="J18" s="123">
        <v>7338.11</v>
      </c>
      <c r="K18" s="123">
        <v>3906.8199999999997</v>
      </c>
      <c r="L18" s="123">
        <v>2106.8199999999997</v>
      </c>
      <c r="M18" s="123">
        <v>306.82</v>
      </c>
      <c r="N18" s="123">
        <v>18385395.419999998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workbookViewId="0" showGridLines="0" zoomScale="120" zoomScaleNormal="120">
      <selection activeCell="D17" sqref="D17"/>
    </sheetView>
  </sheetViews>
  <sheetFormatPr defaultRowHeight="14.4" outlineLevelRow="0" outlineLevelCol="0" x14ac:dyDescent="0.3" customHeight="1"/>
  <cols>
    <col min="2" max="2" width="14" customWidth="1"/>
    <col min="3" max="3" width="14.109375" customWidth="1"/>
    <col min="4" max="5" width="11.44140625" customWidth="1"/>
    <col min="6" max="6" width="10.44140625" customWidth="1"/>
  </cols>
  <sheetData>
    <row r="1" spans="2:2" x14ac:dyDescent="0.25">
      <c r="B1" s="1" t="s">
        <v>0</v>
      </c>
    </row>
    <row r="2" spans="2:2" x14ac:dyDescent="0.25">
      <c r="B2" s="1" t="s">
        <v>1980</v>
      </c>
    </row>
    <row r="4" spans="3:6" x14ac:dyDescent="0.25">
      <c r="C4" s="22">
        <v>2025</v>
      </c>
      <c r="D4" s="22">
        <v>2026</v>
      </c>
      <c r="E4" s="22" t="s">
        <v>1981</v>
      </c>
      <c r="F4" s="22" t="s">
        <v>1982</v>
      </c>
    </row>
    <row r="5" spans="2:6" x14ac:dyDescent="0.25">
      <c r="B5" t="s">
        <v>6</v>
      </c>
      <c r="C5" s="17">
        <v>37875710.88</v>
      </c>
      <c r="D5" s="17">
        <v>12768143</v>
      </c>
      <c r="E5" s="17">
        <f>37875710.88/12</f>
        <v>3156309.24</v>
      </c>
      <c r="F5" s="17">
        <f>12768143/4</f>
        <v>3192035.75</v>
      </c>
    </row>
    <row r="6" spans="2:6" x14ac:dyDescent="0.25">
      <c r="B6" t="s">
        <v>1983</v>
      </c>
      <c r="C6" s="17">
        <v>761155.19</v>
      </c>
      <c r="D6" s="17">
        <v>241151.57</v>
      </c>
      <c r="E6" s="17">
        <f>761155.19/12</f>
        <v>63429.59916666666</v>
      </c>
      <c r="F6" s="17">
        <f>241151.57/4</f>
        <v>60287.8925</v>
      </c>
    </row>
    <row r="7" spans="2:6" x14ac:dyDescent="0.25">
      <c r="B7" t="s">
        <v>1984</v>
      </c>
      <c r="C7" s="21">
        <f>C6/C5</f>
        <v>0.02009612948022376</v>
      </c>
      <c r="D7" s="21">
        <f>D6/D5</f>
        <v>0.018886972835438953</v>
      </c>
      <c r="E7" s="21">
        <f>E6/E5</f>
        <v>0.02009612948022376</v>
      </c>
      <c r="F7" s="21">
        <f>F6/F5</f>
        <v>0.018886972835438953</v>
      </c>
    </row>
    <row r="8" ht="15" customHeight="1" spans="2:6" x14ac:dyDescent="0.25">
      <c r="B8" s="104" t="s">
        <v>1985</v>
      </c>
      <c r="C8" s="105">
        <f>C5-C6</f>
        <v>37114555.690000005</v>
      </c>
      <c r="D8" s="105">
        <f>D5-D6</f>
        <v>12526991.43</v>
      </c>
      <c r="E8" s="105">
        <f>E5-E6</f>
        <v>3092879.6408333336</v>
      </c>
      <c r="F8" s="105">
        <f>F5-F6</f>
        <v>3131747.8575</v>
      </c>
    </row>
    <row r="9" ht="15" customHeight="1" x14ac:dyDescent="0.25"/>
    <row r="10" spans="2:6" x14ac:dyDescent="0.25">
      <c r="B10" t="s">
        <v>1986</v>
      </c>
      <c r="C10" s="17">
        <f>(C6/60%)-C6</f>
        <v>507436.79333333345</v>
      </c>
      <c r="D10" s="17">
        <f>(D6/60%)-D6</f>
        <v>160767.71333333338</v>
      </c>
      <c r="E10" s="17">
        <f>(E6/60%)-E6</f>
        <v>42286.39944444445</v>
      </c>
      <c r="F10" s="40">
        <f>(F6/60%)-F6</f>
        <v>40191.928333333344</v>
      </c>
    </row>
    <row r="11" spans="2:6" x14ac:dyDescent="0.25">
      <c r="B11" t="s">
        <v>1987</v>
      </c>
      <c r="C11" s="17">
        <f>C6+C10</f>
        <v>1268591.9833333334</v>
      </c>
      <c r="D11" s="17">
        <f>D6+D10</f>
        <v>401919.2833333334</v>
      </c>
      <c r="E11" s="17">
        <f>E6+E10</f>
        <v>105715.9986111111</v>
      </c>
      <c r="F11" s="17">
        <f>F6+F10</f>
        <v>100479.82083333335</v>
      </c>
    </row>
    <row r="12" spans="2:6" x14ac:dyDescent="0.25">
      <c r="B12" t="s">
        <v>1984</v>
      </c>
      <c r="C12" s="21">
        <f>(C10+C6)/C5</f>
        <v>0.03349354913370627</v>
      </c>
      <c r="D12" s="21">
        <f>(D10+D6)/D5</f>
        <v>0.03147828805906492</v>
      </c>
      <c r="E12" s="21">
        <f>(E10+E6)/E5</f>
        <v>0.03349354913370627</v>
      </c>
      <c r="F12" s="21">
        <f>(F10+F6)/F5</f>
        <v>0.03147828805906492</v>
      </c>
    </row>
    <row r="13" ht="15" customHeight="1" spans="2:6" x14ac:dyDescent="0.25">
      <c r="B13" s="104" t="s">
        <v>1985</v>
      </c>
      <c r="C13" s="105">
        <f>C5-C11</f>
        <v>36607118.89666667</v>
      </c>
      <c r="D13" s="105">
        <f>D5-D11</f>
        <v>12366223.716666667</v>
      </c>
      <c r="E13" s="105">
        <f>E5-E11</f>
        <v>3050593.241388889</v>
      </c>
      <c r="F13" s="105">
        <f>F5-F11</f>
        <v>3091555.9291666667</v>
      </c>
    </row>
    <row r="14" ht="15" customHeight="1" spans="2:6" x14ac:dyDescent="0.25">
      <c r="B14" s="1" t="s">
        <v>1988</v>
      </c>
      <c r="C14" s="18">
        <f>C13/C8-1</f>
        <v>-0.013672177502856653</v>
      </c>
      <c r="D14" s="18">
        <f>D13/D8-1</f>
        <v>-0.012833705062519796</v>
      </c>
      <c r="E14" s="18">
        <f>E13/E8-1</f>
        <v>-0.013672177502856542</v>
      </c>
      <c r="F14" s="18">
        <f>F13/F8-1</f>
        <v>-0.012833705062519796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B761"/>
  <sheetFormatPr defaultRowHeight="15" outlineLevelRow="0" outlineLevelCol="0" x14ac:dyDescent="55"/>
  <cols>
    <col min="1" max="1" width="10" customWidth="1"/>
    <col min="2" max="2" width="45" customWidth="1"/>
  </cols>
  <sheetData>
    <row r="1" spans="1:2" x14ac:dyDescent="0.25">
      <c r="A1" s="124" t="s">
        <v>14900</v>
      </c>
      <c r="B1" s="124" t="s">
        <v>18230</v>
      </c>
    </row>
    <row r="2" spans="1:2" x14ac:dyDescent="0.25">
      <c r="A2">
        <v>3780</v>
      </c>
      <c r="B2" t="s">
        <v>18231</v>
      </c>
    </row>
    <row r="3" spans="1:2" x14ac:dyDescent="0.25">
      <c r="A3">
        <v>4536</v>
      </c>
      <c r="B3" t="s">
        <v>18232</v>
      </c>
    </row>
    <row r="4" spans="1:2" x14ac:dyDescent="0.25">
      <c r="A4">
        <v>4361</v>
      </c>
      <c r="B4" t="s">
        <v>18233</v>
      </c>
    </row>
    <row r="5" spans="1:2" x14ac:dyDescent="0.25">
      <c r="A5">
        <v>3940</v>
      </c>
      <c r="B5" t="s">
        <v>18234</v>
      </c>
    </row>
    <row r="6" spans="1:2" x14ac:dyDescent="0.25">
      <c r="A6">
        <v>4399</v>
      </c>
      <c r="B6" t="s">
        <v>18235</v>
      </c>
    </row>
    <row r="7" spans="1:2" x14ac:dyDescent="0.25">
      <c r="A7">
        <v>2507</v>
      </c>
      <c r="B7" t="s">
        <v>18236</v>
      </c>
    </row>
    <row r="8" spans="1:2" x14ac:dyDescent="0.25">
      <c r="A8">
        <v>2512</v>
      </c>
      <c r="B8" t="s">
        <v>18237</v>
      </c>
    </row>
    <row r="9" spans="1:2" x14ac:dyDescent="0.25">
      <c r="A9">
        <v>2514</v>
      </c>
      <c r="B9" t="s">
        <v>18238</v>
      </c>
    </row>
    <row r="10" spans="1:2" x14ac:dyDescent="0.25">
      <c r="A10">
        <v>2516</v>
      </c>
      <c r="B10" t="s">
        <v>18239</v>
      </c>
    </row>
    <row r="11" spans="1:2" x14ac:dyDescent="0.25">
      <c r="A11">
        <v>2519</v>
      </c>
      <c r="B11" t="s">
        <v>18240</v>
      </c>
    </row>
    <row r="12" spans="1:2" x14ac:dyDescent="0.25">
      <c r="A12">
        <v>2522</v>
      </c>
      <c r="B12" t="s">
        <v>18241</v>
      </c>
    </row>
    <row r="13" spans="1:2" x14ac:dyDescent="0.25">
      <c r="A13">
        <v>2526</v>
      </c>
      <c r="B13" t="s">
        <v>18242</v>
      </c>
    </row>
    <row r="14" spans="1:2" x14ac:dyDescent="0.25">
      <c r="A14">
        <v>2527</v>
      </c>
      <c r="B14" t="s">
        <v>18243</v>
      </c>
    </row>
    <row r="15" spans="1:2" x14ac:dyDescent="0.25">
      <c r="A15">
        <v>2458</v>
      </c>
      <c r="B15" t="s">
        <v>18244</v>
      </c>
    </row>
    <row r="16" spans="1:2" x14ac:dyDescent="0.25">
      <c r="A16">
        <v>2576</v>
      </c>
      <c r="B16" t="s">
        <v>18245</v>
      </c>
    </row>
    <row r="17" spans="1:2" x14ac:dyDescent="0.25">
      <c r="A17">
        <v>2579</v>
      </c>
      <c r="B17" t="s">
        <v>18246</v>
      </c>
    </row>
    <row r="18" spans="1:2" x14ac:dyDescent="0.25">
      <c r="A18">
        <v>4712</v>
      </c>
      <c r="B18" t="s">
        <v>18247</v>
      </c>
    </row>
    <row r="19" spans="1:2" x14ac:dyDescent="0.25">
      <c r="A19">
        <v>4673</v>
      </c>
      <c r="B19" t="s">
        <v>18248</v>
      </c>
    </row>
    <row r="20" spans="1:2" x14ac:dyDescent="0.25">
      <c r="A20">
        <v>4711</v>
      </c>
      <c r="B20" t="s">
        <v>18249</v>
      </c>
    </row>
    <row r="21" spans="1:2" x14ac:dyDescent="0.25">
      <c r="A21">
        <v>3941</v>
      </c>
      <c r="B21" t="s">
        <v>18250</v>
      </c>
    </row>
    <row r="22" spans="1:2" x14ac:dyDescent="0.25">
      <c r="A22">
        <v>2578</v>
      </c>
      <c r="B22" t="s">
        <v>18251</v>
      </c>
    </row>
    <row r="23" spans="1:2" x14ac:dyDescent="0.25">
      <c r="A23">
        <v>2490</v>
      </c>
      <c r="B23" t="s">
        <v>18252</v>
      </c>
    </row>
    <row r="24" spans="1:2" x14ac:dyDescent="0.25">
      <c r="A24">
        <v>2590</v>
      </c>
      <c r="B24" t="s">
        <v>18253</v>
      </c>
    </row>
    <row r="25" spans="1:2" x14ac:dyDescent="0.25">
      <c r="A25">
        <v>4644</v>
      </c>
      <c r="B25" t="s">
        <v>18254</v>
      </c>
    </row>
    <row r="26" spans="1:2" x14ac:dyDescent="0.25">
      <c r="A26">
        <v>4717</v>
      </c>
      <c r="B26" t="s">
        <v>18255</v>
      </c>
    </row>
    <row r="27" spans="1:2" x14ac:dyDescent="0.25">
      <c r="A27">
        <v>4616</v>
      </c>
      <c r="B27" t="s">
        <v>18256</v>
      </c>
    </row>
    <row r="28" spans="1:2" x14ac:dyDescent="0.25">
      <c r="A28">
        <v>3438</v>
      </c>
      <c r="B28" t="s">
        <v>18257</v>
      </c>
    </row>
    <row r="29" spans="1:2" x14ac:dyDescent="0.25">
      <c r="A29">
        <v>3666</v>
      </c>
      <c r="B29" t="s">
        <v>18258</v>
      </c>
    </row>
    <row r="30" spans="1:2" x14ac:dyDescent="0.25">
      <c r="A30">
        <v>4670</v>
      </c>
      <c r="B30" t="s">
        <v>18259</v>
      </c>
    </row>
    <row r="31" spans="1:2" x14ac:dyDescent="0.25">
      <c r="A31">
        <v>3729</v>
      </c>
      <c r="B31" t="s">
        <v>18260</v>
      </c>
    </row>
    <row r="32" spans="1:2" x14ac:dyDescent="0.25">
      <c r="A32">
        <v>4685</v>
      </c>
      <c r="B32" t="s">
        <v>18261</v>
      </c>
    </row>
    <row r="33" spans="1:2" x14ac:dyDescent="0.25">
      <c r="A33">
        <v>3189</v>
      </c>
      <c r="B33" t="s">
        <v>18262</v>
      </c>
    </row>
    <row r="34" spans="1:2" x14ac:dyDescent="0.25">
      <c r="A34">
        <v>3689</v>
      </c>
      <c r="B34" t="s">
        <v>18263</v>
      </c>
    </row>
    <row r="35" spans="1:2" x14ac:dyDescent="0.25">
      <c r="A35">
        <v>4576</v>
      </c>
      <c r="B35" t="s">
        <v>18264</v>
      </c>
    </row>
    <row r="36" spans="1:2" x14ac:dyDescent="0.25">
      <c r="A36">
        <v>4376</v>
      </c>
      <c r="B36" t="s">
        <v>18265</v>
      </c>
    </row>
    <row r="37" spans="1:2" x14ac:dyDescent="0.25">
      <c r="A37">
        <v>3067</v>
      </c>
      <c r="B37" t="s">
        <v>18266</v>
      </c>
    </row>
    <row r="38" spans="1:2" x14ac:dyDescent="0.25">
      <c r="A38">
        <v>2556</v>
      </c>
      <c r="B38" t="s">
        <v>18267</v>
      </c>
    </row>
    <row r="39" spans="1:2" x14ac:dyDescent="0.25">
      <c r="A39">
        <v>2567</v>
      </c>
      <c r="B39" t="s">
        <v>18268</v>
      </c>
    </row>
    <row r="40" spans="1:2" x14ac:dyDescent="0.25">
      <c r="A40">
        <v>4718</v>
      </c>
      <c r="B40" t="s">
        <v>18269</v>
      </c>
    </row>
    <row r="41" spans="1:2" x14ac:dyDescent="0.25">
      <c r="A41">
        <v>4715</v>
      </c>
      <c r="B41" t="s">
        <v>18270</v>
      </c>
    </row>
    <row r="42" spans="1:2" x14ac:dyDescent="0.25">
      <c r="A42">
        <v>4681</v>
      </c>
      <c r="B42" t="s">
        <v>18271</v>
      </c>
    </row>
    <row r="43" spans="1:2" x14ac:dyDescent="0.25">
      <c r="A43">
        <v>2602</v>
      </c>
      <c r="B43" t="s">
        <v>18272</v>
      </c>
    </row>
    <row r="44" spans="1:2" x14ac:dyDescent="0.25">
      <c r="A44">
        <v>2609</v>
      </c>
      <c r="B44" t="s">
        <v>18273</v>
      </c>
    </row>
    <row r="45" spans="1:2" x14ac:dyDescent="0.25">
      <c r="A45">
        <v>2611</v>
      </c>
      <c r="B45" t="s">
        <v>18274</v>
      </c>
    </row>
    <row r="46" spans="1:2" x14ac:dyDescent="0.25">
      <c r="A46">
        <v>2619</v>
      </c>
      <c r="B46" t="s">
        <v>18275</v>
      </c>
    </row>
    <row r="47" spans="1:2" x14ac:dyDescent="0.25">
      <c r="A47">
        <v>2620</v>
      </c>
      <c r="B47" t="s">
        <v>18276</v>
      </c>
    </row>
    <row r="48" spans="1:2" x14ac:dyDescent="0.25">
      <c r="A48">
        <v>2621</v>
      </c>
      <c r="B48" t="s">
        <v>18277</v>
      </c>
    </row>
    <row r="49" spans="1:2" x14ac:dyDescent="0.25">
      <c r="A49">
        <v>2625</v>
      </c>
      <c r="B49" t="s">
        <v>18278</v>
      </c>
    </row>
    <row r="50" spans="1:2" x14ac:dyDescent="0.25">
      <c r="A50">
        <v>2627</v>
      </c>
      <c r="B50" t="s">
        <v>18279</v>
      </c>
    </row>
    <row r="51" spans="1:2" x14ac:dyDescent="0.25">
      <c r="A51">
        <v>2539</v>
      </c>
      <c r="B51" t="s">
        <v>18280</v>
      </c>
    </row>
    <row r="52" spans="1:2" x14ac:dyDescent="0.25">
      <c r="A52">
        <v>2634</v>
      </c>
      <c r="B52" t="s">
        <v>18281</v>
      </c>
    </row>
    <row r="53" spans="1:2" x14ac:dyDescent="0.25">
      <c r="A53">
        <v>2635</v>
      </c>
      <c r="B53" t="s">
        <v>18282</v>
      </c>
    </row>
    <row r="54" spans="1:2" x14ac:dyDescent="0.25">
      <c r="A54">
        <v>2638</v>
      </c>
      <c r="B54" t="s">
        <v>18283</v>
      </c>
    </row>
    <row r="55" spans="1:2" x14ac:dyDescent="0.25">
      <c r="A55">
        <v>2544</v>
      </c>
      <c r="B55" t="s">
        <v>18284</v>
      </c>
    </row>
    <row r="56" spans="1:2" x14ac:dyDescent="0.25">
      <c r="A56">
        <v>2555</v>
      </c>
      <c r="B56" t="s">
        <v>18285</v>
      </c>
    </row>
    <row r="57" spans="1:2" x14ac:dyDescent="0.25">
      <c r="A57">
        <v>2559</v>
      </c>
      <c r="B57" t="s">
        <v>18286</v>
      </c>
    </row>
    <row r="58" spans="1:2" x14ac:dyDescent="0.25">
      <c r="A58">
        <v>2574</v>
      </c>
      <c r="B58" t="s">
        <v>18287</v>
      </c>
    </row>
    <row r="59" spans="1:2" x14ac:dyDescent="0.25">
      <c r="A59">
        <v>2575</v>
      </c>
      <c r="B59" t="s">
        <v>18288</v>
      </c>
    </row>
    <row r="60" spans="1:2" x14ac:dyDescent="0.25">
      <c r="A60">
        <v>2580</v>
      </c>
      <c r="B60" t="s">
        <v>18289</v>
      </c>
    </row>
    <row r="61" spans="1:2" x14ac:dyDescent="0.25">
      <c r="A61">
        <v>2581</v>
      </c>
      <c r="B61" t="s">
        <v>18290</v>
      </c>
    </row>
    <row r="62" spans="1:2" x14ac:dyDescent="0.25">
      <c r="A62">
        <v>2582</v>
      </c>
      <c r="B62" t="s">
        <v>18291</v>
      </c>
    </row>
    <row r="63" spans="1:2" x14ac:dyDescent="0.25">
      <c r="A63">
        <v>2584</v>
      </c>
      <c r="B63" t="s">
        <v>18292</v>
      </c>
    </row>
    <row r="64" spans="1:2" x14ac:dyDescent="0.25">
      <c r="A64">
        <v>2585</v>
      </c>
      <c r="B64" t="s">
        <v>18293</v>
      </c>
    </row>
    <row r="65" spans="1:2" x14ac:dyDescent="0.25">
      <c r="A65">
        <v>2586</v>
      </c>
      <c r="B65" t="s">
        <v>18294</v>
      </c>
    </row>
    <row r="66" spans="1:2" x14ac:dyDescent="0.25">
      <c r="A66">
        <v>2612</v>
      </c>
      <c r="B66" t="s">
        <v>18295</v>
      </c>
    </row>
    <row r="67" spans="1:2" x14ac:dyDescent="0.25">
      <c r="A67">
        <v>2603</v>
      </c>
      <c r="B67" t="s">
        <v>18296</v>
      </c>
    </row>
    <row r="68" spans="1:2" x14ac:dyDescent="0.25">
      <c r="A68">
        <v>2604</v>
      </c>
      <c r="B68" t="s">
        <v>18297</v>
      </c>
    </row>
    <row r="69" spans="1:2" x14ac:dyDescent="0.25">
      <c r="A69">
        <v>2606</v>
      </c>
      <c r="B69" t="s">
        <v>18298</v>
      </c>
    </row>
    <row r="70" spans="1:2" x14ac:dyDescent="0.25">
      <c r="A70">
        <v>2608</v>
      </c>
      <c r="B70" t="s">
        <v>18299</v>
      </c>
    </row>
    <row r="71" spans="1:2" x14ac:dyDescent="0.25">
      <c r="A71">
        <v>4725</v>
      </c>
      <c r="B71" t="s">
        <v>18300</v>
      </c>
    </row>
    <row r="72" spans="1:2" x14ac:dyDescent="0.25">
      <c r="A72">
        <v>4643</v>
      </c>
      <c r="B72" t="s">
        <v>18301</v>
      </c>
    </row>
    <row r="73" spans="1:2" x14ac:dyDescent="0.25">
      <c r="A73">
        <v>2557</v>
      </c>
      <c r="B73" t="s">
        <v>18302</v>
      </c>
    </row>
    <row r="74" spans="1:2" x14ac:dyDescent="0.25">
      <c r="A74">
        <v>4492</v>
      </c>
      <c r="B74" t="s">
        <v>18303</v>
      </c>
    </row>
    <row r="75" spans="1:2" x14ac:dyDescent="0.25">
      <c r="A75">
        <v>3073</v>
      </c>
      <c r="B75" t="s">
        <v>18304</v>
      </c>
    </row>
    <row r="76" spans="1:2" x14ac:dyDescent="0.25">
      <c r="A76">
        <v>2655</v>
      </c>
      <c r="B76" t="s">
        <v>18305</v>
      </c>
    </row>
    <row r="77" spans="1:2" x14ac:dyDescent="0.25">
      <c r="A77">
        <v>2686</v>
      </c>
      <c r="B77" t="s">
        <v>18306</v>
      </c>
    </row>
    <row r="78" spans="1:2" x14ac:dyDescent="0.25">
      <c r="A78">
        <v>4461</v>
      </c>
      <c r="B78" t="s">
        <v>18307</v>
      </c>
    </row>
    <row r="79" spans="1:2" x14ac:dyDescent="0.25">
      <c r="A79">
        <v>4707</v>
      </c>
      <c r="B79" t="s">
        <v>18308</v>
      </c>
    </row>
    <row r="80" spans="1:2" x14ac:dyDescent="0.25">
      <c r="A80">
        <v>3699</v>
      </c>
      <c r="B80" t="s">
        <v>18309</v>
      </c>
    </row>
    <row r="81" spans="1:2" x14ac:dyDescent="0.25">
      <c r="A81">
        <v>2552</v>
      </c>
      <c r="B81" t="s">
        <v>18310</v>
      </c>
    </row>
    <row r="82" spans="1:2" x14ac:dyDescent="0.25">
      <c r="A82">
        <v>2591</v>
      </c>
      <c r="B82" t="s">
        <v>18311</v>
      </c>
    </row>
    <row r="83" spans="1:2" x14ac:dyDescent="0.25">
      <c r="A83">
        <v>2593</v>
      </c>
      <c r="B83" t="s">
        <v>18312</v>
      </c>
    </row>
    <row r="84" spans="1:2" x14ac:dyDescent="0.25">
      <c r="A84">
        <v>2595</v>
      </c>
      <c r="B84" t="s">
        <v>18313</v>
      </c>
    </row>
    <row r="85" spans="1:2" x14ac:dyDescent="0.25">
      <c r="A85">
        <v>4504</v>
      </c>
      <c r="B85" t="s">
        <v>18314</v>
      </c>
    </row>
    <row r="86" spans="1:2" x14ac:dyDescent="0.25">
      <c r="A86">
        <v>2644</v>
      </c>
      <c r="B86" t="s">
        <v>18315</v>
      </c>
    </row>
    <row r="87" spans="1:2" x14ac:dyDescent="0.25">
      <c r="A87">
        <v>2646</v>
      </c>
      <c r="B87" t="s">
        <v>18316</v>
      </c>
    </row>
    <row r="88" spans="1:2" x14ac:dyDescent="0.25">
      <c r="A88">
        <v>2647</v>
      </c>
      <c r="B88" t="s">
        <v>18317</v>
      </c>
    </row>
    <row r="89" spans="1:2" x14ac:dyDescent="0.25">
      <c r="A89">
        <v>2648</v>
      </c>
      <c r="B89" t="s">
        <v>18318</v>
      </c>
    </row>
    <row r="90" spans="1:2" x14ac:dyDescent="0.25">
      <c r="A90">
        <v>2649</v>
      </c>
      <c r="B90" t="s">
        <v>18319</v>
      </c>
    </row>
    <row r="91" spans="1:2" x14ac:dyDescent="0.25">
      <c r="A91">
        <v>2651</v>
      </c>
      <c r="B91" t="s">
        <v>18320</v>
      </c>
    </row>
    <row r="92" spans="1:2" x14ac:dyDescent="0.25">
      <c r="A92">
        <v>2657</v>
      </c>
      <c r="B92" t="s">
        <v>18321</v>
      </c>
    </row>
    <row r="93" spans="1:2" x14ac:dyDescent="0.25">
      <c r="A93">
        <v>2572</v>
      </c>
      <c r="B93" t="s">
        <v>18322</v>
      </c>
    </row>
    <row r="94" spans="1:2" x14ac:dyDescent="0.25">
      <c r="A94">
        <v>2583</v>
      </c>
      <c r="B94" t="s">
        <v>18323</v>
      </c>
    </row>
    <row r="95" spans="1:2" x14ac:dyDescent="0.25">
      <c r="A95">
        <v>2664</v>
      </c>
      <c r="B95" t="s">
        <v>18324</v>
      </c>
    </row>
    <row r="96" spans="1:2" x14ac:dyDescent="0.25">
      <c r="A96">
        <v>4240</v>
      </c>
      <c r="B96" t="s">
        <v>18325</v>
      </c>
    </row>
    <row r="97" spans="1:2" x14ac:dyDescent="0.25">
      <c r="A97">
        <v>4271</v>
      </c>
      <c r="B97" t="s">
        <v>18326</v>
      </c>
    </row>
    <row r="98" spans="1:2" x14ac:dyDescent="0.25">
      <c r="A98">
        <v>2622</v>
      </c>
      <c r="B98" t="s">
        <v>18327</v>
      </c>
    </row>
    <row r="99" spans="1:2" x14ac:dyDescent="0.25">
      <c r="A99">
        <v>2623</v>
      </c>
      <c r="B99" t="s">
        <v>18328</v>
      </c>
    </row>
    <row r="100" spans="1:2" x14ac:dyDescent="0.25">
      <c r="A100">
        <v>2624</v>
      </c>
      <c r="B100" t="s">
        <v>18329</v>
      </c>
    </row>
    <row r="101" spans="1:2" x14ac:dyDescent="0.25">
      <c r="A101">
        <v>2632</v>
      </c>
      <c r="B101" t="s">
        <v>18330</v>
      </c>
    </row>
    <row r="102" spans="1:2" x14ac:dyDescent="0.25">
      <c r="A102">
        <v>2639</v>
      </c>
      <c r="B102" t="s">
        <v>18331</v>
      </c>
    </row>
    <row r="103" spans="1:2" x14ac:dyDescent="0.25">
      <c r="A103">
        <v>2645</v>
      </c>
      <c r="B103" t="s">
        <v>18332</v>
      </c>
    </row>
    <row r="104" spans="1:2" x14ac:dyDescent="0.25">
      <c r="A104">
        <v>2650</v>
      </c>
      <c r="B104" t="s">
        <v>18333</v>
      </c>
    </row>
    <row r="105" spans="1:2" x14ac:dyDescent="0.25">
      <c r="A105">
        <v>2681</v>
      </c>
      <c r="B105" t="s">
        <v>18334</v>
      </c>
    </row>
    <row r="106" spans="1:2" x14ac:dyDescent="0.25">
      <c r="A106">
        <v>4680</v>
      </c>
      <c r="B106" t="s">
        <v>18335</v>
      </c>
    </row>
    <row r="107" spans="1:2" x14ac:dyDescent="0.25">
      <c r="A107">
        <v>4479</v>
      </c>
      <c r="B107" t="s">
        <v>18336</v>
      </c>
    </row>
    <row r="108" spans="1:2" x14ac:dyDescent="0.25">
      <c r="A108">
        <v>4574</v>
      </c>
      <c r="B108" t="s">
        <v>18337</v>
      </c>
    </row>
    <row r="109" spans="1:2" x14ac:dyDescent="0.25">
      <c r="A109">
        <v>2631</v>
      </c>
      <c r="B109" t="s">
        <v>18338</v>
      </c>
    </row>
    <row r="110" spans="1:2" x14ac:dyDescent="0.25">
      <c r="A110">
        <v>2640</v>
      </c>
      <c r="B110" t="s">
        <v>18339</v>
      </c>
    </row>
    <row r="111" spans="1:2" x14ac:dyDescent="0.25">
      <c r="A111">
        <v>4706</v>
      </c>
      <c r="B111" t="s">
        <v>18340</v>
      </c>
    </row>
    <row r="112" spans="1:2" x14ac:dyDescent="0.25">
      <c r="A112">
        <v>4708</v>
      </c>
      <c r="B112" t="s">
        <v>18341</v>
      </c>
    </row>
    <row r="113" spans="1:2" x14ac:dyDescent="0.25">
      <c r="A113">
        <v>4704</v>
      </c>
      <c r="B113" t="s">
        <v>18342</v>
      </c>
    </row>
    <row r="114" spans="1:2" x14ac:dyDescent="0.25">
      <c r="A114">
        <v>2700</v>
      </c>
      <c r="B114" t="s">
        <v>18343</v>
      </c>
    </row>
    <row r="115" spans="1:2" x14ac:dyDescent="0.25">
      <c r="A115">
        <v>2709</v>
      </c>
      <c r="B115" t="s">
        <v>18344</v>
      </c>
    </row>
    <row r="116" spans="1:2" x14ac:dyDescent="0.25">
      <c r="A116">
        <v>2711</v>
      </c>
      <c r="B116" t="s">
        <v>18345</v>
      </c>
    </row>
    <row r="117" spans="1:2" x14ac:dyDescent="0.25">
      <c r="A117">
        <v>2714</v>
      </c>
      <c r="B117" t="s">
        <v>18346</v>
      </c>
    </row>
    <row r="118" spans="1:2" x14ac:dyDescent="0.25">
      <c r="A118">
        <v>2641</v>
      </c>
      <c r="B118" t="s">
        <v>18347</v>
      </c>
    </row>
    <row r="119" spans="1:2" x14ac:dyDescent="0.25">
      <c r="A119">
        <v>2688</v>
      </c>
      <c r="B119" t="s">
        <v>18348</v>
      </c>
    </row>
    <row r="120" spans="1:2" x14ac:dyDescent="0.25">
      <c r="A120">
        <v>4375</v>
      </c>
      <c r="B120" t="s">
        <v>18349</v>
      </c>
    </row>
    <row r="121" spans="1:2" x14ac:dyDescent="0.25">
      <c r="A121">
        <v>2702</v>
      </c>
      <c r="B121" t="s">
        <v>18350</v>
      </c>
    </row>
    <row r="122" spans="1:2" x14ac:dyDescent="0.25">
      <c r="A122">
        <v>2653</v>
      </c>
      <c r="B122" t="s">
        <v>18351</v>
      </c>
    </row>
    <row r="123" spans="1:2" x14ac:dyDescent="0.25">
      <c r="A123">
        <v>2654</v>
      </c>
      <c r="B123" t="s">
        <v>18352</v>
      </c>
    </row>
    <row r="124" spans="1:2" x14ac:dyDescent="0.25">
      <c r="A124">
        <v>2666</v>
      </c>
      <c r="B124" t="s">
        <v>18353</v>
      </c>
    </row>
    <row r="125" spans="1:2" x14ac:dyDescent="0.25">
      <c r="A125">
        <v>4529</v>
      </c>
      <c r="B125" t="s">
        <v>18354</v>
      </c>
    </row>
    <row r="126" spans="1:2" x14ac:dyDescent="0.25">
      <c r="A126">
        <v>3765</v>
      </c>
      <c r="B126" t="s">
        <v>18355</v>
      </c>
    </row>
    <row r="127" spans="1:2" x14ac:dyDescent="0.25">
      <c r="A127">
        <v>2668</v>
      </c>
      <c r="B127" t="s">
        <v>18356</v>
      </c>
    </row>
    <row r="128" spans="1:2" x14ac:dyDescent="0.25">
      <c r="A128">
        <v>2669</v>
      </c>
      <c r="B128" t="s">
        <v>18357</v>
      </c>
    </row>
    <row r="129" spans="1:2" x14ac:dyDescent="0.25">
      <c r="A129">
        <v>2670</v>
      </c>
      <c r="B129" t="s">
        <v>18358</v>
      </c>
    </row>
    <row r="130" spans="1:2" x14ac:dyDescent="0.25">
      <c r="A130">
        <v>2671</v>
      </c>
      <c r="B130" t="s">
        <v>18359</v>
      </c>
    </row>
    <row r="131" spans="1:2" x14ac:dyDescent="0.25">
      <c r="A131">
        <v>2672</v>
      </c>
      <c r="B131" t="s">
        <v>18360</v>
      </c>
    </row>
    <row r="132" spans="1:2" x14ac:dyDescent="0.25">
      <c r="A132">
        <v>2673</v>
      </c>
      <c r="B132" t="s">
        <v>18361</v>
      </c>
    </row>
    <row r="133" spans="1:2" x14ac:dyDescent="0.25">
      <c r="A133">
        <v>2674</v>
      </c>
      <c r="B133" t="s">
        <v>18362</v>
      </c>
    </row>
    <row r="134" spans="1:2" x14ac:dyDescent="0.25">
      <c r="A134">
        <v>2675</v>
      </c>
      <c r="B134" t="s">
        <v>18363</v>
      </c>
    </row>
    <row r="135" spans="1:2" x14ac:dyDescent="0.25">
      <c r="A135">
        <v>2660</v>
      </c>
      <c r="B135" t="s">
        <v>18364</v>
      </c>
    </row>
    <row r="136" spans="1:2" x14ac:dyDescent="0.25">
      <c r="A136">
        <v>2661</v>
      </c>
      <c r="B136" t="s">
        <v>18365</v>
      </c>
    </row>
    <row r="137" spans="1:2" x14ac:dyDescent="0.25">
      <c r="A137">
        <v>2667</v>
      </c>
      <c r="B137" t="s">
        <v>18366</v>
      </c>
    </row>
    <row r="138" spans="1:2" x14ac:dyDescent="0.25">
      <c r="A138">
        <v>4710</v>
      </c>
      <c r="B138" t="s">
        <v>18367</v>
      </c>
    </row>
    <row r="139" spans="1:2" x14ac:dyDescent="0.25">
      <c r="A139">
        <v>3990</v>
      </c>
      <c r="B139" t="s">
        <v>18368</v>
      </c>
    </row>
    <row r="140" spans="1:2" x14ac:dyDescent="0.25">
      <c r="A140">
        <v>3907</v>
      </c>
      <c r="B140" t="s">
        <v>18369</v>
      </c>
    </row>
    <row r="141" spans="1:2" x14ac:dyDescent="0.25">
      <c r="A141">
        <v>4018</v>
      </c>
      <c r="B141" t="s">
        <v>18370</v>
      </c>
    </row>
    <row r="142" spans="1:2" x14ac:dyDescent="0.25">
      <c r="A142">
        <v>3919</v>
      </c>
      <c r="B142" t="s">
        <v>18371</v>
      </c>
    </row>
    <row r="143" spans="1:2" x14ac:dyDescent="0.25">
      <c r="A143">
        <v>2728</v>
      </c>
      <c r="B143" t="s">
        <v>18372</v>
      </c>
    </row>
    <row r="144" spans="1:2" x14ac:dyDescent="0.25">
      <c r="A144">
        <v>2732</v>
      </c>
      <c r="B144" t="s">
        <v>18373</v>
      </c>
    </row>
    <row r="145" spans="1:2" x14ac:dyDescent="0.25">
      <c r="A145">
        <v>2735</v>
      </c>
      <c r="B145" t="s">
        <v>18374</v>
      </c>
    </row>
    <row r="146" spans="1:2" x14ac:dyDescent="0.25">
      <c r="A146">
        <v>4621</v>
      </c>
      <c r="B146" t="s">
        <v>18375</v>
      </c>
    </row>
    <row r="147" spans="1:2" x14ac:dyDescent="0.25">
      <c r="A147">
        <v>4734</v>
      </c>
      <c r="B147" t="s">
        <v>18376</v>
      </c>
    </row>
    <row r="148" spans="1:2" x14ac:dyDescent="0.25">
      <c r="A148">
        <v>2696</v>
      </c>
      <c r="B148" t="s">
        <v>18377</v>
      </c>
    </row>
    <row r="149" spans="1:2" x14ac:dyDescent="0.25">
      <c r="A149">
        <v>4688</v>
      </c>
      <c r="B149" t="s">
        <v>18378</v>
      </c>
    </row>
    <row r="150" spans="1:2" x14ac:dyDescent="0.25">
      <c r="A150">
        <v>4502</v>
      </c>
      <c r="B150" t="s">
        <v>18379</v>
      </c>
    </row>
    <row r="151" spans="1:2" x14ac:dyDescent="0.25">
      <c r="A151">
        <v>2704</v>
      </c>
      <c r="B151" t="s">
        <v>18380</v>
      </c>
    </row>
    <row r="152" spans="1:2" x14ac:dyDescent="0.25">
      <c r="A152">
        <v>2705</v>
      </c>
      <c r="B152" t="s">
        <v>18381</v>
      </c>
    </row>
    <row r="153" spans="1:2" x14ac:dyDescent="0.25">
      <c r="A153">
        <v>2707</v>
      </c>
      <c r="B153" t="s">
        <v>18382</v>
      </c>
    </row>
    <row r="154" spans="1:2" x14ac:dyDescent="0.25">
      <c r="A154">
        <v>2708</v>
      </c>
      <c r="B154" t="s">
        <v>18383</v>
      </c>
    </row>
    <row r="155" spans="1:2" x14ac:dyDescent="0.25">
      <c r="A155">
        <v>2710</v>
      </c>
      <c r="B155" t="s">
        <v>18384</v>
      </c>
    </row>
    <row r="156" spans="1:2" x14ac:dyDescent="0.25">
      <c r="A156">
        <v>2736</v>
      </c>
      <c r="B156" t="s">
        <v>18385</v>
      </c>
    </row>
    <row r="157" spans="1:2" x14ac:dyDescent="0.25">
      <c r="A157">
        <v>2738</v>
      </c>
      <c r="B157" t="s">
        <v>18386</v>
      </c>
    </row>
    <row r="158" spans="1:2" x14ac:dyDescent="0.25">
      <c r="A158">
        <v>2691</v>
      </c>
      <c r="B158" t="s">
        <v>18387</v>
      </c>
    </row>
    <row r="159" spans="1:2" x14ac:dyDescent="0.25">
      <c r="A159">
        <v>2693</v>
      </c>
      <c r="B159" t="s">
        <v>18388</v>
      </c>
    </row>
    <row r="160" spans="1:2" x14ac:dyDescent="0.25">
      <c r="A160">
        <v>2694</v>
      </c>
      <c r="B160" t="s">
        <v>18389</v>
      </c>
    </row>
    <row r="161" spans="1:2" x14ac:dyDescent="0.25">
      <c r="A161">
        <v>2695</v>
      </c>
      <c r="B161" t="s">
        <v>18390</v>
      </c>
    </row>
    <row r="162" spans="1:2" x14ac:dyDescent="0.25">
      <c r="A162">
        <v>2699</v>
      </c>
      <c r="B162" t="s">
        <v>18391</v>
      </c>
    </row>
    <row r="163" spans="1:2" x14ac:dyDescent="0.25">
      <c r="A163">
        <v>3857</v>
      </c>
      <c r="B163" t="s">
        <v>18392</v>
      </c>
    </row>
    <row r="164" spans="1:2" x14ac:dyDescent="0.25">
      <c r="A164">
        <v>2723</v>
      </c>
      <c r="B164" t="s">
        <v>18393</v>
      </c>
    </row>
    <row r="165" spans="1:2" x14ac:dyDescent="0.25">
      <c r="A165">
        <v>2733</v>
      </c>
      <c r="B165" t="s">
        <v>18394</v>
      </c>
    </row>
    <row r="166" spans="1:2" x14ac:dyDescent="0.25">
      <c r="A166">
        <v>4660</v>
      </c>
      <c r="B166" t="s">
        <v>18395</v>
      </c>
    </row>
    <row r="167" spans="1:2" x14ac:dyDescent="0.25">
      <c r="A167">
        <v>2730</v>
      </c>
      <c r="B167" t="s">
        <v>18396</v>
      </c>
    </row>
    <row r="168" spans="1:2" x14ac:dyDescent="0.25">
      <c r="A168">
        <v>2703</v>
      </c>
      <c r="B168" t="s">
        <v>18397</v>
      </c>
    </row>
    <row r="169" spans="1:2" x14ac:dyDescent="0.25">
      <c r="A169">
        <v>2281</v>
      </c>
      <c r="B169" t="s">
        <v>18398</v>
      </c>
    </row>
    <row r="170" spans="1:2" x14ac:dyDescent="0.25">
      <c r="A170">
        <v>2107</v>
      </c>
      <c r="B170" t="s">
        <v>18399</v>
      </c>
    </row>
    <row r="171" spans="1:2" x14ac:dyDescent="0.25">
      <c r="A171">
        <v>2114</v>
      </c>
      <c r="B171" t="s">
        <v>18400</v>
      </c>
    </row>
    <row r="172" spans="1:2" x14ac:dyDescent="0.25">
      <c r="A172">
        <v>2210</v>
      </c>
      <c r="B172" t="s">
        <v>18401</v>
      </c>
    </row>
    <row r="173" spans="1:2" x14ac:dyDescent="0.25">
      <c r="A173">
        <v>2214</v>
      </c>
      <c r="B173" t="s">
        <v>18402</v>
      </c>
    </row>
    <row r="174" spans="1:2" x14ac:dyDescent="0.25">
      <c r="A174">
        <v>2124</v>
      </c>
      <c r="B174" t="s">
        <v>18403</v>
      </c>
    </row>
    <row r="175" spans="1:2" x14ac:dyDescent="0.25">
      <c r="A175">
        <v>2125</v>
      </c>
      <c r="B175" t="s">
        <v>18404</v>
      </c>
    </row>
    <row r="176" spans="1:2" x14ac:dyDescent="0.25">
      <c r="A176">
        <v>2126</v>
      </c>
      <c r="B176" t="s">
        <v>18405</v>
      </c>
    </row>
    <row r="177" spans="1:2" x14ac:dyDescent="0.25">
      <c r="A177">
        <v>2127</v>
      </c>
      <c r="B177" t="s">
        <v>18406</v>
      </c>
    </row>
    <row r="178" spans="1:2" x14ac:dyDescent="0.25">
      <c r="A178">
        <v>2128</v>
      </c>
      <c r="B178" t="s">
        <v>18407</v>
      </c>
    </row>
    <row r="179" spans="1:2" x14ac:dyDescent="0.25">
      <c r="A179">
        <v>2129</v>
      </c>
      <c r="B179" t="s">
        <v>18408</v>
      </c>
    </row>
    <row r="180" spans="1:2" x14ac:dyDescent="0.25">
      <c r="A180">
        <v>2135</v>
      </c>
      <c r="B180" t="s">
        <v>18409</v>
      </c>
    </row>
    <row r="181" spans="1:2" x14ac:dyDescent="0.25">
      <c r="A181">
        <v>2137</v>
      </c>
      <c r="B181" t="s">
        <v>18410</v>
      </c>
    </row>
    <row r="182" spans="1:2" x14ac:dyDescent="0.25">
      <c r="A182">
        <v>2138</v>
      </c>
      <c r="B182" t="s">
        <v>18411</v>
      </c>
    </row>
    <row r="183" spans="1:2" x14ac:dyDescent="0.25">
      <c r="A183">
        <v>2142</v>
      </c>
      <c r="B183" t="s">
        <v>18412</v>
      </c>
    </row>
    <row r="184" spans="1:2" x14ac:dyDescent="0.25">
      <c r="A184">
        <v>2146</v>
      </c>
      <c r="B184" t="s">
        <v>18413</v>
      </c>
    </row>
    <row r="185" spans="1:2" x14ac:dyDescent="0.25">
      <c r="A185">
        <v>2147</v>
      </c>
      <c r="B185" t="s">
        <v>18414</v>
      </c>
    </row>
    <row r="186" spans="1:2" x14ac:dyDescent="0.25">
      <c r="A186">
        <v>2148</v>
      </c>
      <c r="B186" t="s">
        <v>18415</v>
      </c>
    </row>
    <row r="187" spans="1:2" x14ac:dyDescent="0.25">
      <c r="A187">
        <v>2197</v>
      </c>
      <c r="B187" t="s">
        <v>18416</v>
      </c>
    </row>
    <row r="188" spans="1:2" x14ac:dyDescent="0.25">
      <c r="A188">
        <v>2217</v>
      </c>
      <c r="B188" t="s">
        <v>18417</v>
      </c>
    </row>
    <row r="189" spans="1:2" x14ac:dyDescent="0.25">
      <c r="A189">
        <v>2173</v>
      </c>
      <c r="B189" t="s">
        <v>18418</v>
      </c>
    </row>
    <row r="190" spans="1:2" x14ac:dyDescent="0.25">
      <c r="A190">
        <v>2174</v>
      </c>
      <c r="B190" t="s">
        <v>18419</v>
      </c>
    </row>
    <row r="191" spans="1:2" x14ac:dyDescent="0.25">
      <c r="A191">
        <v>2177</v>
      </c>
      <c r="B191" t="s">
        <v>18420</v>
      </c>
    </row>
    <row r="192" spans="1:2" x14ac:dyDescent="0.25">
      <c r="A192">
        <v>2178</v>
      </c>
      <c r="B192" t="s">
        <v>18421</v>
      </c>
    </row>
    <row r="193" spans="1:2" x14ac:dyDescent="0.25">
      <c r="A193">
        <v>2180</v>
      </c>
      <c r="B193" t="s">
        <v>18422</v>
      </c>
    </row>
    <row r="194" spans="1:2" x14ac:dyDescent="0.25">
      <c r="A194">
        <v>2151</v>
      </c>
      <c r="B194" t="s">
        <v>18423</v>
      </c>
    </row>
    <row r="195" spans="1:2" x14ac:dyDescent="0.25">
      <c r="A195">
        <v>2155</v>
      </c>
      <c r="B195" t="s">
        <v>18424</v>
      </c>
    </row>
    <row r="196" spans="1:2" x14ac:dyDescent="0.25">
      <c r="A196">
        <v>2156</v>
      </c>
      <c r="B196" t="s">
        <v>18425</v>
      </c>
    </row>
    <row r="197" spans="1:2" x14ac:dyDescent="0.25">
      <c r="A197">
        <v>4463</v>
      </c>
      <c r="B197" t="s">
        <v>18426</v>
      </c>
    </row>
    <row r="198" spans="1:2" x14ac:dyDescent="0.25">
      <c r="A198">
        <v>2123</v>
      </c>
      <c r="B198" t="s">
        <v>18427</v>
      </c>
    </row>
    <row r="199" spans="1:2" x14ac:dyDescent="0.25">
      <c r="A199">
        <v>2159</v>
      </c>
      <c r="B199" t="s">
        <v>18428</v>
      </c>
    </row>
    <row r="200" spans="1:2" x14ac:dyDescent="0.25">
      <c r="A200">
        <v>2161</v>
      </c>
      <c r="B200" t="s">
        <v>18429</v>
      </c>
    </row>
    <row r="201" spans="1:2" x14ac:dyDescent="0.25">
      <c r="A201">
        <v>2193</v>
      </c>
      <c r="B201" t="s">
        <v>18430</v>
      </c>
    </row>
    <row r="202" spans="1:2" x14ac:dyDescent="0.25">
      <c r="A202">
        <v>2103</v>
      </c>
      <c r="B202" t="s">
        <v>18431</v>
      </c>
    </row>
    <row r="203" spans="1:2" x14ac:dyDescent="0.25">
      <c r="A203">
        <v>2183</v>
      </c>
      <c r="B203" t="s">
        <v>18432</v>
      </c>
    </row>
    <row r="204" spans="1:2" x14ac:dyDescent="0.25">
      <c r="A204">
        <v>4595</v>
      </c>
      <c r="B204" t="s">
        <v>18433</v>
      </c>
    </row>
    <row r="205" spans="1:2" x14ac:dyDescent="0.25">
      <c r="A205">
        <v>2168</v>
      </c>
      <c r="B205" t="s">
        <v>18434</v>
      </c>
    </row>
    <row r="206" spans="1:2" x14ac:dyDescent="0.25">
      <c r="A206">
        <v>2262</v>
      </c>
      <c r="B206" t="s">
        <v>18435</v>
      </c>
    </row>
    <row r="207" spans="1:2" x14ac:dyDescent="0.25">
      <c r="A207">
        <v>2176</v>
      </c>
      <c r="B207" t="s">
        <v>18436</v>
      </c>
    </row>
    <row r="208" spans="1:2" x14ac:dyDescent="0.25">
      <c r="A208">
        <v>2179</v>
      </c>
      <c r="B208" t="s">
        <v>18437</v>
      </c>
    </row>
    <row r="209" spans="1:2" x14ac:dyDescent="0.25">
      <c r="A209">
        <v>2188</v>
      </c>
      <c r="B209" t="s">
        <v>18438</v>
      </c>
    </row>
    <row r="210" spans="1:2" x14ac:dyDescent="0.25">
      <c r="A210">
        <v>2190</v>
      </c>
      <c r="B210" t="s">
        <v>18439</v>
      </c>
    </row>
    <row r="211" spans="1:2" x14ac:dyDescent="0.25">
      <c r="A211">
        <v>2191</v>
      </c>
      <c r="B211" t="s">
        <v>18440</v>
      </c>
    </row>
    <row r="212" spans="1:2" x14ac:dyDescent="0.25">
      <c r="A212">
        <v>2194</v>
      </c>
      <c r="B212" t="s">
        <v>18441</v>
      </c>
    </row>
    <row r="213" spans="1:2" x14ac:dyDescent="0.25">
      <c r="A213">
        <v>2199</v>
      </c>
      <c r="B213" t="s">
        <v>18442</v>
      </c>
    </row>
    <row r="214" spans="1:2" x14ac:dyDescent="0.25">
      <c r="A214">
        <v>4605</v>
      </c>
      <c r="B214" t="s">
        <v>18443</v>
      </c>
    </row>
    <row r="215" spans="1:2" x14ac:dyDescent="0.25">
      <c r="A215">
        <v>2212</v>
      </c>
      <c r="B215" t="s">
        <v>18444</v>
      </c>
    </row>
    <row r="216" spans="1:2" x14ac:dyDescent="0.25">
      <c r="A216">
        <v>2213</v>
      </c>
      <c r="B216" t="s">
        <v>18445</v>
      </c>
    </row>
    <row r="217" spans="1:2" x14ac:dyDescent="0.25">
      <c r="A217">
        <v>2215</v>
      </c>
      <c r="B217" t="s">
        <v>18446</v>
      </c>
    </row>
    <row r="218" spans="1:2" x14ac:dyDescent="0.25">
      <c r="A218">
        <v>2219</v>
      </c>
      <c r="B218" t="s">
        <v>18447</v>
      </c>
    </row>
    <row r="219" spans="1:2" x14ac:dyDescent="0.25">
      <c r="A219">
        <v>4619</v>
      </c>
      <c r="B219" t="s">
        <v>18448</v>
      </c>
    </row>
    <row r="220" spans="1:2" x14ac:dyDescent="0.25">
      <c r="A220">
        <v>4620</v>
      </c>
      <c r="B220" t="s">
        <v>18449</v>
      </c>
    </row>
    <row r="221" spans="1:2" x14ac:dyDescent="0.25">
      <c r="A221">
        <v>2203</v>
      </c>
      <c r="B221" t="s">
        <v>18450</v>
      </c>
    </row>
    <row r="222" spans="1:2" x14ac:dyDescent="0.25">
      <c r="A222">
        <v>2204</v>
      </c>
      <c r="B222" t="s">
        <v>18451</v>
      </c>
    </row>
    <row r="223" spans="1:2" x14ac:dyDescent="0.25">
      <c r="A223">
        <v>2205</v>
      </c>
      <c r="B223" t="s">
        <v>18452</v>
      </c>
    </row>
    <row r="224" spans="1:2" x14ac:dyDescent="0.25">
      <c r="A224">
        <v>2261</v>
      </c>
      <c r="B224" t="s">
        <v>18453</v>
      </c>
    </row>
    <row r="225" spans="1:2" x14ac:dyDescent="0.25">
      <c r="A225">
        <v>2201</v>
      </c>
      <c r="B225" t="s">
        <v>18454</v>
      </c>
    </row>
    <row r="226" spans="1:2" x14ac:dyDescent="0.25">
      <c r="A226">
        <v>2202</v>
      </c>
      <c r="B226" t="s">
        <v>18455</v>
      </c>
    </row>
    <row r="227" spans="1:2" x14ac:dyDescent="0.25">
      <c r="A227">
        <v>2206</v>
      </c>
      <c r="B227" t="s">
        <v>18456</v>
      </c>
    </row>
    <row r="228" spans="1:2" x14ac:dyDescent="0.25">
      <c r="A228">
        <v>2207</v>
      </c>
      <c r="B228" t="s">
        <v>18457</v>
      </c>
    </row>
    <row r="229" spans="1:2" x14ac:dyDescent="0.25">
      <c r="A229">
        <v>2208</v>
      </c>
      <c r="B229" t="s">
        <v>18458</v>
      </c>
    </row>
    <row r="230" spans="1:2" x14ac:dyDescent="0.25">
      <c r="A230">
        <v>2218</v>
      </c>
      <c r="B230" t="s">
        <v>18459</v>
      </c>
    </row>
    <row r="231" spans="1:2" x14ac:dyDescent="0.25">
      <c r="A231">
        <v>2234</v>
      </c>
      <c r="B231" t="s">
        <v>18460</v>
      </c>
    </row>
    <row r="232" spans="1:2" x14ac:dyDescent="0.25">
      <c r="A232">
        <v>2239</v>
      </c>
      <c r="B232" t="s">
        <v>18461</v>
      </c>
    </row>
    <row r="233" spans="1:2" x14ac:dyDescent="0.25">
      <c r="A233">
        <v>2242</v>
      </c>
      <c r="B233" t="s">
        <v>18462</v>
      </c>
    </row>
    <row r="234" spans="1:2" x14ac:dyDescent="0.25">
      <c r="A234">
        <v>2211</v>
      </c>
      <c r="B234" t="s">
        <v>18463</v>
      </c>
    </row>
    <row r="235" spans="1:2" x14ac:dyDescent="0.25">
      <c r="A235">
        <v>2216</v>
      </c>
      <c r="B235" t="s">
        <v>18464</v>
      </c>
    </row>
    <row r="236" spans="1:2" x14ac:dyDescent="0.25">
      <c r="A236">
        <v>2223</v>
      </c>
      <c r="B236" t="s">
        <v>18465</v>
      </c>
    </row>
    <row r="237" spans="1:2" x14ac:dyDescent="0.25">
      <c r="A237">
        <v>2224</v>
      </c>
      <c r="B237" t="s">
        <v>18466</v>
      </c>
    </row>
    <row r="238" spans="1:2" x14ac:dyDescent="0.25">
      <c r="A238">
        <v>2237</v>
      </c>
      <c r="B238" t="s">
        <v>18467</v>
      </c>
    </row>
    <row r="239" spans="1:2" x14ac:dyDescent="0.25">
      <c r="A239">
        <v>2236</v>
      </c>
      <c r="B239" t="s">
        <v>18468</v>
      </c>
    </row>
    <row r="240" spans="1:2" x14ac:dyDescent="0.25">
      <c r="A240">
        <v>2238</v>
      </c>
      <c r="B240" t="s">
        <v>18469</v>
      </c>
    </row>
    <row r="241" spans="1:2" x14ac:dyDescent="0.25">
      <c r="A241">
        <v>2248</v>
      </c>
      <c r="B241" t="s">
        <v>18470</v>
      </c>
    </row>
    <row r="242" spans="1:2" x14ac:dyDescent="0.25">
      <c r="A242">
        <v>2251</v>
      </c>
      <c r="B242" t="s">
        <v>18471</v>
      </c>
    </row>
    <row r="243" spans="1:2" x14ac:dyDescent="0.25">
      <c r="A243">
        <v>2253</v>
      </c>
      <c r="B243" t="s">
        <v>18472</v>
      </c>
    </row>
    <row r="244" spans="1:2" x14ac:dyDescent="0.25">
      <c r="A244">
        <v>2255</v>
      </c>
      <c r="B244" t="s">
        <v>18473</v>
      </c>
    </row>
    <row r="245" spans="1:2" x14ac:dyDescent="0.25">
      <c r="A245">
        <v>2258</v>
      </c>
      <c r="B245" t="s">
        <v>18474</v>
      </c>
    </row>
    <row r="246" spans="1:2" x14ac:dyDescent="0.25">
      <c r="A246">
        <v>2260</v>
      </c>
      <c r="B246" t="s">
        <v>18475</v>
      </c>
    </row>
    <row r="247" spans="1:2" x14ac:dyDescent="0.25">
      <c r="A247">
        <v>2264</v>
      </c>
      <c r="B247" t="s">
        <v>18476</v>
      </c>
    </row>
    <row r="248" spans="1:2" x14ac:dyDescent="0.25">
      <c r="A248">
        <v>2240</v>
      </c>
      <c r="B248" t="s">
        <v>18477</v>
      </c>
    </row>
    <row r="249" spans="1:2" x14ac:dyDescent="0.25">
      <c r="A249">
        <v>2259</v>
      </c>
      <c r="B249" t="s">
        <v>18478</v>
      </c>
    </row>
    <row r="250" spans="1:2" x14ac:dyDescent="0.25">
      <c r="A250">
        <v>2266</v>
      </c>
      <c r="B250" t="s">
        <v>18479</v>
      </c>
    </row>
    <row r="251" spans="1:2" x14ac:dyDescent="0.25">
      <c r="A251">
        <v>2254</v>
      </c>
      <c r="B251" t="s">
        <v>18480</v>
      </c>
    </row>
    <row r="252" spans="1:2" x14ac:dyDescent="0.25">
      <c r="A252">
        <v>2257</v>
      </c>
      <c r="B252" t="s">
        <v>18481</v>
      </c>
    </row>
    <row r="253" spans="1:2" x14ac:dyDescent="0.25">
      <c r="A253">
        <v>4651</v>
      </c>
      <c r="B253" t="s">
        <v>18482</v>
      </c>
    </row>
    <row r="254" spans="1:2" x14ac:dyDescent="0.25">
      <c r="A254">
        <v>2256</v>
      </c>
      <c r="B254" t="s">
        <v>18483</v>
      </c>
    </row>
    <row r="255" spans="1:2" x14ac:dyDescent="0.25">
      <c r="A255">
        <v>4563</v>
      </c>
      <c r="B255" t="s">
        <v>18484</v>
      </c>
    </row>
    <row r="256" spans="1:2" x14ac:dyDescent="0.25">
      <c r="A256">
        <v>4631</v>
      </c>
      <c r="B256" t="s">
        <v>18485</v>
      </c>
    </row>
    <row r="257" spans="1:2" x14ac:dyDescent="0.25">
      <c r="A257">
        <v>4580</v>
      </c>
      <c r="B257" t="s">
        <v>18486</v>
      </c>
    </row>
    <row r="258" spans="1:2" x14ac:dyDescent="0.25">
      <c r="A258">
        <v>2263</v>
      </c>
      <c r="B258" t="s">
        <v>18487</v>
      </c>
    </row>
    <row r="259" spans="1:2" x14ac:dyDescent="0.25">
      <c r="A259">
        <v>4672</v>
      </c>
      <c r="B259" t="s">
        <v>18488</v>
      </c>
    </row>
    <row r="260" spans="1:2" x14ac:dyDescent="0.25">
      <c r="A260">
        <v>2273</v>
      </c>
      <c r="B260" t="s">
        <v>18489</v>
      </c>
    </row>
    <row r="261" spans="1:2" x14ac:dyDescent="0.25">
      <c r="A261">
        <v>2274</v>
      </c>
      <c r="B261" t="s">
        <v>18490</v>
      </c>
    </row>
    <row r="262" spans="1:2" x14ac:dyDescent="0.25">
      <c r="A262">
        <v>2277</v>
      </c>
      <c r="B262" t="s">
        <v>18491</v>
      </c>
    </row>
    <row r="263" spans="1:2" x14ac:dyDescent="0.25">
      <c r="A263">
        <v>2286</v>
      </c>
      <c r="B263" t="s">
        <v>18492</v>
      </c>
    </row>
    <row r="264" spans="1:2" x14ac:dyDescent="0.25">
      <c r="A264">
        <v>2287</v>
      </c>
      <c r="B264" t="s">
        <v>18493</v>
      </c>
    </row>
    <row r="265" spans="1:2" x14ac:dyDescent="0.25">
      <c r="A265">
        <v>2289</v>
      </c>
      <c r="B265" t="s">
        <v>18494</v>
      </c>
    </row>
    <row r="266" spans="1:2" x14ac:dyDescent="0.25">
      <c r="A266">
        <v>2290</v>
      </c>
      <c r="B266" t="s">
        <v>18495</v>
      </c>
    </row>
    <row r="267" spans="1:2" x14ac:dyDescent="0.25">
      <c r="A267">
        <v>1902</v>
      </c>
      <c r="B267" t="s">
        <v>18496</v>
      </c>
    </row>
    <row r="268" spans="1:2" x14ac:dyDescent="0.25">
      <c r="A268">
        <v>1904</v>
      </c>
      <c r="B268" t="s">
        <v>18497</v>
      </c>
    </row>
    <row r="269" spans="1:2" x14ac:dyDescent="0.25">
      <c r="A269">
        <v>1905</v>
      </c>
      <c r="B269" t="s">
        <v>18498</v>
      </c>
    </row>
    <row r="270" spans="1:2" x14ac:dyDescent="0.25">
      <c r="A270">
        <v>1906</v>
      </c>
      <c r="B270" t="s">
        <v>18499</v>
      </c>
    </row>
    <row r="271" spans="1:2" x14ac:dyDescent="0.25">
      <c r="A271">
        <v>1907</v>
      </c>
      <c r="B271" t="s">
        <v>18500</v>
      </c>
    </row>
    <row r="272" spans="1:2" x14ac:dyDescent="0.25">
      <c r="A272">
        <v>1909</v>
      </c>
      <c r="B272" t="s">
        <v>18501</v>
      </c>
    </row>
    <row r="273" spans="1:2" x14ac:dyDescent="0.25">
      <c r="A273">
        <v>1930</v>
      </c>
      <c r="B273" t="s">
        <v>18502</v>
      </c>
    </row>
    <row r="274" spans="1:2" x14ac:dyDescent="0.25">
      <c r="A274">
        <v>1882</v>
      </c>
      <c r="B274" t="s">
        <v>18503</v>
      </c>
    </row>
    <row r="275" spans="1:2" x14ac:dyDescent="0.25">
      <c r="A275">
        <v>1883</v>
      </c>
      <c r="B275" t="s">
        <v>18504</v>
      </c>
    </row>
    <row r="276" spans="1:2" x14ac:dyDescent="0.25">
      <c r="A276">
        <v>1982</v>
      </c>
      <c r="B276" t="s">
        <v>18505</v>
      </c>
    </row>
    <row r="277" spans="1:2" x14ac:dyDescent="0.25">
      <c r="A277">
        <v>1895</v>
      </c>
      <c r="B277" t="s">
        <v>18506</v>
      </c>
    </row>
    <row r="278" spans="1:2" x14ac:dyDescent="0.25">
      <c r="A278">
        <v>1897</v>
      </c>
      <c r="B278" t="s">
        <v>18507</v>
      </c>
    </row>
    <row r="279" spans="1:2" x14ac:dyDescent="0.25">
      <c r="A279">
        <v>1901</v>
      </c>
      <c r="B279" t="s">
        <v>18508</v>
      </c>
    </row>
    <row r="280" spans="1:2" x14ac:dyDescent="0.25">
      <c r="A280">
        <v>1889</v>
      </c>
      <c r="B280" t="s">
        <v>18509</v>
      </c>
    </row>
    <row r="281" spans="1:2" x14ac:dyDescent="0.25">
      <c r="A281">
        <v>1988</v>
      </c>
      <c r="B281" t="s">
        <v>18510</v>
      </c>
    </row>
    <row r="282" spans="1:2" x14ac:dyDescent="0.25">
      <c r="A282">
        <v>1890</v>
      </c>
      <c r="B282" t="s">
        <v>18511</v>
      </c>
    </row>
    <row r="283" spans="1:2" x14ac:dyDescent="0.25">
      <c r="A283">
        <v>1898</v>
      </c>
      <c r="B283" t="s">
        <v>18512</v>
      </c>
    </row>
    <row r="284" spans="1:2" x14ac:dyDescent="0.25">
      <c r="A284">
        <v>1899</v>
      </c>
      <c r="B284" t="s">
        <v>18513</v>
      </c>
    </row>
    <row r="285" spans="1:2" x14ac:dyDescent="0.25">
      <c r="A285">
        <v>4368</v>
      </c>
      <c r="B285" t="s">
        <v>18514</v>
      </c>
    </row>
    <row r="286" spans="1:2" x14ac:dyDescent="0.25">
      <c r="A286">
        <v>4472</v>
      </c>
      <c r="B286" t="s">
        <v>18515</v>
      </c>
    </row>
    <row r="287" spans="1:2" x14ac:dyDescent="0.25">
      <c r="A287">
        <v>2007</v>
      </c>
      <c r="B287" t="s">
        <v>18516</v>
      </c>
    </row>
    <row r="288" spans="1:2" x14ac:dyDescent="0.25">
      <c r="A288">
        <v>2010</v>
      </c>
      <c r="B288" t="s">
        <v>18517</v>
      </c>
    </row>
    <row r="289" spans="1:2" x14ac:dyDescent="0.25">
      <c r="A289">
        <v>1911</v>
      </c>
      <c r="B289" t="s">
        <v>18518</v>
      </c>
    </row>
    <row r="290" spans="1:2" x14ac:dyDescent="0.25">
      <c r="A290">
        <v>1912</v>
      </c>
      <c r="B290" t="s">
        <v>18519</v>
      </c>
    </row>
    <row r="291" spans="1:2" x14ac:dyDescent="0.25">
      <c r="A291">
        <v>1916</v>
      </c>
      <c r="B291" t="s">
        <v>18520</v>
      </c>
    </row>
    <row r="292" spans="1:2" x14ac:dyDescent="0.25">
      <c r="A292">
        <v>1919</v>
      </c>
      <c r="B292" t="s">
        <v>18521</v>
      </c>
    </row>
    <row r="293" spans="1:2" x14ac:dyDescent="0.25">
      <c r="A293">
        <v>1922</v>
      </c>
      <c r="B293" t="s">
        <v>18522</v>
      </c>
    </row>
    <row r="294" spans="1:2" x14ac:dyDescent="0.25">
      <c r="A294">
        <v>1925</v>
      </c>
      <c r="B294" t="s">
        <v>18523</v>
      </c>
    </row>
    <row r="295" spans="1:2" x14ac:dyDescent="0.25">
      <c r="A295">
        <v>4134</v>
      </c>
      <c r="B295" t="s">
        <v>18524</v>
      </c>
    </row>
    <row r="296" spans="1:2" x14ac:dyDescent="0.25">
      <c r="A296">
        <v>2021</v>
      </c>
      <c r="B296" t="s">
        <v>18525</v>
      </c>
    </row>
    <row r="297" spans="1:2" x14ac:dyDescent="0.25">
      <c r="A297">
        <v>1932</v>
      </c>
      <c r="B297" t="s">
        <v>18526</v>
      </c>
    </row>
    <row r="298" spans="1:2" x14ac:dyDescent="0.25">
      <c r="A298">
        <v>1934</v>
      </c>
      <c r="B298" t="s">
        <v>18527</v>
      </c>
    </row>
    <row r="299" spans="1:2" x14ac:dyDescent="0.25">
      <c r="A299">
        <v>1943</v>
      </c>
      <c r="B299" t="s">
        <v>18528</v>
      </c>
    </row>
    <row r="300" spans="1:2" x14ac:dyDescent="0.25">
      <c r="A300">
        <v>1944</v>
      </c>
      <c r="B300" t="s">
        <v>18529</v>
      </c>
    </row>
    <row r="301" spans="1:2" x14ac:dyDescent="0.25">
      <c r="A301">
        <v>1958</v>
      </c>
      <c r="B301" t="s">
        <v>18530</v>
      </c>
    </row>
    <row r="302" spans="1:2" x14ac:dyDescent="0.25">
      <c r="A302">
        <v>1959</v>
      </c>
      <c r="B302" t="s">
        <v>18531</v>
      </c>
    </row>
    <row r="303" spans="1:2" x14ac:dyDescent="0.25">
      <c r="A303">
        <v>1961</v>
      </c>
      <c r="B303" t="s">
        <v>18532</v>
      </c>
    </row>
    <row r="304" spans="1:2" x14ac:dyDescent="0.25">
      <c r="A304">
        <v>1963</v>
      </c>
      <c r="B304" t="s">
        <v>18533</v>
      </c>
    </row>
    <row r="305" spans="1:2" x14ac:dyDescent="0.25">
      <c r="A305">
        <v>1967</v>
      </c>
      <c r="B305" t="s">
        <v>18534</v>
      </c>
    </row>
    <row r="306" spans="1:2" x14ac:dyDescent="0.25">
      <c r="A306">
        <v>1970</v>
      </c>
      <c r="B306" t="s">
        <v>18535</v>
      </c>
    </row>
    <row r="307" spans="1:2" x14ac:dyDescent="0.25">
      <c r="A307">
        <v>1972</v>
      </c>
      <c r="B307" t="s">
        <v>18536</v>
      </c>
    </row>
    <row r="308" spans="1:2" x14ac:dyDescent="0.25">
      <c r="A308">
        <v>1973</v>
      </c>
      <c r="B308" t="s">
        <v>18537</v>
      </c>
    </row>
    <row r="309" spans="1:2" x14ac:dyDescent="0.25">
      <c r="A309">
        <v>1896</v>
      </c>
      <c r="B309" t="s">
        <v>18538</v>
      </c>
    </row>
    <row r="310" spans="1:2" x14ac:dyDescent="0.25">
      <c r="A310">
        <v>1946</v>
      </c>
      <c r="B310" t="s">
        <v>18539</v>
      </c>
    </row>
    <row r="311" spans="1:2" x14ac:dyDescent="0.25">
      <c r="A311">
        <v>1948</v>
      </c>
      <c r="B311" t="s">
        <v>18540</v>
      </c>
    </row>
    <row r="312" spans="1:2" x14ac:dyDescent="0.25">
      <c r="A312">
        <v>1951</v>
      </c>
      <c r="B312" t="s">
        <v>18541</v>
      </c>
    </row>
    <row r="313" spans="1:2" x14ac:dyDescent="0.25">
      <c r="A313">
        <v>1953</v>
      </c>
      <c r="B313" t="s">
        <v>18542</v>
      </c>
    </row>
    <row r="314" spans="1:2" x14ac:dyDescent="0.25">
      <c r="A314">
        <v>1954</v>
      </c>
      <c r="B314" t="s">
        <v>18543</v>
      </c>
    </row>
    <row r="315" spans="1:2" x14ac:dyDescent="0.25">
      <c r="A315">
        <v>1960</v>
      </c>
      <c r="B315" t="s">
        <v>18544</v>
      </c>
    </row>
    <row r="316" spans="1:2" x14ac:dyDescent="0.25">
      <c r="A316">
        <v>1965</v>
      </c>
      <c r="B316" t="s">
        <v>18545</v>
      </c>
    </row>
    <row r="317" spans="1:2" x14ac:dyDescent="0.25">
      <c r="A317">
        <v>1966</v>
      </c>
      <c r="B317" t="s">
        <v>18546</v>
      </c>
    </row>
    <row r="318" spans="1:2" x14ac:dyDescent="0.25">
      <c r="A318">
        <v>1971</v>
      </c>
      <c r="B318" t="s">
        <v>18547</v>
      </c>
    </row>
    <row r="319" spans="1:2" x14ac:dyDescent="0.25">
      <c r="A319">
        <v>4359</v>
      </c>
      <c r="B319" t="s">
        <v>18548</v>
      </c>
    </row>
    <row r="320" spans="1:2" x14ac:dyDescent="0.25">
      <c r="A320">
        <v>1955</v>
      </c>
      <c r="B320" t="s">
        <v>18549</v>
      </c>
    </row>
    <row r="321" spans="1:2" x14ac:dyDescent="0.25">
      <c r="A321">
        <v>1962</v>
      </c>
      <c r="B321" t="s">
        <v>18550</v>
      </c>
    </row>
    <row r="322" spans="1:2" x14ac:dyDescent="0.25">
      <c r="A322">
        <v>1968</v>
      </c>
      <c r="B322" t="s">
        <v>18551</v>
      </c>
    </row>
    <row r="323" spans="1:2" x14ac:dyDescent="0.25">
      <c r="A323">
        <v>1969</v>
      </c>
      <c r="B323" t="s">
        <v>18552</v>
      </c>
    </row>
    <row r="324" spans="1:2" x14ac:dyDescent="0.25">
      <c r="A324">
        <v>1974</v>
      </c>
      <c r="B324" t="s">
        <v>18553</v>
      </c>
    </row>
    <row r="325" spans="1:2" x14ac:dyDescent="0.25">
      <c r="A325">
        <v>1975</v>
      </c>
      <c r="B325" t="s">
        <v>18554</v>
      </c>
    </row>
    <row r="326" spans="1:2" x14ac:dyDescent="0.25">
      <c r="A326">
        <v>1977</v>
      </c>
      <c r="B326" t="s">
        <v>18555</v>
      </c>
    </row>
    <row r="327" spans="1:2" x14ac:dyDescent="0.25">
      <c r="A327">
        <v>1981</v>
      </c>
      <c r="B327" t="s">
        <v>18556</v>
      </c>
    </row>
    <row r="328" spans="1:2" x14ac:dyDescent="0.25">
      <c r="A328">
        <v>1992</v>
      </c>
      <c r="B328" t="s">
        <v>18557</v>
      </c>
    </row>
    <row r="329" spans="1:2" x14ac:dyDescent="0.25">
      <c r="A329">
        <v>2034</v>
      </c>
      <c r="B329" t="s">
        <v>18558</v>
      </c>
    </row>
    <row r="330" spans="1:2" x14ac:dyDescent="0.25">
      <c r="A330">
        <v>2053</v>
      </c>
      <c r="B330" t="s">
        <v>18559</v>
      </c>
    </row>
    <row r="331" spans="1:2" x14ac:dyDescent="0.25">
      <c r="A331">
        <v>1957</v>
      </c>
      <c r="B331" t="s">
        <v>18560</v>
      </c>
    </row>
    <row r="332" spans="1:2" x14ac:dyDescent="0.25">
      <c r="A332">
        <v>1983</v>
      </c>
      <c r="B332" t="s">
        <v>18561</v>
      </c>
    </row>
    <row r="333" spans="1:2" x14ac:dyDescent="0.25">
      <c r="A333">
        <v>1984</v>
      </c>
      <c r="B333" t="s">
        <v>18562</v>
      </c>
    </row>
    <row r="334" spans="1:2" x14ac:dyDescent="0.25">
      <c r="A334">
        <v>2000</v>
      </c>
      <c r="B334" t="s">
        <v>18563</v>
      </c>
    </row>
    <row r="335" spans="1:2" x14ac:dyDescent="0.25">
      <c r="A335">
        <v>2002</v>
      </c>
      <c r="B335" t="s">
        <v>18564</v>
      </c>
    </row>
    <row r="336" spans="1:2" x14ac:dyDescent="0.25">
      <c r="A336">
        <v>2005</v>
      </c>
      <c r="B336" t="s">
        <v>18565</v>
      </c>
    </row>
    <row r="337" spans="1:2" x14ac:dyDescent="0.25">
      <c r="A337">
        <v>2008</v>
      </c>
      <c r="B337" t="s">
        <v>18566</v>
      </c>
    </row>
    <row r="338" spans="1:2" x14ac:dyDescent="0.25">
      <c r="A338">
        <v>1996</v>
      </c>
      <c r="B338" t="s">
        <v>18567</v>
      </c>
    </row>
    <row r="339" spans="1:2" x14ac:dyDescent="0.25">
      <c r="A339">
        <v>1997</v>
      </c>
      <c r="B339" t="s">
        <v>18568</v>
      </c>
    </row>
    <row r="340" spans="1:2" x14ac:dyDescent="0.25">
      <c r="A340">
        <v>1998</v>
      </c>
      <c r="B340" t="s">
        <v>18569</v>
      </c>
    </row>
    <row r="341" spans="1:2" x14ac:dyDescent="0.25">
      <c r="A341">
        <v>1999</v>
      </c>
      <c r="B341" t="s">
        <v>18570</v>
      </c>
    </row>
    <row r="342" spans="1:2" x14ac:dyDescent="0.25">
      <c r="A342">
        <v>4589</v>
      </c>
      <c r="B342" t="s">
        <v>18571</v>
      </c>
    </row>
    <row r="343" spans="1:2" x14ac:dyDescent="0.25">
      <c r="A343">
        <v>2003</v>
      </c>
      <c r="B343" t="s">
        <v>18572</v>
      </c>
    </row>
    <row r="344" spans="1:2" x14ac:dyDescent="0.25">
      <c r="A344">
        <v>2004</v>
      </c>
      <c r="B344" t="s">
        <v>18573</v>
      </c>
    </row>
    <row r="345" spans="1:2" x14ac:dyDescent="0.25">
      <c r="A345">
        <v>2006</v>
      </c>
      <c r="B345" t="s">
        <v>18574</v>
      </c>
    </row>
    <row r="346" spans="1:2" x14ac:dyDescent="0.25">
      <c r="A346">
        <v>2011</v>
      </c>
      <c r="B346" t="s">
        <v>18575</v>
      </c>
    </row>
    <row r="347" spans="1:2" x14ac:dyDescent="0.25">
      <c r="A347">
        <v>2012</v>
      </c>
      <c r="B347" t="s">
        <v>18576</v>
      </c>
    </row>
    <row r="348" spans="1:2" x14ac:dyDescent="0.25">
      <c r="A348">
        <v>2013</v>
      </c>
      <c r="B348" t="s">
        <v>18577</v>
      </c>
    </row>
    <row r="349" spans="1:2" x14ac:dyDescent="0.25">
      <c r="A349">
        <v>2038</v>
      </c>
      <c r="B349" t="s">
        <v>18578</v>
      </c>
    </row>
    <row r="350" spans="1:2" x14ac:dyDescent="0.25">
      <c r="A350">
        <v>2039</v>
      </c>
      <c r="B350" t="s">
        <v>18579</v>
      </c>
    </row>
    <row r="351" spans="1:2" x14ac:dyDescent="0.25">
      <c r="A351">
        <v>2068</v>
      </c>
      <c r="B351" t="s">
        <v>18580</v>
      </c>
    </row>
    <row r="352" spans="1:2" x14ac:dyDescent="0.25">
      <c r="A352">
        <v>2014</v>
      </c>
      <c r="B352" t="s">
        <v>18581</v>
      </c>
    </row>
    <row r="353" spans="1:2" x14ac:dyDescent="0.25">
      <c r="A353">
        <v>2015</v>
      </c>
      <c r="B353" t="s">
        <v>18582</v>
      </c>
    </row>
    <row r="354" spans="1:2" x14ac:dyDescent="0.25">
      <c r="A354">
        <v>1995</v>
      </c>
      <c r="B354" t="s">
        <v>18583</v>
      </c>
    </row>
    <row r="355" spans="1:2" x14ac:dyDescent="0.25">
      <c r="A355">
        <v>2019</v>
      </c>
      <c r="B355" t="s">
        <v>18584</v>
      </c>
    </row>
    <row r="356" spans="1:2" x14ac:dyDescent="0.25">
      <c r="A356">
        <v>2111</v>
      </c>
      <c r="B356" t="s">
        <v>18585</v>
      </c>
    </row>
    <row r="357" spans="1:2" x14ac:dyDescent="0.25">
      <c r="A357">
        <v>2020</v>
      </c>
      <c r="B357" t="s">
        <v>18586</v>
      </c>
    </row>
    <row r="358" spans="1:2" x14ac:dyDescent="0.25">
      <c r="A358">
        <v>2027</v>
      </c>
      <c r="B358" t="s">
        <v>18587</v>
      </c>
    </row>
    <row r="359" spans="1:2" x14ac:dyDescent="0.25">
      <c r="A359">
        <v>2077</v>
      </c>
      <c r="B359" t="s">
        <v>18588</v>
      </c>
    </row>
    <row r="360" spans="1:2" x14ac:dyDescent="0.25">
      <c r="A360">
        <v>2022</v>
      </c>
      <c r="B360" t="s">
        <v>18589</v>
      </c>
    </row>
    <row r="361" spans="1:2" x14ac:dyDescent="0.25">
      <c r="A361">
        <v>2001</v>
      </c>
      <c r="B361" t="s">
        <v>18590</v>
      </c>
    </row>
    <row r="362" spans="1:2" x14ac:dyDescent="0.25">
      <c r="A362">
        <v>2029</v>
      </c>
      <c r="B362" t="s">
        <v>18591</v>
      </c>
    </row>
    <row r="363" spans="1:2" x14ac:dyDescent="0.25">
      <c r="A363">
        <v>2050</v>
      </c>
      <c r="B363" t="s">
        <v>18592</v>
      </c>
    </row>
    <row r="364" spans="1:2" x14ac:dyDescent="0.25">
      <c r="A364">
        <v>2051</v>
      </c>
      <c r="B364" t="s">
        <v>18593</v>
      </c>
    </row>
    <row r="365" spans="1:2" x14ac:dyDescent="0.25">
      <c r="A365">
        <v>2052</v>
      </c>
      <c r="B365" t="s">
        <v>18594</v>
      </c>
    </row>
    <row r="366" spans="1:2" x14ac:dyDescent="0.25">
      <c r="A366">
        <v>2055</v>
      </c>
      <c r="B366" t="s">
        <v>18595</v>
      </c>
    </row>
    <row r="367" spans="1:2" x14ac:dyDescent="0.25">
      <c r="A367">
        <v>2057</v>
      </c>
      <c r="B367" t="s">
        <v>18596</v>
      </c>
    </row>
    <row r="368" spans="1:2" x14ac:dyDescent="0.25">
      <c r="A368">
        <v>2063</v>
      </c>
      <c r="B368" t="s">
        <v>18597</v>
      </c>
    </row>
    <row r="369" spans="1:2" x14ac:dyDescent="0.25">
      <c r="A369">
        <v>2064</v>
      </c>
      <c r="B369" t="s">
        <v>18598</v>
      </c>
    </row>
    <row r="370" spans="1:2" x14ac:dyDescent="0.25">
      <c r="A370">
        <v>2065</v>
      </c>
      <c r="B370" t="s">
        <v>18599</v>
      </c>
    </row>
    <row r="371" spans="1:2" x14ac:dyDescent="0.25">
      <c r="A371">
        <v>2066</v>
      </c>
      <c r="B371" t="s">
        <v>18600</v>
      </c>
    </row>
    <row r="372" spans="1:2" x14ac:dyDescent="0.25">
      <c r="A372">
        <v>4593</v>
      </c>
      <c r="B372" t="s">
        <v>18601</v>
      </c>
    </row>
    <row r="373" spans="1:2" x14ac:dyDescent="0.25">
      <c r="A373">
        <v>4623</v>
      </c>
      <c r="B373" t="s">
        <v>18602</v>
      </c>
    </row>
    <row r="374" spans="1:2" x14ac:dyDescent="0.25">
      <c r="A374">
        <v>4624</v>
      </c>
      <c r="B374" t="s">
        <v>18603</v>
      </c>
    </row>
    <row r="375" spans="1:2" x14ac:dyDescent="0.25">
      <c r="A375">
        <v>2044</v>
      </c>
      <c r="B375" t="s">
        <v>18604</v>
      </c>
    </row>
    <row r="376" spans="1:2" x14ac:dyDescent="0.25">
      <c r="A376">
        <v>2046</v>
      </c>
      <c r="B376" t="s">
        <v>18605</v>
      </c>
    </row>
    <row r="377" spans="1:2" x14ac:dyDescent="0.25">
      <c r="A377">
        <v>2060</v>
      </c>
      <c r="B377" t="s">
        <v>18606</v>
      </c>
    </row>
    <row r="378" spans="1:2" x14ac:dyDescent="0.25">
      <c r="A378">
        <v>2061</v>
      </c>
      <c r="B378" t="s">
        <v>18607</v>
      </c>
    </row>
    <row r="379" spans="1:2" x14ac:dyDescent="0.25">
      <c r="A379">
        <v>2062</v>
      </c>
      <c r="B379" t="s">
        <v>18608</v>
      </c>
    </row>
    <row r="380" spans="1:2" x14ac:dyDescent="0.25">
      <c r="A380">
        <v>4160</v>
      </c>
      <c r="B380" t="s">
        <v>18609</v>
      </c>
    </row>
    <row r="381" spans="1:2" x14ac:dyDescent="0.25">
      <c r="A381">
        <v>2048</v>
      </c>
      <c r="B381" t="s">
        <v>18610</v>
      </c>
    </row>
    <row r="382" spans="1:2" x14ac:dyDescent="0.25">
      <c r="A382">
        <v>2067</v>
      </c>
      <c r="B382" t="s">
        <v>18611</v>
      </c>
    </row>
    <row r="383" spans="1:2" x14ac:dyDescent="0.25">
      <c r="A383">
        <v>2098</v>
      </c>
      <c r="B383" t="s">
        <v>18612</v>
      </c>
    </row>
    <row r="384" spans="1:2" x14ac:dyDescent="0.25">
      <c r="A384">
        <v>2054</v>
      </c>
      <c r="B384" t="s">
        <v>18613</v>
      </c>
    </row>
    <row r="385" spans="1:2" x14ac:dyDescent="0.25">
      <c r="A385">
        <v>2058</v>
      </c>
      <c r="B385" t="s">
        <v>18614</v>
      </c>
    </row>
    <row r="386" spans="1:2" x14ac:dyDescent="0.25">
      <c r="A386">
        <v>2109</v>
      </c>
      <c r="B386" t="s">
        <v>18615</v>
      </c>
    </row>
    <row r="387" spans="1:2" x14ac:dyDescent="0.25">
      <c r="A387">
        <v>2072</v>
      </c>
      <c r="B387" t="s">
        <v>18616</v>
      </c>
    </row>
    <row r="388" spans="1:2" x14ac:dyDescent="0.25">
      <c r="A388">
        <v>2075</v>
      </c>
      <c r="B388" t="s">
        <v>18617</v>
      </c>
    </row>
    <row r="389" spans="1:2" x14ac:dyDescent="0.25">
      <c r="A389">
        <v>2081</v>
      </c>
      <c r="B389" t="s">
        <v>18618</v>
      </c>
    </row>
    <row r="390" spans="1:2" x14ac:dyDescent="0.25">
      <c r="A390">
        <v>2089</v>
      </c>
      <c r="B390" t="s">
        <v>18619</v>
      </c>
    </row>
    <row r="391" spans="1:2" x14ac:dyDescent="0.25">
      <c r="A391">
        <v>2091</v>
      </c>
      <c r="B391" t="s">
        <v>18620</v>
      </c>
    </row>
    <row r="392" spans="1:2" x14ac:dyDescent="0.25">
      <c r="A392">
        <v>2092</v>
      </c>
      <c r="B392" t="s">
        <v>18621</v>
      </c>
    </row>
    <row r="393" spans="1:2" x14ac:dyDescent="0.25">
      <c r="A393">
        <v>2094</v>
      </c>
      <c r="B393" t="s">
        <v>18622</v>
      </c>
    </row>
    <row r="394" spans="1:2" x14ac:dyDescent="0.25">
      <c r="A394">
        <v>2095</v>
      </c>
      <c r="B394" t="s">
        <v>18623</v>
      </c>
    </row>
    <row r="395" spans="1:2" x14ac:dyDescent="0.25">
      <c r="A395">
        <v>2100</v>
      </c>
      <c r="B395" t="s">
        <v>18624</v>
      </c>
    </row>
    <row r="396" spans="1:2" x14ac:dyDescent="0.25">
      <c r="A396">
        <v>2101</v>
      </c>
      <c r="B396" t="s">
        <v>18625</v>
      </c>
    </row>
    <row r="397" spans="1:2" x14ac:dyDescent="0.25">
      <c r="A397">
        <v>2102</v>
      </c>
      <c r="B397" t="s">
        <v>18626</v>
      </c>
    </row>
    <row r="398" spans="1:2" x14ac:dyDescent="0.25">
      <c r="A398">
        <v>2104</v>
      </c>
      <c r="B398" t="s">
        <v>18627</v>
      </c>
    </row>
    <row r="399" spans="1:2" x14ac:dyDescent="0.25">
      <c r="A399">
        <v>2105</v>
      </c>
      <c r="B399" t="s">
        <v>18628</v>
      </c>
    </row>
    <row r="400" spans="1:2" x14ac:dyDescent="0.25">
      <c r="A400">
        <v>2108</v>
      </c>
      <c r="B400" t="s">
        <v>18629</v>
      </c>
    </row>
    <row r="401" spans="1:2" x14ac:dyDescent="0.25">
      <c r="A401">
        <v>4602</v>
      </c>
      <c r="B401" t="s">
        <v>18630</v>
      </c>
    </row>
    <row r="402" spans="1:2" x14ac:dyDescent="0.25">
      <c r="A402">
        <v>2096</v>
      </c>
      <c r="B402" t="s">
        <v>18631</v>
      </c>
    </row>
    <row r="403" spans="1:2" x14ac:dyDescent="0.25">
      <c r="A403">
        <v>2097</v>
      </c>
      <c r="B403" t="s">
        <v>18632</v>
      </c>
    </row>
    <row r="404" spans="1:2" x14ac:dyDescent="0.25">
      <c r="A404">
        <v>47</v>
      </c>
      <c r="B404" t="s">
        <v>18633</v>
      </c>
    </row>
    <row r="405" spans="1:2" x14ac:dyDescent="0.25">
      <c r="A405">
        <v>4716</v>
      </c>
      <c r="B405" t="s">
        <v>18634</v>
      </c>
    </row>
    <row r="406" spans="1:2" x14ac:dyDescent="0.25">
      <c r="A406">
        <v>2406</v>
      </c>
      <c r="B406" t="s">
        <v>18635</v>
      </c>
    </row>
    <row r="407" spans="1:2" x14ac:dyDescent="0.25">
      <c r="A407">
        <v>2337</v>
      </c>
      <c r="B407" t="s">
        <v>18636</v>
      </c>
    </row>
    <row r="408" spans="1:2" x14ac:dyDescent="0.25">
      <c r="A408">
        <v>2402</v>
      </c>
      <c r="B408" t="s">
        <v>18637</v>
      </c>
    </row>
    <row r="409" spans="1:2" x14ac:dyDescent="0.25">
      <c r="A409">
        <v>2408</v>
      </c>
      <c r="B409" t="s">
        <v>18638</v>
      </c>
    </row>
    <row r="410" spans="1:2" x14ac:dyDescent="0.25">
      <c r="A410">
        <v>2377</v>
      </c>
      <c r="B410" t="s">
        <v>18639</v>
      </c>
    </row>
    <row r="411" spans="1:2" x14ac:dyDescent="0.25">
      <c r="A411">
        <v>2362</v>
      </c>
      <c r="B411" t="s">
        <v>18640</v>
      </c>
    </row>
    <row r="412" spans="1:2" x14ac:dyDescent="0.25">
      <c r="A412">
        <v>2365</v>
      </c>
      <c r="B412" t="s">
        <v>18641</v>
      </c>
    </row>
    <row r="413" spans="1:2" x14ac:dyDescent="0.25">
      <c r="A413">
        <v>2401</v>
      </c>
      <c r="B413" t="s">
        <v>18642</v>
      </c>
    </row>
    <row r="414" spans="1:2" x14ac:dyDescent="0.25">
      <c r="A414">
        <v>2403</v>
      </c>
      <c r="B414" t="s">
        <v>18643</v>
      </c>
    </row>
    <row r="415" spans="1:2" x14ac:dyDescent="0.25">
      <c r="A415">
        <v>2405</v>
      </c>
      <c r="B415" t="s">
        <v>18644</v>
      </c>
    </row>
    <row r="416" spans="1:2" x14ac:dyDescent="0.25">
      <c r="A416">
        <v>2414</v>
      </c>
      <c r="B416" t="s">
        <v>18645</v>
      </c>
    </row>
    <row r="417" spans="1:2" x14ac:dyDescent="0.25">
      <c r="A417">
        <v>2417</v>
      </c>
      <c r="B417" t="s">
        <v>18646</v>
      </c>
    </row>
    <row r="418" spans="1:2" x14ac:dyDescent="0.25">
      <c r="A418">
        <v>2420</v>
      </c>
      <c r="B418" t="s">
        <v>18647</v>
      </c>
    </row>
    <row r="419" spans="1:2" x14ac:dyDescent="0.25">
      <c r="A419">
        <v>2374</v>
      </c>
      <c r="B419" t="s">
        <v>18648</v>
      </c>
    </row>
    <row r="420" spans="1:2" x14ac:dyDescent="0.25">
      <c r="A420">
        <v>2376</v>
      </c>
      <c r="B420" t="s">
        <v>18649</v>
      </c>
    </row>
    <row r="421" spans="1:2" x14ac:dyDescent="0.25">
      <c r="A421">
        <v>2400</v>
      </c>
      <c r="B421" t="s">
        <v>18650</v>
      </c>
    </row>
    <row r="422" spans="1:2" x14ac:dyDescent="0.25">
      <c r="A422">
        <v>2413</v>
      </c>
      <c r="B422" t="s">
        <v>18651</v>
      </c>
    </row>
    <row r="423" spans="1:2" x14ac:dyDescent="0.25">
      <c r="A423">
        <v>2416</v>
      </c>
      <c r="B423" t="s">
        <v>18652</v>
      </c>
    </row>
    <row r="424" spans="1:2" x14ac:dyDescent="0.25">
      <c r="A424">
        <v>2450</v>
      </c>
      <c r="B424" t="s">
        <v>18653</v>
      </c>
    </row>
    <row r="425" spans="1:2" x14ac:dyDescent="0.25">
      <c r="A425">
        <v>2451</v>
      </c>
      <c r="B425" t="s">
        <v>18654</v>
      </c>
    </row>
    <row r="426" spans="1:2" x14ac:dyDescent="0.25">
      <c r="A426">
        <v>2454</v>
      </c>
      <c r="B426" t="s">
        <v>18655</v>
      </c>
    </row>
    <row r="427" spans="1:2" x14ac:dyDescent="0.25">
      <c r="A427">
        <v>2456</v>
      </c>
      <c r="B427" t="s">
        <v>18656</v>
      </c>
    </row>
    <row r="428" spans="1:2" x14ac:dyDescent="0.25">
      <c r="A428">
        <v>2457</v>
      </c>
      <c r="B428" t="s">
        <v>18657</v>
      </c>
    </row>
    <row r="429" spans="1:2" x14ac:dyDescent="0.25">
      <c r="A429">
        <v>2396</v>
      </c>
      <c r="B429" t="s">
        <v>18658</v>
      </c>
    </row>
    <row r="430" spans="1:2" x14ac:dyDescent="0.25">
      <c r="A430">
        <v>2492</v>
      </c>
      <c r="B430" t="s">
        <v>18659</v>
      </c>
    </row>
    <row r="431" spans="1:2" x14ac:dyDescent="0.25">
      <c r="A431">
        <v>2407</v>
      </c>
      <c r="B431" t="s">
        <v>18660</v>
      </c>
    </row>
    <row r="432" spans="1:2" x14ac:dyDescent="0.25">
      <c r="A432">
        <v>2415</v>
      </c>
      <c r="B432" t="s">
        <v>18661</v>
      </c>
    </row>
    <row r="433" spans="1:2" x14ac:dyDescent="0.25">
      <c r="A433">
        <v>2412</v>
      </c>
      <c r="B433" t="s">
        <v>18662</v>
      </c>
    </row>
    <row r="434" spans="1:2" x14ac:dyDescent="0.25">
      <c r="A434">
        <v>2427</v>
      </c>
      <c r="B434" t="s">
        <v>18663</v>
      </c>
    </row>
    <row r="435" spans="1:2" x14ac:dyDescent="0.25">
      <c r="A435">
        <v>2428</v>
      </c>
      <c r="B435" t="s">
        <v>18664</v>
      </c>
    </row>
    <row r="436" spans="1:2" x14ac:dyDescent="0.25">
      <c r="A436">
        <v>2432</v>
      </c>
      <c r="B436" t="s">
        <v>18665</v>
      </c>
    </row>
    <row r="437" spans="1:2" x14ac:dyDescent="0.25">
      <c r="A437">
        <v>2495</v>
      </c>
      <c r="B437" t="s">
        <v>18666</v>
      </c>
    </row>
    <row r="438" spans="1:2" x14ac:dyDescent="0.25">
      <c r="A438">
        <v>2480</v>
      </c>
      <c r="B438" t="s">
        <v>18667</v>
      </c>
    </row>
    <row r="439" spans="1:2" x14ac:dyDescent="0.25">
      <c r="A439">
        <v>2471</v>
      </c>
      <c r="B439" t="s">
        <v>18668</v>
      </c>
    </row>
    <row r="440" spans="1:2" x14ac:dyDescent="0.25">
      <c r="A440">
        <v>2481</v>
      </c>
      <c r="B440" t="s">
        <v>18669</v>
      </c>
    </row>
    <row r="441" spans="1:2" x14ac:dyDescent="0.25">
      <c r="A441">
        <v>2491</v>
      </c>
      <c r="B441" t="s">
        <v>18670</v>
      </c>
    </row>
    <row r="442" spans="1:2" x14ac:dyDescent="0.25">
      <c r="A442">
        <v>2452</v>
      </c>
      <c r="B442" t="s">
        <v>18671</v>
      </c>
    </row>
    <row r="443" spans="1:2" x14ac:dyDescent="0.25">
      <c r="A443">
        <v>2472</v>
      </c>
      <c r="B443" t="s">
        <v>18672</v>
      </c>
    </row>
    <row r="444" spans="1:2" x14ac:dyDescent="0.25">
      <c r="A444">
        <v>2473</v>
      </c>
      <c r="B444" t="s">
        <v>18673</v>
      </c>
    </row>
    <row r="445" spans="1:2" x14ac:dyDescent="0.25">
      <c r="A445">
        <v>2474</v>
      </c>
      <c r="B445" t="s">
        <v>18674</v>
      </c>
    </row>
    <row r="446" spans="1:2" x14ac:dyDescent="0.25">
      <c r="A446">
        <v>2475</v>
      </c>
      <c r="B446" t="s">
        <v>18675</v>
      </c>
    </row>
    <row r="447" spans="1:2" x14ac:dyDescent="0.25">
      <c r="A447">
        <v>2476</v>
      </c>
      <c r="B447" t="s">
        <v>18676</v>
      </c>
    </row>
    <row r="448" spans="1:2" x14ac:dyDescent="0.25">
      <c r="A448">
        <v>2467</v>
      </c>
      <c r="B448" t="s">
        <v>18677</v>
      </c>
    </row>
    <row r="449" spans="1:2" x14ac:dyDescent="0.25">
      <c r="A449">
        <v>2468</v>
      </c>
      <c r="B449" t="s">
        <v>18678</v>
      </c>
    </row>
    <row r="450" spans="1:2" x14ac:dyDescent="0.25">
      <c r="A450">
        <v>2479</v>
      </c>
      <c r="B450" t="s">
        <v>18679</v>
      </c>
    </row>
    <row r="451" spans="1:2" x14ac:dyDescent="0.25">
      <c r="A451">
        <v>2430</v>
      </c>
      <c r="B451" t="s">
        <v>18680</v>
      </c>
    </row>
    <row r="452" spans="1:2" x14ac:dyDescent="0.25">
      <c r="A452">
        <v>2447</v>
      </c>
      <c r="B452" t="s">
        <v>18681</v>
      </c>
    </row>
    <row r="453" spans="1:2" x14ac:dyDescent="0.25">
      <c r="A453">
        <v>2449</v>
      </c>
      <c r="B453" t="s">
        <v>18682</v>
      </c>
    </row>
    <row r="454" spans="1:2" x14ac:dyDescent="0.25">
      <c r="A454">
        <v>2455</v>
      </c>
      <c r="B454" t="s">
        <v>18683</v>
      </c>
    </row>
    <row r="455" spans="1:2" x14ac:dyDescent="0.25">
      <c r="A455">
        <v>2459</v>
      </c>
      <c r="B455" t="s">
        <v>18684</v>
      </c>
    </row>
    <row r="456" spans="1:2" x14ac:dyDescent="0.25">
      <c r="A456">
        <v>2558</v>
      </c>
      <c r="B456" t="s">
        <v>18685</v>
      </c>
    </row>
    <row r="457" spans="1:2" x14ac:dyDescent="0.25">
      <c r="A457">
        <v>2460</v>
      </c>
      <c r="B457" t="s">
        <v>18686</v>
      </c>
    </row>
    <row r="458" spans="1:2" x14ac:dyDescent="0.25">
      <c r="A458">
        <v>2482</v>
      </c>
      <c r="B458" t="s">
        <v>18687</v>
      </c>
    </row>
    <row r="459" spans="1:2" x14ac:dyDescent="0.25">
      <c r="A459">
        <v>2483</v>
      </c>
      <c r="B459" t="s">
        <v>18688</v>
      </c>
    </row>
    <row r="460" spans="1:2" x14ac:dyDescent="0.25">
      <c r="A460">
        <v>2484</v>
      </c>
      <c r="B460" t="s">
        <v>18689</v>
      </c>
    </row>
    <row r="461" spans="1:2" x14ac:dyDescent="0.25">
      <c r="A461">
        <v>2486</v>
      </c>
      <c r="B461" t="s">
        <v>18690</v>
      </c>
    </row>
    <row r="462" spans="1:2" x14ac:dyDescent="0.25">
      <c r="A462">
        <v>2487</v>
      </c>
      <c r="B462" t="s">
        <v>18691</v>
      </c>
    </row>
    <row r="463" spans="1:2" x14ac:dyDescent="0.25">
      <c r="A463">
        <v>2488</v>
      </c>
      <c r="B463" t="s">
        <v>18692</v>
      </c>
    </row>
    <row r="464" spans="1:2" x14ac:dyDescent="0.25">
      <c r="A464">
        <v>2489</v>
      </c>
      <c r="B464" t="s">
        <v>18693</v>
      </c>
    </row>
    <row r="465" spans="1:2" x14ac:dyDescent="0.25">
      <c r="A465">
        <v>2493</v>
      </c>
      <c r="B465" t="s">
        <v>18694</v>
      </c>
    </row>
    <row r="466" spans="1:2" x14ac:dyDescent="0.25">
      <c r="A466">
        <v>2494</v>
      </c>
      <c r="B466" t="s">
        <v>18695</v>
      </c>
    </row>
    <row r="467" spans="1:2" x14ac:dyDescent="0.25">
      <c r="A467">
        <v>2510</v>
      </c>
      <c r="B467" t="s">
        <v>18696</v>
      </c>
    </row>
    <row r="468" spans="1:2" x14ac:dyDescent="0.25">
      <c r="A468">
        <v>2528</v>
      </c>
      <c r="B468" t="s">
        <v>18697</v>
      </c>
    </row>
    <row r="469" spans="1:2" x14ac:dyDescent="0.25">
      <c r="A469">
        <v>2542</v>
      </c>
      <c r="B469" t="s">
        <v>18698</v>
      </c>
    </row>
    <row r="470" spans="1:2" x14ac:dyDescent="0.25">
      <c r="A470">
        <v>2562</v>
      </c>
      <c r="B470" t="s">
        <v>18699</v>
      </c>
    </row>
    <row r="471" spans="1:2" x14ac:dyDescent="0.25">
      <c r="A471">
        <v>2497</v>
      </c>
      <c r="B471" t="s">
        <v>18700</v>
      </c>
    </row>
    <row r="472" spans="1:2" x14ac:dyDescent="0.25">
      <c r="A472">
        <v>2498</v>
      </c>
      <c r="B472" t="s">
        <v>18701</v>
      </c>
    </row>
    <row r="473" spans="1:2" x14ac:dyDescent="0.25">
      <c r="A473">
        <v>4625</v>
      </c>
      <c r="B473" t="s">
        <v>18702</v>
      </c>
    </row>
    <row r="474" spans="1:2" x14ac:dyDescent="0.25">
      <c r="A474">
        <v>2531</v>
      </c>
      <c r="B474" t="s">
        <v>18703</v>
      </c>
    </row>
    <row r="475" spans="1:2" x14ac:dyDescent="0.25">
      <c r="A475">
        <v>2541</v>
      </c>
      <c r="B475" t="s">
        <v>18704</v>
      </c>
    </row>
    <row r="476" spans="1:2" x14ac:dyDescent="0.25">
      <c r="A476">
        <v>2547</v>
      </c>
      <c r="B476" t="s">
        <v>18705</v>
      </c>
    </row>
    <row r="477" spans="1:2" x14ac:dyDescent="0.25">
      <c r="A477">
        <v>1945</v>
      </c>
      <c r="B477" t="s">
        <v>18706</v>
      </c>
    </row>
    <row r="478" spans="1:2" x14ac:dyDescent="0.25">
      <c r="A478">
        <v>1949</v>
      </c>
      <c r="B478" t="s">
        <v>18707</v>
      </c>
    </row>
    <row r="479" spans="1:2" x14ac:dyDescent="0.25">
      <c r="A479">
        <v>1668</v>
      </c>
      <c r="B479" t="s">
        <v>18708</v>
      </c>
    </row>
    <row r="480" spans="1:2" x14ac:dyDescent="0.25">
      <c r="A480">
        <v>1779</v>
      </c>
      <c r="B480" t="s">
        <v>18709</v>
      </c>
    </row>
    <row r="481" spans="1:2" x14ac:dyDescent="0.25">
      <c r="A481">
        <v>1808</v>
      </c>
      <c r="B481" t="s">
        <v>18710</v>
      </c>
    </row>
    <row r="482" spans="1:2" x14ac:dyDescent="0.25">
      <c r="A482">
        <v>1714</v>
      </c>
      <c r="B482" t="s">
        <v>18711</v>
      </c>
    </row>
    <row r="483" spans="1:2" x14ac:dyDescent="0.25">
      <c r="A483">
        <v>1717</v>
      </c>
      <c r="B483" t="s">
        <v>18712</v>
      </c>
    </row>
    <row r="484" spans="1:2" x14ac:dyDescent="0.25">
      <c r="A484">
        <v>1724</v>
      </c>
      <c r="B484" t="s">
        <v>18713</v>
      </c>
    </row>
    <row r="485" spans="1:2" x14ac:dyDescent="0.25">
      <c r="A485">
        <v>1725</v>
      </c>
      <c r="B485" t="s">
        <v>18714</v>
      </c>
    </row>
    <row r="486" spans="1:2" x14ac:dyDescent="0.25">
      <c r="A486">
        <v>1726</v>
      </c>
      <c r="B486" t="s">
        <v>18715</v>
      </c>
    </row>
    <row r="487" spans="1:2" x14ac:dyDescent="0.25">
      <c r="A487">
        <v>1727</v>
      </c>
      <c r="B487" t="s">
        <v>18716</v>
      </c>
    </row>
    <row r="488" spans="1:2" x14ac:dyDescent="0.25">
      <c r="A488">
        <v>1728</v>
      </c>
      <c r="B488" t="s">
        <v>18717</v>
      </c>
    </row>
    <row r="489" spans="1:2" x14ac:dyDescent="0.25">
      <c r="A489">
        <v>1828</v>
      </c>
      <c r="B489" t="s">
        <v>18718</v>
      </c>
    </row>
    <row r="490" spans="1:2" x14ac:dyDescent="0.25">
      <c r="A490">
        <v>1730</v>
      </c>
      <c r="B490" t="s">
        <v>18719</v>
      </c>
    </row>
    <row r="491" spans="1:2" x14ac:dyDescent="0.25">
      <c r="A491">
        <v>1731</v>
      </c>
      <c r="B491" t="s">
        <v>18720</v>
      </c>
    </row>
    <row r="492" spans="1:2" x14ac:dyDescent="0.25">
      <c r="A492">
        <v>1732</v>
      </c>
      <c r="B492" t="s">
        <v>18721</v>
      </c>
    </row>
    <row r="493" spans="1:2" x14ac:dyDescent="0.25">
      <c r="A493">
        <v>1733</v>
      </c>
      <c r="B493" t="s">
        <v>18722</v>
      </c>
    </row>
    <row r="494" spans="1:2" x14ac:dyDescent="0.25">
      <c r="A494">
        <v>1734</v>
      </c>
      <c r="B494" t="s">
        <v>18723</v>
      </c>
    </row>
    <row r="495" spans="1:2" x14ac:dyDescent="0.25">
      <c r="A495">
        <v>1736</v>
      </c>
      <c r="B495" t="s">
        <v>18724</v>
      </c>
    </row>
    <row r="496" spans="1:2" x14ac:dyDescent="0.25">
      <c r="A496">
        <v>1737</v>
      </c>
      <c r="B496" t="s">
        <v>18725</v>
      </c>
    </row>
    <row r="497" spans="1:2" x14ac:dyDescent="0.25">
      <c r="A497">
        <v>1738</v>
      </c>
      <c r="B497" t="s">
        <v>18726</v>
      </c>
    </row>
    <row r="498" spans="1:2" x14ac:dyDescent="0.25">
      <c r="A498">
        <v>1740</v>
      </c>
      <c r="B498" t="s">
        <v>18727</v>
      </c>
    </row>
    <row r="499" spans="1:2" x14ac:dyDescent="0.25">
      <c r="A499">
        <v>1741</v>
      </c>
      <c r="B499" t="s">
        <v>18728</v>
      </c>
    </row>
    <row r="500" spans="1:2" x14ac:dyDescent="0.25">
      <c r="A500">
        <v>1742</v>
      </c>
      <c r="B500" t="s">
        <v>18729</v>
      </c>
    </row>
    <row r="501" spans="1:2" x14ac:dyDescent="0.25">
      <c r="A501">
        <v>1761</v>
      </c>
      <c r="B501" t="s">
        <v>18730</v>
      </c>
    </row>
    <row r="502" spans="1:2" x14ac:dyDescent="0.25">
      <c r="A502">
        <v>1762</v>
      </c>
      <c r="B502" t="s">
        <v>18731</v>
      </c>
    </row>
    <row r="503" spans="1:2" x14ac:dyDescent="0.25">
      <c r="A503">
        <v>4112</v>
      </c>
      <c r="B503" t="s">
        <v>18732</v>
      </c>
    </row>
    <row r="504" spans="1:2" x14ac:dyDescent="0.25">
      <c r="A504">
        <v>4535</v>
      </c>
      <c r="B504" t="s">
        <v>18733</v>
      </c>
    </row>
    <row r="505" spans="1:2" x14ac:dyDescent="0.25">
      <c r="A505">
        <v>1809</v>
      </c>
      <c r="B505" t="s">
        <v>18734</v>
      </c>
    </row>
    <row r="506" spans="1:2" x14ac:dyDescent="0.25">
      <c r="A506">
        <v>1715</v>
      </c>
      <c r="B506" t="s">
        <v>18735</v>
      </c>
    </row>
    <row r="507" spans="1:2" x14ac:dyDescent="0.25">
      <c r="A507">
        <v>1719</v>
      </c>
      <c r="B507" t="s">
        <v>18736</v>
      </c>
    </row>
    <row r="508" spans="1:2" x14ac:dyDescent="0.25">
      <c r="A508">
        <v>1720</v>
      </c>
      <c r="B508" t="s">
        <v>18737</v>
      </c>
    </row>
    <row r="509" spans="1:2" x14ac:dyDescent="0.25">
      <c r="A509">
        <v>1751</v>
      </c>
      <c r="B509" t="s">
        <v>18738</v>
      </c>
    </row>
    <row r="510" spans="1:2" x14ac:dyDescent="0.25">
      <c r="A510">
        <v>1755</v>
      </c>
      <c r="B510" t="s">
        <v>18739</v>
      </c>
    </row>
    <row r="511" spans="1:2" x14ac:dyDescent="0.25">
      <c r="A511">
        <v>1678</v>
      </c>
      <c r="B511" t="s">
        <v>18740</v>
      </c>
    </row>
    <row r="512" spans="1:2" x14ac:dyDescent="0.25">
      <c r="A512">
        <v>1781</v>
      </c>
      <c r="B512" t="s">
        <v>18741</v>
      </c>
    </row>
    <row r="513" spans="1:2" x14ac:dyDescent="0.25">
      <c r="A513">
        <v>1791</v>
      </c>
      <c r="B513" t="s">
        <v>18742</v>
      </c>
    </row>
    <row r="514" spans="1:2" x14ac:dyDescent="0.25">
      <c r="A514">
        <v>1747</v>
      </c>
      <c r="B514" t="s">
        <v>18743</v>
      </c>
    </row>
    <row r="515" spans="1:2" x14ac:dyDescent="0.25">
      <c r="A515">
        <v>1756</v>
      </c>
      <c r="B515" t="s">
        <v>18744</v>
      </c>
    </row>
    <row r="516" spans="1:2" x14ac:dyDescent="0.25">
      <c r="A516">
        <v>1821</v>
      </c>
      <c r="B516" t="s">
        <v>18745</v>
      </c>
    </row>
    <row r="517" spans="1:2" x14ac:dyDescent="0.25">
      <c r="A517">
        <v>1822</v>
      </c>
      <c r="B517" t="s">
        <v>18746</v>
      </c>
    </row>
    <row r="518" spans="1:2" x14ac:dyDescent="0.25">
      <c r="A518">
        <v>1843</v>
      </c>
      <c r="B518" t="s">
        <v>18747</v>
      </c>
    </row>
    <row r="519" spans="1:2" x14ac:dyDescent="0.25">
      <c r="A519">
        <v>1753</v>
      </c>
      <c r="B519" t="s">
        <v>18748</v>
      </c>
    </row>
    <row r="520" spans="1:2" x14ac:dyDescent="0.25">
      <c r="A520">
        <v>4566</v>
      </c>
      <c r="B520" t="s">
        <v>18749</v>
      </c>
    </row>
    <row r="521" spans="1:2" x14ac:dyDescent="0.25">
      <c r="A521">
        <v>1739</v>
      </c>
      <c r="B521" t="s">
        <v>18750</v>
      </c>
    </row>
    <row r="522" spans="1:2" x14ac:dyDescent="0.25">
      <c r="A522">
        <v>1767</v>
      </c>
      <c r="B522" t="s">
        <v>18751</v>
      </c>
    </row>
    <row r="523" spans="1:2" x14ac:dyDescent="0.25">
      <c r="A523">
        <v>1800</v>
      </c>
      <c r="B523" t="s">
        <v>18752</v>
      </c>
    </row>
    <row r="524" spans="1:2" x14ac:dyDescent="0.25">
      <c r="A524">
        <v>1801</v>
      </c>
      <c r="B524" t="s">
        <v>18753</v>
      </c>
    </row>
    <row r="525" spans="1:2" x14ac:dyDescent="0.25">
      <c r="A525">
        <v>1811</v>
      </c>
      <c r="B525" t="s">
        <v>18754</v>
      </c>
    </row>
    <row r="526" spans="1:2" x14ac:dyDescent="0.25">
      <c r="A526">
        <v>1840</v>
      </c>
      <c r="B526" t="s">
        <v>18755</v>
      </c>
    </row>
    <row r="527" spans="1:2" x14ac:dyDescent="0.25">
      <c r="A527">
        <v>1773</v>
      </c>
      <c r="B527" t="s">
        <v>18756</v>
      </c>
    </row>
    <row r="528" spans="1:2" x14ac:dyDescent="0.25">
      <c r="A528">
        <v>1870</v>
      </c>
      <c r="B528" t="s">
        <v>18757</v>
      </c>
    </row>
    <row r="529" spans="1:2" x14ac:dyDescent="0.25">
      <c r="A529">
        <v>1782</v>
      </c>
      <c r="B529" t="s">
        <v>18758</v>
      </c>
    </row>
    <row r="530" spans="1:2" x14ac:dyDescent="0.25">
      <c r="A530">
        <v>1783</v>
      </c>
      <c r="B530" t="s">
        <v>18759</v>
      </c>
    </row>
    <row r="531" spans="1:2" x14ac:dyDescent="0.25">
      <c r="A531">
        <v>1784</v>
      </c>
      <c r="B531" t="s">
        <v>18760</v>
      </c>
    </row>
    <row r="532" spans="1:2" x14ac:dyDescent="0.25">
      <c r="A532">
        <v>1786</v>
      </c>
      <c r="B532" t="s">
        <v>18761</v>
      </c>
    </row>
    <row r="533" spans="1:2" x14ac:dyDescent="0.25">
      <c r="A533">
        <v>1787</v>
      </c>
      <c r="B533" t="s">
        <v>18762</v>
      </c>
    </row>
    <row r="534" spans="1:2" x14ac:dyDescent="0.25">
      <c r="A534">
        <v>1788</v>
      </c>
      <c r="B534" t="s">
        <v>18763</v>
      </c>
    </row>
    <row r="535" spans="1:2" x14ac:dyDescent="0.25">
      <c r="A535">
        <v>1789</v>
      </c>
      <c r="B535" t="s">
        <v>18764</v>
      </c>
    </row>
    <row r="536" spans="1:2" x14ac:dyDescent="0.25">
      <c r="A536">
        <v>1790</v>
      </c>
      <c r="B536" t="s">
        <v>18765</v>
      </c>
    </row>
    <row r="537" spans="1:2" x14ac:dyDescent="0.25">
      <c r="A537">
        <v>1792</v>
      </c>
      <c r="B537" t="s">
        <v>18766</v>
      </c>
    </row>
    <row r="538" spans="1:2" x14ac:dyDescent="0.25">
      <c r="A538">
        <v>1793</v>
      </c>
      <c r="B538" t="s">
        <v>18767</v>
      </c>
    </row>
    <row r="539" spans="1:2" x14ac:dyDescent="0.25">
      <c r="A539">
        <v>1794</v>
      </c>
      <c r="B539" t="s">
        <v>18768</v>
      </c>
    </row>
    <row r="540" spans="1:2" x14ac:dyDescent="0.25">
      <c r="A540">
        <v>1796</v>
      </c>
      <c r="B540" t="s">
        <v>18769</v>
      </c>
    </row>
    <row r="541" spans="1:2" x14ac:dyDescent="0.25">
      <c r="A541">
        <v>1797</v>
      </c>
      <c r="B541" t="s">
        <v>18770</v>
      </c>
    </row>
    <row r="542" spans="1:2" x14ac:dyDescent="0.25">
      <c r="A542">
        <v>1798</v>
      </c>
      <c r="B542" t="s">
        <v>18771</v>
      </c>
    </row>
    <row r="543" spans="1:2" x14ac:dyDescent="0.25">
      <c r="A543">
        <v>1799</v>
      </c>
      <c r="B543" t="s">
        <v>18772</v>
      </c>
    </row>
    <row r="544" spans="1:2" x14ac:dyDescent="0.25">
      <c r="A544">
        <v>4489</v>
      </c>
      <c r="B544" t="s">
        <v>18773</v>
      </c>
    </row>
    <row r="545" spans="1:2" x14ac:dyDescent="0.25">
      <c r="A545">
        <v>1805</v>
      </c>
      <c r="B545" t="s">
        <v>18774</v>
      </c>
    </row>
    <row r="546" spans="1:2" x14ac:dyDescent="0.25">
      <c r="A546">
        <v>1807</v>
      </c>
      <c r="B546" t="s">
        <v>18775</v>
      </c>
    </row>
    <row r="547" spans="1:2" x14ac:dyDescent="0.25">
      <c r="A547">
        <v>1815</v>
      </c>
      <c r="B547" t="s">
        <v>18776</v>
      </c>
    </row>
    <row r="548" spans="1:2" x14ac:dyDescent="0.25">
      <c r="A548">
        <v>1926</v>
      </c>
      <c r="B548" t="s">
        <v>18777</v>
      </c>
    </row>
    <row r="549" spans="1:2" x14ac:dyDescent="0.25">
      <c r="A549">
        <v>1778</v>
      </c>
      <c r="B549" t="s">
        <v>18778</v>
      </c>
    </row>
    <row r="550" spans="1:2" x14ac:dyDescent="0.25">
      <c r="A550">
        <v>1806</v>
      </c>
      <c r="B550" t="s">
        <v>18779</v>
      </c>
    </row>
    <row r="551" spans="1:2" x14ac:dyDescent="0.25">
      <c r="A551">
        <v>1867</v>
      </c>
      <c r="B551" t="s">
        <v>18780</v>
      </c>
    </row>
    <row r="552" spans="1:2" x14ac:dyDescent="0.25">
      <c r="A552">
        <v>1873</v>
      </c>
      <c r="B552" t="s">
        <v>18781</v>
      </c>
    </row>
    <row r="553" spans="1:2" x14ac:dyDescent="0.25">
      <c r="A553">
        <v>1880</v>
      </c>
      <c r="B553" t="s">
        <v>18782</v>
      </c>
    </row>
    <row r="554" spans="1:2" x14ac:dyDescent="0.25">
      <c r="A554">
        <v>1885</v>
      </c>
      <c r="B554" t="s">
        <v>18783</v>
      </c>
    </row>
    <row r="555" spans="1:2" x14ac:dyDescent="0.25">
      <c r="A555">
        <v>1824</v>
      </c>
      <c r="B555" t="s">
        <v>18784</v>
      </c>
    </row>
    <row r="556" spans="1:2" x14ac:dyDescent="0.25">
      <c r="A556">
        <v>1826</v>
      </c>
      <c r="B556" t="s">
        <v>18785</v>
      </c>
    </row>
    <row r="557" spans="1:2" x14ac:dyDescent="0.25">
      <c r="A557">
        <v>1831</v>
      </c>
      <c r="B557" t="s">
        <v>18786</v>
      </c>
    </row>
    <row r="558" spans="1:2" x14ac:dyDescent="0.25">
      <c r="A558">
        <v>1834</v>
      </c>
      <c r="B558" t="s">
        <v>18787</v>
      </c>
    </row>
    <row r="559" spans="1:2" x14ac:dyDescent="0.25">
      <c r="A559">
        <v>1847</v>
      </c>
      <c r="B559" t="s">
        <v>18788</v>
      </c>
    </row>
    <row r="560" spans="1:2" x14ac:dyDescent="0.25">
      <c r="A560">
        <v>1852</v>
      </c>
      <c r="B560" t="s">
        <v>18789</v>
      </c>
    </row>
    <row r="561" spans="1:2" x14ac:dyDescent="0.25">
      <c r="A561">
        <v>1853</v>
      </c>
      <c r="B561" t="s">
        <v>18790</v>
      </c>
    </row>
    <row r="562" spans="1:2" x14ac:dyDescent="0.25">
      <c r="A562">
        <v>1860</v>
      </c>
      <c r="B562" t="s">
        <v>18791</v>
      </c>
    </row>
    <row r="563" spans="1:2" x14ac:dyDescent="0.25">
      <c r="A563">
        <v>1862</v>
      </c>
      <c r="B563" t="s">
        <v>18792</v>
      </c>
    </row>
    <row r="564" spans="1:2" x14ac:dyDescent="0.25">
      <c r="A564">
        <v>1785</v>
      </c>
      <c r="B564" t="s">
        <v>18793</v>
      </c>
    </row>
    <row r="565" spans="1:2" x14ac:dyDescent="0.25">
      <c r="A565">
        <v>1915</v>
      </c>
      <c r="B565" t="s">
        <v>18794</v>
      </c>
    </row>
    <row r="566" spans="1:2" x14ac:dyDescent="0.25">
      <c r="A566">
        <v>1917</v>
      </c>
      <c r="B566" t="s">
        <v>18795</v>
      </c>
    </row>
    <row r="567" spans="1:2" x14ac:dyDescent="0.25">
      <c r="A567">
        <v>1833</v>
      </c>
      <c r="B567" t="s">
        <v>18796</v>
      </c>
    </row>
    <row r="568" spans="1:2" x14ac:dyDescent="0.25">
      <c r="A568">
        <v>1929</v>
      </c>
      <c r="B568" t="s">
        <v>18797</v>
      </c>
    </row>
    <row r="569" spans="1:2" x14ac:dyDescent="0.25">
      <c r="A569">
        <v>1835</v>
      </c>
      <c r="B569" t="s">
        <v>18798</v>
      </c>
    </row>
    <row r="570" spans="1:2" x14ac:dyDescent="0.25">
      <c r="A570">
        <v>1837</v>
      </c>
      <c r="B570" t="s">
        <v>18799</v>
      </c>
    </row>
    <row r="571" spans="1:2" x14ac:dyDescent="0.25">
      <c r="A571">
        <v>1841</v>
      </c>
      <c r="B571" t="s">
        <v>18800</v>
      </c>
    </row>
    <row r="572" spans="1:2" x14ac:dyDescent="0.25">
      <c r="A572">
        <v>1846</v>
      </c>
      <c r="B572" t="s">
        <v>18801</v>
      </c>
    </row>
    <row r="573" spans="1:2" x14ac:dyDescent="0.25">
      <c r="A573">
        <v>1947</v>
      </c>
      <c r="B573" t="s">
        <v>18802</v>
      </c>
    </row>
    <row r="574" spans="1:2" x14ac:dyDescent="0.25">
      <c r="A574">
        <v>1854</v>
      </c>
      <c r="B574" t="s">
        <v>18803</v>
      </c>
    </row>
    <row r="575" spans="1:2" x14ac:dyDescent="0.25">
      <c r="A575">
        <v>1855</v>
      </c>
      <c r="B575" t="s">
        <v>18804</v>
      </c>
    </row>
    <row r="576" spans="1:2" x14ac:dyDescent="0.25">
      <c r="A576">
        <v>1856</v>
      </c>
      <c r="B576" t="s">
        <v>18805</v>
      </c>
    </row>
    <row r="577" spans="1:2" x14ac:dyDescent="0.25">
      <c r="A577">
        <v>1857</v>
      </c>
      <c r="B577" t="s">
        <v>18806</v>
      </c>
    </row>
    <row r="578" spans="1:2" x14ac:dyDescent="0.25">
      <c r="A578">
        <v>1858</v>
      </c>
      <c r="B578" t="s">
        <v>18807</v>
      </c>
    </row>
    <row r="579" spans="1:2" x14ac:dyDescent="0.25">
      <c r="A579">
        <v>1859</v>
      </c>
      <c r="B579" t="s">
        <v>18808</v>
      </c>
    </row>
    <row r="580" spans="1:2" x14ac:dyDescent="0.25">
      <c r="A580">
        <v>1861</v>
      </c>
      <c r="B580" t="s">
        <v>18809</v>
      </c>
    </row>
    <row r="581" spans="1:2" x14ac:dyDescent="0.25">
      <c r="A581">
        <v>1868</v>
      </c>
      <c r="B581" t="s">
        <v>18810</v>
      </c>
    </row>
    <row r="582" spans="1:2" x14ac:dyDescent="0.25">
      <c r="A582">
        <v>1892</v>
      </c>
      <c r="B582" t="s">
        <v>18811</v>
      </c>
    </row>
    <row r="583" spans="1:2" x14ac:dyDescent="0.25">
      <c r="A583">
        <v>1893</v>
      </c>
      <c r="B583" t="s">
        <v>18812</v>
      </c>
    </row>
    <row r="584" spans="1:2" x14ac:dyDescent="0.25">
      <c r="A584">
        <v>1931</v>
      </c>
      <c r="B584" t="s">
        <v>18813</v>
      </c>
    </row>
    <row r="585" spans="1:2" x14ac:dyDescent="0.25">
      <c r="A585">
        <v>1863</v>
      </c>
      <c r="B585" t="s">
        <v>18814</v>
      </c>
    </row>
    <row r="586" spans="1:2" x14ac:dyDescent="0.25">
      <c r="A586">
        <v>1864</v>
      </c>
      <c r="B586" t="s">
        <v>18815</v>
      </c>
    </row>
    <row r="587" spans="1:2" x14ac:dyDescent="0.25">
      <c r="A587">
        <v>1866</v>
      </c>
      <c r="B587" t="s">
        <v>18816</v>
      </c>
    </row>
    <row r="588" spans="1:2" x14ac:dyDescent="0.25">
      <c r="A588">
        <v>4573</v>
      </c>
      <c r="B588" t="s">
        <v>18817</v>
      </c>
    </row>
    <row r="589" spans="1:2" x14ac:dyDescent="0.25">
      <c r="A589">
        <v>1950</v>
      </c>
      <c r="B589" t="s">
        <v>18818</v>
      </c>
    </row>
    <row r="590" spans="1:2" x14ac:dyDescent="0.25">
      <c r="A590">
        <v>1938</v>
      </c>
      <c r="B590" t="s">
        <v>18819</v>
      </c>
    </row>
    <row r="591" spans="1:2" x14ac:dyDescent="0.25">
      <c r="A591">
        <v>1845</v>
      </c>
      <c r="B591" t="s">
        <v>18820</v>
      </c>
    </row>
    <row r="592" spans="1:2" x14ac:dyDescent="0.25">
      <c r="A592">
        <v>1941</v>
      </c>
      <c r="B592" t="s">
        <v>18821</v>
      </c>
    </row>
    <row r="593" spans="1:2" x14ac:dyDescent="0.25">
      <c r="A593">
        <v>1942</v>
      </c>
      <c r="B593" t="s">
        <v>18822</v>
      </c>
    </row>
    <row r="594" spans="1:2" x14ac:dyDescent="0.25">
      <c r="A594">
        <v>1881</v>
      </c>
      <c r="B594" t="s">
        <v>18823</v>
      </c>
    </row>
    <row r="595" spans="1:2" x14ac:dyDescent="0.25">
      <c r="A595">
        <v>1910</v>
      </c>
      <c r="B595" t="s">
        <v>18824</v>
      </c>
    </row>
    <row r="596" spans="1:2" x14ac:dyDescent="0.25">
      <c r="A596">
        <v>2306</v>
      </c>
      <c r="B596" t="s">
        <v>18825</v>
      </c>
    </row>
    <row r="597" spans="1:2" x14ac:dyDescent="0.25">
      <c r="A597">
        <v>4548</v>
      </c>
      <c r="B597" t="s">
        <v>18826</v>
      </c>
    </row>
    <row r="598" spans="1:2" x14ac:dyDescent="0.25">
      <c r="A598">
        <v>2308</v>
      </c>
      <c r="B598" t="s">
        <v>18827</v>
      </c>
    </row>
    <row r="599" spans="1:2" x14ac:dyDescent="0.25">
      <c r="A599">
        <v>2315</v>
      </c>
      <c r="B599" t="s">
        <v>18828</v>
      </c>
    </row>
    <row r="600" spans="1:2" x14ac:dyDescent="0.25">
      <c r="A600">
        <v>2345</v>
      </c>
      <c r="B600" t="s">
        <v>18829</v>
      </c>
    </row>
    <row r="601" spans="1:2" x14ac:dyDescent="0.25">
      <c r="A601">
        <v>2356</v>
      </c>
      <c r="B601" t="s">
        <v>18830</v>
      </c>
    </row>
    <row r="602" spans="1:2" x14ac:dyDescent="0.25">
      <c r="A602">
        <v>2370</v>
      </c>
      <c r="B602" t="s">
        <v>18831</v>
      </c>
    </row>
    <row r="603" spans="1:2" x14ac:dyDescent="0.25">
      <c r="A603">
        <v>2330</v>
      </c>
      <c r="B603" t="s">
        <v>18832</v>
      </c>
    </row>
    <row r="604" spans="1:2" x14ac:dyDescent="0.25">
      <c r="A604">
        <v>2300</v>
      </c>
      <c r="B604" t="s">
        <v>18833</v>
      </c>
    </row>
    <row r="605" spans="1:2" x14ac:dyDescent="0.25">
      <c r="A605">
        <v>2303</v>
      </c>
      <c r="B605" t="s">
        <v>18834</v>
      </c>
    </row>
    <row r="606" spans="1:2" x14ac:dyDescent="0.25">
      <c r="A606">
        <v>2304</v>
      </c>
      <c r="B606" t="s">
        <v>18835</v>
      </c>
    </row>
    <row r="607" spans="1:2" x14ac:dyDescent="0.25">
      <c r="A607">
        <v>2305</v>
      </c>
      <c r="B607" t="s">
        <v>18836</v>
      </c>
    </row>
    <row r="608" spans="1:2" x14ac:dyDescent="0.25">
      <c r="A608">
        <v>2307</v>
      </c>
      <c r="B608" t="s">
        <v>18837</v>
      </c>
    </row>
    <row r="609" spans="1:2" x14ac:dyDescent="0.25">
      <c r="A609">
        <v>2318</v>
      </c>
      <c r="B609" t="s">
        <v>18838</v>
      </c>
    </row>
    <row r="610" spans="1:2" x14ac:dyDescent="0.25">
      <c r="A610">
        <v>2335</v>
      </c>
      <c r="B610" t="s">
        <v>18839</v>
      </c>
    </row>
    <row r="611" spans="1:2" x14ac:dyDescent="0.25">
      <c r="A611">
        <v>2299</v>
      </c>
      <c r="B611" t="s">
        <v>18840</v>
      </c>
    </row>
    <row r="612" spans="1:2" x14ac:dyDescent="0.25">
      <c r="A612">
        <v>2320</v>
      </c>
      <c r="B612" t="s">
        <v>18841</v>
      </c>
    </row>
    <row r="613" spans="1:2" x14ac:dyDescent="0.25">
      <c r="A613">
        <v>2313</v>
      </c>
      <c r="B613" t="s">
        <v>18842</v>
      </c>
    </row>
    <row r="614" spans="1:2" x14ac:dyDescent="0.25">
      <c r="A614">
        <v>2314</v>
      </c>
      <c r="B614" t="s">
        <v>18843</v>
      </c>
    </row>
    <row r="615" spans="1:2" x14ac:dyDescent="0.25">
      <c r="A615">
        <v>2316</v>
      </c>
      <c r="B615" t="s">
        <v>18844</v>
      </c>
    </row>
    <row r="616" spans="1:2" x14ac:dyDescent="0.25">
      <c r="A616">
        <v>2359</v>
      </c>
      <c r="B616" t="s">
        <v>18845</v>
      </c>
    </row>
    <row r="617" spans="1:2" x14ac:dyDescent="0.25">
      <c r="A617">
        <v>3641</v>
      </c>
      <c r="B617" t="s">
        <v>18846</v>
      </c>
    </row>
    <row r="618" spans="1:2" x14ac:dyDescent="0.25">
      <c r="A618">
        <v>2302</v>
      </c>
      <c r="B618" t="s">
        <v>18847</v>
      </c>
    </row>
    <row r="619" spans="1:2" x14ac:dyDescent="0.25">
      <c r="A619">
        <v>2326</v>
      </c>
      <c r="B619" t="s">
        <v>18848</v>
      </c>
    </row>
    <row r="620" spans="1:2" x14ac:dyDescent="0.25">
      <c r="A620">
        <v>2328</v>
      </c>
      <c r="B620" t="s">
        <v>18849</v>
      </c>
    </row>
    <row r="621" spans="1:2" x14ac:dyDescent="0.25">
      <c r="A621">
        <v>2297</v>
      </c>
      <c r="B621" t="s">
        <v>18850</v>
      </c>
    </row>
    <row r="622" spans="1:2" x14ac:dyDescent="0.25">
      <c r="A622">
        <v>2331</v>
      </c>
      <c r="B622" t="s">
        <v>18851</v>
      </c>
    </row>
    <row r="623" spans="1:2" x14ac:dyDescent="0.25">
      <c r="A623">
        <v>2332</v>
      </c>
      <c r="B623" t="s">
        <v>18852</v>
      </c>
    </row>
    <row r="624" spans="1:2" x14ac:dyDescent="0.25">
      <c r="A624">
        <v>2333</v>
      </c>
      <c r="B624" t="s">
        <v>18853</v>
      </c>
    </row>
    <row r="625" spans="1:2" x14ac:dyDescent="0.25">
      <c r="A625">
        <v>2336</v>
      </c>
      <c r="B625" t="s">
        <v>18854</v>
      </c>
    </row>
    <row r="626" spans="1:2" x14ac:dyDescent="0.25">
      <c r="A626">
        <v>2338</v>
      </c>
      <c r="B626" t="s">
        <v>18855</v>
      </c>
    </row>
    <row r="627" spans="1:2" x14ac:dyDescent="0.25">
      <c r="A627">
        <v>2339</v>
      </c>
      <c r="B627" t="s">
        <v>18856</v>
      </c>
    </row>
    <row r="628" spans="1:2" x14ac:dyDescent="0.25">
      <c r="A628">
        <v>2340</v>
      </c>
      <c r="B628" t="s">
        <v>18857</v>
      </c>
    </row>
    <row r="629" spans="1:2" x14ac:dyDescent="0.25">
      <c r="A629">
        <v>2352</v>
      </c>
      <c r="B629" t="s">
        <v>18858</v>
      </c>
    </row>
    <row r="630" spans="1:2" x14ac:dyDescent="0.25">
      <c r="A630">
        <v>4696</v>
      </c>
      <c r="B630" t="s">
        <v>18859</v>
      </c>
    </row>
    <row r="631" spans="1:2" x14ac:dyDescent="0.25">
      <c r="A631">
        <v>2130</v>
      </c>
      <c r="B631" t="s">
        <v>18860</v>
      </c>
    </row>
    <row r="632" spans="1:2" x14ac:dyDescent="0.25">
      <c r="A632">
        <v>2116</v>
      </c>
      <c r="B632" t="s">
        <v>18861</v>
      </c>
    </row>
    <row r="633" spans="1:2" x14ac:dyDescent="0.25">
      <c r="A633">
        <v>2132</v>
      </c>
      <c r="B633" t="s">
        <v>18862</v>
      </c>
    </row>
    <row r="634" spans="1:2" x14ac:dyDescent="0.25">
      <c r="A634">
        <v>1</v>
      </c>
      <c r="B634" t="s">
        <v>18863</v>
      </c>
    </row>
    <row r="635" spans="1:2" x14ac:dyDescent="0.25">
      <c r="A635">
        <v>2143</v>
      </c>
      <c r="B635" t="s">
        <v>18864</v>
      </c>
    </row>
    <row r="636" spans="1:2" x14ac:dyDescent="0.25">
      <c r="A636">
        <v>2157</v>
      </c>
      <c r="B636" t="s">
        <v>18865</v>
      </c>
    </row>
    <row r="637" spans="1:2" x14ac:dyDescent="0.25">
      <c r="A637">
        <v>2160</v>
      </c>
      <c r="B637" t="s">
        <v>18866</v>
      </c>
    </row>
    <row r="638" spans="1:2" x14ac:dyDescent="0.25">
      <c r="A638">
        <v>2184</v>
      </c>
      <c r="B638" t="s">
        <v>18867</v>
      </c>
    </row>
    <row r="639" spans="1:2" x14ac:dyDescent="0.25">
      <c r="A639">
        <v>2152</v>
      </c>
      <c r="B639" t="s">
        <v>18868</v>
      </c>
    </row>
    <row r="640" spans="1:2" x14ac:dyDescent="0.25">
      <c r="A640">
        <v>2182</v>
      </c>
      <c r="B640" t="s">
        <v>18869</v>
      </c>
    </row>
    <row r="641" spans="1:2" x14ac:dyDescent="0.25">
      <c r="A641">
        <v>2163</v>
      </c>
      <c r="B641" t="s">
        <v>18870</v>
      </c>
    </row>
    <row r="642" spans="1:2" x14ac:dyDescent="0.25">
      <c r="A642">
        <v>2186</v>
      </c>
      <c r="B642" t="s">
        <v>18871</v>
      </c>
    </row>
    <row r="643" spans="1:2" x14ac:dyDescent="0.25">
      <c r="A643">
        <v>2187</v>
      </c>
      <c r="B643" t="s">
        <v>18872</v>
      </c>
    </row>
    <row r="644" spans="1:2" x14ac:dyDescent="0.25">
      <c r="A644">
        <v>2121</v>
      </c>
      <c r="B644" t="s">
        <v>18873</v>
      </c>
    </row>
    <row r="645" spans="1:2" x14ac:dyDescent="0.25">
      <c r="A645">
        <v>2122</v>
      </c>
      <c r="B645" t="s">
        <v>18874</v>
      </c>
    </row>
    <row r="646" spans="1:2" x14ac:dyDescent="0.25">
      <c r="A646">
        <v>2904</v>
      </c>
      <c r="B646" t="s">
        <v>18875</v>
      </c>
    </row>
    <row r="647" spans="1:2" x14ac:dyDescent="0.25">
      <c r="A647">
        <v>2747</v>
      </c>
      <c r="B647" t="s">
        <v>18876</v>
      </c>
    </row>
    <row r="648" spans="1:2" x14ac:dyDescent="0.25">
      <c r="A648">
        <v>2748</v>
      </c>
      <c r="B648" t="s">
        <v>18877</v>
      </c>
    </row>
    <row r="649" spans="1:2" x14ac:dyDescent="0.25">
      <c r="A649">
        <v>2754</v>
      </c>
      <c r="B649" t="s">
        <v>18878</v>
      </c>
    </row>
    <row r="650" spans="1:2" x14ac:dyDescent="0.25">
      <c r="A650">
        <v>2788</v>
      </c>
      <c r="B650" t="s">
        <v>18879</v>
      </c>
    </row>
    <row r="651" spans="1:2" x14ac:dyDescent="0.25">
      <c r="A651">
        <v>2854</v>
      </c>
      <c r="B651" t="s">
        <v>18880</v>
      </c>
    </row>
    <row r="652" spans="1:2" x14ac:dyDescent="0.25">
      <c r="A652">
        <v>2805</v>
      </c>
      <c r="B652" t="s">
        <v>18881</v>
      </c>
    </row>
    <row r="653" spans="1:2" x14ac:dyDescent="0.25">
      <c r="A653">
        <v>2770</v>
      </c>
      <c r="B653" t="s">
        <v>18882</v>
      </c>
    </row>
    <row r="654" spans="1:2" x14ac:dyDescent="0.25">
      <c r="A654">
        <v>2772</v>
      </c>
      <c r="B654" t="s">
        <v>18883</v>
      </c>
    </row>
    <row r="655" spans="1:2" x14ac:dyDescent="0.25">
      <c r="A655">
        <v>2800</v>
      </c>
      <c r="B655" t="s">
        <v>18884</v>
      </c>
    </row>
    <row r="656" spans="1:2" x14ac:dyDescent="0.25">
      <c r="A656">
        <v>2802</v>
      </c>
      <c r="B656" t="s">
        <v>18885</v>
      </c>
    </row>
    <row r="657" spans="1:2" x14ac:dyDescent="0.25">
      <c r="A657">
        <v>2813</v>
      </c>
      <c r="B657" t="s">
        <v>18886</v>
      </c>
    </row>
    <row r="658" spans="1:2" x14ac:dyDescent="0.25">
      <c r="A658">
        <v>4735</v>
      </c>
      <c r="B658" t="s">
        <v>18887</v>
      </c>
    </row>
    <row r="659" spans="1:2" x14ac:dyDescent="0.25">
      <c r="A659">
        <v>2752</v>
      </c>
      <c r="B659" t="s">
        <v>18888</v>
      </c>
    </row>
    <row r="660" spans="1:2" x14ac:dyDescent="0.25">
      <c r="A660">
        <v>2804</v>
      </c>
      <c r="B660" t="s">
        <v>18889</v>
      </c>
    </row>
    <row r="661" spans="1:2" x14ac:dyDescent="0.25">
      <c r="A661">
        <v>2830</v>
      </c>
      <c r="B661" t="s">
        <v>18890</v>
      </c>
    </row>
    <row r="662" spans="1:2" x14ac:dyDescent="0.25">
      <c r="A662">
        <v>2841</v>
      </c>
      <c r="B662" t="s">
        <v>18891</v>
      </c>
    </row>
    <row r="663" spans="1:2" x14ac:dyDescent="0.25">
      <c r="A663">
        <v>2756</v>
      </c>
      <c r="B663" t="s">
        <v>18892</v>
      </c>
    </row>
    <row r="664" spans="1:2" x14ac:dyDescent="0.25">
      <c r="A664">
        <v>2757</v>
      </c>
      <c r="B664" t="s">
        <v>18893</v>
      </c>
    </row>
    <row r="665" spans="1:2" x14ac:dyDescent="0.25">
      <c r="A665">
        <v>2797</v>
      </c>
      <c r="B665" t="s">
        <v>18894</v>
      </c>
    </row>
    <row r="666" spans="1:2" x14ac:dyDescent="0.25">
      <c r="A666">
        <v>2776</v>
      </c>
      <c r="B666" t="s">
        <v>18895</v>
      </c>
    </row>
    <row r="667" spans="1:2" x14ac:dyDescent="0.25">
      <c r="A667">
        <v>2777</v>
      </c>
      <c r="B667" t="s">
        <v>18896</v>
      </c>
    </row>
    <row r="668" spans="1:2" x14ac:dyDescent="0.25">
      <c r="A668">
        <v>2782</v>
      </c>
      <c r="B668" t="s">
        <v>18897</v>
      </c>
    </row>
    <row r="669" spans="1:2" x14ac:dyDescent="0.25">
      <c r="A669">
        <v>2783</v>
      </c>
      <c r="B669" t="s">
        <v>18898</v>
      </c>
    </row>
    <row r="670" spans="1:2" x14ac:dyDescent="0.25">
      <c r="A670">
        <v>2785</v>
      </c>
      <c r="B670" t="s">
        <v>18899</v>
      </c>
    </row>
    <row r="671" spans="1:2" x14ac:dyDescent="0.25">
      <c r="A671">
        <v>2786</v>
      </c>
      <c r="B671" t="s">
        <v>18900</v>
      </c>
    </row>
    <row r="672" spans="1:2" x14ac:dyDescent="0.25">
      <c r="A672">
        <v>2791</v>
      </c>
      <c r="B672" t="s">
        <v>18901</v>
      </c>
    </row>
    <row r="673" spans="1:2" x14ac:dyDescent="0.25">
      <c r="A673">
        <v>2793</v>
      </c>
      <c r="B673" t="s">
        <v>18902</v>
      </c>
    </row>
    <row r="674" spans="1:2" x14ac:dyDescent="0.25">
      <c r="A674">
        <v>2794</v>
      </c>
      <c r="B674" t="s">
        <v>18903</v>
      </c>
    </row>
    <row r="675" spans="1:2" x14ac:dyDescent="0.25">
      <c r="A675">
        <v>2795</v>
      </c>
      <c r="B675" t="s">
        <v>18904</v>
      </c>
    </row>
    <row r="676" spans="1:2" x14ac:dyDescent="0.25">
      <c r="A676">
        <v>2796</v>
      </c>
      <c r="B676" t="s">
        <v>18905</v>
      </c>
    </row>
    <row r="677" spans="1:2" x14ac:dyDescent="0.25">
      <c r="A677">
        <v>2760</v>
      </c>
      <c r="B677" t="s">
        <v>18906</v>
      </c>
    </row>
    <row r="678" spans="1:2" x14ac:dyDescent="0.25">
      <c r="A678">
        <v>2761</v>
      </c>
      <c r="B678" t="s">
        <v>18907</v>
      </c>
    </row>
    <row r="679" spans="1:2" x14ac:dyDescent="0.25">
      <c r="A679">
        <v>2767</v>
      </c>
      <c r="B679" t="s">
        <v>18908</v>
      </c>
    </row>
    <row r="680" spans="1:2" x14ac:dyDescent="0.25">
      <c r="A680">
        <v>4744</v>
      </c>
      <c r="B680" t="s">
        <v>18909</v>
      </c>
    </row>
    <row r="681" spans="1:2" x14ac:dyDescent="0.25">
      <c r="A681">
        <v>2849</v>
      </c>
      <c r="B681" t="s">
        <v>18910</v>
      </c>
    </row>
    <row r="682" spans="1:2" x14ac:dyDescent="0.25">
      <c r="A682">
        <v>2792</v>
      </c>
      <c r="B682" t="s">
        <v>18911</v>
      </c>
    </row>
    <row r="683" spans="1:2" x14ac:dyDescent="0.25">
      <c r="A683">
        <v>2821</v>
      </c>
      <c r="B683" t="s">
        <v>18912</v>
      </c>
    </row>
    <row r="684" spans="1:2" x14ac:dyDescent="0.25">
      <c r="A684">
        <v>2857</v>
      </c>
      <c r="B684" t="s">
        <v>18913</v>
      </c>
    </row>
    <row r="685" spans="1:2" x14ac:dyDescent="0.25">
      <c r="A685">
        <v>2778</v>
      </c>
      <c r="B685" t="s">
        <v>18914</v>
      </c>
    </row>
    <row r="686" spans="1:2" x14ac:dyDescent="0.25">
      <c r="A686">
        <v>2798</v>
      </c>
      <c r="B686" t="s">
        <v>18915</v>
      </c>
    </row>
    <row r="687" spans="1:2" x14ac:dyDescent="0.25">
      <c r="A687">
        <v>2799</v>
      </c>
      <c r="B687" t="s">
        <v>18916</v>
      </c>
    </row>
    <row r="688" spans="1:2" x14ac:dyDescent="0.25">
      <c r="A688">
        <v>4441</v>
      </c>
      <c r="B688" t="s">
        <v>18917</v>
      </c>
    </row>
    <row r="689" spans="1:2" x14ac:dyDescent="0.25">
      <c r="A689">
        <v>4741</v>
      </c>
      <c r="B689" t="s">
        <v>18918</v>
      </c>
    </row>
    <row r="690" spans="1:2" x14ac:dyDescent="0.25">
      <c r="A690">
        <v>2818</v>
      </c>
      <c r="B690" t="s">
        <v>18919</v>
      </c>
    </row>
    <row r="691" spans="1:2" x14ac:dyDescent="0.25">
      <c r="A691">
        <v>2819</v>
      </c>
      <c r="B691" t="s">
        <v>18920</v>
      </c>
    </row>
    <row r="692" spans="1:2" x14ac:dyDescent="0.25">
      <c r="A692">
        <v>2820</v>
      </c>
      <c r="B692" t="s">
        <v>18921</v>
      </c>
    </row>
    <row r="693" spans="1:2" x14ac:dyDescent="0.25">
      <c r="A693">
        <v>2894</v>
      </c>
      <c r="B693" t="s">
        <v>18922</v>
      </c>
    </row>
    <row r="694" spans="1:2" x14ac:dyDescent="0.25">
      <c r="A694">
        <v>2843</v>
      </c>
      <c r="B694" t="s">
        <v>18923</v>
      </c>
    </row>
    <row r="695" spans="1:2" x14ac:dyDescent="0.25">
      <c r="A695">
        <v>2866</v>
      </c>
      <c r="B695" t="s">
        <v>18924</v>
      </c>
    </row>
    <row r="696" spans="1:2" x14ac:dyDescent="0.25">
      <c r="A696">
        <v>2867</v>
      </c>
      <c r="B696" t="s">
        <v>18925</v>
      </c>
    </row>
    <row r="697" spans="1:2" x14ac:dyDescent="0.25">
      <c r="A697">
        <v>2872</v>
      </c>
      <c r="B697" t="s">
        <v>18926</v>
      </c>
    </row>
    <row r="698" spans="1:2" x14ac:dyDescent="0.25">
      <c r="A698">
        <v>2901</v>
      </c>
      <c r="B698" t="s">
        <v>18927</v>
      </c>
    </row>
    <row r="699" spans="1:2" x14ac:dyDescent="0.25">
      <c r="A699">
        <v>2824</v>
      </c>
      <c r="B699" t="s">
        <v>18928</v>
      </c>
    </row>
    <row r="700" spans="1:2" x14ac:dyDescent="0.25">
      <c r="A700">
        <v>2825</v>
      </c>
      <c r="B700" t="s">
        <v>18929</v>
      </c>
    </row>
    <row r="701" spans="1:2" x14ac:dyDescent="0.25">
      <c r="A701">
        <v>2826</v>
      </c>
      <c r="B701" t="s">
        <v>18930</v>
      </c>
    </row>
    <row r="702" spans="1:2" x14ac:dyDescent="0.25">
      <c r="A702">
        <v>2836</v>
      </c>
      <c r="B702" t="s">
        <v>18931</v>
      </c>
    </row>
    <row r="703" spans="1:2" x14ac:dyDescent="0.25">
      <c r="A703">
        <v>2840</v>
      </c>
      <c r="B703" t="s">
        <v>18932</v>
      </c>
    </row>
    <row r="704" spans="1:2" x14ac:dyDescent="0.25">
      <c r="A704">
        <v>2858</v>
      </c>
      <c r="B704" t="s">
        <v>18933</v>
      </c>
    </row>
    <row r="705" spans="1:2" x14ac:dyDescent="0.25">
      <c r="A705">
        <v>2893</v>
      </c>
      <c r="B705" t="s">
        <v>18934</v>
      </c>
    </row>
    <row r="706" spans="1:2" x14ac:dyDescent="0.25">
      <c r="A706">
        <v>2860</v>
      </c>
      <c r="B706" t="s">
        <v>18935</v>
      </c>
    </row>
    <row r="707" spans="1:2" x14ac:dyDescent="0.25">
      <c r="A707">
        <v>2865</v>
      </c>
      <c r="B707" t="s">
        <v>18936</v>
      </c>
    </row>
    <row r="708" spans="1:2" x14ac:dyDescent="0.25">
      <c r="A708">
        <v>2868</v>
      </c>
      <c r="B708" t="s">
        <v>18937</v>
      </c>
    </row>
    <row r="709" spans="1:2" x14ac:dyDescent="0.25">
      <c r="A709">
        <v>2870</v>
      </c>
      <c r="B709" t="s">
        <v>18938</v>
      </c>
    </row>
    <row r="710" spans="1:2" x14ac:dyDescent="0.25">
      <c r="A710">
        <v>2871</v>
      </c>
      <c r="B710" t="s">
        <v>18939</v>
      </c>
    </row>
    <row r="711" spans="1:2" x14ac:dyDescent="0.25">
      <c r="A711">
        <v>2875</v>
      </c>
      <c r="B711" t="s">
        <v>18940</v>
      </c>
    </row>
    <row r="712" spans="1:2" x14ac:dyDescent="0.25">
      <c r="A712">
        <v>4754</v>
      </c>
      <c r="B712" t="s">
        <v>18941</v>
      </c>
    </row>
    <row r="713" spans="1:2" x14ac:dyDescent="0.25">
      <c r="A713">
        <v>2861</v>
      </c>
      <c r="B713" t="s">
        <v>18942</v>
      </c>
    </row>
    <row r="714" spans="1:2" x14ac:dyDescent="0.25">
      <c r="A714">
        <v>2864</v>
      </c>
      <c r="B714" t="s">
        <v>18943</v>
      </c>
    </row>
    <row r="715" spans="1:2" x14ac:dyDescent="0.25">
      <c r="A715">
        <v>2859</v>
      </c>
      <c r="B715" t="s">
        <v>18944</v>
      </c>
    </row>
    <row r="716" spans="1:2" x14ac:dyDescent="0.25">
      <c r="A716">
        <v>2869</v>
      </c>
      <c r="B716" t="s">
        <v>18945</v>
      </c>
    </row>
    <row r="717" spans="1:2" x14ac:dyDescent="0.25">
      <c r="A717">
        <v>2902</v>
      </c>
      <c r="B717" t="s">
        <v>18946</v>
      </c>
    </row>
    <row r="718" spans="1:2" x14ac:dyDescent="0.25">
      <c r="A718">
        <v>2898</v>
      </c>
      <c r="B718" t="s">
        <v>18947</v>
      </c>
    </row>
    <row r="719" spans="1:2" x14ac:dyDescent="0.25">
      <c r="A719">
        <v>2873</v>
      </c>
      <c r="B719" t="s">
        <v>18948</v>
      </c>
    </row>
    <row r="720" spans="1:2" x14ac:dyDescent="0.25">
      <c r="A720">
        <v>2874</v>
      </c>
      <c r="B720" t="s">
        <v>18949</v>
      </c>
    </row>
    <row r="721" spans="1:2" x14ac:dyDescent="0.25">
      <c r="A721">
        <v>4657</v>
      </c>
      <c r="B721" t="s">
        <v>18950</v>
      </c>
    </row>
    <row r="722" spans="1:2" x14ac:dyDescent="0.25">
      <c r="A722">
        <v>2677</v>
      </c>
      <c r="B722" t="s">
        <v>18951</v>
      </c>
    </row>
    <row r="723" spans="1:2" x14ac:dyDescent="0.25">
      <c r="A723">
        <v>4171</v>
      </c>
      <c r="B723" t="s">
        <v>18952</v>
      </c>
    </row>
    <row r="724" spans="1:2" x14ac:dyDescent="0.25">
      <c r="A724">
        <v>2679</v>
      </c>
      <c r="B724" t="s">
        <v>18953</v>
      </c>
    </row>
    <row r="725" spans="1:2" x14ac:dyDescent="0.25">
      <c r="A725">
        <v>2411</v>
      </c>
      <c r="B725" t="s">
        <v>18954</v>
      </c>
    </row>
    <row r="726" spans="1:2" x14ac:dyDescent="0.25">
      <c r="A726">
        <v>2373</v>
      </c>
      <c r="B726" t="s">
        <v>18955</v>
      </c>
    </row>
    <row r="727" spans="1:2" x14ac:dyDescent="0.25">
      <c r="A727">
        <v>2409</v>
      </c>
      <c r="B727" t="s">
        <v>18956</v>
      </c>
    </row>
    <row r="728" spans="1:2" x14ac:dyDescent="0.25">
      <c r="A728">
        <v>2357</v>
      </c>
      <c r="B728" t="s">
        <v>18957</v>
      </c>
    </row>
    <row r="729" spans="1:2" x14ac:dyDescent="0.25">
      <c r="A729">
        <v>2364</v>
      </c>
      <c r="B729" t="s">
        <v>18958</v>
      </c>
    </row>
    <row r="730" spans="1:2" x14ac:dyDescent="0.25">
      <c r="A730">
        <v>2366</v>
      </c>
      <c r="B730" t="s">
        <v>18959</v>
      </c>
    </row>
    <row r="731" spans="1:2" x14ac:dyDescent="0.25">
      <c r="A731">
        <v>2398</v>
      </c>
      <c r="B731" t="s">
        <v>18960</v>
      </c>
    </row>
    <row r="732" spans="1:2" x14ac:dyDescent="0.25">
      <c r="A732">
        <v>2368</v>
      </c>
      <c r="B732" t="s">
        <v>18961</v>
      </c>
    </row>
    <row r="733" spans="1:2" x14ac:dyDescent="0.25">
      <c r="A733">
        <v>2435</v>
      </c>
      <c r="B733" t="s">
        <v>18962</v>
      </c>
    </row>
    <row r="734" spans="1:2" x14ac:dyDescent="0.25">
      <c r="A734">
        <v>1745</v>
      </c>
      <c r="B734" t="s">
        <v>18963</v>
      </c>
    </row>
    <row r="735" spans="1:2" x14ac:dyDescent="0.25">
      <c r="A735">
        <v>1700</v>
      </c>
      <c r="B735" t="s">
        <v>18964</v>
      </c>
    </row>
    <row r="736" spans="1:2" x14ac:dyDescent="0.25">
      <c r="A736">
        <v>1672</v>
      </c>
      <c r="B736" t="s">
        <v>18965</v>
      </c>
    </row>
    <row r="737" spans="1:2" x14ac:dyDescent="0.25">
      <c r="A737">
        <v>1676</v>
      </c>
      <c r="B737" t="s">
        <v>18966</v>
      </c>
    </row>
    <row r="738" spans="1:2" x14ac:dyDescent="0.25">
      <c r="A738">
        <v>1679</v>
      </c>
      <c r="B738" t="s">
        <v>18967</v>
      </c>
    </row>
    <row r="739" spans="1:2" x14ac:dyDescent="0.25">
      <c r="A739">
        <v>1680</v>
      </c>
      <c r="B739" t="s">
        <v>18968</v>
      </c>
    </row>
    <row r="740" spans="1:2" x14ac:dyDescent="0.25">
      <c r="A740">
        <v>1681</v>
      </c>
      <c r="B740" t="s">
        <v>18969</v>
      </c>
    </row>
    <row r="741" spans="1:2" x14ac:dyDescent="0.25">
      <c r="A741">
        <v>1682</v>
      </c>
      <c r="B741" t="s">
        <v>18970</v>
      </c>
    </row>
    <row r="742" spans="1:2" x14ac:dyDescent="0.25">
      <c r="A742">
        <v>1683</v>
      </c>
      <c r="B742" t="s">
        <v>18971</v>
      </c>
    </row>
    <row r="743" spans="1:2" x14ac:dyDescent="0.25">
      <c r="A743">
        <v>1684</v>
      </c>
      <c r="B743" t="s">
        <v>18972</v>
      </c>
    </row>
    <row r="744" spans="1:2" x14ac:dyDescent="0.25">
      <c r="A744">
        <v>1685</v>
      </c>
      <c r="B744" t="s">
        <v>18973</v>
      </c>
    </row>
    <row r="745" spans="1:2" x14ac:dyDescent="0.25">
      <c r="A745">
        <v>1686</v>
      </c>
      <c r="B745" t="s">
        <v>18974</v>
      </c>
    </row>
    <row r="746" spans="1:2" x14ac:dyDescent="0.25">
      <c r="A746">
        <v>1687</v>
      </c>
      <c r="B746" t="s">
        <v>18975</v>
      </c>
    </row>
    <row r="747" spans="1:2" x14ac:dyDescent="0.25">
      <c r="A747">
        <v>1688</v>
      </c>
      <c r="B747" t="s">
        <v>18976</v>
      </c>
    </row>
    <row r="748" spans="1:2" x14ac:dyDescent="0.25">
      <c r="A748">
        <v>1689</v>
      </c>
      <c r="B748" t="s">
        <v>18977</v>
      </c>
    </row>
    <row r="749" spans="1:2" x14ac:dyDescent="0.25">
      <c r="A749">
        <v>1691</v>
      </c>
      <c r="B749" t="s">
        <v>18978</v>
      </c>
    </row>
    <row r="750" spans="1:2" x14ac:dyDescent="0.25">
      <c r="A750">
        <v>1692</v>
      </c>
      <c r="B750" t="s">
        <v>18979</v>
      </c>
    </row>
    <row r="751" spans="1:2" x14ac:dyDescent="0.25">
      <c r="A751">
        <v>1694</v>
      </c>
      <c r="B751" t="s">
        <v>18980</v>
      </c>
    </row>
    <row r="752" spans="1:2" x14ac:dyDescent="0.25">
      <c r="A752">
        <v>1695</v>
      </c>
      <c r="B752" t="s">
        <v>18981</v>
      </c>
    </row>
    <row r="753" spans="1:2" x14ac:dyDescent="0.25">
      <c r="A753">
        <v>1696</v>
      </c>
      <c r="B753" t="s">
        <v>18982</v>
      </c>
    </row>
    <row r="754" spans="1:2" x14ac:dyDescent="0.25">
      <c r="A754">
        <v>1698</v>
      </c>
      <c r="B754" t="s">
        <v>18983</v>
      </c>
    </row>
    <row r="755" spans="1:2" x14ac:dyDescent="0.25">
      <c r="A755">
        <v>1699</v>
      </c>
      <c r="B755" t="s">
        <v>18984</v>
      </c>
    </row>
    <row r="756" spans="1:2" x14ac:dyDescent="0.25">
      <c r="A756">
        <v>1674</v>
      </c>
      <c r="B756" t="s">
        <v>18985</v>
      </c>
    </row>
    <row r="757" spans="1:2" x14ac:dyDescent="0.25">
      <c r="A757">
        <v>4422</v>
      </c>
      <c r="B757" t="s">
        <v>18986</v>
      </c>
    </row>
    <row r="758" spans="1:2" x14ac:dyDescent="0.25">
      <c r="A758">
        <v>1812</v>
      </c>
      <c r="B758" t="s">
        <v>18987</v>
      </c>
    </row>
    <row r="759" spans="1:2" x14ac:dyDescent="0.25">
      <c r="A759">
        <v>1908</v>
      </c>
      <c r="B759" t="s">
        <v>18988</v>
      </c>
    </row>
    <row r="760" spans="1:2" x14ac:dyDescent="0.25">
      <c r="A760">
        <v>1956</v>
      </c>
      <c r="B760" t="s">
        <v>18989</v>
      </c>
    </row>
    <row r="761" spans="1:2" x14ac:dyDescent="0.25">
      <c r="A761">
        <v>1978</v>
      </c>
      <c r="B761" t="s">
        <v>18990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745"/>
  <sheetFormatPr defaultRowHeight="15" outlineLevelRow="0" outlineLevelCol="0" x14ac:dyDescent="55"/>
  <cols>
    <col min="1" max="1" width="16" customWidth="1"/>
    <col min="2" max="3" width="13" customWidth="1"/>
    <col min="4" max="4" width="10" customWidth="1"/>
    <col min="5" max="5" width="14" customWidth="1"/>
    <col min="6" max="6" width="40" customWidth="1"/>
    <col min="7" max="8" width="16" customWidth="1"/>
    <col min="9" max="9" width="12" customWidth="1"/>
    <col min="10" max="10" width="22" customWidth="1"/>
  </cols>
  <sheetData>
    <row r="1" spans="1:10" x14ac:dyDescent="0.25">
      <c r="A1" s="125" t="s">
        <v>15183</v>
      </c>
      <c r="B1" s="125" t="s">
        <v>15184</v>
      </c>
      <c r="C1" s="125" t="s">
        <v>15185</v>
      </c>
      <c r="D1" s="125" t="s">
        <v>15186</v>
      </c>
      <c r="E1" s="125" t="s">
        <v>18991</v>
      </c>
      <c r="F1" s="125" t="s">
        <v>18992</v>
      </c>
      <c r="G1" s="125" t="s">
        <v>15190</v>
      </c>
      <c r="H1" s="125" t="s">
        <v>18993</v>
      </c>
      <c r="I1" s="125" t="s">
        <v>156</v>
      </c>
      <c r="J1" s="125" t="s">
        <v>15192</v>
      </c>
    </row>
    <row r="2" spans="1:10" x14ac:dyDescent="0.25">
      <c r="A2" s="126" t="s">
        <v>4855</v>
      </c>
      <c r="B2" s="126" t="s">
        <v>15275</v>
      </c>
      <c r="C2" s="126" t="s">
        <v>15195</v>
      </c>
      <c r="D2" s="126" t="s">
        <v>15196</v>
      </c>
      <c r="E2" s="126">
        <v>2507</v>
      </c>
      <c r="F2" s="126" t="s">
        <v>18236</v>
      </c>
      <c r="G2" s="127">
        <v>15894.26</v>
      </c>
      <c r="H2" s="126" t="s">
        <v>18994</v>
      </c>
      <c r="I2" s="126" t="s">
        <v>15197</v>
      </c>
      <c r="J2" s="126" t="s">
        <v>18995</v>
      </c>
    </row>
    <row r="3" spans="1:10" x14ac:dyDescent="0.25">
      <c r="A3" t="s">
        <v>4855</v>
      </c>
      <c r="B3" t="s">
        <v>15275</v>
      </c>
      <c r="C3" t="s">
        <v>15195</v>
      </c>
      <c r="D3" t="s">
        <v>15196</v>
      </c>
      <c r="E3">
        <v>2512</v>
      </c>
      <c r="F3" t="s">
        <v>18237</v>
      </c>
      <c r="G3" s="111">
        <v>649.8</v>
      </c>
      <c r="H3" t="s">
        <v>18994</v>
      </c>
      <c r="I3" t="s">
        <v>15197</v>
      </c>
      <c r="J3" t="s">
        <v>18995</v>
      </c>
    </row>
    <row r="4" spans="1:10" x14ac:dyDescent="0.25">
      <c r="A4" s="126" t="s">
        <v>4855</v>
      </c>
      <c r="B4" s="126" t="s">
        <v>15275</v>
      </c>
      <c r="C4" s="126" t="s">
        <v>15195</v>
      </c>
      <c r="D4" s="126" t="s">
        <v>15196</v>
      </c>
      <c r="E4" s="126">
        <v>2514</v>
      </c>
      <c r="F4" s="126" t="s">
        <v>18238</v>
      </c>
      <c r="G4" s="127">
        <v>4028</v>
      </c>
      <c r="H4" s="126" t="s">
        <v>18996</v>
      </c>
      <c r="I4" s="126" t="s">
        <v>15197</v>
      </c>
      <c r="J4" s="126" t="s">
        <v>18995</v>
      </c>
    </row>
    <row r="5" spans="1:10" x14ac:dyDescent="0.25">
      <c r="A5" t="s">
        <v>4855</v>
      </c>
      <c r="B5" t="s">
        <v>15275</v>
      </c>
      <c r="C5" t="s">
        <v>15195</v>
      </c>
      <c r="D5" t="s">
        <v>15196</v>
      </c>
      <c r="E5">
        <v>2516</v>
      </c>
      <c r="F5" t="s">
        <v>18239</v>
      </c>
      <c r="G5" s="111">
        <v>7049</v>
      </c>
      <c r="H5" t="s">
        <v>18996</v>
      </c>
      <c r="I5" t="s">
        <v>15197</v>
      </c>
      <c r="J5" t="s">
        <v>18995</v>
      </c>
    </row>
    <row r="6" spans="1:10" x14ac:dyDescent="0.25">
      <c r="A6" s="126" t="s">
        <v>4855</v>
      </c>
      <c r="B6" s="126" t="s">
        <v>15312</v>
      </c>
      <c r="C6" s="126" t="s">
        <v>15195</v>
      </c>
      <c r="D6" s="126" t="s">
        <v>15196</v>
      </c>
      <c r="E6" s="126">
        <v>2519</v>
      </c>
      <c r="F6" s="126" t="s">
        <v>18240</v>
      </c>
      <c r="G6" s="127">
        <v>10497.5</v>
      </c>
      <c r="H6" s="126" t="s">
        <v>18994</v>
      </c>
      <c r="I6" s="126" t="s">
        <v>15197</v>
      </c>
      <c r="J6" s="126" t="s">
        <v>18995</v>
      </c>
    </row>
    <row r="7" spans="1:10" x14ac:dyDescent="0.25">
      <c r="A7" t="s">
        <v>4855</v>
      </c>
      <c r="B7" t="s">
        <v>15275</v>
      </c>
      <c r="C7" t="s">
        <v>15195</v>
      </c>
      <c r="D7" t="s">
        <v>15196</v>
      </c>
      <c r="E7">
        <v>2522</v>
      </c>
      <c r="F7" t="s">
        <v>18241</v>
      </c>
      <c r="G7" s="111">
        <v>52568.25</v>
      </c>
      <c r="H7" t="s">
        <v>18994</v>
      </c>
      <c r="I7" t="s">
        <v>15197</v>
      </c>
      <c r="J7" t="s">
        <v>18995</v>
      </c>
    </row>
    <row r="8" spans="1:10" x14ac:dyDescent="0.25">
      <c r="A8" s="126" t="s">
        <v>4855</v>
      </c>
      <c r="B8" s="126" t="s">
        <v>15275</v>
      </c>
      <c r="C8" s="126" t="s">
        <v>15195</v>
      </c>
      <c r="D8" s="126" t="s">
        <v>15196</v>
      </c>
      <c r="E8" s="126">
        <v>2526</v>
      </c>
      <c r="F8" s="126" t="s">
        <v>18242</v>
      </c>
      <c r="G8" s="127">
        <v>2194.5</v>
      </c>
      <c r="H8" s="126" t="s">
        <v>75</v>
      </c>
      <c r="I8" s="126" t="s">
        <v>15197</v>
      </c>
      <c r="J8" s="126" t="s">
        <v>18995</v>
      </c>
    </row>
    <row r="9" spans="1:10" x14ac:dyDescent="0.25">
      <c r="A9" t="s">
        <v>4855</v>
      </c>
      <c r="B9" t="s">
        <v>15275</v>
      </c>
      <c r="C9" t="s">
        <v>15195</v>
      </c>
      <c r="D9" t="s">
        <v>15196</v>
      </c>
      <c r="E9">
        <v>2527</v>
      </c>
      <c r="F9" t="s">
        <v>18243</v>
      </c>
      <c r="G9" s="111">
        <v>12768</v>
      </c>
      <c r="H9" t="s">
        <v>18996</v>
      </c>
      <c r="I9" t="s">
        <v>15197</v>
      </c>
      <c r="J9" t="s">
        <v>18995</v>
      </c>
    </row>
    <row r="10" spans="1:10" x14ac:dyDescent="0.25">
      <c r="A10" s="126" t="s">
        <v>4855</v>
      </c>
      <c r="B10" s="126" t="s">
        <v>15194</v>
      </c>
      <c r="C10" s="126" t="s">
        <v>15195</v>
      </c>
      <c r="D10" s="126" t="s">
        <v>15196</v>
      </c>
      <c r="E10" s="126">
        <v>2458</v>
      </c>
      <c r="F10" s="126" t="s">
        <v>18244</v>
      </c>
      <c r="G10" s="127">
        <v>24000</v>
      </c>
      <c r="H10" s="126" t="s">
        <v>18994</v>
      </c>
      <c r="I10" s="126" t="s">
        <v>15197</v>
      </c>
      <c r="J10" s="126" t="s">
        <v>18995</v>
      </c>
    </row>
    <row r="11" spans="1:10" x14ac:dyDescent="0.25">
      <c r="A11" t="s">
        <v>4855</v>
      </c>
      <c r="B11" t="s">
        <v>15281</v>
      </c>
      <c r="C11" t="s">
        <v>15195</v>
      </c>
      <c r="D11" t="s">
        <v>15196</v>
      </c>
      <c r="E11">
        <v>2576</v>
      </c>
      <c r="F11" t="s">
        <v>18245</v>
      </c>
      <c r="G11" s="111">
        <v>6840</v>
      </c>
      <c r="H11" t="s">
        <v>18996</v>
      </c>
      <c r="I11" t="s">
        <v>15197</v>
      </c>
      <c r="J11" t="s">
        <v>18995</v>
      </c>
    </row>
    <row r="12" spans="1:10" x14ac:dyDescent="0.25">
      <c r="A12" s="126" t="s">
        <v>4855</v>
      </c>
      <c r="B12" s="126" t="s">
        <v>15281</v>
      </c>
      <c r="C12" s="126" t="s">
        <v>15195</v>
      </c>
      <c r="D12" s="126" t="s">
        <v>15196</v>
      </c>
      <c r="E12" s="126">
        <v>2579</v>
      </c>
      <c r="F12" s="126" t="s">
        <v>18246</v>
      </c>
      <c r="G12" s="127">
        <v>9006</v>
      </c>
      <c r="H12" s="126" t="s">
        <v>18994</v>
      </c>
      <c r="I12" s="126" t="s">
        <v>15197</v>
      </c>
      <c r="J12" s="126" t="s">
        <v>18995</v>
      </c>
    </row>
    <row r="13" spans="1:10" x14ac:dyDescent="0.25">
      <c r="A13" t="s">
        <v>18997</v>
      </c>
      <c r="B13" t="s">
        <v>15263</v>
      </c>
      <c r="C13" t="s">
        <v>15195</v>
      </c>
      <c r="D13" t="s">
        <v>15196</v>
      </c>
      <c r="E13">
        <v>4712</v>
      </c>
      <c r="F13" t="s">
        <v>18247</v>
      </c>
      <c r="G13" s="111">
        <v>10000</v>
      </c>
      <c r="H13" t="s">
        <v>75</v>
      </c>
      <c r="I13" t="s">
        <v>15197</v>
      </c>
      <c r="J13" t="s">
        <v>18995</v>
      </c>
    </row>
    <row r="14" spans="1:10" x14ac:dyDescent="0.25">
      <c r="A14" s="126" t="s">
        <v>18998</v>
      </c>
      <c r="B14" s="126" t="s">
        <v>15219</v>
      </c>
      <c r="C14" s="126" t="s">
        <v>15195</v>
      </c>
      <c r="D14" s="126" t="s">
        <v>15196</v>
      </c>
      <c r="E14" s="126">
        <v>4673</v>
      </c>
      <c r="F14" s="126" t="s">
        <v>18248</v>
      </c>
      <c r="G14" s="127">
        <v>1032.53</v>
      </c>
      <c r="H14" s="126" t="s">
        <v>75</v>
      </c>
      <c r="I14" s="126" t="s">
        <v>15197</v>
      </c>
      <c r="J14" s="126" t="s">
        <v>18995</v>
      </c>
    </row>
    <row r="15" spans="1:10" x14ac:dyDescent="0.25">
      <c r="A15" t="s">
        <v>18999</v>
      </c>
      <c r="B15" t="s">
        <v>15312</v>
      </c>
      <c r="C15" t="s">
        <v>15195</v>
      </c>
      <c r="D15" t="s">
        <v>15196</v>
      </c>
      <c r="E15">
        <v>4711</v>
      </c>
      <c r="F15" t="s">
        <v>18249</v>
      </c>
      <c r="G15" s="111">
        <v>25412.5</v>
      </c>
      <c r="H15" t="s">
        <v>18996</v>
      </c>
      <c r="I15" t="s">
        <v>15197</v>
      </c>
      <c r="J15" t="s">
        <v>18995</v>
      </c>
    </row>
    <row r="16" spans="1:10" x14ac:dyDescent="0.25">
      <c r="A16" s="126" t="s">
        <v>19000</v>
      </c>
      <c r="B16" s="126" t="s">
        <v>15312</v>
      </c>
      <c r="C16" s="126" t="s">
        <v>15195</v>
      </c>
      <c r="D16" s="126" t="s">
        <v>15196</v>
      </c>
      <c r="E16" s="126">
        <v>3941</v>
      </c>
      <c r="F16" s="126" t="s">
        <v>18250</v>
      </c>
      <c r="G16" s="127">
        <v>8835</v>
      </c>
      <c r="H16" s="126" t="s">
        <v>18996</v>
      </c>
      <c r="I16" s="126" t="s">
        <v>15197</v>
      </c>
      <c r="J16" s="126" t="s">
        <v>18995</v>
      </c>
    </row>
    <row r="17" spans="1:10" x14ac:dyDescent="0.25">
      <c r="A17" t="s">
        <v>4855</v>
      </c>
      <c r="B17" t="s">
        <v>15281</v>
      </c>
      <c r="C17" t="s">
        <v>15259</v>
      </c>
      <c r="D17" t="s">
        <v>15196</v>
      </c>
      <c r="E17">
        <v>2578</v>
      </c>
      <c r="F17" t="s">
        <v>18251</v>
      </c>
      <c r="G17" s="111">
        <v>5852</v>
      </c>
      <c r="H17" t="s">
        <v>18994</v>
      </c>
      <c r="I17" t="s">
        <v>15197</v>
      </c>
      <c r="J17" t="s">
        <v>18995</v>
      </c>
    </row>
    <row r="18" spans="1:10" x14ac:dyDescent="0.25">
      <c r="A18" s="126" t="s">
        <v>4855</v>
      </c>
      <c r="B18" s="126" t="s">
        <v>15194</v>
      </c>
      <c r="C18" s="126" t="s">
        <v>15259</v>
      </c>
      <c r="D18" s="126" t="s">
        <v>15196</v>
      </c>
      <c r="E18" s="126">
        <v>2490</v>
      </c>
      <c r="F18" s="126" t="s">
        <v>18252</v>
      </c>
      <c r="G18" s="127">
        <v>14601.5</v>
      </c>
      <c r="H18" s="126" t="s">
        <v>18996</v>
      </c>
      <c r="I18" s="126" t="s">
        <v>15197</v>
      </c>
      <c r="J18" s="126" t="s">
        <v>18995</v>
      </c>
    </row>
    <row r="19" spans="1:10" x14ac:dyDescent="0.25">
      <c r="A19" t="s">
        <v>4855</v>
      </c>
      <c r="B19" t="s">
        <v>15281</v>
      </c>
      <c r="C19" t="s">
        <v>15259</v>
      </c>
      <c r="D19" t="s">
        <v>15196</v>
      </c>
      <c r="E19">
        <v>2590</v>
      </c>
      <c r="F19" t="s">
        <v>18253</v>
      </c>
      <c r="G19" s="111">
        <v>6384</v>
      </c>
      <c r="H19" t="s">
        <v>18994</v>
      </c>
      <c r="I19" t="s">
        <v>15197</v>
      </c>
      <c r="J19" t="s">
        <v>18995</v>
      </c>
    </row>
    <row r="20" spans="1:10" x14ac:dyDescent="0.25">
      <c r="A20" s="126" t="s">
        <v>19001</v>
      </c>
      <c r="B20" s="126" t="s">
        <v>15275</v>
      </c>
      <c r="C20" s="126" t="s">
        <v>15259</v>
      </c>
      <c r="D20" s="126" t="s">
        <v>15196</v>
      </c>
      <c r="E20" s="126">
        <v>4644</v>
      </c>
      <c r="F20" s="126" t="s">
        <v>18254</v>
      </c>
      <c r="G20" s="127">
        <v>1693.3</v>
      </c>
      <c r="H20" s="126" t="s">
        <v>19002</v>
      </c>
      <c r="I20" s="126" t="s">
        <v>15197</v>
      </c>
      <c r="J20" s="126" t="s">
        <v>18995</v>
      </c>
    </row>
    <row r="21" spans="1:10" x14ac:dyDescent="0.25">
      <c r="A21" t="s">
        <v>19003</v>
      </c>
      <c r="B21" t="s">
        <v>15275</v>
      </c>
      <c r="C21" t="s">
        <v>15259</v>
      </c>
      <c r="D21" t="s">
        <v>15196</v>
      </c>
      <c r="E21">
        <v>4644</v>
      </c>
      <c r="F21" t="s">
        <v>18254</v>
      </c>
      <c r="G21" s="111">
        <v>1155.22</v>
      </c>
      <c r="H21" t="s">
        <v>19002</v>
      </c>
      <c r="I21" t="s">
        <v>15197</v>
      </c>
      <c r="J21" t="s">
        <v>18995</v>
      </c>
    </row>
    <row r="22" spans="1:10" x14ac:dyDescent="0.25">
      <c r="A22" s="126" t="s">
        <v>19004</v>
      </c>
      <c r="B22" s="126" t="s">
        <v>15336</v>
      </c>
      <c r="C22" s="126" t="s">
        <v>15259</v>
      </c>
      <c r="D22" s="126" t="s">
        <v>15196</v>
      </c>
      <c r="E22" s="126">
        <v>4717</v>
      </c>
      <c r="F22" s="126" t="s">
        <v>18255</v>
      </c>
      <c r="G22" s="127">
        <v>888.6</v>
      </c>
      <c r="H22" s="126" t="s">
        <v>75</v>
      </c>
      <c r="I22" s="126" t="s">
        <v>15197</v>
      </c>
      <c r="J22" s="126" t="s">
        <v>18995</v>
      </c>
    </row>
    <row r="23" spans="1:10" x14ac:dyDescent="0.25">
      <c r="A23" t="s">
        <v>19005</v>
      </c>
      <c r="B23" t="s">
        <v>15861</v>
      </c>
      <c r="C23" t="s">
        <v>15259</v>
      </c>
      <c r="D23" t="s">
        <v>15196</v>
      </c>
      <c r="E23">
        <v>4616</v>
      </c>
      <c r="F23" t="s">
        <v>18256</v>
      </c>
      <c r="G23" s="111">
        <v>5988.34</v>
      </c>
      <c r="H23" t="s">
        <v>75</v>
      </c>
      <c r="I23" t="s">
        <v>15197</v>
      </c>
      <c r="J23" t="s">
        <v>18995</v>
      </c>
    </row>
    <row r="24" spans="1:10" x14ac:dyDescent="0.25">
      <c r="A24" s="126" t="s">
        <v>19006</v>
      </c>
      <c r="B24" s="126" t="s">
        <v>15216</v>
      </c>
      <c r="C24" s="126" t="s">
        <v>15259</v>
      </c>
      <c r="D24" s="126" t="s">
        <v>15196</v>
      </c>
      <c r="E24" s="126">
        <v>3940</v>
      </c>
      <c r="F24" s="126" t="s">
        <v>18234</v>
      </c>
      <c r="G24" s="127">
        <v>931.02</v>
      </c>
      <c r="H24" s="126" t="s">
        <v>19002</v>
      </c>
      <c r="I24" s="126" t="s">
        <v>15197</v>
      </c>
      <c r="J24" s="126" t="s">
        <v>18995</v>
      </c>
    </row>
    <row r="25" spans="1:10" x14ac:dyDescent="0.25">
      <c r="A25" t="s">
        <v>19007</v>
      </c>
      <c r="B25" t="s">
        <v>15216</v>
      </c>
      <c r="C25" t="s">
        <v>15259</v>
      </c>
      <c r="D25" t="s">
        <v>15196</v>
      </c>
      <c r="E25">
        <v>3438</v>
      </c>
      <c r="F25" t="s">
        <v>18257</v>
      </c>
      <c r="G25" s="111">
        <v>1687.4</v>
      </c>
      <c r="H25" t="s">
        <v>19002</v>
      </c>
      <c r="I25" t="s">
        <v>15197</v>
      </c>
      <c r="J25" t="s">
        <v>18995</v>
      </c>
    </row>
    <row r="26" spans="1:10" x14ac:dyDescent="0.25">
      <c r="A26" s="126" t="s">
        <v>19008</v>
      </c>
      <c r="B26" s="126" t="s">
        <v>15216</v>
      </c>
      <c r="C26" s="126" t="s">
        <v>15259</v>
      </c>
      <c r="D26" s="126" t="s">
        <v>15196</v>
      </c>
      <c r="E26" s="126">
        <v>3438</v>
      </c>
      <c r="F26" s="126" t="s">
        <v>18257</v>
      </c>
      <c r="G26" s="127">
        <v>890.9</v>
      </c>
      <c r="H26" s="126" t="s">
        <v>19002</v>
      </c>
      <c r="I26" s="126" t="s">
        <v>15197</v>
      </c>
      <c r="J26" s="126" t="s">
        <v>18995</v>
      </c>
    </row>
    <row r="27" spans="1:10" x14ac:dyDescent="0.25">
      <c r="A27" t="s">
        <v>19009</v>
      </c>
      <c r="B27" t="s">
        <v>15216</v>
      </c>
      <c r="C27" t="s">
        <v>15259</v>
      </c>
      <c r="D27" t="s">
        <v>15196</v>
      </c>
      <c r="E27">
        <v>3940</v>
      </c>
      <c r="F27" t="s">
        <v>18234</v>
      </c>
      <c r="G27" s="111">
        <v>857.27</v>
      </c>
      <c r="H27" t="s">
        <v>19002</v>
      </c>
      <c r="I27" t="s">
        <v>15197</v>
      </c>
      <c r="J27" t="s">
        <v>18995</v>
      </c>
    </row>
    <row r="28" spans="1:10" x14ac:dyDescent="0.25">
      <c r="A28" s="126" t="s">
        <v>19010</v>
      </c>
      <c r="B28" s="126" t="s">
        <v>15216</v>
      </c>
      <c r="C28" s="126" t="s">
        <v>15259</v>
      </c>
      <c r="D28" s="126" t="s">
        <v>15196</v>
      </c>
      <c r="E28" s="126">
        <v>3940</v>
      </c>
      <c r="F28" s="126" t="s">
        <v>18234</v>
      </c>
      <c r="G28" s="127">
        <v>129.21</v>
      </c>
      <c r="H28" s="126" t="s">
        <v>19002</v>
      </c>
      <c r="I28" s="126" t="s">
        <v>15197</v>
      </c>
      <c r="J28" s="126" t="s">
        <v>18995</v>
      </c>
    </row>
    <row r="29" spans="1:10" x14ac:dyDescent="0.25">
      <c r="A29" t="s">
        <v>19011</v>
      </c>
      <c r="B29" t="s">
        <v>15216</v>
      </c>
      <c r="C29" t="s">
        <v>15259</v>
      </c>
      <c r="D29" t="s">
        <v>15196</v>
      </c>
      <c r="E29">
        <v>3666</v>
      </c>
      <c r="F29" t="s">
        <v>18258</v>
      </c>
      <c r="G29" s="111">
        <v>812.43</v>
      </c>
      <c r="H29" t="s">
        <v>19002</v>
      </c>
      <c r="I29" t="s">
        <v>15197</v>
      </c>
      <c r="J29" t="s">
        <v>18995</v>
      </c>
    </row>
    <row r="30" spans="1:10" x14ac:dyDescent="0.25">
      <c r="A30" s="126" t="s">
        <v>19012</v>
      </c>
      <c r="B30" s="126" t="s">
        <v>15216</v>
      </c>
      <c r="C30" s="126" t="s">
        <v>15259</v>
      </c>
      <c r="D30" s="126" t="s">
        <v>15196</v>
      </c>
      <c r="E30" s="126">
        <v>3666</v>
      </c>
      <c r="F30" s="126" t="s">
        <v>18258</v>
      </c>
      <c r="G30" s="127">
        <v>178.77</v>
      </c>
      <c r="H30" s="126" t="s">
        <v>19002</v>
      </c>
      <c r="I30" s="126" t="s">
        <v>15197</v>
      </c>
      <c r="J30" s="126" t="s">
        <v>18995</v>
      </c>
    </row>
    <row r="31" spans="1:10" x14ac:dyDescent="0.25">
      <c r="A31" t="s">
        <v>19013</v>
      </c>
      <c r="B31" t="s">
        <v>15216</v>
      </c>
      <c r="C31" t="s">
        <v>15259</v>
      </c>
      <c r="D31" t="s">
        <v>15196</v>
      </c>
      <c r="E31">
        <v>3438</v>
      </c>
      <c r="F31" t="s">
        <v>18257</v>
      </c>
      <c r="G31" s="111">
        <v>1683.86</v>
      </c>
      <c r="H31" t="s">
        <v>19002</v>
      </c>
      <c r="I31" t="s">
        <v>15197</v>
      </c>
      <c r="J31" t="s">
        <v>18995</v>
      </c>
    </row>
    <row r="32" spans="1:10" x14ac:dyDescent="0.25">
      <c r="A32" s="126" t="s">
        <v>19014</v>
      </c>
      <c r="B32" s="126" t="s">
        <v>15216</v>
      </c>
      <c r="C32" s="126" t="s">
        <v>15259</v>
      </c>
      <c r="D32" s="126" t="s">
        <v>15196</v>
      </c>
      <c r="E32" s="126">
        <v>3438</v>
      </c>
      <c r="F32" s="126" t="s">
        <v>18257</v>
      </c>
      <c r="G32" s="127">
        <v>715.08</v>
      </c>
      <c r="H32" s="126" t="s">
        <v>19002</v>
      </c>
      <c r="I32" s="126" t="s">
        <v>15197</v>
      </c>
      <c r="J32" s="126" t="s">
        <v>18995</v>
      </c>
    </row>
    <row r="33" spans="1:10" x14ac:dyDescent="0.25">
      <c r="A33" t="s">
        <v>19015</v>
      </c>
      <c r="B33" t="s">
        <v>15216</v>
      </c>
      <c r="C33" t="s">
        <v>15259</v>
      </c>
      <c r="D33" t="s">
        <v>15196</v>
      </c>
      <c r="E33">
        <v>4670</v>
      </c>
      <c r="F33" t="s">
        <v>18259</v>
      </c>
      <c r="G33" s="111">
        <v>728.06</v>
      </c>
      <c r="H33" t="s">
        <v>19002</v>
      </c>
      <c r="I33" t="s">
        <v>15197</v>
      </c>
      <c r="J33" t="s">
        <v>18995</v>
      </c>
    </row>
    <row r="34" spans="1:10" x14ac:dyDescent="0.25">
      <c r="A34" s="126" t="s">
        <v>19016</v>
      </c>
      <c r="B34" s="126" t="s">
        <v>15216</v>
      </c>
      <c r="C34" s="126" t="s">
        <v>15259</v>
      </c>
      <c r="D34" s="126" t="s">
        <v>15196</v>
      </c>
      <c r="E34" s="126">
        <v>3666</v>
      </c>
      <c r="F34" s="126" t="s">
        <v>18258</v>
      </c>
      <c r="G34" s="127">
        <v>807.71</v>
      </c>
      <c r="H34" s="126" t="s">
        <v>19002</v>
      </c>
      <c r="I34" s="126" t="s">
        <v>15197</v>
      </c>
      <c r="J34" s="126" t="s">
        <v>18995</v>
      </c>
    </row>
    <row r="35" spans="1:10" x14ac:dyDescent="0.25">
      <c r="A35" t="s">
        <v>19017</v>
      </c>
      <c r="B35" t="s">
        <v>15216</v>
      </c>
      <c r="C35" t="s">
        <v>15259</v>
      </c>
      <c r="D35" t="s">
        <v>15196</v>
      </c>
      <c r="E35">
        <v>3666</v>
      </c>
      <c r="F35" t="s">
        <v>18258</v>
      </c>
      <c r="G35" s="111">
        <v>179.95</v>
      </c>
      <c r="H35" t="s">
        <v>19002</v>
      </c>
      <c r="I35" t="s">
        <v>15197</v>
      </c>
      <c r="J35" t="s">
        <v>18995</v>
      </c>
    </row>
    <row r="36" spans="1:10" x14ac:dyDescent="0.25">
      <c r="A36" s="126" t="s">
        <v>19018</v>
      </c>
      <c r="B36" s="126" t="s">
        <v>15207</v>
      </c>
      <c r="C36" s="126" t="s">
        <v>15259</v>
      </c>
      <c r="D36" s="126" t="s">
        <v>15196</v>
      </c>
      <c r="E36" s="126">
        <v>3666</v>
      </c>
      <c r="F36" s="126" t="s">
        <v>18258</v>
      </c>
      <c r="G36" s="127">
        <v>825.41</v>
      </c>
      <c r="H36" s="126" t="s">
        <v>19002</v>
      </c>
      <c r="I36" s="126" t="s">
        <v>15197</v>
      </c>
      <c r="J36" s="126" t="s">
        <v>18995</v>
      </c>
    </row>
    <row r="37" spans="1:10" x14ac:dyDescent="0.25">
      <c r="A37" t="s">
        <v>19019</v>
      </c>
      <c r="B37" t="s">
        <v>15207</v>
      </c>
      <c r="C37" t="s">
        <v>15259</v>
      </c>
      <c r="D37" t="s">
        <v>15196</v>
      </c>
      <c r="E37">
        <v>3666</v>
      </c>
      <c r="F37" t="s">
        <v>18258</v>
      </c>
      <c r="G37" s="111">
        <v>162.25</v>
      </c>
      <c r="H37" t="s">
        <v>19002</v>
      </c>
      <c r="I37" t="s">
        <v>15197</v>
      </c>
      <c r="J37" t="s">
        <v>18995</v>
      </c>
    </row>
    <row r="38" spans="1:10" x14ac:dyDescent="0.25">
      <c r="A38" s="126" t="s">
        <v>19020</v>
      </c>
      <c r="B38" s="126" t="s">
        <v>15207</v>
      </c>
      <c r="C38" s="126" t="s">
        <v>15259</v>
      </c>
      <c r="D38" s="126" t="s">
        <v>15196</v>
      </c>
      <c r="E38" s="126">
        <v>3729</v>
      </c>
      <c r="F38" s="126" t="s">
        <v>18260</v>
      </c>
      <c r="G38" s="127">
        <v>908.6</v>
      </c>
      <c r="H38" s="126" t="s">
        <v>19002</v>
      </c>
      <c r="I38" s="126" t="s">
        <v>15197</v>
      </c>
      <c r="J38" s="126" t="s">
        <v>18995</v>
      </c>
    </row>
    <row r="39" spans="1:10" x14ac:dyDescent="0.25">
      <c r="A39" t="s">
        <v>19021</v>
      </c>
      <c r="B39" t="s">
        <v>15207</v>
      </c>
      <c r="C39" t="s">
        <v>15259</v>
      </c>
      <c r="D39" t="s">
        <v>15196</v>
      </c>
      <c r="E39">
        <v>3940</v>
      </c>
      <c r="F39" t="s">
        <v>18234</v>
      </c>
      <c r="G39" s="111">
        <v>931.02</v>
      </c>
      <c r="H39" t="s">
        <v>19002</v>
      </c>
      <c r="I39" t="s">
        <v>15197</v>
      </c>
      <c r="J39" t="s">
        <v>18995</v>
      </c>
    </row>
    <row r="40" spans="1:10" x14ac:dyDescent="0.25">
      <c r="A40" s="126" t="s">
        <v>19022</v>
      </c>
      <c r="B40" s="126" t="s">
        <v>15216</v>
      </c>
      <c r="C40" s="126" t="s">
        <v>15259</v>
      </c>
      <c r="D40" s="126" t="s">
        <v>15196</v>
      </c>
      <c r="E40" s="126">
        <v>4685</v>
      </c>
      <c r="F40" s="126" t="s">
        <v>18261</v>
      </c>
      <c r="G40" s="127">
        <v>854.32</v>
      </c>
      <c r="H40" s="126" t="s">
        <v>19002</v>
      </c>
      <c r="I40" s="126" t="s">
        <v>15197</v>
      </c>
      <c r="J40" s="126" t="s">
        <v>18995</v>
      </c>
    </row>
    <row r="41" spans="1:10" x14ac:dyDescent="0.25">
      <c r="A41" t="s">
        <v>19023</v>
      </c>
      <c r="B41" t="s">
        <v>15216</v>
      </c>
      <c r="C41" t="s">
        <v>15259</v>
      </c>
      <c r="D41" t="s">
        <v>15196</v>
      </c>
      <c r="E41">
        <v>4685</v>
      </c>
      <c r="F41" t="s">
        <v>18261</v>
      </c>
      <c r="G41" s="111">
        <v>192.34</v>
      </c>
      <c r="H41" t="s">
        <v>19002</v>
      </c>
      <c r="I41" t="s">
        <v>15197</v>
      </c>
      <c r="J41" t="s">
        <v>18995</v>
      </c>
    </row>
    <row r="42" spans="1:10" x14ac:dyDescent="0.25">
      <c r="A42" s="126" t="s">
        <v>19024</v>
      </c>
      <c r="B42" s="126" t="s">
        <v>15216</v>
      </c>
      <c r="C42" s="126" t="s">
        <v>15259</v>
      </c>
      <c r="D42" s="126" t="s">
        <v>15196</v>
      </c>
      <c r="E42" s="126">
        <v>4685</v>
      </c>
      <c r="F42" s="126" t="s">
        <v>18261</v>
      </c>
      <c r="G42" s="127">
        <v>884.41</v>
      </c>
      <c r="H42" s="126" t="s">
        <v>19002</v>
      </c>
      <c r="I42" s="126" t="s">
        <v>15197</v>
      </c>
      <c r="J42" s="126" t="s">
        <v>18995</v>
      </c>
    </row>
    <row r="43" spans="1:10" x14ac:dyDescent="0.25">
      <c r="A43" t="s">
        <v>19025</v>
      </c>
      <c r="B43" t="s">
        <v>15216</v>
      </c>
      <c r="C43" t="s">
        <v>15259</v>
      </c>
      <c r="D43" t="s">
        <v>15196</v>
      </c>
      <c r="E43">
        <v>4685</v>
      </c>
      <c r="F43" t="s">
        <v>18261</v>
      </c>
      <c r="G43" s="111">
        <v>430.11</v>
      </c>
      <c r="H43" t="s">
        <v>19002</v>
      </c>
      <c r="I43" t="s">
        <v>15197</v>
      </c>
      <c r="J43" t="s">
        <v>18995</v>
      </c>
    </row>
    <row r="44" spans="1:10" x14ac:dyDescent="0.25">
      <c r="A44" s="126" t="s">
        <v>19026</v>
      </c>
      <c r="B44" s="126" t="s">
        <v>15216</v>
      </c>
      <c r="C44" s="126" t="s">
        <v>15259</v>
      </c>
      <c r="D44" s="126" t="s">
        <v>15196</v>
      </c>
      <c r="E44" s="126">
        <v>3940</v>
      </c>
      <c r="F44" s="126" t="s">
        <v>18234</v>
      </c>
      <c r="G44" s="127">
        <v>826</v>
      </c>
      <c r="H44" s="126" t="s">
        <v>19002</v>
      </c>
      <c r="I44" s="126" t="s">
        <v>15197</v>
      </c>
      <c r="J44" s="126" t="s">
        <v>18995</v>
      </c>
    </row>
    <row r="45" spans="1:10" x14ac:dyDescent="0.25">
      <c r="A45" t="s">
        <v>19027</v>
      </c>
      <c r="B45" t="s">
        <v>15216</v>
      </c>
      <c r="C45" t="s">
        <v>15259</v>
      </c>
      <c r="D45" t="s">
        <v>15196</v>
      </c>
      <c r="E45">
        <v>3940</v>
      </c>
      <c r="F45" t="s">
        <v>18234</v>
      </c>
      <c r="G45" s="111">
        <v>185.26</v>
      </c>
      <c r="H45" t="s">
        <v>75</v>
      </c>
      <c r="I45" t="s">
        <v>15197</v>
      </c>
      <c r="J45" t="s">
        <v>18995</v>
      </c>
    </row>
    <row r="46" spans="1:10" x14ac:dyDescent="0.25">
      <c r="A46" s="126" t="s">
        <v>19028</v>
      </c>
      <c r="B46" s="126" t="s">
        <v>15631</v>
      </c>
      <c r="C46" s="126" t="s">
        <v>15259</v>
      </c>
      <c r="D46" s="126" t="s">
        <v>15196</v>
      </c>
      <c r="E46" s="126">
        <v>3189</v>
      </c>
      <c r="F46" s="126" t="s">
        <v>18262</v>
      </c>
      <c r="G46" s="127">
        <v>1920</v>
      </c>
      <c r="H46" s="126" t="s">
        <v>75</v>
      </c>
      <c r="I46" s="126" t="s">
        <v>15197</v>
      </c>
      <c r="J46" s="126" t="s">
        <v>18995</v>
      </c>
    </row>
    <row r="47" spans="1:10" x14ac:dyDescent="0.25">
      <c r="A47" t="s">
        <v>19029</v>
      </c>
      <c r="B47" t="s">
        <v>15631</v>
      </c>
      <c r="C47" t="s">
        <v>15259</v>
      </c>
      <c r="D47" t="s">
        <v>15196</v>
      </c>
      <c r="E47">
        <v>3189</v>
      </c>
      <c r="F47" t="s">
        <v>18262</v>
      </c>
      <c r="G47" s="111">
        <v>1920</v>
      </c>
      <c r="H47" t="s">
        <v>75</v>
      </c>
      <c r="I47" t="s">
        <v>15197</v>
      </c>
      <c r="J47" t="s">
        <v>18995</v>
      </c>
    </row>
    <row r="48" spans="1:10" x14ac:dyDescent="0.25">
      <c r="A48" s="126" t="s">
        <v>19030</v>
      </c>
      <c r="B48" s="126" t="s">
        <v>15858</v>
      </c>
      <c r="C48" s="126" t="s">
        <v>15276</v>
      </c>
      <c r="D48" s="126" t="s">
        <v>15196</v>
      </c>
      <c r="E48" s="126">
        <v>3689</v>
      </c>
      <c r="F48" s="126" t="s">
        <v>18263</v>
      </c>
      <c r="G48" s="127">
        <v>960</v>
      </c>
      <c r="H48" s="126" t="s">
        <v>75</v>
      </c>
      <c r="I48" s="126" t="s">
        <v>15197</v>
      </c>
      <c r="J48" s="126" t="s">
        <v>18995</v>
      </c>
    </row>
    <row r="49" spans="1:10" x14ac:dyDescent="0.25">
      <c r="A49" t="s">
        <v>19031</v>
      </c>
      <c r="B49" t="s">
        <v>15300</v>
      </c>
      <c r="C49" t="s">
        <v>15276</v>
      </c>
      <c r="D49" t="s">
        <v>15196</v>
      </c>
      <c r="E49">
        <v>4576</v>
      </c>
      <c r="F49" t="s">
        <v>18264</v>
      </c>
      <c r="G49" s="111">
        <v>9576</v>
      </c>
      <c r="H49" t="s">
        <v>18994</v>
      </c>
      <c r="I49" t="s">
        <v>15197</v>
      </c>
      <c r="J49" t="s">
        <v>18995</v>
      </c>
    </row>
    <row r="50" spans="1:10" x14ac:dyDescent="0.25">
      <c r="A50" s="126" t="s">
        <v>19032</v>
      </c>
      <c r="B50" s="126" t="s">
        <v>15312</v>
      </c>
      <c r="C50" s="126" t="s">
        <v>15308</v>
      </c>
      <c r="D50" s="126" t="s">
        <v>15196</v>
      </c>
      <c r="E50" s="126">
        <v>4376</v>
      </c>
      <c r="F50" s="126" t="s">
        <v>18265</v>
      </c>
      <c r="G50" s="127">
        <v>8056</v>
      </c>
      <c r="H50" s="126" t="s">
        <v>18996</v>
      </c>
      <c r="I50" s="126" t="s">
        <v>15197</v>
      </c>
      <c r="J50" s="126" t="s">
        <v>18995</v>
      </c>
    </row>
    <row r="51" spans="1:10" x14ac:dyDescent="0.25">
      <c r="A51" t="s">
        <v>19033</v>
      </c>
      <c r="B51" t="s">
        <v>15692</v>
      </c>
      <c r="C51" t="s">
        <v>15308</v>
      </c>
      <c r="D51" t="s">
        <v>15196</v>
      </c>
      <c r="E51">
        <v>3067</v>
      </c>
      <c r="F51" t="s">
        <v>18266</v>
      </c>
      <c r="G51" s="111">
        <v>1820</v>
      </c>
      <c r="H51" t="s">
        <v>75</v>
      </c>
      <c r="I51" t="s">
        <v>15197</v>
      </c>
      <c r="J51" t="s">
        <v>18995</v>
      </c>
    </row>
    <row r="52" spans="1:10" x14ac:dyDescent="0.25">
      <c r="A52" s="126" t="s">
        <v>4855</v>
      </c>
      <c r="B52" s="126" t="s">
        <v>15336</v>
      </c>
      <c r="C52" s="126" t="s">
        <v>15317</v>
      </c>
      <c r="D52" s="126" t="s">
        <v>15196</v>
      </c>
      <c r="E52" s="126">
        <v>2556</v>
      </c>
      <c r="F52" s="126" t="s">
        <v>18267</v>
      </c>
      <c r="G52" s="127">
        <v>37912.12</v>
      </c>
      <c r="H52" s="126" t="s">
        <v>18994</v>
      </c>
      <c r="I52" s="126" t="s">
        <v>15197</v>
      </c>
      <c r="J52" s="126" t="s">
        <v>18995</v>
      </c>
    </row>
    <row r="53" spans="1:10" x14ac:dyDescent="0.25">
      <c r="A53" t="s">
        <v>4855</v>
      </c>
      <c r="B53" t="s">
        <v>15268</v>
      </c>
      <c r="C53" t="s">
        <v>15317</v>
      </c>
      <c r="D53" t="s">
        <v>15196</v>
      </c>
      <c r="E53">
        <v>2567</v>
      </c>
      <c r="F53" t="s">
        <v>18268</v>
      </c>
      <c r="G53" s="111">
        <v>17227.2</v>
      </c>
      <c r="H53" t="s">
        <v>18994</v>
      </c>
      <c r="I53" t="s">
        <v>15197</v>
      </c>
      <c r="J53" t="s">
        <v>18995</v>
      </c>
    </row>
    <row r="54" spans="1:10" x14ac:dyDescent="0.25">
      <c r="A54" s="126" t="s">
        <v>19034</v>
      </c>
      <c r="B54" s="126" t="s">
        <v>15336</v>
      </c>
      <c r="C54" s="126" t="s">
        <v>15317</v>
      </c>
      <c r="D54" s="126" t="s">
        <v>15196</v>
      </c>
      <c r="E54" s="126">
        <v>4718</v>
      </c>
      <c r="F54" s="126" t="s">
        <v>18269</v>
      </c>
      <c r="G54" s="127">
        <v>6372.28</v>
      </c>
      <c r="H54" s="126" t="s">
        <v>75</v>
      </c>
      <c r="I54" s="126" t="s">
        <v>15197</v>
      </c>
      <c r="J54" s="126" t="s">
        <v>18995</v>
      </c>
    </row>
    <row r="55" spans="1:10" x14ac:dyDescent="0.25">
      <c r="A55" t="s">
        <v>19035</v>
      </c>
      <c r="B55" t="s">
        <v>15322</v>
      </c>
      <c r="C55" t="s">
        <v>15317</v>
      </c>
      <c r="D55" t="s">
        <v>15196</v>
      </c>
      <c r="E55">
        <v>4715</v>
      </c>
      <c r="F55" t="s">
        <v>18270</v>
      </c>
      <c r="G55" s="111">
        <v>21584</v>
      </c>
      <c r="H55" t="s">
        <v>18994</v>
      </c>
      <c r="I55" t="s">
        <v>15197</v>
      </c>
      <c r="J55" t="s">
        <v>18995</v>
      </c>
    </row>
    <row r="56" spans="1:10" x14ac:dyDescent="0.25">
      <c r="A56" s="126" t="s">
        <v>19036</v>
      </c>
      <c r="B56" s="126" t="s">
        <v>15275</v>
      </c>
      <c r="C56" s="126" t="s">
        <v>15317</v>
      </c>
      <c r="D56" s="126" t="s">
        <v>15196</v>
      </c>
      <c r="E56" s="126">
        <v>3666</v>
      </c>
      <c r="F56" s="126" t="s">
        <v>18258</v>
      </c>
      <c r="G56" s="127">
        <v>815.38</v>
      </c>
      <c r="H56" s="126" t="s">
        <v>19002</v>
      </c>
      <c r="I56" s="126" t="s">
        <v>15197</v>
      </c>
      <c r="J56" s="126" t="s">
        <v>18995</v>
      </c>
    </row>
    <row r="57" spans="1:10" x14ac:dyDescent="0.25">
      <c r="A57" t="s">
        <v>19037</v>
      </c>
      <c r="B57" t="s">
        <v>15275</v>
      </c>
      <c r="C57" t="s">
        <v>15317</v>
      </c>
      <c r="D57" t="s">
        <v>15196</v>
      </c>
      <c r="E57">
        <v>3666</v>
      </c>
      <c r="F57" t="s">
        <v>18258</v>
      </c>
      <c r="G57" s="111">
        <v>166.38</v>
      </c>
      <c r="H57" t="s">
        <v>19002</v>
      </c>
      <c r="I57" t="s">
        <v>15197</v>
      </c>
      <c r="J57" t="s">
        <v>18995</v>
      </c>
    </row>
    <row r="58" spans="1:10" x14ac:dyDescent="0.25">
      <c r="A58" s="126" t="s">
        <v>19038</v>
      </c>
      <c r="B58" s="126" t="s">
        <v>15275</v>
      </c>
      <c r="C58" s="126" t="s">
        <v>15317</v>
      </c>
      <c r="D58" s="126" t="s">
        <v>15196</v>
      </c>
      <c r="E58" s="126">
        <v>3940</v>
      </c>
      <c r="F58" s="126" t="s">
        <v>18234</v>
      </c>
      <c r="G58" s="127">
        <v>935.74</v>
      </c>
      <c r="H58" s="126" t="s">
        <v>19002</v>
      </c>
      <c r="I58" s="126" t="s">
        <v>15197</v>
      </c>
      <c r="J58" s="126" t="s">
        <v>18995</v>
      </c>
    </row>
    <row r="59" spans="1:10" x14ac:dyDescent="0.25">
      <c r="A59" t="s">
        <v>19039</v>
      </c>
      <c r="B59" t="s">
        <v>15275</v>
      </c>
      <c r="C59" t="s">
        <v>15317</v>
      </c>
      <c r="D59" t="s">
        <v>15196</v>
      </c>
      <c r="E59">
        <v>4681</v>
      </c>
      <c r="F59" t="s">
        <v>18271</v>
      </c>
      <c r="G59" s="111">
        <v>1690.35</v>
      </c>
      <c r="H59" t="s">
        <v>19002</v>
      </c>
      <c r="I59" t="s">
        <v>15197</v>
      </c>
      <c r="J59" t="s">
        <v>18995</v>
      </c>
    </row>
    <row r="60" spans="1:10" x14ac:dyDescent="0.25">
      <c r="A60" s="126" t="s">
        <v>19040</v>
      </c>
      <c r="B60" s="126" t="s">
        <v>15275</v>
      </c>
      <c r="C60" s="126" t="s">
        <v>15317</v>
      </c>
      <c r="D60" s="126" t="s">
        <v>15196</v>
      </c>
      <c r="E60" s="126">
        <v>4681</v>
      </c>
      <c r="F60" s="126" t="s">
        <v>18271</v>
      </c>
      <c r="G60" s="127">
        <v>780.57</v>
      </c>
      <c r="H60" s="126" t="s">
        <v>19002</v>
      </c>
      <c r="I60" s="126" t="s">
        <v>15197</v>
      </c>
      <c r="J60" s="126" t="s">
        <v>18995</v>
      </c>
    </row>
    <row r="61" spans="1:10" x14ac:dyDescent="0.25">
      <c r="A61" t="s">
        <v>19041</v>
      </c>
      <c r="B61" t="s">
        <v>15275</v>
      </c>
      <c r="C61" t="s">
        <v>15317</v>
      </c>
      <c r="D61" t="s">
        <v>15196</v>
      </c>
      <c r="E61">
        <v>3666</v>
      </c>
      <c r="F61" t="s">
        <v>18258</v>
      </c>
      <c r="G61" s="111">
        <v>814.2</v>
      </c>
      <c r="H61" t="s">
        <v>19002</v>
      </c>
      <c r="I61" t="s">
        <v>15197</v>
      </c>
      <c r="J61" t="s">
        <v>18995</v>
      </c>
    </row>
    <row r="62" spans="1:10" x14ac:dyDescent="0.25">
      <c r="A62" s="126" t="s">
        <v>19042</v>
      </c>
      <c r="B62" s="126" t="s">
        <v>15275</v>
      </c>
      <c r="C62" s="126" t="s">
        <v>15317</v>
      </c>
      <c r="D62" s="126" t="s">
        <v>15196</v>
      </c>
      <c r="E62" s="126">
        <v>3666</v>
      </c>
      <c r="F62" s="126" t="s">
        <v>18258</v>
      </c>
      <c r="G62" s="127">
        <v>173.46</v>
      </c>
      <c r="H62" s="126" t="s">
        <v>19002</v>
      </c>
      <c r="I62" s="126" t="s">
        <v>15197</v>
      </c>
      <c r="J62" s="126" t="s">
        <v>18995</v>
      </c>
    </row>
    <row r="63" spans="1:10" x14ac:dyDescent="0.25">
      <c r="A63" t="s">
        <v>4855</v>
      </c>
      <c r="B63" t="s">
        <v>15300</v>
      </c>
      <c r="C63" t="s">
        <v>15330</v>
      </c>
      <c r="D63" t="s">
        <v>15196</v>
      </c>
      <c r="E63">
        <v>2602</v>
      </c>
      <c r="F63" t="s">
        <v>18272</v>
      </c>
      <c r="G63" s="111">
        <v>64220</v>
      </c>
      <c r="H63" t="s">
        <v>18996</v>
      </c>
      <c r="I63" t="s">
        <v>15197</v>
      </c>
      <c r="J63" t="s">
        <v>18995</v>
      </c>
    </row>
    <row r="64" spans="1:10" x14ac:dyDescent="0.25">
      <c r="A64" s="126" t="s">
        <v>4855</v>
      </c>
      <c r="B64" s="126" t="s">
        <v>15300</v>
      </c>
      <c r="C64" s="126" t="s">
        <v>15330</v>
      </c>
      <c r="D64" s="126" t="s">
        <v>15196</v>
      </c>
      <c r="E64" s="126">
        <v>2609</v>
      </c>
      <c r="F64" s="126" t="s">
        <v>18273</v>
      </c>
      <c r="G64" s="127">
        <v>41116</v>
      </c>
      <c r="H64" s="126" t="s">
        <v>18994</v>
      </c>
      <c r="I64" s="126" t="s">
        <v>15197</v>
      </c>
      <c r="J64" s="126" t="s">
        <v>18995</v>
      </c>
    </row>
    <row r="65" spans="1:10" x14ac:dyDescent="0.25">
      <c r="A65" t="s">
        <v>4855</v>
      </c>
      <c r="B65" t="s">
        <v>15300</v>
      </c>
      <c r="C65" t="s">
        <v>15330</v>
      </c>
      <c r="D65" t="s">
        <v>15196</v>
      </c>
      <c r="E65">
        <v>2611</v>
      </c>
      <c r="F65" t="s">
        <v>18274</v>
      </c>
      <c r="G65" s="111">
        <v>73948</v>
      </c>
      <c r="H65" t="s">
        <v>18994</v>
      </c>
      <c r="I65" t="s">
        <v>15197</v>
      </c>
      <c r="J65" t="s">
        <v>18995</v>
      </c>
    </row>
    <row r="66" spans="1:10" x14ac:dyDescent="0.25">
      <c r="A66" s="126" t="s">
        <v>4855</v>
      </c>
      <c r="B66" s="126" t="s">
        <v>15428</v>
      </c>
      <c r="C66" s="126" t="s">
        <v>15330</v>
      </c>
      <c r="D66" s="126" t="s">
        <v>15196</v>
      </c>
      <c r="E66" s="126">
        <v>2619</v>
      </c>
      <c r="F66" s="126" t="s">
        <v>18275</v>
      </c>
      <c r="G66" s="127">
        <v>22969.6</v>
      </c>
      <c r="H66" s="126" t="s">
        <v>18994</v>
      </c>
      <c r="I66" s="126" t="s">
        <v>15197</v>
      </c>
      <c r="J66" s="126" t="s">
        <v>18995</v>
      </c>
    </row>
    <row r="67" spans="1:10" x14ac:dyDescent="0.25">
      <c r="A67" t="s">
        <v>4855</v>
      </c>
      <c r="B67" t="s">
        <v>15428</v>
      </c>
      <c r="C67" t="s">
        <v>15330</v>
      </c>
      <c r="D67" t="s">
        <v>15196</v>
      </c>
      <c r="E67">
        <v>2620</v>
      </c>
      <c r="F67" t="s">
        <v>18276</v>
      </c>
      <c r="G67" s="111">
        <v>20672.64</v>
      </c>
      <c r="H67" t="s">
        <v>18994</v>
      </c>
      <c r="I67" t="s">
        <v>15197</v>
      </c>
      <c r="J67" t="s">
        <v>18995</v>
      </c>
    </row>
    <row r="68" spans="1:10" x14ac:dyDescent="0.25">
      <c r="A68" s="126" t="s">
        <v>4855</v>
      </c>
      <c r="B68" s="126" t="s">
        <v>15428</v>
      </c>
      <c r="C68" s="126" t="s">
        <v>15330</v>
      </c>
      <c r="D68" s="126" t="s">
        <v>15196</v>
      </c>
      <c r="E68" s="126">
        <v>2621</v>
      </c>
      <c r="F68" s="126" t="s">
        <v>18277</v>
      </c>
      <c r="G68" s="127">
        <v>55112.49</v>
      </c>
      <c r="H68" s="126" t="s">
        <v>18994</v>
      </c>
      <c r="I68" s="126" t="s">
        <v>15197</v>
      </c>
      <c r="J68" s="126" t="s">
        <v>18995</v>
      </c>
    </row>
    <row r="69" spans="1:10" x14ac:dyDescent="0.25">
      <c r="A69" t="s">
        <v>4855</v>
      </c>
      <c r="B69" t="s">
        <v>15428</v>
      </c>
      <c r="C69" t="s">
        <v>15330</v>
      </c>
      <c r="D69" t="s">
        <v>15196</v>
      </c>
      <c r="E69">
        <v>2625</v>
      </c>
      <c r="F69" t="s">
        <v>18278</v>
      </c>
      <c r="G69" s="111">
        <v>12800</v>
      </c>
      <c r="H69" t="s">
        <v>18994</v>
      </c>
      <c r="I69" t="s">
        <v>15197</v>
      </c>
      <c r="J69" t="s">
        <v>18995</v>
      </c>
    </row>
    <row r="70" spans="1:10" x14ac:dyDescent="0.25">
      <c r="A70" s="126" t="s">
        <v>4855</v>
      </c>
      <c r="B70" s="126" t="s">
        <v>15428</v>
      </c>
      <c r="C70" s="126" t="s">
        <v>15330</v>
      </c>
      <c r="D70" s="126" t="s">
        <v>15196</v>
      </c>
      <c r="E70" s="126">
        <v>2627</v>
      </c>
      <c r="F70" s="126" t="s">
        <v>18279</v>
      </c>
      <c r="G70" s="127">
        <v>6916</v>
      </c>
      <c r="H70" s="126" t="s">
        <v>18994</v>
      </c>
      <c r="I70" s="126" t="s">
        <v>15197</v>
      </c>
      <c r="J70" s="126" t="s">
        <v>18995</v>
      </c>
    </row>
    <row r="71" spans="1:10" x14ac:dyDescent="0.25">
      <c r="A71" t="s">
        <v>4855</v>
      </c>
      <c r="B71" t="s">
        <v>15336</v>
      </c>
      <c r="C71" t="s">
        <v>15330</v>
      </c>
      <c r="D71" t="s">
        <v>15196</v>
      </c>
      <c r="E71">
        <v>2539</v>
      </c>
      <c r="F71" t="s">
        <v>18280</v>
      </c>
      <c r="G71" s="111">
        <v>3329.75</v>
      </c>
      <c r="H71" t="s">
        <v>18994</v>
      </c>
      <c r="I71" t="s">
        <v>15197</v>
      </c>
      <c r="J71" t="s">
        <v>18995</v>
      </c>
    </row>
    <row r="72" spans="1:10" x14ac:dyDescent="0.25">
      <c r="A72" s="126" t="s">
        <v>4855</v>
      </c>
      <c r="B72" s="126" t="s">
        <v>15306</v>
      </c>
      <c r="C72" s="126" t="s">
        <v>15330</v>
      </c>
      <c r="D72" s="126" t="s">
        <v>15196</v>
      </c>
      <c r="E72" s="126">
        <v>2634</v>
      </c>
      <c r="F72" s="126" t="s">
        <v>18281</v>
      </c>
      <c r="G72" s="127">
        <v>34580</v>
      </c>
      <c r="H72" s="126" t="s">
        <v>18994</v>
      </c>
      <c r="I72" s="126" t="s">
        <v>15197</v>
      </c>
      <c r="J72" s="126" t="s">
        <v>18995</v>
      </c>
    </row>
    <row r="73" spans="1:10" x14ac:dyDescent="0.25">
      <c r="A73" t="s">
        <v>4855</v>
      </c>
      <c r="B73" t="s">
        <v>15306</v>
      </c>
      <c r="C73" t="s">
        <v>15330</v>
      </c>
      <c r="D73" t="s">
        <v>15196</v>
      </c>
      <c r="E73">
        <v>2635</v>
      </c>
      <c r="F73" t="s">
        <v>18282</v>
      </c>
      <c r="G73" s="111">
        <v>22344</v>
      </c>
      <c r="H73" t="s">
        <v>18994</v>
      </c>
      <c r="I73" t="s">
        <v>15197</v>
      </c>
      <c r="J73" t="s">
        <v>18995</v>
      </c>
    </row>
    <row r="74" spans="1:10" x14ac:dyDescent="0.25">
      <c r="A74" s="126" t="s">
        <v>4855</v>
      </c>
      <c r="B74" s="126" t="s">
        <v>15306</v>
      </c>
      <c r="C74" s="126" t="s">
        <v>15330</v>
      </c>
      <c r="D74" s="126" t="s">
        <v>15196</v>
      </c>
      <c r="E74" s="126">
        <v>2638</v>
      </c>
      <c r="F74" s="126" t="s">
        <v>18283</v>
      </c>
      <c r="G74" s="127">
        <v>6400</v>
      </c>
      <c r="H74" s="126" t="s">
        <v>18994</v>
      </c>
      <c r="I74" s="126" t="s">
        <v>15197</v>
      </c>
      <c r="J74" s="126" t="s">
        <v>18995</v>
      </c>
    </row>
    <row r="75" spans="1:10" x14ac:dyDescent="0.25">
      <c r="A75" t="s">
        <v>4855</v>
      </c>
      <c r="B75" t="s">
        <v>15336</v>
      </c>
      <c r="C75" t="s">
        <v>15330</v>
      </c>
      <c r="D75" t="s">
        <v>15196</v>
      </c>
      <c r="E75">
        <v>2544</v>
      </c>
      <c r="F75" t="s">
        <v>18284</v>
      </c>
      <c r="G75" s="111">
        <v>51005.5</v>
      </c>
      <c r="H75" t="s">
        <v>18994</v>
      </c>
      <c r="I75" t="s">
        <v>15197</v>
      </c>
      <c r="J75" t="s">
        <v>18995</v>
      </c>
    </row>
    <row r="76" spans="1:10" x14ac:dyDescent="0.25">
      <c r="A76" s="126" t="s">
        <v>4855</v>
      </c>
      <c r="B76" s="126" t="s">
        <v>15336</v>
      </c>
      <c r="C76" s="126" t="s">
        <v>15330</v>
      </c>
      <c r="D76" s="126" t="s">
        <v>15196</v>
      </c>
      <c r="E76" s="126">
        <v>2555</v>
      </c>
      <c r="F76" s="126" t="s">
        <v>18285</v>
      </c>
      <c r="G76" s="127">
        <v>3154</v>
      </c>
      <c r="H76" s="126" t="s">
        <v>18994</v>
      </c>
      <c r="I76" s="126" t="s">
        <v>15197</v>
      </c>
      <c r="J76" s="126" t="s">
        <v>18995</v>
      </c>
    </row>
    <row r="77" spans="1:10" x14ac:dyDescent="0.25">
      <c r="A77" t="s">
        <v>4855</v>
      </c>
      <c r="B77" t="s">
        <v>15336</v>
      </c>
      <c r="C77" t="s">
        <v>15330</v>
      </c>
      <c r="D77" t="s">
        <v>15196</v>
      </c>
      <c r="E77">
        <v>2559</v>
      </c>
      <c r="F77" t="s">
        <v>18286</v>
      </c>
      <c r="G77" s="111">
        <v>2736</v>
      </c>
      <c r="H77" t="s">
        <v>18994</v>
      </c>
      <c r="I77" t="s">
        <v>15197</v>
      </c>
      <c r="J77" t="s">
        <v>18995</v>
      </c>
    </row>
    <row r="78" spans="1:10" x14ac:dyDescent="0.25">
      <c r="A78" s="126" t="s">
        <v>4855</v>
      </c>
      <c r="B78" s="126" t="s">
        <v>15281</v>
      </c>
      <c r="C78" s="126" t="s">
        <v>15330</v>
      </c>
      <c r="D78" s="126" t="s">
        <v>15196</v>
      </c>
      <c r="E78" s="126">
        <v>2574</v>
      </c>
      <c r="F78" s="126" t="s">
        <v>18287</v>
      </c>
      <c r="G78" s="127">
        <v>19408.5</v>
      </c>
      <c r="H78" s="126" t="s">
        <v>18996</v>
      </c>
      <c r="I78" s="126" t="s">
        <v>15197</v>
      </c>
      <c r="J78" s="126" t="s">
        <v>18995</v>
      </c>
    </row>
    <row r="79" spans="1:10" x14ac:dyDescent="0.25">
      <c r="A79" t="s">
        <v>4855</v>
      </c>
      <c r="B79" t="s">
        <v>15281</v>
      </c>
      <c r="C79" t="s">
        <v>15330</v>
      </c>
      <c r="D79" t="s">
        <v>15196</v>
      </c>
      <c r="E79">
        <v>2575</v>
      </c>
      <c r="F79" t="s">
        <v>18288</v>
      </c>
      <c r="G79" s="111">
        <v>24985</v>
      </c>
      <c r="H79" t="s">
        <v>18994</v>
      </c>
      <c r="I79" t="s">
        <v>15197</v>
      </c>
      <c r="J79" t="s">
        <v>18995</v>
      </c>
    </row>
    <row r="80" spans="1:10" x14ac:dyDescent="0.25">
      <c r="A80" s="126" t="s">
        <v>4855</v>
      </c>
      <c r="B80" s="126" t="s">
        <v>15281</v>
      </c>
      <c r="C80" s="126" t="s">
        <v>15330</v>
      </c>
      <c r="D80" s="126" t="s">
        <v>15196</v>
      </c>
      <c r="E80" s="126">
        <v>2580</v>
      </c>
      <c r="F80" s="126" t="s">
        <v>18289</v>
      </c>
      <c r="G80" s="127">
        <v>12654</v>
      </c>
      <c r="H80" s="126" t="s">
        <v>18996</v>
      </c>
      <c r="I80" s="126" t="s">
        <v>15197</v>
      </c>
      <c r="J80" s="126" t="s">
        <v>18995</v>
      </c>
    </row>
    <row r="81" spans="1:10" x14ac:dyDescent="0.25">
      <c r="A81" t="s">
        <v>4855</v>
      </c>
      <c r="B81" t="s">
        <v>15281</v>
      </c>
      <c r="C81" t="s">
        <v>15330</v>
      </c>
      <c r="D81" t="s">
        <v>15196</v>
      </c>
      <c r="E81">
        <v>2581</v>
      </c>
      <c r="F81" t="s">
        <v>18290</v>
      </c>
      <c r="G81" s="111">
        <v>7049</v>
      </c>
      <c r="H81" t="s">
        <v>18996</v>
      </c>
      <c r="I81" t="s">
        <v>15197</v>
      </c>
      <c r="J81" t="s">
        <v>18995</v>
      </c>
    </row>
    <row r="82" spans="1:10" x14ac:dyDescent="0.25">
      <c r="A82" s="126" t="s">
        <v>4855</v>
      </c>
      <c r="B82" s="126" t="s">
        <v>15281</v>
      </c>
      <c r="C82" s="126" t="s">
        <v>15330</v>
      </c>
      <c r="D82" s="126" t="s">
        <v>15196</v>
      </c>
      <c r="E82" s="126">
        <v>2582</v>
      </c>
      <c r="F82" s="126" t="s">
        <v>18291</v>
      </c>
      <c r="G82" s="127">
        <v>7552.5</v>
      </c>
      <c r="H82" s="126" t="s">
        <v>18996</v>
      </c>
      <c r="I82" s="126" t="s">
        <v>15197</v>
      </c>
      <c r="J82" s="126" t="s">
        <v>18995</v>
      </c>
    </row>
    <row r="83" spans="1:10" x14ac:dyDescent="0.25">
      <c r="A83" t="s">
        <v>4855</v>
      </c>
      <c r="B83" t="s">
        <v>15281</v>
      </c>
      <c r="C83" t="s">
        <v>15330</v>
      </c>
      <c r="D83" t="s">
        <v>15196</v>
      </c>
      <c r="E83">
        <v>2584</v>
      </c>
      <c r="F83" t="s">
        <v>18292</v>
      </c>
      <c r="G83" s="111">
        <v>14022</v>
      </c>
      <c r="H83" t="s">
        <v>18996</v>
      </c>
      <c r="I83" t="s">
        <v>15197</v>
      </c>
      <c r="J83" t="s">
        <v>18995</v>
      </c>
    </row>
    <row r="84" spans="1:10" x14ac:dyDescent="0.25">
      <c r="A84" s="126" t="s">
        <v>4855</v>
      </c>
      <c r="B84" s="126" t="s">
        <v>15281</v>
      </c>
      <c r="C84" s="126" t="s">
        <v>15330</v>
      </c>
      <c r="D84" s="126" t="s">
        <v>15196</v>
      </c>
      <c r="E84" s="126">
        <v>2585</v>
      </c>
      <c r="F84" s="126" t="s">
        <v>18293</v>
      </c>
      <c r="G84" s="127">
        <v>7286.5</v>
      </c>
      <c r="H84" s="126" t="s">
        <v>18996</v>
      </c>
      <c r="I84" s="126" t="s">
        <v>15197</v>
      </c>
      <c r="J84" s="126" t="s">
        <v>18995</v>
      </c>
    </row>
    <row r="85" spans="1:10" x14ac:dyDescent="0.25">
      <c r="A85" t="s">
        <v>4855</v>
      </c>
      <c r="B85" t="s">
        <v>15281</v>
      </c>
      <c r="C85" t="s">
        <v>15330</v>
      </c>
      <c r="D85" t="s">
        <v>15196</v>
      </c>
      <c r="E85">
        <v>2586</v>
      </c>
      <c r="F85" t="s">
        <v>18294</v>
      </c>
      <c r="G85" s="111">
        <v>12540</v>
      </c>
      <c r="H85" t="s">
        <v>18996</v>
      </c>
      <c r="I85" t="s">
        <v>15197</v>
      </c>
      <c r="J85" t="s">
        <v>18995</v>
      </c>
    </row>
    <row r="86" spans="1:10" x14ac:dyDescent="0.25">
      <c r="A86" s="126" t="s">
        <v>4855</v>
      </c>
      <c r="B86" s="126" t="s">
        <v>15300</v>
      </c>
      <c r="C86" s="126" t="s">
        <v>15330</v>
      </c>
      <c r="D86" s="126" t="s">
        <v>15196</v>
      </c>
      <c r="E86" s="126">
        <v>2612</v>
      </c>
      <c r="F86" s="126" t="s">
        <v>18295</v>
      </c>
      <c r="G86" s="127">
        <v>55247.25</v>
      </c>
      <c r="H86" s="126" t="s">
        <v>18994</v>
      </c>
      <c r="I86" s="126" t="s">
        <v>15197</v>
      </c>
      <c r="J86" s="126" t="s">
        <v>18995</v>
      </c>
    </row>
    <row r="87" spans="1:10" x14ac:dyDescent="0.25">
      <c r="A87" t="s">
        <v>4855</v>
      </c>
      <c r="B87" t="s">
        <v>15300</v>
      </c>
      <c r="C87" t="s">
        <v>15330</v>
      </c>
      <c r="D87" t="s">
        <v>15196</v>
      </c>
      <c r="E87">
        <v>2603</v>
      </c>
      <c r="F87" t="s">
        <v>18296</v>
      </c>
      <c r="G87" s="111">
        <v>21546</v>
      </c>
      <c r="H87" t="s">
        <v>18994</v>
      </c>
      <c r="I87" t="s">
        <v>15197</v>
      </c>
      <c r="J87" t="s">
        <v>18995</v>
      </c>
    </row>
    <row r="88" spans="1:10" x14ac:dyDescent="0.25">
      <c r="A88" s="126" t="s">
        <v>4855</v>
      </c>
      <c r="B88" s="126" t="s">
        <v>15300</v>
      </c>
      <c r="C88" s="126" t="s">
        <v>15330</v>
      </c>
      <c r="D88" s="126" t="s">
        <v>15196</v>
      </c>
      <c r="E88" s="126">
        <v>2604</v>
      </c>
      <c r="F88" s="126" t="s">
        <v>18297</v>
      </c>
      <c r="G88" s="127">
        <v>20605.5</v>
      </c>
      <c r="H88" s="126" t="s">
        <v>18994</v>
      </c>
      <c r="I88" s="126" t="s">
        <v>15197</v>
      </c>
      <c r="J88" s="126" t="s">
        <v>18995</v>
      </c>
    </row>
    <row r="89" spans="1:10" x14ac:dyDescent="0.25">
      <c r="A89" t="s">
        <v>4855</v>
      </c>
      <c r="B89" t="s">
        <v>15300</v>
      </c>
      <c r="C89" t="s">
        <v>15330</v>
      </c>
      <c r="D89" t="s">
        <v>15196</v>
      </c>
      <c r="E89">
        <v>2606</v>
      </c>
      <c r="F89" t="s">
        <v>18298</v>
      </c>
      <c r="G89" s="111">
        <v>78569.75</v>
      </c>
      <c r="H89" t="s">
        <v>18994</v>
      </c>
      <c r="I89" t="s">
        <v>15197</v>
      </c>
      <c r="J89" t="s">
        <v>18995</v>
      </c>
    </row>
    <row r="90" spans="1:10" x14ac:dyDescent="0.25">
      <c r="A90" s="126" t="s">
        <v>4855</v>
      </c>
      <c r="B90" s="126" t="s">
        <v>15300</v>
      </c>
      <c r="C90" s="126" t="s">
        <v>15330</v>
      </c>
      <c r="D90" s="126" t="s">
        <v>15196</v>
      </c>
      <c r="E90" s="126">
        <v>2608</v>
      </c>
      <c r="F90" s="126" t="s">
        <v>18299</v>
      </c>
      <c r="G90" s="127">
        <v>85502.38</v>
      </c>
      <c r="H90" s="126" t="s">
        <v>18994</v>
      </c>
      <c r="I90" s="126" t="s">
        <v>15197</v>
      </c>
      <c r="J90" s="126" t="s">
        <v>18995</v>
      </c>
    </row>
    <row r="91" spans="1:10" x14ac:dyDescent="0.25">
      <c r="A91" t="s">
        <v>19043</v>
      </c>
      <c r="B91" t="s">
        <v>15281</v>
      </c>
      <c r="C91" t="s">
        <v>15330</v>
      </c>
      <c r="D91" t="s">
        <v>15196</v>
      </c>
      <c r="E91">
        <v>4725</v>
      </c>
      <c r="F91" t="s">
        <v>18300</v>
      </c>
      <c r="G91" s="111">
        <v>2125</v>
      </c>
      <c r="H91" t="s">
        <v>75</v>
      </c>
      <c r="I91" t="s">
        <v>15197</v>
      </c>
      <c r="J91" t="s">
        <v>18995</v>
      </c>
    </row>
    <row r="92" spans="1:10" x14ac:dyDescent="0.25">
      <c r="A92" s="126" t="s">
        <v>19044</v>
      </c>
      <c r="B92" s="126" t="s">
        <v>15268</v>
      </c>
      <c r="C92" s="126" t="s">
        <v>15330</v>
      </c>
      <c r="D92" s="126" t="s">
        <v>15196</v>
      </c>
      <c r="E92" s="126">
        <v>4718</v>
      </c>
      <c r="F92" s="126" t="s">
        <v>18269</v>
      </c>
      <c r="G92" s="127">
        <v>1593.08</v>
      </c>
      <c r="H92" s="126" t="s">
        <v>75</v>
      </c>
      <c r="I92" s="126" t="s">
        <v>15197</v>
      </c>
      <c r="J92" s="126" t="s">
        <v>18995</v>
      </c>
    </row>
    <row r="93" spans="1:10" x14ac:dyDescent="0.25">
      <c r="A93" t="s">
        <v>19045</v>
      </c>
      <c r="B93" t="s">
        <v>15312</v>
      </c>
      <c r="C93" t="s">
        <v>15330</v>
      </c>
      <c r="D93" t="s">
        <v>15196</v>
      </c>
      <c r="E93">
        <v>3729</v>
      </c>
      <c r="F93" t="s">
        <v>18260</v>
      </c>
      <c r="G93" s="111">
        <v>855.5</v>
      </c>
      <c r="H93" t="s">
        <v>19002</v>
      </c>
      <c r="I93" t="s">
        <v>15197</v>
      </c>
      <c r="J93" t="s">
        <v>18995</v>
      </c>
    </row>
    <row r="94" spans="1:10" x14ac:dyDescent="0.25">
      <c r="A94" s="126" t="s">
        <v>19046</v>
      </c>
      <c r="B94" s="126" t="s">
        <v>15312</v>
      </c>
      <c r="C94" s="126" t="s">
        <v>15330</v>
      </c>
      <c r="D94" s="126" t="s">
        <v>15196</v>
      </c>
      <c r="E94" s="126">
        <v>3729</v>
      </c>
      <c r="F94" s="126" t="s">
        <v>18260</v>
      </c>
      <c r="G94" s="127">
        <v>120.36</v>
      </c>
      <c r="H94" s="126" t="s">
        <v>19002</v>
      </c>
      <c r="I94" s="126" t="s">
        <v>15197</v>
      </c>
      <c r="J94" s="126" t="s">
        <v>18995</v>
      </c>
    </row>
    <row r="95" spans="1:10" x14ac:dyDescent="0.25">
      <c r="A95" t="s">
        <v>19047</v>
      </c>
      <c r="B95" t="s">
        <v>15312</v>
      </c>
      <c r="C95" t="s">
        <v>15330</v>
      </c>
      <c r="D95" t="s">
        <v>15196</v>
      </c>
      <c r="E95">
        <v>4643</v>
      </c>
      <c r="F95" t="s">
        <v>18301</v>
      </c>
      <c r="G95" s="111">
        <v>856.68</v>
      </c>
      <c r="H95" t="s">
        <v>19002</v>
      </c>
      <c r="I95" t="s">
        <v>15197</v>
      </c>
      <c r="J95" t="s">
        <v>18995</v>
      </c>
    </row>
    <row r="96" spans="1:10" x14ac:dyDescent="0.25">
      <c r="A96" s="126" t="s">
        <v>19048</v>
      </c>
      <c r="B96" s="126" t="s">
        <v>15312</v>
      </c>
      <c r="C96" s="126" t="s">
        <v>15330</v>
      </c>
      <c r="D96" s="126" t="s">
        <v>15196</v>
      </c>
      <c r="E96" s="126">
        <v>4644</v>
      </c>
      <c r="F96" s="126" t="s">
        <v>18254</v>
      </c>
      <c r="G96" s="127">
        <v>1702.15</v>
      </c>
      <c r="H96" s="126" t="s">
        <v>19002</v>
      </c>
      <c r="I96" s="126" t="s">
        <v>15197</v>
      </c>
      <c r="J96" s="126" t="s">
        <v>18995</v>
      </c>
    </row>
    <row r="97" spans="1:10" x14ac:dyDescent="0.25">
      <c r="A97" t="s">
        <v>19049</v>
      </c>
      <c r="B97" t="s">
        <v>15312</v>
      </c>
      <c r="C97" t="s">
        <v>15330</v>
      </c>
      <c r="D97" t="s">
        <v>15196</v>
      </c>
      <c r="E97">
        <v>4644</v>
      </c>
      <c r="F97" t="s">
        <v>18254</v>
      </c>
      <c r="G97" s="111">
        <v>1192.39</v>
      </c>
      <c r="H97" t="s">
        <v>19002</v>
      </c>
      <c r="I97" t="s">
        <v>15197</v>
      </c>
      <c r="J97" t="s">
        <v>18995</v>
      </c>
    </row>
    <row r="98" spans="1:10" x14ac:dyDescent="0.25">
      <c r="A98" s="126" t="s">
        <v>19050</v>
      </c>
      <c r="B98" s="126" t="s">
        <v>15312</v>
      </c>
      <c r="C98" s="126" t="s">
        <v>15330</v>
      </c>
      <c r="D98" s="126" t="s">
        <v>15196</v>
      </c>
      <c r="E98" s="126">
        <v>4643</v>
      </c>
      <c r="F98" s="126" t="s">
        <v>18301</v>
      </c>
      <c r="G98" s="127">
        <v>858.45</v>
      </c>
      <c r="H98" s="126" t="s">
        <v>19002</v>
      </c>
      <c r="I98" s="126" t="s">
        <v>15197</v>
      </c>
      <c r="J98" s="126" t="s">
        <v>18995</v>
      </c>
    </row>
    <row r="99" spans="1:10" x14ac:dyDescent="0.25">
      <c r="A99" t="s">
        <v>19051</v>
      </c>
      <c r="B99" t="s">
        <v>15312</v>
      </c>
      <c r="C99" t="s">
        <v>15330</v>
      </c>
      <c r="D99" t="s">
        <v>15196</v>
      </c>
      <c r="E99">
        <v>4643</v>
      </c>
      <c r="F99" t="s">
        <v>18301</v>
      </c>
      <c r="G99" s="111">
        <v>156.35</v>
      </c>
      <c r="H99" t="s">
        <v>19002</v>
      </c>
      <c r="I99" t="s">
        <v>15197</v>
      </c>
      <c r="J99" t="s">
        <v>18995</v>
      </c>
    </row>
    <row r="100" spans="1:10" x14ac:dyDescent="0.25">
      <c r="A100" s="126" t="s">
        <v>19052</v>
      </c>
      <c r="B100" s="126" t="s">
        <v>15312</v>
      </c>
      <c r="C100" s="126" t="s">
        <v>15330</v>
      </c>
      <c r="D100" s="126" t="s">
        <v>15196</v>
      </c>
      <c r="E100" s="126">
        <v>3666</v>
      </c>
      <c r="F100" s="126" t="s">
        <v>18258</v>
      </c>
      <c r="G100" s="127">
        <v>811.84</v>
      </c>
      <c r="H100" s="126" t="s">
        <v>19002</v>
      </c>
      <c r="I100" s="126" t="s">
        <v>15197</v>
      </c>
      <c r="J100" s="126" t="s">
        <v>18995</v>
      </c>
    </row>
    <row r="101" spans="1:10" x14ac:dyDescent="0.25">
      <c r="A101" t="s">
        <v>19053</v>
      </c>
      <c r="B101" t="s">
        <v>15312</v>
      </c>
      <c r="C101" t="s">
        <v>15330</v>
      </c>
      <c r="D101" t="s">
        <v>15196</v>
      </c>
      <c r="E101">
        <v>3666</v>
      </c>
      <c r="F101" t="s">
        <v>18258</v>
      </c>
      <c r="G101" s="111">
        <v>202.96</v>
      </c>
      <c r="H101" t="s">
        <v>19002</v>
      </c>
      <c r="I101" t="s">
        <v>15197</v>
      </c>
      <c r="J101" t="s">
        <v>18995</v>
      </c>
    </row>
    <row r="102" spans="1:10" x14ac:dyDescent="0.25">
      <c r="A102" s="126" t="s">
        <v>19054</v>
      </c>
      <c r="B102" s="126" t="s">
        <v>15312</v>
      </c>
      <c r="C102" s="126" t="s">
        <v>15330</v>
      </c>
      <c r="D102" s="126" t="s">
        <v>15196</v>
      </c>
      <c r="E102" s="126">
        <v>4643</v>
      </c>
      <c r="F102" s="126" t="s">
        <v>18301</v>
      </c>
      <c r="G102" s="127">
        <v>857.86</v>
      </c>
      <c r="H102" s="126" t="s">
        <v>19002</v>
      </c>
      <c r="I102" s="126" t="s">
        <v>15197</v>
      </c>
      <c r="J102" s="126" t="s">
        <v>18995</v>
      </c>
    </row>
    <row r="103" spans="1:10" x14ac:dyDescent="0.25">
      <c r="A103" t="s">
        <v>19055</v>
      </c>
      <c r="B103" t="s">
        <v>15312</v>
      </c>
      <c r="C103" t="s">
        <v>15330</v>
      </c>
      <c r="D103" t="s">
        <v>15196</v>
      </c>
      <c r="E103">
        <v>4643</v>
      </c>
      <c r="F103" t="s">
        <v>18301</v>
      </c>
      <c r="G103" s="111">
        <v>944</v>
      </c>
      <c r="H103" t="s">
        <v>19002</v>
      </c>
      <c r="I103" t="s">
        <v>15197</v>
      </c>
      <c r="J103" t="s">
        <v>18995</v>
      </c>
    </row>
    <row r="104" spans="1:10" x14ac:dyDescent="0.25">
      <c r="A104" s="126" t="s">
        <v>19056</v>
      </c>
      <c r="B104" s="126" t="s">
        <v>15312</v>
      </c>
      <c r="C104" s="126" t="s">
        <v>15330</v>
      </c>
      <c r="D104" s="126" t="s">
        <v>15196</v>
      </c>
      <c r="E104" s="126">
        <v>3666</v>
      </c>
      <c r="F104" s="126" t="s">
        <v>18258</v>
      </c>
      <c r="G104" s="127">
        <v>812.43</v>
      </c>
      <c r="H104" s="126" t="s">
        <v>19002</v>
      </c>
      <c r="I104" s="126" t="s">
        <v>15197</v>
      </c>
      <c r="J104" s="126" t="s">
        <v>18995</v>
      </c>
    </row>
    <row r="105" spans="1:10" x14ac:dyDescent="0.25">
      <c r="A105" t="s">
        <v>19057</v>
      </c>
      <c r="B105" t="s">
        <v>15312</v>
      </c>
      <c r="C105" t="s">
        <v>15330</v>
      </c>
      <c r="D105" t="s">
        <v>15196</v>
      </c>
      <c r="E105">
        <v>3666</v>
      </c>
      <c r="F105" t="s">
        <v>18258</v>
      </c>
      <c r="G105" s="111">
        <v>181.13</v>
      </c>
      <c r="H105" t="s">
        <v>19002</v>
      </c>
      <c r="I105" t="s">
        <v>15197</v>
      </c>
      <c r="J105" t="s">
        <v>18995</v>
      </c>
    </row>
    <row r="106" spans="1:10" x14ac:dyDescent="0.25">
      <c r="A106" s="126" t="s">
        <v>4855</v>
      </c>
      <c r="B106" s="126" t="s">
        <v>15336</v>
      </c>
      <c r="C106" s="126" t="s">
        <v>15347</v>
      </c>
      <c r="D106" s="126" t="s">
        <v>15196</v>
      </c>
      <c r="E106" s="126">
        <v>2557</v>
      </c>
      <c r="F106" s="126" t="s">
        <v>18302</v>
      </c>
      <c r="G106" s="127">
        <v>810.35</v>
      </c>
      <c r="H106" s="126" t="s">
        <v>18994</v>
      </c>
      <c r="I106" s="126" t="s">
        <v>15197</v>
      </c>
      <c r="J106" s="126" t="s">
        <v>18995</v>
      </c>
    </row>
    <row r="107" spans="1:10" x14ac:dyDescent="0.25">
      <c r="A107" t="s">
        <v>19058</v>
      </c>
      <c r="B107" t="s">
        <v>15194</v>
      </c>
      <c r="C107" t="s">
        <v>15347</v>
      </c>
      <c r="D107" t="s">
        <v>15196</v>
      </c>
      <c r="E107">
        <v>4492</v>
      </c>
      <c r="F107" t="s">
        <v>18303</v>
      </c>
      <c r="G107" s="111">
        <v>6288.32</v>
      </c>
      <c r="H107" t="s">
        <v>75</v>
      </c>
      <c r="I107" t="s">
        <v>15197</v>
      </c>
      <c r="J107" t="s">
        <v>18995</v>
      </c>
    </row>
    <row r="108" spans="1:10" x14ac:dyDescent="0.25">
      <c r="A108" s="126" t="s">
        <v>19059</v>
      </c>
      <c r="B108" s="126" t="s">
        <v>15322</v>
      </c>
      <c r="C108" s="126" t="s">
        <v>15347</v>
      </c>
      <c r="D108" s="126" t="s">
        <v>15196</v>
      </c>
      <c r="E108" s="126">
        <v>3073</v>
      </c>
      <c r="F108" s="126" t="s">
        <v>18304</v>
      </c>
      <c r="G108" s="127">
        <v>1920</v>
      </c>
      <c r="H108" s="126" t="s">
        <v>75</v>
      </c>
      <c r="I108" s="126" t="s">
        <v>15197</v>
      </c>
      <c r="J108" s="126" t="s">
        <v>18995</v>
      </c>
    </row>
    <row r="109" spans="1:10" x14ac:dyDescent="0.25">
      <c r="A109" t="s">
        <v>4855</v>
      </c>
      <c r="B109" t="s">
        <v>15306</v>
      </c>
      <c r="C109" t="s">
        <v>15387</v>
      </c>
      <c r="D109" t="s">
        <v>15196</v>
      </c>
      <c r="E109">
        <v>2655</v>
      </c>
      <c r="F109" t="s">
        <v>18305</v>
      </c>
      <c r="G109" s="111">
        <v>7448</v>
      </c>
      <c r="H109" t="s">
        <v>18994</v>
      </c>
      <c r="I109" t="s">
        <v>15197</v>
      </c>
      <c r="J109" t="s">
        <v>18995</v>
      </c>
    </row>
    <row r="110" spans="1:10" x14ac:dyDescent="0.25">
      <c r="A110" s="126" t="s">
        <v>4855</v>
      </c>
      <c r="B110" s="126" t="s">
        <v>15233</v>
      </c>
      <c r="C110" s="126" t="s">
        <v>15387</v>
      </c>
      <c r="D110" s="126" t="s">
        <v>15196</v>
      </c>
      <c r="E110" s="126">
        <v>2686</v>
      </c>
      <c r="F110" s="126" t="s">
        <v>18306</v>
      </c>
      <c r="G110" s="127">
        <v>12540</v>
      </c>
      <c r="H110" s="126" t="s">
        <v>18994</v>
      </c>
      <c r="I110" s="126" t="s">
        <v>15197</v>
      </c>
      <c r="J110" s="126" t="s">
        <v>18995</v>
      </c>
    </row>
    <row r="111" spans="1:10" x14ac:dyDescent="0.25">
      <c r="A111" t="s">
        <v>19060</v>
      </c>
      <c r="B111" t="s">
        <v>15320</v>
      </c>
      <c r="C111" t="s">
        <v>15387</v>
      </c>
      <c r="D111" t="s">
        <v>15196</v>
      </c>
      <c r="E111">
        <v>4461</v>
      </c>
      <c r="F111" t="s">
        <v>18307</v>
      </c>
      <c r="G111" s="111">
        <v>2985</v>
      </c>
      <c r="H111" t="s">
        <v>75</v>
      </c>
      <c r="I111" t="s">
        <v>15197</v>
      </c>
      <c r="J111" t="s">
        <v>18995</v>
      </c>
    </row>
    <row r="112" spans="1:10" x14ac:dyDescent="0.25">
      <c r="A112" s="126" t="s">
        <v>19061</v>
      </c>
      <c r="B112" s="126" t="s">
        <v>15553</v>
      </c>
      <c r="C112" s="126" t="s">
        <v>15387</v>
      </c>
      <c r="D112" s="126" t="s">
        <v>15196</v>
      </c>
      <c r="E112" s="126">
        <v>4707</v>
      </c>
      <c r="F112" s="126" t="s">
        <v>18308</v>
      </c>
      <c r="G112" s="127">
        <v>8240</v>
      </c>
      <c r="H112" s="126" t="s">
        <v>75</v>
      </c>
      <c r="I112" s="126" t="s">
        <v>15197</v>
      </c>
      <c r="J112" s="126" t="s">
        <v>18995</v>
      </c>
    </row>
    <row r="113" spans="1:10" x14ac:dyDescent="0.25">
      <c r="A113" t="s">
        <v>19062</v>
      </c>
      <c r="B113" t="s">
        <v>15322</v>
      </c>
      <c r="C113" t="s">
        <v>15387</v>
      </c>
      <c r="D113" t="s">
        <v>15196</v>
      </c>
      <c r="E113">
        <v>3940</v>
      </c>
      <c r="F113" t="s">
        <v>18234</v>
      </c>
      <c r="G113" s="111">
        <v>846.65</v>
      </c>
      <c r="H113" t="s">
        <v>19002</v>
      </c>
      <c r="I113" t="s">
        <v>15197</v>
      </c>
      <c r="J113" t="s">
        <v>18995</v>
      </c>
    </row>
    <row r="114" spans="1:10" x14ac:dyDescent="0.25">
      <c r="A114" s="126" t="s">
        <v>19063</v>
      </c>
      <c r="B114" s="126" t="s">
        <v>15322</v>
      </c>
      <c r="C114" s="126" t="s">
        <v>15387</v>
      </c>
      <c r="D114" s="126" t="s">
        <v>15196</v>
      </c>
      <c r="E114" s="126">
        <v>3940</v>
      </c>
      <c r="F114" s="126" t="s">
        <v>18234</v>
      </c>
      <c r="G114" s="127">
        <v>136.29</v>
      </c>
      <c r="H114" s="126" t="s">
        <v>19002</v>
      </c>
      <c r="I114" s="126" t="s">
        <v>15197</v>
      </c>
      <c r="J114" s="126" t="s">
        <v>18995</v>
      </c>
    </row>
    <row r="115" spans="1:10" x14ac:dyDescent="0.25">
      <c r="A115" t="s">
        <v>19064</v>
      </c>
      <c r="B115" t="s">
        <v>15322</v>
      </c>
      <c r="C115" t="s">
        <v>15387</v>
      </c>
      <c r="D115" t="s">
        <v>15196</v>
      </c>
      <c r="E115">
        <v>3699</v>
      </c>
      <c r="F115" t="s">
        <v>18309</v>
      </c>
      <c r="G115" s="111">
        <v>835.44</v>
      </c>
      <c r="H115" t="s">
        <v>19002</v>
      </c>
      <c r="I115" t="s">
        <v>15197</v>
      </c>
      <c r="J115" t="s">
        <v>18995</v>
      </c>
    </row>
    <row r="116" spans="1:10" x14ac:dyDescent="0.25">
      <c r="A116" s="126" t="s">
        <v>19065</v>
      </c>
      <c r="B116" s="126" t="s">
        <v>15322</v>
      </c>
      <c r="C116" s="126" t="s">
        <v>15387</v>
      </c>
      <c r="D116" s="126" t="s">
        <v>15196</v>
      </c>
      <c r="E116" s="126">
        <v>3729</v>
      </c>
      <c r="F116" s="126" t="s">
        <v>18260</v>
      </c>
      <c r="G116" s="127">
        <v>767</v>
      </c>
      <c r="H116" s="126" t="s">
        <v>19002</v>
      </c>
      <c r="I116" s="126" t="s">
        <v>15197</v>
      </c>
      <c r="J116" s="126" t="s">
        <v>18995</v>
      </c>
    </row>
    <row r="117" spans="1:10" x14ac:dyDescent="0.25">
      <c r="A117" t="s">
        <v>19066</v>
      </c>
      <c r="B117" t="s">
        <v>15322</v>
      </c>
      <c r="C117" t="s">
        <v>15387</v>
      </c>
      <c r="D117" t="s">
        <v>15196</v>
      </c>
      <c r="E117">
        <v>3729</v>
      </c>
      <c r="F117" t="s">
        <v>18260</v>
      </c>
      <c r="G117" s="111">
        <v>253.7</v>
      </c>
      <c r="H117" t="s">
        <v>19002</v>
      </c>
      <c r="I117" t="s">
        <v>15197</v>
      </c>
      <c r="J117" t="s">
        <v>18995</v>
      </c>
    </row>
    <row r="118" spans="1:10" x14ac:dyDescent="0.25">
      <c r="A118" s="126" t="s">
        <v>19067</v>
      </c>
      <c r="B118" s="126" t="s">
        <v>15322</v>
      </c>
      <c r="C118" s="126" t="s">
        <v>15387</v>
      </c>
      <c r="D118" s="126" t="s">
        <v>15196</v>
      </c>
      <c r="E118" s="126">
        <v>3699</v>
      </c>
      <c r="F118" s="126" t="s">
        <v>18309</v>
      </c>
      <c r="G118" s="127">
        <v>803.58</v>
      </c>
      <c r="H118" s="126" t="s">
        <v>19002</v>
      </c>
      <c r="I118" s="126" t="s">
        <v>15197</v>
      </c>
      <c r="J118" s="126" t="s">
        <v>18995</v>
      </c>
    </row>
    <row r="119" spans="1:10" x14ac:dyDescent="0.25">
      <c r="A119" t="s">
        <v>19068</v>
      </c>
      <c r="B119" t="s">
        <v>15322</v>
      </c>
      <c r="C119" t="s">
        <v>15387</v>
      </c>
      <c r="D119" t="s">
        <v>15196</v>
      </c>
      <c r="E119">
        <v>3940</v>
      </c>
      <c r="F119" t="s">
        <v>18234</v>
      </c>
      <c r="G119" s="111">
        <v>954.62</v>
      </c>
      <c r="H119" t="s">
        <v>19002</v>
      </c>
      <c r="I119" t="s">
        <v>15197</v>
      </c>
      <c r="J119" t="s">
        <v>18995</v>
      </c>
    </row>
    <row r="120" spans="1:10" x14ac:dyDescent="0.25">
      <c r="A120" s="126" t="s">
        <v>19069</v>
      </c>
      <c r="B120" s="126" t="s">
        <v>15322</v>
      </c>
      <c r="C120" s="126" t="s">
        <v>15387</v>
      </c>
      <c r="D120" s="126" t="s">
        <v>15196</v>
      </c>
      <c r="E120" s="126">
        <v>3940</v>
      </c>
      <c r="F120" s="126" t="s">
        <v>18234</v>
      </c>
      <c r="G120" s="127">
        <v>959.34</v>
      </c>
      <c r="H120" s="126" t="s">
        <v>19002</v>
      </c>
      <c r="I120" s="126" t="s">
        <v>15197</v>
      </c>
      <c r="J120" s="126" t="s">
        <v>18995</v>
      </c>
    </row>
    <row r="121" spans="1:10" x14ac:dyDescent="0.25">
      <c r="A121" t="s">
        <v>19070</v>
      </c>
      <c r="B121" t="s">
        <v>15322</v>
      </c>
      <c r="C121" t="s">
        <v>15387</v>
      </c>
      <c r="D121" t="s">
        <v>15196</v>
      </c>
      <c r="E121">
        <v>3940</v>
      </c>
      <c r="F121" t="s">
        <v>18234</v>
      </c>
      <c r="G121" s="111">
        <v>967.6</v>
      </c>
      <c r="H121" t="s">
        <v>19002</v>
      </c>
      <c r="I121" t="s">
        <v>15197</v>
      </c>
      <c r="J121" t="s">
        <v>18995</v>
      </c>
    </row>
    <row r="122" spans="1:10" x14ac:dyDescent="0.25">
      <c r="A122" s="126" t="s">
        <v>19071</v>
      </c>
      <c r="B122" s="126" t="s">
        <v>15322</v>
      </c>
      <c r="C122" s="126" t="s">
        <v>15387</v>
      </c>
      <c r="D122" s="126" t="s">
        <v>15196</v>
      </c>
      <c r="E122" s="126">
        <v>3940</v>
      </c>
      <c r="F122" s="126" t="s">
        <v>18234</v>
      </c>
      <c r="G122" s="127">
        <v>820.1</v>
      </c>
      <c r="H122" s="126" t="s">
        <v>19002</v>
      </c>
      <c r="I122" s="126" t="s">
        <v>15197</v>
      </c>
      <c r="J122" s="126" t="s">
        <v>18995</v>
      </c>
    </row>
    <row r="123" spans="1:10" x14ac:dyDescent="0.25">
      <c r="A123" t="s">
        <v>19072</v>
      </c>
      <c r="B123" t="s">
        <v>15322</v>
      </c>
      <c r="C123" t="s">
        <v>15387</v>
      </c>
      <c r="D123" t="s">
        <v>15196</v>
      </c>
      <c r="E123">
        <v>3940</v>
      </c>
      <c r="F123" t="s">
        <v>18234</v>
      </c>
      <c r="G123" s="111">
        <v>182.9</v>
      </c>
      <c r="H123" t="s">
        <v>19002</v>
      </c>
      <c r="I123" t="s">
        <v>15197</v>
      </c>
      <c r="J123" t="s">
        <v>18995</v>
      </c>
    </row>
    <row r="124" spans="1:10" x14ac:dyDescent="0.25">
      <c r="A124" s="126" t="s">
        <v>19073</v>
      </c>
      <c r="B124" s="126" t="s">
        <v>15336</v>
      </c>
      <c r="C124" s="126" t="s">
        <v>15387</v>
      </c>
      <c r="D124" s="126" t="s">
        <v>15196</v>
      </c>
      <c r="E124" s="126">
        <v>3940</v>
      </c>
      <c r="F124" s="126" t="s">
        <v>18234</v>
      </c>
      <c r="G124" s="127">
        <v>948.72</v>
      </c>
      <c r="H124" s="126" t="s">
        <v>19002</v>
      </c>
      <c r="I124" s="126" t="s">
        <v>15197</v>
      </c>
      <c r="J124" s="126" t="s">
        <v>18995</v>
      </c>
    </row>
    <row r="125" spans="1:10" x14ac:dyDescent="0.25">
      <c r="A125" t="s">
        <v>19074</v>
      </c>
      <c r="B125" t="s">
        <v>15336</v>
      </c>
      <c r="C125" t="s">
        <v>15387</v>
      </c>
      <c r="D125" t="s">
        <v>15196</v>
      </c>
      <c r="E125">
        <v>3940</v>
      </c>
      <c r="F125" t="s">
        <v>18234</v>
      </c>
      <c r="G125" s="111">
        <v>846.65</v>
      </c>
      <c r="H125" t="s">
        <v>19002</v>
      </c>
      <c r="I125" t="s">
        <v>15197</v>
      </c>
      <c r="J125" t="s">
        <v>18995</v>
      </c>
    </row>
    <row r="126" spans="1:10" x14ac:dyDescent="0.25">
      <c r="A126" s="126" t="s">
        <v>19075</v>
      </c>
      <c r="B126" s="126" t="s">
        <v>15336</v>
      </c>
      <c r="C126" s="126" t="s">
        <v>15387</v>
      </c>
      <c r="D126" s="126" t="s">
        <v>15196</v>
      </c>
      <c r="E126" s="126">
        <v>3940</v>
      </c>
      <c r="F126" s="126" t="s">
        <v>18234</v>
      </c>
      <c r="G126" s="127">
        <v>138.65</v>
      </c>
      <c r="H126" s="126" t="s">
        <v>19002</v>
      </c>
      <c r="I126" s="126" t="s">
        <v>15197</v>
      </c>
      <c r="J126" s="126" t="s">
        <v>18995</v>
      </c>
    </row>
    <row r="127" spans="1:10" x14ac:dyDescent="0.25">
      <c r="A127" t="s">
        <v>19076</v>
      </c>
      <c r="B127" t="s">
        <v>15336</v>
      </c>
      <c r="C127" t="s">
        <v>15387</v>
      </c>
      <c r="D127" t="s">
        <v>15196</v>
      </c>
      <c r="E127">
        <v>4643</v>
      </c>
      <c r="F127" t="s">
        <v>18301</v>
      </c>
      <c r="G127" s="111">
        <v>831.9</v>
      </c>
      <c r="H127" t="s">
        <v>19002</v>
      </c>
      <c r="I127" t="s">
        <v>15197</v>
      </c>
      <c r="J127" t="s">
        <v>18995</v>
      </c>
    </row>
    <row r="128" spans="1:10" x14ac:dyDescent="0.25">
      <c r="A128" s="126" t="s">
        <v>19077</v>
      </c>
      <c r="B128" s="126" t="s">
        <v>15336</v>
      </c>
      <c r="C128" s="126" t="s">
        <v>15387</v>
      </c>
      <c r="D128" s="126" t="s">
        <v>15196</v>
      </c>
      <c r="E128" s="126">
        <v>4643</v>
      </c>
      <c r="F128" s="126" t="s">
        <v>18301</v>
      </c>
      <c r="G128" s="127">
        <v>343.38</v>
      </c>
      <c r="H128" s="126" t="s">
        <v>19002</v>
      </c>
      <c r="I128" s="126" t="s">
        <v>15197</v>
      </c>
      <c r="J128" s="126" t="s">
        <v>18995</v>
      </c>
    </row>
    <row r="129" spans="1:10" x14ac:dyDescent="0.25">
      <c r="A129" t="s">
        <v>4855</v>
      </c>
      <c r="B129" t="s">
        <v>15336</v>
      </c>
      <c r="C129" t="s">
        <v>15409</v>
      </c>
      <c r="D129" t="s">
        <v>15196</v>
      </c>
      <c r="E129">
        <v>2552</v>
      </c>
      <c r="F129" t="s">
        <v>18310</v>
      </c>
      <c r="G129" s="111">
        <v>32245</v>
      </c>
      <c r="H129" t="s">
        <v>18994</v>
      </c>
      <c r="I129" t="s">
        <v>15197</v>
      </c>
      <c r="J129" t="s">
        <v>18995</v>
      </c>
    </row>
    <row r="130" spans="1:10" x14ac:dyDescent="0.25">
      <c r="A130" s="126" t="s">
        <v>4855</v>
      </c>
      <c r="B130" s="126" t="s">
        <v>15281</v>
      </c>
      <c r="C130" s="126" t="s">
        <v>15409</v>
      </c>
      <c r="D130" s="126" t="s">
        <v>15196</v>
      </c>
      <c r="E130" s="126">
        <v>2591</v>
      </c>
      <c r="F130" s="126" t="s">
        <v>18311</v>
      </c>
      <c r="G130" s="127">
        <v>12692</v>
      </c>
      <c r="H130" s="126" t="s">
        <v>18994</v>
      </c>
      <c r="I130" s="126" t="s">
        <v>15197</v>
      </c>
      <c r="J130" s="126" t="s">
        <v>18995</v>
      </c>
    </row>
    <row r="131" spans="1:10" x14ac:dyDescent="0.25">
      <c r="A131" t="s">
        <v>4855</v>
      </c>
      <c r="B131" t="s">
        <v>15281</v>
      </c>
      <c r="C131" t="s">
        <v>15409</v>
      </c>
      <c r="D131" t="s">
        <v>15196</v>
      </c>
      <c r="E131">
        <v>2593</v>
      </c>
      <c r="F131" t="s">
        <v>18312</v>
      </c>
      <c r="G131" s="111">
        <v>15894.26</v>
      </c>
      <c r="H131" t="s">
        <v>18994</v>
      </c>
      <c r="I131" t="s">
        <v>15197</v>
      </c>
      <c r="J131" t="s">
        <v>18995</v>
      </c>
    </row>
    <row r="132" spans="1:10" x14ac:dyDescent="0.25">
      <c r="A132" s="126" t="s">
        <v>4855</v>
      </c>
      <c r="B132" s="126" t="s">
        <v>15281</v>
      </c>
      <c r="C132" s="126" t="s">
        <v>15409</v>
      </c>
      <c r="D132" s="126" t="s">
        <v>15196</v>
      </c>
      <c r="E132" s="126">
        <v>2595</v>
      </c>
      <c r="F132" s="126" t="s">
        <v>18313</v>
      </c>
      <c r="G132" s="127">
        <v>20634</v>
      </c>
      <c r="H132" s="126" t="s">
        <v>18994</v>
      </c>
      <c r="I132" s="126" t="s">
        <v>15197</v>
      </c>
      <c r="J132" s="126" t="s">
        <v>18995</v>
      </c>
    </row>
    <row r="133" spans="1:10" x14ac:dyDescent="0.25">
      <c r="A133" t="s">
        <v>19078</v>
      </c>
      <c r="B133" t="s">
        <v>15268</v>
      </c>
      <c r="C133" t="s">
        <v>15409</v>
      </c>
      <c r="D133" t="s">
        <v>15196</v>
      </c>
      <c r="E133">
        <v>3699</v>
      </c>
      <c r="F133" t="s">
        <v>18309</v>
      </c>
      <c r="G133" s="111">
        <v>745.76</v>
      </c>
      <c r="H133" t="s">
        <v>19002</v>
      </c>
      <c r="I133" t="s">
        <v>15197</v>
      </c>
      <c r="J133" t="s">
        <v>18995</v>
      </c>
    </row>
    <row r="134" spans="1:10" x14ac:dyDescent="0.25">
      <c r="A134" s="126" t="s">
        <v>19079</v>
      </c>
      <c r="B134" s="126" t="s">
        <v>15268</v>
      </c>
      <c r="C134" s="126" t="s">
        <v>15409</v>
      </c>
      <c r="D134" s="126" t="s">
        <v>15196</v>
      </c>
      <c r="E134" s="126">
        <v>4504</v>
      </c>
      <c r="F134" s="126" t="s">
        <v>18314</v>
      </c>
      <c r="G134" s="127">
        <v>837.8</v>
      </c>
      <c r="H134" s="126" t="s">
        <v>19002</v>
      </c>
      <c r="I134" s="126" t="s">
        <v>15197</v>
      </c>
      <c r="J134" s="126" t="s">
        <v>18995</v>
      </c>
    </row>
    <row r="135" spans="1:10" x14ac:dyDescent="0.25">
      <c r="A135" t="s">
        <v>19080</v>
      </c>
      <c r="B135" t="s">
        <v>15268</v>
      </c>
      <c r="C135" t="s">
        <v>15409</v>
      </c>
      <c r="D135" t="s">
        <v>15196</v>
      </c>
      <c r="E135">
        <v>4504</v>
      </c>
      <c r="F135" t="s">
        <v>18314</v>
      </c>
      <c r="G135" s="111">
        <v>443.68</v>
      </c>
      <c r="H135" t="s">
        <v>19002</v>
      </c>
      <c r="I135" t="s">
        <v>15197</v>
      </c>
      <c r="J135" t="s">
        <v>18995</v>
      </c>
    </row>
    <row r="136" spans="1:10" x14ac:dyDescent="0.25">
      <c r="A136" s="126" t="s">
        <v>4855</v>
      </c>
      <c r="B136" s="126" t="s">
        <v>15306</v>
      </c>
      <c r="C136" s="126" t="s">
        <v>15433</v>
      </c>
      <c r="D136" s="126" t="s">
        <v>15196</v>
      </c>
      <c r="E136" s="126">
        <v>2644</v>
      </c>
      <c r="F136" s="126" t="s">
        <v>18315</v>
      </c>
      <c r="G136" s="127">
        <v>4740.5</v>
      </c>
      <c r="H136" s="126" t="s">
        <v>18996</v>
      </c>
      <c r="I136" s="126" t="s">
        <v>15197</v>
      </c>
      <c r="J136" s="126" t="s">
        <v>18995</v>
      </c>
    </row>
    <row r="137" spans="1:10" x14ac:dyDescent="0.25">
      <c r="A137" t="s">
        <v>4855</v>
      </c>
      <c r="B137" t="s">
        <v>15306</v>
      </c>
      <c r="C137" t="s">
        <v>15433</v>
      </c>
      <c r="D137" t="s">
        <v>15196</v>
      </c>
      <c r="E137">
        <v>2646</v>
      </c>
      <c r="F137" t="s">
        <v>18316</v>
      </c>
      <c r="G137" s="111">
        <v>9063</v>
      </c>
      <c r="H137" t="s">
        <v>18996</v>
      </c>
      <c r="I137" t="s">
        <v>15197</v>
      </c>
      <c r="J137" t="s">
        <v>18995</v>
      </c>
    </row>
    <row r="138" spans="1:10" x14ac:dyDescent="0.25">
      <c r="A138" s="126" t="s">
        <v>4855</v>
      </c>
      <c r="B138" s="126" t="s">
        <v>15306</v>
      </c>
      <c r="C138" s="126" t="s">
        <v>15433</v>
      </c>
      <c r="D138" s="126" t="s">
        <v>15196</v>
      </c>
      <c r="E138" s="126">
        <v>2647</v>
      </c>
      <c r="F138" s="126" t="s">
        <v>18317</v>
      </c>
      <c r="G138" s="127">
        <v>17185.5</v>
      </c>
      <c r="H138" s="126" t="s">
        <v>18994</v>
      </c>
      <c r="I138" s="126" t="s">
        <v>15197</v>
      </c>
      <c r="J138" s="126" t="s">
        <v>18995</v>
      </c>
    </row>
    <row r="139" spans="1:10" x14ac:dyDescent="0.25">
      <c r="A139" t="s">
        <v>4855</v>
      </c>
      <c r="B139" t="s">
        <v>15306</v>
      </c>
      <c r="C139" t="s">
        <v>15433</v>
      </c>
      <c r="D139" t="s">
        <v>15196</v>
      </c>
      <c r="E139">
        <v>2648</v>
      </c>
      <c r="F139" t="s">
        <v>18318</v>
      </c>
      <c r="G139" s="111">
        <v>3021</v>
      </c>
      <c r="H139" t="s">
        <v>18996</v>
      </c>
      <c r="I139" t="s">
        <v>15197</v>
      </c>
      <c r="J139" t="s">
        <v>18995</v>
      </c>
    </row>
    <row r="140" spans="1:10" x14ac:dyDescent="0.25">
      <c r="A140" s="126" t="s">
        <v>4855</v>
      </c>
      <c r="B140" s="126" t="s">
        <v>15306</v>
      </c>
      <c r="C140" s="126" t="s">
        <v>15433</v>
      </c>
      <c r="D140" s="126" t="s">
        <v>15196</v>
      </c>
      <c r="E140" s="126">
        <v>2649</v>
      </c>
      <c r="F140" s="126" t="s">
        <v>18319</v>
      </c>
      <c r="G140" s="127">
        <v>18686.5</v>
      </c>
      <c r="H140" s="126" t="s">
        <v>18996</v>
      </c>
      <c r="I140" s="126" t="s">
        <v>15197</v>
      </c>
      <c r="J140" s="126" t="s">
        <v>18995</v>
      </c>
    </row>
    <row r="141" spans="1:10" x14ac:dyDescent="0.25">
      <c r="A141" t="s">
        <v>4855</v>
      </c>
      <c r="B141" t="s">
        <v>15263</v>
      </c>
      <c r="C141" t="s">
        <v>15433</v>
      </c>
      <c r="D141" t="s">
        <v>15196</v>
      </c>
      <c r="E141">
        <v>2651</v>
      </c>
      <c r="F141" t="s">
        <v>18320</v>
      </c>
      <c r="G141" s="111">
        <v>22790.5</v>
      </c>
      <c r="H141" t="s">
        <v>18996</v>
      </c>
      <c r="I141" t="s">
        <v>15197</v>
      </c>
      <c r="J141" t="s">
        <v>18995</v>
      </c>
    </row>
    <row r="142" spans="1:10" x14ac:dyDescent="0.25">
      <c r="A142" s="126" t="s">
        <v>4855</v>
      </c>
      <c r="B142" s="126" t="s">
        <v>15306</v>
      </c>
      <c r="C142" s="126" t="s">
        <v>15433</v>
      </c>
      <c r="D142" s="126" t="s">
        <v>15196</v>
      </c>
      <c r="E142" s="126">
        <v>2657</v>
      </c>
      <c r="F142" s="126" t="s">
        <v>18321</v>
      </c>
      <c r="G142" s="127">
        <v>3176.75</v>
      </c>
      <c r="H142" s="126" t="s">
        <v>18994</v>
      </c>
      <c r="I142" s="126" t="s">
        <v>15197</v>
      </c>
      <c r="J142" s="126" t="s">
        <v>18995</v>
      </c>
    </row>
    <row r="143" spans="1:10" x14ac:dyDescent="0.25">
      <c r="A143" t="s">
        <v>4855</v>
      </c>
      <c r="B143" t="s">
        <v>15281</v>
      </c>
      <c r="C143" t="s">
        <v>15433</v>
      </c>
      <c r="D143" t="s">
        <v>15196</v>
      </c>
      <c r="E143">
        <v>2572</v>
      </c>
      <c r="F143" t="s">
        <v>18322</v>
      </c>
      <c r="G143" s="111">
        <v>11478.38</v>
      </c>
      <c r="H143" t="s">
        <v>18994</v>
      </c>
      <c r="I143" t="s">
        <v>15197</v>
      </c>
      <c r="J143" t="s">
        <v>18995</v>
      </c>
    </row>
    <row r="144" spans="1:10" x14ac:dyDescent="0.25">
      <c r="A144" s="126" t="s">
        <v>4855</v>
      </c>
      <c r="B144" s="126" t="s">
        <v>15281</v>
      </c>
      <c r="C144" s="126" t="s">
        <v>15433</v>
      </c>
      <c r="D144" s="126" t="s">
        <v>15196</v>
      </c>
      <c r="E144" s="126">
        <v>2583</v>
      </c>
      <c r="F144" s="126" t="s">
        <v>18323</v>
      </c>
      <c r="G144" s="127">
        <v>9918</v>
      </c>
      <c r="H144" s="126" t="s">
        <v>18996</v>
      </c>
      <c r="I144" s="126" t="s">
        <v>15197</v>
      </c>
      <c r="J144" s="126" t="s">
        <v>18995</v>
      </c>
    </row>
    <row r="145" spans="1:10" x14ac:dyDescent="0.25">
      <c r="A145" t="s">
        <v>4855</v>
      </c>
      <c r="B145" t="s">
        <v>15601</v>
      </c>
      <c r="C145" t="s">
        <v>15433</v>
      </c>
      <c r="D145" t="s">
        <v>15196</v>
      </c>
      <c r="E145">
        <v>2664</v>
      </c>
      <c r="F145" t="s">
        <v>18324</v>
      </c>
      <c r="G145" s="111">
        <v>16758</v>
      </c>
      <c r="H145" t="s">
        <v>18994</v>
      </c>
      <c r="I145" t="s">
        <v>15197</v>
      </c>
      <c r="J145" t="s">
        <v>18995</v>
      </c>
    </row>
    <row r="146" spans="1:10" x14ac:dyDescent="0.25">
      <c r="A146" s="126" t="s">
        <v>19081</v>
      </c>
      <c r="B146" s="126" t="s">
        <v>15300</v>
      </c>
      <c r="C146" s="126" t="s">
        <v>15433</v>
      </c>
      <c r="D146" s="126" t="s">
        <v>15196</v>
      </c>
      <c r="E146" s="126">
        <v>4536</v>
      </c>
      <c r="F146" s="126" t="s">
        <v>18232</v>
      </c>
      <c r="G146" s="127">
        <v>2660</v>
      </c>
      <c r="H146" s="126" t="s">
        <v>18994</v>
      </c>
      <c r="I146" s="126" t="s">
        <v>15197</v>
      </c>
      <c r="J146" s="126" t="s">
        <v>18995</v>
      </c>
    </row>
    <row r="147" spans="1:10" x14ac:dyDescent="0.25">
      <c r="A147" t="s">
        <v>19082</v>
      </c>
      <c r="B147" t="s">
        <v>15601</v>
      </c>
      <c r="C147" t="s">
        <v>15433</v>
      </c>
      <c r="D147" t="s">
        <v>15196</v>
      </c>
      <c r="E147">
        <v>4240</v>
      </c>
      <c r="F147" t="s">
        <v>18325</v>
      </c>
      <c r="G147" s="111">
        <v>9932.8</v>
      </c>
      <c r="H147" t="s">
        <v>18994</v>
      </c>
      <c r="I147" t="s">
        <v>15197</v>
      </c>
      <c r="J147" t="s">
        <v>18995</v>
      </c>
    </row>
    <row r="148" spans="1:10" x14ac:dyDescent="0.25">
      <c r="A148" s="126" t="s">
        <v>19083</v>
      </c>
      <c r="B148" s="126" t="s">
        <v>15300</v>
      </c>
      <c r="C148" s="126" t="s">
        <v>15433</v>
      </c>
      <c r="D148" s="126" t="s">
        <v>15196</v>
      </c>
      <c r="E148" s="126">
        <v>4271</v>
      </c>
      <c r="F148" s="126" t="s">
        <v>18326</v>
      </c>
      <c r="G148" s="127">
        <v>10065.25</v>
      </c>
      <c r="H148" s="126" t="s">
        <v>18994</v>
      </c>
      <c r="I148" s="126" t="s">
        <v>15197</v>
      </c>
      <c r="J148" s="126" t="s">
        <v>18995</v>
      </c>
    </row>
    <row r="149" spans="1:10" x14ac:dyDescent="0.25">
      <c r="A149" t="s">
        <v>19084</v>
      </c>
      <c r="B149" t="s">
        <v>15281</v>
      </c>
      <c r="C149" t="s">
        <v>15433</v>
      </c>
      <c r="D149" t="s">
        <v>15196</v>
      </c>
      <c r="E149">
        <v>3666</v>
      </c>
      <c r="F149" t="s">
        <v>18258</v>
      </c>
      <c r="G149" s="111">
        <v>825.41</v>
      </c>
      <c r="H149" t="s">
        <v>19002</v>
      </c>
      <c r="I149" t="s">
        <v>15197</v>
      </c>
      <c r="J149" t="s">
        <v>18995</v>
      </c>
    </row>
    <row r="150" spans="1:10" x14ac:dyDescent="0.25">
      <c r="A150" s="126" t="s">
        <v>19085</v>
      </c>
      <c r="B150" s="126" t="s">
        <v>15281</v>
      </c>
      <c r="C150" s="126" t="s">
        <v>15433</v>
      </c>
      <c r="D150" s="126" t="s">
        <v>15196</v>
      </c>
      <c r="E150" s="126">
        <v>3666</v>
      </c>
      <c r="F150" s="126" t="s">
        <v>18258</v>
      </c>
      <c r="G150" s="127">
        <v>289.69</v>
      </c>
      <c r="H150" s="126" t="s">
        <v>19002</v>
      </c>
      <c r="I150" s="126" t="s">
        <v>15197</v>
      </c>
      <c r="J150" s="126" t="s">
        <v>18995</v>
      </c>
    </row>
    <row r="151" spans="1:10" x14ac:dyDescent="0.25">
      <c r="A151" t="s">
        <v>19086</v>
      </c>
      <c r="B151" t="s">
        <v>15281</v>
      </c>
      <c r="C151" t="s">
        <v>15433</v>
      </c>
      <c r="D151" t="s">
        <v>15196</v>
      </c>
      <c r="E151">
        <v>3666</v>
      </c>
      <c r="F151" t="s">
        <v>18258</v>
      </c>
      <c r="G151" s="111">
        <v>817.74</v>
      </c>
      <c r="H151" t="s">
        <v>19002</v>
      </c>
      <c r="I151" t="s">
        <v>15197</v>
      </c>
      <c r="J151" t="s">
        <v>18995</v>
      </c>
    </row>
    <row r="152" spans="1:10" x14ac:dyDescent="0.25">
      <c r="A152" s="126" t="s">
        <v>19087</v>
      </c>
      <c r="B152" s="126" t="s">
        <v>15281</v>
      </c>
      <c r="C152" s="126" t="s">
        <v>15433</v>
      </c>
      <c r="D152" s="126" t="s">
        <v>15196</v>
      </c>
      <c r="E152" s="126">
        <v>3666</v>
      </c>
      <c r="F152" s="126" t="s">
        <v>18258</v>
      </c>
      <c r="G152" s="127">
        <v>260.78</v>
      </c>
      <c r="H152" s="126" t="s">
        <v>19002</v>
      </c>
      <c r="I152" s="126" t="s">
        <v>15197</v>
      </c>
      <c r="J152" s="126" t="s">
        <v>18995</v>
      </c>
    </row>
    <row r="153" spans="1:10" x14ac:dyDescent="0.25">
      <c r="A153" t="s">
        <v>4855</v>
      </c>
      <c r="B153" t="s">
        <v>15428</v>
      </c>
      <c r="C153" t="s">
        <v>15511</v>
      </c>
      <c r="D153" t="s">
        <v>15196</v>
      </c>
      <c r="E153">
        <v>2622</v>
      </c>
      <c r="F153" t="s">
        <v>18327</v>
      </c>
      <c r="G153" s="111">
        <v>15354.96</v>
      </c>
      <c r="H153" t="s">
        <v>18994</v>
      </c>
      <c r="I153" t="s">
        <v>15197</v>
      </c>
      <c r="J153" t="s">
        <v>18995</v>
      </c>
    </row>
    <row r="154" spans="1:10" x14ac:dyDescent="0.25">
      <c r="A154" s="126" t="s">
        <v>4855</v>
      </c>
      <c r="B154" s="126" t="s">
        <v>15428</v>
      </c>
      <c r="C154" s="126" t="s">
        <v>15511</v>
      </c>
      <c r="D154" s="126" t="s">
        <v>15196</v>
      </c>
      <c r="E154" s="126">
        <v>2623</v>
      </c>
      <c r="F154" s="126" t="s">
        <v>18328</v>
      </c>
      <c r="G154" s="127">
        <v>40223</v>
      </c>
      <c r="H154" s="126" t="s">
        <v>18994</v>
      </c>
      <c r="I154" s="126" t="s">
        <v>15197</v>
      </c>
      <c r="J154" s="126" t="s">
        <v>18995</v>
      </c>
    </row>
    <row r="155" spans="1:10" x14ac:dyDescent="0.25">
      <c r="A155" t="s">
        <v>4855</v>
      </c>
      <c r="B155" t="s">
        <v>15428</v>
      </c>
      <c r="C155" t="s">
        <v>15511</v>
      </c>
      <c r="D155" t="s">
        <v>15196</v>
      </c>
      <c r="E155">
        <v>2624</v>
      </c>
      <c r="F155" t="s">
        <v>18329</v>
      </c>
      <c r="G155" s="111">
        <v>12179</v>
      </c>
      <c r="H155" t="s">
        <v>18994</v>
      </c>
      <c r="I155" t="s">
        <v>15197</v>
      </c>
      <c r="J155" t="s">
        <v>18995</v>
      </c>
    </row>
    <row r="156" spans="1:10" x14ac:dyDescent="0.25">
      <c r="A156" s="126" t="s">
        <v>4855</v>
      </c>
      <c r="B156" s="126" t="s">
        <v>15306</v>
      </c>
      <c r="C156" s="126" t="s">
        <v>15511</v>
      </c>
      <c r="D156" s="126" t="s">
        <v>15196</v>
      </c>
      <c r="E156" s="126">
        <v>2632</v>
      </c>
      <c r="F156" s="126" t="s">
        <v>18330</v>
      </c>
      <c r="G156" s="127">
        <v>2788.25</v>
      </c>
      <c r="H156" s="126" t="s">
        <v>18994</v>
      </c>
      <c r="I156" s="126" t="s">
        <v>15197</v>
      </c>
      <c r="J156" s="126" t="s">
        <v>18995</v>
      </c>
    </row>
    <row r="157" spans="1:10" x14ac:dyDescent="0.25">
      <c r="A157" t="s">
        <v>4855</v>
      </c>
      <c r="B157" t="s">
        <v>15306</v>
      </c>
      <c r="C157" t="s">
        <v>15511</v>
      </c>
      <c r="D157" t="s">
        <v>15196</v>
      </c>
      <c r="E157">
        <v>2639</v>
      </c>
      <c r="F157" t="s">
        <v>18331</v>
      </c>
      <c r="G157" s="111">
        <v>68126.88</v>
      </c>
      <c r="H157" t="s">
        <v>18994</v>
      </c>
      <c r="I157" t="s">
        <v>15197</v>
      </c>
      <c r="J157" t="s">
        <v>18995</v>
      </c>
    </row>
    <row r="158" spans="1:10" x14ac:dyDescent="0.25">
      <c r="A158" s="126" t="s">
        <v>4855</v>
      </c>
      <c r="B158" s="126" t="s">
        <v>15306</v>
      </c>
      <c r="C158" s="126" t="s">
        <v>15511</v>
      </c>
      <c r="D158" s="126" t="s">
        <v>15196</v>
      </c>
      <c r="E158" s="126">
        <v>2645</v>
      </c>
      <c r="F158" s="126" t="s">
        <v>18332</v>
      </c>
      <c r="G158" s="127">
        <v>33820</v>
      </c>
      <c r="H158" s="126" t="s">
        <v>18996</v>
      </c>
      <c r="I158" s="126" t="s">
        <v>15197</v>
      </c>
      <c r="J158" s="126" t="s">
        <v>18995</v>
      </c>
    </row>
    <row r="159" spans="1:10" x14ac:dyDescent="0.25">
      <c r="A159" t="s">
        <v>4855</v>
      </c>
      <c r="B159" t="s">
        <v>15306</v>
      </c>
      <c r="C159" t="s">
        <v>15511</v>
      </c>
      <c r="D159" t="s">
        <v>15196</v>
      </c>
      <c r="E159">
        <v>2650</v>
      </c>
      <c r="F159" t="s">
        <v>18333</v>
      </c>
      <c r="G159" s="111">
        <v>19133</v>
      </c>
      <c r="H159" t="s">
        <v>18996</v>
      </c>
      <c r="I159" t="s">
        <v>15197</v>
      </c>
      <c r="J159" t="s">
        <v>18995</v>
      </c>
    </row>
    <row r="160" spans="1:10" x14ac:dyDescent="0.25">
      <c r="A160" s="126" t="s">
        <v>4855</v>
      </c>
      <c r="B160" s="126" t="s">
        <v>15531</v>
      </c>
      <c r="C160" s="126" t="s">
        <v>15511</v>
      </c>
      <c r="D160" s="126" t="s">
        <v>15196</v>
      </c>
      <c r="E160" s="126">
        <v>2681</v>
      </c>
      <c r="F160" s="126" t="s">
        <v>18334</v>
      </c>
      <c r="G160" s="127">
        <v>3450</v>
      </c>
      <c r="H160" s="126" t="s">
        <v>18994</v>
      </c>
      <c r="I160" s="126" t="s">
        <v>15197</v>
      </c>
      <c r="J160" s="126" t="s">
        <v>18995</v>
      </c>
    </row>
    <row r="161" spans="1:10" x14ac:dyDescent="0.25">
      <c r="A161" t="s">
        <v>19088</v>
      </c>
      <c r="B161" t="s">
        <v>15300</v>
      </c>
      <c r="C161" t="s">
        <v>15511</v>
      </c>
      <c r="D161" t="s">
        <v>15196</v>
      </c>
      <c r="E161">
        <v>3666</v>
      </c>
      <c r="F161" t="s">
        <v>18258</v>
      </c>
      <c r="G161" s="111">
        <v>824.82</v>
      </c>
      <c r="H161" t="s">
        <v>19002</v>
      </c>
      <c r="I161" t="s">
        <v>15197</v>
      </c>
      <c r="J161" t="s">
        <v>18995</v>
      </c>
    </row>
    <row r="162" spans="1:10" x14ac:dyDescent="0.25">
      <c r="A162" s="126" t="s">
        <v>19089</v>
      </c>
      <c r="B162" s="126" t="s">
        <v>15300</v>
      </c>
      <c r="C162" s="126" t="s">
        <v>15511</v>
      </c>
      <c r="D162" s="126" t="s">
        <v>15196</v>
      </c>
      <c r="E162" s="126">
        <v>3666</v>
      </c>
      <c r="F162" s="126" t="s">
        <v>18258</v>
      </c>
      <c r="G162" s="127">
        <v>179.36</v>
      </c>
      <c r="H162" s="126" t="s">
        <v>19002</v>
      </c>
      <c r="I162" s="126" t="s">
        <v>15197</v>
      </c>
      <c r="J162" s="126" t="s">
        <v>18995</v>
      </c>
    </row>
    <row r="163" spans="1:10" x14ac:dyDescent="0.25">
      <c r="A163" t="s">
        <v>19090</v>
      </c>
      <c r="B163" t="s">
        <v>15300</v>
      </c>
      <c r="C163" t="s">
        <v>15511</v>
      </c>
      <c r="D163" t="s">
        <v>15196</v>
      </c>
      <c r="E163">
        <v>4504</v>
      </c>
      <c r="F163" t="s">
        <v>18314</v>
      </c>
      <c r="G163" s="111">
        <v>840.75</v>
      </c>
      <c r="H163" t="s">
        <v>19002</v>
      </c>
      <c r="I163" t="s">
        <v>15197</v>
      </c>
      <c r="J163" t="s">
        <v>18995</v>
      </c>
    </row>
    <row r="164" spans="1:10" x14ac:dyDescent="0.25">
      <c r="A164" s="126" t="s">
        <v>19091</v>
      </c>
      <c r="B164" s="126" t="s">
        <v>15300</v>
      </c>
      <c r="C164" s="126" t="s">
        <v>15511</v>
      </c>
      <c r="D164" s="126" t="s">
        <v>15196</v>
      </c>
      <c r="E164" s="126">
        <v>4504</v>
      </c>
      <c r="F164" s="126" t="s">
        <v>18314</v>
      </c>
      <c r="G164" s="127">
        <v>446.63</v>
      </c>
      <c r="H164" s="126" t="s">
        <v>19002</v>
      </c>
      <c r="I164" s="126" t="s">
        <v>15197</v>
      </c>
      <c r="J164" s="126" t="s">
        <v>18995</v>
      </c>
    </row>
    <row r="165" spans="1:10" x14ac:dyDescent="0.25">
      <c r="A165" t="s">
        <v>19092</v>
      </c>
      <c r="B165" t="s">
        <v>15300</v>
      </c>
      <c r="C165" t="s">
        <v>15511</v>
      </c>
      <c r="D165" t="s">
        <v>15196</v>
      </c>
      <c r="E165">
        <v>4680</v>
      </c>
      <c r="F165" t="s">
        <v>18335</v>
      </c>
      <c r="G165" s="111">
        <v>772.9</v>
      </c>
      <c r="H165" t="s">
        <v>19002</v>
      </c>
      <c r="I165" t="s">
        <v>15197</v>
      </c>
      <c r="J165" t="s">
        <v>18995</v>
      </c>
    </row>
    <row r="166" spans="1:10" x14ac:dyDescent="0.25">
      <c r="A166" s="126" t="s">
        <v>19093</v>
      </c>
      <c r="B166" s="126" t="s">
        <v>15300</v>
      </c>
      <c r="C166" s="126" t="s">
        <v>15511</v>
      </c>
      <c r="D166" s="126" t="s">
        <v>15196</v>
      </c>
      <c r="E166" s="126">
        <v>4479</v>
      </c>
      <c r="F166" s="126" t="s">
        <v>18336</v>
      </c>
      <c r="G166" s="127">
        <v>1920</v>
      </c>
      <c r="H166" s="126" t="s">
        <v>75</v>
      </c>
      <c r="I166" s="126" t="s">
        <v>15197</v>
      </c>
      <c r="J166" s="126" t="s">
        <v>18995</v>
      </c>
    </row>
    <row r="167" spans="1:10" x14ac:dyDescent="0.25">
      <c r="A167" t="s">
        <v>19094</v>
      </c>
      <c r="B167" t="s">
        <v>15448</v>
      </c>
      <c r="C167" t="s">
        <v>15534</v>
      </c>
      <c r="D167" t="s">
        <v>15196</v>
      </c>
      <c r="E167">
        <v>4680</v>
      </c>
      <c r="F167" t="s">
        <v>18335</v>
      </c>
      <c r="G167" s="111">
        <v>722.16</v>
      </c>
      <c r="H167" t="s">
        <v>19002</v>
      </c>
      <c r="I167" t="s">
        <v>15197</v>
      </c>
      <c r="J167" t="s">
        <v>18995</v>
      </c>
    </row>
    <row r="168" spans="1:10" x14ac:dyDescent="0.25">
      <c r="A168" s="126" t="s">
        <v>19095</v>
      </c>
      <c r="B168" s="126" t="s">
        <v>15448</v>
      </c>
      <c r="C168" s="126" t="s">
        <v>15534</v>
      </c>
      <c r="D168" s="126" t="s">
        <v>15196</v>
      </c>
      <c r="E168" s="126">
        <v>4574</v>
      </c>
      <c r="F168" s="126" t="s">
        <v>18337</v>
      </c>
      <c r="G168" s="127">
        <v>1672.65</v>
      </c>
      <c r="H168" s="126" t="s">
        <v>19002</v>
      </c>
      <c r="I168" s="126" t="s">
        <v>15197</v>
      </c>
      <c r="J168" s="126" t="s">
        <v>18995</v>
      </c>
    </row>
    <row r="169" spans="1:10" x14ac:dyDescent="0.25">
      <c r="A169" t="s">
        <v>19096</v>
      </c>
      <c r="B169" t="s">
        <v>15275</v>
      </c>
      <c r="C169" t="s">
        <v>15534</v>
      </c>
      <c r="D169" t="s">
        <v>15196</v>
      </c>
      <c r="E169">
        <v>3189</v>
      </c>
      <c r="F169" t="s">
        <v>18262</v>
      </c>
      <c r="G169" s="111">
        <v>1920</v>
      </c>
      <c r="H169" t="s">
        <v>75</v>
      </c>
      <c r="I169" t="s">
        <v>15197</v>
      </c>
      <c r="J169" t="s">
        <v>18995</v>
      </c>
    </row>
    <row r="170" spans="1:10" x14ac:dyDescent="0.25">
      <c r="A170" s="126" t="s">
        <v>19097</v>
      </c>
      <c r="B170" s="126" t="s">
        <v>15275</v>
      </c>
      <c r="C170" s="126" t="s">
        <v>15534</v>
      </c>
      <c r="D170" s="126" t="s">
        <v>15196</v>
      </c>
      <c r="E170" s="126">
        <v>3189</v>
      </c>
      <c r="F170" s="126" t="s">
        <v>18262</v>
      </c>
      <c r="G170" s="127">
        <v>1920</v>
      </c>
      <c r="H170" s="126" t="s">
        <v>75</v>
      </c>
      <c r="I170" s="126" t="s">
        <v>15197</v>
      </c>
      <c r="J170" s="126" t="s">
        <v>18995</v>
      </c>
    </row>
    <row r="171" spans="1:10" x14ac:dyDescent="0.25">
      <c r="A171" t="s">
        <v>4855</v>
      </c>
      <c r="B171" t="s">
        <v>15306</v>
      </c>
      <c r="C171" t="s">
        <v>15546</v>
      </c>
      <c r="D171" t="s">
        <v>15196</v>
      </c>
      <c r="E171">
        <v>2631</v>
      </c>
      <c r="F171" t="s">
        <v>18338</v>
      </c>
      <c r="G171" s="111">
        <v>17680</v>
      </c>
      <c r="H171" t="s">
        <v>18994</v>
      </c>
      <c r="I171" t="s">
        <v>15197</v>
      </c>
      <c r="J171" t="s">
        <v>18995</v>
      </c>
    </row>
    <row r="172" spans="1:10" x14ac:dyDescent="0.25">
      <c r="A172" s="126" t="s">
        <v>4855</v>
      </c>
      <c r="B172" s="126" t="s">
        <v>15306</v>
      </c>
      <c r="C172" s="126" t="s">
        <v>15546</v>
      </c>
      <c r="D172" s="126" t="s">
        <v>15196</v>
      </c>
      <c r="E172" s="126">
        <v>2640</v>
      </c>
      <c r="F172" s="126" t="s">
        <v>18339</v>
      </c>
      <c r="G172" s="127">
        <v>17670</v>
      </c>
      <c r="H172" s="126" t="s">
        <v>18994</v>
      </c>
      <c r="I172" s="126" t="s">
        <v>15197</v>
      </c>
      <c r="J172" s="126" t="s">
        <v>18995</v>
      </c>
    </row>
    <row r="173" spans="1:10" x14ac:dyDescent="0.25">
      <c r="A173" t="s">
        <v>19098</v>
      </c>
      <c r="B173" t="s">
        <v>15553</v>
      </c>
      <c r="C173" t="s">
        <v>15546</v>
      </c>
      <c r="D173" t="s">
        <v>15196</v>
      </c>
      <c r="E173">
        <v>4706</v>
      </c>
      <c r="F173" t="s">
        <v>18340</v>
      </c>
      <c r="G173" s="111">
        <v>10000</v>
      </c>
      <c r="H173" t="s">
        <v>75</v>
      </c>
      <c r="I173" t="s">
        <v>15197</v>
      </c>
      <c r="J173" t="s">
        <v>18995</v>
      </c>
    </row>
    <row r="174" spans="1:10" x14ac:dyDescent="0.25">
      <c r="A174" s="126" t="s">
        <v>19099</v>
      </c>
      <c r="B174" s="126" t="s">
        <v>15553</v>
      </c>
      <c r="C174" s="126" t="s">
        <v>15546</v>
      </c>
      <c r="D174" s="126" t="s">
        <v>15196</v>
      </c>
      <c r="E174" s="126">
        <v>4708</v>
      </c>
      <c r="F174" s="126" t="s">
        <v>18341</v>
      </c>
      <c r="G174" s="127">
        <v>4944</v>
      </c>
      <c r="H174" s="126" t="s">
        <v>75</v>
      </c>
      <c r="I174" s="126" t="s">
        <v>15197</v>
      </c>
      <c r="J174" s="126" t="s">
        <v>18995</v>
      </c>
    </row>
    <row r="175" spans="1:10" x14ac:dyDescent="0.25">
      <c r="A175" t="s">
        <v>19100</v>
      </c>
      <c r="B175" t="s">
        <v>15553</v>
      </c>
      <c r="C175" t="s">
        <v>15546</v>
      </c>
      <c r="D175" t="s">
        <v>15196</v>
      </c>
      <c r="E175">
        <v>4704</v>
      </c>
      <c r="F175" t="s">
        <v>18342</v>
      </c>
      <c r="G175" s="111">
        <v>3646.2</v>
      </c>
      <c r="H175" t="s">
        <v>75</v>
      </c>
      <c r="I175" t="s">
        <v>15197</v>
      </c>
      <c r="J175" t="s">
        <v>18995</v>
      </c>
    </row>
    <row r="176" spans="1:10" x14ac:dyDescent="0.25">
      <c r="A176" s="126" t="s">
        <v>19101</v>
      </c>
      <c r="B176" s="126" t="s">
        <v>15428</v>
      </c>
      <c r="C176" s="126" t="s">
        <v>15546</v>
      </c>
      <c r="D176" s="126" t="s">
        <v>15196</v>
      </c>
      <c r="E176" s="126">
        <v>4685</v>
      </c>
      <c r="F176" s="126" t="s">
        <v>18261</v>
      </c>
      <c r="G176" s="127">
        <v>860.22</v>
      </c>
      <c r="H176" s="126" t="s">
        <v>19002</v>
      </c>
      <c r="I176" s="126" t="s">
        <v>15197</v>
      </c>
      <c r="J176" s="126" t="s">
        <v>18995</v>
      </c>
    </row>
    <row r="177" spans="1:10" x14ac:dyDescent="0.25">
      <c r="A177" t="s">
        <v>19102</v>
      </c>
      <c r="B177" t="s">
        <v>15428</v>
      </c>
      <c r="C177" t="s">
        <v>15546</v>
      </c>
      <c r="D177" t="s">
        <v>15196</v>
      </c>
      <c r="E177">
        <v>3666</v>
      </c>
      <c r="F177" t="s">
        <v>18258</v>
      </c>
      <c r="G177" s="111">
        <v>823.64</v>
      </c>
      <c r="H177" t="s">
        <v>19002</v>
      </c>
      <c r="I177" t="s">
        <v>15197</v>
      </c>
      <c r="J177" t="s">
        <v>18995</v>
      </c>
    </row>
    <row r="178" spans="1:10" x14ac:dyDescent="0.25">
      <c r="A178" s="126" t="s">
        <v>19103</v>
      </c>
      <c r="B178" s="126" t="s">
        <v>15428</v>
      </c>
      <c r="C178" s="126" t="s">
        <v>15546</v>
      </c>
      <c r="D178" s="126" t="s">
        <v>15196</v>
      </c>
      <c r="E178" s="126">
        <v>3666</v>
      </c>
      <c r="F178" s="126" t="s">
        <v>18258</v>
      </c>
      <c r="G178" s="127">
        <v>212.4</v>
      </c>
      <c r="H178" s="126" t="s">
        <v>19002</v>
      </c>
      <c r="I178" s="126" t="s">
        <v>15197</v>
      </c>
      <c r="J178" s="126" t="s">
        <v>18995</v>
      </c>
    </row>
    <row r="179" spans="1:10" x14ac:dyDescent="0.25">
      <c r="A179" t="s">
        <v>19104</v>
      </c>
      <c r="B179" t="s">
        <v>15428</v>
      </c>
      <c r="C179" t="s">
        <v>15546</v>
      </c>
      <c r="D179" t="s">
        <v>15196</v>
      </c>
      <c r="E179">
        <v>4574</v>
      </c>
      <c r="F179" t="s">
        <v>18337</v>
      </c>
      <c r="G179" s="111">
        <v>1684.45</v>
      </c>
      <c r="H179" t="s">
        <v>19002</v>
      </c>
      <c r="I179" t="s">
        <v>15197</v>
      </c>
      <c r="J179" t="s">
        <v>18995</v>
      </c>
    </row>
    <row r="180" spans="1:10" x14ac:dyDescent="0.25">
      <c r="A180" s="126" t="s">
        <v>19105</v>
      </c>
      <c r="B180" s="126" t="s">
        <v>15428</v>
      </c>
      <c r="C180" s="126" t="s">
        <v>15546</v>
      </c>
      <c r="D180" s="126" t="s">
        <v>15196</v>
      </c>
      <c r="E180" s="126">
        <v>4574</v>
      </c>
      <c r="F180" s="126" t="s">
        <v>18337</v>
      </c>
      <c r="G180" s="127">
        <v>996.51</v>
      </c>
      <c r="H180" s="126" t="s">
        <v>19002</v>
      </c>
      <c r="I180" s="126" t="s">
        <v>15197</v>
      </c>
      <c r="J180" s="126" t="s">
        <v>18995</v>
      </c>
    </row>
    <row r="181" spans="1:10" x14ac:dyDescent="0.25">
      <c r="A181" t="s">
        <v>19106</v>
      </c>
      <c r="B181" t="s">
        <v>15428</v>
      </c>
      <c r="C181" t="s">
        <v>15546</v>
      </c>
      <c r="D181" t="s">
        <v>15196</v>
      </c>
      <c r="E181">
        <v>3666</v>
      </c>
      <c r="F181" t="s">
        <v>18258</v>
      </c>
      <c r="G181" s="111">
        <v>824.82</v>
      </c>
      <c r="H181" t="s">
        <v>19002</v>
      </c>
      <c r="I181" t="s">
        <v>15197</v>
      </c>
      <c r="J181" t="s">
        <v>18995</v>
      </c>
    </row>
    <row r="182" spans="1:10" x14ac:dyDescent="0.25">
      <c r="A182" s="126" t="s">
        <v>19107</v>
      </c>
      <c r="B182" s="126" t="s">
        <v>15428</v>
      </c>
      <c r="C182" s="126" t="s">
        <v>15546</v>
      </c>
      <c r="D182" s="126" t="s">
        <v>15196</v>
      </c>
      <c r="E182" s="126">
        <v>3666</v>
      </c>
      <c r="F182" s="126" t="s">
        <v>18258</v>
      </c>
      <c r="G182" s="127">
        <v>339.84</v>
      </c>
      <c r="H182" s="126" t="s">
        <v>19002</v>
      </c>
      <c r="I182" s="126" t="s">
        <v>15197</v>
      </c>
      <c r="J182" s="126" t="s">
        <v>18995</v>
      </c>
    </row>
    <row r="183" spans="1:10" x14ac:dyDescent="0.25">
      <c r="A183" t="s">
        <v>19108</v>
      </c>
      <c r="B183" t="s">
        <v>15428</v>
      </c>
      <c r="C183" t="s">
        <v>15546</v>
      </c>
      <c r="D183" t="s">
        <v>15196</v>
      </c>
      <c r="E183">
        <v>4685</v>
      </c>
      <c r="F183" t="s">
        <v>18261</v>
      </c>
      <c r="G183" s="111">
        <v>462.56</v>
      </c>
      <c r="H183" t="s">
        <v>19002</v>
      </c>
      <c r="I183" t="s">
        <v>15197</v>
      </c>
      <c r="J183" t="s">
        <v>18995</v>
      </c>
    </row>
    <row r="184" spans="1:10" x14ac:dyDescent="0.25">
      <c r="A184" s="126" t="s">
        <v>19109</v>
      </c>
      <c r="B184" s="126" t="s">
        <v>15428</v>
      </c>
      <c r="C184" s="126" t="s">
        <v>15546</v>
      </c>
      <c r="D184" s="126" t="s">
        <v>15196</v>
      </c>
      <c r="E184" s="126">
        <v>4680</v>
      </c>
      <c r="F184" s="126" t="s">
        <v>18335</v>
      </c>
      <c r="G184" s="127">
        <v>678.5</v>
      </c>
      <c r="H184" s="126" t="s">
        <v>19002</v>
      </c>
      <c r="I184" s="126" t="s">
        <v>15197</v>
      </c>
      <c r="J184" s="126" t="s">
        <v>18995</v>
      </c>
    </row>
    <row r="185" spans="1:10" x14ac:dyDescent="0.25">
      <c r="A185" t="s">
        <v>19110</v>
      </c>
      <c r="B185" t="s">
        <v>15448</v>
      </c>
      <c r="C185" t="s">
        <v>15546</v>
      </c>
      <c r="D185" t="s">
        <v>15196</v>
      </c>
      <c r="E185">
        <v>4574</v>
      </c>
      <c r="F185" t="s">
        <v>18337</v>
      </c>
      <c r="G185" s="111">
        <v>819.51</v>
      </c>
      <c r="H185" t="s">
        <v>19002</v>
      </c>
      <c r="I185" t="s">
        <v>15197</v>
      </c>
      <c r="J185" t="s">
        <v>18995</v>
      </c>
    </row>
    <row r="186" spans="1:10" x14ac:dyDescent="0.25">
      <c r="A186" s="126" t="s">
        <v>4855</v>
      </c>
      <c r="B186" s="126" t="s">
        <v>15233</v>
      </c>
      <c r="C186" s="126" t="s">
        <v>15562</v>
      </c>
      <c r="D186" s="126" t="s">
        <v>15196</v>
      </c>
      <c r="E186" s="126">
        <v>2700</v>
      </c>
      <c r="F186" s="126" t="s">
        <v>18343</v>
      </c>
      <c r="G186" s="127">
        <v>2793.6</v>
      </c>
      <c r="H186" s="126" t="s">
        <v>18994</v>
      </c>
      <c r="I186" s="126" t="s">
        <v>15197</v>
      </c>
      <c r="J186" s="126" t="s">
        <v>18995</v>
      </c>
    </row>
    <row r="187" spans="1:10" x14ac:dyDescent="0.25">
      <c r="A187" t="s">
        <v>4855</v>
      </c>
      <c r="B187" t="s">
        <v>15233</v>
      </c>
      <c r="C187" t="s">
        <v>15562</v>
      </c>
      <c r="D187" t="s">
        <v>15196</v>
      </c>
      <c r="E187">
        <v>2709</v>
      </c>
      <c r="F187" t="s">
        <v>18344</v>
      </c>
      <c r="G187" s="111">
        <v>5985</v>
      </c>
      <c r="H187" t="s">
        <v>18994</v>
      </c>
      <c r="I187" t="s">
        <v>15197</v>
      </c>
      <c r="J187" t="s">
        <v>18995</v>
      </c>
    </row>
    <row r="188" spans="1:10" x14ac:dyDescent="0.25">
      <c r="A188" s="126" t="s">
        <v>4855</v>
      </c>
      <c r="B188" s="126" t="s">
        <v>15233</v>
      </c>
      <c r="C188" s="126" t="s">
        <v>15562</v>
      </c>
      <c r="D188" s="126" t="s">
        <v>15196</v>
      </c>
      <c r="E188" s="126">
        <v>2711</v>
      </c>
      <c r="F188" s="126" t="s">
        <v>18345</v>
      </c>
      <c r="G188" s="127">
        <v>8027.5</v>
      </c>
      <c r="H188" s="126" t="s">
        <v>18994</v>
      </c>
      <c r="I188" s="126" t="s">
        <v>15197</v>
      </c>
      <c r="J188" s="126" t="s">
        <v>18995</v>
      </c>
    </row>
    <row r="189" spans="1:10" x14ac:dyDescent="0.25">
      <c r="A189" t="s">
        <v>4855</v>
      </c>
      <c r="B189" t="s">
        <v>15233</v>
      </c>
      <c r="C189" t="s">
        <v>15562</v>
      </c>
      <c r="D189" t="s">
        <v>15196</v>
      </c>
      <c r="E189">
        <v>2714</v>
      </c>
      <c r="F189" t="s">
        <v>18346</v>
      </c>
      <c r="G189" s="111">
        <v>54264</v>
      </c>
      <c r="H189" t="s">
        <v>75</v>
      </c>
      <c r="I189" t="s">
        <v>15197</v>
      </c>
      <c r="J189" t="s">
        <v>18995</v>
      </c>
    </row>
    <row r="190" spans="1:10" x14ac:dyDescent="0.25">
      <c r="A190" s="126" t="s">
        <v>4855</v>
      </c>
      <c r="B190" s="126" t="s">
        <v>15306</v>
      </c>
      <c r="C190" s="126" t="s">
        <v>15562</v>
      </c>
      <c r="D190" s="126" t="s">
        <v>15196</v>
      </c>
      <c r="E190" s="126">
        <v>2641</v>
      </c>
      <c r="F190" s="126" t="s">
        <v>18347</v>
      </c>
      <c r="G190" s="127">
        <v>9196</v>
      </c>
      <c r="H190" s="126" t="s">
        <v>18996</v>
      </c>
      <c r="I190" s="126" t="s">
        <v>15197</v>
      </c>
      <c r="J190" s="126" t="s">
        <v>18995</v>
      </c>
    </row>
    <row r="191" spans="1:10" x14ac:dyDescent="0.25">
      <c r="A191" t="s">
        <v>4855</v>
      </c>
      <c r="B191" t="s">
        <v>15233</v>
      </c>
      <c r="C191" t="s">
        <v>15562</v>
      </c>
      <c r="D191" t="s">
        <v>15196</v>
      </c>
      <c r="E191">
        <v>2688</v>
      </c>
      <c r="F191" t="s">
        <v>18348</v>
      </c>
      <c r="G191" s="111">
        <v>3990</v>
      </c>
      <c r="H191" t="s">
        <v>18994</v>
      </c>
      <c r="I191" t="s">
        <v>15197</v>
      </c>
      <c r="J191" t="s">
        <v>18995</v>
      </c>
    </row>
    <row r="192" spans="1:10" x14ac:dyDescent="0.25">
      <c r="A192" s="126" t="s">
        <v>19111</v>
      </c>
      <c r="B192" s="126" t="s">
        <v>15553</v>
      </c>
      <c r="C192" s="126" t="s">
        <v>15562</v>
      </c>
      <c r="D192" s="126" t="s">
        <v>15196</v>
      </c>
      <c r="E192" s="126">
        <v>4375</v>
      </c>
      <c r="F192" s="126" t="s">
        <v>18349</v>
      </c>
      <c r="G192" s="127">
        <v>3093.33</v>
      </c>
      <c r="H192" s="126" t="s">
        <v>75</v>
      </c>
      <c r="I192" s="126" t="s">
        <v>15197</v>
      </c>
      <c r="J192" s="126" t="s">
        <v>18995</v>
      </c>
    </row>
    <row r="193" spans="1:10" x14ac:dyDescent="0.25">
      <c r="A193" t="s">
        <v>19112</v>
      </c>
      <c r="B193" t="s">
        <v>15448</v>
      </c>
      <c r="C193" t="s">
        <v>15562</v>
      </c>
      <c r="D193" t="s">
        <v>15196</v>
      </c>
      <c r="E193">
        <v>3666</v>
      </c>
      <c r="F193" t="s">
        <v>18258</v>
      </c>
      <c r="G193" s="111">
        <v>818.92</v>
      </c>
      <c r="H193" t="s">
        <v>19002</v>
      </c>
      <c r="I193" t="s">
        <v>15197</v>
      </c>
      <c r="J193" t="s">
        <v>18995</v>
      </c>
    </row>
    <row r="194" spans="1:10" x14ac:dyDescent="0.25">
      <c r="A194" s="126" t="s">
        <v>19113</v>
      </c>
      <c r="B194" s="126" t="s">
        <v>15448</v>
      </c>
      <c r="C194" s="126" t="s">
        <v>15562</v>
      </c>
      <c r="D194" s="126" t="s">
        <v>15196</v>
      </c>
      <c r="E194" s="126">
        <v>3666</v>
      </c>
      <c r="F194" s="126" t="s">
        <v>18258</v>
      </c>
      <c r="G194" s="127">
        <v>189.98</v>
      </c>
      <c r="H194" s="126" t="s">
        <v>75</v>
      </c>
      <c r="I194" s="126" t="s">
        <v>15197</v>
      </c>
      <c r="J194" s="126" t="s">
        <v>18995</v>
      </c>
    </row>
    <row r="195" spans="1:10" x14ac:dyDescent="0.25">
      <c r="A195" t="s">
        <v>19114</v>
      </c>
      <c r="B195" t="s">
        <v>15322</v>
      </c>
      <c r="C195" t="s">
        <v>15562</v>
      </c>
      <c r="D195" t="s">
        <v>15196</v>
      </c>
      <c r="E195">
        <v>3189</v>
      </c>
      <c r="F195" t="s">
        <v>18262</v>
      </c>
      <c r="G195" s="111">
        <v>1920</v>
      </c>
      <c r="H195" t="s">
        <v>75</v>
      </c>
      <c r="I195" t="s">
        <v>15197</v>
      </c>
      <c r="J195" t="s">
        <v>18995</v>
      </c>
    </row>
    <row r="196" spans="1:10" x14ac:dyDescent="0.25">
      <c r="A196" s="126" t="s">
        <v>4855</v>
      </c>
      <c r="B196" s="126" t="s">
        <v>15233</v>
      </c>
      <c r="C196" s="126" t="s">
        <v>15571</v>
      </c>
      <c r="D196" s="126" t="s">
        <v>15196</v>
      </c>
      <c r="E196" s="126">
        <v>2702</v>
      </c>
      <c r="F196" s="126" t="s">
        <v>18350</v>
      </c>
      <c r="G196" s="127">
        <v>11484.8</v>
      </c>
      <c r="H196" s="126" t="s">
        <v>18994</v>
      </c>
      <c r="I196" s="126" t="s">
        <v>15197</v>
      </c>
      <c r="J196" s="126" t="s">
        <v>18995</v>
      </c>
    </row>
    <row r="197" spans="1:10" x14ac:dyDescent="0.25">
      <c r="A197" t="s">
        <v>4855</v>
      </c>
      <c r="B197" t="s">
        <v>15306</v>
      </c>
      <c r="C197" t="s">
        <v>15571</v>
      </c>
      <c r="D197" t="s">
        <v>15196</v>
      </c>
      <c r="E197">
        <v>2653</v>
      </c>
      <c r="F197" t="s">
        <v>18351</v>
      </c>
      <c r="G197" s="111">
        <v>28177</v>
      </c>
      <c r="H197" t="s">
        <v>18994</v>
      </c>
      <c r="I197" t="s">
        <v>15197</v>
      </c>
      <c r="J197" t="s">
        <v>18995</v>
      </c>
    </row>
    <row r="198" spans="1:10" x14ac:dyDescent="0.25">
      <c r="A198" s="126" t="s">
        <v>4855</v>
      </c>
      <c r="B198" s="126" t="s">
        <v>15306</v>
      </c>
      <c r="C198" s="126" t="s">
        <v>15571</v>
      </c>
      <c r="D198" s="126" t="s">
        <v>15196</v>
      </c>
      <c r="E198" s="126">
        <v>2654</v>
      </c>
      <c r="F198" s="126" t="s">
        <v>18352</v>
      </c>
      <c r="G198" s="127">
        <v>17812.5</v>
      </c>
      <c r="H198" s="126" t="s">
        <v>18994</v>
      </c>
      <c r="I198" s="126" t="s">
        <v>15197</v>
      </c>
      <c r="J198" s="126" t="s">
        <v>18995</v>
      </c>
    </row>
    <row r="199" spans="1:10" x14ac:dyDescent="0.25">
      <c r="A199" t="s">
        <v>4855</v>
      </c>
      <c r="B199" t="s">
        <v>15601</v>
      </c>
      <c r="C199" t="s">
        <v>15571</v>
      </c>
      <c r="D199" t="s">
        <v>15196</v>
      </c>
      <c r="E199">
        <v>2666</v>
      </c>
      <c r="F199" t="s">
        <v>18353</v>
      </c>
      <c r="G199" s="111">
        <v>2945</v>
      </c>
      <c r="H199" t="s">
        <v>18996</v>
      </c>
      <c r="I199" t="s">
        <v>15197</v>
      </c>
      <c r="J199" t="s">
        <v>18995</v>
      </c>
    </row>
    <row r="200" spans="1:10" x14ac:dyDescent="0.25">
      <c r="A200" s="126" t="s">
        <v>19115</v>
      </c>
      <c r="B200" s="126" t="s">
        <v>15312</v>
      </c>
      <c r="C200" s="126" t="s">
        <v>15571</v>
      </c>
      <c r="D200" s="126" t="s">
        <v>15196</v>
      </c>
      <c r="E200" s="126">
        <v>4461</v>
      </c>
      <c r="F200" s="126" t="s">
        <v>18307</v>
      </c>
      <c r="G200" s="127">
        <v>7318.5</v>
      </c>
      <c r="H200" s="126" t="s">
        <v>75</v>
      </c>
      <c r="I200" s="126" t="s">
        <v>15197</v>
      </c>
      <c r="J200" s="126" t="s">
        <v>18995</v>
      </c>
    </row>
    <row r="201" spans="1:10" x14ac:dyDescent="0.25">
      <c r="A201" t="s">
        <v>19116</v>
      </c>
      <c r="B201" t="s">
        <v>15553</v>
      </c>
      <c r="C201" t="s">
        <v>15571</v>
      </c>
      <c r="D201" t="s">
        <v>15196</v>
      </c>
      <c r="E201">
        <v>4461</v>
      </c>
      <c r="F201" t="s">
        <v>18307</v>
      </c>
      <c r="G201" s="111">
        <v>11970</v>
      </c>
      <c r="H201" t="s">
        <v>75</v>
      </c>
      <c r="I201" t="s">
        <v>15197</v>
      </c>
      <c r="J201" t="s">
        <v>18995</v>
      </c>
    </row>
    <row r="202" spans="1:10" x14ac:dyDescent="0.25">
      <c r="A202" s="126" t="s">
        <v>19117</v>
      </c>
      <c r="B202" s="126" t="s">
        <v>15281</v>
      </c>
      <c r="C202" s="126" t="s">
        <v>15571</v>
      </c>
      <c r="D202" s="126" t="s">
        <v>15196</v>
      </c>
      <c r="E202" s="126">
        <v>4529</v>
      </c>
      <c r="F202" s="126" t="s">
        <v>18354</v>
      </c>
      <c r="G202" s="127">
        <v>6800</v>
      </c>
      <c r="H202" s="126" t="s">
        <v>75</v>
      </c>
      <c r="I202" s="126" t="s">
        <v>15197</v>
      </c>
      <c r="J202" s="126" t="s">
        <v>18995</v>
      </c>
    </row>
    <row r="203" spans="1:10" x14ac:dyDescent="0.25">
      <c r="A203" t="s">
        <v>19118</v>
      </c>
      <c r="B203" t="s">
        <v>15263</v>
      </c>
      <c r="C203" t="s">
        <v>15571</v>
      </c>
      <c r="D203" t="s">
        <v>15196</v>
      </c>
      <c r="E203">
        <v>3666</v>
      </c>
      <c r="F203" t="s">
        <v>18258</v>
      </c>
      <c r="G203" s="111">
        <v>817.15</v>
      </c>
      <c r="H203" t="s">
        <v>19002</v>
      </c>
      <c r="I203" t="s">
        <v>15197</v>
      </c>
      <c r="J203" t="s">
        <v>18995</v>
      </c>
    </row>
    <row r="204" spans="1:10" x14ac:dyDescent="0.25">
      <c r="A204" s="126" t="s">
        <v>19119</v>
      </c>
      <c r="B204" s="126" t="s">
        <v>15263</v>
      </c>
      <c r="C204" s="126" t="s">
        <v>15571</v>
      </c>
      <c r="D204" s="126" t="s">
        <v>15196</v>
      </c>
      <c r="E204" s="126">
        <v>3666</v>
      </c>
      <c r="F204" s="126" t="s">
        <v>18258</v>
      </c>
      <c r="G204" s="127">
        <v>179.95</v>
      </c>
      <c r="H204" s="126" t="s">
        <v>19002</v>
      </c>
      <c r="I204" s="126" t="s">
        <v>15197</v>
      </c>
      <c r="J204" s="126" t="s">
        <v>18995</v>
      </c>
    </row>
    <row r="205" spans="1:10" x14ac:dyDescent="0.25">
      <c r="A205" t="s">
        <v>19120</v>
      </c>
      <c r="B205" t="s">
        <v>15263</v>
      </c>
      <c r="C205" t="s">
        <v>15571</v>
      </c>
      <c r="D205" t="s">
        <v>15196</v>
      </c>
      <c r="E205">
        <v>3940</v>
      </c>
      <c r="F205" t="s">
        <v>18234</v>
      </c>
      <c r="G205" s="111">
        <v>831.9</v>
      </c>
      <c r="H205" t="s">
        <v>19002</v>
      </c>
      <c r="I205" t="s">
        <v>15197</v>
      </c>
      <c r="J205" t="s">
        <v>18995</v>
      </c>
    </row>
    <row r="206" spans="1:10" x14ac:dyDescent="0.25">
      <c r="A206" s="126" t="s">
        <v>19121</v>
      </c>
      <c r="B206" s="126" t="s">
        <v>15263</v>
      </c>
      <c r="C206" s="126" t="s">
        <v>15571</v>
      </c>
      <c r="D206" s="126" t="s">
        <v>15196</v>
      </c>
      <c r="E206" s="126">
        <v>3940</v>
      </c>
      <c r="F206" s="126" t="s">
        <v>18234</v>
      </c>
      <c r="G206" s="127">
        <v>197.06</v>
      </c>
      <c r="H206" s="126" t="s">
        <v>19002</v>
      </c>
      <c r="I206" s="126" t="s">
        <v>15197</v>
      </c>
      <c r="J206" s="126" t="s">
        <v>18995</v>
      </c>
    </row>
    <row r="207" spans="1:10" x14ac:dyDescent="0.25">
      <c r="A207" t="s">
        <v>19122</v>
      </c>
      <c r="B207" t="s">
        <v>15263</v>
      </c>
      <c r="C207" t="s">
        <v>15571</v>
      </c>
      <c r="D207" t="s">
        <v>15196</v>
      </c>
      <c r="E207">
        <v>3666</v>
      </c>
      <c r="F207" t="s">
        <v>18258</v>
      </c>
      <c r="G207" s="111">
        <v>825.41</v>
      </c>
      <c r="H207" t="s">
        <v>19002</v>
      </c>
      <c r="I207" t="s">
        <v>15197</v>
      </c>
      <c r="J207" t="s">
        <v>18995</v>
      </c>
    </row>
    <row r="208" spans="1:10" x14ac:dyDescent="0.25">
      <c r="A208" s="126" t="s">
        <v>19123</v>
      </c>
      <c r="B208" s="126" t="s">
        <v>15263</v>
      </c>
      <c r="C208" s="126" t="s">
        <v>15571</v>
      </c>
      <c r="D208" s="126" t="s">
        <v>15196</v>
      </c>
      <c r="E208" s="126">
        <v>3666</v>
      </c>
      <c r="F208" s="126" t="s">
        <v>18258</v>
      </c>
      <c r="G208" s="127">
        <v>211.81</v>
      </c>
      <c r="H208" s="126" t="s">
        <v>19002</v>
      </c>
      <c r="I208" s="126" t="s">
        <v>15197</v>
      </c>
      <c r="J208" s="126" t="s">
        <v>18995</v>
      </c>
    </row>
    <row r="209" spans="1:10" x14ac:dyDescent="0.25">
      <c r="A209" t="s">
        <v>19124</v>
      </c>
      <c r="B209" t="s">
        <v>15263</v>
      </c>
      <c r="C209" t="s">
        <v>15571</v>
      </c>
      <c r="D209" t="s">
        <v>15196</v>
      </c>
      <c r="E209">
        <v>3729</v>
      </c>
      <c r="F209" t="s">
        <v>18260</v>
      </c>
      <c r="G209" s="111">
        <v>982.94</v>
      </c>
      <c r="H209" t="s">
        <v>19002</v>
      </c>
      <c r="I209" t="s">
        <v>15197</v>
      </c>
      <c r="J209" t="s">
        <v>18995</v>
      </c>
    </row>
    <row r="210" spans="1:10" x14ac:dyDescent="0.25">
      <c r="A210" s="126" t="s">
        <v>19125</v>
      </c>
      <c r="B210" s="126" t="s">
        <v>15336</v>
      </c>
      <c r="C210" s="126" t="s">
        <v>15571</v>
      </c>
      <c r="D210" s="126" t="s">
        <v>15196</v>
      </c>
      <c r="E210" s="126">
        <v>3067</v>
      </c>
      <c r="F210" s="126" t="s">
        <v>18266</v>
      </c>
      <c r="G210" s="127">
        <v>1820</v>
      </c>
      <c r="H210" s="126" t="s">
        <v>75</v>
      </c>
      <c r="I210" s="126" t="s">
        <v>15197</v>
      </c>
      <c r="J210" s="126" t="s">
        <v>18995</v>
      </c>
    </row>
    <row r="211" spans="1:10" x14ac:dyDescent="0.25">
      <c r="A211" t="s">
        <v>19126</v>
      </c>
      <c r="B211" t="s">
        <v>15263</v>
      </c>
      <c r="C211" t="s">
        <v>15571</v>
      </c>
      <c r="D211" t="s">
        <v>15196</v>
      </c>
      <c r="E211">
        <v>3765</v>
      </c>
      <c r="F211" t="s">
        <v>18355</v>
      </c>
      <c r="G211" s="111">
        <v>1920</v>
      </c>
      <c r="H211" t="s">
        <v>75</v>
      </c>
      <c r="I211" t="s">
        <v>15197</v>
      </c>
      <c r="J211" t="s">
        <v>18995</v>
      </c>
    </row>
    <row r="212" spans="1:10" x14ac:dyDescent="0.25">
      <c r="A212" s="126" t="s">
        <v>19127</v>
      </c>
      <c r="B212" s="126" t="s">
        <v>15263</v>
      </c>
      <c r="C212" s="126" t="s">
        <v>15571</v>
      </c>
      <c r="D212" s="126" t="s">
        <v>15196</v>
      </c>
      <c r="E212" s="126">
        <v>3073</v>
      </c>
      <c r="F212" s="126" t="s">
        <v>18304</v>
      </c>
      <c r="G212" s="127">
        <v>1920</v>
      </c>
      <c r="H212" s="126" t="s">
        <v>75</v>
      </c>
      <c r="I212" s="126" t="s">
        <v>15197</v>
      </c>
      <c r="J212" s="126" t="s">
        <v>18995</v>
      </c>
    </row>
    <row r="213" spans="1:10" x14ac:dyDescent="0.25">
      <c r="A213" t="s">
        <v>19128</v>
      </c>
      <c r="B213" t="s">
        <v>15306</v>
      </c>
      <c r="C213" t="s">
        <v>15595</v>
      </c>
      <c r="D213" t="s">
        <v>15196</v>
      </c>
      <c r="E213">
        <v>4504</v>
      </c>
      <c r="F213" t="s">
        <v>18314</v>
      </c>
      <c r="G213" s="111">
        <v>279.66</v>
      </c>
      <c r="H213" t="s">
        <v>19002</v>
      </c>
      <c r="I213" t="s">
        <v>15197</v>
      </c>
      <c r="J213" t="s">
        <v>18995</v>
      </c>
    </row>
    <row r="214" spans="1:10" x14ac:dyDescent="0.25">
      <c r="A214" s="126" t="s">
        <v>19129</v>
      </c>
      <c r="B214" s="126" t="s">
        <v>15306</v>
      </c>
      <c r="C214" s="126" t="s">
        <v>15595</v>
      </c>
      <c r="D214" s="126" t="s">
        <v>15196</v>
      </c>
      <c r="E214" s="126">
        <v>3666</v>
      </c>
      <c r="F214" s="126" t="s">
        <v>18258</v>
      </c>
      <c r="G214" s="127">
        <v>821.28</v>
      </c>
      <c r="H214" s="126" t="s">
        <v>19002</v>
      </c>
      <c r="I214" s="126" t="s">
        <v>15197</v>
      </c>
      <c r="J214" s="126" t="s">
        <v>18995</v>
      </c>
    </row>
    <row r="215" spans="1:10" x14ac:dyDescent="0.25">
      <c r="A215" t="s">
        <v>19130</v>
      </c>
      <c r="B215" t="s">
        <v>15306</v>
      </c>
      <c r="C215" t="s">
        <v>15595</v>
      </c>
      <c r="D215" t="s">
        <v>15196</v>
      </c>
      <c r="E215">
        <v>3666</v>
      </c>
      <c r="F215" t="s">
        <v>18258</v>
      </c>
      <c r="G215" s="111">
        <v>188.8</v>
      </c>
      <c r="H215" t="s">
        <v>19002</v>
      </c>
      <c r="I215" t="s">
        <v>15197</v>
      </c>
      <c r="J215" t="s">
        <v>18995</v>
      </c>
    </row>
    <row r="216" spans="1:10" x14ac:dyDescent="0.25">
      <c r="A216" s="126" t="s">
        <v>19131</v>
      </c>
      <c r="B216" s="126" t="s">
        <v>15306</v>
      </c>
      <c r="C216" s="126" t="s">
        <v>15595</v>
      </c>
      <c r="D216" s="126" t="s">
        <v>15196</v>
      </c>
      <c r="E216" s="126">
        <v>3940</v>
      </c>
      <c r="F216" s="126" t="s">
        <v>18234</v>
      </c>
      <c r="G216" s="127">
        <v>944</v>
      </c>
      <c r="H216" s="126" t="s">
        <v>19002</v>
      </c>
      <c r="I216" s="126" t="s">
        <v>15197</v>
      </c>
      <c r="J216" s="126" t="s">
        <v>18995</v>
      </c>
    </row>
    <row r="217" spans="1:10" x14ac:dyDescent="0.25">
      <c r="A217" t="s">
        <v>19132</v>
      </c>
      <c r="B217" t="s">
        <v>15306</v>
      </c>
      <c r="C217" t="s">
        <v>15595</v>
      </c>
      <c r="D217" t="s">
        <v>15196</v>
      </c>
      <c r="E217">
        <v>4685</v>
      </c>
      <c r="F217" t="s">
        <v>18261</v>
      </c>
      <c r="G217" s="111">
        <v>834.85</v>
      </c>
      <c r="H217" t="s">
        <v>19002</v>
      </c>
      <c r="I217" t="s">
        <v>15197</v>
      </c>
      <c r="J217" t="s">
        <v>18995</v>
      </c>
    </row>
    <row r="218" spans="1:10" x14ac:dyDescent="0.25">
      <c r="A218" s="126" t="s">
        <v>19133</v>
      </c>
      <c r="B218" s="126" t="s">
        <v>15306</v>
      </c>
      <c r="C218" s="126" t="s">
        <v>15595</v>
      </c>
      <c r="D218" s="126" t="s">
        <v>15196</v>
      </c>
      <c r="E218" s="126">
        <v>4685</v>
      </c>
      <c r="F218" s="126" t="s">
        <v>18261</v>
      </c>
      <c r="G218" s="127">
        <v>325.09</v>
      </c>
      <c r="H218" s="126" t="s">
        <v>19002</v>
      </c>
      <c r="I218" s="126" t="s">
        <v>15197</v>
      </c>
      <c r="J218" s="126" t="s">
        <v>18995</v>
      </c>
    </row>
    <row r="219" spans="1:10" x14ac:dyDescent="0.25">
      <c r="A219" t="s">
        <v>19134</v>
      </c>
      <c r="B219" t="s">
        <v>15306</v>
      </c>
      <c r="C219" t="s">
        <v>15595</v>
      </c>
      <c r="D219" t="s">
        <v>15196</v>
      </c>
      <c r="E219">
        <v>4685</v>
      </c>
      <c r="F219" t="s">
        <v>18261</v>
      </c>
      <c r="G219" s="111">
        <v>846.65</v>
      </c>
      <c r="H219" t="s">
        <v>19002</v>
      </c>
      <c r="I219" t="s">
        <v>15197</v>
      </c>
      <c r="J219" t="s">
        <v>18995</v>
      </c>
    </row>
    <row r="220" spans="1:10" x14ac:dyDescent="0.25">
      <c r="A220" s="126" t="s">
        <v>19135</v>
      </c>
      <c r="B220" s="126" t="s">
        <v>15306</v>
      </c>
      <c r="C220" s="126" t="s">
        <v>15595</v>
      </c>
      <c r="D220" s="126" t="s">
        <v>15196</v>
      </c>
      <c r="E220" s="126">
        <v>4685</v>
      </c>
      <c r="F220" s="126" t="s">
        <v>18261</v>
      </c>
      <c r="G220" s="127">
        <v>550.47</v>
      </c>
      <c r="H220" s="126" t="s">
        <v>19002</v>
      </c>
      <c r="I220" s="126" t="s">
        <v>15197</v>
      </c>
      <c r="J220" s="126" t="s">
        <v>18995</v>
      </c>
    </row>
    <row r="221" spans="1:10" x14ac:dyDescent="0.25">
      <c r="A221" t="s">
        <v>19136</v>
      </c>
      <c r="B221" t="s">
        <v>15306</v>
      </c>
      <c r="C221" t="s">
        <v>15595</v>
      </c>
      <c r="D221" t="s">
        <v>15196</v>
      </c>
      <c r="E221">
        <v>3666</v>
      </c>
      <c r="F221" t="s">
        <v>18258</v>
      </c>
      <c r="G221" s="111">
        <v>817.74</v>
      </c>
      <c r="H221" t="s">
        <v>19002</v>
      </c>
      <c r="I221" t="s">
        <v>15197</v>
      </c>
      <c r="J221" t="s">
        <v>18995</v>
      </c>
    </row>
    <row r="222" spans="1:10" x14ac:dyDescent="0.25">
      <c r="A222" s="126" t="s">
        <v>19137</v>
      </c>
      <c r="B222" s="126" t="s">
        <v>15306</v>
      </c>
      <c r="C222" s="126" t="s">
        <v>15595</v>
      </c>
      <c r="D222" s="126" t="s">
        <v>15196</v>
      </c>
      <c r="E222" s="126">
        <v>3666</v>
      </c>
      <c r="F222" s="126" t="s">
        <v>18258</v>
      </c>
      <c r="G222" s="127">
        <v>205.32</v>
      </c>
      <c r="H222" s="126" t="s">
        <v>19002</v>
      </c>
      <c r="I222" s="126" t="s">
        <v>15197</v>
      </c>
      <c r="J222" s="126" t="s">
        <v>18995</v>
      </c>
    </row>
    <row r="223" spans="1:10" x14ac:dyDescent="0.25">
      <c r="A223" t="s">
        <v>4855</v>
      </c>
      <c r="B223" t="s">
        <v>15601</v>
      </c>
      <c r="C223" t="s">
        <v>15605</v>
      </c>
      <c r="D223" t="s">
        <v>15196</v>
      </c>
      <c r="E223">
        <v>2668</v>
      </c>
      <c r="F223" t="s">
        <v>18356</v>
      </c>
      <c r="G223" s="111">
        <v>19133</v>
      </c>
      <c r="H223" t="s">
        <v>18996</v>
      </c>
      <c r="I223" t="s">
        <v>15197</v>
      </c>
      <c r="J223" t="s">
        <v>18995</v>
      </c>
    </row>
    <row r="224" spans="1:10" x14ac:dyDescent="0.25">
      <c r="A224" s="126" t="s">
        <v>4855</v>
      </c>
      <c r="B224" s="126" t="s">
        <v>15601</v>
      </c>
      <c r="C224" s="126" t="s">
        <v>15605</v>
      </c>
      <c r="D224" s="126" t="s">
        <v>15196</v>
      </c>
      <c r="E224" s="126">
        <v>2669</v>
      </c>
      <c r="F224" s="126" t="s">
        <v>18357</v>
      </c>
      <c r="G224" s="127">
        <v>9063</v>
      </c>
      <c r="H224" s="126" t="s">
        <v>18996</v>
      </c>
      <c r="I224" s="126" t="s">
        <v>15197</v>
      </c>
      <c r="J224" s="126" t="s">
        <v>18995</v>
      </c>
    </row>
    <row r="225" spans="1:10" x14ac:dyDescent="0.25">
      <c r="A225" t="s">
        <v>4855</v>
      </c>
      <c r="B225" t="s">
        <v>15601</v>
      </c>
      <c r="C225" t="s">
        <v>15605</v>
      </c>
      <c r="D225" t="s">
        <v>15196</v>
      </c>
      <c r="E225">
        <v>2670</v>
      </c>
      <c r="F225" t="s">
        <v>18358</v>
      </c>
      <c r="G225" s="111">
        <v>14022</v>
      </c>
      <c r="H225" t="s">
        <v>18996</v>
      </c>
      <c r="I225" t="s">
        <v>15197</v>
      </c>
      <c r="J225" t="s">
        <v>18995</v>
      </c>
    </row>
    <row r="226" spans="1:10" x14ac:dyDescent="0.25">
      <c r="A226" s="126" t="s">
        <v>4855</v>
      </c>
      <c r="B226" s="126" t="s">
        <v>15601</v>
      </c>
      <c r="C226" s="126" t="s">
        <v>15605</v>
      </c>
      <c r="D226" s="126" t="s">
        <v>15196</v>
      </c>
      <c r="E226" s="126">
        <v>2671</v>
      </c>
      <c r="F226" s="126" t="s">
        <v>18359</v>
      </c>
      <c r="G226" s="127">
        <v>11124.5</v>
      </c>
      <c r="H226" s="126" t="s">
        <v>18996</v>
      </c>
      <c r="I226" s="126" t="s">
        <v>15197</v>
      </c>
      <c r="J226" s="126" t="s">
        <v>18995</v>
      </c>
    </row>
    <row r="227" spans="1:10" x14ac:dyDescent="0.25">
      <c r="A227" t="s">
        <v>4855</v>
      </c>
      <c r="B227" t="s">
        <v>15601</v>
      </c>
      <c r="C227" t="s">
        <v>15605</v>
      </c>
      <c r="D227" t="s">
        <v>15196</v>
      </c>
      <c r="E227">
        <v>2672</v>
      </c>
      <c r="F227" t="s">
        <v>18360</v>
      </c>
      <c r="G227" s="111">
        <v>24491</v>
      </c>
      <c r="H227" t="s">
        <v>18996</v>
      </c>
      <c r="I227" t="s">
        <v>15197</v>
      </c>
      <c r="J227" t="s">
        <v>18995</v>
      </c>
    </row>
    <row r="228" spans="1:10" x14ac:dyDescent="0.25">
      <c r="A228" s="126" t="s">
        <v>4855</v>
      </c>
      <c r="B228" s="126" t="s">
        <v>15601</v>
      </c>
      <c r="C228" s="126" t="s">
        <v>15605</v>
      </c>
      <c r="D228" s="126" t="s">
        <v>15196</v>
      </c>
      <c r="E228" s="126">
        <v>2673</v>
      </c>
      <c r="F228" s="126" t="s">
        <v>18361</v>
      </c>
      <c r="G228" s="127">
        <v>9500</v>
      </c>
      <c r="H228" s="126" t="s">
        <v>18996</v>
      </c>
      <c r="I228" s="126" t="s">
        <v>15197</v>
      </c>
      <c r="J228" s="126" t="s">
        <v>18995</v>
      </c>
    </row>
    <row r="229" spans="1:10" x14ac:dyDescent="0.25">
      <c r="A229" t="s">
        <v>4855</v>
      </c>
      <c r="B229" t="s">
        <v>15601</v>
      </c>
      <c r="C229" t="s">
        <v>15605</v>
      </c>
      <c r="D229" t="s">
        <v>15196</v>
      </c>
      <c r="E229">
        <v>2674</v>
      </c>
      <c r="F229" t="s">
        <v>18362</v>
      </c>
      <c r="G229" s="111">
        <v>9348</v>
      </c>
      <c r="H229" t="s">
        <v>18996</v>
      </c>
      <c r="I229" t="s">
        <v>15197</v>
      </c>
      <c r="J229" t="s">
        <v>18995</v>
      </c>
    </row>
    <row r="230" spans="1:10" x14ac:dyDescent="0.25">
      <c r="A230" s="126" t="s">
        <v>4855</v>
      </c>
      <c r="B230" s="126" t="s">
        <v>15601</v>
      </c>
      <c r="C230" s="126" t="s">
        <v>15605</v>
      </c>
      <c r="D230" s="126" t="s">
        <v>15196</v>
      </c>
      <c r="E230" s="126">
        <v>2675</v>
      </c>
      <c r="F230" s="126" t="s">
        <v>18363</v>
      </c>
      <c r="G230" s="127">
        <v>25697.5</v>
      </c>
      <c r="H230" s="126" t="s">
        <v>18996</v>
      </c>
      <c r="I230" s="126" t="s">
        <v>15197</v>
      </c>
      <c r="J230" s="126" t="s">
        <v>18995</v>
      </c>
    </row>
    <row r="231" spans="1:10" x14ac:dyDescent="0.25">
      <c r="A231" t="s">
        <v>4855</v>
      </c>
      <c r="B231" t="s">
        <v>15601</v>
      </c>
      <c r="C231" t="s">
        <v>15605</v>
      </c>
      <c r="D231" t="s">
        <v>15196</v>
      </c>
      <c r="E231">
        <v>2660</v>
      </c>
      <c r="F231" t="s">
        <v>18364</v>
      </c>
      <c r="G231" s="111">
        <v>33026.75</v>
      </c>
      <c r="H231" t="s">
        <v>18994</v>
      </c>
      <c r="I231" t="s">
        <v>15197</v>
      </c>
      <c r="J231" t="s">
        <v>18995</v>
      </c>
    </row>
    <row r="232" spans="1:10" x14ac:dyDescent="0.25">
      <c r="A232" s="126" t="s">
        <v>4855</v>
      </c>
      <c r="B232" s="126" t="s">
        <v>15601</v>
      </c>
      <c r="C232" s="126" t="s">
        <v>15605</v>
      </c>
      <c r="D232" s="126" t="s">
        <v>15196</v>
      </c>
      <c r="E232" s="126">
        <v>2661</v>
      </c>
      <c r="F232" s="126" t="s">
        <v>18365</v>
      </c>
      <c r="G232" s="127">
        <v>4275</v>
      </c>
      <c r="H232" s="126" t="s">
        <v>18994</v>
      </c>
      <c r="I232" s="126" t="s">
        <v>15197</v>
      </c>
      <c r="J232" s="126" t="s">
        <v>18995</v>
      </c>
    </row>
    <row r="233" spans="1:10" x14ac:dyDescent="0.25">
      <c r="A233" t="s">
        <v>4855</v>
      </c>
      <c r="B233" t="s">
        <v>15601</v>
      </c>
      <c r="C233" t="s">
        <v>15605</v>
      </c>
      <c r="D233" t="s">
        <v>15196</v>
      </c>
      <c r="E233">
        <v>2667</v>
      </c>
      <c r="F233" t="s">
        <v>18366</v>
      </c>
      <c r="G233" s="111">
        <v>8056</v>
      </c>
      <c r="H233" t="s">
        <v>18996</v>
      </c>
      <c r="I233" t="s">
        <v>15197</v>
      </c>
      <c r="J233" t="s">
        <v>18995</v>
      </c>
    </row>
    <row r="234" spans="1:10" x14ac:dyDescent="0.25">
      <c r="A234" s="126" t="s">
        <v>19138</v>
      </c>
      <c r="B234" s="126" t="s">
        <v>15601</v>
      </c>
      <c r="C234" s="126" t="s">
        <v>15605</v>
      </c>
      <c r="D234" s="126" t="s">
        <v>15196</v>
      </c>
      <c r="E234" s="126">
        <v>4710</v>
      </c>
      <c r="F234" s="126" t="s">
        <v>18367</v>
      </c>
      <c r="G234" s="127">
        <v>8768.5</v>
      </c>
      <c r="H234" s="126" t="s">
        <v>18994</v>
      </c>
      <c r="I234" s="126" t="s">
        <v>15197</v>
      </c>
      <c r="J234" s="126" t="s">
        <v>18995</v>
      </c>
    </row>
    <row r="235" spans="1:10" x14ac:dyDescent="0.25">
      <c r="A235" t="s">
        <v>19139</v>
      </c>
      <c r="B235" t="s">
        <v>15278</v>
      </c>
      <c r="C235" t="s">
        <v>15605</v>
      </c>
      <c r="D235" t="s">
        <v>15196</v>
      </c>
      <c r="E235">
        <v>3666</v>
      </c>
      <c r="F235" t="s">
        <v>18258</v>
      </c>
      <c r="G235" s="111">
        <v>821.87</v>
      </c>
      <c r="H235" t="s">
        <v>19002</v>
      </c>
      <c r="I235" t="s">
        <v>15197</v>
      </c>
      <c r="J235" t="s">
        <v>18995</v>
      </c>
    </row>
    <row r="236" spans="1:10" x14ac:dyDescent="0.25">
      <c r="A236" s="126" t="s">
        <v>19140</v>
      </c>
      <c r="B236" s="126" t="s">
        <v>15278</v>
      </c>
      <c r="C236" s="126" t="s">
        <v>15605</v>
      </c>
      <c r="D236" s="126" t="s">
        <v>15196</v>
      </c>
      <c r="E236" s="126">
        <v>3666</v>
      </c>
      <c r="F236" s="126" t="s">
        <v>18258</v>
      </c>
      <c r="G236" s="127">
        <v>195.29</v>
      </c>
      <c r="H236" s="126" t="s">
        <v>19002</v>
      </c>
      <c r="I236" s="126" t="s">
        <v>15197</v>
      </c>
      <c r="J236" s="126" t="s">
        <v>18995</v>
      </c>
    </row>
    <row r="237" spans="1:10" x14ac:dyDescent="0.25">
      <c r="A237" t="s">
        <v>19141</v>
      </c>
      <c r="B237" t="s">
        <v>15278</v>
      </c>
      <c r="C237" t="s">
        <v>15605</v>
      </c>
      <c r="D237" t="s">
        <v>15196</v>
      </c>
      <c r="E237">
        <v>3666</v>
      </c>
      <c r="F237" t="s">
        <v>18258</v>
      </c>
      <c r="G237" s="111">
        <v>818.92</v>
      </c>
      <c r="H237" t="s">
        <v>19002</v>
      </c>
      <c r="I237" t="s">
        <v>15197</v>
      </c>
      <c r="J237" t="s">
        <v>18995</v>
      </c>
    </row>
    <row r="238" spans="1:10" x14ac:dyDescent="0.25">
      <c r="A238" s="126" t="s">
        <v>19142</v>
      </c>
      <c r="B238" s="126" t="s">
        <v>15278</v>
      </c>
      <c r="C238" s="126" t="s">
        <v>15605</v>
      </c>
      <c r="D238" s="126" t="s">
        <v>15196</v>
      </c>
      <c r="E238" s="126">
        <v>3666</v>
      </c>
      <c r="F238" s="126" t="s">
        <v>18258</v>
      </c>
      <c r="G238" s="127">
        <v>214.76</v>
      </c>
      <c r="H238" s="126" t="s">
        <v>19002</v>
      </c>
      <c r="I238" s="126" t="s">
        <v>15197</v>
      </c>
      <c r="J238" s="126" t="s">
        <v>18995</v>
      </c>
    </row>
    <row r="239" spans="1:10" x14ac:dyDescent="0.25">
      <c r="A239" t="s">
        <v>19143</v>
      </c>
      <c r="B239" t="s">
        <v>15278</v>
      </c>
      <c r="C239" t="s">
        <v>15605</v>
      </c>
      <c r="D239" t="s">
        <v>15196</v>
      </c>
      <c r="E239">
        <v>3940</v>
      </c>
      <c r="F239" t="s">
        <v>18234</v>
      </c>
      <c r="G239" s="111">
        <v>834.85</v>
      </c>
      <c r="H239" t="s">
        <v>19002</v>
      </c>
      <c r="I239" t="s">
        <v>15197</v>
      </c>
      <c r="J239" t="s">
        <v>18995</v>
      </c>
    </row>
    <row r="240" spans="1:10" x14ac:dyDescent="0.25">
      <c r="A240" s="126" t="s">
        <v>19144</v>
      </c>
      <c r="B240" s="126" t="s">
        <v>15278</v>
      </c>
      <c r="C240" s="126" t="s">
        <v>15605</v>
      </c>
      <c r="D240" s="126" t="s">
        <v>15196</v>
      </c>
      <c r="E240" s="126">
        <v>3940</v>
      </c>
      <c r="F240" s="126" t="s">
        <v>18234</v>
      </c>
      <c r="G240" s="127">
        <v>131.57</v>
      </c>
      <c r="H240" s="126" t="s">
        <v>19002</v>
      </c>
      <c r="I240" s="126" t="s">
        <v>15197</v>
      </c>
      <c r="J240" s="126" t="s">
        <v>18995</v>
      </c>
    </row>
    <row r="241" spans="1:10" x14ac:dyDescent="0.25">
      <c r="A241" t="s">
        <v>19145</v>
      </c>
      <c r="B241" t="s">
        <v>15601</v>
      </c>
      <c r="C241" t="s">
        <v>15605</v>
      </c>
      <c r="D241" t="s">
        <v>15196</v>
      </c>
      <c r="E241">
        <v>4574</v>
      </c>
      <c r="F241" t="s">
        <v>18337</v>
      </c>
      <c r="G241" s="111">
        <v>1666.75</v>
      </c>
      <c r="H241" t="s">
        <v>19002</v>
      </c>
      <c r="I241" t="s">
        <v>15197</v>
      </c>
      <c r="J241" t="s">
        <v>18995</v>
      </c>
    </row>
    <row r="242" spans="1:10" x14ac:dyDescent="0.25">
      <c r="A242" s="126" t="s">
        <v>19146</v>
      </c>
      <c r="B242" s="126" t="s">
        <v>15601</v>
      </c>
      <c r="C242" s="126" t="s">
        <v>15605</v>
      </c>
      <c r="D242" s="126" t="s">
        <v>15196</v>
      </c>
      <c r="E242" s="126">
        <v>4574</v>
      </c>
      <c r="F242" s="126" t="s">
        <v>18337</v>
      </c>
      <c r="G242" s="127">
        <v>1159.35</v>
      </c>
      <c r="H242" s="126" t="s">
        <v>19002</v>
      </c>
      <c r="I242" s="126" t="s">
        <v>15197</v>
      </c>
      <c r="J242" s="126" t="s">
        <v>18995</v>
      </c>
    </row>
    <row r="243" spans="1:10" x14ac:dyDescent="0.25">
      <c r="A243" t="s">
        <v>19147</v>
      </c>
      <c r="B243" t="s">
        <v>15278</v>
      </c>
      <c r="C243" t="s">
        <v>15605</v>
      </c>
      <c r="D243" t="s">
        <v>15196</v>
      </c>
      <c r="E243">
        <v>3765</v>
      </c>
      <c r="F243" t="s">
        <v>18355</v>
      </c>
      <c r="G243" s="111">
        <v>1920</v>
      </c>
      <c r="H243" t="s">
        <v>75</v>
      </c>
      <c r="I243" t="s">
        <v>15197</v>
      </c>
      <c r="J243" t="s">
        <v>18995</v>
      </c>
    </row>
    <row r="244" spans="1:10" x14ac:dyDescent="0.25">
      <c r="A244" s="126" t="s">
        <v>19148</v>
      </c>
      <c r="B244" s="126" t="s">
        <v>19149</v>
      </c>
      <c r="C244" s="126" t="s">
        <v>15619</v>
      </c>
      <c r="D244" s="126" t="s">
        <v>15196</v>
      </c>
      <c r="E244" s="126">
        <v>4240</v>
      </c>
      <c r="F244" s="126" t="s">
        <v>18325</v>
      </c>
      <c r="G244" s="127">
        <v>47585.67</v>
      </c>
      <c r="H244" s="126" t="s">
        <v>75</v>
      </c>
      <c r="I244" s="126" t="s">
        <v>15197</v>
      </c>
      <c r="J244" s="126" t="s">
        <v>18995</v>
      </c>
    </row>
    <row r="245" spans="1:10" x14ac:dyDescent="0.25">
      <c r="A245" t="s">
        <v>19150</v>
      </c>
      <c r="B245" t="s">
        <v>19151</v>
      </c>
      <c r="C245" t="s">
        <v>15619</v>
      </c>
      <c r="D245" t="s">
        <v>15196</v>
      </c>
      <c r="E245">
        <v>3990</v>
      </c>
      <c r="F245" t="s">
        <v>18368</v>
      </c>
      <c r="G245" s="111">
        <v>15895.14</v>
      </c>
      <c r="H245" t="s">
        <v>75</v>
      </c>
      <c r="I245" t="s">
        <v>15197</v>
      </c>
      <c r="J245" t="s">
        <v>18995</v>
      </c>
    </row>
    <row r="246" spans="1:10" x14ac:dyDescent="0.25">
      <c r="A246" s="126" t="s">
        <v>19152</v>
      </c>
      <c r="B246" s="126" t="s">
        <v>15601</v>
      </c>
      <c r="C246" s="126" t="s">
        <v>15619</v>
      </c>
      <c r="D246" s="126" t="s">
        <v>15196</v>
      </c>
      <c r="E246" s="126">
        <v>3907</v>
      </c>
      <c r="F246" s="126" t="s">
        <v>18369</v>
      </c>
      <c r="G246" s="127">
        <v>949.75</v>
      </c>
      <c r="H246" s="126" t="s">
        <v>75</v>
      </c>
      <c r="I246" s="126" t="s">
        <v>15197</v>
      </c>
      <c r="J246" s="126" t="s">
        <v>18995</v>
      </c>
    </row>
    <row r="247" spans="1:10" x14ac:dyDescent="0.25">
      <c r="A247" t="s">
        <v>19153</v>
      </c>
      <c r="B247" t="s">
        <v>15223</v>
      </c>
      <c r="C247" t="s">
        <v>15626</v>
      </c>
      <c r="D247" t="s">
        <v>15196</v>
      </c>
      <c r="E247">
        <v>4018</v>
      </c>
      <c r="F247" t="s">
        <v>18370</v>
      </c>
      <c r="G247" s="111">
        <v>936.7</v>
      </c>
      <c r="H247" t="s">
        <v>75</v>
      </c>
      <c r="I247" t="s">
        <v>15197</v>
      </c>
      <c r="J247" t="s">
        <v>18995</v>
      </c>
    </row>
    <row r="248" spans="1:10" x14ac:dyDescent="0.25">
      <c r="A248" s="126" t="s">
        <v>19154</v>
      </c>
      <c r="B248" s="126" t="s">
        <v>15223</v>
      </c>
      <c r="C248" s="126" t="s">
        <v>15626</v>
      </c>
      <c r="D248" s="126" t="s">
        <v>15196</v>
      </c>
      <c r="E248" s="126">
        <v>3919</v>
      </c>
      <c r="F248" s="126" t="s">
        <v>18371</v>
      </c>
      <c r="G248" s="127">
        <v>1120</v>
      </c>
      <c r="H248" s="126" t="s">
        <v>75</v>
      </c>
      <c r="I248" s="126" t="s">
        <v>15197</v>
      </c>
      <c r="J248" s="126" t="s">
        <v>18995</v>
      </c>
    </row>
    <row r="249" spans="1:10" x14ac:dyDescent="0.25">
      <c r="A249" t="s">
        <v>19155</v>
      </c>
      <c r="B249" t="s">
        <v>15223</v>
      </c>
      <c r="C249" t="s">
        <v>15626</v>
      </c>
      <c r="D249" t="s">
        <v>15196</v>
      </c>
      <c r="E249">
        <v>3907</v>
      </c>
      <c r="F249" t="s">
        <v>18369</v>
      </c>
      <c r="G249" s="111">
        <v>804.75</v>
      </c>
      <c r="H249" t="s">
        <v>75</v>
      </c>
      <c r="I249" t="s">
        <v>15197</v>
      </c>
      <c r="J249" t="s">
        <v>18995</v>
      </c>
    </row>
    <row r="250" spans="1:10" x14ac:dyDescent="0.25">
      <c r="A250" s="126" t="s">
        <v>4855</v>
      </c>
      <c r="B250" s="126" t="s">
        <v>15233</v>
      </c>
      <c r="C250" s="126" t="s">
        <v>15635</v>
      </c>
      <c r="D250" s="126" t="s">
        <v>15196</v>
      </c>
      <c r="E250" s="126">
        <v>2728</v>
      </c>
      <c r="F250" s="126" t="s">
        <v>18372</v>
      </c>
      <c r="G250" s="127">
        <v>33307</v>
      </c>
      <c r="H250" s="126" t="s">
        <v>18994</v>
      </c>
      <c r="I250" s="126" t="s">
        <v>15197</v>
      </c>
      <c r="J250" s="126" t="s">
        <v>18995</v>
      </c>
    </row>
    <row r="251" spans="1:10" x14ac:dyDescent="0.25">
      <c r="A251" t="s">
        <v>4855</v>
      </c>
      <c r="B251" t="s">
        <v>15233</v>
      </c>
      <c r="C251" t="s">
        <v>15635</v>
      </c>
      <c r="D251" t="s">
        <v>15196</v>
      </c>
      <c r="E251">
        <v>2732</v>
      </c>
      <c r="F251" t="s">
        <v>18373</v>
      </c>
      <c r="G251" s="111">
        <v>649.8</v>
      </c>
      <c r="H251" t="s">
        <v>18994</v>
      </c>
      <c r="I251" t="s">
        <v>15197</v>
      </c>
      <c r="J251" t="s">
        <v>18995</v>
      </c>
    </row>
    <row r="252" spans="1:10" x14ac:dyDescent="0.25">
      <c r="A252" s="126" t="s">
        <v>4855</v>
      </c>
      <c r="B252" s="126" t="s">
        <v>15233</v>
      </c>
      <c r="C252" s="126" t="s">
        <v>15635</v>
      </c>
      <c r="D252" s="126" t="s">
        <v>15196</v>
      </c>
      <c r="E252" s="126">
        <v>2735</v>
      </c>
      <c r="F252" s="126" t="s">
        <v>18374</v>
      </c>
      <c r="G252" s="127">
        <v>82602.5</v>
      </c>
      <c r="H252" s="126" t="s">
        <v>18994</v>
      </c>
      <c r="I252" s="126" t="s">
        <v>15197</v>
      </c>
      <c r="J252" s="126" t="s">
        <v>18995</v>
      </c>
    </row>
    <row r="253" spans="1:10" x14ac:dyDescent="0.25">
      <c r="A253" t="s">
        <v>19156</v>
      </c>
      <c r="B253" t="s">
        <v>15306</v>
      </c>
      <c r="C253" t="s">
        <v>15635</v>
      </c>
      <c r="D253" t="s">
        <v>15196</v>
      </c>
      <c r="E253">
        <v>4621</v>
      </c>
      <c r="F253" t="s">
        <v>18375</v>
      </c>
      <c r="G253" s="111">
        <v>9700</v>
      </c>
      <c r="H253" t="s">
        <v>75</v>
      </c>
      <c r="I253" t="s">
        <v>15197</v>
      </c>
      <c r="J253" t="s">
        <v>18995</v>
      </c>
    </row>
    <row r="254" spans="1:10" x14ac:dyDescent="0.25">
      <c r="A254" s="126" t="s">
        <v>19157</v>
      </c>
      <c r="B254" s="126" t="s">
        <v>15233</v>
      </c>
      <c r="C254" s="126" t="s">
        <v>15635</v>
      </c>
      <c r="D254" s="126" t="s">
        <v>15196</v>
      </c>
      <c r="E254" s="126">
        <v>4734</v>
      </c>
      <c r="F254" s="126" t="s">
        <v>18376</v>
      </c>
      <c r="G254" s="127">
        <v>5345</v>
      </c>
      <c r="H254" s="126" t="s">
        <v>75</v>
      </c>
      <c r="I254" s="126" t="s">
        <v>15197</v>
      </c>
      <c r="J254" s="126" t="s">
        <v>18995</v>
      </c>
    </row>
    <row r="255" spans="1:10" x14ac:dyDescent="0.25">
      <c r="A255" t="s">
        <v>19158</v>
      </c>
      <c r="B255" t="s">
        <v>15601</v>
      </c>
      <c r="C255" t="s">
        <v>15635</v>
      </c>
      <c r="D255" t="s">
        <v>15196</v>
      </c>
      <c r="E255">
        <v>3940</v>
      </c>
      <c r="F255" t="s">
        <v>18234</v>
      </c>
      <c r="G255" s="111">
        <v>951.08</v>
      </c>
      <c r="H255" t="s">
        <v>19002</v>
      </c>
      <c r="I255" t="s">
        <v>15197</v>
      </c>
      <c r="J255" t="s">
        <v>18995</v>
      </c>
    </row>
    <row r="256" spans="1:10" x14ac:dyDescent="0.25">
      <c r="A256" s="126" t="s">
        <v>19159</v>
      </c>
      <c r="B256" s="126" t="s">
        <v>15223</v>
      </c>
      <c r="C256" s="126" t="s">
        <v>15635</v>
      </c>
      <c r="D256" s="126" t="s">
        <v>15196</v>
      </c>
      <c r="E256" s="126">
        <v>3666</v>
      </c>
      <c r="F256" s="126" t="s">
        <v>18258</v>
      </c>
      <c r="G256" s="127">
        <v>820.69</v>
      </c>
      <c r="H256" s="126" t="s">
        <v>19002</v>
      </c>
      <c r="I256" s="126" t="s">
        <v>15197</v>
      </c>
      <c r="J256" s="126" t="s">
        <v>18995</v>
      </c>
    </row>
    <row r="257" spans="1:10" x14ac:dyDescent="0.25">
      <c r="A257" t="s">
        <v>19160</v>
      </c>
      <c r="B257" t="s">
        <v>15223</v>
      </c>
      <c r="C257" t="s">
        <v>15635</v>
      </c>
      <c r="D257" t="s">
        <v>15196</v>
      </c>
      <c r="E257">
        <v>3666</v>
      </c>
      <c r="F257" t="s">
        <v>18258</v>
      </c>
      <c r="G257" s="111">
        <v>224.79</v>
      </c>
      <c r="H257" t="s">
        <v>19002</v>
      </c>
      <c r="I257" t="s">
        <v>15197</v>
      </c>
      <c r="J257" t="s">
        <v>18995</v>
      </c>
    </row>
    <row r="258" spans="1:10" x14ac:dyDescent="0.25">
      <c r="A258" s="126" t="s">
        <v>19161</v>
      </c>
      <c r="B258" s="126" t="s">
        <v>15223</v>
      </c>
      <c r="C258" s="126" t="s">
        <v>15635</v>
      </c>
      <c r="D258" s="126" t="s">
        <v>15196</v>
      </c>
      <c r="E258" s="126">
        <v>3940</v>
      </c>
      <c r="F258" s="126" t="s">
        <v>18234</v>
      </c>
      <c r="G258" s="127">
        <v>940.46</v>
      </c>
      <c r="H258" s="126" t="s">
        <v>19002</v>
      </c>
      <c r="I258" s="126" t="s">
        <v>15197</v>
      </c>
      <c r="J258" s="126" t="s">
        <v>18995</v>
      </c>
    </row>
    <row r="259" spans="1:10" x14ac:dyDescent="0.25">
      <c r="A259" t="s">
        <v>19162</v>
      </c>
      <c r="B259" t="s">
        <v>15223</v>
      </c>
      <c r="C259" t="s">
        <v>15635</v>
      </c>
      <c r="D259" t="s">
        <v>15196</v>
      </c>
      <c r="E259">
        <v>4644</v>
      </c>
      <c r="F259" t="s">
        <v>18254</v>
      </c>
      <c r="G259" s="111">
        <v>1687.4</v>
      </c>
      <c r="H259" t="s">
        <v>19002</v>
      </c>
      <c r="I259" t="s">
        <v>15197</v>
      </c>
      <c r="J259" t="s">
        <v>18995</v>
      </c>
    </row>
    <row r="260" spans="1:10" x14ac:dyDescent="0.25">
      <c r="A260" s="126" t="s">
        <v>19163</v>
      </c>
      <c r="B260" s="126" t="s">
        <v>15223</v>
      </c>
      <c r="C260" s="126" t="s">
        <v>15635</v>
      </c>
      <c r="D260" s="126" t="s">
        <v>15196</v>
      </c>
      <c r="E260" s="126">
        <v>4644</v>
      </c>
      <c r="F260" s="126" t="s">
        <v>18254</v>
      </c>
      <c r="G260" s="127">
        <v>1197.7</v>
      </c>
      <c r="H260" s="126" t="s">
        <v>19002</v>
      </c>
      <c r="I260" s="126" t="s">
        <v>15197</v>
      </c>
      <c r="J260" s="126" t="s">
        <v>18995</v>
      </c>
    </row>
    <row r="261" spans="1:10" x14ac:dyDescent="0.25">
      <c r="A261" t="s">
        <v>19164</v>
      </c>
      <c r="B261" t="s">
        <v>15300</v>
      </c>
      <c r="C261" t="s">
        <v>15635</v>
      </c>
      <c r="D261" t="s">
        <v>15196</v>
      </c>
      <c r="E261">
        <v>3189</v>
      </c>
      <c r="F261" t="s">
        <v>18262</v>
      </c>
      <c r="G261" s="111">
        <v>1920</v>
      </c>
      <c r="H261" t="s">
        <v>75</v>
      </c>
      <c r="I261" t="s">
        <v>15197</v>
      </c>
      <c r="J261" t="s">
        <v>18995</v>
      </c>
    </row>
    <row r="262" spans="1:10" x14ac:dyDescent="0.25">
      <c r="A262" s="126" t="s">
        <v>19165</v>
      </c>
      <c r="B262" s="126" t="s">
        <v>15300</v>
      </c>
      <c r="C262" s="126" t="s">
        <v>15635</v>
      </c>
      <c r="D262" s="126" t="s">
        <v>15196</v>
      </c>
      <c r="E262" s="126">
        <v>3067</v>
      </c>
      <c r="F262" s="126" t="s">
        <v>18266</v>
      </c>
      <c r="G262" s="127">
        <v>1820</v>
      </c>
      <c r="H262" s="126" t="s">
        <v>75</v>
      </c>
      <c r="I262" s="126" t="s">
        <v>15197</v>
      </c>
      <c r="J262" s="126" t="s">
        <v>18995</v>
      </c>
    </row>
    <row r="263" spans="1:10" x14ac:dyDescent="0.25">
      <c r="A263" t="s">
        <v>19166</v>
      </c>
      <c r="B263" t="s">
        <v>15300</v>
      </c>
      <c r="C263" t="s">
        <v>15635</v>
      </c>
      <c r="D263" t="s">
        <v>15196</v>
      </c>
      <c r="E263">
        <v>3189</v>
      </c>
      <c r="F263" t="s">
        <v>18262</v>
      </c>
      <c r="G263" s="111">
        <v>1920</v>
      </c>
      <c r="H263" t="s">
        <v>75</v>
      </c>
      <c r="I263" t="s">
        <v>15197</v>
      </c>
      <c r="J263" t="s">
        <v>18995</v>
      </c>
    </row>
    <row r="264" spans="1:10" x14ac:dyDescent="0.25">
      <c r="A264" s="126" t="s">
        <v>4855</v>
      </c>
      <c r="B264" s="126" t="s">
        <v>15233</v>
      </c>
      <c r="C264" s="126" t="s">
        <v>15653</v>
      </c>
      <c r="D264" s="126" t="s">
        <v>15196</v>
      </c>
      <c r="E264" s="126">
        <v>2696</v>
      </c>
      <c r="F264" s="126" t="s">
        <v>18377</v>
      </c>
      <c r="G264" s="127">
        <v>11077</v>
      </c>
      <c r="H264" s="126" t="s">
        <v>18996</v>
      </c>
      <c r="I264" s="126" t="s">
        <v>15197</v>
      </c>
      <c r="J264" s="126" t="s">
        <v>18995</v>
      </c>
    </row>
    <row r="265" spans="1:10" x14ac:dyDescent="0.25">
      <c r="A265" t="s">
        <v>19167</v>
      </c>
      <c r="B265" t="s">
        <v>15352</v>
      </c>
      <c r="C265" t="s">
        <v>15653</v>
      </c>
      <c r="D265" t="s">
        <v>15196</v>
      </c>
      <c r="E265">
        <v>4688</v>
      </c>
      <c r="F265" t="s">
        <v>18378</v>
      </c>
      <c r="G265" s="111">
        <v>10175</v>
      </c>
      <c r="H265" t="s">
        <v>75</v>
      </c>
      <c r="I265" t="s">
        <v>15197</v>
      </c>
      <c r="J265" t="s">
        <v>18995</v>
      </c>
    </row>
    <row r="266" spans="1:10" x14ac:dyDescent="0.25">
      <c r="A266" s="126" t="s">
        <v>19168</v>
      </c>
      <c r="B266" s="126" t="s">
        <v>15194</v>
      </c>
      <c r="C266" s="126" t="s">
        <v>15653</v>
      </c>
      <c r="D266" s="126" t="s">
        <v>15196</v>
      </c>
      <c r="E266" s="126">
        <v>4502</v>
      </c>
      <c r="F266" s="126" t="s">
        <v>18379</v>
      </c>
      <c r="G266" s="127">
        <v>12856.67</v>
      </c>
      <c r="H266" s="126" t="s">
        <v>75</v>
      </c>
      <c r="I266" s="126" t="s">
        <v>15197</v>
      </c>
      <c r="J266" s="126" t="s">
        <v>18995</v>
      </c>
    </row>
    <row r="267" spans="1:10" x14ac:dyDescent="0.25">
      <c r="A267" t="s">
        <v>19169</v>
      </c>
      <c r="B267" t="s">
        <v>15219</v>
      </c>
      <c r="C267" t="s">
        <v>15653</v>
      </c>
      <c r="D267" t="s">
        <v>15196</v>
      </c>
      <c r="E267">
        <v>4673</v>
      </c>
      <c r="F267" t="s">
        <v>18248</v>
      </c>
      <c r="G267" s="111">
        <v>6666.7</v>
      </c>
      <c r="H267" t="s">
        <v>75</v>
      </c>
      <c r="I267" t="s">
        <v>15197</v>
      </c>
      <c r="J267" t="s">
        <v>18995</v>
      </c>
    </row>
    <row r="268" spans="1:10" x14ac:dyDescent="0.25">
      <c r="A268" s="126" t="s">
        <v>4855</v>
      </c>
      <c r="B268" s="126" t="s">
        <v>15233</v>
      </c>
      <c r="C268" s="126" t="s">
        <v>15670</v>
      </c>
      <c r="D268" s="126" t="s">
        <v>15196</v>
      </c>
      <c r="E268" s="126">
        <v>2704</v>
      </c>
      <c r="F268" s="126" t="s">
        <v>18380</v>
      </c>
      <c r="G268" s="127">
        <v>22800</v>
      </c>
      <c r="H268" s="126" t="s">
        <v>18996</v>
      </c>
      <c r="I268" s="126" t="s">
        <v>15197</v>
      </c>
      <c r="J268" s="126" t="s">
        <v>18995</v>
      </c>
    </row>
    <row r="269" spans="1:10" x14ac:dyDescent="0.25">
      <c r="A269" t="s">
        <v>4855</v>
      </c>
      <c r="B269" t="s">
        <v>15233</v>
      </c>
      <c r="C269" t="s">
        <v>15670</v>
      </c>
      <c r="D269" t="s">
        <v>15196</v>
      </c>
      <c r="E269">
        <v>2705</v>
      </c>
      <c r="F269" t="s">
        <v>18381</v>
      </c>
      <c r="G269" s="111">
        <v>7353</v>
      </c>
      <c r="H269" t="s">
        <v>18994</v>
      </c>
      <c r="I269" t="s">
        <v>15197</v>
      </c>
      <c r="J269" t="s">
        <v>18995</v>
      </c>
    </row>
    <row r="270" spans="1:10" x14ac:dyDescent="0.25">
      <c r="A270" s="126" t="s">
        <v>4855</v>
      </c>
      <c r="B270" s="126" t="s">
        <v>15233</v>
      </c>
      <c r="C270" s="126" t="s">
        <v>15670</v>
      </c>
      <c r="D270" s="126" t="s">
        <v>15196</v>
      </c>
      <c r="E270" s="126">
        <v>2707</v>
      </c>
      <c r="F270" s="126" t="s">
        <v>18382</v>
      </c>
      <c r="G270" s="127">
        <v>26695</v>
      </c>
      <c r="H270" s="126" t="s">
        <v>18996</v>
      </c>
      <c r="I270" s="126" t="s">
        <v>15197</v>
      </c>
      <c r="J270" s="126" t="s">
        <v>18995</v>
      </c>
    </row>
    <row r="271" spans="1:10" x14ac:dyDescent="0.25">
      <c r="A271" t="s">
        <v>4855</v>
      </c>
      <c r="B271" t="s">
        <v>15233</v>
      </c>
      <c r="C271" t="s">
        <v>15670</v>
      </c>
      <c r="D271" t="s">
        <v>15196</v>
      </c>
      <c r="E271">
        <v>2708</v>
      </c>
      <c r="F271" t="s">
        <v>18383</v>
      </c>
      <c r="G271" s="111">
        <v>14601.5</v>
      </c>
      <c r="H271" t="s">
        <v>18996</v>
      </c>
      <c r="I271" t="s">
        <v>15197</v>
      </c>
      <c r="J271" t="s">
        <v>18995</v>
      </c>
    </row>
    <row r="272" spans="1:10" x14ac:dyDescent="0.25">
      <c r="A272" s="126" t="s">
        <v>4855</v>
      </c>
      <c r="B272" s="126" t="s">
        <v>15233</v>
      </c>
      <c r="C272" s="126" t="s">
        <v>15670</v>
      </c>
      <c r="D272" s="126" t="s">
        <v>15196</v>
      </c>
      <c r="E272" s="126">
        <v>2710</v>
      </c>
      <c r="F272" s="126" t="s">
        <v>18384</v>
      </c>
      <c r="G272" s="127">
        <v>19522.5</v>
      </c>
      <c r="H272" s="126" t="s">
        <v>18996</v>
      </c>
      <c r="I272" s="126" t="s">
        <v>15197</v>
      </c>
      <c r="J272" s="126" t="s">
        <v>18995</v>
      </c>
    </row>
    <row r="273" spans="1:10" x14ac:dyDescent="0.25">
      <c r="A273" t="s">
        <v>4855</v>
      </c>
      <c r="B273" t="s">
        <v>15233</v>
      </c>
      <c r="C273" t="s">
        <v>15670</v>
      </c>
      <c r="D273" t="s">
        <v>15196</v>
      </c>
      <c r="E273">
        <v>2736</v>
      </c>
      <c r="F273" t="s">
        <v>18385</v>
      </c>
      <c r="G273" s="111">
        <v>19959.5</v>
      </c>
      <c r="H273" t="s">
        <v>18996</v>
      </c>
      <c r="I273" t="s">
        <v>15197</v>
      </c>
      <c r="J273" t="s">
        <v>18995</v>
      </c>
    </row>
    <row r="274" spans="1:10" x14ac:dyDescent="0.25">
      <c r="A274" s="126" t="s">
        <v>4855</v>
      </c>
      <c r="B274" s="126" t="s">
        <v>15233</v>
      </c>
      <c r="C274" s="126" t="s">
        <v>15670</v>
      </c>
      <c r="D274" s="126" t="s">
        <v>15196</v>
      </c>
      <c r="E274" s="126">
        <v>2738</v>
      </c>
      <c r="F274" s="126" t="s">
        <v>18386</v>
      </c>
      <c r="G274" s="127">
        <v>30119.75</v>
      </c>
      <c r="H274" s="126" t="s">
        <v>18994</v>
      </c>
      <c r="I274" s="126" t="s">
        <v>15197</v>
      </c>
      <c r="J274" s="126" t="s">
        <v>18995</v>
      </c>
    </row>
    <row r="275" spans="1:10" x14ac:dyDescent="0.25">
      <c r="A275" t="s">
        <v>4855</v>
      </c>
      <c r="B275" t="s">
        <v>15233</v>
      </c>
      <c r="C275" t="s">
        <v>15670</v>
      </c>
      <c r="D275" t="s">
        <v>15196</v>
      </c>
      <c r="E275">
        <v>2691</v>
      </c>
      <c r="F275" t="s">
        <v>18387</v>
      </c>
      <c r="G275" s="111">
        <v>24542.65</v>
      </c>
      <c r="H275" t="s">
        <v>18994</v>
      </c>
      <c r="I275" t="s">
        <v>15197</v>
      </c>
      <c r="J275" t="s">
        <v>18995</v>
      </c>
    </row>
    <row r="276" spans="1:10" x14ac:dyDescent="0.25">
      <c r="A276" s="126" t="s">
        <v>4855</v>
      </c>
      <c r="B276" s="126" t="s">
        <v>15233</v>
      </c>
      <c r="C276" s="126" t="s">
        <v>15670</v>
      </c>
      <c r="D276" s="126" t="s">
        <v>15196</v>
      </c>
      <c r="E276" s="126">
        <v>2693</v>
      </c>
      <c r="F276" s="126" t="s">
        <v>18388</v>
      </c>
      <c r="G276" s="127">
        <v>16478.51</v>
      </c>
      <c r="H276" s="126" t="s">
        <v>18994</v>
      </c>
      <c r="I276" s="126" t="s">
        <v>15197</v>
      </c>
      <c r="J276" s="126" t="s">
        <v>18995</v>
      </c>
    </row>
    <row r="277" spans="1:10" x14ac:dyDescent="0.25">
      <c r="A277" t="s">
        <v>4855</v>
      </c>
      <c r="B277" t="s">
        <v>15233</v>
      </c>
      <c r="C277" t="s">
        <v>15670</v>
      </c>
      <c r="D277" t="s">
        <v>15196</v>
      </c>
      <c r="E277">
        <v>2694</v>
      </c>
      <c r="F277" t="s">
        <v>18389</v>
      </c>
      <c r="G277" s="111">
        <v>3021</v>
      </c>
      <c r="H277" t="s">
        <v>18996</v>
      </c>
      <c r="I277" t="s">
        <v>15197</v>
      </c>
      <c r="J277" t="s">
        <v>18995</v>
      </c>
    </row>
    <row r="278" spans="1:10" x14ac:dyDescent="0.25">
      <c r="A278" s="126" t="s">
        <v>4855</v>
      </c>
      <c r="B278" s="126" t="s">
        <v>15233</v>
      </c>
      <c r="C278" s="126" t="s">
        <v>15670</v>
      </c>
      <c r="D278" s="126" t="s">
        <v>15196</v>
      </c>
      <c r="E278" s="126">
        <v>2695</v>
      </c>
      <c r="F278" s="126" t="s">
        <v>18390</v>
      </c>
      <c r="G278" s="127">
        <v>9177</v>
      </c>
      <c r="H278" s="126" t="s">
        <v>18996</v>
      </c>
      <c r="I278" s="126" t="s">
        <v>15197</v>
      </c>
      <c r="J278" s="126" t="s">
        <v>18995</v>
      </c>
    </row>
    <row r="279" spans="1:10" x14ac:dyDescent="0.25">
      <c r="A279" t="s">
        <v>4855</v>
      </c>
      <c r="B279" t="s">
        <v>15233</v>
      </c>
      <c r="C279" t="s">
        <v>15670</v>
      </c>
      <c r="D279" t="s">
        <v>15196</v>
      </c>
      <c r="E279">
        <v>2699</v>
      </c>
      <c r="F279" t="s">
        <v>18391</v>
      </c>
      <c r="G279" s="111">
        <v>7096.5</v>
      </c>
      <c r="H279" t="s">
        <v>18996</v>
      </c>
      <c r="I279" t="s">
        <v>15197</v>
      </c>
      <c r="J279" t="s">
        <v>18995</v>
      </c>
    </row>
    <row r="280" spans="1:10" x14ac:dyDescent="0.25">
      <c r="A280" s="126" t="s">
        <v>19170</v>
      </c>
      <c r="B280" s="126" t="s">
        <v>15550</v>
      </c>
      <c r="C280" s="126" t="s">
        <v>15689</v>
      </c>
      <c r="D280" s="126" t="s">
        <v>15196</v>
      </c>
      <c r="E280" s="126">
        <v>3857</v>
      </c>
      <c r="F280" s="126" t="s">
        <v>18392</v>
      </c>
      <c r="G280" s="127">
        <v>1003</v>
      </c>
      <c r="H280" s="126" t="s">
        <v>19002</v>
      </c>
      <c r="I280" s="126" t="s">
        <v>15197</v>
      </c>
      <c r="J280" s="126" t="s">
        <v>18995</v>
      </c>
    </row>
    <row r="281" spans="1:10" x14ac:dyDescent="0.25">
      <c r="A281" t="s">
        <v>19171</v>
      </c>
      <c r="B281" t="s">
        <v>15550</v>
      </c>
      <c r="C281" t="s">
        <v>15689</v>
      </c>
      <c r="D281" t="s">
        <v>15196</v>
      </c>
      <c r="E281">
        <v>3857</v>
      </c>
      <c r="F281" t="s">
        <v>18392</v>
      </c>
      <c r="G281" s="111">
        <v>106.2</v>
      </c>
      <c r="H281" t="s">
        <v>19002</v>
      </c>
      <c r="I281" t="s">
        <v>15197</v>
      </c>
      <c r="J281" t="s">
        <v>18995</v>
      </c>
    </row>
    <row r="282" spans="1:10" x14ac:dyDescent="0.25">
      <c r="A282" s="126" t="s">
        <v>19172</v>
      </c>
      <c r="B282" s="126" t="s">
        <v>15550</v>
      </c>
      <c r="C282" s="126" t="s">
        <v>15689</v>
      </c>
      <c r="D282" s="126" t="s">
        <v>15196</v>
      </c>
      <c r="E282" s="126">
        <v>3940</v>
      </c>
      <c r="F282" s="126" t="s">
        <v>18234</v>
      </c>
      <c r="G282" s="127">
        <v>918.04</v>
      </c>
      <c r="H282" s="126" t="s">
        <v>19002</v>
      </c>
      <c r="I282" s="126" t="s">
        <v>15197</v>
      </c>
      <c r="J282" s="126" t="s">
        <v>18995</v>
      </c>
    </row>
    <row r="283" spans="1:10" x14ac:dyDescent="0.25">
      <c r="A283" t="s">
        <v>19173</v>
      </c>
      <c r="B283" t="s">
        <v>15550</v>
      </c>
      <c r="C283" t="s">
        <v>15689</v>
      </c>
      <c r="D283" t="s">
        <v>15196</v>
      </c>
      <c r="E283">
        <v>3699</v>
      </c>
      <c r="F283" t="s">
        <v>18309</v>
      </c>
      <c r="G283" s="111">
        <v>813.02</v>
      </c>
      <c r="H283" t="s">
        <v>19002</v>
      </c>
      <c r="I283" t="s">
        <v>15197</v>
      </c>
      <c r="J283" t="s">
        <v>18995</v>
      </c>
    </row>
    <row r="284" spans="1:10" x14ac:dyDescent="0.25">
      <c r="A284" s="126" t="s">
        <v>19174</v>
      </c>
      <c r="B284" s="126" t="s">
        <v>15550</v>
      </c>
      <c r="C284" s="126" t="s">
        <v>15689</v>
      </c>
      <c r="D284" s="126" t="s">
        <v>15196</v>
      </c>
      <c r="E284" s="126">
        <v>3666</v>
      </c>
      <c r="F284" s="126" t="s">
        <v>18258</v>
      </c>
      <c r="G284" s="127">
        <v>821.87</v>
      </c>
      <c r="H284" s="126" t="s">
        <v>19002</v>
      </c>
      <c r="I284" s="126" t="s">
        <v>15197</v>
      </c>
      <c r="J284" s="126" t="s">
        <v>18995</v>
      </c>
    </row>
    <row r="285" spans="1:10" x14ac:dyDescent="0.25">
      <c r="A285" t="s">
        <v>19175</v>
      </c>
      <c r="B285" t="s">
        <v>15550</v>
      </c>
      <c r="C285" t="s">
        <v>15689</v>
      </c>
      <c r="D285" t="s">
        <v>15196</v>
      </c>
      <c r="E285">
        <v>3666</v>
      </c>
      <c r="F285" t="s">
        <v>18258</v>
      </c>
      <c r="G285" s="111">
        <v>175.23</v>
      </c>
      <c r="H285" t="s">
        <v>19002</v>
      </c>
      <c r="I285" t="s">
        <v>15197</v>
      </c>
      <c r="J285" t="s">
        <v>18995</v>
      </c>
    </row>
    <row r="286" spans="1:10" x14ac:dyDescent="0.25">
      <c r="A286" s="126" t="s">
        <v>19176</v>
      </c>
      <c r="B286" s="126" t="s">
        <v>15550</v>
      </c>
      <c r="C286" s="126" t="s">
        <v>15689</v>
      </c>
      <c r="D286" s="126" t="s">
        <v>15196</v>
      </c>
      <c r="E286" s="126">
        <v>3438</v>
      </c>
      <c r="F286" s="126" t="s">
        <v>18257</v>
      </c>
      <c r="G286" s="127">
        <v>1680.32</v>
      </c>
      <c r="H286" s="126" t="s">
        <v>19002</v>
      </c>
      <c r="I286" s="126" t="s">
        <v>15197</v>
      </c>
      <c r="J286" s="126" t="s">
        <v>18995</v>
      </c>
    </row>
    <row r="287" spans="1:10" x14ac:dyDescent="0.25">
      <c r="A287" t="s">
        <v>19177</v>
      </c>
      <c r="B287" t="s">
        <v>15550</v>
      </c>
      <c r="C287" t="s">
        <v>15689</v>
      </c>
      <c r="D287" t="s">
        <v>15196</v>
      </c>
      <c r="E287">
        <v>3438</v>
      </c>
      <c r="F287" t="s">
        <v>18257</v>
      </c>
      <c r="G287" s="111">
        <v>1111.56</v>
      </c>
      <c r="H287" t="s">
        <v>19002</v>
      </c>
      <c r="I287" t="s">
        <v>15197</v>
      </c>
      <c r="J287" t="s">
        <v>18995</v>
      </c>
    </row>
    <row r="288" spans="1:10" x14ac:dyDescent="0.25">
      <c r="A288" s="126" t="s">
        <v>4855</v>
      </c>
      <c r="B288" s="126" t="s">
        <v>15233</v>
      </c>
      <c r="C288" s="126" t="s">
        <v>15693</v>
      </c>
      <c r="D288" s="126" t="s">
        <v>15196</v>
      </c>
      <c r="E288" s="126">
        <v>2723</v>
      </c>
      <c r="F288" s="126" t="s">
        <v>18393</v>
      </c>
      <c r="G288" s="127">
        <v>19840</v>
      </c>
      <c r="H288" s="126" t="s">
        <v>18994</v>
      </c>
      <c r="I288" s="126" t="s">
        <v>15197</v>
      </c>
      <c r="J288" s="126" t="s">
        <v>18995</v>
      </c>
    </row>
    <row r="289" spans="1:10" x14ac:dyDescent="0.25">
      <c r="A289" t="s">
        <v>4855</v>
      </c>
      <c r="B289" t="s">
        <v>15233</v>
      </c>
      <c r="C289" t="s">
        <v>15693</v>
      </c>
      <c r="D289" t="s">
        <v>15196</v>
      </c>
      <c r="E289">
        <v>2733</v>
      </c>
      <c r="F289" t="s">
        <v>18394</v>
      </c>
      <c r="G289" s="111">
        <v>50563.75</v>
      </c>
      <c r="H289" t="s">
        <v>18994</v>
      </c>
      <c r="I289" t="s">
        <v>15197</v>
      </c>
      <c r="J289" t="s">
        <v>18995</v>
      </c>
    </row>
    <row r="290" spans="1:10" x14ac:dyDescent="0.25">
      <c r="A290" s="126" t="s">
        <v>19178</v>
      </c>
      <c r="B290" s="126" t="s">
        <v>15431</v>
      </c>
      <c r="C290" s="126" t="s">
        <v>15693</v>
      </c>
      <c r="D290" s="126" t="s">
        <v>15196</v>
      </c>
      <c r="E290" s="126">
        <v>3666</v>
      </c>
      <c r="F290" s="126" t="s">
        <v>18258</v>
      </c>
      <c r="G290" s="127">
        <v>819.51</v>
      </c>
      <c r="H290" s="126" t="s">
        <v>19002</v>
      </c>
      <c r="I290" s="126" t="s">
        <v>15197</v>
      </c>
      <c r="J290" s="126" t="s">
        <v>18995</v>
      </c>
    </row>
    <row r="291" spans="1:10" x14ac:dyDescent="0.25">
      <c r="A291" t="s">
        <v>19179</v>
      </c>
      <c r="B291" t="s">
        <v>15431</v>
      </c>
      <c r="C291" t="s">
        <v>15693</v>
      </c>
      <c r="D291" t="s">
        <v>15196</v>
      </c>
      <c r="E291">
        <v>3666</v>
      </c>
      <c r="F291" t="s">
        <v>18258</v>
      </c>
      <c r="G291" s="111">
        <v>202.37</v>
      </c>
      <c r="H291" t="s">
        <v>19002</v>
      </c>
      <c r="I291" t="s">
        <v>15197</v>
      </c>
      <c r="J291" t="s">
        <v>18995</v>
      </c>
    </row>
    <row r="292" spans="1:10" x14ac:dyDescent="0.25">
      <c r="A292" s="126" t="s">
        <v>19180</v>
      </c>
      <c r="B292" s="126" t="s">
        <v>15431</v>
      </c>
      <c r="C292" s="126" t="s">
        <v>15693</v>
      </c>
      <c r="D292" s="126" t="s">
        <v>15196</v>
      </c>
      <c r="E292" s="126">
        <v>3666</v>
      </c>
      <c r="F292" s="126" t="s">
        <v>18258</v>
      </c>
      <c r="G292" s="127">
        <v>823.64</v>
      </c>
      <c r="H292" s="126" t="s">
        <v>19002</v>
      </c>
      <c r="I292" s="126" t="s">
        <v>15197</v>
      </c>
      <c r="J292" s="126" t="s">
        <v>18995</v>
      </c>
    </row>
    <row r="293" spans="1:10" x14ac:dyDescent="0.25">
      <c r="A293" t="s">
        <v>19181</v>
      </c>
      <c r="B293" t="s">
        <v>15431</v>
      </c>
      <c r="C293" t="s">
        <v>15693</v>
      </c>
      <c r="D293" t="s">
        <v>15196</v>
      </c>
      <c r="E293">
        <v>3666</v>
      </c>
      <c r="F293" t="s">
        <v>18258</v>
      </c>
      <c r="G293" s="111">
        <v>223.02</v>
      </c>
      <c r="H293" t="s">
        <v>19002</v>
      </c>
      <c r="I293" t="s">
        <v>15197</v>
      </c>
      <c r="J293" t="s">
        <v>18995</v>
      </c>
    </row>
    <row r="294" spans="1:10" x14ac:dyDescent="0.25">
      <c r="A294" s="126" t="s">
        <v>19182</v>
      </c>
      <c r="B294" s="126" t="s">
        <v>15431</v>
      </c>
      <c r="C294" s="126" t="s">
        <v>15693</v>
      </c>
      <c r="D294" s="126" t="s">
        <v>15196</v>
      </c>
      <c r="E294" s="126">
        <v>4504</v>
      </c>
      <c r="F294" s="126" t="s">
        <v>18314</v>
      </c>
      <c r="G294" s="127">
        <v>470.82</v>
      </c>
      <c r="H294" s="126" t="s">
        <v>19002</v>
      </c>
      <c r="I294" s="126" t="s">
        <v>15197</v>
      </c>
      <c r="J294" s="126" t="s">
        <v>18995</v>
      </c>
    </row>
    <row r="295" spans="1:10" x14ac:dyDescent="0.25">
      <c r="A295" t="s">
        <v>19183</v>
      </c>
      <c r="B295" t="s">
        <v>15431</v>
      </c>
      <c r="C295" t="s">
        <v>15693</v>
      </c>
      <c r="D295" t="s">
        <v>15196</v>
      </c>
      <c r="E295">
        <v>4685</v>
      </c>
      <c r="F295" t="s">
        <v>18261</v>
      </c>
      <c r="G295" s="111">
        <v>824.23</v>
      </c>
      <c r="H295" t="s">
        <v>19002</v>
      </c>
      <c r="I295" t="s">
        <v>15197</v>
      </c>
      <c r="J295" t="s">
        <v>18995</v>
      </c>
    </row>
    <row r="296" spans="1:10" x14ac:dyDescent="0.25">
      <c r="A296" s="126" t="s">
        <v>19184</v>
      </c>
      <c r="B296" s="126" t="s">
        <v>15431</v>
      </c>
      <c r="C296" s="126" t="s">
        <v>15693</v>
      </c>
      <c r="D296" s="126" t="s">
        <v>15196</v>
      </c>
      <c r="E296" s="126">
        <v>4685</v>
      </c>
      <c r="F296" s="126" t="s">
        <v>18261</v>
      </c>
      <c r="G296" s="127">
        <v>400.61</v>
      </c>
      <c r="H296" s="126" t="s">
        <v>19002</v>
      </c>
      <c r="I296" s="126" t="s">
        <v>15197</v>
      </c>
      <c r="J296" s="126" t="s">
        <v>18995</v>
      </c>
    </row>
    <row r="297" spans="1:10" x14ac:dyDescent="0.25">
      <c r="A297" t="s">
        <v>19185</v>
      </c>
      <c r="B297" t="s">
        <v>15431</v>
      </c>
      <c r="C297" t="s">
        <v>15693</v>
      </c>
      <c r="D297" t="s">
        <v>15196</v>
      </c>
      <c r="E297">
        <v>4685</v>
      </c>
      <c r="F297" t="s">
        <v>18261</v>
      </c>
      <c r="G297" s="111">
        <v>840.75</v>
      </c>
      <c r="H297" t="s">
        <v>19002</v>
      </c>
      <c r="I297" t="s">
        <v>15197</v>
      </c>
      <c r="J297" t="s">
        <v>18995</v>
      </c>
    </row>
    <row r="298" spans="1:10" x14ac:dyDescent="0.25">
      <c r="A298" s="126" t="s">
        <v>19186</v>
      </c>
      <c r="B298" s="126" t="s">
        <v>15431</v>
      </c>
      <c r="C298" s="126" t="s">
        <v>15693</v>
      </c>
      <c r="D298" s="126" t="s">
        <v>15196</v>
      </c>
      <c r="E298" s="126">
        <v>4685</v>
      </c>
      <c r="F298" s="126" t="s">
        <v>18261</v>
      </c>
      <c r="G298" s="127">
        <v>410.05</v>
      </c>
      <c r="H298" s="126" t="s">
        <v>19002</v>
      </c>
      <c r="I298" s="126" t="s">
        <v>15197</v>
      </c>
      <c r="J298" s="126" t="s">
        <v>18995</v>
      </c>
    </row>
    <row r="299" spans="1:10" x14ac:dyDescent="0.25">
      <c r="A299" t="s">
        <v>19187</v>
      </c>
      <c r="B299" t="s">
        <v>15431</v>
      </c>
      <c r="C299" t="s">
        <v>15693</v>
      </c>
      <c r="D299" t="s">
        <v>15196</v>
      </c>
      <c r="E299">
        <v>4660</v>
      </c>
      <c r="F299" t="s">
        <v>18395</v>
      </c>
      <c r="G299" s="111">
        <v>2618</v>
      </c>
      <c r="H299" t="s">
        <v>75</v>
      </c>
      <c r="I299" t="s">
        <v>15197</v>
      </c>
      <c r="J299" t="s">
        <v>18995</v>
      </c>
    </row>
    <row r="300" spans="1:10" x14ac:dyDescent="0.25">
      <c r="A300" s="126" t="s">
        <v>4855</v>
      </c>
      <c r="B300" s="126" t="s">
        <v>15233</v>
      </c>
      <c r="C300" s="126" t="s">
        <v>15701</v>
      </c>
      <c r="D300" s="126" t="s">
        <v>15196</v>
      </c>
      <c r="E300" s="126">
        <v>2730</v>
      </c>
      <c r="F300" s="126" t="s">
        <v>18396</v>
      </c>
      <c r="G300" s="127">
        <v>28948.88</v>
      </c>
      <c r="H300" s="126" t="s">
        <v>18994</v>
      </c>
      <c r="I300" s="126" t="s">
        <v>15197</v>
      </c>
      <c r="J300" s="126" t="s">
        <v>18995</v>
      </c>
    </row>
    <row r="301" spans="1:10" x14ac:dyDescent="0.25">
      <c r="A301" t="s">
        <v>19188</v>
      </c>
      <c r="B301" t="s">
        <v>15263</v>
      </c>
      <c r="C301" t="s">
        <v>15701</v>
      </c>
      <c r="D301" t="s">
        <v>15196</v>
      </c>
      <c r="E301">
        <v>3189</v>
      </c>
      <c r="F301" t="s">
        <v>18262</v>
      </c>
      <c r="G301" s="111">
        <v>1920</v>
      </c>
      <c r="H301" t="s">
        <v>75</v>
      </c>
      <c r="I301" t="s">
        <v>15197</v>
      </c>
      <c r="J301" t="s">
        <v>18995</v>
      </c>
    </row>
    <row r="302" spans="1:10" x14ac:dyDescent="0.25">
      <c r="A302" s="126" t="s">
        <v>19189</v>
      </c>
      <c r="B302" s="126" t="s">
        <v>15306</v>
      </c>
      <c r="C302" s="126" t="s">
        <v>17722</v>
      </c>
      <c r="D302" s="126" t="s">
        <v>15704</v>
      </c>
      <c r="E302" s="126">
        <v>3067</v>
      </c>
      <c r="F302" s="126" t="s">
        <v>18266</v>
      </c>
      <c r="G302" s="127">
        <v>1820</v>
      </c>
      <c r="H302" s="126" t="s">
        <v>75</v>
      </c>
      <c r="I302" s="126" t="s">
        <v>15197</v>
      </c>
      <c r="J302" s="126" t="s">
        <v>18995</v>
      </c>
    </row>
    <row r="303" spans="1:10" x14ac:dyDescent="0.25">
      <c r="A303" t="s">
        <v>19190</v>
      </c>
      <c r="B303" t="s">
        <v>15306</v>
      </c>
      <c r="C303" t="s">
        <v>17722</v>
      </c>
      <c r="D303" t="s">
        <v>15704</v>
      </c>
      <c r="E303">
        <v>4479</v>
      </c>
      <c r="F303" t="s">
        <v>18336</v>
      </c>
      <c r="G303" s="111">
        <v>1920</v>
      </c>
      <c r="H303" t="s">
        <v>75</v>
      </c>
      <c r="I303" t="s">
        <v>15197</v>
      </c>
      <c r="J303" t="s">
        <v>18995</v>
      </c>
    </row>
    <row r="304" spans="1:10" x14ac:dyDescent="0.25">
      <c r="A304" s="126" t="s">
        <v>19191</v>
      </c>
      <c r="B304" s="126" t="s">
        <v>15306</v>
      </c>
      <c r="C304" s="126" t="s">
        <v>17722</v>
      </c>
      <c r="D304" s="126" t="s">
        <v>15704</v>
      </c>
      <c r="E304" s="126">
        <v>3189</v>
      </c>
      <c r="F304" s="126" t="s">
        <v>18262</v>
      </c>
      <c r="G304" s="127">
        <v>1920</v>
      </c>
      <c r="H304" s="126" t="s">
        <v>75</v>
      </c>
      <c r="I304" s="126" t="s">
        <v>15197</v>
      </c>
      <c r="J304" s="126" t="s">
        <v>18995</v>
      </c>
    </row>
    <row r="305" spans="1:10" x14ac:dyDescent="0.25">
      <c r="A305" t="s">
        <v>19192</v>
      </c>
      <c r="B305" t="s">
        <v>15195</v>
      </c>
      <c r="C305" t="s">
        <v>17722</v>
      </c>
      <c r="D305" t="s">
        <v>15704</v>
      </c>
      <c r="E305">
        <v>3907</v>
      </c>
      <c r="F305" t="s">
        <v>18369</v>
      </c>
      <c r="G305" s="111">
        <v>1834.25</v>
      </c>
      <c r="H305" t="s">
        <v>75</v>
      </c>
      <c r="I305" t="s">
        <v>15197</v>
      </c>
      <c r="J305" t="s">
        <v>18995</v>
      </c>
    </row>
    <row r="306" spans="1:10" x14ac:dyDescent="0.25">
      <c r="A306" s="126" t="s">
        <v>19193</v>
      </c>
      <c r="B306" s="126" t="s">
        <v>15233</v>
      </c>
      <c r="C306" s="126" t="s">
        <v>15703</v>
      </c>
      <c r="D306" s="126" t="s">
        <v>15704</v>
      </c>
      <c r="E306" s="126">
        <v>4670</v>
      </c>
      <c r="F306" s="126" t="s">
        <v>18259</v>
      </c>
      <c r="G306" s="127">
        <v>755.2</v>
      </c>
      <c r="H306" s="126" t="s">
        <v>19002</v>
      </c>
      <c r="I306" s="126" t="s">
        <v>15197</v>
      </c>
      <c r="J306" s="126" t="s">
        <v>18995</v>
      </c>
    </row>
    <row r="307" spans="1:10" x14ac:dyDescent="0.25">
      <c r="A307" t="s">
        <v>19194</v>
      </c>
      <c r="B307" t="s">
        <v>15233</v>
      </c>
      <c r="C307" t="s">
        <v>15703</v>
      </c>
      <c r="D307" t="s">
        <v>15704</v>
      </c>
      <c r="E307">
        <v>3729</v>
      </c>
      <c r="F307" t="s">
        <v>18260</v>
      </c>
      <c r="G307" s="111">
        <v>951.08</v>
      </c>
      <c r="H307" t="s">
        <v>19002</v>
      </c>
      <c r="I307" t="s">
        <v>15197</v>
      </c>
      <c r="J307" t="s">
        <v>18995</v>
      </c>
    </row>
    <row r="308" spans="1:10" x14ac:dyDescent="0.25">
      <c r="A308" s="126" t="s">
        <v>4855</v>
      </c>
      <c r="B308" s="126" t="s">
        <v>15233</v>
      </c>
      <c r="C308" s="126" t="s">
        <v>15709</v>
      </c>
      <c r="D308" s="126" t="s">
        <v>15704</v>
      </c>
      <c r="E308" s="126">
        <v>2703</v>
      </c>
      <c r="F308" s="126" t="s">
        <v>18397</v>
      </c>
      <c r="G308" s="127">
        <v>4807</v>
      </c>
      <c r="H308" s="126" t="s">
        <v>18996</v>
      </c>
      <c r="I308" s="126" t="s">
        <v>15197</v>
      </c>
      <c r="J308" s="126" t="s">
        <v>18995</v>
      </c>
    </row>
    <row r="309" spans="1:10" x14ac:dyDescent="0.25">
      <c r="A309" t="s">
        <v>19195</v>
      </c>
      <c r="B309" t="s">
        <v>15219</v>
      </c>
      <c r="C309" t="s">
        <v>15709</v>
      </c>
      <c r="D309" t="s">
        <v>15704</v>
      </c>
      <c r="E309">
        <v>4673</v>
      </c>
      <c r="F309" t="s">
        <v>18248</v>
      </c>
      <c r="G309" s="111">
        <v>1032.53</v>
      </c>
      <c r="H309" t="s">
        <v>75</v>
      </c>
      <c r="I309" t="s">
        <v>15197</v>
      </c>
      <c r="J309" t="s">
        <v>18995</v>
      </c>
    </row>
    <row r="310" spans="1:10" x14ac:dyDescent="0.25">
      <c r="A310" s="126" t="s">
        <v>19196</v>
      </c>
      <c r="B310" s="126" t="s">
        <v>15336</v>
      </c>
      <c r="C310" s="126" t="s">
        <v>15709</v>
      </c>
      <c r="D310" s="126" t="s">
        <v>15704</v>
      </c>
      <c r="E310" s="126">
        <v>4717</v>
      </c>
      <c r="F310" s="126" t="s">
        <v>18255</v>
      </c>
      <c r="G310" s="127">
        <v>888.6</v>
      </c>
      <c r="H310" s="126" t="s">
        <v>75</v>
      </c>
      <c r="I310" s="126" t="s">
        <v>15197</v>
      </c>
      <c r="J310" s="126" t="s">
        <v>18995</v>
      </c>
    </row>
    <row r="311" spans="1:10" x14ac:dyDescent="0.25">
      <c r="A311" t="s">
        <v>19197</v>
      </c>
      <c r="B311" t="s">
        <v>15195</v>
      </c>
      <c r="C311" t="s">
        <v>15709</v>
      </c>
      <c r="D311" t="s">
        <v>15704</v>
      </c>
      <c r="E311">
        <v>3666</v>
      </c>
      <c r="F311" t="s">
        <v>18258</v>
      </c>
      <c r="G311" s="111">
        <v>822.46</v>
      </c>
      <c r="H311" t="s">
        <v>19002</v>
      </c>
      <c r="I311" t="s">
        <v>15197</v>
      </c>
      <c r="J311" t="s">
        <v>18995</v>
      </c>
    </row>
    <row r="312" spans="1:10" x14ac:dyDescent="0.25">
      <c r="A312" s="126" t="s">
        <v>19198</v>
      </c>
      <c r="B312" s="126" t="s">
        <v>15195</v>
      </c>
      <c r="C312" s="126" t="s">
        <v>15709</v>
      </c>
      <c r="D312" s="126" t="s">
        <v>15704</v>
      </c>
      <c r="E312" s="126">
        <v>3666</v>
      </c>
      <c r="F312" s="126" t="s">
        <v>18258</v>
      </c>
      <c r="G312" s="127">
        <v>267.86</v>
      </c>
      <c r="H312" s="126" t="s">
        <v>19002</v>
      </c>
      <c r="I312" s="126" t="s">
        <v>15197</v>
      </c>
      <c r="J312" s="126" t="s">
        <v>18995</v>
      </c>
    </row>
    <row r="313" spans="1:10" x14ac:dyDescent="0.25">
      <c r="A313" t="s">
        <v>19199</v>
      </c>
      <c r="B313" t="s">
        <v>15195</v>
      </c>
      <c r="C313" t="s">
        <v>15709</v>
      </c>
      <c r="D313" t="s">
        <v>15704</v>
      </c>
      <c r="E313">
        <v>3940</v>
      </c>
      <c r="F313" t="s">
        <v>18234</v>
      </c>
      <c r="G313" s="111">
        <v>951.08</v>
      </c>
      <c r="H313" t="s">
        <v>19002</v>
      </c>
      <c r="I313" t="s">
        <v>15197</v>
      </c>
      <c r="J313" t="s">
        <v>18995</v>
      </c>
    </row>
    <row r="314" spans="1:10" x14ac:dyDescent="0.25">
      <c r="A314" s="126" t="s">
        <v>19200</v>
      </c>
      <c r="B314" s="126" t="s">
        <v>15195</v>
      </c>
      <c r="C314" s="126" t="s">
        <v>15709</v>
      </c>
      <c r="D314" s="126" t="s">
        <v>15704</v>
      </c>
      <c r="E314" s="126">
        <v>3699</v>
      </c>
      <c r="F314" s="126" t="s">
        <v>18309</v>
      </c>
      <c r="G314" s="127">
        <v>794.14</v>
      </c>
      <c r="H314" s="126" t="s">
        <v>19002</v>
      </c>
      <c r="I314" s="126" t="s">
        <v>15197</v>
      </c>
      <c r="J314" s="126" t="s">
        <v>18995</v>
      </c>
    </row>
    <row r="315" spans="1:10" x14ac:dyDescent="0.25">
      <c r="A315" t="s">
        <v>19201</v>
      </c>
      <c r="B315" t="s">
        <v>15195</v>
      </c>
      <c r="C315" t="s">
        <v>15709</v>
      </c>
      <c r="D315" t="s">
        <v>15704</v>
      </c>
      <c r="E315">
        <v>4643</v>
      </c>
      <c r="F315" t="s">
        <v>18301</v>
      </c>
      <c r="G315" s="111">
        <v>879.1</v>
      </c>
      <c r="H315" t="s">
        <v>19002</v>
      </c>
      <c r="I315" t="s">
        <v>15197</v>
      </c>
      <c r="J315" t="s">
        <v>18995</v>
      </c>
    </row>
    <row r="316" spans="1:10" x14ac:dyDescent="0.25">
      <c r="A316" s="126" t="s">
        <v>19202</v>
      </c>
      <c r="B316" s="126" t="s">
        <v>15195</v>
      </c>
      <c r="C316" s="126" t="s">
        <v>15709</v>
      </c>
      <c r="D316" s="126" t="s">
        <v>15704</v>
      </c>
      <c r="E316" s="126">
        <v>4643</v>
      </c>
      <c r="F316" s="126" t="s">
        <v>18301</v>
      </c>
      <c r="G316" s="127">
        <v>191.16</v>
      </c>
      <c r="H316" s="126" t="s">
        <v>19002</v>
      </c>
      <c r="I316" s="126" t="s">
        <v>15197</v>
      </c>
      <c r="J316" s="126" t="s">
        <v>18995</v>
      </c>
    </row>
    <row r="317" spans="1:10" x14ac:dyDescent="0.25">
      <c r="A317" t="s">
        <v>19203</v>
      </c>
      <c r="B317" t="s">
        <v>15195</v>
      </c>
      <c r="C317" t="s">
        <v>15709</v>
      </c>
      <c r="D317" t="s">
        <v>15704</v>
      </c>
      <c r="E317">
        <v>3940</v>
      </c>
      <c r="F317" t="s">
        <v>18234</v>
      </c>
      <c r="G317" s="111">
        <v>918.04</v>
      </c>
      <c r="H317" t="s">
        <v>19002</v>
      </c>
      <c r="I317" t="s">
        <v>15197</v>
      </c>
      <c r="J317" t="s">
        <v>18995</v>
      </c>
    </row>
    <row r="318" spans="1:10" x14ac:dyDescent="0.25">
      <c r="A318" s="126" t="s">
        <v>19204</v>
      </c>
      <c r="B318" s="126" t="s">
        <v>15278</v>
      </c>
      <c r="C318" s="126" t="s">
        <v>15709</v>
      </c>
      <c r="D318" s="126" t="s">
        <v>15704</v>
      </c>
      <c r="E318" s="126">
        <v>3067</v>
      </c>
      <c r="F318" s="126" t="s">
        <v>18266</v>
      </c>
      <c r="G318" s="127">
        <v>1820</v>
      </c>
      <c r="H318" s="126" t="s">
        <v>75</v>
      </c>
      <c r="I318" s="126" t="s">
        <v>15197</v>
      </c>
      <c r="J318" s="126" t="s">
        <v>18995</v>
      </c>
    </row>
    <row r="319" spans="1:10" x14ac:dyDescent="0.25">
      <c r="A319" t="s">
        <v>19205</v>
      </c>
      <c r="B319" t="s">
        <v>15278</v>
      </c>
      <c r="C319" t="s">
        <v>15709</v>
      </c>
      <c r="D319" t="s">
        <v>15704</v>
      </c>
      <c r="E319">
        <v>3189</v>
      </c>
      <c r="F319" t="s">
        <v>18262</v>
      </c>
      <c r="G319" s="111">
        <v>1920</v>
      </c>
      <c r="H319" t="s">
        <v>75</v>
      </c>
      <c r="I319" t="s">
        <v>15197</v>
      </c>
      <c r="J319" t="s">
        <v>18995</v>
      </c>
    </row>
    <row r="320" spans="1:10" x14ac:dyDescent="0.25">
      <c r="A320" s="126" t="s">
        <v>19206</v>
      </c>
      <c r="B320" s="126" t="s">
        <v>15278</v>
      </c>
      <c r="C320" s="126" t="s">
        <v>15709</v>
      </c>
      <c r="D320" s="126" t="s">
        <v>15704</v>
      </c>
      <c r="E320" s="126">
        <v>3189</v>
      </c>
      <c r="F320" s="126" t="s">
        <v>18262</v>
      </c>
      <c r="G320" s="127">
        <v>1920</v>
      </c>
      <c r="H320" s="126" t="s">
        <v>75</v>
      </c>
      <c r="I320" s="126" t="s">
        <v>15197</v>
      </c>
      <c r="J320" s="126" t="s">
        <v>18995</v>
      </c>
    </row>
    <row r="321" spans="1:10" x14ac:dyDescent="0.25">
      <c r="A321" t="s">
        <v>19207</v>
      </c>
      <c r="B321" t="s">
        <v>15336</v>
      </c>
      <c r="C321" t="s">
        <v>17803</v>
      </c>
      <c r="D321" t="s">
        <v>15704</v>
      </c>
      <c r="E321">
        <v>4718</v>
      </c>
      <c r="F321" t="s">
        <v>18269</v>
      </c>
      <c r="G321" s="111">
        <v>6372.26</v>
      </c>
      <c r="H321" t="s">
        <v>75</v>
      </c>
      <c r="I321" t="s">
        <v>15197</v>
      </c>
      <c r="J321" t="s">
        <v>18995</v>
      </c>
    </row>
    <row r="322" spans="1:10" x14ac:dyDescent="0.25">
      <c r="A322" s="126" t="s">
        <v>19208</v>
      </c>
      <c r="B322" s="126" t="s">
        <v>15281</v>
      </c>
      <c r="C322" s="126" t="s">
        <v>17803</v>
      </c>
      <c r="D322" s="126" t="s">
        <v>15704</v>
      </c>
      <c r="E322" s="126">
        <v>4725</v>
      </c>
      <c r="F322" s="126" t="s">
        <v>18300</v>
      </c>
      <c r="G322" s="127">
        <v>2125</v>
      </c>
      <c r="H322" s="126" t="s">
        <v>75</v>
      </c>
      <c r="I322" s="126" t="s">
        <v>15197</v>
      </c>
      <c r="J322" s="126" t="s">
        <v>18995</v>
      </c>
    </row>
    <row r="323" spans="1:10" x14ac:dyDescent="0.25">
      <c r="A323" t="s">
        <v>19209</v>
      </c>
      <c r="B323" t="s">
        <v>15268</v>
      </c>
      <c r="C323" t="s">
        <v>17803</v>
      </c>
      <c r="D323" t="s">
        <v>15704</v>
      </c>
      <c r="E323">
        <v>4718</v>
      </c>
      <c r="F323" t="s">
        <v>18269</v>
      </c>
      <c r="G323" s="111">
        <v>1593.06</v>
      </c>
      <c r="H323" t="s">
        <v>75</v>
      </c>
      <c r="I323" t="s">
        <v>15197</v>
      </c>
      <c r="J323" t="s">
        <v>18995</v>
      </c>
    </row>
    <row r="324" spans="1:10" x14ac:dyDescent="0.25">
      <c r="A324" s="126" t="s">
        <v>19210</v>
      </c>
      <c r="B324" s="126" t="s">
        <v>15553</v>
      </c>
      <c r="C324" s="126" t="s">
        <v>15742</v>
      </c>
      <c r="D324" s="126" t="s">
        <v>15704</v>
      </c>
      <c r="E324" s="126">
        <v>4707</v>
      </c>
      <c r="F324" s="126" t="s">
        <v>18308</v>
      </c>
      <c r="G324" s="127">
        <v>8240</v>
      </c>
      <c r="H324" s="126" t="s">
        <v>75</v>
      </c>
      <c r="I324" s="126" t="s">
        <v>15197</v>
      </c>
      <c r="J324" s="126" t="s">
        <v>18995</v>
      </c>
    </row>
    <row r="325" spans="1:10" x14ac:dyDescent="0.25">
      <c r="A325" t="s">
        <v>19211</v>
      </c>
      <c r="B325" t="s">
        <v>15553</v>
      </c>
      <c r="C325" t="s">
        <v>17883</v>
      </c>
      <c r="D325" t="s">
        <v>15704</v>
      </c>
      <c r="E325">
        <v>4706</v>
      </c>
      <c r="F325" t="s">
        <v>18340</v>
      </c>
      <c r="G325" s="111">
        <v>10000</v>
      </c>
      <c r="H325" t="s">
        <v>75</v>
      </c>
      <c r="I325" t="s">
        <v>15197</v>
      </c>
      <c r="J325" t="s">
        <v>18995</v>
      </c>
    </row>
    <row r="326" spans="1:10" x14ac:dyDescent="0.25">
      <c r="A326" s="126" t="s">
        <v>19212</v>
      </c>
      <c r="B326" s="126" t="s">
        <v>15553</v>
      </c>
      <c r="C326" s="126" t="s">
        <v>17883</v>
      </c>
      <c r="D326" s="126" t="s">
        <v>15704</v>
      </c>
      <c r="E326" s="126">
        <v>4708</v>
      </c>
      <c r="F326" s="126" t="s">
        <v>18341</v>
      </c>
      <c r="G326" s="127">
        <v>4944</v>
      </c>
      <c r="H326" s="126" t="s">
        <v>75</v>
      </c>
      <c r="I326" s="126" t="s">
        <v>15197</v>
      </c>
      <c r="J326" s="126" t="s">
        <v>18995</v>
      </c>
    </row>
    <row r="327" spans="1:10" x14ac:dyDescent="0.25">
      <c r="A327" t="s">
        <v>19213</v>
      </c>
      <c r="B327" t="s">
        <v>15553</v>
      </c>
      <c r="C327" t="s">
        <v>15761</v>
      </c>
      <c r="D327" t="s">
        <v>15704</v>
      </c>
      <c r="E327">
        <v>4704</v>
      </c>
      <c r="F327" t="s">
        <v>18342</v>
      </c>
      <c r="G327" s="111">
        <v>3646.2</v>
      </c>
      <c r="H327" t="s">
        <v>75</v>
      </c>
      <c r="I327" t="s">
        <v>15197</v>
      </c>
      <c r="J327" t="s">
        <v>18995</v>
      </c>
    </row>
    <row r="328" spans="1:10" x14ac:dyDescent="0.25">
      <c r="A328" s="126" t="s">
        <v>19214</v>
      </c>
      <c r="B328" s="126" t="s">
        <v>15553</v>
      </c>
      <c r="C328" s="126" t="s">
        <v>17934</v>
      </c>
      <c r="D328" s="126" t="s">
        <v>15704</v>
      </c>
      <c r="E328" s="126">
        <v>4375</v>
      </c>
      <c r="F328" s="126" t="s">
        <v>18349</v>
      </c>
      <c r="G328" s="127">
        <v>3093.33</v>
      </c>
      <c r="H328" s="126" t="s">
        <v>75</v>
      </c>
      <c r="I328" s="126" t="s">
        <v>15197</v>
      </c>
      <c r="J328" s="126" t="s">
        <v>18995</v>
      </c>
    </row>
    <row r="329" spans="1:10" x14ac:dyDescent="0.25">
      <c r="A329" t="s">
        <v>19215</v>
      </c>
      <c r="B329" t="s">
        <v>15306</v>
      </c>
      <c r="C329" t="s">
        <v>15767</v>
      </c>
      <c r="D329" t="s">
        <v>15704</v>
      </c>
      <c r="E329">
        <v>4461</v>
      </c>
      <c r="F329" t="s">
        <v>18307</v>
      </c>
      <c r="G329" s="111">
        <v>7318.5</v>
      </c>
      <c r="H329" t="s">
        <v>75</v>
      </c>
      <c r="I329" t="s">
        <v>15197</v>
      </c>
      <c r="J329" t="s">
        <v>18995</v>
      </c>
    </row>
    <row r="330" spans="1:10" x14ac:dyDescent="0.25">
      <c r="A330" s="126" t="s">
        <v>19216</v>
      </c>
      <c r="B330" s="126" t="s">
        <v>15223</v>
      </c>
      <c r="C330" s="126" t="s">
        <v>15767</v>
      </c>
      <c r="D330" s="126" t="s">
        <v>15704</v>
      </c>
      <c r="E330" s="126">
        <v>4621</v>
      </c>
      <c r="F330" s="126" t="s">
        <v>18375</v>
      </c>
      <c r="G330" s="127">
        <v>9700</v>
      </c>
      <c r="H330" s="126" t="s">
        <v>75</v>
      </c>
      <c r="I330" s="126" t="s">
        <v>15197</v>
      </c>
      <c r="J330" s="126" t="s">
        <v>18995</v>
      </c>
    </row>
    <row r="331" spans="1:10" x14ac:dyDescent="0.25">
      <c r="A331" t="s">
        <v>19217</v>
      </c>
      <c r="B331" t="s">
        <v>15278</v>
      </c>
      <c r="C331" t="s">
        <v>15767</v>
      </c>
      <c r="D331" t="s">
        <v>15704</v>
      </c>
      <c r="E331">
        <v>4529</v>
      </c>
      <c r="F331" t="s">
        <v>18354</v>
      </c>
      <c r="G331" s="111">
        <v>6800</v>
      </c>
      <c r="H331" t="s">
        <v>75</v>
      </c>
      <c r="I331" t="s">
        <v>15197</v>
      </c>
      <c r="J331" t="s">
        <v>18995</v>
      </c>
    </row>
    <row r="332" spans="1:10" x14ac:dyDescent="0.25">
      <c r="A332" s="126" t="s">
        <v>19218</v>
      </c>
      <c r="B332" s="126" t="s">
        <v>15233</v>
      </c>
      <c r="C332" s="126" t="s">
        <v>15767</v>
      </c>
      <c r="D332" s="126" t="s">
        <v>15704</v>
      </c>
      <c r="E332" s="126">
        <v>4734</v>
      </c>
      <c r="F332" s="126" t="s">
        <v>18376</v>
      </c>
      <c r="G332" s="127">
        <v>5345</v>
      </c>
      <c r="H332" s="126" t="s">
        <v>75</v>
      </c>
      <c r="I332" s="126" t="s">
        <v>15197</v>
      </c>
      <c r="J332" s="126" t="s">
        <v>18995</v>
      </c>
    </row>
    <row r="333" spans="1:10" x14ac:dyDescent="0.25">
      <c r="A333" t="s">
        <v>19219</v>
      </c>
      <c r="B333" t="s">
        <v>19149</v>
      </c>
      <c r="C333" t="s">
        <v>15775</v>
      </c>
      <c r="D333" t="s">
        <v>15704</v>
      </c>
      <c r="E333">
        <v>4240</v>
      </c>
      <c r="F333" t="s">
        <v>18325</v>
      </c>
      <c r="G333" s="111">
        <v>47585.67</v>
      </c>
      <c r="H333" t="s">
        <v>75</v>
      </c>
      <c r="I333" t="s">
        <v>15197</v>
      </c>
      <c r="J333" t="s">
        <v>18995</v>
      </c>
    </row>
    <row r="334" spans="1:10" x14ac:dyDescent="0.25">
      <c r="A334" s="126" t="s">
        <v>19220</v>
      </c>
      <c r="B334" s="126" t="s">
        <v>19151</v>
      </c>
      <c r="C334" s="126" t="s">
        <v>15775</v>
      </c>
      <c r="D334" s="126" t="s">
        <v>15704</v>
      </c>
      <c r="E334" s="126">
        <v>3990</v>
      </c>
      <c r="F334" s="126" t="s">
        <v>18368</v>
      </c>
      <c r="G334" s="127">
        <v>15895.14</v>
      </c>
      <c r="H334" s="126" t="s">
        <v>75</v>
      </c>
      <c r="I334" s="126" t="s">
        <v>15197</v>
      </c>
      <c r="J334" s="126" t="s">
        <v>18995</v>
      </c>
    </row>
    <row r="335" spans="1:10" x14ac:dyDescent="0.25">
      <c r="A335" t="s">
        <v>19221</v>
      </c>
      <c r="B335" t="s">
        <v>15219</v>
      </c>
      <c r="C335" t="s">
        <v>19222</v>
      </c>
      <c r="D335" t="s">
        <v>15704</v>
      </c>
      <c r="E335">
        <v>4673</v>
      </c>
      <c r="F335" t="s">
        <v>18248</v>
      </c>
      <c r="G335" s="111">
        <v>6666.7</v>
      </c>
      <c r="H335" t="s">
        <v>75</v>
      </c>
      <c r="I335" t="s">
        <v>15197</v>
      </c>
      <c r="J335" t="s">
        <v>18995</v>
      </c>
    </row>
    <row r="336" spans="1:10" x14ac:dyDescent="0.25">
      <c r="A336" s="126" t="s">
        <v>19223</v>
      </c>
      <c r="B336" s="126" t="s">
        <v>15194</v>
      </c>
      <c r="C336" s="126" t="s">
        <v>19224</v>
      </c>
      <c r="D336" s="126" t="s">
        <v>15704</v>
      </c>
      <c r="E336" s="126">
        <v>4502</v>
      </c>
      <c r="F336" s="126" t="s">
        <v>18379</v>
      </c>
      <c r="G336" s="127">
        <v>12856.66</v>
      </c>
      <c r="H336" s="126" t="s">
        <v>75</v>
      </c>
      <c r="I336" s="126" t="s">
        <v>15197</v>
      </c>
      <c r="J336" s="126" t="s">
        <v>18995</v>
      </c>
    </row>
    <row r="337" spans="1:10" x14ac:dyDescent="0.25">
      <c r="A337" t="s">
        <v>19225</v>
      </c>
      <c r="B337" t="s">
        <v>15219</v>
      </c>
      <c r="C337" t="s">
        <v>19226</v>
      </c>
      <c r="D337" t="s">
        <v>15788</v>
      </c>
      <c r="E337">
        <v>4673</v>
      </c>
      <c r="F337" t="s">
        <v>18248</v>
      </c>
      <c r="G337" s="111">
        <v>1032.53</v>
      </c>
      <c r="H337" t="s">
        <v>75</v>
      </c>
      <c r="I337" t="s">
        <v>15197</v>
      </c>
      <c r="J337" t="s">
        <v>18995</v>
      </c>
    </row>
    <row r="338" spans="1:10" x14ac:dyDescent="0.25">
      <c r="A338" s="126" t="s">
        <v>19227</v>
      </c>
      <c r="B338" s="126" t="s">
        <v>15336</v>
      </c>
      <c r="C338" s="126" t="s">
        <v>17968</v>
      </c>
      <c r="D338" s="126" t="s">
        <v>15788</v>
      </c>
      <c r="E338" s="126">
        <v>4717</v>
      </c>
      <c r="F338" s="126" t="s">
        <v>18255</v>
      </c>
      <c r="G338" s="127">
        <v>888.6</v>
      </c>
      <c r="H338" s="126" t="s">
        <v>75</v>
      </c>
      <c r="I338" s="126" t="s">
        <v>15197</v>
      </c>
      <c r="J338" s="126" t="s">
        <v>18995</v>
      </c>
    </row>
    <row r="339" spans="1:10" x14ac:dyDescent="0.25">
      <c r="A339" t="s">
        <v>19228</v>
      </c>
      <c r="B339" t="s">
        <v>15336</v>
      </c>
      <c r="C339" t="s">
        <v>17099</v>
      </c>
      <c r="D339" t="s">
        <v>15788</v>
      </c>
      <c r="E339">
        <v>4718</v>
      </c>
      <c r="F339" t="s">
        <v>18269</v>
      </c>
      <c r="G339" s="111">
        <v>6372.26</v>
      </c>
      <c r="H339" t="s">
        <v>75</v>
      </c>
      <c r="I339" t="s">
        <v>15197</v>
      </c>
      <c r="J339" t="s">
        <v>18995</v>
      </c>
    </row>
    <row r="340" spans="1:10" x14ac:dyDescent="0.25">
      <c r="A340" s="126" t="s">
        <v>19229</v>
      </c>
      <c r="B340" s="126" t="s">
        <v>15281</v>
      </c>
      <c r="C340" s="126" t="s">
        <v>17972</v>
      </c>
      <c r="D340" s="126" t="s">
        <v>15788</v>
      </c>
      <c r="E340" s="126">
        <v>4725</v>
      </c>
      <c r="F340" s="126" t="s">
        <v>18300</v>
      </c>
      <c r="G340" s="127">
        <v>2125</v>
      </c>
      <c r="H340" s="126" t="s">
        <v>75</v>
      </c>
      <c r="I340" s="126" t="s">
        <v>15197</v>
      </c>
      <c r="J340" s="126" t="s">
        <v>18995</v>
      </c>
    </row>
    <row r="341" spans="1:10" x14ac:dyDescent="0.25">
      <c r="A341" t="s">
        <v>19230</v>
      </c>
      <c r="B341" t="s">
        <v>15268</v>
      </c>
      <c r="C341" t="s">
        <v>17972</v>
      </c>
      <c r="D341" t="s">
        <v>15788</v>
      </c>
      <c r="E341">
        <v>4718</v>
      </c>
      <c r="F341" t="s">
        <v>18269</v>
      </c>
      <c r="G341" s="111">
        <v>1593.06</v>
      </c>
      <c r="H341" t="s">
        <v>75</v>
      </c>
      <c r="I341" t="s">
        <v>15197</v>
      </c>
      <c r="J341" t="s">
        <v>18995</v>
      </c>
    </row>
    <row r="342" spans="1:10" x14ac:dyDescent="0.25">
      <c r="A342" s="126" t="s">
        <v>19231</v>
      </c>
      <c r="B342" s="126" t="s">
        <v>19149</v>
      </c>
      <c r="C342" s="126" t="s">
        <v>15811</v>
      </c>
      <c r="D342" s="126" t="s">
        <v>15788</v>
      </c>
      <c r="E342" s="126">
        <v>4240</v>
      </c>
      <c r="F342" s="126" t="s">
        <v>18325</v>
      </c>
      <c r="G342" s="127">
        <v>47585.67</v>
      </c>
      <c r="H342" s="126" t="s">
        <v>75</v>
      </c>
      <c r="I342" s="126" t="s">
        <v>15197</v>
      </c>
      <c r="J342" s="126" t="s">
        <v>18995</v>
      </c>
    </row>
    <row r="343" spans="1:10" x14ac:dyDescent="0.25">
      <c r="A343" t="s">
        <v>19232</v>
      </c>
      <c r="B343" t="s">
        <v>19151</v>
      </c>
      <c r="C343" t="s">
        <v>15811</v>
      </c>
      <c r="D343" t="s">
        <v>15788</v>
      </c>
      <c r="E343">
        <v>3990</v>
      </c>
      <c r="F343" t="s">
        <v>18368</v>
      </c>
      <c r="G343" s="111">
        <v>15895.14</v>
      </c>
      <c r="H343" t="s">
        <v>75</v>
      </c>
      <c r="I343" t="s">
        <v>15197</v>
      </c>
      <c r="J343" t="s">
        <v>18995</v>
      </c>
    </row>
    <row r="344" spans="1:10" x14ac:dyDescent="0.25">
      <c r="A344" s="126" t="s">
        <v>19233</v>
      </c>
      <c r="B344" s="126" t="s">
        <v>15219</v>
      </c>
      <c r="C344" s="126" t="s">
        <v>19234</v>
      </c>
      <c r="D344" s="126" t="s">
        <v>15788</v>
      </c>
      <c r="E344" s="126">
        <v>4673</v>
      </c>
      <c r="F344" s="126" t="s">
        <v>18248</v>
      </c>
      <c r="G344" s="127">
        <v>6666.7</v>
      </c>
      <c r="H344" s="126" t="s">
        <v>75</v>
      </c>
      <c r="I344" s="126" t="s">
        <v>15197</v>
      </c>
      <c r="J344" s="126" t="s">
        <v>18995</v>
      </c>
    </row>
    <row r="345" spans="1:10" x14ac:dyDescent="0.25">
      <c r="A345" t="s">
        <v>19235</v>
      </c>
      <c r="B345" t="s">
        <v>15219</v>
      </c>
      <c r="C345" t="s">
        <v>19236</v>
      </c>
      <c r="D345" t="s">
        <v>15788</v>
      </c>
      <c r="E345">
        <v>4673</v>
      </c>
      <c r="F345" t="s">
        <v>18248</v>
      </c>
      <c r="G345" s="111">
        <v>1032.53</v>
      </c>
      <c r="H345" t="s">
        <v>75</v>
      </c>
      <c r="I345" t="s">
        <v>15197</v>
      </c>
      <c r="J345" t="s">
        <v>18995</v>
      </c>
    </row>
    <row r="346" spans="1:10" x14ac:dyDescent="0.25">
      <c r="A346" s="126" t="s">
        <v>19237</v>
      </c>
      <c r="B346" s="126" t="s">
        <v>15219</v>
      </c>
      <c r="C346" s="126" t="s">
        <v>19238</v>
      </c>
      <c r="D346" s="126" t="s">
        <v>15815</v>
      </c>
      <c r="E346" s="126">
        <v>4673</v>
      </c>
      <c r="F346" s="126" t="s">
        <v>18248</v>
      </c>
      <c r="G346" s="127">
        <v>6666.7</v>
      </c>
      <c r="H346" s="126" t="s">
        <v>75</v>
      </c>
      <c r="I346" s="126" t="s">
        <v>15197</v>
      </c>
      <c r="J346" s="126" t="s">
        <v>18995</v>
      </c>
    </row>
    <row r="347" spans="1:10" x14ac:dyDescent="0.25">
      <c r="A347" t="s">
        <v>19239</v>
      </c>
      <c r="B347" t="s">
        <v>15219</v>
      </c>
      <c r="C347" t="s">
        <v>19240</v>
      </c>
      <c r="D347" t="s">
        <v>15826</v>
      </c>
      <c r="E347">
        <v>4673</v>
      </c>
      <c r="F347" t="s">
        <v>18248</v>
      </c>
      <c r="G347" s="111">
        <v>1032.53</v>
      </c>
      <c r="H347" t="s">
        <v>75</v>
      </c>
      <c r="I347" t="s">
        <v>15197</v>
      </c>
      <c r="J347" t="s">
        <v>18995</v>
      </c>
    </row>
    <row r="348" spans="1:10" x14ac:dyDescent="0.25">
      <c r="A348" s="126" t="s">
        <v>4855</v>
      </c>
      <c r="B348" s="126" t="s">
        <v>15302</v>
      </c>
      <c r="C348" s="126" t="s">
        <v>15302</v>
      </c>
      <c r="D348" s="126" t="s">
        <v>15859</v>
      </c>
      <c r="E348" s="126">
        <v>2281</v>
      </c>
      <c r="F348" s="126" t="s">
        <v>18398</v>
      </c>
      <c r="G348" s="127">
        <v>36600</v>
      </c>
      <c r="H348" s="126" t="s">
        <v>18994</v>
      </c>
      <c r="I348" s="126" t="s">
        <v>15197</v>
      </c>
      <c r="J348" s="126" t="s">
        <v>18995</v>
      </c>
    </row>
    <row r="349" spans="1:10" x14ac:dyDescent="0.25">
      <c r="A349" t="s">
        <v>19241</v>
      </c>
      <c r="B349" t="s">
        <v>17436</v>
      </c>
      <c r="C349" t="s">
        <v>15302</v>
      </c>
      <c r="D349" t="s">
        <v>15859</v>
      </c>
      <c r="E349">
        <v>4621</v>
      </c>
      <c r="F349" t="s">
        <v>18375</v>
      </c>
      <c r="G349" s="111">
        <v>13450</v>
      </c>
      <c r="H349" t="s">
        <v>75</v>
      </c>
      <c r="I349" t="s">
        <v>15197</v>
      </c>
      <c r="J349" t="s">
        <v>18995</v>
      </c>
    </row>
    <row r="350" spans="1:10" x14ac:dyDescent="0.25">
      <c r="A350" s="126" t="s">
        <v>19242</v>
      </c>
      <c r="B350" s="126" t="s">
        <v>16381</v>
      </c>
      <c r="C350" s="126" t="s">
        <v>15302</v>
      </c>
      <c r="D350" s="126" t="s">
        <v>15859</v>
      </c>
      <c r="E350" s="126">
        <v>3689</v>
      </c>
      <c r="F350" s="126" t="s">
        <v>18263</v>
      </c>
      <c r="G350" s="127">
        <v>960</v>
      </c>
      <c r="H350" s="126" t="s">
        <v>75</v>
      </c>
      <c r="I350" s="126" t="s">
        <v>15197</v>
      </c>
      <c r="J350" s="126" t="s">
        <v>18995</v>
      </c>
    </row>
    <row r="351" spans="1:10" x14ac:dyDescent="0.25">
      <c r="A351" t="s">
        <v>19243</v>
      </c>
      <c r="B351" t="s">
        <v>16076</v>
      </c>
      <c r="C351" t="s">
        <v>15302</v>
      </c>
      <c r="D351" t="s">
        <v>15859</v>
      </c>
      <c r="E351">
        <v>3940</v>
      </c>
      <c r="F351" t="s">
        <v>18234</v>
      </c>
      <c r="G351" s="111">
        <v>882.64</v>
      </c>
      <c r="H351" t="s">
        <v>19002</v>
      </c>
      <c r="I351" t="s">
        <v>15197</v>
      </c>
      <c r="J351" t="s">
        <v>18995</v>
      </c>
    </row>
    <row r="352" spans="1:10" x14ac:dyDescent="0.25">
      <c r="A352" s="126" t="s">
        <v>19244</v>
      </c>
      <c r="B352" s="126" t="s">
        <v>16076</v>
      </c>
      <c r="C352" s="126" t="s">
        <v>15302</v>
      </c>
      <c r="D352" s="126" t="s">
        <v>15859</v>
      </c>
      <c r="E352" s="126">
        <v>4504</v>
      </c>
      <c r="F352" s="126" t="s">
        <v>18314</v>
      </c>
      <c r="G352" s="127">
        <v>280.84</v>
      </c>
      <c r="H352" s="126" t="s">
        <v>19002</v>
      </c>
      <c r="I352" s="126" t="s">
        <v>15197</v>
      </c>
      <c r="J352" s="126" t="s">
        <v>18995</v>
      </c>
    </row>
    <row r="353" spans="1:10" x14ac:dyDescent="0.25">
      <c r="A353" t="s">
        <v>19245</v>
      </c>
      <c r="B353" t="s">
        <v>16076</v>
      </c>
      <c r="C353" t="s">
        <v>15302</v>
      </c>
      <c r="D353" t="s">
        <v>15859</v>
      </c>
      <c r="E353">
        <v>3666</v>
      </c>
      <c r="F353" t="s">
        <v>18258</v>
      </c>
      <c r="G353" s="111">
        <v>825.41</v>
      </c>
      <c r="H353" t="s">
        <v>19002</v>
      </c>
      <c r="I353" t="s">
        <v>15197</v>
      </c>
      <c r="J353" t="s">
        <v>18995</v>
      </c>
    </row>
    <row r="354" spans="1:10" x14ac:dyDescent="0.25">
      <c r="A354" s="126" t="s">
        <v>19246</v>
      </c>
      <c r="B354" s="126" t="s">
        <v>16076</v>
      </c>
      <c r="C354" s="126" t="s">
        <v>15302</v>
      </c>
      <c r="D354" s="126" t="s">
        <v>15859</v>
      </c>
      <c r="E354" s="126">
        <v>3666</v>
      </c>
      <c r="F354" s="126" t="s">
        <v>18258</v>
      </c>
      <c r="G354" s="127">
        <v>182.9</v>
      </c>
      <c r="H354" s="126" t="s">
        <v>19002</v>
      </c>
      <c r="I354" s="126" t="s">
        <v>15197</v>
      </c>
      <c r="J354" s="126" t="s">
        <v>18995</v>
      </c>
    </row>
    <row r="355" spans="1:10" x14ac:dyDescent="0.25">
      <c r="A355" t="s">
        <v>19247</v>
      </c>
      <c r="B355" t="s">
        <v>16076</v>
      </c>
      <c r="C355" t="s">
        <v>15302</v>
      </c>
      <c r="D355" t="s">
        <v>15859</v>
      </c>
      <c r="E355">
        <v>4504</v>
      </c>
      <c r="F355" t="s">
        <v>18314</v>
      </c>
      <c r="G355" s="111">
        <v>881.46</v>
      </c>
      <c r="H355" t="s">
        <v>19002</v>
      </c>
      <c r="I355" t="s">
        <v>15197</v>
      </c>
      <c r="J355" t="s">
        <v>18995</v>
      </c>
    </row>
    <row r="356" spans="1:10" x14ac:dyDescent="0.25">
      <c r="A356" s="126" t="s">
        <v>19248</v>
      </c>
      <c r="B356" s="126" t="s">
        <v>16076</v>
      </c>
      <c r="C356" s="126" t="s">
        <v>15302</v>
      </c>
      <c r="D356" s="126" t="s">
        <v>15859</v>
      </c>
      <c r="E356" s="126">
        <v>4504</v>
      </c>
      <c r="F356" s="126" t="s">
        <v>18314</v>
      </c>
      <c r="G356" s="127">
        <v>241.9</v>
      </c>
      <c r="H356" s="126" t="s">
        <v>19002</v>
      </c>
      <c r="I356" s="126" t="s">
        <v>15197</v>
      </c>
      <c r="J356" s="126" t="s">
        <v>18995</v>
      </c>
    </row>
    <row r="357" spans="1:10" x14ac:dyDescent="0.25">
      <c r="A357" t="s">
        <v>4855</v>
      </c>
      <c r="B357" t="s">
        <v>15861</v>
      </c>
      <c r="C357" t="s">
        <v>15884</v>
      </c>
      <c r="D357" t="s">
        <v>15859</v>
      </c>
      <c r="E357">
        <v>2107</v>
      </c>
      <c r="F357" t="s">
        <v>18399</v>
      </c>
      <c r="G357" s="111">
        <v>31217</v>
      </c>
      <c r="H357" t="s">
        <v>18996</v>
      </c>
      <c r="I357" t="s">
        <v>15197</v>
      </c>
      <c r="J357" t="s">
        <v>18995</v>
      </c>
    </row>
    <row r="358" spans="1:10" x14ac:dyDescent="0.25">
      <c r="A358" s="126" t="s">
        <v>4855</v>
      </c>
      <c r="B358" s="126" t="s">
        <v>15858</v>
      </c>
      <c r="C358" s="126" t="s">
        <v>15884</v>
      </c>
      <c r="D358" s="126" t="s">
        <v>15859</v>
      </c>
      <c r="E358" s="126">
        <v>2114</v>
      </c>
      <c r="F358" s="126" t="s">
        <v>18400</v>
      </c>
      <c r="G358" s="127">
        <v>15746.25</v>
      </c>
      <c r="H358" s="126" t="s">
        <v>18994</v>
      </c>
      <c r="I358" s="126" t="s">
        <v>15197</v>
      </c>
      <c r="J358" s="126" t="s">
        <v>18995</v>
      </c>
    </row>
    <row r="359" spans="1:10" x14ac:dyDescent="0.25">
      <c r="A359" t="s">
        <v>4855</v>
      </c>
      <c r="B359" t="s">
        <v>15522</v>
      </c>
      <c r="C359" t="s">
        <v>15884</v>
      </c>
      <c r="D359" t="s">
        <v>15859</v>
      </c>
      <c r="E359">
        <v>2210</v>
      </c>
      <c r="F359" t="s">
        <v>18401</v>
      </c>
      <c r="G359" s="111">
        <v>52193.95</v>
      </c>
      <c r="H359" t="s">
        <v>18994</v>
      </c>
      <c r="I359" t="s">
        <v>15197</v>
      </c>
      <c r="J359" t="s">
        <v>18995</v>
      </c>
    </row>
    <row r="360" spans="1:10" x14ac:dyDescent="0.25">
      <c r="A360" s="126" t="s">
        <v>4855</v>
      </c>
      <c r="B360" s="126" t="s">
        <v>15522</v>
      </c>
      <c r="C360" s="126" t="s">
        <v>15884</v>
      </c>
      <c r="D360" s="126" t="s">
        <v>15859</v>
      </c>
      <c r="E360" s="126">
        <v>2214</v>
      </c>
      <c r="F360" s="126" t="s">
        <v>18402</v>
      </c>
      <c r="G360" s="127">
        <v>8550</v>
      </c>
      <c r="H360" s="126" t="s">
        <v>18996</v>
      </c>
      <c r="I360" s="126" t="s">
        <v>15197</v>
      </c>
      <c r="J360" s="126" t="s">
        <v>18995</v>
      </c>
    </row>
    <row r="361" spans="1:10" x14ac:dyDescent="0.25">
      <c r="A361" t="s">
        <v>4855</v>
      </c>
      <c r="B361" t="s">
        <v>15881</v>
      </c>
      <c r="C361" t="s">
        <v>15884</v>
      </c>
      <c r="D361" t="s">
        <v>15859</v>
      </c>
      <c r="E361">
        <v>2124</v>
      </c>
      <c r="F361" t="s">
        <v>18403</v>
      </c>
      <c r="G361" s="111">
        <v>11219.5</v>
      </c>
      <c r="H361" t="s">
        <v>18996</v>
      </c>
      <c r="I361" t="s">
        <v>15197</v>
      </c>
      <c r="J361" t="s">
        <v>18995</v>
      </c>
    </row>
    <row r="362" spans="1:10" x14ac:dyDescent="0.25">
      <c r="A362" s="126" t="s">
        <v>4855</v>
      </c>
      <c r="B362" s="126" t="s">
        <v>15881</v>
      </c>
      <c r="C362" s="126" t="s">
        <v>15884</v>
      </c>
      <c r="D362" s="126" t="s">
        <v>15859</v>
      </c>
      <c r="E362" s="126">
        <v>2125</v>
      </c>
      <c r="F362" s="126" t="s">
        <v>18404</v>
      </c>
      <c r="G362" s="127">
        <v>15960</v>
      </c>
      <c r="H362" s="126" t="s">
        <v>18996</v>
      </c>
      <c r="I362" s="126" t="s">
        <v>15197</v>
      </c>
      <c r="J362" s="126" t="s">
        <v>18995</v>
      </c>
    </row>
    <row r="363" spans="1:10" x14ac:dyDescent="0.25">
      <c r="A363" t="s">
        <v>4855</v>
      </c>
      <c r="B363" t="s">
        <v>15881</v>
      </c>
      <c r="C363" t="s">
        <v>15884</v>
      </c>
      <c r="D363" t="s">
        <v>15859</v>
      </c>
      <c r="E363">
        <v>2126</v>
      </c>
      <c r="F363" t="s">
        <v>18405</v>
      </c>
      <c r="G363" s="111">
        <v>12084</v>
      </c>
      <c r="H363" t="s">
        <v>18996</v>
      </c>
      <c r="I363" t="s">
        <v>15197</v>
      </c>
      <c r="J363" t="s">
        <v>18995</v>
      </c>
    </row>
    <row r="364" spans="1:10" x14ac:dyDescent="0.25">
      <c r="A364" s="126" t="s">
        <v>4855</v>
      </c>
      <c r="B364" s="126" t="s">
        <v>15881</v>
      </c>
      <c r="C364" s="126" t="s">
        <v>15884</v>
      </c>
      <c r="D364" s="126" t="s">
        <v>15859</v>
      </c>
      <c r="E364" s="126">
        <v>2127</v>
      </c>
      <c r="F364" s="126" t="s">
        <v>18406</v>
      </c>
      <c r="G364" s="127">
        <v>5244</v>
      </c>
      <c r="H364" s="126" t="s">
        <v>18996</v>
      </c>
      <c r="I364" s="126" t="s">
        <v>15197</v>
      </c>
      <c r="J364" s="126" t="s">
        <v>18995</v>
      </c>
    </row>
    <row r="365" spans="1:10" x14ac:dyDescent="0.25">
      <c r="A365" t="s">
        <v>4855</v>
      </c>
      <c r="B365" t="s">
        <v>15881</v>
      </c>
      <c r="C365" t="s">
        <v>15884</v>
      </c>
      <c r="D365" t="s">
        <v>15859</v>
      </c>
      <c r="E365">
        <v>2128</v>
      </c>
      <c r="F365" t="s">
        <v>18407</v>
      </c>
      <c r="G365" s="111">
        <v>8474</v>
      </c>
      <c r="H365" t="s">
        <v>18996</v>
      </c>
      <c r="I365" t="s">
        <v>15197</v>
      </c>
      <c r="J365" t="s">
        <v>18995</v>
      </c>
    </row>
    <row r="366" spans="1:10" x14ac:dyDescent="0.25">
      <c r="A366" s="126" t="s">
        <v>4855</v>
      </c>
      <c r="B366" s="126" t="s">
        <v>15881</v>
      </c>
      <c r="C366" s="126" t="s">
        <v>15884</v>
      </c>
      <c r="D366" s="126" t="s">
        <v>15859</v>
      </c>
      <c r="E366" s="126">
        <v>2129</v>
      </c>
      <c r="F366" s="126" t="s">
        <v>18408</v>
      </c>
      <c r="G366" s="127">
        <v>6797.72</v>
      </c>
      <c r="H366" s="126" t="s">
        <v>18994</v>
      </c>
      <c r="I366" s="126" t="s">
        <v>15197</v>
      </c>
      <c r="J366" s="126" t="s">
        <v>18995</v>
      </c>
    </row>
    <row r="367" spans="1:10" x14ac:dyDescent="0.25">
      <c r="A367" t="s">
        <v>4855</v>
      </c>
      <c r="B367" t="s">
        <v>15881</v>
      </c>
      <c r="C367" t="s">
        <v>15884</v>
      </c>
      <c r="D367" t="s">
        <v>15859</v>
      </c>
      <c r="E367">
        <v>2135</v>
      </c>
      <c r="F367" t="s">
        <v>18409</v>
      </c>
      <c r="G367" s="111">
        <v>31212.25</v>
      </c>
      <c r="H367" t="s">
        <v>18994</v>
      </c>
      <c r="I367" t="s">
        <v>15197</v>
      </c>
      <c r="J367" t="s">
        <v>18995</v>
      </c>
    </row>
    <row r="368" spans="1:10" x14ac:dyDescent="0.25">
      <c r="A368" s="126" t="s">
        <v>4855</v>
      </c>
      <c r="B368" s="126" t="s">
        <v>15881</v>
      </c>
      <c r="C368" s="126" t="s">
        <v>15884</v>
      </c>
      <c r="D368" s="126" t="s">
        <v>15859</v>
      </c>
      <c r="E368" s="126">
        <v>2137</v>
      </c>
      <c r="F368" s="126" t="s">
        <v>18410</v>
      </c>
      <c r="G368" s="127">
        <v>13383.6</v>
      </c>
      <c r="H368" s="126" t="s">
        <v>18994</v>
      </c>
      <c r="I368" s="126" t="s">
        <v>15197</v>
      </c>
      <c r="J368" s="126" t="s">
        <v>18995</v>
      </c>
    </row>
    <row r="369" spans="1:10" x14ac:dyDescent="0.25">
      <c r="A369" t="s">
        <v>4855</v>
      </c>
      <c r="B369" t="s">
        <v>15881</v>
      </c>
      <c r="C369" t="s">
        <v>15884</v>
      </c>
      <c r="D369" t="s">
        <v>15859</v>
      </c>
      <c r="E369">
        <v>2138</v>
      </c>
      <c r="F369" t="s">
        <v>18411</v>
      </c>
      <c r="G369" s="111">
        <v>6075.25</v>
      </c>
      <c r="H369" t="s">
        <v>18994</v>
      </c>
      <c r="I369" t="s">
        <v>15197</v>
      </c>
      <c r="J369" t="s">
        <v>18995</v>
      </c>
    </row>
    <row r="370" spans="1:10" x14ac:dyDescent="0.25">
      <c r="A370" s="126" t="s">
        <v>4855</v>
      </c>
      <c r="B370" s="126" t="s">
        <v>15865</v>
      </c>
      <c r="C370" s="126" t="s">
        <v>15884</v>
      </c>
      <c r="D370" s="126" t="s">
        <v>15859</v>
      </c>
      <c r="E370" s="126">
        <v>2142</v>
      </c>
      <c r="F370" s="126" t="s">
        <v>18412</v>
      </c>
      <c r="G370" s="127">
        <v>7074.65</v>
      </c>
      <c r="H370" s="126" t="s">
        <v>18994</v>
      </c>
      <c r="I370" s="126" t="s">
        <v>15197</v>
      </c>
      <c r="J370" s="126" t="s">
        <v>18995</v>
      </c>
    </row>
    <row r="371" spans="1:10" x14ac:dyDescent="0.25">
      <c r="A371" t="s">
        <v>4855</v>
      </c>
      <c r="B371" t="s">
        <v>15865</v>
      </c>
      <c r="C371" t="s">
        <v>15884</v>
      </c>
      <c r="D371" t="s">
        <v>15859</v>
      </c>
      <c r="E371">
        <v>2146</v>
      </c>
      <c r="F371" t="s">
        <v>18413</v>
      </c>
      <c r="G371" s="111">
        <v>13680</v>
      </c>
      <c r="H371" t="s">
        <v>18994</v>
      </c>
      <c r="I371" t="s">
        <v>15197</v>
      </c>
      <c r="J371" t="s">
        <v>18995</v>
      </c>
    </row>
    <row r="372" spans="1:10" x14ac:dyDescent="0.25">
      <c r="A372" s="126" t="s">
        <v>4855</v>
      </c>
      <c r="B372" s="126" t="s">
        <v>15865</v>
      </c>
      <c r="C372" s="126" t="s">
        <v>15884</v>
      </c>
      <c r="D372" s="126" t="s">
        <v>15859</v>
      </c>
      <c r="E372" s="126">
        <v>2147</v>
      </c>
      <c r="F372" s="126" t="s">
        <v>18414</v>
      </c>
      <c r="G372" s="127">
        <v>6351.22</v>
      </c>
      <c r="H372" s="126" t="s">
        <v>18994</v>
      </c>
      <c r="I372" s="126" t="s">
        <v>15197</v>
      </c>
      <c r="J372" s="126" t="s">
        <v>18995</v>
      </c>
    </row>
    <row r="373" spans="1:10" x14ac:dyDescent="0.25">
      <c r="A373" t="s">
        <v>4855</v>
      </c>
      <c r="B373" t="s">
        <v>15865</v>
      </c>
      <c r="C373" t="s">
        <v>15884</v>
      </c>
      <c r="D373" t="s">
        <v>15859</v>
      </c>
      <c r="E373">
        <v>2148</v>
      </c>
      <c r="F373" t="s">
        <v>18415</v>
      </c>
      <c r="G373" s="111">
        <v>27379</v>
      </c>
      <c r="H373" t="s">
        <v>18994</v>
      </c>
      <c r="I373" t="s">
        <v>15197</v>
      </c>
      <c r="J373" t="s">
        <v>18995</v>
      </c>
    </row>
    <row r="374" spans="1:10" x14ac:dyDescent="0.25">
      <c r="A374" s="126" t="s">
        <v>4855</v>
      </c>
      <c r="B374" s="126" t="s">
        <v>15969</v>
      </c>
      <c r="C374" s="126" t="s">
        <v>15884</v>
      </c>
      <c r="D374" s="126" t="s">
        <v>15859</v>
      </c>
      <c r="E374" s="126">
        <v>2197</v>
      </c>
      <c r="F374" s="126" t="s">
        <v>18416</v>
      </c>
      <c r="G374" s="127">
        <v>2660</v>
      </c>
      <c r="H374" s="126" t="s">
        <v>18994</v>
      </c>
      <c r="I374" s="126" t="s">
        <v>15197</v>
      </c>
      <c r="J374" s="126" t="s">
        <v>18995</v>
      </c>
    </row>
    <row r="375" spans="1:10" x14ac:dyDescent="0.25">
      <c r="A375" t="s">
        <v>19249</v>
      </c>
      <c r="B375" t="s">
        <v>15881</v>
      </c>
      <c r="C375" t="s">
        <v>15884</v>
      </c>
      <c r="D375" t="s">
        <v>15859</v>
      </c>
      <c r="E375">
        <v>4492</v>
      </c>
      <c r="F375" t="s">
        <v>18303</v>
      </c>
      <c r="G375" s="111">
        <v>10381.95</v>
      </c>
      <c r="H375" t="s">
        <v>75</v>
      </c>
      <c r="I375" t="s">
        <v>15197</v>
      </c>
      <c r="J375" t="s">
        <v>18995</v>
      </c>
    </row>
    <row r="376" spans="1:10" x14ac:dyDescent="0.25">
      <c r="A376" s="126" t="s">
        <v>19250</v>
      </c>
      <c r="B376" s="126" t="s">
        <v>16359</v>
      </c>
      <c r="C376" s="126" t="s">
        <v>15884</v>
      </c>
      <c r="D376" s="126" t="s">
        <v>15859</v>
      </c>
      <c r="E376" s="126">
        <v>4621</v>
      </c>
      <c r="F376" s="126" t="s">
        <v>18375</v>
      </c>
      <c r="G376" s="127">
        <v>3520</v>
      </c>
      <c r="H376" s="126" t="s">
        <v>75</v>
      </c>
      <c r="I376" s="126" t="s">
        <v>15197</v>
      </c>
      <c r="J376" s="126" t="s">
        <v>18995</v>
      </c>
    </row>
    <row r="377" spans="1:10" x14ac:dyDescent="0.25">
      <c r="A377" t="s">
        <v>19251</v>
      </c>
      <c r="B377" t="s">
        <v>15357</v>
      </c>
      <c r="C377" t="s">
        <v>15884</v>
      </c>
      <c r="D377" t="s">
        <v>15859</v>
      </c>
      <c r="E377">
        <v>4461</v>
      </c>
      <c r="F377" t="s">
        <v>18307</v>
      </c>
      <c r="G377" s="111">
        <v>7015</v>
      </c>
      <c r="H377" t="s">
        <v>75</v>
      </c>
      <c r="I377" t="s">
        <v>15197</v>
      </c>
      <c r="J377" t="s">
        <v>18995</v>
      </c>
    </row>
    <row r="378" spans="1:10" x14ac:dyDescent="0.25">
      <c r="A378" s="126" t="s">
        <v>19252</v>
      </c>
      <c r="B378" s="126" t="s">
        <v>15881</v>
      </c>
      <c r="C378" s="126" t="s">
        <v>15884</v>
      </c>
      <c r="D378" s="126" t="s">
        <v>15859</v>
      </c>
      <c r="E378" s="126">
        <v>4644</v>
      </c>
      <c r="F378" s="126" t="s">
        <v>18254</v>
      </c>
      <c r="G378" s="127">
        <v>1670.88</v>
      </c>
      <c r="H378" s="126" t="s">
        <v>19002</v>
      </c>
      <c r="I378" s="126" t="s">
        <v>15197</v>
      </c>
      <c r="J378" s="126" t="s">
        <v>18995</v>
      </c>
    </row>
    <row r="379" spans="1:10" x14ac:dyDescent="0.25">
      <c r="A379" t="s">
        <v>19253</v>
      </c>
      <c r="B379" t="s">
        <v>15881</v>
      </c>
      <c r="C379" t="s">
        <v>15884</v>
      </c>
      <c r="D379" t="s">
        <v>15859</v>
      </c>
      <c r="E379">
        <v>4504</v>
      </c>
      <c r="F379" t="s">
        <v>18314</v>
      </c>
      <c r="G379" s="111">
        <v>185.26</v>
      </c>
      <c r="H379" t="s">
        <v>19002</v>
      </c>
      <c r="I379" t="s">
        <v>15197</v>
      </c>
      <c r="J379" t="s">
        <v>18995</v>
      </c>
    </row>
    <row r="380" spans="1:10" x14ac:dyDescent="0.25">
      <c r="A380" s="126" t="s">
        <v>19254</v>
      </c>
      <c r="B380" s="126" t="s">
        <v>15861</v>
      </c>
      <c r="C380" s="126" t="s">
        <v>15884</v>
      </c>
      <c r="D380" s="126" t="s">
        <v>15859</v>
      </c>
      <c r="E380" s="126">
        <v>3666</v>
      </c>
      <c r="F380" s="126" t="s">
        <v>18258</v>
      </c>
      <c r="G380" s="127">
        <v>821.87</v>
      </c>
      <c r="H380" s="126" t="s">
        <v>19002</v>
      </c>
      <c r="I380" s="126" t="s">
        <v>15197</v>
      </c>
      <c r="J380" s="126" t="s">
        <v>18995</v>
      </c>
    </row>
    <row r="381" spans="1:10" x14ac:dyDescent="0.25">
      <c r="A381" t="s">
        <v>19255</v>
      </c>
      <c r="B381" t="s">
        <v>15861</v>
      </c>
      <c r="C381" t="s">
        <v>15884</v>
      </c>
      <c r="D381" t="s">
        <v>15859</v>
      </c>
      <c r="E381">
        <v>3666</v>
      </c>
      <c r="F381" t="s">
        <v>18258</v>
      </c>
      <c r="G381" s="111">
        <v>188.21</v>
      </c>
      <c r="H381" t="s">
        <v>19002</v>
      </c>
      <c r="I381" t="s">
        <v>15197</v>
      </c>
      <c r="J381" t="s">
        <v>18995</v>
      </c>
    </row>
    <row r="382" spans="1:10" x14ac:dyDescent="0.25">
      <c r="A382" s="126" t="s">
        <v>19256</v>
      </c>
      <c r="B382" s="126" t="s">
        <v>15861</v>
      </c>
      <c r="C382" s="126" t="s">
        <v>15884</v>
      </c>
      <c r="D382" s="126" t="s">
        <v>15859</v>
      </c>
      <c r="E382" s="126">
        <v>3699</v>
      </c>
      <c r="F382" s="126" t="s">
        <v>18309</v>
      </c>
      <c r="G382" s="127">
        <v>817.74</v>
      </c>
      <c r="H382" s="126" t="s">
        <v>19002</v>
      </c>
      <c r="I382" s="126" t="s">
        <v>15197</v>
      </c>
      <c r="J382" s="126" t="s">
        <v>18995</v>
      </c>
    </row>
    <row r="383" spans="1:10" x14ac:dyDescent="0.25">
      <c r="A383" t="s">
        <v>19257</v>
      </c>
      <c r="B383" t="s">
        <v>15861</v>
      </c>
      <c r="C383" t="s">
        <v>15884</v>
      </c>
      <c r="D383" t="s">
        <v>15859</v>
      </c>
      <c r="E383">
        <v>3666</v>
      </c>
      <c r="F383" t="s">
        <v>18258</v>
      </c>
      <c r="G383" s="111">
        <v>820.69</v>
      </c>
      <c r="H383" t="s">
        <v>19002</v>
      </c>
      <c r="I383" t="s">
        <v>15197</v>
      </c>
      <c r="J383" t="s">
        <v>18995</v>
      </c>
    </row>
    <row r="384" spans="1:10" x14ac:dyDescent="0.25">
      <c r="A384" s="126" t="s">
        <v>19258</v>
      </c>
      <c r="B384" s="126" t="s">
        <v>15861</v>
      </c>
      <c r="C384" s="126" t="s">
        <v>15884</v>
      </c>
      <c r="D384" s="126" t="s">
        <v>15859</v>
      </c>
      <c r="E384" s="126">
        <v>3666</v>
      </c>
      <c r="F384" s="126" t="s">
        <v>18258</v>
      </c>
      <c r="G384" s="127">
        <v>177.59</v>
      </c>
      <c r="H384" s="126" t="s">
        <v>19002</v>
      </c>
      <c r="I384" s="126" t="s">
        <v>15197</v>
      </c>
      <c r="J384" s="126" t="s">
        <v>18995</v>
      </c>
    </row>
    <row r="385" spans="1:10" x14ac:dyDescent="0.25">
      <c r="A385" t="s">
        <v>19259</v>
      </c>
      <c r="B385" t="s">
        <v>15861</v>
      </c>
      <c r="C385" t="s">
        <v>15884</v>
      </c>
      <c r="D385" t="s">
        <v>15859</v>
      </c>
      <c r="E385">
        <v>4504</v>
      </c>
      <c r="F385" t="s">
        <v>18314</v>
      </c>
      <c r="G385" s="111">
        <v>855.5</v>
      </c>
      <c r="H385" t="s">
        <v>19002</v>
      </c>
      <c r="I385" t="s">
        <v>15197</v>
      </c>
      <c r="J385" t="s">
        <v>18995</v>
      </c>
    </row>
    <row r="386" spans="1:10" x14ac:dyDescent="0.25">
      <c r="A386" s="126" t="s">
        <v>19260</v>
      </c>
      <c r="B386" s="126" t="s">
        <v>15861</v>
      </c>
      <c r="C386" s="126" t="s">
        <v>15884</v>
      </c>
      <c r="D386" s="126" t="s">
        <v>15859</v>
      </c>
      <c r="E386" s="126">
        <v>4504</v>
      </c>
      <c r="F386" s="126" t="s">
        <v>18314</v>
      </c>
      <c r="G386" s="127">
        <v>401.2</v>
      </c>
      <c r="H386" s="126" t="s">
        <v>19002</v>
      </c>
      <c r="I386" s="126" t="s">
        <v>15197</v>
      </c>
      <c r="J386" s="126" t="s">
        <v>18995</v>
      </c>
    </row>
    <row r="387" spans="1:10" x14ac:dyDescent="0.25">
      <c r="A387" t="s">
        <v>19261</v>
      </c>
      <c r="B387" t="s">
        <v>15858</v>
      </c>
      <c r="C387" t="s">
        <v>15884</v>
      </c>
      <c r="D387" t="s">
        <v>15859</v>
      </c>
      <c r="E387">
        <v>3666</v>
      </c>
      <c r="F387" t="s">
        <v>18258</v>
      </c>
      <c r="G387" s="111">
        <v>818.92</v>
      </c>
      <c r="H387" t="s">
        <v>19002</v>
      </c>
      <c r="I387" t="s">
        <v>15197</v>
      </c>
      <c r="J387" t="s">
        <v>18995</v>
      </c>
    </row>
    <row r="388" spans="1:10" x14ac:dyDescent="0.25">
      <c r="A388" s="126" t="s">
        <v>19262</v>
      </c>
      <c r="B388" s="126" t="s">
        <v>15858</v>
      </c>
      <c r="C388" s="126" t="s">
        <v>15884</v>
      </c>
      <c r="D388" s="126" t="s">
        <v>15859</v>
      </c>
      <c r="E388" s="126">
        <v>3666</v>
      </c>
      <c r="F388" s="126" t="s">
        <v>18258</v>
      </c>
      <c r="G388" s="127">
        <v>198.24</v>
      </c>
      <c r="H388" s="126" t="s">
        <v>19002</v>
      </c>
      <c r="I388" s="126" t="s">
        <v>15197</v>
      </c>
      <c r="J388" s="126" t="s">
        <v>18995</v>
      </c>
    </row>
    <row r="389" spans="1:10" x14ac:dyDescent="0.25">
      <c r="A389" t="s">
        <v>19263</v>
      </c>
      <c r="B389" t="s">
        <v>15858</v>
      </c>
      <c r="C389" t="s">
        <v>15884</v>
      </c>
      <c r="D389" t="s">
        <v>15859</v>
      </c>
      <c r="E389">
        <v>4504</v>
      </c>
      <c r="F389" t="s">
        <v>18314</v>
      </c>
      <c r="G389" s="111">
        <v>503.86</v>
      </c>
      <c r="H389" t="s">
        <v>19002</v>
      </c>
      <c r="I389" t="s">
        <v>15197</v>
      </c>
      <c r="J389" t="s">
        <v>18995</v>
      </c>
    </row>
    <row r="390" spans="1:10" x14ac:dyDescent="0.25">
      <c r="A390" s="126" t="s">
        <v>19264</v>
      </c>
      <c r="B390" s="126" t="s">
        <v>15858</v>
      </c>
      <c r="C390" s="126" t="s">
        <v>15884</v>
      </c>
      <c r="D390" s="126" t="s">
        <v>15859</v>
      </c>
      <c r="E390" s="126">
        <v>4574</v>
      </c>
      <c r="F390" s="126" t="s">
        <v>18337</v>
      </c>
      <c r="G390" s="127">
        <v>1673.24</v>
      </c>
      <c r="H390" s="126" t="s">
        <v>19002</v>
      </c>
      <c r="I390" s="126" t="s">
        <v>15197</v>
      </c>
      <c r="J390" s="126" t="s">
        <v>18995</v>
      </c>
    </row>
    <row r="391" spans="1:10" x14ac:dyDescent="0.25">
      <c r="A391" t="s">
        <v>19265</v>
      </c>
      <c r="B391" t="s">
        <v>15858</v>
      </c>
      <c r="C391" t="s">
        <v>15884</v>
      </c>
      <c r="D391" t="s">
        <v>15859</v>
      </c>
      <c r="E391">
        <v>4574</v>
      </c>
      <c r="F391" t="s">
        <v>18337</v>
      </c>
      <c r="G391" s="111">
        <v>991.2</v>
      </c>
      <c r="H391" t="s">
        <v>19002</v>
      </c>
      <c r="I391" t="s">
        <v>15197</v>
      </c>
      <c r="J391" t="s">
        <v>18995</v>
      </c>
    </row>
    <row r="392" spans="1:10" x14ac:dyDescent="0.25">
      <c r="A392" s="126" t="s">
        <v>19266</v>
      </c>
      <c r="B392" s="126" t="s">
        <v>15881</v>
      </c>
      <c r="C392" s="126" t="s">
        <v>15884</v>
      </c>
      <c r="D392" s="126" t="s">
        <v>15859</v>
      </c>
      <c r="E392" s="126">
        <v>4644</v>
      </c>
      <c r="F392" s="126" t="s">
        <v>18254</v>
      </c>
      <c r="G392" s="127">
        <v>1073.8</v>
      </c>
      <c r="H392" s="126" t="s">
        <v>19002</v>
      </c>
      <c r="I392" s="126" t="s">
        <v>15197</v>
      </c>
      <c r="J392" s="126" t="s">
        <v>18995</v>
      </c>
    </row>
    <row r="393" spans="1:10" x14ac:dyDescent="0.25">
      <c r="A393" t="s">
        <v>19267</v>
      </c>
      <c r="B393" t="s">
        <v>15881</v>
      </c>
      <c r="C393" t="s">
        <v>15884</v>
      </c>
      <c r="D393" t="s">
        <v>15859</v>
      </c>
      <c r="E393">
        <v>2581</v>
      </c>
      <c r="F393" t="s">
        <v>18290</v>
      </c>
      <c r="G393" s="111">
        <v>903.88</v>
      </c>
      <c r="H393" t="s">
        <v>19002</v>
      </c>
      <c r="I393" t="s">
        <v>15197</v>
      </c>
      <c r="J393" t="s">
        <v>18995</v>
      </c>
    </row>
    <row r="394" spans="1:10" x14ac:dyDescent="0.25">
      <c r="A394" s="126" t="s">
        <v>19268</v>
      </c>
      <c r="B394" s="126" t="s">
        <v>15881</v>
      </c>
      <c r="C394" s="126" t="s">
        <v>15884</v>
      </c>
      <c r="D394" s="126" t="s">
        <v>15859</v>
      </c>
      <c r="E394" s="126">
        <v>3666</v>
      </c>
      <c r="F394" s="126" t="s">
        <v>18258</v>
      </c>
      <c r="G394" s="127">
        <v>821.87</v>
      </c>
      <c r="H394" s="126" t="s">
        <v>19002</v>
      </c>
      <c r="I394" s="126" t="s">
        <v>15197</v>
      </c>
      <c r="J394" s="126" t="s">
        <v>18995</v>
      </c>
    </row>
    <row r="395" spans="1:10" x14ac:dyDescent="0.25">
      <c r="A395" t="s">
        <v>19269</v>
      </c>
      <c r="B395" t="s">
        <v>15881</v>
      </c>
      <c r="C395" t="s">
        <v>15884</v>
      </c>
      <c r="D395" t="s">
        <v>15859</v>
      </c>
      <c r="E395">
        <v>3666</v>
      </c>
      <c r="F395" t="s">
        <v>18258</v>
      </c>
      <c r="G395" s="111">
        <v>202.37</v>
      </c>
      <c r="H395" t="s">
        <v>19002</v>
      </c>
      <c r="I395" t="s">
        <v>15197</v>
      </c>
      <c r="J395" t="s">
        <v>18995</v>
      </c>
    </row>
    <row r="396" spans="1:10" x14ac:dyDescent="0.25">
      <c r="A396" s="126" t="s">
        <v>4855</v>
      </c>
      <c r="B396" s="126" t="s">
        <v>15522</v>
      </c>
      <c r="C396" s="126" t="s">
        <v>15953</v>
      </c>
      <c r="D396" s="126" t="s">
        <v>15859</v>
      </c>
      <c r="E396" s="126">
        <v>2217</v>
      </c>
      <c r="F396" s="126" t="s">
        <v>18417</v>
      </c>
      <c r="G396" s="127">
        <v>43200</v>
      </c>
      <c r="H396" s="126" t="s">
        <v>75</v>
      </c>
      <c r="I396" s="126" t="s">
        <v>15197</v>
      </c>
      <c r="J396" s="126" t="s">
        <v>18995</v>
      </c>
    </row>
    <row r="397" spans="1:10" x14ac:dyDescent="0.25">
      <c r="A397" t="s">
        <v>4855</v>
      </c>
      <c r="B397" t="s">
        <v>15963</v>
      </c>
      <c r="C397" t="s">
        <v>15953</v>
      </c>
      <c r="D397" t="s">
        <v>15859</v>
      </c>
      <c r="E397">
        <v>2173</v>
      </c>
      <c r="F397" t="s">
        <v>18418</v>
      </c>
      <c r="G397" s="111">
        <v>7182</v>
      </c>
      <c r="H397" t="s">
        <v>18996</v>
      </c>
      <c r="I397" t="s">
        <v>15197</v>
      </c>
      <c r="J397" t="s">
        <v>18995</v>
      </c>
    </row>
    <row r="398" spans="1:10" x14ac:dyDescent="0.25">
      <c r="A398" s="126" t="s">
        <v>4855</v>
      </c>
      <c r="B398" s="126" t="s">
        <v>15963</v>
      </c>
      <c r="C398" s="126" t="s">
        <v>15953</v>
      </c>
      <c r="D398" s="126" t="s">
        <v>15859</v>
      </c>
      <c r="E398" s="126">
        <v>2174</v>
      </c>
      <c r="F398" s="126" t="s">
        <v>18419</v>
      </c>
      <c r="G398" s="127">
        <v>13594.5</v>
      </c>
      <c r="H398" s="126" t="s">
        <v>18996</v>
      </c>
      <c r="I398" s="126" t="s">
        <v>15197</v>
      </c>
      <c r="J398" s="126" t="s">
        <v>18995</v>
      </c>
    </row>
    <row r="399" spans="1:10" x14ac:dyDescent="0.25">
      <c r="A399" t="s">
        <v>4855</v>
      </c>
      <c r="B399" t="s">
        <v>15963</v>
      </c>
      <c r="C399" t="s">
        <v>15953</v>
      </c>
      <c r="D399" t="s">
        <v>15859</v>
      </c>
      <c r="E399">
        <v>2177</v>
      </c>
      <c r="F399" t="s">
        <v>18420</v>
      </c>
      <c r="G399" s="111">
        <v>20216</v>
      </c>
      <c r="H399" t="s">
        <v>18996</v>
      </c>
      <c r="I399" t="s">
        <v>15197</v>
      </c>
      <c r="J399" t="s">
        <v>18995</v>
      </c>
    </row>
    <row r="400" spans="1:10" x14ac:dyDescent="0.25">
      <c r="A400" s="126" t="s">
        <v>4855</v>
      </c>
      <c r="B400" s="126" t="s">
        <v>15963</v>
      </c>
      <c r="C400" s="126" t="s">
        <v>15953</v>
      </c>
      <c r="D400" s="126" t="s">
        <v>15859</v>
      </c>
      <c r="E400" s="126">
        <v>2178</v>
      </c>
      <c r="F400" s="126" t="s">
        <v>18421</v>
      </c>
      <c r="G400" s="127">
        <v>14668</v>
      </c>
      <c r="H400" s="126" t="s">
        <v>18996</v>
      </c>
      <c r="I400" s="126" t="s">
        <v>15197</v>
      </c>
      <c r="J400" s="126" t="s">
        <v>18995</v>
      </c>
    </row>
    <row r="401" spans="1:10" x14ac:dyDescent="0.25">
      <c r="A401" t="s">
        <v>4855</v>
      </c>
      <c r="B401" t="s">
        <v>15963</v>
      </c>
      <c r="C401" t="s">
        <v>15953</v>
      </c>
      <c r="D401" t="s">
        <v>15859</v>
      </c>
      <c r="E401">
        <v>2180</v>
      </c>
      <c r="F401" t="s">
        <v>18422</v>
      </c>
      <c r="G401" s="111">
        <v>11058</v>
      </c>
      <c r="H401" t="s">
        <v>18996</v>
      </c>
      <c r="I401" t="s">
        <v>15197</v>
      </c>
      <c r="J401" t="s">
        <v>18995</v>
      </c>
    </row>
    <row r="402" spans="1:10" x14ac:dyDescent="0.25">
      <c r="A402" s="126" t="s">
        <v>19270</v>
      </c>
      <c r="B402" s="126" t="s">
        <v>15865</v>
      </c>
      <c r="C402" s="126" t="s">
        <v>15953</v>
      </c>
      <c r="D402" s="126" t="s">
        <v>15859</v>
      </c>
      <c r="E402" s="126">
        <v>2581</v>
      </c>
      <c r="F402" s="126" t="s">
        <v>18290</v>
      </c>
      <c r="G402" s="127">
        <v>1920</v>
      </c>
      <c r="H402" s="126" t="s">
        <v>75</v>
      </c>
      <c r="I402" s="126" t="s">
        <v>15197</v>
      </c>
      <c r="J402" s="126" t="s">
        <v>18995</v>
      </c>
    </row>
    <row r="403" spans="1:10" x14ac:dyDescent="0.25">
      <c r="A403" t="s">
        <v>19271</v>
      </c>
      <c r="B403" t="s">
        <v>15865</v>
      </c>
      <c r="C403" t="s">
        <v>15953</v>
      </c>
      <c r="D403" t="s">
        <v>15859</v>
      </c>
      <c r="E403">
        <v>4479</v>
      </c>
      <c r="F403" t="s">
        <v>18336</v>
      </c>
      <c r="G403" s="111">
        <v>1920</v>
      </c>
      <c r="H403" t="s">
        <v>75</v>
      </c>
      <c r="I403" t="s">
        <v>15197</v>
      </c>
      <c r="J403" t="s">
        <v>18995</v>
      </c>
    </row>
    <row r="404" spans="1:10" x14ac:dyDescent="0.25">
      <c r="A404" s="126" t="s">
        <v>19272</v>
      </c>
      <c r="B404" s="126" t="s">
        <v>15865</v>
      </c>
      <c r="C404" s="126" t="s">
        <v>15953</v>
      </c>
      <c r="D404" s="126" t="s">
        <v>15859</v>
      </c>
      <c r="E404" s="126">
        <v>3765</v>
      </c>
      <c r="F404" s="126" t="s">
        <v>18355</v>
      </c>
      <c r="G404" s="127">
        <v>1920</v>
      </c>
      <c r="H404" s="126" t="s">
        <v>75</v>
      </c>
      <c r="I404" s="126" t="s">
        <v>15197</v>
      </c>
      <c r="J404" s="126" t="s">
        <v>18995</v>
      </c>
    </row>
    <row r="405" spans="1:10" x14ac:dyDescent="0.25">
      <c r="A405" t="s">
        <v>4855</v>
      </c>
      <c r="B405" t="s">
        <v>15925</v>
      </c>
      <c r="C405" t="s">
        <v>15960</v>
      </c>
      <c r="D405" t="s">
        <v>15859</v>
      </c>
      <c r="E405">
        <v>2151</v>
      </c>
      <c r="F405" t="s">
        <v>18423</v>
      </c>
      <c r="G405" s="111">
        <v>27588</v>
      </c>
      <c r="H405" t="s">
        <v>18994</v>
      </c>
      <c r="I405" t="s">
        <v>15197</v>
      </c>
      <c r="J405" t="s">
        <v>18995</v>
      </c>
    </row>
    <row r="406" spans="1:10" x14ac:dyDescent="0.25">
      <c r="A406" s="126" t="s">
        <v>4855</v>
      </c>
      <c r="B406" s="126" t="s">
        <v>15925</v>
      </c>
      <c r="C406" s="126" t="s">
        <v>15960</v>
      </c>
      <c r="D406" s="126" t="s">
        <v>15859</v>
      </c>
      <c r="E406" s="126">
        <v>2155</v>
      </c>
      <c r="F406" s="126" t="s">
        <v>18424</v>
      </c>
      <c r="G406" s="127">
        <v>29374</v>
      </c>
      <c r="H406" s="126" t="s">
        <v>18994</v>
      </c>
      <c r="I406" s="126" t="s">
        <v>15197</v>
      </c>
      <c r="J406" s="126" t="s">
        <v>18995</v>
      </c>
    </row>
    <row r="407" spans="1:10" x14ac:dyDescent="0.25">
      <c r="A407" t="s">
        <v>4855</v>
      </c>
      <c r="B407" t="s">
        <v>15925</v>
      </c>
      <c r="C407" t="s">
        <v>15960</v>
      </c>
      <c r="D407" t="s">
        <v>15859</v>
      </c>
      <c r="E407">
        <v>2156</v>
      </c>
      <c r="F407" t="s">
        <v>18425</v>
      </c>
      <c r="G407" s="111">
        <v>7087</v>
      </c>
      <c r="H407" t="s">
        <v>18994</v>
      </c>
      <c r="I407" t="s">
        <v>15197</v>
      </c>
      <c r="J407" t="s">
        <v>18995</v>
      </c>
    </row>
    <row r="408" spans="1:10" x14ac:dyDescent="0.25">
      <c r="A408" s="126" t="s">
        <v>19273</v>
      </c>
      <c r="B408" s="126" t="s">
        <v>16061</v>
      </c>
      <c r="C408" s="126" t="s">
        <v>15960</v>
      </c>
      <c r="D408" s="126" t="s">
        <v>15859</v>
      </c>
      <c r="E408" s="126">
        <v>4463</v>
      </c>
      <c r="F408" s="126" t="s">
        <v>18426</v>
      </c>
      <c r="G408" s="127">
        <v>2240</v>
      </c>
      <c r="H408" s="126" t="s">
        <v>19002</v>
      </c>
      <c r="I408" s="126" t="s">
        <v>15197</v>
      </c>
      <c r="J408" s="126" t="s">
        <v>18995</v>
      </c>
    </row>
    <row r="409" spans="1:10" x14ac:dyDescent="0.25">
      <c r="A409" t="s">
        <v>19274</v>
      </c>
      <c r="B409" t="s">
        <v>15865</v>
      </c>
      <c r="C409" t="s">
        <v>15960</v>
      </c>
      <c r="D409" t="s">
        <v>15859</v>
      </c>
      <c r="E409">
        <v>3666</v>
      </c>
      <c r="F409" t="s">
        <v>18258</v>
      </c>
      <c r="G409" s="111">
        <v>820.69</v>
      </c>
      <c r="H409" t="s">
        <v>19002</v>
      </c>
      <c r="I409" t="s">
        <v>15197</v>
      </c>
      <c r="J409" t="s">
        <v>18995</v>
      </c>
    </row>
    <row r="410" spans="1:10" x14ac:dyDescent="0.25">
      <c r="A410" s="126" t="s">
        <v>19275</v>
      </c>
      <c r="B410" s="126" t="s">
        <v>15865</v>
      </c>
      <c r="C410" s="126" t="s">
        <v>15960</v>
      </c>
      <c r="D410" s="126" t="s">
        <v>15859</v>
      </c>
      <c r="E410" s="126">
        <v>3666</v>
      </c>
      <c r="F410" s="126" t="s">
        <v>18258</v>
      </c>
      <c r="G410" s="127">
        <v>152.81</v>
      </c>
      <c r="H410" s="126" t="s">
        <v>19002</v>
      </c>
      <c r="I410" s="126" t="s">
        <v>15197</v>
      </c>
      <c r="J410" s="126" t="s">
        <v>18995</v>
      </c>
    </row>
    <row r="411" spans="1:10" x14ac:dyDescent="0.25">
      <c r="A411" t="s">
        <v>4855</v>
      </c>
      <c r="B411" t="s">
        <v>15881</v>
      </c>
      <c r="C411" t="s">
        <v>15454</v>
      </c>
      <c r="D411" t="s">
        <v>15859</v>
      </c>
      <c r="E411">
        <v>2123</v>
      </c>
      <c r="F411" t="s">
        <v>18427</v>
      </c>
      <c r="G411" s="111">
        <v>23161</v>
      </c>
      <c r="H411" t="s">
        <v>18996</v>
      </c>
      <c r="I411" t="s">
        <v>15197</v>
      </c>
      <c r="J411" t="s">
        <v>18995</v>
      </c>
    </row>
    <row r="412" spans="1:10" x14ac:dyDescent="0.25">
      <c r="A412" s="126" t="s">
        <v>4855</v>
      </c>
      <c r="B412" s="126" t="s">
        <v>15875</v>
      </c>
      <c r="C412" s="126" t="s">
        <v>15454</v>
      </c>
      <c r="D412" s="126" t="s">
        <v>15859</v>
      </c>
      <c r="E412" s="126">
        <v>2159</v>
      </c>
      <c r="F412" s="126" t="s">
        <v>18428</v>
      </c>
      <c r="G412" s="127">
        <v>21660</v>
      </c>
      <c r="H412" s="126" t="s">
        <v>18994</v>
      </c>
      <c r="I412" s="126" t="s">
        <v>15197</v>
      </c>
      <c r="J412" s="126" t="s">
        <v>18995</v>
      </c>
    </row>
    <row r="413" spans="1:10" x14ac:dyDescent="0.25">
      <c r="A413" t="s">
        <v>4855</v>
      </c>
      <c r="B413" t="s">
        <v>15875</v>
      </c>
      <c r="C413" t="s">
        <v>15454</v>
      </c>
      <c r="D413" t="s">
        <v>15859</v>
      </c>
      <c r="E413">
        <v>2161</v>
      </c>
      <c r="F413" t="s">
        <v>18429</v>
      </c>
      <c r="G413" s="111">
        <v>22800</v>
      </c>
      <c r="H413" t="s">
        <v>18994</v>
      </c>
      <c r="I413" t="s">
        <v>15197</v>
      </c>
      <c r="J413" t="s">
        <v>18995</v>
      </c>
    </row>
    <row r="414" spans="1:10" x14ac:dyDescent="0.25">
      <c r="A414" s="126" t="s">
        <v>4855</v>
      </c>
      <c r="B414" s="126" t="s">
        <v>15969</v>
      </c>
      <c r="C414" s="126" t="s">
        <v>15454</v>
      </c>
      <c r="D414" s="126" t="s">
        <v>15859</v>
      </c>
      <c r="E414" s="126">
        <v>2193</v>
      </c>
      <c r="F414" s="126" t="s">
        <v>18430</v>
      </c>
      <c r="G414" s="127">
        <v>37581.12</v>
      </c>
      <c r="H414" s="126" t="s">
        <v>18994</v>
      </c>
      <c r="I414" s="126" t="s">
        <v>15197</v>
      </c>
      <c r="J414" s="126" t="s">
        <v>18995</v>
      </c>
    </row>
    <row r="415" spans="1:10" x14ac:dyDescent="0.25">
      <c r="A415" t="s">
        <v>19276</v>
      </c>
      <c r="B415" t="s">
        <v>15925</v>
      </c>
      <c r="C415" t="s">
        <v>15454</v>
      </c>
      <c r="D415" t="s">
        <v>15859</v>
      </c>
      <c r="E415">
        <v>4643</v>
      </c>
      <c r="F415" t="s">
        <v>18301</v>
      </c>
      <c r="G415" s="111">
        <v>887.36</v>
      </c>
      <c r="H415" t="s">
        <v>19002</v>
      </c>
      <c r="I415" t="s">
        <v>15197</v>
      </c>
      <c r="J415" t="s">
        <v>18995</v>
      </c>
    </row>
    <row r="416" spans="1:10" x14ac:dyDescent="0.25">
      <c r="A416" s="126" t="s">
        <v>19277</v>
      </c>
      <c r="B416" s="126" t="s">
        <v>15925</v>
      </c>
      <c r="C416" s="126" t="s">
        <v>15454</v>
      </c>
      <c r="D416" s="126" t="s">
        <v>15859</v>
      </c>
      <c r="E416" s="126">
        <v>3666</v>
      </c>
      <c r="F416" s="126" t="s">
        <v>18258</v>
      </c>
      <c r="G416" s="127">
        <v>818.92</v>
      </c>
      <c r="H416" s="126" t="s">
        <v>19002</v>
      </c>
      <c r="I416" s="126" t="s">
        <v>15197</v>
      </c>
      <c r="J416" s="126" t="s">
        <v>18995</v>
      </c>
    </row>
    <row r="417" spans="1:10" x14ac:dyDescent="0.25">
      <c r="A417" t="s">
        <v>19278</v>
      </c>
      <c r="B417" t="s">
        <v>15925</v>
      </c>
      <c r="C417" t="s">
        <v>15454</v>
      </c>
      <c r="D417" t="s">
        <v>15859</v>
      </c>
      <c r="E417">
        <v>3666</v>
      </c>
      <c r="F417" t="s">
        <v>18258</v>
      </c>
      <c r="G417" s="111">
        <v>218.3</v>
      </c>
      <c r="H417" t="s">
        <v>19002</v>
      </c>
      <c r="I417" t="s">
        <v>15197</v>
      </c>
      <c r="J417" t="s">
        <v>18995</v>
      </c>
    </row>
    <row r="418" spans="1:10" x14ac:dyDescent="0.25">
      <c r="A418" s="126" t="s">
        <v>19279</v>
      </c>
      <c r="B418" s="126" t="s">
        <v>15925</v>
      </c>
      <c r="C418" s="126" t="s">
        <v>15454</v>
      </c>
      <c r="D418" s="126" t="s">
        <v>15859</v>
      </c>
      <c r="E418" s="126">
        <v>4643</v>
      </c>
      <c r="F418" s="126" t="s">
        <v>18301</v>
      </c>
      <c r="G418" s="127">
        <v>941.64</v>
      </c>
      <c r="H418" s="126" t="s">
        <v>19002</v>
      </c>
      <c r="I418" s="126" t="s">
        <v>15197</v>
      </c>
      <c r="J418" s="126" t="s">
        <v>18995</v>
      </c>
    </row>
    <row r="419" spans="1:10" x14ac:dyDescent="0.25">
      <c r="A419" t="s">
        <v>19280</v>
      </c>
      <c r="B419" t="s">
        <v>15861</v>
      </c>
      <c r="C419" t="s">
        <v>15454</v>
      </c>
      <c r="D419" t="s">
        <v>15859</v>
      </c>
      <c r="E419">
        <v>2103</v>
      </c>
      <c r="F419" t="s">
        <v>18431</v>
      </c>
      <c r="G419" s="111">
        <v>12936.6</v>
      </c>
      <c r="H419" t="s">
        <v>18996</v>
      </c>
      <c r="I419" t="s">
        <v>15197</v>
      </c>
      <c r="J419" t="s">
        <v>18995</v>
      </c>
    </row>
    <row r="420" spans="1:10" x14ac:dyDescent="0.25">
      <c r="A420" s="126" t="s">
        <v>4855</v>
      </c>
      <c r="B420" s="126" t="s">
        <v>15963</v>
      </c>
      <c r="C420" s="126" t="s">
        <v>15454</v>
      </c>
      <c r="D420" s="126" t="s">
        <v>15859</v>
      </c>
      <c r="E420" s="126">
        <v>2183</v>
      </c>
      <c r="F420" s="126" t="s">
        <v>18432</v>
      </c>
      <c r="G420" s="127">
        <v>157805.9</v>
      </c>
      <c r="H420" s="126" t="s">
        <v>18994</v>
      </c>
      <c r="I420" s="126" t="s">
        <v>15197</v>
      </c>
      <c r="J420" s="126" t="s">
        <v>18995</v>
      </c>
    </row>
    <row r="421" spans="1:10" x14ac:dyDescent="0.25">
      <c r="A421" t="s">
        <v>19281</v>
      </c>
      <c r="B421" t="s">
        <v>16381</v>
      </c>
      <c r="C421" t="s">
        <v>15984</v>
      </c>
      <c r="D421" t="s">
        <v>15859</v>
      </c>
      <c r="E421">
        <v>3067</v>
      </c>
      <c r="F421" t="s">
        <v>18266</v>
      </c>
      <c r="G421" s="111">
        <v>1720</v>
      </c>
      <c r="H421" t="s">
        <v>75</v>
      </c>
      <c r="I421" t="s">
        <v>15197</v>
      </c>
      <c r="J421" t="s">
        <v>18995</v>
      </c>
    </row>
    <row r="422" spans="1:10" x14ac:dyDescent="0.25">
      <c r="A422" s="126" t="s">
        <v>19282</v>
      </c>
      <c r="B422" s="126" t="s">
        <v>16381</v>
      </c>
      <c r="C422" s="126" t="s">
        <v>15984</v>
      </c>
      <c r="D422" s="126" t="s">
        <v>15859</v>
      </c>
      <c r="E422" s="126">
        <v>3067</v>
      </c>
      <c r="F422" s="126" t="s">
        <v>18266</v>
      </c>
      <c r="G422" s="127">
        <v>1820</v>
      </c>
      <c r="H422" s="126" t="s">
        <v>75</v>
      </c>
      <c r="I422" s="126" t="s">
        <v>15197</v>
      </c>
      <c r="J422" s="126" t="s">
        <v>18995</v>
      </c>
    </row>
    <row r="423" spans="1:10" x14ac:dyDescent="0.25">
      <c r="A423" t="s">
        <v>19283</v>
      </c>
      <c r="B423" t="s">
        <v>15963</v>
      </c>
      <c r="C423" t="s">
        <v>15984</v>
      </c>
      <c r="D423" t="s">
        <v>15859</v>
      </c>
      <c r="E423">
        <v>4018</v>
      </c>
      <c r="F423" t="s">
        <v>18370</v>
      </c>
      <c r="G423" s="111">
        <v>1879.2</v>
      </c>
      <c r="H423" t="s">
        <v>75</v>
      </c>
      <c r="I423" t="s">
        <v>15197</v>
      </c>
      <c r="J423" t="s">
        <v>18995</v>
      </c>
    </row>
    <row r="424" spans="1:10" x14ac:dyDescent="0.25">
      <c r="A424" s="126" t="s">
        <v>19284</v>
      </c>
      <c r="B424" s="126" t="s">
        <v>16076</v>
      </c>
      <c r="C424" s="126" t="s">
        <v>16000</v>
      </c>
      <c r="D424" s="126" t="s">
        <v>15859</v>
      </c>
      <c r="E424" s="126">
        <v>3189</v>
      </c>
      <c r="F424" s="126" t="s">
        <v>18262</v>
      </c>
      <c r="G424" s="127">
        <v>1920</v>
      </c>
      <c r="H424" s="126" t="s">
        <v>75</v>
      </c>
      <c r="I424" s="126" t="s">
        <v>15197</v>
      </c>
      <c r="J424" s="126" t="s">
        <v>18995</v>
      </c>
    </row>
    <row r="425" spans="1:10" x14ac:dyDescent="0.25">
      <c r="A425" t="s">
        <v>19285</v>
      </c>
      <c r="B425" t="s">
        <v>16076</v>
      </c>
      <c r="C425" t="s">
        <v>16000</v>
      </c>
      <c r="D425" t="s">
        <v>15859</v>
      </c>
      <c r="E425">
        <v>3189</v>
      </c>
      <c r="F425" t="s">
        <v>18262</v>
      </c>
      <c r="G425" s="111">
        <v>1920</v>
      </c>
      <c r="H425" t="s">
        <v>75</v>
      </c>
      <c r="I425" t="s">
        <v>15197</v>
      </c>
      <c r="J425" t="s">
        <v>18995</v>
      </c>
    </row>
    <row r="426" spans="1:10" x14ac:dyDescent="0.25">
      <c r="A426" s="126" t="s">
        <v>19286</v>
      </c>
      <c r="B426" s="126" t="s">
        <v>15976</v>
      </c>
      <c r="C426" s="126" t="s">
        <v>16000</v>
      </c>
      <c r="D426" s="126" t="s">
        <v>15859</v>
      </c>
      <c r="E426" s="126">
        <v>4660</v>
      </c>
      <c r="F426" s="126" t="s">
        <v>18395</v>
      </c>
      <c r="G426" s="127">
        <v>1120</v>
      </c>
      <c r="H426" s="126" t="s">
        <v>75</v>
      </c>
      <c r="I426" s="126" t="s">
        <v>15197</v>
      </c>
      <c r="J426" s="126" t="s">
        <v>18995</v>
      </c>
    </row>
    <row r="427" spans="1:10" x14ac:dyDescent="0.25">
      <c r="A427" t="s">
        <v>19287</v>
      </c>
      <c r="B427" t="s">
        <v>15976</v>
      </c>
      <c r="C427" t="s">
        <v>16000</v>
      </c>
      <c r="D427" t="s">
        <v>15859</v>
      </c>
      <c r="E427">
        <v>4595</v>
      </c>
      <c r="F427" t="s">
        <v>18433</v>
      </c>
      <c r="G427" s="111">
        <v>1280</v>
      </c>
      <c r="H427" t="s">
        <v>75</v>
      </c>
      <c r="I427" t="s">
        <v>15197</v>
      </c>
      <c r="J427" t="s">
        <v>18995</v>
      </c>
    </row>
    <row r="428" spans="1:10" x14ac:dyDescent="0.25">
      <c r="A428" s="126" t="s">
        <v>4855</v>
      </c>
      <c r="B428" s="126" t="s">
        <v>15963</v>
      </c>
      <c r="C428" s="126" t="s">
        <v>15320</v>
      </c>
      <c r="D428" s="126" t="s">
        <v>15859</v>
      </c>
      <c r="E428" s="126">
        <v>2168</v>
      </c>
      <c r="F428" s="126" t="s">
        <v>18434</v>
      </c>
      <c r="G428" s="127">
        <v>6479</v>
      </c>
      <c r="H428" s="126" t="s">
        <v>18994</v>
      </c>
      <c r="I428" s="126" t="s">
        <v>15197</v>
      </c>
      <c r="J428" s="126" t="s">
        <v>18995</v>
      </c>
    </row>
    <row r="429" spans="1:10" x14ac:dyDescent="0.25">
      <c r="A429" t="s">
        <v>4855</v>
      </c>
      <c r="B429" t="s">
        <v>15219</v>
      </c>
      <c r="C429" t="s">
        <v>15320</v>
      </c>
      <c r="D429" t="s">
        <v>15859</v>
      </c>
      <c r="E429">
        <v>2262</v>
      </c>
      <c r="F429" t="s">
        <v>18435</v>
      </c>
      <c r="G429" s="111">
        <v>2565</v>
      </c>
      <c r="H429" t="s">
        <v>18996</v>
      </c>
      <c r="I429" t="s">
        <v>15197</v>
      </c>
      <c r="J429" t="s">
        <v>18995</v>
      </c>
    </row>
    <row r="430" spans="1:10" x14ac:dyDescent="0.25">
      <c r="A430" s="126" t="s">
        <v>4855</v>
      </c>
      <c r="B430" s="126" t="s">
        <v>15963</v>
      </c>
      <c r="C430" s="126" t="s">
        <v>15320</v>
      </c>
      <c r="D430" s="126" t="s">
        <v>15859</v>
      </c>
      <c r="E430" s="126">
        <v>2176</v>
      </c>
      <c r="F430" s="126" t="s">
        <v>18436</v>
      </c>
      <c r="G430" s="127">
        <v>27189</v>
      </c>
      <c r="H430" s="126" t="s">
        <v>18996</v>
      </c>
      <c r="I430" s="126" t="s">
        <v>15197</v>
      </c>
      <c r="J430" s="126" t="s">
        <v>18995</v>
      </c>
    </row>
    <row r="431" spans="1:10" x14ac:dyDescent="0.25">
      <c r="A431" t="s">
        <v>4855</v>
      </c>
      <c r="B431" t="s">
        <v>15963</v>
      </c>
      <c r="C431" t="s">
        <v>15320</v>
      </c>
      <c r="D431" t="s">
        <v>15859</v>
      </c>
      <c r="E431">
        <v>2179</v>
      </c>
      <c r="F431" t="s">
        <v>18437</v>
      </c>
      <c r="G431" s="111">
        <v>41089.4</v>
      </c>
      <c r="H431" t="s">
        <v>18994</v>
      </c>
      <c r="I431" t="s">
        <v>15197</v>
      </c>
      <c r="J431" t="s">
        <v>18995</v>
      </c>
    </row>
    <row r="432" spans="1:10" x14ac:dyDescent="0.25">
      <c r="A432" s="126" t="s">
        <v>4855</v>
      </c>
      <c r="B432" s="126" t="s">
        <v>15976</v>
      </c>
      <c r="C432" s="126" t="s">
        <v>15320</v>
      </c>
      <c r="D432" s="126" t="s">
        <v>15859</v>
      </c>
      <c r="E432" s="126">
        <v>2188</v>
      </c>
      <c r="F432" s="126" t="s">
        <v>18438</v>
      </c>
      <c r="G432" s="127">
        <v>28818.25</v>
      </c>
      <c r="H432" s="126" t="s">
        <v>18994</v>
      </c>
      <c r="I432" s="126" t="s">
        <v>15197</v>
      </c>
      <c r="J432" s="126" t="s">
        <v>18995</v>
      </c>
    </row>
    <row r="433" spans="1:10" x14ac:dyDescent="0.25">
      <c r="A433" t="s">
        <v>4855</v>
      </c>
      <c r="B433" t="s">
        <v>15976</v>
      </c>
      <c r="C433" t="s">
        <v>15320</v>
      </c>
      <c r="D433" t="s">
        <v>15859</v>
      </c>
      <c r="E433">
        <v>2190</v>
      </c>
      <c r="F433" t="s">
        <v>18439</v>
      </c>
      <c r="G433" s="111">
        <v>8865.88</v>
      </c>
      <c r="H433" t="s">
        <v>18994</v>
      </c>
      <c r="I433" t="s">
        <v>15197</v>
      </c>
      <c r="J433" t="s">
        <v>18995</v>
      </c>
    </row>
    <row r="434" spans="1:10" x14ac:dyDescent="0.25">
      <c r="A434" s="126" t="s">
        <v>4855</v>
      </c>
      <c r="B434" s="126" t="s">
        <v>15976</v>
      </c>
      <c r="C434" s="126" t="s">
        <v>15320</v>
      </c>
      <c r="D434" s="126" t="s">
        <v>15859</v>
      </c>
      <c r="E434" s="126">
        <v>2191</v>
      </c>
      <c r="F434" s="126" t="s">
        <v>18440</v>
      </c>
      <c r="G434" s="127">
        <v>1140</v>
      </c>
      <c r="H434" s="126" t="s">
        <v>18994</v>
      </c>
      <c r="I434" s="126" t="s">
        <v>15197</v>
      </c>
      <c r="J434" s="126" t="s">
        <v>18995</v>
      </c>
    </row>
    <row r="435" spans="1:10" x14ac:dyDescent="0.25">
      <c r="A435" t="s">
        <v>4855</v>
      </c>
      <c r="B435" t="s">
        <v>15969</v>
      </c>
      <c r="C435" t="s">
        <v>15320</v>
      </c>
      <c r="D435" t="s">
        <v>15859</v>
      </c>
      <c r="E435">
        <v>2194</v>
      </c>
      <c r="F435" t="s">
        <v>18441</v>
      </c>
      <c r="G435" s="111">
        <v>32561.25</v>
      </c>
      <c r="H435" t="s">
        <v>18994</v>
      </c>
      <c r="I435" t="s">
        <v>15197</v>
      </c>
      <c r="J435" t="s">
        <v>18995</v>
      </c>
    </row>
    <row r="436" spans="1:10" x14ac:dyDescent="0.25">
      <c r="A436" s="126" t="s">
        <v>4855</v>
      </c>
      <c r="B436" s="126" t="s">
        <v>15969</v>
      </c>
      <c r="C436" s="126" t="s">
        <v>15320</v>
      </c>
      <c r="D436" s="126" t="s">
        <v>15859</v>
      </c>
      <c r="E436" s="126">
        <v>2199</v>
      </c>
      <c r="F436" s="126" t="s">
        <v>18442</v>
      </c>
      <c r="G436" s="127">
        <v>3291.75</v>
      </c>
      <c r="H436" s="126" t="s">
        <v>75</v>
      </c>
      <c r="I436" s="126" t="s">
        <v>15197</v>
      </c>
      <c r="J436" s="126" t="s">
        <v>18995</v>
      </c>
    </row>
    <row r="437" spans="1:10" x14ac:dyDescent="0.25">
      <c r="A437" t="s">
        <v>19288</v>
      </c>
      <c r="B437" t="s">
        <v>17121</v>
      </c>
      <c r="C437" t="s">
        <v>15320</v>
      </c>
      <c r="D437" t="s">
        <v>15859</v>
      </c>
      <c r="E437">
        <v>4605</v>
      </c>
      <c r="F437" t="s">
        <v>18443</v>
      </c>
      <c r="G437" s="111">
        <v>1984.46</v>
      </c>
      <c r="H437" t="s">
        <v>75</v>
      </c>
      <c r="I437" t="s">
        <v>15197</v>
      </c>
      <c r="J437" t="s">
        <v>18995</v>
      </c>
    </row>
    <row r="438" spans="1:10" x14ac:dyDescent="0.25">
      <c r="A438" s="126" t="s">
        <v>19289</v>
      </c>
      <c r="B438" s="126" t="s">
        <v>15875</v>
      </c>
      <c r="C438" s="126" t="s">
        <v>15320</v>
      </c>
      <c r="D438" s="126" t="s">
        <v>15859</v>
      </c>
      <c r="E438" s="126">
        <v>3666</v>
      </c>
      <c r="F438" s="126" t="s">
        <v>18258</v>
      </c>
      <c r="G438" s="127">
        <v>820.69</v>
      </c>
      <c r="H438" s="126" t="s">
        <v>19002</v>
      </c>
      <c r="I438" s="126" t="s">
        <v>15197</v>
      </c>
      <c r="J438" s="126" t="s">
        <v>18995</v>
      </c>
    </row>
    <row r="439" spans="1:10" x14ac:dyDescent="0.25">
      <c r="A439" t="s">
        <v>19290</v>
      </c>
      <c r="B439" t="s">
        <v>15875</v>
      </c>
      <c r="C439" t="s">
        <v>15320</v>
      </c>
      <c r="D439" t="s">
        <v>15859</v>
      </c>
      <c r="E439">
        <v>3666</v>
      </c>
      <c r="F439" t="s">
        <v>18258</v>
      </c>
      <c r="G439" s="111">
        <v>185.85</v>
      </c>
      <c r="H439" t="s">
        <v>19002</v>
      </c>
      <c r="I439" t="s">
        <v>15197</v>
      </c>
      <c r="J439" t="s">
        <v>18995</v>
      </c>
    </row>
    <row r="440" spans="1:10" x14ac:dyDescent="0.25">
      <c r="A440" s="126" t="s">
        <v>19291</v>
      </c>
      <c r="B440" s="126" t="s">
        <v>15875</v>
      </c>
      <c r="C440" s="126" t="s">
        <v>15320</v>
      </c>
      <c r="D440" s="126" t="s">
        <v>15859</v>
      </c>
      <c r="E440" s="126">
        <v>3666</v>
      </c>
      <c r="F440" s="126" t="s">
        <v>18258</v>
      </c>
      <c r="G440" s="127">
        <v>824.23</v>
      </c>
      <c r="H440" s="126" t="s">
        <v>19002</v>
      </c>
      <c r="I440" s="126" t="s">
        <v>15197</v>
      </c>
      <c r="J440" s="126" t="s">
        <v>18995</v>
      </c>
    </row>
    <row r="441" spans="1:10" x14ac:dyDescent="0.25">
      <c r="A441" t="s">
        <v>19292</v>
      </c>
      <c r="B441" t="s">
        <v>15875</v>
      </c>
      <c r="C441" t="s">
        <v>15320</v>
      </c>
      <c r="D441" t="s">
        <v>15859</v>
      </c>
      <c r="E441">
        <v>3666</v>
      </c>
      <c r="F441" t="s">
        <v>18258</v>
      </c>
      <c r="G441" s="111">
        <v>176.41</v>
      </c>
      <c r="H441" t="s">
        <v>19002</v>
      </c>
      <c r="I441" t="s">
        <v>15197</v>
      </c>
      <c r="J441" t="s">
        <v>18995</v>
      </c>
    </row>
    <row r="442" spans="1:10" x14ac:dyDescent="0.25">
      <c r="A442" s="126" t="s">
        <v>19293</v>
      </c>
      <c r="B442" s="126" t="s">
        <v>15875</v>
      </c>
      <c r="C442" s="126" t="s">
        <v>15320</v>
      </c>
      <c r="D442" s="126" t="s">
        <v>15859</v>
      </c>
      <c r="E442" s="126">
        <v>3940</v>
      </c>
      <c r="F442" s="126" t="s">
        <v>18234</v>
      </c>
      <c r="G442" s="127">
        <v>867.3</v>
      </c>
      <c r="H442" s="126" t="s">
        <v>19002</v>
      </c>
      <c r="I442" s="126" t="s">
        <v>15197</v>
      </c>
      <c r="J442" s="126" t="s">
        <v>18995</v>
      </c>
    </row>
    <row r="443" spans="1:10" x14ac:dyDescent="0.25">
      <c r="A443" t="s">
        <v>19294</v>
      </c>
      <c r="B443" t="s">
        <v>15963</v>
      </c>
      <c r="C443" t="s">
        <v>15320</v>
      </c>
      <c r="D443" t="s">
        <v>15859</v>
      </c>
      <c r="E443">
        <v>3666</v>
      </c>
      <c r="F443" t="s">
        <v>18258</v>
      </c>
      <c r="G443" s="111">
        <v>816.56</v>
      </c>
      <c r="H443" t="s">
        <v>19002</v>
      </c>
      <c r="I443" t="s">
        <v>15197</v>
      </c>
      <c r="J443" t="s">
        <v>18995</v>
      </c>
    </row>
    <row r="444" spans="1:10" x14ac:dyDescent="0.25">
      <c r="A444" s="126" t="s">
        <v>19295</v>
      </c>
      <c r="B444" s="126" t="s">
        <v>15963</v>
      </c>
      <c r="C444" s="126" t="s">
        <v>15320</v>
      </c>
      <c r="D444" s="126" t="s">
        <v>15859</v>
      </c>
      <c r="E444" s="126">
        <v>3666</v>
      </c>
      <c r="F444" s="126" t="s">
        <v>18258</v>
      </c>
      <c r="G444" s="127">
        <v>123.9</v>
      </c>
      <c r="H444" s="126" t="s">
        <v>19002</v>
      </c>
      <c r="I444" s="126" t="s">
        <v>15197</v>
      </c>
      <c r="J444" s="126" t="s">
        <v>18995</v>
      </c>
    </row>
    <row r="445" spans="1:10" x14ac:dyDescent="0.25">
      <c r="A445" t="s">
        <v>19296</v>
      </c>
      <c r="B445" t="s">
        <v>15956</v>
      </c>
      <c r="C445" t="s">
        <v>15230</v>
      </c>
      <c r="D445" t="s">
        <v>15859</v>
      </c>
      <c r="E445">
        <v>4621</v>
      </c>
      <c r="F445" t="s">
        <v>18375</v>
      </c>
      <c r="G445" s="111">
        <v>5240</v>
      </c>
      <c r="H445" t="s">
        <v>75</v>
      </c>
      <c r="I445" t="s">
        <v>15197</v>
      </c>
      <c r="J445" t="s">
        <v>18995</v>
      </c>
    </row>
    <row r="446" spans="1:10" x14ac:dyDescent="0.25">
      <c r="A446" s="126" t="s">
        <v>19297</v>
      </c>
      <c r="B446" s="126" t="s">
        <v>15976</v>
      </c>
      <c r="C446" s="126" t="s">
        <v>15230</v>
      </c>
      <c r="D446" s="126" t="s">
        <v>15859</v>
      </c>
      <c r="E446" s="126">
        <v>3666</v>
      </c>
      <c r="F446" s="126" t="s">
        <v>18258</v>
      </c>
      <c r="G446" s="127">
        <v>823.05</v>
      </c>
      <c r="H446" s="126" t="s">
        <v>19002</v>
      </c>
      <c r="I446" s="126" t="s">
        <v>15197</v>
      </c>
      <c r="J446" s="126" t="s">
        <v>18995</v>
      </c>
    </row>
    <row r="447" spans="1:10" x14ac:dyDescent="0.25">
      <c r="A447" t="s">
        <v>19298</v>
      </c>
      <c r="B447" t="s">
        <v>15976</v>
      </c>
      <c r="C447" t="s">
        <v>15230</v>
      </c>
      <c r="D447" t="s">
        <v>15859</v>
      </c>
      <c r="E447">
        <v>3666</v>
      </c>
      <c r="F447" t="s">
        <v>18258</v>
      </c>
      <c r="G447" s="111">
        <v>111.51</v>
      </c>
      <c r="H447" t="s">
        <v>19002</v>
      </c>
      <c r="I447" t="s">
        <v>15197</v>
      </c>
      <c r="J447" t="s">
        <v>18995</v>
      </c>
    </row>
    <row r="448" spans="1:10" x14ac:dyDescent="0.25">
      <c r="A448" s="126" t="s">
        <v>4855</v>
      </c>
      <c r="B448" s="126" t="s">
        <v>15522</v>
      </c>
      <c r="C448" s="126" t="s">
        <v>15244</v>
      </c>
      <c r="D448" s="126" t="s">
        <v>15859</v>
      </c>
      <c r="E448" s="126">
        <v>2212</v>
      </c>
      <c r="F448" s="126" t="s">
        <v>18444</v>
      </c>
      <c r="G448" s="127">
        <v>31920</v>
      </c>
      <c r="H448" s="126" t="s">
        <v>18996</v>
      </c>
      <c r="I448" s="126" t="s">
        <v>15197</v>
      </c>
      <c r="J448" s="126" t="s">
        <v>18995</v>
      </c>
    </row>
    <row r="449" spans="1:10" x14ac:dyDescent="0.25">
      <c r="A449" t="s">
        <v>4855</v>
      </c>
      <c r="B449" t="s">
        <v>15522</v>
      </c>
      <c r="C449" t="s">
        <v>15244</v>
      </c>
      <c r="D449" t="s">
        <v>15859</v>
      </c>
      <c r="E449">
        <v>2213</v>
      </c>
      <c r="F449" t="s">
        <v>18445</v>
      </c>
      <c r="G449" s="111">
        <v>15447</v>
      </c>
      <c r="H449" t="s">
        <v>18996</v>
      </c>
      <c r="I449" t="s">
        <v>15197</v>
      </c>
      <c r="J449" t="s">
        <v>18995</v>
      </c>
    </row>
    <row r="450" spans="1:10" x14ac:dyDescent="0.25">
      <c r="A450" s="126" t="s">
        <v>4855</v>
      </c>
      <c r="B450" s="126" t="s">
        <v>15522</v>
      </c>
      <c r="C450" s="126" t="s">
        <v>15244</v>
      </c>
      <c r="D450" s="126" t="s">
        <v>15859</v>
      </c>
      <c r="E450" s="126">
        <v>2215</v>
      </c>
      <c r="F450" s="126" t="s">
        <v>18446</v>
      </c>
      <c r="G450" s="127">
        <v>25811.5</v>
      </c>
      <c r="H450" s="126" t="s">
        <v>18996</v>
      </c>
      <c r="I450" s="126" t="s">
        <v>15197</v>
      </c>
      <c r="J450" s="126" t="s">
        <v>18995</v>
      </c>
    </row>
    <row r="451" spans="1:10" x14ac:dyDescent="0.25">
      <c r="A451" t="s">
        <v>4855</v>
      </c>
      <c r="B451" t="s">
        <v>15522</v>
      </c>
      <c r="C451" t="s">
        <v>15244</v>
      </c>
      <c r="D451" t="s">
        <v>15859</v>
      </c>
      <c r="E451">
        <v>2219</v>
      </c>
      <c r="F451" t="s">
        <v>18447</v>
      </c>
      <c r="G451" s="111">
        <v>27265</v>
      </c>
      <c r="H451" t="s">
        <v>18996</v>
      </c>
      <c r="I451" t="s">
        <v>15197</v>
      </c>
      <c r="J451" t="s">
        <v>18995</v>
      </c>
    </row>
    <row r="452" spans="1:10" x14ac:dyDescent="0.25">
      <c r="A452" s="126" t="s">
        <v>19299</v>
      </c>
      <c r="B452" s="126" t="s">
        <v>16515</v>
      </c>
      <c r="C452" s="126" t="s">
        <v>15244</v>
      </c>
      <c r="D452" s="126" t="s">
        <v>15859</v>
      </c>
      <c r="E452" s="126">
        <v>4619</v>
      </c>
      <c r="F452" s="126" t="s">
        <v>18448</v>
      </c>
      <c r="G452" s="127">
        <v>6592</v>
      </c>
      <c r="H452" s="126" t="s">
        <v>75</v>
      </c>
      <c r="I452" s="126" t="s">
        <v>15197</v>
      </c>
      <c r="J452" s="126" t="s">
        <v>18995</v>
      </c>
    </row>
    <row r="453" spans="1:10" x14ac:dyDescent="0.25">
      <c r="A453" t="s">
        <v>19300</v>
      </c>
      <c r="B453" t="s">
        <v>16515</v>
      </c>
      <c r="C453" t="s">
        <v>15244</v>
      </c>
      <c r="D453" t="s">
        <v>15859</v>
      </c>
      <c r="E453">
        <v>4620</v>
      </c>
      <c r="F453" t="s">
        <v>18449</v>
      </c>
      <c r="G453" s="111">
        <v>2554.4</v>
      </c>
      <c r="H453" t="s">
        <v>75</v>
      </c>
      <c r="I453" t="s">
        <v>15197</v>
      </c>
      <c r="J453" t="s">
        <v>18995</v>
      </c>
    </row>
    <row r="454" spans="1:10" x14ac:dyDescent="0.25">
      <c r="A454" s="126" t="s">
        <v>4855</v>
      </c>
      <c r="B454" s="126" t="s">
        <v>16061</v>
      </c>
      <c r="C454" s="126" t="s">
        <v>15541</v>
      </c>
      <c r="D454" s="126" t="s">
        <v>15859</v>
      </c>
      <c r="E454" s="126">
        <v>2203</v>
      </c>
      <c r="F454" s="126" t="s">
        <v>18450</v>
      </c>
      <c r="G454" s="127">
        <v>42588.5</v>
      </c>
      <c r="H454" s="126" t="s">
        <v>18994</v>
      </c>
      <c r="I454" s="126" t="s">
        <v>15197</v>
      </c>
      <c r="J454" s="126" t="s">
        <v>18995</v>
      </c>
    </row>
    <row r="455" spans="1:10" x14ac:dyDescent="0.25">
      <c r="A455" t="s">
        <v>4855</v>
      </c>
      <c r="B455" t="s">
        <v>16061</v>
      </c>
      <c r="C455" t="s">
        <v>15541</v>
      </c>
      <c r="D455" t="s">
        <v>15859</v>
      </c>
      <c r="E455">
        <v>2204</v>
      </c>
      <c r="F455" t="s">
        <v>18451</v>
      </c>
      <c r="G455" s="111">
        <v>7400.5</v>
      </c>
      <c r="H455" t="s">
        <v>18994</v>
      </c>
      <c r="I455" t="s">
        <v>15197</v>
      </c>
      <c r="J455" t="s">
        <v>18995</v>
      </c>
    </row>
    <row r="456" spans="1:10" x14ac:dyDescent="0.25">
      <c r="A456" s="126" t="s">
        <v>4855</v>
      </c>
      <c r="B456" s="126" t="s">
        <v>16061</v>
      </c>
      <c r="C456" s="126" t="s">
        <v>15541</v>
      </c>
      <c r="D456" s="126" t="s">
        <v>15859</v>
      </c>
      <c r="E456" s="126">
        <v>2205</v>
      </c>
      <c r="F456" s="126" t="s">
        <v>18452</v>
      </c>
      <c r="G456" s="127">
        <v>68366.75</v>
      </c>
      <c r="H456" s="126" t="s">
        <v>18994</v>
      </c>
      <c r="I456" s="126" t="s">
        <v>15197</v>
      </c>
      <c r="J456" s="126" t="s">
        <v>18995</v>
      </c>
    </row>
    <row r="457" spans="1:10" x14ac:dyDescent="0.25">
      <c r="A457" t="s">
        <v>4855</v>
      </c>
      <c r="B457" t="s">
        <v>15219</v>
      </c>
      <c r="C457" t="s">
        <v>15541</v>
      </c>
      <c r="D457" t="s">
        <v>15859</v>
      </c>
      <c r="E457">
        <v>2261</v>
      </c>
      <c r="F457" t="s">
        <v>18453</v>
      </c>
      <c r="G457" s="111">
        <v>36000</v>
      </c>
      <c r="H457" t="s">
        <v>18996</v>
      </c>
      <c r="I457" t="s">
        <v>15197</v>
      </c>
      <c r="J457" t="s">
        <v>18995</v>
      </c>
    </row>
    <row r="458" spans="1:10" x14ac:dyDescent="0.25">
      <c r="A458" s="126" t="s">
        <v>19301</v>
      </c>
      <c r="B458" s="126" t="s">
        <v>15969</v>
      </c>
      <c r="C458" s="126" t="s">
        <v>15541</v>
      </c>
      <c r="D458" s="126" t="s">
        <v>15859</v>
      </c>
      <c r="E458" s="126">
        <v>3940</v>
      </c>
      <c r="F458" s="126" t="s">
        <v>18234</v>
      </c>
      <c r="G458" s="127">
        <v>873.2</v>
      </c>
      <c r="H458" s="126" t="s">
        <v>19002</v>
      </c>
      <c r="I458" s="126" t="s">
        <v>15197</v>
      </c>
      <c r="J458" s="126" t="s">
        <v>18995</v>
      </c>
    </row>
    <row r="459" spans="1:10" x14ac:dyDescent="0.25">
      <c r="A459" t="s">
        <v>19302</v>
      </c>
      <c r="B459" t="s">
        <v>15969</v>
      </c>
      <c r="C459" t="s">
        <v>15541</v>
      </c>
      <c r="D459" t="s">
        <v>15859</v>
      </c>
      <c r="E459">
        <v>3940</v>
      </c>
      <c r="F459" t="s">
        <v>18234</v>
      </c>
      <c r="G459" s="111">
        <v>112.1</v>
      </c>
      <c r="H459" t="s">
        <v>19002</v>
      </c>
      <c r="I459" t="s">
        <v>15197</v>
      </c>
      <c r="J459" t="s">
        <v>18995</v>
      </c>
    </row>
    <row r="460" spans="1:10" x14ac:dyDescent="0.25">
      <c r="A460" s="126" t="s">
        <v>4855</v>
      </c>
      <c r="B460" s="126" t="s">
        <v>16061</v>
      </c>
      <c r="C460" s="126" t="s">
        <v>15524</v>
      </c>
      <c r="D460" s="126" t="s">
        <v>15859</v>
      </c>
      <c r="E460" s="126">
        <v>2201</v>
      </c>
      <c r="F460" s="126" t="s">
        <v>18454</v>
      </c>
      <c r="G460" s="127">
        <v>8220.35</v>
      </c>
      <c r="H460" s="126" t="s">
        <v>18994</v>
      </c>
      <c r="I460" s="126" t="s">
        <v>15197</v>
      </c>
      <c r="J460" s="126" t="s">
        <v>18995</v>
      </c>
    </row>
    <row r="461" spans="1:10" x14ac:dyDescent="0.25">
      <c r="A461" t="s">
        <v>4855</v>
      </c>
      <c r="B461" t="s">
        <v>16061</v>
      </c>
      <c r="C461" t="s">
        <v>15524</v>
      </c>
      <c r="D461" t="s">
        <v>15859</v>
      </c>
      <c r="E461">
        <v>2202</v>
      </c>
      <c r="F461" t="s">
        <v>18455</v>
      </c>
      <c r="G461" s="111">
        <v>14820</v>
      </c>
      <c r="H461" t="s">
        <v>18994</v>
      </c>
      <c r="I461" t="s">
        <v>15197</v>
      </c>
      <c r="J461" t="s">
        <v>18995</v>
      </c>
    </row>
    <row r="462" spans="1:10" x14ac:dyDescent="0.25">
      <c r="A462" s="126" t="s">
        <v>4855</v>
      </c>
      <c r="B462" s="126" t="s">
        <v>16061</v>
      </c>
      <c r="C462" s="126" t="s">
        <v>15524</v>
      </c>
      <c r="D462" s="126" t="s">
        <v>15859</v>
      </c>
      <c r="E462" s="126">
        <v>2206</v>
      </c>
      <c r="F462" s="126" t="s">
        <v>18456</v>
      </c>
      <c r="G462" s="127">
        <v>46151</v>
      </c>
      <c r="H462" s="126" t="s">
        <v>18994</v>
      </c>
      <c r="I462" s="126" t="s">
        <v>15197</v>
      </c>
      <c r="J462" s="126" t="s">
        <v>18995</v>
      </c>
    </row>
    <row r="463" spans="1:10" x14ac:dyDescent="0.25">
      <c r="A463" t="s">
        <v>4855</v>
      </c>
      <c r="B463" t="s">
        <v>16061</v>
      </c>
      <c r="C463" t="s">
        <v>15524</v>
      </c>
      <c r="D463" t="s">
        <v>15859</v>
      </c>
      <c r="E463">
        <v>2207</v>
      </c>
      <c r="F463" t="s">
        <v>18457</v>
      </c>
      <c r="G463" s="111">
        <v>24890</v>
      </c>
      <c r="H463" t="s">
        <v>18994</v>
      </c>
      <c r="I463" t="s">
        <v>15197</v>
      </c>
      <c r="J463" t="s">
        <v>18995</v>
      </c>
    </row>
    <row r="464" spans="1:10" x14ac:dyDescent="0.25">
      <c r="A464" s="126" t="s">
        <v>4855</v>
      </c>
      <c r="B464" s="126" t="s">
        <v>16061</v>
      </c>
      <c r="C464" s="126" t="s">
        <v>15524</v>
      </c>
      <c r="D464" s="126" t="s">
        <v>15859</v>
      </c>
      <c r="E464" s="126">
        <v>2208</v>
      </c>
      <c r="F464" s="126" t="s">
        <v>18458</v>
      </c>
      <c r="G464" s="127">
        <v>18810</v>
      </c>
      <c r="H464" s="126" t="s">
        <v>18994</v>
      </c>
      <c r="I464" s="126" t="s">
        <v>15197</v>
      </c>
      <c r="J464" s="126" t="s">
        <v>18995</v>
      </c>
    </row>
    <row r="465" spans="1:10" x14ac:dyDescent="0.25">
      <c r="A465" t="s">
        <v>4855</v>
      </c>
      <c r="B465" t="s">
        <v>15522</v>
      </c>
      <c r="C465" t="s">
        <v>15524</v>
      </c>
      <c r="D465" t="s">
        <v>15859</v>
      </c>
      <c r="E465">
        <v>2218</v>
      </c>
      <c r="F465" t="s">
        <v>18459</v>
      </c>
      <c r="G465" s="111">
        <v>8208</v>
      </c>
      <c r="H465" t="s">
        <v>18996</v>
      </c>
      <c r="I465" t="s">
        <v>15197</v>
      </c>
      <c r="J465" t="s">
        <v>18995</v>
      </c>
    </row>
    <row r="466" spans="1:10" x14ac:dyDescent="0.25">
      <c r="A466" s="126" t="s">
        <v>4855</v>
      </c>
      <c r="B466" s="126" t="s">
        <v>15219</v>
      </c>
      <c r="C466" s="126" t="s">
        <v>15524</v>
      </c>
      <c r="D466" s="126" t="s">
        <v>15859</v>
      </c>
      <c r="E466" s="126">
        <v>2234</v>
      </c>
      <c r="F466" s="126" t="s">
        <v>18460</v>
      </c>
      <c r="G466" s="127">
        <v>16967</v>
      </c>
      <c r="H466" s="126" t="s">
        <v>18994</v>
      </c>
      <c r="I466" s="126" t="s">
        <v>15197</v>
      </c>
      <c r="J466" s="126" t="s">
        <v>18995</v>
      </c>
    </row>
    <row r="467" spans="1:10" x14ac:dyDescent="0.25">
      <c r="A467" t="s">
        <v>4855</v>
      </c>
      <c r="B467" t="s">
        <v>15219</v>
      </c>
      <c r="C467" t="s">
        <v>15524</v>
      </c>
      <c r="D467" t="s">
        <v>15859</v>
      </c>
      <c r="E467">
        <v>2239</v>
      </c>
      <c r="F467" t="s">
        <v>18461</v>
      </c>
      <c r="G467" s="111">
        <v>2926</v>
      </c>
      <c r="H467" t="s">
        <v>18994</v>
      </c>
      <c r="I467" t="s">
        <v>15197</v>
      </c>
      <c r="J467" t="s">
        <v>18995</v>
      </c>
    </row>
    <row r="468" spans="1:10" x14ac:dyDescent="0.25">
      <c r="A468" s="126" t="s">
        <v>4855</v>
      </c>
      <c r="B468" s="126" t="s">
        <v>15219</v>
      </c>
      <c r="C468" s="126" t="s">
        <v>15524</v>
      </c>
      <c r="D468" s="126" t="s">
        <v>15859</v>
      </c>
      <c r="E468" s="126">
        <v>2242</v>
      </c>
      <c r="F468" s="126" t="s">
        <v>18462</v>
      </c>
      <c r="G468" s="127">
        <v>17385</v>
      </c>
      <c r="H468" s="126" t="s">
        <v>18994</v>
      </c>
      <c r="I468" s="126" t="s">
        <v>15197</v>
      </c>
      <c r="J468" s="126" t="s">
        <v>18995</v>
      </c>
    </row>
    <row r="469" spans="1:10" x14ac:dyDescent="0.25">
      <c r="A469" t="s">
        <v>4855</v>
      </c>
      <c r="B469" t="s">
        <v>15522</v>
      </c>
      <c r="C469" t="s">
        <v>15524</v>
      </c>
      <c r="D469" t="s">
        <v>15859</v>
      </c>
      <c r="E469">
        <v>2211</v>
      </c>
      <c r="F469" t="s">
        <v>18463</v>
      </c>
      <c r="G469" s="111">
        <v>1710</v>
      </c>
      <c r="H469" t="s">
        <v>18994</v>
      </c>
      <c r="I469" t="s">
        <v>15197</v>
      </c>
      <c r="J469" t="s">
        <v>18995</v>
      </c>
    </row>
    <row r="470" spans="1:10" x14ac:dyDescent="0.25">
      <c r="A470" s="126" t="s">
        <v>19303</v>
      </c>
      <c r="B470" s="126" t="s">
        <v>15973</v>
      </c>
      <c r="C470" s="126" t="s">
        <v>15524</v>
      </c>
      <c r="D470" s="126" t="s">
        <v>15859</v>
      </c>
      <c r="E470" s="126">
        <v>3666</v>
      </c>
      <c r="F470" s="126" t="s">
        <v>18258</v>
      </c>
      <c r="G470" s="127">
        <v>817.74</v>
      </c>
      <c r="H470" s="126" t="s">
        <v>19002</v>
      </c>
      <c r="I470" s="126" t="s">
        <v>15197</v>
      </c>
      <c r="J470" s="126" t="s">
        <v>18995</v>
      </c>
    </row>
    <row r="471" spans="1:10" x14ac:dyDescent="0.25">
      <c r="A471" t="s">
        <v>19304</v>
      </c>
      <c r="B471" t="s">
        <v>15973</v>
      </c>
      <c r="C471" t="s">
        <v>15524</v>
      </c>
      <c r="D471" t="s">
        <v>15859</v>
      </c>
      <c r="E471">
        <v>3666</v>
      </c>
      <c r="F471" t="s">
        <v>18258</v>
      </c>
      <c r="G471" s="111">
        <v>194.7</v>
      </c>
      <c r="H471" t="s">
        <v>19002</v>
      </c>
      <c r="I471" t="s">
        <v>15197</v>
      </c>
      <c r="J471" t="s">
        <v>18995</v>
      </c>
    </row>
    <row r="472" spans="1:10" x14ac:dyDescent="0.25">
      <c r="A472" s="126" t="s">
        <v>19305</v>
      </c>
      <c r="B472" s="126" t="s">
        <v>15973</v>
      </c>
      <c r="C472" s="126" t="s">
        <v>15524</v>
      </c>
      <c r="D472" s="126" t="s">
        <v>15859</v>
      </c>
      <c r="E472" s="126">
        <v>3666</v>
      </c>
      <c r="F472" s="126" t="s">
        <v>18258</v>
      </c>
      <c r="G472" s="127">
        <v>815.38</v>
      </c>
      <c r="H472" s="126" t="s">
        <v>19002</v>
      </c>
      <c r="I472" s="126" t="s">
        <v>15197</v>
      </c>
      <c r="J472" s="126" t="s">
        <v>18995</v>
      </c>
    </row>
    <row r="473" spans="1:10" x14ac:dyDescent="0.25">
      <c r="A473" t="s">
        <v>19306</v>
      </c>
      <c r="B473" t="s">
        <v>15973</v>
      </c>
      <c r="C473" t="s">
        <v>15524</v>
      </c>
      <c r="D473" t="s">
        <v>15859</v>
      </c>
      <c r="E473">
        <v>3666</v>
      </c>
      <c r="F473" t="s">
        <v>18258</v>
      </c>
      <c r="G473" s="111">
        <v>153.4</v>
      </c>
      <c r="H473" t="s">
        <v>19002</v>
      </c>
      <c r="I473" t="s">
        <v>15197</v>
      </c>
      <c r="J473" t="s">
        <v>18995</v>
      </c>
    </row>
    <row r="474" spans="1:10" x14ac:dyDescent="0.25">
      <c r="A474" s="126" t="s">
        <v>19307</v>
      </c>
      <c r="B474" s="126" t="s">
        <v>15973</v>
      </c>
      <c r="C474" s="126" t="s">
        <v>15524</v>
      </c>
      <c r="D474" s="126" t="s">
        <v>15859</v>
      </c>
      <c r="E474" s="126">
        <v>4504</v>
      </c>
      <c r="F474" s="126" t="s">
        <v>18314</v>
      </c>
      <c r="G474" s="127">
        <v>390.58</v>
      </c>
      <c r="H474" s="126" t="s">
        <v>19002</v>
      </c>
      <c r="I474" s="126" t="s">
        <v>15197</v>
      </c>
      <c r="J474" s="126" t="s">
        <v>18995</v>
      </c>
    </row>
    <row r="475" spans="1:10" x14ac:dyDescent="0.25">
      <c r="A475" t="s">
        <v>19308</v>
      </c>
      <c r="B475" t="s">
        <v>15973</v>
      </c>
      <c r="C475" t="s">
        <v>15524</v>
      </c>
      <c r="D475" t="s">
        <v>15859</v>
      </c>
      <c r="E475">
        <v>4574</v>
      </c>
      <c r="F475" t="s">
        <v>18337</v>
      </c>
      <c r="G475" s="111">
        <v>1668.52</v>
      </c>
      <c r="H475" t="s">
        <v>19002</v>
      </c>
      <c r="I475" t="s">
        <v>15197</v>
      </c>
      <c r="J475" t="s">
        <v>18995</v>
      </c>
    </row>
    <row r="476" spans="1:10" x14ac:dyDescent="0.25">
      <c r="A476" s="126" t="s">
        <v>19309</v>
      </c>
      <c r="B476" s="126" t="s">
        <v>15973</v>
      </c>
      <c r="C476" s="126" t="s">
        <v>15524</v>
      </c>
      <c r="D476" s="126" t="s">
        <v>15859</v>
      </c>
      <c r="E476" s="126">
        <v>4574</v>
      </c>
      <c r="F476" s="126" t="s">
        <v>18337</v>
      </c>
      <c r="G476" s="127">
        <v>997.1</v>
      </c>
      <c r="H476" s="126" t="s">
        <v>19002</v>
      </c>
      <c r="I476" s="126" t="s">
        <v>15197</v>
      </c>
      <c r="J476" s="126" t="s">
        <v>18995</v>
      </c>
    </row>
    <row r="477" spans="1:10" x14ac:dyDescent="0.25">
      <c r="A477" t="s">
        <v>19310</v>
      </c>
      <c r="B477" t="s">
        <v>16061</v>
      </c>
      <c r="C477" t="s">
        <v>16082</v>
      </c>
      <c r="D477" t="s">
        <v>15859</v>
      </c>
      <c r="E477">
        <v>4479</v>
      </c>
      <c r="F477" t="s">
        <v>18336</v>
      </c>
      <c r="G477" s="111">
        <v>1920</v>
      </c>
      <c r="H477" t="s">
        <v>75</v>
      </c>
      <c r="I477" t="s">
        <v>15197</v>
      </c>
      <c r="J477" t="s">
        <v>18995</v>
      </c>
    </row>
    <row r="478" spans="1:10" x14ac:dyDescent="0.25">
      <c r="A478" s="126" t="s">
        <v>19311</v>
      </c>
      <c r="B478" s="126" t="s">
        <v>15865</v>
      </c>
      <c r="C478" s="126" t="s">
        <v>16082</v>
      </c>
      <c r="D478" s="126" t="s">
        <v>15859</v>
      </c>
      <c r="E478" s="126">
        <v>3189</v>
      </c>
      <c r="F478" s="126" t="s">
        <v>18262</v>
      </c>
      <c r="G478" s="127">
        <v>1920</v>
      </c>
      <c r="H478" s="126" t="s">
        <v>75</v>
      </c>
      <c r="I478" s="126" t="s">
        <v>15197</v>
      </c>
      <c r="J478" s="126" t="s">
        <v>18995</v>
      </c>
    </row>
    <row r="479" spans="1:10" x14ac:dyDescent="0.25">
      <c r="A479" t="s">
        <v>19312</v>
      </c>
      <c r="B479" t="s">
        <v>15865</v>
      </c>
      <c r="C479" t="s">
        <v>16082</v>
      </c>
      <c r="D479" t="s">
        <v>15859</v>
      </c>
      <c r="E479">
        <v>3067</v>
      </c>
      <c r="F479" t="s">
        <v>18266</v>
      </c>
      <c r="G479" s="111">
        <v>1820</v>
      </c>
      <c r="H479" t="s">
        <v>75</v>
      </c>
      <c r="I479" t="s">
        <v>15197</v>
      </c>
      <c r="J479" t="s">
        <v>18995</v>
      </c>
    </row>
    <row r="480" spans="1:10" x14ac:dyDescent="0.25">
      <c r="A480" s="126" t="s">
        <v>19313</v>
      </c>
      <c r="B480" s="126" t="s">
        <v>19149</v>
      </c>
      <c r="C480" s="126" t="s">
        <v>16093</v>
      </c>
      <c r="D480" s="126" t="s">
        <v>15859</v>
      </c>
      <c r="E480" s="126">
        <v>4240</v>
      </c>
      <c r="F480" s="126" t="s">
        <v>18325</v>
      </c>
      <c r="G480" s="127">
        <v>47585.67</v>
      </c>
      <c r="H480" s="126" t="s">
        <v>75</v>
      </c>
      <c r="I480" s="126" t="s">
        <v>15197</v>
      </c>
      <c r="J480" s="126" t="s">
        <v>18995</v>
      </c>
    </row>
    <row r="481" spans="1:10" x14ac:dyDescent="0.25">
      <c r="A481" t="s">
        <v>4855</v>
      </c>
      <c r="B481" t="s">
        <v>15522</v>
      </c>
      <c r="C481" t="s">
        <v>16093</v>
      </c>
      <c r="D481" t="s">
        <v>15859</v>
      </c>
      <c r="E481">
        <v>2216</v>
      </c>
      <c r="F481" t="s">
        <v>18464</v>
      </c>
      <c r="G481" s="111">
        <v>40280</v>
      </c>
      <c r="H481" t="s">
        <v>18996</v>
      </c>
      <c r="I481" t="s">
        <v>15197</v>
      </c>
      <c r="J481" t="s">
        <v>18995</v>
      </c>
    </row>
    <row r="482" spans="1:10" x14ac:dyDescent="0.25">
      <c r="A482" s="126" t="s">
        <v>4855</v>
      </c>
      <c r="B482" s="126" t="s">
        <v>15349</v>
      </c>
      <c r="C482" s="126" t="s">
        <v>16093</v>
      </c>
      <c r="D482" s="126" t="s">
        <v>15859</v>
      </c>
      <c r="E482" s="126">
        <v>2223</v>
      </c>
      <c r="F482" s="126" t="s">
        <v>18465</v>
      </c>
      <c r="G482" s="127">
        <v>8564.06</v>
      </c>
      <c r="H482" s="126" t="s">
        <v>18994</v>
      </c>
      <c r="I482" s="126" t="s">
        <v>15197</v>
      </c>
      <c r="J482" s="126" t="s">
        <v>18995</v>
      </c>
    </row>
    <row r="483" spans="1:10" x14ac:dyDescent="0.25">
      <c r="A483" t="s">
        <v>4855</v>
      </c>
      <c r="B483" t="s">
        <v>15349</v>
      </c>
      <c r="C483" t="s">
        <v>16093</v>
      </c>
      <c r="D483" t="s">
        <v>15859</v>
      </c>
      <c r="E483">
        <v>2224</v>
      </c>
      <c r="F483" t="s">
        <v>18466</v>
      </c>
      <c r="G483" s="111">
        <v>5258.25</v>
      </c>
      <c r="H483" t="s">
        <v>18994</v>
      </c>
      <c r="I483" t="s">
        <v>15197</v>
      </c>
      <c r="J483" t="s">
        <v>18995</v>
      </c>
    </row>
    <row r="484" spans="1:10" x14ac:dyDescent="0.25">
      <c r="A484" s="126" t="s">
        <v>4855</v>
      </c>
      <c r="B484" s="126" t="s">
        <v>15219</v>
      </c>
      <c r="C484" s="126" t="s">
        <v>16093</v>
      </c>
      <c r="D484" s="126" t="s">
        <v>15859</v>
      </c>
      <c r="E484" s="126">
        <v>2237</v>
      </c>
      <c r="F484" s="126" t="s">
        <v>18467</v>
      </c>
      <c r="G484" s="127">
        <v>27098.75</v>
      </c>
      <c r="H484" s="126" t="s">
        <v>18994</v>
      </c>
      <c r="I484" s="126" t="s">
        <v>15197</v>
      </c>
      <c r="J484" s="126" t="s">
        <v>18995</v>
      </c>
    </row>
    <row r="485" spans="1:10" x14ac:dyDescent="0.25">
      <c r="A485" t="s">
        <v>19314</v>
      </c>
      <c r="B485" t="s">
        <v>15875</v>
      </c>
      <c r="C485" t="s">
        <v>16093</v>
      </c>
      <c r="D485" t="s">
        <v>15859</v>
      </c>
      <c r="E485">
        <v>4621</v>
      </c>
      <c r="F485" t="s">
        <v>18375</v>
      </c>
      <c r="G485" s="111">
        <v>3685</v>
      </c>
      <c r="H485" t="s">
        <v>75</v>
      </c>
      <c r="I485" t="s">
        <v>15197</v>
      </c>
      <c r="J485" t="s">
        <v>18995</v>
      </c>
    </row>
    <row r="486" spans="1:10" x14ac:dyDescent="0.25">
      <c r="A486" s="126" t="s">
        <v>19315</v>
      </c>
      <c r="B486" s="126" t="s">
        <v>19151</v>
      </c>
      <c r="C486" s="126" t="s">
        <v>16093</v>
      </c>
      <c r="D486" s="126" t="s">
        <v>15859</v>
      </c>
      <c r="E486" s="126">
        <v>3990</v>
      </c>
      <c r="F486" s="126" t="s">
        <v>18368</v>
      </c>
      <c r="G486" s="127">
        <v>15895.14</v>
      </c>
      <c r="H486" s="126" t="s">
        <v>75</v>
      </c>
      <c r="I486" s="126" t="s">
        <v>15197</v>
      </c>
      <c r="J486" s="126" t="s">
        <v>18995</v>
      </c>
    </row>
    <row r="487" spans="1:10" x14ac:dyDescent="0.25">
      <c r="A487" t="s">
        <v>19316</v>
      </c>
      <c r="B487" t="s">
        <v>16046</v>
      </c>
      <c r="C487" t="s">
        <v>16093</v>
      </c>
      <c r="D487" t="s">
        <v>15859</v>
      </c>
      <c r="E487">
        <v>3940</v>
      </c>
      <c r="F487" t="s">
        <v>18234</v>
      </c>
      <c r="G487" s="111">
        <v>936.92</v>
      </c>
      <c r="H487" t="s">
        <v>19002</v>
      </c>
      <c r="I487" t="s">
        <v>15197</v>
      </c>
      <c r="J487" t="s">
        <v>18995</v>
      </c>
    </row>
    <row r="488" spans="1:10" x14ac:dyDescent="0.25">
      <c r="A488" s="126" t="s">
        <v>19317</v>
      </c>
      <c r="B488" s="126" t="s">
        <v>16061</v>
      </c>
      <c r="C488" s="126" t="s">
        <v>16093</v>
      </c>
      <c r="D488" s="126" t="s">
        <v>15859</v>
      </c>
      <c r="E488" s="126">
        <v>4643</v>
      </c>
      <c r="F488" s="126" t="s">
        <v>18301</v>
      </c>
      <c r="G488" s="127">
        <v>893.26</v>
      </c>
      <c r="H488" s="126" t="s">
        <v>19002</v>
      </c>
      <c r="I488" s="126" t="s">
        <v>15197</v>
      </c>
      <c r="J488" s="126" t="s">
        <v>18995</v>
      </c>
    </row>
    <row r="489" spans="1:10" x14ac:dyDescent="0.25">
      <c r="A489" t="s">
        <v>19318</v>
      </c>
      <c r="B489" t="s">
        <v>16061</v>
      </c>
      <c r="C489" t="s">
        <v>16093</v>
      </c>
      <c r="D489" t="s">
        <v>15859</v>
      </c>
      <c r="E489">
        <v>3666</v>
      </c>
      <c r="F489" t="s">
        <v>18258</v>
      </c>
      <c r="G489" s="111">
        <v>824.23</v>
      </c>
      <c r="H489" t="s">
        <v>19002</v>
      </c>
      <c r="I489" t="s">
        <v>15197</v>
      </c>
      <c r="J489" t="s">
        <v>18995</v>
      </c>
    </row>
    <row r="490" spans="1:10" x14ac:dyDescent="0.25">
      <c r="A490" s="126" t="s">
        <v>19319</v>
      </c>
      <c r="B490" s="126" t="s">
        <v>16061</v>
      </c>
      <c r="C490" s="126" t="s">
        <v>16093</v>
      </c>
      <c r="D490" s="126" t="s">
        <v>15859</v>
      </c>
      <c r="E490" s="126">
        <v>3666</v>
      </c>
      <c r="F490" s="126" t="s">
        <v>18258</v>
      </c>
      <c r="G490" s="127">
        <v>174.05</v>
      </c>
      <c r="H490" s="126" t="s">
        <v>19002</v>
      </c>
      <c r="I490" s="126" t="s">
        <v>15197</v>
      </c>
      <c r="J490" s="126" t="s">
        <v>18995</v>
      </c>
    </row>
    <row r="491" spans="1:10" x14ac:dyDescent="0.25">
      <c r="A491" t="s">
        <v>19320</v>
      </c>
      <c r="B491" t="s">
        <v>16061</v>
      </c>
      <c r="C491" t="s">
        <v>16093</v>
      </c>
      <c r="D491" t="s">
        <v>15859</v>
      </c>
      <c r="E491">
        <v>3666</v>
      </c>
      <c r="F491" t="s">
        <v>18258</v>
      </c>
      <c r="G491" s="111">
        <v>817.15</v>
      </c>
      <c r="H491" t="s">
        <v>19002</v>
      </c>
      <c r="I491" t="s">
        <v>15197</v>
      </c>
      <c r="J491" t="s">
        <v>18995</v>
      </c>
    </row>
    <row r="492" spans="1:10" x14ac:dyDescent="0.25">
      <c r="A492" s="126" t="s">
        <v>19321</v>
      </c>
      <c r="B492" s="126" t="s">
        <v>16061</v>
      </c>
      <c r="C492" s="126" t="s">
        <v>16093</v>
      </c>
      <c r="D492" s="126" t="s">
        <v>15859</v>
      </c>
      <c r="E492" s="126">
        <v>3666</v>
      </c>
      <c r="F492" s="126" t="s">
        <v>18258</v>
      </c>
      <c r="G492" s="127">
        <v>177.59</v>
      </c>
      <c r="H492" s="126" t="s">
        <v>19002</v>
      </c>
      <c r="I492" s="126" t="s">
        <v>15197</v>
      </c>
      <c r="J492" s="126" t="s">
        <v>18995</v>
      </c>
    </row>
    <row r="493" spans="1:10" x14ac:dyDescent="0.25">
      <c r="A493" t="s">
        <v>19322</v>
      </c>
      <c r="B493" t="s">
        <v>16061</v>
      </c>
      <c r="C493" t="s">
        <v>16093</v>
      </c>
      <c r="D493" t="s">
        <v>15859</v>
      </c>
      <c r="E493">
        <v>3940</v>
      </c>
      <c r="F493" t="s">
        <v>18234</v>
      </c>
      <c r="G493" s="111">
        <v>909.78</v>
      </c>
      <c r="H493" t="s">
        <v>19002</v>
      </c>
      <c r="I493" t="s">
        <v>15197</v>
      </c>
      <c r="J493" t="s">
        <v>18995</v>
      </c>
    </row>
    <row r="494" spans="1:10" x14ac:dyDescent="0.25">
      <c r="A494" s="126" t="s">
        <v>19323</v>
      </c>
      <c r="B494" s="126" t="s">
        <v>16061</v>
      </c>
      <c r="C494" s="126" t="s">
        <v>16093</v>
      </c>
      <c r="D494" s="126" t="s">
        <v>15859</v>
      </c>
      <c r="E494" s="126">
        <v>3940</v>
      </c>
      <c r="F494" s="126" t="s">
        <v>18234</v>
      </c>
      <c r="G494" s="127">
        <v>921.58</v>
      </c>
      <c r="H494" s="126" t="s">
        <v>19002</v>
      </c>
      <c r="I494" s="126" t="s">
        <v>15197</v>
      </c>
      <c r="J494" s="126" t="s">
        <v>18995</v>
      </c>
    </row>
    <row r="495" spans="1:10" x14ac:dyDescent="0.25">
      <c r="A495" t="s">
        <v>19324</v>
      </c>
      <c r="B495" t="s">
        <v>15522</v>
      </c>
      <c r="C495" t="s">
        <v>16093</v>
      </c>
      <c r="D495" t="s">
        <v>15859</v>
      </c>
      <c r="E495">
        <v>3666</v>
      </c>
      <c r="F495" t="s">
        <v>18258</v>
      </c>
      <c r="G495" s="111">
        <v>820.1</v>
      </c>
      <c r="H495" t="s">
        <v>19002</v>
      </c>
      <c r="I495" t="s">
        <v>15197</v>
      </c>
      <c r="J495" t="s">
        <v>18995</v>
      </c>
    </row>
    <row r="496" spans="1:10" x14ac:dyDescent="0.25">
      <c r="A496" s="126" t="s">
        <v>19325</v>
      </c>
      <c r="B496" s="126" t="s">
        <v>15522</v>
      </c>
      <c r="C496" s="126" t="s">
        <v>16093</v>
      </c>
      <c r="D496" s="126" t="s">
        <v>15859</v>
      </c>
      <c r="E496" s="126">
        <v>3666</v>
      </c>
      <c r="F496" s="126" t="s">
        <v>18258</v>
      </c>
      <c r="G496" s="127">
        <v>182.9</v>
      </c>
      <c r="H496" s="126" t="s">
        <v>19002</v>
      </c>
      <c r="I496" s="126" t="s">
        <v>15197</v>
      </c>
      <c r="J496" s="126" t="s">
        <v>18995</v>
      </c>
    </row>
    <row r="497" spans="1:10" x14ac:dyDescent="0.25">
      <c r="A497" t="s">
        <v>19326</v>
      </c>
      <c r="B497" t="s">
        <v>15522</v>
      </c>
      <c r="C497" t="s">
        <v>16093</v>
      </c>
      <c r="D497" t="s">
        <v>15859</v>
      </c>
      <c r="E497">
        <v>3940</v>
      </c>
      <c r="F497" t="s">
        <v>18234</v>
      </c>
      <c r="G497" s="111">
        <v>940.46</v>
      </c>
      <c r="H497" t="s">
        <v>19002</v>
      </c>
      <c r="I497" t="s">
        <v>15197</v>
      </c>
      <c r="J497" t="s">
        <v>18995</v>
      </c>
    </row>
    <row r="498" spans="1:10" x14ac:dyDescent="0.25">
      <c r="A498" s="126" t="s">
        <v>19327</v>
      </c>
      <c r="B498" s="126" t="s">
        <v>15875</v>
      </c>
      <c r="C498" s="126" t="s">
        <v>16093</v>
      </c>
      <c r="D498" s="126" t="s">
        <v>15859</v>
      </c>
      <c r="E498" s="126">
        <v>3067</v>
      </c>
      <c r="F498" s="126" t="s">
        <v>18266</v>
      </c>
      <c r="G498" s="127">
        <v>1820</v>
      </c>
      <c r="H498" s="126" t="s">
        <v>75</v>
      </c>
      <c r="I498" s="126" t="s">
        <v>15197</v>
      </c>
      <c r="J498" s="126" t="s">
        <v>18995</v>
      </c>
    </row>
    <row r="499" spans="1:10" x14ac:dyDescent="0.25">
      <c r="A499" t="s">
        <v>4855</v>
      </c>
      <c r="B499" t="s">
        <v>15219</v>
      </c>
      <c r="C499" t="s">
        <v>15553</v>
      </c>
      <c r="D499" t="s">
        <v>15859</v>
      </c>
      <c r="E499">
        <v>2236</v>
      </c>
      <c r="F499" t="s">
        <v>18468</v>
      </c>
      <c r="G499" s="111">
        <v>7158.6</v>
      </c>
      <c r="H499" t="s">
        <v>75</v>
      </c>
      <c r="I499" t="s">
        <v>15197</v>
      </c>
      <c r="J499" t="s">
        <v>18995</v>
      </c>
    </row>
    <row r="500" spans="1:10" x14ac:dyDescent="0.25">
      <c r="A500" s="126" t="s">
        <v>4855</v>
      </c>
      <c r="B500" s="126" t="s">
        <v>15219</v>
      </c>
      <c r="C500" s="126" t="s">
        <v>15553</v>
      </c>
      <c r="D500" s="126" t="s">
        <v>15859</v>
      </c>
      <c r="E500" s="126">
        <v>2238</v>
      </c>
      <c r="F500" s="126" t="s">
        <v>18469</v>
      </c>
      <c r="G500" s="127">
        <v>64297.9</v>
      </c>
      <c r="H500" s="126" t="s">
        <v>18994</v>
      </c>
      <c r="I500" s="126" t="s">
        <v>15197</v>
      </c>
      <c r="J500" s="126" t="s">
        <v>18995</v>
      </c>
    </row>
    <row r="501" spans="1:10" x14ac:dyDescent="0.25">
      <c r="A501" t="s">
        <v>19328</v>
      </c>
      <c r="B501" t="s">
        <v>16109</v>
      </c>
      <c r="C501" t="s">
        <v>15553</v>
      </c>
      <c r="D501" t="s">
        <v>15859</v>
      </c>
      <c r="E501">
        <v>4463</v>
      </c>
      <c r="F501" t="s">
        <v>18426</v>
      </c>
      <c r="G501" s="111">
        <v>4480</v>
      </c>
      <c r="H501" t="s">
        <v>75</v>
      </c>
      <c r="I501" t="s">
        <v>15197</v>
      </c>
      <c r="J501" t="s">
        <v>18995</v>
      </c>
    </row>
    <row r="502" spans="1:10" x14ac:dyDescent="0.25">
      <c r="A502" s="126" t="s">
        <v>19329</v>
      </c>
      <c r="B502" s="126" t="s">
        <v>15963</v>
      </c>
      <c r="C502" s="126" t="s">
        <v>15553</v>
      </c>
      <c r="D502" s="126" t="s">
        <v>15859</v>
      </c>
      <c r="E502" s="126">
        <v>3189</v>
      </c>
      <c r="F502" s="126" t="s">
        <v>18262</v>
      </c>
      <c r="G502" s="127">
        <v>1920</v>
      </c>
      <c r="H502" s="126" t="s">
        <v>75</v>
      </c>
      <c r="I502" s="126" t="s">
        <v>15197</v>
      </c>
      <c r="J502" s="126" t="s">
        <v>18995</v>
      </c>
    </row>
    <row r="503" spans="1:10" x14ac:dyDescent="0.25">
      <c r="A503" t="s">
        <v>19330</v>
      </c>
      <c r="B503" t="s">
        <v>15976</v>
      </c>
      <c r="C503" t="s">
        <v>15631</v>
      </c>
      <c r="D503" t="s">
        <v>15859</v>
      </c>
      <c r="E503">
        <v>3189</v>
      </c>
      <c r="F503" t="s">
        <v>18262</v>
      </c>
      <c r="G503" s="111">
        <v>1920</v>
      </c>
      <c r="H503" t="s">
        <v>75</v>
      </c>
      <c r="I503" t="s">
        <v>15197</v>
      </c>
      <c r="J503" t="s">
        <v>18995</v>
      </c>
    </row>
    <row r="504" spans="1:10" x14ac:dyDescent="0.25">
      <c r="A504" s="126" t="s">
        <v>4855</v>
      </c>
      <c r="B504" s="126" t="s">
        <v>15219</v>
      </c>
      <c r="C504" s="126" t="s">
        <v>16155</v>
      </c>
      <c r="D504" s="126" t="s">
        <v>15859</v>
      </c>
      <c r="E504" s="126">
        <v>2248</v>
      </c>
      <c r="F504" s="126" t="s">
        <v>18470</v>
      </c>
      <c r="G504" s="127">
        <v>55699.45</v>
      </c>
      <c r="H504" s="126" t="s">
        <v>18994</v>
      </c>
      <c r="I504" s="126" t="s">
        <v>15197</v>
      </c>
      <c r="J504" s="126" t="s">
        <v>18995</v>
      </c>
    </row>
    <row r="505" spans="1:10" x14ac:dyDescent="0.25">
      <c r="A505" t="s">
        <v>4855</v>
      </c>
      <c r="B505" t="s">
        <v>15219</v>
      </c>
      <c r="C505" t="s">
        <v>16155</v>
      </c>
      <c r="D505" t="s">
        <v>15859</v>
      </c>
      <c r="E505">
        <v>2251</v>
      </c>
      <c r="F505" t="s">
        <v>18471</v>
      </c>
      <c r="G505" s="111">
        <v>114722</v>
      </c>
      <c r="H505" t="s">
        <v>18994</v>
      </c>
      <c r="I505" t="s">
        <v>15197</v>
      </c>
      <c r="J505" t="s">
        <v>18995</v>
      </c>
    </row>
    <row r="506" spans="1:10" x14ac:dyDescent="0.25">
      <c r="A506" s="126" t="s">
        <v>4855</v>
      </c>
      <c r="B506" s="126" t="s">
        <v>15219</v>
      </c>
      <c r="C506" s="126" t="s">
        <v>16155</v>
      </c>
      <c r="D506" s="126" t="s">
        <v>15859</v>
      </c>
      <c r="E506" s="126">
        <v>2253</v>
      </c>
      <c r="F506" s="126" t="s">
        <v>18472</v>
      </c>
      <c r="G506" s="127">
        <v>29136.5</v>
      </c>
      <c r="H506" s="126" t="s">
        <v>18996</v>
      </c>
      <c r="I506" s="126" t="s">
        <v>15197</v>
      </c>
      <c r="J506" s="126" t="s">
        <v>18995</v>
      </c>
    </row>
    <row r="507" spans="1:10" x14ac:dyDescent="0.25">
      <c r="A507" t="s">
        <v>4855</v>
      </c>
      <c r="B507" t="s">
        <v>15219</v>
      </c>
      <c r="C507" t="s">
        <v>16155</v>
      </c>
      <c r="D507" t="s">
        <v>15859</v>
      </c>
      <c r="E507">
        <v>2255</v>
      </c>
      <c r="F507" t="s">
        <v>18473</v>
      </c>
      <c r="G507" s="111">
        <v>29725.5</v>
      </c>
      <c r="H507" t="s">
        <v>18994</v>
      </c>
      <c r="I507" t="s">
        <v>15197</v>
      </c>
      <c r="J507" t="s">
        <v>18995</v>
      </c>
    </row>
    <row r="508" spans="1:10" x14ac:dyDescent="0.25">
      <c r="A508" s="126" t="s">
        <v>4855</v>
      </c>
      <c r="B508" s="126" t="s">
        <v>15219</v>
      </c>
      <c r="C508" s="126" t="s">
        <v>16155</v>
      </c>
      <c r="D508" s="126" t="s">
        <v>15859</v>
      </c>
      <c r="E508" s="126">
        <v>2258</v>
      </c>
      <c r="F508" s="126" t="s">
        <v>18474</v>
      </c>
      <c r="G508" s="127">
        <v>15741.5</v>
      </c>
      <c r="H508" s="126" t="s">
        <v>18996</v>
      </c>
      <c r="I508" s="126" t="s">
        <v>15197</v>
      </c>
      <c r="J508" s="126" t="s">
        <v>18995</v>
      </c>
    </row>
    <row r="509" spans="1:10" x14ac:dyDescent="0.25">
      <c r="A509" t="s">
        <v>4855</v>
      </c>
      <c r="B509" t="s">
        <v>15219</v>
      </c>
      <c r="C509" t="s">
        <v>16155</v>
      </c>
      <c r="D509" t="s">
        <v>15859</v>
      </c>
      <c r="E509">
        <v>2260</v>
      </c>
      <c r="F509" t="s">
        <v>18475</v>
      </c>
      <c r="G509" s="111">
        <v>25099</v>
      </c>
      <c r="H509" t="s">
        <v>18996</v>
      </c>
      <c r="I509" t="s">
        <v>15197</v>
      </c>
      <c r="J509" t="s">
        <v>18995</v>
      </c>
    </row>
    <row r="510" spans="1:10" x14ac:dyDescent="0.25">
      <c r="A510" s="126" t="s">
        <v>4855</v>
      </c>
      <c r="B510" s="126" t="s">
        <v>15219</v>
      </c>
      <c r="C510" s="126" t="s">
        <v>16155</v>
      </c>
      <c r="D510" s="126" t="s">
        <v>15859</v>
      </c>
      <c r="E510" s="126">
        <v>2264</v>
      </c>
      <c r="F510" s="126" t="s">
        <v>18476</v>
      </c>
      <c r="G510" s="127">
        <v>31920</v>
      </c>
      <c r="H510" s="126" t="s">
        <v>18996</v>
      </c>
      <c r="I510" s="126" t="s">
        <v>15197</v>
      </c>
      <c r="J510" s="126" t="s">
        <v>18995</v>
      </c>
    </row>
    <row r="511" spans="1:10" x14ac:dyDescent="0.25">
      <c r="A511" t="s">
        <v>4855</v>
      </c>
      <c r="B511" t="s">
        <v>17540</v>
      </c>
      <c r="C511" t="s">
        <v>16155</v>
      </c>
      <c r="D511" t="s">
        <v>15859</v>
      </c>
      <c r="E511">
        <v>2240</v>
      </c>
      <c r="F511" t="s">
        <v>18477</v>
      </c>
      <c r="G511" s="111">
        <v>10269.12</v>
      </c>
      <c r="H511" t="s">
        <v>18994</v>
      </c>
      <c r="I511" t="s">
        <v>15197</v>
      </c>
      <c r="J511" t="s">
        <v>18995</v>
      </c>
    </row>
    <row r="512" spans="1:10" x14ac:dyDescent="0.25">
      <c r="A512" s="126" t="s">
        <v>4855</v>
      </c>
      <c r="B512" s="126" t="s">
        <v>17540</v>
      </c>
      <c r="C512" s="126" t="s">
        <v>16155</v>
      </c>
      <c r="D512" s="126" t="s">
        <v>15859</v>
      </c>
      <c r="E512" s="126">
        <v>2259</v>
      </c>
      <c r="F512" s="126" t="s">
        <v>18478</v>
      </c>
      <c r="G512" s="127">
        <v>28509.12</v>
      </c>
      <c r="H512" s="126" t="s">
        <v>18996</v>
      </c>
      <c r="I512" s="126" t="s">
        <v>15197</v>
      </c>
      <c r="J512" s="126" t="s">
        <v>18995</v>
      </c>
    </row>
    <row r="513" spans="1:10" x14ac:dyDescent="0.25">
      <c r="A513" t="s">
        <v>19331</v>
      </c>
      <c r="B513" t="s">
        <v>15349</v>
      </c>
      <c r="C513" t="s">
        <v>16155</v>
      </c>
      <c r="D513" t="s">
        <v>15859</v>
      </c>
      <c r="E513">
        <v>2581</v>
      </c>
      <c r="F513" t="s">
        <v>18290</v>
      </c>
      <c r="G513" s="111">
        <v>874.38</v>
      </c>
      <c r="H513" t="s">
        <v>19002</v>
      </c>
      <c r="I513" t="s">
        <v>15197</v>
      </c>
      <c r="J513" t="s">
        <v>18995</v>
      </c>
    </row>
    <row r="514" spans="1:10" x14ac:dyDescent="0.25">
      <c r="A514" s="126" t="s">
        <v>19332</v>
      </c>
      <c r="B514" s="126" t="s">
        <v>15349</v>
      </c>
      <c r="C514" s="126" t="s">
        <v>16155</v>
      </c>
      <c r="D514" s="126" t="s">
        <v>15859</v>
      </c>
      <c r="E514" s="126">
        <v>2581</v>
      </c>
      <c r="F514" s="126" t="s">
        <v>18290</v>
      </c>
      <c r="G514" s="127">
        <v>253.7</v>
      </c>
      <c r="H514" s="126" t="s">
        <v>19002</v>
      </c>
      <c r="I514" s="126" t="s">
        <v>15197</v>
      </c>
      <c r="J514" s="126" t="s">
        <v>18995</v>
      </c>
    </row>
    <row r="515" spans="1:10" x14ac:dyDescent="0.25">
      <c r="A515" t="s">
        <v>19333</v>
      </c>
      <c r="B515" t="s">
        <v>15349</v>
      </c>
      <c r="C515" t="s">
        <v>16155</v>
      </c>
      <c r="D515" t="s">
        <v>15859</v>
      </c>
      <c r="E515">
        <v>3666</v>
      </c>
      <c r="F515" t="s">
        <v>18258</v>
      </c>
      <c r="G515" s="111">
        <v>814.2</v>
      </c>
      <c r="H515" t="s">
        <v>19002</v>
      </c>
      <c r="I515" t="s">
        <v>15197</v>
      </c>
      <c r="J515" t="s">
        <v>18995</v>
      </c>
    </row>
    <row r="516" spans="1:10" x14ac:dyDescent="0.25">
      <c r="A516" s="126" t="s">
        <v>19334</v>
      </c>
      <c r="B516" s="126" t="s">
        <v>15349</v>
      </c>
      <c r="C516" s="126" t="s">
        <v>16155</v>
      </c>
      <c r="D516" s="126" t="s">
        <v>15859</v>
      </c>
      <c r="E516" s="126">
        <v>3666</v>
      </c>
      <c r="F516" s="126" t="s">
        <v>18258</v>
      </c>
      <c r="G516" s="127">
        <v>177</v>
      </c>
      <c r="H516" s="126" t="s">
        <v>19002</v>
      </c>
      <c r="I516" s="126" t="s">
        <v>15197</v>
      </c>
      <c r="J516" s="126" t="s">
        <v>18995</v>
      </c>
    </row>
    <row r="517" spans="1:10" x14ac:dyDescent="0.25">
      <c r="A517" t="s">
        <v>19335</v>
      </c>
      <c r="B517" t="s">
        <v>17540</v>
      </c>
      <c r="C517" t="s">
        <v>16155</v>
      </c>
      <c r="D517" t="s">
        <v>15859</v>
      </c>
      <c r="E517">
        <v>2266</v>
      </c>
      <c r="F517" t="s">
        <v>18479</v>
      </c>
      <c r="G517" s="111">
        <v>129246</v>
      </c>
      <c r="H517" t="s">
        <v>18994</v>
      </c>
      <c r="I517" t="s">
        <v>15197</v>
      </c>
      <c r="J517" t="s">
        <v>18995</v>
      </c>
    </row>
    <row r="518" spans="1:10" x14ac:dyDescent="0.25">
      <c r="A518" s="126" t="s">
        <v>4855</v>
      </c>
      <c r="B518" s="126" t="s">
        <v>15219</v>
      </c>
      <c r="C518" s="126" t="s">
        <v>15692</v>
      </c>
      <c r="D518" s="126" t="s">
        <v>15859</v>
      </c>
      <c r="E518" s="126">
        <v>2254</v>
      </c>
      <c r="F518" s="126" t="s">
        <v>18480</v>
      </c>
      <c r="G518" s="127">
        <v>13338</v>
      </c>
      <c r="H518" s="126" t="s">
        <v>18996</v>
      </c>
      <c r="I518" s="126" t="s">
        <v>15197</v>
      </c>
      <c r="J518" s="126" t="s">
        <v>18995</v>
      </c>
    </row>
    <row r="519" spans="1:10" x14ac:dyDescent="0.25">
      <c r="A519" t="s">
        <v>4855</v>
      </c>
      <c r="B519" t="s">
        <v>15219</v>
      </c>
      <c r="C519" t="s">
        <v>15692</v>
      </c>
      <c r="D519" t="s">
        <v>15859</v>
      </c>
      <c r="E519">
        <v>2257</v>
      </c>
      <c r="F519" t="s">
        <v>18481</v>
      </c>
      <c r="G519" s="111">
        <v>17366</v>
      </c>
      <c r="H519" t="s">
        <v>18996</v>
      </c>
      <c r="I519" t="s">
        <v>15197</v>
      </c>
      <c r="J519" t="s">
        <v>18995</v>
      </c>
    </row>
    <row r="520" spans="1:10" x14ac:dyDescent="0.25">
      <c r="A520" s="126" t="s">
        <v>19336</v>
      </c>
      <c r="B520" s="126" t="s">
        <v>16359</v>
      </c>
      <c r="C520" s="126" t="s">
        <v>15692</v>
      </c>
      <c r="D520" s="126" t="s">
        <v>15859</v>
      </c>
      <c r="E520" s="126">
        <v>4651</v>
      </c>
      <c r="F520" s="126" t="s">
        <v>18482</v>
      </c>
      <c r="G520" s="127">
        <v>3227.66</v>
      </c>
      <c r="H520" s="126" t="s">
        <v>75</v>
      </c>
      <c r="I520" s="126" t="s">
        <v>15197</v>
      </c>
      <c r="J520" s="126" t="s">
        <v>18995</v>
      </c>
    </row>
    <row r="521" spans="1:10" x14ac:dyDescent="0.25">
      <c r="A521" t="s">
        <v>19337</v>
      </c>
      <c r="B521" t="s">
        <v>15219</v>
      </c>
      <c r="C521" t="s">
        <v>15692</v>
      </c>
      <c r="D521" t="s">
        <v>15859</v>
      </c>
      <c r="E521">
        <v>4673</v>
      </c>
      <c r="F521" t="s">
        <v>18248</v>
      </c>
      <c r="G521" s="111">
        <v>6666.7</v>
      </c>
      <c r="H521" t="s">
        <v>75</v>
      </c>
      <c r="I521" t="s">
        <v>15197</v>
      </c>
      <c r="J521" t="s">
        <v>18995</v>
      </c>
    </row>
    <row r="522" spans="1:10" x14ac:dyDescent="0.25">
      <c r="A522" s="126" t="s">
        <v>19338</v>
      </c>
      <c r="B522" s="126" t="s">
        <v>15871</v>
      </c>
      <c r="C522" s="126" t="s">
        <v>15692</v>
      </c>
      <c r="D522" s="126" t="s">
        <v>15859</v>
      </c>
      <c r="E522" s="126">
        <v>4574</v>
      </c>
      <c r="F522" s="126" t="s">
        <v>18337</v>
      </c>
      <c r="G522" s="127">
        <v>1681.5</v>
      </c>
      <c r="H522" s="126" t="s">
        <v>19002</v>
      </c>
      <c r="I522" s="126" t="s">
        <v>15197</v>
      </c>
      <c r="J522" s="126" t="s">
        <v>18995</v>
      </c>
    </row>
    <row r="523" spans="1:10" x14ac:dyDescent="0.25">
      <c r="A523" t="s">
        <v>19339</v>
      </c>
      <c r="B523" t="s">
        <v>15871</v>
      </c>
      <c r="C523" t="s">
        <v>15692</v>
      </c>
      <c r="D523" t="s">
        <v>15859</v>
      </c>
      <c r="E523">
        <v>4574</v>
      </c>
      <c r="F523" t="s">
        <v>18337</v>
      </c>
      <c r="G523" s="111">
        <v>790.6</v>
      </c>
      <c r="H523" t="s">
        <v>19002</v>
      </c>
      <c r="I523" t="s">
        <v>15197</v>
      </c>
      <c r="J523" t="s">
        <v>18995</v>
      </c>
    </row>
    <row r="524" spans="1:10" x14ac:dyDescent="0.25">
      <c r="A524" s="126" t="s">
        <v>19340</v>
      </c>
      <c r="B524" s="126" t="s">
        <v>15871</v>
      </c>
      <c r="C524" s="126" t="s">
        <v>15692</v>
      </c>
      <c r="D524" s="126" t="s">
        <v>15859</v>
      </c>
      <c r="E524" s="126">
        <v>3666</v>
      </c>
      <c r="F524" s="126" t="s">
        <v>18258</v>
      </c>
      <c r="G524" s="127">
        <v>825.41</v>
      </c>
      <c r="H524" s="126" t="s">
        <v>19002</v>
      </c>
      <c r="I524" s="126" t="s">
        <v>15197</v>
      </c>
      <c r="J524" s="126" t="s">
        <v>18995</v>
      </c>
    </row>
    <row r="525" spans="1:10" x14ac:dyDescent="0.25">
      <c r="A525" t="s">
        <v>19341</v>
      </c>
      <c r="B525" t="s">
        <v>15871</v>
      </c>
      <c r="C525" t="s">
        <v>15692</v>
      </c>
      <c r="D525" t="s">
        <v>15859</v>
      </c>
      <c r="E525">
        <v>3666</v>
      </c>
      <c r="F525" t="s">
        <v>18258</v>
      </c>
      <c r="G525" s="111">
        <v>133.93</v>
      </c>
      <c r="H525" t="s">
        <v>19002</v>
      </c>
      <c r="I525" t="s">
        <v>15197</v>
      </c>
      <c r="J525" t="s">
        <v>18995</v>
      </c>
    </row>
    <row r="526" spans="1:10" x14ac:dyDescent="0.25">
      <c r="A526" s="126" t="s">
        <v>19342</v>
      </c>
      <c r="B526" s="126" t="s">
        <v>15871</v>
      </c>
      <c r="C526" s="126" t="s">
        <v>15692</v>
      </c>
      <c r="D526" s="126" t="s">
        <v>15859</v>
      </c>
      <c r="E526" s="126">
        <v>4643</v>
      </c>
      <c r="F526" s="126" t="s">
        <v>18301</v>
      </c>
      <c r="G526" s="127">
        <v>892.08</v>
      </c>
      <c r="H526" s="126" t="s">
        <v>19002</v>
      </c>
      <c r="I526" s="126" t="s">
        <v>15197</v>
      </c>
      <c r="J526" s="126" t="s">
        <v>18995</v>
      </c>
    </row>
    <row r="527" spans="1:10" x14ac:dyDescent="0.25">
      <c r="A527" t="s">
        <v>19343</v>
      </c>
      <c r="B527" t="s">
        <v>15871</v>
      </c>
      <c r="C527" t="s">
        <v>15692</v>
      </c>
      <c r="D527" t="s">
        <v>15859</v>
      </c>
      <c r="E527">
        <v>3940</v>
      </c>
      <c r="F527" t="s">
        <v>18234</v>
      </c>
      <c r="G527" s="111">
        <v>472</v>
      </c>
      <c r="H527" t="s">
        <v>19002</v>
      </c>
      <c r="I527" t="s">
        <v>15197</v>
      </c>
      <c r="J527" t="s">
        <v>18995</v>
      </c>
    </row>
    <row r="528" spans="1:10" x14ac:dyDescent="0.25">
      <c r="A528" s="126" t="s">
        <v>19344</v>
      </c>
      <c r="B528" s="126" t="s">
        <v>15871</v>
      </c>
      <c r="C528" s="126" t="s">
        <v>15692</v>
      </c>
      <c r="D528" s="126" t="s">
        <v>15859</v>
      </c>
      <c r="E528" s="126">
        <v>3666</v>
      </c>
      <c r="F528" s="126" t="s">
        <v>18258</v>
      </c>
      <c r="G528" s="127">
        <v>820.69</v>
      </c>
      <c r="H528" s="126" t="s">
        <v>19002</v>
      </c>
      <c r="I528" s="126" t="s">
        <v>15197</v>
      </c>
      <c r="J528" s="126" t="s">
        <v>18995</v>
      </c>
    </row>
    <row r="529" spans="1:10" x14ac:dyDescent="0.25">
      <c r="A529" t="s">
        <v>19345</v>
      </c>
      <c r="B529" t="s">
        <v>15871</v>
      </c>
      <c r="C529" t="s">
        <v>15692</v>
      </c>
      <c r="D529" t="s">
        <v>15859</v>
      </c>
      <c r="E529">
        <v>3666</v>
      </c>
      <c r="F529" t="s">
        <v>18258</v>
      </c>
      <c r="G529" s="111">
        <v>138.65</v>
      </c>
      <c r="H529" t="s">
        <v>19002</v>
      </c>
      <c r="I529" t="s">
        <v>15197</v>
      </c>
      <c r="J529" t="s">
        <v>18995</v>
      </c>
    </row>
    <row r="530" spans="1:10" x14ac:dyDescent="0.25">
      <c r="A530" s="126" t="s">
        <v>19346</v>
      </c>
      <c r="B530" s="126" t="s">
        <v>15871</v>
      </c>
      <c r="C530" s="126" t="s">
        <v>15692</v>
      </c>
      <c r="D530" s="126" t="s">
        <v>15859</v>
      </c>
      <c r="E530" s="126">
        <v>3729</v>
      </c>
      <c r="F530" s="126" t="s">
        <v>18260</v>
      </c>
      <c r="G530" s="127">
        <v>870.84</v>
      </c>
      <c r="H530" s="126" t="s">
        <v>19002</v>
      </c>
      <c r="I530" s="126" t="s">
        <v>15197</v>
      </c>
      <c r="J530" s="126" t="s">
        <v>18995</v>
      </c>
    </row>
    <row r="531" spans="1:10" x14ac:dyDescent="0.25">
      <c r="A531" t="s">
        <v>19347</v>
      </c>
      <c r="B531" t="s">
        <v>15871</v>
      </c>
      <c r="C531" t="s">
        <v>15692</v>
      </c>
      <c r="D531" t="s">
        <v>15859</v>
      </c>
      <c r="E531">
        <v>4574</v>
      </c>
      <c r="F531" t="s">
        <v>18337</v>
      </c>
      <c r="G531" s="111">
        <v>1680.32</v>
      </c>
      <c r="H531" t="s">
        <v>19002</v>
      </c>
      <c r="I531" t="s">
        <v>15197</v>
      </c>
      <c r="J531" t="s">
        <v>18995</v>
      </c>
    </row>
    <row r="532" spans="1:10" x14ac:dyDescent="0.25">
      <c r="A532" s="126" t="s">
        <v>19348</v>
      </c>
      <c r="B532" s="126" t="s">
        <v>15871</v>
      </c>
      <c r="C532" s="126" t="s">
        <v>15692</v>
      </c>
      <c r="D532" s="126" t="s">
        <v>15859</v>
      </c>
      <c r="E532" s="126">
        <v>4574</v>
      </c>
      <c r="F532" s="126" t="s">
        <v>18337</v>
      </c>
      <c r="G532" s="127">
        <v>643.1</v>
      </c>
      <c r="H532" s="126" t="s">
        <v>19002</v>
      </c>
      <c r="I532" s="126" t="s">
        <v>15197</v>
      </c>
      <c r="J532" s="126" t="s">
        <v>18995</v>
      </c>
    </row>
    <row r="533" spans="1:10" x14ac:dyDescent="0.25">
      <c r="A533" t="s">
        <v>19349</v>
      </c>
      <c r="B533" t="s">
        <v>15893</v>
      </c>
      <c r="C533" t="s">
        <v>16182</v>
      </c>
      <c r="D533" t="s">
        <v>15859</v>
      </c>
      <c r="E533">
        <v>3073</v>
      </c>
      <c r="F533" t="s">
        <v>18304</v>
      </c>
      <c r="G533" s="111">
        <v>1920</v>
      </c>
      <c r="H533" t="s">
        <v>75</v>
      </c>
      <c r="I533" t="s">
        <v>15197</v>
      </c>
      <c r="J533" t="s">
        <v>18995</v>
      </c>
    </row>
    <row r="534" spans="1:10" x14ac:dyDescent="0.25">
      <c r="A534" s="126" t="s">
        <v>19350</v>
      </c>
      <c r="B534" s="126" t="s">
        <v>15973</v>
      </c>
      <c r="C534" s="126" t="s">
        <v>15264</v>
      </c>
      <c r="D534" s="126" t="s">
        <v>15859</v>
      </c>
      <c r="E534" s="126">
        <v>3067</v>
      </c>
      <c r="F534" s="126" t="s">
        <v>18266</v>
      </c>
      <c r="G534" s="127">
        <v>1820</v>
      </c>
      <c r="H534" s="126" t="s">
        <v>75</v>
      </c>
      <c r="I534" s="126" t="s">
        <v>15197</v>
      </c>
      <c r="J534" s="126" t="s">
        <v>18995</v>
      </c>
    </row>
    <row r="535" spans="1:10" x14ac:dyDescent="0.25">
      <c r="A535" t="s">
        <v>4855</v>
      </c>
      <c r="B535" t="s">
        <v>15219</v>
      </c>
      <c r="C535" t="s">
        <v>15204</v>
      </c>
      <c r="D535" t="s">
        <v>15859</v>
      </c>
      <c r="E535">
        <v>2256</v>
      </c>
      <c r="F535" t="s">
        <v>18483</v>
      </c>
      <c r="G535" s="111">
        <v>54468.25</v>
      </c>
      <c r="H535" t="s">
        <v>18994</v>
      </c>
      <c r="I535" t="s">
        <v>15197</v>
      </c>
      <c r="J535" t="s">
        <v>18995</v>
      </c>
    </row>
    <row r="536" spans="1:10" x14ac:dyDescent="0.25">
      <c r="A536" s="126" t="s">
        <v>19351</v>
      </c>
      <c r="B536" s="126" t="s">
        <v>16055</v>
      </c>
      <c r="C536" s="126" t="s">
        <v>15204</v>
      </c>
      <c r="D536" s="126" t="s">
        <v>15859</v>
      </c>
      <c r="E536" s="126">
        <v>4563</v>
      </c>
      <c r="F536" s="126" t="s">
        <v>18484</v>
      </c>
      <c r="G536" s="127">
        <v>18700</v>
      </c>
      <c r="H536" s="126" t="s">
        <v>75</v>
      </c>
      <c r="I536" s="126" t="s">
        <v>15197</v>
      </c>
      <c r="J536" s="126" t="s">
        <v>18995</v>
      </c>
    </row>
    <row r="537" spans="1:10" x14ac:dyDescent="0.25">
      <c r="A537" t="s">
        <v>19352</v>
      </c>
      <c r="B537" t="s">
        <v>17285</v>
      </c>
      <c r="C537" t="s">
        <v>15204</v>
      </c>
      <c r="D537" t="s">
        <v>15859</v>
      </c>
      <c r="E537">
        <v>4631</v>
      </c>
      <c r="F537" t="s">
        <v>18485</v>
      </c>
      <c r="G537" s="111">
        <v>3405.88</v>
      </c>
      <c r="H537" t="s">
        <v>75</v>
      </c>
      <c r="I537" t="s">
        <v>15197</v>
      </c>
      <c r="J537" t="s">
        <v>18995</v>
      </c>
    </row>
    <row r="538" spans="1:10" x14ac:dyDescent="0.25">
      <c r="A538" s="126" t="s">
        <v>19353</v>
      </c>
      <c r="B538" s="126" t="s">
        <v>16055</v>
      </c>
      <c r="C538" s="126" t="s">
        <v>15204</v>
      </c>
      <c r="D538" s="126" t="s">
        <v>15859</v>
      </c>
      <c r="E538" s="126">
        <v>4621</v>
      </c>
      <c r="F538" s="126" t="s">
        <v>18375</v>
      </c>
      <c r="G538" s="127">
        <v>2010</v>
      </c>
      <c r="H538" s="126" t="s">
        <v>75</v>
      </c>
      <c r="I538" s="126" t="s">
        <v>15197</v>
      </c>
      <c r="J538" s="126" t="s">
        <v>18995</v>
      </c>
    </row>
    <row r="539" spans="1:10" x14ac:dyDescent="0.25">
      <c r="A539" t="s">
        <v>19354</v>
      </c>
      <c r="B539" t="s">
        <v>16055</v>
      </c>
      <c r="C539" t="s">
        <v>15204</v>
      </c>
      <c r="D539" t="s">
        <v>15859</v>
      </c>
      <c r="E539">
        <v>4580</v>
      </c>
      <c r="F539" t="s">
        <v>18486</v>
      </c>
      <c r="G539" s="111">
        <v>7261.5</v>
      </c>
      <c r="H539" t="s">
        <v>75</v>
      </c>
      <c r="I539" t="s">
        <v>15197</v>
      </c>
      <c r="J539" t="s">
        <v>18995</v>
      </c>
    </row>
    <row r="540" spans="1:10" x14ac:dyDescent="0.25">
      <c r="A540" s="126" t="s">
        <v>19355</v>
      </c>
      <c r="B540" s="126" t="s">
        <v>15893</v>
      </c>
      <c r="C540" s="126" t="s">
        <v>15204</v>
      </c>
      <c r="D540" s="126" t="s">
        <v>15859</v>
      </c>
      <c r="E540" s="126">
        <v>3666</v>
      </c>
      <c r="F540" s="126" t="s">
        <v>18258</v>
      </c>
      <c r="G540" s="127">
        <v>127.44</v>
      </c>
      <c r="H540" s="126" t="s">
        <v>19002</v>
      </c>
      <c r="I540" s="126" t="s">
        <v>15197</v>
      </c>
      <c r="J540" s="126" t="s">
        <v>18995</v>
      </c>
    </row>
    <row r="541" spans="1:10" x14ac:dyDescent="0.25">
      <c r="A541" t="s">
        <v>19356</v>
      </c>
      <c r="B541" t="s">
        <v>15883</v>
      </c>
      <c r="C541" t="s">
        <v>15204</v>
      </c>
      <c r="D541" t="s">
        <v>15859</v>
      </c>
      <c r="E541">
        <v>3666</v>
      </c>
      <c r="F541" t="s">
        <v>18258</v>
      </c>
      <c r="G541" s="111">
        <v>814.2</v>
      </c>
      <c r="H541" t="s">
        <v>19002</v>
      </c>
      <c r="I541" t="s">
        <v>15197</v>
      </c>
      <c r="J541" t="s">
        <v>18995</v>
      </c>
    </row>
    <row r="542" spans="1:10" x14ac:dyDescent="0.25">
      <c r="A542" s="126" t="s">
        <v>19357</v>
      </c>
      <c r="B542" s="126" t="s">
        <v>15883</v>
      </c>
      <c r="C542" s="126" t="s">
        <v>15204</v>
      </c>
      <c r="D542" s="126" t="s">
        <v>15859</v>
      </c>
      <c r="E542" s="126">
        <v>3666</v>
      </c>
      <c r="F542" s="126" t="s">
        <v>18258</v>
      </c>
      <c r="G542" s="127">
        <v>119.18</v>
      </c>
      <c r="H542" s="126" t="s">
        <v>19002</v>
      </c>
      <c r="I542" s="126" t="s">
        <v>15197</v>
      </c>
      <c r="J542" s="126" t="s">
        <v>18995</v>
      </c>
    </row>
    <row r="543" spans="1:10" x14ac:dyDescent="0.25">
      <c r="A543" t="s">
        <v>19358</v>
      </c>
      <c r="B543" t="s">
        <v>15893</v>
      </c>
      <c r="C543" t="s">
        <v>15204</v>
      </c>
      <c r="D543" t="s">
        <v>15859</v>
      </c>
      <c r="E543">
        <v>3666</v>
      </c>
      <c r="F543" t="s">
        <v>18258</v>
      </c>
      <c r="G543" s="111">
        <v>823.64</v>
      </c>
      <c r="H543" t="s">
        <v>19002</v>
      </c>
      <c r="I543" t="s">
        <v>15197</v>
      </c>
      <c r="J543" t="s">
        <v>18995</v>
      </c>
    </row>
    <row r="544" spans="1:10" x14ac:dyDescent="0.25">
      <c r="A544" s="126" t="s">
        <v>19359</v>
      </c>
      <c r="B544" s="126" t="s">
        <v>15893</v>
      </c>
      <c r="C544" s="126" t="s">
        <v>15204</v>
      </c>
      <c r="D544" s="126" t="s">
        <v>15859</v>
      </c>
      <c r="E544" s="126">
        <v>3729</v>
      </c>
      <c r="F544" s="126" t="s">
        <v>18260</v>
      </c>
      <c r="G544" s="127">
        <v>856.68</v>
      </c>
      <c r="H544" s="126" t="s">
        <v>19002</v>
      </c>
      <c r="I544" s="126" t="s">
        <v>15197</v>
      </c>
      <c r="J544" s="126" t="s">
        <v>18995</v>
      </c>
    </row>
    <row r="545" spans="1:10" x14ac:dyDescent="0.25">
      <c r="A545" t="s">
        <v>19360</v>
      </c>
      <c r="B545" t="s">
        <v>15893</v>
      </c>
      <c r="C545" t="s">
        <v>15204</v>
      </c>
      <c r="D545" t="s">
        <v>15859</v>
      </c>
      <c r="E545">
        <v>4504</v>
      </c>
      <c r="F545" t="s">
        <v>18314</v>
      </c>
      <c r="G545" s="111">
        <v>413</v>
      </c>
      <c r="H545" t="s">
        <v>19002</v>
      </c>
      <c r="I545" t="s">
        <v>15197</v>
      </c>
      <c r="J545" t="s">
        <v>18995</v>
      </c>
    </row>
    <row r="546" spans="1:10" x14ac:dyDescent="0.25">
      <c r="A546" s="126" t="s">
        <v>19361</v>
      </c>
      <c r="B546" s="126" t="s">
        <v>15893</v>
      </c>
      <c r="C546" s="126" t="s">
        <v>15204</v>
      </c>
      <c r="D546" s="126" t="s">
        <v>15859</v>
      </c>
      <c r="E546" s="126">
        <v>3729</v>
      </c>
      <c r="F546" s="126" t="s">
        <v>18260</v>
      </c>
      <c r="G546" s="127">
        <v>918.04</v>
      </c>
      <c r="H546" s="126" t="s">
        <v>19002</v>
      </c>
      <c r="I546" s="126" t="s">
        <v>15197</v>
      </c>
      <c r="J546" s="126" t="s">
        <v>18995</v>
      </c>
    </row>
    <row r="547" spans="1:10" x14ac:dyDescent="0.25">
      <c r="A547" t="s">
        <v>19362</v>
      </c>
      <c r="B547" t="s">
        <v>15994</v>
      </c>
      <c r="C547" t="s">
        <v>15204</v>
      </c>
      <c r="D547" t="s">
        <v>15859</v>
      </c>
      <c r="E547">
        <v>3940</v>
      </c>
      <c r="F547" t="s">
        <v>18234</v>
      </c>
      <c r="G547" s="111">
        <v>899.16</v>
      </c>
      <c r="H547" t="s">
        <v>19002</v>
      </c>
      <c r="I547" t="s">
        <v>15197</v>
      </c>
      <c r="J547" t="s">
        <v>18995</v>
      </c>
    </row>
    <row r="548" spans="1:10" x14ac:dyDescent="0.25">
      <c r="A548" s="126" t="s">
        <v>19363</v>
      </c>
      <c r="B548" s="126" t="s">
        <v>15994</v>
      </c>
      <c r="C548" s="126" t="s">
        <v>15204</v>
      </c>
      <c r="D548" s="126" t="s">
        <v>15859</v>
      </c>
      <c r="E548" s="126">
        <v>3940</v>
      </c>
      <c r="F548" s="126" t="s">
        <v>18234</v>
      </c>
      <c r="G548" s="127">
        <v>850.78</v>
      </c>
      <c r="H548" s="126" t="s">
        <v>19002</v>
      </c>
      <c r="I548" s="126" t="s">
        <v>15197</v>
      </c>
      <c r="J548" s="126" t="s">
        <v>18995</v>
      </c>
    </row>
    <row r="549" spans="1:10" x14ac:dyDescent="0.25">
      <c r="A549" t="s">
        <v>19364</v>
      </c>
      <c r="B549" t="s">
        <v>15883</v>
      </c>
      <c r="C549" t="s">
        <v>15204</v>
      </c>
      <c r="D549" t="s">
        <v>15859</v>
      </c>
      <c r="E549">
        <v>3666</v>
      </c>
      <c r="F549" t="s">
        <v>18258</v>
      </c>
      <c r="G549" s="111">
        <v>822.46</v>
      </c>
      <c r="H549" t="s">
        <v>19002</v>
      </c>
      <c r="I549" t="s">
        <v>15197</v>
      </c>
      <c r="J549" t="s">
        <v>18995</v>
      </c>
    </row>
    <row r="550" spans="1:10" x14ac:dyDescent="0.25">
      <c r="A550" s="126" t="s">
        <v>19365</v>
      </c>
      <c r="B550" s="126" t="s">
        <v>15883</v>
      </c>
      <c r="C550" s="126" t="s">
        <v>15204</v>
      </c>
      <c r="D550" s="126" t="s">
        <v>15859</v>
      </c>
      <c r="E550" s="126">
        <v>3666</v>
      </c>
      <c r="F550" s="126" t="s">
        <v>18258</v>
      </c>
      <c r="G550" s="127">
        <v>143.96</v>
      </c>
      <c r="H550" s="126" t="s">
        <v>19002</v>
      </c>
      <c r="I550" s="126" t="s">
        <v>15197</v>
      </c>
      <c r="J550" s="126" t="s">
        <v>18995</v>
      </c>
    </row>
    <row r="551" spans="1:10" x14ac:dyDescent="0.25">
      <c r="A551" t="s">
        <v>4855</v>
      </c>
      <c r="B551" t="s">
        <v>15219</v>
      </c>
      <c r="C551" t="s">
        <v>15194</v>
      </c>
      <c r="D551" t="s">
        <v>16201</v>
      </c>
      <c r="E551">
        <v>2263</v>
      </c>
      <c r="F551" t="s">
        <v>18487</v>
      </c>
      <c r="G551" s="111">
        <v>26685.5</v>
      </c>
      <c r="H551" t="s">
        <v>18996</v>
      </c>
      <c r="I551" t="s">
        <v>15197</v>
      </c>
      <c r="J551" t="s">
        <v>18995</v>
      </c>
    </row>
    <row r="552" spans="1:10" x14ac:dyDescent="0.25">
      <c r="A552" s="126" t="s">
        <v>19366</v>
      </c>
      <c r="B552" s="126" t="s">
        <v>16061</v>
      </c>
      <c r="C552" s="126" t="s">
        <v>15194</v>
      </c>
      <c r="D552" s="126" t="s">
        <v>16201</v>
      </c>
      <c r="E552" s="126">
        <v>3189</v>
      </c>
      <c r="F552" s="126" t="s">
        <v>18262</v>
      </c>
      <c r="G552" s="127">
        <v>1920</v>
      </c>
      <c r="H552" s="126" t="s">
        <v>75</v>
      </c>
      <c r="I552" s="126" t="s">
        <v>15197</v>
      </c>
      <c r="J552" s="126" t="s">
        <v>18995</v>
      </c>
    </row>
    <row r="553" spans="1:10" x14ac:dyDescent="0.25">
      <c r="A553" t="s">
        <v>19367</v>
      </c>
      <c r="B553" t="s">
        <v>16061</v>
      </c>
      <c r="C553" t="s">
        <v>15194</v>
      </c>
      <c r="D553" t="s">
        <v>16201</v>
      </c>
      <c r="E553">
        <v>3189</v>
      </c>
      <c r="F553" t="s">
        <v>18262</v>
      </c>
      <c r="G553" s="111">
        <v>1920</v>
      </c>
      <c r="H553" t="s">
        <v>75</v>
      </c>
      <c r="I553" t="s">
        <v>15197</v>
      </c>
      <c r="J553" t="s">
        <v>18995</v>
      </c>
    </row>
    <row r="554" spans="1:10" x14ac:dyDescent="0.25">
      <c r="A554" s="126" t="s">
        <v>19368</v>
      </c>
      <c r="B554" s="126" t="s">
        <v>15219</v>
      </c>
      <c r="C554" s="126" t="s">
        <v>15200</v>
      </c>
      <c r="D554" s="126" t="s">
        <v>16201</v>
      </c>
      <c r="E554" s="126">
        <v>4673</v>
      </c>
      <c r="F554" s="126" t="s">
        <v>18248</v>
      </c>
      <c r="G554" s="127">
        <v>1032.55</v>
      </c>
      <c r="H554" s="126" t="s">
        <v>75</v>
      </c>
      <c r="I554" s="126" t="s">
        <v>15197</v>
      </c>
      <c r="J554" s="126" t="s">
        <v>18995</v>
      </c>
    </row>
    <row r="555" spans="1:10" x14ac:dyDescent="0.25">
      <c r="A555" t="s">
        <v>19369</v>
      </c>
      <c r="B555" t="s">
        <v>16109</v>
      </c>
      <c r="C555" t="s">
        <v>15200</v>
      </c>
      <c r="D555" t="s">
        <v>16201</v>
      </c>
      <c r="E555">
        <v>4672</v>
      </c>
      <c r="F555" t="s">
        <v>18488</v>
      </c>
      <c r="G555" s="111">
        <v>1120</v>
      </c>
      <c r="H555" t="s">
        <v>75</v>
      </c>
      <c r="I555" t="s">
        <v>15197</v>
      </c>
      <c r="J555" t="s">
        <v>18995</v>
      </c>
    </row>
    <row r="556" spans="1:10" x14ac:dyDescent="0.25">
      <c r="A556" s="126" t="s">
        <v>4855</v>
      </c>
      <c r="B556" s="126" t="s">
        <v>15898</v>
      </c>
      <c r="C556" s="126" t="s">
        <v>15216</v>
      </c>
      <c r="D556" s="126" t="s">
        <v>16201</v>
      </c>
      <c r="E556" s="126">
        <v>2273</v>
      </c>
      <c r="F556" s="126" t="s">
        <v>18489</v>
      </c>
      <c r="G556" s="127">
        <v>2736</v>
      </c>
      <c r="H556" s="126" t="s">
        <v>18994</v>
      </c>
      <c r="I556" s="126" t="s">
        <v>15197</v>
      </c>
      <c r="J556" s="126" t="s">
        <v>18995</v>
      </c>
    </row>
    <row r="557" spans="1:10" x14ac:dyDescent="0.25">
      <c r="A557" t="s">
        <v>4855</v>
      </c>
      <c r="B557" t="s">
        <v>15898</v>
      </c>
      <c r="C557" t="s">
        <v>15216</v>
      </c>
      <c r="D557" t="s">
        <v>16201</v>
      </c>
      <c r="E557">
        <v>2274</v>
      </c>
      <c r="F557" t="s">
        <v>18490</v>
      </c>
      <c r="G557" s="111">
        <v>50280</v>
      </c>
      <c r="H557" t="s">
        <v>18994</v>
      </c>
      <c r="I557" t="s">
        <v>15197</v>
      </c>
      <c r="J557" t="s">
        <v>18995</v>
      </c>
    </row>
    <row r="558" spans="1:10" x14ac:dyDescent="0.25">
      <c r="A558" s="126" t="s">
        <v>19370</v>
      </c>
      <c r="B558" s="126" t="s">
        <v>15219</v>
      </c>
      <c r="C558" s="126" t="s">
        <v>15216</v>
      </c>
      <c r="D558" s="126" t="s">
        <v>16201</v>
      </c>
      <c r="E558" s="126">
        <v>4504</v>
      </c>
      <c r="F558" s="126" t="s">
        <v>18314</v>
      </c>
      <c r="G558" s="127">
        <v>501.5</v>
      </c>
      <c r="H558" s="126" t="s">
        <v>19002</v>
      </c>
      <c r="I558" s="126" t="s">
        <v>15197</v>
      </c>
      <c r="J558" s="126" t="s">
        <v>18995</v>
      </c>
    </row>
    <row r="559" spans="1:10" x14ac:dyDescent="0.25">
      <c r="A559" t="s">
        <v>19371</v>
      </c>
      <c r="B559" t="s">
        <v>15219</v>
      </c>
      <c r="C559" t="s">
        <v>15216</v>
      </c>
      <c r="D559" t="s">
        <v>16201</v>
      </c>
      <c r="E559">
        <v>3666</v>
      </c>
      <c r="F559" t="s">
        <v>18258</v>
      </c>
      <c r="G559" s="111">
        <v>815.38</v>
      </c>
      <c r="H559" t="s">
        <v>19002</v>
      </c>
      <c r="I559" t="s">
        <v>15197</v>
      </c>
      <c r="J559" t="s">
        <v>18995</v>
      </c>
    </row>
    <row r="560" spans="1:10" x14ac:dyDescent="0.25">
      <c r="A560" s="126" t="s">
        <v>19372</v>
      </c>
      <c r="B560" s="126" t="s">
        <v>15219</v>
      </c>
      <c r="C560" s="126" t="s">
        <v>15216</v>
      </c>
      <c r="D560" s="126" t="s">
        <v>16201</v>
      </c>
      <c r="E560" s="126">
        <v>3666</v>
      </c>
      <c r="F560" s="126" t="s">
        <v>18258</v>
      </c>
      <c r="G560" s="127">
        <v>125.08</v>
      </c>
      <c r="H560" s="126" t="s">
        <v>19002</v>
      </c>
      <c r="I560" s="126" t="s">
        <v>15197</v>
      </c>
      <c r="J560" s="126" t="s">
        <v>18995</v>
      </c>
    </row>
    <row r="561" spans="1:10" x14ac:dyDescent="0.25">
      <c r="A561" t="s">
        <v>19373</v>
      </c>
      <c r="B561" t="s">
        <v>15219</v>
      </c>
      <c r="C561" t="s">
        <v>15216</v>
      </c>
      <c r="D561" t="s">
        <v>16201</v>
      </c>
      <c r="E561">
        <v>3729</v>
      </c>
      <c r="F561" t="s">
        <v>18260</v>
      </c>
      <c r="G561" s="111">
        <v>871.43</v>
      </c>
      <c r="H561" t="s">
        <v>19002</v>
      </c>
      <c r="I561" t="s">
        <v>15197</v>
      </c>
      <c r="J561" t="s">
        <v>18995</v>
      </c>
    </row>
    <row r="562" spans="1:10" x14ac:dyDescent="0.25">
      <c r="A562" s="126" t="s">
        <v>19374</v>
      </c>
      <c r="B562" s="126" t="s">
        <v>16109</v>
      </c>
      <c r="C562" s="126" t="s">
        <v>15216</v>
      </c>
      <c r="D562" s="126" t="s">
        <v>16201</v>
      </c>
      <c r="E562" s="126">
        <v>4479</v>
      </c>
      <c r="F562" s="126" t="s">
        <v>18336</v>
      </c>
      <c r="G562" s="127">
        <v>1920</v>
      </c>
      <c r="H562" s="126" t="s">
        <v>75</v>
      </c>
      <c r="I562" s="126" t="s">
        <v>15197</v>
      </c>
      <c r="J562" s="126" t="s">
        <v>18995</v>
      </c>
    </row>
    <row r="563" spans="1:10" x14ac:dyDescent="0.25">
      <c r="A563" t="s">
        <v>4855</v>
      </c>
      <c r="B563" t="s">
        <v>15898</v>
      </c>
      <c r="C563" t="s">
        <v>15207</v>
      </c>
      <c r="D563" t="s">
        <v>16201</v>
      </c>
      <c r="E563">
        <v>2277</v>
      </c>
      <c r="F563" t="s">
        <v>18491</v>
      </c>
      <c r="G563" s="111">
        <v>2520</v>
      </c>
      <c r="H563" t="s">
        <v>18994</v>
      </c>
      <c r="I563" t="s">
        <v>15197</v>
      </c>
      <c r="J563" t="s">
        <v>18995</v>
      </c>
    </row>
    <row r="564" spans="1:10" x14ac:dyDescent="0.25">
      <c r="A564" s="126" t="s">
        <v>4855</v>
      </c>
      <c r="B564" s="126" t="s">
        <v>15302</v>
      </c>
      <c r="C564" s="126" t="s">
        <v>15207</v>
      </c>
      <c r="D564" s="126" t="s">
        <v>16201</v>
      </c>
      <c r="E564" s="126">
        <v>2286</v>
      </c>
      <c r="F564" s="126" t="s">
        <v>18492</v>
      </c>
      <c r="G564" s="127">
        <v>5913.75</v>
      </c>
      <c r="H564" s="126" t="s">
        <v>18994</v>
      </c>
      <c r="I564" s="126" t="s">
        <v>15197</v>
      </c>
      <c r="J564" s="126" t="s">
        <v>18995</v>
      </c>
    </row>
    <row r="565" spans="1:10" x14ac:dyDescent="0.25">
      <c r="A565" t="s">
        <v>4855</v>
      </c>
      <c r="B565" t="s">
        <v>15302</v>
      </c>
      <c r="C565" t="s">
        <v>15207</v>
      </c>
      <c r="D565" t="s">
        <v>16201</v>
      </c>
      <c r="E565">
        <v>2287</v>
      </c>
      <c r="F565" t="s">
        <v>18493</v>
      </c>
      <c r="G565" s="111">
        <v>50670.62</v>
      </c>
      <c r="H565" t="s">
        <v>18994</v>
      </c>
      <c r="I565" t="s">
        <v>15197</v>
      </c>
      <c r="J565" t="s">
        <v>18995</v>
      </c>
    </row>
    <row r="566" spans="1:10" x14ac:dyDescent="0.25">
      <c r="A566" s="126" t="s">
        <v>4855</v>
      </c>
      <c r="B566" s="126" t="s">
        <v>15302</v>
      </c>
      <c r="C566" s="126" t="s">
        <v>15207</v>
      </c>
      <c r="D566" s="126" t="s">
        <v>16201</v>
      </c>
      <c r="E566" s="126">
        <v>2289</v>
      </c>
      <c r="F566" s="126" t="s">
        <v>18494</v>
      </c>
      <c r="G566" s="127">
        <v>6179.75</v>
      </c>
      <c r="H566" s="126" t="s">
        <v>18994</v>
      </c>
      <c r="I566" s="126" t="s">
        <v>15197</v>
      </c>
      <c r="J566" s="126" t="s">
        <v>18995</v>
      </c>
    </row>
    <row r="567" spans="1:10" x14ac:dyDescent="0.25">
      <c r="A567" t="s">
        <v>4855</v>
      </c>
      <c r="B567" t="s">
        <v>15302</v>
      </c>
      <c r="C567" t="s">
        <v>15207</v>
      </c>
      <c r="D567" t="s">
        <v>16201</v>
      </c>
      <c r="E567">
        <v>2290</v>
      </c>
      <c r="F567" t="s">
        <v>18495</v>
      </c>
      <c r="G567" s="111">
        <v>24438.75</v>
      </c>
      <c r="H567" t="s">
        <v>18994</v>
      </c>
      <c r="I567" t="s">
        <v>15197</v>
      </c>
      <c r="J567" t="s">
        <v>18995</v>
      </c>
    </row>
    <row r="568" spans="1:10" x14ac:dyDescent="0.25">
      <c r="A568" s="126" t="s">
        <v>19375</v>
      </c>
      <c r="B568" s="126" t="s">
        <v>16109</v>
      </c>
      <c r="C568" s="126" t="s">
        <v>15207</v>
      </c>
      <c r="D568" s="126" t="s">
        <v>16201</v>
      </c>
      <c r="E568" s="126">
        <v>3666</v>
      </c>
      <c r="F568" s="126" t="s">
        <v>18258</v>
      </c>
      <c r="G568" s="127">
        <v>823.05</v>
      </c>
      <c r="H568" s="126" t="s">
        <v>19002</v>
      </c>
      <c r="I568" s="126" t="s">
        <v>15197</v>
      </c>
      <c r="J568" s="126" t="s">
        <v>18995</v>
      </c>
    </row>
    <row r="569" spans="1:10" x14ac:dyDescent="0.25">
      <c r="A569" t="s">
        <v>19376</v>
      </c>
      <c r="B569" t="s">
        <v>16109</v>
      </c>
      <c r="C569" t="s">
        <v>15207</v>
      </c>
      <c r="D569" t="s">
        <v>16201</v>
      </c>
      <c r="E569">
        <v>3666</v>
      </c>
      <c r="F569" t="s">
        <v>18258</v>
      </c>
      <c r="G569" s="111">
        <v>117.41</v>
      </c>
      <c r="H569" t="s">
        <v>19002</v>
      </c>
      <c r="I569" t="s">
        <v>15197</v>
      </c>
      <c r="J569" t="s">
        <v>18995</v>
      </c>
    </row>
    <row r="570" spans="1:10" x14ac:dyDescent="0.25">
      <c r="A570" s="126" t="s">
        <v>19377</v>
      </c>
      <c r="B570" s="126" t="s">
        <v>16109</v>
      </c>
      <c r="C570" s="126" t="s">
        <v>15207</v>
      </c>
      <c r="D570" s="126" t="s">
        <v>16201</v>
      </c>
      <c r="E570" s="126">
        <v>3666</v>
      </c>
      <c r="F570" s="126" t="s">
        <v>18258</v>
      </c>
      <c r="G570" s="127">
        <v>824.82</v>
      </c>
      <c r="H570" s="126" t="s">
        <v>19002</v>
      </c>
      <c r="I570" s="126" t="s">
        <v>15197</v>
      </c>
      <c r="J570" s="126" t="s">
        <v>18995</v>
      </c>
    </row>
    <row r="571" spans="1:10" x14ac:dyDescent="0.25">
      <c r="A571" t="s">
        <v>19378</v>
      </c>
      <c r="B571" t="s">
        <v>16109</v>
      </c>
      <c r="C571" t="s">
        <v>15207</v>
      </c>
      <c r="D571" t="s">
        <v>16201</v>
      </c>
      <c r="E571">
        <v>3666</v>
      </c>
      <c r="F571" t="s">
        <v>18258</v>
      </c>
      <c r="G571" s="111">
        <v>135.7</v>
      </c>
      <c r="H571" t="s">
        <v>19002</v>
      </c>
      <c r="I571" t="s">
        <v>15197</v>
      </c>
      <c r="J571" t="s">
        <v>18995</v>
      </c>
    </row>
    <row r="572" spans="1:10" x14ac:dyDescent="0.25">
      <c r="A572" s="126" t="s">
        <v>19379</v>
      </c>
      <c r="B572" s="126" t="s">
        <v>16109</v>
      </c>
      <c r="C572" s="126" t="s">
        <v>15207</v>
      </c>
      <c r="D572" s="126" t="s">
        <v>16201</v>
      </c>
      <c r="E572" s="126">
        <v>3940</v>
      </c>
      <c r="F572" s="126" t="s">
        <v>18234</v>
      </c>
      <c r="G572" s="127">
        <v>885</v>
      </c>
      <c r="H572" s="126" t="s">
        <v>19002</v>
      </c>
      <c r="I572" s="126" t="s">
        <v>15197</v>
      </c>
      <c r="J572" s="126" t="s">
        <v>18995</v>
      </c>
    </row>
    <row r="573" spans="1:10" x14ac:dyDescent="0.25">
      <c r="A573" t="s">
        <v>19380</v>
      </c>
      <c r="B573" t="s">
        <v>16109</v>
      </c>
      <c r="C573" t="s">
        <v>15207</v>
      </c>
      <c r="D573" t="s">
        <v>16201</v>
      </c>
      <c r="E573">
        <v>3940</v>
      </c>
      <c r="F573" t="s">
        <v>18234</v>
      </c>
      <c r="G573" s="111">
        <v>112.1</v>
      </c>
      <c r="H573" t="s">
        <v>19002</v>
      </c>
      <c r="I573" t="s">
        <v>15197</v>
      </c>
      <c r="J573" t="s">
        <v>18995</v>
      </c>
    </row>
    <row r="574" spans="1:10" x14ac:dyDescent="0.25">
      <c r="A574" s="126" t="s">
        <v>19381</v>
      </c>
      <c r="B574" s="126" t="s">
        <v>15871</v>
      </c>
      <c r="C574" s="126" t="s">
        <v>15258</v>
      </c>
      <c r="D574" s="126" t="s">
        <v>16201</v>
      </c>
      <c r="E574" s="126">
        <v>3067</v>
      </c>
      <c r="F574" s="126" t="s">
        <v>18266</v>
      </c>
      <c r="G574" s="127">
        <v>1820</v>
      </c>
      <c r="H574" s="126" t="s">
        <v>75</v>
      </c>
      <c r="I574" s="126" t="s">
        <v>15197</v>
      </c>
      <c r="J574" s="126" t="s">
        <v>18995</v>
      </c>
    </row>
    <row r="575" spans="1:10" x14ac:dyDescent="0.25">
      <c r="A575" t="s">
        <v>19382</v>
      </c>
      <c r="B575" t="s">
        <v>15898</v>
      </c>
      <c r="C575" t="s">
        <v>15369</v>
      </c>
      <c r="D575" t="s">
        <v>16201</v>
      </c>
      <c r="E575">
        <v>3438</v>
      </c>
      <c r="F575" t="s">
        <v>18257</v>
      </c>
      <c r="G575" s="111">
        <v>1677.96</v>
      </c>
      <c r="H575" t="s">
        <v>19002</v>
      </c>
      <c r="I575" t="s">
        <v>15197</v>
      </c>
      <c r="J575" t="s">
        <v>18995</v>
      </c>
    </row>
    <row r="576" spans="1:10" x14ac:dyDescent="0.25">
      <c r="A576" s="126" t="s">
        <v>19383</v>
      </c>
      <c r="B576" s="126" t="s">
        <v>15898</v>
      </c>
      <c r="C576" s="126" t="s">
        <v>15369</v>
      </c>
      <c r="D576" s="126" t="s">
        <v>16201</v>
      </c>
      <c r="E576" s="126">
        <v>3438</v>
      </c>
      <c r="F576" s="126" t="s">
        <v>18257</v>
      </c>
      <c r="G576" s="127">
        <v>914.5</v>
      </c>
      <c r="H576" s="126" t="s">
        <v>19002</v>
      </c>
      <c r="I576" s="126" t="s">
        <v>15197</v>
      </c>
      <c r="J576" s="126" t="s">
        <v>18995</v>
      </c>
    </row>
    <row r="577" spans="1:10" x14ac:dyDescent="0.25">
      <c r="A577" t="s">
        <v>19384</v>
      </c>
      <c r="B577" t="s">
        <v>15898</v>
      </c>
      <c r="C577" t="s">
        <v>15369</v>
      </c>
      <c r="D577" t="s">
        <v>16201</v>
      </c>
      <c r="E577">
        <v>3666</v>
      </c>
      <c r="F577" t="s">
        <v>18258</v>
      </c>
      <c r="G577" s="111">
        <v>820.1</v>
      </c>
      <c r="H577" t="s">
        <v>19002</v>
      </c>
      <c r="I577" t="s">
        <v>15197</v>
      </c>
      <c r="J577" t="s">
        <v>18995</v>
      </c>
    </row>
    <row r="578" spans="1:10" x14ac:dyDescent="0.25">
      <c r="A578" s="126" t="s">
        <v>19385</v>
      </c>
      <c r="B578" s="126" t="s">
        <v>15898</v>
      </c>
      <c r="C578" s="126" t="s">
        <v>15369</v>
      </c>
      <c r="D578" s="126" t="s">
        <v>16201</v>
      </c>
      <c r="E578" s="126">
        <v>3666</v>
      </c>
      <c r="F578" s="126" t="s">
        <v>18258</v>
      </c>
      <c r="G578" s="127">
        <v>126.85</v>
      </c>
      <c r="H578" s="126" t="s">
        <v>19002</v>
      </c>
      <c r="I578" s="126" t="s">
        <v>15197</v>
      </c>
      <c r="J578" s="126" t="s">
        <v>18995</v>
      </c>
    </row>
    <row r="579" spans="1:10" x14ac:dyDescent="0.25">
      <c r="A579" t="s">
        <v>19386</v>
      </c>
      <c r="B579" t="s">
        <v>15898</v>
      </c>
      <c r="C579" t="s">
        <v>15369</v>
      </c>
      <c r="D579" t="s">
        <v>16201</v>
      </c>
      <c r="E579">
        <v>4504</v>
      </c>
      <c r="F579" t="s">
        <v>18314</v>
      </c>
      <c r="G579" s="111">
        <v>882.05</v>
      </c>
      <c r="H579" t="s">
        <v>19002</v>
      </c>
      <c r="I579" t="s">
        <v>15197</v>
      </c>
      <c r="J579" t="s">
        <v>18995</v>
      </c>
    </row>
    <row r="580" spans="1:10" x14ac:dyDescent="0.25">
      <c r="A580" s="126" t="s">
        <v>19387</v>
      </c>
      <c r="B580" s="126" t="s">
        <v>15898</v>
      </c>
      <c r="C580" s="126" t="s">
        <v>15369</v>
      </c>
      <c r="D580" s="126" t="s">
        <v>16201</v>
      </c>
      <c r="E580" s="126">
        <v>4504</v>
      </c>
      <c r="F580" s="126" t="s">
        <v>18314</v>
      </c>
      <c r="G580" s="127">
        <v>368.75</v>
      </c>
      <c r="H580" s="126" t="s">
        <v>19002</v>
      </c>
      <c r="I580" s="126" t="s">
        <v>15197</v>
      </c>
      <c r="J580" s="126" t="s">
        <v>18995</v>
      </c>
    </row>
    <row r="581" spans="1:10" x14ac:dyDescent="0.25">
      <c r="A581" t="s">
        <v>19388</v>
      </c>
      <c r="B581" t="s">
        <v>15865</v>
      </c>
      <c r="C581" t="s">
        <v>15275</v>
      </c>
      <c r="D581" t="s">
        <v>16201</v>
      </c>
      <c r="E581">
        <v>4621</v>
      </c>
      <c r="F581" t="s">
        <v>18375</v>
      </c>
      <c r="G581" s="111">
        <v>3520</v>
      </c>
      <c r="H581" t="s">
        <v>75</v>
      </c>
      <c r="I581" t="s">
        <v>15197</v>
      </c>
      <c r="J581" t="s">
        <v>18995</v>
      </c>
    </row>
    <row r="582" spans="1:10" x14ac:dyDescent="0.25">
      <c r="A582" s="126" t="s">
        <v>19389</v>
      </c>
      <c r="B582" s="126" t="s">
        <v>15881</v>
      </c>
      <c r="C582" s="126" t="s">
        <v>15275</v>
      </c>
      <c r="D582" s="126" t="s">
        <v>16201</v>
      </c>
      <c r="E582" s="126">
        <v>4461</v>
      </c>
      <c r="F582" s="126" t="s">
        <v>18307</v>
      </c>
      <c r="G582" s="127">
        <v>7015</v>
      </c>
      <c r="H582" s="126" t="s">
        <v>75</v>
      </c>
      <c r="I582" s="126" t="s">
        <v>15197</v>
      </c>
      <c r="J582" s="126" t="s">
        <v>18995</v>
      </c>
    </row>
    <row r="583" spans="1:10" x14ac:dyDescent="0.25">
      <c r="A583" t="s">
        <v>19390</v>
      </c>
      <c r="B583" t="s">
        <v>15861</v>
      </c>
      <c r="C583" t="s">
        <v>15275</v>
      </c>
      <c r="D583" t="s">
        <v>16201</v>
      </c>
      <c r="E583">
        <v>4529</v>
      </c>
      <c r="F583" t="s">
        <v>18354</v>
      </c>
      <c r="G583" s="111">
        <v>4000</v>
      </c>
      <c r="H583" t="s">
        <v>75</v>
      </c>
      <c r="I583" t="s">
        <v>15197</v>
      </c>
      <c r="J583" t="s">
        <v>18995</v>
      </c>
    </row>
    <row r="584" spans="1:10" x14ac:dyDescent="0.25">
      <c r="A584" s="126" t="s">
        <v>19391</v>
      </c>
      <c r="B584" s="126" t="s">
        <v>15858</v>
      </c>
      <c r="C584" s="126" t="s">
        <v>15275</v>
      </c>
      <c r="D584" s="126" t="s">
        <v>16201</v>
      </c>
      <c r="E584" s="126">
        <v>3689</v>
      </c>
      <c r="F584" s="126" t="s">
        <v>18263</v>
      </c>
      <c r="G584" s="127">
        <v>960</v>
      </c>
      <c r="H584" s="126" t="s">
        <v>75</v>
      </c>
      <c r="I584" s="126" t="s">
        <v>15197</v>
      </c>
      <c r="J584" s="126" t="s">
        <v>18995</v>
      </c>
    </row>
    <row r="585" spans="1:10" x14ac:dyDescent="0.25">
      <c r="A585" t="s">
        <v>19392</v>
      </c>
      <c r="B585" t="s">
        <v>15861</v>
      </c>
      <c r="C585" t="s">
        <v>15275</v>
      </c>
      <c r="D585" t="s">
        <v>16201</v>
      </c>
      <c r="E585">
        <v>4616</v>
      </c>
      <c r="F585" t="s">
        <v>18256</v>
      </c>
      <c r="G585" s="111">
        <v>5988.34</v>
      </c>
      <c r="H585" t="s">
        <v>75</v>
      </c>
      <c r="I585" t="s">
        <v>15197</v>
      </c>
      <c r="J585" t="s">
        <v>18995</v>
      </c>
    </row>
    <row r="586" spans="1:10" x14ac:dyDescent="0.25">
      <c r="A586" s="126" t="s">
        <v>19393</v>
      </c>
      <c r="B586" s="126" t="s">
        <v>17540</v>
      </c>
      <c r="C586" s="126" t="s">
        <v>15275</v>
      </c>
      <c r="D586" s="126" t="s">
        <v>16201</v>
      </c>
      <c r="E586" s="126">
        <v>3438</v>
      </c>
      <c r="F586" s="126" t="s">
        <v>18257</v>
      </c>
      <c r="G586" s="127">
        <v>1680.91</v>
      </c>
      <c r="H586" s="126" t="s">
        <v>19002</v>
      </c>
      <c r="I586" s="126" t="s">
        <v>15197</v>
      </c>
      <c r="J586" s="126" t="s">
        <v>18995</v>
      </c>
    </row>
    <row r="587" spans="1:10" x14ac:dyDescent="0.25">
      <c r="A587" t="s">
        <v>19394</v>
      </c>
      <c r="B587" t="s">
        <v>17540</v>
      </c>
      <c r="C587" t="s">
        <v>15275</v>
      </c>
      <c r="D587" t="s">
        <v>16201</v>
      </c>
      <c r="E587">
        <v>3438</v>
      </c>
      <c r="F587" t="s">
        <v>18257</v>
      </c>
      <c r="G587" s="111">
        <v>898.57</v>
      </c>
      <c r="H587" t="s">
        <v>19002</v>
      </c>
      <c r="I587" t="s">
        <v>15197</v>
      </c>
      <c r="J587" t="s">
        <v>18995</v>
      </c>
    </row>
    <row r="588" spans="1:10" x14ac:dyDescent="0.25">
      <c r="A588" s="126" t="s">
        <v>19395</v>
      </c>
      <c r="B588" s="126" t="s">
        <v>17540</v>
      </c>
      <c r="C588" s="126" t="s">
        <v>15275</v>
      </c>
      <c r="D588" s="126" t="s">
        <v>16201</v>
      </c>
      <c r="E588" s="126">
        <v>4681</v>
      </c>
      <c r="F588" s="126" t="s">
        <v>18271</v>
      </c>
      <c r="G588" s="127">
        <v>1676.19</v>
      </c>
      <c r="H588" s="126" t="s">
        <v>19002</v>
      </c>
      <c r="I588" s="126" t="s">
        <v>15197</v>
      </c>
      <c r="J588" s="126" t="s">
        <v>18995</v>
      </c>
    </row>
    <row r="589" spans="1:10" x14ac:dyDescent="0.25">
      <c r="A589" t="s">
        <v>19396</v>
      </c>
      <c r="B589" t="s">
        <v>17540</v>
      </c>
      <c r="C589" t="s">
        <v>15275</v>
      </c>
      <c r="D589" t="s">
        <v>16201</v>
      </c>
      <c r="E589">
        <v>4681</v>
      </c>
      <c r="F589" t="s">
        <v>18271</v>
      </c>
      <c r="G589" s="111">
        <v>918.63</v>
      </c>
      <c r="H589" t="s">
        <v>19002</v>
      </c>
      <c r="I589" t="s">
        <v>15197</v>
      </c>
      <c r="J589" t="s">
        <v>18995</v>
      </c>
    </row>
    <row r="590" spans="1:10" x14ac:dyDescent="0.25">
      <c r="A590" s="126" t="s">
        <v>19397</v>
      </c>
      <c r="B590" s="126" t="s">
        <v>17540</v>
      </c>
      <c r="C590" s="126" t="s">
        <v>15275</v>
      </c>
      <c r="D590" s="126" t="s">
        <v>16201</v>
      </c>
      <c r="E590" s="126">
        <v>4574</v>
      </c>
      <c r="F590" s="126" t="s">
        <v>18337</v>
      </c>
      <c r="G590" s="127">
        <v>1675.01</v>
      </c>
      <c r="H590" s="126" t="s">
        <v>19002</v>
      </c>
      <c r="I590" s="126" t="s">
        <v>15197</v>
      </c>
      <c r="J590" s="126" t="s">
        <v>18995</v>
      </c>
    </row>
    <row r="591" spans="1:10" x14ac:dyDescent="0.25">
      <c r="A591" t="s">
        <v>19398</v>
      </c>
      <c r="B591" t="s">
        <v>17540</v>
      </c>
      <c r="C591" t="s">
        <v>15275</v>
      </c>
      <c r="D591" t="s">
        <v>16201</v>
      </c>
      <c r="E591">
        <v>4574</v>
      </c>
      <c r="F591" t="s">
        <v>18337</v>
      </c>
      <c r="G591" s="111">
        <v>1047.25</v>
      </c>
      <c r="H591" t="s">
        <v>19002</v>
      </c>
      <c r="I591" t="s">
        <v>15197</v>
      </c>
      <c r="J591" t="s">
        <v>18995</v>
      </c>
    </row>
    <row r="592" spans="1:10" x14ac:dyDescent="0.25">
      <c r="A592" s="126" t="s">
        <v>19399</v>
      </c>
      <c r="B592" s="126" t="s">
        <v>17540</v>
      </c>
      <c r="C592" s="126" t="s">
        <v>15275</v>
      </c>
      <c r="D592" s="126" t="s">
        <v>16201</v>
      </c>
      <c r="E592" s="126">
        <v>4644</v>
      </c>
      <c r="F592" s="126" t="s">
        <v>18254</v>
      </c>
      <c r="G592" s="127">
        <v>1679.14</v>
      </c>
      <c r="H592" s="126" t="s">
        <v>19002</v>
      </c>
      <c r="I592" s="126" t="s">
        <v>15197</v>
      </c>
      <c r="J592" s="126" t="s">
        <v>18995</v>
      </c>
    </row>
    <row r="593" spans="1:10" x14ac:dyDescent="0.25">
      <c r="A593" t="s">
        <v>19400</v>
      </c>
      <c r="B593" t="s">
        <v>17540</v>
      </c>
      <c r="C593" t="s">
        <v>15275</v>
      </c>
      <c r="D593" t="s">
        <v>16201</v>
      </c>
      <c r="E593">
        <v>4644</v>
      </c>
      <c r="F593" t="s">
        <v>18254</v>
      </c>
      <c r="G593" s="111">
        <v>1052.56</v>
      </c>
      <c r="H593" t="s">
        <v>19002</v>
      </c>
      <c r="I593" t="s">
        <v>15197</v>
      </c>
      <c r="J593" t="s">
        <v>18995</v>
      </c>
    </row>
    <row r="594" spans="1:10" x14ac:dyDescent="0.25">
      <c r="A594" s="126" t="s">
        <v>19401</v>
      </c>
      <c r="B594" s="126" t="s">
        <v>15302</v>
      </c>
      <c r="C594" s="126" t="s">
        <v>15275</v>
      </c>
      <c r="D594" s="126" t="s">
        <v>16201</v>
      </c>
      <c r="E594" s="126">
        <v>3940</v>
      </c>
      <c r="F594" s="126" t="s">
        <v>18234</v>
      </c>
      <c r="G594" s="127">
        <v>843.7</v>
      </c>
      <c r="H594" s="126" t="s">
        <v>19002</v>
      </c>
      <c r="I594" s="126" t="s">
        <v>15197</v>
      </c>
      <c r="J594" s="126" t="s">
        <v>18995</v>
      </c>
    </row>
    <row r="595" spans="1:10" x14ac:dyDescent="0.25">
      <c r="A595" t="s">
        <v>19402</v>
      </c>
      <c r="B595" t="s">
        <v>15302</v>
      </c>
      <c r="C595" t="s">
        <v>15275</v>
      </c>
      <c r="D595" t="s">
        <v>16201</v>
      </c>
      <c r="E595">
        <v>3699</v>
      </c>
      <c r="F595" t="s">
        <v>18309</v>
      </c>
      <c r="G595" s="111">
        <v>863.17</v>
      </c>
      <c r="H595" t="s">
        <v>19002</v>
      </c>
      <c r="I595" t="s">
        <v>15197</v>
      </c>
      <c r="J595" t="s">
        <v>18995</v>
      </c>
    </row>
    <row r="596" spans="1:10" x14ac:dyDescent="0.25">
      <c r="A596" s="126" t="s">
        <v>19403</v>
      </c>
      <c r="B596" s="126" t="s">
        <v>15898</v>
      </c>
      <c r="C596" s="126" t="s">
        <v>15275</v>
      </c>
      <c r="D596" s="126" t="s">
        <v>16201</v>
      </c>
      <c r="E596" s="126">
        <v>3940</v>
      </c>
      <c r="F596" s="126" t="s">
        <v>18234</v>
      </c>
      <c r="G596" s="127">
        <v>914.5</v>
      </c>
      <c r="H596" s="126" t="s">
        <v>19002</v>
      </c>
      <c r="I596" s="126" t="s">
        <v>15197</v>
      </c>
      <c r="J596" s="126" t="s">
        <v>18995</v>
      </c>
    </row>
    <row r="597" spans="1:10" x14ac:dyDescent="0.25">
      <c r="A597" t="s">
        <v>19404</v>
      </c>
      <c r="B597" t="s">
        <v>15898</v>
      </c>
      <c r="C597" t="s">
        <v>15275</v>
      </c>
      <c r="D597" t="s">
        <v>16201</v>
      </c>
      <c r="E597">
        <v>3940</v>
      </c>
      <c r="F597" t="s">
        <v>18234</v>
      </c>
      <c r="G597" s="111">
        <v>889.72</v>
      </c>
      <c r="H597" t="s">
        <v>19002</v>
      </c>
      <c r="I597" t="s">
        <v>15197</v>
      </c>
      <c r="J597" t="s">
        <v>18995</v>
      </c>
    </row>
    <row r="598" spans="1:10" x14ac:dyDescent="0.25">
      <c r="A598" s="126" t="s">
        <v>19405</v>
      </c>
      <c r="B598" s="126" t="s">
        <v>15898</v>
      </c>
      <c r="C598" s="126" t="s">
        <v>15275</v>
      </c>
      <c r="D598" s="126" t="s">
        <v>16201</v>
      </c>
      <c r="E598" s="126">
        <v>3729</v>
      </c>
      <c r="F598" s="126" t="s">
        <v>18260</v>
      </c>
      <c r="G598" s="127">
        <v>939.28</v>
      </c>
      <c r="H598" s="126" t="s">
        <v>19002</v>
      </c>
      <c r="I598" s="126" t="s">
        <v>15197</v>
      </c>
      <c r="J598" s="126" t="s">
        <v>18995</v>
      </c>
    </row>
    <row r="599" spans="1:10" x14ac:dyDescent="0.25">
      <c r="A599" t="s">
        <v>19406</v>
      </c>
      <c r="B599" t="s">
        <v>15898</v>
      </c>
      <c r="C599" t="s">
        <v>15275</v>
      </c>
      <c r="D599" t="s">
        <v>16201</v>
      </c>
      <c r="E599">
        <v>3729</v>
      </c>
      <c r="F599" t="s">
        <v>18260</v>
      </c>
      <c r="G599" s="111">
        <v>974.68</v>
      </c>
      <c r="H599" t="s">
        <v>19002</v>
      </c>
      <c r="I599" t="s">
        <v>15197</v>
      </c>
      <c r="J599" t="s">
        <v>18995</v>
      </c>
    </row>
    <row r="600" spans="1:10" x14ac:dyDescent="0.25">
      <c r="A600" s="126" t="s">
        <v>19407</v>
      </c>
      <c r="B600" s="126" t="s">
        <v>17540</v>
      </c>
      <c r="C600" s="126" t="s">
        <v>15275</v>
      </c>
      <c r="D600" s="126" t="s">
        <v>16201</v>
      </c>
      <c r="E600" s="126">
        <v>3940</v>
      </c>
      <c r="F600" s="126" t="s">
        <v>18234</v>
      </c>
      <c r="G600" s="127">
        <v>855.5</v>
      </c>
      <c r="H600" s="126" t="s">
        <v>19002</v>
      </c>
      <c r="I600" s="126" t="s">
        <v>15197</v>
      </c>
      <c r="J600" s="126" t="s">
        <v>18995</v>
      </c>
    </row>
    <row r="601" spans="1:10" x14ac:dyDescent="0.25">
      <c r="A601" t="s">
        <v>19408</v>
      </c>
      <c r="B601" t="s">
        <v>17540</v>
      </c>
      <c r="C601" t="s">
        <v>15275</v>
      </c>
      <c r="D601" t="s">
        <v>16201</v>
      </c>
      <c r="E601">
        <v>3940</v>
      </c>
      <c r="F601" t="s">
        <v>18234</v>
      </c>
      <c r="G601" s="111">
        <v>154.58</v>
      </c>
      <c r="H601" t="s">
        <v>19002</v>
      </c>
      <c r="I601" t="s">
        <v>15197</v>
      </c>
      <c r="J601" t="s">
        <v>18995</v>
      </c>
    </row>
    <row r="602" spans="1:10" x14ac:dyDescent="0.25">
      <c r="A602" s="126" t="s">
        <v>19409</v>
      </c>
      <c r="B602" s="126" t="s">
        <v>17540</v>
      </c>
      <c r="C602" s="126" t="s">
        <v>15275</v>
      </c>
      <c r="D602" s="126" t="s">
        <v>16201</v>
      </c>
      <c r="E602" s="126">
        <v>3940</v>
      </c>
      <c r="F602" s="126" t="s">
        <v>18234</v>
      </c>
      <c r="G602" s="127">
        <v>842.52</v>
      </c>
      <c r="H602" s="126" t="s">
        <v>19002</v>
      </c>
      <c r="I602" s="126" t="s">
        <v>15197</v>
      </c>
      <c r="J602" s="126" t="s">
        <v>18995</v>
      </c>
    </row>
    <row r="603" spans="1:10" x14ac:dyDescent="0.25">
      <c r="A603" t="s">
        <v>19410</v>
      </c>
      <c r="B603" t="s">
        <v>17540</v>
      </c>
      <c r="C603" t="s">
        <v>15275</v>
      </c>
      <c r="D603" t="s">
        <v>16201</v>
      </c>
      <c r="E603">
        <v>2581</v>
      </c>
      <c r="F603" t="s">
        <v>18290</v>
      </c>
      <c r="G603" s="111">
        <v>852.55</v>
      </c>
      <c r="H603" t="s">
        <v>19002</v>
      </c>
      <c r="I603" t="s">
        <v>15197</v>
      </c>
      <c r="J603" t="s">
        <v>18995</v>
      </c>
    </row>
    <row r="604" spans="1:10" x14ac:dyDescent="0.25">
      <c r="A604" s="126" t="s">
        <v>19411</v>
      </c>
      <c r="B604" s="126" t="s">
        <v>17540</v>
      </c>
      <c r="C604" s="126" t="s">
        <v>15275</v>
      </c>
      <c r="D604" s="126" t="s">
        <v>16201</v>
      </c>
      <c r="E604" s="126">
        <v>2581</v>
      </c>
      <c r="F604" s="126" t="s">
        <v>18290</v>
      </c>
      <c r="G604" s="127">
        <v>233.05</v>
      </c>
      <c r="H604" s="126" t="s">
        <v>19002</v>
      </c>
      <c r="I604" s="126" t="s">
        <v>15197</v>
      </c>
      <c r="J604" s="126" t="s">
        <v>18995</v>
      </c>
    </row>
    <row r="605" spans="1:10" x14ac:dyDescent="0.25">
      <c r="A605" t="s">
        <v>15754</v>
      </c>
      <c r="B605" t="s">
        <v>15898</v>
      </c>
      <c r="C605" t="s">
        <v>15275</v>
      </c>
      <c r="D605" t="s">
        <v>16201</v>
      </c>
      <c r="E605">
        <v>4680</v>
      </c>
      <c r="F605" t="s">
        <v>18335</v>
      </c>
      <c r="G605" s="111">
        <v>649</v>
      </c>
      <c r="H605" t="s">
        <v>19002</v>
      </c>
      <c r="I605" t="s">
        <v>15197</v>
      </c>
      <c r="J605" t="s">
        <v>18995</v>
      </c>
    </row>
    <row r="606" spans="1:10" x14ac:dyDescent="0.25">
      <c r="A606" s="126" t="s">
        <v>19412</v>
      </c>
      <c r="B606" s="126" t="s">
        <v>15883</v>
      </c>
      <c r="C606" s="126" t="s">
        <v>15275</v>
      </c>
      <c r="D606" s="126" t="s">
        <v>16201</v>
      </c>
      <c r="E606" s="126">
        <v>3189</v>
      </c>
      <c r="F606" s="126" t="s">
        <v>18262</v>
      </c>
      <c r="G606" s="127">
        <v>1920</v>
      </c>
      <c r="H606" s="126" t="s">
        <v>75</v>
      </c>
      <c r="I606" s="126" t="s">
        <v>15197</v>
      </c>
      <c r="J606" s="126" t="s">
        <v>18995</v>
      </c>
    </row>
    <row r="607" spans="1:10" x14ac:dyDescent="0.25">
      <c r="A607" t="s">
        <v>19413</v>
      </c>
      <c r="B607" t="s">
        <v>15883</v>
      </c>
      <c r="C607" t="s">
        <v>15275</v>
      </c>
      <c r="D607" t="s">
        <v>16201</v>
      </c>
      <c r="E607">
        <v>3189</v>
      </c>
      <c r="F607" t="s">
        <v>18262</v>
      </c>
      <c r="G607" s="111">
        <v>1920</v>
      </c>
      <c r="H607" t="s">
        <v>75</v>
      </c>
      <c r="I607" t="s">
        <v>15197</v>
      </c>
      <c r="J607" t="s">
        <v>18995</v>
      </c>
    </row>
    <row r="608" spans="1:10" x14ac:dyDescent="0.25">
      <c r="A608" s="126" t="s">
        <v>19414</v>
      </c>
      <c r="B608" s="126" t="s">
        <v>15893</v>
      </c>
      <c r="C608" s="126" t="s">
        <v>15275</v>
      </c>
      <c r="D608" s="126" t="s">
        <v>16201</v>
      </c>
      <c r="E608" s="126">
        <v>3189</v>
      </c>
      <c r="F608" s="126" t="s">
        <v>18262</v>
      </c>
      <c r="G608" s="127">
        <v>1920</v>
      </c>
      <c r="H608" s="126" t="s">
        <v>75</v>
      </c>
      <c r="I608" s="126" t="s">
        <v>15197</v>
      </c>
      <c r="J608" s="126" t="s">
        <v>18995</v>
      </c>
    </row>
    <row r="609" spans="1:10" x14ac:dyDescent="0.25">
      <c r="A609" t="s">
        <v>19415</v>
      </c>
      <c r="B609" t="s">
        <v>15302</v>
      </c>
      <c r="C609" t="s">
        <v>15312</v>
      </c>
      <c r="D609" t="s">
        <v>16201</v>
      </c>
      <c r="E609">
        <v>3666</v>
      </c>
      <c r="F609" t="s">
        <v>18258</v>
      </c>
      <c r="G609" s="111">
        <v>815.38</v>
      </c>
      <c r="H609" t="s">
        <v>19002</v>
      </c>
      <c r="I609" t="s">
        <v>15197</v>
      </c>
      <c r="J609" t="s">
        <v>18995</v>
      </c>
    </row>
    <row r="610" spans="1:10" x14ac:dyDescent="0.25">
      <c r="A610" s="126" t="s">
        <v>19416</v>
      </c>
      <c r="B610" s="126" t="s">
        <v>15302</v>
      </c>
      <c r="C610" s="126" t="s">
        <v>15312</v>
      </c>
      <c r="D610" s="126" t="s">
        <v>16201</v>
      </c>
      <c r="E610" s="126">
        <v>3666</v>
      </c>
      <c r="F610" s="126" t="s">
        <v>18258</v>
      </c>
      <c r="G610" s="127">
        <v>119.18</v>
      </c>
      <c r="H610" s="126" t="s">
        <v>19002</v>
      </c>
      <c r="I610" s="126" t="s">
        <v>15197</v>
      </c>
      <c r="J610" s="126" t="s">
        <v>18995</v>
      </c>
    </row>
    <row r="611" spans="1:10" x14ac:dyDescent="0.25">
      <c r="A611" t="s">
        <v>19417</v>
      </c>
      <c r="B611" t="s">
        <v>15302</v>
      </c>
      <c r="C611" t="s">
        <v>15312</v>
      </c>
      <c r="D611" t="s">
        <v>16201</v>
      </c>
      <c r="E611">
        <v>3940</v>
      </c>
      <c r="F611" t="s">
        <v>18234</v>
      </c>
      <c r="G611" s="111">
        <v>906.24</v>
      </c>
      <c r="H611" t="s">
        <v>19002</v>
      </c>
      <c r="I611" t="s">
        <v>15197</v>
      </c>
      <c r="J611" t="s">
        <v>18995</v>
      </c>
    </row>
    <row r="612" spans="1:10" x14ac:dyDescent="0.25">
      <c r="A612" s="126" t="s">
        <v>19418</v>
      </c>
      <c r="B612" s="126" t="s">
        <v>15302</v>
      </c>
      <c r="C612" s="126" t="s">
        <v>15312</v>
      </c>
      <c r="D612" s="126" t="s">
        <v>16201</v>
      </c>
      <c r="E612" s="126">
        <v>3729</v>
      </c>
      <c r="F612" s="126" t="s">
        <v>18260</v>
      </c>
      <c r="G612" s="127">
        <v>841.34</v>
      </c>
      <c r="H612" s="126" t="s">
        <v>19002</v>
      </c>
      <c r="I612" s="126" t="s">
        <v>15197</v>
      </c>
      <c r="J612" s="126" t="s">
        <v>18995</v>
      </c>
    </row>
    <row r="613" spans="1:10" x14ac:dyDescent="0.25">
      <c r="A613" t="s">
        <v>19419</v>
      </c>
      <c r="B613" t="s">
        <v>16109</v>
      </c>
      <c r="C613" t="s">
        <v>15375</v>
      </c>
      <c r="D613" t="s">
        <v>16201</v>
      </c>
      <c r="E613">
        <v>3067</v>
      </c>
      <c r="F613" t="s">
        <v>18266</v>
      </c>
      <c r="G613" s="111">
        <v>1820</v>
      </c>
      <c r="H613" t="s">
        <v>75</v>
      </c>
      <c r="I613" t="s">
        <v>15197</v>
      </c>
      <c r="J613" t="s">
        <v>18995</v>
      </c>
    </row>
    <row r="614" spans="1:10" x14ac:dyDescent="0.25">
      <c r="A614" s="126" t="s">
        <v>19420</v>
      </c>
      <c r="B614" s="126" t="s">
        <v>15522</v>
      </c>
      <c r="C614" s="126" t="s">
        <v>15306</v>
      </c>
      <c r="D614" s="126" t="s">
        <v>16201</v>
      </c>
      <c r="E614" s="126">
        <v>4621</v>
      </c>
      <c r="F614" s="126" t="s">
        <v>18375</v>
      </c>
      <c r="G614" s="127">
        <v>3685</v>
      </c>
      <c r="H614" s="126" t="s">
        <v>75</v>
      </c>
      <c r="I614" s="126" t="s">
        <v>15197</v>
      </c>
      <c r="J614" s="126" t="s">
        <v>18995</v>
      </c>
    </row>
    <row r="615" spans="1:10" x14ac:dyDescent="0.25">
      <c r="A615" t="s">
        <v>19421</v>
      </c>
      <c r="B615" t="s">
        <v>19149</v>
      </c>
      <c r="C615" t="s">
        <v>15601</v>
      </c>
      <c r="D615" t="s">
        <v>16201</v>
      </c>
      <c r="E615">
        <v>4240</v>
      </c>
      <c r="F615" t="s">
        <v>18325</v>
      </c>
      <c r="G615" s="111">
        <v>47585.67</v>
      </c>
      <c r="H615" t="s">
        <v>75</v>
      </c>
      <c r="I615" t="s">
        <v>15197</v>
      </c>
      <c r="J615" t="s">
        <v>18995</v>
      </c>
    </row>
    <row r="616" spans="1:10" x14ac:dyDescent="0.25">
      <c r="A616" s="126" t="s">
        <v>19422</v>
      </c>
      <c r="B616" s="126" t="s">
        <v>19151</v>
      </c>
      <c r="C616" s="126" t="s">
        <v>15601</v>
      </c>
      <c r="D616" s="126" t="s">
        <v>16201</v>
      </c>
      <c r="E616" s="126">
        <v>3990</v>
      </c>
      <c r="F616" s="126" t="s">
        <v>18368</v>
      </c>
      <c r="G616" s="127">
        <v>15895.14</v>
      </c>
      <c r="H616" s="126" t="s">
        <v>75</v>
      </c>
      <c r="I616" s="126" t="s">
        <v>15197</v>
      </c>
      <c r="J616" s="126" t="s">
        <v>18995</v>
      </c>
    </row>
    <row r="617" spans="1:10" x14ac:dyDescent="0.25">
      <c r="A617" t="s">
        <v>19423</v>
      </c>
      <c r="B617" t="s">
        <v>16359</v>
      </c>
      <c r="C617" t="s">
        <v>15531</v>
      </c>
      <c r="D617" t="s">
        <v>16201</v>
      </c>
      <c r="E617">
        <v>4651</v>
      </c>
      <c r="F617" t="s">
        <v>18482</v>
      </c>
      <c r="G617" s="111">
        <v>3227.66</v>
      </c>
      <c r="H617" t="s">
        <v>75</v>
      </c>
      <c r="I617" t="s">
        <v>15197</v>
      </c>
      <c r="J617" t="s">
        <v>18995</v>
      </c>
    </row>
    <row r="618" spans="1:10" x14ac:dyDescent="0.25">
      <c r="A618" s="126" t="s">
        <v>19424</v>
      </c>
      <c r="B618" s="126" t="s">
        <v>15219</v>
      </c>
      <c r="C618" s="126" t="s">
        <v>15531</v>
      </c>
      <c r="D618" s="126" t="s">
        <v>16201</v>
      </c>
      <c r="E618" s="126">
        <v>4673</v>
      </c>
      <c r="F618" s="126" t="s">
        <v>18248</v>
      </c>
      <c r="G618" s="127">
        <v>6666.7</v>
      </c>
      <c r="H618" s="126" t="s">
        <v>75</v>
      </c>
      <c r="I618" s="126" t="s">
        <v>15197</v>
      </c>
      <c r="J618" s="126" t="s">
        <v>18995</v>
      </c>
    </row>
    <row r="619" spans="1:10" x14ac:dyDescent="0.25">
      <c r="A619" t="s">
        <v>4855</v>
      </c>
      <c r="B619" t="s">
        <v>16383</v>
      </c>
      <c r="C619" t="s">
        <v>15858</v>
      </c>
      <c r="D619" t="s">
        <v>16351</v>
      </c>
      <c r="E619">
        <v>1902</v>
      </c>
      <c r="F619" t="s">
        <v>18496</v>
      </c>
      <c r="G619" s="111">
        <v>5276.8</v>
      </c>
      <c r="H619" t="s">
        <v>18996</v>
      </c>
      <c r="I619" t="s">
        <v>15197</v>
      </c>
      <c r="J619" t="s">
        <v>18995</v>
      </c>
    </row>
    <row r="620" spans="1:10" x14ac:dyDescent="0.25">
      <c r="A620" s="126" t="s">
        <v>4855</v>
      </c>
      <c r="B620" s="126" t="s">
        <v>16383</v>
      </c>
      <c r="C620" s="126" t="s">
        <v>15858</v>
      </c>
      <c r="D620" s="126" t="s">
        <v>16351</v>
      </c>
      <c r="E620" s="126">
        <v>1904</v>
      </c>
      <c r="F620" s="126" t="s">
        <v>18497</v>
      </c>
      <c r="G620" s="127">
        <v>10476</v>
      </c>
      <c r="H620" s="126" t="s">
        <v>18996</v>
      </c>
      <c r="I620" s="126" t="s">
        <v>15197</v>
      </c>
      <c r="J620" s="126" t="s">
        <v>18995</v>
      </c>
    </row>
    <row r="621" spans="1:10" x14ac:dyDescent="0.25">
      <c r="A621" t="s">
        <v>4855</v>
      </c>
      <c r="B621" t="s">
        <v>16383</v>
      </c>
      <c r="C621" t="s">
        <v>15858</v>
      </c>
      <c r="D621" t="s">
        <v>16351</v>
      </c>
      <c r="E621">
        <v>1905</v>
      </c>
      <c r="F621" t="s">
        <v>18498</v>
      </c>
      <c r="G621" s="111">
        <v>16325.1</v>
      </c>
      <c r="H621" t="s">
        <v>18996</v>
      </c>
      <c r="I621" t="s">
        <v>15197</v>
      </c>
      <c r="J621" t="s">
        <v>18995</v>
      </c>
    </row>
    <row r="622" spans="1:10" x14ac:dyDescent="0.25">
      <c r="A622" s="126" t="s">
        <v>4855</v>
      </c>
      <c r="B622" s="126" t="s">
        <v>16383</v>
      </c>
      <c r="C622" s="126" t="s">
        <v>15858</v>
      </c>
      <c r="D622" s="126" t="s">
        <v>16351</v>
      </c>
      <c r="E622" s="126">
        <v>1906</v>
      </c>
      <c r="F622" s="126" t="s">
        <v>18499</v>
      </c>
      <c r="G622" s="127">
        <v>12571.2</v>
      </c>
      <c r="H622" s="126" t="s">
        <v>18996</v>
      </c>
      <c r="I622" s="126" t="s">
        <v>15197</v>
      </c>
      <c r="J622" s="126" t="s">
        <v>18995</v>
      </c>
    </row>
    <row r="623" spans="1:10" x14ac:dyDescent="0.25">
      <c r="A623" t="s">
        <v>4855</v>
      </c>
      <c r="B623" t="s">
        <v>16383</v>
      </c>
      <c r="C623" t="s">
        <v>15858</v>
      </c>
      <c r="D623" t="s">
        <v>16351</v>
      </c>
      <c r="E623">
        <v>1907</v>
      </c>
      <c r="F623" t="s">
        <v>18500</v>
      </c>
      <c r="G623" s="111">
        <v>13356.9</v>
      </c>
      <c r="H623" t="s">
        <v>18996</v>
      </c>
      <c r="I623" t="s">
        <v>15197</v>
      </c>
      <c r="J623" t="s">
        <v>18995</v>
      </c>
    </row>
    <row r="624" spans="1:10" x14ac:dyDescent="0.25">
      <c r="A624" s="126" t="s">
        <v>4855</v>
      </c>
      <c r="B624" s="126" t="s">
        <v>16383</v>
      </c>
      <c r="C624" s="126" t="s">
        <v>15858</v>
      </c>
      <c r="D624" s="126" t="s">
        <v>16351</v>
      </c>
      <c r="E624" s="126">
        <v>1909</v>
      </c>
      <c r="F624" s="126" t="s">
        <v>18501</v>
      </c>
      <c r="G624" s="127">
        <v>22756.2</v>
      </c>
      <c r="H624" s="126" t="s">
        <v>18996</v>
      </c>
      <c r="I624" s="126" t="s">
        <v>15197</v>
      </c>
      <c r="J624" s="126" t="s">
        <v>18995</v>
      </c>
    </row>
    <row r="625" spans="1:10" x14ac:dyDescent="0.25">
      <c r="A625" t="s">
        <v>4855</v>
      </c>
      <c r="B625" t="s">
        <v>16501</v>
      </c>
      <c r="C625" t="s">
        <v>15858</v>
      </c>
      <c r="D625" t="s">
        <v>16351</v>
      </c>
      <c r="E625">
        <v>1930</v>
      </c>
      <c r="F625" t="s">
        <v>18502</v>
      </c>
      <c r="G625" s="111">
        <v>34541.7</v>
      </c>
      <c r="H625" t="s">
        <v>18996</v>
      </c>
      <c r="I625" t="s">
        <v>15197</v>
      </c>
      <c r="J625" t="s">
        <v>18995</v>
      </c>
    </row>
    <row r="626" spans="1:10" x14ac:dyDescent="0.25">
      <c r="A626" s="126" t="s">
        <v>4855</v>
      </c>
      <c r="B626" s="126" t="s">
        <v>16354</v>
      </c>
      <c r="C626" s="126" t="s">
        <v>15858</v>
      </c>
      <c r="D626" s="126" t="s">
        <v>16351</v>
      </c>
      <c r="E626" s="126">
        <v>1882</v>
      </c>
      <c r="F626" s="126" t="s">
        <v>18503</v>
      </c>
      <c r="G626" s="127">
        <v>48242.95</v>
      </c>
      <c r="H626" s="126" t="s">
        <v>18994</v>
      </c>
      <c r="I626" s="126" t="s">
        <v>15197</v>
      </c>
      <c r="J626" s="126" t="s">
        <v>18995</v>
      </c>
    </row>
    <row r="627" spans="1:10" x14ac:dyDescent="0.25">
      <c r="A627" t="s">
        <v>4855</v>
      </c>
      <c r="B627" t="s">
        <v>16354</v>
      </c>
      <c r="C627" t="s">
        <v>15858</v>
      </c>
      <c r="D627" t="s">
        <v>16351</v>
      </c>
      <c r="E627">
        <v>1883</v>
      </c>
      <c r="F627" t="s">
        <v>18504</v>
      </c>
      <c r="G627" s="111">
        <v>33615.35</v>
      </c>
      <c r="H627" t="s">
        <v>18994</v>
      </c>
      <c r="I627" t="s">
        <v>15197</v>
      </c>
      <c r="J627" t="s">
        <v>18995</v>
      </c>
    </row>
    <row r="628" spans="1:10" x14ac:dyDescent="0.25">
      <c r="A628" s="126" t="s">
        <v>4855</v>
      </c>
      <c r="B628" s="126" t="s">
        <v>16509</v>
      </c>
      <c r="C628" s="126" t="s">
        <v>15858</v>
      </c>
      <c r="D628" s="126" t="s">
        <v>16351</v>
      </c>
      <c r="E628" s="126">
        <v>1982</v>
      </c>
      <c r="F628" s="126" t="s">
        <v>18505</v>
      </c>
      <c r="G628" s="127">
        <v>34764.8</v>
      </c>
      <c r="H628" s="126" t="s">
        <v>18994</v>
      </c>
      <c r="I628" s="126" t="s">
        <v>15197</v>
      </c>
      <c r="J628" s="126" t="s">
        <v>18995</v>
      </c>
    </row>
    <row r="629" spans="1:10" x14ac:dyDescent="0.25">
      <c r="A629" t="s">
        <v>4855</v>
      </c>
      <c r="B629" t="s">
        <v>16383</v>
      </c>
      <c r="C629" t="s">
        <v>15858</v>
      </c>
      <c r="D629" t="s">
        <v>16351</v>
      </c>
      <c r="E629">
        <v>1895</v>
      </c>
      <c r="F629" t="s">
        <v>18506</v>
      </c>
      <c r="G629" s="111">
        <v>13036.8</v>
      </c>
      <c r="H629" t="s">
        <v>18996</v>
      </c>
      <c r="I629" t="s">
        <v>15197</v>
      </c>
      <c r="J629" t="s">
        <v>18995</v>
      </c>
    </row>
    <row r="630" spans="1:10" x14ac:dyDescent="0.25">
      <c r="A630" s="126" t="s">
        <v>4855</v>
      </c>
      <c r="B630" s="126" t="s">
        <v>16383</v>
      </c>
      <c r="C630" s="126" t="s">
        <v>15858</v>
      </c>
      <c r="D630" s="126" t="s">
        <v>16351</v>
      </c>
      <c r="E630" s="126">
        <v>1897</v>
      </c>
      <c r="F630" s="126" t="s">
        <v>18507</v>
      </c>
      <c r="G630" s="127">
        <v>2328</v>
      </c>
      <c r="H630" s="126" t="s">
        <v>18996</v>
      </c>
      <c r="I630" s="126" t="s">
        <v>15197</v>
      </c>
      <c r="J630" s="126" t="s">
        <v>18995</v>
      </c>
    </row>
    <row r="631" spans="1:10" x14ac:dyDescent="0.25">
      <c r="A631" t="s">
        <v>19425</v>
      </c>
      <c r="B631" t="s">
        <v>17436</v>
      </c>
      <c r="C631" t="s">
        <v>15858</v>
      </c>
      <c r="D631" t="s">
        <v>16351</v>
      </c>
      <c r="E631">
        <v>3780</v>
      </c>
      <c r="F631" t="s">
        <v>18231</v>
      </c>
      <c r="G631" s="111">
        <v>808.89</v>
      </c>
      <c r="H631" t="s">
        <v>19002</v>
      </c>
      <c r="I631" t="s">
        <v>15197</v>
      </c>
      <c r="J631" t="s">
        <v>18995</v>
      </c>
    </row>
    <row r="632" spans="1:10" x14ac:dyDescent="0.25">
      <c r="A632" s="126" t="s">
        <v>19426</v>
      </c>
      <c r="B632" s="126" t="s">
        <v>17436</v>
      </c>
      <c r="C632" s="126" t="s">
        <v>15858</v>
      </c>
      <c r="D632" s="126" t="s">
        <v>16351</v>
      </c>
      <c r="E632" s="126">
        <v>3780</v>
      </c>
      <c r="F632" s="126" t="s">
        <v>18231</v>
      </c>
      <c r="G632" s="127">
        <v>126.85</v>
      </c>
      <c r="H632" s="126" t="s">
        <v>19002</v>
      </c>
      <c r="I632" s="126" t="s">
        <v>15197</v>
      </c>
      <c r="J632" s="126" t="s">
        <v>18995</v>
      </c>
    </row>
    <row r="633" spans="1:10" x14ac:dyDescent="0.25">
      <c r="A633" t="s">
        <v>19427</v>
      </c>
      <c r="B633" t="s">
        <v>17436</v>
      </c>
      <c r="C633" t="s">
        <v>15858</v>
      </c>
      <c r="D633" t="s">
        <v>16351</v>
      </c>
      <c r="E633">
        <v>3857</v>
      </c>
      <c r="F633" t="s">
        <v>18392</v>
      </c>
      <c r="G633" s="111">
        <v>821.28</v>
      </c>
      <c r="H633" t="s">
        <v>19002</v>
      </c>
      <c r="I633" t="s">
        <v>15197</v>
      </c>
      <c r="J633" t="s">
        <v>18995</v>
      </c>
    </row>
    <row r="634" spans="1:10" x14ac:dyDescent="0.25">
      <c r="A634" s="126" t="s">
        <v>19428</v>
      </c>
      <c r="B634" s="126" t="s">
        <v>17436</v>
      </c>
      <c r="C634" s="126" t="s">
        <v>15858</v>
      </c>
      <c r="D634" s="126" t="s">
        <v>16351</v>
      </c>
      <c r="E634" s="126">
        <v>3940</v>
      </c>
      <c r="F634" s="126" t="s">
        <v>18234</v>
      </c>
      <c r="G634" s="127">
        <v>855.5</v>
      </c>
      <c r="H634" s="126" t="s">
        <v>19002</v>
      </c>
      <c r="I634" s="126" t="s">
        <v>15197</v>
      </c>
      <c r="J634" s="126" t="s">
        <v>18995</v>
      </c>
    </row>
    <row r="635" spans="1:10" x14ac:dyDescent="0.25">
      <c r="A635" t="s">
        <v>19429</v>
      </c>
      <c r="B635" t="s">
        <v>17436</v>
      </c>
      <c r="C635" t="s">
        <v>15858</v>
      </c>
      <c r="D635" t="s">
        <v>16351</v>
      </c>
      <c r="E635">
        <v>3940</v>
      </c>
      <c r="F635" t="s">
        <v>18234</v>
      </c>
      <c r="G635" s="111">
        <v>101.48</v>
      </c>
      <c r="H635" t="s">
        <v>19002</v>
      </c>
      <c r="I635" t="s">
        <v>15197</v>
      </c>
      <c r="J635" t="s">
        <v>18995</v>
      </c>
    </row>
    <row r="636" spans="1:10" x14ac:dyDescent="0.25">
      <c r="A636" s="126" t="s">
        <v>4855</v>
      </c>
      <c r="B636" s="126" t="s">
        <v>16383</v>
      </c>
      <c r="C636" s="126" t="s">
        <v>15881</v>
      </c>
      <c r="D636" s="126" t="s">
        <v>16351</v>
      </c>
      <c r="E636" s="126">
        <v>1901</v>
      </c>
      <c r="F636" s="126" t="s">
        <v>18508</v>
      </c>
      <c r="G636" s="127">
        <v>20564</v>
      </c>
      <c r="H636" s="126" t="s">
        <v>18996</v>
      </c>
      <c r="I636" s="126" t="s">
        <v>15197</v>
      </c>
      <c r="J636" s="126" t="s">
        <v>18995</v>
      </c>
    </row>
    <row r="637" spans="1:10" x14ac:dyDescent="0.25">
      <c r="A637" t="s">
        <v>4855</v>
      </c>
      <c r="B637" t="s">
        <v>16383</v>
      </c>
      <c r="C637" t="s">
        <v>15881</v>
      </c>
      <c r="D637" t="s">
        <v>16351</v>
      </c>
      <c r="E637">
        <v>1889</v>
      </c>
      <c r="F637" t="s">
        <v>18509</v>
      </c>
      <c r="G637" s="111">
        <v>7556.3</v>
      </c>
      <c r="H637" t="s">
        <v>18994</v>
      </c>
      <c r="I637" t="s">
        <v>15197</v>
      </c>
      <c r="J637" t="s">
        <v>18995</v>
      </c>
    </row>
    <row r="638" spans="1:10" x14ac:dyDescent="0.25">
      <c r="A638" s="126" t="s">
        <v>4855</v>
      </c>
      <c r="B638" s="126" t="s">
        <v>15956</v>
      </c>
      <c r="C638" s="126" t="s">
        <v>15881</v>
      </c>
      <c r="D638" s="126" t="s">
        <v>16351</v>
      </c>
      <c r="E638" s="126">
        <v>1988</v>
      </c>
      <c r="F638" s="126" t="s">
        <v>18510</v>
      </c>
      <c r="G638" s="127">
        <v>8395.35</v>
      </c>
      <c r="H638" s="126" t="s">
        <v>18994</v>
      </c>
      <c r="I638" s="126" t="s">
        <v>15197</v>
      </c>
      <c r="J638" s="126" t="s">
        <v>18995</v>
      </c>
    </row>
    <row r="639" spans="1:10" x14ac:dyDescent="0.25">
      <c r="A639" t="s">
        <v>4855</v>
      </c>
      <c r="B639" t="s">
        <v>16383</v>
      </c>
      <c r="C639" t="s">
        <v>15881</v>
      </c>
      <c r="D639" t="s">
        <v>16351</v>
      </c>
      <c r="E639">
        <v>1890</v>
      </c>
      <c r="F639" t="s">
        <v>18511</v>
      </c>
      <c r="G639" s="111">
        <v>6348.65</v>
      </c>
      <c r="H639" t="s">
        <v>18994</v>
      </c>
      <c r="I639" t="s">
        <v>15197</v>
      </c>
      <c r="J639" t="s">
        <v>18995</v>
      </c>
    </row>
    <row r="640" spans="1:10" x14ac:dyDescent="0.25">
      <c r="A640" s="126" t="s">
        <v>4855</v>
      </c>
      <c r="B640" s="126" t="s">
        <v>16383</v>
      </c>
      <c r="C640" s="126" t="s">
        <v>15881</v>
      </c>
      <c r="D640" s="126" t="s">
        <v>16351</v>
      </c>
      <c r="E640" s="126">
        <v>1898</v>
      </c>
      <c r="F640" s="126" t="s">
        <v>18512</v>
      </c>
      <c r="G640" s="127">
        <v>6285.6</v>
      </c>
      <c r="H640" s="126" t="s">
        <v>18996</v>
      </c>
      <c r="I640" s="126" t="s">
        <v>15197</v>
      </c>
      <c r="J640" s="126" t="s">
        <v>18995</v>
      </c>
    </row>
    <row r="641" spans="1:10" x14ac:dyDescent="0.25">
      <c r="A641" t="s">
        <v>4855</v>
      </c>
      <c r="B641" t="s">
        <v>16383</v>
      </c>
      <c r="C641" t="s">
        <v>15881</v>
      </c>
      <c r="D641" t="s">
        <v>16351</v>
      </c>
      <c r="E641">
        <v>1899</v>
      </c>
      <c r="F641" t="s">
        <v>18513</v>
      </c>
      <c r="G641" s="111">
        <v>20602.8</v>
      </c>
      <c r="H641" t="s">
        <v>18996</v>
      </c>
      <c r="I641" t="s">
        <v>15197</v>
      </c>
      <c r="J641" t="s">
        <v>18995</v>
      </c>
    </row>
    <row r="642" spans="1:10" x14ac:dyDescent="0.25">
      <c r="A642" s="126" t="s">
        <v>19430</v>
      </c>
      <c r="B642" s="126" t="s">
        <v>18138</v>
      </c>
      <c r="C642" s="126" t="s">
        <v>15881</v>
      </c>
      <c r="D642" s="126" t="s">
        <v>16351</v>
      </c>
      <c r="E642" s="126">
        <v>4368</v>
      </c>
      <c r="F642" s="126" t="s">
        <v>18514</v>
      </c>
      <c r="G642" s="127">
        <v>17886.66</v>
      </c>
      <c r="H642" s="126" t="s">
        <v>75</v>
      </c>
      <c r="I642" s="126" t="s">
        <v>15197</v>
      </c>
      <c r="J642" s="126" t="s">
        <v>18995</v>
      </c>
    </row>
    <row r="643" spans="1:10" x14ac:dyDescent="0.25">
      <c r="A643" t="s">
        <v>19431</v>
      </c>
      <c r="B643" t="s">
        <v>16350</v>
      </c>
      <c r="C643" t="s">
        <v>15881</v>
      </c>
      <c r="D643" t="s">
        <v>16351</v>
      </c>
      <c r="E643">
        <v>3780</v>
      </c>
      <c r="F643" t="s">
        <v>18231</v>
      </c>
      <c r="G643" s="111">
        <v>818.33</v>
      </c>
      <c r="H643" t="s">
        <v>19002</v>
      </c>
      <c r="I643" t="s">
        <v>15197</v>
      </c>
      <c r="J643" t="s">
        <v>18995</v>
      </c>
    </row>
    <row r="644" spans="1:10" x14ac:dyDescent="0.25">
      <c r="A644" s="126" t="s">
        <v>19432</v>
      </c>
      <c r="B644" s="126" t="s">
        <v>16350</v>
      </c>
      <c r="C644" s="126" t="s">
        <v>15881</v>
      </c>
      <c r="D644" s="126" t="s">
        <v>16351</v>
      </c>
      <c r="E644" s="126">
        <v>3780</v>
      </c>
      <c r="F644" s="126" t="s">
        <v>18231</v>
      </c>
      <c r="G644" s="127">
        <v>113.87</v>
      </c>
      <c r="H644" s="126" t="s">
        <v>19002</v>
      </c>
      <c r="I644" s="126" t="s">
        <v>15197</v>
      </c>
      <c r="J644" s="126" t="s">
        <v>18995</v>
      </c>
    </row>
    <row r="645" spans="1:10" x14ac:dyDescent="0.25">
      <c r="A645" t="s">
        <v>19433</v>
      </c>
      <c r="B645" t="s">
        <v>16350</v>
      </c>
      <c r="C645" t="s">
        <v>15881</v>
      </c>
      <c r="D645" t="s">
        <v>16351</v>
      </c>
      <c r="E645">
        <v>3780</v>
      </c>
      <c r="F645" t="s">
        <v>18231</v>
      </c>
      <c r="G645" s="111">
        <v>813.61</v>
      </c>
      <c r="H645" t="s">
        <v>19002</v>
      </c>
      <c r="I645" t="s">
        <v>15197</v>
      </c>
      <c r="J645" t="s">
        <v>18995</v>
      </c>
    </row>
    <row r="646" spans="1:10" x14ac:dyDescent="0.25">
      <c r="A646" s="126" t="s">
        <v>19434</v>
      </c>
      <c r="B646" s="126" t="s">
        <v>16350</v>
      </c>
      <c r="C646" s="126" t="s">
        <v>15881</v>
      </c>
      <c r="D646" s="126" t="s">
        <v>16351</v>
      </c>
      <c r="E646" s="126">
        <v>3780</v>
      </c>
      <c r="F646" s="126" t="s">
        <v>18231</v>
      </c>
      <c r="G646" s="127">
        <v>118.59</v>
      </c>
      <c r="H646" s="126" t="s">
        <v>19002</v>
      </c>
      <c r="I646" s="126" t="s">
        <v>15197</v>
      </c>
      <c r="J646" s="126" t="s">
        <v>18995</v>
      </c>
    </row>
    <row r="647" spans="1:10" x14ac:dyDescent="0.25">
      <c r="A647" t="s">
        <v>19435</v>
      </c>
      <c r="B647" t="s">
        <v>16350</v>
      </c>
      <c r="C647" t="s">
        <v>15881</v>
      </c>
      <c r="D647" t="s">
        <v>16351</v>
      </c>
      <c r="E647">
        <v>4504</v>
      </c>
      <c r="F647" t="s">
        <v>18314</v>
      </c>
      <c r="G647" s="111">
        <v>549.88</v>
      </c>
      <c r="H647" t="s">
        <v>19002</v>
      </c>
      <c r="I647" t="s">
        <v>15197</v>
      </c>
      <c r="J647" t="s">
        <v>18995</v>
      </c>
    </row>
    <row r="648" spans="1:10" x14ac:dyDescent="0.25">
      <c r="A648" s="126" t="s">
        <v>19436</v>
      </c>
      <c r="B648" s="126" t="s">
        <v>16350</v>
      </c>
      <c r="C648" s="126" t="s">
        <v>15881</v>
      </c>
      <c r="D648" s="126" t="s">
        <v>16351</v>
      </c>
      <c r="E648" s="126">
        <v>4472</v>
      </c>
      <c r="F648" s="126" t="s">
        <v>18515</v>
      </c>
      <c r="G648" s="127">
        <v>1120</v>
      </c>
      <c r="H648" s="126" t="s">
        <v>75</v>
      </c>
      <c r="I648" s="126" t="s">
        <v>15197</v>
      </c>
      <c r="J648" s="126" t="s">
        <v>18995</v>
      </c>
    </row>
    <row r="649" spans="1:10" x14ac:dyDescent="0.25">
      <c r="A649" t="s">
        <v>19437</v>
      </c>
      <c r="B649" t="s">
        <v>16350</v>
      </c>
      <c r="C649" t="s">
        <v>15881</v>
      </c>
      <c r="D649" t="s">
        <v>16351</v>
      </c>
      <c r="E649">
        <v>4472</v>
      </c>
      <c r="F649" t="s">
        <v>18515</v>
      </c>
      <c r="G649" s="111">
        <v>1120</v>
      </c>
      <c r="H649" t="s">
        <v>75</v>
      </c>
      <c r="I649" t="s">
        <v>15197</v>
      </c>
      <c r="J649" t="s">
        <v>18995</v>
      </c>
    </row>
    <row r="650" spans="1:10" x14ac:dyDescent="0.25">
      <c r="A650" s="126" t="s">
        <v>4855</v>
      </c>
      <c r="B650" s="126" t="s">
        <v>16574</v>
      </c>
      <c r="C650" s="126" t="s">
        <v>15865</v>
      </c>
      <c r="D650" s="126" t="s">
        <v>16351</v>
      </c>
      <c r="E650" s="126">
        <v>2007</v>
      </c>
      <c r="F650" s="126" t="s">
        <v>18516</v>
      </c>
      <c r="G650" s="127">
        <v>6984</v>
      </c>
      <c r="H650" s="126" t="s">
        <v>18996</v>
      </c>
      <c r="I650" s="126" t="s">
        <v>15197</v>
      </c>
      <c r="J650" s="126" t="s">
        <v>18995</v>
      </c>
    </row>
    <row r="651" spans="1:10" x14ac:dyDescent="0.25">
      <c r="A651" t="s">
        <v>4855</v>
      </c>
      <c r="B651" t="s">
        <v>16574</v>
      </c>
      <c r="C651" t="s">
        <v>15865</v>
      </c>
      <c r="D651" t="s">
        <v>16351</v>
      </c>
      <c r="E651">
        <v>2010</v>
      </c>
      <c r="F651" t="s">
        <v>18517</v>
      </c>
      <c r="G651" s="111">
        <v>8148</v>
      </c>
      <c r="H651" t="s">
        <v>18994</v>
      </c>
      <c r="I651" t="s">
        <v>15197</v>
      </c>
      <c r="J651" t="s">
        <v>18995</v>
      </c>
    </row>
    <row r="652" spans="1:10" x14ac:dyDescent="0.25">
      <c r="A652" s="126" t="s">
        <v>4855</v>
      </c>
      <c r="B652" s="126" t="s">
        <v>16383</v>
      </c>
      <c r="C652" s="126" t="s">
        <v>15865</v>
      </c>
      <c r="D652" s="126" t="s">
        <v>16351</v>
      </c>
      <c r="E652" s="126">
        <v>1911</v>
      </c>
      <c r="F652" s="126" t="s">
        <v>18518</v>
      </c>
      <c r="G652" s="127">
        <v>3101.58</v>
      </c>
      <c r="H652" s="126" t="s">
        <v>18994</v>
      </c>
      <c r="I652" s="126" t="s">
        <v>15197</v>
      </c>
      <c r="J652" s="126" t="s">
        <v>18995</v>
      </c>
    </row>
    <row r="653" spans="1:10" x14ac:dyDescent="0.25">
      <c r="A653" t="s">
        <v>4855</v>
      </c>
      <c r="B653" t="s">
        <v>16383</v>
      </c>
      <c r="C653" t="s">
        <v>15865</v>
      </c>
      <c r="D653" t="s">
        <v>16351</v>
      </c>
      <c r="E653">
        <v>1912</v>
      </c>
      <c r="F653" t="s">
        <v>18519</v>
      </c>
      <c r="G653" s="111">
        <v>85432.75</v>
      </c>
      <c r="H653" t="s">
        <v>18994</v>
      </c>
      <c r="I653" t="s">
        <v>15197</v>
      </c>
      <c r="J653" t="s">
        <v>18995</v>
      </c>
    </row>
    <row r="654" spans="1:10" x14ac:dyDescent="0.25">
      <c r="A654" s="126" t="s">
        <v>4855</v>
      </c>
      <c r="B654" s="126" t="s">
        <v>16383</v>
      </c>
      <c r="C654" s="126" t="s">
        <v>15865</v>
      </c>
      <c r="D654" s="126" t="s">
        <v>16351</v>
      </c>
      <c r="E654" s="126">
        <v>1916</v>
      </c>
      <c r="F654" s="126" t="s">
        <v>18520</v>
      </c>
      <c r="G654" s="127">
        <v>11880</v>
      </c>
      <c r="H654" s="126" t="s">
        <v>18994</v>
      </c>
      <c r="I654" s="126" t="s">
        <v>15197</v>
      </c>
      <c r="J654" s="126" t="s">
        <v>18995</v>
      </c>
    </row>
    <row r="655" spans="1:10" x14ac:dyDescent="0.25">
      <c r="A655" t="s">
        <v>4855</v>
      </c>
      <c r="B655" t="s">
        <v>16378</v>
      </c>
      <c r="C655" t="s">
        <v>15865</v>
      </c>
      <c r="D655" t="s">
        <v>16351</v>
      </c>
      <c r="E655">
        <v>1919</v>
      </c>
      <c r="F655" t="s">
        <v>18521</v>
      </c>
      <c r="G655" s="111">
        <v>28150</v>
      </c>
      <c r="H655" t="s">
        <v>18994</v>
      </c>
      <c r="I655" t="s">
        <v>15197</v>
      </c>
      <c r="J655" t="s">
        <v>18995</v>
      </c>
    </row>
    <row r="656" spans="1:10" x14ac:dyDescent="0.25">
      <c r="A656" s="126" t="s">
        <v>4855</v>
      </c>
      <c r="B656" s="126" t="s">
        <v>16378</v>
      </c>
      <c r="C656" s="126" t="s">
        <v>15865</v>
      </c>
      <c r="D656" s="126" t="s">
        <v>16351</v>
      </c>
      <c r="E656" s="126">
        <v>1922</v>
      </c>
      <c r="F656" s="126" t="s">
        <v>18522</v>
      </c>
      <c r="G656" s="127">
        <v>52795.16</v>
      </c>
      <c r="H656" s="126" t="s">
        <v>18994</v>
      </c>
      <c r="I656" s="126" t="s">
        <v>15197</v>
      </c>
      <c r="J656" s="126" t="s">
        <v>18995</v>
      </c>
    </row>
    <row r="657" spans="1:10" x14ac:dyDescent="0.25">
      <c r="A657" t="s">
        <v>4855</v>
      </c>
      <c r="B657" t="s">
        <v>16378</v>
      </c>
      <c r="C657" t="s">
        <v>15865</v>
      </c>
      <c r="D657" t="s">
        <v>16351</v>
      </c>
      <c r="E657">
        <v>1925</v>
      </c>
      <c r="F657" t="s">
        <v>18523</v>
      </c>
      <c r="G657" s="111">
        <v>16509.4</v>
      </c>
      <c r="H657" t="s">
        <v>18994</v>
      </c>
      <c r="I657" t="s">
        <v>15197</v>
      </c>
      <c r="J657" t="s">
        <v>18995</v>
      </c>
    </row>
    <row r="658" spans="1:10" x14ac:dyDescent="0.25">
      <c r="A658" s="126" t="s">
        <v>19438</v>
      </c>
      <c r="B658" s="126" t="s">
        <v>19439</v>
      </c>
      <c r="C658" s="126" t="s">
        <v>15865</v>
      </c>
      <c r="D658" s="126" t="s">
        <v>16351</v>
      </c>
      <c r="E658" s="126">
        <v>4134</v>
      </c>
      <c r="F658" s="126" t="s">
        <v>18524</v>
      </c>
      <c r="G658" s="127">
        <v>3333.33</v>
      </c>
      <c r="H658" s="126" t="s">
        <v>75</v>
      </c>
      <c r="I658" s="126" t="s">
        <v>15197</v>
      </c>
      <c r="J658" s="126" t="s">
        <v>18995</v>
      </c>
    </row>
    <row r="659" spans="1:10" x14ac:dyDescent="0.25">
      <c r="A659" t="s">
        <v>19440</v>
      </c>
      <c r="B659" t="s">
        <v>16354</v>
      </c>
      <c r="C659" t="s">
        <v>15865</v>
      </c>
      <c r="D659" t="s">
        <v>16351</v>
      </c>
      <c r="E659">
        <v>3780</v>
      </c>
      <c r="F659" t="s">
        <v>18231</v>
      </c>
      <c r="G659" s="111">
        <v>818.92</v>
      </c>
      <c r="H659" t="s">
        <v>19002</v>
      </c>
      <c r="I659" t="s">
        <v>15197</v>
      </c>
      <c r="J659" t="s">
        <v>18995</v>
      </c>
    </row>
    <row r="660" spans="1:10" x14ac:dyDescent="0.25">
      <c r="A660" s="126" t="s">
        <v>19441</v>
      </c>
      <c r="B660" s="126" t="s">
        <v>16354</v>
      </c>
      <c r="C660" s="126" t="s">
        <v>15865</v>
      </c>
      <c r="D660" s="126" t="s">
        <v>16351</v>
      </c>
      <c r="E660" s="126">
        <v>3780</v>
      </c>
      <c r="F660" s="126" t="s">
        <v>18231</v>
      </c>
      <c r="G660" s="127">
        <v>125.08</v>
      </c>
      <c r="H660" s="126" t="s">
        <v>19002</v>
      </c>
      <c r="I660" s="126" t="s">
        <v>15197</v>
      </c>
      <c r="J660" s="126" t="s">
        <v>18995</v>
      </c>
    </row>
    <row r="661" spans="1:10" x14ac:dyDescent="0.25">
      <c r="A661" t="s">
        <v>19442</v>
      </c>
      <c r="B661" t="s">
        <v>16383</v>
      </c>
      <c r="C661" t="s">
        <v>15865</v>
      </c>
      <c r="D661" t="s">
        <v>16351</v>
      </c>
      <c r="E661">
        <v>3780</v>
      </c>
      <c r="F661" t="s">
        <v>18231</v>
      </c>
      <c r="G661" s="111">
        <v>818.92</v>
      </c>
      <c r="H661" t="s">
        <v>19002</v>
      </c>
      <c r="I661" t="s">
        <v>15197</v>
      </c>
      <c r="J661" t="s">
        <v>18995</v>
      </c>
    </row>
    <row r="662" spans="1:10" x14ac:dyDescent="0.25">
      <c r="A662" s="126" t="s">
        <v>19443</v>
      </c>
      <c r="B662" s="126" t="s">
        <v>16383</v>
      </c>
      <c r="C662" s="126" t="s">
        <v>15865</v>
      </c>
      <c r="D662" s="126" t="s">
        <v>16351</v>
      </c>
      <c r="E662" s="126">
        <v>3780</v>
      </c>
      <c r="F662" s="126" t="s">
        <v>18231</v>
      </c>
      <c r="G662" s="127">
        <v>156.94</v>
      </c>
      <c r="H662" s="126" t="s">
        <v>19002</v>
      </c>
      <c r="I662" s="126" t="s">
        <v>15197</v>
      </c>
      <c r="J662" s="126" t="s">
        <v>18995</v>
      </c>
    </row>
    <row r="663" spans="1:10" x14ac:dyDescent="0.25">
      <c r="A663" t="s">
        <v>4855</v>
      </c>
      <c r="B663" t="s">
        <v>16059</v>
      </c>
      <c r="C663" t="s">
        <v>15925</v>
      </c>
      <c r="D663" t="s">
        <v>16351</v>
      </c>
      <c r="E663">
        <v>2021</v>
      </c>
      <c r="F663" t="s">
        <v>18525</v>
      </c>
      <c r="G663" s="111">
        <v>8962.8</v>
      </c>
      <c r="H663" t="s">
        <v>18994</v>
      </c>
      <c r="I663" t="s">
        <v>15197</v>
      </c>
      <c r="J663" t="s">
        <v>18995</v>
      </c>
    </row>
    <row r="664" spans="1:10" x14ac:dyDescent="0.25">
      <c r="A664" s="126" t="s">
        <v>4855</v>
      </c>
      <c r="B664" s="126" t="s">
        <v>16402</v>
      </c>
      <c r="C664" s="126" t="s">
        <v>15875</v>
      </c>
      <c r="D664" s="126" t="s">
        <v>16351</v>
      </c>
      <c r="E664" s="126">
        <v>1932</v>
      </c>
      <c r="F664" s="126" t="s">
        <v>18526</v>
      </c>
      <c r="G664" s="127">
        <v>27237.6</v>
      </c>
      <c r="H664" s="126" t="s">
        <v>18994</v>
      </c>
      <c r="I664" s="126" t="s">
        <v>15197</v>
      </c>
      <c r="J664" s="126" t="s">
        <v>18995</v>
      </c>
    </row>
    <row r="665" spans="1:10" x14ac:dyDescent="0.25">
      <c r="A665" t="s">
        <v>4855</v>
      </c>
      <c r="B665" t="s">
        <v>16402</v>
      </c>
      <c r="C665" t="s">
        <v>15875</v>
      </c>
      <c r="D665" t="s">
        <v>16351</v>
      </c>
      <c r="E665">
        <v>1934</v>
      </c>
      <c r="F665" t="s">
        <v>18527</v>
      </c>
      <c r="G665" s="111">
        <v>29740.2</v>
      </c>
      <c r="H665" t="s">
        <v>18994</v>
      </c>
      <c r="I665" t="s">
        <v>15197</v>
      </c>
      <c r="J665" t="s">
        <v>18995</v>
      </c>
    </row>
    <row r="666" spans="1:10" x14ac:dyDescent="0.25">
      <c r="A666" s="126" t="s">
        <v>4855</v>
      </c>
      <c r="B666" s="126" t="s">
        <v>16402</v>
      </c>
      <c r="C666" s="126" t="s">
        <v>15875</v>
      </c>
      <c r="D666" s="126" t="s">
        <v>16351</v>
      </c>
      <c r="E666" s="126">
        <v>1943</v>
      </c>
      <c r="F666" s="126" t="s">
        <v>18528</v>
      </c>
      <c r="G666" s="127">
        <v>4500.8</v>
      </c>
      <c r="H666" s="126" t="s">
        <v>18994</v>
      </c>
      <c r="I666" s="126" t="s">
        <v>15197</v>
      </c>
      <c r="J666" s="126" t="s">
        <v>18995</v>
      </c>
    </row>
    <row r="667" spans="1:10" x14ac:dyDescent="0.25">
      <c r="A667" t="s">
        <v>4855</v>
      </c>
      <c r="B667" t="s">
        <v>16402</v>
      </c>
      <c r="C667" t="s">
        <v>15875</v>
      </c>
      <c r="D667" t="s">
        <v>16351</v>
      </c>
      <c r="E667">
        <v>1944</v>
      </c>
      <c r="F667" t="s">
        <v>18529</v>
      </c>
      <c r="G667" s="111">
        <v>30681.1</v>
      </c>
      <c r="H667" t="s">
        <v>18994</v>
      </c>
      <c r="I667" t="s">
        <v>15197</v>
      </c>
      <c r="J667" t="s">
        <v>18995</v>
      </c>
    </row>
    <row r="668" spans="1:10" x14ac:dyDescent="0.25">
      <c r="A668" s="126" t="s">
        <v>4855</v>
      </c>
      <c r="B668" s="126" t="s">
        <v>16509</v>
      </c>
      <c r="C668" s="126" t="s">
        <v>15875</v>
      </c>
      <c r="D668" s="126" t="s">
        <v>16351</v>
      </c>
      <c r="E668" s="126">
        <v>1958</v>
      </c>
      <c r="F668" s="126" t="s">
        <v>18530</v>
      </c>
      <c r="G668" s="127">
        <v>22542.8</v>
      </c>
      <c r="H668" s="126" t="s">
        <v>18996</v>
      </c>
      <c r="I668" s="126" t="s">
        <v>15197</v>
      </c>
      <c r="J668" s="126" t="s">
        <v>18995</v>
      </c>
    </row>
    <row r="669" spans="1:10" x14ac:dyDescent="0.25">
      <c r="A669" t="s">
        <v>4855</v>
      </c>
      <c r="B669" t="s">
        <v>16509</v>
      </c>
      <c r="C669" t="s">
        <v>15875</v>
      </c>
      <c r="D669" t="s">
        <v>16351</v>
      </c>
      <c r="E669">
        <v>1959</v>
      </c>
      <c r="F669" t="s">
        <v>18531</v>
      </c>
      <c r="G669" s="111">
        <v>30419.2</v>
      </c>
      <c r="H669" t="s">
        <v>18996</v>
      </c>
      <c r="I669" t="s">
        <v>15197</v>
      </c>
      <c r="J669" t="s">
        <v>18995</v>
      </c>
    </row>
    <row r="670" spans="1:10" x14ac:dyDescent="0.25">
      <c r="A670" s="126" t="s">
        <v>4855</v>
      </c>
      <c r="B670" s="126" t="s">
        <v>16509</v>
      </c>
      <c r="C670" s="126" t="s">
        <v>15875</v>
      </c>
      <c r="D670" s="126" t="s">
        <v>16351</v>
      </c>
      <c r="E670" s="126">
        <v>1961</v>
      </c>
      <c r="F670" s="126" t="s">
        <v>18532</v>
      </c>
      <c r="G670" s="127">
        <v>25258.8</v>
      </c>
      <c r="H670" s="126" t="s">
        <v>18996</v>
      </c>
      <c r="I670" s="126" t="s">
        <v>15197</v>
      </c>
      <c r="J670" s="126" t="s">
        <v>18995</v>
      </c>
    </row>
    <row r="671" spans="1:10" x14ac:dyDescent="0.25">
      <c r="A671" t="s">
        <v>4855</v>
      </c>
      <c r="B671" t="s">
        <v>16509</v>
      </c>
      <c r="C671" t="s">
        <v>15875</v>
      </c>
      <c r="D671" t="s">
        <v>16351</v>
      </c>
      <c r="E671">
        <v>1963</v>
      </c>
      <c r="F671" t="s">
        <v>18533</v>
      </c>
      <c r="G671" s="111">
        <v>21378.8</v>
      </c>
      <c r="H671" t="s">
        <v>18996</v>
      </c>
      <c r="I671" t="s">
        <v>15197</v>
      </c>
      <c r="J671" t="s">
        <v>18995</v>
      </c>
    </row>
    <row r="672" spans="1:10" x14ac:dyDescent="0.25">
      <c r="A672" s="126" t="s">
        <v>4855</v>
      </c>
      <c r="B672" s="126" t="s">
        <v>16509</v>
      </c>
      <c r="C672" s="126" t="s">
        <v>15875</v>
      </c>
      <c r="D672" s="126" t="s">
        <v>16351</v>
      </c>
      <c r="E672" s="126">
        <v>1967</v>
      </c>
      <c r="F672" s="126" t="s">
        <v>18534</v>
      </c>
      <c r="G672" s="127">
        <v>57094.2</v>
      </c>
      <c r="H672" s="126" t="s">
        <v>18996</v>
      </c>
      <c r="I672" s="126" t="s">
        <v>15197</v>
      </c>
      <c r="J672" s="126" t="s">
        <v>18995</v>
      </c>
    </row>
    <row r="673" spans="1:10" x14ac:dyDescent="0.25">
      <c r="A673" t="s">
        <v>4855</v>
      </c>
      <c r="B673" t="s">
        <v>16509</v>
      </c>
      <c r="C673" t="s">
        <v>15875</v>
      </c>
      <c r="D673" t="s">
        <v>16351</v>
      </c>
      <c r="E673">
        <v>1970</v>
      </c>
      <c r="F673" t="s">
        <v>18535</v>
      </c>
      <c r="G673" s="111">
        <v>17169</v>
      </c>
      <c r="H673" t="s">
        <v>18996</v>
      </c>
      <c r="I673" t="s">
        <v>15197</v>
      </c>
      <c r="J673" t="s">
        <v>18995</v>
      </c>
    </row>
    <row r="674" spans="1:10" x14ac:dyDescent="0.25">
      <c r="A674" s="126" t="s">
        <v>4855</v>
      </c>
      <c r="B674" s="126" t="s">
        <v>16509</v>
      </c>
      <c r="C674" s="126" t="s">
        <v>15875</v>
      </c>
      <c r="D674" s="126" t="s">
        <v>16351</v>
      </c>
      <c r="E674" s="126">
        <v>1972</v>
      </c>
      <c r="F674" s="126" t="s">
        <v>18536</v>
      </c>
      <c r="G674" s="127">
        <v>18798.6</v>
      </c>
      <c r="H674" s="126" t="s">
        <v>18996</v>
      </c>
      <c r="I674" s="126" t="s">
        <v>15197</v>
      </c>
      <c r="J674" s="126" t="s">
        <v>18995</v>
      </c>
    </row>
    <row r="675" spans="1:10" x14ac:dyDescent="0.25">
      <c r="A675" t="s">
        <v>4855</v>
      </c>
      <c r="B675" t="s">
        <v>16655</v>
      </c>
      <c r="C675" t="s">
        <v>15875</v>
      </c>
      <c r="D675" t="s">
        <v>16351</v>
      </c>
      <c r="E675">
        <v>1973</v>
      </c>
      <c r="F675" t="s">
        <v>18537</v>
      </c>
      <c r="G675" s="111">
        <v>24120</v>
      </c>
      <c r="H675" t="s">
        <v>18994</v>
      </c>
      <c r="I675" t="s">
        <v>15197</v>
      </c>
      <c r="J675" t="s">
        <v>18995</v>
      </c>
    </row>
    <row r="676" spans="1:10" x14ac:dyDescent="0.25">
      <c r="A676" s="126" t="s">
        <v>4855</v>
      </c>
      <c r="B676" s="126" t="s">
        <v>16383</v>
      </c>
      <c r="C676" s="126" t="s">
        <v>15875</v>
      </c>
      <c r="D676" s="126" t="s">
        <v>16351</v>
      </c>
      <c r="E676" s="126">
        <v>1896</v>
      </c>
      <c r="F676" s="126" t="s">
        <v>18538</v>
      </c>
      <c r="G676" s="127">
        <v>32902.4</v>
      </c>
      <c r="H676" s="126" t="s">
        <v>18996</v>
      </c>
      <c r="I676" s="126" t="s">
        <v>15197</v>
      </c>
      <c r="J676" s="126" t="s">
        <v>18995</v>
      </c>
    </row>
    <row r="677" spans="1:10" x14ac:dyDescent="0.25">
      <c r="A677" t="s">
        <v>19444</v>
      </c>
      <c r="B677" t="s">
        <v>18138</v>
      </c>
      <c r="C677" t="s">
        <v>15875</v>
      </c>
      <c r="D677" t="s">
        <v>16351</v>
      </c>
      <c r="E677">
        <v>4368</v>
      </c>
      <c r="F677" t="s">
        <v>18514</v>
      </c>
      <c r="G677" s="111">
        <v>6650</v>
      </c>
      <c r="H677" t="s">
        <v>75</v>
      </c>
      <c r="I677" t="s">
        <v>15197</v>
      </c>
      <c r="J677" t="s">
        <v>18995</v>
      </c>
    </row>
    <row r="678" spans="1:10" x14ac:dyDescent="0.25">
      <c r="A678" s="126" t="s">
        <v>19445</v>
      </c>
      <c r="B678" s="126" t="s">
        <v>16378</v>
      </c>
      <c r="C678" s="126" t="s">
        <v>15875</v>
      </c>
      <c r="D678" s="126" t="s">
        <v>16351</v>
      </c>
      <c r="E678" s="126">
        <v>3780</v>
      </c>
      <c r="F678" s="126" t="s">
        <v>18231</v>
      </c>
      <c r="G678" s="127">
        <v>820.69</v>
      </c>
      <c r="H678" s="126" t="s">
        <v>19002</v>
      </c>
      <c r="I678" s="126" t="s">
        <v>15197</v>
      </c>
      <c r="J678" s="126" t="s">
        <v>18995</v>
      </c>
    </row>
    <row r="679" spans="1:10" x14ac:dyDescent="0.25">
      <c r="A679" t="s">
        <v>19446</v>
      </c>
      <c r="B679" t="s">
        <v>16378</v>
      </c>
      <c r="C679" t="s">
        <v>15875</v>
      </c>
      <c r="D679" t="s">
        <v>16351</v>
      </c>
      <c r="E679">
        <v>3780</v>
      </c>
      <c r="F679" t="s">
        <v>18231</v>
      </c>
      <c r="G679" s="111">
        <v>125.67</v>
      </c>
      <c r="H679" t="s">
        <v>19002</v>
      </c>
      <c r="I679" t="s">
        <v>15197</v>
      </c>
      <c r="J679" t="s">
        <v>18995</v>
      </c>
    </row>
    <row r="680" spans="1:10" x14ac:dyDescent="0.25">
      <c r="A680" s="126" t="s">
        <v>19447</v>
      </c>
      <c r="B680" s="126" t="s">
        <v>16378</v>
      </c>
      <c r="C680" s="126" t="s">
        <v>15875</v>
      </c>
      <c r="D680" s="126" t="s">
        <v>16351</v>
      </c>
      <c r="E680" s="126">
        <v>4504</v>
      </c>
      <c r="F680" s="126" t="s">
        <v>18314</v>
      </c>
      <c r="G680" s="127">
        <v>441.32</v>
      </c>
      <c r="H680" s="126" t="s">
        <v>19002</v>
      </c>
      <c r="I680" s="126" t="s">
        <v>15197</v>
      </c>
      <c r="J680" s="126" t="s">
        <v>18995</v>
      </c>
    </row>
    <row r="681" spans="1:10" x14ac:dyDescent="0.25">
      <c r="A681" t="s">
        <v>19448</v>
      </c>
      <c r="B681" t="s">
        <v>17285</v>
      </c>
      <c r="C681" t="s">
        <v>15875</v>
      </c>
      <c r="D681" t="s">
        <v>16351</v>
      </c>
      <c r="E681">
        <v>3067</v>
      </c>
      <c r="F681" t="s">
        <v>18266</v>
      </c>
      <c r="G681" s="111">
        <v>1920</v>
      </c>
      <c r="H681" t="s">
        <v>75</v>
      </c>
      <c r="I681" t="s">
        <v>15197</v>
      </c>
      <c r="J681" t="s">
        <v>18995</v>
      </c>
    </row>
    <row r="682" spans="1:10" x14ac:dyDescent="0.25">
      <c r="A682" s="126" t="s">
        <v>4855</v>
      </c>
      <c r="B682" s="126" t="s">
        <v>15907</v>
      </c>
      <c r="C682" s="126" t="s">
        <v>15963</v>
      </c>
      <c r="D682" s="126" t="s">
        <v>16351</v>
      </c>
      <c r="E682" s="126">
        <v>1946</v>
      </c>
      <c r="F682" s="126" t="s">
        <v>18539</v>
      </c>
      <c r="G682" s="127">
        <v>17460</v>
      </c>
      <c r="H682" s="126" t="s">
        <v>18994</v>
      </c>
      <c r="I682" s="126" t="s">
        <v>15197</v>
      </c>
      <c r="J682" s="126" t="s">
        <v>18995</v>
      </c>
    </row>
    <row r="683" spans="1:10" x14ac:dyDescent="0.25">
      <c r="A683" t="s">
        <v>4855</v>
      </c>
      <c r="B683" t="s">
        <v>15907</v>
      </c>
      <c r="C683" t="s">
        <v>15963</v>
      </c>
      <c r="D683" t="s">
        <v>16351</v>
      </c>
      <c r="E683">
        <v>1948</v>
      </c>
      <c r="F683" t="s">
        <v>18540</v>
      </c>
      <c r="G683" s="111">
        <v>4555.12</v>
      </c>
      <c r="H683" t="s">
        <v>18994</v>
      </c>
      <c r="I683" t="s">
        <v>15197</v>
      </c>
      <c r="J683" t="s">
        <v>18995</v>
      </c>
    </row>
    <row r="684" spans="1:10" x14ac:dyDescent="0.25">
      <c r="A684" s="126" t="s">
        <v>4855</v>
      </c>
      <c r="B684" s="126" t="s">
        <v>15907</v>
      </c>
      <c r="C684" s="126" t="s">
        <v>15963</v>
      </c>
      <c r="D684" s="126" t="s">
        <v>16351</v>
      </c>
      <c r="E684" s="126">
        <v>1951</v>
      </c>
      <c r="F684" s="126" t="s">
        <v>18541</v>
      </c>
      <c r="G684" s="127">
        <v>21834.7</v>
      </c>
      <c r="H684" s="126" t="s">
        <v>18994</v>
      </c>
      <c r="I684" s="126" t="s">
        <v>15197</v>
      </c>
      <c r="J684" s="126" t="s">
        <v>18995</v>
      </c>
    </row>
    <row r="685" spans="1:10" x14ac:dyDescent="0.25">
      <c r="A685" t="s">
        <v>4855</v>
      </c>
      <c r="B685" t="s">
        <v>15907</v>
      </c>
      <c r="C685" t="s">
        <v>15963</v>
      </c>
      <c r="D685" t="s">
        <v>16351</v>
      </c>
      <c r="E685">
        <v>1953</v>
      </c>
      <c r="F685" t="s">
        <v>18542</v>
      </c>
      <c r="G685" s="111">
        <v>14065</v>
      </c>
      <c r="H685" t="s">
        <v>18994</v>
      </c>
      <c r="I685" t="s">
        <v>15197</v>
      </c>
      <c r="J685" t="s">
        <v>18995</v>
      </c>
    </row>
    <row r="686" spans="1:10" x14ac:dyDescent="0.25">
      <c r="A686" s="126" t="s">
        <v>4855</v>
      </c>
      <c r="B686" s="126" t="s">
        <v>15907</v>
      </c>
      <c r="C686" s="126" t="s">
        <v>15963</v>
      </c>
      <c r="D686" s="126" t="s">
        <v>16351</v>
      </c>
      <c r="E686" s="126">
        <v>1954</v>
      </c>
      <c r="F686" s="126" t="s">
        <v>18543</v>
      </c>
      <c r="G686" s="127">
        <v>4888.8</v>
      </c>
      <c r="H686" s="126" t="s">
        <v>18994</v>
      </c>
      <c r="I686" s="126" t="s">
        <v>15197</v>
      </c>
      <c r="J686" s="126" t="s">
        <v>18995</v>
      </c>
    </row>
    <row r="687" spans="1:10" x14ac:dyDescent="0.25">
      <c r="A687" t="s">
        <v>4855</v>
      </c>
      <c r="B687" t="s">
        <v>16509</v>
      </c>
      <c r="C687" t="s">
        <v>15963</v>
      </c>
      <c r="D687" t="s">
        <v>16351</v>
      </c>
      <c r="E687">
        <v>1960</v>
      </c>
      <c r="F687" t="s">
        <v>18544</v>
      </c>
      <c r="G687" s="111">
        <v>7546.6</v>
      </c>
      <c r="H687" t="s">
        <v>18996</v>
      </c>
      <c r="I687" t="s">
        <v>15197</v>
      </c>
      <c r="J687" t="s">
        <v>18995</v>
      </c>
    </row>
    <row r="688" spans="1:10" x14ac:dyDescent="0.25">
      <c r="A688" s="126" t="s">
        <v>4855</v>
      </c>
      <c r="B688" s="126" t="s">
        <v>16509</v>
      </c>
      <c r="C688" s="126" t="s">
        <v>15963</v>
      </c>
      <c r="D688" s="126" t="s">
        <v>16351</v>
      </c>
      <c r="E688" s="126">
        <v>1965</v>
      </c>
      <c r="F688" s="126" t="s">
        <v>18545</v>
      </c>
      <c r="G688" s="127">
        <v>10301.4</v>
      </c>
      <c r="H688" s="126" t="s">
        <v>18996</v>
      </c>
      <c r="I688" s="126" t="s">
        <v>15197</v>
      </c>
      <c r="J688" s="126" t="s">
        <v>18995</v>
      </c>
    </row>
    <row r="689" spans="1:10" x14ac:dyDescent="0.25">
      <c r="A689" t="s">
        <v>4855</v>
      </c>
      <c r="B689" t="s">
        <v>16509</v>
      </c>
      <c r="C689" t="s">
        <v>15963</v>
      </c>
      <c r="D689" t="s">
        <v>16351</v>
      </c>
      <c r="E689">
        <v>1966</v>
      </c>
      <c r="F689" t="s">
        <v>18546</v>
      </c>
      <c r="G689" s="111">
        <v>4190.4</v>
      </c>
      <c r="H689" t="s">
        <v>18996</v>
      </c>
      <c r="I689" t="s">
        <v>15197</v>
      </c>
      <c r="J689" t="s">
        <v>18995</v>
      </c>
    </row>
    <row r="690" spans="1:10" x14ac:dyDescent="0.25">
      <c r="A690" s="126" t="s">
        <v>4855</v>
      </c>
      <c r="B690" s="126" t="s">
        <v>16509</v>
      </c>
      <c r="C690" s="126" t="s">
        <v>15963</v>
      </c>
      <c r="D690" s="126" t="s">
        <v>16351</v>
      </c>
      <c r="E690" s="126">
        <v>1971</v>
      </c>
      <c r="F690" s="126" t="s">
        <v>18547</v>
      </c>
      <c r="G690" s="127">
        <v>2677.2</v>
      </c>
      <c r="H690" s="126" t="s">
        <v>18996</v>
      </c>
      <c r="I690" s="126" t="s">
        <v>15197</v>
      </c>
      <c r="J690" s="126" t="s">
        <v>18995</v>
      </c>
    </row>
    <row r="691" spans="1:10" x14ac:dyDescent="0.25">
      <c r="A691" t="s">
        <v>19449</v>
      </c>
      <c r="B691" t="s">
        <v>16501</v>
      </c>
      <c r="C691" t="s">
        <v>15963</v>
      </c>
      <c r="D691" t="s">
        <v>16351</v>
      </c>
      <c r="E691">
        <v>3780</v>
      </c>
      <c r="F691" t="s">
        <v>18231</v>
      </c>
      <c r="G691" s="111">
        <v>815.97</v>
      </c>
      <c r="H691" t="s">
        <v>19002</v>
      </c>
      <c r="I691" t="s">
        <v>15197</v>
      </c>
      <c r="J691" t="s">
        <v>18995</v>
      </c>
    </row>
    <row r="692" spans="1:10" x14ac:dyDescent="0.25">
      <c r="A692" s="126" t="s">
        <v>19450</v>
      </c>
      <c r="B692" s="126" t="s">
        <v>16501</v>
      </c>
      <c r="C692" s="126" t="s">
        <v>15963</v>
      </c>
      <c r="D692" s="126" t="s">
        <v>16351</v>
      </c>
      <c r="E692" s="126">
        <v>3780</v>
      </c>
      <c r="F692" s="126" t="s">
        <v>18231</v>
      </c>
      <c r="G692" s="127">
        <v>141.01</v>
      </c>
      <c r="H692" s="126" t="s">
        <v>19002</v>
      </c>
      <c r="I692" s="126" t="s">
        <v>15197</v>
      </c>
      <c r="J692" s="126" t="s">
        <v>18995</v>
      </c>
    </row>
    <row r="693" spans="1:10" x14ac:dyDescent="0.25">
      <c r="A693" t="s">
        <v>19451</v>
      </c>
      <c r="B693" t="s">
        <v>16501</v>
      </c>
      <c r="C693" t="s">
        <v>15963</v>
      </c>
      <c r="D693" t="s">
        <v>16351</v>
      </c>
      <c r="E693">
        <v>4359</v>
      </c>
      <c r="F693" t="s">
        <v>18548</v>
      </c>
      <c r="G693" s="111">
        <v>580.56</v>
      </c>
      <c r="H693" t="s">
        <v>19002</v>
      </c>
      <c r="I693" t="s">
        <v>15197</v>
      </c>
      <c r="J693" t="s">
        <v>18995</v>
      </c>
    </row>
    <row r="694" spans="1:10" x14ac:dyDescent="0.25">
      <c r="A694" s="126" t="s">
        <v>4855</v>
      </c>
      <c r="B694" s="126" t="s">
        <v>16509</v>
      </c>
      <c r="C694" s="126" t="s">
        <v>15976</v>
      </c>
      <c r="D694" s="126" t="s">
        <v>16351</v>
      </c>
      <c r="E694" s="126">
        <v>1955</v>
      </c>
      <c r="F694" s="126" t="s">
        <v>18549</v>
      </c>
      <c r="G694" s="127">
        <v>3492</v>
      </c>
      <c r="H694" s="126" t="s">
        <v>18996</v>
      </c>
      <c r="I694" s="126" t="s">
        <v>15197</v>
      </c>
      <c r="J694" s="126" t="s">
        <v>18995</v>
      </c>
    </row>
    <row r="695" spans="1:10" x14ac:dyDescent="0.25">
      <c r="A695" t="s">
        <v>4855</v>
      </c>
      <c r="B695" t="s">
        <v>16509</v>
      </c>
      <c r="C695" t="s">
        <v>15976</v>
      </c>
      <c r="D695" t="s">
        <v>16351</v>
      </c>
      <c r="E695">
        <v>1962</v>
      </c>
      <c r="F695" t="s">
        <v>18550</v>
      </c>
      <c r="G695" s="111">
        <v>6285.6</v>
      </c>
      <c r="H695" t="s">
        <v>18996</v>
      </c>
      <c r="I695" t="s">
        <v>15197</v>
      </c>
      <c r="J695" t="s">
        <v>18995</v>
      </c>
    </row>
    <row r="696" spans="1:10" x14ac:dyDescent="0.25">
      <c r="A696" s="126" t="s">
        <v>4855</v>
      </c>
      <c r="B696" s="126" t="s">
        <v>16509</v>
      </c>
      <c r="C696" s="126" t="s">
        <v>15976</v>
      </c>
      <c r="D696" s="126" t="s">
        <v>16351</v>
      </c>
      <c r="E696" s="126">
        <v>1968</v>
      </c>
      <c r="F696" s="126" t="s">
        <v>18551</v>
      </c>
      <c r="G696" s="127">
        <v>32359.2</v>
      </c>
      <c r="H696" s="126" t="s">
        <v>18996</v>
      </c>
      <c r="I696" s="126" t="s">
        <v>15197</v>
      </c>
      <c r="J696" s="126" t="s">
        <v>18995</v>
      </c>
    </row>
    <row r="697" spans="1:10" x14ac:dyDescent="0.25">
      <c r="A697" t="s">
        <v>4855</v>
      </c>
      <c r="B697" t="s">
        <v>16509</v>
      </c>
      <c r="C697" t="s">
        <v>15976</v>
      </c>
      <c r="D697" t="s">
        <v>16351</v>
      </c>
      <c r="E697">
        <v>1969</v>
      </c>
      <c r="F697" t="s">
        <v>18552</v>
      </c>
      <c r="G697" s="111">
        <v>10941.6</v>
      </c>
      <c r="H697" t="s">
        <v>18996</v>
      </c>
      <c r="I697" t="s">
        <v>15197</v>
      </c>
      <c r="J697" t="s">
        <v>18995</v>
      </c>
    </row>
    <row r="698" spans="1:10" x14ac:dyDescent="0.25">
      <c r="A698" s="126" t="s">
        <v>4855</v>
      </c>
      <c r="B698" s="126" t="s">
        <v>16509</v>
      </c>
      <c r="C698" s="126" t="s">
        <v>15976</v>
      </c>
      <c r="D698" s="126" t="s">
        <v>16351</v>
      </c>
      <c r="E698" s="126">
        <v>1974</v>
      </c>
      <c r="F698" s="126" t="s">
        <v>18553</v>
      </c>
      <c r="G698" s="127">
        <v>35164.92</v>
      </c>
      <c r="H698" s="126" t="s">
        <v>18994</v>
      </c>
      <c r="I698" s="126" t="s">
        <v>15197</v>
      </c>
      <c r="J698" s="126" t="s">
        <v>18995</v>
      </c>
    </row>
    <row r="699" spans="1:10" x14ac:dyDescent="0.25">
      <c r="A699" t="s">
        <v>4855</v>
      </c>
      <c r="B699" t="s">
        <v>16509</v>
      </c>
      <c r="C699" t="s">
        <v>15976</v>
      </c>
      <c r="D699" t="s">
        <v>16351</v>
      </c>
      <c r="E699">
        <v>1975</v>
      </c>
      <c r="F699" t="s">
        <v>18554</v>
      </c>
      <c r="G699" s="111">
        <v>54999</v>
      </c>
      <c r="H699" t="s">
        <v>18994</v>
      </c>
      <c r="I699" t="s">
        <v>15197</v>
      </c>
      <c r="J699" t="s">
        <v>18995</v>
      </c>
    </row>
    <row r="700" spans="1:10" x14ac:dyDescent="0.25">
      <c r="A700" s="126" t="s">
        <v>4855</v>
      </c>
      <c r="B700" s="126" t="s">
        <v>16509</v>
      </c>
      <c r="C700" s="126" t="s">
        <v>15976</v>
      </c>
      <c r="D700" s="126" t="s">
        <v>16351</v>
      </c>
      <c r="E700" s="126">
        <v>1977</v>
      </c>
      <c r="F700" s="126" t="s">
        <v>18555</v>
      </c>
      <c r="G700" s="127">
        <v>26888.4</v>
      </c>
      <c r="H700" s="126" t="s">
        <v>18994</v>
      </c>
      <c r="I700" s="126" t="s">
        <v>15197</v>
      </c>
      <c r="J700" s="126" t="s">
        <v>18995</v>
      </c>
    </row>
    <row r="701" spans="1:10" x14ac:dyDescent="0.25">
      <c r="A701" t="s">
        <v>4855</v>
      </c>
      <c r="B701" t="s">
        <v>16509</v>
      </c>
      <c r="C701" t="s">
        <v>15976</v>
      </c>
      <c r="D701" t="s">
        <v>16351</v>
      </c>
      <c r="E701">
        <v>1981</v>
      </c>
      <c r="F701" t="s">
        <v>18556</v>
      </c>
      <c r="G701" s="111">
        <v>13665.36</v>
      </c>
      <c r="H701" t="s">
        <v>18994</v>
      </c>
      <c r="I701" t="s">
        <v>15197</v>
      </c>
      <c r="J701" t="s">
        <v>18995</v>
      </c>
    </row>
    <row r="702" spans="1:10" x14ac:dyDescent="0.25">
      <c r="A702" s="126" t="s">
        <v>4855</v>
      </c>
      <c r="B702" s="126" t="s">
        <v>15956</v>
      </c>
      <c r="C702" s="126" t="s">
        <v>15976</v>
      </c>
      <c r="D702" s="126" t="s">
        <v>16351</v>
      </c>
      <c r="E702" s="126">
        <v>1992</v>
      </c>
      <c r="F702" s="126" t="s">
        <v>18557</v>
      </c>
      <c r="G702" s="127">
        <v>6712.4</v>
      </c>
      <c r="H702" s="126" t="s">
        <v>18994</v>
      </c>
      <c r="I702" s="126" t="s">
        <v>15197</v>
      </c>
      <c r="J702" s="126" t="s">
        <v>18995</v>
      </c>
    </row>
    <row r="703" spans="1:10" x14ac:dyDescent="0.25">
      <c r="A703" t="s">
        <v>19452</v>
      </c>
      <c r="B703" t="s">
        <v>16402</v>
      </c>
      <c r="C703" t="s">
        <v>15976</v>
      </c>
      <c r="D703" t="s">
        <v>16351</v>
      </c>
      <c r="E703">
        <v>4643</v>
      </c>
      <c r="F703" t="s">
        <v>18301</v>
      </c>
      <c r="G703" s="111">
        <v>831.9</v>
      </c>
      <c r="H703" t="s">
        <v>19002</v>
      </c>
      <c r="I703" t="s">
        <v>15197</v>
      </c>
      <c r="J703" t="s">
        <v>18995</v>
      </c>
    </row>
    <row r="704" spans="1:10" x14ac:dyDescent="0.25">
      <c r="A704" s="126" t="s">
        <v>19453</v>
      </c>
      <c r="B704" s="126" t="s">
        <v>16402</v>
      </c>
      <c r="C704" s="126" t="s">
        <v>15976</v>
      </c>
      <c r="D704" s="126" t="s">
        <v>16351</v>
      </c>
      <c r="E704" s="126">
        <v>4643</v>
      </c>
      <c r="F704" s="126" t="s">
        <v>18301</v>
      </c>
      <c r="G704" s="127">
        <v>96.76</v>
      </c>
      <c r="H704" s="126" t="s">
        <v>19002</v>
      </c>
      <c r="I704" s="126" t="s">
        <v>15197</v>
      </c>
      <c r="J704" s="126" t="s">
        <v>18995</v>
      </c>
    </row>
    <row r="705" spans="1:10" x14ac:dyDescent="0.25">
      <c r="A705" t="s">
        <v>19454</v>
      </c>
      <c r="B705" t="s">
        <v>16402</v>
      </c>
      <c r="C705" t="s">
        <v>15976</v>
      </c>
      <c r="D705" t="s">
        <v>16351</v>
      </c>
      <c r="E705">
        <v>4574</v>
      </c>
      <c r="F705" t="s">
        <v>18337</v>
      </c>
      <c r="G705" s="111">
        <v>1669.7</v>
      </c>
      <c r="H705" t="s">
        <v>19002</v>
      </c>
      <c r="I705" t="s">
        <v>15197</v>
      </c>
      <c r="J705" t="s">
        <v>18995</v>
      </c>
    </row>
    <row r="706" spans="1:10" x14ac:dyDescent="0.25">
      <c r="A706" s="126" t="s">
        <v>19455</v>
      </c>
      <c r="B706" s="126" t="s">
        <v>16402</v>
      </c>
      <c r="C706" s="126" t="s">
        <v>15976</v>
      </c>
      <c r="D706" s="126" t="s">
        <v>16351</v>
      </c>
      <c r="E706" s="126">
        <v>4574</v>
      </c>
      <c r="F706" s="126" t="s">
        <v>18337</v>
      </c>
      <c r="G706" s="127">
        <v>1037.22</v>
      </c>
      <c r="H706" s="126" t="s">
        <v>19002</v>
      </c>
      <c r="I706" s="126" t="s">
        <v>15197</v>
      </c>
      <c r="J706" s="126" t="s">
        <v>18995</v>
      </c>
    </row>
    <row r="707" spans="1:10" x14ac:dyDescent="0.25">
      <c r="A707" t="s">
        <v>19456</v>
      </c>
      <c r="B707" t="s">
        <v>16402</v>
      </c>
      <c r="C707" t="s">
        <v>15976</v>
      </c>
      <c r="D707" t="s">
        <v>16351</v>
      </c>
      <c r="E707">
        <v>3780</v>
      </c>
      <c r="F707" t="s">
        <v>18231</v>
      </c>
      <c r="G707" s="111">
        <v>805.94</v>
      </c>
      <c r="H707" t="s">
        <v>19002</v>
      </c>
      <c r="I707" t="s">
        <v>15197</v>
      </c>
      <c r="J707" t="s">
        <v>18995</v>
      </c>
    </row>
    <row r="708" spans="1:10" x14ac:dyDescent="0.25">
      <c r="A708" s="126" t="s">
        <v>19457</v>
      </c>
      <c r="B708" s="126" t="s">
        <v>16402</v>
      </c>
      <c r="C708" s="126" t="s">
        <v>15976</v>
      </c>
      <c r="D708" s="126" t="s">
        <v>16351</v>
      </c>
      <c r="E708" s="126">
        <v>3780</v>
      </c>
      <c r="F708" s="126" t="s">
        <v>18231</v>
      </c>
      <c r="G708" s="127">
        <v>173.46</v>
      </c>
      <c r="H708" s="126" t="s">
        <v>19002</v>
      </c>
      <c r="I708" s="126" t="s">
        <v>15197</v>
      </c>
      <c r="J708" s="126" t="s">
        <v>18995</v>
      </c>
    </row>
    <row r="709" spans="1:10" x14ac:dyDescent="0.25">
      <c r="A709" t="s">
        <v>19458</v>
      </c>
      <c r="B709" t="s">
        <v>16402</v>
      </c>
      <c r="C709" t="s">
        <v>15976</v>
      </c>
      <c r="D709" t="s">
        <v>16351</v>
      </c>
      <c r="E709">
        <v>3666</v>
      </c>
      <c r="F709" t="s">
        <v>18258</v>
      </c>
      <c r="G709" s="111">
        <v>812.43</v>
      </c>
      <c r="H709" t="s">
        <v>19002</v>
      </c>
      <c r="I709" t="s">
        <v>15197</v>
      </c>
      <c r="J709" t="s">
        <v>18995</v>
      </c>
    </row>
    <row r="710" spans="1:10" x14ac:dyDescent="0.25">
      <c r="A710" s="126" t="s">
        <v>19459</v>
      </c>
      <c r="B710" s="126" t="s">
        <v>16402</v>
      </c>
      <c r="C710" s="126" t="s">
        <v>15976</v>
      </c>
      <c r="D710" s="126" t="s">
        <v>16351</v>
      </c>
      <c r="E710" s="126">
        <v>3666</v>
      </c>
      <c r="F710" s="126" t="s">
        <v>18258</v>
      </c>
      <c r="G710" s="127">
        <v>166.97</v>
      </c>
      <c r="H710" s="126" t="s">
        <v>19002</v>
      </c>
      <c r="I710" s="126" t="s">
        <v>15197</v>
      </c>
      <c r="J710" s="126" t="s">
        <v>18995</v>
      </c>
    </row>
    <row r="711" spans="1:10" x14ac:dyDescent="0.25">
      <c r="A711" t="s">
        <v>19460</v>
      </c>
      <c r="B711" t="s">
        <v>16509</v>
      </c>
      <c r="C711" t="s">
        <v>16101</v>
      </c>
      <c r="D711" t="s">
        <v>16351</v>
      </c>
      <c r="E711">
        <v>4479</v>
      </c>
      <c r="F711" t="s">
        <v>18336</v>
      </c>
      <c r="G711" s="111">
        <v>1920</v>
      </c>
      <c r="H711" t="s">
        <v>75</v>
      </c>
      <c r="I711" t="s">
        <v>15197</v>
      </c>
      <c r="J711" t="s">
        <v>18995</v>
      </c>
    </row>
    <row r="712" spans="1:10" x14ac:dyDescent="0.25">
      <c r="A712" s="126" t="s">
        <v>4855</v>
      </c>
      <c r="B712" s="126" t="s">
        <v>16375</v>
      </c>
      <c r="C712" s="126" t="s">
        <v>15969</v>
      </c>
      <c r="D712" s="126" t="s">
        <v>16351</v>
      </c>
      <c r="E712" s="126">
        <v>2034</v>
      </c>
      <c r="F712" s="126" t="s">
        <v>18558</v>
      </c>
      <c r="G712" s="127">
        <v>44640</v>
      </c>
      <c r="H712" s="126" t="s">
        <v>18994</v>
      </c>
      <c r="I712" s="126" t="s">
        <v>15197</v>
      </c>
      <c r="J712" s="126" t="s">
        <v>18995</v>
      </c>
    </row>
    <row r="713" spans="1:10" x14ac:dyDescent="0.25">
      <c r="A713" t="s">
        <v>4855</v>
      </c>
      <c r="B713" t="s">
        <v>16359</v>
      </c>
      <c r="C713" t="s">
        <v>15969</v>
      </c>
      <c r="D713" t="s">
        <v>16351</v>
      </c>
      <c r="E713">
        <v>2053</v>
      </c>
      <c r="F713" t="s">
        <v>18559</v>
      </c>
      <c r="G713" s="111">
        <v>34221.6</v>
      </c>
      <c r="H713" t="s">
        <v>18994</v>
      </c>
      <c r="I713" t="s">
        <v>15197</v>
      </c>
      <c r="J713" t="s">
        <v>18995</v>
      </c>
    </row>
    <row r="714" spans="1:10" x14ac:dyDescent="0.25">
      <c r="A714" s="126" t="s">
        <v>4855</v>
      </c>
      <c r="B714" s="126" t="s">
        <v>16509</v>
      </c>
      <c r="C714" s="126" t="s">
        <v>15969</v>
      </c>
      <c r="D714" s="126" t="s">
        <v>16351</v>
      </c>
      <c r="E714" s="126">
        <v>1957</v>
      </c>
      <c r="F714" s="126" t="s">
        <v>18560</v>
      </c>
      <c r="G714" s="127">
        <v>36200.4</v>
      </c>
      <c r="H714" s="126" t="s">
        <v>18996</v>
      </c>
      <c r="I714" s="126" t="s">
        <v>15197</v>
      </c>
      <c r="J714" s="126" t="s">
        <v>18995</v>
      </c>
    </row>
    <row r="715" spans="1:10" x14ac:dyDescent="0.25">
      <c r="A715" t="s">
        <v>4855</v>
      </c>
      <c r="B715" t="s">
        <v>15956</v>
      </c>
      <c r="C715" t="s">
        <v>15969</v>
      </c>
      <c r="D715" t="s">
        <v>16351</v>
      </c>
      <c r="E715">
        <v>1983</v>
      </c>
      <c r="F715" t="s">
        <v>18561</v>
      </c>
      <c r="G715" s="111">
        <v>29269.75</v>
      </c>
      <c r="H715" t="s">
        <v>18994</v>
      </c>
      <c r="I715" t="s">
        <v>15197</v>
      </c>
      <c r="J715" t="s">
        <v>18995</v>
      </c>
    </row>
    <row r="716" spans="1:10" x14ac:dyDescent="0.25">
      <c r="A716" s="126" t="s">
        <v>4855</v>
      </c>
      <c r="B716" s="126" t="s">
        <v>15956</v>
      </c>
      <c r="C716" s="126" t="s">
        <v>15969</v>
      </c>
      <c r="D716" s="126" t="s">
        <v>16351</v>
      </c>
      <c r="E716" s="126">
        <v>1984</v>
      </c>
      <c r="F716" s="126" t="s">
        <v>18562</v>
      </c>
      <c r="G716" s="127">
        <v>24686.5</v>
      </c>
      <c r="H716" s="126" t="s">
        <v>18994</v>
      </c>
      <c r="I716" s="126" t="s">
        <v>15197</v>
      </c>
      <c r="J716" s="126" t="s">
        <v>18995</v>
      </c>
    </row>
    <row r="717" spans="1:10" x14ac:dyDescent="0.25">
      <c r="A717" t="s">
        <v>19461</v>
      </c>
      <c r="B717" t="s">
        <v>16515</v>
      </c>
      <c r="C717" t="s">
        <v>15969</v>
      </c>
      <c r="D717" t="s">
        <v>16351</v>
      </c>
      <c r="E717">
        <v>4619</v>
      </c>
      <c r="F717" t="s">
        <v>18448</v>
      </c>
      <c r="G717" s="111">
        <v>6592</v>
      </c>
      <c r="H717" t="s">
        <v>75</v>
      </c>
      <c r="I717" t="s">
        <v>15197</v>
      </c>
      <c r="J717" t="s">
        <v>18995</v>
      </c>
    </row>
    <row r="718" spans="1:10" x14ac:dyDescent="0.25">
      <c r="A718" s="126" t="s">
        <v>19462</v>
      </c>
      <c r="B718" s="126" t="s">
        <v>16515</v>
      </c>
      <c r="C718" s="126" t="s">
        <v>15969</v>
      </c>
      <c r="D718" s="126" t="s">
        <v>16351</v>
      </c>
      <c r="E718" s="126">
        <v>4620</v>
      </c>
      <c r="F718" s="126" t="s">
        <v>18449</v>
      </c>
      <c r="G718" s="127">
        <v>2554.4</v>
      </c>
      <c r="H718" s="126" t="s">
        <v>75</v>
      </c>
      <c r="I718" s="126" t="s">
        <v>15197</v>
      </c>
      <c r="J718" s="126" t="s">
        <v>18995</v>
      </c>
    </row>
    <row r="719" spans="1:10" x14ac:dyDescent="0.25">
      <c r="A719" t="s">
        <v>19463</v>
      </c>
      <c r="B719" t="s">
        <v>17121</v>
      </c>
      <c r="C719" t="s">
        <v>15969</v>
      </c>
      <c r="D719" t="s">
        <v>16351</v>
      </c>
      <c r="E719">
        <v>4605</v>
      </c>
      <c r="F719" t="s">
        <v>18443</v>
      </c>
      <c r="G719" s="111">
        <v>1984.46</v>
      </c>
      <c r="H719" t="s">
        <v>75</v>
      </c>
      <c r="I719" t="s">
        <v>15197</v>
      </c>
      <c r="J719" t="s">
        <v>18995</v>
      </c>
    </row>
    <row r="720" spans="1:10" x14ac:dyDescent="0.25">
      <c r="A720" s="126" t="s">
        <v>19464</v>
      </c>
      <c r="B720" s="126" t="s">
        <v>16350</v>
      </c>
      <c r="C720" s="126" t="s">
        <v>15969</v>
      </c>
      <c r="D720" s="126" t="s">
        <v>16351</v>
      </c>
      <c r="E720" s="126">
        <v>4621</v>
      </c>
      <c r="F720" s="126" t="s">
        <v>18375</v>
      </c>
      <c r="G720" s="127">
        <v>5240</v>
      </c>
      <c r="H720" s="126" t="s">
        <v>75</v>
      </c>
      <c r="I720" s="126" t="s">
        <v>15197</v>
      </c>
      <c r="J720" s="126" t="s">
        <v>18995</v>
      </c>
    </row>
    <row r="721" spans="1:10" x14ac:dyDescent="0.25">
      <c r="A721" t="s">
        <v>19465</v>
      </c>
      <c r="B721" t="s">
        <v>16509</v>
      </c>
      <c r="C721" t="s">
        <v>15969</v>
      </c>
      <c r="D721" t="s">
        <v>16351</v>
      </c>
      <c r="E721">
        <v>3666</v>
      </c>
      <c r="F721" t="s">
        <v>18258</v>
      </c>
      <c r="G721" s="111">
        <v>823.05</v>
      </c>
      <c r="H721" t="s">
        <v>19002</v>
      </c>
      <c r="I721" t="s">
        <v>15197</v>
      </c>
      <c r="J721" t="s">
        <v>18995</v>
      </c>
    </row>
    <row r="722" spans="1:10" x14ac:dyDescent="0.25">
      <c r="A722" s="126" t="s">
        <v>19466</v>
      </c>
      <c r="B722" s="126" t="s">
        <v>15907</v>
      </c>
      <c r="C722" s="126" t="s">
        <v>15969</v>
      </c>
      <c r="D722" s="126" t="s">
        <v>16351</v>
      </c>
      <c r="E722" s="126">
        <v>4644</v>
      </c>
      <c r="F722" s="126" t="s">
        <v>18254</v>
      </c>
      <c r="G722" s="127">
        <v>1663.8</v>
      </c>
      <c r="H722" s="126" t="s">
        <v>19002</v>
      </c>
      <c r="I722" s="126" t="s">
        <v>15197</v>
      </c>
      <c r="J722" s="126" t="s">
        <v>18995</v>
      </c>
    </row>
    <row r="723" spans="1:10" x14ac:dyDescent="0.25">
      <c r="A723" t="s">
        <v>19467</v>
      </c>
      <c r="B723" t="s">
        <v>15907</v>
      </c>
      <c r="C723" t="s">
        <v>15969</v>
      </c>
      <c r="D723" t="s">
        <v>16351</v>
      </c>
      <c r="E723">
        <v>4644</v>
      </c>
      <c r="F723" t="s">
        <v>18254</v>
      </c>
      <c r="G723" s="111">
        <v>1184.72</v>
      </c>
      <c r="H723" t="s">
        <v>19002</v>
      </c>
      <c r="I723" t="s">
        <v>15197</v>
      </c>
      <c r="J723" t="s">
        <v>18995</v>
      </c>
    </row>
    <row r="724" spans="1:10" x14ac:dyDescent="0.25">
      <c r="A724" s="126" t="s">
        <v>19468</v>
      </c>
      <c r="B724" s="126" t="s">
        <v>15907</v>
      </c>
      <c r="C724" s="126" t="s">
        <v>15969</v>
      </c>
      <c r="D724" s="126" t="s">
        <v>16351</v>
      </c>
      <c r="E724" s="126">
        <v>4644</v>
      </c>
      <c r="F724" s="126" t="s">
        <v>18254</v>
      </c>
      <c r="G724" s="127">
        <v>16663.8</v>
      </c>
      <c r="H724" s="126" t="s">
        <v>19002</v>
      </c>
      <c r="I724" s="126" t="s">
        <v>15197</v>
      </c>
      <c r="J724" s="126" t="s">
        <v>18995</v>
      </c>
    </row>
    <row r="725" spans="1:10" x14ac:dyDescent="0.25">
      <c r="A725" t="s">
        <v>19469</v>
      </c>
      <c r="B725" t="s">
        <v>15907</v>
      </c>
      <c r="C725" t="s">
        <v>15969</v>
      </c>
      <c r="D725" t="s">
        <v>16351</v>
      </c>
      <c r="E725">
        <v>4644</v>
      </c>
      <c r="F725" t="s">
        <v>18254</v>
      </c>
      <c r="G725" s="111">
        <v>1182.72</v>
      </c>
      <c r="H725" t="s">
        <v>19002</v>
      </c>
      <c r="I725" t="s">
        <v>15197</v>
      </c>
      <c r="J725" t="s">
        <v>18995</v>
      </c>
    </row>
    <row r="726" spans="1:10" x14ac:dyDescent="0.25">
      <c r="A726" s="126" t="s">
        <v>19470</v>
      </c>
      <c r="B726" s="126" t="s">
        <v>16509</v>
      </c>
      <c r="C726" s="126" t="s">
        <v>15969</v>
      </c>
      <c r="D726" s="126" t="s">
        <v>16351</v>
      </c>
      <c r="E726" s="126">
        <v>3666</v>
      </c>
      <c r="F726" s="126" t="s">
        <v>18258</v>
      </c>
      <c r="G726" s="127">
        <v>192.93</v>
      </c>
      <c r="H726" s="126" t="s">
        <v>19002</v>
      </c>
      <c r="I726" s="126" t="s">
        <v>15197</v>
      </c>
      <c r="J726" s="126" t="s">
        <v>18995</v>
      </c>
    </row>
    <row r="727" spans="1:10" x14ac:dyDescent="0.25">
      <c r="A727" t="s">
        <v>4855</v>
      </c>
      <c r="B727" t="s">
        <v>16574</v>
      </c>
      <c r="C727" t="s">
        <v>15973</v>
      </c>
      <c r="D727" t="s">
        <v>16351</v>
      </c>
      <c r="E727">
        <v>2000</v>
      </c>
      <c r="F727" t="s">
        <v>18563</v>
      </c>
      <c r="G727" s="111">
        <v>6867.6</v>
      </c>
      <c r="H727" t="s">
        <v>18996</v>
      </c>
      <c r="I727" t="s">
        <v>15197</v>
      </c>
      <c r="J727" t="s">
        <v>18995</v>
      </c>
    </row>
    <row r="728" spans="1:10" x14ac:dyDescent="0.25">
      <c r="A728" s="126" t="s">
        <v>4855</v>
      </c>
      <c r="B728" s="126" t="s">
        <v>16574</v>
      </c>
      <c r="C728" s="126" t="s">
        <v>15973</v>
      </c>
      <c r="D728" s="126" t="s">
        <v>16351</v>
      </c>
      <c r="E728" s="126">
        <v>2002</v>
      </c>
      <c r="F728" s="126" t="s">
        <v>18564</v>
      </c>
      <c r="G728" s="127">
        <v>11950.4</v>
      </c>
      <c r="H728" s="126" t="s">
        <v>18996</v>
      </c>
      <c r="I728" s="126" t="s">
        <v>15197</v>
      </c>
      <c r="J728" s="126" t="s">
        <v>18995</v>
      </c>
    </row>
    <row r="729" spans="1:10" x14ac:dyDescent="0.25">
      <c r="A729" t="s">
        <v>4855</v>
      </c>
      <c r="B729" t="s">
        <v>16574</v>
      </c>
      <c r="C729" t="s">
        <v>15973</v>
      </c>
      <c r="D729" t="s">
        <v>16351</v>
      </c>
      <c r="E729">
        <v>2005</v>
      </c>
      <c r="F729" t="s">
        <v>18565</v>
      </c>
      <c r="G729" s="111">
        <v>17081.7</v>
      </c>
      <c r="H729" t="s">
        <v>18996</v>
      </c>
      <c r="I729" t="s">
        <v>15197</v>
      </c>
      <c r="J729" t="s">
        <v>18995</v>
      </c>
    </row>
    <row r="730" spans="1:10" x14ac:dyDescent="0.25">
      <c r="A730" s="126" t="s">
        <v>4855</v>
      </c>
      <c r="B730" s="126" t="s">
        <v>16574</v>
      </c>
      <c r="C730" s="126" t="s">
        <v>15973</v>
      </c>
      <c r="D730" s="126" t="s">
        <v>16351</v>
      </c>
      <c r="E730" s="126">
        <v>2008</v>
      </c>
      <c r="F730" s="126" t="s">
        <v>18566</v>
      </c>
      <c r="G730" s="127">
        <v>20428.2</v>
      </c>
      <c r="H730" s="126" t="s">
        <v>18996</v>
      </c>
      <c r="I730" s="126" t="s">
        <v>15197</v>
      </c>
      <c r="J730" s="126" t="s">
        <v>18995</v>
      </c>
    </row>
    <row r="731" spans="1:10" x14ac:dyDescent="0.25">
      <c r="A731" t="s">
        <v>4855</v>
      </c>
      <c r="B731" t="s">
        <v>16574</v>
      </c>
      <c r="C731" t="s">
        <v>15973</v>
      </c>
      <c r="D731" t="s">
        <v>16351</v>
      </c>
      <c r="E731">
        <v>1996</v>
      </c>
      <c r="F731" t="s">
        <v>18567</v>
      </c>
      <c r="G731" s="111">
        <v>14666.4</v>
      </c>
      <c r="H731" t="s">
        <v>18996</v>
      </c>
      <c r="I731" t="s">
        <v>15197</v>
      </c>
      <c r="J731" t="s">
        <v>18995</v>
      </c>
    </row>
    <row r="732" spans="1:10" x14ac:dyDescent="0.25">
      <c r="A732" s="126" t="s">
        <v>4855</v>
      </c>
      <c r="B732" s="126" t="s">
        <v>16574</v>
      </c>
      <c r="C732" s="126" t="s">
        <v>15973</v>
      </c>
      <c r="D732" s="126" t="s">
        <v>16351</v>
      </c>
      <c r="E732" s="126">
        <v>1997</v>
      </c>
      <c r="F732" s="126" t="s">
        <v>18568</v>
      </c>
      <c r="G732" s="127">
        <v>24502.2</v>
      </c>
      <c r="H732" s="126" t="s">
        <v>18996</v>
      </c>
      <c r="I732" s="126" t="s">
        <v>15197</v>
      </c>
      <c r="J732" s="126" t="s">
        <v>18995</v>
      </c>
    </row>
    <row r="733" spans="1:10" x14ac:dyDescent="0.25">
      <c r="A733" t="s">
        <v>4855</v>
      </c>
      <c r="B733" t="s">
        <v>16574</v>
      </c>
      <c r="C733" t="s">
        <v>15973</v>
      </c>
      <c r="D733" t="s">
        <v>16351</v>
      </c>
      <c r="E733">
        <v>1998</v>
      </c>
      <c r="F733" t="s">
        <v>18569</v>
      </c>
      <c r="G733" s="111">
        <v>10883.4</v>
      </c>
      <c r="H733" t="s">
        <v>18996</v>
      </c>
      <c r="I733" t="s">
        <v>15197</v>
      </c>
      <c r="J733" t="s">
        <v>18995</v>
      </c>
    </row>
    <row r="734" spans="1:10" x14ac:dyDescent="0.25">
      <c r="A734" s="126" t="s">
        <v>4855</v>
      </c>
      <c r="B734" s="126" t="s">
        <v>16574</v>
      </c>
      <c r="C734" s="126" t="s">
        <v>15973</v>
      </c>
      <c r="D734" s="126" t="s">
        <v>16351</v>
      </c>
      <c r="E734" s="126">
        <v>1999</v>
      </c>
      <c r="F734" s="126" t="s">
        <v>18570</v>
      </c>
      <c r="G734" s="127">
        <v>19535.8</v>
      </c>
      <c r="H734" s="126" t="s">
        <v>18996</v>
      </c>
      <c r="I734" s="126" t="s">
        <v>15197</v>
      </c>
      <c r="J734" s="126" t="s">
        <v>18995</v>
      </c>
    </row>
    <row r="735" spans="1:10" x14ac:dyDescent="0.25">
      <c r="A735" t="s">
        <v>19471</v>
      </c>
      <c r="B735" t="s">
        <v>19472</v>
      </c>
      <c r="C735" t="s">
        <v>15973</v>
      </c>
      <c r="D735" t="s">
        <v>16351</v>
      </c>
      <c r="E735">
        <v>4589</v>
      </c>
      <c r="F735" t="s">
        <v>18571</v>
      </c>
      <c r="G735" s="111">
        <v>2643.33</v>
      </c>
      <c r="H735" t="s">
        <v>75</v>
      </c>
      <c r="I735" t="s">
        <v>15197</v>
      </c>
      <c r="J735" t="s">
        <v>18995</v>
      </c>
    </row>
    <row r="736" spans="1:10" x14ac:dyDescent="0.25">
      <c r="A736" s="126" t="s">
        <v>4855</v>
      </c>
      <c r="B736" s="126" t="s">
        <v>16574</v>
      </c>
      <c r="C736" s="126" t="s">
        <v>16046</v>
      </c>
      <c r="D736" s="126" t="s">
        <v>16351</v>
      </c>
      <c r="E736" s="126">
        <v>2003</v>
      </c>
      <c r="F736" s="126" t="s">
        <v>18572</v>
      </c>
      <c r="G736" s="127">
        <v>2677.2</v>
      </c>
      <c r="H736" s="126" t="s">
        <v>18996</v>
      </c>
      <c r="I736" s="126" t="s">
        <v>15197</v>
      </c>
      <c r="J736" s="126" t="s">
        <v>18995</v>
      </c>
    </row>
    <row r="737" spans="1:10" x14ac:dyDescent="0.25">
      <c r="A737" t="s">
        <v>4855</v>
      </c>
      <c r="B737" t="s">
        <v>16574</v>
      </c>
      <c r="C737" t="s">
        <v>16046</v>
      </c>
      <c r="D737" t="s">
        <v>16351</v>
      </c>
      <c r="E737">
        <v>2004</v>
      </c>
      <c r="F737" t="s">
        <v>18573</v>
      </c>
      <c r="G737" s="111">
        <v>6343.8</v>
      </c>
      <c r="H737" t="s">
        <v>18996</v>
      </c>
      <c r="I737" t="s">
        <v>15197</v>
      </c>
      <c r="J737" t="s">
        <v>18995</v>
      </c>
    </row>
    <row r="738" spans="1:10" x14ac:dyDescent="0.25">
      <c r="A738" s="126" t="s">
        <v>4855</v>
      </c>
      <c r="B738" s="126" t="s">
        <v>16574</v>
      </c>
      <c r="C738" s="126" t="s">
        <v>16046</v>
      </c>
      <c r="D738" s="126" t="s">
        <v>16351</v>
      </c>
      <c r="E738" s="126">
        <v>2006</v>
      </c>
      <c r="F738" s="126" t="s">
        <v>18574</v>
      </c>
      <c r="G738" s="127">
        <v>6091.6</v>
      </c>
      <c r="H738" s="126" t="s">
        <v>18996</v>
      </c>
      <c r="I738" s="126" t="s">
        <v>15197</v>
      </c>
      <c r="J738" s="126" t="s">
        <v>18995</v>
      </c>
    </row>
    <row r="739" spans="1:10" x14ac:dyDescent="0.25">
      <c r="A739" t="s">
        <v>4855</v>
      </c>
      <c r="B739" t="s">
        <v>16574</v>
      </c>
      <c r="C739" t="s">
        <v>16046</v>
      </c>
      <c r="D739" t="s">
        <v>16351</v>
      </c>
      <c r="E739">
        <v>2011</v>
      </c>
      <c r="F739" t="s">
        <v>18575</v>
      </c>
      <c r="G739" s="111">
        <v>4190.4</v>
      </c>
      <c r="H739" t="s">
        <v>18996</v>
      </c>
      <c r="I739" t="s">
        <v>15197</v>
      </c>
      <c r="J739" t="s">
        <v>18995</v>
      </c>
    </row>
    <row r="740" spans="1:10" x14ac:dyDescent="0.25">
      <c r="A740" s="126" t="s">
        <v>4855</v>
      </c>
      <c r="B740" s="126" t="s">
        <v>16574</v>
      </c>
      <c r="C740" s="126" t="s">
        <v>16046</v>
      </c>
      <c r="D740" s="126" t="s">
        <v>16351</v>
      </c>
      <c r="E740" s="126">
        <v>2012</v>
      </c>
      <c r="F740" s="126" t="s">
        <v>18576</v>
      </c>
      <c r="G740" s="127">
        <v>65377.03</v>
      </c>
      <c r="H740" s="126" t="s">
        <v>18994</v>
      </c>
      <c r="I740" s="126" t="s">
        <v>15197</v>
      </c>
      <c r="J740" s="126" t="s">
        <v>18995</v>
      </c>
    </row>
    <row r="741" spans="1:10" x14ac:dyDescent="0.25">
      <c r="A741" t="s">
        <v>4855</v>
      </c>
      <c r="B741" t="s">
        <v>16574</v>
      </c>
      <c r="C741" t="s">
        <v>16046</v>
      </c>
      <c r="D741" t="s">
        <v>16351</v>
      </c>
      <c r="E741">
        <v>2013</v>
      </c>
      <c r="F741" t="s">
        <v>18577</v>
      </c>
      <c r="G741" s="111">
        <v>40623.6</v>
      </c>
      <c r="H741" t="s">
        <v>18994</v>
      </c>
      <c r="I741" t="s">
        <v>15197</v>
      </c>
      <c r="J741" t="s">
        <v>18995</v>
      </c>
    </row>
    <row r="742" spans="1:10" x14ac:dyDescent="0.25">
      <c r="A742" s="126" t="s">
        <v>4855</v>
      </c>
      <c r="B742" s="126" t="s">
        <v>16359</v>
      </c>
      <c r="C742" s="126" t="s">
        <v>16046</v>
      </c>
      <c r="D742" s="126" t="s">
        <v>16351</v>
      </c>
      <c r="E742" s="126">
        <v>2038</v>
      </c>
      <c r="F742" s="126" t="s">
        <v>18578</v>
      </c>
      <c r="G742" s="127">
        <v>4755.52</v>
      </c>
      <c r="H742" s="126" t="s">
        <v>18996</v>
      </c>
      <c r="I742" s="126" t="s">
        <v>15197</v>
      </c>
      <c r="J742" s="126" t="s">
        <v>18995</v>
      </c>
    </row>
    <row r="743" spans="1:10" x14ac:dyDescent="0.25">
      <c r="A743" t="s">
        <v>4855</v>
      </c>
      <c r="B743" t="s">
        <v>16359</v>
      </c>
      <c r="C743" t="s">
        <v>16046</v>
      </c>
      <c r="D743" t="s">
        <v>16351</v>
      </c>
      <c r="E743">
        <v>2039</v>
      </c>
      <c r="F743" t="s">
        <v>18579</v>
      </c>
      <c r="G743" s="111">
        <v>423794.94</v>
      </c>
      <c r="H743" t="s">
        <v>18994</v>
      </c>
      <c r="I743" t="s">
        <v>15197</v>
      </c>
      <c r="J743" t="s">
        <v>18995</v>
      </c>
    </row>
    <row r="744" spans="1:10" x14ac:dyDescent="0.25">
      <c r="A744" s="126" t="s">
        <v>4855</v>
      </c>
      <c r="B744" s="126" t="s">
        <v>16055</v>
      </c>
      <c r="C744" s="126" t="s">
        <v>16046</v>
      </c>
      <c r="D744" s="126" t="s">
        <v>16351</v>
      </c>
      <c r="E744" s="126">
        <v>2068</v>
      </c>
      <c r="F744" s="126" t="s">
        <v>18580</v>
      </c>
      <c r="G744" s="127">
        <v>14123.2</v>
      </c>
      <c r="H744" s="126" t="s">
        <v>18994</v>
      </c>
      <c r="I744" s="126" t="s">
        <v>15197</v>
      </c>
      <c r="J744" s="126" t="s">
        <v>18995</v>
      </c>
    </row>
    <row r="745" spans="1:10" x14ac:dyDescent="0.25">
      <c r="A745" t="s">
        <v>19473</v>
      </c>
      <c r="B745" t="s">
        <v>15956</v>
      </c>
      <c r="C745" t="s">
        <v>16046</v>
      </c>
      <c r="D745" t="s">
        <v>16351</v>
      </c>
      <c r="E745">
        <v>4504</v>
      </c>
      <c r="F745" t="s">
        <v>18314</v>
      </c>
      <c r="G745" s="111">
        <v>423.62</v>
      </c>
      <c r="H745" t="s">
        <v>19002</v>
      </c>
      <c r="I745" t="s">
        <v>15197</v>
      </c>
      <c r="J745" t="s">
        <v>18995</v>
      </c>
    </row>
    <row r="746" spans="1:10" x14ac:dyDescent="0.25">
      <c r="A746" s="126" t="s">
        <v>19474</v>
      </c>
      <c r="B746" s="126" t="s">
        <v>15956</v>
      </c>
      <c r="C746" s="126" t="s">
        <v>16046</v>
      </c>
      <c r="D746" s="126" t="s">
        <v>16351</v>
      </c>
      <c r="E746" s="126">
        <v>4472</v>
      </c>
      <c r="F746" s="126" t="s">
        <v>18515</v>
      </c>
      <c r="G746" s="127">
        <v>1120</v>
      </c>
      <c r="H746" s="126" t="s">
        <v>75</v>
      </c>
      <c r="I746" s="126" t="s">
        <v>15197</v>
      </c>
      <c r="J746" s="126" t="s">
        <v>18995</v>
      </c>
    </row>
    <row r="747" spans="1:10" x14ac:dyDescent="0.25">
      <c r="A747" t="s">
        <v>19475</v>
      </c>
      <c r="B747" t="s">
        <v>15956</v>
      </c>
      <c r="C747" t="s">
        <v>16046</v>
      </c>
      <c r="D747" t="s">
        <v>16351</v>
      </c>
      <c r="E747">
        <v>4472</v>
      </c>
      <c r="F747" t="s">
        <v>18515</v>
      </c>
      <c r="G747" s="111">
        <v>1120</v>
      </c>
      <c r="H747" t="s">
        <v>75</v>
      </c>
      <c r="I747" t="s">
        <v>15197</v>
      </c>
      <c r="J747" t="s">
        <v>18995</v>
      </c>
    </row>
    <row r="748" spans="1:10" x14ac:dyDescent="0.25">
      <c r="A748" s="126" t="s">
        <v>4855</v>
      </c>
      <c r="B748" s="126" t="s">
        <v>16574</v>
      </c>
      <c r="C748" s="126" t="s">
        <v>16061</v>
      </c>
      <c r="D748" s="126" t="s">
        <v>16351</v>
      </c>
      <c r="E748" s="126">
        <v>2014</v>
      </c>
      <c r="F748" s="126" t="s">
        <v>18581</v>
      </c>
      <c r="G748" s="127">
        <v>3778.74</v>
      </c>
      <c r="H748" s="126" t="s">
        <v>18994</v>
      </c>
      <c r="I748" s="126" t="s">
        <v>15197</v>
      </c>
      <c r="J748" s="126" t="s">
        <v>18995</v>
      </c>
    </row>
    <row r="749" spans="1:10" x14ac:dyDescent="0.25">
      <c r="A749" t="s">
        <v>4855</v>
      </c>
      <c r="B749" t="s">
        <v>16574</v>
      </c>
      <c r="C749" t="s">
        <v>16061</v>
      </c>
      <c r="D749" t="s">
        <v>16351</v>
      </c>
      <c r="E749">
        <v>2015</v>
      </c>
      <c r="F749" t="s">
        <v>18582</v>
      </c>
      <c r="G749" s="111">
        <v>122277.62</v>
      </c>
      <c r="H749" t="s">
        <v>18994</v>
      </c>
      <c r="I749" t="s">
        <v>15197</v>
      </c>
      <c r="J749" t="s">
        <v>18995</v>
      </c>
    </row>
    <row r="750" spans="1:10" x14ac:dyDescent="0.25">
      <c r="A750" s="126" t="s">
        <v>4855</v>
      </c>
      <c r="B750" s="126" t="s">
        <v>16574</v>
      </c>
      <c r="C750" s="126" t="s">
        <v>16061</v>
      </c>
      <c r="D750" s="126" t="s">
        <v>16351</v>
      </c>
      <c r="E750" s="126">
        <v>1995</v>
      </c>
      <c r="F750" s="126" t="s">
        <v>18583</v>
      </c>
      <c r="G750" s="127">
        <v>4190.4</v>
      </c>
      <c r="H750" s="126" t="s">
        <v>18996</v>
      </c>
      <c r="I750" s="126" t="s">
        <v>15197</v>
      </c>
      <c r="J750" s="126" t="s">
        <v>18995</v>
      </c>
    </row>
    <row r="751" spans="1:10" x14ac:dyDescent="0.25">
      <c r="A751" t="s">
        <v>19476</v>
      </c>
      <c r="B751" t="s">
        <v>16086</v>
      </c>
      <c r="C751" t="s">
        <v>16061</v>
      </c>
      <c r="D751" t="s">
        <v>16351</v>
      </c>
      <c r="E751">
        <v>3666</v>
      </c>
      <c r="F751" t="s">
        <v>18258</v>
      </c>
      <c r="G751" s="111">
        <v>810.66</v>
      </c>
      <c r="H751" t="s">
        <v>19002</v>
      </c>
      <c r="I751" t="s">
        <v>15197</v>
      </c>
      <c r="J751" t="s">
        <v>18995</v>
      </c>
    </row>
    <row r="752" spans="1:10" x14ac:dyDescent="0.25">
      <c r="A752" s="126" t="s">
        <v>19477</v>
      </c>
      <c r="B752" s="126" t="s">
        <v>16086</v>
      </c>
      <c r="C752" s="126" t="s">
        <v>16061</v>
      </c>
      <c r="D752" s="126" t="s">
        <v>16351</v>
      </c>
      <c r="E752" s="126">
        <v>3666</v>
      </c>
      <c r="F752" s="126" t="s">
        <v>18258</v>
      </c>
      <c r="G752" s="127">
        <v>123.9</v>
      </c>
      <c r="H752" s="126" t="s">
        <v>19002</v>
      </c>
      <c r="I752" s="126" t="s">
        <v>15197</v>
      </c>
      <c r="J752" s="126" t="s">
        <v>18995</v>
      </c>
    </row>
    <row r="753" spans="1:10" x14ac:dyDescent="0.25">
      <c r="A753" t="s">
        <v>19478</v>
      </c>
      <c r="B753" t="s">
        <v>16086</v>
      </c>
      <c r="C753" t="s">
        <v>16061</v>
      </c>
      <c r="D753" t="s">
        <v>16351</v>
      </c>
      <c r="E753">
        <v>4504</v>
      </c>
      <c r="F753" t="s">
        <v>18314</v>
      </c>
      <c r="G753" s="111">
        <v>259.6</v>
      </c>
      <c r="H753" t="s">
        <v>19002</v>
      </c>
      <c r="I753" t="s">
        <v>15197</v>
      </c>
      <c r="J753" t="s">
        <v>18995</v>
      </c>
    </row>
    <row r="754" spans="1:10" x14ac:dyDescent="0.25">
      <c r="A754" s="126" t="s">
        <v>19479</v>
      </c>
      <c r="B754" s="126" t="s">
        <v>16086</v>
      </c>
      <c r="C754" s="126" t="s">
        <v>16061</v>
      </c>
      <c r="D754" s="126" t="s">
        <v>16351</v>
      </c>
      <c r="E754" s="126">
        <v>3666</v>
      </c>
      <c r="F754" s="126" t="s">
        <v>18258</v>
      </c>
      <c r="G754" s="127">
        <v>816.56</v>
      </c>
      <c r="H754" s="126" t="s">
        <v>19002</v>
      </c>
      <c r="I754" s="126" t="s">
        <v>15197</v>
      </c>
      <c r="J754" s="126" t="s">
        <v>18995</v>
      </c>
    </row>
    <row r="755" spans="1:10" x14ac:dyDescent="0.25">
      <c r="A755" t="s">
        <v>19480</v>
      </c>
      <c r="B755" t="s">
        <v>16086</v>
      </c>
      <c r="C755" t="s">
        <v>16061</v>
      </c>
      <c r="D755" t="s">
        <v>16351</v>
      </c>
      <c r="E755">
        <v>3666</v>
      </c>
      <c r="F755" t="s">
        <v>18258</v>
      </c>
      <c r="G755" s="111">
        <v>135.7</v>
      </c>
      <c r="H755" t="s">
        <v>19002</v>
      </c>
      <c r="I755" t="s">
        <v>15197</v>
      </c>
      <c r="J755" t="s">
        <v>18995</v>
      </c>
    </row>
    <row r="756" spans="1:10" x14ac:dyDescent="0.25">
      <c r="A756" s="126" t="s">
        <v>4855</v>
      </c>
      <c r="B756" s="126" t="s">
        <v>16059</v>
      </c>
      <c r="C756" s="126" t="s">
        <v>15522</v>
      </c>
      <c r="D756" s="126" t="s">
        <v>16351</v>
      </c>
      <c r="E756" s="126">
        <v>2019</v>
      </c>
      <c r="F756" s="126" t="s">
        <v>18584</v>
      </c>
      <c r="G756" s="127">
        <v>3841.2</v>
      </c>
      <c r="H756" s="126" t="s">
        <v>18994</v>
      </c>
      <c r="I756" s="126" t="s">
        <v>15197</v>
      </c>
      <c r="J756" s="126" t="s">
        <v>18995</v>
      </c>
    </row>
    <row r="757" spans="1:10" x14ac:dyDescent="0.25">
      <c r="A757" t="s">
        <v>4855</v>
      </c>
      <c r="B757" t="s">
        <v>15858</v>
      </c>
      <c r="C757" t="s">
        <v>15522</v>
      </c>
      <c r="D757" t="s">
        <v>16351</v>
      </c>
      <c r="E757">
        <v>2111</v>
      </c>
      <c r="F757" t="s">
        <v>18585</v>
      </c>
      <c r="G757" s="111">
        <v>14098</v>
      </c>
      <c r="H757" t="s">
        <v>18994</v>
      </c>
      <c r="I757" t="s">
        <v>15197</v>
      </c>
      <c r="J757" t="s">
        <v>18995</v>
      </c>
    </row>
    <row r="758" spans="1:10" x14ac:dyDescent="0.25">
      <c r="A758" s="126" t="s">
        <v>4855</v>
      </c>
      <c r="B758" s="126" t="s">
        <v>16059</v>
      </c>
      <c r="C758" s="126" t="s">
        <v>15522</v>
      </c>
      <c r="D758" s="126" t="s">
        <v>16351</v>
      </c>
      <c r="E758" s="126">
        <v>2020</v>
      </c>
      <c r="F758" s="126" t="s">
        <v>18586</v>
      </c>
      <c r="G758" s="127">
        <v>36923.05</v>
      </c>
      <c r="H758" s="126" t="s">
        <v>18994</v>
      </c>
      <c r="I758" s="126" t="s">
        <v>15197</v>
      </c>
      <c r="J758" s="126" t="s">
        <v>18995</v>
      </c>
    </row>
    <row r="759" spans="1:10" x14ac:dyDescent="0.25">
      <c r="A759" t="s">
        <v>4855</v>
      </c>
      <c r="B759" t="s">
        <v>16357</v>
      </c>
      <c r="C759" t="s">
        <v>15522</v>
      </c>
      <c r="D759" t="s">
        <v>16351</v>
      </c>
      <c r="E759">
        <v>2027</v>
      </c>
      <c r="F759" t="s">
        <v>18587</v>
      </c>
      <c r="G759" s="111">
        <v>2473.5</v>
      </c>
      <c r="H759" t="s">
        <v>18994</v>
      </c>
      <c r="I759" t="s">
        <v>15197</v>
      </c>
      <c r="J759" t="s">
        <v>18995</v>
      </c>
    </row>
    <row r="760" spans="1:10" x14ac:dyDescent="0.25">
      <c r="A760" s="126" t="s">
        <v>4855</v>
      </c>
      <c r="B760" s="126" t="s">
        <v>15357</v>
      </c>
      <c r="C760" s="126" t="s">
        <v>15522</v>
      </c>
      <c r="D760" s="126" t="s">
        <v>16351</v>
      </c>
      <c r="E760" s="126">
        <v>2077</v>
      </c>
      <c r="F760" s="126" t="s">
        <v>18588</v>
      </c>
      <c r="G760" s="127">
        <v>13580</v>
      </c>
      <c r="H760" s="126" t="s">
        <v>18994</v>
      </c>
      <c r="I760" s="126" t="s">
        <v>15197</v>
      </c>
      <c r="J760" s="126" t="s">
        <v>18995</v>
      </c>
    </row>
    <row r="761" spans="1:10" x14ac:dyDescent="0.25">
      <c r="A761" t="s">
        <v>19481</v>
      </c>
      <c r="B761" t="s">
        <v>16574</v>
      </c>
      <c r="C761" t="s">
        <v>15522</v>
      </c>
      <c r="D761" t="s">
        <v>16351</v>
      </c>
      <c r="E761">
        <v>4502</v>
      </c>
      <c r="F761" t="s">
        <v>18379</v>
      </c>
      <c r="G761" s="111">
        <v>1663.8</v>
      </c>
      <c r="H761" t="s">
        <v>19002</v>
      </c>
      <c r="I761" t="s">
        <v>15197</v>
      </c>
      <c r="J761" t="s">
        <v>18995</v>
      </c>
    </row>
    <row r="762" spans="1:10" x14ac:dyDescent="0.25">
      <c r="A762" s="126" t="s">
        <v>19482</v>
      </c>
      <c r="B762" s="126" t="s">
        <v>16574</v>
      </c>
      <c r="C762" s="126" t="s">
        <v>15522</v>
      </c>
      <c r="D762" s="126" t="s">
        <v>16351</v>
      </c>
      <c r="E762" s="126">
        <v>4502</v>
      </c>
      <c r="F762" s="126" t="s">
        <v>18379</v>
      </c>
      <c r="G762" s="127">
        <v>939.28</v>
      </c>
      <c r="H762" s="126" t="s">
        <v>19002</v>
      </c>
      <c r="I762" s="126" t="s">
        <v>15197</v>
      </c>
      <c r="J762" s="126" t="s">
        <v>18995</v>
      </c>
    </row>
    <row r="763" spans="1:10" x14ac:dyDescent="0.25">
      <c r="A763" t="s">
        <v>19483</v>
      </c>
      <c r="B763" t="s">
        <v>16574</v>
      </c>
      <c r="C763" t="s">
        <v>15522</v>
      </c>
      <c r="D763" t="s">
        <v>16351</v>
      </c>
      <c r="E763">
        <v>3729</v>
      </c>
      <c r="F763" t="s">
        <v>18260</v>
      </c>
      <c r="G763" s="111">
        <v>872.02</v>
      </c>
      <c r="H763" t="s">
        <v>19002</v>
      </c>
      <c r="I763" t="s">
        <v>15197</v>
      </c>
      <c r="J763" t="s">
        <v>18995</v>
      </c>
    </row>
    <row r="764" spans="1:10" x14ac:dyDescent="0.25">
      <c r="A764" s="126" t="s">
        <v>19484</v>
      </c>
      <c r="B764" s="126" t="s">
        <v>16574</v>
      </c>
      <c r="C764" s="126" t="s">
        <v>15522</v>
      </c>
      <c r="D764" s="126" t="s">
        <v>16351</v>
      </c>
      <c r="E764" s="126">
        <v>4574</v>
      </c>
      <c r="F764" s="126" t="s">
        <v>18337</v>
      </c>
      <c r="G764" s="127">
        <v>1666.16</v>
      </c>
      <c r="H764" s="126" t="s">
        <v>19002</v>
      </c>
      <c r="I764" s="126" t="s">
        <v>15197</v>
      </c>
      <c r="J764" s="126" t="s">
        <v>18995</v>
      </c>
    </row>
    <row r="765" spans="1:10" x14ac:dyDescent="0.25">
      <c r="A765" t="s">
        <v>19485</v>
      </c>
      <c r="B765" t="s">
        <v>16574</v>
      </c>
      <c r="C765" t="s">
        <v>15522</v>
      </c>
      <c r="D765" t="s">
        <v>16351</v>
      </c>
      <c r="E765">
        <v>4574</v>
      </c>
      <c r="F765" t="s">
        <v>18337</v>
      </c>
      <c r="G765" s="111">
        <v>489.7</v>
      </c>
      <c r="H765" t="s">
        <v>19002</v>
      </c>
      <c r="I765" t="s">
        <v>15197</v>
      </c>
      <c r="J765" t="s">
        <v>18995</v>
      </c>
    </row>
    <row r="766" spans="1:10" x14ac:dyDescent="0.25">
      <c r="A766" s="126" t="s">
        <v>19486</v>
      </c>
      <c r="B766" s="126" t="s">
        <v>16574</v>
      </c>
      <c r="C766" s="126" t="s">
        <v>15522</v>
      </c>
      <c r="D766" s="126" t="s">
        <v>16351</v>
      </c>
      <c r="E766" s="126">
        <v>3666</v>
      </c>
      <c r="F766" s="126" t="s">
        <v>18258</v>
      </c>
      <c r="G766" s="127">
        <v>822.46</v>
      </c>
      <c r="H766" s="126" t="s">
        <v>19002</v>
      </c>
      <c r="I766" s="126" t="s">
        <v>15197</v>
      </c>
      <c r="J766" s="126" t="s">
        <v>18995</v>
      </c>
    </row>
    <row r="767" spans="1:10" x14ac:dyDescent="0.25">
      <c r="A767" t="s">
        <v>19487</v>
      </c>
      <c r="B767" t="s">
        <v>16574</v>
      </c>
      <c r="C767" t="s">
        <v>15522</v>
      </c>
      <c r="D767" t="s">
        <v>16351</v>
      </c>
      <c r="E767">
        <v>3666</v>
      </c>
      <c r="F767" t="s">
        <v>18258</v>
      </c>
      <c r="G767" s="111">
        <v>100.3</v>
      </c>
      <c r="H767" t="s">
        <v>19002</v>
      </c>
      <c r="I767" t="s">
        <v>15197</v>
      </c>
      <c r="J767" t="s">
        <v>18995</v>
      </c>
    </row>
    <row r="768" spans="1:10" x14ac:dyDescent="0.25">
      <c r="A768" s="126" t="s">
        <v>19488</v>
      </c>
      <c r="B768" s="126" t="s">
        <v>16574</v>
      </c>
      <c r="C768" s="126" t="s">
        <v>15522</v>
      </c>
      <c r="D768" s="126" t="s">
        <v>16351</v>
      </c>
      <c r="E768" s="126">
        <v>3666</v>
      </c>
      <c r="F768" s="126" t="s">
        <v>18258</v>
      </c>
      <c r="G768" s="127">
        <v>809.48</v>
      </c>
      <c r="H768" s="126" t="s">
        <v>19002</v>
      </c>
      <c r="I768" s="126" t="s">
        <v>15197</v>
      </c>
      <c r="J768" s="126" t="s">
        <v>18995</v>
      </c>
    </row>
    <row r="769" spans="1:10" x14ac:dyDescent="0.25">
      <c r="A769" t="s">
        <v>19489</v>
      </c>
      <c r="B769" t="s">
        <v>16574</v>
      </c>
      <c r="C769" t="s">
        <v>15522</v>
      </c>
      <c r="D769" t="s">
        <v>16351</v>
      </c>
      <c r="E769">
        <v>3666</v>
      </c>
      <c r="F769" t="s">
        <v>18258</v>
      </c>
      <c r="G769" s="111">
        <v>112.1</v>
      </c>
      <c r="H769" t="s">
        <v>19002</v>
      </c>
      <c r="I769" t="s">
        <v>15197</v>
      </c>
      <c r="J769" t="s">
        <v>18995</v>
      </c>
    </row>
    <row r="770" spans="1:10" x14ac:dyDescent="0.25">
      <c r="A770" s="126" t="s">
        <v>4855</v>
      </c>
      <c r="B770" s="126" t="s">
        <v>16059</v>
      </c>
      <c r="C770" s="126" t="s">
        <v>15913</v>
      </c>
      <c r="D770" s="126" t="s">
        <v>16351</v>
      </c>
      <c r="E770" s="126">
        <v>2022</v>
      </c>
      <c r="F770" s="126" t="s">
        <v>18589</v>
      </c>
      <c r="G770" s="127">
        <v>5038.32</v>
      </c>
      <c r="H770" s="126" t="s">
        <v>18994</v>
      </c>
      <c r="I770" s="126" t="s">
        <v>15197</v>
      </c>
      <c r="J770" s="126" t="s">
        <v>18995</v>
      </c>
    </row>
    <row r="771" spans="1:10" x14ac:dyDescent="0.25">
      <c r="A771" t="s">
        <v>19490</v>
      </c>
      <c r="B771" t="s">
        <v>16378</v>
      </c>
      <c r="C771" t="s">
        <v>15913</v>
      </c>
      <c r="D771" t="s">
        <v>16351</v>
      </c>
      <c r="E771">
        <v>3067</v>
      </c>
      <c r="F771" t="s">
        <v>18266</v>
      </c>
      <c r="G771" s="111">
        <v>1820</v>
      </c>
      <c r="H771" t="s">
        <v>75</v>
      </c>
      <c r="I771" t="s">
        <v>15197</v>
      </c>
      <c r="J771" t="s">
        <v>18995</v>
      </c>
    </row>
    <row r="772" spans="1:10" x14ac:dyDescent="0.25">
      <c r="A772" s="126" t="s">
        <v>4855</v>
      </c>
      <c r="B772" s="126" t="s">
        <v>16574</v>
      </c>
      <c r="C772" s="126" t="s">
        <v>15349</v>
      </c>
      <c r="D772" s="126" t="s">
        <v>16351</v>
      </c>
      <c r="E772" s="126">
        <v>2001</v>
      </c>
      <c r="F772" s="126" t="s">
        <v>18590</v>
      </c>
      <c r="G772" s="127">
        <v>17401.8</v>
      </c>
      <c r="H772" s="126" t="s">
        <v>18996</v>
      </c>
      <c r="I772" s="126" t="s">
        <v>15197</v>
      </c>
      <c r="J772" s="126" t="s">
        <v>18995</v>
      </c>
    </row>
    <row r="773" spans="1:10" x14ac:dyDescent="0.25">
      <c r="A773" t="s">
        <v>4855</v>
      </c>
      <c r="B773" t="s">
        <v>16375</v>
      </c>
      <c r="C773" t="s">
        <v>15349</v>
      </c>
      <c r="D773" t="s">
        <v>16351</v>
      </c>
      <c r="E773">
        <v>2029</v>
      </c>
      <c r="F773" t="s">
        <v>18591</v>
      </c>
      <c r="G773" s="111">
        <v>23406.1</v>
      </c>
      <c r="H773" t="s">
        <v>18994</v>
      </c>
      <c r="I773" t="s">
        <v>15197</v>
      </c>
      <c r="J773" t="s">
        <v>18995</v>
      </c>
    </row>
    <row r="774" spans="1:10" x14ac:dyDescent="0.25">
      <c r="A774" s="126" t="s">
        <v>4855</v>
      </c>
      <c r="B774" s="126" t="s">
        <v>16359</v>
      </c>
      <c r="C774" s="126" t="s">
        <v>15349</v>
      </c>
      <c r="D774" s="126" t="s">
        <v>16351</v>
      </c>
      <c r="E774" s="126">
        <v>2050</v>
      </c>
      <c r="F774" s="126" t="s">
        <v>18592</v>
      </c>
      <c r="G774" s="127">
        <v>22629</v>
      </c>
      <c r="H774" s="126" t="s">
        <v>18996</v>
      </c>
      <c r="I774" s="126" t="s">
        <v>15197</v>
      </c>
      <c r="J774" s="126" t="s">
        <v>18995</v>
      </c>
    </row>
    <row r="775" spans="1:10" x14ac:dyDescent="0.25">
      <c r="A775" t="s">
        <v>4855</v>
      </c>
      <c r="B775" t="s">
        <v>16359</v>
      </c>
      <c r="C775" t="s">
        <v>15349</v>
      </c>
      <c r="D775" t="s">
        <v>16351</v>
      </c>
      <c r="E775">
        <v>2051</v>
      </c>
      <c r="F775" t="s">
        <v>18593</v>
      </c>
      <c r="G775" s="111">
        <v>20216</v>
      </c>
      <c r="H775" t="s">
        <v>18996</v>
      </c>
      <c r="I775" t="s">
        <v>15197</v>
      </c>
      <c r="J775" t="s">
        <v>18995</v>
      </c>
    </row>
    <row r="776" spans="1:10" x14ac:dyDescent="0.25">
      <c r="A776" s="126" t="s">
        <v>4855</v>
      </c>
      <c r="B776" s="126" t="s">
        <v>16359</v>
      </c>
      <c r="C776" s="126" t="s">
        <v>15349</v>
      </c>
      <c r="D776" s="126" t="s">
        <v>16351</v>
      </c>
      <c r="E776" s="126">
        <v>2052</v>
      </c>
      <c r="F776" s="126" t="s">
        <v>18594</v>
      </c>
      <c r="G776" s="127">
        <v>22800</v>
      </c>
      <c r="H776" s="126" t="s">
        <v>18996</v>
      </c>
      <c r="I776" s="126" t="s">
        <v>15197</v>
      </c>
      <c r="J776" s="126" t="s">
        <v>18995</v>
      </c>
    </row>
    <row r="777" spans="1:10" x14ac:dyDescent="0.25">
      <c r="A777" t="s">
        <v>4855</v>
      </c>
      <c r="B777" t="s">
        <v>16359</v>
      </c>
      <c r="C777" t="s">
        <v>15349</v>
      </c>
      <c r="D777" t="s">
        <v>16351</v>
      </c>
      <c r="E777">
        <v>2055</v>
      </c>
      <c r="F777" t="s">
        <v>18595</v>
      </c>
      <c r="G777" s="111">
        <v>10260</v>
      </c>
      <c r="H777" t="s">
        <v>18996</v>
      </c>
      <c r="I777" t="s">
        <v>15197</v>
      </c>
      <c r="J777" t="s">
        <v>18995</v>
      </c>
    </row>
    <row r="778" spans="1:10" x14ac:dyDescent="0.25">
      <c r="A778" s="126" t="s">
        <v>4855</v>
      </c>
      <c r="B778" s="126" t="s">
        <v>16359</v>
      </c>
      <c r="C778" s="126" t="s">
        <v>15349</v>
      </c>
      <c r="D778" s="126" t="s">
        <v>16351</v>
      </c>
      <c r="E778" s="126">
        <v>2057</v>
      </c>
      <c r="F778" s="126" t="s">
        <v>18596</v>
      </c>
      <c r="G778" s="127">
        <v>11134</v>
      </c>
      <c r="H778" s="126" t="s">
        <v>18996</v>
      </c>
      <c r="I778" s="126" t="s">
        <v>15197</v>
      </c>
      <c r="J778" s="126" t="s">
        <v>18995</v>
      </c>
    </row>
    <row r="779" spans="1:10" x14ac:dyDescent="0.25">
      <c r="A779" t="s">
        <v>4855</v>
      </c>
      <c r="B779" t="s">
        <v>16359</v>
      </c>
      <c r="C779" t="s">
        <v>15349</v>
      </c>
      <c r="D779" t="s">
        <v>16351</v>
      </c>
      <c r="E779">
        <v>2063</v>
      </c>
      <c r="F779" t="s">
        <v>18597</v>
      </c>
      <c r="G779" s="111">
        <v>13252.5</v>
      </c>
      <c r="H779" t="s">
        <v>18996</v>
      </c>
      <c r="I779" t="s">
        <v>15197</v>
      </c>
      <c r="J779" t="s">
        <v>18995</v>
      </c>
    </row>
    <row r="780" spans="1:10" x14ac:dyDescent="0.25">
      <c r="A780" s="126" t="s">
        <v>4855</v>
      </c>
      <c r="B780" s="126" t="s">
        <v>16359</v>
      </c>
      <c r="C780" s="126" t="s">
        <v>15349</v>
      </c>
      <c r="D780" s="126" t="s">
        <v>16351</v>
      </c>
      <c r="E780" s="126">
        <v>2064</v>
      </c>
      <c r="F780" s="126" t="s">
        <v>18598</v>
      </c>
      <c r="G780" s="127">
        <v>9804</v>
      </c>
      <c r="H780" s="126" t="s">
        <v>18996</v>
      </c>
      <c r="I780" s="126" t="s">
        <v>15197</v>
      </c>
      <c r="J780" s="126" t="s">
        <v>18995</v>
      </c>
    </row>
    <row r="781" spans="1:10" x14ac:dyDescent="0.25">
      <c r="A781" t="s">
        <v>4855</v>
      </c>
      <c r="B781" t="s">
        <v>16359</v>
      </c>
      <c r="C781" t="s">
        <v>15349</v>
      </c>
      <c r="D781" t="s">
        <v>16351</v>
      </c>
      <c r="E781">
        <v>2065</v>
      </c>
      <c r="F781" t="s">
        <v>18599</v>
      </c>
      <c r="G781" s="111">
        <v>14050.5</v>
      </c>
      <c r="H781" t="s">
        <v>18996</v>
      </c>
      <c r="I781" t="s">
        <v>15197</v>
      </c>
      <c r="J781" t="s">
        <v>18995</v>
      </c>
    </row>
    <row r="782" spans="1:10" x14ac:dyDescent="0.25">
      <c r="A782" s="126" t="s">
        <v>4855</v>
      </c>
      <c r="B782" s="126" t="s">
        <v>16359</v>
      </c>
      <c r="C782" s="126" t="s">
        <v>15349</v>
      </c>
      <c r="D782" s="126" t="s">
        <v>16351</v>
      </c>
      <c r="E782" s="126">
        <v>2066</v>
      </c>
      <c r="F782" s="126" t="s">
        <v>18600</v>
      </c>
      <c r="G782" s="127">
        <v>5073</v>
      </c>
      <c r="H782" s="126" t="s">
        <v>18996</v>
      </c>
      <c r="I782" s="126" t="s">
        <v>15197</v>
      </c>
      <c r="J782" s="126" t="s">
        <v>18995</v>
      </c>
    </row>
    <row r="783" spans="1:10" x14ac:dyDescent="0.25">
      <c r="A783" t="s">
        <v>19491</v>
      </c>
      <c r="B783" t="s">
        <v>19492</v>
      </c>
      <c r="C783" t="s">
        <v>15349</v>
      </c>
      <c r="D783" t="s">
        <v>16351</v>
      </c>
      <c r="E783">
        <v>4593</v>
      </c>
      <c r="F783" t="s">
        <v>18601</v>
      </c>
      <c r="G783" s="111">
        <v>2746.66</v>
      </c>
      <c r="H783" t="s">
        <v>75</v>
      </c>
      <c r="I783" t="s">
        <v>15197</v>
      </c>
      <c r="J783" t="s">
        <v>18995</v>
      </c>
    </row>
    <row r="784" spans="1:10" x14ac:dyDescent="0.25">
      <c r="A784" s="126" t="s">
        <v>19493</v>
      </c>
      <c r="B784" s="126" t="s">
        <v>17265</v>
      </c>
      <c r="C784" s="126" t="s">
        <v>15349</v>
      </c>
      <c r="D784" s="126" t="s">
        <v>16351</v>
      </c>
      <c r="E784" s="126">
        <v>4623</v>
      </c>
      <c r="F784" s="126" t="s">
        <v>18602</v>
      </c>
      <c r="G784" s="127">
        <v>26468.75</v>
      </c>
      <c r="H784" s="126" t="s">
        <v>75</v>
      </c>
      <c r="I784" s="126" t="s">
        <v>15197</v>
      </c>
      <c r="J784" s="126" t="s">
        <v>18995</v>
      </c>
    </row>
    <row r="785" spans="1:10" x14ac:dyDescent="0.25">
      <c r="A785" t="s">
        <v>19494</v>
      </c>
      <c r="B785" t="s">
        <v>17265</v>
      </c>
      <c r="C785" t="s">
        <v>15349</v>
      </c>
      <c r="D785" t="s">
        <v>16351</v>
      </c>
      <c r="E785">
        <v>4624</v>
      </c>
      <c r="F785" t="s">
        <v>18603</v>
      </c>
      <c r="G785" s="111">
        <v>26468.75</v>
      </c>
      <c r="H785" t="s">
        <v>75</v>
      </c>
      <c r="I785" t="s">
        <v>15197</v>
      </c>
      <c r="J785" t="s">
        <v>18995</v>
      </c>
    </row>
    <row r="786" spans="1:10" x14ac:dyDescent="0.25">
      <c r="A786" s="126" t="s">
        <v>19495</v>
      </c>
      <c r="B786" s="126" t="s">
        <v>16059</v>
      </c>
      <c r="C786" s="126" t="s">
        <v>15349</v>
      </c>
      <c r="D786" s="126" t="s">
        <v>16351</v>
      </c>
      <c r="E786" s="126">
        <v>3666</v>
      </c>
      <c r="F786" s="126" t="s">
        <v>18258</v>
      </c>
      <c r="G786" s="127">
        <v>817.74</v>
      </c>
      <c r="H786" s="126" t="s">
        <v>19002</v>
      </c>
      <c r="I786" s="126" t="s">
        <v>15197</v>
      </c>
      <c r="J786" s="126" t="s">
        <v>18995</v>
      </c>
    </row>
    <row r="787" spans="1:10" x14ac:dyDescent="0.25">
      <c r="A787" t="s">
        <v>19496</v>
      </c>
      <c r="B787" t="s">
        <v>16059</v>
      </c>
      <c r="C787" t="s">
        <v>15349</v>
      </c>
      <c r="D787" t="s">
        <v>16351</v>
      </c>
      <c r="E787">
        <v>3666</v>
      </c>
      <c r="F787" t="s">
        <v>18258</v>
      </c>
      <c r="G787" s="111">
        <v>182.9</v>
      </c>
      <c r="H787" t="s">
        <v>19002</v>
      </c>
      <c r="I787" t="s">
        <v>15197</v>
      </c>
      <c r="J787" t="s">
        <v>18995</v>
      </c>
    </row>
    <row r="788" spans="1:10" x14ac:dyDescent="0.25">
      <c r="A788" s="126" t="s">
        <v>19497</v>
      </c>
      <c r="B788" s="126" t="s">
        <v>16059</v>
      </c>
      <c r="C788" s="126" t="s">
        <v>15349</v>
      </c>
      <c r="D788" s="126" t="s">
        <v>16351</v>
      </c>
      <c r="E788" s="126">
        <v>3940</v>
      </c>
      <c r="F788" s="126" t="s">
        <v>18234</v>
      </c>
      <c r="G788" s="127">
        <v>933.38</v>
      </c>
      <c r="H788" s="126" t="s">
        <v>19002</v>
      </c>
      <c r="I788" s="126" t="s">
        <v>15197</v>
      </c>
      <c r="J788" s="126" t="s">
        <v>18995</v>
      </c>
    </row>
    <row r="789" spans="1:10" x14ac:dyDescent="0.25">
      <c r="A789" t="s">
        <v>19498</v>
      </c>
      <c r="B789" t="s">
        <v>16357</v>
      </c>
      <c r="C789" t="s">
        <v>15349</v>
      </c>
      <c r="D789" t="s">
        <v>16351</v>
      </c>
      <c r="E789">
        <v>3666</v>
      </c>
      <c r="F789" t="s">
        <v>18258</v>
      </c>
      <c r="G789" s="111">
        <v>823.05</v>
      </c>
      <c r="H789" t="s">
        <v>19002</v>
      </c>
      <c r="I789" t="s">
        <v>15197</v>
      </c>
      <c r="J789" t="s">
        <v>18995</v>
      </c>
    </row>
    <row r="790" spans="1:10" x14ac:dyDescent="0.25">
      <c r="A790" s="126" t="s">
        <v>19499</v>
      </c>
      <c r="B790" s="126" t="s">
        <v>16357</v>
      </c>
      <c r="C790" s="126" t="s">
        <v>15349</v>
      </c>
      <c r="D790" s="126" t="s">
        <v>16351</v>
      </c>
      <c r="E790" s="126">
        <v>3666</v>
      </c>
      <c r="F790" s="126" t="s">
        <v>18258</v>
      </c>
      <c r="G790" s="127">
        <v>159.89</v>
      </c>
      <c r="H790" s="126" t="s">
        <v>19002</v>
      </c>
      <c r="I790" s="126" t="s">
        <v>15197</v>
      </c>
      <c r="J790" s="126" t="s">
        <v>18995</v>
      </c>
    </row>
    <row r="791" spans="1:10" x14ac:dyDescent="0.25">
      <c r="A791" t="s">
        <v>4855</v>
      </c>
      <c r="B791" t="s">
        <v>16359</v>
      </c>
      <c r="C791" t="s">
        <v>15871</v>
      </c>
      <c r="D791" t="s">
        <v>16351</v>
      </c>
      <c r="E791">
        <v>2044</v>
      </c>
      <c r="F791" t="s">
        <v>18604</v>
      </c>
      <c r="G791" s="111">
        <v>71693.18</v>
      </c>
      <c r="H791" t="s">
        <v>18994</v>
      </c>
      <c r="I791" t="s">
        <v>15197</v>
      </c>
      <c r="J791" t="s">
        <v>18995</v>
      </c>
    </row>
    <row r="792" spans="1:10" x14ac:dyDescent="0.25">
      <c r="A792" s="126" t="s">
        <v>4855</v>
      </c>
      <c r="B792" s="126" t="s">
        <v>16359</v>
      </c>
      <c r="C792" s="126" t="s">
        <v>15871</v>
      </c>
      <c r="D792" s="126" t="s">
        <v>16351</v>
      </c>
      <c r="E792" s="126">
        <v>2046</v>
      </c>
      <c r="F792" s="126" t="s">
        <v>18605</v>
      </c>
      <c r="G792" s="127">
        <v>51072</v>
      </c>
      <c r="H792" s="126" t="s">
        <v>18994</v>
      </c>
      <c r="I792" s="126" t="s">
        <v>15197</v>
      </c>
      <c r="J792" s="126" t="s">
        <v>18995</v>
      </c>
    </row>
    <row r="793" spans="1:10" x14ac:dyDescent="0.25">
      <c r="A793" t="s">
        <v>4855</v>
      </c>
      <c r="B793" t="s">
        <v>16359</v>
      </c>
      <c r="C793" t="s">
        <v>15871</v>
      </c>
      <c r="D793" t="s">
        <v>16351</v>
      </c>
      <c r="E793">
        <v>2060</v>
      </c>
      <c r="F793" t="s">
        <v>18606</v>
      </c>
      <c r="G793" s="111">
        <v>24168</v>
      </c>
      <c r="H793" t="s">
        <v>18996</v>
      </c>
      <c r="I793" t="s">
        <v>15197</v>
      </c>
      <c r="J793" t="s">
        <v>18995</v>
      </c>
    </row>
    <row r="794" spans="1:10" x14ac:dyDescent="0.25">
      <c r="A794" s="126" t="s">
        <v>4855</v>
      </c>
      <c r="B794" s="126" t="s">
        <v>16359</v>
      </c>
      <c r="C794" s="126" t="s">
        <v>15871</v>
      </c>
      <c r="D794" s="126" t="s">
        <v>16351</v>
      </c>
      <c r="E794" s="126">
        <v>2061</v>
      </c>
      <c r="F794" s="126" t="s">
        <v>18607</v>
      </c>
      <c r="G794" s="127">
        <v>36907.5</v>
      </c>
      <c r="H794" s="126" t="s">
        <v>18996</v>
      </c>
      <c r="I794" s="126" t="s">
        <v>15197</v>
      </c>
      <c r="J794" s="126" t="s">
        <v>18995</v>
      </c>
    </row>
    <row r="795" spans="1:10" x14ac:dyDescent="0.25">
      <c r="A795" t="s">
        <v>4855</v>
      </c>
      <c r="B795" t="s">
        <v>16359</v>
      </c>
      <c r="C795" t="s">
        <v>15871</v>
      </c>
      <c r="D795" t="s">
        <v>16351</v>
      </c>
      <c r="E795">
        <v>2062</v>
      </c>
      <c r="F795" t="s">
        <v>18608</v>
      </c>
      <c r="G795" s="111">
        <v>9348</v>
      </c>
      <c r="H795" t="s">
        <v>18996</v>
      </c>
      <c r="I795" t="s">
        <v>15197</v>
      </c>
      <c r="J795" t="s">
        <v>18995</v>
      </c>
    </row>
    <row r="796" spans="1:10" x14ac:dyDescent="0.25">
      <c r="A796" s="126" t="s">
        <v>19500</v>
      </c>
      <c r="B796" s="126" t="s">
        <v>19492</v>
      </c>
      <c r="C796" s="126" t="s">
        <v>15871</v>
      </c>
      <c r="D796" s="126" t="s">
        <v>16351</v>
      </c>
      <c r="E796" s="126">
        <v>4160</v>
      </c>
      <c r="F796" s="126" t="s">
        <v>18609</v>
      </c>
      <c r="G796" s="127">
        <v>3946.2</v>
      </c>
      <c r="H796" s="126" t="s">
        <v>75</v>
      </c>
      <c r="I796" s="126" t="s">
        <v>15197</v>
      </c>
      <c r="J796" s="126" t="s">
        <v>18995</v>
      </c>
    </row>
    <row r="797" spans="1:10" x14ac:dyDescent="0.25">
      <c r="A797" t="s">
        <v>19501</v>
      </c>
      <c r="B797" t="s">
        <v>18143</v>
      </c>
      <c r="C797" t="s">
        <v>15871</v>
      </c>
      <c r="D797" t="s">
        <v>16351</v>
      </c>
      <c r="E797">
        <v>4605</v>
      </c>
      <c r="F797" t="s">
        <v>18443</v>
      </c>
      <c r="G797" s="111">
        <v>4249.6</v>
      </c>
      <c r="H797" t="s">
        <v>75</v>
      </c>
      <c r="I797" t="s">
        <v>15197</v>
      </c>
      <c r="J797" t="s">
        <v>18995</v>
      </c>
    </row>
    <row r="798" spans="1:10" x14ac:dyDescent="0.25">
      <c r="A798" s="126" t="s">
        <v>19502</v>
      </c>
      <c r="B798" s="126" t="s">
        <v>15907</v>
      </c>
      <c r="C798" s="126" t="s">
        <v>15871</v>
      </c>
      <c r="D798" s="126" t="s">
        <v>16351</v>
      </c>
      <c r="E798" s="126">
        <v>3067</v>
      </c>
      <c r="F798" s="126" t="s">
        <v>18266</v>
      </c>
      <c r="G798" s="127">
        <v>1820</v>
      </c>
      <c r="H798" s="126" t="s">
        <v>75</v>
      </c>
      <c r="I798" s="126" t="s">
        <v>15197</v>
      </c>
      <c r="J798" s="126" t="s">
        <v>18995</v>
      </c>
    </row>
    <row r="799" spans="1:10" x14ac:dyDescent="0.25">
      <c r="A799" t="s">
        <v>4855</v>
      </c>
      <c r="B799" t="s">
        <v>16359</v>
      </c>
      <c r="C799" t="s">
        <v>15883</v>
      </c>
      <c r="D799" t="s">
        <v>16351</v>
      </c>
      <c r="E799">
        <v>2048</v>
      </c>
      <c r="F799" t="s">
        <v>18610</v>
      </c>
      <c r="G799" s="111">
        <v>12380.4</v>
      </c>
      <c r="H799" t="s">
        <v>18994</v>
      </c>
      <c r="I799" t="s">
        <v>15197</v>
      </c>
      <c r="J799" t="s">
        <v>18995</v>
      </c>
    </row>
    <row r="800" spans="1:10" x14ac:dyDescent="0.25">
      <c r="A800" s="126" t="s">
        <v>4855</v>
      </c>
      <c r="B800" s="126" t="s">
        <v>16359</v>
      </c>
      <c r="C800" s="126" t="s">
        <v>15883</v>
      </c>
      <c r="D800" s="126" t="s">
        <v>16351</v>
      </c>
      <c r="E800" s="126">
        <v>2067</v>
      </c>
      <c r="F800" s="126" t="s">
        <v>18611</v>
      </c>
      <c r="G800" s="127">
        <v>4104</v>
      </c>
      <c r="H800" s="126" t="s">
        <v>18996</v>
      </c>
      <c r="I800" s="126" t="s">
        <v>15197</v>
      </c>
      <c r="J800" s="126" t="s">
        <v>18995</v>
      </c>
    </row>
    <row r="801" spans="1:10" x14ac:dyDescent="0.25">
      <c r="A801" t="s">
        <v>4855</v>
      </c>
      <c r="B801" t="s">
        <v>15861</v>
      </c>
      <c r="C801" t="s">
        <v>15883</v>
      </c>
      <c r="D801" t="s">
        <v>16351</v>
      </c>
      <c r="E801">
        <v>2098</v>
      </c>
      <c r="F801" t="s">
        <v>18612</v>
      </c>
      <c r="G801" s="111">
        <v>6246.8</v>
      </c>
      <c r="H801" t="s">
        <v>18994</v>
      </c>
      <c r="I801" t="s">
        <v>15197</v>
      </c>
      <c r="J801" t="s">
        <v>18995</v>
      </c>
    </row>
    <row r="802" spans="1:10" x14ac:dyDescent="0.25">
      <c r="A802" s="126" t="s">
        <v>19503</v>
      </c>
      <c r="B802" s="126" t="s">
        <v>16359</v>
      </c>
      <c r="C802" s="126" t="s">
        <v>15883</v>
      </c>
      <c r="D802" s="126" t="s">
        <v>16351</v>
      </c>
      <c r="E802" s="126">
        <v>4651</v>
      </c>
      <c r="F802" s="126" t="s">
        <v>18482</v>
      </c>
      <c r="G802" s="127">
        <v>3227.68</v>
      </c>
      <c r="H802" s="126" t="s">
        <v>75</v>
      </c>
      <c r="I802" s="126" t="s">
        <v>15197</v>
      </c>
      <c r="J802" s="126" t="s">
        <v>18995</v>
      </c>
    </row>
    <row r="803" spans="1:10" x14ac:dyDescent="0.25">
      <c r="A803" t="s">
        <v>19504</v>
      </c>
      <c r="B803" t="s">
        <v>16509</v>
      </c>
      <c r="C803" t="s">
        <v>15883</v>
      </c>
      <c r="D803" t="s">
        <v>16351</v>
      </c>
      <c r="E803">
        <v>3189</v>
      </c>
      <c r="F803" t="s">
        <v>18262</v>
      </c>
      <c r="G803" s="111">
        <v>1920</v>
      </c>
      <c r="H803" t="s">
        <v>75</v>
      </c>
      <c r="I803" t="s">
        <v>15197</v>
      </c>
      <c r="J803" t="s">
        <v>18995</v>
      </c>
    </row>
    <row r="804" spans="1:10" x14ac:dyDescent="0.25">
      <c r="A804" s="126" t="s">
        <v>19505</v>
      </c>
      <c r="B804" s="126" t="s">
        <v>16509</v>
      </c>
      <c r="C804" s="126" t="s">
        <v>15883</v>
      </c>
      <c r="D804" s="126" t="s">
        <v>16351</v>
      </c>
      <c r="E804" s="126">
        <v>3067</v>
      </c>
      <c r="F804" s="126" t="s">
        <v>18266</v>
      </c>
      <c r="G804" s="127">
        <v>1820</v>
      </c>
      <c r="H804" s="126" t="s">
        <v>75</v>
      </c>
      <c r="I804" s="126" t="s">
        <v>15197</v>
      </c>
      <c r="J804" s="126" t="s">
        <v>18995</v>
      </c>
    </row>
    <row r="805" spans="1:10" x14ac:dyDescent="0.25">
      <c r="A805" t="s">
        <v>19506</v>
      </c>
      <c r="B805" t="s">
        <v>15861</v>
      </c>
      <c r="C805" t="s">
        <v>15883</v>
      </c>
      <c r="D805" t="s">
        <v>16351</v>
      </c>
      <c r="E805">
        <v>4463</v>
      </c>
      <c r="F805" t="s">
        <v>18426</v>
      </c>
      <c r="G805" s="111">
        <v>2240</v>
      </c>
      <c r="H805" t="s">
        <v>75</v>
      </c>
      <c r="I805" t="s">
        <v>15197</v>
      </c>
      <c r="J805" t="s">
        <v>18995</v>
      </c>
    </row>
    <row r="806" spans="1:10" x14ac:dyDescent="0.25">
      <c r="A806" s="126" t="s">
        <v>4855</v>
      </c>
      <c r="B806" s="126" t="s">
        <v>16359</v>
      </c>
      <c r="C806" s="126" t="s">
        <v>15893</v>
      </c>
      <c r="D806" s="126" t="s">
        <v>16351</v>
      </c>
      <c r="E806" s="126">
        <v>2054</v>
      </c>
      <c r="F806" s="126" t="s">
        <v>18613</v>
      </c>
      <c r="G806" s="127">
        <v>23826</v>
      </c>
      <c r="H806" s="126" t="s">
        <v>18994</v>
      </c>
      <c r="I806" s="126" t="s">
        <v>15197</v>
      </c>
      <c r="J806" s="126" t="s">
        <v>18995</v>
      </c>
    </row>
    <row r="807" spans="1:10" x14ac:dyDescent="0.25">
      <c r="A807" t="s">
        <v>19507</v>
      </c>
      <c r="B807" t="s">
        <v>17328</v>
      </c>
      <c r="C807" t="s">
        <v>15893</v>
      </c>
      <c r="D807" t="s">
        <v>16351</v>
      </c>
      <c r="E807">
        <v>4368</v>
      </c>
      <c r="F807" t="s">
        <v>18514</v>
      </c>
      <c r="G807" s="111">
        <v>16133.33</v>
      </c>
      <c r="H807" t="s">
        <v>75</v>
      </c>
      <c r="I807" t="s">
        <v>15197</v>
      </c>
      <c r="J807" t="s">
        <v>18995</v>
      </c>
    </row>
    <row r="808" spans="1:10" x14ac:dyDescent="0.25">
      <c r="A808" s="126" t="s">
        <v>19508</v>
      </c>
      <c r="B808" s="126" t="s">
        <v>16402</v>
      </c>
      <c r="C808" s="126" t="s">
        <v>15893</v>
      </c>
      <c r="D808" s="126" t="s">
        <v>16351</v>
      </c>
      <c r="E808" s="126">
        <v>4621</v>
      </c>
      <c r="F808" s="126" t="s">
        <v>18375</v>
      </c>
      <c r="G808" s="127">
        <v>2010</v>
      </c>
      <c r="H808" s="126" t="s">
        <v>75</v>
      </c>
      <c r="I808" s="126" t="s">
        <v>15197</v>
      </c>
      <c r="J808" s="126" t="s">
        <v>18995</v>
      </c>
    </row>
    <row r="809" spans="1:10" x14ac:dyDescent="0.25">
      <c r="A809" t="s">
        <v>19509</v>
      </c>
      <c r="B809" t="s">
        <v>16055</v>
      </c>
      <c r="C809" t="s">
        <v>15893</v>
      </c>
      <c r="D809" t="s">
        <v>16351</v>
      </c>
      <c r="E809">
        <v>4580</v>
      </c>
      <c r="F809" t="s">
        <v>18486</v>
      </c>
      <c r="G809" s="111">
        <v>7261.5</v>
      </c>
      <c r="H809" t="s">
        <v>75</v>
      </c>
      <c r="I809" t="s">
        <v>15197</v>
      </c>
      <c r="J809" t="s">
        <v>18995</v>
      </c>
    </row>
    <row r="810" spans="1:10" x14ac:dyDescent="0.25">
      <c r="A810" s="126" t="s">
        <v>19510</v>
      </c>
      <c r="B810" s="126" t="s">
        <v>16655</v>
      </c>
      <c r="C810" s="126" t="s">
        <v>15893</v>
      </c>
      <c r="D810" s="126" t="s">
        <v>16351</v>
      </c>
      <c r="E810" s="126">
        <v>3666</v>
      </c>
      <c r="F810" s="126" t="s">
        <v>18258</v>
      </c>
      <c r="G810" s="127">
        <v>809.48</v>
      </c>
      <c r="H810" s="126" t="s">
        <v>19002</v>
      </c>
      <c r="I810" s="126" t="s">
        <v>15197</v>
      </c>
      <c r="J810" s="126" t="s">
        <v>18995</v>
      </c>
    </row>
    <row r="811" spans="1:10" x14ac:dyDescent="0.25">
      <c r="A811" t="s">
        <v>19511</v>
      </c>
      <c r="B811" t="s">
        <v>16655</v>
      </c>
      <c r="C811" t="s">
        <v>15893</v>
      </c>
      <c r="D811" t="s">
        <v>16351</v>
      </c>
      <c r="E811">
        <v>3666</v>
      </c>
      <c r="F811" t="s">
        <v>18258</v>
      </c>
      <c r="G811" s="111">
        <v>119.18</v>
      </c>
      <c r="H811" t="s">
        <v>19002</v>
      </c>
      <c r="I811" t="s">
        <v>15197</v>
      </c>
      <c r="J811" t="s">
        <v>18995</v>
      </c>
    </row>
    <row r="812" spans="1:10" x14ac:dyDescent="0.25">
      <c r="A812" s="126" t="s">
        <v>19512</v>
      </c>
      <c r="B812" s="126" t="s">
        <v>16655</v>
      </c>
      <c r="C812" s="126" t="s">
        <v>15893</v>
      </c>
      <c r="D812" s="126" t="s">
        <v>16351</v>
      </c>
      <c r="E812" s="126">
        <v>3857</v>
      </c>
      <c r="F812" s="126" t="s">
        <v>18392</v>
      </c>
      <c r="G812" s="127">
        <v>1021.88</v>
      </c>
      <c r="H812" s="126" t="s">
        <v>19002</v>
      </c>
      <c r="I812" s="126" t="s">
        <v>15197</v>
      </c>
      <c r="J812" s="126" t="s">
        <v>18995</v>
      </c>
    </row>
    <row r="813" spans="1:10" x14ac:dyDescent="0.25">
      <c r="A813" t="s">
        <v>4855</v>
      </c>
      <c r="B813" t="s">
        <v>16359</v>
      </c>
      <c r="C813" t="s">
        <v>16181</v>
      </c>
      <c r="D813" t="s">
        <v>15859</v>
      </c>
      <c r="E813">
        <v>2058</v>
      </c>
      <c r="F813" t="s">
        <v>18614</v>
      </c>
      <c r="G813" s="111">
        <v>27692.5</v>
      </c>
      <c r="H813" t="s">
        <v>18996</v>
      </c>
      <c r="I813" t="s">
        <v>15197</v>
      </c>
      <c r="J813" t="s">
        <v>18995</v>
      </c>
    </row>
    <row r="814" spans="1:10" x14ac:dyDescent="0.25">
      <c r="A814" s="126" t="s">
        <v>4855</v>
      </c>
      <c r="B814" s="126" t="s">
        <v>15861</v>
      </c>
      <c r="C814" s="126" t="s">
        <v>15219</v>
      </c>
      <c r="D814" s="126" t="s">
        <v>15859</v>
      </c>
      <c r="E814" s="126">
        <v>2109</v>
      </c>
      <c r="F814" s="126" t="s">
        <v>18615</v>
      </c>
      <c r="G814" s="127">
        <v>6217.75</v>
      </c>
      <c r="H814" s="126" t="s">
        <v>18996</v>
      </c>
      <c r="I814" s="126" t="s">
        <v>15197</v>
      </c>
      <c r="J814" s="126" t="s">
        <v>18995</v>
      </c>
    </row>
    <row r="815" spans="1:10" x14ac:dyDescent="0.25">
      <c r="A815" t="s">
        <v>4855</v>
      </c>
      <c r="B815" t="s">
        <v>16055</v>
      </c>
      <c r="C815" t="s">
        <v>15219</v>
      </c>
      <c r="D815" t="s">
        <v>15859</v>
      </c>
      <c r="E815">
        <v>2072</v>
      </c>
      <c r="F815" t="s">
        <v>18616</v>
      </c>
      <c r="G815" s="111">
        <v>25886.55</v>
      </c>
      <c r="H815" t="s">
        <v>18994</v>
      </c>
      <c r="I815" t="s">
        <v>15197</v>
      </c>
      <c r="J815" t="s">
        <v>18995</v>
      </c>
    </row>
    <row r="816" spans="1:10" x14ac:dyDescent="0.25">
      <c r="A816" s="126" t="s">
        <v>4855</v>
      </c>
      <c r="B816" s="126" t="s">
        <v>16055</v>
      </c>
      <c r="C816" s="126" t="s">
        <v>15219</v>
      </c>
      <c r="D816" s="126" t="s">
        <v>15859</v>
      </c>
      <c r="E816" s="126">
        <v>2075</v>
      </c>
      <c r="F816" s="126" t="s">
        <v>18617</v>
      </c>
      <c r="G816" s="127">
        <v>29241</v>
      </c>
      <c r="H816" s="126" t="s">
        <v>18994</v>
      </c>
      <c r="I816" s="126" t="s">
        <v>15197</v>
      </c>
      <c r="J816" s="126" t="s">
        <v>18995</v>
      </c>
    </row>
    <row r="817" spans="1:10" x14ac:dyDescent="0.25">
      <c r="A817" t="s">
        <v>4855</v>
      </c>
      <c r="B817" t="s">
        <v>15357</v>
      </c>
      <c r="C817" t="s">
        <v>15219</v>
      </c>
      <c r="D817" t="s">
        <v>15859</v>
      </c>
      <c r="E817">
        <v>2081</v>
      </c>
      <c r="F817" t="s">
        <v>18618</v>
      </c>
      <c r="G817" s="111">
        <v>6811.5</v>
      </c>
      <c r="H817" t="s">
        <v>18994</v>
      </c>
      <c r="I817" t="s">
        <v>15197</v>
      </c>
      <c r="J817" t="s">
        <v>18995</v>
      </c>
    </row>
    <row r="818" spans="1:10" x14ac:dyDescent="0.25">
      <c r="A818" s="126" t="s">
        <v>4855</v>
      </c>
      <c r="B818" s="126" t="s">
        <v>16381</v>
      </c>
      <c r="C818" s="126" t="s">
        <v>15219</v>
      </c>
      <c r="D818" s="126" t="s">
        <v>15859</v>
      </c>
      <c r="E818" s="126">
        <v>2089</v>
      </c>
      <c r="F818" s="126" t="s">
        <v>18619</v>
      </c>
      <c r="G818" s="127">
        <v>23161</v>
      </c>
      <c r="H818" s="126" t="s">
        <v>18994</v>
      </c>
      <c r="I818" s="126" t="s">
        <v>15197</v>
      </c>
      <c r="J818" s="126" t="s">
        <v>18995</v>
      </c>
    </row>
    <row r="819" spans="1:10" x14ac:dyDescent="0.25">
      <c r="A819" t="s">
        <v>4855</v>
      </c>
      <c r="B819" t="s">
        <v>16381</v>
      </c>
      <c r="C819" t="s">
        <v>15219</v>
      </c>
      <c r="D819" t="s">
        <v>15859</v>
      </c>
      <c r="E819">
        <v>2091</v>
      </c>
      <c r="F819" t="s">
        <v>18620</v>
      </c>
      <c r="G819" s="111">
        <v>2688.5</v>
      </c>
      <c r="H819" t="s">
        <v>18994</v>
      </c>
      <c r="I819" t="s">
        <v>15197</v>
      </c>
      <c r="J819" t="s">
        <v>18995</v>
      </c>
    </row>
    <row r="820" spans="1:10" x14ac:dyDescent="0.25">
      <c r="A820" s="126" t="s">
        <v>4855</v>
      </c>
      <c r="B820" s="126" t="s">
        <v>16381</v>
      </c>
      <c r="C820" s="126" t="s">
        <v>15219</v>
      </c>
      <c r="D820" s="126" t="s">
        <v>15859</v>
      </c>
      <c r="E820" s="126">
        <v>2092</v>
      </c>
      <c r="F820" s="126" t="s">
        <v>18621</v>
      </c>
      <c r="G820" s="127">
        <v>61072.65</v>
      </c>
      <c r="H820" s="126" t="s">
        <v>18994</v>
      </c>
      <c r="I820" s="126" t="s">
        <v>15197</v>
      </c>
      <c r="J820" s="126" t="s">
        <v>18995</v>
      </c>
    </row>
    <row r="821" spans="1:10" x14ac:dyDescent="0.25">
      <c r="A821" t="s">
        <v>4855</v>
      </c>
      <c r="B821" t="s">
        <v>15861</v>
      </c>
      <c r="C821" t="s">
        <v>15219</v>
      </c>
      <c r="D821" t="s">
        <v>15859</v>
      </c>
      <c r="E821">
        <v>2094</v>
      </c>
      <c r="F821" t="s">
        <v>18622</v>
      </c>
      <c r="G821" s="111">
        <v>2251.5</v>
      </c>
      <c r="H821" t="s">
        <v>18996</v>
      </c>
      <c r="I821" t="s">
        <v>15197</v>
      </c>
      <c r="J821" t="s">
        <v>18995</v>
      </c>
    </row>
    <row r="822" spans="1:10" x14ac:dyDescent="0.25">
      <c r="A822" s="126" t="s">
        <v>4855</v>
      </c>
      <c r="B822" s="126" t="s">
        <v>15861</v>
      </c>
      <c r="C822" s="126" t="s">
        <v>15219</v>
      </c>
      <c r="D822" s="126" t="s">
        <v>15859</v>
      </c>
      <c r="E822" s="126">
        <v>2095</v>
      </c>
      <c r="F822" s="126" t="s">
        <v>18623</v>
      </c>
      <c r="G822" s="127">
        <v>2992.5</v>
      </c>
      <c r="H822" s="126" t="s">
        <v>18996</v>
      </c>
      <c r="I822" s="126" t="s">
        <v>15197</v>
      </c>
      <c r="J822" s="126" t="s">
        <v>18995</v>
      </c>
    </row>
    <row r="823" spans="1:10" x14ac:dyDescent="0.25">
      <c r="A823" t="s">
        <v>19513</v>
      </c>
      <c r="B823" t="s">
        <v>16055</v>
      </c>
      <c r="C823" t="s">
        <v>15219</v>
      </c>
      <c r="D823" t="s">
        <v>15859</v>
      </c>
      <c r="E823">
        <v>4563</v>
      </c>
      <c r="F823" t="s">
        <v>18484</v>
      </c>
      <c r="G823" s="111">
        <v>18700</v>
      </c>
      <c r="H823" t="s">
        <v>75</v>
      </c>
      <c r="I823" t="s">
        <v>15197</v>
      </c>
      <c r="J823" t="s">
        <v>18995</v>
      </c>
    </row>
    <row r="824" spans="1:10" x14ac:dyDescent="0.25">
      <c r="A824" s="126" t="s">
        <v>19514</v>
      </c>
      <c r="B824" s="126" t="s">
        <v>17285</v>
      </c>
      <c r="C824" s="126" t="s">
        <v>15219</v>
      </c>
      <c r="D824" s="126" t="s">
        <v>15859</v>
      </c>
      <c r="E824" s="126">
        <v>4631</v>
      </c>
      <c r="F824" s="126" t="s">
        <v>18485</v>
      </c>
      <c r="G824" s="127">
        <v>3405.88</v>
      </c>
      <c r="H824" s="126" t="s">
        <v>75</v>
      </c>
      <c r="I824" s="126" t="s">
        <v>15197</v>
      </c>
      <c r="J824" s="126" t="s">
        <v>18995</v>
      </c>
    </row>
    <row r="825" spans="1:10" x14ac:dyDescent="0.25">
      <c r="A825" t="s">
        <v>19515</v>
      </c>
      <c r="B825" t="s">
        <v>16359</v>
      </c>
      <c r="C825" t="s">
        <v>15219</v>
      </c>
      <c r="D825" t="s">
        <v>15859</v>
      </c>
      <c r="E825">
        <v>3666</v>
      </c>
      <c r="F825" t="s">
        <v>18258</v>
      </c>
      <c r="G825" s="111">
        <v>819.51</v>
      </c>
      <c r="H825" t="s">
        <v>19002</v>
      </c>
      <c r="I825" t="s">
        <v>15197</v>
      </c>
      <c r="J825" t="s">
        <v>18995</v>
      </c>
    </row>
    <row r="826" spans="1:10" x14ac:dyDescent="0.25">
      <c r="A826" s="126" t="s">
        <v>19516</v>
      </c>
      <c r="B826" s="126" t="s">
        <v>16359</v>
      </c>
      <c r="C826" s="126" t="s">
        <v>15219</v>
      </c>
      <c r="D826" s="126" t="s">
        <v>15859</v>
      </c>
      <c r="E826" s="126">
        <v>3666</v>
      </c>
      <c r="F826" s="126" t="s">
        <v>18258</v>
      </c>
      <c r="G826" s="127">
        <v>129.8</v>
      </c>
      <c r="H826" s="126" t="s">
        <v>19002</v>
      </c>
      <c r="I826" s="126" t="s">
        <v>15197</v>
      </c>
      <c r="J826" s="126" t="s">
        <v>18995</v>
      </c>
    </row>
    <row r="827" spans="1:10" x14ac:dyDescent="0.25">
      <c r="A827" t="s">
        <v>19517</v>
      </c>
      <c r="B827" t="s">
        <v>16055</v>
      </c>
      <c r="C827" t="s">
        <v>15219</v>
      </c>
      <c r="D827" t="s">
        <v>15859</v>
      </c>
      <c r="E827">
        <v>3666</v>
      </c>
      <c r="F827" t="s">
        <v>18258</v>
      </c>
      <c r="G827" s="111">
        <v>815.38</v>
      </c>
      <c r="H827" t="s">
        <v>19002</v>
      </c>
      <c r="I827" t="s">
        <v>15197</v>
      </c>
      <c r="J827" t="s">
        <v>18995</v>
      </c>
    </row>
    <row r="828" spans="1:10" x14ac:dyDescent="0.25">
      <c r="A828" s="126" t="s">
        <v>19518</v>
      </c>
      <c r="B828" s="126" t="s">
        <v>16055</v>
      </c>
      <c r="C828" s="126" t="s">
        <v>15219</v>
      </c>
      <c r="D828" s="126" t="s">
        <v>15859</v>
      </c>
      <c r="E828" s="126">
        <v>3666</v>
      </c>
      <c r="F828" s="126" t="s">
        <v>18258</v>
      </c>
      <c r="G828" s="127">
        <v>200.6</v>
      </c>
      <c r="H828" s="126" t="s">
        <v>19002</v>
      </c>
      <c r="I828" s="126" t="s">
        <v>15197</v>
      </c>
      <c r="J828" s="126" t="s">
        <v>18995</v>
      </c>
    </row>
    <row r="829" spans="1:10" x14ac:dyDescent="0.25">
      <c r="A829" t="s">
        <v>19519</v>
      </c>
      <c r="B829" t="s">
        <v>16055</v>
      </c>
      <c r="C829" t="s">
        <v>15219</v>
      </c>
      <c r="D829" t="s">
        <v>15859</v>
      </c>
      <c r="E829">
        <v>4643</v>
      </c>
      <c r="F829" t="s">
        <v>18301</v>
      </c>
      <c r="G829" s="111">
        <v>837.8</v>
      </c>
      <c r="H829" t="s">
        <v>19002</v>
      </c>
      <c r="I829" t="s">
        <v>15197</v>
      </c>
      <c r="J829" t="s">
        <v>18995</v>
      </c>
    </row>
    <row r="830" spans="1:10" x14ac:dyDescent="0.25">
      <c r="A830" s="126" t="s">
        <v>19520</v>
      </c>
      <c r="B830" s="126" t="s">
        <v>16055</v>
      </c>
      <c r="C830" s="126" t="s">
        <v>15219</v>
      </c>
      <c r="D830" s="126" t="s">
        <v>15859</v>
      </c>
      <c r="E830" s="126">
        <v>4643</v>
      </c>
      <c r="F830" s="126" t="s">
        <v>18301</v>
      </c>
      <c r="G830" s="127">
        <v>118</v>
      </c>
      <c r="H830" s="126" t="s">
        <v>19002</v>
      </c>
      <c r="I830" s="126" t="s">
        <v>15197</v>
      </c>
      <c r="J830" s="126" t="s">
        <v>18995</v>
      </c>
    </row>
    <row r="831" spans="1:10" x14ac:dyDescent="0.25">
      <c r="A831" t="s">
        <v>19521</v>
      </c>
      <c r="B831" t="s">
        <v>16055</v>
      </c>
      <c r="C831" t="s">
        <v>15219</v>
      </c>
      <c r="D831" t="s">
        <v>15859</v>
      </c>
      <c r="E831">
        <v>3940</v>
      </c>
      <c r="F831" t="s">
        <v>18234</v>
      </c>
      <c r="G831" s="111">
        <v>902.7</v>
      </c>
      <c r="H831" t="s">
        <v>19002</v>
      </c>
      <c r="I831" t="s">
        <v>15197</v>
      </c>
      <c r="J831" t="s">
        <v>18995</v>
      </c>
    </row>
    <row r="832" spans="1:10" x14ac:dyDescent="0.25">
      <c r="A832" s="126" t="s">
        <v>19522</v>
      </c>
      <c r="B832" s="126" t="s">
        <v>16055</v>
      </c>
      <c r="C832" s="126" t="s">
        <v>15219</v>
      </c>
      <c r="D832" s="126" t="s">
        <v>15859</v>
      </c>
      <c r="E832" s="126">
        <v>4504</v>
      </c>
      <c r="F832" s="126" t="s">
        <v>18314</v>
      </c>
      <c r="G832" s="127">
        <v>230.1</v>
      </c>
      <c r="H832" s="126" t="s">
        <v>19002</v>
      </c>
      <c r="I832" s="126" t="s">
        <v>15197</v>
      </c>
      <c r="J832" s="126" t="s">
        <v>18995</v>
      </c>
    </row>
    <row r="833" spans="1:10" x14ac:dyDescent="0.25">
      <c r="A833" t="s">
        <v>19523</v>
      </c>
      <c r="B833" t="s">
        <v>15357</v>
      </c>
      <c r="C833" t="s">
        <v>15219</v>
      </c>
      <c r="D833" t="s">
        <v>15859</v>
      </c>
      <c r="E833">
        <v>3666</v>
      </c>
      <c r="F833" t="s">
        <v>18258</v>
      </c>
      <c r="G833" s="111">
        <v>818.92</v>
      </c>
      <c r="H833" t="s">
        <v>19002</v>
      </c>
      <c r="I833" t="s">
        <v>15197</v>
      </c>
      <c r="J833" t="s">
        <v>18995</v>
      </c>
    </row>
    <row r="834" spans="1:10" x14ac:dyDescent="0.25">
      <c r="A834" s="126" t="s">
        <v>19524</v>
      </c>
      <c r="B834" s="126" t="s">
        <v>15357</v>
      </c>
      <c r="C834" s="126" t="s">
        <v>15219</v>
      </c>
      <c r="D834" s="126" t="s">
        <v>15859</v>
      </c>
      <c r="E834" s="126">
        <v>3666</v>
      </c>
      <c r="F834" s="126" t="s">
        <v>18258</v>
      </c>
      <c r="G834" s="127">
        <v>179.36</v>
      </c>
      <c r="H834" s="126" t="s">
        <v>19002</v>
      </c>
      <c r="I834" s="126" t="s">
        <v>15197</v>
      </c>
      <c r="J834" s="126" t="s">
        <v>18995</v>
      </c>
    </row>
    <row r="835" spans="1:10" x14ac:dyDescent="0.25">
      <c r="A835" t="s">
        <v>19525</v>
      </c>
      <c r="B835" t="s">
        <v>15357</v>
      </c>
      <c r="C835" t="s">
        <v>15219</v>
      </c>
      <c r="D835" t="s">
        <v>15859</v>
      </c>
      <c r="E835">
        <v>4574</v>
      </c>
      <c r="F835" t="s">
        <v>18337</v>
      </c>
      <c r="G835" s="111">
        <v>1657.9</v>
      </c>
      <c r="H835" t="s">
        <v>19002</v>
      </c>
      <c r="I835" t="s">
        <v>15197</v>
      </c>
      <c r="J835" t="s">
        <v>18995</v>
      </c>
    </row>
    <row r="836" spans="1:10" x14ac:dyDescent="0.25">
      <c r="A836" s="126" t="s">
        <v>19526</v>
      </c>
      <c r="B836" s="126" t="s">
        <v>15357</v>
      </c>
      <c r="C836" s="126" t="s">
        <v>15219</v>
      </c>
      <c r="D836" s="126" t="s">
        <v>15859</v>
      </c>
      <c r="E836" s="126">
        <v>4574</v>
      </c>
      <c r="F836" s="126" t="s">
        <v>18337</v>
      </c>
      <c r="G836" s="127">
        <v>817.74</v>
      </c>
      <c r="H836" s="126" t="s">
        <v>19002</v>
      </c>
      <c r="I836" s="126" t="s">
        <v>15197</v>
      </c>
      <c r="J836" s="126" t="s">
        <v>18995</v>
      </c>
    </row>
    <row r="837" spans="1:10" x14ac:dyDescent="0.25">
      <c r="A837" t="s">
        <v>19527</v>
      </c>
      <c r="B837" t="s">
        <v>15357</v>
      </c>
      <c r="C837" t="s">
        <v>15219</v>
      </c>
      <c r="D837" t="s">
        <v>15859</v>
      </c>
      <c r="E837">
        <v>3729</v>
      </c>
      <c r="F837" t="s">
        <v>18260</v>
      </c>
      <c r="G837" s="111">
        <v>882.64</v>
      </c>
      <c r="H837" t="s">
        <v>19002</v>
      </c>
      <c r="I837" t="s">
        <v>15197</v>
      </c>
      <c r="J837" t="s">
        <v>18995</v>
      </c>
    </row>
    <row r="838" spans="1:10" x14ac:dyDescent="0.25">
      <c r="A838" s="126" t="s">
        <v>4855</v>
      </c>
      <c r="B838" s="126" t="s">
        <v>15861</v>
      </c>
      <c r="C838" s="126" t="s">
        <v>16109</v>
      </c>
      <c r="D838" s="126" t="s">
        <v>15859</v>
      </c>
      <c r="E838" s="126">
        <v>2100</v>
      </c>
      <c r="F838" s="126" t="s">
        <v>18624</v>
      </c>
      <c r="G838" s="127">
        <v>10773</v>
      </c>
      <c r="H838" s="126" t="s">
        <v>18996</v>
      </c>
      <c r="I838" s="126" t="s">
        <v>15197</v>
      </c>
      <c r="J838" s="126" t="s">
        <v>18995</v>
      </c>
    </row>
    <row r="839" spans="1:10" x14ac:dyDescent="0.25">
      <c r="A839" t="s">
        <v>4855</v>
      </c>
      <c r="B839" t="s">
        <v>15861</v>
      </c>
      <c r="C839" t="s">
        <v>16109</v>
      </c>
      <c r="D839" t="s">
        <v>15859</v>
      </c>
      <c r="E839">
        <v>2101</v>
      </c>
      <c r="F839" t="s">
        <v>18625</v>
      </c>
      <c r="G839" s="111">
        <v>26600</v>
      </c>
      <c r="H839" t="s">
        <v>18996</v>
      </c>
      <c r="I839" t="s">
        <v>15197</v>
      </c>
      <c r="J839" t="s">
        <v>18995</v>
      </c>
    </row>
    <row r="840" spans="1:10" x14ac:dyDescent="0.25">
      <c r="A840" s="126" t="s">
        <v>4855</v>
      </c>
      <c r="B840" s="126" t="s">
        <v>15861</v>
      </c>
      <c r="C840" s="126" t="s">
        <v>16109</v>
      </c>
      <c r="D840" s="126" t="s">
        <v>15859</v>
      </c>
      <c r="E840" s="126">
        <v>2102</v>
      </c>
      <c r="F840" s="126" t="s">
        <v>18626</v>
      </c>
      <c r="G840" s="127">
        <v>20216</v>
      </c>
      <c r="H840" s="126" t="s">
        <v>18996</v>
      </c>
      <c r="I840" s="126" t="s">
        <v>15197</v>
      </c>
      <c r="J840" s="126" t="s">
        <v>18995</v>
      </c>
    </row>
    <row r="841" spans="1:10" x14ac:dyDescent="0.25">
      <c r="A841" t="s">
        <v>4855</v>
      </c>
      <c r="B841" t="s">
        <v>15861</v>
      </c>
      <c r="C841" t="s">
        <v>16109</v>
      </c>
      <c r="D841" t="s">
        <v>15859</v>
      </c>
      <c r="E841">
        <v>2104</v>
      </c>
      <c r="F841" t="s">
        <v>18627</v>
      </c>
      <c r="G841" s="111">
        <v>5244</v>
      </c>
      <c r="H841" t="s">
        <v>18996</v>
      </c>
      <c r="I841" t="s">
        <v>15197</v>
      </c>
      <c r="J841" t="s">
        <v>18995</v>
      </c>
    </row>
    <row r="842" spans="1:10" x14ac:dyDescent="0.25">
      <c r="A842" s="126" t="s">
        <v>4855</v>
      </c>
      <c r="B842" s="126" t="s">
        <v>15861</v>
      </c>
      <c r="C842" s="126" t="s">
        <v>16109</v>
      </c>
      <c r="D842" s="126" t="s">
        <v>15859</v>
      </c>
      <c r="E842" s="126">
        <v>2105</v>
      </c>
      <c r="F842" s="126" t="s">
        <v>18628</v>
      </c>
      <c r="G842" s="127">
        <v>5244</v>
      </c>
      <c r="H842" s="126" t="s">
        <v>18996</v>
      </c>
      <c r="I842" s="126" t="s">
        <v>15197</v>
      </c>
      <c r="J842" s="126" t="s">
        <v>18995</v>
      </c>
    </row>
    <row r="843" spans="1:10" x14ac:dyDescent="0.25">
      <c r="A843" t="s">
        <v>4855</v>
      </c>
      <c r="B843" t="s">
        <v>15861</v>
      </c>
      <c r="C843" t="s">
        <v>16109</v>
      </c>
      <c r="D843" t="s">
        <v>15859</v>
      </c>
      <c r="E843">
        <v>2108</v>
      </c>
      <c r="F843" t="s">
        <v>18629</v>
      </c>
      <c r="G843" s="111">
        <v>7752</v>
      </c>
      <c r="H843" t="s">
        <v>18996</v>
      </c>
      <c r="I843" t="s">
        <v>15197</v>
      </c>
      <c r="J843" t="s">
        <v>18995</v>
      </c>
    </row>
    <row r="844" spans="1:10" x14ac:dyDescent="0.25">
      <c r="A844" s="126" t="s">
        <v>19528</v>
      </c>
      <c r="B844" s="126" t="s">
        <v>15438</v>
      </c>
      <c r="C844" s="126" t="s">
        <v>16109</v>
      </c>
      <c r="D844" s="126" t="s">
        <v>15859</v>
      </c>
      <c r="E844" s="126">
        <v>4529</v>
      </c>
      <c r="F844" s="126" t="s">
        <v>18354</v>
      </c>
      <c r="G844" s="127">
        <v>10465</v>
      </c>
      <c r="H844" s="126" t="s">
        <v>75</v>
      </c>
      <c r="I844" s="126" t="s">
        <v>15197</v>
      </c>
      <c r="J844" s="126" t="s">
        <v>18995</v>
      </c>
    </row>
    <row r="845" spans="1:10" x14ac:dyDescent="0.25">
      <c r="A845" t="s">
        <v>19529</v>
      </c>
      <c r="B845" t="s">
        <v>18143</v>
      </c>
      <c r="C845" t="s">
        <v>15898</v>
      </c>
      <c r="D845" t="s">
        <v>15859</v>
      </c>
      <c r="E845">
        <v>4602</v>
      </c>
      <c r="F845" t="s">
        <v>18630</v>
      </c>
      <c r="G845" s="111">
        <v>16640</v>
      </c>
      <c r="H845" t="s">
        <v>75</v>
      </c>
      <c r="I845" t="s">
        <v>15197</v>
      </c>
      <c r="J845" t="s">
        <v>18995</v>
      </c>
    </row>
    <row r="846" spans="1:10" x14ac:dyDescent="0.25">
      <c r="A846" s="126" t="s">
        <v>19530</v>
      </c>
      <c r="B846" s="126" t="s">
        <v>16381</v>
      </c>
      <c r="C846" s="126" t="s">
        <v>15898</v>
      </c>
      <c r="D846" s="126" t="s">
        <v>15859</v>
      </c>
      <c r="E846" s="126">
        <v>4479</v>
      </c>
      <c r="F846" s="126" t="s">
        <v>18336</v>
      </c>
      <c r="G846" s="127">
        <v>1920</v>
      </c>
      <c r="H846" s="126" t="s">
        <v>75</v>
      </c>
      <c r="I846" s="126" t="s">
        <v>15197</v>
      </c>
      <c r="J846" s="126" t="s">
        <v>18995</v>
      </c>
    </row>
    <row r="847" spans="1:10" x14ac:dyDescent="0.25">
      <c r="A847" t="s">
        <v>4855</v>
      </c>
      <c r="B847" t="s">
        <v>15861</v>
      </c>
      <c r="C847" t="s">
        <v>17540</v>
      </c>
      <c r="D847" t="s">
        <v>15859</v>
      </c>
      <c r="E847">
        <v>2096</v>
      </c>
      <c r="F847" t="s">
        <v>18631</v>
      </c>
      <c r="G847" s="111">
        <v>47777.88</v>
      </c>
      <c r="H847" t="s">
        <v>18994</v>
      </c>
      <c r="I847" t="s">
        <v>15197</v>
      </c>
      <c r="J847" t="s">
        <v>18995</v>
      </c>
    </row>
    <row r="848" spans="1:10" x14ac:dyDescent="0.25">
      <c r="A848" s="126" t="s">
        <v>4855</v>
      </c>
      <c r="B848" s="126" t="s">
        <v>15861</v>
      </c>
      <c r="C848" s="126" t="s">
        <v>17540</v>
      </c>
      <c r="D848" s="126" t="s">
        <v>15859</v>
      </c>
      <c r="E848" s="126">
        <v>2097</v>
      </c>
      <c r="F848" s="126" t="s">
        <v>18632</v>
      </c>
      <c r="G848" s="127">
        <v>3876</v>
      </c>
      <c r="H848" s="126" t="s">
        <v>18994</v>
      </c>
      <c r="I848" s="126" t="s">
        <v>15197</v>
      </c>
      <c r="J848" s="126" t="s">
        <v>18995</v>
      </c>
    </row>
    <row r="849" spans="1:10" x14ac:dyDescent="0.25">
      <c r="A849" t="s">
        <v>19531</v>
      </c>
      <c r="B849" t="s">
        <v>17436</v>
      </c>
      <c r="C849" t="s">
        <v>17540</v>
      </c>
      <c r="D849" t="s">
        <v>15859</v>
      </c>
      <c r="E849">
        <v>4529</v>
      </c>
      <c r="F849" t="s">
        <v>18354</v>
      </c>
      <c r="G849" s="111">
        <v>4000</v>
      </c>
      <c r="H849" t="s">
        <v>75</v>
      </c>
      <c r="I849" t="s">
        <v>15197</v>
      </c>
      <c r="J849" t="s">
        <v>18995</v>
      </c>
    </row>
    <row r="850" spans="1:10" x14ac:dyDescent="0.25">
      <c r="A850" s="126" t="s">
        <v>19532</v>
      </c>
      <c r="B850" s="126" t="s">
        <v>16381</v>
      </c>
      <c r="C850" s="126" t="s">
        <v>17540</v>
      </c>
      <c r="D850" s="126" t="s">
        <v>15859</v>
      </c>
      <c r="E850" s="126">
        <v>4616</v>
      </c>
      <c r="F850" s="126" t="s">
        <v>18256</v>
      </c>
      <c r="G850" s="127">
        <v>5988.34</v>
      </c>
      <c r="H850" s="126" t="s">
        <v>75</v>
      </c>
      <c r="I850" s="126" t="s">
        <v>15197</v>
      </c>
      <c r="J850" s="126" t="s">
        <v>18995</v>
      </c>
    </row>
    <row r="851" spans="1:10" x14ac:dyDescent="0.25">
      <c r="A851" t="s">
        <v>19533</v>
      </c>
      <c r="B851" t="s">
        <v>16381</v>
      </c>
      <c r="C851" t="s">
        <v>17540</v>
      </c>
      <c r="D851" t="s">
        <v>15859</v>
      </c>
      <c r="E851">
        <v>4504</v>
      </c>
      <c r="F851" t="s">
        <v>18314</v>
      </c>
      <c r="G851" s="111">
        <v>837.8</v>
      </c>
      <c r="H851" t="s">
        <v>19002</v>
      </c>
      <c r="I851" t="s">
        <v>15197</v>
      </c>
      <c r="J851" t="s">
        <v>18995</v>
      </c>
    </row>
    <row r="852" spans="1:10" x14ac:dyDescent="0.25">
      <c r="A852" s="126" t="s">
        <v>19534</v>
      </c>
      <c r="B852" s="126" t="s">
        <v>16381</v>
      </c>
      <c r="C852" s="126" t="s">
        <v>17540</v>
      </c>
      <c r="D852" s="126" t="s">
        <v>15859</v>
      </c>
      <c r="E852" s="126">
        <v>4504</v>
      </c>
      <c r="F852" s="126" t="s">
        <v>18314</v>
      </c>
      <c r="G852" s="127">
        <v>320.96</v>
      </c>
      <c r="H852" s="126" t="s">
        <v>19002</v>
      </c>
      <c r="I852" s="126" t="s">
        <v>15197</v>
      </c>
      <c r="J852" s="126" t="s">
        <v>18995</v>
      </c>
    </row>
    <row r="853" spans="1:10" x14ac:dyDescent="0.25">
      <c r="A853" t="s">
        <v>19535</v>
      </c>
      <c r="B853" t="s">
        <v>16381</v>
      </c>
      <c r="C853" t="s">
        <v>17540</v>
      </c>
      <c r="D853" t="s">
        <v>15859</v>
      </c>
      <c r="E853">
        <v>3666</v>
      </c>
      <c r="F853" t="s">
        <v>18258</v>
      </c>
      <c r="G853" s="111">
        <v>824.82</v>
      </c>
      <c r="H853" t="s">
        <v>19002</v>
      </c>
      <c r="I853" t="s">
        <v>15197</v>
      </c>
      <c r="J853" t="s">
        <v>18995</v>
      </c>
    </row>
    <row r="854" spans="1:10" x14ac:dyDescent="0.25">
      <c r="A854" s="126" t="s">
        <v>19536</v>
      </c>
      <c r="B854" s="126" t="s">
        <v>16381</v>
      </c>
      <c r="C854" s="126" t="s">
        <v>17540</v>
      </c>
      <c r="D854" s="126" t="s">
        <v>15859</v>
      </c>
      <c r="E854" s="126">
        <v>3666</v>
      </c>
      <c r="F854" s="126" t="s">
        <v>18258</v>
      </c>
      <c r="G854" s="127">
        <v>166.38</v>
      </c>
      <c r="H854" s="126" t="s">
        <v>19002</v>
      </c>
      <c r="I854" s="126" t="s">
        <v>15197</v>
      </c>
      <c r="J854" s="126" t="s">
        <v>18995</v>
      </c>
    </row>
    <row r="855" spans="1:10" x14ac:dyDescent="0.25">
      <c r="A855" t="s">
        <v>19537</v>
      </c>
      <c r="B855" t="s">
        <v>16381</v>
      </c>
      <c r="C855" t="s">
        <v>17540</v>
      </c>
      <c r="D855" t="s">
        <v>15859</v>
      </c>
      <c r="E855">
        <v>3940</v>
      </c>
      <c r="F855" t="s">
        <v>18234</v>
      </c>
      <c r="G855" s="111">
        <v>915.68</v>
      </c>
      <c r="H855" t="s">
        <v>19002</v>
      </c>
      <c r="I855" t="s">
        <v>15197</v>
      </c>
      <c r="J855" t="s">
        <v>18995</v>
      </c>
    </row>
    <row r="856" spans="1:10" x14ac:dyDescent="0.25">
      <c r="A856" s="126" t="s">
        <v>19538</v>
      </c>
      <c r="B856" s="126" t="s">
        <v>16076</v>
      </c>
      <c r="C856" s="126" t="s">
        <v>17540</v>
      </c>
      <c r="D856" s="126" t="s">
        <v>15859</v>
      </c>
      <c r="E856" s="126">
        <v>4472</v>
      </c>
      <c r="F856" s="126" t="s">
        <v>18515</v>
      </c>
      <c r="G856" s="127">
        <v>1120</v>
      </c>
      <c r="H856" s="126" t="s">
        <v>75</v>
      </c>
      <c r="I856" s="126" t="s">
        <v>15197</v>
      </c>
      <c r="J856" s="126" t="s">
        <v>18995</v>
      </c>
    </row>
    <row r="857" spans="1:10" x14ac:dyDescent="0.25">
      <c r="A857" t="s">
        <v>4855</v>
      </c>
      <c r="B857" t="s">
        <v>15953</v>
      </c>
      <c r="C857" t="s">
        <v>15268</v>
      </c>
      <c r="D857" t="s">
        <v>16201</v>
      </c>
      <c r="E857">
        <v>47</v>
      </c>
      <c r="F857" t="s">
        <v>18633</v>
      </c>
      <c r="G857" s="111">
        <v>808.3</v>
      </c>
      <c r="H857" t="s">
        <v>19002</v>
      </c>
      <c r="I857" t="s">
        <v>15197</v>
      </c>
      <c r="J857" t="s">
        <v>18995</v>
      </c>
    </row>
    <row r="858" spans="1:10" x14ac:dyDescent="0.25">
      <c r="A858" s="126" t="s">
        <v>19539</v>
      </c>
      <c r="B858" s="126" t="s">
        <v>15522</v>
      </c>
      <c r="C858" s="126" t="s">
        <v>15268</v>
      </c>
      <c r="D858" s="126" t="s">
        <v>16201</v>
      </c>
      <c r="E858" s="126">
        <v>4461</v>
      </c>
      <c r="F858" s="126" t="s">
        <v>18307</v>
      </c>
      <c r="G858" s="127">
        <v>2985</v>
      </c>
      <c r="H858" s="126" t="s">
        <v>75</v>
      </c>
      <c r="I858" s="126" t="s">
        <v>15197</v>
      </c>
      <c r="J858" s="126" t="s">
        <v>18995</v>
      </c>
    </row>
    <row r="859" spans="1:10" x14ac:dyDescent="0.25">
      <c r="A859" t="s">
        <v>19540</v>
      </c>
      <c r="B859" t="s">
        <v>16093</v>
      </c>
      <c r="C859" t="s">
        <v>15268</v>
      </c>
      <c r="D859" t="s">
        <v>16201</v>
      </c>
      <c r="E859">
        <v>4707</v>
      </c>
      <c r="F859" t="s">
        <v>18308</v>
      </c>
      <c r="G859" s="111">
        <v>8240</v>
      </c>
      <c r="H859" t="s">
        <v>75</v>
      </c>
      <c r="I859" t="s">
        <v>15197</v>
      </c>
      <c r="J859" t="s">
        <v>18995</v>
      </c>
    </row>
    <row r="860" spans="1:10" x14ac:dyDescent="0.25">
      <c r="A860" s="126" t="s">
        <v>19541</v>
      </c>
      <c r="B860" s="126" t="s">
        <v>15953</v>
      </c>
      <c r="C860" s="126" t="s">
        <v>15268</v>
      </c>
      <c r="D860" s="126" t="s">
        <v>16201</v>
      </c>
      <c r="E860" s="126">
        <v>3666</v>
      </c>
      <c r="F860" s="126" t="s">
        <v>18258</v>
      </c>
      <c r="G860" s="127">
        <v>171.69</v>
      </c>
      <c r="H860" s="126" t="s">
        <v>19002</v>
      </c>
      <c r="I860" s="126" t="s">
        <v>15197</v>
      </c>
      <c r="J860" s="126" t="s">
        <v>18995</v>
      </c>
    </row>
    <row r="861" spans="1:10" x14ac:dyDescent="0.25">
      <c r="A861" t="s">
        <v>19542</v>
      </c>
      <c r="B861" t="s">
        <v>15960</v>
      </c>
      <c r="C861" t="s">
        <v>15268</v>
      </c>
      <c r="D861" t="s">
        <v>16201</v>
      </c>
      <c r="E861">
        <v>3666</v>
      </c>
      <c r="F861" t="s">
        <v>18258</v>
      </c>
      <c r="G861" s="111">
        <v>815.97</v>
      </c>
      <c r="H861" t="s">
        <v>19002</v>
      </c>
      <c r="I861" t="s">
        <v>15197</v>
      </c>
      <c r="J861" t="s">
        <v>18995</v>
      </c>
    </row>
    <row r="862" spans="1:10" x14ac:dyDescent="0.25">
      <c r="A862" s="126" t="s">
        <v>19543</v>
      </c>
      <c r="B862" s="126" t="s">
        <v>15960</v>
      </c>
      <c r="C862" s="126" t="s">
        <v>15268</v>
      </c>
      <c r="D862" s="126" t="s">
        <v>16201</v>
      </c>
      <c r="E862" s="126">
        <v>3666</v>
      </c>
      <c r="F862" s="126" t="s">
        <v>18258</v>
      </c>
      <c r="G862" s="127">
        <v>237.77</v>
      </c>
      <c r="H862" s="126" t="s">
        <v>19002</v>
      </c>
      <c r="I862" s="126" t="s">
        <v>15197</v>
      </c>
      <c r="J862" s="126" t="s">
        <v>18995</v>
      </c>
    </row>
    <row r="863" spans="1:10" x14ac:dyDescent="0.25">
      <c r="A863" t="s">
        <v>19544</v>
      </c>
      <c r="B863" t="s">
        <v>15960</v>
      </c>
      <c r="C863" t="s">
        <v>15268</v>
      </c>
      <c r="D863" t="s">
        <v>16201</v>
      </c>
      <c r="E863">
        <v>3666</v>
      </c>
      <c r="F863" t="s">
        <v>18258</v>
      </c>
      <c r="G863" s="111">
        <v>820.69</v>
      </c>
      <c r="H863" t="s">
        <v>19002</v>
      </c>
      <c r="I863" t="s">
        <v>15197</v>
      </c>
      <c r="J863" t="s">
        <v>18995</v>
      </c>
    </row>
    <row r="864" spans="1:10" x14ac:dyDescent="0.25">
      <c r="A864" s="126" t="s">
        <v>19545</v>
      </c>
      <c r="B864" s="126" t="s">
        <v>15960</v>
      </c>
      <c r="C864" s="126" t="s">
        <v>15268</v>
      </c>
      <c r="D864" s="126" t="s">
        <v>16201</v>
      </c>
      <c r="E864" s="126">
        <v>3666</v>
      </c>
      <c r="F864" s="126" t="s">
        <v>18258</v>
      </c>
      <c r="G864" s="127">
        <v>198.83</v>
      </c>
      <c r="H864" s="126" t="s">
        <v>19002</v>
      </c>
      <c r="I864" s="126" t="s">
        <v>15197</v>
      </c>
      <c r="J864" s="126" t="s">
        <v>18995</v>
      </c>
    </row>
    <row r="865" spans="1:10" x14ac:dyDescent="0.25">
      <c r="A865" t="s">
        <v>19546</v>
      </c>
      <c r="B865" t="s">
        <v>15960</v>
      </c>
      <c r="C865" t="s">
        <v>15268</v>
      </c>
      <c r="D865" t="s">
        <v>16201</v>
      </c>
      <c r="E865">
        <v>4359</v>
      </c>
      <c r="F865" t="s">
        <v>18548</v>
      </c>
      <c r="G865" s="111">
        <v>549.88</v>
      </c>
      <c r="H865" t="s">
        <v>19002</v>
      </c>
      <c r="I865" t="s">
        <v>15197</v>
      </c>
      <c r="J865" t="s">
        <v>18995</v>
      </c>
    </row>
    <row r="866" spans="1:10" x14ac:dyDescent="0.25">
      <c r="A866" s="126" t="s">
        <v>19547</v>
      </c>
      <c r="B866" s="126" t="s">
        <v>15960</v>
      </c>
      <c r="C866" s="126" t="s">
        <v>15268</v>
      </c>
      <c r="D866" s="126" t="s">
        <v>16201</v>
      </c>
      <c r="E866" s="126">
        <v>3699</v>
      </c>
      <c r="F866" s="126" t="s">
        <v>18309</v>
      </c>
      <c r="G866" s="127">
        <v>783.52</v>
      </c>
      <c r="H866" s="126" t="s">
        <v>19002</v>
      </c>
      <c r="I866" s="126" t="s">
        <v>15197</v>
      </c>
      <c r="J866" s="126" t="s">
        <v>18995</v>
      </c>
    </row>
    <row r="867" spans="1:10" x14ac:dyDescent="0.25">
      <c r="A867" t="s">
        <v>19548</v>
      </c>
      <c r="B867" t="s">
        <v>15960</v>
      </c>
      <c r="C867" t="s">
        <v>15268</v>
      </c>
      <c r="D867" t="s">
        <v>16201</v>
      </c>
      <c r="E867">
        <v>3940</v>
      </c>
      <c r="F867" t="s">
        <v>18234</v>
      </c>
      <c r="G867" s="111">
        <v>927.48</v>
      </c>
      <c r="H867" t="s">
        <v>19002</v>
      </c>
      <c r="I867" t="s">
        <v>15197</v>
      </c>
      <c r="J867" t="s">
        <v>18995</v>
      </c>
    </row>
    <row r="868" spans="1:10" x14ac:dyDescent="0.25">
      <c r="A868" s="126" t="s">
        <v>19549</v>
      </c>
      <c r="B868" s="126" t="s">
        <v>15960</v>
      </c>
      <c r="C868" s="126" t="s">
        <v>15268</v>
      </c>
      <c r="D868" s="126" t="s">
        <v>16201</v>
      </c>
      <c r="E868" s="126">
        <v>4680</v>
      </c>
      <c r="F868" s="126" t="s">
        <v>18335</v>
      </c>
      <c r="G868" s="127">
        <v>659.62</v>
      </c>
      <c r="H868" s="126" t="s">
        <v>19002</v>
      </c>
      <c r="I868" s="126" t="s">
        <v>15197</v>
      </c>
      <c r="J868" s="126" t="s">
        <v>18995</v>
      </c>
    </row>
    <row r="869" spans="1:10" x14ac:dyDescent="0.25">
      <c r="A869" t="s">
        <v>19550</v>
      </c>
      <c r="B869" t="s">
        <v>15960</v>
      </c>
      <c r="C869" t="s">
        <v>15268</v>
      </c>
      <c r="D869" t="s">
        <v>16201</v>
      </c>
      <c r="E869">
        <v>4359</v>
      </c>
      <c r="F869" t="s">
        <v>18548</v>
      </c>
      <c r="G869" s="111">
        <v>879.1</v>
      </c>
      <c r="H869" t="s">
        <v>19002</v>
      </c>
      <c r="I869" t="s">
        <v>15197</v>
      </c>
      <c r="J869" t="s">
        <v>18995</v>
      </c>
    </row>
    <row r="870" spans="1:10" x14ac:dyDescent="0.25">
      <c r="A870" s="126" t="s">
        <v>19551</v>
      </c>
      <c r="B870" s="126" t="s">
        <v>15960</v>
      </c>
      <c r="C870" s="126" t="s">
        <v>15268</v>
      </c>
      <c r="D870" s="126" t="s">
        <v>16201</v>
      </c>
      <c r="E870" s="126">
        <v>3699</v>
      </c>
      <c r="F870" s="126" t="s">
        <v>18309</v>
      </c>
      <c r="G870" s="127">
        <v>797.68</v>
      </c>
      <c r="H870" s="126" t="s">
        <v>19002</v>
      </c>
      <c r="I870" s="126" t="s">
        <v>15197</v>
      </c>
      <c r="J870" s="126" t="s">
        <v>18995</v>
      </c>
    </row>
    <row r="871" spans="1:10" x14ac:dyDescent="0.25">
      <c r="A871" t="s">
        <v>19552</v>
      </c>
      <c r="B871" t="s">
        <v>15953</v>
      </c>
      <c r="C871" t="s">
        <v>15268</v>
      </c>
      <c r="D871" t="s">
        <v>16201</v>
      </c>
      <c r="E871">
        <v>3666</v>
      </c>
      <c r="F871" t="s">
        <v>18258</v>
      </c>
      <c r="G871" s="111">
        <v>818.33</v>
      </c>
      <c r="H871" t="s">
        <v>19002</v>
      </c>
      <c r="I871" t="s">
        <v>15197</v>
      </c>
      <c r="J871" t="s">
        <v>18995</v>
      </c>
    </row>
    <row r="872" spans="1:10" x14ac:dyDescent="0.25">
      <c r="A872" s="126" t="s">
        <v>19553</v>
      </c>
      <c r="B872" s="126" t="s">
        <v>15960</v>
      </c>
      <c r="C872" s="126" t="s">
        <v>15268</v>
      </c>
      <c r="D872" s="126" t="s">
        <v>16201</v>
      </c>
      <c r="E872" s="126">
        <v>3699</v>
      </c>
      <c r="F872" s="126" t="s">
        <v>18309</v>
      </c>
      <c r="G872" s="127">
        <v>831.9</v>
      </c>
      <c r="H872" s="126" t="s">
        <v>19002</v>
      </c>
      <c r="I872" s="126" t="s">
        <v>15197</v>
      </c>
      <c r="J872" s="126" t="s">
        <v>18995</v>
      </c>
    </row>
    <row r="873" spans="1:10" x14ac:dyDescent="0.25">
      <c r="A873" t="s">
        <v>19554</v>
      </c>
      <c r="B873" t="s">
        <v>15960</v>
      </c>
      <c r="C873" t="s">
        <v>15268</v>
      </c>
      <c r="D873" t="s">
        <v>16201</v>
      </c>
      <c r="E873">
        <v>3940</v>
      </c>
      <c r="F873" t="s">
        <v>18234</v>
      </c>
      <c r="G873" s="111">
        <v>903.88</v>
      </c>
      <c r="H873" t="s">
        <v>19002</v>
      </c>
      <c r="I873" t="s">
        <v>15197</v>
      </c>
      <c r="J873" t="s">
        <v>18995</v>
      </c>
    </row>
    <row r="874" spans="1:10" x14ac:dyDescent="0.25">
      <c r="A874" s="126" t="s">
        <v>19555</v>
      </c>
      <c r="B874" s="126" t="s">
        <v>15960</v>
      </c>
      <c r="C874" s="126" t="s">
        <v>15268</v>
      </c>
      <c r="D874" s="126" t="s">
        <v>16201</v>
      </c>
      <c r="E874" s="126">
        <v>4359</v>
      </c>
      <c r="F874" s="126" t="s">
        <v>18548</v>
      </c>
      <c r="G874" s="127">
        <v>549.88</v>
      </c>
      <c r="H874" s="126" t="s">
        <v>19002</v>
      </c>
      <c r="I874" s="126" t="s">
        <v>15197</v>
      </c>
      <c r="J874" s="126" t="s">
        <v>18995</v>
      </c>
    </row>
    <row r="875" spans="1:10" x14ac:dyDescent="0.25">
      <c r="A875" t="s">
        <v>19556</v>
      </c>
      <c r="B875" t="s">
        <v>15960</v>
      </c>
      <c r="C875" t="s">
        <v>15268</v>
      </c>
      <c r="D875" t="s">
        <v>16201</v>
      </c>
      <c r="E875">
        <v>4359</v>
      </c>
      <c r="F875" t="s">
        <v>18548</v>
      </c>
      <c r="G875" s="111">
        <v>879.1</v>
      </c>
      <c r="H875" t="s">
        <v>19002</v>
      </c>
      <c r="I875" t="s">
        <v>15197</v>
      </c>
      <c r="J875" t="s">
        <v>18995</v>
      </c>
    </row>
    <row r="876" spans="1:10" x14ac:dyDescent="0.25">
      <c r="A876" s="126" t="s">
        <v>19557</v>
      </c>
      <c r="B876" s="126" t="s">
        <v>15953</v>
      </c>
      <c r="C876" s="126" t="s">
        <v>15268</v>
      </c>
      <c r="D876" s="126" t="s">
        <v>16201</v>
      </c>
      <c r="E876" s="126">
        <v>3699</v>
      </c>
      <c r="F876" s="126" t="s">
        <v>18309</v>
      </c>
      <c r="G876" s="127">
        <v>851.96</v>
      </c>
      <c r="H876" s="126" t="s">
        <v>19002</v>
      </c>
      <c r="I876" s="126" t="s">
        <v>15197</v>
      </c>
      <c r="J876" s="126" t="s">
        <v>18995</v>
      </c>
    </row>
    <row r="877" spans="1:10" x14ac:dyDescent="0.25">
      <c r="A877" t="s">
        <v>19558</v>
      </c>
      <c r="B877" t="s">
        <v>15953</v>
      </c>
      <c r="C877" t="s">
        <v>15268</v>
      </c>
      <c r="D877" t="s">
        <v>16201</v>
      </c>
      <c r="E877">
        <v>3940</v>
      </c>
      <c r="F877" t="s">
        <v>18234</v>
      </c>
      <c r="G877" s="111">
        <v>924.84</v>
      </c>
      <c r="H877" t="s">
        <v>19002</v>
      </c>
      <c r="I877" t="s">
        <v>15197</v>
      </c>
      <c r="J877" t="s">
        <v>18995</v>
      </c>
    </row>
    <row r="878" spans="1:10" x14ac:dyDescent="0.25">
      <c r="A878" s="126" t="s">
        <v>19559</v>
      </c>
      <c r="B878" s="126" t="s">
        <v>15953</v>
      </c>
      <c r="C878" s="126" t="s">
        <v>15268</v>
      </c>
      <c r="D878" s="126" t="s">
        <v>16201</v>
      </c>
      <c r="E878" s="126">
        <v>3940</v>
      </c>
      <c r="F878" s="126" t="s">
        <v>18234</v>
      </c>
      <c r="G878" s="127">
        <v>940.46</v>
      </c>
      <c r="H878" s="126" t="s">
        <v>19002</v>
      </c>
      <c r="I878" s="126" t="s">
        <v>15197</v>
      </c>
      <c r="J878" s="126" t="s">
        <v>18995</v>
      </c>
    </row>
    <row r="879" spans="1:10" x14ac:dyDescent="0.25">
      <c r="A879" t="s">
        <v>19560</v>
      </c>
      <c r="B879" t="s">
        <v>15960</v>
      </c>
      <c r="C879" t="s">
        <v>15268</v>
      </c>
      <c r="D879" t="s">
        <v>16201</v>
      </c>
      <c r="E879">
        <v>4359</v>
      </c>
      <c r="F879" t="s">
        <v>18548</v>
      </c>
      <c r="G879" s="111">
        <v>590</v>
      </c>
      <c r="H879" t="s">
        <v>19002</v>
      </c>
      <c r="I879" t="s">
        <v>15197</v>
      </c>
      <c r="J879" t="s">
        <v>18995</v>
      </c>
    </row>
    <row r="880" spans="1:10" x14ac:dyDescent="0.25">
      <c r="A880" s="126" t="s">
        <v>19561</v>
      </c>
      <c r="B880" s="126" t="s">
        <v>15960</v>
      </c>
      <c r="C880" s="126" t="s">
        <v>15268</v>
      </c>
      <c r="D880" s="126" t="s">
        <v>16201</v>
      </c>
      <c r="E880" s="126">
        <v>3699</v>
      </c>
      <c r="F880" s="126" t="s">
        <v>18309</v>
      </c>
      <c r="G880" s="127">
        <v>863.76</v>
      </c>
      <c r="H880" s="126" t="s">
        <v>19002</v>
      </c>
      <c r="I880" s="126" t="s">
        <v>15197</v>
      </c>
      <c r="J880" s="126" t="s">
        <v>18995</v>
      </c>
    </row>
    <row r="881" spans="1:10" x14ac:dyDescent="0.25">
      <c r="A881" t="s">
        <v>19562</v>
      </c>
      <c r="B881" t="s">
        <v>15953</v>
      </c>
      <c r="C881" t="s">
        <v>15268</v>
      </c>
      <c r="D881" t="s">
        <v>16201</v>
      </c>
      <c r="E881">
        <v>4685</v>
      </c>
      <c r="F881" t="s">
        <v>18261</v>
      </c>
      <c r="G881" s="111">
        <v>869.66</v>
      </c>
      <c r="H881" t="s">
        <v>19002</v>
      </c>
      <c r="I881" t="s">
        <v>15197</v>
      </c>
      <c r="J881" t="s">
        <v>18995</v>
      </c>
    </row>
    <row r="882" spans="1:10" x14ac:dyDescent="0.25">
      <c r="A882" s="126" t="s">
        <v>19563</v>
      </c>
      <c r="B882" s="126" t="s">
        <v>15953</v>
      </c>
      <c r="C882" s="126" t="s">
        <v>15268</v>
      </c>
      <c r="D882" s="126" t="s">
        <v>16201</v>
      </c>
      <c r="E882" s="126">
        <v>4685</v>
      </c>
      <c r="F882" s="126" t="s">
        <v>18261</v>
      </c>
      <c r="G882" s="127">
        <v>389.4</v>
      </c>
      <c r="H882" s="126" t="s">
        <v>19002</v>
      </c>
      <c r="I882" s="126" t="s">
        <v>15197</v>
      </c>
      <c r="J882" s="126" t="s">
        <v>18995</v>
      </c>
    </row>
    <row r="883" spans="1:10" x14ac:dyDescent="0.25">
      <c r="A883" t="s">
        <v>19564</v>
      </c>
      <c r="B883" t="s">
        <v>15953</v>
      </c>
      <c r="C883" t="s">
        <v>15268</v>
      </c>
      <c r="D883" t="s">
        <v>16201</v>
      </c>
      <c r="E883">
        <v>3729</v>
      </c>
      <c r="F883" t="s">
        <v>18260</v>
      </c>
      <c r="G883" s="111">
        <v>920.4</v>
      </c>
      <c r="H883" t="s">
        <v>19002</v>
      </c>
      <c r="I883" t="s">
        <v>15197</v>
      </c>
      <c r="J883" t="s">
        <v>18995</v>
      </c>
    </row>
    <row r="884" spans="1:10" x14ac:dyDescent="0.25">
      <c r="A884" s="126" t="s">
        <v>19565</v>
      </c>
      <c r="B884" s="126" t="s">
        <v>15953</v>
      </c>
      <c r="C884" s="126" t="s">
        <v>15268</v>
      </c>
      <c r="D884" s="126" t="s">
        <v>16201</v>
      </c>
      <c r="E884" s="126">
        <v>4680</v>
      </c>
      <c r="F884" s="126" t="s">
        <v>18335</v>
      </c>
      <c r="G884" s="127">
        <v>763.46</v>
      </c>
      <c r="H884" s="126" t="s">
        <v>19002</v>
      </c>
      <c r="I884" s="126" t="s">
        <v>15197</v>
      </c>
      <c r="J884" s="126" t="s">
        <v>18995</v>
      </c>
    </row>
    <row r="885" spans="1:10" x14ac:dyDescent="0.25">
      <c r="A885" t="s">
        <v>19566</v>
      </c>
      <c r="B885" t="s">
        <v>15953</v>
      </c>
      <c r="C885" t="s">
        <v>15268</v>
      </c>
      <c r="D885" t="s">
        <v>16201</v>
      </c>
      <c r="E885">
        <v>3699</v>
      </c>
      <c r="F885" t="s">
        <v>18309</v>
      </c>
      <c r="G885" s="111">
        <v>837.8</v>
      </c>
      <c r="H885" t="s">
        <v>19002</v>
      </c>
      <c r="I885" t="s">
        <v>15197</v>
      </c>
      <c r="J885" t="s">
        <v>18995</v>
      </c>
    </row>
    <row r="886" spans="1:10" x14ac:dyDescent="0.25">
      <c r="A886" s="126" t="s">
        <v>19567</v>
      </c>
      <c r="B886" s="126" t="s">
        <v>15953</v>
      </c>
      <c r="C886" s="126" t="s">
        <v>15268</v>
      </c>
      <c r="D886" s="126" t="s">
        <v>16201</v>
      </c>
      <c r="E886" s="126">
        <v>3666</v>
      </c>
      <c r="F886" s="126" t="s">
        <v>18258</v>
      </c>
      <c r="G886" s="127">
        <v>820.1</v>
      </c>
      <c r="H886" s="126" t="s">
        <v>19002</v>
      </c>
      <c r="I886" s="126" t="s">
        <v>15197</v>
      </c>
      <c r="J886" s="126" t="s">
        <v>18995</v>
      </c>
    </row>
    <row r="887" spans="1:10" x14ac:dyDescent="0.25">
      <c r="A887" t="s">
        <v>19568</v>
      </c>
      <c r="B887" t="s">
        <v>15953</v>
      </c>
      <c r="C887" t="s">
        <v>15268</v>
      </c>
      <c r="D887" t="s">
        <v>16201</v>
      </c>
      <c r="E887">
        <v>3666</v>
      </c>
      <c r="F887" t="s">
        <v>18258</v>
      </c>
      <c r="G887" s="111">
        <v>177</v>
      </c>
      <c r="H887" t="s">
        <v>19002</v>
      </c>
      <c r="I887" t="s">
        <v>15197</v>
      </c>
      <c r="J887" t="s">
        <v>18995</v>
      </c>
    </row>
    <row r="888" spans="1:10" x14ac:dyDescent="0.25">
      <c r="A888" s="126" t="s">
        <v>19569</v>
      </c>
      <c r="B888" s="126" t="s">
        <v>15953</v>
      </c>
      <c r="C888" s="126" t="s">
        <v>15268</v>
      </c>
      <c r="D888" s="126" t="s">
        <v>16201</v>
      </c>
      <c r="E888" s="126">
        <v>4681</v>
      </c>
      <c r="F888" s="126" t="s">
        <v>18271</v>
      </c>
      <c r="G888" s="127">
        <v>1703.92</v>
      </c>
      <c r="H888" s="126" t="s">
        <v>19002</v>
      </c>
      <c r="I888" s="126" t="s">
        <v>15197</v>
      </c>
      <c r="J888" s="126" t="s">
        <v>18995</v>
      </c>
    </row>
    <row r="889" spans="1:10" x14ac:dyDescent="0.25">
      <c r="A889" t="s">
        <v>19570</v>
      </c>
      <c r="B889" t="s">
        <v>15953</v>
      </c>
      <c r="C889" t="s">
        <v>15268</v>
      </c>
      <c r="D889" t="s">
        <v>16201</v>
      </c>
      <c r="E889">
        <v>4681</v>
      </c>
      <c r="F889" t="s">
        <v>18271</v>
      </c>
      <c r="G889" s="111">
        <v>988.84</v>
      </c>
      <c r="H889" t="s">
        <v>19002</v>
      </c>
      <c r="I889" t="s">
        <v>15197</v>
      </c>
      <c r="J889" t="s">
        <v>18995</v>
      </c>
    </row>
    <row r="890" spans="1:10" x14ac:dyDescent="0.25">
      <c r="A890" s="126" t="s">
        <v>19571</v>
      </c>
      <c r="B890" s="126" t="s">
        <v>15953</v>
      </c>
      <c r="C890" s="126" t="s">
        <v>15268</v>
      </c>
      <c r="D890" s="126" t="s">
        <v>16201</v>
      </c>
      <c r="E890" s="126">
        <v>3699</v>
      </c>
      <c r="F890" s="126" t="s">
        <v>18309</v>
      </c>
      <c r="G890" s="127">
        <v>842.52</v>
      </c>
      <c r="H890" s="126" t="s">
        <v>19002</v>
      </c>
      <c r="I890" s="126" t="s">
        <v>15197</v>
      </c>
      <c r="J890" s="126" t="s">
        <v>18995</v>
      </c>
    </row>
    <row r="891" spans="1:10" x14ac:dyDescent="0.25">
      <c r="A891" t="s">
        <v>19572</v>
      </c>
      <c r="B891" t="s">
        <v>15960</v>
      </c>
      <c r="C891" t="s">
        <v>15268</v>
      </c>
      <c r="D891" t="s">
        <v>16201</v>
      </c>
      <c r="E891">
        <v>3940</v>
      </c>
      <c r="F891" t="s">
        <v>18234</v>
      </c>
      <c r="G891" s="111">
        <v>922.76</v>
      </c>
      <c r="H891" t="s">
        <v>19002</v>
      </c>
      <c r="I891" t="s">
        <v>15197</v>
      </c>
      <c r="J891" t="s">
        <v>18995</v>
      </c>
    </row>
    <row r="892" spans="1:10" x14ac:dyDescent="0.25">
      <c r="A892" s="126" t="s">
        <v>19573</v>
      </c>
      <c r="B892" s="126" t="s">
        <v>15960</v>
      </c>
      <c r="C892" s="126" t="s">
        <v>15268</v>
      </c>
      <c r="D892" s="126" t="s">
        <v>16201</v>
      </c>
      <c r="E892" s="126">
        <v>3699</v>
      </c>
      <c r="F892" s="126" t="s">
        <v>18309</v>
      </c>
      <c r="G892" s="127">
        <v>837.8</v>
      </c>
      <c r="H892" s="126" t="s">
        <v>19002</v>
      </c>
      <c r="I892" s="126" t="s">
        <v>15197</v>
      </c>
      <c r="J892" s="126" t="s">
        <v>18995</v>
      </c>
    </row>
    <row r="893" spans="1:10" x14ac:dyDescent="0.25">
      <c r="A893" t="s">
        <v>19574</v>
      </c>
      <c r="B893" t="s">
        <v>15960</v>
      </c>
      <c r="C893" t="s">
        <v>15268</v>
      </c>
      <c r="D893" t="s">
        <v>16201</v>
      </c>
      <c r="E893">
        <v>2581</v>
      </c>
      <c r="F893" t="s">
        <v>18290</v>
      </c>
      <c r="G893" s="111">
        <v>880.28</v>
      </c>
      <c r="H893" t="s">
        <v>19002</v>
      </c>
      <c r="I893" t="s">
        <v>15197</v>
      </c>
      <c r="J893" t="s">
        <v>18995</v>
      </c>
    </row>
    <row r="894" spans="1:10" x14ac:dyDescent="0.25">
      <c r="A894" s="126" t="s">
        <v>19575</v>
      </c>
      <c r="B894" s="126" t="s">
        <v>15960</v>
      </c>
      <c r="C894" s="126" t="s">
        <v>15268</v>
      </c>
      <c r="D894" s="126" t="s">
        <v>16201</v>
      </c>
      <c r="E894" s="126">
        <v>2581</v>
      </c>
      <c r="F894" s="126" t="s">
        <v>18290</v>
      </c>
      <c r="G894" s="127">
        <v>306.8</v>
      </c>
      <c r="H894" s="126" t="s">
        <v>19002</v>
      </c>
      <c r="I894" s="126" t="s">
        <v>15197</v>
      </c>
      <c r="J894" s="126" t="s">
        <v>18995</v>
      </c>
    </row>
    <row r="895" spans="1:10" x14ac:dyDescent="0.25">
      <c r="A895" t="s">
        <v>19576</v>
      </c>
      <c r="B895" t="s">
        <v>15268</v>
      </c>
      <c r="C895" t="s">
        <v>15268</v>
      </c>
      <c r="D895" t="s">
        <v>16201</v>
      </c>
      <c r="E895">
        <v>4716</v>
      </c>
      <c r="F895" t="s">
        <v>18634</v>
      </c>
      <c r="G895" s="111">
        <v>820.69</v>
      </c>
      <c r="H895" t="s">
        <v>19002</v>
      </c>
      <c r="I895" t="s">
        <v>15197</v>
      </c>
      <c r="J895" t="s">
        <v>18995</v>
      </c>
    </row>
    <row r="896" spans="1:10" x14ac:dyDescent="0.25">
      <c r="A896" s="126" t="s">
        <v>19577</v>
      </c>
      <c r="B896" s="126" t="s">
        <v>15268</v>
      </c>
      <c r="C896" s="126" t="s">
        <v>15268</v>
      </c>
      <c r="D896" s="126" t="s">
        <v>16201</v>
      </c>
      <c r="E896" s="126">
        <v>4716</v>
      </c>
      <c r="F896" s="126" t="s">
        <v>18634</v>
      </c>
      <c r="G896" s="127">
        <v>100.89</v>
      </c>
      <c r="H896" s="126" t="s">
        <v>19002</v>
      </c>
      <c r="I896" s="126" t="s">
        <v>15197</v>
      </c>
      <c r="J896" s="126" t="s">
        <v>18995</v>
      </c>
    </row>
    <row r="897" spans="1:10" x14ac:dyDescent="0.25">
      <c r="A897" t="s">
        <v>19578</v>
      </c>
      <c r="B897" t="s">
        <v>15268</v>
      </c>
      <c r="C897" t="s">
        <v>15268</v>
      </c>
      <c r="D897" t="s">
        <v>16201</v>
      </c>
      <c r="E897">
        <v>4716</v>
      </c>
      <c r="F897" t="s">
        <v>18634</v>
      </c>
      <c r="G897" s="111">
        <v>823.05</v>
      </c>
      <c r="H897" t="s">
        <v>19002</v>
      </c>
      <c r="I897" t="s">
        <v>15197</v>
      </c>
      <c r="J897" t="s">
        <v>18995</v>
      </c>
    </row>
    <row r="898" spans="1:10" x14ac:dyDescent="0.25">
      <c r="A898" s="126" t="s">
        <v>19579</v>
      </c>
      <c r="B898" s="126" t="s">
        <v>15268</v>
      </c>
      <c r="C898" s="126" t="s">
        <v>15268</v>
      </c>
      <c r="D898" s="126" t="s">
        <v>16201</v>
      </c>
      <c r="E898" s="126">
        <v>4716</v>
      </c>
      <c r="F898" s="126" t="s">
        <v>18634</v>
      </c>
      <c r="G898" s="127">
        <v>112.69</v>
      </c>
      <c r="H898" s="126" t="s">
        <v>19002</v>
      </c>
      <c r="I898" s="126" t="s">
        <v>15197</v>
      </c>
      <c r="J898" s="126" t="s">
        <v>18995</v>
      </c>
    </row>
    <row r="899" spans="1:10" x14ac:dyDescent="0.25">
      <c r="A899" t="s">
        <v>19580</v>
      </c>
      <c r="B899" t="s">
        <v>15268</v>
      </c>
      <c r="C899" t="s">
        <v>15268</v>
      </c>
      <c r="D899" t="s">
        <v>16201</v>
      </c>
      <c r="E899">
        <v>4716</v>
      </c>
      <c r="F899" t="s">
        <v>18634</v>
      </c>
      <c r="G899" s="111">
        <v>108.56</v>
      </c>
      <c r="H899" t="s">
        <v>19002</v>
      </c>
      <c r="I899" t="s">
        <v>15197</v>
      </c>
      <c r="J899" t="s">
        <v>18995</v>
      </c>
    </row>
    <row r="900" spans="1:10" x14ac:dyDescent="0.25">
      <c r="A900" s="126" t="s">
        <v>19581</v>
      </c>
      <c r="B900" s="126" t="s">
        <v>15268</v>
      </c>
      <c r="C900" s="126" t="s">
        <v>15268</v>
      </c>
      <c r="D900" s="126" t="s">
        <v>16201</v>
      </c>
      <c r="E900" s="126">
        <v>4716</v>
      </c>
      <c r="F900" s="126" t="s">
        <v>18634</v>
      </c>
      <c r="G900" s="127">
        <v>826</v>
      </c>
      <c r="H900" s="126" t="s">
        <v>19002</v>
      </c>
      <c r="I900" s="126" t="s">
        <v>15197</v>
      </c>
      <c r="J900" s="126" t="s">
        <v>18995</v>
      </c>
    </row>
    <row r="901" spans="1:10" x14ac:dyDescent="0.25">
      <c r="A901" t="s">
        <v>4855</v>
      </c>
      <c r="B901" t="s">
        <v>16093</v>
      </c>
      <c r="C901" t="s">
        <v>15281</v>
      </c>
      <c r="D901" t="s">
        <v>16201</v>
      </c>
      <c r="E901">
        <v>2406</v>
      </c>
      <c r="F901" t="s">
        <v>18635</v>
      </c>
      <c r="G901" s="111">
        <v>5500.5</v>
      </c>
      <c r="H901" t="s">
        <v>18996</v>
      </c>
      <c r="I901" t="s">
        <v>15197</v>
      </c>
      <c r="J901" t="s">
        <v>18995</v>
      </c>
    </row>
    <row r="902" spans="1:10" x14ac:dyDescent="0.25">
      <c r="A902" s="126" t="s">
        <v>19582</v>
      </c>
      <c r="B902" s="126" t="s">
        <v>15454</v>
      </c>
      <c r="C902" s="126" t="s">
        <v>15281</v>
      </c>
      <c r="D902" s="126" t="s">
        <v>16201</v>
      </c>
      <c r="E902" s="126">
        <v>4359</v>
      </c>
      <c r="F902" s="126" t="s">
        <v>18548</v>
      </c>
      <c r="G902" s="127">
        <v>929.84</v>
      </c>
      <c r="H902" s="126" t="s">
        <v>19002</v>
      </c>
      <c r="I902" s="126" t="s">
        <v>15197</v>
      </c>
      <c r="J902" s="126" t="s">
        <v>18995</v>
      </c>
    </row>
    <row r="903" spans="1:10" x14ac:dyDescent="0.25">
      <c r="A903" t="s">
        <v>19583</v>
      </c>
      <c r="B903" t="s">
        <v>15454</v>
      </c>
      <c r="C903" t="s">
        <v>15281</v>
      </c>
      <c r="D903" t="s">
        <v>16201</v>
      </c>
      <c r="E903">
        <v>4681</v>
      </c>
      <c r="F903" t="s">
        <v>18271</v>
      </c>
      <c r="G903" s="111">
        <v>1670.88</v>
      </c>
      <c r="H903" t="s">
        <v>19002</v>
      </c>
      <c r="I903" t="s">
        <v>15197</v>
      </c>
      <c r="J903" t="s">
        <v>18995</v>
      </c>
    </row>
    <row r="904" spans="1:10" x14ac:dyDescent="0.25">
      <c r="A904" s="126" t="s">
        <v>19584</v>
      </c>
      <c r="B904" s="126" t="s">
        <v>15454</v>
      </c>
      <c r="C904" s="126" t="s">
        <v>15281</v>
      </c>
      <c r="D904" s="126" t="s">
        <v>16201</v>
      </c>
      <c r="E904" s="126">
        <v>4681</v>
      </c>
      <c r="F904" s="126" t="s">
        <v>18271</v>
      </c>
      <c r="G904" s="127">
        <v>925.12</v>
      </c>
      <c r="H904" s="126" t="s">
        <v>19002</v>
      </c>
      <c r="I904" s="126" t="s">
        <v>15197</v>
      </c>
      <c r="J904" s="126" t="s">
        <v>18995</v>
      </c>
    </row>
    <row r="905" spans="1:10" x14ac:dyDescent="0.25">
      <c r="A905" t="s">
        <v>19585</v>
      </c>
      <c r="B905" t="s">
        <v>15454</v>
      </c>
      <c r="C905" t="s">
        <v>15281</v>
      </c>
      <c r="D905" t="s">
        <v>16201</v>
      </c>
      <c r="E905">
        <v>3699</v>
      </c>
      <c r="F905" t="s">
        <v>18309</v>
      </c>
      <c r="G905" s="111">
        <v>805.94</v>
      </c>
      <c r="H905" t="s">
        <v>19002</v>
      </c>
      <c r="I905" t="s">
        <v>15197</v>
      </c>
      <c r="J905" t="s">
        <v>18995</v>
      </c>
    </row>
    <row r="906" spans="1:10" x14ac:dyDescent="0.25">
      <c r="A906" s="126" t="s">
        <v>4855</v>
      </c>
      <c r="B906" s="126" t="s">
        <v>15454</v>
      </c>
      <c r="C906" s="126" t="s">
        <v>15300</v>
      </c>
      <c r="D906" s="126" t="s">
        <v>16201</v>
      </c>
      <c r="E906" s="126">
        <v>2337</v>
      </c>
      <c r="F906" s="126" t="s">
        <v>18636</v>
      </c>
      <c r="G906" s="127">
        <v>20140</v>
      </c>
      <c r="H906" s="126" t="s">
        <v>18996</v>
      </c>
      <c r="I906" s="126" t="s">
        <v>15197</v>
      </c>
      <c r="J906" s="126" t="s">
        <v>18995</v>
      </c>
    </row>
    <row r="907" spans="1:10" x14ac:dyDescent="0.25">
      <c r="A907" t="s">
        <v>4855</v>
      </c>
      <c r="B907" t="s">
        <v>16093</v>
      </c>
      <c r="C907" t="s">
        <v>15428</v>
      </c>
      <c r="D907" t="s">
        <v>16201</v>
      </c>
      <c r="E907">
        <v>2402</v>
      </c>
      <c r="F907" t="s">
        <v>18637</v>
      </c>
      <c r="G907" s="111">
        <v>18582</v>
      </c>
      <c r="H907" t="s">
        <v>18996</v>
      </c>
      <c r="I907" t="s">
        <v>15197</v>
      </c>
      <c r="J907" t="s">
        <v>18995</v>
      </c>
    </row>
    <row r="908" spans="1:10" x14ac:dyDescent="0.25">
      <c r="A908" s="126" t="s">
        <v>4855</v>
      </c>
      <c r="B908" s="126" t="s">
        <v>16093</v>
      </c>
      <c r="C908" s="126" t="s">
        <v>15428</v>
      </c>
      <c r="D908" s="126" t="s">
        <v>16201</v>
      </c>
      <c r="E908" s="126">
        <v>2408</v>
      </c>
      <c r="F908" s="126" t="s">
        <v>18638</v>
      </c>
      <c r="G908" s="127">
        <v>17822</v>
      </c>
      <c r="H908" s="126" t="s">
        <v>18996</v>
      </c>
      <c r="I908" s="126" t="s">
        <v>15197</v>
      </c>
      <c r="J908" s="126" t="s">
        <v>18995</v>
      </c>
    </row>
    <row r="909" spans="1:10" x14ac:dyDescent="0.25">
      <c r="A909" t="s">
        <v>4855</v>
      </c>
      <c r="B909" t="s">
        <v>15244</v>
      </c>
      <c r="C909" t="s">
        <v>15428</v>
      </c>
      <c r="D909" t="s">
        <v>16201</v>
      </c>
      <c r="E909">
        <v>2377</v>
      </c>
      <c r="F909" t="s">
        <v>18639</v>
      </c>
      <c r="G909" s="111">
        <v>49217.12</v>
      </c>
      <c r="H909" t="s">
        <v>18994</v>
      </c>
      <c r="I909" t="s">
        <v>15197</v>
      </c>
      <c r="J909" t="s">
        <v>18995</v>
      </c>
    </row>
    <row r="910" spans="1:10" x14ac:dyDescent="0.25">
      <c r="A910" s="126" t="s">
        <v>4855</v>
      </c>
      <c r="B910" s="126" t="s">
        <v>15320</v>
      </c>
      <c r="C910" s="126" t="s">
        <v>15428</v>
      </c>
      <c r="D910" s="126" t="s">
        <v>16201</v>
      </c>
      <c r="E910" s="126">
        <v>2362</v>
      </c>
      <c r="F910" s="126" t="s">
        <v>18640</v>
      </c>
      <c r="G910" s="127">
        <v>16530</v>
      </c>
      <c r="H910" s="126" t="s">
        <v>18994</v>
      </c>
      <c r="I910" s="126" t="s">
        <v>15197</v>
      </c>
      <c r="J910" s="126" t="s">
        <v>18995</v>
      </c>
    </row>
    <row r="911" spans="1:10" x14ac:dyDescent="0.25">
      <c r="A911" t="s">
        <v>4855</v>
      </c>
      <c r="B911" t="s">
        <v>15320</v>
      </c>
      <c r="C911" t="s">
        <v>15428</v>
      </c>
      <c r="D911" t="s">
        <v>16201</v>
      </c>
      <c r="E911">
        <v>2365</v>
      </c>
      <c r="F911" t="s">
        <v>18641</v>
      </c>
      <c r="G911" s="111">
        <v>20928.5</v>
      </c>
      <c r="H911" t="s">
        <v>18994</v>
      </c>
      <c r="I911" t="s">
        <v>15197</v>
      </c>
      <c r="J911" t="s">
        <v>18995</v>
      </c>
    </row>
    <row r="912" spans="1:10" x14ac:dyDescent="0.25">
      <c r="A912" s="126" t="s">
        <v>19586</v>
      </c>
      <c r="B912" s="126" t="s">
        <v>15320</v>
      </c>
      <c r="C912" s="126" t="s">
        <v>15428</v>
      </c>
      <c r="D912" s="126" t="s">
        <v>16201</v>
      </c>
      <c r="E912" s="126">
        <v>4670</v>
      </c>
      <c r="F912" s="126" t="s">
        <v>18259</v>
      </c>
      <c r="G912" s="127">
        <v>641.92</v>
      </c>
      <c r="H912" s="126" t="s">
        <v>19002</v>
      </c>
      <c r="I912" s="126" t="s">
        <v>15197</v>
      </c>
      <c r="J912" s="126" t="s">
        <v>18995</v>
      </c>
    </row>
    <row r="913" spans="1:10" x14ac:dyDescent="0.25">
      <c r="A913" t="s">
        <v>19587</v>
      </c>
      <c r="B913" t="s">
        <v>15320</v>
      </c>
      <c r="C913" t="s">
        <v>15428</v>
      </c>
      <c r="D913" t="s">
        <v>16201</v>
      </c>
      <c r="E913">
        <v>3699</v>
      </c>
      <c r="F913" t="s">
        <v>18309</v>
      </c>
      <c r="G913" s="111">
        <v>698.56</v>
      </c>
      <c r="H913" t="s">
        <v>19002</v>
      </c>
      <c r="I913" t="s">
        <v>15197</v>
      </c>
      <c r="J913" t="s">
        <v>18995</v>
      </c>
    </row>
    <row r="914" spans="1:10" x14ac:dyDescent="0.25">
      <c r="A914" s="126" t="s">
        <v>19588</v>
      </c>
      <c r="B914" s="126" t="s">
        <v>15320</v>
      </c>
      <c r="C914" s="126" t="s">
        <v>15428</v>
      </c>
      <c r="D914" s="126" t="s">
        <v>16201</v>
      </c>
      <c r="E914" s="126">
        <v>3699</v>
      </c>
      <c r="F914" s="126" t="s">
        <v>18309</v>
      </c>
      <c r="G914" s="127">
        <v>881.46</v>
      </c>
      <c r="H914" s="126" t="s">
        <v>19002</v>
      </c>
      <c r="I914" s="126" t="s">
        <v>15197</v>
      </c>
      <c r="J914" s="126" t="s">
        <v>18995</v>
      </c>
    </row>
    <row r="915" spans="1:10" x14ac:dyDescent="0.25">
      <c r="A915" t="s">
        <v>19589</v>
      </c>
      <c r="B915" t="s">
        <v>15320</v>
      </c>
      <c r="C915" t="s">
        <v>15428</v>
      </c>
      <c r="D915" t="s">
        <v>16201</v>
      </c>
      <c r="E915">
        <v>3699</v>
      </c>
      <c r="F915" t="s">
        <v>18309</v>
      </c>
      <c r="G915" s="111">
        <v>842.52</v>
      </c>
      <c r="H915" t="s">
        <v>19002</v>
      </c>
      <c r="I915" t="s">
        <v>15197</v>
      </c>
      <c r="J915" t="s">
        <v>18995</v>
      </c>
    </row>
    <row r="916" spans="1:10" x14ac:dyDescent="0.25">
      <c r="A916" s="126" t="s">
        <v>19590</v>
      </c>
      <c r="B916" s="126" t="s">
        <v>15320</v>
      </c>
      <c r="C916" s="126" t="s">
        <v>15428</v>
      </c>
      <c r="D916" s="126" t="s">
        <v>16201</v>
      </c>
      <c r="E916" s="126">
        <v>2581</v>
      </c>
      <c r="F916" s="126" t="s">
        <v>18290</v>
      </c>
      <c r="G916" s="127">
        <v>863.76</v>
      </c>
      <c r="H916" s="126" t="s">
        <v>19002</v>
      </c>
      <c r="I916" s="126" t="s">
        <v>15197</v>
      </c>
      <c r="J916" s="126" t="s">
        <v>18995</v>
      </c>
    </row>
    <row r="917" spans="1:10" x14ac:dyDescent="0.25">
      <c r="A917" t="s">
        <v>19591</v>
      </c>
      <c r="B917" t="s">
        <v>15320</v>
      </c>
      <c r="C917" t="s">
        <v>15428</v>
      </c>
      <c r="D917" t="s">
        <v>16201</v>
      </c>
      <c r="E917">
        <v>2581</v>
      </c>
      <c r="F917" t="s">
        <v>18290</v>
      </c>
      <c r="G917" s="111">
        <v>205.32</v>
      </c>
      <c r="H917" t="s">
        <v>19002</v>
      </c>
      <c r="I917" t="s">
        <v>15197</v>
      </c>
      <c r="J917" t="s">
        <v>18995</v>
      </c>
    </row>
    <row r="918" spans="1:10" x14ac:dyDescent="0.25">
      <c r="A918" s="126" t="s">
        <v>19592</v>
      </c>
      <c r="B918" s="126" t="s">
        <v>15320</v>
      </c>
      <c r="C918" s="126" t="s">
        <v>15428</v>
      </c>
      <c r="D918" s="126" t="s">
        <v>16201</v>
      </c>
      <c r="E918" s="126">
        <v>3940</v>
      </c>
      <c r="F918" s="126" t="s">
        <v>18234</v>
      </c>
      <c r="G918" s="127">
        <v>889.72</v>
      </c>
      <c r="H918" s="126" t="s">
        <v>19002</v>
      </c>
      <c r="I918" s="126" t="s">
        <v>15197</v>
      </c>
      <c r="J918" s="126" t="s">
        <v>18995</v>
      </c>
    </row>
    <row r="919" spans="1:10" x14ac:dyDescent="0.25">
      <c r="A919" t="s">
        <v>19593</v>
      </c>
      <c r="B919" t="s">
        <v>15320</v>
      </c>
      <c r="C919" t="s">
        <v>15428</v>
      </c>
      <c r="D919" t="s">
        <v>16201</v>
      </c>
      <c r="E919">
        <v>3729</v>
      </c>
      <c r="F919" t="s">
        <v>18260</v>
      </c>
      <c r="G919" s="111">
        <v>920.4</v>
      </c>
      <c r="H919" t="s">
        <v>19002</v>
      </c>
      <c r="I919" t="s">
        <v>15197</v>
      </c>
      <c r="J919" t="s">
        <v>18995</v>
      </c>
    </row>
    <row r="920" spans="1:10" x14ac:dyDescent="0.25">
      <c r="A920" s="126" t="s">
        <v>19594</v>
      </c>
      <c r="B920" s="126" t="s">
        <v>15320</v>
      </c>
      <c r="C920" s="126" t="s">
        <v>15428</v>
      </c>
      <c r="D920" s="126" t="s">
        <v>16201</v>
      </c>
      <c r="E920" s="126">
        <v>3729</v>
      </c>
      <c r="F920" s="126" t="s">
        <v>18260</v>
      </c>
      <c r="G920" s="127">
        <v>890.9</v>
      </c>
      <c r="H920" s="126" t="s">
        <v>19002</v>
      </c>
      <c r="I920" s="126" t="s">
        <v>15197</v>
      </c>
      <c r="J920" s="126" t="s">
        <v>18995</v>
      </c>
    </row>
    <row r="921" spans="1:10" x14ac:dyDescent="0.25">
      <c r="A921" t="s">
        <v>19595</v>
      </c>
      <c r="B921" t="s">
        <v>15320</v>
      </c>
      <c r="C921" t="s">
        <v>15428</v>
      </c>
      <c r="D921" t="s">
        <v>16201</v>
      </c>
      <c r="E921">
        <v>3666</v>
      </c>
      <c r="F921" t="s">
        <v>18258</v>
      </c>
      <c r="G921" s="111">
        <v>794.73</v>
      </c>
      <c r="H921" t="s">
        <v>19002</v>
      </c>
      <c r="I921" t="s">
        <v>15197</v>
      </c>
      <c r="J921" t="s">
        <v>18995</v>
      </c>
    </row>
    <row r="922" spans="1:10" x14ac:dyDescent="0.25">
      <c r="A922" s="126" t="s">
        <v>19596</v>
      </c>
      <c r="B922" s="126" t="s">
        <v>15320</v>
      </c>
      <c r="C922" s="126" t="s">
        <v>15428</v>
      </c>
      <c r="D922" s="126" t="s">
        <v>16201</v>
      </c>
      <c r="E922" s="126">
        <v>3666</v>
      </c>
      <c r="F922" s="126" t="s">
        <v>18258</v>
      </c>
      <c r="G922" s="127">
        <v>106.79</v>
      </c>
      <c r="H922" s="126" t="s">
        <v>19002</v>
      </c>
      <c r="I922" s="126" t="s">
        <v>15197</v>
      </c>
      <c r="J922" s="126" t="s">
        <v>18995</v>
      </c>
    </row>
    <row r="923" spans="1:10" x14ac:dyDescent="0.25">
      <c r="A923" t="s">
        <v>19597</v>
      </c>
      <c r="B923" t="s">
        <v>15320</v>
      </c>
      <c r="C923" t="s">
        <v>15428</v>
      </c>
      <c r="D923" t="s">
        <v>16201</v>
      </c>
      <c r="E923">
        <v>3699</v>
      </c>
      <c r="F923" t="s">
        <v>18309</v>
      </c>
      <c r="G923" s="111">
        <v>848.42</v>
      </c>
      <c r="H923" t="s">
        <v>19002</v>
      </c>
      <c r="I923" t="s">
        <v>15197</v>
      </c>
      <c r="J923" t="s">
        <v>18995</v>
      </c>
    </row>
    <row r="924" spans="1:10" x14ac:dyDescent="0.25">
      <c r="A924" s="126" t="s">
        <v>19598</v>
      </c>
      <c r="B924" s="126" t="s">
        <v>15320</v>
      </c>
      <c r="C924" s="126" t="s">
        <v>15428</v>
      </c>
      <c r="D924" s="126" t="s">
        <v>16201</v>
      </c>
      <c r="E924" s="126">
        <v>4359</v>
      </c>
      <c r="F924" s="126" t="s">
        <v>18548</v>
      </c>
      <c r="G924" s="127">
        <v>862.58</v>
      </c>
      <c r="H924" s="126" t="s">
        <v>19002</v>
      </c>
      <c r="I924" s="126" t="s">
        <v>15197</v>
      </c>
      <c r="J924" s="126" t="s">
        <v>18995</v>
      </c>
    </row>
    <row r="925" spans="1:10" x14ac:dyDescent="0.25">
      <c r="A925" t="s">
        <v>19599</v>
      </c>
      <c r="B925" t="s">
        <v>15320</v>
      </c>
      <c r="C925" t="s">
        <v>15428</v>
      </c>
      <c r="D925" t="s">
        <v>16201</v>
      </c>
      <c r="E925">
        <v>4359</v>
      </c>
      <c r="F925" t="s">
        <v>18548</v>
      </c>
      <c r="G925" s="111">
        <v>274.94</v>
      </c>
      <c r="H925" t="s">
        <v>19002</v>
      </c>
      <c r="I925" t="s">
        <v>15197</v>
      </c>
      <c r="J925" t="s">
        <v>18995</v>
      </c>
    </row>
    <row r="926" spans="1:10" x14ac:dyDescent="0.25">
      <c r="A926" s="126" t="s">
        <v>19600</v>
      </c>
      <c r="B926" s="126" t="s">
        <v>15320</v>
      </c>
      <c r="C926" s="126" t="s">
        <v>15428</v>
      </c>
      <c r="D926" s="126" t="s">
        <v>16201</v>
      </c>
      <c r="E926" s="126">
        <v>3940</v>
      </c>
      <c r="F926" s="126" t="s">
        <v>18234</v>
      </c>
      <c r="G926" s="127">
        <v>913.32</v>
      </c>
      <c r="H926" s="126" t="s">
        <v>19002</v>
      </c>
      <c r="I926" s="126" t="s">
        <v>15197</v>
      </c>
      <c r="J926" s="126" t="s">
        <v>18995</v>
      </c>
    </row>
    <row r="927" spans="1:10" x14ac:dyDescent="0.25">
      <c r="A927" t="s">
        <v>19601</v>
      </c>
      <c r="B927" t="s">
        <v>15320</v>
      </c>
      <c r="C927" t="s">
        <v>15428</v>
      </c>
      <c r="D927" t="s">
        <v>16201</v>
      </c>
      <c r="E927">
        <v>4680</v>
      </c>
      <c r="F927" t="s">
        <v>18335</v>
      </c>
      <c r="G927" s="111">
        <v>665.52</v>
      </c>
      <c r="H927" t="s">
        <v>19002</v>
      </c>
      <c r="I927" t="s">
        <v>15197</v>
      </c>
      <c r="J927" t="s">
        <v>18995</v>
      </c>
    </row>
    <row r="928" spans="1:10" x14ac:dyDescent="0.25">
      <c r="A928" s="126" t="s">
        <v>19602</v>
      </c>
      <c r="B928" s="126" t="s">
        <v>15320</v>
      </c>
      <c r="C928" s="126" t="s">
        <v>15428</v>
      </c>
      <c r="D928" s="126" t="s">
        <v>16201</v>
      </c>
      <c r="E928" s="126">
        <v>3699</v>
      </c>
      <c r="F928" s="126" t="s">
        <v>18309</v>
      </c>
      <c r="G928" s="127">
        <v>772.31</v>
      </c>
      <c r="H928" s="126" t="s">
        <v>19002</v>
      </c>
      <c r="I928" s="126" t="s">
        <v>15197</v>
      </c>
      <c r="J928" s="126" t="s">
        <v>18995</v>
      </c>
    </row>
    <row r="929" spans="1:10" x14ac:dyDescent="0.25">
      <c r="A929" t="s">
        <v>19603</v>
      </c>
      <c r="B929" t="s">
        <v>15320</v>
      </c>
      <c r="C929" t="s">
        <v>15428</v>
      </c>
      <c r="D929" t="s">
        <v>16201</v>
      </c>
      <c r="E929">
        <v>3699</v>
      </c>
      <c r="F929" t="s">
        <v>18309</v>
      </c>
      <c r="G929" s="111">
        <v>792.96</v>
      </c>
      <c r="H929" t="s">
        <v>19002</v>
      </c>
      <c r="I929" t="s">
        <v>15197</v>
      </c>
      <c r="J929" t="s">
        <v>18995</v>
      </c>
    </row>
    <row r="930" spans="1:10" x14ac:dyDescent="0.25">
      <c r="A930" s="126" t="s">
        <v>19604</v>
      </c>
      <c r="B930" s="126" t="s">
        <v>15320</v>
      </c>
      <c r="C930" s="126" t="s">
        <v>15428</v>
      </c>
      <c r="D930" s="126" t="s">
        <v>16201</v>
      </c>
      <c r="E930" s="126">
        <v>3940</v>
      </c>
      <c r="F930" s="126" t="s">
        <v>18234</v>
      </c>
      <c r="G930" s="127">
        <v>931.02</v>
      </c>
      <c r="H930" s="126" t="s">
        <v>19002</v>
      </c>
      <c r="I930" s="126" t="s">
        <v>15197</v>
      </c>
      <c r="J930" s="126" t="s">
        <v>18995</v>
      </c>
    </row>
    <row r="931" spans="1:10" x14ac:dyDescent="0.25">
      <c r="A931" t="s">
        <v>19605</v>
      </c>
      <c r="B931" t="s">
        <v>15320</v>
      </c>
      <c r="C931" t="s">
        <v>15428</v>
      </c>
      <c r="D931" t="s">
        <v>16201</v>
      </c>
      <c r="E931">
        <v>3857</v>
      </c>
      <c r="F931" t="s">
        <v>18392</v>
      </c>
      <c r="G931" s="111">
        <v>1004.18</v>
      </c>
      <c r="H931" t="s">
        <v>19002</v>
      </c>
      <c r="I931" t="s">
        <v>15197</v>
      </c>
      <c r="J931" t="s">
        <v>18995</v>
      </c>
    </row>
    <row r="932" spans="1:10" x14ac:dyDescent="0.25">
      <c r="A932" s="126" t="s">
        <v>19606</v>
      </c>
      <c r="B932" s="126" t="s">
        <v>15320</v>
      </c>
      <c r="C932" s="126" t="s">
        <v>15428</v>
      </c>
      <c r="D932" s="126" t="s">
        <v>16201</v>
      </c>
      <c r="E932" s="126">
        <v>3699</v>
      </c>
      <c r="F932" s="126" t="s">
        <v>18309</v>
      </c>
      <c r="G932" s="127">
        <v>884.41</v>
      </c>
      <c r="H932" s="126" t="s">
        <v>19002</v>
      </c>
      <c r="I932" s="126" t="s">
        <v>15197</v>
      </c>
      <c r="J932" s="126" t="s">
        <v>18995</v>
      </c>
    </row>
    <row r="933" spans="1:10" x14ac:dyDescent="0.25">
      <c r="A933" t="s">
        <v>19607</v>
      </c>
      <c r="B933" t="s">
        <v>15320</v>
      </c>
      <c r="C933" t="s">
        <v>15428</v>
      </c>
      <c r="D933" t="s">
        <v>16201</v>
      </c>
      <c r="E933">
        <v>4574</v>
      </c>
      <c r="F933" t="s">
        <v>18337</v>
      </c>
      <c r="G933" s="111">
        <v>1677.96</v>
      </c>
      <c r="H933" t="s">
        <v>19002</v>
      </c>
      <c r="I933" t="s">
        <v>15197</v>
      </c>
      <c r="J933" t="s">
        <v>18995</v>
      </c>
    </row>
    <row r="934" spans="1:10" x14ac:dyDescent="0.25">
      <c r="A934" s="126" t="s">
        <v>19608</v>
      </c>
      <c r="B934" s="126" t="s">
        <v>15320</v>
      </c>
      <c r="C934" s="126" t="s">
        <v>15428</v>
      </c>
      <c r="D934" s="126" t="s">
        <v>16201</v>
      </c>
      <c r="E934" s="126">
        <v>4574</v>
      </c>
      <c r="F934" s="126" t="s">
        <v>18337</v>
      </c>
      <c r="G934" s="127">
        <v>1364.08</v>
      </c>
      <c r="H934" s="126" t="s">
        <v>19002</v>
      </c>
      <c r="I934" s="126" t="s">
        <v>15197</v>
      </c>
      <c r="J934" s="126" t="s">
        <v>18995</v>
      </c>
    </row>
    <row r="935" spans="1:10" x14ac:dyDescent="0.25">
      <c r="A935" t="s">
        <v>19609</v>
      </c>
      <c r="B935" t="s">
        <v>15320</v>
      </c>
      <c r="C935" t="s">
        <v>15428</v>
      </c>
      <c r="D935" t="s">
        <v>16201</v>
      </c>
      <c r="E935">
        <v>3699</v>
      </c>
      <c r="F935" t="s">
        <v>18309</v>
      </c>
      <c r="G935" s="111">
        <v>745.76</v>
      </c>
      <c r="H935" t="s">
        <v>19002</v>
      </c>
      <c r="I935" t="s">
        <v>15197</v>
      </c>
      <c r="J935" t="s">
        <v>18995</v>
      </c>
    </row>
    <row r="936" spans="1:10" x14ac:dyDescent="0.25">
      <c r="A936" s="126" t="s">
        <v>19610</v>
      </c>
      <c r="B936" s="126" t="s">
        <v>15320</v>
      </c>
      <c r="C936" s="126" t="s">
        <v>15428</v>
      </c>
      <c r="D936" s="126" t="s">
        <v>16201</v>
      </c>
      <c r="E936" s="126">
        <v>3940</v>
      </c>
      <c r="F936" s="126" t="s">
        <v>18234</v>
      </c>
      <c r="G936" s="127">
        <v>945.18</v>
      </c>
      <c r="H936" s="126" t="s">
        <v>19002</v>
      </c>
      <c r="I936" s="126" t="s">
        <v>15197</v>
      </c>
      <c r="J936" s="126" t="s">
        <v>18995</v>
      </c>
    </row>
    <row r="937" spans="1:10" x14ac:dyDescent="0.25">
      <c r="A937" t="s">
        <v>19611</v>
      </c>
      <c r="B937" t="s">
        <v>15320</v>
      </c>
      <c r="C937" t="s">
        <v>15428</v>
      </c>
      <c r="D937" t="s">
        <v>16201</v>
      </c>
      <c r="E937">
        <v>3699</v>
      </c>
      <c r="F937" t="s">
        <v>18309</v>
      </c>
      <c r="G937" s="111">
        <v>853.14</v>
      </c>
      <c r="H937" t="s">
        <v>19002</v>
      </c>
      <c r="I937" t="s">
        <v>15197</v>
      </c>
      <c r="J937" t="s">
        <v>18995</v>
      </c>
    </row>
    <row r="938" spans="1:10" x14ac:dyDescent="0.25">
      <c r="A938" s="126" t="s">
        <v>19612</v>
      </c>
      <c r="B938" s="126" t="s">
        <v>15320</v>
      </c>
      <c r="C938" s="126" t="s">
        <v>15428</v>
      </c>
      <c r="D938" s="126" t="s">
        <v>16201</v>
      </c>
      <c r="E938" s="126">
        <v>3699</v>
      </c>
      <c r="F938" s="126" t="s">
        <v>18309</v>
      </c>
      <c r="G938" s="127">
        <v>746.94</v>
      </c>
      <c r="H938" s="126" t="s">
        <v>19002</v>
      </c>
      <c r="I938" s="126" t="s">
        <v>15197</v>
      </c>
      <c r="J938" s="126" t="s">
        <v>18995</v>
      </c>
    </row>
    <row r="939" spans="1:10" x14ac:dyDescent="0.25">
      <c r="A939" t="s">
        <v>19613</v>
      </c>
      <c r="B939" t="s">
        <v>15320</v>
      </c>
      <c r="C939" t="s">
        <v>15428</v>
      </c>
      <c r="D939" t="s">
        <v>16201</v>
      </c>
      <c r="E939">
        <v>4359</v>
      </c>
      <c r="F939" t="s">
        <v>18548</v>
      </c>
      <c r="G939" s="111">
        <v>885</v>
      </c>
      <c r="H939" t="s">
        <v>19002</v>
      </c>
      <c r="I939" t="s">
        <v>15197</v>
      </c>
      <c r="J939" t="s">
        <v>18995</v>
      </c>
    </row>
    <row r="940" spans="1:10" x14ac:dyDescent="0.25">
      <c r="A940" s="126" t="s">
        <v>19614</v>
      </c>
      <c r="B940" s="126" t="s">
        <v>15320</v>
      </c>
      <c r="C940" s="126" t="s">
        <v>15428</v>
      </c>
      <c r="D940" s="126" t="s">
        <v>16201</v>
      </c>
      <c r="E940" s="126">
        <v>4359</v>
      </c>
      <c r="F940" s="126" t="s">
        <v>18548</v>
      </c>
      <c r="G940" s="127">
        <v>246.62</v>
      </c>
      <c r="H940" s="126" t="s">
        <v>19002</v>
      </c>
      <c r="I940" s="126" t="s">
        <v>15197</v>
      </c>
      <c r="J940" s="126" t="s">
        <v>18995</v>
      </c>
    </row>
    <row r="941" spans="1:10" x14ac:dyDescent="0.25">
      <c r="A941" t="s">
        <v>19615</v>
      </c>
      <c r="B941" t="s">
        <v>15320</v>
      </c>
      <c r="C941" t="s">
        <v>15428</v>
      </c>
      <c r="D941" t="s">
        <v>16201</v>
      </c>
      <c r="E941">
        <v>3699</v>
      </c>
      <c r="F941" t="s">
        <v>18309</v>
      </c>
      <c r="G941" s="111">
        <v>782.34</v>
      </c>
      <c r="H941" t="s">
        <v>19002</v>
      </c>
      <c r="I941" t="s">
        <v>15197</v>
      </c>
      <c r="J941" t="s">
        <v>18995</v>
      </c>
    </row>
    <row r="942" spans="1:10" x14ac:dyDescent="0.25">
      <c r="A942" s="126" t="s">
        <v>19616</v>
      </c>
      <c r="B942" s="126" t="s">
        <v>15320</v>
      </c>
      <c r="C942" s="126" t="s">
        <v>15428</v>
      </c>
      <c r="D942" s="126" t="s">
        <v>16201</v>
      </c>
      <c r="E942" s="126">
        <v>3940</v>
      </c>
      <c r="F942" s="126" t="s">
        <v>18234</v>
      </c>
      <c r="G942" s="127">
        <v>955.5</v>
      </c>
      <c r="H942" s="126" t="s">
        <v>19002</v>
      </c>
      <c r="I942" s="126" t="s">
        <v>15197</v>
      </c>
      <c r="J942" s="126" t="s">
        <v>18995</v>
      </c>
    </row>
    <row r="943" spans="1:10" x14ac:dyDescent="0.25">
      <c r="A943" t="s">
        <v>19617</v>
      </c>
      <c r="B943" t="s">
        <v>15320</v>
      </c>
      <c r="C943" t="s">
        <v>15428</v>
      </c>
      <c r="D943" t="s">
        <v>16201</v>
      </c>
      <c r="E943">
        <v>4359</v>
      </c>
      <c r="F943" t="s">
        <v>18548</v>
      </c>
      <c r="G943" s="111">
        <v>869.66</v>
      </c>
      <c r="H943" t="s">
        <v>19002</v>
      </c>
      <c r="I943" t="s">
        <v>15197</v>
      </c>
      <c r="J943" t="s">
        <v>18995</v>
      </c>
    </row>
    <row r="944" spans="1:10" x14ac:dyDescent="0.25">
      <c r="A944" s="126" t="s">
        <v>19618</v>
      </c>
      <c r="B944" s="126" t="s">
        <v>15320</v>
      </c>
      <c r="C944" s="126" t="s">
        <v>15428</v>
      </c>
      <c r="D944" s="126" t="s">
        <v>16201</v>
      </c>
      <c r="E944" s="126">
        <v>4359</v>
      </c>
      <c r="F944" s="126" t="s">
        <v>18548</v>
      </c>
      <c r="G944" s="127">
        <v>287.92</v>
      </c>
      <c r="H944" s="126" t="s">
        <v>19002</v>
      </c>
      <c r="I944" s="126" t="s">
        <v>15197</v>
      </c>
      <c r="J944" s="126" t="s">
        <v>18995</v>
      </c>
    </row>
    <row r="945" spans="1:10" x14ac:dyDescent="0.25">
      <c r="A945" t="s">
        <v>4855</v>
      </c>
      <c r="B945" t="s">
        <v>16093</v>
      </c>
      <c r="C945" t="s">
        <v>15448</v>
      </c>
      <c r="D945" t="s">
        <v>16201</v>
      </c>
      <c r="E945">
        <v>2401</v>
      </c>
      <c r="F945" t="s">
        <v>18642</v>
      </c>
      <c r="G945" s="111">
        <v>6042</v>
      </c>
      <c r="H945" t="s">
        <v>18996</v>
      </c>
      <c r="I945" t="s">
        <v>15197</v>
      </c>
      <c r="J945" t="s">
        <v>18995</v>
      </c>
    </row>
    <row r="946" spans="1:10" x14ac:dyDescent="0.25">
      <c r="A946" s="126" t="s">
        <v>4855</v>
      </c>
      <c r="B946" s="126" t="s">
        <v>16093</v>
      </c>
      <c r="C946" s="126" t="s">
        <v>15448</v>
      </c>
      <c r="D946" s="126" t="s">
        <v>16201</v>
      </c>
      <c r="E946" s="126">
        <v>2403</v>
      </c>
      <c r="F946" s="126" t="s">
        <v>18643</v>
      </c>
      <c r="G946" s="127">
        <v>14022</v>
      </c>
      <c r="H946" s="126" t="s">
        <v>18996</v>
      </c>
      <c r="I946" s="126" t="s">
        <v>15197</v>
      </c>
      <c r="J946" s="126" t="s">
        <v>18995</v>
      </c>
    </row>
    <row r="947" spans="1:10" x14ac:dyDescent="0.25">
      <c r="A947" t="s">
        <v>4855</v>
      </c>
      <c r="B947" t="s">
        <v>16093</v>
      </c>
      <c r="C947" t="s">
        <v>15448</v>
      </c>
      <c r="D947" t="s">
        <v>16201</v>
      </c>
      <c r="E947">
        <v>2405</v>
      </c>
      <c r="F947" t="s">
        <v>18644</v>
      </c>
      <c r="G947" s="111">
        <v>8759</v>
      </c>
      <c r="H947" t="s">
        <v>18996</v>
      </c>
      <c r="I947" t="s">
        <v>15197</v>
      </c>
      <c r="J947" t="s">
        <v>18995</v>
      </c>
    </row>
    <row r="948" spans="1:10" x14ac:dyDescent="0.25">
      <c r="A948" s="126" t="s">
        <v>4855</v>
      </c>
      <c r="B948" s="126" t="s">
        <v>16093</v>
      </c>
      <c r="C948" s="126" t="s">
        <v>15448</v>
      </c>
      <c r="D948" s="126" t="s">
        <v>16201</v>
      </c>
      <c r="E948" s="126">
        <v>2414</v>
      </c>
      <c r="F948" s="126" t="s">
        <v>18645</v>
      </c>
      <c r="G948" s="127">
        <v>7890.04</v>
      </c>
      <c r="H948" s="126" t="s">
        <v>18994</v>
      </c>
      <c r="I948" s="126" t="s">
        <v>15197</v>
      </c>
      <c r="J948" s="126" t="s">
        <v>18995</v>
      </c>
    </row>
    <row r="949" spans="1:10" x14ac:dyDescent="0.25">
      <c r="A949" t="s">
        <v>4855</v>
      </c>
      <c r="B949" t="s">
        <v>16093</v>
      </c>
      <c r="C949" t="s">
        <v>15448</v>
      </c>
      <c r="D949" t="s">
        <v>16201</v>
      </c>
      <c r="E949">
        <v>2417</v>
      </c>
      <c r="F949" t="s">
        <v>18646</v>
      </c>
      <c r="G949" s="111">
        <v>37177.78</v>
      </c>
      <c r="H949" t="s">
        <v>18994</v>
      </c>
      <c r="I949" t="s">
        <v>15197</v>
      </c>
      <c r="J949" t="s">
        <v>18995</v>
      </c>
    </row>
    <row r="950" spans="1:10" x14ac:dyDescent="0.25">
      <c r="A950" s="126" t="s">
        <v>4855</v>
      </c>
      <c r="B950" s="126" t="s">
        <v>16093</v>
      </c>
      <c r="C950" s="126" t="s">
        <v>15448</v>
      </c>
      <c r="D950" s="126" t="s">
        <v>16201</v>
      </c>
      <c r="E950" s="126">
        <v>2420</v>
      </c>
      <c r="F950" s="126" t="s">
        <v>18647</v>
      </c>
      <c r="G950" s="127">
        <v>2270.5</v>
      </c>
      <c r="H950" s="126" t="s">
        <v>18994</v>
      </c>
      <c r="I950" s="126" t="s">
        <v>15197</v>
      </c>
      <c r="J950" s="126" t="s">
        <v>18995</v>
      </c>
    </row>
    <row r="951" spans="1:10" x14ac:dyDescent="0.25">
      <c r="A951" t="s">
        <v>4855</v>
      </c>
      <c r="B951" t="s">
        <v>15244</v>
      </c>
      <c r="C951" t="s">
        <v>15448</v>
      </c>
      <c r="D951" t="s">
        <v>16201</v>
      </c>
      <c r="E951">
        <v>2374</v>
      </c>
      <c r="F951" t="s">
        <v>18648</v>
      </c>
      <c r="G951" s="111">
        <v>41733.5</v>
      </c>
      <c r="H951" t="s">
        <v>18994</v>
      </c>
      <c r="I951" t="s">
        <v>15197</v>
      </c>
      <c r="J951" t="s">
        <v>18995</v>
      </c>
    </row>
    <row r="952" spans="1:10" x14ac:dyDescent="0.25">
      <c r="A952" s="126" t="s">
        <v>4855</v>
      </c>
      <c r="B952" s="126" t="s">
        <v>15244</v>
      </c>
      <c r="C952" s="126" t="s">
        <v>15448</v>
      </c>
      <c r="D952" s="126" t="s">
        <v>16201</v>
      </c>
      <c r="E952" s="126">
        <v>2376</v>
      </c>
      <c r="F952" s="126" t="s">
        <v>18649</v>
      </c>
      <c r="G952" s="127">
        <v>2926</v>
      </c>
      <c r="H952" s="126" t="s">
        <v>18994</v>
      </c>
      <c r="I952" s="126" t="s">
        <v>15197</v>
      </c>
      <c r="J952" s="126" t="s">
        <v>18995</v>
      </c>
    </row>
    <row r="953" spans="1:10" x14ac:dyDescent="0.25">
      <c r="A953" t="s">
        <v>19619</v>
      </c>
      <c r="B953" t="s">
        <v>16093</v>
      </c>
      <c r="C953" t="s">
        <v>15448</v>
      </c>
      <c r="D953" t="s">
        <v>16201</v>
      </c>
      <c r="E953">
        <v>4706</v>
      </c>
      <c r="F953" t="s">
        <v>18340</v>
      </c>
      <c r="G953" s="111">
        <v>10000</v>
      </c>
      <c r="H953" t="s">
        <v>75</v>
      </c>
      <c r="I953" t="s">
        <v>15197</v>
      </c>
      <c r="J953" t="s">
        <v>18995</v>
      </c>
    </row>
    <row r="954" spans="1:10" x14ac:dyDescent="0.25">
      <c r="A954" s="126" t="s">
        <v>19620</v>
      </c>
      <c r="B954" s="126" t="s">
        <v>16093</v>
      </c>
      <c r="C954" s="126" t="s">
        <v>15448</v>
      </c>
      <c r="D954" s="126" t="s">
        <v>16201</v>
      </c>
      <c r="E954" s="126">
        <v>4708</v>
      </c>
      <c r="F954" s="126" t="s">
        <v>18341</v>
      </c>
      <c r="G954" s="127">
        <v>4944</v>
      </c>
      <c r="H954" s="126" t="s">
        <v>75</v>
      </c>
      <c r="I954" s="126" t="s">
        <v>15197</v>
      </c>
      <c r="J954" s="126" t="s">
        <v>18995</v>
      </c>
    </row>
    <row r="955" spans="1:10" x14ac:dyDescent="0.25">
      <c r="A955" t="s">
        <v>19621</v>
      </c>
      <c r="B955" t="s">
        <v>15312</v>
      </c>
      <c r="C955" t="s">
        <v>15448</v>
      </c>
      <c r="D955" t="s">
        <v>16201</v>
      </c>
      <c r="E955">
        <v>4712</v>
      </c>
      <c r="F955" t="s">
        <v>18247</v>
      </c>
      <c r="G955" s="111">
        <v>32280</v>
      </c>
      <c r="H955" t="s">
        <v>18994</v>
      </c>
      <c r="I955" t="s">
        <v>15197</v>
      </c>
      <c r="J955" t="s">
        <v>18995</v>
      </c>
    </row>
    <row r="956" spans="1:10" x14ac:dyDescent="0.25">
      <c r="A956" s="126" t="s">
        <v>19622</v>
      </c>
      <c r="B956" s="126" t="s">
        <v>15230</v>
      </c>
      <c r="C956" s="126" t="s">
        <v>15448</v>
      </c>
      <c r="D956" s="126" t="s">
        <v>16201</v>
      </c>
      <c r="E956" s="126">
        <v>3666</v>
      </c>
      <c r="F956" s="126" t="s">
        <v>18258</v>
      </c>
      <c r="G956" s="127">
        <v>815.97</v>
      </c>
      <c r="H956" s="126" t="s">
        <v>19002</v>
      </c>
      <c r="I956" s="126" t="s">
        <v>15197</v>
      </c>
      <c r="J956" s="126" t="s">
        <v>18995</v>
      </c>
    </row>
    <row r="957" spans="1:10" x14ac:dyDescent="0.25">
      <c r="A957" t="s">
        <v>19623</v>
      </c>
      <c r="B957" t="s">
        <v>15230</v>
      </c>
      <c r="C957" t="s">
        <v>15448</v>
      </c>
      <c r="D957" t="s">
        <v>16201</v>
      </c>
      <c r="E957">
        <v>3666</v>
      </c>
      <c r="F957" t="s">
        <v>18258</v>
      </c>
      <c r="G957" s="111">
        <v>144.55</v>
      </c>
      <c r="H957" t="s">
        <v>19002</v>
      </c>
      <c r="I957" t="s">
        <v>15197</v>
      </c>
      <c r="J957" t="s">
        <v>18995</v>
      </c>
    </row>
    <row r="958" spans="1:10" x14ac:dyDescent="0.25">
      <c r="A958" s="126" t="s">
        <v>19624</v>
      </c>
      <c r="B958" s="126" t="s">
        <v>15230</v>
      </c>
      <c r="C958" s="126" t="s">
        <v>15448</v>
      </c>
      <c r="D958" s="126" t="s">
        <v>16201</v>
      </c>
      <c r="E958" s="126">
        <v>3699</v>
      </c>
      <c r="F958" s="126" t="s">
        <v>18309</v>
      </c>
      <c r="G958" s="127">
        <v>813.61</v>
      </c>
      <c r="H958" s="126" t="s">
        <v>19002</v>
      </c>
      <c r="I958" s="126" t="s">
        <v>15197</v>
      </c>
      <c r="J958" s="126" t="s">
        <v>18995</v>
      </c>
    </row>
    <row r="959" spans="1:10" x14ac:dyDescent="0.25">
      <c r="A959" t="s">
        <v>19625</v>
      </c>
      <c r="B959" t="s">
        <v>15230</v>
      </c>
      <c r="C959" t="s">
        <v>15448</v>
      </c>
      <c r="D959" t="s">
        <v>16201</v>
      </c>
      <c r="E959">
        <v>4670</v>
      </c>
      <c r="F959" t="s">
        <v>18259</v>
      </c>
      <c r="G959" s="111">
        <v>756.38</v>
      </c>
      <c r="H959" t="s">
        <v>19002</v>
      </c>
      <c r="I959" t="s">
        <v>15197</v>
      </c>
      <c r="J959" t="s">
        <v>18995</v>
      </c>
    </row>
    <row r="960" spans="1:10" x14ac:dyDescent="0.25">
      <c r="A960" s="126" t="s">
        <v>19626</v>
      </c>
      <c r="B960" s="126" t="s">
        <v>15230</v>
      </c>
      <c r="C960" s="126" t="s">
        <v>15448</v>
      </c>
      <c r="D960" s="126" t="s">
        <v>16201</v>
      </c>
      <c r="E960" s="126">
        <v>4680</v>
      </c>
      <c r="F960" s="126" t="s">
        <v>18335</v>
      </c>
      <c r="G960" s="127">
        <v>762.28</v>
      </c>
      <c r="H960" s="126" t="s">
        <v>19002</v>
      </c>
      <c r="I960" s="126" t="s">
        <v>15197</v>
      </c>
      <c r="J960" s="126" t="s">
        <v>18995</v>
      </c>
    </row>
    <row r="961" spans="1:10" x14ac:dyDescent="0.25">
      <c r="A961" t="s">
        <v>19627</v>
      </c>
      <c r="B961" t="s">
        <v>15230</v>
      </c>
      <c r="C961" t="s">
        <v>15448</v>
      </c>
      <c r="D961" t="s">
        <v>16201</v>
      </c>
      <c r="E961">
        <v>4359</v>
      </c>
      <c r="F961" t="s">
        <v>18548</v>
      </c>
      <c r="G961" s="111">
        <v>853.73</v>
      </c>
      <c r="H961" t="s">
        <v>19002</v>
      </c>
      <c r="I961" t="s">
        <v>15197</v>
      </c>
      <c r="J961" t="s">
        <v>18995</v>
      </c>
    </row>
    <row r="962" spans="1:10" x14ac:dyDescent="0.25">
      <c r="A962" s="126" t="s">
        <v>19628</v>
      </c>
      <c r="B962" s="126" t="s">
        <v>15230</v>
      </c>
      <c r="C962" s="126" t="s">
        <v>15448</v>
      </c>
      <c r="D962" s="126" t="s">
        <v>16201</v>
      </c>
      <c r="E962" s="126">
        <v>4359</v>
      </c>
      <c r="F962" s="126" t="s">
        <v>18548</v>
      </c>
      <c r="G962" s="127">
        <v>279.07</v>
      </c>
      <c r="H962" s="126" t="s">
        <v>19002</v>
      </c>
      <c r="I962" s="126" t="s">
        <v>15197</v>
      </c>
      <c r="J962" s="126" t="s">
        <v>18995</v>
      </c>
    </row>
    <row r="963" spans="1:10" x14ac:dyDescent="0.25">
      <c r="A963" t="s">
        <v>19629</v>
      </c>
      <c r="B963" t="s">
        <v>15244</v>
      </c>
      <c r="C963" t="s">
        <v>15448</v>
      </c>
      <c r="D963" t="s">
        <v>16201</v>
      </c>
      <c r="E963">
        <v>3073</v>
      </c>
      <c r="F963" t="s">
        <v>18304</v>
      </c>
      <c r="G963" s="111">
        <v>1920</v>
      </c>
      <c r="H963" t="s">
        <v>75</v>
      </c>
      <c r="I963" t="s">
        <v>15197</v>
      </c>
      <c r="J963" t="s">
        <v>18995</v>
      </c>
    </row>
    <row r="964" spans="1:10" x14ac:dyDescent="0.25">
      <c r="A964" s="126" t="s">
        <v>19630</v>
      </c>
      <c r="B964" s="126" t="s">
        <v>15194</v>
      </c>
      <c r="C964" s="126" t="s">
        <v>15545</v>
      </c>
      <c r="D964" s="126" t="s">
        <v>16201</v>
      </c>
      <c r="E964" s="126">
        <v>4492</v>
      </c>
      <c r="F964" s="126" t="s">
        <v>18303</v>
      </c>
      <c r="G964" s="127">
        <v>6288.32</v>
      </c>
      <c r="H964" s="126" t="s">
        <v>75</v>
      </c>
      <c r="I964" s="126" t="s">
        <v>15197</v>
      </c>
      <c r="J964" s="126" t="s">
        <v>18995</v>
      </c>
    </row>
    <row r="965" spans="1:10" x14ac:dyDescent="0.25">
      <c r="A965" t="s">
        <v>19631</v>
      </c>
      <c r="B965" t="s">
        <v>15352</v>
      </c>
      <c r="C965" t="s">
        <v>15545</v>
      </c>
      <c r="D965" t="s">
        <v>16201</v>
      </c>
      <c r="E965">
        <v>3067</v>
      </c>
      <c r="F965" t="s">
        <v>18266</v>
      </c>
      <c r="G965" s="111">
        <v>1820</v>
      </c>
      <c r="H965" t="s">
        <v>75</v>
      </c>
      <c r="I965" t="s">
        <v>15197</v>
      </c>
      <c r="J965" t="s">
        <v>18995</v>
      </c>
    </row>
    <row r="966" spans="1:10" x14ac:dyDescent="0.25">
      <c r="A966" s="126" t="s">
        <v>19632</v>
      </c>
      <c r="B966" s="126" t="s">
        <v>15352</v>
      </c>
      <c r="C966" s="126" t="s">
        <v>15545</v>
      </c>
      <c r="D966" s="126" t="s">
        <v>16201</v>
      </c>
      <c r="E966" s="126">
        <v>3189</v>
      </c>
      <c r="F966" s="126" t="s">
        <v>18262</v>
      </c>
      <c r="G966" s="127">
        <v>1920</v>
      </c>
      <c r="H966" s="126" t="s">
        <v>75</v>
      </c>
      <c r="I966" s="126" t="s">
        <v>15197</v>
      </c>
      <c r="J966" s="126" t="s">
        <v>18995</v>
      </c>
    </row>
    <row r="967" spans="1:10" x14ac:dyDescent="0.25">
      <c r="A967" t="s">
        <v>4855</v>
      </c>
      <c r="B967" t="s">
        <v>16093</v>
      </c>
      <c r="C967" t="s">
        <v>15263</v>
      </c>
      <c r="D967" t="s">
        <v>16201</v>
      </c>
      <c r="E967">
        <v>2400</v>
      </c>
      <c r="F967" t="s">
        <v>18650</v>
      </c>
      <c r="G967" s="111">
        <v>14278.5</v>
      </c>
      <c r="H967" t="s">
        <v>18994</v>
      </c>
      <c r="I967" t="s">
        <v>15197</v>
      </c>
      <c r="J967" t="s">
        <v>18995</v>
      </c>
    </row>
    <row r="968" spans="1:10" x14ac:dyDescent="0.25">
      <c r="A968" s="126" t="s">
        <v>4855</v>
      </c>
      <c r="B968" s="126" t="s">
        <v>16093</v>
      </c>
      <c r="C968" s="126" t="s">
        <v>15263</v>
      </c>
      <c r="D968" s="126" t="s">
        <v>16201</v>
      </c>
      <c r="E968" s="126">
        <v>2413</v>
      </c>
      <c r="F968" s="126" t="s">
        <v>18651</v>
      </c>
      <c r="G968" s="127">
        <v>46934.75</v>
      </c>
      <c r="H968" s="126" t="s">
        <v>18994</v>
      </c>
      <c r="I968" s="126" t="s">
        <v>15197</v>
      </c>
      <c r="J968" s="126" t="s">
        <v>18995</v>
      </c>
    </row>
    <row r="969" spans="1:10" x14ac:dyDescent="0.25">
      <c r="A969" t="s">
        <v>4855</v>
      </c>
      <c r="B969" t="s">
        <v>16093</v>
      </c>
      <c r="C969" t="s">
        <v>15263</v>
      </c>
      <c r="D969" t="s">
        <v>16201</v>
      </c>
      <c r="E969">
        <v>2416</v>
      </c>
      <c r="F969" t="s">
        <v>18652</v>
      </c>
      <c r="G969" s="111">
        <v>53974.25</v>
      </c>
      <c r="H969" t="s">
        <v>18994</v>
      </c>
      <c r="I969" t="s">
        <v>15197</v>
      </c>
      <c r="J969" t="s">
        <v>18995</v>
      </c>
    </row>
    <row r="970" spans="1:10" x14ac:dyDescent="0.25">
      <c r="A970" s="126" t="s">
        <v>4855</v>
      </c>
      <c r="B970" s="126" t="s">
        <v>15194</v>
      </c>
      <c r="C970" s="126" t="s">
        <v>15263</v>
      </c>
      <c r="D970" s="126" t="s">
        <v>16201</v>
      </c>
      <c r="E970" s="126">
        <v>2450</v>
      </c>
      <c r="F970" s="126" t="s">
        <v>18653</v>
      </c>
      <c r="G970" s="127">
        <v>20672.64</v>
      </c>
      <c r="H970" s="126" t="s">
        <v>18994</v>
      </c>
      <c r="I970" s="126" t="s">
        <v>15197</v>
      </c>
      <c r="J970" s="126" t="s">
        <v>18995</v>
      </c>
    </row>
    <row r="971" spans="1:10" x14ac:dyDescent="0.25">
      <c r="A971" t="s">
        <v>4855</v>
      </c>
      <c r="B971" t="s">
        <v>15194</v>
      </c>
      <c r="C971" t="s">
        <v>15263</v>
      </c>
      <c r="D971" t="s">
        <v>16201</v>
      </c>
      <c r="E971">
        <v>2451</v>
      </c>
      <c r="F971" t="s">
        <v>18654</v>
      </c>
      <c r="G971" s="111">
        <v>33305.92</v>
      </c>
      <c r="H971" t="s">
        <v>18994</v>
      </c>
      <c r="I971" t="s">
        <v>15197</v>
      </c>
      <c r="J971" t="s">
        <v>18995</v>
      </c>
    </row>
    <row r="972" spans="1:10" x14ac:dyDescent="0.25">
      <c r="A972" s="126" t="s">
        <v>4855</v>
      </c>
      <c r="B972" s="126" t="s">
        <v>15194</v>
      </c>
      <c r="C972" s="126" t="s">
        <v>15263</v>
      </c>
      <c r="D972" s="126" t="s">
        <v>16201</v>
      </c>
      <c r="E972" s="126">
        <v>2454</v>
      </c>
      <c r="F972" s="126" t="s">
        <v>18655</v>
      </c>
      <c r="G972" s="127">
        <v>14459</v>
      </c>
      <c r="H972" s="126" t="s">
        <v>18994</v>
      </c>
      <c r="I972" s="126" t="s">
        <v>15197</v>
      </c>
      <c r="J972" s="126" t="s">
        <v>18995</v>
      </c>
    </row>
    <row r="973" spans="1:10" x14ac:dyDescent="0.25">
      <c r="A973" t="s">
        <v>4855</v>
      </c>
      <c r="B973" t="s">
        <v>15194</v>
      </c>
      <c r="C973" t="s">
        <v>15263</v>
      </c>
      <c r="D973" t="s">
        <v>16201</v>
      </c>
      <c r="E973">
        <v>2456</v>
      </c>
      <c r="F973" t="s">
        <v>18656</v>
      </c>
      <c r="G973" s="111">
        <v>31445</v>
      </c>
      <c r="H973" t="s">
        <v>18994</v>
      </c>
      <c r="I973" t="s">
        <v>15197</v>
      </c>
      <c r="J973" t="s">
        <v>18995</v>
      </c>
    </row>
    <row r="974" spans="1:10" x14ac:dyDescent="0.25">
      <c r="A974" s="126" t="s">
        <v>4855</v>
      </c>
      <c r="B974" s="126" t="s">
        <v>15194</v>
      </c>
      <c r="C974" s="126" t="s">
        <v>15263</v>
      </c>
      <c r="D974" s="126" t="s">
        <v>16201</v>
      </c>
      <c r="E974" s="126">
        <v>2457</v>
      </c>
      <c r="F974" s="126" t="s">
        <v>18657</v>
      </c>
      <c r="G974" s="127">
        <v>15960</v>
      </c>
      <c r="H974" s="126" t="s">
        <v>18994</v>
      </c>
      <c r="I974" s="126" t="s">
        <v>15197</v>
      </c>
      <c r="J974" s="126" t="s">
        <v>18995</v>
      </c>
    </row>
    <row r="975" spans="1:10" x14ac:dyDescent="0.25">
      <c r="A975" t="s">
        <v>4855</v>
      </c>
      <c r="B975" t="s">
        <v>16093</v>
      </c>
      <c r="C975" t="s">
        <v>15263</v>
      </c>
      <c r="D975" t="s">
        <v>16201</v>
      </c>
      <c r="E975">
        <v>2396</v>
      </c>
      <c r="F975" t="s">
        <v>18658</v>
      </c>
      <c r="G975" s="111">
        <v>25270</v>
      </c>
      <c r="H975" t="s">
        <v>18994</v>
      </c>
      <c r="I975" t="s">
        <v>15197</v>
      </c>
      <c r="J975" t="s">
        <v>18995</v>
      </c>
    </row>
    <row r="976" spans="1:10" x14ac:dyDescent="0.25">
      <c r="A976" s="126" t="s">
        <v>4855</v>
      </c>
      <c r="B976" s="126" t="s">
        <v>15194</v>
      </c>
      <c r="C976" s="126" t="s">
        <v>15263</v>
      </c>
      <c r="D976" s="126" t="s">
        <v>16201</v>
      </c>
      <c r="E976" s="126">
        <v>2492</v>
      </c>
      <c r="F976" s="126" t="s">
        <v>18659</v>
      </c>
      <c r="G976" s="127">
        <v>10735</v>
      </c>
      <c r="H976" s="126" t="s">
        <v>18996</v>
      </c>
      <c r="I976" s="126" t="s">
        <v>15197</v>
      </c>
      <c r="J976" s="126" t="s">
        <v>18995</v>
      </c>
    </row>
    <row r="977" spans="1:10" x14ac:dyDescent="0.25">
      <c r="A977" t="s">
        <v>19633</v>
      </c>
      <c r="B977" t="s">
        <v>15454</v>
      </c>
      <c r="C977" t="s">
        <v>15263</v>
      </c>
      <c r="D977" t="s">
        <v>16201</v>
      </c>
      <c r="E977">
        <v>4375</v>
      </c>
      <c r="F977" t="s">
        <v>18349</v>
      </c>
      <c r="G977" s="111">
        <v>3093.34</v>
      </c>
      <c r="H977" t="s">
        <v>75</v>
      </c>
      <c r="I977" t="s">
        <v>15197</v>
      </c>
      <c r="J977" t="s">
        <v>18995</v>
      </c>
    </row>
    <row r="978" spans="1:10" x14ac:dyDescent="0.25">
      <c r="A978" s="126" t="s">
        <v>19634</v>
      </c>
      <c r="B978" s="126" t="s">
        <v>15454</v>
      </c>
      <c r="C978" s="126" t="s">
        <v>15263</v>
      </c>
      <c r="D978" s="126" t="s">
        <v>16201</v>
      </c>
      <c r="E978" s="126">
        <v>4461</v>
      </c>
      <c r="F978" s="126" t="s">
        <v>18307</v>
      </c>
      <c r="G978" s="127">
        <v>11970</v>
      </c>
      <c r="H978" s="126" t="s">
        <v>75</v>
      </c>
      <c r="I978" s="126" t="s">
        <v>15197</v>
      </c>
      <c r="J978" s="126" t="s">
        <v>18995</v>
      </c>
    </row>
    <row r="979" spans="1:10" x14ac:dyDescent="0.25">
      <c r="A979" t="s">
        <v>19635</v>
      </c>
      <c r="B979" t="s">
        <v>16093</v>
      </c>
      <c r="C979" t="s">
        <v>15263</v>
      </c>
      <c r="D979" t="s">
        <v>16201</v>
      </c>
      <c r="E979">
        <v>4704</v>
      </c>
      <c r="F979" t="s">
        <v>18342</v>
      </c>
      <c r="G979" s="111">
        <v>3646.2</v>
      </c>
      <c r="H979" t="s">
        <v>75</v>
      </c>
      <c r="I979" t="s">
        <v>15197</v>
      </c>
      <c r="J979" t="s">
        <v>18995</v>
      </c>
    </row>
    <row r="980" spans="1:10" x14ac:dyDescent="0.25">
      <c r="A980" s="126" t="s">
        <v>19636</v>
      </c>
      <c r="B980" s="126" t="s">
        <v>15244</v>
      </c>
      <c r="C980" s="126" t="s">
        <v>15263</v>
      </c>
      <c r="D980" s="126" t="s">
        <v>16201</v>
      </c>
      <c r="E980" s="126">
        <v>3666</v>
      </c>
      <c r="F980" s="126" t="s">
        <v>18258</v>
      </c>
      <c r="G980" s="127">
        <v>814.2</v>
      </c>
      <c r="H980" s="126" t="s">
        <v>19002</v>
      </c>
      <c r="I980" s="126" t="s">
        <v>15197</v>
      </c>
      <c r="J980" s="126" t="s">
        <v>18995</v>
      </c>
    </row>
    <row r="981" spans="1:10" x14ac:dyDescent="0.25">
      <c r="A981" t="s">
        <v>19637</v>
      </c>
      <c r="B981" t="s">
        <v>15244</v>
      </c>
      <c r="C981" t="s">
        <v>15263</v>
      </c>
      <c r="D981" t="s">
        <v>16201</v>
      </c>
      <c r="E981">
        <v>3666</v>
      </c>
      <c r="F981" t="s">
        <v>18258</v>
      </c>
      <c r="G981" s="111">
        <v>184.08</v>
      </c>
      <c r="H981" t="s">
        <v>19002</v>
      </c>
      <c r="I981" t="s">
        <v>15197</v>
      </c>
      <c r="J981" t="s">
        <v>18995</v>
      </c>
    </row>
    <row r="982" spans="1:10" x14ac:dyDescent="0.25">
      <c r="A982" s="126" t="s">
        <v>19638</v>
      </c>
      <c r="B982" s="126" t="s">
        <v>15244</v>
      </c>
      <c r="C982" s="126" t="s">
        <v>15263</v>
      </c>
      <c r="D982" s="126" t="s">
        <v>16201</v>
      </c>
      <c r="E982" s="126">
        <v>3699</v>
      </c>
      <c r="F982" s="126" t="s">
        <v>18309</v>
      </c>
      <c r="G982" s="127">
        <v>776.44</v>
      </c>
      <c r="H982" s="126" t="s">
        <v>19002</v>
      </c>
      <c r="I982" s="126" t="s">
        <v>15197</v>
      </c>
      <c r="J982" s="126" t="s">
        <v>18995</v>
      </c>
    </row>
    <row r="983" spans="1:10" x14ac:dyDescent="0.25">
      <c r="A983" t="s">
        <v>19639</v>
      </c>
      <c r="B983" t="s">
        <v>15244</v>
      </c>
      <c r="C983" t="s">
        <v>15263</v>
      </c>
      <c r="D983" t="s">
        <v>16201</v>
      </c>
      <c r="E983">
        <v>3699</v>
      </c>
      <c r="F983" t="s">
        <v>18309</v>
      </c>
      <c r="G983" s="111">
        <v>785.88</v>
      </c>
      <c r="H983" t="s">
        <v>19002</v>
      </c>
      <c r="I983" t="s">
        <v>15197</v>
      </c>
      <c r="J983" t="s">
        <v>18995</v>
      </c>
    </row>
    <row r="984" spans="1:10" x14ac:dyDescent="0.25">
      <c r="A984" s="126" t="s">
        <v>19640</v>
      </c>
      <c r="B984" s="126" t="s">
        <v>15524</v>
      </c>
      <c r="C984" s="126" t="s">
        <v>15263</v>
      </c>
      <c r="D984" s="126" t="s">
        <v>16201</v>
      </c>
      <c r="E984" s="126">
        <v>4685</v>
      </c>
      <c r="F984" s="126" t="s">
        <v>18261</v>
      </c>
      <c r="G984" s="127">
        <v>861.99</v>
      </c>
      <c r="H984" s="126" t="s">
        <v>75</v>
      </c>
      <c r="I984" s="126" t="s">
        <v>15197</v>
      </c>
      <c r="J984" s="126" t="s">
        <v>18995</v>
      </c>
    </row>
    <row r="985" spans="1:10" x14ac:dyDescent="0.25">
      <c r="A985" t="s">
        <v>19641</v>
      </c>
      <c r="B985" t="s">
        <v>15524</v>
      </c>
      <c r="C985" t="s">
        <v>15263</v>
      </c>
      <c r="D985" t="s">
        <v>16201</v>
      </c>
      <c r="E985">
        <v>4685</v>
      </c>
      <c r="F985" t="s">
        <v>18261</v>
      </c>
      <c r="G985" s="111">
        <v>364.03</v>
      </c>
      <c r="H985" t="s">
        <v>19002</v>
      </c>
      <c r="I985" t="s">
        <v>15197</v>
      </c>
      <c r="J985" t="s">
        <v>18995</v>
      </c>
    </row>
    <row r="986" spans="1:10" x14ac:dyDescent="0.25">
      <c r="A986" s="126" t="s">
        <v>19642</v>
      </c>
      <c r="B986" s="126" t="s">
        <v>15244</v>
      </c>
      <c r="C986" s="126" t="s">
        <v>15263</v>
      </c>
      <c r="D986" s="126" t="s">
        <v>16201</v>
      </c>
      <c r="E986" s="126">
        <v>4680</v>
      </c>
      <c r="F986" s="126" t="s">
        <v>18335</v>
      </c>
      <c r="G986" s="127">
        <v>724.52</v>
      </c>
      <c r="H986" s="126" t="s">
        <v>19002</v>
      </c>
      <c r="I986" s="126" t="s">
        <v>15197</v>
      </c>
      <c r="J986" s="126" t="s">
        <v>18995</v>
      </c>
    </row>
    <row r="987" spans="1:10" x14ac:dyDescent="0.25">
      <c r="A987" t="s">
        <v>19643</v>
      </c>
      <c r="B987" t="s">
        <v>15244</v>
      </c>
      <c r="C987" t="s">
        <v>15263</v>
      </c>
      <c r="D987" t="s">
        <v>16201</v>
      </c>
      <c r="E987">
        <v>3666</v>
      </c>
      <c r="F987" t="s">
        <v>18258</v>
      </c>
      <c r="G987" s="111">
        <v>825.41</v>
      </c>
      <c r="H987" t="s">
        <v>19002</v>
      </c>
      <c r="I987" t="s">
        <v>15197</v>
      </c>
      <c r="J987" t="s">
        <v>18995</v>
      </c>
    </row>
    <row r="988" spans="1:10" x14ac:dyDescent="0.25">
      <c r="A988" s="126" t="s">
        <v>19644</v>
      </c>
      <c r="B988" s="126" t="s">
        <v>15244</v>
      </c>
      <c r="C988" s="126" t="s">
        <v>15263</v>
      </c>
      <c r="D988" s="126" t="s">
        <v>16201</v>
      </c>
      <c r="E988" s="126">
        <v>3666</v>
      </c>
      <c r="F988" s="126" t="s">
        <v>18258</v>
      </c>
      <c r="G988" s="127">
        <v>171.69</v>
      </c>
      <c r="H988" s="126" t="s">
        <v>19002</v>
      </c>
      <c r="I988" s="126" t="s">
        <v>15197</v>
      </c>
      <c r="J988" s="126" t="s">
        <v>18995</v>
      </c>
    </row>
    <row r="989" spans="1:10" x14ac:dyDescent="0.25">
      <c r="A989" t="s">
        <v>19645</v>
      </c>
      <c r="B989" t="s">
        <v>15244</v>
      </c>
      <c r="C989" t="s">
        <v>15263</v>
      </c>
      <c r="D989" t="s">
        <v>16201</v>
      </c>
      <c r="E989">
        <v>4685</v>
      </c>
      <c r="F989" t="s">
        <v>18261</v>
      </c>
      <c r="G989" s="111">
        <v>850.78</v>
      </c>
      <c r="H989" t="s">
        <v>19002</v>
      </c>
      <c r="I989" t="s">
        <v>15197</v>
      </c>
      <c r="J989" t="s">
        <v>18995</v>
      </c>
    </row>
    <row r="990" spans="1:10" x14ac:dyDescent="0.25">
      <c r="A990" s="126" t="s">
        <v>19646</v>
      </c>
      <c r="B990" s="126" t="s">
        <v>15524</v>
      </c>
      <c r="C990" s="126" t="s">
        <v>15263</v>
      </c>
      <c r="D990" s="126" t="s">
        <v>16201</v>
      </c>
      <c r="E990" s="126">
        <v>4644</v>
      </c>
      <c r="F990" s="126" t="s">
        <v>18254</v>
      </c>
      <c r="G990" s="127">
        <v>1699.2</v>
      </c>
      <c r="H990" s="126" t="s">
        <v>19002</v>
      </c>
      <c r="I990" s="126" t="s">
        <v>15197</v>
      </c>
      <c r="J990" s="126" t="s">
        <v>18995</v>
      </c>
    </row>
    <row r="991" spans="1:10" x14ac:dyDescent="0.25">
      <c r="A991" t="s">
        <v>19647</v>
      </c>
      <c r="B991" t="s">
        <v>15524</v>
      </c>
      <c r="C991" t="s">
        <v>15263</v>
      </c>
      <c r="D991" t="s">
        <v>16201</v>
      </c>
      <c r="E991">
        <v>4644</v>
      </c>
      <c r="F991" t="s">
        <v>18254</v>
      </c>
      <c r="G991" s="111">
        <v>881.46</v>
      </c>
      <c r="H991" t="s">
        <v>19002</v>
      </c>
      <c r="I991" t="s">
        <v>15197</v>
      </c>
      <c r="J991" t="s">
        <v>18995</v>
      </c>
    </row>
    <row r="992" spans="1:10" x14ac:dyDescent="0.25">
      <c r="A992" s="126" t="s">
        <v>19648</v>
      </c>
      <c r="B992" s="126" t="s">
        <v>15244</v>
      </c>
      <c r="C992" s="126" t="s">
        <v>15263</v>
      </c>
      <c r="D992" s="126" t="s">
        <v>16201</v>
      </c>
      <c r="E992" s="126">
        <v>4685</v>
      </c>
      <c r="F992" s="126" t="s">
        <v>18261</v>
      </c>
      <c r="G992" s="127">
        <v>350.46</v>
      </c>
      <c r="H992" s="126" t="s">
        <v>19002</v>
      </c>
      <c r="I992" s="126" t="s">
        <v>15197</v>
      </c>
      <c r="J992" s="126" t="s">
        <v>18995</v>
      </c>
    </row>
    <row r="993" spans="1:10" x14ac:dyDescent="0.25">
      <c r="A993" t="s">
        <v>19649</v>
      </c>
      <c r="B993" t="s">
        <v>15244</v>
      </c>
      <c r="C993" t="s">
        <v>15263</v>
      </c>
      <c r="D993" t="s">
        <v>16201</v>
      </c>
      <c r="E993">
        <v>3729</v>
      </c>
      <c r="F993" t="s">
        <v>18260</v>
      </c>
      <c r="G993" s="111">
        <v>908.6</v>
      </c>
      <c r="H993" t="s">
        <v>19002</v>
      </c>
      <c r="I993" t="s">
        <v>15197</v>
      </c>
      <c r="J993" t="s">
        <v>18995</v>
      </c>
    </row>
    <row r="994" spans="1:10" x14ac:dyDescent="0.25">
      <c r="A994" s="126" t="s">
        <v>19650</v>
      </c>
      <c r="B994" s="126" t="s">
        <v>15244</v>
      </c>
      <c r="C994" s="126" t="s">
        <v>15263</v>
      </c>
      <c r="D994" s="126" t="s">
        <v>16201</v>
      </c>
      <c r="E994" s="126">
        <v>3729</v>
      </c>
      <c r="F994" s="126" t="s">
        <v>18260</v>
      </c>
      <c r="G994" s="127">
        <v>980.58</v>
      </c>
      <c r="H994" s="126" t="s">
        <v>19002</v>
      </c>
      <c r="I994" s="126" t="s">
        <v>15197</v>
      </c>
      <c r="J994" s="126" t="s">
        <v>18995</v>
      </c>
    </row>
    <row r="995" spans="1:10" x14ac:dyDescent="0.25">
      <c r="A995" t="s">
        <v>19651</v>
      </c>
      <c r="B995" t="s">
        <v>15524</v>
      </c>
      <c r="C995" t="s">
        <v>15263</v>
      </c>
      <c r="D995" t="s">
        <v>16201</v>
      </c>
      <c r="E995">
        <v>4685</v>
      </c>
      <c r="F995" t="s">
        <v>18261</v>
      </c>
      <c r="G995" s="111">
        <v>870.25</v>
      </c>
      <c r="H995" t="s">
        <v>19002</v>
      </c>
      <c r="I995" t="s">
        <v>15197</v>
      </c>
      <c r="J995" t="s">
        <v>18995</v>
      </c>
    </row>
    <row r="996" spans="1:10" x14ac:dyDescent="0.25">
      <c r="A996" s="126" t="s">
        <v>19652</v>
      </c>
      <c r="B996" s="126" t="s">
        <v>15524</v>
      </c>
      <c r="C996" s="126" t="s">
        <v>15263</v>
      </c>
      <c r="D996" s="126" t="s">
        <v>16201</v>
      </c>
      <c r="E996" s="126">
        <v>4685</v>
      </c>
      <c r="F996" s="126" t="s">
        <v>18261</v>
      </c>
      <c r="G996" s="127">
        <v>361.67</v>
      </c>
      <c r="H996" s="126" t="s">
        <v>19002</v>
      </c>
      <c r="I996" s="126" t="s">
        <v>15197</v>
      </c>
      <c r="J996" s="126" t="s">
        <v>18995</v>
      </c>
    </row>
    <row r="997" spans="1:10" x14ac:dyDescent="0.25">
      <c r="A997" t="s">
        <v>19653</v>
      </c>
      <c r="B997" t="s">
        <v>15524</v>
      </c>
      <c r="C997" t="s">
        <v>15263</v>
      </c>
      <c r="D997" t="s">
        <v>16201</v>
      </c>
      <c r="E997">
        <v>4670</v>
      </c>
      <c r="F997" t="s">
        <v>18259</v>
      </c>
      <c r="G997" s="111">
        <v>728.06</v>
      </c>
      <c r="H997" t="s">
        <v>19002</v>
      </c>
      <c r="I997" t="s">
        <v>15197</v>
      </c>
      <c r="J997" t="s">
        <v>18995</v>
      </c>
    </row>
    <row r="998" spans="1:10" x14ac:dyDescent="0.25">
      <c r="A998" s="126" t="s">
        <v>19654</v>
      </c>
      <c r="B998" s="126" t="s">
        <v>15244</v>
      </c>
      <c r="C998" s="126" t="s">
        <v>15263</v>
      </c>
      <c r="D998" s="126" t="s">
        <v>16201</v>
      </c>
      <c r="E998" s="126">
        <v>3699</v>
      </c>
      <c r="F998" s="126" t="s">
        <v>18309</v>
      </c>
      <c r="G998" s="127">
        <v>789.42</v>
      </c>
      <c r="H998" s="126" t="s">
        <v>19002</v>
      </c>
      <c r="I998" s="126" t="s">
        <v>15197</v>
      </c>
      <c r="J998" s="126" t="s">
        <v>18995</v>
      </c>
    </row>
    <row r="999" spans="1:10" x14ac:dyDescent="0.25">
      <c r="A999" t="s">
        <v>19655</v>
      </c>
      <c r="B999" t="s">
        <v>15244</v>
      </c>
      <c r="C999" t="s">
        <v>15263</v>
      </c>
      <c r="D999" t="s">
        <v>16201</v>
      </c>
      <c r="E999">
        <v>3699</v>
      </c>
      <c r="F999" t="s">
        <v>18309</v>
      </c>
      <c r="G999" s="111">
        <v>848.42</v>
      </c>
      <c r="H999" t="s">
        <v>19002</v>
      </c>
      <c r="I999" t="s">
        <v>15197</v>
      </c>
      <c r="J999" t="s">
        <v>18995</v>
      </c>
    </row>
    <row r="1000" spans="1:10" x14ac:dyDescent="0.25">
      <c r="A1000" s="126" t="s">
        <v>19656</v>
      </c>
      <c r="B1000" s="126" t="s">
        <v>15244</v>
      </c>
      <c r="C1000" s="126" t="s">
        <v>15263</v>
      </c>
      <c r="D1000" s="126" t="s">
        <v>16201</v>
      </c>
      <c r="E1000" s="126">
        <v>4574</v>
      </c>
      <c r="F1000" s="126" t="s">
        <v>18337</v>
      </c>
      <c r="G1000" s="127">
        <v>1682.09</v>
      </c>
      <c r="H1000" s="126" t="s">
        <v>19002</v>
      </c>
      <c r="I1000" s="126" t="s">
        <v>15197</v>
      </c>
      <c r="J1000" s="126" t="s">
        <v>18995</v>
      </c>
    </row>
    <row r="1001" spans="1:10" x14ac:dyDescent="0.25">
      <c r="A1001" t="s">
        <v>19657</v>
      </c>
      <c r="B1001" t="s">
        <v>15244</v>
      </c>
      <c r="C1001" t="s">
        <v>15263</v>
      </c>
      <c r="D1001" t="s">
        <v>16201</v>
      </c>
      <c r="E1001">
        <v>4574</v>
      </c>
      <c r="F1001" t="s">
        <v>18337</v>
      </c>
      <c r="G1001" s="111">
        <v>1063.77</v>
      </c>
      <c r="H1001" t="s">
        <v>19002</v>
      </c>
      <c r="I1001" t="s">
        <v>15197</v>
      </c>
      <c r="J1001" t="s">
        <v>18995</v>
      </c>
    </row>
    <row r="1002" spans="1:10" x14ac:dyDescent="0.25">
      <c r="A1002" s="126" t="s">
        <v>19658</v>
      </c>
      <c r="B1002" s="126" t="s">
        <v>15244</v>
      </c>
      <c r="C1002" s="126" t="s">
        <v>15263</v>
      </c>
      <c r="D1002" s="126" t="s">
        <v>16201</v>
      </c>
      <c r="E1002" s="126">
        <v>4504</v>
      </c>
      <c r="F1002" s="126" t="s">
        <v>18314</v>
      </c>
      <c r="G1002" s="127">
        <v>855.5</v>
      </c>
      <c r="H1002" s="126" t="s">
        <v>19002</v>
      </c>
      <c r="I1002" s="126" t="s">
        <v>15197</v>
      </c>
      <c r="J1002" s="126" t="s">
        <v>18995</v>
      </c>
    </row>
    <row r="1003" spans="1:10" x14ac:dyDescent="0.25">
      <c r="A1003" t="s">
        <v>19659</v>
      </c>
      <c r="B1003" t="s">
        <v>15244</v>
      </c>
      <c r="C1003" t="s">
        <v>15263</v>
      </c>
      <c r="D1003" t="s">
        <v>16201</v>
      </c>
      <c r="E1003">
        <v>4504</v>
      </c>
      <c r="F1003" t="s">
        <v>18314</v>
      </c>
      <c r="G1003" s="111">
        <v>277.3</v>
      </c>
      <c r="H1003" t="s">
        <v>19002</v>
      </c>
      <c r="I1003" t="s">
        <v>15197</v>
      </c>
      <c r="J1003" t="s">
        <v>18995</v>
      </c>
    </row>
    <row r="1004" spans="1:10" x14ac:dyDescent="0.25">
      <c r="A1004" s="126" t="s">
        <v>19660</v>
      </c>
      <c r="B1004" s="126" t="s">
        <v>15244</v>
      </c>
      <c r="C1004" s="126" t="s">
        <v>15263</v>
      </c>
      <c r="D1004" s="126" t="s">
        <v>16201</v>
      </c>
      <c r="E1004" s="126">
        <v>4359</v>
      </c>
      <c r="F1004" s="126" t="s">
        <v>18548</v>
      </c>
      <c r="G1004" s="127">
        <v>867.89</v>
      </c>
      <c r="H1004" s="126" t="s">
        <v>19002</v>
      </c>
      <c r="I1004" s="126" t="s">
        <v>15197</v>
      </c>
      <c r="J1004" s="126" t="s">
        <v>18995</v>
      </c>
    </row>
    <row r="1005" spans="1:10" x14ac:dyDescent="0.25">
      <c r="A1005" t="s">
        <v>19661</v>
      </c>
      <c r="B1005" t="s">
        <v>15244</v>
      </c>
      <c r="C1005" t="s">
        <v>15263</v>
      </c>
      <c r="D1005" t="s">
        <v>16201</v>
      </c>
      <c r="E1005">
        <v>4359</v>
      </c>
      <c r="F1005" t="s">
        <v>18548</v>
      </c>
      <c r="G1005" s="111">
        <v>355.77</v>
      </c>
      <c r="H1005" t="s">
        <v>19002</v>
      </c>
      <c r="I1005" t="s">
        <v>15197</v>
      </c>
      <c r="J1005" t="s">
        <v>18995</v>
      </c>
    </row>
    <row r="1006" spans="1:10" x14ac:dyDescent="0.25">
      <c r="A1006" s="126" t="s">
        <v>19662</v>
      </c>
      <c r="B1006" s="126" t="s">
        <v>15244</v>
      </c>
      <c r="C1006" s="126" t="s">
        <v>15263</v>
      </c>
      <c r="D1006" s="126" t="s">
        <v>16201</v>
      </c>
      <c r="E1006" s="126">
        <v>3699</v>
      </c>
      <c r="F1006" s="126" t="s">
        <v>18309</v>
      </c>
      <c r="G1006" s="127">
        <v>782.34</v>
      </c>
      <c r="H1006" s="126" t="s">
        <v>19002</v>
      </c>
      <c r="I1006" s="126" t="s">
        <v>15197</v>
      </c>
      <c r="J1006" s="126" t="s">
        <v>18995</v>
      </c>
    </row>
    <row r="1007" spans="1:10" x14ac:dyDescent="0.25">
      <c r="A1007" t="s">
        <v>19663</v>
      </c>
      <c r="B1007" t="s">
        <v>15244</v>
      </c>
      <c r="C1007" t="s">
        <v>15263</v>
      </c>
      <c r="D1007" t="s">
        <v>16201</v>
      </c>
      <c r="E1007">
        <v>3699</v>
      </c>
      <c r="F1007" t="s">
        <v>18309</v>
      </c>
      <c r="G1007" s="111">
        <v>847.24</v>
      </c>
      <c r="H1007" t="s">
        <v>19002</v>
      </c>
      <c r="I1007" t="s">
        <v>15197</v>
      </c>
      <c r="J1007" t="s">
        <v>18995</v>
      </c>
    </row>
    <row r="1008" spans="1:10" x14ac:dyDescent="0.25">
      <c r="A1008" s="126" t="s">
        <v>19664</v>
      </c>
      <c r="B1008" s="126" t="s">
        <v>15541</v>
      </c>
      <c r="C1008" s="126" t="s">
        <v>15263</v>
      </c>
      <c r="D1008" s="126" t="s">
        <v>16201</v>
      </c>
      <c r="E1008" s="126">
        <v>2581</v>
      </c>
      <c r="F1008" s="126" t="s">
        <v>18290</v>
      </c>
      <c r="G1008" s="127">
        <v>861.4</v>
      </c>
      <c r="H1008" s="126" t="s">
        <v>19002</v>
      </c>
      <c r="I1008" s="126" t="s">
        <v>15197</v>
      </c>
      <c r="J1008" s="126" t="s">
        <v>18995</v>
      </c>
    </row>
    <row r="1009" spans="1:10" x14ac:dyDescent="0.25">
      <c r="A1009" t="s">
        <v>19665</v>
      </c>
      <c r="B1009" t="s">
        <v>15541</v>
      </c>
      <c r="C1009" t="s">
        <v>15263</v>
      </c>
      <c r="D1009" t="s">
        <v>16201</v>
      </c>
      <c r="E1009">
        <v>2581</v>
      </c>
      <c r="F1009" t="s">
        <v>18290</v>
      </c>
      <c r="G1009" s="111">
        <v>279.66</v>
      </c>
      <c r="H1009" t="s">
        <v>19002</v>
      </c>
      <c r="I1009" t="s">
        <v>15197</v>
      </c>
      <c r="J1009" t="s">
        <v>18995</v>
      </c>
    </row>
    <row r="1010" spans="1:10" x14ac:dyDescent="0.25">
      <c r="A1010" s="126" t="s">
        <v>19666</v>
      </c>
      <c r="B1010" s="126" t="s">
        <v>15541</v>
      </c>
      <c r="C1010" s="126" t="s">
        <v>15263</v>
      </c>
      <c r="D1010" s="126" t="s">
        <v>16201</v>
      </c>
      <c r="E1010" s="126">
        <v>3438</v>
      </c>
      <c r="F1010" s="126" t="s">
        <v>18257</v>
      </c>
      <c r="G1010" s="127">
        <v>1681.5</v>
      </c>
      <c r="H1010" s="126" t="s">
        <v>19002</v>
      </c>
      <c r="I1010" s="126" t="s">
        <v>15197</v>
      </c>
      <c r="J1010" s="126" t="s">
        <v>18995</v>
      </c>
    </row>
    <row r="1011" spans="1:10" x14ac:dyDescent="0.25">
      <c r="A1011" t="s">
        <v>19667</v>
      </c>
      <c r="B1011" t="s">
        <v>15541</v>
      </c>
      <c r="C1011" t="s">
        <v>15263</v>
      </c>
      <c r="D1011" t="s">
        <v>16201</v>
      </c>
      <c r="E1011">
        <v>3438</v>
      </c>
      <c r="F1011" t="s">
        <v>18257</v>
      </c>
      <c r="G1011" s="111">
        <v>897.98</v>
      </c>
      <c r="H1011" t="s">
        <v>19002</v>
      </c>
      <c r="I1011" t="s">
        <v>15197</v>
      </c>
      <c r="J1011" t="s">
        <v>18995</v>
      </c>
    </row>
    <row r="1012" spans="1:10" x14ac:dyDescent="0.25">
      <c r="A1012" s="126" t="s">
        <v>19668</v>
      </c>
      <c r="B1012" s="126" t="s">
        <v>15541</v>
      </c>
      <c r="C1012" s="126" t="s">
        <v>15263</v>
      </c>
      <c r="D1012" s="126" t="s">
        <v>16201</v>
      </c>
      <c r="E1012" s="126">
        <v>3940</v>
      </c>
      <c r="F1012" s="126" t="s">
        <v>18234</v>
      </c>
      <c r="G1012" s="127">
        <v>885</v>
      </c>
      <c r="H1012" s="126" t="s">
        <v>19002</v>
      </c>
      <c r="I1012" s="126" t="s">
        <v>15197</v>
      </c>
      <c r="J1012" s="126" t="s">
        <v>18995</v>
      </c>
    </row>
    <row r="1013" spans="1:10" x14ac:dyDescent="0.25">
      <c r="A1013" t="s">
        <v>19669</v>
      </c>
      <c r="B1013" t="s">
        <v>15541</v>
      </c>
      <c r="C1013" t="s">
        <v>15263</v>
      </c>
      <c r="D1013" t="s">
        <v>16201</v>
      </c>
      <c r="E1013">
        <v>3940</v>
      </c>
      <c r="F1013" t="s">
        <v>18234</v>
      </c>
      <c r="G1013" s="111">
        <v>182.9</v>
      </c>
      <c r="H1013" t="s">
        <v>19002</v>
      </c>
      <c r="I1013" t="s">
        <v>15197</v>
      </c>
      <c r="J1013" t="s">
        <v>18995</v>
      </c>
    </row>
    <row r="1014" spans="1:10" x14ac:dyDescent="0.25">
      <c r="A1014" s="126" t="s">
        <v>19670</v>
      </c>
      <c r="B1014" s="126" t="s">
        <v>15541</v>
      </c>
      <c r="C1014" s="126" t="s">
        <v>15263</v>
      </c>
      <c r="D1014" s="126" t="s">
        <v>16201</v>
      </c>
      <c r="E1014" s="126">
        <v>3699</v>
      </c>
      <c r="F1014" s="126" t="s">
        <v>18309</v>
      </c>
      <c r="G1014" s="127">
        <v>894.44</v>
      </c>
      <c r="H1014" s="126" t="s">
        <v>19002</v>
      </c>
      <c r="I1014" s="126" t="s">
        <v>15197</v>
      </c>
      <c r="J1014" s="126" t="s">
        <v>18995</v>
      </c>
    </row>
    <row r="1015" spans="1:10" x14ac:dyDescent="0.25">
      <c r="A1015" t="s">
        <v>19671</v>
      </c>
      <c r="B1015" t="s">
        <v>15541</v>
      </c>
      <c r="C1015" t="s">
        <v>15263</v>
      </c>
      <c r="D1015" t="s">
        <v>16201</v>
      </c>
      <c r="E1015">
        <v>3699</v>
      </c>
      <c r="F1015" t="s">
        <v>18309</v>
      </c>
      <c r="G1015" s="111">
        <v>779.98</v>
      </c>
      <c r="H1015" t="s">
        <v>19002</v>
      </c>
      <c r="I1015" t="s">
        <v>15197</v>
      </c>
      <c r="J1015" t="s">
        <v>18995</v>
      </c>
    </row>
    <row r="1016" spans="1:10" x14ac:dyDescent="0.25">
      <c r="A1016" s="126" t="s">
        <v>19672</v>
      </c>
      <c r="B1016" s="126" t="s">
        <v>15541</v>
      </c>
      <c r="C1016" s="126" t="s">
        <v>15263</v>
      </c>
      <c r="D1016" s="126" t="s">
        <v>16201</v>
      </c>
      <c r="E1016" s="126">
        <v>3438</v>
      </c>
      <c r="F1016" s="126" t="s">
        <v>18257</v>
      </c>
      <c r="G1016" s="127">
        <v>1677.37</v>
      </c>
      <c r="H1016" s="126" t="s">
        <v>19002</v>
      </c>
      <c r="I1016" s="126" t="s">
        <v>15197</v>
      </c>
      <c r="J1016" s="126" t="s">
        <v>18995</v>
      </c>
    </row>
    <row r="1017" spans="1:10" x14ac:dyDescent="0.25">
      <c r="A1017" t="s">
        <v>19673</v>
      </c>
      <c r="B1017" t="s">
        <v>15541</v>
      </c>
      <c r="C1017" t="s">
        <v>15263</v>
      </c>
      <c r="D1017" t="s">
        <v>16201</v>
      </c>
      <c r="E1017">
        <v>3438</v>
      </c>
      <c r="F1017" t="s">
        <v>18257</v>
      </c>
      <c r="G1017" s="111">
        <v>762.87</v>
      </c>
      <c r="H1017" t="s">
        <v>19002</v>
      </c>
      <c r="I1017" t="s">
        <v>15197</v>
      </c>
      <c r="J1017" t="s">
        <v>18995</v>
      </c>
    </row>
    <row r="1018" spans="1:10" x14ac:dyDescent="0.25">
      <c r="A1018" s="126" t="s">
        <v>19674</v>
      </c>
      <c r="B1018" s="126" t="s">
        <v>15541</v>
      </c>
      <c r="C1018" s="126" t="s">
        <v>15263</v>
      </c>
      <c r="D1018" s="126" t="s">
        <v>16201</v>
      </c>
      <c r="E1018" s="126">
        <v>4644</v>
      </c>
      <c r="F1018" s="126" t="s">
        <v>18254</v>
      </c>
      <c r="G1018" s="127">
        <v>1677.96</v>
      </c>
      <c r="H1018" s="126" t="s">
        <v>19002</v>
      </c>
      <c r="I1018" s="126" t="s">
        <v>15197</v>
      </c>
      <c r="J1018" s="126" t="s">
        <v>18995</v>
      </c>
    </row>
    <row r="1019" spans="1:10" x14ac:dyDescent="0.25">
      <c r="A1019" t="s">
        <v>19675</v>
      </c>
      <c r="B1019" t="s">
        <v>15541</v>
      </c>
      <c r="C1019" t="s">
        <v>15263</v>
      </c>
      <c r="D1019" t="s">
        <v>16201</v>
      </c>
      <c r="E1019">
        <v>4644</v>
      </c>
      <c r="F1019" t="s">
        <v>18254</v>
      </c>
      <c r="G1019" s="111">
        <v>905.06</v>
      </c>
      <c r="H1019" t="s">
        <v>19002</v>
      </c>
      <c r="I1019" t="s">
        <v>15197</v>
      </c>
      <c r="J1019" t="s">
        <v>18995</v>
      </c>
    </row>
    <row r="1020" spans="1:10" x14ac:dyDescent="0.25">
      <c r="A1020" s="126" t="s">
        <v>19676</v>
      </c>
      <c r="B1020" s="126" t="s">
        <v>15541</v>
      </c>
      <c r="C1020" s="126" t="s">
        <v>15263</v>
      </c>
      <c r="D1020" s="126" t="s">
        <v>16201</v>
      </c>
      <c r="E1020" s="126">
        <v>4680</v>
      </c>
      <c r="F1020" s="126" t="s">
        <v>18335</v>
      </c>
      <c r="G1020" s="127">
        <v>810.66</v>
      </c>
      <c r="H1020" s="126" t="s">
        <v>19002</v>
      </c>
      <c r="I1020" s="126" t="s">
        <v>15197</v>
      </c>
      <c r="J1020" s="126" t="s">
        <v>18995</v>
      </c>
    </row>
    <row r="1021" spans="1:10" x14ac:dyDescent="0.25">
      <c r="A1021" t="s">
        <v>19677</v>
      </c>
      <c r="B1021" t="s">
        <v>15524</v>
      </c>
      <c r="C1021" t="s">
        <v>15263</v>
      </c>
      <c r="D1021" t="s">
        <v>16201</v>
      </c>
      <c r="E1021">
        <v>4644</v>
      </c>
      <c r="F1021" t="s">
        <v>18254</v>
      </c>
      <c r="G1021" s="111">
        <v>1684.45</v>
      </c>
      <c r="H1021" t="s">
        <v>19002</v>
      </c>
      <c r="I1021" t="s">
        <v>15197</v>
      </c>
      <c r="J1021" t="s">
        <v>18995</v>
      </c>
    </row>
    <row r="1022" spans="1:10" x14ac:dyDescent="0.25">
      <c r="A1022" s="126" t="s">
        <v>19678</v>
      </c>
      <c r="B1022" s="126" t="s">
        <v>15524</v>
      </c>
      <c r="C1022" s="126" t="s">
        <v>15263</v>
      </c>
      <c r="D1022" s="126" t="s">
        <v>16201</v>
      </c>
      <c r="E1022" s="126">
        <v>4644</v>
      </c>
      <c r="F1022" s="126" t="s">
        <v>18254</v>
      </c>
      <c r="G1022" s="127">
        <v>896.21</v>
      </c>
      <c r="H1022" s="126" t="s">
        <v>19002</v>
      </c>
      <c r="I1022" s="126" t="s">
        <v>15197</v>
      </c>
      <c r="J1022" s="126" t="s">
        <v>18995</v>
      </c>
    </row>
    <row r="1023" spans="1:10" x14ac:dyDescent="0.25">
      <c r="A1023" t="s">
        <v>19679</v>
      </c>
      <c r="B1023" t="s">
        <v>15953</v>
      </c>
      <c r="C1023" t="s">
        <v>15263</v>
      </c>
      <c r="D1023" t="s">
        <v>16201</v>
      </c>
      <c r="E1023">
        <v>3067</v>
      </c>
      <c r="F1023" t="s">
        <v>18266</v>
      </c>
      <c r="G1023" s="111">
        <v>1820</v>
      </c>
      <c r="H1023" t="s">
        <v>75</v>
      </c>
      <c r="I1023" t="s">
        <v>15197</v>
      </c>
      <c r="J1023" t="s">
        <v>18995</v>
      </c>
    </row>
    <row r="1024" spans="1:10" x14ac:dyDescent="0.25">
      <c r="A1024" s="126" t="s">
        <v>4855</v>
      </c>
      <c r="B1024" s="126" t="s">
        <v>16093</v>
      </c>
      <c r="C1024" s="126" t="s">
        <v>15306</v>
      </c>
      <c r="D1024" s="126" t="s">
        <v>16201</v>
      </c>
      <c r="E1024" s="126">
        <v>2407</v>
      </c>
      <c r="F1024" s="126" t="s">
        <v>18660</v>
      </c>
      <c r="G1024" s="127">
        <v>24016</v>
      </c>
      <c r="H1024" s="126" t="s">
        <v>18996</v>
      </c>
      <c r="I1024" s="126" t="s">
        <v>15197</v>
      </c>
      <c r="J1024" s="126" t="s">
        <v>18995</v>
      </c>
    </row>
    <row r="1025" spans="1:10" x14ac:dyDescent="0.25">
      <c r="A1025" t="s">
        <v>4855</v>
      </c>
      <c r="B1025" t="s">
        <v>16093</v>
      </c>
      <c r="C1025" t="s">
        <v>15306</v>
      </c>
      <c r="D1025" t="s">
        <v>16201</v>
      </c>
      <c r="E1025">
        <v>2415</v>
      </c>
      <c r="F1025" t="s">
        <v>18661</v>
      </c>
      <c r="G1025" s="111">
        <v>30066.55</v>
      </c>
      <c r="H1025" t="s">
        <v>18994</v>
      </c>
      <c r="I1025" t="s">
        <v>15197</v>
      </c>
      <c r="J1025" t="s">
        <v>18995</v>
      </c>
    </row>
    <row r="1026" spans="1:10" x14ac:dyDescent="0.25">
      <c r="A1026" s="126" t="s">
        <v>19680</v>
      </c>
      <c r="B1026" s="126" t="s">
        <v>15524</v>
      </c>
      <c r="C1026" s="126" t="s">
        <v>15306</v>
      </c>
      <c r="D1026" s="126" t="s">
        <v>16201</v>
      </c>
      <c r="E1026" s="126">
        <v>3940</v>
      </c>
      <c r="F1026" s="126" t="s">
        <v>18234</v>
      </c>
      <c r="G1026" s="127">
        <v>858.45</v>
      </c>
      <c r="H1026" s="126" t="s">
        <v>19002</v>
      </c>
      <c r="I1026" s="126" t="s">
        <v>15197</v>
      </c>
      <c r="J1026" s="126" t="s">
        <v>18995</v>
      </c>
    </row>
    <row r="1027" spans="1:10" x14ac:dyDescent="0.25">
      <c r="A1027" t="s">
        <v>19681</v>
      </c>
      <c r="B1027" t="s">
        <v>15524</v>
      </c>
      <c r="C1027" t="s">
        <v>15306</v>
      </c>
      <c r="D1027" t="s">
        <v>16201</v>
      </c>
      <c r="E1027">
        <v>3940</v>
      </c>
      <c r="F1027" t="s">
        <v>18234</v>
      </c>
      <c r="G1027" s="111">
        <v>284.38</v>
      </c>
      <c r="H1027" t="s">
        <v>19002</v>
      </c>
      <c r="I1027" t="s">
        <v>15197</v>
      </c>
      <c r="J1027" t="s">
        <v>18995</v>
      </c>
    </row>
    <row r="1028" spans="1:10" x14ac:dyDescent="0.25">
      <c r="A1028" s="126" t="s">
        <v>19682</v>
      </c>
      <c r="B1028" s="126" t="s">
        <v>15524</v>
      </c>
      <c r="C1028" s="126" t="s">
        <v>15306</v>
      </c>
      <c r="D1028" s="126" t="s">
        <v>16201</v>
      </c>
      <c r="E1028" s="126">
        <v>3699</v>
      </c>
      <c r="F1028" s="126" t="s">
        <v>18309</v>
      </c>
      <c r="G1028" s="127">
        <v>764.64</v>
      </c>
      <c r="H1028" s="126" t="s">
        <v>19002</v>
      </c>
      <c r="I1028" s="126" t="s">
        <v>15197</v>
      </c>
      <c r="J1028" s="126" t="s">
        <v>18995</v>
      </c>
    </row>
    <row r="1029" spans="1:10" x14ac:dyDescent="0.25">
      <c r="A1029" t="s">
        <v>19683</v>
      </c>
      <c r="B1029" t="s">
        <v>15524</v>
      </c>
      <c r="C1029" t="s">
        <v>15306</v>
      </c>
      <c r="D1029" t="s">
        <v>16201</v>
      </c>
      <c r="E1029">
        <v>3940</v>
      </c>
      <c r="F1029" t="s">
        <v>18234</v>
      </c>
      <c r="G1029" s="111">
        <v>751.66</v>
      </c>
      <c r="H1029" t="s">
        <v>19002</v>
      </c>
      <c r="I1029" t="s">
        <v>15197</v>
      </c>
      <c r="J1029" t="s">
        <v>18995</v>
      </c>
    </row>
    <row r="1030" spans="1:10" x14ac:dyDescent="0.25">
      <c r="A1030" s="126" t="s">
        <v>19684</v>
      </c>
      <c r="B1030" s="126" t="s">
        <v>15524</v>
      </c>
      <c r="C1030" s="126" t="s">
        <v>15306</v>
      </c>
      <c r="D1030" s="126" t="s">
        <v>16201</v>
      </c>
      <c r="E1030" s="126">
        <v>3699</v>
      </c>
      <c r="F1030" s="126" t="s">
        <v>18309</v>
      </c>
      <c r="G1030" s="127">
        <v>777.62</v>
      </c>
      <c r="H1030" s="126" t="s">
        <v>19002</v>
      </c>
      <c r="I1030" s="126" t="s">
        <v>15197</v>
      </c>
      <c r="J1030" s="126" t="s">
        <v>18995</v>
      </c>
    </row>
    <row r="1031" spans="1:10" x14ac:dyDescent="0.25">
      <c r="A1031" t="s">
        <v>19685</v>
      </c>
      <c r="B1031" t="s">
        <v>15960</v>
      </c>
      <c r="C1031" t="s">
        <v>15306</v>
      </c>
      <c r="D1031" t="s">
        <v>16201</v>
      </c>
      <c r="E1031">
        <v>3189</v>
      </c>
      <c r="F1031" t="s">
        <v>18262</v>
      </c>
      <c r="G1031" s="111">
        <v>1920</v>
      </c>
      <c r="H1031" t="s">
        <v>75</v>
      </c>
      <c r="I1031" t="s">
        <v>15197</v>
      </c>
      <c r="J1031" t="s">
        <v>18995</v>
      </c>
    </row>
    <row r="1032" spans="1:10" x14ac:dyDescent="0.25">
      <c r="A1032" s="126" t="s">
        <v>19686</v>
      </c>
      <c r="B1032" s="126" t="s">
        <v>15454</v>
      </c>
      <c r="C1032" s="126" t="s">
        <v>15278</v>
      </c>
      <c r="D1032" s="126" t="s">
        <v>16201</v>
      </c>
      <c r="E1032" s="126">
        <v>3189</v>
      </c>
      <c r="F1032" s="126" t="s">
        <v>18262</v>
      </c>
      <c r="G1032" s="127">
        <v>1920</v>
      </c>
      <c r="H1032" s="126" t="s">
        <v>19002</v>
      </c>
      <c r="I1032" s="126" t="s">
        <v>15197</v>
      </c>
      <c r="J1032" s="126" t="s">
        <v>18995</v>
      </c>
    </row>
    <row r="1033" spans="1:10" x14ac:dyDescent="0.25">
      <c r="A1033" t="s">
        <v>4855</v>
      </c>
      <c r="B1033" t="s">
        <v>16093</v>
      </c>
      <c r="C1033" t="s">
        <v>15601</v>
      </c>
      <c r="D1033" t="s">
        <v>16201</v>
      </c>
      <c r="E1033">
        <v>2412</v>
      </c>
      <c r="F1033" t="s">
        <v>18662</v>
      </c>
      <c r="G1033" s="111">
        <v>17641.5</v>
      </c>
      <c r="H1033" t="s">
        <v>18994</v>
      </c>
      <c r="I1033" t="s">
        <v>15197</v>
      </c>
      <c r="J1033" t="s">
        <v>18995</v>
      </c>
    </row>
    <row r="1034" spans="1:10" x14ac:dyDescent="0.25">
      <c r="A1034" s="126" t="s">
        <v>4855</v>
      </c>
      <c r="B1034" s="126" t="s">
        <v>15553</v>
      </c>
      <c r="C1034" s="126" t="s">
        <v>15601</v>
      </c>
      <c r="D1034" s="126" t="s">
        <v>16201</v>
      </c>
      <c r="E1034" s="126">
        <v>2427</v>
      </c>
      <c r="F1034" s="126" t="s">
        <v>18663</v>
      </c>
      <c r="G1034" s="127">
        <v>16601.25</v>
      </c>
      <c r="H1034" s="126" t="s">
        <v>18994</v>
      </c>
      <c r="I1034" s="126" t="s">
        <v>15197</v>
      </c>
      <c r="J1034" s="126" t="s">
        <v>18995</v>
      </c>
    </row>
    <row r="1035" spans="1:10" x14ac:dyDescent="0.25">
      <c r="A1035" t="s">
        <v>4855</v>
      </c>
      <c r="B1035" t="s">
        <v>15553</v>
      </c>
      <c r="C1035" t="s">
        <v>15601</v>
      </c>
      <c r="D1035" t="s">
        <v>16201</v>
      </c>
      <c r="E1035">
        <v>2428</v>
      </c>
      <c r="F1035" t="s">
        <v>18664</v>
      </c>
      <c r="G1035" s="111">
        <v>5884.3</v>
      </c>
      <c r="H1035" t="s">
        <v>18994</v>
      </c>
      <c r="I1035" t="s">
        <v>15197</v>
      </c>
      <c r="J1035" t="s">
        <v>18995</v>
      </c>
    </row>
    <row r="1036" spans="1:10" x14ac:dyDescent="0.25">
      <c r="A1036" s="126" t="s">
        <v>4855</v>
      </c>
      <c r="B1036" s="126" t="s">
        <v>15631</v>
      </c>
      <c r="C1036" s="126" t="s">
        <v>15601</v>
      </c>
      <c r="D1036" s="126" t="s">
        <v>16201</v>
      </c>
      <c r="E1036" s="126">
        <v>2432</v>
      </c>
      <c r="F1036" s="126" t="s">
        <v>18665</v>
      </c>
      <c r="G1036" s="127">
        <v>22755</v>
      </c>
      <c r="H1036" s="126" t="s">
        <v>18994</v>
      </c>
      <c r="I1036" s="126" t="s">
        <v>15197</v>
      </c>
      <c r="J1036" s="126" t="s">
        <v>18995</v>
      </c>
    </row>
    <row r="1037" spans="1:10" x14ac:dyDescent="0.25">
      <c r="A1037" t="s">
        <v>4855</v>
      </c>
      <c r="B1037" t="s">
        <v>15216</v>
      </c>
      <c r="C1037" t="s">
        <v>15601</v>
      </c>
      <c r="D1037" t="s">
        <v>16201</v>
      </c>
      <c r="E1037">
        <v>2495</v>
      </c>
      <c r="F1037" t="s">
        <v>18666</v>
      </c>
      <c r="G1037" s="111">
        <v>6384</v>
      </c>
      <c r="H1037" t="s">
        <v>18994</v>
      </c>
      <c r="I1037" t="s">
        <v>15197</v>
      </c>
      <c r="J1037" t="s">
        <v>18995</v>
      </c>
    </row>
    <row r="1038" spans="1:10" x14ac:dyDescent="0.25">
      <c r="A1038" s="126" t="s">
        <v>4855</v>
      </c>
      <c r="B1038" s="126" t="s">
        <v>15207</v>
      </c>
      <c r="C1038" s="126" t="s">
        <v>15601</v>
      </c>
      <c r="D1038" s="126" t="s">
        <v>16201</v>
      </c>
      <c r="E1038" s="126">
        <v>2480</v>
      </c>
      <c r="F1038" s="126" t="s">
        <v>18667</v>
      </c>
      <c r="G1038" s="127">
        <v>25254.23</v>
      </c>
      <c r="H1038" s="126" t="s">
        <v>18994</v>
      </c>
      <c r="I1038" s="126" t="s">
        <v>15197</v>
      </c>
      <c r="J1038" s="126" t="s">
        <v>18995</v>
      </c>
    </row>
    <row r="1039" spans="1:10" x14ac:dyDescent="0.25">
      <c r="A1039" t="s">
        <v>4855</v>
      </c>
      <c r="B1039" t="s">
        <v>15207</v>
      </c>
      <c r="C1039" t="s">
        <v>15601</v>
      </c>
      <c r="D1039" t="s">
        <v>16201</v>
      </c>
      <c r="E1039">
        <v>2471</v>
      </c>
      <c r="F1039" t="s">
        <v>18668</v>
      </c>
      <c r="G1039" s="111">
        <v>673.94</v>
      </c>
      <c r="H1039" t="s">
        <v>18994</v>
      </c>
      <c r="I1039" t="s">
        <v>15197</v>
      </c>
      <c r="J1039" t="s">
        <v>18995</v>
      </c>
    </row>
    <row r="1040" spans="1:10" x14ac:dyDescent="0.25">
      <c r="A1040" s="126" t="s">
        <v>4855</v>
      </c>
      <c r="B1040" s="126" t="s">
        <v>15207</v>
      </c>
      <c r="C1040" s="126" t="s">
        <v>15601</v>
      </c>
      <c r="D1040" s="126" t="s">
        <v>16201</v>
      </c>
      <c r="E1040" s="126">
        <v>2481</v>
      </c>
      <c r="F1040" s="126" t="s">
        <v>18669</v>
      </c>
      <c r="G1040" s="127">
        <v>17067.13</v>
      </c>
      <c r="H1040" s="126" t="s">
        <v>18994</v>
      </c>
      <c r="I1040" s="126" t="s">
        <v>15197</v>
      </c>
      <c r="J1040" s="126" t="s">
        <v>18995</v>
      </c>
    </row>
    <row r="1041" spans="1:10" x14ac:dyDescent="0.25">
      <c r="A1041" t="s">
        <v>4855</v>
      </c>
      <c r="B1041" t="s">
        <v>15207</v>
      </c>
      <c r="C1041" t="s">
        <v>15601</v>
      </c>
      <c r="D1041" t="s">
        <v>16201</v>
      </c>
      <c r="E1041">
        <v>2491</v>
      </c>
      <c r="F1041" t="s">
        <v>18670</v>
      </c>
      <c r="G1041" s="111">
        <v>42819.73</v>
      </c>
      <c r="H1041" t="s">
        <v>18996</v>
      </c>
      <c r="I1041" t="s">
        <v>15197</v>
      </c>
      <c r="J1041" t="s">
        <v>18995</v>
      </c>
    </row>
    <row r="1042" spans="1:10" x14ac:dyDescent="0.25">
      <c r="A1042" s="126" t="s">
        <v>4855</v>
      </c>
      <c r="B1042" s="126" t="s">
        <v>15207</v>
      </c>
      <c r="C1042" s="126" t="s">
        <v>15601</v>
      </c>
      <c r="D1042" s="126" t="s">
        <v>16201</v>
      </c>
      <c r="E1042" s="126">
        <v>2452</v>
      </c>
      <c r="F1042" s="126" t="s">
        <v>18671</v>
      </c>
      <c r="G1042" s="127">
        <v>44456.77</v>
      </c>
      <c r="H1042" s="126" t="s">
        <v>18994</v>
      </c>
      <c r="I1042" s="126" t="s">
        <v>15197</v>
      </c>
      <c r="J1042" s="126" t="s">
        <v>18995</v>
      </c>
    </row>
    <row r="1043" spans="1:10" x14ac:dyDescent="0.25">
      <c r="A1043" t="s">
        <v>4855</v>
      </c>
      <c r="B1043" t="s">
        <v>15207</v>
      </c>
      <c r="C1043" t="s">
        <v>15601</v>
      </c>
      <c r="D1043" t="s">
        <v>16201</v>
      </c>
      <c r="E1043">
        <v>2472</v>
      </c>
      <c r="F1043" t="s">
        <v>18672</v>
      </c>
      <c r="G1043" s="111">
        <v>25660.83</v>
      </c>
      <c r="H1043" t="s">
        <v>18994</v>
      </c>
      <c r="I1043" t="s">
        <v>15197</v>
      </c>
      <c r="J1043" t="s">
        <v>18995</v>
      </c>
    </row>
    <row r="1044" spans="1:10" x14ac:dyDescent="0.25">
      <c r="A1044" s="126" t="s">
        <v>4855</v>
      </c>
      <c r="B1044" s="126" t="s">
        <v>15207</v>
      </c>
      <c r="C1044" s="126" t="s">
        <v>15601</v>
      </c>
      <c r="D1044" s="126" t="s">
        <v>16201</v>
      </c>
      <c r="E1044" s="126">
        <v>2473</v>
      </c>
      <c r="F1044" s="126" t="s">
        <v>18673</v>
      </c>
      <c r="G1044" s="127">
        <v>26886.33</v>
      </c>
      <c r="H1044" s="126" t="s">
        <v>18994</v>
      </c>
      <c r="I1044" s="126" t="s">
        <v>15197</v>
      </c>
      <c r="J1044" s="126" t="s">
        <v>18995</v>
      </c>
    </row>
    <row r="1045" spans="1:10" x14ac:dyDescent="0.25">
      <c r="A1045" t="s">
        <v>4855</v>
      </c>
      <c r="B1045" t="s">
        <v>15207</v>
      </c>
      <c r="C1045" t="s">
        <v>15601</v>
      </c>
      <c r="D1045" t="s">
        <v>16201</v>
      </c>
      <c r="E1045">
        <v>2474</v>
      </c>
      <c r="F1045" t="s">
        <v>18674</v>
      </c>
      <c r="G1045" s="111">
        <v>13369.73</v>
      </c>
      <c r="H1045" t="s">
        <v>18994</v>
      </c>
      <c r="I1045" t="s">
        <v>15197</v>
      </c>
      <c r="J1045" t="s">
        <v>18995</v>
      </c>
    </row>
    <row r="1046" spans="1:10" x14ac:dyDescent="0.25">
      <c r="A1046" s="126" t="s">
        <v>4855</v>
      </c>
      <c r="B1046" s="126" t="s">
        <v>15207</v>
      </c>
      <c r="C1046" s="126" t="s">
        <v>15601</v>
      </c>
      <c r="D1046" s="126" t="s">
        <v>16201</v>
      </c>
      <c r="E1046" s="126">
        <v>2475</v>
      </c>
      <c r="F1046" s="126" t="s">
        <v>18675</v>
      </c>
      <c r="G1046" s="127">
        <v>29865.53</v>
      </c>
      <c r="H1046" s="126" t="s">
        <v>18994</v>
      </c>
      <c r="I1046" s="126" t="s">
        <v>15197</v>
      </c>
      <c r="J1046" s="126" t="s">
        <v>18995</v>
      </c>
    </row>
    <row r="1047" spans="1:10" x14ac:dyDescent="0.25">
      <c r="A1047" t="s">
        <v>4855</v>
      </c>
      <c r="B1047" t="s">
        <v>15207</v>
      </c>
      <c r="C1047" t="s">
        <v>15601</v>
      </c>
      <c r="D1047" t="s">
        <v>16201</v>
      </c>
      <c r="E1047">
        <v>2476</v>
      </c>
      <c r="F1047" t="s">
        <v>18676</v>
      </c>
      <c r="G1047" s="111">
        <v>18699.23</v>
      </c>
      <c r="H1047" t="s">
        <v>18994</v>
      </c>
      <c r="I1047" t="s">
        <v>15197</v>
      </c>
      <c r="J1047" t="s">
        <v>18995</v>
      </c>
    </row>
    <row r="1048" spans="1:10" x14ac:dyDescent="0.25">
      <c r="A1048" s="126" t="s">
        <v>4855</v>
      </c>
      <c r="B1048" s="126" t="s">
        <v>15207</v>
      </c>
      <c r="C1048" s="126" t="s">
        <v>15601</v>
      </c>
      <c r="D1048" s="126" t="s">
        <v>16201</v>
      </c>
      <c r="E1048" s="126">
        <v>2467</v>
      </c>
      <c r="F1048" s="126" t="s">
        <v>18677</v>
      </c>
      <c r="G1048" s="127">
        <v>29337.33</v>
      </c>
      <c r="H1048" s="126" t="s">
        <v>18994</v>
      </c>
      <c r="I1048" s="126" t="s">
        <v>15197</v>
      </c>
      <c r="J1048" s="126" t="s">
        <v>18995</v>
      </c>
    </row>
    <row r="1049" spans="1:10" x14ac:dyDescent="0.25">
      <c r="A1049" t="s">
        <v>4855</v>
      </c>
      <c r="B1049" t="s">
        <v>15207</v>
      </c>
      <c r="C1049" t="s">
        <v>15601</v>
      </c>
      <c r="D1049" t="s">
        <v>16201</v>
      </c>
      <c r="E1049">
        <v>2468</v>
      </c>
      <c r="F1049" t="s">
        <v>18678</v>
      </c>
      <c r="G1049" s="111">
        <v>18030.43</v>
      </c>
      <c r="H1049" t="s">
        <v>18994</v>
      </c>
      <c r="I1049" t="s">
        <v>15197</v>
      </c>
      <c r="J1049" t="s">
        <v>18995</v>
      </c>
    </row>
    <row r="1050" spans="1:10" x14ac:dyDescent="0.25">
      <c r="A1050" s="126" t="s">
        <v>4855</v>
      </c>
      <c r="B1050" s="126" t="s">
        <v>15207</v>
      </c>
      <c r="C1050" s="126" t="s">
        <v>15601</v>
      </c>
      <c r="D1050" s="126" t="s">
        <v>16201</v>
      </c>
      <c r="E1050" s="126">
        <v>2479</v>
      </c>
      <c r="F1050" s="126" t="s">
        <v>18679</v>
      </c>
      <c r="G1050" s="127">
        <v>26551.93</v>
      </c>
      <c r="H1050" s="126" t="s">
        <v>18994</v>
      </c>
      <c r="I1050" s="126" t="s">
        <v>15197</v>
      </c>
      <c r="J1050" s="126" t="s">
        <v>18995</v>
      </c>
    </row>
    <row r="1051" spans="1:10" x14ac:dyDescent="0.25">
      <c r="A1051" t="s">
        <v>19687</v>
      </c>
      <c r="B1051" t="s">
        <v>16093</v>
      </c>
      <c r="C1051" t="s">
        <v>15601</v>
      </c>
      <c r="D1051" t="s">
        <v>16201</v>
      </c>
      <c r="E1051">
        <v>3666</v>
      </c>
      <c r="F1051" t="s">
        <v>18258</v>
      </c>
      <c r="G1051" s="111">
        <v>818.92</v>
      </c>
      <c r="H1051" t="s">
        <v>19002</v>
      </c>
      <c r="I1051" t="s">
        <v>15197</v>
      </c>
      <c r="J1051" t="s">
        <v>18995</v>
      </c>
    </row>
    <row r="1052" spans="1:10" x14ac:dyDescent="0.25">
      <c r="A1052" s="126" t="s">
        <v>19688</v>
      </c>
      <c r="B1052" s="126" t="s">
        <v>16093</v>
      </c>
      <c r="C1052" s="126" t="s">
        <v>15601</v>
      </c>
      <c r="D1052" s="126" t="s">
        <v>16201</v>
      </c>
      <c r="E1052" s="126">
        <v>3666</v>
      </c>
      <c r="F1052" s="126" t="s">
        <v>18258</v>
      </c>
      <c r="G1052" s="127">
        <v>174.64</v>
      </c>
      <c r="H1052" s="126" t="s">
        <v>19002</v>
      </c>
      <c r="I1052" s="126" t="s">
        <v>15197</v>
      </c>
      <c r="J1052" s="126" t="s">
        <v>18995</v>
      </c>
    </row>
    <row r="1053" spans="1:10" x14ac:dyDescent="0.25">
      <c r="A1053" t="s">
        <v>19689</v>
      </c>
      <c r="B1053" t="s">
        <v>16093</v>
      </c>
      <c r="C1053" t="s">
        <v>15601</v>
      </c>
      <c r="D1053" t="s">
        <v>16201</v>
      </c>
      <c r="E1053">
        <v>4681</v>
      </c>
      <c r="F1053" t="s">
        <v>18271</v>
      </c>
      <c r="G1053" s="111">
        <v>1688.58</v>
      </c>
      <c r="H1053" t="s">
        <v>19002</v>
      </c>
      <c r="I1053" t="s">
        <v>15197</v>
      </c>
      <c r="J1053" t="s">
        <v>18995</v>
      </c>
    </row>
    <row r="1054" spans="1:10" x14ac:dyDescent="0.25">
      <c r="A1054" s="126" t="s">
        <v>19690</v>
      </c>
      <c r="B1054" s="126" t="s">
        <v>16093</v>
      </c>
      <c r="C1054" s="126" t="s">
        <v>15601</v>
      </c>
      <c r="D1054" s="126" t="s">
        <v>16201</v>
      </c>
      <c r="E1054" s="126">
        <v>4681</v>
      </c>
      <c r="F1054" s="126" t="s">
        <v>18271</v>
      </c>
      <c r="G1054" s="127">
        <v>906.24</v>
      </c>
      <c r="H1054" s="126" t="s">
        <v>19002</v>
      </c>
      <c r="I1054" s="126" t="s">
        <v>15197</v>
      </c>
      <c r="J1054" s="126" t="s">
        <v>18995</v>
      </c>
    </row>
    <row r="1055" spans="1:10" x14ac:dyDescent="0.25">
      <c r="A1055" t="s">
        <v>19691</v>
      </c>
      <c r="B1055" t="s">
        <v>16093</v>
      </c>
      <c r="C1055" t="s">
        <v>15601</v>
      </c>
      <c r="D1055" t="s">
        <v>16201</v>
      </c>
      <c r="E1055">
        <v>4680</v>
      </c>
      <c r="F1055" t="s">
        <v>18335</v>
      </c>
      <c r="G1055" s="111">
        <v>763.46</v>
      </c>
      <c r="H1055" t="s">
        <v>19002</v>
      </c>
      <c r="I1055" t="s">
        <v>15197</v>
      </c>
      <c r="J1055" t="s">
        <v>18995</v>
      </c>
    </row>
    <row r="1056" spans="1:10" x14ac:dyDescent="0.25">
      <c r="A1056" s="126" t="s">
        <v>19692</v>
      </c>
      <c r="B1056" s="126" t="s">
        <v>16093</v>
      </c>
      <c r="C1056" s="126" t="s">
        <v>15601</v>
      </c>
      <c r="D1056" s="126" t="s">
        <v>16201</v>
      </c>
      <c r="E1056" s="126">
        <v>4685</v>
      </c>
      <c r="F1056" s="126" t="s">
        <v>18261</v>
      </c>
      <c r="G1056" s="127">
        <v>857.86</v>
      </c>
      <c r="H1056" s="126" t="s">
        <v>19002</v>
      </c>
      <c r="I1056" s="126" t="s">
        <v>15197</v>
      </c>
      <c r="J1056" s="126" t="s">
        <v>18995</v>
      </c>
    </row>
    <row r="1057" spans="1:10" x14ac:dyDescent="0.25">
      <c r="A1057" t="s">
        <v>19693</v>
      </c>
      <c r="B1057" t="s">
        <v>16093</v>
      </c>
      <c r="C1057" t="s">
        <v>15601</v>
      </c>
      <c r="D1057" t="s">
        <v>16201</v>
      </c>
      <c r="E1057">
        <v>4685</v>
      </c>
      <c r="F1057" t="s">
        <v>18261</v>
      </c>
      <c r="G1057" s="111">
        <v>536.9</v>
      </c>
      <c r="H1057" t="s">
        <v>19002</v>
      </c>
      <c r="I1057" t="s">
        <v>15197</v>
      </c>
      <c r="J1057" t="s">
        <v>18995</v>
      </c>
    </row>
    <row r="1058" spans="1:10" x14ac:dyDescent="0.25">
      <c r="A1058" s="126" t="s">
        <v>19694</v>
      </c>
      <c r="B1058" s="126" t="s">
        <v>15553</v>
      </c>
      <c r="C1058" s="126" t="s">
        <v>15601</v>
      </c>
      <c r="D1058" s="126" t="s">
        <v>16201</v>
      </c>
      <c r="E1058" s="126">
        <v>3067</v>
      </c>
      <c r="F1058" s="126" t="s">
        <v>18266</v>
      </c>
      <c r="G1058" s="127">
        <v>1820</v>
      </c>
      <c r="H1058" s="126" t="s">
        <v>75</v>
      </c>
      <c r="I1058" s="126" t="s">
        <v>15197</v>
      </c>
      <c r="J1058" s="126" t="s">
        <v>18995</v>
      </c>
    </row>
    <row r="1059" spans="1:10" x14ac:dyDescent="0.25">
      <c r="A1059" t="s">
        <v>19695</v>
      </c>
      <c r="B1059" t="s">
        <v>15553</v>
      </c>
      <c r="C1059" t="s">
        <v>15601</v>
      </c>
      <c r="D1059" t="s">
        <v>16201</v>
      </c>
      <c r="E1059">
        <v>4479</v>
      </c>
      <c r="F1059" t="s">
        <v>18336</v>
      </c>
      <c r="G1059" s="111">
        <v>1920</v>
      </c>
      <c r="H1059" t="s">
        <v>75</v>
      </c>
      <c r="I1059" t="s">
        <v>15197</v>
      </c>
      <c r="J1059" t="s">
        <v>18995</v>
      </c>
    </row>
    <row r="1060" spans="1:10" x14ac:dyDescent="0.25">
      <c r="A1060" s="126" t="s">
        <v>4855</v>
      </c>
      <c r="B1060" s="126" t="s">
        <v>15553</v>
      </c>
      <c r="C1060" s="126" t="s">
        <v>15223</v>
      </c>
      <c r="D1060" s="126" t="s">
        <v>16201</v>
      </c>
      <c r="E1060" s="126">
        <v>2430</v>
      </c>
      <c r="F1060" s="126" t="s">
        <v>18680</v>
      </c>
      <c r="G1060" s="127">
        <v>36666</v>
      </c>
      <c r="H1060" s="126" t="s">
        <v>18994</v>
      </c>
      <c r="I1060" s="126" t="s">
        <v>15197</v>
      </c>
      <c r="J1060" s="126" t="s">
        <v>18995</v>
      </c>
    </row>
    <row r="1061" spans="1:10" x14ac:dyDescent="0.25">
      <c r="A1061" t="s">
        <v>19696</v>
      </c>
      <c r="B1061" t="s">
        <v>15553</v>
      </c>
      <c r="C1061" t="s">
        <v>15223</v>
      </c>
      <c r="D1061" t="s">
        <v>16201</v>
      </c>
      <c r="E1061">
        <v>3729</v>
      </c>
      <c r="F1061" t="s">
        <v>18260</v>
      </c>
      <c r="G1061" s="111">
        <v>908.6</v>
      </c>
      <c r="H1061" t="s">
        <v>19002</v>
      </c>
      <c r="I1061" t="s">
        <v>15197</v>
      </c>
      <c r="J1061" t="s">
        <v>18995</v>
      </c>
    </row>
    <row r="1062" spans="1:10" x14ac:dyDescent="0.25">
      <c r="A1062" s="126" t="s">
        <v>19697</v>
      </c>
      <c r="B1062" s="126" t="s">
        <v>15553</v>
      </c>
      <c r="C1062" s="126" t="s">
        <v>15223</v>
      </c>
      <c r="D1062" s="126" t="s">
        <v>16201</v>
      </c>
      <c r="E1062" s="126">
        <v>4685</v>
      </c>
      <c r="F1062" s="126" t="s">
        <v>18261</v>
      </c>
      <c r="G1062" s="127">
        <v>853.73</v>
      </c>
      <c r="H1062" s="126" t="s">
        <v>19002</v>
      </c>
      <c r="I1062" s="126" t="s">
        <v>15197</v>
      </c>
      <c r="J1062" s="126" t="s">
        <v>18995</v>
      </c>
    </row>
    <row r="1063" spans="1:10" x14ac:dyDescent="0.25">
      <c r="A1063" t="s">
        <v>19698</v>
      </c>
      <c r="B1063" t="s">
        <v>15553</v>
      </c>
      <c r="C1063" t="s">
        <v>15223</v>
      </c>
      <c r="D1063" t="s">
        <v>16201</v>
      </c>
      <c r="E1063">
        <v>4685</v>
      </c>
      <c r="F1063" t="s">
        <v>18261</v>
      </c>
      <c r="G1063" s="111">
        <v>332.17</v>
      </c>
      <c r="H1063" t="s">
        <v>19002</v>
      </c>
      <c r="I1063" t="s">
        <v>15197</v>
      </c>
      <c r="J1063" t="s">
        <v>18995</v>
      </c>
    </row>
    <row r="1064" spans="1:10" x14ac:dyDescent="0.25">
      <c r="A1064" s="126" t="s">
        <v>19699</v>
      </c>
      <c r="B1064" s="126" t="s">
        <v>15553</v>
      </c>
      <c r="C1064" s="126" t="s">
        <v>15223</v>
      </c>
      <c r="D1064" s="126" t="s">
        <v>16201</v>
      </c>
      <c r="E1064" s="126">
        <v>4685</v>
      </c>
      <c r="F1064" s="126" t="s">
        <v>18261</v>
      </c>
      <c r="G1064" s="127">
        <v>881.46</v>
      </c>
      <c r="H1064" s="126" t="s">
        <v>19002</v>
      </c>
      <c r="I1064" s="126" t="s">
        <v>15197</v>
      </c>
      <c r="J1064" s="126" t="s">
        <v>18995</v>
      </c>
    </row>
    <row r="1065" spans="1:10" x14ac:dyDescent="0.25">
      <c r="A1065" t="s">
        <v>19700</v>
      </c>
      <c r="B1065" t="s">
        <v>15553</v>
      </c>
      <c r="C1065" t="s">
        <v>15223</v>
      </c>
      <c r="D1065" t="s">
        <v>16201</v>
      </c>
      <c r="E1065">
        <v>4685</v>
      </c>
      <c r="F1065" t="s">
        <v>18261</v>
      </c>
      <c r="G1065" s="111">
        <v>481.44</v>
      </c>
      <c r="H1065" t="s">
        <v>19002</v>
      </c>
      <c r="I1065" t="s">
        <v>15197</v>
      </c>
      <c r="J1065" t="s">
        <v>18995</v>
      </c>
    </row>
    <row r="1066" spans="1:10" x14ac:dyDescent="0.25">
      <c r="A1066" s="126" t="s">
        <v>19701</v>
      </c>
      <c r="B1066" s="126" t="s">
        <v>15553</v>
      </c>
      <c r="C1066" s="126" t="s">
        <v>15223</v>
      </c>
      <c r="D1066" s="126" t="s">
        <v>16201</v>
      </c>
      <c r="E1066" s="126">
        <v>3940</v>
      </c>
      <c r="F1066" s="126" t="s">
        <v>18234</v>
      </c>
      <c r="G1066" s="127">
        <v>990.02</v>
      </c>
      <c r="H1066" s="126" t="s">
        <v>19002</v>
      </c>
      <c r="I1066" s="126" t="s">
        <v>15197</v>
      </c>
      <c r="J1066" s="126" t="s">
        <v>18995</v>
      </c>
    </row>
    <row r="1067" spans="1:10" x14ac:dyDescent="0.25">
      <c r="A1067" t="s">
        <v>19702</v>
      </c>
      <c r="B1067" t="s">
        <v>15553</v>
      </c>
      <c r="C1067" t="s">
        <v>15223</v>
      </c>
      <c r="D1067" t="s">
        <v>16201</v>
      </c>
      <c r="E1067">
        <v>4644</v>
      </c>
      <c r="F1067" t="s">
        <v>18254</v>
      </c>
      <c r="G1067" s="111">
        <v>1689.76</v>
      </c>
      <c r="H1067" t="s">
        <v>75</v>
      </c>
      <c r="I1067" t="s">
        <v>15197</v>
      </c>
      <c r="J1067" t="s">
        <v>18995</v>
      </c>
    </row>
    <row r="1068" spans="1:10" x14ac:dyDescent="0.25">
      <c r="A1068" s="126" t="s">
        <v>19703</v>
      </c>
      <c r="B1068" s="126" t="s">
        <v>15553</v>
      </c>
      <c r="C1068" s="126" t="s">
        <v>15223</v>
      </c>
      <c r="D1068" s="126" t="s">
        <v>16201</v>
      </c>
      <c r="E1068" s="126">
        <v>4644</v>
      </c>
      <c r="F1068" s="126" t="s">
        <v>18254</v>
      </c>
      <c r="G1068" s="127">
        <v>1091.5</v>
      </c>
      <c r="H1068" s="126" t="s">
        <v>19002</v>
      </c>
      <c r="I1068" s="126" t="s">
        <v>15197</v>
      </c>
      <c r="J1068" s="126" t="s">
        <v>18995</v>
      </c>
    </row>
    <row r="1069" spans="1:10" x14ac:dyDescent="0.25">
      <c r="A1069" t="s">
        <v>19704</v>
      </c>
      <c r="B1069" t="s">
        <v>15631</v>
      </c>
      <c r="C1069" t="s">
        <v>15223</v>
      </c>
      <c r="D1069" t="s">
        <v>16201</v>
      </c>
      <c r="E1069">
        <v>3765</v>
      </c>
      <c r="F1069" t="s">
        <v>18355</v>
      </c>
      <c r="G1069" s="111">
        <v>1920</v>
      </c>
      <c r="H1069" t="s">
        <v>75</v>
      </c>
      <c r="I1069" t="s">
        <v>15197</v>
      </c>
      <c r="J1069" t="s">
        <v>18995</v>
      </c>
    </row>
    <row r="1070" spans="1:10" x14ac:dyDescent="0.25">
      <c r="A1070" s="126" t="s">
        <v>19705</v>
      </c>
      <c r="B1070" s="126" t="s">
        <v>16155</v>
      </c>
      <c r="C1070" s="126" t="s">
        <v>15621</v>
      </c>
      <c r="D1070" s="126" t="s">
        <v>16201</v>
      </c>
      <c r="E1070" s="126">
        <v>4018</v>
      </c>
      <c r="F1070" s="126" t="s">
        <v>18370</v>
      </c>
      <c r="G1070" s="127">
        <v>877.25</v>
      </c>
      <c r="H1070" s="126" t="s">
        <v>75</v>
      </c>
      <c r="I1070" s="126" t="s">
        <v>15197</v>
      </c>
      <c r="J1070" s="126" t="s">
        <v>18995</v>
      </c>
    </row>
    <row r="1071" spans="1:10" x14ac:dyDescent="0.25">
      <c r="A1071" t="s">
        <v>19706</v>
      </c>
      <c r="B1071" t="s">
        <v>16155</v>
      </c>
      <c r="C1071" t="s">
        <v>15621</v>
      </c>
      <c r="D1071" t="s">
        <v>16201</v>
      </c>
      <c r="E1071">
        <v>4479</v>
      </c>
      <c r="F1071" t="s">
        <v>18336</v>
      </c>
      <c r="G1071" s="111">
        <v>1920</v>
      </c>
      <c r="H1071" t="s">
        <v>75</v>
      </c>
      <c r="I1071" t="s">
        <v>15197</v>
      </c>
      <c r="J1071" t="s">
        <v>18995</v>
      </c>
    </row>
    <row r="1072" spans="1:10" x14ac:dyDescent="0.25">
      <c r="A1072" s="126" t="s">
        <v>19707</v>
      </c>
      <c r="B1072" s="126" t="s">
        <v>16155</v>
      </c>
      <c r="C1072" s="126" t="s">
        <v>15621</v>
      </c>
      <c r="D1072" s="126" t="s">
        <v>16201</v>
      </c>
      <c r="E1072" s="126">
        <v>3907</v>
      </c>
      <c r="F1072" s="126" t="s">
        <v>18369</v>
      </c>
      <c r="G1072" s="127">
        <v>926.55</v>
      </c>
      <c r="H1072" s="126" t="s">
        <v>75</v>
      </c>
      <c r="I1072" s="126" t="s">
        <v>15197</v>
      </c>
      <c r="J1072" s="126" t="s">
        <v>18995</v>
      </c>
    </row>
    <row r="1073" spans="1:10" x14ac:dyDescent="0.25">
      <c r="A1073" t="s">
        <v>4855</v>
      </c>
      <c r="B1073" t="s">
        <v>15194</v>
      </c>
      <c r="C1073" t="s">
        <v>15531</v>
      </c>
      <c r="D1073" t="s">
        <v>16201</v>
      </c>
      <c r="E1073">
        <v>2447</v>
      </c>
      <c r="F1073" t="s">
        <v>18681</v>
      </c>
      <c r="G1073" s="111">
        <v>61575.6</v>
      </c>
      <c r="H1073" t="s">
        <v>18994</v>
      </c>
      <c r="I1073" t="s">
        <v>15197</v>
      </c>
      <c r="J1073" t="s">
        <v>18995</v>
      </c>
    </row>
    <row r="1074" spans="1:10" x14ac:dyDescent="0.25">
      <c r="A1074" s="126" t="s">
        <v>4855</v>
      </c>
      <c r="B1074" s="126" t="s">
        <v>15194</v>
      </c>
      <c r="C1074" s="126" t="s">
        <v>15531</v>
      </c>
      <c r="D1074" s="126" t="s">
        <v>16201</v>
      </c>
      <c r="E1074" s="126">
        <v>2449</v>
      </c>
      <c r="F1074" s="126" t="s">
        <v>18682</v>
      </c>
      <c r="G1074" s="127">
        <v>23161</v>
      </c>
      <c r="H1074" s="126" t="s">
        <v>18994</v>
      </c>
      <c r="I1074" s="126" t="s">
        <v>15197</v>
      </c>
      <c r="J1074" s="126" t="s">
        <v>18995</v>
      </c>
    </row>
    <row r="1075" spans="1:10" x14ac:dyDescent="0.25">
      <c r="A1075" t="s">
        <v>4855</v>
      </c>
      <c r="B1075" t="s">
        <v>15194</v>
      </c>
      <c r="C1075" t="s">
        <v>15531</v>
      </c>
      <c r="D1075" t="s">
        <v>16201</v>
      </c>
      <c r="E1075">
        <v>2455</v>
      </c>
      <c r="F1075" t="s">
        <v>18683</v>
      </c>
      <c r="G1075" s="111">
        <v>14894.1</v>
      </c>
      <c r="H1075" t="s">
        <v>18994</v>
      </c>
      <c r="I1075" t="s">
        <v>15197</v>
      </c>
      <c r="J1075" t="s">
        <v>18995</v>
      </c>
    </row>
    <row r="1076" spans="1:10" x14ac:dyDescent="0.25">
      <c r="A1076" s="126" t="s">
        <v>4855</v>
      </c>
      <c r="B1076" s="126" t="s">
        <v>15194</v>
      </c>
      <c r="C1076" s="126" t="s">
        <v>15531</v>
      </c>
      <c r="D1076" s="126" t="s">
        <v>16201</v>
      </c>
      <c r="E1076" s="126">
        <v>2459</v>
      </c>
      <c r="F1076" s="126" t="s">
        <v>18684</v>
      </c>
      <c r="G1076" s="127">
        <v>87067.5</v>
      </c>
      <c r="H1076" s="126" t="s">
        <v>18994</v>
      </c>
      <c r="I1076" s="126" t="s">
        <v>15197</v>
      </c>
      <c r="J1076" s="126" t="s">
        <v>18995</v>
      </c>
    </row>
    <row r="1077" spans="1:10" x14ac:dyDescent="0.25">
      <c r="A1077" t="s">
        <v>4855</v>
      </c>
      <c r="B1077" t="s">
        <v>15336</v>
      </c>
      <c r="C1077" t="s">
        <v>15531</v>
      </c>
      <c r="D1077" t="s">
        <v>16201</v>
      </c>
      <c r="E1077">
        <v>2558</v>
      </c>
      <c r="F1077" t="s">
        <v>18685</v>
      </c>
      <c r="G1077" s="111">
        <v>26880</v>
      </c>
      <c r="H1077" t="s">
        <v>18994</v>
      </c>
      <c r="I1077" t="s">
        <v>15197</v>
      </c>
      <c r="J1077" t="s">
        <v>18995</v>
      </c>
    </row>
    <row r="1078" spans="1:10" x14ac:dyDescent="0.25">
      <c r="A1078" s="126" t="s">
        <v>4855</v>
      </c>
      <c r="B1078" s="126" t="s">
        <v>15194</v>
      </c>
      <c r="C1078" s="126" t="s">
        <v>15531</v>
      </c>
      <c r="D1078" s="126" t="s">
        <v>16201</v>
      </c>
      <c r="E1078" s="126">
        <v>2460</v>
      </c>
      <c r="F1078" s="126" t="s">
        <v>18686</v>
      </c>
      <c r="G1078" s="127">
        <v>22821.38</v>
      </c>
      <c r="H1078" s="126" t="s">
        <v>18994</v>
      </c>
      <c r="I1078" s="126" t="s">
        <v>15197</v>
      </c>
      <c r="J1078" s="126" t="s">
        <v>18995</v>
      </c>
    </row>
    <row r="1079" spans="1:10" x14ac:dyDescent="0.25">
      <c r="A1079" t="s">
        <v>4855</v>
      </c>
      <c r="B1079" t="s">
        <v>15194</v>
      </c>
      <c r="C1079" t="s">
        <v>15531</v>
      </c>
      <c r="D1079" t="s">
        <v>16201</v>
      </c>
      <c r="E1079">
        <v>2482</v>
      </c>
      <c r="F1079" t="s">
        <v>18687</v>
      </c>
      <c r="G1079" s="111">
        <v>12768</v>
      </c>
      <c r="H1079" t="s">
        <v>18996</v>
      </c>
      <c r="I1079" t="s">
        <v>15197</v>
      </c>
      <c r="J1079" t="s">
        <v>18995</v>
      </c>
    </row>
    <row r="1080" spans="1:10" x14ac:dyDescent="0.25">
      <c r="A1080" s="126" t="s">
        <v>4855</v>
      </c>
      <c r="B1080" s="126" t="s">
        <v>15194</v>
      </c>
      <c r="C1080" s="126" t="s">
        <v>15531</v>
      </c>
      <c r="D1080" s="126" t="s">
        <v>16201</v>
      </c>
      <c r="E1080" s="126">
        <v>2483</v>
      </c>
      <c r="F1080" s="126" t="s">
        <v>18688</v>
      </c>
      <c r="G1080" s="127">
        <v>14563.5</v>
      </c>
      <c r="H1080" s="126" t="s">
        <v>18996</v>
      </c>
      <c r="I1080" s="126" t="s">
        <v>15197</v>
      </c>
      <c r="J1080" s="126" t="s">
        <v>18995</v>
      </c>
    </row>
    <row r="1081" spans="1:10" x14ac:dyDescent="0.25">
      <c r="A1081" t="s">
        <v>4855</v>
      </c>
      <c r="B1081" t="s">
        <v>15194</v>
      </c>
      <c r="C1081" t="s">
        <v>15531</v>
      </c>
      <c r="D1081" t="s">
        <v>16201</v>
      </c>
      <c r="E1081">
        <v>2484</v>
      </c>
      <c r="F1081" t="s">
        <v>18689</v>
      </c>
      <c r="G1081" s="111">
        <v>11191</v>
      </c>
      <c r="H1081" t="s">
        <v>18996</v>
      </c>
      <c r="I1081" t="s">
        <v>15197</v>
      </c>
      <c r="J1081" t="s">
        <v>18995</v>
      </c>
    </row>
    <row r="1082" spans="1:10" x14ac:dyDescent="0.25">
      <c r="A1082" s="126" t="s">
        <v>4855</v>
      </c>
      <c r="B1082" s="126" t="s">
        <v>15194</v>
      </c>
      <c r="C1082" s="126" t="s">
        <v>15531</v>
      </c>
      <c r="D1082" s="126" t="s">
        <v>16201</v>
      </c>
      <c r="E1082" s="126">
        <v>2486</v>
      </c>
      <c r="F1082" s="126" t="s">
        <v>18690</v>
      </c>
      <c r="G1082" s="127">
        <v>12445</v>
      </c>
      <c r="H1082" s="126" t="s">
        <v>18996</v>
      </c>
      <c r="I1082" s="126" t="s">
        <v>15197</v>
      </c>
      <c r="J1082" s="126" t="s">
        <v>18995</v>
      </c>
    </row>
    <row r="1083" spans="1:10" x14ac:dyDescent="0.25">
      <c r="A1083" t="s">
        <v>4855</v>
      </c>
      <c r="B1083" t="s">
        <v>15194</v>
      </c>
      <c r="C1083" t="s">
        <v>15531</v>
      </c>
      <c r="D1083" t="s">
        <v>16201</v>
      </c>
      <c r="E1083">
        <v>2487</v>
      </c>
      <c r="F1083" t="s">
        <v>18691</v>
      </c>
      <c r="G1083" s="111">
        <v>24016</v>
      </c>
      <c r="H1083" t="s">
        <v>18996</v>
      </c>
      <c r="I1083" t="s">
        <v>15197</v>
      </c>
      <c r="J1083" t="s">
        <v>18995</v>
      </c>
    </row>
    <row r="1084" spans="1:10" x14ac:dyDescent="0.25">
      <c r="A1084" s="126" t="s">
        <v>4855</v>
      </c>
      <c r="B1084" s="126" t="s">
        <v>15194</v>
      </c>
      <c r="C1084" s="126" t="s">
        <v>15531</v>
      </c>
      <c r="D1084" s="126" t="s">
        <v>16201</v>
      </c>
      <c r="E1084" s="126">
        <v>2488</v>
      </c>
      <c r="F1084" s="126" t="s">
        <v>18692</v>
      </c>
      <c r="G1084" s="127">
        <v>10735</v>
      </c>
      <c r="H1084" s="126" t="s">
        <v>18996</v>
      </c>
      <c r="I1084" s="126" t="s">
        <v>15197</v>
      </c>
      <c r="J1084" s="126" t="s">
        <v>18995</v>
      </c>
    </row>
    <row r="1085" spans="1:10" x14ac:dyDescent="0.25">
      <c r="A1085" t="s">
        <v>4855</v>
      </c>
      <c r="B1085" t="s">
        <v>15194</v>
      </c>
      <c r="C1085" t="s">
        <v>15531</v>
      </c>
      <c r="D1085" t="s">
        <v>16201</v>
      </c>
      <c r="E1085">
        <v>2489</v>
      </c>
      <c r="F1085" t="s">
        <v>18693</v>
      </c>
      <c r="G1085" s="111">
        <v>7049</v>
      </c>
      <c r="H1085" t="s">
        <v>18996</v>
      </c>
      <c r="I1085" t="s">
        <v>15197</v>
      </c>
      <c r="J1085" t="s">
        <v>18995</v>
      </c>
    </row>
    <row r="1086" spans="1:10" x14ac:dyDescent="0.25">
      <c r="A1086" s="126" t="s">
        <v>4855</v>
      </c>
      <c r="B1086" s="126" t="s">
        <v>15194</v>
      </c>
      <c r="C1086" s="126" t="s">
        <v>15531</v>
      </c>
      <c r="D1086" s="126" t="s">
        <v>16201</v>
      </c>
      <c r="E1086" s="126">
        <v>2493</v>
      </c>
      <c r="F1086" s="126" t="s">
        <v>18694</v>
      </c>
      <c r="G1086" s="127">
        <v>24595.5</v>
      </c>
      <c r="H1086" s="126" t="s">
        <v>18996</v>
      </c>
      <c r="I1086" s="126" t="s">
        <v>15197</v>
      </c>
      <c r="J1086" s="126" t="s">
        <v>18995</v>
      </c>
    </row>
    <row r="1087" spans="1:10" x14ac:dyDescent="0.25">
      <c r="A1087" t="s">
        <v>4855</v>
      </c>
      <c r="B1087" t="s">
        <v>15216</v>
      </c>
      <c r="C1087" t="s">
        <v>15531</v>
      </c>
      <c r="D1087" t="s">
        <v>16201</v>
      </c>
      <c r="E1087">
        <v>2494</v>
      </c>
      <c r="F1087" t="s">
        <v>18695</v>
      </c>
      <c r="G1087" s="111">
        <v>20957</v>
      </c>
      <c r="H1087" t="s">
        <v>18994</v>
      </c>
      <c r="I1087" t="s">
        <v>15197</v>
      </c>
      <c r="J1087" t="s">
        <v>18995</v>
      </c>
    </row>
    <row r="1088" spans="1:10" x14ac:dyDescent="0.25">
      <c r="A1088" s="126" t="s">
        <v>19708</v>
      </c>
      <c r="B1088" s="126" t="s">
        <v>15352</v>
      </c>
      <c r="C1088" s="126" t="s">
        <v>15531</v>
      </c>
      <c r="D1088" s="126" t="s">
        <v>16201</v>
      </c>
      <c r="E1088" s="126">
        <v>4688</v>
      </c>
      <c r="F1088" s="126" t="s">
        <v>18378</v>
      </c>
      <c r="G1088" s="127">
        <v>10175</v>
      </c>
      <c r="H1088" s="126" t="s">
        <v>75</v>
      </c>
      <c r="I1088" s="126" t="s">
        <v>15197</v>
      </c>
      <c r="J1088" s="126" t="s">
        <v>18995</v>
      </c>
    </row>
    <row r="1089" spans="1:10" x14ac:dyDescent="0.25">
      <c r="A1089" t="s">
        <v>19709</v>
      </c>
      <c r="B1089" t="s">
        <v>15194</v>
      </c>
      <c r="C1089" t="s">
        <v>15531</v>
      </c>
      <c r="D1089" t="s">
        <v>16201</v>
      </c>
      <c r="E1089">
        <v>4502</v>
      </c>
      <c r="F1089" t="s">
        <v>18379</v>
      </c>
      <c r="G1089" s="111">
        <v>12856.67</v>
      </c>
      <c r="H1089" t="s">
        <v>75</v>
      </c>
      <c r="I1089" t="s">
        <v>15197</v>
      </c>
      <c r="J1089" t="s">
        <v>18995</v>
      </c>
    </row>
    <row r="1090" spans="1:10" x14ac:dyDescent="0.25">
      <c r="A1090" s="126" t="s">
        <v>19710</v>
      </c>
      <c r="B1090" s="126" t="s">
        <v>15541</v>
      </c>
      <c r="C1090" s="126" t="s">
        <v>15531</v>
      </c>
      <c r="D1090" s="126" t="s">
        <v>16201</v>
      </c>
      <c r="E1090" s="126">
        <v>4492</v>
      </c>
      <c r="F1090" s="126" t="s">
        <v>18303</v>
      </c>
      <c r="G1090" s="127">
        <v>30700.76</v>
      </c>
      <c r="H1090" s="126" t="s">
        <v>75</v>
      </c>
      <c r="I1090" s="126" t="s">
        <v>15197</v>
      </c>
      <c r="J1090" s="126" t="s">
        <v>18995</v>
      </c>
    </row>
    <row r="1091" spans="1:10" x14ac:dyDescent="0.25">
      <c r="A1091" t="s">
        <v>19711</v>
      </c>
      <c r="B1091" t="s">
        <v>15631</v>
      </c>
      <c r="C1091" t="s">
        <v>15531</v>
      </c>
      <c r="D1091" t="s">
        <v>16201</v>
      </c>
      <c r="E1091">
        <v>3438</v>
      </c>
      <c r="F1091" t="s">
        <v>18257</v>
      </c>
      <c r="G1091" s="111">
        <v>777.03</v>
      </c>
      <c r="H1091" t="s">
        <v>19002</v>
      </c>
      <c r="I1091" t="s">
        <v>15197</v>
      </c>
      <c r="J1091" t="s">
        <v>18995</v>
      </c>
    </row>
    <row r="1092" spans="1:10" x14ac:dyDescent="0.25">
      <c r="A1092" s="126" t="s">
        <v>19712</v>
      </c>
      <c r="B1092" s="126" t="s">
        <v>15631</v>
      </c>
      <c r="C1092" s="126" t="s">
        <v>15531</v>
      </c>
      <c r="D1092" s="126" t="s">
        <v>16201</v>
      </c>
      <c r="E1092" s="126">
        <v>4644</v>
      </c>
      <c r="F1092" s="126" t="s">
        <v>18254</v>
      </c>
      <c r="G1092" s="127">
        <v>1687.99</v>
      </c>
      <c r="H1092" s="126" t="s">
        <v>19002</v>
      </c>
      <c r="I1092" s="126" t="s">
        <v>15197</v>
      </c>
      <c r="J1092" s="126" t="s">
        <v>18995</v>
      </c>
    </row>
    <row r="1093" spans="1:10" x14ac:dyDescent="0.25">
      <c r="A1093" t="s">
        <v>19713</v>
      </c>
      <c r="B1093" t="s">
        <v>15631</v>
      </c>
      <c r="C1093" t="s">
        <v>15531</v>
      </c>
      <c r="D1093" t="s">
        <v>16201</v>
      </c>
      <c r="E1093">
        <v>4644</v>
      </c>
      <c r="F1093" t="s">
        <v>18254</v>
      </c>
      <c r="G1093" s="111">
        <v>1160.53</v>
      </c>
      <c r="H1093" t="s">
        <v>19002</v>
      </c>
      <c r="I1093" t="s">
        <v>15197</v>
      </c>
      <c r="J1093" t="s">
        <v>18995</v>
      </c>
    </row>
    <row r="1094" spans="1:10" x14ac:dyDescent="0.25">
      <c r="A1094" s="126" t="s">
        <v>19714</v>
      </c>
      <c r="B1094" s="126" t="s">
        <v>15631</v>
      </c>
      <c r="C1094" s="126" t="s">
        <v>15531</v>
      </c>
      <c r="D1094" s="126" t="s">
        <v>16201</v>
      </c>
      <c r="E1094" s="126">
        <v>3940</v>
      </c>
      <c r="F1094" s="126" t="s">
        <v>18234</v>
      </c>
      <c r="G1094" s="127">
        <v>861.4</v>
      </c>
      <c r="H1094" s="126" t="s">
        <v>19002</v>
      </c>
      <c r="I1094" s="126" t="s">
        <v>15197</v>
      </c>
      <c r="J1094" s="126" t="s">
        <v>18995</v>
      </c>
    </row>
    <row r="1095" spans="1:10" x14ac:dyDescent="0.25">
      <c r="A1095" t="s">
        <v>19715</v>
      </c>
      <c r="B1095" t="s">
        <v>15631</v>
      </c>
      <c r="C1095" t="s">
        <v>15531</v>
      </c>
      <c r="D1095" t="s">
        <v>16201</v>
      </c>
      <c r="E1095">
        <v>3940</v>
      </c>
      <c r="F1095" t="s">
        <v>18234</v>
      </c>
      <c r="G1095" s="111">
        <v>133.34</v>
      </c>
      <c r="H1095" t="s">
        <v>19002</v>
      </c>
      <c r="I1095" t="s">
        <v>15197</v>
      </c>
      <c r="J1095" t="s">
        <v>18995</v>
      </c>
    </row>
    <row r="1096" spans="1:10" x14ac:dyDescent="0.25">
      <c r="A1096" s="126" t="s">
        <v>19716</v>
      </c>
      <c r="B1096" s="126" t="s">
        <v>16155</v>
      </c>
      <c r="C1096" s="126" t="s">
        <v>15531</v>
      </c>
      <c r="D1096" s="126" t="s">
        <v>16201</v>
      </c>
      <c r="E1096" s="126">
        <v>3940</v>
      </c>
      <c r="F1096" s="126" t="s">
        <v>18234</v>
      </c>
      <c r="G1096" s="127">
        <v>942.82</v>
      </c>
      <c r="H1096" s="126" t="s">
        <v>19002</v>
      </c>
      <c r="I1096" s="126" t="s">
        <v>15197</v>
      </c>
      <c r="J1096" s="126" t="s">
        <v>18995</v>
      </c>
    </row>
    <row r="1097" spans="1:10" x14ac:dyDescent="0.25">
      <c r="A1097" t="s">
        <v>19717</v>
      </c>
      <c r="B1097" t="s">
        <v>16155</v>
      </c>
      <c r="C1097" t="s">
        <v>15531</v>
      </c>
      <c r="D1097" t="s">
        <v>16201</v>
      </c>
      <c r="E1097">
        <v>4670</v>
      </c>
      <c r="F1097" t="s">
        <v>18259</v>
      </c>
      <c r="G1097" s="111">
        <v>726.88</v>
      </c>
      <c r="H1097" t="s">
        <v>19002</v>
      </c>
      <c r="I1097" t="s">
        <v>15197</v>
      </c>
      <c r="J1097" t="s">
        <v>18995</v>
      </c>
    </row>
    <row r="1098" spans="1:10" x14ac:dyDescent="0.25">
      <c r="A1098" s="126" t="s">
        <v>19718</v>
      </c>
      <c r="B1098" s="126" t="s">
        <v>16155</v>
      </c>
      <c r="C1098" s="126" t="s">
        <v>15531</v>
      </c>
      <c r="D1098" s="126" t="s">
        <v>16201</v>
      </c>
      <c r="E1098" s="126">
        <v>3438</v>
      </c>
      <c r="F1098" s="126" t="s">
        <v>18257</v>
      </c>
      <c r="G1098" s="127">
        <v>1680.91</v>
      </c>
      <c r="H1098" s="126" t="s">
        <v>19002</v>
      </c>
      <c r="I1098" s="126" t="s">
        <v>15197</v>
      </c>
      <c r="J1098" s="126" t="s">
        <v>18995</v>
      </c>
    </row>
    <row r="1099" spans="1:10" x14ac:dyDescent="0.25">
      <c r="A1099" t="s">
        <v>19719</v>
      </c>
      <c r="B1099" t="s">
        <v>16155</v>
      </c>
      <c r="C1099" t="s">
        <v>15531</v>
      </c>
      <c r="D1099" t="s">
        <v>16201</v>
      </c>
      <c r="E1099">
        <v>3438</v>
      </c>
      <c r="F1099" t="s">
        <v>18257</v>
      </c>
      <c r="G1099" s="111">
        <v>767.59</v>
      </c>
      <c r="H1099" t="s">
        <v>19002</v>
      </c>
      <c r="I1099" t="s">
        <v>15197</v>
      </c>
      <c r="J1099" t="s">
        <v>18995</v>
      </c>
    </row>
    <row r="1100" spans="1:10" x14ac:dyDescent="0.25">
      <c r="A1100" s="126" t="s">
        <v>19720</v>
      </c>
      <c r="B1100" s="126" t="s">
        <v>16155</v>
      </c>
      <c r="C1100" s="126" t="s">
        <v>15531</v>
      </c>
      <c r="D1100" s="126" t="s">
        <v>16201</v>
      </c>
      <c r="E1100" s="126">
        <v>4504</v>
      </c>
      <c r="F1100" s="126" t="s">
        <v>18314</v>
      </c>
      <c r="G1100" s="127">
        <v>862.58</v>
      </c>
      <c r="H1100" s="126" t="s">
        <v>19002</v>
      </c>
      <c r="I1100" s="126" t="s">
        <v>15197</v>
      </c>
      <c r="J1100" s="126" t="s">
        <v>18995</v>
      </c>
    </row>
    <row r="1101" spans="1:10" x14ac:dyDescent="0.25">
      <c r="A1101" t="s">
        <v>19721</v>
      </c>
      <c r="B1101" t="s">
        <v>16155</v>
      </c>
      <c r="C1101" t="s">
        <v>15531</v>
      </c>
      <c r="D1101" t="s">
        <v>16201</v>
      </c>
      <c r="E1101">
        <v>4504</v>
      </c>
      <c r="F1101" t="s">
        <v>18314</v>
      </c>
      <c r="G1101" s="111">
        <v>333.94</v>
      </c>
      <c r="H1101" t="s">
        <v>19002</v>
      </c>
      <c r="I1101" t="s">
        <v>15197</v>
      </c>
      <c r="J1101" t="s">
        <v>18995</v>
      </c>
    </row>
    <row r="1102" spans="1:10" x14ac:dyDescent="0.25">
      <c r="A1102" s="126" t="s">
        <v>19722</v>
      </c>
      <c r="B1102" s="126" t="s">
        <v>16155</v>
      </c>
      <c r="C1102" s="126" t="s">
        <v>15531</v>
      </c>
      <c r="D1102" s="126" t="s">
        <v>16201</v>
      </c>
      <c r="E1102" s="126">
        <v>3666</v>
      </c>
      <c r="F1102" s="126" t="s">
        <v>18258</v>
      </c>
      <c r="G1102" s="127">
        <v>811.84</v>
      </c>
      <c r="H1102" s="126" t="s">
        <v>19002</v>
      </c>
      <c r="I1102" s="126" t="s">
        <v>15197</v>
      </c>
      <c r="J1102" s="126" t="s">
        <v>18995</v>
      </c>
    </row>
    <row r="1103" spans="1:10" x14ac:dyDescent="0.25">
      <c r="A1103" t="s">
        <v>19723</v>
      </c>
      <c r="B1103" t="s">
        <v>16155</v>
      </c>
      <c r="C1103" t="s">
        <v>15531</v>
      </c>
      <c r="D1103" t="s">
        <v>16201</v>
      </c>
      <c r="E1103">
        <v>3666</v>
      </c>
      <c r="F1103" t="s">
        <v>18258</v>
      </c>
      <c r="G1103" s="111">
        <v>207.68</v>
      </c>
      <c r="H1103" t="s">
        <v>19002</v>
      </c>
      <c r="I1103" t="s">
        <v>15197</v>
      </c>
      <c r="J1103" t="s">
        <v>18995</v>
      </c>
    </row>
    <row r="1104" spans="1:10" x14ac:dyDescent="0.25">
      <c r="A1104" s="126" t="s">
        <v>19724</v>
      </c>
      <c r="B1104" s="126" t="s">
        <v>16155</v>
      </c>
      <c r="C1104" s="126" t="s">
        <v>15531</v>
      </c>
      <c r="D1104" s="126" t="s">
        <v>16201</v>
      </c>
      <c r="E1104" s="126">
        <v>3729</v>
      </c>
      <c r="F1104" s="126" t="s">
        <v>18260</v>
      </c>
      <c r="G1104" s="127">
        <v>980.58</v>
      </c>
      <c r="H1104" s="126" t="s">
        <v>19002</v>
      </c>
      <c r="I1104" s="126" t="s">
        <v>15197</v>
      </c>
      <c r="J1104" s="126" t="s">
        <v>18995</v>
      </c>
    </row>
    <row r="1105" spans="1:10" x14ac:dyDescent="0.25">
      <c r="A1105" t="s">
        <v>19725</v>
      </c>
      <c r="B1105" t="s">
        <v>16155</v>
      </c>
      <c r="C1105" t="s">
        <v>15531</v>
      </c>
      <c r="D1105" t="s">
        <v>16201</v>
      </c>
      <c r="E1105">
        <v>3729</v>
      </c>
      <c r="F1105" t="s">
        <v>18260</v>
      </c>
      <c r="G1105" s="111">
        <v>908.6</v>
      </c>
      <c r="H1105" t="s">
        <v>19002</v>
      </c>
      <c r="I1105" t="s">
        <v>15197</v>
      </c>
      <c r="J1105" t="s">
        <v>18995</v>
      </c>
    </row>
    <row r="1106" spans="1:10" x14ac:dyDescent="0.25">
      <c r="A1106" s="126" t="s">
        <v>19726</v>
      </c>
      <c r="B1106" s="126" t="s">
        <v>16155</v>
      </c>
      <c r="C1106" s="126" t="s">
        <v>15531</v>
      </c>
      <c r="D1106" s="126" t="s">
        <v>16201</v>
      </c>
      <c r="E1106" s="126">
        <v>3438</v>
      </c>
      <c r="F1106" s="126" t="s">
        <v>18257</v>
      </c>
      <c r="G1106" s="127">
        <v>1686.81</v>
      </c>
      <c r="H1106" s="126" t="s">
        <v>19002</v>
      </c>
      <c r="I1106" s="126" t="s">
        <v>15197</v>
      </c>
      <c r="J1106" s="126" t="s">
        <v>18995</v>
      </c>
    </row>
    <row r="1107" spans="1:10" x14ac:dyDescent="0.25">
      <c r="A1107" t="s">
        <v>19727</v>
      </c>
      <c r="B1107" t="s">
        <v>16155</v>
      </c>
      <c r="C1107" t="s">
        <v>15531</v>
      </c>
      <c r="D1107" t="s">
        <v>16201</v>
      </c>
      <c r="E1107">
        <v>3438</v>
      </c>
      <c r="F1107" t="s">
        <v>18257</v>
      </c>
      <c r="G1107" s="111">
        <v>706.23</v>
      </c>
      <c r="H1107" t="s">
        <v>19002</v>
      </c>
      <c r="I1107" t="s">
        <v>15197</v>
      </c>
      <c r="J1107" t="s">
        <v>18995</v>
      </c>
    </row>
    <row r="1108" spans="1:10" x14ac:dyDescent="0.25">
      <c r="A1108" s="126" t="s">
        <v>19728</v>
      </c>
      <c r="B1108" s="126" t="s">
        <v>15631</v>
      </c>
      <c r="C1108" s="126" t="s">
        <v>15531</v>
      </c>
      <c r="D1108" s="126" t="s">
        <v>16201</v>
      </c>
      <c r="E1108" s="126">
        <v>3940</v>
      </c>
      <c r="F1108" s="126" t="s">
        <v>18234</v>
      </c>
      <c r="G1108" s="127">
        <v>889.72</v>
      </c>
      <c r="H1108" s="126" t="s">
        <v>19002</v>
      </c>
      <c r="I1108" s="126" t="s">
        <v>15197</v>
      </c>
      <c r="J1108" s="126" t="s">
        <v>18995</v>
      </c>
    </row>
    <row r="1109" spans="1:10" x14ac:dyDescent="0.25">
      <c r="A1109" t="s">
        <v>19729</v>
      </c>
      <c r="B1109" t="s">
        <v>15631</v>
      </c>
      <c r="C1109" t="s">
        <v>15531</v>
      </c>
      <c r="D1109" t="s">
        <v>16201</v>
      </c>
      <c r="E1109">
        <v>3666</v>
      </c>
      <c r="F1109" t="s">
        <v>18258</v>
      </c>
      <c r="G1109" s="111">
        <v>292.05</v>
      </c>
      <c r="H1109" t="s">
        <v>19002</v>
      </c>
      <c r="I1109" t="s">
        <v>15197</v>
      </c>
      <c r="J1109" t="s">
        <v>18995</v>
      </c>
    </row>
    <row r="1110" spans="1:10" x14ac:dyDescent="0.25">
      <c r="A1110" s="126" t="s">
        <v>19730</v>
      </c>
      <c r="B1110" s="126" t="s">
        <v>15631</v>
      </c>
      <c r="C1110" s="126" t="s">
        <v>15531</v>
      </c>
      <c r="D1110" s="126" t="s">
        <v>16201</v>
      </c>
      <c r="E1110" s="126">
        <v>4574</v>
      </c>
      <c r="F1110" s="126" t="s">
        <v>18337</v>
      </c>
      <c r="G1110" s="127">
        <v>1695.66</v>
      </c>
      <c r="H1110" s="126" t="s">
        <v>19002</v>
      </c>
      <c r="I1110" s="126" t="s">
        <v>15197</v>
      </c>
      <c r="J1110" s="126" t="s">
        <v>18995</v>
      </c>
    </row>
    <row r="1111" spans="1:10" x14ac:dyDescent="0.25">
      <c r="A1111" t="s">
        <v>19731</v>
      </c>
      <c r="B1111" t="s">
        <v>15631</v>
      </c>
      <c r="C1111" t="s">
        <v>15531</v>
      </c>
      <c r="D1111" t="s">
        <v>16201</v>
      </c>
      <c r="E1111">
        <v>4574</v>
      </c>
      <c r="F1111" t="s">
        <v>18337</v>
      </c>
      <c r="G1111" s="111">
        <v>1479.72</v>
      </c>
      <c r="H1111" t="s">
        <v>19002</v>
      </c>
      <c r="I1111" t="s">
        <v>15197</v>
      </c>
      <c r="J1111" t="s">
        <v>18995</v>
      </c>
    </row>
    <row r="1112" spans="1:10" x14ac:dyDescent="0.25">
      <c r="A1112" s="126" t="s">
        <v>19732</v>
      </c>
      <c r="B1112" s="126" t="s">
        <v>15219</v>
      </c>
      <c r="C1112" s="126" t="s">
        <v>15531</v>
      </c>
      <c r="D1112" s="126" t="s">
        <v>16201</v>
      </c>
      <c r="E1112" s="126">
        <v>3940</v>
      </c>
      <c r="F1112" s="126" t="s">
        <v>18234</v>
      </c>
      <c r="G1112" s="127">
        <v>879.1</v>
      </c>
      <c r="H1112" s="126" t="s">
        <v>19002</v>
      </c>
      <c r="I1112" s="126" t="s">
        <v>15197</v>
      </c>
      <c r="J1112" s="126" t="s">
        <v>18995</v>
      </c>
    </row>
    <row r="1113" spans="1:10" x14ac:dyDescent="0.25">
      <c r="A1113" t="s">
        <v>19733</v>
      </c>
      <c r="B1113" t="s">
        <v>15631</v>
      </c>
      <c r="C1113" t="s">
        <v>15531</v>
      </c>
      <c r="D1113" t="s">
        <v>16201</v>
      </c>
      <c r="E1113">
        <v>3940</v>
      </c>
      <c r="F1113" t="s">
        <v>18234</v>
      </c>
      <c r="G1113" s="111">
        <v>139.24</v>
      </c>
      <c r="H1113" t="s">
        <v>19002</v>
      </c>
      <c r="I1113" t="s">
        <v>15197</v>
      </c>
      <c r="J1113" t="s">
        <v>18995</v>
      </c>
    </row>
    <row r="1114" spans="1:10" x14ac:dyDescent="0.25">
      <c r="A1114" s="126" t="s">
        <v>19734</v>
      </c>
      <c r="B1114" s="126" t="s">
        <v>15631</v>
      </c>
      <c r="C1114" s="126" t="s">
        <v>15531</v>
      </c>
      <c r="D1114" s="126" t="s">
        <v>16201</v>
      </c>
      <c r="E1114" s="126">
        <v>3438</v>
      </c>
      <c r="F1114" s="126" t="s">
        <v>18257</v>
      </c>
      <c r="G1114" s="127">
        <v>1682.09</v>
      </c>
      <c r="H1114" s="126" t="s">
        <v>19002</v>
      </c>
      <c r="I1114" s="126" t="s">
        <v>15197</v>
      </c>
      <c r="J1114" s="126" t="s">
        <v>18995</v>
      </c>
    </row>
    <row r="1115" spans="1:10" x14ac:dyDescent="0.25">
      <c r="A1115" t="s">
        <v>19735</v>
      </c>
      <c r="B1115" t="s">
        <v>15244</v>
      </c>
      <c r="C1115" t="s">
        <v>15531</v>
      </c>
      <c r="D1115" t="s">
        <v>16201</v>
      </c>
      <c r="E1115">
        <v>3189</v>
      </c>
      <c r="F1115" t="s">
        <v>18262</v>
      </c>
      <c r="G1115" s="111">
        <v>1920</v>
      </c>
      <c r="H1115" t="s">
        <v>75</v>
      </c>
      <c r="I1115" t="s">
        <v>15197</v>
      </c>
      <c r="J1115" t="s">
        <v>18995</v>
      </c>
    </row>
    <row r="1116" spans="1:10" x14ac:dyDescent="0.25">
      <c r="A1116" s="126" t="s">
        <v>4855</v>
      </c>
      <c r="B1116" s="126" t="s">
        <v>15275</v>
      </c>
      <c r="C1116" s="126" t="s">
        <v>15550</v>
      </c>
      <c r="D1116" s="126" t="s">
        <v>16201</v>
      </c>
      <c r="E1116" s="126">
        <v>2510</v>
      </c>
      <c r="F1116" s="126" t="s">
        <v>18696</v>
      </c>
      <c r="G1116" s="127">
        <v>30134</v>
      </c>
      <c r="H1116" s="126" t="s">
        <v>18994</v>
      </c>
      <c r="I1116" s="126" t="s">
        <v>15197</v>
      </c>
      <c r="J1116" s="126" t="s">
        <v>18995</v>
      </c>
    </row>
    <row r="1117" spans="1:10" x14ac:dyDescent="0.25">
      <c r="A1117" t="s">
        <v>4855</v>
      </c>
      <c r="B1117" t="s">
        <v>15275</v>
      </c>
      <c r="C1117" t="s">
        <v>15550</v>
      </c>
      <c r="D1117" t="s">
        <v>16201</v>
      </c>
      <c r="E1117">
        <v>2528</v>
      </c>
      <c r="F1117" t="s">
        <v>18697</v>
      </c>
      <c r="G1117" s="111">
        <v>8521.5</v>
      </c>
      <c r="H1117" t="s">
        <v>18996</v>
      </c>
      <c r="I1117" t="s">
        <v>15197</v>
      </c>
      <c r="J1117" t="s">
        <v>18995</v>
      </c>
    </row>
    <row r="1118" spans="1:10" x14ac:dyDescent="0.25">
      <c r="A1118" s="126" t="s">
        <v>19736</v>
      </c>
      <c r="B1118" s="126" t="s">
        <v>15312</v>
      </c>
      <c r="C1118" s="126" t="s">
        <v>15550</v>
      </c>
      <c r="D1118" s="126" t="s">
        <v>16201</v>
      </c>
      <c r="E1118" s="126">
        <v>4576</v>
      </c>
      <c r="F1118" s="126" t="s">
        <v>18264</v>
      </c>
      <c r="G1118" s="127">
        <v>12502</v>
      </c>
      <c r="H1118" s="126" t="s">
        <v>18994</v>
      </c>
      <c r="I1118" s="126" t="s">
        <v>15197</v>
      </c>
      <c r="J1118" s="126" t="s">
        <v>18995</v>
      </c>
    </row>
    <row r="1119" spans="1:10" x14ac:dyDescent="0.25">
      <c r="A1119" t="s">
        <v>19737</v>
      </c>
      <c r="B1119" t="s">
        <v>15692</v>
      </c>
      <c r="C1119" t="s">
        <v>15550</v>
      </c>
      <c r="D1119" t="s">
        <v>16201</v>
      </c>
      <c r="E1119">
        <v>4644</v>
      </c>
      <c r="F1119" t="s">
        <v>18254</v>
      </c>
      <c r="G1119" s="111">
        <v>1693.89</v>
      </c>
      <c r="H1119" t="s">
        <v>19002</v>
      </c>
      <c r="I1119" t="s">
        <v>15197</v>
      </c>
      <c r="J1119" t="s">
        <v>18995</v>
      </c>
    </row>
    <row r="1120" spans="1:10" x14ac:dyDescent="0.25">
      <c r="A1120" s="126" t="s">
        <v>19738</v>
      </c>
      <c r="B1120" s="126" t="s">
        <v>15692</v>
      </c>
      <c r="C1120" s="126" t="s">
        <v>15550</v>
      </c>
      <c r="D1120" s="126" t="s">
        <v>16201</v>
      </c>
      <c r="E1120" s="126">
        <v>4644</v>
      </c>
      <c r="F1120" s="126" t="s">
        <v>18254</v>
      </c>
      <c r="G1120" s="127">
        <v>1028.37</v>
      </c>
      <c r="H1120" s="126" t="s">
        <v>19002</v>
      </c>
      <c r="I1120" s="126" t="s">
        <v>15197</v>
      </c>
      <c r="J1120" s="126" t="s">
        <v>18995</v>
      </c>
    </row>
    <row r="1121" spans="1:10" x14ac:dyDescent="0.25">
      <c r="A1121" t="s">
        <v>19739</v>
      </c>
      <c r="B1121" t="s">
        <v>15692</v>
      </c>
      <c r="C1121" t="s">
        <v>15550</v>
      </c>
      <c r="D1121" t="s">
        <v>16201</v>
      </c>
      <c r="E1121">
        <v>4574</v>
      </c>
      <c r="F1121" t="s">
        <v>18337</v>
      </c>
      <c r="G1121" s="111">
        <v>1688.58</v>
      </c>
      <c r="H1121" t="s">
        <v>19002</v>
      </c>
      <c r="I1121" t="s">
        <v>15197</v>
      </c>
      <c r="J1121" t="s">
        <v>18995</v>
      </c>
    </row>
    <row r="1122" spans="1:10" x14ac:dyDescent="0.25">
      <c r="A1122" s="126" t="s">
        <v>19740</v>
      </c>
      <c r="B1122" s="126" t="s">
        <v>15692</v>
      </c>
      <c r="C1122" s="126" t="s">
        <v>15550</v>
      </c>
      <c r="D1122" s="126" t="s">
        <v>16201</v>
      </c>
      <c r="E1122" s="126">
        <v>4574</v>
      </c>
      <c r="F1122" s="126" t="s">
        <v>18337</v>
      </c>
      <c r="G1122" s="127">
        <v>1256.7</v>
      </c>
      <c r="H1122" s="126" t="s">
        <v>19002</v>
      </c>
      <c r="I1122" s="126" t="s">
        <v>15197</v>
      </c>
      <c r="J1122" s="126" t="s">
        <v>18995</v>
      </c>
    </row>
    <row r="1123" spans="1:10" x14ac:dyDescent="0.25">
      <c r="A1123" t="s">
        <v>19741</v>
      </c>
      <c r="B1123" t="s">
        <v>15692</v>
      </c>
      <c r="C1123" t="s">
        <v>15550</v>
      </c>
      <c r="D1123" t="s">
        <v>16201</v>
      </c>
      <c r="E1123">
        <v>3438</v>
      </c>
      <c r="F1123" t="s">
        <v>18257</v>
      </c>
      <c r="G1123" s="111">
        <v>1692.12</v>
      </c>
      <c r="H1123" t="s">
        <v>19002</v>
      </c>
      <c r="I1123" t="s">
        <v>15197</v>
      </c>
      <c r="J1123" t="s">
        <v>18995</v>
      </c>
    </row>
    <row r="1124" spans="1:10" x14ac:dyDescent="0.25">
      <c r="A1124" s="126" t="s">
        <v>19742</v>
      </c>
      <c r="B1124" s="126" t="s">
        <v>15692</v>
      </c>
      <c r="C1124" s="126" t="s">
        <v>15550</v>
      </c>
      <c r="D1124" s="126" t="s">
        <v>16201</v>
      </c>
      <c r="E1124" s="126">
        <v>3438</v>
      </c>
      <c r="F1124" s="126" t="s">
        <v>18257</v>
      </c>
      <c r="G1124" s="127">
        <v>814.2</v>
      </c>
      <c r="H1124" s="126" t="s">
        <v>19002</v>
      </c>
      <c r="I1124" s="126" t="s">
        <v>15197</v>
      </c>
      <c r="J1124" s="126" t="s">
        <v>18995</v>
      </c>
    </row>
    <row r="1125" spans="1:10" x14ac:dyDescent="0.25">
      <c r="A1125" t="s">
        <v>19743</v>
      </c>
      <c r="B1125" t="s">
        <v>15631</v>
      </c>
      <c r="C1125" t="s">
        <v>15550</v>
      </c>
      <c r="D1125" t="s">
        <v>16201</v>
      </c>
      <c r="E1125">
        <v>3666</v>
      </c>
      <c r="F1125" t="s">
        <v>18258</v>
      </c>
      <c r="G1125" s="111">
        <v>825.41</v>
      </c>
      <c r="H1125" t="s">
        <v>19002</v>
      </c>
      <c r="I1125" t="s">
        <v>15197</v>
      </c>
      <c r="J1125" t="s">
        <v>18995</v>
      </c>
    </row>
    <row r="1126" spans="1:10" x14ac:dyDescent="0.25">
      <c r="A1126" s="126" t="s">
        <v>19744</v>
      </c>
      <c r="B1126" s="126" t="s">
        <v>15541</v>
      </c>
      <c r="C1126" s="126" t="s">
        <v>15550</v>
      </c>
      <c r="D1126" s="126" t="s">
        <v>16201</v>
      </c>
      <c r="E1126" s="126">
        <v>3067</v>
      </c>
      <c r="F1126" s="126" t="s">
        <v>18266</v>
      </c>
      <c r="G1126" s="127">
        <v>1820</v>
      </c>
      <c r="H1126" s="126" t="s">
        <v>75</v>
      </c>
      <c r="I1126" s="126" t="s">
        <v>15197</v>
      </c>
      <c r="J1126" s="126" t="s">
        <v>18995</v>
      </c>
    </row>
    <row r="1127" spans="1:10" x14ac:dyDescent="0.25">
      <c r="A1127" t="s">
        <v>4855</v>
      </c>
      <c r="B1127" t="s">
        <v>15336</v>
      </c>
      <c r="C1127" t="s">
        <v>15431</v>
      </c>
      <c r="D1127" t="s">
        <v>16201</v>
      </c>
      <c r="E1127">
        <v>2542</v>
      </c>
      <c r="F1127" t="s">
        <v>18698</v>
      </c>
      <c r="G1127" s="111">
        <v>5054</v>
      </c>
      <c r="H1127" t="s">
        <v>18994</v>
      </c>
      <c r="I1127" t="s">
        <v>15197</v>
      </c>
      <c r="J1127" t="s">
        <v>18995</v>
      </c>
    </row>
    <row r="1128" spans="1:10" x14ac:dyDescent="0.25">
      <c r="A1128" s="126" t="s">
        <v>19745</v>
      </c>
      <c r="B1128" s="126" t="s">
        <v>15204</v>
      </c>
      <c r="C1128" s="126" t="s">
        <v>15431</v>
      </c>
      <c r="D1128" s="126" t="s">
        <v>16201</v>
      </c>
      <c r="E1128" s="126">
        <v>3666</v>
      </c>
      <c r="F1128" s="126" t="s">
        <v>18258</v>
      </c>
      <c r="G1128" s="127">
        <v>815.97</v>
      </c>
      <c r="H1128" s="126" t="s">
        <v>19002</v>
      </c>
      <c r="I1128" s="126" t="s">
        <v>15197</v>
      </c>
      <c r="J1128" s="126" t="s">
        <v>18995</v>
      </c>
    </row>
    <row r="1129" spans="1:10" x14ac:dyDescent="0.25">
      <c r="A1129" t="s">
        <v>19746</v>
      </c>
      <c r="B1129" t="s">
        <v>15204</v>
      </c>
      <c r="C1129" t="s">
        <v>15431</v>
      </c>
      <c r="D1129" t="s">
        <v>16201</v>
      </c>
      <c r="E1129">
        <v>3666</v>
      </c>
      <c r="F1129" t="s">
        <v>18258</v>
      </c>
      <c r="G1129" s="111">
        <v>204.73</v>
      </c>
      <c r="H1129" t="s">
        <v>19002</v>
      </c>
      <c r="I1129" t="s">
        <v>15197</v>
      </c>
      <c r="J1129" t="s">
        <v>18995</v>
      </c>
    </row>
    <row r="1130" spans="1:10" x14ac:dyDescent="0.25">
      <c r="A1130" s="126" t="s">
        <v>4855</v>
      </c>
      <c r="B1130" s="126" t="s">
        <v>15268</v>
      </c>
      <c r="C1130" s="126" t="s">
        <v>15233</v>
      </c>
      <c r="D1130" s="126" t="s">
        <v>15196</v>
      </c>
      <c r="E1130" s="126">
        <v>2562</v>
      </c>
      <c r="F1130" s="126" t="s">
        <v>18699</v>
      </c>
      <c r="G1130" s="127">
        <v>5586</v>
      </c>
      <c r="H1130" s="126" t="s">
        <v>18994</v>
      </c>
      <c r="I1130" s="126" t="s">
        <v>15197</v>
      </c>
      <c r="J1130" s="126" t="s">
        <v>18995</v>
      </c>
    </row>
    <row r="1131" spans="1:10" x14ac:dyDescent="0.25">
      <c r="A1131" t="s">
        <v>4855</v>
      </c>
      <c r="B1131" t="s">
        <v>15216</v>
      </c>
      <c r="C1131" t="s">
        <v>15233</v>
      </c>
      <c r="D1131" t="s">
        <v>15196</v>
      </c>
      <c r="E1131">
        <v>2497</v>
      </c>
      <c r="F1131" t="s">
        <v>18700</v>
      </c>
      <c r="G1131" s="111">
        <v>43666.75</v>
      </c>
      <c r="H1131" t="s">
        <v>18994</v>
      </c>
      <c r="I1131" t="s">
        <v>15197</v>
      </c>
      <c r="J1131" t="s">
        <v>18995</v>
      </c>
    </row>
    <row r="1132" spans="1:10" x14ac:dyDescent="0.25">
      <c r="A1132" s="126" t="s">
        <v>4855</v>
      </c>
      <c r="B1132" s="126" t="s">
        <v>15216</v>
      </c>
      <c r="C1132" s="126" t="s">
        <v>15233</v>
      </c>
      <c r="D1132" s="126" t="s">
        <v>15196</v>
      </c>
      <c r="E1132" s="126">
        <v>2498</v>
      </c>
      <c r="F1132" s="126" t="s">
        <v>18701</v>
      </c>
      <c r="G1132" s="127">
        <v>5827.3</v>
      </c>
      <c r="H1132" s="126" t="s">
        <v>18994</v>
      </c>
      <c r="I1132" s="126" t="s">
        <v>15197</v>
      </c>
      <c r="J1132" s="126" t="s">
        <v>18995</v>
      </c>
    </row>
    <row r="1133" spans="1:10" x14ac:dyDescent="0.25">
      <c r="A1133" t="s">
        <v>19747</v>
      </c>
      <c r="B1133" t="s">
        <v>15216</v>
      </c>
      <c r="C1133" t="s">
        <v>15233</v>
      </c>
      <c r="D1133" t="s">
        <v>15196</v>
      </c>
      <c r="E1133">
        <v>4625</v>
      </c>
      <c r="F1133" t="s">
        <v>18702</v>
      </c>
      <c r="G1133" s="111">
        <v>22680</v>
      </c>
      <c r="H1133" t="s">
        <v>18994</v>
      </c>
      <c r="I1133" t="s">
        <v>15197</v>
      </c>
      <c r="J1133" t="s">
        <v>18995</v>
      </c>
    </row>
    <row r="1134" spans="1:10" x14ac:dyDescent="0.25">
      <c r="A1134" s="126" t="s">
        <v>19748</v>
      </c>
      <c r="B1134" s="126" t="s">
        <v>15194</v>
      </c>
      <c r="C1134" s="126" t="s">
        <v>15233</v>
      </c>
      <c r="D1134" s="126" t="s">
        <v>15196</v>
      </c>
      <c r="E1134" s="126">
        <v>3666</v>
      </c>
      <c r="F1134" s="126" t="s">
        <v>18258</v>
      </c>
      <c r="G1134" s="127">
        <v>813.61</v>
      </c>
      <c r="H1134" s="126" t="s">
        <v>19002</v>
      </c>
      <c r="I1134" s="126" t="s">
        <v>15197</v>
      </c>
      <c r="J1134" s="126" t="s">
        <v>18995</v>
      </c>
    </row>
    <row r="1135" spans="1:10" x14ac:dyDescent="0.25">
      <c r="A1135" t="s">
        <v>19749</v>
      </c>
      <c r="B1135" t="s">
        <v>15194</v>
      </c>
      <c r="C1135" t="s">
        <v>15233</v>
      </c>
      <c r="D1135" t="s">
        <v>15196</v>
      </c>
      <c r="E1135">
        <v>3666</v>
      </c>
      <c r="F1135" t="s">
        <v>18258</v>
      </c>
      <c r="G1135" s="111">
        <v>136.29</v>
      </c>
      <c r="H1135" t="s">
        <v>19002</v>
      </c>
      <c r="I1135" t="s">
        <v>15197</v>
      </c>
      <c r="J1135" t="s">
        <v>18995</v>
      </c>
    </row>
    <row r="1136" spans="1:10" x14ac:dyDescent="0.25">
      <c r="A1136" s="126" t="s">
        <v>19750</v>
      </c>
      <c r="B1136" s="126" t="s">
        <v>15194</v>
      </c>
      <c r="C1136" s="126" t="s">
        <v>15233</v>
      </c>
      <c r="D1136" s="126" t="s">
        <v>15196</v>
      </c>
      <c r="E1136" s="126">
        <v>3940</v>
      </c>
      <c r="F1136" s="126" t="s">
        <v>18234</v>
      </c>
      <c r="G1136" s="127">
        <v>993.56</v>
      </c>
      <c r="H1136" s="126" t="s">
        <v>19002</v>
      </c>
      <c r="I1136" s="126" t="s">
        <v>15197</v>
      </c>
      <c r="J1136" s="126" t="s">
        <v>18995</v>
      </c>
    </row>
    <row r="1137" spans="1:10" x14ac:dyDescent="0.25">
      <c r="A1137" t="s">
        <v>19751</v>
      </c>
      <c r="B1137" t="s">
        <v>15194</v>
      </c>
      <c r="C1137" t="s">
        <v>15233</v>
      </c>
      <c r="D1137" t="s">
        <v>15196</v>
      </c>
      <c r="E1137">
        <v>4504</v>
      </c>
      <c r="F1137" t="s">
        <v>18314</v>
      </c>
      <c r="G1137" s="111">
        <v>890.9</v>
      </c>
      <c r="H1137" t="s">
        <v>19002</v>
      </c>
      <c r="I1137" t="s">
        <v>15197</v>
      </c>
      <c r="J1137" t="s">
        <v>18995</v>
      </c>
    </row>
    <row r="1138" spans="1:10" x14ac:dyDescent="0.25">
      <c r="A1138" s="126" t="s">
        <v>19752</v>
      </c>
      <c r="B1138" s="126" t="s">
        <v>15194</v>
      </c>
      <c r="C1138" s="126" t="s">
        <v>15233</v>
      </c>
      <c r="D1138" s="126" t="s">
        <v>15196</v>
      </c>
      <c r="E1138" s="126">
        <v>4504</v>
      </c>
      <c r="F1138" s="126" t="s">
        <v>18314</v>
      </c>
      <c r="G1138" s="127">
        <v>436.6</v>
      </c>
      <c r="H1138" s="126" t="s">
        <v>19002</v>
      </c>
      <c r="I1138" s="126" t="s">
        <v>15197</v>
      </c>
      <c r="J1138" s="126" t="s">
        <v>18995</v>
      </c>
    </row>
    <row r="1139" spans="1:10" x14ac:dyDescent="0.25">
      <c r="A1139" t="s">
        <v>19753</v>
      </c>
      <c r="B1139" t="s">
        <v>15194</v>
      </c>
      <c r="C1139" t="s">
        <v>15233</v>
      </c>
      <c r="D1139" t="s">
        <v>15196</v>
      </c>
      <c r="E1139">
        <v>3666</v>
      </c>
      <c r="F1139" t="s">
        <v>18258</v>
      </c>
      <c r="G1139" s="111">
        <v>821.28</v>
      </c>
      <c r="H1139" t="s">
        <v>19002</v>
      </c>
      <c r="I1139" t="s">
        <v>15197</v>
      </c>
      <c r="J1139" t="s">
        <v>18995</v>
      </c>
    </row>
    <row r="1140" spans="1:10" x14ac:dyDescent="0.25">
      <c r="A1140" s="126" t="s">
        <v>19754</v>
      </c>
      <c r="B1140" s="126" t="s">
        <v>15194</v>
      </c>
      <c r="C1140" s="126" t="s">
        <v>15233</v>
      </c>
      <c r="D1140" s="126" t="s">
        <v>15196</v>
      </c>
      <c r="E1140" s="126">
        <v>3666</v>
      </c>
      <c r="F1140" s="126" t="s">
        <v>18258</v>
      </c>
      <c r="G1140" s="127">
        <v>193.52</v>
      </c>
      <c r="H1140" s="126" t="s">
        <v>19002</v>
      </c>
      <c r="I1140" s="126" t="s">
        <v>15197</v>
      </c>
      <c r="J1140" s="126" t="s">
        <v>18995</v>
      </c>
    </row>
    <row r="1141" spans="1:10" x14ac:dyDescent="0.25">
      <c r="A1141" t="s">
        <v>19755</v>
      </c>
      <c r="B1141" t="s">
        <v>15194</v>
      </c>
      <c r="C1141" t="s">
        <v>15233</v>
      </c>
      <c r="D1141" t="s">
        <v>15196</v>
      </c>
      <c r="E1141">
        <v>4504</v>
      </c>
      <c r="F1141" t="s">
        <v>18314</v>
      </c>
      <c r="G1141" s="111">
        <v>879.1</v>
      </c>
      <c r="H1141" t="s">
        <v>19002</v>
      </c>
      <c r="I1141" t="s">
        <v>15197</v>
      </c>
      <c r="J1141" t="s">
        <v>18995</v>
      </c>
    </row>
    <row r="1142" spans="1:10" x14ac:dyDescent="0.25">
      <c r="A1142" s="126" t="s">
        <v>19756</v>
      </c>
      <c r="B1142" s="126" t="s">
        <v>15194</v>
      </c>
      <c r="C1142" s="126" t="s">
        <v>15233</v>
      </c>
      <c r="D1142" s="126" t="s">
        <v>15196</v>
      </c>
      <c r="E1142" s="126">
        <v>4504</v>
      </c>
      <c r="F1142" s="126" t="s">
        <v>18314</v>
      </c>
      <c r="G1142" s="127">
        <v>514.48</v>
      </c>
      <c r="H1142" s="126" t="s">
        <v>19002</v>
      </c>
      <c r="I1142" s="126" t="s">
        <v>15197</v>
      </c>
      <c r="J1142" s="126" t="s">
        <v>18995</v>
      </c>
    </row>
    <row r="1143" spans="1:10" x14ac:dyDescent="0.25">
      <c r="A1143" t="s">
        <v>19757</v>
      </c>
      <c r="B1143" t="s">
        <v>15194</v>
      </c>
      <c r="C1143" t="s">
        <v>15233</v>
      </c>
      <c r="D1143" t="s">
        <v>15196</v>
      </c>
      <c r="E1143">
        <v>4670</v>
      </c>
      <c r="F1143" t="s">
        <v>18259</v>
      </c>
      <c r="G1143" s="111">
        <v>729.24</v>
      </c>
      <c r="H1143" t="s">
        <v>19002</v>
      </c>
      <c r="I1143" t="s">
        <v>15197</v>
      </c>
      <c r="J1143" t="s">
        <v>18995</v>
      </c>
    </row>
    <row r="1144" spans="1:10" x14ac:dyDescent="0.25">
      <c r="A1144" s="126" t="s">
        <v>19758</v>
      </c>
      <c r="B1144" s="126" t="s">
        <v>15194</v>
      </c>
      <c r="C1144" s="126" t="s">
        <v>15233</v>
      </c>
      <c r="D1144" s="126" t="s">
        <v>15196</v>
      </c>
      <c r="E1144" s="126">
        <v>3729</v>
      </c>
      <c r="F1144" s="126" t="s">
        <v>18260</v>
      </c>
      <c r="G1144" s="127">
        <v>855.5</v>
      </c>
      <c r="H1144" s="126" t="s">
        <v>19002</v>
      </c>
      <c r="I1144" s="126" t="s">
        <v>15197</v>
      </c>
      <c r="J1144" s="126" t="s">
        <v>18995</v>
      </c>
    </row>
    <row r="1145" spans="1:10" x14ac:dyDescent="0.25">
      <c r="A1145" t="s">
        <v>19759</v>
      </c>
      <c r="B1145" t="s">
        <v>15194</v>
      </c>
      <c r="C1145" t="s">
        <v>15233</v>
      </c>
      <c r="D1145" t="s">
        <v>15196</v>
      </c>
      <c r="E1145">
        <v>3729</v>
      </c>
      <c r="F1145" t="s">
        <v>18260</v>
      </c>
      <c r="G1145" s="111">
        <v>146.32</v>
      </c>
      <c r="H1145" t="s">
        <v>19002</v>
      </c>
      <c r="I1145" t="s">
        <v>15197</v>
      </c>
      <c r="J1145" t="s">
        <v>18995</v>
      </c>
    </row>
    <row r="1146" spans="1:10" x14ac:dyDescent="0.25">
      <c r="A1146" s="126" t="s">
        <v>4855</v>
      </c>
      <c r="B1146" s="126" t="s">
        <v>15275</v>
      </c>
      <c r="C1146" s="126" t="s">
        <v>15195</v>
      </c>
      <c r="D1146" s="126" t="s">
        <v>15196</v>
      </c>
      <c r="E1146" s="126">
        <v>2531</v>
      </c>
      <c r="F1146" s="126" t="s">
        <v>18703</v>
      </c>
      <c r="G1146" s="127">
        <v>102157.3</v>
      </c>
      <c r="H1146" s="126" t="s">
        <v>18994</v>
      </c>
      <c r="I1146" s="126" t="s">
        <v>15197</v>
      </c>
      <c r="J1146" s="126" t="s">
        <v>18995</v>
      </c>
    </row>
    <row r="1147" spans="1:10" x14ac:dyDescent="0.25">
      <c r="A1147" t="s">
        <v>4855</v>
      </c>
      <c r="B1147" t="s">
        <v>15336</v>
      </c>
      <c r="C1147" t="s">
        <v>15317</v>
      </c>
      <c r="D1147" t="s">
        <v>15196</v>
      </c>
      <c r="E1147">
        <v>2541</v>
      </c>
      <c r="F1147" t="s">
        <v>18704</v>
      </c>
      <c r="G1147" s="111">
        <v>17227.2</v>
      </c>
      <c r="H1147" t="s">
        <v>18994</v>
      </c>
      <c r="I1147" t="s">
        <v>15197</v>
      </c>
      <c r="J1147" t="s">
        <v>18995</v>
      </c>
    </row>
    <row r="1148" spans="1:10" x14ac:dyDescent="0.25">
      <c r="A1148" s="126" t="s">
        <v>4855</v>
      </c>
      <c r="B1148" s="126" t="s">
        <v>15336</v>
      </c>
      <c r="C1148" s="126" t="s">
        <v>15366</v>
      </c>
      <c r="D1148" s="126" t="s">
        <v>15196</v>
      </c>
      <c r="E1148" s="126">
        <v>2547</v>
      </c>
      <c r="F1148" s="126" t="s">
        <v>18705</v>
      </c>
      <c r="G1148" s="127">
        <v>15820</v>
      </c>
      <c r="H1148" s="126" t="s">
        <v>18994</v>
      </c>
      <c r="I1148" s="126" t="s">
        <v>15197</v>
      </c>
      <c r="J1148" s="126" t="s">
        <v>18995</v>
      </c>
    </row>
    <row r="1149" spans="1:10" x14ac:dyDescent="0.25">
      <c r="A1149" t="s">
        <v>4855</v>
      </c>
      <c r="B1149" t="s">
        <v>15907</v>
      </c>
      <c r="C1149" t="s">
        <v>15907</v>
      </c>
      <c r="D1149" t="s">
        <v>17102</v>
      </c>
      <c r="E1149">
        <v>1945</v>
      </c>
      <c r="F1149" t="s">
        <v>18706</v>
      </c>
      <c r="G1149" s="111">
        <v>12949.5</v>
      </c>
      <c r="H1149" t="s">
        <v>18994</v>
      </c>
      <c r="I1149" t="s">
        <v>15197</v>
      </c>
      <c r="J1149" t="s">
        <v>18995</v>
      </c>
    </row>
    <row r="1150" spans="1:10" x14ac:dyDescent="0.25">
      <c r="A1150" s="126" t="s">
        <v>4855</v>
      </c>
      <c r="B1150" s="126" t="s">
        <v>15907</v>
      </c>
      <c r="C1150" s="126" t="s">
        <v>15907</v>
      </c>
      <c r="D1150" s="126" t="s">
        <v>17102</v>
      </c>
      <c r="E1150" s="126">
        <v>1949</v>
      </c>
      <c r="F1150" s="126" t="s">
        <v>18707</v>
      </c>
      <c r="G1150" s="127">
        <v>16050</v>
      </c>
      <c r="H1150" s="126" t="s">
        <v>18994</v>
      </c>
      <c r="I1150" s="126" t="s">
        <v>15197</v>
      </c>
      <c r="J1150" s="126" t="s">
        <v>18995</v>
      </c>
    </row>
    <row r="1151" spans="1:10" x14ac:dyDescent="0.25">
      <c r="A1151" t="s">
        <v>4855</v>
      </c>
      <c r="B1151" t="s">
        <v>15442</v>
      </c>
      <c r="C1151" t="s">
        <v>15907</v>
      </c>
      <c r="D1151" t="s">
        <v>17102</v>
      </c>
      <c r="E1151">
        <v>1668</v>
      </c>
      <c r="F1151" t="s">
        <v>18708</v>
      </c>
      <c r="G1151" s="111">
        <v>7865</v>
      </c>
      <c r="H1151" t="s">
        <v>18994</v>
      </c>
      <c r="I1151" t="s">
        <v>15197</v>
      </c>
      <c r="J1151" t="s">
        <v>18995</v>
      </c>
    </row>
    <row r="1152" spans="1:10" x14ac:dyDescent="0.25">
      <c r="A1152" s="126" t="s">
        <v>4855</v>
      </c>
      <c r="B1152" s="126" t="s">
        <v>17265</v>
      </c>
      <c r="C1152" s="126" t="s">
        <v>15907</v>
      </c>
      <c r="D1152" s="126" t="s">
        <v>17102</v>
      </c>
      <c r="E1152" s="126">
        <v>1779</v>
      </c>
      <c r="F1152" s="126" t="s">
        <v>18709</v>
      </c>
      <c r="G1152" s="127">
        <v>3080</v>
      </c>
      <c r="H1152" s="126" t="s">
        <v>18994</v>
      </c>
      <c r="I1152" s="126" t="s">
        <v>15197</v>
      </c>
      <c r="J1152" s="126" t="s">
        <v>18995</v>
      </c>
    </row>
    <row r="1153" spans="1:10" x14ac:dyDescent="0.25">
      <c r="A1153" t="s">
        <v>19760</v>
      </c>
      <c r="B1153" t="s">
        <v>17121</v>
      </c>
      <c r="C1153" t="s">
        <v>15907</v>
      </c>
      <c r="D1153" t="s">
        <v>17102</v>
      </c>
      <c r="E1153">
        <v>4605</v>
      </c>
      <c r="F1153" t="s">
        <v>18443</v>
      </c>
      <c r="G1153" s="111">
        <v>1984.48</v>
      </c>
      <c r="H1153" t="s">
        <v>75</v>
      </c>
      <c r="I1153" t="s">
        <v>15197</v>
      </c>
      <c r="J1153" t="s">
        <v>18995</v>
      </c>
    </row>
    <row r="1154" spans="1:10" x14ac:dyDescent="0.25">
      <c r="A1154" s="126" t="s">
        <v>19761</v>
      </c>
      <c r="B1154" s="126" t="s">
        <v>17116</v>
      </c>
      <c r="C1154" s="126" t="s">
        <v>15907</v>
      </c>
      <c r="D1154" s="126" t="s">
        <v>17102</v>
      </c>
      <c r="E1154" s="126">
        <v>4574</v>
      </c>
      <c r="F1154" s="126" t="s">
        <v>18337</v>
      </c>
      <c r="G1154" s="127">
        <v>862.58</v>
      </c>
      <c r="H1154" s="126" t="s">
        <v>19002</v>
      </c>
      <c r="I1154" s="126" t="s">
        <v>15197</v>
      </c>
      <c r="J1154" s="126" t="s">
        <v>18995</v>
      </c>
    </row>
    <row r="1155" spans="1:10" x14ac:dyDescent="0.25">
      <c r="A1155" t="s">
        <v>4855</v>
      </c>
      <c r="B1155" t="s">
        <v>17181</v>
      </c>
      <c r="C1155" t="s">
        <v>16509</v>
      </c>
      <c r="D1155" t="s">
        <v>17102</v>
      </c>
      <c r="E1155">
        <v>1808</v>
      </c>
      <c r="F1155" t="s">
        <v>18710</v>
      </c>
      <c r="G1155" s="111">
        <v>80640</v>
      </c>
      <c r="H1155" t="s">
        <v>18994</v>
      </c>
      <c r="I1155" t="s">
        <v>15197</v>
      </c>
      <c r="J1155" t="s">
        <v>18995</v>
      </c>
    </row>
    <row r="1156" spans="1:10" x14ac:dyDescent="0.25">
      <c r="A1156" s="126" t="s">
        <v>4855</v>
      </c>
      <c r="B1156" s="126" t="s">
        <v>17130</v>
      </c>
      <c r="C1156" s="126" t="s">
        <v>16509</v>
      </c>
      <c r="D1156" s="126" t="s">
        <v>17102</v>
      </c>
      <c r="E1156" s="126">
        <v>1714</v>
      </c>
      <c r="F1156" s="126" t="s">
        <v>18711</v>
      </c>
      <c r="G1156" s="127">
        <v>11557.55</v>
      </c>
      <c r="H1156" s="126" t="s">
        <v>18994</v>
      </c>
      <c r="I1156" s="126" t="s">
        <v>15197</v>
      </c>
      <c r="J1156" s="126" t="s">
        <v>18995</v>
      </c>
    </row>
    <row r="1157" spans="1:10" x14ac:dyDescent="0.25">
      <c r="A1157" t="s">
        <v>4855</v>
      </c>
      <c r="B1157" t="s">
        <v>17130</v>
      </c>
      <c r="C1157" t="s">
        <v>16509</v>
      </c>
      <c r="D1157" t="s">
        <v>17102</v>
      </c>
      <c r="E1157">
        <v>1717</v>
      </c>
      <c r="F1157" t="s">
        <v>18712</v>
      </c>
      <c r="G1157" s="111">
        <v>14681.92</v>
      </c>
      <c r="H1157" t="s">
        <v>18994</v>
      </c>
      <c r="I1157" t="s">
        <v>15197</v>
      </c>
      <c r="J1157" t="s">
        <v>18995</v>
      </c>
    </row>
    <row r="1158" spans="1:10" x14ac:dyDescent="0.25">
      <c r="A1158" s="126" t="s">
        <v>4855</v>
      </c>
      <c r="B1158" s="126" t="s">
        <v>17130</v>
      </c>
      <c r="C1158" s="126" t="s">
        <v>16509</v>
      </c>
      <c r="D1158" s="126" t="s">
        <v>17102</v>
      </c>
      <c r="E1158" s="126">
        <v>1724</v>
      </c>
      <c r="F1158" s="126" t="s">
        <v>18713</v>
      </c>
      <c r="G1158" s="127">
        <v>6285.6</v>
      </c>
      <c r="H1158" s="126" t="s">
        <v>18996</v>
      </c>
      <c r="I1158" s="126" t="s">
        <v>15197</v>
      </c>
      <c r="J1158" s="126" t="s">
        <v>18995</v>
      </c>
    </row>
    <row r="1159" spans="1:10" x14ac:dyDescent="0.25">
      <c r="A1159" t="s">
        <v>4855</v>
      </c>
      <c r="B1159" t="s">
        <v>17130</v>
      </c>
      <c r="C1159" t="s">
        <v>16509</v>
      </c>
      <c r="D1159" t="s">
        <v>17102</v>
      </c>
      <c r="E1159">
        <v>1725</v>
      </c>
      <c r="F1159" t="s">
        <v>18714</v>
      </c>
      <c r="G1159" s="111">
        <v>20282.7</v>
      </c>
      <c r="H1159" t="s">
        <v>18996</v>
      </c>
      <c r="I1159" t="s">
        <v>15197</v>
      </c>
      <c r="J1159" t="s">
        <v>18995</v>
      </c>
    </row>
    <row r="1160" spans="1:10" x14ac:dyDescent="0.25">
      <c r="A1160" s="126" t="s">
        <v>4855</v>
      </c>
      <c r="B1160" s="126" t="s">
        <v>17130</v>
      </c>
      <c r="C1160" s="126" t="s">
        <v>16509</v>
      </c>
      <c r="D1160" s="126" t="s">
        <v>17102</v>
      </c>
      <c r="E1160" s="126">
        <v>1726</v>
      </c>
      <c r="F1160" s="126" t="s">
        <v>18715</v>
      </c>
      <c r="G1160" s="127">
        <v>13851.6</v>
      </c>
      <c r="H1160" s="126" t="s">
        <v>18996</v>
      </c>
      <c r="I1160" s="126" t="s">
        <v>15197</v>
      </c>
      <c r="J1160" s="126" t="s">
        <v>18995</v>
      </c>
    </row>
    <row r="1161" spans="1:10" x14ac:dyDescent="0.25">
      <c r="A1161" t="s">
        <v>4855</v>
      </c>
      <c r="B1161" t="s">
        <v>17130</v>
      </c>
      <c r="C1161" t="s">
        <v>16509</v>
      </c>
      <c r="D1161" t="s">
        <v>17102</v>
      </c>
      <c r="E1161">
        <v>1727</v>
      </c>
      <c r="F1161" t="s">
        <v>18716</v>
      </c>
      <c r="G1161" s="111">
        <v>5354.4</v>
      </c>
      <c r="H1161" t="s">
        <v>18996</v>
      </c>
      <c r="I1161" t="s">
        <v>15197</v>
      </c>
      <c r="J1161" t="s">
        <v>18995</v>
      </c>
    </row>
    <row r="1162" spans="1:10" x14ac:dyDescent="0.25">
      <c r="A1162" s="126" t="s">
        <v>4855</v>
      </c>
      <c r="B1162" s="126" t="s">
        <v>17130</v>
      </c>
      <c r="C1162" s="126" t="s">
        <v>16509</v>
      </c>
      <c r="D1162" s="126" t="s">
        <v>17102</v>
      </c>
      <c r="E1162" s="126">
        <v>1728</v>
      </c>
      <c r="F1162" s="126" t="s">
        <v>18717</v>
      </c>
      <c r="G1162" s="127">
        <v>8962.8</v>
      </c>
      <c r="H1162" s="126" t="s">
        <v>18996</v>
      </c>
      <c r="I1162" s="126" t="s">
        <v>15197</v>
      </c>
      <c r="J1162" s="126" t="s">
        <v>18995</v>
      </c>
    </row>
    <row r="1163" spans="1:10" x14ac:dyDescent="0.25">
      <c r="A1163" t="s">
        <v>4855</v>
      </c>
      <c r="B1163" t="s">
        <v>16144</v>
      </c>
      <c r="C1163" t="s">
        <v>16509</v>
      </c>
      <c r="D1163" t="s">
        <v>17102</v>
      </c>
      <c r="E1163">
        <v>1828</v>
      </c>
      <c r="F1163" t="s">
        <v>18718</v>
      </c>
      <c r="G1163" s="111">
        <v>3720</v>
      </c>
      <c r="H1163" t="s">
        <v>18994</v>
      </c>
      <c r="I1163" t="s">
        <v>15197</v>
      </c>
      <c r="J1163" t="s">
        <v>18995</v>
      </c>
    </row>
    <row r="1164" spans="1:10" x14ac:dyDescent="0.25">
      <c r="A1164" s="126" t="s">
        <v>4855</v>
      </c>
      <c r="B1164" s="126" t="s">
        <v>17130</v>
      </c>
      <c r="C1164" s="126" t="s">
        <v>16509</v>
      </c>
      <c r="D1164" s="126" t="s">
        <v>17102</v>
      </c>
      <c r="E1164" s="126">
        <v>1730</v>
      </c>
      <c r="F1164" s="126" t="s">
        <v>18719</v>
      </c>
      <c r="G1164" s="127">
        <v>12571.2</v>
      </c>
      <c r="H1164" s="126" t="s">
        <v>18996</v>
      </c>
      <c r="I1164" s="126" t="s">
        <v>15197</v>
      </c>
      <c r="J1164" s="126" t="s">
        <v>18995</v>
      </c>
    </row>
    <row r="1165" spans="1:10" x14ac:dyDescent="0.25">
      <c r="A1165" t="s">
        <v>4855</v>
      </c>
      <c r="B1165" t="s">
        <v>17130</v>
      </c>
      <c r="C1165" t="s">
        <v>16509</v>
      </c>
      <c r="D1165" t="s">
        <v>17102</v>
      </c>
      <c r="E1165">
        <v>1731</v>
      </c>
      <c r="F1165" t="s">
        <v>18720</v>
      </c>
      <c r="G1165" s="111">
        <v>6605.7</v>
      </c>
      <c r="H1165" t="s">
        <v>18996</v>
      </c>
      <c r="I1165" t="s">
        <v>15197</v>
      </c>
      <c r="J1165" t="s">
        <v>18995</v>
      </c>
    </row>
    <row r="1166" spans="1:10" x14ac:dyDescent="0.25">
      <c r="A1166" s="126" t="s">
        <v>4855</v>
      </c>
      <c r="B1166" s="126" t="s">
        <v>17130</v>
      </c>
      <c r="C1166" s="126" t="s">
        <v>16509</v>
      </c>
      <c r="D1166" s="126" t="s">
        <v>17102</v>
      </c>
      <c r="E1166" s="126">
        <v>1732</v>
      </c>
      <c r="F1166" s="126" t="s">
        <v>18721</v>
      </c>
      <c r="G1166" s="127">
        <v>4947</v>
      </c>
      <c r="H1166" s="126" t="s">
        <v>18996</v>
      </c>
      <c r="I1166" s="126" t="s">
        <v>15197</v>
      </c>
      <c r="J1166" s="126" t="s">
        <v>18995</v>
      </c>
    </row>
    <row r="1167" spans="1:10" x14ac:dyDescent="0.25">
      <c r="A1167" t="s">
        <v>4855</v>
      </c>
      <c r="B1167" t="s">
        <v>17130</v>
      </c>
      <c r="C1167" t="s">
        <v>16509</v>
      </c>
      <c r="D1167" t="s">
        <v>17102</v>
      </c>
      <c r="E1167">
        <v>1733</v>
      </c>
      <c r="F1167" t="s">
        <v>18722</v>
      </c>
      <c r="G1167" s="111">
        <v>16451.2</v>
      </c>
      <c r="H1167" t="s">
        <v>18996</v>
      </c>
      <c r="I1167" t="s">
        <v>15197</v>
      </c>
      <c r="J1167" t="s">
        <v>18995</v>
      </c>
    </row>
    <row r="1168" spans="1:10" x14ac:dyDescent="0.25">
      <c r="A1168" s="126" t="s">
        <v>4855</v>
      </c>
      <c r="B1168" s="126" t="s">
        <v>17130</v>
      </c>
      <c r="C1168" s="126" t="s">
        <v>16509</v>
      </c>
      <c r="D1168" s="126" t="s">
        <v>17102</v>
      </c>
      <c r="E1168" s="126">
        <v>1734</v>
      </c>
      <c r="F1168" s="126" t="s">
        <v>18723</v>
      </c>
      <c r="G1168" s="127">
        <v>2560.8</v>
      </c>
      <c r="H1168" s="126" t="s">
        <v>18996</v>
      </c>
      <c r="I1168" s="126" t="s">
        <v>15197</v>
      </c>
      <c r="J1168" s="126" t="s">
        <v>18995</v>
      </c>
    </row>
    <row r="1169" spans="1:10" x14ac:dyDescent="0.25">
      <c r="A1169" t="s">
        <v>4855</v>
      </c>
      <c r="B1169" t="s">
        <v>17130</v>
      </c>
      <c r="C1169" t="s">
        <v>16509</v>
      </c>
      <c r="D1169" t="s">
        <v>17102</v>
      </c>
      <c r="E1169">
        <v>1736</v>
      </c>
      <c r="F1169" t="s">
        <v>18724</v>
      </c>
      <c r="G1169" s="111">
        <v>10592.4</v>
      </c>
      <c r="H1169" t="s">
        <v>18996</v>
      </c>
      <c r="I1169" t="s">
        <v>15197</v>
      </c>
      <c r="J1169" t="s">
        <v>18995</v>
      </c>
    </row>
    <row r="1170" spans="1:10" x14ac:dyDescent="0.25">
      <c r="A1170" s="126" t="s">
        <v>4855</v>
      </c>
      <c r="B1170" s="126" t="s">
        <v>17130</v>
      </c>
      <c r="C1170" s="126" t="s">
        <v>16509</v>
      </c>
      <c r="D1170" s="126" t="s">
        <v>17102</v>
      </c>
      <c r="E1170" s="126">
        <v>1737</v>
      </c>
      <c r="F1170" s="126" t="s">
        <v>18725</v>
      </c>
      <c r="G1170" s="127">
        <v>15209.6</v>
      </c>
      <c r="H1170" s="126" t="s">
        <v>18996</v>
      </c>
      <c r="I1170" s="126" t="s">
        <v>15197</v>
      </c>
      <c r="J1170" s="126" t="s">
        <v>18995</v>
      </c>
    </row>
    <row r="1171" spans="1:10" x14ac:dyDescent="0.25">
      <c r="A1171" t="s">
        <v>4855</v>
      </c>
      <c r="B1171" t="s">
        <v>17130</v>
      </c>
      <c r="C1171" t="s">
        <v>16509</v>
      </c>
      <c r="D1171" t="s">
        <v>17102</v>
      </c>
      <c r="E1171">
        <v>1738</v>
      </c>
      <c r="F1171" t="s">
        <v>18726</v>
      </c>
      <c r="G1171" s="111">
        <v>16140.8</v>
      </c>
      <c r="H1171" t="s">
        <v>18996</v>
      </c>
      <c r="I1171" t="s">
        <v>15197</v>
      </c>
      <c r="J1171" t="s">
        <v>18995</v>
      </c>
    </row>
    <row r="1172" spans="1:10" x14ac:dyDescent="0.25">
      <c r="A1172" s="126" t="s">
        <v>4855</v>
      </c>
      <c r="B1172" s="126" t="s">
        <v>17130</v>
      </c>
      <c r="C1172" s="126" t="s">
        <v>16509</v>
      </c>
      <c r="D1172" s="126" t="s">
        <v>17102</v>
      </c>
      <c r="E1172" s="126">
        <v>1740</v>
      </c>
      <c r="F1172" s="126" t="s">
        <v>18727</v>
      </c>
      <c r="G1172" s="127">
        <v>6984</v>
      </c>
      <c r="H1172" s="126" t="s">
        <v>18996</v>
      </c>
      <c r="I1172" s="126" t="s">
        <v>15197</v>
      </c>
      <c r="J1172" s="126" t="s">
        <v>18995</v>
      </c>
    </row>
    <row r="1173" spans="1:10" x14ac:dyDescent="0.25">
      <c r="A1173" t="s">
        <v>4855</v>
      </c>
      <c r="B1173" t="s">
        <v>17130</v>
      </c>
      <c r="C1173" t="s">
        <v>16509</v>
      </c>
      <c r="D1173" t="s">
        <v>17102</v>
      </c>
      <c r="E1173">
        <v>1741</v>
      </c>
      <c r="F1173" t="s">
        <v>18728</v>
      </c>
      <c r="G1173" s="111">
        <v>2269.8</v>
      </c>
      <c r="H1173" t="s">
        <v>18996</v>
      </c>
      <c r="I1173" t="s">
        <v>15197</v>
      </c>
      <c r="J1173" t="s">
        <v>18995</v>
      </c>
    </row>
    <row r="1174" spans="1:10" x14ac:dyDescent="0.25">
      <c r="A1174" s="126" t="s">
        <v>4855</v>
      </c>
      <c r="B1174" s="126" t="s">
        <v>17130</v>
      </c>
      <c r="C1174" s="126" t="s">
        <v>16509</v>
      </c>
      <c r="D1174" s="126" t="s">
        <v>17102</v>
      </c>
      <c r="E1174" s="126">
        <v>1742</v>
      </c>
      <c r="F1174" s="126" t="s">
        <v>18729</v>
      </c>
      <c r="G1174" s="127">
        <v>26091.54</v>
      </c>
      <c r="H1174" s="126" t="s">
        <v>18994</v>
      </c>
      <c r="I1174" s="126" t="s">
        <v>15197</v>
      </c>
      <c r="J1174" s="126" t="s">
        <v>18995</v>
      </c>
    </row>
    <row r="1175" spans="1:10" x14ac:dyDescent="0.25">
      <c r="A1175" t="s">
        <v>4855</v>
      </c>
      <c r="B1175" t="s">
        <v>16515</v>
      </c>
      <c r="C1175" t="s">
        <v>16509</v>
      </c>
      <c r="D1175" t="s">
        <v>17102</v>
      </c>
      <c r="E1175">
        <v>1761</v>
      </c>
      <c r="F1175" t="s">
        <v>18730</v>
      </c>
      <c r="G1175" s="111">
        <v>11872.8</v>
      </c>
      <c r="H1175" t="s">
        <v>18994</v>
      </c>
      <c r="I1175" t="s">
        <v>15197</v>
      </c>
      <c r="J1175" t="s">
        <v>18995</v>
      </c>
    </row>
    <row r="1176" spans="1:10" x14ac:dyDescent="0.25">
      <c r="A1176" s="126" t="s">
        <v>4855</v>
      </c>
      <c r="B1176" s="126" t="s">
        <v>16515</v>
      </c>
      <c r="C1176" s="126" t="s">
        <v>16509</v>
      </c>
      <c r="D1176" s="126" t="s">
        <v>17102</v>
      </c>
      <c r="E1176" s="126">
        <v>1762</v>
      </c>
      <c r="F1176" s="126" t="s">
        <v>18731</v>
      </c>
      <c r="G1176" s="127">
        <v>4190.4</v>
      </c>
      <c r="H1176" s="126" t="s">
        <v>18996</v>
      </c>
      <c r="I1176" s="126" t="s">
        <v>15197</v>
      </c>
      <c r="J1176" s="126" t="s">
        <v>18995</v>
      </c>
    </row>
    <row r="1177" spans="1:10" x14ac:dyDescent="0.25">
      <c r="A1177" t="s">
        <v>19762</v>
      </c>
      <c r="B1177" t="s">
        <v>15442</v>
      </c>
      <c r="C1177" t="s">
        <v>16509</v>
      </c>
      <c r="D1177" t="s">
        <v>17102</v>
      </c>
      <c r="E1177">
        <v>3780</v>
      </c>
      <c r="F1177" t="s">
        <v>18231</v>
      </c>
      <c r="G1177" s="111">
        <v>818.33</v>
      </c>
      <c r="H1177" t="s">
        <v>19002</v>
      </c>
      <c r="I1177" t="s">
        <v>15197</v>
      </c>
      <c r="J1177" t="s">
        <v>18995</v>
      </c>
    </row>
    <row r="1178" spans="1:10" x14ac:dyDescent="0.25">
      <c r="A1178" s="126" t="s">
        <v>19763</v>
      </c>
      <c r="B1178" s="126" t="s">
        <v>15442</v>
      </c>
      <c r="C1178" s="126" t="s">
        <v>16509</v>
      </c>
      <c r="D1178" s="126" t="s">
        <v>17102</v>
      </c>
      <c r="E1178" s="126">
        <v>3780</v>
      </c>
      <c r="F1178" s="126" t="s">
        <v>18231</v>
      </c>
      <c r="G1178" s="127">
        <v>159.89</v>
      </c>
      <c r="H1178" s="126" t="s">
        <v>19002</v>
      </c>
      <c r="I1178" s="126" t="s">
        <v>15197</v>
      </c>
      <c r="J1178" s="126" t="s">
        <v>18995</v>
      </c>
    </row>
    <row r="1179" spans="1:10" x14ac:dyDescent="0.25">
      <c r="A1179" t="s">
        <v>19764</v>
      </c>
      <c r="B1179" t="s">
        <v>15442</v>
      </c>
      <c r="C1179" t="s">
        <v>16509</v>
      </c>
      <c r="D1179" t="s">
        <v>17102</v>
      </c>
      <c r="E1179">
        <v>3729</v>
      </c>
      <c r="F1179" t="s">
        <v>18260</v>
      </c>
      <c r="G1179" s="111">
        <v>881.46</v>
      </c>
      <c r="H1179" t="s">
        <v>19002</v>
      </c>
      <c r="I1179" t="s">
        <v>15197</v>
      </c>
      <c r="J1179" t="s">
        <v>18995</v>
      </c>
    </row>
    <row r="1180" spans="1:10" x14ac:dyDescent="0.25">
      <c r="A1180" s="126" t="s">
        <v>19765</v>
      </c>
      <c r="B1180" s="126" t="s">
        <v>17167</v>
      </c>
      <c r="C1180" s="126" t="s">
        <v>16473</v>
      </c>
      <c r="D1180" s="126" t="s">
        <v>17102</v>
      </c>
      <c r="E1180" s="126">
        <v>4492</v>
      </c>
      <c r="F1180" s="126" t="s">
        <v>18303</v>
      </c>
      <c r="G1180" s="127">
        <v>22385</v>
      </c>
      <c r="H1180" s="126" t="s">
        <v>75</v>
      </c>
      <c r="I1180" s="126" t="s">
        <v>15197</v>
      </c>
      <c r="J1180" s="126" t="s">
        <v>18995</v>
      </c>
    </row>
    <row r="1181" spans="1:10" x14ac:dyDescent="0.25">
      <c r="A1181" t="s">
        <v>19766</v>
      </c>
      <c r="B1181" t="s">
        <v>17265</v>
      </c>
      <c r="C1181" t="s">
        <v>16473</v>
      </c>
      <c r="D1181" t="s">
        <v>17102</v>
      </c>
      <c r="E1181">
        <v>4492</v>
      </c>
      <c r="F1181" t="s">
        <v>18303</v>
      </c>
      <c r="G1181" s="111">
        <v>14145.8</v>
      </c>
      <c r="H1181" t="s">
        <v>75</v>
      </c>
      <c r="I1181" t="s">
        <v>15197</v>
      </c>
      <c r="J1181" t="s">
        <v>18995</v>
      </c>
    </row>
    <row r="1182" spans="1:10" x14ac:dyDescent="0.25">
      <c r="A1182" s="126" t="s">
        <v>19767</v>
      </c>
      <c r="B1182" s="126" t="s">
        <v>17130</v>
      </c>
      <c r="C1182" s="126" t="s">
        <v>17154</v>
      </c>
      <c r="D1182" s="126" t="s">
        <v>17102</v>
      </c>
      <c r="E1182" s="126">
        <v>4112</v>
      </c>
      <c r="F1182" s="126" t="s">
        <v>18732</v>
      </c>
      <c r="G1182" s="127">
        <v>1160</v>
      </c>
      <c r="H1182" s="126" t="s">
        <v>75</v>
      </c>
      <c r="I1182" s="126" t="s">
        <v>15197</v>
      </c>
      <c r="J1182" s="126" t="s">
        <v>18995</v>
      </c>
    </row>
    <row r="1183" spans="1:10" x14ac:dyDescent="0.25">
      <c r="A1183" t="s">
        <v>19768</v>
      </c>
      <c r="B1183" t="s">
        <v>17130</v>
      </c>
      <c r="C1183" t="s">
        <v>17154</v>
      </c>
      <c r="D1183" t="s">
        <v>17102</v>
      </c>
      <c r="E1183">
        <v>4535</v>
      </c>
      <c r="F1183" t="s">
        <v>18733</v>
      </c>
      <c r="G1183" s="111">
        <v>1015</v>
      </c>
      <c r="H1183" t="s">
        <v>75</v>
      </c>
      <c r="I1183" t="s">
        <v>15197</v>
      </c>
      <c r="J1183" t="s">
        <v>18995</v>
      </c>
    </row>
    <row r="1184" spans="1:10" x14ac:dyDescent="0.25">
      <c r="A1184" s="126" t="s">
        <v>4855</v>
      </c>
      <c r="B1184" s="126" t="s">
        <v>17181</v>
      </c>
      <c r="C1184" s="126" t="s">
        <v>15956</v>
      </c>
      <c r="D1184" s="126" t="s">
        <v>17102</v>
      </c>
      <c r="E1184" s="126">
        <v>1809</v>
      </c>
      <c r="F1184" s="126" t="s">
        <v>18734</v>
      </c>
      <c r="G1184" s="127">
        <v>5630.85</v>
      </c>
      <c r="H1184" s="126" t="s">
        <v>18994</v>
      </c>
      <c r="I1184" s="126" t="s">
        <v>15197</v>
      </c>
      <c r="J1184" s="126" t="s">
        <v>18995</v>
      </c>
    </row>
    <row r="1185" spans="1:10" x14ac:dyDescent="0.25">
      <c r="A1185" t="s">
        <v>4855</v>
      </c>
      <c r="B1185" t="s">
        <v>17130</v>
      </c>
      <c r="C1185" t="s">
        <v>15956</v>
      </c>
      <c r="D1185" t="s">
        <v>17102</v>
      </c>
      <c r="E1185">
        <v>1715</v>
      </c>
      <c r="F1185" t="s">
        <v>18735</v>
      </c>
      <c r="G1185" s="111">
        <v>32068.2</v>
      </c>
      <c r="H1185" t="s">
        <v>18994</v>
      </c>
      <c r="I1185" t="s">
        <v>15197</v>
      </c>
      <c r="J1185" t="s">
        <v>18995</v>
      </c>
    </row>
    <row r="1186" spans="1:10" x14ac:dyDescent="0.25">
      <c r="A1186" s="126" t="s">
        <v>4855</v>
      </c>
      <c r="B1186" s="126" t="s">
        <v>17130</v>
      </c>
      <c r="C1186" s="126" t="s">
        <v>15956</v>
      </c>
      <c r="D1186" s="126" t="s">
        <v>17102</v>
      </c>
      <c r="E1186" s="126">
        <v>1719</v>
      </c>
      <c r="F1186" s="126" t="s">
        <v>18736</v>
      </c>
      <c r="G1186" s="127">
        <v>126240.65</v>
      </c>
      <c r="H1186" s="126" t="s">
        <v>18994</v>
      </c>
      <c r="I1186" s="126" t="s">
        <v>15197</v>
      </c>
      <c r="J1186" s="126" t="s">
        <v>18995</v>
      </c>
    </row>
    <row r="1187" spans="1:10" x14ac:dyDescent="0.25">
      <c r="A1187" t="s">
        <v>4855</v>
      </c>
      <c r="B1187" t="s">
        <v>17130</v>
      </c>
      <c r="C1187" t="s">
        <v>15956</v>
      </c>
      <c r="D1187" t="s">
        <v>17102</v>
      </c>
      <c r="E1187">
        <v>1720</v>
      </c>
      <c r="F1187" t="s">
        <v>18737</v>
      </c>
      <c r="G1187" s="111">
        <v>24536.15</v>
      </c>
      <c r="H1187" t="s">
        <v>18994</v>
      </c>
      <c r="I1187" t="s">
        <v>15197</v>
      </c>
      <c r="J1187" t="s">
        <v>18995</v>
      </c>
    </row>
    <row r="1188" spans="1:10" x14ac:dyDescent="0.25">
      <c r="A1188" s="126" t="s">
        <v>4855</v>
      </c>
      <c r="B1188" s="126" t="s">
        <v>16515</v>
      </c>
      <c r="C1188" s="126" t="s">
        <v>15956</v>
      </c>
      <c r="D1188" s="126" t="s">
        <v>17102</v>
      </c>
      <c r="E1188" s="126">
        <v>1751</v>
      </c>
      <c r="F1188" s="126" t="s">
        <v>18738</v>
      </c>
      <c r="G1188" s="127">
        <v>29682</v>
      </c>
      <c r="H1188" s="126" t="s">
        <v>18994</v>
      </c>
      <c r="I1188" s="126" t="s">
        <v>15197</v>
      </c>
      <c r="J1188" s="126" t="s">
        <v>18995</v>
      </c>
    </row>
    <row r="1189" spans="1:10" x14ac:dyDescent="0.25">
      <c r="A1189" t="s">
        <v>4855</v>
      </c>
      <c r="B1189" t="s">
        <v>16515</v>
      </c>
      <c r="C1189" t="s">
        <v>15956</v>
      </c>
      <c r="D1189" t="s">
        <v>17102</v>
      </c>
      <c r="E1189">
        <v>1755</v>
      </c>
      <c r="F1189" t="s">
        <v>18739</v>
      </c>
      <c r="G1189" s="111">
        <v>11327.66</v>
      </c>
      <c r="H1189" t="s">
        <v>18994</v>
      </c>
      <c r="I1189" t="s">
        <v>15197</v>
      </c>
      <c r="J1189" t="s">
        <v>18995</v>
      </c>
    </row>
    <row r="1190" spans="1:10" x14ac:dyDescent="0.25">
      <c r="A1190" s="126" t="s">
        <v>4855</v>
      </c>
      <c r="B1190" s="126" t="s">
        <v>15442</v>
      </c>
      <c r="C1190" s="126" t="s">
        <v>15956</v>
      </c>
      <c r="D1190" s="126" t="s">
        <v>17102</v>
      </c>
      <c r="E1190" s="126">
        <v>1678</v>
      </c>
      <c r="F1190" s="126" t="s">
        <v>18740</v>
      </c>
      <c r="G1190" s="127">
        <v>33930.6</v>
      </c>
      <c r="H1190" s="126" t="s">
        <v>18996</v>
      </c>
      <c r="I1190" s="126" t="s">
        <v>15197</v>
      </c>
      <c r="J1190" s="126" t="s">
        <v>18995</v>
      </c>
    </row>
    <row r="1191" spans="1:10" x14ac:dyDescent="0.25">
      <c r="A1191" t="s">
        <v>4855</v>
      </c>
      <c r="B1191" t="s">
        <v>16647</v>
      </c>
      <c r="C1191" t="s">
        <v>15956</v>
      </c>
      <c r="D1191" t="s">
        <v>17102</v>
      </c>
      <c r="E1191">
        <v>1781</v>
      </c>
      <c r="F1191" t="s">
        <v>18741</v>
      </c>
      <c r="G1191" s="111">
        <v>11518.75</v>
      </c>
      <c r="H1191" t="s">
        <v>18994</v>
      </c>
      <c r="I1191" t="s">
        <v>15197</v>
      </c>
      <c r="J1191" t="s">
        <v>18995</v>
      </c>
    </row>
    <row r="1192" spans="1:10" x14ac:dyDescent="0.25">
      <c r="A1192" s="126" t="s">
        <v>4855</v>
      </c>
      <c r="B1192" s="126" t="s">
        <v>17181</v>
      </c>
      <c r="C1192" s="126" t="s">
        <v>15956</v>
      </c>
      <c r="D1192" s="126" t="s">
        <v>17102</v>
      </c>
      <c r="E1192" s="126">
        <v>1791</v>
      </c>
      <c r="F1192" s="126" t="s">
        <v>18742</v>
      </c>
      <c r="G1192" s="127">
        <v>5354.4</v>
      </c>
      <c r="H1192" s="126" t="s">
        <v>18996</v>
      </c>
      <c r="I1192" s="126" t="s">
        <v>15197</v>
      </c>
      <c r="J1192" s="126" t="s">
        <v>18995</v>
      </c>
    </row>
    <row r="1193" spans="1:10" x14ac:dyDescent="0.25">
      <c r="A1193" t="s">
        <v>19769</v>
      </c>
      <c r="B1193" t="s">
        <v>16515</v>
      </c>
      <c r="C1193" t="s">
        <v>15956</v>
      </c>
      <c r="D1193" t="s">
        <v>17102</v>
      </c>
      <c r="E1193">
        <v>4619</v>
      </c>
      <c r="F1193" t="s">
        <v>18448</v>
      </c>
      <c r="G1193" s="111">
        <v>6592</v>
      </c>
      <c r="H1193" t="s">
        <v>75</v>
      </c>
      <c r="I1193" t="s">
        <v>15197</v>
      </c>
      <c r="J1193" t="s">
        <v>18995</v>
      </c>
    </row>
    <row r="1194" spans="1:10" x14ac:dyDescent="0.25">
      <c r="A1194" s="126" t="s">
        <v>19770</v>
      </c>
      <c r="B1194" s="126" t="s">
        <v>16515</v>
      </c>
      <c r="C1194" s="126" t="s">
        <v>15956</v>
      </c>
      <c r="D1194" s="126" t="s">
        <v>17102</v>
      </c>
      <c r="E1194" s="126">
        <v>4620</v>
      </c>
      <c r="F1194" s="126" t="s">
        <v>18449</v>
      </c>
      <c r="G1194" s="127">
        <v>2554.4</v>
      </c>
      <c r="H1194" s="126" t="s">
        <v>75</v>
      </c>
      <c r="I1194" s="126" t="s">
        <v>15197</v>
      </c>
      <c r="J1194" s="126" t="s">
        <v>18995</v>
      </c>
    </row>
    <row r="1195" spans="1:10" x14ac:dyDescent="0.25">
      <c r="A1195" t="s">
        <v>19771</v>
      </c>
      <c r="B1195" t="s">
        <v>19472</v>
      </c>
      <c r="C1195" t="s">
        <v>15956</v>
      </c>
      <c r="D1195" t="s">
        <v>17102</v>
      </c>
      <c r="E1195">
        <v>4589</v>
      </c>
      <c r="F1195" t="s">
        <v>18571</v>
      </c>
      <c r="G1195" s="111">
        <v>2643.33</v>
      </c>
      <c r="H1195" t="s">
        <v>75</v>
      </c>
      <c r="I1195" t="s">
        <v>15197</v>
      </c>
      <c r="J1195" t="s">
        <v>18995</v>
      </c>
    </row>
    <row r="1196" spans="1:10" x14ac:dyDescent="0.25">
      <c r="A1196" s="126" t="s">
        <v>19772</v>
      </c>
      <c r="B1196" s="126" t="s">
        <v>16386</v>
      </c>
      <c r="C1196" s="126" t="s">
        <v>15956</v>
      </c>
      <c r="D1196" s="126" t="s">
        <v>17102</v>
      </c>
      <c r="E1196" s="126">
        <v>3780</v>
      </c>
      <c r="F1196" s="126" t="s">
        <v>18231</v>
      </c>
      <c r="G1196" s="127">
        <v>815.38</v>
      </c>
      <c r="H1196" s="126" t="s">
        <v>19002</v>
      </c>
      <c r="I1196" s="126" t="s">
        <v>15197</v>
      </c>
      <c r="J1196" s="126" t="s">
        <v>18995</v>
      </c>
    </row>
    <row r="1197" spans="1:10" x14ac:dyDescent="0.25">
      <c r="A1197" t="s">
        <v>19773</v>
      </c>
      <c r="B1197" t="s">
        <v>16386</v>
      </c>
      <c r="C1197" t="s">
        <v>15956</v>
      </c>
      <c r="D1197" t="s">
        <v>17102</v>
      </c>
      <c r="E1197">
        <v>3780</v>
      </c>
      <c r="F1197" t="s">
        <v>18231</v>
      </c>
      <c r="G1197" s="111">
        <v>122.72</v>
      </c>
      <c r="H1197" t="s">
        <v>19002</v>
      </c>
      <c r="I1197" t="s">
        <v>15197</v>
      </c>
      <c r="J1197" t="s">
        <v>18995</v>
      </c>
    </row>
    <row r="1198" spans="1:10" x14ac:dyDescent="0.25">
      <c r="A1198" s="126" t="s">
        <v>19774</v>
      </c>
      <c r="B1198" s="126" t="s">
        <v>16386</v>
      </c>
      <c r="C1198" s="126" t="s">
        <v>15956</v>
      </c>
      <c r="D1198" s="126" t="s">
        <v>17102</v>
      </c>
      <c r="E1198" s="126">
        <v>3699</v>
      </c>
      <c r="F1198" s="126" t="s">
        <v>18309</v>
      </c>
      <c r="G1198" s="127">
        <v>808.3</v>
      </c>
      <c r="H1198" s="126" t="s">
        <v>19002</v>
      </c>
      <c r="I1198" s="126" t="s">
        <v>15197</v>
      </c>
      <c r="J1198" s="126" t="s">
        <v>18995</v>
      </c>
    </row>
    <row r="1199" spans="1:10" x14ac:dyDescent="0.25">
      <c r="A1199" t="s">
        <v>19775</v>
      </c>
      <c r="B1199" t="s">
        <v>16386</v>
      </c>
      <c r="C1199" t="s">
        <v>15956</v>
      </c>
      <c r="D1199" t="s">
        <v>17102</v>
      </c>
      <c r="E1199">
        <v>3780</v>
      </c>
      <c r="F1199" t="s">
        <v>18231</v>
      </c>
      <c r="G1199" s="111">
        <v>817.15</v>
      </c>
      <c r="H1199" t="s">
        <v>19002</v>
      </c>
      <c r="I1199" t="s">
        <v>15197</v>
      </c>
      <c r="J1199" t="s">
        <v>18995</v>
      </c>
    </row>
    <row r="1200" spans="1:10" x14ac:dyDescent="0.25">
      <c r="A1200" s="126" t="s">
        <v>19776</v>
      </c>
      <c r="B1200" s="126" t="s">
        <v>16386</v>
      </c>
      <c r="C1200" s="126" t="s">
        <v>15956</v>
      </c>
      <c r="D1200" s="126" t="s">
        <v>17102</v>
      </c>
      <c r="E1200" s="126">
        <v>3780</v>
      </c>
      <c r="F1200" s="126" t="s">
        <v>18231</v>
      </c>
      <c r="G1200" s="127">
        <v>155.17</v>
      </c>
      <c r="H1200" s="126" t="s">
        <v>19002</v>
      </c>
      <c r="I1200" s="126" t="s">
        <v>15197</v>
      </c>
      <c r="J1200" s="126" t="s">
        <v>18995</v>
      </c>
    </row>
    <row r="1201" spans="1:10" x14ac:dyDescent="0.25">
      <c r="A1201" t="s">
        <v>19777</v>
      </c>
      <c r="B1201" t="s">
        <v>17110</v>
      </c>
      <c r="C1201" t="s">
        <v>15956</v>
      </c>
      <c r="D1201" t="s">
        <v>17102</v>
      </c>
      <c r="E1201">
        <v>3780</v>
      </c>
      <c r="F1201" t="s">
        <v>18231</v>
      </c>
      <c r="G1201" s="111">
        <v>818.33</v>
      </c>
      <c r="H1201" t="s">
        <v>19002</v>
      </c>
      <c r="I1201" t="s">
        <v>15197</v>
      </c>
      <c r="J1201" t="s">
        <v>18995</v>
      </c>
    </row>
    <row r="1202" spans="1:10" x14ac:dyDescent="0.25">
      <c r="A1202" s="126" t="s">
        <v>19778</v>
      </c>
      <c r="B1202" s="126" t="s">
        <v>17110</v>
      </c>
      <c r="C1202" s="126" t="s">
        <v>15956</v>
      </c>
      <c r="D1202" s="126" t="s">
        <v>17102</v>
      </c>
      <c r="E1202" s="126">
        <v>3780</v>
      </c>
      <c r="F1202" s="126" t="s">
        <v>18231</v>
      </c>
      <c r="G1202" s="127">
        <v>163.43</v>
      </c>
      <c r="H1202" s="126" t="s">
        <v>19002</v>
      </c>
      <c r="I1202" s="126" t="s">
        <v>15197</v>
      </c>
      <c r="J1202" s="126" t="s">
        <v>18995</v>
      </c>
    </row>
    <row r="1203" spans="1:10" x14ac:dyDescent="0.25">
      <c r="A1203" t="s">
        <v>19779</v>
      </c>
      <c r="B1203" t="s">
        <v>17110</v>
      </c>
      <c r="C1203" t="s">
        <v>15956</v>
      </c>
      <c r="D1203" t="s">
        <v>17102</v>
      </c>
      <c r="E1203">
        <v>4504</v>
      </c>
      <c r="F1203" t="s">
        <v>18314</v>
      </c>
      <c r="G1203" s="111">
        <v>213.58</v>
      </c>
      <c r="H1203" t="s">
        <v>19002</v>
      </c>
      <c r="I1203" t="s">
        <v>15197</v>
      </c>
      <c r="J1203" t="s">
        <v>18995</v>
      </c>
    </row>
    <row r="1204" spans="1:10" x14ac:dyDescent="0.25">
      <c r="A1204" s="126" t="s">
        <v>19780</v>
      </c>
      <c r="B1204" s="126" t="s">
        <v>17110</v>
      </c>
      <c r="C1204" s="126" t="s">
        <v>15956</v>
      </c>
      <c r="D1204" s="126" t="s">
        <v>17102</v>
      </c>
      <c r="E1204" s="126">
        <v>4504</v>
      </c>
      <c r="F1204" s="126" t="s">
        <v>18314</v>
      </c>
      <c r="G1204" s="127">
        <v>469.64</v>
      </c>
      <c r="H1204" s="126" t="s">
        <v>19002</v>
      </c>
      <c r="I1204" s="126" t="s">
        <v>15197</v>
      </c>
      <c r="J1204" s="126" t="s">
        <v>18995</v>
      </c>
    </row>
    <row r="1205" spans="1:10" x14ac:dyDescent="0.25">
      <c r="A1205" t="s">
        <v>19781</v>
      </c>
      <c r="B1205" t="s">
        <v>17130</v>
      </c>
      <c r="C1205" t="s">
        <v>15956</v>
      </c>
      <c r="D1205" t="s">
        <v>17102</v>
      </c>
      <c r="E1205">
        <v>3780</v>
      </c>
      <c r="F1205" t="s">
        <v>18231</v>
      </c>
      <c r="G1205" s="111">
        <v>807.12</v>
      </c>
      <c r="H1205" t="s">
        <v>19002</v>
      </c>
      <c r="I1205" t="s">
        <v>15197</v>
      </c>
      <c r="J1205" t="s">
        <v>18995</v>
      </c>
    </row>
    <row r="1206" spans="1:10" x14ac:dyDescent="0.25">
      <c r="A1206" s="126" t="s">
        <v>19782</v>
      </c>
      <c r="B1206" s="126" t="s">
        <v>17130</v>
      </c>
      <c r="C1206" s="126" t="s">
        <v>15956</v>
      </c>
      <c r="D1206" s="126" t="s">
        <v>17102</v>
      </c>
      <c r="E1206" s="126">
        <v>3780</v>
      </c>
      <c r="F1206" s="126" t="s">
        <v>18231</v>
      </c>
      <c r="G1206" s="127">
        <v>153.4</v>
      </c>
      <c r="H1206" s="126" t="s">
        <v>19002</v>
      </c>
      <c r="I1206" s="126" t="s">
        <v>15197</v>
      </c>
      <c r="J1206" s="126" t="s">
        <v>18995</v>
      </c>
    </row>
    <row r="1207" spans="1:10" x14ac:dyDescent="0.25">
      <c r="A1207" t="s">
        <v>4855</v>
      </c>
      <c r="B1207" t="s">
        <v>16515</v>
      </c>
      <c r="C1207" t="s">
        <v>16086</v>
      </c>
      <c r="D1207" t="s">
        <v>17102</v>
      </c>
      <c r="E1207">
        <v>1747</v>
      </c>
      <c r="F1207" t="s">
        <v>18743</v>
      </c>
      <c r="G1207" s="111">
        <v>3101.58</v>
      </c>
      <c r="H1207" t="s">
        <v>18994</v>
      </c>
      <c r="I1207" t="s">
        <v>15197</v>
      </c>
      <c r="J1207" t="s">
        <v>18995</v>
      </c>
    </row>
    <row r="1208" spans="1:10" x14ac:dyDescent="0.25">
      <c r="A1208" s="126" t="s">
        <v>4855</v>
      </c>
      <c r="B1208" s="126" t="s">
        <v>16515</v>
      </c>
      <c r="C1208" s="126" t="s">
        <v>16086</v>
      </c>
      <c r="D1208" s="126" t="s">
        <v>17102</v>
      </c>
      <c r="E1208" s="126">
        <v>1756</v>
      </c>
      <c r="F1208" s="126" t="s">
        <v>18744</v>
      </c>
      <c r="G1208" s="127">
        <v>43819.75</v>
      </c>
      <c r="H1208" s="126" t="s">
        <v>18994</v>
      </c>
      <c r="I1208" s="126" t="s">
        <v>15197</v>
      </c>
      <c r="J1208" s="126" t="s">
        <v>18995</v>
      </c>
    </row>
    <row r="1209" spans="1:10" x14ac:dyDescent="0.25">
      <c r="A1209" t="s">
        <v>4855</v>
      </c>
      <c r="B1209" t="s">
        <v>16144</v>
      </c>
      <c r="C1209" t="s">
        <v>16574</v>
      </c>
      <c r="D1209" t="s">
        <v>17102</v>
      </c>
      <c r="E1209">
        <v>1821</v>
      </c>
      <c r="F1209" t="s">
        <v>18745</v>
      </c>
      <c r="G1209" s="111">
        <v>9511.04</v>
      </c>
      <c r="H1209" t="s">
        <v>18994</v>
      </c>
      <c r="I1209" t="s">
        <v>15197</v>
      </c>
      <c r="J1209" t="s">
        <v>18995</v>
      </c>
    </row>
    <row r="1210" spans="1:10" x14ac:dyDescent="0.25">
      <c r="A1210" s="126" t="s">
        <v>4855</v>
      </c>
      <c r="B1210" s="126" t="s">
        <v>16144</v>
      </c>
      <c r="C1210" s="126" t="s">
        <v>16574</v>
      </c>
      <c r="D1210" s="126" t="s">
        <v>17102</v>
      </c>
      <c r="E1210" s="126">
        <v>1822</v>
      </c>
      <c r="F1210" s="126" t="s">
        <v>18746</v>
      </c>
      <c r="G1210" s="127">
        <v>3705.01</v>
      </c>
      <c r="H1210" s="126" t="s">
        <v>18994</v>
      </c>
      <c r="I1210" s="126" t="s">
        <v>15197</v>
      </c>
      <c r="J1210" s="126" t="s">
        <v>18995</v>
      </c>
    </row>
    <row r="1211" spans="1:10" x14ac:dyDescent="0.25">
      <c r="A1211" t="s">
        <v>4855</v>
      </c>
      <c r="B1211" t="s">
        <v>15438</v>
      </c>
      <c r="C1211" t="s">
        <v>16574</v>
      </c>
      <c r="D1211" t="s">
        <v>17102</v>
      </c>
      <c r="E1211">
        <v>1843</v>
      </c>
      <c r="F1211" t="s">
        <v>18747</v>
      </c>
      <c r="G1211" s="111">
        <v>11574.52</v>
      </c>
      <c r="H1211" t="s">
        <v>18994</v>
      </c>
      <c r="I1211" t="s">
        <v>15197</v>
      </c>
      <c r="J1211" t="s">
        <v>18995</v>
      </c>
    </row>
    <row r="1212" spans="1:10" x14ac:dyDescent="0.25">
      <c r="A1212" s="126" t="s">
        <v>4855</v>
      </c>
      <c r="B1212" s="126" t="s">
        <v>16515</v>
      </c>
      <c r="C1212" s="126" t="s">
        <v>16574</v>
      </c>
      <c r="D1212" s="126" t="s">
        <v>17102</v>
      </c>
      <c r="E1212" s="126">
        <v>1753</v>
      </c>
      <c r="F1212" s="126" t="s">
        <v>18748</v>
      </c>
      <c r="G1212" s="127">
        <v>16380</v>
      </c>
      <c r="H1212" s="126" t="s">
        <v>18994</v>
      </c>
      <c r="I1212" s="126" t="s">
        <v>15197</v>
      </c>
      <c r="J1212" s="126" t="s">
        <v>18995</v>
      </c>
    </row>
    <row r="1213" spans="1:10" x14ac:dyDescent="0.25">
      <c r="A1213" t="s">
        <v>19783</v>
      </c>
      <c r="B1213" t="s">
        <v>17194</v>
      </c>
      <c r="C1213" t="s">
        <v>16574</v>
      </c>
      <c r="D1213" t="s">
        <v>17102</v>
      </c>
      <c r="E1213">
        <v>4566</v>
      </c>
      <c r="F1213" t="s">
        <v>18749</v>
      </c>
      <c r="G1213" s="111">
        <v>3050</v>
      </c>
      <c r="H1213" t="s">
        <v>75</v>
      </c>
      <c r="I1213" t="s">
        <v>15197</v>
      </c>
      <c r="J1213" t="s">
        <v>18995</v>
      </c>
    </row>
    <row r="1214" spans="1:10" x14ac:dyDescent="0.25">
      <c r="A1214" s="126" t="s">
        <v>19784</v>
      </c>
      <c r="B1214" s="126" t="s">
        <v>15442</v>
      </c>
      <c r="C1214" s="126" t="s">
        <v>16574</v>
      </c>
      <c r="D1214" s="126" t="s">
        <v>17102</v>
      </c>
      <c r="E1214" s="126">
        <v>4492</v>
      </c>
      <c r="F1214" s="126" t="s">
        <v>18303</v>
      </c>
      <c r="G1214" s="127">
        <v>5038.32</v>
      </c>
      <c r="H1214" s="126" t="s">
        <v>75</v>
      </c>
      <c r="I1214" s="126" t="s">
        <v>15197</v>
      </c>
      <c r="J1214" s="126" t="s">
        <v>18995</v>
      </c>
    </row>
    <row r="1215" spans="1:10" x14ac:dyDescent="0.25">
      <c r="A1215" t="s">
        <v>4855</v>
      </c>
      <c r="B1215" t="s">
        <v>17130</v>
      </c>
      <c r="C1215" t="s">
        <v>16059</v>
      </c>
      <c r="D1215" t="s">
        <v>17102</v>
      </c>
      <c r="E1215">
        <v>1739</v>
      </c>
      <c r="F1215" t="s">
        <v>18750</v>
      </c>
      <c r="G1215" s="111">
        <v>15423</v>
      </c>
      <c r="H1215" t="s">
        <v>18996</v>
      </c>
      <c r="I1215" t="s">
        <v>15197</v>
      </c>
      <c r="J1215" t="s">
        <v>18995</v>
      </c>
    </row>
    <row r="1216" spans="1:10" x14ac:dyDescent="0.25">
      <c r="A1216" s="126" t="s">
        <v>4855</v>
      </c>
      <c r="B1216" s="126" t="s">
        <v>16521</v>
      </c>
      <c r="C1216" s="126" t="s">
        <v>16059</v>
      </c>
      <c r="D1216" s="126" t="s">
        <v>17102</v>
      </c>
      <c r="E1216" s="126">
        <v>1767</v>
      </c>
      <c r="F1216" s="126" t="s">
        <v>18751</v>
      </c>
      <c r="G1216" s="127">
        <v>19700.7</v>
      </c>
      <c r="H1216" s="126" t="s">
        <v>18994</v>
      </c>
      <c r="I1216" s="126" t="s">
        <v>15197</v>
      </c>
      <c r="J1216" s="126" t="s">
        <v>18995</v>
      </c>
    </row>
    <row r="1217" spans="1:10" x14ac:dyDescent="0.25">
      <c r="A1217" t="s">
        <v>19785</v>
      </c>
      <c r="B1217" t="s">
        <v>17265</v>
      </c>
      <c r="C1217" t="s">
        <v>16059</v>
      </c>
      <c r="D1217" t="s">
        <v>17102</v>
      </c>
      <c r="E1217">
        <v>4624</v>
      </c>
      <c r="F1217" t="s">
        <v>18603</v>
      </c>
      <c r="G1217" s="111">
        <v>26468.75</v>
      </c>
      <c r="H1217" t="s">
        <v>75</v>
      </c>
      <c r="I1217" t="s">
        <v>15197</v>
      </c>
      <c r="J1217" t="s">
        <v>18995</v>
      </c>
    </row>
    <row r="1218" spans="1:10" x14ac:dyDescent="0.25">
      <c r="A1218" s="126" t="s">
        <v>19786</v>
      </c>
      <c r="B1218" s="126" t="s">
        <v>17265</v>
      </c>
      <c r="C1218" s="126" t="s">
        <v>16059</v>
      </c>
      <c r="D1218" s="126" t="s">
        <v>17102</v>
      </c>
      <c r="E1218" s="126">
        <v>4623</v>
      </c>
      <c r="F1218" s="126" t="s">
        <v>18602</v>
      </c>
      <c r="G1218" s="127">
        <v>26468.75</v>
      </c>
      <c r="H1218" s="126" t="s">
        <v>75</v>
      </c>
      <c r="I1218" s="126" t="s">
        <v>15197</v>
      </c>
      <c r="J1218" s="126" t="s">
        <v>18995</v>
      </c>
    </row>
    <row r="1219" spans="1:10" x14ac:dyDescent="0.25">
      <c r="A1219" t="s">
        <v>19787</v>
      </c>
      <c r="B1219" t="s">
        <v>16515</v>
      </c>
      <c r="C1219" t="s">
        <v>16059</v>
      </c>
      <c r="D1219" t="s">
        <v>17102</v>
      </c>
      <c r="E1219">
        <v>3780</v>
      </c>
      <c r="F1219" t="s">
        <v>18231</v>
      </c>
      <c r="G1219" s="111">
        <v>821.28</v>
      </c>
      <c r="H1219" t="s">
        <v>19002</v>
      </c>
      <c r="I1219" t="s">
        <v>15197</v>
      </c>
      <c r="J1219" t="s">
        <v>18995</v>
      </c>
    </row>
    <row r="1220" spans="1:10" x14ac:dyDescent="0.25">
      <c r="A1220" s="126" t="s">
        <v>19788</v>
      </c>
      <c r="B1220" s="126" t="s">
        <v>16515</v>
      </c>
      <c r="C1220" s="126" t="s">
        <v>16059</v>
      </c>
      <c r="D1220" s="126" t="s">
        <v>17102</v>
      </c>
      <c r="E1220" s="126">
        <v>3780</v>
      </c>
      <c r="F1220" s="126" t="s">
        <v>18231</v>
      </c>
      <c r="G1220" s="127">
        <v>228.92</v>
      </c>
      <c r="H1220" s="126" t="s">
        <v>19002</v>
      </c>
      <c r="I1220" s="126" t="s">
        <v>15197</v>
      </c>
      <c r="J1220" s="126" t="s">
        <v>18995</v>
      </c>
    </row>
    <row r="1221" spans="1:10" x14ac:dyDescent="0.25">
      <c r="A1221" t="s">
        <v>4855</v>
      </c>
      <c r="B1221" t="s">
        <v>17181</v>
      </c>
      <c r="C1221" t="s">
        <v>16357</v>
      </c>
      <c r="D1221" t="s">
        <v>17102</v>
      </c>
      <c r="E1221">
        <v>1800</v>
      </c>
      <c r="F1221" t="s">
        <v>18752</v>
      </c>
      <c r="G1221" s="111">
        <v>9428.4</v>
      </c>
      <c r="H1221" t="s">
        <v>18996</v>
      </c>
      <c r="I1221" t="s">
        <v>15197</v>
      </c>
      <c r="J1221" t="s">
        <v>18995</v>
      </c>
    </row>
    <row r="1222" spans="1:10" x14ac:dyDescent="0.25">
      <c r="A1222" s="126" t="s">
        <v>4855</v>
      </c>
      <c r="B1222" s="126" t="s">
        <v>17181</v>
      </c>
      <c r="C1222" s="126" t="s">
        <v>16357</v>
      </c>
      <c r="D1222" s="126" t="s">
        <v>17102</v>
      </c>
      <c r="E1222" s="126">
        <v>1801</v>
      </c>
      <c r="F1222" s="126" t="s">
        <v>18753</v>
      </c>
      <c r="G1222" s="127">
        <v>26219.1</v>
      </c>
      <c r="H1222" s="126" t="s">
        <v>18996</v>
      </c>
      <c r="I1222" s="126" t="s">
        <v>15197</v>
      </c>
      <c r="J1222" s="126" t="s">
        <v>18995</v>
      </c>
    </row>
    <row r="1223" spans="1:10" x14ac:dyDescent="0.25">
      <c r="A1223" t="s">
        <v>4855</v>
      </c>
      <c r="B1223" t="s">
        <v>17181</v>
      </c>
      <c r="C1223" t="s">
        <v>16357</v>
      </c>
      <c r="D1223" t="s">
        <v>17102</v>
      </c>
      <c r="E1223">
        <v>1811</v>
      </c>
      <c r="F1223" t="s">
        <v>18754</v>
      </c>
      <c r="G1223" s="111">
        <v>86334.85</v>
      </c>
      <c r="H1223" t="s">
        <v>18994</v>
      </c>
      <c r="I1223" t="s">
        <v>15197</v>
      </c>
      <c r="J1223" t="s">
        <v>18995</v>
      </c>
    </row>
    <row r="1224" spans="1:10" x14ac:dyDescent="0.25">
      <c r="A1224" s="126" t="s">
        <v>4855</v>
      </c>
      <c r="B1224" s="126" t="s">
        <v>17285</v>
      </c>
      <c r="C1224" s="126" t="s">
        <v>16357</v>
      </c>
      <c r="D1224" s="126" t="s">
        <v>17102</v>
      </c>
      <c r="E1224" s="126">
        <v>1840</v>
      </c>
      <c r="F1224" s="126" t="s">
        <v>18755</v>
      </c>
      <c r="G1224" s="127">
        <v>9234.4</v>
      </c>
      <c r="H1224" s="126" t="s">
        <v>18994</v>
      </c>
      <c r="I1224" s="126" t="s">
        <v>15197</v>
      </c>
      <c r="J1224" s="126" t="s">
        <v>18995</v>
      </c>
    </row>
    <row r="1225" spans="1:10" x14ac:dyDescent="0.25">
      <c r="A1225" t="s">
        <v>4855</v>
      </c>
      <c r="B1225" t="s">
        <v>17265</v>
      </c>
      <c r="C1225" t="s">
        <v>16357</v>
      </c>
      <c r="D1225" t="s">
        <v>17102</v>
      </c>
      <c r="E1225">
        <v>1773</v>
      </c>
      <c r="F1225" t="s">
        <v>18756</v>
      </c>
      <c r="G1225" s="111">
        <v>30962.4</v>
      </c>
      <c r="H1225" t="s">
        <v>18994</v>
      </c>
      <c r="I1225" t="s">
        <v>15197</v>
      </c>
      <c r="J1225" t="s">
        <v>18995</v>
      </c>
    </row>
    <row r="1226" spans="1:10" x14ac:dyDescent="0.25">
      <c r="A1226" s="126" t="s">
        <v>4855</v>
      </c>
      <c r="B1226" s="126" t="s">
        <v>17436</v>
      </c>
      <c r="C1226" s="126" t="s">
        <v>16357</v>
      </c>
      <c r="D1226" s="126" t="s">
        <v>17102</v>
      </c>
      <c r="E1226" s="126">
        <v>1870</v>
      </c>
      <c r="F1226" s="126" t="s">
        <v>18757</v>
      </c>
      <c r="G1226" s="127">
        <v>3720</v>
      </c>
      <c r="H1226" s="126" t="s">
        <v>18994</v>
      </c>
      <c r="I1226" s="126" t="s">
        <v>15197</v>
      </c>
      <c r="J1226" s="126" t="s">
        <v>18995</v>
      </c>
    </row>
    <row r="1227" spans="1:10" x14ac:dyDescent="0.25">
      <c r="A1227" t="s">
        <v>4855</v>
      </c>
      <c r="B1227" t="s">
        <v>17181</v>
      </c>
      <c r="C1227" t="s">
        <v>16357</v>
      </c>
      <c r="D1227" t="s">
        <v>17102</v>
      </c>
      <c r="E1227">
        <v>1782</v>
      </c>
      <c r="F1227" t="s">
        <v>18758</v>
      </c>
      <c r="G1227" s="111">
        <v>24444</v>
      </c>
      <c r="H1227" t="s">
        <v>18996</v>
      </c>
      <c r="I1227" t="s">
        <v>15197</v>
      </c>
      <c r="J1227" t="s">
        <v>18995</v>
      </c>
    </row>
    <row r="1228" spans="1:10" x14ac:dyDescent="0.25">
      <c r="A1228" s="126" t="s">
        <v>4855</v>
      </c>
      <c r="B1228" s="126" t="s">
        <v>17181</v>
      </c>
      <c r="C1228" s="126" t="s">
        <v>16357</v>
      </c>
      <c r="D1228" s="126" t="s">
        <v>17102</v>
      </c>
      <c r="E1228" s="126">
        <v>1783</v>
      </c>
      <c r="F1228" s="126" t="s">
        <v>18759</v>
      </c>
      <c r="G1228" s="127">
        <v>26481</v>
      </c>
      <c r="H1228" s="126" t="s">
        <v>18996</v>
      </c>
      <c r="I1228" s="126" t="s">
        <v>15197</v>
      </c>
      <c r="J1228" s="126" t="s">
        <v>18995</v>
      </c>
    </row>
    <row r="1229" spans="1:10" x14ac:dyDescent="0.25">
      <c r="A1229" t="s">
        <v>4855</v>
      </c>
      <c r="B1229" t="s">
        <v>17181</v>
      </c>
      <c r="C1229" t="s">
        <v>16357</v>
      </c>
      <c r="D1229" t="s">
        <v>17102</v>
      </c>
      <c r="E1229">
        <v>1784</v>
      </c>
      <c r="F1229" t="s">
        <v>18760</v>
      </c>
      <c r="G1229" s="111">
        <v>2638.4</v>
      </c>
      <c r="H1229" t="s">
        <v>18996</v>
      </c>
      <c r="I1229" t="s">
        <v>15197</v>
      </c>
      <c r="J1229" t="s">
        <v>18995</v>
      </c>
    </row>
    <row r="1230" spans="1:10" x14ac:dyDescent="0.25">
      <c r="A1230" s="126" t="s">
        <v>4855</v>
      </c>
      <c r="B1230" s="126" t="s">
        <v>17181</v>
      </c>
      <c r="C1230" s="126" t="s">
        <v>16357</v>
      </c>
      <c r="D1230" s="126" t="s">
        <v>17102</v>
      </c>
      <c r="E1230" s="126">
        <v>1786</v>
      </c>
      <c r="F1230" s="126" t="s">
        <v>18761</v>
      </c>
      <c r="G1230" s="127">
        <v>13580</v>
      </c>
      <c r="H1230" s="126" t="s">
        <v>18996</v>
      </c>
      <c r="I1230" s="126" t="s">
        <v>15197</v>
      </c>
      <c r="J1230" s="126" t="s">
        <v>18995</v>
      </c>
    </row>
    <row r="1231" spans="1:10" x14ac:dyDescent="0.25">
      <c r="A1231" t="s">
        <v>4855</v>
      </c>
      <c r="B1231" t="s">
        <v>17181</v>
      </c>
      <c r="C1231" t="s">
        <v>16357</v>
      </c>
      <c r="D1231" t="s">
        <v>17102</v>
      </c>
      <c r="E1231">
        <v>1787</v>
      </c>
      <c r="F1231" t="s">
        <v>18762</v>
      </c>
      <c r="G1231" s="111">
        <v>31272.8</v>
      </c>
      <c r="H1231" t="s">
        <v>18996</v>
      </c>
      <c r="I1231" t="s">
        <v>15197</v>
      </c>
      <c r="J1231" t="s">
        <v>18995</v>
      </c>
    </row>
    <row r="1232" spans="1:10" x14ac:dyDescent="0.25">
      <c r="A1232" s="126" t="s">
        <v>4855</v>
      </c>
      <c r="B1232" s="126" t="s">
        <v>17181</v>
      </c>
      <c r="C1232" s="126" t="s">
        <v>16357</v>
      </c>
      <c r="D1232" s="126" t="s">
        <v>17102</v>
      </c>
      <c r="E1232" s="126">
        <v>1788</v>
      </c>
      <c r="F1232" s="126" t="s">
        <v>18763</v>
      </c>
      <c r="G1232" s="127">
        <v>33057.6</v>
      </c>
      <c r="H1232" s="126" t="s">
        <v>18996</v>
      </c>
      <c r="I1232" s="126" t="s">
        <v>15197</v>
      </c>
      <c r="J1232" s="126" t="s">
        <v>18995</v>
      </c>
    </row>
    <row r="1233" spans="1:10" x14ac:dyDescent="0.25">
      <c r="A1233" t="s">
        <v>4855</v>
      </c>
      <c r="B1233" t="s">
        <v>16647</v>
      </c>
      <c r="C1233" t="s">
        <v>16357</v>
      </c>
      <c r="D1233" t="s">
        <v>17102</v>
      </c>
      <c r="E1233">
        <v>1789</v>
      </c>
      <c r="F1233" t="s">
        <v>18764</v>
      </c>
      <c r="G1233" s="111">
        <v>4908.2</v>
      </c>
      <c r="H1233" t="s">
        <v>18996</v>
      </c>
      <c r="I1233" t="s">
        <v>15197</v>
      </c>
      <c r="J1233" t="s">
        <v>18995</v>
      </c>
    </row>
    <row r="1234" spans="1:10" x14ac:dyDescent="0.25">
      <c r="A1234" s="126" t="s">
        <v>4855</v>
      </c>
      <c r="B1234" s="126" t="s">
        <v>16647</v>
      </c>
      <c r="C1234" s="126" t="s">
        <v>16357</v>
      </c>
      <c r="D1234" s="126" t="s">
        <v>17102</v>
      </c>
      <c r="E1234" s="126">
        <v>1790</v>
      </c>
      <c r="F1234" s="126" t="s">
        <v>18765</v>
      </c>
      <c r="G1234" s="127">
        <v>3142.8</v>
      </c>
      <c r="H1234" s="126" t="s">
        <v>18996</v>
      </c>
      <c r="I1234" s="126" t="s">
        <v>15197</v>
      </c>
      <c r="J1234" s="126" t="s">
        <v>18995</v>
      </c>
    </row>
    <row r="1235" spans="1:10" x14ac:dyDescent="0.25">
      <c r="A1235" t="s">
        <v>4855</v>
      </c>
      <c r="B1235" t="s">
        <v>17181</v>
      </c>
      <c r="C1235" t="s">
        <v>16357</v>
      </c>
      <c r="D1235" t="s">
        <v>17102</v>
      </c>
      <c r="E1235">
        <v>1792</v>
      </c>
      <c r="F1235" t="s">
        <v>18766</v>
      </c>
      <c r="G1235" s="111">
        <v>42253.2</v>
      </c>
      <c r="H1235" t="s">
        <v>18996</v>
      </c>
      <c r="I1235" t="s">
        <v>15197</v>
      </c>
      <c r="J1235" t="s">
        <v>18995</v>
      </c>
    </row>
    <row r="1236" spans="1:10" x14ac:dyDescent="0.25">
      <c r="A1236" s="126" t="s">
        <v>4855</v>
      </c>
      <c r="B1236" s="126" t="s">
        <v>17181</v>
      </c>
      <c r="C1236" s="126" t="s">
        <v>16357</v>
      </c>
      <c r="D1236" s="126" t="s">
        <v>17102</v>
      </c>
      <c r="E1236" s="126">
        <v>1793</v>
      </c>
      <c r="F1236" s="126" t="s">
        <v>18767</v>
      </c>
      <c r="G1236" s="127">
        <v>32679.3</v>
      </c>
      <c r="H1236" s="126" t="s">
        <v>18996</v>
      </c>
      <c r="I1236" s="126" t="s">
        <v>15197</v>
      </c>
      <c r="J1236" s="126" t="s">
        <v>18995</v>
      </c>
    </row>
    <row r="1237" spans="1:10" x14ac:dyDescent="0.25">
      <c r="A1237" t="s">
        <v>4855</v>
      </c>
      <c r="B1237" t="s">
        <v>17181</v>
      </c>
      <c r="C1237" t="s">
        <v>16357</v>
      </c>
      <c r="D1237" t="s">
        <v>17102</v>
      </c>
      <c r="E1237">
        <v>1794</v>
      </c>
      <c r="F1237" t="s">
        <v>18768</v>
      </c>
      <c r="G1237" s="111">
        <v>16412.4</v>
      </c>
      <c r="H1237" t="s">
        <v>18996</v>
      </c>
      <c r="I1237" t="s">
        <v>15197</v>
      </c>
      <c r="J1237" t="s">
        <v>18995</v>
      </c>
    </row>
    <row r="1238" spans="1:10" x14ac:dyDescent="0.25">
      <c r="A1238" s="126" t="s">
        <v>4855</v>
      </c>
      <c r="B1238" s="126" t="s">
        <v>17181</v>
      </c>
      <c r="C1238" s="126" t="s">
        <v>16357</v>
      </c>
      <c r="D1238" s="126" t="s">
        <v>17102</v>
      </c>
      <c r="E1238" s="126">
        <v>1796</v>
      </c>
      <c r="F1238" s="126" t="s">
        <v>18769</v>
      </c>
      <c r="G1238" s="127">
        <v>40070.7</v>
      </c>
      <c r="H1238" s="126" t="s">
        <v>18996</v>
      </c>
      <c r="I1238" s="126" t="s">
        <v>15197</v>
      </c>
      <c r="J1238" s="126" t="s">
        <v>18995</v>
      </c>
    </row>
    <row r="1239" spans="1:10" x14ac:dyDescent="0.25">
      <c r="A1239" t="s">
        <v>4855</v>
      </c>
      <c r="B1239" t="s">
        <v>17181</v>
      </c>
      <c r="C1239" t="s">
        <v>16357</v>
      </c>
      <c r="D1239" t="s">
        <v>17102</v>
      </c>
      <c r="E1239">
        <v>1797</v>
      </c>
      <c r="F1239" t="s">
        <v>18770</v>
      </c>
      <c r="G1239" s="111">
        <v>22756.2</v>
      </c>
      <c r="H1239" t="s">
        <v>18996</v>
      </c>
      <c r="I1239" t="s">
        <v>15197</v>
      </c>
      <c r="J1239" t="s">
        <v>18995</v>
      </c>
    </row>
    <row r="1240" spans="1:10" x14ac:dyDescent="0.25">
      <c r="A1240" s="126" t="s">
        <v>4855</v>
      </c>
      <c r="B1240" s="126" t="s">
        <v>17181</v>
      </c>
      <c r="C1240" s="126" t="s">
        <v>16357</v>
      </c>
      <c r="D1240" s="126" t="s">
        <v>17102</v>
      </c>
      <c r="E1240" s="126">
        <v>1798</v>
      </c>
      <c r="F1240" s="126" t="s">
        <v>18771</v>
      </c>
      <c r="G1240" s="127">
        <v>15132</v>
      </c>
      <c r="H1240" s="126" t="s">
        <v>18996</v>
      </c>
      <c r="I1240" s="126" t="s">
        <v>15197</v>
      </c>
      <c r="J1240" s="126" t="s">
        <v>18995</v>
      </c>
    </row>
    <row r="1241" spans="1:10" x14ac:dyDescent="0.25">
      <c r="A1241" t="s">
        <v>4855</v>
      </c>
      <c r="B1241" t="s">
        <v>17181</v>
      </c>
      <c r="C1241" t="s">
        <v>16357</v>
      </c>
      <c r="D1241" t="s">
        <v>17102</v>
      </c>
      <c r="E1241">
        <v>1799</v>
      </c>
      <c r="F1241" t="s">
        <v>18772</v>
      </c>
      <c r="G1241" s="111">
        <v>7275</v>
      </c>
      <c r="H1241" t="s">
        <v>18996</v>
      </c>
      <c r="I1241" t="s">
        <v>15197</v>
      </c>
      <c r="J1241" t="s">
        <v>18995</v>
      </c>
    </row>
    <row r="1242" spans="1:10" x14ac:dyDescent="0.25">
      <c r="A1242" s="126" t="s">
        <v>19789</v>
      </c>
      <c r="B1242" s="126" t="s">
        <v>16521</v>
      </c>
      <c r="C1242" s="126" t="s">
        <v>16357</v>
      </c>
      <c r="D1242" s="126" t="s">
        <v>17102</v>
      </c>
      <c r="E1242" s="126">
        <v>3780</v>
      </c>
      <c r="F1242" s="126" t="s">
        <v>18231</v>
      </c>
      <c r="G1242" s="127">
        <v>130.39</v>
      </c>
      <c r="H1242" s="126" t="s">
        <v>19002</v>
      </c>
      <c r="I1242" s="126" t="s">
        <v>15197</v>
      </c>
      <c r="J1242" s="126" t="s">
        <v>18995</v>
      </c>
    </row>
    <row r="1243" spans="1:10" x14ac:dyDescent="0.25">
      <c r="A1243" t="s">
        <v>19790</v>
      </c>
      <c r="B1243" t="s">
        <v>16521</v>
      </c>
      <c r="C1243" t="s">
        <v>16357</v>
      </c>
      <c r="D1243" t="s">
        <v>17102</v>
      </c>
      <c r="E1243">
        <v>3780</v>
      </c>
      <c r="F1243" t="s">
        <v>18231</v>
      </c>
      <c r="G1243" s="111">
        <v>188.8</v>
      </c>
      <c r="H1243" t="s">
        <v>19002</v>
      </c>
      <c r="I1243" t="s">
        <v>15197</v>
      </c>
      <c r="J1243" t="s">
        <v>18995</v>
      </c>
    </row>
    <row r="1244" spans="1:10" x14ac:dyDescent="0.25">
      <c r="A1244" s="126" t="s">
        <v>19791</v>
      </c>
      <c r="B1244" s="126" t="s">
        <v>16521</v>
      </c>
      <c r="C1244" s="126" t="s">
        <v>16357</v>
      </c>
      <c r="D1244" s="126" t="s">
        <v>17102</v>
      </c>
      <c r="E1244" s="126">
        <v>3780</v>
      </c>
      <c r="F1244" s="126" t="s">
        <v>18231</v>
      </c>
      <c r="G1244" s="127">
        <v>820.69</v>
      </c>
      <c r="H1244" s="126" t="s">
        <v>19002</v>
      </c>
      <c r="I1244" s="126" t="s">
        <v>15197</v>
      </c>
      <c r="J1244" s="126" t="s">
        <v>18995</v>
      </c>
    </row>
    <row r="1245" spans="1:10" x14ac:dyDescent="0.25">
      <c r="A1245" t="s">
        <v>19792</v>
      </c>
      <c r="B1245" t="s">
        <v>16521</v>
      </c>
      <c r="C1245" t="s">
        <v>16357</v>
      </c>
      <c r="D1245" t="s">
        <v>17102</v>
      </c>
      <c r="E1245">
        <v>4359</v>
      </c>
      <c r="F1245" t="s">
        <v>18548</v>
      </c>
      <c r="G1245" s="111">
        <v>855.5</v>
      </c>
      <c r="H1245" t="s">
        <v>19002</v>
      </c>
      <c r="I1245" t="s">
        <v>15197</v>
      </c>
      <c r="J1245" t="s">
        <v>18995</v>
      </c>
    </row>
    <row r="1246" spans="1:10" x14ac:dyDescent="0.25">
      <c r="A1246" s="126" t="s">
        <v>19793</v>
      </c>
      <c r="B1246" s="126" t="s">
        <v>16521</v>
      </c>
      <c r="C1246" s="126" t="s">
        <v>16357</v>
      </c>
      <c r="D1246" s="126" t="s">
        <v>17102</v>
      </c>
      <c r="E1246" s="126">
        <v>4359</v>
      </c>
      <c r="F1246" s="126" t="s">
        <v>18548</v>
      </c>
      <c r="G1246" s="127">
        <v>335.12</v>
      </c>
      <c r="H1246" s="126" t="s">
        <v>19002</v>
      </c>
      <c r="I1246" s="126" t="s">
        <v>15197</v>
      </c>
      <c r="J1246" s="126" t="s">
        <v>18995</v>
      </c>
    </row>
    <row r="1247" spans="1:10" x14ac:dyDescent="0.25">
      <c r="A1247" t="s">
        <v>19794</v>
      </c>
      <c r="B1247" t="s">
        <v>16521</v>
      </c>
      <c r="C1247" t="s">
        <v>16357</v>
      </c>
      <c r="D1247" t="s">
        <v>17102</v>
      </c>
      <c r="E1247">
        <v>3780</v>
      </c>
      <c r="F1247" t="s">
        <v>18231</v>
      </c>
      <c r="G1247" s="111">
        <v>810.66</v>
      </c>
      <c r="H1247" t="s">
        <v>19002</v>
      </c>
      <c r="I1247" t="s">
        <v>15197</v>
      </c>
      <c r="J1247" t="s">
        <v>18995</v>
      </c>
    </row>
    <row r="1248" spans="1:10" x14ac:dyDescent="0.25">
      <c r="A1248" s="126" t="s">
        <v>19795</v>
      </c>
      <c r="B1248" s="126" t="s">
        <v>17121</v>
      </c>
      <c r="C1248" s="126" t="s">
        <v>16357</v>
      </c>
      <c r="D1248" s="126" t="s">
        <v>17102</v>
      </c>
      <c r="E1248" s="126">
        <v>4595</v>
      </c>
      <c r="F1248" s="126" t="s">
        <v>18433</v>
      </c>
      <c r="G1248" s="127">
        <v>1160</v>
      </c>
      <c r="H1248" s="126" t="s">
        <v>75</v>
      </c>
      <c r="I1248" s="126" t="s">
        <v>15197</v>
      </c>
      <c r="J1248" s="126" t="s">
        <v>18995</v>
      </c>
    </row>
    <row r="1249" spans="1:10" x14ac:dyDescent="0.25">
      <c r="A1249" t="s">
        <v>19796</v>
      </c>
      <c r="B1249" t="s">
        <v>17121</v>
      </c>
      <c r="C1249" t="s">
        <v>16357</v>
      </c>
      <c r="D1249" t="s">
        <v>17102</v>
      </c>
      <c r="E1249">
        <v>4112</v>
      </c>
      <c r="F1249" t="s">
        <v>18732</v>
      </c>
      <c r="G1249" s="111">
        <v>1113.6</v>
      </c>
      <c r="H1249" t="s">
        <v>75</v>
      </c>
      <c r="I1249" t="s">
        <v>15197</v>
      </c>
      <c r="J1249" t="s">
        <v>18995</v>
      </c>
    </row>
    <row r="1250" spans="1:10" x14ac:dyDescent="0.25">
      <c r="A1250" s="126" t="s">
        <v>19797</v>
      </c>
      <c r="B1250" s="126" t="s">
        <v>17285</v>
      </c>
      <c r="C1250" s="126" t="s">
        <v>16357</v>
      </c>
      <c r="D1250" s="126" t="s">
        <v>17102</v>
      </c>
      <c r="E1250" s="126">
        <v>4463</v>
      </c>
      <c r="F1250" s="126" t="s">
        <v>18426</v>
      </c>
      <c r="G1250" s="127">
        <v>2240</v>
      </c>
      <c r="H1250" s="126" t="s">
        <v>75</v>
      </c>
      <c r="I1250" s="126" t="s">
        <v>15197</v>
      </c>
      <c r="J1250" s="126" t="s">
        <v>18995</v>
      </c>
    </row>
    <row r="1251" spans="1:10" x14ac:dyDescent="0.25">
      <c r="A1251" t="s">
        <v>19798</v>
      </c>
      <c r="B1251" t="s">
        <v>17265</v>
      </c>
      <c r="C1251" t="s">
        <v>16355</v>
      </c>
      <c r="D1251" t="s">
        <v>17102</v>
      </c>
      <c r="E1251">
        <v>4489</v>
      </c>
      <c r="F1251" t="s">
        <v>18773</v>
      </c>
      <c r="G1251" s="111">
        <v>1015</v>
      </c>
      <c r="H1251" t="s">
        <v>75</v>
      </c>
      <c r="I1251" t="s">
        <v>15197</v>
      </c>
      <c r="J1251" t="s">
        <v>18995</v>
      </c>
    </row>
    <row r="1252" spans="1:10" x14ac:dyDescent="0.25">
      <c r="A1252" s="126" t="s">
        <v>4855</v>
      </c>
      <c r="B1252" s="126" t="s">
        <v>17181</v>
      </c>
      <c r="C1252" s="126" t="s">
        <v>16375</v>
      </c>
      <c r="D1252" s="126" t="s">
        <v>17102</v>
      </c>
      <c r="E1252" s="126">
        <v>1805</v>
      </c>
      <c r="F1252" s="126" t="s">
        <v>18774</v>
      </c>
      <c r="G1252" s="127">
        <v>17273.76</v>
      </c>
      <c r="H1252" s="126" t="s">
        <v>18994</v>
      </c>
      <c r="I1252" s="126" t="s">
        <v>15197</v>
      </c>
      <c r="J1252" s="126" t="s">
        <v>18995</v>
      </c>
    </row>
    <row r="1253" spans="1:10" x14ac:dyDescent="0.25">
      <c r="A1253" t="s">
        <v>4855</v>
      </c>
      <c r="B1253" t="s">
        <v>17181</v>
      </c>
      <c r="C1253" t="s">
        <v>16375</v>
      </c>
      <c r="D1253" t="s">
        <v>17102</v>
      </c>
      <c r="E1253">
        <v>1807</v>
      </c>
      <c r="F1253" t="s">
        <v>18775</v>
      </c>
      <c r="G1253" s="111">
        <v>20090</v>
      </c>
      <c r="H1253" t="s">
        <v>18994</v>
      </c>
      <c r="I1253" t="s">
        <v>15197</v>
      </c>
      <c r="J1253" t="s">
        <v>18995</v>
      </c>
    </row>
    <row r="1254" spans="1:10" x14ac:dyDescent="0.25">
      <c r="A1254" s="126" t="s">
        <v>4855</v>
      </c>
      <c r="B1254" s="126" t="s">
        <v>16647</v>
      </c>
      <c r="C1254" s="126" t="s">
        <v>16375</v>
      </c>
      <c r="D1254" s="126" t="s">
        <v>17102</v>
      </c>
      <c r="E1254" s="126">
        <v>1815</v>
      </c>
      <c r="F1254" s="126" t="s">
        <v>18776</v>
      </c>
      <c r="G1254" s="127">
        <v>12154</v>
      </c>
      <c r="H1254" s="126" t="s">
        <v>18994</v>
      </c>
      <c r="I1254" s="126" t="s">
        <v>15197</v>
      </c>
      <c r="J1254" s="126" t="s">
        <v>18995</v>
      </c>
    </row>
    <row r="1255" spans="1:10" x14ac:dyDescent="0.25">
      <c r="A1255" t="s">
        <v>4855</v>
      </c>
      <c r="B1255" t="s">
        <v>16378</v>
      </c>
      <c r="C1255" t="s">
        <v>16375</v>
      </c>
      <c r="D1255" t="s">
        <v>17102</v>
      </c>
      <c r="E1255">
        <v>1926</v>
      </c>
      <c r="F1255" t="s">
        <v>18777</v>
      </c>
      <c r="G1255" s="111">
        <v>14030</v>
      </c>
      <c r="H1255" t="s">
        <v>18994</v>
      </c>
      <c r="I1255" t="s">
        <v>15197</v>
      </c>
      <c r="J1255" t="s">
        <v>18995</v>
      </c>
    </row>
    <row r="1256" spans="1:10" x14ac:dyDescent="0.25">
      <c r="A1256" s="126" t="s">
        <v>4855</v>
      </c>
      <c r="B1256" s="126" t="s">
        <v>17265</v>
      </c>
      <c r="C1256" s="126" t="s">
        <v>16375</v>
      </c>
      <c r="D1256" s="126" t="s">
        <v>17102</v>
      </c>
      <c r="E1256" s="126">
        <v>1778</v>
      </c>
      <c r="F1256" s="126" t="s">
        <v>18778</v>
      </c>
      <c r="G1256" s="127">
        <v>3433.8</v>
      </c>
      <c r="H1256" s="126" t="s">
        <v>18994</v>
      </c>
      <c r="I1256" s="126" t="s">
        <v>15197</v>
      </c>
      <c r="J1256" s="126" t="s">
        <v>18995</v>
      </c>
    </row>
    <row r="1257" spans="1:10" x14ac:dyDescent="0.25">
      <c r="A1257" t="s">
        <v>19799</v>
      </c>
      <c r="B1257" t="s">
        <v>19492</v>
      </c>
      <c r="C1257" t="s">
        <v>16375</v>
      </c>
      <c r="D1257" t="s">
        <v>17102</v>
      </c>
      <c r="E1257">
        <v>4593</v>
      </c>
      <c r="F1257" t="s">
        <v>18601</v>
      </c>
      <c r="G1257" s="111">
        <v>2746.66</v>
      </c>
      <c r="H1257" t="s">
        <v>75</v>
      </c>
      <c r="I1257" t="s">
        <v>15197</v>
      </c>
      <c r="J1257" t="s">
        <v>18995</v>
      </c>
    </row>
    <row r="1258" spans="1:10" x14ac:dyDescent="0.25">
      <c r="A1258" s="126" t="s">
        <v>19800</v>
      </c>
      <c r="B1258" s="126" t="s">
        <v>19492</v>
      </c>
      <c r="C1258" s="126" t="s">
        <v>16375</v>
      </c>
      <c r="D1258" s="126" t="s">
        <v>17102</v>
      </c>
      <c r="E1258" s="126">
        <v>4160</v>
      </c>
      <c r="F1258" s="126" t="s">
        <v>18609</v>
      </c>
      <c r="G1258" s="127">
        <v>3946.2</v>
      </c>
      <c r="H1258" s="126" t="s">
        <v>75</v>
      </c>
      <c r="I1258" s="126" t="s">
        <v>15197</v>
      </c>
      <c r="J1258" s="126" t="s">
        <v>18995</v>
      </c>
    </row>
    <row r="1259" spans="1:10" x14ac:dyDescent="0.25">
      <c r="A1259" t="s">
        <v>19801</v>
      </c>
      <c r="B1259" t="s">
        <v>17130</v>
      </c>
      <c r="C1259" t="s">
        <v>16375</v>
      </c>
      <c r="D1259" t="s">
        <v>17102</v>
      </c>
      <c r="E1259">
        <v>3189</v>
      </c>
      <c r="F1259" t="s">
        <v>18262</v>
      </c>
      <c r="G1259" s="111">
        <v>1740</v>
      </c>
      <c r="H1259" t="s">
        <v>19002</v>
      </c>
      <c r="I1259" t="s">
        <v>15197</v>
      </c>
      <c r="J1259" t="s">
        <v>18995</v>
      </c>
    </row>
    <row r="1260" spans="1:10" x14ac:dyDescent="0.25">
      <c r="A1260" s="126" t="s">
        <v>19802</v>
      </c>
      <c r="B1260" s="126" t="s">
        <v>16386</v>
      </c>
      <c r="C1260" s="126" t="s">
        <v>16375</v>
      </c>
      <c r="D1260" s="126" t="s">
        <v>17102</v>
      </c>
      <c r="E1260" s="126">
        <v>3189</v>
      </c>
      <c r="F1260" s="126" t="s">
        <v>18262</v>
      </c>
      <c r="G1260" s="127">
        <v>1740</v>
      </c>
      <c r="H1260" s="126" t="s">
        <v>19002</v>
      </c>
      <c r="I1260" s="126" t="s">
        <v>15197</v>
      </c>
      <c r="J1260" s="126" t="s">
        <v>18995</v>
      </c>
    </row>
    <row r="1261" spans="1:10" x14ac:dyDescent="0.25">
      <c r="A1261" t="s">
        <v>19803</v>
      </c>
      <c r="B1261" t="s">
        <v>18143</v>
      </c>
      <c r="C1261" t="s">
        <v>16375</v>
      </c>
      <c r="D1261" t="s">
        <v>17102</v>
      </c>
      <c r="E1261">
        <v>4605</v>
      </c>
      <c r="F1261" t="s">
        <v>18443</v>
      </c>
      <c r="G1261" s="111">
        <v>4249.6</v>
      </c>
      <c r="H1261" t="s">
        <v>75</v>
      </c>
      <c r="I1261" t="s">
        <v>15197</v>
      </c>
      <c r="J1261" t="s">
        <v>18995</v>
      </c>
    </row>
    <row r="1262" spans="1:10" x14ac:dyDescent="0.25">
      <c r="A1262" s="126" t="s">
        <v>19804</v>
      </c>
      <c r="B1262" s="126" t="s">
        <v>17130</v>
      </c>
      <c r="C1262" s="126" t="s">
        <v>16375</v>
      </c>
      <c r="D1262" s="126" t="s">
        <v>17102</v>
      </c>
      <c r="E1262" s="126">
        <v>4492</v>
      </c>
      <c r="F1262" s="126" t="s">
        <v>18303</v>
      </c>
      <c r="G1262" s="127">
        <v>7557.48</v>
      </c>
      <c r="H1262" s="126" t="s">
        <v>75</v>
      </c>
      <c r="I1262" s="126" t="s">
        <v>15197</v>
      </c>
      <c r="J1262" s="126" t="s">
        <v>18995</v>
      </c>
    </row>
    <row r="1263" spans="1:10" x14ac:dyDescent="0.25">
      <c r="A1263" t="s">
        <v>19805</v>
      </c>
      <c r="B1263" t="s">
        <v>17121</v>
      </c>
      <c r="C1263" t="s">
        <v>16375</v>
      </c>
      <c r="D1263" t="s">
        <v>17102</v>
      </c>
      <c r="E1263">
        <v>3780</v>
      </c>
      <c r="F1263" t="s">
        <v>18231</v>
      </c>
      <c r="G1263" s="111">
        <v>143.37</v>
      </c>
      <c r="H1263" t="s">
        <v>19002</v>
      </c>
      <c r="I1263" t="s">
        <v>15197</v>
      </c>
      <c r="J1263" t="s">
        <v>18995</v>
      </c>
    </row>
    <row r="1264" spans="1:10" x14ac:dyDescent="0.25">
      <c r="A1264" s="126" t="s">
        <v>19806</v>
      </c>
      <c r="B1264" s="126" t="s">
        <v>17121</v>
      </c>
      <c r="C1264" s="126" t="s">
        <v>16375</v>
      </c>
      <c r="D1264" s="126" t="s">
        <v>17102</v>
      </c>
      <c r="E1264" s="126">
        <v>3780</v>
      </c>
      <c r="F1264" s="126" t="s">
        <v>18231</v>
      </c>
      <c r="G1264" s="127">
        <v>824.23</v>
      </c>
      <c r="H1264" s="126" t="s">
        <v>19002</v>
      </c>
      <c r="I1264" s="126" t="s">
        <v>15197</v>
      </c>
      <c r="J1264" s="126" t="s">
        <v>18995</v>
      </c>
    </row>
    <row r="1265" spans="1:10" x14ac:dyDescent="0.25">
      <c r="A1265" t="s">
        <v>19807</v>
      </c>
      <c r="B1265" t="s">
        <v>17121</v>
      </c>
      <c r="C1265" t="s">
        <v>16375</v>
      </c>
      <c r="D1265" t="s">
        <v>17102</v>
      </c>
      <c r="E1265">
        <v>4359</v>
      </c>
      <c r="F1265" t="s">
        <v>18548</v>
      </c>
      <c r="G1265" s="111">
        <v>851.96</v>
      </c>
      <c r="H1265" t="s">
        <v>19002</v>
      </c>
      <c r="I1265" t="s">
        <v>15197</v>
      </c>
      <c r="J1265" t="s">
        <v>18995</v>
      </c>
    </row>
    <row r="1266" spans="1:10" x14ac:dyDescent="0.25">
      <c r="A1266" s="126" t="s">
        <v>19808</v>
      </c>
      <c r="B1266" s="126" t="s">
        <v>17121</v>
      </c>
      <c r="C1266" s="126" t="s">
        <v>16375</v>
      </c>
      <c r="D1266" s="126" t="s">
        <v>17102</v>
      </c>
      <c r="E1266" s="126">
        <v>4359</v>
      </c>
      <c r="F1266" s="126" t="s">
        <v>18548</v>
      </c>
      <c r="G1266" s="127">
        <v>295</v>
      </c>
      <c r="H1266" s="126" t="s">
        <v>19002</v>
      </c>
      <c r="I1266" s="126" t="s">
        <v>15197</v>
      </c>
      <c r="J1266" s="126" t="s">
        <v>18995</v>
      </c>
    </row>
    <row r="1267" spans="1:10" x14ac:dyDescent="0.25">
      <c r="A1267" t="s">
        <v>19809</v>
      </c>
      <c r="B1267" t="s">
        <v>17121</v>
      </c>
      <c r="C1267" t="s">
        <v>16375</v>
      </c>
      <c r="D1267" t="s">
        <v>17102</v>
      </c>
      <c r="E1267">
        <v>3780</v>
      </c>
      <c r="F1267" t="s">
        <v>18231</v>
      </c>
      <c r="G1267" s="111">
        <v>814.79</v>
      </c>
      <c r="H1267" t="s">
        <v>19002</v>
      </c>
      <c r="I1267" t="s">
        <v>15197</v>
      </c>
      <c r="J1267" t="s">
        <v>18995</v>
      </c>
    </row>
    <row r="1268" spans="1:10" x14ac:dyDescent="0.25">
      <c r="A1268" s="126" t="s">
        <v>19810</v>
      </c>
      <c r="B1268" s="126" t="s">
        <v>17121</v>
      </c>
      <c r="C1268" s="126" t="s">
        <v>16375</v>
      </c>
      <c r="D1268" s="126" t="s">
        <v>17102</v>
      </c>
      <c r="E1268" s="126">
        <v>3780</v>
      </c>
      <c r="F1268" s="126" t="s">
        <v>18231</v>
      </c>
      <c r="G1268" s="127">
        <v>128.03</v>
      </c>
      <c r="H1268" s="126" t="s">
        <v>19002</v>
      </c>
      <c r="I1268" s="126" t="s">
        <v>15197</v>
      </c>
      <c r="J1268" s="126" t="s">
        <v>18995</v>
      </c>
    </row>
    <row r="1269" spans="1:10" x14ac:dyDescent="0.25">
      <c r="A1269" t="s">
        <v>19811</v>
      </c>
      <c r="B1269" t="s">
        <v>17121</v>
      </c>
      <c r="C1269" t="s">
        <v>16375</v>
      </c>
      <c r="D1269" t="s">
        <v>17102</v>
      </c>
      <c r="E1269">
        <v>4359</v>
      </c>
      <c r="F1269" t="s">
        <v>18548</v>
      </c>
      <c r="G1269" s="111">
        <v>826</v>
      </c>
      <c r="H1269" t="s">
        <v>19002</v>
      </c>
      <c r="I1269" t="s">
        <v>15197</v>
      </c>
      <c r="J1269" t="s">
        <v>18995</v>
      </c>
    </row>
    <row r="1270" spans="1:10" x14ac:dyDescent="0.25">
      <c r="A1270" s="126" t="s">
        <v>19812</v>
      </c>
      <c r="B1270" s="126" t="s">
        <v>17121</v>
      </c>
      <c r="C1270" s="126" t="s">
        <v>16375</v>
      </c>
      <c r="D1270" s="126" t="s">
        <v>17102</v>
      </c>
      <c r="E1270" s="126">
        <v>4359</v>
      </c>
      <c r="F1270" s="126" t="s">
        <v>18548</v>
      </c>
      <c r="G1270" s="127">
        <v>115.64</v>
      </c>
      <c r="H1270" s="126" t="s">
        <v>19002</v>
      </c>
      <c r="I1270" s="126" t="s">
        <v>15197</v>
      </c>
      <c r="J1270" s="126" t="s">
        <v>18995</v>
      </c>
    </row>
    <row r="1271" spans="1:10" x14ac:dyDescent="0.25">
      <c r="A1271" t="s">
        <v>19813</v>
      </c>
      <c r="B1271" t="s">
        <v>17265</v>
      </c>
      <c r="C1271" t="s">
        <v>16375</v>
      </c>
      <c r="D1271" t="s">
        <v>17102</v>
      </c>
      <c r="E1271">
        <v>4359</v>
      </c>
      <c r="F1271" t="s">
        <v>18548</v>
      </c>
      <c r="G1271" s="111">
        <v>885</v>
      </c>
      <c r="H1271" t="s">
        <v>19002</v>
      </c>
      <c r="I1271" t="s">
        <v>15197</v>
      </c>
      <c r="J1271" t="s">
        <v>18995</v>
      </c>
    </row>
    <row r="1272" spans="1:10" x14ac:dyDescent="0.25">
      <c r="A1272" s="126" t="s">
        <v>19814</v>
      </c>
      <c r="B1272" s="126" t="s">
        <v>17265</v>
      </c>
      <c r="C1272" s="126" t="s">
        <v>16375</v>
      </c>
      <c r="D1272" s="126" t="s">
        <v>17102</v>
      </c>
      <c r="E1272" s="126">
        <v>4359</v>
      </c>
      <c r="F1272" s="126" t="s">
        <v>18548</v>
      </c>
      <c r="G1272" s="127">
        <v>193.52</v>
      </c>
      <c r="H1272" s="126" t="s">
        <v>19002</v>
      </c>
      <c r="I1272" s="126" t="s">
        <v>15197</v>
      </c>
      <c r="J1272" s="126" t="s">
        <v>18995</v>
      </c>
    </row>
    <row r="1273" spans="1:10" x14ac:dyDescent="0.25">
      <c r="A1273" t="s">
        <v>19815</v>
      </c>
      <c r="B1273" t="s">
        <v>17265</v>
      </c>
      <c r="C1273" t="s">
        <v>16375</v>
      </c>
      <c r="D1273" t="s">
        <v>17102</v>
      </c>
      <c r="E1273">
        <v>3780</v>
      </c>
      <c r="F1273" t="s">
        <v>18231</v>
      </c>
      <c r="G1273" s="111">
        <v>810.07</v>
      </c>
      <c r="H1273" t="s">
        <v>19002</v>
      </c>
      <c r="I1273" t="s">
        <v>15197</v>
      </c>
      <c r="J1273" t="s">
        <v>18995</v>
      </c>
    </row>
    <row r="1274" spans="1:10" x14ac:dyDescent="0.25">
      <c r="A1274" s="126" t="s">
        <v>19816</v>
      </c>
      <c r="B1274" s="126" t="s">
        <v>17265</v>
      </c>
      <c r="C1274" s="126" t="s">
        <v>16375</v>
      </c>
      <c r="D1274" s="126" t="s">
        <v>17102</v>
      </c>
      <c r="E1274" s="126">
        <v>3780</v>
      </c>
      <c r="F1274" s="126" t="s">
        <v>18231</v>
      </c>
      <c r="G1274" s="127">
        <v>168.15</v>
      </c>
      <c r="H1274" s="126" t="s">
        <v>19002</v>
      </c>
      <c r="I1274" s="126" t="s">
        <v>15197</v>
      </c>
      <c r="J1274" s="126" t="s">
        <v>18995</v>
      </c>
    </row>
    <row r="1275" spans="1:10" x14ac:dyDescent="0.25">
      <c r="A1275" t="s">
        <v>19817</v>
      </c>
      <c r="B1275" t="s">
        <v>17265</v>
      </c>
      <c r="C1275" t="s">
        <v>16375</v>
      </c>
      <c r="D1275" t="s">
        <v>17102</v>
      </c>
      <c r="E1275">
        <v>4359</v>
      </c>
      <c r="F1275" t="s">
        <v>18548</v>
      </c>
      <c r="G1275" s="111">
        <v>876.15</v>
      </c>
      <c r="H1275" t="s">
        <v>19002</v>
      </c>
      <c r="I1275" t="s">
        <v>15197</v>
      </c>
      <c r="J1275" t="s">
        <v>18995</v>
      </c>
    </row>
    <row r="1276" spans="1:10" x14ac:dyDescent="0.25">
      <c r="A1276" s="126" t="s">
        <v>19818</v>
      </c>
      <c r="B1276" s="126" t="s">
        <v>17265</v>
      </c>
      <c r="C1276" s="126" t="s">
        <v>16375</v>
      </c>
      <c r="D1276" s="126" t="s">
        <v>17102</v>
      </c>
      <c r="E1276" s="126">
        <v>4359</v>
      </c>
      <c r="F1276" s="126" t="s">
        <v>18548</v>
      </c>
      <c r="G1276" s="127">
        <v>185.85</v>
      </c>
      <c r="H1276" s="126" t="s">
        <v>19002</v>
      </c>
      <c r="I1276" s="126" t="s">
        <v>15197</v>
      </c>
      <c r="J1276" s="126" t="s">
        <v>18995</v>
      </c>
    </row>
    <row r="1277" spans="1:10" x14ac:dyDescent="0.25">
      <c r="A1277" t="s">
        <v>19819</v>
      </c>
      <c r="B1277" t="s">
        <v>17265</v>
      </c>
      <c r="C1277" t="s">
        <v>16375</v>
      </c>
      <c r="D1277" t="s">
        <v>17102</v>
      </c>
      <c r="E1277">
        <v>4359</v>
      </c>
      <c r="F1277" t="s">
        <v>18548</v>
      </c>
      <c r="G1277" s="111">
        <v>878.51</v>
      </c>
      <c r="H1277" t="s">
        <v>19002</v>
      </c>
      <c r="I1277" t="s">
        <v>15197</v>
      </c>
      <c r="J1277" t="s">
        <v>18995</v>
      </c>
    </row>
    <row r="1278" spans="1:10" x14ac:dyDescent="0.25">
      <c r="A1278" s="126" t="s">
        <v>19820</v>
      </c>
      <c r="B1278" s="126" t="s">
        <v>17265</v>
      </c>
      <c r="C1278" s="126" t="s">
        <v>16375</v>
      </c>
      <c r="D1278" s="126" t="s">
        <v>17102</v>
      </c>
      <c r="E1278" s="126">
        <v>4359</v>
      </c>
      <c r="F1278" s="126" t="s">
        <v>18548</v>
      </c>
      <c r="G1278" s="127">
        <v>201.19</v>
      </c>
      <c r="H1278" s="126" t="s">
        <v>19002</v>
      </c>
      <c r="I1278" s="126" t="s">
        <v>15197</v>
      </c>
      <c r="J1278" s="126" t="s">
        <v>18995</v>
      </c>
    </row>
    <row r="1279" spans="1:10" x14ac:dyDescent="0.25">
      <c r="A1279" t="s">
        <v>19821</v>
      </c>
      <c r="B1279" t="s">
        <v>17290</v>
      </c>
      <c r="C1279" t="s">
        <v>16375</v>
      </c>
      <c r="D1279" t="s">
        <v>17102</v>
      </c>
      <c r="E1279">
        <v>3780</v>
      </c>
      <c r="F1279" t="s">
        <v>18231</v>
      </c>
      <c r="G1279" s="111">
        <v>812.43</v>
      </c>
      <c r="H1279" t="s">
        <v>19002</v>
      </c>
      <c r="I1279" t="s">
        <v>15197</v>
      </c>
      <c r="J1279" t="s">
        <v>18995</v>
      </c>
    </row>
    <row r="1280" spans="1:10" x14ac:dyDescent="0.25">
      <c r="A1280" s="126" t="s">
        <v>19822</v>
      </c>
      <c r="B1280" s="126" t="s">
        <v>17290</v>
      </c>
      <c r="C1280" s="126" t="s">
        <v>16375</v>
      </c>
      <c r="D1280" s="126" t="s">
        <v>17102</v>
      </c>
      <c r="E1280" s="126">
        <v>3780</v>
      </c>
      <c r="F1280" s="126" t="s">
        <v>18231</v>
      </c>
      <c r="G1280" s="127">
        <v>107.97</v>
      </c>
      <c r="H1280" s="126" t="s">
        <v>19002</v>
      </c>
      <c r="I1280" s="126" t="s">
        <v>15197</v>
      </c>
      <c r="J1280" s="126" t="s">
        <v>18995</v>
      </c>
    </row>
    <row r="1281" spans="1:10" x14ac:dyDescent="0.25">
      <c r="A1281" t="s">
        <v>19823</v>
      </c>
      <c r="B1281" t="s">
        <v>17290</v>
      </c>
      <c r="C1281" t="s">
        <v>16375</v>
      </c>
      <c r="D1281" t="s">
        <v>17102</v>
      </c>
      <c r="E1281">
        <v>4359</v>
      </c>
      <c r="F1281" t="s">
        <v>18548</v>
      </c>
      <c r="G1281" s="111">
        <v>858.45</v>
      </c>
      <c r="H1281" t="s">
        <v>19002</v>
      </c>
      <c r="I1281" t="s">
        <v>15197</v>
      </c>
      <c r="J1281" t="s">
        <v>18995</v>
      </c>
    </row>
    <row r="1282" spans="1:10" x14ac:dyDescent="0.25">
      <c r="A1282" s="126" t="s">
        <v>19824</v>
      </c>
      <c r="B1282" s="126" t="s">
        <v>17290</v>
      </c>
      <c r="C1282" s="126" t="s">
        <v>16375</v>
      </c>
      <c r="D1282" s="126" t="s">
        <v>17102</v>
      </c>
      <c r="E1282" s="126">
        <v>4359</v>
      </c>
      <c r="F1282" s="126" t="s">
        <v>18548</v>
      </c>
      <c r="G1282" s="127">
        <v>150.45</v>
      </c>
      <c r="H1282" s="126" t="s">
        <v>19002</v>
      </c>
      <c r="I1282" s="126" t="s">
        <v>15197</v>
      </c>
      <c r="J1282" s="126" t="s">
        <v>18995</v>
      </c>
    </row>
    <row r="1283" spans="1:10" x14ac:dyDescent="0.25">
      <c r="A1283" t="s">
        <v>19825</v>
      </c>
      <c r="B1283" t="s">
        <v>17290</v>
      </c>
      <c r="C1283" t="s">
        <v>16375</v>
      </c>
      <c r="D1283" t="s">
        <v>17102</v>
      </c>
      <c r="E1283">
        <v>4359</v>
      </c>
      <c r="F1283" t="s">
        <v>18548</v>
      </c>
      <c r="G1283" s="111">
        <v>853.14</v>
      </c>
      <c r="H1283" t="s">
        <v>19002</v>
      </c>
      <c r="I1283" t="s">
        <v>15197</v>
      </c>
      <c r="J1283" t="s">
        <v>18995</v>
      </c>
    </row>
    <row r="1284" spans="1:10" x14ac:dyDescent="0.25">
      <c r="A1284" s="126" t="s">
        <v>19826</v>
      </c>
      <c r="B1284" s="126" t="s">
        <v>17290</v>
      </c>
      <c r="C1284" s="126" t="s">
        <v>16375</v>
      </c>
      <c r="D1284" s="126" t="s">
        <v>17102</v>
      </c>
      <c r="E1284" s="126">
        <v>4359</v>
      </c>
      <c r="F1284" s="126" t="s">
        <v>18548</v>
      </c>
      <c r="G1284" s="127">
        <v>159.3</v>
      </c>
      <c r="H1284" s="126" t="s">
        <v>19002</v>
      </c>
      <c r="I1284" s="126" t="s">
        <v>15197</v>
      </c>
      <c r="J1284" s="126" t="s">
        <v>18995</v>
      </c>
    </row>
    <row r="1285" spans="1:10" x14ac:dyDescent="0.25">
      <c r="A1285" t="s">
        <v>19827</v>
      </c>
      <c r="B1285" t="s">
        <v>17290</v>
      </c>
      <c r="C1285" t="s">
        <v>16375</v>
      </c>
      <c r="D1285" t="s">
        <v>17102</v>
      </c>
      <c r="E1285">
        <v>4359</v>
      </c>
      <c r="F1285" t="s">
        <v>18548</v>
      </c>
      <c r="G1285" s="111">
        <v>856.68</v>
      </c>
      <c r="H1285" t="s">
        <v>19002</v>
      </c>
      <c r="I1285" t="s">
        <v>15197</v>
      </c>
      <c r="J1285" t="s">
        <v>18995</v>
      </c>
    </row>
    <row r="1286" spans="1:10" x14ac:dyDescent="0.25">
      <c r="A1286" s="126" t="s">
        <v>19828</v>
      </c>
      <c r="B1286" s="126" t="s">
        <v>17290</v>
      </c>
      <c r="C1286" s="126" t="s">
        <v>16375</v>
      </c>
      <c r="D1286" s="126" t="s">
        <v>17102</v>
      </c>
      <c r="E1286" s="126">
        <v>4359</v>
      </c>
      <c r="F1286" s="126" t="s">
        <v>18548</v>
      </c>
      <c r="G1286" s="127">
        <v>330.4</v>
      </c>
      <c r="H1286" s="126" t="s">
        <v>19002</v>
      </c>
      <c r="I1286" s="126" t="s">
        <v>15197</v>
      </c>
      <c r="J1286" s="126" t="s">
        <v>18995</v>
      </c>
    </row>
    <row r="1287" spans="1:10" x14ac:dyDescent="0.25">
      <c r="A1287" t="s">
        <v>19829</v>
      </c>
      <c r="B1287" t="s">
        <v>16386</v>
      </c>
      <c r="C1287" t="s">
        <v>16375</v>
      </c>
      <c r="D1287" t="s">
        <v>17102</v>
      </c>
      <c r="E1287">
        <v>3189</v>
      </c>
      <c r="F1287" t="s">
        <v>18262</v>
      </c>
      <c r="G1287" s="111">
        <v>1740</v>
      </c>
      <c r="H1287" t="s">
        <v>75</v>
      </c>
      <c r="I1287" t="s">
        <v>15197</v>
      </c>
      <c r="J1287" t="s">
        <v>18995</v>
      </c>
    </row>
    <row r="1288" spans="1:10" x14ac:dyDescent="0.25">
      <c r="A1288" s="126" t="s">
        <v>4855</v>
      </c>
      <c r="B1288" s="126" t="s">
        <v>17181</v>
      </c>
      <c r="C1288" s="126" t="s">
        <v>16655</v>
      </c>
      <c r="D1288" s="126" t="s">
        <v>17102</v>
      </c>
      <c r="E1288" s="126">
        <v>1806</v>
      </c>
      <c r="F1288" s="126" t="s">
        <v>18779</v>
      </c>
      <c r="G1288" s="127">
        <v>21061.61</v>
      </c>
      <c r="H1288" s="126" t="s">
        <v>18994</v>
      </c>
      <c r="I1288" s="126" t="s">
        <v>15197</v>
      </c>
      <c r="J1288" s="126" t="s">
        <v>18995</v>
      </c>
    </row>
    <row r="1289" spans="1:10" x14ac:dyDescent="0.25">
      <c r="A1289" t="s">
        <v>4855</v>
      </c>
      <c r="B1289" t="s">
        <v>17436</v>
      </c>
      <c r="C1289" t="s">
        <v>16655</v>
      </c>
      <c r="D1289" t="s">
        <v>17102</v>
      </c>
      <c r="E1289">
        <v>1867</v>
      </c>
      <c r="F1289" t="s">
        <v>18780</v>
      </c>
      <c r="G1289" s="111">
        <v>7333.2</v>
      </c>
      <c r="H1289" t="s">
        <v>18994</v>
      </c>
      <c r="I1289" t="s">
        <v>15197</v>
      </c>
      <c r="J1289" t="s">
        <v>18995</v>
      </c>
    </row>
    <row r="1290" spans="1:10" x14ac:dyDescent="0.25">
      <c r="A1290" s="126" t="s">
        <v>4855</v>
      </c>
      <c r="B1290" s="126" t="s">
        <v>16350</v>
      </c>
      <c r="C1290" s="126" t="s">
        <v>16655</v>
      </c>
      <c r="D1290" s="126" t="s">
        <v>17102</v>
      </c>
      <c r="E1290" s="126">
        <v>1873</v>
      </c>
      <c r="F1290" s="126" t="s">
        <v>18781</v>
      </c>
      <c r="G1290" s="127">
        <v>1860</v>
      </c>
      <c r="H1290" s="126" t="s">
        <v>18994</v>
      </c>
      <c r="I1290" s="126" t="s">
        <v>15197</v>
      </c>
      <c r="J1290" s="126" t="s">
        <v>18995</v>
      </c>
    </row>
    <row r="1291" spans="1:10" x14ac:dyDescent="0.25">
      <c r="A1291" t="s">
        <v>4855</v>
      </c>
      <c r="B1291" t="s">
        <v>16350</v>
      </c>
      <c r="C1291" t="s">
        <v>16655</v>
      </c>
      <c r="D1291" t="s">
        <v>17102</v>
      </c>
      <c r="E1291">
        <v>1880</v>
      </c>
      <c r="F1291" t="s">
        <v>18782</v>
      </c>
      <c r="G1291" s="111">
        <v>7333.2</v>
      </c>
      <c r="H1291" t="s">
        <v>18994</v>
      </c>
      <c r="I1291" t="s">
        <v>15197</v>
      </c>
      <c r="J1291" t="s">
        <v>18995</v>
      </c>
    </row>
    <row r="1292" spans="1:10" x14ac:dyDescent="0.25">
      <c r="A1292" s="126" t="s">
        <v>4855</v>
      </c>
      <c r="B1292" s="126" t="s">
        <v>16354</v>
      </c>
      <c r="C1292" s="126" t="s">
        <v>16655</v>
      </c>
      <c r="D1292" s="126" t="s">
        <v>17102</v>
      </c>
      <c r="E1292" s="126">
        <v>1885</v>
      </c>
      <c r="F1292" s="126" t="s">
        <v>18783</v>
      </c>
      <c r="G1292" s="127">
        <v>8148</v>
      </c>
      <c r="H1292" s="126" t="s">
        <v>18994</v>
      </c>
      <c r="I1292" s="126" t="s">
        <v>15197</v>
      </c>
      <c r="J1292" s="126" t="s">
        <v>18995</v>
      </c>
    </row>
    <row r="1293" spans="1:10" x14ac:dyDescent="0.25">
      <c r="A1293" t="s">
        <v>19830</v>
      </c>
      <c r="B1293" t="s">
        <v>17328</v>
      </c>
      <c r="C1293" t="s">
        <v>16655</v>
      </c>
      <c r="D1293" t="s">
        <v>17102</v>
      </c>
      <c r="E1293">
        <v>4368</v>
      </c>
      <c r="F1293" t="s">
        <v>18514</v>
      </c>
      <c r="G1293" s="111">
        <v>16133.33</v>
      </c>
      <c r="H1293" t="s">
        <v>75</v>
      </c>
      <c r="I1293" t="s">
        <v>15197</v>
      </c>
      <c r="J1293" t="s">
        <v>18995</v>
      </c>
    </row>
    <row r="1294" spans="1:10" x14ac:dyDescent="0.25">
      <c r="A1294" s="126" t="s">
        <v>4855</v>
      </c>
      <c r="B1294" s="126" t="s">
        <v>16144</v>
      </c>
      <c r="C1294" s="126" t="s">
        <v>16359</v>
      </c>
      <c r="D1294" s="126" t="s">
        <v>16351</v>
      </c>
      <c r="E1294" s="126">
        <v>1824</v>
      </c>
      <c r="F1294" s="126" t="s">
        <v>18784</v>
      </c>
      <c r="G1294" s="127">
        <v>3567.66</v>
      </c>
      <c r="H1294" s="126" t="s">
        <v>18994</v>
      </c>
      <c r="I1294" s="126" t="s">
        <v>15197</v>
      </c>
      <c r="J1294" s="126" t="s">
        <v>18995</v>
      </c>
    </row>
    <row r="1295" spans="1:10" x14ac:dyDescent="0.25">
      <c r="A1295" t="s">
        <v>4855</v>
      </c>
      <c r="B1295" t="s">
        <v>16144</v>
      </c>
      <c r="C1295" t="s">
        <v>16359</v>
      </c>
      <c r="D1295" t="s">
        <v>16351</v>
      </c>
      <c r="E1295">
        <v>1826</v>
      </c>
      <c r="F1295" t="s">
        <v>18785</v>
      </c>
      <c r="G1295" s="111">
        <v>6074.14</v>
      </c>
      <c r="H1295" t="s">
        <v>18994</v>
      </c>
      <c r="I1295" t="s">
        <v>15197</v>
      </c>
      <c r="J1295" t="s">
        <v>18995</v>
      </c>
    </row>
    <row r="1296" spans="1:10" x14ac:dyDescent="0.25">
      <c r="A1296" s="126" t="s">
        <v>4855</v>
      </c>
      <c r="B1296" s="126" t="s">
        <v>16144</v>
      </c>
      <c r="C1296" s="126" t="s">
        <v>16359</v>
      </c>
      <c r="D1296" s="126" t="s">
        <v>16351</v>
      </c>
      <c r="E1296" s="126">
        <v>1831</v>
      </c>
      <c r="F1296" s="126" t="s">
        <v>18786</v>
      </c>
      <c r="G1296" s="127">
        <v>29070.9</v>
      </c>
      <c r="H1296" s="126" t="s">
        <v>18994</v>
      </c>
      <c r="I1296" s="126" t="s">
        <v>15197</v>
      </c>
      <c r="J1296" s="126" t="s">
        <v>18995</v>
      </c>
    </row>
    <row r="1297" spans="1:10" x14ac:dyDescent="0.25">
      <c r="A1297" t="s">
        <v>4855</v>
      </c>
      <c r="B1297" t="s">
        <v>16144</v>
      </c>
      <c r="C1297" t="s">
        <v>16359</v>
      </c>
      <c r="D1297" t="s">
        <v>16351</v>
      </c>
      <c r="E1297">
        <v>1834</v>
      </c>
      <c r="F1297" t="s">
        <v>18787</v>
      </c>
      <c r="G1297" s="111">
        <v>35577.18</v>
      </c>
      <c r="H1297" t="s">
        <v>18994</v>
      </c>
      <c r="I1297" t="s">
        <v>15197</v>
      </c>
      <c r="J1297" t="s">
        <v>18995</v>
      </c>
    </row>
    <row r="1298" spans="1:10" x14ac:dyDescent="0.25">
      <c r="A1298" s="126" t="s">
        <v>4855</v>
      </c>
      <c r="B1298" s="126" t="s">
        <v>17436</v>
      </c>
      <c r="C1298" s="126" t="s">
        <v>16359</v>
      </c>
      <c r="D1298" s="126" t="s">
        <v>16351</v>
      </c>
      <c r="E1298" s="126">
        <v>1847</v>
      </c>
      <c r="F1298" s="126" t="s">
        <v>18788</v>
      </c>
      <c r="G1298" s="127">
        <v>6285.6</v>
      </c>
      <c r="H1298" s="126" t="s">
        <v>18996</v>
      </c>
      <c r="I1298" s="126" t="s">
        <v>15197</v>
      </c>
      <c r="J1298" s="126" t="s">
        <v>18995</v>
      </c>
    </row>
    <row r="1299" spans="1:10" x14ac:dyDescent="0.25">
      <c r="A1299" t="s">
        <v>4855</v>
      </c>
      <c r="B1299" t="s">
        <v>17436</v>
      </c>
      <c r="C1299" t="s">
        <v>16359</v>
      </c>
      <c r="D1299" t="s">
        <v>16351</v>
      </c>
      <c r="E1299">
        <v>1852</v>
      </c>
      <c r="F1299" t="s">
        <v>18789</v>
      </c>
      <c r="G1299" s="111">
        <v>5965.5</v>
      </c>
      <c r="H1299" t="s">
        <v>18996</v>
      </c>
      <c r="I1299" t="s">
        <v>15197</v>
      </c>
      <c r="J1299" t="s">
        <v>18995</v>
      </c>
    </row>
    <row r="1300" spans="1:10" x14ac:dyDescent="0.25">
      <c r="A1300" s="126" t="s">
        <v>4855</v>
      </c>
      <c r="B1300" s="126" t="s">
        <v>17436</v>
      </c>
      <c r="C1300" s="126" t="s">
        <v>16359</v>
      </c>
      <c r="D1300" s="126" t="s">
        <v>16351</v>
      </c>
      <c r="E1300" s="126">
        <v>1853</v>
      </c>
      <c r="F1300" s="126" t="s">
        <v>18790</v>
      </c>
      <c r="G1300" s="127">
        <v>15830.4</v>
      </c>
      <c r="H1300" s="126" t="s">
        <v>18996</v>
      </c>
      <c r="I1300" s="126" t="s">
        <v>15197</v>
      </c>
      <c r="J1300" s="126" t="s">
        <v>18995</v>
      </c>
    </row>
    <row r="1301" spans="1:10" x14ac:dyDescent="0.25">
      <c r="A1301" t="s">
        <v>4855</v>
      </c>
      <c r="B1301" t="s">
        <v>17436</v>
      </c>
      <c r="C1301" t="s">
        <v>16359</v>
      </c>
      <c r="D1301" t="s">
        <v>16351</v>
      </c>
      <c r="E1301">
        <v>1860</v>
      </c>
      <c r="F1301" t="s">
        <v>18791</v>
      </c>
      <c r="G1301" s="111">
        <v>7333.2</v>
      </c>
      <c r="H1301" t="s">
        <v>18996</v>
      </c>
      <c r="I1301" t="s">
        <v>15197</v>
      </c>
      <c r="J1301" t="s">
        <v>18995</v>
      </c>
    </row>
    <row r="1302" spans="1:10" x14ac:dyDescent="0.25">
      <c r="A1302" s="126" t="s">
        <v>4855</v>
      </c>
      <c r="B1302" s="126" t="s">
        <v>17436</v>
      </c>
      <c r="C1302" s="126" t="s">
        <v>16359</v>
      </c>
      <c r="D1302" s="126" t="s">
        <v>16351</v>
      </c>
      <c r="E1302" s="126">
        <v>1862</v>
      </c>
      <c r="F1302" s="126" t="s">
        <v>18792</v>
      </c>
      <c r="G1302" s="127">
        <v>3142.8</v>
      </c>
      <c r="H1302" s="126" t="s">
        <v>18996</v>
      </c>
      <c r="I1302" s="126" t="s">
        <v>15197</v>
      </c>
      <c r="J1302" s="126" t="s">
        <v>18995</v>
      </c>
    </row>
    <row r="1303" spans="1:10" x14ac:dyDescent="0.25">
      <c r="A1303" t="s">
        <v>4855</v>
      </c>
      <c r="B1303" t="s">
        <v>17181</v>
      </c>
      <c r="C1303" t="s">
        <v>16359</v>
      </c>
      <c r="D1303" t="s">
        <v>16351</v>
      </c>
      <c r="E1303">
        <v>1785</v>
      </c>
      <c r="F1303" t="s">
        <v>18793</v>
      </c>
      <c r="G1303" s="111">
        <v>42156.2</v>
      </c>
      <c r="H1303" t="s">
        <v>18996</v>
      </c>
      <c r="I1303" t="s">
        <v>15197</v>
      </c>
      <c r="J1303" t="s">
        <v>18995</v>
      </c>
    </row>
    <row r="1304" spans="1:10" x14ac:dyDescent="0.25">
      <c r="A1304" s="126" t="s">
        <v>19831</v>
      </c>
      <c r="B1304" s="126" t="s">
        <v>17130</v>
      </c>
      <c r="C1304" s="126" t="s">
        <v>16359</v>
      </c>
      <c r="D1304" s="126" t="s">
        <v>16351</v>
      </c>
      <c r="E1304" s="126">
        <v>3189</v>
      </c>
      <c r="F1304" s="126" t="s">
        <v>18262</v>
      </c>
      <c r="G1304" s="127">
        <v>1740</v>
      </c>
      <c r="H1304" s="126" t="s">
        <v>75</v>
      </c>
      <c r="I1304" s="126" t="s">
        <v>15197</v>
      </c>
      <c r="J1304" s="126" t="s">
        <v>18995</v>
      </c>
    </row>
    <row r="1305" spans="1:10" x14ac:dyDescent="0.25">
      <c r="A1305" t="s">
        <v>4855</v>
      </c>
      <c r="B1305" t="s">
        <v>16383</v>
      </c>
      <c r="C1305" t="s">
        <v>16055</v>
      </c>
      <c r="D1305" t="s">
        <v>16351</v>
      </c>
      <c r="E1305">
        <v>1915</v>
      </c>
      <c r="F1305" t="s">
        <v>18794</v>
      </c>
      <c r="G1305" s="111">
        <v>21456.4</v>
      </c>
      <c r="H1305" t="s">
        <v>18994</v>
      </c>
      <c r="I1305" t="s">
        <v>15197</v>
      </c>
      <c r="J1305" t="s">
        <v>18995</v>
      </c>
    </row>
    <row r="1306" spans="1:10" x14ac:dyDescent="0.25">
      <c r="A1306" s="126" t="s">
        <v>4855</v>
      </c>
      <c r="B1306" s="126" t="s">
        <v>16383</v>
      </c>
      <c r="C1306" s="126" t="s">
        <v>16055</v>
      </c>
      <c r="D1306" s="126" t="s">
        <v>16351</v>
      </c>
      <c r="E1306" s="126">
        <v>1917</v>
      </c>
      <c r="F1306" s="126" t="s">
        <v>18795</v>
      </c>
      <c r="G1306" s="127">
        <v>52560</v>
      </c>
      <c r="H1306" s="126" t="s">
        <v>18994</v>
      </c>
      <c r="I1306" s="126" t="s">
        <v>15197</v>
      </c>
      <c r="J1306" s="126" t="s">
        <v>18995</v>
      </c>
    </row>
    <row r="1307" spans="1:10" x14ac:dyDescent="0.25">
      <c r="A1307" t="s">
        <v>4855</v>
      </c>
      <c r="B1307" t="s">
        <v>16144</v>
      </c>
      <c r="C1307" t="s">
        <v>16055</v>
      </c>
      <c r="D1307" t="s">
        <v>16351</v>
      </c>
      <c r="E1307">
        <v>1833</v>
      </c>
      <c r="F1307" t="s">
        <v>18796</v>
      </c>
      <c r="G1307" s="111">
        <v>40472.28</v>
      </c>
      <c r="H1307" t="s">
        <v>18994</v>
      </c>
      <c r="I1307" t="s">
        <v>15197</v>
      </c>
      <c r="J1307" t="s">
        <v>18995</v>
      </c>
    </row>
    <row r="1308" spans="1:10" x14ac:dyDescent="0.25">
      <c r="A1308" s="126" t="s">
        <v>19832</v>
      </c>
      <c r="B1308" s="126" t="s">
        <v>17285</v>
      </c>
      <c r="C1308" s="126" t="s">
        <v>16055</v>
      </c>
      <c r="D1308" s="126" t="s">
        <v>16351</v>
      </c>
      <c r="E1308" s="126">
        <v>4631</v>
      </c>
      <c r="F1308" s="126" t="s">
        <v>18485</v>
      </c>
      <c r="G1308" s="127">
        <v>3405.88</v>
      </c>
      <c r="H1308" s="126" t="s">
        <v>75</v>
      </c>
      <c r="I1308" s="126" t="s">
        <v>15197</v>
      </c>
      <c r="J1308" s="126" t="s">
        <v>18995</v>
      </c>
    </row>
    <row r="1309" spans="1:10" x14ac:dyDescent="0.25">
      <c r="A1309" t="s">
        <v>19833</v>
      </c>
      <c r="B1309" t="s">
        <v>17181</v>
      </c>
      <c r="C1309" t="s">
        <v>16055</v>
      </c>
      <c r="D1309" t="s">
        <v>16351</v>
      </c>
      <c r="E1309">
        <v>3780</v>
      </c>
      <c r="F1309" t="s">
        <v>18231</v>
      </c>
      <c r="G1309" s="111">
        <v>823.64</v>
      </c>
      <c r="H1309" t="s">
        <v>19002</v>
      </c>
      <c r="I1309" t="s">
        <v>15197</v>
      </c>
      <c r="J1309" t="s">
        <v>18995</v>
      </c>
    </row>
    <row r="1310" spans="1:10" x14ac:dyDescent="0.25">
      <c r="A1310" s="126" t="s">
        <v>19834</v>
      </c>
      <c r="B1310" s="126" t="s">
        <v>17181</v>
      </c>
      <c r="C1310" s="126" t="s">
        <v>16055</v>
      </c>
      <c r="D1310" s="126" t="s">
        <v>16351</v>
      </c>
      <c r="E1310" s="126">
        <v>3780</v>
      </c>
      <c r="F1310" s="126" t="s">
        <v>18231</v>
      </c>
      <c r="G1310" s="127">
        <v>100.3</v>
      </c>
      <c r="H1310" s="126" t="s">
        <v>19002</v>
      </c>
      <c r="I1310" s="126" t="s">
        <v>15197</v>
      </c>
      <c r="J1310" s="126" t="s">
        <v>18995</v>
      </c>
    </row>
    <row r="1311" spans="1:10" x14ac:dyDescent="0.25">
      <c r="A1311" t="s">
        <v>19835</v>
      </c>
      <c r="B1311" t="s">
        <v>17181</v>
      </c>
      <c r="C1311" t="s">
        <v>16055</v>
      </c>
      <c r="D1311" t="s">
        <v>16351</v>
      </c>
      <c r="E1311">
        <v>4502</v>
      </c>
      <c r="F1311" t="s">
        <v>18379</v>
      </c>
      <c r="G1311" s="111">
        <v>1657.9</v>
      </c>
      <c r="H1311" t="s">
        <v>19002</v>
      </c>
      <c r="I1311" t="s">
        <v>15197</v>
      </c>
      <c r="J1311" t="s">
        <v>18995</v>
      </c>
    </row>
    <row r="1312" spans="1:10" x14ac:dyDescent="0.25">
      <c r="A1312" s="126" t="s">
        <v>19836</v>
      </c>
      <c r="B1312" s="126" t="s">
        <v>17181</v>
      </c>
      <c r="C1312" s="126" t="s">
        <v>16055</v>
      </c>
      <c r="D1312" s="126" t="s">
        <v>16351</v>
      </c>
      <c r="E1312" s="126">
        <v>4502</v>
      </c>
      <c r="F1312" s="126" t="s">
        <v>18379</v>
      </c>
      <c r="G1312" s="127">
        <v>945.18</v>
      </c>
      <c r="H1312" s="126" t="s">
        <v>19002</v>
      </c>
      <c r="I1312" s="126" t="s">
        <v>15197</v>
      </c>
      <c r="J1312" s="126" t="s">
        <v>18995</v>
      </c>
    </row>
    <row r="1313" spans="1:10" x14ac:dyDescent="0.25">
      <c r="A1313" t="s">
        <v>19837</v>
      </c>
      <c r="B1313" t="s">
        <v>17181</v>
      </c>
      <c r="C1313" t="s">
        <v>16055</v>
      </c>
      <c r="D1313" t="s">
        <v>16351</v>
      </c>
      <c r="E1313">
        <v>4504</v>
      </c>
      <c r="F1313" t="s">
        <v>18314</v>
      </c>
      <c r="G1313" s="111">
        <v>821.28</v>
      </c>
      <c r="H1313" t="s">
        <v>19002</v>
      </c>
      <c r="I1313" t="s">
        <v>15197</v>
      </c>
      <c r="J1313" t="s">
        <v>18995</v>
      </c>
    </row>
    <row r="1314" spans="1:10" x14ac:dyDescent="0.25">
      <c r="A1314" s="126" t="s">
        <v>19838</v>
      </c>
      <c r="B1314" s="126" t="s">
        <v>17181</v>
      </c>
      <c r="C1314" s="126" t="s">
        <v>16055</v>
      </c>
      <c r="D1314" s="126" t="s">
        <v>16351</v>
      </c>
      <c r="E1314" s="126">
        <v>4504</v>
      </c>
      <c r="F1314" s="126" t="s">
        <v>18314</v>
      </c>
      <c r="G1314" s="127">
        <v>879.1</v>
      </c>
      <c r="H1314" s="126" t="s">
        <v>19002</v>
      </c>
      <c r="I1314" s="126" t="s">
        <v>15197</v>
      </c>
      <c r="J1314" s="126" t="s">
        <v>18995</v>
      </c>
    </row>
    <row r="1315" spans="1:10" x14ac:dyDescent="0.25">
      <c r="A1315" t="s">
        <v>19839</v>
      </c>
      <c r="B1315" t="s">
        <v>17181</v>
      </c>
      <c r="C1315" t="s">
        <v>16055</v>
      </c>
      <c r="D1315" t="s">
        <v>16351</v>
      </c>
      <c r="E1315">
        <v>4504</v>
      </c>
      <c r="F1315" t="s">
        <v>18314</v>
      </c>
      <c r="G1315" s="111">
        <v>338.66</v>
      </c>
      <c r="H1315" t="s">
        <v>19002</v>
      </c>
      <c r="I1315" t="s">
        <v>15197</v>
      </c>
      <c r="J1315" t="s">
        <v>18995</v>
      </c>
    </row>
    <row r="1316" spans="1:10" x14ac:dyDescent="0.25">
      <c r="A1316" s="126" t="s">
        <v>19840</v>
      </c>
      <c r="B1316" s="126" t="s">
        <v>17181</v>
      </c>
      <c r="C1316" s="126" t="s">
        <v>16055</v>
      </c>
      <c r="D1316" s="126" t="s">
        <v>16351</v>
      </c>
      <c r="E1316" s="126">
        <v>4535</v>
      </c>
      <c r="F1316" s="126" t="s">
        <v>18733</v>
      </c>
      <c r="G1316" s="127">
        <v>1120</v>
      </c>
      <c r="H1316" s="126" t="s">
        <v>75</v>
      </c>
      <c r="I1316" s="126" t="s">
        <v>15197</v>
      </c>
      <c r="J1316" s="126" t="s">
        <v>18995</v>
      </c>
    </row>
    <row r="1317" spans="1:10" x14ac:dyDescent="0.25">
      <c r="A1317" t="s">
        <v>4855</v>
      </c>
      <c r="B1317" t="s">
        <v>16501</v>
      </c>
      <c r="C1317" t="s">
        <v>15357</v>
      </c>
      <c r="D1317" t="s">
        <v>16351</v>
      </c>
      <c r="E1317">
        <v>1929</v>
      </c>
      <c r="F1317" t="s">
        <v>18797</v>
      </c>
      <c r="G1317" s="111">
        <v>11678.8</v>
      </c>
      <c r="H1317" t="s">
        <v>18994</v>
      </c>
      <c r="I1317" t="s">
        <v>15197</v>
      </c>
      <c r="J1317" t="s">
        <v>18995</v>
      </c>
    </row>
    <row r="1318" spans="1:10" x14ac:dyDescent="0.25">
      <c r="A1318" s="126" t="s">
        <v>4855</v>
      </c>
      <c r="B1318" s="126" t="s">
        <v>17285</v>
      </c>
      <c r="C1318" s="126" t="s">
        <v>15357</v>
      </c>
      <c r="D1318" s="126" t="s">
        <v>16351</v>
      </c>
      <c r="E1318" s="126">
        <v>1835</v>
      </c>
      <c r="F1318" s="126" t="s">
        <v>18798</v>
      </c>
      <c r="G1318" s="127">
        <v>5800</v>
      </c>
      <c r="H1318" s="126" t="s">
        <v>18994</v>
      </c>
      <c r="I1318" s="126" t="s">
        <v>15197</v>
      </c>
      <c r="J1318" s="126" t="s">
        <v>18995</v>
      </c>
    </row>
    <row r="1319" spans="1:10" x14ac:dyDescent="0.25">
      <c r="A1319" t="s">
        <v>4855</v>
      </c>
      <c r="B1319" t="s">
        <v>17285</v>
      </c>
      <c r="C1319" t="s">
        <v>15357</v>
      </c>
      <c r="D1319" t="s">
        <v>16351</v>
      </c>
      <c r="E1319">
        <v>1837</v>
      </c>
      <c r="F1319" t="s">
        <v>18799</v>
      </c>
      <c r="G1319" s="111">
        <v>15833.12</v>
      </c>
      <c r="H1319" t="s">
        <v>18994</v>
      </c>
      <c r="I1319" t="s">
        <v>15197</v>
      </c>
      <c r="J1319" t="s">
        <v>18995</v>
      </c>
    </row>
    <row r="1320" spans="1:10" x14ac:dyDescent="0.25">
      <c r="A1320" s="126" t="s">
        <v>4855</v>
      </c>
      <c r="B1320" s="126" t="s">
        <v>17285</v>
      </c>
      <c r="C1320" s="126" t="s">
        <v>15357</v>
      </c>
      <c r="D1320" s="126" t="s">
        <v>16351</v>
      </c>
      <c r="E1320" s="126">
        <v>1841</v>
      </c>
      <c r="F1320" s="126" t="s">
        <v>18800</v>
      </c>
      <c r="G1320" s="127">
        <v>7803.65</v>
      </c>
      <c r="H1320" s="126" t="s">
        <v>18994</v>
      </c>
      <c r="I1320" s="126" t="s">
        <v>15197</v>
      </c>
      <c r="J1320" s="126" t="s">
        <v>18995</v>
      </c>
    </row>
    <row r="1321" spans="1:10" x14ac:dyDescent="0.25">
      <c r="A1321" t="s">
        <v>4855</v>
      </c>
      <c r="B1321" t="s">
        <v>17436</v>
      </c>
      <c r="C1321" t="s">
        <v>15357</v>
      </c>
      <c r="D1321" t="s">
        <v>16351</v>
      </c>
      <c r="E1321">
        <v>1846</v>
      </c>
      <c r="F1321" t="s">
        <v>18801</v>
      </c>
      <c r="G1321" s="111">
        <v>12687.6</v>
      </c>
      <c r="H1321" t="s">
        <v>18996</v>
      </c>
      <c r="I1321" t="s">
        <v>15197</v>
      </c>
      <c r="J1321" t="s">
        <v>18995</v>
      </c>
    </row>
    <row r="1322" spans="1:10" x14ac:dyDescent="0.25">
      <c r="A1322" s="126" t="s">
        <v>4855</v>
      </c>
      <c r="B1322" s="126" t="s">
        <v>15907</v>
      </c>
      <c r="C1322" s="126" t="s">
        <v>15357</v>
      </c>
      <c r="D1322" s="126" t="s">
        <v>16351</v>
      </c>
      <c r="E1322" s="126">
        <v>1947</v>
      </c>
      <c r="F1322" s="126" t="s">
        <v>18802</v>
      </c>
      <c r="G1322" s="127">
        <v>94754.45</v>
      </c>
      <c r="H1322" s="126" t="s">
        <v>18994</v>
      </c>
      <c r="I1322" s="126" t="s">
        <v>15197</v>
      </c>
      <c r="J1322" s="126" t="s">
        <v>18995</v>
      </c>
    </row>
    <row r="1323" spans="1:10" x14ac:dyDescent="0.25">
      <c r="A1323" t="s">
        <v>4855</v>
      </c>
      <c r="B1323" t="s">
        <v>17436</v>
      </c>
      <c r="C1323" t="s">
        <v>15357</v>
      </c>
      <c r="D1323" t="s">
        <v>16351</v>
      </c>
      <c r="E1323">
        <v>1854</v>
      </c>
      <c r="F1323" t="s">
        <v>18803</v>
      </c>
      <c r="G1323" s="111">
        <v>36840.6</v>
      </c>
      <c r="H1323" t="s">
        <v>18996</v>
      </c>
      <c r="I1323" t="s">
        <v>15197</v>
      </c>
      <c r="J1323" t="s">
        <v>18995</v>
      </c>
    </row>
    <row r="1324" spans="1:10" x14ac:dyDescent="0.25">
      <c r="A1324" s="126" t="s">
        <v>4855</v>
      </c>
      <c r="B1324" s="126" t="s">
        <v>17436</v>
      </c>
      <c r="C1324" s="126" t="s">
        <v>15357</v>
      </c>
      <c r="D1324" s="126" t="s">
        <v>16351</v>
      </c>
      <c r="E1324" s="126">
        <v>1855</v>
      </c>
      <c r="F1324" s="126" t="s">
        <v>18804</v>
      </c>
      <c r="G1324" s="127">
        <v>18798.6</v>
      </c>
      <c r="H1324" s="126" t="s">
        <v>18996</v>
      </c>
      <c r="I1324" s="126" t="s">
        <v>15197</v>
      </c>
      <c r="J1324" s="126" t="s">
        <v>18995</v>
      </c>
    </row>
    <row r="1325" spans="1:10" x14ac:dyDescent="0.25">
      <c r="A1325" t="s">
        <v>4855</v>
      </c>
      <c r="B1325" t="s">
        <v>17436</v>
      </c>
      <c r="C1325" t="s">
        <v>15357</v>
      </c>
      <c r="D1325" t="s">
        <v>16351</v>
      </c>
      <c r="E1325">
        <v>1856</v>
      </c>
      <c r="F1325" t="s">
        <v>18805</v>
      </c>
      <c r="G1325" s="111">
        <v>27266.7</v>
      </c>
      <c r="H1325" t="s">
        <v>18996</v>
      </c>
      <c r="I1325" t="s">
        <v>15197</v>
      </c>
      <c r="J1325" t="s">
        <v>18995</v>
      </c>
    </row>
    <row r="1326" spans="1:10" x14ac:dyDescent="0.25">
      <c r="A1326" s="126" t="s">
        <v>4855</v>
      </c>
      <c r="B1326" s="126" t="s">
        <v>17436</v>
      </c>
      <c r="C1326" s="126" t="s">
        <v>15357</v>
      </c>
      <c r="D1326" s="126" t="s">
        <v>16351</v>
      </c>
      <c r="E1326" s="126">
        <v>1857</v>
      </c>
      <c r="F1326" s="126" t="s">
        <v>18806</v>
      </c>
      <c r="G1326" s="127">
        <v>7624.2</v>
      </c>
      <c r="H1326" s="126" t="s">
        <v>18996</v>
      </c>
      <c r="I1326" s="126" t="s">
        <v>15197</v>
      </c>
      <c r="J1326" s="126" t="s">
        <v>18995</v>
      </c>
    </row>
    <row r="1327" spans="1:10" x14ac:dyDescent="0.25">
      <c r="A1327" t="s">
        <v>4855</v>
      </c>
      <c r="B1327" t="s">
        <v>17436</v>
      </c>
      <c r="C1327" t="s">
        <v>15357</v>
      </c>
      <c r="D1327" t="s">
        <v>16351</v>
      </c>
      <c r="E1327">
        <v>1858</v>
      </c>
      <c r="F1327" t="s">
        <v>18807</v>
      </c>
      <c r="G1327" s="111">
        <v>19729.8</v>
      </c>
      <c r="H1327" t="s">
        <v>18996</v>
      </c>
      <c r="I1327" t="s">
        <v>15197</v>
      </c>
      <c r="J1327" t="s">
        <v>18995</v>
      </c>
    </row>
    <row r="1328" spans="1:10" x14ac:dyDescent="0.25">
      <c r="A1328" s="126" t="s">
        <v>4855</v>
      </c>
      <c r="B1328" s="126" t="s">
        <v>17436</v>
      </c>
      <c r="C1328" s="126" t="s">
        <v>15357</v>
      </c>
      <c r="D1328" s="126" t="s">
        <v>16351</v>
      </c>
      <c r="E1328" s="126">
        <v>1859</v>
      </c>
      <c r="F1328" s="126" t="s">
        <v>18808</v>
      </c>
      <c r="G1328" s="127">
        <v>10912.5</v>
      </c>
      <c r="H1328" s="126" t="s">
        <v>18996</v>
      </c>
      <c r="I1328" s="126" t="s">
        <v>15197</v>
      </c>
      <c r="J1328" s="126" t="s">
        <v>18995</v>
      </c>
    </row>
    <row r="1329" spans="1:10" x14ac:dyDescent="0.25">
      <c r="A1329" t="s">
        <v>4855</v>
      </c>
      <c r="B1329" t="s">
        <v>17436</v>
      </c>
      <c r="C1329" t="s">
        <v>15357</v>
      </c>
      <c r="D1329" t="s">
        <v>16351</v>
      </c>
      <c r="E1329">
        <v>1861</v>
      </c>
      <c r="F1329" t="s">
        <v>18809</v>
      </c>
      <c r="G1329" s="111">
        <v>16296</v>
      </c>
      <c r="H1329" t="s">
        <v>18996</v>
      </c>
      <c r="I1329" t="s">
        <v>15197</v>
      </c>
      <c r="J1329" t="s">
        <v>18995</v>
      </c>
    </row>
    <row r="1330" spans="1:10" x14ac:dyDescent="0.25">
      <c r="A1330" s="126" t="s">
        <v>4855</v>
      </c>
      <c r="B1330" s="126" t="s">
        <v>17436</v>
      </c>
      <c r="C1330" s="126" t="s">
        <v>15357</v>
      </c>
      <c r="D1330" s="126" t="s">
        <v>16351</v>
      </c>
      <c r="E1330" s="126">
        <v>1868</v>
      </c>
      <c r="F1330" s="126" t="s">
        <v>18810</v>
      </c>
      <c r="G1330" s="127">
        <v>16034.1</v>
      </c>
      <c r="H1330" s="126" t="s">
        <v>18994</v>
      </c>
      <c r="I1330" s="126" t="s">
        <v>15197</v>
      </c>
      <c r="J1330" s="126" t="s">
        <v>18995</v>
      </c>
    </row>
    <row r="1331" spans="1:10" x14ac:dyDescent="0.25">
      <c r="A1331" t="s">
        <v>4855</v>
      </c>
      <c r="B1331" t="s">
        <v>16383</v>
      </c>
      <c r="C1331" t="s">
        <v>15357</v>
      </c>
      <c r="D1331" t="s">
        <v>16351</v>
      </c>
      <c r="E1331">
        <v>1892</v>
      </c>
      <c r="F1331" t="s">
        <v>18811</v>
      </c>
      <c r="G1331" s="111">
        <v>17581.25</v>
      </c>
      <c r="H1331" t="s">
        <v>18994</v>
      </c>
      <c r="I1331" t="s">
        <v>15197</v>
      </c>
      <c r="J1331" t="s">
        <v>18995</v>
      </c>
    </row>
    <row r="1332" spans="1:10" x14ac:dyDescent="0.25">
      <c r="A1332" s="126" t="s">
        <v>4855</v>
      </c>
      <c r="B1332" s="126" t="s">
        <v>16383</v>
      </c>
      <c r="C1332" s="126" t="s">
        <v>15357</v>
      </c>
      <c r="D1332" s="126" t="s">
        <v>16351</v>
      </c>
      <c r="E1332" s="126">
        <v>1893</v>
      </c>
      <c r="F1332" s="126" t="s">
        <v>18812</v>
      </c>
      <c r="G1332" s="127">
        <v>23726.2</v>
      </c>
      <c r="H1332" s="126" t="s">
        <v>18996</v>
      </c>
      <c r="I1332" s="126" t="s">
        <v>15197</v>
      </c>
      <c r="J1332" s="126" t="s">
        <v>18995</v>
      </c>
    </row>
    <row r="1333" spans="1:10" x14ac:dyDescent="0.25">
      <c r="A1333" t="s">
        <v>19841</v>
      </c>
      <c r="B1333" t="s">
        <v>16144</v>
      </c>
      <c r="C1333" t="s">
        <v>15357</v>
      </c>
      <c r="D1333" t="s">
        <v>16351</v>
      </c>
      <c r="E1333">
        <v>3780</v>
      </c>
      <c r="F1333" t="s">
        <v>18231</v>
      </c>
      <c r="G1333" s="111">
        <v>802.4</v>
      </c>
      <c r="H1333" t="s">
        <v>19002</v>
      </c>
      <c r="I1333" t="s">
        <v>15197</v>
      </c>
      <c r="J1333" t="s">
        <v>18995</v>
      </c>
    </row>
    <row r="1334" spans="1:10" x14ac:dyDescent="0.25">
      <c r="A1334" s="126" t="s">
        <v>19842</v>
      </c>
      <c r="B1334" s="126" t="s">
        <v>16144</v>
      </c>
      <c r="C1334" s="126" t="s">
        <v>15357</v>
      </c>
      <c r="D1334" s="126" t="s">
        <v>16351</v>
      </c>
      <c r="E1334" s="126">
        <v>3780</v>
      </c>
      <c r="F1334" s="126" t="s">
        <v>18231</v>
      </c>
      <c r="G1334" s="127">
        <v>119.18</v>
      </c>
      <c r="H1334" s="126" t="s">
        <v>19002</v>
      </c>
      <c r="I1334" s="126" t="s">
        <v>15197</v>
      </c>
      <c r="J1334" s="126" t="s">
        <v>18995</v>
      </c>
    </row>
    <row r="1335" spans="1:10" x14ac:dyDescent="0.25">
      <c r="A1335" t="s">
        <v>19843</v>
      </c>
      <c r="B1335" t="s">
        <v>16144</v>
      </c>
      <c r="C1335" t="s">
        <v>15357</v>
      </c>
      <c r="D1335" t="s">
        <v>16351</v>
      </c>
      <c r="E1335">
        <v>4359</v>
      </c>
      <c r="F1335" t="s">
        <v>18548</v>
      </c>
      <c r="G1335" s="111">
        <v>856.68</v>
      </c>
      <c r="H1335" t="s">
        <v>19002</v>
      </c>
      <c r="I1335" t="s">
        <v>15197</v>
      </c>
      <c r="J1335" t="s">
        <v>18995</v>
      </c>
    </row>
    <row r="1336" spans="1:10" x14ac:dyDescent="0.25">
      <c r="A1336" s="126" t="s">
        <v>19844</v>
      </c>
      <c r="B1336" s="126" t="s">
        <v>16144</v>
      </c>
      <c r="C1336" s="126" t="s">
        <v>15357</v>
      </c>
      <c r="D1336" s="126" t="s">
        <v>16351</v>
      </c>
      <c r="E1336" s="126">
        <v>4359</v>
      </c>
      <c r="F1336" s="126" t="s">
        <v>18548</v>
      </c>
      <c r="G1336" s="127">
        <v>182.9</v>
      </c>
      <c r="H1336" s="126" t="s">
        <v>19002</v>
      </c>
      <c r="I1336" s="126" t="s">
        <v>15197</v>
      </c>
      <c r="J1336" s="126" t="s">
        <v>18995</v>
      </c>
    </row>
    <row r="1337" spans="1:10" x14ac:dyDescent="0.25">
      <c r="A1337" t="s">
        <v>19845</v>
      </c>
      <c r="B1337" t="s">
        <v>18143</v>
      </c>
      <c r="C1337" t="s">
        <v>16748</v>
      </c>
      <c r="D1337" t="s">
        <v>16351</v>
      </c>
      <c r="E1337">
        <v>4602</v>
      </c>
      <c r="F1337" t="s">
        <v>18630</v>
      </c>
      <c r="G1337" s="111">
        <v>16640</v>
      </c>
      <c r="H1337" t="s">
        <v>75</v>
      </c>
      <c r="I1337" t="s">
        <v>15197</v>
      </c>
      <c r="J1337" t="s">
        <v>18995</v>
      </c>
    </row>
    <row r="1338" spans="1:10" x14ac:dyDescent="0.25">
      <c r="A1338" s="126" t="s">
        <v>19846</v>
      </c>
      <c r="B1338" s="126" t="s">
        <v>16521</v>
      </c>
      <c r="C1338" s="126" t="s">
        <v>16748</v>
      </c>
      <c r="D1338" s="126" t="s">
        <v>16351</v>
      </c>
      <c r="E1338" s="126">
        <v>3189</v>
      </c>
      <c r="F1338" s="126" t="s">
        <v>18262</v>
      </c>
      <c r="G1338" s="127">
        <v>1740</v>
      </c>
      <c r="H1338" s="126" t="s">
        <v>75</v>
      </c>
      <c r="I1338" s="126" t="s">
        <v>15197</v>
      </c>
      <c r="J1338" s="126" t="s">
        <v>18995</v>
      </c>
    </row>
    <row r="1339" spans="1:10" x14ac:dyDescent="0.25">
      <c r="A1339" t="s">
        <v>19847</v>
      </c>
      <c r="B1339" t="s">
        <v>17285</v>
      </c>
      <c r="C1339" t="s">
        <v>16748</v>
      </c>
      <c r="D1339" t="s">
        <v>16351</v>
      </c>
      <c r="E1339">
        <v>2581</v>
      </c>
      <c r="F1339" t="s">
        <v>18290</v>
      </c>
      <c r="G1339" s="111">
        <v>1920</v>
      </c>
      <c r="H1339" t="s">
        <v>75</v>
      </c>
      <c r="I1339" t="s">
        <v>15197</v>
      </c>
      <c r="J1339" t="s">
        <v>18995</v>
      </c>
    </row>
    <row r="1340" spans="1:10" x14ac:dyDescent="0.25">
      <c r="A1340" s="126" t="s">
        <v>4855</v>
      </c>
      <c r="B1340" s="126" t="s">
        <v>16402</v>
      </c>
      <c r="C1340" s="126" t="s">
        <v>16381</v>
      </c>
      <c r="D1340" s="126" t="s">
        <v>16351</v>
      </c>
      <c r="E1340" s="126">
        <v>1931</v>
      </c>
      <c r="F1340" s="126" t="s">
        <v>18813</v>
      </c>
      <c r="G1340" s="127">
        <v>4140</v>
      </c>
      <c r="H1340" s="126" t="s">
        <v>18994</v>
      </c>
      <c r="I1340" s="126" t="s">
        <v>15197</v>
      </c>
      <c r="J1340" s="126" t="s">
        <v>18995</v>
      </c>
    </row>
    <row r="1341" spans="1:10" x14ac:dyDescent="0.25">
      <c r="A1341" t="s">
        <v>4855</v>
      </c>
      <c r="B1341" t="s">
        <v>17436</v>
      </c>
      <c r="C1341" t="s">
        <v>16381</v>
      </c>
      <c r="D1341" t="s">
        <v>16351</v>
      </c>
      <c r="E1341">
        <v>1863</v>
      </c>
      <c r="F1341" t="s">
        <v>18814</v>
      </c>
      <c r="G1341" s="111">
        <v>52239.35</v>
      </c>
      <c r="H1341" t="s">
        <v>18994</v>
      </c>
      <c r="I1341" t="s">
        <v>15197</v>
      </c>
      <c r="J1341" t="s">
        <v>18995</v>
      </c>
    </row>
    <row r="1342" spans="1:10" x14ac:dyDescent="0.25">
      <c r="A1342" s="126" t="s">
        <v>4855</v>
      </c>
      <c r="B1342" s="126" t="s">
        <v>17436</v>
      </c>
      <c r="C1342" s="126" t="s">
        <v>16381</v>
      </c>
      <c r="D1342" s="126" t="s">
        <v>16351</v>
      </c>
      <c r="E1342" s="126">
        <v>1864</v>
      </c>
      <c r="F1342" s="126" t="s">
        <v>18815</v>
      </c>
      <c r="G1342" s="127">
        <v>5853.95</v>
      </c>
      <c r="H1342" s="126" t="s">
        <v>18994</v>
      </c>
      <c r="I1342" s="126" t="s">
        <v>15197</v>
      </c>
      <c r="J1342" s="126" t="s">
        <v>18995</v>
      </c>
    </row>
    <row r="1343" spans="1:10" x14ac:dyDescent="0.25">
      <c r="A1343" t="s">
        <v>4855</v>
      </c>
      <c r="B1343" t="s">
        <v>17436</v>
      </c>
      <c r="C1343" t="s">
        <v>16381</v>
      </c>
      <c r="D1343" t="s">
        <v>16351</v>
      </c>
      <c r="E1343">
        <v>1866</v>
      </c>
      <c r="F1343" t="s">
        <v>18816</v>
      </c>
      <c r="G1343" s="111">
        <v>21126.6</v>
      </c>
      <c r="H1343" t="s">
        <v>18994</v>
      </c>
      <c r="I1343" t="s">
        <v>15197</v>
      </c>
      <c r="J1343" t="s">
        <v>18995</v>
      </c>
    </row>
    <row r="1344" spans="1:10" x14ac:dyDescent="0.25">
      <c r="A1344" s="126" t="s">
        <v>19848</v>
      </c>
      <c r="B1344" s="126" t="s">
        <v>19849</v>
      </c>
      <c r="C1344" s="126" t="s">
        <v>16381</v>
      </c>
      <c r="D1344" s="126" t="s">
        <v>16351</v>
      </c>
      <c r="E1344" s="126">
        <v>3689</v>
      </c>
      <c r="F1344" s="126" t="s">
        <v>18263</v>
      </c>
      <c r="G1344" s="127">
        <v>10075</v>
      </c>
      <c r="H1344" s="126" t="s">
        <v>75</v>
      </c>
      <c r="I1344" s="126" t="s">
        <v>15197</v>
      </c>
      <c r="J1344" s="126" t="s">
        <v>18995</v>
      </c>
    </row>
    <row r="1345" spans="1:10" x14ac:dyDescent="0.25">
      <c r="A1345" t="s">
        <v>19850</v>
      </c>
      <c r="B1345" t="s">
        <v>19851</v>
      </c>
      <c r="C1345" t="s">
        <v>16381</v>
      </c>
      <c r="D1345" t="s">
        <v>16351</v>
      </c>
      <c r="E1345">
        <v>4573</v>
      </c>
      <c r="F1345" t="s">
        <v>18817</v>
      </c>
      <c r="G1345" s="111">
        <v>2066.66</v>
      </c>
      <c r="H1345" t="s">
        <v>75</v>
      </c>
      <c r="I1345" t="s">
        <v>15197</v>
      </c>
      <c r="J1345" t="s">
        <v>18995</v>
      </c>
    </row>
    <row r="1346" spans="1:10" x14ac:dyDescent="0.25">
      <c r="A1346" s="126" t="s">
        <v>19852</v>
      </c>
      <c r="B1346" s="126" t="s">
        <v>16515</v>
      </c>
      <c r="C1346" s="126" t="s">
        <v>16381</v>
      </c>
      <c r="D1346" s="126" t="s">
        <v>16351</v>
      </c>
      <c r="E1346" s="126">
        <v>4529</v>
      </c>
      <c r="F1346" s="126" t="s">
        <v>18354</v>
      </c>
      <c r="G1346" s="127">
        <v>10465</v>
      </c>
      <c r="H1346" s="126" t="s">
        <v>75</v>
      </c>
      <c r="I1346" s="126" t="s">
        <v>15197</v>
      </c>
      <c r="J1346" s="126" t="s">
        <v>18995</v>
      </c>
    </row>
    <row r="1347" spans="1:10" x14ac:dyDescent="0.25">
      <c r="A1347" t="s">
        <v>19853</v>
      </c>
      <c r="B1347" t="s">
        <v>17285</v>
      </c>
      <c r="C1347" t="s">
        <v>16381</v>
      </c>
      <c r="D1347" t="s">
        <v>16351</v>
      </c>
      <c r="E1347">
        <v>4359</v>
      </c>
      <c r="F1347" t="s">
        <v>18548</v>
      </c>
      <c r="G1347" s="111">
        <v>874.38</v>
      </c>
      <c r="H1347" t="s">
        <v>19002</v>
      </c>
      <c r="I1347" t="s">
        <v>15197</v>
      </c>
      <c r="J1347" t="s">
        <v>18995</v>
      </c>
    </row>
    <row r="1348" spans="1:10" x14ac:dyDescent="0.25">
      <c r="A1348" s="126" t="s">
        <v>19854</v>
      </c>
      <c r="B1348" s="126" t="s">
        <v>17285</v>
      </c>
      <c r="C1348" s="126" t="s">
        <v>16381</v>
      </c>
      <c r="D1348" s="126" t="s">
        <v>16351</v>
      </c>
      <c r="E1348" s="126">
        <v>3780</v>
      </c>
      <c r="F1348" s="126" t="s">
        <v>18231</v>
      </c>
      <c r="G1348" s="127">
        <v>872.02</v>
      </c>
      <c r="H1348" s="126" t="s">
        <v>19002</v>
      </c>
      <c r="I1348" s="126" t="s">
        <v>15197</v>
      </c>
      <c r="J1348" s="126" t="s">
        <v>18995</v>
      </c>
    </row>
    <row r="1349" spans="1:10" x14ac:dyDescent="0.25">
      <c r="A1349" t="s">
        <v>19855</v>
      </c>
      <c r="B1349" t="s">
        <v>17285</v>
      </c>
      <c r="C1349" t="s">
        <v>16381</v>
      </c>
      <c r="D1349" t="s">
        <v>16351</v>
      </c>
      <c r="E1349">
        <v>3780</v>
      </c>
      <c r="F1349" t="s">
        <v>18231</v>
      </c>
      <c r="G1349" s="111">
        <v>99.12</v>
      </c>
      <c r="H1349" t="s">
        <v>19002</v>
      </c>
      <c r="I1349" t="s">
        <v>15197</v>
      </c>
      <c r="J1349" t="s">
        <v>18995</v>
      </c>
    </row>
    <row r="1350" spans="1:10" x14ac:dyDescent="0.25">
      <c r="A1350" s="126" t="s">
        <v>19856</v>
      </c>
      <c r="B1350" s="126" t="s">
        <v>17285</v>
      </c>
      <c r="C1350" s="126" t="s">
        <v>16381</v>
      </c>
      <c r="D1350" s="126" t="s">
        <v>16351</v>
      </c>
      <c r="E1350" s="126">
        <v>4359</v>
      </c>
      <c r="F1350" s="126" t="s">
        <v>18548</v>
      </c>
      <c r="G1350" s="127">
        <v>156.94</v>
      </c>
      <c r="H1350" s="126" t="s">
        <v>19002</v>
      </c>
      <c r="I1350" s="126" t="s">
        <v>15197</v>
      </c>
      <c r="J1350" s="126" t="s">
        <v>18995</v>
      </c>
    </row>
    <row r="1351" spans="1:10" x14ac:dyDescent="0.25">
      <c r="A1351" t="s">
        <v>19857</v>
      </c>
      <c r="B1351" t="s">
        <v>17285</v>
      </c>
      <c r="C1351" t="s">
        <v>16381</v>
      </c>
      <c r="D1351" t="s">
        <v>16351</v>
      </c>
      <c r="E1351">
        <v>4359</v>
      </c>
      <c r="F1351" t="s">
        <v>18548</v>
      </c>
      <c r="G1351" s="111">
        <v>828.36</v>
      </c>
      <c r="H1351" t="s">
        <v>19002</v>
      </c>
      <c r="I1351" t="s">
        <v>15197</v>
      </c>
      <c r="J1351" t="s">
        <v>18995</v>
      </c>
    </row>
    <row r="1352" spans="1:10" x14ac:dyDescent="0.25">
      <c r="A1352" s="126" t="s">
        <v>19858</v>
      </c>
      <c r="B1352" s="126" t="s">
        <v>17285</v>
      </c>
      <c r="C1352" s="126" t="s">
        <v>16381</v>
      </c>
      <c r="D1352" s="126" t="s">
        <v>16351</v>
      </c>
      <c r="E1352" s="126">
        <v>3940</v>
      </c>
      <c r="F1352" s="126" t="s">
        <v>18234</v>
      </c>
      <c r="G1352" s="127">
        <v>837.8</v>
      </c>
      <c r="H1352" s="126" t="s">
        <v>19002</v>
      </c>
      <c r="I1352" s="126" t="s">
        <v>15197</v>
      </c>
      <c r="J1352" s="126" t="s">
        <v>18995</v>
      </c>
    </row>
    <row r="1353" spans="1:10" x14ac:dyDescent="0.25">
      <c r="A1353" t="s">
        <v>19859</v>
      </c>
      <c r="B1353" t="s">
        <v>17285</v>
      </c>
      <c r="C1353" t="s">
        <v>16381</v>
      </c>
      <c r="D1353" t="s">
        <v>16351</v>
      </c>
      <c r="E1353">
        <v>3940</v>
      </c>
      <c r="F1353" t="s">
        <v>18234</v>
      </c>
      <c r="G1353" s="111">
        <v>109.74</v>
      </c>
      <c r="H1353" t="s">
        <v>19002</v>
      </c>
      <c r="I1353" t="s">
        <v>15197</v>
      </c>
      <c r="J1353" t="s">
        <v>18995</v>
      </c>
    </row>
    <row r="1354" spans="1:10" x14ac:dyDescent="0.25">
      <c r="A1354" s="126" t="s">
        <v>19860</v>
      </c>
      <c r="B1354" s="126" t="s">
        <v>17121</v>
      </c>
      <c r="C1354" s="126" t="s">
        <v>16381</v>
      </c>
      <c r="D1354" s="126" t="s">
        <v>16351</v>
      </c>
      <c r="E1354" s="126">
        <v>3189</v>
      </c>
      <c r="F1354" s="126" t="s">
        <v>18262</v>
      </c>
      <c r="G1354" s="127">
        <v>1740</v>
      </c>
      <c r="H1354" s="126" t="s">
        <v>75</v>
      </c>
      <c r="I1354" s="126" t="s">
        <v>15197</v>
      </c>
      <c r="J1354" s="126" t="s">
        <v>18995</v>
      </c>
    </row>
    <row r="1355" spans="1:10" x14ac:dyDescent="0.25">
      <c r="A1355" t="s">
        <v>19861</v>
      </c>
      <c r="B1355" t="s">
        <v>17265</v>
      </c>
      <c r="C1355" t="s">
        <v>16076</v>
      </c>
      <c r="D1355" t="s">
        <v>16351</v>
      </c>
      <c r="E1355">
        <v>4492</v>
      </c>
      <c r="F1355" t="s">
        <v>18303</v>
      </c>
      <c r="G1355" s="111">
        <v>14145.8</v>
      </c>
      <c r="H1355" t="s">
        <v>75</v>
      </c>
      <c r="I1355" t="s">
        <v>15197</v>
      </c>
      <c r="J1355" t="s">
        <v>18995</v>
      </c>
    </row>
    <row r="1356" spans="1:10" x14ac:dyDescent="0.25">
      <c r="A1356" s="126" t="s">
        <v>4855</v>
      </c>
      <c r="B1356" s="126" t="s">
        <v>15907</v>
      </c>
      <c r="C1356" s="126" t="s">
        <v>16076</v>
      </c>
      <c r="D1356" s="126" t="s">
        <v>16351</v>
      </c>
      <c r="E1356" s="126">
        <v>1950</v>
      </c>
      <c r="F1356" s="126" t="s">
        <v>18818</v>
      </c>
      <c r="G1356" s="127">
        <v>15752.8</v>
      </c>
      <c r="H1356" s="126" t="s">
        <v>18994</v>
      </c>
      <c r="I1356" s="126" t="s">
        <v>15197</v>
      </c>
      <c r="J1356" s="126" t="s">
        <v>18995</v>
      </c>
    </row>
    <row r="1357" spans="1:10" x14ac:dyDescent="0.25">
      <c r="A1357" t="s">
        <v>19862</v>
      </c>
      <c r="B1357" t="s">
        <v>17285</v>
      </c>
      <c r="C1357" t="s">
        <v>16076</v>
      </c>
      <c r="D1357" t="s">
        <v>16351</v>
      </c>
      <c r="E1357">
        <v>4359</v>
      </c>
      <c r="F1357" t="s">
        <v>18548</v>
      </c>
      <c r="G1357" s="111">
        <v>159.3</v>
      </c>
      <c r="H1357" t="s">
        <v>19002</v>
      </c>
      <c r="I1357" t="s">
        <v>15197</v>
      </c>
      <c r="J1357" t="s">
        <v>18995</v>
      </c>
    </row>
    <row r="1358" spans="1:10" x14ac:dyDescent="0.25">
      <c r="A1358" s="126" t="s">
        <v>19863</v>
      </c>
      <c r="B1358" s="126" t="s">
        <v>17265</v>
      </c>
      <c r="C1358" s="126" t="s">
        <v>16076</v>
      </c>
      <c r="D1358" s="126" t="s">
        <v>16351</v>
      </c>
      <c r="E1358" s="126">
        <v>3189</v>
      </c>
      <c r="F1358" s="126" t="s">
        <v>18262</v>
      </c>
      <c r="G1358" s="127">
        <v>1740</v>
      </c>
      <c r="H1358" s="126" t="s">
        <v>75</v>
      </c>
      <c r="I1358" s="126" t="s">
        <v>15197</v>
      </c>
      <c r="J1358" s="126" t="s">
        <v>18995</v>
      </c>
    </row>
    <row r="1359" spans="1:10" x14ac:dyDescent="0.25">
      <c r="A1359" t="s">
        <v>4855</v>
      </c>
      <c r="B1359" t="s">
        <v>16402</v>
      </c>
      <c r="C1359" t="s">
        <v>15861</v>
      </c>
      <c r="D1359" t="s">
        <v>16351</v>
      </c>
      <c r="E1359">
        <v>1938</v>
      </c>
      <c r="F1359" t="s">
        <v>18819</v>
      </c>
      <c r="G1359" s="111">
        <v>17382.4</v>
      </c>
      <c r="H1359" t="s">
        <v>18994</v>
      </c>
      <c r="I1359" t="s">
        <v>15197</v>
      </c>
      <c r="J1359" t="s">
        <v>18995</v>
      </c>
    </row>
    <row r="1360" spans="1:10" x14ac:dyDescent="0.25">
      <c r="A1360" s="126" t="s">
        <v>4855</v>
      </c>
      <c r="B1360" s="126" t="s">
        <v>17436</v>
      </c>
      <c r="C1360" s="126" t="s">
        <v>15861</v>
      </c>
      <c r="D1360" s="126" t="s">
        <v>16351</v>
      </c>
      <c r="E1360" s="126">
        <v>1845</v>
      </c>
      <c r="F1360" s="126" t="s">
        <v>18820</v>
      </c>
      <c r="G1360" s="127">
        <v>13366.6</v>
      </c>
      <c r="H1360" s="126" t="s">
        <v>18996</v>
      </c>
      <c r="I1360" s="126" t="s">
        <v>15197</v>
      </c>
      <c r="J1360" s="126" t="s">
        <v>18995</v>
      </c>
    </row>
    <row r="1361" spans="1:10" x14ac:dyDescent="0.25">
      <c r="A1361" t="s">
        <v>4855</v>
      </c>
      <c r="B1361" t="s">
        <v>16402</v>
      </c>
      <c r="C1361" t="s">
        <v>15861</v>
      </c>
      <c r="D1361" t="s">
        <v>16351</v>
      </c>
      <c r="E1361">
        <v>1941</v>
      </c>
      <c r="F1361" t="s">
        <v>18821</v>
      </c>
      <c r="G1361" s="111">
        <v>164725.11</v>
      </c>
      <c r="H1361" t="s">
        <v>18994</v>
      </c>
      <c r="I1361" t="s">
        <v>15197</v>
      </c>
      <c r="J1361" t="s">
        <v>18995</v>
      </c>
    </row>
    <row r="1362" spans="1:10" x14ac:dyDescent="0.25">
      <c r="A1362" s="126" t="s">
        <v>4855</v>
      </c>
      <c r="B1362" s="126" t="s">
        <v>16402</v>
      </c>
      <c r="C1362" s="126" t="s">
        <v>15861</v>
      </c>
      <c r="D1362" s="126" t="s">
        <v>16351</v>
      </c>
      <c r="E1362" s="126">
        <v>1942</v>
      </c>
      <c r="F1362" s="126" t="s">
        <v>18822</v>
      </c>
      <c r="G1362" s="127">
        <v>7133.28</v>
      </c>
      <c r="H1362" s="126" t="s">
        <v>18996</v>
      </c>
      <c r="I1362" s="126" t="s">
        <v>15197</v>
      </c>
      <c r="J1362" s="126" t="s">
        <v>18995</v>
      </c>
    </row>
    <row r="1363" spans="1:10" x14ac:dyDescent="0.25">
      <c r="A1363" t="s">
        <v>4855</v>
      </c>
      <c r="B1363" t="s">
        <v>16350</v>
      </c>
      <c r="C1363" t="s">
        <v>15861</v>
      </c>
      <c r="D1363" t="s">
        <v>16351</v>
      </c>
      <c r="E1363">
        <v>1881</v>
      </c>
      <c r="F1363" t="s">
        <v>18823</v>
      </c>
      <c r="G1363" s="111">
        <v>31653.52</v>
      </c>
      <c r="H1363" t="s">
        <v>18994</v>
      </c>
      <c r="I1363" t="s">
        <v>15197</v>
      </c>
      <c r="J1363" t="s">
        <v>18995</v>
      </c>
    </row>
    <row r="1364" spans="1:10" x14ac:dyDescent="0.25">
      <c r="A1364" s="126" t="s">
        <v>19864</v>
      </c>
      <c r="B1364" s="126" t="s">
        <v>16647</v>
      </c>
      <c r="C1364" s="126" t="s">
        <v>15861</v>
      </c>
      <c r="D1364" s="126" t="s">
        <v>16351</v>
      </c>
      <c r="E1364" s="126">
        <v>4621</v>
      </c>
      <c r="F1364" s="126" t="s">
        <v>18375</v>
      </c>
      <c r="G1364" s="127">
        <v>13450</v>
      </c>
      <c r="H1364" s="126" t="s">
        <v>75</v>
      </c>
      <c r="I1364" s="126" t="s">
        <v>15197</v>
      </c>
      <c r="J1364" s="126" t="s">
        <v>18995</v>
      </c>
    </row>
    <row r="1365" spans="1:10" x14ac:dyDescent="0.25">
      <c r="A1365" t="s">
        <v>19865</v>
      </c>
      <c r="B1365" t="s">
        <v>15438</v>
      </c>
      <c r="C1365" t="s">
        <v>15861</v>
      </c>
      <c r="D1365" t="s">
        <v>16351</v>
      </c>
      <c r="E1365">
        <v>4504</v>
      </c>
      <c r="F1365" t="s">
        <v>18314</v>
      </c>
      <c r="G1365" s="111">
        <v>826</v>
      </c>
      <c r="H1365" t="s">
        <v>19002</v>
      </c>
      <c r="I1365" t="s">
        <v>15197</v>
      </c>
      <c r="J1365" t="s">
        <v>18995</v>
      </c>
    </row>
    <row r="1366" spans="1:10" x14ac:dyDescent="0.25">
      <c r="A1366" s="126" t="s">
        <v>19866</v>
      </c>
      <c r="B1366" s="126" t="s">
        <v>15438</v>
      </c>
      <c r="C1366" s="126" t="s">
        <v>15861</v>
      </c>
      <c r="D1366" s="126" t="s">
        <v>16351</v>
      </c>
      <c r="E1366" s="126">
        <v>4504</v>
      </c>
      <c r="F1366" s="126" t="s">
        <v>18314</v>
      </c>
      <c r="G1366" s="127">
        <v>514.48</v>
      </c>
      <c r="H1366" s="126" t="s">
        <v>19002</v>
      </c>
      <c r="I1366" s="126" t="s">
        <v>15197</v>
      </c>
      <c r="J1366" s="126" t="s">
        <v>18995</v>
      </c>
    </row>
    <row r="1367" spans="1:10" x14ac:dyDescent="0.25">
      <c r="A1367" t="s">
        <v>19867</v>
      </c>
      <c r="B1367" t="s">
        <v>15438</v>
      </c>
      <c r="C1367" t="s">
        <v>15861</v>
      </c>
      <c r="D1367" t="s">
        <v>16351</v>
      </c>
      <c r="E1367">
        <v>4504</v>
      </c>
      <c r="F1367" t="s">
        <v>18314</v>
      </c>
      <c r="G1367" s="111">
        <v>831.9</v>
      </c>
      <c r="H1367" t="s">
        <v>19002</v>
      </c>
      <c r="I1367" t="s">
        <v>15197</v>
      </c>
      <c r="J1367" t="s">
        <v>18995</v>
      </c>
    </row>
    <row r="1368" spans="1:10" x14ac:dyDescent="0.25">
      <c r="A1368" s="126" t="s">
        <v>19868</v>
      </c>
      <c r="B1368" s="126" t="s">
        <v>15438</v>
      </c>
      <c r="C1368" s="126" t="s">
        <v>15861</v>
      </c>
      <c r="D1368" s="126" t="s">
        <v>16351</v>
      </c>
      <c r="E1368" s="126">
        <v>4504</v>
      </c>
      <c r="F1368" s="126" t="s">
        <v>18314</v>
      </c>
      <c r="G1368" s="127">
        <v>443.68</v>
      </c>
      <c r="H1368" s="126" t="s">
        <v>19002</v>
      </c>
      <c r="I1368" s="126" t="s">
        <v>15197</v>
      </c>
      <c r="J1368" s="126" t="s">
        <v>18995</v>
      </c>
    </row>
    <row r="1369" spans="1:10" x14ac:dyDescent="0.25">
      <c r="A1369" t="s">
        <v>19869</v>
      </c>
      <c r="B1369" t="s">
        <v>15438</v>
      </c>
      <c r="C1369" t="s">
        <v>15861</v>
      </c>
      <c r="D1369" t="s">
        <v>16351</v>
      </c>
      <c r="E1369">
        <v>4359</v>
      </c>
      <c r="F1369" t="s">
        <v>18548</v>
      </c>
      <c r="G1369" s="111">
        <v>837.8</v>
      </c>
      <c r="H1369" t="s">
        <v>19002</v>
      </c>
      <c r="I1369" t="s">
        <v>15197</v>
      </c>
      <c r="J1369" t="s">
        <v>18995</v>
      </c>
    </row>
    <row r="1370" spans="1:10" x14ac:dyDescent="0.25">
      <c r="A1370" s="126" t="s">
        <v>19870</v>
      </c>
      <c r="B1370" s="126" t="s">
        <v>15438</v>
      </c>
      <c r="C1370" s="126" t="s">
        <v>15861</v>
      </c>
      <c r="D1370" s="126" t="s">
        <v>16351</v>
      </c>
      <c r="E1370" s="126">
        <v>4359</v>
      </c>
      <c r="F1370" s="126" t="s">
        <v>18548</v>
      </c>
      <c r="G1370" s="127">
        <v>211.22</v>
      </c>
      <c r="H1370" s="126" t="s">
        <v>19002</v>
      </c>
      <c r="I1370" s="126" t="s">
        <v>15197</v>
      </c>
      <c r="J1370" s="126" t="s">
        <v>18995</v>
      </c>
    </row>
    <row r="1371" spans="1:10" x14ac:dyDescent="0.25">
      <c r="A1371" t="s">
        <v>19871</v>
      </c>
      <c r="B1371" t="s">
        <v>15438</v>
      </c>
      <c r="C1371" t="s">
        <v>15861</v>
      </c>
      <c r="D1371" t="s">
        <v>16351</v>
      </c>
      <c r="E1371">
        <v>3780</v>
      </c>
      <c r="F1371" t="s">
        <v>18231</v>
      </c>
      <c r="G1371" s="111">
        <v>816.56</v>
      </c>
      <c r="H1371" t="s">
        <v>19002</v>
      </c>
      <c r="I1371" t="s">
        <v>15197</v>
      </c>
      <c r="J1371" t="s">
        <v>18995</v>
      </c>
    </row>
    <row r="1372" spans="1:10" x14ac:dyDescent="0.25">
      <c r="A1372" s="126" t="s">
        <v>19872</v>
      </c>
      <c r="B1372" s="126" t="s">
        <v>15438</v>
      </c>
      <c r="C1372" s="126" t="s">
        <v>15861</v>
      </c>
      <c r="D1372" s="126" t="s">
        <v>16351</v>
      </c>
      <c r="E1372" s="126">
        <v>3780</v>
      </c>
      <c r="F1372" s="126" t="s">
        <v>18231</v>
      </c>
      <c r="G1372" s="127">
        <v>129.8</v>
      </c>
      <c r="H1372" s="126" t="s">
        <v>19002</v>
      </c>
      <c r="I1372" s="126" t="s">
        <v>15197</v>
      </c>
      <c r="J1372" s="126" t="s">
        <v>18995</v>
      </c>
    </row>
    <row r="1373" spans="1:10" x14ac:dyDescent="0.25">
      <c r="A1373" t="s">
        <v>19873</v>
      </c>
      <c r="B1373" t="s">
        <v>15438</v>
      </c>
      <c r="C1373" t="s">
        <v>15861</v>
      </c>
      <c r="D1373" t="s">
        <v>16351</v>
      </c>
      <c r="E1373">
        <v>4359</v>
      </c>
      <c r="F1373" t="s">
        <v>18548</v>
      </c>
      <c r="G1373" s="111">
        <v>843.7</v>
      </c>
      <c r="H1373" t="s">
        <v>19002</v>
      </c>
      <c r="I1373" t="s">
        <v>15197</v>
      </c>
      <c r="J1373" t="s">
        <v>18995</v>
      </c>
    </row>
    <row r="1374" spans="1:10" x14ac:dyDescent="0.25">
      <c r="A1374" s="126" t="s">
        <v>19874</v>
      </c>
      <c r="B1374" s="126" t="s">
        <v>15438</v>
      </c>
      <c r="C1374" s="126" t="s">
        <v>15861</v>
      </c>
      <c r="D1374" s="126" t="s">
        <v>16351</v>
      </c>
      <c r="E1374" s="126">
        <v>4359</v>
      </c>
      <c r="F1374" s="126" t="s">
        <v>18548</v>
      </c>
      <c r="G1374" s="127">
        <v>155.76</v>
      </c>
      <c r="H1374" s="126" t="s">
        <v>19002</v>
      </c>
      <c r="I1374" s="126" t="s">
        <v>15197</v>
      </c>
      <c r="J1374" s="126" t="s">
        <v>18995</v>
      </c>
    </row>
    <row r="1375" spans="1:10" x14ac:dyDescent="0.25">
      <c r="A1375" t="s">
        <v>19875</v>
      </c>
      <c r="B1375" t="s">
        <v>15438</v>
      </c>
      <c r="C1375" t="s">
        <v>15861</v>
      </c>
      <c r="D1375" t="s">
        <v>16351</v>
      </c>
      <c r="E1375">
        <v>4479</v>
      </c>
      <c r="F1375" t="s">
        <v>18336</v>
      </c>
      <c r="G1375" s="111">
        <v>1920</v>
      </c>
      <c r="H1375" t="s">
        <v>75</v>
      </c>
      <c r="I1375" t="s">
        <v>15197</v>
      </c>
      <c r="J1375" t="s">
        <v>18995</v>
      </c>
    </row>
    <row r="1376" spans="1:10" x14ac:dyDescent="0.25">
      <c r="A1376" s="126" t="s">
        <v>19876</v>
      </c>
      <c r="B1376" s="126" t="s">
        <v>15438</v>
      </c>
      <c r="C1376" s="126" t="s">
        <v>15861</v>
      </c>
      <c r="D1376" s="126" t="s">
        <v>16351</v>
      </c>
      <c r="E1376" s="126">
        <v>4595</v>
      </c>
      <c r="F1376" s="126" t="s">
        <v>18433</v>
      </c>
      <c r="G1376" s="127">
        <v>1280</v>
      </c>
      <c r="H1376" s="126" t="s">
        <v>75</v>
      </c>
      <c r="I1376" s="126" t="s">
        <v>15197</v>
      </c>
      <c r="J1376" s="126" t="s">
        <v>18995</v>
      </c>
    </row>
    <row r="1377" spans="1:10" x14ac:dyDescent="0.25">
      <c r="A1377" t="s">
        <v>4855</v>
      </c>
      <c r="B1377" t="s">
        <v>16383</v>
      </c>
      <c r="C1377" t="s">
        <v>15858</v>
      </c>
      <c r="D1377" t="s">
        <v>16351</v>
      </c>
      <c r="E1377">
        <v>1910</v>
      </c>
      <c r="F1377" t="s">
        <v>18824</v>
      </c>
      <c r="G1377" s="111">
        <v>17285.4</v>
      </c>
      <c r="H1377" t="s">
        <v>18996</v>
      </c>
      <c r="I1377" t="s">
        <v>15197</v>
      </c>
      <c r="J1377" t="s">
        <v>18995</v>
      </c>
    </row>
    <row r="1378" spans="1:10" x14ac:dyDescent="0.25">
      <c r="A1378" s="126" t="s">
        <v>4855</v>
      </c>
      <c r="B1378" s="126" t="s">
        <v>15884</v>
      </c>
      <c r="C1378" s="126" t="s">
        <v>15553</v>
      </c>
      <c r="D1378" s="126" t="s">
        <v>15859</v>
      </c>
      <c r="E1378" s="126">
        <v>2306</v>
      </c>
      <c r="F1378" s="126" t="s">
        <v>18825</v>
      </c>
      <c r="G1378" s="127">
        <v>3420</v>
      </c>
      <c r="H1378" s="126" t="s">
        <v>18996</v>
      </c>
      <c r="I1378" s="126" t="s">
        <v>15197</v>
      </c>
      <c r="J1378" s="126" t="s">
        <v>18995</v>
      </c>
    </row>
    <row r="1379" spans="1:10" x14ac:dyDescent="0.25">
      <c r="A1379" t="s">
        <v>19877</v>
      </c>
      <c r="B1379" t="s">
        <v>16378</v>
      </c>
      <c r="C1379" t="s">
        <v>15553</v>
      </c>
      <c r="D1379" t="s">
        <v>15859</v>
      </c>
      <c r="E1379">
        <v>4548</v>
      </c>
      <c r="F1379" t="s">
        <v>18826</v>
      </c>
      <c r="G1379" s="111">
        <v>2348.34</v>
      </c>
      <c r="H1379" t="s">
        <v>75</v>
      </c>
      <c r="I1379" t="s">
        <v>15197</v>
      </c>
      <c r="J1379" t="s">
        <v>18995</v>
      </c>
    </row>
    <row r="1380" spans="1:10" x14ac:dyDescent="0.25">
      <c r="A1380" s="126" t="s">
        <v>4855</v>
      </c>
      <c r="B1380" s="126" t="s">
        <v>15884</v>
      </c>
      <c r="C1380" s="126" t="s">
        <v>15692</v>
      </c>
      <c r="D1380" s="126" t="s">
        <v>15859</v>
      </c>
      <c r="E1380" s="126">
        <v>2308</v>
      </c>
      <c r="F1380" s="126" t="s">
        <v>18827</v>
      </c>
      <c r="G1380" s="127">
        <v>15700</v>
      </c>
      <c r="H1380" s="126" t="s">
        <v>18994</v>
      </c>
      <c r="I1380" s="126" t="s">
        <v>15197</v>
      </c>
      <c r="J1380" s="126" t="s">
        <v>18995</v>
      </c>
    </row>
    <row r="1381" spans="1:10" x14ac:dyDescent="0.25">
      <c r="A1381" t="s">
        <v>19878</v>
      </c>
      <c r="B1381" t="s">
        <v>15352</v>
      </c>
      <c r="C1381" t="s">
        <v>15692</v>
      </c>
      <c r="D1381" t="s">
        <v>15859</v>
      </c>
      <c r="E1381">
        <v>4688</v>
      </c>
      <c r="F1381" t="s">
        <v>18378</v>
      </c>
      <c r="G1381" s="111">
        <v>10175</v>
      </c>
      <c r="H1381" t="s">
        <v>75</v>
      </c>
      <c r="I1381" t="s">
        <v>15197</v>
      </c>
      <c r="J1381" t="s">
        <v>18995</v>
      </c>
    </row>
    <row r="1382" spans="1:10" x14ac:dyDescent="0.25">
      <c r="A1382" s="126" t="s">
        <v>4855</v>
      </c>
      <c r="B1382" s="126" t="s">
        <v>15884</v>
      </c>
      <c r="C1382" s="126" t="s">
        <v>15204</v>
      </c>
      <c r="D1382" s="126" t="s">
        <v>15859</v>
      </c>
      <c r="E1382" s="126">
        <v>2315</v>
      </c>
      <c r="F1382" s="126" t="s">
        <v>18828</v>
      </c>
      <c r="G1382" s="127">
        <v>9520</v>
      </c>
      <c r="H1382" s="126" t="s">
        <v>18994</v>
      </c>
      <c r="I1382" s="126" t="s">
        <v>15197</v>
      </c>
      <c r="J1382" s="126" t="s">
        <v>18995</v>
      </c>
    </row>
    <row r="1383" spans="1:10" x14ac:dyDescent="0.25">
      <c r="A1383" t="s">
        <v>4855</v>
      </c>
      <c r="B1383" t="s">
        <v>15454</v>
      </c>
      <c r="C1383" t="s">
        <v>15200</v>
      </c>
      <c r="D1383" t="s">
        <v>16201</v>
      </c>
      <c r="E1383">
        <v>2345</v>
      </c>
      <c r="F1383" t="s">
        <v>18829</v>
      </c>
      <c r="G1383" s="111">
        <v>2888</v>
      </c>
      <c r="H1383" t="s">
        <v>18994</v>
      </c>
      <c r="I1383" t="s">
        <v>15197</v>
      </c>
      <c r="J1383" t="s">
        <v>18995</v>
      </c>
    </row>
    <row r="1384" spans="1:10" x14ac:dyDescent="0.25">
      <c r="A1384" s="126" t="s">
        <v>4855</v>
      </c>
      <c r="B1384" s="126" t="s">
        <v>15320</v>
      </c>
      <c r="C1384" s="126" t="s">
        <v>15200</v>
      </c>
      <c r="D1384" s="126" t="s">
        <v>16201</v>
      </c>
      <c r="E1384" s="126">
        <v>2356</v>
      </c>
      <c r="F1384" s="126" t="s">
        <v>18830</v>
      </c>
      <c r="G1384" s="127">
        <v>8778</v>
      </c>
      <c r="H1384" s="126" t="s">
        <v>18994</v>
      </c>
      <c r="I1384" s="126" t="s">
        <v>15197</v>
      </c>
      <c r="J1384" s="126" t="s">
        <v>18995</v>
      </c>
    </row>
    <row r="1385" spans="1:10" x14ac:dyDescent="0.25">
      <c r="A1385" t="s">
        <v>4855</v>
      </c>
      <c r="B1385" t="s">
        <v>15244</v>
      </c>
      <c r="C1385" t="s">
        <v>15200</v>
      </c>
      <c r="D1385" t="s">
        <v>16201</v>
      </c>
      <c r="E1385">
        <v>2370</v>
      </c>
      <c r="F1385" t="s">
        <v>18831</v>
      </c>
      <c r="G1385" s="111">
        <v>6384</v>
      </c>
      <c r="H1385" t="s">
        <v>18994</v>
      </c>
      <c r="I1385" t="s">
        <v>15197</v>
      </c>
      <c r="J1385" t="s">
        <v>18995</v>
      </c>
    </row>
    <row r="1386" spans="1:10" x14ac:dyDescent="0.25">
      <c r="A1386" s="126" t="s">
        <v>4855</v>
      </c>
      <c r="B1386" s="126" t="s">
        <v>15960</v>
      </c>
      <c r="C1386" s="126" t="s">
        <v>15216</v>
      </c>
      <c r="D1386" s="126" t="s">
        <v>16201</v>
      </c>
      <c r="E1386" s="126">
        <v>2330</v>
      </c>
      <c r="F1386" s="126" t="s">
        <v>18832</v>
      </c>
      <c r="G1386" s="127">
        <v>12901</v>
      </c>
      <c r="H1386" s="126" t="s">
        <v>18994</v>
      </c>
      <c r="I1386" s="126" t="s">
        <v>15197</v>
      </c>
      <c r="J1386" s="126" t="s">
        <v>18995</v>
      </c>
    </row>
    <row r="1387" spans="1:10" x14ac:dyDescent="0.25">
      <c r="A1387" t="s">
        <v>4855</v>
      </c>
      <c r="B1387" t="s">
        <v>15884</v>
      </c>
      <c r="C1387" t="s">
        <v>15207</v>
      </c>
      <c r="D1387" t="s">
        <v>16201</v>
      </c>
      <c r="E1387">
        <v>2300</v>
      </c>
      <c r="F1387" t="s">
        <v>18833</v>
      </c>
      <c r="G1387" s="111">
        <v>13091</v>
      </c>
      <c r="H1387" t="s">
        <v>18996</v>
      </c>
      <c r="I1387" t="s">
        <v>15197</v>
      </c>
      <c r="J1387" t="s">
        <v>18995</v>
      </c>
    </row>
    <row r="1388" spans="1:10" x14ac:dyDescent="0.25">
      <c r="A1388" s="126" t="s">
        <v>4855</v>
      </c>
      <c r="B1388" s="126" t="s">
        <v>15884</v>
      </c>
      <c r="C1388" s="126" t="s">
        <v>15207</v>
      </c>
      <c r="D1388" s="126" t="s">
        <v>16201</v>
      </c>
      <c r="E1388" s="126">
        <v>2303</v>
      </c>
      <c r="F1388" s="126" t="s">
        <v>18834</v>
      </c>
      <c r="G1388" s="127">
        <v>17613</v>
      </c>
      <c r="H1388" s="126" t="s">
        <v>18996</v>
      </c>
      <c r="I1388" s="126" t="s">
        <v>15197</v>
      </c>
      <c r="J1388" s="126" t="s">
        <v>18995</v>
      </c>
    </row>
    <row r="1389" spans="1:10" x14ac:dyDescent="0.25">
      <c r="A1389" t="s">
        <v>4855</v>
      </c>
      <c r="B1389" t="s">
        <v>15884</v>
      </c>
      <c r="C1389" t="s">
        <v>15207</v>
      </c>
      <c r="D1389" t="s">
        <v>16201</v>
      </c>
      <c r="E1389">
        <v>2304</v>
      </c>
      <c r="F1389" t="s">
        <v>18835</v>
      </c>
      <c r="G1389" s="111">
        <v>14896</v>
      </c>
      <c r="H1389" t="s">
        <v>18996</v>
      </c>
      <c r="I1389" t="s">
        <v>15197</v>
      </c>
      <c r="J1389" t="s">
        <v>18995</v>
      </c>
    </row>
    <row r="1390" spans="1:10" x14ac:dyDescent="0.25">
      <c r="A1390" s="126" t="s">
        <v>4855</v>
      </c>
      <c r="B1390" s="126" t="s">
        <v>15884</v>
      </c>
      <c r="C1390" s="126" t="s">
        <v>15207</v>
      </c>
      <c r="D1390" s="126" t="s">
        <v>16201</v>
      </c>
      <c r="E1390" s="126">
        <v>2305</v>
      </c>
      <c r="F1390" s="126" t="s">
        <v>18836</v>
      </c>
      <c r="G1390" s="127">
        <v>7904</v>
      </c>
      <c r="H1390" s="126" t="s">
        <v>18996</v>
      </c>
      <c r="I1390" s="126" t="s">
        <v>15197</v>
      </c>
      <c r="J1390" s="126" t="s">
        <v>18995</v>
      </c>
    </row>
    <row r="1391" spans="1:10" x14ac:dyDescent="0.25">
      <c r="A1391" t="s">
        <v>4855</v>
      </c>
      <c r="B1391" t="s">
        <v>15884</v>
      </c>
      <c r="C1391" t="s">
        <v>15207</v>
      </c>
      <c r="D1391" t="s">
        <v>16201</v>
      </c>
      <c r="E1391">
        <v>2307</v>
      </c>
      <c r="F1391" t="s">
        <v>18837</v>
      </c>
      <c r="G1391" s="111">
        <v>23151.5</v>
      </c>
      <c r="H1391" t="s">
        <v>18996</v>
      </c>
      <c r="I1391" t="s">
        <v>15197</v>
      </c>
      <c r="J1391" t="s">
        <v>18995</v>
      </c>
    </row>
    <row r="1392" spans="1:10" x14ac:dyDescent="0.25">
      <c r="A1392" s="126" t="s">
        <v>4855</v>
      </c>
      <c r="B1392" s="126" t="s">
        <v>15953</v>
      </c>
      <c r="C1392" s="126" t="s">
        <v>15207</v>
      </c>
      <c r="D1392" s="126" t="s">
        <v>16201</v>
      </c>
      <c r="E1392" s="126">
        <v>2318</v>
      </c>
      <c r="F1392" s="126" t="s">
        <v>18838</v>
      </c>
      <c r="G1392" s="127">
        <v>42755.01</v>
      </c>
      <c r="H1392" s="126" t="s">
        <v>18994</v>
      </c>
      <c r="I1392" s="126" t="s">
        <v>15197</v>
      </c>
      <c r="J1392" s="126" t="s">
        <v>18995</v>
      </c>
    </row>
    <row r="1393" spans="1:10" x14ac:dyDescent="0.25">
      <c r="A1393" t="s">
        <v>4855</v>
      </c>
      <c r="B1393" t="s">
        <v>15454</v>
      </c>
      <c r="C1393" t="s">
        <v>15207</v>
      </c>
      <c r="D1393" t="s">
        <v>16201</v>
      </c>
      <c r="E1393">
        <v>2335</v>
      </c>
      <c r="F1393" t="s">
        <v>18839</v>
      </c>
      <c r="G1393" s="111">
        <v>14396.37</v>
      </c>
      <c r="H1393" t="s">
        <v>18994</v>
      </c>
      <c r="I1393" t="s">
        <v>15197</v>
      </c>
      <c r="J1393" t="s">
        <v>18995</v>
      </c>
    </row>
    <row r="1394" spans="1:10" x14ac:dyDescent="0.25">
      <c r="A1394" s="126" t="s">
        <v>4855</v>
      </c>
      <c r="B1394" s="126" t="s">
        <v>15884</v>
      </c>
      <c r="C1394" s="126" t="s">
        <v>15207</v>
      </c>
      <c r="D1394" s="126" t="s">
        <v>16201</v>
      </c>
      <c r="E1394" s="126">
        <v>2299</v>
      </c>
      <c r="F1394" s="126" t="s">
        <v>18840</v>
      </c>
      <c r="G1394" s="127">
        <v>4104</v>
      </c>
      <c r="H1394" s="126" t="s">
        <v>18996</v>
      </c>
      <c r="I1394" s="126" t="s">
        <v>15197</v>
      </c>
      <c r="J1394" s="126" t="s">
        <v>18995</v>
      </c>
    </row>
    <row r="1395" spans="1:10" x14ac:dyDescent="0.25">
      <c r="A1395" t="s">
        <v>19879</v>
      </c>
      <c r="B1395" t="s">
        <v>15953</v>
      </c>
      <c r="C1395" t="s">
        <v>15207</v>
      </c>
      <c r="D1395" t="s">
        <v>16201</v>
      </c>
      <c r="E1395">
        <v>2320</v>
      </c>
      <c r="F1395" t="s">
        <v>18841</v>
      </c>
      <c r="G1395" s="111">
        <v>130592.86</v>
      </c>
      <c r="H1395" t="s">
        <v>18994</v>
      </c>
      <c r="I1395" t="s">
        <v>15197</v>
      </c>
      <c r="J1395" t="s">
        <v>18995</v>
      </c>
    </row>
    <row r="1396" spans="1:10" x14ac:dyDescent="0.25">
      <c r="A1396" s="126" t="s">
        <v>4855</v>
      </c>
      <c r="B1396" s="126" t="s">
        <v>15884</v>
      </c>
      <c r="C1396" s="126" t="s">
        <v>15275</v>
      </c>
      <c r="D1396" s="126" t="s">
        <v>16201</v>
      </c>
      <c r="E1396" s="126">
        <v>2313</v>
      </c>
      <c r="F1396" s="126" t="s">
        <v>18842</v>
      </c>
      <c r="G1396" s="127">
        <v>30191</v>
      </c>
      <c r="H1396" s="126" t="s">
        <v>18994</v>
      </c>
      <c r="I1396" s="126" t="s">
        <v>15197</v>
      </c>
      <c r="J1396" s="126" t="s">
        <v>18995</v>
      </c>
    </row>
    <row r="1397" spans="1:10" x14ac:dyDescent="0.25">
      <c r="A1397" t="s">
        <v>4855</v>
      </c>
      <c r="B1397" t="s">
        <v>15884</v>
      </c>
      <c r="C1397" t="s">
        <v>15275</v>
      </c>
      <c r="D1397" t="s">
        <v>16201</v>
      </c>
      <c r="E1397">
        <v>2314</v>
      </c>
      <c r="F1397" t="s">
        <v>18843</v>
      </c>
      <c r="G1397" s="111">
        <v>20035.5</v>
      </c>
      <c r="H1397" t="s">
        <v>18994</v>
      </c>
      <c r="I1397" t="s">
        <v>15197</v>
      </c>
      <c r="J1397" t="s">
        <v>18995</v>
      </c>
    </row>
    <row r="1398" spans="1:10" x14ac:dyDescent="0.25">
      <c r="A1398" s="126" t="s">
        <v>4855</v>
      </c>
      <c r="B1398" s="126" t="s">
        <v>15884</v>
      </c>
      <c r="C1398" s="126" t="s">
        <v>15275</v>
      </c>
      <c r="D1398" s="126" t="s">
        <v>16201</v>
      </c>
      <c r="E1398" s="126">
        <v>2316</v>
      </c>
      <c r="F1398" s="126" t="s">
        <v>18844</v>
      </c>
      <c r="G1398" s="127">
        <v>27597.5</v>
      </c>
      <c r="H1398" s="126" t="s">
        <v>18994</v>
      </c>
      <c r="I1398" s="126" t="s">
        <v>15197</v>
      </c>
      <c r="J1398" s="126" t="s">
        <v>18995</v>
      </c>
    </row>
    <row r="1399" spans="1:10" x14ac:dyDescent="0.25">
      <c r="A1399" t="s">
        <v>4855</v>
      </c>
      <c r="B1399" t="s">
        <v>15320</v>
      </c>
      <c r="C1399" t="s">
        <v>15275</v>
      </c>
      <c r="D1399" t="s">
        <v>16201</v>
      </c>
      <c r="E1399">
        <v>2359</v>
      </c>
      <c r="F1399" t="s">
        <v>18845</v>
      </c>
      <c r="G1399" s="111">
        <v>6384</v>
      </c>
      <c r="H1399" t="s">
        <v>75</v>
      </c>
      <c r="I1399" t="s">
        <v>15197</v>
      </c>
      <c r="J1399" t="s">
        <v>18995</v>
      </c>
    </row>
    <row r="1400" spans="1:10" x14ac:dyDescent="0.25">
      <c r="A1400" s="126" t="s">
        <v>19880</v>
      </c>
      <c r="B1400" s="126" t="s">
        <v>15884</v>
      </c>
      <c r="C1400" s="126" t="s">
        <v>15312</v>
      </c>
      <c r="D1400" s="126" t="s">
        <v>16201</v>
      </c>
      <c r="E1400" s="126">
        <v>3189</v>
      </c>
      <c r="F1400" s="126" t="s">
        <v>18262</v>
      </c>
      <c r="G1400" s="127">
        <v>1920</v>
      </c>
      <c r="H1400" s="126" t="s">
        <v>75</v>
      </c>
      <c r="I1400" s="126" t="s">
        <v>15197</v>
      </c>
      <c r="J1400" s="126" t="s">
        <v>18995</v>
      </c>
    </row>
    <row r="1401" spans="1:10" x14ac:dyDescent="0.25">
      <c r="A1401" t="s">
        <v>19881</v>
      </c>
      <c r="B1401" t="s">
        <v>15884</v>
      </c>
      <c r="C1401" t="s">
        <v>15312</v>
      </c>
      <c r="D1401" t="s">
        <v>16201</v>
      </c>
      <c r="E1401">
        <v>3641</v>
      </c>
      <c r="F1401" t="s">
        <v>18846</v>
      </c>
      <c r="G1401" s="111">
        <v>1120</v>
      </c>
      <c r="H1401" t="s">
        <v>75</v>
      </c>
      <c r="I1401" t="s">
        <v>15197</v>
      </c>
      <c r="J1401" t="s">
        <v>18995</v>
      </c>
    </row>
    <row r="1402" spans="1:10" x14ac:dyDescent="0.25">
      <c r="A1402" s="126" t="s">
        <v>4855</v>
      </c>
      <c r="B1402" s="126" t="s">
        <v>15884</v>
      </c>
      <c r="C1402" s="126" t="s">
        <v>15322</v>
      </c>
      <c r="D1402" s="126" t="s">
        <v>16201</v>
      </c>
      <c r="E1402" s="126">
        <v>2302</v>
      </c>
      <c r="F1402" s="126" t="s">
        <v>18847</v>
      </c>
      <c r="G1402" s="127">
        <v>29051</v>
      </c>
      <c r="H1402" s="126" t="s">
        <v>18996</v>
      </c>
      <c r="I1402" s="126" t="s">
        <v>15197</v>
      </c>
      <c r="J1402" s="126" t="s">
        <v>18995</v>
      </c>
    </row>
    <row r="1403" spans="1:10" x14ac:dyDescent="0.25">
      <c r="A1403" t="s">
        <v>4855</v>
      </c>
      <c r="B1403" t="s">
        <v>15960</v>
      </c>
      <c r="C1403" t="s">
        <v>15322</v>
      </c>
      <c r="D1403" t="s">
        <v>16201</v>
      </c>
      <c r="E1403">
        <v>2326</v>
      </c>
      <c r="F1403" t="s">
        <v>18848</v>
      </c>
      <c r="G1403" s="111">
        <v>33430.5</v>
      </c>
      <c r="H1403" t="s">
        <v>18994</v>
      </c>
      <c r="I1403" t="s">
        <v>15197</v>
      </c>
      <c r="J1403" t="s">
        <v>18995</v>
      </c>
    </row>
    <row r="1404" spans="1:10" x14ac:dyDescent="0.25">
      <c r="A1404" s="126" t="s">
        <v>4855</v>
      </c>
      <c r="B1404" s="126" t="s">
        <v>15960</v>
      </c>
      <c r="C1404" s="126" t="s">
        <v>15322</v>
      </c>
      <c r="D1404" s="126" t="s">
        <v>16201</v>
      </c>
      <c r="E1404" s="126">
        <v>2328</v>
      </c>
      <c r="F1404" s="126" t="s">
        <v>18849</v>
      </c>
      <c r="G1404" s="127">
        <v>32619.2</v>
      </c>
      <c r="H1404" s="126" t="s">
        <v>18994</v>
      </c>
      <c r="I1404" s="126" t="s">
        <v>15197</v>
      </c>
      <c r="J1404" s="126" t="s">
        <v>18995</v>
      </c>
    </row>
    <row r="1405" spans="1:10" x14ac:dyDescent="0.25">
      <c r="A1405" t="s">
        <v>4855</v>
      </c>
      <c r="B1405" t="s">
        <v>15884</v>
      </c>
      <c r="C1405" t="s">
        <v>15322</v>
      </c>
      <c r="D1405" t="s">
        <v>16201</v>
      </c>
      <c r="E1405">
        <v>2297</v>
      </c>
      <c r="F1405" t="s">
        <v>18850</v>
      </c>
      <c r="G1405" s="111">
        <v>10473.75</v>
      </c>
      <c r="H1405" t="s">
        <v>75</v>
      </c>
      <c r="I1405" t="s">
        <v>15197</v>
      </c>
      <c r="J1405" t="s">
        <v>18995</v>
      </c>
    </row>
    <row r="1406" spans="1:10" x14ac:dyDescent="0.25">
      <c r="A1406" s="126" t="s">
        <v>19882</v>
      </c>
      <c r="B1406" s="126" t="s">
        <v>15884</v>
      </c>
      <c r="C1406" s="126" t="s">
        <v>15322</v>
      </c>
      <c r="D1406" s="126" t="s">
        <v>16201</v>
      </c>
      <c r="E1406" s="126">
        <v>3666</v>
      </c>
      <c r="F1406" s="126" t="s">
        <v>18258</v>
      </c>
      <c r="G1406" s="127">
        <v>821.87</v>
      </c>
      <c r="H1406" s="126" t="s">
        <v>19002</v>
      </c>
      <c r="I1406" s="126" t="s">
        <v>15197</v>
      </c>
      <c r="J1406" s="126" t="s">
        <v>18995</v>
      </c>
    </row>
    <row r="1407" spans="1:10" x14ac:dyDescent="0.25">
      <c r="A1407" t="s">
        <v>19883</v>
      </c>
      <c r="B1407" t="s">
        <v>15884</v>
      </c>
      <c r="C1407" t="s">
        <v>15322</v>
      </c>
      <c r="D1407" t="s">
        <v>16201</v>
      </c>
      <c r="E1407">
        <v>3666</v>
      </c>
      <c r="F1407" t="s">
        <v>18258</v>
      </c>
      <c r="G1407" s="111">
        <v>165.79</v>
      </c>
      <c r="H1407" t="s">
        <v>19002</v>
      </c>
      <c r="I1407" t="s">
        <v>15197</v>
      </c>
      <c r="J1407" t="s">
        <v>18995</v>
      </c>
    </row>
    <row r="1408" spans="1:10" x14ac:dyDescent="0.25">
      <c r="A1408" s="126" t="s">
        <v>19884</v>
      </c>
      <c r="B1408" s="126" t="s">
        <v>15884</v>
      </c>
      <c r="C1408" s="126" t="s">
        <v>15322</v>
      </c>
      <c r="D1408" s="126" t="s">
        <v>16201</v>
      </c>
      <c r="E1408" s="126">
        <v>4359</v>
      </c>
      <c r="F1408" s="126" t="s">
        <v>18548</v>
      </c>
      <c r="G1408" s="127">
        <v>830.72</v>
      </c>
      <c r="H1408" s="126" t="s">
        <v>19002</v>
      </c>
      <c r="I1408" s="126" t="s">
        <v>15197</v>
      </c>
      <c r="J1408" s="126" t="s">
        <v>18995</v>
      </c>
    </row>
    <row r="1409" spans="1:10" x14ac:dyDescent="0.25">
      <c r="A1409" t="s">
        <v>19885</v>
      </c>
      <c r="B1409" t="s">
        <v>15884</v>
      </c>
      <c r="C1409" t="s">
        <v>15322</v>
      </c>
      <c r="D1409" t="s">
        <v>16201</v>
      </c>
      <c r="E1409">
        <v>3699</v>
      </c>
      <c r="F1409" t="s">
        <v>18309</v>
      </c>
      <c r="G1409" s="111">
        <v>808.3</v>
      </c>
      <c r="H1409" t="s">
        <v>19002</v>
      </c>
      <c r="I1409" t="s">
        <v>15197</v>
      </c>
      <c r="J1409" t="s">
        <v>18995</v>
      </c>
    </row>
    <row r="1410" spans="1:10" x14ac:dyDescent="0.25">
      <c r="A1410" s="126" t="s">
        <v>19886</v>
      </c>
      <c r="B1410" s="126" t="s">
        <v>15884</v>
      </c>
      <c r="C1410" s="126" t="s">
        <v>15322</v>
      </c>
      <c r="D1410" s="126" t="s">
        <v>16201</v>
      </c>
      <c r="E1410" s="126">
        <v>4681</v>
      </c>
      <c r="F1410" s="126" t="s">
        <v>18271</v>
      </c>
      <c r="G1410" s="127">
        <v>1676.78</v>
      </c>
      <c r="H1410" s="126" t="s">
        <v>19002</v>
      </c>
      <c r="I1410" s="126" t="s">
        <v>15197</v>
      </c>
      <c r="J1410" s="126" t="s">
        <v>18995</v>
      </c>
    </row>
    <row r="1411" spans="1:10" x14ac:dyDescent="0.25">
      <c r="A1411" t="s">
        <v>19887</v>
      </c>
      <c r="B1411" t="s">
        <v>15884</v>
      </c>
      <c r="C1411" t="s">
        <v>15322</v>
      </c>
      <c r="D1411" t="s">
        <v>16201</v>
      </c>
      <c r="E1411">
        <v>4681</v>
      </c>
      <c r="F1411" t="s">
        <v>18271</v>
      </c>
      <c r="G1411" s="111">
        <v>896.8</v>
      </c>
      <c r="H1411" t="s">
        <v>19002</v>
      </c>
      <c r="I1411" t="s">
        <v>15197</v>
      </c>
      <c r="J1411" t="s">
        <v>18995</v>
      </c>
    </row>
    <row r="1412" spans="1:10" x14ac:dyDescent="0.25">
      <c r="A1412" s="126" t="s">
        <v>19888</v>
      </c>
      <c r="B1412" s="126" t="s">
        <v>15884</v>
      </c>
      <c r="C1412" s="126" t="s">
        <v>15322</v>
      </c>
      <c r="D1412" s="126" t="s">
        <v>16201</v>
      </c>
      <c r="E1412" s="126">
        <v>3940</v>
      </c>
      <c r="F1412" s="126" t="s">
        <v>18234</v>
      </c>
      <c r="G1412" s="127">
        <v>855.5</v>
      </c>
      <c r="H1412" s="126" t="s">
        <v>19002</v>
      </c>
      <c r="I1412" s="126" t="s">
        <v>15197</v>
      </c>
      <c r="J1412" s="126" t="s">
        <v>18995</v>
      </c>
    </row>
    <row r="1413" spans="1:10" x14ac:dyDescent="0.25">
      <c r="A1413" t="s">
        <v>19889</v>
      </c>
      <c r="B1413" t="s">
        <v>15884</v>
      </c>
      <c r="C1413" t="s">
        <v>15322</v>
      </c>
      <c r="D1413" t="s">
        <v>16201</v>
      </c>
      <c r="E1413">
        <v>3940</v>
      </c>
      <c r="F1413" t="s">
        <v>18234</v>
      </c>
      <c r="G1413" s="111">
        <v>326.86</v>
      </c>
      <c r="H1413" t="s">
        <v>19002</v>
      </c>
      <c r="I1413" t="s">
        <v>15197</v>
      </c>
      <c r="J1413" t="s">
        <v>18995</v>
      </c>
    </row>
    <row r="1414" spans="1:10" x14ac:dyDescent="0.25">
      <c r="A1414" s="126" t="s">
        <v>19890</v>
      </c>
      <c r="B1414" s="126" t="s">
        <v>15884</v>
      </c>
      <c r="C1414" s="126" t="s">
        <v>15322</v>
      </c>
      <c r="D1414" s="126" t="s">
        <v>16201</v>
      </c>
      <c r="E1414" s="126">
        <v>4680</v>
      </c>
      <c r="F1414" s="126" t="s">
        <v>18335</v>
      </c>
      <c r="G1414" s="127">
        <v>762.28</v>
      </c>
      <c r="H1414" s="126" t="s">
        <v>19002</v>
      </c>
      <c r="I1414" s="126" t="s">
        <v>15197</v>
      </c>
      <c r="J1414" s="126" t="s">
        <v>18995</v>
      </c>
    </row>
    <row r="1415" spans="1:10" x14ac:dyDescent="0.25">
      <c r="A1415" t="s">
        <v>19891</v>
      </c>
      <c r="B1415" t="s">
        <v>15884</v>
      </c>
      <c r="C1415" t="s">
        <v>15322</v>
      </c>
      <c r="D1415" t="s">
        <v>16201</v>
      </c>
      <c r="E1415">
        <v>4644</v>
      </c>
      <c r="F1415" t="s">
        <v>18254</v>
      </c>
      <c r="G1415" s="111">
        <v>1680.91</v>
      </c>
      <c r="H1415" t="s">
        <v>19002</v>
      </c>
      <c r="I1415" t="s">
        <v>15197</v>
      </c>
      <c r="J1415" t="s">
        <v>18995</v>
      </c>
    </row>
    <row r="1416" spans="1:10" x14ac:dyDescent="0.25">
      <c r="A1416" s="126" t="s">
        <v>19892</v>
      </c>
      <c r="B1416" s="126" t="s">
        <v>15884</v>
      </c>
      <c r="C1416" s="126" t="s">
        <v>15322</v>
      </c>
      <c r="D1416" s="126" t="s">
        <v>16201</v>
      </c>
      <c r="E1416" s="126">
        <v>4644</v>
      </c>
      <c r="F1416" s="126" t="s">
        <v>18254</v>
      </c>
      <c r="G1416" s="127">
        <v>1042.53</v>
      </c>
      <c r="H1416" s="126" t="s">
        <v>19002</v>
      </c>
      <c r="I1416" s="126" t="s">
        <v>15197</v>
      </c>
      <c r="J1416" s="126" t="s">
        <v>18995</v>
      </c>
    </row>
    <row r="1417" spans="1:10" x14ac:dyDescent="0.25">
      <c r="A1417" t="s">
        <v>19893</v>
      </c>
      <c r="B1417" t="s">
        <v>15884</v>
      </c>
      <c r="C1417" t="s">
        <v>15322</v>
      </c>
      <c r="D1417" t="s">
        <v>16201</v>
      </c>
      <c r="E1417">
        <v>4685</v>
      </c>
      <c r="F1417" t="s">
        <v>18261</v>
      </c>
      <c r="G1417" s="111">
        <v>883.82</v>
      </c>
      <c r="H1417" t="s">
        <v>19002</v>
      </c>
      <c r="I1417" t="s">
        <v>15197</v>
      </c>
      <c r="J1417" t="s">
        <v>18995</v>
      </c>
    </row>
    <row r="1418" spans="1:10" x14ac:dyDescent="0.25">
      <c r="A1418" s="126" t="s">
        <v>19894</v>
      </c>
      <c r="B1418" s="126" t="s">
        <v>15884</v>
      </c>
      <c r="C1418" s="126" t="s">
        <v>15322</v>
      </c>
      <c r="D1418" s="126" t="s">
        <v>16201</v>
      </c>
      <c r="E1418" s="126">
        <v>4685</v>
      </c>
      <c r="F1418" s="126" t="s">
        <v>18261</v>
      </c>
      <c r="G1418" s="127">
        <v>325.68</v>
      </c>
      <c r="H1418" s="126" t="s">
        <v>19002</v>
      </c>
      <c r="I1418" s="126" t="s">
        <v>15197</v>
      </c>
      <c r="J1418" s="126" t="s">
        <v>18995</v>
      </c>
    </row>
    <row r="1419" spans="1:10" x14ac:dyDescent="0.25">
      <c r="A1419" t="s">
        <v>19895</v>
      </c>
      <c r="B1419" t="s">
        <v>15884</v>
      </c>
      <c r="C1419" t="s">
        <v>15322</v>
      </c>
      <c r="D1419" t="s">
        <v>16201</v>
      </c>
      <c r="E1419">
        <v>3699</v>
      </c>
      <c r="F1419" t="s">
        <v>18309</v>
      </c>
      <c r="G1419" s="111">
        <v>857.86</v>
      </c>
      <c r="H1419" t="s">
        <v>19002</v>
      </c>
      <c r="I1419" t="s">
        <v>15197</v>
      </c>
      <c r="J1419" t="s">
        <v>18995</v>
      </c>
    </row>
    <row r="1420" spans="1:10" x14ac:dyDescent="0.25">
      <c r="A1420" s="126" t="s">
        <v>19896</v>
      </c>
      <c r="B1420" s="126" t="s">
        <v>15884</v>
      </c>
      <c r="C1420" s="126" t="s">
        <v>15322</v>
      </c>
      <c r="D1420" s="126" t="s">
        <v>16201</v>
      </c>
      <c r="E1420" s="126">
        <v>3699</v>
      </c>
      <c r="F1420" s="126" t="s">
        <v>18309</v>
      </c>
      <c r="G1420" s="127">
        <v>810.66</v>
      </c>
      <c r="H1420" s="126" t="s">
        <v>19002</v>
      </c>
      <c r="I1420" s="126" t="s">
        <v>15197</v>
      </c>
      <c r="J1420" s="126" t="s">
        <v>18995</v>
      </c>
    </row>
    <row r="1421" spans="1:10" x14ac:dyDescent="0.25">
      <c r="A1421" t="s">
        <v>4855</v>
      </c>
      <c r="B1421" t="s">
        <v>15454</v>
      </c>
      <c r="C1421" t="s">
        <v>15336</v>
      </c>
      <c r="D1421" t="s">
        <v>16201</v>
      </c>
      <c r="E1421">
        <v>2331</v>
      </c>
      <c r="F1421" t="s">
        <v>18851</v>
      </c>
      <c r="G1421" s="111">
        <v>9557</v>
      </c>
      <c r="H1421" t="s">
        <v>18996</v>
      </c>
      <c r="I1421" t="s">
        <v>15197</v>
      </c>
      <c r="J1421" t="s">
        <v>18995</v>
      </c>
    </row>
    <row r="1422" spans="1:10" x14ac:dyDescent="0.25">
      <c r="A1422" s="126" t="s">
        <v>4855</v>
      </c>
      <c r="B1422" s="126" t="s">
        <v>15454</v>
      </c>
      <c r="C1422" s="126" t="s">
        <v>15336</v>
      </c>
      <c r="D1422" s="126" t="s">
        <v>16201</v>
      </c>
      <c r="E1422" s="126">
        <v>2332</v>
      </c>
      <c r="F1422" s="126" t="s">
        <v>18852</v>
      </c>
      <c r="G1422" s="127">
        <v>2945</v>
      </c>
      <c r="H1422" s="126" t="s">
        <v>18996</v>
      </c>
      <c r="I1422" s="126" t="s">
        <v>15197</v>
      </c>
      <c r="J1422" s="126" t="s">
        <v>18995</v>
      </c>
    </row>
    <row r="1423" spans="1:10" x14ac:dyDescent="0.25">
      <c r="A1423" t="s">
        <v>4855</v>
      </c>
      <c r="B1423" t="s">
        <v>15454</v>
      </c>
      <c r="C1423" t="s">
        <v>15336</v>
      </c>
      <c r="D1423" t="s">
        <v>16201</v>
      </c>
      <c r="E1423">
        <v>2333</v>
      </c>
      <c r="F1423" t="s">
        <v>18853</v>
      </c>
      <c r="G1423" s="111">
        <v>9234</v>
      </c>
      <c r="H1423" t="s">
        <v>18996</v>
      </c>
      <c r="I1423" t="s">
        <v>15197</v>
      </c>
      <c r="J1423" t="s">
        <v>18995</v>
      </c>
    </row>
    <row r="1424" spans="1:10" x14ac:dyDescent="0.25">
      <c r="A1424" s="126" t="s">
        <v>4855</v>
      </c>
      <c r="B1424" s="126" t="s">
        <v>15454</v>
      </c>
      <c r="C1424" s="126" t="s">
        <v>15336</v>
      </c>
      <c r="D1424" s="126" t="s">
        <v>16201</v>
      </c>
      <c r="E1424" s="126">
        <v>2336</v>
      </c>
      <c r="F1424" s="126" t="s">
        <v>18854</v>
      </c>
      <c r="G1424" s="127">
        <v>6384</v>
      </c>
      <c r="H1424" s="126" t="s">
        <v>18996</v>
      </c>
      <c r="I1424" s="126" t="s">
        <v>15197</v>
      </c>
      <c r="J1424" s="126" t="s">
        <v>18995</v>
      </c>
    </row>
    <row r="1425" spans="1:10" x14ac:dyDescent="0.25">
      <c r="A1425" t="s">
        <v>4855</v>
      </c>
      <c r="B1425" t="s">
        <v>15454</v>
      </c>
      <c r="C1425" t="s">
        <v>15336</v>
      </c>
      <c r="D1425" t="s">
        <v>16201</v>
      </c>
      <c r="E1425">
        <v>2338</v>
      </c>
      <c r="F1425" t="s">
        <v>18855</v>
      </c>
      <c r="G1425" s="111">
        <v>15029</v>
      </c>
      <c r="H1425" t="s">
        <v>18996</v>
      </c>
      <c r="I1425" t="s">
        <v>15197</v>
      </c>
      <c r="J1425" t="s">
        <v>18995</v>
      </c>
    </row>
    <row r="1426" spans="1:10" x14ac:dyDescent="0.25">
      <c r="A1426" s="126" t="s">
        <v>4855</v>
      </c>
      <c r="B1426" s="126" t="s">
        <v>15454</v>
      </c>
      <c r="C1426" s="126" t="s">
        <v>15336</v>
      </c>
      <c r="D1426" s="126" t="s">
        <v>16201</v>
      </c>
      <c r="E1426" s="126">
        <v>2339</v>
      </c>
      <c r="F1426" s="126" t="s">
        <v>18856</v>
      </c>
      <c r="G1426" s="127">
        <v>24738</v>
      </c>
      <c r="H1426" s="126" t="s">
        <v>18996</v>
      </c>
      <c r="I1426" s="126" t="s">
        <v>15197</v>
      </c>
      <c r="J1426" s="126" t="s">
        <v>18995</v>
      </c>
    </row>
    <row r="1427" spans="1:10" x14ac:dyDescent="0.25">
      <c r="A1427" t="s">
        <v>4855</v>
      </c>
      <c r="B1427" t="s">
        <v>15454</v>
      </c>
      <c r="C1427" t="s">
        <v>15336</v>
      </c>
      <c r="D1427" t="s">
        <v>16201</v>
      </c>
      <c r="E1427">
        <v>2340</v>
      </c>
      <c r="F1427" t="s">
        <v>18857</v>
      </c>
      <c r="G1427" s="111">
        <v>6916</v>
      </c>
      <c r="H1427" t="s">
        <v>18996</v>
      </c>
      <c r="I1427" t="s">
        <v>15197</v>
      </c>
      <c r="J1427" t="s">
        <v>18995</v>
      </c>
    </row>
    <row r="1428" spans="1:10" x14ac:dyDescent="0.25">
      <c r="A1428" s="126" t="s">
        <v>4855</v>
      </c>
      <c r="B1428" s="126" t="s">
        <v>15454</v>
      </c>
      <c r="C1428" s="126" t="s">
        <v>15336</v>
      </c>
      <c r="D1428" s="126" t="s">
        <v>16201</v>
      </c>
      <c r="E1428" s="126">
        <v>2352</v>
      </c>
      <c r="F1428" s="126" t="s">
        <v>18858</v>
      </c>
      <c r="G1428" s="127">
        <v>23683.5</v>
      </c>
      <c r="H1428" s="126" t="s">
        <v>18994</v>
      </c>
      <c r="I1428" s="126" t="s">
        <v>15197</v>
      </c>
      <c r="J1428" s="126" t="s">
        <v>18995</v>
      </c>
    </row>
    <row r="1429" spans="1:10" x14ac:dyDescent="0.25">
      <c r="A1429" t="s">
        <v>19897</v>
      </c>
      <c r="B1429" t="s">
        <v>15352</v>
      </c>
      <c r="C1429" t="s">
        <v>15336</v>
      </c>
      <c r="D1429" t="s">
        <v>16201</v>
      </c>
      <c r="E1429">
        <v>4685</v>
      </c>
      <c r="F1429" t="s">
        <v>18261</v>
      </c>
      <c r="G1429" s="111">
        <v>885</v>
      </c>
      <c r="H1429" t="s">
        <v>19002</v>
      </c>
      <c r="I1429" t="s">
        <v>15197</v>
      </c>
      <c r="J1429" t="s">
        <v>18995</v>
      </c>
    </row>
    <row r="1430" spans="1:10" x14ac:dyDescent="0.25">
      <c r="A1430" s="126" t="s">
        <v>19898</v>
      </c>
      <c r="B1430" s="126" t="s">
        <v>15352</v>
      </c>
      <c r="C1430" s="126" t="s">
        <v>15336</v>
      </c>
      <c r="D1430" s="126" t="s">
        <v>16201</v>
      </c>
      <c r="E1430" s="126">
        <v>4685</v>
      </c>
      <c r="F1430" s="126" t="s">
        <v>18261</v>
      </c>
      <c r="G1430" s="127">
        <v>621.86</v>
      </c>
      <c r="H1430" s="126" t="s">
        <v>19002</v>
      </c>
      <c r="I1430" s="126" t="s">
        <v>15197</v>
      </c>
      <c r="J1430" s="126" t="s">
        <v>18995</v>
      </c>
    </row>
    <row r="1431" spans="1:10" x14ac:dyDescent="0.25">
      <c r="A1431" t="s">
        <v>19899</v>
      </c>
      <c r="B1431" t="s">
        <v>15352</v>
      </c>
      <c r="C1431" t="s">
        <v>15336</v>
      </c>
      <c r="D1431" t="s">
        <v>16201</v>
      </c>
      <c r="E1431">
        <v>4685</v>
      </c>
      <c r="F1431" t="s">
        <v>18261</v>
      </c>
      <c r="G1431" s="111">
        <v>882.64</v>
      </c>
      <c r="H1431" t="s">
        <v>19002</v>
      </c>
      <c r="I1431" t="s">
        <v>15197</v>
      </c>
      <c r="J1431" t="s">
        <v>18995</v>
      </c>
    </row>
    <row r="1432" spans="1:10" x14ac:dyDescent="0.25">
      <c r="A1432" s="126" t="s">
        <v>19900</v>
      </c>
      <c r="B1432" s="126" t="s">
        <v>15352</v>
      </c>
      <c r="C1432" s="126" t="s">
        <v>15336</v>
      </c>
      <c r="D1432" s="126" t="s">
        <v>16201</v>
      </c>
      <c r="E1432" s="126">
        <v>4685</v>
      </c>
      <c r="F1432" s="126" t="s">
        <v>18261</v>
      </c>
      <c r="G1432" s="127">
        <v>326.86</v>
      </c>
      <c r="H1432" s="126" t="s">
        <v>19002</v>
      </c>
      <c r="I1432" s="126" t="s">
        <v>15197</v>
      </c>
      <c r="J1432" s="126" t="s">
        <v>18995</v>
      </c>
    </row>
    <row r="1433" spans="1:10" x14ac:dyDescent="0.25">
      <c r="A1433" t="s">
        <v>19901</v>
      </c>
      <c r="B1433" t="s">
        <v>15352</v>
      </c>
      <c r="C1433" t="s">
        <v>15336</v>
      </c>
      <c r="D1433" t="s">
        <v>16201</v>
      </c>
      <c r="E1433">
        <v>3699</v>
      </c>
      <c r="F1433" t="s">
        <v>18309</v>
      </c>
      <c r="G1433" s="111">
        <v>826</v>
      </c>
      <c r="H1433" t="s">
        <v>19002</v>
      </c>
      <c r="I1433" t="s">
        <v>15197</v>
      </c>
      <c r="J1433" t="s">
        <v>18995</v>
      </c>
    </row>
    <row r="1434" spans="1:10" x14ac:dyDescent="0.25">
      <c r="A1434" s="126" t="s">
        <v>19902</v>
      </c>
      <c r="B1434" s="126" t="s">
        <v>15352</v>
      </c>
      <c r="C1434" s="126" t="s">
        <v>15336</v>
      </c>
      <c r="D1434" s="126" t="s">
        <v>16201</v>
      </c>
      <c r="E1434" s="126">
        <v>3940</v>
      </c>
      <c r="F1434" s="126" t="s">
        <v>18234</v>
      </c>
      <c r="G1434" s="127">
        <v>874.38</v>
      </c>
      <c r="H1434" s="126" t="s">
        <v>19002</v>
      </c>
      <c r="I1434" s="126" t="s">
        <v>15197</v>
      </c>
      <c r="J1434" s="126" t="s">
        <v>18995</v>
      </c>
    </row>
    <row r="1435" spans="1:10" x14ac:dyDescent="0.25">
      <c r="A1435" t="s">
        <v>19903</v>
      </c>
      <c r="B1435" t="s">
        <v>15352</v>
      </c>
      <c r="C1435" t="s">
        <v>15336</v>
      </c>
      <c r="D1435" t="s">
        <v>16201</v>
      </c>
      <c r="E1435">
        <v>3940</v>
      </c>
      <c r="F1435" t="s">
        <v>18234</v>
      </c>
      <c r="G1435" s="111">
        <v>182.9</v>
      </c>
      <c r="H1435" t="s">
        <v>19002</v>
      </c>
      <c r="I1435" t="s">
        <v>15197</v>
      </c>
      <c r="J1435" t="s">
        <v>18995</v>
      </c>
    </row>
    <row r="1436" spans="1:10" x14ac:dyDescent="0.25">
      <c r="A1436" s="126" t="s">
        <v>19904</v>
      </c>
      <c r="B1436" s="126" t="s">
        <v>15352</v>
      </c>
      <c r="C1436" s="126" t="s">
        <v>15336</v>
      </c>
      <c r="D1436" s="126" t="s">
        <v>16201</v>
      </c>
      <c r="E1436" s="126">
        <v>3940</v>
      </c>
      <c r="F1436" s="126" t="s">
        <v>18234</v>
      </c>
      <c r="G1436" s="127">
        <v>879.69</v>
      </c>
      <c r="H1436" s="126" t="s">
        <v>19002</v>
      </c>
      <c r="I1436" s="126" t="s">
        <v>15197</v>
      </c>
      <c r="J1436" s="126" t="s">
        <v>18995</v>
      </c>
    </row>
    <row r="1437" spans="1:10" x14ac:dyDescent="0.25">
      <c r="A1437" t="s">
        <v>19905</v>
      </c>
      <c r="B1437" t="s">
        <v>15352</v>
      </c>
      <c r="C1437" t="s">
        <v>15336</v>
      </c>
      <c r="D1437" t="s">
        <v>16201</v>
      </c>
      <c r="E1437">
        <v>3940</v>
      </c>
      <c r="F1437" t="s">
        <v>18234</v>
      </c>
      <c r="G1437" s="111">
        <v>288.51</v>
      </c>
      <c r="H1437" t="s">
        <v>19002</v>
      </c>
      <c r="I1437" t="s">
        <v>15197</v>
      </c>
      <c r="J1437" t="s">
        <v>18995</v>
      </c>
    </row>
    <row r="1438" spans="1:10" x14ac:dyDescent="0.25">
      <c r="A1438" s="126" t="s">
        <v>19906</v>
      </c>
      <c r="B1438" s="126" t="s">
        <v>15352</v>
      </c>
      <c r="C1438" s="126" t="s">
        <v>15336</v>
      </c>
      <c r="D1438" s="126" t="s">
        <v>16201</v>
      </c>
      <c r="E1438" s="126">
        <v>3940</v>
      </c>
      <c r="F1438" s="126" t="s">
        <v>18234</v>
      </c>
      <c r="G1438" s="127">
        <v>851.96</v>
      </c>
      <c r="H1438" s="126" t="s">
        <v>19002</v>
      </c>
      <c r="I1438" s="126" t="s">
        <v>15197</v>
      </c>
      <c r="J1438" s="126" t="s">
        <v>18995</v>
      </c>
    </row>
    <row r="1439" spans="1:10" x14ac:dyDescent="0.25">
      <c r="A1439" t="s">
        <v>19907</v>
      </c>
      <c r="B1439" t="s">
        <v>15352</v>
      </c>
      <c r="C1439" t="s">
        <v>15336</v>
      </c>
      <c r="D1439" t="s">
        <v>16201</v>
      </c>
      <c r="E1439">
        <v>3940</v>
      </c>
      <c r="F1439" t="s">
        <v>18234</v>
      </c>
      <c r="G1439" s="111">
        <v>105.02</v>
      </c>
      <c r="H1439" t="s">
        <v>19002</v>
      </c>
      <c r="I1439" t="s">
        <v>15197</v>
      </c>
      <c r="J1439" t="s">
        <v>18995</v>
      </c>
    </row>
    <row r="1440" spans="1:10" x14ac:dyDescent="0.25">
      <c r="A1440" s="126" t="s">
        <v>19908</v>
      </c>
      <c r="B1440" s="126" t="s">
        <v>15352</v>
      </c>
      <c r="C1440" s="126" t="s">
        <v>15336</v>
      </c>
      <c r="D1440" s="126" t="s">
        <v>16201</v>
      </c>
      <c r="E1440" s="126">
        <v>3940</v>
      </c>
      <c r="F1440" s="126" t="s">
        <v>18234</v>
      </c>
      <c r="G1440" s="127">
        <v>928.66</v>
      </c>
      <c r="H1440" s="126" t="s">
        <v>19002</v>
      </c>
      <c r="I1440" s="126" t="s">
        <v>15197</v>
      </c>
      <c r="J1440" s="126" t="s">
        <v>18995</v>
      </c>
    </row>
    <row r="1441" spans="1:10" x14ac:dyDescent="0.25">
      <c r="A1441" t="s">
        <v>19909</v>
      </c>
      <c r="B1441" t="s">
        <v>15352</v>
      </c>
      <c r="C1441" t="s">
        <v>15336</v>
      </c>
      <c r="D1441" t="s">
        <v>16201</v>
      </c>
      <c r="E1441">
        <v>3666</v>
      </c>
      <c r="F1441" t="s">
        <v>18258</v>
      </c>
      <c r="G1441" s="111">
        <v>818.92</v>
      </c>
      <c r="H1441" t="s">
        <v>19002</v>
      </c>
      <c r="I1441" t="s">
        <v>15197</v>
      </c>
      <c r="J1441" t="s">
        <v>18995</v>
      </c>
    </row>
    <row r="1442" spans="1:10" x14ac:dyDescent="0.25">
      <c r="A1442" s="126" t="s">
        <v>19910</v>
      </c>
      <c r="B1442" s="126" t="s">
        <v>15352</v>
      </c>
      <c r="C1442" s="126" t="s">
        <v>15336</v>
      </c>
      <c r="D1442" s="126" t="s">
        <v>16201</v>
      </c>
      <c r="E1442" s="126">
        <v>3666</v>
      </c>
      <c r="F1442" s="126" t="s">
        <v>18258</v>
      </c>
      <c r="G1442" s="127">
        <v>171.1</v>
      </c>
      <c r="H1442" s="126" t="s">
        <v>19002</v>
      </c>
      <c r="I1442" s="126" t="s">
        <v>15197</v>
      </c>
      <c r="J1442" s="126" t="s">
        <v>18995</v>
      </c>
    </row>
    <row r="1443" spans="1:10" x14ac:dyDescent="0.25">
      <c r="A1443" t="s">
        <v>19911</v>
      </c>
      <c r="B1443" t="s">
        <v>15352</v>
      </c>
      <c r="C1443" t="s">
        <v>15336</v>
      </c>
      <c r="D1443" t="s">
        <v>16201</v>
      </c>
      <c r="E1443">
        <v>3940</v>
      </c>
      <c r="F1443" t="s">
        <v>18234</v>
      </c>
      <c r="G1443" s="111">
        <v>883.23</v>
      </c>
      <c r="H1443" t="s">
        <v>19002</v>
      </c>
      <c r="I1443" t="s">
        <v>15197</v>
      </c>
      <c r="J1443" t="s">
        <v>18995</v>
      </c>
    </row>
    <row r="1444" spans="1:10" x14ac:dyDescent="0.25">
      <c r="A1444" s="126" t="s">
        <v>19912</v>
      </c>
      <c r="B1444" s="126" t="s">
        <v>15352</v>
      </c>
      <c r="C1444" s="126" t="s">
        <v>15336</v>
      </c>
      <c r="D1444" s="126" t="s">
        <v>16201</v>
      </c>
      <c r="E1444" s="126">
        <v>3940</v>
      </c>
      <c r="F1444" s="126" t="s">
        <v>18234</v>
      </c>
      <c r="G1444" s="127">
        <v>325.09</v>
      </c>
      <c r="H1444" s="126" t="s">
        <v>19002</v>
      </c>
      <c r="I1444" s="126" t="s">
        <v>15197</v>
      </c>
      <c r="J1444" s="126" t="s">
        <v>18995</v>
      </c>
    </row>
    <row r="1445" spans="1:10" x14ac:dyDescent="0.25">
      <c r="A1445" t="s">
        <v>19913</v>
      </c>
      <c r="B1445" t="s">
        <v>15352</v>
      </c>
      <c r="C1445" t="s">
        <v>15336</v>
      </c>
      <c r="D1445" t="s">
        <v>16201</v>
      </c>
      <c r="E1445">
        <v>3940</v>
      </c>
      <c r="F1445" t="s">
        <v>18234</v>
      </c>
      <c r="G1445" s="111">
        <v>115.05</v>
      </c>
      <c r="H1445" t="s">
        <v>19002</v>
      </c>
      <c r="I1445" t="s">
        <v>15197</v>
      </c>
      <c r="J1445" t="s">
        <v>18995</v>
      </c>
    </row>
    <row r="1446" spans="1:10" x14ac:dyDescent="0.25">
      <c r="A1446" s="126" t="s">
        <v>19914</v>
      </c>
      <c r="B1446" s="126" t="s">
        <v>15352</v>
      </c>
      <c r="C1446" s="126" t="s">
        <v>15336</v>
      </c>
      <c r="D1446" s="126" t="s">
        <v>16201</v>
      </c>
      <c r="E1446" s="126">
        <v>3940</v>
      </c>
      <c r="F1446" s="126" t="s">
        <v>18234</v>
      </c>
      <c r="G1446" s="127">
        <v>852.55</v>
      </c>
      <c r="H1446" s="126" t="s">
        <v>19002</v>
      </c>
      <c r="I1446" s="126" t="s">
        <v>15197</v>
      </c>
      <c r="J1446" s="126" t="s">
        <v>18995</v>
      </c>
    </row>
    <row r="1447" spans="1:10" x14ac:dyDescent="0.25">
      <c r="A1447" t="s">
        <v>19915</v>
      </c>
      <c r="B1447" t="s">
        <v>15953</v>
      </c>
      <c r="C1447" t="s">
        <v>15336</v>
      </c>
      <c r="D1447" t="s">
        <v>16201</v>
      </c>
      <c r="E1447">
        <v>4479</v>
      </c>
      <c r="F1447" t="s">
        <v>18336</v>
      </c>
      <c r="G1447" s="111">
        <v>1920</v>
      </c>
      <c r="H1447" t="s">
        <v>75</v>
      </c>
      <c r="I1447" t="s">
        <v>15197</v>
      </c>
      <c r="J1447" t="s">
        <v>18995</v>
      </c>
    </row>
    <row r="1448" spans="1:10" x14ac:dyDescent="0.25">
      <c r="A1448" s="126" t="s">
        <v>19916</v>
      </c>
      <c r="B1448" s="126" t="s">
        <v>15953</v>
      </c>
      <c r="C1448" s="126" t="s">
        <v>15336</v>
      </c>
      <c r="D1448" s="126" t="s">
        <v>16201</v>
      </c>
      <c r="E1448" s="126">
        <v>3765</v>
      </c>
      <c r="F1448" s="126" t="s">
        <v>18355</v>
      </c>
      <c r="G1448" s="127">
        <v>1920</v>
      </c>
      <c r="H1448" s="126" t="s">
        <v>75</v>
      </c>
      <c r="I1448" s="126" t="s">
        <v>15197</v>
      </c>
      <c r="J1448" s="126" t="s">
        <v>18995</v>
      </c>
    </row>
    <row r="1449" spans="1:10" x14ac:dyDescent="0.25">
      <c r="A1449" t="s">
        <v>19917</v>
      </c>
      <c r="B1449" t="s">
        <v>15960</v>
      </c>
      <c r="C1449" t="s">
        <v>15253</v>
      </c>
      <c r="D1449" t="s">
        <v>16201</v>
      </c>
      <c r="E1449">
        <v>4018</v>
      </c>
      <c r="F1449" t="s">
        <v>18370</v>
      </c>
      <c r="G1449" s="111">
        <v>1989.4</v>
      </c>
      <c r="H1449" t="s">
        <v>75</v>
      </c>
      <c r="I1449" t="s">
        <v>15197</v>
      </c>
      <c r="J1449" t="s">
        <v>18995</v>
      </c>
    </row>
    <row r="1450" spans="1:10" x14ac:dyDescent="0.25">
      <c r="A1450" s="126" t="s">
        <v>19918</v>
      </c>
      <c r="B1450" s="126" t="s">
        <v>15454</v>
      </c>
      <c r="C1450" s="126" t="s">
        <v>15375</v>
      </c>
      <c r="D1450" s="126" t="s">
        <v>16201</v>
      </c>
      <c r="E1450" s="126">
        <v>3907</v>
      </c>
      <c r="F1450" s="126" t="s">
        <v>18369</v>
      </c>
      <c r="G1450" s="127">
        <v>1705.2</v>
      </c>
      <c r="H1450" s="126" t="s">
        <v>75</v>
      </c>
      <c r="I1450" s="126" t="s">
        <v>15197</v>
      </c>
      <c r="J1450" s="126" t="s">
        <v>18995</v>
      </c>
    </row>
    <row r="1451" spans="1:10" x14ac:dyDescent="0.25">
      <c r="A1451" t="s">
        <v>19919</v>
      </c>
      <c r="B1451" t="s">
        <v>15454</v>
      </c>
      <c r="C1451" t="s">
        <v>15375</v>
      </c>
      <c r="D1451" t="s">
        <v>16201</v>
      </c>
      <c r="E1451">
        <v>4696</v>
      </c>
      <c r="F1451" t="s">
        <v>18859</v>
      </c>
      <c r="G1451" s="111">
        <v>1120</v>
      </c>
      <c r="H1451" t="s">
        <v>75</v>
      </c>
      <c r="I1451" t="s">
        <v>15197</v>
      </c>
      <c r="J1451" t="s">
        <v>18995</v>
      </c>
    </row>
    <row r="1452" spans="1:10" x14ac:dyDescent="0.25">
      <c r="A1452" s="126" t="s">
        <v>19920</v>
      </c>
      <c r="B1452" s="126" t="s">
        <v>15960</v>
      </c>
      <c r="C1452" s="126" t="s">
        <v>15268</v>
      </c>
      <c r="D1452" s="126" t="s">
        <v>16201</v>
      </c>
      <c r="E1452" s="126">
        <v>4643</v>
      </c>
      <c r="F1452" s="126" t="s">
        <v>18301</v>
      </c>
      <c r="G1452" s="127">
        <v>857.86</v>
      </c>
      <c r="H1452" s="126" t="s">
        <v>19002</v>
      </c>
      <c r="I1452" s="126" t="s">
        <v>15197</v>
      </c>
      <c r="J1452" s="126" t="s">
        <v>18995</v>
      </c>
    </row>
    <row r="1453" spans="1:10" x14ac:dyDescent="0.25">
      <c r="A1453" t="s">
        <v>19921</v>
      </c>
      <c r="B1453" t="s">
        <v>15953</v>
      </c>
      <c r="C1453" t="s">
        <v>15268</v>
      </c>
      <c r="D1453" t="s">
        <v>16201</v>
      </c>
      <c r="E1453">
        <v>4643</v>
      </c>
      <c r="F1453" t="s">
        <v>18301</v>
      </c>
      <c r="G1453" s="111">
        <v>995.92</v>
      </c>
      <c r="H1453" t="s">
        <v>19002</v>
      </c>
      <c r="I1453" t="s">
        <v>15197</v>
      </c>
      <c r="J1453" t="s">
        <v>18995</v>
      </c>
    </row>
    <row r="1454" spans="1:10" x14ac:dyDescent="0.25">
      <c r="A1454" s="126" t="s">
        <v>19616</v>
      </c>
      <c r="B1454" s="126" t="s">
        <v>15320</v>
      </c>
      <c r="C1454" s="126" t="s">
        <v>15428</v>
      </c>
      <c r="D1454" s="126" t="s">
        <v>16201</v>
      </c>
      <c r="E1454" s="126">
        <v>3699</v>
      </c>
      <c r="F1454" s="126" t="s">
        <v>18309</v>
      </c>
      <c r="G1454" s="127">
        <v>955.8</v>
      </c>
      <c r="H1454" s="126" t="s">
        <v>19002</v>
      </c>
      <c r="I1454" s="126" t="s">
        <v>15197</v>
      </c>
      <c r="J1454" s="126" t="s">
        <v>18995</v>
      </c>
    </row>
    <row r="1455" spans="1:10" x14ac:dyDescent="0.25">
      <c r="A1455" t="s">
        <v>4855</v>
      </c>
      <c r="B1455" t="s">
        <v>15881</v>
      </c>
      <c r="C1455" t="s">
        <v>15522</v>
      </c>
      <c r="D1455" t="s">
        <v>16351</v>
      </c>
      <c r="E1455">
        <v>2130</v>
      </c>
      <c r="F1455" t="s">
        <v>18860</v>
      </c>
      <c r="G1455" s="111">
        <v>13300</v>
      </c>
      <c r="H1455" t="s">
        <v>18994</v>
      </c>
      <c r="I1455" t="s">
        <v>15197</v>
      </c>
      <c r="J1455" t="s">
        <v>18995</v>
      </c>
    </row>
    <row r="1456" spans="1:10" x14ac:dyDescent="0.25">
      <c r="A1456" s="126" t="s">
        <v>4855</v>
      </c>
      <c r="B1456" s="126" t="s">
        <v>15858</v>
      </c>
      <c r="C1456" s="126" t="s">
        <v>15883</v>
      </c>
      <c r="D1456" s="126" t="s">
        <v>16351</v>
      </c>
      <c r="E1456" s="126">
        <v>2116</v>
      </c>
      <c r="F1456" s="126" t="s">
        <v>18861</v>
      </c>
      <c r="G1456" s="127">
        <v>11172</v>
      </c>
      <c r="H1456" s="126" t="s">
        <v>18994</v>
      </c>
      <c r="I1456" s="126" t="s">
        <v>15197</v>
      </c>
      <c r="J1456" s="126" t="s">
        <v>18995</v>
      </c>
    </row>
    <row r="1457" spans="1:10" x14ac:dyDescent="0.25">
      <c r="A1457" t="s">
        <v>4855</v>
      </c>
      <c r="B1457" t="s">
        <v>15881</v>
      </c>
      <c r="C1457" t="s">
        <v>15883</v>
      </c>
      <c r="D1457" t="s">
        <v>16351</v>
      </c>
      <c r="E1457">
        <v>2132</v>
      </c>
      <c r="F1457" t="s">
        <v>18862</v>
      </c>
      <c r="G1457" s="111">
        <v>6118</v>
      </c>
      <c r="H1457" t="s">
        <v>18994</v>
      </c>
      <c r="I1457" t="s">
        <v>15197</v>
      </c>
      <c r="J1457" t="s">
        <v>18995</v>
      </c>
    </row>
    <row r="1458" spans="1:10" x14ac:dyDescent="0.25">
      <c r="A1458" s="126" t="s">
        <v>4855</v>
      </c>
      <c r="B1458" s="126" t="s">
        <v>15858</v>
      </c>
      <c r="C1458" s="126" t="s">
        <v>15893</v>
      </c>
      <c r="D1458" s="126" t="s">
        <v>16351</v>
      </c>
      <c r="E1458" s="126">
        <v>1</v>
      </c>
      <c r="F1458" s="126" t="s">
        <v>18863</v>
      </c>
      <c r="G1458" s="127">
        <v>23828.78</v>
      </c>
      <c r="H1458" s="126" t="s">
        <v>75</v>
      </c>
      <c r="I1458" s="126" t="s">
        <v>15197</v>
      </c>
      <c r="J1458" s="126" t="s">
        <v>18995</v>
      </c>
    </row>
    <row r="1459" spans="1:10" x14ac:dyDescent="0.25">
      <c r="A1459" t="s">
        <v>19922</v>
      </c>
      <c r="B1459" t="s">
        <v>15881</v>
      </c>
      <c r="C1459" t="s">
        <v>15893</v>
      </c>
      <c r="D1459" t="s">
        <v>16351</v>
      </c>
      <c r="E1459">
        <v>4492</v>
      </c>
      <c r="F1459" t="s">
        <v>18303</v>
      </c>
      <c r="G1459" s="111">
        <v>10381.96</v>
      </c>
      <c r="H1459" t="s">
        <v>75</v>
      </c>
      <c r="I1459" t="s">
        <v>15197</v>
      </c>
      <c r="J1459" t="s">
        <v>18995</v>
      </c>
    </row>
    <row r="1460" spans="1:10" x14ac:dyDescent="0.25">
      <c r="A1460" s="126" t="s">
        <v>19923</v>
      </c>
      <c r="B1460" s="126" t="s">
        <v>15858</v>
      </c>
      <c r="C1460" s="126" t="s">
        <v>15893</v>
      </c>
      <c r="D1460" s="126" t="s">
        <v>16351</v>
      </c>
      <c r="E1460" s="126">
        <v>4361</v>
      </c>
      <c r="F1460" s="126" t="s">
        <v>18233</v>
      </c>
      <c r="G1460" s="127">
        <v>101430.1</v>
      </c>
      <c r="H1460" s="126" t="s">
        <v>18994</v>
      </c>
      <c r="I1460" s="126" t="s">
        <v>15197</v>
      </c>
      <c r="J1460" s="126" t="s">
        <v>18995</v>
      </c>
    </row>
    <row r="1461" spans="1:10" x14ac:dyDescent="0.25">
      <c r="A1461" t="s">
        <v>4855</v>
      </c>
      <c r="B1461" t="s">
        <v>15865</v>
      </c>
      <c r="C1461" t="s">
        <v>15994</v>
      </c>
      <c r="D1461" t="s">
        <v>16351</v>
      </c>
      <c r="E1461">
        <v>2143</v>
      </c>
      <c r="F1461" t="s">
        <v>18864</v>
      </c>
      <c r="G1461" s="111">
        <v>2394</v>
      </c>
      <c r="H1461" t="s">
        <v>18994</v>
      </c>
      <c r="I1461" t="s">
        <v>15197</v>
      </c>
      <c r="J1461" t="s">
        <v>18995</v>
      </c>
    </row>
    <row r="1462" spans="1:10" x14ac:dyDescent="0.25">
      <c r="A1462" s="126" t="s">
        <v>4855</v>
      </c>
      <c r="B1462" s="126" t="s">
        <v>15925</v>
      </c>
      <c r="C1462" s="126" t="s">
        <v>16109</v>
      </c>
      <c r="D1462" s="126" t="s">
        <v>15859</v>
      </c>
      <c r="E1462" s="126">
        <v>2157</v>
      </c>
      <c r="F1462" s="126" t="s">
        <v>18865</v>
      </c>
      <c r="G1462" s="127">
        <v>6118</v>
      </c>
      <c r="H1462" s="126" t="s">
        <v>18994</v>
      </c>
      <c r="I1462" s="126" t="s">
        <v>15197</v>
      </c>
      <c r="J1462" s="126" t="s">
        <v>18995</v>
      </c>
    </row>
    <row r="1463" spans="1:10" x14ac:dyDescent="0.25">
      <c r="A1463" t="s">
        <v>4855</v>
      </c>
      <c r="B1463" t="s">
        <v>15875</v>
      </c>
      <c r="C1463" t="s">
        <v>16109</v>
      </c>
      <c r="D1463" t="s">
        <v>15859</v>
      </c>
      <c r="E1463">
        <v>2160</v>
      </c>
      <c r="F1463" t="s">
        <v>18866</v>
      </c>
      <c r="G1463" s="111">
        <v>1862</v>
      </c>
      <c r="H1463" t="s">
        <v>18994</v>
      </c>
      <c r="I1463" t="s">
        <v>15197</v>
      </c>
      <c r="J1463" t="s">
        <v>18995</v>
      </c>
    </row>
    <row r="1464" spans="1:10" x14ac:dyDescent="0.25">
      <c r="A1464" s="126" t="s">
        <v>4855</v>
      </c>
      <c r="B1464" s="126" t="s">
        <v>15963</v>
      </c>
      <c r="C1464" s="126" t="s">
        <v>16109</v>
      </c>
      <c r="D1464" s="126" t="s">
        <v>15859</v>
      </c>
      <c r="E1464" s="126">
        <v>2184</v>
      </c>
      <c r="F1464" s="126" t="s">
        <v>18867</v>
      </c>
      <c r="G1464" s="127">
        <v>18000</v>
      </c>
      <c r="H1464" s="126" t="s">
        <v>18996</v>
      </c>
      <c r="I1464" s="126" t="s">
        <v>15197</v>
      </c>
      <c r="J1464" s="126" t="s">
        <v>18995</v>
      </c>
    </row>
    <row r="1465" spans="1:10" x14ac:dyDescent="0.25">
      <c r="A1465" t="s">
        <v>4855</v>
      </c>
      <c r="B1465" t="s">
        <v>15925</v>
      </c>
      <c r="C1465" t="s">
        <v>15898</v>
      </c>
      <c r="D1465" t="s">
        <v>15859</v>
      </c>
      <c r="E1465">
        <v>2152</v>
      </c>
      <c r="F1465" t="s">
        <v>18868</v>
      </c>
      <c r="G1465" s="111">
        <v>8817.06</v>
      </c>
      <c r="H1465" t="s">
        <v>18994</v>
      </c>
      <c r="I1465" t="s">
        <v>15197</v>
      </c>
      <c r="J1465" t="s">
        <v>18995</v>
      </c>
    </row>
    <row r="1466" spans="1:10" x14ac:dyDescent="0.25">
      <c r="A1466" s="126" t="s">
        <v>4855</v>
      </c>
      <c r="B1466" s="126" t="s">
        <v>15963</v>
      </c>
      <c r="C1466" s="126" t="s">
        <v>15898</v>
      </c>
      <c r="D1466" s="126" t="s">
        <v>15859</v>
      </c>
      <c r="E1466" s="126">
        <v>2182</v>
      </c>
      <c r="F1466" s="126" t="s">
        <v>18869</v>
      </c>
      <c r="G1466" s="127">
        <v>2850</v>
      </c>
      <c r="H1466" s="126" t="s">
        <v>18996</v>
      </c>
      <c r="I1466" s="126" t="s">
        <v>15197</v>
      </c>
      <c r="J1466" s="126" t="s">
        <v>18995</v>
      </c>
    </row>
    <row r="1467" spans="1:10" x14ac:dyDescent="0.25">
      <c r="A1467" t="s">
        <v>4855</v>
      </c>
      <c r="B1467" t="s">
        <v>15875</v>
      </c>
      <c r="C1467" t="s">
        <v>17540</v>
      </c>
      <c r="D1467" t="s">
        <v>15859</v>
      </c>
      <c r="E1467">
        <v>2163</v>
      </c>
      <c r="F1467" t="s">
        <v>18870</v>
      </c>
      <c r="G1467" s="111">
        <v>32980</v>
      </c>
      <c r="H1467" t="s">
        <v>18994</v>
      </c>
      <c r="I1467" t="s">
        <v>15197</v>
      </c>
      <c r="J1467" t="s">
        <v>18995</v>
      </c>
    </row>
    <row r="1468" spans="1:10" x14ac:dyDescent="0.25">
      <c r="A1468" s="126" t="s">
        <v>4855</v>
      </c>
      <c r="B1468" s="126" t="s">
        <v>15963</v>
      </c>
      <c r="C1468" s="126" t="s">
        <v>17540</v>
      </c>
      <c r="D1468" s="126" t="s">
        <v>15859</v>
      </c>
      <c r="E1468" s="126">
        <v>2186</v>
      </c>
      <c r="F1468" s="126" t="s">
        <v>18871</v>
      </c>
      <c r="G1468" s="127">
        <v>339217.63</v>
      </c>
      <c r="H1468" s="126" t="s">
        <v>18994</v>
      </c>
      <c r="I1468" s="126" t="s">
        <v>15197</v>
      </c>
      <c r="J1468" s="126" t="s">
        <v>18995</v>
      </c>
    </row>
    <row r="1469" spans="1:10" x14ac:dyDescent="0.25">
      <c r="A1469" t="s">
        <v>4855</v>
      </c>
      <c r="B1469" t="s">
        <v>15976</v>
      </c>
      <c r="C1469" t="s">
        <v>15302</v>
      </c>
      <c r="D1469" t="s">
        <v>15859</v>
      </c>
      <c r="E1469">
        <v>2187</v>
      </c>
      <c r="F1469" t="s">
        <v>18872</v>
      </c>
      <c r="G1469" s="111">
        <v>7980</v>
      </c>
      <c r="H1469" t="s">
        <v>18994</v>
      </c>
      <c r="I1469" t="s">
        <v>15197</v>
      </c>
      <c r="J1469" t="s">
        <v>18995</v>
      </c>
    </row>
    <row r="1470" spans="1:10" x14ac:dyDescent="0.25">
      <c r="A1470" s="126" t="s">
        <v>4855</v>
      </c>
      <c r="B1470" s="126" t="s">
        <v>15858</v>
      </c>
      <c r="C1470" s="126" t="s">
        <v>15884</v>
      </c>
      <c r="D1470" s="126" t="s">
        <v>15859</v>
      </c>
      <c r="E1470" s="126">
        <v>2121</v>
      </c>
      <c r="F1470" s="126" t="s">
        <v>18873</v>
      </c>
      <c r="G1470" s="127">
        <v>53186.7</v>
      </c>
      <c r="H1470" s="126" t="s">
        <v>18994</v>
      </c>
      <c r="I1470" s="126" t="s">
        <v>15197</v>
      </c>
      <c r="J1470" s="126" t="s">
        <v>18995</v>
      </c>
    </row>
    <row r="1471" spans="1:10" x14ac:dyDescent="0.25">
      <c r="A1471" t="s">
        <v>4855</v>
      </c>
      <c r="B1471" t="s">
        <v>15881</v>
      </c>
      <c r="C1471" t="s">
        <v>15884</v>
      </c>
      <c r="D1471" t="s">
        <v>15859</v>
      </c>
      <c r="E1471">
        <v>2122</v>
      </c>
      <c r="F1471" t="s">
        <v>18874</v>
      </c>
      <c r="G1471" s="111">
        <v>14400</v>
      </c>
      <c r="H1471" t="s">
        <v>18996</v>
      </c>
      <c r="I1471" t="s">
        <v>15197</v>
      </c>
      <c r="J1471" t="s">
        <v>18995</v>
      </c>
    </row>
    <row r="1472" spans="1:10" x14ac:dyDescent="0.25">
      <c r="A1472" s="126" t="s">
        <v>4855</v>
      </c>
      <c r="B1472" s="126" t="s">
        <v>15595</v>
      </c>
      <c r="C1472" s="126" t="s">
        <v>15595</v>
      </c>
      <c r="D1472" s="126" t="s">
        <v>15196</v>
      </c>
      <c r="E1472" s="126">
        <v>2904</v>
      </c>
      <c r="F1472" s="126" t="s">
        <v>18875</v>
      </c>
      <c r="G1472" s="127">
        <v>8100</v>
      </c>
      <c r="H1472" s="126" t="s">
        <v>18994</v>
      </c>
      <c r="I1472" s="126" t="s">
        <v>15197</v>
      </c>
      <c r="J1472" s="126" t="s">
        <v>18995</v>
      </c>
    </row>
    <row r="1473" spans="1:10" x14ac:dyDescent="0.25">
      <c r="A1473" t="s">
        <v>4855</v>
      </c>
      <c r="B1473" t="s">
        <v>15276</v>
      </c>
      <c r="C1473" t="s">
        <v>15595</v>
      </c>
      <c r="D1473" t="s">
        <v>15196</v>
      </c>
      <c r="E1473">
        <v>2747</v>
      </c>
      <c r="F1473" t="s">
        <v>18876</v>
      </c>
      <c r="G1473" s="111">
        <v>30628</v>
      </c>
      <c r="H1473" t="s">
        <v>18994</v>
      </c>
      <c r="I1473" t="s">
        <v>15197</v>
      </c>
      <c r="J1473" t="s">
        <v>18995</v>
      </c>
    </row>
    <row r="1474" spans="1:10" x14ac:dyDescent="0.25">
      <c r="A1474" s="126" t="s">
        <v>4855</v>
      </c>
      <c r="B1474" s="126" t="s">
        <v>15276</v>
      </c>
      <c r="C1474" s="126" t="s">
        <v>15605</v>
      </c>
      <c r="D1474" s="126" t="s">
        <v>15196</v>
      </c>
      <c r="E1474" s="126">
        <v>2748</v>
      </c>
      <c r="F1474" s="126" t="s">
        <v>18877</v>
      </c>
      <c r="G1474" s="127">
        <v>11400</v>
      </c>
      <c r="H1474" s="126" t="s">
        <v>18994</v>
      </c>
      <c r="I1474" s="126" t="s">
        <v>15197</v>
      </c>
      <c r="J1474" s="126" t="s">
        <v>18995</v>
      </c>
    </row>
    <row r="1475" spans="1:10" x14ac:dyDescent="0.25">
      <c r="A1475" t="s">
        <v>4855</v>
      </c>
      <c r="B1475" t="s">
        <v>15276</v>
      </c>
      <c r="C1475" t="s">
        <v>15605</v>
      </c>
      <c r="D1475" t="s">
        <v>15196</v>
      </c>
      <c r="E1475">
        <v>2754</v>
      </c>
      <c r="F1475" t="s">
        <v>18878</v>
      </c>
      <c r="G1475" s="111">
        <v>9044</v>
      </c>
      <c r="H1475" t="s">
        <v>18994</v>
      </c>
      <c r="I1475" t="s">
        <v>15197</v>
      </c>
      <c r="J1475" t="s">
        <v>18995</v>
      </c>
    </row>
    <row r="1476" spans="1:10" x14ac:dyDescent="0.25">
      <c r="A1476" s="126" t="s">
        <v>4855</v>
      </c>
      <c r="B1476" s="126" t="s">
        <v>15330</v>
      </c>
      <c r="C1476" s="126" t="s">
        <v>15605</v>
      </c>
      <c r="D1476" s="126" t="s">
        <v>15196</v>
      </c>
      <c r="E1476" s="126">
        <v>2788</v>
      </c>
      <c r="F1476" s="126" t="s">
        <v>18879</v>
      </c>
      <c r="G1476" s="127">
        <v>3300</v>
      </c>
      <c r="H1476" s="126" t="s">
        <v>18996</v>
      </c>
      <c r="I1476" s="126" t="s">
        <v>15197</v>
      </c>
      <c r="J1476" s="126" t="s">
        <v>18995</v>
      </c>
    </row>
    <row r="1477" spans="1:10" x14ac:dyDescent="0.25">
      <c r="A1477" t="s">
        <v>19924</v>
      </c>
      <c r="B1477" t="s">
        <v>15571</v>
      </c>
      <c r="C1477" t="s">
        <v>15605</v>
      </c>
      <c r="D1477" t="s">
        <v>15196</v>
      </c>
      <c r="E1477">
        <v>3666</v>
      </c>
      <c r="F1477" t="s">
        <v>18258</v>
      </c>
      <c r="G1477" s="111">
        <v>823.05</v>
      </c>
      <c r="H1477" t="s">
        <v>19002</v>
      </c>
      <c r="I1477" t="s">
        <v>15197</v>
      </c>
      <c r="J1477" t="s">
        <v>18995</v>
      </c>
    </row>
    <row r="1478" spans="1:10" x14ac:dyDescent="0.25">
      <c r="A1478" s="126" t="s">
        <v>19925</v>
      </c>
      <c r="B1478" s="126" t="s">
        <v>15571</v>
      </c>
      <c r="C1478" s="126" t="s">
        <v>15605</v>
      </c>
      <c r="D1478" s="126" t="s">
        <v>15196</v>
      </c>
      <c r="E1478" s="126">
        <v>3666</v>
      </c>
      <c r="F1478" s="126" t="s">
        <v>18258</v>
      </c>
      <c r="G1478" s="127">
        <v>254.29</v>
      </c>
      <c r="H1478" s="126" t="s">
        <v>19002</v>
      </c>
      <c r="I1478" s="126" t="s">
        <v>15197</v>
      </c>
      <c r="J1478" s="126" t="s">
        <v>18995</v>
      </c>
    </row>
    <row r="1479" spans="1:10" x14ac:dyDescent="0.25">
      <c r="A1479" t="s">
        <v>19926</v>
      </c>
      <c r="B1479" t="s">
        <v>15571</v>
      </c>
      <c r="C1479" t="s">
        <v>15605</v>
      </c>
      <c r="D1479" t="s">
        <v>15196</v>
      </c>
      <c r="E1479">
        <v>3940</v>
      </c>
      <c r="F1479" t="s">
        <v>18234</v>
      </c>
      <c r="G1479" s="111">
        <v>836.62</v>
      </c>
      <c r="H1479" t="s">
        <v>19002</v>
      </c>
      <c r="I1479" t="s">
        <v>15197</v>
      </c>
      <c r="J1479" t="s">
        <v>18995</v>
      </c>
    </row>
    <row r="1480" spans="1:10" x14ac:dyDescent="0.25">
      <c r="A1480" s="126" t="s">
        <v>19927</v>
      </c>
      <c r="B1480" s="126" t="s">
        <v>15571</v>
      </c>
      <c r="C1480" s="126" t="s">
        <v>15605</v>
      </c>
      <c r="D1480" s="126" t="s">
        <v>15196</v>
      </c>
      <c r="E1480" s="126">
        <v>3940</v>
      </c>
      <c r="F1480" s="126" t="s">
        <v>18234</v>
      </c>
      <c r="G1480" s="127">
        <v>123.9</v>
      </c>
      <c r="H1480" s="126" t="s">
        <v>19002</v>
      </c>
      <c r="I1480" s="126" t="s">
        <v>15197</v>
      </c>
      <c r="J1480" s="126" t="s">
        <v>18995</v>
      </c>
    </row>
    <row r="1481" spans="1:10" x14ac:dyDescent="0.25">
      <c r="A1481" t="s">
        <v>19928</v>
      </c>
      <c r="B1481" t="s">
        <v>15571</v>
      </c>
      <c r="C1481" t="s">
        <v>15605</v>
      </c>
      <c r="D1481" t="s">
        <v>15196</v>
      </c>
      <c r="E1481">
        <v>4644</v>
      </c>
      <c r="F1481" t="s">
        <v>18254</v>
      </c>
      <c r="G1481" s="111">
        <v>1718.08</v>
      </c>
      <c r="H1481" t="s">
        <v>19002</v>
      </c>
      <c r="I1481" t="s">
        <v>15197</v>
      </c>
      <c r="J1481" t="s">
        <v>18995</v>
      </c>
    </row>
    <row r="1482" spans="1:10" x14ac:dyDescent="0.25">
      <c r="A1482" s="126" t="s">
        <v>19929</v>
      </c>
      <c r="B1482" s="126" t="s">
        <v>15571</v>
      </c>
      <c r="C1482" s="126" t="s">
        <v>15605</v>
      </c>
      <c r="D1482" s="126" t="s">
        <v>15196</v>
      </c>
      <c r="E1482" s="126">
        <v>4644</v>
      </c>
      <c r="F1482" s="126" t="s">
        <v>18254</v>
      </c>
      <c r="G1482" s="127">
        <v>1235.46</v>
      </c>
      <c r="H1482" s="126" t="s">
        <v>19002</v>
      </c>
      <c r="I1482" s="126" t="s">
        <v>15197</v>
      </c>
      <c r="J1482" s="126" t="s">
        <v>18995</v>
      </c>
    </row>
    <row r="1483" spans="1:10" x14ac:dyDescent="0.25">
      <c r="A1483" t="s">
        <v>4855</v>
      </c>
      <c r="B1483" t="s">
        <v>15562</v>
      </c>
      <c r="C1483" t="s">
        <v>15635</v>
      </c>
      <c r="D1483" t="s">
        <v>15196</v>
      </c>
      <c r="E1483">
        <v>2854</v>
      </c>
      <c r="F1483" t="s">
        <v>18880</v>
      </c>
      <c r="G1483" s="111">
        <v>33480</v>
      </c>
      <c r="H1483" t="s">
        <v>18994</v>
      </c>
      <c r="I1483" t="s">
        <v>15197</v>
      </c>
      <c r="J1483" t="s">
        <v>18995</v>
      </c>
    </row>
    <row r="1484" spans="1:10" x14ac:dyDescent="0.25">
      <c r="A1484" s="126" t="s">
        <v>4855</v>
      </c>
      <c r="B1484" s="126" t="s">
        <v>15330</v>
      </c>
      <c r="C1484" s="126" t="s">
        <v>15670</v>
      </c>
      <c r="D1484" s="126" t="s">
        <v>15196</v>
      </c>
      <c r="E1484" s="126">
        <v>2805</v>
      </c>
      <c r="F1484" s="126" t="s">
        <v>18881</v>
      </c>
      <c r="G1484" s="127">
        <v>28310</v>
      </c>
      <c r="H1484" s="126" t="s">
        <v>18994</v>
      </c>
      <c r="I1484" s="126" t="s">
        <v>15197</v>
      </c>
      <c r="J1484" s="126" t="s">
        <v>18995</v>
      </c>
    </row>
    <row r="1485" spans="1:10" x14ac:dyDescent="0.25">
      <c r="A1485" t="s">
        <v>4855</v>
      </c>
      <c r="B1485" t="s">
        <v>15330</v>
      </c>
      <c r="C1485" t="s">
        <v>15670</v>
      </c>
      <c r="D1485" t="s">
        <v>15196</v>
      </c>
      <c r="E1485">
        <v>2770</v>
      </c>
      <c r="F1485" t="s">
        <v>18882</v>
      </c>
      <c r="G1485" s="111">
        <v>6384</v>
      </c>
      <c r="H1485" t="s">
        <v>18994</v>
      </c>
      <c r="I1485" t="s">
        <v>15197</v>
      </c>
      <c r="J1485" t="s">
        <v>18995</v>
      </c>
    </row>
    <row r="1486" spans="1:10" x14ac:dyDescent="0.25">
      <c r="A1486" s="126" t="s">
        <v>4855</v>
      </c>
      <c r="B1486" s="126" t="s">
        <v>15330</v>
      </c>
      <c r="C1486" s="126" t="s">
        <v>15670</v>
      </c>
      <c r="D1486" s="126" t="s">
        <v>15196</v>
      </c>
      <c r="E1486" s="126">
        <v>2772</v>
      </c>
      <c r="F1486" s="126" t="s">
        <v>18883</v>
      </c>
      <c r="G1486" s="127">
        <v>2793.6</v>
      </c>
      <c r="H1486" s="126" t="s">
        <v>18994</v>
      </c>
      <c r="I1486" s="126" t="s">
        <v>15197</v>
      </c>
      <c r="J1486" s="126" t="s">
        <v>18995</v>
      </c>
    </row>
    <row r="1487" spans="1:10" x14ac:dyDescent="0.25">
      <c r="A1487" t="s">
        <v>4855</v>
      </c>
      <c r="B1487" t="s">
        <v>15330</v>
      </c>
      <c r="C1487" t="s">
        <v>15689</v>
      </c>
      <c r="D1487" t="s">
        <v>15196</v>
      </c>
      <c r="E1487">
        <v>2800</v>
      </c>
      <c r="F1487" t="s">
        <v>18884</v>
      </c>
      <c r="G1487" s="111">
        <v>5852</v>
      </c>
      <c r="H1487" t="s">
        <v>18994</v>
      </c>
      <c r="I1487" t="s">
        <v>15197</v>
      </c>
      <c r="J1487" t="s">
        <v>18995</v>
      </c>
    </row>
    <row r="1488" spans="1:10" x14ac:dyDescent="0.25">
      <c r="A1488" s="126" t="s">
        <v>4855</v>
      </c>
      <c r="B1488" s="126" t="s">
        <v>15330</v>
      </c>
      <c r="C1488" s="126" t="s">
        <v>15689</v>
      </c>
      <c r="D1488" s="126" t="s">
        <v>15196</v>
      </c>
      <c r="E1488" s="126">
        <v>2802</v>
      </c>
      <c r="F1488" s="126" t="s">
        <v>18885</v>
      </c>
      <c r="G1488" s="127">
        <v>4940</v>
      </c>
      <c r="H1488" s="126" t="s">
        <v>18994</v>
      </c>
      <c r="I1488" s="126" t="s">
        <v>15197</v>
      </c>
      <c r="J1488" s="126" t="s">
        <v>18995</v>
      </c>
    </row>
    <row r="1489" spans="1:10" x14ac:dyDescent="0.25">
      <c r="A1489" t="s">
        <v>4855</v>
      </c>
      <c r="B1489" t="s">
        <v>15409</v>
      </c>
      <c r="C1489" t="s">
        <v>15693</v>
      </c>
      <c r="D1489" t="s">
        <v>15196</v>
      </c>
      <c r="E1489">
        <v>2813</v>
      </c>
      <c r="F1489" t="s">
        <v>18886</v>
      </c>
      <c r="G1489" s="111">
        <v>12800</v>
      </c>
      <c r="H1489" t="s">
        <v>18994</v>
      </c>
      <c r="I1489" t="s">
        <v>15197</v>
      </c>
      <c r="J1489" t="s">
        <v>18995</v>
      </c>
    </row>
    <row r="1490" spans="1:10" x14ac:dyDescent="0.25">
      <c r="A1490" s="126" t="s">
        <v>19930</v>
      </c>
      <c r="B1490" s="126" t="s">
        <v>15330</v>
      </c>
      <c r="C1490" s="126" t="s">
        <v>15693</v>
      </c>
      <c r="D1490" s="126" t="s">
        <v>15196</v>
      </c>
      <c r="E1490" s="126">
        <v>4492</v>
      </c>
      <c r="F1490" s="126" t="s">
        <v>18303</v>
      </c>
      <c r="G1490" s="127">
        <v>32092.95</v>
      </c>
      <c r="H1490" s="126" t="s">
        <v>75</v>
      </c>
      <c r="I1490" s="126" t="s">
        <v>15197</v>
      </c>
      <c r="J1490" s="126" t="s">
        <v>18995</v>
      </c>
    </row>
    <row r="1491" spans="1:10" x14ac:dyDescent="0.25">
      <c r="A1491" t="s">
        <v>19931</v>
      </c>
      <c r="B1491" t="s">
        <v>15409</v>
      </c>
      <c r="C1491" t="s">
        <v>15693</v>
      </c>
      <c r="D1491" t="s">
        <v>15196</v>
      </c>
      <c r="E1491">
        <v>4240</v>
      </c>
      <c r="F1491" t="s">
        <v>18325</v>
      </c>
      <c r="G1491" s="111">
        <v>3201</v>
      </c>
      <c r="H1491" t="s">
        <v>18994</v>
      </c>
      <c r="I1491" t="s">
        <v>15197</v>
      </c>
      <c r="J1491" t="s">
        <v>18995</v>
      </c>
    </row>
    <row r="1492" spans="1:10" x14ac:dyDescent="0.25">
      <c r="A1492" s="126" t="s">
        <v>19932</v>
      </c>
      <c r="B1492" s="126" t="s">
        <v>15409</v>
      </c>
      <c r="C1492" s="126" t="s">
        <v>15693</v>
      </c>
      <c r="D1492" s="126" t="s">
        <v>15196</v>
      </c>
      <c r="E1492" s="126">
        <v>4735</v>
      </c>
      <c r="F1492" s="126" t="s">
        <v>18887</v>
      </c>
      <c r="G1492" s="127">
        <v>19000</v>
      </c>
      <c r="H1492" s="126" t="s">
        <v>18994</v>
      </c>
      <c r="I1492" s="126" t="s">
        <v>15197</v>
      </c>
      <c r="J1492" s="126" t="s">
        <v>18995</v>
      </c>
    </row>
    <row r="1493" spans="1:10" x14ac:dyDescent="0.25">
      <c r="A1493" t="s">
        <v>19933</v>
      </c>
      <c r="B1493" t="s">
        <v>15409</v>
      </c>
      <c r="C1493" t="s">
        <v>15693</v>
      </c>
      <c r="D1493" t="s">
        <v>15196</v>
      </c>
      <c r="E1493">
        <v>4576</v>
      </c>
      <c r="F1493" t="s">
        <v>18264</v>
      </c>
      <c r="G1493" s="111">
        <v>5054</v>
      </c>
      <c r="H1493" t="s">
        <v>18994</v>
      </c>
      <c r="I1493" t="s">
        <v>15197</v>
      </c>
      <c r="J1493" t="s">
        <v>18995</v>
      </c>
    </row>
    <row r="1494" spans="1:10" x14ac:dyDescent="0.25">
      <c r="A1494" s="126" t="s">
        <v>4855</v>
      </c>
      <c r="B1494" s="126" t="s">
        <v>15276</v>
      </c>
      <c r="C1494" s="126" t="s">
        <v>15703</v>
      </c>
      <c r="D1494" s="126" t="s">
        <v>15704</v>
      </c>
      <c r="E1494" s="126">
        <v>2752</v>
      </c>
      <c r="F1494" s="126" t="s">
        <v>18888</v>
      </c>
      <c r="G1494" s="127">
        <v>6118</v>
      </c>
      <c r="H1494" s="126" t="s">
        <v>18994</v>
      </c>
      <c r="I1494" s="126" t="s">
        <v>15197</v>
      </c>
      <c r="J1494" s="126" t="s">
        <v>18995</v>
      </c>
    </row>
    <row r="1495" spans="1:10" x14ac:dyDescent="0.25">
      <c r="A1495" t="s">
        <v>4855</v>
      </c>
      <c r="B1495" t="s">
        <v>15330</v>
      </c>
      <c r="C1495" t="s">
        <v>15709</v>
      </c>
      <c r="D1495" t="s">
        <v>15704</v>
      </c>
      <c r="E1495">
        <v>2804</v>
      </c>
      <c r="F1495" t="s">
        <v>18889</v>
      </c>
      <c r="G1495" s="111">
        <v>18240</v>
      </c>
      <c r="H1495" t="s">
        <v>18994</v>
      </c>
      <c r="I1495" t="s">
        <v>15197</v>
      </c>
      <c r="J1495" t="s">
        <v>18995</v>
      </c>
    </row>
    <row r="1496" spans="1:10" x14ac:dyDescent="0.25">
      <c r="A1496" s="126" t="s">
        <v>4855</v>
      </c>
      <c r="B1496" s="126" t="s">
        <v>15433</v>
      </c>
      <c r="C1496" s="126" t="s">
        <v>15709</v>
      </c>
      <c r="D1496" s="126" t="s">
        <v>15704</v>
      </c>
      <c r="E1496" s="126">
        <v>2830</v>
      </c>
      <c r="F1496" s="126" t="s">
        <v>18890</v>
      </c>
      <c r="G1496" s="127">
        <v>1862</v>
      </c>
      <c r="H1496" s="126" t="s">
        <v>18994</v>
      </c>
      <c r="I1496" s="126" t="s">
        <v>15197</v>
      </c>
      <c r="J1496" s="126" t="s">
        <v>18995</v>
      </c>
    </row>
    <row r="1497" spans="1:10" x14ac:dyDescent="0.25">
      <c r="A1497" t="s">
        <v>4855</v>
      </c>
      <c r="B1497" t="s">
        <v>15511</v>
      </c>
      <c r="C1497" t="s">
        <v>15709</v>
      </c>
      <c r="D1497" t="s">
        <v>15704</v>
      </c>
      <c r="E1497">
        <v>2841</v>
      </c>
      <c r="F1497" t="s">
        <v>18891</v>
      </c>
      <c r="G1497" s="111">
        <v>39721.5</v>
      </c>
      <c r="H1497" t="s">
        <v>18994</v>
      </c>
      <c r="I1497" t="s">
        <v>15197</v>
      </c>
      <c r="J1497" t="s">
        <v>18995</v>
      </c>
    </row>
    <row r="1498" spans="1:10" x14ac:dyDescent="0.25">
      <c r="A1498" s="126" t="s">
        <v>4855</v>
      </c>
      <c r="B1498" s="126" t="s">
        <v>15276</v>
      </c>
      <c r="C1498" s="126" t="s">
        <v>15709</v>
      </c>
      <c r="D1498" s="126" t="s">
        <v>15704</v>
      </c>
      <c r="E1498" s="126">
        <v>2756</v>
      </c>
      <c r="F1498" s="126" t="s">
        <v>18892</v>
      </c>
      <c r="G1498" s="127">
        <v>9280</v>
      </c>
      <c r="H1498" s="126" t="s">
        <v>18994</v>
      </c>
      <c r="I1498" s="126" t="s">
        <v>15197</v>
      </c>
      <c r="J1498" s="126" t="s">
        <v>18995</v>
      </c>
    </row>
    <row r="1499" spans="1:10" x14ac:dyDescent="0.25">
      <c r="A1499" t="s">
        <v>4855</v>
      </c>
      <c r="B1499" t="s">
        <v>15276</v>
      </c>
      <c r="C1499" t="s">
        <v>15709</v>
      </c>
      <c r="D1499" t="s">
        <v>15704</v>
      </c>
      <c r="E1499">
        <v>2757</v>
      </c>
      <c r="F1499" t="s">
        <v>18893</v>
      </c>
      <c r="G1499" s="111">
        <v>33494.62</v>
      </c>
      <c r="H1499" t="s">
        <v>18994</v>
      </c>
      <c r="I1499" t="s">
        <v>15197</v>
      </c>
      <c r="J1499" t="s">
        <v>18995</v>
      </c>
    </row>
    <row r="1500" spans="1:10" x14ac:dyDescent="0.25">
      <c r="A1500" s="126" t="s">
        <v>4855</v>
      </c>
      <c r="B1500" s="126" t="s">
        <v>15330</v>
      </c>
      <c r="C1500" s="126" t="s">
        <v>15709</v>
      </c>
      <c r="D1500" s="126" t="s">
        <v>15704</v>
      </c>
      <c r="E1500" s="126">
        <v>2797</v>
      </c>
      <c r="F1500" s="126" t="s">
        <v>18894</v>
      </c>
      <c r="G1500" s="127">
        <v>2565</v>
      </c>
      <c r="H1500" s="126" t="s">
        <v>18996</v>
      </c>
      <c r="I1500" s="126" t="s">
        <v>15197</v>
      </c>
      <c r="J1500" s="126" t="s">
        <v>18995</v>
      </c>
    </row>
    <row r="1501" spans="1:10" x14ac:dyDescent="0.25">
      <c r="A1501" t="s">
        <v>19934</v>
      </c>
      <c r="B1501" t="s">
        <v>15195</v>
      </c>
      <c r="C1501" t="s">
        <v>15709</v>
      </c>
      <c r="D1501" t="s">
        <v>15704</v>
      </c>
      <c r="E1501">
        <v>4685</v>
      </c>
      <c r="F1501" t="s">
        <v>18261</v>
      </c>
      <c r="G1501" s="111">
        <v>834.85</v>
      </c>
      <c r="H1501" t="s">
        <v>19002</v>
      </c>
      <c r="I1501" t="s">
        <v>15197</v>
      </c>
      <c r="J1501" t="s">
        <v>18995</v>
      </c>
    </row>
    <row r="1502" spans="1:10" x14ac:dyDescent="0.25">
      <c r="A1502" s="126" t="s">
        <v>19935</v>
      </c>
      <c r="B1502" s="126" t="s">
        <v>15195</v>
      </c>
      <c r="C1502" s="126" t="s">
        <v>15709</v>
      </c>
      <c r="D1502" s="126" t="s">
        <v>15704</v>
      </c>
      <c r="E1502" s="126">
        <v>4685</v>
      </c>
      <c r="F1502" s="126" t="s">
        <v>18261</v>
      </c>
      <c r="G1502" s="127">
        <v>358.13</v>
      </c>
      <c r="H1502" s="126" t="s">
        <v>19002</v>
      </c>
      <c r="I1502" s="126" t="s">
        <v>15197</v>
      </c>
      <c r="J1502" s="126" t="s">
        <v>18995</v>
      </c>
    </row>
    <row r="1503" spans="1:10" x14ac:dyDescent="0.25">
      <c r="A1503" t="s">
        <v>4855</v>
      </c>
      <c r="B1503" t="s">
        <v>15330</v>
      </c>
      <c r="C1503" t="s">
        <v>15716</v>
      </c>
      <c r="D1503" t="s">
        <v>15704</v>
      </c>
      <c r="E1503">
        <v>2776</v>
      </c>
      <c r="F1503" t="s">
        <v>18895</v>
      </c>
      <c r="G1503" s="111">
        <v>32449.62</v>
      </c>
      <c r="H1503" t="s">
        <v>18994</v>
      </c>
      <c r="I1503" t="s">
        <v>15197</v>
      </c>
      <c r="J1503" t="s">
        <v>18995</v>
      </c>
    </row>
    <row r="1504" spans="1:10" x14ac:dyDescent="0.25">
      <c r="A1504" s="126" t="s">
        <v>4855</v>
      </c>
      <c r="B1504" s="126" t="s">
        <v>15330</v>
      </c>
      <c r="C1504" s="126" t="s">
        <v>15716</v>
      </c>
      <c r="D1504" s="126" t="s">
        <v>15704</v>
      </c>
      <c r="E1504" s="126">
        <v>2777</v>
      </c>
      <c r="F1504" s="126" t="s">
        <v>18896</v>
      </c>
      <c r="G1504" s="127">
        <v>5443.5</v>
      </c>
      <c r="H1504" s="126" t="s">
        <v>18996</v>
      </c>
      <c r="I1504" s="126" t="s">
        <v>15197</v>
      </c>
      <c r="J1504" s="126" t="s">
        <v>18995</v>
      </c>
    </row>
    <row r="1505" spans="1:10" x14ac:dyDescent="0.25">
      <c r="A1505" t="s">
        <v>4855</v>
      </c>
      <c r="B1505" t="s">
        <v>15330</v>
      </c>
      <c r="C1505" t="s">
        <v>15716</v>
      </c>
      <c r="D1505" t="s">
        <v>15704</v>
      </c>
      <c r="E1505">
        <v>2782</v>
      </c>
      <c r="F1505" t="s">
        <v>18897</v>
      </c>
      <c r="G1505" s="111">
        <v>13708.5</v>
      </c>
      <c r="H1505" t="s">
        <v>18996</v>
      </c>
      <c r="I1505" t="s">
        <v>15197</v>
      </c>
      <c r="J1505" t="s">
        <v>18995</v>
      </c>
    </row>
    <row r="1506" spans="1:10" x14ac:dyDescent="0.25">
      <c r="A1506" s="126" t="s">
        <v>4855</v>
      </c>
      <c r="B1506" s="126" t="s">
        <v>15330</v>
      </c>
      <c r="C1506" s="126" t="s">
        <v>15716</v>
      </c>
      <c r="D1506" s="126" t="s">
        <v>15704</v>
      </c>
      <c r="E1506" s="126">
        <v>2783</v>
      </c>
      <c r="F1506" s="126" t="s">
        <v>18898</v>
      </c>
      <c r="G1506" s="127">
        <v>23750</v>
      </c>
      <c r="H1506" s="126" t="s">
        <v>18996</v>
      </c>
      <c r="I1506" s="126" t="s">
        <v>15197</v>
      </c>
      <c r="J1506" s="126" t="s">
        <v>18995</v>
      </c>
    </row>
    <row r="1507" spans="1:10" x14ac:dyDescent="0.25">
      <c r="A1507" t="s">
        <v>4855</v>
      </c>
      <c r="B1507" t="s">
        <v>15330</v>
      </c>
      <c r="C1507" t="s">
        <v>15716</v>
      </c>
      <c r="D1507" t="s">
        <v>15704</v>
      </c>
      <c r="E1507">
        <v>2785</v>
      </c>
      <c r="F1507" t="s">
        <v>18899</v>
      </c>
      <c r="G1507" s="111">
        <v>26676</v>
      </c>
      <c r="H1507" t="s">
        <v>18996</v>
      </c>
      <c r="I1507" t="s">
        <v>15197</v>
      </c>
      <c r="J1507" t="s">
        <v>18995</v>
      </c>
    </row>
    <row r="1508" spans="1:10" x14ac:dyDescent="0.25">
      <c r="A1508" s="126" t="s">
        <v>4855</v>
      </c>
      <c r="B1508" s="126" t="s">
        <v>15330</v>
      </c>
      <c r="C1508" s="126" t="s">
        <v>15716</v>
      </c>
      <c r="D1508" s="126" t="s">
        <v>15704</v>
      </c>
      <c r="E1508" s="126">
        <v>2786</v>
      </c>
      <c r="F1508" s="126" t="s">
        <v>18900</v>
      </c>
      <c r="G1508" s="127">
        <v>10146</v>
      </c>
      <c r="H1508" s="126" t="s">
        <v>18996</v>
      </c>
      <c r="I1508" s="126" t="s">
        <v>15197</v>
      </c>
      <c r="J1508" s="126" t="s">
        <v>18995</v>
      </c>
    </row>
    <row r="1509" spans="1:10" x14ac:dyDescent="0.25">
      <c r="A1509" t="s">
        <v>4855</v>
      </c>
      <c r="B1509" t="s">
        <v>15330</v>
      </c>
      <c r="C1509" t="s">
        <v>15716</v>
      </c>
      <c r="D1509" t="s">
        <v>15704</v>
      </c>
      <c r="E1509">
        <v>2791</v>
      </c>
      <c r="F1509" t="s">
        <v>18901</v>
      </c>
      <c r="G1509" s="111">
        <v>15152.5</v>
      </c>
      <c r="H1509" t="s">
        <v>18996</v>
      </c>
      <c r="I1509" t="s">
        <v>15197</v>
      </c>
      <c r="J1509" t="s">
        <v>18995</v>
      </c>
    </row>
    <row r="1510" spans="1:10" x14ac:dyDescent="0.25">
      <c r="A1510" s="126" t="s">
        <v>4855</v>
      </c>
      <c r="B1510" s="126" t="s">
        <v>15330</v>
      </c>
      <c r="C1510" s="126" t="s">
        <v>15716</v>
      </c>
      <c r="D1510" s="126" t="s">
        <v>15704</v>
      </c>
      <c r="E1510" s="126">
        <v>2793</v>
      </c>
      <c r="F1510" s="126" t="s">
        <v>18902</v>
      </c>
      <c r="G1510" s="127">
        <v>14240.5</v>
      </c>
      <c r="H1510" s="126" t="s">
        <v>18996</v>
      </c>
      <c r="I1510" s="126" t="s">
        <v>15197</v>
      </c>
      <c r="J1510" s="126" t="s">
        <v>18995</v>
      </c>
    </row>
    <row r="1511" spans="1:10" x14ac:dyDescent="0.25">
      <c r="A1511" t="s">
        <v>4855</v>
      </c>
      <c r="B1511" t="s">
        <v>15330</v>
      </c>
      <c r="C1511" t="s">
        <v>15716</v>
      </c>
      <c r="D1511" t="s">
        <v>15704</v>
      </c>
      <c r="E1511">
        <v>2794</v>
      </c>
      <c r="F1511" t="s">
        <v>18903</v>
      </c>
      <c r="G1511" s="111">
        <v>45172.5</v>
      </c>
      <c r="H1511" t="s">
        <v>18996</v>
      </c>
      <c r="I1511" t="s">
        <v>15197</v>
      </c>
      <c r="J1511" t="s">
        <v>18995</v>
      </c>
    </row>
    <row r="1512" spans="1:10" x14ac:dyDescent="0.25">
      <c r="A1512" s="126" t="s">
        <v>4855</v>
      </c>
      <c r="B1512" s="126" t="s">
        <v>15330</v>
      </c>
      <c r="C1512" s="126" t="s">
        <v>15716</v>
      </c>
      <c r="D1512" s="126" t="s">
        <v>15704</v>
      </c>
      <c r="E1512" s="126">
        <v>2795</v>
      </c>
      <c r="F1512" s="126" t="s">
        <v>18904</v>
      </c>
      <c r="G1512" s="127">
        <v>18050</v>
      </c>
      <c r="H1512" s="126" t="s">
        <v>18996</v>
      </c>
      <c r="I1512" s="126" t="s">
        <v>15197</v>
      </c>
      <c r="J1512" s="126" t="s">
        <v>18995</v>
      </c>
    </row>
    <row r="1513" spans="1:10" x14ac:dyDescent="0.25">
      <c r="A1513" t="s">
        <v>4855</v>
      </c>
      <c r="B1513" t="s">
        <v>15330</v>
      </c>
      <c r="C1513" t="s">
        <v>15716</v>
      </c>
      <c r="D1513" t="s">
        <v>15704</v>
      </c>
      <c r="E1513">
        <v>2796</v>
      </c>
      <c r="F1513" t="s">
        <v>18905</v>
      </c>
      <c r="G1513" s="111">
        <v>15390</v>
      </c>
      <c r="H1513" t="s">
        <v>18996</v>
      </c>
      <c r="I1513" t="s">
        <v>15197</v>
      </c>
      <c r="J1513" t="s">
        <v>18995</v>
      </c>
    </row>
    <row r="1514" spans="1:10" x14ac:dyDescent="0.25">
      <c r="A1514" s="126" t="s">
        <v>4855</v>
      </c>
      <c r="B1514" s="126" t="s">
        <v>15276</v>
      </c>
      <c r="C1514" s="126" t="s">
        <v>15730</v>
      </c>
      <c r="D1514" s="126" t="s">
        <v>15704</v>
      </c>
      <c r="E1514" s="126">
        <v>2760</v>
      </c>
      <c r="F1514" s="126" t="s">
        <v>18906</v>
      </c>
      <c r="G1514" s="127">
        <v>11770.5</v>
      </c>
      <c r="H1514" s="126" t="s">
        <v>18994</v>
      </c>
      <c r="I1514" s="126" t="s">
        <v>15197</v>
      </c>
      <c r="J1514" s="126" t="s">
        <v>18995</v>
      </c>
    </row>
    <row r="1515" spans="1:10" x14ac:dyDescent="0.25">
      <c r="A1515" t="s">
        <v>4855</v>
      </c>
      <c r="B1515" t="s">
        <v>15276</v>
      </c>
      <c r="C1515" t="s">
        <v>15730</v>
      </c>
      <c r="D1515" t="s">
        <v>15704</v>
      </c>
      <c r="E1515">
        <v>2761</v>
      </c>
      <c r="F1515" t="s">
        <v>18907</v>
      </c>
      <c r="G1515" s="111">
        <v>2926</v>
      </c>
      <c r="H1515" t="s">
        <v>18994</v>
      </c>
      <c r="I1515" t="s">
        <v>15197</v>
      </c>
      <c r="J1515" t="s">
        <v>18995</v>
      </c>
    </row>
    <row r="1516" spans="1:10" x14ac:dyDescent="0.25">
      <c r="A1516" s="126" t="s">
        <v>4855</v>
      </c>
      <c r="B1516" s="126" t="s">
        <v>15276</v>
      </c>
      <c r="C1516" s="126" t="s">
        <v>15730</v>
      </c>
      <c r="D1516" s="126" t="s">
        <v>15704</v>
      </c>
      <c r="E1516" s="126">
        <v>2767</v>
      </c>
      <c r="F1516" s="126" t="s">
        <v>18908</v>
      </c>
      <c r="G1516" s="127">
        <v>2945</v>
      </c>
      <c r="H1516" s="126" t="s">
        <v>18994</v>
      </c>
      <c r="I1516" s="126" t="s">
        <v>15197</v>
      </c>
      <c r="J1516" s="126" t="s">
        <v>18995</v>
      </c>
    </row>
    <row r="1517" spans="1:10" x14ac:dyDescent="0.25">
      <c r="A1517" t="s">
        <v>19936</v>
      </c>
      <c r="B1517" t="s">
        <v>15330</v>
      </c>
      <c r="C1517" t="s">
        <v>15730</v>
      </c>
      <c r="D1517" t="s">
        <v>15704</v>
      </c>
      <c r="E1517">
        <v>4744</v>
      </c>
      <c r="F1517" t="s">
        <v>18909</v>
      </c>
      <c r="G1517" s="111">
        <v>45980</v>
      </c>
      <c r="H1517" t="s">
        <v>75</v>
      </c>
      <c r="I1517" t="s">
        <v>15197</v>
      </c>
      <c r="J1517" t="s">
        <v>18995</v>
      </c>
    </row>
    <row r="1518" spans="1:10" x14ac:dyDescent="0.25">
      <c r="A1518" s="126" t="s">
        <v>19937</v>
      </c>
      <c r="B1518" s="126" t="s">
        <v>15259</v>
      </c>
      <c r="C1518" s="126" t="s">
        <v>15730</v>
      </c>
      <c r="D1518" s="126" t="s">
        <v>15704</v>
      </c>
      <c r="E1518" s="126">
        <v>3940</v>
      </c>
      <c r="F1518" s="126" t="s">
        <v>18234</v>
      </c>
      <c r="G1518" s="127">
        <v>965.24</v>
      </c>
      <c r="H1518" s="126" t="s">
        <v>19002</v>
      </c>
      <c r="I1518" s="126" t="s">
        <v>15197</v>
      </c>
      <c r="J1518" s="126" t="s">
        <v>18995</v>
      </c>
    </row>
    <row r="1519" spans="1:10" x14ac:dyDescent="0.25">
      <c r="A1519" t="s">
        <v>19938</v>
      </c>
      <c r="B1519" t="s">
        <v>15259</v>
      </c>
      <c r="C1519" t="s">
        <v>15730</v>
      </c>
      <c r="D1519" t="s">
        <v>15704</v>
      </c>
      <c r="E1519">
        <v>3940</v>
      </c>
      <c r="F1519" t="s">
        <v>18234</v>
      </c>
      <c r="G1519" s="111">
        <v>967.6</v>
      </c>
      <c r="H1519" t="s">
        <v>19002</v>
      </c>
      <c r="I1519" t="s">
        <v>15197</v>
      </c>
      <c r="J1519" t="s">
        <v>18995</v>
      </c>
    </row>
    <row r="1520" spans="1:10" x14ac:dyDescent="0.25">
      <c r="A1520" s="126" t="s">
        <v>19939</v>
      </c>
      <c r="B1520" s="126" t="s">
        <v>15259</v>
      </c>
      <c r="C1520" s="126" t="s">
        <v>15730</v>
      </c>
      <c r="D1520" s="126" t="s">
        <v>15704</v>
      </c>
      <c r="E1520" s="126">
        <v>4681</v>
      </c>
      <c r="F1520" s="126" t="s">
        <v>18271</v>
      </c>
      <c r="G1520" s="127">
        <v>1686.22</v>
      </c>
      <c r="H1520" s="126" t="s">
        <v>19002</v>
      </c>
      <c r="I1520" s="126" t="s">
        <v>15197</v>
      </c>
      <c r="J1520" s="126" t="s">
        <v>18995</v>
      </c>
    </row>
    <row r="1521" spans="1:10" x14ac:dyDescent="0.25">
      <c r="A1521" t="s">
        <v>19940</v>
      </c>
      <c r="B1521" t="s">
        <v>15259</v>
      </c>
      <c r="C1521" t="s">
        <v>15730</v>
      </c>
      <c r="D1521" t="s">
        <v>15704</v>
      </c>
      <c r="E1521">
        <v>4681</v>
      </c>
      <c r="F1521" t="s">
        <v>18271</v>
      </c>
      <c r="G1521" s="111">
        <v>827.18</v>
      </c>
      <c r="H1521" t="s">
        <v>19002</v>
      </c>
      <c r="I1521" t="s">
        <v>15197</v>
      </c>
      <c r="J1521" t="s">
        <v>18995</v>
      </c>
    </row>
    <row r="1522" spans="1:10" x14ac:dyDescent="0.25">
      <c r="A1522" s="126" t="s">
        <v>4855</v>
      </c>
      <c r="B1522" s="126" t="s">
        <v>15562</v>
      </c>
      <c r="C1522" s="126" t="s">
        <v>15732</v>
      </c>
      <c r="D1522" s="126" t="s">
        <v>15704</v>
      </c>
      <c r="E1522" s="126">
        <v>2849</v>
      </c>
      <c r="F1522" s="126" t="s">
        <v>18910</v>
      </c>
      <c r="G1522" s="127">
        <v>10830</v>
      </c>
      <c r="H1522" s="126" t="s">
        <v>18994</v>
      </c>
      <c r="I1522" s="126" t="s">
        <v>15197</v>
      </c>
      <c r="J1522" s="126" t="s">
        <v>18995</v>
      </c>
    </row>
    <row r="1523" spans="1:10" x14ac:dyDescent="0.25">
      <c r="A1523" t="s">
        <v>4855</v>
      </c>
      <c r="B1523" t="s">
        <v>15330</v>
      </c>
      <c r="C1523" t="s">
        <v>15732</v>
      </c>
      <c r="D1523" t="s">
        <v>15704</v>
      </c>
      <c r="E1523">
        <v>2792</v>
      </c>
      <c r="F1523" t="s">
        <v>18911</v>
      </c>
      <c r="G1523" s="111">
        <v>6588.25</v>
      </c>
      <c r="H1523" t="s">
        <v>18994</v>
      </c>
      <c r="I1523" t="s">
        <v>15197</v>
      </c>
      <c r="J1523" t="s">
        <v>18995</v>
      </c>
    </row>
    <row r="1524" spans="1:10" x14ac:dyDescent="0.25">
      <c r="A1524" s="126" t="s">
        <v>4855</v>
      </c>
      <c r="B1524" s="126" t="s">
        <v>15511</v>
      </c>
      <c r="C1524" s="126" t="s">
        <v>17803</v>
      </c>
      <c r="D1524" s="126" t="s">
        <v>15704</v>
      </c>
      <c r="E1524" s="126">
        <v>2821</v>
      </c>
      <c r="F1524" s="126" t="s">
        <v>18912</v>
      </c>
      <c r="G1524" s="127">
        <v>24567</v>
      </c>
      <c r="H1524" s="126" t="s">
        <v>18994</v>
      </c>
      <c r="I1524" s="126" t="s">
        <v>15197</v>
      </c>
      <c r="J1524" s="126" t="s">
        <v>18995</v>
      </c>
    </row>
    <row r="1525" spans="1:10" x14ac:dyDescent="0.25">
      <c r="A1525" t="s">
        <v>4855</v>
      </c>
      <c r="B1525" t="s">
        <v>15562</v>
      </c>
      <c r="C1525" t="s">
        <v>17803</v>
      </c>
      <c r="D1525" t="s">
        <v>15704</v>
      </c>
      <c r="E1525">
        <v>2857</v>
      </c>
      <c r="F1525" t="s">
        <v>18913</v>
      </c>
      <c r="G1525" s="111">
        <v>4788</v>
      </c>
      <c r="H1525" t="s">
        <v>18994</v>
      </c>
      <c r="I1525" t="s">
        <v>15197</v>
      </c>
      <c r="J1525" t="s">
        <v>18995</v>
      </c>
    </row>
    <row r="1526" spans="1:10" x14ac:dyDescent="0.25">
      <c r="A1526" s="126" t="s">
        <v>4855</v>
      </c>
      <c r="B1526" s="126" t="s">
        <v>15330</v>
      </c>
      <c r="C1526" s="126" t="s">
        <v>17803</v>
      </c>
      <c r="D1526" s="126" t="s">
        <v>15704</v>
      </c>
      <c r="E1526" s="126">
        <v>2778</v>
      </c>
      <c r="F1526" s="126" t="s">
        <v>18914</v>
      </c>
      <c r="G1526" s="127">
        <v>4807</v>
      </c>
      <c r="H1526" s="126" t="s">
        <v>18996</v>
      </c>
      <c r="I1526" s="126" t="s">
        <v>15197</v>
      </c>
      <c r="J1526" s="126" t="s">
        <v>18995</v>
      </c>
    </row>
    <row r="1527" spans="1:10" x14ac:dyDescent="0.25">
      <c r="A1527" t="s">
        <v>4855</v>
      </c>
      <c r="B1527" t="s">
        <v>15330</v>
      </c>
      <c r="C1527" t="s">
        <v>17803</v>
      </c>
      <c r="D1527" t="s">
        <v>15704</v>
      </c>
      <c r="E1527">
        <v>2798</v>
      </c>
      <c r="F1527" t="s">
        <v>18915</v>
      </c>
      <c r="G1527" s="111">
        <v>15894.26</v>
      </c>
      <c r="H1527" t="s">
        <v>18994</v>
      </c>
      <c r="I1527" t="s">
        <v>15197</v>
      </c>
      <c r="J1527" t="s">
        <v>18995</v>
      </c>
    </row>
    <row r="1528" spans="1:10" x14ac:dyDescent="0.25">
      <c r="A1528" s="126" t="s">
        <v>4855</v>
      </c>
      <c r="B1528" s="126" t="s">
        <v>15330</v>
      </c>
      <c r="C1528" s="126" t="s">
        <v>17803</v>
      </c>
      <c r="D1528" s="126" t="s">
        <v>15704</v>
      </c>
      <c r="E1528" s="126">
        <v>2799</v>
      </c>
      <c r="F1528" s="126" t="s">
        <v>18916</v>
      </c>
      <c r="G1528" s="127">
        <v>4560</v>
      </c>
      <c r="H1528" s="126" t="s">
        <v>18994</v>
      </c>
      <c r="I1528" s="126" t="s">
        <v>15197</v>
      </c>
      <c r="J1528" s="126" t="s">
        <v>18995</v>
      </c>
    </row>
    <row r="1529" spans="1:10" x14ac:dyDescent="0.25">
      <c r="A1529" t="s">
        <v>19941</v>
      </c>
      <c r="B1529" t="s">
        <v>15409</v>
      </c>
      <c r="C1529" t="s">
        <v>17803</v>
      </c>
      <c r="D1529" t="s">
        <v>15704</v>
      </c>
      <c r="E1529">
        <v>4441</v>
      </c>
      <c r="F1529" t="s">
        <v>18917</v>
      </c>
      <c r="G1529" s="111">
        <v>24567</v>
      </c>
      <c r="H1529" t="s">
        <v>18994</v>
      </c>
      <c r="I1529" t="s">
        <v>15197</v>
      </c>
      <c r="J1529" t="s">
        <v>18995</v>
      </c>
    </row>
    <row r="1530" spans="1:10" x14ac:dyDescent="0.25">
      <c r="A1530" s="126" t="s">
        <v>19942</v>
      </c>
      <c r="B1530" s="126" t="s">
        <v>15308</v>
      </c>
      <c r="C1530" s="126" t="s">
        <v>17803</v>
      </c>
      <c r="D1530" s="126" t="s">
        <v>15704</v>
      </c>
      <c r="E1530" s="126">
        <v>4644</v>
      </c>
      <c r="F1530" s="126" t="s">
        <v>18254</v>
      </c>
      <c r="G1530" s="127">
        <v>1210.09</v>
      </c>
      <c r="H1530" s="126" t="s">
        <v>19002</v>
      </c>
      <c r="I1530" s="126" t="s">
        <v>15197</v>
      </c>
      <c r="J1530" s="126" t="s">
        <v>18995</v>
      </c>
    </row>
    <row r="1531" spans="1:10" x14ac:dyDescent="0.25">
      <c r="A1531" t="s">
        <v>19943</v>
      </c>
      <c r="B1531" t="s">
        <v>15308</v>
      </c>
      <c r="C1531" t="s">
        <v>17803</v>
      </c>
      <c r="D1531" t="s">
        <v>15704</v>
      </c>
      <c r="E1531">
        <v>4644</v>
      </c>
      <c r="F1531" t="s">
        <v>18254</v>
      </c>
      <c r="G1531" s="111">
        <v>1696.25</v>
      </c>
      <c r="H1531" t="s">
        <v>19002</v>
      </c>
      <c r="I1531" t="s">
        <v>15197</v>
      </c>
      <c r="J1531" t="s">
        <v>18995</v>
      </c>
    </row>
    <row r="1532" spans="1:10" x14ac:dyDescent="0.25">
      <c r="A1532" s="126" t="s">
        <v>19944</v>
      </c>
      <c r="B1532" s="126" t="s">
        <v>15308</v>
      </c>
      <c r="C1532" s="126" t="s">
        <v>17803</v>
      </c>
      <c r="D1532" s="126" t="s">
        <v>15704</v>
      </c>
      <c r="E1532" s="126">
        <v>4504</v>
      </c>
      <c r="F1532" s="126" t="s">
        <v>18314</v>
      </c>
      <c r="G1532" s="127">
        <v>549.88</v>
      </c>
      <c r="H1532" s="126" t="s">
        <v>19002</v>
      </c>
      <c r="I1532" s="126" t="s">
        <v>15197</v>
      </c>
      <c r="J1532" s="126" t="s">
        <v>18995</v>
      </c>
    </row>
    <row r="1533" spans="1:10" x14ac:dyDescent="0.25">
      <c r="A1533" t="s">
        <v>19945</v>
      </c>
      <c r="B1533" t="s">
        <v>15317</v>
      </c>
      <c r="C1533" t="s">
        <v>17803</v>
      </c>
      <c r="D1533" t="s">
        <v>15704</v>
      </c>
      <c r="E1533">
        <v>4741</v>
      </c>
      <c r="F1533" t="s">
        <v>18918</v>
      </c>
      <c r="G1533" s="111">
        <v>1808.94</v>
      </c>
      <c r="H1533" t="s">
        <v>19002</v>
      </c>
      <c r="I1533" t="s">
        <v>15197</v>
      </c>
      <c r="J1533" t="s">
        <v>18995</v>
      </c>
    </row>
    <row r="1534" spans="1:10" x14ac:dyDescent="0.25">
      <c r="A1534" s="126" t="s">
        <v>19946</v>
      </c>
      <c r="B1534" s="126" t="s">
        <v>15317</v>
      </c>
      <c r="C1534" s="126" t="s">
        <v>17803</v>
      </c>
      <c r="D1534" s="126" t="s">
        <v>15704</v>
      </c>
      <c r="E1534" s="126">
        <v>4741</v>
      </c>
      <c r="F1534" s="126" t="s">
        <v>18918</v>
      </c>
      <c r="G1534" s="127">
        <v>831.9</v>
      </c>
      <c r="H1534" s="126" t="s">
        <v>19002</v>
      </c>
      <c r="I1534" s="126" t="s">
        <v>15197</v>
      </c>
      <c r="J1534" s="126" t="s">
        <v>18995</v>
      </c>
    </row>
    <row r="1535" spans="1:10" x14ac:dyDescent="0.25">
      <c r="A1535" t="s">
        <v>19947</v>
      </c>
      <c r="B1535" t="s">
        <v>15330</v>
      </c>
      <c r="C1535" t="s">
        <v>17803</v>
      </c>
      <c r="D1535" t="s">
        <v>15704</v>
      </c>
      <c r="E1535">
        <v>4685</v>
      </c>
      <c r="F1535" t="s">
        <v>18261</v>
      </c>
      <c r="G1535" s="111">
        <v>857.27</v>
      </c>
      <c r="H1535" t="s">
        <v>19002</v>
      </c>
      <c r="I1535" t="s">
        <v>15197</v>
      </c>
      <c r="J1535" t="s">
        <v>18995</v>
      </c>
    </row>
    <row r="1536" spans="1:10" x14ac:dyDescent="0.25">
      <c r="A1536" s="126" t="s">
        <v>19948</v>
      </c>
      <c r="B1536" s="126" t="s">
        <v>15330</v>
      </c>
      <c r="C1536" s="126" t="s">
        <v>17803</v>
      </c>
      <c r="D1536" s="126" t="s">
        <v>15704</v>
      </c>
      <c r="E1536" s="126">
        <v>4685</v>
      </c>
      <c r="F1536" s="126" t="s">
        <v>18261</v>
      </c>
      <c r="G1536" s="127">
        <v>377.01</v>
      </c>
      <c r="H1536" s="126" t="s">
        <v>19002</v>
      </c>
      <c r="I1536" s="126" t="s">
        <v>15197</v>
      </c>
      <c r="J1536" s="126" t="s">
        <v>18995</v>
      </c>
    </row>
    <row r="1537" spans="1:10" x14ac:dyDescent="0.25">
      <c r="A1537" t="s">
        <v>19949</v>
      </c>
      <c r="B1537" t="s">
        <v>15330</v>
      </c>
      <c r="C1537" t="s">
        <v>17803</v>
      </c>
      <c r="D1537" t="s">
        <v>15704</v>
      </c>
      <c r="E1537">
        <v>4685</v>
      </c>
      <c r="F1537" t="s">
        <v>18261</v>
      </c>
      <c r="G1537" s="111">
        <v>865.53</v>
      </c>
      <c r="H1537" t="s">
        <v>19002</v>
      </c>
      <c r="I1537" t="s">
        <v>15197</v>
      </c>
      <c r="J1537" t="s">
        <v>18995</v>
      </c>
    </row>
    <row r="1538" spans="1:10" x14ac:dyDescent="0.25">
      <c r="A1538" s="126" t="s">
        <v>19950</v>
      </c>
      <c r="B1538" s="126" t="s">
        <v>15330</v>
      </c>
      <c r="C1538" s="126" t="s">
        <v>17803</v>
      </c>
      <c r="D1538" s="126" t="s">
        <v>15704</v>
      </c>
      <c r="E1538" s="126">
        <v>4685</v>
      </c>
      <c r="F1538" s="126" t="s">
        <v>18261</v>
      </c>
      <c r="G1538" s="127">
        <v>684.99</v>
      </c>
      <c r="H1538" s="126" t="s">
        <v>19002</v>
      </c>
      <c r="I1538" s="126" t="s">
        <v>15197</v>
      </c>
      <c r="J1538" s="126" t="s">
        <v>18995</v>
      </c>
    </row>
    <row r="1539" spans="1:10" x14ac:dyDescent="0.25">
      <c r="A1539" t="s">
        <v>19951</v>
      </c>
      <c r="B1539" t="s">
        <v>15330</v>
      </c>
      <c r="C1539" t="s">
        <v>17803</v>
      </c>
      <c r="D1539" t="s">
        <v>15704</v>
      </c>
      <c r="E1539">
        <v>3666</v>
      </c>
      <c r="F1539" t="s">
        <v>18258</v>
      </c>
      <c r="G1539" s="111">
        <v>824.23</v>
      </c>
      <c r="H1539" t="s">
        <v>19002</v>
      </c>
      <c r="I1539" t="s">
        <v>15197</v>
      </c>
      <c r="J1539" t="s">
        <v>18995</v>
      </c>
    </row>
    <row r="1540" spans="1:10" x14ac:dyDescent="0.25">
      <c r="A1540" s="126" t="s">
        <v>19952</v>
      </c>
      <c r="B1540" s="126" t="s">
        <v>15330</v>
      </c>
      <c r="C1540" s="126" t="s">
        <v>17803</v>
      </c>
      <c r="D1540" s="126" t="s">
        <v>15704</v>
      </c>
      <c r="E1540" s="126">
        <v>3666</v>
      </c>
      <c r="F1540" s="126" t="s">
        <v>18258</v>
      </c>
      <c r="G1540" s="127">
        <v>293.23</v>
      </c>
      <c r="H1540" s="126" t="s">
        <v>19002</v>
      </c>
      <c r="I1540" s="126" t="s">
        <v>15197</v>
      </c>
      <c r="J1540" s="126" t="s">
        <v>18995</v>
      </c>
    </row>
    <row r="1541" spans="1:10" x14ac:dyDescent="0.25">
      <c r="A1541" t="s">
        <v>19953</v>
      </c>
      <c r="B1541" t="s">
        <v>15330</v>
      </c>
      <c r="C1541" t="s">
        <v>17803</v>
      </c>
      <c r="D1541" t="s">
        <v>15704</v>
      </c>
      <c r="E1541">
        <v>4680</v>
      </c>
      <c r="F1541" t="s">
        <v>18335</v>
      </c>
      <c r="G1541" s="111">
        <v>750.48</v>
      </c>
      <c r="H1541" t="s">
        <v>19002</v>
      </c>
      <c r="I1541" t="s">
        <v>15197</v>
      </c>
      <c r="J1541" t="s">
        <v>18995</v>
      </c>
    </row>
    <row r="1542" spans="1:10" x14ac:dyDescent="0.25">
      <c r="A1542" s="126" t="s">
        <v>19954</v>
      </c>
      <c r="B1542" s="126" t="s">
        <v>15330</v>
      </c>
      <c r="C1542" s="126" t="s">
        <v>17803</v>
      </c>
      <c r="D1542" s="126" t="s">
        <v>15704</v>
      </c>
      <c r="E1542" s="126">
        <v>3729</v>
      </c>
      <c r="F1542" s="126" t="s">
        <v>18260</v>
      </c>
      <c r="G1542" s="127">
        <v>856.68</v>
      </c>
      <c r="H1542" s="126" t="s">
        <v>19002</v>
      </c>
      <c r="I1542" s="126" t="s">
        <v>15197</v>
      </c>
      <c r="J1542" s="126" t="s">
        <v>18995</v>
      </c>
    </row>
    <row r="1543" spans="1:10" x14ac:dyDescent="0.25">
      <c r="A1543" t="s">
        <v>19955</v>
      </c>
      <c r="B1543" t="s">
        <v>15330</v>
      </c>
      <c r="C1543" t="s">
        <v>17803</v>
      </c>
      <c r="D1543" t="s">
        <v>15704</v>
      </c>
      <c r="E1543">
        <v>3729</v>
      </c>
      <c r="F1543" t="s">
        <v>18260</v>
      </c>
      <c r="G1543" s="111">
        <v>169.92</v>
      </c>
      <c r="H1543" t="s">
        <v>19002</v>
      </c>
      <c r="I1543" t="s">
        <v>15197</v>
      </c>
      <c r="J1543" t="s">
        <v>18995</v>
      </c>
    </row>
    <row r="1544" spans="1:10" x14ac:dyDescent="0.25">
      <c r="A1544" s="126" t="s">
        <v>19956</v>
      </c>
      <c r="B1544" s="126" t="s">
        <v>15330</v>
      </c>
      <c r="C1544" s="126" t="s">
        <v>17803</v>
      </c>
      <c r="D1544" s="126" t="s">
        <v>15704</v>
      </c>
      <c r="E1544" s="126">
        <v>3940</v>
      </c>
      <c r="F1544" s="126" t="s">
        <v>18234</v>
      </c>
      <c r="G1544" s="127">
        <v>857.86</v>
      </c>
      <c r="H1544" s="126" t="s">
        <v>19002</v>
      </c>
      <c r="I1544" s="126" t="s">
        <v>15197</v>
      </c>
      <c r="J1544" s="126" t="s">
        <v>18995</v>
      </c>
    </row>
    <row r="1545" spans="1:10" x14ac:dyDescent="0.25">
      <c r="A1545" t="s">
        <v>19957</v>
      </c>
      <c r="B1545" t="s">
        <v>15330</v>
      </c>
      <c r="C1545" t="s">
        <v>17803</v>
      </c>
      <c r="D1545" t="s">
        <v>15704</v>
      </c>
      <c r="E1545">
        <v>3940</v>
      </c>
      <c r="F1545" t="s">
        <v>18234</v>
      </c>
      <c r="G1545" s="111">
        <v>188.8</v>
      </c>
      <c r="H1545" t="s">
        <v>19002</v>
      </c>
      <c r="I1545" t="s">
        <v>15197</v>
      </c>
      <c r="J1545" t="s">
        <v>18995</v>
      </c>
    </row>
    <row r="1546" spans="1:10" x14ac:dyDescent="0.25">
      <c r="A1546" s="126" t="s">
        <v>19958</v>
      </c>
      <c r="B1546" s="126" t="s">
        <v>15330</v>
      </c>
      <c r="C1546" s="126" t="s">
        <v>17803</v>
      </c>
      <c r="D1546" s="126" t="s">
        <v>15704</v>
      </c>
      <c r="E1546" s="126">
        <v>4685</v>
      </c>
      <c r="F1546" s="126" t="s">
        <v>18261</v>
      </c>
      <c r="G1546" s="127">
        <v>885</v>
      </c>
      <c r="H1546" s="126" t="s">
        <v>19002</v>
      </c>
      <c r="I1546" s="126" t="s">
        <v>15197</v>
      </c>
      <c r="J1546" s="126" t="s">
        <v>18995</v>
      </c>
    </row>
    <row r="1547" spans="1:10" x14ac:dyDescent="0.25">
      <c r="A1547" t="s">
        <v>19959</v>
      </c>
      <c r="B1547" t="s">
        <v>15330</v>
      </c>
      <c r="C1547" t="s">
        <v>17803</v>
      </c>
      <c r="D1547" t="s">
        <v>15704</v>
      </c>
      <c r="E1547">
        <v>4685</v>
      </c>
      <c r="F1547" t="s">
        <v>18261</v>
      </c>
      <c r="G1547" s="111">
        <v>636.02</v>
      </c>
      <c r="H1547" t="s">
        <v>19002</v>
      </c>
      <c r="I1547" t="s">
        <v>15197</v>
      </c>
      <c r="J1547" t="s">
        <v>18995</v>
      </c>
    </row>
    <row r="1548" spans="1:10" x14ac:dyDescent="0.25">
      <c r="A1548" s="126" t="s">
        <v>19960</v>
      </c>
      <c r="B1548" s="126" t="s">
        <v>15330</v>
      </c>
      <c r="C1548" s="126" t="s">
        <v>17803</v>
      </c>
      <c r="D1548" s="126" t="s">
        <v>15704</v>
      </c>
      <c r="E1548" s="126">
        <v>4685</v>
      </c>
      <c r="F1548" s="126" t="s">
        <v>18261</v>
      </c>
      <c r="G1548" s="127">
        <v>846.06</v>
      </c>
      <c r="H1548" s="126" t="s">
        <v>19002</v>
      </c>
      <c r="I1548" s="126" t="s">
        <v>15197</v>
      </c>
      <c r="J1548" s="126" t="s">
        <v>18995</v>
      </c>
    </row>
    <row r="1549" spans="1:10" x14ac:dyDescent="0.25">
      <c r="A1549" t="s">
        <v>19961</v>
      </c>
      <c r="B1549" t="s">
        <v>15330</v>
      </c>
      <c r="C1549" t="s">
        <v>17803</v>
      </c>
      <c r="D1549" t="s">
        <v>15704</v>
      </c>
      <c r="E1549">
        <v>4685</v>
      </c>
      <c r="F1549" t="s">
        <v>18261</v>
      </c>
      <c r="G1549" s="111">
        <v>378.78</v>
      </c>
      <c r="H1549" t="s">
        <v>19002</v>
      </c>
      <c r="I1549" t="s">
        <v>15197</v>
      </c>
      <c r="J1549" t="s">
        <v>18995</v>
      </c>
    </row>
    <row r="1550" spans="1:10" x14ac:dyDescent="0.25">
      <c r="A1550" s="126" t="s">
        <v>19962</v>
      </c>
      <c r="B1550" s="126" t="s">
        <v>15308</v>
      </c>
      <c r="C1550" s="126" t="s">
        <v>17803</v>
      </c>
      <c r="D1550" s="126" t="s">
        <v>15704</v>
      </c>
      <c r="E1550" s="126">
        <v>3940</v>
      </c>
      <c r="F1550" s="126" t="s">
        <v>18234</v>
      </c>
      <c r="G1550" s="127">
        <v>856.68</v>
      </c>
      <c r="H1550" s="126" t="s">
        <v>19002</v>
      </c>
      <c r="I1550" s="126" t="s">
        <v>15197</v>
      </c>
      <c r="J1550" s="126" t="s">
        <v>18995</v>
      </c>
    </row>
    <row r="1551" spans="1:10" x14ac:dyDescent="0.25">
      <c r="A1551" t="s">
        <v>19963</v>
      </c>
      <c r="B1551" t="s">
        <v>15308</v>
      </c>
      <c r="C1551" t="s">
        <v>17803</v>
      </c>
      <c r="D1551" t="s">
        <v>15704</v>
      </c>
      <c r="E1551">
        <v>3940</v>
      </c>
      <c r="F1551" t="s">
        <v>18234</v>
      </c>
      <c r="G1551" s="111">
        <v>123.9</v>
      </c>
      <c r="H1551" t="s">
        <v>19002</v>
      </c>
      <c r="I1551" t="s">
        <v>15197</v>
      </c>
      <c r="J1551" t="s">
        <v>18995</v>
      </c>
    </row>
    <row r="1552" spans="1:10" x14ac:dyDescent="0.25">
      <c r="A1552" s="126" t="s">
        <v>19964</v>
      </c>
      <c r="B1552" s="126" t="s">
        <v>15308</v>
      </c>
      <c r="C1552" s="126" t="s">
        <v>17803</v>
      </c>
      <c r="D1552" s="126" t="s">
        <v>15704</v>
      </c>
      <c r="E1552" s="126">
        <v>4359</v>
      </c>
      <c r="F1552" s="126" t="s">
        <v>18548</v>
      </c>
      <c r="G1552" s="127">
        <v>720.98</v>
      </c>
      <c r="H1552" s="126" t="s">
        <v>19002</v>
      </c>
      <c r="I1552" s="126" t="s">
        <v>15197</v>
      </c>
      <c r="J1552" s="126" t="s">
        <v>18995</v>
      </c>
    </row>
    <row r="1553" spans="1:10" x14ac:dyDescent="0.25">
      <c r="A1553" t="s">
        <v>19965</v>
      </c>
      <c r="B1553" t="s">
        <v>15308</v>
      </c>
      <c r="C1553" t="s">
        <v>17803</v>
      </c>
      <c r="D1553" t="s">
        <v>15704</v>
      </c>
      <c r="E1553">
        <v>3729</v>
      </c>
      <c r="F1553" t="s">
        <v>18260</v>
      </c>
      <c r="G1553" s="111">
        <v>849.6</v>
      </c>
      <c r="H1553" t="s">
        <v>19002</v>
      </c>
      <c r="I1553" t="s">
        <v>15197</v>
      </c>
      <c r="J1553" t="s">
        <v>18995</v>
      </c>
    </row>
    <row r="1554" spans="1:10" x14ac:dyDescent="0.25">
      <c r="A1554" s="126" t="s">
        <v>19966</v>
      </c>
      <c r="B1554" s="126" t="s">
        <v>15308</v>
      </c>
      <c r="C1554" s="126" t="s">
        <v>17803</v>
      </c>
      <c r="D1554" s="126" t="s">
        <v>15704</v>
      </c>
      <c r="E1554" s="126">
        <v>3729</v>
      </c>
      <c r="F1554" s="126" t="s">
        <v>18260</v>
      </c>
      <c r="G1554" s="127">
        <v>155.76</v>
      </c>
      <c r="H1554" s="126" t="s">
        <v>19002</v>
      </c>
      <c r="I1554" s="126" t="s">
        <v>15197</v>
      </c>
      <c r="J1554" s="126" t="s">
        <v>18995</v>
      </c>
    </row>
    <row r="1555" spans="1:10" x14ac:dyDescent="0.25">
      <c r="A1555" t="s">
        <v>19967</v>
      </c>
      <c r="B1555" t="s">
        <v>15308</v>
      </c>
      <c r="C1555" t="s">
        <v>17803</v>
      </c>
      <c r="D1555" t="s">
        <v>15704</v>
      </c>
      <c r="E1555">
        <v>4643</v>
      </c>
      <c r="F1555" t="s">
        <v>18301</v>
      </c>
      <c r="G1555" s="111">
        <v>856.68</v>
      </c>
      <c r="H1555" t="s">
        <v>19002</v>
      </c>
      <c r="I1555" t="s">
        <v>15197</v>
      </c>
      <c r="J1555" t="s">
        <v>18995</v>
      </c>
    </row>
    <row r="1556" spans="1:10" x14ac:dyDescent="0.25">
      <c r="A1556" s="126" t="s">
        <v>19968</v>
      </c>
      <c r="B1556" s="126" t="s">
        <v>15308</v>
      </c>
      <c r="C1556" s="126" t="s">
        <v>17803</v>
      </c>
      <c r="D1556" s="126" t="s">
        <v>15704</v>
      </c>
      <c r="E1556" s="126">
        <v>4643</v>
      </c>
      <c r="F1556" s="126" t="s">
        <v>18301</v>
      </c>
      <c r="G1556" s="127">
        <v>233.64</v>
      </c>
      <c r="H1556" s="126" t="s">
        <v>19002</v>
      </c>
      <c r="I1556" s="126" t="s">
        <v>15197</v>
      </c>
      <c r="J1556" s="126" t="s">
        <v>18995</v>
      </c>
    </row>
    <row r="1557" spans="1:10" x14ac:dyDescent="0.25">
      <c r="A1557" t="s">
        <v>19969</v>
      </c>
      <c r="B1557" t="s">
        <v>15308</v>
      </c>
      <c r="C1557" t="s">
        <v>17803</v>
      </c>
      <c r="D1557" t="s">
        <v>15704</v>
      </c>
      <c r="E1557">
        <v>4685</v>
      </c>
      <c r="F1557" t="s">
        <v>18261</v>
      </c>
      <c r="G1557" s="111">
        <v>848.42</v>
      </c>
      <c r="H1557" t="s">
        <v>19002</v>
      </c>
      <c r="I1557" t="s">
        <v>15197</v>
      </c>
      <c r="J1557" t="s">
        <v>18995</v>
      </c>
    </row>
    <row r="1558" spans="1:10" x14ac:dyDescent="0.25">
      <c r="A1558" s="126" t="s">
        <v>19970</v>
      </c>
      <c r="B1558" s="126" t="s">
        <v>15308</v>
      </c>
      <c r="C1558" s="126" t="s">
        <v>17803</v>
      </c>
      <c r="D1558" s="126" t="s">
        <v>15704</v>
      </c>
      <c r="E1558" s="126">
        <v>4685</v>
      </c>
      <c r="F1558" s="126" t="s">
        <v>18261</v>
      </c>
      <c r="G1558" s="127">
        <v>348.1</v>
      </c>
      <c r="H1558" s="126" t="s">
        <v>19002</v>
      </c>
      <c r="I1558" s="126" t="s">
        <v>15197</v>
      </c>
      <c r="J1558" s="126" t="s">
        <v>18995</v>
      </c>
    </row>
    <row r="1559" spans="1:10" x14ac:dyDescent="0.25">
      <c r="A1559" t="s">
        <v>19971</v>
      </c>
      <c r="B1559" t="s">
        <v>15308</v>
      </c>
      <c r="C1559" t="s">
        <v>17803</v>
      </c>
      <c r="D1559" t="s">
        <v>15704</v>
      </c>
      <c r="E1559">
        <v>4741</v>
      </c>
      <c r="F1559" t="s">
        <v>18918</v>
      </c>
      <c r="G1559" s="111">
        <v>1852.6</v>
      </c>
      <c r="H1559" t="s">
        <v>19002</v>
      </c>
      <c r="I1559" t="s">
        <v>15197</v>
      </c>
      <c r="J1559" t="s">
        <v>18995</v>
      </c>
    </row>
    <row r="1560" spans="1:10" x14ac:dyDescent="0.25">
      <c r="A1560" s="126" t="s">
        <v>19972</v>
      </c>
      <c r="B1560" s="126" t="s">
        <v>15308</v>
      </c>
      <c r="C1560" s="126" t="s">
        <v>17803</v>
      </c>
      <c r="D1560" s="126" t="s">
        <v>15704</v>
      </c>
      <c r="E1560" s="126">
        <v>4741</v>
      </c>
      <c r="F1560" s="126" t="s">
        <v>18918</v>
      </c>
      <c r="G1560" s="127">
        <v>867.3</v>
      </c>
      <c r="H1560" s="126" t="s">
        <v>19002</v>
      </c>
      <c r="I1560" s="126" t="s">
        <v>15197</v>
      </c>
      <c r="J1560" s="126" t="s">
        <v>18995</v>
      </c>
    </row>
    <row r="1561" spans="1:10" x14ac:dyDescent="0.25">
      <c r="A1561" t="s">
        <v>4855</v>
      </c>
      <c r="B1561" t="s">
        <v>15511</v>
      </c>
      <c r="C1561" t="s">
        <v>15739</v>
      </c>
      <c r="D1561" t="s">
        <v>15704</v>
      </c>
      <c r="E1561">
        <v>2818</v>
      </c>
      <c r="F1561" t="s">
        <v>18919</v>
      </c>
      <c r="G1561" s="111">
        <v>3130.25</v>
      </c>
      <c r="H1561" t="s">
        <v>18994</v>
      </c>
      <c r="I1561" t="s">
        <v>15197</v>
      </c>
      <c r="J1561" t="s">
        <v>18995</v>
      </c>
    </row>
    <row r="1562" spans="1:10" x14ac:dyDescent="0.25">
      <c r="A1562" s="126" t="s">
        <v>4855</v>
      </c>
      <c r="B1562" s="126" t="s">
        <v>15511</v>
      </c>
      <c r="C1562" s="126" t="s">
        <v>15739</v>
      </c>
      <c r="D1562" s="126" t="s">
        <v>15704</v>
      </c>
      <c r="E1562" s="126">
        <v>2819</v>
      </c>
      <c r="F1562" s="126" t="s">
        <v>18920</v>
      </c>
      <c r="G1562" s="127">
        <v>649.8</v>
      </c>
      <c r="H1562" s="126" t="s">
        <v>18994</v>
      </c>
      <c r="I1562" s="126" t="s">
        <v>15197</v>
      </c>
      <c r="J1562" s="126" t="s">
        <v>18995</v>
      </c>
    </row>
    <row r="1563" spans="1:10" x14ac:dyDescent="0.25">
      <c r="A1563" t="s">
        <v>4855</v>
      </c>
      <c r="B1563" t="s">
        <v>15511</v>
      </c>
      <c r="C1563" t="s">
        <v>15739</v>
      </c>
      <c r="D1563" t="s">
        <v>15704</v>
      </c>
      <c r="E1563">
        <v>2820</v>
      </c>
      <c r="F1563" t="s">
        <v>18921</v>
      </c>
      <c r="G1563" s="111">
        <v>29383.5</v>
      </c>
      <c r="H1563" t="s">
        <v>18994</v>
      </c>
      <c r="I1563" t="s">
        <v>15197</v>
      </c>
      <c r="J1563" t="s">
        <v>18995</v>
      </c>
    </row>
    <row r="1564" spans="1:10" x14ac:dyDescent="0.25">
      <c r="A1564" s="126" t="s">
        <v>4855</v>
      </c>
      <c r="B1564" s="126" t="s">
        <v>15571</v>
      </c>
      <c r="C1564" s="126" t="s">
        <v>15739</v>
      </c>
      <c r="D1564" s="126" t="s">
        <v>15704</v>
      </c>
      <c r="E1564" s="126">
        <v>2894</v>
      </c>
      <c r="F1564" s="126" t="s">
        <v>18922</v>
      </c>
      <c r="G1564" s="127">
        <v>6916</v>
      </c>
      <c r="H1564" s="126" t="s">
        <v>18994</v>
      </c>
      <c r="I1564" s="126" t="s">
        <v>15197</v>
      </c>
      <c r="J1564" s="126" t="s">
        <v>18995</v>
      </c>
    </row>
    <row r="1565" spans="1:10" x14ac:dyDescent="0.25">
      <c r="A1565" t="s">
        <v>19973</v>
      </c>
      <c r="B1565" t="s">
        <v>15571</v>
      </c>
      <c r="C1565" t="s">
        <v>15739</v>
      </c>
      <c r="D1565" t="s">
        <v>15704</v>
      </c>
      <c r="E1565">
        <v>4492</v>
      </c>
      <c r="F1565" t="s">
        <v>18303</v>
      </c>
      <c r="G1565" s="111">
        <v>6138.32</v>
      </c>
      <c r="H1565" t="s">
        <v>75</v>
      </c>
      <c r="I1565" t="s">
        <v>15197</v>
      </c>
      <c r="J1565" t="s">
        <v>18995</v>
      </c>
    </row>
    <row r="1566" spans="1:10" x14ac:dyDescent="0.25">
      <c r="A1566" s="126" t="s">
        <v>4855</v>
      </c>
      <c r="B1566" s="126" t="s">
        <v>15546</v>
      </c>
      <c r="C1566" s="126" t="s">
        <v>15739</v>
      </c>
      <c r="D1566" s="126" t="s">
        <v>15704</v>
      </c>
      <c r="E1566" s="126">
        <v>2843</v>
      </c>
      <c r="F1566" s="126" t="s">
        <v>18923</v>
      </c>
      <c r="G1566" s="127">
        <v>81480</v>
      </c>
      <c r="H1566" s="126" t="s">
        <v>18994</v>
      </c>
      <c r="I1566" s="126" t="s">
        <v>15197</v>
      </c>
      <c r="J1566" s="126" t="s">
        <v>18995</v>
      </c>
    </row>
    <row r="1567" spans="1:10" x14ac:dyDescent="0.25">
      <c r="A1567" t="s">
        <v>19974</v>
      </c>
      <c r="B1567" t="s">
        <v>15409</v>
      </c>
      <c r="C1567" t="s">
        <v>15739</v>
      </c>
      <c r="D1567" t="s">
        <v>15704</v>
      </c>
      <c r="E1567">
        <v>4536</v>
      </c>
      <c r="F1567" t="s">
        <v>18232</v>
      </c>
      <c r="G1567" s="111">
        <v>29383.5</v>
      </c>
      <c r="H1567" t="s">
        <v>18994</v>
      </c>
      <c r="I1567" t="s">
        <v>15197</v>
      </c>
      <c r="J1567" t="s">
        <v>18995</v>
      </c>
    </row>
    <row r="1568" spans="1:10" x14ac:dyDescent="0.25">
      <c r="A1568" s="126" t="s">
        <v>19975</v>
      </c>
      <c r="B1568" s="126" t="s">
        <v>15409</v>
      </c>
      <c r="C1568" s="126" t="s">
        <v>15739</v>
      </c>
      <c r="D1568" s="126" t="s">
        <v>15704</v>
      </c>
      <c r="E1568" s="126">
        <v>4271</v>
      </c>
      <c r="F1568" s="126" t="s">
        <v>18326</v>
      </c>
      <c r="G1568" s="127">
        <v>3130.25</v>
      </c>
      <c r="H1568" s="126" t="s">
        <v>18994</v>
      </c>
      <c r="I1568" s="126" t="s">
        <v>15197</v>
      </c>
      <c r="J1568" s="126" t="s">
        <v>18995</v>
      </c>
    </row>
    <row r="1569" spans="1:10" x14ac:dyDescent="0.25">
      <c r="A1569" t="s">
        <v>19976</v>
      </c>
      <c r="B1569" t="s">
        <v>15409</v>
      </c>
      <c r="C1569" t="s">
        <v>15739</v>
      </c>
      <c r="D1569" t="s">
        <v>15704</v>
      </c>
      <c r="E1569">
        <v>4271</v>
      </c>
      <c r="F1569" t="s">
        <v>18326</v>
      </c>
      <c r="G1569" s="111">
        <v>649.8</v>
      </c>
      <c r="H1569" t="s">
        <v>18994</v>
      </c>
      <c r="I1569" t="s">
        <v>15197</v>
      </c>
      <c r="J1569" t="s">
        <v>18995</v>
      </c>
    </row>
    <row r="1570" spans="1:10" x14ac:dyDescent="0.25">
      <c r="A1570" s="126" t="s">
        <v>19977</v>
      </c>
      <c r="B1570" s="126" t="s">
        <v>15409</v>
      </c>
      <c r="C1570" s="126" t="s">
        <v>15739</v>
      </c>
      <c r="D1570" s="126" t="s">
        <v>15704</v>
      </c>
      <c r="E1570" s="126">
        <v>4602</v>
      </c>
      <c r="F1570" s="126" t="s">
        <v>18630</v>
      </c>
      <c r="G1570" s="127">
        <v>51333.34</v>
      </c>
      <c r="H1570" s="126" t="s">
        <v>18994</v>
      </c>
      <c r="I1570" s="126" t="s">
        <v>15197</v>
      </c>
      <c r="J1570" s="126" t="s">
        <v>18995</v>
      </c>
    </row>
    <row r="1571" spans="1:10" x14ac:dyDescent="0.25">
      <c r="A1571" t="s">
        <v>4855</v>
      </c>
      <c r="B1571" t="s">
        <v>15562</v>
      </c>
      <c r="C1571" t="s">
        <v>17836</v>
      </c>
      <c r="D1571" t="s">
        <v>15704</v>
      </c>
      <c r="E1571">
        <v>2866</v>
      </c>
      <c r="F1571" t="s">
        <v>18924</v>
      </c>
      <c r="G1571" s="111">
        <v>10844.25</v>
      </c>
      <c r="H1571" t="s">
        <v>18994</v>
      </c>
      <c r="I1571" t="s">
        <v>15197</v>
      </c>
      <c r="J1571" t="s">
        <v>18995</v>
      </c>
    </row>
    <row r="1572" spans="1:10" x14ac:dyDescent="0.25">
      <c r="A1572" s="126" t="s">
        <v>4855</v>
      </c>
      <c r="B1572" s="126" t="s">
        <v>15562</v>
      </c>
      <c r="C1572" s="126" t="s">
        <v>15742</v>
      </c>
      <c r="D1572" s="126" t="s">
        <v>15704</v>
      </c>
      <c r="E1572" s="126">
        <v>2867</v>
      </c>
      <c r="F1572" s="126" t="s">
        <v>18925</v>
      </c>
      <c r="G1572" s="127">
        <v>31302.5</v>
      </c>
      <c r="H1572" s="126" t="s">
        <v>18994</v>
      </c>
      <c r="I1572" s="126" t="s">
        <v>15197</v>
      </c>
      <c r="J1572" s="126" t="s">
        <v>18995</v>
      </c>
    </row>
    <row r="1573" spans="1:10" x14ac:dyDescent="0.25">
      <c r="A1573" t="s">
        <v>4855</v>
      </c>
      <c r="B1573" t="s">
        <v>15562</v>
      </c>
      <c r="C1573" t="s">
        <v>15742</v>
      </c>
      <c r="D1573" t="s">
        <v>15704</v>
      </c>
      <c r="E1573">
        <v>2872</v>
      </c>
      <c r="F1573" t="s">
        <v>18926</v>
      </c>
      <c r="G1573" s="111">
        <v>13642</v>
      </c>
      <c r="H1573" t="s">
        <v>18996</v>
      </c>
      <c r="I1573" t="s">
        <v>15197</v>
      </c>
      <c r="J1573" t="s">
        <v>18995</v>
      </c>
    </row>
    <row r="1574" spans="1:10" x14ac:dyDescent="0.25">
      <c r="A1574" s="126" t="s">
        <v>4855</v>
      </c>
      <c r="B1574" s="126" t="s">
        <v>15571</v>
      </c>
      <c r="C1574" s="126" t="s">
        <v>15744</v>
      </c>
      <c r="D1574" s="126" t="s">
        <v>15704</v>
      </c>
      <c r="E1574" s="126">
        <v>2901</v>
      </c>
      <c r="F1574" s="126" t="s">
        <v>18927</v>
      </c>
      <c r="G1574" s="127">
        <v>3317.4</v>
      </c>
      <c r="H1574" s="126" t="s">
        <v>18994</v>
      </c>
      <c r="I1574" s="126" t="s">
        <v>15197</v>
      </c>
      <c r="J1574" s="126" t="s">
        <v>18995</v>
      </c>
    </row>
    <row r="1575" spans="1:10" x14ac:dyDescent="0.25">
      <c r="A1575" t="s">
        <v>4855</v>
      </c>
      <c r="B1575" t="s">
        <v>15433</v>
      </c>
      <c r="C1575" t="s">
        <v>15744</v>
      </c>
      <c r="D1575" t="s">
        <v>15704</v>
      </c>
      <c r="E1575">
        <v>2824</v>
      </c>
      <c r="F1575" t="s">
        <v>18928</v>
      </c>
      <c r="G1575" s="111">
        <v>810.35</v>
      </c>
      <c r="H1575" t="s">
        <v>18994</v>
      </c>
      <c r="I1575" t="s">
        <v>15197</v>
      </c>
      <c r="J1575" t="s">
        <v>18995</v>
      </c>
    </row>
    <row r="1576" spans="1:10" x14ac:dyDescent="0.25">
      <c r="A1576" s="126" t="s">
        <v>4855</v>
      </c>
      <c r="B1576" s="126" t="s">
        <v>15433</v>
      </c>
      <c r="C1576" s="126" t="s">
        <v>15744</v>
      </c>
      <c r="D1576" s="126" t="s">
        <v>15704</v>
      </c>
      <c r="E1576" s="126">
        <v>2825</v>
      </c>
      <c r="F1576" s="126" t="s">
        <v>18929</v>
      </c>
      <c r="G1576" s="127">
        <v>48093.75</v>
      </c>
      <c r="H1576" s="126" t="s">
        <v>18994</v>
      </c>
      <c r="I1576" s="126" t="s">
        <v>15197</v>
      </c>
      <c r="J1576" s="126" t="s">
        <v>18995</v>
      </c>
    </row>
    <row r="1577" spans="1:10" x14ac:dyDescent="0.25">
      <c r="A1577" t="s">
        <v>4855</v>
      </c>
      <c r="B1577" t="s">
        <v>15433</v>
      </c>
      <c r="C1577" t="s">
        <v>15744</v>
      </c>
      <c r="D1577" t="s">
        <v>15704</v>
      </c>
      <c r="E1577">
        <v>2826</v>
      </c>
      <c r="F1577" t="s">
        <v>18930</v>
      </c>
      <c r="G1577" s="111">
        <v>7820.88</v>
      </c>
      <c r="H1577" t="s">
        <v>18994</v>
      </c>
      <c r="I1577" t="s">
        <v>15197</v>
      </c>
      <c r="J1577" t="s">
        <v>18995</v>
      </c>
    </row>
    <row r="1578" spans="1:10" x14ac:dyDescent="0.25">
      <c r="A1578" s="126" t="s">
        <v>4855</v>
      </c>
      <c r="B1578" s="126" t="s">
        <v>15433</v>
      </c>
      <c r="C1578" s="126" t="s">
        <v>15744</v>
      </c>
      <c r="D1578" s="126" t="s">
        <v>15704</v>
      </c>
      <c r="E1578" s="126">
        <v>2836</v>
      </c>
      <c r="F1578" s="126" t="s">
        <v>18931</v>
      </c>
      <c r="G1578" s="127">
        <v>9120</v>
      </c>
      <c r="H1578" s="126" t="s">
        <v>18994</v>
      </c>
      <c r="I1578" s="126" t="s">
        <v>15197</v>
      </c>
      <c r="J1578" s="126" t="s">
        <v>18995</v>
      </c>
    </row>
    <row r="1579" spans="1:10" x14ac:dyDescent="0.25">
      <c r="A1579" t="s">
        <v>4855</v>
      </c>
      <c r="B1579" t="s">
        <v>15433</v>
      </c>
      <c r="C1579" t="s">
        <v>15744</v>
      </c>
      <c r="D1579" t="s">
        <v>15704</v>
      </c>
      <c r="E1579">
        <v>2840</v>
      </c>
      <c r="F1579" t="s">
        <v>18932</v>
      </c>
      <c r="G1579" s="111">
        <v>38836</v>
      </c>
      <c r="H1579" t="s">
        <v>18994</v>
      </c>
      <c r="I1579" t="s">
        <v>15197</v>
      </c>
      <c r="J1579" t="s">
        <v>18995</v>
      </c>
    </row>
    <row r="1580" spans="1:10" x14ac:dyDescent="0.25">
      <c r="A1580" s="126" t="s">
        <v>4855</v>
      </c>
      <c r="B1580" s="126" t="s">
        <v>15562</v>
      </c>
      <c r="C1580" s="126" t="s">
        <v>15744</v>
      </c>
      <c r="D1580" s="126" t="s">
        <v>15704</v>
      </c>
      <c r="E1580" s="126">
        <v>2858</v>
      </c>
      <c r="F1580" s="126" t="s">
        <v>18933</v>
      </c>
      <c r="G1580" s="127">
        <v>3317.4</v>
      </c>
      <c r="H1580" s="126" t="s">
        <v>18994</v>
      </c>
      <c r="I1580" s="126" t="s">
        <v>15197</v>
      </c>
      <c r="J1580" s="126" t="s">
        <v>18995</v>
      </c>
    </row>
    <row r="1581" spans="1:10" x14ac:dyDescent="0.25">
      <c r="A1581" t="s">
        <v>4855</v>
      </c>
      <c r="B1581" t="s">
        <v>15562</v>
      </c>
      <c r="C1581" t="s">
        <v>15744</v>
      </c>
      <c r="D1581" t="s">
        <v>15704</v>
      </c>
      <c r="E1581">
        <v>2893</v>
      </c>
      <c r="F1581" t="s">
        <v>18934</v>
      </c>
      <c r="G1581" s="111">
        <v>14202.5</v>
      </c>
      <c r="H1581" t="s">
        <v>18996</v>
      </c>
      <c r="I1581" t="s">
        <v>15197</v>
      </c>
      <c r="J1581" t="s">
        <v>18995</v>
      </c>
    </row>
    <row r="1582" spans="1:10" x14ac:dyDescent="0.25">
      <c r="A1582" s="126" t="s">
        <v>19978</v>
      </c>
      <c r="B1582" s="126" t="s">
        <v>15409</v>
      </c>
      <c r="C1582" s="126" t="s">
        <v>15744</v>
      </c>
      <c r="D1582" s="126" t="s">
        <v>15704</v>
      </c>
      <c r="E1582" s="126">
        <v>4535</v>
      </c>
      <c r="F1582" s="126" t="s">
        <v>18733</v>
      </c>
      <c r="G1582" s="127">
        <v>1120</v>
      </c>
      <c r="H1582" s="126" t="s">
        <v>75</v>
      </c>
      <c r="I1582" s="126" t="s">
        <v>15197</v>
      </c>
      <c r="J1582" s="126" t="s">
        <v>18995</v>
      </c>
    </row>
    <row r="1583" spans="1:10" x14ac:dyDescent="0.25">
      <c r="A1583" t="s">
        <v>4855</v>
      </c>
      <c r="B1583" t="s">
        <v>15562</v>
      </c>
      <c r="C1583" t="s">
        <v>15756</v>
      </c>
      <c r="D1583" t="s">
        <v>15704</v>
      </c>
      <c r="E1583">
        <v>2860</v>
      </c>
      <c r="F1583" t="s">
        <v>18935</v>
      </c>
      <c r="G1583" s="111">
        <v>14620.5</v>
      </c>
      <c r="H1583" t="s">
        <v>18996</v>
      </c>
      <c r="I1583" t="s">
        <v>15197</v>
      </c>
      <c r="J1583" t="s">
        <v>18995</v>
      </c>
    </row>
    <row r="1584" spans="1:10" x14ac:dyDescent="0.25">
      <c r="A1584" s="126" t="s">
        <v>4855</v>
      </c>
      <c r="B1584" s="126" t="s">
        <v>15562</v>
      </c>
      <c r="C1584" s="126" t="s">
        <v>15756</v>
      </c>
      <c r="D1584" s="126" t="s">
        <v>15704</v>
      </c>
      <c r="E1584" s="126">
        <v>2865</v>
      </c>
      <c r="F1584" s="126" t="s">
        <v>18936</v>
      </c>
      <c r="G1584" s="127">
        <v>12084</v>
      </c>
      <c r="H1584" s="126" t="s">
        <v>18996</v>
      </c>
      <c r="I1584" s="126" t="s">
        <v>15197</v>
      </c>
      <c r="J1584" s="126" t="s">
        <v>18995</v>
      </c>
    </row>
    <row r="1585" spans="1:10" x14ac:dyDescent="0.25">
      <c r="A1585" t="s">
        <v>4855</v>
      </c>
      <c r="B1585" t="s">
        <v>15562</v>
      </c>
      <c r="C1585" t="s">
        <v>15756</v>
      </c>
      <c r="D1585" t="s">
        <v>15704</v>
      </c>
      <c r="E1585">
        <v>2868</v>
      </c>
      <c r="F1585" t="s">
        <v>18937</v>
      </c>
      <c r="G1585" s="111">
        <v>64072.75</v>
      </c>
      <c r="H1585" t="s">
        <v>18994</v>
      </c>
      <c r="I1585" t="s">
        <v>15197</v>
      </c>
      <c r="J1585" t="s">
        <v>18995</v>
      </c>
    </row>
    <row r="1586" spans="1:10" x14ac:dyDescent="0.25">
      <c r="A1586" s="126" t="s">
        <v>4855</v>
      </c>
      <c r="B1586" s="126" t="s">
        <v>15562</v>
      </c>
      <c r="C1586" s="126" t="s">
        <v>15756</v>
      </c>
      <c r="D1586" s="126" t="s">
        <v>15704</v>
      </c>
      <c r="E1586" s="126">
        <v>2870</v>
      </c>
      <c r="F1586" s="126" t="s">
        <v>18938</v>
      </c>
      <c r="G1586" s="127">
        <v>5.7</v>
      </c>
      <c r="H1586" s="126" t="s">
        <v>18994</v>
      </c>
      <c r="I1586" s="126" t="s">
        <v>15197</v>
      </c>
      <c r="J1586" s="126" t="s">
        <v>18995</v>
      </c>
    </row>
    <row r="1587" spans="1:10" x14ac:dyDescent="0.25">
      <c r="A1587" t="s">
        <v>4855</v>
      </c>
      <c r="B1587" t="s">
        <v>15562</v>
      </c>
      <c r="C1587" t="s">
        <v>15756</v>
      </c>
      <c r="D1587" t="s">
        <v>15704</v>
      </c>
      <c r="E1587">
        <v>2871</v>
      </c>
      <c r="F1587" t="s">
        <v>18939</v>
      </c>
      <c r="G1587" s="111">
        <v>15019.5</v>
      </c>
      <c r="H1587" t="s">
        <v>18994</v>
      </c>
      <c r="I1587" t="s">
        <v>15197</v>
      </c>
      <c r="J1587" t="s">
        <v>18995</v>
      </c>
    </row>
    <row r="1588" spans="1:10" x14ac:dyDescent="0.25">
      <c r="A1588" s="126" t="s">
        <v>4855</v>
      </c>
      <c r="B1588" s="126" t="s">
        <v>15562</v>
      </c>
      <c r="C1588" s="126" t="s">
        <v>15756</v>
      </c>
      <c r="D1588" s="126" t="s">
        <v>15704</v>
      </c>
      <c r="E1588" s="126">
        <v>2875</v>
      </c>
      <c r="F1588" s="126" t="s">
        <v>18940</v>
      </c>
      <c r="G1588" s="127">
        <v>5168</v>
      </c>
      <c r="H1588" s="126" t="s">
        <v>18996</v>
      </c>
      <c r="I1588" s="126" t="s">
        <v>15197</v>
      </c>
      <c r="J1588" s="126" t="s">
        <v>18995</v>
      </c>
    </row>
    <row r="1589" spans="1:10" x14ac:dyDescent="0.25">
      <c r="A1589" t="s">
        <v>19979</v>
      </c>
      <c r="B1589" t="s">
        <v>15433</v>
      </c>
      <c r="C1589" t="s">
        <v>15756</v>
      </c>
      <c r="D1589" t="s">
        <v>15704</v>
      </c>
      <c r="E1589">
        <v>4744</v>
      </c>
      <c r="F1589" t="s">
        <v>18909</v>
      </c>
      <c r="G1589" s="111">
        <v>4300</v>
      </c>
      <c r="H1589" t="s">
        <v>75</v>
      </c>
      <c r="I1589" t="s">
        <v>15197</v>
      </c>
      <c r="J1589" t="s">
        <v>18995</v>
      </c>
    </row>
    <row r="1590" spans="1:10" x14ac:dyDescent="0.25">
      <c r="A1590" s="126" t="s">
        <v>19980</v>
      </c>
      <c r="B1590" s="126" t="s">
        <v>15562</v>
      </c>
      <c r="C1590" s="126" t="s">
        <v>15756</v>
      </c>
      <c r="D1590" s="126" t="s">
        <v>15704</v>
      </c>
      <c r="E1590" s="126">
        <v>4754</v>
      </c>
      <c r="F1590" s="126" t="s">
        <v>18941</v>
      </c>
      <c r="G1590" s="127">
        <v>2835</v>
      </c>
      <c r="H1590" s="126" t="s">
        <v>75</v>
      </c>
      <c r="I1590" s="126" t="s">
        <v>15197</v>
      </c>
      <c r="J1590" s="126" t="s">
        <v>18995</v>
      </c>
    </row>
    <row r="1591" spans="1:10" x14ac:dyDescent="0.25">
      <c r="A1591" t="s">
        <v>4855</v>
      </c>
      <c r="B1591" t="s">
        <v>15562</v>
      </c>
      <c r="C1591" t="s">
        <v>15756</v>
      </c>
      <c r="D1591" t="s">
        <v>15704</v>
      </c>
      <c r="E1591">
        <v>2861</v>
      </c>
      <c r="F1591" t="s">
        <v>18942</v>
      </c>
      <c r="G1591" s="111">
        <v>21650.5</v>
      </c>
      <c r="H1591" t="s">
        <v>18996</v>
      </c>
      <c r="I1591" t="s">
        <v>15197</v>
      </c>
      <c r="J1591" t="s">
        <v>18995</v>
      </c>
    </row>
    <row r="1592" spans="1:10" x14ac:dyDescent="0.25">
      <c r="A1592" s="126" t="s">
        <v>4855</v>
      </c>
      <c r="B1592" s="126" t="s">
        <v>15562</v>
      </c>
      <c r="C1592" s="126" t="s">
        <v>15756</v>
      </c>
      <c r="D1592" s="126" t="s">
        <v>15704</v>
      </c>
      <c r="E1592" s="126">
        <v>2864</v>
      </c>
      <c r="F1592" s="126" t="s">
        <v>18943</v>
      </c>
      <c r="G1592" s="127">
        <v>9918</v>
      </c>
      <c r="H1592" s="126" t="s">
        <v>18996</v>
      </c>
      <c r="I1592" s="126" t="s">
        <v>15197</v>
      </c>
      <c r="J1592" s="126" t="s">
        <v>18995</v>
      </c>
    </row>
    <row r="1593" spans="1:10" x14ac:dyDescent="0.25">
      <c r="A1593" t="s">
        <v>4855</v>
      </c>
      <c r="B1593" t="s">
        <v>15562</v>
      </c>
      <c r="C1593" t="s">
        <v>15756</v>
      </c>
      <c r="D1593" t="s">
        <v>15704</v>
      </c>
      <c r="E1593">
        <v>2859</v>
      </c>
      <c r="F1593" t="s">
        <v>18944</v>
      </c>
      <c r="G1593" s="111">
        <v>20064</v>
      </c>
      <c r="H1593" t="s">
        <v>18996</v>
      </c>
      <c r="I1593" t="s">
        <v>15197</v>
      </c>
      <c r="J1593" t="s">
        <v>18995</v>
      </c>
    </row>
    <row r="1594" spans="1:10" x14ac:dyDescent="0.25">
      <c r="A1594" s="126" t="s">
        <v>4855</v>
      </c>
      <c r="B1594" s="126" t="s">
        <v>15562</v>
      </c>
      <c r="C1594" s="126" t="s">
        <v>15756</v>
      </c>
      <c r="D1594" s="126" t="s">
        <v>15704</v>
      </c>
      <c r="E1594" s="126">
        <v>2869</v>
      </c>
      <c r="F1594" s="126" t="s">
        <v>18945</v>
      </c>
      <c r="G1594" s="127">
        <v>32927</v>
      </c>
      <c r="H1594" s="126" t="s">
        <v>18996</v>
      </c>
      <c r="I1594" s="126" t="s">
        <v>15197</v>
      </c>
      <c r="J1594" s="126" t="s">
        <v>18995</v>
      </c>
    </row>
    <row r="1595" spans="1:10" x14ac:dyDescent="0.25">
      <c r="A1595" t="s">
        <v>19981</v>
      </c>
      <c r="B1595" t="s">
        <v>15511</v>
      </c>
      <c r="C1595" t="s">
        <v>15756</v>
      </c>
      <c r="D1595" t="s">
        <v>15704</v>
      </c>
      <c r="E1595">
        <v>2581</v>
      </c>
      <c r="F1595" t="s">
        <v>18290</v>
      </c>
      <c r="G1595" s="111">
        <v>356.36</v>
      </c>
      <c r="H1595" t="s">
        <v>19002</v>
      </c>
      <c r="I1595" t="s">
        <v>15197</v>
      </c>
      <c r="J1595" t="s">
        <v>18995</v>
      </c>
    </row>
    <row r="1596" spans="1:10" x14ac:dyDescent="0.25">
      <c r="A1596" s="126" t="s">
        <v>19982</v>
      </c>
      <c r="B1596" s="126" t="s">
        <v>15511</v>
      </c>
      <c r="C1596" s="126" t="s">
        <v>15756</v>
      </c>
      <c r="D1596" s="126" t="s">
        <v>15704</v>
      </c>
      <c r="E1596" s="126">
        <v>3666</v>
      </c>
      <c r="F1596" s="126" t="s">
        <v>18258</v>
      </c>
      <c r="G1596" s="127">
        <v>822.46</v>
      </c>
      <c r="H1596" s="126" t="s">
        <v>19002</v>
      </c>
      <c r="I1596" s="126" t="s">
        <v>15197</v>
      </c>
      <c r="J1596" s="126" t="s">
        <v>18995</v>
      </c>
    </row>
    <row r="1597" spans="1:10" x14ac:dyDescent="0.25">
      <c r="A1597" t="s">
        <v>19983</v>
      </c>
      <c r="B1597" t="s">
        <v>15511</v>
      </c>
      <c r="C1597" t="s">
        <v>15756</v>
      </c>
      <c r="D1597" t="s">
        <v>15704</v>
      </c>
      <c r="E1597">
        <v>3666</v>
      </c>
      <c r="F1597" t="s">
        <v>18258</v>
      </c>
      <c r="G1597" s="111">
        <v>213.58</v>
      </c>
      <c r="H1597" t="s">
        <v>19002</v>
      </c>
      <c r="I1597" t="s">
        <v>15197</v>
      </c>
      <c r="J1597" t="s">
        <v>18995</v>
      </c>
    </row>
    <row r="1598" spans="1:10" x14ac:dyDescent="0.25">
      <c r="A1598" s="126" t="s">
        <v>19984</v>
      </c>
      <c r="B1598" s="126" t="s">
        <v>15511</v>
      </c>
      <c r="C1598" s="126" t="s">
        <v>15756</v>
      </c>
      <c r="D1598" s="126" t="s">
        <v>15704</v>
      </c>
      <c r="E1598" s="126">
        <v>3666</v>
      </c>
      <c r="F1598" s="126" t="s">
        <v>18258</v>
      </c>
      <c r="G1598" s="127">
        <v>824.23</v>
      </c>
      <c r="H1598" s="126" t="s">
        <v>19002</v>
      </c>
      <c r="I1598" s="126" t="s">
        <v>15197</v>
      </c>
      <c r="J1598" s="126" t="s">
        <v>18995</v>
      </c>
    </row>
    <row r="1599" spans="1:10" x14ac:dyDescent="0.25">
      <c r="A1599" t="s">
        <v>19985</v>
      </c>
      <c r="B1599" t="s">
        <v>15511</v>
      </c>
      <c r="C1599" t="s">
        <v>15756</v>
      </c>
      <c r="D1599" t="s">
        <v>15704</v>
      </c>
      <c r="E1599">
        <v>3666</v>
      </c>
      <c r="F1599" t="s">
        <v>18258</v>
      </c>
      <c r="G1599" s="111">
        <v>227.15</v>
      </c>
      <c r="H1599" t="s">
        <v>19002</v>
      </c>
      <c r="I1599" t="s">
        <v>15197</v>
      </c>
      <c r="J1599" t="s">
        <v>18995</v>
      </c>
    </row>
    <row r="1600" spans="1:10" x14ac:dyDescent="0.25">
      <c r="A1600" s="126" t="s">
        <v>19986</v>
      </c>
      <c r="B1600" s="126" t="s">
        <v>15511</v>
      </c>
      <c r="C1600" s="126" t="s">
        <v>15756</v>
      </c>
      <c r="D1600" s="126" t="s">
        <v>15704</v>
      </c>
      <c r="E1600" s="126">
        <v>3729</v>
      </c>
      <c r="F1600" s="126" t="s">
        <v>18260</v>
      </c>
      <c r="G1600" s="127">
        <v>856.68</v>
      </c>
      <c r="H1600" s="126" t="s">
        <v>19002</v>
      </c>
      <c r="I1600" s="126" t="s">
        <v>15197</v>
      </c>
      <c r="J1600" s="126" t="s">
        <v>18995</v>
      </c>
    </row>
    <row r="1601" spans="1:10" x14ac:dyDescent="0.25">
      <c r="A1601" t="s">
        <v>19987</v>
      </c>
      <c r="B1601" t="s">
        <v>15511</v>
      </c>
      <c r="C1601" t="s">
        <v>15756</v>
      </c>
      <c r="D1601" t="s">
        <v>15704</v>
      </c>
      <c r="E1601">
        <v>3940</v>
      </c>
      <c r="F1601" t="s">
        <v>18234</v>
      </c>
      <c r="G1601" s="111">
        <v>860.81</v>
      </c>
      <c r="H1601" t="s">
        <v>19002</v>
      </c>
      <c r="I1601" t="s">
        <v>15197</v>
      </c>
      <c r="J1601" t="s">
        <v>18995</v>
      </c>
    </row>
    <row r="1602" spans="1:10" x14ac:dyDescent="0.25">
      <c r="A1602" s="126" t="s">
        <v>19988</v>
      </c>
      <c r="B1602" s="126" t="s">
        <v>15511</v>
      </c>
      <c r="C1602" s="126" t="s">
        <v>15756</v>
      </c>
      <c r="D1602" s="126" t="s">
        <v>15704</v>
      </c>
      <c r="E1602" s="126">
        <v>3940</v>
      </c>
      <c r="F1602" s="126" t="s">
        <v>18234</v>
      </c>
      <c r="G1602" s="127">
        <v>118.59</v>
      </c>
      <c r="H1602" s="126" t="s">
        <v>19002</v>
      </c>
      <c r="I1602" s="126" t="s">
        <v>15197</v>
      </c>
      <c r="J1602" s="126" t="s">
        <v>18995</v>
      </c>
    </row>
    <row r="1603" spans="1:10" x14ac:dyDescent="0.25">
      <c r="A1603" t="s">
        <v>19989</v>
      </c>
      <c r="B1603" t="s">
        <v>15511</v>
      </c>
      <c r="C1603" t="s">
        <v>15756</v>
      </c>
      <c r="D1603" t="s">
        <v>15704</v>
      </c>
      <c r="E1603">
        <v>3666</v>
      </c>
      <c r="F1603" t="s">
        <v>18258</v>
      </c>
      <c r="G1603" s="111">
        <v>818.33</v>
      </c>
      <c r="H1603" t="s">
        <v>19002</v>
      </c>
      <c r="I1603" t="s">
        <v>15197</v>
      </c>
      <c r="J1603" t="s">
        <v>18995</v>
      </c>
    </row>
    <row r="1604" spans="1:10" x14ac:dyDescent="0.25">
      <c r="A1604" s="126" t="s">
        <v>19990</v>
      </c>
      <c r="B1604" s="126" t="s">
        <v>15511</v>
      </c>
      <c r="C1604" s="126" t="s">
        <v>15756</v>
      </c>
      <c r="D1604" s="126" t="s">
        <v>15704</v>
      </c>
      <c r="E1604" s="126">
        <v>3666</v>
      </c>
      <c r="F1604" s="126" t="s">
        <v>18258</v>
      </c>
      <c r="G1604" s="127">
        <v>229.51</v>
      </c>
      <c r="H1604" s="126" t="s">
        <v>19002</v>
      </c>
      <c r="I1604" s="126" t="s">
        <v>15197</v>
      </c>
      <c r="J1604" s="126" t="s">
        <v>18995</v>
      </c>
    </row>
    <row r="1605" spans="1:10" x14ac:dyDescent="0.25">
      <c r="A1605" t="s">
        <v>19991</v>
      </c>
      <c r="B1605" t="s">
        <v>15511</v>
      </c>
      <c r="C1605" t="s">
        <v>15756</v>
      </c>
      <c r="D1605" t="s">
        <v>15704</v>
      </c>
      <c r="E1605">
        <v>3729</v>
      </c>
      <c r="F1605" t="s">
        <v>18260</v>
      </c>
      <c r="G1605" s="111">
        <v>813.02</v>
      </c>
      <c r="H1605" t="s">
        <v>19002</v>
      </c>
      <c r="I1605" t="s">
        <v>15197</v>
      </c>
      <c r="J1605" t="s">
        <v>18995</v>
      </c>
    </row>
    <row r="1606" spans="1:10" x14ac:dyDescent="0.25">
      <c r="A1606" s="126" t="s">
        <v>19992</v>
      </c>
      <c r="B1606" s="126" t="s">
        <v>15511</v>
      </c>
      <c r="C1606" s="126" t="s">
        <v>15756</v>
      </c>
      <c r="D1606" s="126" t="s">
        <v>15704</v>
      </c>
      <c r="E1606" s="126">
        <v>3729</v>
      </c>
      <c r="F1606" s="126" t="s">
        <v>18260</v>
      </c>
      <c r="G1606" s="127">
        <v>118</v>
      </c>
      <c r="H1606" s="126" t="s">
        <v>19002</v>
      </c>
      <c r="I1606" s="126" t="s">
        <v>15197</v>
      </c>
      <c r="J1606" s="126" t="s">
        <v>18995</v>
      </c>
    </row>
    <row r="1607" spans="1:10" x14ac:dyDescent="0.25">
      <c r="A1607" t="s">
        <v>19993</v>
      </c>
      <c r="B1607" t="s">
        <v>15511</v>
      </c>
      <c r="C1607" t="s">
        <v>15756</v>
      </c>
      <c r="D1607" t="s">
        <v>15704</v>
      </c>
      <c r="E1607">
        <v>3940</v>
      </c>
      <c r="F1607" t="s">
        <v>18234</v>
      </c>
      <c r="G1607" s="111">
        <v>889.72</v>
      </c>
      <c r="H1607" t="s">
        <v>19002</v>
      </c>
      <c r="I1607" t="s">
        <v>15197</v>
      </c>
      <c r="J1607" t="s">
        <v>18995</v>
      </c>
    </row>
    <row r="1608" spans="1:10" x14ac:dyDescent="0.25">
      <c r="A1608" s="126" t="s">
        <v>19994</v>
      </c>
      <c r="B1608" s="126" t="s">
        <v>15511</v>
      </c>
      <c r="C1608" s="126" t="s">
        <v>15756</v>
      </c>
      <c r="D1608" s="126" t="s">
        <v>15704</v>
      </c>
      <c r="E1608" s="126">
        <v>3940</v>
      </c>
      <c r="F1608" s="126" t="s">
        <v>18234</v>
      </c>
      <c r="G1608" s="127">
        <v>831.9</v>
      </c>
      <c r="H1608" s="126" t="s">
        <v>19002</v>
      </c>
      <c r="I1608" s="126" t="s">
        <v>15197</v>
      </c>
      <c r="J1608" s="126" t="s">
        <v>18995</v>
      </c>
    </row>
    <row r="1609" spans="1:10" x14ac:dyDescent="0.25">
      <c r="A1609" t="s">
        <v>19995</v>
      </c>
      <c r="B1609" t="s">
        <v>15511</v>
      </c>
      <c r="C1609" t="s">
        <v>15756</v>
      </c>
      <c r="D1609" t="s">
        <v>15704</v>
      </c>
      <c r="E1609">
        <v>3940</v>
      </c>
      <c r="F1609" t="s">
        <v>18234</v>
      </c>
      <c r="G1609" s="111">
        <v>107.38</v>
      </c>
      <c r="H1609" t="s">
        <v>19002</v>
      </c>
      <c r="I1609" t="s">
        <v>15197</v>
      </c>
      <c r="J1609" t="s">
        <v>18995</v>
      </c>
    </row>
    <row r="1610" spans="1:10" x14ac:dyDescent="0.25">
      <c r="A1610" s="126" t="s">
        <v>19996</v>
      </c>
      <c r="B1610" s="126" t="s">
        <v>15511</v>
      </c>
      <c r="C1610" s="126" t="s">
        <v>15756</v>
      </c>
      <c r="D1610" s="126" t="s">
        <v>15704</v>
      </c>
      <c r="E1610" s="126">
        <v>4504</v>
      </c>
      <c r="F1610" s="126" t="s">
        <v>18314</v>
      </c>
      <c r="G1610" s="127">
        <v>840.75</v>
      </c>
      <c r="H1610" s="126" t="s">
        <v>19002</v>
      </c>
      <c r="I1610" s="126" t="s">
        <v>15197</v>
      </c>
      <c r="J1610" s="126" t="s">
        <v>18995</v>
      </c>
    </row>
    <row r="1611" spans="1:10" x14ac:dyDescent="0.25">
      <c r="A1611" t="s">
        <v>19997</v>
      </c>
      <c r="B1611" t="s">
        <v>15511</v>
      </c>
      <c r="C1611" t="s">
        <v>15756</v>
      </c>
      <c r="D1611" t="s">
        <v>15704</v>
      </c>
      <c r="E1611">
        <v>4504</v>
      </c>
      <c r="F1611" t="s">
        <v>18314</v>
      </c>
      <c r="G1611" s="111">
        <v>503.27</v>
      </c>
      <c r="H1611" t="s">
        <v>19002</v>
      </c>
      <c r="I1611" t="s">
        <v>15197</v>
      </c>
      <c r="J1611" t="s">
        <v>18995</v>
      </c>
    </row>
    <row r="1612" spans="1:10" x14ac:dyDescent="0.25">
      <c r="A1612" s="126" t="s">
        <v>19998</v>
      </c>
      <c r="B1612" s="126" t="s">
        <v>15511</v>
      </c>
      <c r="C1612" s="126" t="s">
        <v>15756</v>
      </c>
      <c r="D1612" s="126" t="s">
        <v>15704</v>
      </c>
      <c r="E1612" s="126">
        <v>4741</v>
      </c>
      <c r="F1612" s="126" t="s">
        <v>18918</v>
      </c>
      <c r="G1612" s="127">
        <v>1775.9</v>
      </c>
      <c r="H1612" s="126" t="s">
        <v>19002</v>
      </c>
      <c r="I1612" s="126" t="s">
        <v>15197</v>
      </c>
      <c r="J1612" s="126" t="s">
        <v>18995</v>
      </c>
    </row>
    <row r="1613" spans="1:10" x14ac:dyDescent="0.25">
      <c r="A1613" t="s">
        <v>19999</v>
      </c>
      <c r="B1613" t="s">
        <v>15511</v>
      </c>
      <c r="C1613" t="s">
        <v>15756</v>
      </c>
      <c r="D1613" t="s">
        <v>15704</v>
      </c>
      <c r="E1613">
        <v>4741</v>
      </c>
      <c r="F1613" t="s">
        <v>18918</v>
      </c>
      <c r="G1613" s="111">
        <v>919.22</v>
      </c>
      <c r="H1613" t="s">
        <v>19002</v>
      </c>
      <c r="I1613" t="s">
        <v>15197</v>
      </c>
      <c r="J1613" t="s">
        <v>18995</v>
      </c>
    </row>
    <row r="1614" spans="1:10" x14ac:dyDescent="0.25">
      <c r="A1614" s="126" t="s">
        <v>20000</v>
      </c>
      <c r="B1614" s="126" t="s">
        <v>15511</v>
      </c>
      <c r="C1614" s="126" t="s">
        <v>15756</v>
      </c>
      <c r="D1614" s="126" t="s">
        <v>15704</v>
      </c>
      <c r="E1614" s="126">
        <v>3666</v>
      </c>
      <c r="F1614" s="126" t="s">
        <v>18258</v>
      </c>
      <c r="G1614" s="127">
        <v>819.51</v>
      </c>
      <c r="H1614" s="126" t="s">
        <v>19002</v>
      </c>
      <c r="I1614" s="126" t="s">
        <v>15197</v>
      </c>
      <c r="J1614" s="126" t="s">
        <v>18995</v>
      </c>
    </row>
    <row r="1615" spans="1:10" x14ac:dyDescent="0.25">
      <c r="A1615" t="s">
        <v>20001</v>
      </c>
      <c r="B1615" t="s">
        <v>15511</v>
      </c>
      <c r="C1615" t="s">
        <v>15756</v>
      </c>
      <c r="D1615" t="s">
        <v>15704</v>
      </c>
      <c r="E1615">
        <v>3666</v>
      </c>
      <c r="F1615" t="s">
        <v>18258</v>
      </c>
      <c r="G1615" s="111">
        <v>254.29</v>
      </c>
      <c r="H1615" t="s">
        <v>19002</v>
      </c>
      <c r="I1615" t="s">
        <v>15197</v>
      </c>
      <c r="J1615" t="s">
        <v>18995</v>
      </c>
    </row>
    <row r="1616" spans="1:10" x14ac:dyDescent="0.25">
      <c r="A1616" s="126" t="s">
        <v>20002</v>
      </c>
      <c r="B1616" s="126" t="s">
        <v>15511</v>
      </c>
      <c r="C1616" s="126" t="s">
        <v>15756</v>
      </c>
      <c r="D1616" s="126" t="s">
        <v>15704</v>
      </c>
      <c r="E1616" s="126">
        <v>3438</v>
      </c>
      <c r="F1616" s="126" t="s">
        <v>18257</v>
      </c>
      <c r="G1616" s="127">
        <v>1690.35</v>
      </c>
      <c r="H1616" s="126" t="s">
        <v>19002</v>
      </c>
      <c r="I1616" s="126" t="s">
        <v>15197</v>
      </c>
      <c r="J1616" s="126" t="s">
        <v>18995</v>
      </c>
    </row>
    <row r="1617" spans="1:10" x14ac:dyDescent="0.25">
      <c r="A1617" t="s">
        <v>20003</v>
      </c>
      <c r="B1617" t="s">
        <v>15511</v>
      </c>
      <c r="C1617" t="s">
        <v>15756</v>
      </c>
      <c r="D1617" t="s">
        <v>15704</v>
      </c>
      <c r="E1617">
        <v>3438</v>
      </c>
      <c r="F1617" t="s">
        <v>18257</v>
      </c>
      <c r="G1617" s="111">
        <v>732.19</v>
      </c>
      <c r="H1617" t="s">
        <v>19002</v>
      </c>
      <c r="I1617" t="s">
        <v>15197</v>
      </c>
      <c r="J1617" t="s">
        <v>18995</v>
      </c>
    </row>
    <row r="1618" spans="1:10" x14ac:dyDescent="0.25">
      <c r="A1618" s="126" t="s">
        <v>20004</v>
      </c>
      <c r="B1618" s="126" t="s">
        <v>15511</v>
      </c>
      <c r="C1618" s="126" t="s">
        <v>15756</v>
      </c>
      <c r="D1618" s="126" t="s">
        <v>15704</v>
      </c>
      <c r="E1618" s="126">
        <v>4680</v>
      </c>
      <c r="F1618" s="126" t="s">
        <v>18335</v>
      </c>
      <c r="G1618" s="127">
        <v>774.08</v>
      </c>
      <c r="H1618" s="126" t="s">
        <v>19002</v>
      </c>
      <c r="I1618" s="126" t="s">
        <v>15197</v>
      </c>
      <c r="J1618" s="126" t="s">
        <v>18995</v>
      </c>
    </row>
    <row r="1619" spans="1:10" x14ac:dyDescent="0.25">
      <c r="A1619" t="s">
        <v>20005</v>
      </c>
      <c r="B1619" t="s">
        <v>15511</v>
      </c>
      <c r="C1619" t="s">
        <v>15756</v>
      </c>
      <c r="D1619" t="s">
        <v>15704</v>
      </c>
      <c r="E1619">
        <v>3699</v>
      </c>
      <c r="F1619" t="s">
        <v>18309</v>
      </c>
      <c r="G1619" s="111">
        <v>820.1</v>
      </c>
      <c r="H1619" t="s">
        <v>19002</v>
      </c>
      <c r="I1619" t="s">
        <v>15197</v>
      </c>
      <c r="J1619" t="s">
        <v>18995</v>
      </c>
    </row>
    <row r="1620" spans="1:10" x14ac:dyDescent="0.25">
      <c r="A1620" s="126" t="s">
        <v>20006</v>
      </c>
      <c r="B1620" s="126" t="s">
        <v>15511</v>
      </c>
      <c r="C1620" s="126" t="s">
        <v>15756</v>
      </c>
      <c r="D1620" s="126" t="s">
        <v>15704</v>
      </c>
      <c r="E1620" s="126">
        <v>3699</v>
      </c>
      <c r="F1620" s="126" t="s">
        <v>18309</v>
      </c>
      <c r="G1620" s="127">
        <v>192.34</v>
      </c>
      <c r="H1620" s="126" t="s">
        <v>19002</v>
      </c>
      <c r="I1620" s="126" t="s">
        <v>15197</v>
      </c>
      <c r="J1620" s="126" t="s">
        <v>18995</v>
      </c>
    </row>
    <row r="1621" spans="1:10" x14ac:dyDescent="0.25">
      <c r="A1621" t="s">
        <v>20007</v>
      </c>
      <c r="B1621" t="s">
        <v>15511</v>
      </c>
      <c r="C1621" t="s">
        <v>15756</v>
      </c>
      <c r="D1621" t="s">
        <v>15704</v>
      </c>
      <c r="E1621">
        <v>4680</v>
      </c>
      <c r="F1621" t="s">
        <v>18335</v>
      </c>
      <c r="G1621" s="111">
        <v>815.38</v>
      </c>
      <c r="H1621" t="s">
        <v>19002</v>
      </c>
      <c r="I1621" t="s">
        <v>15197</v>
      </c>
      <c r="J1621" t="s">
        <v>18995</v>
      </c>
    </row>
    <row r="1622" spans="1:10" x14ac:dyDescent="0.25">
      <c r="A1622" s="126" t="s">
        <v>20008</v>
      </c>
      <c r="B1622" s="126" t="s">
        <v>15511</v>
      </c>
      <c r="C1622" s="126" t="s">
        <v>15756</v>
      </c>
      <c r="D1622" s="126" t="s">
        <v>15704</v>
      </c>
      <c r="E1622" s="126">
        <v>3666</v>
      </c>
      <c r="F1622" s="126" t="s">
        <v>18258</v>
      </c>
      <c r="G1622" s="127">
        <v>824.82</v>
      </c>
      <c r="H1622" s="126" t="s">
        <v>19002</v>
      </c>
      <c r="I1622" s="126" t="s">
        <v>15197</v>
      </c>
      <c r="J1622" s="126" t="s">
        <v>18995</v>
      </c>
    </row>
    <row r="1623" spans="1:10" x14ac:dyDescent="0.25">
      <c r="A1623" t="s">
        <v>20009</v>
      </c>
      <c r="B1623" t="s">
        <v>15511</v>
      </c>
      <c r="C1623" t="s">
        <v>15756</v>
      </c>
      <c r="D1623" t="s">
        <v>15704</v>
      </c>
      <c r="E1623">
        <v>3666</v>
      </c>
      <c r="F1623" t="s">
        <v>18258</v>
      </c>
      <c r="G1623" s="111">
        <v>201.78</v>
      </c>
      <c r="H1623" t="s">
        <v>19002</v>
      </c>
      <c r="I1623" t="s">
        <v>15197</v>
      </c>
      <c r="J1623" t="s">
        <v>18995</v>
      </c>
    </row>
    <row r="1624" spans="1:10" x14ac:dyDescent="0.25">
      <c r="A1624" s="126" t="s">
        <v>20010</v>
      </c>
      <c r="B1624" s="126" t="s">
        <v>15511</v>
      </c>
      <c r="C1624" s="126" t="s">
        <v>15756</v>
      </c>
      <c r="D1624" s="126" t="s">
        <v>15704</v>
      </c>
      <c r="E1624" s="126">
        <v>3438</v>
      </c>
      <c r="F1624" s="126" t="s">
        <v>18257</v>
      </c>
      <c r="G1624" s="127">
        <v>1693.3</v>
      </c>
      <c r="H1624" s="126" t="s">
        <v>19002</v>
      </c>
      <c r="I1624" s="126" t="s">
        <v>15197</v>
      </c>
      <c r="J1624" s="126" t="s">
        <v>18995</v>
      </c>
    </row>
    <row r="1625" spans="1:10" x14ac:dyDescent="0.25">
      <c r="A1625" t="s">
        <v>20011</v>
      </c>
      <c r="B1625" t="s">
        <v>15511</v>
      </c>
      <c r="C1625" t="s">
        <v>15756</v>
      </c>
      <c r="D1625" t="s">
        <v>15704</v>
      </c>
      <c r="E1625">
        <v>3438</v>
      </c>
      <c r="F1625" t="s">
        <v>18257</v>
      </c>
      <c r="G1625" s="111">
        <v>1135.16</v>
      </c>
      <c r="H1625" t="s">
        <v>19002</v>
      </c>
      <c r="I1625" t="s">
        <v>15197</v>
      </c>
      <c r="J1625" t="s">
        <v>18995</v>
      </c>
    </row>
    <row r="1626" spans="1:10" x14ac:dyDescent="0.25">
      <c r="A1626" s="126" t="s">
        <v>20012</v>
      </c>
      <c r="B1626" s="126" t="s">
        <v>15511</v>
      </c>
      <c r="C1626" s="126" t="s">
        <v>15756</v>
      </c>
      <c r="D1626" s="126" t="s">
        <v>15704</v>
      </c>
      <c r="E1626" s="126">
        <v>3940</v>
      </c>
      <c r="F1626" s="126" t="s">
        <v>18234</v>
      </c>
      <c r="G1626" s="127">
        <v>863.76</v>
      </c>
      <c r="H1626" s="126" t="s">
        <v>19002</v>
      </c>
      <c r="I1626" s="126" t="s">
        <v>15197</v>
      </c>
      <c r="J1626" s="126" t="s">
        <v>18995</v>
      </c>
    </row>
    <row r="1627" spans="1:10" x14ac:dyDescent="0.25">
      <c r="A1627" t="s">
        <v>20013</v>
      </c>
      <c r="B1627" t="s">
        <v>15511</v>
      </c>
      <c r="C1627" t="s">
        <v>15756</v>
      </c>
      <c r="D1627" t="s">
        <v>15704</v>
      </c>
      <c r="E1627">
        <v>3940</v>
      </c>
      <c r="F1627" t="s">
        <v>18234</v>
      </c>
      <c r="G1627" s="111">
        <v>343.38</v>
      </c>
      <c r="H1627" t="s">
        <v>19002</v>
      </c>
      <c r="I1627" t="s">
        <v>15197</v>
      </c>
      <c r="J1627" t="s">
        <v>18995</v>
      </c>
    </row>
    <row r="1628" spans="1:10" x14ac:dyDescent="0.25">
      <c r="A1628" s="126" t="s">
        <v>20014</v>
      </c>
      <c r="B1628" s="126" t="s">
        <v>15511</v>
      </c>
      <c r="C1628" s="126" t="s">
        <v>15756</v>
      </c>
      <c r="D1628" s="126" t="s">
        <v>15704</v>
      </c>
      <c r="E1628" s="126">
        <v>4680</v>
      </c>
      <c r="F1628" s="126" t="s">
        <v>18335</v>
      </c>
      <c r="G1628" s="127">
        <v>738.68</v>
      </c>
      <c r="H1628" s="126" t="s">
        <v>19002</v>
      </c>
      <c r="I1628" s="126" t="s">
        <v>15197</v>
      </c>
      <c r="J1628" s="126" t="s">
        <v>18995</v>
      </c>
    </row>
    <row r="1629" spans="1:10" x14ac:dyDescent="0.25">
      <c r="A1629" t="s">
        <v>20015</v>
      </c>
      <c r="B1629" t="s">
        <v>15511</v>
      </c>
      <c r="C1629" t="s">
        <v>15756</v>
      </c>
      <c r="D1629" t="s">
        <v>15704</v>
      </c>
      <c r="E1629">
        <v>3666</v>
      </c>
      <c r="F1629" t="s">
        <v>18258</v>
      </c>
      <c r="G1629" s="111">
        <v>821.28</v>
      </c>
      <c r="H1629" t="s">
        <v>19002</v>
      </c>
      <c r="I1629" t="s">
        <v>15197</v>
      </c>
      <c r="J1629" t="s">
        <v>18995</v>
      </c>
    </row>
    <row r="1630" spans="1:10" x14ac:dyDescent="0.25">
      <c r="A1630" s="126" t="s">
        <v>20016</v>
      </c>
      <c r="B1630" s="126" t="s">
        <v>15511</v>
      </c>
      <c r="C1630" s="126" t="s">
        <v>15756</v>
      </c>
      <c r="D1630" s="126" t="s">
        <v>15704</v>
      </c>
      <c r="E1630" s="126">
        <v>3666</v>
      </c>
      <c r="F1630" s="126" t="s">
        <v>18258</v>
      </c>
      <c r="G1630" s="127">
        <v>247.8</v>
      </c>
      <c r="H1630" s="126" t="s">
        <v>19002</v>
      </c>
      <c r="I1630" s="126" t="s">
        <v>15197</v>
      </c>
      <c r="J1630" s="126" t="s">
        <v>18995</v>
      </c>
    </row>
    <row r="1631" spans="1:10" x14ac:dyDescent="0.25">
      <c r="A1631" t="s">
        <v>20017</v>
      </c>
      <c r="B1631" t="s">
        <v>15511</v>
      </c>
      <c r="C1631" t="s">
        <v>15756</v>
      </c>
      <c r="D1631" t="s">
        <v>15704</v>
      </c>
      <c r="E1631">
        <v>2581</v>
      </c>
      <c r="F1631" t="s">
        <v>18290</v>
      </c>
      <c r="G1631" s="111">
        <v>826</v>
      </c>
      <c r="H1631" t="s">
        <v>19002</v>
      </c>
      <c r="I1631" t="s">
        <v>15197</v>
      </c>
      <c r="J1631" t="s">
        <v>18995</v>
      </c>
    </row>
    <row r="1632" spans="1:10" x14ac:dyDescent="0.25">
      <c r="A1632" s="126" t="s">
        <v>20018</v>
      </c>
      <c r="B1632" s="126" t="s">
        <v>15511</v>
      </c>
      <c r="C1632" s="126" t="s">
        <v>15756</v>
      </c>
      <c r="D1632" s="126" t="s">
        <v>15704</v>
      </c>
      <c r="E1632" s="126">
        <v>3729</v>
      </c>
      <c r="F1632" s="126" t="s">
        <v>18260</v>
      </c>
      <c r="G1632" s="127">
        <v>119.18</v>
      </c>
      <c r="H1632" s="126" t="s">
        <v>19002</v>
      </c>
      <c r="I1632" s="126" t="s">
        <v>15197</v>
      </c>
      <c r="J1632" s="126" t="s">
        <v>18995</v>
      </c>
    </row>
    <row r="1633" spans="1:10" x14ac:dyDescent="0.25">
      <c r="A1633" t="s">
        <v>4855</v>
      </c>
      <c r="B1633" t="s">
        <v>15571</v>
      </c>
      <c r="C1633" t="s">
        <v>17934</v>
      </c>
      <c r="D1633" t="s">
        <v>15704</v>
      </c>
      <c r="E1633">
        <v>2902</v>
      </c>
      <c r="F1633" t="s">
        <v>18946</v>
      </c>
      <c r="G1633" s="111">
        <v>60895</v>
      </c>
      <c r="H1633" t="s">
        <v>18994</v>
      </c>
      <c r="I1633" t="s">
        <v>15197</v>
      </c>
      <c r="J1633" t="s">
        <v>18995</v>
      </c>
    </row>
    <row r="1634" spans="1:10" x14ac:dyDescent="0.25">
      <c r="A1634" s="126" t="s">
        <v>4855</v>
      </c>
      <c r="B1634" s="126" t="s">
        <v>15571</v>
      </c>
      <c r="C1634" s="126" t="s">
        <v>17934</v>
      </c>
      <c r="D1634" s="126" t="s">
        <v>15704</v>
      </c>
      <c r="E1634" s="126">
        <v>2898</v>
      </c>
      <c r="F1634" s="126" t="s">
        <v>18947</v>
      </c>
      <c r="G1634" s="127">
        <v>2850</v>
      </c>
      <c r="H1634" s="126" t="s">
        <v>18994</v>
      </c>
      <c r="I1634" s="126" t="s">
        <v>15197</v>
      </c>
      <c r="J1634" s="126" t="s">
        <v>18995</v>
      </c>
    </row>
    <row r="1635" spans="1:10" x14ac:dyDescent="0.25">
      <c r="A1635" t="s">
        <v>19602</v>
      </c>
      <c r="B1635" t="s">
        <v>15546</v>
      </c>
      <c r="C1635" t="s">
        <v>17934</v>
      </c>
      <c r="D1635" t="s">
        <v>15704</v>
      </c>
      <c r="E1635">
        <v>3666</v>
      </c>
      <c r="F1635" t="s">
        <v>18258</v>
      </c>
      <c r="G1635" s="111">
        <v>232.46</v>
      </c>
      <c r="H1635" t="s">
        <v>19002</v>
      </c>
      <c r="I1635" t="s">
        <v>15197</v>
      </c>
      <c r="J1635" t="s">
        <v>18995</v>
      </c>
    </row>
    <row r="1636" spans="1:10" x14ac:dyDescent="0.25">
      <c r="A1636" s="126" t="s">
        <v>20019</v>
      </c>
      <c r="B1636" s="126" t="s">
        <v>15546</v>
      </c>
      <c r="C1636" s="126" t="s">
        <v>17934</v>
      </c>
      <c r="D1636" s="126" t="s">
        <v>15704</v>
      </c>
      <c r="E1636" s="126">
        <v>3666</v>
      </c>
      <c r="F1636" s="126" t="s">
        <v>18258</v>
      </c>
      <c r="G1636" s="127">
        <v>820.1</v>
      </c>
      <c r="H1636" s="126" t="s">
        <v>19002</v>
      </c>
      <c r="I1636" s="126" t="s">
        <v>15197</v>
      </c>
      <c r="J1636" s="126" t="s">
        <v>18995</v>
      </c>
    </row>
    <row r="1637" spans="1:10" x14ac:dyDescent="0.25">
      <c r="A1637" t="s">
        <v>20020</v>
      </c>
      <c r="B1637" t="s">
        <v>15546</v>
      </c>
      <c r="C1637" t="s">
        <v>17934</v>
      </c>
      <c r="D1637" t="s">
        <v>15704</v>
      </c>
      <c r="E1637">
        <v>3729</v>
      </c>
      <c r="F1637" t="s">
        <v>18260</v>
      </c>
      <c r="G1637" s="111">
        <v>828.95</v>
      </c>
      <c r="H1637" t="s">
        <v>19002</v>
      </c>
      <c r="I1637" t="s">
        <v>15197</v>
      </c>
      <c r="J1637" t="s">
        <v>18995</v>
      </c>
    </row>
    <row r="1638" spans="1:10" x14ac:dyDescent="0.25">
      <c r="A1638" s="126" t="s">
        <v>20021</v>
      </c>
      <c r="B1638" s="126" t="s">
        <v>15546</v>
      </c>
      <c r="C1638" s="126" t="s">
        <v>17934</v>
      </c>
      <c r="D1638" s="126" t="s">
        <v>15704</v>
      </c>
      <c r="E1638" s="126">
        <v>3729</v>
      </c>
      <c r="F1638" s="126" t="s">
        <v>18260</v>
      </c>
      <c r="G1638" s="127">
        <v>169.33</v>
      </c>
      <c r="H1638" s="126" t="s">
        <v>19002</v>
      </c>
      <c r="I1638" s="126" t="s">
        <v>15197</v>
      </c>
      <c r="J1638" s="126" t="s">
        <v>18995</v>
      </c>
    </row>
    <row r="1639" spans="1:10" x14ac:dyDescent="0.25">
      <c r="A1639" t="s">
        <v>20022</v>
      </c>
      <c r="B1639" t="s">
        <v>15546</v>
      </c>
      <c r="C1639" t="s">
        <v>17934</v>
      </c>
      <c r="D1639" t="s">
        <v>15704</v>
      </c>
      <c r="E1639">
        <v>4680</v>
      </c>
      <c r="F1639" t="s">
        <v>18335</v>
      </c>
      <c r="G1639" s="111">
        <v>849.6</v>
      </c>
      <c r="H1639" t="s">
        <v>19002</v>
      </c>
      <c r="I1639" t="s">
        <v>15197</v>
      </c>
      <c r="J1639" t="s">
        <v>18995</v>
      </c>
    </row>
    <row r="1640" spans="1:10" x14ac:dyDescent="0.25">
      <c r="A1640" s="126" t="s">
        <v>20023</v>
      </c>
      <c r="B1640" s="126" t="s">
        <v>15546</v>
      </c>
      <c r="C1640" s="126" t="s">
        <v>17934</v>
      </c>
      <c r="D1640" s="126" t="s">
        <v>15704</v>
      </c>
      <c r="E1640" s="126">
        <v>4574</v>
      </c>
      <c r="F1640" s="126" t="s">
        <v>18337</v>
      </c>
      <c r="G1640" s="127">
        <v>1698.02</v>
      </c>
      <c r="H1640" s="126" t="s">
        <v>19002</v>
      </c>
      <c r="I1640" s="126" t="s">
        <v>15197</v>
      </c>
      <c r="J1640" s="126" t="s">
        <v>18995</v>
      </c>
    </row>
    <row r="1641" spans="1:10" x14ac:dyDescent="0.25">
      <c r="A1641" t="s">
        <v>20024</v>
      </c>
      <c r="B1641" t="s">
        <v>15546</v>
      </c>
      <c r="C1641" t="s">
        <v>17934</v>
      </c>
      <c r="D1641" t="s">
        <v>15704</v>
      </c>
      <c r="E1641">
        <v>4574</v>
      </c>
      <c r="F1641" t="s">
        <v>18337</v>
      </c>
      <c r="G1641" s="111">
        <v>1209.5</v>
      </c>
      <c r="H1641" t="s">
        <v>19002</v>
      </c>
      <c r="I1641" t="s">
        <v>15197</v>
      </c>
      <c r="J1641" t="s">
        <v>18995</v>
      </c>
    </row>
    <row r="1642" spans="1:10" x14ac:dyDescent="0.25">
      <c r="A1642" s="126" t="s">
        <v>20025</v>
      </c>
      <c r="B1642" s="126" t="s">
        <v>15546</v>
      </c>
      <c r="C1642" s="126" t="s">
        <v>17934</v>
      </c>
      <c r="D1642" s="126" t="s">
        <v>15704</v>
      </c>
      <c r="E1642" s="126">
        <v>4643</v>
      </c>
      <c r="F1642" s="126" t="s">
        <v>18301</v>
      </c>
      <c r="G1642" s="127">
        <v>840.75</v>
      </c>
      <c r="H1642" s="126" t="s">
        <v>19002</v>
      </c>
      <c r="I1642" s="126" t="s">
        <v>15197</v>
      </c>
      <c r="J1642" s="126" t="s">
        <v>18995</v>
      </c>
    </row>
    <row r="1643" spans="1:10" x14ac:dyDescent="0.25">
      <c r="A1643" t="s">
        <v>20026</v>
      </c>
      <c r="B1643" t="s">
        <v>15546</v>
      </c>
      <c r="C1643" t="s">
        <v>17934</v>
      </c>
      <c r="D1643" t="s">
        <v>15704</v>
      </c>
      <c r="E1643">
        <v>4643</v>
      </c>
      <c r="F1643" t="s">
        <v>18301</v>
      </c>
      <c r="G1643" s="111">
        <v>401.79</v>
      </c>
      <c r="H1643" t="s">
        <v>19002</v>
      </c>
      <c r="I1643" t="s">
        <v>15197</v>
      </c>
      <c r="J1643" t="s">
        <v>18995</v>
      </c>
    </row>
    <row r="1644" spans="1:10" x14ac:dyDescent="0.25">
      <c r="A1644" s="126" t="s">
        <v>20027</v>
      </c>
      <c r="B1644" s="126" t="s">
        <v>15546</v>
      </c>
      <c r="C1644" s="126" t="s">
        <v>17934</v>
      </c>
      <c r="D1644" s="126" t="s">
        <v>15704</v>
      </c>
      <c r="E1644" s="126">
        <v>3940</v>
      </c>
      <c r="F1644" s="126" t="s">
        <v>18234</v>
      </c>
      <c r="G1644" s="127">
        <v>846.65</v>
      </c>
      <c r="H1644" s="126" t="s">
        <v>19002</v>
      </c>
      <c r="I1644" s="126" t="s">
        <v>15197</v>
      </c>
      <c r="J1644" s="126" t="s">
        <v>18995</v>
      </c>
    </row>
    <row r="1645" spans="1:10" x14ac:dyDescent="0.25">
      <c r="A1645" t="s">
        <v>20028</v>
      </c>
      <c r="B1645" t="s">
        <v>15546</v>
      </c>
      <c r="C1645" t="s">
        <v>17934</v>
      </c>
      <c r="D1645" t="s">
        <v>15704</v>
      </c>
      <c r="E1645">
        <v>3940</v>
      </c>
      <c r="F1645" t="s">
        <v>18234</v>
      </c>
      <c r="G1645" s="111">
        <v>142.19</v>
      </c>
      <c r="H1645" t="s">
        <v>19002</v>
      </c>
      <c r="I1645" t="s">
        <v>15197</v>
      </c>
      <c r="J1645" t="s">
        <v>18995</v>
      </c>
    </row>
    <row r="1646" spans="1:10" x14ac:dyDescent="0.25">
      <c r="A1646" s="126" t="s">
        <v>20029</v>
      </c>
      <c r="B1646" s="126" t="s">
        <v>15546</v>
      </c>
      <c r="C1646" s="126" t="s">
        <v>17934</v>
      </c>
      <c r="D1646" s="126" t="s">
        <v>15704</v>
      </c>
      <c r="E1646" s="126">
        <v>2581</v>
      </c>
      <c r="F1646" s="126" t="s">
        <v>18290</v>
      </c>
      <c r="G1646" s="127">
        <v>834.85</v>
      </c>
      <c r="H1646" s="126" t="s">
        <v>19002</v>
      </c>
      <c r="I1646" s="126" t="s">
        <v>15197</v>
      </c>
      <c r="J1646" s="126" t="s">
        <v>18995</v>
      </c>
    </row>
    <row r="1647" spans="1:10" x14ac:dyDescent="0.25">
      <c r="A1647" t="s">
        <v>20030</v>
      </c>
      <c r="B1647" t="s">
        <v>15546</v>
      </c>
      <c r="C1647" t="s">
        <v>17934</v>
      </c>
      <c r="D1647" t="s">
        <v>15704</v>
      </c>
      <c r="E1647">
        <v>2581</v>
      </c>
      <c r="F1647" t="s">
        <v>18290</v>
      </c>
      <c r="G1647" s="111">
        <v>410.05</v>
      </c>
      <c r="H1647" t="s">
        <v>19002</v>
      </c>
      <c r="I1647" t="s">
        <v>15197</v>
      </c>
      <c r="J1647" t="s">
        <v>18995</v>
      </c>
    </row>
    <row r="1648" spans="1:10" x14ac:dyDescent="0.25">
      <c r="A1648" s="126" t="s">
        <v>20031</v>
      </c>
      <c r="B1648" s="126" t="s">
        <v>15546</v>
      </c>
      <c r="C1648" s="126" t="s">
        <v>17934</v>
      </c>
      <c r="D1648" s="126" t="s">
        <v>15704</v>
      </c>
      <c r="E1648" s="126">
        <v>3666</v>
      </c>
      <c r="F1648" s="126" t="s">
        <v>18258</v>
      </c>
      <c r="G1648" s="127">
        <v>822.46</v>
      </c>
      <c r="H1648" s="126" t="s">
        <v>19002</v>
      </c>
      <c r="I1648" s="126" t="s">
        <v>15197</v>
      </c>
      <c r="J1648" s="126" t="s">
        <v>18995</v>
      </c>
    </row>
    <row r="1649" spans="1:10" x14ac:dyDescent="0.25">
      <c r="A1649" t="s">
        <v>20032</v>
      </c>
      <c r="B1649" t="s">
        <v>15546</v>
      </c>
      <c r="C1649" t="s">
        <v>17934</v>
      </c>
      <c r="D1649" t="s">
        <v>15704</v>
      </c>
      <c r="E1649">
        <v>3666</v>
      </c>
      <c r="F1649" t="s">
        <v>18258</v>
      </c>
      <c r="G1649" s="111">
        <v>221.84</v>
      </c>
      <c r="H1649" t="s">
        <v>19002</v>
      </c>
      <c r="I1649" t="s">
        <v>15197</v>
      </c>
      <c r="J1649" t="s">
        <v>18995</v>
      </c>
    </row>
    <row r="1650" spans="1:10" x14ac:dyDescent="0.25">
      <c r="A1650" s="126" t="s">
        <v>20033</v>
      </c>
      <c r="B1650" s="126" t="s">
        <v>15546</v>
      </c>
      <c r="C1650" s="126" t="s">
        <v>17934</v>
      </c>
      <c r="D1650" s="126" t="s">
        <v>15704</v>
      </c>
      <c r="E1650" s="126">
        <v>4504</v>
      </c>
      <c r="F1650" s="126" t="s">
        <v>18314</v>
      </c>
      <c r="G1650" s="127">
        <v>457.84</v>
      </c>
      <c r="H1650" s="126" t="s">
        <v>19002</v>
      </c>
      <c r="I1650" s="126" t="s">
        <v>15197</v>
      </c>
      <c r="J1650" s="126" t="s">
        <v>18995</v>
      </c>
    </row>
    <row r="1651" spans="1:10" x14ac:dyDescent="0.25">
      <c r="A1651" t="s">
        <v>20034</v>
      </c>
      <c r="B1651" t="s">
        <v>15546</v>
      </c>
      <c r="C1651" t="s">
        <v>17934</v>
      </c>
      <c r="D1651" t="s">
        <v>15704</v>
      </c>
      <c r="E1651">
        <v>3666</v>
      </c>
      <c r="F1651" t="s">
        <v>18258</v>
      </c>
      <c r="G1651" s="111">
        <v>824.23</v>
      </c>
      <c r="H1651" t="s">
        <v>19002</v>
      </c>
      <c r="I1651" t="s">
        <v>15197</v>
      </c>
      <c r="J1651" t="s">
        <v>18995</v>
      </c>
    </row>
    <row r="1652" spans="1:10" x14ac:dyDescent="0.25">
      <c r="A1652" s="126" t="s">
        <v>19627</v>
      </c>
      <c r="B1652" s="126" t="s">
        <v>15546</v>
      </c>
      <c r="C1652" s="126" t="s">
        <v>17934</v>
      </c>
      <c r="D1652" s="126" t="s">
        <v>15704</v>
      </c>
      <c r="E1652" s="126">
        <v>3940</v>
      </c>
      <c r="F1652" s="126" t="s">
        <v>18234</v>
      </c>
      <c r="G1652" s="127">
        <v>938.1</v>
      </c>
      <c r="H1652" s="126" t="s">
        <v>19002</v>
      </c>
      <c r="I1652" s="126" t="s">
        <v>15197</v>
      </c>
      <c r="J1652" s="126" t="s">
        <v>18995</v>
      </c>
    </row>
    <row r="1653" spans="1:10" x14ac:dyDescent="0.25">
      <c r="A1653" t="s">
        <v>20035</v>
      </c>
      <c r="B1653" t="s">
        <v>15546</v>
      </c>
      <c r="C1653" t="s">
        <v>17934</v>
      </c>
      <c r="D1653" t="s">
        <v>15704</v>
      </c>
      <c r="E1653">
        <v>3666</v>
      </c>
      <c r="F1653" t="s">
        <v>18258</v>
      </c>
      <c r="G1653" s="111">
        <v>221.25</v>
      </c>
      <c r="H1653" t="s">
        <v>19002</v>
      </c>
      <c r="I1653" t="s">
        <v>15197</v>
      </c>
      <c r="J1653" t="s">
        <v>18995</v>
      </c>
    </row>
    <row r="1654" spans="1:10" x14ac:dyDescent="0.25">
      <c r="A1654" s="126" t="s">
        <v>20036</v>
      </c>
      <c r="B1654" s="126" t="s">
        <v>15546</v>
      </c>
      <c r="C1654" s="126" t="s">
        <v>17934</v>
      </c>
      <c r="D1654" s="126" t="s">
        <v>15704</v>
      </c>
      <c r="E1654" s="126">
        <v>3666</v>
      </c>
      <c r="F1654" s="126" t="s">
        <v>18258</v>
      </c>
      <c r="G1654" s="127">
        <v>825.41</v>
      </c>
      <c r="H1654" s="126" t="s">
        <v>19002</v>
      </c>
      <c r="I1654" s="126" t="s">
        <v>15197</v>
      </c>
      <c r="J1654" s="126" t="s">
        <v>18995</v>
      </c>
    </row>
    <row r="1655" spans="1:10" x14ac:dyDescent="0.25">
      <c r="A1655" t="s">
        <v>20037</v>
      </c>
      <c r="B1655" t="s">
        <v>15546</v>
      </c>
      <c r="C1655" t="s">
        <v>17934</v>
      </c>
      <c r="D1655" t="s">
        <v>15704</v>
      </c>
      <c r="E1655">
        <v>3666</v>
      </c>
      <c r="F1655" t="s">
        <v>18258</v>
      </c>
      <c r="G1655" s="111">
        <v>244.85</v>
      </c>
      <c r="H1655" t="s">
        <v>19002</v>
      </c>
      <c r="I1655" t="s">
        <v>15197</v>
      </c>
      <c r="J1655" t="s">
        <v>18995</v>
      </c>
    </row>
    <row r="1656" spans="1:10" x14ac:dyDescent="0.25">
      <c r="A1656" s="126" t="s">
        <v>19638</v>
      </c>
      <c r="B1656" s="126" t="s">
        <v>15562</v>
      </c>
      <c r="C1656" s="126" t="s">
        <v>15763</v>
      </c>
      <c r="D1656" s="126" t="s">
        <v>15704</v>
      </c>
      <c r="E1656" s="126">
        <v>3940</v>
      </c>
      <c r="F1656" s="126" t="s">
        <v>18234</v>
      </c>
      <c r="G1656" s="127">
        <v>152.22</v>
      </c>
      <c r="H1656" s="126" t="s">
        <v>19002</v>
      </c>
      <c r="I1656" s="126" t="s">
        <v>15197</v>
      </c>
      <c r="J1656" s="126" t="s">
        <v>18995</v>
      </c>
    </row>
    <row r="1657" spans="1:10" x14ac:dyDescent="0.25">
      <c r="A1657" t="s">
        <v>20038</v>
      </c>
      <c r="B1657" t="s">
        <v>15562</v>
      </c>
      <c r="C1657" t="s">
        <v>15763</v>
      </c>
      <c r="D1657" t="s">
        <v>15704</v>
      </c>
      <c r="E1657">
        <v>3940</v>
      </c>
      <c r="F1657" t="s">
        <v>18234</v>
      </c>
      <c r="G1657" s="111">
        <v>839.57</v>
      </c>
      <c r="H1657" t="s">
        <v>19002</v>
      </c>
      <c r="I1657" t="s">
        <v>15197</v>
      </c>
      <c r="J1657" t="s">
        <v>18995</v>
      </c>
    </row>
    <row r="1658" spans="1:10" x14ac:dyDescent="0.25">
      <c r="A1658" s="126" t="s">
        <v>20039</v>
      </c>
      <c r="B1658" s="126" t="s">
        <v>15562</v>
      </c>
      <c r="C1658" s="126" t="s">
        <v>15763</v>
      </c>
      <c r="D1658" s="126" t="s">
        <v>15704</v>
      </c>
      <c r="E1658" s="126">
        <v>3940</v>
      </c>
      <c r="F1658" s="126" t="s">
        <v>18234</v>
      </c>
      <c r="G1658" s="127">
        <v>148.09</v>
      </c>
      <c r="H1658" s="126" t="s">
        <v>19002</v>
      </c>
      <c r="I1658" s="126" t="s">
        <v>15197</v>
      </c>
      <c r="J1658" s="126" t="s">
        <v>18995</v>
      </c>
    </row>
    <row r="1659" spans="1:10" x14ac:dyDescent="0.25">
      <c r="A1659" t="s">
        <v>20040</v>
      </c>
      <c r="B1659" t="s">
        <v>15562</v>
      </c>
      <c r="C1659" t="s">
        <v>15763</v>
      </c>
      <c r="D1659" t="s">
        <v>15704</v>
      </c>
      <c r="E1659">
        <v>3940</v>
      </c>
      <c r="F1659" t="s">
        <v>18234</v>
      </c>
      <c r="G1659" s="111">
        <v>834.26</v>
      </c>
      <c r="H1659" t="s">
        <v>19002</v>
      </c>
      <c r="I1659" t="s">
        <v>15197</v>
      </c>
      <c r="J1659" t="s">
        <v>18995</v>
      </c>
    </row>
    <row r="1660" spans="1:10" x14ac:dyDescent="0.25">
      <c r="A1660" s="126" t="s">
        <v>20041</v>
      </c>
      <c r="B1660" s="126" t="s">
        <v>15562</v>
      </c>
      <c r="C1660" s="126" t="s">
        <v>15763</v>
      </c>
      <c r="D1660" s="126" t="s">
        <v>15704</v>
      </c>
      <c r="E1660" s="126">
        <v>3940</v>
      </c>
      <c r="F1660" s="126" t="s">
        <v>18234</v>
      </c>
      <c r="G1660" s="127">
        <v>155.17</v>
      </c>
      <c r="H1660" s="126" t="s">
        <v>19002</v>
      </c>
      <c r="I1660" s="126" t="s">
        <v>15197</v>
      </c>
      <c r="J1660" s="126" t="s">
        <v>18995</v>
      </c>
    </row>
    <row r="1661" spans="1:10" x14ac:dyDescent="0.25">
      <c r="A1661" t="s">
        <v>20042</v>
      </c>
      <c r="B1661" t="s">
        <v>15562</v>
      </c>
      <c r="C1661" t="s">
        <v>15763</v>
      </c>
      <c r="D1661" t="s">
        <v>15704</v>
      </c>
      <c r="E1661">
        <v>3666</v>
      </c>
      <c r="F1661" t="s">
        <v>18258</v>
      </c>
      <c r="G1661" s="111">
        <v>819.51</v>
      </c>
      <c r="H1661" t="s">
        <v>19002</v>
      </c>
      <c r="I1661" t="s">
        <v>15197</v>
      </c>
      <c r="J1661" t="s">
        <v>18995</v>
      </c>
    </row>
    <row r="1662" spans="1:10" x14ac:dyDescent="0.25">
      <c r="A1662" s="126" t="s">
        <v>20043</v>
      </c>
      <c r="B1662" s="126" t="s">
        <v>15562</v>
      </c>
      <c r="C1662" s="126" t="s">
        <v>15763</v>
      </c>
      <c r="D1662" s="126" t="s">
        <v>15704</v>
      </c>
      <c r="E1662" s="126">
        <v>3666</v>
      </c>
      <c r="F1662" s="126" t="s">
        <v>18258</v>
      </c>
      <c r="G1662" s="127">
        <v>233.05</v>
      </c>
      <c r="H1662" s="126" t="s">
        <v>19002</v>
      </c>
      <c r="I1662" s="126" t="s">
        <v>15197</v>
      </c>
      <c r="J1662" s="126" t="s">
        <v>18995</v>
      </c>
    </row>
    <row r="1663" spans="1:10" x14ac:dyDescent="0.25">
      <c r="A1663" t="s">
        <v>20044</v>
      </c>
      <c r="B1663" t="s">
        <v>15562</v>
      </c>
      <c r="C1663" t="s">
        <v>15763</v>
      </c>
      <c r="D1663" t="s">
        <v>15704</v>
      </c>
      <c r="E1663">
        <v>3940</v>
      </c>
      <c r="F1663" t="s">
        <v>18234</v>
      </c>
      <c r="G1663" s="111">
        <v>835.44</v>
      </c>
      <c r="H1663" t="s">
        <v>19002</v>
      </c>
      <c r="I1663" t="s">
        <v>15197</v>
      </c>
      <c r="J1663" t="s">
        <v>18995</v>
      </c>
    </row>
    <row r="1664" spans="1:10" x14ac:dyDescent="0.25">
      <c r="A1664" s="126" t="s">
        <v>20045</v>
      </c>
      <c r="B1664" s="126" t="s">
        <v>15562</v>
      </c>
      <c r="C1664" s="126" t="s">
        <v>15763</v>
      </c>
      <c r="D1664" s="126" t="s">
        <v>15704</v>
      </c>
      <c r="E1664" s="126">
        <v>3940</v>
      </c>
      <c r="F1664" s="126" t="s">
        <v>18234</v>
      </c>
      <c r="G1664" s="127">
        <v>147.5</v>
      </c>
      <c r="H1664" s="126" t="s">
        <v>19002</v>
      </c>
      <c r="I1664" s="126" t="s">
        <v>15197</v>
      </c>
      <c r="J1664" s="126" t="s">
        <v>18995</v>
      </c>
    </row>
    <row r="1665" spans="1:10" x14ac:dyDescent="0.25">
      <c r="A1665" t="s">
        <v>20046</v>
      </c>
      <c r="B1665" t="s">
        <v>15562</v>
      </c>
      <c r="C1665" t="s">
        <v>15763</v>
      </c>
      <c r="D1665" t="s">
        <v>15704</v>
      </c>
      <c r="E1665">
        <v>3940</v>
      </c>
      <c r="F1665" t="s">
        <v>18234</v>
      </c>
      <c r="G1665" s="111">
        <v>824.23</v>
      </c>
      <c r="H1665" t="s">
        <v>19002</v>
      </c>
      <c r="I1665" t="s">
        <v>15197</v>
      </c>
      <c r="J1665" t="s">
        <v>18995</v>
      </c>
    </row>
    <row r="1666" spans="1:10" x14ac:dyDescent="0.25">
      <c r="A1666" s="126" t="s">
        <v>20047</v>
      </c>
      <c r="B1666" s="126" t="s">
        <v>15562</v>
      </c>
      <c r="C1666" s="126" t="s">
        <v>15763</v>
      </c>
      <c r="D1666" s="126" t="s">
        <v>15704</v>
      </c>
      <c r="E1666" s="126">
        <v>3940</v>
      </c>
      <c r="F1666" s="126" t="s">
        <v>18234</v>
      </c>
      <c r="G1666" s="127">
        <v>238.95</v>
      </c>
      <c r="H1666" s="126" t="s">
        <v>19002</v>
      </c>
      <c r="I1666" s="126" t="s">
        <v>15197</v>
      </c>
      <c r="J1666" s="126" t="s">
        <v>18995</v>
      </c>
    </row>
    <row r="1667" spans="1:10" x14ac:dyDescent="0.25">
      <c r="A1667" t="s">
        <v>20048</v>
      </c>
      <c r="B1667" t="s">
        <v>15562</v>
      </c>
      <c r="C1667" t="s">
        <v>15763</v>
      </c>
      <c r="D1667" t="s">
        <v>15704</v>
      </c>
      <c r="E1667">
        <v>3666</v>
      </c>
      <c r="F1667" t="s">
        <v>18258</v>
      </c>
      <c r="G1667" s="111">
        <v>820.69</v>
      </c>
      <c r="H1667" t="s">
        <v>19002</v>
      </c>
      <c r="I1667" t="s">
        <v>15197</v>
      </c>
      <c r="J1667" t="s">
        <v>18995</v>
      </c>
    </row>
    <row r="1668" spans="1:10" x14ac:dyDescent="0.25">
      <c r="A1668" s="126" t="s">
        <v>20049</v>
      </c>
      <c r="B1668" s="126" t="s">
        <v>15562</v>
      </c>
      <c r="C1668" s="126" t="s">
        <v>15763</v>
      </c>
      <c r="D1668" s="126" t="s">
        <v>15704</v>
      </c>
      <c r="E1668" s="126">
        <v>3666</v>
      </c>
      <c r="F1668" s="126" t="s">
        <v>18258</v>
      </c>
      <c r="G1668" s="127">
        <v>236.59</v>
      </c>
      <c r="H1668" s="126" t="s">
        <v>19002</v>
      </c>
      <c r="I1668" s="126" t="s">
        <v>15197</v>
      </c>
      <c r="J1668" s="126" t="s">
        <v>18995</v>
      </c>
    </row>
    <row r="1669" spans="1:10" x14ac:dyDescent="0.25">
      <c r="A1669" t="s">
        <v>20050</v>
      </c>
      <c r="B1669" t="s">
        <v>15562</v>
      </c>
      <c r="C1669" t="s">
        <v>15763</v>
      </c>
      <c r="D1669" t="s">
        <v>15704</v>
      </c>
      <c r="E1669">
        <v>3940</v>
      </c>
      <c r="F1669" t="s">
        <v>18234</v>
      </c>
      <c r="G1669" s="111">
        <v>816.56</v>
      </c>
      <c r="H1669" t="s">
        <v>19002</v>
      </c>
      <c r="I1669" t="s">
        <v>15197</v>
      </c>
      <c r="J1669" t="s">
        <v>18995</v>
      </c>
    </row>
    <row r="1670" spans="1:10" x14ac:dyDescent="0.25">
      <c r="A1670" s="126" t="s">
        <v>20051</v>
      </c>
      <c r="B1670" s="126" t="s">
        <v>15562</v>
      </c>
      <c r="C1670" s="126" t="s">
        <v>15763</v>
      </c>
      <c r="D1670" s="126" t="s">
        <v>15704</v>
      </c>
      <c r="E1670" s="126">
        <v>3940</v>
      </c>
      <c r="F1670" s="126" t="s">
        <v>18234</v>
      </c>
      <c r="G1670" s="127">
        <v>194.7</v>
      </c>
      <c r="H1670" s="126" t="s">
        <v>19002</v>
      </c>
      <c r="I1670" s="126" t="s">
        <v>15197</v>
      </c>
      <c r="J1670" s="126" t="s">
        <v>18995</v>
      </c>
    </row>
    <row r="1671" spans="1:10" x14ac:dyDescent="0.25">
      <c r="A1671" t="s">
        <v>20052</v>
      </c>
      <c r="B1671" t="s">
        <v>15562</v>
      </c>
      <c r="C1671" t="s">
        <v>15763</v>
      </c>
      <c r="D1671" t="s">
        <v>15704</v>
      </c>
      <c r="E1671">
        <v>3940</v>
      </c>
      <c r="F1671" t="s">
        <v>18234</v>
      </c>
      <c r="G1671" s="111">
        <v>823.05</v>
      </c>
      <c r="H1671" t="s">
        <v>19002</v>
      </c>
      <c r="I1671" t="s">
        <v>15197</v>
      </c>
      <c r="J1671" t="s">
        <v>18995</v>
      </c>
    </row>
    <row r="1672" spans="1:10" x14ac:dyDescent="0.25">
      <c r="A1672" s="126" t="s">
        <v>20053</v>
      </c>
      <c r="B1672" s="126" t="s">
        <v>15387</v>
      </c>
      <c r="C1672" s="126" t="s">
        <v>20054</v>
      </c>
      <c r="D1672" s="126" t="s">
        <v>15704</v>
      </c>
      <c r="E1672" s="126">
        <v>3189</v>
      </c>
      <c r="F1672" s="126" t="s">
        <v>18262</v>
      </c>
      <c r="G1672" s="127">
        <v>1920</v>
      </c>
      <c r="H1672" s="126" t="s">
        <v>19002</v>
      </c>
      <c r="I1672" s="126" t="s">
        <v>15197</v>
      </c>
      <c r="J1672" s="126" t="s">
        <v>18995</v>
      </c>
    </row>
    <row r="1673" spans="1:10" x14ac:dyDescent="0.25">
      <c r="A1673" t="s">
        <v>20055</v>
      </c>
      <c r="B1673" t="s">
        <v>15409</v>
      </c>
      <c r="C1673" t="s">
        <v>20054</v>
      </c>
      <c r="D1673" t="s">
        <v>15704</v>
      </c>
      <c r="E1673">
        <v>3067</v>
      </c>
      <c r="F1673" t="s">
        <v>18266</v>
      </c>
      <c r="G1673" s="111">
        <v>1820</v>
      </c>
      <c r="H1673" t="s">
        <v>19002</v>
      </c>
      <c r="I1673" t="s">
        <v>15197</v>
      </c>
      <c r="J1673" t="s">
        <v>18995</v>
      </c>
    </row>
    <row r="1674" spans="1:10" x14ac:dyDescent="0.25">
      <c r="A1674" s="126" t="s">
        <v>4855</v>
      </c>
      <c r="B1674" s="126" t="s">
        <v>15562</v>
      </c>
      <c r="C1674" s="126" t="s">
        <v>15767</v>
      </c>
      <c r="D1674" s="126" t="s">
        <v>15704</v>
      </c>
      <c r="E1674" s="126">
        <v>2873</v>
      </c>
      <c r="F1674" s="126" t="s">
        <v>18948</v>
      </c>
      <c r="G1674" s="127">
        <v>3021</v>
      </c>
      <c r="H1674" s="126" t="s">
        <v>18996</v>
      </c>
      <c r="I1674" s="126" t="s">
        <v>15197</v>
      </c>
      <c r="J1674" s="126" t="s">
        <v>18995</v>
      </c>
    </row>
    <row r="1675" spans="1:10" x14ac:dyDescent="0.25">
      <c r="A1675" t="s">
        <v>20056</v>
      </c>
      <c r="B1675" t="s">
        <v>15330</v>
      </c>
      <c r="C1675" t="s">
        <v>15767</v>
      </c>
      <c r="D1675" t="s">
        <v>15704</v>
      </c>
      <c r="E1675">
        <v>4492</v>
      </c>
      <c r="F1675" t="s">
        <v>18303</v>
      </c>
      <c r="G1675" s="111">
        <v>32092.94</v>
      </c>
      <c r="H1675" t="s">
        <v>75</v>
      </c>
      <c r="I1675" t="s">
        <v>15197</v>
      </c>
      <c r="J1675" t="s">
        <v>18995</v>
      </c>
    </row>
    <row r="1676" spans="1:10" x14ac:dyDescent="0.25">
      <c r="A1676" s="126" t="s">
        <v>20057</v>
      </c>
      <c r="B1676" s="126" t="s">
        <v>15571</v>
      </c>
      <c r="C1676" s="126" t="s">
        <v>15767</v>
      </c>
      <c r="D1676" s="126" t="s">
        <v>15704</v>
      </c>
      <c r="E1676" s="126">
        <v>3940</v>
      </c>
      <c r="F1676" s="126" t="s">
        <v>18234</v>
      </c>
      <c r="G1676" s="127">
        <v>935.74</v>
      </c>
      <c r="H1676" s="126" t="s">
        <v>19002</v>
      </c>
      <c r="I1676" s="126" t="s">
        <v>15197</v>
      </c>
      <c r="J1676" s="126" t="s">
        <v>18995</v>
      </c>
    </row>
    <row r="1677" spans="1:10" x14ac:dyDescent="0.25">
      <c r="A1677" t="s">
        <v>20058</v>
      </c>
      <c r="B1677" t="s">
        <v>15571</v>
      </c>
      <c r="C1677" t="s">
        <v>15767</v>
      </c>
      <c r="D1677" t="s">
        <v>15704</v>
      </c>
      <c r="E1677">
        <v>3940</v>
      </c>
      <c r="F1677" t="s">
        <v>18234</v>
      </c>
      <c r="G1677" s="111">
        <v>838.39</v>
      </c>
      <c r="H1677" t="s">
        <v>19002</v>
      </c>
      <c r="I1677" t="s">
        <v>15197</v>
      </c>
      <c r="J1677" t="s">
        <v>18995</v>
      </c>
    </row>
    <row r="1678" spans="1:10" x14ac:dyDescent="0.25">
      <c r="A1678" s="126" t="s">
        <v>20059</v>
      </c>
      <c r="B1678" s="126" t="s">
        <v>15595</v>
      </c>
      <c r="C1678" s="126" t="s">
        <v>15767</v>
      </c>
      <c r="D1678" s="126" t="s">
        <v>15704</v>
      </c>
      <c r="E1678" s="126">
        <v>3940</v>
      </c>
      <c r="F1678" s="126" t="s">
        <v>18234</v>
      </c>
      <c r="G1678" s="127">
        <v>144.55</v>
      </c>
      <c r="H1678" s="126" t="s">
        <v>19002</v>
      </c>
      <c r="I1678" s="126" t="s">
        <v>15197</v>
      </c>
      <c r="J1678" s="126" t="s">
        <v>18995</v>
      </c>
    </row>
    <row r="1679" spans="1:10" x14ac:dyDescent="0.25">
      <c r="A1679" t="s">
        <v>20060</v>
      </c>
      <c r="B1679" t="s">
        <v>15595</v>
      </c>
      <c r="C1679" t="s">
        <v>15767</v>
      </c>
      <c r="D1679" t="s">
        <v>15704</v>
      </c>
      <c r="E1679">
        <v>3666</v>
      </c>
      <c r="F1679" t="s">
        <v>18258</v>
      </c>
      <c r="G1679" s="111">
        <v>822.46</v>
      </c>
      <c r="H1679" t="s">
        <v>19002</v>
      </c>
      <c r="I1679" t="s">
        <v>15197</v>
      </c>
      <c r="J1679" t="s">
        <v>18995</v>
      </c>
    </row>
    <row r="1680" spans="1:10" x14ac:dyDescent="0.25">
      <c r="A1680" s="126" t="s">
        <v>20061</v>
      </c>
      <c r="B1680" s="126" t="s">
        <v>15595</v>
      </c>
      <c r="C1680" s="126" t="s">
        <v>15767</v>
      </c>
      <c r="D1680" s="126" t="s">
        <v>15704</v>
      </c>
      <c r="E1680" s="126">
        <v>3666</v>
      </c>
      <c r="F1680" s="126" t="s">
        <v>18258</v>
      </c>
      <c r="G1680" s="127">
        <v>244.26</v>
      </c>
      <c r="H1680" s="126" t="s">
        <v>19002</v>
      </c>
      <c r="I1680" s="126" t="s">
        <v>15197</v>
      </c>
      <c r="J1680" s="126" t="s">
        <v>18995</v>
      </c>
    </row>
    <row r="1681" spans="1:10" x14ac:dyDescent="0.25">
      <c r="A1681" t="s">
        <v>20062</v>
      </c>
      <c r="B1681" t="s">
        <v>15595</v>
      </c>
      <c r="C1681" t="s">
        <v>15767</v>
      </c>
      <c r="D1681" t="s">
        <v>15704</v>
      </c>
      <c r="E1681">
        <v>3940</v>
      </c>
      <c r="F1681" t="s">
        <v>18234</v>
      </c>
      <c r="G1681" s="111">
        <v>838.98</v>
      </c>
      <c r="H1681" t="s">
        <v>19002</v>
      </c>
      <c r="I1681" t="s">
        <v>15197</v>
      </c>
      <c r="J1681" t="s">
        <v>18995</v>
      </c>
    </row>
    <row r="1682" spans="1:10" x14ac:dyDescent="0.25">
      <c r="A1682" s="126" t="s">
        <v>20063</v>
      </c>
      <c r="B1682" s="126" t="s">
        <v>15595</v>
      </c>
      <c r="C1682" s="126" t="s">
        <v>15767</v>
      </c>
      <c r="D1682" s="126" t="s">
        <v>15704</v>
      </c>
      <c r="E1682" s="126">
        <v>3940</v>
      </c>
      <c r="F1682" s="126" t="s">
        <v>18234</v>
      </c>
      <c r="G1682" s="127">
        <v>125.08</v>
      </c>
      <c r="H1682" s="126" t="s">
        <v>19002</v>
      </c>
      <c r="I1682" s="126" t="s">
        <v>15197</v>
      </c>
      <c r="J1682" s="126" t="s">
        <v>18995</v>
      </c>
    </row>
    <row r="1683" spans="1:10" x14ac:dyDescent="0.25">
      <c r="A1683" t="s">
        <v>20064</v>
      </c>
      <c r="B1683" t="s">
        <v>15595</v>
      </c>
      <c r="C1683" t="s">
        <v>15767</v>
      </c>
      <c r="D1683" t="s">
        <v>15704</v>
      </c>
      <c r="E1683">
        <v>3940</v>
      </c>
      <c r="F1683" t="s">
        <v>18234</v>
      </c>
      <c r="G1683" s="111">
        <v>844.88</v>
      </c>
      <c r="H1683" t="s">
        <v>19002</v>
      </c>
      <c r="I1683" t="s">
        <v>15197</v>
      </c>
      <c r="J1683" t="s">
        <v>18995</v>
      </c>
    </row>
    <row r="1684" spans="1:10" x14ac:dyDescent="0.25">
      <c r="A1684" s="126" t="s">
        <v>20065</v>
      </c>
      <c r="B1684" s="126" t="s">
        <v>15595</v>
      </c>
      <c r="C1684" s="126" t="s">
        <v>15767</v>
      </c>
      <c r="D1684" s="126" t="s">
        <v>15704</v>
      </c>
      <c r="E1684" s="126">
        <v>3940</v>
      </c>
      <c r="F1684" s="126" t="s">
        <v>18234</v>
      </c>
      <c r="G1684" s="127">
        <v>115.64</v>
      </c>
      <c r="H1684" s="126" t="s">
        <v>19002</v>
      </c>
      <c r="I1684" s="126" t="s">
        <v>15197</v>
      </c>
      <c r="J1684" s="126" t="s">
        <v>18995</v>
      </c>
    </row>
    <row r="1685" spans="1:10" x14ac:dyDescent="0.25">
      <c r="A1685" t="s">
        <v>20066</v>
      </c>
      <c r="B1685" t="s">
        <v>15595</v>
      </c>
      <c r="C1685" t="s">
        <v>15767</v>
      </c>
      <c r="D1685" t="s">
        <v>15704</v>
      </c>
      <c r="E1685">
        <v>4504</v>
      </c>
      <c r="F1685" t="s">
        <v>18314</v>
      </c>
      <c r="G1685" s="111">
        <v>241.9</v>
      </c>
      <c r="H1685" t="s">
        <v>19002</v>
      </c>
      <c r="I1685" t="s">
        <v>15197</v>
      </c>
      <c r="J1685" t="s">
        <v>18995</v>
      </c>
    </row>
    <row r="1686" spans="1:10" x14ac:dyDescent="0.25">
      <c r="A1686" s="126" t="s">
        <v>4855</v>
      </c>
      <c r="B1686" s="126" t="s">
        <v>15562</v>
      </c>
      <c r="C1686" s="126" t="s">
        <v>19222</v>
      </c>
      <c r="D1686" s="126" t="s">
        <v>15704</v>
      </c>
      <c r="E1686" s="126">
        <v>2874</v>
      </c>
      <c r="F1686" s="126" t="s">
        <v>18949</v>
      </c>
      <c r="G1686" s="127">
        <v>6042</v>
      </c>
      <c r="H1686" s="126" t="s">
        <v>18996</v>
      </c>
      <c r="I1686" s="126" t="s">
        <v>15197</v>
      </c>
      <c r="J1686" s="126" t="s">
        <v>18995</v>
      </c>
    </row>
    <row r="1687" spans="1:10" x14ac:dyDescent="0.25">
      <c r="A1687" t="s">
        <v>20067</v>
      </c>
      <c r="B1687" t="s">
        <v>15571</v>
      </c>
      <c r="C1687" t="s">
        <v>15787</v>
      </c>
      <c r="D1687" t="s">
        <v>15788</v>
      </c>
      <c r="E1687">
        <v>4492</v>
      </c>
      <c r="F1687" t="s">
        <v>18303</v>
      </c>
      <c r="G1687" s="111">
        <v>6138.33</v>
      </c>
      <c r="H1687" t="s">
        <v>75</v>
      </c>
      <c r="I1687" t="s">
        <v>15197</v>
      </c>
      <c r="J1687" t="s">
        <v>18995</v>
      </c>
    </row>
    <row r="1688" spans="1:10" x14ac:dyDescent="0.25">
      <c r="A1688" s="126" t="s">
        <v>20068</v>
      </c>
      <c r="B1688" s="126" t="s">
        <v>15330</v>
      </c>
      <c r="C1688" s="126" t="s">
        <v>17099</v>
      </c>
      <c r="D1688" s="126" t="s">
        <v>15788</v>
      </c>
      <c r="E1688" s="126">
        <v>4744</v>
      </c>
      <c r="F1688" s="126" t="s">
        <v>18909</v>
      </c>
      <c r="G1688" s="127">
        <v>45980</v>
      </c>
      <c r="H1688" s="126" t="s">
        <v>75</v>
      </c>
      <c r="I1688" s="126" t="s">
        <v>15197</v>
      </c>
      <c r="J1688" s="126" t="s">
        <v>18995</v>
      </c>
    </row>
    <row r="1689" spans="1:10" x14ac:dyDescent="0.25">
      <c r="A1689" t="s">
        <v>20069</v>
      </c>
      <c r="B1689" t="s">
        <v>15409</v>
      </c>
      <c r="C1689" t="s">
        <v>15794</v>
      </c>
      <c r="D1689" t="s">
        <v>15788</v>
      </c>
      <c r="E1689">
        <v>4602</v>
      </c>
      <c r="F1689" t="s">
        <v>18630</v>
      </c>
      <c r="G1689" s="111">
        <v>51333.33</v>
      </c>
      <c r="H1689" t="s">
        <v>18994</v>
      </c>
      <c r="I1689" t="s">
        <v>15197</v>
      </c>
      <c r="J1689" t="s">
        <v>18995</v>
      </c>
    </row>
    <row r="1690" spans="1:10" x14ac:dyDescent="0.25">
      <c r="A1690" s="126" t="s">
        <v>20070</v>
      </c>
      <c r="B1690" s="126" t="s">
        <v>15433</v>
      </c>
      <c r="C1690" s="126" t="s">
        <v>20071</v>
      </c>
      <c r="D1690" s="126" t="s">
        <v>15788</v>
      </c>
      <c r="E1690" s="126">
        <v>4744</v>
      </c>
      <c r="F1690" s="126" t="s">
        <v>18909</v>
      </c>
      <c r="G1690" s="127">
        <v>4300</v>
      </c>
      <c r="H1690" s="126" t="s">
        <v>75</v>
      </c>
      <c r="I1690" s="126" t="s">
        <v>15197</v>
      </c>
      <c r="J1690" s="126" t="s">
        <v>18995</v>
      </c>
    </row>
    <row r="1691" spans="1:10" x14ac:dyDescent="0.25">
      <c r="A1691" t="s">
        <v>20072</v>
      </c>
      <c r="B1691" t="s">
        <v>15562</v>
      </c>
      <c r="C1691" t="s">
        <v>20071</v>
      </c>
      <c r="D1691" t="s">
        <v>15788</v>
      </c>
      <c r="E1691">
        <v>4754</v>
      </c>
      <c r="F1691" t="s">
        <v>18941</v>
      </c>
      <c r="G1691" s="111">
        <v>2835</v>
      </c>
      <c r="H1691" t="s">
        <v>75</v>
      </c>
      <c r="I1691" t="s">
        <v>15197</v>
      </c>
      <c r="J1691" t="s">
        <v>18995</v>
      </c>
    </row>
    <row r="1692" spans="1:10" x14ac:dyDescent="0.25">
      <c r="A1692" s="126" t="s">
        <v>20073</v>
      </c>
      <c r="B1692" s="126" t="s">
        <v>15409</v>
      </c>
      <c r="C1692" s="126" t="s">
        <v>15817</v>
      </c>
      <c r="D1692" s="126" t="s">
        <v>15815</v>
      </c>
      <c r="E1692" s="126">
        <v>4602</v>
      </c>
      <c r="F1692" s="126" t="s">
        <v>18630</v>
      </c>
      <c r="G1692" s="127">
        <v>51333.33</v>
      </c>
      <c r="H1692" s="126" t="s">
        <v>18994</v>
      </c>
      <c r="I1692" s="126" t="s">
        <v>15197</v>
      </c>
      <c r="J1692" s="126" t="s">
        <v>18995</v>
      </c>
    </row>
    <row r="1693" spans="1:10" x14ac:dyDescent="0.25">
      <c r="A1693" t="s">
        <v>20074</v>
      </c>
      <c r="B1693" t="s">
        <v>15550</v>
      </c>
      <c r="C1693" t="s">
        <v>15550</v>
      </c>
      <c r="D1693" t="s">
        <v>16201</v>
      </c>
      <c r="E1693">
        <v>4657</v>
      </c>
      <c r="F1693" t="s">
        <v>18950</v>
      </c>
      <c r="G1693" s="111">
        <v>1686.22</v>
      </c>
      <c r="H1693" t="s">
        <v>19002</v>
      </c>
      <c r="I1693" t="s">
        <v>15197</v>
      </c>
      <c r="J1693" t="s">
        <v>18995</v>
      </c>
    </row>
    <row r="1694" spans="1:10" x14ac:dyDescent="0.25">
      <c r="A1694" s="126" t="s">
        <v>20075</v>
      </c>
      <c r="B1694" s="126" t="s">
        <v>15550</v>
      </c>
      <c r="C1694" s="126" t="s">
        <v>15550</v>
      </c>
      <c r="D1694" s="126" t="s">
        <v>16201</v>
      </c>
      <c r="E1694" s="126">
        <v>4657</v>
      </c>
      <c r="F1694" s="126" t="s">
        <v>18950</v>
      </c>
      <c r="G1694" s="127">
        <v>1018.34</v>
      </c>
      <c r="H1694" s="126" t="s">
        <v>19002</v>
      </c>
      <c r="I1694" s="126" t="s">
        <v>15197</v>
      </c>
      <c r="J1694" s="126" t="s">
        <v>18995</v>
      </c>
    </row>
    <row r="1695" spans="1:10" x14ac:dyDescent="0.25">
      <c r="A1695" t="s">
        <v>4855</v>
      </c>
      <c r="B1695" t="s">
        <v>15531</v>
      </c>
      <c r="C1695" t="s">
        <v>15233</v>
      </c>
      <c r="D1695" t="s">
        <v>15196</v>
      </c>
      <c r="E1695">
        <v>2677</v>
      </c>
      <c r="F1695" t="s">
        <v>18951</v>
      </c>
      <c r="G1695" s="111">
        <v>5054</v>
      </c>
      <c r="H1695" t="s">
        <v>18994</v>
      </c>
      <c r="I1695" t="s">
        <v>15197</v>
      </c>
      <c r="J1695" t="s">
        <v>18995</v>
      </c>
    </row>
    <row r="1696" spans="1:10" x14ac:dyDescent="0.25">
      <c r="A1696" s="126" t="s">
        <v>20076</v>
      </c>
      <c r="B1696" s="126" t="s">
        <v>15531</v>
      </c>
      <c r="C1696" s="126" t="s">
        <v>15233</v>
      </c>
      <c r="D1696" s="126" t="s">
        <v>15196</v>
      </c>
      <c r="E1696" s="126">
        <v>4576</v>
      </c>
      <c r="F1696" s="126" t="s">
        <v>18264</v>
      </c>
      <c r="G1696" s="127">
        <v>5586</v>
      </c>
      <c r="H1696" s="126" t="s">
        <v>18994</v>
      </c>
      <c r="I1696" s="126" t="s">
        <v>15197</v>
      </c>
      <c r="J1696" s="126" t="s">
        <v>18995</v>
      </c>
    </row>
    <row r="1697" spans="1:10" x14ac:dyDescent="0.25">
      <c r="A1697" t="s">
        <v>20077</v>
      </c>
      <c r="B1697" t="s">
        <v>15300</v>
      </c>
      <c r="C1697" t="s">
        <v>15511</v>
      </c>
      <c r="D1697" t="s">
        <v>15196</v>
      </c>
      <c r="E1697">
        <v>4171</v>
      </c>
      <c r="F1697" t="s">
        <v>18952</v>
      </c>
      <c r="G1697" s="111">
        <v>13680</v>
      </c>
      <c r="H1697" t="s">
        <v>75</v>
      </c>
      <c r="I1697" t="s">
        <v>15197</v>
      </c>
      <c r="J1697" t="s">
        <v>18995</v>
      </c>
    </row>
    <row r="1698" spans="1:10" x14ac:dyDescent="0.25">
      <c r="A1698" s="126" t="s">
        <v>4855</v>
      </c>
      <c r="B1698" s="126" t="s">
        <v>15531</v>
      </c>
      <c r="C1698" s="126" t="s">
        <v>15546</v>
      </c>
      <c r="D1698" s="126" t="s">
        <v>15196</v>
      </c>
      <c r="E1698" s="126">
        <v>2679</v>
      </c>
      <c r="F1698" s="126" t="s">
        <v>18953</v>
      </c>
      <c r="G1698" s="127">
        <v>5586</v>
      </c>
      <c r="H1698" s="126" t="s">
        <v>18994</v>
      </c>
      <c r="I1698" s="126" t="s">
        <v>15197</v>
      </c>
      <c r="J1698" s="126" t="s">
        <v>18995</v>
      </c>
    </row>
    <row r="1699" spans="1:10" x14ac:dyDescent="0.25">
      <c r="A1699" t="s">
        <v>4855</v>
      </c>
      <c r="B1699" t="s">
        <v>15553</v>
      </c>
      <c r="C1699" t="s">
        <v>15194</v>
      </c>
      <c r="D1699" t="s">
        <v>16201</v>
      </c>
      <c r="E1699">
        <v>2411</v>
      </c>
      <c r="F1699" t="s">
        <v>18954</v>
      </c>
      <c r="G1699" s="111">
        <v>9295</v>
      </c>
      <c r="H1699" t="s">
        <v>18994</v>
      </c>
      <c r="I1699" t="s">
        <v>15197</v>
      </c>
      <c r="J1699" t="s">
        <v>18995</v>
      </c>
    </row>
    <row r="1700" spans="1:10" x14ac:dyDescent="0.25">
      <c r="A1700" s="126" t="s">
        <v>4855</v>
      </c>
      <c r="B1700" s="126" t="s">
        <v>15244</v>
      </c>
      <c r="C1700" s="126" t="s">
        <v>15275</v>
      </c>
      <c r="D1700" s="126" t="s">
        <v>16201</v>
      </c>
      <c r="E1700" s="126">
        <v>2373</v>
      </c>
      <c r="F1700" s="126" t="s">
        <v>18955</v>
      </c>
      <c r="G1700" s="127">
        <v>24738</v>
      </c>
      <c r="H1700" s="126" t="s">
        <v>18994</v>
      </c>
      <c r="I1700" s="126" t="s">
        <v>15197</v>
      </c>
      <c r="J1700" s="126" t="s">
        <v>18995</v>
      </c>
    </row>
    <row r="1701" spans="1:10" x14ac:dyDescent="0.25">
      <c r="A1701" t="s">
        <v>20078</v>
      </c>
      <c r="B1701" t="s">
        <v>15541</v>
      </c>
      <c r="C1701" t="s">
        <v>15275</v>
      </c>
      <c r="D1701" t="s">
        <v>16201</v>
      </c>
      <c r="E1701">
        <v>4492</v>
      </c>
      <c r="F1701" t="s">
        <v>18303</v>
      </c>
      <c r="G1701" s="111">
        <v>30700.76</v>
      </c>
      <c r="H1701" t="s">
        <v>75</v>
      </c>
      <c r="I1701" t="s">
        <v>15197</v>
      </c>
      <c r="J1701" t="s">
        <v>18995</v>
      </c>
    </row>
    <row r="1702" spans="1:10" x14ac:dyDescent="0.25">
      <c r="A1702" s="126" t="s">
        <v>4855</v>
      </c>
      <c r="B1702" s="126" t="s">
        <v>16093</v>
      </c>
      <c r="C1702" s="126" t="s">
        <v>15336</v>
      </c>
      <c r="D1702" s="126" t="s">
        <v>16201</v>
      </c>
      <c r="E1702" s="126">
        <v>2409</v>
      </c>
      <c r="F1702" s="126" t="s">
        <v>18956</v>
      </c>
      <c r="G1702" s="127">
        <v>3420</v>
      </c>
      <c r="H1702" s="126" t="s">
        <v>18996</v>
      </c>
      <c r="I1702" s="126" t="s">
        <v>15197</v>
      </c>
      <c r="J1702" s="126" t="s">
        <v>18995</v>
      </c>
    </row>
    <row r="1703" spans="1:10" x14ac:dyDescent="0.25">
      <c r="A1703" t="s">
        <v>4855</v>
      </c>
      <c r="B1703" t="s">
        <v>15541</v>
      </c>
      <c r="C1703" t="s">
        <v>15336</v>
      </c>
      <c r="D1703" t="s">
        <v>16201</v>
      </c>
      <c r="E1703">
        <v>2357</v>
      </c>
      <c r="F1703" t="s">
        <v>18957</v>
      </c>
      <c r="G1703" s="111">
        <v>1065.6</v>
      </c>
      <c r="H1703" t="s">
        <v>18996</v>
      </c>
      <c r="I1703" t="s">
        <v>15197</v>
      </c>
      <c r="J1703" t="s">
        <v>18995</v>
      </c>
    </row>
    <row r="1704" spans="1:10" x14ac:dyDescent="0.25">
      <c r="A1704" s="126" t="s">
        <v>4855</v>
      </c>
      <c r="B1704" s="126" t="s">
        <v>15541</v>
      </c>
      <c r="C1704" s="126" t="s">
        <v>15336</v>
      </c>
      <c r="D1704" s="126" t="s">
        <v>16201</v>
      </c>
      <c r="E1704" s="126">
        <v>2364</v>
      </c>
      <c r="F1704" s="126" t="s">
        <v>18958</v>
      </c>
      <c r="G1704" s="127">
        <v>36405.19</v>
      </c>
      <c r="H1704" s="126" t="s">
        <v>18994</v>
      </c>
      <c r="I1704" s="126" t="s">
        <v>15197</v>
      </c>
      <c r="J1704" s="126" t="s">
        <v>18995</v>
      </c>
    </row>
    <row r="1705" spans="1:10" x14ac:dyDescent="0.25">
      <c r="A1705" t="s">
        <v>4855</v>
      </c>
      <c r="B1705" t="s">
        <v>15541</v>
      </c>
      <c r="C1705" t="s">
        <v>15336</v>
      </c>
      <c r="D1705" t="s">
        <v>16201</v>
      </c>
      <c r="E1705">
        <v>2366</v>
      </c>
      <c r="F1705" t="s">
        <v>18959</v>
      </c>
      <c r="G1705" s="111">
        <v>63745.44</v>
      </c>
      <c r="H1705" t="s">
        <v>18994</v>
      </c>
      <c r="I1705" t="s">
        <v>15197</v>
      </c>
      <c r="J1705" t="s">
        <v>18995</v>
      </c>
    </row>
    <row r="1706" spans="1:10" x14ac:dyDescent="0.25">
      <c r="A1706" s="126" t="s">
        <v>4855</v>
      </c>
      <c r="B1706" s="126" t="s">
        <v>16093</v>
      </c>
      <c r="C1706" s="126" t="s">
        <v>15336</v>
      </c>
      <c r="D1706" s="126" t="s">
        <v>16201</v>
      </c>
      <c r="E1706" s="126">
        <v>2398</v>
      </c>
      <c r="F1706" s="126" t="s">
        <v>18960</v>
      </c>
      <c r="G1706" s="127">
        <v>44156</v>
      </c>
      <c r="H1706" s="126" t="s">
        <v>18994</v>
      </c>
      <c r="I1706" s="126" t="s">
        <v>15197</v>
      </c>
      <c r="J1706" s="126" t="s">
        <v>18995</v>
      </c>
    </row>
    <row r="1707" spans="1:10" x14ac:dyDescent="0.25">
      <c r="A1707" t="s">
        <v>4855</v>
      </c>
      <c r="B1707" t="s">
        <v>15541</v>
      </c>
      <c r="C1707" t="s">
        <v>15336</v>
      </c>
      <c r="D1707" t="s">
        <v>16201</v>
      </c>
      <c r="E1707">
        <v>2368</v>
      </c>
      <c r="F1707" t="s">
        <v>18961</v>
      </c>
      <c r="G1707" s="111">
        <v>67015.33</v>
      </c>
      <c r="H1707" t="s">
        <v>18994</v>
      </c>
      <c r="I1707" t="s">
        <v>15197</v>
      </c>
      <c r="J1707" t="s">
        <v>18995</v>
      </c>
    </row>
    <row r="1708" spans="1:10" x14ac:dyDescent="0.25">
      <c r="A1708" s="126" t="s">
        <v>4855</v>
      </c>
      <c r="B1708" s="126" t="s">
        <v>16155</v>
      </c>
      <c r="C1708" s="126" t="s">
        <v>15223</v>
      </c>
      <c r="D1708" s="126" t="s">
        <v>16201</v>
      </c>
      <c r="E1708" s="126">
        <v>2435</v>
      </c>
      <c r="F1708" s="126" t="s">
        <v>18962</v>
      </c>
      <c r="G1708" s="127">
        <v>61110</v>
      </c>
      <c r="H1708" s="126" t="s">
        <v>18994</v>
      </c>
      <c r="I1708" s="126" t="s">
        <v>15197</v>
      </c>
      <c r="J1708" s="126" t="s">
        <v>18995</v>
      </c>
    </row>
    <row r="1709" spans="1:10" x14ac:dyDescent="0.25">
      <c r="A1709" t="s">
        <v>4855</v>
      </c>
      <c r="B1709" t="s">
        <v>16515</v>
      </c>
      <c r="C1709" t="s">
        <v>16378</v>
      </c>
      <c r="D1709" t="s">
        <v>17102</v>
      </c>
      <c r="E1709">
        <v>1745</v>
      </c>
      <c r="F1709" t="s">
        <v>18963</v>
      </c>
      <c r="G1709" s="111">
        <v>29895.4</v>
      </c>
      <c r="H1709" t="s">
        <v>18994</v>
      </c>
      <c r="I1709" t="s">
        <v>15197</v>
      </c>
      <c r="J1709" t="s">
        <v>18995</v>
      </c>
    </row>
    <row r="1710" spans="1:10" x14ac:dyDescent="0.25">
      <c r="A1710" s="126" t="s">
        <v>20079</v>
      </c>
      <c r="B1710" s="126" t="s">
        <v>18138</v>
      </c>
      <c r="C1710" s="126" t="s">
        <v>16378</v>
      </c>
      <c r="D1710" s="126" t="s">
        <v>17102</v>
      </c>
      <c r="E1710" s="126">
        <v>4368</v>
      </c>
      <c r="F1710" s="126" t="s">
        <v>18514</v>
      </c>
      <c r="G1710" s="127">
        <v>6650</v>
      </c>
      <c r="H1710" s="126" t="s">
        <v>75</v>
      </c>
      <c r="I1710" s="126" t="s">
        <v>15197</v>
      </c>
      <c r="J1710" s="126" t="s">
        <v>18995</v>
      </c>
    </row>
    <row r="1711" spans="1:10" x14ac:dyDescent="0.25">
      <c r="A1711" t="s">
        <v>20080</v>
      </c>
      <c r="B1711" t="s">
        <v>17441</v>
      </c>
      <c r="C1711" t="s">
        <v>16378</v>
      </c>
      <c r="D1711" t="s">
        <v>17102</v>
      </c>
      <c r="E1711">
        <v>3780</v>
      </c>
      <c r="F1711" t="s">
        <v>18231</v>
      </c>
      <c r="G1711" s="111">
        <v>815.97</v>
      </c>
      <c r="H1711" t="s">
        <v>19002</v>
      </c>
      <c r="I1711" t="s">
        <v>15197</v>
      </c>
      <c r="J1711" t="s">
        <v>18995</v>
      </c>
    </row>
    <row r="1712" spans="1:10" x14ac:dyDescent="0.25">
      <c r="A1712" s="126" t="s">
        <v>20081</v>
      </c>
      <c r="B1712" s="126" t="s">
        <v>17441</v>
      </c>
      <c r="C1712" s="126" t="s">
        <v>16378</v>
      </c>
      <c r="D1712" s="126" t="s">
        <v>17102</v>
      </c>
      <c r="E1712" s="126">
        <v>3780</v>
      </c>
      <c r="F1712" s="126" t="s">
        <v>18231</v>
      </c>
      <c r="G1712" s="127">
        <v>124.49</v>
      </c>
      <c r="H1712" s="126" t="s">
        <v>19002</v>
      </c>
      <c r="I1712" s="126" t="s">
        <v>15197</v>
      </c>
      <c r="J1712" s="126" t="s">
        <v>18995</v>
      </c>
    </row>
    <row r="1713" spans="1:10" x14ac:dyDescent="0.25">
      <c r="A1713" t="s">
        <v>20082</v>
      </c>
      <c r="B1713" t="s">
        <v>17441</v>
      </c>
      <c r="C1713" t="s">
        <v>16378</v>
      </c>
      <c r="D1713" t="s">
        <v>17102</v>
      </c>
      <c r="E1713">
        <v>4504</v>
      </c>
      <c r="F1713" t="s">
        <v>18314</v>
      </c>
      <c r="G1713" s="111">
        <v>400.02</v>
      </c>
      <c r="H1713" t="s">
        <v>19002</v>
      </c>
      <c r="I1713" t="s">
        <v>15197</v>
      </c>
      <c r="J1713" t="s">
        <v>18995</v>
      </c>
    </row>
    <row r="1714" spans="1:10" x14ac:dyDescent="0.25">
      <c r="A1714" s="126" t="s">
        <v>20083</v>
      </c>
      <c r="B1714" s="126" t="s">
        <v>16412</v>
      </c>
      <c r="C1714" s="126" t="s">
        <v>16378</v>
      </c>
      <c r="D1714" s="126" t="s">
        <v>17102</v>
      </c>
      <c r="E1714" s="126">
        <v>3699</v>
      </c>
      <c r="F1714" s="126" t="s">
        <v>18309</v>
      </c>
      <c r="G1714" s="127">
        <v>658.44</v>
      </c>
      <c r="H1714" s="126" t="s">
        <v>19002</v>
      </c>
      <c r="I1714" s="126" t="s">
        <v>15197</v>
      </c>
      <c r="J1714" s="126" t="s">
        <v>18995</v>
      </c>
    </row>
    <row r="1715" spans="1:10" x14ac:dyDescent="0.25">
      <c r="A1715" t="s">
        <v>20084</v>
      </c>
      <c r="B1715" t="s">
        <v>17167</v>
      </c>
      <c r="C1715" t="s">
        <v>16378</v>
      </c>
      <c r="D1715" t="s">
        <v>17102</v>
      </c>
      <c r="E1715">
        <v>3699</v>
      </c>
      <c r="F1715" t="s">
        <v>18309</v>
      </c>
      <c r="G1715" s="111">
        <v>717.44</v>
      </c>
      <c r="H1715" t="s">
        <v>19002</v>
      </c>
      <c r="I1715" t="s">
        <v>15197</v>
      </c>
      <c r="J1715" t="s">
        <v>18995</v>
      </c>
    </row>
    <row r="1716" spans="1:10" x14ac:dyDescent="0.25">
      <c r="A1716" s="126" t="s">
        <v>20085</v>
      </c>
      <c r="B1716" s="126" t="s">
        <v>17167</v>
      </c>
      <c r="C1716" s="126" t="s">
        <v>16378</v>
      </c>
      <c r="D1716" s="126" t="s">
        <v>17102</v>
      </c>
      <c r="E1716" s="126">
        <v>3699</v>
      </c>
      <c r="F1716" s="126" t="s">
        <v>18309</v>
      </c>
      <c r="G1716" s="127">
        <v>739.86</v>
      </c>
      <c r="H1716" s="126" t="s">
        <v>19002</v>
      </c>
      <c r="I1716" s="126" t="s">
        <v>15197</v>
      </c>
      <c r="J1716" s="126" t="s">
        <v>18995</v>
      </c>
    </row>
    <row r="1717" spans="1:10" x14ac:dyDescent="0.25">
      <c r="A1717" t="s">
        <v>4855</v>
      </c>
      <c r="B1717" t="s">
        <v>15442</v>
      </c>
      <c r="C1717" t="s">
        <v>16501</v>
      </c>
      <c r="D1717" t="s">
        <v>17102</v>
      </c>
      <c r="E1717">
        <v>1700</v>
      </c>
      <c r="F1717" t="s">
        <v>18964</v>
      </c>
      <c r="G1717" s="111">
        <v>7372</v>
      </c>
      <c r="H1717" t="s">
        <v>18996</v>
      </c>
      <c r="I1717" t="s">
        <v>15197</v>
      </c>
      <c r="J1717" t="s">
        <v>18995</v>
      </c>
    </row>
    <row r="1718" spans="1:10" x14ac:dyDescent="0.25">
      <c r="A1718" s="126" t="s">
        <v>4855</v>
      </c>
      <c r="B1718" s="126" t="s">
        <v>15442</v>
      </c>
      <c r="C1718" s="126" t="s">
        <v>16501</v>
      </c>
      <c r="D1718" s="126" t="s">
        <v>17102</v>
      </c>
      <c r="E1718" s="126">
        <v>1672</v>
      </c>
      <c r="F1718" s="126" t="s">
        <v>18965</v>
      </c>
      <c r="G1718" s="127">
        <v>13832.2</v>
      </c>
      <c r="H1718" s="126" t="s">
        <v>18994</v>
      </c>
      <c r="I1718" s="126" t="s">
        <v>15197</v>
      </c>
      <c r="J1718" s="126" t="s">
        <v>18995</v>
      </c>
    </row>
    <row r="1719" spans="1:10" x14ac:dyDescent="0.25">
      <c r="A1719" t="s">
        <v>4855</v>
      </c>
      <c r="B1719" t="s">
        <v>15442</v>
      </c>
      <c r="C1719" t="s">
        <v>16501</v>
      </c>
      <c r="D1719" t="s">
        <v>17102</v>
      </c>
      <c r="E1719">
        <v>1676</v>
      </c>
      <c r="F1719" t="s">
        <v>18966</v>
      </c>
      <c r="G1719" s="111">
        <v>59735.02</v>
      </c>
      <c r="H1719" t="s">
        <v>18994</v>
      </c>
      <c r="I1719" t="s">
        <v>15197</v>
      </c>
      <c r="J1719" t="s">
        <v>18995</v>
      </c>
    </row>
    <row r="1720" spans="1:10" x14ac:dyDescent="0.25">
      <c r="A1720" s="126" t="s">
        <v>4855</v>
      </c>
      <c r="B1720" s="126" t="s">
        <v>15442</v>
      </c>
      <c r="C1720" s="126" t="s">
        <v>16501</v>
      </c>
      <c r="D1720" s="126" t="s">
        <v>17102</v>
      </c>
      <c r="E1720" s="126">
        <v>1679</v>
      </c>
      <c r="F1720" s="126" t="s">
        <v>18967</v>
      </c>
      <c r="G1720" s="127">
        <v>6285.6</v>
      </c>
      <c r="H1720" s="126" t="s">
        <v>18996</v>
      </c>
      <c r="I1720" s="126" t="s">
        <v>15197</v>
      </c>
      <c r="J1720" s="126" t="s">
        <v>18995</v>
      </c>
    </row>
    <row r="1721" spans="1:10" x14ac:dyDescent="0.25">
      <c r="A1721" t="s">
        <v>4855</v>
      </c>
      <c r="B1721" t="s">
        <v>15442</v>
      </c>
      <c r="C1721" t="s">
        <v>16501</v>
      </c>
      <c r="D1721" t="s">
        <v>17102</v>
      </c>
      <c r="E1721">
        <v>1680</v>
      </c>
      <c r="F1721" t="s">
        <v>18968</v>
      </c>
      <c r="G1721" s="111">
        <v>5897.6</v>
      </c>
      <c r="H1721" t="s">
        <v>18996</v>
      </c>
      <c r="I1721" t="s">
        <v>15197</v>
      </c>
      <c r="J1721" t="s">
        <v>18995</v>
      </c>
    </row>
    <row r="1722" spans="1:10" x14ac:dyDescent="0.25">
      <c r="A1722" s="126" t="s">
        <v>4855</v>
      </c>
      <c r="B1722" s="126" t="s">
        <v>16386</v>
      </c>
      <c r="C1722" s="126" t="s">
        <v>16501</v>
      </c>
      <c r="D1722" s="126" t="s">
        <v>17102</v>
      </c>
      <c r="E1722" s="126">
        <v>1681</v>
      </c>
      <c r="F1722" s="126" t="s">
        <v>18969</v>
      </c>
      <c r="G1722" s="127">
        <v>24240.3</v>
      </c>
      <c r="H1722" s="126" t="s">
        <v>75</v>
      </c>
      <c r="I1722" s="126" t="s">
        <v>15197</v>
      </c>
      <c r="J1722" s="126" t="s">
        <v>18995</v>
      </c>
    </row>
    <row r="1723" spans="1:10" x14ac:dyDescent="0.25">
      <c r="A1723" t="s">
        <v>4855</v>
      </c>
      <c r="B1723" t="s">
        <v>16386</v>
      </c>
      <c r="C1723" t="s">
        <v>16501</v>
      </c>
      <c r="D1723" t="s">
        <v>17102</v>
      </c>
      <c r="E1723">
        <v>1682</v>
      </c>
      <c r="F1723" t="s">
        <v>18970</v>
      </c>
      <c r="G1723" s="111">
        <v>6634.8</v>
      </c>
      <c r="H1723" t="s">
        <v>18996</v>
      </c>
      <c r="I1723" t="s">
        <v>15197</v>
      </c>
      <c r="J1723" t="s">
        <v>18995</v>
      </c>
    </row>
    <row r="1724" spans="1:10" x14ac:dyDescent="0.25">
      <c r="A1724" s="126" t="s">
        <v>4855</v>
      </c>
      <c r="B1724" s="126" t="s">
        <v>16386</v>
      </c>
      <c r="C1724" s="126" t="s">
        <v>16501</v>
      </c>
      <c r="D1724" s="126" t="s">
        <v>17102</v>
      </c>
      <c r="E1724" s="126">
        <v>1683</v>
      </c>
      <c r="F1724" s="126" t="s">
        <v>18971</v>
      </c>
      <c r="G1724" s="127">
        <v>23745.6</v>
      </c>
      <c r="H1724" s="126" t="s">
        <v>18996</v>
      </c>
      <c r="I1724" s="126" t="s">
        <v>15197</v>
      </c>
      <c r="J1724" s="126" t="s">
        <v>18995</v>
      </c>
    </row>
    <row r="1725" spans="1:10" x14ac:dyDescent="0.25">
      <c r="A1725" t="s">
        <v>4855</v>
      </c>
      <c r="B1725" t="s">
        <v>16386</v>
      </c>
      <c r="C1725" t="s">
        <v>16501</v>
      </c>
      <c r="D1725" t="s">
        <v>17102</v>
      </c>
      <c r="E1725">
        <v>1684</v>
      </c>
      <c r="F1725" t="s">
        <v>18972</v>
      </c>
      <c r="G1725" s="111">
        <v>19817.1</v>
      </c>
      <c r="H1725" t="s">
        <v>18996</v>
      </c>
      <c r="I1725" t="s">
        <v>15197</v>
      </c>
      <c r="J1725" t="s">
        <v>18995</v>
      </c>
    </row>
    <row r="1726" spans="1:10" x14ac:dyDescent="0.25">
      <c r="A1726" s="126" t="s">
        <v>4855</v>
      </c>
      <c r="B1726" s="126" t="s">
        <v>16386</v>
      </c>
      <c r="C1726" s="126" t="s">
        <v>16501</v>
      </c>
      <c r="D1726" s="126" t="s">
        <v>17102</v>
      </c>
      <c r="E1726" s="126">
        <v>1685</v>
      </c>
      <c r="F1726" s="126" t="s">
        <v>18973</v>
      </c>
      <c r="G1726" s="127">
        <v>15714</v>
      </c>
      <c r="H1726" s="126" t="s">
        <v>18996</v>
      </c>
      <c r="I1726" s="126" t="s">
        <v>15197</v>
      </c>
      <c r="J1726" s="126" t="s">
        <v>18995</v>
      </c>
    </row>
    <row r="1727" spans="1:10" x14ac:dyDescent="0.25">
      <c r="A1727" t="s">
        <v>4855</v>
      </c>
      <c r="B1727" t="s">
        <v>16386</v>
      </c>
      <c r="C1727" t="s">
        <v>16501</v>
      </c>
      <c r="D1727" t="s">
        <v>17102</v>
      </c>
      <c r="E1727">
        <v>1686</v>
      </c>
      <c r="F1727" t="s">
        <v>18974</v>
      </c>
      <c r="G1727" s="111">
        <v>10068.6</v>
      </c>
      <c r="H1727" t="s">
        <v>18996</v>
      </c>
      <c r="I1727" t="s">
        <v>15197</v>
      </c>
      <c r="J1727" t="s">
        <v>18995</v>
      </c>
    </row>
    <row r="1728" spans="1:10" x14ac:dyDescent="0.25">
      <c r="A1728" s="126" t="s">
        <v>4855</v>
      </c>
      <c r="B1728" s="126" t="s">
        <v>15442</v>
      </c>
      <c r="C1728" s="126" t="s">
        <v>16501</v>
      </c>
      <c r="D1728" s="126" t="s">
        <v>17102</v>
      </c>
      <c r="E1728" s="126">
        <v>1687</v>
      </c>
      <c r="F1728" s="126" t="s">
        <v>18975</v>
      </c>
      <c r="G1728" s="127">
        <v>8875.5</v>
      </c>
      <c r="H1728" s="126" t="s">
        <v>18996</v>
      </c>
      <c r="I1728" s="126" t="s">
        <v>15197</v>
      </c>
      <c r="J1728" s="126" t="s">
        <v>18995</v>
      </c>
    </row>
    <row r="1729" spans="1:10" x14ac:dyDescent="0.25">
      <c r="A1729" t="s">
        <v>4855</v>
      </c>
      <c r="B1729" t="s">
        <v>15442</v>
      </c>
      <c r="C1729" t="s">
        <v>16501</v>
      </c>
      <c r="D1729" t="s">
        <v>17102</v>
      </c>
      <c r="E1729">
        <v>1688</v>
      </c>
      <c r="F1729" t="s">
        <v>18976</v>
      </c>
      <c r="G1729" s="111">
        <v>17751</v>
      </c>
      <c r="H1729" t="s">
        <v>18996</v>
      </c>
      <c r="I1729" t="s">
        <v>15197</v>
      </c>
      <c r="J1729" t="s">
        <v>18995</v>
      </c>
    </row>
    <row r="1730" spans="1:10" x14ac:dyDescent="0.25">
      <c r="A1730" s="126" t="s">
        <v>4855</v>
      </c>
      <c r="B1730" s="126" t="s">
        <v>16386</v>
      </c>
      <c r="C1730" s="126" t="s">
        <v>16501</v>
      </c>
      <c r="D1730" s="126" t="s">
        <v>17102</v>
      </c>
      <c r="E1730" s="126">
        <v>1689</v>
      </c>
      <c r="F1730" s="126" t="s">
        <v>18977</v>
      </c>
      <c r="G1730" s="127">
        <v>9428.4</v>
      </c>
      <c r="H1730" s="126" t="s">
        <v>18996</v>
      </c>
      <c r="I1730" s="126" t="s">
        <v>15197</v>
      </c>
      <c r="J1730" s="126" t="s">
        <v>18995</v>
      </c>
    </row>
    <row r="1731" spans="1:10" x14ac:dyDescent="0.25">
      <c r="A1731" t="s">
        <v>4855</v>
      </c>
      <c r="B1731" t="s">
        <v>16386</v>
      </c>
      <c r="C1731" t="s">
        <v>16501</v>
      </c>
      <c r="D1731" t="s">
        <v>17102</v>
      </c>
      <c r="E1731">
        <v>1691</v>
      </c>
      <c r="F1731" t="s">
        <v>18978</v>
      </c>
      <c r="G1731" s="111">
        <v>9981.3</v>
      </c>
      <c r="H1731" t="s">
        <v>18996</v>
      </c>
      <c r="I1731" t="s">
        <v>15197</v>
      </c>
      <c r="J1731" t="s">
        <v>18995</v>
      </c>
    </row>
    <row r="1732" spans="1:10" x14ac:dyDescent="0.25">
      <c r="A1732" s="126" t="s">
        <v>4855</v>
      </c>
      <c r="B1732" s="126" t="s">
        <v>15442</v>
      </c>
      <c r="C1732" s="126" t="s">
        <v>16501</v>
      </c>
      <c r="D1732" s="126" t="s">
        <v>17102</v>
      </c>
      <c r="E1732" s="126">
        <v>1692</v>
      </c>
      <c r="F1732" s="126" t="s">
        <v>18979</v>
      </c>
      <c r="G1732" s="127">
        <v>4908.2</v>
      </c>
      <c r="H1732" s="126" t="s">
        <v>18996</v>
      </c>
      <c r="I1732" s="126" t="s">
        <v>15197</v>
      </c>
      <c r="J1732" s="126" t="s">
        <v>18995</v>
      </c>
    </row>
    <row r="1733" spans="1:10" x14ac:dyDescent="0.25">
      <c r="A1733" t="s">
        <v>4855</v>
      </c>
      <c r="B1733" t="s">
        <v>15442</v>
      </c>
      <c r="C1733" t="s">
        <v>16501</v>
      </c>
      <c r="D1733" t="s">
        <v>17102</v>
      </c>
      <c r="E1733">
        <v>1694</v>
      </c>
      <c r="F1733" t="s">
        <v>18980</v>
      </c>
      <c r="G1733" s="111">
        <v>4908.2</v>
      </c>
      <c r="H1733" t="s">
        <v>18996</v>
      </c>
      <c r="I1733" t="s">
        <v>15197</v>
      </c>
      <c r="J1733" t="s">
        <v>18995</v>
      </c>
    </row>
    <row r="1734" spans="1:10" x14ac:dyDescent="0.25">
      <c r="A1734" s="126" t="s">
        <v>4855</v>
      </c>
      <c r="B1734" s="126" t="s">
        <v>15442</v>
      </c>
      <c r="C1734" s="126" t="s">
        <v>16501</v>
      </c>
      <c r="D1734" s="126" t="s">
        <v>17102</v>
      </c>
      <c r="E1734" s="126">
        <v>1695</v>
      </c>
      <c r="F1734" s="126" t="s">
        <v>18981</v>
      </c>
      <c r="G1734" s="127">
        <v>13735.2</v>
      </c>
      <c r="H1734" s="126" t="s">
        <v>18996</v>
      </c>
      <c r="I1734" s="126" t="s">
        <v>15197</v>
      </c>
      <c r="J1734" s="126" t="s">
        <v>18995</v>
      </c>
    </row>
    <row r="1735" spans="1:10" x14ac:dyDescent="0.25">
      <c r="A1735" t="s">
        <v>4855</v>
      </c>
      <c r="B1735" t="s">
        <v>15442</v>
      </c>
      <c r="C1735" t="s">
        <v>16501</v>
      </c>
      <c r="D1735" t="s">
        <v>17102</v>
      </c>
      <c r="E1735">
        <v>1696</v>
      </c>
      <c r="F1735" t="s">
        <v>18982</v>
      </c>
      <c r="G1735" s="111">
        <v>96614.42</v>
      </c>
      <c r="H1735" t="s">
        <v>18994</v>
      </c>
      <c r="I1735" t="s">
        <v>15197</v>
      </c>
      <c r="J1735" t="s">
        <v>18995</v>
      </c>
    </row>
    <row r="1736" spans="1:10" x14ac:dyDescent="0.25">
      <c r="A1736" s="126" t="s">
        <v>4855</v>
      </c>
      <c r="B1736" s="126" t="s">
        <v>15442</v>
      </c>
      <c r="C1736" s="126" t="s">
        <v>16501</v>
      </c>
      <c r="D1736" s="126" t="s">
        <v>17102</v>
      </c>
      <c r="E1736" s="126">
        <v>1698</v>
      </c>
      <c r="F1736" s="126" t="s">
        <v>18983</v>
      </c>
      <c r="G1736" s="127">
        <v>19535.8</v>
      </c>
      <c r="H1736" s="126" t="s">
        <v>18996</v>
      </c>
      <c r="I1736" s="126" t="s">
        <v>15197</v>
      </c>
      <c r="J1736" s="126" t="s">
        <v>18995</v>
      </c>
    </row>
    <row r="1737" spans="1:10" x14ac:dyDescent="0.25">
      <c r="A1737" t="s">
        <v>4855</v>
      </c>
      <c r="B1737" t="s">
        <v>15442</v>
      </c>
      <c r="C1737" t="s">
        <v>16501</v>
      </c>
      <c r="D1737" t="s">
        <v>17102</v>
      </c>
      <c r="E1737">
        <v>1699</v>
      </c>
      <c r="F1737" t="s">
        <v>18984</v>
      </c>
      <c r="G1737" s="111">
        <v>21728</v>
      </c>
      <c r="H1737" t="s">
        <v>18996</v>
      </c>
      <c r="I1737" t="s">
        <v>15197</v>
      </c>
      <c r="J1737" t="s">
        <v>18995</v>
      </c>
    </row>
    <row r="1738" spans="1:10" x14ac:dyDescent="0.25">
      <c r="A1738" s="126" t="s">
        <v>20086</v>
      </c>
      <c r="B1738" s="126" t="s">
        <v>16521</v>
      </c>
      <c r="C1738" s="126" t="s">
        <v>16501</v>
      </c>
      <c r="D1738" s="126" t="s">
        <v>17102</v>
      </c>
      <c r="E1738" s="126">
        <v>4463</v>
      </c>
      <c r="F1738" s="126" t="s">
        <v>18426</v>
      </c>
      <c r="G1738" s="127">
        <v>2030</v>
      </c>
      <c r="H1738" s="126" t="s">
        <v>75</v>
      </c>
      <c r="I1738" s="126" t="s">
        <v>15197</v>
      </c>
      <c r="J1738" s="126" t="s">
        <v>18995</v>
      </c>
    </row>
    <row r="1739" spans="1:10" x14ac:dyDescent="0.25">
      <c r="A1739" t="s">
        <v>4855</v>
      </c>
      <c r="B1739" t="s">
        <v>15442</v>
      </c>
      <c r="C1739" t="s">
        <v>15907</v>
      </c>
      <c r="D1739" t="s">
        <v>17102</v>
      </c>
      <c r="E1739">
        <v>1674</v>
      </c>
      <c r="F1739" t="s">
        <v>18985</v>
      </c>
      <c r="G1739" s="111">
        <v>9481.52</v>
      </c>
      <c r="H1739" t="s">
        <v>18994</v>
      </c>
      <c r="I1739" t="s">
        <v>15197</v>
      </c>
      <c r="J1739" t="s">
        <v>18995</v>
      </c>
    </row>
    <row r="1740" spans="1:10" x14ac:dyDescent="0.25">
      <c r="A1740" s="126" t="s">
        <v>20087</v>
      </c>
      <c r="B1740" s="126" t="s">
        <v>17130</v>
      </c>
      <c r="C1740" s="126" t="s">
        <v>17154</v>
      </c>
      <c r="D1740" s="126" t="s">
        <v>17102</v>
      </c>
      <c r="E1740" s="126">
        <v>4422</v>
      </c>
      <c r="F1740" s="126" t="s">
        <v>18986</v>
      </c>
      <c r="G1740" s="127">
        <v>881.6</v>
      </c>
      <c r="H1740" s="126" t="s">
        <v>75</v>
      </c>
      <c r="I1740" s="126" t="s">
        <v>15197</v>
      </c>
      <c r="J1740" s="126" t="s">
        <v>18995</v>
      </c>
    </row>
    <row r="1741" spans="1:10" x14ac:dyDescent="0.25">
      <c r="A1741" t="s">
        <v>4855</v>
      </c>
      <c r="B1741" t="s">
        <v>17181</v>
      </c>
      <c r="C1741" t="s">
        <v>16357</v>
      </c>
      <c r="D1741" t="s">
        <v>17102</v>
      </c>
      <c r="E1741">
        <v>1812</v>
      </c>
      <c r="F1741" t="s">
        <v>18987</v>
      </c>
      <c r="G1741" s="111">
        <v>94025.01</v>
      </c>
      <c r="H1741" t="s">
        <v>18994</v>
      </c>
      <c r="I1741" t="s">
        <v>15197</v>
      </c>
      <c r="J1741" t="s">
        <v>18995</v>
      </c>
    </row>
    <row r="1742" spans="1:10" x14ac:dyDescent="0.25">
      <c r="A1742" s="126" t="s">
        <v>4855</v>
      </c>
      <c r="B1742" s="126" t="s">
        <v>16383</v>
      </c>
      <c r="C1742" s="126" t="s">
        <v>15858</v>
      </c>
      <c r="D1742" s="126" t="s">
        <v>16351</v>
      </c>
      <c r="E1742" s="126">
        <v>1908</v>
      </c>
      <c r="F1742" s="126" t="s">
        <v>18988</v>
      </c>
      <c r="G1742" s="127">
        <v>33814.2</v>
      </c>
      <c r="H1742" s="126" t="s">
        <v>18996</v>
      </c>
      <c r="I1742" s="126" t="s">
        <v>15197</v>
      </c>
      <c r="J1742" s="126" t="s">
        <v>18995</v>
      </c>
    </row>
    <row r="1743" spans="1:10" x14ac:dyDescent="0.25">
      <c r="A1743" t="s">
        <v>4855</v>
      </c>
      <c r="B1743" t="s">
        <v>16509</v>
      </c>
      <c r="C1743" t="s">
        <v>15861</v>
      </c>
      <c r="D1743" t="s">
        <v>16351</v>
      </c>
      <c r="E1743">
        <v>1956</v>
      </c>
      <c r="F1743" t="s">
        <v>18989</v>
      </c>
      <c r="G1743" s="111">
        <v>6984</v>
      </c>
      <c r="H1743" t="s">
        <v>18996</v>
      </c>
      <c r="I1743" t="s">
        <v>15197</v>
      </c>
      <c r="J1743" t="s">
        <v>18995</v>
      </c>
    </row>
    <row r="1744" spans="1:10" x14ac:dyDescent="0.25">
      <c r="A1744" s="126" t="s">
        <v>4855</v>
      </c>
      <c r="B1744" s="126" t="s">
        <v>16509</v>
      </c>
      <c r="C1744" s="126" t="s">
        <v>15861</v>
      </c>
      <c r="D1744" s="126" t="s">
        <v>16351</v>
      </c>
      <c r="E1744" s="126">
        <v>1978</v>
      </c>
      <c r="F1744" s="126" t="s">
        <v>18990</v>
      </c>
      <c r="G1744" s="127">
        <v>10320.8</v>
      </c>
      <c r="H1744" s="126" t="s">
        <v>18994</v>
      </c>
      <c r="I1744" s="126" t="s">
        <v>15197</v>
      </c>
      <c r="J1744" s="126" t="s">
        <v>18995</v>
      </c>
    </row>
    <row r="1745" spans="1:10" s="112" customFormat="1" x14ac:dyDescent="0.25">
      <c r="A1745" s="112" t="s">
        <v>2002</v>
      </c>
      <c r="B1745" s="112" t="s">
        <v>4855</v>
      </c>
      <c r="C1745" s="112" t="s">
        <v>4855</v>
      </c>
      <c r="D1745" s="112" t="s">
        <v>4855</v>
      </c>
      <c r="E1745" s="112" t="s">
        <v>4855</v>
      </c>
      <c r="F1745" s="112" t="s">
        <v>20088</v>
      </c>
      <c r="G1745" s="128">
        <v>17284073.690000027</v>
      </c>
      <c r="H1745" s="112" t="s">
        <v>4855</v>
      </c>
      <c r="I1745" s="112" t="s">
        <v>4855</v>
      </c>
      <c r="J1745" s="112" t="s">
        <v>4855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6"/>
  <sheetFormatPr defaultRowHeight="15" outlineLevelRow="0" outlineLevelCol="0" x14ac:dyDescent="55"/>
  <cols>
    <col min="1" max="1" width="22" customWidth="1"/>
    <col min="2" max="10" width="14" customWidth="1"/>
    <col min="11" max="11" width="16" customWidth="1"/>
  </cols>
  <sheetData>
    <row r="1" spans="1:11" x14ac:dyDescent="0.25">
      <c r="A1" s="129" t="s">
        <v>18993</v>
      </c>
      <c r="B1" s="129" t="s">
        <v>18213</v>
      </c>
      <c r="C1" s="129" t="s">
        <v>18214</v>
      </c>
      <c r="D1" s="129" t="s">
        <v>18215</v>
      </c>
      <c r="E1" s="129" t="s">
        <v>18216</v>
      </c>
      <c r="F1" s="129" t="s">
        <v>18217</v>
      </c>
      <c r="G1" s="129" t="s">
        <v>18218</v>
      </c>
      <c r="H1" s="129" t="s">
        <v>18219</v>
      </c>
      <c r="I1" s="129" t="s">
        <v>18220</v>
      </c>
      <c r="J1" s="129" t="s">
        <v>18221</v>
      </c>
      <c r="K1" s="129" t="s">
        <v>2002</v>
      </c>
    </row>
    <row r="2" spans="1:11" x14ac:dyDescent="0.25">
      <c r="A2" t="s">
        <v>19002</v>
      </c>
      <c r="B2" s="117">
        <v>31520.340000000004</v>
      </c>
      <c r="C2" s="117">
        <v>69267.38</v>
      </c>
      <c r="D2" s="117">
        <v>70204.46000000002</v>
      </c>
      <c r="E2" s="117">
        <v>210545.77999999997</v>
      </c>
      <c r="F2" s="117">
        <v>107802.44000000002</v>
      </c>
      <c r="G2" s="117">
        <v>92343.84</v>
      </c>
      <c r="H2" s="117">
        <v>0</v>
      </c>
      <c r="I2" s="117">
        <v>0</v>
      </c>
      <c r="J2" s="117">
        <v>0</v>
      </c>
      <c r="K2" s="117">
        <v>581684.24</v>
      </c>
    </row>
    <row r="3" spans="1:11" x14ac:dyDescent="0.25">
      <c r="A3" t="s">
        <v>18996</v>
      </c>
      <c r="B3" s="117">
        <v>766105.9999999999</v>
      </c>
      <c r="C3" s="117">
        <v>1233155.5999999999</v>
      </c>
      <c r="D3" s="117">
        <v>725013.47</v>
      </c>
      <c r="E3" s="117">
        <v>510107.32999999996</v>
      </c>
      <c r="F3" s="117">
        <v>633321</v>
      </c>
      <c r="G3" s="117">
        <v>353248</v>
      </c>
      <c r="H3" s="117">
        <v>0</v>
      </c>
      <c r="I3" s="117">
        <v>0</v>
      </c>
      <c r="J3" s="117">
        <v>0</v>
      </c>
      <c r="K3" s="117">
        <v>4220951.399999999</v>
      </c>
    </row>
    <row r="4" spans="1:11" x14ac:dyDescent="0.25">
      <c r="A4" t="s">
        <v>18994</v>
      </c>
      <c r="B4" s="117">
        <v>1083857.96</v>
      </c>
      <c r="C4" s="117">
        <v>2553660.58</v>
      </c>
      <c r="D4" s="117">
        <v>2087484.5400000003</v>
      </c>
      <c r="E4" s="117">
        <v>2019608.36</v>
      </c>
      <c r="F4" s="117">
        <v>2034607.0100000002</v>
      </c>
      <c r="G4" s="117">
        <v>752963.6699999999</v>
      </c>
      <c r="H4" s="117">
        <v>51333.33</v>
      </c>
      <c r="I4" s="117">
        <v>51333.33</v>
      </c>
      <c r="J4" s="117">
        <v>0</v>
      </c>
      <c r="K4" s="117">
        <v>10634848.780000001</v>
      </c>
    </row>
    <row r="5" spans="1:11" x14ac:dyDescent="0.25">
      <c r="A5" t="s">
        <v>75</v>
      </c>
      <c r="B5" s="117">
        <v>189209.6</v>
      </c>
      <c r="C5" s="117">
        <v>274995.73000000004</v>
      </c>
      <c r="D5" s="117">
        <v>325507.4700000001</v>
      </c>
      <c r="E5" s="117">
        <v>305084.01000000007</v>
      </c>
      <c r="F5" s="117">
        <v>341925.25</v>
      </c>
      <c r="G5" s="117">
        <v>259723.16</v>
      </c>
      <c r="H5" s="117">
        <v>142444.82</v>
      </c>
      <c r="I5" s="117">
        <v>6666.7</v>
      </c>
      <c r="J5" s="117">
        <v>1032.53</v>
      </c>
      <c r="K5" s="117">
        <v>1846589.2700000003</v>
      </c>
    </row>
    <row r="6" spans="1:11" s="121" customFormat="1" x14ac:dyDescent="0.25">
      <c r="A6" s="130" t="s">
        <v>20089</v>
      </c>
      <c r="B6" s="131">
        <v>2070693.9</v>
      </c>
      <c r="C6" s="131">
        <v>4131079.29</v>
      </c>
      <c r="D6" s="131">
        <v>3208209.9400000004</v>
      </c>
      <c r="E6" s="131">
        <v>3045345.48</v>
      </c>
      <c r="F6" s="131">
        <v>3117655.7</v>
      </c>
      <c r="G6" s="131">
        <v>1458278.6699999997</v>
      </c>
      <c r="H6" s="131">
        <v>193778.15000000002</v>
      </c>
      <c r="I6" s="131">
        <v>58000.03</v>
      </c>
      <c r="J6" s="131">
        <v>1032.53</v>
      </c>
      <c r="K6" s="131">
        <v>17284073.689999998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N5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14" t="s">
        <v>20090</v>
      </c>
      <c r="B1" s="114" t="s">
        <v>18213</v>
      </c>
      <c r="C1" s="114" t="s">
        <v>18214</v>
      </c>
      <c r="D1" s="114" t="s">
        <v>18215</v>
      </c>
      <c r="E1" s="114" t="s">
        <v>18216</v>
      </c>
      <c r="F1" s="114" t="s">
        <v>18217</v>
      </c>
      <c r="G1" s="114" t="s">
        <v>18218</v>
      </c>
      <c r="H1" s="114" t="s">
        <v>18219</v>
      </c>
      <c r="I1" s="114" t="s">
        <v>18220</v>
      </c>
      <c r="J1" s="114" t="s">
        <v>18221</v>
      </c>
      <c r="K1" s="114" t="s">
        <v>18222</v>
      </c>
      <c r="L1" s="114" t="s">
        <v>18223</v>
      </c>
      <c r="M1" s="114" t="s">
        <v>18224</v>
      </c>
      <c r="N1" s="114" t="s">
        <v>2002</v>
      </c>
    </row>
    <row r="2" spans="1:14" x14ac:dyDescent="0.25">
      <c r="A2" s="126" t="s">
        <v>20091</v>
      </c>
      <c r="B2" s="127">
        <v>2070693.9</v>
      </c>
      <c r="C2" s="127">
        <v>4131079.29</v>
      </c>
      <c r="D2" s="127">
        <v>3208209.9400000004</v>
      </c>
      <c r="E2" s="127">
        <v>3045345.48</v>
      </c>
      <c r="F2" s="127">
        <v>3117655.7</v>
      </c>
      <c r="G2" s="127">
        <v>1458278.6699999997</v>
      </c>
      <c r="H2" s="127">
        <v>193778.15000000002</v>
      </c>
      <c r="I2" s="127">
        <v>58000.03</v>
      </c>
      <c r="J2" s="127">
        <v>1032.53</v>
      </c>
      <c r="K2" s="127">
        <v>0</v>
      </c>
      <c r="L2" s="127">
        <v>0</v>
      </c>
      <c r="M2" s="127">
        <v>0</v>
      </c>
      <c r="N2" s="127">
        <v>17284073.689999998</v>
      </c>
    </row>
    <row r="3" spans="1:14" x14ac:dyDescent="0.25">
      <c r="A3" s="109" t="s">
        <v>20092</v>
      </c>
      <c r="B3" s="110">
        <v>2185208.66</v>
      </c>
      <c r="C3" s="110">
        <v>3935646.8099999987</v>
      </c>
      <c r="D3" s="110">
        <v>3266317.44</v>
      </c>
      <c r="E3" s="110">
        <v>3823809.4699999997</v>
      </c>
      <c r="F3" s="110">
        <v>3288081.1499999985</v>
      </c>
      <c r="G3" s="110">
        <v>1737648.2400000005</v>
      </c>
      <c r="H3" s="110">
        <v>117988.61</v>
      </c>
      <c r="I3" s="110">
        <v>17036.47</v>
      </c>
      <c r="J3" s="110">
        <v>7338.11</v>
      </c>
      <c r="K3" s="110">
        <v>3906.8199999999997</v>
      </c>
      <c r="L3" s="110">
        <v>2106.8199999999997</v>
      </c>
      <c r="M3" s="110">
        <v>306.82</v>
      </c>
      <c r="N3" s="110">
        <v>18385395.419999998</v>
      </c>
    </row>
    <row r="4" spans="1:14" s="112" customFormat="1" x14ac:dyDescent="0.25">
      <c r="A4" s="118" t="s">
        <v>20093</v>
      </c>
      <c r="B4" s="119">
        <v>-114514.76000000024</v>
      </c>
      <c r="C4" s="119">
        <v>195432.48000000138</v>
      </c>
      <c r="D4" s="119">
        <v>-58107.499999999534</v>
      </c>
      <c r="E4" s="119">
        <v>-778463.9899999998</v>
      </c>
      <c r="F4" s="119">
        <v>-170425.44999999832</v>
      </c>
      <c r="G4" s="119">
        <v>-279369.57000000076</v>
      </c>
      <c r="H4" s="119">
        <v>75789.54000000002</v>
      </c>
      <c r="I4" s="119">
        <v>40963.56</v>
      </c>
      <c r="J4" s="119">
        <v>-6305.58</v>
      </c>
      <c r="K4" s="119">
        <v>-3906.8199999999997</v>
      </c>
      <c r="L4" s="119">
        <v>-2106.8199999999997</v>
      </c>
      <c r="M4" s="119">
        <v>-306.82</v>
      </c>
      <c r="N4" s="119">
        <v>-1101321.7299999974</v>
      </c>
    </row>
    <row r="5" spans="1:14" s="121" customFormat="1" x14ac:dyDescent="0.25">
      <c r="A5" s="122" t="s">
        <v>20094</v>
      </c>
      <c r="B5" s="123">
        <v>-114514.76000000024</v>
      </c>
      <c r="C5" s="123">
        <v>80917.72000000114</v>
      </c>
      <c r="D5" s="123">
        <v>22810.220000001602</v>
      </c>
      <c r="E5" s="123">
        <v>-755653.7699999982</v>
      </c>
      <c r="F5" s="123">
        <v>-926079.2199999965</v>
      </c>
      <c r="G5" s="123">
        <v>-1205448.7899999972</v>
      </c>
      <c r="H5" s="123">
        <v>-1129659.2499999972</v>
      </c>
      <c r="I5" s="123">
        <v>-1088695.6899999972</v>
      </c>
      <c r="J5" s="123">
        <v>-1095001.2699999972</v>
      </c>
      <c r="K5" s="123">
        <v>-1098908.0899999973</v>
      </c>
      <c r="L5" s="123">
        <v>-1101014.9099999974</v>
      </c>
      <c r="M5" s="123">
        <v>-1101321.7299999974</v>
      </c>
      <c r="N5" s="123">
        <v>-1101321.7299999974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1239"/>
  </sheetPr>
  <dimension ref="A1:K3466"/>
  <sheetFormatPr defaultRowHeight="15" outlineLevelRow="0" outlineLevelCol="0" x14ac:dyDescent="55"/>
  <cols>
    <col min="1" max="1" width="16" customWidth="1"/>
    <col min="2" max="3" width="13" customWidth="1"/>
    <col min="4" max="4" width="10" customWidth="1"/>
    <col min="5" max="5" width="16" customWidth="1"/>
    <col min="6" max="6" width="45" customWidth="1"/>
    <col min="7" max="7" width="40" customWidth="1"/>
    <col min="8" max="8" width="16" customWidth="1"/>
    <col min="9" max="9" width="30" customWidth="1"/>
    <col min="10" max="10" width="12" customWidth="1"/>
    <col min="11" max="11" width="30" customWidth="1"/>
  </cols>
  <sheetData>
    <row r="1" spans="1:11" x14ac:dyDescent="0.25">
      <c r="A1" s="132" t="s">
        <v>15183</v>
      </c>
      <c r="B1" s="132" t="s">
        <v>15184</v>
      </c>
      <c r="C1" s="132" t="s">
        <v>15185</v>
      </c>
      <c r="D1" s="132" t="s">
        <v>15186</v>
      </c>
      <c r="E1" s="132" t="s">
        <v>15187</v>
      </c>
      <c r="F1" s="132" t="s">
        <v>15188</v>
      </c>
      <c r="G1" s="132" t="s">
        <v>15189</v>
      </c>
      <c r="H1" s="132" t="s">
        <v>15190</v>
      </c>
      <c r="I1" s="132" t="s">
        <v>15191</v>
      </c>
      <c r="J1" s="132" t="s">
        <v>156</v>
      </c>
      <c r="K1" s="132" t="s">
        <v>15192</v>
      </c>
    </row>
    <row r="2" spans="1:11" x14ac:dyDescent="0.25">
      <c r="A2" s="109" t="s">
        <v>20095</v>
      </c>
      <c r="B2" s="109" t="s">
        <v>17167</v>
      </c>
      <c r="C2" s="109" t="s">
        <v>16647</v>
      </c>
      <c r="D2" s="109" t="s">
        <v>17102</v>
      </c>
      <c r="E2" s="109">
        <v>3365</v>
      </c>
      <c r="F2" s="109" t="s">
        <v>15119</v>
      </c>
      <c r="G2" s="109" t="s">
        <v>4855</v>
      </c>
      <c r="H2" s="110">
        <v>155</v>
      </c>
      <c r="I2" s="109" t="s">
        <v>14963</v>
      </c>
      <c r="J2" s="109" t="s">
        <v>20096</v>
      </c>
      <c r="K2" s="109" t="s">
        <v>15198</v>
      </c>
    </row>
    <row r="3" spans="1:11" x14ac:dyDescent="0.25">
      <c r="A3" t="s">
        <v>20097</v>
      </c>
      <c r="B3" t="s">
        <v>17167</v>
      </c>
      <c r="C3" t="s">
        <v>16647</v>
      </c>
      <c r="D3" t="s">
        <v>17102</v>
      </c>
      <c r="E3">
        <v>3365</v>
      </c>
      <c r="F3" t="s">
        <v>15119</v>
      </c>
      <c r="G3" t="s">
        <v>4855</v>
      </c>
      <c r="H3" s="111">
        <v>100</v>
      </c>
      <c r="I3" t="s">
        <v>14963</v>
      </c>
      <c r="J3" t="s">
        <v>20096</v>
      </c>
      <c r="K3" t="s">
        <v>15198</v>
      </c>
    </row>
    <row r="4" spans="1:11" x14ac:dyDescent="0.25">
      <c r="A4" s="109" t="s">
        <v>20098</v>
      </c>
      <c r="B4" s="109" t="s">
        <v>16647</v>
      </c>
      <c r="C4" s="109" t="s">
        <v>16647</v>
      </c>
      <c r="D4" s="109" t="s">
        <v>17102</v>
      </c>
      <c r="E4" s="109">
        <v>3292</v>
      </c>
      <c r="F4" s="109" t="s">
        <v>20099</v>
      </c>
      <c r="G4" s="109" t="s">
        <v>4855</v>
      </c>
      <c r="H4" s="110">
        <v>50</v>
      </c>
      <c r="I4" s="109" t="s">
        <v>14963</v>
      </c>
      <c r="J4" s="109" t="s">
        <v>20096</v>
      </c>
      <c r="K4" s="109" t="s">
        <v>15198</v>
      </c>
    </row>
    <row r="5" spans="1:11" x14ac:dyDescent="0.25">
      <c r="A5" t="s">
        <v>20100</v>
      </c>
      <c r="B5" t="s">
        <v>16647</v>
      </c>
      <c r="C5" t="s">
        <v>16647</v>
      </c>
      <c r="D5" t="s">
        <v>17102</v>
      </c>
      <c r="E5">
        <v>2942</v>
      </c>
      <c r="F5" t="s">
        <v>14973</v>
      </c>
      <c r="G5" t="s">
        <v>4855</v>
      </c>
      <c r="H5" s="111">
        <v>2086.73</v>
      </c>
      <c r="I5" t="s">
        <v>14963</v>
      </c>
      <c r="J5" t="s">
        <v>20096</v>
      </c>
      <c r="K5" t="s">
        <v>15198</v>
      </c>
    </row>
    <row r="6" spans="1:11" x14ac:dyDescent="0.25">
      <c r="A6" s="109" t="s">
        <v>20101</v>
      </c>
      <c r="B6" s="109" t="s">
        <v>17328</v>
      </c>
      <c r="C6" s="109" t="s">
        <v>16647</v>
      </c>
      <c r="D6" s="109" t="s">
        <v>17102</v>
      </c>
      <c r="E6" s="109">
        <v>3497</v>
      </c>
      <c r="F6" s="109" t="s">
        <v>14908</v>
      </c>
      <c r="G6" s="109" t="s">
        <v>4855</v>
      </c>
      <c r="H6" s="110">
        <v>13117.91</v>
      </c>
      <c r="I6" s="109" t="s">
        <v>14904</v>
      </c>
      <c r="J6" s="109" t="s">
        <v>20096</v>
      </c>
      <c r="K6" s="109" t="s">
        <v>15198</v>
      </c>
    </row>
    <row r="7" spans="1:11" x14ac:dyDescent="0.25">
      <c r="A7" t="s">
        <v>20102</v>
      </c>
      <c r="B7" t="s">
        <v>16647</v>
      </c>
      <c r="C7" t="s">
        <v>16647</v>
      </c>
      <c r="D7" t="s">
        <v>17102</v>
      </c>
      <c r="E7">
        <v>2942</v>
      </c>
      <c r="F7" t="s">
        <v>14973</v>
      </c>
      <c r="G7" t="s">
        <v>4855</v>
      </c>
      <c r="H7" s="111">
        <v>967.5</v>
      </c>
      <c r="I7" t="s">
        <v>14963</v>
      </c>
      <c r="J7" t="s">
        <v>20096</v>
      </c>
      <c r="K7" t="s">
        <v>15198</v>
      </c>
    </row>
    <row r="8" spans="1:11" x14ac:dyDescent="0.25">
      <c r="A8" s="109" t="s">
        <v>20103</v>
      </c>
      <c r="B8" s="109" t="s">
        <v>19492</v>
      </c>
      <c r="C8" s="109" t="s">
        <v>16647</v>
      </c>
      <c r="D8" s="109" t="s">
        <v>17102</v>
      </c>
      <c r="E8" s="109">
        <v>3492</v>
      </c>
      <c r="F8" s="109" t="s">
        <v>14964</v>
      </c>
      <c r="G8" s="109" t="s">
        <v>4855</v>
      </c>
      <c r="H8" s="110">
        <v>257.9</v>
      </c>
      <c r="I8" s="109" t="s">
        <v>14963</v>
      </c>
      <c r="J8" s="109" t="s">
        <v>20096</v>
      </c>
      <c r="K8" s="109" t="s">
        <v>15198</v>
      </c>
    </row>
    <row r="9" spans="1:11" x14ac:dyDescent="0.25">
      <c r="A9" t="s">
        <v>20104</v>
      </c>
      <c r="B9" t="s">
        <v>17287</v>
      </c>
      <c r="C9" t="s">
        <v>16647</v>
      </c>
      <c r="D9" t="s">
        <v>17102</v>
      </c>
      <c r="E9">
        <v>3398</v>
      </c>
      <c r="F9" t="s">
        <v>1118</v>
      </c>
      <c r="G9" t="s">
        <v>4855</v>
      </c>
      <c r="H9" s="111">
        <v>450</v>
      </c>
      <c r="I9" t="s">
        <v>14943</v>
      </c>
      <c r="J9" t="s">
        <v>20096</v>
      </c>
      <c r="K9" t="s">
        <v>15198</v>
      </c>
    </row>
    <row r="10" spans="1:11" x14ac:dyDescent="0.25">
      <c r="A10" s="109" t="s">
        <v>20105</v>
      </c>
      <c r="B10" s="109" t="s">
        <v>16647</v>
      </c>
      <c r="C10" s="109" t="s">
        <v>16647</v>
      </c>
      <c r="D10" s="109" t="s">
        <v>17102</v>
      </c>
      <c r="E10" s="109">
        <v>3325</v>
      </c>
      <c r="F10" s="109" t="s">
        <v>14966</v>
      </c>
      <c r="G10" s="109" t="s">
        <v>4855</v>
      </c>
      <c r="H10" s="110">
        <v>10.4</v>
      </c>
      <c r="I10" s="109" t="s">
        <v>14916</v>
      </c>
      <c r="J10" s="109" t="s">
        <v>20096</v>
      </c>
      <c r="K10" s="109" t="s">
        <v>14916</v>
      </c>
    </row>
    <row r="11" spans="1:11" x14ac:dyDescent="0.25">
      <c r="A11" t="s">
        <v>20106</v>
      </c>
      <c r="B11" t="s">
        <v>16549</v>
      </c>
      <c r="C11" t="s">
        <v>16647</v>
      </c>
      <c r="D11" t="s">
        <v>17102</v>
      </c>
      <c r="E11">
        <v>2916</v>
      </c>
      <c r="F11" t="s">
        <v>1144</v>
      </c>
      <c r="G11" t="s">
        <v>4855</v>
      </c>
      <c r="H11" s="111">
        <v>1300</v>
      </c>
      <c r="I11" t="s">
        <v>14943</v>
      </c>
      <c r="J11" t="s">
        <v>20096</v>
      </c>
      <c r="K11" t="s">
        <v>15198</v>
      </c>
    </row>
    <row r="12" spans="1:11" x14ac:dyDescent="0.25">
      <c r="A12" s="109" t="s">
        <v>20107</v>
      </c>
      <c r="B12" s="109" t="s">
        <v>20108</v>
      </c>
      <c r="C12" s="109" t="s">
        <v>16647</v>
      </c>
      <c r="D12" s="109" t="s">
        <v>17102</v>
      </c>
      <c r="E12" s="109">
        <v>3478</v>
      </c>
      <c r="F12" s="109" t="s">
        <v>14903</v>
      </c>
      <c r="G12" s="109" t="s">
        <v>4855</v>
      </c>
      <c r="H12" s="110">
        <v>24864.6</v>
      </c>
      <c r="I12" s="109" t="s">
        <v>14904</v>
      </c>
      <c r="J12" s="109" t="s">
        <v>20096</v>
      </c>
      <c r="K12" s="109" t="s">
        <v>15198</v>
      </c>
    </row>
    <row r="13" spans="1:11" x14ac:dyDescent="0.25">
      <c r="A13" t="s">
        <v>20109</v>
      </c>
      <c r="B13" t="s">
        <v>20108</v>
      </c>
      <c r="C13" t="s">
        <v>16647</v>
      </c>
      <c r="D13" t="s">
        <v>17102</v>
      </c>
      <c r="E13">
        <v>3478</v>
      </c>
      <c r="F13" t="s">
        <v>14903</v>
      </c>
      <c r="G13" t="s">
        <v>4855</v>
      </c>
      <c r="H13" s="111">
        <v>25629.02</v>
      </c>
      <c r="I13" t="s">
        <v>14904</v>
      </c>
      <c r="J13" t="s">
        <v>20096</v>
      </c>
      <c r="K13" t="s">
        <v>15198</v>
      </c>
    </row>
    <row r="14" spans="1:11" x14ac:dyDescent="0.25">
      <c r="A14" s="109" t="s">
        <v>20110</v>
      </c>
      <c r="B14" s="109" t="s">
        <v>17328</v>
      </c>
      <c r="C14" s="109" t="s">
        <v>16647</v>
      </c>
      <c r="D14" s="109" t="s">
        <v>17102</v>
      </c>
      <c r="E14" s="109">
        <v>3351</v>
      </c>
      <c r="F14" s="109" t="s">
        <v>1234</v>
      </c>
      <c r="G14" s="109" t="s">
        <v>4855</v>
      </c>
      <c r="H14" s="110">
        <v>424</v>
      </c>
      <c r="I14" s="109" t="s">
        <v>14943</v>
      </c>
      <c r="J14" s="109" t="s">
        <v>20096</v>
      </c>
      <c r="K14" s="109" t="s">
        <v>15198</v>
      </c>
    </row>
    <row r="15" spans="1:11" x14ac:dyDescent="0.25">
      <c r="A15" t="s">
        <v>20111</v>
      </c>
      <c r="B15" t="s">
        <v>17328</v>
      </c>
      <c r="C15" t="s">
        <v>16647</v>
      </c>
      <c r="D15" t="s">
        <v>17102</v>
      </c>
      <c r="E15">
        <v>3478</v>
      </c>
      <c r="F15" t="s">
        <v>14903</v>
      </c>
      <c r="G15" t="s">
        <v>4855</v>
      </c>
      <c r="H15" s="111">
        <v>27790.25</v>
      </c>
      <c r="I15" t="s">
        <v>14904</v>
      </c>
      <c r="J15" t="s">
        <v>20096</v>
      </c>
      <c r="K15" t="s">
        <v>15198</v>
      </c>
    </row>
    <row r="16" spans="1:11" x14ac:dyDescent="0.25">
      <c r="A16" s="109" t="s">
        <v>20112</v>
      </c>
      <c r="B16" s="109" t="s">
        <v>17116</v>
      </c>
      <c r="C16" s="109" t="s">
        <v>16647</v>
      </c>
      <c r="D16" s="109" t="s">
        <v>17102</v>
      </c>
      <c r="E16" s="109">
        <v>3502</v>
      </c>
      <c r="F16" s="109" t="s">
        <v>14911</v>
      </c>
      <c r="G16" s="109" t="s">
        <v>4855</v>
      </c>
      <c r="H16" s="110">
        <v>61400</v>
      </c>
      <c r="I16" s="109" t="s">
        <v>14912</v>
      </c>
      <c r="J16" s="109" t="s">
        <v>20096</v>
      </c>
      <c r="K16" s="109" t="s">
        <v>15198</v>
      </c>
    </row>
    <row r="17" spans="1:11" x14ac:dyDescent="0.25">
      <c r="A17" t="s">
        <v>20113</v>
      </c>
      <c r="B17" t="s">
        <v>16515</v>
      </c>
      <c r="C17" t="s">
        <v>16647</v>
      </c>
      <c r="D17" t="s">
        <v>17102</v>
      </c>
      <c r="E17">
        <v>2858</v>
      </c>
      <c r="F17" t="s">
        <v>15024</v>
      </c>
      <c r="G17" t="s">
        <v>4855</v>
      </c>
      <c r="H17" s="111">
        <v>32132.86</v>
      </c>
      <c r="I17" t="s">
        <v>14963</v>
      </c>
      <c r="J17" t="s">
        <v>20096</v>
      </c>
      <c r="K17" t="s">
        <v>15198</v>
      </c>
    </row>
    <row r="18" spans="1:11" x14ac:dyDescent="0.25">
      <c r="A18" s="109" t="s">
        <v>20114</v>
      </c>
      <c r="B18" s="109" t="s">
        <v>16386</v>
      </c>
      <c r="C18" s="109" t="s">
        <v>16647</v>
      </c>
      <c r="D18" s="109" t="s">
        <v>17102</v>
      </c>
      <c r="E18" s="109">
        <v>2966</v>
      </c>
      <c r="F18" s="109" t="s">
        <v>15153</v>
      </c>
      <c r="G18" s="109" t="s">
        <v>4855</v>
      </c>
      <c r="H18" s="110">
        <v>531.07</v>
      </c>
      <c r="I18" s="109" t="s">
        <v>14963</v>
      </c>
      <c r="J18" s="109" t="s">
        <v>20096</v>
      </c>
      <c r="K18" s="109" t="s">
        <v>15198</v>
      </c>
    </row>
    <row r="19" spans="1:11" x14ac:dyDescent="0.25">
      <c r="A19" t="s">
        <v>4863</v>
      </c>
      <c r="B19" t="s">
        <v>16647</v>
      </c>
      <c r="C19" t="s">
        <v>16647</v>
      </c>
      <c r="D19" t="s">
        <v>17102</v>
      </c>
      <c r="E19">
        <v>3897</v>
      </c>
      <c r="F19" t="s">
        <v>15181</v>
      </c>
      <c r="G19" t="s">
        <v>4855</v>
      </c>
      <c r="H19" s="111">
        <v>900</v>
      </c>
      <c r="I19" t="s">
        <v>14963</v>
      </c>
      <c r="J19" t="s">
        <v>20096</v>
      </c>
      <c r="K19" t="s">
        <v>15198</v>
      </c>
    </row>
    <row r="20" spans="1:11" x14ac:dyDescent="0.25">
      <c r="A20" s="109" t="s">
        <v>20115</v>
      </c>
      <c r="B20" s="109" t="s">
        <v>16647</v>
      </c>
      <c r="C20" s="109" t="s">
        <v>16647</v>
      </c>
      <c r="D20" s="109" t="s">
        <v>17102</v>
      </c>
      <c r="E20" s="109">
        <v>3897</v>
      </c>
      <c r="F20" s="109" t="s">
        <v>15181</v>
      </c>
      <c r="G20" s="109" t="s">
        <v>4855</v>
      </c>
      <c r="H20" s="110">
        <v>1300</v>
      </c>
      <c r="I20" s="109" t="s">
        <v>14963</v>
      </c>
      <c r="J20" s="109" t="s">
        <v>20096</v>
      </c>
      <c r="K20" s="109" t="s">
        <v>15198</v>
      </c>
    </row>
    <row r="21" spans="1:11" x14ac:dyDescent="0.25">
      <c r="A21" t="s">
        <v>20116</v>
      </c>
      <c r="B21" t="s">
        <v>16412</v>
      </c>
      <c r="C21" t="s">
        <v>16647</v>
      </c>
      <c r="D21" t="s">
        <v>17102</v>
      </c>
      <c r="E21">
        <v>3694</v>
      </c>
      <c r="F21" t="s">
        <v>14913</v>
      </c>
      <c r="G21" t="s">
        <v>4855</v>
      </c>
      <c r="H21" s="111">
        <v>1050</v>
      </c>
      <c r="I21" t="s">
        <v>14914</v>
      </c>
      <c r="J21" t="s">
        <v>20096</v>
      </c>
      <c r="K21" t="s">
        <v>15198</v>
      </c>
    </row>
    <row r="22" spans="1:11" x14ac:dyDescent="0.25">
      <c r="A22" s="109" t="s">
        <v>18097</v>
      </c>
      <c r="B22" s="109" t="s">
        <v>15533</v>
      </c>
      <c r="C22" s="109" t="s">
        <v>16647</v>
      </c>
      <c r="D22" s="109" t="s">
        <v>17102</v>
      </c>
      <c r="E22" s="109">
        <v>3738</v>
      </c>
      <c r="F22" s="109" t="s">
        <v>20117</v>
      </c>
      <c r="G22" s="109" t="s">
        <v>4855</v>
      </c>
      <c r="H22" s="110">
        <v>12240</v>
      </c>
      <c r="I22" s="109" t="s">
        <v>14963</v>
      </c>
      <c r="J22" s="109" t="s">
        <v>20096</v>
      </c>
      <c r="K22" s="109" t="s">
        <v>15198</v>
      </c>
    </row>
    <row r="23" spans="1:11" x14ac:dyDescent="0.25">
      <c r="A23" t="s">
        <v>20118</v>
      </c>
      <c r="B23" t="s">
        <v>17328</v>
      </c>
      <c r="C23" t="s">
        <v>16647</v>
      </c>
      <c r="D23" t="s">
        <v>17102</v>
      </c>
      <c r="E23">
        <v>3787</v>
      </c>
      <c r="F23" t="s">
        <v>15059</v>
      </c>
      <c r="G23" t="s">
        <v>4855</v>
      </c>
      <c r="H23" s="111">
        <v>6800</v>
      </c>
      <c r="I23" t="s">
        <v>14963</v>
      </c>
      <c r="J23" t="s">
        <v>20096</v>
      </c>
      <c r="K23" t="s">
        <v>15198</v>
      </c>
    </row>
    <row r="24" spans="1:11" x14ac:dyDescent="0.25">
      <c r="A24" s="109" t="s">
        <v>20119</v>
      </c>
      <c r="B24" s="109" t="s">
        <v>17167</v>
      </c>
      <c r="C24" s="109" t="s">
        <v>16647</v>
      </c>
      <c r="D24" s="109" t="s">
        <v>17102</v>
      </c>
      <c r="E24" s="109">
        <v>3694</v>
      </c>
      <c r="F24" s="109" t="s">
        <v>14913</v>
      </c>
      <c r="G24" s="109" t="s">
        <v>4855</v>
      </c>
      <c r="H24" s="110">
        <v>4100</v>
      </c>
      <c r="I24" s="109" t="s">
        <v>14914</v>
      </c>
      <c r="J24" s="109" t="s">
        <v>20096</v>
      </c>
      <c r="K24" s="109" t="s">
        <v>15198</v>
      </c>
    </row>
    <row r="25" spans="1:11" x14ac:dyDescent="0.25">
      <c r="A25" t="s">
        <v>20120</v>
      </c>
      <c r="B25" t="s">
        <v>15533</v>
      </c>
      <c r="C25" t="s">
        <v>16647</v>
      </c>
      <c r="D25" t="s">
        <v>17102</v>
      </c>
      <c r="E25">
        <v>3786</v>
      </c>
      <c r="F25" t="s">
        <v>15058</v>
      </c>
      <c r="G25" t="s">
        <v>4855</v>
      </c>
      <c r="H25" s="111">
        <v>1200</v>
      </c>
      <c r="I25" t="s">
        <v>14963</v>
      </c>
      <c r="J25" t="s">
        <v>20096</v>
      </c>
      <c r="K25" t="s">
        <v>15198</v>
      </c>
    </row>
    <row r="26" spans="1:11" x14ac:dyDescent="0.25">
      <c r="A26" s="109" t="s">
        <v>20121</v>
      </c>
      <c r="B26" s="109" t="s">
        <v>15533</v>
      </c>
      <c r="C26" s="109" t="s">
        <v>16647</v>
      </c>
      <c r="D26" s="109" t="s">
        <v>17102</v>
      </c>
      <c r="E26" s="109">
        <v>3786</v>
      </c>
      <c r="F26" s="109" t="s">
        <v>15058</v>
      </c>
      <c r="G26" s="109" t="s">
        <v>4855</v>
      </c>
      <c r="H26" s="110">
        <v>1200</v>
      </c>
      <c r="I26" s="109" t="s">
        <v>14963</v>
      </c>
      <c r="J26" s="109" t="s">
        <v>20096</v>
      </c>
      <c r="K26" s="109" t="s">
        <v>15198</v>
      </c>
    </row>
    <row r="27" spans="1:11" x14ac:dyDescent="0.25">
      <c r="A27" t="s">
        <v>20122</v>
      </c>
      <c r="B27" t="s">
        <v>15533</v>
      </c>
      <c r="C27" t="s">
        <v>16647</v>
      </c>
      <c r="D27" t="s">
        <v>17102</v>
      </c>
      <c r="E27">
        <v>3786</v>
      </c>
      <c r="F27" t="s">
        <v>15058</v>
      </c>
      <c r="G27" t="s">
        <v>4855</v>
      </c>
      <c r="H27" s="111">
        <v>1200</v>
      </c>
      <c r="I27" t="s">
        <v>14963</v>
      </c>
      <c r="J27" t="s">
        <v>20096</v>
      </c>
      <c r="K27" t="s">
        <v>15198</v>
      </c>
    </row>
    <row r="28" spans="1:11" x14ac:dyDescent="0.25">
      <c r="A28" s="109" t="s">
        <v>20123</v>
      </c>
      <c r="B28" s="109" t="s">
        <v>19849</v>
      </c>
      <c r="C28" s="109" t="s">
        <v>16647</v>
      </c>
      <c r="D28" s="109" t="s">
        <v>17102</v>
      </c>
      <c r="E28" s="109">
        <v>3776</v>
      </c>
      <c r="F28" s="109" t="s">
        <v>15029</v>
      </c>
      <c r="G28" s="109" t="s">
        <v>4855</v>
      </c>
      <c r="H28" s="110">
        <v>11088</v>
      </c>
      <c r="I28" s="109" t="s">
        <v>14963</v>
      </c>
      <c r="J28" s="109" t="s">
        <v>20096</v>
      </c>
      <c r="K28" s="109" t="s">
        <v>15198</v>
      </c>
    </row>
    <row r="29" spans="1:11" x14ac:dyDescent="0.25">
      <c r="A29" t="s">
        <v>4855</v>
      </c>
      <c r="B29" t="s">
        <v>17112</v>
      </c>
      <c r="C29" t="s">
        <v>16647</v>
      </c>
      <c r="D29" t="s">
        <v>17102</v>
      </c>
      <c r="E29">
        <v>8370</v>
      </c>
      <c r="F29" t="s">
        <v>20124</v>
      </c>
      <c r="G29" t="s">
        <v>4855</v>
      </c>
      <c r="H29" s="111">
        <v>1281.42</v>
      </c>
      <c r="I29" t="s">
        <v>14963</v>
      </c>
      <c r="J29" t="s">
        <v>20096</v>
      </c>
      <c r="K29" t="s">
        <v>15198</v>
      </c>
    </row>
    <row r="30" spans="1:11" x14ac:dyDescent="0.25">
      <c r="A30" s="109" t="s">
        <v>20125</v>
      </c>
      <c r="B30" s="109" t="s">
        <v>17261</v>
      </c>
      <c r="C30" s="109" t="s">
        <v>16647</v>
      </c>
      <c r="D30" s="109" t="s">
        <v>17102</v>
      </c>
      <c r="E30" s="109">
        <v>3924</v>
      </c>
      <c r="F30" s="109" t="s">
        <v>20126</v>
      </c>
      <c r="G30" s="109" t="s">
        <v>4855</v>
      </c>
      <c r="H30" s="110">
        <v>734</v>
      </c>
      <c r="I30" s="109" t="s">
        <v>14963</v>
      </c>
      <c r="J30" s="109" t="s">
        <v>20096</v>
      </c>
      <c r="K30" s="109" t="s">
        <v>15198</v>
      </c>
    </row>
    <row r="31" spans="1:11" x14ac:dyDescent="0.25">
      <c r="A31" t="s">
        <v>20127</v>
      </c>
      <c r="B31" t="s">
        <v>16647</v>
      </c>
      <c r="C31" t="s">
        <v>16647</v>
      </c>
      <c r="D31" t="s">
        <v>17102</v>
      </c>
      <c r="E31">
        <v>3842</v>
      </c>
      <c r="F31" t="s">
        <v>15155</v>
      </c>
      <c r="G31" t="s">
        <v>4855</v>
      </c>
      <c r="H31" s="111">
        <v>600</v>
      </c>
      <c r="I31" t="s">
        <v>14963</v>
      </c>
      <c r="J31" t="s">
        <v>20096</v>
      </c>
      <c r="K31" t="s">
        <v>15198</v>
      </c>
    </row>
    <row r="32" spans="1:11" x14ac:dyDescent="0.25">
      <c r="A32" s="109" t="s">
        <v>20128</v>
      </c>
      <c r="B32" s="109" t="s">
        <v>16647</v>
      </c>
      <c r="C32" s="109" t="s">
        <v>16647</v>
      </c>
      <c r="D32" s="109" t="s">
        <v>17102</v>
      </c>
      <c r="E32" s="109">
        <v>3807</v>
      </c>
      <c r="F32" s="109" t="s">
        <v>15035</v>
      </c>
      <c r="G32" s="109" t="s">
        <v>4855</v>
      </c>
      <c r="H32" s="110">
        <v>4760</v>
      </c>
      <c r="I32" s="109" t="s">
        <v>14963</v>
      </c>
      <c r="J32" s="109" t="s">
        <v>20096</v>
      </c>
      <c r="K32" s="109" t="s">
        <v>15198</v>
      </c>
    </row>
    <row r="33" spans="1:11" x14ac:dyDescent="0.25">
      <c r="A33" t="s">
        <v>20129</v>
      </c>
      <c r="B33" t="s">
        <v>16647</v>
      </c>
      <c r="C33" t="s">
        <v>16647</v>
      </c>
      <c r="D33" t="s">
        <v>17102</v>
      </c>
      <c r="E33">
        <v>3920</v>
      </c>
      <c r="F33" t="s">
        <v>20130</v>
      </c>
      <c r="G33" t="s">
        <v>4855</v>
      </c>
      <c r="H33" s="111">
        <v>131.55</v>
      </c>
      <c r="I33" t="s">
        <v>14963</v>
      </c>
      <c r="J33" t="s">
        <v>20096</v>
      </c>
      <c r="K33" t="s">
        <v>15198</v>
      </c>
    </row>
    <row r="34" spans="1:11" x14ac:dyDescent="0.25">
      <c r="A34" s="109" t="s">
        <v>20131</v>
      </c>
      <c r="B34" s="109" t="s">
        <v>17261</v>
      </c>
      <c r="C34" s="109" t="s">
        <v>16647</v>
      </c>
      <c r="D34" s="109" t="s">
        <v>17102</v>
      </c>
      <c r="E34" s="109">
        <v>3924</v>
      </c>
      <c r="F34" s="109" t="s">
        <v>20126</v>
      </c>
      <c r="G34" s="109" t="s">
        <v>4855</v>
      </c>
      <c r="H34" s="110">
        <v>2507.56</v>
      </c>
      <c r="I34" s="109" t="s">
        <v>14963</v>
      </c>
      <c r="J34" s="109" t="s">
        <v>20096</v>
      </c>
      <c r="K34" s="109" t="s">
        <v>15198</v>
      </c>
    </row>
    <row r="35" spans="1:11" x14ac:dyDescent="0.25">
      <c r="A35" t="s">
        <v>20132</v>
      </c>
      <c r="B35" t="s">
        <v>17181</v>
      </c>
      <c r="C35" t="s">
        <v>17181</v>
      </c>
      <c r="D35" t="s">
        <v>17102</v>
      </c>
      <c r="E35">
        <v>3325</v>
      </c>
      <c r="F35" t="s">
        <v>14966</v>
      </c>
      <c r="G35" t="s">
        <v>4855</v>
      </c>
      <c r="H35" s="111">
        <v>8</v>
      </c>
      <c r="I35" t="s">
        <v>14916</v>
      </c>
      <c r="J35" t="s">
        <v>20096</v>
      </c>
      <c r="K35" t="s">
        <v>14916</v>
      </c>
    </row>
    <row r="36" spans="1:11" x14ac:dyDescent="0.25">
      <c r="A36" s="109" t="s">
        <v>20133</v>
      </c>
      <c r="B36" s="109" t="s">
        <v>15611</v>
      </c>
      <c r="C36" s="109" t="s">
        <v>17181</v>
      </c>
      <c r="D36" s="109" t="s">
        <v>17102</v>
      </c>
      <c r="E36" s="109">
        <v>3481</v>
      </c>
      <c r="F36" s="109" t="s">
        <v>14905</v>
      </c>
      <c r="G36" s="109" t="s">
        <v>4855</v>
      </c>
      <c r="H36" s="110">
        <v>3924.8</v>
      </c>
      <c r="I36" s="109" t="s">
        <v>14904</v>
      </c>
      <c r="J36" s="109" t="s">
        <v>20096</v>
      </c>
      <c r="K36" s="109" t="s">
        <v>15198</v>
      </c>
    </row>
    <row r="37" spans="1:11" x14ac:dyDescent="0.25">
      <c r="A37" t="s">
        <v>20134</v>
      </c>
      <c r="B37" t="s">
        <v>15611</v>
      </c>
      <c r="C37" t="s">
        <v>17181</v>
      </c>
      <c r="D37" t="s">
        <v>17102</v>
      </c>
      <c r="E37">
        <v>3481</v>
      </c>
      <c r="F37" t="s">
        <v>14905</v>
      </c>
      <c r="G37" t="s">
        <v>4855</v>
      </c>
      <c r="H37" s="111">
        <v>3196.8</v>
      </c>
      <c r="I37" t="s">
        <v>14904</v>
      </c>
      <c r="J37" t="s">
        <v>20096</v>
      </c>
      <c r="K37" t="s">
        <v>15198</v>
      </c>
    </row>
    <row r="38" spans="1:11" x14ac:dyDescent="0.25">
      <c r="A38" s="109" t="s">
        <v>20135</v>
      </c>
      <c r="B38" s="109" t="s">
        <v>16653</v>
      </c>
      <c r="C38" s="109" t="s">
        <v>17181</v>
      </c>
      <c r="D38" s="109" t="s">
        <v>17102</v>
      </c>
      <c r="E38" s="109">
        <v>3481</v>
      </c>
      <c r="F38" s="109" t="s">
        <v>14905</v>
      </c>
      <c r="G38" s="109" t="s">
        <v>4855</v>
      </c>
      <c r="H38" s="110">
        <v>3276</v>
      </c>
      <c r="I38" s="109" t="s">
        <v>14904</v>
      </c>
      <c r="J38" s="109" t="s">
        <v>20096</v>
      </c>
      <c r="K38" s="109" t="s">
        <v>15198</v>
      </c>
    </row>
    <row r="39" spans="1:11" x14ac:dyDescent="0.25">
      <c r="A39" t="s">
        <v>20136</v>
      </c>
      <c r="B39" t="s">
        <v>15611</v>
      </c>
      <c r="C39" t="s">
        <v>17181</v>
      </c>
      <c r="D39" t="s">
        <v>17102</v>
      </c>
      <c r="E39">
        <v>3481</v>
      </c>
      <c r="F39" t="s">
        <v>14905</v>
      </c>
      <c r="G39" t="s">
        <v>4855</v>
      </c>
      <c r="H39" s="111">
        <v>3274.2</v>
      </c>
      <c r="I39" t="s">
        <v>14904</v>
      </c>
      <c r="J39" t="s">
        <v>20096</v>
      </c>
      <c r="K39" t="s">
        <v>15198</v>
      </c>
    </row>
    <row r="40" spans="1:11" x14ac:dyDescent="0.25">
      <c r="A40" s="109" t="s">
        <v>20137</v>
      </c>
      <c r="B40" s="109" t="s">
        <v>15611</v>
      </c>
      <c r="C40" s="109" t="s">
        <v>17181</v>
      </c>
      <c r="D40" s="109" t="s">
        <v>17102</v>
      </c>
      <c r="E40" s="109">
        <v>3481</v>
      </c>
      <c r="F40" s="109" t="s">
        <v>14905</v>
      </c>
      <c r="G40" s="109" t="s">
        <v>4855</v>
      </c>
      <c r="H40" s="110">
        <v>3231</v>
      </c>
      <c r="I40" s="109" t="s">
        <v>14904</v>
      </c>
      <c r="J40" s="109" t="s">
        <v>20096</v>
      </c>
      <c r="K40" s="109" t="s">
        <v>15198</v>
      </c>
    </row>
    <row r="41" spans="1:11" x14ac:dyDescent="0.25">
      <c r="A41" t="s">
        <v>20138</v>
      </c>
      <c r="B41" t="s">
        <v>16653</v>
      </c>
      <c r="C41" t="s">
        <v>17181</v>
      </c>
      <c r="D41" t="s">
        <v>17102</v>
      </c>
      <c r="E41">
        <v>3481</v>
      </c>
      <c r="F41" t="s">
        <v>14905</v>
      </c>
      <c r="G41" t="s">
        <v>4855</v>
      </c>
      <c r="H41" s="111">
        <v>3119.4</v>
      </c>
      <c r="I41" t="s">
        <v>14904</v>
      </c>
      <c r="J41" t="s">
        <v>20096</v>
      </c>
      <c r="K41" t="s">
        <v>15198</v>
      </c>
    </row>
    <row r="42" spans="1:11" x14ac:dyDescent="0.25">
      <c r="A42" s="109" t="s">
        <v>20139</v>
      </c>
      <c r="B42" s="109" t="s">
        <v>16653</v>
      </c>
      <c r="C42" s="109" t="s">
        <v>17181</v>
      </c>
      <c r="D42" s="109" t="s">
        <v>17102</v>
      </c>
      <c r="E42" s="109">
        <v>3481</v>
      </c>
      <c r="F42" s="109" t="s">
        <v>14905</v>
      </c>
      <c r="G42" s="109" t="s">
        <v>4855</v>
      </c>
      <c r="H42" s="110">
        <v>3351.6</v>
      </c>
      <c r="I42" s="109" t="s">
        <v>14904</v>
      </c>
      <c r="J42" s="109" t="s">
        <v>20096</v>
      </c>
      <c r="K42" s="109" t="s">
        <v>15198</v>
      </c>
    </row>
    <row r="43" spans="1:11" x14ac:dyDescent="0.25">
      <c r="A43" t="s">
        <v>20140</v>
      </c>
      <c r="B43" t="s">
        <v>19492</v>
      </c>
      <c r="C43" t="s">
        <v>17181</v>
      </c>
      <c r="D43" t="s">
        <v>17102</v>
      </c>
      <c r="E43">
        <v>3481</v>
      </c>
      <c r="F43" t="s">
        <v>14905</v>
      </c>
      <c r="G43" t="s">
        <v>4855</v>
      </c>
      <c r="H43" s="111">
        <v>3405.6</v>
      </c>
      <c r="I43" t="s">
        <v>14904</v>
      </c>
      <c r="J43" t="s">
        <v>20096</v>
      </c>
      <c r="K43" t="s">
        <v>15198</v>
      </c>
    </row>
    <row r="44" spans="1:11" x14ac:dyDescent="0.25">
      <c r="A44" s="109" t="s">
        <v>20141</v>
      </c>
      <c r="B44" s="109" t="s">
        <v>19492</v>
      </c>
      <c r="C44" s="109" t="s">
        <v>17181</v>
      </c>
      <c r="D44" s="109" t="s">
        <v>17102</v>
      </c>
      <c r="E44" s="109">
        <v>3481</v>
      </c>
      <c r="F44" s="109" t="s">
        <v>14905</v>
      </c>
      <c r="G44" s="109" t="s">
        <v>4855</v>
      </c>
      <c r="H44" s="110">
        <v>3843.4</v>
      </c>
      <c r="I44" s="109" t="s">
        <v>14904</v>
      </c>
      <c r="J44" s="109" t="s">
        <v>20096</v>
      </c>
      <c r="K44" s="109" t="s">
        <v>15198</v>
      </c>
    </row>
    <row r="45" spans="1:11" x14ac:dyDescent="0.25">
      <c r="A45" t="s">
        <v>20142</v>
      </c>
      <c r="B45" t="s">
        <v>19492</v>
      </c>
      <c r="C45" t="s">
        <v>17181</v>
      </c>
      <c r="D45" t="s">
        <v>17102</v>
      </c>
      <c r="E45">
        <v>3481</v>
      </c>
      <c r="F45" t="s">
        <v>14905</v>
      </c>
      <c r="G45" t="s">
        <v>4855</v>
      </c>
      <c r="H45" s="111">
        <v>3249</v>
      </c>
      <c r="I45" t="s">
        <v>14904</v>
      </c>
      <c r="J45" t="s">
        <v>20096</v>
      </c>
      <c r="K45" t="s">
        <v>15198</v>
      </c>
    </row>
    <row r="46" spans="1:11" x14ac:dyDescent="0.25">
      <c r="A46" s="109" t="s">
        <v>20143</v>
      </c>
      <c r="B46" s="109" t="s">
        <v>16653</v>
      </c>
      <c r="C46" s="109" t="s">
        <v>17181</v>
      </c>
      <c r="D46" s="109" t="s">
        <v>17102</v>
      </c>
      <c r="E46" s="109">
        <v>3481</v>
      </c>
      <c r="F46" s="109" t="s">
        <v>14905</v>
      </c>
      <c r="G46" s="109" t="s">
        <v>4855</v>
      </c>
      <c r="H46" s="110">
        <v>3924.8</v>
      </c>
      <c r="I46" s="109" t="s">
        <v>14904</v>
      </c>
      <c r="J46" s="109" t="s">
        <v>20096</v>
      </c>
      <c r="K46" s="109" t="s">
        <v>15198</v>
      </c>
    </row>
    <row r="47" spans="1:11" x14ac:dyDescent="0.25">
      <c r="A47" t="s">
        <v>20144</v>
      </c>
      <c r="B47" t="s">
        <v>19492</v>
      </c>
      <c r="C47" t="s">
        <v>17181</v>
      </c>
      <c r="D47" t="s">
        <v>17102</v>
      </c>
      <c r="E47">
        <v>3481</v>
      </c>
      <c r="F47" t="s">
        <v>14905</v>
      </c>
      <c r="G47" t="s">
        <v>4855</v>
      </c>
      <c r="H47" s="111">
        <v>3457.92</v>
      </c>
      <c r="I47" t="s">
        <v>14904</v>
      </c>
      <c r="J47" t="s">
        <v>20096</v>
      </c>
      <c r="K47" t="s">
        <v>15198</v>
      </c>
    </row>
    <row r="48" spans="1:11" x14ac:dyDescent="0.25">
      <c r="A48" s="109" t="s">
        <v>20145</v>
      </c>
      <c r="B48" s="109" t="s">
        <v>19492</v>
      </c>
      <c r="C48" s="109" t="s">
        <v>17181</v>
      </c>
      <c r="D48" s="109" t="s">
        <v>17102</v>
      </c>
      <c r="E48" s="109">
        <v>3481</v>
      </c>
      <c r="F48" s="109" t="s">
        <v>14905</v>
      </c>
      <c r="G48" s="109" t="s">
        <v>4855</v>
      </c>
      <c r="H48" s="110">
        <v>4019.4</v>
      </c>
      <c r="I48" s="109" t="s">
        <v>14904</v>
      </c>
      <c r="J48" s="109" t="s">
        <v>20096</v>
      </c>
      <c r="K48" s="109" t="s">
        <v>15198</v>
      </c>
    </row>
    <row r="49" spans="1:11" x14ac:dyDescent="0.25">
      <c r="A49" t="s">
        <v>20146</v>
      </c>
      <c r="B49" t="s">
        <v>15533</v>
      </c>
      <c r="C49" t="s">
        <v>17181</v>
      </c>
      <c r="D49" t="s">
        <v>17102</v>
      </c>
      <c r="E49">
        <v>3478</v>
      </c>
      <c r="F49" t="s">
        <v>14903</v>
      </c>
      <c r="G49" t="s">
        <v>4855</v>
      </c>
      <c r="H49" s="111">
        <v>24850.7</v>
      </c>
      <c r="I49" t="s">
        <v>14904</v>
      </c>
      <c r="J49" t="s">
        <v>20096</v>
      </c>
      <c r="K49" t="s">
        <v>15198</v>
      </c>
    </row>
    <row r="50" spans="1:11" x14ac:dyDescent="0.25">
      <c r="A50" s="109" t="s">
        <v>20147</v>
      </c>
      <c r="B50" s="109" t="s">
        <v>15533</v>
      </c>
      <c r="C50" s="109" t="s">
        <v>17181</v>
      </c>
      <c r="D50" s="109" t="s">
        <v>17102</v>
      </c>
      <c r="E50" s="109">
        <v>3478</v>
      </c>
      <c r="F50" s="109" t="s">
        <v>14903</v>
      </c>
      <c r="G50" s="109" t="s">
        <v>4855</v>
      </c>
      <c r="H50" s="110">
        <v>25837.5</v>
      </c>
      <c r="I50" s="109" t="s">
        <v>14904</v>
      </c>
      <c r="J50" s="109" t="s">
        <v>20096</v>
      </c>
      <c r="K50" s="109" t="s">
        <v>15198</v>
      </c>
    </row>
    <row r="51" spans="1:11" x14ac:dyDescent="0.25">
      <c r="A51" t="s">
        <v>20148</v>
      </c>
      <c r="B51" t="s">
        <v>17265</v>
      </c>
      <c r="C51" t="s">
        <v>17181</v>
      </c>
      <c r="D51" t="s">
        <v>17102</v>
      </c>
      <c r="E51">
        <v>2886</v>
      </c>
      <c r="F51" t="s">
        <v>14970</v>
      </c>
      <c r="G51" t="s">
        <v>4855</v>
      </c>
      <c r="H51" s="111">
        <v>10312.12</v>
      </c>
      <c r="I51" t="s">
        <v>14963</v>
      </c>
      <c r="J51" t="s">
        <v>20096</v>
      </c>
      <c r="K51" t="s">
        <v>15198</v>
      </c>
    </row>
    <row r="52" spans="1:11" x14ac:dyDescent="0.25">
      <c r="A52" s="109" t="s">
        <v>20149</v>
      </c>
      <c r="B52" s="109" t="s">
        <v>15533</v>
      </c>
      <c r="C52" s="109" t="s">
        <v>17181</v>
      </c>
      <c r="D52" s="109" t="s">
        <v>17102</v>
      </c>
      <c r="E52" s="109">
        <v>3478</v>
      </c>
      <c r="F52" s="109" t="s">
        <v>14903</v>
      </c>
      <c r="G52" s="109" t="s">
        <v>4855</v>
      </c>
      <c r="H52" s="110">
        <v>27338.55</v>
      </c>
      <c r="I52" s="109" t="s">
        <v>14904</v>
      </c>
      <c r="J52" s="109" t="s">
        <v>20096</v>
      </c>
      <c r="K52" s="109" t="s">
        <v>15198</v>
      </c>
    </row>
    <row r="53" spans="1:11" x14ac:dyDescent="0.25">
      <c r="A53" t="s">
        <v>20150</v>
      </c>
      <c r="B53" t="s">
        <v>15533</v>
      </c>
      <c r="C53" t="s">
        <v>17181</v>
      </c>
      <c r="D53" t="s">
        <v>17102</v>
      </c>
      <c r="E53">
        <v>3478</v>
      </c>
      <c r="F53" t="s">
        <v>14903</v>
      </c>
      <c r="G53" t="s">
        <v>4855</v>
      </c>
      <c r="H53" s="111">
        <v>26275.3</v>
      </c>
      <c r="I53" t="s">
        <v>14904</v>
      </c>
      <c r="J53" t="s">
        <v>20096</v>
      </c>
      <c r="K53" t="s">
        <v>15198</v>
      </c>
    </row>
    <row r="54" spans="1:11" x14ac:dyDescent="0.25">
      <c r="A54" s="109" t="s">
        <v>20151</v>
      </c>
      <c r="B54" s="109" t="s">
        <v>17116</v>
      </c>
      <c r="C54" s="109" t="s">
        <v>17181</v>
      </c>
      <c r="D54" s="109" t="s">
        <v>17102</v>
      </c>
      <c r="E54" s="109">
        <v>3366</v>
      </c>
      <c r="F54" s="109" t="s">
        <v>14960</v>
      </c>
      <c r="G54" s="109" t="s">
        <v>4855</v>
      </c>
      <c r="H54" s="110">
        <v>50</v>
      </c>
      <c r="I54" s="109" t="s">
        <v>14943</v>
      </c>
      <c r="J54" s="109" t="s">
        <v>20096</v>
      </c>
      <c r="K54" s="109" t="s">
        <v>15198</v>
      </c>
    </row>
    <row r="55" spans="1:11" x14ac:dyDescent="0.25">
      <c r="A55" t="s">
        <v>20152</v>
      </c>
      <c r="B55" t="s">
        <v>17181</v>
      </c>
      <c r="C55" t="s">
        <v>17181</v>
      </c>
      <c r="D55" t="s">
        <v>17102</v>
      </c>
      <c r="E55">
        <v>3929</v>
      </c>
      <c r="F55" t="s">
        <v>15148</v>
      </c>
      <c r="G55" t="s">
        <v>4855</v>
      </c>
      <c r="H55" s="111">
        <v>700</v>
      </c>
      <c r="I55" t="s">
        <v>14963</v>
      </c>
      <c r="J55" t="s">
        <v>20096</v>
      </c>
      <c r="K55" t="s">
        <v>15198</v>
      </c>
    </row>
    <row r="56" spans="1:11" x14ac:dyDescent="0.25">
      <c r="A56" s="109" t="s">
        <v>20153</v>
      </c>
      <c r="B56" s="109" t="s">
        <v>17328</v>
      </c>
      <c r="C56" s="109" t="s">
        <v>17181</v>
      </c>
      <c r="D56" s="109" t="s">
        <v>17102</v>
      </c>
      <c r="E56" s="109">
        <v>3855</v>
      </c>
      <c r="F56" s="109" t="s">
        <v>14906</v>
      </c>
      <c r="G56" s="109" t="s">
        <v>4855</v>
      </c>
      <c r="H56" s="110">
        <v>16320</v>
      </c>
      <c r="I56" s="109" t="s">
        <v>14904</v>
      </c>
      <c r="J56" s="109" t="s">
        <v>20096</v>
      </c>
      <c r="K56" s="109" t="s">
        <v>15198</v>
      </c>
    </row>
    <row r="57" spans="1:11" x14ac:dyDescent="0.25">
      <c r="A57" t="s">
        <v>20154</v>
      </c>
      <c r="B57" t="s">
        <v>16521</v>
      </c>
      <c r="C57" t="s">
        <v>17181</v>
      </c>
      <c r="D57" t="s">
        <v>17102</v>
      </c>
      <c r="E57">
        <v>3768</v>
      </c>
      <c r="F57" t="s">
        <v>1264</v>
      </c>
      <c r="G57" t="s">
        <v>4855</v>
      </c>
      <c r="H57" s="111">
        <v>4150.4</v>
      </c>
      <c r="I57" t="s">
        <v>14904</v>
      </c>
      <c r="J57" t="s">
        <v>20096</v>
      </c>
      <c r="K57" t="s">
        <v>15198</v>
      </c>
    </row>
    <row r="58" spans="1:11" x14ac:dyDescent="0.25">
      <c r="A58" s="109" t="s">
        <v>20155</v>
      </c>
      <c r="B58" s="109" t="s">
        <v>16521</v>
      </c>
      <c r="C58" s="109" t="s">
        <v>17181</v>
      </c>
      <c r="D58" s="109" t="s">
        <v>17102</v>
      </c>
      <c r="E58" s="109">
        <v>3768</v>
      </c>
      <c r="F58" s="109" t="s">
        <v>1264</v>
      </c>
      <c r="G58" s="109" t="s">
        <v>4855</v>
      </c>
      <c r="H58" s="110">
        <v>2780.8</v>
      </c>
      <c r="I58" s="109" t="s">
        <v>14904</v>
      </c>
      <c r="J58" s="109" t="s">
        <v>20096</v>
      </c>
      <c r="K58" s="109" t="s">
        <v>15198</v>
      </c>
    </row>
    <row r="59" spans="1:11" x14ac:dyDescent="0.25">
      <c r="A59" t="s">
        <v>20156</v>
      </c>
      <c r="B59" t="s">
        <v>17121</v>
      </c>
      <c r="C59" t="s">
        <v>17181</v>
      </c>
      <c r="D59" t="s">
        <v>17102</v>
      </c>
      <c r="E59">
        <v>3768</v>
      </c>
      <c r="F59" t="s">
        <v>1264</v>
      </c>
      <c r="G59" t="s">
        <v>4855</v>
      </c>
      <c r="H59" s="111">
        <v>2545.2</v>
      </c>
      <c r="I59" t="s">
        <v>14904</v>
      </c>
      <c r="J59" t="s">
        <v>20096</v>
      </c>
      <c r="K59" t="s">
        <v>15198</v>
      </c>
    </row>
    <row r="60" spans="1:11" x14ac:dyDescent="0.25">
      <c r="A60" s="109" t="s">
        <v>20157</v>
      </c>
      <c r="B60" s="109" t="s">
        <v>16521</v>
      </c>
      <c r="C60" s="109" t="s">
        <v>17181</v>
      </c>
      <c r="D60" s="109" t="s">
        <v>17102</v>
      </c>
      <c r="E60" s="109">
        <v>3768</v>
      </c>
      <c r="F60" s="109" t="s">
        <v>1264</v>
      </c>
      <c r="G60" s="109" t="s">
        <v>4855</v>
      </c>
      <c r="H60" s="110">
        <v>2535.4</v>
      </c>
      <c r="I60" s="109" t="s">
        <v>14904</v>
      </c>
      <c r="J60" s="109" t="s">
        <v>20096</v>
      </c>
      <c r="K60" s="109" t="s">
        <v>15198</v>
      </c>
    </row>
    <row r="61" spans="1:11" x14ac:dyDescent="0.25">
      <c r="A61" t="s">
        <v>20158</v>
      </c>
      <c r="B61" t="s">
        <v>16515</v>
      </c>
      <c r="C61" t="s">
        <v>17181</v>
      </c>
      <c r="D61" t="s">
        <v>17102</v>
      </c>
      <c r="E61">
        <v>3768</v>
      </c>
      <c r="F61" t="s">
        <v>1264</v>
      </c>
      <c r="G61" t="s">
        <v>4855</v>
      </c>
      <c r="H61" s="111">
        <v>2605.4</v>
      </c>
      <c r="I61" t="s">
        <v>14904</v>
      </c>
      <c r="J61" t="s">
        <v>20096</v>
      </c>
      <c r="K61" t="s">
        <v>15198</v>
      </c>
    </row>
    <row r="62" spans="1:11" x14ac:dyDescent="0.25">
      <c r="A62" s="109" t="s">
        <v>20159</v>
      </c>
      <c r="B62" s="109" t="s">
        <v>16515</v>
      </c>
      <c r="C62" s="109" t="s">
        <v>17181</v>
      </c>
      <c r="D62" s="109" t="s">
        <v>17102</v>
      </c>
      <c r="E62" s="109">
        <v>3768</v>
      </c>
      <c r="F62" s="109" t="s">
        <v>1264</v>
      </c>
      <c r="G62" s="109" t="s">
        <v>4855</v>
      </c>
      <c r="H62" s="110">
        <v>2573.2</v>
      </c>
      <c r="I62" s="109" t="s">
        <v>14904</v>
      </c>
      <c r="J62" s="109" t="s">
        <v>20096</v>
      </c>
      <c r="K62" s="109" t="s">
        <v>15198</v>
      </c>
    </row>
    <row r="63" spans="1:11" x14ac:dyDescent="0.25">
      <c r="A63" t="s">
        <v>20160</v>
      </c>
      <c r="B63" t="s">
        <v>16515</v>
      </c>
      <c r="C63" t="s">
        <v>17181</v>
      </c>
      <c r="D63" t="s">
        <v>17102</v>
      </c>
      <c r="E63">
        <v>3768</v>
      </c>
      <c r="F63" t="s">
        <v>1264</v>
      </c>
      <c r="G63" t="s">
        <v>4855</v>
      </c>
      <c r="H63" s="111">
        <v>2563.4</v>
      </c>
      <c r="I63" t="s">
        <v>14904</v>
      </c>
      <c r="J63" t="s">
        <v>20096</v>
      </c>
      <c r="K63" t="s">
        <v>15198</v>
      </c>
    </row>
    <row r="64" spans="1:11" x14ac:dyDescent="0.25">
      <c r="A64" s="109" t="s">
        <v>20161</v>
      </c>
      <c r="B64" s="109" t="s">
        <v>16515</v>
      </c>
      <c r="C64" s="109" t="s">
        <v>17181</v>
      </c>
      <c r="D64" s="109" t="s">
        <v>17102</v>
      </c>
      <c r="E64" s="109">
        <v>3768</v>
      </c>
      <c r="F64" s="109" t="s">
        <v>1264</v>
      </c>
      <c r="G64" s="109" t="s">
        <v>4855</v>
      </c>
      <c r="H64" s="110">
        <v>6580.8</v>
      </c>
      <c r="I64" s="109" t="s">
        <v>14904</v>
      </c>
      <c r="J64" s="109" t="s">
        <v>20096</v>
      </c>
      <c r="K64" s="109" t="s">
        <v>15198</v>
      </c>
    </row>
    <row r="65" spans="1:11" x14ac:dyDescent="0.25">
      <c r="A65" t="s">
        <v>20162</v>
      </c>
      <c r="B65" t="s">
        <v>16515</v>
      </c>
      <c r="C65" t="s">
        <v>17181</v>
      </c>
      <c r="D65" t="s">
        <v>17102</v>
      </c>
      <c r="E65">
        <v>3768</v>
      </c>
      <c r="F65" t="s">
        <v>1264</v>
      </c>
      <c r="G65" t="s">
        <v>4855</v>
      </c>
      <c r="H65" s="111">
        <v>2904</v>
      </c>
      <c r="I65" t="s">
        <v>14904</v>
      </c>
      <c r="J65" t="s">
        <v>20096</v>
      </c>
      <c r="K65" t="s">
        <v>15198</v>
      </c>
    </row>
    <row r="66" spans="1:11" x14ac:dyDescent="0.25">
      <c r="A66" s="109" t="s">
        <v>20163</v>
      </c>
      <c r="B66" s="109" t="s">
        <v>17290</v>
      </c>
      <c r="C66" s="109" t="s">
        <v>17181</v>
      </c>
      <c r="D66" s="109" t="s">
        <v>17102</v>
      </c>
      <c r="E66" s="109">
        <v>3953</v>
      </c>
      <c r="F66" s="109" t="s">
        <v>1517</v>
      </c>
      <c r="G66" s="109" t="s">
        <v>4855</v>
      </c>
      <c r="H66" s="110">
        <v>2639.7</v>
      </c>
      <c r="I66" s="109" t="s">
        <v>14904</v>
      </c>
      <c r="J66" s="109" t="s">
        <v>20096</v>
      </c>
      <c r="K66" s="109" t="s">
        <v>15198</v>
      </c>
    </row>
    <row r="67" spans="1:11" x14ac:dyDescent="0.25">
      <c r="A67" t="s">
        <v>20164</v>
      </c>
      <c r="B67" t="s">
        <v>16461</v>
      </c>
      <c r="C67" t="s">
        <v>17181</v>
      </c>
      <c r="D67" t="s">
        <v>17102</v>
      </c>
      <c r="E67">
        <v>3953</v>
      </c>
      <c r="F67" t="s">
        <v>1517</v>
      </c>
      <c r="G67" t="s">
        <v>4855</v>
      </c>
      <c r="H67" s="111">
        <v>3007.2</v>
      </c>
      <c r="I67" t="s">
        <v>14904</v>
      </c>
      <c r="J67" t="s">
        <v>20096</v>
      </c>
      <c r="K67" t="s">
        <v>15198</v>
      </c>
    </row>
    <row r="68" spans="1:11" x14ac:dyDescent="0.25">
      <c r="A68" s="109" t="s">
        <v>20165</v>
      </c>
      <c r="B68" s="109" t="s">
        <v>16461</v>
      </c>
      <c r="C68" s="109" t="s">
        <v>17181</v>
      </c>
      <c r="D68" s="109" t="s">
        <v>17102</v>
      </c>
      <c r="E68" s="109">
        <v>3953</v>
      </c>
      <c r="F68" s="109" t="s">
        <v>1517</v>
      </c>
      <c r="G68" s="109" t="s">
        <v>4855</v>
      </c>
      <c r="H68" s="110">
        <v>3544.8</v>
      </c>
      <c r="I68" s="109" t="s">
        <v>14904</v>
      </c>
      <c r="J68" s="109" t="s">
        <v>20096</v>
      </c>
      <c r="K68" s="109" t="s">
        <v>15198</v>
      </c>
    </row>
    <row r="69" spans="1:11" x14ac:dyDescent="0.25">
      <c r="A69" t="s">
        <v>20166</v>
      </c>
      <c r="B69" t="s">
        <v>17121</v>
      </c>
      <c r="C69" t="s">
        <v>17181</v>
      </c>
      <c r="D69" t="s">
        <v>17102</v>
      </c>
      <c r="E69">
        <v>3953</v>
      </c>
      <c r="F69" t="s">
        <v>1517</v>
      </c>
      <c r="G69" t="s">
        <v>4855</v>
      </c>
      <c r="H69" s="111">
        <v>2480.1</v>
      </c>
      <c r="I69" t="s">
        <v>14904</v>
      </c>
      <c r="J69" t="s">
        <v>20096</v>
      </c>
      <c r="K69" t="s">
        <v>15198</v>
      </c>
    </row>
    <row r="70" spans="1:11" x14ac:dyDescent="0.25">
      <c r="A70" s="109" t="s">
        <v>20167</v>
      </c>
      <c r="B70" s="109" t="s">
        <v>17290</v>
      </c>
      <c r="C70" s="109" t="s">
        <v>17181</v>
      </c>
      <c r="D70" s="109" t="s">
        <v>17102</v>
      </c>
      <c r="E70" s="109">
        <v>3953</v>
      </c>
      <c r="F70" s="109" t="s">
        <v>1517</v>
      </c>
      <c r="G70" s="109" t="s">
        <v>4855</v>
      </c>
      <c r="H70" s="110">
        <v>1249.6</v>
      </c>
      <c r="I70" s="109" t="s">
        <v>14904</v>
      </c>
      <c r="J70" s="109" t="s">
        <v>20096</v>
      </c>
      <c r="K70" s="109" t="s">
        <v>15198</v>
      </c>
    </row>
    <row r="71" spans="1:11" x14ac:dyDescent="0.25">
      <c r="A71" t="s">
        <v>20168</v>
      </c>
      <c r="B71" t="s">
        <v>17181</v>
      </c>
      <c r="C71" t="s">
        <v>17181</v>
      </c>
      <c r="D71" t="s">
        <v>17102</v>
      </c>
      <c r="E71">
        <v>3817</v>
      </c>
      <c r="F71" t="s">
        <v>20169</v>
      </c>
      <c r="G71" t="s">
        <v>4855</v>
      </c>
      <c r="H71" s="111">
        <v>135</v>
      </c>
      <c r="I71" t="s">
        <v>14963</v>
      </c>
      <c r="J71" t="s">
        <v>20096</v>
      </c>
      <c r="K71" t="s">
        <v>15198</v>
      </c>
    </row>
    <row r="72" spans="1:11" x14ac:dyDescent="0.25">
      <c r="A72" s="109" t="s">
        <v>20170</v>
      </c>
      <c r="B72" s="109" t="s">
        <v>17181</v>
      </c>
      <c r="C72" s="109" t="s">
        <v>17181</v>
      </c>
      <c r="D72" s="109" t="s">
        <v>17102</v>
      </c>
      <c r="E72" s="109">
        <v>3817</v>
      </c>
      <c r="F72" s="109" t="s">
        <v>20169</v>
      </c>
      <c r="G72" s="109" t="s">
        <v>4855</v>
      </c>
      <c r="H72" s="110">
        <v>409.1</v>
      </c>
      <c r="I72" s="109" t="s">
        <v>14963</v>
      </c>
      <c r="J72" s="109" t="s">
        <v>20096</v>
      </c>
      <c r="K72" s="109" t="s">
        <v>15198</v>
      </c>
    </row>
    <row r="73" spans="1:11" x14ac:dyDescent="0.25">
      <c r="A73" t="s">
        <v>20171</v>
      </c>
      <c r="B73" t="s">
        <v>17181</v>
      </c>
      <c r="C73" t="s">
        <v>17181</v>
      </c>
      <c r="D73" t="s">
        <v>17102</v>
      </c>
      <c r="E73">
        <v>3817</v>
      </c>
      <c r="F73" t="s">
        <v>20172</v>
      </c>
      <c r="G73" t="s">
        <v>4855</v>
      </c>
      <c r="H73" s="111">
        <v>6.51</v>
      </c>
      <c r="I73" t="s">
        <v>14963</v>
      </c>
      <c r="J73" t="s">
        <v>20096</v>
      </c>
      <c r="K73" t="s">
        <v>15198</v>
      </c>
    </row>
    <row r="74" spans="1:11" x14ac:dyDescent="0.25">
      <c r="A74" s="109" t="s">
        <v>20173</v>
      </c>
      <c r="B74" s="109" t="s">
        <v>16144</v>
      </c>
      <c r="C74" s="109" t="s">
        <v>16144</v>
      </c>
      <c r="D74" s="109" t="s">
        <v>17102</v>
      </c>
      <c r="E74" s="109">
        <v>2942</v>
      </c>
      <c r="F74" s="109" t="s">
        <v>14973</v>
      </c>
      <c r="G74" s="109" t="s">
        <v>4855</v>
      </c>
      <c r="H74" s="110">
        <v>55.29</v>
      </c>
      <c r="I74" s="109" t="s">
        <v>14963</v>
      </c>
      <c r="J74" s="109" t="s">
        <v>20096</v>
      </c>
      <c r="K74" s="109" t="s">
        <v>15198</v>
      </c>
    </row>
    <row r="75" spans="1:11" x14ac:dyDescent="0.25">
      <c r="A75" t="s">
        <v>20174</v>
      </c>
      <c r="B75" t="s">
        <v>16144</v>
      </c>
      <c r="C75" t="s">
        <v>16144</v>
      </c>
      <c r="D75" t="s">
        <v>17102</v>
      </c>
      <c r="E75">
        <v>2942</v>
      </c>
      <c r="F75" t="s">
        <v>14973</v>
      </c>
      <c r="G75" t="s">
        <v>4855</v>
      </c>
      <c r="H75" s="111">
        <v>272.41</v>
      </c>
      <c r="I75" t="s">
        <v>14963</v>
      </c>
      <c r="J75" t="s">
        <v>20096</v>
      </c>
      <c r="K75" t="s">
        <v>15198</v>
      </c>
    </row>
    <row r="76" spans="1:11" x14ac:dyDescent="0.25">
      <c r="A76" s="109" t="s">
        <v>20175</v>
      </c>
      <c r="B76" s="109" t="s">
        <v>17328</v>
      </c>
      <c r="C76" s="109" t="s">
        <v>16144</v>
      </c>
      <c r="D76" s="109" t="s">
        <v>17102</v>
      </c>
      <c r="E76" s="109">
        <v>3408</v>
      </c>
      <c r="F76" s="109" t="s">
        <v>14937</v>
      </c>
      <c r="G76" s="109" t="s">
        <v>4855</v>
      </c>
      <c r="H76" s="110">
        <v>916.3</v>
      </c>
      <c r="I76" s="109" t="s">
        <v>14929</v>
      </c>
      <c r="J76" s="109" t="s">
        <v>20096</v>
      </c>
      <c r="K76" s="109" t="s">
        <v>15198</v>
      </c>
    </row>
    <row r="77" spans="1:11" x14ac:dyDescent="0.25">
      <c r="A77" t="s">
        <v>20176</v>
      </c>
      <c r="B77" t="s">
        <v>17380</v>
      </c>
      <c r="C77" t="s">
        <v>16144</v>
      </c>
      <c r="D77" t="s">
        <v>17102</v>
      </c>
      <c r="E77">
        <v>3478</v>
      </c>
      <c r="F77" t="s">
        <v>14903</v>
      </c>
      <c r="G77" t="s">
        <v>4855</v>
      </c>
      <c r="H77" s="111">
        <v>26059.88</v>
      </c>
      <c r="I77" t="s">
        <v>14904</v>
      </c>
      <c r="J77" t="s">
        <v>20096</v>
      </c>
      <c r="K77" t="s">
        <v>15198</v>
      </c>
    </row>
    <row r="78" spans="1:11" x14ac:dyDescent="0.25">
      <c r="A78" s="109" t="s">
        <v>20177</v>
      </c>
      <c r="B78" s="109" t="s">
        <v>16144</v>
      </c>
      <c r="C78" s="109" t="s">
        <v>16144</v>
      </c>
      <c r="D78" s="109" t="s">
        <v>17102</v>
      </c>
      <c r="E78" s="109">
        <v>2797</v>
      </c>
      <c r="F78" s="109" t="s">
        <v>14965</v>
      </c>
      <c r="G78" s="109" t="s">
        <v>4855</v>
      </c>
      <c r="H78" s="110">
        <v>1000</v>
      </c>
      <c r="I78" s="109" t="s">
        <v>14963</v>
      </c>
      <c r="J78" s="109" t="s">
        <v>20096</v>
      </c>
      <c r="K78" s="109" t="s">
        <v>15198</v>
      </c>
    </row>
    <row r="79" spans="1:11" x14ac:dyDescent="0.25">
      <c r="A79" t="s">
        <v>20178</v>
      </c>
      <c r="B79" t="s">
        <v>16144</v>
      </c>
      <c r="C79" t="s">
        <v>16144</v>
      </c>
      <c r="D79" t="s">
        <v>17102</v>
      </c>
      <c r="E79">
        <v>3325</v>
      </c>
      <c r="F79" t="s">
        <v>14966</v>
      </c>
      <c r="G79" t="s">
        <v>4855</v>
      </c>
      <c r="H79" s="111">
        <v>5.2</v>
      </c>
      <c r="I79" t="s">
        <v>14916</v>
      </c>
      <c r="J79" t="s">
        <v>20096</v>
      </c>
      <c r="K79" t="s">
        <v>14916</v>
      </c>
    </row>
    <row r="80" spans="1:11" x14ac:dyDescent="0.25">
      <c r="A80" s="109" t="s">
        <v>20179</v>
      </c>
      <c r="B80" s="109" t="s">
        <v>17380</v>
      </c>
      <c r="C80" s="109" t="s">
        <v>16144</v>
      </c>
      <c r="D80" s="109" t="s">
        <v>17102</v>
      </c>
      <c r="E80" s="109">
        <v>2838</v>
      </c>
      <c r="F80" s="109" t="s">
        <v>1395</v>
      </c>
      <c r="G80" s="109" t="s">
        <v>4855</v>
      </c>
      <c r="H80" s="110">
        <v>1800</v>
      </c>
      <c r="I80" s="109" t="s">
        <v>14943</v>
      </c>
      <c r="J80" s="109" t="s">
        <v>20096</v>
      </c>
      <c r="K80" s="109" t="s">
        <v>15198</v>
      </c>
    </row>
    <row r="81" spans="1:11" x14ac:dyDescent="0.25">
      <c r="A81" t="s">
        <v>20180</v>
      </c>
      <c r="B81" t="s">
        <v>17380</v>
      </c>
      <c r="C81" t="s">
        <v>16144</v>
      </c>
      <c r="D81" t="s">
        <v>17102</v>
      </c>
      <c r="E81">
        <v>3435</v>
      </c>
      <c r="F81" t="s">
        <v>14957</v>
      </c>
      <c r="G81" t="s">
        <v>4855</v>
      </c>
      <c r="H81" s="111">
        <v>562.04</v>
      </c>
      <c r="I81" t="s">
        <v>14943</v>
      </c>
      <c r="J81" t="s">
        <v>20096</v>
      </c>
      <c r="K81" t="s">
        <v>15198</v>
      </c>
    </row>
    <row r="82" spans="1:11" x14ac:dyDescent="0.25">
      <c r="A82" s="109" t="s">
        <v>20181</v>
      </c>
      <c r="B82" s="109" t="s">
        <v>16144</v>
      </c>
      <c r="C82" s="109" t="s">
        <v>16144</v>
      </c>
      <c r="D82" s="109" t="s">
        <v>17102</v>
      </c>
      <c r="E82" s="109">
        <v>3465</v>
      </c>
      <c r="F82" s="109" t="s">
        <v>14968</v>
      </c>
      <c r="G82" s="109" t="s">
        <v>4855</v>
      </c>
      <c r="H82" s="110">
        <v>54</v>
      </c>
      <c r="I82" s="109" t="s">
        <v>14963</v>
      </c>
      <c r="J82" s="109" t="s">
        <v>20096</v>
      </c>
      <c r="K82" s="109" t="s">
        <v>15198</v>
      </c>
    </row>
    <row r="83" spans="1:11" x14ac:dyDescent="0.25">
      <c r="A83" t="s">
        <v>20182</v>
      </c>
      <c r="B83" t="s">
        <v>16647</v>
      </c>
      <c r="C83" t="s">
        <v>16144</v>
      </c>
      <c r="D83" t="s">
        <v>17102</v>
      </c>
      <c r="E83">
        <v>3465</v>
      </c>
      <c r="F83" t="s">
        <v>14968</v>
      </c>
      <c r="G83" t="s">
        <v>4855</v>
      </c>
      <c r="H83" s="111">
        <v>20</v>
      </c>
      <c r="I83" t="s">
        <v>14963</v>
      </c>
      <c r="J83" t="s">
        <v>20096</v>
      </c>
      <c r="K83" t="s">
        <v>15198</v>
      </c>
    </row>
    <row r="84" spans="1:11" x14ac:dyDescent="0.25">
      <c r="A84" s="109" t="s">
        <v>20183</v>
      </c>
      <c r="B84" s="109" t="s">
        <v>16144</v>
      </c>
      <c r="C84" s="109" t="s">
        <v>16144</v>
      </c>
      <c r="D84" s="109" t="s">
        <v>17102</v>
      </c>
      <c r="E84" s="109">
        <v>2797</v>
      </c>
      <c r="F84" s="109" t="s">
        <v>14965</v>
      </c>
      <c r="G84" s="109" t="s">
        <v>4855</v>
      </c>
      <c r="H84" s="110">
        <v>50000</v>
      </c>
      <c r="I84" s="109" t="s">
        <v>14963</v>
      </c>
      <c r="J84" s="109" t="s">
        <v>20096</v>
      </c>
      <c r="K84" s="109" t="s">
        <v>15198</v>
      </c>
    </row>
    <row r="85" spans="1:11" x14ac:dyDescent="0.25">
      <c r="A85" t="s">
        <v>20184</v>
      </c>
      <c r="B85" t="s">
        <v>16144</v>
      </c>
      <c r="C85" t="s">
        <v>16144</v>
      </c>
      <c r="D85" t="s">
        <v>17102</v>
      </c>
      <c r="E85">
        <v>3960</v>
      </c>
      <c r="F85" t="s">
        <v>20185</v>
      </c>
      <c r="G85" t="s">
        <v>4855</v>
      </c>
      <c r="H85" s="111">
        <v>3125</v>
      </c>
      <c r="I85" t="s">
        <v>14963</v>
      </c>
      <c r="J85" t="s">
        <v>20096</v>
      </c>
      <c r="K85" t="s">
        <v>15198</v>
      </c>
    </row>
    <row r="86" spans="1:11" x14ac:dyDescent="0.25">
      <c r="A86" s="109" t="s">
        <v>16881</v>
      </c>
      <c r="B86" s="109" t="s">
        <v>16144</v>
      </c>
      <c r="C86" s="109" t="s">
        <v>16144</v>
      </c>
      <c r="D86" s="109" t="s">
        <v>17102</v>
      </c>
      <c r="E86" s="109">
        <v>3961</v>
      </c>
      <c r="F86" s="109" t="s">
        <v>20186</v>
      </c>
      <c r="G86" s="109" t="s">
        <v>4855</v>
      </c>
      <c r="H86" s="110">
        <v>600</v>
      </c>
      <c r="I86" s="109" t="s">
        <v>14963</v>
      </c>
      <c r="J86" s="109" t="s">
        <v>20096</v>
      </c>
      <c r="K86" s="109" t="s">
        <v>15198</v>
      </c>
    </row>
    <row r="87" spans="1:11" x14ac:dyDescent="0.25">
      <c r="A87" t="s">
        <v>20187</v>
      </c>
      <c r="B87" t="s">
        <v>16144</v>
      </c>
      <c r="C87" t="s">
        <v>16144</v>
      </c>
      <c r="D87" t="s">
        <v>17102</v>
      </c>
      <c r="E87">
        <v>3790</v>
      </c>
      <c r="F87" t="s">
        <v>20188</v>
      </c>
      <c r="G87" t="s">
        <v>4855</v>
      </c>
      <c r="H87" s="111">
        <v>2135</v>
      </c>
      <c r="I87" t="s">
        <v>14963</v>
      </c>
      <c r="J87" t="s">
        <v>20096</v>
      </c>
      <c r="K87" t="s">
        <v>15198</v>
      </c>
    </row>
    <row r="88" spans="1:11" x14ac:dyDescent="0.25">
      <c r="A88" s="109" t="s">
        <v>20189</v>
      </c>
      <c r="B88" s="109" t="s">
        <v>16144</v>
      </c>
      <c r="C88" s="109" t="s">
        <v>16144</v>
      </c>
      <c r="D88" s="109" t="s">
        <v>17102</v>
      </c>
      <c r="E88" s="109">
        <v>3873</v>
      </c>
      <c r="F88" s="109" t="s">
        <v>20190</v>
      </c>
      <c r="G88" s="109" t="s">
        <v>4855</v>
      </c>
      <c r="H88" s="110">
        <v>2000</v>
      </c>
      <c r="I88" s="109" t="s">
        <v>14963</v>
      </c>
      <c r="J88" s="109" t="s">
        <v>20096</v>
      </c>
      <c r="K88" s="109" t="s">
        <v>15198</v>
      </c>
    </row>
    <row r="89" spans="1:11" x14ac:dyDescent="0.25">
      <c r="A89" t="s">
        <v>20191</v>
      </c>
      <c r="B89" t="s">
        <v>15533</v>
      </c>
      <c r="C89" t="s">
        <v>16144</v>
      </c>
      <c r="D89" t="s">
        <v>17102</v>
      </c>
      <c r="E89">
        <v>3768</v>
      </c>
      <c r="F89" t="s">
        <v>1264</v>
      </c>
      <c r="G89" t="s">
        <v>4855</v>
      </c>
      <c r="H89" s="111">
        <v>2918.4</v>
      </c>
      <c r="I89" t="s">
        <v>14904</v>
      </c>
      <c r="J89" t="s">
        <v>20096</v>
      </c>
      <c r="K89" t="s">
        <v>15198</v>
      </c>
    </row>
    <row r="90" spans="1:11" x14ac:dyDescent="0.25">
      <c r="A90" s="109" t="s">
        <v>20192</v>
      </c>
      <c r="B90" s="109" t="s">
        <v>15533</v>
      </c>
      <c r="C90" s="109" t="s">
        <v>16144</v>
      </c>
      <c r="D90" s="109" t="s">
        <v>17102</v>
      </c>
      <c r="E90" s="109">
        <v>3768</v>
      </c>
      <c r="F90" s="109" t="s">
        <v>1264</v>
      </c>
      <c r="G90" s="109" t="s">
        <v>4855</v>
      </c>
      <c r="H90" s="110">
        <v>2904</v>
      </c>
      <c r="I90" s="109" t="s">
        <v>14904</v>
      </c>
      <c r="J90" s="109" t="s">
        <v>20096</v>
      </c>
      <c r="K90" s="109" t="s">
        <v>15198</v>
      </c>
    </row>
    <row r="91" spans="1:11" x14ac:dyDescent="0.25">
      <c r="A91" t="s">
        <v>20193</v>
      </c>
      <c r="B91" t="s">
        <v>17328</v>
      </c>
      <c r="C91" t="s">
        <v>16144</v>
      </c>
      <c r="D91" t="s">
        <v>17102</v>
      </c>
      <c r="E91">
        <v>3768</v>
      </c>
      <c r="F91" t="s">
        <v>1264</v>
      </c>
      <c r="G91" t="s">
        <v>4855</v>
      </c>
      <c r="H91" s="111">
        <v>2932.8</v>
      </c>
      <c r="I91" t="s">
        <v>14904</v>
      </c>
      <c r="J91" t="s">
        <v>20096</v>
      </c>
      <c r="K91" t="s">
        <v>15198</v>
      </c>
    </row>
    <row r="92" spans="1:11" x14ac:dyDescent="0.25">
      <c r="A92" s="109" t="s">
        <v>20194</v>
      </c>
      <c r="B92" s="109" t="s">
        <v>15533</v>
      </c>
      <c r="C92" s="109" t="s">
        <v>16144</v>
      </c>
      <c r="D92" s="109" t="s">
        <v>17102</v>
      </c>
      <c r="E92" s="109">
        <v>3768</v>
      </c>
      <c r="F92" s="109" t="s">
        <v>1264</v>
      </c>
      <c r="G92" s="109" t="s">
        <v>4855</v>
      </c>
      <c r="H92" s="110">
        <v>2825.6</v>
      </c>
      <c r="I92" s="109" t="s">
        <v>14904</v>
      </c>
      <c r="J92" s="109" t="s">
        <v>20096</v>
      </c>
      <c r="K92" s="109" t="s">
        <v>15198</v>
      </c>
    </row>
    <row r="93" spans="1:11" x14ac:dyDescent="0.25">
      <c r="A93" t="s">
        <v>20195</v>
      </c>
      <c r="B93" t="s">
        <v>16010</v>
      </c>
      <c r="C93" t="s">
        <v>16144</v>
      </c>
      <c r="D93" t="s">
        <v>17102</v>
      </c>
      <c r="E93">
        <v>3768</v>
      </c>
      <c r="F93" t="s">
        <v>1264</v>
      </c>
      <c r="G93" t="s">
        <v>4855</v>
      </c>
      <c r="H93" s="111">
        <v>2695</v>
      </c>
      <c r="I93" t="s">
        <v>14904</v>
      </c>
      <c r="J93" t="s">
        <v>20096</v>
      </c>
      <c r="K93" t="s">
        <v>15198</v>
      </c>
    </row>
    <row r="94" spans="1:11" x14ac:dyDescent="0.25">
      <c r="A94" s="109" t="s">
        <v>20196</v>
      </c>
      <c r="B94" s="109" t="s">
        <v>16010</v>
      </c>
      <c r="C94" s="109" t="s">
        <v>16144</v>
      </c>
      <c r="D94" s="109" t="s">
        <v>17102</v>
      </c>
      <c r="E94" s="109">
        <v>3768</v>
      </c>
      <c r="F94" s="109" t="s">
        <v>1264</v>
      </c>
      <c r="G94" s="109" t="s">
        <v>4855</v>
      </c>
      <c r="H94" s="110">
        <v>2849.6</v>
      </c>
      <c r="I94" s="109" t="s">
        <v>14904</v>
      </c>
      <c r="J94" s="109" t="s">
        <v>20096</v>
      </c>
      <c r="K94" s="109" t="s">
        <v>15198</v>
      </c>
    </row>
    <row r="95" spans="1:11" x14ac:dyDescent="0.25">
      <c r="A95" t="s">
        <v>20197</v>
      </c>
      <c r="B95" t="s">
        <v>16144</v>
      </c>
      <c r="C95" t="s">
        <v>16144</v>
      </c>
      <c r="D95" t="s">
        <v>17102</v>
      </c>
      <c r="E95">
        <v>3959</v>
      </c>
      <c r="F95" t="s">
        <v>20198</v>
      </c>
      <c r="G95" t="s">
        <v>4855</v>
      </c>
      <c r="H95" s="111">
        <v>3058.78</v>
      </c>
      <c r="I95" t="s">
        <v>14963</v>
      </c>
      <c r="J95" t="s">
        <v>20096</v>
      </c>
      <c r="K95" t="s">
        <v>15198</v>
      </c>
    </row>
    <row r="96" spans="1:11" x14ac:dyDescent="0.25">
      <c r="A96" s="109" t="s">
        <v>20199</v>
      </c>
      <c r="B96" s="109" t="s">
        <v>17328</v>
      </c>
      <c r="C96" s="109" t="s">
        <v>17285</v>
      </c>
      <c r="D96" s="109" t="s">
        <v>17102</v>
      </c>
      <c r="E96" s="109">
        <v>3207</v>
      </c>
      <c r="F96" s="109" t="s">
        <v>872</v>
      </c>
      <c r="G96" s="109" t="s">
        <v>4855</v>
      </c>
      <c r="H96" s="110">
        <v>230.13</v>
      </c>
      <c r="I96" s="109" t="s">
        <v>14943</v>
      </c>
      <c r="J96" s="109" t="s">
        <v>20096</v>
      </c>
      <c r="K96" s="109" t="s">
        <v>15198</v>
      </c>
    </row>
    <row r="97" spans="1:11" x14ac:dyDescent="0.25">
      <c r="A97" t="s">
        <v>20200</v>
      </c>
      <c r="B97" t="s">
        <v>15533</v>
      </c>
      <c r="C97" t="s">
        <v>17285</v>
      </c>
      <c r="D97" t="s">
        <v>17102</v>
      </c>
      <c r="E97">
        <v>2894</v>
      </c>
      <c r="F97" t="s">
        <v>14951</v>
      </c>
      <c r="G97" t="s">
        <v>4855</v>
      </c>
      <c r="H97" s="111">
        <v>1792</v>
      </c>
      <c r="I97" t="s">
        <v>14943</v>
      </c>
      <c r="J97" t="s">
        <v>20096</v>
      </c>
      <c r="K97" t="s">
        <v>15198</v>
      </c>
    </row>
    <row r="98" spans="1:11" x14ac:dyDescent="0.25">
      <c r="A98" s="109" t="s">
        <v>20201</v>
      </c>
      <c r="B98" s="109" t="s">
        <v>17285</v>
      </c>
      <c r="C98" s="109" t="s">
        <v>17285</v>
      </c>
      <c r="D98" s="109" t="s">
        <v>17102</v>
      </c>
      <c r="E98" s="109">
        <v>2942</v>
      </c>
      <c r="F98" s="109" t="s">
        <v>14973</v>
      </c>
      <c r="G98" s="109" t="s">
        <v>4855</v>
      </c>
      <c r="H98" s="110">
        <v>312.44</v>
      </c>
      <c r="I98" s="109" t="s">
        <v>14963</v>
      </c>
      <c r="J98" s="109" t="s">
        <v>20096</v>
      </c>
      <c r="K98" s="109" t="s">
        <v>15198</v>
      </c>
    </row>
    <row r="99" spans="1:11" x14ac:dyDescent="0.25">
      <c r="A99" t="s">
        <v>20202</v>
      </c>
      <c r="B99" t="s">
        <v>17380</v>
      </c>
      <c r="C99" t="s">
        <v>17285</v>
      </c>
      <c r="D99" t="s">
        <v>17102</v>
      </c>
      <c r="E99">
        <v>2894</v>
      </c>
      <c r="F99" t="s">
        <v>14951</v>
      </c>
      <c r="G99" t="s">
        <v>4855</v>
      </c>
      <c r="H99" s="111">
        <v>165</v>
      </c>
      <c r="I99" t="s">
        <v>14943</v>
      </c>
      <c r="J99" t="s">
        <v>20096</v>
      </c>
      <c r="K99" t="s">
        <v>15198</v>
      </c>
    </row>
    <row r="100" spans="1:11" x14ac:dyDescent="0.25">
      <c r="A100" s="109" t="s">
        <v>20203</v>
      </c>
      <c r="B100" s="109" t="s">
        <v>17285</v>
      </c>
      <c r="C100" s="109" t="s">
        <v>17285</v>
      </c>
      <c r="D100" s="109" t="s">
        <v>17102</v>
      </c>
      <c r="E100" s="109">
        <v>2797</v>
      </c>
      <c r="F100" s="109" t="s">
        <v>14965</v>
      </c>
      <c r="G100" s="109" t="s">
        <v>4855</v>
      </c>
      <c r="H100" s="110">
        <v>601.8</v>
      </c>
      <c r="I100" s="109" t="s">
        <v>14963</v>
      </c>
      <c r="J100" s="109" t="s">
        <v>20096</v>
      </c>
      <c r="K100" s="109" t="s">
        <v>15198</v>
      </c>
    </row>
    <row r="101" spans="1:11" x14ac:dyDescent="0.25">
      <c r="A101" t="s">
        <v>20204</v>
      </c>
      <c r="B101" t="s">
        <v>17285</v>
      </c>
      <c r="C101" t="s">
        <v>17285</v>
      </c>
      <c r="D101" t="s">
        <v>17102</v>
      </c>
      <c r="E101">
        <v>2797</v>
      </c>
      <c r="F101" t="s">
        <v>14965</v>
      </c>
      <c r="G101" t="s">
        <v>4855</v>
      </c>
      <c r="H101" s="111">
        <v>3702.43</v>
      </c>
      <c r="I101" t="s">
        <v>14963</v>
      </c>
      <c r="J101" t="s">
        <v>20096</v>
      </c>
      <c r="K101" t="s">
        <v>15198</v>
      </c>
    </row>
    <row r="102" spans="1:11" x14ac:dyDescent="0.25">
      <c r="A102" s="109" t="s">
        <v>20205</v>
      </c>
      <c r="B102" s="109" t="s">
        <v>17285</v>
      </c>
      <c r="C102" s="109" t="s">
        <v>17285</v>
      </c>
      <c r="D102" s="109" t="s">
        <v>17102</v>
      </c>
      <c r="E102" s="109">
        <v>2797</v>
      </c>
      <c r="F102" s="109" t="s">
        <v>14965</v>
      </c>
      <c r="G102" s="109" t="s">
        <v>4855</v>
      </c>
      <c r="H102" s="110">
        <v>2902.45</v>
      </c>
      <c r="I102" s="109" t="s">
        <v>14963</v>
      </c>
      <c r="J102" s="109" t="s">
        <v>20096</v>
      </c>
      <c r="K102" s="109" t="s">
        <v>15198</v>
      </c>
    </row>
    <row r="103" spans="1:11" x14ac:dyDescent="0.25">
      <c r="A103" t="s">
        <v>20206</v>
      </c>
      <c r="B103" t="s">
        <v>17285</v>
      </c>
      <c r="C103" t="s">
        <v>17285</v>
      </c>
      <c r="D103" t="s">
        <v>17102</v>
      </c>
      <c r="E103">
        <v>2797</v>
      </c>
      <c r="F103" t="s">
        <v>14965</v>
      </c>
      <c r="G103" t="s">
        <v>4855</v>
      </c>
      <c r="H103" s="111">
        <v>2901.23</v>
      </c>
      <c r="I103" t="s">
        <v>14963</v>
      </c>
      <c r="J103" t="s">
        <v>20096</v>
      </c>
      <c r="K103" t="s">
        <v>15198</v>
      </c>
    </row>
    <row r="104" spans="1:11" x14ac:dyDescent="0.25">
      <c r="A104" s="109" t="s">
        <v>20207</v>
      </c>
      <c r="B104" s="109" t="s">
        <v>15869</v>
      </c>
      <c r="C104" s="109" t="s">
        <v>17285</v>
      </c>
      <c r="D104" s="109" t="s">
        <v>17102</v>
      </c>
      <c r="E104" s="109">
        <v>3478</v>
      </c>
      <c r="F104" s="109" t="s">
        <v>14903</v>
      </c>
      <c r="G104" s="109" t="s">
        <v>4855</v>
      </c>
      <c r="H104" s="110">
        <v>25927.84</v>
      </c>
      <c r="I104" s="109" t="s">
        <v>14904</v>
      </c>
      <c r="J104" s="109" t="s">
        <v>20096</v>
      </c>
      <c r="K104" s="109" t="s">
        <v>15198</v>
      </c>
    </row>
    <row r="105" spans="1:11" x14ac:dyDescent="0.25">
      <c r="A105" t="s">
        <v>20208</v>
      </c>
      <c r="B105" t="s">
        <v>15869</v>
      </c>
      <c r="C105" t="s">
        <v>17285</v>
      </c>
      <c r="D105" t="s">
        <v>17102</v>
      </c>
      <c r="E105">
        <v>3478</v>
      </c>
      <c r="F105" t="s">
        <v>14903</v>
      </c>
      <c r="G105" t="s">
        <v>4855</v>
      </c>
      <c r="H105" s="111">
        <v>23738.81</v>
      </c>
      <c r="I105" t="s">
        <v>14904</v>
      </c>
      <c r="J105" t="s">
        <v>20096</v>
      </c>
      <c r="K105" t="s">
        <v>15198</v>
      </c>
    </row>
    <row r="106" spans="1:11" x14ac:dyDescent="0.25">
      <c r="A106" s="109" t="s">
        <v>20209</v>
      </c>
      <c r="B106" s="109" t="s">
        <v>15869</v>
      </c>
      <c r="C106" s="109" t="s">
        <v>17285</v>
      </c>
      <c r="D106" s="109" t="s">
        <v>17102</v>
      </c>
      <c r="E106" s="109">
        <v>3478</v>
      </c>
      <c r="F106" s="109" t="s">
        <v>14903</v>
      </c>
      <c r="G106" s="109" t="s">
        <v>4855</v>
      </c>
      <c r="H106" s="110">
        <v>27130.07</v>
      </c>
      <c r="I106" s="109" t="s">
        <v>14904</v>
      </c>
      <c r="J106" s="109" t="s">
        <v>20096</v>
      </c>
      <c r="K106" s="109" t="s">
        <v>15198</v>
      </c>
    </row>
    <row r="107" spans="1:11" x14ac:dyDescent="0.25">
      <c r="A107" t="s">
        <v>20210</v>
      </c>
      <c r="B107" t="s">
        <v>17285</v>
      </c>
      <c r="C107" t="s">
        <v>17285</v>
      </c>
      <c r="D107" t="s">
        <v>17102</v>
      </c>
      <c r="E107">
        <v>2797</v>
      </c>
      <c r="F107" t="s">
        <v>14965</v>
      </c>
      <c r="G107" t="s">
        <v>4855</v>
      </c>
      <c r="H107" s="111">
        <v>2700.82</v>
      </c>
      <c r="I107" t="s">
        <v>14963</v>
      </c>
      <c r="J107" t="s">
        <v>20096</v>
      </c>
      <c r="K107" t="s">
        <v>15198</v>
      </c>
    </row>
    <row r="108" spans="1:11" x14ac:dyDescent="0.25">
      <c r="A108" s="109" t="s">
        <v>20211</v>
      </c>
      <c r="B108" s="109" t="s">
        <v>17285</v>
      </c>
      <c r="C108" s="109" t="s">
        <v>17285</v>
      </c>
      <c r="D108" s="109" t="s">
        <v>17102</v>
      </c>
      <c r="E108" s="109">
        <v>2797</v>
      </c>
      <c r="F108" s="109" t="s">
        <v>14965</v>
      </c>
      <c r="G108" s="109" t="s">
        <v>4855</v>
      </c>
      <c r="H108" s="110">
        <v>2902.86</v>
      </c>
      <c r="I108" s="109" t="s">
        <v>14963</v>
      </c>
      <c r="J108" s="109" t="s">
        <v>20096</v>
      </c>
      <c r="K108" s="109" t="s">
        <v>15198</v>
      </c>
    </row>
    <row r="109" spans="1:11" x14ac:dyDescent="0.25">
      <c r="A109" t="s">
        <v>20212</v>
      </c>
      <c r="B109" t="s">
        <v>17285</v>
      </c>
      <c r="C109" t="s">
        <v>17285</v>
      </c>
      <c r="D109" t="s">
        <v>17102</v>
      </c>
      <c r="E109">
        <v>2797</v>
      </c>
      <c r="F109" t="s">
        <v>14965</v>
      </c>
      <c r="G109" t="s">
        <v>4855</v>
      </c>
      <c r="H109" s="111">
        <v>1040.75</v>
      </c>
      <c r="I109" t="s">
        <v>14963</v>
      </c>
      <c r="J109" t="s">
        <v>20096</v>
      </c>
      <c r="K109" t="s">
        <v>15198</v>
      </c>
    </row>
    <row r="110" spans="1:11" x14ac:dyDescent="0.25">
      <c r="A110" s="109" t="s">
        <v>20213</v>
      </c>
      <c r="B110" s="109" t="s">
        <v>15869</v>
      </c>
      <c r="C110" s="109" t="s">
        <v>17285</v>
      </c>
      <c r="D110" s="109" t="s">
        <v>17102</v>
      </c>
      <c r="E110" s="109">
        <v>3478</v>
      </c>
      <c r="F110" s="109" t="s">
        <v>14903</v>
      </c>
      <c r="G110" s="109" t="s">
        <v>4855</v>
      </c>
      <c r="H110" s="110">
        <v>1048.91</v>
      </c>
      <c r="I110" s="109" t="s">
        <v>14904</v>
      </c>
      <c r="J110" s="109" t="s">
        <v>20096</v>
      </c>
      <c r="K110" s="109" t="s">
        <v>15198</v>
      </c>
    </row>
    <row r="111" spans="1:11" x14ac:dyDescent="0.25">
      <c r="A111" t="s">
        <v>20214</v>
      </c>
      <c r="B111" t="s">
        <v>15869</v>
      </c>
      <c r="C111" t="s">
        <v>17285</v>
      </c>
      <c r="D111" t="s">
        <v>17102</v>
      </c>
      <c r="E111">
        <v>3478</v>
      </c>
      <c r="F111" t="s">
        <v>14903</v>
      </c>
      <c r="G111" t="s">
        <v>4855</v>
      </c>
      <c r="H111" s="111">
        <v>26838.2</v>
      </c>
      <c r="I111" t="s">
        <v>14904</v>
      </c>
      <c r="J111" t="s">
        <v>20096</v>
      </c>
      <c r="K111" t="s">
        <v>15198</v>
      </c>
    </row>
    <row r="112" spans="1:11" x14ac:dyDescent="0.25">
      <c r="A112" s="109" t="s">
        <v>20215</v>
      </c>
      <c r="B112" s="109" t="s">
        <v>17285</v>
      </c>
      <c r="C112" s="109" t="s">
        <v>17285</v>
      </c>
      <c r="D112" s="109" t="s">
        <v>17102</v>
      </c>
      <c r="E112" s="109">
        <v>2797</v>
      </c>
      <c r="F112" s="109" t="s">
        <v>14965</v>
      </c>
      <c r="G112" s="109" t="s">
        <v>4855</v>
      </c>
      <c r="H112" s="110">
        <v>1779.71</v>
      </c>
      <c r="I112" s="109" t="s">
        <v>14963</v>
      </c>
      <c r="J112" s="109" t="s">
        <v>20096</v>
      </c>
      <c r="K112" s="109" t="s">
        <v>15198</v>
      </c>
    </row>
    <row r="113" spans="1:11" x14ac:dyDescent="0.25">
      <c r="A113" t="s">
        <v>20216</v>
      </c>
      <c r="B113" t="s">
        <v>17285</v>
      </c>
      <c r="C113" t="s">
        <v>17285</v>
      </c>
      <c r="D113" t="s">
        <v>17102</v>
      </c>
      <c r="E113">
        <v>2797</v>
      </c>
      <c r="F113" t="s">
        <v>14965</v>
      </c>
      <c r="G113" t="s">
        <v>4855</v>
      </c>
      <c r="H113" s="111">
        <v>2900.33</v>
      </c>
      <c r="I113" t="s">
        <v>14963</v>
      </c>
      <c r="J113" t="s">
        <v>20096</v>
      </c>
      <c r="K113" t="s">
        <v>15198</v>
      </c>
    </row>
    <row r="114" spans="1:11" x14ac:dyDescent="0.25">
      <c r="A114" s="109" t="s">
        <v>20217</v>
      </c>
      <c r="B114" s="109" t="s">
        <v>20218</v>
      </c>
      <c r="C114" s="109" t="s">
        <v>17285</v>
      </c>
      <c r="D114" s="109" t="s">
        <v>17102</v>
      </c>
      <c r="E114" s="109">
        <v>3398</v>
      </c>
      <c r="F114" s="109" t="s">
        <v>1118</v>
      </c>
      <c r="G114" s="109" t="s">
        <v>4855</v>
      </c>
      <c r="H114" s="110">
        <v>450</v>
      </c>
      <c r="I114" s="109" t="s">
        <v>14943</v>
      </c>
      <c r="J114" s="109" t="s">
        <v>20096</v>
      </c>
      <c r="K114" s="109" t="s">
        <v>15198</v>
      </c>
    </row>
    <row r="115" spans="1:11" x14ac:dyDescent="0.25">
      <c r="A115" t="s">
        <v>20219</v>
      </c>
      <c r="B115" t="s">
        <v>17287</v>
      </c>
      <c r="C115" t="s">
        <v>17285</v>
      </c>
      <c r="D115" t="s">
        <v>17102</v>
      </c>
      <c r="E115">
        <v>3478</v>
      </c>
      <c r="F115" t="s">
        <v>14903</v>
      </c>
      <c r="G115" t="s">
        <v>4855</v>
      </c>
      <c r="H115" s="111">
        <v>25309.35</v>
      </c>
      <c r="I115" t="s">
        <v>14904</v>
      </c>
      <c r="J115" t="s">
        <v>20096</v>
      </c>
      <c r="K115" t="s">
        <v>15198</v>
      </c>
    </row>
    <row r="116" spans="1:11" x14ac:dyDescent="0.25">
      <c r="A116" s="109" t="s">
        <v>20220</v>
      </c>
      <c r="B116" s="109" t="s">
        <v>17287</v>
      </c>
      <c r="C116" s="109" t="s">
        <v>17285</v>
      </c>
      <c r="D116" s="109" t="s">
        <v>17102</v>
      </c>
      <c r="E116" s="109">
        <v>3478</v>
      </c>
      <c r="F116" s="109" t="s">
        <v>14903</v>
      </c>
      <c r="G116" s="109" t="s">
        <v>4855</v>
      </c>
      <c r="H116" s="110">
        <v>26574.12</v>
      </c>
      <c r="I116" s="109" t="s">
        <v>14904</v>
      </c>
      <c r="J116" s="109" t="s">
        <v>20096</v>
      </c>
      <c r="K116" s="109" t="s">
        <v>15198</v>
      </c>
    </row>
    <row r="117" spans="1:11" x14ac:dyDescent="0.25">
      <c r="A117" t="s">
        <v>20221</v>
      </c>
      <c r="B117" t="s">
        <v>17285</v>
      </c>
      <c r="C117" t="s">
        <v>17285</v>
      </c>
      <c r="D117" t="s">
        <v>17102</v>
      </c>
      <c r="E117">
        <v>2797</v>
      </c>
      <c r="F117" t="s">
        <v>14965</v>
      </c>
      <c r="G117" t="s">
        <v>4855</v>
      </c>
      <c r="H117" s="111">
        <v>2703.27</v>
      </c>
      <c r="I117" t="s">
        <v>14963</v>
      </c>
      <c r="J117" t="s">
        <v>20096</v>
      </c>
      <c r="K117" t="s">
        <v>15198</v>
      </c>
    </row>
    <row r="118" spans="1:11" x14ac:dyDescent="0.25">
      <c r="A118" s="109" t="s">
        <v>20222</v>
      </c>
      <c r="B118" s="109" t="s">
        <v>17285</v>
      </c>
      <c r="C118" s="109" t="s">
        <v>17285</v>
      </c>
      <c r="D118" s="109" t="s">
        <v>17102</v>
      </c>
      <c r="E118" s="109">
        <v>2797</v>
      </c>
      <c r="F118" s="109" t="s">
        <v>14965</v>
      </c>
      <c r="G118" s="109" t="s">
        <v>4855</v>
      </c>
      <c r="H118" s="110">
        <v>2900.62</v>
      </c>
      <c r="I118" s="109" t="s">
        <v>14963</v>
      </c>
      <c r="J118" s="109" t="s">
        <v>20096</v>
      </c>
      <c r="K118" s="109" t="s">
        <v>15198</v>
      </c>
    </row>
    <row r="119" spans="1:11" x14ac:dyDescent="0.25">
      <c r="A119" t="s">
        <v>20223</v>
      </c>
      <c r="B119" t="s">
        <v>17285</v>
      </c>
      <c r="C119" t="s">
        <v>17285</v>
      </c>
      <c r="D119" t="s">
        <v>17102</v>
      </c>
      <c r="E119">
        <v>2797</v>
      </c>
      <c r="F119" t="s">
        <v>14965</v>
      </c>
      <c r="G119" t="s">
        <v>4855</v>
      </c>
      <c r="H119" s="111">
        <v>798.27</v>
      </c>
      <c r="I119" t="s">
        <v>14963</v>
      </c>
      <c r="J119" t="s">
        <v>20096</v>
      </c>
      <c r="K119" t="s">
        <v>15198</v>
      </c>
    </row>
    <row r="120" spans="1:11" x14ac:dyDescent="0.25">
      <c r="A120" s="109" t="s">
        <v>20224</v>
      </c>
      <c r="B120" s="109" t="s">
        <v>17285</v>
      </c>
      <c r="C120" s="109" t="s">
        <v>17285</v>
      </c>
      <c r="D120" s="109" t="s">
        <v>17102</v>
      </c>
      <c r="E120" s="109">
        <v>2797</v>
      </c>
      <c r="F120" s="109" t="s">
        <v>14965</v>
      </c>
      <c r="G120" s="109" t="s">
        <v>4855</v>
      </c>
      <c r="H120" s="110">
        <v>2601.48</v>
      </c>
      <c r="I120" s="109" t="s">
        <v>14963</v>
      </c>
      <c r="J120" s="109" t="s">
        <v>20096</v>
      </c>
      <c r="K120" s="109" t="s">
        <v>15198</v>
      </c>
    </row>
    <row r="121" spans="1:11" x14ac:dyDescent="0.25">
      <c r="A121" t="s">
        <v>20225</v>
      </c>
      <c r="B121" t="s">
        <v>17285</v>
      </c>
      <c r="C121" t="s">
        <v>17285</v>
      </c>
      <c r="D121" t="s">
        <v>17102</v>
      </c>
      <c r="E121">
        <v>2797</v>
      </c>
      <c r="F121" t="s">
        <v>14965</v>
      </c>
      <c r="G121" t="s">
        <v>4855</v>
      </c>
      <c r="H121" s="111">
        <v>4404.41</v>
      </c>
      <c r="I121" t="s">
        <v>14963</v>
      </c>
      <c r="J121" t="s">
        <v>20096</v>
      </c>
      <c r="K121" t="s">
        <v>15198</v>
      </c>
    </row>
    <row r="122" spans="1:11" x14ac:dyDescent="0.25">
      <c r="A122" s="109" t="s">
        <v>20226</v>
      </c>
      <c r="B122" s="109" t="s">
        <v>17285</v>
      </c>
      <c r="C122" s="109" t="s">
        <v>17285</v>
      </c>
      <c r="D122" s="109" t="s">
        <v>17102</v>
      </c>
      <c r="E122" s="109">
        <v>2797</v>
      </c>
      <c r="F122" s="109" t="s">
        <v>14965</v>
      </c>
      <c r="G122" s="109" t="s">
        <v>4855</v>
      </c>
      <c r="H122" s="110">
        <v>2902.65</v>
      </c>
      <c r="I122" s="109" t="s">
        <v>14963</v>
      </c>
      <c r="J122" s="109" t="s">
        <v>20096</v>
      </c>
      <c r="K122" s="109" t="s">
        <v>15198</v>
      </c>
    </row>
    <row r="123" spans="1:11" x14ac:dyDescent="0.25">
      <c r="A123" t="s">
        <v>20227</v>
      </c>
      <c r="B123" t="s">
        <v>17285</v>
      </c>
      <c r="C123" t="s">
        <v>17285</v>
      </c>
      <c r="D123" t="s">
        <v>17102</v>
      </c>
      <c r="E123">
        <v>2797</v>
      </c>
      <c r="F123" t="s">
        <v>14965</v>
      </c>
      <c r="G123" t="s">
        <v>4855</v>
      </c>
      <c r="H123" s="111">
        <v>3401.08</v>
      </c>
      <c r="I123" t="s">
        <v>14963</v>
      </c>
      <c r="J123" t="s">
        <v>20096</v>
      </c>
      <c r="K123" t="s">
        <v>15198</v>
      </c>
    </row>
    <row r="124" spans="1:11" x14ac:dyDescent="0.25">
      <c r="A124" s="109" t="s">
        <v>20228</v>
      </c>
      <c r="B124" s="109" t="s">
        <v>17285</v>
      </c>
      <c r="C124" s="109" t="s">
        <v>17285</v>
      </c>
      <c r="D124" s="109" t="s">
        <v>17102</v>
      </c>
      <c r="E124" s="109">
        <v>2797</v>
      </c>
      <c r="F124" s="109" t="s">
        <v>14965</v>
      </c>
      <c r="G124" s="109" t="s">
        <v>4855</v>
      </c>
      <c r="H124" s="110">
        <v>789.66</v>
      </c>
      <c r="I124" s="109" t="s">
        <v>14963</v>
      </c>
      <c r="J124" s="109" t="s">
        <v>20096</v>
      </c>
      <c r="K124" s="109" t="s">
        <v>15198</v>
      </c>
    </row>
    <row r="125" spans="1:11" x14ac:dyDescent="0.25">
      <c r="A125" t="s">
        <v>20229</v>
      </c>
      <c r="B125" t="s">
        <v>17285</v>
      </c>
      <c r="C125" t="s">
        <v>17285</v>
      </c>
      <c r="D125" t="s">
        <v>17102</v>
      </c>
      <c r="E125">
        <v>2797</v>
      </c>
      <c r="F125" t="s">
        <v>14965</v>
      </c>
      <c r="G125" t="s">
        <v>4855</v>
      </c>
      <c r="H125" s="111">
        <v>2901.62</v>
      </c>
      <c r="I125" t="s">
        <v>14963</v>
      </c>
      <c r="J125" t="s">
        <v>20096</v>
      </c>
      <c r="K125" t="s">
        <v>15198</v>
      </c>
    </row>
    <row r="126" spans="1:11" x14ac:dyDescent="0.25">
      <c r="A126" s="109" t="s">
        <v>20230</v>
      </c>
      <c r="B126" s="109" t="s">
        <v>17285</v>
      </c>
      <c r="C126" s="109" t="s">
        <v>17285</v>
      </c>
      <c r="D126" s="109" t="s">
        <v>17102</v>
      </c>
      <c r="E126" s="109">
        <v>2797</v>
      </c>
      <c r="F126" s="109" t="s">
        <v>14965</v>
      </c>
      <c r="G126" s="109" t="s">
        <v>4855</v>
      </c>
      <c r="H126" s="110">
        <v>2901.13</v>
      </c>
      <c r="I126" s="109" t="s">
        <v>14963</v>
      </c>
      <c r="J126" s="109" t="s">
        <v>20096</v>
      </c>
      <c r="K126" s="109" t="s">
        <v>15198</v>
      </c>
    </row>
    <row r="127" spans="1:11" x14ac:dyDescent="0.25">
      <c r="A127" t="s">
        <v>20231</v>
      </c>
      <c r="B127" t="s">
        <v>17285</v>
      </c>
      <c r="C127" t="s">
        <v>17285</v>
      </c>
      <c r="D127" t="s">
        <v>17102</v>
      </c>
      <c r="E127">
        <v>2797</v>
      </c>
      <c r="F127" t="s">
        <v>14965</v>
      </c>
      <c r="G127" t="s">
        <v>4855</v>
      </c>
      <c r="H127" s="111">
        <v>389.78</v>
      </c>
      <c r="I127" t="s">
        <v>14963</v>
      </c>
      <c r="J127" t="s">
        <v>20096</v>
      </c>
      <c r="K127" t="s">
        <v>15198</v>
      </c>
    </row>
    <row r="128" spans="1:11" x14ac:dyDescent="0.25">
      <c r="A128" s="109" t="s">
        <v>20232</v>
      </c>
      <c r="B128" s="109" t="s">
        <v>17285</v>
      </c>
      <c r="C128" s="109" t="s">
        <v>17285</v>
      </c>
      <c r="D128" s="109" t="s">
        <v>17102</v>
      </c>
      <c r="E128" s="109">
        <v>2797</v>
      </c>
      <c r="F128" s="109" t="s">
        <v>14965</v>
      </c>
      <c r="G128" s="109" t="s">
        <v>4855</v>
      </c>
      <c r="H128" s="110">
        <v>1937.49</v>
      </c>
      <c r="I128" s="109" t="s">
        <v>14963</v>
      </c>
      <c r="J128" s="109" t="s">
        <v>20096</v>
      </c>
      <c r="K128" s="109" t="s">
        <v>15198</v>
      </c>
    </row>
    <row r="129" spans="1:11" x14ac:dyDescent="0.25">
      <c r="A129" t="s">
        <v>20233</v>
      </c>
      <c r="B129" t="s">
        <v>17285</v>
      </c>
      <c r="C129" t="s">
        <v>17285</v>
      </c>
      <c r="D129" t="s">
        <v>17102</v>
      </c>
      <c r="E129">
        <v>2797</v>
      </c>
      <c r="F129" t="s">
        <v>14965</v>
      </c>
      <c r="G129" t="s">
        <v>4855</v>
      </c>
      <c r="H129" s="111">
        <v>3401.34</v>
      </c>
      <c r="I129" t="s">
        <v>14963</v>
      </c>
      <c r="J129" t="s">
        <v>20096</v>
      </c>
      <c r="K129" t="s">
        <v>15198</v>
      </c>
    </row>
    <row r="130" spans="1:11" x14ac:dyDescent="0.25">
      <c r="A130" s="109" t="s">
        <v>20234</v>
      </c>
      <c r="B130" s="109" t="s">
        <v>17285</v>
      </c>
      <c r="C130" s="109" t="s">
        <v>17285</v>
      </c>
      <c r="D130" s="109" t="s">
        <v>17102</v>
      </c>
      <c r="E130" s="109">
        <v>2797</v>
      </c>
      <c r="F130" s="109" t="s">
        <v>14965</v>
      </c>
      <c r="G130" s="109" t="s">
        <v>4855</v>
      </c>
      <c r="H130" s="110">
        <v>2901.91</v>
      </c>
      <c r="I130" s="109" t="s">
        <v>14963</v>
      </c>
      <c r="J130" s="109" t="s">
        <v>20096</v>
      </c>
      <c r="K130" s="109" t="s">
        <v>15198</v>
      </c>
    </row>
    <row r="131" spans="1:11" x14ac:dyDescent="0.25">
      <c r="A131" t="s">
        <v>20235</v>
      </c>
      <c r="B131" t="s">
        <v>17285</v>
      </c>
      <c r="C131" t="s">
        <v>17285</v>
      </c>
      <c r="D131" t="s">
        <v>17102</v>
      </c>
      <c r="E131">
        <v>2797</v>
      </c>
      <c r="F131" t="s">
        <v>14965</v>
      </c>
      <c r="G131" t="s">
        <v>4855</v>
      </c>
      <c r="H131" s="111">
        <v>2701.84</v>
      </c>
      <c r="I131" t="s">
        <v>14963</v>
      </c>
      <c r="J131" t="s">
        <v>20096</v>
      </c>
      <c r="K131" t="s">
        <v>15198</v>
      </c>
    </row>
    <row r="132" spans="1:11" x14ac:dyDescent="0.25">
      <c r="A132" s="109" t="s">
        <v>20236</v>
      </c>
      <c r="B132" s="109" t="s">
        <v>17285</v>
      </c>
      <c r="C132" s="109" t="s">
        <v>17285</v>
      </c>
      <c r="D132" s="109" t="s">
        <v>17102</v>
      </c>
      <c r="E132" s="109">
        <v>2797</v>
      </c>
      <c r="F132" s="109" t="s">
        <v>14965</v>
      </c>
      <c r="G132" s="109" t="s">
        <v>4855</v>
      </c>
      <c r="H132" s="110">
        <v>1604.84</v>
      </c>
      <c r="I132" s="109" t="s">
        <v>14963</v>
      </c>
      <c r="J132" s="109" t="s">
        <v>20096</v>
      </c>
      <c r="K132" s="109" t="s">
        <v>15198</v>
      </c>
    </row>
    <row r="133" spans="1:11" x14ac:dyDescent="0.25">
      <c r="A133" t="s">
        <v>20237</v>
      </c>
      <c r="B133" t="s">
        <v>17285</v>
      </c>
      <c r="C133" t="s">
        <v>17285</v>
      </c>
      <c r="D133" t="s">
        <v>17102</v>
      </c>
      <c r="E133">
        <v>2797</v>
      </c>
      <c r="F133" t="s">
        <v>14965</v>
      </c>
      <c r="G133" t="s">
        <v>4855</v>
      </c>
      <c r="H133" s="111">
        <v>6377.58</v>
      </c>
      <c r="I133" t="s">
        <v>14963</v>
      </c>
      <c r="J133" t="s">
        <v>20096</v>
      </c>
      <c r="K133" t="s">
        <v>15198</v>
      </c>
    </row>
    <row r="134" spans="1:11" x14ac:dyDescent="0.25">
      <c r="A134" s="109" t="s">
        <v>20238</v>
      </c>
      <c r="B134" s="109" t="s">
        <v>17285</v>
      </c>
      <c r="C134" s="109" t="s">
        <v>17285</v>
      </c>
      <c r="D134" s="109" t="s">
        <v>17102</v>
      </c>
      <c r="E134" s="109">
        <v>2797</v>
      </c>
      <c r="F134" s="109" t="s">
        <v>14965</v>
      </c>
      <c r="G134" s="109" t="s">
        <v>4855</v>
      </c>
      <c r="H134" s="110">
        <v>2900.59</v>
      </c>
      <c r="I134" s="109" t="s">
        <v>14963</v>
      </c>
      <c r="J134" s="109" t="s">
        <v>20096</v>
      </c>
      <c r="K134" s="109" t="s">
        <v>15198</v>
      </c>
    </row>
    <row r="135" spans="1:11" x14ac:dyDescent="0.25">
      <c r="A135" t="s">
        <v>20239</v>
      </c>
      <c r="B135" t="s">
        <v>17285</v>
      </c>
      <c r="C135" t="s">
        <v>17285</v>
      </c>
      <c r="D135" t="s">
        <v>17102</v>
      </c>
      <c r="E135">
        <v>3325</v>
      </c>
      <c r="F135" t="s">
        <v>14966</v>
      </c>
      <c r="G135" t="s">
        <v>4855</v>
      </c>
      <c r="H135" s="111">
        <v>26.6</v>
      </c>
      <c r="I135" t="s">
        <v>14916</v>
      </c>
      <c r="J135" t="s">
        <v>20096</v>
      </c>
      <c r="K135" t="s">
        <v>14916</v>
      </c>
    </row>
    <row r="136" spans="1:11" x14ac:dyDescent="0.25">
      <c r="A136" s="109" t="s">
        <v>20240</v>
      </c>
      <c r="B136" s="109" t="s">
        <v>17285</v>
      </c>
      <c r="C136" s="109" t="s">
        <v>17285</v>
      </c>
      <c r="D136" s="109" t="s">
        <v>17102</v>
      </c>
      <c r="E136" s="109">
        <v>2797</v>
      </c>
      <c r="F136" s="109" t="s">
        <v>14965</v>
      </c>
      <c r="G136" s="109" t="s">
        <v>4855</v>
      </c>
      <c r="H136" s="110">
        <v>2604.42</v>
      </c>
      <c r="I136" s="109" t="s">
        <v>14963</v>
      </c>
      <c r="J136" s="109" t="s">
        <v>20096</v>
      </c>
      <c r="K136" s="109" t="s">
        <v>15198</v>
      </c>
    </row>
    <row r="137" spans="1:11" x14ac:dyDescent="0.25">
      <c r="A137" t="s">
        <v>20241</v>
      </c>
      <c r="B137" t="s">
        <v>17285</v>
      </c>
      <c r="C137" t="s">
        <v>17285</v>
      </c>
      <c r="D137" t="s">
        <v>17102</v>
      </c>
      <c r="E137">
        <v>2797</v>
      </c>
      <c r="F137" t="s">
        <v>14965</v>
      </c>
      <c r="G137" t="s">
        <v>4855</v>
      </c>
      <c r="H137" s="111">
        <v>2615.96</v>
      </c>
      <c r="I137" t="s">
        <v>14963</v>
      </c>
      <c r="J137" t="s">
        <v>20096</v>
      </c>
      <c r="K137" t="s">
        <v>15198</v>
      </c>
    </row>
    <row r="138" spans="1:11" x14ac:dyDescent="0.25">
      <c r="A138" s="109" t="s">
        <v>20242</v>
      </c>
      <c r="B138" s="109" t="s">
        <v>17285</v>
      </c>
      <c r="C138" s="109" t="s">
        <v>17285</v>
      </c>
      <c r="D138" s="109" t="s">
        <v>17102</v>
      </c>
      <c r="E138" s="109">
        <v>2797</v>
      </c>
      <c r="F138" s="109" t="s">
        <v>14965</v>
      </c>
      <c r="G138" s="109" t="s">
        <v>4855</v>
      </c>
      <c r="H138" s="110">
        <v>4700.72</v>
      </c>
      <c r="I138" s="109" t="s">
        <v>14963</v>
      </c>
      <c r="J138" s="109" t="s">
        <v>20096</v>
      </c>
      <c r="K138" s="109" t="s">
        <v>15198</v>
      </c>
    </row>
    <row r="139" spans="1:11" x14ac:dyDescent="0.25">
      <c r="A139" t="s">
        <v>20243</v>
      </c>
      <c r="B139" t="s">
        <v>17285</v>
      </c>
      <c r="C139" t="s">
        <v>17285</v>
      </c>
      <c r="D139" t="s">
        <v>17102</v>
      </c>
      <c r="E139">
        <v>2797</v>
      </c>
      <c r="F139" t="s">
        <v>14965</v>
      </c>
      <c r="G139" t="s">
        <v>4855</v>
      </c>
      <c r="H139" s="111">
        <v>1442.69</v>
      </c>
      <c r="I139" t="s">
        <v>14963</v>
      </c>
      <c r="J139" t="s">
        <v>20096</v>
      </c>
      <c r="K139" t="s">
        <v>15198</v>
      </c>
    </row>
    <row r="140" spans="1:11" x14ac:dyDescent="0.25">
      <c r="A140" s="109" t="s">
        <v>20244</v>
      </c>
      <c r="B140" s="109" t="s">
        <v>17285</v>
      </c>
      <c r="C140" s="109" t="s">
        <v>17285</v>
      </c>
      <c r="D140" s="109" t="s">
        <v>17102</v>
      </c>
      <c r="E140" s="109">
        <v>2797</v>
      </c>
      <c r="F140" s="109" t="s">
        <v>14965</v>
      </c>
      <c r="G140" s="109" t="s">
        <v>4855</v>
      </c>
      <c r="H140" s="110">
        <v>600.46</v>
      </c>
      <c r="I140" s="109" t="s">
        <v>14963</v>
      </c>
      <c r="J140" s="109" t="s">
        <v>20096</v>
      </c>
      <c r="K140" s="109" t="s">
        <v>15198</v>
      </c>
    </row>
    <row r="141" spans="1:11" x14ac:dyDescent="0.25">
      <c r="A141" t="s">
        <v>20245</v>
      </c>
      <c r="B141" t="s">
        <v>17285</v>
      </c>
      <c r="C141" t="s">
        <v>17285</v>
      </c>
      <c r="D141" t="s">
        <v>17102</v>
      </c>
      <c r="E141">
        <v>3465</v>
      </c>
      <c r="F141" t="s">
        <v>14968</v>
      </c>
      <c r="G141" t="s">
        <v>4855</v>
      </c>
      <c r="H141" s="111">
        <v>32</v>
      </c>
      <c r="I141" t="s">
        <v>14963</v>
      </c>
      <c r="J141" t="s">
        <v>20096</v>
      </c>
      <c r="K141" t="s">
        <v>15198</v>
      </c>
    </row>
    <row r="142" spans="1:11" x14ac:dyDescent="0.25">
      <c r="A142" s="109" t="s">
        <v>20246</v>
      </c>
      <c r="B142" s="109" t="s">
        <v>17285</v>
      </c>
      <c r="C142" s="109" t="s">
        <v>17285</v>
      </c>
      <c r="D142" s="109" t="s">
        <v>17102</v>
      </c>
      <c r="E142" s="109">
        <v>2797</v>
      </c>
      <c r="F142" s="109" t="s">
        <v>14965</v>
      </c>
      <c r="G142" s="109" t="s">
        <v>4855</v>
      </c>
      <c r="H142" s="110">
        <v>706.73</v>
      </c>
      <c r="I142" s="109" t="s">
        <v>14963</v>
      </c>
      <c r="J142" s="109" t="s">
        <v>20096</v>
      </c>
      <c r="K142" s="109" t="s">
        <v>15198</v>
      </c>
    </row>
    <row r="143" spans="1:11" x14ac:dyDescent="0.25">
      <c r="A143" t="s">
        <v>20247</v>
      </c>
      <c r="B143" t="s">
        <v>17285</v>
      </c>
      <c r="C143" t="s">
        <v>17285</v>
      </c>
      <c r="D143" t="s">
        <v>17102</v>
      </c>
      <c r="E143">
        <v>3465</v>
      </c>
      <c r="F143" t="s">
        <v>14968</v>
      </c>
      <c r="G143" t="s">
        <v>4855</v>
      </c>
      <c r="H143" s="111">
        <v>54</v>
      </c>
      <c r="I143" t="s">
        <v>14963</v>
      </c>
      <c r="J143" t="s">
        <v>20096</v>
      </c>
      <c r="K143" t="s">
        <v>15198</v>
      </c>
    </row>
    <row r="144" spans="1:11" x14ac:dyDescent="0.25">
      <c r="A144" s="109" t="s">
        <v>20248</v>
      </c>
      <c r="B144" s="109" t="s">
        <v>20249</v>
      </c>
      <c r="C144" s="109" t="s">
        <v>17285</v>
      </c>
      <c r="D144" s="109" t="s">
        <v>17102</v>
      </c>
      <c r="E144" s="109">
        <v>2934</v>
      </c>
      <c r="F144" s="109" t="s">
        <v>14915</v>
      </c>
      <c r="G144" s="109" t="s">
        <v>4855</v>
      </c>
      <c r="H144" s="110">
        <v>15998.24</v>
      </c>
      <c r="I144" s="109" t="s">
        <v>14916</v>
      </c>
      <c r="J144" s="109" t="s">
        <v>20096</v>
      </c>
      <c r="K144" s="109" t="s">
        <v>14916</v>
      </c>
    </row>
    <row r="145" spans="1:11" x14ac:dyDescent="0.25">
      <c r="A145" t="s">
        <v>20250</v>
      </c>
      <c r="B145" t="s">
        <v>17285</v>
      </c>
      <c r="C145" t="s">
        <v>17285</v>
      </c>
      <c r="D145" t="s">
        <v>17102</v>
      </c>
      <c r="E145">
        <v>3325</v>
      </c>
      <c r="F145" t="s">
        <v>14966</v>
      </c>
      <c r="G145" t="s">
        <v>4855</v>
      </c>
      <c r="H145" s="111">
        <v>35938.94</v>
      </c>
      <c r="I145" t="s">
        <v>14916</v>
      </c>
      <c r="J145" t="s">
        <v>20096</v>
      </c>
      <c r="K145" t="s">
        <v>14916</v>
      </c>
    </row>
    <row r="146" spans="1:11" x14ac:dyDescent="0.25">
      <c r="A146" s="109" t="s">
        <v>20251</v>
      </c>
      <c r="B146" s="109" t="s">
        <v>15266</v>
      </c>
      <c r="C146" s="109" t="s">
        <v>17285</v>
      </c>
      <c r="D146" s="109" t="s">
        <v>17102</v>
      </c>
      <c r="E146" s="109">
        <v>2934</v>
      </c>
      <c r="F146" s="109" t="s">
        <v>14915</v>
      </c>
      <c r="G146" s="109" t="s">
        <v>4855</v>
      </c>
      <c r="H146" s="110">
        <v>15998.24</v>
      </c>
      <c r="I146" s="109" t="s">
        <v>14916</v>
      </c>
      <c r="J146" s="109" t="s">
        <v>20096</v>
      </c>
      <c r="K146" s="109" t="s">
        <v>14916</v>
      </c>
    </row>
    <row r="147" spans="1:11" x14ac:dyDescent="0.25">
      <c r="A147" t="s">
        <v>2639</v>
      </c>
      <c r="B147" t="s">
        <v>17285</v>
      </c>
      <c r="C147" t="s">
        <v>17285</v>
      </c>
      <c r="D147" t="s">
        <v>17102</v>
      </c>
      <c r="E147">
        <v>3604</v>
      </c>
      <c r="F147" t="s">
        <v>20252</v>
      </c>
      <c r="G147" t="s">
        <v>4855</v>
      </c>
      <c r="H147" s="111">
        <v>500</v>
      </c>
      <c r="I147" t="s">
        <v>14963</v>
      </c>
      <c r="J147" t="s">
        <v>20096</v>
      </c>
      <c r="K147" t="s">
        <v>15198</v>
      </c>
    </row>
    <row r="148" spans="1:11" x14ac:dyDescent="0.25">
      <c r="A148" s="109" t="s">
        <v>20253</v>
      </c>
      <c r="B148" s="109" t="s">
        <v>17285</v>
      </c>
      <c r="C148" s="109" t="s">
        <v>17285</v>
      </c>
      <c r="D148" s="109" t="s">
        <v>17102</v>
      </c>
      <c r="E148" s="109">
        <v>3935</v>
      </c>
      <c r="F148" s="109" t="s">
        <v>20254</v>
      </c>
      <c r="G148" s="109" t="s">
        <v>4855</v>
      </c>
      <c r="H148" s="110">
        <v>3288</v>
      </c>
      <c r="I148" s="109" t="s">
        <v>14963</v>
      </c>
      <c r="J148" s="109" t="s">
        <v>20096</v>
      </c>
      <c r="K148" s="109" t="s">
        <v>15198</v>
      </c>
    </row>
    <row r="149" spans="1:11" x14ac:dyDescent="0.25">
      <c r="A149" t="s">
        <v>20255</v>
      </c>
      <c r="B149" t="s">
        <v>17167</v>
      </c>
      <c r="C149" t="s">
        <v>17285</v>
      </c>
      <c r="D149" t="s">
        <v>17102</v>
      </c>
      <c r="E149">
        <v>3694</v>
      </c>
      <c r="F149" t="s">
        <v>14913</v>
      </c>
      <c r="G149" t="s">
        <v>4855</v>
      </c>
      <c r="H149" s="111">
        <v>3416.5</v>
      </c>
      <c r="I149" t="s">
        <v>14914</v>
      </c>
      <c r="J149" t="s">
        <v>20096</v>
      </c>
      <c r="K149" t="s">
        <v>15198</v>
      </c>
    </row>
    <row r="150" spans="1:11" x14ac:dyDescent="0.25">
      <c r="A150" s="109" t="s">
        <v>20256</v>
      </c>
      <c r="B150" s="109" t="s">
        <v>17285</v>
      </c>
      <c r="C150" s="109" t="s">
        <v>17285</v>
      </c>
      <c r="D150" s="109" t="s">
        <v>17102</v>
      </c>
      <c r="E150" s="109">
        <v>3715</v>
      </c>
      <c r="F150" s="109" t="s">
        <v>20257</v>
      </c>
      <c r="G150" s="109" t="s">
        <v>4855</v>
      </c>
      <c r="H150" s="110">
        <v>25</v>
      </c>
      <c r="I150" s="109" t="s">
        <v>14963</v>
      </c>
      <c r="J150" s="109" t="s">
        <v>20096</v>
      </c>
      <c r="K150" s="109" t="s">
        <v>15198</v>
      </c>
    </row>
    <row r="151" spans="1:11" x14ac:dyDescent="0.25">
      <c r="A151" t="s">
        <v>15538</v>
      </c>
      <c r="B151" t="s">
        <v>17167</v>
      </c>
      <c r="C151" t="s">
        <v>17285</v>
      </c>
      <c r="D151" t="s">
        <v>17102</v>
      </c>
      <c r="E151">
        <v>3694</v>
      </c>
      <c r="F151" t="s">
        <v>14913</v>
      </c>
      <c r="G151" t="s">
        <v>4855</v>
      </c>
      <c r="H151" s="111">
        <v>875</v>
      </c>
      <c r="I151" t="s">
        <v>14914</v>
      </c>
      <c r="J151" t="s">
        <v>20096</v>
      </c>
      <c r="K151" t="s">
        <v>15198</v>
      </c>
    </row>
    <row r="152" spans="1:11" x14ac:dyDescent="0.25">
      <c r="A152" s="109" t="s">
        <v>20258</v>
      </c>
      <c r="B152" s="109" t="s">
        <v>16010</v>
      </c>
      <c r="C152" s="109" t="s">
        <v>17285</v>
      </c>
      <c r="D152" s="109" t="s">
        <v>17102</v>
      </c>
      <c r="E152" s="109">
        <v>3863</v>
      </c>
      <c r="F152" s="109" t="s">
        <v>14939</v>
      </c>
      <c r="G152" s="109" t="s">
        <v>4855</v>
      </c>
      <c r="H152" s="110">
        <v>342</v>
      </c>
      <c r="I152" s="109" t="s">
        <v>14929</v>
      </c>
      <c r="J152" s="109" t="s">
        <v>20096</v>
      </c>
      <c r="K152" s="109" t="s">
        <v>15198</v>
      </c>
    </row>
    <row r="153" spans="1:11" x14ac:dyDescent="0.25">
      <c r="A153" t="s">
        <v>20259</v>
      </c>
      <c r="B153" t="s">
        <v>17167</v>
      </c>
      <c r="C153" t="s">
        <v>17285</v>
      </c>
      <c r="D153" t="s">
        <v>17102</v>
      </c>
      <c r="E153">
        <v>3694</v>
      </c>
      <c r="F153" t="s">
        <v>14913</v>
      </c>
      <c r="G153" t="s">
        <v>4855</v>
      </c>
      <c r="H153" s="111">
        <v>875</v>
      </c>
      <c r="I153" t="s">
        <v>14914</v>
      </c>
      <c r="J153" t="s">
        <v>20096</v>
      </c>
      <c r="K153" t="s">
        <v>15198</v>
      </c>
    </row>
    <row r="154" spans="1:11" x14ac:dyDescent="0.25">
      <c r="A154" s="109" t="s">
        <v>20260</v>
      </c>
      <c r="B154" s="109" t="s">
        <v>17285</v>
      </c>
      <c r="C154" s="109" t="s">
        <v>17285</v>
      </c>
      <c r="D154" s="109" t="s">
        <v>17102</v>
      </c>
      <c r="E154" s="109">
        <v>3715</v>
      </c>
      <c r="F154" s="109" t="s">
        <v>20257</v>
      </c>
      <c r="G154" s="109" t="s">
        <v>4855</v>
      </c>
      <c r="H154" s="110">
        <v>12.9</v>
      </c>
      <c r="I154" s="109" t="s">
        <v>14963</v>
      </c>
      <c r="J154" s="109" t="s">
        <v>20096</v>
      </c>
      <c r="K154" s="109" t="s">
        <v>15198</v>
      </c>
    </row>
    <row r="155" spans="1:11" x14ac:dyDescent="0.25">
      <c r="A155" t="s">
        <v>20261</v>
      </c>
      <c r="B155" t="s">
        <v>20262</v>
      </c>
      <c r="C155" t="s">
        <v>17285</v>
      </c>
      <c r="D155" t="s">
        <v>17102</v>
      </c>
      <c r="E155">
        <v>3899</v>
      </c>
      <c r="F155" t="s">
        <v>20263</v>
      </c>
      <c r="G155" t="s">
        <v>4855</v>
      </c>
      <c r="H155" s="111">
        <v>5833.34</v>
      </c>
      <c r="I155" t="s">
        <v>14963</v>
      </c>
      <c r="J155" t="s">
        <v>20096</v>
      </c>
      <c r="K155" t="s">
        <v>15198</v>
      </c>
    </row>
    <row r="156" spans="1:11" x14ac:dyDescent="0.25">
      <c r="A156" s="109" t="s">
        <v>20264</v>
      </c>
      <c r="B156" s="109" t="s">
        <v>17285</v>
      </c>
      <c r="C156" s="109" t="s">
        <v>17285</v>
      </c>
      <c r="D156" s="109" t="s">
        <v>17102</v>
      </c>
      <c r="E156" s="109">
        <v>3741</v>
      </c>
      <c r="F156" s="109" t="s">
        <v>20265</v>
      </c>
      <c r="G156" s="109" t="s">
        <v>4855</v>
      </c>
      <c r="H156" s="110">
        <v>4070.61</v>
      </c>
      <c r="I156" s="109" t="s">
        <v>14963</v>
      </c>
      <c r="J156" s="109" t="s">
        <v>20096</v>
      </c>
      <c r="K156" s="109" t="s">
        <v>15198</v>
      </c>
    </row>
    <row r="157" spans="1:11" x14ac:dyDescent="0.25">
      <c r="A157" t="s">
        <v>20266</v>
      </c>
      <c r="B157" t="s">
        <v>17285</v>
      </c>
      <c r="C157" t="s">
        <v>17285</v>
      </c>
      <c r="D157" t="s">
        <v>17102</v>
      </c>
      <c r="E157">
        <v>3817</v>
      </c>
      <c r="F157" t="s">
        <v>20172</v>
      </c>
      <c r="G157" t="s">
        <v>4855</v>
      </c>
      <c r="H157" s="111">
        <v>35</v>
      </c>
      <c r="I157" t="s">
        <v>14963</v>
      </c>
      <c r="J157" t="s">
        <v>20096</v>
      </c>
      <c r="K157" t="s">
        <v>15198</v>
      </c>
    </row>
    <row r="158" spans="1:11" x14ac:dyDescent="0.25">
      <c r="A158" s="109" t="s">
        <v>20267</v>
      </c>
      <c r="B158" s="109" t="s">
        <v>17130</v>
      </c>
      <c r="C158" s="109" t="s">
        <v>15438</v>
      </c>
      <c r="D158" s="109" t="s">
        <v>17102</v>
      </c>
      <c r="E158" s="109">
        <v>2816</v>
      </c>
      <c r="F158" s="109" t="s">
        <v>14987</v>
      </c>
      <c r="G158" s="109" t="s">
        <v>4855</v>
      </c>
      <c r="H158" s="110">
        <v>2235.7</v>
      </c>
      <c r="I158" s="109" t="s">
        <v>14963</v>
      </c>
      <c r="J158" s="109" t="s">
        <v>20096</v>
      </c>
      <c r="K158" s="109" t="s">
        <v>15198</v>
      </c>
    </row>
    <row r="159" spans="1:11" x14ac:dyDescent="0.25">
      <c r="A159" t="s">
        <v>20268</v>
      </c>
      <c r="B159" t="s">
        <v>17287</v>
      </c>
      <c r="C159" t="s">
        <v>15438</v>
      </c>
      <c r="D159" t="s">
        <v>17102</v>
      </c>
      <c r="E159">
        <v>2894</v>
      </c>
      <c r="F159" t="s">
        <v>14951</v>
      </c>
      <c r="G159" t="s">
        <v>4855</v>
      </c>
      <c r="H159" s="111">
        <v>790</v>
      </c>
      <c r="I159" t="s">
        <v>14943</v>
      </c>
      <c r="J159" t="s">
        <v>20096</v>
      </c>
      <c r="K159" t="s">
        <v>15198</v>
      </c>
    </row>
    <row r="160" spans="1:11" x14ac:dyDescent="0.25">
      <c r="A160" s="109" t="s">
        <v>20269</v>
      </c>
      <c r="B160" s="109" t="s">
        <v>20270</v>
      </c>
      <c r="C160" s="109" t="s">
        <v>15438</v>
      </c>
      <c r="D160" s="109" t="s">
        <v>17102</v>
      </c>
      <c r="E160" s="109">
        <v>3478</v>
      </c>
      <c r="F160" s="109" t="s">
        <v>14903</v>
      </c>
      <c r="G160" s="109" t="s">
        <v>4855</v>
      </c>
      <c r="H160" s="110">
        <v>27435.84</v>
      </c>
      <c r="I160" s="109" t="s">
        <v>14904</v>
      </c>
      <c r="J160" s="109" t="s">
        <v>20096</v>
      </c>
      <c r="K160" s="109" t="s">
        <v>15198</v>
      </c>
    </row>
    <row r="161" spans="1:11" x14ac:dyDescent="0.25">
      <c r="A161" t="s">
        <v>20271</v>
      </c>
      <c r="B161" t="s">
        <v>15869</v>
      </c>
      <c r="C161" t="s">
        <v>15438</v>
      </c>
      <c r="D161" t="s">
        <v>17102</v>
      </c>
      <c r="E161">
        <v>3478</v>
      </c>
      <c r="F161" t="s">
        <v>14903</v>
      </c>
      <c r="G161" t="s">
        <v>4855</v>
      </c>
      <c r="H161" s="111">
        <v>26268.35</v>
      </c>
      <c r="I161" t="s">
        <v>14904</v>
      </c>
      <c r="J161" t="s">
        <v>20096</v>
      </c>
      <c r="K161" t="s">
        <v>15198</v>
      </c>
    </row>
    <row r="162" spans="1:11" x14ac:dyDescent="0.25">
      <c r="A162" s="109" t="s">
        <v>20272</v>
      </c>
      <c r="B162" s="109" t="s">
        <v>15869</v>
      </c>
      <c r="C162" s="109" t="s">
        <v>15438</v>
      </c>
      <c r="D162" s="109" t="s">
        <v>17102</v>
      </c>
      <c r="E162" s="109">
        <v>3478</v>
      </c>
      <c r="F162" s="109" t="s">
        <v>14903</v>
      </c>
      <c r="G162" s="109" t="s">
        <v>4855</v>
      </c>
      <c r="H162" s="110">
        <v>25295.45</v>
      </c>
      <c r="I162" s="109" t="s">
        <v>14904</v>
      </c>
      <c r="J162" s="109" t="s">
        <v>20096</v>
      </c>
      <c r="K162" s="109" t="s">
        <v>15198</v>
      </c>
    </row>
    <row r="163" spans="1:11" x14ac:dyDescent="0.25">
      <c r="A163" t="s">
        <v>20273</v>
      </c>
      <c r="B163" t="s">
        <v>15869</v>
      </c>
      <c r="C163" t="s">
        <v>15438</v>
      </c>
      <c r="D163" t="s">
        <v>17102</v>
      </c>
      <c r="E163">
        <v>3478</v>
      </c>
      <c r="F163" t="s">
        <v>14903</v>
      </c>
      <c r="G163" t="s">
        <v>4855</v>
      </c>
      <c r="H163" s="111">
        <v>24134.92</v>
      </c>
      <c r="I163" t="s">
        <v>14904</v>
      </c>
      <c r="J163" t="s">
        <v>20096</v>
      </c>
      <c r="K163" t="s">
        <v>15198</v>
      </c>
    </row>
    <row r="164" spans="1:11" x14ac:dyDescent="0.25">
      <c r="A164" s="109" t="s">
        <v>20274</v>
      </c>
      <c r="B164" s="109" t="s">
        <v>19849</v>
      </c>
      <c r="C164" s="109" t="s">
        <v>15438</v>
      </c>
      <c r="D164" s="109" t="s">
        <v>17102</v>
      </c>
      <c r="E164" s="109">
        <v>3384</v>
      </c>
      <c r="F164" s="109" t="s">
        <v>20275</v>
      </c>
      <c r="G164" s="109" t="s">
        <v>4855</v>
      </c>
      <c r="H164" s="110">
        <v>5006.34</v>
      </c>
      <c r="I164" s="109" t="s">
        <v>14963</v>
      </c>
      <c r="J164" s="109" t="s">
        <v>20096</v>
      </c>
      <c r="K164" s="109" t="s">
        <v>15198</v>
      </c>
    </row>
    <row r="165" spans="1:11" x14ac:dyDescent="0.25">
      <c r="A165" t="s">
        <v>20276</v>
      </c>
      <c r="B165" t="s">
        <v>16010</v>
      </c>
      <c r="C165" t="s">
        <v>15438</v>
      </c>
      <c r="D165" t="s">
        <v>17102</v>
      </c>
      <c r="E165">
        <v>2801</v>
      </c>
      <c r="F165" t="s">
        <v>14956</v>
      </c>
      <c r="G165" t="s">
        <v>4855</v>
      </c>
      <c r="H165" s="111">
        <v>1368</v>
      </c>
      <c r="I165" t="s">
        <v>14943</v>
      </c>
      <c r="J165" t="s">
        <v>20096</v>
      </c>
      <c r="K165" t="s">
        <v>15198</v>
      </c>
    </row>
    <row r="166" spans="1:11" x14ac:dyDescent="0.25">
      <c r="A166" s="109" t="s">
        <v>20277</v>
      </c>
      <c r="B166" s="109" t="s">
        <v>16010</v>
      </c>
      <c r="C166" s="109" t="s">
        <v>15438</v>
      </c>
      <c r="D166" s="109" t="s">
        <v>17102</v>
      </c>
      <c r="E166" s="109">
        <v>3568</v>
      </c>
      <c r="F166" s="109" t="s">
        <v>15067</v>
      </c>
      <c r="G166" s="109" t="s">
        <v>4855</v>
      </c>
      <c r="H166" s="110">
        <v>594.9</v>
      </c>
      <c r="I166" s="109" t="s">
        <v>14963</v>
      </c>
      <c r="J166" s="109" t="s">
        <v>20096</v>
      </c>
      <c r="K166" s="109" t="s">
        <v>15198</v>
      </c>
    </row>
    <row r="167" spans="1:11" x14ac:dyDescent="0.25">
      <c r="A167" t="s">
        <v>20278</v>
      </c>
      <c r="B167" t="s">
        <v>16515</v>
      </c>
      <c r="C167" t="s">
        <v>15438</v>
      </c>
      <c r="D167" t="s">
        <v>17102</v>
      </c>
      <c r="E167">
        <v>3502</v>
      </c>
      <c r="F167" t="s">
        <v>14911</v>
      </c>
      <c r="G167" t="s">
        <v>4855</v>
      </c>
      <c r="H167" s="111">
        <v>61400</v>
      </c>
      <c r="I167" t="s">
        <v>14912</v>
      </c>
      <c r="J167" t="s">
        <v>20096</v>
      </c>
      <c r="K167" t="s">
        <v>15198</v>
      </c>
    </row>
    <row r="168" spans="1:11" x14ac:dyDescent="0.25">
      <c r="A168" s="109" t="s">
        <v>20279</v>
      </c>
      <c r="B168" s="109" t="s">
        <v>20280</v>
      </c>
      <c r="C168" s="109" t="s">
        <v>15438</v>
      </c>
      <c r="D168" s="109" t="s">
        <v>17102</v>
      </c>
      <c r="E168" s="109">
        <v>2838</v>
      </c>
      <c r="F168" s="109" t="s">
        <v>1395</v>
      </c>
      <c r="G168" s="109" t="s">
        <v>4855</v>
      </c>
      <c r="H168" s="110">
        <v>996.16</v>
      </c>
      <c r="I168" s="109" t="s">
        <v>14943</v>
      </c>
      <c r="J168" s="109" t="s">
        <v>20096</v>
      </c>
      <c r="K168" s="109" t="s">
        <v>15198</v>
      </c>
    </row>
    <row r="169" spans="1:11" x14ac:dyDescent="0.25">
      <c r="A169" t="s">
        <v>20281</v>
      </c>
      <c r="B169" t="s">
        <v>20280</v>
      </c>
      <c r="C169" t="s">
        <v>15438</v>
      </c>
      <c r="D169" t="s">
        <v>17102</v>
      </c>
      <c r="E169">
        <v>2838</v>
      </c>
      <c r="F169" t="s">
        <v>1395</v>
      </c>
      <c r="G169" t="s">
        <v>4855</v>
      </c>
      <c r="H169" s="111">
        <v>996.16</v>
      </c>
      <c r="I169" t="s">
        <v>14943</v>
      </c>
      <c r="J169" t="s">
        <v>20096</v>
      </c>
      <c r="K169" t="s">
        <v>15198</v>
      </c>
    </row>
    <row r="170" spans="1:11" x14ac:dyDescent="0.25">
      <c r="A170" s="109" t="s">
        <v>20282</v>
      </c>
      <c r="B170" s="109" t="s">
        <v>17287</v>
      </c>
      <c r="C170" s="109" t="s">
        <v>15438</v>
      </c>
      <c r="D170" s="109" t="s">
        <v>17102</v>
      </c>
      <c r="E170" s="109">
        <v>2894</v>
      </c>
      <c r="F170" s="109" t="s">
        <v>14951</v>
      </c>
      <c r="G170" s="109" t="s">
        <v>4855</v>
      </c>
      <c r="H170" s="110">
        <v>2520</v>
      </c>
      <c r="I170" s="109" t="s">
        <v>14943</v>
      </c>
      <c r="J170" s="109" t="s">
        <v>20096</v>
      </c>
      <c r="K170" s="109" t="s">
        <v>15198</v>
      </c>
    </row>
    <row r="171" spans="1:11" x14ac:dyDescent="0.25">
      <c r="A171" t="s">
        <v>20283</v>
      </c>
      <c r="B171" t="s">
        <v>20270</v>
      </c>
      <c r="C171" t="s">
        <v>15438</v>
      </c>
      <c r="D171" t="s">
        <v>17102</v>
      </c>
      <c r="E171">
        <v>2823</v>
      </c>
      <c r="F171" t="s">
        <v>14947</v>
      </c>
      <c r="G171" t="s">
        <v>4855</v>
      </c>
      <c r="H171" s="111">
        <v>852.84</v>
      </c>
      <c r="I171" t="s">
        <v>14943</v>
      </c>
      <c r="J171" t="s">
        <v>20096</v>
      </c>
      <c r="K171" t="s">
        <v>15198</v>
      </c>
    </row>
    <row r="172" spans="1:11" x14ac:dyDescent="0.25">
      <c r="A172" s="109" t="s">
        <v>20284</v>
      </c>
      <c r="B172" s="109" t="s">
        <v>17436</v>
      </c>
      <c r="C172" s="109" t="s">
        <v>15438</v>
      </c>
      <c r="D172" s="109" t="s">
        <v>17102</v>
      </c>
      <c r="E172" s="109">
        <v>3325</v>
      </c>
      <c r="F172" s="109" t="s">
        <v>14966</v>
      </c>
      <c r="G172" s="109" t="s">
        <v>4855</v>
      </c>
      <c r="H172" s="110">
        <v>23.8</v>
      </c>
      <c r="I172" s="109" t="s">
        <v>14916</v>
      </c>
      <c r="J172" s="109" t="s">
        <v>20096</v>
      </c>
      <c r="K172" s="109" t="s">
        <v>14916</v>
      </c>
    </row>
    <row r="173" spans="1:11" x14ac:dyDescent="0.25">
      <c r="A173" t="s">
        <v>2409</v>
      </c>
      <c r="B173" t="s">
        <v>15438</v>
      </c>
      <c r="C173" t="s">
        <v>15438</v>
      </c>
      <c r="D173" t="s">
        <v>17102</v>
      </c>
      <c r="E173">
        <v>3929</v>
      </c>
      <c r="F173" t="s">
        <v>15148</v>
      </c>
      <c r="G173" t="s">
        <v>4855</v>
      </c>
      <c r="H173" s="111">
        <v>510</v>
      </c>
      <c r="I173" t="s">
        <v>14963</v>
      </c>
      <c r="J173" t="s">
        <v>20096</v>
      </c>
      <c r="K173" t="s">
        <v>15198</v>
      </c>
    </row>
    <row r="174" spans="1:11" x14ac:dyDescent="0.25">
      <c r="A174" s="109" t="s">
        <v>11315</v>
      </c>
      <c r="B174" s="109" t="s">
        <v>15438</v>
      </c>
      <c r="C174" s="109" t="s">
        <v>15438</v>
      </c>
      <c r="D174" s="109" t="s">
        <v>17102</v>
      </c>
      <c r="E174" s="109">
        <v>3742</v>
      </c>
      <c r="F174" s="109" t="s">
        <v>20285</v>
      </c>
      <c r="G174" s="109" t="s">
        <v>4855</v>
      </c>
      <c r="H174" s="110">
        <v>6000</v>
      </c>
      <c r="I174" s="109" t="s">
        <v>14963</v>
      </c>
      <c r="J174" s="109" t="s">
        <v>20096</v>
      </c>
      <c r="K174" s="109" t="s">
        <v>15198</v>
      </c>
    </row>
    <row r="175" spans="1:11" x14ac:dyDescent="0.25">
      <c r="A175" t="s">
        <v>20286</v>
      </c>
      <c r="B175" t="s">
        <v>17167</v>
      </c>
      <c r="C175" t="s">
        <v>15438</v>
      </c>
      <c r="D175" t="s">
        <v>17102</v>
      </c>
      <c r="E175">
        <v>3694</v>
      </c>
      <c r="F175" t="s">
        <v>14913</v>
      </c>
      <c r="G175" t="s">
        <v>4855</v>
      </c>
      <c r="H175" s="111">
        <v>3416.5</v>
      </c>
      <c r="I175" t="s">
        <v>14914</v>
      </c>
      <c r="J175" t="s">
        <v>20096</v>
      </c>
      <c r="K175" t="s">
        <v>15198</v>
      </c>
    </row>
    <row r="176" spans="1:11" x14ac:dyDescent="0.25">
      <c r="A176" s="109" t="s">
        <v>20287</v>
      </c>
      <c r="B176" s="109" t="s">
        <v>17167</v>
      </c>
      <c r="C176" s="109" t="s">
        <v>15438</v>
      </c>
      <c r="D176" s="109" t="s">
        <v>17102</v>
      </c>
      <c r="E176" s="109">
        <v>3694</v>
      </c>
      <c r="F176" s="109" t="s">
        <v>14913</v>
      </c>
      <c r="G176" s="109" t="s">
        <v>4855</v>
      </c>
      <c r="H176" s="110">
        <v>875</v>
      </c>
      <c r="I176" s="109" t="s">
        <v>14914</v>
      </c>
      <c r="J176" s="109" t="s">
        <v>20096</v>
      </c>
      <c r="K176" s="109" t="s">
        <v>15198</v>
      </c>
    </row>
    <row r="177" spans="1:11" x14ac:dyDescent="0.25">
      <c r="A177" t="s">
        <v>4855</v>
      </c>
      <c r="B177" t="s">
        <v>16647</v>
      </c>
      <c r="C177" t="s">
        <v>15438</v>
      </c>
      <c r="D177" t="s">
        <v>17102</v>
      </c>
      <c r="E177">
        <v>1803</v>
      </c>
      <c r="F177" t="s">
        <v>20288</v>
      </c>
      <c r="G177" t="s">
        <v>4855</v>
      </c>
      <c r="H177" s="111">
        <v>1890</v>
      </c>
      <c r="I177" t="s">
        <v>14963</v>
      </c>
      <c r="J177" t="s">
        <v>20096</v>
      </c>
      <c r="K177" t="s">
        <v>15198</v>
      </c>
    </row>
    <row r="178" spans="1:11" x14ac:dyDescent="0.25">
      <c r="A178" s="109" t="s">
        <v>4855</v>
      </c>
      <c r="B178" s="109" t="s">
        <v>15438</v>
      </c>
      <c r="C178" s="109" t="s">
        <v>15438</v>
      </c>
      <c r="D178" s="109" t="s">
        <v>17102</v>
      </c>
      <c r="E178" s="109">
        <v>3046</v>
      </c>
      <c r="F178" s="109" t="s">
        <v>20289</v>
      </c>
      <c r="G178" s="109" t="s">
        <v>4855</v>
      </c>
      <c r="H178" s="110">
        <v>191.51</v>
      </c>
      <c r="I178" s="109" t="s">
        <v>14963</v>
      </c>
      <c r="J178" s="109" t="s">
        <v>20096</v>
      </c>
      <c r="K178" s="109" t="s">
        <v>15198</v>
      </c>
    </row>
    <row r="179" spans="1:11" x14ac:dyDescent="0.25">
      <c r="A179" t="s">
        <v>20290</v>
      </c>
      <c r="B179" t="s">
        <v>17436</v>
      </c>
      <c r="C179" t="s">
        <v>17436</v>
      </c>
      <c r="D179" t="s">
        <v>17102</v>
      </c>
      <c r="E179">
        <v>3504</v>
      </c>
      <c r="F179" t="s">
        <v>20291</v>
      </c>
      <c r="G179" t="s">
        <v>4855</v>
      </c>
      <c r="H179" s="111">
        <v>750</v>
      </c>
      <c r="I179" t="s">
        <v>14963</v>
      </c>
      <c r="J179" t="s">
        <v>20096</v>
      </c>
      <c r="K179" t="s">
        <v>15198</v>
      </c>
    </row>
    <row r="180" spans="1:11" x14ac:dyDescent="0.25">
      <c r="A180" s="109" t="s">
        <v>20292</v>
      </c>
      <c r="B180" s="109" t="s">
        <v>17181</v>
      </c>
      <c r="C180" s="109" t="s">
        <v>17436</v>
      </c>
      <c r="D180" s="109" t="s">
        <v>17102</v>
      </c>
      <c r="E180" s="109">
        <v>2858</v>
      </c>
      <c r="F180" s="109" t="s">
        <v>15024</v>
      </c>
      <c r="G180" s="109" t="s">
        <v>4855</v>
      </c>
      <c r="H180" s="110">
        <v>13621.33</v>
      </c>
      <c r="I180" s="109" t="s">
        <v>14963</v>
      </c>
      <c r="J180" s="109" t="s">
        <v>20096</v>
      </c>
      <c r="K180" s="109" t="s">
        <v>15198</v>
      </c>
    </row>
    <row r="181" spans="1:11" x14ac:dyDescent="0.25">
      <c r="A181" t="s">
        <v>20293</v>
      </c>
      <c r="B181" t="s">
        <v>19439</v>
      </c>
      <c r="C181" t="s">
        <v>17436</v>
      </c>
      <c r="D181" t="s">
        <v>17102</v>
      </c>
      <c r="E181">
        <v>3561</v>
      </c>
      <c r="F181" t="s">
        <v>14952</v>
      </c>
      <c r="G181" t="s">
        <v>4855</v>
      </c>
      <c r="H181" s="111">
        <v>150</v>
      </c>
      <c r="I181" t="s">
        <v>14943</v>
      </c>
      <c r="J181" t="s">
        <v>20096</v>
      </c>
      <c r="K181" t="s">
        <v>15198</v>
      </c>
    </row>
    <row r="182" spans="1:11" x14ac:dyDescent="0.25">
      <c r="A182" s="109" t="s">
        <v>20294</v>
      </c>
      <c r="B182" s="109" t="s">
        <v>19439</v>
      </c>
      <c r="C182" s="109" t="s">
        <v>17436</v>
      </c>
      <c r="D182" s="109" t="s">
        <v>17102</v>
      </c>
      <c r="E182" s="109">
        <v>3561</v>
      </c>
      <c r="F182" s="109" t="s">
        <v>14952</v>
      </c>
      <c r="G182" s="109" t="s">
        <v>4855</v>
      </c>
      <c r="H182" s="110">
        <v>138.34</v>
      </c>
      <c r="I182" s="109" t="s">
        <v>14943</v>
      </c>
      <c r="J182" s="109" t="s">
        <v>20096</v>
      </c>
      <c r="K182" s="109" t="s">
        <v>15198</v>
      </c>
    </row>
    <row r="183" spans="1:11" x14ac:dyDescent="0.25">
      <c r="A183" t="s">
        <v>20295</v>
      </c>
      <c r="B183" t="s">
        <v>17436</v>
      </c>
      <c r="C183" t="s">
        <v>17436</v>
      </c>
      <c r="D183" t="s">
        <v>17102</v>
      </c>
      <c r="E183">
        <v>3325</v>
      </c>
      <c r="F183" t="s">
        <v>14966</v>
      </c>
      <c r="G183" t="s">
        <v>4855</v>
      </c>
      <c r="H183" s="111">
        <v>10.8</v>
      </c>
      <c r="I183" t="s">
        <v>14916</v>
      </c>
      <c r="J183" t="s">
        <v>20096</v>
      </c>
      <c r="K183" t="s">
        <v>14916</v>
      </c>
    </row>
    <row r="184" spans="1:11" x14ac:dyDescent="0.25">
      <c r="A184" s="109" t="s">
        <v>20296</v>
      </c>
      <c r="B184" s="109" t="s">
        <v>16010</v>
      </c>
      <c r="C184" s="109" t="s">
        <v>17436</v>
      </c>
      <c r="D184" s="109" t="s">
        <v>17102</v>
      </c>
      <c r="E184" s="109">
        <v>3481</v>
      </c>
      <c r="F184" s="109" t="s">
        <v>14905</v>
      </c>
      <c r="G184" s="109" t="s">
        <v>4855</v>
      </c>
      <c r="H184" s="110">
        <v>3949</v>
      </c>
      <c r="I184" s="109" t="s">
        <v>14904</v>
      </c>
      <c r="J184" s="109" t="s">
        <v>20096</v>
      </c>
      <c r="K184" s="109" t="s">
        <v>15198</v>
      </c>
    </row>
    <row r="185" spans="1:11" x14ac:dyDescent="0.25">
      <c r="A185" t="s">
        <v>20297</v>
      </c>
      <c r="B185" t="s">
        <v>18143</v>
      </c>
      <c r="C185" t="s">
        <v>17436</v>
      </c>
      <c r="D185" t="s">
        <v>17102</v>
      </c>
      <c r="E185">
        <v>3478</v>
      </c>
      <c r="F185" t="s">
        <v>14903</v>
      </c>
      <c r="G185" t="s">
        <v>4855</v>
      </c>
      <c r="H185" s="111">
        <v>26581.07</v>
      </c>
      <c r="I185" t="s">
        <v>14904</v>
      </c>
      <c r="J185" t="s">
        <v>20096</v>
      </c>
      <c r="K185" t="s">
        <v>15198</v>
      </c>
    </row>
    <row r="186" spans="1:11" x14ac:dyDescent="0.25">
      <c r="A186" s="109" t="s">
        <v>20298</v>
      </c>
      <c r="B186" s="109" t="s">
        <v>18143</v>
      </c>
      <c r="C186" s="109" t="s">
        <v>17436</v>
      </c>
      <c r="D186" s="109" t="s">
        <v>17102</v>
      </c>
      <c r="E186" s="109">
        <v>3478</v>
      </c>
      <c r="F186" s="109" t="s">
        <v>14903</v>
      </c>
      <c r="G186" s="109" t="s">
        <v>4855</v>
      </c>
      <c r="H186" s="110">
        <v>26852.1</v>
      </c>
      <c r="I186" s="109" t="s">
        <v>14904</v>
      </c>
      <c r="J186" s="109" t="s">
        <v>20096</v>
      </c>
      <c r="K186" s="109" t="s">
        <v>15198</v>
      </c>
    </row>
    <row r="187" spans="1:11" x14ac:dyDescent="0.25">
      <c r="A187" t="s">
        <v>20299</v>
      </c>
      <c r="B187" t="s">
        <v>18143</v>
      </c>
      <c r="C187" t="s">
        <v>17436</v>
      </c>
      <c r="D187" t="s">
        <v>17102</v>
      </c>
      <c r="E187">
        <v>3478</v>
      </c>
      <c r="F187" t="s">
        <v>14903</v>
      </c>
      <c r="G187" t="s">
        <v>4855</v>
      </c>
      <c r="H187" s="111">
        <v>22918.79</v>
      </c>
      <c r="I187" t="s">
        <v>14904</v>
      </c>
      <c r="J187" t="s">
        <v>20096</v>
      </c>
      <c r="K187" t="s">
        <v>15198</v>
      </c>
    </row>
    <row r="188" spans="1:11" x14ac:dyDescent="0.25">
      <c r="A188" s="109" t="s">
        <v>20300</v>
      </c>
      <c r="B188" s="109" t="s">
        <v>18143</v>
      </c>
      <c r="C188" s="109" t="s">
        <v>17436</v>
      </c>
      <c r="D188" s="109" t="s">
        <v>17102</v>
      </c>
      <c r="E188" s="109">
        <v>3478</v>
      </c>
      <c r="F188" s="109" t="s">
        <v>14903</v>
      </c>
      <c r="G188" s="109" t="s">
        <v>4855</v>
      </c>
      <c r="H188" s="110">
        <v>26775.65</v>
      </c>
      <c r="I188" s="109" t="s">
        <v>14904</v>
      </c>
      <c r="J188" s="109" t="s">
        <v>20096</v>
      </c>
      <c r="K188" s="109" t="s">
        <v>15198</v>
      </c>
    </row>
    <row r="189" spans="1:11" x14ac:dyDescent="0.25">
      <c r="A189" t="s">
        <v>20301</v>
      </c>
      <c r="B189" t="s">
        <v>17380</v>
      </c>
      <c r="C189" t="s">
        <v>17436</v>
      </c>
      <c r="D189" t="s">
        <v>17102</v>
      </c>
      <c r="E189">
        <v>3481</v>
      </c>
      <c r="F189" t="s">
        <v>14905</v>
      </c>
      <c r="G189" t="s">
        <v>4855</v>
      </c>
      <c r="H189" s="111">
        <v>3218.4</v>
      </c>
      <c r="I189" t="s">
        <v>14904</v>
      </c>
      <c r="J189" t="s">
        <v>20096</v>
      </c>
      <c r="K189" t="s">
        <v>15198</v>
      </c>
    </row>
    <row r="190" spans="1:11" x14ac:dyDescent="0.25">
      <c r="A190" s="109" t="s">
        <v>20302</v>
      </c>
      <c r="B190" s="109" t="s">
        <v>17380</v>
      </c>
      <c r="C190" s="109" t="s">
        <v>17436</v>
      </c>
      <c r="D190" s="109" t="s">
        <v>17102</v>
      </c>
      <c r="E190" s="109">
        <v>3481</v>
      </c>
      <c r="F190" s="109" t="s">
        <v>14905</v>
      </c>
      <c r="G190" s="109" t="s">
        <v>4855</v>
      </c>
      <c r="H190" s="110">
        <v>4065.6</v>
      </c>
      <c r="I190" s="109" t="s">
        <v>14904</v>
      </c>
      <c r="J190" s="109" t="s">
        <v>20096</v>
      </c>
      <c r="K190" s="109" t="s">
        <v>15198</v>
      </c>
    </row>
    <row r="191" spans="1:11" x14ac:dyDescent="0.25">
      <c r="A191" t="s">
        <v>20303</v>
      </c>
      <c r="B191" t="s">
        <v>17380</v>
      </c>
      <c r="C191" t="s">
        <v>17436</v>
      </c>
      <c r="D191" t="s">
        <v>17102</v>
      </c>
      <c r="E191">
        <v>3481</v>
      </c>
      <c r="F191" t="s">
        <v>14905</v>
      </c>
      <c r="G191" t="s">
        <v>4855</v>
      </c>
      <c r="H191" s="111">
        <v>3072.6</v>
      </c>
      <c r="I191" t="s">
        <v>14904</v>
      </c>
      <c r="J191" t="s">
        <v>20096</v>
      </c>
      <c r="K191" t="s">
        <v>15198</v>
      </c>
    </row>
    <row r="192" spans="1:11" x14ac:dyDescent="0.25">
      <c r="A192" s="109" t="s">
        <v>20304</v>
      </c>
      <c r="B192" s="109" t="s">
        <v>17380</v>
      </c>
      <c r="C192" s="109" t="s">
        <v>17436</v>
      </c>
      <c r="D192" s="109" t="s">
        <v>17102</v>
      </c>
      <c r="E192" s="109">
        <v>3481</v>
      </c>
      <c r="F192" s="109" t="s">
        <v>14905</v>
      </c>
      <c r="G192" s="109" t="s">
        <v>4855</v>
      </c>
      <c r="H192" s="110">
        <v>3968.8</v>
      </c>
      <c r="I192" s="109" t="s">
        <v>14904</v>
      </c>
      <c r="J192" s="109" t="s">
        <v>20096</v>
      </c>
      <c r="K192" s="109" t="s">
        <v>15198</v>
      </c>
    </row>
    <row r="193" spans="1:11" x14ac:dyDescent="0.25">
      <c r="A193" t="s">
        <v>20305</v>
      </c>
      <c r="B193" t="s">
        <v>17380</v>
      </c>
      <c r="C193" t="s">
        <v>17436</v>
      </c>
      <c r="D193" t="s">
        <v>17102</v>
      </c>
      <c r="E193">
        <v>3481</v>
      </c>
      <c r="F193" t="s">
        <v>14905</v>
      </c>
      <c r="G193" t="s">
        <v>4855</v>
      </c>
      <c r="H193" s="111">
        <v>3227.4</v>
      </c>
      <c r="I193" t="s">
        <v>14904</v>
      </c>
      <c r="J193" t="s">
        <v>20096</v>
      </c>
      <c r="K193" t="s">
        <v>15198</v>
      </c>
    </row>
    <row r="194" spans="1:11" x14ac:dyDescent="0.25">
      <c r="A194" s="109" t="s">
        <v>20306</v>
      </c>
      <c r="B194" s="109" t="s">
        <v>17380</v>
      </c>
      <c r="C194" s="109" t="s">
        <v>17436</v>
      </c>
      <c r="D194" s="109" t="s">
        <v>17102</v>
      </c>
      <c r="E194" s="109">
        <v>3481</v>
      </c>
      <c r="F194" s="109" t="s">
        <v>14905</v>
      </c>
      <c r="G194" s="109" t="s">
        <v>4855</v>
      </c>
      <c r="H194" s="110">
        <v>3498.24</v>
      </c>
      <c r="I194" s="109" t="s">
        <v>14904</v>
      </c>
      <c r="J194" s="109" t="s">
        <v>20096</v>
      </c>
      <c r="K194" s="109" t="s">
        <v>15198</v>
      </c>
    </row>
    <row r="195" spans="1:11" x14ac:dyDescent="0.25">
      <c r="A195" t="s">
        <v>20307</v>
      </c>
      <c r="B195" t="s">
        <v>17380</v>
      </c>
      <c r="C195" t="s">
        <v>17436</v>
      </c>
      <c r="D195" t="s">
        <v>17102</v>
      </c>
      <c r="E195">
        <v>3481</v>
      </c>
      <c r="F195" t="s">
        <v>14905</v>
      </c>
      <c r="G195" t="s">
        <v>4855</v>
      </c>
      <c r="H195" s="111">
        <v>3078</v>
      </c>
      <c r="I195" t="s">
        <v>14904</v>
      </c>
      <c r="J195" t="s">
        <v>20096</v>
      </c>
      <c r="K195" t="s">
        <v>15198</v>
      </c>
    </row>
    <row r="196" spans="1:11" x14ac:dyDescent="0.25">
      <c r="A196" s="109" t="s">
        <v>20308</v>
      </c>
      <c r="B196" s="109" t="s">
        <v>16010</v>
      </c>
      <c r="C196" s="109" t="s">
        <v>17436</v>
      </c>
      <c r="D196" s="109" t="s">
        <v>17102</v>
      </c>
      <c r="E196" s="109">
        <v>3481</v>
      </c>
      <c r="F196" s="109" t="s">
        <v>14905</v>
      </c>
      <c r="G196" s="109" t="s">
        <v>4855</v>
      </c>
      <c r="H196" s="110">
        <v>3953.4</v>
      </c>
      <c r="I196" s="109" t="s">
        <v>14904</v>
      </c>
      <c r="J196" s="109" t="s">
        <v>20096</v>
      </c>
      <c r="K196" s="109" t="s">
        <v>15198</v>
      </c>
    </row>
    <row r="197" spans="1:11" x14ac:dyDescent="0.25">
      <c r="A197" t="s">
        <v>20309</v>
      </c>
      <c r="B197" t="s">
        <v>15533</v>
      </c>
      <c r="C197" t="s">
        <v>17436</v>
      </c>
      <c r="D197" t="s">
        <v>17102</v>
      </c>
      <c r="E197">
        <v>3481</v>
      </c>
      <c r="F197" t="s">
        <v>14905</v>
      </c>
      <c r="G197" t="s">
        <v>4855</v>
      </c>
      <c r="H197" s="111">
        <v>3357</v>
      </c>
      <c r="I197" t="s">
        <v>14904</v>
      </c>
      <c r="J197" t="s">
        <v>20096</v>
      </c>
      <c r="K197" t="s">
        <v>15198</v>
      </c>
    </row>
    <row r="198" spans="1:11" x14ac:dyDescent="0.25">
      <c r="A198" s="109" t="s">
        <v>20310</v>
      </c>
      <c r="B198" s="109" t="s">
        <v>16010</v>
      </c>
      <c r="C198" s="109" t="s">
        <v>17436</v>
      </c>
      <c r="D198" s="109" t="s">
        <v>17102</v>
      </c>
      <c r="E198" s="109">
        <v>3481</v>
      </c>
      <c r="F198" s="109" t="s">
        <v>14905</v>
      </c>
      <c r="G198" s="109" t="s">
        <v>4855</v>
      </c>
      <c r="H198" s="110">
        <v>3953.4</v>
      </c>
      <c r="I198" s="109" t="s">
        <v>14904</v>
      </c>
      <c r="J198" s="109" t="s">
        <v>20096</v>
      </c>
      <c r="K198" s="109" t="s">
        <v>15198</v>
      </c>
    </row>
    <row r="199" spans="1:11" x14ac:dyDescent="0.25">
      <c r="A199" t="s">
        <v>20311</v>
      </c>
      <c r="B199" t="s">
        <v>16010</v>
      </c>
      <c r="C199" t="s">
        <v>17436</v>
      </c>
      <c r="D199" t="s">
        <v>17102</v>
      </c>
      <c r="E199">
        <v>3481</v>
      </c>
      <c r="F199" t="s">
        <v>14905</v>
      </c>
      <c r="G199" t="s">
        <v>4855</v>
      </c>
      <c r="H199" s="111">
        <v>3238.2</v>
      </c>
      <c r="I199" t="s">
        <v>14904</v>
      </c>
      <c r="J199" t="s">
        <v>20096</v>
      </c>
      <c r="K199" t="s">
        <v>15198</v>
      </c>
    </row>
    <row r="200" spans="1:11" x14ac:dyDescent="0.25">
      <c r="A200" s="109" t="s">
        <v>20312</v>
      </c>
      <c r="B200" s="109" t="s">
        <v>17380</v>
      </c>
      <c r="C200" s="109" t="s">
        <v>17436</v>
      </c>
      <c r="D200" s="109" t="s">
        <v>17102</v>
      </c>
      <c r="E200" s="109">
        <v>3481</v>
      </c>
      <c r="F200" s="109" t="s">
        <v>14905</v>
      </c>
      <c r="G200" s="109" t="s">
        <v>4855</v>
      </c>
      <c r="H200" s="110">
        <v>3425.28</v>
      </c>
      <c r="I200" s="109" t="s">
        <v>14904</v>
      </c>
      <c r="J200" s="109" t="s">
        <v>20096</v>
      </c>
      <c r="K200" s="109" t="s">
        <v>15198</v>
      </c>
    </row>
    <row r="201" spans="1:11" x14ac:dyDescent="0.25">
      <c r="A201" t="s">
        <v>20313</v>
      </c>
      <c r="B201" t="s">
        <v>17380</v>
      </c>
      <c r="C201" t="s">
        <v>17436</v>
      </c>
      <c r="D201" t="s">
        <v>17102</v>
      </c>
      <c r="E201">
        <v>3481</v>
      </c>
      <c r="F201" t="s">
        <v>14905</v>
      </c>
      <c r="G201" t="s">
        <v>4855</v>
      </c>
      <c r="H201" s="111">
        <v>3386.88</v>
      </c>
      <c r="I201" t="s">
        <v>14904</v>
      </c>
      <c r="J201" t="s">
        <v>20096</v>
      </c>
      <c r="K201" t="s">
        <v>15198</v>
      </c>
    </row>
    <row r="202" spans="1:11" x14ac:dyDescent="0.25">
      <c r="A202" s="109" t="s">
        <v>20314</v>
      </c>
      <c r="B202" s="109" t="s">
        <v>17380</v>
      </c>
      <c r="C202" s="109" t="s">
        <v>17436</v>
      </c>
      <c r="D202" s="109" t="s">
        <v>17102</v>
      </c>
      <c r="E202" s="109">
        <v>3481</v>
      </c>
      <c r="F202" s="109" t="s">
        <v>14905</v>
      </c>
      <c r="G202" s="109" t="s">
        <v>4855</v>
      </c>
      <c r="H202" s="110">
        <v>3911.6</v>
      </c>
      <c r="I202" s="109" t="s">
        <v>14904</v>
      </c>
      <c r="J202" s="109" t="s">
        <v>20096</v>
      </c>
      <c r="K202" s="109" t="s">
        <v>15198</v>
      </c>
    </row>
    <row r="203" spans="1:11" x14ac:dyDescent="0.25">
      <c r="A203" t="s">
        <v>20315</v>
      </c>
      <c r="B203" t="s">
        <v>15533</v>
      </c>
      <c r="C203" t="s">
        <v>17436</v>
      </c>
      <c r="D203" t="s">
        <v>17102</v>
      </c>
      <c r="E203">
        <v>3481</v>
      </c>
      <c r="F203" t="s">
        <v>14905</v>
      </c>
      <c r="G203" t="s">
        <v>4855</v>
      </c>
      <c r="H203" s="111">
        <v>3267</v>
      </c>
      <c r="I203" t="s">
        <v>14904</v>
      </c>
      <c r="J203" t="s">
        <v>20096</v>
      </c>
      <c r="K203" t="s">
        <v>15198</v>
      </c>
    </row>
    <row r="204" spans="1:11" x14ac:dyDescent="0.25">
      <c r="A204" s="109" t="s">
        <v>20316</v>
      </c>
      <c r="B204" s="109" t="s">
        <v>17380</v>
      </c>
      <c r="C204" s="109" t="s">
        <v>17436</v>
      </c>
      <c r="D204" s="109" t="s">
        <v>17102</v>
      </c>
      <c r="E204" s="109">
        <v>3481</v>
      </c>
      <c r="F204" s="109" t="s">
        <v>14905</v>
      </c>
      <c r="G204" s="109" t="s">
        <v>4855</v>
      </c>
      <c r="H204" s="110">
        <v>3929.2</v>
      </c>
      <c r="I204" s="109" t="s">
        <v>14904</v>
      </c>
      <c r="J204" s="109" t="s">
        <v>20096</v>
      </c>
      <c r="K204" s="109" t="s">
        <v>15198</v>
      </c>
    </row>
    <row r="205" spans="1:11" x14ac:dyDescent="0.25">
      <c r="A205" t="s">
        <v>20317</v>
      </c>
      <c r="B205" t="s">
        <v>15869</v>
      </c>
      <c r="C205" t="s">
        <v>17436</v>
      </c>
      <c r="D205" t="s">
        <v>17102</v>
      </c>
      <c r="E205">
        <v>3481</v>
      </c>
      <c r="F205" t="s">
        <v>14905</v>
      </c>
      <c r="G205" t="s">
        <v>4855</v>
      </c>
      <c r="H205" s="111">
        <v>3159</v>
      </c>
      <c r="I205" t="s">
        <v>14904</v>
      </c>
      <c r="J205" t="s">
        <v>20096</v>
      </c>
      <c r="K205" t="s">
        <v>15198</v>
      </c>
    </row>
    <row r="206" spans="1:11" x14ac:dyDescent="0.25">
      <c r="A206" s="109" t="s">
        <v>20318</v>
      </c>
      <c r="B206" s="109" t="s">
        <v>17287</v>
      </c>
      <c r="C206" s="109" t="s">
        <v>17436</v>
      </c>
      <c r="D206" s="109" t="s">
        <v>17102</v>
      </c>
      <c r="E206" s="109">
        <v>3481</v>
      </c>
      <c r="F206" s="109" t="s">
        <v>14905</v>
      </c>
      <c r="G206" s="109" t="s">
        <v>4855</v>
      </c>
      <c r="H206" s="110">
        <v>3960</v>
      </c>
      <c r="I206" s="109" t="s">
        <v>14904</v>
      </c>
      <c r="J206" s="109" t="s">
        <v>20096</v>
      </c>
      <c r="K206" s="109" t="s">
        <v>15198</v>
      </c>
    </row>
    <row r="207" spans="1:11" x14ac:dyDescent="0.25">
      <c r="A207" t="s">
        <v>20319</v>
      </c>
      <c r="B207" t="s">
        <v>15869</v>
      </c>
      <c r="C207" t="s">
        <v>17436</v>
      </c>
      <c r="D207" t="s">
        <v>17102</v>
      </c>
      <c r="E207">
        <v>3481</v>
      </c>
      <c r="F207" t="s">
        <v>14905</v>
      </c>
      <c r="G207" t="s">
        <v>4855</v>
      </c>
      <c r="H207" s="111">
        <v>3850</v>
      </c>
      <c r="I207" t="s">
        <v>14904</v>
      </c>
      <c r="J207" t="s">
        <v>20096</v>
      </c>
      <c r="K207" t="s">
        <v>15198</v>
      </c>
    </row>
    <row r="208" spans="1:11" x14ac:dyDescent="0.25">
      <c r="A208" s="109" t="s">
        <v>20320</v>
      </c>
      <c r="B208" s="109" t="s">
        <v>20270</v>
      </c>
      <c r="C208" s="109" t="s">
        <v>17436</v>
      </c>
      <c r="D208" s="109" t="s">
        <v>17102</v>
      </c>
      <c r="E208" s="109">
        <v>3481</v>
      </c>
      <c r="F208" s="109" t="s">
        <v>14905</v>
      </c>
      <c r="G208" s="109" t="s">
        <v>4855</v>
      </c>
      <c r="H208" s="110">
        <v>3225.6</v>
      </c>
      <c r="I208" s="109" t="s">
        <v>14904</v>
      </c>
      <c r="J208" s="109" t="s">
        <v>20096</v>
      </c>
      <c r="K208" s="109" t="s">
        <v>15198</v>
      </c>
    </row>
    <row r="209" spans="1:11" x14ac:dyDescent="0.25">
      <c r="A209" t="s">
        <v>20321</v>
      </c>
      <c r="B209" t="s">
        <v>17287</v>
      </c>
      <c r="C209" t="s">
        <v>17436</v>
      </c>
      <c r="D209" t="s">
        <v>17102</v>
      </c>
      <c r="E209">
        <v>3481</v>
      </c>
      <c r="F209" t="s">
        <v>14905</v>
      </c>
      <c r="G209" t="s">
        <v>4855</v>
      </c>
      <c r="H209" s="111">
        <v>3957.8</v>
      </c>
      <c r="I209" t="s">
        <v>14904</v>
      </c>
      <c r="J209" t="s">
        <v>20096</v>
      </c>
      <c r="K209" t="s">
        <v>15198</v>
      </c>
    </row>
    <row r="210" spans="1:11" x14ac:dyDescent="0.25">
      <c r="A210" s="109" t="s">
        <v>20322</v>
      </c>
      <c r="B210" s="109" t="s">
        <v>20270</v>
      </c>
      <c r="C210" s="109" t="s">
        <v>17436</v>
      </c>
      <c r="D210" s="109" t="s">
        <v>17102</v>
      </c>
      <c r="E210" s="109">
        <v>3481</v>
      </c>
      <c r="F210" s="109" t="s">
        <v>14905</v>
      </c>
      <c r="G210" s="109" t="s">
        <v>4855</v>
      </c>
      <c r="H210" s="110">
        <v>3456</v>
      </c>
      <c r="I210" s="109" t="s">
        <v>14904</v>
      </c>
      <c r="J210" s="109" t="s">
        <v>20096</v>
      </c>
      <c r="K210" s="109" t="s">
        <v>15198</v>
      </c>
    </row>
    <row r="211" spans="1:11" x14ac:dyDescent="0.25">
      <c r="A211" t="s">
        <v>20323</v>
      </c>
      <c r="B211" t="s">
        <v>15869</v>
      </c>
      <c r="C211" t="s">
        <v>17436</v>
      </c>
      <c r="D211" t="s">
        <v>17102</v>
      </c>
      <c r="E211">
        <v>3481</v>
      </c>
      <c r="F211" t="s">
        <v>14905</v>
      </c>
      <c r="G211" t="s">
        <v>4855</v>
      </c>
      <c r="H211" s="111">
        <v>3852.2</v>
      </c>
      <c r="I211" t="s">
        <v>14904</v>
      </c>
      <c r="J211" t="s">
        <v>20096</v>
      </c>
      <c r="K211" t="s">
        <v>15198</v>
      </c>
    </row>
    <row r="212" spans="1:11" x14ac:dyDescent="0.25">
      <c r="A212" s="109" t="s">
        <v>20324</v>
      </c>
      <c r="B212" s="109" t="s">
        <v>17287</v>
      </c>
      <c r="C212" s="109" t="s">
        <v>17436</v>
      </c>
      <c r="D212" s="109" t="s">
        <v>17102</v>
      </c>
      <c r="E212" s="109">
        <v>3481</v>
      </c>
      <c r="F212" s="109" t="s">
        <v>14905</v>
      </c>
      <c r="G212" s="109" t="s">
        <v>4855</v>
      </c>
      <c r="H212" s="110">
        <v>3386.88</v>
      </c>
      <c r="I212" s="109" t="s">
        <v>14904</v>
      </c>
      <c r="J212" s="109" t="s">
        <v>20096</v>
      </c>
      <c r="K212" s="109" t="s">
        <v>15198</v>
      </c>
    </row>
    <row r="213" spans="1:11" x14ac:dyDescent="0.25">
      <c r="A213" t="s">
        <v>20325</v>
      </c>
      <c r="B213" t="s">
        <v>17287</v>
      </c>
      <c r="C213" t="s">
        <v>17436</v>
      </c>
      <c r="D213" t="s">
        <v>17102</v>
      </c>
      <c r="E213">
        <v>3481</v>
      </c>
      <c r="F213" t="s">
        <v>14905</v>
      </c>
      <c r="G213" t="s">
        <v>4855</v>
      </c>
      <c r="H213" s="111">
        <v>3415.68</v>
      </c>
      <c r="I213" t="s">
        <v>14904</v>
      </c>
      <c r="J213" t="s">
        <v>20096</v>
      </c>
      <c r="K213" t="s">
        <v>15198</v>
      </c>
    </row>
    <row r="214" spans="1:11" x14ac:dyDescent="0.25">
      <c r="A214" s="109" t="s">
        <v>20326</v>
      </c>
      <c r="B214" s="109" t="s">
        <v>15869</v>
      </c>
      <c r="C214" s="109" t="s">
        <v>17436</v>
      </c>
      <c r="D214" s="109" t="s">
        <v>17102</v>
      </c>
      <c r="E214" s="109">
        <v>3481</v>
      </c>
      <c r="F214" s="109" t="s">
        <v>14905</v>
      </c>
      <c r="G214" s="109" t="s">
        <v>4855</v>
      </c>
      <c r="H214" s="110">
        <v>3942.4</v>
      </c>
      <c r="I214" s="109" t="s">
        <v>14904</v>
      </c>
      <c r="J214" s="109" t="s">
        <v>20096</v>
      </c>
      <c r="K214" s="109" t="s">
        <v>15198</v>
      </c>
    </row>
    <row r="215" spans="1:11" x14ac:dyDescent="0.25">
      <c r="A215" t="s">
        <v>20327</v>
      </c>
      <c r="B215" t="s">
        <v>15869</v>
      </c>
      <c r="C215" t="s">
        <v>17436</v>
      </c>
      <c r="D215" t="s">
        <v>17102</v>
      </c>
      <c r="E215">
        <v>3481</v>
      </c>
      <c r="F215" t="s">
        <v>14905</v>
      </c>
      <c r="G215" t="s">
        <v>4855</v>
      </c>
      <c r="H215" s="111">
        <v>3907.2</v>
      </c>
      <c r="I215" t="s">
        <v>14904</v>
      </c>
      <c r="J215" t="s">
        <v>20096</v>
      </c>
      <c r="K215" t="s">
        <v>15198</v>
      </c>
    </row>
    <row r="216" spans="1:11" x14ac:dyDescent="0.25">
      <c r="A216" s="109" t="s">
        <v>20328</v>
      </c>
      <c r="B216" s="109" t="s">
        <v>15869</v>
      </c>
      <c r="C216" s="109" t="s">
        <v>17436</v>
      </c>
      <c r="D216" s="109" t="s">
        <v>17102</v>
      </c>
      <c r="E216" s="109">
        <v>3481</v>
      </c>
      <c r="F216" s="109" t="s">
        <v>14905</v>
      </c>
      <c r="G216" s="109" t="s">
        <v>4855</v>
      </c>
      <c r="H216" s="110">
        <v>3446.4</v>
      </c>
      <c r="I216" s="109" t="s">
        <v>14904</v>
      </c>
      <c r="J216" s="109" t="s">
        <v>20096</v>
      </c>
      <c r="K216" s="109" t="s">
        <v>15198</v>
      </c>
    </row>
    <row r="217" spans="1:11" x14ac:dyDescent="0.25">
      <c r="A217" t="s">
        <v>20329</v>
      </c>
      <c r="B217" t="s">
        <v>16010</v>
      </c>
      <c r="C217" t="s">
        <v>17436</v>
      </c>
      <c r="D217" t="s">
        <v>17102</v>
      </c>
      <c r="E217">
        <v>3481</v>
      </c>
      <c r="F217" t="s">
        <v>14905</v>
      </c>
      <c r="G217" t="s">
        <v>4855</v>
      </c>
      <c r="H217" s="111">
        <v>3955.6</v>
      </c>
      <c r="I217" t="s">
        <v>14904</v>
      </c>
      <c r="J217" t="s">
        <v>20096</v>
      </c>
      <c r="K217" t="s">
        <v>15198</v>
      </c>
    </row>
    <row r="218" spans="1:11" x14ac:dyDescent="0.25">
      <c r="A218" s="109" t="s">
        <v>20330</v>
      </c>
      <c r="B218" s="109" t="s">
        <v>15869</v>
      </c>
      <c r="C218" s="109" t="s">
        <v>17436</v>
      </c>
      <c r="D218" s="109" t="s">
        <v>17102</v>
      </c>
      <c r="E218" s="109">
        <v>3481</v>
      </c>
      <c r="F218" s="109" t="s">
        <v>14905</v>
      </c>
      <c r="G218" s="109" t="s">
        <v>4855</v>
      </c>
      <c r="H218" s="110">
        <v>3139.2</v>
      </c>
      <c r="I218" s="109" t="s">
        <v>14904</v>
      </c>
      <c r="J218" s="109" t="s">
        <v>20096</v>
      </c>
      <c r="K218" s="109" t="s">
        <v>15198</v>
      </c>
    </row>
    <row r="219" spans="1:11" x14ac:dyDescent="0.25">
      <c r="A219" t="s">
        <v>20331</v>
      </c>
      <c r="B219" t="s">
        <v>15869</v>
      </c>
      <c r="C219" t="s">
        <v>17436</v>
      </c>
      <c r="D219" t="s">
        <v>17102</v>
      </c>
      <c r="E219">
        <v>3481</v>
      </c>
      <c r="F219" t="s">
        <v>14905</v>
      </c>
      <c r="G219" t="s">
        <v>4855</v>
      </c>
      <c r="H219" s="111">
        <v>3187.8</v>
      </c>
      <c r="I219" t="s">
        <v>14904</v>
      </c>
      <c r="J219" t="s">
        <v>20096</v>
      </c>
      <c r="K219" t="s">
        <v>15198</v>
      </c>
    </row>
    <row r="220" spans="1:11" x14ac:dyDescent="0.25">
      <c r="A220" s="109" t="s">
        <v>20332</v>
      </c>
      <c r="B220" s="109" t="s">
        <v>15869</v>
      </c>
      <c r="C220" s="109" t="s">
        <v>17436</v>
      </c>
      <c r="D220" s="109" t="s">
        <v>17102</v>
      </c>
      <c r="E220" s="109">
        <v>3481</v>
      </c>
      <c r="F220" s="109" t="s">
        <v>14905</v>
      </c>
      <c r="G220" s="109" t="s">
        <v>4855</v>
      </c>
      <c r="H220" s="110">
        <v>3178.8</v>
      </c>
      <c r="I220" s="109" t="s">
        <v>14904</v>
      </c>
      <c r="J220" s="109" t="s">
        <v>20096</v>
      </c>
      <c r="K220" s="109" t="s">
        <v>15198</v>
      </c>
    </row>
    <row r="221" spans="1:11" x14ac:dyDescent="0.25">
      <c r="A221" t="s">
        <v>20333</v>
      </c>
      <c r="B221" t="s">
        <v>20270</v>
      </c>
      <c r="C221" t="s">
        <v>17436</v>
      </c>
      <c r="D221" t="s">
        <v>17102</v>
      </c>
      <c r="E221">
        <v>3481</v>
      </c>
      <c r="F221" t="s">
        <v>14905</v>
      </c>
      <c r="G221" t="s">
        <v>4855</v>
      </c>
      <c r="H221" s="111">
        <v>3575.04</v>
      </c>
      <c r="I221" t="s">
        <v>14904</v>
      </c>
      <c r="J221" t="s">
        <v>20096</v>
      </c>
      <c r="K221" t="s">
        <v>15198</v>
      </c>
    </row>
    <row r="222" spans="1:11" x14ac:dyDescent="0.25">
      <c r="A222" s="109" t="s">
        <v>20334</v>
      </c>
      <c r="B222" s="109" t="s">
        <v>15869</v>
      </c>
      <c r="C222" s="109" t="s">
        <v>17436</v>
      </c>
      <c r="D222" s="109" t="s">
        <v>17102</v>
      </c>
      <c r="E222" s="109">
        <v>3481</v>
      </c>
      <c r="F222" s="109" t="s">
        <v>14905</v>
      </c>
      <c r="G222" s="109" t="s">
        <v>4855</v>
      </c>
      <c r="H222" s="110">
        <v>3874.2</v>
      </c>
      <c r="I222" s="109" t="s">
        <v>14904</v>
      </c>
      <c r="J222" s="109" t="s">
        <v>20096</v>
      </c>
      <c r="K222" s="109" t="s">
        <v>15198</v>
      </c>
    </row>
    <row r="223" spans="1:11" x14ac:dyDescent="0.25">
      <c r="A223" t="s">
        <v>20335</v>
      </c>
      <c r="B223" t="s">
        <v>20270</v>
      </c>
      <c r="C223" t="s">
        <v>17436</v>
      </c>
      <c r="D223" t="s">
        <v>17102</v>
      </c>
      <c r="E223">
        <v>3481</v>
      </c>
      <c r="F223" t="s">
        <v>14905</v>
      </c>
      <c r="G223" t="s">
        <v>4855</v>
      </c>
      <c r="H223" s="111">
        <v>3204</v>
      </c>
      <c r="I223" t="s">
        <v>14904</v>
      </c>
      <c r="J223" t="s">
        <v>20096</v>
      </c>
      <c r="K223" t="s">
        <v>15198</v>
      </c>
    </row>
    <row r="224" spans="1:11" x14ac:dyDescent="0.25">
      <c r="A224" s="109" t="s">
        <v>20336</v>
      </c>
      <c r="B224" s="109" t="s">
        <v>17436</v>
      </c>
      <c r="C224" s="109" t="s">
        <v>17436</v>
      </c>
      <c r="D224" s="109" t="s">
        <v>17102</v>
      </c>
      <c r="E224" s="109">
        <v>3324</v>
      </c>
      <c r="F224" s="109" t="s">
        <v>20337</v>
      </c>
      <c r="G224" s="109" t="s">
        <v>4855</v>
      </c>
      <c r="H224" s="110">
        <v>181.91</v>
      </c>
      <c r="I224" s="109" t="s">
        <v>14963</v>
      </c>
      <c r="J224" s="109" t="s">
        <v>20096</v>
      </c>
      <c r="K224" s="109" t="s">
        <v>15198</v>
      </c>
    </row>
    <row r="225" spans="1:11" x14ac:dyDescent="0.25">
      <c r="A225" t="s">
        <v>20338</v>
      </c>
      <c r="B225" t="s">
        <v>18143</v>
      </c>
      <c r="C225" t="s">
        <v>17436</v>
      </c>
      <c r="D225" t="s">
        <v>17102</v>
      </c>
      <c r="E225">
        <v>3597</v>
      </c>
      <c r="F225" t="s">
        <v>20339</v>
      </c>
      <c r="G225" t="s">
        <v>4855</v>
      </c>
      <c r="H225" s="111">
        <v>660</v>
      </c>
      <c r="I225" t="s">
        <v>14963</v>
      </c>
      <c r="J225" t="s">
        <v>20096</v>
      </c>
      <c r="K225" t="s">
        <v>15198</v>
      </c>
    </row>
    <row r="226" spans="1:11" x14ac:dyDescent="0.25">
      <c r="A226" s="109" t="s">
        <v>5475</v>
      </c>
      <c r="B226" s="109" t="s">
        <v>17436</v>
      </c>
      <c r="C226" s="109" t="s">
        <v>17436</v>
      </c>
      <c r="D226" s="109" t="s">
        <v>17102</v>
      </c>
      <c r="E226" s="109">
        <v>3963</v>
      </c>
      <c r="F226" s="109" t="s">
        <v>20340</v>
      </c>
      <c r="G226" s="109" t="s">
        <v>4855</v>
      </c>
      <c r="H226" s="110">
        <v>2211</v>
      </c>
      <c r="I226" s="109" t="s">
        <v>14963</v>
      </c>
      <c r="J226" s="109" t="s">
        <v>20096</v>
      </c>
      <c r="K226" s="109" t="s">
        <v>15198</v>
      </c>
    </row>
    <row r="227" spans="1:11" x14ac:dyDescent="0.25">
      <c r="A227" t="s">
        <v>20341</v>
      </c>
      <c r="B227" t="s">
        <v>17167</v>
      </c>
      <c r="C227" t="s">
        <v>17436</v>
      </c>
      <c r="D227" t="s">
        <v>17102</v>
      </c>
      <c r="E227">
        <v>3694</v>
      </c>
      <c r="F227" t="s">
        <v>14913</v>
      </c>
      <c r="G227" t="s">
        <v>4855</v>
      </c>
      <c r="H227" s="111">
        <v>1050</v>
      </c>
      <c r="I227" t="s">
        <v>14914</v>
      </c>
      <c r="J227" t="s">
        <v>20096</v>
      </c>
      <c r="K227" t="s">
        <v>15198</v>
      </c>
    </row>
    <row r="228" spans="1:11" x14ac:dyDescent="0.25">
      <c r="A228" s="109" t="s">
        <v>20342</v>
      </c>
      <c r="B228" s="109" t="s">
        <v>17167</v>
      </c>
      <c r="C228" s="109" t="s">
        <v>17436</v>
      </c>
      <c r="D228" s="109" t="s">
        <v>17102</v>
      </c>
      <c r="E228" s="109">
        <v>3694</v>
      </c>
      <c r="F228" s="109" t="s">
        <v>14913</v>
      </c>
      <c r="G228" s="109" t="s">
        <v>4855</v>
      </c>
      <c r="H228" s="110">
        <v>1050</v>
      </c>
      <c r="I228" s="109" t="s">
        <v>14914</v>
      </c>
      <c r="J228" s="109" t="s">
        <v>20096</v>
      </c>
      <c r="K228" s="109" t="s">
        <v>15198</v>
      </c>
    </row>
    <row r="229" spans="1:11" x14ac:dyDescent="0.25">
      <c r="A229" t="s">
        <v>20343</v>
      </c>
      <c r="B229" t="s">
        <v>17167</v>
      </c>
      <c r="C229" t="s">
        <v>17436</v>
      </c>
      <c r="D229" t="s">
        <v>17102</v>
      </c>
      <c r="E229">
        <v>3694</v>
      </c>
      <c r="F229" t="s">
        <v>14913</v>
      </c>
      <c r="G229" t="s">
        <v>4855</v>
      </c>
      <c r="H229" s="111">
        <v>4099.8</v>
      </c>
      <c r="I229" t="s">
        <v>14914</v>
      </c>
      <c r="J229" t="s">
        <v>20096</v>
      </c>
      <c r="K229" t="s">
        <v>15198</v>
      </c>
    </row>
    <row r="230" spans="1:11" x14ac:dyDescent="0.25">
      <c r="A230" s="109" t="s">
        <v>20344</v>
      </c>
      <c r="B230" s="109" t="s">
        <v>17167</v>
      </c>
      <c r="C230" s="109" t="s">
        <v>17436</v>
      </c>
      <c r="D230" s="109" t="s">
        <v>17102</v>
      </c>
      <c r="E230" s="109">
        <v>3694</v>
      </c>
      <c r="F230" s="109" t="s">
        <v>14913</v>
      </c>
      <c r="G230" s="109" t="s">
        <v>4855</v>
      </c>
      <c r="H230" s="110">
        <v>4099.8</v>
      </c>
      <c r="I230" s="109" t="s">
        <v>14914</v>
      </c>
      <c r="J230" s="109" t="s">
        <v>20096</v>
      </c>
      <c r="K230" s="109" t="s">
        <v>15198</v>
      </c>
    </row>
    <row r="231" spans="1:11" x14ac:dyDescent="0.25">
      <c r="A231" t="s">
        <v>20345</v>
      </c>
      <c r="B231" t="s">
        <v>15869</v>
      </c>
      <c r="C231" t="s">
        <v>17436</v>
      </c>
      <c r="D231" t="s">
        <v>17102</v>
      </c>
      <c r="E231">
        <v>3855</v>
      </c>
      <c r="F231" t="s">
        <v>14906</v>
      </c>
      <c r="G231" t="s">
        <v>4855</v>
      </c>
      <c r="H231" s="111">
        <v>23460</v>
      </c>
      <c r="I231" t="s">
        <v>14904</v>
      </c>
      <c r="J231" t="s">
        <v>20096</v>
      </c>
      <c r="K231" t="s">
        <v>15198</v>
      </c>
    </row>
    <row r="232" spans="1:11" x14ac:dyDescent="0.25">
      <c r="A232" s="109" t="s">
        <v>20346</v>
      </c>
      <c r="B232" s="109" t="s">
        <v>17181</v>
      </c>
      <c r="C232" s="109" t="s">
        <v>17436</v>
      </c>
      <c r="D232" s="109" t="s">
        <v>17102</v>
      </c>
      <c r="E232" s="109">
        <v>3768</v>
      </c>
      <c r="F232" s="109" t="s">
        <v>1264</v>
      </c>
      <c r="G232" s="109" t="s">
        <v>4855</v>
      </c>
      <c r="H232" s="110">
        <v>3396.8</v>
      </c>
      <c r="I232" s="109" t="s">
        <v>14904</v>
      </c>
      <c r="J232" s="109" t="s">
        <v>20096</v>
      </c>
      <c r="K232" s="109" t="s">
        <v>15198</v>
      </c>
    </row>
    <row r="233" spans="1:11" x14ac:dyDescent="0.25">
      <c r="A233" t="s">
        <v>20347</v>
      </c>
      <c r="B233" t="s">
        <v>17181</v>
      </c>
      <c r="C233" t="s">
        <v>17436</v>
      </c>
      <c r="D233" t="s">
        <v>17102</v>
      </c>
      <c r="E233">
        <v>3768</v>
      </c>
      <c r="F233" t="s">
        <v>1264</v>
      </c>
      <c r="G233" t="s">
        <v>4855</v>
      </c>
      <c r="H233" s="111">
        <v>3276</v>
      </c>
      <c r="I233" t="s">
        <v>14904</v>
      </c>
      <c r="J233" t="s">
        <v>20096</v>
      </c>
      <c r="K233" t="s">
        <v>15198</v>
      </c>
    </row>
    <row r="234" spans="1:11" x14ac:dyDescent="0.25">
      <c r="A234" s="109" t="s">
        <v>20348</v>
      </c>
      <c r="B234" s="109" t="s">
        <v>17181</v>
      </c>
      <c r="C234" s="109" t="s">
        <v>17436</v>
      </c>
      <c r="D234" s="109" t="s">
        <v>17102</v>
      </c>
      <c r="E234" s="109">
        <v>3768</v>
      </c>
      <c r="F234" s="109" t="s">
        <v>1264</v>
      </c>
      <c r="G234" s="109" t="s">
        <v>4855</v>
      </c>
      <c r="H234" s="110">
        <v>3227</v>
      </c>
      <c r="I234" s="109" t="s">
        <v>14904</v>
      </c>
      <c r="J234" s="109" t="s">
        <v>20096</v>
      </c>
      <c r="K234" s="109" t="s">
        <v>15198</v>
      </c>
    </row>
    <row r="235" spans="1:11" x14ac:dyDescent="0.25">
      <c r="A235" t="s">
        <v>20349</v>
      </c>
      <c r="B235" t="s">
        <v>17181</v>
      </c>
      <c r="C235" t="s">
        <v>17436</v>
      </c>
      <c r="D235" t="s">
        <v>17102</v>
      </c>
      <c r="E235">
        <v>3768</v>
      </c>
      <c r="F235" t="s">
        <v>1264</v>
      </c>
      <c r="G235" t="s">
        <v>4855</v>
      </c>
      <c r="H235" s="111">
        <v>3427.2</v>
      </c>
      <c r="I235" t="s">
        <v>14904</v>
      </c>
      <c r="J235" t="s">
        <v>20096</v>
      </c>
      <c r="K235" t="s">
        <v>15198</v>
      </c>
    </row>
    <row r="236" spans="1:11" x14ac:dyDescent="0.25">
      <c r="A236" s="109" t="s">
        <v>20350</v>
      </c>
      <c r="B236" s="109" t="s">
        <v>17285</v>
      </c>
      <c r="C236" s="109" t="s">
        <v>17436</v>
      </c>
      <c r="D236" s="109" t="s">
        <v>17102</v>
      </c>
      <c r="E236" s="109">
        <v>3768</v>
      </c>
      <c r="F236" s="109" t="s">
        <v>1264</v>
      </c>
      <c r="G236" s="109" t="s">
        <v>4855</v>
      </c>
      <c r="H236" s="110">
        <v>2782.4</v>
      </c>
      <c r="I236" s="109" t="s">
        <v>14904</v>
      </c>
      <c r="J236" s="109" t="s">
        <v>20096</v>
      </c>
      <c r="K236" s="109" t="s">
        <v>15198</v>
      </c>
    </row>
    <row r="237" spans="1:11" x14ac:dyDescent="0.25">
      <c r="A237" t="s">
        <v>20351</v>
      </c>
      <c r="B237" t="s">
        <v>16144</v>
      </c>
      <c r="C237" t="s">
        <v>17436</v>
      </c>
      <c r="D237" t="s">
        <v>17102</v>
      </c>
      <c r="E237">
        <v>3768</v>
      </c>
      <c r="F237" t="s">
        <v>1264</v>
      </c>
      <c r="G237" t="s">
        <v>4855</v>
      </c>
      <c r="H237" s="111">
        <v>3280.2</v>
      </c>
      <c r="I237" t="s">
        <v>14904</v>
      </c>
      <c r="J237" t="s">
        <v>20096</v>
      </c>
      <c r="K237" t="s">
        <v>15198</v>
      </c>
    </row>
    <row r="238" spans="1:11" x14ac:dyDescent="0.25">
      <c r="A238" s="109" t="s">
        <v>20352</v>
      </c>
      <c r="B238" s="109" t="s">
        <v>16144</v>
      </c>
      <c r="C238" s="109" t="s">
        <v>17436</v>
      </c>
      <c r="D238" s="109" t="s">
        <v>17102</v>
      </c>
      <c r="E238" s="109">
        <v>3768</v>
      </c>
      <c r="F238" s="109" t="s">
        <v>1264</v>
      </c>
      <c r="G238" s="109" t="s">
        <v>4855</v>
      </c>
      <c r="H238" s="110">
        <v>3400</v>
      </c>
      <c r="I238" s="109" t="s">
        <v>14904</v>
      </c>
      <c r="J238" s="109" t="s">
        <v>20096</v>
      </c>
      <c r="K238" s="109" t="s">
        <v>15198</v>
      </c>
    </row>
    <row r="239" spans="1:11" x14ac:dyDescent="0.25">
      <c r="A239" t="s">
        <v>20353</v>
      </c>
      <c r="B239" t="s">
        <v>17436</v>
      </c>
      <c r="C239" t="s">
        <v>17436</v>
      </c>
      <c r="D239" t="s">
        <v>17102</v>
      </c>
      <c r="E239">
        <v>3748</v>
      </c>
      <c r="F239" t="s">
        <v>20354</v>
      </c>
      <c r="G239" t="s">
        <v>4855</v>
      </c>
      <c r="H239" s="111">
        <v>499</v>
      </c>
      <c r="I239" t="s">
        <v>14963</v>
      </c>
      <c r="J239" t="s">
        <v>20096</v>
      </c>
      <c r="K239" t="s">
        <v>15198</v>
      </c>
    </row>
    <row r="240" spans="1:11" x14ac:dyDescent="0.25">
      <c r="A240" s="109" t="s">
        <v>20355</v>
      </c>
      <c r="B240" s="109" t="s">
        <v>17436</v>
      </c>
      <c r="C240" s="109" t="s">
        <v>17436</v>
      </c>
      <c r="D240" s="109" t="s">
        <v>17102</v>
      </c>
      <c r="E240" s="109">
        <v>3891</v>
      </c>
      <c r="F240" s="109" t="s">
        <v>20356</v>
      </c>
      <c r="G240" s="109" t="s">
        <v>4855</v>
      </c>
      <c r="H240" s="110">
        <v>444</v>
      </c>
      <c r="I240" s="109" t="s">
        <v>14963</v>
      </c>
      <c r="J240" s="109" t="s">
        <v>20096</v>
      </c>
      <c r="K240" s="109" t="s">
        <v>15198</v>
      </c>
    </row>
    <row r="241" spans="1:11" x14ac:dyDescent="0.25">
      <c r="A241" t="s">
        <v>20357</v>
      </c>
      <c r="B241" t="s">
        <v>16521</v>
      </c>
      <c r="C241" t="s">
        <v>16350</v>
      </c>
      <c r="D241" t="s">
        <v>17102</v>
      </c>
      <c r="E241">
        <v>2845</v>
      </c>
      <c r="F241" t="s">
        <v>15018</v>
      </c>
      <c r="G241" t="s">
        <v>4855</v>
      </c>
      <c r="H241" s="111">
        <v>5673.5</v>
      </c>
      <c r="I241" t="s">
        <v>14963</v>
      </c>
      <c r="J241" t="s">
        <v>20096</v>
      </c>
      <c r="K241" t="s">
        <v>15198</v>
      </c>
    </row>
    <row r="242" spans="1:11" x14ac:dyDescent="0.25">
      <c r="A242" s="109" t="s">
        <v>20358</v>
      </c>
      <c r="B242" s="109" t="s">
        <v>16350</v>
      </c>
      <c r="C242" s="109" t="s">
        <v>16350</v>
      </c>
      <c r="D242" s="109" t="s">
        <v>17102</v>
      </c>
      <c r="E242" s="109">
        <v>3489</v>
      </c>
      <c r="F242" s="109" t="s">
        <v>15172</v>
      </c>
      <c r="G242" s="109" t="s">
        <v>4855</v>
      </c>
      <c r="H242" s="110">
        <v>8000</v>
      </c>
      <c r="I242" s="109" t="s">
        <v>14963</v>
      </c>
      <c r="J242" s="109" t="s">
        <v>20096</v>
      </c>
      <c r="K242" s="109" t="s">
        <v>15198</v>
      </c>
    </row>
    <row r="243" spans="1:11" x14ac:dyDescent="0.25">
      <c r="A243" t="s">
        <v>20359</v>
      </c>
      <c r="B243" t="s">
        <v>16350</v>
      </c>
      <c r="C243" t="s">
        <v>16350</v>
      </c>
      <c r="D243" t="s">
        <v>17102</v>
      </c>
      <c r="E243">
        <v>3493</v>
      </c>
      <c r="F243" t="s">
        <v>20360</v>
      </c>
      <c r="G243" t="s">
        <v>4855</v>
      </c>
      <c r="H243" s="111">
        <v>1200</v>
      </c>
      <c r="I243" t="s">
        <v>14963</v>
      </c>
      <c r="J243" t="s">
        <v>20096</v>
      </c>
      <c r="K243" t="s">
        <v>15198</v>
      </c>
    </row>
    <row r="244" spans="1:11" x14ac:dyDescent="0.25">
      <c r="A244" s="109" t="s">
        <v>20361</v>
      </c>
      <c r="B244" s="109" t="s">
        <v>17441</v>
      </c>
      <c r="C244" s="109" t="s">
        <v>16350</v>
      </c>
      <c r="D244" s="109" t="s">
        <v>17102</v>
      </c>
      <c r="E244" s="109">
        <v>3379</v>
      </c>
      <c r="F244" s="109" t="s">
        <v>14949</v>
      </c>
      <c r="G244" s="109" t="s">
        <v>4855</v>
      </c>
      <c r="H244" s="110">
        <v>1947.5</v>
      </c>
      <c r="I244" s="109" t="s">
        <v>14943</v>
      </c>
      <c r="J244" s="109" t="s">
        <v>20096</v>
      </c>
      <c r="K244" s="109" t="s">
        <v>15198</v>
      </c>
    </row>
    <row r="245" spans="1:11" x14ac:dyDescent="0.25">
      <c r="A245" t="s">
        <v>20362</v>
      </c>
      <c r="B245" t="s">
        <v>16647</v>
      </c>
      <c r="C245" t="s">
        <v>16350</v>
      </c>
      <c r="D245" t="s">
        <v>17102</v>
      </c>
      <c r="E245">
        <v>2804</v>
      </c>
      <c r="F245" t="s">
        <v>15022</v>
      </c>
      <c r="G245" t="s">
        <v>4855</v>
      </c>
      <c r="H245" s="111">
        <v>591.83</v>
      </c>
      <c r="I245" t="s">
        <v>14963</v>
      </c>
      <c r="J245" t="s">
        <v>20096</v>
      </c>
      <c r="K245" t="s">
        <v>15198</v>
      </c>
    </row>
    <row r="246" spans="1:11" x14ac:dyDescent="0.25">
      <c r="A246" s="109" t="s">
        <v>20363</v>
      </c>
      <c r="B246" s="109" t="s">
        <v>17441</v>
      </c>
      <c r="C246" s="109" t="s">
        <v>16350</v>
      </c>
      <c r="D246" s="109" t="s">
        <v>17102</v>
      </c>
      <c r="E246" s="109">
        <v>3354</v>
      </c>
      <c r="F246" s="109" t="s">
        <v>14953</v>
      </c>
      <c r="G246" s="109" t="s">
        <v>4855</v>
      </c>
      <c r="H246" s="110">
        <v>466.15</v>
      </c>
      <c r="I246" s="109" t="s">
        <v>14943</v>
      </c>
      <c r="J246" s="109" t="s">
        <v>20096</v>
      </c>
      <c r="K246" s="109" t="s">
        <v>15198</v>
      </c>
    </row>
    <row r="247" spans="1:11" x14ac:dyDescent="0.25">
      <c r="A247" t="s">
        <v>20364</v>
      </c>
      <c r="B247" t="s">
        <v>16350</v>
      </c>
      <c r="C247" t="s">
        <v>16350</v>
      </c>
      <c r="D247" t="s">
        <v>17102</v>
      </c>
      <c r="E247">
        <v>2942</v>
      </c>
      <c r="F247" t="s">
        <v>14973</v>
      </c>
      <c r="G247" t="s">
        <v>4855</v>
      </c>
      <c r="H247" s="111">
        <v>301.57</v>
      </c>
      <c r="I247" t="s">
        <v>14963</v>
      </c>
      <c r="J247" t="s">
        <v>20096</v>
      </c>
      <c r="K247" t="s">
        <v>15198</v>
      </c>
    </row>
    <row r="248" spans="1:11" x14ac:dyDescent="0.25">
      <c r="A248" s="109" t="s">
        <v>20365</v>
      </c>
      <c r="B248" s="109" t="s">
        <v>16549</v>
      </c>
      <c r="C248" s="109" t="s">
        <v>16350</v>
      </c>
      <c r="D248" s="109" t="s">
        <v>17102</v>
      </c>
      <c r="E248" s="109">
        <v>3497</v>
      </c>
      <c r="F248" s="109" t="s">
        <v>14908</v>
      </c>
      <c r="G248" s="109" t="s">
        <v>4855</v>
      </c>
      <c r="H248" s="110">
        <v>13117.91</v>
      </c>
      <c r="I248" s="109" t="s">
        <v>14904</v>
      </c>
      <c r="J248" s="109" t="s">
        <v>20096</v>
      </c>
      <c r="K248" s="109" t="s">
        <v>15198</v>
      </c>
    </row>
    <row r="249" spans="1:11" x14ac:dyDescent="0.25">
      <c r="A249" t="s">
        <v>20366</v>
      </c>
      <c r="B249" t="s">
        <v>16350</v>
      </c>
      <c r="C249" t="s">
        <v>16350</v>
      </c>
      <c r="D249" t="s">
        <v>17102</v>
      </c>
      <c r="E249">
        <v>3594</v>
      </c>
      <c r="F249" t="s">
        <v>20367</v>
      </c>
      <c r="G249" t="s">
        <v>4855</v>
      </c>
      <c r="H249" s="111">
        <v>3300</v>
      </c>
      <c r="I249" t="s">
        <v>14963</v>
      </c>
      <c r="J249" t="s">
        <v>20096</v>
      </c>
      <c r="K249" t="s">
        <v>15198</v>
      </c>
    </row>
    <row r="250" spans="1:11" x14ac:dyDescent="0.25">
      <c r="A250" s="109" t="s">
        <v>20368</v>
      </c>
      <c r="B250" s="109" t="s">
        <v>15869</v>
      </c>
      <c r="C250" s="109" t="s">
        <v>16350</v>
      </c>
      <c r="D250" s="109" t="s">
        <v>17102</v>
      </c>
      <c r="E250" s="109">
        <v>3460</v>
      </c>
      <c r="F250" s="109" t="s">
        <v>14988</v>
      </c>
      <c r="G250" s="109" t="s">
        <v>4855</v>
      </c>
      <c r="H250" s="110">
        <v>253</v>
      </c>
      <c r="I250" s="109" t="s">
        <v>14963</v>
      </c>
      <c r="J250" s="109" t="s">
        <v>20096</v>
      </c>
      <c r="K250" s="109" t="s">
        <v>15198</v>
      </c>
    </row>
    <row r="251" spans="1:11" x14ac:dyDescent="0.25">
      <c r="A251" t="s">
        <v>20369</v>
      </c>
      <c r="B251" t="s">
        <v>17441</v>
      </c>
      <c r="C251" t="s">
        <v>16350</v>
      </c>
      <c r="D251" t="s">
        <v>17102</v>
      </c>
      <c r="E251">
        <v>2987</v>
      </c>
      <c r="F251" t="s">
        <v>1284</v>
      </c>
      <c r="G251" t="s">
        <v>4855</v>
      </c>
      <c r="H251" s="111">
        <v>547</v>
      </c>
      <c r="I251" t="s">
        <v>14943</v>
      </c>
      <c r="J251" t="s">
        <v>20096</v>
      </c>
      <c r="K251" t="s">
        <v>15198</v>
      </c>
    </row>
    <row r="252" spans="1:11" x14ac:dyDescent="0.25">
      <c r="A252" s="109" t="s">
        <v>20370</v>
      </c>
      <c r="B252" s="109" t="s">
        <v>15438</v>
      </c>
      <c r="C252" s="109" t="s">
        <v>16350</v>
      </c>
      <c r="D252" s="109" t="s">
        <v>17102</v>
      </c>
      <c r="E252" s="109">
        <v>2895</v>
      </c>
      <c r="F252" s="109" t="s">
        <v>20371</v>
      </c>
      <c r="G252" s="109" t="s">
        <v>4855</v>
      </c>
      <c r="H252" s="110">
        <v>834.21</v>
      </c>
      <c r="I252" s="109" t="s">
        <v>14963</v>
      </c>
      <c r="J252" s="109" t="s">
        <v>20096</v>
      </c>
      <c r="K252" s="109" t="s">
        <v>15198</v>
      </c>
    </row>
    <row r="253" spans="1:11" x14ac:dyDescent="0.25">
      <c r="A253" t="s">
        <v>20372</v>
      </c>
      <c r="B253" t="s">
        <v>17441</v>
      </c>
      <c r="C253" t="s">
        <v>16350</v>
      </c>
      <c r="D253" t="s">
        <v>17102</v>
      </c>
      <c r="E253">
        <v>3478</v>
      </c>
      <c r="F253" t="s">
        <v>14903</v>
      </c>
      <c r="G253" t="s">
        <v>4855</v>
      </c>
      <c r="H253" s="111">
        <v>26872.94</v>
      </c>
      <c r="I253" t="s">
        <v>14904</v>
      </c>
      <c r="J253" t="s">
        <v>20096</v>
      </c>
      <c r="K253" t="s">
        <v>15198</v>
      </c>
    </row>
    <row r="254" spans="1:11" x14ac:dyDescent="0.25">
      <c r="A254" s="109" t="s">
        <v>20373</v>
      </c>
      <c r="B254" s="109" t="s">
        <v>16350</v>
      </c>
      <c r="C254" s="109" t="s">
        <v>16350</v>
      </c>
      <c r="D254" s="109" t="s">
        <v>17102</v>
      </c>
      <c r="E254" s="109">
        <v>3325</v>
      </c>
      <c r="F254" s="109" t="s">
        <v>14966</v>
      </c>
      <c r="G254" s="109" t="s">
        <v>4855</v>
      </c>
      <c r="H254" s="110">
        <v>24.8</v>
      </c>
      <c r="I254" s="109" t="s">
        <v>14916</v>
      </c>
      <c r="J254" s="109" t="s">
        <v>20096</v>
      </c>
      <c r="K254" s="109" t="s">
        <v>14916</v>
      </c>
    </row>
    <row r="255" spans="1:11" x14ac:dyDescent="0.25">
      <c r="A255" t="s">
        <v>20374</v>
      </c>
      <c r="B255" t="s">
        <v>15869</v>
      </c>
      <c r="C255" t="s">
        <v>16350</v>
      </c>
      <c r="D255" t="s">
        <v>17102</v>
      </c>
      <c r="E255">
        <v>2801</v>
      </c>
      <c r="F255" t="s">
        <v>14956</v>
      </c>
      <c r="G255" t="s">
        <v>4855</v>
      </c>
      <c r="H255" s="111">
        <v>690</v>
      </c>
      <c r="I255" t="s">
        <v>14943</v>
      </c>
      <c r="J255" t="s">
        <v>20096</v>
      </c>
      <c r="K255" t="s">
        <v>15198</v>
      </c>
    </row>
    <row r="256" spans="1:11" x14ac:dyDescent="0.25">
      <c r="A256" s="109" t="s">
        <v>20375</v>
      </c>
      <c r="B256" s="109" t="s">
        <v>17441</v>
      </c>
      <c r="C256" s="109" t="s">
        <v>16350</v>
      </c>
      <c r="D256" s="109" t="s">
        <v>17102</v>
      </c>
      <c r="E256" s="109">
        <v>3478</v>
      </c>
      <c r="F256" s="109" t="s">
        <v>14903</v>
      </c>
      <c r="G256" s="109" t="s">
        <v>4855</v>
      </c>
      <c r="H256" s="110">
        <v>21820.8</v>
      </c>
      <c r="I256" s="109" t="s">
        <v>14904</v>
      </c>
      <c r="J256" s="109" t="s">
        <v>20096</v>
      </c>
      <c r="K256" s="109" t="s">
        <v>15198</v>
      </c>
    </row>
    <row r="257" spans="1:11" x14ac:dyDescent="0.25">
      <c r="A257" t="s">
        <v>20376</v>
      </c>
      <c r="B257" t="s">
        <v>16350</v>
      </c>
      <c r="C257" t="s">
        <v>16350</v>
      </c>
      <c r="D257" t="s">
        <v>17102</v>
      </c>
      <c r="E257">
        <v>3460</v>
      </c>
      <c r="F257" t="s">
        <v>14988</v>
      </c>
      <c r="G257" t="s">
        <v>4855</v>
      </c>
      <c r="H257" s="111">
        <v>50</v>
      </c>
      <c r="I257" t="s">
        <v>14963</v>
      </c>
      <c r="J257" t="s">
        <v>20096</v>
      </c>
      <c r="K257" t="s">
        <v>15198</v>
      </c>
    </row>
    <row r="258" spans="1:11" x14ac:dyDescent="0.25">
      <c r="A258" s="109" t="s">
        <v>20377</v>
      </c>
      <c r="B258" s="109" t="s">
        <v>16515</v>
      </c>
      <c r="C258" s="109" t="s">
        <v>16350</v>
      </c>
      <c r="D258" s="109" t="s">
        <v>17102</v>
      </c>
      <c r="E258" s="109">
        <v>2840</v>
      </c>
      <c r="F258" s="109" t="s">
        <v>15023</v>
      </c>
      <c r="G258" s="109" t="s">
        <v>4855</v>
      </c>
      <c r="H258" s="110">
        <v>136.99</v>
      </c>
      <c r="I258" s="109" t="s">
        <v>14963</v>
      </c>
      <c r="J258" s="109" t="s">
        <v>20096</v>
      </c>
      <c r="K258" s="109" t="s">
        <v>15198</v>
      </c>
    </row>
    <row r="259" spans="1:11" x14ac:dyDescent="0.25">
      <c r="A259" t="s">
        <v>20378</v>
      </c>
      <c r="B259" t="s">
        <v>16350</v>
      </c>
      <c r="C259" t="s">
        <v>16350</v>
      </c>
      <c r="D259" t="s">
        <v>17102</v>
      </c>
      <c r="E259">
        <v>2955</v>
      </c>
      <c r="F259" t="s">
        <v>15019</v>
      </c>
      <c r="G259" t="s">
        <v>4855</v>
      </c>
      <c r="H259" s="111">
        <v>19712.33</v>
      </c>
      <c r="I259" t="s">
        <v>14963</v>
      </c>
      <c r="J259" t="s">
        <v>20096</v>
      </c>
      <c r="K259" t="s">
        <v>15198</v>
      </c>
    </row>
    <row r="260" spans="1:11" x14ac:dyDescent="0.25">
      <c r="A260" s="109" t="s">
        <v>20379</v>
      </c>
      <c r="B260" s="109" t="s">
        <v>17441</v>
      </c>
      <c r="C260" s="109" t="s">
        <v>16350</v>
      </c>
      <c r="D260" s="109" t="s">
        <v>17102</v>
      </c>
      <c r="E260" s="109">
        <v>3786</v>
      </c>
      <c r="F260" s="109" t="s">
        <v>15058</v>
      </c>
      <c r="G260" s="109" t="s">
        <v>4855</v>
      </c>
      <c r="H260" s="110">
        <v>1200</v>
      </c>
      <c r="I260" s="109" t="s">
        <v>14963</v>
      </c>
      <c r="J260" s="109" t="s">
        <v>20096</v>
      </c>
      <c r="K260" s="109" t="s">
        <v>15198</v>
      </c>
    </row>
    <row r="261" spans="1:11" x14ac:dyDescent="0.25">
      <c r="A261" t="s">
        <v>20380</v>
      </c>
      <c r="B261" t="s">
        <v>16647</v>
      </c>
      <c r="C261" t="s">
        <v>16350</v>
      </c>
      <c r="D261" t="s">
        <v>17102</v>
      </c>
      <c r="E261">
        <v>3664</v>
      </c>
      <c r="F261" t="s">
        <v>14997</v>
      </c>
      <c r="G261" t="s">
        <v>4855</v>
      </c>
      <c r="H261" s="111">
        <v>1795.26</v>
      </c>
      <c r="I261" t="s">
        <v>14963</v>
      </c>
      <c r="J261" t="s">
        <v>20096</v>
      </c>
      <c r="K261" t="s">
        <v>15198</v>
      </c>
    </row>
    <row r="262" spans="1:11" x14ac:dyDescent="0.25">
      <c r="A262" s="109" t="s">
        <v>20344</v>
      </c>
      <c r="B262" s="109" t="s">
        <v>17441</v>
      </c>
      <c r="C262" s="109" t="s">
        <v>16350</v>
      </c>
      <c r="D262" s="109" t="s">
        <v>17102</v>
      </c>
      <c r="E262" s="109">
        <v>3786</v>
      </c>
      <c r="F262" s="109" t="s">
        <v>15058</v>
      </c>
      <c r="G262" s="109" t="s">
        <v>4855</v>
      </c>
      <c r="H262" s="110">
        <v>1200</v>
      </c>
      <c r="I262" s="109" t="s">
        <v>14963</v>
      </c>
      <c r="J262" s="109" t="s">
        <v>20096</v>
      </c>
      <c r="K262" s="109" t="s">
        <v>15198</v>
      </c>
    </row>
    <row r="263" spans="1:11" x14ac:dyDescent="0.25">
      <c r="A263" t="s">
        <v>20381</v>
      </c>
      <c r="B263" t="s">
        <v>17441</v>
      </c>
      <c r="C263" t="s">
        <v>16350</v>
      </c>
      <c r="D263" t="s">
        <v>17102</v>
      </c>
      <c r="E263">
        <v>3738</v>
      </c>
      <c r="F263" t="s">
        <v>20117</v>
      </c>
      <c r="G263" t="s">
        <v>4855</v>
      </c>
      <c r="H263" s="111">
        <v>8160</v>
      </c>
      <c r="I263" t="s">
        <v>14963</v>
      </c>
      <c r="J263" t="s">
        <v>20096</v>
      </c>
      <c r="K263" t="s">
        <v>15198</v>
      </c>
    </row>
    <row r="264" spans="1:11" x14ac:dyDescent="0.25">
      <c r="A264" s="109" t="s">
        <v>20382</v>
      </c>
      <c r="B264" s="109" t="s">
        <v>17380</v>
      </c>
      <c r="C264" s="109" t="s">
        <v>16350</v>
      </c>
      <c r="D264" s="109" t="s">
        <v>17102</v>
      </c>
      <c r="E264" s="109">
        <v>3917</v>
      </c>
      <c r="F264" s="109" t="s">
        <v>14941</v>
      </c>
      <c r="G264" s="109" t="s">
        <v>4855</v>
      </c>
      <c r="H264" s="110">
        <v>5166.66</v>
      </c>
      <c r="I264" s="109" t="s">
        <v>14929</v>
      </c>
      <c r="J264" s="109" t="s">
        <v>20096</v>
      </c>
      <c r="K264" s="109" t="s">
        <v>15198</v>
      </c>
    </row>
    <row r="265" spans="1:11" x14ac:dyDescent="0.25">
      <c r="A265" t="s">
        <v>20383</v>
      </c>
      <c r="B265" t="s">
        <v>18143</v>
      </c>
      <c r="C265" t="s">
        <v>16350</v>
      </c>
      <c r="D265" t="s">
        <v>17102</v>
      </c>
      <c r="E265">
        <v>3768</v>
      </c>
      <c r="F265" t="s">
        <v>1264</v>
      </c>
      <c r="G265" t="s">
        <v>4855</v>
      </c>
      <c r="H265" s="111">
        <v>2363.2</v>
      </c>
      <c r="I265" t="s">
        <v>14904</v>
      </c>
      <c r="J265" t="s">
        <v>20096</v>
      </c>
      <c r="K265" t="s">
        <v>15198</v>
      </c>
    </row>
    <row r="266" spans="1:11" x14ac:dyDescent="0.25">
      <c r="A266" s="109" t="s">
        <v>20384</v>
      </c>
      <c r="B266" s="109" t="s">
        <v>17441</v>
      </c>
      <c r="C266" s="109" t="s">
        <v>16350</v>
      </c>
      <c r="D266" s="109" t="s">
        <v>17102</v>
      </c>
      <c r="E266" s="109">
        <v>3768</v>
      </c>
      <c r="F266" s="109" t="s">
        <v>1264</v>
      </c>
      <c r="G266" s="109" t="s">
        <v>4855</v>
      </c>
      <c r="H266" s="110">
        <v>3249.4</v>
      </c>
      <c r="I266" s="109" t="s">
        <v>14904</v>
      </c>
      <c r="J266" s="109" t="s">
        <v>20096</v>
      </c>
      <c r="K266" s="109" t="s">
        <v>15198</v>
      </c>
    </row>
    <row r="267" spans="1:11" x14ac:dyDescent="0.25">
      <c r="A267" t="s">
        <v>20385</v>
      </c>
      <c r="B267" t="s">
        <v>17441</v>
      </c>
      <c r="C267" t="s">
        <v>16350</v>
      </c>
      <c r="D267" t="s">
        <v>17102</v>
      </c>
      <c r="E267">
        <v>3768</v>
      </c>
      <c r="F267" t="s">
        <v>1264</v>
      </c>
      <c r="G267" t="s">
        <v>4855</v>
      </c>
      <c r="H267" s="111">
        <v>3137.4</v>
      </c>
      <c r="I267" t="s">
        <v>14904</v>
      </c>
      <c r="J267" t="s">
        <v>20096</v>
      </c>
      <c r="K267" t="s">
        <v>15198</v>
      </c>
    </row>
    <row r="268" spans="1:11" x14ac:dyDescent="0.25">
      <c r="A268" s="109" t="s">
        <v>20386</v>
      </c>
      <c r="B268" s="109" t="s">
        <v>17441</v>
      </c>
      <c r="C268" s="109" t="s">
        <v>16350</v>
      </c>
      <c r="D268" s="109" t="s">
        <v>17102</v>
      </c>
      <c r="E268" s="109">
        <v>3768</v>
      </c>
      <c r="F268" s="109" t="s">
        <v>1264</v>
      </c>
      <c r="G268" s="109" t="s">
        <v>4855</v>
      </c>
      <c r="H268" s="110">
        <v>2915.2</v>
      </c>
      <c r="I268" s="109" t="s">
        <v>14904</v>
      </c>
      <c r="J268" s="109" t="s">
        <v>20096</v>
      </c>
      <c r="K268" s="109" t="s">
        <v>15198</v>
      </c>
    </row>
    <row r="269" spans="1:11" x14ac:dyDescent="0.25">
      <c r="A269" t="s">
        <v>20387</v>
      </c>
      <c r="B269" t="s">
        <v>17441</v>
      </c>
      <c r="C269" t="s">
        <v>16350</v>
      </c>
      <c r="D269" t="s">
        <v>17102</v>
      </c>
      <c r="E269">
        <v>3768</v>
      </c>
      <c r="F269" t="s">
        <v>1264</v>
      </c>
      <c r="G269" t="s">
        <v>4855</v>
      </c>
      <c r="H269" s="111">
        <v>3290</v>
      </c>
      <c r="I269" t="s">
        <v>14904</v>
      </c>
      <c r="J269" t="s">
        <v>20096</v>
      </c>
      <c r="K269" t="s">
        <v>15198</v>
      </c>
    </row>
    <row r="270" spans="1:11" x14ac:dyDescent="0.25">
      <c r="A270" s="109" t="s">
        <v>20388</v>
      </c>
      <c r="B270" s="109" t="s">
        <v>17441</v>
      </c>
      <c r="C270" s="109" t="s">
        <v>16350</v>
      </c>
      <c r="D270" s="109" t="s">
        <v>17102</v>
      </c>
      <c r="E270" s="109">
        <v>3768</v>
      </c>
      <c r="F270" s="109" t="s">
        <v>1264</v>
      </c>
      <c r="G270" s="109" t="s">
        <v>4855</v>
      </c>
      <c r="H270" s="110">
        <v>3147.2</v>
      </c>
      <c r="I270" s="109" t="s">
        <v>14904</v>
      </c>
      <c r="J270" s="109" t="s">
        <v>20096</v>
      </c>
      <c r="K270" s="109" t="s">
        <v>15198</v>
      </c>
    </row>
    <row r="271" spans="1:11" x14ac:dyDescent="0.25">
      <c r="A271" t="s">
        <v>20389</v>
      </c>
      <c r="B271" t="s">
        <v>17441</v>
      </c>
      <c r="C271" t="s">
        <v>16350</v>
      </c>
      <c r="D271" t="s">
        <v>17102</v>
      </c>
      <c r="E271">
        <v>3768</v>
      </c>
      <c r="F271" t="s">
        <v>1264</v>
      </c>
      <c r="G271" t="s">
        <v>4855</v>
      </c>
      <c r="H271" s="111">
        <v>2276.4</v>
      </c>
      <c r="I271" t="s">
        <v>14904</v>
      </c>
      <c r="J271" t="s">
        <v>20096</v>
      </c>
      <c r="K271" t="s">
        <v>15198</v>
      </c>
    </row>
    <row r="272" spans="1:11" x14ac:dyDescent="0.25">
      <c r="A272" s="109" t="s">
        <v>20390</v>
      </c>
      <c r="B272" s="109" t="s">
        <v>17441</v>
      </c>
      <c r="C272" s="109" t="s">
        <v>16350</v>
      </c>
      <c r="D272" s="109" t="s">
        <v>17102</v>
      </c>
      <c r="E272" s="109">
        <v>3768</v>
      </c>
      <c r="F272" s="109" t="s">
        <v>1264</v>
      </c>
      <c r="G272" s="109" t="s">
        <v>4855</v>
      </c>
      <c r="H272" s="110">
        <v>2766.4</v>
      </c>
      <c r="I272" s="109" t="s">
        <v>14904</v>
      </c>
      <c r="J272" s="109" t="s">
        <v>20096</v>
      </c>
      <c r="K272" s="109" t="s">
        <v>15198</v>
      </c>
    </row>
    <row r="273" spans="1:11" x14ac:dyDescent="0.25">
      <c r="A273" t="s">
        <v>20391</v>
      </c>
      <c r="B273" t="s">
        <v>17441</v>
      </c>
      <c r="C273" t="s">
        <v>16350</v>
      </c>
      <c r="D273" t="s">
        <v>17102</v>
      </c>
      <c r="E273">
        <v>3768</v>
      </c>
      <c r="F273" t="s">
        <v>1264</v>
      </c>
      <c r="G273" t="s">
        <v>4855</v>
      </c>
      <c r="H273" s="111">
        <v>3092.6</v>
      </c>
      <c r="I273" t="s">
        <v>14904</v>
      </c>
      <c r="J273" t="s">
        <v>20096</v>
      </c>
      <c r="K273" t="s">
        <v>15198</v>
      </c>
    </row>
    <row r="274" spans="1:11" x14ac:dyDescent="0.25">
      <c r="A274" s="109" t="s">
        <v>20392</v>
      </c>
      <c r="B274" s="109" t="s">
        <v>18129</v>
      </c>
      <c r="C274" s="109" t="s">
        <v>16350</v>
      </c>
      <c r="D274" s="109" t="s">
        <v>17102</v>
      </c>
      <c r="E274" s="109">
        <v>3768</v>
      </c>
      <c r="F274" s="109" t="s">
        <v>1264</v>
      </c>
      <c r="G274" s="109" t="s">
        <v>4855</v>
      </c>
      <c r="H274" s="110">
        <v>3483.2</v>
      </c>
      <c r="I274" s="109" t="s">
        <v>14904</v>
      </c>
      <c r="J274" s="109" t="s">
        <v>20096</v>
      </c>
      <c r="K274" s="109" t="s">
        <v>15198</v>
      </c>
    </row>
    <row r="275" spans="1:11" x14ac:dyDescent="0.25">
      <c r="A275" t="s">
        <v>20393</v>
      </c>
      <c r="B275" t="s">
        <v>16350</v>
      </c>
      <c r="C275" t="s">
        <v>16350</v>
      </c>
      <c r="D275" t="s">
        <v>17102</v>
      </c>
      <c r="E275">
        <v>3965</v>
      </c>
      <c r="F275" t="s">
        <v>20394</v>
      </c>
      <c r="G275" t="s">
        <v>4855</v>
      </c>
      <c r="H275" s="111">
        <v>1261.32</v>
      </c>
      <c r="I275" t="s">
        <v>14963</v>
      </c>
      <c r="J275" t="s">
        <v>20096</v>
      </c>
      <c r="K275" t="s">
        <v>15198</v>
      </c>
    </row>
    <row r="276" spans="1:11" x14ac:dyDescent="0.25">
      <c r="A276" s="109" t="s">
        <v>20395</v>
      </c>
      <c r="B276" s="109" t="s">
        <v>16350</v>
      </c>
      <c r="C276" s="109" t="s">
        <v>16350</v>
      </c>
      <c r="D276" s="109" t="s">
        <v>17102</v>
      </c>
      <c r="E276" s="109">
        <v>3741</v>
      </c>
      <c r="F276" s="109" t="s">
        <v>20265</v>
      </c>
      <c r="G276" s="109" t="s">
        <v>4855</v>
      </c>
      <c r="H276" s="110">
        <v>983.77</v>
      </c>
      <c r="I276" s="109" t="s">
        <v>14963</v>
      </c>
      <c r="J276" s="109" t="s">
        <v>20096</v>
      </c>
      <c r="K276" s="109" t="s">
        <v>15198</v>
      </c>
    </row>
    <row r="277" spans="1:11" x14ac:dyDescent="0.25">
      <c r="A277" t="s">
        <v>20396</v>
      </c>
      <c r="B277" t="s">
        <v>17265</v>
      </c>
      <c r="C277" t="s">
        <v>16350</v>
      </c>
      <c r="D277" t="s">
        <v>17102</v>
      </c>
      <c r="E277">
        <v>3678</v>
      </c>
      <c r="F277" t="s">
        <v>14999</v>
      </c>
      <c r="G277" t="s">
        <v>4855</v>
      </c>
      <c r="H277" s="111">
        <v>2431.5</v>
      </c>
      <c r="I277" t="s">
        <v>14963</v>
      </c>
      <c r="J277" t="s">
        <v>20096</v>
      </c>
      <c r="K277" t="s">
        <v>15198</v>
      </c>
    </row>
    <row r="278" spans="1:11" x14ac:dyDescent="0.25">
      <c r="A278" s="109" t="s">
        <v>20397</v>
      </c>
      <c r="B278" s="109" t="s">
        <v>16412</v>
      </c>
      <c r="C278" s="109" t="s">
        <v>16354</v>
      </c>
      <c r="D278" s="109" t="s">
        <v>17102</v>
      </c>
      <c r="E278" s="109">
        <v>3478</v>
      </c>
      <c r="F278" s="109" t="s">
        <v>14903</v>
      </c>
      <c r="G278" s="109" t="s">
        <v>4855</v>
      </c>
      <c r="H278" s="110">
        <v>26066.82</v>
      </c>
      <c r="I278" s="109" t="s">
        <v>14904</v>
      </c>
      <c r="J278" s="109" t="s">
        <v>20096</v>
      </c>
      <c r="K278" s="109" t="s">
        <v>15198</v>
      </c>
    </row>
    <row r="279" spans="1:11" x14ac:dyDescent="0.25">
      <c r="A279" t="s">
        <v>20398</v>
      </c>
      <c r="B279" t="s">
        <v>18143</v>
      </c>
      <c r="C279" t="s">
        <v>16354</v>
      </c>
      <c r="D279" t="s">
        <v>17102</v>
      </c>
      <c r="E279">
        <v>3366</v>
      </c>
      <c r="F279" t="s">
        <v>14960</v>
      </c>
      <c r="G279" t="s">
        <v>4855</v>
      </c>
      <c r="H279" s="111">
        <v>430</v>
      </c>
      <c r="I279" t="s">
        <v>14943</v>
      </c>
      <c r="J279" t="s">
        <v>20096</v>
      </c>
      <c r="K279" t="s">
        <v>15198</v>
      </c>
    </row>
    <row r="280" spans="1:11" x14ac:dyDescent="0.25">
      <c r="A280" s="109" t="s">
        <v>20399</v>
      </c>
      <c r="B280" s="109" t="s">
        <v>16412</v>
      </c>
      <c r="C280" s="109" t="s">
        <v>16354</v>
      </c>
      <c r="D280" s="109" t="s">
        <v>17102</v>
      </c>
      <c r="E280" s="109">
        <v>3478</v>
      </c>
      <c r="F280" s="109" t="s">
        <v>14903</v>
      </c>
      <c r="G280" s="109" t="s">
        <v>4855</v>
      </c>
      <c r="H280" s="110">
        <v>26191.91</v>
      </c>
      <c r="I280" s="109" t="s">
        <v>14904</v>
      </c>
      <c r="J280" s="109" t="s">
        <v>20096</v>
      </c>
      <c r="K280" s="109" t="s">
        <v>15198</v>
      </c>
    </row>
    <row r="281" spans="1:11" x14ac:dyDescent="0.25">
      <c r="A281" t="s">
        <v>20400</v>
      </c>
      <c r="B281" t="s">
        <v>16354</v>
      </c>
      <c r="C281" t="s">
        <v>16354</v>
      </c>
      <c r="D281" t="s">
        <v>17102</v>
      </c>
      <c r="E281">
        <v>3325</v>
      </c>
      <c r="F281" t="s">
        <v>14966</v>
      </c>
      <c r="G281" t="s">
        <v>4855</v>
      </c>
      <c r="H281" s="111">
        <v>30.6</v>
      </c>
      <c r="I281" t="s">
        <v>14916</v>
      </c>
      <c r="J281" t="s">
        <v>20096</v>
      </c>
      <c r="K281" t="s">
        <v>14916</v>
      </c>
    </row>
    <row r="282" spans="1:11" x14ac:dyDescent="0.25">
      <c r="A282" s="109" t="s">
        <v>20401</v>
      </c>
      <c r="B282" s="109" t="s">
        <v>16647</v>
      </c>
      <c r="C282" s="109" t="s">
        <v>16354</v>
      </c>
      <c r="D282" s="109" t="s">
        <v>17102</v>
      </c>
      <c r="E282" s="109">
        <v>3393</v>
      </c>
      <c r="F282" s="109" t="s">
        <v>14944</v>
      </c>
      <c r="G282" s="109" t="s">
        <v>4855</v>
      </c>
      <c r="H282" s="110">
        <v>767.57</v>
      </c>
      <c r="I282" s="109" t="s">
        <v>14943</v>
      </c>
      <c r="J282" s="109" t="s">
        <v>20096</v>
      </c>
      <c r="K282" s="109" t="s">
        <v>15198</v>
      </c>
    </row>
    <row r="283" spans="1:11" x14ac:dyDescent="0.25">
      <c r="A283" t="s">
        <v>20402</v>
      </c>
      <c r="B283" t="s">
        <v>16354</v>
      </c>
      <c r="C283" t="s">
        <v>16354</v>
      </c>
      <c r="D283" t="s">
        <v>17102</v>
      </c>
      <c r="E283">
        <v>3324</v>
      </c>
      <c r="F283" t="s">
        <v>20337</v>
      </c>
      <c r="G283" t="s">
        <v>4855</v>
      </c>
      <c r="H283" s="111">
        <v>185.93</v>
      </c>
      <c r="I283" t="s">
        <v>14963</v>
      </c>
      <c r="J283" t="s">
        <v>20096</v>
      </c>
      <c r="K283" t="s">
        <v>15198</v>
      </c>
    </row>
    <row r="284" spans="1:11" x14ac:dyDescent="0.25">
      <c r="A284" s="109" t="s">
        <v>20403</v>
      </c>
      <c r="B284" s="109" t="s">
        <v>15869</v>
      </c>
      <c r="C284" s="109" t="s">
        <v>16354</v>
      </c>
      <c r="D284" s="109" t="s">
        <v>17102</v>
      </c>
      <c r="E284" s="109">
        <v>3520</v>
      </c>
      <c r="F284" s="109" t="s">
        <v>15025</v>
      </c>
      <c r="G284" s="109" t="s">
        <v>4855</v>
      </c>
      <c r="H284" s="110">
        <v>884.91</v>
      </c>
      <c r="I284" s="109" t="s">
        <v>14963</v>
      </c>
      <c r="J284" s="109" t="s">
        <v>20096</v>
      </c>
      <c r="K284" s="109" t="s">
        <v>15198</v>
      </c>
    </row>
    <row r="285" spans="1:11" x14ac:dyDescent="0.25">
      <c r="A285" t="s">
        <v>20404</v>
      </c>
      <c r="B285" t="s">
        <v>16354</v>
      </c>
      <c r="C285" t="s">
        <v>16354</v>
      </c>
      <c r="D285" t="s">
        <v>17102</v>
      </c>
      <c r="E285">
        <v>3966</v>
      </c>
      <c r="F285" t="s">
        <v>20405</v>
      </c>
      <c r="G285" t="s">
        <v>4855</v>
      </c>
      <c r="H285" s="111">
        <v>550</v>
      </c>
      <c r="I285" t="s">
        <v>14963</v>
      </c>
      <c r="J285" t="s">
        <v>20096</v>
      </c>
      <c r="K285" t="s">
        <v>15198</v>
      </c>
    </row>
    <row r="286" spans="1:11" x14ac:dyDescent="0.25">
      <c r="A286" s="109" t="s">
        <v>20406</v>
      </c>
      <c r="B286" s="109" t="s">
        <v>15869</v>
      </c>
      <c r="C286" s="109" t="s">
        <v>16354</v>
      </c>
      <c r="D286" s="109" t="s">
        <v>17102</v>
      </c>
      <c r="E286" s="109">
        <v>3938</v>
      </c>
      <c r="F286" s="109" t="s">
        <v>1515</v>
      </c>
      <c r="G286" s="109" t="s">
        <v>4855</v>
      </c>
      <c r="H286" s="110">
        <v>4290</v>
      </c>
      <c r="I286" s="109" t="s">
        <v>14904</v>
      </c>
      <c r="J286" s="109" t="s">
        <v>20096</v>
      </c>
      <c r="K286" s="109" t="s">
        <v>15198</v>
      </c>
    </row>
    <row r="287" spans="1:11" x14ac:dyDescent="0.25">
      <c r="A287" t="s">
        <v>20407</v>
      </c>
      <c r="B287" t="s">
        <v>17441</v>
      </c>
      <c r="C287" t="s">
        <v>16354</v>
      </c>
      <c r="D287" t="s">
        <v>17102</v>
      </c>
      <c r="E287">
        <v>3645</v>
      </c>
      <c r="F287" t="s">
        <v>14942</v>
      </c>
      <c r="G287" t="s">
        <v>4855</v>
      </c>
      <c r="H287" s="111">
        <v>781.7</v>
      </c>
      <c r="I287" t="s">
        <v>14943</v>
      </c>
      <c r="J287" t="s">
        <v>20096</v>
      </c>
      <c r="K287" t="s">
        <v>15198</v>
      </c>
    </row>
    <row r="288" spans="1:11" x14ac:dyDescent="0.25">
      <c r="A288" s="109" t="s">
        <v>20408</v>
      </c>
      <c r="B288" s="109" t="s">
        <v>16378</v>
      </c>
      <c r="C288" s="109" t="s">
        <v>16383</v>
      </c>
      <c r="D288" s="109" t="s">
        <v>17102</v>
      </c>
      <c r="E288" s="109">
        <v>3504</v>
      </c>
      <c r="F288" s="109" t="s">
        <v>20291</v>
      </c>
      <c r="G288" s="109" t="s">
        <v>4855</v>
      </c>
      <c r="H288" s="110">
        <v>150</v>
      </c>
      <c r="I288" s="109" t="s">
        <v>14963</v>
      </c>
      <c r="J288" s="109" t="s">
        <v>20096</v>
      </c>
      <c r="K288" s="109" t="s">
        <v>15198</v>
      </c>
    </row>
    <row r="289" spans="1:11" x14ac:dyDescent="0.25">
      <c r="A289" t="s">
        <v>4778</v>
      </c>
      <c r="B289" t="s">
        <v>18143</v>
      </c>
      <c r="C289" t="s">
        <v>16383</v>
      </c>
      <c r="D289" t="s">
        <v>17102</v>
      </c>
      <c r="E289">
        <v>3381</v>
      </c>
      <c r="F289" t="s">
        <v>14935</v>
      </c>
      <c r="G289" t="s">
        <v>4855</v>
      </c>
      <c r="H289" s="111">
        <v>130</v>
      </c>
      <c r="I289" t="s">
        <v>14929</v>
      </c>
      <c r="J289" t="s">
        <v>20096</v>
      </c>
      <c r="K289" t="s">
        <v>15198</v>
      </c>
    </row>
    <row r="290" spans="1:11" x14ac:dyDescent="0.25">
      <c r="A290" s="109" t="s">
        <v>20409</v>
      </c>
      <c r="B290" s="109" t="s">
        <v>18143</v>
      </c>
      <c r="C290" s="109" t="s">
        <v>16383</v>
      </c>
      <c r="D290" s="109" t="s">
        <v>17102</v>
      </c>
      <c r="E290" s="109">
        <v>3381</v>
      </c>
      <c r="F290" s="109" t="s">
        <v>14935</v>
      </c>
      <c r="G290" s="109" t="s">
        <v>4855</v>
      </c>
      <c r="H290" s="110">
        <v>485</v>
      </c>
      <c r="I290" s="109" t="s">
        <v>14929</v>
      </c>
      <c r="J290" s="109" t="s">
        <v>20096</v>
      </c>
      <c r="K290" s="109" t="s">
        <v>15198</v>
      </c>
    </row>
    <row r="291" spans="1:11" x14ac:dyDescent="0.25">
      <c r="A291" t="s">
        <v>20410</v>
      </c>
      <c r="B291" t="s">
        <v>17167</v>
      </c>
      <c r="C291" t="s">
        <v>16383</v>
      </c>
      <c r="D291" t="s">
        <v>17102</v>
      </c>
      <c r="E291">
        <v>3478</v>
      </c>
      <c r="F291" t="s">
        <v>14903</v>
      </c>
      <c r="G291" t="s">
        <v>4855</v>
      </c>
      <c r="H291" s="111">
        <v>27699.91</v>
      </c>
      <c r="I291" t="s">
        <v>14904</v>
      </c>
      <c r="J291" t="s">
        <v>20096</v>
      </c>
      <c r="K291" t="s">
        <v>15198</v>
      </c>
    </row>
    <row r="292" spans="1:11" x14ac:dyDescent="0.25">
      <c r="A292" s="109" t="s">
        <v>20411</v>
      </c>
      <c r="B292" s="109" t="s">
        <v>17167</v>
      </c>
      <c r="C292" s="109" t="s">
        <v>16383</v>
      </c>
      <c r="D292" s="109" t="s">
        <v>17102</v>
      </c>
      <c r="E292" s="109">
        <v>3478</v>
      </c>
      <c r="F292" s="109" t="s">
        <v>14903</v>
      </c>
      <c r="G292" s="109" t="s">
        <v>4855</v>
      </c>
      <c r="H292" s="110">
        <v>22884.04</v>
      </c>
      <c r="I292" s="109" t="s">
        <v>14904</v>
      </c>
      <c r="J292" s="109" t="s">
        <v>20096</v>
      </c>
      <c r="K292" s="109" t="s">
        <v>15198</v>
      </c>
    </row>
    <row r="293" spans="1:11" x14ac:dyDescent="0.25">
      <c r="A293" t="s">
        <v>20412</v>
      </c>
      <c r="B293" t="s">
        <v>17167</v>
      </c>
      <c r="C293" t="s">
        <v>16383</v>
      </c>
      <c r="D293" t="s">
        <v>17102</v>
      </c>
      <c r="E293">
        <v>3478</v>
      </c>
      <c r="F293" t="s">
        <v>14903</v>
      </c>
      <c r="G293" t="s">
        <v>4855</v>
      </c>
      <c r="H293" s="111">
        <v>26824.3</v>
      </c>
      <c r="I293" t="s">
        <v>14904</v>
      </c>
      <c r="J293" t="s">
        <v>20096</v>
      </c>
      <c r="K293" t="s">
        <v>15198</v>
      </c>
    </row>
    <row r="294" spans="1:11" x14ac:dyDescent="0.25">
      <c r="A294" s="109" t="s">
        <v>20413</v>
      </c>
      <c r="B294" s="109" t="s">
        <v>17167</v>
      </c>
      <c r="C294" s="109" t="s">
        <v>16383</v>
      </c>
      <c r="D294" s="109" t="s">
        <v>17102</v>
      </c>
      <c r="E294" s="109">
        <v>3478</v>
      </c>
      <c r="F294" s="109" t="s">
        <v>14903</v>
      </c>
      <c r="G294" s="109" t="s">
        <v>4855</v>
      </c>
      <c r="H294" s="110">
        <v>26594.97</v>
      </c>
      <c r="I294" s="109" t="s">
        <v>14904</v>
      </c>
      <c r="J294" s="109" t="s">
        <v>20096</v>
      </c>
      <c r="K294" s="109" t="s">
        <v>15198</v>
      </c>
    </row>
    <row r="295" spans="1:11" x14ac:dyDescent="0.25">
      <c r="A295" t="s">
        <v>20414</v>
      </c>
      <c r="B295" t="s">
        <v>20415</v>
      </c>
      <c r="C295" t="s">
        <v>16383</v>
      </c>
      <c r="D295" t="s">
        <v>17102</v>
      </c>
      <c r="E295">
        <v>3330</v>
      </c>
      <c r="F295" t="s">
        <v>20416</v>
      </c>
      <c r="G295" t="s">
        <v>4855</v>
      </c>
      <c r="H295" s="111">
        <v>49603.92</v>
      </c>
      <c r="I295" t="s">
        <v>14963</v>
      </c>
      <c r="J295" t="s">
        <v>20096</v>
      </c>
      <c r="K295" t="s">
        <v>15198</v>
      </c>
    </row>
    <row r="296" spans="1:11" x14ac:dyDescent="0.25">
      <c r="A296" s="109" t="s">
        <v>20417</v>
      </c>
      <c r="B296" s="109" t="s">
        <v>17167</v>
      </c>
      <c r="C296" s="109" t="s">
        <v>16383</v>
      </c>
      <c r="D296" s="109" t="s">
        <v>17102</v>
      </c>
      <c r="E296" s="109">
        <v>3407</v>
      </c>
      <c r="F296" s="109" t="s">
        <v>14909</v>
      </c>
      <c r="G296" s="109" t="s">
        <v>4855</v>
      </c>
      <c r="H296" s="110">
        <v>789.9</v>
      </c>
      <c r="I296" s="109" t="s">
        <v>14904</v>
      </c>
      <c r="J296" s="109" t="s">
        <v>20096</v>
      </c>
      <c r="K296" s="109" t="s">
        <v>15198</v>
      </c>
    </row>
    <row r="297" spans="1:11" x14ac:dyDescent="0.25">
      <c r="A297" t="s">
        <v>20418</v>
      </c>
      <c r="B297" t="s">
        <v>16144</v>
      </c>
      <c r="C297" t="s">
        <v>16383</v>
      </c>
      <c r="D297" t="s">
        <v>17102</v>
      </c>
      <c r="E297">
        <v>2916</v>
      </c>
      <c r="F297" t="s">
        <v>1144</v>
      </c>
      <c r="G297" t="s">
        <v>4855</v>
      </c>
      <c r="H297" s="111">
        <v>1685</v>
      </c>
      <c r="I297" t="s">
        <v>14943</v>
      </c>
      <c r="J297" t="s">
        <v>20096</v>
      </c>
      <c r="K297" t="s">
        <v>15198</v>
      </c>
    </row>
    <row r="298" spans="1:11" x14ac:dyDescent="0.25">
      <c r="A298" s="109" t="s">
        <v>20419</v>
      </c>
      <c r="B298" s="109" t="s">
        <v>16378</v>
      </c>
      <c r="C298" s="109" t="s">
        <v>16383</v>
      </c>
      <c r="D298" s="109" t="s">
        <v>17102</v>
      </c>
      <c r="E298" s="109">
        <v>3325</v>
      </c>
      <c r="F298" s="109" t="s">
        <v>14966</v>
      </c>
      <c r="G298" s="109" t="s">
        <v>4855</v>
      </c>
      <c r="H298" s="110">
        <v>9.4</v>
      </c>
      <c r="I298" s="109" t="s">
        <v>14916</v>
      </c>
      <c r="J298" s="109" t="s">
        <v>20096</v>
      </c>
      <c r="K298" s="109" t="s">
        <v>14916</v>
      </c>
    </row>
    <row r="299" spans="1:11" x14ac:dyDescent="0.25">
      <c r="A299" t="s">
        <v>2193</v>
      </c>
      <c r="B299" t="s">
        <v>16412</v>
      </c>
      <c r="C299" t="s">
        <v>16383</v>
      </c>
      <c r="D299" t="s">
        <v>17102</v>
      </c>
      <c r="E299">
        <v>3863</v>
      </c>
      <c r="F299" t="s">
        <v>14939</v>
      </c>
      <c r="G299" t="s">
        <v>4855</v>
      </c>
      <c r="H299" s="111">
        <v>516</v>
      </c>
      <c r="I299" t="s">
        <v>14929</v>
      </c>
      <c r="J299" t="s">
        <v>20096</v>
      </c>
      <c r="K299" t="s">
        <v>15198</v>
      </c>
    </row>
    <row r="300" spans="1:11" x14ac:dyDescent="0.25">
      <c r="A300" s="109" t="s">
        <v>4855</v>
      </c>
      <c r="B300" s="109" t="s">
        <v>16354</v>
      </c>
      <c r="C300" s="109" t="s">
        <v>16383</v>
      </c>
      <c r="D300" s="109" t="s">
        <v>17102</v>
      </c>
      <c r="E300" s="109">
        <v>1886</v>
      </c>
      <c r="F300" s="109" t="s">
        <v>20420</v>
      </c>
      <c r="G300" s="109" t="s">
        <v>4855</v>
      </c>
      <c r="H300" s="110">
        <v>1260</v>
      </c>
      <c r="I300" s="109" t="s">
        <v>14963</v>
      </c>
      <c r="J300" s="109" t="s">
        <v>20096</v>
      </c>
      <c r="K300" s="109" t="s">
        <v>15198</v>
      </c>
    </row>
    <row r="301" spans="1:11" x14ac:dyDescent="0.25">
      <c r="A301" t="s">
        <v>20421</v>
      </c>
      <c r="B301" t="s">
        <v>16378</v>
      </c>
      <c r="C301" t="s">
        <v>16378</v>
      </c>
      <c r="D301" t="s">
        <v>17102</v>
      </c>
      <c r="E301">
        <v>2942</v>
      </c>
      <c r="F301" t="s">
        <v>14973</v>
      </c>
      <c r="G301" t="s">
        <v>4855</v>
      </c>
      <c r="H301" s="111">
        <v>210.18</v>
      </c>
      <c r="I301" t="s">
        <v>14963</v>
      </c>
      <c r="J301" t="s">
        <v>20096</v>
      </c>
      <c r="K301" t="s">
        <v>15198</v>
      </c>
    </row>
    <row r="302" spans="1:11" x14ac:dyDescent="0.25">
      <c r="A302" s="109" t="s">
        <v>20422</v>
      </c>
      <c r="B302" s="109" t="s">
        <v>17167</v>
      </c>
      <c r="C302" s="109" t="s">
        <v>16378</v>
      </c>
      <c r="D302" s="109" t="s">
        <v>17102</v>
      </c>
      <c r="E302" s="109">
        <v>2894</v>
      </c>
      <c r="F302" s="109" t="s">
        <v>14951</v>
      </c>
      <c r="G302" s="109" t="s">
        <v>4855</v>
      </c>
      <c r="H302" s="110">
        <v>165</v>
      </c>
      <c r="I302" s="109" t="s">
        <v>14943</v>
      </c>
      <c r="J302" s="109" t="s">
        <v>20096</v>
      </c>
      <c r="K302" s="109" t="s">
        <v>15198</v>
      </c>
    </row>
    <row r="303" spans="1:11" x14ac:dyDescent="0.25">
      <c r="A303" t="s">
        <v>18107</v>
      </c>
      <c r="B303" t="s">
        <v>15438</v>
      </c>
      <c r="C303" t="s">
        <v>16378</v>
      </c>
      <c r="D303" t="s">
        <v>17102</v>
      </c>
      <c r="E303">
        <v>3373</v>
      </c>
      <c r="F303" t="s">
        <v>14926</v>
      </c>
      <c r="G303" t="s">
        <v>4855</v>
      </c>
      <c r="H303" s="111">
        <v>9472.56</v>
      </c>
      <c r="I303" t="s">
        <v>14927</v>
      </c>
      <c r="J303" t="s">
        <v>20096</v>
      </c>
      <c r="K303" t="s">
        <v>15198</v>
      </c>
    </row>
    <row r="304" spans="1:11" x14ac:dyDescent="0.25">
      <c r="A304" s="109" t="s">
        <v>20423</v>
      </c>
      <c r="B304" s="109" t="s">
        <v>16433</v>
      </c>
      <c r="C304" s="109" t="s">
        <v>16378</v>
      </c>
      <c r="D304" s="109" t="s">
        <v>17102</v>
      </c>
      <c r="E304" s="109">
        <v>3326</v>
      </c>
      <c r="F304" s="109" t="s">
        <v>20424</v>
      </c>
      <c r="G304" s="109" t="s">
        <v>4855</v>
      </c>
      <c r="H304" s="110">
        <v>12.9</v>
      </c>
      <c r="I304" s="109" t="s">
        <v>14963</v>
      </c>
      <c r="J304" s="109" t="s">
        <v>20096</v>
      </c>
      <c r="K304" s="109" t="s">
        <v>15198</v>
      </c>
    </row>
    <row r="305" spans="1:11" x14ac:dyDescent="0.25">
      <c r="A305" t="s">
        <v>18108</v>
      </c>
      <c r="B305" t="s">
        <v>16383</v>
      </c>
      <c r="C305" t="s">
        <v>16378</v>
      </c>
      <c r="D305" t="s">
        <v>17102</v>
      </c>
      <c r="E305">
        <v>2886</v>
      </c>
      <c r="F305" t="s">
        <v>14970</v>
      </c>
      <c r="G305" t="s">
        <v>4855</v>
      </c>
      <c r="H305" s="111">
        <v>198.17</v>
      </c>
      <c r="I305" t="s">
        <v>14963</v>
      </c>
      <c r="J305" t="s">
        <v>20096</v>
      </c>
      <c r="K305" t="s">
        <v>15198</v>
      </c>
    </row>
    <row r="306" spans="1:11" x14ac:dyDescent="0.25">
      <c r="A306" s="109" t="s">
        <v>18110</v>
      </c>
      <c r="B306" s="109" t="s">
        <v>17116</v>
      </c>
      <c r="C306" s="109" t="s">
        <v>16378</v>
      </c>
      <c r="D306" s="109" t="s">
        <v>17102</v>
      </c>
      <c r="E306" s="109">
        <v>3348</v>
      </c>
      <c r="F306" s="109" t="s">
        <v>14945</v>
      </c>
      <c r="G306" s="109" t="s">
        <v>4855</v>
      </c>
      <c r="H306" s="110">
        <v>266</v>
      </c>
      <c r="I306" s="109" t="s">
        <v>14943</v>
      </c>
      <c r="J306" s="109" t="s">
        <v>20096</v>
      </c>
      <c r="K306" s="109" t="s">
        <v>15198</v>
      </c>
    </row>
    <row r="307" spans="1:11" x14ac:dyDescent="0.25">
      <c r="A307" t="s">
        <v>20425</v>
      </c>
      <c r="B307" t="s">
        <v>16378</v>
      </c>
      <c r="C307" t="s">
        <v>16378</v>
      </c>
      <c r="D307" t="s">
        <v>17102</v>
      </c>
      <c r="E307">
        <v>2942</v>
      </c>
      <c r="F307" t="s">
        <v>14973</v>
      </c>
      <c r="G307" t="s">
        <v>4855</v>
      </c>
      <c r="H307" s="111">
        <v>46.57</v>
      </c>
      <c r="I307" t="s">
        <v>14963</v>
      </c>
      <c r="J307" t="s">
        <v>20096</v>
      </c>
      <c r="K307" t="s">
        <v>15198</v>
      </c>
    </row>
    <row r="308" spans="1:11" x14ac:dyDescent="0.25">
      <c r="A308" s="109" t="s">
        <v>18111</v>
      </c>
      <c r="B308" s="109" t="s">
        <v>15438</v>
      </c>
      <c r="C308" s="109" t="s">
        <v>16378</v>
      </c>
      <c r="D308" s="109" t="s">
        <v>17102</v>
      </c>
      <c r="E308" s="109">
        <v>3360</v>
      </c>
      <c r="F308" s="109" t="s">
        <v>14930</v>
      </c>
      <c r="G308" s="109" t="s">
        <v>4855</v>
      </c>
      <c r="H308" s="110">
        <v>99</v>
      </c>
      <c r="I308" s="109" t="s">
        <v>14929</v>
      </c>
      <c r="J308" s="109" t="s">
        <v>20096</v>
      </c>
      <c r="K308" s="109" t="s">
        <v>15198</v>
      </c>
    </row>
    <row r="309" spans="1:11" x14ac:dyDescent="0.25">
      <c r="A309" t="s">
        <v>18112</v>
      </c>
      <c r="B309" t="s">
        <v>17380</v>
      </c>
      <c r="C309" t="s">
        <v>16378</v>
      </c>
      <c r="D309" t="s">
        <v>17102</v>
      </c>
      <c r="E309">
        <v>3290</v>
      </c>
      <c r="F309" t="s">
        <v>14921</v>
      </c>
      <c r="G309" t="s">
        <v>4855</v>
      </c>
      <c r="H309" s="111">
        <v>234.78</v>
      </c>
      <c r="I309" t="s">
        <v>14919</v>
      </c>
      <c r="J309" t="s">
        <v>20096</v>
      </c>
      <c r="K309" t="s">
        <v>15198</v>
      </c>
    </row>
    <row r="310" spans="1:11" x14ac:dyDescent="0.25">
      <c r="A310" s="109" t="s">
        <v>18113</v>
      </c>
      <c r="B310" s="109" t="s">
        <v>18114</v>
      </c>
      <c r="C310" s="109" t="s">
        <v>16378</v>
      </c>
      <c r="D310" s="109" t="s">
        <v>17102</v>
      </c>
      <c r="E310" s="109">
        <v>3290</v>
      </c>
      <c r="F310" s="109" t="s">
        <v>14921</v>
      </c>
      <c r="G310" s="109" t="s">
        <v>4855</v>
      </c>
      <c r="H310" s="110">
        <v>234.78</v>
      </c>
      <c r="I310" s="109" t="s">
        <v>14919</v>
      </c>
      <c r="J310" s="109" t="s">
        <v>20096</v>
      </c>
      <c r="K310" s="109" t="s">
        <v>15198</v>
      </c>
    </row>
    <row r="311" spans="1:11" x14ac:dyDescent="0.25">
      <c r="A311" t="s">
        <v>20426</v>
      </c>
      <c r="B311" t="s">
        <v>16378</v>
      </c>
      <c r="C311" t="s">
        <v>16378</v>
      </c>
      <c r="D311" t="s">
        <v>17102</v>
      </c>
      <c r="E311">
        <v>3325</v>
      </c>
      <c r="F311" t="s">
        <v>14966</v>
      </c>
      <c r="G311" t="s">
        <v>4855</v>
      </c>
      <c r="H311" s="111">
        <v>13.8</v>
      </c>
      <c r="I311" t="s">
        <v>14916</v>
      </c>
      <c r="J311" t="s">
        <v>20096</v>
      </c>
      <c r="K311" t="s">
        <v>14916</v>
      </c>
    </row>
    <row r="312" spans="1:11" x14ac:dyDescent="0.25">
      <c r="A312" s="109" t="s">
        <v>20427</v>
      </c>
      <c r="B312" s="109" t="s">
        <v>16412</v>
      </c>
      <c r="C312" s="109" t="s">
        <v>16378</v>
      </c>
      <c r="D312" s="109" t="s">
        <v>17102</v>
      </c>
      <c r="E312" s="109">
        <v>3348</v>
      </c>
      <c r="F312" s="109" t="s">
        <v>14945</v>
      </c>
      <c r="G312" s="109" t="s">
        <v>4855</v>
      </c>
      <c r="H312" s="110">
        <v>266</v>
      </c>
      <c r="I312" s="109" t="s">
        <v>14943</v>
      </c>
      <c r="J312" s="109" t="s">
        <v>20096</v>
      </c>
      <c r="K312" s="109" t="s">
        <v>15198</v>
      </c>
    </row>
    <row r="313" spans="1:11" x14ac:dyDescent="0.25">
      <c r="A313" t="s">
        <v>18116</v>
      </c>
      <c r="B313" t="s">
        <v>17167</v>
      </c>
      <c r="C313" t="s">
        <v>16378</v>
      </c>
      <c r="D313" t="s">
        <v>17102</v>
      </c>
      <c r="E313">
        <v>3290</v>
      </c>
      <c r="F313" t="s">
        <v>14921</v>
      </c>
      <c r="G313" t="s">
        <v>4855</v>
      </c>
      <c r="H313" s="111">
        <v>27349.52</v>
      </c>
      <c r="I313" t="s">
        <v>14919</v>
      </c>
      <c r="J313" t="s">
        <v>20096</v>
      </c>
      <c r="K313" t="s">
        <v>15198</v>
      </c>
    </row>
    <row r="314" spans="1:11" x14ac:dyDescent="0.25">
      <c r="A314" s="109" t="s">
        <v>18117</v>
      </c>
      <c r="B314" s="109" t="s">
        <v>16647</v>
      </c>
      <c r="C314" s="109" t="s">
        <v>16378</v>
      </c>
      <c r="D314" s="109" t="s">
        <v>17102</v>
      </c>
      <c r="E314" s="109">
        <v>3519</v>
      </c>
      <c r="F314" s="109" t="s">
        <v>14932</v>
      </c>
      <c r="G314" s="109" t="s">
        <v>4855</v>
      </c>
      <c r="H314" s="110">
        <v>840</v>
      </c>
      <c r="I314" s="109" t="s">
        <v>14929</v>
      </c>
      <c r="J314" s="109" t="s">
        <v>20096</v>
      </c>
      <c r="K314" s="109" t="s">
        <v>15198</v>
      </c>
    </row>
    <row r="315" spans="1:11" x14ac:dyDescent="0.25">
      <c r="A315" t="s">
        <v>20428</v>
      </c>
      <c r="B315" t="s">
        <v>20429</v>
      </c>
      <c r="C315" t="s">
        <v>16378</v>
      </c>
      <c r="D315" t="s">
        <v>17102</v>
      </c>
      <c r="E315">
        <v>3526</v>
      </c>
      <c r="F315" t="s">
        <v>14917</v>
      </c>
      <c r="G315" t="s">
        <v>4855</v>
      </c>
      <c r="H315" s="111">
        <v>33522</v>
      </c>
      <c r="I315" t="s">
        <v>14916</v>
      </c>
      <c r="J315" t="s">
        <v>20096</v>
      </c>
      <c r="K315" t="s">
        <v>14916</v>
      </c>
    </row>
    <row r="316" spans="1:11" x14ac:dyDescent="0.25">
      <c r="A316" s="109" t="s">
        <v>18119</v>
      </c>
      <c r="B316" s="109" t="s">
        <v>16378</v>
      </c>
      <c r="C316" s="109" t="s">
        <v>16378</v>
      </c>
      <c r="D316" s="109" t="s">
        <v>17102</v>
      </c>
      <c r="E316" s="109">
        <v>2797</v>
      </c>
      <c r="F316" s="109" t="s">
        <v>14965</v>
      </c>
      <c r="G316" s="109" t="s">
        <v>4855</v>
      </c>
      <c r="H316" s="110">
        <v>2000</v>
      </c>
      <c r="I316" s="109" t="s">
        <v>14963</v>
      </c>
      <c r="J316" s="109" t="s">
        <v>20096</v>
      </c>
      <c r="K316" s="109" t="s">
        <v>15198</v>
      </c>
    </row>
    <row r="317" spans="1:11" x14ac:dyDescent="0.25">
      <c r="A317" t="s">
        <v>20430</v>
      </c>
      <c r="B317" t="s">
        <v>16378</v>
      </c>
      <c r="C317" t="s">
        <v>16378</v>
      </c>
      <c r="D317" t="s">
        <v>17102</v>
      </c>
      <c r="E317">
        <v>2858</v>
      </c>
      <c r="F317" t="s">
        <v>15024</v>
      </c>
      <c r="G317" t="s">
        <v>4855</v>
      </c>
      <c r="H317" s="111">
        <v>183.6</v>
      </c>
      <c r="I317" t="s">
        <v>14963</v>
      </c>
      <c r="J317" t="s">
        <v>20096</v>
      </c>
      <c r="K317" t="s">
        <v>15198</v>
      </c>
    </row>
    <row r="318" spans="1:11" x14ac:dyDescent="0.25">
      <c r="A318" s="109" t="s">
        <v>18120</v>
      </c>
      <c r="B318" s="109" t="s">
        <v>17167</v>
      </c>
      <c r="C318" s="109" t="s">
        <v>16378</v>
      </c>
      <c r="D318" s="109" t="s">
        <v>17102</v>
      </c>
      <c r="E318" s="109">
        <v>3368</v>
      </c>
      <c r="F318" s="109" t="s">
        <v>15177</v>
      </c>
      <c r="G318" s="109" t="s">
        <v>4855</v>
      </c>
      <c r="H318" s="110">
        <v>507.6</v>
      </c>
      <c r="I318" s="109" t="s">
        <v>14963</v>
      </c>
      <c r="J318" s="109" t="s">
        <v>20096</v>
      </c>
      <c r="K318" s="109" t="s">
        <v>15198</v>
      </c>
    </row>
    <row r="319" spans="1:11" x14ac:dyDescent="0.25">
      <c r="A319" t="s">
        <v>18122</v>
      </c>
      <c r="B319" t="s">
        <v>16647</v>
      </c>
      <c r="C319" t="s">
        <v>16378</v>
      </c>
      <c r="D319" t="s">
        <v>17102</v>
      </c>
      <c r="E319">
        <v>3502</v>
      </c>
      <c r="F319" t="s">
        <v>14911</v>
      </c>
      <c r="G319" t="s">
        <v>4855</v>
      </c>
      <c r="H319" s="111">
        <v>60500</v>
      </c>
      <c r="I319" t="s">
        <v>14912</v>
      </c>
      <c r="J319" t="s">
        <v>20096</v>
      </c>
      <c r="K319" t="s">
        <v>15198</v>
      </c>
    </row>
    <row r="320" spans="1:11" x14ac:dyDescent="0.25">
      <c r="A320" s="109" t="s">
        <v>20431</v>
      </c>
      <c r="B320" s="109" t="s">
        <v>18129</v>
      </c>
      <c r="C320" s="109" t="s">
        <v>16378</v>
      </c>
      <c r="D320" s="109" t="s">
        <v>17102</v>
      </c>
      <c r="E320" s="109">
        <v>3478</v>
      </c>
      <c r="F320" s="109" t="s">
        <v>14903</v>
      </c>
      <c r="G320" s="109" t="s">
        <v>4855</v>
      </c>
      <c r="H320" s="110">
        <v>26733.96</v>
      </c>
      <c r="I320" s="109" t="s">
        <v>14904</v>
      </c>
      <c r="J320" s="109" t="s">
        <v>20096</v>
      </c>
      <c r="K320" s="109" t="s">
        <v>15198</v>
      </c>
    </row>
    <row r="321" spans="1:11" x14ac:dyDescent="0.25">
      <c r="A321" t="s">
        <v>18123</v>
      </c>
      <c r="B321" t="s">
        <v>17116</v>
      </c>
      <c r="C321" t="s">
        <v>16378</v>
      </c>
      <c r="D321" t="s">
        <v>17102</v>
      </c>
      <c r="E321">
        <v>3300</v>
      </c>
      <c r="F321" t="s">
        <v>14946</v>
      </c>
      <c r="G321" t="s">
        <v>4855</v>
      </c>
      <c r="H321" s="111">
        <v>491</v>
      </c>
      <c r="I321" t="s">
        <v>14943</v>
      </c>
      <c r="J321" t="s">
        <v>20096</v>
      </c>
      <c r="K321" t="s">
        <v>15198</v>
      </c>
    </row>
    <row r="322" spans="1:11" x14ac:dyDescent="0.25">
      <c r="A322" s="109" t="s">
        <v>20432</v>
      </c>
      <c r="B322" s="109" t="s">
        <v>18129</v>
      </c>
      <c r="C322" s="109" t="s">
        <v>16378</v>
      </c>
      <c r="D322" s="109" t="s">
        <v>17102</v>
      </c>
      <c r="E322" s="109">
        <v>3478</v>
      </c>
      <c r="F322" s="109" t="s">
        <v>14903</v>
      </c>
      <c r="G322" s="109" t="s">
        <v>4855</v>
      </c>
      <c r="H322" s="110">
        <v>27414.99</v>
      </c>
      <c r="I322" s="109" t="s">
        <v>14904</v>
      </c>
      <c r="J322" s="109" t="s">
        <v>20096</v>
      </c>
      <c r="K322" s="109" t="s">
        <v>15198</v>
      </c>
    </row>
    <row r="323" spans="1:11" x14ac:dyDescent="0.25">
      <c r="A323" t="s">
        <v>20433</v>
      </c>
      <c r="B323" t="s">
        <v>16378</v>
      </c>
      <c r="C323" t="s">
        <v>16378</v>
      </c>
      <c r="D323" t="s">
        <v>17102</v>
      </c>
      <c r="E323">
        <v>3325</v>
      </c>
      <c r="F323" t="s">
        <v>14966</v>
      </c>
      <c r="G323" t="s">
        <v>4855</v>
      </c>
      <c r="H323" s="111">
        <v>16014.94</v>
      </c>
      <c r="I323" t="s">
        <v>14916</v>
      </c>
      <c r="J323" t="s">
        <v>20096</v>
      </c>
      <c r="K323" t="s">
        <v>14916</v>
      </c>
    </row>
    <row r="324" spans="1:11" x14ac:dyDescent="0.25">
      <c r="A324" s="109" t="s">
        <v>7863</v>
      </c>
      <c r="B324" s="109" t="s">
        <v>16647</v>
      </c>
      <c r="C324" s="109" t="s">
        <v>16378</v>
      </c>
      <c r="D324" s="109" t="s">
        <v>17102</v>
      </c>
      <c r="E324" s="109">
        <v>3821</v>
      </c>
      <c r="F324" s="109" t="s">
        <v>14934</v>
      </c>
      <c r="G324" s="109" t="s">
        <v>4855</v>
      </c>
      <c r="H324" s="110">
        <v>8500</v>
      </c>
      <c r="I324" s="109" t="s">
        <v>14929</v>
      </c>
      <c r="J324" s="109" t="s">
        <v>20096</v>
      </c>
      <c r="K324" s="109" t="s">
        <v>15198</v>
      </c>
    </row>
    <row r="325" spans="1:11" x14ac:dyDescent="0.25">
      <c r="A325" t="s">
        <v>20434</v>
      </c>
      <c r="B325" t="s">
        <v>17441</v>
      </c>
      <c r="C325" t="s">
        <v>16378</v>
      </c>
      <c r="D325" t="s">
        <v>17102</v>
      </c>
      <c r="E325">
        <v>3761</v>
      </c>
      <c r="F325" t="s">
        <v>1230</v>
      </c>
      <c r="G325" t="s">
        <v>4855</v>
      </c>
      <c r="H325" s="111">
        <v>1100</v>
      </c>
      <c r="I325" t="s">
        <v>14929</v>
      </c>
      <c r="J325" t="s">
        <v>20096</v>
      </c>
      <c r="K325" t="s">
        <v>15198</v>
      </c>
    </row>
    <row r="326" spans="1:11" x14ac:dyDescent="0.25">
      <c r="A326" s="109" t="s">
        <v>20435</v>
      </c>
      <c r="B326" s="109" t="s">
        <v>17441</v>
      </c>
      <c r="C326" s="109" t="s">
        <v>16378</v>
      </c>
      <c r="D326" s="109" t="s">
        <v>17102</v>
      </c>
      <c r="E326" s="109">
        <v>3761</v>
      </c>
      <c r="F326" s="109" t="s">
        <v>1230</v>
      </c>
      <c r="G326" s="109" t="s">
        <v>4855</v>
      </c>
      <c r="H326" s="110">
        <v>1866</v>
      </c>
      <c r="I326" s="109" t="s">
        <v>14929</v>
      </c>
      <c r="J326" s="109" t="s">
        <v>20096</v>
      </c>
      <c r="K326" s="109" t="s">
        <v>15198</v>
      </c>
    </row>
    <row r="327" spans="1:11" x14ac:dyDescent="0.25">
      <c r="A327" t="s">
        <v>18089</v>
      </c>
      <c r="B327" t="s">
        <v>16354</v>
      </c>
      <c r="C327" t="s">
        <v>16378</v>
      </c>
      <c r="D327" t="s">
        <v>17102</v>
      </c>
      <c r="E327">
        <v>3749</v>
      </c>
      <c r="F327" t="s">
        <v>15028</v>
      </c>
      <c r="G327" t="s">
        <v>4855</v>
      </c>
      <c r="H327" s="111">
        <v>2500</v>
      </c>
      <c r="I327" t="s">
        <v>14963</v>
      </c>
      <c r="J327" t="s">
        <v>20096</v>
      </c>
      <c r="K327" t="s">
        <v>15198</v>
      </c>
    </row>
    <row r="328" spans="1:11" x14ac:dyDescent="0.25">
      <c r="A328" s="109" t="s">
        <v>20436</v>
      </c>
      <c r="B328" s="109" t="s">
        <v>16412</v>
      </c>
      <c r="C328" s="109" t="s">
        <v>16378</v>
      </c>
      <c r="D328" s="109" t="s">
        <v>17102</v>
      </c>
      <c r="E328" s="109">
        <v>3707</v>
      </c>
      <c r="F328" s="109" t="s">
        <v>14955</v>
      </c>
      <c r="G328" s="109" t="s">
        <v>4855</v>
      </c>
      <c r="H328" s="110">
        <v>135</v>
      </c>
      <c r="I328" s="109" t="s">
        <v>14943</v>
      </c>
      <c r="J328" s="109" t="s">
        <v>20096</v>
      </c>
      <c r="K328" s="109" t="s">
        <v>15198</v>
      </c>
    </row>
    <row r="329" spans="1:11" x14ac:dyDescent="0.25">
      <c r="A329" t="s">
        <v>20437</v>
      </c>
      <c r="B329" t="s">
        <v>16412</v>
      </c>
      <c r="C329" t="s">
        <v>16378</v>
      </c>
      <c r="D329" t="s">
        <v>17102</v>
      </c>
      <c r="E329">
        <v>3707</v>
      </c>
      <c r="F329" t="s">
        <v>14955</v>
      </c>
      <c r="G329" t="s">
        <v>4855</v>
      </c>
      <c r="H329" s="111">
        <v>380</v>
      </c>
      <c r="I329" t="s">
        <v>14943</v>
      </c>
      <c r="J329" t="s">
        <v>20096</v>
      </c>
      <c r="K329" t="s">
        <v>15198</v>
      </c>
    </row>
    <row r="330" spans="1:11" x14ac:dyDescent="0.25">
      <c r="A330" s="109" t="s">
        <v>18091</v>
      </c>
      <c r="B330" s="109" t="s">
        <v>16386</v>
      </c>
      <c r="C330" s="109" t="s">
        <v>16378</v>
      </c>
      <c r="D330" s="109" t="s">
        <v>17102</v>
      </c>
      <c r="E330" s="109">
        <v>3694</v>
      </c>
      <c r="F330" s="109" t="s">
        <v>14913</v>
      </c>
      <c r="G330" s="109" t="s">
        <v>4855</v>
      </c>
      <c r="H330" s="110">
        <v>1050</v>
      </c>
      <c r="I330" s="109" t="s">
        <v>14914</v>
      </c>
      <c r="J330" s="109" t="s">
        <v>20096</v>
      </c>
      <c r="K330" s="109" t="s">
        <v>15198</v>
      </c>
    </row>
    <row r="331" spans="1:11" x14ac:dyDescent="0.25">
      <c r="A331" t="s">
        <v>20438</v>
      </c>
      <c r="B331" t="s">
        <v>16386</v>
      </c>
      <c r="C331" t="s">
        <v>16378</v>
      </c>
      <c r="D331" t="s">
        <v>17102</v>
      </c>
      <c r="E331">
        <v>3694</v>
      </c>
      <c r="F331" t="s">
        <v>14913</v>
      </c>
      <c r="G331" t="s">
        <v>4855</v>
      </c>
      <c r="H331" s="111">
        <v>2206.72</v>
      </c>
      <c r="I331" t="s">
        <v>14914</v>
      </c>
      <c r="J331" t="s">
        <v>20096</v>
      </c>
      <c r="K331" t="s">
        <v>15198</v>
      </c>
    </row>
    <row r="332" spans="1:11" x14ac:dyDescent="0.25">
      <c r="A332" s="109" t="s">
        <v>18092</v>
      </c>
      <c r="B332" s="109" t="s">
        <v>16386</v>
      </c>
      <c r="C332" s="109" t="s">
        <v>16378</v>
      </c>
      <c r="D332" s="109" t="s">
        <v>17102</v>
      </c>
      <c r="E332" s="109">
        <v>3694</v>
      </c>
      <c r="F332" s="109" t="s">
        <v>14913</v>
      </c>
      <c r="G332" s="109" t="s">
        <v>4855</v>
      </c>
      <c r="H332" s="110">
        <v>1050</v>
      </c>
      <c r="I332" s="109" t="s">
        <v>14914</v>
      </c>
      <c r="J332" s="109" t="s">
        <v>20096</v>
      </c>
      <c r="K332" s="109" t="s">
        <v>15198</v>
      </c>
    </row>
    <row r="333" spans="1:11" x14ac:dyDescent="0.25">
      <c r="A333" t="s">
        <v>20439</v>
      </c>
      <c r="B333" t="s">
        <v>16386</v>
      </c>
      <c r="C333" t="s">
        <v>16378</v>
      </c>
      <c r="D333" t="s">
        <v>17102</v>
      </c>
      <c r="E333">
        <v>3694</v>
      </c>
      <c r="F333" t="s">
        <v>14913</v>
      </c>
      <c r="G333" t="s">
        <v>4855</v>
      </c>
      <c r="H333" s="111">
        <v>4100</v>
      </c>
      <c r="I333" t="s">
        <v>14914</v>
      </c>
      <c r="J333" t="s">
        <v>20096</v>
      </c>
      <c r="K333" t="s">
        <v>15198</v>
      </c>
    </row>
    <row r="334" spans="1:11" x14ac:dyDescent="0.25">
      <c r="A334" s="109" t="s">
        <v>18093</v>
      </c>
      <c r="B334" s="109" t="s">
        <v>16386</v>
      </c>
      <c r="C334" s="109" t="s">
        <v>16378</v>
      </c>
      <c r="D334" s="109" t="s">
        <v>17102</v>
      </c>
      <c r="E334" s="109">
        <v>3694</v>
      </c>
      <c r="F334" s="109" t="s">
        <v>14913</v>
      </c>
      <c r="G334" s="109" t="s">
        <v>4855</v>
      </c>
      <c r="H334" s="110">
        <v>1507.2</v>
      </c>
      <c r="I334" s="109" t="s">
        <v>14914</v>
      </c>
      <c r="J334" s="109" t="s">
        <v>20096</v>
      </c>
      <c r="K334" s="109" t="s">
        <v>15198</v>
      </c>
    </row>
    <row r="335" spans="1:11" x14ac:dyDescent="0.25">
      <c r="A335" t="s">
        <v>18094</v>
      </c>
      <c r="B335" t="s">
        <v>16386</v>
      </c>
      <c r="C335" t="s">
        <v>16378</v>
      </c>
      <c r="D335" t="s">
        <v>17102</v>
      </c>
      <c r="E335">
        <v>3694</v>
      </c>
      <c r="F335" t="s">
        <v>14913</v>
      </c>
      <c r="G335" t="s">
        <v>4855</v>
      </c>
      <c r="H335" s="111">
        <v>1050</v>
      </c>
      <c r="I335" t="s">
        <v>14914</v>
      </c>
      <c r="J335" t="s">
        <v>20096</v>
      </c>
      <c r="K335" t="s">
        <v>15198</v>
      </c>
    </row>
    <row r="336" spans="1:11" x14ac:dyDescent="0.25">
      <c r="A336" s="109" t="s">
        <v>20440</v>
      </c>
      <c r="B336" s="109" t="s">
        <v>16386</v>
      </c>
      <c r="C336" s="109" t="s">
        <v>16378</v>
      </c>
      <c r="D336" s="109" t="s">
        <v>17102</v>
      </c>
      <c r="E336" s="109">
        <v>3694</v>
      </c>
      <c r="F336" s="109" t="s">
        <v>14913</v>
      </c>
      <c r="G336" s="109" t="s">
        <v>4855</v>
      </c>
      <c r="H336" s="110">
        <v>4100</v>
      </c>
      <c r="I336" s="109" t="s">
        <v>14914</v>
      </c>
      <c r="J336" s="109" t="s">
        <v>20096</v>
      </c>
      <c r="K336" s="109" t="s">
        <v>15198</v>
      </c>
    </row>
    <row r="337" spans="1:11" x14ac:dyDescent="0.25">
      <c r="A337" t="s">
        <v>18095</v>
      </c>
      <c r="B337" t="s">
        <v>16386</v>
      </c>
      <c r="C337" t="s">
        <v>16378</v>
      </c>
      <c r="D337" t="s">
        <v>17102</v>
      </c>
      <c r="E337">
        <v>3694</v>
      </c>
      <c r="F337" t="s">
        <v>14913</v>
      </c>
      <c r="G337" t="s">
        <v>4855</v>
      </c>
      <c r="H337" s="111">
        <v>1413.76</v>
      </c>
      <c r="I337" t="s">
        <v>14914</v>
      </c>
      <c r="J337" t="s">
        <v>20096</v>
      </c>
      <c r="K337" t="s">
        <v>15198</v>
      </c>
    </row>
    <row r="338" spans="1:11" x14ac:dyDescent="0.25">
      <c r="A338" s="109" t="s">
        <v>20441</v>
      </c>
      <c r="B338" s="109" t="s">
        <v>16386</v>
      </c>
      <c r="C338" s="109" t="s">
        <v>16378</v>
      </c>
      <c r="D338" s="109" t="s">
        <v>17102</v>
      </c>
      <c r="E338" s="109">
        <v>3694</v>
      </c>
      <c r="F338" s="109" t="s">
        <v>14913</v>
      </c>
      <c r="G338" s="109" t="s">
        <v>4855</v>
      </c>
      <c r="H338" s="110">
        <v>4100</v>
      </c>
      <c r="I338" s="109" t="s">
        <v>14914</v>
      </c>
      <c r="J338" s="109" t="s">
        <v>20096</v>
      </c>
      <c r="K338" s="109" t="s">
        <v>15198</v>
      </c>
    </row>
    <row r="339" spans="1:11" x14ac:dyDescent="0.25">
      <c r="A339" t="s">
        <v>18096</v>
      </c>
      <c r="B339" t="s">
        <v>16386</v>
      </c>
      <c r="C339" t="s">
        <v>16378</v>
      </c>
      <c r="D339" t="s">
        <v>17102</v>
      </c>
      <c r="E339">
        <v>3694</v>
      </c>
      <c r="F339" t="s">
        <v>14913</v>
      </c>
      <c r="G339" t="s">
        <v>4855</v>
      </c>
      <c r="H339" s="111">
        <v>1504</v>
      </c>
      <c r="I339" t="s">
        <v>14914</v>
      </c>
      <c r="J339" t="s">
        <v>20096</v>
      </c>
      <c r="K339" t="s">
        <v>15198</v>
      </c>
    </row>
    <row r="340" spans="1:11" x14ac:dyDescent="0.25">
      <c r="A340" s="109" t="s">
        <v>20442</v>
      </c>
      <c r="B340" s="109" t="s">
        <v>16412</v>
      </c>
      <c r="C340" s="109" t="s">
        <v>16378</v>
      </c>
      <c r="D340" s="109" t="s">
        <v>17102</v>
      </c>
      <c r="E340" s="109">
        <v>3694</v>
      </c>
      <c r="F340" s="109" t="s">
        <v>14913</v>
      </c>
      <c r="G340" s="109" t="s">
        <v>4855</v>
      </c>
      <c r="H340" s="110">
        <v>4100</v>
      </c>
      <c r="I340" s="109" t="s">
        <v>14914</v>
      </c>
      <c r="J340" s="109" t="s">
        <v>20096</v>
      </c>
      <c r="K340" s="109" t="s">
        <v>15198</v>
      </c>
    </row>
    <row r="341" spans="1:11" x14ac:dyDescent="0.25">
      <c r="A341" t="s">
        <v>18097</v>
      </c>
      <c r="B341" t="s">
        <v>16386</v>
      </c>
      <c r="C341" t="s">
        <v>16378</v>
      </c>
      <c r="D341" t="s">
        <v>17102</v>
      </c>
      <c r="E341">
        <v>3694</v>
      </c>
      <c r="F341" t="s">
        <v>14913</v>
      </c>
      <c r="G341" t="s">
        <v>4855</v>
      </c>
      <c r="H341" s="111">
        <v>728</v>
      </c>
      <c r="I341" t="s">
        <v>14914</v>
      </c>
      <c r="J341" t="s">
        <v>20096</v>
      </c>
      <c r="K341" t="s">
        <v>15198</v>
      </c>
    </row>
    <row r="342" spans="1:11" x14ac:dyDescent="0.25">
      <c r="A342" s="109" t="s">
        <v>20443</v>
      </c>
      <c r="B342" s="109" t="s">
        <v>16386</v>
      </c>
      <c r="C342" s="109" t="s">
        <v>16378</v>
      </c>
      <c r="D342" s="109" t="s">
        <v>17102</v>
      </c>
      <c r="E342" s="109">
        <v>3694</v>
      </c>
      <c r="F342" s="109" t="s">
        <v>14913</v>
      </c>
      <c r="G342" s="109" t="s">
        <v>4855</v>
      </c>
      <c r="H342" s="110">
        <v>1050</v>
      </c>
      <c r="I342" s="109" t="s">
        <v>14914</v>
      </c>
      <c r="J342" s="109" t="s">
        <v>20096</v>
      </c>
      <c r="K342" s="109" t="s">
        <v>15198</v>
      </c>
    </row>
    <row r="343" spans="1:11" x14ac:dyDescent="0.25">
      <c r="A343" t="s">
        <v>18098</v>
      </c>
      <c r="B343" t="s">
        <v>16386</v>
      </c>
      <c r="C343" t="s">
        <v>16378</v>
      </c>
      <c r="D343" t="s">
        <v>17102</v>
      </c>
      <c r="E343">
        <v>3694</v>
      </c>
      <c r="F343" t="s">
        <v>14913</v>
      </c>
      <c r="G343" t="s">
        <v>4855</v>
      </c>
      <c r="H343" s="111">
        <v>4100</v>
      </c>
      <c r="I343" t="s">
        <v>14914</v>
      </c>
      <c r="J343" t="s">
        <v>20096</v>
      </c>
      <c r="K343" t="s">
        <v>15198</v>
      </c>
    </row>
    <row r="344" spans="1:11" x14ac:dyDescent="0.25">
      <c r="A344" s="109" t="s">
        <v>18099</v>
      </c>
      <c r="B344" s="109" t="s">
        <v>16386</v>
      </c>
      <c r="C344" s="109" t="s">
        <v>16378</v>
      </c>
      <c r="D344" s="109" t="s">
        <v>17102</v>
      </c>
      <c r="E344" s="109">
        <v>3694</v>
      </c>
      <c r="F344" s="109" t="s">
        <v>14913</v>
      </c>
      <c r="G344" s="109" t="s">
        <v>4855</v>
      </c>
      <c r="H344" s="110">
        <v>736.5</v>
      </c>
      <c r="I344" s="109" t="s">
        <v>14914</v>
      </c>
      <c r="J344" s="109" t="s">
        <v>20096</v>
      </c>
      <c r="K344" s="109" t="s">
        <v>15198</v>
      </c>
    </row>
    <row r="345" spans="1:11" x14ac:dyDescent="0.25">
      <c r="A345" t="s">
        <v>20444</v>
      </c>
      <c r="B345" t="s">
        <v>16378</v>
      </c>
      <c r="C345" t="s">
        <v>16378</v>
      </c>
      <c r="D345" t="s">
        <v>17102</v>
      </c>
      <c r="E345">
        <v>3971</v>
      </c>
      <c r="F345" t="s">
        <v>20445</v>
      </c>
      <c r="G345" t="s">
        <v>4855</v>
      </c>
      <c r="H345" s="111">
        <v>650</v>
      </c>
      <c r="I345" t="s">
        <v>14963</v>
      </c>
      <c r="J345" t="s">
        <v>20096</v>
      </c>
      <c r="K345" t="s">
        <v>15198</v>
      </c>
    </row>
    <row r="346" spans="1:11" x14ac:dyDescent="0.25">
      <c r="A346" s="109" t="s">
        <v>20446</v>
      </c>
      <c r="B346" s="109" t="s">
        <v>16386</v>
      </c>
      <c r="C346" s="109" t="s">
        <v>16378</v>
      </c>
      <c r="D346" s="109" t="s">
        <v>17102</v>
      </c>
      <c r="E346" s="109">
        <v>3694</v>
      </c>
      <c r="F346" s="109" t="s">
        <v>14913</v>
      </c>
      <c r="G346" s="109" t="s">
        <v>4855</v>
      </c>
      <c r="H346" s="110">
        <v>1050</v>
      </c>
      <c r="I346" s="109" t="s">
        <v>14914</v>
      </c>
      <c r="J346" s="109" t="s">
        <v>20096</v>
      </c>
      <c r="K346" s="109" t="s">
        <v>15198</v>
      </c>
    </row>
    <row r="347" spans="1:11" x14ac:dyDescent="0.25">
      <c r="A347" t="s">
        <v>18100</v>
      </c>
      <c r="B347" t="s">
        <v>16386</v>
      </c>
      <c r="C347" t="s">
        <v>16378</v>
      </c>
      <c r="D347" t="s">
        <v>17102</v>
      </c>
      <c r="E347">
        <v>3694</v>
      </c>
      <c r="F347" t="s">
        <v>14913</v>
      </c>
      <c r="G347" t="s">
        <v>4855</v>
      </c>
      <c r="H347" s="111">
        <v>4100</v>
      </c>
      <c r="I347" t="s">
        <v>14914</v>
      </c>
      <c r="J347" t="s">
        <v>20096</v>
      </c>
      <c r="K347" t="s">
        <v>15198</v>
      </c>
    </row>
    <row r="348" spans="1:11" x14ac:dyDescent="0.25">
      <c r="A348" s="109" t="s">
        <v>18101</v>
      </c>
      <c r="B348" s="109" t="s">
        <v>16386</v>
      </c>
      <c r="C348" s="109" t="s">
        <v>16378</v>
      </c>
      <c r="D348" s="109" t="s">
        <v>17102</v>
      </c>
      <c r="E348" s="109">
        <v>3694</v>
      </c>
      <c r="F348" s="109" t="s">
        <v>14913</v>
      </c>
      <c r="G348" s="109" t="s">
        <v>4855</v>
      </c>
      <c r="H348" s="110">
        <v>4100</v>
      </c>
      <c r="I348" s="109" t="s">
        <v>14914</v>
      </c>
      <c r="J348" s="109" t="s">
        <v>20096</v>
      </c>
      <c r="K348" s="109" t="s">
        <v>15198</v>
      </c>
    </row>
    <row r="349" spans="1:11" x14ac:dyDescent="0.25">
      <c r="A349" t="s">
        <v>20447</v>
      </c>
      <c r="B349" t="s">
        <v>16386</v>
      </c>
      <c r="C349" t="s">
        <v>16378</v>
      </c>
      <c r="D349" t="s">
        <v>17102</v>
      </c>
      <c r="E349">
        <v>3694</v>
      </c>
      <c r="F349" t="s">
        <v>14913</v>
      </c>
      <c r="G349" t="s">
        <v>4855</v>
      </c>
      <c r="H349" s="111">
        <v>1050</v>
      </c>
      <c r="I349" t="s">
        <v>14914</v>
      </c>
      <c r="J349" t="s">
        <v>20096</v>
      </c>
      <c r="K349" t="s">
        <v>15198</v>
      </c>
    </row>
    <row r="350" spans="1:11" x14ac:dyDescent="0.25">
      <c r="A350" s="109" t="s">
        <v>18102</v>
      </c>
      <c r="B350" s="109" t="s">
        <v>16386</v>
      </c>
      <c r="C350" s="109" t="s">
        <v>16378</v>
      </c>
      <c r="D350" s="109" t="s">
        <v>17102</v>
      </c>
      <c r="E350" s="109">
        <v>3694</v>
      </c>
      <c r="F350" s="109" t="s">
        <v>14913</v>
      </c>
      <c r="G350" s="109" t="s">
        <v>4855</v>
      </c>
      <c r="H350" s="110">
        <v>4100</v>
      </c>
      <c r="I350" s="109" t="s">
        <v>14914</v>
      </c>
      <c r="J350" s="109" t="s">
        <v>20096</v>
      </c>
      <c r="K350" s="109" t="s">
        <v>15198</v>
      </c>
    </row>
    <row r="351" spans="1:11" x14ac:dyDescent="0.25">
      <c r="A351" t="s">
        <v>18103</v>
      </c>
      <c r="B351" t="s">
        <v>16386</v>
      </c>
      <c r="C351" t="s">
        <v>16378</v>
      </c>
      <c r="D351" t="s">
        <v>17102</v>
      </c>
      <c r="E351">
        <v>3694</v>
      </c>
      <c r="F351" t="s">
        <v>14913</v>
      </c>
      <c r="G351" t="s">
        <v>4855</v>
      </c>
      <c r="H351" s="111">
        <v>1485.44</v>
      </c>
      <c r="I351" t="s">
        <v>14914</v>
      </c>
      <c r="J351" t="s">
        <v>20096</v>
      </c>
      <c r="K351" t="s">
        <v>15198</v>
      </c>
    </row>
    <row r="352" spans="1:11" x14ac:dyDescent="0.25">
      <c r="A352" s="109" t="s">
        <v>20448</v>
      </c>
      <c r="B352" s="109" t="s">
        <v>16386</v>
      </c>
      <c r="C352" s="109" t="s">
        <v>16378</v>
      </c>
      <c r="D352" s="109" t="s">
        <v>17102</v>
      </c>
      <c r="E352" s="109">
        <v>3694</v>
      </c>
      <c r="F352" s="109" t="s">
        <v>14913</v>
      </c>
      <c r="G352" s="109" t="s">
        <v>4855</v>
      </c>
      <c r="H352" s="110">
        <v>1050</v>
      </c>
      <c r="I352" s="109" t="s">
        <v>14914</v>
      </c>
      <c r="J352" s="109" t="s">
        <v>20096</v>
      </c>
      <c r="K352" s="109" t="s">
        <v>15198</v>
      </c>
    </row>
    <row r="353" spans="1:11" x14ac:dyDescent="0.25">
      <c r="A353" t="s">
        <v>18104</v>
      </c>
      <c r="B353" t="s">
        <v>16386</v>
      </c>
      <c r="C353" t="s">
        <v>16378</v>
      </c>
      <c r="D353" t="s">
        <v>17102</v>
      </c>
      <c r="E353">
        <v>3694</v>
      </c>
      <c r="F353" t="s">
        <v>14913</v>
      </c>
      <c r="G353" t="s">
        <v>4855</v>
      </c>
      <c r="H353" s="111">
        <v>1434.24</v>
      </c>
      <c r="I353" t="s">
        <v>14914</v>
      </c>
      <c r="J353" t="s">
        <v>20096</v>
      </c>
      <c r="K353" t="s">
        <v>15198</v>
      </c>
    </row>
    <row r="354" spans="1:11" x14ac:dyDescent="0.25">
      <c r="A354" s="109" t="s">
        <v>18105</v>
      </c>
      <c r="B354" s="109" t="s">
        <v>16386</v>
      </c>
      <c r="C354" s="109" t="s">
        <v>16378</v>
      </c>
      <c r="D354" s="109" t="s">
        <v>17102</v>
      </c>
      <c r="E354" s="109">
        <v>3694</v>
      </c>
      <c r="F354" s="109" t="s">
        <v>14913</v>
      </c>
      <c r="G354" s="109" t="s">
        <v>4855</v>
      </c>
      <c r="H354" s="110">
        <v>1050</v>
      </c>
      <c r="I354" s="109" t="s">
        <v>14914</v>
      </c>
      <c r="J354" s="109" t="s">
        <v>20096</v>
      </c>
      <c r="K354" s="109" t="s">
        <v>15198</v>
      </c>
    </row>
    <row r="355" spans="1:11" x14ac:dyDescent="0.25">
      <c r="A355" t="s">
        <v>18106</v>
      </c>
      <c r="B355" t="s">
        <v>16386</v>
      </c>
      <c r="C355" t="s">
        <v>16378</v>
      </c>
      <c r="D355" t="s">
        <v>17102</v>
      </c>
      <c r="E355">
        <v>3694</v>
      </c>
      <c r="F355" t="s">
        <v>14913</v>
      </c>
      <c r="G355" t="s">
        <v>4855</v>
      </c>
      <c r="H355" s="111">
        <v>1438.72</v>
      </c>
      <c r="I355" t="s">
        <v>14914</v>
      </c>
      <c r="J355" t="s">
        <v>20096</v>
      </c>
      <c r="K355" t="s">
        <v>15198</v>
      </c>
    </row>
    <row r="356" spans="1:11" x14ac:dyDescent="0.25">
      <c r="A356" s="109" t="s">
        <v>20449</v>
      </c>
      <c r="B356" s="109" t="s">
        <v>17167</v>
      </c>
      <c r="C356" s="109" t="s">
        <v>16378</v>
      </c>
      <c r="D356" s="109" t="s">
        <v>17102</v>
      </c>
      <c r="E356" s="109">
        <v>3707</v>
      </c>
      <c r="F356" s="109" t="s">
        <v>14955</v>
      </c>
      <c r="G356" s="109" t="s">
        <v>4855</v>
      </c>
      <c r="H356" s="110">
        <v>1004.39</v>
      </c>
      <c r="I356" s="109" t="s">
        <v>14943</v>
      </c>
      <c r="J356" s="109" t="s">
        <v>20096</v>
      </c>
      <c r="K356" s="109" t="s">
        <v>15198</v>
      </c>
    </row>
    <row r="357" spans="1:11" x14ac:dyDescent="0.25">
      <c r="A357" t="s">
        <v>20450</v>
      </c>
      <c r="B357" t="s">
        <v>16433</v>
      </c>
      <c r="C357" t="s">
        <v>16378</v>
      </c>
      <c r="D357" t="s">
        <v>17102</v>
      </c>
      <c r="E357">
        <v>3970</v>
      </c>
      <c r="F357" t="s">
        <v>20451</v>
      </c>
      <c r="G357" t="s">
        <v>4855</v>
      </c>
      <c r="H357" s="111">
        <v>1100</v>
      </c>
      <c r="I357" t="s">
        <v>14963</v>
      </c>
      <c r="J357" t="s">
        <v>20096</v>
      </c>
      <c r="K357" t="s">
        <v>15198</v>
      </c>
    </row>
    <row r="358" spans="1:11" x14ac:dyDescent="0.25">
      <c r="A358" s="109" t="s">
        <v>18124</v>
      </c>
      <c r="B358" s="109" t="s">
        <v>16350</v>
      </c>
      <c r="C358" s="109" t="s">
        <v>16378</v>
      </c>
      <c r="D358" s="109" t="s">
        <v>17102</v>
      </c>
      <c r="E358" s="109">
        <v>3964</v>
      </c>
      <c r="F358" s="109" t="s">
        <v>15002</v>
      </c>
      <c r="G358" s="109" t="s">
        <v>4855</v>
      </c>
      <c r="H358" s="110">
        <v>1533.3</v>
      </c>
      <c r="I358" s="109" t="s">
        <v>14963</v>
      </c>
      <c r="J358" s="109" t="s">
        <v>20096</v>
      </c>
      <c r="K358" s="109" t="s">
        <v>15198</v>
      </c>
    </row>
    <row r="359" spans="1:11" x14ac:dyDescent="0.25">
      <c r="A359" t="s">
        <v>18125</v>
      </c>
      <c r="B359" t="s">
        <v>16350</v>
      </c>
      <c r="C359" t="s">
        <v>16378</v>
      </c>
      <c r="D359" t="s">
        <v>17102</v>
      </c>
      <c r="E359">
        <v>3964</v>
      </c>
      <c r="F359" t="s">
        <v>15002</v>
      </c>
      <c r="G359" t="s">
        <v>4855</v>
      </c>
      <c r="H359" s="111">
        <v>266.7</v>
      </c>
      <c r="I359" t="s">
        <v>14963</v>
      </c>
      <c r="J359" t="s">
        <v>20096</v>
      </c>
      <c r="K359" t="s">
        <v>15198</v>
      </c>
    </row>
    <row r="360" spans="1:11" x14ac:dyDescent="0.25">
      <c r="A360" s="109" t="s">
        <v>20452</v>
      </c>
      <c r="B360" s="109" t="s">
        <v>16378</v>
      </c>
      <c r="C360" s="109" t="s">
        <v>16378</v>
      </c>
      <c r="D360" s="109" t="s">
        <v>17102</v>
      </c>
      <c r="E360" s="109">
        <v>3851</v>
      </c>
      <c r="F360" s="109" t="s">
        <v>20453</v>
      </c>
      <c r="G360" s="109" t="s">
        <v>4855</v>
      </c>
      <c r="H360" s="110">
        <v>505.56</v>
      </c>
      <c r="I360" s="109" t="s">
        <v>14963</v>
      </c>
      <c r="J360" s="109" t="s">
        <v>20096</v>
      </c>
      <c r="K360" s="109" t="s">
        <v>15198</v>
      </c>
    </row>
    <row r="361" spans="1:11" x14ac:dyDescent="0.25">
      <c r="A361" t="s">
        <v>18115</v>
      </c>
      <c r="B361" t="s">
        <v>15438</v>
      </c>
      <c r="C361" t="s">
        <v>16378</v>
      </c>
      <c r="D361" t="s">
        <v>17102</v>
      </c>
      <c r="E361">
        <v>3753</v>
      </c>
      <c r="F361" t="s">
        <v>14931</v>
      </c>
      <c r="G361" t="s">
        <v>4855</v>
      </c>
      <c r="H361" s="111">
        <v>99</v>
      </c>
      <c r="I361" t="s">
        <v>14929</v>
      </c>
      <c r="J361" t="s">
        <v>20096</v>
      </c>
      <c r="K361" t="s">
        <v>15198</v>
      </c>
    </row>
    <row r="362" spans="1:11" x14ac:dyDescent="0.25">
      <c r="A362" s="109" t="s">
        <v>18126</v>
      </c>
      <c r="B362" s="109" t="s">
        <v>17167</v>
      </c>
      <c r="C362" s="109" t="s">
        <v>16378</v>
      </c>
      <c r="D362" s="109" t="s">
        <v>17102</v>
      </c>
      <c r="E362" s="109">
        <v>3918</v>
      </c>
      <c r="F362" s="109" t="s">
        <v>15178</v>
      </c>
      <c r="G362" s="109" t="s">
        <v>4855</v>
      </c>
      <c r="H362" s="110">
        <v>238.12</v>
      </c>
      <c r="I362" s="109" t="s">
        <v>14963</v>
      </c>
      <c r="J362" s="109" t="s">
        <v>20096</v>
      </c>
      <c r="K362" s="109" t="s">
        <v>15198</v>
      </c>
    </row>
    <row r="363" spans="1:11" x14ac:dyDescent="0.25">
      <c r="A363" t="s">
        <v>20454</v>
      </c>
      <c r="B363" t="s">
        <v>16378</v>
      </c>
      <c r="C363" t="s">
        <v>16378</v>
      </c>
      <c r="D363" t="s">
        <v>17102</v>
      </c>
      <c r="E363">
        <v>3842</v>
      </c>
      <c r="F363" t="s">
        <v>15155</v>
      </c>
      <c r="G363" t="s">
        <v>4855</v>
      </c>
      <c r="H363" s="111">
        <v>600</v>
      </c>
      <c r="I363" t="s">
        <v>14963</v>
      </c>
      <c r="J363" t="s">
        <v>20096</v>
      </c>
      <c r="K363" t="s">
        <v>15198</v>
      </c>
    </row>
    <row r="364" spans="1:11" x14ac:dyDescent="0.25">
      <c r="A364" s="109" t="s">
        <v>18176</v>
      </c>
      <c r="B364" s="109" t="s">
        <v>15438</v>
      </c>
      <c r="C364" s="109" t="s">
        <v>16378</v>
      </c>
      <c r="D364" s="109" t="s">
        <v>17102</v>
      </c>
      <c r="E364" s="109">
        <v>3768</v>
      </c>
      <c r="F364" s="109" t="s">
        <v>1264</v>
      </c>
      <c r="G364" s="109" t="s">
        <v>4855</v>
      </c>
      <c r="H364" s="110">
        <v>3459.2</v>
      </c>
      <c r="I364" s="109" t="s">
        <v>14904</v>
      </c>
      <c r="J364" s="109" t="s">
        <v>20096</v>
      </c>
      <c r="K364" s="109" t="s">
        <v>15198</v>
      </c>
    </row>
    <row r="365" spans="1:11" x14ac:dyDescent="0.25">
      <c r="A365" t="s">
        <v>20455</v>
      </c>
      <c r="B365" t="s">
        <v>16354</v>
      </c>
      <c r="C365" t="s">
        <v>16378</v>
      </c>
      <c r="D365" t="s">
        <v>17102</v>
      </c>
      <c r="E365">
        <v>3768</v>
      </c>
      <c r="F365" t="s">
        <v>1264</v>
      </c>
      <c r="G365" t="s">
        <v>4855</v>
      </c>
      <c r="H365" s="111">
        <v>2713.2</v>
      </c>
      <c r="I365" t="s">
        <v>14904</v>
      </c>
      <c r="J365" t="s">
        <v>20096</v>
      </c>
      <c r="K365" t="s">
        <v>15198</v>
      </c>
    </row>
    <row r="366" spans="1:11" x14ac:dyDescent="0.25">
      <c r="A366" s="109" t="s">
        <v>18180</v>
      </c>
      <c r="B366" s="109" t="s">
        <v>16350</v>
      </c>
      <c r="C366" s="109" t="s">
        <v>16378</v>
      </c>
      <c r="D366" s="109" t="s">
        <v>17102</v>
      </c>
      <c r="E366" s="109">
        <v>3768</v>
      </c>
      <c r="F366" s="109" t="s">
        <v>1264</v>
      </c>
      <c r="G366" s="109" t="s">
        <v>4855</v>
      </c>
      <c r="H366" s="110">
        <v>3323.2</v>
      </c>
      <c r="I366" s="109" t="s">
        <v>14904</v>
      </c>
      <c r="J366" s="109" t="s">
        <v>20096</v>
      </c>
      <c r="K366" s="109" t="s">
        <v>15198</v>
      </c>
    </row>
    <row r="367" spans="1:11" x14ac:dyDescent="0.25">
      <c r="A367" t="s">
        <v>18185</v>
      </c>
      <c r="B367" t="s">
        <v>16350</v>
      </c>
      <c r="C367" t="s">
        <v>16378</v>
      </c>
      <c r="D367" t="s">
        <v>17102</v>
      </c>
      <c r="E367">
        <v>3768</v>
      </c>
      <c r="F367" t="s">
        <v>1264</v>
      </c>
      <c r="G367" t="s">
        <v>4855</v>
      </c>
      <c r="H367" s="111">
        <v>3518.4</v>
      </c>
      <c r="I367" t="s">
        <v>14904</v>
      </c>
      <c r="J367" t="s">
        <v>20096</v>
      </c>
      <c r="K367" t="s">
        <v>15198</v>
      </c>
    </row>
    <row r="368" spans="1:11" x14ac:dyDescent="0.25">
      <c r="A368" s="109" t="s">
        <v>18186</v>
      </c>
      <c r="B368" s="109" t="s">
        <v>16350</v>
      </c>
      <c r="C368" s="109" t="s">
        <v>16378</v>
      </c>
      <c r="D368" s="109" t="s">
        <v>17102</v>
      </c>
      <c r="E368" s="109">
        <v>3768</v>
      </c>
      <c r="F368" s="109" t="s">
        <v>1264</v>
      </c>
      <c r="G368" s="109" t="s">
        <v>4855</v>
      </c>
      <c r="H368" s="110">
        <v>3943.8</v>
      </c>
      <c r="I368" s="109" t="s">
        <v>14904</v>
      </c>
      <c r="J368" s="109" t="s">
        <v>20096</v>
      </c>
      <c r="K368" s="109" t="s">
        <v>15198</v>
      </c>
    </row>
    <row r="369" spans="1:11" x14ac:dyDescent="0.25">
      <c r="A369" t="s">
        <v>18181</v>
      </c>
      <c r="B369" t="s">
        <v>16350</v>
      </c>
      <c r="C369" t="s">
        <v>16378</v>
      </c>
      <c r="D369" t="s">
        <v>17102</v>
      </c>
      <c r="E369">
        <v>3768</v>
      </c>
      <c r="F369" t="s">
        <v>1264</v>
      </c>
      <c r="G369" t="s">
        <v>4855</v>
      </c>
      <c r="H369" s="111">
        <v>3157</v>
      </c>
      <c r="I369" t="s">
        <v>14904</v>
      </c>
      <c r="J369" t="s">
        <v>20096</v>
      </c>
      <c r="K369" t="s">
        <v>15198</v>
      </c>
    </row>
    <row r="370" spans="1:11" x14ac:dyDescent="0.25">
      <c r="A370" s="109" t="s">
        <v>18187</v>
      </c>
      <c r="B370" s="109" t="s">
        <v>16350</v>
      </c>
      <c r="C370" s="109" t="s">
        <v>16378</v>
      </c>
      <c r="D370" s="109" t="s">
        <v>17102</v>
      </c>
      <c r="E370" s="109">
        <v>3768</v>
      </c>
      <c r="F370" s="109" t="s">
        <v>1264</v>
      </c>
      <c r="G370" s="109" t="s">
        <v>4855</v>
      </c>
      <c r="H370" s="110">
        <v>1217.6</v>
      </c>
      <c r="I370" s="109" t="s">
        <v>14904</v>
      </c>
      <c r="J370" s="109" t="s">
        <v>20096</v>
      </c>
      <c r="K370" s="109" t="s">
        <v>15198</v>
      </c>
    </row>
    <row r="371" spans="1:11" x14ac:dyDescent="0.25">
      <c r="A371" t="s">
        <v>18177</v>
      </c>
      <c r="B371" t="s">
        <v>15438</v>
      </c>
      <c r="C371" t="s">
        <v>16378</v>
      </c>
      <c r="D371" t="s">
        <v>17102</v>
      </c>
      <c r="E371">
        <v>3768</v>
      </c>
      <c r="F371" t="s">
        <v>1264</v>
      </c>
      <c r="G371" t="s">
        <v>4855</v>
      </c>
      <c r="H371" s="111">
        <v>5368</v>
      </c>
      <c r="I371" t="s">
        <v>14904</v>
      </c>
      <c r="J371" t="s">
        <v>20096</v>
      </c>
      <c r="K371" t="s">
        <v>15198</v>
      </c>
    </row>
    <row r="372" spans="1:11" x14ac:dyDescent="0.25">
      <c r="A372" s="109" t="s">
        <v>18188</v>
      </c>
      <c r="B372" s="109" t="s">
        <v>16350</v>
      </c>
      <c r="C372" s="109" t="s">
        <v>16378</v>
      </c>
      <c r="D372" s="109" t="s">
        <v>17102</v>
      </c>
      <c r="E372" s="109">
        <v>3768</v>
      </c>
      <c r="F372" s="109" t="s">
        <v>1264</v>
      </c>
      <c r="G372" s="109" t="s">
        <v>4855</v>
      </c>
      <c r="H372" s="110">
        <v>3748.8</v>
      </c>
      <c r="I372" s="109" t="s">
        <v>14904</v>
      </c>
      <c r="J372" s="109" t="s">
        <v>20096</v>
      </c>
      <c r="K372" s="109" t="s">
        <v>15198</v>
      </c>
    </row>
    <row r="373" spans="1:11" x14ac:dyDescent="0.25">
      <c r="A373" t="s">
        <v>20456</v>
      </c>
      <c r="B373" t="s">
        <v>16354</v>
      </c>
      <c r="C373" t="s">
        <v>16378</v>
      </c>
      <c r="D373" t="s">
        <v>17102</v>
      </c>
      <c r="E373">
        <v>3768</v>
      </c>
      <c r="F373" t="s">
        <v>1264</v>
      </c>
      <c r="G373" t="s">
        <v>4855</v>
      </c>
      <c r="H373" s="111">
        <v>3499.2</v>
      </c>
      <c r="I373" t="s">
        <v>14904</v>
      </c>
      <c r="J373" t="s">
        <v>20096</v>
      </c>
      <c r="K373" t="s">
        <v>15198</v>
      </c>
    </row>
    <row r="374" spans="1:11" x14ac:dyDescent="0.25">
      <c r="A374" s="109" t="s">
        <v>18182</v>
      </c>
      <c r="B374" s="109" t="s">
        <v>16350</v>
      </c>
      <c r="C374" s="109" t="s">
        <v>16378</v>
      </c>
      <c r="D374" s="109" t="s">
        <v>17102</v>
      </c>
      <c r="E374" s="109">
        <v>3768</v>
      </c>
      <c r="F374" s="109" t="s">
        <v>1264</v>
      </c>
      <c r="G374" s="109" t="s">
        <v>4855</v>
      </c>
      <c r="H374" s="110">
        <v>3064</v>
      </c>
      <c r="I374" s="109" t="s">
        <v>14904</v>
      </c>
      <c r="J374" s="109" t="s">
        <v>20096</v>
      </c>
      <c r="K374" s="109" t="s">
        <v>15198</v>
      </c>
    </row>
    <row r="375" spans="1:11" x14ac:dyDescent="0.25">
      <c r="A375" t="s">
        <v>18178</v>
      </c>
      <c r="B375" t="s">
        <v>15438</v>
      </c>
      <c r="C375" t="s">
        <v>16378</v>
      </c>
      <c r="D375" t="s">
        <v>17102</v>
      </c>
      <c r="E375">
        <v>3768</v>
      </c>
      <c r="F375" t="s">
        <v>1264</v>
      </c>
      <c r="G375" t="s">
        <v>4855</v>
      </c>
      <c r="H375" s="111">
        <v>3334.8</v>
      </c>
      <c r="I375" t="s">
        <v>14904</v>
      </c>
      <c r="J375" t="s">
        <v>20096</v>
      </c>
      <c r="K375" t="s">
        <v>15198</v>
      </c>
    </row>
    <row r="376" spans="1:11" x14ac:dyDescent="0.25">
      <c r="A376" s="109" t="s">
        <v>18179</v>
      </c>
      <c r="B376" s="109" t="s">
        <v>15438</v>
      </c>
      <c r="C376" s="109" t="s">
        <v>16378</v>
      </c>
      <c r="D376" s="109" t="s">
        <v>17102</v>
      </c>
      <c r="E376" s="109">
        <v>3768</v>
      </c>
      <c r="F376" s="109" t="s">
        <v>1264</v>
      </c>
      <c r="G376" s="109" t="s">
        <v>4855</v>
      </c>
      <c r="H376" s="110">
        <v>3224.2</v>
      </c>
      <c r="I376" s="109" t="s">
        <v>14904</v>
      </c>
      <c r="J376" s="109" t="s">
        <v>20096</v>
      </c>
      <c r="K376" s="109" t="s">
        <v>15198</v>
      </c>
    </row>
    <row r="377" spans="1:11" x14ac:dyDescent="0.25">
      <c r="A377" t="s">
        <v>18183</v>
      </c>
      <c r="B377" t="s">
        <v>16350</v>
      </c>
      <c r="C377" t="s">
        <v>16378</v>
      </c>
      <c r="D377" t="s">
        <v>17102</v>
      </c>
      <c r="E377">
        <v>3768</v>
      </c>
      <c r="F377" t="s">
        <v>1264</v>
      </c>
      <c r="G377" t="s">
        <v>4855</v>
      </c>
      <c r="H377" s="111">
        <v>2668.8</v>
      </c>
      <c r="I377" t="s">
        <v>14904</v>
      </c>
      <c r="J377" t="s">
        <v>20096</v>
      </c>
      <c r="K377" t="s">
        <v>15198</v>
      </c>
    </row>
    <row r="378" spans="1:11" x14ac:dyDescent="0.25">
      <c r="A378" s="109" t="s">
        <v>18184</v>
      </c>
      <c r="B378" s="109" t="s">
        <v>16350</v>
      </c>
      <c r="C378" s="109" t="s">
        <v>16378</v>
      </c>
      <c r="D378" s="109" t="s">
        <v>17102</v>
      </c>
      <c r="E378" s="109">
        <v>3768</v>
      </c>
      <c r="F378" s="109" t="s">
        <v>1264</v>
      </c>
      <c r="G378" s="109" t="s">
        <v>4855</v>
      </c>
      <c r="H378" s="110">
        <v>2702.4</v>
      </c>
      <c r="I378" s="109" t="s">
        <v>14904</v>
      </c>
      <c r="J378" s="109" t="s">
        <v>20096</v>
      </c>
      <c r="K378" s="109" t="s">
        <v>15198</v>
      </c>
    </row>
    <row r="379" spans="1:11" x14ac:dyDescent="0.25">
      <c r="A379" t="s">
        <v>18118</v>
      </c>
      <c r="B379" t="s">
        <v>15477</v>
      </c>
      <c r="C379" t="s">
        <v>16378</v>
      </c>
      <c r="D379" t="s">
        <v>17102</v>
      </c>
      <c r="E379">
        <v>3838</v>
      </c>
      <c r="F379" t="s">
        <v>14923</v>
      </c>
      <c r="G379" t="s">
        <v>4855</v>
      </c>
      <c r="H379" s="111">
        <v>69.9</v>
      </c>
      <c r="I379" t="s">
        <v>14919</v>
      </c>
      <c r="J379" t="s">
        <v>20096</v>
      </c>
      <c r="K379" t="s">
        <v>15198</v>
      </c>
    </row>
    <row r="380" spans="1:11" x14ac:dyDescent="0.25">
      <c r="A380" s="109" t="s">
        <v>20457</v>
      </c>
      <c r="B380" s="109" t="s">
        <v>16378</v>
      </c>
      <c r="C380" s="109" t="s">
        <v>16378</v>
      </c>
      <c r="D380" s="109" t="s">
        <v>17102</v>
      </c>
      <c r="E380" s="109">
        <v>3920</v>
      </c>
      <c r="F380" s="109" t="s">
        <v>20130</v>
      </c>
      <c r="G380" s="109" t="s">
        <v>4855</v>
      </c>
      <c r="H380" s="110">
        <v>133.85</v>
      </c>
      <c r="I380" s="109" t="s">
        <v>14963</v>
      </c>
      <c r="J380" s="109" t="s">
        <v>20096</v>
      </c>
      <c r="K380" s="109" t="s">
        <v>15198</v>
      </c>
    </row>
    <row r="381" spans="1:11" x14ac:dyDescent="0.25">
      <c r="A381" t="s">
        <v>18128</v>
      </c>
      <c r="B381" t="s">
        <v>18129</v>
      </c>
      <c r="C381" t="s">
        <v>16501</v>
      </c>
      <c r="D381" t="s">
        <v>17102</v>
      </c>
      <c r="E381">
        <v>3481</v>
      </c>
      <c r="F381" t="s">
        <v>14905</v>
      </c>
      <c r="G381" t="s">
        <v>4855</v>
      </c>
      <c r="H381" s="111">
        <v>3108.6</v>
      </c>
      <c r="I381" t="s">
        <v>14904</v>
      </c>
      <c r="J381" t="s">
        <v>20096</v>
      </c>
      <c r="K381" t="s">
        <v>15198</v>
      </c>
    </row>
    <row r="382" spans="1:11" x14ac:dyDescent="0.25">
      <c r="A382" s="109" t="s">
        <v>18130</v>
      </c>
      <c r="B382" s="109" t="s">
        <v>18129</v>
      </c>
      <c r="C382" s="109" t="s">
        <v>16501</v>
      </c>
      <c r="D382" s="109" t="s">
        <v>17102</v>
      </c>
      <c r="E382" s="109">
        <v>3481</v>
      </c>
      <c r="F382" s="109" t="s">
        <v>14905</v>
      </c>
      <c r="G382" s="109" t="s">
        <v>4855</v>
      </c>
      <c r="H382" s="110">
        <v>3746.6</v>
      </c>
      <c r="I382" s="109" t="s">
        <v>14904</v>
      </c>
      <c r="J382" s="109" t="s">
        <v>20096</v>
      </c>
      <c r="K382" s="109" t="s">
        <v>15198</v>
      </c>
    </row>
    <row r="383" spans="1:11" x14ac:dyDescent="0.25">
      <c r="A383" t="s">
        <v>18131</v>
      </c>
      <c r="B383" t="s">
        <v>17167</v>
      </c>
      <c r="C383" t="s">
        <v>16501</v>
      </c>
      <c r="D383" t="s">
        <v>17102</v>
      </c>
      <c r="E383">
        <v>3481</v>
      </c>
      <c r="F383" t="s">
        <v>14905</v>
      </c>
      <c r="G383" t="s">
        <v>4855</v>
      </c>
      <c r="H383" s="111">
        <v>2633.4</v>
      </c>
      <c r="I383" t="s">
        <v>14904</v>
      </c>
      <c r="J383" t="s">
        <v>20096</v>
      </c>
      <c r="K383" t="s">
        <v>15198</v>
      </c>
    </row>
    <row r="384" spans="1:11" x14ac:dyDescent="0.25">
      <c r="A384" s="109" t="s">
        <v>18132</v>
      </c>
      <c r="B384" s="109" t="s">
        <v>18129</v>
      </c>
      <c r="C384" s="109" t="s">
        <v>16501</v>
      </c>
      <c r="D384" s="109" t="s">
        <v>17102</v>
      </c>
      <c r="E384" s="109">
        <v>3481</v>
      </c>
      <c r="F384" s="109" t="s">
        <v>14905</v>
      </c>
      <c r="G384" s="109" t="s">
        <v>4855</v>
      </c>
      <c r="H384" s="110">
        <v>3229.2</v>
      </c>
      <c r="I384" s="109" t="s">
        <v>14904</v>
      </c>
      <c r="J384" s="109" t="s">
        <v>20096</v>
      </c>
      <c r="K384" s="109" t="s">
        <v>15198</v>
      </c>
    </row>
    <row r="385" spans="1:11" x14ac:dyDescent="0.25">
      <c r="A385" t="s">
        <v>18133</v>
      </c>
      <c r="B385" t="s">
        <v>17167</v>
      </c>
      <c r="C385" t="s">
        <v>16501</v>
      </c>
      <c r="D385" t="s">
        <v>17102</v>
      </c>
      <c r="E385">
        <v>3481</v>
      </c>
      <c r="F385" t="s">
        <v>14905</v>
      </c>
      <c r="G385" t="s">
        <v>4855</v>
      </c>
      <c r="H385" s="111">
        <v>3203.2</v>
      </c>
      <c r="I385" t="s">
        <v>14904</v>
      </c>
      <c r="J385" t="s">
        <v>20096</v>
      </c>
      <c r="K385" t="s">
        <v>15198</v>
      </c>
    </row>
    <row r="386" spans="1:11" x14ac:dyDescent="0.25">
      <c r="A386" s="109" t="s">
        <v>18134</v>
      </c>
      <c r="B386" s="109" t="s">
        <v>18129</v>
      </c>
      <c r="C386" s="109" t="s">
        <v>16501</v>
      </c>
      <c r="D386" s="109" t="s">
        <v>17102</v>
      </c>
      <c r="E386" s="109">
        <v>3481</v>
      </c>
      <c r="F386" s="109" t="s">
        <v>14905</v>
      </c>
      <c r="G386" s="109" t="s">
        <v>4855</v>
      </c>
      <c r="H386" s="110">
        <v>3896.2</v>
      </c>
      <c r="I386" s="109" t="s">
        <v>14904</v>
      </c>
      <c r="J386" s="109" t="s">
        <v>20096</v>
      </c>
      <c r="K386" s="109" t="s">
        <v>15198</v>
      </c>
    </row>
    <row r="387" spans="1:11" x14ac:dyDescent="0.25">
      <c r="A387" t="s">
        <v>18135</v>
      </c>
      <c r="B387" t="s">
        <v>17167</v>
      </c>
      <c r="C387" t="s">
        <v>16501</v>
      </c>
      <c r="D387" t="s">
        <v>17102</v>
      </c>
      <c r="E387">
        <v>3481</v>
      </c>
      <c r="F387" t="s">
        <v>14905</v>
      </c>
      <c r="G387" t="s">
        <v>4855</v>
      </c>
      <c r="H387" s="111">
        <v>3240.6</v>
      </c>
      <c r="I387" t="s">
        <v>14904</v>
      </c>
      <c r="J387" t="s">
        <v>20096</v>
      </c>
      <c r="K387" t="s">
        <v>15198</v>
      </c>
    </row>
    <row r="388" spans="1:11" x14ac:dyDescent="0.25">
      <c r="A388" s="109" t="s">
        <v>18136</v>
      </c>
      <c r="B388" s="109" t="s">
        <v>15442</v>
      </c>
      <c r="C388" s="109" t="s">
        <v>16501</v>
      </c>
      <c r="D388" s="109" t="s">
        <v>17102</v>
      </c>
      <c r="E388" s="109">
        <v>3293</v>
      </c>
      <c r="F388" s="109" t="s">
        <v>14954</v>
      </c>
      <c r="G388" s="109" t="s">
        <v>4855</v>
      </c>
      <c r="H388" s="110">
        <v>738.18</v>
      </c>
      <c r="I388" s="109" t="s">
        <v>14943</v>
      </c>
      <c r="J388" s="109" t="s">
        <v>20096</v>
      </c>
      <c r="K388" s="109" t="s">
        <v>15198</v>
      </c>
    </row>
    <row r="389" spans="1:11" x14ac:dyDescent="0.25">
      <c r="A389" t="s">
        <v>20458</v>
      </c>
      <c r="B389" t="s">
        <v>16501</v>
      </c>
      <c r="C389" t="s">
        <v>16501</v>
      </c>
      <c r="D389" t="s">
        <v>17102</v>
      </c>
      <c r="E389">
        <v>3325</v>
      </c>
      <c r="F389" t="s">
        <v>14966</v>
      </c>
      <c r="G389" t="s">
        <v>4855</v>
      </c>
      <c r="H389" s="111">
        <v>31.2</v>
      </c>
      <c r="I389" t="s">
        <v>14916</v>
      </c>
      <c r="J389" t="s">
        <v>20096</v>
      </c>
      <c r="K389" t="s">
        <v>14916</v>
      </c>
    </row>
    <row r="390" spans="1:11" x14ac:dyDescent="0.25">
      <c r="A390" s="109" t="s">
        <v>18137</v>
      </c>
      <c r="B390" s="109" t="s">
        <v>18138</v>
      </c>
      <c r="C390" s="109" t="s">
        <v>16501</v>
      </c>
      <c r="D390" s="109" t="s">
        <v>17102</v>
      </c>
      <c r="E390" s="109">
        <v>2894</v>
      </c>
      <c r="F390" s="109" t="s">
        <v>14951</v>
      </c>
      <c r="G390" s="109" t="s">
        <v>4855</v>
      </c>
      <c r="H390" s="110">
        <v>1795</v>
      </c>
      <c r="I390" s="109" t="s">
        <v>14943</v>
      </c>
      <c r="J390" s="109" t="s">
        <v>20096</v>
      </c>
      <c r="K390" s="109" t="s">
        <v>15198</v>
      </c>
    </row>
    <row r="391" spans="1:11" x14ac:dyDescent="0.25">
      <c r="A391" t="s">
        <v>18139</v>
      </c>
      <c r="B391" t="s">
        <v>15869</v>
      </c>
      <c r="C391" t="s">
        <v>16501</v>
      </c>
      <c r="D391" t="s">
        <v>17102</v>
      </c>
      <c r="E391">
        <v>3481</v>
      </c>
      <c r="F391" t="s">
        <v>14905</v>
      </c>
      <c r="G391" t="s">
        <v>4855</v>
      </c>
      <c r="H391" s="111">
        <v>3277.8</v>
      </c>
      <c r="I391" t="s">
        <v>14904</v>
      </c>
      <c r="J391" t="s">
        <v>20096</v>
      </c>
      <c r="K391" t="s">
        <v>15198</v>
      </c>
    </row>
    <row r="392" spans="1:11" x14ac:dyDescent="0.25">
      <c r="A392" s="109" t="s">
        <v>18140</v>
      </c>
      <c r="B392" s="109" t="s">
        <v>15869</v>
      </c>
      <c r="C392" s="109" t="s">
        <v>16501</v>
      </c>
      <c r="D392" s="109" t="s">
        <v>17102</v>
      </c>
      <c r="E392" s="109">
        <v>3481</v>
      </c>
      <c r="F392" s="109" t="s">
        <v>14905</v>
      </c>
      <c r="G392" s="109" t="s">
        <v>4855</v>
      </c>
      <c r="H392" s="110">
        <v>3267</v>
      </c>
      <c r="I392" s="109" t="s">
        <v>14904</v>
      </c>
      <c r="J392" s="109" t="s">
        <v>20096</v>
      </c>
      <c r="K392" s="109" t="s">
        <v>15198</v>
      </c>
    </row>
    <row r="393" spans="1:11" x14ac:dyDescent="0.25">
      <c r="A393" t="s">
        <v>18141</v>
      </c>
      <c r="B393" t="s">
        <v>15869</v>
      </c>
      <c r="C393" t="s">
        <v>16501</v>
      </c>
      <c r="D393" t="s">
        <v>17102</v>
      </c>
      <c r="E393">
        <v>3481</v>
      </c>
      <c r="F393" t="s">
        <v>14905</v>
      </c>
      <c r="G393" t="s">
        <v>4855</v>
      </c>
      <c r="H393" s="111">
        <v>3386.88</v>
      </c>
      <c r="I393" t="s">
        <v>14904</v>
      </c>
      <c r="J393" t="s">
        <v>20096</v>
      </c>
      <c r="K393" t="s">
        <v>15198</v>
      </c>
    </row>
    <row r="394" spans="1:11" x14ac:dyDescent="0.25">
      <c r="A394" s="109" t="s">
        <v>18142</v>
      </c>
      <c r="B394" s="109" t="s">
        <v>18143</v>
      </c>
      <c r="C394" s="109" t="s">
        <v>16501</v>
      </c>
      <c r="D394" s="109" t="s">
        <v>17102</v>
      </c>
      <c r="E394" s="109">
        <v>3481</v>
      </c>
      <c r="F394" s="109" t="s">
        <v>14905</v>
      </c>
      <c r="G394" s="109" t="s">
        <v>4855</v>
      </c>
      <c r="H394" s="110">
        <v>3530.88</v>
      </c>
      <c r="I394" s="109" t="s">
        <v>14904</v>
      </c>
      <c r="J394" s="109" t="s">
        <v>20096</v>
      </c>
      <c r="K394" s="109" t="s">
        <v>15198</v>
      </c>
    </row>
    <row r="395" spans="1:11" x14ac:dyDescent="0.25">
      <c r="A395" t="s">
        <v>18144</v>
      </c>
      <c r="B395" t="s">
        <v>18143</v>
      </c>
      <c r="C395" t="s">
        <v>16501</v>
      </c>
      <c r="D395" t="s">
        <v>17102</v>
      </c>
      <c r="E395">
        <v>3481</v>
      </c>
      <c r="F395" t="s">
        <v>14905</v>
      </c>
      <c r="G395" t="s">
        <v>4855</v>
      </c>
      <c r="H395" s="111">
        <v>4054.6</v>
      </c>
      <c r="I395" t="s">
        <v>14904</v>
      </c>
      <c r="J395" t="s">
        <v>20096</v>
      </c>
      <c r="K395" t="s">
        <v>15198</v>
      </c>
    </row>
    <row r="396" spans="1:11" x14ac:dyDescent="0.25">
      <c r="A396" s="109" t="s">
        <v>18145</v>
      </c>
      <c r="B396" s="109" t="s">
        <v>17441</v>
      </c>
      <c r="C396" s="109" t="s">
        <v>16501</v>
      </c>
      <c r="D396" s="109" t="s">
        <v>17102</v>
      </c>
      <c r="E396" s="109">
        <v>3481</v>
      </c>
      <c r="F396" s="109" t="s">
        <v>14905</v>
      </c>
      <c r="G396" s="109" t="s">
        <v>4855</v>
      </c>
      <c r="H396" s="110">
        <v>3083.4</v>
      </c>
      <c r="I396" s="109" t="s">
        <v>14904</v>
      </c>
      <c r="J396" s="109" t="s">
        <v>20096</v>
      </c>
      <c r="K396" s="109" t="s">
        <v>15198</v>
      </c>
    </row>
    <row r="397" spans="1:11" x14ac:dyDescent="0.25">
      <c r="A397" t="s">
        <v>18146</v>
      </c>
      <c r="B397" t="s">
        <v>17441</v>
      </c>
      <c r="C397" t="s">
        <v>16501</v>
      </c>
      <c r="D397" t="s">
        <v>17102</v>
      </c>
      <c r="E397">
        <v>3481</v>
      </c>
      <c r="F397" t="s">
        <v>14905</v>
      </c>
      <c r="G397" t="s">
        <v>4855</v>
      </c>
      <c r="H397" s="111">
        <v>3081.6</v>
      </c>
      <c r="I397" t="s">
        <v>14904</v>
      </c>
      <c r="J397" t="s">
        <v>20096</v>
      </c>
      <c r="K397" t="s">
        <v>15198</v>
      </c>
    </row>
    <row r="398" spans="1:11" x14ac:dyDescent="0.25">
      <c r="A398" s="109" t="s">
        <v>18147</v>
      </c>
      <c r="B398" s="109" t="s">
        <v>17441</v>
      </c>
      <c r="C398" s="109" t="s">
        <v>16501</v>
      </c>
      <c r="D398" s="109" t="s">
        <v>17102</v>
      </c>
      <c r="E398" s="109">
        <v>3481</v>
      </c>
      <c r="F398" s="109" t="s">
        <v>14905</v>
      </c>
      <c r="G398" s="109" t="s">
        <v>4855</v>
      </c>
      <c r="H398" s="110">
        <v>3112.2</v>
      </c>
      <c r="I398" s="109" t="s">
        <v>14904</v>
      </c>
      <c r="J398" s="109" t="s">
        <v>20096</v>
      </c>
      <c r="K398" s="109" t="s">
        <v>15198</v>
      </c>
    </row>
    <row r="399" spans="1:11" x14ac:dyDescent="0.25">
      <c r="A399" t="s">
        <v>18148</v>
      </c>
      <c r="B399" t="s">
        <v>17441</v>
      </c>
      <c r="C399" t="s">
        <v>16501</v>
      </c>
      <c r="D399" t="s">
        <v>17102</v>
      </c>
      <c r="E399">
        <v>3481</v>
      </c>
      <c r="F399" t="s">
        <v>14905</v>
      </c>
      <c r="G399" t="s">
        <v>4855</v>
      </c>
      <c r="H399" s="111">
        <v>3966.6</v>
      </c>
      <c r="I399" t="s">
        <v>14904</v>
      </c>
      <c r="J399" t="s">
        <v>20096</v>
      </c>
      <c r="K399" t="s">
        <v>15198</v>
      </c>
    </row>
    <row r="400" spans="1:11" x14ac:dyDescent="0.25">
      <c r="A400" s="109" t="s">
        <v>18149</v>
      </c>
      <c r="B400" s="109" t="s">
        <v>16412</v>
      </c>
      <c r="C400" s="109" t="s">
        <v>16501</v>
      </c>
      <c r="D400" s="109" t="s">
        <v>17102</v>
      </c>
      <c r="E400" s="109">
        <v>3481</v>
      </c>
      <c r="F400" s="109" t="s">
        <v>14905</v>
      </c>
      <c r="G400" s="109" t="s">
        <v>4855</v>
      </c>
      <c r="H400" s="110">
        <v>3299.4</v>
      </c>
      <c r="I400" s="109" t="s">
        <v>14904</v>
      </c>
      <c r="J400" s="109" t="s">
        <v>20096</v>
      </c>
      <c r="K400" s="109" t="s">
        <v>15198</v>
      </c>
    </row>
    <row r="401" spans="1:11" x14ac:dyDescent="0.25">
      <c r="A401" t="s">
        <v>18150</v>
      </c>
      <c r="B401" t="s">
        <v>17441</v>
      </c>
      <c r="C401" t="s">
        <v>16501</v>
      </c>
      <c r="D401" t="s">
        <v>17102</v>
      </c>
      <c r="E401">
        <v>3481</v>
      </c>
      <c r="F401" t="s">
        <v>14905</v>
      </c>
      <c r="G401" t="s">
        <v>4855</v>
      </c>
      <c r="H401" s="111">
        <v>3872</v>
      </c>
      <c r="I401" t="s">
        <v>14904</v>
      </c>
      <c r="J401" t="s">
        <v>20096</v>
      </c>
      <c r="K401" t="s">
        <v>15198</v>
      </c>
    </row>
    <row r="402" spans="1:11" x14ac:dyDescent="0.25">
      <c r="A402" s="109" t="s">
        <v>18151</v>
      </c>
      <c r="B402" s="109" t="s">
        <v>18143</v>
      </c>
      <c r="C402" s="109" t="s">
        <v>16501</v>
      </c>
      <c r="D402" s="109" t="s">
        <v>17102</v>
      </c>
      <c r="E402" s="109">
        <v>3481</v>
      </c>
      <c r="F402" s="109" t="s">
        <v>14905</v>
      </c>
      <c r="G402" s="109" t="s">
        <v>4855</v>
      </c>
      <c r="H402" s="110">
        <v>4032.6</v>
      </c>
      <c r="I402" s="109" t="s">
        <v>14904</v>
      </c>
      <c r="J402" s="109" t="s">
        <v>20096</v>
      </c>
      <c r="K402" s="109" t="s">
        <v>15198</v>
      </c>
    </row>
    <row r="403" spans="1:11" x14ac:dyDescent="0.25">
      <c r="A403" t="s">
        <v>18152</v>
      </c>
      <c r="B403" t="s">
        <v>18143</v>
      </c>
      <c r="C403" t="s">
        <v>16501</v>
      </c>
      <c r="D403" t="s">
        <v>17102</v>
      </c>
      <c r="E403">
        <v>3481</v>
      </c>
      <c r="F403" t="s">
        <v>14905</v>
      </c>
      <c r="G403" t="s">
        <v>4855</v>
      </c>
      <c r="H403" s="111">
        <v>3180.6</v>
      </c>
      <c r="I403" t="s">
        <v>14904</v>
      </c>
      <c r="J403" t="s">
        <v>20096</v>
      </c>
      <c r="K403" t="s">
        <v>15198</v>
      </c>
    </row>
    <row r="404" spans="1:11" x14ac:dyDescent="0.25">
      <c r="A404" s="109" t="s">
        <v>18153</v>
      </c>
      <c r="B404" s="109" t="s">
        <v>16412</v>
      </c>
      <c r="C404" s="109" t="s">
        <v>16501</v>
      </c>
      <c r="D404" s="109" t="s">
        <v>17102</v>
      </c>
      <c r="E404" s="109">
        <v>3481</v>
      </c>
      <c r="F404" s="109" t="s">
        <v>14905</v>
      </c>
      <c r="G404" s="109" t="s">
        <v>4855</v>
      </c>
      <c r="H404" s="110">
        <v>3402</v>
      </c>
      <c r="I404" s="109" t="s">
        <v>14904</v>
      </c>
      <c r="J404" s="109" t="s">
        <v>20096</v>
      </c>
      <c r="K404" s="109" t="s">
        <v>15198</v>
      </c>
    </row>
    <row r="405" spans="1:11" x14ac:dyDescent="0.25">
      <c r="A405" t="s">
        <v>18154</v>
      </c>
      <c r="B405" t="s">
        <v>18143</v>
      </c>
      <c r="C405" t="s">
        <v>16501</v>
      </c>
      <c r="D405" t="s">
        <v>17102</v>
      </c>
      <c r="E405">
        <v>3481</v>
      </c>
      <c r="F405" t="s">
        <v>14905</v>
      </c>
      <c r="G405" t="s">
        <v>4855</v>
      </c>
      <c r="H405" s="111">
        <v>3268.8</v>
      </c>
      <c r="I405" t="s">
        <v>14904</v>
      </c>
      <c r="J405" t="s">
        <v>20096</v>
      </c>
      <c r="K405" t="s">
        <v>15198</v>
      </c>
    </row>
    <row r="406" spans="1:11" x14ac:dyDescent="0.25">
      <c r="A406" s="109" t="s">
        <v>18155</v>
      </c>
      <c r="B406" s="109" t="s">
        <v>17441</v>
      </c>
      <c r="C406" s="109" t="s">
        <v>16501</v>
      </c>
      <c r="D406" s="109" t="s">
        <v>17102</v>
      </c>
      <c r="E406" s="109">
        <v>3481</v>
      </c>
      <c r="F406" s="109" t="s">
        <v>14905</v>
      </c>
      <c r="G406" s="109" t="s">
        <v>4855</v>
      </c>
      <c r="H406" s="110">
        <v>3168</v>
      </c>
      <c r="I406" s="109" t="s">
        <v>14904</v>
      </c>
      <c r="J406" s="109" t="s">
        <v>20096</v>
      </c>
      <c r="K406" s="109" t="s">
        <v>15198</v>
      </c>
    </row>
    <row r="407" spans="1:11" x14ac:dyDescent="0.25">
      <c r="A407" t="s">
        <v>18156</v>
      </c>
      <c r="B407" t="s">
        <v>16412</v>
      </c>
      <c r="C407" t="s">
        <v>16501</v>
      </c>
      <c r="D407" t="s">
        <v>17102</v>
      </c>
      <c r="E407">
        <v>3481</v>
      </c>
      <c r="F407" t="s">
        <v>14905</v>
      </c>
      <c r="G407" t="s">
        <v>4855</v>
      </c>
      <c r="H407" s="111">
        <v>4076.6</v>
      </c>
      <c r="I407" t="s">
        <v>14904</v>
      </c>
      <c r="J407" t="s">
        <v>20096</v>
      </c>
      <c r="K407" t="s">
        <v>15198</v>
      </c>
    </row>
    <row r="408" spans="1:11" x14ac:dyDescent="0.25">
      <c r="A408" s="109" t="s">
        <v>18157</v>
      </c>
      <c r="B408" s="109" t="s">
        <v>16412</v>
      </c>
      <c r="C408" s="109" t="s">
        <v>16501</v>
      </c>
      <c r="D408" s="109" t="s">
        <v>17102</v>
      </c>
      <c r="E408" s="109">
        <v>3481</v>
      </c>
      <c r="F408" s="109" t="s">
        <v>14905</v>
      </c>
      <c r="G408" s="109" t="s">
        <v>4855</v>
      </c>
      <c r="H408" s="110">
        <v>3902.8</v>
      </c>
      <c r="I408" s="109" t="s">
        <v>14904</v>
      </c>
      <c r="J408" s="109" t="s">
        <v>20096</v>
      </c>
      <c r="K408" s="109" t="s">
        <v>15198</v>
      </c>
    </row>
    <row r="409" spans="1:11" x14ac:dyDescent="0.25">
      <c r="A409" t="s">
        <v>18158</v>
      </c>
      <c r="B409" t="s">
        <v>17112</v>
      </c>
      <c r="C409" t="s">
        <v>16501</v>
      </c>
      <c r="D409" t="s">
        <v>17102</v>
      </c>
      <c r="E409">
        <v>3478</v>
      </c>
      <c r="F409" t="s">
        <v>14903</v>
      </c>
      <c r="G409" t="s">
        <v>4855</v>
      </c>
      <c r="H409" s="111">
        <v>26980.55</v>
      </c>
      <c r="I409" t="s">
        <v>14904</v>
      </c>
      <c r="J409" t="s">
        <v>20096</v>
      </c>
      <c r="K409" t="s">
        <v>15198</v>
      </c>
    </row>
    <row r="410" spans="1:11" x14ac:dyDescent="0.25">
      <c r="A410" s="109" t="s">
        <v>18159</v>
      </c>
      <c r="B410" s="109" t="s">
        <v>18160</v>
      </c>
      <c r="C410" s="109" t="s">
        <v>16501</v>
      </c>
      <c r="D410" s="109" t="s">
        <v>17102</v>
      </c>
      <c r="E410" s="109">
        <v>3293</v>
      </c>
      <c r="F410" s="109" t="s">
        <v>14954</v>
      </c>
      <c r="G410" s="109" t="s">
        <v>4855</v>
      </c>
      <c r="H410" s="110">
        <v>2666.68</v>
      </c>
      <c r="I410" s="109" t="s">
        <v>14943</v>
      </c>
      <c r="J410" s="109" t="s">
        <v>20096</v>
      </c>
      <c r="K410" s="109" t="s">
        <v>15198</v>
      </c>
    </row>
    <row r="411" spans="1:11" x14ac:dyDescent="0.25">
      <c r="A411" t="s">
        <v>18161</v>
      </c>
      <c r="B411" t="s">
        <v>17441</v>
      </c>
      <c r="C411" t="s">
        <v>16501</v>
      </c>
      <c r="D411" t="s">
        <v>17102</v>
      </c>
      <c r="E411">
        <v>3481</v>
      </c>
      <c r="F411" t="s">
        <v>14905</v>
      </c>
      <c r="G411" t="s">
        <v>4855</v>
      </c>
      <c r="H411" s="111">
        <v>3236.4</v>
      </c>
      <c r="I411" t="s">
        <v>14904</v>
      </c>
      <c r="J411" t="s">
        <v>20096</v>
      </c>
      <c r="K411" t="s">
        <v>15198</v>
      </c>
    </row>
    <row r="412" spans="1:11" x14ac:dyDescent="0.25">
      <c r="A412" s="109" t="s">
        <v>20459</v>
      </c>
      <c r="B412" s="109" t="s">
        <v>16501</v>
      </c>
      <c r="C412" s="109" t="s">
        <v>16501</v>
      </c>
      <c r="D412" s="109" t="s">
        <v>17102</v>
      </c>
      <c r="E412" s="109">
        <v>2886</v>
      </c>
      <c r="F412" s="109" t="s">
        <v>14970</v>
      </c>
      <c r="G412" s="109" t="s">
        <v>4855</v>
      </c>
      <c r="H412" s="110">
        <v>156.5</v>
      </c>
      <c r="I412" s="109" t="s">
        <v>14963</v>
      </c>
      <c r="J412" s="109" t="s">
        <v>20096</v>
      </c>
      <c r="K412" s="109" t="s">
        <v>15198</v>
      </c>
    </row>
    <row r="413" spans="1:11" x14ac:dyDescent="0.25">
      <c r="A413" t="s">
        <v>18162</v>
      </c>
      <c r="B413" t="s">
        <v>15442</v>
      </c>
      <c r="C413" t="s">
        <v>16501</v>
      </c>
      <c r="D413" t="s">
        <v>17102</v>
      </c>
      <c r="E413">
        <v>3478</v>
      </c>
      <c r="F413" t="s">
        <v>14903</v>
      </c>
      <c r="G413" t="s">
        <v>4855</v>
      </c>
      <c r="H413" s="111">
        <v>26710.54</v>
      </c>
      <c r="I413" t="s">
        <v>14904</v>
      </c>
      <c r="J413" t="s">
        <v>20096</v>
      </c>
      <c r="K413" t="s">
        <v>15198</v>
      </c>
    </row>
    <row r="414" spans="1:11" x14ac:dyDescent="0.25">
      <c r="A414" s="109" t="s">
        <v>18163</v>
      </c>
      <c r="B414" s="109" t="s">
        <v>15442</v>
      </c>
      <c r="C414" s="109" t="s">
        <v>16501</v>
      </c>
      <c r="D414" s="109" t="s">
        <v>17102</v>
      </c>
      <c r="E414" s="109">
        <v>3478</v>
      </c>
      <c r="F414" s="109" t="s">
        <v>14903</v>
      </c>
      <c r="G414" s="109" t="s">
        <v>4855</v>
      </c>
      <c r="H414" s="110">
        <v>23747.2</v>
      </c>
      <c r="I414" s="109" t="s">
        <v>14904</v>
      </c>
      <c r="J414" s="109" t="s">
        <v>20096</v>
      </c>
      <c r="K414" s="109" t="s">
        <v>15198</v>
      </c>
    </row>
    <row r="415" spans="1:11" x14ac:dyDescent="0.25">
      <c r="A415" t="s">
        <v>18164</v>
      </c>
      <c r="B415" t="s">
        <v>17116</v>
      </c>
      <c r="C415" t="s">
        <v>16501</v>
      </c>
      <c r="D415" t="s">
        <v>17102</v>
      </c>
      <c r="E415">
        <v>3855</v>
      </c>
      <c r="F415" t="s">
        <v>14906</v>
      </c>
      <c r="G415" t="s">
        <v>4855</v>
      </c>
      <c r="H415" s="111">
        <v>6501.76</v>
      </c>
      <c r="I415" t="s">
        <v>14904</v>
      </c>
      <c r="J415" t="s">
        <v>20096</v>
      </c>
      <c r="K415" t="s">
        <v>15198</v>
      </c>
    </row>
    <row r="416" spans="1:11" x14ac:dyDescent="0.25">
      <c r="A416" s="109" t="s">
        <v>18165</v>
      </c>
      <c r="B416" s="109" t="s">
        <v>15442</v>
      </c>
      <c r="C416" s="109" t="s">
        <v>16501</v>
      </c>
      <c r="D416" s="109" t="s">
        <v>17102</v>
      </c>
      <c r="E416" s="109">
        <v>3939</v>
      </c>
      <c r="F416" s="109" t="s">
        <v>14948</v>
      </c>
      <c r="G416" s="109" t="s">
        <v>4855</v>
      </c>
      <c r="H416" s="110">
        <v>2457</v>
      </c>
      <c r="I416" s="109" t="s">
        <v>14943</v>
      </c>
      <c r="J416" s="109" t="s">
        <v>20096</v>
      </c>
      <c r="K416" s="109" t="s">
        <v>15198</v>
      </c>
    </row>
    <row r="417" spans="1:11" x14ac:dyDescent="0.25">
      <c r="A417" t="s">
        <v>18166</v>
      </c>
      <c r="B417" t="s">
        <v>16010</v>
      </c>
      <c r="C417" t="s">
        <v>16501</v>
      </c>
      <c r="D417" t="s">
        <v>17102</v>
      </c>
      <c r="E417">
        <v>3876</v>
      </c>
      <c r="F417" t="s">
        <v>14950</v>
      </c>
      <c r="G417" t="s">
        <v>4855</v>
      </c>
      <c r="H417" s="111">
        <v>3374</v>
      </c>
      <c r="I417" t="s">
        <v>14943</v>
      </c>
      <c r="J417" t="s">
        <v>20096</v>
      </c>
      <c r="K417" t="s">
        <v>15198</v>
      </c>
    </row>
    <row r="418" spans="1:11" x14ac:dyDescent="0.25">
      <c r="A418" s="109" t="s">
        <v>20460</v>
      </c>
      <c r="B418" s="109" t="s">
        <v>16501</v>
      </c>
      <c r="C418" s="109" t="s">
        <v>16501</v>
      </c>
      <c r="D418" s="109" t="s">
        <v>17102</v>
      </c>
      <c r="E418" s="109">
        <v>3973</v>
      </c>
      <c r="F418" s="109" t="s">
        <v>15176</v>
      </c>
      <c r="G418" s="109" t="s">
        <v>4855</v>
      </c>
      <c r="H418" s="110">
        <v>88.3</v>
      </c>
      <c r="I418" s="109" t="s">
        <v>14963</v>
      </c>
      <c r="J418" s="109" t="s">
        <v>20096</v>
      </c>
      <c r="K418" s="109" t="s">
        <v>15198</v>
      </c>
    </row>
    <row r="419" spans="1:11" x14ac:dyDescent="0.25">
      <c r="A419" t="s">
        <v>18167</v>
      </c>
      <c r="B419" t="s">
        <v>17116</v>
      </c>
      <c r="C419" t="s">
        <v>16501</v>
      </c>
      <c r="D419" t="s">
        <v>17102</v>
      </c>
      <c r="E419">
        <v>3855</v>
      </c>
      <c r="F419" t="s">
        <v>14906</v>
      </c>
      <c r="G419" t="s">
        <v>4855</v>
      </c>
      <c r="H419" s="111">
        <v>51200</v>
      </c>
      <c r="I419" t="s">
        <v>14904</v>
      </c>
      <c r="J419" t="s">
        <v>20096</v>
      </c>
      <c r="K419" t="s">
        <v>15198</v>
      </c>
    </row>
    <row r="420" spans="1:11" x14ac:dyDescent="0.25">
      <c r="A420" s="109" t="s">
        <v>20461</v>
      </c>
      <c r="B420" s="109" t="s">
        <v>16501</v>
      </c>
      <c r="C420" s="109" t="s">
        <v>16501</v>
      </c>
      <c r="D420" s="109" t="s">
        <v>17102</v>
      </c>
      <c r="E420" s="109">
        <v>3972</v>
      </c>
      <c r="F420" s="109" t="s">
        <v>20462</v>
      </c>
      <c r="G420" s="109" t="s">
        <v>4855</v>
      </c>
      <c r="H420" s="110">
        <v>1055</v>
      </c>
      <c r="I420" s="109" t="s">
        <v>14963</v>
      </c>
      <c r="J420" s="109" t="s">
        <v>20096</v>
      </c>
      <c r="K420" s="109" t="s">
        <v>15198</v>
      </c>
    </row>
    <row r="421" spans="1:11" x14ac:dyDescent="0.25">
      <c r="A421" t="s">
        <v>18168</v>
      </c>
      <c r="B421" t="s">
        <v>16386</v>
      </c>
      <c r="C421" t="s">
        <v>16402</v>
      </c>
      <c r="D421" t="s">
        <v>17102</v>
      </c>
      <c r="E421">
        <v>3497</v>
      </c>
      <c r="F421" t="s">
        <v>14908</v>
      </c>
      <c r="G421" t="s">
        <v>4855</v>
      </c>
      <c r="H421" s="111">
        <v>16315.05</v>
      </c>
      <c r="I421" t="s">
        <v>14904</v>
      </c>
      <c r="J421" t="s">
        <v>20096</v>
      </c>
      <c r="K421" t="s">
        <v>15198</v>
      </c>
    </row>
    <row r="422" spans="1:11" x14ac:dyDescent="0.25">
      <c r="A422" s="109" t="s">
        <v>20463</v>
      </c>
      <c r="B422" s="109" t="s">
        <v>16402</v>
      </c>
      <c r="C422" s="109" t="s">
        <v>16402</v>
      </c>
      <c r="D422" s="109" t="s">
        <v>17102</v>
      </c>
      <c r="E422" s="109">
        <v>3325</v>
      </c>
      <c r="F422" s="109" t="s">
        <v>14966</v>
      </c>
      <c r="G422" s="109" t="s">
        <v>4855</v>
      </c>
      <c r="H422" s="110">
        <v>5.8</v>
      </c>
      <c r="I422" s="109" t="s">
        <v>14916</v>
      </c>
      <c r="J422" s="109" t="s">
        <v>20096</v>
      </c>
      <c r="K422" s="109" t="s">
        <v>14916</v>
      </c>
    </row>
    <row r="423" spans="1:11" x14ac:dyDescent="0.25">
      <c r="A423" t="s">
        <v>18169</v>
      </c>
      <c r="B423" t="s">
        <v>17112</v>
      </c>
      <c r="C423" t="s">
        <v>16402</v>
      </c>
      <c r="D423" t="s">
        <v>17102</v>
      </c>
      <c r="E423">
        <v>3478</v>
      </c>
      <c r="F423" t="s">
        <v>14903</v>
      </c>
      <c r="G423" t="s">
        <v>4855</v>
      </c>
      <c r="H423" s="111">
        <v>25785.76</v>
      </c>
      <c r="I423" t="s">
        <v>14904</v>
      </c>
      <c r="J423" t="s">
        <v>20096</v>
      </c>
      <c r="K423" t="s">
        <v>15198</v>
      </c>
    </row>
    <row r="424" spans="1:11" x14ac:dyDescent="0.25">
      <c r="A424" s="109" t="s">
        <v>18170</v>
      </c>
      <c r="B424" s="109" t="s">
        <v>17112</v>
      </c>
      <c r="C424" s="109" t="s">
        <v>16402</v>
      </c>
      <c r="D424" s="109" t="s">
        <v>17102</v>
      </c>
      <c r="E424" s="109">
        <v>3478</v>
      </c>
      <c r="F424" s="109" t="s">
        <v>14903</v>
      </c>
      <c r="G424" s="109" t="s">
        <v>4855</v>
      </c>
      <c r="H424" s="110">
        <v>24894.74</v>
      </c>
      <c r="I424" s="109" t="s">
        <v>14904</v>
      </c>
      <c r="J424" s="109" t="s">
        <v>20096</v>
      </c>
      <c r="K424" s="109" t="s">
        <v>15198</v>
      </c>
    </row>
    <row r="425" spans="1:11" x14ac:dyDescent="0.25">
      <c r="A425" t="s">
        <v>18171</v>
      </c>
      <c r="B425" t="s">
        <v>18172</v>
      </c>
      <c r="C425" t="s">
        <v>16402</v>
      </c>
      <c r="D425" t="s">
        <v>17102</v>
      </c>
      <c r="E425">
        <v>2801</v>
      </c>
      <c r="F425" t="s">
        <v>14956</v>
      </c>
      <c r="G425" t="s">
        <v>4855</v>
      </c>
      <c r="H425" s="111">
        <v>1500</v>
      </c>
      <c r="I425" t="s">
        <v>14943</v>
      </c>
      <c r="J425" t="s">
        <v>20096</v>
      </c>
      <c r="K425" t="s">
        <v>15198</v>
      </c>
    </row>
    <row r="426" spans="1:11" x14ac:dyDescent="0.25">
      <c r="A426" s="109" t="s">
        <v>18173</v>
      </c>
      <c r="B426" s="109" t="s">
        <v>17116</v>
      </c>
      <c r="C426" s="109" t="s">
        <v>16402</v>
      </c>
      <c r="D426" s="109" t="s">
        <v>17102</v>
      </c>
      <c r="E426" s="109">
        <v>3561</v>
      </c>
      <c r="F426" s="109" t="s">
        <v>14952</v>
      </c>
      <c r="G426" s="109" t="s">
        <v>4855</v>
      </c>
      <c r="H426" s="110">
        <v>627</v>
      </c>
      <c r="I426" s="109" t="s">
        <v>14943</v>
      </c>
      <c r="J426" s="109" t="s">
        <v>20096</v>
      </c>
      <c r="K426" s="109" t="s">
        <v>15198</v>
      </c>
    </row>
    <row r="427" spans="1:11" x14ac:dyDescent="0.25">
      <c r="A427" t="s">
        <v>18174</v>
      </c>
      <c r="B427" t="s">
        <v>17265</v>
      </c>
      <c r="C427" t="s">
        <v>16402</v>
      </c>
      <c r="D427" t="s">
        <v>17102</v>
      </c>
      <c r="E427">
        <v>3440</v>
      </c>
      <c r="F427" t="s">
        <v>14928</v>
      </c>
      <c r="G427" t="s">
        <v>4855</v>
      </c>
      <c r="H427" s="111">
        <v>540.8</v>
      </c>
      <c r="I427" t="s">
        <v>14929</v>
      </c>
      <c r="J427" t="s">
        <v>20096</v>
      </c>
      <c r="K427" t="s">
        <v>15198</v>
      </c>
    </row>
    <row r="428" spans="1:11" x14ac:dyDescent="0.25">
      <c r="A428" s="109" t="s">
        <v>20464</v>
      </c>
      <c r="B428" s="109" t="s">
        <v>16402</v>
      </c>
      <c r="C428" s="109" t="s">
        <v>16402</v>
      </c>
      <c r="D428" s="109" t="s">
        <v>17102</v>
      </c>
      <c r="E428" s="109">
        <v>3974</v>
      </c>
      <c r="F428" s="109" t="s">
        <v>20465</v>
      </c>
      <c r="G428" s="109" t="s">
        <v>4855</v>
      </c>
      <c r="H428" s="110">
        <v>36.95</v>
      </c>
      <c r="I428" s="109" t="s">
        <v>14963</v>
      </c>
      <c r="J428" s="109" t="s">
        <v>20096</v>
      </c>
      <c r="K428" s="109" t="s">
        <v>15198</v>
      </c>
    </row>
    <row r="429" spans="1:11" x14ac:dyDescent="0.25">
      <c r="A429" t="s">
        <v>18175</v>
      </c>
      <c r="B429" t="s">
        <v>17116</v>
      </c>
      <c r="C429" t="s">
        <v>16402</v>
      </c>
      <c r="D429" t="s">
        <v>17102</v>
      </c>
      <c r="E429">
        <v>3944</v>
      </c>
      <c r="F429" t="s">
        <v>14960</v>
      </c>
      <c r="G429" t="s">
        <v>4855</v>
      </c>
      <c r="H429" s="111">
        <v>550</v>
      </c>
      <c r="I429" t="s">
        <v>14943</v>
      </c>
      <c r="J429" t="s">
        <v>20096</v>
      </c>
      <c r="K429" t="s">
        <v>15198</v>
      </c>
    </row>
    <row r="430" spans="1:11" x14ac:dyDescent="0.25">
      <c r="A430" s="109" t="s">
        <v>17108</v>
      </c>
      <c r="B430" s="109" t="s">
        <v>15442</v>
      </c>
      <c r="C430" s="109" t="s">
        <v>15907</v>
      </c>
      <c r="D430" s="109" t="s">
        <v>17102</v>
      </c>
      <c r="E430" s="109">
        <v>2894</v>
      </c>
      <c r="F430" s="109" t="s">
        <v>14951</v>
      </c>
      <c r="G430" s="109" t="s">
        <v>4855</v>
      </c>
      <c r="H430" s="110">
        <v>165</v>
      </c>
      <c r="I430" s="109" t="s">
        <v>14943</v>
      </c>
      <c r="J430" s="109" t="s">
        <v>20096</v>
      </c>
      <c r="K430" s="109" t="s">
        <v>15198</v>
      </c>
    </row>
    <row r="431" spans="1:11" x14ac:dyDescent="0.25">
      <c r="A431" t="s">
        <v>20466</v>
      </c>
      <c r="B431" t="s">
        <v>15907</v>
      </c>
      <c r="C431" t="s">
        <v>15907</v>
      </c>
      <c r="D431" t="s">
        <v>17102</v>
      </c>
      <c r="E431">
        <v>3325</v>
      </c>
      <c r="F431" t="s">
        <v>14966</v>
      </c>
      <c r="G431" t="s">
        <v>4855</v>
      </c>
      <c r="H431" s="111">
        <v>14.8</v>
      </c>
      <c r="I431" t="s">
        <v>14916</v>
      </c>
      <c r="J431" t="s">
        <v>20096</v>
      </c>
      <c r="K431" t="s">
        <v>14916</v>
      </c>
    </row>
    <row r="432" spans="1:11" x14ac:dyDescent="0.25">
      <c r="A432" s="109" t="s">
        <v>17109</v>
      </c>
      <c r="B432" s="109" t="s">
        <v>17110</v>
      </c>
      <c r="C432" s="109" t="s">
        <v>15907</v>
      </c>
      <c r="D432" s="109" t="s">
        <v>17102</v>
      </c>
      <c r="E432" s="109">
        <v>3478</v>
      </c>
      <c r="F432" s="109" t="s">
        <v>14903</v>
      </c>
      <c r="G432" s="109" t="s">
        <v>4855</v>
      </c>
      <c r="H432" s="110">
        <v>23976.71</v>
      </c>
      <c r="I432" s="109" t="s">
        <v>14904</v>
      </c>
      <c r="J432" s="109" t="s">
        <v>20096</v>
      </c>
      <c r="K432" s="109" t="s">
        <v>15198</v>
      </c>
    </row>
    <row r="433" spans="1:11" x14ac:dyDescent="0.25">
      <c r="A433" t="s">
        <v>17111</v>
      </c>
      <c r="B433" t="s">
        <v>17112</v>
      </c>
      <c r="C433" t="s">
        <v>15907</v>
      </c>
      <c r="D433" t="s">
        <v>17102</v>
      </c>
      <c r="E433">
        <v>3478</v>
      </c>
      <c r="F433" t="s">
        <v>14903</v>
      </c>
      <c r="G433" t="s">
        <v>4855</v>
      </c>
      <c r="H433" s="111">
        <v>22761.67</v>
      </c>
      <c r="I433" t="s">
        <v>14904</v>
      </c>
      <c r="J433" t="s">
        <v>20096</v>
      </c>
      <c r="K433" t="s">
        <v>15198</v>
      </c>
    </row>
    <row r="434" spans="1:11" x14ac:dyDescent="0.25">
      <c r="A434" s="109" t="s">
        <v>17113</v>
      </c>
      <c r="B434" s="109" t="s">
        <v>17110</v>
      </c>
      <c r="C434" s="109" t="s">
        <v>15907</v>
      </c>
      <c r="D434" s="109" t="s">
        <v>17102</v>
      </c>
      <c r="E434" s="109">
        <v>3478</v>
      </c>
      <c r="F434" s="109" t="s">
        <v>14903</v>
      </c>
      <c r="G434" s="109" t="s">
        <v>4855</v>
      </c>
      <c r="H434" s="110">
        <v>26130.02</v>
      </c>
      <c r="I434" s="109" t="s">
        <v>14904</v>
      </c>
      <c r="J434" s="109" t="s">
        <v>20096</v>
      </c>
      <c r="K434" s="109" t="s">
        <v>15198</v>
      </c>
    </row>
    <row r="435" spans="1:11" x14ac:dyDescent="0.25">
      <c r="A435" t="s">
        <v>20467</v>
      </c>
      <c r="B435" t="s">
        <v>15907</v>
      </c>
      <c r="C435" t="s">
        <v>15907</v>
      </c>
      <c r="D435" t="s">
        <v>17102</v>
      </c>
      <c r="E435">
        <v>3465</v>
      </c>
      <c r="F435" t="s">
        <v>14968</v>
      </c>
      <c r="G435" t="s">
        <v>4855</v>
      </c>
      <c r="H435" s="111">
        <v>23</v>
      </c>
      <c r="I435" t="s">
        <v>14963</v>
      </c>
      <c r="J435" t="s">
        <v>20096</v>
      </c>
      <c r="K435" t="s">
        <v>15198</v>
      </c>
    </row>
    <row r="436" spans="1:11" x14ac:dyDescent="0.25">
      <c r="A436" s="109" t="s">
        <v>17114</v>
      </c>
      <c r="B436" s="109" t="s">
        <v>17110</v>
      </c>
      <c r="C436" s="109" t="s">
        <v>15907</v>
      </c>
      <c r="D436" s="109" t="s">
        <v>17102</v>
      </c>
      <c r="E436" s="109">
        <v>2838</v>
      </c>
      <c r="F436" s="109" t="s">
        <v>1395</v>
      </c>
      <c r="G436" s="109" t="s">
        <v>4855</v>
      </c>
      <c r="H436" s="110">
        <v>1800</v>
      </c>
      <c r="I436" s="109" t="s">
        <v>14943</v>
      </c>
      <c r="J436" s="109" t="s">
        <v>20096</v>
      </c>
      <c r="K436" s="109" t="s">
        <v>15198</v>
      </c>
    </row>
    <row r="437" spans="1:11" x14ac:dyDescent="0.25">
      <c r="A437" t="s">
        <v>17101</v>
      </c>
      <c r="B437" t="s">
        <v>15533</v>
      </c>
      <c r="C437" t="s">
        <v>15907</v>
      </c>
      <c r="D437" t="s">
        <v>17102</v>
      </c>
      <c r="E437">
        <v>3745</v>
      </c>
      <c r="F437" t="s">
        <v>14924</v>
      </c>
      <c r="G437" t="s">
        <v>4855</v>
      </c>
      <c r="H437" s="111">
        <v>4734.47</v>
      </c>
      <c r="I437" t="s">
        <v>14925</v>
      </c>
      <c r="J437" t="s">
        <v>20096</v>
      </c>
      <c r="K437" t="s">
        <v>15198</v>
      </c>
    </row>
    <row r="438" spans="1:11" x14ac:dyDescent="0.25">
      <c r="A438" s="109" t="s">
        <v>20468</v>
      </c>
      <c r="B438" s="109" t="s">
        <v>15907</v>
      </c>
      <c r="C438" s="109" t="s">
        <v>15907</v>
      </c>
      <c r="D438" s="109" t="s">
        <v>17102</v>
      </c>
      <c r="E438" s="109">
        <v>3960</v>
      </c>
      <c r="F438" s="109" t="s">
        <v>20185</v>
      </c>
      <c r="G438" s="109" t="s">
        <v>4855</v>
      </c>
      <c r="H438" s="110">
        <v>3125</v>
      </c>
      <c r="I438" s="109" t="s">
        <v>14963</v>
      </c>
      <c r="J438" s="109" t="s">
        <v>20096</v>
      </c>
      <c r="K438" s="109" t="s">
        <v>15198</v>
      </c>
    </row>
    <row r="439" spans="1:11" x14ac:dyDescent="0.25">
      <c r="A439" t="s">
        <v>17103</v>
      </c>
      <c r="B439" t="s">
        <v>16386</v>
      </c>
      <c r="C439" t="s">
        <v>15907</v>
      </c>
      <c r="D439" t="s">
        <v>17102</v>
      </c>
      <c r="E439">
        <v>3694</v>
      </c>
      <c r="F439" t="s">
        <v>14913</v>
      </c>
      <c r="G439" t="s">
        <v>4855</v>
      </c>
      <c r="H439" s="111">
        <v>3750</v>
      </c>
      <c r="I439" t="s">
        <v>14914</v>
      </c>
      <c r="J439" t="s">
        <v>20096</v>
      </c>
      <c r="K439" t="s">
        <v>15198</v>
      </c>
    </row>
    <row r="440" spans="1:11" x14ac:dyDescent="0.25">
      <c r="A440" s="109" t="s">
        <v>17115</v>
      </c>
      <c r="B440" s="109" t="s">
        <v>17116</v>
      </c>
      <c r="C440" s="109" t="s">
        <v>15907</v>
      </c>
      <c r="D440" s="109" t="s">
        <v>17102</v>
      </c>
      <c r="E440" s="109">
        <v>3938</v>
      </c>
      <c r="F440" s="109" t="s">
        <v>1515</v>
      </c>
      <c r="G440" s="109" t="s">
        <v>4855</v>
      </c>
      <c r="H440" s="110">
        <v>6930</v>
      </c>
      <c r="I440" s="109" t="s">
        <v>14904</v>
      </c>
      <c r="J440" s="109" t="s">
        <v>20096</v>
      </c>
      <c r="K440" s="109" t="s">
        <v>15198</v>
      </c>
    </row>
    <row r="441" spans="1:11" x14ac:dyDescent="0.25">
      <c r="A441" t="s">
        <v>17104</v>
      </c>
      <c r="B441" t="s">
        <v>16386</v>
      </c>
      <c r="C441" t="s">
        <v>15907</v>
      </c>
      <c r="D441" t="s">
        <v>17102</v>
      </c>
      <c r="E441">
        <v>3694</v>
      </c>
      <c r="F441" t="s">
        <v>14913</v>
      </c>
      <c r="G441" t="s">
        <v>4855</v>
      </c>
      <c r="H441" s="111">
        <v>731.5</v>
      </c>
      <c r="I441" t="s">
        <v>14914</v>
      </c>
      <c r="J441" t="s">
        <v>20096</v>
      </c>
      <c r="K441" t="s">
        <v>15198</v>
      </c>
    </row>
    <row r="442" spans="1:11" x14ac:dyDescent="0.25">
      <c r="A442" s="109" t="s">
        <v>17105</v>
      </c>
      <c r="B442" s="109" t="s">
        <v>16386</v>
      </c>
      <c r="C442" s="109" t="s">
        <v>15907</v>
      </c>
      <c r="D442" s="109" t="s">
        <v>17102</v>
      </c>
      <c r="E442" s="109">
        <v>3694</v>
      </c>
      <c r="F442" s="109" t="s">
        <v>14913</v>
      </c>
      <c r="G442" s="109" t="s">
        <v>4855</v>
      </c>
      <c r="H442" s="110">
        <v>1050</v>
      </c>
      <c r="I442" s="109" t="s">
        <v>14914</v>
      </c>
      <c r="J442" s="109" t="s">
        <v>20096</v>
      </c>
      <c r="K442" s="109" t="s">
        <v>15198</v>
      </c>
    </row>
    <row r="443" spans="1:11" x14ac:dyDescent="0.25">
      <c r="A443" t="s">
        <v>17117</v>
      </c>
      <c r="B443" t="s">
        <v>17116</v>
      </c>
      <c r="C443" t="s">
        <v>15907</v>
      </c>
      <c r="D443" t="s">
        <v>17102</v>
      </c>
      <c r="E443">
        <v>3938</v>
      </c>
      <c r="F443" t="s">
        <v>1515</v>
      </c>
      <c r="G443" t="s">
        <v>4855</v>
      </c>
      <c r="H443" s="111">
        <v>6930</v>
      </c>
      <c r="I443" t="s">
        <v>14904</v>
      </c>
      <c r="J443" t="s">
        <v>20096</v>
      </c>
      <c r="K443" t="s">
        <v>15198</v>
      </c>
    </row>
    <row r="444" spans="1:11" x14ac:dyDescent="0.25">
      <c r="A444" s="109" t="s">
        <v>17106</v>
      </c>
      <c r="B444" s="109" t="s">
        <v>16386</v>
      </c>
      <c r="C444" s="109" t="s">
        <v>15907</v>
      </c>
      <c r="D444" s="109" t="s">
        <v>17102</v>
      </c>
      <c r="E444" s="109">
        <v>3694</v>
      </c>
      <c r="F444" s="109" t="s">
        <v>14913</v>
      </c>
      <c r="G444" s="109" t="s">
        <v>4855</v>
      </c>
      <c r="H444" s="110">
        <v>1050</v>
      </c>
      <c r="I444" s="109" t="s">
        <v>14914</v>
      </c>
      <c r="J444" s="109" t="s">
        <v>20096</v>
      </c>
      <c r="K444" s="109" t="s">
        <v>15198</v>
      </c>
    </row>
    <row r="445" spans="1:11" x14ac:dyDescent="0.25">
      <c r="A445" t="s">
        <v>17107</v>
      </c>
      <c r="B445" t="s">
        <v>16386</v>
      </c>
      <c r="C445" t="s">
        <v>15907</v>
      </c>
      <c r="D445" t="s">
        <v>17102</v>
      </c>
      <c r="E445">
        <v>3694</v>
      </c>
      <c r="F445" t="s">
        <v>14913</v>
      </c>
      <c r="G445" t="s">
        <v>4855</v>
      </c>
      <c r="H445" s="111">
        <v>950</v>
      </c>
      <c r="I445" t="s">
        <v>14914</v>
      </c>
      <c r="J445" t="s">
        <v>20096</v>
      </c>
      <c r="K445" t="s">
        <v>15198</v>
      </c>
    </row>
    <row r="446" spans="1:11" x14ac:dyDescent="0.25">
      <c r="A446" s="109" t="s">
        <v>17118</v>
      </c>
      <c r="B446" s="109" t="s">
        <v>16521</v>
      </c>
      <c r="C446" s="109" t="s">
        <v>15907</v>
      </c>
      <c r="D446" s="109" t="s">
        <v>17102</v>
      </c>
      <c r="E446" s="109">
        <v>3900</v>
      </c>
      <c r="F446" s="109" t="s">
        <v>14940</v>
      </c>
      <c r="G446" s="109" t="s">
        <v>4855</v>
      </c>
      <c r="H446" s="110">
        <v>4050</v>
      </c>
      <c r="I446" s="109" t="s">
        <v>14929</v>
      </c>
      <c r="J446" s="109" t="s">
        <v>20096</v>
      </c>
      <c r="K446" s="109" t="s">
        <v>15198</v>
      </c>
    </row>
    <row r="447" spans="1:11" x14ac:dyDescent="0.25">
      <c r="A447" t="s">
        <v>4855</v>
      </c>
      <c r="B447" t="s">
        <v>15907</v>
      </c>
      <c r="C447" t="s">
        <v>15907</v>
      </c>
      <c r="D447" t="s">
        <v>17102</v>
      </c>
      <c r="E447">
        <v>4952</v>
      </c>
      <c r="F447" t="s">
        <v>20469</v>
      </c>
      <c r="G447" t="s">
        <v>4855</v>
      </c>
      <c r="H447" s="111">
        <v>160</v>
      </c>
      <c r="I447" t="s">
        <v>14963</v>
      </c>
      <c r="J447" t="s">
        <v>20096</v>
      </c>
      <c r="K447" t="s">
        <v>15198</v>
      </c>
    </row>
    <row r="448" spans="1:11" x14ac:dyDescent="0.25">
      <c r="A448" s="109" t="s">
        <v>20470</v>
      </c>
      <c r="B448" s="109" t="s">
        <v>15907</v>
      </c>
      <c r="C448" s="109" t="s">
        <v>15907</v>
      </c>
      <c r="D448" s="109" t="s">
        <v>17102</v>
      </c>
      <c r="E448" s="109">
        <v>3975</v>
      </c>
      <c r="F448" s="109" t="s">
        <v>20471</v>
      </c>
      <c r="G448" s="109" t="s">
        <v>4855</v>
      </c>
      <c r="H448" s="110">
        <v>9135</v>
      </c>
      <c r="I448" s="109" t="s">
        <v>14963</v>
      </c>
      <c r="J448" s="109" t="s">
        <v>20096</v>
      </c>
      <c r="K448" s="109" t="s">
        <v>15198</v>
      </c>
    </row>
    <row r="449" spans="1:11" x14ac:dyDescent="0.25">
      <c r="A449" t="s">
        <v>20472</v>
      </c>
      <c r="B449" t="s">
        <v>16509</v>
      </c>
      <c r="C449" t="s">
        <v>16509</v>
      </c>
      <c r="D449" t="s">
        <v>17102</v>
      </c>
      <c r="E449">
        <v>2797</v>
      </c>
      <c r="F449" t="s">
        <v>14965</v>
      </c>
      <c r="G449" t="s">
        <v>4855</v>
      </c>
      <c r="H449" s="111">
        <v>1600</v>
      </c>
      <c r="I449" t="s">
        <v>14963</v>
      </c>
      <c r="J449" t="s">
        <v>20096</v>
      </c>
      <c r="K449" t="s">
        <v>15198</v>
      </c>
    </row>
    <row r="450" spans="1:11" x14ac:dyDescent="0.25">
      <c r="A450" s="109" t="s">
        <v>17127</v>
      </c>
      <c r="B450" s="109" t="s">
        <v>16386</v>
      </c>
      <c r="C450" s="109" t="s">
        <v>16509</v>
      </c>
      <c r="D450" s="109" t="s">
        <v>17102</v>
      </c>
      <c r="E450" s="109">
        <v>3408</v>
      </c>
      <c r="F450" s="109" t="s">
        <v>14937</v>
      </c>
      <c r="G450" s="109" t="s">
        <v>4855</v>
      </c>
      <c r="H450" s="110">
        <v>4146</v>
      </c>
      <c r="I450" s="109" t="s">
        <v>14929</v>
      </c>
      <c r="J450" s="109" t="s">
        <v>20096</v>
      </c>
      <c r="K450" s="109" t="s">
        <v>15198</v>
      </c>
    </row>
    <row r="451" spans="1:11" x14ac:dyDescent="0.25">
      <c r="A451" t="s">
        <v>17128</v>
      </c>
      <c r="B451" t="s">
        <v>15438</v>
      </c>
      <c r="C451" t="s">
        <v>16509</v>
      </c>
      <c r="D451" t="s">
        <v>17102</v>
      </c>
      <c r="E451">
        <v>2864</v>
      </c>
      <c r="F451" t="s">
        <v>14918</v>
      </c>
      <c r="G451" t="s">
        <v>4855</v>
      </c>
      <c r="H451" s="111">
        <v>18632.04</v>
      </c>
      <c r="I451" t="s">
        <v>14919</v>
      </c>
      <c r="J451" t="s">
        <v>20096</v>
      </c>
      <c r="K451" t="s">
        <v>15198</v>
      </c>
    </row>
    <row r="452" spans="1:11" x14ac:dyDescent="0.25">
      <c r="A452" s="109" t="s">
        <v>20473</v>
      </c>
      <c r="B452" s="109" t="s">
        <v>16509</v>
      </c>
      <c r="C452" s="109" t="s">
        <v>16509</v>
      </c>
      <c r="D452" s="109" t="s">
        <v>17102</v>
      </c>
      <c r="E452" s="109">
        <v>2797</v>
      </c>
      <c r="F452" s="109" t="s">
        <v>14965</v>
      </c>
      <c r="G452" s="109" t="s">
        <v>4855</v>
      </c>
      <c r="H452" s="110">
        <v>1600</v>
      </c>
      <c r="I452" s="109" t="s">
        <v>14963</v>
      </c>
      <c r="J452" s="109" t="s">
        <v>20096</v>
      </c>
      <c r="K452" s="109" t="s">
        <v>15198</v>
      </c>
    </row>
    <row r="453" spans="1:11" x14ac:dyDescent="0.25">
      <c r="A453" t="s">
        <v>17129</v>
      </c>
      <c r="B453" t="s">
        <v>17130</v>
      </c>
      <c r="C453" t="s">
        <v>16509</v>
      </c>
      <c r="D453" t="s">
        <v>17102</v>
      </c>
      <c r="E453">
        <v>3478</v>
      </c>
      <c r="F453" t="s">
        <v>14903</v>
      </c>
      <c r="G453" t="s">
        <v>4855</v>
      </c>
      <c r="H453" s="111">
        <v>25056.74</v>
      </c>
      <c r="I453" t="s">
        <v>14904</v>
      </c>
      <c r="J453" t="s">
        <v>20096</v>
      </c>
      <c r="K453" t="s">
        <v>15198</v>
      </c>
    </row>
    <row r="454" spans="1:11" x14ac:dyDescent="0.25">
      <c r="A454" s="109" t="s">
        <v>17131</v>
      </c>
      <c r="B454" s="109" t="s">
        <v>17130</v>
      </c>
      <c r="C454" s="109" t="s">
        <v>16509</v>
      </c>
      <c r="D454" s="109" t="s">
        <v>17102</v>
      </c>
      <c r="E454" s="109">
        <v>3478</v>
      </c>
      <c r="F454" s="109" t="s">
        <v>14903</v>
      </c>
      <c r="G454" s="109" t="s">
        <v>4855</v>
      </c>
      <c r="H454" s="110">
        <v>24152.22</v>
      </c>
      <c r="I454" s="109" t="s">
        <v>14904</v>
      </c>
      <c r="J454" s="109" t="s">
        <v>20096</v>
      </c>
      <c r="K454" s="109" t="s">
        <v>15198</v>
      </c>
    </row>
    <row r="455" spans="1:11" x14ac:dyDescent="0.25">
      <c r="A455" t="s">
        <v>20474</v>
      </c>
      <c r="B455" t="s">
        <v>16509</v>
      </c>
      <c r="C455" t="s">
        <v>16509</v>
      </c>
      <c r="D455" t="s">
        <v>17102</v>
      </c>
      <c r="E455">
        <v>2797</v>
      </c>
      <c r="F455" t="s">
        <v>14965</v>
      </c>
      <c r="G455" t="s">
        <v>4855</v>
      </c>
      <c r="H455" s="111">
        <v>1600</v>
      </c>
      <c r="I455" t="s">
        <v>14963</v>
      </c>
      <c r="J455" t="s">
        <v>20096</v>
      </c>
      <c r="K455" t="s">
        <v>15198</v>
      </c>
    </row>
    <row r="456" spans="1:11" x14ac:dyDescent="0.25">
      <c r="A456" s="109" t="s">
        <v>17132</v>
      </c>
      <c r="B456" s="109" t="s">
        <v>17130</v>
      </c>
      <c r="C456" s="109" t="s">
        <v>16509</v>
      </c>
      <c r="D456" s="109" t="s">
        <v>17102</v>
      </c>
      <c r="E456" s="109">
        <v>3478</v>
      </c>
      <c r="F456" s="109" t="s">
        <v>14903</v>
      </c>
      <c r="G456" s="109" t="s">
        <v>4855</v>
      </c>
      <c r="H456" s="110">
        <v>24543.73</v>
      </c>
      <c r="I456" s="109" t="s">
        <v>14904</v>
      </c>
      <c r="J456" s="109" t="s">
        <v>20096</v>
      </c>
      <c r="K456" s="109" t="s">
        <v>15198</v>
      </c>
    </row>
    <row r="457" spans="1:11" x14ac:dyDescent="0.25">
      <c r="A457" t="s">
        <v>20475</v>
      </c>
      <c r="B457" t="s">
        <v>16509</v>
      </c>
      <c r="C457" t="s">
        <v>16509</v>
      </c>
      <c r="D457" t="s">
        <v>17102</v>
      </c>
      <c r="E457">
        <v>2797</v>
      </c>
      <c r="F457" t="s">
        <v>14965</v>
      </c>
      <c r="G457" t="s">
        <v>4855</v>
      </c>
      <c r="H457" s="111">
        <v>1600</v>
      </c>
      <c r="I457" t="s">
        <v>14963</v>
      </c>
      <c r="J457" t="s">
        <v>20096</v>
      </c>
      <c r="K457" t="s">
        <v>15198</v>
      </c>
    </row>
    <row r="458" spans="1:11" x14ac:dyDescent="0.25">
      <c r="A458" s="109" t="s">
        <v>20476</v>
      </c>
      <c r="B458" s="109" t="s">
        <v>16509</v>
      </c>
      <c r="C458" s="109" t="s">
        <v>16509</v>
      </c>
      <c r="D458" s="109" t="s">
        <v>17102</v>
      </c>
      <c r="E458" s="109">
        <v>2797</v>
      </c>
      <c r="F458" s="109" t="s">
        <v>14965</v>
      </c>
      <c r="G458" s="109" t="s">
        <v>4855</v>
      </c>
      <c r="H458" s="110">
        <v>1600</v>
      </c>
      <c r="I458" s="109" t="s">
        <v>14963</v>
      </c>
      <c r="J458" s="109" t="s">
        <v>20096</v>
      </c>
      <c r="K458" s="109" t="s">
        <v>15198</v>
      </c>
    </row>
    <row r="459" spans="1:11" x14ac:dyDescent="0.25">
      <c r="A459" t="s">
        <v>17133</v>
      </c>
      <c r="B459" t="s">
        <v>15438</v>
      </c>
      <c r="C459" t="s">
        <v>16509</v>
      </c>
      <c r="D459" t="s">
        <v>17102</v>
      </c>
      <c r="E459">
        <v>2846</v>
      </c>
      <c r="F459" t="s">
        <v>14920</v>
      </c>
      <c r="G459" t="s">
        <v>4855</v>
      </c>
      <c r="H459" s="111">
        <v>85004.45</v>
      </c>
      <c r="I459" t="s">
        <v>14919</v>
      </c>
      <c r="J459" t="s">
        <v>20096</v>
      </c>
      <c r="K459" t="s">
        <v>15198</v>
      </c>
    </row>
    <row r="460" spans="1:11" x14ac:dyDescent="0.25">
      <c r="A460" s="109" t="s">
        <v>20477</v>
      </c>
      <c r="B460" s="109" t="s">
        <v>16509</v>
      </c>
      <c r="C460" s="109" t="s">
        <v>16509</v>
      </c>
      <c r="D460" s="109" t="s">
        <v>17102</v>
      </c>
      <c r="E460" s="109">
        <v>2797</v>
      </c>
      <c r="F460" s="109" t="s">
        <v>14965</v>
      </c>
      <c r="G460" s="109" t="s">
        <v>4855</v>
      </c>
      <c r="H460" s="110">
        <v>1600</v>
      </c>
      <c r="I460" s="109" t="s">
        <v>14963</v>
      </c>
      <c r="J460" s="109" t="s">
        <v>20096</v>
      </c>
      <c r="K460" s="109" t="s">
        <v>15198</v>
      </c>
    </row>
    <row r="461" spans="1:11" x14ac:dyDescent="0.25">
      <c r="A461" t="s">
        <v>20478</v>
      </c>
      <c r="B461" t="s">
        <v>16509</v>
      </c>
      <c r="C461" t="s">
        <v>16509</v>
      </c>
      <c r="D461" t="s">
        <v>17102</v>
      </c>
      <c r="E461">
        <v>2797</v>
      </c>
      <c r="F461" t="s">
        <v>14965</v>
      </c>
      <c r="G461" t="s">
        <v>4855</v>
      </c>
      <c r="H461" s="111">
        <v>1600</v>
      </c>
      <c r="I461" t="s">
        <v>14963</v>
      </c>
      <c r="J461" t="s">
        <v>20096</v>
      </c>
      <c r="K461" t="s">
        <v>15198</v>
      </c>
    </row>
    <row r="462" spans="1:11" x14ac:dyDescent="0.25">
      <c r="A462" s="109" t="s">
        <v>20479</v>
      </c>
      <c r="B462" s="109" t="s">
        <v>16509</v>
      </c>
      <c r="C462" s="109" t="s">
        <v>16509</v>
      </c>
      <c r="D462" s="109" t="s">
        <v>17102</v>
      </c>
      <c r="E462" s="109">
        <v>2797</v>
      </c>
      <c r="F462" s="109" t="s">
        <v>14965</v>
      </c>
      <c r="G462" s="109" t="s">
        <v>4855</v>
      </c>
      <c r="H462" s="110">
        <v>1600</v>
      </c>
      <c r="I462" s="109" t="s">
        <v>14963</v>
      </c>
      <c r="J462" s="109" t="s">
        <v>20096</v>
      </c>
      <c r="K462" s="109" t="s">
        <v>15198</v>
      </c>
    </row>
    <row r="463" spans="1:11" x14ac:dyDescent="0.25">
      <c r="A463" t="s">
        <v>20480</v>
      </c>
      <c r="B463" t="s">
        <v>16509</v>
      </c>
      <c r="C463" t="s">
        <v>16509</v>
      </c>
      <c r="D463" t="s">
        <v>17102</v>
      </c>
      <c r="E463">
        <v>3325</v>
      </c>
      <c r="F463" t="s">
        <v>14966</v>
      </c>
      <c r="G463" t="s">
        <v>4855</v>
      </c>
      <c r="H463" s="111">
        <v>25.2</v>
      </c>
      <c r="I463" t="s">
        <v>14916</v>
      </c>
      <c r="J463" t="s">
        <v>20096</v>
      </c>
      <c r="K463" t="s">
        <v>14916</v>
      </c>
    </row>
    <row r="464" spans="1:11" x14ac:dyDescent="0.25">
      <c r="A464" s="109" t="s">
        <v>20481</v>
      </c>
      <c r="B464" s="109" t="s">
        <v>16509</v>
      </c>
      <c r="C464" s="109" t="s">
        <v>16509</v>
      </c>
      <c r="D464" s="109" t="s">
        <v>17102</v>
      </c>
      <c r="E464" s="109">
        <v>2797</v>
      </c>
      <c r="F464" s="109" t="s">
        <v>14965</v>
      </c>
      <c r="G464" s="109" t="s">
        <v>4855</v>
      </c>
      <c r="H464" s="110">
        <v>1600</v>
      </c>
      <c r="I464" s="109" t="s">
        <v>14963</v>
      </c>
      <c r="J464" s="109" t="s">
        <v>20096</v>
      </c>
      <c r="K464" s="109" t="s">
        <v>15198</v>
      </c>
    </row>
    <row r="465" spans="1:11" x14ac:dyDescent="0.25">
      <c r="A465" t="s">
        <v>20482</v>
      </c>
      <c r="B465" t="s">
        <v>16509</v>
      </c>
      <c r="C465" t="s">
        <v>16509</v>
      </c>
      <c r="D465" t="s">
        <v>17102</v>
      </c>
      <c r="E465">
        <v>2797</v>
      </c>
      <c r="F465" t="s">
        <v>14965</v>
      </c>
      <c r="G465" t="s">
        <v>4855</v>
      </c>
      <c r="H465" s="111">
        <v>1600</v>
      </c>
      <c r="I465" t="s">
        <v>14963</v>
      </c>
      <c r="J465" t="s">
        <v>20096</v>
      </c>
      <c r="K465" t="s">
        <v>15198</v>
      </c>
    </row>
    <row r="466" spans="1:11" x14ac:dyDescent="0.25">
      <c r="A466" s="109" t="s">
        <v>20483</v>
      </c>
      <c r="B466" s="109" t="s">
        <v>16509</v>
      </c>
      <c r="C466" s="109" t="s">
        <v>16509</v>
      </c>
      <c r="D466" s="109" t="s">
        <v>17102</v>
      </c>
      <c r="E466" s="109">
        <v>2797</v>
      </c>
      <c r="F466" s="109" t="s">
        <v>14965</v>
      </c>
      <c r="G466" s="109" t="s">
        <v>4855</v>
      </c>
      <c r="H466" s="110">
        <v>1600</v>
      </c>
      <c r="I466" s="109" t="s">
        <v>14963</v>
      </c>
      <c r="J466" s="109" t="s">
        <v>20096</v>
      </c>
      <c r="K466" s="109" t="s">
        <v>15198</v>
      </c>
    </row>
    <row r="467" spans="1:11" x14ac:dyDescent="0.25">
      <c r="A467" t="s">
        <v>20484</v>
      </c>
      <c r="B467" t="s">
        <v>16509</v>
      </c>
      <c r="C467" t="s">
        <v>16509</v>
      </c>
      <c r="D467" t="s">
        <v>17102</v>
      </c>
      <c r="E467">
        <v>2797</v>
      </c>
      <c r="F467" t="s">
        <v>14965</v>
      </c>
      <c r="G467" t="s">
        <v>4855</v>
      </c>
      <c r="H467" s="111">
        <v>1600</v>
      </c>
      <c r="I467" t="s">
        <v>14963</v>
      </c>
      <c r="J467" t="s">
        <v>20096</v>
      </c>
      <c r="K467" t="s">
        <v>15198</v>
      </c>
    </row>
    <row r="468" spans="1:11" x14ac:dyDescent="0.25">
      <c r="A468" s="109" t="s">
        <v>20485</v>
      </c>
      <c r="B468" s="109" t="s">
        <v>16509</v>
      </c>
      <c r="C468" s="109" t="s">
        <v>16509</v>
      </c>
      <c r="D468" s="109" t="s">
        <v>17102</v>
      </c>
      <c r="E468" s="109">
        <v>2797</v>
      </c>
      <c r="F468" s="109" t="s">
        <v>14965</v>
      </c>
      <c r="G468" s="109" t="s">
        <v>4855</v>
      </c>
      <c r="H468" s="110">
        <v>1600</v>
      </c>
      <c r="I468" s="109" t="s">
        <v>14963</v>
      </c>
      <c r="J468" s="109" t="s">
        <v>20096</v>
      </c>
      <c r="K468" s="109" t="s">
        <v>15198</v>
      </c>
    </row>
    <row r="469" spans="1:11" x14ac:dyDescent="0.25">
      <c r="A469" t="s">
        <v>20486</v>
      </c>
      <c r="B469" t="s">
        <v>16509</v>
      </c>
      <c r="C469" t="s">
        <v>16509</v>
      </c>
      <c r="D469" t="s">
        <v>17102</v>
      </c>
      <c r="E469">
        <v>2797</v>
      </c>
      <c r="F469" t="s">
        <v>14965</v>
      </c>
      <c r="G469" t="s">
        <v>4855</v>
      </c>
      <c r="H469" s="111">
        <v>1600</v>
      </c>
      <c r="I469" t="s">
        <v>14963</v>
      </c>
      <c r="J469" t="s">
        <v>20096</v>
      </c>
      <c r="K469" t="s">
        <v>15198</v>
      </c>
    </row>
    <row r="470" spans="1:11" x14ac:dyDescent="0.25">
      <c r="A470" s="109" t="s">
        <v>20487</v>
      </c>
      <c r="B470" s="109" t="s">
        <v>16509</v>
      </c>
      <c r="C470" s="109" t="s">
        <v>16509</v>
      </c>
      <c r="D470" s="109" t="s">
        <v>17102</v>
      </c>
      <c r="E470" s="109">
        <v>2797</v>
      </c>
      <c r="F470" s="109" t="s">
        <v>14965</v>
      </c>
      <c r="G470" s="109" t="s">
        <v>4855</v>
      </c>
      <c r="H470" s="110">
        <v>1600</v>
      </c>
      <c r="I470" s="109" t="s">
        <v>14963</v>
      </c>
      <c r="J470" s="109" t="s">
        <v>20096</v>
      </c>
      <c r="K470" s="109" t="s">
        <v>15198</v>
      </c>
    </row>
    <row r="471" spans="1:11" x14ac:dyDescent="0.25">
      <c r="A471" t="s">
        <v>20488</v>
      </c>
      <c r="B471" t="s">
        <v>16509</v>
      </c>
      <c r="C471" t="s">
        <v>16509</v>
      </c>
      <c r="D471" t="s">
        <v>17102</v>
      </c>
      <c r="E471">
        <v>2797</v>
      </c>
      <c r="F471" t="s">
        <v>14965</v>
      </c>
      <c r="G471" t="s">
        <v>4855</v>
      </c>
      <c r="H471" s="111">
        <v>1000</v>
      </c>
      <c r="I471" t="s">
        <v>14963</v>
      </c>
      <c r="J471" t="s">
        <v>20096</v>
      </c>
      <c r="K471" t="s">
        <v>15198</v>
      </c>
    </row>
    <row r="472" spans="1:11" x14ac:dyDescent="0.25">
      <c r="A472" s="109" t="s">
        <v>20489</v>
      </c>
      <c r="B472" s="109" t="s">
        <v>16509</v>
      </c>
      <c r="C472" s="109" t="s">
        <v>16509</v>
      </c>
      <c r="D472" s="109" t="s">
        <v>17102</v>
      </c>
      <c r="E472" s="109">
        <v>2797</v>
      </c>
      <c r="F472" s="109" t="s">
        <v>14965</v>
      </c>
      <c r="G472" s="109" t="s">
        <v>4855</v>
      </c>
      <c r="H472" s="110">
        <v>1600</v>
      </c>
      <c r="I472" s="109" t="s">
        <v>14963</v>
      </c>
      <c r="J472" s="109" t="s">
        <v>20096</v>
      </c>
      <c r="K472" s="109" t="s">
        <v>15198</v>
      </c>
    </row>
    <row r="473" spans="1:11" x14ac:dyDescent="0.25">
      <c r="A473" t="s">
        <v>20490</v>
      </c>
      <c r="B473" t="s">
        <v>16509</v>
      </c>
      <c r="C473" t="s">
        <v>16509</v>
      </c>
      <c r="D473" t="s">
        <v>17102</v>
      </c>
      <c r="E473">
        <v>2797</v>
      </c>
      <c r="F473" t="s">
        <v>14965</v>
      </c>
      <c r="G473" t="s">
        <v>4855</v>
      </c>
      <c r="H473" s="111">
        <v>1600</v>
      </c>
      <c r="I473" t="s">
        <v>14963</v>
      </c>
      <c r="J473" t="s">
        <v>20096</v>
      </c>
      <c r="K473" t="s">
        <v>15198</v>
      </c>
    </row>
    <row r="474" spans="1:11" x14ac:dyDescent="0.25">
      <c r="A474" s="109" t="s">
        <v>20491</v>
      </c>
      <c r="B474" s="109" t="s">
        <v>16509</v>
      </c>
      <c r="C474" s="109" t="s">
        <v>16509</v>
      </c>
      <c r="D474" s="109" t="s">
        <v>17102</v>
      </c>
      <c r="E474" s="109">
        <v>2797</v>
      </c>
      <c r="F474" s="109" t="s">
        <v>14965</v>
      </c>
      <c r="G474" s="109" t="s">
        <v>4855</v>
      </c>
      <c r="H474" s="110">
        <v>1600</v>
      </c>
      <c r="I474" s="109" t="s">
        <v>14963</v>
      </c>
      <c r="J474" s="109" t="s">
        <v>20096</v>
      </c>
      <c r="K474" s="109" t="s">
        <v>15198</v>
      </c>
    </row>
    <row r="475" spans="1:11" x14ac:dyDescent="0.25">
      <c r="A475" t="s">
        <v>20492</v>
      </c>
      <c r="B475" t="s">
        <v>16509</v>
      </c>
      <c r="C475" t="s">
        <v>16509</v>
      </c>
      <c r="D475" t="s">
        <v>17102</v>
      </c>
      <c r="E475">
        <v>2797</v>
      </c>
      <c r="F475" t="s">
        <v>14965</v>
      </c>
      <c r="G475" t="s">
        <v>4855</v>
      </c>
      <c r="H475" s="111">
        <v>1600</v>
      </c>
      <c r="I475" t="s">
        <v>14963</v>
      </c>
      <c r="J475" t="s">
        <v>20096</v>
      </c>
      <c r="K475" t="s">
        <v>15198</v>
      </c>
    </row>
    <row r="476" spans="1:11" x14ac:dyDescent="0.25">
      <c r="A476" s="109" t="s">
        <v>20493</v>
      </c>
      <c r="B476" s="109" t="s">
        <v>16509</v>
      </c>
      <c r="C476" s="109" t="s">
        <v>16509</v>
      </c>
      <c r="D476" s="109" t="s">
        <v>17102</v>
      </c>
      <c r="E476" s="109">
        <v>2797</v>
      </c>
      <c r="F476" s="109" t="s">
        <v>14965</v>
      </c>
      <c r="G476" s="109" t="s">
        <v>4855</v>
      </c>
      <c r="H476" s="110">
        <v>1600</v>
      </c>
      <c r="I476" s="109" t="s">
        <v>14963</v>
      </c>
      <c r="J476" s="109" t="s">
        <v>20096</v>
      </c>
      <c r="K476" s="109" t="s">
        <v>15198</v>
      </c>
    </row>
    <row r="477" spans="1:11" x14ac:dyDescent="0.25">
      <c r="A477" t="s">
        <v>20494</v>
      </c>
      <c r="B477" t="s">
        <v>16509</v>
      </c>
      <c r="C477" t="s">
        <v>16509</v>
      </c>
      <c r="D477" t="s">
        <v>17102</v>
      </c>
      <c r="E477">
        <v>2797</v>
      </c>
      <c r="F477" t="s">
        <v>14965</v>
      </c>
      <c r="G477" t="s">
        <v>4855</v>
      </c>
      <c r="H477" s="111">
        <v>1600</v>
      </c>
      <c r="I477" t="s">
        <v>14963</v>
      </c>
      <c r="J477" t="s">
        <v>20096</v>
      </c>
      <c r="K477" t="s">
        <v>15198</v>
      </c>
    </row>
    <row r="478" spans="1:11" x14ac:dyDescent="0.25">
      <c r="A478" s="109" t="s">
        <v>20495</v>
      </c>
      <c r="B478" s="109" t="s">
        <v>16509</v>
      </c>
      <c r="C478" s="109" t="s">
        <v>16509</v>
      </c>
      <c r="D478" s="109" t="s">
        <v>17102</v>
      </c>
      <c r="E478" s="109">
        <v>2797</v>
      </c>
      <c r="F478" s="109" t="s">
        <v>14965</v>
      </c>
      <c r="G478" s="109" t="s">
        <v>4855</v>
      </c>
      <c r="H478" s="110">
        <v>1600</v>
      </c>
      <c r="I478" s="109" t="s">
        <v>14963</v>
      </c>
      <c r="J478" s="109" t="s">
        <v>20096</v>
      </c>
      <c r="K478" s="109" t="s">
        <v>15198</v>
      </c>
    </row>
    <row r="479" spans="1:11" x14ac:dyDescent="0.25">
      <c r="A479" t="s">
        <v>20496</v>
      </c>
      <c r="B479" t="s">
        <v>16509</v>
      </c>
      <c r="C479" t="s">
        <v>16509</v>
      </c>
      <c r="D479" t="s">
        <v>17102</v>
      </c>
      <c r="E479">
        <v>2797</v>
      </c>
      <c r="F479" t="s">
        <v>14965</v>
      </c>
      <c r="G479" t="s">
        <v>4855</v>
      </c>
      <c r="H479" s="111">
        <v>1600</v>
      </c>
      <c r="I479" t="s">
        <v>14963</v>
      </c>
      <c r="J479" t="s">
        <v>20096</v>
      </c>
      <c r="K479" t="s">
        <v>15198</v>
      </c>
    </row>
    <row r="480" spans="1:11" x14ac:dyDescent="0.25">
      <c r="A480" s="109" t="s">
        <v>20497</v>
      </c>
      <c r="B480" s="109" t="s">
        <v>16509</v>
      </c>
      <c r="C480" s="109" t="s">
        <v>16509</v>
      </c>
      <c r="D480" s="109" t="s">
        <v>17102</v>
      </c>
      <c r="E480" s="109">
        <v>2797</v>
      </c>
      <c r="F480" s="109" t="s">
        <v>14965</v>
      </c>
      <c r="G480" s="109" t="s">
        <v>4855</v>
      </c>
      <c r="H480" s="110">
        <v>1600</v>
      </c>
      <c r="I480" s="109" t="s">
        <v>14963</v>
      </c>
      <c r="J480" s="109" t="s">
        <v>20096</v>
      </c>
      <c r="K480" s="109" t="s">
        <v>15198</v>
      </c>
    </row>
    <row r="481" spans="1:11" x14ac:dyDescent="0.25">
      <c r="A481" t="s">
        <v>20498</v>
      </c>
      <c r="B481" t="s">
        <v>16509</v>
      </c>
      <c r="C481" t="s">
        <v>16509</v>
      </c>
      <c r="D481" t="s">
        <v>17102</v>
      </c>
      <c r="E481">
        <v>2797</v>
      </c>
      <c r="F481" t="s">
        <v>14965</v>
      </c>
      <c r="G481" t="s">
        <v>4855</v>
      </c>
      <c r="H481" s="111">
        <v>1600</v>
      </c>
      <c r="I481" t="s">
        <v>14963</v>
      </c>
      <c r="J481" t="s">
        <v>20096</v>
      </c>
      <c r="K481" t="s">
        <v>15198</v>
      </c>
    </row>
    <row r="482" spans="1:11" x14ac:dyDescent="0.25">
      <c r="A482" s="109" t="s">
        <v>20499</v>
      </c>
      <c r="B482" s="109" t="s">
        <v>16509</v>
      </c>
      <c r="C482" s="109" t="s">
        <v>16509</v>
      </c>
      <c r="D482" s="109" t="s">
        <v>17102</v>
      </c>
      <c r="E482" s="109">
        <v>2797</v>
      </c>
      <c r="F482" s="109" t="s">
        <v>14965</v>
      </c>
      <c r="G482" s="109" t="s">
        <v>4855</v>
      </c>
      <c r="H482" s="110">
        <v>1600</v>
      </c>
      <c r="I482" s="109" t="s">
        <v>14963</v>
      </c>
      <c r="J482" s="109" t="s">
        <v>20096</v>
      </c>
      <c r="K482" s="109" t="s">
        <v>15198</v>
      </c>
    </row>
    <row r="483" spans="1:11" x14ac:dyDescent="0.25">
      <c r="A483" t="s">
        <v>20500</v>
      </c>
      <c r="B483" t="s">
        <v>16509</v>
      </c>
      <c r="C483" t="s">
        <v>16509</v>
      </c>
      <c r="D483" t="s">
        <v>17102</v>
      </c>
      <c r="E483">
        <v>2797</v>
      </c>
      <c r="F483" t="s">
        <v>14965</v>
      </c>
      <c r="G483" t="s">
        <v>4855</v>
      </c>
      <c r="H483" s="111">
        <v>1600</v>
      </c>
      <c r="I483" t="s">
        <v>14963</v>
      </c>
      <c r="J483" t="s">
        <v>20096</v>
      </c>
      <c r="K483" t="s">
        <v>15198</v>
      </c>
    </row>
    <row r="484" spans="1:11" x14ac:dyDescent="0.25">
      <c r="A484" s="109" t="s">
        <v>20501</v>
      </c>
      <c r="B484" s="109" t="s">
        <v>16509</v>
      </c>
      <c r="C484" s="109" t="s">
        <v>16509</v>
      </c>
      <c r="D484" s="109" t="s">
        <v>17102</v>
      </c>
      <c r="E484" s="109">
        <v>2797</v>
      </c>
      <c r="F484" s="109" t="s">
        <v>14965</v>
      </c>
      <c r="G484" s="109" t="s">
        <v>4855</v>
      </c>
      <c r="H484" s="110">
        <v>1600</v>
      </c>
      <c r="I484" s="109" t="s">
        <v>14963</v>
      </c>
      <c r="J484" s="109" t="s">
        <v>20096</v>
      </c>
      <c r="K484" s="109" t="s">
        <v>15198</v>
      </c>
    </row>
    <row r="485" spans="1:11" x14ac:dyDescent="0.25">
      <c r="A485" t="s">
        <v>20502</v>
      </c>
      <c r="B485" t="s">
        <v>16509</v>
      </c>
      <c r="C485" t="s">
        <v>16509</v>
      </c>
      <c r="D485" t="s">
        <v>17102</v>
      </c>
      <c r="E485">
        <v>3465</v>
      </c>
      <c r="F485" t="s">
        <v>14968</v>
      </c>
      <c r="G485" t="s">
        <v>4855</v>
      </c>
      <c r="H485" s="111">
        <v>13</v>
      </c>
      <c r="I485" t="s">
        <v>14963</v>
      </c>
      <c r="J485" t="s">
        <v>20096</v>
      </c>
      <c r="K485" t="s">
        <v>15198</v>
      </c>
    </row>
    <row r="486" spans="1:11" x14ac:dyDescent="0.25">
      <c r="A486" s="109" t="s">
        <v>20503</v>
      </c>
      <c r="B486" s="109" t="s">
        <v>16509</v>
      </c>
      <c r="C486" s="109" t="s">
        <v>16509</v>
      </c>
      <c r="D486" s="109" t="s">
        <v>17102</v>
      </c>
      <c r="E486" s="109">
        <v>2973</v>
      </c>
      <c r="F486" s="109" t="s">
        <v>20504</v>
      </c>
      <c r="G486" s="109" t="s">
        <v>4855</v>
      </c>
      <c r="H486" s="110">
        <v>1800</v>
      </c>
      <c r="I486" s="109" t="s">
        <v>14963</v>
      </c>
      <c r="J486" s="109" t="s">
        <v>20096</v>
      </c>
      <c r="K486" s="109" t="s">
        <v>15198</v>
      </c>
    </row>
    <row r="487" spans="1:11" x14ac:dyDescent="0.25">
      <c r="A487" t="s">
        <v>17134</v>
      </c>
      <c r="B487" t="s">
        <v>16386</v>
      </c>
      <c r="C487" t="s">
        <v>16509</v>
      </c>
      <c r="D487" t="s">
        <v>17102</v>
      </c>
      <c r="E487">
        <v>3390</v>
      </c>
      <c r="F487" t="s">
        <v>14962</v>
      </c>
      <c r="G487" t="s">
        <v>4855</v>
      </c>
      <c r="H487" s="111">
        <v>1200</v>
      </c>
      <c r="I487" t="s">
        <v>14963</v>
      </c>
      <c r="J487" t="s">
        <v>20096</v>
      </c>
      <c r="K487" t="s">
        <v>15198</v>
      </c>
    </row>
    <row r="488" spans="1:11" x14ac:dyDescent="0.25">
      <c r="A488" s="109" t="s">
        <v>17135</v>
      </c>
      <c r="B488" s="109" t="s">
        <v>17130</v>
      </c>
      <c r="C488" s="109" t="s">
        <v>16509</v>
      </c>
      <c r="D488" s="109" t="s">
        <v>17102</v>
      </c>
      <c r="E488" s="109">
        <v>3478</v>
      </c>
      <c r="F488" s="109" t="s">
        <v>14903</v>
      </c>
      <c r="G488" s="109" t="s">
        <v>4855</v>
      </c>
      <c r="H488" s="110">
        <v>25279.5</v>
      </c>
      <c r="I488" s="109" t="s">
        <v>14904</v>
      </c>
      <c r="J488" s="109" t="s">
        <v>20096</v>
      </c>
      <c r="K488" s="109" t="s">
        <v>15198</v>
      </c>
    </row>
    <row r="489" spans="1:11" x14ac:dyDescent="0.25">
      <c r="A489" t="s">
        <v>17136</v>
      </c>
      <c r="B489" t="s">
        <v>17130</v>
      </c>
      <c r="C489" t="s">
        <v>16509</v>
      </c>
      <c r="D489" t="s">
        <v>17102</v>
      </c>
      <c r="E489">
        <v>3478</v>
      </c>
      <c r="F489" t="s">
        <v>14903</v>
      </c>
      <c r="G489" t="s">
        <v>4855</v>
      </c>
      <c r="H489" s="111">
        <v>23942.96</v>
      </c>
      <c r="I489" t="s">
        <v>14904</v>
      </c>
      <c r="J489" t="s">
        <v>20096</v>
      </c>
      <c r="K489" t="s">
        <v>15198</v>
      </c>
    </row>
    <row r="490" spans="1:11" x14ac:dyDescent="0.25">
      <c r="A490" s="109" t="s">
        <v>20505</v>
      </c>
      <c r="B490" s="109" t="s">
        <v>16509</v>
      </c>
      <c r="C490" s="109" t="s">
        <v>16509</v>
      </c>
      <c r="D490" s="109" t="s">
        <v>17102</v>
      </c>
      <c r="E490" s="109">
        <v>3465</v>
      </c>
      <c r="F490" s="109" t="s">
        <v>14968</v>
      </c>
      <c r="G490" s="109" t="s">
        <v>4855</v>
      </c>
      <c r="H490" s="110">
        <v>67</v>
      </c>
      <c r="I490" s="109" t="s">
        <v>14963</v>
      </c>
      <c r="J490" s="109" t="s">
        <v>20096</v>
      </c>
      <c r="K490" s="109" t="s">
        <v>15198</v>
      </c>
    </row>
    <row r="491" spans="1:11" x14ac:dyDescent="0.25">
      <c r="A491" t="s">
        <v>17139</v>
      </c>
      <c r="B491" t="s">
        <v>16515</v>
      </c>
      <c r="C491" t="s">
        <v>16509</v>
      </c>
      <c r="D491" t="s">
        <v>17102</v>
      </c>
      <c r="E491">
        <v>3497</v>
      </c>
      <c r="F491" t="s">
        <v>14908</v>
      </c>
      <c r="G491" t="s">
        <v>4855</v>
      </c>
      <c r="H491" s="111">
        <v>10579.51</v>
      </c>
      <c r="I491" t="s">
        <v>14904</v>
      </c>
      <c r="J491" t="s">
        <v>20096</v>
      </c>
      <c r="K491" t="s">
        <v>15198</v>
      </c>
    </row>
    <row r="492" spans="1:11" x14ac:dyDescent="0.25">
      <c r="A492" s="109" t="s">
        <v>17119</v>
      </c>
      <c r="B492" s="109" t="s">
        <v>16386</v>
      </c>
      <c r="C492" s="109" t="s">
        <v>16509</v>
      </c>
      <c r="D492" s="109" t="s">
        <v>17102</v>
      </c>
      <c r="E492" s="109">
        <v>3694</v>
      </c>
      <c r="F492" s="109" t="s">
        <v>14913</v>
      </c>
      <c r="G492" s="109" t="s">
        <v>4855</v>
      </c>
      <c r="H492" s="110">
        <v>1393.28</v>
      </c>
      <c r="I492" s="109" t="s">
        <v>14914</v>
      </c>
      <c r="J492" s="109" t="s">
        <v>20096</v>
      </c>
      <c r="K492" s="109" t="s">
        <v>15198</v>
      </c>
    </row>
    <row r="493" spans="1:11" x14ac:dyDescent="0.25">
      <c r="A493" t="s">
        <v>17120</v>
      </c>
      <c r="B493" t="s">
        <v>17121</v>
      </c>
      <c r="C493" t="s">
        <v>16509</v>
      </c>
      <c r="D493" t="s">
        <v>17102</v>
      </c>
      <c r="E493">
        <v>3694</v>
      </c>
      <c r="F493" t="s">
        <v>14913</v>
      </c>
      <c r="G493" t="s">
        <v>4855</v>
      </c>
      <c r="H493" s="111">
        <v>1050</v>
      </c>
      <c r="I493" t="s">
        <v>14914</v>
      </c>
      <c r="J493" t="s">
        <v>20096</v>
      </c>
      <c r="K493" t="s">
        <v>15198</v>
      </c>
    </row>
    <row r="494" spans="1:11" x14ac:dyDescent="0.25">
      <c r="A494" s="109" t="s">
        <v>17122</v>
      </c>
      <c r="B494" s="109" t="s">
        <v>17121</v>
      </c>
      <c r="C494" s="109" t="s">
        <v>16509</v>
      </c>
      <c r="D494" s="109" t="s">
        <v>17102</v>
      </c>
      <c r="E494" s="109">
        <v>3694</v>
      </c>
      <c r="F494" s="109" t="s">
        <v>14913</v>
      </c>
      <c r="G494" s="109" t="s">
        <v>4855</v>
      </c>
      <c r="H494" s="110">
        <v>3750</v>
      </c>
      <c r="I494" s="109" t="s">
        <v>14914</v>
      </c>
      <c r="J494" s="109" t="s">
        <v>20096</v>
      </c>
      <c r="K494" s="109" t="s">
        <v>15198</v>
      </c>
    </row>
    <row r="495" spans="1:11" x14ac:dyDescent="0.25">
      <c r="A495" t="s">
        <v>20506</v>
      </c>
      <c r="B495" t="s">
        <v>16509</v>
      </c>
      <c r="C495" t="s">
        <v>16509</v>
      </c>
      <c r="D495" t="s">
        <v>17102</v>
      </c>
      <c r="E495">
        <v>3799</v>
      </c>
      <c r="F495" t="s">
        <v>20507</v>
      </c>
      <c r="G495" t="s">
        <v>4855</v>
      </c>
      <c r="H495" s="111">
        <v>670</v>
      </c>
      <c r="I495" t="s">
        <v>14963</v>
      </c>
      <c r="J495" t="s">
        <v>20096</v>
      </c>
      <c r="K495" t="s">
        <v>15198</v>
      </c>
    </row>
    <row r="496" spans="1:11" x14ac:dyDescent="0.25">
      <c r="A496" s="109" t="s">
        <v>17123</v>
      </c>
      <c r="B496" s="109" t="s">
        <v>17121</v>
      </c>
      <c r="C496" s="109" t="s">
        <v>16509</v>
      </c>
      <c r="D496" s="109" t="s">
        <v>17102</v>
      </c>
      <c r="E496" s="109">
        <v>3694</v>
      </c>
      <c r="F496" s="109" t="s">
        <v>14913</v>
      </c>
      <c r="G496" s="109" t="s">
        <v>4855</v>
      </c>
      <c r="H496" s="110">
        <v>3750</v>
      </c>
      <c r="I496" s="109" t="s">
        <v>14914</v>
      </c>
      <c r="J496" s="109" t="s">
        <v>20096</v>
      </c>
      <c r="K496" s="109" t="s">
        <v>15198</v>
      </c>
    </row>
    <row r="497" spans="1:11" x14ac:dyDescent="0.25">
      <c r="A497" t="s">
        <v>17140</v>
      </c>
      <c r="B497" t="s">
        <v>17110</v>
      </c>
      <c r="C497" t="s">
        <v>16509</v>
      </c>
      <c r="D497" t="s">
        <v>17102</v>
      </c>
      <c r="E497">
        <v>3863</v>
      </c>
      <c r="F497" t="s">
        <v>14939</v>
      </c>
      <c r="G497" t="s">
        <v>4855</v>
      </c>
      <c r="H497" s="111">
        <v>300</v>
      </c>
      <c r="I497" t="s">
        <v>14929</v>
      </c>
      <c r="J497" t="s">
        <v>20096</v>
      </c>
      <c r="K497" t="s">
        <v>15198</v>
      </c>
    </row>
    <row r="498" spans="1:11" x14ac:dyDescent="0.25">
      <c r="A498" s="109" t="s">
        <v>17141</v>
      </c>
      <c r="B498" s="109" t="s">
        <v>17130</v>
      </c>
      <c r="C498" s="109" t="s">
        <v>16509</v>
      </c>
      <c r="D498" s="109" t="s">
        <v>17102</v>
      </c>
      <c r="E498" s="109">
        <v>3951</v>
      </c>
      <c r="F498" s="109" t="s">
        <v>14910</v>
      </c>
      <c r="G498" s="109" t="s">
        <v>4855</v>
      </c>
      <c r="H498" s="110">
        <v>1000</v>
      </c>
      <c r="I498" s="109" t="s">
        <v>14904</v>
      </c>
      <c r="J498" s="109" t="s">
        <v>20096</v>
      </c>
      <c r="K498" s="109" t="s">
        <v>15198</v>
      </c>
    </row>
    <row r="499" spans="1:11" x14ac:dyDescent="0.25">
      <c r="A499" t="s">
        <v>17124</v>
      </c>
      <c r="B499" t="s">
        <v>17121</v>
      </c>
      <c r="C499" t="s">
        <v>16509</v>
      </c>
      <c r="D499" t="s">
        <v>17102</v>
      </c>
      <c r="E499">
        <v>3694</v>
      </c>
      <c r="F499" t="s">
        <v>14913</v>
      </c>
      <c r="G499" t="s">
        <v>4855</v>
      </c>
      <c r="H499" s="111">
        <v>3750</v>
      </c>
      <c r="I499" t="s">
        <v>14914</v>
      </c>
      <c r="J499" t="s">
        <v>20096</v>
      </c>
      <c r="K499" t="s">
        <v>15198</v>
      </c>
    </row>
    <row r="500" spans="1:11" x14ac:dyDescent="0.25">
      <c r="A500" s="109" t="s">
        <v>17125</v>
      </c>
      <c r="B500" s="109" t="s">
        <v>17121</v>
      </c>
      <c r="C500" s="109" t="s">
        <v>16509</v>
      </c>
      <c r="D500" s="109" t="s">
        <v>17102</v>
      </c>
      <c r="E500" s="109">
        <v>3694</v>
      </c>
      <c r="F500" s="109" t="s">
        <v>14913</v>
      </c>
      <c r="G500" s="109" t="s">
        <v>4855</v>
      </c>
      <c r="H500" s="110">
        <v>1050</v>
      </c>
      <c r="I500" s="109" t="s">
        <v>14914</v>
      </c>
      <c r="J500" s="109" t="s">
        <v>20096</v>
      </c>
      <c r="K500" s="109" t="s">
        <v>15198</v>
      </c>
    </row>
    <row r="501" spans="1:11" x14ac:dyDescent="0.25">
      <c r="A501" t="s">
        <v>17126</v>
      </c>
      <c r="B501" t="s">
        <v>17121</v>
      </c>
      <c r="C501" t="s">
        <v>16509</v>
      </c>
      <c r="D501" t="s">
        <v>17102</v>
      </c>
      <c r="E501">
        <v>3694</v>
      </c>
      <c r="F501" t="s">
        <v>14913</v>
      </c>
      <c r="G501" t="s">
        <v>4855</v>
      </c>
      <c r="H501" s="111">
        <v>1050</v>
      </c>
      <c r="I501" t="s">
        <v>14914</v>
      </c>
      <c r="J501" t="s">
        <v>20096</v>
      </c>
      <c r="K501" t="s">
        <v>15198</v>
      </c>
    </row>
    <row r="502" spans="1:11" x14ac:dyDescent="0.25">
      <c r="A502" s="109" t="s">
        <v>20508</v>
      </c>
      <c r="B502" s="109" t="s">
        <v>15956</v>
      </c>
      <c r="C502" s="109" t="s">
        <v>16509</v>
      </c>
      <c r="D502" s="109" t="s">
        <v>17102</v>
      </c>
      <c r="E502" s="109">
        <v>3880</v>
      </c>
      <c r="F502" s="109" t="s">
        <v>20509</v>
      </c>
      <c r="G502" s="109" t="s">
        <v>4855</v>
      </c>
      <c r="H502" s="110">
        <v>67</v>
      </c>
      <c r="I502" s="109" t="s">
        <v>14963</v>
      </c>
      <c r="J502" s="109" t="s">
        <v>20096</v>
      </c>
      <c r="K502" s="109" t="s">
        <v>15198</v>
      </c>
    </row>
    <row r="503" spans="1:11" x14ac:dyDescent="0.25">
      <c r="A503" t="s">
        <v>20510</v>
      </c>
      <c r="B503" t="s">
        <v>15956</v>
      </c>
      <c r="C503" t="s">
        <v>16509</v>
      </c>
      <c r="D503" t="s">
        <v>17102</v>
      </c>
      <c r="E503">
        <v>3880</v>
      </c>
      <c r="F503" t="s">
        <v>20509</v>
      </c>
      <c r="G503" t="s">
        <v>4855</v>
      </c>
      <c r="H503" s="111">
        <v>219.39</v>
      </c>
      <c r="I503" t="s">
        <v>14963</v>
      </c>
      <c r="J503" t="s">
        <v>20096</v>
      </c>
      <c r="K503" t="s">
        <v>15198</v>
      </c>
    </row>
    <row r="504" spans="1:11" x14ac:dyDescent="0.25">
      <c r="A504" s="109" t="s">
        <v>17137</v>
      </c>
      <c r="B504" s="109" t="s">
        <v>15442</v>
      </c>
      <c r="C504" s="109" t="s">
        <v>16509</v>
      </c>
      <c r="D504" s="109" t="s">
        <v>17102</v>
      </c>
      <c r="E504" s="109">
        <v>3785</v>
      </c>
      <c r="F504" s="109" t="s">
        <v>15083</v>
      </c>
      <c r="G504" s="109" t="s">
        <v>4855</v>
      </c>
      <c r="H504" s="110">
        <v>28.86</v>
      </c>
      <c r="I504" s="109" t="s">
        <v>14963</v>
      </c>
      <c r="J504" s="109" t="s">
        <v>20096</v>
      </c>
      <c r="K504" s="109" t="s">
        <v>15198</v>
      </c>
    </row>
    <row r="505" spans="1:11" x14ac:dyDescent="0.25">
      <c r="A505" t="s">
        <v>17137</v>
      </c>
      <c r="B505" t="s">
        <v>15442</v>
      </c>
      <c r="C505" t="s">
        <v>16509</v>
      </c>
      <c r="D505" t="s">
        <v>17102</v>
      </c>
      <c r="E505">
        <v>3646</v>
      </c>
      <c r="F505" t="s">
        <v>15095</v>
      </c>
      <c r="G505" t="s">
        <v>4855</v>
      </c>
      <c r="H505" s="111">
        <v>6223.67</v>
      </c>
      <c r="I505" t="s">
        <v>14963</v>
      </c>
      <c r="J505" t="s">
        <v>20096</v>
      </c>
      <c r="K505" t="s">
        <v>15198</v>
      </c>
    </row>
    <row r="506" spans="1:11" x14ac:dyDescent="0.25">
      <c r="A506" s="109" t="s">
        <v>17165</v>
      </c>
      <c r="B506" s="109" t="s">
        <v>17110</v>
      </c>
      <c r="C506" s="109" t="s">
        <v>15956</v>
      </c>
      <c r="D506" s="109" t="s">
        <v>17102</v>
      </c>
      <c r="E506" s="109">
        <v>3381</v>
      </c>
      <c r="F506" s="109" t="s">
        <v>14935</v>
      </c>
      <c r="G506" s="109" t="s">
        <v>4855</v>
      </c>
      <c r="H506" s="110">
        <v>550</v>
      </c>
      <c r="I506" s="109" t="s">
        <v>14929</v>
      </c>
      <c r="J506" s="109" t="s">
        <v>20096</v>
      </c>
      <c r="K506" s="109" t="s">
        <v>15198</v>
      </c>
    </row>
    <row r="507" spans="1:11" x14ac:dyDescent="0.25">
      <c r="A507" t="s">
        <v>17166</v>
      </c>
      <c r="B507" t="s">
        <v>17167</v>
      </c>
      <c r="C507" t="s">
        <v>15956</v>
      </c>
      <c r="D507" t="s">
        <v>17102</v>
      </c>
      <c r="E507">
        <v>3496</v>
      </c>
      <c r="F507" t="s">
        <v>15097</v>
      </c>
      <c r="G507" t="s">
        <v>4855</v>
      </c>
      <c r="H507" s="111">
        <v>131.94</v>
      </c>
      <c r="I507" t="s">
        <v>14963</v>
      </c>
      <c r="J507" t="s">
        <v>20096</v>
      </c>
      <c r="K507" t="s">
        <v>15198</v>
      </c>
    </row>
    <row r="508" spans="1:11" x14ac:dyDescent="0.25">
      <c r="A508" s="109" t="s">
        <v>20511</v>
      </c>
      <c r="B508" s="109" t="s">
        <v>15956</v>
      </c>
      <c r="C508" s="109" t="s">
        <v>15956</v>
      </c>
      <c r="D508" s="109" t="s">
        <v>17102</v>
      </c>
      <c r="E508" s="109">
        <v>3325</v>
      </c>
      <c r="F508" s="109" t="s">
        <v>14966</v>
      </c>
      <c r="G508" s="109" t="s">
        <v>4855</v>
      </c>
      <c r="H508" s="110">
        <v>10</v>
      </c>
      <c r="I508" s="109" t="s">
        <v>14916</v>
      </c>
      <c r="J508" s="109" t="s">
        <v>20096</v>
      </c>
      <c r="K508" s="109" t="s">
        <v>14916</v>
      </c>
    </row>
    <row r="509" spans="1:11" x14ac:dyDescent="0.25">
      <c r="A509" t="s">
        <v>17162</v>
      </c>
      <c r="B509" t="s">
        <v>17130</v>
      </c>
      <c r="C509" t="s">
        <v>15956</v>
      </c>
      <c r="D509" t="s">
        <v>17102</v>
      </c>
      <c r="E509">
        <v>3351</v>
      </c>
      <c r="F509" t="s">
        <v>1234</v>
      </c>
      <c r="G509" t="s">
        <v>4855</v>
      </c>
      <c r="H509" s="111">
        <v>410</v>
      </c>
      <c r="I509" t="s">
        <v>14943</v>
      </c>
      <c r="J509" t="s">
        <v>20096</v>
      </c>
      <c r="K509" t="s">
        <v>15198</v>
      </c>
    </row>
    <row r="510" spans="1:11" x14ac:dyDescent="0.25">
      <c r="A510" s="109" t="s">
        <v>20512</v>
      </c>
      <c r="B510" s="109" t="s">
        <v>15956</v>
      </c>
      <c r="C510" s="109" t="s">
        <v>15956</v>
      </c>
      <c r="D510" s="109" t="s">
        <v>17102</v>
      </c>
      <c r="E510" s="109">
        <v>2942</v>
      </c>
      <c r="F510" s="109" t="s">
        <v>14973</v>
      </c>
      <c r="G510" s="109" t="s">
        <v>4855</v>
      </c>
      <c r="H510" s="110">
        <v>42.03</v>
      </c>
      <c r="I510" s="109" t="s">
        <v>14963</v>
      </c>
      <c r="J510" s="109" t="s">
        <v>20096</v>
      </c>
      <c r="K510" s="109" t="s">
        <v>15198</v>
      </c>
    </row>
    <row r="511" spans="1:11" x14ac:dyDescent="0.25">
      <c r="A511" t="s">
        <v>20513</v>
      </c>
      <c r="B511" t="s">
        <v>15956</v>
      </c>
      <c r="C511" t="s">
        <v>15956</v>
      </c>
      <c r="D511" t="s">
        <v>17102</v>
      </c>
      <c r="E511">
        <v>2942</v>
      </c>
      <c r="F511" t="s">
        <v>14973</v>
      </c>
      <c r="G511" t="s">
        <v>4855</v>
      </c>
      <c r="H511" s="111">
        <v>243</v>
      </c>
      <c r="I511" t="s">
        <v>14963</v>
      </c>
      <c r="J511" t="s">
        <v>20096</v>
      </c>
      <c r="K511" t="s">
        <v>15198</v>
      </c>
    </row>
    <row r="512" spans="1:11" x14ac:dyDescent="0.25">
      <c r="A512" s="109" t="s">
        <v>20514</v>
      </c>
      <c r="B512" s="109" t="s">
        <v>15956</v>
      </c>
      <c r="C512" s="109" t="s">
        <v>15956</v>
      </c>
      <c r="D512" s="109" t="s">
        <v>17102</v>
      </c>
      <c r="E512" s="109">
        <v>3325</v>
      </c>
      <c r="F512" s="109" t="s">
        <v>14966</v>
      </c>
      <c r="G512" s="109" t="s">
        <v>4855</v>
      </c>
      <c r="H512" s="110">
        <v>34</v>
      </c>
      <c r="I512" s="109" t="s">
        <v>14916</v>
      </c>
      <c r="J512" s="109" t="s">
        <v>20096</v>
      </c>
      <c r="K512" s="109" t="s">
        <v>14916</v>
      </c>
    </row>
    <row r="513" spans="1:11" x14ac:dyDescent="0.25">
      <c r="A513" t="s">
        <v>20515</v>
      </c>
      <c r="B513" t="s">
        <v>15956</v>
      </c>
      <c r="C513" t="s">
        <v>15956</v>
      </c>
      <c r="D513" t="s">
        <v>17102</v>
      </c>
      <c r="E513">
        <v>2973</v>
      </c>
      <c r="F513" t="s">
        <v>20516</v>
      </c>
      <c r="G513" t="s">
        <v>4855</v>
      </c>
      <c r="H513" s="111">
        <v>360</v>
      </c>
      <c r="I513" t="s">
        <v>14963</v>
      </c>
      <c r="J513" t="s">
        <v>20096</v>
      </c>
      <c r="K513" t="s">
        <v>15198</v>
      </c>
    </row>
    <row r="514" spans="1:11" x14ac:dyDescent="0.25">
      <c r="A514" s="109" t="s">
        <v>17175</v>
      </c>
      <c r="B514" s="109" t="s">
        <v>15438</v>
      </c>
      <c r="C514" s="109" t="s">
        <v>15956</v>
      </c>
      <c r="D514" s="109" t="s">
        <v>17102</v>
      </c>
      <c r="E514" s="109">
        <v>3502</v>
      </c>
      <c r="F514" s="109" t="s">
        <v>14911</v>
      </c>
      <c r="G514" s="109" t="s">
        <v>4855</v>
      </c>
      <c r="H514" s="110">
        <v>60100</v>
      </c>
      <c r="I514" s="109" t="s">
        <v>14912</v>
      </c>
      <c r="J514" s="109" t="s">
        <v>20096</v>
      </c>
      <c r="K514" s="109" t="s">
        <v>15198</v>
      </c>
    </row>
    <row r="515" spans="1:11" x14ac:dyDescent="0.25">
      <c r="A515" t="s">
        <v>17163</v>
      </c>
      <c r="B515" t="s">
        <v>16402</v>
      </c>
      <c r="C515" t="s">
        <v>15956</v>
      </c>
      <c r="D515" t="s">
        <v>17102</v>
      </c>
      <c r="E515">
        <v>3579</v>
      </c>
      <c r="F515" t="s">
        <v>15114</v>
      </c>
      <c r="G515" t="s">
        <v>4855</v>
      </c>
      <c r="H515" s="111">
        <v>489.7</v>
      </c>
      <c r="I515" t="s">
        <v>14963</v>
      </c>
      <c r="J515" t="s">
        <v>20096</v>
      </c>
      <c r="K515" t="s">
        <v>15198</v>
      </c>
    </row>
    <row r="516" spans="1:11" x14ac:dyDescent="0.25">
      <c r="A516" s="109" t="s">
        <v>17176</v>
      </c>
      <c r="B516" s="109" t="s">
        <v>15566</v>
      </c>
      <c r="C516" s="109" t="s">
        <v>15956</v>
      </c>
      <c r="D516" s="109" t="s">
        <v>17102</v>
      </c>
      <c r="E516" s="109">
        <v>3290</v>
      </c>
      <c r="F516" s="109" t="s">
        <v>14921</v>
      </c>
      <c r="G516" s="109" t="s">
        <v>4855</v>
      </c>
      <c r="H516" s="110">
        <v>10740.68</v>
      </c>
      <c r="I516" s="109" t="s">
        <v>14919</v>
      </c>
      <c r="J516" s="109" t="s">
        <v>20096</v>
      </c>
      <c r="K516" s="109" t="s">
        <v>15198</v>
      </c>
    </row>
    <row r="517" spans="1:11" x14ac:dyDescent="0.25">
      <c r="A517" t="s">
        <v>17144</v>
      </c>
      <c r="B517" t="s">
        <v>17110</v>
      </c>
      <c r="C517" t="s">
        <v>15956</v>
      </c>
      <c r="D517" t="s">
        <v>17102</v>
      </c>
      <c r="E517">
        <v>3492</v>
      </c>
      <c r="F517" t="s">
        <v>14964</v>
      </c>
      <c r="G517" t="s">
        <v>4855</v>
      </c>
      <c r="H517" s="111">
        <v>324.5</v>
      </c>
      <c r="I517" t="s">
        <v>14963</v>
      </c>
      <c r="J517" t="s">
        <v>20096</v>
      </c>
      <c r="K517" t="s">
        <v>15198</v>
      </c>
    </row>
    <row r="518" spans="1:11" x14ac:dyDescent="0.25">
      <c r="A518" s="109" t="s">
        <v>17145</v>
      </c>
      <c r="B518" s="109" t="s">
        <v>17110</v>
      </c>
      <c r="C518" s="109" t="s">
        <v>15956</v>
      </c>
      <c r="D518" s="109" t="s">
        <v>17102</v>
      </c>
      <c r="E518" s="109">
        <v>3311</v>
      </c>
      <c r="F518" s="109" t="s">
        <v>14938</v>
      </c>
      <c r="G518" s="109" t="s">
        <v>4855</v>
      </c>
      <c r="H518" s="110">
        <v>2598</v>
      </c>
      <c r="I518" s="109" t="s">
        <v>14929</v>
      </c>
      <c r="J518" s="109" t="s">
        <v>20096</v>
      </c>
      <c r="K518" s="109" t="s">
        <v>15198</v>
      </c>
    </row>
    <row r="519" spans="1:11" x14ac:dyDescent="0.25">
      <c r="A519" t="s">
        <v>17177</v>
      </c>
      <c r="B519" t="s">
        <v>16515</v>
      </c>
      <c r="C519" t="s">
        <v>15956</v>
      </c>
      <c r="D519" t="s">
        <v>17102</v>
      </c>
      <c r="E519">
        <v>3478</v>
      </c>
      <c r="F519" t="s">
        <v>14903</v>
      </c>
      <c r="G519" t="s">
        <v>4855</v>
      </c>
      <c r="H519" s="111">
        <v>22343.16</v>
      </c>
      <c r="I519" t="s">
        <v>14904</v>
      </c>
      <c r="J519" t="s">
        <v>20096</v>
      </c>
      <c r="K519" t="s">
        <v>15198</v>
      </c>
    </row>
    <row r="520" spans="1:11" x14ac:dyDescent="0.25">
      <c r="A520" s="109" t="s">
        <v>17178</v>
      </c>
      <c r="B520" s="109" t="s">
        <v>16515</v>
      </c>
      <c r="C520" s="109" t="s">
        <v>15956</v>
      </c>
      <c r="D520" s="109" t="s">
        <v>17102</v>
      </c>
      <c r="E520" s="109">
        <v>3478</v>
      </c>
      <c r="F520" s="109" t="s">
        <v>14903</v>
      </c>
      <c r="G520" s="109" t="s">
        <v>4855</v>
      </c>
      <c r="H520" s="110">
        <v>22430.91</v>
      </c>
      <c r="I520" s="109" t="s">
        <v>14904</v>
      </c>
      <c r="J520" s="109" t="s">
        <v>20096</v>
      </c>
      <c r="K520" s="109" t="s">
        <v>15198</v>
      </c>
    </row>
    <row r="521" spans="1:11" x14ac:dyDescent="0.25">
      <c r="A521" t="s">
        <v>17179</v>
      </c>
      <c r="B521" t="s">
        <v>16515</v>
      </c>
      <c r="C521" t="s">
        <v>15956</v>
      </c>
      <c r="D521" t="s">
        <v>17102</v>
      </c>
      <c r="E521">
        <v>3514</v>
      </c>
      <c r="F521" t="s">
        <v>14907</v>
      </c>
      <c r="G521" t="s">
        <v>4855</v>
      </c>
      <c r="H521" s="111">
        <v>28303.82</v>
      </c>
      <c r="I521" t="s">
        <v>14904</v>
      </c>
      <c r="J521" t="s">
        <v>20096</v>
      </c>
      <c r="K521" t="s">
        <v>15198</v>
      </c>
    </row>
    <row r="522" spans="1:11" x14ac:dyDescent="0.25">
      <c r="A522" s="109" t="s">
        <v>17180</v>
      </c>
      <c r="B522" s="109" t="s">
        <v>17181</v>
      </c>
      <c r="C522" s="109" t="s">
        <v>15956</v>
      </c>
      <c r="D522" s="109" t="s">
        <v>17102</v>
      </c>
      <c r="E522" s="109">
        <v>3496</v>
      </c>
      <c r="F522" s="109" t="s">
        <v>15097</v>
      </c>
      <c r="G522" s="109" t="s">
        <v>4855</v>
      </c>
      <c r="H522" s="110">
        <v>568.17</v>
      </c>
      <c r="I522" s="109" t="s">
        <v>14963</v>
      </c>
      <c r="J522" s="109" t="s">
        <v>20096</v>
      </c>
      <c r="K522" s="109" t="s">
        <v>15198</v>
      </c>
    </row>
    <row r="523" spans="1:11" x14ac:dyDescent="0.25">
      <c r="A523" t="s">
        <v>17182</v>
      </c>
      <c r="B523" t="s">
        <v>17181</v>
      </c>
      <c r="C523" t="s">
        <v>15956</v>
      </c>
      <c r="D523" t="s">
        <v>17102</v>
      </c>
      <c r="E523">
        <v>3496</v>
      </c>
      <c r="F523" t="s">
        <v>15097</v>
      </c>
      <c r="G523" t="s">
        <v>4855</v>
      </c>
      <c r="H523" s="111">
        <v>95.04</v>
      </c>
      <c r="I523" t="s">
        <v>14963</v>
      </c>
      <c r="J523" t="s">
        <v>20096</v>
      </c>
      <c r="K523" t="s">
        <v>15198</v>
      </c>
    </row>
    <row r="524" spans="1:11" x14ac:dyDescent="0.25">
      <c r="A524" s="109" t="s">
        <v>17183</v>
      </c>
      <c r="B524" s="109" t="s">
        <v>17181</v>
      </c>
      <c r="C524" s="109" t="s">
        <v>15956</v>
      </c>
      <c r="D524" s="109" t="s">
        <v>17102</v>
      </c>
      <c r="E524" s="109">
        <v>3496</v>
      </c>
      <c r="F524" s="109" t="s">
        <v>15097</v>
      </c>
      <c r="G524" s="109" t="s">
        <v>4855</v>
      </c>
      <c r="H524" s="110">
        <v>539.28</v>
      </c>
      <c r="I524" s="109" t="s">
        <v>14963</v>
      </c>
      <c r="J524" s="109" t="s">
        <v>20096</v>
      </c>
      <c r="K524" s="109" t="s">
        <v>15198</v>
      </c>
    </row>
    <row r="525" spans="1:11" x14ac:dyDescent="0.25">
      <c r="A525" t="s">
        <v>17184</v>
      </c>
      <c r="B525" t="s">
        <v>17181</v>
      </c>
      <c r="C525" t="s">
        <v>15956</v>
      </c>
      <c r="D525" t="s">
        <v>17102</v>
      </c>
      <c r="E525">
        <v>3496</v>
      </c>
      <c r="F525" t="s">
        <v>15097</v>
      </c>
      <c r="G525" t="s">
        <v>4855</v>
      </c>
      <c r="H525" s="111">
        <v>539.28</v>
      </c>
      <c r="I525" t="s">
        <v>14963</v>
      </c>
      <c r="J525" t="s">
        <v>20096</v>
      </c>
      <c r="K525" t="s">
        <v>15198</v>
      </c>
    </row>
    <row r="526" spans="1:11" x14ac:dyDescent="0.25">
      <c r="A526" s="109" t="s">
        <v>17185</v>
      </c>
      <c r="B526" s="109" t="s">
        <v>17181</v>
      </c>
      <c r="C526" s="109" t="s">
        <v>15956</v>
      </c>
      <c r="D526" s="109" t="s">
        <v>17102</v>
      </c>
      <c r="E526" s="109">
        <v>3496</v>
      </c>
      <c r="F526" s="109" t="s">
        <v>15097</v>
      </c>
      <c r="G526" s="109" t="s">
        <v>4855</v>
      </c>
      <c r="H526" s="110">
        <v>693.36</v>
      </c>
      <c r="I526" s="109" t="s">
        <v>14963</v>
      </c>
      <c r="J526" s="109" t="s">
        <v>20096</v>
      </c>
      <c r="K526" s="109" t="s">
        <v>15198</v>
      </c>
    </row>
    <row r="527" spans="1:11" x14ac:dyDescent="0.25">
      <c r="A527" t="s">
        <v>17186</v>
      </c>
      <c r="B527" t="s">
        <v>17181</v>
      </c>
      <c r="C527" t="s">
        <v>15956</v>
      </c>
      <c r="D527" t="s">
        <v>17102</v>
      </c>
      <c r="E527">
        <v>3496</v>
      </c>
      <c r="F527" t="s">
        <v>15097</v>
      </c>
      <c r="G527" t="s">
        <v>4855</v>
      </c>
      <c r="H527" s="111">
        <v>693.36</v>
      </c>
      <c r="I527" t="s">
        <v>14963</v>
      </c>
      <c r="J527" t="s">
        <v>20096</v>
      </c>
      <c r="K527" t="s">
        <v>15198</v>
      </c>
    </row>
    <row r="528" spans="1:11" x14ac:dyDescent="0.25">
      <c r="A528" s="109" t="s">
        <v>17187</v>
      </c>
      <c r="B528" s="109" t="s">
        <v>17181</v>
      </c>
      <c r="C528" s="109" t="s">
        <v>15956</v>
      </c>
      <c r="D528" s="109" t="s">
        <v>17102</v>
      </c>
      <c r="E528" s="109">
        <v>3496</v>
      </c>
      <c r="F528" s="109" t="s">
        <v>15097</v>
      </c>
      <c r="G528" s="109" t="s">
        <v>4855</v>
      </c>
      <c r="H528" s="110">
        <v>117</v>
      </c>
      <c r="I528" s="109" t="s">
        <v>14963</v>
      </c>
      <c r="J528" s="109" t="s">
        <v>20096</v>
      </c>
      <c r="K528" s="109" t="s">
        <v>15198</v>
      </c>
    </row>
    <row r="529" spans="1:11" x14ac:dyDescent="0.25">
      <c r="A529" t="s">
        <v>17188</v>
      </c>
      <c r="B529" t="s">
        <v>17181</v>
      </c>
      <c r="C529" t="s">
        <v>15956</v>
      </c>
      <c r="D529" t="s">
        <v>17102</v>
      </c>
      <c r="E529">
        <v>3496</v>
      </c>
      <c r="F529" t="s">
        <v>15097</v>
      </c>
      <c r="G529" t="s">
        <v>4855</v>
      </c>
      <c r="H529" s="111">
        <v>346.68</v>
      </c>
      <c r="I529" t="s">
        <v>14963</v>
      </c>
      <c r="J529" t="s">
        <v>20096</v>
      </c>
      <c r="K529" t="s">
        <v>15198</v>
      </c>
    </row>
    <row r="530" spans="1:11" x14ac:dyDescent="0.25">
      <c r="A530" s="109" t="s">
        <v>17143</v>
      </c>
      <c r="B530" s="109" t="s">
        <v>17110</v>
      </c>
      <c r="C530" s="109" t="s">
        <v>15956</v>
      </c>
      <c r="D530" s="109" t="s">
        <v>17102</v>
      </c>
      <c r="E530" s="109">
        <v>3761</v>
      </c>
      <c r="F530" s="109" t="s">
        <v>1230</v>
      </c>
      <c r="G530" s="109" t="s">
        <v>4855</v>
      </c>
      <c r="H530" s="110">
        <v>350</v>
      </c>
      <c r="I530" s="109" t="s">
        <v>14929</v>
      </c>
      <c r="J530" s="109" t="s">
        <v>20096</v>
      </c>
      <c r="K530" s="109" t="s">
        <v>15198</v>
      </c>
    </row>
    <row r="531" spans="1:11" x14ac:dyDescent="0.25">
      <c r="A531" t="s">
        <v>17153</v>
      </c>
      <c r="B531" t="s">
        <v>17121</v>
      </c>
      <c r="C531" t="s">
        <v>15956</v>
      </c>
      <c r="D531" t="s">
        <v>17102</v>
      </c>
      <c r="E531">
        <v>3694</v>
      </c>
      <c r="F531" t="s">
        <v>14913</v>
      </c>
      <c r="G531" t="s">
        <v>4855</v>
      </c>
      <c r="H531" s="111">
        <v>1050</v>
      </c>
      <c r="I531" t="s">
        <v>14914</v>
      </c>
      <c r="J531" t="s">
        <v>20096</v>
      </c>
      <c r="K531" t="s">
        <v>15198</v>
      </c>
    </row>
    <row r="532" spans="1:11" x14ac:dyDescent="0.25">
      <c r="A532" s="109" t="s">
        <v>17155</v>
      </c>
      <c r="B532" s="109" t="s">
        <v>17121</v>
      </c>
      <c r="C532" s="109" t="s">
        <v>15956</v>
      </c>
      <c r="D532" s="109" t="s">
        <v>17102</v>
      </c>
      <c r="E532" s="109">
        <v>3694</v>
      </c>
      <c r="F532" s="109" t="s">
        <v>14913</v>
      </c>
      <c r="G532" s="109" t="s">
        <v>4855</v>
      </c>
      <c r="H532" s="110">
        <v>3750</v>
      </c>
      <c r="I532" s="109" t="s">
        <v>14914</v>
      </c>
      <c r="J532" s="109" t="s">
        <v>20096</v>
      </c>
      <c r="K532" s="109" t="s">
        <v>15198</v>
      </c>
    </row>
    <row r="533" spans="1:11" x14ac:dyDescent="0.25">
      <c r="A533" t="s">
        <v>17156</v>
      </c>
      <c r="B533" t="s">
        <v>17121</v>
      </c>
      <c r="C533" t="s">
        <v>15956</v>
      </c>
      <c r="D533" t="s">
        <v>17102</v>
      </c>
      <c r="E533">
        <v>3694</v>
      </c>
      <c r="F533" t="s">
        <v>14913</v>
      </c>
      <c r="G533" t="s">
        <v>4855</v>
      </c>
      <c r="H533" s="111">
        <v>1050</v>
      </c>
      <c r="I533" t="s">
        <v>14914</v>
      </c>
      <c r="J533" t="s">
        <v>20096</v>
      </c>
      <c r="K533" t="s">
        <v>15198</v>
      </c>
    </row>
    <row r="534" spans="1:11" x14ac:dyDescent="0.25">
      <c r="A534" s="109" t="s">
        <v>17157</v>
      </c>
      <c r="B534" s="109" t="s">
        <v>17121</v>
      </c>
      <c r="C534" s="109" t="s">
        <v>15956</v>
      </c>
      <c r="D534" s="109" t="s">
        <v>17102</v>
      </c>
      <c r="E534" s="109">
        <v>3694</v>
      </c>
      <c r="F534" s="109" t="s">
        <v>14913</v>
      </c>
      <c r="G534" s="109" t="s">
        <v>4855</v>
      </c>
      <c r="H534" s="110">
        <v>1471.8</v>
      </c>
      <c r="I534" s="109" t="s">
        <v>14914</v>
      </c>
      <c r="J534" s="109" t="s">
        <v>20096</v>
      </c>
      <c r="K534" s="109" t="s">
        <v>15198</v>
      </c>
    </row>
    <row r="535" spans="1:11" x14ac:dyDescent="0.25">
      <c r="A535" t="s">
        <v>17158</v>
      </c>
      <c r="B535" t="s">
        <v>17121</v>
      </c>
      <c r="C535" t="s">
        <v>15956</v>
      </c>
      <c r="D535" t="s">
        <v>17102</v>
      </c>
      <c r="E535">
        <v>3694</v>
      </c>
      <c r="F535" t="s">
        <v>14913</v>
      </c>
      <c r="G535" t="s">
        <v>4855</v>
      </c>
      <c r="H535" s="111">
        <v>1050</v>
      </c>
      <c r="I535" t="s">
        <v>14914</v>
      </c>
      <c r="J535" t="s">
        <v>20096</v>
      </c>
      <c r="K535" t="s">
        <v>15198</v>
      </c>
    </row>
    <row r="536" spans="1:11" x14ac:dyDescent="0.25">
      <c r="A536" s="109" t="s">
        <v>17159</v>
      </c>
      <c r="B536" s="109" t="s">
        <v>17121</v>
      </c>
      <c r="C536" s="109" t="s">
        <v>15956</v>
      </c>
      <c r="D536" s="109" t="s">
        <v>17102</v>
      </c>
      <c r="E536" s="109">
        <v>3694</v>
      </c>
      <c r="F536" s="109" t="s">
        <v>14913</v>
      </c>
      <c r="G536" s="109" t="s">
        <v>4855</v>
      </c>
      <c r="H536" s="110">
        <v>3750</v>
      </c>
      <c r="I536" s="109" t="s">
        <v>14914</v>
      </c>
      <c r="J536" s="109" t="s">
        <v>20096</v>
      </c>
      <c r="K536" s="109" t="s">
        <v>15198</v>
      </c>
    </row>
    <row r="537" spans="1:11" x14ac:dyDescent="0.25">
      <c r="A537" t="s">
        <v>17168</v>
      </c>
      <c r="B537" t="s">
        <v>16144</v>
      </c>
      <c r="C537" t="s">
        <v>15956</v>
      </c>
      <c r="D537" t="s">
        <v>17102</v>
      </c>
      <c r="E537">
        <v>3694</v>
      </c>
      <c r="F537" t="s">
        <v>14913</v>
      </c>
      <c r="G537" t="s">
        <v>4855</v>
      </c>
      <c r="H537" s="111">
        <v>1173.6</v>
      </c>
      <c r="I537" t="s">
        <v>14914</v>
      </c>
      <c r="J537" t="s">
        <v>20096</v>
      </c>
      <c r="K537" t="s">
        <v>15198</v>
      </c>
    </row>
    <row r="538" spans="1:11" x14ac:dyDescent="0.25">
      <c r="A538" s="109" t="s">
        <v>17169</v>
      </c>
      <c r="B538" s="109" t="s">
        <v>17121</v>
      </c>
      <c r="C538" s="109" t="s">
        <v>15956</v>
      </c>
      <c r="D538" s="109" t="s">
        <v>17102</v>
      </c>
      <c r="E538" s="109">
        <v>3694</v>
      </c>
      <c r="F538" s="109" t="s">
        <v>14913</v>
      </c>
      <c r="G538" s="109" t="s">
        <v>4855</v>
      </c>
      <c r="H538" s="110">
        <v>1050</v>
      </c>
      <c r="I538" s="109" t="s">
        <v>14914</v>
      </c>
      <c r="J538" s="109" t="s">
        <v>20096</v>
      </c>
      <c r="K538" s="109" t="s">
        <v>15198</v>
      </c>
    </row>
    <row r="539" spans="1:11" x14ac:dyDescent="0.25">
      <c r="A539" t="s">
        <v>17160</v>
      </c>
      <c r="B539" t="s">
        <v>17121</v>
      </c>
      <c r="C539" t="s">
        <v>15956</v>
      </c>
      <c r="D539" t="s">
        <v>17102</v>
      </c>
      <c r="E539">
        <v>3694</v>
      </c>
      <c r="F539" t="s">
        <v>14913</v>
      </c>
      <c r="G539" t="s">
        <v>4855</v>
      </c>
      <c r="H539" s="111">
        <v>3750</v>
      </c>
      <c r="I539" t="s">
        <v>14914</v>
      </c>
      <c r="J539" t="s">
        <v>20096</v>
      </c>
      <c r="K539" t="s">
        <v>15198</v>
      </c>
    </row>
    <row r="540" spans="1:11" x14ac:dyDescent="0.25">
      <c r="A540" s="109" t="s">
        <v>17170</v>
      </c>
      <c r="B540" s="109" t="s">
        <v>17130</v>
      </c>
      <c r="C540" s="109" t="s">
        <v>15956</v>
      </c>
      <c r="D540" s="109" t="s">
        <v>17102</v>
      </c>
      <c r="E540" s="109">
        <v>3719</v>
      </c>
      <c r="F540" s="109" t="s">
        <v>1077</v>
      </c>
      <c r="G540" s="109" t="s">
        <v>4855</v>
      </c>
      <c r="H540" s="110">
        <v>5136</v>
      </c>
      <c r="I540" s="109" t="s">
        <v>14904</v>
      </c>
      <c r="J540" s="109" t="s">
        <v>20096</v>
      </c>
      <c r="K540" s="109" t="s">
        <v>15198</v>
      </c>
    </row>
    <row r="541" spans="1:11" x14ac:dyDescent="0.25">
      <c r="A541" t="s">
        <v>17171</v>
      </c>
      <c r="B541" t="s">
        <v>17121</v>
      </c>
      <c r="C541" t="s">
        <v>15956</v>
      </c>
      <c r="D541" t="s">
        <v>17102</v>
      </c>
      <c r="E541">
        <v>3694</v>
      </c>
      <c r="F541" t="s">
        <v>14913</v>
      </c>
      <c r="G541" t="s">
        <v>4855</v>
      </c>
      <c r="H541" s="111">
        <v>3750</v>
      </c>
      <c r="I541" t="s">
        <v>14914</v>
      </c>
      <c r="J541" t="s">
        <v>20096</v>
      </c>
      <c r="K541" t="s">
        <v>15198</v>
      </c>
    </row>
    <row r="542" spans="1:11" x14ac:dyDescent="0.25">
      <c r="A542" s="109" t="s">
        <v>17161</v>
      </c>
      <c r="B542" s="109" t="s">
        <v>17121</v>
      </c>
      <c r="C542" s="109" t="s">
        <v>15956</v>
      </c>
      <c r="D542" s="109" t="s">
        <v>17102</v>
      </c>
      <c r="E542" s="109">
        <v>3694</v>
      </c>
      <c r="F542" s="109" t="s">
        <v>14913</v>
      </c>
      <c r="G542" s="109" t="s">
        <v>4855</v>
      </c>
      <c r="H542" s="110">
        <v>1253.4</v>
      </c>
      <c r="I542" s="109" t="s">
        <v>14914</v>
      </c>
      <c r="J542" s="109" t="s">
        <v>20096</v>
      </c>
      <c r="K542" s="109" t="s">
        <v>15198</v>
      </c>
    </row>
    <row r="543" spans="1:11" x14ac:dyDescent="0.25">
      <c r="A543" t="s">
        <v>4855</v>
      </c>
      <c r="B543" t="s">
        <v>17112</v>
      </c>
      <c r="C543" t="s">
        <v>15956</v>
      </c>
      <c r="D543" t="s">
        <v>17102</v>
      </c>
      <c r="E543">
        <v>1720</v>
      </c>
      <c r="F543" t="s">
        <v>15115</v>
      </c>
      <c r="G543" t="s">
        <v>4855</v>
      </c>
      <c r="H543" s="111">
        <v>323.4</v>
      </c>
      <c r="I543" t="s">
        <v>14963</v>
      </c>
      <c r="J543" t="s">
        <v>20096</v>
      </c>
      <c r="K543" t="s">
        <v>15198</v>
      </c>
    </row>
    <row r="544" spans="1:11" x14ac:dyDescent="0.25">
      <c r="A544" s="109" t="s">
        <v>4855</v>
      </c>
      <c r="B544" s="109" t="s">
        <v>15956</v>
      </c>
      <c r="C544" s="109" t="s">
        <v>15956</v>
      </c>
      <c r="D544" s="109" t="s">
        <v>17102</v>
      </c>
      <c r="E544" s="109">
        <v>3178</v>
      </c>
      <c r="F544" s="109" t="s">
        <v>20517</v>
      </c>
      <c r="G544" s="109" t="s">
        <v>4855</v>
      </c>
      <c r="H544" s="110">
        <v>199.41</v>
      </c>
      <c r="I544" s="109" t="s">
        <v>14963</v>
      </c>
      <c r="J544" s="109" t="s">
        <v>20096</v>
      </c>
      <c r="K544" s="109" t="s">
        <v>15198</v>
      </c>
    </row>
    <row r="545" spans="1:11" x14ac:dyDescent="0.25">
      <c r="A545" t="s">
        <v>17172</v>
      </c>
      <c r="B545" t="s">
        <v>16515</v>
      </c>
      <c r="C545" t="s">
        <v>15956</v>
      </c>
      <c r="D545" t="s">
        <v>17102</v>
      </c>
      <c r="E545">
        <v>3683</v>
      </c>
      <c r="F545" t="s">
        <v>1220</v>
      </c>
      <c r="G545" t="s">
        <v>4855</v>
      </c>
      <c r="H545" s="111">
        <v>4080</v>
      </c>
      <c r="I545" t="s">
        <v>14914</v>
      </c>
      <c r="J545" t="s">
        <v>20096</v>
      </c>
      <c r="K545" t="s">
        <v>15198</v>
      </c>
    </row>
    <row r="546" spans="1:11" x14ac:dyDescent="0.25">
      <c r="A546" s="109" t="s">
        <v>17189</v>
      </c>
      <c r="B546" s="109" t="s">
        <v>16549</v>
      </c>
      <c r="C546" s="109" t="s">
        <v>15956</v>
      </c>
      <c r="D546" s="109" t="s">
        <v>17102</v>
      </c>
      <c r="E546" s="109">
        <v>3876</v>
      </c>
      <c r="F546" s="109" t="s">
        <v>14950</v>
      </c>
      <c r="G546" s="109" t="s">
        <v>4855</v>
      </c>
      <c r="H546" s="110">
        <v>2577</v>
      </c>
      <c r="I546" s="109" t="s">
        <v>14943</v>
      </c>
      <c r="J546" s="109" t="s">
        <v>20096</v>
      </c>
      <c r="K546" s="109" t="s">
        <v>15198</v>
      </c>
    </row>
    <row r="547" spans="1:11" x14ac:dyDescent="0.25">
      <c r="A547" t="s">
        <v>17173</v>
      </c>
      <c r="B547" t="s">
        <v>17112</v>
      </c>
      <c r="C547" t="s">
        <v>15956</v>
      </c>
      <c r="D547" t="s">
        <v>17102</v>
      </c>
      <c r="E547">
        <v>3768</v>
      </c>
      <c r="F547" t="s">
        <v>1264</v>
      </c>
      <c r="G547" t="s">
        <v>4855</v>
      </c>
      <c r="H547" s="111">
        <v>2924.6</v>
      </c>
      <c r="I547" t="s">
        <v>14904</v>
      </c>
      <c r="J547" t="s">
        <v>20096</v>
      </c>
      <c r="K547" t="s">
        <v>15198</v>
      </c>
    </row>
    <row r="548" spans="1:11" x14ac:dyDescent="0.25">
      <c r="A548" s="109" t="s">
        <v>17174</v>
      </c>
      <c r="B548" s="109" t="s">
        <v>17112</v>
      </c>
      <c r="C548" s="109" t="s">
        <v>15956</v>
      </c>
      <c r="D548" s="109" t="s">
        <v>17102</v>
      </c>
      <c r="E548" s="109">
        <v>3768</v>
      </c>
      <c r="F548" s="109" t="s">
        <v>1264</v>
      </c>
      <c r="G548" s="109" t="s">
        <v>4855</v>
      </c>
      <c r="H548" s="110">
        <v>2738.4</v>
      </c>
      <c r="I548" s="109" t="s">
        <v>14904</v>
      </c>
      <c r="J548" s="109" t="s">
        <v>20096</v>
      </c>
      <c r="K548" s="109" t="s">
        <v>15198</v>
      </c>
    </row>
    <row r="549" spans="1:11" x14ac:dyDescent="0.25">
      <c r="A549" t="s">
        <v>17190</v>
      </c>
      <c r="B549" t="s">
        <v>17130</v>
      </c>
      <c r="C549" t="s">
        <v>15956</v>
      </c>
      <c r="D549" t="s">
        <v>17102</v>
      </c>
      <c r="E549">
        <v>3953</v>
      </c>
      <c r="F549" t="s">
        <v>1517</v>
      </c>
      <c r="G549" t="s">
        <v>4855</v>
      </c>
      <c r="H549" s="111">
        <v>2916</v>
      </c>
      <c r="I549" t="s">
        <v>14904</v>
      </c>
      <c r="J549" t="s">
        <v>20096</v>
      </c>
      <c r="K549" t="s">
        <v>15198</v>
      </c>
    </row>
    <row r="550" spans="1:11" x14ac:dyDescent="0.25">
      <c r="A550" s="109" t="s">
        <v>17191</v>
      </c>
      <c r="B550" s="109" t="s">
        <v>17130</v>
      </c>
      <c r="C550" s="109" t="s">
        <v>15956</v>
      </c>
      <c r="D550" s="109" t="s">
        <v>17102</v>
      </c>
      <c r="E550" s="109">
        <v>3953</v>
      </c>
      <c r="F550" s="109" t="s">
        <v>1517</v>
      </c>
      <c r="G550" s="109" t="s">
        <v>4855</v>
      </c>
      <c r="H550" s="110">
        <v>2529.1</v>
      </c>
      <c r="I550" s="109" t="s">
        <v>14904</v>
      </c>
      <c r="J550" s="109" t="s">
        <v>20096</v>
      </c>
      <c r="K550" s="109" t="s">
        <v>15198</v>
      </c>
    </row>
    <row r="551" spans="1:11" x14ac:dyDescent="0.25">
      <c r="A551" t="s">
        <v>17192</v>
      </c>
      <c r="B551" t="s">
        <v>17130</v>
      </c>
      <c r="C551" t="s">
        <v>15956</v>
      </c>
      <c r="D551" t="s">
        <v>17102</v>
      </c>
      <c r="E551">
        <v>3953</v>
      </c>
      <c r="F551" t="s">
        <v>1517</v>
      </c>
      <c r="G551" t="s">
        <v>4855</v>
      </c>
      <c r="H551" s="111">
        <v>3289.6</v>
      </c>
      <c r="I551" t="s">
        <v>14904</v>
      </c>
      <c r="J551" t="s">
        <v>20096</v>
      </c>
      <c r="K551" t="s">
        <v>15198</v>
      </c>
    </row>
    <row r="552" spans="1:11" x14ac:dyDescent="0.25">
      <c r="A552" s="109" t="s">
        <v>20518</v>
      </c>
      <c r="B552" s="109" t="s">
        <v>15907</v>
      </c>
      <c r="C552" s="109" t="s">
        <v>15956</v>
      </c>
      <c r="D552" s="109" t="s">
        <v>17102</v>
      </c>
      <c r="E552" s="109">
        <v>3893</v>
      </c>
      <c r="F552" s="109" t="s">
        <v>20519</v>
      </c>
      <c r="G552" s="109" t="s">
        <v>4855</v>
      </c>
      <c r="H552" s="110">
        <v>2000</v>
      </c>
      <c r="I552" s="109" t="s">
        <v>14963</v>
      </c>
      <c r="J552" s="109" t="s">
        <v>20096</v>
      </c>
      <c r="K552" s="109" t="s">
        <v>15198</v>
      </c>
    </row>
    <row r="553" spans="1:11" x14ac:dyDescent="0.25">
      <c r="A553" t="s">
        <v>17146</v>
      </c>
      <c r="B553" t="s">
        <v>17147</v>
      </c>
      <c r="C553" t="s">
        <v>15956</v>
      </c>
      <c r="D553" t="s">
        <v>17102</v>
      </c>
      <c r="E553">
        <v>3652</v>
      </c>
      <c r="F553" t="s">
        <v>15113</v>
      </c>
      <c r="G553" t="s">
        <v>4855</v>
      </c>
      <c r="H553" s="111">
        <v>99.8</v>
      </c>
      <c r="I553" t="s">
        <v>14963</v>
      </c>
      <c r="J553" t="s">
        <v>20096</v>
      </c>
      <c r="K553" t="s">
        <v>15198</v>
      </c>
    </row>
    <row r="554" spans="1:11" x14ac:dyDescent="0.25">
      <c r="A554" s="109" t="s">
        <v>17149</v>
      </c>
      <c r="B554" s="109" t="s">
        <v>17147</v>
      </c>
      <c r="C554" s="109" t="s">
        <v>15956</v>
      </c>
      <c r="D554" s="109" t="s">
        <v>17102</v>
      </c>
      <c r="E554" s="109">
        <v>3652</v>
      </c>
      <c r="F554" s="109" t="s">
        <v>15113</v>
      </c>
      <c r="G554" s="109" t="s">
        <v>4855</v>
      </c>
      <c r="H554" s="110">
        <v>400</v>
      </c>
      <c r="I554" s="109" t="s">
        <v>14963</v>
      </c>
      <c r="J554" s="109" t="s">
        <v>20096</v>
      </c>
      <c r="K554" s="109" t="s">
        <v>15198</v>
      </c>
    </row>
    <row r="555" spans="1:11" x14ac:dyDescent="0.25">
      <c r="A555" t="s">
        <v>17151</v>
      </c>
      <c r="B555" t="s">
        <v>16647</v>
      </c>
      <c r="C555" t="s">
        <v>15956</v>
      </c>
      <c r="D555" t="s">
        <v>17102</v>
      </c>
      <c r="E555">
        <v>3919</v>
      </c>
      <c r="F555" t="s">
        <v>15034</v>
      </c>
      <c r="G555" t="s">
        <v>4855</v>
      </c>
      <c r="H555" s="111">
        <v>6981.79</v>
      </c>
      <c r="I555" t="s">
        <v>14963</v>
      </c>
      <c r="J555" t="s">
        <v>20096</v>
      </c>
      <c r="K555" t="s">
        <v>15198</v>
      </c>
    </row>
    <row r="556" spans="1:11" x14ac:dyDescent="0.25">
      <c r="A556" s="109" t="s">
        <v>17193</v>
      </c>
      <c r="B556" s="109" t="s">
        <v>17194</v>
      </c>
      <c r="C556" s="109" t="s">
        <v>16086</v>
      </c>
      <c r="D556" s="109" t="s">
        <v>17102</v>
      </c>
      <c r="E556" s="109">
        <v>3561</v>
      </c>
      <c r="F556" s="109" t="s">
        <v>14952</v>
      </c>
      <c r="G556" s="109" t="s">
        <v>4855</v>
      </c>
      <c r="H556" s="110">
        <v>425.8</v>
      </c>
      <c r="I556" s="109" t="s">
        <v>14943</v>
      </c>
      <c r="J556" s="109" t="s">
        <v>20096</v>
      </c>
      <c r="K556" s="109" t="s">
        <v>15198</v>
      </c>
    </row>
    <row r="557" spans="1:11" x14ac:dyDescent="0.25">
      <c r="A557" t="s">
        <v>4855</v>
      </c>
      <c r="B557" t="s">
        <v>16350</v>
      </c>
      <c r="C557" t="s">
        <v>16086</v>
      </c>
      <c r="D557" t="s">
        <v>17102</v>
      </c>
      <c r="E557">
        <v>6058</v>
      </c>
      <c r="F557" t="s">
        <v>15116</v>
      </c>
      <c r="G557" t="s">
        <v>4855</v>
      </c>
      <c r="H557" s="111">
        <v>450</v>
      </c>
      <c r="I557" t="s">
        <v>14963</v>
      </c>
      <c r="J557" t="s">
        <v>20096</v>
      </c>
      <c r="K557" t="s">
        <v>15198</v>
      </c>
    </row>
    <row r="558" spans="1:11" x14ac:dyDescent="0.25">
      <c r="A558" s="109" t="s">
        <v>4855</v>
      </c>
      <c r="B558" s="109" t="s">
        <v>16350</v>
      </c>
      <c r="C558" s="109" t="s">
        <v>16086</v>
      </c>
      <c r="D558" s="109" t="s">
        <v>17102</v>
      </c>
      <c r="E558" s="109">
        <v>3767</v>
      </c>
      <c r="F558" s="109" t="s">
        <v>15117</v>
      </c>
      <c r="G558" s="109" t="s">
        <v>4855</v>
      </c>
      <c r="H558" s="110">
        <v>1899</v>
      </c>
      <c r="I558" s="109" t="s">
        <v>14963</v>
      </c>
      <c r="J558" s="109" t="s">
        <v>20096</v>
      </c>
      <c r="K558" s="109" t="s">
        <v>15198</v>
      </c>
    </row>
    <row r="559" spans="1:11" x14ac:dyDescent="0.25">
      <c r="A559" t="s">
        <v>17195</v>
      </c>
      <c r="B559" t="s">
        <v>17194</v>
      </c>
      <c r="C559" t="s">
        <v>16086</v>
      </c>
      <c r="D559" t="s">
        <v>17102</v>
      </c>
      <c r="E559">
        <v>3561</v>
      </c>
      <c r="F559" t="s">
        <v>14952</v>
      </c>
      <c r="G559" t="s">
        <v>4855</v>
      </c>
      <c r="H559" s="111">
        <v>153.34</v>
      </c>
      <c r="I559" t="s">
        <v>14943</v>
      </c>
      <c r="J559" t="s">
        <v>20096</v>
      </c>
      <c r="K559" t="s">
        <v>15198</v>
      </c>
    </row>
    <row r="560" spans="1:11" x14ac:dyDescent="0.25">
      <c r="A560" s="109" t="s">
        <v>17196</v>
      </c>
      <c r="B560" s="109" t="s">
        <v>15442</v>
      </c>
      <c r="C560" s="109" t="s">
        <v>16086</v>
      </c>
      <c r="D560" s="109" t="s">
        <v>17102</v>
      </c>
      <c r="E560" s="109">
        <v>3481</v>
      </c>
      <c r="F560" s="109" t="s">
        <v>14905</v>
      </c>
      <c r="G560" s="109" t="s">
        <v>4855</v>
      </c>
      <c r="H560" s="110">
        <v>3177</v>
      </c>
      <c r="I560" s="109" t="s">
        <v>14904</v>
      </c>
      <c r="J560" s="109" t="s">
        <v>20096</v>
      </c>
      <c r="K560" s="109" t="s">
        <v>15198</v>
      </c>
    </row>
    <row r="561" spans="1:11" x14ac:dyDescent="0.25">
      <c r="A561" t="s">
        <v>17197</v>
      </c>
      <c r="B561" t="s">
        <v>15442</v>
      </c>
      <c r="C561" t="s">
        <v>16086</v>
      </c>
      <c r="D561" t="s">
        <v>17102</v>
      </c>
      <c r="E561">
        <v>3481</v>
      </c>
      <c r="F561" t="s">
        <v>14905</v>
      </c>
      <c r="G561" t="s">
        <v>4855</v>
      </c>
      <c r="H561" s="111">
        <v>3276</v>
      </c>
      <c r="I561" t="s">
        <v>14904</v>
      </c>
      <c r="J561" t="s">
        <v>20096</v>
      </c>
      <c r="K561" t="s">
        <v>15198</v>
      </c>
    </row>
    <row r="562" spans="1:11" x14ac:dyDescent="0.25">
      <c r="A562" s="109" t="s">
        <v>17198</v>
      </c>
      <c r="B562" s="109" t="s">
        <v>15442</v>
      </c>
      <c r="C562" s="109" t="s">
        <v>16086</v>
      </c>
      <c r="D562" s="109" t="s">
        <v>17102</v>
      </c>
      <c r="E562" s="109">
        <v>3481</v>
      </c>
      <c r="F562" s="109" t="s">
        <v>14905</v>
      </c>
      <c r="G562" s="109" t="s">
        <v>4855</v>
      </c>
      <c r="H562" s="110">
        <v>4059</v>
      </c>
      <c r="I562" s="109" t="s">
        <v>14904</v>
      </c>
      <c r="J562" s="109" t="s">
        <v>20096</v>
      </c>
      <c r="K562" s="109" t="s">
        <v>15198</v>
      </c>
    </row>
    <row r="563" spans="1:11" x14ac:dyDescent="0.25">
      <c r="A563" t="s">
        <v>17199</v>
      </c>
      <c r="B563" t="s">
        <v>15442</v>
      </c>
      <c r="C563" t="s">
        <v>16086</v>
      </c>
      <c r="D563" t="s">
        <v>17102</v>
      </c>
      <c r="E563">
        <v>3481</v>
      </c>
      <c r="F563" t="s">
        <v>14905</v>
      </c>
      <c r="G563" t="s">
        <v>4855</v>
      </c>
      <c r="H563" s="111">
        <v>3178.8</v>
      </c>
      <c r="I563" t="s">
        <v>14904</v>
      </c>
      <c r="J563" t="s">
        <v>20096</v>
      </c>
      <c r="K563" t="s">
        <v>15198</v>
      </c>
    </row>
    <row r="564" spans="1:11" x14ac:dyDescent="0.25">
      <c r="A564" s="109" t="s">
        <v>17200</v>
      </c>
      <c r="B564" s="109" t="s">
        <v>15442</v>
      </c>
      <c r="C564" s="109" t="s">
        <v>16086</v>
      </c>
      <c r="D564" s="109" t="s">
        <v>17102</v>
      </c>
      <c r="E564" s="109">
        <v>3481</v>
      </c>
      <c r="F564" s="109" t="s">
        <v>14905</v>
      </c>
      <c r="G564" s="109" t="s">
        <v>4855</v>
      </c>
      <c r="H564" s="110">
        <v>3247.2</v>
      </c>
      <c r="I564" s="109" t="s">
        <v>14904</v>
      </c>
      <c r="J564" s="109" t="s">
        <v>20096</v>
      </c>
      <c r="K564" s="109" t="s">
        <v>15198</v>
      </c>
    </row>
    <row r="565" spans="1:11" x14ac:dyDescent="0.25">
      <c r="A565" t="s">
        <v>17201</v>
      </c>
      <c r="B565" t="s">
        <v>17130</v>
      </c>
      <c r="C565" t="s">
        <v>16086</v>
      </c>
      <c r="D565" t="s">
        <v>17102</v>
      </c>
      <c r="E565">
        <v>3481</v>
      </c>
      <c r="F565" t="s">
        <v>14905</v>
      </c>
      <c r="G565" t="s">
        <v>4855</v>
      </c>
      <c r="H565" s="111">
        <v>3094.2</v>
      </c>
      <c r="I565" t="s">
        <v>14904</v>
      </c>
      <c r="J565" t="s">
        <v>20096</v>
      </c>
      <c r="K565" t="s">
        <v>15198</v>
      </c>
    </row>
    <row r="566" spans="1:11" x14ac:dyDescent="0.25">
      <c r="A566" s="109" t="s">
        <v>17202</v>
      </c>
      <c r="B566" s="109" t="s">
        <v>17130</v>
      </c>
      <c r="C566" s="109" t="s">
        <v>16086</v>
      </c>
      <c r="D566" s="109" t="s">
        <v>17102</v>
      </c>
      <c r="E566" s="109">
        <v>3481</v>
      </c>
      <c r="F566" s="109" t="s">
        <v>14905</v>
      </c>
      <c r="G566" s="109" t="s">
        <v>4855</v>
      </c>
      <c r="H566" s="110">
        <v>3247.2</v>
      </c>
      <c r="I566" s="109" t="s">
        <v>14904</v>
      </c>
      <c r="J566" s="109" t="s">
        <v>20096</v>
      </c>
      <c r="K566" s="109" t="s">
        <v>15198</v>
      </c>
    </row>
    <row r="567" spans="1:11" x14ac:dyDescent="0.25">
      <c r="A567" t="s">
        <v>17203</v>
      </c>
      <c r="B567" t="s">
        <v>17130</v>
      </c>
      <c r="C567" t="s">
        <v>16086</v>
      </c>
      <c r="D567" t="s">
        <v>17102</v>
      </c>
      <c r="E567">
        <v>3481</v>
      </c>
      <c r="F567" t="s">
        <v>14905</v>
      </c>
      <c r="G567" t="s">
        <v>4855</v>
      </c>
      <c r="H567" s="111">
        <v>3949</v>
      </c>
      <c r="I567" t="s">
        <v>14904</v>
      </c>
      <c r="J567" t="s">
        <v>20096</v>
      </c>
      <c r="K567" t="s">
        <v>15198</v>
      </c>
    </row>
    <row r="568" spans="1:11" x14ac:dyDescent="0.25">
      <c r="A568" s="109" t="s">
        <v>17204</v>
      </c>
      <c r="B568" s="109" t="s">
        <v>17130</v>
      </c>
      <c r="C568" s="109" t="s">
        <v>16086</v>
      </c>
      <c r="D568" s="109" t="s">
        <v>17102</v>
      </c>
      <c r="E568" s="109">
        <v>3481</v>
      </c>
      <c r="F568" s="109" t="s">
        <v>14905</v>
      </c>
      <c r="G568" s="109" t="s">
        <v>4855</v>
      </c>
      <c r="H568" s="110">
        <v>3779.6</v>
      </c>
      <c r="I568" s="109" t="s">
        <v>14904</v>
      </c>
      <c r="J568" s="109" t="s">
        <v>20096</v>
      </c>
      <c r="K568" s="109" t="s">
        <v>15198</v>
      </c>
    </row>
    <row r="569" spans="1:11" x14ac:dyDescent="0.25">
      <c r="A569" t="s">
        <v>17205</v>
      </c>
      <c r="B569" t="s">
        <v>15442</v>
      </c>
      <c r="C569" t="s">
        <v>16086</v>
      </c>
      <c r="D569" t="s">
        <v>17102</v>
      </c>
      <c r="E569">
        <v>3481</v>
      </c>
      <c r="F569" t="s">
        <v>14905</v>
      </c>
      <c r="G569" t="s">
        <v>4855</v>
      </c>
      <c r="H569" s="111">
        <v>3285</v>
      </c>
      <c r="I569" t="s">
        <v>14904</v>
      </c>
      <c r="J569" t="s">
        <v>20096</v>
      </c>
      <c r="K569" t="s">
        <v>15198</v>
      </c>
    </row>
    <row r="570" spans="1:11" x14ac:dyDescent="0.25">
      <c r="A570" s="109" t="s">
        <v>17206</v>
      </c>
      <c r="B570" s="109" t="s">
        <v>15442</v>
      </c>
      <c r="C570" s="109" t="s">
        <v>16086</v>
      </c>
      <c r="D570" s="109" t="s">
        <v>17102</v>
      </c>
      <c r="E570" s="109">
        <v>3481</v>
      </c>
      <c r="F570" s="109" t="s">
        <v>14905</v>
      </c>
      <c r="G570" s="109" t="s">
        <v>4855</v>
      </c>
      <c r="H570" s="110">
        <v>4096.4</v>
      </c>
      <c r="I570" s="109" t="s">
        <v>14904</v>
      </c>
      <c r="J570" s="109" t="s">
        <v>20096</v>
      </c>
      <c r="K570" s="109" t="s">
        <v>15198</v>
      </c>
    </row>
    <row r="571" spans="1:11" x14ac:dyDescent="0.25">
      <c r="A571" t="s">
        <v>17207</v>
      </c>
      <c r="B571" t="s">
        <v>17112</v>
      </c>
      <c r="C571" t="s">
        <v>16086</v>
      </c>
      <c r="D571" t="s">
        <v>17102</v>
      </c>
      <c r="E571">
        <v>3481</v>
      </c>
      <c r="F571" t="s">
        <v>14905</v>
      </c>
      <c r="G571" t="s">
        <v>4855</v>
      </c>
      <c r="H571" s="111">
        <v>3139.2</v>
      </c>
      <c r="I571" t="s">
        <v>14904</v>
      </c>
      <c r="J571" t="s">
        <v>20096</v>
      </c>
      <c r="K571" t="s">
        <v>15198</v>
      </c>
    </row>
    <row r="572" spans="1:11" x14ac:dyDescent="0.25">
      <c r="A572" s="109" t="s">
        <v>17208</v>
      </c>
      <c r="B572" s="109" t="s">
        <v>17130</v>
      </c>
      <c r="C572" s="109" t="s">
        <v>16086</v>
      </c>
      <c r="D572" s="109" t="s">
        <v>17102</v>
      </c>
      <c r="E572" s="109">
        <v>3481</v>
      </c>
      <c r="F572" s="109" t="s">
        <v>14905</v>
      </c>
      <c r="G572" s="109" t="s">
        <v>4855</v>
      </c>
      <c r="H572" s="110">
        <v>3083.4</v>
      </c>
      <c r="I572" s="109" t="s">
        <v>14904</v>
      </c>
      <c r="J572" s="109" t="s">
        <v>20096</v>
      </c>
      <c r="K572" s="109" t="s">
        <v>15198</v>
      </c>
    </row>
    <row r="573" spans="1:11" x14ac:dyDescent="0.25">
      <c r="A573" t="s">
        <v>17209</v>
      </c>
      <c r="B573" t="s">
        <v>17130</v>
      </c>
      <c r="C573" t="s">
        <v>16086</v>
      </c>
      <c r="D573" t="s">
        <v>17102</v>
      </c>
      <c r="E573">
        <v>3481</v>
      </c>
      <c r="F573" t="s">
        <v>14905</v>
      </c>
      <c r="G573" t="s">
        <v>4855</v>
      </c>
      <c r="H573" s="111">
        <v>3786.2</v>
      </c>
      <c r="I573" t="s">
        <v>14904</v>
      </c>
      <c r="J573" t="s">
        <v>20096</v>
      </c>
      <c r="K573" t="s">
        <v>15198</v>
      </c>
    </row>
    <row r="574" spans="1:11" x14ac:dyDescent="0.25">
      <c r="A574" s="109" t="s">
        <v>17210</v>
      </c>
      <c r="B574" s="109" t="s">
        <v>17112</v>
      </c>
      <c r="C574" s="109" t="s">
        <v>16086</v>
      </c>
      <c r="D574" s="109" t="s">
        <v>17102</v>
      </c>
      <c r="E574" s="109">
        <v>3481</v>
      </c>
      <c r="F574" s="109" t="s">
        <v>14905</v>
      </c>
      <c r="G574" s="109" t="s">
        <v>4855</v>
      </c>
      <c r="H574" s="110">
        <v>3045.6</v>
      </c>
      <c r="I574" s="109" t="s">
        <v>14904</v>
      </c>
      <c r="J574" s="109" t="s">
        <v>20096</v>
      </c>
      <c r="K574" s="109" t="s">
        <v>15198</v>
      </c>
    </row>
    <row r="575" spans="1:11" x14ac:dyDescent="0.25">
      <c r="A575" t="s">
        <v>17211</v>
      </c>
      <c r="B575" t="s">
        <v>17112</v>
      </c>
      <c r="C575" t="s">
        <v>16086</v>
      </c>
      <c r="D575" t="s">
        <v>17102</v>
      </c>
      <c r="E575">
        <v>3481</v>
      </c>
      <c r="F575" t="s">
        <v>14905</v>
      </c>
      <c r="G575" t="s">
        <v>4855</v>
      </c>
      <c r="H575" s="111">
        <v>3173.4</v>
      </c>
      <c r="I575" t="s">
        <v>14904</v>
      </c>
      <c r="J575" t="s">
        <v>20096</v>
      </c>
      <c r="K575" t="s">
        <v>15198</v>
      </c>
    </row>
    <row r="576" spans="1:11" x14ac:dyDescent="0.25">
      <c r="A576" s="109" t="s">
        <v>17212</v>
      </c>
      <c r="B576" s="109" t="s">
        <v>15611</v>
      </c>
      <c r="C576" s="109" t="s">
        <v>16086</v>
      </c>
      <c r="D576" s="109" t="s">
        <v>17102</v>
      </c>
      <c r="E576" s="109">
        <v>3526</v>
      </c>
      <c r="F576" s="109" t="s">
        <v>14917</v>
      </c>
      <c r="G576" s="109" t="s">
        <v>4855</v>
      </c>
      <c r="H576" s="110">
        <v>54250</v>
      </c>
      <c r="I576" s="109" t="s">
        <v>14916</v>
      </c>
      <c r="J576" s="109" t="s">
        <v>20096</v>
      </c>
      <c r="K576" s="109" t="s">
        <v>14916</v>
      </c>
    </row>
    <row r="577" spans="1:11" x14ac:dyDescent="0.25">
      <c r="A577" t="s">
        <v>17213</v>
      </c>
      <c r="B577" t="s">
        <v>17181</v>
      </c>
      <c r="C577" t="s">
        <v>16086</v>
      </c>
      <c r="D577" t="s">
        <v>17102</v>
      </c>
      <c r="E577">
        <v>3478</v>
      </c>
      <c r="F577" t="s">
        <v>14903</v>
      </c>
      <c r="G577" t="s">
        <v>4855</v>
      </c>
      <c r="H577" s="111">
        <v>25596.76</v>
      </c>
      <c r="I577" t="s">
        <v>14904</v>
      </c>
      <c r="J577" t="s">
        <v>20096</v>
      </c>
      <c r="K577" t="s">
        <v>15198</v>
      </c>
    </row>
    <row r="578" spans="1:11" x14ac:dyDescent="0.25">
      <c r="A578" s="109" t="s">
        <v>20520</v>
      </c>
      <c r="B578" s="109" t="s">
        <v>16086</v>
      </c>
      <c r="C578" s="109" t="s">
        <v>16086</v>
      </c>
      <c r="D578" s="109" t="s">
        <v>17102</v>
      </c>
      <c r="E578" s="109">
        <v>3325</v>
      </c>
      <c r="F578" s="109" t="s">
        <v>14966</v>
      </c>
      <c r="G578" s="109" t="s">
        <v>4855</v>
      </c>
      <c r="H578" s="110">
        <v>6.2</v>
      </c>
      <c r="I578" s="109" t="s">
        <v>14916</v>
      </c>
      <c r="J578" s="109" t="s">
        <v>20096</v>
      </c>
      <c r="K578" s="109" t="s">
        <v>14916</v>
      </c>
    </row>
    <row r="579" spans="1:11" x14ac:dyDescent="0.25">
      <c r="A579" t="s">
        <v>17214</v>
      </c>
      <c r="B579" t="s">
        <v>15442</v>
      </c>
      <c r="C579" t="s">
        <v>16086</v>
      </c>
      <c r="D579" t="s">
        <v>17102</v>
      </c>
      <c r="E579">
        <v>3481</v>
      </c>
      <c r="F579" t="s">
        <v>14905</v>
      </c>
      <c r="G579" t="s">
        <v>4855</v>
      </c>
      <c r="H579" s="111">
        <v>3986.4</v>
      </c>
      <c r="I579" t="s">
        <v>14904</v>
      </c>
      <c r="J579" t="s">
        <v>20096</v>
      </c>
      <c r="K579" t="s">
        <v>15198</v>
      </c>
    </row>
    <row r="580" spans="1:11" x14ac:dyDescent="0.25">
      <c r="A580" s="109" t="s">
        <v>17215</v>
      </c>
      <c r="B580" s="109" t="s">
        <v>17112</v>
      </c>
      <c r="C580" s="109" t="s">
        <v>16086</v>
      </c>
      <c r="D580" s="109" t="s">
        <v>17102</v>
      </c>
      <c r="E580" s="109">
        <v>3481</v>
      </c>
      <c r="F580" s="109" t="s">
        <v>14905</v>
      </c>
      <c r="G580" s="109" t="s">
        <v>4855</v>
      </c>
      <c r="H580" s="110">
        <v>3153.6</v>
      </c>
      <c r="I580" s="109" t="s">
        <v>14904</v>
      </c>
      <c r="J580" s="109" t="s">
        <v>20096</v>
      </c>
      <c r="K580" s="109" t="s">
        <v>15198</v>
      </c>
    </row>
    <row r="581" spans="1:11" x14ac:dyDescent="0.25">
      <c r="A581" t="s">
        <v>17216</v>
      </c>
      <c r="B581" t="s">
        <v>17112</v>
      </c>
      <c r="C581" t="s">
        <v>16086</v>
      </c>
      <c r="D581" t="s">
        <v>17102</v>
      </c>
      <c r="E581">
        <v>3481</v>
      </c>
      <c r="F581" t="s">
        <v>14905</v>
      </c>
      <c r="G581" t="s">
        <v>4855</v>
      </c>
      <c r="H581" s="111">
        <v>3330</v>
      </c>
      <c r="I581" t="s">
        <v>14904</v>
      </c>
      <c r="J581" t="s">
        <v>20096</v>
      </c>
      <c r="K581" t="s">
        <v>15198</v>
      </c>
    </row>
    <row r="582" spans="1:11" x14ac:dyDescent="0.25">
      <c r="A582" s="109" t="s">
        <v>17217</v>
      </c>
      <c r="B582" s="109" t="s">
        <v>17112</v>
      </c>
      <c r="C582" s="109" t="s">
        <v>16086</v>
      </c>
      <c r="D582" s="109" t="s">
        <v>17102</v>
      </c>
      <c r="E582" s="109">
        <v>3481</v>
      </c>
      <c r="F582" s="109" t="s">
        <v>14905</v>
      </c>
      <c r="G582" s="109" t="s">
        <v>4855</v>
      </c>
      <c r="H582" s="110">
        <v>3119.4</v>
      </c>
      <c r="I582" s="109" t="s">
        <v>14904</v>
      </c>
      <c r="J582" s="109" t="s">
        <v>20096</v>
      </c>
      <c r="K582" s="109" t="s">
        <v>15198</v>
      </c>
    </row>
    <row r="583" spans="1:11" x14ac:dyDescent="0.25">
      <c r="A583" t="s">
        <v>17218</v>
      </c>
      <c r="B583" t="s">
        <v>17112</v>
      </c>
      <c r="C583" t="s">
        <v>16086</v>
      </c>
      <c r="D583" t="s">
        <v>17102</v>
      </c>
      <c r="E583">
        <v>3481</v>
      </c>
      <c r="F583" t="s">
        <v>14905</v>
      </c>
      <c r="G583" t="s">
        <v>4855</v>
      </c>
      <c r="H583" s="111">
        <v>4045.8</v>
      </c>
      <c r="I583" t="s">
        <v>14904</v>
      </c>
      <c r="J583" t="s">
        <v>20096</v>
      </c>
      <c r="K583" t="s">
        <v>15198</v>
      </c>
    </row>
    <row r="584" spans="1:11" x14ac:dyDescent="0.25">
      <c r="A584" s="109" t="s">
        <v>17219</v>
      </c>
      <c r="B584" s="109" t="s">
        <v>17112</v>
      </c>
      <c r="C584" s="109" t="s">
        <v>16086</v>
      </c>
      <c r="D584" s="109" t="s">
        <v>17102</v>
      </c>
      <c r="E584" s="109">
        <v>3481</v>
      </c>
      <c r="F584" s="109" t="s">
        <v>14905</v>
      </c>
      <c r="G584" s="109" t="s">
        <v>4855</v>
      </c>
      <c r="H584" s="110">
        <v>3863.2</v>
      </c>
      <c r="I584" s="109" t="s">
        <v>14904</v>
      </c>
      <c r="J584" s="109" t="s">
        <v>20096</v>
      </c>
      <c r="K584" s="109" t="s">
        <v>15198</v>
      </c>
    </row>
    <row r="585" spans="1:11" x14ac:dyDescent="0.25">
      <c r="A585" t="s">
        <v>17220</v>
      </c>
      <c r="B585" t="s">
        <v>17112</v>
      </c>
      <c r="C585" t="s">
        <v>16086</v>
      </c>
      <c r="D585" t="s">
        <v>17102</v>
      </c>
      <c r="E585">
        <v>3481</v>
      </c>
      <c r="F585" t="s">
        <v>14905</v>
      </c>
      <c r="G585" t="s">
        <v>4855</v>
      </c>
      <c r="H585" s="111">
        <v>3538.56</v>
      </c>
      <c r="I585" t="s">
        <v>14904</v>
      </c>
      <c r="J585" t="s">
        <v>20096</v>
      </c>
      <c r="K585" t="s">
        <v>15198</v>
      </c>
    </row>
    <row r="586" spans="1:11" x14ac:dyDescent="0.25">
      <c r="A586" s="109" t="s">
        <v>17221</v>
      </c>
      <c r="B586" s="109" t="s">
        <v>17112</v>
      </c>
      <c r="C586" s="109" t="s">
        <v>16086</v>
      </c>
      <c r="D586" s="109" t="s">
        <v>17102</v>
      </c>
      <c r="E586" s="109">
        <v>3481</v>
      </c>
      <c r="F586" s="109" t="s">
        <v>14905</v>
      </c>
      <c r="G586" s="109" t="s">
        <v>4855</v>
      </c>
      <c r="H586" s="110">
        <v>3417.6</v>
      </c>
      <c r="I586" s="109" t="s">
        <v>14904</v>
      </c>
      <c r="J586" s="109" t="s">
        <v>20096</v>
      </c>
      <c r="K586" s="109" t="s">
        <v>15198</v>
      </c>
    </row>
    <row r="587" spans="1:11" x14ac:dyDescent="0.25">
      <c r="A587" t="s">
        <v>17222</v>
      </c>
      <c r="B587" t="s">
        <v>17112</v>
      </c>
      <c r="C587" t="s">
        <v>16086</v>
      </c>
      <c r="D587" t="s">
        <v>17102</v>
      </c>
      <c r="E587">
        <v>3481</v>
      </c>
      <c r="F587" t="s">
        <v>14905</v>
      </c>
      <c r="G587" t="s">
        <v>4855</v>
      </c>
      <c r="H587" s="111">
        <v>4063.4</v>
      </c>
      <c r="I587" t="s">
        <v>14904</v>
      </c>
      <c r="J587" t="s">
        <v>20096</v>
      </c>
      <c r="K587" t="s">
        <v>15198</v>
      </c>
    </row>
    <row r="588" spans="1:11" x14ac:dyDescent="0.25">
      <c r="A588" s="109" t="s">
        <v>17223</v>
      </c>
      <c r="B588" s="109" t="s">
        <v>17112</v>
      </c>
      <c r="C588" s="109" t="s">
        <v>16086</v>
      </c>
      <c r="D588" s="109" t="s">
        <v>17102</v>
      </c>
      <c r="E588" s="109">
        <v>3481</v>
      </c>
      <c r="F588" s="109" t="s">
        <v>14905</v>
      </c>
      <c r="G588" s="109" t="s">
        <v>4855</v>
      </c>
      <c r="H588" s="110">
        <v>3164.4</v>
      </c>
      <c r="I588" s="109" t="s">
        <v>14904</v>
      </c>
      <c r="J588" s="109" t="s">
        <v>20096</v>
      </c>
      <c r="K588" s="109" t="s">
        <v>15198</v>
      </c>
    </row>
    <row r="589" spans="1:11" x14ac:dyDescent="0.25">
      <c r="A589" t="s">
        <v>17224</v>
      </c>
      <c r="B589" t="s">
        <v>17112</v>
      </c>
      <c r="C589" t="s">
        <v>16086</v>
      </c>
      <c r="D589" t="s">
        <v>17102</v>
      </c>
      <c r="E589">
        <v>3481</v>
      </c>
      <c r="F589" t="s">
        <v>14905</v>
      </c>
      <c r="G589" t="s">
        <v>4855</v>
      </c>
      <c r="H589" s="111">
        <v>3878.6</v>
      </c>
      <c r="I589" t="s">
        <v>14904</v>
      </c>
      <c r="J589" t="s">
        <v>20096</v>
      </c>
      <c r="K589" t="s">
        <v>15198</v>
      </c>
    </row>
    <row r="590" spans="1:11" x14ac:dyDescent="0.25">
      <c r="A590" s="109" t="s">
        <v>17225</v>
      </c>
      <c r="B590" s="109" t="s">
        <v>17112</v>
      </c>
      <c r="C590" s="109" t="s">
        <v>16086</v>
      </c>
      <c r="D590" s="109" t="s">
        <v>17102</v>
      </c>
      <c r="E590" s="109">
        <v>3481</v>
      </c>
      <c r="F590" s="109" t="s">
        <v>14905</v>
      </c>
      <c r="G590" s="109" t="s">
        <v>4855</v>
      </c>
      <c r="H590" s="110">
        <v>3713.6</v>
      </c>
      <c r="I590" s="109" t="s">
        <v>14904</v>
      </c>
      <c r="J590" s="109" t="s">
        <v>20096</v>
      </c>
      <c r="K590" s="109" t="s">
        <v>15198</v>
      </c>
    </row>
    <row r="591" spans="1:11" x14ac:dyDescent="0.25">
      <c r="A591" t="s">
        <v>17226</v>
      </c>
      <c r="B591" t="s">
        <v>17112</v>
      </c>
      <c r="C591" t="s">
        <v>16086</v>
      </c>
      <c r="D591" t="s">
        <v>17102</v>
      </c>
      <c r="E591">
        <v>3481</v>
      </c>
      <c r="F591" t="s">
        <v>14905</v>
      </c>
      <c r="G591" t="s">
        <v>4855</v>
      </c>
      <c r="H591" s="111">
        <v>3880.8</v>
      </c>
      <c r="I591" t="s">
        <v>14904</v>
      </c>
      <c r="J591" t="s">
        <v>20096</v>
      </c>
      <c r="K591" t="s">
        <v>15198</v>
      </c>
    </row>
    <row r="592" spans="1:11" x14ac:dyDescent="0.25">
      <c r="A592" s="109" t="s">
        <v>17227</v>
      </c>
      <c r="B592" s="109" t="s">
        <v>17112</v>
      </c>
      <c r="C592" s="109" t="s">
        <v>16086</v>
      </c>
      <c r="D592" s="109" t="s">
        <v>17102</v>
      </c>
      <c r="E592" s="109">
        <v>3481</v>
      </c>
      <c r="F592" s="109" t="s">
        <v>14905</v>
      </c>
      <c r="G592" s="109" t="s">
        <v>4855</v>
      </c>
      <c r="H592" s="110">
        <v>3160.8</v>
      </c>
      <c r="I592" s="109" t="s">
        <v>14904</v>
      </c>
      <c r="J592" s="109" t="s">
        <v>20096</v>
      </c>
      <c r="K592" s="109" t="s">
        <v>15198</v>
      </c>
    </row>
    <row r="593" spans="1:11" x14ac:dyDescent="0.25">
      <c r="A593" t="s">
        <v>17228</v>
      </c>
      <c r="B593" t="s">
        <v>17112</v>
      </c>
      <c r="C593" t="s">
        <v>16086</v>
      </c>
      <c r="D593" t="s">
        <v>17102</v>
      </c>
      <c r="E593">
        <v>3481</v>
      </c>
      <c r="F593" t="s">
        <v>14905</v>
      </c>
      <c r="G593" t="s">
        <v>4855</v>
      </c>
      <c r="H593" s="111">
        <v>3482.88</v>
      </c>
      <c r="I593" t="s">
        <v>14904</v>
      </c>
      <c r="J593" t="s">
        <v>20096</v>
      </c>
      <c r="K593" t="s">
        <v>15198</v>
      </c>
    </row>
    <row r="594" spans="1:11" x14ac:dyDescent="0.25">
      <c r="A594" s="109" t="s">
        <v>17229</v>
      </c>
      <c r="B594" s="109" t="s">
        <v>17112</v>
      </c>
      <c r="C594" s="109" t="s">
        <v>16086</v>
      </c>
      <c r="D594" s="109" t="s">
        <v>17102</v>
      </c>
      <c r="E594" s="109">
        <v>3481</v>
      </c>
      <c r="F594" s="109" t="s">
        <v>14905</v>
      </c>
      <c r="G594" s="109" t="s">
        <v>4855</v>
      </c>
      <c r="H594" s="110">
        <v>3613.44</v>
      </c>
      <c r="I594" s="109" t="s">
        <v>14904</v>
      </c>
      <c r="J594" s="109" t="s">
        <v>20096</v>
      </c>
      <c r="K594" s="109" t="s">
        <v>15198</v>
      </c>
    </row>
    <row r="595" spans="1:11" x14ac:dyDescent="0.25">
      <c r="A595" t="s">
        <v>17230</v>
      </c>
      <c r="B595" t="s">
        <v>17112</v>
      </c>
      <c r="C595" t="s">
        <v>16086</v>
      </c>
      <c r="D595" t="s">
        <v>17102</v>
      </c>
      <c r="E595">
        <v>3481</v>
      </c>
      <c r="F595" t="s">
        <v>14905</v>
      </c>
      <c r="G595" t="s">
        <v>4855</v>
      </c>
      <c r="H595" s="111">
        <v>4089.8</v>
      </c>
      <c r="I595" t="s">
        <v>14904</v>
      </c>
      <c r="J595" t="s">
        <v>20096</v>
      </c>
      <c r="K595" t="s">
        <v>15198</v>
      </c>
    </row>
    <row r="596" spans="1:11" x14ac:dyDescent="0.25">
      <c r="A596" s="109" t="s">
        <v>17231</v>
      </c>
      <c r="B596" s="109" t="s">
        <v>17112</v>
      </c>
      <c r="C596" s="109" t="s">
        <v>16086</v>
      </c>
      <c r="D596" s="109" t="s">
        <v>17102</v>
      </c>
      <c r="E596" s="109">
        <v>3481</v>
      </c>
      <c r="F596" s="109" t="s">
        <v>14905</v>
      </c>
      <c r="G596" s="109" t="s">
        <v>4855</v>
      </c>
      <c r="H596" s="110">
        <v>3108.6</v>
      </c>
      <c r="I596" s="109" t="s">
        <v>14904</v>
      </c>
      <c r="J596" s="109" t="s">
        <v>20096</v>
      </c>
      <c r="K596" s="109" t="s">
        <v>15198</v>
      </c>
    </row>
    <row r="597" spans="1:11" x14ac:dyDescent="0.25">
      <c r="A597" t="s">
        <v>17232</v>
      </c>
      <c r="B597" t="s">
        <v>17112</v>
      </c>
      <c r="C597" t="s">
        <v>16086</v>
      </c>
      <c r="D597" t="s">
        <v>17102</v>
      </c>
      <c r="E597">
        <v>3481</v>
      </c>
      <c r="F597" t="s">
        <v>14905</v>
      </c>
      <c r="G597" t="s">
        <v>4855</v>
      </c>
      <c r="H597" s="111">
        <v>3843.4</v>
      </c>
      <c r="I597" t="s">
        <v>14904</v>
      </c>
      <c r="J597" t="s">
        <v>20096</v>
      </c>
      <c r="K597" t="s">
        <v>15198</v>
      </c>
    </row>
    <row r="598" spans="1:11" x14ac:dyDescent="0.25">
      <c r="A598" s="109" t="s">
        <v>17233</v>
      </c>
      <c r="B598" s="109" t="s">
        <v>17112</v>
      </c>
      <c r="C598" s="109" t="s">
        <v>16086</v>
      </c>
      <c r="D598" s="109" t="s">
        <v>17102</v>
      </c>
      <c r="E598" s="109">
        <v>3481</v>
      </c>
      <c r="F598" s="109" t="s">
        <v>14905</v>
      </c>
      <c r="G598" s="109" t="s">
        <v>4855</v>
      </c>
      <c r="H598" s="110">
        <v>3968.8</v>
      </c>
      <c r="I598" s="109" t="s">
        <v>14904</v>
      </c>
      <c r="J598" s="109" t="s">
        <v>20096</v>
      </c>
      <c r="K598" s="109" t="s">
        <v>15198</v>
      </c>
    </row>
    <row r="599" spans="1:11" x14ac:dyDescent="0.25">
      <c r="A599" t="s">
        <v>17234</v>
      </c>
      <c r="B599" t="s">
        <v>17112</v>
      </c>
      <c r="C599" t="s">
        <v>16086</v>
      </c>
      <c r="D599" t="s">
        <v>17102</v>
      </c>
      <c r="E599">
        <v>3481</v>
      </c>
      <c r="F599" t="s">
        <v>14905</v>
      </c>
      <c r="G599" t="s">
        <v>4855</v>
      </c>
      <c r="H599" s="111">
        <v>3850</v>
      </c>
      <c r="I599" t="s">
        <v>14904</v>
      </c>
      <c r="J599" t="s">
        <v>20096</v>
      </c>
      <c r="K599" t="s">
        <v>15198</v>
      </c>
    </row>
    <row r="600" spans="1:11" x14ac:dyDescent="0.25">
      <c r="A600" s="109" t="s">
        <v>17235</v>
      </c>
      <c r="B600" s="109" t="s">
        <v>16521</v>
      </c>
      <c r="C600" s="109" t="s">
        <v>16086</v>
      </c>
      <c r="D600" s="109" t="s">
        <v>17102</v>
      </c>
      <c r="E600" s="109">
        <v>3565</v>
      </c>
      <c r="F600" s="109" t="s">
        <v>1369</v>
      </c>
      <c r="G600" s="109" t="s">
        <v>4855</v>
      </c>
      <c r="H600" s="110">
        <v>268</v>
      </c>
      <c r="I600" s="109" t="s">
        <v>14943</v>
      </c>
      <c r="J600" s="109" t="s">
        <v>20096</v>
      </c>
      <c r="K600" s="109" t="s">
        <v>15198</v>
      </c>
    </row>
    <row r="601" spans="1:11" x14ac:dyDescent="0.25">
      <c r="A601" t="s">
        <v>17236</v>
      </c>
      <c r="B601" t="s">
        <v>16521</v>
      </c>
      <c r="C601" t="s">
        <v>16086</v>
      </c>
      <c r="D601" t="s">
        <v>17102</v>
      </c>
      <c r="E601">
        <v>3478</v>
      </c>
      <c r="F601" t="s">
        <v>14903</v>
      </c>
      <c r="G601" t="s">
        <v>4855</v>
      </c>
      <c r="H601" s="111">
        <v>24968.99</v>
      </c>
      <c r="I601" t="s">
        <v>14904</v>
      </c>
      <c r="J601" t="s">
        <v>20096</v>
      </c>
      <c r="K601" t="s">
        <v>15198</v>
      </c>
    </row>
    <row r="602" spans="1:11" x14ac:dyDescent="0.25">
      <c r="A602" s="109" t="s">
        <v>17237</v>
      </c>
      <c r="B602" s="109" t="s">
        <v>15613</v>
      </c>
      <c r="C602" s="109" t="s">
        <v>16086</v>
      </c>
      <c r="D602" s="109" t="s">
        <v>17102</v>
      </c>
      <c r="E602" s="109">
        <v>2934</v>
      </c>
      <c r="F602" s="109" t="s">
        <v>14915</v>
      </c>
      <c r="G602" s="109" t="s">
        <v>4855</v>
      </c>
      <c r="H602" s="110">
        <v>33827.28</v>
      </c>
      <c r="I602" s="109" t="s">
        <v>14916</v>
      </c>
      <c r="J602" s="109" t="s">
        <v>20096</v>
      </c>
      <c r="K602" s="109" t="s">
        <v>14916</v>
      </c>
    </row>
    <row r="603" spans="1:11" x14ac:dyDescent="0.25">
      <c r="A603" t="s">
        <v>17238</v>
      </c>
      <c r="B603" t="s">
        <v>16515</v>
      </c>
      <c r="C603" t="s">
        <v>16086</v>
      </c>
      <c r="D603" t="s">
        <v>17102</v>
      </c>
      <c r="E603">
        <v>3855</v>
      </c>
      <c r="F603" t="s">
        <v>14906</v>
      </c>
      <c r="G603" t="s">
        <v>4855</v>
      </c>
      <c r="H603" s="111">
        <v>44800</v>
      </c>
      <c r="I603" t="s">
        <v>14904</v>
      </c>
      <c r="J603" t="s">
        <v>20096</v>
      </c>
      <c r="K603" t="s">
        <v>15198</v>
      </c>
    </row>
    <row r="604" spans="1:11" x14ac:dyDescent="0.25">
      <c r="A604" s="109" t="s">
        <v>20521</v>
      </c>
      <c r="B604" s="109" t="s">
        <v>16574</v>
      </c>
      <c r="C604" s="109" t="s">
        <v>16574</v>
      </c>
      <c r="D604" s="109" t="s">
        <v>17102</v>
      </c>
      <c r="E604" s="109">
        <v>3325</v>
      </c>
      <c r="F604" s="109" t="s">
        <v>14966</v>
      </c>
      <c r="G604" s="109" t="s">
        <v>4855</v>
      </c>
      <c r="H604" s="110">
        <v>5.6</v>
      </c>
      <c r="I604" s="109" t="s">
        <v>14916</v>
      </c>
      <c r="J604" s="109" t="s">
        <v>20096</v>
      </c>
      <c r="K604" s="109" t="s">
        <v>14916</v>
      </c>
    </row>
    <row r="605" spans="1:11" x14ac:dyDescent="0.25">
      <c r="A605" t="s">
        <v>17251</v>
      </c>
      <c r="B605" t="s">
        <v>17121</v>
      </c>
      <c r="C605" t="s">
        <v>16574</v>
      </c>
      <c r="D605" t="s">
        <v>17102</v>
      </c>
      <c r="E605">
        <v>3478</v>
      </c>
      <c r="F605" t="s">
        <v>14903</v>
      </c>
      <c r="G605" t="s">
        <v>4855</v>
      </c>
      <c r="H605" s="111">
        <v>25941.02</v>
      </c>
      <c r="I605" t="s">
        <v>14904</v>
      </c>
      <c r="J605" t="s">
        <v>20096</v>
      </c>
      <c r="K605" t="s">
        <v>15198</v>
      </c>
    </row>
    <row r="606" spans="1:11" x14ac:dyDescent="0.25">
      <c r="A606" s="109" t="s">
        <v>20522</v>
      </c>
      <c r="B606" s="109" t="s">
        <v>16574</v>
      </c>
      <c r="C606" s="109" t="s">
        <v>16574</v>
      </c>
      <c r="D606" s="109" t="s">
        <v>17102</v>
      </c>
      <c r="E606" s="109">
        <v>3941</v>
      </c>
      <c r="F606" s="109" t="s">
        <v>20523</v>
      </c>
      <c r="G606" s="109" t="s">
        <v>4855</v>
      </c>
      <c r="H606" s="110">
        <v>7000</v>
      </c>
      <c r="I606" s="109" t="s">
        <v>14963</v>
      </c>
      <c r="J606" s="109" t="s">
        <v>20096</v>
      </c>
      <c r="K606" s="109" t="s">
        <v>15198</v>
      </c>
    </row>
    <row r="607" spans="1:11" x14ac:dyDescent="0.25">
      <c r="A607" t="s">
        <v>4855</v>
      </c>
      <c r="B607" t="s">
        <v>16059</v>
      </c>
      <c r="C607" t="s">
        <v>16574</v>
      </c>
      <c r="D607" t="s">
        <v>17102</v>
      </c>
      <c r="E607">
        <v>8152</v>
      </c>
      <c r="F607" t="s">
        <v>20524</v>
      </c>
      <c r="G607" t="s">
        <v>4855</v>
      </c>
      <c r="H607" s="111">
        <v>210</v>
      </c>
      <c r="I607" t="s">
        <v>14963</v>
      </c>
      <c r="J607" t="s">
        <v>20096</v>
      </c>
      <c r="K607" t="s">
        <v>15198</v>
      </c>
    </row>
    <row r="608" spans="1:11" x14ac:dyDescent="0.25">
      <c r="A608" s="109" t="s">
        <v>17239</v>
      </c>
      <c r="B608" s="109" t="s">
        <v>16653</v>
      </c>
      <c r="C608" s="109" t="s">
        <v>16574</v>
      </c>
      <c r="D608" s="109" t="s">
        <v>17102</v>
      </c>
      <c r="E608" s="109">
        <v>3645</v>
      </c>
      <c r="F608" s="109" t="s">
        <v>14942</v>
      </c>
      <c r="G608" s="109" t="s">
        <v>4855</v>
      </c>
      <c r="H608" s="110">
        <v>428.37</v>
      </c>
      <c r="I608" s="109" t="s">
        <v>14943</v>
      </c>
      <c r="J608" s="109" t="s">
        <v>20096</v>
      </c>
      <c r="K608" s="109" t="s">
        <v>15198</v>
      </c>
    </row>
    <row r="609" spans="1:11" x14ac:dyDescent="0.25">
      <c r="A609" t="s">
        <v>17240</v>
      </c>
      <c r="B609" t="s">
        <v>17121</v>
      </c>
      <c r="C609" t="s">
        <v>16574</v>
      </c>
      <c r="D609" t="s">
        <v>17102</v>
      </c>
      <c r="E609">
        <v>3768</v>
      </c>
      <c r="F609" t="s">
        <v>1264</v>
      </c>
      <c r="G609" t="s">
        <v>4855</v>
      </c>
      <c r="H609" s="111">
        <v>2764.8</v>
      </c>
      <c r="I609" t="s">
        <v>14904</v>
      </c>
      <c r="J609" t="s">
        <v>20096</v>
      </c>
      <c r="K609" t="s">
        <v>15198</v>
      </c>
    </row>
    <row r="610" spans="1:11" x14ac:dyDescent="0.25">
      <c r="A610" s="109" t="s">
        <v>17241</v>
      </c>
      <c r="B610" s="109" t="s">
        <v>17121</v>
      </c>
      <c r="C610" s="109" t="s">
        <v>16574</v>
      </c>
      <c r="D610" s="109" t="s">
        <v>17102</v>
      </c>
      <c r="E610" s="109">
        <v>3768</v>
      </c>
      <c r="F610" s="109" t="s">
        <v>1264</v>
      </c>
      <c r="G610" s="109" t="s">
        <v>4855</v>
      </c>
      <c r="H610" s="110">
        <v>1508.8</v>
      </c>
      <c r="I610" s="109" t="s">
        <v>14904</v>
      </c>
      <c r="J610" s="109" t="s">
        <v>20096</v>
      </c>
      <c r="K610" s="109" t="s">
        <v>15198</v>
      </c>
    </row>
    <row r="611" spans="1:11" x14ac:dyDescent="0.25">
      <c r="A611" t="s">
        <v>17242</v>
      </c>
      <c r="B611" t="s">
        <v>17121</v>
      </c>
      <c r="C611" t="s">
        <v>16574</v>
      </c>
      <c r="D611" t="s">
        <v>17102</v>
      </c>
      <c r="E611">
        <v>3768</v>
      </c>
      <c r="F611" t="s">
        <v>1264</v>
      </c>
      <c r="G611" t="s">
        <v>4855</v>
      </c>
      <c r="H611" s="111">
        <v>2758.4</v>
      </c>
      <c r="I611" t="s">
        <v>14904</v>
      </c>
      <c r="J611" t="s">
        <v>20096</v>
      </c>
      <c r="K611" t="s">
        <v>15198</v>
      </c>
    </row>
    <row r="612" spans="1:11" x14ac:dyDescent="0.25">
      <c r="A612" s="109" t="s">
        <v>17243</v>
      </c>
      <c r="B612" s="109" t="s">
        <v>16521</v>
      </c>
      <c r="C612" s="109" t="s">
        <v>16574</v>
      </c>
      <c r="D612" s="109" t="s">
        <v>17102</v>
      </c>
      <c r="E612" s="109">
        <v>3768</v>
      </c>
      <c r="F612" s="109" t="s">
        <v>1264</v>
      </c>
      <c r="G612" s="109" t="s">
        <v>4855</v>
      </c>
      <c r="H612" s="110">
        <v>2681</v>
      </c>
      <c r="I612" s="109" t="s">
        <v>14904</v>
      </c>
      <c r="J612" s="109" t="s">
        <v>20096</v>
      </c>
      <c r="K612" s="109" t="s">
        <v>15198</v>
      </c>
    </row>
    <row r="613" spans="1:11" x14ac:dyDescent="0.25">
      <c r="A613" t="s">
        <v>17244</v>
      </c>
      <c r="B613" t="s">
        <v>16521</v>
      </c>
      <c r="C613" t="s">
        <v>16574</v>
      </c>
      <c r="D613" t="s">
        <v>17102</v>
      </c>
      <c r="E613">
        <v>3768</v>
      </c>
      <c r="F613" t="s">
        <v>1264</v>
      </c>
      <c r="G613" t="s">
        <v>4855</v>
      </c>
      <c r="H613" s="111">
        <v>2532.6</v>
      </c>
      <c r="I613" t="s">
        <v>14904</v>
      </c>
      <c r="J613" t="s">
        <v>20096</v>
      </c>
      <c r="K613" t="s">
        <v>15198</v>
      </c>
    </row>
    <row r="614" spans="1:11" x14ac:dyDescent="0.25">
      <c r="A614" s="109" t="s">
        <v>17245</v>
      </c>
      <c r="B614" s="109" t="s">
        <v>16521</v>
      </c>
      <c r="C614" s="109" t="s">
        <v>16574</v>
      </c>
      <c r="D614" s="109" t="s">
        <v>17102</v>
      </c>
      <c r="E614" s="109">
        <v>3768</v>
      </c>
      <c r="F614" s="109" t="s">
        <v>1264</v>
      </c>
      <c r="G614" s="109" t="s">
        <v>4855</v>
      </c>
      <c r="H614" s="110">
        <v>2958.2</v>
      </c>
      <c r="I614" s="109" t="s">
        <v>14904</v>
      </c>
      <c r="J614" s="109" t="s">
        <v>20096</v>
      </c>
      <c r="K614" s="109" t="s">
        <v>15198</v>
      </c>
    </row>
    <row r="615" spans="1:11" x14ac:dyDescent="0.25">
      <c r="A615" t="s">
        <v>17246</v>
      </c>
      <c r="B615" t="s">
        <v>16521</v>
      </c>
      <c r="C615" t="s">
        <v>16574</v>
      </c>
      <c r="D615" t="s">
        <v>17102</v>
      </c>
      <c r="E615">
        <v>3768</v>
      </c>
      <c r="F615" t="s">
        <v>1264</v>
      </c>
      <c r="G615" t="s">
        <v>4855</v>
      </c>
      <c r="H615" s="111">
        <v>3784</v>
      </c>
      <c r="I615" t="s">
        <v>14904</v>
      </c>
      <c r="J615" t="s">
        <v>20096</v>
      </c>
      <c r="K615" t="s">
        <v>15198</v>
      </c>
    </row>
    <row r="616" spans="1:11" x14ac:dyDescent="0.25">
      <c r="A616" s="109" t="s">
        <v>17247</v>
      </c>
      <c r="B616" s="109" t="s">
        <v>17121</v>
      </c>
      <c r="C616" s="109" t="s">
        <v>16574</v>
      </c>
      <c r="D616" s="109" t="s">
        <v>17102</v>
      </c>
      <c r="E616" s="109">
        <v>3768</v>
      </c>
      <c r="F616" s="109" t="s">
        <v>1264</v>
      </c>
      <c r="G616" s="109" t="s">
        <v>4855</v>
      </c>
      <c r="H616" s="110">
        <v>1254.4</v>
      </c>
      <c r="I616" s="109" t="s">
        <v>14904</v>
      </c>
      <c r="J616" s="109" t="s">
        <v>20096</v>
      </c>
      <c r="K616" s="109" t="s">
        <v>15198</v>
      </c>
    </row>
    <row r="617" spans="1:11" x14ac:dyDescent="0.25">
      <c r="A617" t="s">
        <v>17248</v>
      </c>
      <c r="B617" t="s">
        <v>17121</v>
      </c>
      <c r="C617" t="s">
        <v>16574</v>
      </c>
      <c r="D617" t="s">
        <v>17102</v>
      </c>
      <c r="E617">
        <v>3768</v>
      </c>
      <c r="F617" t="s">
        <v>1264</v>
      </c>
      <c r="G617" t="s">
        <v>4855</v>
      </c>
      <c r="H617" s="111">
        <v>2968</v>
      </c>
      <c r="I617" t="s">
        <v>14904</v>
      </c>
      <c r="J617" t="s">
        <v>20096</v>
      </c>
      <c r="K617" t="s">
        <v>15198</v>
      </c>
    </row>
    <row r="618" spans="1:11" x14ac:dyDescent="0.25">
      <c r="A618" s="109" t="s">
        <v>17249</v>
      </c>
      <c r="B618" s="109" t="s">
        <v>16521</v>
      </c>
      <c r="C618" s="109" t="s">
        <v>16574</v>
      </c>
      <c r="D618" s="109" t="s">
        <v>17102</v>
      </c>
      <c r="E618" s="109">
        <v>3768</v>
      </c>
      <c r="F618" s="109" t="s">
        <v>1264</v>
      </c>
      <c r="G618" s="109" t="s">
        <v>4855</v>
      </c>
      <c r="H618" s="110">
        <v>2994.6</v>
      </c>
      <c r="I618" s="109" t="s">
        <v>14904</v>
      </c>
      <c r="J618" s="109" t="s">
        <v>20096</v>
      </c>
      <c r="K618" s="109" t="s">
        <v>15198</v>
      </c>
    </row>
    <row r="619" spans="1:11" x14ac:dyDescent="0.25">
      <c r="A619" t="s">
        <v>17250</v>
      </c>
      <c r="B619" t="s">
        <v>17121</v>
      </c>
      <c r="C619" t="s">
        <v>16574</v>
      </c>
      <c r="D619" t="s">
        <v>17102</v>
      </c>
      <c r="E619">
        <v>3768</v>
      </c>
      <c r="F619" t="s">
        <v>1264</v>
      </c>
      <c r="G619" t="s">
        <v>4855</v>
      </c>
      <c r="H619" s="111">
        <v>3118.4</v>
      </c>
      <c r="I619" t="s">
        <v>14904</v>
      </c>
      <c r="J619" t="s">
        <v>20096</v>
      </c>
      <c r="K619" t="s">
        <v>15198</v>
      </c>
    </row>
    <row r="620" spans="1:11" x14ac:dyDescent="0.25">
      <c r="A620" s="109" t="s">
        <v>17256</v>
      </c>
      <c r="B620" s="109" t="s">
        <v>16350</v>
      </c>
      <c r="C620" s="109" t="s">
        <v>16059</v>
      </c>
      <c r="D620" s="109" t="s">
        <v>17102</v>
      </c>
      <c r="E620" s="109">
        <v>3310</v>
      </c>
      <c r="F620" s="109" t="s">
        <v>15013</v>
      </c>
      <c r="G620" s="109" t="s">
        <v>4855</v>
      </c>
      <c r="H620" s="110">
        <v>220</v>
      </c>
      <c r="I620" s="109" t="s">
        <v>14963</v>
      </c>
      <c r="J620" s="109" t="s">
        <v>20096</v>
      </c>
      <c r="K620" s="109" t="s">
        <v>15198</v>
      </c>
    </row>
    <row r="621" spans="1:11" x14ac:dyDescent="0.25">
      <c r="A621" t="s">
        <v>4855</v>
      </c>
      <c r="B621" t="s">
        <v>16059</v>
      </c>
      <c r="C621" t="s">
        <v>16059</v>
      </c>
      <c r="D621" t="s">
        <v>17102</v>
      </c>
      <c r="E621">
        <v>129</v>
      </c>
      <c r="F621" t="s">
        <v>20525</v>
      </c>
      <c r="G621" t="s">
        <v>4855</v>
      </c>
      <c r="H621" s="111">
        <v>30</v>
      </c>
      <c r="I621" t="s">
        <v>14963</v>
      </c>
      <c r="J621" t="s">
        <v>20096</v>
      </c>
      <c r="K621" t="s">
        <v>15198</v>
      </c>
    </row>
    <row r="622" spans="1:11" x14ac:dyDescent="0.25">
      <c r="A622" s="109" t="s">
        <v>20526</v>
      </c>
      <c r="B622" s="109" t="s">
        <v>16521</v>
      </c>
      <c r="C622" s="109" t="s">
        <v>16059</v>
      </c>
      <c r="D622" s="109" t="s">
        <v>17102</v>
      </c>
      <c r="E622" s="109">
        <v>3325</v>
      </c>
      <c r="F622" s="109" t="s">
        <v>14966</v>
      </c>
      <c r="G622" s="109" t="s">
        <v>4855</v>
      </c>
      <c r="H622" s="110">
        <v>15.2</v>
      </c>
      <c r="I622" s="109" t="s">
        <v>14916</v>
      </c>
      <c r="J622" s="109" t="s">
        <v>20096</v>
      </c>
      <c r="K622" s="109" t="s">
        <v>14916</v>
      </c>
    </row>
    <row r="623" spans="1:11" x14ac:dyDescent="0.25">
      <c r="A623" t="s">
        <v>17258</v>
      </c>
      <c r="B623" t="s">
        <v>16350</v>
      </c>
      <c r="C623" t="s">
        <v>16059</v>
      </c>
      <c r="D623" t="s">
        <v>17102</v>
      </c>
      <c r="E623">
        <v>3382</v>
      </c>
      <c r="F623" t="s">
        <v>15118</v>
      </c>
      <c r="G623" t="s">
        <v>4855</v>
      </c>
      <c r="H623" s="111">
        <v>229.5</v>
      </c>
      <c r="I623" t="s">
        <v>14963</v>
      </c>
      <c r="J623" t="s">
        <v>20096</v>
      </c>
      <c r="K623" t="s">
        <v>15198</v>
      </c>
    </row>
    <row r="624" spans="1:11" x14ac:dyDescent="0.25">
      <c r="A624" s="109" t="s">
        <v>17260</v>
      </c>
      <c r="B624" s="109" t="s">
        <v>17261</v>
      </c>
      <c r="C624" s="109" t="s">
        <v>16059</v>
      </c>
      <c r="D624" s="109" t="s">
        <v>17102</v>
      </c>
      <c r="E624" s="109">
        <v>2838</v>
      </c>
      <c r="F624" s="109" t="s">
        <v>1395</v>
      </c>
      <c r="G624" s="109" t="s">
        <v>4855</v>
      </c>
      <c r="H624" s="110">
        <v>410.37</v>
      </c>
      <c r="I624" s="109" t="s">
        <v>14943</v>
      </c>
      <c r="J624" s="109" t="s">
        <v>20096</v>
      </c>
      <c r="K624" s="109" t="s">
        <v>15198</v>
      </c>
    </row>
    <row r="625" spans="1:11" x14ac:dyDescent="0.25">
      <c r="A625" t="s">
        <v>17262</v>
      </c>
      <c r="B625" t="s">
        <v>17261</v>
      </c>
      <c r="C625" t="s">
        <v>16059</v>
      </c>
      <c r="D625" t="s">
        <v>17102</v>
      </c>
      <c r="E625">
        <v>2838</v>
      </c>
      <c r="F625" t="s">
        <v>1395</v>
      </c>
      <c r="G625" t="s">
        <v>4855</v>
      </c>
      <c r="H625" s="111">
        <v>2589.63</v>
      </c>
      <c r="I625" t="s">
        <v>14943</v>
      </c>
      <c r="J625" t="s">
        <v>20096</v>
      </c>
      <c r="K625" t="s">
        <v>15198</v>
      </c>
    </row>
    <row r="626" spans="1:11" x14ac:dyDescent="0.25">
      <c r="A626" s="109" t="s">
        <v>17263</v>
      </c>
      <c r="B626" s="109" t="s">
        <v>16521</v>
      </c>
      <c r="C626" s="109" t="s">
        <v>16059</v>
      </c>
      <c r="D626" s="109" t="s">
        <v>17102</v>
      </c>
      <c r="E626" s="109">
        <v>3351</v>
      </c>
      <c r="F626" s="109" t="s">
        <v>1234</v>
      </c>
      <c r="G626" s="109" t="s">
        <v>4855</v>
      </c>
      <c r="H626" s="110">
        <v>660</v>
      </c>
      <c r="I626" s="109" t="s">
        <v>14943</v>
      </c>
      <c r="J626" s="109" t="s">
        <v>20096</v>
      </c>
      <c r="K626" s="109" t="s">
        <v>15198</v>
      </c>
    </row>
    <row r="627" spans="1:11" x14ac:dyDescent="0.25">
      <c r="A627" t="s">
        <v>17264</v>
      </c>
      <c r="B627" t="s">
        <v>17265</v>
      </c>
      <c r="C627" t="s">
        <v>16059</v>
      </c>
      <c r="D627" t="s">
        <v>17102</v>
      </c>
      <c r="E627">
        <v>3478</v>
      </c>
      <c r="F627" t="s">
        <v>14903</v>
      </c>
      <c r="G627" t="s">
        <v>4855</v>
      </c>
      <c r="H627" s="111">
        <v>21870.65</v>
      </c>
      <c r="I627" t="s">
        <v>14904</v>
      </c>
      <c r="J627" t="s">
        <v>20096</v>
      </c>
      <c r="K627" t="s">
        <v>15198</v>
      </c>
    </row>
    <row r="628" spans="1:11" x14ac:dyDescent="0.25">
      <c r="A628" s="109" t="s">
        <v>17266</v>
      </c>
      <c r="B628" s="109" t="s">
        <v>17265</v>
      </c>
      <c r="C628" s="109" t="s">
        <v>16059</v>
      </c>
      <c r="D628" s="109" t="s">
        <v>17102</v>
      </c>
      <c r="E628" s="109">
        <v>3478</v>
      </c>
      <c r="F628" s="109" t="s">
        <v>14903</v>
      </c>
      <c r="G628" s="109" t="s">
        <v>4855</v>
      </c>
      <c r="H628" s="110">
        <v>23200.44</v>
      </c>
      <c r="I628" s="109" t="s">
        <v>14904</v>
      </c>
      <c r="J628" s="109" t="s">
        <v>20096</v>
      </c>
      <c r="K628" s="109" t="s">
        <v>15198</v>
      </c>
    </row>
    <row r="629" spans="1:11" x14ac:dyDescent="0.25">
      <c r="A629" t="s">
        <v>17267</v>
      </c>
      <c r="B629" t="s">
        <v>17265</v>
      </c>
      <c r="C629" t="s">
        <v>16059</v>
      </c>
      <c r="D629" t="s">
        <v>17102</v>
      </c>
      <c r="E629">
        <v>3478</v>
      </c>
      <c r="F629" t="s">
        <v>14903</v>
      </c>
      <c r="G629" t="s">
        <v>4855</v>
      </c>
      <c r="H629" s="111">
        <v>22788.68</v>
      </c>
      <c r="I629" t="s">
        <v>14904</v>
      </c>
      <c r="J629" t="s">
        <v>20096</v>
      </c>
      <c r="K629" t="s">
        <v>15198</v>
      </c>
    </row>
    <row r="630" spans="1:11" x14ac:dyDescent="0.25">
      <c r="A630" s="109" t="s">
        <v>20527</v>
      </c>
      <c r="B630" s="109" t="s">
        <v>16059</v>
      </c>
      <c r="C630" s="109" t="s">
        <v>16059</v>
      </c>
      <c r="D630" s="109" t="s">
        <v>17102</v>
      </c>
      <c r="E630" s="109">
        <v>3784</v>
      </c>
      <c r="F630" s="109" t="s">
        <v>20528</v>
      </c>
      <c r="G630" s="109" t="s">
        <v>4855</v>
      </c>
      <c r="H630" s="110">
        <v>600</v>
      </c>
      <c r="I630" s="109" t="s">
        <v>14963</v>
      </c>
      <c r="J630" s="109" t="s">
        <v>20096</v>
      </c>
      <c r="K630" s="109" t="s">
        <v>15198</v>
      </c>
    </row>
    <row r="631" spans="1:11" x14ac:dyDescent="0.25">
      <c r="A631" t="s">
        <v>17252</v>
      </c>
      <c r="B631" t="s">
        <v>17121</v>
      </c>
      <c r="C631" t="s">
        <v>16059</v>
      </c>
      <c r="D631" t="s">
        <v>17102</v>
      </c>
      <c r="E631">
        <v>3694</v>
      </c>
      <c r="F631" t="s">
        <v>14913</v>
      </c>
      <c r="G631" t="s">
        <v>4855</v>
      </c>
      <c r="H631" s="111">
        <v>1050</v>
      </c>
      <c r="I631" t="s">
        <v>14914</v>
      </c>
      <c r="J631" t="s">
        <v>20096</v>
      </c>
      <c r="K631" t="s">
        <v>15198</v>
      </c>
    </row>
    <row r="632" spans="1:11" x14ac:dyDescent="0.25">
      <c r="A632" s="109" t="s">
        <v>17253</v>
      </c>
      <c r="B632" s="109" t="s">
        <v>17121</v>
      </c>
      <c r="C632" s="109" t="s">
        <v>16059</v>
      </c>
      <c r="D632" s="109" t="s">
        <v>17102</v>
      </c>
      <c r="E632" s="109">
        <v>3694</v>
      </c>
      <c r="F632" s="109" t="s">
        <v>14913</v>
      </c>
      <c r="G632" s="109" t="s">
        <v>4855</v>
      </c>
      <c r="H632" s="110">
        <v>3250</v>
      </c>
      <c r="I632" s="109" t="s">
        <v>14914</v>
      </c>
      <c r="J632" s="109" t="s">
        <v>20096</v>
      </c>
      <c r="K632" s="109" t="s">
        <v>15198</v>
      </c>
    </row>
    <row r="633" spans="1:11" x14ac:dyDescent="0.25">
      <c r="A633" t="s">
        <v>17268</v>
      </c>
      <c r="B633" t="s">
        <v>16515</v>
      </c>
      <c r="C633" t="s">
        <v>16059</v>
      </c>
      <c r="D633" t="s">
        <v>17102</v>
      </c>
      <c r="E633">
        <v>3938</v>
      </c>
      <c r="F633" t="s">
        <v>1515</v>
      </c>
      <c r="G633" t="s">
        <v>4855</v>
      </c>
      <c r="H633" s="111">
        <v>6930</v>
      </c>
      <c r="I633" t="s">
        <v>14904</v>
      </c>
      <c r="J633" t="s">
        <v>20096</v>
      </c>
      <c r="K633" t="s">
        <v>15198</v>
      </c>
    </row>
    <row r="634" spans="1:11" x14ac:dyDescent="0.25">
      <c r="A634" s="109" t="s">
        <v>17254</v>
      </c>
      <c r="B634" s="109" t="s">
        <v>17121</v>
      </c>
      <c r="C634" s="109" t="s">
        <v>16059</v>
      </c>
      <c r="D634" s="109" t="s">
        <v>17102</v>
      </c>
      <c r="E634" s="109">
        <v>3694</v>
      </c>
      <c r="F634" s="109" t="s">
        <v>14913</v>
      </c>
      <c r="G634" s="109" t="s">
        <v>4855</v>
      </c>
      <c r="H634" s="110">
        <v>1233.6</v>
      </c>
      <c r="I634" s="109" t="s">
        <v>14914</v>
      </c>
      <c r="J634" s="109" t="s">
        <v>20096</v>
      </c>
      <c r="K634" s="109" t="s">
        <v>15198</v>
      </c>
    </row>
    <row r="635" spans="1:11" x14ac:dyDescent="0.25">
      <c r="A635" t="s">
        <v>17255</v>
      </c>
      <c r="B635" t="s">
        <v>17121</v>
      </c>
      <c r="C635" t="s">
        <v>16059</v>
      </c>
      <c r="D635" t="s">
        <v>17102</v>
      </c>
      <c r="E635">
        <v>3694</v>
      </c>
      <c r="F635" t="s">
        <v>14913</v>
      </c>
      <c r="G635" t="s">
        <v>4855</v>
      </c>
      <c r="H635" s="111">
        <v>2358.6</v>
      </c>
      <c r="I635" t="s">
        <v>14914</v>
      </c>
      <c r="J635" t="s">
        <v>20096</v>
      </c>
      <c r="K635" t="s">
        <v>15198</v>
      </c>
    </row>
    <row r="636" spans="1:11" x14ac:dyDescent="0.25">
      <c r="A636" s="109" t="s">
        <v>4855</v>
      </c>
      <c r="B636" s="109" t="s">
        <v>16059</v>
      </c>
      <c r="C636" s="109" t="s">
        <v>16059</v>
      </c>
      <c r="D636" s="109" t="s">
        <v>17102</v>
      </c>
      <c r="E636" s="109">
        <v>264</v>
      </c>
      <c r="F636" s="109" t="s">
        <v>20529</v>
      </c>
      <c r="G636" s="109" t="s">
        <v>4855</v>
      </c>
      <c r="H636" s="110">
        <v>2042.5</v>
      </c>
      <c r="I636" s="109" t="s">
        <v>14963</v>
      </c>
      <c r="J636" s="109" t="s">
        <v>20096</v>
      </c>
      <c r="K636" s="109" t="s">
        <v>15198</v>
      </c>
    </row>
    <row r="637" spans="1:11" x14ac:dyDescent="0.25">
      <c r="A637" t="s">
        <v>17269</v>
      </c>
      <c r="B637" t="s">
        <v>17270</v>
      </c>
      <c r="C637" t="s">
        <v>16059</v>
      </c>
      <c r="D637" t="s">
        <v>17102</v>
      </c>
      <c r="E637">
        <v>3785</v>
      </c>
      <c r="F637" t="s">
        <v>15083</v>
      </c>
      <c r="G637" t="s">
        <v>4855</v>
      </c>
      <c r="H637" s="111">
        <v>491.8</v>
      </c>
      <c r="I637" t="s">
        <v>14963</v>
      </c>
      <c r="J637" t="s">
        <v>20096</v>
      </c>
      <c r="K637" t="s">
        <v>15198</v>
      </c>
    </row>
    <row r="638" spans="1:11" x14ac:dyDescent="0.25">
      <c r="A638" s="109" t="s">
        <v>17272</v>
      </c>
      <c r="B638" s="109" t="s">
        <v>17270</v>
      </c>
      <c r="C638" s="109" t="s">
        <v>16059</v>
      </c>
      <c r="D638" s="109" t="s">
        <v>17102</v>
      </c>
      <c r="E638" s="109">
        <v>3785</v>
      </c>
      <c r="F638" s="109" t="s">
        <v>15083</v>
      </c>
      <c r="G638" s="109" t="s">
        <v>4855</v>
      </c>
      <c r="H638" s="110">
        <v>28216.72</v>
      </c>
      <c r="I638" s="109" t="s">
        <v>14963</v>
      </c>
      <c r="J638" s="109" t="s">
        <v>20096</v>
      </c>
      <c r="K638" s="109" t="s">
        <v>15198</v>
      </c>
    </row>
    <row r="639" spans="1:11" x14ac:dyDescent="0.25">
      <c r="A639" t="s">
        <v>17273</v>
      </c>
      <c r="B639" t="s">
        <v>17270</v>
      </c>
      <c r="C639" t="s">
        <v>16059</v>
      </c>
      <c r="D639" t="s">
        <v>17102</v>
      </c>
      <c r="E639">
        <v>3785</v>
      </c>
      <c r="F639" t="s">
        <v>15083</v>
      </c>
      <c r="G639" t="s">
        <v>4855</v>
      </c>
      <c r="H639" s="111">
        <v>2269.83</v>
      </c>
      <c r="I639" t="s">
        <v>14963</v>
      </c>
      <c r="J639" t="s">
        <v>20096</v>
      </c>
      <c r="K639" t="s">
        <v>15198</v>
      </c>
    </row>
    <row r="640" spans="1:11" x14ac:dyDescent="0.25">
      <c r="A640" s="109" t="s">
        <v>17275</v>
      </c>
      <c r="B640" s="109" t="s">
        <v>17270</v>
      </c>
      <c r="C640" s="109" t="s">
        <v>16059</v>
      </c>
      <c r="D640" s="109" t="s">
        <v>17102</v>
      </c>
      <c r="E640" s="109">
        <v>3785</v>
      </c>
      <c r="F640" s="109" t="s">
        <v>15083</v>
      </c>
      <c r="G640" s="109" t="s">
        <v>4855</v>
      </c>
      <c r="H640" s="110">
        <v>129967.91</v>
      </c>
      <c r="I640" s="109" t="s">
        <v>14963</v>
      </c>
      <c r="J640" s="109" t="s">
        <v>20096</v>
      </c>
      <c r="K640" s="109" t="s">
        <v>15198</v>
      </c>
    </row>
    <row r="641" spans="1:11" x14ac:dyDescent="0.25">
      <c r="A641" t="s">
        <v>20530</v>
      </c>
      <c r="B641" t="s">
        <v>16357</v>
      </c>
      <c r="C641" t="s">
        <v>16357</v>
      </c>
      <c r="D641" t="s">
        <v>17102</v>
      </c>
      <c r="E641">
        <v>2942</v>
      </c>
      <c r="F641" t="s">
        <v>14973</v>
      </c>
      <c r="G641" t="s">
        <v>4855</v>
      </c>
      <c r="H641" s="111">
        <v>50.02</v>
      </c>
      <c r="I641" t="s">
        <v>14963</v>
      </c>
      <c r="J641" t="s">
        <v>20096</v>
      </c>
      <c r="K641" t="s">
        <v>15198</v>
      </c>
    </row>
    <row r="642" spans="1:11" x14ac:dyDescent="0.25">
      <c r="A642" s="109" t="s">
        <v>17286</v>
      </c>
      <c r="B642" s="109" t="s">
        <v>17287</v>
      </c>
      <c r="C642" s="109" t="s">
        <v>16357</v>
      </c>
      <c r="D642" s="109" t="s">
        <v>17102</v>
      </c>
      <c r="E642" s="109">
        <v>3398</v>
      </c>
      <c r="F642" s="109" t="s">
        <v>1118</v>
      </c>
      <c r="G642" s="109" t="s">
        <v>4855</v>
      </c>
      <c r="H642" s="110">
        <v>450</v>
      </c>
      <c r="I642" s="109" t="s">
        <v>14943</v>
      </c>
      <c r="J642" s="109" t="s">
        <v>20096</v>
      </c>
      <c r="K642" s="109" t="s">
        <v>15198</v>
      </c>
    </row>
    <row r="643" spans="1:11" x14ac:dyDescent="0.25">
      <c r="A643" t="s">
        <v>17289</v>
      </c>
      <c r="B643" t="s">
        <v>17290</v>
      </c>
      <c r="C643" t="s">
        <v>16357</v>
      </c>
      <c r="D643" t="s">
        <v>17102</v>
      </c>
      <c r="E643">
        <v>3478</v>
      </c>
      <c r="F643" t="s">
        <v>14903</v>
      </c>
      <c r="G643" t="s">
        <v>4855</v>
      </c>
      <c r="H643" s="111">
        <v>24732.73</v>
      </c>
      <c r="I643" t="s">
        <v>14904</v>
      </c>
      <c r="J643" t="s">
        <v>20096</v>
      </c>
      <c r="K643" t="s">
        <v>15198</v>
      </c>
    </row>
    <row r="644" spans="1:11" x14ac:dyDescent="0.25">
      <c r="A644" s="109" t="s">
        <v>17291</v>
      </c>
      <c r="B644" s="109" t="s">
        <v>17290</v>
      </c>
      <c r="C644" s="109" t="s">
        <v>16357</v>
      </c>
      <c r="D644" s="109" t="s">
        <v>17102</v>
      </c>
      <c r="E644" s="109">
        <v>3478</v>
      </c>
      <c r="F644" s="109" t="s">
        <v>14903</v>
      </c>
      <c r="G644" s="109" t="s">
        <v>4855</v>
      </c>
      <c r="H644" s="110">
        <v>25819.52</v>
      </c>
      <c r="I644" s="109" t="s">
        <v>14904</v>
      </c>
      <c r="J644" s="109" t="s">
        <v>20096</v>
      </c>
      <c r="K644" s="109" t="s">
        <v>15198</v>
      </c>
    </row>
    <row r="645" spans="1:11" x14ac:dyDescent="0.25">
      <c r="A645" t="s">
        <v>20531</v>
      </c>
      <c r="B645" t="s">
        <v>16357</v>
      </c>
      <c r="C645" t="s">
        <v>16357</v>
      </c>
      <c r="D645" t="s">
        <v>17102</v>
      </c>
      <c r="E645">
        <v>3325</v>
      </c>
      <c r="F645" t="s">
        <v>14966</v>
      </c>
      <c r="G645" t="s">
        <v>4855</v>
      </c>
      <c r="H645" s="111">
        <v>19.6</v>
      </c>
      <c r="I645" t="s">
        <v>14916</v>
      </c>
      <c r="J645" t="s">
        <v>20096</v>
      </c>
      <c r="K645" t="s">
        <v>14916</v>
      </c>
    </row>
    <row r="646" spans="1:11" x14ac:dyDescent="0.25">
      <c r="A646" s="109" t="s">
        <v>17292</v>
      </c>
      <c r="B646" s="109" t="s">
        <v>16521</v>
      </c>
      <c r="C646" s="109" t="s">
        <v>16357</v>
      </c>
      <c r="D646" s="109" t="s">
        <v>17102</v>
      </c>
      <c r="E646" s="109">
        <v>3500</v>
      </c>
      <c r="F646" s="109" t="s">
        <v>1128</v>
      </c>
      <c r="G646" s="109" t="s">
        <v>4855</v>
      </c>
      <c r="H646" s="110">
        <v>2280</v>
      </c>
      <c r="I646" s="109" t="s">
        <v>14943</v>
      </c>
      <c r="J646" s="109" t="s">
        <v>20096</v>
      </c>
      <c r="K646" s="109" t="s">
        <v>15198</v>
      </c>
    </row>
    <row r="647" spans="1:11" x14ac:dyDescent="0.25">
      <c r="A647" t="s">
        <v>17293</v>
      </c>
      <c r="B647" t="s">
        <v>17121</v>
      </c>
      <c r="C647" t="s">
        <v>16357</v>
      </c>
      <c r="D647" t="s">
        <v>17102</v>
      </c>
      <c r="E647">
        <v>3351</v>
      </c>
      <c r="F647" t="s">
        <v>1234</v>
      </c>
      <c r="G647" t="s">
        <v>4855</v>
      </c>
      <c r="H647" s="111">
        <v>104</v>
      </c>
      <c r="I647" t="s">
        <v>14943</v>
      </c>
      <c r="J647" t="s">
        <v>20096</v>
      </c>
      <c r="K647" t="s">
        <v>15198</v>
      </c>
    </row>
    <row r="648" spans="1:11" x14ac:dyDescent="0.25">
      <c r="A648" s="109" t="s">
        <v>17294</v>
      </c>
      <c r="B648" s="109" t="s">
        <v>17290</v>
      </c>
      <c r="C648" s="109" t="s">
        <v>16357</v>
      </c>
      <c r="D648" s="109" t="s">
        <v>17102</v>
      </c>
      <c r="E648" s="109">
        <v>3407</v>
      </c>
      <c r="F648" s="109" t="s">
        <v>14909</v>
      </c>
      <c r="G648" s="109" t="s">
        <v>4855</v>
      </c>
      <c r="H648" s="110">
        <v>789.9</v>
      </c>
      <c r="I648" s="109" t="s">
        <v>14904</v>
      </c>
      <c r="J648" s="109" t="s">
        <v>20096</v>
      </c>
      <c r="K648" s="109" t="s">
        <v>15198</v>
      </c>
    </row>
    <row r="649" spans="1:11" x14ac:dyDescent="0.25">
      <c r="A649" t="s">
        <v>17295</v>
      </c>
      <c r="B649" t="s">
        <v>17290</v>
      </c>
      <c r="C649" t="s">
        <v>16357</v>
      </c>
      <c r="D649" t="s">
        <v>17102</v>
      </c>
      <c r="E649">
        <v>3478</v>
      </c>
      <c r="F649" t="s">
        <v>14903</v>
      </c>
      <c r="G649" t="s">
        <v>4855</v>
      </c>
      <c r="H649" s="111">
        <v>25563.01</v>
      </c>
      <c r="I649" t="s">
        <v>14904</v>
      </c>
      <c r="J649" t="s">
        <v>20096</v>
      </c>
      <c r="K649" t="s">
        <v>15198</v>
      </c>
    </row>
    <row r="650" spans="1:11" x14ac:dyDescent="0.25">
      <c r="A650" s="109" t="s">
        <v>17296</v>
      </c>
      <c r="B650" s="109" t="s">
        <v>17290</v>
      </c>
      <c r="C650" s="109" t="s">
        <v>16357</v>
      </c>
      <c r="D650" s="109" t="s">
        <v>17102</v>
      </c>
      <c r="E650" s="109">
        <v>3478</v>
      </c>
      <c r="F650" s="109" t="s">
        <v>14903</v>
      </c>
      <c r="G650" s="109" t="s">
        <v>4855</v>
      </c>
      <c r="H650" s="110">
        <v>24975.74</v>
      </c>
      <c r="I650" s="109" t="s">
        <v>14904</v>
      </c>
      <c r="J650" s="109" t="s">
        <v>20096</v>
      </c>
      <c r="K650" s="109" t="s">
        <v>15198</v>
      </c>
    </row>
    <row r="651" spans="1:11" x14ac:dyDescent="0.25">
      <c r="A651" t="s">
        <v>17297</v>
      </c>
      <c r="B651" t="s">
        <v>17290</v>
      </c>
      <c r="C651" t="s">
        <v>16357</v>
      </c>
      <c r="D651" t="s">
        <v>17102</v>
      </c>
      <c r="E651">
        <v>3478</v>
      </c>
      <c r="F651" t="s">
        <v>14903</v>
      </c>
      <c r="G651" t="s">
        <v>4855</v>
      </c>
      <c r="H651" s="111">
        <v>25563.01</v>
      </c>
      <c r="I651" t="s">
        <v>14904</v>
      </c>
      <c r="J651" t="s">
        <v>20096</v>
      </c>
      <c r="K651" t="s">
        <v>15198</v>
      </c>
    </row>
    <row r="652" spans="1:11" x14ac:dyDescent="0.25">
      <c r="A652" s="109" t="s">
        <v>17277</v>
      </c>
      <c r="B652" s="109" t="s">
        <v>16144</v>
      </c>
      <c r="C652" s="109" t="s">
        <v>16357</v>
      </c>
      <c r="D652" s="109" t="s">
        <v>17102</v>
      </c>
      <c r="E652" s="109">
        <v>3694</v>
      </c>
      <c r="F652" s="109" t="s">
        <v>14913</v>
      </c>
      <c r="G652" s="109" t="s">
        <v>4855</v>
      </c>
      <c r="H652" s="110">
        <v>3750</v>
      </c>
      <c r="I652" s="109" t="s">
        <v>14914</v>
      </c>
      <c r="J652" s="109" t="s">
        <v>20096</v>
      </c>
      <c r="K652" s="109" t="s">
        <v>15198</v>
      </c>
    </row>
    <row r="653" spans="1:11" x14ac:dyDescent="0.25">
      <c r="A653" t="s">
        <v>16774</v>
      </c>
      <c r="B653" t="s">
        <v>15907</v>
      </c>
      <c r="C653" t="s">
        <v>16357</v>
      </c>
      <c r="D653" t="s">
        <v>17102</v>
      </c>
      <c r="E653">
        <v>3761</v>
      </c>
      <c r="F653" t="s">
        <v>1230</v>
      </c>
      <c r="G653" t="s">
        <v>4855</v>
      </c>
      <c r="H653" s="111">
        <v>1800</v>
      </c>
      <c r="I653" t="s">
        <v>14929</v>
      </c>
      <c r="J653" t="s">
        <v>20096</v>
      </c>
      <c r="K653" t="s">
        <v>15198</v>
      </c>
    </row>
    <row r="654" spans="1:11" x14ac:dyDescent="0.25">
      <c r="A654" s="109" t="s">
        <v>17278</v>
      </c>
      <c r="B654" s="109" t="s">
        <v>16144</v>
      </c>
      <c r="C654" s="109" t="s">
        <v>16357</v>
      </c>
      <c r="D654" s="109" t="s">
        <v>17102</v>
      </c>
      <c r="E654" s="109">
        <v>3694</v>
      </c>
      <c r="F654" s="109" t="s">
        <v>14913</v>
      </c>
      <c r="G654" s="109" t="s">
        <v>4855</v>
      </c>
      <c r="H654" s="110">
        <v>1050</v>
      </c>
      <c r="I654" s="109" t="s">
        <v>14914</v>
      </c>
      <c r="J654" s="109" t="s">
        <v>20096</v>
      </c>
      <c r="K654" s="109" t="s">
        <v>15198</v>
      </c>
    </row>
    <row r="655" spans="1:11" x14ac:dyDescent="0.25">
      <c r="A655" t="s">
        <v>17279</v>
      </c>
      <c r="B655" t="s">
        <v>16144</v>
      </c>
      <c r="C655" t="s">
        <v>16357</v>
      </c>
      <c r="D655" t="s">
        <v>17102</v>
      </c>
      <c r="E655">
        <v>3694</v>
      </c>
      <c r="F655" t="s">
        <v>14913</v>
      </c>
      <c r="G655" t="s">
        <v>4855</v>
      </c>
      <c r="H655" s="111">
        <v>3750</v>
      </c>
      <c r="I655" t="s">
        <v>14914</v>
      </c>
      <c r="J655" t="s">
        <v>20096</v>
      </c>
      <c r="K655" t="s">
        <v>15198</v>
      </c>
    </row>
    <row r="656" spans="1:11" x14ac:dyDescent="0.25">
      <c r="A656" s="109" t="s">
        <v>17280</v>
      </c>
      <c r="B656" s="109" t="s">
        <v>16144</v>
      </c>
      <c r="C656" s="109" t="s">
        <v>16357</v>
      </c>
      <c r="D656" s="109" t="s">
        <v>17102</v>
      </c>
      <c r="E656" s="109">
        <v>3694</v>
      </c>
      <c r="F656" s="109" t="s">
        <v>14913</v>
      </c>
      <c r="G656" s="109" t="s">
        <v>4855</v>
      </c>
      <c r="H656" s="110">
        <v>1050</v>
      </c>
      <c r="I656" s="109" t="s">
        <v>14914</v>
      </c>
      <c r="J656" s="109" t="s">
        <v>20096</v>
      </c>
      <c r="K656" s="109" t="s">
        <v>15198</v>
      </c>
    </row>
    <row r="657" spans="1:11" x14ac:dyDescent="0.25">
      <c r="A657" t="s">
        <v>17281</v>
      </c>
      <c r="B657" t="s">
        <v>16144</v>
      </c>
      <c r="C657" t="s">
        <v>16357</v>
      </c>
      <c r="D657" t="s">
        <v>17102</v>
      </c>
      <c r="E657">
        <v>3694</v>
      </c>
      <c r="F657" t="s">
        <v>14913</v>
      </c>
      <c r="G657" t="s">
        <v>4855</v>
      </c>
      <c r="H657" s="111">
        <v>3750</v>
      </c>
      <c r="I657" t="s">
        <v>14914</v>
      </c>
      <c r="J657" t="s">
        <v>20096</v>
      </c>
      <c r="K657" t="s">
        <v>15198</v>
      </c>
    </row>
    <row r="658" spans="1:11" x14ac:dyDescent="0.25">
      <c r="A658" s="109" t="s">
        <v>17282</v>
      </c>
      <c r="B658" s="109" t="s">
        <v>16144</v>
      </c>
      <c r="C658" s="109" t="s">
        <v>16357</v>
      </c>
      <c r="D658" s="109" t="s">
        <v>17102</v>
      </c>
      <c r="E658" s="109">
        <v>3694</v>
      </c>
      <c r="F658" s="109" t="s">
        <v>14913</v>
      </c>
      <c r="G658" s="109" t="s">
        <v>4855</v>
      </c>
      <c r="H658" s="110">
        <v>1050</v>
      </c>
      <c r="I658" s="109" t="s">
        <v>14914</v>
      </c>
      <c r="J658" s="109" t="s">
        <v>20096</v>
      </c>
      <c r="K658" s="109" t="s">
        <v>15198</v>
      </c>
    </row>
    <row r="659" spans="1:11" x14ac:dyDescent="0.25">
      <c r="A659" t="s">
        <v>17283</v>
      </c>
      <c r="B659" t="s">
        <v>16144</v>
      </c>
      <c r="C659" t="s">
        <v>16357</v>
      </c>
      <c r="D659" t="s">
        <v>17102</v>
      </c>
      <c r="E659">
        <v>3694</v>
      </c>
      <c r="F659" t="s">
        <v>14913</v>
      </c>
      <c r="G659" t="s">
        <v>4855</v>
      </c>
      <c r="H659" s="111">
        <v>3750</v>
      </c>
      <c r="I659" t="s">
        <v>14914</v>
      </c>
      <c r="J659" t="s">
        <v>20096</v>
      </c>
      <c r="K659" t="s">
        <v>15198</v>
      </c>
    </row>
    <row r="660" spans="1:11" x14ac:dyDescent="0.25">
      <c r="A660" s="109" t="s">
        <v>17284</v>
      </c>
      <c r="B660" s="109" t="s">
        <v>17285</v>
      </c>
      <c r="C660" s="109" t="s">
        <v>16357</v>
      </c>
      <c r="D660" s="109" t="s">
        <v>17102</v>
      </c>
      <c r="E660" s="109">
        <v>3694</v>
      </c>
      <c r="F660" s="109" t="s">
        <v>14913</v>
      </c>
      <c r="G660" s="109" t="s">
        <v>4855</v>
      </c>
      <c r="H660" s="110">
        <v>1050</v>
      </c>
      <c r="I660" s="109" t="s">
        <v>14914</v>
      </c>
      <c r="J660" s="109" t="s">
        <v>20096</v>
      </c>
      <c r="K660" s="109" t="s">
        <v>15198</v>
      </c>
    </row>
    <row r="661" spans="1:11" x14ac:dyDescent="0.25">
      <c r="A661" t="s">
        <v>17298</v>
      </c>
      <c r="B661" t="s">
        <v>17290</v>
      </c>
      <c r="C661" t="s">
        <v>16357</v>
      </c>
      <c r="D661" t="s">
        <v>17102</v>
      </c>
      <c r="E661">
        <v>3953</v>
      </c>
      <c r="F661" t="s">
        <v>1517</v>
      </c>
      <c r="G661" t="s">
        <v>4855</v>
      </c>
      <c r="H661" s="111">
        <v>1216</v>
      </c>
      <c r="I661" t="s">
        <v>14904</v>
      </c>
      <c r="J661" t="s">
        <v>20096</v>
      </c>
      <c r="K661" t="s">
        <v>15198</v>
      </c>
    </row>
    <row r="662" spans="1:11" x14ac:dyDescent="0.25">
      <c r="A662" s="109" t="s">
        <v>17299</v>
      </c>
      <c r="B662" s="109" t="s">
        <v>16461</v>
      </c>
      <c r="C662" s="109" t="s">
        <v>16357</v>
      </c>
      <c r="D662" s="109" t="s">
        <v>17102</v>
      </c>
      <c r="E662" s="109">
        <v>3953</v>
      </c>
      <c r="F662" s="109" t="s">
        <v>1517</v>
      </c>
      <c r="G662" s="109" t="s">
        <v>4855</v>
      </c>
      <c r="H662" s="110">
        <v>1232</v>
      </c>
      <c r="I662" s="109" t="s">
        <v>14904</v>
      </c>
      <c r="J662" s="109" t="s">
        <v>20096</v>
      </c>
      <c r="K662" s="109" t="s">
        <v>15198</v>
      </c>
    </row>
    <row r="663" spans="1:11" x14ac:dyDescent="0.25">
      <c r="A663" t="s">
        <v>17300</v>
      </c>
      <c r="B663" t="s">
        <v>17290</v>
      </c>
      <c r="C663" t="s">
        <v>16357</v>
      </c>
      <c r="D663" t="s">
        <v>17102</v>
      </c>
      <c r="E663">
        <v>3953</v>
      </c>
      <c r="F663" t="s">
        <v>1517</v>
      </c>
      <c r="G663" t="s">
        <v>4855</v>
      </c>
      <c r="H663" s="111">
        <v>2741.6</v>
      </c>
      <c r="I663" t="s">
        <v>14904</v>
      </c>
      <c r="J663" t="s">
        <v>20096</v>
      </c>
      <c r="K663" t="s">
        <v>15198</v>
      </c>
    </row>
    <row r="664" spans="1:11" x14ac:dyDescent="0.25">
      <c r="A664" s="109" t="s">
        <v>17301</v>
      </c>
      <c r="B664" s="109" t="s">
        <v>17290</v>
      </c>
      <c r="C664" s="109" t="s">
        <v>16357</v>
      </c>
      <c r="D664" s="109" t="s">
        <v>17102</v>
      </c>
      <c r="E664" s="109">
        <v>3953</v>
      </c>
      <c r="F664" s="109" t="s">
        <v>1517</v>
      </c>
      <c r="G664" s="109" t="s">
        <v>4855</v>
      </c>
      <c r="H664" s="110">
        <v>2764.8</v>
      </c>
      <c r="I664" s="109" t="s">
        <v>14904</v>
      </c>
      <c r="J664" s="109" t="s">
        <v>20096</v>
      </c>
      <c r="K664" s="109" t="s">
        <v>15198</v>
      </c>
    </row>
    <row r="665" spans="1:11" x14ac:dyDescent="0.25">
      <c r="A665" t="s">
        <v>17302</v>
      </c>
      <c r="B665" t="s">
        <v>17121</v>
      </c>
      <c r="C665" t="s">
        <v>16357</v>
      </c>
      <c r="D665" t="s">
        <v>17102</v>
      </c>
      <c r="E665">
        <v>3953</v>
      </c>
      <c r="F665" t="s">
        <v>1517</v>
      </c>
      <c r="G665" t="s">
        <v>4855</v>
      </c>
      <c r="H665" s="111">
        <v>2329.6</v>
      </c>
      <c r="I665" t="s">
        <v>14904</v>
      </c>
      <c r="J665" t="s">
        <v>20096</v>
      </c>
      <c r="K665" t="s">
        <v>15198</v>
      </c>
    </row>
    <row r="666" spans="1:11" x14ac:dyDescent="0.25">
      <c r="A666" s="109" t="s">
        <v>17303</v>
      </c>
      <c r="B666" s="109" t="s">
        <v>17290</v>
      </c>
      <c r="C666" s="109" t="s">
        <v>16357</v>
      </c>
      <c r="D666" s="109" t="s">
        <v>17102</v>
      </c>
      <c r="E666" s="109">
        <v>3953</v>
      </c>
      <c r="F666" s="109" t="s">
        <v>1517</v>
      </c>
      <c r="G666" s="109" t="s">
        <v>4855</v>
      </c>
      <c r="H666" s="110">
        <v>2527.7</v>
      </c>
      <c r="I666" s="109" t="s">
        <v>14904</v>
      </c>
      <c r="J666" s="109" t="s">
        <v>20096</v>
      </c>
      <c r="K666" s="109" t="s">
        <v>15198</v>
      </c>
    </row>
    <row r="667" spans="1:11" x14ac:dyDescent="0.25">
      <c r="A667" t="s">
        <v>17321</v>
      </c>
      <c r="B667" t="s">
        <v>17290</v>
      </c>
      <c r="C667" t="s">
        <v>16375</v>
      </c>
      <c r="D667" t="s">
        <v>17102</v>
      </c>
      <c r="E667">
        <v>2894</v>
      </c>
      <c r="F667" t="s">
        <v>14951</v>
      </c>
      <c r="G667" t="s">
        <v>4855</v>
      </c>
      <c r="H667" s="111">
        <v>165</v>
      </c>
      <c r="I667" t="s">
        <v>14943</v>
      </c>
      <c r="J667" t="s">
        <v>20096</v>
      </c>
      <c r="K667" t="s">
        <v>15198</v>
      </c>
    </row>
    <row r="668" spans="1:11" x14ac:dyDescent="0.25">
      <c r="A668" s="109" t="s">
        <v>17327</v>
      </c>
      <c r="B668" s="109" t="s">
        <v>17328</v>
      </c>
      <c r="C668" s="109" t="s">
        <v>16375</v>
      </c>
      <c r="D668" s="109" t="s">
        <v>17102</v>
      </c>
      <c r="E668" s="109">
        <v>3497</v>
      </c>
      <c r="F668" s="109" t="s">
        <v>14908</v>
      </c>
      <c r="G668" s="109" t="s">
        <v>4855</v>
      </c>
      <c r="H668" s="110">
        <v>13117.91</v>
      </c>
      <c r="I668" s="109" t="s">
        <v>14904</v>
      </c>
      <c r="J668" s="109" t="s">
        <v>20096</v>
      </c>
      <c r="K668" s="109" t="s">
        <v>15198</v>
      </c>
    </row>
    <row r="669" spans="1:11" x14ac:dyDescent="0.25">
      <c r="A669" t="s">
        <v>20532</v>
      </c>
      <c r="B669" t="s">
        <v>16375</v>
      </c>
      <c r="C669" t="s">
        <v>16375</v>
      </c>
      <c r="D669" t="s">
        <v>17102</v>
      </c>
      <c r="E669">
        <v>2797</v>
      </c>
      <c r="F669" t="s">
        <v>14965</v>
      </c>
      <c r="G669" t="s">
        <v>4855</v>
      </c>
      <c r="H669" s="111">
        <v>50000</v>
      </c>
      <c r="I669" t="s">
        <v>14963</v>
      </c>
      <c r="J669" t="s">
        <v>20096</v>
      </c>
      <c r="K669" t="s">
        <v>15198</v>
      </c>
    </row>
    <row r="670" spans="1:11" x14ac:dyDescent="0.25">
      <c r="A670" s="109" t="s">
        <v>20533</v>
      </c>
      <c r="B670" s="109" t="s">
        <v>16375</v>
      </c>
      <c r="C670" s="109" t="s">
        <v>16375</v>
      </c>
      <c r="D670" s="109" t="s">
        <v>17102</v>
      </c>
      <c r="E670" s="109">
        <v>2797</v>
      </c>
      <c r="F670" s="109" t="s">
        <v>14965</v>
      </c>
      <c r="G670" s="109" t="s">
        <v>4855</v>
      </c>
      <c r="H670" s="110">
        <v>50000</v>
      </c>
      <c r="I670" s="109" t="s">
        <v>14963</v>
      </c>
      <c r="J670" s="109" t="s">
        <v>20096</v>
      </c>
      <c r="K670" s="109" t="s">
        <v>15198</v>
      </c>
    </row>
    <row r="671" spans="1:11" x14ac:dyDescent="0.25">
      <c r="A671" t="s">
        <v>20534</v>
      </c>
      <c r="B671" t="s">
        <v>16059</v>
      </c>
      <c r="C671" t="s">
        <v>16375</v>
      </c>
      <c r="D671" t="s">
        <v>17102</v>
      </c>
      <c r="E671">
        <v>2797</v>
      </c>
      <c r="F671" t="s">
        <v>14965</v>
      </c>
      <c r="G671" t="s">
        <v>4855</v>
      </c>
      <c r="H671" s="111">
        <v>5241.08</v>
      </c>
      <c r="I671" t="s">
        <v>14963</v>
      </c>
      <c r="J671" t="s">
        <v>20096</v>
      </c>
      <c r="K671" t="s">
        <v>15198</v>
      </c>
    </row>
    <row r="672" spans="1:11" x14ac:dyDescent="0.25">
      <c r="A672" s="109" t="s">
        <v>20535</v>
      </c>
      <c r="B672" s="109" t="s">
        <v>16059</v>
      </c>
      <c r="C672" s="109" t="s">
        <v>16375</v>
      </c>
      <c r="D672" s="109" t="s">
        <v>17102</v>
      </c>
      <c r="E672" s="109">
        <v>2797</v>
      </c>
      <c r="F672" s="109" t="s">
        <v>14965</v>
      </c>
      <c r="G672" s="109" t="s">
        <v>4855</v>
      </c>
      <c r="H672" s="110">
        <v>4856.28</v>
      </c>
      <c r="I672" s="109" t="s">
        <v>14963</v>
      </c>
      <c r="J672" s="109" t="s">
        <v>20096</v>
      </c>
      <c r="K672" s="109" t="s">
        <v>15198</v>
      </c>
    </row>
    <row r="673" spans="1:11" x14ac:dyDescent="0.25">
      <c r="A673" t="s">
        <v>17329</v>
      </c>
      <c r="B673" t="s">
        <v>16378</v>
      </c>
      <c r="C673" t="s">
        <v>16375</v>
      </c>
      <c r="D673" t="s">
        <v>17102</v>
      </c>
      <c r="E673">
        <v>2801</v>
      </c>
      <c r="F673" t="s">
        <v>14956</v>
      </c>
      <c r="G673" t="s">
        <v>4855</v>
      </c>
      <c r="H673" s="111">
        <v>800</v>
      </c>
      <c r="I673" t="s">
        <v>14943</v>
      </c>
      <c r="J673" t="s">
        <v>20096</v>
      </c>
      <c r="K673" t="s">
        <v>15198</v>
      </c>
    </row>
    <row r="674" spans="1:11" x14ac:dyDescent="0.25">
      <c r="A674" s="109" t="s">
        <v>17330</v>
      </c>
      <c r="B674" s="109" t="s">
        <v>17328</v>
      </c>
      <c r="C674" s="109" t="s">
        <v>16375</v>
      </c>
      <c r="D674" s="109" t="s">
        <v>17102</v>
      </c>
      <c r="E674" s="109">
        <v>3351</v>
      </c>
      <c r="F674" s="109" t="s">
        <v>1234</v>
      </c>
      <c r="G674" s="109" t="s">
        <v>4855</v>
      </c>
      <c r="H674" s="110">
        <v>424</v>
      </c>
      <c r="I674" s="109" t="s">
        <v>14943</v>
      </c>
      <c r="J674" s="109" t="s">
        <v>20096</v>
      </c>
      <c r="K674" s="109" t="s">
        <v>15198</v>
      </c>
    </row>
    <row r="675" spans="1:11" x14ac:dyDescent="0.25">
      <c r="A675" t="s">
        <v>20536</v>
      </c>
      <c r="B675" t="s">
        <v>16375</v>
      </c>
      <c r="C675" t="s">
        <v>16375</v>
      </c>
      <c r="D675" t="s">
        <v>17102</v>
      </c>
      <c r="E675">
        <v>3325</v>
      </c>
      <c r="F675" t="s">
        <v>14966</v>
      </c>
      <c r="G675" t="s">
        <v>4855</v>
      </c>
      <c r="H675" s="111">
        <v>10</v>
      </c>
      <c r="I675" t="s">
        <v>14916</v>
      </c>
      <c r="J675" t="s">
        <v>20096</v>
      </c>
      <c r="K675" t="s">
        <v>14916</v>
      </c>
    </row>
    <row r="676" spans="1:11" x14ac:dyDescent="0.25">
      <c r="A676" s="109" t="s">
        <v>20537</v>
      </c>
      <c r="B676" s="109" t="s">
        <v>16375</v>
      </c>
      <c r="C676" s="109" t="s">
        <v>16375</v>
      </c>
      <c r="D676" s="109" t="s">
        <v>17102</v>
      </c>
      <c r="E676" s="109">
        <v>3325</v>
      </c>
      <c r="F676" s="109" t="s">
        <v>14966</v>
      </c>
      <c r="G676" s="109" t="s">
        <v>4855</v>
      </c>
      <c r="H676" s="110">
        <v>20000</v>
      </c>
      <c r="I676" s="109" t="s">
        <v>14916</v>
      </c>
      <c r="J676" s="109" t="s">
        <v>20096</v>
      </c>
      <c r="K676" s="109" t="s">
        <v>14916</v>
      </c>
    </row>
    <row r="677" spans="1:11" x14ac:dyDescent="0.25">
      <c r="A677" t="s">
        <v>17311</v>
      </c>
      <c r="B677" t="s">
        <v>17265</v>
      </c>
      <c r="C677" t="s">
        <v>16375</v>
      </c>
      <c r="D677" t="s">
        <v>17102</v>
      </c>
      <c r="E677">
        <v>3354</v>
      </c>
      <c r="F677" t="s">
        <v>14953</v>
      </c>
      <c r="G677" t="s">
        <v>4855</v>
      </c>
      <c r="H677" s="111">
        <v>773.12</v>
      </c>
      <c r="I677" t="s">
        <v>14943</v>
      </c>
      <c r="J677" t="s">
        <v>20096</v>
      </c>
      <c r="K677" t="s">
        <v>15198</v>
      </c>
    </row>
    <row r="678" spans="1:11" x14ac:dyDescent="0.25">
      <c r="A678" s="109" t="s">
        <v>17331</v>
      </c>
      <c r="B678" s="109" t="s">
        <v>16647</v>
      </c>
      <c r="C678" s="109" t="s">
        <v>16375</v>
      </c>
      <c r="D678" s="109" t="s">
        <v>17102</v>
      </c>
      <c r="E678" s="109">
        <v>3497</v>
      </c>
      <c r="F678" s="109" t="s">
        <v>14908</v>
      </c>
      <c r="G678" s="109" t="s">
        <v>4855</v>
      </c>
      <c r="H678" s="110">
        <v>14106.02</v>
      </c>
      <c r="I678" s="109" t="s">
        <v>14904</v>
      </c>
      <c r="J678" s="109" t="s">
        <v>20096</v>
      </c>
      <c r="K678" s="109" t="s">
        <v>15198</v>
      </c>
    </row>
    <row r="679" spans="1:11" x14ac:dyDescent="0.25">
      <c r="A679" t="s">
        <v>17312</v>
      </c>
      <c r="B679" t="s">
        <v>17265</v>
      </c>
      <c r="C679" t="s">
        <v>16375</v>
      </c>
      <c r="D679" t="s">
        <v>17102</v>
      </c>
      <c r="E679">
        <v>3565</v>
      </c>
      <c r="F679" t="s">
        <v>1369</v>
      </c>
      <c r="G679" t="s">
        <v>4855</v>
      </c>
      <c r="H679" s="111">
        <v>1000</v>
      </c>
      <c r="I679" t="s">
        <v>14943</v>
      </c>
      <c r="J679" t="s">
        <v>20096</v>
      </c>
      <c r="K679" t="s">
        <v>15198</v>
      </c>
    </row>
    <row r="680" spans="1:11" x14ac:dyDescent="0.25">
      <c r="A680" s="109" t="s">
        <v>20538</v>
      </c>
      <c r="B680" s="109" t="s">
        <v>16375</v>
      </c>
      <c r="C680" s="109" t="s">
        <v>16375</v>
      </c>
      <c r="D680" s="109" t="s">
        <v>17102</v>
      </c>
      <c r="E680" s="109">
        <v>3324</v>
      </c>
      <c r="F680" s="109" t="s">
        <v>20337</v>
      </c>
      <c r="G680" s="109" t="s">
        <v>4855</v>
      </c>
      <c r="H680" s="110">
        <v>194.53</v>
      </c>
      <c r="I680" s="109" t="s">
        <v>14963</v>
      </c>
      <c r="J680" s="109" t="s">
        <v>20096</v>
      </c>
      <c r="K680" s="109" t="s">
        <v>15198</v>
      </c>
    </row>
    <row r="681" spans="1:11" x14ac:dyDescent="0.25">
      <c r="A681" t="s">
        <v>20539</v>
      </c>
      <c r="B681" t="s">
        <v>17632</v>
      </c>
      <c r="C681" t="s">
        <v>16375</v>
      </c>
      <c r="D681" t="s">
        <v>17102</v>
      </c>
      <c r="E681">
        <v>2934</v>
      </c>
      <c r="F681" t="s">
        <v>14915</v>
      </c>
      <c r="G681" t="s">
        <v>4855</v>
      </c>
      <c r="H681" s="111">
        <v>31933.12</v>
      </c>
      <c r="I681" t="s">
        <v>14916</v>
      </c>
      <c r="J681" t="s">
        <v>20096</v>
      </c>
      <c r="K681" t="s">
        <v>14916</v>
      </c>
    </row>
    <row r="682" spans="1:11" x14ac:dyDescent="0.25">
      <c r="A682" s="109" t="s">
        <v>17304</v>
      </c>
      <c r="B682" s="109" t="s">
        <v>17265</v>
      </c>
      <c r="C682" s="109" t="s">
        <v>16375</v>
      </c>
      <c r="D682" s="109" t="s">
        <v>17102</v>
      </c>
      <c r="E682" s="109">
        <v>3600</v>
      </c>
      <c r="F682" s="109" t="s">
        <v>14936</v>
      </c>
      <c r="G682" s="109" t="s">
        <v>4855</v>
      </c>
      <c r="H682" s="110">
        <v>1057</v>
      </c>
      <c r="I682" s="109" t="s">
        <v>14929</v>
      </c>
      <c r="J682" s="109" t="s">
        <v>20096</v>
      </c>
      <c r="K682" s="109" t="s">
        <v>15198</v>
      </c>
    </row>
    <row r="683" spans="1:11" x14ac:dyDescent="0.25">
      <c r="A683" t="s">
        <v>17333</v>
      </c>
      <c r="B683" t="s">
        <v>17265</v>
      </c>
      <c r="C683" t="s">
        <v>16375</v>
      </c>
      <c r="D683" t="s">
        <v>17102</v>
      </c>
      <c r="E683">
        <v>3863</v>
      </c>
      <c r="F683" t="s">
        <v>14939</v>
      </c>
      <c r="G683" t="s">
        <v>4855</v>
      </c>
      <c r="H683" s="111">
        <v>300</v>
      </c>
      <c r="I683" t="s">
        <v>14929</v>
      </c>
      <c r="J683" t="s">
        <v>20096</v>
      </c>
      <c r="K683" t="s">
        <v>15198</v>
      </c>
    </row>
    <row r="684" spans="1:11" x14ac:dyDescent="0.25">
      <c r="A684" s="109" t="s">
        <v>17305</v>
      </c>
      <c r="B684" s="109" t="s">
        <v>16144</v>
      </c>
      <c r="C684" s="109" t="s">
        <v>16375</v>
      </c>
      <c r="D684" s="109" t="s">
        <v>17102</v>
      </c>
      <c r="E684" s="109">
        <v>3694</v>
      </c>
      <c r="F684" s="109" t="s">
        <v>14913</v>
      </c>
      <c r="G684" s="109" t="s">
        <v>4855</v>
      </c>
      <c r="H684" s="110">
        <v>470.4</v>
      </c>
      <c r="I684" s="109" t="s">
        <v>14914</v>
      </c>
      <c r="J684" s="109" t="s">
        <v>20096</v>
      </c>
      <c r="K684" s="109" t="s">
        <v>15198</v>
      </c>
    </row>
    <row r="685" spans="1:11" x14ac:dyDescent="0.25">
      <c r="A685" t="s">
        <v>17314</v>
      </c>
      <c r="B685" t="s">
        <v>16144</v>
      </c>
      <c r="C685" t="s">
        <v>16375</v>
      </c>
      <c r="D685" t="s">
        <v>17102</v>
      </c>
      <c r="E685">
        <v>3694</v>
      </c>
      <c r="F685" t="s">
        <v>14913</v>
      </c>
      <c r="G685" t="s">
        <v>4855</v>
      </c>
      <c r="H685" s="111">
        <v>350</v>
      </c>
      <c r="I685" t="s">
        <v>14914</v>
      </c>
      <c r="J685" t="s">
        <v>20096</v>
      </c>
      <c r="K685" t="s">
        <v>15198</v>
      </c>
    </row>
    <row r="686" spans="1:11" x14ac:dyDescent="0.25">
      <c r="A686" s="109" t="s">
        <v>17322</v>
      </c>
      <c r="B686" s="109" t="s">
        <v>16144</v>
      </c>
      <c r="C686" s="109" t="s">
        <v>16375</v>
      </c>
      <c r="D686" s="109" t="s">
        <v>17102</v>
      </c>
      <c r="E686" s="109">
        <v>3694</v>
      </c>
      <c r="F686" s="109" t="s">
        <v>14913</v>
      </c>
      <c r="G686" s="109" t="s">
        <v>4855</v>
      </c>
      <c r="H686" s="110">
        <v>1028.1</v>
      </c>
      <c r="I686" s="109" t="s">
        <v>14914</v>
      </c>
      <c r="J686" s="109" t="s">
        <v>20096</v>
      </c>
      <c r="K686" s="109" t="s">
        <v>15198</v>
      </c>
    </row>
    <row r="687" spans="1:11" x14ac:dyDescent="0.25">
      <c r="A687" t="s">
        <v>17306</v>
      </c>
      <c r="B687" t="s">
        <v>16144</v>
      </c>
      <c r="C687" t="s">
        <v>16375</v>
      </c>
      <c r="D687" t="s">
        <v>17102</v>
      </c>
      <c r="E687">
        <v>3694</v>
      </c>
      <c r="F687" t="s">
        <v>14913</v>
      </c>
      <c r="G687" t="s">
        <v>4855</v>
      </c>
      <c r="H687" s="111">
        <v>1050</v>
      </c>
      <c r="I687" t="s">
        <v>14914</v>
      </c>
      <c r="J687" t="s">
        <v>20096</v>
      </c>
      <c r="K687" t="s">
        <v>15198</v>
      </c>
    </row>
    <row r="688" spans="1:11" x14ac:dyDescent="0.25">
      <c r="A688" s="109" t="s">
        <v>17315</v>
      </c>
      <c r="B688" s="109" t="s">
        <v>16144</v>
      </c>
      <c r="C688" s="109" t="s">
        <v>16375</v>
      </c>
      <c r="D688" s="109" t="s">
        <v>17102</v>
      </c>
      <c r="E688" s="109">
        <v>3694</v>
      </c>
      <c r="F688" s="109" t="s">
        <v>14913</v>
      </c>
      <c r="G688" s="109" t="s">
        <v>4855</v>
      </c>
      <c r="H688" s="110">
        <v>1556.4</v>
      </c>
      <c r="I688" s="109" t="s">
        <v>14914</v>
      </c>
      <c r="J688" s="109" t="s">
        <v>20096</v>
      </c>
      <c r="K688" s="109" t="s">
        <v>15198</v>
      </c>
    </row>
    <row r="689" spans="1:11" x14ac:dyDescent="0.25">
      <c r="A689" t="s">
        <v>17323</v>
      </c>
      <c r="B689" t="s">
        <v>16144</v>
      </c>
      <c r="C689" t="s">
        <v>16375</v>
      </c>
      <c r="D689" t="s">
        <v>17102</v>
      </c>
      <c r="E689">
        <v>3694</v>
      </c>
      <c r="F689" t="s">
        <v>14913</v>
      </c>
      <c r="G689" t="s">
        <v>4855</v>
      </c>
      <c r="H689" s="111">
        <v>468.6</v>
      </c>
      <c r="I689" t="s">
        <v>14914</v>
      </c>
      <c r="J689" t="s">
        <v>20096</v>
      </c>
      <c r="K689" t="s">
        <v>15198</v>
      </c>
    </row>
    <row r="690" spans="1:11" x14ac:dyDescent="0.25">
      <c r="A690" s="109" t="s">
        <v>17316</v>
      </c>
      <c r="B690" s="109" t="s">
        <v>16144</v>
      </c>
      <c r="C690" s="109" t="s">
        <v>16375</v>
      </c>
      <c r="D690" s="109" t="s">
        <v>17102</v>
      </c>
      <c r="E690" s="109">
        <v>3694</v>
      </c>
      <c r="F690" s="109" t="s">
        <v>14913</v>
      </c>
      <c r="G690" s="109" t="s">
        <v>4855</v>
      </c>
      <c r="H690" s="110">
        <v>1419</v>
      </c>
      <c r="I690" s="109" t="s">
        <v>14914</v>
      </c>
      <c r="J690" s="109" t="s">
        <v>20096</v>
      </c>
      <c r="K690" s="109" t="s">
        <v>15198</v>
      </c>
    </row>
    <row r="691" spans="1:11" x14ac:dyDescent="0.25">
      <c r="A691" t="s">
        <v>17307</v>
      </c>
      <c r="B691" t="s">
        <v>16144</v>
      </c>
      <c r="C691" t="s">
        <v>16375</v>
      </c>
      <c r="D691" t="s">
        <v>17102</v>
      </c>
      <c r="E691">
        <v>3694</v>
      </c>
      <c r="F691" t="s">
        <v>14913</v>
      </c>
      <c r="G691" t="s">
        <v>4855</v>
      </c>
      <c r="H691" s="111">
        <v>3750</v>
      </c>
      <c r="I691" t="s">
        <v>14914</v>
      </c>
      <c r="J691" t="s">
        <v>20096</v>
      </c>
      <c r="K691" t="s">
        <v>15198</v>
      </c>
    </row>
    <row r="692" spans="1:11" x14ac:dyDescent="0.25">
      <c r="A692" s="109" t="s">
        <v>17308</v>
      </c>
      <c r="B692" s="109" t="s">
        <v>16144</v>
      </c>
      <c r="C692" s="109" t="s">
        <v>16375</v>
      </c>
      <c r="D692" s="109" t="s">
        <v>17102</v>
      </c>
      <c r="E692" s="109">
        <v>3694</v>
      </c>
      <c r="F692" s="109" t="s">
        <v>14913</v>
      </c>
      <c r="G692" s="109" t="s">
        <v>4855</v>
      </c>
      <c r="H692" s="110">
        <v>3750</v>
      </c>
      <c r="I692" s="109" t="s">
        <v>14914</v>
      </c>
      <c r="J692" s="109" t="s">
        <v>20096</v>
      </c>
      <c r="K692" s="109" t="s">
        <v>15198</v>
      </c>
    </row>
    <row r="693" spans="1:11" x14ac:dyDescent="0.25">
      <c r="A693" t="s">
        <v>17317</v>
      </c>
      <c r="B693" t="s">
        <v>16144</v>
      </c>
      <c r="C693" t="s">
        <v>16375</v>
      </c>
      <c r="D693" t="s">
        <v>17102</v>
      </c>
      <c r="E693">
        <v>3694</v>
      </c>
      <c r="F693" t="s">
        <v>14913</v>
      </c>
      <c r="G693" t="s">
        <v>4855</v>
      </c>
      <c r="H693" s="111">
        <v>1169.4</v>
      </c>
      <c r="I693" t="s">
        <v>14914</v>
      </c>
      <c r="J693" t="s">
        <v>20096</v>
      </c>
      <c r="K693" t="s">
        <v>15198</v>
      </c>
    </row>
    <row r="694" spans="1:11" x14ac:dyDescent="0.25">
      <c r="A694" s="109" t="s">
        <v>17324</v>
      </c>
      <c r="B694" s="109" t="s">
        <v>16144</v>
      </c>
      <c r="C694" s="109" t="s">
        <v>16375</v>
      </c>
      <c r="D694" s="109" t="s">
        <v>17102</v>
      </c>
      <c r="E694" s="109">
        <v>3694</v>
      </c>
      <c r="F694" s="109" t="s">
        <v>14913</v>
      </c>
      <c r="G694" s="109" t="s">
        <v>4855</v>
      </c>
      <c r="H694" s="110">
        <v>697</v>
      </c>
      <c r="I694" s="109" t="s">
        <v>14914</v>
      </c>
      <c r="J694" s="109" t="s">
        <v>20096</v>
      </c>
      <c r="K694" s="109" t="s">
        <v>15198</v>
      </c>
    </row>
    <row r="695" spans="1:11" x14ac:dyDescent="0.25">
      <c r="A695" t="s">
        <v>17318</v>
      </c>
      <c r="B695" t="s">
        <v>16144</v>
      </c>
      <c r="C695" t="s">
        <v>16375</v>
      </c>
      <c r="D695" t="s">
        <v>17102</v>
      </c>
      <c r="E695">
        <v>3694</v>
      </c>
      <c r="F695" t="s">
        <v>14913</v>
      </c>
      <c r="G695" t="s">
        <v>4855</v>
      </c>
      <c r="H695" s="111">
        <v>1113</v>
      </c>
      <c r="I695" t="s">
        <v>14914</v>
      </c>
      <c r="J695" t="s">
        <v>20096</v>
      </c>
      <c r="K695" t="s">
        <v>15198</v>
      </c>
    </row>
    <row r="696" spans="1:11" x14ac:dyDescent="0.25">
      <c r="A696" s="109" t="s">
        <v>17325</v>
      </c>
      <c r="B696" s="109" t="s">
        <v>16144</v>
      </c>
      <c r="C696" s="109" t="s">
        <v>16375</v>
      </c>
      <c r="D696" s="109" t="s">
        <v>17102</v>
      </c>
      <c r="E696" s="109">
        <v>3694</v>
      </c>
      <c r="F696" s="109" t="s">
        <v>14913</v>
      </c>
      <c r="G696" s="109" t="s">
        <v>4855</v>
      </c>
      <c r="H696" s="110">
        <v>360</v>
      </c>
      <c r="I696" s="109" t="s">
        <v>14914</v>
      </c>
      <c r="J696" s="109" t="s">
        <v>20096</v>
      </c>
      <c r="K696" s="109" t="s">
        <v>15198</v>
      </c>
    </row>
    <row r="697" spans="1:11" x14ac:dyDescent="0.25">
      <c r="A697" t="s">
        <v>17319</v>
      </c>
      <c r="B697" t="s">
        <v>16144</v>
      </c>
      <c r="C697" t="s">
        <v>16375</v>
      </c>
      <c r="D697" t="s">
        <v>17102</v>
      </c>
      <c r="E697">
        <v>3694</v>
      </c>
      <c r="F697" t="s">
        <v>14913</v>
      </c>
      <c r="G697" t="s">
        <v>4855</v>
      </c>
      <c r="H697" s="111">
        <v>1283.4</v>
      </c>
      <c r="I697" t="s">
        <v>14914</v>
      </c>
      <c r="J697" t="s">
        <v>20096</v>
      </c>
      <c r="K697" t="s">
        <v>15198</v>
      </c>
    </row>
    <row r="698" spans="1:11" x14ac:dyDescent="0.25">
      <c r="A698" s="109" t="s">
        <v>17326</v>
      </c>
      <c r="B698" s="109" t="s">
        <v>16144</v>
      </c>
      <c r="C698" s="109" t="s">
        <v>16375</v>
      </c>
      <c r="D698" s="109" t="s">
        <v>17102</v>
      </c>
      <c r="E698" s="109">
        <v>3694</v>
      </c>
      <c r="F698" s="109" t="s">
        <v>14913</v>
      </c>
      <c r="G698" s="109" t="s">
        <v>4855</v>
      </c>
      <c r="H698" s="110">
        <v>1036.8</v>
      </c>
      <c r="I698" s="109" t="s">
        <v>14914</v>
      </c>
      <c r="J698" s="109" t="s">
        <v>20096</v>
      </c>
      <c r="K698" s="109" t="s">
        <v>15198</v>
      </c>
    </row>
    <row r="699" spans="1:11" x14ac:dyDescent="0.25">
      <c r="A699" t="s">
        <v>17309</v>
      </c>
      <c r="B699" t="s">
        <v>16144</v>
      </c>
      <c r="C699" t="s">
        <v>16375</v>
      </c>
      <c r="D699" t="s">
        <v>17102</v>
      </c>
      <c r="E699">
        <v>3694</v>
      </c>
      <c r="F699" t="s">
        <v>14913</v>
      </c>
      <c r="G699" t="s">
        <v>4855</v>
      </c>
      <c r="H699" s="111">
        <v>2467.8</v>
      </c>
      <c r="I699" t="s">
        <v>14914</v>
      </c>
      <c r="J699" t="s">
        <v>20096</v>
      </c>
      <c r="K699" t="s">
        <v>15198</v>
      </c>
    </row>
    <row r="700" spans="1:11" x14ac:dyDescent="0.25">
      <c r="A700" s="109" t="s">
        <v>17320</v>
      </c>
      <c r="B700" s="109" t="s">
        <v>16144</v>
      </c>
      <c r="C700" s="109" t="s">
        <v>16375</v>
      </c>
      <c r="D700" s="109" t="s">
        <v>17102</v>
      </c>
      <c r="E700" s="109">
        <v>3694</v>
      </c>
      <c r="F700" s="109" t="s">
        <v>14913</v>
      </c>
      <c r="G700" s="109" t="s">
        <v>4855</v>
      </c>
      <c r="H700" s="110">
        <v>1267.8</v>
      </c>
      <c r="I700" s="109" t="s">
        <v>14914</v>
      </c>
      <c r="J700" s="109" t="s">
        <v>20096</v>
      </c>
      <c r="K700" s="109" t="s">
        <v>15198</v>
      </c>
    </row>
    <row r="701" spans="1:11" x14ac:dyDescent="0.25">
      <c r="A701" t="s">
        <v>17310</v>
      </c>
      <c r="B701" t="s">
        <v>16144</v>
      </c>
      <c r="C701" t="s">
        <v>16375</v>
      </c>
      <c r="D701" t="s">
        <v>17102</v>
      </c>
      <c r="E701">
        <v>3694</v>
      </c>
      <c r="F701" t="s">
        <v>14913</v>
      </c>
      <c r="G701" t="s">
        <v>4855</v>
      </c>
      <c r="H701" s="111">
        <v>1050</v>
      </c>
      <c r="I701" t="s">
        <v>14914</v>
      </c>
      <c r="J701" t="s">
        <v>20096</v>
      </c>
      <c r="K701" t="s">
        <v>15198</v>
      </c>
    </row>
    <row r="702" spans="1:11" x14ac:dyDescent="0.25">
      <c r="A702" s="109" t="s">
        <v>17334</v>
      </c>
      <c r="B702" s="109" t="s">
        <v>16653</v>
      </c>
      <c r="C702" s="109" t="s">
        <v>16375</v>
      </c>
      <c r="D702" s="109" t="s">
        <v>17102</v>
      </c>
      <c r="E702" s="109">
        <v>3876</v>
      </c>
      <c r="F702" s="109" t="s">
        <v>14950</v>
      </c>
      <c r="G702" s="109" t="s">
        <v>4855</v>
      </c>
      <c r="H702" s="110">
        <v>4457</v>
      </c>
      <c r="I702" s="109" t="s">
        <v>14943</v>
      </c>
      <c r="J702" s="109" t="s">
        <v>20096</v>
      </c>
      <c r="K702" s="109" t="s">
        <v>15198</v>
      </c>
    </row>
    <row r="703" spans="1:11" x14ac:dyDescent="0.25">
      <c r="A703" t="s">
        <v>20540</v>
      </c>
      <c r="B703" t="s">
        <v>16402</v>
      </c>
      <c r="C703" t="s">
        <v>16375</v>
      </c>
      <c r="D703" t="s">
        <v>17102</v>
      </c>
      <c r="E703">
        <v>3768</v>
      </c>
      <c r="F703" t="s">
        <v>1264</v>
      </c>
      <c r="G703" t="s">
        <v>4855</v>
      </c>
      <c r="H703" s="111">
        <v>3183.6</v>
      </c>
      <c r="I703" t="s">
        <v>14904</v>
      </c>
      <c r="J703" t="s">
        <v>20096</v>
      </c>
      <c r="K703" t="s">
        <v>15198</v>
      </c>
    </row>
    <row r="704" spans="1:11" x14ac:dyDescent="0.25">
      <c r="A704" s="109" t="s">
        <v>17473</v>
      </c>
      <c r="B704" s="109" t="s">
        <v>16402</v>
      </c>
      <c r="C704" s="109" t="s">
        <v>16375</v>
      </c>
      <c r="D704" s="109" t="s">
        <v>17102</v>
      </c>
      <c r="E704" s="109">
        <v>3768</v>
      </c>
      <c r="F704" s="109" t="s">
        <v>1264</v>
      </c>
      <c r="G704" s="109" t="s">
        <v>4855</v>
      </c>
      <c r="H704" s="110">
        <v>3579.2</v>
      </c>
      <c r="I704" s="109" t="s">
        <v>14904</v>
      </c>
      <c r="J704" s="109" t="s">
        <v>20096</v>
      </c>
      <c r="K704" s="109" t="s">
        <v>15198</v>
      </c>
    </row>
    <row r="705" spans="1:11" x14ac:dyDescent="0.25">
      <c r="A705" t="s">
        <v>20541</v>
      </c>
      <c r="B705" t="s">
        <v>15907</v>
      </c>
      <c r="C705" t="s">
        <v>16375</v>
      </c>
      <c r="D705" t="s">
        <v>17102</v>
      </c>
      <c r="E705">
        <v>3768</v>
      </c>
      <c r="F705" t="s">
        <v>1264</v>
      </c>
      <c r="G705" t="s">
        <v>4855</v>
      </c>
      <c r="H705" s="111">
        <v>3540.8</v>
      </c>
      <c r="I705" t="s">
        <v>14904</v>
      </c>
      <c r="J705" t="s">
        <v>20096</v>
      </c>
      <c r="K705" t="s">
        <v>15198</v>
      </c>
    </row>
    <row r="706" spans="1:11" x14ac:dyDescent="0.25">
      <c r="A706" s="109" t="s">
        <v>17474</v>
      </c>
      <c r="B706" s="109" t="s">
        <v>16378</v>
      </c>
      <c r="C706" s="109" t="s">
        <v>16375</v>
      </c>
      <c r="D706" s="109" t="s">
        <v>17102</v>
      </c>
      <c r="E706" s="109">
        <v>3768</v>
      </c>
      <c r="F706" s="109" t="s">
        <v>1264</v>
      </c>
      <c r="G706" s="109" t="s">
        <v>4855</v>
      </c>
      <c r="H706" s="110">
        <v>2886.4</v>
      </c>
      <c r="I706" s="109" t="s">
        <v>14904</v>
      </c>
      <c r="J706" s="109" t="s">
        <v>20096</v>
      </c>
      <c r="K706" s="109" t="s">
        <v>15198</v>
      </c>
    </row>
    <row r="707" spans="1:11" x14ac:dyDescent="0.25">
      <c r="A707" t="s">
        <v>20542</v>
      </c>
      <c r="B707" t="s">
        <v>16402</v>
      </c>
      <c r="C707" t="s">
        <v>16375</v>
      </c>
      <c r="D707" t="s">
        <v>17102</v>
      </c>
      <c r="E707">
        <v>3768</v>
      </c>
      <c r="F707" t="s">
        <v>1264</v>
      </c>
      <c r="G707" t="s">
        <v>4855</v>
      </c>
      <c r="H707" s="111">
        <v>3603.2</v>
      </c>
      <c r="I707" t="s">
        <v>14904</v>
      </c>
      <c r="J707" t="s">
        <v>20096</v>
      </c>
      <c r="K707" t="s">
        <v>15198</v>
      </c>
    </row>
    <row r="708" spans="1:11" x14ac:dyDescent="0.25">
      <c r="A708" s="109" t="s">
        <v>17313</v>
      </c>
      <c r="B708" s="109" t="s">
        <v>17265</v>
      </c>
      <c r="C708" s="109" t="s">
        <v>16375</v>
      </c>
      <c r="D708" s="109" t="s">
        <v>17102</v>
      </c>
      <c r="E708" s="109">
        <v>3956</v>
      </c>
      <c r="F708" s="109" t="s">
        <v>14961</v>
      </c>
      <c r="G708" s="109" t="s">
        <v>4855</v>
      </c>
      <c r="H708" s="110">
        <v>630</v>
      </c>
      <c r="I708" s="109" t="s">
        <v>14943</v>
      </c>
      <c r="J708" s="109" t="s">
        <v>20096</v>
      </c>
      <c r="K708" s="109" t="s">
        <v>15198</v>
      </c>
    </row>
    <row r="709" spans="1:11" x14ac:dyDescent="0.25">
      <c r="A709" t="s">
        <v>20543</v>
      </c>
      <c r="B709" t="s">
        <v>16375</v>
      </c>
      <c r="C709" t="s">
        <v>16375</v>
      </c>
      <c r="D709" t="s">
        <v>17102</v>
      </c>
      <c r="E709">
        <v>3893</v>
      </c>
      <c r="F709" t="s">
        <v>20519</v>
      </c>
      <c r="G709" t="s">
        <v>4855</v>
      </c>
      <c r="H709" s="111">
        <v>1850</v>
      </c>
      <c r="I709" t="s">
        <v>14963</v>
      </c>
      <c r="J709" t="s">
        <v>20096</v>
      </c>
      <c r="K709" t="s">
        <v>15198</v>
      </c>
    </row>
    <row r="710" spans="1:11" x14ac:dyDescent="0.25">
      <c r="A710" s="109" t="s">
        <v>17332</v>
      </c>
      <c r="B710" s="109" t="s">
        <v>16461</v>
      </c>
      <c r="C710" s="109" t="s">
        <v>16375</v>
      </c>
      <c r="D710" s="109" t="s">
        <v>17102</v>
      </c>
      <c r="E710" s="109">
        <v>3728</v>
      </c>
      <c r="F710" s="109" t="s">
        <v>1200</v>
      </c>
      <c r="G710" s="109" t="s">
        <v>4855</v>
      </c>
      <c r="H710" s="110">
        <v>2500</v>
      </c>
      <c r="I710" s="109" t="s">
        <v>14943</v>
      </c>
      <c r="J710" s="109" t="s">
        <v>20096</v>
      </c>
      <c r="K710" s="109" t="s">
        <v>15198</v>
      </c>
    </row>
    <row r="711" spans="1:11" x14ac:dyDescent="0.25">
      <c r="A711" t="s">
        <v>20544</v>
      </c>
      <c r="B711" t="s">
        <v>15973</v>
      </c>
      <c r="C711" t="s">
        <v>15219</v>
      </c>
      <c r="D711" t="s">
        <v>15859</v>
      </c>
      <c r="E711">
        <v>3482</v>
      </c>
      <c r="F711" t="s">
        <v>15033</v>
      </c>
      <c r="G711" t="s">
        <v>4855</v>
      </c>
      <c r="H711" s="111">
        <v>4630</v>
      </c>
      <c r="I711" t="s">
        <v>14963</v>
      </c>
      <c r="J711" t="s">
        <v>20096</v>
      </c>
      <c r="K711" t="s">
        <v>15198</v>
      </c>
    </row>
    <row r="712" spans="1:11" x14ac:dyDescent="0.25">
      <c r="A712" s="109" t="s">
        <v>20545</v>
      </c>
      <c r="B712" s="109" t="s">
        <v>15219</v>
      </c>
      <c r="C712" s="109" t="s">
        <v>15219</v>
      </c>
      <c r="D712" s="109" t="s">
        <v>15859</v>
      </c>
      <c r="E712" s="109">
        <v>3556</v>
      </c>
      <c r="F712" s="109" t="s">
        <v>20546</v>
      </c>
      <c r="G712" s="109" t="s">
        <v>4855</v>
      </c>
      <c r="H712" s="110">
        <v>55</v>
      </c>
      <c r="I712" s="109" t="s">
        <v>14963</v>
      </c>
      <c r="J712" s="109" t="s">
        <v>20096</v>
      </c>
      <c r="K712" s="109" t="s">
        <v>15198</v>
      </c>
    </row>
    <row r="713" spans="1:11" x14ac:dyDescent="0.25">
      <c r="A713" t="s">
        <v>20547</v>
      </c>
      <c r="B713" t="s">
        <v>15219</v>
      </c>
      <c r="C713" t="s">
        <v>15219</v>
      </c>
      <c r="D713" t="s">
        <v>15859</v>
      </c>
      <c r="E713">
        <v>3325</v>
      </c>
      <c r="F713" t="s">
        <v>14966</v>
      </c>
      <c r="G713" t="s">
        <v>4855</v>
      </c>
      <c r="H713" s="111">
        <v>29.4</v>
      </c>
      <c r="I713" t="s">
        <v>14916</v>
      </c>
      <c r="J713" t="s">
        <v>20096</v>
      </c>
      <c r="K713" t="s">
        <v>14916</v>
      </c>
    </row>
    <row r="714" spans="1:11" x14ac:dyDescent="0.25">
      <c r="A714" s="109" t="s">
        <v>16740</v>
      </c>
      <c r="B714" s="109" t="s">
        <v>15357</v>
      </c>
      <c r="C714" s="109" t="s">
        <v>15219</v>
      </c>
      <c r="D714" s="109" t="s">
        <v>15859</v>
      </c>
      <c r="E714" s="109">
        <v>2894</v>
      </c>
      <c r="F714" s="109" t="s">
        <v>14951</v>
      </c>
      <c r="G714" s="109" t="s">
        <v>4855</v>
      </c>
      <c r="H714" s="110">
        <v>165</v>
      </c>
      <c r="I714" s="109" t="s">
        <v>14943</v>
      </c>
      <c r="J714" s="109" t="s">
        <v>20096</v>
      </c>
      <c r="K714" s="109" t="s">
        <v>15198</v>
      </c>
    </row>
    <row r="715" spans="1:11" x14ac:dyDescent="0.25">
      <c r="A715" t="s">
        <v>16734</v>
      </c>
      <c r="B715" t="s">
        <v>16076</v>
      </c>
      <c r="C715" t="s">
        <v>15219</v>
      </c>
      <c r="D715" t="s">
        <v>15859</v>
      </c>
      <c r="E715">
        <v>3484</v>
      </c>
      <c r="F715" t="s">
        <v>15066</v>
      </c>
      <c r="G715" t="s">
        <v>4855</v>
      </c>
      <c r="H715" s="111">
        <v>3750</v>
      </c>
      <c r="I715" t="s">
        <v>14963</v>
      </c>
      <c r="J715" t="s">
        <v>20096</v>
      </c>
      <c r="K715" t="s">
        <v>15198</v>
      </c>
    </row>
    <row r="716" spans="1:11" x14ac:dyDescent="0.25">
      <c r="A716" s="109" t="s">
        <v>17642</v>
      </c>
      <c r="B716" s="109" t="s">
        <v>15858</v>
      </c>
      <c r="C716" s="109" t="s">
        <v>15219</v>
      </c>
      <c r="D716" s="109" t="s">
        <v>15859</v>
      </c>
      <c r="E716" s="109">
        <v>3478</v>
      </c>
      <c r="F716" s="109" t="s">
        <v>14903</v>
      </c>
      <c r="G716" s="109" t="s">
        <v>4855</v>
      </c>
      <c r="H716" s="110">
        <v>23166.69</v>
      </c>
      <c r="I716" s="109" t="s">
        <v>14904</v>
      </c>
      <c r="J716" s="109" t="s">
        <v>20096</v>
      </c>
      <c r="K716" s="109" t="s">
        <v>15198</v>
      </c>
    </row>
    <row r="717" spans="1:11" x14ac:dyDescent="0.25">
      <c r="A717" t="s">
        <v>17641</v>
      </c>
      <c r="B717" t="s">
        <v>15858</v>
      </c>
      <c r="C717" t="s">
        <v>15219</v>
      </c>
      <c r="D717" t="s">
        <v>15859</v>
      </c>
      <c r="E717">
        <v>3478</v>
      </c>
      <c r="F717" t="s">
        <v>14903</v>
      </c>
      <c r="G717" t="s">
        <v>4855</v>
      </c>
      <c r="H717" s="111">
        <v>26690.29</v>
      </c>
      <c r="I717" t="s">
        <v>14904</v>
      </c>
      <c r="J717" t="s">
        <v>20096</v>
      </c>
      <c r="K717" t="s">
        <v>15198</v>
      </c>
    </row>
    <row r="718" spans="1:11" x14ac:dyDescent="0.25">
      <c r="A718" s="109" t="s">
        <v>20548</v>
      </c>
      <c r="B718" s="109" t="s">
        <v>15219</v>
      </c>
      <c r="C718" s="109" t="s">
        <v>15219</v>
      </c>
      <c r="D718" s="109" t="s">
        <v>15859</v>
      </c>
      <c r="E718" s="109">
        <v>3290</v>
      </c>
      <c r="F718" s="109" t="s">
        <v>14921</v>
      </c>
      <c r="G718" s="109" t="s">
        <v>4855</v>
      </c>
      <c r="H718" s="110">
        <v>236.99</v>
      </c>
      <c r="I718" s="109" t="s">
        <v>14919</v>
      </c>
      <c r="J718" s="109" t="s">
        <v>20096</v>
      </c>
      <c r="K718" s="109" t="s">
        <v>15198</v>
      </c>
    </row>
    <row r="719" spans="1:11" x14ac:dyDescent="0.25">
      <c r="A719" t="s">
        <v>20549</v>
      </c>
      <c r="B719" t="s">
        <v>15893</v>
      </c>
      <c r="C719" t="s">
        <v>15219</v>
      </c>
      <c r="D719" t="s">
        <v>15859</v>
      </c>
      <c r="E719">
        <v>2886</v>
      </c>
      <c r="F719" t="s">
        <v>14970</v>
      </c>
      <c r="G719" t="s">
        <v>4855</v>
      </c>
      <c r="H719" s="111">
        <v>10568.89</v>
      </c>
      <c r="I719" t="s">
        <v>14963</v>
      </c>
      <c r="J719" t="s">
        <v>20096</v>
      </c>
      <c r="K719" t="s">
        <v>15198</v>
      </c>
    </row>
    <row r="720" spans="1:11" x14ac:dyDescent="0.25">
      <c r="A720" s="109" t="s">
        <v>16741</v>
      </c>
      <c r="B720" s="109" t="s">
        <v>15357</v>
      </c>
      <c r="C720" s="109" t="s">
        <v>15219</v>
      </c>
      <c r="D720" s="109" t="s">
        <v>15859</v>
      </c>
      <c r="E720" s="109">
        <v>3351</v>
      </c>
      <c r="F720" s="109" t="s">
        <v>1234</v>
      </c>
      <c r="G720" s="109" t="s">
        <v>4855</v>
      </c>
      <c r="H720" s="110">
        <v>180</v>
      </c>
      <c r="I720" s="109" t="s">
        <v>14943</v>
      </c>
      <c r="J720" s="109" t="s">
        <v>20096</v>
      </c>
      <c r="K720" s="109" t="s">
        <v>15198</v>
      </c>
    </row>
    <row r="721" spans="1:11" x14ac:dyDescent="0.25">
      <c r="A721" t="s">
        <v>20550</v>
      </c>
      <c r="B721" t="s">
        <v>15219</v>
      </c>
      <c r="C721" t="s">
        <v>15219</v>
      </c>
      <c r="D721" t="s">
        <v>15859</v>
      </c>
      <c r="E721">
        <v>2966</v>
      </c>
      <c r="F721" t="s">
        <v>15153</v>
      </c>
      <c r="G721" t="s">
        <v>4855</v>
      </c>
      <c r="H721" s="111">
        <v>285.59</v>
      </c>
      <c r="I721" t="s">
        <v>14963</v>
      </c>
      <c r="J721" t="s">
        <v>20096</v>
      </c>
      <c r="K721" t="s">
        <v>15198</v>
      </c>
    </row>
    <row r="722" spans="1:11" x14ac:dyDescent="0.25">
      <c r="A722" s="109" t="s">
        <v>20184</v>
      </c>
      <c r="B722" s="109" t="s">
        <v>15219</v>
      </c>
      <c r="C722" s="109" t="s">
        <v>15219</v>
      </c>
      <c r="D722" s="109" t="s">
        <v>15859</v>
      </c>
      <c r="E722" s="109">
        <v>3941</v>
      </c>
      <c r="F722" s="109" t="s">
        <v>20523</v>
      </c>
      <c r="G722" s="109" t="s">
        <v>4855</v>
      </c>
      <c r="H722" s="110">
        <v>7000</v>
      </c>
      <c r="I722" s="109" t="s">
        <v>14963</v>
      </c>
      <c r="J722" s="109" t="s">
        <v>20096</v>
      </c>
      <c r="K722" s="109" t="s">
        <v>15198</v>
      </c>
    </row>
    <row r="723" spans="1:11" x14ac:dyDescent="0.25">
      <c r="A723" t="s">
        <v>20551</v>
      </c>
      <c r="B723" t="s">
        <v>15522</v>
      </c>
      <c r="C723" t="s">
        <v>15219</v>
      </c>
      <c r="D723" t="s">
        <v>15859</v>
      </c>
      <c r="E723">
        <v>4000</v>
      </c>
      <c r="F723" t="s">
        <v>15084</v>
      </c>
      <c r="G723" t="s">
        <v>4855</v>
      </c>
      <c r="H723" s="111">
        <v>180</v>
      </c>
      <c r="I723" t="s">
        <v>14963</v>
      </c>
      <c r="J723" t="s">
        <v>20096</v>
      </c>
      <c r="K723" t="s">
        <v>15198</v>
      </c>
    </row>
    <row r="724" spans="1:11" x14ac:dyDescent="0.25">
      <c r="A724" s="109" t="s">
        <v>16747</v>
      </c>
      <c r="B724" s="109" t="s">
        <v>16748</v>
      </c>
      <c r="C724" s="109" t="s">
        <v>15219</v>
      </c>
      <c r="D724" s="109" t="s">
        <v>15859</v>
      </c>
      <c r="E724" s="109">
        <v>3977</v>
      </c>
      <c r="F724" s="109" t="s">
        <v>14978</v>
      </c>
      <c r="G724" s="109" t="s">
        <v>4855</v>
      </c>
      <c r="H724" s="110">
        <v>7058.52</v>
      </c>
      <c r="I724" s="109" t="s">
        <v>14963</v>
      </c>
      <c r="J724" s="109" t="s">
        <v>20096</v>
      </c>
      <c r="K724" s="109" t="s">
        <v>15198</v>
      </c>
    </row>
    <row r="725" spans="1:11" x14ac:dyDescent="0.25">
      <c r="A725" t="s">
        <v>20552</v>
      </c>
      <c r="B725" t="s">
        <v>15219</v>
      </c>
      <c r="C725" t="s">
        <v>15219</v>
      </c>
      <c r="D725" t="s">
        <v>15859</v>
      </c>
      <c r="E725">
        <v>3920</v>
      </c>
      <c r="F725" t="s">
        <v>20130</v>
      </c>
      <c r="G725" t="s">
        <v>4855</v>
      </c>
      <c r="H725" s="111">
        <v>231.77</v>
      </c>
      <c r="I725" t="s">
        <v>14963</v>
      </c>
      <c r="J725" t="s">
        <v>20096</v>
      </c>
      <c r="K725" t="s">
        <v>15198</v>
      </c>
    </row>
    <row r="726" spans="1:11" x14ac:dyDescent="0.25">
      <c r="A726" s="109" t="s">
        <v>20553</v>
      </c>
      <c r="B726" s="109" t="s">
        <v>15219</v>
      </c>
      <c r="C726" s="109" t="s">
        <v>15219</v>
      </c>
      <c r="D726" s="109" t="s">
        <v>15859</v>
      </c>
      <c r="E726" s="109">
        <v>3842</v>
      </c>
      <c r="F726" s="109" t="s">
        <v>15155</v>
      </c>
      <c r="G726" s="109" t="s">
        <v>4855</v>
      </c>
      <c r="H726" s="110">
        <v>500</v>
      </c>
      <c r="I726" s="109" t="s">
        <v>14963</v>
      </c>
      <c r="J726" s="109" t="s">
        <v>20096</v>
      </c>
      <c r="K726" s="109" t="s">
        <v>15198</v>
      </c>
    </row>
    <row r="727" spans="1:11" x14ac:dyDescent="0.25">
      <c r="A727" t="s">
        <v>20554</v>
      </c>
      <c r="B727" t="s">
        <v>15219</v>
      </c>
      <c r="C727" t="s">
        <v>16109</v>
      </c>
      <c r="D727" t="s">
        <v>15859</v>
      </c>
      <c r="E727">
        <v>3493</v>
      </c>
      <c r="F727" t="s">
        <v>20360</v>
      </c>
      <c r="G727" t="s">
        <v>4855</v>
      </c>
      <c r="H727" s="111">
        <v>1800</v>
      </c>
      <c r="I727" t="s">
        <v>14963</v>
      </c>
      <c r="J727" t="s">
        <v>20096</v>
      </c>
      <c r="K727" t="s">
        <v>15198</v>
      </c>
    </row>
    <row r="728" spans="1:11" x14ac:dyDescent="0.25">
      <c r="A728" s="109" t="s">
        <v>20555</v>
      </c>
      <c r="B728" s="109" t="s">
        <v>16109</v>
      </c>
      <c r="C728" s="109" t="s">
        <v>16109</v>
      </c>
      <c r="D728" s="109" t="s">
        <v>15859</v>
      </c>
      <c r="E728" s="109">
        <v>2942</v>
      </c>
      <c r="F728" s="109" t="s">
        <v>14973</v>
      </c>
      <c r="G728" s="109" t="s">
        <v>4855</v>
      </c>
      <c r="H728" s="110">
        <v>268.81</v>
      </c>
      <c r="I728" s="109" t="s">
        <v>14963</v>
      </c>
      <c r="J728" s="109" t="s">
        <v>20096</v>
      </c>
      <c r="K728" s="109" t="s">
        <v>15198</v>
      </c>
    </row>
    <row r="729" spans="1:11" x14ac:dyDescent="0.25">
      <c r="A729" t="s">
        <v>16754</v>
      </c>
      <c r="B729" t="s">
        <v>16375</v>
      </c>
      <c r="C729" t="s">
        <v>16109</v>
      </c>
      <c r="D729" t="s">
        <v>15859</v>
      </c>
      <c r="E729">
        <v>3481</v>
      </c>
      <c r="F729" t="s">
        <v>14905</v>
      </c>
      <c r="G729" t="s">
        <v>4855</v>
      </c>
      <c r="H729" s="111">
        <v>3213</v>
      </c>
      <c r="I729" t="s">
        <v>14904</v>
      </c>
      <c r="J729" t="s">
        <v>20096</v>
      </c>
      <c r="K729" t="s">
        <v>15198</v>
      </c>
    </row>
    <row r="730" spans="1:11" x14ac:dyDescent="0.25">
      <c r="A730" s="109" t="s">
        <v>16755</v>
      </c>
      <c r="B730" s="109" t="s">
        <v>16375</v>
      </c>
      <c r="C730" s="109" t="s">
        <v>16109</v>
      </c>
      <c r="D730" s="109" t="s">
        <v>15859</v>
      </c>
      <c r="E730" s="109">
        <v>3481</v>
      </c>
      <c r="F730" s="109" t="s">
        <v>14905</v>
      </c>
      <c r="G730" s="109" t="s">
        <v>4855</v>
      </c>
      <c r="H730" s="110">
        <v>3166.2</v>
      </c>
      <c r="I730" s="109" t="s">
        <v>14904</v>
      </c>
      <c r="J730" s="109" t="s">
        <v>20096</v>
      </c>
      <c r="K730" s="109" t="s">
        <v>15198</v>
      </c>
    </row>
    <row r="731" spans="1:11" x14ac:dyDescent="0.25">
      <c r="A731" t="s">
        <v>16756</v>
      </c>
      <c r="B731" t="s">
        <v>15357</v>
      </c>
      <c r="C731" t="s">
        <v>16109</v>
      </c>
      <c r="D731" t="s">
        <v>15859</v>
      </c>
      <c r="E731">
        <v>3481</v>
      </c>
      <c r="F731" t="s">
        <v>14905</v>
      </c>
      <c r="G731" t="s">
        <v>4855</v>
      </c>
      <c r="H731" s="111">
        <v>3144.6</v>
      </c>
      <c r="I731" t="s">
        <v>14904</v>
      </c>
      <c r="J731" t="s">
        <v>20096</v>
      </c>
      <c r="K731" t="s">
        <v>15198</v>
      </c>
    </row>
    <row r="732" spans="1:11" x14ac:dyDescent="0.25">
      <c r="A732" s="109" t="s">
        <v>16757</v>
      </c>
      <c r="B732" s="109" t="s">
        <v>16055</v>
      </c>
      <c r="C732" s="109" t="s">
        <v>16109</v>
      </c>
      <c r="D732" s="109" t="s">
        <v>15859</v>
      </c>
      <c r="E732" s="109">
        <v>3481</v>
      </c>
      <c r="F732" s="109" t="s">
        <v>14905</v>
      </c>
      <c r="G732" s="109" t="s">
        <v>4855</v>
      </c>
      <c r="H732" s="110">
        <v>3245.4</v>
      </c>
      <c r="I732" s="109" t="s">
        <v>14904</v>
      </c>
      <c r="J732" s="109" t="s">
        <v>20096</v>
      </c>
      <c r="K732" s="109" t="s">
        <v>15198</v>
      </c>
    </row>
    <row r="733" spans="1:11" x14ac:dyDescent="0.25">
      <c r="A733" t="s">
        <v>16758</v>
      </c>
      <c r="B733" t="s">
        <v>16055</v>
      </c>
      <c r="C733" t="s">
        <v>16109</v>
      </c>
      <c r="D733" t="s">
        <v>15859</v>
      </c>
      <c r="E733">
        <v>3481</v>
      </c>
      <c r="F733" t="s">
        <v>14905</v>
      </c>
      <c r="G733" t="s">
        <v>4855</v>
      </c>
      <c r="H733" s="111">
        <v>3348</v>
      </c>
      <c r="I733" t="s">
        <v>14904</v>
      </c>
      <c r="J733" t="s">
        <v>20096</v>
      </c>
      <c r="K733" t="s">
        <v>15198</v>
      </c>
    </row>
    <row r="734" spans="1:11" x14ac:dyDescent="0.25">
      <c r="A734" s="109" t="s">
        <v>16759</v>
      </c>
      <c r="B734" s="109" t="s">
        <v>15357</v>
      </c>
      <c r="C734" s="109" t="s">
        <v>16109</v>
      </c>
      <c r="D734" s="109" t="s">
        <v>15859</v>
      </c>
      <c r="E734" s="109">
        <v>3481</v>
      </c>
      <c r="F734" s="109" t="s">
        <v>14905</v>
      </c>
      <c r="G734" s="109" t="s">
        <v>4855</v>
      </c>
      <c r="H734" s="110">
        <v>3405.6</v>
      </c>
      <c r="I734" s="109" t="s">
        <v>14904</v>
      </c>
      <c r="J734" s="109" t="s">
        <v>20096</v>
      </c>
      <c r="K734" s="109" t="s">
        <v>15198</v>
      </c>
    </row>
    <row r="735" spans="1:11" x14ac:dyDescent="0.25">
      <c r="A735" t="s">
        <v>16760</v>
      </c>
      <c r="B735" t="s">
        <v>16055</v>
      </c>
      <c r="C735" t="s">
        <v>16109</v>
      </c>
      <c r="D735" t="s">
        <v>15859</v>
      </c>
      <c r="E735">
        <v>3481</v>
      </c>
      <c r="F735" t="s">
        <v>14905</v>
      </c>
      <c r="G735" t="s">
        <v>4855</v>
      </c>
      <c r="H735" s="111">
        <v>3411</v>
      </c>
      <c r="I735" t="s">
        <v>14904</v>
      </c>
      <c r="J735" t="s">
        <v>20096</v>
      </c>
      <c r="K735" t="s">
        <v>15198</v>
      </c>
    </row>
    <row r="736" spans="1:11" x14ac:dyDescent="0.25">
      <c r="A736" s="109" t="s">
        <v>16761</v>
      </c>
      <c r="B736" s="109" t="s">
        <v>15357</v>
      </c>
      <c r="C736" s="109" t="s">
        <v>16109</v>
      </c>
      <c r="D736" s="109" t="s">
        <v>15859</v>
      </c>
      <c r="E736" s="109">
        <v>3481</v>
      </c>
      <c r="F736" s="109" t="s">
        <v>14905</v>
      </c>
      <c r="G736" s="109" t="s">
        <v>4855</v>
      </c>
      <c r="H736" s="110">
        <v>3331.8</v>
      </c>
      <c r="I736" s="109" t="s">
        <v>14904</v>
      </c>
      <c r="J736" s="109" t="s">
        <v>20096</v>
      </c>
      <c r="K736" s="109" t="s">
        <v>15198</v>
      </c>
    </row>
    <row r="737" spans="1:11" x14ac:dyDescent="0.25">
      <c r="A737" t="s">
        <v>16762</v>
      </c>
      <c r="B737" t="s">
        <v>15357</v>
      </c>
      <c r="C737" t="s">
        <v>16109</v>
      </c>
      <c r="D737" t="s">
        <v>15859</v>
      </c>
      <c r="E737">
        <v>3481</v>
      </c>
      <c r="F737" t="s">
        <v>14905</v>
      </c>
      <c r="G737" t="s">
        <v>4855</v>
      </c>
      <c r="H737" s="111">
        <v>3272.4</v>
      </c>
      <c r="I737" t="s">
        <v>14904</v>
      </c>
      <c r="J737" t="s">
        <v>20096</v>
      </c>
      <c r="K737" t="s">
        <v>15198</v>
      </c>
    </row>
    <row r="738" spans="1:11" x14ac:dyDescent="0.25">
      <c r="A738" s="109" t="s">
        <v>16763</v>
      </c>
      <c r="B738" s="109" t="s">
        <v>15357</v>
      </c>
      <c r="C738" s="109" t="s">
        <v>16109</v>
      </c>
      <c r="D738" s="109" t="s">
        <v>15859</v>
      </c>
      <c r="E738" s="109">
        <v>3481</v>
      </c>
      <c r="F738" s="109" t="s">
        <v>14905</v>
      </c>
      <c r="G738" s="109" t="s">
        <v>4855</v>
      </c>
      <c r="H738" s="110">
        <v>3297.6</v>
      </c>
      <c r="I738" s="109" t="s">
        <v>14904</v>
      </c>
      <c r="J738" s="109" t="s">
        <v>20096</v>
      </c>
      <c r="K738" s="109" t="s">
        <v>15198</v>
      </c>
    </row>
    <row r="739" spans="1:11" x14ac:dyDescent="0.25">
      <c r="A739" t="s">
        <v>20556</v>
      </c>
      <c r="B739" t="s">
        <v>16109</v>
      </c>
      <c r="C739" t="s">
        <v>16109</v>
      </c>
      <c r="D739" t="s">
        <v>15859</v>
      </c>
      <c r="E739">
        <v>3325</v>
      </c>
      <c r="F739" t="s">
        <v>14966</v>
      </c>
      <c r="G739" t="s">
        <v>4855</v>
      </c>
      <c r="H739" s="111">
        <v>11.4</v>
      </c>
      <c r="I739" t="s">
        <v>14916</v>
      </c>
      <c r="J739" t="s">
        <v>20096</v>
      </c>
      <c r="K739" t="s">
        <v>14916</v>
      </c>
    </row>
    <row r="740" spans="1:11" x14ac:dyDescent="0.25">
      <c r="A740" s="109" t="s">
        <v>20557</v>
      </c>
      <c r="B740" s="109" t="s">
        <v>16109</v>
      </c>
      <c r="C740" s="109" t="s">
        <v>16109</v>
      </c>
      <c r="D740" s="109" t="s">
        <v>15859</v>
      </c>
      <c r="E740" s="109">
        <v>3545</v>
      </c>
      <c r="F740" s="109" t="s">
        <v>20558</v>
      </c>
      <c r="G740" s="109" t="s">
        <v>4855</v>
      </c>
      <c r="H740" s="110">
        <v>120</v>
      </c>
      <c r="I740" s="109" t="s">
        <v>14963</v>
      </c>
      <c r="J740" s="109" t="s">
        <v>20096</v>
      </c>
      <c r="K740" s="109" t="s">
        <v>15198</v>
      </c>
    </row>
    <row r="741" spans="1:11" x14ac:dyDescent="0.25">
      <c r="A741" t="s">
        <v>16764</v>
      </c>
      <c r="B741" t="s">
        <v>16055</v>
      </c>
      <c r="C741" t="s">
        <v>16109</v>
      </c>
      <c r="D741" t="s">
        <v>15859</v>
      </c>
      <c r="E741">
        <v>3481</v>
      </c>
      <c r="F741" t="s">
        <v>14905</v>
      </c>
      <c r="G741" t="s">
        <v>4855</v>
      </c>
      <c r="H741" s="111">
        <v>3330</v>
      </c>
      <c r="I741" t="s">
        <v>14904</v>
      </c>
      <c r="J741" t="s">
        <v>20096</v>
      </c>
      <c r="K741" t="s">
        <v>15198</v>
      </c>
    </row>
    <row r="742" spans="1:11" x14ac:dyDescent="0.25">
      <c r="A742" s="109" t="s">
        <v>16765</v>
      </c>
      <c r="B742" s="109" t="s">
        <v>16055</v>
      </c>
      <c r="C742" s="109" t="s">
        <v>16109</v>
      </c>
      <c r="D742" s="109" t="s">
        <v>15859</v>
      </c>
      <c r="E742" s="109">
        <v>3481</v>
      </c>
      <c r="F742" s="109" t="s">
        <v>14905</v>
      </c>
      <c r="G742" s="109" t="s">
        <v>4855</v>
      </c>
      <c r="H742" s="110">
        <v>3121.2</v>
      </c>
      <c r="I742" s="109" t="s">
        <v>14904</v>
      </c>
      <c r="J742" s="109" t="s">
        <v>20096</v>
      </c>
      <c r="K742" s="109" t="s">
        <v>15198</v>
      </c>
    </row>
    <row r="743" spans="1:11" x14ac:dyDescent="0.25">
      <c r="A743" t="s">
        <v>16766</v>
      </c>
      <c r="B743" t="s">
        <v>16055</v>
      </c>
      <c r="C743" t="s">
        <v>16109</v>
      </c>
      <c r="D743" t="s">
        <v>15859</v>
      </c>
      <c r="E743">
        <v>3481</v>
      </c>
      <c r="F743" t="s">
        <v>14905</v>
      </c>
      <c r="G743" t="s">
        <v>4855</v>
      </c>
      <c r="H743" s="111">
        <v>3360.6</v>
      </c>
      <c r="I743" t="s">
        <v>14904</v>
      </c>
      <c r="J743" t="s">
        <v>20096</v>
      </c>
      <c r="K743" t="s">
        <v>15198</v>
      </c>
    </row>
    <row r="744" spans="1:11" x14ac:dyDescent="0.25">
      <c r="A744" s="109" t="s">
        <v>16767</v>
      </c>
      <c r="B744" s="109" t="s">
        <v>16055</v>
      </c>
      <c r="C744" s="109" t="s">
        <v>16109</v>
      </c>
      <c r="D744" s="109" t="s">
        <v>15859</v>
      </c>
      <c r="E744" s="109">
        <v>3481</v>
      </c>
      <c r="F744" s="109" t="s">
        <v>14905</v>
      </c>
      <c r="G744" s="109" t="s">
        <v>4855</v>
      </c>
      <c r="H744" s="110">
        <v>3330</v>
      </c>
      <c r="I744" s="109" t="s">
        <v>14904</v>
      </c>
      <c r="J744" s="109" t="s">
        <v>20096</v>
      </c>
      <c r="K744" s="109" t="s">
        <v>15198</v>
      </c>
    </row>
    <row r="745" spans="1:11" x14ac:dyDescent="0.25">
      <c r="A745" t="s">
        <v>16768</v>
      </c>
      <c r="B745" t="s">
        <v>16055</v>
      </c>
      <c r="C745" t="s">
        <v>16109</v>
      </c>
      <c r="D745" t="s">
        <v>15859</v>
      </c>
      <c r="E745">
        <v>3481</v>
      </c>
      <c r="F745" t="s">
        <v>14905</v>
      </c>
      <c r="G745" t="s">
        <v>4855</v>
      </c>
      <c r="H745" s="111">
        <v>3238.2</v>
      </c>
      <c r="I745" t="s">
        <v>14904</v>
      </c>
      <c r="J745" t="s">
        <v>20096</v>
      </c>
      <c r="K745" t="s">
        <v>15198</v>
      </c>
    </row>
    <row r="746" spans="1:11" x14ac:dyDescent="0.25">
      <c r="A746" s="109" t="s">
        <v>16769</v>
      </c>
      <c r="B746" s="109" t="s">
        <v>16055</v>
      </c>
      <c r="C746" s="109" t="s">
        <v>16109</v>
      </c>
      <c r="D746" s="109" t="s">
        <v>15859</v>
      </c>
      <c r="E746" s="109">
        <v>3481</v>
      </c>
      <c r="F746" s="109" t="s">
        <v>14905</v>
      </c>
      <c r="G746" s="109" t="s">
        <v>4855</v>
      </c>
      <c r="H746" s="110">
        <v>3369.6</v>
      </c>
      <c r="I746" s="109" t="s">
        <v>14904</v>
      </c>
      <c r="J746" s="109" t="s">
        <v>20096</v>
      </c>
      <c r="K746" s="109" t="s">
        <v>15198</v>
      </c>
    </row>
    <row r="747" spans="1:11" x14ac:dyDescent="0.25">
      <c r="A747" t="s">
        <v>17643</v>
      </c>
      <c r="B747" t="s">
        <v>15865</v>
      </c>
      <c r="C747" t="s">
        <v>16109</v>
      </c>
      <c r="D747" t="s">
        <v>15859</v>
      </c>
      <c r="E747">
        <v>3478</v>
      </c>
      <c r="F747" t="s">
        <v>14903</v>
      </c>
      <c r="G747" t="s">
        <v>4855</v>
      </c>
      <c r="H747" s="111">
        <v>22721.17</v>
      </c>
      <c r="I747" t="s">
        <v>14904</v>
      </c>
      <c r="J747" t="s">
        <v>20096</v>
      </c>
      <c r="K747" t="s">
        <v>15198</v>
      </c>
    </row>
    <row r="748" spans="1:11" x14ac:dyDescent="0.25">
      <c r="A748" s="109" t="s">
        <v>17644</v>
      </c>
      <c r="B748" s="109" t="s">
        <v>15858</v>
      </c>
      <c r="C748" s="109" t="s">
        <v>16109</v>
      </c>
      <c r="D748" s="109" t="s">
        <v>15859</v>
      </c>
      <c r="E748" s="109">
        <v>3478</v>
      </c>
      <c r="F748" s="109" t="s">
        <v>14903</v>
      </c>
      <c r="G748" s="109" t="s">
        <v>4855</v>
      </c>
      <c r="H748" s="110">
        <v>23234.19</v>
      </c>
      <c r="I748" s="109" t="s">
        <v>14904</v>
      </c>
      <c r="J748" s="109" t="s">
        <v>20096</v>
      </c>
      <c r="K748" s="109" t="s">
        <v>15198</v>
      </c>
    </row>
    <row r="749" spans="1:11" x14ac:dyDescent="0.25">
      <c r="A749" t="s">
        <v>17645</v>
      </c>
      <c r="B749" t="s">
        <v>15858</v>
      </c>
      <c r="C749" t="s">
        <v>16109</v>
      </c>
      <c r="D749" t="s">
        <v>15859</v>
      </c>
      <c r="E749">
        <v>3478</v>
      </c>
      <c r="F749" t="s">
        <v>14903</v>
      </c>
      <c r="G749" t="s">
        <v>4855</v>
      </c>
      <c r="H749" s="111">
        <v>23321.94</v>
      </c>
      <c r="I749" t="s">
        <v>14904</v>
      </c>
      <c r="J749" t="s">
        <v>20096</v>
      </c>
      <c r="K749" t="s">
        <v>15198</v>
      </c>
    </row>
    <row r="750" spans="1:11" x14ac:dyDescent="0.25">
      <c r="A750" s="109" t="s">
        <v>17646</v>
      </c>
      <c r="B750" s="109" t="s">
        <v>15865</v>
      </c>
      <c r="C750" s="109" t="s">
        <v>16109</v>
      </c>
      <c r="D750" s="109" t="s">
        <v>15859</v>
      </c>
      <c r="E750" s="109">
        <v>3478</v>
      </c>
      <c r="F750" s="109" t="s">
        <v>14903</v>
      </c>
      <c r="G750" s="109" t="s">
        <v>4855</v>
      </c>
      <c r="H750" s="110">
        <v>22248.66</v>
      </c>
      <c r="I750" s="109" t="s">
        <v>14904</v>
      </c>
      <c r="J750" s="109" t="s">
        <v>20096</v>
      </c>
      <c r="K750" s="109" t="s">
        <v>15198</v>
      </c>
    </row>
    <row r="751" spans="1:11" x14ac:dyDescent="0.25">
      <c r="A751" t="s">
        <v>17647</v>
      </c>
      <c r="B751" t="s">
        <v>15865</v>
      </c>
      <c r="C751" t="s">
        <v>16109</v>
      </c>
      <c r="D751" t="s">
        <v>15859</v>
      </c>
      <c r="E751">
        <v>3478</v>
      </c>
      <c r="F751" t="s">
        <v>14903</v>
      </c>
      <c r="G751" t="s">
        <v>4855</v>
      </c>
      <c r="H751" s="111">
        <v>25191.75</v>
      </c>
      <c r="I751" t="s">
        <v>14904</v>
      </c>
      <c r="J751" t="s">
        <v>20096</v>
      </c>
      <c r="K751" t="s">
        <v>15198</v>
      </c>
    </row>
    <row r="752" spans="1:11" x14ac:dyDescent="0.25">
      <c r="A752" s="109" t="s">
        <v>20559</v>
      </c>
      <c r="B752" s="109" t="s">
        <v>16109</v>
      </c>
      <c r="C752" s="109" t="s">
        <v>16109</v>
      </c>
      <c r="D752" s="109" t="s">
        <v>15859</v>
      </c>
      <c r="E752" s="109">
        <v>3465</v>
      </c>
      <c r="F752" s="109" t="s">
        <v>14968</v>
      </c>
      <c r="G752" s="109" t="s">
        <v>4855</v>
      </c>
      <c r="H752" s="110">
        <v>200</v>
      </c>
      <c r="I752" s="109" t="s">
        <v>14963</v>
      </c>
      <c r="J752" s="109" t="s">
        <v>20096</v>
      </c>
      <c r="K752" s="109" t="s">
        <v>15198</v>
      </c>
    </row>
    <row r="753" spans="1:11" x14ac:dyDescent="0.25">
      <c r="A753" t="s">
        <v>20560</v>
      </c>
      <c r="B753" t="s">
        <v>16109</v>
      </c>
      <c r="C753" t="s">
        <v>16109</v>
      </c>
      <c r="D753" t="s">
        <v>15859</v>
      </c>
      <c r="E753">
        <v>2886</v>
      </c>
      <c r="F753" t="s">
        <v>14970</v>
      </c>
      <c r="G753" t="s">
        <v>4855</v>
      </c>
      <c r="H753" s="111">
        <v>302.47</v>
      </c>
      <c r="I753" t="s">
        <v>14963</v>
      </c>
      <c r="J753" t="s">
        <v>20096</v>
      </c>
      <c r="K753" t="s">
        <v>15198</v>
      </c>
    </row>
    <row r="754" spans="1:11" x14ac:dyDescent="0.25">
      <c r="A754" s="109" t="s">
        <v>20561</v>
      </c>
      <c r="B754" s="109" t="s">
        <v>16109</v>
      </c>
      <c r="C754" s="109" t="s">
        <v>16109</v>
      </c>
      <c r="D754" s="109" t="s">
        <v>15859</v>
      </c>
      <c r="E754" s="109">
        <v>4007</v>
      </c>
      <c r="F754" s="109" t="s">
        <v>20562</v>
      </c>
      <c r="G754" s="109" t="s">
        <v>4855</v>
      </c>
      <c r="H754" s="110">
        <v>3700</v>
      </c>
      <c r="I754" s="109" t="s">
        <v>14963</v>
      </c>
      <c r="J754" s="109" t="s">
        <v>20096</v>
      </c>
      <c r="K754" s="109" t="s">
        <v>15198</v>
      </c>
    </row>
    <row r="755" spans="1:11" x14ac:dyDescent="0.25">
      <c r="A755" t="s">
        <v>20563</v>
      </c>
      <c r="B755" t="s">
        <v>16109</v>
      </c>
      <c r="C755" t="s">
        <v>16109</v>
      </c>
      <c r="D755" t="s">
        <v>15859</v>
      </c>
      <c r="E755">
        <v>3715</v>
      </c>
      <c r="F755" t="s">
        <v>20257</v>
      </c>
      <c r="G755" t="s">
        <v>4855</v>
      </c>
      <c r="H755" s="111">
        <v>9.9</v>
      </c>
      <c r="I755" t="s">
        <v>14963</v>
      </c>
      <c r="J755" t="s">
        <v>20096</v>
      </c>
      <c r="K755" t="s">
        <v>15198</v>
      </c>
    </row>
    <row r="756" spans="1:11" x14ac:dyDescent="0.25">
      <c r="A756" s="109" t="s">
        <v>20564</v>
      </c>
      <c r="B756" s="109" t="s">
        <v>16109</v>
      </c>
      <c r="C756" s="109" t="s">
        <v>16109</v>
      </c>
      <c r="D756" s="109" t="s">
        <v>15859</v>
      </c>
      <c r="E756" s="109">
        <v>3973</v>
      </c>
      <c r="F756" s="109" t="s">
        <v>15176</v>
      </c>
      <c r="G756" s="109" t="s">
        <v>4855</v>
      </c>
      <c r="H756" s="110">
        <v>182.9</v>
      </c>
      <c r="I756" s="109" t="s">
        <v>14963</v>
      </c>
      <c r="J756" s="109" t="s">
        <v>20096</v>
      </c>
      <c r="K756" s="109" t="s">
        <v>15198</v>
      </c>
    </row>
    <row r="757" spans="1:11" x14ac:dyDescent="0.25">
      <c r="A757" t="s">
        <v>16770</v>
      </c>
      <c r="B757" t="s">
        <v>16381</v>
      </c>
      <c r="C757" t="s">
        <v>16109</v>
      </c>
      <c r="D757" t="s">
        <v>15859</v>
      </c>
      <c r="E757">
        <v>3855</v>
      </c>
      <c r="F757" t="s">
        <v>14906</v>
      </c>
      <c r="G757" t="s">
        <v>4855</v>
      </c>
      <c r="H757" s="111">
        <v>31200</v>
      </c>
      <c r="I757" t="s">
        <v>14904</v>
      </c>
      <c r="J757" t="s">
        <v>20096</v>
      </c>
      <c r="K757" t="s">
        <v>15198</v>
      </c>
    </row>
    <row r="758" spans="1:11" x14ac:dyDescent="0.25">
      <c r="A758" s="109" t="s">
        <v>20565</v>
      </c>
      <c r="B758" s="109" t="s">
        <v>15898</v>
      </c>
      <c r="C758" s="109" t="s">
        <v>15898</v>
      </c>
      <c r="D758" s="109" t="s">
        <v>15859</v>
      </c>
      <c r="E758" s="109">
        <v>3325</v>
      </c>
      <c r="F758" s="109" t="s">
        <v>14966</v>
      </c>
      <c r="G758" s="109" t="s">
        <v>4855</v>
      </c>
      <c r="H758" s="110">
        <v>10</v>
      </c>
      <c r="I758" s="109" t="s">
        <v>14916</v>
      </c>
      <c r="J758" s="109" t="s">
        <v>20096</v>
      </c>
      <c r="K758" s="109" t="s">
        <v>14916</v>
      </c>
    </row>
    <row r="759" spans="1:11" x14ac:dyDescent="0.25">
      <c r="A759" t="s">
        <v>17652</v>
      </c>
      <c r="B759" t="s">
        <v>15865</v>
      </c>
      <c r="C759" t="s">
        <v>15898</v>
      </c>
      <c r="D759" t="s">
        <v>15859</v>
      </c>
      <c r="E759">
        <v>3478</v>
      </c>
      <c r="F759" t="s">
        <v>14903</v>
      </c>
      <c r="G759" t="s">
        <v>4855</v>
      </c>
      <c r="H759" s="111">
        <v>24752.98</v>
      </c>
      <c r="I759" t="s">
        <v>14904</v>
      </c>
      <c r="J759" t="s">
        <v>20096</v>
      </c>
      <c r="K759" t="s">
        <v>15198</v>
      </c>
    </row>
    <row r="760" spans="1:11" x14ac:dyDescent="0.25">
      <c r="A760" s="109" t="s">
        <v>17653</v>
      </c>
      <c r="B760" s="109" t="s">
        <v>15865</v>
      </c>
      <c r="C760" s="109" t="s">
        <v>15898</v>
      </c>
      <c r="D760" s="109" t="s">
        <v>15859</v>
      </c>
      <c r="E760" s="109">
        <v>3478</v>
      </c>
      <c r="F760" s="109" t="s">
        <v>14903</v>
      </c>
      <c r="G760" s="109" t="s">
        <v>4855</v>
      </c>
      <c r="H760" s="110">
        <v>26838.8</v>
      </c>
      <c r="I760" s="109" t="s">
        <v>14904</v>
      </c>
      <c r="J760" s="109" t="s">
        <v>20096</v>
      </c>
      <c r="K760" s="109" t="s">
        <v>15198</v>
      </c>
    </row>
    <row r="761" spans="1:11" x14ac:dyDescent="0.25">
      <c r="A761" t="s">
        <v>17654</v>
      </c>
      <c r="B761" t="s">
        <v>15865</v>
      </c>
      <c r="C761" t="s">
        <v>15898</v>
      </c>
      <c r="D761" t="s">
        <v>15859</v>
      </c>
      <c r="E761">
        <v>3478</v>
      </c>
      <c r="F761" t="s">
        <v>14903</v>
      </c>
      <c r="G761" t="s">
        <v>4855</v>
      </c>
      <c r="H761" s="111">
        <v>22289.16</v>
      </c>
      <c r="I761" t="s">
        <v>14904</v>
      </c>
      <c r="J761" t="s">
        <v>20096</v>
      </c>
      <c r="K761" t="s">
        <v>15198</v>
      </c>
    </row>
    <row r="762" spans="1:11" x14ac:dyDescent="0.25">
      <c r="A762" s="109" t="s">
        <v>16771</v>
      </c>
      <c r="B762" s="109" t="s">
        <v>16350</v>
      </c>
      <c r="C762" s="109" t="s">
        <v>15898</v>
      </c>
      <c r="D762" s="109" t="s">
        <v>15859</v>
      </c>
      <c r="E762" s="109">
        <v>3497</v>
      </c>
      <c r="F762" s="109" t="s">
        <v>14908</v>
      </c>
      <c r="G762" s="109" t="s">
        <v>4855</v>
      </c>
      <c r="H762" s="110">
        <v>14106.01</v>
      </c>
      <c r="I762" s="109" t="s">
        <v>14904</v>
      </c>
      <c r="J762" s="109" t="s">
        <v>20096</v>
      </c>
      <c r="K762" s="109" t="s">
        <v>15198</v>
      </c>
    </row>
    <row r="763" spans="1:11" x14ac:dyDescent="0.25">
      <c r="A763" t="s">
        <v>20566</v>
      </c>
      <c r="B763" t="s">
        <v>15266</v>
      </c>
      <c r="C763" t="s">
        <v>15898</v>
      </c>
      <c r="D763" t="s">
        <v>15859</v>
      </c>
      <c r="E763">
        <v>2934</v>
      </c>
      <c r="F763" t="s">
        <v>14915</v>
      </c>
      <c r="G763" t="s">
        <v>4855</v>
      </c>
      <c r="H763" s="111">
        <v>15998.24</v>
      </c>
      <c r="I763" t="s">
        <v>14916</v>
      </c>
      <c r="J763" t="s">
        <v>20096</v>
      </c>
      <c r="K763" t="s">
        <v>14916</v>
      </c>
    </row>
    <row r="764" spans="1:11" x14ac:dyDescent="0.25">
      <c r="A764" s="109" t="s">
        <v>20567</v>
      </c>
      <c r="B764" s="109" t="s">
        <v>15266</v>
      </c>
      <c r="C764" s="109" t="s">
        <v>15898</v>
      </c>
      <c r="D764" s="109" t="s">
        <v>15859</v>
      </c>
      <c r="E764" s="109">
        <v>2934</v>
      </c>
      <c r="F764" s="109" t="s">
        <v>14915</v>
      </c>
      <c r="G764" s="109" t="s">
        <v>4855</v>
      </c>
      <c r="H764" s="110">
        <v>15998.24</v>
      </c>
      <c r="I764" s="109" t="s">
        <v>14916</v>
      </c>
      <c r="J764" s="109" t="s">
        <v>20096</v>
      </c>
      <c r="K764" s="109" t="s">
        <v>14916</v>
      </c>
    </row>
    <row r="765" spans="1:11" x14ac:dyDescent="0.25">
      <c r="A765" t="s">
        <v>20568</v>
      </c>
      <c r="B765" t="s">
        <v>15898</v>
      </c>
      <c r="C765" t="s">
        <v>15898</v>
      </c>
      <c r="D765" t="s">
        <v>15859</v>
      </c>
      <c r="E765">
        <v>4009</v>
      </c>
      <c r="F765" t="s">
        <v>20569</v>
      </c>
      <c r="G765" t="s">
        <v>4855</v>
      </c>
      <c r="H765" s="111">
        <v>700</v>
      </c>
      <c r="I765" t="s">
        <v>14963</v>
      </c>
      <c r="J765" t="s">
        <v>20096</v>
      </c>
      <c r="K765" t="s">
        <v>15198</v>
      </c>
    </row>
    <row r="766" spans="1:11" x14ac:dyDescent="0.25">
      <c r="A766" s="109" t="s">
        <v>17648</v>
      </c>
      <c r="B766" s="109" t="s">
        <v>15858</v>
      </c>
      <c r="C766" s="109" t="s">
        <v>15898</v>
      </c>
      <c r="D766" s="109" t="s">
        <v>15859</v>
      </c>
      <c r="E766" s="109">
        <v>3768</v>
      </c>
      <c r="F766" s="109" t="s">
        <v>1264</v>
      </c>
      <c r="G766" s="109" t="s">
        <v>4855</v>
      </c>
      <c r="H766" s="110">
        <v>3563.2</v>
      </c>
      <c r="I766" s="109" t="s">
        <v>14904</v>
      </c>
      <c r="J766" s="109" t="s">
        <v>20096</v>
      </c>
      <c r="K766" s="109" t="s">
        <v>15198</v>
      </c>
    </row>
    <row r="767" spans="1:11" x14ac:dyDescent="0.25">
      <c r="A767" t="s">
        <v>17662</v>
      </c>
      <c r="B767" t="s">
        <v>15865</v>
      </c>
      <c r="C767" t="s">
        <v>15898</v>
      </c>
      <c r="D767" t="s">
        <v>15859</v>
      </c>
      <c r="E767">
        <v>3768</v>
      </c>
      <c r="F767" t="s">
        <v>1264</v>
      </c>
      <c r="G767" t="s">
        <v>4855</v>
      </c>
      <c r="H767" s="111">
        <v>3245.2</v>
      </c>
      <c r="I767" t="s">
        <v>14904</v>
      </c>
      <c r="J767" t="s">
        <v>20096</v>
      </c>
      <c r="K767" t="s">
        <v>15198</v>
      </c>
    </row>
    <row r="768" spans="1:11" x14ac:dyDescent="0.25">
      <c r="A768" s="109" t="s">
        <v>17649</v>
      </c>
      <c r="B768" s="109" t="s">
        <v>15858</v>
      </c>
      <c r="C768" s="109" t="s">
        <v>15898</v>
      </c>
      <c r="D768" s="109" t="s">
        <v>15859</v>
      </c>
      <c r="E768" s="109">
        <v>3768</v>
      </c>
      <c r="F768" s="109" t="s">
        <v>1264</v>
      </c>
      <c r="G768" s="109" t="s">
        <v>4855</v>
      </c>
      <c r="H768" s="110">
        <v>4096</v>
      </c>
      <c r="I768" s="109" t="s">
        <v>14904</v>
      </c>
      <c r="J768" s="109" t="s">
        <v>20096</v>
      </c>
      <c r="K768" s="109" t="s">
        <v>15198</v>
      </c>
    </row>
    <row r="769" spans="1:11" x14ac:dyDescent="0.25">
      <c r="A769" t="s">
        <v>17650</v>
      </c>
      <c r="B769" t="s">
        <v>15858</v>
      </c>
      <c r="C769" t="s">
        <v>15898</v>
      </c>
      <c r="D769" t="s">
        <v>15859</v>
      </c>
      <c r="E769">
        <v>3768</v>
      </c>
      <c r="F769" t="s">
        <v>1264</v>
      </c>
      <c r="G769" t="s">
        <v>4855</v>
      </c>
      <c r="H769" s="111">
        <v>3539.2</v>
      </c>
      <c r="I769" t="s">
        <v>14904</v>
      </c>
      <c r="J769" t="s">
        <v>20096</v>
      </c>
      <c r="K769" t="s">
        <v>15198</v>
      </c>
    </row>
    <row r="770" spans="1:11" x14ac:dyDescent="0.25">
      <c r="A770" s="109" t="s">
        <v>17651</v>
      </c>
      <c r="B770" s="109" t="s">
        <v>15858</v>
      </c>
      <c r="C770" s="109" t="s">
        <v>15898</v>
      </c>
      <c r="D770" s="109" t="s">
        <v>15859</v>
      </c>
      <c r="E770" s="109">
        <v>3768</v>
      </c>
      <c r="F770" s="109" t="s">
        <v>1264</v>
      </c>
      <c r="G770" s="109" t="s">
        <v>4855</v>
      </c>
      <c r="H770" s="110">
        <v>3305.4</v>
      </c>
      <c r="I770" s="109" t="s">
        <v>14904</v>
      </c>
      <c r="J770" s="109" t="s">
        <v>20096</v>
      </c>
      <c r="K770" s="109" t="s">
        <v>15198</v>
      </c>
    </row>
    <row r="771" spans="1:11" x14ac:dyDescent="0.25">
      <c r="A771" t="s">
        <v>2389</v>
      </c>
      <c r="B771" t="s">
        <v>15302</v>
      </c>
      <c r="C771" t="s">
        <v>17540</v>
      </c>
      <c r="D771" t="s">
        <v>15859</v>
      </c>
      <c r="E771">
        <v>2797</v>
      </c>
      <c r="F771" t="s">
        <v>14965</v>
      </c>
      <c r="G771" t="s">
        <v>4855</v>
      </c>
      <c r="H771" s="111">
        <v>6377.58</v>
      </c>
      <c r="I771" t="s">
        <v>14963</v>
      </c>
      <c r="J771" t="s">
        <v>20096</v>
      </c>
      <c r="K771" t="s">
        <v>15198</v>
      </c>
    </row>
    <row r="772" spans="1:11" x14ac:dyDescent="0.25">
      <c r="A772" s="109" t="s">
        <v>16338</v>
      </c>
      <c r="B772" s="109" t="s">
        <v>15302</v>
      </c>
      <c r="C772" s="109" t="s">
        <v>17540</v>
      </c>
      <c r="D772" s="109" t="s">
        <v>15859</v>
      </c>
      <c r="E772" s="109">
        <v>2797</v>
      </c>
      <c r="F772" s="109" t="s">
        <v>14965</v>
      </c>
      <c r="G772" s="109" t="s">
        <v>4855</v>
      </c>
      <c r="H772" s="110">
        <v>1442.69</v>
      </c>
      <c r="I772" s="109" t="s">
        <v>14963</v>
      </c>
      <c r="J772" s="109" t="s">
        <v>20096</v>
      </c>
      <c r="K772" s="109" t="s">
        <v>15198</v>
      </c>
    </row>
    <row r="773" spans="1:11" x14ac:dyDescent="0.25">
      <c r="A773" t="s">
        <v>16596</v>
      </c>
      <c r="B773" t="s">
        <v>15302</v>
      </c>
      <c r="C773" t="s">
        <v>17540</v>
      </c>
      <c r="D773" t="s">
        <v>15859</v>
      </c>
      <c r="E773">
        <v>2797</v>
      </c>
      <c r="F773" t="s">
        <v>14965</v>
      </c>
      <c r="G773" t="s">
        <v>4855</v>
      </c>
      <c r="H773" s="111">
        <v>139.44</v>
      </c>
      <c r="I773" t="s">
        <v>14963</v>
      </c>
      <c r="J773" t="s">
        <v>20096</v>
      </c>
      <c r="K773" t="s">
        <v>15198</v>
      </c>
    </row>
    <row r="774" spans="1:11" x14ac:dyDescent="0.25">
      <c r="A774" s="109" t="s">
        <v>20570</v>
      </c>
      <c r="B774" s="109" t="s">
        <v>15302</v>
      </c>
      <c r="C774" s="109" t="s">
        <v>17540</v>
      </c>
      <c r="D774" s="109" t="s">
        <v>15859</v>
      </c>
      <c r="E774" s="109">
        <v>2797</v>
      </c>
      <c r="F774" s="109" t="s">
        <v>14965</v>
      </c>
      <c r="G774" s="109" t="s">
        <v>4855</v>
      </c>
      <c r="H774" s="110">
        <v>303.16</v>
      </c>
      <c r="I774" s="109" t="s">
        <v>14963</v>
      </c>
      <c r="J774" s="109" t="s">
        <v>20096</v>
      </c>
      <c r="K774" s="109" t="s">
        <v>15198</v>
      </c>
    </row>
    <row r="775" spans="1:11" x14ac:dyDescent="0.25">
      <c r="A775" t="s">
        <v>17814</v>
      </c>
      <c r="B775" t="s">
        <v>15302</v>
      </c>
      <c r="C775" t="s">
        <v>17540</v>
      </c>
      <c r="D775" t="s">
        <v>15859</v>
      </c>
      <c r="E775">
        <v>2797</v>
      </c>
      <c r="F775" t="s">
        <v>14965</v>
      </c>
      <c r="G775" t="s">
        <v>4855</v>
      </c>
      <c r="H775" s="111">
        <v>2901.99</v>
      </c>
      <c r="I775" t="s">
        <v>14963</v>
      </c>
      <c r="J775" t="s">
        <v>20096</v>
      </c>
      <c r="K775" t="s">
        <v>15198</v>
      </c>
    </row>
    <row r="776" spans="1:11" x14ac:dyDescent="0.25">
      <c r="A776" s="109" t="s">
        <v>16074</v>
      </c>
      <c r="B776" s="109" t="s">
        <v>15302</v>
      </c>
      <c r="C776" s="109" t="s">
        <v>17540</v>
      </c>
      <c r="D776" s="109" t="s">
        <v>15859</v>
      </c>
      <c r="E776" s="109">
        <v>2797</v>
      </c>
      <c r="F776" s="109" t="s">
        <v>14965</v>
      </c>
      <c r="G776" s="109" t="s">
        <v>4855</v>
      </c>
      <c r="H776" s="110">
        <v>2901.8</v>
      </c>
      <c r="I776" s="109" t="s">
        <v>14963</v>
      </c>
      <c r="J776" s="109" t="s">
        <v>20096</v>
      </c>
      <c r="K776" s="109" t="s">
        <v>15198</v>
      </c>
    </row>
    <row r="777" spans="1:11" x14ac:dyDescent="0.25">
      <c r="A777" t="s">
        <v>17195</v>
      </c>
      <c r="B777" t="s">
        <v>15302</v>
      </c>
      <c r="C777" t="s">
        <v>17540</v>
      </c>
      <c r="D777" t="s">
        <v>15859</v>
      </c>
      <c r="E777">
        <v>2797</v>
      </c>
      <c r="F777" t="s">
        <v>14965</v>
      </c>
      <c r="G777" t="s">
        <v>4855</v>
      </c>
      <c r="H777" s="111">
        <v>1705.74</v>
      </c>
      <c r="I777" t="s">
        <v>14963</v>
      </c>
      <c r="J777" t="s">
        <v>20096</v>
      </c>
      <c r="K777" t="s">
        <v>15198</v>
      </c>
    </row>
    <row r="778" spans="1:11" x14ac:dyDescent="0.25">
      <c r="A778" s="109" t="s">
        <v>20571</v>
      </c>
      <c r="B778" s="109" t="s">
        <v>15302</v>
      </c>
      <c r="C778" s="109" t="s">
        <v>17540</v>
      </c>
      <c r="D778" s="109" t="s">
        <v>15859</v>
      </c>
      <c r="E778" s="109">
        <v>2797</v>
      </c>
      <c r="F778" s="109" t="s">
        <v>14965</v>
      </c>
      <c r="G778" s="109" t="s">
        <v>4855</v>
      </c>
      <c r="H778" s="110">
        <v>3353.25</v>
      </c>
      <c r="I778" s="109" t="s">
        <v>14963</v>
      </c>
      <c r="J778" s="109" t="s">
        <v>20096</v>
      </c>
      <c r="K778" s="109" t="s">
        <v>15198</v>
      </c>
    </row>
    <row r="779" spans="1:11" x14ac:dyDescent="0.25">
      <c r="A779" t="s">
        <v>2033</v>
      </c>
      <c r="B779" t="s">
        <v>15302</v>
      </c>
      <c r="C779" t="s">
        <v>17540</v>
      </c>
      <c r="D779" t="s">
        <v>15859</v>
      </c>
      <c r="E779">
        <v>2797</v>
      </c>
      <c r="F779" t="s">
        <v>14965</v>
      </c>
      <c r="G779" t="s">
        <v>4855</v>
      </c>
      <c r="H779" s="111">
        <v>1007.16</v>
      </c>
      <c r="I779" t="s">
        <v>14963</v>
      </c>
      <c r="J779" t="s">
        <v>20096</v>
      </c>
      <c r="K779" t="s">
        <v>15198</v>
      </c>
    </row>
    <row r="780" spans="1:11" x14ac:dyDescent="0.25">
      <c r="A780" s="109" t="s">
        <v>20572</v>
      </c>
      <c r="B780" s="109" t="s">
        <v>15302</v>
      </c>
      <c r="C780" s="109" t="s">
        <v>17540</v>
      </c>
      <c r="D780" s="109" t="s">
        <v>15859</v>
      </c>
      <c r="E780" s="109">
        <v>2797</v>
      </c>
      <c r="F780" s="109" t="s">
        <v>14965</v>
      </c>
      <c r="G780" s="109" t="s">
        <v>4855</v>
      </c>
      <c r="H780" s="110">
        <v>1629.45</v>
      </c>
      <c r="I780" s="109" t="s">
        <v>14963</v>
      </c>
      <c r="J780" s="109" t="s">
        <v>20096</v>
      </c>
      <c r="K780" s="109" t="s">
        <v>15198</v>
      </c>
    </row>
    <row r="781" spans="1:11" x14ac:dyDescent="0.25">
      <c r="A781" t="s">
        <v>17655</v>
      </c>
      <c r="B781" t="s">
        <v>15858</v>
      </c>
      <c r="C781" t="s">
        <v>17540</v>
      </c>
      <c r="D781" t="s">
        <v>15859</v>
      </c>
      <c r="E781">
        <v>3354</v>
      </c>
      <c r="F781" t="s">
        <v>14953</v>
      </c>
      <c r="G781" t="s">
        <v>4855</v>
      </c>
      <c r="H781" s="111">
        <v>676.2</v>
      </c>
      <c r="I781" t="s">
        <v>14943</v>
      </c>
      <c r="J781" t="s">
        <v>20096</v>
      </c>
      <c r="K781" t="s">
        <v>15198</v>
      </c>
    </row>
    <row r="782" spans="1:11" x14ac:dyDescent="0.25">
      <c r="A782" s="109" t="s">
        <v>17656</v>
      </c>
      <c r="B782" s="109" t="s">
        <v>15865</v>
      </c>
      <c r="C782" s="109" t="s">
        <v>17540</v>
      </c>
      <c r="D782" s="109" t="s">
        <v>15859</v>
      </c>
      <c r="E782" s="109">
        <v>3478</v>
      </c>
      <c r="F782" s="109" t="s">
        <v>14903</v>
      </c>
      <c r="G782" s="109" t="s">
        <v>4855</v>
      </c>
      <c r="H782" s="110">
        <v>23855.21</v>
      </c>
      <c r="I782" s="109" t="s">
        <v>14904</v>
      </c>
      <c r="J782" s="109" t="s">
        <v>20096</v>
      </c>
      <c r="K782" s="109" t="s">
        <v>15198</v>
      </c>
    </row>
    <row r="783" spans="1:11" x14ac:dyDescent="0.25">
      <c r="A783" t="s">
        <v>17657</v>
      </c>
      <c r="B783" t="s">
        <v>15865</v>
      </c>
      <c r="C783" t="s">
        <v>17540</v>
      </c>
      <c r="D783" t="s">
        <v>15859</v>
      </c>
      <c r="E783">
        <v>3478</v>
      </c>
      <c r="F783" t="s">
        <v>14903</v>
      </c>
      <c r="G783" t="s">
        <v>4855</v>
      </c>
      <c r="H783" s="111">
        <v>21776.15</v>
      </c>
      <c r="I783" t="s">
        <v>14904</v>
      </c>
      <c r="J783" t="s">
        <v>20096</v>
      </c>
      <c r="K783" t="s">
        <v>15198</v>
      </c>
    </row>
    <row r="784" spans="1:11" x14ac:dyDescent="0.25">
      <c r="A784" s="109" t="s">
        <v>17658</v>
      </c>
      <c r="B784" s="109" t="s">
        <v>15865</v>
      </c>
      <c r="C784" s="109" t="s">
        <v>17540</v>
      </c>
      <c r="D784" s="109" t="s">
        <v>15859</v>
      </c>
      <c r="E784" s="109">
        <v>3478</v>
      </c>
      <c r="F784" s="109" t="s">
        <v>14903</v>
      </c>
      <c r="G784" s="109" t="s">
        <v>4855</v>
      </c>
      <c r="H784" s="110">
        <v>26710.54</v>
      </c>
      <c r="I784" s="109" t="s">
        <v>14904</v>
      </c>
      <c r="J784" s="109" t="s">
        <v>20096</v>
      </c>
      <c r="K784" s="109" t="s">
        <v>15198</v>
      </c>
    </row>
    <row r="785" spans="1:11" x14ac:dyDescent="0.25">
      <c r="A785" t="s">
        <v>20573</v>
      </c>
      <c r="B785" t="s">
        <v>15302</v>
      </c>
      <c r="C785" t="s">
        <v>17540</v>
      </c>
      <c r="D785" t="s">
        <v>15859</v>
      </c>
      <c r="E785">
        <v>2797</v>
      </c>
      <c r="F785" t="s">
        <v>14965</v>
      </c>
      <c r="G785" t="s">
        <v>4855</v>
      </c>
      <c r="H785" s="111">
        <v>2904.16</v>
      </c>
      <c r="I785" t="s">
        <v>14963</v>
      </c>
      <c r="J785" t="s">
        <v>20096</v>
      </c>
      <c r="K785" t="s">
        <v>15198</v>
      </c>
    </row>
    <row r="786" spans="1:11" x14ac:dyDescent="0.25">
      <c r="A786" s="109" t="s">
        <v>20574</v>
      </c>
      <c r="B786" s="109" t="s">
        <v>15302</v>
      </c>
      <c r="C786" s="109" t="s">
        <v>17540</v>
      </c>
      <c r="D786" s="109" t="s">
        <v>15859</v>
      </c>
      <c r="E786" s="109">
        <v>2797</v>
      </c>
      <c r="F786" s="109" t="s">
        <v>14965</v>
      </c>
      <c r="G786" s="109" t="s">
        <v>4855</v>
      </c>
      <c r="H786" s="110">
        <v>2901.03</v>
      </c>
      <c r="I786" s="109" t="s">
        <v>14963</v>
      </c>
      <c r="J786" s="109" t="s">
        <v>20096</v>
      </c>
      <c r="K786" s="109" t="s">
        <v>15198</v>
      </c>
    </row>
    <row r="787" spans="1:11" x14ac:dyDescent="0.25">
      <c r="A787" t="s">
        <v>20575</v>
      </c>
      <c r="B787" t="s">
        <v>15302</v>
      </c>
      <c r="C787" t="s">
        <v>17540</v>
      </c>
      <c r="D787" t="s">
        <v>15859</v>
      </c>
      <c r="E787">
        <v>2797</v>
      </c>
      <c r="F787" t="s">
        <v>14965</v>
      </c>
      <c r="G787" t="s">
        <v>4855</v>
      </c>
      <c r="H787" s="111">
        <v>2901.47</v>
      </c>
      <c r="I787" t="s">
        <v>14963</v>
      </c>
      <c r="J787" t="s">
        <v>20096</v>
      </c>
      <c r="K787" t="s">
        <v>15198</v>
      </c>
    </row>
    <row r="788" spans="1:11" x14ac:dyDescent="0.25">
      <c r="A788" s="109" t="s">
        <v>20576</v>
      </c>
      <c r="B788" s="109" t="s">
        <v>15302</v>
      </c>
      <c r="C788" s="109" t="s">
        <v>17540</v>
      </c>
      <c r="D788" s="109" t="s">
        <v>15859</v>
      </c>
      <c r="E788" s="109">
        <v>2797</v>
      </c>
      <c r="F788" s="109" t="s">
        <v>14965</v>
      </c>
      <c r="G788" s="109" t="s">
        <v>4855</v>
      </c>
      <c r="H788" s="110">
        <v>2727.04</v>
      </c>
      <c r="I788" s="109" t="s">
        <v>14963</v>
      </c>
      <c r="J788" s="109" t="s">
        <v>20096</v>
      </c>
      <c r="K788" s="109" t="s">
        <v>15198</v>
      </c>
    </row>
    <row r="789" spans="1:11" x14ac:dyDescent="0.25">
      <c r="A789" t="s">
        <v>17659</v>
      </c>
      <c r="B789" t="s">
        <v>16381</v>
      </c>
      <c r="C789" t="s">
        <v>17540</v>
      </c>
      <c r="D789" t="s">
        <v>15859</v>
      </c>
      <c r="E789">
        <v>3207</v>
      </c>
      <c r="F789" t="s">
        <v>872</v>
      </c>
      <c r="G789" t="s">
        <v>4855</v>
      </c>
      <c r="H789" s="111">
        <v>1098.53</v>
      </c>
      <c r="I789" t="s">
        <v>14943</v>
      </c>
      <c r="J789" t="s">
        <v>20096</v>
      </c>
      <c r="K789" t="s">
        <v>15198</v>
      </c>
    </row>
    <row r="790" spans="1:11" x14ac:dyDescent="0.25">
      <c r="A790" s="109" t="s">
        <v>20577</v>
      </c>
      <c r="B790" s="109" t="s">
        <v>15302</v>
      </c>
      <c r="C790" s="109" t="s">
        <v>17540</v>
      </c>
      <c r="D790" s="109" t="s">
        <v>15859</v>
      </c>
      <c r="E790" s="109">
        <v>2797</v>
      </c>
      <c r="F790" s="109" t="s">
        <v>14965</v>
      </c>
      <c r="G790" s="109" t="s">
        <v>4855</v>
      </c>
      <c r="H790" s="110">
        <v>4703.54</v>
      </c>
      <c r="I790" s="109" t="s">
        <v>14963</v>
      </c>
      <c r="J790" s="109" t="s">
        <v>20096</v>
      </c>
      <c r="K790" s="109" t="s">
        <v>15198</v>
      </c>
    </row>
    <row r="791" spans="1:11" x14ac:dyDescent="0.25">
      <c r="A791" t="s">
        <v>20578</v>
      </c>
      <c r="B791" t="s">
        <v>15302</v>
      </c>
      <c r="C791" t="s">
        <v>17540</v>
      </c>
      <c r="D791" t="s">
        <v>15859</v>
      </c>
      <c r="E791">
        <v>2797</v>
      </c>
      <c r="F791" t="s">
        <v>14965</v>
      </c>
      <c r="G791" t="s">
        <v>4855</v>
      </c>
      <c r="H791" s="111">
        <v>545.03</v>
      </c>
      <c r="I791" t="s">
        <v>14963</v>
      </c>
      <c r="J791" t="s">
        <v>20096</v>
      </c>
      <c r="K791" t="s">
        <v>15198</v>
      </c>
    </row>
    <row r="792" spans="1:11" x14ac:dyDescent="0.25">
      <c r="A792" s="109" t="s">
        <v>20579</v>
      </c>
      <c r="B792" s="109" t="s">
        <v>15302</v>
      </c>
      <c r="C792" s="109" t="s">
        <v>17540</v>
      </c>
      <c r="D792" s="109" t="s">
        <v>15859</v>
      </c>
      <c r="E792" s="109">
        <v>2797</v>
      </c>
      <c r="F792" s="109" t="s">
        <v>14965</v>
      </c>
      <c r="G792" s="109" t="s">
        <v>4855</v>
      </c>
      <c r="H792" s="110">
        <v>1807.18</v>
      </c>
      <c r="I792" s="109" t="s">
        <v>14963</v>
      </c>
      <c r="J792" s="109" t="s">
        <v>20096</v>
      </c>
      <c r="K792" s="109" t="s">
        <v>15198</v>
      </c>
    </row>
    <row r="793" spans="1:11" x14ac:dyDescent="0.25">
      <c r="A793" t="s">
        <v>20580</v>
      </c>
      <c r="B793" t="s">
        <v>15302</v>
      </c>
      <c r="C793" t="s">
        <v>17540</v>
      </c>
      <c r="D793" t="s">
        <v>15859</v>
      </c>
      <c r="E793">
        <v>3325</v>
      </c>
      <c r="F793" t="s">
        <v>14966</v>
      </c>
      <c r="G793" t="s">
        <v>4855</v>
      </c>
      <c r="H793" s="111">
        <v>11.8</v>
      </c>
      <c r="I793" t="s">
        <v>14916</v>
      </c>
      <c r="J793" t="s">
        <v>20096</v>
      </c>
      <c r="K793" t="s">
        <v>14916</v>
      </c>
    </row>
    <row r="794" spans="1:11" x14ac:dyDescent="0.25">
      <c r="A794" s="109" t="s">
        <v>20581</v>
      </c>
      <c r="B794" s="109" t="s">
        <v>15302</v>
      </c>
      <c r="C794" s="109" t="s">
        <v>17540</v>
      </c>
      <c r="D794" s="109" t="s">
        <v>15859</v>
      </c>
      <c r="E794" s="109">
        <v>2797</v>
      </c>
      <c r="F794" s="109" t="s">
        <v>14965</v>
      </c>
      <c r="G794" s="109" t="s">
        <v>4855</v>
      </c>
      <c r="H794" s="110">
        <v>2765.96</v>
      </c>
      <c r="I794" s="109" t="s">
        <v>14963</v>
      </c>
      <c r="J794" s="109" t="s">
        <v>20096</v>
      </c>
      <c r="K794" s="109" t="s">
        <v>15198</v>
      </c>
    </row>
    <row r="795" spans="1:11" x14ac:dyDescent="0.25">
      <c r="A795" t="s">
        <v>20582</v>
      </c>
      <c r="B795" t="s">
        <v>15302</v>
      </c>
      <c r="C795" t="s">
        <v>17540</v>
      </c>
      <c r="D795" t="s">
        <v>15859</v>
      </c>
      <c r="E795">
        <v>2797</v>
      </c>
      <c r="F795" t="s">
        <v>14965</v>
      </c>
      <c r="G795" t="s">
        <v>4855</v>
      </c>
      <c r="H795" s="111">
        <v>3400.34</v>
      </c>
      <c r="I795" t="s">
        <v>14963</v>
      </c>
      <c r="J795" t="s">
        <v>20096</v>
      </c>
      <c r="K795" t="s">
        <v>15198</v>
      </c>
    </row>
    <row r="796" spans="1:11" x14ac:dyDescent="0.25">
      <c r="A796" s="109" t="s">
        <v>17660</v>
      </c>
      <c r="B796" s="109" t="s">
        <v>16061</v>
      </c>
      <c r="C796" s="109" t="s">
        <v>17540</v>
      </c>
      <c r="D796" s="109" t="s">
        <v>15859</v>
      </c>
      <c r="E796" s="109">
        <v>2816</v>
      </c>
      <c r="F796" s="109" t="s">
        <v>14987</v>
      </c>
      <c r="G796" s="109" t="s">
        <v>4855</v>
      </c>
      <c r="H796" s="110">
        <v>2502.84</v>
      </c>
      <c r="I796" s="109" t="s">
        <v>14963</v>
      </c>
      <c r="J796" s="109" t="s">
        <v>20096</v>
      </c>
      <c r="K796" s="109" t="s">
        <v>15198</v>
      </c>
    </row>
    <row r="797" spans="1:11" x14ac:dyDescent="0.25">
      <c r="A797" t="s">
        <v>20583</v>
      </c>
      <c r="B797" t="s">
        <v>15302</v>
      </c>
      <c r="C797" t="s">
        <v>17540</v>
      </c>
      <c r="D797" t="s">
        <v>15859</v>
      </c>
      <c r="E797">
        <v>2797</v>
      </c>
      <c r="F797" t="s">
        <v>14965</v>
      </c>
      <c r="G797" t="s">
        <v>4855</v>
      </c>
      <c r="H797" s="111">
        <v>4352.3</v>
      </c>
      <c r="I797" t="s">
        <v>14963</v>
      </c>
      <c r="J797" t="s">
        <v>20096</v>
      </c>
      <c r="K797" t="s">
        <v>15198</v>
      </c>
    </row>
    <row r="798" spans="1:11" x14ac:dyDescent="0.25">
      <c r="A798" s="109" t="s">
        <v>20584</v>
      </c>
      <c r="B798" s="109" t="s">
        <v>15302</v>
      </c>
      <c r="C798" s="109" t="s">
        <v>17540</v>
      </c>
      <c r="D798" s="109" t="s">
        <v>15859</v>
      </c>
      <c r="E798" s="109">
        <v>2797</v>
      </c>
      <c r="F798" s="109" t="s">
        <v>14965</v>
      </c>
      <c r="G798" s="109" t="s">
        <v>4855</v>
      </c>
      <c r="H798" s="110">
        <v>1931.18</v>
      </c>
      <c r="I798" s="109" t="s">
        <v>14963</v>
      </c>
      <c r="J798" s="109" t="s">
        <v>20096</v>
      </c>
      <c r="K798" s="109" t="s">
        <v>15198</v>
      </c>
    </row>
    <row r="799" spans="1:11" x14ac:dyDescent="0.25">
      <c r="A799" t="s">
        <v>20585</v>
      </c>
      <c r="B799" t="s">
        <v>15302</v>
      </c>
      <c r="C799" t="s">
        <v>17540</v>
      </c>
      <c r="D799" t="s">
        <v>15859</v>
      </c>
      <c r="E799">
        <v>2797</v>
      </c>
      <c r="F799" t="s">
        <v>14965</v>
      </c>
      <c r="G799" t="s">
        <v>4855</v>
      </c>
      <c r="H799" s="111">
        <v>2602.11</v>
      </c>
      <c r="I799" t="s">
        <v>14963</v>
      </c>
      <c r="J799" t="s">
        <v>20096</v>
      </c>
      <c r="K799" t="s">
        <v>15198</v>
      </c>
    </row>
    <row r="800" spans="1:11" x14ac:dyDescent="0.25">
      <c r="A800" s="109" t="s">
        <v>20586</v>
      </c>
      <c r="B800" s="109" t="s">
        <v>15302</v>
      </c>
      <c r="C800" s="109" t="s">
        <v>17540</v>
      </c>
      <c r="D800" s="109" t="s">
        <v>15859</v>
      </c>
      <c r="E800" s="109">
        <v>2797</v>
      </c>
      <c r="F800" s="109" t="s">
        <v>14965</v>
      </c>
      <c r="G800" s="109" t="s">
        <v>4855</v>
      </c>
      <c r="H800" s="110">
        <v>2700.82</v>
      </c>
      <c r="I800" s="109" t="s">
        <v>14963</v>
      </c>
      <c r="J800" s="109" t="s">
        <v>20096</v>
      </c>
      <c r="K800" s="109" t="s">
        <v>15198</v>
      </c>
    </row>
    <row r="801" spans="1:11" x14ac:dyDescent="0.25">
      <c r="A801" t="s">
        <v>20587</v>
      </c>
      <c r="B801" t="s">
        <v>15302</v>
      </c>
      <c r="C801" t="s">
        <v>17540</v>
      </c>
      <c r="D801" t="s">
        <v>15859</v>
      </c>
      <c r="E801">
        <v>2797</v>
      </c>
      <c r="F801" t="s">
        <v>14965</v>
      </c>
      <c r="G801" t="s">
        <v>4855</v>
      </c>
      <c r="H801" s="111">
        <v>3700.96</v>
      </c>
      <c r="I801" t="s">
        <v>14963</v>
      </c>
      <c r="J801" t="s">
        <v>20096</v>
      </c>
      <c r="K801" t="s">
        <v>15198</v>
      </c>
    </row>
    <row r="802" spans="1:11" x14ac:dyDescent="0.25">
      <c r="A802" s="109" t="s">
        <v>20588</v>
      </c>
      <c r="B802" s="109" t="s">
        <v>15302</v>
      </c>
      <c r="C802" s="109" t="s">
        <v>17540</v>
      </c>
      <c r="D802" s="109" t="s">
        <v>15859</v>
      </c>
      <c r="E802" s="109">
        <v>2797</v>
      </c>
      <c r="F802" s="109" t="s">
        <v>14965</v>
      </c>
      <c r="G802" s="109" t="s">
        <v>4855</v>
      </c>
      <c r="H802" s="110">
        <v>2700.82</v>
      </c>
      <c r="I802" s="109" t="s">
        <v>14963</v>
      </c>
      <c r="J802" s="109" t="s">
        <v>20096</v>
      </c>
      <c r="K802" s="109" t="s">
        <v>15198</v>
      </c>
    </row>
    <row r="803" spans="1:11" x14ac:dyDescent="0.25">
      <c r="A803" t="s">
        <v>20589</v>
      </c>
      <c r="B803" t="s">
        <v>15302</v>
      </c>
      <c r="C803" t="s">
        <v>17540</v>
      </c>
      <c r="D803" t="s">
        <v>15859</v>
      </c>
      <c r="E803">
        <v>2797</v>
      </c>
      <c r="F803" t="s">
        <v>14965</v>
      </c>
      <c r="G803" t="s">
        <v>4855</v>
      </c>
      <c r="H803" s="111">
        <v>2901.13</v>
      </c>
      <c r="I803" t="s">
        <v>14963</v>
      </c>
      <c r="J803" t="s">
        <v>20096</v>
      </c>
      <c r="K803" t="s">
        <v>15198</v>
      </c>
    </row>
    <row r="804" spans="1:11" x14ac:dyDescent="0.25">
      <c r="A804" s="109" t="s">
        <v>20590</v>
      </c>
      <c r="B804" s="109" t="s">
        <v>15302</v>
      </c>
      <c r="C804" s="109" t="s">
        <v>17540</v>
      </c>
      <c r="D804" s="109" t="s">
        <v>15859</v>
      </c>
      <c r="E804" s="109">
        <v>2797</v>
      </c>
      <c r="F804" s="109" t="s">
        <v>14965</v>
      </c>
      <c r="G804" s="109" t="s">
        <v>4855</v>
      </c>
      <c r="H804" s="110">
        <v>2702.72</v>
      </c>
      <c r="I804" s="109" t="s">
        <v>14963</v>
      </c>
      <c r="J804" s="109" t="s">
        <v>20096</v>
      </c>
      <c r="K804" s="109" t="s">
        <v>15198</v>
      </c>
    </row>
    <row r="805" spans="1:11" x14ac:dyDescent="0.25">
      <c r="A805" t="s">
        <v>20591</v>
      </c>
      <c r="B805" t="s">
        <v>15302</v>
      </c>
      <c r="C805" t="s">
        <v>17540</v>
      </c>
      <c r="D805" t="s">
        <v>15859</v>
      </c>
      <c r="E805">
        <v>2797</v>
      </c>
      <c r="F805" t="s">
        <v>14965</v>
      </c>
      <c r="G805" t="s">
        <v>4855</v>
      </c>
      <c r="H805" s="111">
        <v>90.24</v>
      </c>
      <c r="I805" t="s">
        <v>14963</v>
      </c>
      <c r="J805" t="s">
        <v>20096</v>
      </c>
      <c r="K805" t="s">
        <v>15198</v>
      </c>
    </row>
    <row r="806" spans="1:11" x14ac:dyDescent="0.25">
      <c r="A806" s="109" t="s">
        <v>20592</v>
      </c>
      <c r="B806" s="109" t="s">
        <v>17540</v>
      </c>
      <c r="C806" s="109" t="s">
        <v>17540</v>
      </c>
      <c r="D806" s="109" t="s">
        <v>15859</v>
      </c>
      <c r="E806" s="109">
        <v>2797</v>
      </c>
      <c r="F806" s="109" t="s">
        <v>14965</v>
      </c>
      <c r="G806" s="109" t="s">
        <v>4855</v>
      </c>
      <c r="H806" s="110">
        <v>1101.65</v>
      </c>
      <c r="I806" s="109" t="s">
        <v>14963</v>
      </c>
      <c r="J806" s="109" t="s">
        <v>20096</v>
      </c>
      <c r="K806" s="109" t="s">
        <v>15198</v>
      </c>
    </row>
    <row r="807" spans="1:11" x14ac:dyDescent="0.25">
      <c r="A807" t="s">
        <v>20593</v>
      </c>
      <c r="B807" t="s">
        <v>15302</v>
      </c>
      <c r="C807" t="s">
        <v>17540</v>
      </c>
      <c r="D807" t="s">
        <v>15859</v>
      </c>
      <c r="E807">
        <v>2797</v>
      </c>
      <c r="F807" t="s">
        <v>14965</v>
      </c>
      <c r="G807" t="s">
        <v>4855</v>
      </c>
      <c r="H807" s="111">
        <v>2558.13</v>
      </c>
      <c r="I807" t="s">
        <v>14963</v>
      </c>
      <c r="J807" t="s">
        <v>20096</v>
      </c>
      <c r="K807" t="s">
        <v>15198</v>
      </c>
    </row>
    <row r="808" spans="1:11" x14ac:dyDescent="0.25">
      <c r="A808" s="109" t="s">
        <v>20594</v>
      </c>
      <c r="B808" s="109" t="s">
        <v>15302</v>
      </c>
      <c r="C808" s="109" t="s">
        <v>17540</v>
      </c>
      <c r="D808" s="109" t="s">
        <v>15859</v>
      </c>
      <c r="E808" s="109">
        <v>2797</v>
      </c>
      <c r="F808" s="109" t="s">
        <v>14965</v>
      </c>
      <c r="G808" s="109" t="s">
        <v>4855</v>
      </c>
      <c r="H808" s="110">
        <v>2902.18</v>
      </c>
      <c r="I808" s="109" t="s">
        <v>14963</v>
      </c>
      <c r="J808" s="109" t="s">
        <v>20096</v>
      </c>
      <c r="K808" s="109" t="s">
        <v>15198</v>
      </c>
    </row>
    <row r="809" spans="1:11" x14ac:dyDescent="0.25">
      <c r="A809" t="s">
        <v>20595</v>
      </c>
      <c r="B809" t="s">
        <v>15302</v>
      </c>
      <c r="C809" t="s">
        <v>17540</v>
      </c>
      <c r="D809" t="s">
        <v>15859</v>
      </c>
      <c r="E809">
        <v>2797</v>
      </c>
      <c r="F809" t="s">
        <v>14965</v>
      </c>
      <c r="G809" t="s">
        <v>4855</v>
      </c>
      <c r="H809" s="111">
        <v>2904.16</v>
      </c>
      <c r="I809" t="s">
        <v>14963</v>
      </c>
      <c r="J809" t="s">
        <v>20096</v>
      </c>
      <c r="K809" t="s">
        <v>15198</v>
      </c>
    </row>
    <row r="810" spans="1:11" x14ac:dyDescent="0.25">
      <c r="A810" s="109" t="s">
        <v>20596</v>
      </c>
      <c r="B810" s="109" t="s">
        <v>17540</v>
      </c>
      <c r="C810" s="109" t="s">
        <v>17540</v>
      </c>
      <c r="D810" s="109" t="s">
        <v>15859</v>
      </c>
      <c r="E810" s="109">
        <v>2797</v>
      </c>
      <c r="F810" s="109" t="s">
        <v>14965</v>
      </c>
      <c r="G810" s="109" t="s">
        <v>4855</v>
      </c>
      <c r="H810" s="110">
        <v>1755.16</v>
      </c>
      <c r="I810" s="109" t="s">
        <v>14963</v>
      </c>
      <c r="J810" s="109" t="s">
        <v>20096</v>
      </c>
      <c r="K810" s="109" t="s">
        <v>15198</v>
      </c>
    </row>
    <row r="811" spans="1:11" x14ac:dyDescent="0.25">
      <c r="A811" t="s">
        <v>20597</v>
      </c>
      <c r="B811" t="s">
        <v>15302</v>
      </c>
      <c r="C811" t="s">
        <v>17540</v>
      </c>
      <c r="D811" t="s">
        <v>15859</v>
      </c>
      <c r="E811">
        <v>2797</v>
      </c>
      <c r="F811" t="s">
        <v>14965</v>
      </c>
      <c r="G811" t="s">
        <v>4855</v>
      </c>
      <c r="H811" s="111">
        <v>878.25</v>
      </c>
      <c r="I811" t="s">
        <v>14963</v>
      </c>
      <c r="J811" t="s">
        <v>20096</v>
      </c>
      <c r="K811" t="s">
        <v>15198</v>
      </c>
    </row>
    <row r="812" spans="1:11" x14ac:dyDescent="0.25">
      <c r="A812" s="109" t="s">
        <v>20598</v>
      </c>
      <c r="B812" s="109" t="s">
        <v>15302</v>
      </c>
      <c r="C812" s="109" t="s">
        <v>17540</v>
      </c>
      <c r="D812" s="109" t="s">
        <v>15859</v>
      </c>
      <c r="E812" s="109">
        <v>2797</v>
      </c>
      <c r="F812" s="109" t="s">
        <v>14965</v>
      </c>
      <c r="G812" s="109" t="s">
        <v>4855</v>
      </c>
      <c r="H812" s="110">
        <v>2780.09</v>
      </c>
      <c r="I812" s="109" t="s">
        <v>14963</v>
      </c>
      <c r="J812" s="109" t="s">
        <v>20096</v>
      </c>
      <c r="K812" s="109" t="s">
        <v>15198</v>
      </c>
    </row>
    <row r="813" spans="1:11" x14ac:dyDescent="0.25">
      <c r="A813" t="s">
        <v>20599</v>
      </c>
      <c r="B813" t="s">
        <v>15302</v>
      </c>
      <c r="C813" t="s">
        <v>17540</v>
      </c>
      <c r="D813" t="s">
        <v>15859</v>
      </c>
      <c r="E813">
        <v>2797</v>
      </c>
      <c r="F813" t="s">
        <v>14965</v>
      </c>
      <c r="G813" t="s">
        <v>4855</v>
      </c>
      <c r="H813" s="111">
        <v>2753.04</v>
      </c>
      <c r="I813" t="s">
        <v>14963</v>
      </c>
      <c r="J813" t="s">
        <v>20096</v>
      </c>
      <c r="K813" t="s">
        <v>15198</v>
      </c>
    </row>
    <row r="814" spans="1:11" x14ac:dyDescent="0.25">
      <c r="A814" s="109" t="s">
        <v>20115</v>
      </c>
      <c r="B814" s="109" t="s">
        <v>15898</v>
      </c>
      <c r="C814" s="109" t="s">
        <v>17540</v>
      </c>
      <c r="D814" s="109" t="s">
        <v>15859</v>
      </c>
      <c r="E814" s="109">
        <v>3935</v>
      </c>
      <c r="F814" s="109" t="s">
        <v>20254</v>
      </c>
      <c r="G814" s="109" t="s">
        <v>4855</v>
      </c>
      <c r="H814" s="110">
        <v>3877.33</v>
      </c>
      <c r="I814" s="109" t="s">
        <v>14963</v>
      </c>
      <c r="J814" s="109" t="s">
        <v>20096</v>
      </c>
      <c r="K814" s="109" t="s">
        <v>15198</v>
      </c>
    </row>
    <row r="815" spans="1:11" x14ac:dyDescent="0.25">
      <c r="A815" t="s">
        <v>20600</v>
      </c>
      <c r="B815" t="s">
        <v>16109</v>
      </c>
      <c r="C815" t="s">
        <v>17540</v>
      </c>
      <c r="D815" t="s">
        <v>15859</v>
      </c>
      <c r="E815">
        <v>4014</v>
      </c>
      <c r="F815" t="s">
        <v>20601</v>
      </c>
      <c r="G815" t="s">
        <v>4855</v>
      </c>
      <c r="H815" s="111">
        <v>908</v>
      </c>
      <c r="I815" t="s">
        <v>14963</v>
      </c>
      <c r="J815" t="s">
        <v>20096</v>
      </c>
      <c r="K815" t="s">
        <v>15198</v>
      </c>
    </row>
    <row r="816" spans="1:11" x14ac:dyDescent="0.25">
      <c r="A816" s="109" t="s">
        <v>20602</v>
      </c>
      <c r="B816" s="109" t="s">
        <v>15302</v>
      </c>
      <c r="C816" s="109" t="s">
        <v>17540</v>
      </c>
      <c r="D816" s="109" t="s">
        <v>15859</v>
      </c>
      <c r="E816" s="109">
        <v>4013</v>
      </c>
      <c r="F816" s="109" t="s">
        <v>20254</v>
      </c>
      <c r="G816" s="109" t="s">
        <v>4855</v>
      </c>
      <c r="H816" s="110">
        <v>3877.33</v>
      </c>
      <c r="I816" s="109" t="s">
        <v>14963</v>
      </c>
      <c r="J816" s="109" t="s">
        <v>20096</v>
      </c>
      <c r="K816" s="109" t="s">
        <v>15198</v>
      </c>
    </row>
    <row r="817" spans="1:11" x14ac:dyDescent="0.25">
      <c r="A817" t="s">
        <v>20603</v>
      </c>
      <c r="B817" t="s">
        <v>15976</v>
      </c>
      <c r="C817" t="s">
        <v>17540</v>
      </c>
      <c r="D817" t="s">
        <v>15859</v>
      </c>
      <c r="E817">
        <v>3694</v>
      </c>
      <c r="F817" t="s">
        <v>14913</v>
      </c>
      <c r="G817" t="s">
        <v>4855</v>
      </c>
      <c r="H817" s="111">
        <v>1391.1</v>
      </c>
      <c r="I817" t="s">
        <v>14914</v>
      </c>
      <c r="J817" t="s">
        <v>20096</v>
      </c>
      <c r="K817" t="s">
        <v>15198</v>
      </c>
    </row>
    <row r="818" spans="1:11" x14ac:dyDescent="0.25">
      <c r="A818" s="109" t="s">
        <v>20604</v>
      </c>
      <c r="B818" s="109" t="s">
        <v>15976</v>
      </c>
      <c r="C818" s="109" t="s">
        <v>17540</v>
      </c>
      <c r="D818" s="109" t="s">
        <v>15859</v>
      </c>
      <c r="E818" s="109">
        <v>3694</v>
      </c>
      <c r="F818" s="109" t="s">
        <v>14913</v>
      </c>
      <c r="G818" s="109" t="s">
        <v>4855</v>
      </c>
      <c r="H818" s="110">
        <v>1058.4</v>
      </c>
      <c r="I818" s="109" t="s">
        <v>14914</v>
      </c>
      <c r="J818" s="109" t="s">
        <v>20096</v>
      </c>
      <c r="K818" s="109" t="s">
        <v>15198</v>
      </c>
    </row>
    <row r="819" spans="1:11" x14ac:dyDescent="0.25">
      <c r="A819" t="s">
        <v>20605</v>
      </c>
      <c r="B819" t="s">
        <v>16046</v>
      </c>
      <c r="C819" t="s">
        <v>17540</v>
      </c>
      <c r="D819" t="s">
        <v>15859</v>
      </c>
      <c r="E819">
        <v>3953</v>
      </c>
      <c r="F819" t="s">
        <v>1517</v>
      </c>
      <c r="G819" t="s">
        <v>4855</v>
      </c>
      <c r="H819" s="111">
        <v>3600</v>
      </c>
      <c r="I819" t="s">
        <v>14904</v>
      </c>
      <c r="J819" t="s">
        <v>20096</v>
      </c>
      <c r="K819" t="s">
        <v>15198</v>
      </c>
    </row>
    <row r="820" spans="1:11" x14ac:dyDescent="0.25">
      <c r="A820" s="109" t="s">
        <v>20606</v>
      </c>
      <c r="B820" s="109" t="s">
        <v>15522</v>
      </c>
      <c r="C820" s="109" t="s">
        <v>17540</v>
      </c>
      <c r="D820" s="109" t="s">
        <v>15859</v>
      </c>
      <c r="E820" s="109">
        <v>3953</v>
      </c>
      <c r="F820" s="109" t="s">
        <v>1517</v>
      </c>
      <c r="G820" s="109" t="s">
        <v>4855</v>
      </c>
      <c r="H820" s="110">
        <v>2371.6</v>
      </c>
      <c r="I820" s="109" t="s">
        <v>14904</v>
      </c>
      <c r="J820" s="109" t="s">
        <v>20096</v>
      </c>
      <c r="K820" s="109" t="s">
        <v>15198</v>
      </c>
    </row>
    <row r="821" spans="1:11" x14ac:dyDescent="0.25">
      <c r="A821" t="s">
        <v>17663</v>
      </c>
      <c r="B821" t="s">
        <v>15969</v>
      </c>
      <c r="C821" t="s">
        <v>17540</v>
      </c>
      <c r="D821" t="s">
        <v>15859</v>
      </c>
      <c r="E821">
        <v>3953</v>
      </c>
      <c r="F821" t="s">
        <v>1517</v>
      </c>
      <c r="G821" t="s">
        <v>4855</v>
      </c>
      <c r="H821" s="111">
        <v>2522.8</v>
      </c>
      <c r="I821" t="s">
        <v>14904</v>
      </c>
      <c r="J821" t="s">
        <v>20096</v>
      </c>
      <c r="K821" t="s">
        <v>15198</v>
      </c>
    </row>
    <row r="822" spans="1:11" x14ac:dyDescent="0.25">
      <c r="A822" s="109" t="s">
        <v>20607</v>
      </c>
      <c r="B822" s="109" t="s">
        <v>15883</v>
      </c>
      <c r="C822" s="109" t="s">
        <v>17540</v>
      </c>
      <c r="D822" s="109" t="s">
        <v>15859</v>
      </c>
      <c r="E822" s="109">
        <v>3953</v>
      </c>
      <c r="F822" s="109" t="s">
        <v>1517</v>
      </c>
      <c r="G822" s="109" t="s">
        <v>4855</v>
      </c>
      <c r="H822" s="110">
        <v>2401</v>
      </c>
      <c r="I822" s="109" t="s">
        <v>14904</v>
      </c>
      <c r="J822" s="109" t="s">
        <v>20096</v>
      </c>
      <c r="K822" s="109" t="s">
        <v>15198</v>
      </c>
    </row>
    <row r="823" spans="1:11" x14ac:dyDescent="0.25">
      <c r="A823" t="s">
        <v>20608</v>
      </c>
      <c r="B823" t="s">
        <v>16046</v>
      </c>
      <c r="C823" t="s">
        <v>17540</v>
      </c>
      <c r="D823" t="s">
        <v>15859</v>
      </c>
      <c r="E823">
        <v>3953</v>
      </c>
      <c r="F823" t="s">
        <v>1517</v>
      </c>
      <c r="G823" t="s">
        <v>4855</v>
      </c>
      <c r="H823" s="111">
        <v>3198.3</v>
      </c>
      <c r="I823" t="s">
        <v>14904</v>
      </c>
      <c r="J823" t="s">
        <v>20096</v>
      </c>
      <c r="K823" t="s">
        <v>15198</v>
      </c>
    </row>
    <row r="824" spans="1:11" x14ac:dyDescent="0.25">
      <c r="A824" s="109" t="s">
        <v>17668</v>
      </c>
      <c r="B824" s="109" t="s">
        <v>15973</v>
      </c>
      <c r="C824" s="109" t="s">
        <v>17540</v>
      </c>
      <c r="D824" s="109" t="s">
        <v>15859</v>
      </c>
      <c r="E824" s="109">
        <v>3953</v>
      </c>
      <c r="F824" s="109" t="s">
        <v>1517</v>
      </c>
      <c r="G824" s="109" t="s">
        <v>4855</v>
      </c>
      <c r="H824" s="110">
        <v>2479.4</v>
      </c>
      <c r="I824" s="109" t="s">
        <v>14904</v>
      </c>
      <c r="J824" s="109" t="s">
        <v>20096</v>
      </c>
      <c r="K824" s="109" t="s">
        <v>15198</v>
      </c>
    </row>
    <row r="825" spans="1:11" x14ac:dyDescent="0.25">
      <c r="A825" t="s">
        <v>17664</v>
      </c>
      <c r="B825" t="s">
        <v>15969</v>
      </c>
      <c r="C825" t="s">
        <v>17540</v>
      </c>
      <c r="D825" t="s">
        <v>15859</v>
      </c>
      <c r="E825">
        <v>3953</v>
      </c>
      <c r="F825" t="s">
        <v>1517</v>
      </c>
      <c r="G825" t="s">
        <v>4855</v>
      </c>
      <c r="H825" s="111">
        <v>2443</v>
      </c>
      <c r="I825" t="s">
        <v>14904</v>
      </c>
      <c r="J825" t="s">
        <v>20096</v>
      </c>
      <c r="K825" t="s">
        <v>15198</v>
      </c>
    </row>
    <row r="826" spans="1:11" x14ac:dyDescent="0.25">
      <c r="A826" s="109" t="s">
        <v>17665</v>
      </c>
      <c r="B826" s="109" t="s">
        <v>15969</v>
      </c>
      <c r="C826" s="109" t="s">
        <v>17540</v>
      </c>
      <c r="D826" s="109" t="s">
        <v>15859</v>
      </c>
      <c r="E826" s="109">
        <v>3953</v>
      </c>
      <c r="F826" s="109" t="s">
        <v>1517</v>
      </c>
      <c r="G826" s="109" t="s">
        <v>4855</v>
      </c>
      <c r="H826" s="110">
        <v>2538.2</v>
      </c>
      <c r="I826" s="109" t="s">
        <v>14904</v>
      </c>
      <c r="J826" s="109" t="s">
        <v>20096</v>
      </c>
      <c r="K826" s="109" t="s">
        <v>15198</v>
      </c>
    </row>
    <row r="827" spans="1:11" x14ac:dyDescent="0.25">
      <c r="A827" t="s">
        <v>17669</v>
      </c>
      <c r="B827" t="s">
        <v>15973</v>
      </c>
      <c r="C827" t="s">
        <v>17540</v>
      </c>
      <c r="D827" t="s">
        <v>15859</v>
      </c>
      <c r="E827">
        <v>3953</v>
      </c>
      <c r="F827" t="s">
        <v>1517</v>
      </c>
      <c r="G827" t="s">
        <v>4855</v>
      </c>
      <c r="H827" s="111">
        <v>2412.2</v>
      </c>
      <c r="I827" t="s">
        <v>14904</v>
      </c>
      <c r="J827" t="s">
        <v>20096</v>
      </c>
      <c r="K827" t="s">
        <v>15198</v>
      </c>
    </row>
    <row r="828" spans="1:11" x14ac:dyDescent="0.25">
      <c r="A828" s="109" t="s">
        <v>20609</v>
      </c>
      <c r="B828" s="109" t="s">
        <v>15349</v>
      </c>
      <c r="C828" s="109" t="s">
        <v>17540</v>
      </c>
      <c r="D828" s="109" t="s">
        <v>15859</v>
      </c>
      <c r="E828" s="109">
        <v>3953</v>
      </c>
      <c r="F828" s="109" t="s">
        <v>1517</v>
      </c>
      <c r="G828" s="109" t="s">
        <v>4855</v>
      </c>
      <c r="H828" s="110">
        <v>3791.2</v>
      </c>
      <c r="I828" s="109" t="s">
        <v>14904</v>
      </c>
      <c r="J828" s="109" t="s">
        <v>20096</v>
      </c>
      <c r="K828" s="109" t="s">
        <v>15198</v>
      </c>
    </row>
    <row r="829" spans="1:11" x14ac:dyDescent="0.25">
      <c r="A829" t="s">
        <v>20610</v>
      </c>
      <c r="B829" t="s">
        <v>15522</v>
      </c>
      <c r="C829" t="s">
        <v>17540</v>
      </c>
      <c r="D829" t="s">
        <v>15859</v>
      </c>
      <c r="E829">
        <v>3953</v>
      </c>
      <c r="F829" t="s">
        <v>1517</v>
      </c>
      <c r="G829" t="s">
        <v>4855</v>
      </c>
      <c r="H829" s="111">
        <v>2571.8</v>
      </c>
      <c r="I829" t="s">
        <v>14904</v>
      </c>
      <c r="J829" t="s">
        <v>20096</v>
      </c>
      <c r="K829" t="s">
        <v>15198</v>
      </c>
    </row>
    <row r="830" spans="1:11" x14ac:dyDescent="0.25">
      <c r="A830" s="109" t="s">
        <v>20611</v>
      </c>
      <c r="B830" s="109" t="s">
        <v>16046</v>
      </c>
      <c r="C830" s="109" t="s">
        <v>17540</v>
      </c>
      <c r="D830" s="109" t="s">
        <v>15859</v>
      </c>
      <c r="E830" s="109">
        <v>3953</v>
      </c>
      <c r="F830" s="109" t="s">
        <v>1517</v>
      </c>
      <c r="G830" s="109" t="s">
        <v>4855</v>
      </c>
      <c r="H830" s="110">
        <v>3114.4</v>
      </c>
      <c r="I830" s="109" t="s">
        <v>14904</v>
      </c>
      <c r="J830" s="109" t="s">
        <v>20096</v>
      </c>
      <c r="K830" s="109" t="s">
        <v>15198</v>
      </c>
    </row>
    <row r="831" spans="1:11" x14ac:dyDescent="0.25">
      <c r="A831" t="s">
        <v>20612</v>
      </c>
      <c r="B831" t="s">
        <v>15522</v>
      </c>
      <c r="C831" t="s">
        <v>17540</v>
      </c>
      <c r="D831" t="s">
        <v>15859</v>
      </c>
      <c r="E831">
        <v>3953</v>
      </c>
      <c r="F831" t="s">
        <v>1517</v>
      </c>
      <c r="G831" t="s">
        <v>4855</v>
      </c>
      <c r="H831" s="111">
        <v>2469.6</v>
      </c>
      <c r="I831" t="s">
        <v>14904</v>
      </c>
      <c r="J831" t="s">
        <v>20096</v>
      </c>
      <c r="K831" t="s">
        <v>15198</v>
      </c>
    </row>
    <row r="832" spans="1:11" x14ac:dyDescent="0.25">
      <c r="A832" s="109" t="s">
        <v>17666</v>
      </c>
      <c r="B832" s="109" t="s">
        <v>15969</v>
      </c>
      <c r="C832" s="109" t="s">
        <v>17540</v>
      </c>
      <c r="D832" s="109" t="s">
        <v>15859</v>
      </c>
      <c r="E832" s="109">
        <v>3953</v>
      </c>
      <c r="F832" s="109" t="s">
        <v>1517</v>
      </c>
      <c r="G832" s="109" t="s">
        <v>4855</v>
      </c>
      <c r="H832" s="110">
        <v>2421.3</v>
      </c>
      <c r="I832" s="109" t="s">
        <v>14904</v>
      </c>
      <c r="J832" s="109" t="s">
        <v>20096</v>
      </c>
      <c r="K832" s="109" t="s">
        <v>15198</v>
      </c>
    </row>
    <row r="833" spans="1:11" x14ac:dyDescent="0.25">
      <c r="A833" t="s">
        <v>20613</v>
      </c>
      <c r="B833" t="s">
        <v>15883</v>
      </c>
      <c r="C833" t="s">
        <v>17540</v>
      </c>
      <c r="D833" t="s">
        <v>15859</v>
      </c>
      <c r="E833">
        <v>3953</v>
      </c>
      <c r="F833" t="s">
        <v>1517</v>
      </c>
      <c r="G833" t="s">
        <v>4855</v>
      </c>
      <c r="H833" s="111">
        <v>2463.3</v>
      </c>
      <c r="I833" t="s">
        <v>14904</v>
      </c>
      <c r="J833" t="s">
        <v>20096</v>
      </c>
      <c r="K833" t="s">
        <v>15198</v>
      </c>
    </row>
    <row r="834" spans="1:11" x14ac:dyDescent="0.25">
      <c r="A834" s="109" t="s">
        <v>20614</v>
      </c>
      <c r="B834" s="109" t="s">
        <v>16046</v>
      </c>
      <c r="C834" s="109" t="s">
        <v>17540</v>
      </c>
      <c r="D834" s="109" t="s">
        <v>15859</v>
      </c>
      <c r="E834" s="109">
        <v>3953</v>
      </c>
      <c r="F834" s="109" t="s">
        <v>1517</v>
      </c>
      <c r="G834" s="109" t="s">
        <v>4855</v>
      </c>
      <c r="H834" s="110">
        <v>3014.4</v>
      </c>
      <c r="I834" s="109" t="s">
        <v>14904</v>
      </c>
      <c r="J834" s="109" t="s">
        <v>20096</v>
      </c>
      <c r="K834" s="109" t="s">
        <v>15198</v>
      </c>
    </row>
    <row r="835" spans="1:11" x14ac:dyDescent="0.25">
      <c r="A835" t="s">
        <v>20615</v>
      </c>
      <c r="B835" t="s">
        <v>15883</v>
      </c>
      <c r="C835" t="s">
        <v>17540</v>
      </c>
      <c r="D835" t="s">
        <v>15859</v>
      </c>
      <c r="E835">
        <v>3953</v>
      </c>
      <c r="F835" t="s">
        <v>1517</v>
      </c>
      <c r="G835" t="s">
        <v>4855</v>
      </c>
      <c r="H835" s="111">
        <v>2490.6</v>
      </c>
      <c r="I835" t="s">
        <v>14904</v>
      </c>
      <c r="J835" t="s">
        <v>20096</v>
      </c>
      <c r="K835" t="s">
        <v>15198</v>
      </c>
    </row>
    <row r="836" spans="1:11" x14ac:dyDescent="0.25">
      <c r="A836" s="109" t="s">
        <v>20616</v>
      </c>
      <c r="B836" s="109" t="s">
        <v>16061</v>
      </c>
      <c r="C836" s="109" t="s">
        <v>17540</v>
      </c>
      <c r="D836" s="109" t="s">
        <v>15859</v>
      </c>
      <c r="E836" s="109">
        <v>3953</v>
      </c>
      <c r="F836" s="109" t="s">
        <v>1517</v>
      </c>
      <c r="G836" s="109" t="s">
        <v>4855</v>
      </c>
      <c r="H836" s="110">
        <v>2573.9</v>
      </c>
      <c r="I836" s="109" t="s">
        <v>14904</v>
      </c>
      <c r="J836" s="109" t="s">
        <v>20096</v>
      </c>
      <c r="K836" s="109" t="s">
        <v>15198</v>
      </c>
    </row>
    <row r="837" spans="1:11" x14ac:dyDescent="0.25">
      <c r="A837" t="s">
        <v>17670</v>
      </c>
      <c r="B837" t="s">
        <v>15973</v>
      </c>
      <c r="C837" t="s">
        <v>17540</v>
      </c>
      <c r="D837" t="s">
        <v>15859</v>
      </c>
      <c r="E837">
        <v>3953</v>
      </c>
      <c r="F837" t="s">
        <v>1517</v>
      </c>
      <c r="G837" t="s">
        <v>4855</v>
      </c>
      <c r="H837" s="111">
        <v>2414.3</v>
      </c>
      <c r="I837" t="s">
        <v>14904</v>
      </c>
      <c r="J837" t="s">
        <v>20096</v>
      </c>
      <c r="K837" t="s">
        <v>15198</v>
      </c>
    </row>
    <row r="838" spans="1:11" x14ac:dyDescent="0.25">
      <c r="A838" s="109" t="s">
        <v>20617</v>
      </c>
      <c r="B838" s="109" t="s">
        <v>15871</v>
      </c>
      <c r="C838" s="109" t="s">
        <v>17540</v>
      </c>
      <c r="D838" s="109" t="s">
        <v>15859</v>
      </c>
      <c r="E838" s="109">
        <v>3953</v>
      </c>
      <c r="F838" s="109" t="s">
        <v>1517</v>
      </c>
      <c r="G838" s="109" t="s">
        <v>4855</v>
      </c>
      <c r="H838" s="110">
        <v>2893.6</v>
      </c>
      <c r="I838" s="109" t="s">
        <v>14904</v>
      </c>
      <c r="J838" s="109" t="s">
        <v>20096</v>
      </c>
      <c r="K838" s="109" t="s">
        <v>15198</v>
      </c>
    </row>
    <row r="839" spans="1:11" x14ac:dyDescent="0.25">
      <c r="A839" t="s">
        <v>17671</v>
      </c>
      <c r="B839" t="s">
        <v>15973</v>
      </c>
      <c r="C839" t="s">
        <v>17540</v>
      </c>
      <c r="D839" t="s">
        <v>15859</v>
      </c>
      <c r="E839">
        <v>3953</v>
      </c>
      <c r="F839" t="s">
        <v>1517</v>
      </c>
      <c r="G839" t="s">
        <v>4855</v>
      </c>
      <c r="H839" s="111">
        <v>2557.1</v>
      </c>
      <c r="I839" t="s">
        <v>14904</v>
      </c>
      <c r="J839" t="s">
        <v>20096</v>
      </c>
      <c r="K839" t="s">
        <v>15198</v>
      </c>
    </row>
    <row r="840" spans="1:11" x14ac:dyDescent="0.25">
      <c r="A840" s="109" t="s">
        <v>20618</v>
      </c>
      <c r="B840" s="109" t="s">
        <v>15883</v>
      </c>
      <c r="C840" s="109" t="s">
        <v>17540</v>
      </c>
      <c r="D840" s="109" t="s">
        <v>15859</v>
      </c>
      <c r="E840" s="109">
        <v>3953</v>
      </c>
      <c r="F840" s="109" t="s">
        <v>1517</v>
      </c>
      <c r="G840" s="109" t="s">
        <v>4855</v>
      </c>
      <c r="H840" s="110">
        <v>2985.6</v>
      </c>
      <c r="I840" s="109" t="s">
        <v>14904</v>
      </c>
      <c r="J840" s="109" t="s">
        <v>20096</v>
      </c>
      <c r="K840" s="109" t="s">
        <v>15198</v>
      </c>
    </row>
    <row r="841" spans="1:11" x14ac:dyDescent="0.25">
      <c r="A841" t="s">
        <v>20619</v>
      </c>
      <c r="B841" t="s">
        <v>15522</v>
      </c>
      <c r="C841" t="s">
        <v>17540</v>
      </c>
      <c r="D841" t="s">
        <v>15859</v>
      </c>
      <c r="E841">
        <v>3953</v>
      </c>
      <c r="F841" t="s">
        <v>1517</v>
      </c>
      <c r="G841" t="s">
        <v>4855</v>
      </c>
      <c r="H841" s="111">
        <v>2546.6</v>
      </c>
      <c r="I841" t="s">
        <v>14904</v>
      </c>
      <c r="J841" t="s">
        <v>20096</v>
      </c>
      <c r="K841" t="s">
        <v>15198</v>
      </c>
    </row>
    <row r="842" spans="1:11" x14ac:dyDescent="0.25">
      <c r="A842" s="109" t="s">
        <v>20620</v>
      </c>
      <c r="B842" s="109" t="s">
        <v>17540</v>
      </c>
      <c r="C842" s="109" t="s">
        <v>17540</v>
      </c>
      <c r="D842" s="109" t="s">
        <v>15859</v>
      </c>
      <c r="E842" s="109">
        <v>3697</v>
      </c>
      <c r="F842" s="109" t="s">
        <v>20621</v>
      </c>
      <c r="G842" s="109" t="s">
        <v>4855</v>
      </c>
      <c r="H842" s="110">
        <v>390</v>
      </c>
      <c r="I842" s="109" t="s">
        <v>14963</v>
      </c>
      <c r="J842" s="109" t="s">
        <v>20096</v>
      </c>
      <c r="K842" s="109" t="s">
        <v>15198</v>
      </c>
    </row>
    <row r="843" spans="1:11" x14ac:dyDescent="0.25">
      <c r="A843" t="s">
        <v>20622</v>
      </c>
      <c r="B843" t="s">
        <v>15893</v>
      </c>
      <c r="C843" t="s">
        <v>17540</v>
      </c>
      <c r="D843" t="s">
        <v>15859</v>
      </c>
      <c r="E843">
        <v>3768</v>
      </c>
      <c r="F843" t="s">
        <v>1264</v>
      </c>
      <c r="G843" t="s">
        <v>4855</v>
      </c>
      <c r="H843" s="111">
        <v>3270.4</v>
      </c>
      <c r="I843" t="s">
        <v>14904</v>
      </c>
      <c r="J843" t="s">
        <v>20096</v>
      </c>
      <c r="K843" t="s">
        <v>15198</v>
      </c>
    </row>
    <row r="844" spans="1:11" x14ac:dyDescent="0.25">
      <c r="A844" s="109" t="s">
        <v>20623</v>
      </c>
      <c r="B844" s="109" t="s">
        <v>15349</v>
      </c>
      <c r="C844" s="109" t="s">
        <v>17540</v>
      </c>
      <c r="D844" s="109" t="s">
        <v>15859</v>
      </c>
      <c r="E844" s="109">
        <v>3768</v>
      </c>
      <c r="F844" s="109" t="s">
        <v>1264</v>
      </c>
      <c r="G844" s="109" t="s">
        <v>4855</v>
      </c>
      <c r="H844" s="110">
        <v>3849.6</v>
      </c>
      <c r="I844" s="109" t="s">
        <v>14904</v>
      </c>
      <c r="J844" s="109" t="s">
        <v>20096</v>
      </c>
      <c r="K844" s="109" t="s">
        <v>15198</v>
      </c>
    </row>
    <row r="845" spans="1:11" x14ac:dyDescent="0.25">
      <c r="A845" t="s">
        <v>20624</v>
      </c>
      <c r="B845" t="s">
        <v>15994</v>
      </c>
      <c r="C845" t="s">
        <v>17540</v>
      </c>
      <c r="D845" t="s">
        <v>15859</v>
      </c>
      <c r="E845">
        <v>3768</v>
      </c>
      <c r="F845" t="s">
        <v>1264</v>
      </c>
      <c r="G845" t="s">
        <v>4855</v>
      </c>
      <c r="H845" s="111">
        <v>2315.6</v>
      </c>
      <c r="I845" t="s">
        <v>14904</v>
      </c>
      <c r="J845" t="s">
        <v>20096</v>
      </c>
      <c r="K845" t="s">
        <v>15198</v>
      </c>
    </row>
    <row r="846" spans="1:11" x14ac:dyDescent="0.25">
      <c r="A846" s="109" t="s">
        <v>20625</v>
      </c>
      <c r="B846" s="109" t="s">
        <v>15973</v>
      </c>
      <c r="C846" s="109" t="s">
        <v>17540</v>
      </c>
      <c r="D846" s="109" t="s">
        <v>15859</v>
      </c>
      <c r="E846" s="109">
        <v>3768</v>
      </c>
      <c r="F846" s="109" t="s">
        <v>1264</v>
      </c>
      <c r="G846" s="109" t="s">
        <v>4855</v>
      </c>
      <c r="H846" s="110">
        <v>3462.4</v>
      </c>
      <c r="I846" s="109" t="s">
        <v>14904</v>
      </c>
      <c r="J846" s="109" t="s">
        <v>20096</v>
      </c>
      <c r="K846" s="109" t="s">
        <v>15198</v>
      </c>
    </row>
    <row r="847" spans="1:11" x14ac:dyDescent="0.25">
      <c r="A847" t="s">
        <v>20626</v>
      </c>
      <c r="B847" t="s">
        <v>15883</v>
      </c>
      <c r="C847" t="s">
        <v>17540</v>
      </c>
      <c r="D847" t="s">
        <v>15859</v>
      </c>
      <c r="E847">
        <v>3768</v>
      </c>
      <c r="F847" t="s">
        <v>1264</v>
      </c>
      <c r="G847" t="s">
        <v>4855</v>
      </c>
      <c r="H847" s="111">
        <v>3352</v>
      </c>
      <c r="I847" t="s">
        <v>14904</v>
      </c>
      <c r="J847" t="s">
        <v>20096</v>
      </c>
      <c r="K847" t="s">
        <v>15198</v>
      </c>
    </row>
    <row r="848" spans="1:11" x14ac:dyDescent="0.25">
      <c r="A848" s="109" t="s">
        <v>17667</v>
      </c>
      <c r="B848" s="109" t="s">
        <v>15973</v>
      </c>
      <c r="C848" s="109" t="s">
        <v>17540</v>
      </c>
      <c r="D848" s="109" t="s">
        <v>15859</v>
      </c>
      <c r="E848" s="109">
        <v>3768</v>
      </c>
      <c r="F848" s="109" t="s">
        <v>1264</v>
      </c>
      <c r="G848" s="109" t="s">
        <v>4855</v>
      </c>
      <c r="H848" s="110">
        <v>3640</v>
      </c>
      <c r="I848" s="109" t="s">
        <v>14904</v>
      </c>
      <c r="J848" s="109" t="s">
        <v>20096</v>
      </c>
      <c r="K848" s="109" t="s">
        <v>15198</v>
      </c>
    </row>
    <row r="849" spans="1:11" x14ac:dyDescent="0.25">
      <c r="A849" t="s">
        <v>20627</v>
      </c>
      <c r="B849" t="s">
        <v>16061</v>
      </c>
      <c r="C849" t="s">
        <v>17540</v>
      </c>
      <c r="D849" t="s">
        <v>15859</v>
      </c>
      <c r="E849">
        <v>3768</v>
      </c>
      <c r="F849" t="s">
        <v>1264</v>
      </c>
      <c r="G849" t="s">
        <v>4855</v>
      </c>
      <c r="H849" s="111">
        <v>3854.4</v>
      </c>
      <c r="I849" t="s">
        <v>14904</v>
      </c>
      <c r="J849" t="s">
        <v>20096</v>
      </c>
      <c r="K849" t="s">
        <v>15198</v>
      </c>
    </row>
    <row r="850" spans="1:11" x14ac:dyDescent="0.25">
      <c r="A850" s="109" t="s">
        <v>20628</v>
      </c>
      <c r="B850" s="109" t="s">
        <v>15893</v>
      </c>
      <c r="C850" s="109" t="s">
        <v>17540</v>
      </c>
      <c r="D850" s="109" t="s">
        <v>15859</v>
      </c>
      <c r="E850" s="109">
        <v>3768</v>
      </c>
      <c r="F850" s="109" t="s">
        <v>1264</v>
      </c>
      <c r="G850" s="109" t="s">
        <v>4855</v>
      </c>
      <c r="H850" s="110">
        <v>2995.2</v>
      </c>
      <c r="I850" s="109" t="s">
        <v>14904</v>
      </c>
      <c r="J850" s="109" t="s">
        <v>20096</v>
      </c>
      <c r="K850" s="109" t="s">
        <v>15198</v>
      </c>
    </row>
    <row r="851" spans="1:11" x14ac:dyDescent="0.25">
      <c r="A851" t="s">
        <v>20629</v>
      </c>
      <c r="B851" t="s">
        <v>15883</v>
      </c>
      <c r="C851" t="s">
        <v>17540</v>
      </c>
      <c r="D851" t="s">
        <v>15859</v>
      </c>
      <c r="E851">
        <v>3768</v>
      </c>
      <c r="F851" t="s">
        <v>1264</v>
      </c>
      <c r="G851" t="s">
        <v>4855</v>
      </c>
      <c r="H851" s="111">
        <v>3633.6</v>
      </c>
      <c r="I851" t="s">
        <v>14904</v>
      </c>
      <c r="J851" t="s">
        <v>20096</v>
      </c>
      <c r="K851" t="s">
        <v>15198</v>
      </c>
    </row>
    <row r="852" spans="1:11" x14ac:dyDescent="0.25">
      <c r="A852" s="109" t="s">
        <v>20630</v>
      </c>
      <c r="B852" s="109" t="s">
        <v>15522</v>
      </c>
      <c r="C852" s="109" t="s">
        <v>17540</v>
      </c>
      <c r="D852" s="109" t="s">
        <v>15859</v>
      </c>
      <c r="E852" s="109">
        <v>3768</v>
      </c>
      <c r="F852" s="109" t="s">
        <v>1264</v>
      </c>
      <c r="G852" s="109" t="s">
        <v>4855</v>
      </c>
      <c r="H852" s="110">
        <v>3392</v>
      </c>
      <c r="I852" s="109" t="s">
        <v>14904</v>
      </c>
      <c r="J852" s="109" t="s">
        <v>20096</v>
      </c>
      <c r="K852" s="109" t="s">
        <v>15198</v>
      </c>
    </row>
    <row r="853" spans="1:11" x14ac:dyDescent="0.25">
      <c r="A853" t="s">
        <v>20631</v>
      </c>
      <c r="B853" t="s">
        <v>15893</v>
      </c>
      <c r="C853" t="s">
        <v>17540</v>
      </c>
      <c r="D853" t="s">
        <v>15859</v>
      </c>
      <c r="E853">
        <v>3768</v>
      </c>
      <c r="F853" t="s">
        <v>1264</v>
      </c>
      <c r="G853" t="s">
        <v>4855</v>
      </c>
      <c r="H853" s="111">
        <v>2669.8</v>
      </c>
      <c r="I853" t="s">
        <v>14904</v>
      </c>
      <c r="J853" t="s">
        <v>20096</v>
      </c>
      <c r="K853" t="s">
        <v>15198</v>
      </c>
    </row>
    <row r="854" spans="1:11" x14ac:dyDescent="0.25">
      <c r="A854" s="109" t="s">
        <v>20632</v>
      </c>
      <c r="B854" s="109" t="s">
        <v>15349</v>
      </c>
      <c r="C854" s="109" t="s">
        <v>17540</v>
      </c>
      <c r="D854" s="109" t="s">
        <v>15859</v>
      </c>
      <c r="E854" s="109">
        <v>3768</v>
      </c>
      <c r="F854" s="109" t="s">
        <v>1264</v>
      </c>
      <c r="G854" s="109" t="s">
        <v>4855</v>
      </c>
      <c r="H854" s="110">
        <v>3227</v>
      </c>
      <c r="I854" s="109" t="s">
        <v>14904</v>
      </c>
      <c r="J854" s="109" t="s">
        <v>20096</v>
      </c>
      <c r="K854" s="109" t="s">
        <v>15198</v>
      </c>
    </row>
    <row r="855" spans="1:11" x14ac:dyDescent="0.25">
      <c r="A855" t="s">
        <v>20633</v>
      </c>
      <c r="B855" t="s">
        <v>15893</v>
      </c>
      <c r="C855" t="s">
        <v>17540</v>
      </c>
      <c r="D855" t="s">
        <v>15859</v>
      </c>
      <c r="E855">
        <v>3768</v>
      </c>
      <c r="F855" t="s">
        <v>1264</v>
      </c>
      <c r="G855" t="s">
        <v>4855</v>
      </c>
      <c r="H855" s="111">
        <v>3651.2</v>
      </c>
      <c r="I855" t="s">
        <v>14904</v>
      </c>
      <c r="J855" t="s">
        <v>20096</v>
      </c>
      <c r="K855" t="s">
        <v>15198</v>
      </c>
    </row>
    <row r="856" spans="1:11" x14ac:dyDescent="0.25">
      <c r="A856" s="109" t="s">
        <v>20634</v>
      </c>
      <c r="B856" s="109" t="s">
        <v>15349</v>
      </c>
      <c r="C856" s="109" t="s">
        <v>17540</v>
      </c>
      <c r="D856" s="109" t="s">
        <v>15859</v>
      </c>
      <c r="E856" s="109">
        <v>3768</v>
      </c>
      <c r="F856" s="109" t="s">
        <v>1264</v>
      </c>
      <c r="G856" s="109" t="s">
        <v>4855</v>
      </c>
      <c r="H856" s="110">
        <v>3451.2</v>
      </c>
      <c r="I856" s="109" t="s">
        <v>14904</v>
      </c>
      <c r="J856" s="109" t="s">
        <v>20096</v>
      </c>
      <c r="K856" s="109" t="s">
        <v>15198</v>
      </c>
    </row>
    <row r="857" spans="1:11" x14ac:dyDescent="0.25">
      <c r="A857" t="s">
        <v>20635</v>
      </c>
      <c r="B857" t="s">
        <v>15893</v>
      </c>
      <c r="C857" t="s">
        <v>17540</v>
      </c>
      <c r="D857" t="s">
        <v>15859</v>
      </c>
      <c r="E857">
        <v>3768</v>
      </c>
      <c r="F857" t="s">
        <v>1264</v>
      </c>
      <c r="G857" t="s">
        <v>4855</v>
      </c>
      <c r="H857" s="111">
        <v>2643.2</v>
      </c>
      <c r="I857" t="s">
        <v>14904</v>
      </c>
      <c r="J857" t="s">
        <v>20096</v>
      </c>
      <c r="K857" t="s">
        <v>15198</v>
      </c>
    </row>
    <row r="858" spans="1:11" x14ac:dyDescent="0.25">
      <c r="A858" s="109" t="s">
        <v>20636</v>
      </c>
      <c r="B858" s="109" t="s">
        <v>15522</v>
      </c>
      <c r="C858" s="109" t="s">
        <v>17540</v>
      </c>
      <c r="D858" s="109" t="s">
        <v>15859</v>
      </c>
      <c r="E858" s="109">
        <v>3768</v>
      </c>
      <c r="F858" s="109" t="s">
        <v>1264</v>
      </c>
      <c r="G858" s="109" t="s">
        <v>4855</v>
      </c>
      <c r="H858" s="110">
        <v>3683.2</v>
      </c>
      <c r="I858" s="109" t="s">
        <v>14904</v>
      </c>
      <c r="J858" s="109" t="s">
        <v>20096</v>
      </c>
      <c r="K858" s="109" t="s">
        <v>15198</v>
      </c>
    </row>
    <row r="859" spans="1:11" x14ac:dyDescent="0.25">
      <c r="A859" t="s">
        <v>20637</v>
      </c>
      <c r="B859" t="s">
        <v>15994</v>
      </c>
      <c r="C859" t="s">
        <v>17540</v>
      </c>
      <c r="D859" t="s">
        <v>15859</v>
      </c>
      <c r="E859">
        <v>3768</v>
      </c>
      <c r="F859" t="s">
        <v>1264</v>
      </c>
      <c r="G859" t="s">
        <v>4855</v>
      </c>
      <c r="H859" s="111">
        <v>2459.8</v>
      </c>
      <c r="I859" t="s">
        <v>14904</v>
      </c>
      <c r="J859" t="s">
        <v>20096</v>
      </c>
      <c r="K859" t="s">
        <v>15198</v>
      </c>
    </row>
    <row r="860" spans="1:11" x14ac:dyDescent="0.25">
      <c r="A860" s="109" t="s">
        <v>20638</v>
      </c>
      <c r="B860" s="109" t="s">
        <v>15349</v>
      </c>
      <c r="C860" s="109" t="s">
        <v>17540</v>
      </c>
      <c r="D860" s="109" t="s">
        <v>15859</v>
      </c>
      <c r="E860" s="109">
        <v>3768</v>
      </c>
      <c r="F860" s="109" t="s">
        <v>1264</v>
      </c>
      <c r="G860" s="109" t="s">
        <v>4855</v>
      </c>
      <c r="H860" s="110">
        <v>3120.6</v>
      </c>
      <c r="I860" s="109" t="s">
        <v>14904</v>
      </c>
      <c r="J860" s="109" t="s">
        <v>20096</v>
      </c>
      <c r="K860" s="109" t="s">
        <v>15198</v>
      </c>
    </row>
    <row r="861" spans="1:11" x14ac:dyDescent="0.25">
      <c r="A861" t="s">
        <v>20639</v>
      </c>
      <c r="B861" t="s">
        <v>15893</v>
      </c>
      <c r="C861" t="s">
        <v>17540</v>
      </c>
      <c r="D861" t="s">
        <v>15859</v>
      </c>
      <c r="E861">
        <v>3768</v>
      </c>
      <c r="F861" t="s">
        <v>1264</v>
      </c>
      <c r="G861" t="s">
        <v>4855</v>
      </c>
      <c r="H861" s="111">
        <v>3235.2</v>
      </c>
      <c r="I861" t="s">
        <v>14904</v>
      </c>
      <c r="J861" t="s">
        <v>20096</v>
      </c>
      <c r="K861" t="s">
        <v>15198</v>
      </c>
    </row>
    <row r="862" spans="1:11" x14ac:dyDescent="0.25">
      <c r="A862" s="109" t="s">
        <v>20640</v>
      </c>
      <c r="B862" s="109" t="s">
        <v>15994</v>
      </c>
      <c r="C862" s="109" t="s">
        <v>17540</v>
      </c>
      <c r="D862" s="109" t="s">
        <v>15859</v>
      </c>
      <c r="E862" s="109">
        <v>3768</v>
      </c>
      <c r="F862" s="109" t="s">
        <v>1264</v>
      </c>
      <c r="G862" s="109" t="s">
        <v>4855</v>
      </c>
      <c r="H862" s="110">
        <v>2736</v>
      </c>
      <c r="I862" s="109" t="s">
        <v>14904</v>
      </c>
      <c r="J862" s="109" t="s">
        <v>20096</v>
      </c>
      <c r="K862" s="109" t="s">
        <v>15198</v>
      </c>
    </row>
    <row r="863" spans="1:11" x14ac:dyDescent="0.25">
      <c r="A863" t="s">
        <v>20641</v>
      </c>
      <c r="B863" t="s">
        <v>15994</v>
      </c>
      <c r="C863" t="s">
        <v>17540</v>
      </c>
      <c r="D863" t="s">
        <v>15859</v>
      </c>
      <c r="E863">
        <v>3768</v>
      </c>
      <c r="F863" t="s">
        <v>1264</v>
      </c>
      <c r="G863" t="s">
        <v>4855</v>
      </c>
      <c r="H863" s="111">
        <v>2440.2</v>
      </c>
      <c r="I863" t="s">
        <v>14904</v>
      </c>
      <c r="J863" t="s">
        <v>20096</v>
      </c>
      <c r="K863" t="s">
        <v>15198</v>
      </c>
    </row>
    <row r="864" spans="1:11" x14ac:dyDescent="0.25">
      <c r="A864" s="109" t="s">
        <v>20642</v>
      </c>
      <c r="B864" s="109" t="s">
        <v>15893</v>
      </c>
      <c r="C864" s="109" t="s">
        <v>17540</v>
      </c>
      <c r="D864" s="109" t="s">
        <v>15859</v>
      </c>
      <c r="E864" s="109">
        <v>3768</v>
      </c>
      <c r="F864" s="109" t="s">
        <v>1264</v>
      </c>
      <c r="G864" s="109" t="s">
        <v>4855</v>
      </c>
      <c r="H864" s="110">
        <v>2508.8</v>
      </c>
      <c r="I864" s="109" t="s">
        <v>14904</v>
      </c>
      <c r="J864" s="109" t="s">
        <v>20096</v>
      </c>
      <c r="K864" s="109" t="s">
        <v>15198</v>
      </c>
    </row>
    <row r="865" spans="1:11" x14ac:dyDescent="0.25">
      <c r="A865" t="s">
        <v>20643</v>
      </c>
      <c r="B865" t="s">
        <v>15302</v>
      </c>
      <c r="C865" t="s">
        <v>17540</v>
      </c>
      <c r="D865" t="s">
        <v>15859</v>
      </c>
      <c r="E865">
        <v>4015</v>
      </c>
      <c r="F865" t="s">
        <v>20644</v>
      </c>
      <c r="G865" t="s">
        <v>4855</v>
      </c>
      <c r="H865" s="111">
        <v>105.71</v>
      </c>
      <c r="I865" t="s">
        <v>14963</v>
      </c>
      <c r="J865" t="s">
        <v>20096</v>
      </c>
      <c r="K865" t="s">
        <v>15198</v>
      </c>
    </row>
    <row r="866" spans="1:11" x14ac:dyDescent="0.25">
      <c r="A866" s="109" t="s">
        <v>15860</v>
      </c>
      <c r="B866" s="109" t="s">
        <v>15861</v>
      </c>
      <c r="C866" s="109" t="s">
        <v>15302</v>
      </c>
      <c r="D866" s="109" t="s">
        <v>15859</v>
      </c>
      <c r="E866" s="109">
        <v>3500</v>
      </c>
      <c r="F866" s="109" t="s">
        <v>1128</v>
      </c>
      <c r="G866" s="109" t="s">
        <v>4855</v>
      </c>
      <c r="H866" s="110">
        <v>790</v>
      </c>
      <c r="I866" s="109" t="s">
        <v>14943</v>
      </c>
      <c r="J866" s="109" t="s">
        <v>20096</v>
      </c>
      <c r="K866" s="109" t="s">
        <v>15198</v>
      </c>
    </row>
    <row r="867" spans="1:11" x14ac:dyDescent="0.25">
      <c r="A867" t="s">
        <v>15862</v>
      </c>
      <c r="B867" t="s">
        <v>15861</v>
      </c>
      <c r="C867" t="s">
        <v>15302</v>
      </c>
      <c r="D867" t="s">
        <v>15859</v>
      </c>
      <c r="E867">
        <v>3351</v>
      </c>
      <c r="F867" t="s">
        <v>1234</v>
      </c>
      <c r="G867" t="s">
        <v>4855</v>
      </c>
      <c r="H867" s="111">
        <v>470</v>
      </c>
      <c r="I867" t="s">
        <v>14943</v>
      </c>
      <c r="J867" t="s">
        <v>20096</v>
      </c>
      <c r="K867" t="s">
        <v>15198</v>
      </c>
    </row>
    <row r="868" spans="1:11" x14ac:dyDescent="0.25">
      <c r="A868" s="109" t="s">
        <v>20645</v>
      </c>
      <c r="B868" s="109" t="s">
        <v>15302</v>
      </c>
      <c r="C868" s="109" t="s">
        <v>15302</v>
      </c>
      <c r="D868" s="109" t="s">
        <v>15859</v>
      </c>
      <c r="E868" s="109">
        <v>3325</v>
      </c>
      <c r="F868" s="109" t="s">
        <v>14966</v>
      </c>
      <c r="G868" s="109" t="s">
        <v>4855</v>
      </c>
      <c r="H868" s="110">
        <v>5.2</v>
      </c>
      <c r="I868" s="109" t="s">
        <v>14916</v>
      </c>
      <c r="J868" s="109" t="s">
        <v>20096</v>
      </c>
      <c r="K868" s="109" t="s">
        <v>14916</v>
      </c>
    </row>
    <row r="869" spans="1:11" x14ac:dyDescent="0.25">
      <c r="A869" t="s">
        <v>15863</v>
      </c>
      <c r="B869" t="s">
        <v>15522</v>
      </c>
      <c r="C869" t="s">
        <v>15302</v>
      </c>
      <c r="D869" t="s">
        <v>15859</v>
      </c>
      <c r="E869">
        <v>3502</v>
      </c>
      <c r="F869" t="s">
        <v>14911</v>
      </c>
      <c r="G869" t="s">
        <v>4855</v>
      </c>
      <c r="H869" s="111">
        <v>59700</v>
      </c>
      <c r="I869" t="s">
        <v>14912</v>
      </c>
      <c r="J869" t="s">
        <v>20096</v>
      </c>
      <c r="K869" t="s">
        <v>15198</v>
      </c>
    </row>
    <row r="870" spans="1:11" x14ac:dyDescent="0.25">
      <c r="A870" s="109" t="s">
        <v>15864</v>
      </c>
      <c r="B870" s="109" t="s">
        <v>15865</v>
      </c>
      <c r="C870" s="109" t="s">
        <v>15302</v>
      </c>
      <c r="D870" s="109" t="s">
        <v>15859</v>
      </c>
      <c r="E870" s="109">
        <v>3478</v>
      </c>
      <c r="F870" s="109" t="s">
        <v>14903</v>
      </c>
      <c r="G870" s="109" t="s">
        <v>4855</v>
      </c>
      <c r="H870" s="110">
        <v>23686.45</v>
      </c>
      <c r="I870" s="109" t="s">
        <v>14904</v>
      </c>
      <c r="J870" s="109" t="s">
        <v>20096</v>
      </c>
      <c r="K870" s="109" t="s">
        <v>15198</v>
      </c>
    </row>
    <row r="871" spans="1:11" x14ac:dyDescent="0.25">
      <c r="A871" t="s">
        <v>15866</v>
      </c>
      <c r="B871" t="s">
        <v>15865</v>
      </c>
      <c r="C871" t="s">
        <v>15302</v>
      </c>
      <c r="D871" t="s">
        <v>15859</v>
      </c>
      <c r="E871">
        <v>3478</v>
      </c>
      <c r="F871" t="s">
        <v>14903</v>
      </c>
      <c r="G871" t="s">
        <v>4855</v>
      </c>
      <c r="H871" s="111">
        <v>23794.46</v>
      </c>
      <c r="I871" t="s">
        <v>14904</v>
      </c>
      <c r="J871" t="s">
        <v>20096</v>
      </c>
      <c r="K871" t="s">
        <v>15198</v>
      </c>
    </row>
    <row r="872" spans="1:11" x14ac:dyDescent="0.25">
      <c r="A872" s="109" t="s">
        <v>15867</v>
      </c>
      <c r="B872" s="109" t="s">
        <v>15865</v>
      </c>
      <c r="C872" s="109" t="s">
        <v>15302</v>
      </c>
      <c r="D872" s="109" t="s">
        <v>15859</v>
      </c>
      <c r="E872" s="109">
        <v>3478</v>
      </c>
      <c r="F872" s="109" t="s">
        <v>14903</v>
      </c>
      <c r="G872" s="109" t="s">
        <v>4855</v>
      </c>
      <c r="H872" s="110">
        <v>25671.01</v>
      </c>
      <c r="I872" s="109" t="s">
        <v>14904</v>
      </c>
      <c r="J872" s="109" t="s">
        <v>20096</v>
      </c>
      <c r="K872" s="109" t="s">
        <v>15198</v>
      </c>
    </row>
    <row r="873" spans="1:11" x14ac:dyDescent="0.25">
      <c r="A873" t="s">
        <v>15868</v>
      </c>
      <c r="B873" t="s">
        <v>15869</v>
      </c>
      <c r="C873" t="s">
        <v>15302</v>
      </c>
      <c r="D873" t="s">
        <v>15859</v>
      </c>
      <c r="E873">
        <v>2823</v>
      </c>
      <c r="F873" t="s">
        <v>14947</v>
      </c>
      <c r="G873" t="s">
        <v>4855</v>
      </c>
      <c r="H873" s="111">
        <v>852.58</v>
      </c>
      <c r="I873" t="s">
        <v>14943</v>
      </c>
      <c r="J873" t="s">
        <v>20096</v>
      </c>
      <c r="K873" t="s">
        <v>15198</v>
      </c>
    </row>
    <row r="874" spans="1:11" x14ac:dyDescent="0.25">
      <c r="A874" s="109" t="s">
        <v>15857</v>
      </c>
      <c r="B874" s="109" t="s">
        <v>15858</v>
      </c>
      <c r="C874" s="109" t="s">
        <v>15302</v>
      </c>
      <c r="D874" s="109" t="s">
        <v>15859</v>
      </c>
      <c r="E874" s="109">
        <v>3863</v>
      </c>
      <c r="F874" s="109" t="s">
        <v>14939</v>
      </c>
      <c r="G874" s="109" t="s">
        <v>4855</v>
      </c>
      <c r="H874" s="110">
        <v>391.1</v>
      </c>
      <c r="I874" s="109" t="s">
        <v>14929</v>
      </c>
      <c r="J874" s="109" t="s">
        <v>20096</v>
      </c>
      <c r="K874" s="109" t="s">
        <v>15198</v>
      </c>
    </row>
    <row r="875" spans="1:11" x14ac:dyDescent="0.25">
      <c r="A875" t="s">
        <v>15882</v>
      </c>
      <c r="B875" t="s">
        <v>15883</v>
      </c>
      <c r="C875" t="s">
        <v>15884</v>
      </c>
      <c r="D875" t="s">
        <v>15859</v>
      </c>
      <c r="E875">
        <v>3694</v>
      </c>
      <c r="F875" t="s">
        <v>14913</v>
      </c>
      <c r="G875" t="s">
        <v>4855</v>
      </c>
      <c r="H875" s="111">
        <v>1202.1</v>
      </c>
      <c r="I875" t="s">
        <v>14914</v>
      </c>
      <c r="J875" t="s">
        <v>20096</v>
      </c>
      <c r="K875" t="s">
        <v>15198</v>
      </c>
    </row>
    <row r="876" spans="1:11" x14ac:dyDescent="0.25">
      <c r="A876" s="109" t="s">
        <v>15885</v>
      </c>
      <c r="B876" s="109" t="s">
        <v>15871</v>
      </c>
      <c r="C876" s="109" t="s">
        <v>15884</v>
      </c>
      <c r="D876" s="109" t="s">
        <v>15859</v>
      </c>
      <c r="E876" s="109">
        <v>3694</v>
      </c>
      <c r="F876" s="109" t="s">
        <v>14913</v>
      </c>
      <c r="G876" s="109" t="s">
        <v>4855</v>
      </c>
      <c r="H876" s="110">
        <v>1336.2</v>
      </c>
      <c r="I876" s="109" t="s">
        <v>14914</v>
      </c>
      <c r="J876" s="109" t="s">
        <v>20096</v>
      </c>
      <c r="K876" s="109" t="s">
        <v>15198</v>
      </c>
    </row>
    <row r="877" spans="1:11" x14ac:dyDescent="0.25">
      <c r="A877" t="s">
        <v>15886</v>
      </c>
      <c r="B877" t="s">
        <v>15871</v>
      </c>
      <c r="C877" t="s">
        <v>15884</v>
      </c>
      <c r="D877" t="s">
        <v>15859</v>
      </c>
      <c r="E877">
        <v>3694</v>
      </c>
      <c r="F877" t="s">
        <v>14913</v>
      </c>
      <c r="G877" t="s">
        <v>4855</v>
      </c>
      <c r="H877" s="111">
        <v>1536</v>
      </c>
      <c r="I877" t="s">
        <v>14914</v>
      </c>
      <c r="J877" t="s">
        <v>20096</v>
      </c>
      <c r="K877" t="s">
        <v>15198</v>
      </c>
    </row>
    <row r="878" spans="1:11" x14ac:dyDescent="0.25">
      <c r="A878" s="109" t="s">
        <v>15887</v>
      </c>
      <c r="B878" s="109" t="s">
        <v>15871</v>
      </c>
      <c r="C878" s="109" t="s">
        <v>15884</v>
      </c>
      <c r="D878" s="109" t="s">
        <v>15859</v>
      </c>
      <c r="E878" s="109">
        <v>3694</v>
      </c>
      <c r="F878" s="109" t="s">
        <v>14913</v>
      </c>
      <c r="G878" s="109" t="s">
        <v>4855</v>
      </c>
      <c r="H878" s="110">
        <v>1192.5</v>
      </c>
      <c r="I878" s="109" t="s">
        <v>14914</v>
      </c>
      <c r="J878" s="109" t="s">
        <v>20096</v>
      </c>
      <c r="K878" s="109" t="s">
        <v>15198</v>
      </c>
    </row>
    <row r="879" spans="1:11" x14ac:dyDescent="0.25">
      <c r="A879" t="s">
        <v>15870</v>
      </c>
      <c r="B879" t="s">
        <v>15871</v>
      </c>
      <c r="C879" t="s">
        <v>15884</v>
      </c>
      <c r="D879" t="s">
        <v>15859</v>
      </c>
      <c r="E879">
        <v>3694</v>
      </c>
      <c r="F879" t="s">
        <v>14913</v>
      </c>
      <c r="G879" t="s">
        <v>4855</v>
      </c>
      <c r="H879" s="111">
        <v>1050</v>
      </c>
      <c r="I879" t="s">
        <v>14914</v>
      </c>
      <c r="J879" t="s">
        <v>20096</v>
      </c>
      <c r="K879" t="s">
        <v>15198</v>
      </c>
    </row>
    <row r="880" spans="1:11" x14ac:dyDescent="0.25">
      <c r="A880" s="109" t="s">
        <v>15889</v>
      </c>
      <c r="B880" s="109" t="s">
        <v>15871</v>
      </c>
      <c r="C880" s="109" t="s">
        <v>15884</v>
      </c>
      <c r="D880" s="109" t="s">
        <v>15859</v>
      </c>
      <c r="E880" s="109">
        <v>3694</v>
      </c>
      <c r="F880" s="109" t="s">
        <v>14913</v>
      </c>
      <c r="G880" s="109" t="s">
        <v>4855</v>
      </c>
      <c r="H880" s="110">
        <v>1363.8</v>
      </c>
      <c r="I880" s="109" t="s">
        <v>14914</v>
      </c>
      <c r="J880" s="109" t="s">
        <v>20096</v>
      </c>
      <c r="K880" s="109" t="s">
        <v>15198</v>
      </c>
    </row>
    <row r="881" spans="1:11" x14ac:dyDescent="0.25">
      <c r="A881" t="s">
        <v>15890</v>
      </c>
      <c r="B881" t="s">
        <v>15871</v>
      </c>
      <c r="C881" t="s">
        <v>15884</v>
      </c>
      <c r="D881" t="s">
        <v>15859</v>
      </c>
      <c r="E881">
        <v>3694</v>
      </c>
      <c r="F881" t="s">
        <v>14913</v>
      </c>
      <c r="G881" t="s">
        <v>4855</v>
      </c>
      <c r="H881" s="111">
        <v>1614.6</v>
      </c>
      <c r="I881" t="s">
        <v>14914</v>
      </c>
      <c r="J881" t="s">
        <v>20096</v>
      </c>
      <c r="K881" t="s">
        <v>15198</v>
      </c>
    </row>
    <row r="882" spans="1:11" x14ac:dyDescent="0.25">
      <c r="A882" s="109" t="s">
        <v>15891</v>
      </c>
      <c r="B882" s="109" t="s">
        <v>15871</v>
      </c>
      <c r="C882" s="109" t="s">
        <v>15884</v>
      </c>
      <c r="D882" s="109" t="s">
        <v>15859</v>
      </c>
      <c r="E882" s="109">
        <v>3694</v>
      </c>
      <c r="F882" s="109" t="s">
        <v>14913</v>
      </c>
      <c r="G882" s="109" t="s">
        <v>4855</v>
      </c>
      <c r="H882" s="110">
        <v>1411.5</v>
      </c>
      <c r="I882" s="109" t="s">
        <v>14914</v>
      </c>
      <c r="J882" s="109" t="s">
        <v>20096</v>
      </c>
      <c r="K882" s="109" t="s">
        <v>15198</v>
      </c>
    </row>
    <row r="883" spans="1:11" x14ac:dyDescent="0.25">
      <c r="A883" t="s">
        <v>15892</v>
      </c>
      <c r="B883" t="s">
        <v>15893</v>
      </c>
      <c r="C883" t="s">
        <v>15884</v>
      </c>
      <c r="D883" t="s">
        <v>15859</v>
      </c>
      <c r="E883">
        <v>2845</v>
      </c>
      <c r="F883" t="s">
        <v>15018</v>
      </c>
      <c r="G883" t="s">
        <v>4855</v>
      </c>
      <c r="H883" s="111">
        <v>5673.5</v>
      </c>
      <c r="I883" t="s">
        <v>14963</v>
      </c>
      <c r="J883" t="s">
        <v>20096</v>
      </c>
      <c r="K883" t="s">
        <v>15198</v>
      </c>
    </row>
    <row r="884" spans="1:11" x14ac:dyDescent="0.25">
      <c r="A884" s="109" t="s">
        <v>15895</v>
      </c>
      <c r="B884" s="109" t="s">
        <v>15871</v>
      </c>
      <c r="C884" s="109" t="s">
        <v>15884</v>
      </c>
      <c r="D884" s="109" t="s">
        <v>15859</v>
      </c>
      <c r="E884" s="109">
        <v>3694</v>
      </c>
      <c r="F884" s="109" t="s">
        <v>14913</v>
      </c>
      <c r="G884" s="109" t="s">
        <v>4855</v>
      </c>
      <c r="H884" s="110">
        <v>1359.6</v>
      </c>
      <c r="I884" s="109" t="s">
        <v>14914</v>
      </c>
      <c r="J884" s="109" t="s">
        <v>20096</v>
      </c>
      <c r="K884" s="109" t="s">
        <v>15198</v>
      </c>
    </row>
    <row r="885" spans="1:11" x14ac:dyDescent="0.25">
      <c r="A885" t="s">
        <v>15896</v>
      </c>
      <c r="B885" t="s">
        <v>15871</v>
      </c>
      <c r="C885" t="s">
        <v>15884</v>
      </c>
      <c r="D885" t="s">
        <v>15859</v>
      </c>
      <c r="E885">
        <v>3694</v>
      </c>
      <c r="F885" t="s">
        <v>14913</v>
      </c>
      <c r="G885" t="s">
        <v>4855</v>
      </c>
      <c r="H885" s="111">
        <v>1416.6</v>
      </c>
      <c r="I885" t="s">
        <v>14914</v>
      </c>
      <c r="J885" t="s">
        <v>20096</v>
      </c>
      <c r="K885" t="s">
        <v>15198</v>
      </c>
    </row>
    <row r="886" spans="1:11" x14ac:dyDescent="0.25">
      <c r="A886" s="109" t="s">
        <v>15897</v>
      </c>
      <c r="B886" s="109" t="s">
        <v>15898</v>
      </c>
      <c r="C886" s="109" t="s">
        <v>15884</v>
      </c>
      <c r="D886" s="109" t="s">
        <v>15859</v>
      </c>
      <c r="E886" s="109">
        <v>2955</v>
      </c>
      <c r="F886" s="109" t="s">
        <v>15019</v>
      </c>
      <c r="G886" s="109" t="s">
        <v>4855</v>
      </c>
      <c r="H886" s="110">
        <v>19712.33</v>
      </c>
      <c r="I886" s="109" t="s">
        <v>14963</v>
      </c>
      <c r="J886" s="109" t="s">
        <v>20096</v>
      </c>
      <c r="K886" s="109" t="s">
        <v>15198</v>
      </c>
    </row>
    <row r="887" spans="1:11" x14ac:dyDescent="0.25">
      <c r="A887" t="s">
        <v>4855</v>
      </c>
      <c r="B887" t="s">
        <v>15884</v>
      </c>
      <c r="C887" t="s">
        <v>15884</v>
      </c>
      <c r="D887" t="s">
        <v>15859</v>
      </c>
      <c r="E887">
        <v>1425</v>
      </c>
      <c r="F887" t="s">
        <v>20646</v>
      </c>
      <c r="G887" t="s">
        <v>4855</v>
      </c>
      <c r="H887" s="111">
        <v>936.82</v>
      </c>
      <c r="I887" t="s">
        <v>14963</v>
      </c>
      <c r="J887" t="s">
        <v>20096</v>
      </c>
      <c r="K887" t="s">
        <v>15198</v>
      </c>
    </row>
    <row r="888" spans="1:11" x14ac:dyDescent="0.25">
      <c r="A888" s="109" t="s">
        <v>15900</v>
      </c>
      <c r="B888" s="109" t="s">
        <v>15901</v>
      </c>
      <c r="C888" s="109" t="s">
        <v>15884</v>
      </c>
      <c r="D888" s="109" t="s">
        <v>15859</v>
      </c>
      <c r="E888" s="109">
        <v>2894</v>
      </c>
      <c r="F888" s="109" t="s">
        <v>14951</v>
      </c>
      <c r="G888" s="109" t="s">
        <v>4855</v>
      </c>
      <c r="H888" s="110">
        <v>1550</v>
      </c>
      <c r="I888" s="109" t="s">
        <v>14943</v>
      </c>
      <c r="J888" s="109" t="s">
        <v>20096</v>
      </c>
      <c r="K888" s="109" t="s">
        <v>15198</v>
      </c>
    </row>
    <row r="889" spans="1:11" x14ac:dyDescent="0.25">
      <c r="A889" t="s">
        <v>4855</v>
      </c>
      <c r="B889" t="s">
        <v>15898</v>
      </c>
      <c r="C889" t="s">
        <v>15884</v>
      </c>
      <c r="D889" t="s">
        <v>15859</v>
      </c>
      <c r="E889">
        <v>2933</v>
      </c>
      <c r="F889" t="s">
        <v>15021</v>
      </c>
      <c r="G889" t="s">
        <v>4855</v>
      </c>
      <c r="H889" s="111">
        <v>1795.26</v>
      </c>
      <c r="I889" t="s">
        <v>14963</v>
      </c>
      <c r="J889" t="s">
        <v>20096</v>
      </c>
      <c r="K889" t="s">
        <v>15198</v>
      </c>
    </row>
    <row r="890" spans="1:11" x14ac:dyDescent="0.25">
      <c r="A890" s="109" t="s">
        <v>20647</v>
      </c>
      <c r="B890" s="109" t="s">
        <v>15884</v>
      </c>
      <c r="C890" s="109" t="s">
        <v>15884</v>
      </c>
      <c r="D890" s="109" t="s">
        <v>15859</v>
      </c>
      <c r="E890" s="109">
        <v>2942</v>
      </c>
      <c r="F890" s="109" t="s">
        <v>14973</v>
      </c>
      <c r="G890" s="109" t="s">
        <v>4855</v>
      </c>
      <c r="H890" s="110">
        <v>369.33</v>
      </c>
      <c r="I890" s="109" t="s">
        <v>14963</v>
      </c>
      <c r="J890" s="109" t="s">
        <v>20096</v>
      </c>
      <c r="K890" s="109" t="s">
        <v>15198</v>
      </c>
    </row>
    <row r="891" spans="1:11" x14ac:dyDescent="0.25">
      <c r="A891" t="s">
        <v>20648</v>
      </c>
      <c r="B891" t="s">
        <v>15884</v>
      </c>
      <c r="C891" t="s">
        <v>15884</v>
      </c>
      <c r="D891" t="s">
        <v>15859</v>
      </c>
      <c r="E891">
        <v>2895</v>
      </c>
      <c r="F891" t="s">
        <v>20371</v>
      </c>
      <c r="G891" t="s">
        <v>4855</v>
      </c>
      <c r="H891" s="111">
        <v>61</v>
      </c>
      <c r="I891" t="s">
        <v>14963</v>
      </c>
      <c r="J891" t="s">
        <v>20096</v>
      </c>
      <c r="K891" t="s">
        <v>15198</v>
      </c>
    </row>
    <row r="892" spans="1:11" x14ac:dyDescent="0.25">
      <c r="A892" s="109" t="s">
        <v>20649</v>
      </c>
      <c r="B892" s="109" t="s">
        <v>15884</v>
      </c>
      <c r="C892" s="109" t="s">
        <v>15884</v>
      </c>
      <c r="D892" s="109" t="s">
        <v>15859</v>
      </c>
      <c r="E892" s="109">
        <v>2942</v>
      </c>
      <c r="F892" s="109" t="s">
        <v>14973</v>
      </c>
      <c r="G892" s="109" t="s">
        <v>4855</v>
      </c>
      <c r="H892" s="110">
        <v>43.97</v>
      </c>
      <c r="I892" s="109" t="s">
        <v>14963</v>
      </c>
      <c r="J892" s="109" t="s">
        <v>20096</v>
      </c>
      <c r="K892" s="109" t="s">
        <v>15198</v>
      </c>
    </row>
    <row r="893" spans="1:11" x14ac:dyDescent="0.25">
      <c r="A893" t="s">
        <v>15902</v>
      </c>
      <c r="B893" t="s">
        <v>15302</v>
      </c>
      <c r="C893" t="s">
        <v>15884</v>
      </c>
      <c r="D893" t="s">
        <v>15859</v>
      </c>
      <c r="E893">
        <v>2804</v>
      </c>
      <c r="F893" t="s">
        <v>15022</v>
      </c>
      <c r="G893" t="s">
        <v>4855</v>
      </c>
      <c r="H893" s="111">
        <v>591.83</v>
      </c>
      <c r="I893" t="s">
        <v>14963</v>
      </c>
      <c r="J893" t="s">
        <v>20096</v>
      </c>
      <c r="K893" t="s">
        <v>15198</v>
      </c>
    </row>
    <row r="894" spans="1:11" x14ac:dyDescent="0.25">
      <c r="A894" s="109" t="s">
        <v>15904</v>
      </c>
      <c r="B894" s="109" t="s">
        <v>15349</v>
      </c>
      <c r="C894" s="109" t="s">
        <v>15884</v>
      </c>
      <c r="D894" s="109" t="s">
        <v>15859</v>
      </c>
      <c r="E894" s="109">
        <v>3643</v>
      </c>
      <c r="F894" s="109" t="s">
        <v>14995</v>
      </c>
      <c r="G894" s="109" t="s">
        <v>4855</v>
      </c>
      <c r="H894" s="110">
        <v>1028.89</v>
      </c>
      <c r="I894" s="109" t="s">
        <v>14963</v>
      </c>
      <c r="J894" s="109" t="s">
        <v>20096</v>
      </c>
      <c r="K894" s="109" t="s">
        <v>15198</v>
      </c>
    </row>
    <row r="895" spans="1:11" x14ac:dyDescent="0.25">
      <c r="A895" t="s">
        <v>15873</v>
      </c>
      <c r="B895" t="s">
        <v>15865</v>
      </c>
      <c r="C895" t="s">
        <v>15884</v>
      </c>
      <c r="D895" t="s">
        <v>15859</v>
      </c>
      <c r="E895">
        <v>2894</v>
      </c>
      <c r="F895" t="s">
        <v>14951</v>
      </c>
      <c r="G895" t="s">
        <v>4855</v>
      </c>
      <c r="H895" s="111">
        <v>165</v>
      </c>
      <c r="I895" t="s">
        <v>14943</v>
      </c>
      <c r="J895" t="s">
        <v>20096</v>
      </c>
      <c r="K895" t="s">
        <v>15198</v>
      </c>
    </row>
    <row r="896" spans="1:11" x14ac:dyDescent="0.25">
      <c r="A896" s="109" t="s">
        <v>15906</v>
      </c>
      <c r="B896" s="109" t="s">
        <v>15907</v>
      </c>
      <c r="C896" s="109" t="s">
        <v>15884</v>
      </c>
      <c r="D896" s="109" t="s">
        <v>15859</v>
      </c>
      <c r="E896" s="109">
        <v>3399</v>
      </c>
      <c r="F896" s="109" t="s">
        <v>15001</v>
      </c>
      <c r="G896" s="109" t="s">
        <v>4855</v>
      </c>
      <c r="H896" s="110">
        <v>738.67</v>
      </c>
      <c r="I896" s="109" t="s">
        <v>14963</v>
      </c>
      <c r="J896" s="109" t="s">
        <v>20096</v>
      </c>
      <c r="K896" s="109" t="s">
        <v>15198</v>
      </c>
    </row>
    <row r="897" spans="1:11" x14ac:dyDescent="0.25">
      <c r="A897" t="s">
        <v>15878</v>
      </c>
      <c r="B897" t="s">
        <v>15865</v>
      </c>
      <c r="C897" t="s">
        <v>15884</v>
      </c>
      <c r="D897" t="s">
        <v>15859</v>
      </c>
      <c r="E897">
        <v>3354</v>
      </c>
      <c r="F897" t="s">
        <v>14953</v>
      </c>
      <c r="G897" t="s">
        <v>4855</v>
      </c>
      <c r="H897" s="111">
        <v>716.76</v>
      </c>
      <c r="I897" t="s">
        <v>14943</v>
      </c>
      <c r="J897" t="s">
        <v>20096</v>
      </c>
      <c r="K897" t="s">
        <v>15198</v>
      </c>
    </row>
    <row r="898" spans="1:11" x14ac:dyDescent="0.25">
      <c r="A898" s="109" t="s">
        <v>15909</v>
      </c>
      <c r="B898" s="109" t="s">
        <v>15858</v>
      </c>
      <c r="C898" s="109" t="s">
        <v>15884</v>
      </c>
      <c r="D898" s="109" t="s">
        <v>15859</v>
      </c>
      <c r="E898" s="109">
        <v>3351</v>
      </c>
      <c r="F898" s="109" t="s">
        <v>1234</v>
      </c>
      <c r="G898" s="109" t="s">
        <v>4855</v>
      </c>
      <c r="H898" s="110">
        <v>344</v>
      </c>
      <c r="I898" s="109" t="s">
        <v>14943</v>
      </c>
      <c r="J898" s="109" t="s">
        <v>20096</v>
      </c>
      <c r="K898" s="109" t="s">
        <v>15198</v>
      </c>
    </row>
    <row r="899" spans="1:11" x14ac:dyDescent="0.25">
      <c r="A899" t="s">
        <v>15910</v>
      </c>
      <c r="B899" t="s">
        <v>15858</v>
      </c>
      <c r="C899" t="s">
        <v>15884</v>
      </c>
      <c r="D899" t="s">
        <v>15859</v>
      </c>
      <c r="E899">
        <v>3351</v>
      </c>
      <c r="F899" t="s">
        <v>1234</v>
      </c>
      <c r="G899" t="s">
        <v>4855</v>
      </c>
      <c r="H899" s="111">
        <v>650</v>
      </c>
      <c r="I899" t="s">
        <v>14943</v>
      </c>
      <c r="J899" t="s">
        <v>20096</v>
      </c>
      <c r="K899" t="s">
        <v>15198</v>
      </c>
    </row>
    <row r="900" spans="1:11" x14ac:dyDescent="0.25">
      <c r="A900" s="109" t="s">
        <v>20650</v>
      </c>
      <c r="B900" s="109" t="s">
        <v>15884</v>
      </c>
      <c r="C900" s="109" t="s">
        <v>15884</v>
      </c>
      <c r="D900" s="109" t="s">
        <v>15859</v>
      </c>
      <c r="E900" s="109">
        <v>3325</v>
      </c>
      <c r="F900" s="109" t="s">
        <v>14966</v>
      </c>
      <c r="G900" s="109" t="s">
        <v>4855</v>
      </c>
      <c r="H900" s="110">
        <v>54.4</v>
      </c>
      <c r="I900" s="109" t="s">
        <v>14916</v>
      </c>
      <c r="J900" s="109" t="s">
        <v>20096</v>
      </c>
      <c r="K900" s="109" t="s">
        <v>14916</v>
      </c>
    </row>
    <row r="901" spans="1:11" x14ac:dyDescent="0.25">
      <c r="A901" t="s">
        <v>15911</v>
      </c>
      <c r="B901" t="s">
        <v>15349</v>
      </c>
      <c r="C901" t="s">
        <v>15884</v>
      </c>
      <c r="D901" t="s">
        <v>15859</v>
      </c>
      <c r="E901">
        <v>3643</v>
      </c>
      <c r="F901" t="s">
        <v>14995</v>
      </c>
      <c r="G901" t="s">
        <v>4855</v>
      </c>
      <c r="H901" s="111">
        <v>1866.67</v>
      </c>
      <c r="I901" t="s">
        <v>14963</v>
      </c>
      <c r="J901" t="s">
        <v>20096</v>
      </c>
      <c r="K901" t="s">
        <v>15198</v>
      </c>
    </row>
    <row r="902" spans="1:11" x14ac:dyDescent="0.25">
      <c r="A902" s="109" t="s">
        <v>15880</v>
      </c>
      <c r="B902" s="109" t="s">
        <v>15881</v>
      </c>
      <c r="C902" s="109" t="s">
        <v>15884</v>
      </c>
      <c r="D902" s="109" t="s">
        <v>15859</v>
      </c>
      <c r="E902" s="109">
        <v>3492</v>
      </c>
      <c r="F902" s="109" t="s">
        <v>14964</v>
      </c>
      <c r="G902" s="109" t="s">
        <v>4855</v>
      </c>
      <c r="H902" s="110">
        <v>277.4</v>
      </c>
      <c r="I902" s="109" t="s">
        <v>14963</v>
      </c>
      <c r="J902" s="109" t="s">
        <v>20096</v>
      </c>
      <c r="K902" s="109" t="s">
        <v>15198</v>
      </c>
    </row>
    <row r="903" spans="1:11" x14ac:dyDescent="0.25">
      <c r="A903" t="s">
        <v>20651</v>
      </c>
      <c r="B903" t="s">
        <v>15872</v>
      </c>
      <c r="C903" t="s">
        <v>15884</v>
      </c>
      <c r="D903" t="s">
        <v>15859</v>
      </c>
      <c r="E903">
        <v>3465</v>
      </c>
      <c r="F903" t="s">
        <v>14968</v>
      </c>
      <c r="G903" t="s">
        <v>4855</v>
      </c>
      <c r="H903" s="111">
        <v>190</v>
      </c>
      <c r="I903" t="s">
        <v>14963</v>
      </c>
      <c r="J903" t="s">
        <v>20096</v>
      </c>
      <c r="K903" t="s">
        <v>15198</v>
      </c>
    </row>
    <row r="904" spans="1:11" x14ac:dyDescent="0.25">
      <c r="A904" s="109" t="s">
        <v>15912</v>
      </c>
      <c r="B904" s="109" t="s">
        <v>15913</v>
      </c>
      <c r="C904" s="109" t="s">
        <v>15884</v>
      </c>
      <c r="D904" s="109" t="s">
        <v>15859</v>
      </c>
      <c r="E904" s="109">
        <v>2840</v>
      </c>
      <c r="F904" s="109" t="s">
        <v>15023</v>
      </c>
      <c r="G904" s="109" t="s">
        <v>4855</v>
      </c>
      <c r="H904" s="110">
        <v>267.28</v>
      </c>
      <c r="I904" s="109" t="s">
        <v>14963</v>
      </c>
      <c r="J904" s="109" t="s">
        <v>20096</v>
      </c>
      <c r="K904" s="109" t="s">
        <v>15198</v>
      </c>
    </row>
    <row r="905" spans="1:11" x14ac:dyDescent="0.25">
      <c r="A905" t="s">
        <v>15915</v>
      </c>
      <c r="B905" t="s">
        <v>15219</v>
      </c>
      <c r="C905" t="s">
        <v>15884</v>
      </c>
      <c r="D905" t="s">
        <v>15859</v>
      </c>
      <c r="E905">
        <v>2858</v>
      </c>
      <c r="F905" t="s">
        <v>15024</v>
      </c>
      <c r="G905" t="s">
        <v>4855</v>
      </c>
      <c r="H905" s="111">
        <v>13621.33</v>
      </c>
      <c r="I905" t="s">
        <v>14963</v>
      </c>
      <c r="J905" t="s">
        <v>20096</v>
      </c>
      <c r="K905" t="s">
        <v>15198</v>
      </c>
    </row>
    <row r="906" spans="1:11" x14ac:dyDescent="0.25">
      <c r="A906" s="109" t="s">
        <v>15917</v>
      </c>
      <c r="B906" s="109" t="s">
        <v>15875</v>
      </c>
      <c r="C906" s="109" t="s">
        <v>15884</v>
      </c>
      <c r="D906" s="109" t="s">
        <v>15859</v>
      </c>
      <c r="E906" s="109">
        <v>3478</v>
      </c>
      <c r="F906" s="109" t="s">
        <v>14903</v>
      </c>
      <c r="G906" s="109" t="s">
        <v>4855</v>
      </c>
      <c r="H906" s="110">
        <v>26022.02</v>
      </c>
      <c r="I906" s="109" t="s">
        <v>14904</v>
      </c>
      <c r="J906" s="109" t="s">
        <v>20096</v>
      </c>
      <c r="K906" s="109" t="s">
        <v>15198</v>
      </c>
    </row>
    <row r="907" spans="1:11" x14ac:dyDescent="0.25">
      <c r="A907" t="s">
        <v>15874</v>
      </c>
      <c r="B907" t="s">
        <v>15875</v>
      </c>
      <c r="C907" t="s">
        <v>15884</v>
      </c>
      <c r="D907" t="s">
        <v>15859</v>
      </c>
      <c r="E907">
        <v>3478</v>
      </c>
      <c r="F907" t="s">
        <v>14903</v>
      </c>
      <c r="G907" t="s">
        <v>4855</v>
      </c>
      <c r="H907" s="111">
        <v>24462.72</v>
      </c>
      <c r="I907" t="s">
        <v>14904</v>
      </c>
      <c r="J907" t="s">
        <v>20096</v>
      </c>
      <c r="K907" t="s">
        <v>15198</v>
      </c>
    </row>
    <row r="908" spans="1:11" x14ac:dyDescent="0.25">
      <c r="A908" s="109" t="s">
        <v>15876</v>
      </c>
      <c r="B908" s="109" t="s">
        <v>15875</v>
      </c>
      <c r="C908" s="109" t="s">
        <v>15884</v>
      </c>
      <c r="D908" s="109" t="s">
        <v>15859</v>
      </c>
      <c r="E908" s="109">
        <v>3478</v>
      </c>
      <c r="F908" s="109" t="s">
        <v>14903</v>
      </c>
      <c r="G908" s="109" t="s">
        <v>4855</v>
      </c>
      <c r="H908" s="110">
        <v>26798.29</v>
      </c>
      <c r="I908" s="109" t="s">
        <v>14904</v>
      </c>
      <c r="J908" s="109" t="s">
        <v>20096</v>
      </c>
      <c r="K908" s="109" t="s">
        <v>15198</v>
      </c>
    </row>
    <row r="909" spans="1:11" x14ac:dyDescent="0.25">
      <c r="A909" t="s">
        <v>15919</v>
      </c>
      <c r="B909" t="s">
        <v>15302</v>
      </c>
      <c r="C909" t="s">
        <v>15884</v>
      </c>
      <c r="D909" t="s">
        <v>15859</v>
      </c>
      <c r="E909">
        <v>3520</v>
      </c>
      <c r="F909" t="s">
        <v>15025</v>
      </c>
      <c r="G909" t="s">
        <v>4855</v>
      </c>
      <c r="H909" s="111">
        <v>346.8</v>
      </c>
      <c r="I909" t="s">
        <v>14963</v>
      </c>
      <c r="J909" t="s">
        <v>20096</v>
      </c>
      <c r="K909" t="s">
        <v>15198</v>
      </c>
    </row>
    <row r="910" spans="1:11" x14ac:dyDescent="0.25">
      <c r="A910" s="109" t="s">
        <v>20652</v>
      </c>
      <c r="B910" s="109" t="s">
        <v>15884</v>
      </c>
      <c r="C910" s="109" t="s">
        <v>15884</v>
      </c>
      <c r="D910" s="109" t="s">
        <v>15859</v>
      </c>
      <c r="E910" s="109">
        <v>3465</v>
      </c>
      <c r="F910" s="109" t="s">
        <v>14968</v>
      </c>
      <c r="G910" s="109" t="s">
        <v>4855</v>
      </c>
      <c r="H910" s="110">
        <v>17</v>
      </c>
      <c r="I910" s="109" t="s">
        <v>14963</v>
      </c>
      <c r="J910" s="109" t="s">
        <v>20096</v>
      </c>
      <c r="K910" s="109" t="s">
        <v>15198</v>
      </c>
    </row>
    <row r="911" spans="1:11" x14ac:dyDescent="0.25">
      <c r="A911" t="s">
        <v>15877</v>
      </c>
      <c r="B911" t="s">
        <v>15858</v>
      </c>
      <c r="C911" t="s">
        <v>15884</v>
      </c>
      <c r="D911" t="s">
        <v>15859</v>
      </c>
      <c r="E911">
        <v>3311</v>
      </c>
      <c r="F911" t="s">
        <v>14938</v>
      </c>
      <c r="G911" t="s">
        <v>4855</v>
      </c>
      <c r="H911" s="111">
        <v>2796</v>
      </c>
      <c r="I911" t="s">
        <v>14929</v>
      </c>
      <c r="J911" t="s">
        <v>20096</v>
      </c>
      <c r="K911" t="s">
        <v>15198</v>
      </c>
    </row>
    <row r="912" spans="1:11" x14ac:dyDescent="0.25">
      <c r="A912" s="109" t="s">
        <v>15921</v>
      </c>
      <c r="B912" s="109" t="s">
        <v>15865</v>
      </c>
      <c r="C912" s="109" t="s">
        <v>15884</v>
      </c>
      <c r="D912" s="109" t="s">
        <v>15859</v>
      </c>
      <c r="E912" s="109">
        <v>3478</v>
      </c>
      <c r="F912" s="109" t="s">
        <v>14903</v>
      </c>
      <c r="G912" s="109" t="s">
        <v>4855</v>
      </c>
      <c r="H912" s="110">
        <v>22106.91</v>
      </c>
      <c r="I912" s="109" t="s">
        <v>14904</v>
      </c>
      <c r="J912" s="109" t="s">
        <v>20096</v>
      </c>
      <c r="K912" s="109" t="s">
        <v>15198</v>
      </c>
    </row>
    <row r="913" spans="1:11" x14ac:dyDescent="0.25">
      <c r="A913" t="s">
        <v>20653</v>
      </c>
      <c r="B913" t="s">
        <v>15884</v>
      </c>
      <c r="C913" t="s">
        <v>15884</v>
      </c>
      <c r="D913" t="s">
        <v>15859</v>
      </c>
      <c r="E913">
        <v>3465</v>
      </c>
      <c r="F913" t="s">
        <v>14968</v>
      </c>
      <c r="G913" t="s">
        <v>4855</v>
      </c>
      <c r="H913" s="111">
        <v>218</v>
      </c>
      <c r="I913" t="s">
        <v>14963</v>
      </c>
      <c r="J913" t="s">
        <v>20096</v>
      </c>
      <c r="K913" t="s">
        <v>15198</v>
      </c>
    </row>
    <row r="914" spans="1:11" x14ac:dyDescent="0.25">
      <c r="A914" s="109" t="s">
        <v>15922</v>
      </c>
      <c r="B914" s="109" t="s">
        <v>15219</v>
      </c>
      <c r="C914" s="109" t="s">
        <v>15884</v>
      </c>
      <c r="D914" s="109" t="s">
        <v>15859</v>
      </c>
      <c r="E914" s="109">
        <v>3678</v>
      </c>
      <c r="F914" s="109" t="s">
        <v>14999</v>
      </c>
      <c r="G914" s="109" t="s">
        <v>4855</v>
      </c>
      <c r="H914" s="110">
        <v>2431.5</v>
      </c>
      <c r="I914" s="109" t="s">
        <v>14963</v>
      </c>
      <c r="J914" s="109" t="s">
        <v>20096</v>
      </c>
      <c r="K914" s="109" t="s">
        <v>15198</v>
      </c>
    </row>
    <row r="915" spans="1:11" x14ac:dyDescent="0.25">
      <c r="A915" t="s">
        <v>15924</v>
      </c>
      <c r="B915" t="s">
        <v>15925</v>
      </c>
      <c r="C915" t="s">
        <v>15884</v>
      </c>
      <c r="D915" t="s">
        <v>15859</v>
      </c>
      <c r="E915">
        <v>3497</v>
      </c>
      <c r="F915" t="s">
        <v>14908</v>
      </c>
      <c r="G915" t="s">
        <v>4855</v>
      </c>
      <c r="H915" s="111">
        <v>14106.02</v>
      </c>
      <c r="I915" t="s">
        <v>14904</v>
      </c>
      <c r="J915" t="s">
        <v>20096</v>
      </c>
      <c r="K915" t="s">
        <v>15198</v>
      </c>
    </row>
    <row r="916" spans="1:11" x14ac:dyDescent="0.25">
      <c r="A916" s="109" t="s">
        <v>15926</v>
      </c>
      <c r="B916" s="109" t="s">
        <v>15927</v>
      </c>
      <c r="C916" s="109" t="s">
        <v>15884</v>
      </c>
      <c r="D916" s="109" t="s">
        <v>15859</v>
      </c>
      <c r="E916" s="109">
        <v>3290</v>
      </c>
      <c r="F916" s="109" t="s">
        <v>14921</v>
      </c>
      <c r="G916" s="109" t="s">
        <v>4855</v>
      </c>
      <c r="H916" s="110">
        <v>156.18</v>
      </c>
      <c r="I916" s="109" t="s">
        <v>14919</v>
      </c>
      <c r="J916" s="109" t="s">
        <v>20096</v>
      </c>
      <c r="K916" s="109" t="s">
        <v>15198</v>
      </c>
    </row>
    <row r="917" spans="1:11" x14ac:dyDescent="0.25">
      <c r="A917" t="s">
        <v>20654</v>
      </c>
      <c r="B917" t="s">
        <v>15884</v>
      </c>
      <c r="C917" t="s">
        <v>15884</v>
      </c>
      <c r="D917" t="s">
        <v>15859</v>
      </c>
      <c r="E917">
        <v>3356</v>
      </c>
      <c r="F917" t="s">
        <v>14996</v>
      </c>
      <c r="G917" t="s">
        <v>4855</v>
      </c>
      <c r="H917" s="111">
        <v>306.83</v>
      </c>
      <c r="I917" t="s">
        <v>14963</v>
      </c>
      <c r="J917" t="s">
        <v>20096</v>
      </c>
      <c r="K917" t="s">
        <v>15198</v>
      </c>
    </row>
    <row r="918" spans="1:11" x14ac:dyDescent="0.25">
      <c r="A918" s="109" t="s">
        <v>15888</v>
      </c>
      <c r="B918" s="109" t="s">
        <v>15865</v>
      </c>
      <c r="C918" s="109" t="s">
        <v>15884</v>
      </c>
      <c r="D918" s="109" t="s">
        <v>15859</v>
      </c>
      <c r="E918" s="109">
        <v>3977</v>
      </c>
      <c r="F918" s="109" t="s">
        <v>14978</v>
      </c>
      <c r="G918" s="109" t="s">
        <v>4855</v>
      </c>
      <c r="H918" s="110">
        <v>7806.4</v>
      </c>
      <c r="I918" s="109" t="s">
        <v>14963</v>
      </c>
      <c r="J918" s="109" t="s">
        <v>20096</v>
      </c>
      <c r="K918" s="109" t="s">
        <v>15198</v>
      </c>
    </row>
    <row r="919" spans="1:11" x14ac:dyDescent="0.25">
      <c r="A919" t="s">
        <v>20655</v>
      </c>
      <c r="B919" t="s">
        <v>15884</v>
      </c>
      <c r="C919" t="s">
        <v>15884</v>
      </c>
      <c r="D919" t="s">
        <v>15859</v>
      </c>
      <c r="E919">
        <v>3715</v>
      </c>
      <c r="F919" t="s">
        <v>20257</v>
      </c>
      <c r="G919" t="s">
        <v>4855</v>
      </c>
      <c r="H919" s="111">
        <v>27</v>
      </c>
      <c r="I919" t="s">
        <v>14963</v>
      </c>
      <c r="J919" t="s">
        <v>20096</v>
      </c>
      <c r="K919" t="s">
        <v>15198</v>
      </c>
    </row>
    <row r="920" spans="1:11" x14ac:dyDescent="0.25">
      <c r="A920" s="109" t="s">
        <v>4855</v>
      </c>
      <c r="B920" s="109" t="s">
        <v>15871</v>
      </c>
      <c r="C920" s="109" t="s">
        <v>15884</v>
      </c>
      <c r="D920" s="109" t="s">
        <v>15859</v>
      </c>
      <c r="E920" s="109">
        <v>9624</v>
      </c>
      <c r="F920" s="109" t="s">
        <v>15020</v>
      </c>
      <c r="G920" s="109" t="s">
        <v>4855</v>
      </c>
      <c r="H920" s="110">
        <v>393.82</v>
      </c>
      <c r="I920" s="109" t="s">
        <v>14963</v>
      </c>
      <c r="J920" s="109" t="s">
        <v>20096</v>
      </c>
      <c r="K920" s="109" t="s">
        <v>15198</v>
      </c>
    </row>
    <row r="921" spans="1:11" x14ac:dyDescent="0.25">
      <c r="A921" t="s">
        <v>4855</v>
      </c>
      <c r="B921" t="s">
        <v>15884</v>
      </c>
      <c r="C921" t="s">
        <v>15884</v>
      </c>
      <c r="D921" t="s">
        <v>15859</v>
      </c>
      <c r="E921">
        <v>3631</v>
      </c>
      <c r="F921" t="s">
        <v>20656</v>
      </c>
      <c r="G921" t="s">
        <v>4855</v>
      </c>
      <c r="H921" s="111">
        <v>134.75</v>
      </c>
      <c r="I921" t="s">
        <v>14963</v>
      </c>
      <c r="J921" t="s">
        <v>20096</v>
      </c>
      <c r="K921" t="s">
        <v>15198</v>
      </c>
    </row>
    <row r="922" spans="1:11" x14ac:dyDescent="0.25">
      <c r="A922" s="109" t="s">
        <v>15918</v>
      </c>
      <c r="B922" s="109" t="s">
        <v>15881</v>
      </c>
      <c r="C922" s="109" t="s">
        <v>15884</v>
      </c>
      <c r="D922" s="109" t="s">
        <v>15859</v>
      </c>
      <c r="E922" s="109">
        <v>3728</v>
      </c>
      <c r="F922" s="109" t="s">
        <v>1200</v>
      </c>
      <c r="G922" s="109" t="s">
        <v>4855</v>
      </c>
      <c r="H922" s="110">
        <v>780</v>
      </c>
      <c r="I922" s="109" t="s">
        <v>14943</v>
      </c>
      <c r="J922" s="109" t="s">
        <v>20096</v>
      </c>
      <c r="K922" s="109" t="s">
        <v>15198</v>
      </c>
    </row>
    <row r="923" spans="1:11" x14ac:dyDescent="0.25">
      <c r="A923" t="s">
        <v>4863</v>
      </c>
      <c r="B923" t="s">
        <v>15352</v>
      </c>
      <c r="C923" t="s">
        <v>15352</v>
      </c>
      <c r="D923" t="s">
        <v>15859</v>
      </c>
      <c r="E923">
        <v>3604</v>
      </c>
      <c r="F923" t="s">
        <v>20252</v>
      </c>
      <c r="G923" t="s">
        <v>4855</v>
      </c>
      <c r="H923" s="111">
        <v>400</v>
      </c>
      <c r="I923" t="s">
        <v>14963</v>
      </c>
      <c r="J923" t="s">
        <v>20096</v>
      </c>
      <c r="K923" t="s">
        <v>15198</v>
      </c>
    </row>
    <row r="924" spans="1:11" x14ac:dyDescent="0.25">
      <c r="A924" s="109" t="s">
        <v>20657</v>
      </c>
      <c r="B924" s="109" t="s">
        <v>15352</v>
      </c>
      <c r="C924" s="109" t="s">
        <v>15352</v>
      </c>
      <c r="D924" s="109" t="s">
        <v>15859</v>
      </c>
      <c r="E924" s="109">
        <v>3325</v>
      </c>
      <c r="F924" s="109" t="s">
        <v>14966</v>
      </c>
      <c r="G924" s="109" t="s">
        <v>4855</v>
      </c>
      <c r="H924" s="110">
        <v>5.2</v>
      </c>
      <c r="I924" s="109" t="s">
        <v>14916</v>
      </c>
      <c r="J924" s="109" t="s">
        <v>20096</v>
      </c>
      <c r="K924" s="109" t="s">
        <v>14916</v>
      </c>
    </row>
    <row r="925" spans="1:11" x14ac:dyDescent="0.25">
      <c r="A925" t="s">
        <v>15929</v>
      </c>
      <c r="B925" t="s">
        <v>15865</v>
      </c>
      <c r="C925" t="s">
        <v>15352</v>
      </c>
      <c r="D925" t="s">
        <v>15859</v>
      </c>
      <c r="E925">
        <v>3481</v>
      </c>
      <c r="F925" t="s">
        <v>14905</v>
      </c>
      <c r="G925" t="s">
        <v>4855</v>
      </c>
      <c r="H925" s="111">
        <v>3285</v>
      </c>
      <c r="I925" t="s">
        <v>14904</v>
      </c>
      <c r="J925" t="s">
        <v>20096</v>
      </c>
      <c r="K925" t="s">
        <v>15198</v>
      </c>
    </row>
    <row r="926" spans="1:11" x14ac:dyDescent="0.25">
      <c r="A926" s="109" t="s">
        <v>15930</v>
      </c>
      <c r="B926" s="109" t="s">
        <v>15858</v>
      </c>
      <c r="C926" s="109" t="s">
        <v>15352</v>
      </c>
      <c r="D926" s="109" t="s">
        <v>15859</v>
      </c>
      <c r="E926" s="109">
        <v>3481</v>
      </c>
      <c r="F926" s="109" t="s">
        <v>14905</v>
      </c>
      <c r="G926" s="109" t="s">
        <v>4855</v>
      </c>
      <c r="H926" s="110">
        <v>3234.6</v>
      </c>
      <c r="I926" s="109" t="s">
        <v>14904</v>
      </c>
      <c r="J926" s="109" t="s">
        <v>20096</v>
      </c>
      <c r="K926" s="109" t="s">
        <v>15198</v>
      </c>
    </row>
    <row r="927" spans="1:11" x14ac:dyDescent="0.25">
      <c r="A927" t="s">
        <v>15931</v>
      </c>
      <c r="B927" t="s">
        <v>15865</v>
      </c>
      <c r="C927" t="s">
        <v>15352</v>
      </c>
      <c r="D927" t="s">
        <v>15859</v>
      </c>
      <c r="E927">
        <v>3481</v>
      </c>
      <c r="F927" t="s">
        <v>14905</v>
      </c>
      <c r="G927" t="s">
        <v>4855</v>
      </c>
      <c r="H927" s="111">
        <v>3205.8</v>
      </c>
      <c r="I927" t="s">
        <v>14904</v>
      </c>
      <c r="J927" t="s">
        <v>20096</v>
      </c>
      <c r="K927" t="s">
        <v>15198</v>
      </c>
    </row>
    <row r="928" spans="1:11" x14ac:dyDescent="0.25">
      <c r="A928" s="109" t="s">
        <v>15932</v>
      </c>
      <c r="B928" s="109" t="s">
        <v>15865</v>
      </c>
      <c r="C928" s="109" t="s">
        <v>15352</v>
      </c>
      <c r="D928" s="109" t="s">
        <v>15859</v>
      </c>
      <c r="E928" s="109">
        <v>3481</v>
      </c>
      <c r="F928" s="109" t="s">
        <v>14905</v>
      </c>
      <c r="G928" s="109" t="s">
        <v>4855</v>
      </c>
      <c r="H928" s="110">
        <v>3290.4</v>
      </c>
      <c r="I928" s="109" t="s">
        <v>14904</v>
      </c>
      <c r="J928" s="109" t="s">
        <v>20096</v>
      </c>
      <c r="K928" s="109" t="s">
        <v>15198</v>
      </c>
    </row>
    <row r="929" spans="1:11" x14ac:dyDescent="0.25">
      <c r="A929" t="s">
        <v>15933</v>
      </c>
      <c r="B929" t="s">
        <v>15865</v>
      </c>
      <c r="C929" t="s">
        <v>15352</v>
      </c>
      <c r="D929" t="s">
        <v>15859</v>
      </c>
      <c r="E929">
        <v>3481</v>
      </c>
      <c r="F929" t="s">
        <v>14905</v>
      </c>
      <c r="G929" t="s">
        <v>4855</v>
      </c>
      <c r="H929" s="111">
        <v>3216.6</v>
      </c>
      <c r="I929" t="s">
        <v>14904</v>
      </c>
      <c r="J929" t="s">
        <v>20096</v>
      </c>
      <c r="K929" t="s">
        <v>15198</v>
      </c>
    </row>
    <row r="930" spans="1:11" x14ac:dyDescent="0.25">
      <c r="A930" s="109" t="s">
        <v>15934</v>
      </c>
      <c r="B930" s="109" t="s">
        <v>15865</v>
      </c>
      <c r="C930" s="109" t="s">
        <v>15352</v>
      </c>
      <c r="D930" s="109" t="s">
        <v>15859</v>
      </c>
      <c r="E930" s="109">
        <v>3481</v>
      </c>
      <c r="F930" s="109" t="s">
        <v>14905</v>
      </c>
      <c r="G930" s="109" t="s">
        <v>4855</v>
      </c>
      <c r="H930" s="110">
        <v>3243.6</v>
      </c>
      <c r="I930" s="109" t="s">
        <v>14904</v>
      </c>
      <c r="J930" s="109" t="s">
        <v>20096</v>
      </c>
      <c r="K930" s="109" t="s">
        <v>15198</v>
      </c>
    </row>
    <row r="931" spans="1:11" x14ac:dyDescent="0.25">
      <c r="A931" t="s">
        <v>15935</v>
      </c>
      <c r="B931" t="s">
        <v>15858</v>
      </c>
      <c r="C931" t="s">
        <v>15352</v>
      </c>
      <c r="D931" t="s">
        <v>15859</v>
      </c>
      <c r="E931">
        <v>3481</v>
      </c>
      <c r="F931" t="s">
        <v>14905</v>
      </c>
      <c r="G931" t="s">
        <v>4855</v>
      </c>
      <c r="H931" s="111">
        <v>3259.8</v>
      </c>
      <c r="I931" t="s">
        <v>14904</v>
      </c>
      <c r="J931" t="s">
        <v>20096</v>
      </c>
      <c r="K931" t="s">
        <v>15198</v>
      </c>
    </row>
    <row r="932" spans="1:11" x14ac:dyDescent="0.25">
      <c r="A932" s="109" t="s">
        <v>15936</v>
      </c>
      <c r="B932" s="109" t="s">
        <v>15865</v>
      </c>
      <c r="C932" s="109" t="s">
        <v>15352</v>
      </c>
      <c r="D932" s="109" t="s">
        <v>15859</v>
      </c>
      <c r="E932" s="109">
        <v>3481</v>
      </c>
      <c r="F932" s="109" t="s">
        <v>14905</v>
      </c>
      <c r="G932" s="109" t="s">
        <v>4855</v>
      </c>
      <c r="H932" s="110">
        <v>3249</v>
      </c>
      <c r="I932" s="109" t="s">
        <v>14904</v>
      </c>
      <c r="J932" s="109" t="s">
        <v>20096</v>
      </c>
      <c r="K932" s="109" t="s">
        <v>15198</v>
      </c>
    </row>
    <row r="933" spans="1:11" x14ac:dyDescent="0.25">
      <c r="A933" t="s">
        <v>15937</v>
      </c>
      <c r="B933" t="s">
        <v>15865</v>
      </c>
      <c r="C933" t="s">
        <v>15352</v>
      </c>
      <c r="D933" t="s">
        <v>15859</v>
      </c>
      <c r="E933">
        <v>3481</v>
      </c>
      <c r="F933" t="s">
        <v>14905</v>
      </c>
      <c r="G933" t="s">
        <v>4855</v>
      </c>
      <c r="H933" s="111">
        <v>3092.4</v>
      </c>
      <c r="I933" t="s">
        <v>14904</v>
      </c>
      <c r="J933" t="s">
        <v>20096</v>
      </c>
      <c r="K933" t="s">
        <v>15198</v>
      </c>
    </row>
    <row r="934" spans="1:11" x14ac:dyDescent="0.25">
      <c r="A934" s="109" t="s">
        <v>15938</v>
      </c>
      <c r="B934" s="109" t="s">
        <v>15858</v>
      </c>
      <c r="C934" s="109" t="s">
        <v>15352</v>
      </c>
      <c r="D934" s="109" t="s">
        <v>15859</v>
      </c>
      <c r="E934" s="109">
        <v>3481</v>
      </c>
      <c r="F934" s="109" t="s">
        <v>14905</v>
      </c>
      <c r="G934" s="109" t="s">
        <v>4855</v>
      </c>
      <c r="H934" s="110">
        <v>3326.4</v>
      </c>
      <c r="I934" s="109" t="s">
        <v>14904</v>
      </c>
      <c r="J934" s="109" t="s">
        <v>20096</v>
      </c>
      <c r="K934" s="109" t="s">
        <v>15198</v>
      </c>
    </row>
    <row r="935" spans="1:11" x14ac:dyDescent="0.25">
      <c r="A935" t="s">
        <v>15939</v>
      </c>
      <c r="B935" t="s">
        <v>15865</v>
      </c>
      <c r="C935" t="s">
        <v>15352</v>
      </c>
      <c r="D935" t="s">
        <v>15859</v>
      </c>
      <c r="E935">
        <v>3481</v>
      </c>
      <c r="F935" t="s">
        <v>14905</v>
      </c>
      <c r="G935" t="s">
        <v>4855</v>
      </c>
      <c r="H935" s="111">
        <v>3186</v>
      </c>
      <c r="I935" t="s">
        <v>14904</v>
      </c>
      <c r="J935" t="s">
        <v>20096</v>
      </c>
      <c r="K935" t="s">
        <v>15198</v>
      </c>
    </row>
    <row r="936" spans="1:11" x14ac:dyDescent="0.25">
      <c r="A936" s="109" t="s">
        <v>15940</v>
      </c>
      <c r="B936" s="109" t="s">
        <v>15858</v>
      </c>
      <c r="C936" s="109" t="s">
        <v>15352</v>
      </c>
      <c r="D936" s="109" t="s">
        <v>15859</v>
      </c>
      <c r="E936" s="109">
        <v>3481</v>
      </c>
      <c r="F936" s="109" t="s">
        <v>14905</v>
      </c>
      <c r="G936" s="109" t="s">
        <v>4855</v>
      </c>
      <c r="H936" s="110">
        <v>3288.6</v>
      </c>
      <c r="I936" s="109" t="s">
        <v>14904</v>
      </c>
      <c r="J936" s="109" t="s">
        <v>20096</v>
      </c>
      <c r="K936" s="109" t="s">
        <v>15198</v>
      </c>
    </row>
    <row r="937" spans="1:11" x14ac:dyDescent="0.25">
      <c r="A937" t="s">
        <v>15941</v>
      </c>
      <c r="B937" t="s">
        <v>15865</v>
      </c>
      <c r="C937" t="s">
        <v>15352</v>
      </c>
      <c r="D937" t="s">
        <v>15859</v>
      </c>
      <c r="E937">
        <v>3481</v>
      </c>
      <c r="F937" t="s">
        <v>14905</v>
      </c>
      <c r="G937" t="s">
        <v>4855</v>
      </c>
      <c r="H937" s="111">
        <v>3308.4</v>
      </c>
      <c r="I937" t="s">
        <v>14904</v>
      </c>
      <c r="J937" t="s">
        <v>20096</v>
      </c>
      <c r="K937" t="s">
        <v>15198</v>
      </c>
    </row>
    <row r="938" spans="1:11" x14ac:dyDescent="0.25">
      <c r="A938" s="109" t="s">
        <v>15942</v>
      </c>
      <c r="B938" s="109" t="s">
        <v>15865</v>
      </c>
      <c r="C938" s="109" t="s">
        <v>15352</v>
      </c>
      <c r="D938" s="109" t="s">
        <v>15859</v>
      </c>
      <c r="E938" s="109">
        <v>3481</v>
      </c>
      <c r="F938" s="109" t="s">
        <v>14905</v>
      </c>
      <c r="G938" s="109" t="s">
        <v>4855</v>
      </c>
      <c r="H938" s="110">
        <v>3315.6</v>
      </c>
      <c r="I938" s="109" t="s">
        <v>14904</v>
      </c>
      <c r="J938" s="109" t="s">
        <v>20096</v>
      </c>
      <c r="K938" s="109" t="s">
        <v>15198</v>
      </c>
    </row>
    <row r="939" spans="1:11" x14ac:dyDescent="0.25">
      <c r="A939" t="s">
        <v>15943</v>
      </c>
      <c r="B939" t="s">
        <v>15865</v>
      </c>
      <c r="C939" t="s">
        <v>15352</v>
      </c>
      <c r="D939" t="s">
        <v>15859</v>
      </c>
      <c r="E939">
        <v>3481</v>
      </c>
      <c r="F939" t="s">
        <v>14905</v>
      </c>
      <c r="G939" t="s">
        <v>4855</v>
      </c>
      <c r="H939" s="111">
        <v>3180.6</v>
      </c>
      <c r="I939" t="s">
        <v>14904</v>
      </c>
      <c r="J939" t="s">
        <v>20096</v>
      </c>
      <c r="K939" t="s">
        <v>15198</v>
      </c>
    </row>
    <row r="940" spans="1:11" x14ac:dyDescent="0.25">
      <c r="A940" s="109" t="s">
        <v>15944</v>
      </c>
      <c r="B940" s="109" t="s">
        <v>15858</v>
      </c>
      <c r="C940" s="109" t="s">
        <v>15352</v>
      </c>
      <c r="D940" s="109" t="s">
        <v>15859</v>
      </c>
      <c r="E940" s="109">
        <v>3481</v>
      </c>
      <c r="F940" s="109" t="s">
        <v>14905</v>
      </c>
      <c r="G940" s="109" t="s">
        <v>4855</v>
      </c>
      <c r="H940" s="110">
        <v>3225.6</v>
      </c>
      <c r="I940" s="109" t="s">
        <v>14904</v>
      </c>
      <c r="J940" s="109" t="s">
        <v>20096</v>
      </c>
      <c r="K940" s="109" t="s">
        <v>15198</v>
      </c>
    </row>
    <row r="941" spans="1:11" x14ac:dyDescent="0.25">
      <c r="A941" t="s">
        <v>15945</v>
      </c>
      <c r="B941" t="s">
        <v>15865</v>
      </c>
      <c r="C941" t="s">
        <v>15352</v>
      </c>
      <c r="D941" t="s">
        <v>15859</v>
      </c>
      <c r="E941">
        <v>3481</v>
      </c>
      <c r="F941" t="s">
        <v>14905</v>
      </c>
      <c r="G941" t="s">
        <v>4855</v>
      </c>
      <c r="H941" s="111">
        <v>3178.8</v>
      </c>
      <c r="I941" t="s">
        <v>14904</v>
      </c>
      <c r="J941" t="s">
        <v>20096</v>
      </c>
      <c r="K941" t="s">
        <v>15198</v>
      </c>
    </row>
    <row r="942" spans="1:11" x14ac:dyDescent="0.25">
      <c r="A942" s="109" t="s">
        <v>15946</v>
      </c>
      <c r="B942" s="109" t="s">
        <v>15865</v>
      </c>
      <c r="C942" s="109" t="s">
        <v>15352</v>
      </c>
      <c r="D942" s="109" t="s">
        <v>15859</v>
      </c>
      <c r="E942" s="109">
        <v>3481</v>
      </c>
      <c r="F942" s="109" t="s">
        <v>14905</v>
      </c>
      <c r="G942" s="109" t="s">
        <v>4855</v>
      </c>
      <c r="H942" s="110">
        <v>3249</v>
      </c>
      <c r="I942" s="109" t="s">
        <v>14904</v>
      </c>
      <c r="J942" s="109" t="s">
        <v>20096</v>
      </c>
      <c r="K942" s="109" t="s">
        <v>15198</v>
      </c>
    </row>
    <row r="943" spans="1:11" x14ac:dyDescent="0.25">
      <c r="A943" t="s">
        <v>15947</v>
      </c>
      <c r="B943" t="s">
        <v>15925</v>
      </c>
      <c r="C943" t="s">
        <v>15352</v>
      </c>
      <c r="D943" t="s">
        <v>15859</v>
      </c>
      <c r="E943">
        <v>3478</v>
      </c>
      <c r="F943" t="s">
        <v>14903</v>
      </c>
      <c r="G943" t="s">
        <v>4855</v>
      </c>
      <c r="H943" s="111">
        <v>26933.3</v>
      </c>
      <c r="I943" t="s">
        <v>14904</v>
      </c>
      <c r="J943" t="s">
        <v>20096</v>
      </c>
      <c r="K943" t="s">
        <v>15198</v>
      </c>
    </row>
    <row r="944" spans="1:11" x14ac:dyDescent="0.25">
      <c r="A944" s="109" t="s">
        <v>15948</v>
      </c>
      <c r="B944" s="109" t="s">
        <v>15925</v>
      </c>
      <c r="C944" s="109" t="s">
        <v>15352</v>
      </c>
      <c r="D944" s="109" t="s">
        <v>15859</v>
      </c>
      <c r="E944" s="109">
        <v>3478</v>
      </c>
      <c r="F944" s="109" t="s">
        <v>14903</v>
      </c>
      <c r="G944" s="109" t="s">
        <v>4855</v>
      </c>
      <c r="H944" s="110">
        <v>22511.92</v>
      </c>
      <c r="I944" s="109" t="s">
        <v>14904</v>
      </c>
      <c r="J944" s="109" t="s">
        <v>20096</v>
      </c>
      <c r="K944" s="109" t="s">
        <v>15198</v>
      </c>
    </row>
    <row r="945" spans="1:11" x14ac:dyDescent="0.25">
      <c r="A945" t="s">
        <v>15949</v>
      </c>
      <c r="B945" t="s">
        <v>15925</v>
      </c>
      <c r="C945" t="s">
        <v>15352</v>
      </c>
      <c r="D945" t="s">
        <v>15859</v>
      </c>
      <c r="E945">
        <v>3478</v>
      </c>
      <c r="F945" t="s">
        <v>14903</v>
      </c>
      <c r="G945" t="s">
        <v>4855</v>
      </c>
      <c r="H945" s="111">
        <v>23504.2</v>
      </c>
      <c r="I945" t="s">
        <v>14904</v>
      </c>
      <c r="J945" t="s">
        <v>20096</v>
      </c>
      <c r="K945" t="s">
        <v>15198</v>
      </c>
    </row>
    <row r="946" spans="1:11" x14ac:dyDescent="0.25">
      <c r="A946" s="109" t="s">
        <v>15950</v>
      </c>
      <c r="B946" s="109" t="s">
        <v>15522</v>
      </c>
      <c r="C946" s="109" t="s">
        <v>15352</v>
      </c>
      <c r="D946" s="109" t="s">
        <v>15859</v>
      </c>
      <c r="E946" s="109">
        <v>3398</v>
      </c>
      <c r="F946" s="109" t="s">
        <v>1118</v>
      </c>
      <c r="G946" s="109" t="s">
        <v>4855</v>
      </c>
      <c r="H946" s="110">
        <v>600</v>
      </c>
      <c r="I946" s="109" t="s">
        <v>14943</v>
      </c>
      <c r="J946" s="109" t="s">
        <v>20096</v>
      </c>
      <c r="K946" s="109" t="s">
        <v>15198</v>
      </c>
    </row>
    <row r="947" spans="1:11" x14ac:dyDescent="0.25">
      <c r="A947" t="s">
        <v>15928</v>
      </c>
      <c r="B947" t="s">
        <v>15865</v>
      </c>
      <c r="C947" t="s">
        <v>15352</v>
      </c>
      <c r="D947" t="s">
        <v>15859</v>
      </c>
      <c r="E947">
        <v>3855</v>
      </c>
      <c r="F947" t="s">
        <v>14906</v>
      </c>
      <c r="G947" t="s">
        <v>4855</v>
      </c>
      <c r="H947" s="111">
        <v>19200</v>
      </c>
      <c r="I947" t="s">
        <v>14904</v>
      </c>
      <c r="J947" t="s">
        <v>20096</v>
      </c>
      <c r="K947" t="s">
        <v>15198</v>
      </c>
    </row>
    <row r="948" spans="1:11" x14ac:dyDescent="0.25">
      <c r="A948" s="109" t="s">
        <v>20658</v>
      </c>
      <c r="B948" s="109" t="s">
        <v>15953</v>
      </c>
      <c r="C948" s="109" t="s">
        <v>15953</v>
      </c>
      <c r="D948" s="109" t="s">
        <v>15859</v>
      </c>
      <c r="E948" s="109">
        <v>3325</v>
      </c>
      <c r="F948" s="109" t="s">
        <v>14966</v>
      </c>
      <c r="G948" s="109" t="s">
        <v>4855</v>
      </c>
      <c r="H948" s="110">
        <v>22.8</v>
      </c>
      <c r="I948" s="109" t="s">
        <v>14916</v>
      </c>
      <c r="J948" s="109" t="s">
        <v>20096</v>
      </c>
      <c r="K948" s="109" t="s">
        <v>14916</v>
      </c>
    </row>
    <row r="949" spans="1:11" x14ac:dyDescent="0.25">
      <c r="A949" t="s">
        <v>15955</v>
      </c>
      <c r="B949" t="s">
        <v>15956</v>
      </c>
      <c r="C949" t="s">
        <v>15953</v>
      </c>
      <c r="D949" t="s">
        <v>15859</v>
      </c>
      <c r="E949">
        <v>3497</v>
      </c>
      <c r="F949" t="s">
        <v>14908</v>
      </c>
      <c r="G949" t="s">
        <v>4855</v>
      </c>
      <c r="H949" s="111">
        <v>12788.54</v>
      </c>
      <c r="I949" t="s">
        <v>14904</v>
      </c>
      <c r="J949" t="s">
        <v>20096</v>
      </c>
      <c r="K949" t="s">
        <v>15198</v>
      </c>
    </row>
    <row r="950" spans="1:11" x14ac:dyDescent="0.25">
      <c r="A950" s="109" t="s">
        <v>15957</v>
      </c>
      <c r="B950" s="109" t="s">
        <v>15875</v>
      </c>
      <c r="C950" s="109" t="s">
        <v>15953</v>
      </c>
      <c r="D950" s="109" t="s">
        <v>15859</v>
      </c>
      <c r="E950" s="109">
        <v>3478</v>
      </c>
      <c r="F950" s="109" t="s">
        <v>14903</v>
      </c>
      <c r="G950" s="109" t="s">
        <v>4855</v>
      </c>
      <c r="H950" s="110">
        <v>26811.79</v>
      </c>
      <c r="I950" s="109" t="s">
        <v>14904</v>
      </c>
      <c r="J950" s="109" t="s">
        <v>20096</v>
      </c>
      <c r="K950" s="109" t="s">
        <v>15198</v>
      </c>
    </row>
    <row r="951" spans="1:11" x14ac:dyDescent="0.25">
      <c r="A951" t="s">
        <v>15958</v>
      </c>
      <c r="B951" t="s">
        <v>15875</v>
      </c>
      <c r="C951" t="s">
        <v>15953</v>
      </c>
      <c r="D951" t="s">
        <v>15859</v>
      </c>
      <c r="E951">
        <v>3478</v>
      </c>
      <c r="F951" t="s">
        <v>14903</v>
      </c>
      <c r="G951" t="s">
        <v>4855</v>
      </c>
      <c r="H951" s="111">
        <v>25178.25</v>
      </c>
      <c r="I951" t="s">
        <v>14904</v>
      </c>
      <c r="J951" t="s">
        <v>20096</v>
      </c>
      <c r="K951" t="s">
        <v>15198</v>
      </c>
    </row>
    <row r="952" spans="1:11" x14ac:dyDescent="0.25">
      <c r="A952" s="109" t="s">
        <v>15952</v>
      </c>
      <c r="B952" s="109" t="s">
        <v>15865</v>
      </c>
      <c r="C952" s="109" t="s">
        <v>15953</v>
      </c>
      <c r="D952" s="109" t="s">
        <v>15859</v>
      </c>
      <c r="E952" s="109">
        <v>3700</v>
      </c>
      <c r="F952" s="109" t="s">
        <v>14975</v>
      </c>
      <c r="G952" s="109" t="s">
        <v>4855</v>
      </c>
      <c r="H952" s="110">
        <v>312</v>
      </c>
      <c r="I952" s="109" t="s">
        <v>14963</v>
      </c>
      <c r="J952" s="109" t="s">
        <v>20096</v>
      </c>
      <c r="K952" s="109" t="s">
        <v>15198</v>
      </c>
    </row>
    <row r="953" spans="1:11" x14ac:dyDescent="0.25">
      <c r="A953" t="s">
        <v>15639</v>
      </c>
      <c r="B953" t="s">
        <v>17540</v>
      </c>
      <c r="C953" t="s">
        <v>15953</v>
      </c>
      <c r="D953" t="s">
        <v>15859</v>
      </c>
      <c r="E953">
        <v>4000</v>
      </c>
      <c r="F953" t="s">
        <v>15084</v>
      </c>
      <c r="G953" t="s">
        <v>4855</v>
      </c>
      <c r="H953" s="111">
        <v>180</v>
      </c>
      <c r="I953" t="s">
        <v>14963</v>
      </c>
      <c r="J953" t="s">
        <v>20096</v>
      </c>
      <c r="K953" t="s">
        <v>15198</v>
      </c>
    </row>
    <row r="954" spans="1:11" x14ac:dyDescent="0.25">
      <c r="A954" s="109" t="s">
        <v>16249</v>
      </c>
      <c r="B954" s="109" t="s">
        <v>15898</v>
      </c>
      <c r="C954" s="109" t="s">
        <v>15953</v>
      </c>
      <c r="D954" s="109" t="s">
        <v>15859</v>
      </c>
      <c r="E954" s="109">
        <v>3768</v>
      </c>
      <c r="F954" s="109" t="s">
        <v>1264</v>
      </c>
      <c r="G954" s="109" t="s">
        <v>4855</v>
      </c>
      <c r="H954" s="110">
        <v>3574.4</v>
      </c>
      <c r="I954" s="109" t="s">
        <v>14904</v>
      </c>
      <c r="J954" s="109" t="s">
        <v>20096</v>
      </c>
      <c r="K954" s="109" t="s">
        <v>15198</v>
      </c>
    </row>
    <row r="955" spans="1:11" x14ac:dyDescent="0.25">
      <c r="A955" t="s">
        <v>20659</v>
      </c>
      <c r="B955" t="s">
        <v>15960</v>
      </c>
      <c r="C955" t="s">
        <v>15953</v>
      </c>
      <c r="D955" t="s">
        <v>15859</v>
      </c>
      <c r="E955">
        <v>4019</v>
      </c>
      <c r="F955" t="s">
        <v>20660</v>
      </c>
      <c r="G955" t="s">
        <v>4855</v>
      </c>
      <c r="H955" s="111">
        <v>130</v>
      </c>
      <c r="I955" t="s">
        <v>14963</v>
      </c>
      <c r="J955" t="s">
        <v>20096</v>
      </c>
      <c r="K955" t="s">
        <v>15198</v>
      </c>
    </row>
    <row r="956" spans="1:11" x14ac:dyDescent="0.25">
      <c r="A956" s="109" t="s">
        <v>16231</v>
      </c>
      <c r="B956" s="109" t="s">
        <v>15219</v>
      </c>
      <c r="C956" s="109" t="s">
        <v>15953</v>
      </c>
      <c r="D956" s="109" t="s">
        <v>15859</v>
      </c>
      <c r="E956" s="109">
        <v>3953</v>
      </c>
      <c r="F956" s="109" t="s">
        <v>1517</v>
      </c>
      <c r="G956" s="109" t="s">
        <v>4855</v>
      </c>
      <c r="H956" s="110">
        <v>2510.2</v>
      </c>
      <c r="I956" s="109" t="s">
        <v>14904</v>
      </c>
      <c r="J956" s="109" t="s">
        <v>20096</v>
      </c>
      <c r="K956" s="109" t="s">
        <v>15198</v>
      </c>
    </row>
    <row r="957" spans="1:11" x14ac:dyDescent="0.25">
      <c r="A957" t="s">
        <v>16253</v>
      </c>
      <c r="B957" t="s">
        <v>16109</v>
      </c>
      <c r="C957" t="s">
        <v>15953</v>
      </c>
      <c r="D957" t="s">
        <v>15859</v>
      </c>
      <c r="E957">
        <v>3953</v>
      </c>
      <c r="F957" t="s">
        <v>1517</v>
      </c>
      <c r="G957" t="s">
        <v>4855</v>
      </c>
      <c r="H957" s="111">
        <v>2528.4</v>
      </c>
      <c r="I957" t="s">
        <v>14904</v>
      </c>
      <c r="J957" t="s">
        <v>20096</v>
      </c>
      <c r="K957" t="s">
        <v>15198</v>
      </c>
    </row>
    <row r="958" spans="1:11" x14ac:dyDescent="0.25">
      <c r="A958" s="109" t="s">
        <v>16232</v>
      </c>
      <c r="B958" s="109" t="s">
        <v>15219</v>
      </c>
      <c r="C958" s="109" t="s">
        <v>15953</v>
      </c>
      <c r="D958" s="109" t="s">
        <v>15859</v>
      </c>
      <c r="E958" s="109">
        <v>3953</v>
      </c>
      <c r="F958" s="109" t="s">
        <v>1517</v>
      </c>
      <c r="G958" s="109" t="s">
        <v>4855</v>
      </c>
      <c r="H958" s="110">
        <v>2455.6</v>
      </c>
      <c r="I958" s="109" t="s">
        <v>14904</v>
      </c>
      <c r="J958" s="109" t="s">
        <v>20096</v>
      </c>
      <c r="K958" s="109" t="s">
        <v>15198</v>
      </c>
    </row>
    <row r="959" spans="1:11" x14ac:dyDescent="0.25">
      <c r="A959" t="s">
        <v>16233</v>
      </c>
      <c r="B959" t="s">
        <v>15219</v>
      </c>
      <c r="C959" t="s">
        <v>15953</v>
      </c>
      <c r="D959" t="s">
        <v>15859</v>
      </c>
      <c r="E959">
        <v>3953</v>
      </c>
      <c r="F959" t="s">
        <v>1517</v>
      </c>
      <c r="G959" t="s">
        <v>4855</v>
      </c>
      <c r="H959" s="111">
        <v>2425.5</v>
      </c>
      <c r="I959" t="s">
        <v>14904</v>
      </c>
      <c r="J959" t="s">
        <v>20096</v>
      </c>
      <c r="K959" t="s">
        <v>15198</v>
      </c>
    </row>
    <row r="960" spans="1:11" x14ac:dyDescent="0.25">
      <c r="A960" s="109" t="s">
        <v>20661</v>
      </c>
      <c r="B960" s="109" t="s">
        <v>15960</v>
      </c>
      <c r="C960" s="109" t="s">
        <v>15953</v>
      </c>
      <c r="D960" s="109" t="s">
        <v>15859</v>
      </c>
      <c r="E960" s="109">
        <v>3868</v>
      </c>
      <c r="F960" s="109" t="s">
        <v>20662</v>
      </c>
      <c r="G960" s="109" t="s">
        <v>4855</v>
      </c>
      <c r="H960" s="110">
        <v>41.25</v>
      </c>
      <c r="I960" s="109" t="s">
        <v>14963</v>
      </c>
      <c r="J960" s="109" t="s">
        <v>20096</v>
      </c>
      <c r="K960" s="109" t="s">
        <v>15198</v>
      </c>
    </row>
    <row r="961" spans="1:11" x14ac:dyDescent="0.25">
      <c r="A961" t="s">
        <v>16260</v>
      </c>
      <c r="B961" t="s">
        <v>15898</v>
      </c>
      <c r="C961" t="s">
        <v>15953</v>
      </c>
      <c r="D961" t="s">
        <v>15859</v>
      </c>
      <c r="E961">
        <v>3953</v>
      </c>
      <c r="F961" t="s">
        <v>1517</v>
      </c>
      <c r="G961" t="s">
        <v>4855</v>
      </c>
      <c r="H961" s="111">
        <v>3151.4</v>
      </c>
      <c r="I961" t="s">
        <v>14904</v>
      </c>
      <c r="J961" t="s">
        <v>20096</v>
      </c>
      <c r="K961" t="s">
        <v>15198</v>
      </c>
    </row>
    <row r="962" spans="1:11" x14ac:dyDescent="0.25">
      <c r="A962" s="109" t="s">
        <v>16256</v>
      </c>
      <c r="B962" s="109" t="s">
        <v>16109</v>
      </c>
      <c r="C962" s="109" t="s">
        <v>15953</v>
      </c>
      <c r="D962" s="109" t="s">
        <v>15859</v>
      </c>
      <c r="E962" s="109">
        <v>3953</v>
      </c>
      <c r="F962" s="109" t="s">
        <v>1517</v>
      </c>
      <c r="G962" s="109" t="s">
        <v>4855</v>
      </c>
      <c r="H962" s="110">
        <v>2571.8</v>
      </c>
      <c r="I962" s="109" t="s">
        <v>14904</v>
      </c>
      <c r="J962" s="109" t="s">
        <v>20096</v>
      </c>
      <c r="K962" s="109" t="s">
        <v>15198</v>
      </c>
    </row>
    <row r="963" spans="1:11" x14ac:dyDescent="0.25">
      <c r="A963" t="s">
        <v>16235</v>
      </c>
      <c r="B963" t="s">
        <v>15219</v>
      </c>
      <c r="C963" t="s">
        <v>15953</v>
      </c>
      <c r="D963" t="s">
        <v>15859</v>
      </c>
      <c r="E963">
        <v>3768</v>
      </c>
      <c r="F963" t="s">
        <v>1264</v>
      </c>
      <c r="G963" t="s">
        <v>4855</v>
      </c>
      <c r="H963" s="111">
        <v>3928</v>
      </c>
      <c r="I963" t="s">
        <v>14904</v>
      </c>
      <c r="J963" t="s">
        <v>20096</v>
      </c>
      <c r="K963" t="s">
        <v>15198</v>
      </c>
    </row>
    <row r="964" spans="1:11" x14ac:dyDescent="0.25">
      <c r="A964" s="109" t="s">
        <v>16258</v>
      </c>
      <c r="B964" s="109" t="s">
        <v>16109</v>
      </c>
      <c r="C964" s="109" t="s">
        <v>15953</v>
      </c>
      <c r="D964" s="109" t="s">
        <v>15859</v>
      </c>
      <c r="E964" s="109">
        <v>3768</v>
      </c>
      <c r="F964" s="109" t="s">
        <v>1264</v>
      </c>
      <c r="G964" s="109" t="s">
        <v>4855</v>
      </c>
      <c r="H964" s="110">
        <v>3892.8</v>
      </c>
      <c r="I964" s="109" t="s">
        <v>14904</v>
      </c>
      <c r="J964" s="109" t="s">
        <v>20096</v>
      </c>
      <c r="K964" s="109" t="s">
        <v>15198</v>
      </c>
    </row>
    <row r="965" spans="1:11" x14ac:dyDescent="0.25">
      <c r="A965" t="s">
        <v>16132</v>
      </c>
      <c r="B965" t="s">
        <v>15357</v>
      </c>
      <c r="C965" t="s">
        <v>15953</v>
      </c>
      <c r="D965" t="s">
        <v>15859</v>
      </c>
      <c r="E965">
        <v>3953</v>
      </c>
      <c r="F965" t="s">
        <v>1517</v>
      </c>
      <c r="G965" t="s">
        <v>4855</v>
      </c>
      <c r="H965" s="111">
        <v>2804.8</v>
      </c>
      <c r="I965" t="s">
        <v>14904</v>
      </c>
      <c r="J965" t="s">
        <v>20096</v>
      </c>
      <c r="K965" t="s">
        <v>15198</v>
      </c>
    </row>
    <row r="966" spans="1:11" x14ac:dyDescent="0.25">
      <c r="A966" s="109" t="s">
        <v>20663</v>
      </c>
      <c r="B966" s="109" t="s">
        <v>17540</v>
      </c>
      <c r="C966" s="109" t="s">
        <v>15953</v>
      </c>
      <c r="D966" s="109" t="s">
        <v>15859</v>
      </c>
      <c r="E966" s="109">
        <v>3953</v>
      </c>
      <c r="F966" s="109" t="s">
        <v>1517</v>
      </c>
      <c r="G966" s="109" t="s">
        <v>4855</v>
      </c>
      <c r="H966" s="110">
        <v>2732.8</v>
      </c>
      <c r="I966" s="109" t="s">
        <v>14904</v>
      </c>
      <c r="J966" s="109" t="s">
        <v>20096</v>
      </c>
      <c r="K966" s="109" t="s">
        <v>15198</v>
      </c>
    </row>
    <row r="967" spans="1:11" x14ac:dyDescent="0.25">
      <c r="A967" t="s">
        <v>20664</v>
      </c>
      <c r="B967" t="s">
        <v>17540</v>
      </c>
      <c r="C967" t="s">
        <v>15953</v>
      </c>
      <c r="D967" t="s">
        <v>15859</v>
      </c>
      <c r="E967">
        <v>3953</v>
      </c>
      <c r="F967" t="s">
        <v>1517</v>
      </c>
      <c r="G967" t="s">
        <v>4855</v>
      </c>
      <c r="H967" s="111">
        <v>2548</v>
      </c>
      <c r="I967" t="s">
        <v>14904</v>
      </c>
      <c r="J967" t="s">
        <v>20096</v>
      </c>
      <c r="K967" t="s">
        <v>15198</v>
      </c>
    </row>
    <row r="968" spans="1:11" x14ac:dyDescent="0.25">
      <c r="A968" s="109" t="s">
        <v>20665</v>
      </c>
      <c r="B968" s="109" t="s">
        <v>15302</v>
      </c>
      <c r="C968" s="109" t="s">
        <v>15953</v>
      </c>
      <c r="D968" s="109" t="s">
        <v>15859</v>
      </c>
      <c r="E968" s="109">
        <v>3953</v>
      </c>
      <c r="F968" s="109" t="s">
        <v>1517</v>
      </c>
      <c r="G968" s="109" t="s">
        <v>4855</v>
      </c>
      <c r="H968" s="110">
        <v>2424.1</v>
      </c>
      <c r="I968" s="109" t="s">
        <v>14904</v>
      </c>
      <c r="J968" s="109" t="s">
        <v>20096</v>
      </c>
      <c r="K968" s="109" t="s">
        <v>15198</v>
      </c>
    </row>
    <row r="969" spans="1:11" x14ac:dyDescent="0.25">
      <c r="A969" t="s">
        <v>20666</v>
      </c>
      <c r="B969" t="s">
        <v>15302</v>
      </c>
      <c r="C969" t="s">
        <v>15953</v>
      </c>
      <c r="D969" t="s">
        <v>15859</v>
      </c>
      <c r="E969">
        <v>3768</v>
      </c>
      <c r="F969" t="s">
        <v>1264</v>
      </c>
      <c r="G969" t="s">
        <v>4855</v>
      </c>
      <c r="H969" s="111">
        <v>3518.4</v>
      </c>
      <c r="I969" t="s">
        <v>14904</v>
      </c>
      <c r="J969" t="s">
        <v>20096</v>
      </c>
      <c r="K969" t="s">
        <v>15198</v>
      </c>
    </row>
    <row r="970" spans="1:11" x14ac:dyDescent="0.25">
      <c r="A970" s="109" t="s">
        <v>20667</v>
      </c>
      <c r="B970" s="109" t="s">
        <v>17540</v>
      </c>
      <c r="C970" s="109" t="s">
        <v>15953</v>
      </c>
      <c r="D970" s="109" t="s">
        <v>15859</v>
      </c>
      <c r="E970" s="109">
        <v>3768</v>
      </c>
      <c r="F970" s="109" t="s">
        <v>1264</v>
      </c>
      <c r="G970" s="109" t="s">
        <v>4855</v>
      </c>
      <c r="H970" s="110">
        <v>3617.6</v>
      </c>
      <c r="I970" s="109" t="s">
        <v>14904</v>
      </c>
      <c r="J970" s="109" t="s">
        <v>20096</v>
      </c>
      <c r="K970" s="109" t="s">
        <v>15198</v>
      </c>
    </row>
    <row r="971" spans="1:11" x14ac:dyDescent="0.25">
      <c r="A971" t="s">
        <v>20668</v>
      </c>
      <c r="B971" t="s">
        <v>15302</v>
      </c>
      <c r="C971" t="s">
        <v>15953</v>
      </c>
      <c r="D971" t="s">
        <v>15859</v>
      </c>
      <c r="E971">
        <v>3768</v>
      </c>
      <c r="F971" t="s">
        <v>1264</v>
      </c>
      <c r="G971" t="s">
        <v>4855</v>
      </c>
      <c r="H971" s="111">
        <v>2872</v>
      </c>
      <c r="I971" t="s">
        <v>14904</v>
      </c>
      <c r="J971" t="s">
        <v>20096</v>
      </c>
      <c r="K971" t="s">
        <v>15198</v>
      </c>
    </row>
    <row r="972" spans="1:11" x14ac:dyDescent="0.25">
      <c r="A972" s="109" t="s">
        <v>20669</v>
      </c>
      <c r="B972" s="109" t="s">
        <v>17540</v>
      </c>
      <c r="C972" s="109" t="s">
        <v>15953</v>
      </c>
      <c r="D972" s="109" t="s">
        <v>15859</v>
      </c>
      <c r="E972" s="109">
        <v>3768</v>
      </c>
      <c r="F972" s="109" t="s">
        <v>1264</v>
      </c>
      <c r="G972" s="109" t="s">
        <v>4855</v>
      </c>
      <c r="H972" s="110">
        <v>3336.2</v>
      </c>
      <c r="I972" s="109" t="s">
        <v>14904</v>
      </c>
      <c r="J972" s="109" t="s">
        <v>20096</v>
      </c>
      <c r="K972" s="109" t="s">
        <v>15198</v>
      </c>
    </row>
    <row r="973" spans="1:11" x14ac:dyDescent="0.25">
      <c r="A973" t="s">
        <v>20670</v>
      </c>
      <c r="B973" t="s">
        <v>15302</v>
      </c>
      <c r="C973" t="s">
        <v>15953</v>
      </c>
      <c r="D973" t="s">
        <v>15859</v>
      </c>
      <c r="E973">
        <v>3768</v>
      </c>
      <c r="F973" t="s">
        <v>1264</v>
      </c>
      <c r="G973" t="s">
        <v>4855</v>
      </c>
      <c r="H973" s="111">
        <v>3104</v>
      </c>
      <c r="I973" t="s">
        <v>14904</v>
      </c>
      <c r="J973" t="s">
        <v>20096</v>
      </c>
      <c r="K973" t="s">
        <v>15198</v>
      </c>
    </row>
    <row r="974" spans="1:11" x14ac:dyDescent="0.25">
      <c r="A974" s="109" t="s">
        <v>20671</v>
      </c>
      <c r="B974" s="109" t="s">
        <v>15302</v>
      </c>
      <c r="C974" s="109" t="s">
        <v>15953</v>
      </c>
      <c r="D974" s="109" t="s">
        <v>15859</v>
      </c>
      <c r="E974" s="109">
        <v>3768</v>
      </c>
      <c r="F974" s="109" t="s">
        <v>1264</v>
      </c>
      <c r="G974" s="109" t="s">
        <v>4855</v>
      </c>
      <c r="H974" s="110">
        <v>3250.8</v>
      </c>
      <c r="I974" s="109" t="s">
        <v>14904</v>
      </c>
      <c r="J974" s="109" t="s">
        <v>20096</v>
      </c>
      <c r="K974" s="109" t="s">
        <v>15198</v>
      </c>
    </row>
    <row r="975" spans="1:11" x14ac:dyDescent="0.25">
      <c r="A975" t="s">
        <v>20672</v>
      </c>
      <c r="B975" t="s">
        <v>15960</v>
      </c>
      <c r="C975" t="s">
        <v>15953</v>
      </c>
      <c r="D975" t="s">
        <v>15859</v>
      </c>
      <c r="E975">
        <v>4020</v>
      </c>
      <c r="F975" t="s">
        <v>20673</v>
      </c>
      <c r="G975" t="s">
        <v>4855</v>
      </c>
      <c r="H975" s="111">
        <v>3408.54</v>
      </c>
      <c r="I975" t="s">
        <v>14963</v>
      </c>
      <c r="J975" t="s">
        <v>20096</v>
      </c>
      <c r="K975" t="s">
        <v>15198</v>
      </c>
    </row>
    <row r="976" spans="1:11" x14ac:dyDescent="0.25">
      <c r="A976" s="109" t="s">
        <v>20674</v>
      </c>
      <c r="B976" s="109" t="s">
        <v>15960</v>
      </c>
      <c r="C976" s="109" t="s">
        <v>15953</v>
      </c>
      <c r="D976" s="109" t="s">
        <v>15859</v>
      </c>
      <c r="E976" s="109">
        <v>3902</v>
      </c>
      <c r="F976" s="109" t="s">
        <v>20675</v>
      </c>
      <c r="G976" s="109" t="s">
        <v>4855</v>
      </c>
      <c r="H976" s="110">
        <v>54.9</v>
      </c>
      <c r="I976" s="109" t="s">
        <v>14963</v>
      </c>
      <c r="J976" s="109" t="s">
        <v>20096</v>
      </c>
      <c r="K976" s="109" t="s">
        <v>15198</v>
      </c>
    </row>
    <row r="977" spans="1:11" x14ac:dyDescent="0.25">
      <c r="A977" t="s">
        <v>17754</v>
      </c>
      <c r="B977" t="s">
        <v>17540</v>
      </c>
      <c r="C977" t="s">
        <v>15953</v>
      </c>
      <c r="D977" t="s">
        <v>15859</v>
      </c>
      <c r="E977">
        <v>4000</v>
      </c>
      <c r="F977" t="s">
        <v>15084</v>
      </c>
      <c r="G977" t="s">
        <v>4855</v>
      </c>
      <c r="H977" s="111">
        <v>28</v>
      </c>
      <c r="I977" t="s">
        <v>14963</v>
      </c>
      <c r="J977" t="s">
        <v>20096</v>
      </c>
      <c r="K977" t="s">
        <v>15198</v>
      </c>
    </row>
    <row r="978" spans="1:11" x14ac:dyDescent="0.25">
      <c r="A978" s="109" t="s">
        <v>20676</v>
      </c>
      <c r="B978" s="109" t="s">
        <v>15953</v>
      </c>
      <c r="C978" s="109" t="s">
        <v>15960</v>
      </c>
      <c r="D978" s="109" t="s">
        <v>15859</v>
      </c>
      <c r="E978" s="109">
        <v>3627</v>
      </c>
      <c r="F978" s="109" t="s">
        <v>20677</v>
      </c>
      <c r="G978" s="109" t="s">
        <v>4855</v>
      </c>
      <c r="H978" s="110">
        <v>47</v>
      </c>
      <c r="I978" s="109" t="s">
        <v>14963</v>
      </c>
      <c r="J978" s="109" t="s">
        <v>20096</v>
      </c>
      <c r="K978" s="109" t="s">
        <v>15198</v>
      </c>
    </row>
    <row r="979" spans="1:11" x14ac:dyDescent="0.25">
      <c r="A979" t="s">
        <v>15961</v>
      </c>
      <c r="B979" t="s">
        <v>15219</v>
      </c>
      <c r="C979" t="s">
        <v>15960</v>
      </c>
      <c r="D979" t="s">
        <v>15859</v>
      </c>
      <c r="E979">
        <v>3393</v>
      </c>
      <c r="F979" t="s">
        <v>14944</v>
      </c>
      <c r="G979" t="s">
        <v>4855</v>
      </c>
      <c r="H979" s="111">
        <v>1295.21</v>
      </c>
      <c r="I979" t="s">
        <v>14943</v>
      </c>
      <c r="J979" t="s">
        <v>20096</v>
      </c>
      <c r="K979" t="s">
        <v>15198</v>
      </c>
    </row>
    <row r="980" spans="1:11" x14ac:dyDescent="0.25">
      <c r="A980" s="109" t="s">
        <v>15962</v>
      </c>
      <c r="B980" s="109" t="s">
        <v>15963</v>
      </c>
      <c r="C980" s="109" t="s">
        <v>15960</v>
      </c>
      <c r="D980" s="109" t="s">
        <v>15859</v>
      </c>
      <c r="E980" s="109">
        <v>3478</v>
      </c>
      <c r="F980" s="109" t="s">
        <v>14903</v>
      </c>
      <c r="G980" s="109" t="s">
        <v>4855</v>
      </c>
      <c r="H980" s="110">
        <v>24516.73</v>
      </c>
      <c r="I980" s="109" t="s">
        <v>14904</v>
      </c>
      <c r="J980" s="109" t="s">
        <v>20096</v>
      </c>
      <c r="K980" s="109" t="s">
        <v>15198</v>
      </c>
    </row>
    <row r="981" spans="1:11" x14ac:dyDescent="0.25">
      <c r="A981" t="s">
        <v>20678</v>
      </c>
      <c r="B981" t="s">
        <v>15960</v>
      </c>
      <c r="C981" t="s">
        <v>15960</v>
      </c>
      <c r="D981" t="s">
        <v>15859</v>
      </c>
      <c r="E981">
        <v>3325</v>
      </c>
      <c r="F981" t="s">
        <v>14966</v>
      </c>
      <c r="G981" t="s">
        <v>4855</v>
      </c>
      <c r="H981" s="111">
        <v>9</v>
      </c>
      <c r="I981" t="s">
        <v>14916</v>
      </c>
      <c r="J981" t="s">
        <v>20096</v>
      </c>
      <c r="K981" t="s">
        <v>14916</v>
      </c>
    </row>
    <row r="982" spans="1:11" x14ac:dyDescent="0.25">
      <c r="A982" s="109" t="s">
        <v>20679</v>
      </c>
      <c r="B982" s="109" t="s">
        <v>15960</v>
      </c>
      <c r="C982" s="109" t="s">
        <v>15960</v>
      </c>
      <c r="D982" s="109" t="s">
        <v>15859</v>
      </c>
      <c r="E982" s="109">
        <v>2797</v>
      </c>
      <c r="F982" s="109" t="s">
        <v>14965</v>
      </c>
      <c r="G982" s="109" t="s">
        <v>4855</v>
      </c>
      <c r="H982" s="110">
        <v>50000</v>
      </c>
      <c r="I982" s="109" t="s">
        <v>14963</v>
      </c>
      <c r="J982" s="109" t="s">
        <v>20096</v>
      </c>
      <c r="K982" s="109" t="s">
        <v>15198</v>
      </c>
    </row>
    <row r="983" spans="1:11" x14ac:dyDescent="0.25">
      <c r="A983" t="s">
        <v>15968</v>
      </c>
      <c r="B983" t="s">
        <v>15969</v>
      </c>
      <c r="C983" t="s">
        <v>15960</v>
      </c>
      <c r="D983" t="s">
        <v>15859</v>
      </c>
      <c r="E983">
        <v>2838</v>
      </c>
      <c r="F983" t="s">
        <v>1395</v>
      </c>
      <c r="G983" t="s">
        <v>4855</v>
      </c>
      <c r="H983" s="111">
        <v>429.39</v>
      </c>
      <c r="I983" t="s">
        <v>14943</v>
      </c>
      <c r="J983" t="s">
        <v>20096</v>
      </c>
      <c r="K983" t="s">
        <v>15198</v>
      </c>
    </row>
    <row r="984" spans="1:11" x14ac:dyDescent="0.25">
      <c r="A984" s="109" t="s">
        <v>15971</v>
      </c>
      <c r="B984" s="109" t="s">
        <v>15963</v>
      </c>
      <c r="C984" s="109" t="s">
        <v>15960</v>
      </c>
      <c r="D984" s="109" t="s">
        <v>15859</v>
      </c>
      <c r="E984" s="109">
        <v>3478</v>
      </c>
      <c r="F984" s="109" t="s">
        <v>14903</v>
      </c>
      <c r="G984" s="109" t="s">
        <v>4855</v>
      </c>
      <c r="H984" s="110">
        <v>27000.8</v>
      </c>
      <c r="I984" s="109" t="s">
        <v>14904</v>
      </c>
      <c r="J984" s="109" t="s">
        <v>20096</v>
      </c>
      <c r="K984" s="109" t="s">
        <v>15198</v>
      </c>
    </row>
    <row r="985" spans="1:11" x14ac:dyDescent="0.25">
      <c r="A985" t="s">
        <v>20680</v>
      </c>
      <c r="B985" t="s">
        <v>15960</v>
      </c>
      <c r="C985" t="s">
        <v>15960</v>
      </c>
      <c r="D985" t="s">
        <v>15859</v>
      </c>
      <c r="E985">
        <v>3465</v>
      </c>
      <c r="F985" t="s">
        <v>14968</v>
      </c>
      <c r="G985" t="s">
        <v>4855</v>
      </c>
      <c r="H985" s="111">
        <v>128</v>
      </c>
      <c r="I985" t="s">
        <v>14963</v>
      </c>
      <c r="J985" t="s">
        <v>20096</v>
      </c>
      <c r="K985" t="s">
        <v>15198</v>
      </c>
    </row>
    <row r="986" spans="1:11" x14ac:dyDescent="0.25">
      <c r="A986" s="109" t="s">
        <v>20681</v>
      </c>
      <c r="B986" s="109" t="s">
        <v>15302</v>
      </c>
      <c r="C986" s="109" t="s">
        <v>15960</v>
      </c>
      <c r="D986" s="109" t="s">
        <v>15859</v>
      </c>
      <c r="E986" s="109">
        <v>3465</v>
      </c>
      <c r="F986" s="109" t="s">
        <v>14968</v>
      </c>
      <c r="G986" s="109" t="s">
        <v>4855</v>
      </c>
      <c r="H986" s="110">
        <v>24</v>
      </c>
      <c r="I986" s="109" t="s">
        <v>14963</v>
      </c>
      <c r="J986" s="109" t="s">
        <v>20096</v>
      </c>
      <c r="K986" s="109" t="s">
        <v>15198</v>
      </c>
    </row>
    <row r="987" spans="1:11" x14ac:dyDescent="0.25">
      <c r="A987" t="s">
        <v>20682</v>
      </c>
      <c r="B987" t="s">
        <v>15960</v>
      </c>
      <c r="C987" t="s">
        <v>15960</v>
      </c>
      <c r="D987" t="s">
        <v>15859</v>
      </c>
      <c r="E987">
        <v>3949</v>
      </c>
      <c r="F987" t="s">
        <v>15085</v>
      </c>
      <c r="G987" t="s">
        <v>4855</v>
      </c>
      <c r="H987" s="111">
        <v>3100</v>
      </c>
      <c r="I987" t="s">
        <v>14963</v>
      </c>
      <c r="J987" t="s">
        <v>20096</v>
      </c>
      <c r="K987" t="s">
        <v>15198</v>
      </c>
    </row>
    <row r="988" spans="1:11" x14ac:dyDescent="0.25">
      <c r="A988" s="109" t="s">
        <v>15959</v>
      </c>
      <c r="B988" s="109" t="s">
        <v>15875</v>
      </c>
      <c r="C988" s="109" t="s">
        <v>15960</v>
      </c>
      <c r="D988" s="109" t="s">
        <v>15859</v>
      </c>
      <c r="E988" s="109">
        <v>3863</v>
      </c>
      <c r="F988" s="109" t="s">
        <v>14939</v>
      </c>
      <c r="G988" s="109" t="s">
        <v>4855</v>
      </c>
      <c r="H988" s="110">
        <v>391.1</v>
      </c>
      <c r="I988" s="109" t="s">
        <v>14929</v>
      </c>
      <c r="J988" s="109" t="s">
        <v>20096</v>
      </c>
      <c r="K988" s="109" t="s">
        <v>15198</v>
      </c>
    </row>
    <row r="989" spans="1:11" x14ac:dyDescent="0.25">
      <c r="A989" t="s">
        <v>15972</v>
      </c>
      <c r="B989" t="s">
        <v>15973</v>
      </c>
      <c r="C989" t="s">
        <v>15960</v>
      </c>
      <c r="D989" t="s">
        <v>15859</v>
      </c>
      <c r="E989">
        <v>3694</v>
      </c>
      <c r="F989" t="s">
        <v>14913</v>
      </c>
      <c r="G989" t="s">
        <v>4855</v>
      </c>
      <c r="H989" s="111">
        <v>1050</v>
      </c>
      <c r="I989" t="s">
        <v>14914</v>
      </c>
      <c r="J989" t="s">
        <v>20096</v>
      </c>
      <c r="K989" t="s">
        <v>15198</v>
      </c>
    </row>
    <row r="990" spans="1:11" x14ac:dyDescent="0.25">
      <c r="A990" s="109" t="s">
        <v>15974</v>
      </c>
      <c r="B990" s="109" t="s">
        <v>15973</v>
      </c>
      <c r="C990" s="109" t="s">
        <v>15960</v>
      </c>
      <c r="D990" s="109" t="s">
        <v>15859</v>
      </c>
      <c r="E990" s="109">
        <v>3694</v>
      </c>
      <c r="F990" s="109" t="s">
        <v>14913</v>
      </c>
      <c r="G990" s="109" t="s">
        <v>4855</v>
      </c>
      <c r="H990" s="110">
        <v>1050</v>
      </c>
      <c r="I990" s="109" t="s">
        <v>14914</v>
      </c>
      <c r="J990" s="109" t="s">
        <v>20096</v>
      </c>
      <c r="K990" s="109" t="s">
        <v>15198</v>
      </c>
    </row>
    <row r="991" spans="1:11" x14ac:dyDescent="0.25">
      <c r="A991" t="s">
        <v>15964</v>
      </c>
      <c r="B991" t="s">
        <v>15907</v>
      </c>
      <c r="C991" t="s">
        <v>15960</v>
      </c>
      <c r="D991" t="s">
        <v>15859</v>
      </c>
      <c r="E991">
        <v>3894</v>
      </c>
      <c r="F991" t="s">
        <v>15027</v>
      </c>
      <c r="G991" t="s">
        <v>4855</v>
      </c>
      <c r="H991" s="111">
        <v>1827.5</v>
      </c>
      <c r="I991" t="s">
        <v>14963</v>
      </c>
      <c r="J991" t="s">
        <v>20096</v>
      </c>
      <c r="K991" t="s">
        <v>15198</v>
      </c>
    </row>
    <row r="992" spans="1:11" x14ac:dyDescent="0.25">
      <c r="A992" s="109" t="s">
        <v>15966</v>
      </c>
      <c r="B992" s="109" t="s">
        <v>15925</v>
      </c>
      <c r="C992" s="109" t="s">
        <v>15960</v>
      </c>
      <c r="D992" s="109" t="s">
        <v>15859</v>
      </c>
      <c r="E992" s="109">
        <v>3768</v>
      </c>
      <c r="F992" s="109" t="s">
        <v>1264</v>
      </c>
      <c r="G992" s="109" t="s">
        <v>4855</v>
      </c>
      <c r="H992" s="110">
        <v>3638.4</v>
      </c>
      <c r="I992" s="109" t="s">
        <v>14904</v>
      </c>
      <c r="J992" s="109" t="s">
        <v>20096</v>
      </c>
      <c r="K992" s="109" t="s">
        <v>15198</v>
      </c>
    </row>
    <row r="993" spans="1:11" x14ac:dyDescent="0.25">
      <c r="A993" t="s">
        <v>15977</v>
      </c>
      <c r="B993" t="s">
        <v>15875</v>
      </c>
      <c r="C993" t="s">
        <v>15960</v>
      </c>
      <c r="D993" t="s">
        <v>15859</v>
      </c>
      <c r="E993">
        <v>3768</v>
      </c>
      <c r="F993" t="s">
        <v>1264</v>
      </c>
      <c r="G993" t="s">
        <v>4855</v>
      </c>
      <c r="H993" s="111">
        <v>3532.8</v>
      </c>
      <c r="I993" t="s">
        <v>14904</v>
      </c>
      <c r="J993" t="s">
        <v>20096</v>
      </c>
      <c r="K993" t="s">
        <v>15198</v>
      </c>
    </row>
    <row r="994" spans="1:11" x14ac:dyDescent="0.25">
      <c r="A994" s="109" t="s">
        <v>15978</v>
      </c>
      <c r="B994" s="109" t="s">
        <v>15875</v>
      </c>
      <c r="C994" s="109" t="s">
        <v>15960</v>
      </c>
      <c r="D994" s="109" t="s">
        <v>15859</v>
      </c>
      <c r="E994" s="109">
        <v>3768</v>
      </c>
      <c r="F994" s="109" t="s">
        <v>1264</v>
      </c>
      <c r="G994" s="109" t="s">
        <v>4855</v>
      </c>
      <c r="H994" s="110">
        <v>3376.8</v>
      </c>
      <c r="I994" s="109" t="s">
        <v>14904</v>
      </c>
      <c r="J994" s="109" t="s">
        <v>20096</v>
      </c>
      <c r="K994" s="109" t="s">
        <v>15198</v>
      </c>
    </row>
    <row r="995" spans="1:11" x14ac:dyDescent="0.25">
      <c r="A995" t="s">
        <v>15967</v>
      </c>
      <c r="B995" t="s">
        <v>15925</v>
      </c>
      <c r="C995" t="s">
        <v>15960</v>
      </c>
      <c r="D995" t="s">
        <v>15859</v>
      </c>
      <c r="E995">
        <v>3768</v>
      </c>
      <c r="F995" t="s">
        <v>1264</v>
      </c>
      <c r="G995" t="s">
        <v>4855</v>
      </c>
      <c r="H995" s="111">
        <v>3566.4</v>
      </c>
      <c r="I995" t="s">
        <v>14904</v>
      </c>
      <c r="J995" t="s">
        <v>20096</v>
      </c>
      <c r="K995" t="s">
        <v>15198</v>
      </c>
    </row>
    <row r="996" spans="1:11" x14ac:dyDescent="0.25">
      <c r="A996" s="109" t="s">
        <v>15979</v>
      </c>
      <c r="B996" s="109" t="s">
        <v>15875</v>
      </c>
      <c r="C996" s="109" t="s">
        <v>15960</v>
      </c>
      <c r="D996" s="109" t="s">
        <v>15859</v>
      </c>
      <c r="E996" s="109">
        <v>3768</v>
      </c>
      <c r="F996" s="109" t="s">
        <v>1264</v>
      </c>
      <c r="G996" s="109" t="s">
        <v>4855</v>
      </c>
      <c r="H996" s="110">
        <v>3793.6</v>
      </c>
      <c r="I996" s="109" t="s">
        <v>14904</v>
      </c>
      <c r="J996" s="109" t="s">
        <v>20096</v>
      </c>
      <c r="K996" s="109" t="s">
        <v>15198</v>
      </c>
    </row>
    <row r="997" spans="1:11" x14ac:dyDescent="0.25">
      <c r="A997" t="s">
        <v>20683</v>
      </c>
      <c r="B997" t="s">
        <v>15454</v>
      </c>
      <c r="C997" t="s">
        <v>15454</v>
      </c>
      <c r="D997" t="s">
        <v>15859</v>
      </c>
      <c r="E997">
        <v>2886</v>
      </c>
      <c r="F997" t="s">
        <v>14970</v>
      </c>
      <c r="G997" t="s">
        <v>4855</v>
      </c>
      <c r="H997" s="111">
        <v>198.17</v>
      </c>
      <c r="I997" t="s">
        <v>14963</v>
      </c>
      <c r="J997" t="s">
        <v>20096</v>
      </c>
      <c r="K997" t="s">
        <v>15198</v>
      </c>
    </row>
    <row r="998" spans="1:11" x14ac:dyDescent="0.25">
      <c r="A998" s="109" t="s">
        <v>20684</v>
      </c>
      <c r="B998" s="109" t="s">
        <v>15454</v>
      </c>
      <c r="C998" s="109" t="s">
        <v>15454</v>
      </c>
      <c r="D998" s="109" t="s">
        <v>15859</v>
      </c>
      <c r="E998" s="109">
        <v>2858</v>
      </c>
      <c r="F998" s="109" t="s">
        <v>15024</v>
      </c>
      <c r="G998" s="109" t="s">
        <v>4855</v>
      </c>
      <c r="H998" s="110">
        <v>183.6</v>
      </c>
      <c r="I998" s="109" t="s">
        <v>14963</v>
      </c>
      <c r="J998" s="109" t="s">
        <v>20096</v>
      </c>
      <c r="K998" s="109" t="s">
        <v>15198</v>
      </c>
    </row>
    <row r="999" spans="1:11" x14ac:dyDescent="0.25">
      <c r="A999" t="s">
        <v>20685</v>
      </c>
      <c r="B999" t="s">
        <v>15454</v>
      </c>
      <c r="C999" t="s">
        <v>15454</v>
      </c>
      <c r="D999" t="s">
        <v>15859</v>
      </c>
      <c r="E999">
        <v>2886</v>
      </c>
      <c r="F999" t="s">
        <v>14970</v>
      </c>
      <c r="G999" t="s">
        <v>4855</v>
      </c>
      <c r="H999" s="111">
        <v>187.74</v>
      </c>
      <c r="I999" t="s">
        <v>14963</v>
      </c>
      <c r="J999" t="s">
        <v>20096</v>
      </c>
      <c r="K999" t="s">
        <v>15198</v>
      </c>
    </row>
    <row r="1000" spans="1:11" x14ac:dyDescent="0.25">
      <c r="A1000" s="109" t="s">
        <v>20686</v>
      </c>
      <c r="B1000" s="109" t="s">
        <v>15454</v>
      </c>
      <c r="C1000" s="109" t="s">
        <v>15454</v>
      </c>
      <c r="D1000" s="109" t="s">
        <v>15859</v>
      </c>
      <c r="E1000" s="109">
        <v>3325</v>
      </c>
      <c r="F1000" s="109" t="s">
        <v>14966</v>
      </c>
      <c r="G1000" s="109" t="s">
        <v>4855</v>
      </c>
      <c r="H1000" s="110">
        <v>8.6</v>
      </c>
      <c r="I1000" s="109" t="s">
        <v>14916</v>
      </c>
      <c r="J1000" s="109" t="s">
        <v>20096</v>
      </c>
      <c r="K1000" s="109" t="s">
        <v>14916</v>
      </c>
    </row>
    <row r="1001" spans="1:11" x14ac:dyDescent="0.25">
      <c r="A1001" t="s">
        <v>15975</v>
      </c>
      <c r="B1001" t="s">
        <v>15976</v>
      </c>
      <c r="C1001" t="s">
        <v>15454</v>
      </c>
      <c r="D1001" t="s">
        <v>15859</v>
      </c>
      <c r="E1001">
        <v>3478</v>
      </c>
      <c r="F1001" t="s">
        <v>14903</v>
      </c>
      <c r="G1001" t="s">
        <v>4855</v>
      </c>
      <c r="H1001" s="111">
        <v>25677.76</v>
      </c>
      <c r="I1001" t="s">
        <v>14904</v>
      </c>
      <c r="J1001" t="s">
        <v>20096</v>
      </c>
      <c r="K1001" t="s">
        <v>15198</v>
      </c>
    </row>
    <row r="1002" spans="1:11" x14ac:dyDescent="0.25">
      <c r="A1002" s="109" t="s">
        <v>20687</v>
      </c>
      <c r="B1002" s="109" t="s">
        <v>16109</v>
      </c>
      <c r="C1002" s="109" t="s">
        <v>15454</v>
      </c>
      <c r="D1002" s="109" t="s">
        <v>15859</v>
      </c>
      <c r="E1002" s="109">
        <v>3368</v>
      </c>
      <c r="F1002" s="109" t="s">
        <v>15177</v>
      </c>
      <c r="G1002" s="109" t="s">
        <v>4855</v>
      </c>
      <c r="H1002" s="110">
        <v>105</v>
      </c>
      <c r="I1002" s="109" t="s">
        <v>14963</v>
      </c>
      <c r="J1002" s="109" t="s">
        <v>20096</v>
      </c>
      <c r="K1002" s="109" t="s">
        <v>15198</v>
      </c>
    </row>
    <row r="1003" spans="1:11" x14ac:dyDescent="0.25">
      <c r="A1003" t="s">
        <v>20688</v>
      </c>
      <c r="B1003" t="s">
        <v>15963</v>
      </c>
      <c r="C1003" t="s">
        <v>15454</v>
      </c>
      <c r="D1003" t="s">
        <v>15859</v>
      </c>
      <c r="E1003">
        <v>2838</v>
      </c>
      <c r="F1003" t="s">
        <v>1395</v>
      </c>
      <c r="G1003" t="s">
        <v>4855</v>
      </c>
      <c r="H1003" s="111">
        <v>269.33</v>
      </c>
      <c r="I1003" t="s">
        <v>14943</v>
      </c>
      <c r="J1003" t="s">
        <v>20096</v>
      </c>
      <c r="K1003" t="s">
        <v>15198</v>
      </c>
    </row>
    <row r="1004" spans="1:11" x14ac:dyDescent="0.25">
      <c r="A1004" s="109" t="s">
        <v>15980</v>
      </c>
      <c r="B1004" s="109" t="s">
        <v>15976</v>
      </c>
      <c r="C1004" s="109" t="s">
        <v>15454</v>
      </c>
      <c r="D1004" s="109" t="s">
        <v>15859</v>
      </c>
      <c r="E1004" s="109">
        <v>3478</v>
      </c>
      <c r="F1004" s="109" t="s">
        <v>14903</v>
      </c>
      <c r="G1004" s="109" t="s">
        <v>4855</v>
      </c>
      <c r="H1004" s="110">
        <v>21681.64</v>
      </c>
      <c r="I1004" s="109" t="s">
        <v>14904</v>
      </c>
      <c r="J1004" s="109" t="s">
        <v>20096</v>
      </c>
      <c r="K1004" s="109" t="s">
        <v>15198</v>
      </c>
    </row>
    <row r="1005" spans="1:11" x14ac:dyDescent="0.25">
      <c r="A1005" t="s">
        <v>15981</v>
      </c>
      <c r="B1005" t="s">
        <v>15976</v>
      </c>
      <c r="C1005" t="s">
        <v>15454</v>
      </c>
      <c r="D1005" t="s">
        <v>15859</v>
      </c>
      <c r="E1005">
        <v>3478</v>
      </c>
      <c r="F1005" t="s">
        <v>14903</v>
      </c>
      <c r="G1005" t="s">
        <v>4855</v>
      </c>
      <c r="H1005" s="111">
        <v>25401</v>
      </c>
      <c r="I1005" t="s">
        <v>14904</v>
      </c>
      <c r="J1005" t="s">
        <v>20096</v>
      </c>
      <c r="K1005" t="s">
        <v>15198</v>
      </c>
    </row>
    <row r="1006" spans="1:11" x14ac:dyDescent="0.25">
      <c r="A1006" s="109" t="s">
        <v>15982</v>
      </c>
      <c r="B1006" s="109" t="s">
        <v>15976</v>
      </c>
      <c r="C1006" s="109" t="s">
        <v>15454</v>
      </c>
      <c r="D1006" s="109" t="s">
        <v>15859</v>
      </c>
      <c r="E1006" s="109">
        <v>3478</v>
      </c>
      <c r="F1006" s="109" t="s">
        <v>14903</v>
      </c>
      <c r="G1006" s="109" t="s">
        <v>4855</v>
      </c>
      <c r="H1006" s="110">
        <v>24280.47</v>
      </c>
      <c r="I1006" s="109" t="s">
        <v>14904</v>
      </c>
      <c r="J1006" s="109" t="s">
        <v>20096</v>
      </c>
      <c r="K1006" s="109" t="s">
        <v>15198</v>
      </c>
    </row>
    <row r="1007" spans="1:11" x14ac:dyDescent="0.25">
      <c r="A1007" t="s">
        <v>16005</v>
      </c>
      <c r="B1007" t="s">
        <v>15522</v>
      </c>
      <c r="C1007" t="s">
        <v>15320</v>
      </c>
      <c r="D1007" t="s">
        <v>15859</v>
      </c>
      <c r="E1007">
        <v>3694</v>
      </c>
      <c r="F1007" t="s">
        <v>14913</v>
      </c>
      <c r="G1007" t="s">
        <v>4855</v>
      </c>
      <c r="H1007" s="111">
        <v>3750</v>
      </c>
      <c r="I1007" t="s">
        <v>14914</v>
      </c>
      <c r="J1007" t="s">
        <v>20096</v>
      </c>
      <c r="K1007" t="s">
        <v>15198</v>
      </c>
    </row>
    <row r="1008" spans="1:11" x14ac:dyDescent="0.25">
      <c r="A1008" s="109" t="s">
        <v>4855</v>
      </c>
      <c r="B1008" s="109" t="s">
        <v>15352</v>
      </c>
      <c r="C1008" s="109" t="s">
        <v>15320</v>
      </c>
      <c r="D1008" s="109" t="s">
        <v>15859</v>
      </c>
      <c r="E1008" s="109">
        <v>1230</v>
      </c>
      <c r="F1008" s="109" t="s">
        <v>20689</v>
      </c>
      <c r="G1008" s="109" t="s">
        <v>4855</v>
      </c>
      <c r="H1008" s="110">
        <v>99</v>
      </c>
      <c r="I1008" s="109" t="s">
        <v>14963</v>
      </c>
      <c r="J1008" s="109" t="s">
        <v>20096</v>
      </c>
      <c r="K1008" s="109" t="s">
        <v>15198</v>
      </c>
    </row>
    <row r="1009" spans="1:11" x14ac:dyDescent="0.25">
      <c r="A1009" t="s">
        <v>16008</v>
      </c>
      <c r="B1009" t="s">
        <v>15976</v>
      </c>
      <c r="C1009" t="s">
        <v>15320</v>
      </c>
      <c r="D1009" t="s">
        <v>15859</v>
      </c>
      <c r="E1009">
        <v>2894</v>
      </c>
      <c r="F1009" t="s">
        <v>14951</v>
      </c>
      <c r="G1009" t="s">
        <v>4855</v>
      </c>
      <c r="H1009" s="111">
        <v>165</v>
      </c>
      <c r="I1009" t="s">
        <v>14943</v>
      </c>
      <c r="J1009" t="s">
        <v>20096</v>
      </c>
      <c r="K1009" t="s">
        <v>15198</v>
      </c>
    </row>
    <row r="1010" spans="1:11" x14ac:dyDescent="0.25">
      <c r="A1010" s="109" t="s">
        <v>20690</v>
      </c>
      <c r="B1010" s="109" t="s">
        <v>15219</v>
      </c>
      <c r="C1010" s="109" t="s">
        <v>15320</v>
      </c>
      <c r="D1010" s="109" t="s">
        <v>15859</v>
      </c>
      <c r="E1010" s="109">
        <v>3290</v>
      </c>
      <c r="F1010" s="109" t="s">
        <v>14921</v>
      </c>
      <c r="G1010" s="109" t="s">
        <v>4855</v>
      </c>
      <c r="H1010" s="110">
        <v>42785.12</v>
      </c>
      <c r="I1010" s="109" t="s">
        <v>14919</v>
      </c>
      <c r="J1010" s="109" t="s">
        <v>20096</v>
      </c>
      <c r="K1010" s="109" t="s">
        <v>15198</v>
      </c>
    </row>
    <row r="1011" spans="1:11" x14ac:dyDescent="0.25">
      <c r="A1011" t="s">
        <v>20691</v>
      </c>
      <c r="B1011" t="s">
        <v>15352</v>
      </c>
      <c r="C1011" t="s">
        <v>15320</v>
      </c>
      <c r="D1011" t="s">
        <v>15859</v>
      </c>
      <c r="E1011">
        <v>3519</v>
      </c>
      <c r="F1011" t="s">
        <v>14932</v>
      </c>
      <c r="G1011" t="s">
        <v>4855</v>
      </c>
      <c r="H1011" s="111">
        <v>888</v>
      </c>
      <c r="I1011" t="s">
        <v>14929</v>
      </c>
      <c r="J1011" t="s">
        <v>20096</v>
      </c>
      <c r="K1011" t="s">
        <v>15198</v>
      </c>
    </row>
    <row r="1012" spans="1:11" x14ac:dyDescent="0.25">
      <c r="A1012" s="109" t="s">
        <v>20692</v>
      </c>
      <c r="B1012" s="109" t="s">
        <v>15320</v>
      </c>
      <c r="C1012" s="109" t="s">
        <v>15320</v>
      </c>
      <c r="D1012" s="109" t="s">
        <v>15859</v>
      </c>
      <c r="E1012" s="109">
        <v>3325</v>
      </c>
      <c r="F1012" s="109" t="s">
        <v>14966</v>
      </c>
      <c r="G1012" s="109" t="s">
        <v>4855</v>
      </c>
      <c r="H1012" s="110">
        <v>22.6</v>
      </c>
      <c r="I1012" s="109" t="s">
        <v>14916</v>
      </c>
      <c r="J1012" s="109" t="s">
        <v>20096</v>
      </c>
      <c r="K1012" s="109" t="s">
        <v>14916</v>
      </c>
    </row>
    <row r="1013" spans="1:11" x14ac:dyDescent="0.25">
      <c r="A1013" t="s">
        <v>16011</v>
      </c>
      <c r="B1013" t="s">
        <v>15969</v>
      </c>
      <c r="C1013" t="s">
        <v>15320</v>
      </c>
      <c r="D1013" t="s">
        <v>15859</v>
      </c>
      <c r="E1013">
        <v>3478</v>
      </c>
      <c r="F1013" t="s">
        <v>14903</v>
      </c>
      <c r="G1013" t="s">
        <v>4855</v>
      </c>
      <c r="H1013" s="111">
        <v>23173.44</v>
      </c>
      <c r="I1013" t="s">
        <v>14904</v>
      </c>
      <c r="J1013" t="s">
        <v>20096</v>
      </c>
      <c r="K1013" t="s">
        <v>15198</v>
      </c>
    </row>
    <row r="1014" spans="1:11" x14ac:dyDescent="0.25">
      <c r="A1014" s="109" t="s">
        <v>16001</v>
      </c>
      <c r="B1014" s="109" t="s">
        <v>15907</v>
      </c>
      <c r="C1014" s="109" t="s">
        <v>15320</v>
      </c>
      <c r="D1014" s="109" t="s">
        <v>15859</v>
      </c>
      <c r="E1014" s="109">
        <v>2894</v>
      </c>
      <c r="F1014" s="109" t="s">
        <v>14951</v>
      </c>
      <c r="G1014" s="109" t="s">
        <v>4855</v>
      </c>
      <c r="H1014" s="110">
        <v>1630</v>
      </c>
      <c r="I1014" s="109" t="s">
        <v>14943</v>
      </c>
      <c r="J1014" s="109" t="s">
        <v>20096</v>
      </c>
      <c r="K1014" s="109" t="s">
        <v>15198</v>
      </c>
    </row>
    <row r="1015" spans="1:11" x14ac:dyDescent="0.25">
      <c r="A1015" t="s">
        <v>20693</v>
      </c>
      <c r="B1015" t="s">
        <v>15320</v>
      </c>
      <c r="C1015" t="s">
        <v>15320</v>
      </c>
      <c r="D1015" t="s">
        <v>15859</v>
      </c>
      <c r="E1015">
        <v>3325</v>
      </c>
      <c r="F1015" t="s">
        <v>14966</v>
      </c>
      <c r="G1015" t="s">
        <v>4855</v>
      </c>
      <c r="H1015" s="111">
        <v>16014.94</v>
      </c>
      <c r="I1015" t="s">
        <v>14916</v>
      </c>
      <c r="J1015" t="s">
        <v>20096</v>
      </c>
      <c r="K1015" t="s">
        <v>14916</v>
      </c>
    </row>
    <row r="1016" spans="1:11" x14ac:dyDescent="0.25">
      <c r="A1016" s="109" t="s">
        <v>16013</v>
      </c>
      <c r="B1016" s="109" t="s">
        <v>15893</v>
      </c>
      <c r="C1016" s="109" t="s">
        <v>15320</v>
      </c>
      <c r="D1016" s="109" t="s">
        <v>15859</v>
      </c>
      <c r="E1016" s="109">
        <v>3440</v>
      </c>
      <c r="F1016" s="109" t="s">
        <v>14928</v>
      </c>
      <c r="G1016" s="109" t="s">
        <v>4855</v>
      </c>
      <c r="H1016" s="110">
        <v>309.75</v>
      </c>
      <c r="I1016" s="109" t="s">
        <v>14929</v>
      </c>
      <c r="J1016" s="109" t="s">
        <v>20096</v>
      </c>
      <c r="K1016" s="109" t="s">
        <v>15198</v>
      </c>
    </row>
    <row r="1017" spans="1:11" x14ac:dyDescent="0.25">
      <c r="A1017" t="s">
        <v>16016</v>
      </c>
      <c r="B1017" t="s">
        <v>15219</v>
      </c>
      <c r="C1017" t="s">
        <v>15320</v>
      </c>
      <c r="D1017" t="s">
        <v>15859</v>
      </c>
      <c r="E1017">
        <v>3502</v>
      </c>
      <c r="F1017" t="s">
        <v>14911</v>
      </c>
      <c r="G1017" t="s">
        <v>4855</v>
      </c>
      <c r="H1017" s="111">
        <v>59920</v>
      </c>
      <c r="I1017" t="s">
        <v>14912</v>
      </c>
      <c r="J1017" t="s">
        <v>20096</v>
      </c>
      <c r="K1017" t="s">
        <v>15198</v>
      </c>
    </row>
    <row r="1018" spans="1:11" x14ac:dyDescent="0.25">
      <c r="A1018" s="109" t="s">
        <v>20694</v>
      </c>
      <c r="B1018" s="109" t="s">
        <v>15898</v>
      </c>
      <c r="C1018" s="109" t="s">
        <v>15320</v>
      </c>
      <c r="D1018" s="109" t="s">
        <v>15859</v>
      </c>
      <c r="E1018" s="109">
        <v>3595</v>
      </c>
      <c r="F1018" s="109" t="s">
        <v>15090</v>
      </c>
      <c r="G1018" s="109" t="s">
        <v>4855</v>
      </c>
      <c r="H1018" s="110">
        <v>3332.83</v>
      </c>
      <c r="I1018" s="109" t="s">
        <v>14963</v>
      </c>
      <c r="J1018" s="109" t="s">
        <v>20096</v>
      </c>
      <c r="K1018" s="109" t="s">
        <v>15198</v>
      </c>
    </row>
    <row r="1019" spans="1:11" x14ac:dyDescent="0.25">
      <c r="A1019" t="s">
        <v>15993</v>
      </c>
      <c r="B1019" t="s">
        <v>15994</v>
      </c>
      <c r="C1019" t="s">
        <v>15320</v>
      </c>
      <c r="D1019" t="s">
        <v>15859</v>
      </c>
      <c r="E1019">
        <v>3460</v>
      </c>
      <c r="F1019" t="s">
        <v>14988</v>
      </c>
      <c r="G1019" t="s">
        <v>4855</v>
      </c>
      <c r="H1019" s="111">
        <v>115</v>
      </c>
      <c r="I1019" t="s">
        <v>14963</v>
      </c>
      <c r="J1019" t="s">
        <v>20096</v>
      </c>
      <c r="K1019" t="s">
        <v>15198</v>
      </c>
    </row>
    <row r="1020" spans="1:11" x14ac:dyDescent="0.25">
      <c r="A1020" s="109" t="s">
        <v>15970</v>
      </c>
      <c r="B1020" s="109" t="s">
        <v>15963</v>
      </c>
      <c r="C1020" s="109" t="s">
        <v>15320</v>
      </c>
      <c r="D1020" s="109" t="s">
        <v>15859</v>
      </c>
      <c r="E1020" s="109">
        <v>3478</v>
      </c>
      <c r="F1020" s="109" t="s">
        <v>14903</v>
      </c>
      <c r="G1020" s="109" t="s">
        <v>4855</v>
      </c>
      <c r="H1020" s="110">
        <v>25266</v>
      </c>
      <c r="I1020" s="109" t="s">
        <v>14904</v>
      </c>
      <c r="J1020" s="109" t="s">
        <v>20096</v>
      </c>
      <c r="K1020" s="109" t="s">
        <v>15198</v>
      </c>
    </row>
    <row r="1021" spans="1:11" x14ac:dyDescent="0.25">
      <c r="A1021" t="s">
        <v>15996</v>
      </c>
      <c r="B1021" t="s">
        <v>15997</v>
      </c>
      <c r="C1021" t="s">
        <v>15320</v>
      </c>
      <c r="D1021" t="s">
        <v>15859</v>
      </c>
      <c r="E1021">
        <v>3478</v>
      </c>
      <c r="F1021" t="s">
        <v>14903</v>
      </c>
      <c r="G1021" t="s">
        <v>4855</v>
      </c>
      <c r="H1021" s="111">
        <v>26913.05</v>
      </c>
      <c r="I1021" t="s">
        <v>14904</v>
      </c>
      <c r="J1021" t="s">
        <v>20096</v>
      </c>
      <c r="K1021" t="s">
        <v>15198</v>
      </c>
    </row>
    <row r="1022" spans="1:11" x14ac:dyDescent="0.25">
      <c r="A1022" s="109" t="s">
        <v>16017</v>
      </c>
      <c r="B1022" s="109" t="s">
        <v>15969</v>
      </c>
      <c r="C1022" s="109" t="s">
        <v>15320</v>
      </c>
      <c r="D1022" s="109" t="s">
        <v>15859</v>
      </c>
      <c r="E1022" s="109">
        <v>3478</v>
      </c>
      <c r="F1022" s="109" t="s">
        <v>14903</v>
      </c>
      <c r="G1022" s="109" t="s">
        <v>4855</v>
      </c>
      <c r="H1022" s="110">
        <v>25927.52</v>
      </c>
      <c r="I1022" s="109" t="s">
        <v>14904</v>
      </c>
      <c r="J1022" s="109" t="s">
        <v>20096</v>
      </c>
      <c r="K1022" s="109" t="s">
        <v>15198</v>
      </c>
    </row>
    <row r="1023" spans="1:11" x14ac:dyDescent="0.25">
      <c r="A1023" t="s">
        <v>20695</v>
      </c>
      <c r="B1023" t="s">
        <v>15872</v>
      </c>
      <c r="C1023" t="s">
        <v>15320</v>
      </c>
      <c r="D1023" t="s">
        <v>15859</v>
      </c>
      <c r="E1023">
        <v>3373</v>
      </c>
      <c r="F1023" t="s">
        <v>14926</v>
      </c>
      <c r="G1023" t="s">
        <v>4855</v>
      </c>
      <c r="H1023" s="111">
        <v>10786.86</v>
      </c>
      <c r="I1023" t="s">
        <v>14927</v>
      </c>
      <c r="J1023" t="s">
        <v>20096</v>
      </c>
      <c r="K1023" t="s">
        <v>15198</v>
      </c>
    </row>
    <row r="1024" spans="1:11" x14ac:dyDescent="0.25">
      <c r="A1024" s="109" t="s">
        <v>15998</v>
      </c>
      <c r="B1024" s="109" t="s">
        <v>15997</v>
      </c>
      <c r="C1024" s="109" t="s">
        <v>15320</v>
      </c>
      <c r="D1024" s="109" t="s">
        <v>15859</v>
      </c>
      <c r="E1024" s="109">
        <v>3478</v>
      </c>
      <c r="F1024" s="109" t="s">
        <v>14903</v>
      </c>
      <c r="G1024" s="109" t="s">
        <v>4855</v>
      </c>
      <c r="H1024" s="110">
        <v>26919.8</v>
      </c>
      <c r="I1024" s="109" t="s">
        <v>14904</v>
      </c>
      <c r="J1024" s="109" t="s">
        <v>20096</v>
      </c>
      <c r="K1024" s="109" t="s">
        <v>15198</v>
      </c>
    </row>
    <row r="1025" spans="1:11" x14ac:dyDescent="0.25">
      <c r="A1025" t="s">
        <v>15983</v>
      </c>
      <c r="B1025" t="s">
        <v>15898</v>
      </c>
      <c r="C1025" t="s">
        <v>15320</v>
      </c>
      <c r="D1025" t="s">
        <v>15859</v>
      </c>
      <c r="E1025">
        <v>3749</v>
      </c>
      <c r="F1025" t="s">
        <v>15028</v>
      </c>
      <c r="G1025" t="s">
        <v>4855</v>
      </c>
      <c r="H1025" s="111">
        <v>2500</v>
      </c>
      <c r="I1025" t="s">
        <v>14963</v>
      </c>
      <c r="J1025" t="s">
        <v>20096</v>
      </c>
      <c r="K1025" t="s">
        <v>15198</v>
      </c>
    </row>
    <row r="1026" spans="1:11" x14ac:dyDescent="0.25">
      <c r="A1026" s="109" t="s">
        <v>5492</v>
      </c>
      <c r="B1026" s="109" t="s">
        <v>15997</v>
      </c>
      <c r="C1026" s="109" t="s">
        <v>15320</v>
      </c>
      <c r="D1026" s="109" t="s">
        <v>15859</v>
      </c>
      <c r="E1026" s="109">
        <v>3977</v>
      </c>
      <c r="F1026" s="109" t="s">
        <v>14978</v>
      </c>
      <c r="G1026" s="109" t="s">
        <v>4855</v>
      </c>
      <c r="H1026" s="110">
        <v>1393.56</v>
      </c>
      <c r="I1026" s="109" t="s">
        <v>14963</v>
      </c>
      <c r="J1026" s="109" t="s">
        <v>20096</v>
      </c>
      <c r="K1026" s="109" t="s">
        <v>15198</v>
      </c>
    </row>
    <row r="1027" spans="1:11" x14ac:dyDescent="0.25">
      <c r="A1027" t="s">
        <v>16003</v>
      </c>
      <c r="B1027" t="s">
        <v>15997</v>
      </c>
      <c r="C1027" t="s">
        <v>15320</v>
      </c>
      <c r="D1027" t="s">
        <v>15859</v>
      </c>
      <c r="E1027">
        <v>3977</v>
      </c>
      <c r="F1027" t="s">
        <v>14978</v>
      </c>
      <c r="G1027" t="s">
        <v>4855</v>
      </c>
      <c r="H1027" s="111">
        <v>15696.24</v>
      </c>
      <c r="I1027" t="s">
        <v>14963</v>
      </c>
      <c r="J1027" t="s">
        <v>20096</v>
      </c>
      <c r="K1027" t="s">
        <v>15198</v>
      </c>
    </row>
    <row r="1028" spans="1:11" x14ac:dyDescent="0.25">
      <c r="A1028" s="109" t="s">
        <v>20696</v>
      </c>
      <c r="B1028" s="109" t="s">
        <v>15960</v>
      </c>
      <c r="C1028" s="109" t="s">
        <v>15320</v>
      </c>
      <c r="D1028" s="109" t="s">
        <v>15859</v>
      </c>
      <c r="E1028" s="109">
        <v>3715</v>
      </c>
      <c r="F1028" s="109" t="s">
        <v>20257</v>
      </c>
      <c r="G1028" s="109" t="s">
        <v>4855</v>
      </c>
      <c r="H1028" s="110">
        <v>109</v>
      </c>
      <c r="I1028" s="109" t="s">
        <v>14963</v>
      </c>
      <c r="J1028" s="109" t="s">
        <v>20096</v>
      </c>
      <c r="K1028" s="109" t="s">
        <v>15198</v>
      </c>
    </row>
    <row r="1029" spans="1:11" x14ac:dyDescent="0.25">
      <c r="A1029" t="s">
        <v>15999</v>
      </c>
      <c r="B1029" t="s">
        <v>15997</v>
      </c>
      <c r="C1029" t="s">
        <v>15320</v>
      </c>
      <c r="D1029" t="s">
        <v>15859</v>
      </c>
      <c r="E1029">
        <v>3863</v>
      </c>
      <c r="F1029" t="s">
        <v>14939</v>
      </c>
      <c r="G1029" t="s">
        <v>4855</v>
      </c>
      <c r="H1029" s="111">
        <v>391</v>
      </c>
      <c r="I1029" t="s">
        <v>14929</v>
      </c>
      <c r="J1029" t="s">
        <v>20096</v>
      </c>
      <c r="K1029" t="s">
        <v>15198</v>
      </c>
    </row>
    <row r="1030" spans="1:11" x14ac:dyDescent="0.25">
      <c r="A1030" s="109" t="s">
        <v>20697</v>
      </c>
      <c r="B1030" s="109" t="s">
        <v>15960</v>
      </c>
      <c r="C1030" s="109" t="s">
        <v>15320</v>
      </c>
      <c r="D1030" s="109" t="s">
        <v>15859</v>
      </c>
      <c r="E1030" s="109">
        <v>3715</v>
      </c>
      <c r="F1030" s="109" t="s">
        <v>20257</v>
      </c>
      <c r="G1030" s="109" t="s">
        <v>4855</v>
      </c>
      <c r="H1030" s="110">
        <v>15.9</v>
      </c>
      <c r="I1030" s="109" t="s">
        <v>14963</v>
      </c>
      <c r="J1030" s="109" t="s">
        <v>20096</v>
      </c>
      <c r="K1030" s="109" t="s">
        <v>15198</v>
      </c>
    </row>
    <row r="1031" spans="1:11" x14ac:dyDescent="0.25">
      <c r="A1031" t="s">
        <v>20698</v>
      </c>
      <c r="B1031" t="s">
        <v>15320</v>
      </c>
      <c r="C1031" t="s">
        <v>15320</v>
      </c>
      <c r="D1031" t="s">
        <v>15859</v>
      </c>
      <c r="E1031">
        <v>3790</v>
      </c>
      <c r="F1031" t="s">
        <v>20188</v>
      </c>
      <c r="G1031" t="s">
        <v>4855</v>
      </c>
      <c r="H1031" s="111">
        <v>1950</v>
      </c>
      <c r="I1031" t="s">
        <v>14963</v>
      </c>
      <c r="J1031" t="s">
        <v>20096</v>
      </c>
      <c r="K1031" t="s">
        <v>15198</v>
      </c>
    </row>
    <row r="1032" spans="1:11" x14ac:dyDescent="0.25">
      <c r="A1032" s="109" t="s">
        <v>16006</v>
      </c>
      <c r="B1032" s="109" t="s">
        <v>15976</v>
      </c>
      <c r="C1032" s="109" t="s">
        <v>15320</v>
      </c>
      <c r="D1032" s="109" t="s">
        <v>15859</v>
      </c>
      <c r="E1032" s="109">
        <v>3994</v>
      </c>
      <c r="F1032" s="109" t="s">
        <v>15031</v>
      </c>
      <c r="G1032" s="109" t="s">
        <v>4855</v>
      </c>
      <c r="H1032" s="110">
        <v>7356</v>
      </c>
      <c r="I1032" s="109" t="s">
        <v>14963</v>
      </c>
      <c r="J1032" s="109" t="s">
        <v>20096</v>
      </c>
      <c r="K1032" s="109" t="s">
        <v>15198</v>
      </c>
    </row>
    <row r="1033" spans="1:11" x14ac:dyDescent="0.25">
      <c r="A1033" t="s">
        <v>4855</v>
      </c>
      <c r="B1033" t="s">
        <v>15352</v>
      </c>
      <c r="C1033" t="s">
        <v>15320</v>
      </c>
      <c r="D1033" t="s">
        <v>15859</v>
      </c>
      <c r="E1033">
        <v>1203</v>
      </c>
      <c r="F1033" t="s">
        <v>15094</v>
      </c>
      <c r="G1033" t="s">
        <v>4855</v>
      </c>
      <c r="H1033" s="111">
        <v>99</v>
      </c>
      <c r="I1033" t="s">
        <v>14963</v>
      </c>
      <c r="J1033" t="s">
        <v>20096</v>
      </c>
      <c r="K1033" t="s">
        <v>15198</v>
      </c>
    </row>
    <row r="1034" spans="1:11" x14ac:dyDescent="0.25">
      <c r="A1034" s="109" t="s">
        <v>15986</v>
      </c>
      <c r="B1034" s="109" t="s">
        <v>15438</v>
      </c>
      <c r="C1034" s="109" t="s">
        <v>15320</v>
      </c>
      <c r="D1034" s="109" t="s">
        <v>15859</v>
      </c>
      <c r="E1034" s="109">
        <v>3964</v>
      </c>
      <c r="F1034" s="109" t="s">
        <v>15002</v>
      </c>
      <c r="G1034" s="109" t="s">
        <v>4855</v>
      </c>
      <c r="H1034" s="110">
        <v>1164</v>
      </c>
      <c r="I1034" s="109" t="s">
        <v>14963</v>
      </c>
      <c r="J1034" s="109" t="s">
        <v>20096</v>
      </c>
      <c r="K1034" s="109" t="s">
        <v>15198</v>
      </c>
    </row>
    <row r="1035" spans="1:11" x14ac:dyDescent="0.25">
      <c r="A1035" t="s">
        <v>15988</v>
      </c>
      <c r="B1035" t="s">
        <v>15442</v>
      </c>
      <c r="C1035" t="s">
        <v>15320</v>
      </c>
      <c r="D1035" t="s">
        <v>15859</v>
      </c>
      <c r="E1035">
        <v>3964</v>
      </c>
      <c r="F1035" t="s">
        <v>15002</v>
      </c>
      <c r="G1035" t="s">
        <v>4855</v>
      </c>
      <c r="H1035" s="111">
        <v>1533.3</v>
      </c>
      <c r="I1035" t="s">
        <v>14963</v>
      </c>
      <c r="J1035" t="s">
        <v>20096</v>
      </c>
      <c r="K1035" t="s">
        <v>15198</v>
      </c>
    </row>
    <row r="1036" spans="1:11" x14ac:dyDescent="0.25">
      <c r="A1036" s="109" t="s">
        <v>15990</v>
      </c>
      <c r="B1036" s="109" t="s">
        <v>15956</v>
      </c>
      <c r="C1036" s="109" t="s">
        <v>15320</v>
      </c>
      <c r="D1036" s="109" t="s">
        <v>15859</v>
      </c>
      <c r="E1036" s="109">
        <v>3776</v>
      </c>
      <c r="F1036" s="109" t="s">
        <v>15029</v>
      </c>
      <c r="G1036" s="109" t="s">
        <v>4855</v>
      </c>
      <c r="H1036" s="110">
        <v>5544</v>
      </c>
      <c r="I1036" s="109" t="s">
        <v>14963</v>
      </c>
      <c r="J1036" s="109" t="s">
        <v>20096</v>
      </c>
      <c r="K1036" s="109" t="s">
        <v>15198</v>
      </c>
    </row>
    <row r="1037" spans="1:11" x14ac:dyDescent="0.25">
      <c r="A1037" t="s">
        <v>4855</v>
      </c>
      <c r="B1037" t="s">
        <v>15960</v>
      </c>
      <c r="C1037" t="s">
        <v>15320</v>
      </c>
      <c r="D1037" t="s">
        <v>15859</v>
      </c>
      <c r="E1037">
        <v>179</v>
      </c>
      <c r="F1037" t="s">
        <v>20699</v>
      </c>
      <c r="G1037" t="s">
        <v>4855</v>
      </c>
      <c r="H1037" s="111">
        <v>240</v>
      </c>
      <c r="I1037" t="s">
        <v>14963</v>
      </c>
      <c r="J1037" t="s">
        <v>20096</v>
      </c>
      <c r="K1037" t="s">
        <v>15198</v>
      </c>
    </row>
    <row r="1038" spans="1:11" x14ac:dyDescent="0.25">
      <c r="A1038" s="109" t="s">
        <v>16009</v>
      </c>
      <c r="B1038" s="109" t="s">
        <v>16010</v>
      </c>
      <c r="C1038" s="109" t="s">
        <v>15320</v>
      </c>
      <c r="D1038" s="109" t="s">
        <v>15859</v>
      </c>
      <c r="E1038" s="109">
        <v>3876</v>
      </c>
      <c r="F1038" s="109" t="s">
        <v>14950</v>
      </c>
      <c r="G1038" s="109" t="s">
        <v>4855</v>
      </c>
      <c r="H1038" s="110">
        <v>3373</v>
      </c>
      <c r="I1038" s="109" t="s">
        <v>14943</v>
      </c>
      <c r="J1038" s="109" t="s">
        <v>20096</v>
      </c>
      <c r="K1038" s="109" t="s">
        <v>15198</v>
      </c>
    </row>
    <row r="1039" spans="1:11" x14ac:dyDescent="0.25">
      <c r="A1039" t="s">
        <v>15992</v>
      </c>
      <c r="B1039" t="s">
        <v>15438</v>
      </c>
      <c r="C1039" t="s">
        <v>15320</v>
      </c>
      <c r="D1039" t="s">
        <v>15859</v>
      </c>
      <c r="E1039">
        <v>3964</v>
      </c>
      <c r="F1039" t="s">
        <v>15002</v>
      </c>
      <c r="G1039" t="s">
        <v>4855</v>
      </c>
      <c r="H1039" s="111">
        <v>636</v>
      </c>
      <c r="I1039" t="s">
        <v>14963</v>
      </c>
      <c r="J1039" t="s">
        <v>20096</v>
      </c>
      <c r="K1039" t="s">
        <v>15198</v>
      </c>
    </row>
    <row r="1040" spans="1:11" x14ac:dyDescent="0.25">
      <c r="A1040" s="109" t="s">
        <v>4855</v>
      </c>
      <c r="B1040" s="109" t="s">
        <v>16000</v>
      </c>
      <c r="C1040" s="109" t="s">
        <v>15320</v>
      </c>
      <c r="D1040" s="109" t="s">
        <v>15859</v>
      </c>
      <c r="E1040" s="109">
        <v>3685</v>
      </c>
      <c r="F1040" s="109" t="s">
        <v>20700</v>
      </c>
      <c r="G1040" s="109" t="s">
        <v>4855</v>
      </c>
      <c r="H1040" s="110">
        <v>244.52</v>
      </c>
      <c r="I1040" s="109" t="s">
        <v>14963</v>
      </c>
      <c r="J1040" s="109" t="s">
        <v>20096</v>
      </c>
      <c r="K1040" s="109" t="s">
        <v>15198</v>
      </c>
    </row>
    <row r="1041" spans="1:11" x14ac:dyDescent="0.25">
      <c r="A1041" t="s">
        <v>4855</v>
      </c>
      <c r="B1041" t="s">
        <v>15320</v>
      </c>
      <c r="C1041" t="s">
        <v>15320</v>
      </c>
      <c r="D1041" t="s">
        <v>15859</v>
      </c>
      <c r="E1041">
        <v>2315</v>
      </c>
      <c r="F1041" t="s">
        <v>20701</v>
      </c>
      <c r="G1041" t="s">
        <v>4855</v>
      </c>
      <c r="H1041" s="111">
        <v>90</v>
      </c>
      <c r="I1041" t="s">
        <v>14963</v>
      </c>
      <c r="J1041" t="s">
        <v>20096</v>
      </c>
      <c r="K1041" t="s">
        <v>15198</v>
      </c>
    </row>
    <row r="1042" spans="1:11" x14ac:dyDescent="0.25">
      <c r="A1042" s="109" t="s">
        <v>4855</v>
      </c>
      <c r="B1042" s="109" t="s">
        <v>15898</v>
      </c>
      <c r="C1042" s="109" t="s">
        <v>15320</v>
      </c>
      <c r="D1042" s="109" t="s">
        <v>15859</v>
      </c>
      <c r="E1042" s="109">
        <v>6368</v>
      </c>
      <c r="F1042" s="109" t="s">
        <v>15030</v>
      </c>
      <c r="G1042" s="109" t="s">
        <v>4855</v>
      </c>
      <c r="H1042" s="110">
        <v>1540</v>
      </c>
      <c r="I1042" s="109" t="s">
        <v>14963</v>
      </c>
      <c r="J1042" s="109" t="s">
        <v>20096</v>
      </c>
      <c r="K1042" s="109" t="s">
        <v>15198</v>
      </c>
    </row>
    <row r="1043" spans="1:11" x14ac:dyDescent="0.25">
      <c r="A1043" t="s">
        <v>15754</v>
      </c>
      <c r="B1043" t="s">
        <v>15442</v>
      </c>
      <c r="C1043" t="s">
        <v>15320</v>
      </c>
      <c r="D1043" t="s">
        <v>15859</v>
      </c>
      <c r="E1043">
        <v>3964</v>
      </c>
      <c r="F1043" t="s">
        <v>15002</v>
      </c>
      <c r="G1043" t="s">
        <v>4855</v>
      </c>
      <c r="H1043" s="111">
        <v>266.7</v>
      </c>
      <c r="I1043" t="s">
        <v>14963</v>
      </c>
      <c r="J1043" t="s">
        <v>20096</v>
      </c>
      <c r="K1043" t="s">
        <v>15198</v>
      </c>
    </row>
    <row r="1044" spans="1:11" x14ac:dyDescent="0.25">
      <c r="A1044" s="109" t="s">
        <v>16012</v>
      </c>
      <c r="B1044" s="109" t="s">
        <v>15477</v>
      </c>
      <c r="C1044" s="109" t="s">
        <v>15320</v>
      </c>
      <c r="D1044" s="109" t="s">
        <v>15859</v>
      </c>
      <c r="E1044" s="109">
        <v>3838</v>
      </c>
      <c r="F1044" s="109" t="s">
        <v>14923</v>
      </c>
      <c r="G1044" s="109" t="s">
        <v>4855</v>
      </c>
      <c r="H1044" s="110">
        <v>69.9</v>
      </c>
      <c r="I1044" s="109" t="s">
        <v>14919</v>
      </c>
      <c r="J1044" s="109" t="s">
        <v>20096</v>
      </c>
      <c r="K1044" s="109" t="s">
        <v>15198</v>
      </c>
    </row>
    <row r="1045" spans="1:11" x14ac:dyDescent="0.25">
      <c r="A1045" t="s">
        <v>16014</v>
      </c>
      <c r="B1045" t="s">
        <v>15997</v>
      </c>
      <c r="C1045" t="s">
        <v>15320</v>
      </c>
      <c r="D1045" t="s">
        <v>15859</v>
      </c>
      <c r="E1045">
        <v>3782</v>
      </c>
      <c r="F1045" t="s">
        <v>15032</v>
      </c>
      <c r="G1045" t="s">
        <v>4855</v>
      </c>
      <c r="H1045" s="111">
        <v>412.9</v>
      </c>
      <c r="I1045" t="s">
        <v>14963</v>
      </c>
      <c r="J1045" t="s">
        <v>20096</v>
      </c>
      <c r="K1045" t="s">
        <v>15198</v>
      </c>
    </row>
    <row r="1046" spans="1:11" x14ac:dyDescent="0.25">
      <c r="A1046" s="109" t="s">
        <v>4855</v>
      </c>
      <c r="B1046" s="109" t="s">
        <v>15230</v>
      </c>
      <c r="C1046" s="109" t="s">
        <v>15230</v>
      </c>
      <c r="D1046" s="109" t="s">
        <v>15859</v>
      </c>
      <c r="E1046" s="109">
        <v>5108</v>
      </c>
      <c r="F1046" s="109" t="s">
        <v>20702</v>
      </c>
      <c r="G1046" s="109" t="s">
        <v>4855</v>
      </c>
      <c r="H1046" s="110">
        <v>135</v>
      </c>
      <c r="I1046" s="109" t="s">
        <v>14963</v>
      </c>
      <c r="J1046" s="109" t="s">
        <v>20096</v>
      </c>
      <c r="K1046" s="109" t="s">
        <v>15198</v>
      </c>
    </row>
    <row r="1047" spans="1:11" x14ac:dyDescent="0.25">
      <c r="A1047" t="s">
        <v>20703</v>
      </c>
      <c r="B1047" t="s">
        <v>15230</v>
      </c>
      <c r="C1047" t="s">
        <v>15230</v>
      </c>
      <c r="D1047" t="s">
        <v>15859</v>
      </c>
      <c r="E1047">
        <v>2942</v>
      </c>
      <c r="F1047" t="s">
        <v>14973</v>
      </c>
      <c r="G1047" t="s">
        <v>4855</v>
      </c>
      <c r="H1047" s="111">
        <v>269.68</v>
      </c>
      <c r="I1047" t="s">
        <v>14963</v>
      </c>
      <c r="J1047" t="s">
        <v>20096</v>
      </c>
      <c r="K1047" t="s">
        <v>15198</v>
      </c>
    </row>
    <row r="1048" spans="1:11" x14ac:dyDescent="0.25">
      <c r="A1048" s="109" t="s">
        <v>20704</v>
      </c>
      <c r="B1048" s="109" t="s">
        <v>15230</v>
      </c>
      <c r="C1048" s="109" t="s">
        <v>15230</v>
      </c>
      <c r="D1048" s="109" t="s">
        <v>15859</v>
      </c>
      <c r="E1048" s="109">
        <v>2942</v>
      </c>
      <c r="F1048" s="109" t="s">
        <v>14973</v>
      </c>
      <c r="G1048" s="109" t="s">
        <v>4855</v>
      </c>
      <c r="H1048" s="110">
        <v>628.46</v>
      </c>
      <c r="I1048" s="109" t="s">
        <v>14963</v>
      </c>
      <c r="J1048" s="109" t="s">
        <v>20096</v>
      </c>
      <c r="K1048" s="109" t="s">
        <v>15198</v>
      </c>
    </row>
    <row r="1049" spans="1:11" x14ac:dyDescent="0.25">
      <c r="A1049" t="s">
        <v>16019</v>
      </c>
      <c r="B1049" t="s">
        <v>15925</v>
      </c>
      <c r="C1049" t="s">
        <v>15230</v>
      </c>
      <c r="D1049" t="s">
        <v>15859</v>
      </c>
      <c r="E1049">
        <v>3481</v>
      </c>
      <c r="F1049" t="s">
        <v>14905</v>
      </c>
      <c r="G1049" t="s">
        <v>4855</v>
      </c>
      <c r="H1049" s="111">
        <v>3312</v>
      </c>
      <c r="I1049" t="s">
        <v>14904</v>
      </c>
      <c r="J1049" t="s">
        <v>20096</v>
      </c>
      <c r="K1049" t="s">
        <v>15198</v>
      </c>
    </row>
    <row r="1050" spans="1:11" x14ac:dyDescent="0.25">
      <c r="A1050" s="109" t="s">
        <v>16020</v>
      </c>
      <c r="B1050" s="109" t="s">
        <v>15925</v>
      </c>
      <c r="C1050" s="109" t="s">
        <v>15230</v>
      </c>
      <c r="D1050" s="109" t="s">
        <v>15859</v>
      </c>
      <c r="E1050" s="109">
        <v>3481</v>
      </c>
      <c r="F1050" s="109" t="s">
        <v>14905</v>
      </c>
      <c r="G1050" s="109" t="s">
        <v>4855</v>
      </c>
      <c r="H1050" s="110">
        <v>3369.6</v>
      </c>
      <c r="I1050" s="109" t="s">
        <v>14904</v>
      </c>
      <c r="J1050" s="109" t="s">
        <v>20096</v>
      </c>
      <c r="K1050" s="109" t="s">
        <v>15198</v>
      </c>
    </row>
    <row r="1051" spans="1:11" x14ac:dyDescent="0.25">
      <c r="A1051" t="s">
        <v>16021</v>
      </c>
      <c r="B1051" t="s">
        <v>15875</v>
      </c>
      <c r="C1051" t="s">
        <v>15230</v>
      </c>
      <c r="D1051" t="s">
        <v>15859</v>
      </c>
      <c r="E1051">
        <v>3481</v>
      </c>
      <c r="F1051" t="s">
        <v>14905</v>
      </c>
      <c r="G1051" t="s">
        <v>4855</v>
      </c>
      <c r="H1051" s="111">
        <v>3344.4</v>
      </c>
      <c r="I1051" t="s">
        <v>14904</v>
      </c>
      <c r="J1051" t="s">
        <v>20096</v>
      </c>
      <c r="K1051" t="s">
        <v>15198</v>
      </c>
    </row>
    <row r="1052" spans="1:11" x14ac:dyDescent="0.25">
      <c r="A1052" s="109" t="s">
        <v>16022</v>
      </c>
      <c r="B1052" s="109" t="s">
        <v>15963</v>
      </c>
      <c r="C1052" s="109" t="s">
        <v>15230</v>
      </c>
      <c r="D1052" s="109" t="s">
        <v>15859</v>
      </c>
      <c r="E1052" s="109">
        <v>3481</v>
      </c>
      <c r="F1052" s="109" t="s">
        <v>14905</v>
      </c>
      <c r="G1052" s="109" t="s">
        <v>4855</v>
      </c>
      <c r="H1052" s="110">
        <v>3310.2</v>
      </c>
      <c r="I1052" s="109" t="s">
        <v>14904</v>
      </c>
      <c r="J1052" s="109" t="s">
        <v>20096</v>
      </c>
      <c r="K1052" s="109" t="s">
        <v>15198</v>
      </c>
    </row>
    <row r="1053" spans="1:11" x14ac:dyDescent="0.25">
      <c r="A1053" t="s">
        <v>16023</v>
      </c>
      <c r="B1053" t="s">
        <v>15963</v>
      </c>
      <c r="C1053" t="s">
        <v>15230</v>
      </c>
      <c r="D1053" t="s">
        <v>15859</v>
      </c>
      <c r="E1053">
        <v>3481</v>
      </c>
      <c r="F1053" t="s">
        <v>14905</v>
      </c>
      <c r="G1053" t="s">
        <v>4855</v>
      </c>
      <c r="H1053" s="111">
        <v>3382.2</v>
      </c>
      <c r="I1053" t="s">
        <v>14904</v>
      </c>
      <c r="J1053" t="s">
        <v>20096</v>
      </c>
      <c r="K1053" t="s">
        <v>15198</v>
      </c>
    </row>
    <row r="1054" spans="1:11" x14ac:dyDescent="0.25">
      <c r="A1054" s="109" t="s">
        <v>16024</v>
      </c>
      <c r="B1054" s="109" t="s">
        <v>15976</v>
      </c>
      <c r="C1054" s="109" t="s">
        <v>15230</v>
      </c>
      <c r="D1054" s="109" t="s">
        <v>15859</v>
      </c>
      <c r="E1054" s="109">
        <v>3481</v>
      </c>
      <c r="F1054" s="109" t="s">
        <v>14905</v>
      </c>
      <c r="G1054" s="109" t="s">
        <v>4855</v>
      </c>
      <c r="H1054" s="110">
        <v>3384</v>
      </c>
      <c r="I1054" s="109" t="s">
        <v>14904</v>
      </c>
      <c r="J1054" s="109" t="s">
        <v>20096</v>
      </c>
      <c r="K1054" s="109" t="s">
        <v>15198</v>
      </c>
    </row>
    <row r="1055" spans="1:11" x14ac:dyDescent="0.25">
      <c r="A1055" t="s">
        <v>16025</v>
      </c>
      <c r="B1055" t="s">
        <v>15925</v>
      </c>
      <c r="C1055" t="s">
        <v>15230</v>
      </c>
      <c r="D1055" t="s">
        <v>15859</v>
      </c>
      <c r="E1055">
        <v>3481</v>
      </c>
      <c r="F1055" t="s">
        <v>14905</v>
      </c>
      <c r="G1055" t="s">
        <v>4855</v>
      </c>
      <c r="H1055" s="111">
        <v>3328.2</v>
      </c>
      <c r="I1055" t="s">
        <v>14904</v>
      </c>
      <c r="J1055" t="s">
        <v>20096</v>
      </c>
      <c r="K1055" t="s">
        <v>15198</v>
      </c>
    </row>
    <row r="1056" spans="1:11" x14ac:dyDescent="0.25">
      <c r="A1056" s="109" t="s">
        <v>16026</v>
      </c>
      <c r="B1056" s="109" t="s">
        <v>15925</v>
      </c>
      <c r="C1056" s="109" t="s">
        <v>15230</v>
      </c>
      <c r="D1056" s="109" t="s">
        <v>15859</v>
      </c>
      <c r="E1056" s="109">
        <v>3481</v>
      </c>
      <c r="F1056" s="109" t="s">
        <v>14905</v>
      </c>
      <c r="G1056" s="109" t="s">
        <v>4855</v>
      </c>
      <c r="H1056" s="110">
        <v>3353.4</v>
      </c>
      <c r="I1056" s="109" t="s">
        <v>14904</v>
      </c>
      <c r="J1056" s="109" t="s">
        <v>20096</v>
      </c>
      <c r="K1056" s="109" t="s">
        <v>15198</v>
      </c>
    </row>
    <row r="1057" spans="1:11" x14ac:dyDescent="0.25">
      <c r="A1057" t="s">
        <v>16027</v>
      </c>
      <c r="B1057" t="s">
        <v>15963</v>
      </c>
      <c r="C1057" t="s">
        <v>15230</v>
      </c>
      <c r="D1057" t="s">
        <v>15859</v>
      </c>
      <c r="E1057">
        <v>3481</v>
      </c>
      <c r="F1057" t="s">
        <v>14905</v>
      </c>
      <c r="G1057" t="s">
        <v>4855</v>
      </c>
      <c r="H1057" s="111">
        <v>3276</v>
      </c>
      <c r="I1057" t="s">
        <v>14904</v>
      </c>
      <c r="J1057" t="s">
        <v>20096</v>
      </c>
      <c r="K1057" t="s">
        <v>15198</v>
      </c>
    </row>
    <row r="1058" spans="1:11" x14ac:dyDescent="0.25">
      <c r="A1058" s="109" t="s">
        <v>16028</v>
      </c>
      <c r="B1058" s="109" t="s">
        <v>15997</v>
      </c>
      <c r="C1058" s="109" t="s">
        <v>15230</v>
      </c>
      <c r="D1058" s="109" t="s">
        <v>15859</v>
      </c>
      <c r="E1058" s="109">
        <v>3481</v>
      </c>
      <c r="F1058" s="109" t="s">
        <v>14905</v>
      </c>
      <c r="G1058" s="109" t="s">
        <v>4855</v>
      </c>
      <c r="H1058" s="110">
        <v>3234.6</v>
      </c>
      <c r="I1058" s="109" t="s">
        <v>14904</v>
      </c>
      <c r="J1058" s="109" t="s">
        <v>20096</v>
      </c>
      <c r="K1058" s="109" t="s">
        <v>15198</v>
      </c>
    </row>
    <row r="1059" spans="1:11" x14ac:dyDescent="0.25">
      <c r="A1059" t="s">
        <v>16029</v>
      </c>
      <c r="B1059" t="s">
        <v>15963</v>
      </c>
      <c r="C1059" t="s">
        <v>15230</v>
      </c>
      <c r="D1059" t="s">
        <v>15859</v>
      </c>
      <c r="E1059">
        <v>3481</v>
      </c>
      <c r="F1059" t="s">
        <v>14905</v>
      </c>
      <c r="G1059" t="s">
        <v>4855</v>
      </c>
      <c r="H1059" s="111">
        <v>3288.6</v>
      </c>
      <c r="I1059" t="s">
        <v>14904</v>
      </c>
      <c r="J1059" t="s">
        <v>20096</v>
      </c>
      <c r="K1059" t="s">
        <v>15198</v>
      </c>
    </row>
    <row r="1060" spans="1:11" x14ac:dyDescent="0.25">
      <c r="A1060" s="109" t="s">
        <v>16030</v>
      </c>
      <c r="B1060" s="109" t="s">
        <v>15997</v>
      </c>
      <c r="C1060" s="109" t="s">
        <v>15230</v>
      </c>
      <c r="D1060" s="109" t="s">
        <v>15859</v>
      </c>
      <c r="E1060" s="109">
        <v>3481</v>
      </c>
      <c r="F1060" s="109" t="s">
        <v>14905</v>
      </c>
      <c r="G1060" s="109" t="s">
        <v>4855</v>
      </c>
      <c r="H1060" s="110">
        <v>3834.6</v>
      </c>
      <c r="I1060" s="109" t="s">
        <v>14904</v>
      </c>
      <c r="J1060" s="109" t="s">
        <v>20096</v>
      </c>
      <c r="K1060" s="109" t="s">
        <v>15198</v>
      </c>
    </row>
    <row r="1061" spans="1:11" x14ac:dyDescent="0.25">
      <c r="A1061" t="s">
        <v>16031</v>
      </c>
      <c r="B1061" t="s">
        <v>15875</v>
      </c>
      <c r="C1061" t="s">
        <v>15230</v>
      </c>
      <c r="D1061" t="s">
        <v>15859</v>
      </c>
      <c r="E1061">
        <v>3481</v>
      </c>
      <c r="F1061" t="s">
        <v>14905</v>
      </c>
      <c r="G1061" t="s">
        <v>4855</v>
      </c>
      <c r="H1061" s="111">
        <v>3283.2</v>
      </c>
      <c r="I1061" t="s">
        <v>14904</v>
      </c>
      <c r="J1061" t="s">
        <v>20096</v>
      </c>
      <c r="K1061" t="s">
        <v>15198</v>
      </c>
    </row>
    <row r="1062" spans="1:11" x14ac:dyDescent="0.25">
      <c r="A1062" s="109" t="s">
        <v>16032</v>
      </c>
      <c r="B1062" s="109" t="s">
        <v>15997</v>
      </c>
      <c r="C1062" s="109" t="s">
        <v>15230</v>
      </c>
      <c r="D1062" s="109" t="s">
        <v>15859</v>
      </c>
      <c r="E1062" s="109">
        <v>3481</v>
      </c>
      <c r="F1062" s="109" t="s">
        <v>14905</v>
      </c>
      <c r="G1062" s="109" t="s">
        <v>4855</v>
      </c>
      <c r="H1062" s="110">
        <v>3178.8</v>
      </c>
      <c r="I1062" s="109" t="s">
        <v>14904</v>
      </c>
      <c r="J1062" s="109" t="s">
        <v>20096</v>
      </c>
      <c r="K1062" s="109" t="s">
        <v>15198</v>
      </c>
    </row>
    <row r="1063" spans="1:11" x14ac:dyDescent="0.25">
      <c r="A1063" t="s">
        <v>16033</v>
      </c>
      <c r="B1063" t="s">
        <v>15925</v>
      </c>
      <c r="C1063" t="s">
        <v>15230</v>
      </c>
      <c r="D1063" t="s">
        <v>15859</v>
      </c>
      <c r="E1063">
        <v>3481</v>
      </c>
      <c r="F1063" t="s">
        <v>14905</v>
      </c>
      <c r="G1063" t="s">
        <v>4855</v>
      </c>
      <c r="H1063" s="111">
        <v>3294</v>
      </c>
      <c r="I1063" t="s">
        <v>14904</v>
      </c>
      <c r="J1063" t="s">
        <v>20096</v>
      </c>
      <c r="K1063" t="s">
        <v>15198</v>
      </c>
    </row>
    <row r="1064" spans="1:11" x14ac:dyDescent="0.25">
      <c r="A1064" s="109" t="s">
        <v>16034</v>
      </c>
      <c r="B1064" s="109" t="s">
        <v>15997</v>
      </c>
      <c r="C1064" s="109" t="s">
        <v>15230</v>
      </c>
      <c r="D1064" s="109" t="s">
        <v>15859</v>
      </c>
      <c r="E1064" s="109">
        <v>3481</v>
      </c>
      <c r="F1064" s="109" t="s">
        <v>14905</v>
      </c>
      <c r="G1064" s="109" t="s">
        <v>4855</v>
      </c>
      <c r="H1064" s="110">
        <v>3398.4</v>
      </c>
      <c r="I1064" s="109" t="s">
        <v>14904</v>
      </c>
      <c r="J1064" s="109" t="s">
        <v>20096</v>
      </c>
      <c r="K1064" s="109" t="s">
        <v>15198</v>
      </c>
    </row>
    <row r="1065" spans="1:11" x14ac:dyDescent="0.25">
      <c r="A1065" t="s">
        <v>16035</v>
      </c>
      <c r="B1065" t="s">
        <v>15997</v>
      </c>
      <c r="C1065" t="s">
        <v>15230</v>
      </c>
      <c r="D1065" t="s">
        <v>15859</v>
      </c>
      <c r="E1065">
        <v>3481</v>
      </c>
      <c r="F1065" t="s">
        <v>14905</v>
      </c>
      <c r="G1065" t="s">
        <v>4855</v>
      </c>
      <c r="H1065" s="111">
        <v>3876.4</v>
      </c>
      <c r="I1065" t="s">
        <v>14904</v>
      </c>
      <c r="J1065" t="s">
        <v>20096</v>
      </c>
      <c r="K1065" t="s">
        <v>15198</v>
      </c>
    </row>
    <row r="1066" spans="1:11" x14ac:dyDescent="0.25">
      <c r="A1066" s="109" t="s">
        <v>16036</v>
      </c>
      <c r="B1066" s="109" t="s">
        <v>15997</v>
      </c>
      <c r="C1066" s="109" t="s">
        <v>15230</v>
      </c>
      <c r="D1066" s="109" t="s">
        <v>15859</v>
      </c>
      <c r="E1066" s="109">
        <v>3481</v>
      </c>
      <c r="F1066" s="109" t="s">
        <v>14905</v>
      </c>
      <c r="G1066" s="109" t="s">
        <v>4855</v>
      </c>
      <c r="H1066" s="110">
        <v>3375</v>
      </c>
      <c r="I1066" s="109" t="s">
        <v>14904</v>
      </c>
      <c r="J1066" s="109" t="s">
        <v>20096</v>
      </c>
      <c r="K1066" s="109" t="s">
        <v>15198</v>
      </c>
    </row>
    <row r="1067" spans="1:11" x14ac:dyDescent="0.25">
      <c r="A1067" t="s">
        <v>20705</v>
      </c>
      <c r="B1067" t="s">
        <v>15230</v>
      </c>
      <c r="C1067" t="s">
        <v>15230</v>
      </c>
      <c r="D1067" t="s">
        <v>15859</v>
      </c>
      <c r="E1067">
        <v>3325</v>
      </c>
      <c r="F1067" t="s">
        <v>14966</v>
      </c>
      <c r="G1067" t="s">
        <v>4855</v>
      </c>
      <c r="H1067" s="111">
        <v>16.4</v>
      </c>
      <c r="I1067" t="s">
        <v>14916</v>
      </c>
      <c r="J1067" t="s">
        <v>20096</v>
      </c>
      <c r="K1067" t="s">
        <v>14916</v>
      </c>
    </row>
    <row r="1068" spans="1:11" x14ac:dyDescent="0.25">
      <c r="A1068" s="109" t="s">
        <v>16037</v>
      </c>
      <c r="B1068" s="109" t="s">
        <v>15875</v>
      </c>
      <c r="C1068" s="109" t="s">
        <v>15230</v>
      </c>
      <c r="D1068" s="109" t="s">
        <v>15859</v>
      </c>
      <c r="E1068" s="109">
        <v>3481</v>
      </c>
      <c r="F1068" s="109" t="s">
        <v>14905</v>
      </c>
      <c r="G1068" s="109" t="s">
        <v>4855</v>
      </c>
      <c r="H1068" s="110">
        <v>3312</v>
      </c>
      <c r="I1068" s="109" t="s">
        <v>14904</v>
      </c>
      <c r="J1068" s="109" t="s">
        <v>20096</v>
      </c>
      <c r="K1068" s="109" t="s">
        <v>15198</v>
      </c>
    </row>
    <row r="1069" spans="1:11" x14ac:dyDescent="0.25">
      <c r="A1069" t="s">
        <v>16038</v>
      </c>
      <c r="B1069" t="s">
        <v>15973</v>
      </c>
      <c r="C1069" t="s">
        <v>15230</v>
      </c>
      <c r="D1069" t="s">
        <v>15859</v>
      </c>
      <c r="E1069">
        <v>3435</v>
      </c>
      <c r="F1069" t="s">
        <v>14957</v>
      </c>
      <c r="G1069" t="s">
        <v>4855</v>
      </c>
      <c r="H1069" s="111">
        <v>1283.4</v>
      </c>
      <c r="I1069" t="s">
        <v>14943</v>
      </c>
      <c r="J1069" t="s">
        <v>20096</v>
      </c>
      <c r="K1069" t="s">
        <v>15198</v>
      </c>
    </row>
    <row r="1070" spans="1:11" x14ac:dyDescent="0.25">
      <c r="A1070" s="109" t="s">
        <v>20706</v>
      </c>
      <c r="B1070" s="109" t="s">
        <v>15320</v>
      </c>
      <c r="C1070" s="109" t="s">
        <v>15230</v>
      </c>
      <c r="D1070" s="109" t="s">
        <v>15859</v>
      </c>
      <c r="E1070" s="109">
        <v>3465</v>
      </c>
      <c r="F1070" s="109" t="s">
        <v>14968</v>
      </c>
      <c r="G1070" s="109" t="s">
        <v>4855</v>
      </c>
      <c r="H1070" s="110">
        <v>14</v>
      </c>
      <c r="I1070" s="109" t="s">
        <v>14963</v>
      </c>
      <c r="J1070" s="109" t="s">
        <v>20096</v>
      </c>
      <c r="K1070" s="109" t="s">
        <v>15198</v>
      </c>
    </row>
    <row r="1071" spans="1:11" x14ac:dyDescent="0.25">
      <c r="A1071" t="s">
        <v>20707</v>
      </c>
      <c r="B1071" t="s">
        <v>15230</v>
      </c>
      <c r="C1071" t="s">
        <v>15230</v>
      </c>
      <c r="D1071" t="s">
        <v>15859</v>
      </c>
      <c r="E1071">
        <v>3465</v>
      </c>
      <c r="F1071" t="s">
        <v>14968</v>
      </c>
      <c r="G1071" t="s">
        <v>4855</v>
      </c>
      <c r="H1071" s="111">
        <v>97</v>
      </c>
      <c r="I1071" t="s">
        <v>14963</v>
      </c>
      <c r="J1071" t="s">
        <v>20096</v>
      </c>
      <c r="K1071" t="s">
        <v>15198</v>
      </c>
    </row>
    <row r="1072" spans="1:11" x14ac:dyDescent="0.25">
      <c r="A1072" s="109" t="s">
        <v>16039</v>
      </c>
      <c r="B1072" s="109" t="s">
        <v>15973</v>
      </c>
      <c r="C1072" s="109" t="s">
        <v>15230</v>
      </c>
      <c r="D1072" s="109" t="s">
        <v>15859</v>
      </c>
      <c r="E1072" s="109">
        <v>3497</v>
      </c>
      <c r="F1072" s="109" t="s">
        <v>14908</v>
      </c>
      <c r="G1072" s="109" t="s">
        <v>4855</v>
      </c>
      <c r="H1072" s="110">
        <v>18524.09</v>
      </c>
      <c r="I1072" s="109" t="s">
        <v>14904</v>
      </c>
      <c r="J1072" s="109" t="s">
        <v>20096</v>
      </c>
      <c r="K1072" s="109" t="s">
        <v>15198</v>
      </c>
    </row>
    <row r="1073" spans="1:11" x14ac:dyDescent="0.25">
      <c r="A1073" t="s">
        <v>20708</v>
      </c>
      <c r="B1073" t="s">
        <v>15230</v>
      </c>
      <c r="C1073" t="s">
        <v>15230</v>
      </c>
      <c r="D1073" t="s">
        <v>15859</v>
      </c>
      <c r="E1073">
        <v>4027</v>
      </c>
      <c r="F1073" t="s">
        <v>20709</v>
      </c>
      <c r="G1073" t="s">
        <v>4855</v>
      </c>
      <c r="H1073" s="111">
        <v>1200</v>
      </c>
      <c r="I1073" t="s">
        <v>14963</v>
      </c>
      <c r="J1073" t="s">
        <v>20096</v>
      </c>
      <c r="K1073" t="s">
        <v>15198</v>
      </c>
    </row>
    <row r="1074" spans="1:11" x14ac:dyDescent="0.25">
      <c r="A1074" s="109" t="s">
        <v>20710</v>
      </c>
      <c r="B1074" s="109" t="s">
        <v>15230</v>
      </c>
      <c r="C1074" s="109" t="s">
        <v>15230</v>
      </c>
      <c r="D1074" s="109" t="s">
        <v>15859</v>
      </c>
      <c r="E1074" s="109">
        <v>4028</v>
      </c>
      <c r="F1074" s="109" t="s">
        <v>20711</v>
      </c>
      <c r="G1074" s="109" t="s">
        <v>4855</v>
      </c>
      <c r="H1074" s="110">
        <v>320</v>
      </c>
      <c r="I1074" s="109" t="s">
        <v>14963</v>
      </c>
      <c r="J1074" s="109" t="s">
        <v>20096</v>
      </c>
      <c r="K1074" s="109" t="s">
        <v>15198</v>
      </c>
    </row>
    <row r="1075" spans="1:11" x14ac:dyDescent="0.25">
      <c r="A1075" t="s">
        <v>16018</v>
      </c>
      <c r="B1075" t="s">
        <v>15533</v>
      </c>
      <c r="C1075" t="s">
        <v>15230</v>
      </c>
      <c r="D1075" t="s">
        <v>15859</v>
      </c>
      <c r="E1075">
        <v>3745</v>
      </c>
      <c r="F1075" t="s">
        <v>14924</v>
      </c>
      <c r="G1075" t="s">
        <v>4855</v>
      </c>
      <c r="H1075" s="111">
        <v>4734.47</v>
      </c>
      <c r="I1075" t="s">
        <v>14925</v>
      </c>
      <c r="J1075" t="s">
        <v>20096</v>
      </c>
      <c r="K1075" t="s">
        <v>15198</v>
      </c>
    </row>
    <row r="1076" spans="1:11" x14ac:dyDescent="0.25">
      <c r="A1076" s="109" t="s">
        <v>20712</v>
      </c>
      <c r="B1076" s="109" t="s">
        <v>15230</v>
      </c>
      <c r="C1076" s="109" t="s">
        <v>15230</v>
      </c>
      <c r="D1076" s="109" t="s">
        <v>15859</v>
      </c>
      <c r="E1076" s="109">
        <v>3842</v>
      </c>
      <c r="F1076" s="109" t="s">
        <v>15155</v>
      </c>
      <c r="G1076" s="109" t="s">
        <v>4855</v>
      </c>
      <c r="H1076" s="110">
        <v>300</v>
      </c>
      <c r="I1076" s="109" t="s">
        <v>14963</v>
      </c>
      <c r="J1076" s="109" t="s">
        <v>20096</v>
      </c>
      <c r="K1076" s="109" t="s">
        <v>15198</v>
      </c>
    </row>
    <row r="1077" spans="1:11" x14ac:dyDescent="0.25">
      <c r="A1077" t="s">
        <v>16040</v>
      </c>
      <c r="B1077" t="s">
        <v>15349</v>
      </c>
      <c r="C1077" t="s">
        <v>15230</v>
      </c>
      <c r="D1077" t="s">
        <v>15859</v>
      </c>
      <c r="E1077">
        <v>3855</v>
      </c>
      <c r="F1077" t="s">
        <v>14906</v>
      </c>
      <c r="G1077" t="s">
        <v>4855</v>
      </c>
      <c r="H1077" s="111">
        <v>32000</v>
      </c>
      <c r="I1077" t="s">
        <v>14904</v>
      </c>
      <c r="J1077" t="s">
        <v>20096</v>
      </c>
      <c r="K1077" t="s">
        <v>15198</v>
      </c>
    </row>
    <row r="1078" spans="1:11" x14ac:dyDescent="0.25">
      <c r="A1078" s="109" t="s">
        <v>20713</v>
      </c>
      <c r="B1078" s="109" t="s">
        <v>15244</v>
      </c>
      <c r="C1078" s="109" t="s">
        <v>15244</v>
      </c>
      <c r="D1078" s="109" t="s">
        <v>15859</v>
      </c>
      <c r="E1078" s="109">
        <v>3325</v>
      </c>
      <c r="F1078" s="109" t="s">
        <v>14966</v>
      </c>
      <c r="G1078" s="109" t="s">
        <v>4855</v>
      </c>
      <c r="H1078" s="110">
        <v>9.6</v>
      </c>
      <c r="I1078" s="109" t="s">
        <v>14916</v>
      </c>
      <c r="J1078" s="109" t="s">
        <v>20096</v>
      </c>
      <c r="K1078" s="109" t="s">
        <v>14916</v>
      </c>
    </row>
    <row r="1079" spans="1:11" x14ac:dyDescent="0.25">
      <c r="A1079" t="s">
        <v>16045</v>
      </c>
      <c r="B1079" t="s">
        <v>16046</v>
      </c>
      <c r="C1079" t="s">
        <v>15244</v>
      </c>
      <c r="D1079" t="s">
        <v>15859</v>
      </c>
      <c r="E1079">
        <v>3478</v>
      </c>
      <c r="F1079" t="s">
        <v>14903</v>
      </c>
      <c r="G1079" t="s">
        <v>4855</v>
      </c>
      <c r="H1079" s="111">
        <v>23099.18</v>
      </c>
      <c r="I1079" t="s">
        <v>14904</v>
      </c>
      <c r="J1079" t="s">
        <v>20096</v>
      </c>
      <c r="K1079" t="s">
        <v>15198</v>
      </c>
    </row>
    <row r="1080" spans="1:11" x14ac:dyDescent="0.25">
      <c r="A1080" s="109" t="s">
        <v>16047</v>
      </c>
      <c r="B1080" s="109" t="s">
        <v>16046</v>
      </c>
      <c r="C1080" s="109" t="s">
        <v>15244</v>
      </c>
      <c r="D1080" s="109" t="s">
        <v>15859</v>
      </c>
      <c r="E1080" s="109">
        <v>3478</v>
      </c>
      <c r="F1080" s="109" t="s">
        <v>14903</v>
      </c>
      <c r="G1080" s="109" t="s">
        <v>4855</v>
      </c>
      <c r="H1080" s="110">
        <v>26771.29</v>
      </c>
      <c r="I1080" s="109" t="s">
        <v>14904</v>
      </c>
      <c r="J1080" s="109" t="s">
        <v>20096</v>
      </c>
      <c r="K1080" s="109" t="s">
        <v>15198</v>
      </c>
    </row>
    <row r="1081" spans="1:11" x14ac:dyDescent="0.25">
      <c r="A1081" t="s">
        <v>17475</v>
      </c>
      <c r="B1081" t="s">
        <v>15244</v>
      </c>
      <c r="C1081" t="s">
        <v>15244</v>
      </c>
      <c r="D1081" t="s">
        <v>15859</v>
      </c>
      <c r="E1081">
        <v>4029</v>
      </c>
      <c r="F1081" t="s">
        <v>15086</v>
      </c>
      <c r="G1081" t="s">
        <v>4855</v>
      </c>
      <c r="H1081" s="111">
        <v>500</v>
      </c>
      <c r="I1081" t="s">
        <v>14963</v>
      </c>
      <c r="J1081" t="s">
        <v>20096</v>
      </c>
      <c r="K1081" t="s">
        <v>15198</v>
      </c>
    </row>
    <row r="1082" spans="1:11" x14ac:dyDescent="0.25">
      <c r="A1082" s="109" t="s">
        <v>20714</v>
      </c>
      <c r="B1082" s="109" t="s">
        <v>15244</v>
      </c>
      <c r="C1082" s="109" t="s">
        <v>15244</v>
      </c>
      <c r="D1082" s="109" t="s">
        <v>15859</v>
      </c>
      <c r="E1082" s="109">
        <v>3848</v>
      </c>
      <c r="F1082" s="109" t="s">
        <v>20715</v>
      </c>
      <c r="G1082" s="109" t="s">
        <v>4855</v>
      </c>
      <c r="H1082" s="110">
        <v>191.9</v>
      </c>
      <c r="I1082" s="109" t="s">
        <v>14963</v>
      </c>
      <c r="J1082" s="109" t="s">
        <v>20096</v>
      </c>
      <c r="K1082" s="109" t="s">
        <v>15198</v>
      </c>
    </row>
    <row r="1083" spans="1:11" x14ac:dyDescent="0.25">
      <c r="A1083" t="s">
        <v>16071</v>
      </c>
      <c r="B1083" t="s">
        <v>16046</v>
      </c>
      <c r="C1083" t="s">
        <v>15244</v>
      </c>
      <c r="D1083" t="s">
        <v>15859</v>
      </c>
      <c r="E1083">
        <v>3768</v>
      </c>
      <c r="F1083" t="s">
        <v>1264</v>
      </c>
      <c r="G1083" t="s">
        <v>4855</v>
      </c>
      <c r="H1083" s="111">
        <v>3715.2</v>
      </c>
      <c r="I1083" t="s">
        <v>14904</v>
      </c>
      <c r="J1083" t="s">
        <v>20096</v>
      </c>
      <c r="K1083" t="s">
        <v>15198</v>
      </c>
    </row>
    <row r="1084" spans="1:11" x14ac:dyDescent="0.25">
      <c r="A1084" s="109" t="s">
        <v>16084</v>
      </c>
      <c r="B1084" s="109" t="s">
        <v>16061</v>
      </c>
      <c r="C1084" s="109" t="s">
        <v>15244</v>
      </c>
      <c r="D1084" s="109" t="s">
        <v>15859</v>
      </c>
      <c r="E1084" s="109">
        <v>3768</v>
      </c>
      <c r="F1084" s="109" t="s">
        <v>1264</v>
      </c>
      <c r="G1084" s="109" t="s">
        <v>4855</v>
      </c>
      <c r="H1084" s="110">
        <v>3750.4</v>
      </c>
      <c r="I1084" s="109" t="s">
        <v>14904</v>
      </c>
      <c r="J1084" s="109" t="s">
        <v>20096</v>
      </c>
      <c r="K1084" s="109" t="s">
        <v>15198</v>
      </c>
    </row>
    <row r="1085" spans="1:11" x14ac:dyDescent="0.25">
      <c r="A1085" t="s">
        <v>16041</v>
      </c>
      <c r="B1085" t="s">
        <v>15969</v>
      </c>
      <c r="C1085" t="s">
        <v>15244</v>
      </c>
      <c r="D1085" t="s">
        <v>15859</v>
      </c>
      <c r="E1085">
        <v>3768</v>
      </c>
      <c r="F1085" t="s">
        <v>1264</v>
      </c>
      <c r="G1085" t="s">
        <v>4855</v>
      </c>
      <c r="H1085" s="111">
        <v>3710.4</v>
      </c>
      <c r="I1085" t="s">
        <v>14904</v>
      </c>
      <c r="J1085" t="s">
        <v>20096</v>
      </c>
      <c r="K1085" t="s">
        <v>15198</v>
      </c>
    </row>
    <row r="1086" spans="1:11" x14ac:dyDescent="0.25">
      <c r="A1086" s="109" t="s">
        <v>16042</v>
      </c>
      <c r="B1086" s="109" t="s">
        <v>15963</v>
      </c>
      <c r="C1086" s="109" t="s">
        <v>15244</v>
      </c>
      <c r="D1086" s="109" t="s">
        <v>15859</v>
      </c>
      <c r="E1086" s="109">
        <v>3854</v>
      </c>
      <c r="F1086" s="109" t="s">
        <v>14977</v>
      </c>
      <c r="G1086" s="109" t="s">
        <v>4855</v>
      </c>
      <c r="H1086" s="110">
        <v>6000</v>
      </c>
      <c r="I1086" s="109" t="s">
        <v>14963</v>
      </c>
      <c r="J1086" s="109" t="s">
        <v>20096</v>
      </c>
      <c r="K1086" s="109" t="s">
        <v>15198</v>
      </c>
    </row>
    <row r="1087" spans="1:11" x14ac:dyDescent="0.25">
      <c r="A1087" t="s">
        <v>16044</v>
      </c>
      <c r="B1087" t="s">
        <v>15963</v>
      </c>
      <c r="C1087" t="s">
        <v>15244</v>
      </c>
      <c r="D1087" t="s">
        <v>15859</v>
      </c>
      <c r="E1087">
        <v>3854</v>
      </c>
      <c r="F1087" t="s">
        <v>14977</v>
      </c>
      <c r="G1087" t="s">
        <v>4855</v>
      </c>
      <c r="H1087" s="111">
        <v>6000</v>
      </c>
      <c r="I1087" t="s">
        <v>14963</v>
      </c>
      <c r="J1087" t="s">
        <v>20096</v>
      </c>
      <c r="K1087" t="s">
        <v>15198</v>
      </c>
    </row>
    <row r="1088" spans="1:11" x14ac:dyDescent="0.25">
      <c r="A1088" s="109" t="s">
        <v>16048</v>
      </c>
      <c r="B1088" s="109" t="s">
        <v>15973</v>
      </c>
      <c r="C1088" s="109" t="s">
        <v>15541</v>
      </c>
      <c r="D1088" s="109" t="s">
        <v>15859</v>
      </c>
      <c r="E1088" s="109">
        <v>3482</v>
      </c>
      <c r="F1088" s="109" t="s">
        <v>15033</v>
      </c>
      <c r="G1088" s="109" t="s">
        <v>4855</v>
      </c>
      <c r="H1088" s="110">
        <v>4800</v>
      </c>
      <c r="I1088" s="109" t="s">
        <v>14963</v>
      </c>
      <c r="J1088" s="109" t="s">
        <v>20096</v>
      </c>
      <c r="K1088" s="109" t="s">
        <v>15198</v>
      </c>
    </row>
    <row r="1089" spans="1:11" x14ac:dyDescent="0.25">
      <c r="A1089" t="s">
        <v>16052</v>
      </c>
      <c r="B1089" t="s">
        <v>15973</v>
      </c>
      <c r="C1089" t="s">
        <v>15541</v>
      </c>
      <c r="D1089" t="s">
        <v>15859</v>
      </c>
      <c r="E1089">
        <v>3694</v>
      </c>
      <c r="F1089" t="s">
        <v>14913</v>
      </c>
      <c r="G1089" t="s">
        <v>4855</v>
      </c>
      <c r="H1089" s="111">
        <v>3750</v>
      </c>
      <c r="I1089" t="s">
        <v>14914</v>
      </c>
      <c r="J1089" t="s">
        <v>20096</v>
      </c>
      <c r="K1089" t="s">
        <v>15198</v>
      </c>
    </row>
    <row r="1090" spans="1:11" x14ac:dyDescent="0.25">
      <c r="A1090" s="109" t="s">
        <v>16053</v>
      </c>
      <c r="B1090" s="109" t="s">
        <v>15973</v>
      </c>
      <c r="C1090" s="109" t="s">
        <v>15541</v>
      </c>
      <c r="D1090" s="109" t="s">
        <v>15859</v>
      </c>
      <c r="E1090" s="109">
        <v>3694</v>
      </c>
      <c r="F1090" s="109" t="s">
        <v>14913</v>
      </c>
      <c r="G1090" s="109" t="s">
        <v>4855</v>
      </c>
      <c r="H1090" s="110">
        <v>1050</v>
      </c>
      <c r="I1090" s="109" t="s">
        <v>14914</v>
      </c>
      <c r="J1090" s="109" t="s">
        <v>20096</v>
      </c>
      <c r="K1090" s="109" t="s">
        <v>15198</v>
      </c>
    </row>
    <row r="1091" spans="1:11" x14ac:dyDescent="0.25">
      <c r="A1091" t="s">
        <v>16054</v>
      </c>
      <c r="B1091" t="s">
        <v>15973</v>
      </c>
      <c r="C1091" t="s">
        <v>15541</v>
      </c>
      <c r="D1091" t="s">
        <v>15859</v>
      </c>
      <c r="E1091">
        <v>3694</v>
      </c>
      <c r="F1091" t="s">
        <v>14913</v>
      </c>
      <c r="G1091" t="s">
        <v>4855</v>
      </c>
      <c r="H1091" s="111">
        <v>1050</v>
      </c>
      <c r="I1091" t="s">
        <v>14914</v>
      </c>
      <c r="J1091" t="s">
        <v>20096</v>
      </c>
      <c r="K1091" t="s">
        <v>15198</v>
      </c>
    </row>
    <row r="1092" spans="1:11" x14ac:dyDescent="0.25">
      <c r="A1092" s="109" t="s">
        <v>4855</v>
      </c>
      <c r="B1092" s="109" t="s">
        <v>16055</v>
      </c>
      <c r="C1092" s="109" t="s">
        <v>15541</v>
      </c>
      <c r="D1092" s="109" t="s">
        <v>15859</v>
      </c>
      <c r="E1092" s="109">
        <v>3807</v>
      </c>
      <c r="F1092" s="109" t="s">
        <v>15035</v>
      </c>
      <c r="G1092" s="109" t="s">
        <v>4855</v>
      </c>
      <c r="H1092" s="110">
        <v>3750</v>
      </c>
      <c r="I1092" s="109" t="s">
        <v>14963</v>
      </c>
      <c r="J1092" s="109" t="s">
        <v>20096</v>
      </c>
      <c r="K1092" s="109" t="s">
        <v>15198</v>
      </c>
    </row>
    <row r="1093" spans="1:11" x14ac:dyDescent="0.25">
      <c r="A1093" t="s">
        <v>4855</v>
      </c>
      <c r="B1093" t="s">
        <v>16055</v>
      </c>
      <c r="C1093" t="s">
        <v>15541</v>
      </c>
      <c r="D1093" t="s">
        <v>15859</v>
      </c>
      <c r="E1093">
        <v>3808</v>
      </c>
      <c r="F1093" t="s">
        <v>15036</v>
      </c>
      <c r="G1093" t="s">
        <v>4855</v>
      </c>
      <c r="H1093" s="111">
        <v>3750</v>
      </c>
      <c r="I1093" t="s">
        <v>14963</v>
      </c>
      <c r="J1093" t="s">
        <v>20096</v>
      </c>
      <c r="K1093" t="s">
        <v>15198</v>
      </c>
    </row>
    <row r="1094" spans="1:11" x14ac:dyDescent="0.25">
      <c r="A1094" s="109" t="s">
        <v>4855</v>
      </c>
      <c r="B1094" s="109" t="s">
        <v>16055</v>
      </c>
      <c r="C1094" s="109" t="s">
        <v>15541</v>
      </c>
      <c r="D1094" s="109" t="s">
        <v>15859</v>
      </c>
      <c r="E1094" s="109">
        <v>3810</v>
      </c>
      <c r="F1094" s="109" t="s">
        <v>15037</v>
      </c>
      <c r="G1094" s="109" t="s">
        <v>4855</v>
      </c>
      <c r="H1094" s="110">
        <v>3750</v>
      </c>
      <c r="I1094" s="109" t="s">
        <v>14963</v>
      </c>
      <c r="J1094" s="109" t="s">
        <v>20096</v>
      </c>
      <c r="K1094" s="109" t="s">
        <v>15198</v>
      </c>
    </row>
    <row r="1095" spans="1:11" x14ac:dyDescent="0.25">
      <c r="A1095" t="s">
        <v>4855</v>
      </c>
      <c r="B1095" t="s">
        <v>16055</v>
      </c>
      <c r="C1095" t="s">
        <v>15541</v>
      </c>
      <c r="D1095" t="s">
        <v>15859</v>
      </c>
      <c r="E1095">
        <v>3812</v>
      </c>
      <c r="F1095" t="s">
        <v>15038</v>
      </c>
      <c r="G1095" t="s">
        <v>4855</v>
      </c>
      <c r="H1095" s="111">
        <v>3750</v>
      </c>
      <c r="I1095" t="s">
        <v>14963</v>
      </c>
      <c r="J1095" t="s">
        <v>20096</v>
      </c>
      <c r="K1095" t="s">
        <v>15198</v>
      </c>
    </row>
    <row r="1096" spans="1:11" x14ac:dyDescent="0.25">
      <c r="A1096" s="109" t="s">
        <v>16056</v>
      </c>
      <c r="B1096" s="109" t="s">
        <v>15973</v>
      </c>
      <c r="C1096" s="109" t="s">
        <v>15541</v>
      </c>
      <c r="D1096" s="109" t="s">
        <v>15859</v>
      </c>
      <c r="E1096" s="109">
        <v>3294</v>
      </c>
      <c r="F1096" s="109" t="s">
        <v>15003</v>
      </c>
      <c r="G1096" s="109" t="s">
        <v>4855</v>
      </c>
      <c r="H1096" s="110">
        <v>2200</v>
      </c>
      <c r="I1096" s="109" t="s">
        <v>14963</v>
      </c>
      <c r="J1096" s="109" t="s">
        <v>20096</v>
      </c>
      <c r="K1096" s="109" t="s">
        <v>15198</v>
      </c>
    </row>
    <row r="1097" spans="1:11" x14ac:dyDescent="0.25">
      <c r="A1097" t="s">
        <v>4855</v>
      </c>
      <c r="B1097" t="s">
        <v>16055</v>
      </c>
      <c r="C1097" t="s">
        <v>15541</v>
      </c>
      <c r="D1097" t="s">
        <v>15859</v>
      </c>
      <c r="E1097">
        <v>1158</v>
      </c>
      <c r="F1097" t="s">
        <v>15048</v>
      </c>
      <c r="G1097" t="s">
        <v>4855</v>
      </c>
      <c r="H1097" s="111">
        <v>1050</v>
      </c>
      <c r="I1097" t="s">
        <v>14963</v>
      </c>
      <c r="J1097" t="s">
        <v>20096</v>
      </c>
      <c r="K1097" t="s">
        <v>15198</v>
      </c>
    </row>
    <row r="1098" spans="1:11" x14ac:dyDescent="0.25">
      <c r="A1098" s="109" t="s">
        <v>4855</v>
      </c>
      <c r="B1098" s="109" t="s">
        <v>16055</v>
      </c>
      <c r="C1098" s="109" t="s">
        <v>15541</v>
      </c>
      <c r="D1098" s="109" t="s">
        <v>15859</v>
      </c>
      <c r="E1098" s="109">
        <v>1159</v>
      </c>
      <c r="F1098" s="109" t="s">
        <v>15049</v>
      </c>
      <c r="G1098" s="109" t="s">
        <v>4855</v>
      </c>
      <c r="H1098" s="110">
        <v>1050</v>
      </c>
      <c r="I1098" s="109" t="s">
        <v>14963</v>
      </c>
      <c r="J1098" s="109" t="s">
        <v>20096</v>
      </c>
      <c r="K1098" s="109" t="s">
        <v>15198</v>
      </c>
    </row>
    <row r="1099" spans="1:11" x14ac:dyDescent="0.25">
      <c r="A1099" t="s">
        <v>4855</v>
      </c>
      <c r="B1099" t="s">
        <v>16055</v>
      </c>
      <c r="C1099" t="s">
        <v>15541</v>
      </c>
      <c r="D1099" t="s">
        <v>15859</v>
      </c>
      <c r="E1099">
        <v>1160</v>
      </c>
      <c r="F1099" t="s">
        <v>15050</v>
      </c>
      <c r="G1099" t="s">
        <v>4855</v>
      </c>
      <c r="H1099" s="111">
        <v>1050</v>
      </c>
      <c r="I1099" t="s">
        <v>14963</v>
      </c>
      <c r="J1099" t="s">
        <v>20096</v>
      </c>
      <c r="K1099" t="s">
        <v>15198</v>
      </c>
    </row>
    <row r="1100" spans="1:11" x14ac:dyDescent="0.25">
      <c r="A1100" s="109" t="s">
        <v>4855</v>
      </c>
      <c r="B1100" s="109" t="s">
        <v>16055</v>
      </c>
      <c r="C1100" s="109" t="s">
        <v>15541</v>
      </c>
      <c r="D1100" s="109" t="s">
        <v>15859</v>
      </c>
      <c r="E1100" s="109">
        <v>1161</v>
      </c>
      <c r="F1100" s="109" t="s">
        <v>15051</v>
      </c>
      <c r="G1100" s="109" t="s">
        <v>4855</v>
      </c>
      <c r="H1100" s="110">
        <v>1050</v>
      </c>
      <c r="I1100" s="109" t="s">
        <v>14963</v>
      </c>
      <c r="J1100" s="109" t="s">
        <v>20096</v>
      </c>
      <c r="K1100" s="109" t="s">
        <v>15198</v>
      </c>
    </row>
    <row r="1101" spans="1:11" x14ac:dyDescent="0.25">
      <c r="A1101" t="s">
        <v>16058</v>
      </c>
      <c r="B1101" t="s">
        <v>16059</v>
      </c>
      <c r="C1101" t="s">
        <v>15541</v>
      </c>
      <c r="D1101" t="s">
        <v>15859</v>
      </c>
      <c r="E1101">
        <v>3497</v>
      </c>
      <c r="F1101" t="s">
        <v>14908</v>
      </c>
      <c r="G1101" t="s">
        <v>4855</v>
      </c>
      <c r="H1101" s="111">
        <v>14106.01</v>
      </c>
      <c r="I1101" t="s">
        <v>14904</v>
      </c>
      <c r="J1101" t="s">
        <v>20096</v>
      </c>
      <c r="K1101" t="s">
        <v>15198</v>
      </c>
    </row>
    <row r="1102" spans="1:11" x14ac:dyDescent="0.25">
      <c r="A1102" s="109" t="s">
        <v>4855</v>
      </c>
      <c r="B1102" s="109" t="s">
        <v>16055</v>
      </c>
      <c r="C1102" s="109" t="s">
        <v>15541</v>
      </c>
      <c r="D1102" s="109" t="s">
        <v>15859</v>
      </c>
      <c r="E1102" s="109">
        <v>3783</v>
      </c>
      <c r="F1102" s="109" t="s">
        <v>15057</v>
      </c>
      <c r="G1102" s="109" t="s">
        <v>4855</v>
      </c>
      <c r="H1102" s="110">
        <v>3750</v>
      </c>
      <c r="I1102" s="109" t="s">
        <v>14963</v>
      </c>
      <c r="J1102" s="109" t="s">
        <v>20096</v>
      </c>
      <c r="K1102" s="109" t="s">
        <v>15198</v>
      </c>
    </row>
    <row r="1103" spans="1:11" x14ac:dyDescent="0.25">
      <c r="A1103" t="s">
        <v>20716</v>
      </c>
      <c r="B1103" t="s">
        <v>15541</v>
      </c>
      <c r="C1103" t="s">
        <v>15541</v>
      </c>
      <c r="D1103" t="s">
        <v>15859</v>
      </c>
      <c r="E1103">
        <v>3325</v>
      </c>
      <c r="F1103" t="s">
        <v>14966</v>
      </c>
      <c r="G1103" t="s">
        <v>4855</v>
      </c>
      <c r="H1103" s="111">
        <v>6.2</v>
      </c>
      <c r="I1103" t="s">
        <v>14916</v>
      </c>
      <c r="J1103" t="s">
        <v>20096</v>
      </c>
      <c r="K1103" t="s">
        <v>14916</v>
      </c>
    </row>
    <row r="1104" spans="1:11" x14ac:dyDescent="0.25">
      <c r="A1104" s="109" t="s">
        <v>17477</v>
      </c>
      <c r="B1104" s="109" t="s">
        <v>15884</v>
      </c>
      <c r="C1104" s="109" t="s">
        <v>15541</v>
      </c>
      <c r="D1104" s="109" t="s">
        <v>15859</v>
      </c>
      <c r="E1104" s="109">
        <v>2864</v>
      </c>
      <c r="F1104" s="109" t="s">
        <v>14918</v>
      </c>
      <c r="G1104" s="109" t="s">
        <v>4855</v>
      </c>
      <c r="H1104" s="110">
        <v>21391.94</v>
      </c>
      <c r="I1104" s="109" t="s">
        <v>14919</v>
      </c>
      <c r="J1104" s="109" t="s">
        <v>20096</v>
      </c>
      <c r="K1104" s="109" t="s">
        <v>15198</v>
      </c>
    </row>
    <row r="1105" spans="1:11" x14ac:dyDescent="0.25">
      <c r="A1105" t="s">
        <v>17478</v>
      </c>
      <c r="B1105" t="s">
        <v>15953</v>
      </c>
      <c r="C1105" t="s">
        <v>15541</v>
      </c>
      <c r="D1105" t="s">
        <v>15859</v>
      </c>
      <c r="E1105">
        <v>3496</v>
      </c>
      <c r="F1105" t="s">
        <v>15097</v>
      </c>
      <c r="G1105" t="s">
        <v>4855</v>
      </c>
      <c r="H1105" s="111">
        <v>462.24</v>
      </c>
      <c r="I1105" t="s">
        <v>14963</v>
      </c>
      <c r="J1105" t="s">
        <v>20096</v>
      </c>
      <c r="K1105" t="s">
        <v>15198</v>
      </c>
    </row>
    <row r="1106" spans="1:11" x14ac:dyDescent="0.25">
      <c r="A1106" s="109" t="s">
        <v>16060</v>
      </c>
      <c r="B1106" s="109" t="s">
        <v>16061</v>
      </c>
      <c r="C1106" s="109" t="s">
        <v>15541</v>
      </c>
      <c r="D1106" s="109" t="s">
        <v>15859</v>
      </c>
      <c r="E1106" s="109">
        <v>3354</v>
      </c>
      <c r="F1106" s="109" t="s">
        <v>14953</v>
      </c>
      <c r="G1106" s="109" t="s">
        <v>4855</v>
      </c>
      <c r="H1106" s="110">
        <v>308.16</v>
      </c>
      <c r="I1106" s="109" t="s">
        <v>14943</v>
      </c>
      <c r="J1106" s="109" t="s">
        <v>20096</v>
      </c>
      <c r="K1106" s="109" t="s">
        <v>15198</v>
      </c>
    </row>
    <row r="1107" spans="1:11" x14ac:dyDescent="0.25">
      <c r="A1107" t="s">
        <v>16062</v>
      </c>
      <c r="B1107" t="s">
        <v>15976</v>
      </c>
      <c r="C1107" t="s">
        <v>15541</v>
      </c>
      <c r="D1107" t="s">
        <v>15859</v>
      </c>
      <c r="E1107">
        <v>2894</v>
      </c>
      <c r="F1107" t="s">
        <v>14951</v>
      </c>
      <c r="G1107" t="s">
        <v>4855</v>
      </c>
      <c r="H1107" s="111">
        <v>1677.5</v>
      </c>
      <c r="I1107" t="s">
        <v>14943</v>
      </c>
      <c r="J1107" t="s">
        <v>20096</v>
      </c>
      <c r="K1107" t="s">
        <v>15198</v>
      </c>
    </row>
    <row r="1108" spans="1:11" x14ac:dyDescent="0.25">
      <c r="A1108" s="109" t="s">
        <v>16063</v>
      </c>
      <c r="B1108" s="109" t="s">
        <v>15858</v>
      </c>
      <c r="C1108" s="109" t="s">
        <v>15541</v>
      </c>
      <c r="D1108" s="109" t="s">
        <v>15859</v>
      </c>
      <c r="E1108" s="109">
        <v>3354</v>
      </c>
      <c r="F1108" s="109" t="s">
        <v>14953</v>
      </c>
      <c r="G1108" s="109" t="s">
        <v>4855</v>
      </c>
      <c r="H1108" s="110">
        <v>676.21</v>
      </c>
      <c r="I1108" s="109" t="s">
        <v>14943</v>
      </c>
      <c r="J1108" s="109" t="s">
        <v>20096</v>
      </c>
      <c r="K1108" s="109" t="s">
        <v>15198</v>
      </c>
    </row>
    <row r="1109" spans="1:11" x14ac:dyDescent="0.25">
      <c r="A1109" t="s">
        <v>16064</v>
      </c>
      <c r="B1109" t="s">
        <v>15566</v>
      </c>
      <c r="C1109" t="s">
        <v>15541</v>
      </c>
      <c r="D1109" t="s">
        <v>15859</v>
      </c>
      <c r="E1109">
        <v>3290</v>
      </c>
      <c r="F1109" t="s">
        <v>14921</v>
      </c>
      <c r="G1109" t="s">
        <v>4855</v>
      </c>
      <c r="H1109" s="111">
        <v>10740.68</v>
      </c>
      <c r="I1109" t="s">
        <v>14919</v>
      </c>
      <c r="J1109" t="s">
        <v>20096</v>
      </c>
      <c r="K1109" t="s">
        <v>15198</v>
      </c>
    </row>
    <row r="1110" spans="1:11" x14ac:dyDescent="0.25">
      <c r="A1110" s="109" t="s">
        <v>16065</v>
      </c>
      <c r="B1110" s="109" t="s">
        <v>16061</v>
      </c>
      <c r="C1110" s="109" t="s">
        <v>15541</v>
      </c>
      <c r="D1110" s="109" t="s">
        <v>15859</v>
      </c>
      <c r="E1110" s="109">
        <v>3478</v>
      </c>
      <c r="F1110" s="109" t="s">
        <v>14903</v>
      </c>
      <c r="G1110" s="109" t="s">
        <v>4855</v>
      </c>
      <c r="H1110" s="110">
        <v>26069.27</v>
      </c>
      <c r="I1110" s="109" t="s">
        <v>14904</v>
      </c>
      <c r="J1110" s="109" t="s">
        <v>20096</v>
      </c>
      <c r="K1110" s="109" t="s">
        <v>15198</v>
      </c>
    </row>
    <row r="1111" spans="1:11" x14ac:dyDescent="0.25">
      <c r="A1111" t="s">
        <v>16066</v>
      </c>
      <c r="B1111" t="s">
        <v>16061</v>
      </c>
      <c r="C1111" t="s">
        <v>15541</v>
      </c>
      <c r="D1111" t="s">
        <v>15859</v>
      </c>
      <c r="E1111">
        <v>3478</v>
      </c>
      <c r="F1111" t="s">
        <v>14903</v>
      </c>
      <c r="G1111" t="s">
        <v>4855</v>
      </c>
      <c r="H1111" s="111">
        <v>26386.53</v>
      </c>
      <c r="I1111" t="s">
        <v>14904</v>
      </c>
      <c r="J1111" t="s">
        <v>20096</v>
      </c>
      <c r="K1111" t="s">
        <v>15198</v>
      </c>
    </row>
    <row r="1112" spans="1:11" x14ac:dyDescent="0.25">
      <c r="A1112" s="109" t="s">
        <v>20717</v>
      </c>
      <c r="B1112" s="109" t="s">
        <v>15541</v>
      </c>
      <c r="C1112" s="109" t="s">
        <v>15541</v>
      </c>
      <c r="D1112" s="109" t="s">
        <v>15859</v>
      </c>
      <c r="E1112" s="109">
        <v>3465</v>
      </c>
      <c r="F1112" s="109" t="s">
        <v>14968</v>
      </c>
      <c r="G1112" s="109" t="s">
        <v>4855</v>
      </c>
      <c r="H1112" s="110">
        <v>14</v>
      </c>
      <c r="I1112" s="109" t="s">
        <v>14963</v>
      </c>
      <c r="J1112" s="109" t="s">
        <v>20096</v>
      </c>
      <c r="K1112" s="109" t="s">
        <v>15198</v>
      </c>
    </row>
    <row r="1113" spans="1:11" x14ac:dyDescent="0.25">
      <c r="A1113" t="s">
        <v>17480</v>
      </c>
      <c r="B1113" t="s">
        <v>15302</v>
      </c>
      <c r="C1113" t="s">
        <v>15541</v>
      </c>
      <c r="D1113" t="s">
        <v>15859</v>
      </c>
      <c r="E1113">
        <v>3652</v>
      </c>
      <c r="F1113" t="s">
        <v>15113</v>
      </c>
      <c r="G1113" t="s">
        <v>4855</v>
      </c>
      <c r="H1113" s="111">
        <v>99.8</v>
      </c>
      <c r="I1113" t="s">
        <v>14963</v>
      </c>
      <c r="J1113" t="s">
        <v>20096</v>
      </c>
      <c r="K1113" t="s">
        <v>15198</v>
      </c>
    </row>
    <row r="1114" spans="1:11" x14ac:dyDescent="0.25">
      <c r="A1114" s="109" t="s">
        <v>17481</v>
      </c>
      <c r="B1114" s="109" t="s">
        <v>15302</v>
      </c>
      <c r="C1114" s="109" t="s">
        <v>15541</v>
      </c>
      <c r="D1114" s="109" t="s">
        <v>15859</v>
      </c>
      <c r="E1114" s="109">
        <v>3652</v>
      </c>
      <c r="F1114" s="109" t="s">
        <v>15113</v>
      </c>
      <c r="G1114" s="109" t="s">
        <v>4855</v>
      </c>
      <c r="H1114" s="110">
        <v>400</v>
      </c>
      <c r="I1114" s="109" t="s">
        <v>14963</v>
      </c>
      <c r="J1114" s="109" t="s">
        <v>20096</v>
      </c>
      <c r="K1114" s="109" t="s">
        <v>15198</v>
      </c>
    </row>
    <row r="1115" spans="1:11" x14ac:dyDescent="0.25">
      <c r="A1115" t="s">
        <v>17482</v>
      </c>
      <c r="B1115" t="s">
        <v>15953</v>
      </c>
      <c r="C1115" t="s">
        <v>15541</v>
      </c>
      <c r="D1115" t="s">
        <v>15859</v>
      </c>
      <c r="E1115">
        <v>3496</v>
      </c>
      <c r="F1115" t="s">
        <v>15097</v>
      </c>
      <c r="G1115" t="s">
        <v>4855</v>
      </c>
      <c r="H1115" s="111">
        <v>414.09</v>
      </c>
      <c r="I1115" t="s">
        <v>14963</v>
      </c>
      <c r="J1115" t="s">
        <v>20096</v>
      </c>
      <c r="K1115" t="s">
        <v>15198</v>
      </c>
    </row>
    <row r="1116" spans="1:11" x14ac:dyDescent="0.25">
      <c r="A1116" s="109" t="s">
        <v>20718</v>
      </c>
      <c r="B1116" s="109" t="s">
        <v>15541</v>
      </c>
      <c r="C1116" s="109" t="s">
        <v>15541</v>
      </c>
      <c r="D1116" s="109" t="s">
        <v>15859</v>
      </c>
      <c r="E1116" s="109">
        <v>2797</v>
      </c>
      <c r="F1116" s="109" t="s">
        <v>14965</v>
      </c>
      <c r="G1116" s="109" t="s">
        <v>4855</v>
      </c>
      <c r="H1116" s="110">
        <v>1600</v>
      </c>
      <c r="I1116" s="109" t="s">
        <v>14963</v>
      </c>
      <c r="J1116" s="109" t="s">
        <v>20096</v>
      </c>
      <c r="K1116" s="109" t="s">
        <v>15198</v>
      </c>
    </row>
    <row r="1117" spans="1:11" x14ac:dyDescent="0.25">
      <c r="A1117" t="s">
        <v>20719</v>
      </c>
      <c r="B1117" t="s">
        <v>15541</v>
      </c>
      <c r="C1117" t="s">
        <v>15541</v>
      </c>
      <c r="D1117" t="s">
        <v>15859</v>
      </c>
      <c r="E1117">
        <v>2797</v>
      </c>
      <c r="F1117" t="s">
        <v>14965</v>
      </c>
      <c r="G1117" t="s">
        <v>4855</v>
      </c>
      <c r="H1117" s="111">
        <v>1600</v>
      </c>
      <c r="I1117" t="s">
        <v>14963</v>
      </c>
      <c r="J1117" t="s">
        <v>20096</v>
      </c>
      <c r="K1117" t="s">
        <v>15198</v>
      </c>
    </row>
    <row r="1118" spans="1:11" x14ac:dyDescent="0.25">
      <c r="A1118" s="109" t="s">
        <v>20720</v>
      </c>
      <c r="B1118" s="109" t="s">
        <v>15541</v>
      </c>
      <c r="C1118" s="109" t="s">
        <v>15541</v>
      </c>
      <c r="D1118" s="109" t="s">
        <v>15859</v>
      </c>
      <c r="E1118" s="109">
        <v>2797</v>
      </c>
      <c r="F1118" s="109" t="s">
        <v>14965</v>
      </c>
      <c r="G1118" s="109" t="s">
        <v>4855</v>
      </c>
      <c r="H1118" s="110">
        <v>1600</v>
      </c>
      <c r="I1118" s="109" t="s">
        <v>14963</v>
      </c>
      <c r="J1118" s="109" t="s">
        <v>20096</v>
      </c>
      <c r="K1118" s="109" t="s">
        <v>15198</v>
      </c>
    </row>
    <row r="1119" spans="1:11" x14ac:dyDescent="0.25">
      <c r="A1119" t="s">
        <v>20721</v>
      </c>
      <c r="B1119" t="s">
        <v>15541</v>
      </c>
      <c r="C1119" t="s">
        <v>15541</v>
      </c>
      <c r="D1119" t="s">
        <v>15859</v>
      </c>
      <c r="E1119">
        <v>2797</v>
      </c>
      <c r="F1119" t="s">
        <v>14965</v>
      </c>
      <c r="G1119" t="s">
        <v>4855</v>
      </c>
      <c r="H1119" s="111">
        <v>1600</v>
      </c>
      <c r="I1119" t="s">
        <v>14963</v>
      </c>
      <c r="J1119" t="s">
        <v>20096</v>
      </c>
      <c r="K1119" t="s">
        <v>15198</v>
      </c>
    </row>
    <row r="1120" spans="1:11" x14ac:dyDescent="0.25">
      <c r="A1120" s="109" t="s">
        <v>20722</v>
      </c>
      <c r="B1120" s="109" t="s">
        <v>15541</v>
      </c>
      <c r="C1120" s="109" t="s">
        <v>15541</v>
      </c>
      <c r="D1120" s="109" t="s">
        <v>15859</v>
      </c>
      <c r="E1120" s="109">
        <v>2797</v>
      </c>
      <c r="F1120" s="109" t="s">
        <v>14965</v>
      </c>
      <c r="G1120" s="109" t="s">
        <v>4855</v>
      </c>
      <c r="H1120" s="110">
        <v>1600</v>
      </c>
      <c r="I1120" s="109" t="s">
        <v>14963</v>
      </c>
      <c r="J1120" s="109" t="s">
        <v>20096</v>
      </c>
      <c r="K1120" s="109" t="s">
        <v>15198</v>
      </c>
    </row>
    <row r="1121" spans="1:11" x14ac:dyDescent="0.25">
      <c r="A1121" t="s">
        <v>20723</v>
      </c>
      <c r="B1121" t="s">
        <v>15541</v>
      </c>
      <c r="C1121" t="s">
        <v>15541</v>
      </c>
      <c r="D1121" t="s">
        <v>15859</v>
      </c>
      <c r="E1121">
        <v>2797</v>
      </c>
      <c r="F1121" t="s">
        <v>14965</v>
      </c>
      <c r="G1121" t="s">
        <v>4855</v>
      </c>
      <c r="H1121" s="111">
        <v>1600</v>
      </c>
      <c r="I1121" t="s">
        <v>14963</v>
      </c>
      <c r="J1121" t="s">
        <v>20096</v>
      </c>
      <c r="K1121" t="s">
        <v>15198</v>
      </c>
    </row>
    <row r="1122" spans="1:11" x14ac:dyDescent="0.25">
      <c r="A1122" s="109" t="s">
        <v>20724</v>
      </c>
      <c r="B1122" s="109" t="s">
        <v>15541</v>
      </c>
      <c r="C1122" s="109" t="s">
        <v>15541</v>
      </c>
      <c r="D1122" s="109" t="s">
        <v>15859</v>
      </c>
      <c r="E1122" s="109">
        <v>2797</v>
      </c>
      <c r="F1122" s="109" t="s">
        <v>14965</v>
      </c>
      <c r="G1122" s="109" t="s">
        <v>4855</v>
      </c>
      <c r="H1122" s="110">
        <v>1600</v>
      </c>
      <c r="I1122" s="109" t="s">
        <v>14963</v>
      </c>
      <c r="J1122" s="109" t="s">
        <v>20096</v>
      </c>
      <c r="K1122" s="109" t="s">
        <v>15198</v>
      </c>
    </row>
    <row r="1123" spans="1:11" x14ac:dyDescent="0.25">
      <c r="A1123" t="s">
        <v>20725</v>
      </c>
      <c r="B1123" t="s">
        <v>15541</v>
      </c>
      <c r="C1123" t="s">
        <v>15541</v>
      </c>
      <c r="D1123" t="s">
        <v>15859</v>
      </c>
      <c r="E1123">
        <v>2797</v>
      </c>
      <c r="F1123" t="s">
        <v>14965</v>
      </c>
      <c r="G1123" t="s">
        <v>4855</v>
      </c>
      <c r="H1123" s="111">
        <v>1600</v>
      </c>
      <c r="I1123" t="s">
        <v>14963</v>
      </c>
      <c r="J1123" t="s">
        <v>20096</v>
      </c>
      <c r="K1123" t="s">
        <v>15198</v>
      </c>
    </row>
    <row r="1124" spans="1:11" x14ac:dyDescent="0.25">
      <c r="A1124" s="109" t="s">
        <v>20726</v>
      </c>
      <c r="B1124" s="109" t="s">
        <v>15541</v>
      </c>
      <c r="C1124" s="109" t="s">
        <v>15541</v>
      </c>
      <c r="D1124" s="109" t="s">
        <v>15859</v>
      </c>
      <c r="E1124" s="109">
        <v>2797</v>
      </c>
      <c r="F1124" s="109" t="s">
        <v>14965</v>
      </c>
      <c r="G1124" s="109" t="s">
        <v>4855</v>
      </c>
      <c r="H1124" s="110">
        <v>1600</v>
      </c>
      <c r="I1124" s="109" t="s">
        <v>14963</v>
      </c>
      <c r="J1124" s="109" t="s">
        <v>20096</v>
      </c>
      <c r="K1124" s="109" t="s">
        <v>15198</v>
      </c>
    </row>
    <row r="1125" spans="1:11" x14ac:dyDescent="0.25">
      <c r="A1125" t="s">
        <v>20727</v>
      </c>
      <c r="B1125" t="s">
        <v>15541</v>
      </c>
      <c r="C1125" t="s">
        <v>15541</v>
      </c>
      <c r="D1125" t="s">
        <v>15859</v>
      </c>
      <c r="E1125">
        <v>2797</v>
      </c>
      <c r="F1125" t="s">
        <v>14965</v>
      </c>
      <c r="G1125" t="s">
        <v>4855</v>
      </c>
      <c r="H1125" s="111">
        <v>1000</v>
      </c>
      <c r="I1125" t="s">
        <v>14963</v>
      </c>
      <c r="J1125" t="s">
        <v>20096</v>
      </c>
      <c r="K1125" t="s">
        <v>15198</v>
      </c>
    </row>
    <row r="1126" spans="1:11" x14ac:dyDescent="0.25">
      <c r="A1126" s="109" t="s">
        <v>20728</v>
      </c>
      <c r="B1126" s="109" t="s">
        <v>15541</v>
      </c>
      <c r="C1126" s="109" t="s">
        <v>15541</v>
      </c>
      <c r="D1126" s="109" t="s">
        <v>15859</v>
      </c>
      <c r="E1126" s="109">
        <v>2797</v>
      </c>
      <c r="F1126" s="109" t="s">
        <v>14965</v>
      </c>
      <c r="G1126" s="109" t="s">
        <v>4855</v>
      </c>
      <c r="H1126" s="110">
        <v>1600</v>
      </c>
      <c r="I1126" s="109" t="s">
        <v>14963</v>
      </c>
      <c r="J1126" s="109" t="s">
        <v>20096</v>
      </c>
      <c r="K1126" s="109" t="s">
        <v>15198</v>
      </c>
    </row>
    <row r="1127" spans="1:11" x14ac:dyDescent="0.25">
      <c r="A1127" t="s">
        <v>20729</v>
      </c>
      <c r="B1127" t="s">
        <v>15541</v>
      </c>
      <c r="C1127" t="s">
        <v>15541</v>
      </c>
      <c r="D1127" t="s">
        <v>15859</v>
      </c>
      <c r="E1127">
        <v>2797</v>
      </c>
      <c r="F1127" t="s">
        <v>14965</v>
      </c>
      <c r="G1127" t="s">
        <v>4855</v>
      </c>
      <c r="H1127" s="111">
        <v>1600</v>
      </c>
      <c r="I1127" t="s">
        <v>14963</v>
      </c>
      <c r="J1127" t="s">
        <v>20096</v>
      </c>
      <c r="K1127" t="s">
        <v>15198</v>
      </c>
    </row>
    <row r="1128" spans="1:11" x14ac:dyDescent="0.25">
      <c r="A1128" s="109" t="s">
        <v>20730</v>
      </c>
      <c r="B1128" s="109" t="s">
        <v>15541</v>
      </c>
      <c r="C1128" s="109" t="s">
        <v>15541</v>
      </c>
      <c r="D1128" s="109" t="s">
        <v>15859</v>
      </c>
      <c r="E1128" s="109">
        <v>2797</v>
      </c>
      <c r="F1128" s="109" t="s">
        <v>14965</v>
      </c>
      <c r="G1128" s="109" t="s">
        <v>4855</v>
      </c>
      <c r="H1128" s="110">
        <v>1600</v>
      </c>
      <c r="I1128" s="109" t="s">
        <v>14963</v>
      </c>
      <c r="J1128" s="109" t="s">
        <v>20096</v>
      </c>
      <c r="K1128" s="109" t="s">
        <v>15198</v>
      </c>
    </row>
    <row r="1129" spans="1:11" x14ac:dyDescent="0.25">
      <c r="A1129" t="s">
        <v>20731</v>
      </c>
      <c r="B1129" t="s">
        <v>15541</v>
      </c>
      <c r="C1129" t="s">
        <v>15541</v>
      </c>
      <c r="D1129" t="s">
        <v>15859</v>
      </c>
      <c r="E1129">
        <v>2797</v>
      </c>
      <c r="F1129" t="s">
        <v>14965</v>
      </c>
      <c r="G1129" t="s">
        <v>4855</v>
      </c>
      <c r="H1129" s="111">
        <v>1600</v>
      </c>
      <c r="I1129" t="s">
        <v>14963</v>
      </c>
      <c r="J1129" t="s">
        <v>20096</v>
      </c>
      <c r="K1129" t="s">
        <v>15198</v>
      </c>
    </row>
    <row r="1130" spans="1:11" x14ac:dyDescent="0.25">
      <c r="A1130" s="109" t="s">
        <v>17485</v>
      </c>
      <c r="B1130" s="109" t="s">
        <v>15884</v>
      </c>
      <c r="C1130" s="109" t="s">
        <v>15541</v>
      </c>
      <c r="D1130" s="109" t="s">
        <v>15859</v>
      </c>
      <c r="E1130" s="109">
        <v>3646</v>
      </c>
      <c r="F1130" s="109" t="s">
        <v>15095</v>
      </c>
      <c r="G1130" s="109" t="s">
        <v>4855</v>
      </c>
      <c r="H1130" s="110">
        <v>94557.2</v>
      </c>
      <c r="I1130" s="109" t="s">
        <v>14963</v>
      </c>
      <c r="J1130" s="109" t="s">
        <v>20096</v>
      </c>
      <c r="K1130" s="109" t="s">
        <v>15198</v>
      </c>
    </row>
    <row r="1131" spans="1:11" x14ac:dyDescent="0.25">
      <c r="A1131" t="s">
        <v>20732</v>
      </c>
      <c r="B1131" t="s">
        <v>15541</v>
      </c>
      <c r="C1131" t="s">
        <v>15541</v>
      </c>
      <c r="D1131" t="s">
        <v>15859</v>
      </c>
      <c r="E1131">
        <v>2797</v>
      </c>
      <c r="F1131" t="s">
        <v>14965</v>
      </c>
      <c r="G1131" t="s">
        <v>4855</v>
      </c>
      <c r="H1131" s="111">
        <v>1600</v>
      </c>
      <c r="I1131" t="s">
        <v>14963</v>
      </c>
      <c r="J1131" t="s">
        <v>20096</v>
      </c>
      <c r="K1131" t="s">
        <v>15198</v>
      </c>
    </row>
    <row r="1132" spans="1:11" x14ac:dyDescent="0.25">
      <c r="A1132" s="109" t="s">
        <v>20733</v>
      </c>
      <c r="B1132" s="109" t="s">
        <v>15541</v>
      </c>
      <c r="C1132" s="109" t="s">
        <v>15541</v>
      </c>
      <c r="D1132" s="109" t="s">
        <v>15859</v>
      </c>
      <c r="E1132" s="109">
        <v>2797</v>
      </c>
      <c r="F1132" s="109" t="s">
        <v>14965</v>
      </c>
      <c r="G1132" s="109" t="s">
        <v>4855</v>
      </c>
      <c r="H1132" s="110">
        <v>1600</v>
      </c>
      <c r="I1132" s="109" t="s">
        <v>14963</v>
      </c>
      <c r="J1132" s="109" t="s">
        <v>20096</v>
      </c>
      <c r="K1132" s="109" t="s">
        <v>15198</v>
      </c>
    </row>
    <row r="1133" spans="1:11" x14ac:dyDescent="0.25">
      <c r="A1133" t="s">
        <v>20734</v>
      </c>
      <c r="B1133" t="s">
        <v>15541</v>
      </c>
      <c r="C1133" t="s">
        <v>15541</v>
      </c>
      <c r="D1133" t="s">
        <v>15859</v>
      </c>
      <c r="E1133">
        <v>2797</v>
      </c>
      <c r="F1133" t="s">
        <v>14965</v>
      </c>
      <c r="G1133" t="s">
        <v>4855</v>
      </c>
      <c r="H1133" s="111">
        <v>1600</v>
      </c>
      <c r="I1133" t="s">
        <v>14963</v>
      </c>
      <c r="J1133" t="s">
        <v>20096</v>
      </c>
      <c r="K1133" t="s">
        <v>15198</v>
      </c>
    </row>
    <row r="1134" spans="1:11" x14ac:dyDescent="0.25">
      <c r="A1134" s="109" t="s">
        <v>20735</v>
      </c>
      <c r="B1134" s="109" t="s">
        <v>15541</v>
      </c>
      <c r="C1134" s="109" t="s">
        <v>15541</v>
      </c>
      <c r="D1134" s="109" t="s">
        <v>15859</v>
      </c>
      <c r="E1134" s="109">
        <v>2797</v>
      </c>
      <c r="F1134" s="109" t="s">
        <v>14965</v>
      </c>
      <c r="G1134" s="109" t="s">
        <v>4855</v>
      </c>
      <c r="H1134" s="110">
        <v>1600</v>
      </c>
      <c r="I1134" s="109" t="s">
        <v>14963</v>
      </c>
      <c r="J1134" s="109" t="s">
        <v>20096</v>
      </c>
      <c r="K1134" s="109" t="s">
        <v>15198</v>
      </c>
    </row>
    <row r="1135" spans="1:11" x14ac:dyDescent="0.25">
      <c r="A1135" t="s">
        <v>20736</v>
      </c>
      <c r="B1135" t="s">
        <v>15541</v>
      </c>
      <c r="C1135" t="s">
        <v>15541</v>
      </c>
      <c r="D1135" t="s">
        <v>15859</v>
      </c>
      <c r="E1135">
        <v>2797</v>
      </c>
      <c r="F1135" t="s">
        <v>14965</v>
      </c>
      <c r="G1135" t="s">
        <v>4855</v>
      </c>
      <c r="H1135" s="111">
        <v>1600</v>
      </c>
      <c r="I1135" t="s">
        <v>14963</v>
      </c>
      <c r="J1135" t="s">
        <v>20096</v>
      </c>
      <c r="K1135" t="s">
        <v>15198</v>
      </c>
    </row>
    <row r="1136" spans="1:11" x14ac:dyDescent="0.25">
      <c r="A1136" s="109" t="s">
        <v>20737</v>
      </c>
      <c r="B1136" s="109" t="s">
        <v>15541</v>
      </c>
      <c r="C1136" s="109" t="s">
        <v>15541</v>
      </c>
      <c r="D1136" s="109" t="s">
        <v>15859</v>
      </c>
      <c r="E1136" s="109">
        <v>2797</v>
      </c>
      <c r="F1136" s="109" t="s">
        <v>14965</v>
      </c>
      <c r="G1136" s="109" t="s">
        <v>4855</v>
      </c>
      <c r="H1136" s="110">
        <v>1600</v>
      </c>
      <c r="I1136" s="109" t="s">
        <v>14963</v>
      </c>
      <c r="J1136" s="109" t="s">
        <v>20096</v>
      </c>
      <c r="K1136" s="109" t="s">
        <v>15198</v>
      </c>
    </row>
    <row r="1137" spans="1:11" x14ac:dyDescent="0.25">
      <c r="A1137" t="s">
        <v>20738</v>
      </c>
      <c r="B1137" t="s">
        <v>15541</v>
      </c>
      <c r="C1137" t="s">
        <v>15541</v>
      </c>
      <c r="D1137" t="s">
        <v>15859</v>
      </c>
      <c r="E1137">
        <v>2797</v>
      </c>
      <c r="F1137" t="s">
        <v>14965</v>
      </c>
      <c r="G1137" t="s">
        <v>4855</v>
      </c>
      <c r="H1137" s="111">
        <v>1600</v>
      </c>
      <c r="I1137" t="s">
        <v>14963</v>
      </c>
      <c r="J1137" t="s">
        <v>20096</v>
      </c>
      <c r="K1137" t="s">
        <v>15198</v>
      </c>
    </row>
    <row r="1138" spans="1:11" x14ac:dyDescent="0.25">
      <c r="A1138" s="109" t="s">
        <v>20739</v>
      </c>
      <c r="B1138" s="109" t="s">
        <v>15541</v>
      </c>
      <c r="C1138" s="109" t="s">
        <v>15541</v>
      </c>
      <c r="D1138" s="109" t="s">
        <v>15859</v>
      </c>
      <c r="E1138" s="109">
        <v>2797</v>
      </c>
      <c r="F1138" s="109" t="s">
        <v>14965</v>
      </c>
      <c r="G1138" s="109" t="s">
        <v>4855</v>
      </c>
      <c r="H1138" s="110">
        <v>1600</v>
      </c>
      <c r="I1138" s="109" t="s">
        <v>14963</v>
      </c>
      <c r="J1138" s="109" t="s">
        <v>20096</v>
      </c>
      <c r="K1138" s="109" t="s">
        <v>15198</v>
      </c>
    </row>
    <row r="1139" spans="1:11" x14ac:dyDescent="0.25">
      <c r="A1139" t="s">
        <v>20740</v>
      </c>
      <c r="B1139" t="s">
        <v>15541</v>
      </c>
      <c r="C1139" t="s">
        <v>15541</v>
      </c>
      <c r="D1139" t="s">
        <v>15859</v>
      </c>
      <c r="E1139">
        <v>2797</v>
      </c>
      <c r="F1139" t="s">
        <v>14965</v>
      </c>
      <c r="G1139" t="s">
        <v>4855</v>
      </c>
      <c r="H1139" s="111">
        <v>1600</v>
      </c>
      <c r="I1139" t="s">
        <v>14963</v>
      </c>
      <c r="J1139" t="s">
        <v>20096</v>
      </c>
      <c r="K1139" t="s">
        <v>15198</v>
      </c>
    </row>
    <row r="1140" spans="1:11" x14ac:dyDescent="0.25">
      <c r="A1140" s="109" t="s">
        <v>20741</v>
      </c>
      <c r="B1140" s="109" t="s">
        <v>15541</v>
      </c>
      <c r="C1140" s="109" t="s">
        <v>15541</v>
      </c>
      <c r="D1140" s="109" t="s">
        <v>15859</v>
      </c>
      <c r="E1140" s="109">
        <v>2797</v>
      </c>
      <c r="F1140" s="109" t="s">
        <v>14965</v>
      </c>
      <c r="G1140" s="109" t="s">
        <v>4855</v>
      </c>
      <c r="H1140" s="110">
        <v>1600</v>
      </c>
      <c r="I1140" s="109" t="s">
        <v>14963</v>
      </c>
      <c r="J1140" s="109" t="s">
        <v>20096</v>
      </c>
      <c r="K1140" s="109" t="s">
        <v>15198</v>
      </c>
    </row>
    <row r="1141" spans="1:11" x14ac:dyDescent="0.25">
      <c r="A1141" t="s">
        <v>20742</v>
      </c>
      <c r="B1141" t="s">
        <v>15541</v>
      </c>
      <c r="C1141" t="s">
        <v>15541</v>
      </c>
      <c r="D1141" t="s">
        <v>15859</v>
      </c>
      <c r="E1141">
        <v>2797</v>
      </c>
      <c r="F1141" t="s">
        <v>14965</v>
      </c>
      <c r="G1141" t="s">
        <v>4855</v>
      </c>
      <c r="H1141" s="111">
        <v>1000</v>
      </c>
      <c r="I1141" t="s">
        <v>14963</v>
      </c>
      <c r="J1141" t="s">
        <v>20096</v>
      </c>
      <c r="K1141" t="s">
        <v>15198</v>
      </c>
    </row>
    <row r="1142" spans="1:11" x14ac:dyDescent="0.25">
      <c r="A1142" s="109" t="s">
        <v>20743</v>
      </c>
      <c r="B1142" s="109" t="s">
        <v>15541</v>
      </c>
      <c r="C1142" s="109" t="s">
        <v>15541</v>
      </c>
      <c r="D1142" s="109" t="s">
        <v>15859</v>
      </c>
      <c r="E1142" s="109">
        <v>2797</v>
      </c>
      <c r="F1142" s="109" t="s">
        <v>14965</v>
      </c>
      <c r="G1142" s="109" t="s">
        <v>4855</v>
      </c>
      <c r="H1142" s="110">
        <v>1600</v>
      </c>
      <c r="I1142" s="109" t="s">
        <v>14963</v>
      </c>
      <c r="J1142" s="109" t="s">
        <v>20096</v>
      </c>
      <c r="K1142" s="109" t="s">
        <v>15198</v>
      </c>
    </row>
    <row r="1143" spans="1:11" x14ac:dyDescent="0.25">
      <c r="A1143" t="s">
        <v>20744</v>
      </c>
      <c r="B1143" t="s">
        <v>15541</v>
      </c>
      <c r="C1143" t="s">
        <v>15541</v>
      </c>
      <c r="D1143" t="s">
        <v>15859</v>
      </c>
      <c r="E1143">
        <v>2797</v>
      </c>
      <c r="F1143" t="s">
        <v>14965</v>
      </c>
      <c r="G1143" t="s">
        <v>4855</v>
      </c>
      <c r="H1143" s="111">
        <v>1600</v>
      </c>
      <c r="I1143" t="s">
        <v>14963</v>
      </c>
      <c r="J1143" t="s">
        <v>20096</v>
      </c>
      <c r="K1143" t="s">
        <v>15198</v>
      </c>
    </row>
    <row r="1144" spans="1:11" x14ac:dyDescent="0.25">
      <c r="A1144" s="109" t="s">
        <v>20745</v>
      </c>
      <c r="B1144" s="109" t="s">
        <v>15541</v>
      </c>
      <c r="C1144" s="109" t="s">
        <v>15541</v>
      </c>
      <c r="D1144" s="109" t="s">
        <v>15859</v>
      </c>
      <c r="E1144" s="109">
        <v>2797</v>
      </c>
      <c r="F1144" s="109" t="s">
        <v>14965</v>
      </c>
      <c r="G1144" s="109" t="s">
        <v>4855</v>
      </c>
      <c r="H1144" s="110">
        <v>1600</v>
      </c>
      <c r="I1144" s="109" t="s">
        <v>14963</v>
      </c>
      <c r="J1144" s="109" t="s">
        <v>20096</v>
      </c>
      <c r="K1144" s="109" t="s">
        <v>15198</v>
      </c>
    </row>
    <row r="1145" spans="1:11" x14ac:dyDescent="0.25">
      <c r="A1145" t="s">
        <v>20746</v>
      </c>
      <c r="B1145" t="s">
        <v>15541</v>
      </c>
      <c r="C1145" t="s">
        <v>15541</v>
      </c>
      <c r="D1145" t="s">
        <v>15859</v>
      </c>
      <c r="E1145">
        <v>2797</v>
      </c>
      <c r="F1145" t="s">
        <v>14965</v>
      </c>
      <c r="G1145" t="s">
        <v>4855</v>
      </c>
      <c r="H1145" s="111">
        <v>1000</v>
      </c>
      <c r="I1145" t="s">
        <v>14963</v>
      </c>
      <c r="J1145" t="s">
        <v>20096</v>
      </c>
      <c r="K1145" t="s">
        <v>15198</v>
      </c>
    </row>
    <row r="1146" spans="1:11" x14ac:dyDescent="0.25">
      <c r="A1146" s="109" t="s">
        <v>20747</v>
      </c>
      <c r="B1146" s="109" t="s">
        <v>15541</v>
      </c>
      <c r="C1146" s="109" t="s">
        <v>15541</v>
      </c>
      <c r="D1146" s="109" t="s">
        <v>15859</v>
      </c>
      <c r="E1146" s="109">
        <v>2797</v>
      </c>
      <c r="F1146" s="109" t="s">
        <v>14965</v>
      </c>
      <c r="G1146" s="109" t="s">
        <v>4855</v>
      </c>
      <c r="H1146" s="110">
        <v>1600</v>
      </c>
      <c r="I1146" s="109" t="s">
        <v>14963</v>
      </c>
      <c r="J1146" s="109" t="s">
        <v>20096</v>
      </c>
      <c r="K1146" s="109" t="s">
        <v>15198</v>
      </c>
    </row>
    <row r="1147" spans="1:11" x14ac:dyDescent="0.25">
      <c r="A1147" t="s">
        <v>20748</v>
      </c>
      <c r="B1147" t="s">
        <v>15541</v>
      </c>
      <c r="C1147" t="s">
        <v>15541</v>
      </c>
      <c r="D1147" t="s">
        <v>15859</v>
      </c>
      <c r="E1147">
        <v>2797</v>
      </c>
      <c r="F1147" t="s">
        <v>14965</v>
      </c>
      <c r="G1147" t="s">
        <v>4855</v>
      </c>
      <c r="H1147" s="111">
        <v>1600</v>
      </c>
      <c r="I1147" t="s">
        <v>14963</v>
      </c>
      <c r="J1147" t="s">
        <v>20096</v>
      </c>
      <c r="K1147" t="s">
        <v>15198</v>
      </c>
    </row>
    <row r="1148" spans="1:11" x14ac:dyDescent="0.25">
      <c r="A1148" s="109" t="s">
        <v>16050</v>
      </c>
      <c r="B1148" s="109" t="s">
        <v>15219</v>
      </c>
      <c r="C1148" s="109" t="s">
        <v>15541</v>
      </c>
      <c r="D1148" s="109" t="s">
        <v>15859</v>
      </c>
      <c r="E1148" s="109">
        <v>3919</v>
      </c>
      <c r="F1148" s="109" t="s">
        <v>15034</v>
      </c>
      <c r="G1148" s="109" t="s">
        <v>4855</v>
      </c>
      <c r="H1148" s="110">
        <v>7209.14</v>
      </c>
      <c r="I1148" s="109" t="s">
        <v>14963</v>
      </c>
      <c r="J1148" s="109" t="s">
        <v>20096</v>
      </c>
      <c r="K1148" s="109" t="s">
        <v>15198</v>
      </c>
    </row>
    <row r="1149" spans="1:11" x14ac:dyDescent="0.25">
      <c r="A1149" t="s">
        <v>4855</v>
      </c>
      <c r="B1149" t="s">
        <v>16055</v>
      </c>
      <c r="C1149" t="s">
        <v>15541</v>
      </c>
      <c r="D1149" t="s">
        <v>15859</v>
      </c>
      <c r="E1149">
        <v>3813</v>
      </c>
      <c r="F1149" t="s">
        <v>15039</v>
      </c>
      <c r="G1149" t="s">
        <v>4855</v>
      </c>
      <c r="H1149" s="111">
        <v>3750</v>
      </c>
      <c r="I1149" t="s">
        <v>14963</v>
      </c>
      <c r="J1149" t="s">
        <v>20096</v>
      </c>
      <c r="K1149" t="s">
        <v>15198</v>
      </c>
    </row>
    <row r="1150" spans="1:11" x14ac:dyDescent="0.25">
      <c r="A1150" s="109" t="s">
        <v>4855</v>
      </c>
      <c r="B1150" s="109" t="s">
        <v>16055</v>
      </c>
      <c r="C1150" s="109" t="s">
        <v>15541</v>
      </c>
      <c r="D1150" s="109" t="s">
        <v>15859</v>
      </c>
      <c r="E1150" s="109">
        <v>1143</v>
      </c>
      <c r="F1150" s="109" t="s">
        <v>15040</v>
      </c>
      <c r="G1150" s="109" t="s">
        <v>4855</v>
      </c>
      <c r="H1150" s="110">
        <v>1050</v>
      </c>
      <c r="I1150" s="109" t="s">
        <v>14963</v>
      </c>
      <c r="J1150" s="109" t="s">
        <v>20096</v>
      </c>
      <c r="K1150" s="109" t="s">
        <v>15198</v>
      </c>
    </row>
    <row r="1151" spans="1:11" x14ac:dyDescent="0.25">
      <c r="A1151" t="s">
        <v>4855</v>
      </c>
      <c r="B1151" t="s">
        <v>16055</v>
      </c>
      <c r="C1151" t="s">
        <v>15541</v>
      </c>
      <c r="D1151" t="s">
        <v>15859</v>
      </c>
      <c r="E1151">
        <v>1144</v>
      </c>
      <c r="F1151" t="s">
        <v>15041</v>
      </c>
      <c r="G1151" t="s">
        <v>4855</v>
      </c>
      <c r="H1151" s="111">
        <v>1050</v>
      </c>
      <c r="I1151" t="s">
        <v>14963</v>
      </c>
      <c r="J1151" t="s">
        <v>20096</v>
      </c>
      <c r="K1151" t="s">
        <v>15198</v>
      </c>
    </row>
    <row r="1152" spans="1:11" x14ac:dyDescent="0.25">
      <c r="A1152" s="109" t="s">
        <v>4855</v>
      </c>
      <c r="B1152" s="109" t="s">
        <v>16055</v>
      </c>
      <c r="C1152" s="109" t="s">
        <v>15541</v>
      </c>
      <c r="D1152" s="109" t="s">
        <v>15859</v>
      </c>
      <c r="E1152" s="109">
        <v>1145</v>
      </c>
      <c r="F1152" s="109" t="s">
        <v>15042</v>
      </c>
      <c r="G1152" s="109" t="s">
        <v>4855</v>
      </c>
      <c r="H1152" s="110">
        <v>1050</v>
      </c>
      <c r="I1152" s="109" t="s">
        <v>14963</v>
      </c>
      <c r="J1152" s="109" t="s">
        <v>20096</v>
      </c>
      <c r="K1152" s="109" t="s">
        <v>15198</v>
      </c>
    </row>
    <row r="1153" spans="1:11" x14ac:dyDescent="0.25">
      <c r="A1153" t="s">
        <v>4855</v>
      </c>
      <c r="B1153" t="s">
        <v>16055</v>
      </c>
      <c r="C1153" t="s">
        <v>15541</v>
      </c>
      <c r="D1153" t="s">
        <v>15859</v>
      </c>
      <c r="E1153">
        <v>1148</v>
      </c>
      <c r="F1153" t="s">
        <v>15043</v>
      </c>
      <c r="G1153" t="s">
        <v>4855</v>
      </c>
      <c r="H1153" s="111">
        <v>1050</v>
      </c>
      <c r="I1153" t="s">
        <v>14963</v>
      </c>
      <c r="J1153" t="s">
        <v>20096</v>
      </c>
      <c r="K1153" t="s">
        <v>15198</v>
      </c>
    </row>
    <row r="1154" spans="1:11" x14ac:dyDescent="0.25">
      <c r="A1154" s="109" t="s">
        <v>4855</v>
      </c>
      <c r="B1154" s="109" t="s">
        <v>16055</v>
      </c>
      <c r="C1154" s="109" t="s">
        <v>15541</v>
      </c>
      <c r="D1154" s="109" t="s">
        <v>15859</v>
      </c>
      <c r="E1154" s="109">
        <v>1150</v>
      </c>
      <c r="F1154" s="109" t="s">
        <v>15044</v>
      </c>
      <c r="G1154" s="109" t="s">
        <v>4855</v>
      </c>
      <c r="H1154" s="110">
        <v>1050</v>
      </c>
      <c r="I1154" s="109" t="s">
        <v>14963</v>
      </c>
      <c r="J1154" s="109" t="s">
        <v>20096</v>
      </c>
      <c r="K1154" s="109" t="s">
        <v>15198</v>
      </c>
    </row>
    <row r="1155" spans="1:11" x14ac:dyDescent="0.25">
      <c r="A1155" t="s">
        <v>4855</v>
      </c>
      <c r="B1155" t="s">
        <v>16055</v>
      </c>
      <c r="C1155" t="s">
        <v>15541</v>
      </c>
      <c r="D1155" t="s">
        <v>15859</v>
      </c>
      <c r="E1155">
        <v>1151</v>
      </c>
      <c r="F1155" t="s">
        <v>15045</v>
      </c>
      <c r="G1155" t="s">
        <v>4855</v>
      </c>
      <c r="H1155" s="111">
        <v>1050</v>
      </c>
      <c r="I1155" t="s">
        <v>14963</v>
      </c>
      <c r="J1155" t="s">
        <v>20096</v>
      </c>
      <c r="K1155" t="s">
        <v>15198</v>
      </c>
    </row>
    <row r="1156" spans="1:11" x14ac:dyDescent="0.25">
      <c r="A1156" s="109" t="s">
        <v>4855</v>
      </c>
      <c r="B1156" s="109" t="s">
        <v>16055</v>
      </c>
      <c r="C1156" s="109" t="s">
        <v>15541</v>
      </c>
      <c r="D1156" s="109" t="s">
        <v>15859</v>
      </c>
      <c r="E1156" s="109">
        <v>1152</v>
      </c>
      <c r="F1156" s="109" t="s">
        <v>15046</v>
      </c>
      <c r="G1156" s="109" t="s">
        <v>4855</v>
      </c>
      <c r="H1156" s="110">
        <v>1050</v>
      </c>
      <c r="I1156" s="109" t="s">
        <v>14963</v>
      </c>
      <c r="J1156" s="109" t="s">
        <v>20096</v>
      </c>
      <c r="K1156" s="109" t="s">
        <v>15198</v>
      </c>
    </row>
    <row r="1157" spans="1:11" x14ac:dyDescent="0.25">
      <c r="A1157" t="s">
        <v>4855</v>
      </c>
      <c r="B1157" t="s">
        <v>16055</v>
      </c>
      <c r="C1157" t="s">
        <v>15541</v>
      </c>
      <c r="D1157" t="s">
        <v>15859</v>
      </c>
      <c r="E1157">
        <v>1153</v>
      </c>
      <c r="F1157" t="s">
        <v>15047</v>
      </c>
      <c r="G1157" t="s">
        <v>4855</v>
      </c>
      <c r="H1157" s="111">
        <v>1050</v>
      </c>
      <c r="I1157" t="s">
        <v>14963</v>
      </c>
      <c r="J1157" t="s">
        <v>20096</v>
      </c>
      <c r="K1157" t="s">
        <v>15198</v>
      </c>
    </row>
    <row r="1158" spans="1:11" x14ac:dyDescent="0.25">
      <c r="A1158" s="109" t="s">
        <v>4855</v>
      </c>
      <c r="B1158" s="109" t="s">
        <v>16055</v>
      </c>
      <c r="C1158" s="109" t="s">
        <v>15541</v>
      </c>
      <c r="D1158" s="109" t="s">
        <v>15859</v>
      </c>
      <c r="E1158" s="109">
        <v>1162</v>
      </c>
      <c r="F1158" s="109" t="s">
        <v>15052</v>
      </c>
      <c r="G1158" s="109" t="s">
        <v>4855</v>
      </c>
      <c r="H1158" s="110">
        <v>1050</v>
      </c>
      <c r="I1158" s="109" t="s">
        <v>14963</v>
      </c>
      <c r="J1158" s="109" t="s">
        <v>20096</v>
      </c>
      <c r="K1158" s="109" t="s">
        <v>15198</v>
      </c>
    </row>
    <row r="1159" spans="1:11" x14ac:dyDescent="0.25">
      <c r="A1159" t="s">
        <v>4855</v>
      </c>
      <c r="B1159" t="s">
        <v>16055</v>
      </c>
      <c r="C1159" t="s">
        <v>15541</v>
      </c>
      <c r="D1159" t="s">
        <v>15859</v>
      </c>
      <c r="E1159">
        <v>3763</v>
      </c>
      <c r="F1159" t="s">
        <v>15053</v>
      </c>
      <c r="G1159" t="s">
        <v>4855</v>
      </c>
      <c r="H1159" s="111">
        <v>3750</v>
      </c>
      <c r="I1159" t="s">
        <v>14963</v>
      </c>
      <c r="J1159" t="s">
        <v>20096</v>
      </c>
      <c r="K1159" t="s">
        <v>15198</v>
      </c>
    </row>
    <row r="1160" spans="1:11" x14ac:dyDescent="0.25">
      <c r="A1160" s="109" t="s">
        <v>4855</v>
      </c>
      <c r="B1160" s="109" t="s">
        <v>16055</v>
      </c>
      <c r="C1160" s="109" t="s">
        <v>15541</v>
      </c>
      <c r="D1160" s="109" t="s">
        <v>15859</v>
      </c>
      <c r="E1160" s="109">
        <v>3764</v>
      </c>
      <c r="F1160" s="109" t="s">
        <v>15054</v>
      </c>
      <c r="G1160" s="109" t="s">
        <v>4855</v>
      </c>
      <c r="H1160" s="110">
        <v>3750</v>
      </c>
      <c r="I1160" s="109" t="s">
        <v>14963</v>
      </c>
      <c r="J1160" s="109" t="s">
        <v>20096</v>
      </c>
      <c r="K1160" s="109" t="s">
        <v>15198</v>
      </c>
    </row>
    <row r="1161" spans="1:11" x14ac:dyDescent="0.25">
      <c r="A1161" t="s">
        <v>4855</v>
      </c>
      <c r="B1161" t="s">
        <v>16055</v>
      </c>
      <c r="C1161" t="s">
        <v>15541</v>
      </c>
      <c r="D1161" t="s">
        <v>15859</v>
      </c>
      <c r="E1161">
        <v>3765</v>
      </c>
      <c r="F1161" t="s">
        <v>15055</v>
      </c>
      <c r="G1161" t="s">
        <v>4855</v>
      </c>
      <c r="H1161" s="111">
        <v>3750</v>
      </c>
      <c r="I1161" t="s">
        <v>14963</v>
      </c>
      <c r="J1161" t="s">
        <v>20096</v>
      </c>
      <c r="K1161" t="s">
        <v>15198</v>
      </c>
    </row>
    <row r="1162" spans="1:11" x14ac:dyDescent="0.25">
      <c r="A1162" s="109" t="s">
        <v>4855</v>
      </c>
      <c r="B1162" s="109" t="s">
        <v>16055</v>
      </c>
      <c r="C1162" s="109" t="s">
        <v>15541</v>
      </c>
      <c r="D1162" s="109" t="s">
        <v>15859</v>
      </c>
      <c r="E1162" s="109">
        <v>3771</v>
      </c>
      <c r="F1162" s="109" t="s">
        <v>15056</v>
      </c>
      <c r="G1162" s="109" t="s">
        <v>4855</v>
      </c>
      <c r="H1162" s="110">
        <v>3750</v>
      </c>
      <c r="I1162" s="109" t="s">
        <v>14963</v>
      </c>
      <c r="J1162" s="109" t="s">
        <v>20096</v>
      </c>
      <c r="K1162" s="109" t="s">
        <v>15198</v>
      </c>
    </row>
    <row r="1163" spans="1:11" x14ac:dyDescent="0.25">
      <c r="A1163" t="s">
        <v>4855</v>
      </c>
      <c r="B1163" t="s">
        <v>16055</v>
      </c>
      <c r="C1163" t="s">
        <v>15541</v>
      </c>
      <c r="D1163" t="s">
        <v>15859</v>
      </c>
      <c r="E1163">
        <v>3786</v>
      </c>
      <c r="F1163" t="s">
        <v>15058</v>
      </c>
      <c r="G1163" t="s">
        <v>4855</v>
      </c>
      <c r="H1163" s="111">
        <v>3750</v>
      </c>
      <c r="I1163" t="s">
        <v>14963</v>
      </c>
      <c r="J1163" t="s">
        <v>20096</v>
      </c>
      <c r="K1163" t="s">
        <v>15198</v>
      </c>
    </row>
    <row r="1164" spans="1:11" x14ac:dyDescent="0.25">
      <c r="A1164" s="109" t="s">
        <v>4855</v>
      </c>
      <c r="B1164" s="109" t="s">
        <v>16055</v>
      </c>
      <c r="C1164" s="109" t="s">
        <v>15541</v>
      </c>
      <c r="D1164" s="109" t="s">
        <v>15859</v>
      </c>
      <c r="E1164" s="109">
        <v>3787</v>
      </c>
      <c r="F1164" s="109" t="s">
        <v>15059</v>
      </c>
      <c r="G1164" s="109" t="s">
        <v>4855</v>
      </c>
      <c r="H1164" s="110">
        <v>3750</v>
      </c>
      <c r="I1164" s="109" t="s">
        <v>14963</v>
      </c>
      <c r="J1164" s="109" t="s">
        <v>20096</v>
      </c>
      <c r="K1164" s="109" t="s">
        <v>15198</v>
      </c>
    </row>
    <row r="1165" spans="1:11" x14ac:dyDescent="0.25">
      <c r="A1165" t="s">
        <v>4855</v>
      </c>
      <c r="B1165" t="s">
        <v>16055</v>
      </c>
      <c r="C1165" t="s">
        <v>15541</v>
      </c>
      <c r="D1165" t="s">
        <v>15859</v>
      </c>
      <c r="E1165">
        <v>3792</v>
      </c>
      <c r="F1165" t="s">
        <v>15060</v>
      </c>
      <c r="G1165" t="s">
        <v>4855</v>
      </c>
      <c r="H1165" s="111">
        <v>3750</v>
      </c>
      <c r="I1165" t="s">
        <v>14963</v>
      </c>
      <c r="J1165" t="s">
        <v>20096</v>
      </c>
      <c r="K1165" t="s">
        <v>15198</v>
      </c>
    </row>
    <row r="1166" spans="1:11" x14ac:dyDescent="0.25">
      <c r="A1166" s="109" t="s">
        <v>17580</v>
      </c>
      <c r="B1166" s="109" t="s">
        <v>15884</v>
      </c>
      <c r="C1166" s="109" t="s">
        <v>15541</v>
      </c>
      <c r="D1166" s="109" t="s">
        <v>15859</v>
      </c>
      <c r="E1166" s="109">
        <v>3953</v>
      </c>
      <c r="F1166" s="109" t="s">
        <v>1517</v>
      </c>
      <c r="G1166" s="109" t="s">
        <v>4855</v>
      </c>
      <c r="H1166" s="110">
        <v>2483.6</v>
      </c>
      <c r="I1166" s="109" t="s">
        <v>14904</v>
      </c>
      <c r="J1166" s="109" t="s">
        <v>20096</v>
      </c>
      <c r="K1166" s="109" t="s">
        <v>15198</v>
      </c>
    </row>
    <row r="1167" spans="1:11" x14ac:dyDescent="0.25">
      <c r="A1167" t="s">
        <v>17610</v>
      </c>
      <c r="B1167" t="s">
        <v>15960</v>
      </c>
      <c r="C1167" t="s">
        <v>15541</v>
      </c>
      <c r="D1167" t="s">
        <v>15859</v>
      </c>
      <c r="E1167">
        <v>3953</v>
      </c>
      <c r="F1167" t="s">
        <v>1517</v>
      </c>
      <c r="G1167" t="s">
        <v>4855</v>
      </c>
      <c r="H1167" s="111">
        <v>2380.7</v>
      </c>
      <c r="I1167" t="s">
        <v>14904</v>
      </c>
      <c r="J1167" t="s">
        <v>20096</v>
      </c>
      <c r="K1167" t="s">
        <v>15198</v>
      </c>
    </row>
    <row r="1168" spans="1:11" x14ac:dyDescent="0.25">
      <c r="A1168" s="109" t="s">
        <v>17614</v>
      </c>
      <c r="B1168" s="109" t="s">
        <v>15320</v>
      </c>
      <c r="C1168" s="109" t="s">
        <v>15541</v>
      </c>
      <c r="D1168" s="109" t="s">
        <v>15859</v>
      </c>
      <c r="E1168" s="109">
        <v>3953</v>
      </c>
      <c r="F1168" s="109" t="s">
        <v>1517</v>
      </c>
      <c r="G1168" s="109" t="s">
        <v>4855</v>
      </c>
      <c r="H1168" s="110">
        <v>2546.6</v>
      </c>
      <c r="I1168" s="109" t="s">
        <v>14904</v>
      </c>
      <c r="J1168" s="109" t="s">
        <v>20096</v>
      </c>
      <c r="K1168" s="109" t="s">
        <v>15198</v>
      </c>
    </row>
    <row r="1169" spans="1:11" x14ac:dyDescent="0.25">
      <c r="A1169" t="s">
        <v>17581</v>
      </c>
      <c r="B1169" t="s">
        <v>15884</v>
      </c>
      <c r="C1169" t="s">
        <v>15541</v>
      </c>
      <c r="D1169" t="s">
        <v>15859</v>
      </c>
      <c r="E1169">
        <v>3953</v>
      </c>
      <c r="F1169" t="s">
        <v>1517</v>
      </c>
      <c r="G1169" t="s">
        <v>4855</v>
      </c>
      <c r="H1169" s="111">
        <v>2497.6</v>
      </c>
      <c r="I1169" t="s">
        <v>14904</v>
      </c>
      <c r="J1169" t="s">
        <v>20096</v>
      </c>
      <c r="K1169" t="s">
        <v>15198</v>
      </c>
    </row>
    <row r="1170" spans="1:11" x14ac:dyDescent="0.25">
      <c r="A1170" s="109" t="s">
        <v>17603</v>
      </c>
      <c r="B1170" s="109" t="s">
        <v>15953</v>
      </c>
      <c r="C1170" s="109" t="s">
        <v>15541</v>
      </c>
      <c r="D1170" s="109" t="s">
        <v>15859</v>
      </c>
      <c r="E1170" s="109">
        <v>3953</v>
      </c>
      <c r="F1170" s="109" t="s">
        <v>1517</v>
      </c>
      <c r="G1170" s="109" t="s">
        <v>4855</v>
      </c>
      <c r="H1170" s="110">
        <v>2944.9</v>
      </c>
      <c r="I1170" s="109" t="s">
        <v>14904</v>
      </c>
      <c r="J1170" s="109" t="s">
        <v>20096</v>
      </c>
      <c r="K1170" s="109" t="s">
        <v>15198</v>
      </c>
    </row>
    <row r="1171" spans="1:11" x14ac:dyDescent="0.25">
      <c r="A1171" t="s">
        <v>17604</v>
      </c>
      <c r="B1171" t="s">
        <v>15953</v>
      </c>
      <c r="C1171" t="s">
        <v>15541</v>
      </c>
      <c r="D1171" t="s">
        <v>15859</v>
      </c>
      <c r="E1171">
        <v>3953</v>
      </c>
      <c r="F1171" t="s">
        <v>1517</v>
      </c>
      <c r="G1171" t="s">
        <v>4855</v>
      </c>
      <c r="H1171" s="111">
        <v>2450</v>
      </c>
      <c r="I1171" t="s">
        <v>14904</v>
      </c>
      <c r="J1171" t="s">
        <v>20096</v>
      </c>
      <c r="K1171" t="s">
        <v>15198</v>
      </c>
    </row>
    <row r="1172" spans="1:11" x14ac:dyDescent="0.25">
      <c r="A1172" s="109" t="s">
        <v>17611</v>
      </c>
      <c r="B1172" s="109" t="s">
        <v>15960</v>
      </c>
      <c r="C1172" s="109" t="s">
        <v>15541</v>
      </c>
      <c r="D1172" s="109" t="s">
        <v>15859</v>
      </c>
      <c r="E1172" s="109">
        <v>3953</v>
      </c>
      <c r="F1172" s="109" t="s">
        <v>1517</v>
      </c>
      <c r="G1172" s="109" t="s">
        <v>4855</v>
      </c>
      <c r="H1172" s="110">
        <v>2401</v>
      </c>
      <c r="I1172" s="109" t="s">
        <v>14904</v>
      </c>
      <c r="J1172" s="109" t="s">
        <v>20096</v>
      </c>
      <c r="K1172" s="109" t="s">
        <v>15198</v>
      </c>
    </row>
    <row r="1173" spans="1:11" x14ac:dyDescent="0.25">
      <c r="A1173" t="s">
        <v>17615</v>
      </c>
      <c r="B1173" t="s">
        <v>15320</v>
      </c>
      <c r="C1173" t="s">
        <v>15541</v>
      </c>
      <c r="D1173" t="s">
        <v>15859</v>
      </c>
      <c r="E1173">
        <v>3953</v>
      </c>
      <c r="F1173" t="s">
        <v>1517</v>
      </c>
      <c r="G1173" t="s">
        <v>4855</v>
      </c>
      <c r="H1173" s="111">
        <v>2859.2</v>
      </c>
      <c r="I1173" t="s">
        <v>14904</v>
      </c>
      <c r="J1173" t="s">
        <v>20096</v>
      </c>
      <c r="K1173" t="s">
        <v>15198</v>
      </c>
    </row>
    <row r="1174" spans="1:11" x14ac:dyDescent="0.25">
      <c r="A1174" s="109" t="s">
        <v>17616</v>
      </c>
      <c r="B1174" s="109" t="s">
        <v>15320</v>
      </c>
      <c r="C1174" s="109" t="s">
        <v>15541</v>
      </c>
      <c r="D1174" s="109" t="s">
        <v>15859</v>
      </c>
      <c r="E1174" s="109">
        <v>3953</v>
      </c>
      <c r="F1174" s="109" t="s">
        <v>1517</v>
      </c>
      <c r="G1174" s="109" t="s">
        <v>4855</v>
      </c>
      <c r="H1174" s="110">
        <v>2952.8</v>
      </c>
      <c r="I1174" s="109" t="s">
        <v>14904</v>
      </c>
      <c r="J1174" s="109" t="s">
        <v>20096</v>
      </c>
      <c r="K1174" s="109" t="s">
        <v>15198</v>
      </c>
    </row>
    <row r="1175" spans="1:11" x14ac:dyDescent="0.25">
      <c r="A1175" t="s">
        <v>17605</v>
      </c>
      <c r="B1175" t="s">
        <v>15953</v>
      </c>
      <c r="C1175" t="s">
        <v>15541</v>
      </c>
      <c r="D1175" t="s">
        <v>15859</v>
      </c>
      <c r="E1175">
        <v>3953</v>
      </c>
      <c r="F1175" t="s">
        <v>1517</v>
      </c>
      <c r="G1175" t="s">
        <v>4855</v>
      </c>
      <c r="H1175" s="111">
        <v>2461.2</v>
      </c>
      <c r="I1175" t="s">
        <v>14904</v>
      </c>
      <c r="J1175" t="s">
        <v>20096</v>
      </c>
      <c r="K1175" t="s">
        <v>15198</v>
      </c>
    </row>
    <row r="1176" spans="1:11" x14ac:dyDescent="0.25">
      <c r="A1176" s="109" t="s">
        <v>17617</v>
      </c>
      <c r="B1176" s="109" t="s">
        <v>15320</v>
      </c>
      <c r="C1176" s="109" t="s">
        <v>15541</v>
      </c>
      <c r="D1176" s="109" t="s">
        <v>15859</v>
      </c>
      <c r="E1176" s="109">
        <v>3953</v>
      </c>
      <c r="F1176" s="109" t="s">
        <v>1517</v>
      </c>
      <c r="G1176" s="109" t="s">
        <v>4855</v>
      </c>
      <c r="H1176" s="110">
        <v>3137.6</v>
      </c>
      <c r="I1176" s="109" t="s">
        <v>14904</v>
      </c>
      <c r="J1176" s="109" t="s">
        <v>20096</v>
      </c>
      <c r="K1176" s="109" t="s">
        <v>15198</v>
      </c>
    </row>
    <row r="1177" spans="1:11" x14ac:dyDescent="0.25">
      <c r="A1177" t="s">
        <v>17612</v>
      </c>
      <c r="B1177" t="s">
        <v>15960</v>
      </c>
      <c r="C1177" t="s">
        <v>15541</v>
      </c>
      <c r="D1177" t="s">
        <v>15859</v>
      </c>
      <c r="E1177">
        <v>3953</v>
      </c>
      <c r="F1177" t="s">
        <v>1517</v>
      </c>
      <c r="G1177" t="s">
        <v>4855</v>
      </c>
      <c r="H1177" s="111">
        <v>2696.8</v>
      </c>
      <c r="I1177" t="s">
        <v>14904</v>
      </c>
      <c r="J1177" t="s">
        <v>20096</v>
      </c>
      <c r="K1177" t="s">
        <v>15198</v>
      </c>
    </row>
    <row r="1178" spans="1:11" x14ac:dyDescent="0.25">
      <c r="A1178" s="109" t="s">
        <v>17582</v>
      </c>
      <c r="B1178" s="109" t="s">
        <v>15884</v>
      </c>
      <c r="C1178" s="109" t="s">
        <v>15541</v>
      </c>
      <c r="D1178" s="109" t="s">
        <v>15859</v>
      </c>
      <c r="E1178" s="109">
        <v>3953</v>
      </c>
      <c r="F1178" s="109" t="s">
        <v>1517</v>
      </c>
      <c r="G1178" s="109" t="s">
        <v>4855</v>
      </c>
      <c r="H1178" s="110">
        <v>2940</v>
      </c>
      <c r="I1178" s="109" t="s">
        <v>14904</v>
      </c>
      <c r="J1178" s="109" t="s">
        <v>20096</v>
      </c>
      <c r="K1178" s="109" t="s">
        <v>15198</v>
      </c>
    </row>
    <row r="1179" spans="1:11" x14ac:dyDescent="0.25">
      <c r="A1179" t="s">
        <v>17593</v>
      </c>
      <c r="B1179" t="s">
        <v>15352</v>
      </c>
      <c r="C1179" t="s">
        <v>15541</v>
      </c>
      <c r="D1179" t="s">
        <v>15859</v>
      </c>
      <c r="E1179">
        <v>3953</v>
      </c>
      <c r="F1179" t="s">
        <v>1517</v>
      </c>
      <c r="G1179" t="s">
        <v>4855</v>
      </c>
      <c r="H1179" s="111">
        <v>2932</v>
      </c>
      <c r="I1179" t="s">
        <v>14904</v>
      </c>
      <c r="J1179" t="s">
        <v>20096</v>
      </c>
      <c r="K1179" t="s">
        <v>15198</v>
      </c>
    </row>
    <row r="1180" spans="1:11" x14ac:dyDescent="0.25">
      <c r="A1180" s="109" t="s">
        <v>17583</v>
      </c>
      <c r="B1180" s="109" t="s">
        <v>15884</v>
      </c>
      <c r="C1180" s="109" t="s">
        <v>15541</v>
      </c>
      <c r="D1180" s="109" t="s">
        <v>15859</v>
      </c>
      <c r="E1180" s="109">
        <v>3953</v>
      </c>
      <c r="F1180" s="109" t="s">
        <v>1517</v>
      </c>
      <c r="G1180" s="109" t="s">
        <v>4855</v>
      </c>
      <c r="H1180" s="110">
        <v>2476.6</v>
      </c>
      <c r="I1180" s="109" t="s">
        <v>14904</v>
      </c>
      <c r="J1180" s="109" t="s">
        <v>20096</v>
      </c>
      <c r="K1180" s="109" t="s">
        <v>15198</v>
      </c>
    </row>
    <row r="1181" spans="1:11" x14ac:dyDescent="0.25">
      <c r="A1181" t="s">
        <v>17606</v>
      </c>
      <c r="B1181" t="s">
        <v>15953</v>
      </c>
      <c r="C1181" t="s">
        <v>15541</v>
      </c>
      <c r="D1181" t="s">
        <v>15859</v>
      </c>
      <c r="E1181">
        <v>3953</v>
      </c>
      <c r="F1181" t="s">
        <v>1517</v>
      </c>
      <c r="G1181" t="s">
        <v>4855</v>
      </c>
      <c r="H1181" s="111">
        <v>2564.1</v>
      </c>
      <c r="I1181" t="s">
        <v>14904</v>
      </c>
      <c r="J1181" t="s">
        <v>20096</v>
      </c>
      <c r="K1181" t="s">
        <v>15198</v>
      </c>
    </row>
    <row r="1182" spans="1:11" x14ac:dyDescent="0.25">
      <c r="A1182" s="109" t="s">
        <v>17618</v>
      </c>
      <c r="B1182" s="109" t="s">
        <v>15320</v>
      </c>
      <c r="C1182" s="109" t="s">
        <v>15541</v>
      </c>
      <c r="D1182" s="109" t="s">
        <v>15859</v>
      </c>
      <c r="E1182" s="109">
        <v>3953</v>
      </c>
      <c r="F1182" s="109" t="s">
        <v>1517</v>
      </c>
      <c r="G1182" s="109" t="s">
        <v>4855</v>
      </c>
      <c r="H1182" s="110">
        <v>2458.4</v>
      </c>
      <c r="I1182" s="109" t="s">
        <v>14904</v>
      </c>
      <c r="J1182" s="109" t="s">
        <v>20096</v>
      </c>
      <c r="K1182" s="109" t="s">
        <v>15198</v>
      </c>
    </row>
    <row r="1183" spans="1:11" x14ac:dyDescent="0.25">
      <c r="A1183" t="s">
        <v>17594</v>
      </c>
      <c r="B1183" t="s">
        <v>15352</v>
      </c>
      <c r="C1183" t="s">
        <v>15541</v>
      </c>
      <c r="D1183" t="s">
        <v>15859</v>
      </c>
      <c r="E1183">
        <v>3953</v>
      </c>
      <c r="F1183" t="s">
        <v>1517</v>
      </c>
      <c r="G1183" t="s">
        <v>4855</v>
      </c>
      <c r="H1183" s="111">
        <v>2816.8</v>
      </c>
      <c r="I1183" t="s">
        <v>14904</v>
      </c>
      <c r="J1183" t="s">
        <v>20096</v>
      </c>
      <c r="K1183" t="s">
        <v>15198</v>
      </c>
    </row>
    <row r="1184" spans="1:11" x14ac:dyDescent="0.25">
      <c r="A1184" s="109" t="s">
        <v>17584</v>
      </c>
      <c r="B1184" s="109" t="s">
        <v>15884</v>
      </c>
      <c r="C1184" s="109" t="s">
        <v>15541</v>
      </c>
      <c r="D1184" s="109" t="s">
        <v>15859</v>
      </c>
      <c r="E1184" s="109">
        <v>3953</v>
      </c>
      <c r="F1184" s="109" t="s">
        <v>1517</v>
      </c>
      <c r="G1184" s="109" t="s">
        <v>4855</v>
      </c>
      <c r="H1184" s="110">
        <v>2501.8</v>
      </c>
      <c r="I1184" s="109" t="s">
        <v>14904</v>
      </c>
      <c r="J1184" s="109" t="s">
        <v>20096</v>
      </c>
      <c r="K1184" s="109" t="s">
        <v>15198</v>
      </c>
    </row>
    <row r="1185" spans="1:11" x14ac:dyDescent="0.25">
      <c r="A1185" t="s">
        <v>17586</v>
      </c>
      <c r="B1185" t="s">
        <v>15884</v>
      </c>
      <c r="C1185" t="s">
        <v>15541</v>
      </c>
      <c r="D1185" t="s">
        <v>15859</v>
      </c>
      <c r="E1185">
        <v>3768</v>
      </c>
      <c r="F1185" t="s">
        <v>1264</v>
      </c>
      <c r="G1185" t="s">
        <v>4855</v>
      </c>
      <c r="H1185" s="111">
        <v>3306.8</v>
      </c>
      <c r="I1185" t="s">
        <v>14904</v>
      </c>
      <c r="J1185" t="s">
        <v>20096</v>
      </c>
      <c r="K1185" t="s">
        <v>15198</v>
      </c>
    </row>
    <row r="1186" spans="1:11" x14ac:dyDescent="0.25">
      <c r="A1186" s="109" t="s">
        <v>17597</v>
      </c>
      <c r="B1186" s="109" t="s">
        <v>15352</v>
      </c>
      <c r="C1186" s="109" t="s">
        <v>15541</v>
      </c>
      <c r="D1186" s="109" t="s">
        <v>15859</v>
      </c>
      <c r="E1186" s="109">
        <v>3768</v>
      </c>
      <c r="F1186" s="109" t="s">
        <v>1264</v>
      </c>
      <c r="G1186" s="109" t="s">
        <v>4855</v>
      </c>
      <c r="H1186" s="110">
        <v>3212.8</v>
      </c>
      <c r="I1186" s="109" t="s">
        <v>14904</v>
      </c>
      <c r="J1186" s="109" t="s">
        <v>20096</v>
      </c>
      <c r="K1186" s="109" t="s">
        <v>15198</v>
      </c>
    </row>
    <row r="1187" spans="1:11" x14ac:dyDescent="0.25">
      <c r="A1187" t="s">
        <v>17599</v>
      </c>
      <c r="B1187" t="s">
        <v>15352</v>
      </c>
      <c r="C1187" t="s">
        <v>15541</v>
      </c>
      <c r="D1187" t="s">
        <v>15859</v>
      </c>
      <c r="E1187">
        <v>3768</v>
      </c>
      <c r="F1187" t="s">
        <v>1264</v>
      </c>
      <c r="G1187" t="s">
        <v>4855</v>
      </c>
      <c r="H1187" s="111">
        <v>3320</v>
      </c>
      <c r="I1187" t="s">
        <v>14904</v>
      </c>
      <c r="J1187" t="s">
        <v>20096</v>
      </c>
      <c r="K1187" t="s">
        <v>15198</v>
      </c>
    </row>
    <row r="1188" spans="1:11" x14ac:dyDescent="0.25">
      <c r="A1188" s="109" t="s">
        <v>17483</v>
      </c>
      <c r="B1188" s="109" t="s">
        <v>15953</v>
      </c>
      <c r="C1188" s="109" t="s">
        <v>15541</v>
      </c>
      <c r="D1188" s="109" t="s">
        <v>15859</v>
      </c>
      <c r="E1188" s="109">
        <v>3785</v>
      </c>
      <c r="F1188" s="109" t="s">
        <v>15083</v>
      </c>
      <c r="G1188" s="109" t="s">
        <v>4855</v>
      </c>
      <c r="H1188" s="110">
        <v>99.9</v>
      </c>
      <c r="I1188" s="109" t="s">
        <v>14963</v>
      </c>
      <c r="J1188" s="109" t="s">
        <v>20096</v>
      </c>
      <c r="K1188" s="109" t="s">
        <v>15198</v>
      </c>
    </row>
    <row r="1189" spans="1:11" x14ac:dyDescent="0.25">
      <c r="A1189" t="s">
        <v>17487</v>
      </c>
      <c r="B1189" t="s">
        <v>15953</v>
      </c>
      <c r="C1189" t="s">
        <v>15541</v>
      </c>
      <c r="D1189" t="s">
        <v>15859</v>
      </c>
      <c r="E1189">
        <v>3785</v>
      </c>
      <c r="F1189" t="s">
        <v>15083</v>
      </c>
      <c r="G1189" t="s">
        <v>4855</v>
      </c>
      <c r="H1189" s="111">
        <v>6223.67</v>
      </c>
      <c r="I1189" t="s">
        <v>14963</v>
      </c>
      <c r="J1189" t="s">
        <v>20096</v>
      </c>
      <c r="K1189" t="s">
        <v>15198</v>
      </c>
    </row>
    <row r="1190" spans="1:11" x14ac:dyDescent="0.25">
      <c r="A1190" s="109" t="s">
        <v>16067</v>
      </c>
      <c r="B1190" s="109" t="s">
        <v>16046</v>
      </c>
      <c r="C1190" s="109" t="s">
        <v>15524</v>
      </c>
      <c r="D1190" s="109" t="s">
        <v>15859</v>
      </c>
      <c r="E1190" s="109">
        <v>3694</v>
      </c>
      <c r="F1190" s="109" t="s">
        <v>14913</v>
      </c>
      <c r="G1190" s="109" t="s">
        <v>4855</v>
      </c>
      <c r="H1190" s="110">
        <v>1015</v>
      </c>
      <c r="I1190" s="109" t="s">
        <v>14914</v>
      </c>
      <c r="J1190" s="109" t="s">
        <v>20096</v>
      </c>
      <c r="K1190" s="109" t="s">
        <v>15198</v>
      </c>
    </row>
    <row r="1191" spans="1:11" x14ac:dyDescent="0.25">
      <c r="A1191" t="s">
        <v>20749</v>
      </c>
      <c r="B1191" t="s">
        <v>15524</v>
      </c>
      <c r="C1191" t="s">
        <v>15524</v>
      </c>
      <c r="D1191" t="s">
        <v>15859</v>
      </c>
      <c r="E1191">
        <v>2942</v>
      </c>
      <c r="F1191" t="s">
        <v>14973</v>
      </c>
      <c r="G1191" t="s">
        <v>4855</v>
      </c>
      <c r="H1191" s="111">
        <v>185.5</v>
      </c>
      <c r="I1191" t="s">
        <v>14963</v>
      </c>
      <c r="J1191" t="s">
        <v>20096</v>
      </c>
      <c r="K1191" t="s">
        <v>15198</v>
      </c>
    </row>
    <row r="1192" spans="1:11" x14ac:dyDescent="0.25">
      <c r="A1192" s="109" t="s">
        <v>20750</v>
      </c>
      <c r="B1192" s="109" t="s">
        <v>16093</v>
      </c>
      <c r="C1192" s="109" t="s">
        <v>15524</v>
      </c>
      <c r="D1192" s="109" t="s">
        <v>15859</v>
      </c>
      <c r="E1192" s="109">
        <v>3476</v>
      </c>
      <c r="F1192" s="109" t="s">
        <v>20751</v>
      </c>
      <c r="G1192" s="109" t="s">
        <v>4855</v>
      </c>
      <c r="H1192" s="110">
        <v>240</v>
      </c>
      <c r="I1192" s="109" t="s">
        <v>14963</v>
      </c>
      <c r="J1192" s="109" t="s">
        <v>20096</v>
      </c>
      <c r="K1192" s="109" t="s">
        <v>15198</v>
      </c>
    </row>
    <row r="1193" spans="1:11" x14ac:dyDescent="0.25">
      <c r="A1193" t="s">
        <v>20752</v>
      </c>
      <c r="B1193" t="s">
        <v>15524</v>
      </c>
      <c r="C1193" t="s">
        <v>15524</v>
      </c>
      <c r="D1193" t="s">
        <v>15859</v>
      </c>
      <c r="E1193">
        <v>3325</v>
      </c>
      <c r="F1193" t="s">
        <v>14966</v>
      </c>
      <c r="G1193" t="s">
        <v>4855</v>
      </c>
      <c r="H1193" s="111">
        <v>16.4</v>
      </c>
      <c r="I1193" t="s">
        <v>14916</v>
      </c>
      <c r="J1193" t="s">
        <v>20096</v>
      </c>
      <c r="K1193" t="s">
        <v>14916</v>
      </c>
    </row>
    <row r="1194" spans="1:11" x14ac:dyDescent="0.25">
      <c r="A1194" s="109" t="s">
        <v>16072</v>
      </c>
      <c r="B1194" s="109" t="s">
        <v>15349</v>
      </c>
      <c r="C1194" s="109" t="s">
        <v>15524</v>
      </c>
      <c r="D1194" s="109" t="s">
        <v>15859</v>
      </c>
      <c r="E1194" s="109">
        <v>3378</v>
      </c>
      <c r="F1194" s="109" t="s">
        <v>15014</v>
      </c>
      <c r="G1194" s="109" t="s">
        <v>4855</v>
      </c>
      <c r="H1194" s="110">
        <v>1872.64</v>
      </c>
      <c r="I1194" s="109" t="s">
        <v>14963</v>
      </c>
      <c r="J1194" s="109" t="s">
        <v>20096</v>
      </c>
      <c r="K1194" s="109" t="s">
        <v>15198</v>
      </c>
    </row>
    <row r="1195" spans="1:11" x14ac:dyDescent="0.25">
      <c r="A1195" t="s">
        <v>16074</v>
      </c>
      <c r="B1195" t="s">
        <v>15522</v>
      </c>
      <c r="C1195" t="s">
        <v>15524</v>
      </c>
      <c r="D1195" t="s">
        <v>15859</v>
      </c>
      <c r="E1195">
        <v>2838</v>
      </c>
      <c r="F1195" t="s">
        <v>1395</v>
      </c>
      <c r="G1195" t="s">
        <v>4855</v>
      </c>
      <c r="H1195" s="111">
        <v>1666.68</v>
      </c>
      <c r="I1195" t="s">
        <v>14943</v>
      </c>
      <c r="J1195" t="s">
        <v>20096</v>
      </c>
      <c r="K1195" t="s">
        <v>15198</v>
      </c>
    </row>
    <row r="1196" spans="1:11" x14ac:dyDescent="0.25">
      <c r="A1196" s="109" t="s">
        <v>17489</v>
      </c>
      <c r="B1196" s="109" t="s">
        <v>15901</v>
      </c>
      <c r="C1196" s="109" t="s">
        <v>15524</v>
      </c>
      <c r="D1196" s="109" t="s">
        <v>15859</v>
      </c>
      <c r="E1196" s="109">
        <v>3579</v>
      </c>
      <c r="F1196" s="109" t="s">
        <v>15114</v>
      </c>
      <c r="G1196" s="109" t="s">
        <v>4855</v>
      </c>
      <c r="H1196" s="110">
        <v>489.7</v>
      </c>
      <c r="I1196" s="109" t="s">
        <v>14963</v>
      </c>
      <c r="J1196" s="109" t="s">
        <v>20096</v>
      </c>
      <c r="K1196" s="109" t="s">
        <v>15198</v>
      </c>
    </row>
    <row r="1197" spans="1:11" x14ac:dyDescent="0.25">
      <c r="A1197" t="s">
        <v>16078</v>
      </c>
      <c r="B1197" t="s">
        <v>15522</v>
      </c>
      <c r="C1197" t="s">
        <v>15524</v>
      </c>
      <c r="D1197" t="s">
        <v>15859</v>
      </c>
      <c r="E1197">
        <v>3478</v>
      </c>
      <c r="F1197" t="s">
        <v>14903</v>
      </c>
      <c r="G1197" t="s">
        <v>4855</v>
      </c>
      <c r="H1197" s="111">
        <v>22282.41</v>
      </c>
      <c r="I1197" t="s">
        <v>14904</v>
      </c>
      <c r="J1197" t="s">
        <v>20096</v>
      </c>
      <c r="K1197" t="s">
        <v>15198</v>
      </c>
    </row>
    <row r="1198" spans="1:11" x14ac:dyDescent="0.25">
      <c r="A1198" s="109" t="s">
        <v>16079</v>
      </c>
      <c r="B1198" s="109" t="s">
        <v>15522</v>
      </c>
      <c r="C1198" s="109" t="s">
        <v>15524</v>
      </c>
      <c r="D1198" s="109" t="s">
        <v>15859</v>
      </c>
      <c r="E1198" s="109">
        <v>3478</v>
      </c>
      <c r="F1198" s="109" t="s">
        <v>14903</v>
      </c>
      <c r="G1198" s="109" t="s">
        <v>4855</v>
      </c>
      <c r="H1198" s="110">
        <v>25482.01</v>
      </c>
      <c r="I1198" s="109" t="s">
        <v>14904</v>
      </c>
      <c r="J1198" s="109" t="s">
        <v>20096</v>
      </c>
      <c r="K1198" s="109" t="s">
        <v>15198</v>
      </c>
    </row>
    <row r="1199" spans="1:11" x14ac:dyDescent="0.25">
      <c r="A1199" t="s">
        <v>16080</v>
      </c>
      <c r="B1199" t="s">
        <v>15522</v>
      </c>
      <c r="C1199" t="s">
        <v>15524</v>
      </c>
      <c r="D1199" t="s">
        <v>15859</v>
      </c>
      <c r="E1199">
        <v>3478</v>
      </c>
      <c r="F1199" t="s">
        <v>14903</v>
      </c>
      <c r="G1199" t="s">
        <v>4855</v>
      </c>
      <c r="H1199" s="111">
        <v>25725.01</v>
      </c>
      <c r="I1199" t="s">
        <v>14904</v>
      </c>
      <c r="J1199" t="s">
        <v>20096</v>
      </c>
      <c r="K1199" t="s">
        <v>15198</v>
      </c>
    </row>
    <row r="1200" spans="1:11" x14ac:dyDescent="0.25">
      <c r="A1200" s="109" t="s">
        <v>16075</v>
      </c>
      <c r="B1200" s="109" t="s">
        <v>16076</v>
      </c>
      <c r="C1200" s="109" t="s">
        <v>15524</v>
      </c>
      <c r="D1200" s="109" t="s">
        <v>15859</v>
      </c>
      <c r="E1200" s="109">
        <v>2878</v>
      </c>
      <c r="F1200" s="109" t="s">
        <v>14972</v>
      </c>
      <c r="G1200" s="109" t="s">
        <v>4855</v>
      </c>
      <c r="H1200" s="110">
        <v>104.13</v>
      </c>
      <c r="I1200" s="109" t="s">
        <v>14963</v>
      </c>
      <c r="J1200" s="109" t="s">
        <v>20096</v>
      </c>
      <c r="K1200" s="109" t="s">
        <v>15198</v>
      </c>
    </row>
    <row r="1201" spans="1:11" x14ac:dyDescent="0.25">
      <c r="A1201" t="s">
        <v>16068</v>
      </c>
      <c r="B1201" t="s">
        <v>15522</v>
      </c>
      <c r="C1201" t="s">
        <v>15524</v>
      </c>
      <c r="D1201" t="s">
        <v>15859</v>
      </c>
      <c r="E1201">
        <v>3846</v>
      </c>
      <c r="F1201" t="s">
        <v>15061</v>
      </c>
      <c r="G1201" t="s">
        <v>4855</v>
      </c>
      <c r="H1201" s="111">
        <v>1800</v>
      </c>
      <c r="I1201" t="s">
        <v>14963</v>
      </c>
      <c r="J1201" t="s">
        <v>20096</v>
      </c>
      <c r="K1201" t="s">
        <v>15198</v>
      </c>
    </row>
    <row r="1202" spans="1:11" x14ac:dyDescent="0.25">
      <c r="A1202" s="109" t="s">
        <v>16070</v>
      </c>
      <c r="B1202" s="109" t="s">
        <v>16061</v>
      </c>
      <c r="C1202" s="109" t="s">
        <v>15524</v>
      </c>
      <c r="D1202" s="109" t="s">
        <v>15859</v>
      </c>
      <c r="E1202" s="109">
        <v>3863</v>
      </c>
      <c r="F1202" s="109" t="s">
        <v>14939</v>
      </c>
      <c r="G1202" s="109" t="s">
        <v>4855</v>
      </c>
      <c r="H1202" s="110">
        <v>566.2</v>
      </c>
      <c r="I1202" s="109" t="s">
        <v>14929</v>
      </c>
      <c r="J1202" s="109" t="s">
        <v>20096</v>
      </c>
      <c r="K1202" s="109" t="s">
        <v>15198</v>
      </c>
    </row>
    <row r="1203" spans="1:11" x14ac:dyDescent="0.25">
      <c r="A1203" t="s">
        <v>20753</v>
      </c>
      <c r="B1203" t="s">
        <v>15541</v>
      </c>
      <c r="C1203" t="s">
        <v>15524</v>
      </c>
      <c r="D1203" t="s">
        <v>15859</v>
      </c>
      <c r="E1203">
        <v>4032</v>
      </c>
      <c r="F1203" t="s">
        <v>20754</v>
      </c>
      <c r="G1203" t="s">
        <v>4855</v>
      </c>
      <c r="H1203" s="111">
        <v>14000</v>
      </c>
      <c r="I1203" t="s">
        <v>14963</v>
      </c>
      <c r="J1203" t="s">
        <v>20096</v>
      </c>
      <c r="K1203" t="s">
        <v>15198</v>
      </c>
    </row>
    <row r="1204" spans="1:11" x14ac:dyDescent="0.25">
      <c r="A1204" s="109" t="s">
        <v>4855</v>
      </c>
      <c r="B1204" s="109" t="s">
        <v>16093</v>
      </c>
      <c r="C1204" s="109" t="s">
        <v>15524</v>
      </c>
      <c r="D1204" s="109" t="s">
        <v>15859</v>
      </c>
      <c r="E1204" s="109">
        <v>4347</v>
      </c>
      <c r="F1204" s="109" t="s">
        <v>20755</v>
      </c>
      <c r="G1204" s="109" t="s">
        <v>4855</v>
      </c>
      <c r="H1204" s="110">
        <v>51</v>
      </c>
      <c r="I1204" s="109" t="s">
        <v>14963</v>
      </c>
      <c r="J1204" s="109" t="s">
        <v>20096</v>
      </c>
      <c r="K1204" s="109" t="s">
        <v>15198</v>
      </c>
    </row>
    <row r="1205" spans="1:11" x14ac:dyDescent="0.25">
      <c r="A1205" t="s">
        <v>20756</v>
      </c>
      <c r="B1205" t="s">
        <v>16093</v>
      </c>
      <c r="C1205" t="s">
        <v>15524</v>
      </c>
      <c r="D1205" t="s">
        <v>15859</v>
      </c>
      <c r="E1205">
        <v>3743</v>
      </c>
      <c r="F1205" t="s">
        <v>20757</v>
      </c>
      <c r="G1205" t="s">
        <v>4855</v>
      </c>
      <c r="H1205" s="111">
        <v>234</v>
      </c>
      <c r="I1205" t="s">
        <v>14963</v>
      </c>
      <c r="J1205" t="s">
        <v>20096</v>
      </c>
      <c r="K1205" t="s">
        <v>15198</v>
      </c>
    </row>
    <row r="1206" spans="1:11" x14ac:dyDescent="0.25">
      <c r="A1206" s="109" t="s">
        <v>16081</v>
      </c>
      <c r="B1206" s="109" t="s">
        <v>16061</v>
      </c>
      <c r="C1206" s="109" t="s">
        <v>16093</v>
      </c>
      <c r="D1206" s="109" t="s">
        <v>15859</v>
      </c>
      <c r="E1206" s="109">
        <v>3694</v>
      </c>
      <c r="F1206" s="109" t="s">
        <v>14913</v>
      </c>
      <c r="G1206" s="109" t="s">
        <v>4855</v>
      </c>
      <c r="H1206" s="110">
        <v>1050</v>
      </c>
      <c r="I1206" s="109" t="s">
        <v>14914</v>
      </c>
      <c r="J1206" s="109" t="s">
        <v>20096</v>
      </c>
      <c r="K1206" s="109" t="s">
        <v>15198</v>
      </c>
    </row>
    <row r="1207" spans="1:11" x14ac:dyDescent="0.25">
      <c r="A1207" t="s">
        <v>16083</v>
      </c>
      <c r="B1207" t="s">
        <v>16061</v>
      </c>
      <c r="C1207" t="s">
        <v>16093</v>
      </c>
      <c r="D1207" t="s">
        <v>15859</v>
      </c>
      <c r="E1207">
        <v>3694</v>
      </c>
      <c r="F1207" t="s">
        <v>14913</v>
      </c>
      <c r="G1207" t="s">
        <v>4855</v>
      </c>
      <c r="H1207" s="111">
        <v>1050</v>
      </c>
      <c r="I1207" t="s">
        <v>14914</v>
      </c>
      <c r="J1207" t="s">
        <v>20096</v>
      </c>
      <c r="K1207" t="s">
        <v>15198</v>
      </c>
    </row>
    <row r="1208" spans="1:11" x14ac:dyDescent="0.25">
      <c r="A1208" s="109" t="s">
        <v>16088</v>
      </c>
      <c r="B1208" s="109" t="s">
        <v>15522</v>
      </c>
      <c r="C1208" s="109" t="s">
        <v>16093</v>
      </c>
      <c r="D1208" s="109" t="s">
        <v>15859</v>
      </c>
      <c r="E1208" s="109">
        <v>3694</v>
      </c>
      <c r="F1208" s="109" t="s">
        <v>14913</v>
      </c>
      <c r="G1208" s="109" t="s">
        <v>4855</v>
      </c>
      <c r="H1208" s="110">
        <v>1050</v>
      </c>
      <c r="I1208" s="109" t="s">
        <v>14914</v>
      </c>
      <c r="J1208" s="109" t="s">
        <v>20096</v>
      </c>
      <c r="K1208" s="109" t="s">
        <v>15198</v>
      </c>
    </row>
    <row r="1209" spans="1:11" x14ac:dyDescent="0.25">
      <c r="A1209" t="s">
        <v>4855</v>
      </c>
      <c r="B1209" t="s">
        <v>16109</v>
      </c>
      <c r="C1209" t="s">
        <v>16093</v>
      </c>
      <c r="D1209" t="s">
        <v>15859</v>
      </c>
      <c r="E1209">
        <v>2043</v>
      </c>
      <c r="F1209" t="s">
        <v>20758</v>
      </c>
      <c r="G1209" t="s">
        <v>4855</v>
      </c>
      <c r="H1209" s="111">
        <v>369.54</v>
      </c>
      <c r="I1209" t="s">
        <v>14963</v>
      </c>
      <c r="J1209" t="s">
        <v>20096</v>
      </c>
      <c r="K1209" t="s">
        <v>15198</v>
      </c>
    </row>
    <row r="1210" spans="1:11" x14ac:dyDescent="0.25">
      <c r="A1210" s="109" t="s">
        <v>16090</v>
      </c>
      <c r="B1210" s="109" t="s">
        <v>15611</v>
      </c>
      <c r="C1210" s="109" t="s">
        <v>16093</v>
      </c>
      <c r="D1210" s="109" t="s">
        <v>15859</v>
      </c>
      <c r="E1210" s="109">
        <v>3526</v>
      </c>
      <c r="F1210" s="109" t="s">
        <v>14917</v>
      </c>
      <c r="G1210" s="109" t="s">
        <v>4855</v>
      </c>
      <c r="H1210" s="110">
        <v>54250</v>
      </c>
      <c r="I1210" s="109" t="s">
        <v>14916</v>
      </c>
      <c r="J1210" s="109" t="s">
        <v>20096</v>
      </c>
      <c r="K1210" s="109" t="s">
        <v>14916</v>
      </c>
    </row>
    <row r="1211" spans="1:11" x14ac:dyDescent="0.25">
      <c r="A1211" t="s">
        <v>20759</v>
      </c>
      <c r="B1211" t="s">
        <v>16093</v>
      </c>
      <c r="C1211" t="s">
        <v>16093</v>
      </c>
      <c r="D1211" t="s">
        <v>15859</v>
      </c>
      <c r="E1211">
        <v>3325</v>
      </c>
      <c r="F1211" t="s">
        <v>14966</v>
      </c>
      <c r="G1211" t="s">
        <v>4855</v>
      </c>
      <c r="H1211" s="111">
        <v>27.4</v>
      </c>
      <c r="I1211" t="s">
        <v>14916</v>
      </c>
      <c r="J1211" t="s">
        <v>20096</v>
      </c>
      <c r="K1211" t="s">
        <v>14916</v>
      </c>
    </row>
    <row r="1212" spans="1:11" x14ac:dyDescent="0.25">
      <c r="A1212" s="109" t="s">
        <v>17491</v>
      </c>
      <c r="B1212" s="109" t="s">
        <v>15884</v>
      </c>
      <c r="C1212" s="109" t="s">
        <v>16093</v>
      </c>
      <c r="D1212" s="109" t="s">
        <v>15859</v>
      </c>
      <c r="E1212" s="109">
        <v>3502</v>
      </c>
      <c r="F1212" s="109" t="s">
        <v>14911</v>
      </c>
      <c r="G1212" s="109" t="s">
        <v>4855</v>
      </c>
      <c r="H1212" s="110">
        <v>59020</v>
      </c>
      <c r="I1212" s="109" t="s">
        <v>14912</v>
      </c>
      <c r="J1212" s="109" t="s">
        <v>20096</v>
      </c>
      <c r="K1212" s="109" t="s">
        <v>15198</v>
      </c>
    </row>
    <row r="1213" spans="1:11" x14ac:dyDescent="0.25">
      <c r="A1213" t="s">
        <v>16095</v>
      </c>
      <c r="B1213" t="s">
        <v>15883</v>
      </c>
      <c r="C1213" t="s">
        <v>16093</v>
      </c>
      <c r="D1213" t="s">
        <v>15859</v>
      </c>
      <c r="E1213">
        <v>3478</v>
      </c>
      <c r="F1213" t="s">
        <v>14903</v>
      </c>
      <c r="G1213" t="s">
        <v>4855</v>
      </c>
      <c r="H1213" s="111">
        <v>23254.44</v>
      </c>
      <c r="I1213" t="s">
        <v>14904</v>
      </c>
      <c r="J1213" t="s">
        <v>20096</v>
      </c>
      <c r="K1213" t="s">
        <v>15198</v>
      </c>
    </row>
    <row r="1214" spans="1:11" x14ac:dyDescent="0.25">
      <c r="A1214" s="109" t="s">
        <v>16096</v>
      </c>
      <c r="B1214" s="109" t="s">
        <v>15883</v>
      </c>
      <c r="C1214" s="109" t="s">
        <v>16093</v>
      </c>
      <c r="D1214" s="109" t="s">
        <v>15859</v>
      </c>
      <c r="E1214" s="109">
        <v>3478</v>
      </c>
      <c r="F1214" s="109" t="s">
        <v>14903</v>
      </c>
      <c r="G1214" s="109" t="s">
        <v>4855</v>
      </c>
      <c r="H1214" s="110">
        <v>21965.15</v>
      </c>
      <c r="I1214" s="109" t="s">
        <v>14904</v>
      </c>
      <c r="J1214" s="109" t="s">
        <v>20096</v>
      </c>
      <c r="K1214" s="109" t="s">
        <v>15198</v>
      </c>
    </row>
    <row r="1215" spans="1:11" x14ac:dyDescent="0.25">
      <c r="A1215" t="s">
        <v>16097</v>
      </c>
      <c r="B1215" t="s">
        <v>15349</v>
      </c>
      <c r="C1215" t="s">
        <v>16093</v>
      </c>
      <c r="D1215" t="s">
        <v>15859</v>
      </c>
      <c r="E1215">
        <v>3378</v>
      </c>
      <c r="F1215" t="s">
        <v>15014</v>
      </c>
      <c r="G1215" t="s">
        <v>4855</v>
      </c>
      <c r="H1215" s="111">
        <v>3917.7</v>
      </c>
      <c r="I1215" t="s">
        <v>14963</v>
      </c>
      <c r="J1215" t="s">
        <v>20096</v>
      </c>
      <c r="K1215" t="s">
        <v>15198</v>
      </c>
    </row>
    <row r="1216" spans="1:11" x14ac:dyDescent="0.25">
      <c r="A1216" s="109" t="s">
        <v>16085</v>
      </c>
      <c r="B1216" s="109" t="s">
        <v>16086</v>
      </c>
      <c r="C1216" s="109" t="s">
        <v>16093</v>
      </c>
      <c r="D1216" s="109" t="s">
        <v>15859</v>
      </c>
      <c r="E1216" s="109">
        <v>3396</v>
      </c>
      <c r="F1216" s="109" t="s">
        <v>14959</v>
      </c>
      <c r="G1216" s="109" t="s">
        <v>4855</v>
      </c>
      <c r="H1216" s="110">
        <v>1185</v>
      </c>
      <c r="I1216" s="109" t="s">
        <v>14943</v>
      </c>
      <c r="J1216" s="109" t="s">
        <v>20096</v>
      </c>
      <c r="K1216" s="109" t="s">
        <v>15198</v>
      </c>
    </row>
    <row r="1217" spans="1:11" x14ac:dyDescent="0.25">
      <c r="A1217" t="s">
        <v>16087</v>
      </c>
      <c r="B1217" t="s">
        <v>15913</v>
      </c>
      <c r="C1217" t="s">
        <v>16093</v>
      </c>
      <c r="D1217" t="s">
        <v>15859</v>
      </c>
      <c r="E1217">
        <v>3478</v>
      </c>
      <c r="F1217" t="s">
        <v>14903</v>
      </c>
      <c r="G1217" t="s">
        <v>4855</v>
      </c>
      <c r="H1217" s="111">
        <v>22113.66</v>
      </c>
      <c r="I1217" t="s">
        <v>14904</v>
      </c>
      <c r="J1217" t="s">
        <v>20096</v>
      </c>
      <c r="K1217" t="s">
        <v>15198</v>
      </c>
    </row>
    <row r="1218" spans="1:11" x14ac:dyDescent="0.25">
      <c r="A1218" s="109" t="s">
        <v>16091</v>
      </c>
      <c r="B1218" s="109" t="s">
        <v>15613</v>
      </c>
      <c r="C1218" s="109" t="s">
        <v>16093</v>
      </c>
      <c r="D1218" s="109" t="s">
        <v>15859</v>
      </c>
      <c r="E1218" s="109">
        <v>2934</v>
      </c>
      <c r="F1218" s="109" t="s">
        <v>14915</v>
      </c>
      <c r="G1218" s="109" t="s">
        <v>4855</v>
      </c>
      <c r="H1218" s="110">
        <v>33827.28</v>
      </c>
      <c r="I1218" s="109" t="s">
        <v>14916</v>
      </c>
      <c r="J1218" s="109" t="s">
        <v>20096</v>
      </c>
      <c r="K1218" s="109" t="s">
        <v>14916</v>
      </c>
    </row>
    <row r="1219" spans="1:11" x14ac:dyDescent="0.25">
      <c r="A1219" t="s">
        <v>16108</v>
      </c>
      <c r="B1219" t="s">
        <v>15913</v>
      </c>
      <c r="C1219" t="s">
        <v>16093</v>
      </c>
      <c r="D1219" t="s">
        <v>15859</v>
      </c>
      <c r="E1219">
        <v>3348</v>
      </c>
      <c r="F1219" t="s">
        <v>14945</v>
      </c>
      <c r="G1219" t="s">
        <v>4855</v>
      </c>
      <c r="H1219" s="111">
        <v>970</v>
      </c>
      <c r="I1219" t="s">
        <v>14943</v>
      </c>
      <c r="J1219" t="s">
        <v>20096</v>
      </c>
      <c r="K1219" t="s">
        <v>15198</v>
      </c>
    </row>
    <row r="1220" spans="1:11" x14ac:dyDescent="0.25">
      <c r="A1220" s="109" t="s">
        <v>20760</v>
      </c>
      <c r="B1220" s="109" t="s">
        <v>16093</v>
      </c>
      <c r="C1220" s="109" t="s">
        <v>16093</v>
      </c>
      <c r="D1220" s="109" t="s">
        <v>15859</v>
      </c>
      <c r="E1220" s="109">
        <v>4027</v>
      </c>
      <c r="F1220" s="109" t="s">
        <v>20709</v>
      </c>
      <c r="G1220" s="109" t="s">
        <v>4855</v>
      </c>
      <c r="H1220" s="110">
        <v>800</v>
      </c>
      <c r="I1220" s="109" t="s">
        <v>14963</v>
      </c>
      <c r="J1220" s="109" t="s">
        <v>20096</v>
      </c>
      <c r="K1220" s="109" t="s">
        <v>15198</v>
      </c>
    </row>
    <row r="1221" spans="1:11" x14ac:dyDescent="0.25">
      <c r="A1221" t="s">
        <v>16092</v>
      </c>
      <c r="B1221" t="s">
        <v>15349</v>
      </c>
      <c r="C1221" t="s">
        <v>16093</v>
      </c>
      <c r="D1221" t="s">
        <v>15859</v>
      </c>
      <c r="E1221">
        <v>3977</v>
      </c>
      <c r="F1221" t="s">
        <v>14978</v>
      </c>
      <c r="G1221" t="s">
        <v>4855</v>
      </c>
      <c r="H1221" s="111">
        <v>10222.8</v>
      </c>
      <c r="I1221" t="s">
        <v>14963</v>
      </c>
      <c r="J1221" t="s">
        <v>20096</v>
      </c>
      <c r="K1221" t="s">
        <v>15198</v>
      </c>
    </row>
    <row r="1222" spans="1:11" x14ac:dyDescent="0.25">
      <c r="A1222" s="109" t="s">
        <v>4284</v>
      </c>
      <c r="B1222" s="109" t="s">
        <v>15349</v>
      </c>
      <c r="C1222" s="109" t="s">
        <v>16093</v>
      </c>
      <c r="D1222" s="109" t="s">
        <v>15859</v>
      </c>
      <c r="E1222" s="109">
        <v>3977</v>
      </c>
      <c r="F1222" s="109" t="s">
        <v>14978</v>
      </c>
      <c r="G1222" s="109" t="s">
        <v>4855</v>
      </c>
      <c r="H1222" s="110">
        <v>1279.32</v>
      </c>
      <c r="I1222" s="109" t="s">
        <v>14963</v>
      </c>
      <c r="J1222" s="109" t="s">
        <v>20096</v>
      </c>
      <c r="K1222" s="109" t="s">
        <v>15198</v>
      </c>
    </row>
    <row r="1223" spans="1:11" x14ac:dyDescent="0.25">
      <c r="A1223" t="s">
        <v>20187</v>
      </c>
      <c r="B1223" t="s">
        <v>16093</v>
      </c>
      <c r="C1223" t="s">
        <v>16093</v>
      </c>
      <c r="D1223" t="s">
        <v>15859</v>
      </c>
      <c r="E1223">
        <v>4028</v>
      </c>
      <c r="F1223" t="s">
        <v>20711</v>
      </c>
      <c r="G1223" t="s">
        <v>4855</v>
      </c>
      <c r="H1223" s="111">
        <v>240</v>
      </c>
      <c r="I1223" t="s">
        <v>14963</v>
      </c>
      <c r="J1223" t="s">
        <v>20096</v>
      </c>
      <c r="K1223" t="s">
        <v>15198</v>
      </c>
    </row>
    <row r="1224" spans="1:11" x14ac:dyDescent="0.25">
      <c r="A1224" s="109" t="s">
        <v>20761</v>
      </c>
      <c r="B1224" s="109" t="s">
        <v>16093</v>
      </c>
      <c r="C1224" s="109" t="s">
        <v>16093</v>
      </c>
      <c r="D1224" s="109" t="s">
        <v>15859</v>
      </c>
      <c r="E1224" s="109">
        <v>4029</v>
      </c>
      <c r="F1224" s="109" t="s">
        <v>15086</v>
      </c>
      <c r="G1224" s="109" t="s">
        <v>4855</v>
      </c>
      <c r="H1224" s="110">
        <v>500</v>
      </c>
      <c r="I1224" s="109" t="s">
        <v>14963</v>
      </c>
      <c r="J1224" s="109" t="s">
        <v>20096</v>
      </c>
      <c r="K1224" s="109" t="s">
        <v>15198</v>
      </c>
    </row>
    <row r="1225" spans="1:11" x14ac:dyDescent="0.25">
      <c r="A1225" t="s">
        <v>20762</v>
      </c>
      <c r="B1225" t="s">
        <v>16093</v>
      </c>
      <c r="C1225" t="s">
        <v>16093</v>
      </c>
      <c r="D1225" t="s">
        <v>15859</v>
      </c>
      <c r="E1225">
        <v>3973</v>
      </c>
      <c r="F1225" t="s">
        <v>15176</v>
      </c>
      <c r="G1225" t="s">
        <v>4855</v>
      </c>
      <c r="H1225" s="111">
        <v>114.1</v>
      </c>
      <c r="I1225" t="s">
        <v>14963</v>
      </c>
      <c r="J1225" t="s">
        <v>20096</v>
      </c>
      <c r="K1225" t="s">
        <v>15198</v>
      </c>
    </row>
    <row r="1226" spans="1:11" x14ac:dyDescent="0.25">
      <c r="A1226" s="109" t="s">
        <v>16099</v>
      </c>
      <c r="B1226" s="109" t="s">
        <v>15881</v>
      </c>
      <c r="C1226" s="109" t="s">
        <v>16093</v>
      </c>
      <c r="D1226" s="109" t="s">
        <v>15859</v>
      </c>
      <c r="E1226" s="109">
        <v>3728</v>
      </c>
      <c r="F1226" s="109" t="s">
        <v>1200</v>
      </c>
      <c r="G1226" s="109" t="s">
        <v>4855</v>
      </c>
      <c r="H1226" s="110">
        <v>780</v>
      </c>
      <c r="I1226" s="109" t="s">
        <v>14943</v>
      </c>
      <c r="J1226" s="109" t="s">
        <v>20096</v>
      </c>
      <c r="K1226" s="109" t="s">
        <v>15198</v>
      </c>
    </row>
    <row r="1227" spans="1:11" x14ac:dyDescent="0.25">
      <c r="A1227" t="s">
        <v>20763</v>
      </c>
      <c r="B1227" t="s">
        <v>16093</v>
      </c>
      <c r="C1227" t="s">
        <v>16093</v>
      </c>
      <c r="D1227" t="s">
        <v>15859</v>
      </c>
      <c r="E1227">
        <v>3920</v>
      </c>
      <c r="F1227" t="s">
        <v>20130</v>
      </c>
      <c r="G1227" t="s">
        <v>4855</v>
      </c>
      <c r="H1227" s="111">
        <v>206.35</v>
      </c>
      <c r="I1227" t="s">
        <v>14963</v>
      </c>
      <c r="J1227" t="s">
        <v>20096</v>
      </c>
      <c r="K1227" t="s">
        <v>15198</v>
      </c>
    </row>
    <row r="1228" spans="1:11" x14ac:dyDescent="0.25">
      <c r="A1228" s="109" t="s">
        <v>16100</v>
      </c>
      <c r="B1228" s="109" t="s">
        <v>16101</v>
      </c>
      <c r="C1228" s="109" t="s">
        <v>16093</v>
      </c>
      <c r="D1228" s="109" t="s">
        <v>15859</v>
      </c>
      <c r="E1228" s="109">
        <v>3854</v>
      </c>
      <c r="F1228" s="109" t="s">
        <v>14977</v>
      </c>
      <c r="G1228" s="109" t="s">
        <v>4855</v>
      </c>
      <c r="H1228" s="110">
        <v>6000</v>
      </c>
      <c r="I1228" s="109" t="s">
        <v>14963</v>
      </c>
      <c r="J1228" s="109" t="s">
        <v>20096</v>
      </c>
      <c r="K1228" s="109" t="s">
        <v>15198</v>
      </c>
    </row>
    <row r="1229" spans="1:11" x14ac:dyDescent="0.25">
      <c r="A1229" t="s">
        <v>16102</v>
      </c>
      <c r="B1229" t="s">
        <v>15969</v>
      </c>
      <c r="C1229" t="s">
        <v>16093</v>
      </c>
      <c r="D1229" t="s">
        <v>15859</v>
      </c>
      <c r="E1229">
        <v>3854</v>
      </c>
      <c r="F1229" t="s">
        <v>14977</v>
      </c>
      <c r="G1229" t="s">
        <v>4855</v>
      </c>
      <c r="H1229" s="111">
        <v>6000</v>
      </c>
      <c r="I1229" t="s">
        <v>14963</v>
      </c>
      <c r="J1229" t="s">
        <v>20096</v>
      </c>
      <c r="K1229" t="s">
        <v>15198</v>
      </c>
    </row>
    <row r="1230" spans="1:11" x14ac:dyDescent="0.25">
      <c r="A1230" s="109" t="s">
        <v>16103</v>
      </c>
      <c r="B1230" s="109" t="s">
        <v>15973</v>
      </c>
      <c r="C1230" s="109" t="s">
        <v>16093</v>
      </c>
      <c r="D1230" s="109" t="s">
        <v>15859</v>
      </c>
      <c r="E1230" s="109">
        <v>3854</v>
      </c>
      <c r="F1230" s="109" t="s">
        <v>14977</v>
      </c>
      <c r="G1230" s="109" t="s">
        <v>4855</v>
      </c>
      <c r="H1230" s="110">
        <v>6000</v>
      </c>
      <c r="I1230" s="109" t="s">
        <v>14963</v>
      </c>
      <c r="J1230" s="109" t="s">
        <v>20096</v>
      </c>
      <c r="K1230" s="109" t="s">
        <v>15198</v>
      </c>
    </row>
    <row r="1231" spans="1:11" x14ac:dyDescent="0.25">
      <c r="A1231" t="s">
        <v>16104</v>
      </c>
      <c r="B1231" t="s">
        <v>16046</v>
      </c>
      <c r="C1231" t="s">
        <v>16093</v>
      </c>
      <c r="D1231" t="s">
        <v>15859</v>
      </c>
      <c r="E1231">
        <v>3854</v>
      </c>
      <c r="F1231" t="s">
        <v>14977</v>
      </c>
      <c r="G1231" t="s">
        <v>4855</v>
      </c>
      <c r="H1231" s="111">
        <v>6000</v>
      </c>
      <c r="I1231" t="s">
        <v>14963</v>
      </c>
      <c r="J1231" t="s">
        <v>20096</v>
      </c>
      <c r="K1231" t="s">
        <v>15198</v>
      </c>
    </row>
    <row r="1232" spans="1:11" x14ac:dyDescent="0.25">
      <c r="A1232" s="109" t="s">
        <v>16105</v>
      </c>
      <c r="B1232" s="109" t="s">
        <v>16061</v>
      </c>
      <c r="C1232" s="109" t="s">
        <v>16093</v>
      </c>
      <c r="D1232" s="109" t="s">
        <v>15859</v>
      </c>
      <c r="E1232" s="109">
        <v>3854</v>
      </c>
      <c r="F1232" s="109" t="s">
        <v>14977</v>
      </c>
      <c r="G1232" s="109" t="s">
        <v>4855</v>
      </c>
      <c r="H1232" s="110">
        <v>6000</v>
      </c>
      <c r="I1232" s="109" t="s">
        <v>14963</v>
      </c>
      <c r="J1232" s="109" t="s">
        <v>20096</v>
      </c>
      <c r="K1232" s="109" t="s">
        <v>15198</v>
      </c>
    </row>
    <row r="1233" spans="1:11" x14ac:dyDescent="0.25">
      <c r="A1233" t="s">
        <v>16106</v>
      </c>
      <c r="B1233" t="s">
        <v>15522</v>
      </c>
      <c r="C1233" t="s">
        <v>16093</v>
      </c>
      <c r="D1233" t="s">
        <v>15859</v>
      </c>
      <c r="E1233">
        <v>3937</v>
      </c>
      <c r="F1233" t="s">
        <v>14993</v>
      </c>
      <c r="G1233" t="s">
        <v>4855</v>
      </c>
      <c r="H1233" s="111">
        <v>9600.32</v>
      </c>
      <c r="I1233" t="s">
        <v>14963</v>
      </c>
      <c r="J1233" t="s">
        <v>20096</v>
      </c>
      <c r="K1233" t="s">
        <v>15198</v>
      </c>
    </row>
    <row r="1234" spans="1:11" x14ac:dyDescent="0.25">
      <c r="A1234" s="109" t="s">
        <v>20764</v>
      </c>
      <c r="B1234" s="109" t="s">
        <v>16093</v>
      </c>
      <c r="C1234" s="109" t="s">
        <v>16093</v>
      </c>
      <c r="D1234" s="109" t="s">
        <v>15859</v>
      </c>
      <c r="E1234" s="109">
        <v>3995</v>
      </c>
      <c r="F1234" s="109" t="s">
        <v>20765</v>
      </c>
      <c r="G1234" s="109" t="s">
        <v>4855</v>
      </c>
      <c r="H1234" s="110">
        <v>200</v>
      </c>
      <c r="I1234" s="109" t="s">
        <v>14963</v>
      </c>
      <c r="J1234" s="109" t="s">
        <v>20096</v>
      </c>
      <c r="K1234" s="109" t="s">
        <v>15198</v>
      </c>
    </row>
    <row r="1235" spans="1:11" x14ac:dyDescent="0.25">
      <c r="A1235" t="s">
        <v>20766</v>
      </c>
      <c r="B1235" t="s">
        <v>16093</v>
      </c>
      <c r="C1235" t="s">
        <v>16093</v>
      </c>
      <c r="D1235" t="s">
        <v>15859</v>
      </c>
      <c r="E1235">
        <v>3893</v>
      </c>
      <c r="F1235" t="s">
        <v>20519</v>
      </c>
      <c r="G1235" t="s">
        <v>4855</v>
      </c>
      <c r="H1235" s="111">
        <v>1700</v>
      </c>
      <c r="I1235" t="s">
        <v>14963</v>
      </c>
      <c r="J1235" t="s">
        <v>20096</v>
      </c>
      <c r="K1235" t="s">
        <v>15198</v>
      </c>
    </row>
    <row r="1236" spans="1:11" x14ac:dyDescent="0.25">
      <c r="A1236" s="109" t="s">
        <v>20767</v>
      </c>
      <c r="B1236" s="109" t="s">
        <v>15553</v>
      </c>
      <c r="C1236" s="109" t="s">
        <v>15553</v>
      </c>
      <c r="D1236" s="109" t="s">
        <v>15859</v>
      </c>
      <c r="E1236" s="109">
        <v>3325</v>
      </c>
      <c r="F1236" s="109" t="s">
        <v>14966</v>
      </c>
      <c r="G1236" s="109" t="s">
        <v>4855</v>
      </c>
      <c r="H1236" s="110">
        <v>6.2</v>
      </c>
      <c r="I1236" s="109" t="s">
        <v>14916</v>
      </c>
      <c r="J1236" s="109" t="s">
        <v>20096</v>
      </c>
      <c r="K1236" s="109" t="s">
        <v>14916</v>
      </c>
    </row>
    <row r="1237" spans="1:11" x14ac:dyDescent="0.25">
      <c r="A1237" t="s">
        <v>20768</v>
      </c>
      <c r="B1237" t="s">
        <v>15524</v>
      </c>
      <c r="C1237" t="s">
        <v>15553</v>
      </c>
      <c r="D1237" t="s">
        <v>15859</v>
      </c>
      <c r="E1237">
        <v>2864</v>
      </c>
      <c r="F1237" t="s">
        <v>14918</v>
      </c>
      <c r="G1237" t="s">
        <v>4855</v>
      </c>
      <c r="H1237" s="111">
        <v>5029.75</v>
      </c>
      <c r="I1237" t="s">
        <v>14919</v>
      </c>
      <c r="J1237" t="s">
        <v>20096</v>
      </c>
      <c r="K1237" t="s">
        <v>15198</v>
      </c>
    </row>
    <row r="1238" spans="1:11" x14ac:dyDescent="0.25">
      <c r="A1238" s="109" t="s">
        <v>20769</v>
      </c>
      <c r="B1238" s="109" t="s">
        <v>15553</v>
      </c>
      <c r="C1238" s="109" t="s">
        <v>15553</v>
      </c>
      <c r="D1238" s="109" t="s">
        <v>15859</v>
      </c>
      <c r="E1238" s="109">
        <v>2942</v>
      </c>
      <c r="F1238" s="109" t="s">
        <v>14973</v>
      </c>
      <c r="G1238" s="109" t="s">
        <v>4855</v>
      </c>
      <c r="H1238" s="110">
        <v>44.53</v>
      </c>
      <c r="I1238" s="109" t="s">
        <v>14963</v>
      </c>
      <c r="J1238" s="109" t="s">
        <v>20096</v>
      </c>
      <c r="K1238" s="109" t="s">
        <v>15198</v>
      </c>
    </row>
    <row r="1239" spans="1:11" x14ac:dyDescent="0.25">
      <c r="A1239" t="s">
        <v>4855</v>
      </c>
      <c r="B1239" t="s">
        <v>15352</v>
      </c>
      <c r="C1239" t="s">
        <v>15553</v>
      </c>
      <c r="D1239" t="s">
        <v>15859</v>
      </c>
      <c r="E1239">
        <v>2365</v>
      </c>
      <c r="F1239" t="s">
        <v>15149</v>
      </c>
      <c r="G1239" t="s">
        <v>4855</v>
      </c>
      <c r="H1239" s="111">
        <v>220</v>
      </c>
      <c r="I1239" t="s">
        <v>14963</v>
      </c>
      <c r="J1239" t="s">
        <v>20096</v>
      </c>
      <c r="K1239" t="s">
        <v>15198</v>
      </c>
    </row>
    <row r="1240" spans="1:11" x14ac:dyDescent="0.25">
      <c r="A1240" s="109" t="s">
        <v>16114</v>
      </c>
      <c r="B1240" s="109" t="s">
        <v>15973</v>
      </c>
      <c r="C1240" s="109" t="s">
        <v>15553</v>
      </c>
      <c r="D1240" s="109" t="s">
        <v>15859</v>
      </c>
      <c r="E1240" s="109">
        <v>3481</v>
      </c>
      <c r="F1240" s="109" t="s">
        <v>14905</v>
      </c>
      <c r="G1240" s="109" t="s">
        <v>4855</v>
      </c>
      <c r="H1240" s="110">
        <v>3193.2</v>
      </c>
      <c r="I1240" s="109" t="s">
        <v>14904</v>
      </c>
      <c r="J1240" s="109" t="s">
        <v>20096</v>
      </c>
      <c r="K1240" s="109" t="s">
        <v>15198</v>
      </c>
    </row>
    <row r="1241" spans="1:11" x14ac:dyDescent="0.25">
      <c r="A1241" t="s">
        <v>16115</v>
      </c>
      <c r="B1241" t="s">
        <v>15973</v>
      </c>
      <c r="C1241" t="s">
        <v>15553</v>
      </c>
      <c r="D1241" t="s">
        <v>15859</v>
      </c>
      <c r="E1241">
        <v>3481</v>
      </c>
      <c r="F1241" t="s">
        <v>14905</v>
      </c>
      <c r="G1241" t="s">
        <v>4855</v>
      </c>
      <c r="H1241" s="111">
        <v>3313.8</v>
      </c>
      <c r="I1241" t="s">
        <v>14904</v>
      </c>
      <c r="J1241" t="s">
        <v>20096</v>
      </c>
      <c r="K1241" t="s">
        <v>15198</v>
      </c>
    </row>
    <row r="1242" spans="1:11" x14ac:dyDescent="0.25">
      <c r="A1242" s="109" t="s">
        <v>16116</v>
      </c>
      <c r="B1242" s="109" t="s">
        <v>16046</v>
      </c>
      <c r="C1242" s="109" t="s">
        <v>15553</v>
      </c>
      <c r="D1242" s="109" t="s">
        <v>15859</v>
      </c>
      <c r="E1242" s="109">
        <v>3481</v>
      </c>
      <c r="F1242" s="109" t="s">
        <v>14905</v>
      </c>
      <c r="G1242" s="109" t="s">
        <v>4855</v>
      </c>
      <c r="H1242" s="110">
        <v>3788.4</v>
      </c>
      <c r="I1242" s="109" t="s">
        <v>14904</v>
      </c>
      <c r="J1242" s="109" t="s">
        <v>20096</v>
      </c>
      <c r="K1242" s="109" t="s">
        <v>15198</v>
      </c>
    </row>
    <row r="1243" spans="1:11" x14ac:dyDescent="0.25">
      <c r="A1243" t="s">
        <v>16117</v>
      </c>
      <c r="B1243" t="s">
        <v>15973</v>
      </c>
      <c r="C1243" t="s">
        <v>15553</v>
      </c>
      <c r="D1243" t="s">
        <v>15859</v>
      </c>
      <c r="E1243">
        <v>3481</v>
      </c>
      <c r="F1243" t="s">
        <v>14905</v>
      </c>
      <c r="G1243" t="s">
        <v>4855</v>
      </c>
      <c r="H1243" s="111">
        <v>3308.4</v>
      </c>
      <c r="I1243" t="s">
        <v>14904</v>
      </c>
      <c r="J1243" t="s">
        <v>20096</v>
      </c>
      <c r="K1243" t="s">
        <v>15198</v>
      </c>
    </row>
    <row r="1244" spans="1:11" x14ac:dyDescent="0.25">
      <c r="A1244" s="109" t="s">
        <v>16118</v>
      </c>
      <c r="B1244" s="109" t="s">
        <v>16046</v>
      </c>
      <c r="C1244" s="109" t="s">
        <v>15553</v>
      </c>
      <c r="D1244" s="109" t="s">
        <v>15859</v>
      </c>
      <c r="E1244" s="109">
        <v>3481</v>
      </c>
      <c r="F1244" s="109" t="s">
        <v>14905</v>
      </c>
      <c r="G1244" s="109" t="s">
        <v>4855</v>
      </c>
      <c r="H1244" s="110">
        <v>3117.6</v>
      </c>
      <c r="I1244" s="109" t="s">
        <v>14904</v>
      </c>
      <c r="J1244" s="109" t="s">
        <v>20096</v>
      </c>
      <c r="K1244" s="109" t="s">
        <v>15198</v>
      </c>
    </row>
    <row r="1245" spans="1:11" x14ac:dyDescent="0.25">
      <c r="A1245" t="s">
        <v>16119</v>
      </c>
      <c r="B1245" t="s">
        <v>16061</v>
      </c>
      <c r="C1245" t="s">
        <v>15553</v>
      </c>
      <c r="D1245" t="s">
        <v>15859</v>
      </c>
      <c r="E1245">
        <v>3481</v>
      </c>
      <c r="F1245" t="s">
        <v>14905</v>
      </c>
      <c r="G1245" t="s">
        <v>4855</v>
      </c>
      <c r="H1245" s="111">
        <v>3133.8</v>
      </c>
      <c r="I1245" t="s">
        <v>14904</v>
      </c>
      <c r="J1245" t="s">
        <v>20096</v>
      </c>
      <c r="K1245" t="s">
        <v>15198</v>
      </c>
    </row>
    <row r="1246" spans="1:11" x14ac:dyDescent="0.25">
      <c r="A1246" s="109" t="s">
        <v>16120</v>
      </c>
      <c r="B1246" s="109" t="s">
        <v>16061</v>
      </c>
      <c r="C1246" s="109" t="s">
        <v>15553</v>
      </c>
      <c r="D1246" s="109" t="s">
        <v>15859</v>
      </c>
      <c r="E1246" s="109">
        <v>3481</v>
      </c>
      <c r="F1246" s="109" t="s">
        <v>14905</v>
      </c>
      <c r="G1246" s="109" t="s">
        <v>4855</v>
      </c>
      <c r="H1246" s="110">
        <v>3175.2</v>
      </c>
      <c r="I1246" s="109" t="s">
        <v>14904</v>
      </c>
      <c r="J1246" s="109" t="s">
        <v>20096</v>
      </c>
      <c r="K1246" s="109" t="s">
        <v>15198</v>
      </c>
    </row>
    <row r="1247" spans="1:11" x14ac:dyDescent="0.25">
      <c r="A1247" t="s">
        <v>16121</v>
      </c>
      <c r="B1247" t="s">
        <v>15969</v>
      </c>
      <c r="C1247" t="s">
        <v>15553</v>
      </c>
      <c r="D1247" t="s">
        <v>15859</v>
      </c>
      <c r="E1247">
        <v>3481</v>
      </c>
      <c r="F1247" t="s">
        <v>14905</v>
      </c>
      <c r="G1247" t="s">
        <v>4855</v>
      </c>
      <c r="H1247" s="111">
        <v>3162.6</v>
      </c>
      <c r="I1247" t="s">
        <v>14904</v>
      </c>
      <c r="J1247" t="s">
        <v>20096</v>
      </c>
      <c r="K1247" t="s">
        <v>15198</v>
      </c>
    </row>
    <row r="1248" spans="1:11" x14ac:dyDescent="0.25">
      <c r="A1248" s="109" t="s">
        <v>16122</v>
      </c>
      <c r="B1248" s="109" t="s">
        <v>16046</v>
      </c>
      <c r="C1248" s="109" t="s">
        <v>15553</v>
      </c>
      <c r="D1248" s="109" t="s">
        <v>15859</v>
      </c>
      <c r="E1248" s="109">
        <v>3481</v>
      </c>
      <c r="F1248" s="109" t="s">
        <v>14905</v>
      </c>
      <c r="G1248" s="109" t="s">
        <v>4855</v>
      </c>
      <c r="H1248" s="110">
        <v>3162.6</v>
      </c>
      <c r="I1248" s="109" t="s">
        <v>14904</v>
      </c>
      <c r="J1248" s="109" t="s">
        <v>20096</v>
      </c>
      <c r="K1248" s="109" t="s">
        <v>15198</v>
      </c>
    </row>
    <row r="1249" spans="1:11" x14ac:dyDescent="0.25">
      <c r="A1249" t="s">
        <v>16123</v>
      </c>
      <c r="B1249" t="s">
        <v>16061</v>
      </c>
      <c r="C1249" t="s">
        <v>15553</v>
      </c>
      <c r="D1249" t="s">
        <v>15859</v>
      </c>
      <c r="E1249">
        <v>3481</v>
      </c>
      <c r="F1249" t="s">
        <v>14905</v>
      </c>
      <c r="G1249" t="s">
        <v>4855</v>
      </c>
      <c r="H1249" s="111">
        <v>3182.4</v>
      </c>
      <c r="I1249" t="s">
        <v>14904</v>
      </c>
      <c r="J1249" t="s">
        <v>20096</v>
      </c>
      <c r="K1249" t="s">
        <v>15198</v>
      </c>
    </row>
    <row r="1250" spans="1:11" x14ac:dyDescent="0.25">
      <c r="A1250" s="109" t="s">
        <v>16124</v>
      </c>
      <c r="B1250" s="109" t="s">
        <v>15969</v>
      </c>
      <c r="C1250" s="109" t="s">
        <v>15553</v>
      </c>
      <c r="D1250" s="109" t="s">
        <v>15859</v>
      </c>
      <c r="E1250" s="109">
        <v>3481</v>
      </c>
      <c r="F1250" s="109" t="s">
        <v>14905</v>
      </c>
      <c r="G1250" s="109" t="s">
        <v>4855</v>
      </c>
      <c r="H1250" s="110">
        <v>3222</v>
      </c>
      <c r="I1250" s="109" t="s">
        <v>14904</v>
      </c>
      <c r="J1250" s="109" t="s">
        <v>20096</v>
      </c>
      <c r="K1250" s="109" t="s">
        <v>15198</v>
      </c>
    </row>
    <row r="1251" spans="1:11" x14ac:dyDescent="0.25">
      <c r="A1251" t="s">
        <v>16125</v>
      </c>
      <c r="B1251" t="s">
        <v>15973</v>
      </c>
      <c r="C1251" t="s">
        <v>15553</v>
      </c>
      <c r="D1251" t="s">
        <v>15859</v>
      </c>
      <c r="E1251">
        <v>3481</v>
      </c>
      <c r="F1251" t="s">
        <v>14905</v>
      </c>
      <c r="G1251" t="s">
        <v>4855</v>
      </c>
      <c r="H1251" s="111">
        <v>3171.6</v>
      </c>
      <c r="I1251" t="s">
        <v>14904</v>
      </c>
      <c r="J1251" t="s">
        <v>20096</v>
      </c>
      <c r="K1251" t="s">
        <v>15198</v>
      </c>
    </row>
    <row r="1252" spans="1:11" x14ac:dyDescent="0.25">
      <c r="A1252" s="109" t="s">
        <v>16126</v>
      </c>
      <c r="B1252" s="109" t="s">
        <v>16061</v>
      </c>
      <c r="C1252" s="109" t="s">
        <v>15553</v>
      </c>
      <c r="D1252" s="109" t="s">
        <v>15859</v>
      </c>
      <c r="E1252" s="109">
        <v>3481</v>
      </c>
      <c r="F1252" s="109" t="s">
        <v>14905</v>
      </c>
      <c r="G1252" s="109" t="s">
        <v>4855</v>
      </c>
      <c r="H1252" s="110">
        <v>3146.4</v>
      </c>
      <c r="I1252" s="109" t="s">
        <v>14904</v>
      </c>
      <c r="J1252" s="109" t="s">
        <v>20096</v>
      </c>
      <c r="K1252" s="109" t="s">
        <v>15198</v>
      </c>
    </row>
    <row r="1253" spans="1:11" x14ac:dyDescent="0.25">
      <c r="A1253" t="s">
        <v>16127</v>
      </c>
      <c r="B1253" t="s">
        <v>16061</v>
      </c>
      <c r="C1253" t="s">
        <v>15553</v>
      </c>
      <c r="D1253" t="s">
        <v>15859</v>
      </c>
      <c r="E1253">
        <v>3481</v>
      </c>
      <c r="F1253" t="s">
        <v>14905</v>
      </c>
      <c r="G1253" t="s">
        <v>4855</v>
      </c>
      <c r="H1253" s="111">
        <v>3164.4</v>
      </c>
      <c r="I1253" t="s">
        <v>14904</v>
      </c>
      <c r="J1253" t="s">
        <v>20096</v>
      </c>
      <c r="K1253" t="s">
        <v>15198</v>
      </c>
    </row>
    <row r="1254" spans="1:11" x14ac:dyDescent="0.25">
      <c r="A1254" s="109" t="s">
        <v>16128</v>
      </c>
      <c r="B1254" s="109" t="s">
        <v>15522</v>
      </c>
      <c r="C1254" s="109" t="s">
        <v>15553</v>
      </c>
      <c r="D1254" s="109" t="s">
        <v>15859</v>
      </c>
      <c r="E1254" s="109">
        <v>3481</v>
      </c>
      <c r="F1254" s="109" t="s">
        <v>14905</v>
      </c>
      <c r="G1254" s="109" t="s">
        <v>4855</v>
      </c>
      <c r="H1254" s="110">
        <v>3072.6</v>
      </c>
      <c r="I1254" s="109" t="s">
        <v>14904</v>
      </c>
      <c r="J1254" s="109" t="s">
        <v>20096</v>
      </c>
      <c r="K1254" s="109" t="s">
        <v>15198</v>
      </c>
    </row>
    <row r="1255" spans="1:11" x14ac:dyDescent="0.25">
      <c r="A1255" t="s">
        <v>16129</v>
      </c>
      <c r="B1255" t="s">
        <v>15522</v>
      </c>
      <c r="C1255" t="s">
        <v>15553</v>
      </c>
      <c r="D1255" t="s">
        <v>15859</v>
      </c>
      <c r="E1255">
        <v>3481</v>
      </c>
      <c r="F1255" t="s">
        <v>14905</v>
      </c>
      <c r="G1255" t="s">
        <v>4855</v>
      </c>
      <c r="H1255" s="111">
        <v>3182.4</v>
      </c>
      <c r="I1255" t="s">
        <v>14904</v>
      </c>
      <c r="J1255" t="s">
        <v>20096</v>
      </c>
      <c r="K1255" t="s">
        <v>15198</v>
      </c>
    </row>
    <row r="1256" spans="1:11" x14ac:dyDescent="0.25">
      <c r="A1256" s="109" t="s">
        <v>16130</v>
      </c>
      <c r="B1256" s="109" t="s">
        <v>15522</v>
      </c>
      <c r="C1256" s="109" t="s">
        <v>15553</v>
      </c>
      <c r="D1256" s="109" t="s">
        <v>15859</v>
      </c>
      <c r="E1256" s="109">
        <v>3481</v>
      </c>
      <c r="F1256" s="109" t="s">
        <v>14905</v>
      </c>
      <c r="G1256" s="109" t="s">
        <v>4855</v>
      </c>
      <c r="H1256" s="110">
        <v>3234.6</v>
      </c>
      <c r="I1256" s="109" t="s">
        <v>14904</v>
      </c>
      <c r="J1256" s="109" t="s">
        <v>20096</v>
      </c>
      <c r="K1256" s="109" t="s">
        <v>15198</v>
      </c>
    </row>
    <row r="1257" spans="1:11" x14ac:dyDescent="0.25">
      <c r="A1257" t="s">
        <v>16131</v>
      </c>
      <c r="B1257" t="s">
        <v>15522</v>
      </c>
      <c r="C1257" t="s">
        <v>15553</v>
      </c>
      <c r="D1257" t="s">
        <v>15859</v>
      </c>
      <c r="E1257">
        <v>3481</v>
      </c>
      <c r="F1257" t="s">
        <v>14905</v>
      </c>
      <c r="G1257" t="s">
        <v>4855</v>
      </c>
      <c r="H1257" s="111">
        <v>3880.8</v>
      </c>
      <c r="I1257" t="s">
        <v>14904</v>
      </c>
      <c r="J1257" t="s">
        <v>20096</v>
      </c>
      <c r="K1257" t="s">
        <v>15198</v>
      </c>
    </row>
    <row r="1258" spans="1:11" x14ac:dyDescent="0.25">
      <c r="A1258" s="109" t="s">
        <v>17494</v>
      </c>
      <c r="B1258" s="109" t="s">
        <v>15230</v>
      </c>
      <c r="C1258" s="109" t="s">
        <v>15553</v>
      </c>
      <c r="D1258" s="109" t="s">
        <v>15859</v>
      </c>
      <c r="E1258" s="109">
        <v>3382</v>
      </c>
      <c r="F1258" s="109" t="s">
        <v>15118</v>
      </c>
      <c r="G1258" s="109" t="s">
        <v>4855</v>
      </c>
      <c r="H1258" s="110">
        <v>267.75</v>
      </c>
      <c r="I1258" s="109" t="s">
        <v>14963</v>
      </c>
      <c r="J1258" s="109" t="s">
        <v>20096</v>
      </c>
      <c r="K1258" s="109" t="s">
        <v>15198</v>
      </c>
    </row>
    <row r="1259" spans="1:11" x14ac:dyDescent="0.25">
      <c r="A1259" t="s">
        <v>20770</v>
      </c>
      <c r="B1259" t="s">
        <v>15553</v>
      </c>
      <c r="C1259" t="s">
        <v>15553</v>
      </c>
      <c r="D1259" t="s">
        <v>15859</v>
      </c>
      <c r="E1259">
        <v>3292</v>
      </c>
      <c r="F1259" t="s">
        <v>20099</v>
      </c>
      <c r="G1259" t="s">
        <v>4855</v>
      </c>
      <c r="H1259" s="111">
        <v>30</v>
      </c>
      <c r="I1259" t="s">
        <v>14963</v>
      </c>
      <c r="J1259" t="s">
        <v>20096</v>
      </c>
      <c r="K1259" t="s">
        <v>15198</v>
      </c>
    </row>
    <row r="1260" spans="1:11" x14ac:dyDescent="0.25">
      <c r="A1260" s="109" t="s">
        <v>16133</v>
      </c>
      <c r="B1260" s="109" t="s">
        <v>15883</v>
      </c>
      <c r="C1260" s="109" t="s">
        <v>15553</v>
      </c>
      <c r="D1260" s="109" t="s">
        <v>15859</v>
      </c>
      <c r="E1260" s="109">
        <v>2838</v>
      </c>
      <c r="F1260" s="109" t="s">
        <v>1395</v>
      </c>
      <c r="G1260" s="109" t="s">
        <v>4855</v>
      </c>
      <c r="H1260" s="110">
        <v>1638.12</v>
      </c>
      <c r="I1260" s="109" t="s">
        <v>14943</v>
      </c>
      <c r="J1260" s="109" t="s">
        <v>20096</v>
      </c>
      <c r="K1260" s="109" t="s">
        <v>15198</v>
      </c>
    </row>
    <row r="1261" spans="1:11" x14ac:dyDescent="0.25">
      <c r="A1261" t="s">
        <v>16134</v>
      </c>
      <c r="B1261" t="s">
        <v>15883</v>
      </c>
      <c r="C1261" t="s">
        <v>15553</v>
      </c>
      <c r="D1261" t="s">
        <v>15859</v>
      </c>
      <c r="E1261">
        <v>2838</v>
      </c>
      <c r="F1261" t="s">
        <v>1395</v>
      </c>
      <c r="G1261" t="s">
        <v>4855</v>
      </c>
      <c r="H1261" s="111">
        <v>1956.91</v>
      </c>
      <c r="I1261" t="s">
        <v>14943</v>
      </c>
      <c r="J1261" t="s">
        <v>20096</v>
      </c>
      <c r="K1261" t="s">
        <v>15198</v>
      </c>
    </row>
    <row r="1262" spans="1:11" x14ac:dyDescent="0.25">
      <c r="A1262" s="109" t="s">
        <v>16135</v>
      </c>
      <c r="B1262" s="109" t="s">
        <v>15883</v>
      </c>
      <c r="C1262" s="109" t="s">
        <v>15553</v>
      </c>
      <c r="D1262" s="109" t="s">
        <v>15859</v>
      </c>
      <c r="E1262" s="109">
        <v>2838</v>
      </c>
      <c r="F1262" s="109" t="s">
        <v>1395</v>
      </c>
      <c r="G1262" s="109" t="s">
        <v>4855</v>
      </c>
      <c r="H1262" s="110">
        <v>536.39</v>
      </c>
      <c r="I1262" s="109" t="s">
        <v>14943</v>
      </c>
      <c r="J1262" s="109" t="s">
        <v>20096</v>
      </c>
      <c r="K1262" s="109" t="s">
        <v>15198</v>
      </c>
    </row>
    <row r="1263" spans="1:11" x14ac:dyDescent="0.25">
      <c r="A1263" t="s">
        <v>20771</v>
      </c>
      <c r="B1263" t="s">
        <v>15524</v>
      </c>
      <c r="C1263" t="s">
        <v>15553</v>
      </c>
      <c r="D1263" t="s">
        <v>15859</v>
      </c>
      <c r="E1263">
        <v>2797</v>
      </c>
      <c r="F1263" t="s">
        <v>14965</v>
      </c>
      <c r="G1263" t="s">
        <v>4855</v>
      </c>
      <c r="H1263" s="111">
        <v>6263.67</v>
      </c>
      <c r="I1263" t="s">
        <v>14963</v>
      </c>
      <c r="J1263" t="s">
        <v>20096</v>
      </c>
      <c r="K1263" t="s">
        <v>15198</v>
      </c>
    </row>
    <row r="1264" spans="1:11" x14ac:dyDescent="0.25">
      <c r="A1264" s="109" t="s">
        <v>16136</v>
      </c>
      <c r="B1264" s="109" t="s">
        <v>15871</v>
      </c>
      <c r="C1264" s="109" t="s">
        <v>15553</v>
      </c>
      <c r="D1264" s="109" t="s">
        <v>15859</v>
      </c>
      <c r="E1264" s="109">
        <v>3478</v>
      </c>
      <c r="F1264" s="109" t="s">
        <v>14903</v>
      </c>
      <c r="G1264" s="109" t="s">
        <v>4855</v>
      </c>
      <c r="H1264" s="110">
        <v>26190.78</v>
      </c>
      <c r="I1264" s="109" t="s">
        <v>14904</v>
      </c>
      <c r="J1264" s="109" t="s">
        <v>20096</v>
      </c>
      <c r="K1264" s="109" t="s">
        <v>15198</v>
      </c>
    </row>
    <row r="1265" spans="1:11" x14ac:dyDescent="0.25">
      <c r="A1265" t="s">
        <v>16137</v>
      </c>
      <c r="B1265" t="s">
        <v>15871</v>
      </c>
      <c r="C1265" t="s">
        <v>15553</v>
      </c>
      <c r="D1265" t="s">
        <v>15859</v>
      </c>
      <c r="E1265">
        <v>3478</v>
      </c>
      <c r="F1265" t="s">
        <v>14903</v>
      </c>
      <c r="G1265" t="s">
        <v>4855</v>
      </c>
      <c r="H1265" s="111">
        <v>22187.91</v>
      </c>
      <c r="I1265" t="s">
        <v>14904</v>
      </c>
      <c r="J1265" t="s">
        <v>20096</v>
      </c>
      <c r="K1265" t="s">
        <v>15198</v>
      </c>
    </row>
    <row r="1266" spans="1:11" x14ac:dyDescent="0.25">
      <c r="A1266" s="109" t="s">
        <v>16138</v>
      </c>
      <c r="B1266" s="109" t="s">
        <v>15871</v>
      </c>
      <c r="C1266" s="109" t="s">
        <v>15553</v>
      </c>
      <c r="D1266" s="109" t="s">
        <v>15859</v>
      </c>
      <c r="E1266" s="109">
        <v>3478</v>
      </c>
      <c r="F1266" s="109" t="s">
        <v>14903</v>
      </c>
      <c r="G1266" s="109" t="s">
        <v>4855</v>
      </c>
      <c r="H1266" s="110">
        <v>25819.52</v>
      </c>
      <c r="I1266" s="109" t="s">
        <v>14904</v>
      </c>
      <c r="J1266" s="109" t="s">
        <v>20096</v>
      </c>
      <c r="K1266" s="109" t="s">
        <v>15198</v>
      </c>
    </row>
    <row r="1267" spans="1:11" x14ac:dyDescent="0.25">
      <c r="A1267" t="s">
        <v>20772</v>
      </c>
      <c r="B1267" t="s">
        <v>15541</v>
      </c>
      <c r="C1267" t="s">
        <v>15553</v>
      </c>
      <c r="D1267" t="s">
        <v>15859</v>
      </c>
      <c r="E1267">
        <v>2810</v>
      </c>
      <c r="F1267" t="s">
        <v>15120</v>
      </c>
      <c r="G1267" t="s">
        <v>4855</v>
      </c>
      <c r="H1267" s="111">
        <v>1435.66</v>
      </c>
      <c r="I1267" t="s">
        <v>14963</v>
      </c>
      <c r="J1267" t="s">
        <v>20096</v>
      </c>
      <c r="K1267" t="s">
        <v>15198</v>
      </c>
    </row>
    <row r="1268" spans="1:11" x14ac:dyDescent="0.25">
      <c r="A1268" s="109" t="s">
        <v>20773</v>
      </c>
      <c r="B1268" s="109" t="s">
        <v>15553</v>
      </c>
      <c r="C1268" s="109" t="s">
        <v>15553</v>
      </c>
      <c r="D1268" s="109" t="s">
        <v>15859</v>
      </c>
      <c r="E1268" s="109">
        <v>3330</v>
      </c>
      <c r="F1268" s="109" t="s">
        <v>20416</v>
      </c>
      <c r="G1268" s="109" t="s">
        <v>4855</v>
      </c>
      <c r="H1268" s="110">
        <v>202.77</v>
      </c>
      <c r="I1268" s="109" t="s">
        <v>14963</v>
      </c>
      <c r="J1268" s="109" t="s">
        <v>20096</v>
      </c>
      <c r="K1268" s="109" t="s">
        <v>15198</v>
      </c>
    </row>
    <row r="1269" spans="1:11" x14ac:dyDescent="0.25">
      <c r="A1269" t="s">
        <v>20774</v>
      </c>
      <c r="B1269" t="s">
        <v>15553</v>
      </c>
      <c r="C1269" t="s">
        <v>15553</v>
      </c>
      <c r="D1269" t="s">
        <v>15859</v>
      </c>
      <c r="E1269">
        <v>4034</v>
      </c>
      <c r="F1269" t="s">
        <v>20775</v>
      </c>
      <c r="G1269" t="s">
        <v>4855</v>
      </c>
      <c r="H1269" s="111">
        <v>5624</v>
      </c>
      <c r="I1269" t="s">
        <v>14963</v>
      </c>
      <c r="J1269" t="s">
        <v>20096</v>
      </c>
      <c r="K1269" t="s">
        <v>15198</v>
      </c>
    </row>
    <row r="1270" spans="1:11" x14ac:dyDescent="0.25">
      <c r="A1270" s="109" t="s">
        <v>3144</v>
      </c>
      <c r="B1270" s="109" t="s">
        <v>16109</v>
      </c>
      <c r="C1270" s="109" t="s">
        <v>15553</v>
      </c>
      <c r="D1270" s="109" t="s">
        <v>15859</v>
      </c>
      <c r="E1270" s="109">
        <v>4010</v>
      </c>
      <c r="F1270" s="109" t="s">
        <v>15062</v>
      </c>
      <c r="G1270" s="109" t="s">
        <v>4855</v>
      </c>
      <c r="H1270" s="110">
        <v>277.5</v>
      </c>
      <c r="I1270" s="109" t="s">
        <v>14963</v>
      </c>
      <c r="J1270" s="109" t="s">
        <v>20096</v>
      </c>
      <c r="K1270" s="109" t="s">
        <v>15198</v>
      </c>
    </row>
    <row r="1271" spans="1:11" x14ac:dyDescent="0.25">
      <c r="A1271" t="s">
        <v>20776</v>
      </c>
      <c r="B1271" t="s">
        <v>15553</v>
      </c>
      <c r="C1271" t="s">
        <v>15553</v>
      </c>
      <c r="D1271" t="s">
        <v>15859</v>
      </c>
      <c r="E1271">
        <v>3864</v>
      </c>
      <c r="F1271" t="s">
        <v>20777</v>
      </c>
      <c r="G1271" t="s">
        <v>4855</v>
      </c>
      <c r="H1271" s="111">
        <v>540</v>
      </c>
      <c r="I1271" t="s">
        <v>14963</v>
      </c>
      <c r="J1271" t="s">
        <v>20096</v>
      </c>
      <c r="K1271" t="s">
        <v>15198</v>
      </c>
    </row>
    <row r="1272" spans="1:11" x14ac:dyDescent="0.25">
      <c r="A1272" s="109" t="s">
        <v>16111</v>
      </c>
      <c r="B1272" s="109" t="s">
        <v>16109</v>
      </c>
      <c r="C1272" s="109" t="s">
        <v>15553</v>
      </c>
      <c r="D1272" s="109" t="s">
        <v>15859</v>
      </c>
      <c r="E1272" s="109">
        <v>4012</v>
      </c>
      <c r="F1272" s="109" t="s">
        <v>15063</v>
      </c>
      <c r="G1272" s="109" t="s">
        <v>4855</v>
      </c>
      <c r="H1272" s="110">
        <v>277.5</v>
      </c>
      <c r="I1272" s="109" t="s">
        <v>14963</v>
      </c>
      <c r="J1272" s="109" t="s">
        <v>20096</v>
      </c>
      <c r="K1272" s="109" t="s">
        <v>15198</v>
      </c>
    </row>
    <row r="1273" spans="1:11" x14ac:dyDescent="0.25">
      <c r="A1273" t="s">
        <v>16113</v>
      </c>
      <c r="B1273" t="s">
        <v>15871</v>
      </c>
      <c r="C1273" t="s">
        <v>15553</v>
      </c>
      <c r="D1273" t="s">
        <v>15859</v>
      </c>
      <c r="E1273">
        <v>3939</v>
      </c>
      <c r="F1273" t="s">
        <v>14948</v>
      </c>
      <c r="G1273" t="s">
        <v>4855</v>
      </c>
      <c r="H1273" s="111">
        <v>4961.5</v>
      </c>
      <c r="I1273" t="s">
        <v>14943</v>
      </c>
      <c r="J1273" t="s">
        <v>20096</v>
      </c>
      <c r="K1273" t="s">
        <v>15198</v>
      </c>
    </row>
    <row r="1274" spans="1:11" x14ac:dyDescent="0.25">
      <c r="A1274" s="109" t="s">
        <v>16139</v>
      </c>
      <c r="B1274" s="109" t="s">
        <v>15349</v>
      </c>
      <c r="C1274" s="109" t="s">
        <v>15553</v>
      </c>
      <c r="D1274" s="109" t="s">
        <v>15859</v>
      </c>
      <c r="E1274" s="109">
        <v>3855</v>
      </c>
      <c r="F1274" s="109" t="s">
        <v>14906</v>
      </c>
      <c r="G1274" s="109" t="s">
        <v>4855</v>
      </c>
      <c r="H1274" s="110">
        <v>16275</v>
      </c>
      <c r="I1274" s="109" t="s">
        <v>14904</v>
      </c>
      <c r="J1274" s="109" t="s">
        <v>20096</v>
      </c>
      <c r="K1274" s="109" t="s">
        <v>15198</v>
      </c>
    </row>
    <row r="1275" spans="1:11" x14ac:dyDescent="0.25">
      <c r="A1275" t="s">
        <v>17495</v>
      </c>
      <c r="B1275" t="s">
        <v>15953</v>
      </c>
      <c r="C1275" t="s">
        <v>15553</v>
      </c>
      <c r="D1275" t="s">
        <v>15859</v>
      </c>
      <c r="E1275">
        <v>3785</v>
      </c>
      <c r="F1275" t="s">
        <v>15083</v>
      </c>
      <c r="G1275" t="s">
        <v>4855</v>
      </c>
      <c r="H1275" s="111">
        <v>20402.04</v>
      </c>
      <c r="I1275" t="s">
        <v>14963</v>
      </c>
      <c r="J1275" t="s">
        <v>20096</v>
      </c>
      <c r="K1275" t="s">
        <v>15198</v>
      </c>
    </row>
    <row r="1276" spans="1:11" x14ac:dyDescent="0.25">
      <c r="A1276" s="109" t="s">
        <v>17497</v>
      </c>
      <c r="B1276" s="109" t="s">
        <v>15953</v>
      </c>
      <c r="C1276" s="109" t="s">
        <v>15553</v>
      </c>
      <c r="D1276" s="109" t="s">
        <v>15859</v>
      </c>
      <c r="E1276" s="109">
        <v>3785</v>
      </c>
      <c r="F1276" s="109" t="s">
        <v>15083</v>
      </c>
      <c r="G1276" s="109" t="s">
        <v>4855</v>
      </c>
      <c r="H1276" s="110">
        <v>4422.11</v>
      </c>
      <c r="I1276" s="109" t="s">
        <v>14963</v>
      </c>
      <c r="J1276" s="109" t="s">
        <v>20096</v>
      </c>
      <c r="K1276" s="109" t="s">
        <v>15198</v>
      </c>
    </row>
    <row r="1277" spans="1:11" x14ac:dyDescent="0.25">
      <c r="A1277" t="s">
        <v>17499</v>
      </c>
      <c r="B1277" t="s">
        <v>15953</v>
      </c>
      <c r="C1277" t="s">
        <v>15553</v>
      </c>
      <c r="D1277" t="s">
        <v>15859</v>
      </c>
      <c r="E1277">
        <v>3785</v>
      </c>
      <c r="F1277" t="s">
        <v>15083</v>
      </c>
      <c r="G1277" t="s">
        <v>4855</v>
      </c>
      <c r="H1277" s="111">
        <v>958.12</v>
      </c>
      <c r="I1277" t="s">
        <v>14963</v>
      </c>
      <c r="J1277" t="s">
        <v>20096</v>
      </c>
      <c r="K1277" t="s">
        <v>15198</v>
      </c>
    </row>
    <row r="1278" spans="1:11" x14ac:dyDescent="0.25">
      <c r="A1278" s="109" t="s">
        <v>17501</v>
      </c>
      <c r="B1278" s="109" t="s">
        <v>15953</v>
      </c>
      <c r="C1278" s="109" t="s">
        <v>15553</v>
      </c>
      <c r="D1278" s="109" t="s">
        <v>15859</v>
      </c>
      <c r="E1278" s="109">
        <v>3785</v>
      </c>
      <c r="F1278" s="109" t="s">
        <v>15083</v>
      </c>
      <c r="G1278" s="109" t="s">
        <v>4855</v>
      </c>
      <c r="H1278" s="110">
        <v>93973.02</v>
      </c>
      <c r="I1278" s="109" t="s">
        <v>14963</v>
      </c>
      <c r="J1278" s="109" t="s">
        <v>20096</v>
      </c>
      <c r="K1278" s="109" t="s">
        <v>15198</v>
      </c>
    </row>
    <row r="1279" spans="1:11" x14ac:dyDescent="0.25">
      <c r="A1279" t="s">
        <v>16149</v>
      </c>
      <c r="B1279" t="s">
        <v>15349</v>
      </c>
      <c r="C1279" t="s">
        <v>15631</v>
      </c>
      <c r="D1279" t="s">
        <v>15859</v>
      </c>
      <c r="E1279">
        <v>2894</v>
      </c>
      <c r="F1279" t="s">
        <v>14951</v>
      </c>
      <c r="G1279" t="s">
        <v>4855</v>
      </c>
      <c r="H1279" s="111">
        <v>2370</v>
      </c>
      <c r="I1279" t="s">
        <v>14943</v>
      </c>
      <c r="J1279" t="s">
        <v>20096</v>
      </c>
      <c r="K1279" t="s">
        <v>15198</v>
      </c>
    </row>
    <row r="1280" spans="1:11" x14ac:dyDescent="0.25">
      <c r="A1280" s="109" t="s">
        <v>16150</v>
      </c>
      <c r="B1280" s="109" t="s">
        <v>15349</v>
      </c>
      <c r="C1280" s="109" t="s">
        <v>15631</v>
      </c>
      <c r="D1280" s="109" t="s">
        <v>15859</v>
      </c>
      <c r="E1280" s="109">
        <v>3500</v>
      </c>
      <c r="F1280" s="109" t="s">
        <v>1128</v>
      </c>
      <c r="G1280" s="109" t="s">
        <v>4855</v>
      </c>
      <c r="H1280" s="110">
        <v>1120</v>
      </c>
      <c r="I1280" s="109" t="s">
        <v>14943</v>
      </c>
      <c r="J1280" s="109" t="s">
        <v>20096</v>
      </c>
      <c r="K1280" s="109" t="s">
        <v>15198</v>
      </c>
    </row>
    <row r="1281" spans="1:11" x14ac:dyDescent="0.25">
      <c r="A1281" t="s">
        <v>20778</v>
      </c>
      <c r="B1281" t="s">
        <v>15631</v>
      </c>
      <c r="C1281" t="s">
        <v>15631</v>
      </c>
      <c r="D1281" t="s">
        <v>15859</v>
      </c>
      <c r="E1281">
        <v>3544</v>
      </c>
      <c r="F1281" t="s">
        <v>20779</v>
      </c>
      <c r="G1281" t="s">
        <v>4855</v>
      </c>
      <c r="H1281" s="111">
        <v>32</v>
      </c>
      <c r="I1281" t="s">
        <v>14963</v>
      </c>
      <c r="J1281" t="s">
        <v>20096</v>
      </c>
      <c r="K1281" t="s">
        <v>15198</v>
      </c>
    </row>
    <row r="1282" spans="1:11" x14ac:dyDescent="0.25">
      <c r="A1282" s="109" t="s">
        <v>20780</v>
      </c>
      <c r="B1282" s="109" t="s">
        <v>15631</v>
      </c>
      <c r="C1282" s="109" t="s">
        <v>15631</v>
      </c>
      <c r="D1282" s="109" t="s">
        <v>15859</v>
      </c>
      <c r="E1282" s="109">
        <v>3325</v>
      </c>
      <c r="F1282" s="109" t="s">
        <v>14966</v>
      </c>
      <c r="G1282" s="109" t="s">
        <v>4855</v>
      </c>
      <c r="H1282" s="110">
        <v>10.6</v>
      </c>
      <c r="I1282" s="109" t="s">
        <v>14916</v>
      </c>
      <c r="J1282" s="109" t="s">
        <v>20096</v>
      </c>
      <c r="K1282" s="109" t="s">
        <v>14916</v>
      </c>
    </row>
    <row r="1283" spans="1:11" x14ac:dyDescent="0.25">
      <c r="A1283" t="s">
        <v>16140</v>
      </c>
      <c r="B1283" t="s">
        <v>15898</v>
      </c>
      <c r="C1283" t="s">
        <v>15631</v>
      </c>
      <c r="D1283" t="s">
        <v>15859</v>
      </c>
      <c r="E1283">
        <v>3460</v>
      </c>
      <c r="F1283" t="s">
        <v>14988</v>
      </c>
      <c r="G1283" t="s">
        <v>4855</v>
      </c>
      <c r="H1283" s="111">
        <v>131</v>
      </c>
      <c r="I1283" t="s">
        <v>14963</v>
      </c>
      <c r="J1283" t="s">
        <v>20096</v>
      </c>
      <c r="K1283" t="s">
        <v>15198</v>
      </c>
    </row>
    <row r="1284" spans="1:11" x14ac:dyDescent="0.25">
      <c r="A1284" s="109" t="s">
        <v>16142</v>
      </c>
      <c r="B1284" s="109" t="s">
        <v>15883</v>
      </c>
      <c r="C1284" s="109" t="s">
        <v>15631</v>
      </c>
      <c r="D1284" s="109" t="s">
        <v>15859</v>
      </c>
      <c r="E1284" s="109">
        <v>3565</v>
      </c>
      <c r="F1284" s="109" t="s">
        <v>1369</v>
      </c>
      <c r="G1284" s="109" t="s">
        <v>4855</v>
      </c>
      <c r="H1284" s="110">
        <v>276</v>
      </c>
      <c r="I1284" s="109" t="s">
        <v>14943</v>
      </c>
      <c r="J1284" s="109" t="s">
        <v>20096</v>
      </c>
      <c r="K1284" s="109" t="s">
        <v>15198</v>
      </c>
    </row>
    <row r="1285" spans="1:11" x14ac:dyDescent="0.25">
      <c r="A1285" t="s">
        <v>16143</v>
      </c>
      <c r="B1285" t="s">
        <v>16144</v>
      </c>
      <c r="C1285" t="s">
        <v>15631</v>
      </c>
      <c r="D1285" t="s">
        <v>15859</v>
      </c>
      <c r="E1285">
        <v>3293</v>
      </c>
      <c r="F1285" t="s">
        <v>14954</v>
      </c>
      <c r="G1285" t="s">
        <v>4855</v>
      </c>
      <c r="H1285" s="111">
        <v>1166.64</v>
      </c>
      <c r="I1285" t="s">
        <v>14943</v>
      </c>
      <c r="J1285" t="s">
        <v>20096</v>
      </c>
      <c r="K1285" t="s">
        <v>15198</v>
      </c>
    </row>
    <row r="1286" spans="1:11" x14ac:dyDescent="0.25">
      <c r="A1286" s="109" t="s">
        <v>16145</v>
      </c>
      <c r="B1286" s="109" t="s">
        <v>15883</v>
      </c>
      <c r="C1286" s="109" t="s">
        <v>15631</v>
      </c>
      <c r="D1286" s="109" t="s">
        <v>15859</v>
      </c>
      <c r="E1286" s="109">
        <v>2838</v>
      </c>
      <c r="F1286" s="109" t="s">
        <v>1395</v>
      </c>
      <c r="G1286" s="109" t="s">
        <v>4855</v>
      </c>
      <c r="H1286" s="110">
        <v>1926.55</v>
      </c>
      <c r="I1286" s="109" t="s">
        <v>14943</v>
      </c>
      <c r="J1286" s="109" t="s">
        <v>20096</v>
      </c>
      <c r="K1286" s="109" t="s">
        <v>15198</v>
      </c>
    </row>
    <row r="1287" spans="1:11" x14ac:dyDescent="0.25">
      <c r="A1287" t="s">
        <v>16153</v>
      </c>
      <c r="B1287" t="s">
        <v>15349</v>
      </c>
      <c r="C1287" t="s">
        <v>15631</v>
      </c>
      <c r="D1287" t="s">
        <v>15859</v>
      </c>
      <c r="E1287">
        <v>3396</v>
      </c>
      <c r="F1287" t="s">
        <v>14959</v>
      </c>
      <c r="G1287" t="s">
        <v>4855</v>
      </c>
      <c r="H1287" s="111">
        <v>1270</v>
      </c>
      <c r="I1287" t="s">
        <v>14943</v>
      </c>
      <c r="J1287" t="s">
        <v>20096</v>
      </c>
      <c r="K1287" t="s">
        <v>15198</v>
      </c>
    </row>
    <row r="1288" spans="1:11" x14ac:dyDescent="0.25">
      <c r="A1288" s="109" t="s">
        <v>16146</v>
      </c>
      <c r="B1288" s="109" t="s">
        <v>15883</v>
      </c>
      <c r="C1288" s="109" t="s">
        <v>15631</v>
      </c>
      <c r="D1288" s="109" t="s">
        <v>15859</v>
      </c>
      <c r="E1288" s="109">
        <v>3478</v>
      </c>
      <c r="F1288" s="109" t="s">
        <v>14903</v>
      </c>
      <c r="G1288" s="109" t="s">
        <v>4855</v>
      </c>
      <c r="H1288" s="110">
        <v>25563.01</v>
      </c>
      <c r="I1288" s="109" t="s">
        <v>14904</v>
      </c>
      <c r="J1288" s="109" t="s">
        <v>20096</v>
      </c>
      <c r="K1288" s="109" t="s">
        <v>15198</v>
      </c>
    </row>
    <row r="1289" spans="1:11" x14ac:dyDescent="0.25">
      <c r="A1289" t="s">
        <v>16147</v>
      </c>
      <c r="B1289" t="s">
        <v>15883</v>
      </c>
      <c r="C1289" t="s">
        <v>15631</v>
      </c>
      <c r="D1289" t="s">
        <v>15859</v>
      </c>
      <c r="E1289">
        <v>3478</v>
      </c>
      <c r="F1289" t="s">
        <v>14903</v>
      </c>
      <c r="G1289" t="s">
        <v>4855</v>
      </c>
      <c r="H1289" s="111">
        <v>22930.43</v>
      </c>
      <c r="I1289" t="s">
        <v>14904</v>
      </c>
      <c r="J1289" t="s">
        <v>20096</v>
      </c>
      <c r="K1289" t="s">
        <v>15198</v>
      </c>
    </row>
    <row r="1290" spans="1:11" x14ac:dyDescent="0.25">
      <c r="A1290" s="109" t="s">
        <v>16148</v>
      </c>
      <c r="B1290" s="109" t="s">
        <v>15883</v>
      </c>
      <c r="C1290" s="109" t="s">
        <v>15631</v>
      </c>
      <c r="D1290" s="109" t="s">
        <v>15859</v>
      </c>
      <c r="E1290" s="109">
        <v>3478</v>
      </c>
      <c r="F1290" s="109" t="s">
        <v>14903</v>
      </c>
      <c r="G1290" s="109" t="s">
        <v>4855</v>
      </c>
      <c r="H1290" s="110">
        <v>22815.68</v>
      </c>
      <c r="I1290" s="109" t="s">
        <v>14904</v>
      </c>
      <c r="J1290" s="109" t="s">
        <v>20096</v>
      </c>
      <c r="K1290" s="109" t="s">
        <v>15198</v>
      </c>
    </row>
    <row r="1291" spans="1:11" x14ac:dyDescent="0.25">
      <c r="A1291" t="s">
        <v>16151</v>
      </c>
      <c r="B1291" t="s">
        <v>15349</v>
      </c>
      <c r="C1291" t="s">
        <v>15631</v>
      </c>
      <c r="D1291" t="s">
        <v>15859</v>
      </c>
      <c r="E1291">
        <v>3953</v>
      </c>
      <c r="F1291" t="s">
        <v>1517</v>
      </c>
      <c r="G1291" t="s">
        <v>4855</v>
      </c>
      <c r="H1291" s="111">
        <v>2438.1</v>
      </c>
      <c r="I1291" t="s">
        <v>14904</v>
      </c>
      <c r="J1291" t="s">
        <v>20096</v>
      </c>
      <c r="K1291" t="s">
        <v>15198</v>
      </c>
    </row>
    <row r="1292" spans="1:11" x14ac:dyDescent="0.25">
      <c r="A1292" s="109" t="s">
        <v>16160</v>
      </c>
      <c r="B1292" s="109" t="s">
        <v>15871</v>
      </c>
      <c r="C1292" s="109" t="s">
        <v>15631</v>
      </c>
      <c r="D1292" s="109" t="s">
        <v>15859</v>
      </c>
      <c r="E1292" s="109">
        <v>3953</v>
      </c>
      <c r="F1292" s="109" t="s">
        <v>1517</v>
      </c>
      <c r="G1292" s="109" t="s">
        <v>4855</v>
      </c>
      <c r="H1292" s="110">
        <v>2826.4</v>
      </c>
      <c r="I1292" s="109" t="s">
        <v>14904</v>
      </c>
      <c r="J1292" s="109" t="s">
        <v>20096</v>
      </c>
      <c r="K1292" s="109" t="s">
        <v>15198</v>
      </c>
    </row>
    <row r="1293" spans="1:11" x14ac:dyDescent="0.25">
      <c r="A1293" t="s">
        <v>16152</v>
      </c>
      <c r="B1293" t="s">
        <v>15349</v>
      </c>
      <c r="C1293" t="s">
        <v>15631</v>
      </c>
      <c r="D1293" t="s">
        <v>15859</v>
      </c>
      <c r="E1293">
        <v>3953</v>
      </c>
      <c r="F1293" t="s">
        <v>1517</v>
      </c>
      <c r="G1293" t="s">
        <v>4855</v>
      </c>
      <c r="H1293" s="111">
        <v>2874.4</v>
      </c>
      <c r="I1293" t="s">
        <v>14904</v>
      </c>
      <c r="J1293" t="s">
        <v>20096</v>
      </c>
      <c r="K1293" t="s">
        <v>15198</v>
      </c>
    </row>
    <row r="1294" spans="1:11" x14ac:dyDescent="0.25">
      <c r="A1294" s="109" t="s">
        <v>16161</v>
      </c>
      <c r="B1294" s="109" t="s">
        <v>15871</v>
      </c>
      <c r="C1294" s="109" t="s">
        <v>15631</v>
      </c>
      <c r="D1294" s="109" t="s">
        <v>15859</v>
      </c>
      <c r="E1294" s="109">
        <v>3953</v>
      </c>
      <c r="F1294" s="109" t="s">
        <v>1517</v>
      </c>
      <c r="G1294" s="109" t="s">
        <v>4855</v>
      </c>
      <c r="H1294" s="110">
        <v>2455.6</v>
      </c>
      <c r="I1294" s="109" t="s">
        <v>14904</v>
      </c>
      <c r="J1294" s="109" t="s">
        <v>20096</v>
      </c>
      <c r="K1294" s="109" t="s">
        <v>15198</v>
      </c>
    </row>
    <row r="1295" spans="1:11" x14ac:dyDescent="0.25">
      <c r="A1295" t="s">
        <v>16162</v>
      </c>
      <c r="B1295" t="s">
        <v>15871</v>
      </c>
      <c r="C1295" t="s">
        <v>15631</v>
      </c>
      <c r="D1295" t="s">
        <v>15859</v>
      </c>
      <c r="E1295">
        <v>3953</v>
      </c>
      <c r="F1295" t="s">
        <v>1517</v>
      </c>
      <c r="G1295" t="s">
        <v>4855</v>
      </c>
      <c r="H1295" s="111">
        <v>2466.1</v>
      </c>
      <c r="I1295" t="s">
        <v>14904</v>
      </c>
      <c r="J1295" t="s">
        <v>20096</v>
      </c>
      <c r="K1295" t="s">
        <v>15198</v>
      </c>
    </row>
    <row r="1296" spans="1:11" x14ac:dyDescent="0.25">
      <c r="A1296" s="109" t="s">
        <v>17503</v>
      </c>
      <c r="B1296" s="109" t="s">
        <v>16055</v>
      </c>
      <c r="C1296" s="109" t="s">
        <v>16155</v>
      </c>
      <c r="D1296" s="109" t="s">
        <v>15859</v>
      </c>
      <c r="E1296" s="109">
        <v>3694</v>
      </c>
      <c r="F1296" s="109" t="s">
        <v>14913</v>
      </c>
      <c r="G1296" s="109" t="s">
        <v>4855</v>
      </c>
      <c r="H1296" s="110">
        <v>3750</v>
      </c>
      <c r="I1296" s="109" t="s">
        <v>14914</v>
      </c>
      <c r="J1296" s="109" t="s">
        <v>20096</v>
      </c>
      <c r="K1296" s="109" t="s">
        <v>15198</v>
      </c>
    </row>
    <row r="1297" spans="1:11" x14ac:dyDescent="0.25">
      <c r="A1297" t="s">
        <v>17504</v>
      </c>
      <c r="B1297" t="s">
        <v>16055</v>
      </c>
      <c r="C1297" t="s">
        <v>16155</v>
      </c>
      <c r="D1297" t="s">
        <v>15859</v>
      </c>
      <c r="E1297">
        <v>3694</v>
      </c>
      <c r="F1297" t="s">
        <v>14913</v>
      </c>
      <c r="G1297" t="s">
        <v>4855</v>
      </c>
      <c r="H1297" s="111">
        <v>1050</v>
      </c>
      <c r="I1297" t="s">
        <v>14914</v>
      </c>
      <c r="J1297" t="s">
        <v>20096</v>
      </c>
      <c r="K1297" t="s">
        <v>15198</v>
      </c>
    </row>
    <row r="1298" spans="1:11" x14ac:dyDescent="0.25">
      <c r="A1298" s="109" t="s">
        <v>17505</v>
      </c>
      <c r="B1298" s="109" t="s">
        <v>16055</v>
      </c>
      <c r="C1298" s="109" t="s">
        <v>16155</v>
      </c>
      <c r="D1298" s="109" t="s">
        <v>15859</v>
      </c>
      <c r="E1298" s="109">
        <v>3694</v>
      </c>
      <c r="F1298" s="109" t="s">
        <v>14913</v>
      </c>
      <c r="G1298" s="109" t="s">
        <v>4855</v>
      </c>
      <c r="H1298" s="110">
        <v>1050</v>
      </c>
      <c r="I1298" s="109" t="s">
        <v>14914</v>
      </c>
      <c r="J1298" s="109" t="s">
        <v>20096</v>
      </c>
      <c r="K1298" s="109" t="s">
        <v>15198</v>
      </c>
    </row>
    <row r="1299" spans="1:11" x14ac:dyDescent="0.25">
      <c r="A1299" t="s">
        <v>17506</v>
      </c>
      <c r="B1299" t="s">
        <v>16055</v>
      </c>
      <c r="C1299" t="s">
        <v>16155</v>
      </c>
      <c r="D1299" t="s">
        <v>15859</v>
      </c>
      <c r="E1299">
        <v>3694</v>
      </c>
      <c r="F1299" t="s">
        <v>14913</v>
      </c>
      <c r="G1299" t="s">
        <v>4855</v>
      </c>
      <c r="H1299" s="111">
        <v>3750</v>
      </c>
      <c r="I1299" t="s">
        <v>14914</v>
      </c>
      <c r="J1299" t="s">
        <v>20096</v>
      </c>
      <c r="K1299" t="s">
        <v>15198</v>
      </c>
    </row>
    <row r="1300" spans="1:11" x14ac:dyDescent="0.25">
      <c r="A1300" s="109" t="s">
        <v>17507</v>
      </c>
      <c r="B1300" s="109" t="s">
        <v>16055</v>
      </c>
      <c r="C1300" s="109" t="s">
        <v>16155</v>
      </c>
      <c r="D1300" s="109" t="s">
        <v>15859</v>
      </c>
      <c r="E1300" s="109">
        <v>3694</v>
      </c>
      <c r="F1300" s="109" t="s">
        <v>14913</v>
      </c>
      <c r="G1300" s="109" t="s">
        <v>4855</v>
      </c>
      <c r="H1300" s="110">
        <v>1050</v>
      </c>
      <c r="I1300" s="109" t="s">
        <v>14914</v>
      </c>
      <c r="J1300" s="109" t="s">
        <v>20096</v>
      </c>
      <c r="K1300" s="109" t="s">
        <v>15198</v>
      </c>
    </row>
    <row r="1301" spans="1:11" x14ac:dyDescent="0.25">
      <c r="A1301" t="s">
        <v>17508</v>
      </c>
      <c r="B1301" t="s">
        <v>16055</v>
      </c>
      <c r="C1301" t="s">
        <v>16155</v>
      </c>
      <c r="D1301" t="s">
        <v>15859</v>
      </c>
      <c r="E1301">
        <v>3694</v>
      </c>
      <c r="F1301" t="s">
        <v>14913</v>
      </c>
      <c r="G1301" t="s">
        <v>4855</v>
      </c>
      <c r="H1301" s="111">
        <v>3750</v>
      </c>
      <c r="I1301" t="s">
        <v>14914</v>
      </c>
      <c r="J1301" t="s">
        <v>20096</v>
      </c>
      <c r="K1301" t="s">
        <v>15198</v>
      </c>
    </row>
    <row r="1302" spans="1:11" x14ac:dyDescent="0.25">
      <c r="A1302" s="109" t="s">
        <v>16623</v>
      </c>
      <c r="B1302" s="109" t="s">
        <v>16055</v>
      </c>
      <c r="C1302" s="109" t="s">
        <v>16155</v>
      </c>
      <c r="D1302" s="109" t="s">
        <v>15859</v>
      </c>
      <c r="E1302" s="109">
        <v>3694</v>
      </c>
      <c r="F1302" s="109" t="s">
        <v>14913</v>
      </c>
      <c r="G1302" s="109" t="s">
        <v>4855</v>
      </c>
      <c r="H1302" s="110">
        <v>1050</v>
      </c>
      <c r="I1302" s="109" t="s">
        <v>14914</v>
      </c>
      <c r="J1302" s="109" t="s">
        <v>20096</v>
      </c>
      <c r="K1302" s="109" t="s">
        <v>15198</v>
      </c>
    </row>
    <row r="1303" spans="1:11" x14ac:dyDescent="0.25">
      <c r="A1303" t="s">
        <v>17509</v>
      </c>
      <c r="B1303" t="s">
        <v>16055</v>
      </c>
      <c r="C1303" t="s">
        <v>16155</v>
      </c>
      <c r="D1303" t="s">
        <v>15859</v>
      </c>
      <c r="E1303">
        <v>3694</v>
      </c>
      <c r="F1303" t="s">
        <v>14913</v>
      </c>
      <c r="G1303" t="s">
        <v>4855</v>
      </c>
      <c r="H1303" s="111">
        <v>3750</v>
      </c>
      <c r="I1303" t="s">
        <v>14914</v>
      </c>
      <c r="J1303" t="s">
        <v>20096</v>
      </c>
      <c r="K1303" t="s">
        <v>15198</v>
      </c>
    </row>
    <row r="1304" spans="1:11" x14ac:dyDescent="0.25">
      <c r="A1304" s="109" t="s">
        <v>17510</v>
      </c>
      <c r="B1304" s="109" t="s">
        <v>16055</v>
      </c>
      <c r="C1304" s="109" t="s">
        <v>16155</v>
      </c>
      <c r="D1304" s="109" t="s">
        <v>15859</v>
      </c>
      <c r="E1304" s="109">
        <v>3694</v>
      </c>
      <c r="F1304" s="109" t="s">
        <v>14913</v>
      </c>
      <c r="G1304" s="109" t="s">
        <v>4855</v>
      </c>
      <c r="H1304" s="110">
        <v>1050</v>
      </c>
      <c r="I1304" s="109" t="s">
        <v>14914</v>
      </c>
      <c r="J1304" s="109" t="s">
        <v>20096</v>
      </c>
      <c r="K1304" s="109" t="s">
        <v>15198</v>
      </c>
    </row>
    <row r="1305" spans="1:11" x14ac:dyDescent="0.25">
      <c r="A1305" t="s">
        <v>17511</v>
      </c>
      <c r="B1305" t="s">
        <v>16055</v>
      </c>
      <c r="C1305" t="s">
        <v>16155</v>
      </c>
      <c r="D1305" t="s">
        <v>15859</v>
      </c>
      <c r="E1305">
        <v>3694</v>
      </c>
      <c r="F1305" t="s">
        <v>14913</v>
      </c>
      <c r="G1305" t="s">
        <v>4855</v>
      </c>
      <c r="H1305" s="111">
        <v>3750</v>
      </c>
      <c r="I1305" t="s">
        <v>14914</v>
      </c>
      <c r="J1305" t="s">
        <v>20096</v>
      </c>
      <c r="K1305" t="s">
        <v>15198</v>
      </c>
    </row>
    <row r="1306" spans="1:11" x14ac:dyDescent="0.25">
      <c r="A1306" s="109" t="s">
        <v>17512</v>
      </c>
      <c r="B1306" s="109" t="s">
        <v>16055</v>
      </c>
      <c r="C1306" s="109" t="s">
        <v>16155</v>
      </c>
      <c r="D1306" s="109" t="s">
        <v>15859</v>
      </c>
      <c r="E1306" s="109">
        <v>3694</v>
      </c>
      <c r="F1306" s="109" t="s">
        <v>14913</v>
      </c>
      <c r="G1306" s="109" t="s">
        <v>4855</v>
      </c>
      <c r="H1306" s="110">
        <v>1050</v>
      </c>
      <c r="I1306" s="109" t="s">
        <v>14914</v>
      </c>
      <c r="J1306" s="109" t="s">
        <v>20096</v>
      </c>
      <c r="K1306" s="109" t="s">
        <v>15198</v>
      </c>
    </row>
    <row r="1307" spans="1:11" x14ac:dyDescent="0.25">
      <c r="A1307" t="s">
        <v>17513</v>
      </c>
      <c r="B1307" t="s">
        <v>16055</v>
      </c>
      <c r="C1307" t="s">
        <v>16155</v>
      </c>
      <c r="D1307" t="s">
        <v>15859</v>
      </c>
      <c r="E1307">
        <v>3694</v>
      </c>
      <c r="F1307" t="s">
        <v>14913</v>
      </c>
      <c r="G1307" t="s">
        <v>4855</v>
      </c>
      <c r="H1307" s="111">
        <v>1050</v>
      </c>
      <c r="I1307" t="s">
        <v>14914</v>
      </c>
      <c r="J1307" t="s">
        <v>20096</v>
      </c>
      <c r="K1307" t="s">
        <v>15198</v>
      </c>
    </row>
    <row r="1308" spans="1:11" x14ac:dyDescent="0.25">
      <c r="A1308" s="109" t="s">
        <v>17514</v>
      </c>
      <c r="B1308" s="109" t="s">
        <v>16055</v>
      </c>
      <c r="C1308" s="109" t="s">
        <v>16155</v>
      </c>
      <c r="D1308" s="109" t="s">
        <v>15859</v>
      </c>
      <c r="E1308" s="109">
        <v>3694</v>
      </c>
      <c r="F1308" s="109" t="s">
        <v>14913</v>
      </c>
      <c r="G1308" s="109" t="s">
        <v>4855</v>
      </c>
      <c r="H1308" s="110">
        <v>3750</v>
      </c>
      <c r="I1308" s="109" t="s">
        <v>14914</v>
      </c>
      <c r="J1308" s="109" t="s">
        <v>20096</v>
      </c>
      <c r="K1308" s="109" t="s">
        <v>15198</v>
      </c>
    </row>
    <row r="1309" spans="1:11" x14ac:dyDescent="0.25">
      <c r="A1309" t="s">
        <v>17515</v>
      </c>
      <c r="B1309" t="s">
        <v>16055</v>
      </c>
      <c r="C1309" t="s">
        <v>16155</v>
      </c>
      <c r="D1309" t="s">
        <v>15859</v>
      </c>
      <c r="E1309">
        <v>3694</v>
      </c>
      <c r="F1309" t="s">
        <v>14913</v>
      </c>
      <c r="G1309" t="s">
        <v>4855</v>
      </c>
      <c r="H1309" s="111">
        <v>3750</v>
      </c>
      <c r="I1309" t="s">
        <v>14914</v>
      </c>
      <c r="J1309" t="s">
        <v>20096</v>
      </c>
      <c r="K1309" t="s">
        <v>15198</v>
      </c>
    </row>
    <row r="1310" spans="1:11" x14ac:dyDescent="0.25">
      <c r="A1310" s="109" t="s">
        <v>17516</v>
      </c>
      <c r="B1310" s="109" t="s">
        <v>16055</v>
      </c>
      <c r="C1310" s="109" t="s">
        <v>16155</v>
      </c>
      <c r="D1310" s="109" t="s">
        <v>15859</v>
      </c>
      <c r="E1310" s="109">
        <v>3694</v>
      </c>
      <c r="F1310" s="109" t="s">
        <v>14913</v>
      </c>
      <c r="G1310" s="109" t="s">
        <v>4855</v>
      </c>
      <c r="H1310" s="110">
        <v>1050</v>
      </c>
      <c r="I1310" s="109" t="s">
        <v>14914</v>
      </c>
      <c r="J1310" s="109" t="s">
        <v>20096</v>
      </c>
      <c r="K1310" s="109" t="s">
        <v>15198</v>
      </c>
    </row>
    <row r="1311" spans="1:11" x14ac:dyDescent="0.25">
      <c r="A1311" t="s">
        <v>17517</v>
      </c>
      <c r="B1311" t="s">
        <v>16055</v>
      </c>
      <c r="C1311" t="s">
        <v>16155</v>
      </c>
      <c r="D1311" t="s">
        <v>15859</v>
      </c>
      <c r="E1311">
        <v>3694</v>
      </c>
      <c r="F1311" t="s">
        <v>14913</v>
      </c>
      <c r="G1311" t="s">
        <v>4855</v>
      </c>
      <c r="H1311" s="111">
        <v>1050</v>
      </c>
      <c r="I1311" t="s">
        <v>14914</v>
      </c>
      <c r="J1311" t="s">
        <v>20096</v>
      </c>
      <c r="K1311" t="s">
        <v>15198</v>
      </c>
    </row>
    <row r="1312" spans="1:11" x14ac:dyDescent="0.25">
      <c r="A1312" s="109" t="s">
        <v>17518</v>
      </c>
      <c r="B1312" s="109" t="s">
        <v>16055</v>
      </c>
      <c r="C1312" s="109" t="s">
        <v>16155</v>
      </c>
      <c r="D1312" s="109" t="s">
        <v>15859</v>
      </c>
      <c r="E1312" s="109">
        <v>3694</v>
      </c>
      <c r="F1312" s="109" t="s">
        <v>14913</v>
      </c>
      <c r="G1312" s="109" t="s">
        <v>4855</v>
      </c>
      <c r="H1312" s="110">
        <v>3750</v>
      </c>
      <c r="I1312" s="109" t="s">
        <v>14914</v>
      </c>
      <c r="J1312" s="109" t="s">
        <v>20096</v>
      </c>
      <c r="K1312" s="109" t="s">
        <v>15198</v>
      </c>
    </row>
    <row r="1313" spans="1:11" x14ac:dyDescent="0.25">
      <c r="A1313" t="s">
        <v>17519</v>
      </c>
      <c r="B1313" t="s">
        <v>16055</v>
      </c>
      <c r="C1313" t="s">
        <v>16155</v>
      </c>
      <c r="D1313" t="s">
        <v>15859</v>
      </c>
      <c r="E1313">
        <v>3694</v>
      </c>
      <c r="F1313" t="s">
        <v>14913</v>
      </c>
      <c r="G1313" t="s">
        <v>4855</v>
      </c>
      <c r="H1313" s="111">
        <v>3750</v>
      </c>
      <c r="I1313" t="s">
        <v>14914</v>
      </c>
      <c r="J1313" t="s">
        <v>20096</v>
      </c>
      <c r="K1313" t="s">
        <v>15198</v>
      </c>
    </row>
    <row r="1314" spans="1:11" x14ac:dyDescent="0.25">
      <c r="A1314" s="109" t="s">
        <v>17520</v>
      </c>
      <c r="B1314" s="109" t="s">
        <v>16055</v>
      </c>
      <c r="C1314" s="109" t="s">
        <v>16155</v>
      </c>
      <c r="D1314" s="109" t="s">
        <v>15859</v>
      </c>
      <c r="E1314" s="109">
        <v>3694</v>
      </c>
      <c r="F1314" s="109" t="s">
        <v>14913</v>
      </c>
      <c r="G1314" s="109" t="s">
        <v>4855</v>
      </c>
      <c r="H1314" s="110">
        <v>3750</v>
      </c>
      <c r="I1314" s="109" t="s">
        <v>14914</v>
      </c>
      <c r="J1314" s="109" t="s">
        <v>20096</v>
      </c>
      <c r="K1314" s="109" t="s">
        <v>15198</v>
      </c>
    </row>
    <row r="1315" spans="1:11" x14ac:dyDescent="0.25">
      <c r="A1315" t="s">
        <v>17521</v>
      </c>
      <c r="B1315" t="s">
        <v>16055</v>
      </c>
      <c r="C1315" t="s">
        <v>16155</v>
      </c>
      <c r="D1315" t="s">
        <v>15859</v>
      </c>
      <c r="E1315">
        <v>3694</v>
      </c>
      <c r="F1315" t="s">
        <v>14913</v>
      </c>
      <c r="G1315" t="s">
        <v>4855</v>
      </c>
      <c r="H1315" s="111">
        <v>1050</v>
      </c>
      <c r="I1315" t="s">
        <v>14914</v>
      </c>
      <c r="J1315" t="s">
        <v>20096</v>
      </c>
      <c r="K1315" t="s">
        <v>15198</v>
      </c>
    </row>
    <row r="1316" spans="1:11" x14ac:dyDescent="0.25">
      <c r="A1316" s="109" t="s">
        <v>17522</v>
      </c>
      <c r="B1316" s="109" t="s">
        <v>16055</v>
      </c>
      <c r="C1316" s="109" t="s">
        <v>16155</v>
      </c>
      <c r="D1316" s="109" t="s">
        <v>15859</v>
      </c>
      <c r="E1316" s="109">
        <v>3694</v>
      </c>
      <c r="F1316" s="109" t="s">
        <v>14913</v>
      </c>
      <c r="G1316" s="109" t="s">
        <v>4855</v>
      </c>
      <c r="H1316" s="110">
        <v>3750</v>
      </c>
      <c r="I1316" s="109" t="s">
        <v>14914</v>
      </c>
      <c r="J1316" s="109" t="s">
        <v>20096</v>
      </c>
      <c r="K1316" s="109" t="s">
        <v>15198</v>
      </c>
    </row>
    <row r="1317" spans="1:11" x14ac:dyDescent="0.25">
      <c r="A1317" t="s">
        <v>17523</v>
      </c>
      <c r="B1317" t="s">
        <v>16055</v>
      </c>
      <c r="C1317" t="s">
        <v>16155</v>
      </c>
      <c r="D1317" t="s">
        <v>15859</v>
      </c>
      <c r="E1317">
        <v>3694</v>
      </c>
      <c r="F1317" t="s">
        <v>14913</v>
      </c>
      <c r="G1317" t="s">
        <v>4855</v>
      </c>
      <c r="H1317" s="111">
        <v>1050</v>
      </c>
      <c r="I1317" t="s">
        <v>14914</v>
      </c>
      <c r="J1317" t="s">
        <v>20096</v>
      </c>
      <c r="K1317" t="s">
        <v>15198</v>
      </c>
    </row>
    <row r="1318" spans="1:11" x14ac:dyDescent="0.25">
      <c r="A1318" s="109" t="s">
        <v>17524</v>
      </c>
      <c r="B1318" s="109" t="s">
        <v>16055</v>
      </c>
      <c r="C1318" s="109" t="s">
        <v>16155</v>
      </c>
      <c r="D1318" s="109" t="s">
        <v>15859</v>
      </c>
      <c r="E1318" s="109">
        <v>3694</v>
      </c>
      <c r="F1318" s="109" t="s">
        <v>14913</v>
      </c>
      <c r="G1318" s="109" t="s">
        <v>4855</v>
      </c>
      <c r="H1318" s="110">
        <v>1050</v>
      </c>
      <c r="I1318" s="109" t="s">
        <v>14914</v>
      </c>
      <c r="J1318" s="109" t="s">
        <v>20096</v>
      </c>
      <c r="K1318" s="109" t="s">
        <v>15198</v>
      </c>
    </row>
    <row r="1319" spans="1:11" x14ac:dyDescent="0.25">
      <c r="A1319" t="s">
        <v>17525</v>
      </c>
      <c r="B1319" t="s">
        <v>16055</v>
      </c>
      <c r="C1319" t="s">
        <v>16155</v>
      </c>
      <c r="D1319" t="s">
        <v>15859</v>
      </c>
      <c r="E1319">
        <v>3694</v>
      </c>
      <c r="F1319" t="s">
        <v>14913</v>
      </c>
      <c r="G1319" t="s">
        <v>4855</v>
      </c>
      <c r="H1319" s="111">
        <v>1050</v>
      </c>
      <c r="I1319" t="s">
        <v>14914</v>
      </c>
      <c r="J1319" t="s">
        <v>20096</v>
      </c>
      <c r="K1319" t="s">
        <v>15198</v>
      </c>
    </row>
    <row r="1320" spans="1:11" x14ac:dyDescent="0.25">
      <c r="A1320" s="109" t="s">
        <v>17526</v>
      </c>
      <c r="B1320" s="109" t="s">
        <v>16055</v>
      </c>
      <c r="C1320" s="109" t="s">
        <v>16155</v>
      </c>
      <c r="D1320" s="109" t="s">
        <v>15859</v>
      </c>
      <c r="E1320" s="109">
        <v>3694</v>
      </c>
      <c r="F1320" s="109" t="s">
        <v>14913</v>
      </c>
      <c r="G1320" s="109" t="s">
        <v>4855</v>
      </c>
      <c r="H1320" s="110">
        <v>3750</v>
      </c>
      <c r="I1320" s="109" t="s">
        <v>14914</v>
      </c>
      <c r="J1320" s="109" t="s">
        <v>20096</v>
      </c>
      <c r="K1320" s="109" t="s">
        <v>15198</v>
      </c>
    </row>
    <row r="1321" spans="1:11" x14ac:dyDescent="0.25">
      <c r="A1321" t="s">
        <v>17527</v>
      </c>
      <c r="B1321" t="s">
        <v>16055</v>
      </c>
      <c r="C1321" t="s">
        <v>16155</v>
      </c>
      <c r="D1321" t="s">
        <v>15859</v>
      </c>
      <c r="E1321">
        <v>3694</v>
      </c>
      <c r="F1321" t="s">
        <v>14913</v>
      </c>
      <c r="G1321" t="s">
        <v>4855</v>
      </c>
      <c r="H1321" s="111">
        <v>3750</v>
      </c>
      <c r="I1321" t="s">
        <v>14914</v>
      </c>
      <c r="J1321" t="s">
        <v>20096</v>
      </c>
      <c r="K1321" t="s">
        <v>15198</v>
      </c>
    </row>
    <row r="1322" spans="1:11" x14ac:dyDescent="0.25">
      <c r="A1322" s="109" t="s">
        <v>17528</v>
      </c>
      <c r="B1322" s="109" t="s">
        <v>16055</v>
      </c>
      <c r="C1322" s="109" t="s">
        <v>16155</v>
      </c>
      <c r="D1322" s="109" t="s">
        <v>15859</v>
      </c>
      <c r="E1322" s="109">
        <v>3694</v>
      </c>
      <c r="F1322" s="109" t="s">
        <v>14913</v>
      </c>
      <c r="G1322" s="109" t="s">
        <v>4855</v>
      </c>
      <c r="H1322" s="110">
        <v>1050</v>
      </c>
      <c r="I1322" s="109" t="s">
        <v>14914</v>
      </c>
      <c r="J1322" s="109" t="s">
        <v>20096</v>
      </c>
      <c r="K1322" s="109" t="s">
        <v>15198</v>
      </c>
    </row>
    <row r="1323" spans="1:11" x14ac:dyDescent="0.25">
      <c r="A1323" t="s">
        <v>17529</v>
      </c>
      <c r="B1323" t="s">
        <v>16055</v>
      </c>
      <c r="C1323" t="s">
        <v>16155</v>
      </c>
      <c r="D1323" t="s">
        <v>15859</v>
      </c>
      <c r="E1323">
        <v>3694</v>
      </c>
      <c r="F1323" t="s">
        <v>14913</v>
      </c>
      <c r="G1323" t="s">
        <v>4855</v>
      </c>
      <c r="H1323" s="111">
        <v>1050</v>
      </c>
      <c r="I1323" t="s">
        <v>14914</v>
      </c>
      <c r="J1323" t="s">
        <v>20096</v>
      </c>
      <c r="K1323" t="s">
        <v>15198</v>
      </c>
    </row>
    <row r="1324" spans="1:11" x14ac:dyDescent="0.25">
      <c r="A1324" s="109" t="s">
        <v>17530</v>
      </c>
      <c r="B1324" s="109" t="s">
        <v>16055</v>
      </c>
      <c r="C1324" s="109" t="s">
        <v>16155</v>
      </c>
      <c r="D1324" s="109" t="s">
        <v>15859</v>
      </c>
      <c r="E1324" s="109">
        <v>3694</v>
      </c>
      <c r="F1324" s="109" t="s">
        <v>14913</v>
      </c>
      <c r="G1324" s="109" t="s">
        <v>4855</v>
      </c>
      <c r="H1324" s="110">
        <v>3750</v>
      </c>
      <c r="I1324" s="109" t="s">
        <v>14914</v>
      </c>
      <c r="J1324" s="109" t="s">
        <v>20096</v>
      </c>
      <c r="K1324" s="109" t="s">
        <v>15198</v>
      </c>
    </row>
    <row r="1325" spans="1:11" x14ac:dyDescent="0.25">
      <c r="A1325" t="s">
        <v>17531</v>
      </c>
      <c r="B1325" t="s">
        <v>16055</v>
      </c>
      <c r="C1325" t="s">
        <v>16155</v>
      </c>
      <c r="D1325" t="s">
        <v>15859</v>
      </c>
      <c r="E1325">
        <v>3694</v>
      </c>
      <c r="F1325" t="s">
        <v>14913</v>
      </c>
      <c r="G1325" t="s">
        <v>4855</v>
      </c>
      <c r="H1325" s="111">
        <v>1050</v>
      </c>
      <c r="I1325" t="s">
        <v>14914</v>
      </c>
      <c r="J1325" t="s">
        <v>20096</v>
      </c>
      <c r="K1325" t="s">
        <v>15198</v>
      </c>
    </row>
    <row r="1326" spans="1:11" x14ac:dyDescent="0.25">
      <c r="A1326" s="109" t="s">
        <v>17532</v>
      </c>
      <c r="B1326" s="109" t="s">
        <v>16055</v>
      </c>
      <c r="C1326" s="109" t="s">
        <v>16155</v>
      </c>
      <c r="D1326" s="109" t="s">
        <v>15859</v>
      </c>
      <c r="E1326" s="109">
        <v>3694</v>
      </c>
      <c r="F1326" s="109" t="s">
        <v>14913</v>
      </c>
      <c r="G1326" s="109" t="s">
        <v>4855</v>
      </c>
      <c r="H1326" s="110">
        <v>3750</v>
      </c>
      <c r="I1326" s="109" t="s">
        <v>14914</v>
      </c>
      <c r="J1326" s="109" t="s">
        <v>20096</v>
      </c>
      <c r="K1326" s="109" t="s">
        <v>15198</v>
      </c>
    </row>
    <row r="1327" spans="1:11" x14ac:dyDescent="0.25">
      <c r="A1327" t="s">
        <v>20781</v>
      </c>
      <c r="B1327" t="s">
        <v>15631</v>
      </c>
      <c r="C1327" t="s">
        <v>16155</v>
      </c>
      <c r="D1327" t="s">
        <v>15859</v>
      </c>
      <c r="E1327">
        <v>2942</v>
      </c>
      <c r="F1327" t="s">
        <v>14973</v>
      </c>
      <c r="G1327" t="s">
        <v>4855</v>
      </c>
      <c r="H1327" s="111">
        <v>249.7</v>
      </c>
      <c r="I1327" t="s">
        <v>14963</v>
      </c>
      <c r="J1327" t="s">
        <v>20096</v>
      </c>
      <c r="K1327" t="s">
        <v>15198</v>
      </c>
    </row>
    <row r="1328" spans="1:11" x14ac:dyDescent="0.25">
      <c r="A1328" s="109" t="s">
        <v>16159</v>
      </c>
      <c r="B1328" s="109" t="s">
        <v>15893</v>
      </c>
      <c r="C1328" s="109" t="s">
        <v>16155</v>
      </c>
      <c r="D1328" s="109" t="s">
        <v>15859</v>
      </c>
      <c r="E1328" s="109">
        <v>3478</v>
      </c>
      <c r="F1328" s="109" t="s">
        <v>14903</v>
      </c>
      <c r="G1328" s="109" t="s">
        <v>4855</v>
      </c>
      <c r="H1328" s="110">
        <v>26406.78</v>
      </c>
      <c r="I1328" s="109" t="s">
        <v>14904</v>
      </c>
      <c r="J1328" s="109" t="s">
        <v>20096</v>
      </c>
      <c r="K1328" s="109" t="s">
        <v>15198</v>
      </c>
    </row>
    <row r="1329" spans="1:11" x14ac:dyDescent="0.25">
      <c r="A1329" t="s">
        <v>20782</v>
      </c>
      <c r="B1329" t="s">
        <v>16155</v>
      </c>
      <c r="C1329" t="s">
        <v>16155</v>
      </c>
      <c r="D1329" t="s">
        <v>15859</v>
      </c>
      <c r="E1329">
        <v>3325</v>
      </c>
      <c r="F1329" t="s">
        <v>14966</v>
      </c>
      <c r="G1329" t="s">
        <v>4855</v>
      </c>
      <c r="H1329" s="111">
        <v>15.4</v>
      </c>
      <c r="I1329" t="s">
        <v>14916</v>
      </c>
      <c r="J1329" t="s">
        <v>20096</v>
      </c>
      <c r="K1329" t="s">
        <v>14916</v>
      </c>
    </row>
    <row r="1330" spans="1:11" x14ac:dyDescent="0.25">
      <c r="A1330" s="109" t="s">
        <v>16163</v>
      </c>
      <c r="B1330" s="109" t="s">
        <v>15994</v>
      </c>
      <c r="C1330" s="109" t="s">
        <v>16155</v>
      </c>
      <c r="D1330" s="109" t="s">
        <v>15859</v>
      </c>
      <c r="E1330" s="109">
        <v>2838</v>
      </c>
      <c r="F1330" s="109" t="s">
        <v>1395</v>
      </c>
      <c r="G1330" s="109" t="s">
        <v>4855</v>
      </c>
      <c r="H1330" s="110">
        <v>868.81</v>
      </c>
      <c r="I1330" s="109" t="s">
        <v>14943</v>
      </c>
      <c r="J1330" s="109" t="s">
        <v>20096</v>
      </c>
      <c r="K1330" s="109" t="s">
        <v>15198</v>
      </c>
    </row>
    <row r="1331" spans="1:11" x14ac:dyDescent="0.25">
      <c r="A1331" t="s">
        <v>16168</v>
      </c>
      <c r="B1331" t="s">
        <v>15871</v>
      </c>
      <c r="C1331" t="s">
        <v>16155</v>
      </c>
      <c r="D1331" t="s">
        <v>15859</v>
      </c>
      <c r="E1331">
        <v>3492</v>
      </c>
      <c r="F1331" t="s">
        <v>14964</v>
      </c>
      <c r="G1331" t="s">
        <v>4855</v>
      </c>
      <c r="H1331" s="111">
        <v>298.6</v>
      </c>
      <c r="I1331" t="s">
        <v>14963</v>
      </c>
      <c r="J1331" t="s">
        <v>20096</v>
      </c>
      <c r="K1331" t="s">
        <v>15198</v>
      </c>
    </row>
    <row r="1332" spans="1:11" x14ac:dyDescent="0.25">
      <c r="A1332" s="109" t="s">
        <v>16164</v>
      </c>
      <c r="B1332" s="109" t="s">
        <v>15994</v>
      </c>
      <c r="C1332" s="109" t="s">
        <v>16155</v>
      </c>
      <c r="D1332" s="109" t="s">
        <v>15859</v>
      </c>
      <c r="E1332" s="109">
        <v>2838</v>
      </c>
      <c r="F1332" s="109" t="s">
        <v>1395</v>
      </c>
      <c r="G1332" s="109" t="s">
        <v>4855</v>
      </c>
      <c r="H1332" s="110">
        <v>944.17</v>
      </c>
      <c r="I1332" s="109" t="s">
        <v>14943</v>
      </c>
      <c r="J1332" s="109" t="s">
        <v>20096</v>
      </c>
      <c r="K1332" s="109" t="s">
        <v>15198</v>
      </c>
    </row>
    <row r="1333" spans="1:11" x14ac:dyDescent="0.25">
      <c r="A1333" t="s">
        <v>16165</v>
      </c>
      <c r="B1333" t="s">
        <v>15994</v>
      </c>
      <c r="C1333" t="s">
        <v>16155</v>
      </c>
      <c r="D1333" t="s">
        <v>15859</v>
      </c>
      <c r="E1333">
        <v>3497</v>
      </c>
      <c r="F1333" t="s">
        <v>14908</v>
      </c>
      <c r="G1333" t="s">
        <v>4855</v>
      </c>
      <c r="H1333" s="111">
        <v>14106.02</v>
      </c>
      <c r="I1333" t="s">
        <v>14904</v>
      </c>
      <c r="J1333" t="s">
        <v>20096</v>
      </c>
      <c r="K1333" t="s">
        <v>15198</v>
      </c>
    </row>
    <row r="1334" spans="1:11" x14ac:dyDescent="0.25">
      <c r="A1334" s="109" t="s">
        <v>16166</v>
      </c>
      <c r="B1334" s="109" t="s">
        <v>15893</v>
      </c>
      <c r="C1334" s="109" t="s">
        <v>16155</v>
      </c>
      <c r="D1334" s="109" t="s">
        <v>15859</v>
      </c>
      <c r="E1334" s="109">
        <v>3354</v>
      </c>
      <c r="F1334" s="109" t="s">
        <v>14953</v>
      </c>
      <c r="G1334" s="109" t="s">
        <v>4855</v>
      </c>
      <c r="H1334" s="110">
        <v>140.06</v>
      </c>
      <c r="I1334" s="109" t="s">
        <v>14943</v>
      </c>
      <c r="J1334" s="109" t="s">
        <v>20096</v>
      </c>
      <c r="K1334" s="109" t="s">
        <v>15198</v>
      </c>
    </row>
    <row r="1335" spans="1:11" x14ac:dyDescent="0.25">
      <c r="A1335" t="s">
        <v>16169</v>
      </c>
      <c r="B1335" t="s">
        <v>15871</v>
      </c>
      <c r="C1335" t="s">
        <v>16155</v>
      </c>
      <c r="D1335" t="s">
        <v>15859</v>
      </c>
      <c r="E1335">
        <v>3351</v>
      </c>
      <c r="F1335" t="s">
        <v>1234</v>
      </c>
      <c r="G1335" t="s">
        <v>4855</v>
      </c>
      <c r="H1335" s="111">
        <v>889</v>
      </c>
      <c r="I1335" t="s">
        <v>14943</v>
      </c>
      <c r="J1335" t="s">
        <v>20096</v>
      </c>
      <c r="K1335" t="s">
        <v>15198</v>
      </c>
    </row>
    <row r="1336" spans="1:11" x14ac:dyDescent="0.25">
      <c r="A1336" s="109" t="s">
        <v>16167</v>
      </c>
      <c r="B1336" s="109" t="s">
        <v>15893</v>
      </c>
      <c r="C1336" s="109" t="s">
        <v>16155</v>
      </c>
      <c r="D1336" s="109" t="s">
        <v>15859</v>
      </c>
      <c r="E1336" s="109">
        <v>3478</v>
      </c>
      <c r="F1336" s="109" t="s">
        <v>14903</v>
      </c>
      <c r="G1336" s="109" t="s">
        <v>4855</v>
      </c>
      <c r="H1336" s="110">
        <v>25090.49</v>
      </c>
      <c r="I1336" s="109" t="s">
        <v>14904</v>
      </c>
      <c r="J1336" s="109" t="s">
        <v>20096</v>
      </c>
      <c r="K1336" s="109" t="s">
        <v>15198</v>
      </c>
    </row>
    <row r="1337" spans="1:11" x14ac:dyDescent="0.25">
      <c r="A1337" t="s">
        <v>20783</v>
      </c>
      <c r="B1337" t="s">
        <v>15631</v>
      </c>
      <c r="C1337" t="s">
        <v>16155</v>
      </c>
      <c r="D1337" t="s">
        <v>15859</v>
      </c>
      <c r="E1337">
        <v>3954</v>
      </c>
      <c r="F1337" t="s">
        <v>20784</v>
      </c>
      <c r="G1337" t="s">
        <v>4855</v>
      </c>
      <c r="H1337" s="111">
        <v>1100</v>
      </c>
      <c r="I1337" t="s">
        <v>14963</v>
      </c>
      <c r="J1337" t="s">
        <v>20096</v>
      </c>
      <c r="K1337" t="s">
        <v>15198</v>
      </c>
    </row>
    <row r="1338" spans="1:11" x14ac:dyDescent="0.25">
      <c r="A1338" s="109" t="s">
        <v>20785</v>
      </c>
      <c r="B1338" s="109" t="s">
        <v>15631</v>
      </c>
      <c r="C1338" s="109" t="s">
        <v>16155</v>
      </c>
      <c r="D1338" s="109" t="s">
        <v>15859</v>
      </c>
      <c r="E1338" s="109">
        <v>3873</v>
      </c>
      <c r="F1338" s="109" t="s">
        <v>20190</v>
      </c>
      <c r="G1338" s="109" t="s">
        <v>4855</v>
      </c>
      <c r="H1338" s="110">
        <v>8150</v>
      </c>
      <c r="I1338" s="109" t="s">
        <v>14963</v>
      </c>
      <c r="J1338" s="109" t="s">
        <v>20096</v>
      </c>
      <c r="K1338" s="109" t="s">
        <v>15198</v>
      </c>
    </row>
    <row r="1339" spans="1:11" x14ac:dyDescent="0.25">
      <c r="A1339" t="s">
        <v>16157</v>
      </c>
      <c r="B1339" t="s">
        <v>16055</v>
      </c>
      <c r="C1339" t="s">
        <v>16155</v>
      </c>
      <c r="D1339" t="s">
        <v>15859</v>
      </c>
      <c r="E1339">
        <v>3694</v>
      </c>
      <c r="F1339" t="s">
        <v>14913</v>
      </c>
      <c r="G1339" t="s">
        <v>4855</v>
      </c>
      <c r="H1339" s="111">
        <v>3750</v>
      </c>
      <c r="I1339" t="s">
        <v>14914</v>
      </c>
      <c r="J1339" t="s">
        <v>20096</v>
      </c>
      <c r="K1339" t="s">
        <v>15198</v>
      </c>
    </row>
    <row r="1340" spans="1:11" x14ac:dyDescent="0.25">
      <c r="A1340" s="109" t="s">
        <v>17533</v>
      </c>
      <c r="B1340" s="109" t="s">
        <v>16055</v>
      </c>
      <c r="C1340" s="109" t="s">
        <v>16155</v>
      </c>
      <c r="D1340" s="109" t="s">
        <v>15859</v>
      </c>
      <c r="E1340" s="109">
        <v>3694</v>
      </c>
      <c r="F1340" s="109" t="s">
        <v>14913</v>
      </c>
      <c r="G1340" s="109" t="s">
        <v>4855</v>
      </c>
      <c r="H1340" s="110">
        <v>3750</v>
      </c>
      <c r="I1340" s="109" t="s">
        <v>14914</v>
      </c>
      <c r="J1340" s="109" t="s">
        <v>20096</v>
      </c>
      <c r="K1340" s="109" t="s">
        <v>15198</v>
      </c>
    </row>
    <row r="1341" spans="1:11" x14ac:dyDescent="0.25">
      <c r="A1341" t="s">
        <v>17534</v>
      </c>
      <c r="B1341" t="s">
        <v>16055</v>
      </c>
      <c r="C1341" t="s">
        <v>16155</v>
      </c>
      <c r="D1341" t="s">
        <v>15859</v>
      </c>
      <c r="E1341">
        <v>3694</v>
      </c>
      <c r="F1341" t="s">
        <v>14913</v>
      </c>
      <c r="G1341" t="s">
        <v>4855</v>
      </c>
      <c r="H1341" s="111">
        <v>1050</v>
      </c>
      <c r="I1341" t="s">
        <v>14914</v>
      </c>
      <c r="J1341" t="s">
        <v>20096</v>
      </c>
      <c r="K1341" t="s">
        <v>15198</v>
      </c>
    </row>
    <row r="1342" spans="1:11" x14ac:dyDescent="0.25">
      <c r="A1342" s="109" t="s">
        <v>16158</v>
      </c>
      <c r="B1342" s="109" t="s">
        <v>15893</v>
      </c>
      <c r="C1342" s="109" t="s">
        <v>16155</v>
      </c>
      <c r="D1342" s="109" t="s">
        <v>15859</v>
      </c>
      <c r="E1342" s="109">
        <v>3939</v>
      </c>
      <c r="F1342" s="109" t="s">
        <v>14948</v>
      </c>
      <c r="G1342" s="109" t="s">
        <v>4855</v>
      </c>
      <c r="H1342" s="110">
        <v>2045</v>
      </c>
      <c r="I1342" s="109" t="s">
        <v>14943</v>
      </c>
      <c r="J1342" s="109" t="s">
        <v>20096</v>
      </c>
      <c r="K1342" s="109" t="s">
        <v>15198</v>
      </c>
    </row>
    <row r="1343" spans="1:11" x14ac:dyDescent="0.25">
      <c r="A1343" t="s">
        <v>16176</v>
      </c>
      <c r="B1343" t="s">
        <v>15871</v>
      </c>
      <c r="C1343" t="s">
        <v>15692</v>
      </c>
      <c r="D1343" t="s">
        <v>15859</v>
      </c>
      <c r="E1343">
        <v>3422</v>
      </c>
      <c r="F1343" t="s">
        <v>876</v>
      </c>
      <c r="G1343" t="s">
        <v>4855</v>
      </c>
      <c r="H1343" s="111">
        <v>610</v>
      </c>
      <c r="I1343" t="s">
        <v>14929</v>
      </c>
      <c r="J1343" t="s">
        <v>20096</v>
      </c>
      <c r="K1343" t="s">
        <v>15198</v>
      </c>
    </row>
    <row r="1344" spans="1:11" x14ac:dyDescent="0.25">
      <c r="A1344" s="109" t="s">
        <v>4855</v>
      </c>
      <c r="B1344" s="109" t="s">
        <v>15553</v>
      </c>
      <c r="C1344" s="109" t="s">
        <v>15692</v>
      </c>
      <c r="D1344" s="109" t="s">
        <v>15859</v>
      </c>
      <c r="E1344" s="109">
        <v>2536</v>
      </c>
      <c r="F1344" s="109" t="s">
        <v>15152</v>
      </c>
      <c r="G1344" s="109" t="s">
        <v>4855</v>
      </c>
      <c r="H1344" s="110">
        <v>6183.82</v>
      </c>
      <c r="I1344" s="109" t="s">
        <v>14963</v>
      </c>
      <c r="J1344" s="109" t="s">
        <v>20096</v>
      </c>
      <c r="K1344" s="109" t="s">
        <v>15198</v>
      </c>
    </row>
    <row r="1345" spans="1:11" x14ac:dyDescent="0.25">
      <c r="A1345" t="s">
        <v>4855</v>
      </c>
      <c r="B1345" t="s">
        <v>15875</v>
      </c>
      <c r="C1345" t="s">
        <v>15692</v>
      </c>
      <c r="D1345" t="s">
        <v>15859</v>
      </c>
      <c r="E1345">
        <v>5994</v>
      </c>
      <c r="F1345" t="s">
        <v>15065</v>
      </c>
      <c r="G1345" t="s">
        <v>4855</v>
      </c>
      <c r="H1345" s="111">
        <v>789.9</v>
      </c>
      <c r="I1345" t="s">
        <v>14963</v>
      </c>
      <c r="J1345" t="s">
        <v>20096</v>
      </c>
      <c r="K1345" t="s">
        <v>15198</v>
      </c>
    </row>
    <row r="1346" spans="1:11" x14ac:dyDescent="0.25">
      <c r="A1346" s="109" t="s">
        <v>16171</v>
      </c>
      <c r="B1346" s="109" t="s">
        <v>15994</v>
      </c>
      <c r="C1346" s="109" t="s">
        <v>15692</v>
      </c>
      <c r="D1346" s="109" t="s">
        <v>15859</v>
      </c>
      <c r="E1346" s="109">
        <v>3390</v>
      </c>
      <c r="F1346" s="109" t="s">
        <v>14962</v>
      </c>
      <c r="G1346" s="109" t="s">
        <v>4855</v>
      </c>
      <c r="H1346" s="110">
        <v>372</v>
      </c>
      <c r="I1346" s="109" t="s">
        <v>14963</v>
      </c>
      <c r="J1346" s="109" t="s">
        <v>20096</v>
      </c>
      <c r="K1346" s="109" t="s">
        <v>15198</v>
      </c>
    </row>
    <row r="1347" spans="1:11" x14ac:dyDescent="0.25">
      <c r="A1347" t="s">
        <v>16172</v>
      </c>
      <c r="B1347" t="s">
        <v>15994</v>
      </c>
      <c r="C1347" t="s">
        <v>15692</v>
      </c>
      <c r="D1347" t="s">
        <v>15859</v>
      </c>
      <c r="E1347">
        <v>3478</v>
      </c>
      <c r="F1347" t="s">
        <v>14903</v>
      </c>
      <c r="G1347" t="s">
        <v>4855</v>
      </c>
      <c r="H1347" s="111">
        <v>26838.8</v>
      </c>
      <c r="I1347" t="s">
        <v>14904</v>
      </c>
      <c r="J1347" t="s">
        <v>20096</v>
      </c>
      <c r="K1347" t="s">
        <v>15198</v>
      </c>
    </row>
    <row r="1348" spans="1:11" x14ac:dyDescent="0.25">
      <c r="A1348" s="109" t="s">
        <v>20786</v>
      </c>
      <c r="B1348" s="109" t="s">
        <v>15692</v>
      </c>
      <c r="C1348" s="109" t="s">
        <v>15692</v>
      </c>
      <c r="D1348" s="109" t="s">
        <v>15859</v>
      </c>
      <c r="E1348" s="109">
        <v>3325</v>
      </c>
      <c r="F1348" s="109" t="s">
        <v>14966</v>
      </c>
      <c r="G1348" s="109" t="s">
        <v>4855</v>
      </c>
      <c r="H1348" s="110">
        <v>15</v>
      </c>
      <c r="I1348" s="109" t="s">
        <v>14916</v>
      </c>
      <c r="J1348" s="109" t="s">
        <v>20096</v>
      </c>
      <c r="K1348" s="109" t="s">
        <v>14916</v>
      </c>
    </row>
    <row r="1349" spans="1:11" x14ac:dyDescent="0.25">
      <c r="A1349" t="s">
        <v>20787</v>
      </c>
      <c r="B1349" t="s">
        <v>15692</v>
      </c>
      <c r="C1349" t="s">
        <v>15692</v>
      </c>
      <c r="D1349" t="s">
        <v>15859</v>
      </c>
      <c r="E1349">
        <v>2797</v>
      </c>
      <c r="F1349" t="s">
        <v>14965</v>
      </c>
      <c r="G1349" t="s">
        <v>4855</v>
      </c>
      <c r="H1349" s="111">
        <v>50000</v>
      </c>
      <c r="I1349" t="s">
        <v>14963</v>
      </c>
      <c r="J1349" t="s">
        <v>20096</v>
      </c>
      <c r="K1349" t="s">
        <v>15198</v>
      </c>
    </row>
    <row r="1350" spans="1:11" x14ac:dyDescent="0.25">
      <c r="A1350" s="109" t="s">
        <v>20788</v>
      </c>
      <c r="B1350" s="109" t="s">
        <v>15692</v>
      </c>
      <c r="C1350" s="109" t="s">
        <v>15692</v>
      </c>
      <c r="D1350" s="109" t="s">
        <v>15859</v>
      </c>
      <c r="E1350" s="109">
        <v>2797</v>
      </c>
      <c r="F1350" s="109" t="s">
        <v>14965</v>
      </c>
      <c r="G1350" s="109" t="s">
        <v>4855</v>
      </c>
      <c r="H1350" s="110">
        <v>50000</v>
      </c>
      <c r="I1350" s="109" t="s">
        <v>14963</v>
      </c>
      <c r="J1350" s="109" t="s">
        <v>20096</v>
      </c>
      <c r="K1350" s="109" t="s">
        <v>15198</v>
      </c>
    </row>
    <row r="1351" spans="1:11" x14ac:dyDescent="0.25">
      <c r="A1351" t="s">
        <v>16173</v>
      </c>
      <c r="B1351" t="s">
        <v>16144</v>
      </c>
      <c r="C1351" t="s">
        <v>15692</v>
      </c>
      <c r="D1351" t="s">
        <v>15859</v>
      </c>
      <c r="E1351">
        <v>2838</v>
      </c>
      <c r="F1351" t="s">
        <v>1395</v>
      </c>
      <c r="G1351" t="s">
        <v>4855</v>
      </c>
      <c r="H1351" s="111">
        <v>3803.17</v>
      </c>
      <c r="I1351" t="s">
        <v>14943</v>
      </c>
      <c r="J1351" t="s">
        <v>20096</v>
      </c>
      <c r="K1351" t="s">
        <v>15198</v>
      </c>
    </row>
    <row r="1352" spans="1:11" x14ac:dyDescent="0.25">
      <c r="A1352" s="109" t="s">
        <v>16174</v>
      </c>
      <c r="B1352" s="109" t="s">
        <v>15994</v>
      </c>
      <c r="C1352" s="109" t="s">
        <v>15692</v>
      </c>
      <c r="D1352" s="109" t="s">
        <v>15859</v>
      </c>
      <c r="E1352" s="109">
        <v>3390</v>
      </c>
      <c r="F1352" s="109" t="s">
        <v>14962</v>
      </c>
      <c r="G1352" s="109" t="s">
        <v>4855</v>
      </c>
      <c r="H1352" s="110">
        <v>148.5</v>
      </c>
      <c r="I1352" s="109" t="s">
        <v>14963</v>
      </c>
      <c r="J1352" s="109" t="s">
        <v>20096</v>
      </c>
      <c r="K1352" s="109" t="s">
        <v>15198</v>
      </c>
    </row>
    <row r="1353" spans="1:11" x14ac:dyDescent="0.25">
      <c r="A1353" t="s">
        <v>16177</v>
      </c>
      <c r="B1353" t="s">
        <v>15871</v>
      </c>
      <c r="C1353" t="s">
        <v>15692</v>
      </c>
      <c r="D1353" t="s">
        <v>15859</v>
      </c>
      <c r="E1353">
        <v>3422</v>
      </c>
      <c r="F1353" t="s">
        <v>876</v>
      </c>
      <c r="G1353" t="s">
        <v>4855</v>
      </c>
      <c r="H1353" s="111">
        <v>130.8</v>
      </c>
      <c r="I1353" t="s">
        <v>14929</v>
      </c>
      <c r="J1353" t="s">
        <v>20096</v>
      </c>
      <c r="K1353" t="s">
        <v>15198</v>
      </c>
    </row>
    <row r="1354" spans="1:11" x14ac:dyDescent="0.25">
      <c r="A1354" s="109" t="s">
        <v>16178</v>
      </c>
      <c r="B1354" s="109" t="s">
        <v>15871</v>
      </c>
      <c r="C1354" s="109" t="s">
        <v>15692</v>
      </c>
      <c r="D1354" s="109" t="s">
        <v>15859</v>
      </c>
      <c r="E1354" s="109">
        <v>3422</v>
      </c>
      <c r="F1354" s="109" t="s">
        <v>876</v>
      </c>
      <c r="G1354" s="109" t="s">
        <v>4855</v>
      </c>
      <c r="H1354" s="110">
        <v>35</v>
      </c>
      <c r="I1354" s="109" t="s">
        <v>14929</v>
      </c>
      <c r="J1354" s="109" t="s">
        <v>20096</v>
      </c>
      <c r="K1354" s="109" t="s">
        <v>15198</v>
      </c>
    </row>
    <row r="1355" spans="1:11" x14ac:dyDescent="0.25">
      <c r="A1355" t="s">
        <v>16175</v>
      </c>
      <c r="B1355" t="s">
        <v>16109</v>
      </c>
      <c r="C1355" t="s">
        <v>15692</v>
      </c>
      <c r="D1355" t="s">
        <v>15859</v>
      </c>
      <c r="E1355">
        <v>3398</v>
      </c>
      <c r="F1355" t="s">
        <v>1118</v>
      </c>
      <c r="G1355" t="s">
        <v>4855</v>
      </c>
      <c r="H1355" s="111">
        <v>520</v>
      </c>
      <c r="I1355" t="s">
        <v>14943</v>
      </c>
      <c r="J1355" t="s">
        <v>20096</v>
      </c>
      <c r="K1355" t="s">
        <v>15198</v>
      </c>
    </row>
    <row r="1356" spans="1:11" x14ac:dyDescent="0.25">
      <c r="A1356" s="109" t="s">
        <v>16179</v>
      </c>
      <c r="B1356" s="109" t="s">
        <v>15871</v>
      </c>
      <c r="C1356" s="109" t="s">
        <v>15692</v>
      </c>
      <c r="D1356" s="109" t="s">
        <v>15859</v>
      </c>
      <c r="E1356" s="109">
        <v>3422</v>
      </c>
      <c r="F1356" s="109" t="s">
        <v>876</v>
      </c>
      <c r="G1356" s="109" t="s">
        <v>4855</v>
      </c>
      <c r="H1356" s="110">
        <v>55</v>
      </c>
      <c r="I1356" s="109" t="s">
        <v>14929</v>
      </c>
      <c r="J1356" s="109" t="s">
        <v>20096</v>
      </c>
      <c r="K1356" s="109" t="s">
        <v>15198</v>
      </c>
    </row>
    <row r="1357" spans="1:11" x14ac:dyDescent="0.25">
      <c r="A1357" t="s">
        <v>15754</v>
      </c>
      <c r="B1357" t="s">
        <v>15357</v>
      </c>
      <c r="C1357" t="s">
        <v>15692</v>
      </c>
      <c r="D1357" t="s">
        <v>15859</v>
      </c>
      <c r="E1357">
        <v>3497</v>
      </c>
      <c r="F1357" t="s">
        <v>14908</v>
      </c>
      <c r="G1357" t="s">
        <v>4855</v>
      </c>
      <c r="H1357" s="111">
        <v>19841.55</v>
      </c>
      <c r="I1357" t="s">
        <v>14904</v>
      </c>
      <c r="J1357" t="s">
        <v>20096</v>
      </c>
      <c r="K1357" t="s">
        <v>15198</v>
      </c>
    </row>
    <row r="1358" spans="1:11" x14ac:dyDescent="0.25">
      <c r="A1358" s="109" t="s">
        <v>20789</v>
      </c>
      <c r="B1358" s="109" t="s">
        <v>15692</v>
      </c>
      <c r="C1358" s="109" t="s">
        <v>15692</v>
      </c>
      <c r="D1358" s="109" t="s">
        <v>15859</v>
      </c>
      <c r="E1358" s="109">
        <v>3784</v>
      </c>
      <c r="F1358" s="109" t="s">
        <v>20528</v>
      </c>
      <c r="G1358" s="109" t="s">
        <v>4855</v>
      </c>
      <c r="H1358" s="110">
        <v>700</v>
      </c>
      <c r="I1358" s="109" t="s">
        <v>14963</v>
      </c>
      <c r="J1358" s="109" t="s">
        <v>20096</v>
      </c>
      <c r="K1358" s="109" t="s">
        <v>15198</v>
      </c>
    </row>
    <row r="1359" spans="1:11" x14ac:dyDescent="0.25">
      <c r="A1359" t="s">
        <v>16170</v>
      </c>
      <c r="B1359" t="s">
        <v>15893</v>
      </c>
      <c r="C1359" t="s">
        <v>15692</v>
      </c>
      <c r="D1359" t="s">
        <v>15859</v>
      </c>
      <c r="E1359">
        <v>3863</v>
      </c>
      <c r="F1359" t="s">
        <v>14939</v>
      </c>
      <c r="G1359" t="s">
        <v>4855</v>
      </c>
      <c r="H1359" s="111">
        <v>482.2</v>
      </c>
      <c r="I1359" t="s">
        <v>14929</v>
      </c>
      <c r="J1359" t="s">
        <v>20096</v>
      </c>
      <c r="K1359" t="s">
        <v>15198</v>
      </c>
    </row>
    <row r="1360" spans="1:11" x14ac:dyDescent="0.25">
      <c r="A1360" s="109" t="s">
        <v>20790</v>
      </c>
      <c r="B1360" s="109" t="s">
        <v>15204</v>
      </c>
      <c r="C1360" s="109" t="s">
        <v>15692</v>
      </c>
      <c r="D1360" s="109" t="s">
        <v>15859</v>
      </c>
      <c r="E1360" s="109">
        <v>4038</v>
      </c>
      <c r="F1360" s="109" t="s">
        <v>20791</v>
      </c>
      <c r="G1360" s="109" t="s">
        <v>4855</v>
      </c>
      <c r="H1360" s="110">
        <v>450</v>
      </c>
      <c r="I1360" s="109" t="s">
        <v>14963</v>
      </c>
      <c r="J1360" s="109" t="s">
        <v>20096</v>
      </c>
      <c r="K1360" s="109" t="s">
        <v>15198</v>
      </c>
    </row>
    <row r="1361" spans="1:11" x14ac:dyDescent="0.25">
      <c r="A1361" t="s">
        <v>16200</v>
      </c>
      <c r="B1361" t="s">
        <v>16109</v>
      </c>
      <c r="C1361" t="s">
        <v>15194</v>
      </c>
      <c r="D1361" t="s">
        <v>16201</v>
      </c>
      <c r="E1361">
        <v>3789</v>
      </c>
      <c r="F1361" t="s">
        <v>15000</v>
      </c>
      <c r="G1361" t="s">
        <v>4855</v>
      </c>
      <c r="H1361" s="111">
        <v>820.6</v>
      </c>
      <c r="I1361" t="s">
        <v>14963</v>
      </c>
      <c r="J1361" t="s">
        <v>20096</v>
      </c>
      <c r="K1361" t="s">
        <v>15198</v>
      </c>
    </row>
    <row r="1362" spans="1:11" x14ac:dyDescent="0.25">
      <c r="A1362" s="109" t="s">
        <v>16203</v>
      </c>
      <c r="B1362" s="109" t="s">
        <v>15871</v>
      </c>
      <c r="C1362" s="109" t="s">
        <v>15194</v>
      </c>
      <c r="D1362" s="109" t="s">
        <v>16201</v>
      </c>
      <c r="E1362" s="109">
        <v>3481</v>
      </c>
      <c r="F1362" s="109" t="s">
        <v>14905</v>
      </c>
      <c r="G1362" s="109" t="s">
        <v>4855</v>
      </c>
      <c r="H1362" s="110">
        <v>3114</v>
      </c>
      <c r="I1362" s="109" t="s">
        <v>14904</v>
      </c>
      <c r="J1362" s="109" t="s">
        <v>20096</v>
      </c>
      <c r="K1362" s="109" t="s">
        <v>15198</v>
      </c>
    </row>
    <row r="1363" spans="1:11" x14ac:dyDescent="0.25">
      <c r="A1363" t="s">
        <v>16204</v>
      </c>
      <c r="B1363" t="s">
        <v>15871</v>
      </c>
      <c r="C1363" t="s">
        <v>15194</v>
      </c>
      <c r="D1363" t="s">
        <v>16201</v>
      </c>
      <c r="E1363">
        <v>3481</v>
      </c>
      <c r="F1363" t="s">
        <v>14905</v>
      </c>
      <c r="G1363" t="s">
        <v>4855</v>
      </c>
      <c r="H1363" s="111">
        <v>3247.2</v>
      </c>
      <c r="I1363" t="s">
        <v>14904</v>
      </c>
      <c r="J1363" t="s">
        <v>20096</v>
      </c>
      <c r="K1363" t="s">
        <v>15198</v>
      </c>
    </row>
    <row r="1364" spans="1:11" x14ac:dyDescent="0.25">
      <c r="A1364" s="109" t="s">
        <v>16218</v>
      </c>
      <c r="B1364" s="109" t="s">
        <v>15349</v>
      </c>
      <c r="C1364" s="109" t="s">
        <v>15194</v>
      </c>
      <c r="D1364" s="109" t="s">
        <v>16201</v>
      </c>
      <c r="E1364" s="109">
        <v>3481</v>
      </c>
      <c r="F1364" s="109" t="s">
        <v>14905</v>
      </c>
      <c r="G1364" s="109" t="s">
        <v>4855</v>
      </c>
      <c r="H1364" s="110">
        <v>4017.2</v>
      </c>
      <c r="I1364" s="109" t="s">
        <v>14904</v>
      </c>
      <c r="J1364" s="109" t="s">
        <v>20096</v>
      </c>
      <c r="K1364" s="109" t="s">
        <v>15198</v>
      </c>
    </row>
    <row r="1365" spans="1:11" x14ac:dyDescent="0.25">
      <c r="A1365" t="s">
        <v>16219</v>
      </c>
      <c r="B1365" t="s">
        <v>15349</v>
      </c>
      <c r="C1365" t="s">
        <v>15194</v>
      </c>
      <c r="D1365" t="s">
        <v>16201</v>
      </c>
      <c r="E1365">
        <v>3481</v>
      </c>
      <c r="F1365" t="s">
        <v>14905</v>
      </c>
      <c r="G1365" t="s">
        <v>4855</v>
      </c>
      <c r="H1365" s="111">
        <v>3088.8</v>
      </c>
      <c r="I1365" t="s">
        <v>14904</v>
      </c>
      <c r="J1365" t="s">
        <v>20096</v>
      </c>
      <c r="K1365" t="s">
        <v>15198</v>
      </c>
    </row>
    <row r="1366" spans="1:11" x14ac:dyDescent="0.25">
      <c r="A1366" s="109" t="s">
        <v>16220</v>
      </c>
      <c r="B1366" s="109" t="s">
        <v>15349</v>
      </c>
      <c r="C1366" s="109" t="s">
        <v>15194</v>
      </c>
      <c r="D1366" s="109" t="s">
        <v>16201</v>
      </c>
      <c r="E1366" s="109">
        <v>3481</v>
      </c>
      <c r="F1366" s="109" t="s">
        <v>14905</v>
      </c>
      <c r="G1366" s="109" t="s">
        <v>4855</v>
      </c>
      <c r="H1366" s="110">
        <v>3099.6</v>
      </c>
      <c r="I1366" s="109" t="s">
        <v>14904</v>
      </c>
      <c r="J1366" s="109" t="s">
        <v>20096</v>
      </c>
      <c r="K1366" s="109" t="s">
        <v>15198</v>
      </c>
    </row>
    <row r="1367" spans="1:11" x14ac:dyDescent="0.25">
      <c r="A1367" t="s">
        <v>16221</v>
      </c>
      <c r="B1367" t="s">
        <v>15349</v>
      </c>
      <c r="C1367" t="s">
        <v>15194</v>
      </c>
      <c r="D1367" t="s">
        <v>16201</v>
      </c>
      <c r="E1367">
        <v>3481</v>
      </c>
      <c r="F1367" t="s">
        <v>14905</v>
      </c>
      <c r="G1367" t="s">
        <v>4855</v>
      </c>
      <c r="H1367" s="111">
        <v>3252.6</v>
      </c>
      <c r="I1367" t="s">
        <v>14904</v>
      </c>
      <c r="J1367" t="s">
        <v>20096</v>
      </c>
      <c r="K1367" t="s">
        <v>15198</v>
      </c>
    </row>
    <row r="1368" spans="1:11" x14ac:dyDescent="0.25">
      <c r="A1368" s="109" t="s">
        <v>16205</v>
      </c>
      <c r="B1368" s="109" t="s">
        <v>15871</v>
      </c>
      <c r="C1368" s="109" t="s">
        <v>15194</v>
      </c>
      <c r="D1368" s="109" t="s">
        <v>16201</v>
      </c>
      <c r="E1368" s="109">
        <v>3481</v>
      </c>
      <c r="F1368" s="109" t="s">
        <v>14905</v>
      </c>
      <c r="G1368" s="109" t="s">
        <v>4855</v>
      </c>
      <c r="H1368" s="110">
        <v>3193.2</v>
      </c>
      <c r="I1368" s="109" t="s">
        <v>14904</v>
      </c>
      <c r="J1368" s="109" t="s">
        <v>20096</v>
      </c>
      <c r="K1368" s="109" t="s">
        <v>15198</v>
      </c>
    </row>
    <row r="1369" spans="1:11" x14ac:dyDescent="0.25">
      <c r="A1369" t="s">
        <v>16206</v>
      </c>
      <c r="B1369" t="s">
        <v>15871</v>
      </c>
      <c r="C1369" t="s">
        <v>15194</v>
      </c>
      <c r="D1369" t="s">
        <v>16201</v>
      </c>
      <c r="E1369">
        <v>3481</v>
      </c>
      <c r="F1369" t="s">
        <v>14905</v>
      </c>
      <c r="G1369" t="s">
        <v>4855</v>
      </c>
      <c r="H1369" s="111">
        <v>3076.2</v>
      </c>
      <c r="I1369" t="s">
        <v>14904</v>
      </c>
      <c r="J1369" t="s">
        <v>20096</v>
      </c>
      <c r="K1369" t="s">
        <v>15198</v>
      </c>
    </row>
    <row r="1370" spans="1:11" x14ac:dyDescent="0.25">
      <c r="A1370" s="109" t="s">
        <v>16207</v>
      </c>
      <c r="B1370" s="109" t="s">
        <v>15883</v>
      </c>
      <c r="C1370" s="109" t="s">
        <v>15194</v>
      </c>
      <c r="D1370" s="109" t="s">
        <v>16201</v>
      </c>
      <c r="E1370" s="109">
        <v>3481</v>
      </c>
      <c r="F1370" s="109" t="s">
        <v>14905</v>
      </c>
      <c r="G1370" s="109" t="s">
        <v>4855</v>
      </c>
      <c r="H1370" s="110">
        <v>3110.4</v>
      </c>
      <c r="I1370" s="109" t="s">
        <v>14904</v>
      </c>
      <c r="J1370" s="109" t="s">
        <v>20096</v>
      </c>
      <c r="K1370" s="109" t="s">
        <v>15198</v>
      </c>
    </row>
    <row r="1371" spans="1:11" x14ac:dyDescent="0.25">
      <c r="A1371" t="s">
        <v>16208</v>
      </c>
      <c r="B1371" t="s">
        <v>15883</v>
      </c>
      <c r="C1371" t="s">
        <v>15194</v>
      </c>
      <c r="D1371" t="s">
        <v>16201</v>
      </c>
      <c r="E1371">
        <v>3481</v>
      </c>
      <c r="F1371" t="s">
        <v>14905</v>
      </c>
      <c r="G1371" t="s">
        <v>4855</v>
      </c>
      <c r="H1371" s="111">
        <v>3144.6</v>
      </c>
      <c r="I1371" t="s">
        <v>14904</v>
      </c>
      <c r="J1371" t="s">
        <v>20096</v>
      </c>
      <c r="K1371" t="s">
        <v>15198</v>
      </c>
    </row>
    <row r="1372" spans="1:11" x14ac:dyDescent="0.25">
      <c r="A1372" s="109" t="s">
        <v>16209</v>
      </c>
      <c r="B1372" s="109" t="s">
        <v>15994</v>
      </c>
      <c r="C1372" s="109" t="s">
        <v>15194</v>
      </c>
      <c r="D1372" s="109" t="s">
        <v>16201</v>
      </c>
      <c r="E1372" s="109">
        <v>3481</v>
      </c>
      <c r="F1372" s="109" t="s">
        <v>14905</v>
      </c>
      <c r="G1372" s="109" t="s">
        <v>4855</v>
      </c>
      <c r="H1372" s="110">
        <v>3081.6</v>
      </c>
      <c r="I1372" s="109" t="s">
        <v>14904</v>
      </c>
      <c r="J1372" s="109" t="s">
        <v>20096</v>
      </c>
      <c r="K1372" s="109" t="s">
        <v>15198</v>
      </c>
    </row>
    <row r="1373" spans="1:11" x14ac:dyDescent="0.25">
      <c r="A1373" t="s">
        <v>16210</v>
      </c>
      <c r="B1373" t="s">
        <v>15994</v>
      </c>
      <c r="C1373" t="s">
        <v>15194</v>
      </c>
      <c r="D1373" t="s">
        <v>16201</v>
      </c>
      <c r="E1373">
        <v>3481</v>
      </c>
      <c r="F1373" t="s">
        <v>14905</v>
      </c>
      <c r="G1373" t="s">
        <v>4855</v>
      </c>
      <c r="H1373" s="111">
        <v>3182.4</v>
      </c>
      <c r="I1373" t="s">
        <v>14904</v>
      </c>
      <c r="J1373" t="s">
        <v>20096</v>
      </c>
      <c r="K1373" t="s">
        <v>15198</v>
      </c>
    </row>
    <row r="1374" spans="1:11" x14ac:dyDescent="0.25">
      <c r="A1374" s="109" t="s">
        <v>16211</v>
      </c>
      <c r="B1374" s="109" t="s">
        <v>15994</v>
      </c>
      <c r="C1374" s="109" t="s">
        <v>15194</v>
      </c>
      <c r="D1374" s="109" t="s">
        <v>16201</v>
      </c>
      <c r="E1374" s="109">
        <v>3481</v>
      </c>
      <c r="F1374" s="109" t="s">
        <v>14905</v>
      </c>
      <c r="G1374" s="109" t="s">
        <v>4855</v>
      </c>
      <c r="H1374" s="110">
        <v>3241.8</v>
      </c>
      <c r="I1374" s="109" t="s">
        <v>14904</v>
      </c>
      <c r="J1374" s="109" t="s">
        <v>20096</v>
      </c>
      <c r="K1374" s="109" t="s">
        <v>15198</v>
      </c>
    </row>
    <row r="1375" spans="1:11" x14ac:dyDescent="0.25">
      <c r="A1375" t="s">
        <v>16212</v>
      </c>
      <c r="B1375" t="s">
        <v>15883</v>
      </c>
      <c r="C1375" t="s">
        <v>15194</v>
      </c>
      <c r="D1375" t="s">
        <v>16201</v>
      </c>
      <c r="E1375">
        <v>3481</v>
      </c>
      <c r="F1375" t="s">
        <v>14905</v>
      </c>
      <c r="G1375" t="s">
        <v>4855</v>
      </c>
      <c r="H1375" s="111">
        <v>3123</v>
      </c>
      <c r="I1375" t="s">
        <v>14904</v>
      </c>
      <c r="J1375" t="s">
        <v>20096</v>
      </c>
      <c r="K1375" t="s">
        <v>15198</v>
      </c>
    </row>
    <row r="1376" spans="1:11" x14ac:dyDescent="0.25">
      <c r="A1376" s="109" t="s">
        <v>16213</v>
      </c>
      <c r="B1376" s="109" t="s">
        <v>15994</v>
      </c>
      <c r="C1376" s="109" t="s">
        <v>15194</v>
      </c>
      <c r="D1376" s="109" t="s">
        <v>16201</v>
      </c>
      <c r="E1376" s="109">
        <v>3481</v>
      </c>
      <c r="F1376" s="109" t="s">
        <v>14905</v>
      </c>
      <c r="G1376" s="109" t="s">
        <v>4855</v>
      </c>
      <c r="H1376" s="110">
        <v>3263.4</v>
      </c>
      <c r="I1376" s="109" t="s">
        <v>14904</v>
      </c>
      <c r="J1376" s="109" t="s">
        <v>20096</v>
      </c>
      <c r="K1376" s="109" t="s">
        <v>15198</v>
      </c>
    </row>
    <row r="1377" spans="1:11" x14ac:dyDescent="0.25">
      <c r="A1377" t="s">
        <v>16214</v>
      </c>
      <c r="B1377" t="s">
        <v>15883</v>
      </c>
      <c r="C1377" t="s">
        <v>15194</v>
      </c>
      <c r="D1377" t="s">
        <v>16201</v>
      </c>
      <c r="E1377">
        <v>3481</v>
      </c>
      <c r="F1377" t="s">
        <v>14905</v>
      </c>
      <c r="G1377" t="s">
        <v>4855</v>
      </c>
      <c r="H1377" s="111">
        <v>3168</v>
      </c>
      <c r="I1377" t="s">
        <v>14904</v>
      </c>
      <c r="J1377" t="s">
        <v>20096</v>
      </c>
      <c r="K1377" t="s">
        <v>15198</v>
      </c>
    </row>
    <row r="1378" spans="1:11" x14ac:dyDescent="0.25">
      <c r="A1378" s="109" t="s">
        <v>16215</v>
      </c>
      <c r="B1378" s="109" t="s">
        <v>16109</v>
      </c>
      <c r="C1378" s="109" t="s">
        <v>15194</v>
      </c>
      <c r="D1378" s="109" t="s">
        <v>16201</v>
      </c>
      <c r="E1378" s="109">
        <v>3478</v>
      </c>
      <c r="F1378" s="109" t="s">
        <v>14903</v>
      </c>
      <c r="G1378" s="109" t="s">
        <v>4855</v>
      </c>
      <c r="H1378" s="110">
        <v>26271.78</v>
      </c>
      <c r="I1378" s="109" t="s">
        <v>14904</v>
      </c>
      <c r="J1378" s="109" t="s">
        <v>20096</v>
      </c>
      <c r="K1378" s="109" t="s">
        <v>15198</v>
      </c>
    </row>
    <row r="1379" spans="1:11" x14ac:dyDescent="0.25">
      <c r="A1379" t="s">
        <v>16216</v>
      </c>
      <c r="B1379" t="s">
        <v>16109</v>
      </c>
      <c r="C1379" t="s">
        <v>15194</v>
      </c>
      <c r="D1379" t="s">
        <v>16201</v>
      </c>
      <c r="E1379">
        <v>3478</v>
      </c>
      <c r="F1379" t="s">
        <v>14903</v>
      </c>
      <c r="G1379" t="s">
        <v>4855</v>
      </c>
      <c r="H1379" s="111">
        <v>24172.47</v>
      </c>
      <c r="I1379" t="s">
        <v>14904</v>
      </c>
      <c r="J1379" t="s">
        <v>20096</v>
      </c>
      <c r="K1379" t="s">
        <v>15198</v>
      </c>
    </row>
    <row r="1380" spans="1:11" x14ac:dyDescent="0.25">
      <c r="A1380" s="109" t="s">
        <v>18028</v>
      </c>
      <c r="B1380" s="109" t="s">
        <v>16155</v>
      </c>
      <c r="C1380" s="109" t="s">
        <v>15194</v>
      </c>
      <c r="D1380" s="109" t="s">
        <v>16201</v>
      </c>
      <c r="E1380" s="109">
        <v>2886</v>
      </c>
      <c r="F1380" s="109" t="s">
        <v>14970</v>
      </c>
      <c r="G1380" s="109" t="s">
        <v>4855</v>
      </c>
      <c r="H1380" s="110">
        <v>11069.73</v>
      </c>
      <c r="I1380" s="109" t="s">
        <v>14963</v>
      </c>
      <c r="J1380" s="109" t="s">
        <v>20096</v>
      </c>
      <c r="K1380" s="109" t="s">
        <v>15198</v>
      </c>
    </row>
    <row r="1381" spans="1:11" x14ac:dyDescent="0.25">
      <c r="A1381" t="s">
        <v>18029</v>
      </c>
      <c r="B1381" t="s">
        <v>15204</v>
      </c>
      <c r="C1381" t="s">
        <v>15194</v>
      </c>
      <c r="D1381" t="s">
        <v>16201</v>
      </c>
      <c r="E1381">
        <v>2886</v>
      </c>
      <c r="F1381" t="s">
        <v>14970</v>
      </c>
      <c r="G1381" t="s">
        <v>4855</v>
      </c>
      <c r="H1381" s="111">
        <v>344.29</v>
      </c>
      <c r="I1381" t="s">
        <v>14963</v>
      </c>
      <c r="J1381" t="s">
        <v>20096</v>
      </c>
      <c r="K1381" t="s">
        <v>15198</v>
      </c>
    </row>
    <row r="1382" spans="1:11" x14ac:dyDescent="0.25">
      <c r="A1382" s="109" t="s">
        <v>16217</v>
      </c>
      <c r="B1382" s="109" t="s">
        <v>15219</v>
      </c>
      <c r="C1382" s="109" t="s">
        <v>15194</v>
      </c>
      <c r="D1382" s="109" t="s">
        <v>16201</v>
      </c>
      <c r="E1382" s="109">
        <v>3855</v>
      </c>
      <c r="F1382" s="109" t="s">
        <v>14906</v>
      </c>
      <c r="G1382" s="109" t="s">
        <v>4855</v>
      </c>
      <c r="H1382" s="110">
        <v>30000</v>
      </c>
      <c r="I1382" s="109" t="s">
        <v>14904</v>
      </c>
      <c r="J1382" s="109" t="s">
        <v>20096</v>
      </c>
      <c r="K1382" s="109" t="s">
        <v>15198</v>
      </c>
    </row>
    <row r="1383" spans="1:11" x14ac:dyDescent="0.25">
      <c r="A1383" t="s">
        <v>20792</v>
      </c>
      <c r="B1383" t="s">
        <v>15194</v>
      </c>
      <c r="C1383" t="s">
        <v>15194</v>
      </c>
      <c r="D1383" t="s">
        <v>16201</v>
      </c>
      <c r="E1383">
        <v>3949</v>
      </c>
      <c r="F1383" t="s">
        <v>15085</v>
      </c>
      <c r="G1383" t="s">
        <v>4855</v>
      </c>
      <c r="H1383" s="111">
        <v>7300</v>
      </c>
      <c r="I1383" t="s">
        <v>14963</v>
      </c>
      <c r="J1383" t="s">
        <v>20096</v>
      </c>
      <c r="K1383" t="s">
        <v>15198</v>
      </c>
    </row>
    <row r="1384" spans="1:11" x14ac:dyDescent="0.25">
      <c r="A1384" s="109" t="s">
        <v>20793</v>
      </c>
      <c r="B1384" s="109" t="s">
        <v>15194</v>
      </c>
      <c r="C1384" s="109" t="s">
        <v>15194</v>
      </c>
      <c r="D1384" s="109" t="s">
        <v>16201</v>
      </c>
      <c r="E1384" s="109">
        <v>3455</v>
      </c>
      <c r="F1384" s="109" t="s">
        <v>20794</v>
      </c>
      <c r="G1384" s="109" t="s">
        <v>4855</v>
      </c>
      <c r="H1384" s="110">
        <v>1436</v>
      </c>
      <c r="I1384" s="109" t="s">
        <v>14963</v>
      </c>
      <c r="J1384" s="109" t="s">
        <v>20096</v>
      </c>
      <c r="K1384" s="109" t="s">
        <v>15198</v>
      </c>
    </row>
    <row r="1385" spans="1:11" x14ac:dyDescent="0.25">
      <c r="A1385" t="s">
        <v>20795</v>
      </c>
      <c r="B1385" t="s">
        <v>15204</v>
      </c>
      <c r="C1385" t="s">
        <v>15194</v>
      </c>
      <c r="D1385" t="s">
        <v>16201</v>
      </c>
      <c r="E1385">
        <v>4041</v>
      </c>
      <c r="F1385" t="s">
        <v>20796</v>
      </c>
      <c r="G1385" t="s">
        <v>4855</v>
      </c>
      <c r="H1385" s="111">
        <v>60</v>
      </c>
      <c r="I1385" t="s">
        <v>14963</v>
      </c>
      <c r="J1385" t="s">
        <v>20096</v>
      </c>
      <c r="K1385" t="s">
        <v>15198</v>
      </c>
    </row>
    <row r="1386" spans="1:11" x14ac:dyDescent="0.25">
      <c r="A1386" s="109" t="s">
        <v>20797</v>
      </c>
      <c r="B1386" s="109" t="s">
        <v>15194</v>
      </c>
      <c r="C1386" s="109" t="s">
        <v>15194</v>
      </c>
      <c r="D1386" s="109" t="s">
        <v>16201</v>
      </c>
      <c r="E1386" s="109">
        <v>3325</v>
      </c>
      <c r="F1386" s="109" t="s">
        <v>14966</v>
      </c>
      <c r="G1386" s="109" t="s">
        <v>4855</v>
      </c>
      <c r="H1386" s="110">
        <v>13.4</v>
      </c>
      <c r="I1386" s="109" t="s">
        <v>14916</v>
      </c>
      <c r="J1386" s="109" t="s">
        <v>20096</v>
      </c>
      <c r="K1386" s="109" t="s">
        <v>14916</v>
      </c>
    </row>
    <row r="1387" spans="1:11" x14ac:dyDescent="0.25">
      <c r="A1387" t="s">
        <v>20798</v>
      </c>
      <c r="B1387" t="s">
        <v>15194</v>
      </c>
      <c r="C1387" t="s">
        <v>15194</v>
      </c>
      <c r="D1387" t="s">
        <v>16201</v>
      </c>
      <c r="E1387">
        <v>4042</v>
      </c>
      <c r="F1387" t="s">
        <v>20765</v>
      </c>
      <c r="G1387" t="s">
        <v>4855</v>
      </c>
      <c r="H1387" s="111">
        <v>2750</v>
      </c>
      <c r="I1387" t="s">
        <v>14963</v>
      </c>
      <c r="J1387" t="s">
        <v>20096</v>
      </c>
      <c r="K1387" t="s">
        <v>15198</v>
      </c>
    </row>
    <row r="1388" spans="1:11" x14ac:dyDescent="0.25">
      <c r="A1388" s="109" t="s">
        <v>16240</v>
      </c>
      <c r="B1388" s="109" t="s">
        <v>15963</v>
      </c>
      <c r="C1388" s="109" t="s">
        <v>15200</v>
      </c>
      <c r="D1388" s="109" t="s">
        <v>16201</v>
      </c>
      <c r="E1388" s="109">
        <v>3694</v>
      </c>
      <c r="F1388" s="109" t="s">
        <v>14913</v>
      </c>
      <c r="G1388" s="109" t="s">
        <v>4855</v>
      </c>
      <c r="H1388" s="110">
        <v>3750</v>
      </c>
      <c r="I1388" s="109" t="s">
        <v>14914</v>
      </c>
      <c r="J1388" s="109" t="s">
        <v>20096</v>
      </c>
      <c r="K1388" s="109" t="s">
        <v>15198</v>
      </c>
    </row>
    <row r="1389" spans="1:11" x14ac:dyDescent="0.25">
      <c r="A1389" t="s">
        <v>16241</v>
      </c>
      <c r="B1389" t="s">
        <v>15963</v>
      </c>
      <c r="C1389" t="s">
        <v>15200</v>
      </c>
      <c r="D1389" t="s">
        <v>16201</v>
      </c>
      <c r="E1389">
        <v>3694</v>
      </c>
      <c r="F1389" t="s">
        <v>14913</v>
      </c>
      <c r="G1389" t="s">
        <v>4855</v>
      </c>
      <c r="H1389" s="111">
        <v>3750</v>
      </c>
      <c r="I1389" t="s">
        <v>14914</v>
      </c>
      <c r="J1389" t="s">
        <v>20096</v>
      </c>
      <c r="K1389" t="s">
        <v>15198</v>
      </c>
    </row>
    <row r="1390" spans="1:11" x14ac:dyDescent="0.25">
      <c r="A1390" s="109" t="s">
        <v>16242</v>
      </c>
      <c r="B1390" s="109" t="s">
        <v>15963</v>
      </c>
      <c r="C1390" s="109" t="s">
        <v>15200</v>
      </c>
      <c r="D1390" s="109" t="s">
        <v>16201</v>
      </c>
      <c r="E1390" s="109">
        <v>3694</v>
      </c>
      <c r="F1390" s="109" t="s">
        <v>14913</v>
      </c>
      <c r="G1390" s="109" t="s">
        <v>4855</v>
      </c>
      <c r="H1390" s="110">
        <v>3750</v>
      </c>
      <c r="I1390" s="109" t="s">
        <v>14914</v>
      </c>
      <c r="J1390" s="109" t="s">
        <v>20096</v>
      </c>
      <c r="K1390" s="109" t="s">
        <v>15198</v>
      </c>
    </row>
    <row r="1391" spans="1:11" x14ac:dyDescent="0.25">
      <c r="A1391" t="s">
        <v>18031</v>
      </c>
      <c r="B1391" t="s">
        <v>15963</v>
      </c>
      <c r="C1391" t="s">
        <v>15200</v>
      </c>
      <c r="D1391" t="s">
        <v>16201</v>
      </c>
      <c r="E1391">
        <v>3694</v>
      </c>
      <c r="F1391" t="s">
        <v>14913</v>
      </c>
      <c r="G1391" t="s">
        <v>4855</v>
      </c>
      <c r="H1391" s="111">
        <v>3750</v>
      </c>
      <c r="I1391" t="s">
        <v>14914</v>
      </c>
      <c r="J1391" t="s">
        <v>20096</v>
      </c>
      <c r="K1391" t="s">
        <v>15198</v>
      </c>
    </row>
    <row r="1392" spans="1:11" x14ac:dyDescent="0.25">
      <c r="A1392" s="109" t="s">
        <v>16222</v>
      </c>
      <c r="B1392" s="109" t="s">
        <v>15963</v>
      </c>
      <c r="C1392" s="109" t="s">
        <v>15200</v>
      </c>
      <c r="D1392" s="109" t="s">
        <v>16201</v>
      </c>
      <c r="E1392" s="109">
        <v>3694</v>
      </c>
      <c r="F1392" s="109" t="s">
        <v>14913</v>
      </c>
      <c r="G1392" s="109" t="s">
        <v>4855</v>
      </c>
      <c r="H1392" s="110">
        <v>1050</v>
      </c>
      <c r="I1392" s="109" t="s">
        <v>14914</v>
      </c>
      <c r="J1392" s="109" t="s">
        <v>20096</v>
      </c>
      <c r="K1392" s="109" t="s">
        <v>15198</v>
      </c>
    </row>
    <row r="1393" spans="1:11" x14ac:dyDescent="0.25">
      <c r="A1393" t="s">
        <v>16223</v>
      </c>
      <c r="B1393" t="s">
        <v>15963</v>
      </c>
      <c r="C1393" t="s">
        <v>15200</v>
      </c>
      <c r="D1393" t="s">
        <v>16201</v>
      </c>
      <c r="E1393">
        <v>3694</v>
      </c>
      <c r="F1393" t="s">
        <v>14913</v>
      </c>
      <c r="G1393" t="s">
        <v>4855</v>
      </c>
      <c r="H1393" s="111">
        <v>1050</v>
      </c>
      <c r="I1393" t="s">
        <v>14914</v>
      </c>
      <c r="J1393" t="s">
        <v>20096</v>
      </c>
      <c r="K1393" t="s">
        <v>15198</v>
      </c>
    </row>
    <row r="1394" spans="1:11" x14ac:dyDescent="0.25">
      <c r="A1394" s="109" t="s">
        <v>16224</v>
      </c>
      <c r="B1394" s="109" t="s">
        <v>15963</v>
      </c>
      <c r="C1394" s="109" t="s">
        <v>15200</v>
      </c>
      <c r="D1394" s="109" t="s">
        <v>16201</v>
      </c>
      <c r="E1394" s="109">
        <v>3694</v>
      </c>
      <c r="F1394" s="109" t="s">
        <v>14913</v>
      </c>
      <c r="G1394" s="109" t="s">
        <v>4855</v>
      </c>
      <c r="H1394" s="110">
        <v>1050</v>
      </c>
      <c r="I1394" s="109" t="s">
        <v>14914</v>
      </c>
      <c r="J1394" s="109" t="s">
        <v>20096</v>
      </c>
      <c r="K1394" s="109" t="s">
        <v>15198</v>
      </c>
    </row>
    <row r="1395" spans="1:11" x14ac:dyDescent="0.25">
      <c r="A1395" t="s">
        <v>16225</v>
      </c>
      <c r="B1395" t="s">
        <v>15963</v>
      </c>
      <c r="C1395" t="s">
        <v>15200</v>
      </c>
      <c r="D1395" t="s">
        <v>16201</v>
      </c>
      <c r="E1395">
        <v>3694</v>
      </c>
      <c r="F1395" t="s">
        <v>14913</v>
      </c>
      <c r="G1395" t="s">
        <v>4855</v>
      </c>
      <c r="H1395" s="111">
        <v>1050</v>
      </c>
      <c r="I1395" t="s">
        <v>14914</v>
      </c>
      <c r="J1395" t="s">
        <v>20096</v>
      </c>
      <c r="K1395" t="s">
        <v>15198</v>
      </c>
    </row>
    <row r="1396" spans="1:11" x14ac:dyDescent="0.25">
      <c r="A1396" s="109" t="s">
        <v>16226</v>
      </c>
      <c r="B1396" s="109" t="s">
        <v>15963</v>
      </c>
      <c r="C1396" s="109" t="s">
        <v>15200</v>
      </c>
      <c r="D1396" s="109" t="s">
        <v>16201</v>
      </c>
      <c r="E1396" s="109">
        <v>3694</v>
      </c>
      <c r="F1396" s="109" t="s">
        <v>14913</v>
      </c>
      <c r="G1396" s="109" t="s">
        <v>4855</v>
      </c>
      <c r="H1396" s="110">
        <v>1050</v>
      </c>
      <c r="I1396" s="109" t="s">
        <v>14914</v>
      </c>
      <c r="J1396" s="109" t="s">
        <v>20096</v>
      </c>
      <c r="K1396" s="109" t="s">
        <v>15198</v>
      </c>
    </row>
    <row r="1397" spans="1:11" x14ac:dyDescent="0.25">
      <c r="A1397" t="s">
        <v>16244</v>
      </c>
      <c r="B1397" t="s">
        <v>15963</v>
      </c>
      <c r="C1397" t="s">
        <v>15200</v>
      </c>
      <c r="D1397" t="s">
        <v>16201</v>
      </c>
      <c r="E1397">
        <v>3694</v>
      </c>
      <c r="F1397" t="s">
        <v>14913</v>
      </c>
      <c r="G1397" t="s">
        <v>4855</v>
      </c>
      <c r="H1397" s="111">
        <v>3750</v>
      </c>
      <c r="I1397" t="s">
        <v>14914</v>
      </c>
      <c r="J1397" t="s">
        <v>20096</v>
      </c>
      <c r="K1397" t="s">
        <v>15198</v>
      </c>
    </row>
    <row r="1398" spans="1:11" x14ac:dyDescent="0.25">
      <c r="A1398" s="109" t="s">
        <v>16245</v>
      </c>
      <c r="B1398" s="109" t="s">
        <v>15963</v>
      </c>
      <c r="C1398" s="109" t="s">
        <v>15200</v>
      </c>
      <c r="D1398" s="109" t="s">
        <v>16201</v>
      </c>
      <c r="E1398" s="109">
        <v>3694</v>
      </c>
      <c r="F1398" s="109" t="s">
        <v>14913</v>
      </c>
      <c r="G1398" s="109" t="s">
        <v>4855</v>
      </c>
      <c r="H1398" s="110">
        <v>3750</v>
      </c>
      <c r="I1398" s="109" t="s">
        <v>14914</v>
      </c>
      <c r="J1398" s="109" t="s">
        <v>20096</v>
      </c>
      <c r="K1398" s="109" t="s">
        <v>15198</v>
      </c>
    </row>
    <row r="1399" spans="1:11" x14ac:dyDescent="0.25">
      <c r="A1399" t="s">
        <v>16227</v>
      </c>
      <c r="B1399" t="s">
        <v>15963</v>
      </c>
      <c r="C1399" t="s">
        <v>15200</v>
      </c>
      <c r="D1399" t="s">
        <v>16201</v>
      </c>
      <c r="E1399">
        <v>3694</v>
      </c>
      <c r="F1399" t="s">
        <v>14913</v>
      </c>
      <c r="G1399" t="s">
        <v>4855</v>
      </c>
      <c r="H1399" s="111">
        <v>1050</v>
      </c>
      <c r="I1399" t="s">
        <v>14914</v>
      </c>
      <c r="J1399" t="s">
        <v>20096</v>
      </c>
      <c r="K1399" t="s">
        <v>15198</v>
      </c>
    </row>
    <row r="1400" spans="1:11" x14ac:dyDescent="0.25">
      <c r="A1400" s="109" t="s">
        <v>16246</v>
      </c>
      <c r="B1400" s="109" t="s">
        <v>15963</v>
      </c>
      <c r="C1400" s="109" t="s">
        <v>15200</v>
      </c>
      <c r="D1400" s="109" t="s">
        <v>16201</v>
      </c>
      <c r="E1400" s="109">
        <v>3694</v>
      </c>
      <c r="F1400" s="109" t="s">
        <v>14913</v>
      </c>
      <c r="G1400" s="109" t="s">
        <v>4855</v>
      </c>
      <c r="H1400" s="110">
        <v>3750</v>
      </c>
      <c r="I1400" s="109" t="s">
        <v>14914</v>
      </c>
      <c r="J1400" s="109" t="s">
        <v>20096</v>
      </c>
      <c r="K1400" s="109" t="s">
        <v>15198</v>
      </c>
    </row>
    <row r="1401" spans="1:11" x14ac:dyDescent="0.25">
      <c r="A1401" t="s">
        <v>16228</v>
      </c>
      <c r="B1401" t="s">
        <v>15963</v>
      </c>
      <c r="C1401" t="s">
        <v>15200</v>
      </c>
      <c r="D1401" t="s">
        <v>16201</v>
      </c>
      <c r="E1401">
        <v>3694</v>
      </c>
      <c r="F1401" t="s">
        <v>14913</v>
      </c>
      <c r="G1401" t="s">
        <v>4855</v>
      </c>
      <c r="H1401" s="111">
        <v>1050</v>
      </c>
      <c r="I1401" t="s">
        <v>14914</v>
      </c>
      <c r="J1401" t="s">
        <v>20096</v>
      </c>
      <c r="K1401" t="s">
        <v>15198</v>
      </c>
    </row>
    <row r="1402" spans="1:11" x14ac:dyDescent="0.25">
      <c r="A1402" s="109" t="s">
        <v>16259</v>
      </c>
      <c r="B1402" s="109" t="s">
        <v>15898</v>
      </c>
      <c r="C1402" s="109" t="s">
        <v>15200</v>
      </c>
      <c r="D1402" s="109" t="s">
        <v>16201</v>
      </c>
      <c r="E1402" s="109">
        <v>3953</v>
      </c>
      <c r="F1402" s="109" t="s">
        <v>1517</v>
      </c>
      <c r="G1402" s="109" t="s">
        <v>4855</v>
      </c>
      <c r="H1402" s="110">
        <v>2832.2</v>
      </c>
      <c r="I1402" s="109" t="s">
        <v>14904</v>
      </c>
      <c r="J1402" s="109" t="s">
        <v>20096</v>
      </c>
      <c r="K1402" s="109" t="s">
        <v>15198</v>
      </c>
    </row>
    <row r="1403" spans="1:11" x14ac:dyDescent="0.25">
      <c r="A1403" t="s">
        <v>16229</v>
      </c>
      <c r="B1403" t="s">
        <v>15219</v>
      </c>
      <c r="C1403" t="s">
        <v>15200</v>
      </c>
      <c r="D1403" t="s">
        <v>16201</v>
      </c>
      <c r="E1403">
        <v>3568</v>
      </c>
      <c r="F1403" t="s">
        <v>15067</v>
      </c>
      <c r="G1403" t="s">
        <v>4855</v>
      </c>
      <c r="H1403" s="111">
        <v>272</v>
      </c>
      <c r="I1403" t="s">
        <v>14963</v>
      </c>
      <c r="J1403" t="s">
        <v>20096</v>
      </c>
      <c r="K1403" t="s">
        <v>15198</v>
      </c>
    </row>
    <row r="1404" spans="1:11" x14ac:dyDescent="0.25">
      <c r="A1404" s="109" t="s">
        <v>18074</v>
      </c>
      <c r="B1404" s="109" t="s">
        <v>16093</v>
      </c>
      <c r="C1404" s="109" t="s">
        <v>15200</v>
      </c>
      <c r="D1404" s="109" t="s">
        <v>16201</v>
      </c>
      <c r="E1404" s="109">
        <v>3953</v>
      </c>
      <c r="F1404" s="109" t="s">
        <v>1517</v>
      </c>
      <c r="G1404" s="109" t="s">
        <v>4855</v>
      </c>
      <c r="H1404" s="110">
        <v>3186.4</v>
      </c>
      <c r="I1404" s="109" t="s">
        <v>14904</v>
      </c>
      <c r="J1404" s="109" t="s">
        <v>20096</v>
      </c>
      <c r="K1404" s="109" t="s">
        <v>15198</v>
      </c>
    </row>
    <row r="1405" spans="1:11" x14ac:dyDescent="0.25">
      <c r="A1405" t="s">
        <v>16234</v>
      </c>
      <c r="B1405" t="s">
        <v>15898</v>
      </c>
      <c r="C1405" t="s">
        <v>15200</v>
      </c>
      <c r="D1405" t="s">
        <v>16201</v>
      </c>
      <c r="E1405">
        <v>3478</v>
      </c>
      <c r="F1405" t="s">
        <v>14903</v>
      </c>
      <c r="G1405" t="s">
        <v>4855</v>
      </c>
      <c r="H1405" s="111">
        <v>22667.17</v>
      </c>
      <c r="I1405" t="s">
        <v>14904</v>
      </c>
      <c r="J1405" t="s">
        <v>20096</v>
      </c>
      <c r="K1405" t="s">
        <v>15198</v>
      </c>
    </row>
    <row r="1406" spans="1:11" x14ac:dyDescent="0.25">
      <c r="A1406" s="109" t="s">
        <v>16254</v>
      </c>
      <c r="B1406" s="109" t="s">
        <v>16109</v>
      </c>
      <c r="C1406" s="109" t="s">
        <v>15200</v>
      </c>
      <c r="D1406" s="109" t="s">
        <v>16201</v>
      </c>
      <c r="E1406" s="109">
        <v>3953</v>
      </c>
      <c r="F1406" s="109" t="s">
        <v>1517</v>
      </c>
      <c r="G1406" s="109" t="s">
        <v>4855</v>
      </c>
      <c r="H1406" s="110">
        <v>2459.8</v>
      </c>
      <c r="I1406" s="109" t="s">
        <v>14904</v>
      </c>
      <c r="J1406" s="109" t="s">
        <v>20096</v>
      </c>
      <c r="K1406" s="109" t="s">
        <v>15198</v>
      </c>
    </row>
    <row r="1407" spans="1:11" x14ac:dyDescent="0.25">
      <c r="A1407" t="s">
        <v>16255</v>
      </c>
      <c r="B1407" t="s">
        <v>16109</v>
      </c>
      <c r="C1407" t="s">
        <v>15200</v>
      </c>
      <c r="D1407" t="s">
        <v>16201</v>
      </c>
      <c r="E1407">
        <v>3953</v>
      </c>
      <c r="F1407" t="s">
        <v>1517</v>
      </c>
      <c r="G1407" t="s">
        <v>4855</v>
      </c>
      <c r="H1407" s="111">
        <v>2510.2</v>
      </c>
      <c r="I1407" t="s">
        <v>14904</v>
      </c>
      <c r="J1407" t="s">
        <v>20096</v>
      </c>
      <c r="K1407" t="s">
        <v>15198</v>
      </c>
    </row>
    <row r="1408" spans="1:11" x14ac:dyDescent="0.25">
      <c r="A1408" s="109" t="s">
        <v>16257</v>
      </c>
      <c r="B1408" s="109" t="s">
        <v>16109</v>
      </c>
      <c r="C1408" s="109" t="s">
        <v>15200</v>
      </c>
      <c r="D1408" s="109" t="s">
        <v>16201</v>
      </c>
      <c r="E1408" s="109">
        <v>3953</v>
      </c>
      <c r="F1408" s="109" t="s">
        <v>1517</v>
      </c>
      <c r="G1408" s="109" t="s">
        <v>4855</v>
      </c>
      <c r="H1408" s="110">
        <v>2880.5</v>
      </c>
      <c r="I1408" s="109" t="s">
        <v>14904</v>
      </c>
      <c r="J1408" s="109" t="s">
        <v>20096</v>
      </c>
      <c r="K1408" s="109" t="s">
        <v>15198</v>
      </c>
    </row>
    <row r="1409" spans="1:11" x14ac:dyDescent="0.25">
      <c r="A1409" t="s">
        <v>18064</v>
      </c>
      <c r="B1409" t="s">
        <v>15524</v>
      </c>
      <c r="C1409" t="s">
        <v>15200</v>
      </c>
      <c r="D1409" t="s">
        <v>16201</v>
      </c>
      <c r="E1409">
        <v>3953</v>
      </c>
      <c r="F1409" t="s">
        <v>1517</v>
      </c>
      <c r="G1409" t="s">
        <v>4855</v>
      </c>
      <c r="H1409" s="111">
        <v>3642.4</v>
      </c>
      <c r="I1409" t="s">
        <v>14904</v>
      </c>
      <c r="J1409" t="s">
        <v>20096</v>
      </c>
      <c r="K1409" t="s">
        <v>15198</v>
      </c>
    </row>
    <row r="1410" spans="1:11" x14ac:dyDescent="0.25">
      <c r="A1410" s="109" t="s">
        <v>18083</v>
      </c>
      <c r="B1410" s="109" t="s">
        <v>15553</v>
      </c>
      <c r="C1410" s="109" t="s">
        <v>15200</v>
      </c>
      <c r="D1410" s="109" t="s">
        <v>16201</v>
      </c>
      <c r="E1410" s="109">
        <v>3953</v>
      </c>
      <c r="F1410" s="109" t="s">
        <v>1517</v>
      </c>
      <c r="G1410" s="109" t="s">
        <v>4855</v>
      </c>
      <c r="H1410" s="110">
        <v>2615.9</v>
      </c>
      <c r="I1410" s="109" t="s">
        <v>14904</v>
      </c>
      <c r="J1410" s="109" t="s">
        <v>20096</v>
      </c>
      <c r="K1410" s="109" t="s">
        <v>15198</v>
      </c>
    </row>
    <row r="1411" spans="1:11" x14ac:dyDescent="0.25">
      <c r="A1411" t="s">
        <v>18065</v>
      </c>
      <c r="B1411" t="s">
        <v>15524</v>
      </c>
      <c r="C1411" t="s">
        <v>15200</v>
      </c>
      <c r="D1411" t="s">
        <v>16201</v>
      </c>
      <c r="E1411">
        <v>3953</v>
      </c>
      <c r="F1411" t="s">
        <v>1517</v>
      </c>
      <c r="G1411" t="s">
        <v>4855</v>
      </c>
      <c r="H1411" s="111">
        <v>2916.8</v>
      </c>
      <c r="I1411" t="s">
        <v>14904</v>
      </c>
      <c r="J1411" t="s">
        <v>20096</v>
      </c>
      <c r="K1411" t="s">
        <v>15198</v>
      </c>
    </row>
    <row r="1412" spans="1:11" x14ac:dyDescent="0.25">
      <c r="A1412" s="109" t="s">
        <v>18075</v>
      </c>
      <c r="B1412" s="109" t="s">
        <v>16093</v>
      </c>
      <c r="C1412" s="109" t="s">
        <v>15200</v>
      </c>
      <c r="D1412" s="109" t="s">
        <v>16201</v>
      </c>
      <c r="E1412" s="109">
        <v>3953</v>
      </c>
      <c r="F1412" s="109" t="s">
        <v>1517</v>
      </c>
      <c r="G1412" s="109" t="s">
        <v>4855</v>
      </c>
      <c r="H1412" s="110">
        <v>2571.8</v>
      </c>
      <c r="I1412" s="109" t="s">
        <v>14904</v>
      </c>
      <c r="J1412" s="109" t="s">
        <v>20096</v>
      </c>
      <c r="K1412" s="109" t="s">
        <v>15198</v>
      </c>
    </row>
    <row r="1413" spans="1:11" x14ac:dyDescent="0.25">
      <c r="A1413" t="s">
        <v>20799</v>
      </c>
      <c r="B1413" t="s">
        <v>15692</v>
      </c>
      <c r="C1413" t="s">
        <v>15200</v>
      </c>
      <c r="D1413" t="s">
        <v>16201</v>
      </c>
      <c r="E1413">
        <v>3953</v>
      </c>
      <c r="F1413" t="s">
        <v>1517</v>
      </c>
      <c r="G1413" t="s">
        <v>4855</v>
      </c>
      <c r="H1413" s="111">
        <v>2734.9</v>
      </c>
      <c r="I1413" t="s">
        <v>14904</v>
      </c>
      <c r="J1413" t="s">
        <v>20096</v>
      </c>
      <c r="K1413" t="s">
        <v>15198</v>
      </c>
    </row>
    <row r="1414" spans="1:11" x14ac:dyDescent="0.25">
      <c r="A1414" s="109" t="s">
        <v>18040</v>
      </c>
      <c r="B1414" s="109" t="s">
        <v>15320</v>
      </c>
      <c r="C1414" s="109" t="s">
        <v>15200</v>
      </c>
      <c r="D1414" s="109" t="s">
        <v>16201</v>
      </c>
      <c r="E1414" s="109">
        <v>3953</v>
      </c>
      <c r="F1414" s="109" t="s">
        <v>1517</v>
      </c>
      <c r="G1414" s="109" t="s">
        <v>4855</v>
      </c>
      <c r="H1414" s="110">
        <v>2874.9</v>
      </c>
      <c r="I1414" s="109" t="s">
        <v>14904</v>
      </c>
      <c r="J1414" s="109" t="s">
        <v>20096</v>
      </c>
      <c r="K1414" s="109" t="s">
        <v>15198</v>
      </c>
    </row>
    <row r="1415" spans="1:11" x14ac:dyDescent="0.25">
      <c r="A1415" t="s">
        <v>18066</v>
      </c>
      <c r="B1415" t="s">
        <v>15524</v>
      </c>
      <c r="C1415" t="s">
        <v>15200</v>
      </c>
      <c r="D1415" t="s">
        <v>16201</v>
      </c>
      <c r="E1415">
        <v>3953</v>
      </c>
      <c r="F1415" t="s">
        <v>1517</v>
      </c>
      <c r="G1415" t="s">
        <v>4855</v>
      </c>
      <c r="H1415" s="111">
        <v>2995.2</v>
      </c>
      <c r="I1415" t="s">
        <v>14904</v>
      </c>
      <c r="J1415" t="s">
        <v>20096</v>
      </c>
      <c r="K1415" t="s">
        <v>15198</v>
      </c>
    </row>
    <row r="1416" spans="1:11" x14ac:dyDescent="0.25">
      <c r="A1416" s="109" t="s">
        <v>18054</v>
      </c>
      <c r="B1416" s="109" t="s">
        <v>15244</v>
      </c>
      <c r="C1416" s="109" t="s">
        <v>15200</v>
      </c>
      <c r="D1416" s="109" t="s">
        <v>16201</v>
      </c>
      <c r="E1416" s="109">
        <v>3953</v>
      </c>
      <c r="F1416" s="109" t="s">
        <v>1517</v>
      </c>
      <c r="G1416" s="109" t="s">
        <v>4855</v>
      </c>
      <c r="H1416" s="110">
        <v>2432.5</v>
      </c>
      <c r="I1416" s="109" t="s">
        <v>14904</v>
      </c>
      <c r="J1416" s="109" t="s">
        <v>20096</v>
      </c>
      <c r="K1416" s="109" t="s">
        <v>15198</v>
      </c>
    </row>
    <row r="1417" spans="1:11" x14ac:dyDescent="0.25">
      <c r="A1417" t="s">
        <v>18058</v>
      </c>
      <c r="B1417" t="s">
        <v>15541</v>
      </c>
      <c r="C1417" t="s">
        <v>15200</v>
      </c>
      <c r="D1417" t="s">
        <v>16201</v>
      </c>
      <c r="E1417">
        <v>3953</v>
      </c>
      <c r="F1417" t="s">
        <v>1517</v>
      </c>
      <c r="G1417" t="s">
        <v>4855</v>
      </c>
      <c r="H1417" s="111">
        <v>3101.6</v>
      </c>
      <c r="I1417" t="s">
        <v>14904</v>
      </c>
      <c r="J1417" t="s">
        <v>20096</v>
      </c>
      <c r="K1417" t="s">
        <v>15198</v>
      </c>
    </row>
    <row r="1418" spans="1:11" x14ac:dyDescent="0.25">
      <c r="A1418" s="109" t="s">
        <v>18084</v>
      </c>
      <c r="B1418" s="109" t="s">
        <v>15553</v>
      </c>
      <c r="C1418" s="109" t="s">
        <v>15200</v>
      </c>
      <c r="D1418" s="109" t="s">
        <v>16201</v>
      </c>
      <c r="E1418" s="109">
        <v>3953</v>
      </c>
      <c r="F1418" s="109" t="s">
        <v>1517</v>
      </c>
      <c r="G1418" s="109" t="s">
        <v>4855</v>
      </c>
      <c r="H1418" s="110">
        <v>3274.4</v>
      </c>
      <c r="I1418" s="109" t="s">
        <v>14904</v>
      </c>
      <c r="J1418" s="109" t="s">
        <v>20096</v>
      </c>
      <c r="K1418" s="109" t="s">
        <v>15198</v>
      </c>
    </row>
    <row r="1419" spans="1:11" x14ac:dyDescent="0.25">
      <c r="A1419" t="s">
        <v>18059</v>
      </c>
      <c r="B1419" t="s">
        <v>15541</v>
      </c>
      <c r="C1419" t="s">
        <v>15200</v>
      </c>
      <c r="D1419" t="s">
        <v>16201</v>
      </c>
      <c r="E1419">
        <v>3953</v>
      </c>
      <c r="F1419" t="s">
        <v>1517</v>
      </c>
      <c r="G1419" t="s">
        <v>4855</v>
      </c>
      <c r="H1419" s="111">
        <v>3014.9</v>
      </c>
      <c r="I1419" t="s">
        <v>14904</v>
      </c>
      <c r="J1419" t="s">
        <v>20096</v>
      </c>
      <c r="K1419" t="s">
        <v>15198</v>
      </c>
    </row>
    <row r="1420" spans="1:11" x14ac:dyDescent="0.25">
      <c r="A1420" s="109" t="s">
        <v>18076</v>
      </c>
      <c r="B1420" s="109" t="s">
        <v>16093</v>
      </c>
      <c r="C1420" s="109" t="s">
        <v>15200</v>
      </c>
      <c r="D1420" s="109" t="s">
        <v>16201</v>
      </c>
      <c r="E1420" s="109">
        <v>3953</v>
      </c>
      <c r="F1420" s="109" t="s">
        <v>1517</v>
      </c>
      <c r="G1420" s="109" t="s">
        <v>4855</v>
      </c>
      <c r="H1420" s="110">
        <v>3010.4</v>
      </c>
      <c r="I1420" s="109" t="s">
        <v>14904</v>
      </c>
      <c r="J1420" s="109" t="s">
        <v>20096</v>
      </c>
      <c r="K1420" s="109" t="s">
        <v>15198</v>
      </c>
    </row>
    <row r="1421" spans="1:11" x14ac:dyDescent="0.25">
      <c r="A1421" t="s">
        <v>18041</v>
      </c>
      <c r="B1421" t="s">
        <v>15320</v>
      </c>
      <c r="C1421" t="s">
        <v>15200</v>
      </c>
      <c r="D1421" t="s">
        <v>16201</v>
      </c>
      <c r="E1421">
        <v>3953</v>
      </c>
      <c r="F1421" t="s">
        <v>1517</v>
      </c>
      <c r="G1421" t="s">
        <v>4855</v>
      </c>
      <c r="H1421" s="111">
        <v>2498.3</v>
      </c>
      <c r="I1421" t="s">
        <v>14904</v>
      </c>
      <c r="J1421" t="s">
        <v>20096</v>
      </c>
      <c r="K1421" t="s">
        <v>15198</v>
      </c>
    </row>
    <row r="1422" spans="1:11" x14ac:dyDescent="0.25">
      <c r="A1422" s="109" t="s">
        <v>18047</v>
      </c>
      <c r="B1422" s="109" t="s">
        <v>15230</v>
      </c>
      <c r="C1422" s="109" t="s">
        <v>15200</v>
      </c>
      <c r="D1422" s="109" t="s">
        <v>16201</v>
      </c>
      <c r="E1422" s="109">
        <v>3953</v>
      </c>
      <c r="F1422" s="109" t="s">
        <v>1517</v>
      </c>
      <c r="G1422" s="109" t="s">
        <v>4855</v>
      </c>
      <c r="H1422" s="110">
        <v>2936</v>
      </c>
      <c r="I1422" s="109" t="s">
        <v>14904</v>
      </c>
      <c r="J1422" s="109" t="s">
        <v>20096</v>
      </c>
      <c r="K1422" s="109" t="s">
        <v>15198</v>
      </c>
    </row>
    <row r="1423" spans="1:11" x14ac:dyDescent="0.25">
      <c r="A1423" t="s">
        <v>18042</v>
      </c>
      <c r="B1423" t="s">
        <v>15320</v>
      </c>
      <c r="C1423" t="s">
        <v>15200</v>
      </c>
      <c r="D1423" t="s">
        <v>16201</v>
      </c>
      <c r="E1423">
        <v>3953</v>
      </c>
      <c r="F1423" t="s">
        <v>1517</v>
      </c>
      <c r="G1423" t="s">
        <v>4855</v>
      </c>
      <c r="H1423" s="111">
        <v>2821.7</v>
      </c>
      <c r="I1423" t="s">
        <v>14904</v>
      </c>
      <c r="J1423" t="s">
        <v>20096</v>
      </c>
      <c r="K1423" t="s">
        <v>15198</v>
      </c>
    </row>
    <row r="1424" spans="1:11" x14ac:dyDescent="0.25">
      <c r="A1424" s="109" t="s">
        <v>18067</v>
      </c>
      <c r="B1424" s="109" t="s">
        <v>15524</v>
      </c>
      <c r="C1424" s="109" t="s">
        <v>15200</v>
      </c>
      <c r="D1424" s="109" t="s">
        <v>16201</v>
      </c>
      <c r="E1424" s="109">
        <v>3953</v>
      </c>
      <c r="F1424" s="109" t="s">
        <v>1517</v>
      </c>
      <c r="G1424" s="109" t="s">
        <v>4855</v>
      </c>
      <c r="H1424" s="110">
        <v>3019.2</v>
      </c>
      <c r="I1424" s="109" t="s">
        <v>14904</v>
      </c>
      <c r="J1424" s="109" t="s">
        <v>20096</v>
      </c>
      <c r="K1424" s="109" t="s">
        <v>15198</v>
      </c>
    </row>
    <row r="1425" spans="1:11" x14ac:dyDescent="0.25">
      <c r="A1425" t="s">
        <v>18060</v>
      </c>
      <c r="B1425" t="s">
        <v>15541</v>
      </c>
      <c r="C1425" t="s">
        <v>15200</v>
      </c>
      <c r="D1425" t="s">
        <v>16201</v>
      </c>
      <c r="E1425">
        <v>3953</v>
      </c>
      <c r="F1425" t="s">
        <v>1517</v>
      </c>
      <c r="G1425" t="s">
        <v>4855</v>
      </c>
      <c r="H1425" s="111">
        <v>2905.7</v>
      </c>
      <c r="I1425" t="s">
        <v>14904</v>
      </c>
      <c r="J1425" t="s">
        <v>20096</v>
      </c>
      <c r="K1425" t="s">
        <v>15198</v>
      </c>
    </row>
    <row r="1426" spans="1:11" x14ac:dyDescent="0.25">
      <c r="A1426" s="109" t="s">
        <v>18048</v>
      </c>
      <c r="B1426" s="109" t="s">
        <v>15230</v>
      </c>
      <c r="C1426" s="109" t="s">
        <v>15200</v>
      </c>
      <c r="D1426" s="109" t="s">
        <v>16201</v>
      </c>
      <c r="E1426" s="109">
        <v>3953</v>
      </c>
      <c r="F1426" s="109" t="s">
        <v>1517</v>
      </c>
      <c r="G1426" s="109" t="s">
        <v>4855</v>
      </c>
      <c r="H1426" s="110">
        <v>2690.1</v>
      </c>
      <c r="I1426" s="109" t="s">
        <v>14904</v>
      </c>
      <c r="J1426" s="109" t="s">
        <v>20096</v>
      </c>
      <c r="K1426" s="109" t="s">
        <v>15198</v>
      </c>
    </row>
    <row r="1427" spans="1:11" x14ac:dyDescent="0.25">
      <c r="A1427" t="s">
        <v>18068</v>
      </c>
      <c r="B1427" t="s">
        <v>15524</v>
      </c>
      <c r="C1427" t="s">
        <v>15200</v>
      </c>
      <c r="D1427" t="s">
        <v>16201</v>
      </c>
      <c r="E1427">
        <v>3953</v>
      </c>
      <c r="F1427" t="s">
        <v>1517</v>
      </c>
      <c r="G1427" t="s">
        <v>4855</v>
      </c>
      <c r="H1427" s="111">
        <v>2511.6</v>
      </c>
      <c r="I1427" t="s">
        <v>14904</v>
      </c>
      <c r="J1427" t="s">
        <v>20096</v>
      </c>
      <c r="K1427" t="s">
        <v>15198</v>
      </c>
    </row>
    <row r="1428" spans="1:11" x14ac:dyDescent="0.25">
      <c r="A1428" s="109" t="s">
        <v>18061</v>
      </c>
      <c r="B1428" s="109" t="s">
        <v>15541</v>
      </c>
      <c r="C1428" s="109" t="s">
        <v>15200</v>
      </c>
      <c r="D1428" s="109" t="s">
        <v>16201</v>
      </c>
      <c r="E1428" s="109">
        <v>3953</v>
      </c>
      <c r="F1428" s="109" t="s">
        <v>1517</v>
      </c>
      <c r="G1428" s="109" t="s">
        <v>4855</v>
      </c>
      <c r="H1428" s="110">
        <v>3081.6</v>
      </c>
      <c r="I1428" s="109" t="s">
        <v>14904</v>
      </c>
      <c r="J1428" s="109" t="s">
        <v>20096</v>
      </c>
      <c r="K1428" s="109" t="s">
        <v>15198</v>
      </c>
    </row>
    <row r="1429" spans="1:11" x14ac:dyDescent="0.25">
      <c r="A1429" t="s">
        <v>18085</v>
      </c>
      <c r="B1429" t="s">
        <v>15553</v>
      </c>
      <c r="C1429" t="s">
        <v>15200</v>
      </c>
      <c r="D1429" t="s">
        <v>16201</v>
      </c>
      <c r="E1429">
        <v>3953</v>
      </c>
      <c r="F1429" t="s">
        <v>1517</v>
      </c>
      <c r="G1429" t="s">
        <v>4855</v>
      </c>
      <c r="H1429" s="111">
        <v>2588.6</v>
      </c>
      <c r="I1429" t="s">
        <v>14904</v>
      </c>
      <c r="J1429" t="s">
        <v>20096</v>
      </c>
      <c r="K1429" t="s">
        <v>15198</v>
      </c>
    </row>
    <row r="1430" spans="1:11" x14ac:dyDescent="0.25">
      <c r="A1430" s="109" t="s">
        <v>18062</v>
      </c>
      <c r="B1430" s="109" t="s">
        <v>15541</v>
      </c>
      <c r="C1430" s="109" t="s">
        <v>15200</v>
      </c>
      <c r="D1430" s="109" t="s">
        <v>16201</v>
      </c>
      <c r="E1430" s="109">
        <v>3953</v>
      </c>
      <c r="F1430" s="109" t="s">
        <v>1517</v>
      </c>
      <c r="G1430" s="109" t="s">
        <v>4855</v>
      </c>
      <c r="H1430" s="110">
        <v>2999.2</v>
      </c>
      <c r="I1430" s="109" t="s">
        <v>14904</v>
      </c>
      <c r="J1430" s="109" t="s">
        <v>20096</v>
      </c>
      <c r="K1430" s="109" t="s">
        <v>15198</v>
      </c>
    </row>
    <row r="1431" spans="1:11" x14ac:dyDescent="0.25">
      <c r="A1431" t="s">
        <v>18043</v>
      </c>
      <c r="B1431" t="s">
        <v>15320</v>
      </c>
      <c r="C1431" t="s">
        <v>15200</v>
      </c>
      <c r="D1431" t="s">
        <v>16201</v>
      </c>
      <c r="E1431">
        <v>3953</v>
      </c>
      <c r="F1431" t="s">
        <v>1517</v>
      </c>
      <c r="G1431" t="s">
        <v>4855</v>
      </c>
      <c r="H1431" s="111">
        <v>3008</v>
      </c>
      <c r="I1431" t="s">
        <v>14904</v>
      </c>
      <c r="J1431" t="s">
        <v>20096</v>
      </c>
      <c r="K1431" t="s">
        <v>15198</v>
      </c>
    </row>
    <row r="1432" spans="1:11" x14ac:dyDescent="0.25">
      <c r="A1432" s="109" t="s">
        <v>18069</v>
      </c>
      <c r="B1432" s="109" t="s">
        <v>15524</v>
      </c>
      <c r="C1432" s="109" t="s">
        <v>15200</v>
      </c>
      <c r="D1432" s="109" t="s">
        <v>16201</v>
      </c>
      <c r="E1432" s="109">
        <v>3953</v>
      </c>
      <c r="F1432" s="109" t="s">
        <v>1517</v>
      </c>
      <c r="G1432" s="109" t="s">
        <v>4855</v>
      </c>
      <c r="H1432" s="110">
        <v>2788.8</v>
      </c>
      <c r="I1432" s="109" t="s">
        <v>14904</v>
      </c>
      <c r="J1432" s="109" t="s">
        <v>20096</v>
      </c>
      <c r="K1432" s="109" t="s">
        <v>15198</v>
      </c>
    </row>
    <row r="1433" spans="1:11" x14ac:dyDescent="0.25">
      <c r="A1433" t="s">
        <v>18077</v>
      </c>
      <c r="B1433" t="s">
        <v>16093</v>
      </c>
      <c r="C1433" t="s">
        <v>15200</v>
      </c>
      <c r="D1433" t="s">
        <v>16201</v>
      </c>
      <c r="E1433">
        <v>3953</v>
      </c>
      <c r="F1433" t="s">
        <v>1517</v>
      </c>
      <c r="G1433" t="s">
        <v>4855</v>
      </c>
      <c r="H1433" s="111">
        <v>3538.4</v>
      </c>
      <c r="I1433" t="s">
        <v>14904</v>
      </c>
      <c r="J1433" t="s">
        <v>20096</v>
      </c>
      <c r="K1433" t="s">
        <v>15198</v>
      </c>
    </row>
    <row r="1434" spans="1:11" x14ac:dyDescent="0.25">
      <c r="A1434" s="109" t="s">
        <v>20800</v>
      </c>
      <c r="B1434" s="109" t="s">
        <v>15204</v>
      </c>
      <c r="C1434" s="109" t="s">
        <v>15200</v>
      </c>
      <c r="D1434" s="109" t="s">
        <v>16201</v>
      </c>
      <c r="E1434" s="109">
        <v>3953</v>
      </c>
      <c r="F1434" s="109" t="s">
        <v>1517</v>
      </c>
      <c r="G1434" s="109" t="s">
        <v>4855</v>
      </c>
      <c r="H1434" s="110">
        <v>3664</v>
      </c>
      <c r="I1434" s="109" t="s">
        <v>14904</v>
      </c>
      <c r="J1434" s="109" t="s">
        <v>20096</v>
      </c>
      <c r="K1434" s="109" t="s">
        <v>15198</v>
      </c>
    </row>
    <row r="1435" spans="1:11" x14ac:dyDescent="0.25">
      <c r="A1435" t="s">
        <v>18078</v>
      </c>
      <c r="B1435" t="s">
        <v>16093</v>
      </c>
      <c r="C1435" t="s">
        <v>15200</v>
      </c>
      <c r="D1435" t="s">
        <v>16201</v>
      </c>
      <c r="E1435">
        <v>3953</v>
      </c>
      <c r="F1435" t="s">
        <v>1517</v>
      </c>
      <c r="G1435" t="s">
        <v>4855</v>
      </c>
      <c r="H1435" s="111">
        <v>2492</v>
      </c>
      <c r="I1435" t="s">
        <v>14904</v>
      </c>
      <c r="J1435" t="s">
        <v>20096</v>
      </c>
      <c r="K1435" t="s">
        <v>15198</v>
      </c>
    </row>
    <row r="1436" spans="1:11" x14ac:dyDescent="0.25">
      <c r="A1436" s="109" t="s">
        <v>18055</v>
      </c>
      <c r="B1436" s="109" t="s">
        <v>15244</v>
      </c>
      <c r="C1436" s="109" t="s">
        <v>15200</v>
      </c>
      <c r="D1436" s="109" t="s">
        <v>16201</v>
      </c>
      <c r="E1436" s="109">
        <v>3953</v>
      </c>
      <c r="F1436" s="109" t="s">
        <v>1517</v>
      </c>
      <c r="G1436" s="109" t="s">
        <v>4855</v>
      </c>
      <c r="H1436" s="110">
        <v>2415</v>
      </c>
      <c r="I1436" s="109" t="s">
        <v>14904</v>
      </c>
      <c r="J1436" s="109" t="s">
        <v>20096</v>
      </c>
      <c r="K1436" s="109" t="s">
        <v>15198</v>
      </c>
    </row>
    <row r="1437" spans="1:11" x14ac:dyDescent="0.25">
      <c r="A1437" t="s">
        <v>18049</v>
      </c>
      <c r="B1437" t="s">
        <v>15230</v>
      </c>
      <c r="C1437" t="s">
        <v>15200</v>
      </c>
      <c r="D1437" t="s">
        <v>16201</v>
      </c>
      <c r="E1437">
        <v>3953</v>
      </c>
      <c r="F1437" t="s">
        <v>1517</v>
      </c>
      <c r="G1437" t="s">
        <v>4855</v>
      </c>
      <c r="H1437" s="111">
        <v>2981.6</v>
      </c>
      <c r="I1437" t="s">
        <v>14904</v>
      </c>
      <c r="J1437" t="s">
        <v>20096</v>
      </c>
      <c r="K1437" t="s">
        <v>15198</v>
      </c>
    </row>
    <row r="1438" spans="1:11" x14ac:dyDescent="0.25">
      <c r="A1438" s="109" t="s">
        <v>18079</v>
      </c>
      <c r="B1438" s="109" t="s">
        <v>16093</v>
      </c>
      <c r="C1438" s="109" t="s">
        <v>15200</v>
      </c>
      <c r="D1438" s="109" t="s">
        <v>16201</v>
      </c>
      <c r="E1438" s="109">
        <v>3953</v>
      </c>
      <c r="F1438" s="109" t="s">
        <v>1517</v>
      </c>
      <c r="G1438" s="109" t="s">
        <v>4855</v>
      </c>
      <c r="H1438" s="110">
        <v>3212.3</v>
      </c>
      <c r="I1438" s="109" t="s">
        <v>14904</v>
      </c>
      <c r="J1438" s="109" t="s">
        <v>20096</v>
      </c>
      <c r="K1438" s="109" t="s">
        <v>15198</v>
      </c>
    </row>
    <row r="1439" spans="1:11" x14ac:dyDescent="0.25">
      <c r="A1439" t="s">
        <v>18070</v>
      </c>
      <c r="B1439" t="s">
        <v>15524</v>
      </c>
      <c r="C1439" t="s">
        <v>15200</v>
      </c>
      <c r="D1439" t="s">
        <v>16201</v>
      </c>
      <c r="E1439">
        <v>3953</v>
      </c>
      <c r="F1439" t="s">
        <v>1517</v>
      </c>
      <c r="G1439" t="s">
        <v>4855</v>
      </c>
      <c r="H1439" s="111">
        <v>2609.6</v>
      </c>
      <c r="I1439" t="s">
        <v>14904</v>
      </c>
      <c r="J1439" t="s">
        <v>20096</v>
      </c>
      <c r="K1439" t="s">
        <v>15198</v>
      </c>
    </row>
    <row r="1440" spans="1:11" x14ac:dyDescent="0.25">
      <c r="A1440" s="109" t="s">
        <v>18050</v>
      </c>
      <c r="B1440" s="109" t="s">
        <v>15230</v>
      </c>
      <c r="C1440" s="109" t="s">
        <v>15200</v>
      </c>
      <c r="D1440" s="109" t="s">
        <v>16201</v>
      </c>
      <c r="E1440" s="109">
        <v>3953</v>
      </c>
      <c r="F1440" s="109" t="s">
        <v>1517</v>
      </c>
      <c r="G1440" s="109" t="s">
        <v>4855</v>
      </c>
      <c r="H1440" s="110">
        <v>2447.9</v>
      </c>
      <c r="I1440" s="109" t="s">
        <v>14904</v>
      </c>
      <c r="J1440" s="109" t="s">
        <v>20096</v>
      </c>
      <c r="K1440" s="109" t="s">
        <v>15198</v>
      </c>
    </row>
    <row r="1441" spans="1:11" x14ac:dyDescent="0.25">
      <c r="A1441" t="s">
        <v>18080</v>
      </c>
      <c r="B1441" t="s">
        <v>16093</v>
      </c>
      <c r="C1441" t="s">
        <v>15200</v>
      </c>
      <c r="D1441" t="s">
        <v>16201</v>
      </c>
      <c r="E1441">
        <v>3953</v>
      </c>
      <c r="F1441" t="s">
        <v>1517</v>
      </c>
      <c r="G1441" t="s">
        <v>4855</v>
      </c>
      <c r="H1441" s="111">
        <v>3820</v>
      </c>
      <c r="I1441" t="s">
        <v>14904</v>
      </c>
      <c r="J1441" t="s">
        <v>20096</v>
      </c>
      <c r="K1441" t="s">
        <v>15198</v>
      </c>
    </row>
    <row r="1442" spans="1:11" x14ac:dyDescent="0.25">
      <c r="A1442" s="109" t="s">
        <v>18056</v>
      </c>
      <c r="B1442" s="109" t="s">
        <v>15244</v>
      </c>
      <c r="C1442" s="109" t="s">
        <v>15200</v>
      </c>
      <c r="D1442" s="109" t="s">
        <v>16201</v>
      </c>
      <c r="E1442" s="109">
        <v>3953</v>
      </c>
      <c r="F1442" s="109" t="s">
        <v>1517</v>
      </c>
      <c r="G1442" s="109" t="s">
        <v>4855</v>
      </c>
      <c r="H1442" s="110">
        <v>2881.6</v>
      </c>
      <c r="I1442" s="109" t="s">
        <v>14904</v>
      </c>
      <c r="J1442" s="109" t="s">
        <v>20096</v>
      </c>
      <c r="K1442" s="109" t="s">
        <v>15198</v>
      </c>
    </row>
    <row r="1443" spans="1:11" x14ac:dyDescent="0.25">
      <c r="A1443" t="s">
        <v>18081</v>
      </c>
      <c r="B1443" t="s">
        <v>16093</v>
      </c>
      <c r="C1443" t="s">
        <v>15200</v>
      </c>
      <c r="D1443" t="s">
        <v>16201</v>
      </c>
      <c r="E1443">
        <v>3953</v>
      </c>
      <c r="F1443" t="s">
        <v>1517</v>
      </c>
      <c r="G1443" t="s">
        <v>4855</v>
      </c>
      <c r="H1443" s="111">
        <v>3209.5</v>
      </c>
      <c r="I1443" t="s">
        <v>14904</v>
      </c>
      <c r="J1443" t="s">
        <v>20096</v>
      </c>
      <c r="K1443" t="s">
        <v>15198</v>
      </c>
    </row>
    <row r="1444" spans="1:11" x14ac:dyDescent="0.25">
      <c r="A1444" s="109" t="s">
        <v>18044</v>
      </c>
      <c r="B1444" s="109" t="s">
        <v>15320</v>
      </c>
      <c r="C1444" s="109" t="s">
        <v>15200</v>
      </c>
      <c r="D1444" s="109" t="s">
        <v>16201</v>
      </c>
      <c r="E1444" s="109">
        <v>3953</v>
      </c>
      <c r="F1444" s="109" t="s">
        <v>1517</v>
      </c>
      <c r="G1444" s="109" t="s">
        <v>4855</v>
      </c>
      <c r="H1444" s="110">
        <v>3072.8</v>
      </c>
      <c r="I1444" s="109" t="s">
        <v>14904</v>
      </c>
      <c r="J1444" s="109" t="s">
        <v>20096</v>
      </c>
      <c r="K1444" s="109" t="s">
        <v>15198</v>
      </c>
    </row>
    <row r="1445" spans="1:11" x14ac:dyDescent="0.25">
      <c r="A1445" t="s">
        <v>18063</v>
      </c>
      <c r="B1445" t="s">
        <v>15541</v>
      </c>
      <c r="C1445" t="s">
        <v>15200</v>
      </c>
      <c r="D1445" t="s">
        <v>16201</v>
      </c>
      <c r="E1445">
        <v>3768</v>
      </c>
      <c r="F1445" t="s">
        <v>1264</v>
      </c>
      <c r="G1445" t="s">
        <v>4855</v>
      </c>
      <c r="H1445" s="111">
        <v>3496</v>
      </c>
      <c r="I1445" t="s">
        <v>14904</v>
      </c>
      <c r="J1445" t="s">
        <v>20096</v>
      </c>
      <c r="K1445" t="s">
        <v>15198</v>
      </c>
    </row>
    <row r="1446" spans="1:11" x14ac:dyDescent="0.25">
      <c r="A1446" s="109" t="s">
        <v>18045</v>
      </c>
      <c r="B1446" s="109" t="s">
        <v>15320</v>
      </c>
      <c r="C1446" s="109" t="s">
        <v>15200</v>
      </c>
      <c r="D1446" s="109" t="s">
        <v>16201</v>
      </c>
      <c r="E1446" s="109">
        <v>3768</v>
      </c>
      <c r="F1446" s="109" t="s">
        <v>1264</v>
      </c>
      <c r="G1446" s="109" t="s">
        <v>4855</v>
      </c>
      <c r="H1446" s="110">
        <v>3958.4</v>
      </c>
      <c r="I1446" s="109" t="s">
        <v>14904</v>
      </c>
      <c r="J1446" s="109" t="s">
        <v>20096</v>
      </c>
      <c r="K1446" s="109" t="s">
        <v>15198</v>
      </c>
    </row>
    <row r="1447" spans="1:11" x14ac:dyDescent="0.25">
      <c r="A1447" t="s">
        <v>18051</v>
      </c>
      <c r="B1447" t="s">
        <v>15230</v>
      </c>
      <c r="C1447" t="s">
        <v>15200</v>
      </c>
      <c r="D1447" t="s">
        <v>16201</v>
      </c>
      <c r="E1447">
        <v>3768</v>
      </c>
      <c r="F1447" t="s">
        <v>1264</v>
      </c>
      <c r="G1447" t="s">
        <v>4855</v>
      </c>
      <c r="H1447" s="111">
        <v>3277.4</v>
      </c>
      <c r="I1447" t="s">
        <v>14904</v>
      </c>
      <c r="J1447" t="s">
        <v>20096</v>
      </c>
      <c r="K1447" t="s">
        <v>15198</v>
      </c>
    </row>
    <row r="1448" spans="1:11" x14ac:dyDescent="0.25">
      <c r="A1448" s="109" t="s">
        <v>18057</v>
      </c>
      <c r="B1448" s="109" t="s">
        <v>15244</v>
      </c>
      <c r="C1448" s="109" t="s">
        <v>15200</v>
      </c>
      <c r="D1448" s="109" t="s">
        <v>16201</v>
      </c>
      <c r="E1448" s="109">
        <v>3768</v>
      </c>
      <c r="F1448" s="109" t="s">
        <v>1264</v>
      </c>
      <c r="G1448" s="109" t="s">
        <v>4855</v>
      </c>
      <c r="H1448" s="110">
        <v>3811.2</v>
      </c>
      <c r="I1448" s="109" t="s">
        <v>14904</v>
      </c>
      <c r="J1448" s="109" t="s">
        <v>20096</v>
      </c>
      <c r="K1448" s="109" t="s">
        <v>15198</v>
      </c>
    </row>
    <row r="1449" spans="1:11" x14ac:dyDescent="0.25">
      <c r="A1449" t="s">
        <v>18082</v>
      </c>
      <c r="B1449" t="s">
        <v>15553</v>
      </c>
      <c r="C1449" t="s">
        <v>15200</v>
      </c>
      <c r="D1449" t="s">
        <v>16201</v>
      </c>
      <c r="E1449">
        <v>3768</v>
      </c>
      <c r="F1449" t="s">
        <v>1264</v>
      </c>
      <c r="G1449" t="s">
        <v>4855</v>
      </c>
      <c r="H1449" s="111">
        <v>3852.8</v>
      </c>
      <c r="I1449" t="s">
        <v>14904</v>
      </c>
      <c r="J1449" t="s">
        <v>20096</v>
      </c>
      <c r="K1449" t="s">
        <v>15198</v>
      </c>
    </row>
    <row r="1450" spans="1:11" x14ac:dyDescent="0.25">
      <c r="A1450" s="109" t="s">
        <v>18073</v>
      </c>
      <c r="B1450" s="109" t="s">
        <v>16082</v>
      </c>
      <c r="C1450" s="109" t="s">
        <v>15200</v>
      </c>
      <c r="D1450" s="109" t="s">
        <v>16201</v>
      </c>
      <c r="E1450" s="109">
        <v>3768</v>
      </c>
      <c r="F1450" s="109" t="s">
        <v>1264</v>
      </c>
      <c r="G1450" s="109" t="s">
        <v>4855</v>
      </c>
      <c r="H1450" s="110">
        <v>3566.4</v>
      </c>
      <c r="I1450" s="109" t="s">
        <v>14904</v>
      </c>
      <c r="J1450" s="109" t="s">
        <v>20096</v>
      </c>
      <c r="K1450" s="109" t="s">
        <v>15198</v>
      </c>
    </row>
    <row r="1451" spans="1:11" x14ac:dyDescent="0.25">
      <c r="A1451" t="s">
        <v>18086</v>
      </c>
      <c r="B1451" t="s">
        <v>15553</v>
      </c>
      <c r="C1451" t="s">
        <v>15200</v>
      </c>
      <c r="D1451" t="s">
        <v>16201</v>
      </c>
      <c r="E1451">
        <v>3768</v>
      </c>
      <c r="F1451" t="s">
        <v>1264</v>
      </c>
      <c r="G1451" t="s">
        <v>4855</v>
      </c>
      <c r="H1451" s="111">
        <v>3225.6</v>
      </c>
      <c r="I1451" t="s">
        <v>14904</v>
      </c>
      <c r="J1451" t="s">
        <v>20096</v>
      </c>
      <c r="K1451" t="s">
        <v>15198</v>
      </c>
    </row>
    <row r="1452" spans="1:11" x14ac:dyDescent="0.25">
      <c r="A1452" s="109" t="s">
        <v>18071</v>
      </c>
      <c r="B1452" s="109" t="s">
        <v>15524</v>
      </c>
      <c r="C1452" s="109" t="s">
        <v>15200</v>
      </c>
      <c r="D1452" s="109" t="s">
        <v>16201</v>
      </c>
      <c r="E1452" s="109">
        <v>3768</v>
      </c>
      <c r="F1452" s="109" t="s">
        <v>1264</v>
      </c>
      <c r="G1452" s="109" t="s">
        <v>4855</v>
      </c>
      <c r="H1452" s="110">
        <v>3558.4</v>
      </c>
      <c r="I1452" s="109" t="s">
        <v>14904</v>
      </c>
      <c r="J1452" s="109" t="s">
        <v>20096</v>
      </c>
      <c r="K1452" s="109" t="s">
        <v>15198</v>
      </c>
    </row>
    <row r="1453" spans="1:11" x14ac:dyDescent="0.25">
      <c r="A1453" t="s">
        <v>18052</v>
      </c>
      <c r="B1453" t="s">
        <v>15230</v>
      </c>
      <c r="C1453" t="s">
        <v>15200</v>
      </c>
      <c r="D1453" t="s">
        <v>16201</v>
      </c>
      <c r="E1453">
        <v>3768</v>
      </c>
      <c r="F1453" t="s">
        <v>1264</v>
      </c>
      <c r="G1453" t="s">
        <v>4855</v>
      </c>
      <c r="H1453" s="111">
        <v>3939.2</v>
      </c>
      <c r="I1453" t="s">
        <v>14904</v>
      </c>
      <c r="J1453" t="s">
        <v>20096</v>
      </c>
      <c r="K1453" t="s">
        <v>15198</v>
      </c>
    </row>
    <row r="1454" spans="1:11" x14ac:dyDescent="0.25">
      <c r="A1454" s="109" t="s">
        <v>18072</v>
      </c>
      <c r="B1454" s="109" t="s">
        <v>15524</v>
      </c>
      <c r="C1454" s="109" t="s">
        <v>15200</v>
      </c>
      <c r="D1454" s="109" t="s">
        <v>16201</v>
      </c>
      <c r="E1454" s="109">
        <v>3768</v>
      </c>
      <c r="F1454" s="109" t="s">
        <v>1264</v>
      </c>
      <c r="G1454" s="109" t="s">
        <v>4855</v>
      </c>
      <c r="H1454" s="110">
        <v>3385.2</v>
      </c>
      <c r="I1454" s="109" t="s">
        <v>14904</v>
      </c>
      <c r="J1454" s="109" t="s">
        <v>20096</v>
      </c>
      <c r="K1454" s="109" t="s">
        <v>15198</v>
      </c>
    </row>
    <row r="1455" spans="1:11" x14ac:dyDescent="0.25">
      <c r="A1455" t="s">
        <v>18053</v>
      </c>
      <c r="B1455" t="s">
        <v>15230</v>
      </c>
      <c r="C1455" t="s">
        <v>15200</v>
      </c>
      <c r="D1455" t="s">
        <v>16201</v>
      </c>
      <c r="E1455">
        <v>3768</v>
      </c>
      <c r="F1455" t="s">
        <v>1264</v>
      </c>
      <c r="G1455" t="s">
        <v>4855</v>
      </c>
      <c r="H1455" s="111">
        <v>3340.4</v>
      </c>
      <c r="I1455" t="s">
        <v>14904</v>
      </c>
      <c r="J1455" t="s">
        <v>20096</v>
      </c>
      <c r="K1455" t="s">
        <v>15198</v>
      </c>
    </row>
    <row r="1456" spans="1:11" x14ac:dyDescent="0.25">
      <c r="A1456" s="109" t="s">
        <v>20801</v>
      </c>
      <c r="B1456" s="109" t="s">
        <v>15204</v>
      </c>
      <c r="C1456" s="109" t="s">
        <v>15200</v>
      </c>
      <c r="D1456" s="109" t="s">
        <v>16201</v>
      </c>
      <c r="E1456" s="109">
        <v>3768</v>
      </c>
      <c r="F1456" s="109" t="s">
        <v>1264</v>
      </c>
      <c r="G1456" s="109" t="s">
        <v>4855</v>
      </c>
      <c r="H1456" s="110">
        <v>3494.4</v>
      </c>
      <c r="I1456" s="109" t="s">
        <v>14904</v>
      </c>
      <c r="J1456" s="109" t="s">
        <v>20096</v>
      </c>
      <c r="K1456" s="109" t="s">
        <v>15198</v>
      </c>
    </row>
    <row r="1457" spans="1:11" x14ac:dyDescent="0.25">
      <c r="A1457" t="s">
        <v>20802</v>
      </c>
      <c r="B1457" t="s">
        <v>15204</v>
      </c>
      <c r="C1457" t="s">
        <v>15200</v>
      </c>
      <c r="D1457" t="s">
        <v>16201</v>
      </c>
      <c r="E1457">
        <v>3768</v>
      </c>
      <c r="F1457" t="s">
        <v>1264</v>
      </c>
      <c r="G1457" t="s">
        <v>4855</v>
      </c>
      <c r="H1457" s="111">
        <v>3619.2</v>
      </c>
      <c r="I1457" t="s">
        <v>14904</v>
      </c>
      <c r="J1457" t="s">
        <v>20096</v>
      </c>
      <c r="K1457" t="s">
        <v>15198</v>
      </c>
    </row>
    <row r="1458" spans="1:11" x14ac:dyDescent="0.25">
      <c r="A1458" s="109" t="s">
        <v>18046</v>
      </c>
      <c r="B1458" s="109" t="s">
        <v>15320</v>
      </c>
      <c r="C1458" s="109" t="s">
        <v>15200</v>
      </c>
      <c r="D1458" s="109" t="s">
        <v>16201</v>
      </c>
      <c r="E1458" s="109">
        <v>3768</v>
      </c>
      <c r="F1458" s="109" t="s">
        <v>1264</v>
      </c>
      <c r="G1458" s="109" t="s">
        <v>4855</v>
      </c>
      <c r="H1458" s="110">
        <v>3875.2</v>
      </c>
      <c r="I1458" s="109" t="s">
        <v>14904</v>
      </c>
      <c r="J1458" s="109" t="s">
        <v>20096</v>
      </c>
      <c r="K1458" s="109" t="s">
        <v>15198</v>
      </c>
    </row>
    <row r="1459" spans="1:11" x14ac:dyDescent="0.25">
      <c r="A1459" t="s">
        <v>20803</v>
      </c>
      <c r="B1459" t="s">
        <v>15692</v>
      </c>
      <c r="C1459" t="s">
        <v>15200</v>
      </c>
      <c r="D1459" t="s">
        <v>16201</v>
      </c>
      <c r="E1459">
        <v>3953</v>
      </c>
      <c r="F1459" t="s">
        <v>1517</v>
      </c>
      <c r="G1459" t="s">
        <v>4855</v>
      </c>
      <c r="H1459" s="111">
        <v>3468</v>
      </c>
      <c r="I1459" t="s">
        <v>14904</v>
      </c>
      <c r="J1459" t="s">
        <v>20096</v>
      </c>
      <c r="K1459" t="s">
        <v>15198</v>
      </c>
    </row>
    <row r="1460" spans="1:11" x14ac:dyDescent="0.25">
      <c r="A1460" s="109" t="s">
        <v>16236</v>
      </c>
      <c r="B1460" s="109" t="s">
        <v>15219</v>
      </c>
      <c r="C1460" s="109" t="s">
        <v>15200</v>
      </c>
      <c r="D1460" s="109" t="s">
        <v>16201</v>
      </c>
      <c r="E1460" s="109">
        <v>3611</v>
      </c>
      <c r="F1460" s="109" t="s">
        <v>14969</v>
      </c>
      <c r="G1460" s="109" t="s">
        <v>4855</v>
      </c>
      <c r="H1460" s="110">
        <v>13541.98</v>
      </c>
      <c r="I1460" s="109" t="s">
        <v>14963</v>
      </c>
      <c r="J1460" s="109" t="s">
        <v>20096</v>
      </c>
      <c r="K1460" s="109" t="s">
        <v>15198</v>
      </c>
    </row>
    <row r="1461" spans="1:11" x14ac:dyDescent="0.25">
      <c r="A1461" t="s">
        <v>17538</v>
      </c>
      <c r="B1461" t="s">
        <v>15898</v>
      </c>
      <c r="C1461" t="s">
        <v>15200</v>
      </c>
      <c r="D1461" t="s">
        <v>16201</v>
      </c>
      <c r="E1461">
        <v>3478</v>
      </c>
      <c r="F1461" t="s">
        <v>14903</v>
      </c>
      <c r="G1461" t="s">
        <v>4855</v>
      </c>
      <c r="H1461" s="111">
        <v>25637.26</v>
      </c>
      <c r="I1461" t="s">
        <v>14904</v>
      </c>
      <c r="J1461" t="s">
        <v>20096</v>
      </c>
      <c r="K1461" t="s">
        <v>15198</v>
      </c>
    </row>
    <row r="1462" spans="1:11" x14ac:dyDescent="0.25">
      <c r="A1462" s="109" t="s">
        <v>16238</v>
      </c>
      <c r="B1462" s="109" t="s">
        <v>15219</v>
      </c>
      <c r="C1462" s="109" t="s">
        <v>15200</v>
      </c>
      <c r="D1462" s="109" t="s">
        <v>16201</v>
      </c>
      <c r="E1462" s="109">
        <v>4006</v>
      </c>
      <c r="F1462" s="109" t="s">
        <v>14971</v>
      </c>
      <c r="G1462" s="109" t="s">
        <v>4855</v>
      </c>
      <c r="H1462" s="110">
        <v>491</v>
      </c>
      <c r="I1462" s="109" t="s">
        <v>14963</v>
      </c>
      <c r="J1462" s="109" t="s">
        <v>20096</v>
      </c>
      <c r="K1462" s="109" t="s">
        <v>15198</v>
      </c>
    </row>
    <row r="1463" spans="1:11" x14ac:dyDescent="0.25">
      <c r="A1463" t="s">
        <v>20804</v>
      </c>
      <c r="B1463" t="s">
        <v>15200</v>
      </c>
      <c r="C1463" t="s">
        <v>15200</v>
      </c>
      <c r="D1463" t="s">
        <v>16201</v>
      </c>
      <c r="E1463">
        <v>3893</v>
      </c>
      <c r="F1463" t="s">
        <v>20519</v>
      </c>
      <c r="G1463" t="s">
        <v>4855</v>
      </c>
      <c r="H1463" s="111">
        <v>147</v>
      </c>
      <c r="I1463" t="s">
        <v>14963</v>
      </c>
      <c r="J1463" t="s">
        <v>20096</v>
      </c>
      <c r="K1463" t="s">
        <v>15198</v>
      </c>
    </row>
    <row r="1464" spans="1:11" x14ac:dyDescent="0.25">
      <c r="A1464" s="109" t="s">
        <v>20805</v>
      </c>
      <c r="B1464" s="109" t="s">
        <v>15200</v>
      </c>
      <c r="C1464" s="109" t="s">
        <v>15200</v>
      </c>
      <c r="D1464" s="109" t="s">
        <v>16201</v>
      </c>
      <c r="E1464" s="109">
        <v>3443</v>
      </c>
      <c r="F1464" s="109" t="s">
        <v>20806</v>
      </c>
      <c r="G1464" s="109" t="s">
        <v>4855</v>
      </c>
      <c r="H1464" s="110">
        <v>285</v>
      </c>
      <c r="I1464" s="109" t="s">
        <v>14963</v>
      </c>
      <c r="J1464" s="109" t="s">
        <v>20096</v>
      </c>
      <c r="K1464" s="109" t="s">
        <v>15198</v>
      </c>
    </row>
    <row r="1465" spans="1:11" x14ac:dyDescent="0.25">
      <c r="A1465" t="s">
        <v>20807</v>
      </c>
      <c r="B1465" t="s">
        <v>15200</v>
      </c>
      <c r="C1465" t="s">
        <v>15200</v>
      </c>
      <c r="D1465" t="s">
        <v>16201</v>
      </c>
      <c r="E1465">
        <v>3325</v>
      </c>
      <c r="F1465" t="s">
        <v>14966</v>
      </c>
      <c r="G1465" t="s">
        <v>4855</v>
      </c>
      <c r="H1465" s="111">
        <v>8</v>
      </c>
      <c r="I1465" t="s">
        <v>14916</v>
      </c>
      <c r="J1465" t="s">
        <v>20096</v>
      </c>
      <c r="K1465" t="s">
        <v>14916</v>
      </c>
    </row>
    <row r="1466" spans="1:11" x14ac:dyDescent="0.25">
      <c r="A1466" s="109" t="s">
        <v>20808</v>
      </c>
      <c r="B1466" s="109" t="s">
        <v>15204</v>
      </c>
      <c r="C1466" s="109" t="s">
        <v>15200</v>
      </c>
      <c r="D1466" s="109" t="s">
        <v>16201</v>
      </c>
      <c r="E1466" s="109">
        <v>3953</v>
      </c>
      <c r="F1466" s="109" t="s">
        <v>1517</v>
      </c>
      <c r="G1466" s="109" t="s">
        <v>4855</v>
      </c>
      <c r="H1466" s="110">
        <v>2396.8</v>
      </c>
      <c r="I1466" s="109" t="s">
        <v>14904</v>
      </c>
      <c r="J1466" s="109" t="s">
        <v>20096</v>
      </c>
      <c r="K1466" s="109" t="s">
        <v>15198</v>
      </c>
    </row>
    <row r="1467" spans="1:11" x14ac:dyDescent="0.25">
      <c r="A1467" t="s">
        <v>20809</v>
      </c>
      <c r="B1467" t="s">
        <v>15204</v>
      </c>
      <c r="C1467" t="s">
        <v>15200</v>
      </c>
      <c r="D1467" t="s">
        <v>16201</v>
      </c>
      <c r="E1467">
        <v>3953</v>
      </c>
      <c r="F1467" t="s">
        <v>1517</v>
      </c>
      <c r="G1467" t="s">
        <v>4855</v>
      </c>
      <c r="H1467" s="111">
        <v>2982.4</v>
      </c>
      <c r="I1467" t="s">
        <v>14904</v>
      </c>
      <c r="J1467" t="s">
        <v>20096</v>
      </c>
      <c r="K1467" t="s">
        <v>15198</v>
      </c>
    </row>
    <row r="1468" spans="1:11" x14ac:dyDescent="0.25">
      <c r="A1468" s="109" t="s">
        <v>20810</v>
      </c>
      <c r="B1468" s="109" t="s">
        <v>15204</v>
      </c>
      <c r="C1468" s="109" t="s">
        <v>15200</v>
      </c>
      <c r="D1468" s="109" t="s">
        <v>16201</v>
      </c>
      <c r="E1468" s="109">
        <v>3953</v>
      </c>
      <c r="F1468" s="109" t="s">
        <v>1517</v>
      </c>
      <c r="G1468" s="109" t="s">
        <v>4855</v>
      </c>
      <c r="H1468" s="110">
        <v>2482.2</v>
      </c>
      <c r="I1468" s="109" t="s">
        <v>14904</v>
      </c>
      <c r="J1468" s="109" t="s">
        <v>20096</v>
      </c>
      <c r="K1468" s="109" t="s">
        <v>15198</v>
      </c>
    </row>
    <row r="1469" spans="1:11" x14ac:dyDescent="0.25">
      <c r="A1469" t="s">
        <v>20811</v>
      </c>
      <c r="B1469" t="s">
        <v>15692</v>
      </c>
      <c r="C1469" t="s">
        <v>15200</v>
      </c>
      <c r="D1469" t="s">
        <v>16201</v>
      </c>
      <c r="E1469">
        <v>3953</v>
      </c>
      <c r="F1469" t="s">
        <v>1517</v>
      </c>
      <c r="G1469" t="s">
        <v>4855</v>
      </c>
      <c r="H1469" s="111">
        <v>3779.2</v>
      </c>
      <c r="I1469" t="s">
        <v>14904</v>
      </c>
      <c r="J1469" t="s">
        <v>20096</v>
      </c>
      <c r="K1469" t="s">
        <v>15198</v>
      </c>
    </row>
    <row r="1470" spans="1:11" x14ac:dyDescent="0.25">
      <c r="A1470" s="109" t="s">
        <v>20812</v>
      </c>
      <c r="B1470" s="109" t="s">
        <v>15692</v>
      </c>
      <c r="C1470" s="109" t="s">
        <v>15200</v>
      </c>
      <c r="D1470" s="109" t="s">
        <v>16201</v>
      </c>
      <c r="E1470" s="109">
        <v>3953</v>
      </c>
      <c r="F1470" s="109" t="s">
        <v>1517</v>
      </c>
      <c r="G1470" s="109" t="s">
        <v>4855</v>
      </c>
      <c r="H1470" s="110">
        <v>2779.2</v>
      </c>
      <c r="I1470" s="109" t="s">
        <v>14904</v>
      </c>
      <c r="J1470" s="109" t="s">
        <v>20096</v>
      </c>
      <c r="K1470" s="109" t="s">
        <v>15198</v>
      </c>
    </row>
    <row r="1471" spans="1:11" x14ac:dyDescent="0.25">
      <c r="A1471" t="s">
        <v>20813</v>
      </c>
      <c r="B1471" t="s">
        <v>15200</v>
      </c>
      <c r="C1471" t="s">
        <v>15200</v>
      </c>
      <c r="D1471" t="s">
        <v>16201</v>
      </c>
      <c r="E1471">
        <v>2797</v>
      </c>
      <c r="F1471" t="s">
        <v>14965</v>
      </c>
      <c r="G1471" t="s">
        <v>4855</v>
      </c>
      <c r="H1471" s="111">
        <v>45000</v>
      </c>
      <c r="I1471" t="s">
        <v>14963</v>
      </c>
      <c r="J1471" t="s">
        <v>20096</v>
      </c>
      <c r="K1471" t="s">
        <v>15198</v>
      </c>
    </row>
    <row r="1472" spans="1:11" x14ac:dyDescent="0.25">
      <c r="A1472" s="109" t="s">
        <v>16247</v>
      </c>
      <c r="B1472" s="109" t="s">
        <v>16109</v>
      </c>
      <c r="C1472" s="109" t="s">
        <v>15216</v>
      </c>
      <c r="D1472" s="109" t="s">
        <v>16201</v>
      </c>
      <c r="E1472" s="109">
        <v>3311</v>
      </c>
      <c r="F1472" s="109" t="s">
        <v>14938</v>
      </c>
      <c r="G1472" s="109" t="s">
        <v>4855</v>
      </c>
      <c r="H1472" s="110">
        <v>2796</v>
      </c>
      <c r="I1472" s="109" t="s">
        <v>14929</v>
      </c>
      <c r="J1472" s="109" t="s">
        <v>20096</v>
      </c>
      <c r="K1472" s="109" t="s">
        <v>15198</v>
      </c>
    </row>
    <row r="1473" spans="1:11" x14ac:dyDescent="0.25">
      <c r="A1473" t="s">
        <v>16248</v>
      </c>
      <c r="B1473" t="s">
        <v>16109</v>
      </c>
      <c r="C1473" t="s">
        <v>15216</v>
      </c>
      <c r="D1473" t="s">
        <v>16201</v>
      </c>
      <c r="E1473">
        <v>3702</v>
      </c>
      <c r="F1473" t="s">
        <v>14958</v>
      </c>
      <c r="G1473" t="s">
        <v>4855</v>
      </c>
      <c r="H1473" s="111">
        <v>935.02</v>
      </c>
      <c r="I1473" t="s">
        <v>14943</v>
      </c>
      <c r="J1473" t="s">
        <v>20096</v>
      </c>
      <c r="K1473" t="s">
        <v>15198</v>
      </c>
    </row>
    <row r="1474" spans="1:11" x14ac:dyDescent="0.25">
      <c r="A1474" s="109" t="s">
        <v>16250</v>
      </c>
      <c r="B1474" s="109" t="s">
        <v>16109</v>
      </c>
      <c r="C1474" s="109" t="s">
        <v>15216</v>
      </c>
      <c r="D1474" s="109" t="s">
        <v>16201</v>
      </c>
      <c r="E1474" s="109">
        <v>2801</v>
      </c>
      <c r="F1474" s="109" t="s">
        <v>14956</v>
      </c>
      <c r="G1474" s="109" t="s">
        <v>4855</v>
      </c>
      <c r="H1474" s="110">
        <v>600</v>
      </c>
      <c r="I1474" s="109" t="s">
        <v>14943</v>
      </c>
      <c r="J1474" s="109" t="s">
        <v>20096</v>
      </c>
      <c r="K1474" s="109" t="s">
        <v>15198</v>
      </c>
    </row>
    <row r="1475" spans="1:11" x14ac:dyDescent="0.25">
      <c r="A1475" t="s">
        <v>16251</v>
      </c>
      <c r="B1475" t="s">
        <v>16109</v>
      </c>
      <c r="C1475" t="s">
        <v>15216</v>
      </c>
      <c r="D1475" t="s">
        <v>16201</v>
      </c>
      <c r="E1475">
        <v>3568</v>
      </c>
      <c r="F1475" t="s">
        <v>15067</v>
      </c>
      <c r="G1475" t="s">
        <v>4855</v>
      </c>
      <c r="H1475" s="111">
        <v>121</v>
      </c>
      <c r="I1475" t="s">
        <v>14963</v>
      </c>
      <c r="J1475" t="s">
        <v>20096</v>
      </c>
      <c r="K1475" t="s">
        <v>15198</v>
      </c>
    </row>
    <row r="1476" spans="1:11" x14ac:dyDescent="0.25">
      <c r="A1476" s="109" t="s">
        <v>17539</v>
      </c>
      <c r="B1476" s="109" t="s">
        <v>17540</v>
      </c>
      <c r="C1476" s="109" t="s">
        <v>15216</v>
      </c>
      <c r="D1476" s="109" t="s">
        <v>16201</v>
      </c>
      <c r="E1476" s="109">
        <v>3478</v>
      </c>
      <c r="F1476" s="109" t="s">
        <v>14903</v>
      </c>
      <c r="G1476" s="109" t="s">
        <v>4855</v>
      </c>
      <c r="H1476" s="110">
        <v>23240.94</v>
      </c>
      <c r="I1476" s="109" t="s">
        <v>14904</v>
      </c>
      <c r="J1476" s="109" t="s">
        <v>20096</v>
      </c>
      <c r="K1476" s="109" t="s">
        <v>15198</v>
      </c>
    </row>
    <row r="1477" spans="1:11" x14ac:dyDescent="0.25">
      <c r="A1477" t="s">
        <v>17541</v>
      </c>
      <c r="B1477" t="s">
        <v>17540</v>
      </c>
      <c r="C1477" t="s">
        <v>15216</v>
      </c>
      <c r="D1477" t="s">
        <v>16201</v>
      </c>
      <c r="E1477">
        <v>3478</v>
      </c>
      <c r="F1477" t="s">
        <v>14903</v>
      </c>
      <c r="G1477" t="s">
        <v>4855</v>
      </c>
      <c r="H1477" s="111">
        <v>25347</v>
      </c>
      <c r="I1477" t="s">
        <v>14904</v>
      </c>
      <c r="J1477" t="s">
        <v>20096</v>
      </c>
      <c r="K1477" t="s">
        <v>15198</v>
      </c>
    </row>
    <row r="1478" spans="1:11" x14ac:dyDescent="0.25">
      <c r="A1478" s="109" t="s">
        <v>17542</v>
      </c>
      <c r="B1478" s="109" t="s">
        <v>17540</v>
      </c>
      <c r="C1478" s="109" t="s">
        <v>15216</v>
      </c>
      <c r="D1478" s="109" t="s">
        <v>16201</v>
      </c>
      <c r="E1478" s="109">
        <v>3478</v>
      </c>
      <c r="F1478" s="109" t="s">
        <v>14903</v>
      </c>
      <c r="G1478" s="109" t="s">
        <v>4855</v>
      </c>
      <c r="H1478" s="110">
        <v>23369.19</v>
      </c>
      <c r="I1478" s="109" t="s">
        <v>14904</v>
      </c>
      <c r="J1478" s="109" t="s">
        <v>20096</v>
      </c>
      <c r="K1478" s="109" t="s">
        <v>15198</v>
      </c>
    </row>
    <row r="1479" spans="1:11" x14ac:dyDescent="0.25">
      <c r="A1479" t="s">
        <v>17543</v>
      </c>
      <c r="B1479" t="s">
        <v>17540</v>
      </c>
      <c r="C1479" t="s">
        <v>15216</v>
      </c>
      <c r="D1479" t="s">
        <v>16201</v>
      </c>
      <c r="E1479">
        <v>3478</v>
      </c>
      <c r="F1479" t="s">
        <v>14903</v>
      </c>
      <c r="G1479" t="s">
        <v>4855</v>
      </c>
      <c r="H1479" s="111">
        <v>25252.5</v>
      </c>
      <c r="I1479" t="s">
        <v>14904</v>
      </c>
      <c r="J1479" t="s">
        <v>20096</v>
      </c>
      <c r="K1479" t="s">
        <v>15198</v>
      </c>
    </row>
    <row r="1480" spans="1:11" x14ac:dyDescent="0.25">
      <c r="A1480" s="109" t="s">
        <v>17544</v>
      </c>
      <c r="B1480" s="109" t="s">
        <v>17540</v>
      </c>
      <c r="C1480" s="109" t="s">
        <v>15216</v>
      </c>
      <c r="D1480" s="109" t="s">
        <v>16201</v>
      </c>
      <c r="E1480" s="109">
        <v>3478</v>
      </c>
      <c r="F1480" s="109" t="s">
        <v>14903</v>
      </c>
      <c r="G1480" s="109" t="s">
        <v>4855</v>
      </c>
      <c r="H1480" s="110">
        <v>23429.94</v>
      </c>
      <c r="I1480" s="109" t="s">
        <v>14904</v>
      </c>
      <c r="J1480" s="109" t="s">
        <v>20096</v>
      </c>
      <c r="K1480" s="109" t="s">
        <v>15198</v>
      </c>
    </row>
    <row r="1481" spans="1:11" x14ac:dyDescent="0.25">
      <c r="A1481" t="s">
        <v>20814</v>
      </c>
      <c r="B1481" t="s">
        <v>15216</v>
      </c>
      <c r="C1481" t="s">
        <v>15216</v>
      </c>
      <c r="D1481" t="s">
        <v>16201</v>
      </c>
      <c r="E1481">
        <v>4044</v>
      </c>
      <c r="F1481" t="s">
        <v>15164</v>
      </c>
      <c r="G1481" t="s">
        <v>4855</v>
      </c>
      <c r="H1481" s="111">
        <v>618.49</v>
      </c>
      <c r="I1481" t="s">
        <v>14963</v>
      </c>
      <c r="J1481" t="s">
        <v>20096</v>
      </c>
      <c r="K1481" t="s">
        <v>15198</v>
      </c>
    </row>
    <row r="1482" spans="1:11" x14ac:dyDescent="0.25">
      <c r="A1482" s="109" t="s">
        <v>20815</v>
      </c>
      <c r="B1482" s="109" t="s">
        <v>15216</v>
      </c>
      <c r="C1482" s="109" t="s">
        <v>15216</v>
      </c>
      <c r="D1482" s="109" t="s">
        <v>16201</v>
      </c>
      <c r="E1482" s="109">
        <v>3325</v>
      </c>
      <c r="F1482" s="109" t="s">
        <v>14966</v>
      </c>
      <c r="G1482" s="109" t="s">
        <v>4855</v>
      </c>
      <c r="H1482" s="110">
        <v>13.8</v>
      </c>
      <c r="I1482" s="109" t="s">
        <v>14916</v>
      </c>
      <c r="J1482" s="109" t="s">
        <v>20096</v>
      </c>
      <c r="K1482" s="109" t="s">
        <v>14916</v>
      </c>
    </row>
    <row r="1483" spans="1:11" x14ac:dyDescent="0.25">
      <c r="A1483" t="s">
        <v>20816</v>
      </c>
      <c r="B1483" t="s">
        <v>15216</v>
      </c>
      <c r="C1483" t="s">
        <v>15216</v>
      </c>
      <c r="D1483" t="s">
        <v>16201</v>
      </c>
      <c r="E1483">
        <v>3465</v>
      </c>
      <c r="F1483" t="s">
        <v>14968</v>
      </c>
      <c r="G1483" t="s">
        <v>4855</v>
      </c>
      <c r="H1483" s="111">
        <v>28</v>
      </c>
      <c r="I1483" t="s">
        <v>14963</v>
      </c>
      <c r="J1483" t="s">
        <v>20096</v>
      </c>
      <c r="K1483" t="s">
        <v>15198</v>
      </c>
    </row>
    <row r="1484" spans="1:11" x14ac:dyDescent="0.25">
      <c r="A1484" s="109" t="s">
        <v>20817</v>
      </c>
      <c r="B1484" s="109" t="s">
        <v>15216</v>
      </c>
      <c r="C1484" s="109" t="s">
        <v>15216</v>
      </c>
      <c r="D1484" s="109" t="s">
        <v>16201</v>
      </c>
      <c r="E1484" s="109">
        <v>3465</v>
      </c>
      <c r="F1484" s="109" t="s">
        <v>14968</v>
      </c>
      <c r="G1484" s="109" t="s">
        <v>4855</v>
      </c>
      <c r="H1484" s="110">
        <v>52</v>
      </c>
      <c r="I1484" s="109" t="s">
        <v>14963</v>
      </c>
      <c r="J1484" s="109" t="s">
        <v>20096</v>
      </c>
      <c r="K1484" s="109" t="s">
        <v>15198</v>
      </c>
    </row>
    <row r="1485" spans="1:11" x14ac:dyDescent="0.25">
      <c r="A1485" t="s">
        <v>17545</v>
      </c>
      <c r="B1485" t="s">
        <v>15302</v>
      </c>
      <c r="C1485" t="s">
        <v>15207</v>
      </c>
      <c r="D1485" t="s">
        <v>16201</v>
      </c>
      <c r="E1485">
        <v>3478</v>
      </c>
      <c r="F1485" t="s">
        <v>14903</v>
      </c>
      <c r="G1485" t="s">
        <v>4855</v>
      </c>
      <c r="H1485" s="111">
        <v>25974.77</v>
      </c>
      <c r="I1485" t="s">
        <v>14904</v>
      </c>
      <c r="J1485" t="s">
        <v>20096</v>
      </c>
      <c r="K1485" t="s">
        <v>15198</v>
      </c>
    </row>
    <row r="1486" spans="1:11" x14ac:dyDescent="0.25">
      <c r="A1486" s="109" t="s">
        <v>17546</v>
      </c>
      <c r="B1486" s="109" t="s">
        <v>15302</v>
      </c>
      <c r="C1486" s="109" t="s">
        <v>15207</v>
      </c>
      <c r="D1486" s="109" t="s">
        <v>16201</v>
      </c>
      <c r="E1486" s="109">
        <v>3478</v>
      </c>
      <c r="F1486" s="109" t="s">
        <v>14903</v>
      </c>
      <c r="G1486" s="109" t="s">
        <v>4855</v>
      </c>
      <c r="H1486" s="110">
        <v>25738.51</v>
      </c>
      <c r="I1486" s="109" t="s">
        <v>14904</v>
      </c>
      <c r="J1486" s="109" t="s">
        <v>20096</v>
      </c>
      <c r="K1486" s="109" t="s">
        <v>15198</v>
      </c>
    </row>
    <row r="1487" spans="1:11" x14ac:dyDescent="0.25">
      <c r="A1487" t="s">
        <v>20818</v>
      </c>
      <c r="B1487" t="s">
        <v>15207</v>
      </c>
      <c r="C1487" t="s">
        <v>15207</v>
      </c>
      <c r="D1487" t="s">
        <v>16201</v>
      </c>
      <c r="E1487">
        <v>3935</v>
      </c>
      <c r="F1487" t="s">
        <v>20254</v>
      </c>
      <c r="G1487" t="s">
        <v>4855</v>
      </c>
      <c r="H1487" s="111">
        <v>3595.55</v>
      </c>
      <c r="I1487" t="s">
        <v>14963</v>
      </c>
      <c r="J1487" t="s">
        <v>20096</v>
      </c>
      <c r="K1487" t="s">
        <v>15198</v>
      </c>
    </row>
    <row r="1488" spans="1:11" x14ac:dyDescent="0.25">
      <c r="A1488" s="109" t="s">
        <v>20819</v>
      </c>
      <c r="B1488" s="109" t="s">
        <v>15207</v>
      </c>
      <c r="C1488" s="109" t="s">
        <v>15207</v>
      </c>
      <c r="D1488" s="109" t="s">
        <v>16201</v>
      </c>
      <c r="E1488" s="109">
        <v>4038</v>
      </c>
      <c r="F1488" s="109" t="s">
        <v>20791</v>
      </c>
      <c r="G1488" s="109" t="s">
        <v>4855</v>
      </c>
      <c r="H1488" s="110">
        <v>516.7</v>
      </c>
      <c r="I1488" s="109" t="s">
        <v>14963</v>
      </c>
      <c r="J1488" s="109" t="s">
        <v>20096</v>
      </c>
      <c r="K1488" s="109" t="s">
        <v>15198</v>
      </c>
    </row>
    <row r="1489" spans="1:11" x14ac:dyDescent="0.25">
      <c r="A1489" t="s">
        <v>20820</v>
      </c>
      <c r="B1489" t="s">
        <v>15207</v>
      </c>
      <c r="C1489" t="s">
        <v>15207</v>
      </c>
      <c r="D1489" t="s">
        <v>16201</v>
      </c>
      <c r="E1489">
        <v>2942</v>
      </c>
      <c r="F1489" t="s">
        <v>14973</v>
      </c>
      <c r="G1489" t="s">
        <v>4855</v>
      </c>
      <c r="H1489" s="111">
        <v>44.39</v>
      </c>
      <c r="I1489" t="s">
        <v>14963</v>
      </c>
      <c r="J1489" t="s">
        <v>20096</v>
      </c>
      <c r="K1489" t="s">
        <v>15198</v>
      </c>
    </row>
    <row r="1490" spans="1:11" x14ac:dyDescent="0.25">
      <c r="A1490" s="109" t="s">
        <v>20821</v>
      </c>
      <c r="B1490" s="109" t="s">
        <v>15207</v>
      </c>
      <c r="C1490" s="109" t="s">
        <v>15207</v>
      </c>
      <c r="D1490" s="109" t="s">
        <v>16201</v>
      </c>
      <c r="E1490" s="109">
        <v>3325</v>
      </c>
      <c r="F1490" s="109" t="s">
        <v>14966</v>
      </c>
      <c r="G1490" s="109" t="s">
        <v>4855</v>
      </c>
      <c r="H1490" s="110">
        <v>12.6</v>
      </c>
      <c r="I1490" s="109" t="s">
        <v>14916</v>
      </c>
      <c r="J1490" s="109" t="s">
        <v>20096</v>
      </c>
      <c r="K1490" s="109" t="s">
        <v>14916</v>
      </c>
    </row>
    <row r="1491" spans="1:11" x14ac:dyDescent="0.25">
      <c r="A1491" t="s">
        <v>20822</v>
      </c>
      <c r="B1491" t="s">
        <v>15207</v>
      </c>
      <c r="C1491" t="s">
        <v>15207</v>
      </c>
      <c r="D1491" t="s">
        <v>16201</v>
      </c>
      <c r="E1491">
        <v>3423</v>
      </c>
      <c r="F1491" t="s">
        <v>20823</v>
      </c>
      <c r="G1491" t="s">
        <v>4855</v>
      </c>
      <c r="H1491" s="111">
        <v>97.02</v>
      </c>
      <c r="I1491" t="s">
        <v>14963</v>
      </c>
      <c r="J1491" t="s">
        <v>20096</v>
      </c>
      <c r="K1491" t="s">
        <v>15198</v>
      </c>
    </row>
    <row r="1492" spans="1:11" x14ac:dyDescent="0.25">
      <c r="A1492" s="109" t="s">
        <v>20824</v>
      </c>
      <c r="B1492" s="109" t="s">
        <v>15216</v>
      </c>
      <c r="C1492" s="109" t="s">
        <v>15207</v>
      </c>
      <c r="D1492" s="109" t="s">
        <v>16201</v>
      </c>
      <c r="E1492" s="109">
        <v>2797</v>
      </c>
      <c r="F1492" s="109" t="s">
        <v>14965</v>
      </c>
      <c r="G1492" s="109" t="s">
        <v>4855</v>
      </c>
      <c r="H1492" s="110">
        <v>1929.73</v>
      </c>
      <c r="I1492" s="109" t="s">
        <v>14963</v>
      </c>
      <c r="J1492" s="109" t="s">
        <v>20096</v>
      </c>
      <c r="K1492" s="109" t="s">
        <v>15198</v>
      </c>
    </row>
    <row r="1493" spans="1:11" x14ac:dyDescent="0.25">
      <c r="A1493" t="s">
        <v>20825</v>
      </c>
      <c r="B1493" t="s">
        <v>15216</v>
      </c>
      <c r="C1493" t="s">
        <v>15207</v>
      </c>
      <c r="D1493" t="s">
        <v>16201</v>
      </c>
      <c r="E1493">
        <v>2797</v>
      </c>
      <c r="F1493" t="s">
        <v>14965</v>
      </c>
      <c r="G1493" t="s">
        <v>4855</v>
      </c>
      <c r="H1493" s="111">
        <v>1400.13</v>
      </c>
      <c r="I1493" t="s">
        <v>14963</v>
      </c>
      <c r="J1493" t="s">
        <v>20096</v>
      </c>
      <c r="K1493" t="s">
        <v>15198</v>
      </c>
    </row>
    <row r="1494" spans="1:11" x14ac:dyDescent="0.25">
      <c r="A1494" s="109" t="s">
        <v>20826</v>
      </c>
      <c r="B1494" s="109" t="s">
        <v>15216</v>
      </c>
      <c r="C1494" s="109" t="s">
        <v>15207</v>
      </c>
      <c r="D1494" s="109" t="s">
        <v>16201</v>
      </c>
      <c r="E1494" s="109">
        <v>2797</v>
      </c>
      <c r="F1494" s="109" t="s">
        <v>14965</v>
      </c>
      <c r="G1494" s="109" t="s">
        <v>4855</v>
      </c>
      <c r="H1494" s="110">
        <v>2700.55</v>
      </c>
      <c r="I1494" s="109" t="s">
        <v>14963</v>
      </c>
      <c r="J1494" s="109" t="s">
        <v>20096</v>
      </c>
      <c r="K1494" s="109" t="s">
        <v>15198</v>
      </c>
    </row>
    <row r="1495" spans="1:11" x14ac:dyDescent="0.25">
      <c r="A1495" t="s">
        <v>20827</v>
      </c>
      <c r="B1495" t="s">
        <v>15216</v>
      </c>
      <c r="C1495" t="s">
        <v>15207</v>
      </c>
      <c r="D1495" t="s">
        <v>16201</v>
      </c>
      <c r="E1495">
        <v>2797</v>
      </c>
      <c r="F1495" t="s">
        <v>14965</v>
      </c>
      <c r="G1495" t="s">
        <v>4855</v>
      </c>
      <c r="H1495" s="111">
        <v>2901.17</v>
      </c>
      <c r="I1495" t="s">
        <v>14963</v>
      </c>
      <c r="J1495" t="s">
        <v>20096</v>
      </c>
      <c r="K1495" t="s">
        <v>15198</v>
      </c>
    </row>
    <row r="1496" spans="1:11" x14ac:dyDescent="0.25">
      <c r="A1496" s="109" t="s">
        <v>20828</v>
      </c>
      <c r="B1496" s="109" t="s">
        <v>15216</v>
      </c>
      <c r="C1496" s="109" t="s">
        <v>15207</v>
      </c>
      <c r="D1496" s="109" t="s">
        <v>16201</v>
      </c>
      <c r="E1496" s="109">
        <v>2797</v>
      </c>
      <c r="F1496" s="109" t="s">
        <v>14965</v>
      </c>
      <c r="G1496" s="109" t="s">
        <v>4855</v>
      </c>
      <c r="H1496" s="110">
        <v>6377.58</v>
      </c>
      <c r="I1496" s="109" t="s">
        <v>14963</v>
      </c>
      <c r="J1496" s="109" t="s">
        <v>20096</v>
      </c>
      <c r="K1496" s="109" t="s">
        <v>15198</v>
      </c>
    </row>
    <row r="1497" spans="1:11" x14ac:dyDescent="0.25">
      <c r="A1497" t="s">
        <v>20829</v>
      </c>
      <c r="B1497" t="s">
        <v>15216</v>
      </c>
      <c r="C1497" t="s">
        <v>15207</v>
      </c>
      <c r="D1497" t="s">
        <v>16201</v>
      </c>
      <c r="E1497">
        <v>2797</v>
      </c>
      <c r="F1497" t="s">
        <v>14965</v>
      </c>
      <c r="G1497" t="s">
        <v>4855</v>
      </c>
      <c r="H1497" s="111">
        <v>286.9</v>
      </c>
      <c r="I1497" t="s">
        <v>14963</v>
      </c>
      <c r="J1497" t="s">
        <v>20096</v>
      </c>
      <c r="K1497" t="s">
        <v>15198</v>
      </c>
    </row>
    <row r="1498" spans="1:11" x14ac:dyDescent="0.25">
      <c r="A1498" s="109" t="s">
        <v>20830</v>
      </c>
      <c r="B1498" s="109" t="s">
        <v>15216</v>
      </c>
      <c r="C1498" s="109" t="s">
        <v>15207</v>
      </c>
      <c r="D1498" s="109" t="s">
        <v>16201</v>
      </c>
      <c r="E1498" s="109">
        <v>2797</v>
      </c>
      <c r="F1498" s="109" t="s">
        <v>14965</v>
      </c>
      <c r="G1498" s="109" t="s">
        <v>4855</v>
      </c>
      <c r="H1498" s="110">
        <v>2901.67</v>
      </c>
      <c r="I1498" s="109" t="s">
        <v>14963</v>
      </c>
      <c r="J1498" s="109" t="s">
        <v>20096</v>
      </c>
      <c r="K1498" s="109" t="s">
        <v>15198</v>
      </c>
    </row>
    <row r="1499" spans="1:11" x14ac:dyDescent="0.25">
      <c r="A1499" t="s">
        <v>20831</v>
      </c>
      <c r="B1499" t="s">
        <v>15216</v>
      </c>
      <c r="C1499" t="s">
        <v>15207</v>
      </c>
      <c r="D1499" t="s">
        <v>16201</v>
      </c>
      <c r="E1499">
        <v>2797</v>
      </c>
      <c r="F1499" t="s">
        <v>14965</v>
      </c>
      <c r="G1499" t="s">
        <v>4855</v>
      </c>
      <c r="H1499" s="111">
        <v>2101.24</v>
      </c>
      <c r="I1499" t="s">
        <v>14963</v>
      </c>
      <c r="J1499" t="s">
        <v>20096</v>
      </c>
      <c r="K1499" t="s">
        <v>15198</v>
      </c>
    </row>
    <row r="1500" spans="1:11" x14ac:dyDescent="0.25">
      <c r="A1500" s="109" t="s">
        <v>20832</v>
      </c>
      <c r="B1500" s="109" t="s">
        <v>15216</v>
      </c>
      <c r="C1500" s="109" t="s">
        <v>15207</v>
      </c>
      <c r="D1500" s="109" t="s">
        <v>16201</v>
      </c>
      <c r="E1500" s="109">
        <v>2797</v>
      </c>
      <c r="F1500" s="109" t="s">
        <v>14965</v>
      </c>
      <c r="G1500" s="109" t="s">
        <v>4855</v>
      </c>
      <c r="H1500" s="110">
        <v>2902.52</v>
      </c>
      <c r="I1500" s="109" t="s">
        <v>14963</v>
      </c>
      <c r="J1500" s="109" t="s">
        <v>20096</v>
      </c>
      <c r="K1500" s="109" t="s">
        <v>15198</v>
      </c>
    </row>
    <row r="1501" spans="1:11" x14ac:dyDescent="0.25">
      <c r="A1501" t="s">
        <v>20833</v>
      </c>
      <c r="B1501" t="s">
        <v>15216</v>
      </c>
      <c r="C1501" t="s">
        <v>15207</v>
      </c>
      <c r="D1501" t="s">
        <v>16201</v>
      </c>
      <c r="E1501">
        <v>2797</v>
      </c>
      <c r="F1501" t="s">
        <v>14965</v>
      </c>
      <c r="G1501" t="s">
        <v>4855</v>
      </c>
      <c r="H1501" s="111">
        <v>2091.92</v>
      </c>
      <c r="I1501" t="s">
        <v>14963</v>
      </c>
      <c r="J1501" t="s">
        <v>20096</v>
      </c>
      <c r="K1501" t="s">
        <v>15198</v>
      </c>
    </row>
    <row r="1502" spans="1:11" x14ac:dyDescent="0.25">
      <c r="A1502" s="109" t="s">
        <v>20834</v>
      </c>
      <c r="B1502" s="109" t="s">
        <v>15216</v>
      </c>
      <c r="C1502" s="109" t="s">
        <v>15207</v>
      </c>
      <c r="D1502" s="109" t="s">
        <v>16201</v>
      </c>
      <c r="E1502" s="109">
        <v>2797</v>
      </c>
      <c r="F1502" s="109" t="s">
        <v>14965</v>
      </c>
      <c r="G1502" s="109" t="s">
        <v>4855</v>
      </c>
      <c r="H1502" s="110">
        <v>2605.51</v>
      </c>
      <c r="I1502" s="109" t="s">
        <v>14963</v>
      </c>
      <c r="J1502" s="109" t="s">
        <v>20096</v>
      </c>
      <c r="K1502" s="109" t="s">
        <v>15198</v>
      </c>
    </row>
    <row r="1503" spans="1:11" x14ac:dyDescent="0.25">
      <c r="A1503" t="s">
        <v>20835</v>
      </c>
      <c r="B1503" t="s">
        <v>15216</v>
      </c>
      <c r="C1503" t="s">
        <v>15207</v>
      </c>
      <c r="D1503" t="s">
        <v>16201</v>
      </c>
      <c r="E1503">
        <v>2797</v>
      </c>
      <c r="F1503" t="s">
        <v>14965</v>
      </c>
      <c r="G1503" t="s">
        <v>4855</v>
      </c>
      <c r="H1503" s="111">
        <v>4700.27</v>
      </c>
      <c r="I1503" t="s">
        <v>14963</v>
      </c>
      <c r="J1503" t="s">
        <v>20096</v>
      </c>
      <c r="K1503" t="s">
        <v>15198</v>
      </c>
    </row>
    <row r="1504" spans="1:11" x14ac:dyDescent="0.25">
      <c r="A1504" s="109" t="s">
        <v>20836</v>
      </c>
      <c r="B1504" s="109" t="s">
        <v>15216</v>
      </c>
      <c r="C1504" s="109" t="s">
        <v>15207</v>
      </c>
      <c r="D1504" s="109" t="s">
        <v>16201</v>
      </c>
      <c r="E1504" s="109">
        <v>2797</v>
      </c>
      <c r="F1504" s="109" t="s">
        <v>14965</v>
      </c>
      <c r="G1504" s="109" t="s">
        <v>4855</v>
      </c>
      <c r="H1504" s="110">
        <v>2901.52</v>
      </c>
      <c r="I1504" s="109" t="s">
        <v>14963</v>
      </c>
      <c r="J1504" s="109" t="s">
        <v>20096</v>
      </c>
      <c r="K1504" s="109" t="s">
        <v>15198</v>
      </c>
    </row>
    <row r="1505" spans="1:11" x14ac:dyDescent="0.25">
      <c r="A1505" t="s">
        <v>20837</v>
      </c>
      <c r="B1505" t="s">
        <v>15216</v>
      </c>
      <c r="C1505" t="s">
        <v>15207</v>
      </c>
      <c r="D1505" t="s">
        <v>16201</v>
      </c>
      <c r="E1505">
        <v>2797</v>
      </c>
      <c r="F1505" t="s">
        <v>14965</v>
      </c>
      <c r="G1505" t="s">
        <v>4855</v>
      </c>
      <c r="H1505" s="111">
        <v>1804</v>
      </c>
      <c r="I1505" t="s">
        <v>14963</v>
      </c>
      <c r="J1505" t="s">
        <v>20096</v>
      </c>
      <c r="K1505" t="s">
        <v>15198</v>
      </c>
    </row>
    <row r="1506" spans="1:11" x14ac:dyDescent="0.25">
      <c r="A1506" s="109" t="s">
        <v>20838</v>
      </c>
      <c r="B1506" s="109" t="s">
        <v>15216</v>
      </c>
      <c r="C1506" s="109" t="s">
        <v>15207</v>
      </c>
      <c r="D1506" s="109" t="s">
        <v>16201</v>
      </c>
      <c r="E1506" s="109">
        <v>2797</v>
      </c>
      <c r="F1506" s="109" t="s">
        <v>14965</v>
      </c>
      <c r="G1506" s="109" t="s">
        <v>4855</v>
      </c>
      <c r="H1506" s="110">
        <v>540.46</v>
      </c>
      <c r="I1506" s="109" t="s">
        <v>14963</v>
      </c>
      <c r="J1506" s="109" t="s">
        <v>20096</v>
      </c>
      <c r="K1506" s="109" t="s">
        <v>15198</v>
      </c>
    </row>
    <row r="1507" spans="1:11" x14ac:dyDescent="0.25">
      <c r="A1507" t="s">
        <v>20839</v>
      </c>
      <c r="B1507" t="s">
        <v>15216</v>
      </c>
      <c r="C1507" t="s">
        <v>15207</v>
      </c>
      <c r="D1507" t="s">
        <v>16201</v>
      </c>
      <c r="E1507">
        <v>2797</v>
      </c>
      <c r="F1507" t="s">
        <v>14965</v>
      </c>
      <c r="G1507" t="s">
        <v>4855</v>
      </c>
      <c r="H1507" s="111">
        <v>1602.22</v>
      </c>
      <c r="I1507" t="s">
        <v>14963</v>
      </c>
      <c r="J1507" t="s">
        <v>20096</v>
      </c>
      <c r="K1507" t="s">
        <v>15198</v>
      </c>
    </row>
    <row r="1508" spans="1:11" x14ac:dyDescent="0.25">
      <c r="A1508" s="109" t="s">
        <v>20840</v>
      </c>
      <c r="B1508" s="109" t="s">
        <v>15216</v>
      </c>
      <c r="C1508" s="109" t="s">
        <v>15207</v>
      </c>
      <c r="D1508" s="109" t="s">
        <v>16201</v>
      </c>
      <c r="E1508" s="109">
        <v>2797</v>
      </c>
      <c r="F1508" s="109" t="s">
        <v>14965</v>
      </c>
      <c r="G1508" s="109" t="s">
        <v>4855</v>
      </c>
      <c r="H1508" s="110">
        <v>1068.38</v>
      </c>
      <c r="I1508" s="109" t="s">
        <v>14963</v>
      </c>
      <c r="J1508" s="109" t="s">
        <v>20096</v>
      </c>
      <c r="K1508" s="109" t="s">
        <v>15198</v>
      </c>
    </row>
    <row r="1509" spans="1:11" x14ac:dyDescent="0.25">
      <c r="A1509" t="s">
        <v>20841</v>
      </c>
      <c r="B1509" t="s">
        <v>15216</v>
      </c>
      <c r="C1509" t="s">
        <v>15207</v>
      </c>
      <c r="D1509" t="s">
        <v>16201</v>
      </c>
      <c r="E1509">
        <v>2797</v>
      </c>
      <c r="F1509" t="s">
        <v>14965</v>
      </c>
      <c r="G1509" t="s">
        <v>4855</v>
      </c>
      <c r="H1509" s="111">
        <v>402.87</v>
      </c>
      <c r="I1509" t="s">
        <v>14963</v>
      </c>
      <c r="J1509" t="s">
        <v>20096</v>
      </c>
      <c r="K1509" t="s">
        <v>15198</v>
      </c>
    </row>
    <row r="1510" spans="1:11" x14ac:dyDescent="0.25">
      <c r="A1510" s="109" t="s">
        <v>20842</v>
      </c>
      <c r="B1510" s="109" t="s">
        <v>15216</v>
      </c>
      <c r="C1510" s="109" t="s">
        <v>15207</v>
      </c>
      <c r="D1510" s="109" t="s">
        <v>16201</v>
      </c>
      <c r="E1510" s="109">
        <v>2797</v>
      </c>
      <c r="F1510" s="109" t="s">
        <v>14965</v>
      </c>
      <c r="G1510" s="109" t="s">
        <v>4855</v>
      </c>
      <c r="H1510" s="110">
        <v>2900.56</v>
      </c>
      <c r="I1510" s="109" t="s">
        <v>14963</v>
      </c>
      <c r="J1510" s="109" t="s">
        <v>20096</v>
      </c>
      <c r="K1510" s="109" t="s">
        <v>15198</v>
      </c>
    </row>
    <row r="1511" spans="1:11" x14ac:dyDescent="0.25">
      <c r="A1511" t="s">
        <v>20843</v>
      </c>
      <c r="B1511" t="s">
        <v>15216</v>
      </c>
      <c r="C1511" t="s">
        <v>15207</v>
      </c>
      <c r="D1511" t="s">
        <v>16201</v>
      </c>
      <c r="E1511">
        <v>2797</v>
      </c>
      <c r="F1511" t="s">
        <v>14965</v>
      </c>
      <c r="G1511" t="s">
        <v>4855</v>
      </c>
      <c r="H1511" s="111">
        <v>1777.52</v>
      </c>
      <c r="I1511" t="s">
        <v>14963</v>
      </c>
      <c r="J1511" t="s">
        <v>20096</v>
      </c>
      <c r="K1511" t="s">
        <v>15198</v>
      </c>
    </row>
    <row r="1512" spans="1:11" x14ac:dyDescent="0.25">
      <c r="A1512" s="109" t="s">
        <v>20844</v>
      </c>
      <c r="B1512" s="109" t="s">
        <v>15216</v>
      </c>
      <c r="C1512" s="109" t="s">
        <v>15207</v>
      </c>
      <c r="D1512" s="109" t="s">
        <v>16201</v>
      </c>
      <c r="E1512" s="109">
        <v>2797</v>
      </c>
      <c r="F1512" s="109" t="s">
        <v>14965</v>
      </c>
      <c r="G1512" s="109" t="s">
        <v>4855</v>
      </c>
      <c r="H1512" s="110">
        <v>322</v>
      </c>
      <c r="I1512" s="109" t="s">
        <v>14963</v>
      </c>
      <c r="J1512" s="109" t="s">
        <v>20096</v>
      </c>
      <c r="K1512" s="109" t="s">
        <v>15198</v>
      </c>
    </row>
    <row r="1513" spans="1:11" x14ac:dyDescent="0.25">
      <c r="A1513" t="s">
        <v>20845</v>
      </c>
      <c r="B1513" t="s">
        <v>15216</v>
      </c>
      <c r="C1513" t="s">
        <v>15207</v>
      </c>
      <c r="D1513" t="s">
        <v>16201</v>
      </c>
      <c r="E1513">
        <v>2797</v>
      </c>
      <c r="F1513" t="s">
        <v>14965</v>
      </c>
      <c r="G1513" t="s">
        <v>4855</v>
      </c>
      <c r="H1513" s="111">
        <v>2602.31</v>
      </c>
      <c r="I1513" t="s">
        <v>14963</v>
      </c>
      <c r="J1513" t="s">
        <v>20096</v>
      </c>
      <c r="K1513" t="s">
        <v>15198</v>
      </c>
    </row>
    <row r="1514" spans="1:11" x14ac:dyDescent="0.25">
      <c r="A1514" s="109" t="s">
        <v>20846</v>
      </c>
      <c r="B1514" s="109" t="s">
        <v>15216</v>
      </c>
      <c r="C1514" s="109" t="s">
        <v>15207</v>
      </c>
      <c r="D1514" s="109" t="s">
        <v>16201</v>
      </c>
      <c r="E1514" s="109">
        <v>2797</v>
      </c>
      <c r="F1514" s="109" t="s">
        <v>14965</v>
      </c>
      <c r="G1514" s="109" t="s">
        <v>4855</v>
      </c>
      <c r="H1514" s="110">
        <v>2902.52</v>
      </c>
      <c r="I1514" s="109" t="s">
        <v>14963</v>
      </c>
      <c r="J1514" s="109" t="s">
        <v>20096</v>
      </c>
      <c r="K1514" s="109" t="s">
        <v>15198</v>
      </c>
    </row>
    <row r="1515" spans="1:11" x14ac:dyDescent="0.25">
      <c r="A1515" t="s">
        <v>20847</v>
      </c>
      <c r="B1515" t="s">
        <v>15216</v>
      </c>
      <c r="C1515" t="s">
        <v>15207</v>
      </c>
      <c r="D1515" t="s">
        <v>16201</v>
      </c>
      <c r="E1515">
        <v>2797</v>
      </c>
      <c r="F1515" t="s">
        <v>14965</v>
      </c>
      <c r="G1515" t="s">
        <v>4855</v>
      </c>
      <c r="H1515" s="111">
        <v>2251.89</v>
      </c>
      <c r="I1515" t="s">
        <v>14963</v>
      </c>
      <c r="J1515" t="s">
        <v>20096</v>
      </c>
      <c r="K1515" t="s">
        <v>15198</v>
      </c>
    </row>
    <row r="1516" spans="1:11" x14ac:dyDescent="0.25">
      <c r="A1516" s="109" t="s">
        <v>20848</v>
      </c>
      <c r="B1516" s="109" t="s">
        <v>15216</v>
      </c>
      <c r="C1516" s="109" t="s">
        <v>15207</v>
      </c>
      <c r="D1516" s="109" t="s">
        <v>16201</v>
      </c>
      <c r="E1516" s="109">
        <v>2797</v>
      </c>
      <c r="F1516" s="109" t="s">
        <v>14965</v>
      </c>
      <c r="G1516" s="109" t="s">
        <v>4855</v>
      </c>
      <c r="H1516" s="110">
        <v>1442.69</v>
      </c>
      <c r="I1516" s="109" t="s">
        <v>14963</v>
      </c>
      <c r="J1516" s="109" t="s">
        <v>20096</v>
      </c>
      <c r="K1516" s="109" t="s">
        <v>15198</v>
      </c>
    </row>
    <row r="1517" spans="1:11" x14ac:dyDescent="0.25">
      <c r="A1517" t="s">
        <v>20849</v>
      </c>
      <c r="B1517" t="s">
        <v>15216</v>
      </c>
      <c r="C1517" t="s">
        <v>15207</v>
      </c>
      <c r="D1517" t="s">
        <v>16201</v>
      </c>
      <c r="E1517">
        <v>2797</v>
      </c>
      <c r="F1517" t="s">
        <v>14965</v>
      </c>
      <c r="G1517" t="s">
        <v>4855</v>
      </c>
      <c r="H1517" s="111">
        <v>2902.77</v>
      </c>
      <c r="I1517" t="s">
        <v>14963</v>
      </c>
      <c r="J1517" t="s">
        <v>20096</v>
      </c>
      <c r="K1517" t="s">
        <v>15198</v>
      </c>
    </row>
    <row r="1518" spans="1:11" x14ac:dyDescent="0.25">
      <c r="A1518" s="109" t="s">
        <v>20850</v>
      </c>
      <c r="B1518" s="109" t="s">
        <v>15216</v>
      </c>
      <c r="C1518" s="109" t="s">
        <v>15207</v>
      </c>
      <c r="D1518" s="109" t="s">
        <v>16201</v>
      </c>
      <c r="E1518" s="109">
        <v>2797</v>
      </c>
      <c r="F1518" s="109" t="s">
        <v>14965</v>
      </c>
      <c r="G1518" s="109" t="s">
        <v>4855</v>
      </c>
      <c r="H1518" s="110">
        <v>2010.41</v>
      </c>
      <c r="I1518" s="109" t="s">
        <v>14963</v>
      </c>
      <c r="J1518" s="109" t="s">
        <v>20096</v>
      </c>
      <c r="K1518" s="109" t="s">
        <v>15198</v>
      </c>
    </row>
    <row r="1519" spans="1:11" x14ac:dyDescent="0.25">
      <c r="A1519" t="s">
        <v>20851</v>
      </c>
      <c r="B1519" t="s">
        <v>15216</v>
      </c>
      <c r="C1519" t="s">
        <v>15207</v>
      </c>
      <c r="D1519" t="s">
        <v>16201</v>
      </c>
      <c r="E1519">
        <v>2797</v>
      </c>
      <c r="F1519" t="s">
        <v>14965</v>
      </c>
      <c r="G1519" t="s">
        <v>4855</v>
      </c>
      <c r="H1519" s="111">
        <v>3702.11</v>
      </c>
      <c r="I1519" t="s">
        <v>14963</v>
      </c>
      <c r="J1519" t="s">
        <v>20096</v>
      </c>
      <c r="K1519" t="s">
        <v>15198</v>
      </c>
    </row>
    <row r="1520" spans="1:11" x14ac:dyDescent="0.25">
      <c r="A1520" s="109" t="s">
        <v>20852</v>
      </c>
      <c r="B1520" s="109" t="s">
        <v>15216</v>
      </c>
      <c r="C1520" s="109" t="s">
        <v>15207</v>
      </c>
      <c r="D1520" s="109" t="s">
        <v>16201</v>
      </c>
      <c r="E1520" s="109">
        <v>2797</v>
      </c>
      <c r="F1520" s="109" t="s">
        <v>14965</v>
      </c>
      <c r="G1520" s="109" t="s">
        <v>4855</v>
      </c>
      <c r="H1520" s="110">
        <v>2780.44</v>
      </c>
      <c r="I1520" s="109" t="s">
        <v>14963</v>
      </c>
      <c r="J1520" s="109" t="s">
        <v>20096</v>
      </c>
      <c r="K1520" s="109" t="s">
        <v>15198</v>
      </c>
    </row>
    <row r="1521" spans="1:11" x14ac:dyDescent="0.25">
      <c r="A1521" t="s">
        <v>20853</v>
      </c>
      <c r="B1521" t="s">
        <v>15216</v>
      </c>
      <c r="C1521" t="s">
        <v>15207</v>
      </c>
      <c r="D1521" t="s">
        <v>16201</v>
      </c>
      <c r="E1521">
        <v>2797</v>
      </c>
      <c r="F1521" t="s">
        <v>14965</v>
      </c>
      <c r="G1521" t="s">
        <v>4855</v>
      </c>
      <c r="H1521" s="111">
        <v>2703.1</v>
      </c>
      <c r="I1521" t="s">
        <v>14963</v>
      </c>
      <c r="J1521" t="s">
        <v>20096</v>
      </c>
      <c r="K1521" t="s">
        <v>15198</v>
      </c>
    </row>
    <row r="1522" spans="1:11" x14ac:dyDescent="0.25">
      <c r="A1522" s="109" t="s">
        <v>20854</v>
      </c>
      <c r="B1522" s="109" t="s">
        <v>15216</v>
      </c>
      <c r="C1522" s="109" t="s">
        <v>15207</v>
      </c>
      <c r="D1522" s="109" t="s">
        <v>16201</v>
      </c>
      <c r="E1522" s="109">
        <v>2797</v>
      </c>
      <c r="F1522" s="109" t="s">
        <v>14965</v>
      </c>
      <c r="G1522" s="109" t="s">
        <v>4855</v>
      </c>
      <c r="H1522" s="110">
        <v>2558.82</v>
      </c>
      <c r="I1522" s="109" t="s">
        <v>14963</v>
      </c>
      <c r="J1522" s="109" t="s">
        <v>20096</v>
      </c>
      <c r="K1522" s="109" t="s">
        <v>15198</v>
      </c>
    </row>
    <row r="1523" spans="1:11" x14ac:dyDescent="0.25">
      <c r="A1523" t="s">
        <v>20855</v>
      </c>
      <c r="B1523" t="s">
        <v>15216</v>
      </c>
      <c r="C1523" t="s">
        <v>15207</v>
      </c>
      <c r="D1523" t="s">
        <v>16201</v>
      </c>
      <c r="E1523">
        <v>2797</v>
      </c>
      <c r="F1523" t="s">
        <v>14965</v>
      </c>
      <c r="G1523" t="s">
        <v>4855</v>
      </c>
      <c r="H1523" s="111">
        <v>2876.4</v>
      </c>
      <c r="I1523" t="s">
        <v>14963</v>
      </c>
      <c r="J1523" t="s">
        <v>20096</v>
      </c>
      <c r="K1523" t="s">
        <v>15198</v>
      </c>
    </row>
    <row r="1524" spans="1:11" x14ac:dyDescent="0.25">
      <c r="A1524" s="109" t="s">
        <v>20856</v>
      </c>
      <c r="B1524" s="109" t="s">
        <v>15216</v>
      </c>
      <c r="C1524" s="109" t="s">
        <v>15207</v>
      </c>
      <c r="D1524" s="109" t="s">
        <v>16201</v>
      </c>
      <c r="E1524" s="109">
        <v>2797</v>
      </c>
      <c r="F1524" s="109" t="s">
        <v>14965</v>
      </c>
      <c r="G1524" s="109" t="s">
        <v>4855</v>
      </c>
      <c r="H1524" s="110">
        <v>2902.79</v>
      </c>
      <c r="I1524" s="109" t="s">
        <v>14963</v>
      </c>
      <c r="J1524" s="109" t="s">
        <v>20096</v>
      </c>
      <c r="K1524" s="109" t="s">
        <v>15198</v>
      </c>
    </row>
    <row r="1525" spans="1:11" x14ac:dyDescent="0.25">
      <c r="A1525" t="s">
        <v>20857</v>
      </c>
      <c r="B1525" t="s">
        <v>15216</v>
      </c>
      <c r="C1525" t="s">
        <v>15207</v>
      </c>
      <c r="D1525" t="s">
        <v>16201</v>
      </c>
      <c r="E1525">
        <v>2797</v>
      </c>
      <c r="F1525" t="s">
        <v>14965</v>
      </c>
      <c r="G1525" t="s">
        <v>4855</v>
      </c>
      <c r="H1525" s="111">
        <v>2901.03</v>
      </c>
      <c r="I1525" t="s">
        <v>14963</v>
      </c>
      <c r="J1525" t="s">
        <v>20096</v>
      </c>
      <c r="K1525" t="s">
        <v>15198</v>
      </c>
    </row>
    <row r="1526" spans="1:11" x14ac:dyDescent="0.25">
      <c r="A1526" s="109" t="s">
        <v>20858</v>
      </c>
      <c r="B1526" s="109" t="s">
        <v>15216</v>
      </c>
      <c r="C1526" s="109" t="s">
        <v>15207</v>
      </c>
      <c r="D1526" s="109" t="s">
        <v>16201</v>
      </c>
      <c r="E1526" s="109">
        <v>2797</v>
      </c>
      <c r="F1526" s="109" t="s">
        <v>14965</v>
      </c>
      <c r="G1526" s="109" t="s">
        <v>4855</v>
      </c>
      <c r="H1526" s="110">
        <v>2902.52</v>
      </c>
      <c r="I1526" s="109" t="s">
        <v>14963</v>
      </c>
      <c r="J1526" s="109" t="s">
        <v>20096</v>
      </c>
      <c r="K1526" s="109" t="s">
        <v>15198</v>
      </c>
    </row>
    <row r="1527" spans="1:11" x14ac:dyDescent="0.25">
      <c r="A1527" t="s">
        <v>20859</v>
      </c>
      <c r="B1527" t="s">
        <v>15216</v>
      </c>
      <c r="C1527" t="s">
        <v>15207</v>
      </c>
      <c r="D1527" t="s">
        <v>16201</v>
      </c>
      <c r="E1527">
        <v>2797</v>
      </c>
      <c r="F1527" t="s">
        <v>14965</v>
      </c>
      <c r="G1527" t="s">
        <v>4855</v>
      </c>
      <c r="H1527" s="111">
        <v>2765.83</v>
      </c>
      <c r="I1527" t="s">
        <v>14963</v>
      </c>
      <c r="J1527" t="s">
        <v>20096</v>
      </c>
      <c r="K1527" t="s">
        <v>15198</v>
      </c>
    </row>
    <row r="1528" spans="1:11" x14ac:dyDescent="0.25">
      <c r="A1528" s="109" t="s">
        <v>20860</v>
      </c>
      <c r="B1528" s="109" t="s">
        <v>15216</v>
      </c>
      <c r="C1528" s="109" t="s">
        <v>15207</v>
      </c>
      <c r="D1528" s="109" t="s">
        <v>16201</v>
      </c>
      <c r="E1528" s="109">
        <v>2797</v>
      </c>
      <c r="F1528" s="109" t="s">
        <v>14965</v>
      </c>
      <c r="G1528" s="109" t="s">
        <v>4855</v>
      </c>
      <c r="H1528" s="110">
        <v>1702.66</v>
      </c>
      <c r="I1528" s="109" t="s">
        <v>14963</v>
      </c>
      <c r="J1528" s="109" t="s">
        <v>20096</v>
      </c>
      <c r="K1528" s="109" t="s">
        <v>15198</v>
      </c>
    </row>
    <row r="1529" spans="1:11" x14ac:dyDescent="0.25">
      <c r="A1529" t="s">
        <v>20861</v>
      </c>
      <c r="B1529" t="s">
        <v>15216</v>
      </c>
      <c r="C1529" t="s">
        <v>15207</v>
      </c>
      <c r="D1529" t="s">
        <v>16201</v>
      </c>
      <c r="E1529">
        <v>2797</v>
      </c>
      <c r="F1529" t="s">
        <v>14965</v>
      </c>
      <c r="G1529" t="s">
        <v>4855</v>
      </c>
      <c r="H1529" s="111">
        <v>2700.55</v>
      </c>
      <c r="I1529" t="s">
        <v>14963</v>
      </c>
      <c r="J1529" t="s">
        <v>20096</v>
      </c>
      <c r="K1529" t="s">
        <v>15198</v>
      </c>
    </row>
    <row r="1530" spans="1:11" x14ac:dyDescent="0.25">
      <c r="A1530" s="109" t="s">
        <v>20862</v>
      </c>
      <c r="B1530" s="109" t="s">
        <v>15207</v>
      </c>
      <c r="C1530" s="109" t="s">
        <v>15207</v>
      </c>
      <c r="D1530" s="109" t="s">
        <v>16201</v>
      </c>
      <c r="E1530" s="109">
        <v>2797</v>
      </c>
      <c r="F1530" s="109" t="s">
        <v>14965</v>
      </c>
      <c r="G1530" s="109" t="s">
        <v>4855</v>
      </c>
      <c r="H1530" s="110">
        <v>433.59</v>
      </c>
      <c r="I1530" s="109" t="s">
        <v>14963</v>
      </c>
      <c r="J1530" s="109" t="s">
        <v>20096</v>
      </c>
      <c r="K1530" s="109" t="s">
        <v>15198</v>
      </c>
    </row>
    <row r="1531" spans="1:11" x14ac:dyDescent="0.25">
      <c r="A1531" t="s">
        <v>17559</v>
      </c>
      <c r="B1531" t="s">
        <v>15879</v>
      </c>
      <c r="C1531" t="s">
        <v>15275</v>
      </c>
      <c r="D1531" t="s">
        <v>16201</v>
      </c>
      <c r="E1531">
        <v>3977</v>
      </c>
      <c r="F1531" t="s">
        <v>14978</v>
      </c>
      <c r="G1531" t="s">
        <v>4855</v>
      </c>
      <c r="H1531" s="111">
        <v>3798.9</v>
      </c>
      <c r="I1531" t="s">
        <v>14963</v>
      </c>
      <c r="J1531" t="s">
        <v>20096</v>
      </c>
      <c r="K1531" t="s">
        <v>15198</v>
      </c>
    </row>
    <row r="1532" spans="1:11" x14ac:dyDescent="0.25">
      <c r="A1532" s="109" t="s">
        <v>17560</v>
      </c>
      <c r="B1532" s="109" t="s">
        <v>15879</v>
      </c>
      <c r="C1532" s="109" t="s">
        <v>15275</v>
      </c>
      <c r="D1532" s="109" t="s">
        <v>16201</v>
      </c>
      <c r="E1532" s="109">
        <v>3977</v>
      </c>
      <c r="F1532" s="109" t="s">
        <v>14978</v>
      </c>
      <c r="G1532" s="109" t="s">
        <v>4855</v>
      </c>
      <c r="H1532" s="110">
        <v>9772.2</v>
      </c>
      <c r="I1532" s="109" t="s">
        <v>14963</v>
      </c>
      <c r="J1532" s="109" t="s">
        <v>20096</v>
      </c>
      <c r="K1532" s="109" t="s">
        <v>15198</v>
      </c>
    </row>
    <row r="1533" spans="1:11" x14ac:dyDescent="0.25">
      <c r="A1533" t="s">
        <v>17547</v>
      </c>
      <c r="B1533" t="s">
        <v>17540</v>
      </c>
      <c r="C1533" t="s">
        <v>15275</v>
      </c>
      <c r="D1533" t="s">
        <v>16201</v>
      </c>
      <c r="E1533">
        <v>3863</v>
      </c>
      <c r="F1533" t="s">
        <v>14939</v>
      </c>
      <c r="G1533" t="s">
        <v>4855</v>
      </c>
      <c r="H1533" s="111">
        <v>391.1</v>
      </c>
      <c r="I1533" t="s">
        <v>14929</v>
      </c>
      <c r="J1533" t="s">
        <v>20096</v>
      </c>
      <c r="K1533" t="s">
        <v>15198</v>
      </c>
    </row>
    <row r="1534" spans="1:11" x14ac:dyDescent="0.25">
      <c r="A1534" s="109" t="s">
        <v>16265</v>
      </c>
      <c r="B1534" s="109" t="s">
        <v>15976</v>
      </c>
      <c r="C1534" s="109" t="s">
        <v>15275</v>
      </c>
      <c r="D1534" s="109" t="s">
        <v>16201</v>
      </c>
      <c r="E1534" s="109">
        <v>3694</v>
      </c>
      <c r="F1534" s="109" t="s">
        <v>14913</v>
      </c>
      <c r="G1534" s="109" t="s">
        <v>4855</v>
      </c>
      <c r="H1534" s="110">
        <v>3750</v>
      </c>
      <c r="I1534" s="109" t="s">
        <v>14914</v>
      </c>
      <c r="J1534" s="109" t="s">
        <v>20096</v>
      </c>
      <c r="K1534" s="109" t="s">
        <v>15198</v>
      </c>
    </row>
    <row r="1535" spans="1:11" x14ac:dyDescent="0.25">
      <c r="A1535" t="s">
        <v>17620</v>
      </c>
      <c r="B1535" t="s">
        <v>15302</v>
      </c>
      <c r="C1535" t="s">
        <v>15275</v>
      </c>
      <c r="D1535" t="s">
        <v>16201</v>
      </c>
      <c r="E1535">
        <v>3510</v>
      </c>
      <c r="F1535" t="s">
        <v>14992</v>
      </c>
      <c r="G1535" t="s">
        <v>4855</v>
      </c>
      <c r="H1535" s="111">
        <v>780</v>
      </c>
      <c r="I1535" t="s">
        <v>14963</v>
      </c>
      <c r="J1535" t="s">
        <v>20096</v>
      </c>
      <c r="K1535" t="s">
        <v>15198</v>
      </c>
    </row>
    <row r="1536" spans="1:11" x14ac:dyDescent="0.25">
      <c r="A1536" s="109" t="s">
        <v>16261</v>
      </c>
      <c r="B1536" s="109" t="s">
        <v>15302</v>
      </c>
      <c r="C1536" s="109" t="s">
        <v>15275</v>
      </c>
      <c r="D1536" s="109" t="s">
        <v>16201</v>
      </c>
      <c r="E1536" s="109">
        <v>3702</v>
      </c>
      <c r="F1536" s="109" t="s">
        <v>14958</v>
      </c>
      <c r="G1536" s="109" t="s">
        <v>4855</v>
      </c>
      <c r="H1536" s="110">
        <v>258</v>
      </c>
      <c r="I1536" s="109" t="s">
        <v>14943</v>
      </c>
      <c r="J1536" s="109" t="s">
        <v>20096</v>
      </c>
      <c r="K1536" s="109" t="s">
        <v>15198</v>
      </c>
    </row>
    <row r="1537" spans="1:11" x14ac:dyDescent="0.25">
      <c r="A1537" t="s">
        <v>17548</v>
      </c>
      <c r="B1537" t="s">
        <v>17540</v>
      </c>
      <c r="C1537" t="s">
        <v>15275</v>
      </c>
      <c r="D1537" t="s">
        <v>16201</v>
      </c>
      <c r="E1537">
        <v>3346</v>
      </c>
      <c r="F1537" t="s">
        <v>15151</v>
      </c>
      <c r="G1537" t="s">
        <v>4855</v>
      </c>
      <c r="H1537" s="111">
        <v>1666.5</v>
      </c>
      <c r="I1537" t="s">
        <v>14963</v>
      </c>
      <c r="J1537" t="s">
        <v>20096</v>
      </c>
      <c r="K1537" t="s">
        <v>15198</v>
      </c>
    </row>
    <row r="1538" spans="1:11" x14ac:dyDescent="0.25">
      <c r="A1538" s="109" t="s">
        <v>17565</v>
      </c>
      <c r="B1538" s="109" t="s">
        <v>15302</v>
      </c>
      <c r="C1538" s="109" t="s">
        <v>15275</v>
      </c>
      <c r="D1538" s="109" t="s">
        <v>16201</v>
      </c>
      <c r="E1538" s="109">
        <v>3481</v>
      </c>
      <c r="F1538" s="109" t="s">
        <v>14905</v>
      </c>
      <c r="G1538" s="109" t="s">
        <v>4855</v>
      </c>
      <c r="H1538" s="110">
        <v>4122.8</v>
      </c>
      <c r="I1538" s="109" t="s">
        <v>14904</v>
      </c>
      <c r="J1538" s="109" t="s">
        <v>20096</v>
      </c>
      <c r="K1538" s="109" t="s">
        <v>15198</v>
      </c>
    </row>
    <row r="1539" spans="1:11" x14ac:dyDescent="0.25">
      <c r="A1539" t="s">
        <v>17566</v>
      </c>
      <c r="B1539" t="s">
        <v>15302</v>
      </c>
      <c r="C1539" t="s">
        <v>15275</v>
      </c>
      <c r="D1539" t="s">
        <v>16201</v>
      </c>
      <c r="E1539">
        <v>3481</v>
      </c>
      <c r="F1539" t="s">
        <v>14905</v>
      </c>
      <c r="G1539" t="s">
        <v>4855</v>
      </c>
      <c r="H1539" s="111">
        <v>3245.4</v>
      </c>
      <c r="I1539" t="s">
        <v>14904</v>
      </c>
      <c r="J1539" t="s">
        <v>20096</v>
      </c>
      <c r="K1539" t="s">
        <v>15198</v>
      </c>
    </row>
    <row r="1540" spans="1:11" x14ac:dyDescent="0.25">
      <c r="A1540" s="109" t="s">
        <v>17567</v>
      </c>
      <c r="B1540" s="109" t="s">
        <v>15302</v>
      </c>
      <c r="C1540" s="109" t="s">
        <v>15275</v>
      </c>
      <c r="D1540" s="109" t="s">
        <v>16201</v>
      </c>
      <c r="E1540" s="109">
        <v>3481</v>
      </c>
      <c r="F1540" s="109" t="s">
        <v>14905</v>
      </c>
      <c r="G1540" s="109" t="s">
        <v>4855</v>
      </c>
      <c r="H1540" s="110">
        <v>4045.8</v>
      </c>
      <c r="I1540" s="109" t="s">
        <v>14904</v>
      </c>
      <c r="J1540" s="109" t="s">
        <v>20096</v>
      </c>
      <c r="K1540" s="109" t="s">
        <v>15198</v>
      </c>
    </row>
    <row r="1541" spans="1:11" x14ac:dyDescent="0.25">
      <c r="A1541" t="s">
        <v>17568</v>
      </c>
      <c r="B1541" t="s">
        <v>15302</v>
      </c>
      <c r="C1541" t="s">
        <v>15275</v>
      </c>
      <c r="D1541" t="s">
        <v>16201</v>
      </c>
      <c r="E1541">
        <v>3481</v>
      </c>
      <c r="F1541" t="s">
        <v>14905</v>
      </c>
      <c r="G1541" t="s">
        <v>4855</v>
      </c>
      <c r="H1541" s="111">
        <v>3232.8</v>
      </c>
      <c r="I1541" t="s">
        <v>14904</v>
      </c>
      <c r="J1541" t="s">
        <v>20096</v>
      </c>
      <c r="K1541" t="s">
        <v>15198</v>
      </c>
    </row>
    <row r="1542" spans="1:11" x14ac:dyDescent="0.25">
      <c r="A1542" s="109" t="s">
        <v>17569</v>
      </c>
      <c r="B1542" s="109" t="s">
        <v>15302</v>
      </c>
      <c r="C1542" s="109" t="s">
        <v>15275</v>
      </c>
      <c r="D1542" s="109" t="s">
        <v>16201</v>
      </c>
      <c r="E1542" s="109">
        <v>3481</v>
      </c>
      <c r="F1542" s="109" t="s">
        <v>14905</v>
      </c>
      <c r="G1542" s="109" t="s">
        <v>4855</v>
      </c>
      <c r="H1542" s="110">
        <v>3425.4</v>
      </c>
      <c r="I1542" s="109" t="s">
        <v>14904</v>
      </c>
      <c r="J1542" s="109" t="s">
        <v>20096</v>
      </c>
      <c r="K1542" s="109" t="s">
        <v>15198</v>
      </c>
    </row>
    <row r="1543" spans="1:11" x14ac:dyDescent="0.25">
      <c r="A1543" t="s">
        <v>17570</v>
      </c>
      <c r="B1543" t="s">
        <v>15302</v>
      </c>
      <c r="C1543" t="s">
        <v>15275</v>
      </c>
      <c r="D1543" t="s">
        <v>16201</v>
      </c>
      <c r="E1543">
        <v>3481</v>
      </c>
      <c r="F1543" t="s">
        <v>14905</v>
      </c>
      <c r="G1543" t="s">
        <v>4855</v>
      </c>
      <c r="H1543" s="111">
        <v>3211.2</v>
      </c>
      <c r="I1543" t="s">
        <v>14904</v>
      </c>
      <c r="J1543" t="s">
        <v>20096</v>
      </c>
      <c r="K1543" t="s">
        <v>15198</v>
      </c>
    </row>
    <row r="1544" spans="1:11" x14ac:dyDescent="0.25">
      <c r="A1544" s="109" t="s">
        <v>17571</v>
      </c>
      <c r="B1544" s="109" t="s">
        <v>15302</v>
      </c>
      <c r="C1544" s="109" t="s">
        <v>15275</v>
      </c>
      <c r="D1544" s="109" t="s">
        <v>16201</v>
      </c>
      <c r="E1544" s="109">
        <v>3481</v>
      </c>
      <c r="F1544" s="109" t="s">
        <v>14905</v>
      </c>
      <c r="G1544" s="109" t="s">
        <v>4855</v>
      </c>
      <c r="H1544" s="110">
        <v>3231</v>
      </c>
      <c r="I1544" s="109" t="s">
        <v>14904</v>
      </c>
      <c r="J1544" s="109" t="s">
        <v>20096</v>
      </c>
      <c r="K1544" s="109" t="s">
        <v>15198</v>
      </c>
    </row>
    <row r="1545" spans="1:11" x14ac:dyDescent="0.25">
      <c r="A1545" t="s">
        <v>18033</v>
      </c>
      <c r="B1545" t="s">
        <v>15524</v>
      </c>
      <c r="C1545" t="s">
        <v>15275</v>
      </c>
      <c r="D1545" t="s">
        <v>16201</v>
      </c>
      <c r="E1545">
        <v>2816</v>
      </c>
      <c r="F1545" t="s">
        <v>14987</v>
      </c>
      <c r="G1545" t="s">
        <v>4855</v>
      </c>
      <c r="H1545" s="111">
        <v>1279.62</v>
      </c>
      <c r="I1545" t="s">
        <v>14963</v>
      </c>
      <c r="J1545" t="s">
        <v>20096</v>
      </c>
      <c r="K1545" t="s">
        <v>15198</v>
      </c>
    </row>
    <row r="1546" spans="1:11" x14ac:dyDescent="0.25">
      <c r="A1546" s="109" t="s">
        <v>17550</v>
      </c>
      <c r="B1546" s="109" t="s">
        <v>15872</v>
      </c>
      <c r="C1546" s="109" t="s">
        <v>15275</v>
      </c>
      <c r="D1546" s="109" t="s">
        <v>16201</v>
      </c>
      <c r="E1546" s="109">
        <v>3478</v>
      </c>
      <c r="F1546" s="109" t="s">
        <v>14903</v>
      </c>
      <c r="G1546" s="109" t="s">
        <v>4855</v>
      </c>
      <c r="H1546" s="110">
        <v>24921.74</v>
      </c>
      <c r="I1546" s="109" t="s">
        <v>14904</v>
      </c>
      <c r="J1546" s="109" t="s">
        <v>20096</v>
      </c>
      <c r="K1546" s="109" t="s">
        <v>15198</v>
      </c>
    </row>
    <row r="1547" spans="1:11" x14ac:dyDescent="0.25">
      <c r="A1547" t="s">
        <v>17551</v>
      </c>
      <c r="B1547" t="s">
        <v>15872</v>
      </c>
      <c r="C1547" t="s">
        <v>15275</v>
      </c>
      <c r="D1547" t="s">
        <v>16201</v>
      </c>
      <c r="E1547">
        <v>3478</v>
      </c>
      <c r="F1547" t="s">
        <v>14903</v>
      </c>
      <c r="G1547" t="s">
        <v>4855</v>
      </c>
      <c r="H1547" s="111">
        <v>26487.78</v>
      </c>
      <c r="I1547" t="s">
        <v>14904</v>
      </c>
      <c r="J1547" t="s">
        <v>20096</v>
      </c>
      <c r="K1547" t="s">
        <v>15198</v>
      </c>
    </row>
    <row r="1548" spans="1:11" x14ac:dyDescent="0.25">
      <c r="A1548" s="109" t="s">
        <v>17552</v>
      </c>
      <c r="B1548" s="109" t="s">
        <v>15872</v>
      </c>
      <c r="C1548" s="109" t="s">
        <v>15275</v>
      </c>
      <c r="D1548" s="109" t="s">
        <v>16201</v>
      </c>
      <c r="E1548" s="109">
        <v>3478</v>
      </c>
      <c r="F1548" s="109" t="s">
        <v>14903</v>
      </c>
      <c r="G1548" s="109" t="s">
        <v>4855</v>
      </c>
      <c r="H1548" s="110">
        <v>26440.53</v>
      </c>
      <c r="I1548" s="109" t="s">
        <v>14904</v>
      </c>
      <c r="J1548" s="109" t="s">
        <v>20096</v>
      </c>
      <c r="K1548" s="109" t="s">
        <v>15198</v>
      </c>
    </row>
    <row r="1549" spans="1:11" x14ac:dyDescent="0.25">
      <c r="A1549" t="s">
        <v>17561</v>
      </c>
      <c r="B1549" t="s">
        <v>15884</v>
      </c>
      <c r="C1549" t="s">
        <v>15275</v>
      </c>
      <c r="D1549" t="s">
        <v>16201</v>
      </c>
      <c r="E1549">
        <v>3478</v>
      </c>
      <c r="F1549" t="s">
        <v>14903</v>
      </c>
      <c r="G1549" t="s">
        <v>4855</v>
      </c>
      <c r="H1549" s="111">
        <v>22235.16</v>
      </c>
      <c r="I1549" t="s">
        <v>14904</v>
      </c>
      <c r="J1549" t="s">
        <v>20096</v>
      </c>
      <c r="K1549" t="s">
        <v>15198</v>
      </c>
    </row>
    <row r="1550" spans="1:11" x14ac:dyDescent="0.25">
      <c r="A1550" s="109" t="s">
        <v>16266</v>
      </c>
      <c r="B1550" s="109" t="s">
        <v>15219</v>
      </c>
      <c r="C1550" s="109" t="s">
        <v>15275</v>
      </c>
      <c r="D1550" s="109" t="s">
        <v>16201</v>
      </c>
      <c r="E1550" s="109">
        <v>3481</v>
      </c>
      <c r="F1550" s="109" t="s">
        <v>14905</v>
      </c>
      <c r="G1550" s="109" t="s">
        <v>4855</v>
      </c>
      <c r="H1550" s="110">
        <v>3236.4</v>
      </c>
      <c r="I1550" s="109" t="s">
        <v>14904</v>
      </c>
      <c r="J1550" s="109" t="s">
        <v>20096</v>
      </c>
      <c r="K1550" s="109" t="s">
        <v>15198</v>
      </c>
    </row>
    <row r="1551" spans="1:11" x14ac:dyDescent="0.25">
      <c r="A1551" t="s">
        <v>16267</v>
      </c>
      <c r="B1551" t="s">
        <v>15219</v>
      </c>
      <c r="C1551" t="s">
        <v>15275</v>
      </c>
      <c r="D1551" t="s">
        <v>16201</v>
      </c>
      <c r="E1551">
        <v>3481</v>
      </c>
      <c r="F1551" t="s">
        <v>14905</v>
      </c>
      <c r="G1551" t="s">
        <v>4855</v>
      </c>
      <c r="H1551" s="111">
        <v>3211.2</v>
      </c>
      <c r="I1551" t="s">
        <v>14904</v>
      </c>
      <c r="J1551" t="s">
        <v>20096</v>
      </c>
      <c r="K1551" t="s">
        <v>15198</v>
      </c>
    </row>
    <row r="1552" spans="1:11" x14ac:dyDescent="0.25">
      <c r="A1552" s="109" t="s">
        <v>16262</v>
      </c>
      <c r="B1552" s="109" t="s">
        <v>15302</v>
      </c>
      <c r="C1552" s="109" t="s">
        <v>15275</v>
      </c>
      <c r="D1552" s="109" t="s">
        <v>16201</v>
      </c>
      <c r="E1552" s="109">
        <v>3568</v>
      </c>
      <c r="F1552" s="109" t="s">
        <v>15067</v>
      </c>
      <c r="G1552" s="109" t="s">
        <v>4855</v>
      </c>
      <c r="H1552" s="110">
        <v>174</v>
      </c>
      <c r="I1552" s="109" t="s">
        <v>14963</v>
      </c>
      <c r="J1552" s="109" t="s">
        <v>20096</v>
      </c>
      <c r="K1552" s="109" t="s">
        <v>15198</v>
      </c>
    </row>
    <row r="1553" spans="1:11" x14ac:dyDescent="0.25">
      <c r="A1553" t="s">
        <v>16268</v>
      </c>
      <c r="B1553" t="s">
        <v>15898</v>
      </c>
      <c r="C1553" t="s">
        <v>15275</v>
      </c>
      <c r="D1553" t="s">
        <v>16201</v>
      </c>
      <c r="E1553">
        <v>3481</v>
      </c>
      <c r="F1553" t="s">
        <v>14905</v>
      </c>
      <c r="G1553" t="s">
        <v>4855</v>
      </c>
      <c r="H1553" s="111">
        <v>3964.4</v>
      </c>
      <c r="I1553" t="s">
        <v>14904</v>
      </c>
      <c r="J1553" t="s">
        <v>20096</v>
      </c>
      <c r="K1553" t="s">
        <v>15198</v>
      </c>
    </row>
    <row r="1554" spans="1:11" x14ac:dyDescent="0.25">
      <c r="A1554" s="109" t="s">
        <v>16269</v>
      </c>
      <c r="B1554" s="109" t="s">
        <v>16109</v>
      </c>
      <c r="C1554" s="109" t="s">
        <v>15275</v>
      </c>
      <c r="D1554" s="109" t="s">
        <v>16201</v>
      </c>
      <c r="E1554" s="109">
        <v>3481</v>
      </c>
      <c r="F1554" s="109" t="s">
        <v>14905</v>
      </c>
      <c r="G1554" s="109" t="s">
        <v>4855</v>
      </c>
      <c r="H1554" s="110">
        <v>3128.4</v>
      </c>
      <c r="I1554" s="109" t="s">
        <v>14904</v>
      </c>
      <c r="J1554" s="109" t="s">
        <v>20096</v>
      </c>
      <c r="K1554" s="109" t="s">
        <v>15198</v>
      </c>
    </row>
    <row r="1555" spans="1:11" x14ac:dyDescent="0.25">
      <c r="A1555" t="s">
        <v>16270</v>
      </c>
      <c r="B1555" t="s">
        <v>16109</v>
      </c>
      <c r="C1555" t="s">
        <v>15275</v>
      </c>
      <c r="D1555" t="s">
        <v>16201</v>
      </c>
      <c r="E1555">
        <v>3481</v>
      </c>
      <c r="F1555" t="s">
        <v>14905</v>
      </c>
      <c r="G1555" t="s">
        <v>4855</v>
      </c>
      <c r="H1555" s="111">
        <v>3202.2</v>
      </c>
      <c r="I1555" t="s">
        <v>14904</v>
      </c>
      <c r="J1555" t="s">
        <v>20096</v>
      </c>
      <c r="K1555" t="s">
        <v>15198</v>
      </c>
    </row>
    <row r="1556" spans="1:11" x14ac:dyDescent="0.25">
      <c r="A1556" s="109" t="s">
        <v>16271</v>
      </c>
      <c r="B1556" s="109" t="s">
        <v>15219</v>
      </c>
      <c r="C1556" s="109" t="s">
        <v>15275</v>
      </c>
      <c r="D1556" s="109" t="s">
        <v>16201</v>
      </c>
      <c r="E1556" s="109">
        <v>3481</v>
      </c>
      <c r="F1556" s="109" t="s">
        <v>14905</v>
      </c>
      <c r="G1556" s="109" t="s">
        <v>4855</v>
      </c>
      <c r="H1556" s="110">
        <v>3279.6</v>
      </c>
      <c r="I1556" s="109" t="s">
        <v>14904</v>
      </c>
      <c r="J1556" s="109" t="s">
        <v>20096</v>
      </c>
      <c r="K1556" s="109" t="s">
        <v>15198</v>
      </c>
    </row>
    <row r="1557" spans="1:11" x14ac:dyDescent="0.25">
      <c r="A1557" t="s">
        <v>16272</v>
      </c>
      <c r="B1557" t="s">
        <v>16109</v>
      </c>
      <c r="C1557" t="s">
        <v>15275</v>
      </c>
      <c r="D1557" t="s">
        <v>16201</v>
      </c>
      <c r="E1557">
        <v>3481</v>
      </c>
      <c r="F1557" t="s">
        <v>14905</v>
      </c>
      <c r="G1557" t="s">
        <v>4855</v>
      </c>
      <c r="H1557" s="111">
        <v>3920.4</v>
      </c>
      <c r="I1557" t="s">
        <v>14904</v>
      </c>
      <c r="J1557" t="s">
        <v>20096</v>
      </c>
      <c r="K1557" t="s">
        <v>15198</v>
      </c>
    </row>
    <row r="1558" spans="1:11" x14ac:dyDescent="0.25">
      <c r="A1558" s="109" t="s">
        <v>16273</v>
      </c>
      <c r="B1558" s="109" t="s">
        <v>16109</v>
      </c>
      <c r="C1558" s="109" t="s">
        <v>15275</v>
      </c>
      <c r="D1558" s="109" t="s">
        <v>16201</v>
      </c>
      <c r="E1558" s="109">
        <v>3481</v>
      </c>
      <c r="F1558" s="109" t="s">
        <v>14905</v>
      </c>
      <c r="G1558" s="109" t="s">
        <v>4855</v>
      </c>
      <c r="H1558" s="110">
        <v>4043.6</v>
      </c>
      <c r="I1558" s="109" t="s">
        <v>14904</v>
      </c>
      <c r="J1558" s="109" t="s">
        <v>20096</v>
      </c>
      <c r="K1558" s="109" t="s">
        <v>15198</v>
      </c>
    </row>
    <row r="1559" spans="1:11" x14ac:dyDescent="0.25">
      <c r="A1559" t="s">
        <v>16274</v>
      </c>
      <c r="B1559" t="s">
        <v>15898</v>
      </c>
      <c r="C1559" t="s">
        <v>15275</v>
      </c>
      <c r="D1559" t="s">
        <v>16201</v>
      </c>
      <c r="E1559">
        <v>3481</v>
      </c>
      <c r="F1559" t="s">
        <v>14905</v>
      </c>
      <c r="G1559" t="s">
        <v>4855</v>
      </c>
      <c r="H1559" s="111">
        <v>3263.4</v>
      </c>
      <c r="I1559" t="s">
        <v>14904</v>
      </c>
      <c r="J1559" t="s">
        <v>20096</v>
      </c>
      <c r="K1559" t="s">
        <v>15198</v>
      </c>
    </row>
    <row r="1560" spans="1:11" x14ac:dyDescent="0.25">
      <c r="A1560" s="109" t="s">
        <v>17553</v>
      </c>
      <c r="B1560" s="109" t="s">
        <v>17540</v>
      </c>
      <c r="C1560" s="109" t="s">
        <v>15275</v>
      </c>
      <c r="D1560" s="109" t="s">
        <v>16201</v>
      </c>
      <c r="E1560" s="109">
        <v>3481</v>
      </c>
      <c r="F1560" s="109" t="s">
        <v>14905</v>
      </c>
      <c r="G1560" s="109" t="s">
        <v>4855</v>
      </c>
      <c r="H1560" s="110">
        <v>4120.6</v>
      </c>
      <c r="I1560" s="109" t="s">
        <v>14904</v>
      </c>
      <c r="J1560" s="109" t="s">
        <v>20096</v>
      </c>
      <c r="K1560" s="109" t="s">
        <v>15198</v>
      </c>
    </row>
    <row r="1561" spans="1:11" x14ac:dyDescent="0.25">
      <c r="A1561" t="s">
        <v>16275</v>
      </c>
      <c r="B1561" t="s">
        <v>15898</v>
      </c>
      <c r="C1561" t="s">
        <v>15275</v>
      </c>
      <c r="D1561" t="s">
        <v>16201</v>
      </c>
      <c r="E1561">
        <v>3481</v>
      </c>
      <c r="F1561" t="s">
        <v>14905</v>
      </c>
      <c r="G1561" t="s">
        <v>4855</v>
      </c>
      <c r="H1561" s="111">
        <v>3398.4</v>
      </c>
      <c r="I1561" t="s">
        <v>14904</v>
      </c>
      <c r="J1561" t="s">
        <v>20096</v>
      </c>
      <c r="K1561" t="s">
        <v>15198</v>
      </c>
    </row>
    <row r="1562" spans="1:11" x14ac:dyDescent="0.25">
      <c r="A1562" s="109" t="s">
        <v>17572</v>
      </c>
      <c r="B1562" s="109" t="s">
        <v>17540</v>
      </c>
      <c r="C1562" s="109" t="s">
        <v>15275</v>
      </c>
      <c r="D1562" s="109" t="s">
        <v>16201</v>
      </c>
      <c r="E1562" s="109">
        <v>3481</v>
      </c>
      <c r="F1562" s="109" t="s">
        <v>14905</v>
      </c>
      <c r="G1562" s="109" t="s">
        <v>4855</v>
      </c>
      <c r="H1562" s="110">
        <v>3270.6</v>
      </c>
      <c r="I1562" s="109" t="s">
        <v>14904</v>
      </c>
      <c r="J1562" s="109" t="s">
        <v>20096</v>
      </c>
      <c r="K1562" s="109" t="s">
        <v>15198</v>
      </c>
    </row>
    <row r="1563" spans="1:11" x14ac:dyDescent="0.25">
      <c r="A1563" t="s">
        <v>17573</v>
      </c>
      <c r="B1563" t="s">
        <v>17540</v>
      </c>
      <c r="C1563" t="s">
        <v>15275</v>
      </c>
      <c r="D1563" t="s">
        <v>16201</v>
      </c>
      <c r="E1563">
        <v>3481</v>
      </c>
      <c r="F1563" t="s">
        <v>14905</v>
      </c>
      <c r="G1563" t="s">
        <v>4855</v>
      </c>
      <c r="H1563" s="111">
        <v>4085.4</v>
      </c>
      <c r="I1563" t="s">
        <v>14904</v>
      </c>
      <c r="J1563" t="s">
        <v>20096</v>
      </c>
      <c r="K1563" t="s">
        <v>15198</v>
      </c>
    </row>
    <row r="1564" spans="1:11" x14ac:dyDescent="0.25">
      <c r="A1564" s="109" t="s">
        <v>17574</v>
      </c>
      <c r="B1564" s="109" t="s">
        <v>17540</v>
      </c>
      <c r="C1564" s="109" t="s">
        <v>15275</v>
      </c>
      <c r="D1564" s="109" t="s">
        <v>16201</v>
      </c>
      <c r="E1564" s="109">
        <v>3481</v>
      </c>
      <c r="F1564" s="109" t="s">
        <v>14905</v>
      </c>
      <c r="G1564" s="109" t="s">
        <v>4855</v>
      </c>
      <c r="H1564" s="110">
        <v>3362.4</v>
      </c>
      <c r="I1564" s="109" t="s">
        <v>14904</v>
      </c>
      <c r="J1564" s="109" t="s">
        <v>20096</v>
      </c>
      <c r="K1564" s="109" t="s">
        <v>15198</v>
      </c>
    </row>
    <row r="1565" spans="1:11" x14ac:dyDescent="0.25">
      <c r="A1565" t="s">
        <v>17575</v>
      </c>
      <c r="B1565" t="s">
        <v>17540</v>
      </c>
      <c r="C1565" t="s">
        <v>15275</v>
      </c>
      <c r="D1565" t="s">
        <v>16201</v>
      </c>
      <c r="E1565">
        <v>3481</v>
      </c>
      <c r="F1565" t="s">
        <v>14905</v>
      </c>
      <c r="G1565" t="s">
        <v>4855</v>
      </c>
      <c r="H1565" s="111">
        <v>3995.2</v>
      </c>
      <c r="I1565" t="s">
        <v>14904</v>
      </c>
      <c r="J1565" t="s">
        <v>20096</v>
      </c>
      <c r="K1565" t="s">
        <v>15198</v>
      </c>
    </row>
    <row r="1566" spans="1:11" x14ac:dyDescent="0.25">
      <c r="A1566" s="109" t="s">
        <v>17576</v>
      </c>
      <c r="B1566" s="109" t="s">
        <v>17540</v>
      </c>
      <c r="C1566" s="109" t="s">
        <v>15275</v>
      </c>
      <c r="D1566" s="109" t="s">
        <v>16201</v>
      </c>
      <c r="E1566" s="109">
        <v>3481</v>
      </c>
      <c r="F1566" s="109" t="s">
        <v>14905</v>
      </c>
      <c r="G1566" s="109" t="s">
        <v>4855</v>
      </c>
      <c r="H1566" s="110">
        <v>3322.8</v>
      </c>
      <c r="I1566" s="109" t="s">
        <v>14904</v>
      </c>
      <c r="J1566" s="109" t="s">
        <v>20096</v>
      </c>
      <c r="K1566" s="109" t="s">
        <v>15198</v>
      </c>
    </row>
    <row r="1567" spans="1:11" x14ac:dyDescent="0.25">
      <c r="A1567" t="s">
        <v>16276</v>
      </c>
      <c r="B1567" t="s">
        <v>15898</v>
      </c>
      <c r="C1567" t="s">
        <v>15275</v>
      </c>
      <c r="D1567" t="s">
        <v>16201</v>
      </c>
      <c r="E1567">
        <v>3481</v>
      </c>
      <c r="F1567" t="s">
        <v>14905</v>
      </c>
      <c r="G1567" t="s">
        <v>4855</v>
      </c>
      <c r="H1567" s="111">
        <v>3907.2</v>
      </c>
      <c r="I1567" t="s">
        <v>14904</v>
      </c>
      <c r="J1567" t="s">
        <v>20096</v>
      </c>
      <c r="K1567" t="s">
        <v>15198</v>
      </c>
    </row>
    <row r="1568" spans="1:11" x14ac:dyDescent="0.25">
      <c r="A1568" s="109" t="s">
        <v>16277</v>
      </c>
      <c r="B1568" s="109" t="s">
        <v>15898</v>
      </c>
      <c r="C1568" s="109" t="s">
        <v>15275</v>
      </c>
      <c r="D1568" s="109" t="s">
        <v>16201</v>
      </c>
      <c r="E1568" s="109">
        <v>3481</v>
      </c>
      <c r="F1568" s="109" t="s">
        <v>14905</v>
      </c>
      <c r="G1568" s="109" t="s">
        <v>4855</v>
      </c>
      <c r="H1568" s="110">
        <v>3366</v>
      </c>
      <c r="I1568" s="109" t="s">
        <v>14904</v>
      </c>
      <c r="J1568" s="109" t="s">
        <v>20096</v>
      </c>
      <c r="K1568" s="109" t="s">
        <v>15198</v>
      </c>
    </row>
    <row r="1569" spans="1:11" x14ac:dyDescent="0.25">
      <c r="A1569" t="s">
        <v>17554</v>
      </c>
      <c r="B1569" t="s">
        <v>15219</v>
      </c>
      <c r="C1569" t="s">
        <v>15275</v>
      </c>
      <c r="D1569" t="s">
        <v>16201</v>
      </c>
      <c r="E1569">
        <v>3854</v>
      </c>
      <c r="F1569" t="s">
        <v>14977</v>
      </c>
      <c r="G1569" t="s">
        <v>4855</v>
      </c>
      <c r="H1569" s="111">
        <v>6000</v>
      </c>
      <c r="I1569" t="s">
        <v>14963</v>
      </c>
      <c r="J1569" t="s">
        <v>20096</v>
      </c>
      <c r="K1569" t="s">
        <v>15198</v>
      </c>
    </row>
    <row r="1570" spans="1:11" x14ac:dyDescent="0.25">
      <c r="A1570" s="109" t="s">
        <v>17562</v>
      </c>
      <c r="B1570" s="109" t="s">
        <v>15302</v>
      </c>
      <c r="C1570" s="109" t="s">
        <v>15275</v>
      </c>
      <c r="D1570" s="109" t="s">
        <v>16201</v>
      </c>
      <c r="E1570" s="109">
        <v>3369</v>
      </c>
      <c r="F1570" s="109" t="s">
        <v>14989</v>
      </c>
      <c r="G1570" s="109" t="s">
        <v>4855</v>
      </c>
      <c r="H1570" s="110">
        <v>1881.5</v>
      </c>
      <c r="I1570" s="109" t="s">
        <v>14963</v>
      </c>
      <c r="J1570" s="109" t="s">
        <v>20096</v>
      </c>
      <c r="K1570" s="109" t="s">
        <v>15198</v>
      </c>
    </row>
    <row r="1571" spans="1:11" x14ac:dyDescent="0.25">
      <c r="A1571" t="s">
        <v>17555</v>
      </c>
      <c r="B1571" t="s">
        <v>16193</v>
      </c>
      <c r="C1571" t="s">
        <v>15275</v>
      </c>
      <c r="D1571" t="s">
        <v>16201</v>
      </c>
      <c r="E1571">
        <v>3854</v>
      </c>
      <c r="F1571" t="s">
        <v>14977</v>
      </c>
      <c r="G1571" t="s">
        <v>4855</v>
      </c>
      <c r="H1571" s="111">
        <v>6000</v>
      </c>
      <c r="I1571" t="s">
        <v>14963</v>
      </c>
      <c r="J1571" t="s">
        <v>20096</v>
      </c>
      <c r="K1571" t="s">
        <v>15198</v>
      </c>
    </row>
    <row r="1572" spans="1:11" x14ac:dyDescent="0.25">
      <c r="A1572" s="109" t="s">
        <v>17577</v>
      </c>
      <c r="B1572" s="109" t="s">
        <v>15302</v>
      </c>
      <c r="C1572" s="109" t="s">
        <v>15275</v>
      </c>
      <c r="D1572" s="109" t="s">
        <v>16201</v>
      </c>
      <c r="E1572" s="109">
        <v>3855</v>
      </c>
      <c r="F1572" s="109" t="s">
        <v>14906</v>
      </c>
      <c r="G1572" s="109" t="s">
        <v>4855</v>
      </c>
      <c r="H1572" s="110">
        <v>39750</v>
      </c>
      <c r="I1572" s="109" t="s">
        <v>14904</v>
      </c>
      <c r="J1572" s="109" t="s">
        <v>20096</v>
      </c>
      <c r="K1572" s="109" t="s">
        <v>15198</v>
      </c>
    </row>
    <row r="1573" spans="1:11" x14ac:dyDescent="0.25">
      <c r="A1573" t="s">
        <v>18034</v>
      </c>
      <c r="B1573" t="s">
        <v>15553</v>
      </c>
      <c r="C1573" t="s">
        <v>15275</v>
      </c>
      <c r="D1573" t="s">
        <v>16201</v>
      </c>
      <c r="E1573">
        <v>3390</v>
      </c>
      <c r="F1573" t="s">
        <v>14962</v>
      </c>
      <c r="G1573" t="s">
        <v>4855</v>
      </c>
      <c r="H1573" s="111">
        <v>2662.4</v>
      </c>
      <c r="I1573" t="s">
        <v>14963</v>
      </c>
      <c r="J1573" t="s">
        <v>20096</v>
      </c>
      <c r="K1573" t="s">
        <v>15198</v>
      </c>
    </row>
    <row r="1574" spans="1:11" x14ac:dyDescent="0.25">
      <c r="A1574" s="109" t="s">
        <v>17556</v>
      </c>
      <c r="B1574" s="109" t="s">
        <v>16109</v>
      </c>
      <c r="C1574" s="109" t="s">
        <v>15275</v>
      </c>
      <c r="D1574" s="109" t="s">
        <v>16201</v>
      </c>
      <c r="E1574" s="109">
        <v>3854</v>
      </c>
      <c r="F1574" s="109" t="s">
        <v>14977</v>
      </c>
      <c r="G1574" s="109" t="s">
        <v>4855</v>
      </c>
      <c r="H1574" s="110">
        <v>6000</v>
      </c>
      <c r="I1574" s="109" t="s">
        <v>14963</v>
      </c>
      <c r="J1574" s="109" t="s">
        <v>20096</v>
      </c>
      <c r="K1574" s="109" t="s">
        <v>15198</v>
      </c>
    </row>
    <row r="1575" spans="1:11" x14ac:dyDescent="0.25">
      <c r="A1575" t="s">
        <v>17557</v>
      </c>
      <c r="B1575" t="s">
        <v>15898</v>
      </c>
      <c r="C1575" t="s">
        <v>15275</v>
      </c>
      <c r="D1575" t="s">
        <v>16201</v>
      </c>
      <c r="E1575">
        <v>3854</v>
      </c>
      <c r="F1575" t="s">
        <v>14977</v>
      </c>
      <c r="G1575" t="s">
        <v>4855</v>
      </c>
      <c r="H1575" s="111">
        <v>6000</v>
      </c>
      <c r="I1575" t="s">
        <v>14963</v>
      </c>
      <c r="J1575" t="s">
        <v>20096</v>
      </c>
      <c r="K1575" t="s">
        <v>15198</v>
      </c>
    </row>
    <row r="1576" spans="1:11" x14ac:dyDescent="0.25">
      <c r="A1576" s="109" t="s">
        <v>17558</v>
      </c>
      <c r="B1576" s="109" t="s">
        <v>17540</v>
      </c>
      <c r="C1576" s="109" t="s">
        <v>15275</v>
      </c>
      <c r="D1576" s="109" t="s">
        <v>16201</v>
      </c>
      <c r="E1576" s="109">
        <v>3854</v>
      </c>
      <c r="F1576" s="109" t="s">
        <v>14977</v>
      </c>
      <c r="G1576" s="109" t="s">
        <v>4855</v>
      </c>
      <c r="H1576" s="110">
        <v>6000</v>
      </c>
      <c r="I1576" s="109" t="s">
        <v>14963</v>
      </c>
      <c r="J1576" s="109" t="s">
        <v>20096</v>
      </c>
      <c r="K1576" s="109" t="s">
        <v>15198</v>
      </c>
    </row>
    <row r="1577" spans="1:11" x14ac:dyDescent="0.25">
      <c r="A1577" t="s">
        <v>18035</v>
      </c>
      <c r="B1577" t="s">
        <v>16082</v>
      </c>
      <c r="C1577" t="s">
        <v>15275</v>
      </c>
      <c r="D1577" t="s">
        <v>16201</v>
      </c>
      <c r="E1577">
        <v>3502</v>
      </c>
      <c r="F1577" t="s">
        <v>14911</v>
      </c>
      <c r="G1577" t="s">
        <v>4855</v>
      </c>
      <c r="H1577" s="111">
        <v>58800</v>
      </c>
      <c r="I1577" t="s">
        <v>14912</v>
      </c>
      <c r="J1577" t="s">
        <v>20096</v>
      </c>
      <c r="K1577" t="s">
        <v>15198</v>
      </c>
    </row>
    <row r="1578" spans="1:11" x14ac:dyDescent="0.25">
      <c r="A1578" s="109" t="s">
        <v>18032</v>
      </c>
      <c r="B1578" s="109" t="s">
        <v>15524</v>
      </c>
      <c r="C1578" s="109" t="s">
        <v>15275</v>
      </c>
      <c r="D1578" s="109" t="s">
        <v>16201</v>
      </c>
      <c r="E1578" s="109">
        <v>3565</v>
      </c>
      <c r="F1578" s="109" t="s">
        <v>1369</v>
      </c>
      <c r="G1578" s="109" t="s">
        <v>4855</v>
      </c>
      <c r="H1578" s="110">
        <v>100</v>
      </c>
      <c r="I1578" s="109" t="s">
        <v>14943</v>
      </c>
      <c r="J1578" s="109" t="s">
        <v>20096</v>
      </c>
      <c r="K1578" s="109" t="s">
        <v>15198</v>
      </c>
    </row>
    <row r="1579" spans="1:11" x14ac:dyDescent="0.25">
      <c r="A1579" t="s">
        <v>17578</v>
      </c>
      <c r="B1579" t="s">
        <v>15352</v>
      </c>
      <c r="C1579" t="s">
        <v>15275</v>
      </c>
      <c r="D1579" t="s">
        <v>16201</v>
      </c>
      <c r="E1579">
        <v>3478</v>
      </c>
      <c r="F1579" t="s">
        <v>14903</v>
      </c>
      <c r="G1579" t="s">
        <v>4855</v>
      </c>
      <c r="H1579" s="111">
        <v>22410.66</v>
      </c>
      <c r="I1579" t="s">
        <v>14904</v>
      </c>
      <c r="J1579" t="s">
        <v>20096</v>
      </c>
      <c r="K1579" t="s">
        <v>15198</v>
      </c>
    </row>
    <row r="1580" spans="1:11" x14ac:dyDescent="0.25">
      <c r="A1580" s="109" t="s">
        <v>16264</v>
      </c>
      <c r="B1580" s="109" t="s">
        <v>15925</v>
      </c>
      <c r="C1580" s="109" t="s">
        <v>15275</v>
      </c>
      <c r="D1580" s="109" t="s">
        <v>16201</v>
      </c>
      <c r="E1580" s="109">
        <v>3497</v>
      </c>
      <c r="F1580" s="109" t="s">
        <v>14908</v>
      </c>
      <c r="G1580" s="109" t="s">
        <v>4855</v>
      </c>
      <c r="H1580" s="110">
        <v>14106.01</v>
      </c>
      <c r="I1580" s="109" t="s">
        <v>14904</v>
      </c>
      <c r="J1580" s="109" t="s">
        <v>20096</v>
      </c>
      <c r="K1580" s="109" t="s">
        <v>15198</v>
      </c>
    </row>
    <row r="1581" spans="1:11" x14ac:dyDescent="0.25">
      <c r="A1581" t="s">
        <v>17564</v>
      </c>
      <c r="B1581" t="s">
        <v>15884</v>
      </c>
      <c r="C1581" t="s">
        <v>15275</v>
      </c>
      <c r="D1581" t="s">
        <v>16201</v>
      </c>
      <c r="E1581">
        <v>3478</v>
      </c>
      <c r="F1581" t="s">
        <v>14903</v>
      </c>
      <c r="G1581" t="s">
        <v>4855</v>
      </c>
      <c r="H1581" s="111">
        <v>22451.17</v>
      </c>
      <c r="I1581" t="s">
        <v>14904</v>
      </c>
      <c r="J1581" t="s">
        <v>20096</v>
      </c>
      <c r="K1581" t="s">
        <v>15198</v>
      </c>
    </row>
    <row r="1582" spans="1:11" x14ac:dyDescent="0.25">
      <c r="A1582" s="109" t="s">
        <v>20863</v>
      </c>
      <c r="B1582" s="109" t="s">
        <v>15200</v>
      </c>
      <c r="C1582" s="109" t="s">
        <v>15275</v>
      </c>
      <c r="D1582" s="109" t="s">
        <v>16201</v>
      </c>
      <c r="E1582" s="109">
        <v>3467</v>
      </c>
      <c r="F1582" s="109" t="s">
        <v>20864</v>
      </c>
      <c r="G1582" s="109" t="s">
        <v>4855</v>
      </c>
      <c r="H1582" s="110">
        <v>1300</v>
      </c>
      <c r="I1582" s="109" t="s">
        <v>14963</v>
      </c>
      <c r="J1582" s="109" t="s">
        <v>20096</v>
      </c>
      <c r="K1582" s="109" t="s">
        <v>15198</v>
      </c>
    </row>
    <row r="1583" spans="1:11" x14ac:dyDescent="0.25">
      <c r="A1583" t="s">
        <v>20865</v>
      </c>
      <c r="B1583" t="s">
        <v>15275</v>
      </c>
      <c r="C1583" t="s">
        <v>15275</v>
      </c>
      <c r="D1583" t="s">
        <v>16201</v>
      </c>
      <c r="E1583">
        <v>3715</v>
      </c>
      <c r="F1583" t="s">
        <v>20257</v>
      </c>
      <c r="G1583" t="s">
        <v>4855</v>
      </c>
      <c r="H1583" s="111">
        <v>12.9</v>
      </c>
      <c r="I1583" t="s">
        <v>14963</v>
      </c>
      <c r="J1583" t="s">
        <v>20096</v>
      </c>
      <c r="K1583" t="s">
        <v>15198</v>
      </c>
    </row>
    <row r="1584" spans="1:11" x14ac:dyDescent="0.25">
      <c r="A1584" s="109" t="s">
        <v>20866</v>
      </c>
      <c r="B1584" s="109" t="s">
        <v>15275</v>
      </c>
      <c r="C1584" s="109" t="s">
        <v>15275</v>
      </c>
      <c r="D1584" s="109" t="s">
        <v>16201</v>
      </c>
      <c r="E1584" s="109">
        <v>2942</v>
      </c>
      <c r="F1584" s="109" t="s">
        <v>14973</v>
      </c>
      <c r="G1584" s="109" t="s">
        <v>4855</v>
      </c>
      <c r="H1584" s="110">
        <v>228.77</v>
      </c>
      <c r="I1584" s="109" t="s">
        <v>14963</v>
      </c>
      <c r="J1584" s="109" t="s">
        <v>20096</v>
      </c>
      <c r="K1584" s="109" t="s">
        <v>15198</v>
      </c>
    </row>
    <row r="1585" spans="1:11" x14ac:dyDescent="0.25">
      <c r="A1585" t="s">
        <v>20867</v>
      </c>
      <c r="B1585" t="s">
        <v>15312</v>
      </c>
      <c r="C1585" t="s">
        <v>15275</v>
      </c>
      <c r="D1585" t="s">
        <v>16201</v>
      </c>
      <c r="E1585">
        <v>2942</v>
      </c>
      <c r="F1585" t="s">
        <v>14973</v>
      </c>
      <c r="G1585" t="s">
        <v>4855</v>
      </c>
      <c r="H1585" s="111">
        <v>600.41</v>
      </c>
      <c r="I1585" t="s">
        <v>14963</v>
      </c>
      <c r="J1585" t="s">
        <v>20096</v>
      </c>
      <c r="K1585" t="s">
        <v>15198</v>
      </c>
    </row>
    <row r="1586" spans="1:11" x14ac:dyDescent="0.25">
      <c r="A1586" s="109" t="s">
        <v>4855</v>
      </c>
      <c r="B1586" s="109" t="s">
        <v>15275</v>
      </c>
      <c r="C1586" s="109" t="s">
        <v>15275</v>
      </c>
      <c r="D1586" s="109" t="s">
        <v>16201</v>
      </c>
      <c r="E1586" s="109">
        <v>5699</v>
      </c>
      <c r="F1586" s="109" t="s">
        <v>20868</v>
      </c>
      <c r="G1586" s="109" t="s">
        <v>4855</v>
      </c>
      <c r="H1586" s="110">
        <v>2300.93</v>
      </c>
      <c r="I1586" s="109" t="s">
        <v>14963</v>
      </c>
      <c r="J1586" s="109" t="s">
        <v>20096</v>
      </c>
      <c r="K1586" s="109" t="s">
        <v>15198</v>
      </c>
    </row>
    <row r="1587" spans="1:11" x14ac:dyDescent="0.25">
      <c r="A1587" t="s">
        <v>4855</v>
      </c>
      <c r="B1587" t="s">
        <v>15216</v>
      </c>
      <c r="C1587" t="s">
        <v>15275</v>
      </c>
      <c r="D1587" t="s">
        <v>16201</v>
      </c>
      <c r="E1587">
        <v>21</v>
      </c>
      <c r="F1587" t="s">
        <v>15179</v>
      </c>
      <c r="G1587" t="s">
        <v>4855</v>
      </c>
      <c r="H1587" s="111">
        <v>7000</v>
      </c>
      <c r="I1587" t="s">
        <v>14963</v>
      </c>
      <c r="J1587" t="s">
        <v>20096</v>
      </c>
      <c r="K1587" t="s">
        <v>15198</v>
      </c>
    </row>
    <row r="1588" spans="1:11" x14ac:dyDescent="0.25">
      <c r="A1588" s="109" t="s">
        <v>20869</v>
      </c>
      <c r="B1588" s="109" t="s">
        <v>15266</v>
      </c>
      <c r="C1588" s="109" t="s">
        <v>15275</v>
      </c>
      <c r="D1588" s="109" t="s">
        <v>16201</v>
      </c>
      <c r="E1588" s="109">
        <v>2934</v>
      </c>
      <c r="F1588" s="109" t="s">
        <v>14915</v>
      </c>
      <c r="G1588" s="109" t="s">
        <v>4855</v>
      </c>
      <c r="H1588" s="110">
        <v>15998.24</v>
      </c>
      <c r="I1588" s="109" t="s">
        <v>14916</v>
      </c>
      <c r="J1588" s="109" t="s">
        <v>20096</v>
      </c>
      <c r="K1588" s="109" t="s">
        <v>14916</v>
      </c>
    </row>
    <row r="1589" spans="1:11" x14ac:dyDescent="0.25">
      <c r="A1589" t="s">
        <v>20870</v>
      </c>
      <c r="B1589" t="s">
        <v>15266</v>
      </c>
      <c r="C1589" t="s">
        <v>15275</v>
      </c>
      <c r="D1589" t="s">
        <v>16201</v>
      </c>
      <c r="E1589">
        <v>2934</v>
      </c>
      <c r="F1589" t="s">
        <v>14915</v>
      </c>
      <c r="G1589" t="s">
        <v>4855</v>
      </c>
      <c r="H1589" s="111">
        <v>15998.24</v>
      </c>
      <c r="I1589" t="s">
        <v>14916</v>
      </c>
      <c r="J1589" t="s">
        <v>20096</v>
      </c>
      <c r="K1589" t="s">
        <v>14916</v>
      </c>
    </row>
    <row r="1590" spans="1:11" x14ac:dyDescent="0.25">
      <c r="A1590" s="109" t="s">
        <v>20871</v>
      </c>
      <c r="B1590" s="109" t="s">
        <v>15275</v>
      </c>
      <c r="C1590" s="109" t="s">
        <v>15275</v>
      </c>
      <c r="D1590" s="109" t="s">
        <v>16201</v>
      </c>
      <c r="E1590" s="109">
        <v>3325</v>
      </c>
      <c r="F1590" s="109" t="s">
        <v>14966</v>
      </c>
      <c r="G1590" s="109" t="s">
        <v>4855</v>
      </c>
      <c r="H1590" s="110">
        <v>39</v>
      </c>
      <c r="I1590" s="109" t="s">
        <v>14916</v>
      </c>
      <c r="J1590" s="109" t="s">
        <v>20096</v>
      </c>
      <c r="K1590" s="109" t="s">
        <v>14916</v>
      </c>
    </row>
    <row r="1591" spans="1:11" x14ac:dyDescent="0.25">
      <c r="A1591" t="s">
        <v>20872</v>
      </c>
      <c r="B1591" t="s">
        <v>15216</v>
      </c>
      <c r="C1591" t="s">
        <v>15275</v>
      </c>
      <c r="D1591" t="s">
        <v>16201</v>
      </c>
      <c r="E1591">
        <v>3986</v>
      </c>
      <c r="F1591" t="s">
        <v>20873</v>
      </c>
      <c r="G1591" t="s">
        <v>4855</v>
      </c>
      <c r="H1591" s="111">
        <v>1235</v>
      </c>
      <c r="I1591" t="s">
        <v>14963</v>
      </c>
      <c r="J1591" t="s">
        <v>20096</v>
      </c>
      <c r="K1591" t="s">
        <v>15198</v>
      </c>
    </row>
    <row r="1592" spans="1:11" x14ac:dyDescent="0.25">
      <c r="A1592" s="109" t="s">
        <v>20874</v>
      </c>
      <c r="B1592" s="109" t="s">
        <v>15275</v>
      </c>
      <c r="C1592" s="109" t="s">
        <v>15275</v>
      </c>
      <c r="D1592" s="109" t="s">
        <v>16201</v>
      </c>
      <c r="E1592" s="109">
        <v>3442</v>
      </c>
      <c r="F1592" s="109" t="s">
        <v>20875</v>
      </c>
      <c r="G1592" s="109" t="s">
        <v>4855</v>
      </c>
      <c r="H1592" s="110">
        <v>80</v>
      </c>
      <c r="I1592" s="109" t="s">
        <v>14963</v>
      </c>
      <c r="J1592" s="109" t="s">
        <v>20096</v>
      </c>
      <c r="K1592" s="109" t="s">
        <v>15198</v>
      </c>
    </row>
    <row r="1593" spans="1:11" x14ac:dyDescent="0.25">
      <c r="A1593" t="s">
        <v>20876</v>
      </c>
      <c r="B1593" t="s">
        <v>15200</v>
      </c>
      <c r="C1593" t="s">
        <v>15275</v>
      </c>
      <c r="D1593" t="s">
        <v>16201</v>
      </c>
      <c r="E1593">
        <v>3920</v>
      </c>
      <c r="F1593" t="s">
        <v>20130</v>
      </c>
      <c r="G1593" t="s">
        <v>4855</v>
      </c>
      <c r="H1593" s="111">
        <v>177.48</v>
      </c>
      <c r="I1593" t="s">
        <v>14963</v>
      </c>
      <c r="J1593" t="s">
        <v>20096</v>
      </c>
      <c r="K1593" t="s">
        <v>15198</v>
      </c>
    </row>
    <row r="1594" spans="1:11" x14ac:dyDescent="0.25">
      <c r="A1594" s="109" t="s">
        <v>16278</v>
      </c>
      <c r="B1594" s="109" t="s">
        <v>15963</v>
      </c>
      <c r="C1594" s="109" t="s">
        <v>15312</v>
      </c>
      <c r="D1594" s="109" t="s">
        <v>16201</v>
      </c>
      <c r="E1594" s="109">
        <v>3694</v>
      </c>
      <c r="F1594" s="109" t="s">
        <v>14913</v>
      </c>
      <c r="G1594" s="109" t="s">
        <v>4855</v>
      </c>
      <c r="H1594" s="110">
        <v>1050</v>
      </c>
      <c r="I1594" s="109" t="s">
        <v>14914</v>
      </c>
      <c r="J1594" s="109" t="s">
        <v>20096</v>
      </c>
      <c r="K1594" s="109" t="s">
        <v>15198</v>
      </c>
    </row>
    <row r="1595" spans="1:11" x14ac:dyDescent="0.25">
      <c r="A1595" t="s">
        <v>16279</v>
      </c>
      <c r="B1595" t="s">
        <v>15963</v>
      </c>
      <c r="C1595" t="s">
        <v>15312</v>
      </c>
      <c r="D1595" t="s">
        <v>16201</v>
      </c>
      <c r="E1595">
        <v>3694</v>
      </c>
      <c r="F1595" t="s">
        <v>14913</v>
      </c>
      <c r="G1595" t="s">
        <v>4855</v>
      </c>
      <c r="H1595" s="111">
        <v>1050</v>
      </c>
      <c r="I1595" t="s">
        <v>14914</v>
      </c>
      <c r="J1595" t="s">
        <v>20096</v>
      </c>
      <c r="K1595" t="s">
        <v>15198</v>
      </c>
    </row>
    <row r="1596" spans="1:11" x14ac:dyDescent="0.25">
      <c r="A1596" s="109" t="s">
        <v>16280</v>
      </c>
      <c r="B1596" s="109" t="s">
        <v>15963</v>
      </c>
      <c r="C1596" s="109" t="s">
        <v>15312</v>
      </c>
      <c r="D1596" s="109" t="s">
        <v>16201</v>
      </c>
      <c r="E1596" s="109">
        <v>3694</v>
      </c>
      <c r="F1596" s="109" t="s">
        <v>14913</v>
      </c>
      <c r="G1596" s="109" t="s">
        <v>4855</v>
      </c>
      <c r="H1596" s="110">
        <v>1050</v>
      </c>
      <c r="I1596" s="109" t="s">
        <v>14914</v>
      </c>
      <c r="J1596" s="109" t="s">
        <v>20096</v>
      </c>
      <c r="K1596" s="109" t="s">
        <v>15198</v>
      </c>
    </row>
    <row r="1597" spans="1:11" x14ac:dyDescent="0.25">
      <c r="A1597" t="s">
        <v>16281</v>
      </c>
      <c r="B1597" t="s">
        <v>15963</v>
      </c>
      <c r="C1597" t="s">
        <v>15312</v>
      </c>
      <c r="D1597" t="s">
        <v>16201</v>
      </c>
      <c r="E1597">
        <v>3694</v>
      </c>
      <c r="F1597" t="s">
        <v>14913</v>
      </c>
      <c r="G1597" t="s">
        <v>4855</v>
      </c>
      <c r="H1597" s="111">
        <v>3750</v>
      </c>
      <c r="I1597" t="s">
        <v>14914</v>
      </c>
      <c r="J1597" t="s">
        <v>20096</v>
      </c>
      <c r="K1597" t="s">
        <v>15198</v>
      </c>
    </row>
    <row r="1598" spans="1:11" x14ac:dyDescent="0.25">
      <c r="A1598" s="109" t="s">
        <v>16282</v>
      </c>
      <c r="B1598" s="109" t="s">
        <v>15963</v>
      </c>
      <c r="C1598" s="109" t="s">
        <v>15312</v>
      </c>
      <c r="D1598" s="109" t="s">
        <v>16201</v>
      </c>
      <c r="E1598" s="109">
        <v>3694</v>
      </c>
      <c r="F1598" s="109" t="s">
        <v>14913</v>
      </c>
      <c r="G1598" s="109" t="s">
        <v>4855</v>
      </c>
      <c r="H1598" s="110">
        <v>3750</v>
      </c>
      <c r="I1598" s="109" t="s">
        <v>14914</v>
      </c>
      <c r="J1598" s="109" t="s">
        <v>20096</v>
      </c>
      <c r="K1598" s="109" t="s">
        <v>15198</v>
      </c>
    </row>
    <row r="1599" spans="1:11" x14ac:dyDescent="0.25">
      <c r="A1599" t="s">
        <v>16283</v>
      </c>
      <c r="B1599" t="s">
        <v>15963</v>
      </c>
      <c r="C1599" t="s">
        <v>15312</v>
      </c>
      <c r="D1599" t="s">
        <v>16201</v>
      </c>
      <c r="E1599">
        <v>3694</v>
      </c>
      <c r="F1599" t="s">
        <v>14913</v>
      </c>
      <c r="G1599" t="s">
        <v>4855</v>
      </c>
      <c r="H1599" s="111">
        <v>3750</v>
      </c>
      <c r="I1599" t="s">
        <v>14914</v>
      </c>
      <c r="J1599" t="s">
        <v>20096</v>
      </c>
      <c r="K1599" t="s">
        <v>15198</v>
      </c>
    </row>
    <row r="1600" spans="1:11" x14ac:dyDescent="0.25">
      <c r="A1600" s="109" t="s">
        <v>16284</v>
      </c>
      <c r="B1600" s="109" t="s">
        <v>15963</v>
      </c>
      <c r="C1600" s="109" t="s">
        <v>15312</v>
      </c>
      <c r="D1600" s="109" t="s">
        <v>16201</v>
      </c>
      <c r="E1600" s="109">
        <v>3694</v>
      </c>
      <c r="F1600" s="109" t="s">
        <v>14913</v>
      </c>
      <c r="G1600" s="109" t="s">
        <v>4855</v>
      </c>
      <c r="H1600" s="110">
        <v>3750</v>
      </c>
      <c r="I1600" s="109" t="s">
        <v>14914</v>
      </c>
      <c r="J1600" s="109" t="s">
        <v>20096</v>
      </c>
      <c r="K1600" s="109" t="s">
        <v>15198</v>
      </c>
    </row>
    <row r="1601" spans="1:11" x14ac:dyDescent="0.25">
      <c r="A1601" t="s">
        <v>16285</v>
      </c>
      <c r="B1601" t="s">
        <v>15963</v>
      </c>
      <c r="C1601" t="s">
        <v>15312</v>
      </c>
      <c r="D1601" t="s">
        <v>16201</v>
      </c>
      <c r="E1601">
        <v>3694</v>
      </c>
      <c r="F1601" t="s">
        <v>14913</v>
      </c>
      <c r="G1601" t="s">
        <v>4855</v>
      </c>
      <c r="H1601" s="111">
        <v>3750</v>
      </c>
      <c r="I1601" t="s">
        <v>14914</v>
      </c>
      <c r="J1601" t="s">
        <v>20096</v>
      </c>
      <c r="K1601" t="s">
        <v>15198</v>
      </c>
    </row>
    <row r="1602" spans="1:11" x14ac:dyDescent="0.25">
      <c r="A1602" s="109" t="s">
        <v>16286</v>
      </c>
      <c r="B1602" s="109" t="s">
        <v>15973</v>
      </c>
      <c r="C1602" s="109" t="s">
        <v>15312</v>
      </c>
      <c r="D1602" s="109" t="s">
        <v>16201</v>
      </c>
      <c r="E1602" s="109">
        <v>3694</v>
      </c>
      <c r="F1602" s="109" t="s">
        <v>14913</v>
      </c>
      <c r="G1602" s="109" t="s">
        <v>4855</v>
      </c>
      <c r="H1602" s="110">
        <v>1050</v>
      </c>
      <c r="I1602" s="109" t="s">
        <v>14914</v>
      </c>
      <c r="J1602" s="109" t="s">
        <v>20096</v>
      </c>
      <c r="K1602" s="109" t="s">
        <v>15198</v>
      </c>
    </row>
    <row r="1603" spans="1:11" x14ac:dyDescent="0.25">
      <c r="A1603" t="s">
        <v>16287</v>
      </c>
      <c r="B1603" t="s">
        <v>15963</v>
      </c>
      <c r="C1603" t="s">
        <v>15312</v>
      </c>
      <c r="D1603" t="s">
        <v>16201</v>
      </c>
      <c r="E1603">
        <v>3694</v>
      </c>
      <c r="F1603" t="s">
        <v>14913</v>
      </c>
      <c r="G1603" t="s">
        <v>4855</v>
      </c>
      <c r="H1603" s="111">
        <v>3750</v>
      </c>
      <c r="I1603" t="s">
        <v>14914</v>
      </c>
      <c r="J1603" t="s">
        <v>20096</v>
      </c>
      <c r="K1603" t="s">
        <v>15198</v>
      </c>
    </row>
    <row r="1604" spans="1:11" x14ac:dyDescent="0.25">
      <c r="A1604" s="109" t="s">
        <v>16288</v>
      </c>
      <c r="B1604" s="109" t="s">
        <v>15963</v>
      </c>
      <c r="C1604" s="109" t="s">
        <v>15312</v>
      </c>
      <c r="D1604" s="109" t="s">
        <v>16201</v>
      </c>
      <c r="E1604" s="109">
        <v>3694</v>
      </c>
      <c r="F1604" s="109" t="s">
        <v>14913</v>
      </c>
      <c r="G1604" s="109" t="s">
        <v>4855</v>
      </c>
      <c r="H1604" s="110">
        <v>1050</v>
      </c>
      <c r="I1604" s="109" t="s">
        <v>14914</v>
      </c>
      <c r="J1604" s="109" t="s">
        <v>20096</v>
      </c>
      <c r="K1604" s="109" t="s">
        <v>15198</v>
      </c>
    </row>
    <row r="1605" spans="1:11" x14ac:dyDescent="0.25">
      <c r="A1605" t="s">
        <v>16289</v>
      </c>
      <c r="B1605" t="s">
        <v>15963</v>
      </c>
      <c r="C1605" t="s">
        <v>15312</v>
      </c>
      <c r="D1605" t="s">
        <v>16201</v>
      </c>
      <c r="E1605">
        <v>3694</v>
      </c>
      <c r="F1605" t="s">
        <v>14913</v>
      </c>
      <c r="G1605" t="s">
        <v>4855</v>
      </c>
      <c r="H1605" s="111">
        <v>3750</v>
      </c>
      <c r="I1605" t="s">
        <v>14914</v>
      </c>
      <c r="J1605" t="s">
        <v>20096</v>
      </c>
      <c r="K1605" t="s">
        <v>15198</v>
      </c>
    </row>
    <row r="1606" spans="1:11" x14ac:dyDescent="0.25">
      <c r="A1606" s="109" t="s">
        <v>16290</v>
      </c>
      <c r="B1606" s="109" t="s">
        <v>15973</v>
      </c>
      <c r="C1606" s="109" t="s">
        <v>15312</v>
      </c>
      <c r="D1606" s="109" t="s">
        <v>16201</v>
      </c>
      <c r="E1606" s="109">
        <v>3694</v>
      </c>
      <c r="F1606" s="109" t="s">
        <v>14913</v>
      </c>
      <c r="G1606" s="109" t="s">
        <v>4855</v>
      </c>
      <c r="H1606" s="110">
        <v>1050</v>
      </c>
      <c r="I1606" s="109" t="s">
        <v>14914</v>
      </c>
      <c r="J1606" s="109" t="s">
        <v>20096</v>
      </c>
      <c r="K1606" s="109" t="s">
        <v>15198</v>
      </c>
    </row>
    <row r="1607" spans="1:11" x14ac:dyDescent="0.25">
      <c r="A1607" t="s">
        <v>16291</v>
      </c>
      <c r="B1607" t="s">
        <v>15963</v>
      </c>
      <c r="C1607" t="s">
        <v>15312</v>
      </c>
      <c r="D1607" t="s">
        <v>16201</v>
      </c>
      <c r="E1607">
        <v>3694</v>
      </c>
      <c r="F1607" t="s">
        <v>14913</v>
      </c>
      <c r="G1607" t="s">
        <v>4855</v>
      </c>
      <c r="H1607" s="111">
        <v>1050</v>
      </c>
      <c r="I1607" t="s">
        <v>14914</v>
      </c>
      <c r="J1607" t="s">
        <v>20096</v>
      </c>
      <c r="K1607" t="s">
        <v>15198</v>
      </c>
    </row>
    <row r="1608" spans="1:11" x14ac:dyDescent="0.25">
      <c r="A1608" s="109" t="s">
        <v>17579</v>
      </c>
      <c r="B1608" s="109" t="s">
        <v>15884</v>
      </c>
      <c r="C1608" s="109" t="s">
        <v>15312</v>
      </c>
      <c r="D1608" s="109" t="s">
        <v>16201</v>
      </c>
      <c r="E1608" s="109">
        <v>2801</v>
      </c>
      <c r="F1608" s="109" t="s">
        <v>14956</v>
      </c>
      <c r="G1608" s="109" t="s">
        <v>4855</v>
      </c>
      <c r="H1608" s="110">
        <v>470</v>
      </c>
      <c r="I1608" s="109" t="s">
        <v>14943</v>
      </c>
      <c r="J1608" s="109" t="s">
        <v>20096</v>
      </c>
      <c r="K1608" s="109" t="s">
        <v>15198</v>
      </c>
    </row>
    <row r="1609" spans="1:11" x14ac:dyDescent="0.25">
      <c r="A1609" t="s">
        <v>17585</v>
      </c>
      <c r="B1609" t="s">
        <v>15320</v>
      </c>
      <c r="C1609" t="s">
        <v>15312</v>
      </c>
      <c r="D1609" t="s">
        <v>16201</v>
      </c>
      <c r="E1609">
        <v>3478</v>
      </c>
      <c r="F1609" t="s">
        <v>14903</v>
      </c>
      <c r="G1609" t="s">
        <v>4855</v>
      </c>
      <c r="H1609" s="111">
        <v>25630.51</v>
      </c>
      <c r="I1609" t="s">
        <v>14904</v>
      </c>
      <c r="J1609" t="s">
        <v>20096</v>
      </c>
      <c r="K1609" t="s">
        <v>15198</v>
      </c>
    </row>
    <row r="1610" spans="1:11" x14ac:dyDescent="0.25">
      <c r="A1610" s="109" t="s">
        <v>17598</v>
      </c>
      <c r="B1610" s="109" t="s">
        <v>15352</v>
      </c>
      <c r="C1610" s="109" t="s">
        <v>15312</v>
      </c>
      <c r="D1610" s="109" t="s">
        <v>16201</v>
      </c>
      <c r="E1610" s="109">
        <v>3768</v>
      </c>
      <c r="F1610" s="109" t="s">
        <v>1264</v>
      </c>
      <c r="G1610" s="109" t="s">
        <v>4855</v>
      </c>
      <c r="H1610" s="110">
        <v>3620.8</v>
      </c>
      <c r="I1610" s="109" t="s">
        <v>14904</v>
      </c>
      <c r="J1610" s="109" t="s">
        <v>20096</v>
      </c>
      <c r="K1610" s="109" t="s">
        <v>15198</v>
      </c>
    </row>
    <row r="1611" spans="1:11" x14ac:dyDescent="0.25">
      <c r="A1611" t="s">
        <v>17619</v>
      </c>
      <c r="B1611" t="s">
        <v>15320</v>
      </c>
      <c r="C1611" t="s">
        <v>15312</v>
      </c>
      <c r="D1611" t="s">
        <v>16201</v>
      </c>
      <c r="E1611">
        <v>3768</v>
      </c>
      <c r="F1611" t="s">
        <v>1264</v>
      </c>
      <c r="G1611" t="s">
        <v>4855</v>
      </c>
      <c r="H1611" s="111">
        <v>3740.8</v>
      </c>
      <c r="I1611" t="s">
        <v>14904</v>
      </c>
      <c r="J1611" t="s">
        <v>20096</v>
      </c>
      <c r="K1611" t="s">
        <v>15198</v>
      </c>
    </row>
    <row r="1612" spans="1:11" x14ac:dyDescent="0.25">
      <c r="A1612" s="109" t="s">
        <v>17607</v>
      </c>
      <c r="B1612" s="109" t="s">
        <v>15953</v>
      </c>
      <c r="C1612" s="109" t="s">
        <v>15312</v>
      </c>
      <c r="D1612" s="109" t="s">
        <v>16201</v>
      </c>
      <c r="E1612" s="109">
        <v>3768</v>
      </c>
      <c r="F1612" s="109" t="s">
        <v>1264</v>
      </c>
      <c r="G1612" s="109" t="s">
        <v>4855</v>
      </c>
      <c r="H1612" s="110">
        <v>3993.6</v>
      </c>
      <c r="I1612" s="109" t="s">
        <v>14904</v>
      </c>
      <c r="J1612" s="109" t="s">
        <v>20096</v>
      </c>
      <c r="K1612" s="109" t="s">
        <v>15198</v>
      </c>
    </row>
    <row r="1613" spans="1:11" x14ac:dyDescent="0.25">
      <c r="A1613" t="s">
        <v>17587</v>
      </c>
      <c r="B1613" t="s">
        <v>15953</v>
      </c>
      <c r="C1613" t="s">
        <v>15312</v>
      </c>
      <c r="D1613" t="s">
        <v>16201</v>
      </c>
      <c r="E1613">
        <v>3478</v>
      </c>
      <c r="F1613" t="s">
        <v>14903</v>
      </c>
      <c r="G1613" t="s">
        <v>4855</v>
      </c>
      <c r="H1613" s="111">
        <v>25124.24</v>
      </c>
      <c r="I1613" t="s">
        <v>14904</v>
      </c>
      <c r="J1613" t="s">
        <v>20096</v>
      </c>
      <c r="K1613" t="s">
        <v>15198</v>
      </c>
    </row>
    <row r="1614" spans="1:11" x14ac:dyDescent="0.25">
      <c r="A1614" s="109" t="s">
        <v>17588</v>
      </c>
      <c r="B1614" s="109" t="s">
        <v>15953</v>
      </c>
      <c r="C1614" s="109" t="s">
        <v>15312</v>
      </c>
      <c r="D1614" s="109" t="s">
        <v>16201</v>
      </c>
      <c r="E1614" s="109">
        <v>3478</v>
      </c>
      <c r="F1614" s="109" t="s">
        <v>14903</v>
      </c>
      <c r="G1614" s="109" t="s">
        <v>4855</v>
      </c>
      <c r="H1614" s="110">
        <v>22646.92</v>
      </c>
      <c r="I1614" s="109" t="s">
        <v>14904</v>
      </c>
      <c r="J1614" s="109" t="s">
        <v>20096</v>
      </c>
      <c r="K1614" s="109" t="s">
        <v>15198</v>
      </c>
    </row>
    <row r="1615" spans="1:11" x14ac:dyDescent="0.25">
      <c r="A1615" t="s">
        <v>20877</v>
      </c>
      <c r="B1615" t="s">
        <v>15200</v>
      </c>
      <c r="C1615" t="s">
        <v>15312</v>
      </c>
      <c r="D1615" t="s">
        <v>16201</v>
      </c>
      <c r="E1615">
        <v>3789</v>
      </c>
      <c r="F1615" t="s">
        <v>15000</v>
      </c>
      <c r="G1615" t="s">
        <v>4855</v>
      </c>
      <c r="H1615" s="111">
        <v>186.48</v>
      </c>
      <c r="I1615" t="s">
        <v>14963</v>
      </c>
      <c r="J1615" t="s">
        <v>20096</v>
      </c>
      <c r="K1615" t="s">
        <v>15198</v>
      </c>
    </row>
    <row r="1616" spans="1:11" x14ac:dyDescent="0.25">
      <c r="A1616" s="109" t="s">
        <v>20878</v>
      </c>
      <c r="B1616" s="109" t="s">
        <v>15312</v>
      </c>
      <c r="C1616" s="109" t="s">
        <v>15312</v>
      </c>
      <c r="D1616" s="109" t="s">
        <v>16201</v>
      </c>
      <c r="E1616" s="109">
        <v>3325</v>
      </c>
      <c r="F1616" s="109" t="s">
        <v>14966</v>
      </c>
      <c r="G1616" s="109" t="s">
        <v>4855</v>
      </c>
      <c r="H1616" s="110">
        <v>18</v>
      </c>
      <c r="I1616" s="109" t="s">
        <v>14916</v>
      </c>
      <c r="J1616" s="109" t="s">
        <v>20096</v>
      </c>
      <c r="K1616" s="109" t="s">
        <v>14916</v>
      </c>
    </row>
    <row r="1617" spans="1:11" x14ac:dyDescent="0.25">
      <c r="A1617" t="s">
        <v>20879</v>
      </c>
      <c r="B1617" t="s">
        <v>15200</v>
      </c>
      <c r="C1617" t="s">
        <v>15312</v>
      </c>
      <c r="D1617" t="s">
        <v>16201</v>
      </c>
      <c r="E1617">
        <v>2858</v>
      </c>
      <c r="F1617" t="s">
        <v>15024</v>
      </c>
      <c r="G1617" t="s">
        <v>4855</v>
      </c>
      <c r="H1617" s="111">
        <v>13621.33</v>
      </c>
      <c r="I1617" t="s">
        <v>14963</v>
      </c>
      <c r="J1617" t="s">
        <v>20096</v>
      </c>
      <c r="K1617" t="s">
        <v>15198</v>
      </c>
    </row>
    <row r="1618" spans="1:11" x14ac:dyDescent="0.25">
      <c r="A1618" s="109" t="s">
        <v>18037</v>
      </c>
      <c r="B1618" s="109" t="s">
        <v>15553</v>
      </c>
      <c r="C1618" s="109" t="s">
        <v>15322</v>
      </c>
      <c r="D1618" s="109" t="s">
        <v>16201</v>
      </c>
      <c r="E1618" s="109">
        <v>2845</v>
      </c>
      <c r="F1618" s="109" t="s">
        <v>15018</v>
      </c>
      <c r="G1618" s="109" t="s">
        <v>4855</v>
      </c>
      <c r="H1618" s="110">
        <v>5673.5</v>
      </c>
      <c r="I1618" s="109" t="s">
        <v>14963</v>
      </c>
      <c r="J1618" s="109" t="s">
        <v>20096</v>
      </c>
      <c r="K1618" s="109" t="s">
        <v>15198</v>
      </c>
    </row>
    <row r="1619" spans="1:11" x14ac:dyDescent="0.25">
      <c r="A1619" t="s">
        <v>16292</v>
      </c>
      <c r="B1619" t="s">
        <v>15349</v>
      </c>
      <c r="C1619" t="s">
        <v>15322</v>
      </c>
      <c r="D1619" t="s">
        <v>16201</v>
      </c>
      <c r="E1619">
        <v>3643</v>
      </c>
      <c r="F1619" t="s">
        <v>14995</v>
      </c>
      <c r="G1619" t="s">
        <v>4855</v>
      </c>
      <c r="H1619" s="111">
        <v>1028.89</v>
      </c>
      <c r="I1619" t="s">
        <v>14963</v>
      </c>
      <c r="J1619" t="s">
        <v>20096</v>
      </c>
      <c r="K1619" t="s">
        <v>15198</v>
      </c>
    </row>
    <row r="1620" spans="1:11" x14ac:dyDescent="0.25">
      <c r="A1620" s="109" t="s">
        <v>17589</v>
      </c>
      <c r="B1620" s="109" t="s">
        <v>15352</v>
      </c>
      <c r="C1620" s="109" t="s">
        <v>15322</v>
      </c>
      <c r="D1620" s="109" t="s">
        <v>16201</v>
      </c>
      <c r="E1620" s="109">
        <v>3356</v>
      </c>
      <c r="F1620" s="109" t="s">
        <v>14996</v>
      </c>
      <c r="G1620" s="109" t="s">
        <v>4855</v>
      </c>
      <c r="H1620" s="110">
        <v>306.82</v>
      </c>
      <c r="I1620" s="109" t="s">
        <v>14963</v>
      </c>
      <c r="J1620" s="109" t="s">
        <v>20096</v>
      </c>
      <c r="K1620" s="109" t="s">
        <v>15198</v>
      </c>
    </row>
    <row r="1621" spans="1:11" x14ac:dyDescent="0.25">
      <c r="A1621" t="s">
        <v>17591</v>
      </c>
      <c r="B1621" t="s">
        <v>15320</v>
      </c>
      <c r="C1621" t="s">
        <v>15322</v>
      </c>
      <c r="D1621" t="s">
        <v>16201</v>
      </c>
      <c r="E1621">
        <v>3497</v>
      </c>
      <c r="F1621" t="s">
        <v>14908</v>
      </c>
      <c r="G1621" t="s">
        <v>4855</v>
      </c>
      <c r="H1621" s="111">
        <v>14106.02</v>
      </c>
      <c r="I1621" t="s">
        <v>14904</v>
      </c>
      <c r="J1621" t="s">
        <v>20096</v>
      </c>
      <c r="K1621" t="s">
        <v>15198</v>
      </c>
    </row>
    <row r="1622" spans="1:11" x14ac:dyDescent="0.25">
      <c r="A1622" s="109" t="s">
        <v>16294</v>
      </c>
      <c r="B1622" s="109" t="s">
        <v>15349</v>
      </c>
      <c r="C1622" s="109" t="s">
        <v>15322</v>
      </c>
      <c r="D1622" s="109" t="s">
        <v>16201</v>
      </c>
      <c r="E1622" s="109">
        <v>3643</v>
      </c>
      <c r="F1622" s="109" t="s">
        <v>14995</v>
      </c>
      <c r="G1622" s="109" t="s">
        <v>4855</v>
      </c>
      <c r="H1622" s="110">
        <v>1866.67</v>
      </c>
      <c r="I1622" s="109" t="s">
        <v>14963</v>
      </c>
      <c r="J1622" s="109" t="s">
        <v>20096</v>
      </c>
      <c r="K1622" s="109" t="s">
        <v>15198</v>
      </c>
    </row>
    <row r="1623" spans="1:11" x14ac:dyDescent="0.25">
      <c r="A1623" t="s">
        <v>17592</v>
      </c>
      <c r="B1623" t="s">
        <v>15963</v>
      </c>
      <c r="C1623" t="s">
        <v>15322</v>
      </c>
      <c r="D1623" t="s">
        <v>16201</v>
      </c>
      <c r="E1623">
        <v>2838</v>
      </c>
      <c r="F1623" t="s">
        <v>1395</v>
      </c>
      <c r="G1623" t="s">
        <v>4855</v>
      </c>
      <c r="H1623" s="111">
        <v>263.84</v>
      </c>
      <c r="I1623" t="s">
        <v>14943</v>
      </c>
      <c r="J1623" t="s">
        <v>20096</v>
      </c>
      <c r="K1623" t="s">
        <v>15198</v>
      </c>
    </row>
    <row r="1624" spans="1:11" x14ac:dyDescent="0.25">
      <c r="A1624" s="109" t="s">
        <v>17595</v>
      </c>
      <c r="B1624" s="109" t="s">
        <v>15320</v>
      </c>
      <c r="C1624" s="109" t="s">
        <v>15322</v>
      </c>
      <c r="D1624" s="109" t="s">
        <v>16201</v>
      </c>
      <c r="E1624" s="109">
        <v>3478</v>
      </c>
      <c r="F1624" s="109" t="s">
        <v>14903</v>
      </c>
      <c r="G1624" s="109" t="s">
        <v>4855</v>
      </c>
      <c r="H1624" s="110">
        <v>23726.95</v>
      </c>
      <c r="I1624" s="109" t="s">
        <v>14904</v>
      </c>
      <c r="J1624" s="109" t="s">
        <v>20096</v>
      </c>
      <c r="K1624" s="109" t="s">
        <v>15198</v>
      </c>
    </row>
    <row r="1625" spans="1:11" x14ac:dyDescent="0.25">
      <c r="A1625" t="s">
        <v>17596</v>
      </c>
      <c r="B1625" t="s">
        <v>15320</v>
      </c>
      <c r="C1625" t="s">
        <v>15322</v>
      </c>
      <c r="D1625" t="s">
        <v>16201</v>
      </c>
      <c r="E1625">
        <v>3478</v>
      </c>
      <c r="F1625" t="s">
        <v>14903</v>
      </c>
      <c r="G1625" t="s">
        <v>4855</v>
      </c>
      <c r="H1625" s="111">
        <v>22640.17</v>
      </c>
      <c r="I1625" t="s">
        <v>14904</v>
      </c>
      <c r="J1625" t="s">
        <v>20096</v>
      </c>
      <c r="K1625" t="s">
        <v>15198</v>
      </c>
    </row>
    <row r="1626" spans="1:11" x14ac:dyDescent="0.25">
      <c r="A1626" s="109" t="s">
        <v>18036</v>
      </c>
      <c r="B1626" s="109" t="s">
        <v>16155</v>
      </c>
      <c r="C1626" s="109" t="s">
        <v>15322</v>
      </c>
      <c r="D1626" s="109" t="s">
        <v>16201</v>
      </c>
      <c r="E1626" s="109">
        <v>2840</v>
      </c>
      <c r="F1626" s="109" t="s">
        <v>15023</v>
      </c>
      <c r="G1626" s="109" t="s">
        <v>4855</v>
      </c>
      <c r="H1626" s="110">
        <v>136.99</v>
      </c>
      <c r="I1626" s="109" t="s">
        <v>14963</v>
      </c>
      <c r="J1626" s="109" t="s">
        <v>20096</v>
      </c>
      <c r="K1626" s="109" t="s">
        <v>15198</v>
      </c>
    </row>
    <row r="1627" spans="1:11" x14ac:dyDescent="0.25">
      <c r="A1627" t="s">
        <v>16295</v>
      </c>
      <c r="B1627" t="s">
        <v>15969</v>
      </c>
      <c r="C1627" t="s">
        <v>15322</v>
      </c>
      <c r="D1627" t="s">
        <v>16201</v>
      </c>
      <c r="E1627">
        <v>2838</v>
      </c>
      <c r="F1627" t="s">
        <v>1395</v>
      </c>
      <c r="G1627" t="s">
        <v>4855</v>
      </c>
      <c r="H1627" s="111">
        <v>429.39</v>
      </c>
      <c r="I1627" t="s">
        <v>14943</v>
      </c>
      <c r="J1627" t="s">
        <v>20096</v>
      </c>
      <c r="K1627" t="s">
        <v>15198</v>
      </c>
    </row>
    <row r="1628" spans="1:11" x14ac:dyDescent="0.25">
      <c r="A1628" s="109" t="s">
        <v>5149</v>
      </c>
      <c r="B1628" s="109" t="s">
        <v>15322</v>
      </c>
      <c r="C1628" s="109" t="s">
        <v>15322</v>
      </c>
      <c r="D1628" s="109" t="s">
        <v>16201</v>
      </c>
      <c r="E1628" s="109">
        <v>3842</v>
      </c>
      <c r="F1628" s="109" t="s">
        <v>15155</v>
      </c>
      <c r="G1628" s="109" t="s">
        <v>4855</v>
      </c>
      <c r="H1628" s="110">
        <v>350</v>
      </c>
      <c r="I1628" s="109" t="s">
        <v>14963</v>
      </c>
      <c r="J1628" s="109" t="s">
        <v>20096</v>
      </c>
      <c r="K1628" s="109" t="s">
        <v>15198</v>
      </c>
    </row>
    <row r="1629" spans="1:11" x14ac:dyDescent="0.25">
      <c r="A1629" t="s">
        <v>20880</v>
      </c>
      <c r="B1629" t="s">
        <v>15194</v>
      </c>
      <c r="C1629" t="s">
        <v>15322</v>
      </c>
      <c r="D1629" t="s">
        <v>16201</v>
      </c>
      <c r="E1629">
        <v>3664</v>
      </c>
      <c r="F1629" t="s">
        <v>14997</v>
      </c>
      <c r="G1629" t="s">
        <v>4855</v>
      </c>
      <c r="H1629" s="111">
        <v>1795.26</v>
      </c>
      <c r="I1629" t="s">
        <v>14963</v>
      </c>
      <c r="J1629" t="s">
        <v>20096</v>
      </c>
      <c r="K1629" t="s">
        <v>15198</v>
      </c>
    </row>
    <row r="1630" spans="1:11" x14ac:dyDescent="0.25">
      <c r="A1630" s="109" t="s">
        <v>20287</v>
      </c>
      <c r="B1630" s="109" t="s">
        <v>15194</v>
      </c>
      <c r="C1630" s="109" t="s">
        <v>15322</v>
      </c>
      <c r="D1630" s="109" t="s">
        <v>16201</v>
      </c>
      <c r="E1630" s="109">
        <v>3678</v>
      </c>
      <c r="F1630" s="109" t="s">
        <v>14999</v>
      </c>
      <c r="G1630" s="109" t="s">
        <v>4855</v>
      </c>
      <c r="H1630" s="110">
        <v>2431.5</v>
      </c>
      <c r="I1630" s="109" t="s">
        <v>14963</v>
      </c>
      <c r="J1630" s="109" t="s">
        <v>20096</v>
      </c>
      <c r="K1630" s="109" t="s">
        <v>15198</v>
      </c>
    </row>
    <row r="1631" spans="1:11" x14ac:dyDescent="0.25">
      <c r="A1631" t="s">
        <v>20881</v>
      </c>
      <c r="B1631" t="s">
        <v>15194</v>
      </c>
      <c r="C1631" t="s">
        <v>15322</v>
      </c>
      <c r="D1631" t="s">
        <v>16201</v>
      </c>
      <c r="E1631">
        <v>2804</v>
      </c>
      <c r="F1631" t="s">
        <v>15022</v>
      </c>
      <c r="G1631" t="s">
        <v>4855</v>
      </c>
      <c r="H1631" s="111">
        <v>608.21</v>
      </c>
      <c r="I1631" t="s">
        <v>14963</v>
      </c>
      <c r="J1631" t="s">
        <v>20096</v>
      </c>
      <c r="K1631" t="s">
        <v>15198</v>
      </c>
    </row>
    <row r="1632" spans="1:11" x14ac:dyDescent="0.25">
      <c r="A1632" s="109" t="s">
        <v>20882</v>
      </c>
      <c r="B1632" s="109" t="s">
        <v>15216</v>
      </c>
      <c r="C1632" s="109" t="s">
        <v>15322</v>
      </c>
      <c r="D1632" s="109" t="s">
        <v>16201</v>
      </c>
      <c r="E1632" s="109">
        <v>3789</v>
      </c>
      <c r="F1632" s="109" t="s">
        <v>15000</v>
      </c>
      <c r="G1632" s="109" t="s">
        <v>4855</v>
      </c>
      <c r="H1632" s="110">
        <v>101</v>
      </c>
      <c r="I1632" s="109" t="s">
        <v>14963</v>
      </c>
      <c r="J1632" s="109" t="s">
        <v>20096</v>
      </c>
      <c r="K1632" s="109" t="s">
        <v>15198</v>
      </c>
    </row>
    <row r="1633" spans="1:11" x14ac:dyDescent="0.25">
      <c r="A1633" t="s">
        <v>20883</v>
      </c>
      <c r="B1633" t="s">
        <v>15275</v>
      </c>
      <c r="C1633" t="s">
        <v>15322</v>
      </c>
      <c r="D1633" t="s">
        <v>16201</v>
      </c>
      <c r="E1633">
        <v>2895</v>
      </c>
      <c r="F1633" t="s">
        <v>20371</v>
      </c>
      <c r="G1633" t="s">
        <v>4855</v>
      </c>
      <c r="H1633" s="111">
        <v>977.28</v>
      </c>
      <c r="I1633" t="s">
        <v>14963</v>
      </c>
      <c r="J1633" t="s">
        <v>20096</v>
      </c>
      <c r="K1633" t="s">
        <v>15198</v>
      </c>
    </row>
    <row r="1634" spans="1:11" x14ac:dyDescent="0.25">
      <c r="A1634" s="109" t="s">
        <v>20884</v>
      </c>
      <c r="B1634" s="109" t="s">
        <v>15200</v>
      </c>
      <c r="C1634" s="109" t="s">
        <v>15322</v>
      </c>
      <c r="D1634" s="109" t="s">
        <v>16201</v>
      </c>
      <c r="E1634" s="109">
        <v>2955</v>
      </c>
      <c r="F1634" s="109" t="s">
        <v>15019</v>
      </c>
      <c r="G1634" s="109" t="s">
        <v>4855</v>
      </c>
      <c r="H1634" s="110">
        <v>19712.33</v>
      </c>
      <c r="I1634" s="109" t="s">
        <v>14963</v>
      </c>
      <c r="J1634" s="109" t="s">
        <v>20096</v>
      </c>
      <c r="K1634" s="109" t="s">
        <v>15198</v>
      </c>
    </row>
    <row r="1635" spans="1:11" x14ac:dyDescent="0.25">
      <c r="A1635" t="s">
        <v>20885</v>
      </c>
      <c r="B1635" t="s">
        <v>15322</v>
      </c>
      <c r="C1635" t="s">
        <v>15322</v>
      </c>
      <c r="D1635" t="s">
        <v>16201</v>
      </c>
      <c r="E1635">
        <v>3300</v>
      </c>
      <c r="F1635" t="s">
        <v>14946</v>
      </c>
      <c r="G1635" t="s">
        <v>4855</v>
      </c>
      <c r="H1635" s="111">
        <v>74</v>
      </c>
      <c r="I1635" t="s">
        <v>14943</v>
      </c>
      <c r="J1635" t="s">
        <v>20096</v>
      </c>
      <c r="K1635" t="s">
        <v>15198</v>
      </c>
    </row>
    <row r="1636" spans="1:11" x14ac:dyDescent="0.25">
      <c r="A1636" s="109" t="s">
        <v>20886</v>
      </c>
      <c r="B1636" s="109" t="s">
        <v>15322</v>
      </c>
      <c r="C1636" s="109" t="s">
        <v>15322</v>
      </c>
      <c r="D1636" s="109" t="s">
        <v>16201</v>
      </c>
      <c r="E1636" s="109">
        <v>3325</v>
      </c>
      <c r="F1636" s="109" t="s">
        <v>14966</v>
      </c>
      <c r="G1636" s="109" t="s">
        <v>4855</v>
      </c>
      <c r="H1636" s="110">
        <v>17.4</v>
      </c>
      <c r="I1636" s="109" t="s">
        <v>14916</v>
      </c>
      <c r="J1636" s="109" t="s">
        <v>20096</v>
      </c>
      <c r="K1636" s="109" t="s">
        <v>14916</v>
      </c>
    </row>
    <row r="1637" spans="1:11" x14ac:dyDescent="0.25">
      <c r="A1637" t="s">
        <v>17600</v>
      </c>
      <c r="B1637" t="s">
        <v>15953</v>
      </c>
      <c r="C1637" t="s">
        <v>15336</v>
      </c>
      <c r="D1637" t="s">
        <v>16201</v>
      </c>
      <c r="E1637">
        <v>2894</v>
      </c>
      <c r="F1637" t="s">
        <v>14951</v>
      </c>
      <c r="G1637" t="s">
        <v>4855</v>
      </c>
      <c r="H1637" s="111">
        <v>165</v>
      </c>
      <c r="I1637" t="s">
        <v>14943</v>
      </c>
      <c r="J1637" t="s">
        <v>20096</v>
      </c>
      <c r="K1637" t="s">
        <v>15198</v>
      </c>
    </row>
    <row r="1638" spans="1:11" x14ac:dyDescent="0.25">
      <c r="A1638" s="109" t="s">
        <v>17601</v>
      </c>
      <c r="B1638" s="109" t="s">
        <v>15953</v>
      </c>
      <c r="C1638" s="109" t="s">
        <v>15336</v>
      </c>
      <c r="D1638" s="109" t="s">
        <v>16201</v>
      </c>
      <c r="E1638" s="109">
        <v>2894</v>
      </c>
      <c r="F1638" s="109" t="s">
        <v>14951</v>
      </c>
      <c r="G1638" s="109" t="s">
        <v>4855</v>
      </c>
      <c r="H1638" s="110">
        <v>165</v>
      </c>
      <c r="I1638" s="109" t="s">
        <v>14943</v>
      </c>
      <c r="J1638" s="109" t="s">
        <v>20096</v>
      </c>
      <c r="K1638" s="109" t="s">
        <v>15198</v>
      </c>
    </row>
    <row r="1639" spans="1:11" x14ac:dyDescent="0.25">
      <c r="A1639" t="s">
        <v>17602</v>
      </c>
      <c r="B1639" t="s">
        <v>15320</v>
      </c>
      <c r="C1639" t="s">
        <v>15336</v>
      </c>
      <c r="D1639" t="s">
        <v>16201</v>
      </c>
      <c r="E1639">
        <v>3497</v>
      </c>
      <c r="F1639" t="s">
        <v>14908</v>
      </c>
      <c r="G1639" t="s">
        <v>4855</v>
      </c>
      <c r="H1639" s="111">
        <v>7944.58</v>
      </c>
      <c r="I1639" t="s">
        <v>14904</v>
      </c>
      <c r="J1639" t="s">
        <v>20096</v>
      </c>
      <c r="K1639" t="s">
        <v>15198</v>
      </c>
    </row>
    <row r="1640" spans="1:11" x14ac:dyDescent="0.25">
      <c r="A1640" s="109" t="s">
        <v>18039</v>
      </c>
      <c r="B1640" s="109" t="s">
        <v>15454</v>
      </c>
      <c r="C1640" s="109" t="s">
        <v>15336</v>
      </c>
      <c r="D1640" s="109" t="s">
        <v>16201</v>
      </c>
      <c r="E1640" s="109">
        <v>3478</v>
      </c>
      <c r="F1640" s="109" t="s">
        <v>14903</v>
      </c>
      <c r="G1640" s="109" t="s">
        <v>4855</v>
      </c>
      <c r="H1640" s="110">
        <v>25367.25</v>
      </c>
      <c r="I1640" s="109" t="s">
        <v>14904</v>
      </c>
      <c r="J1640" s="109" t="s">
        <v>20096</v>
      </c>
      <c r="K1640" s="109" t="s">
        <v>15198</v>
      </c>
    </row>
    <row r="1641" spans="1:11" x14ac:dyDescent="0.25">
      <c r="A1641" t="s">
        <v>20887</v>
      </c>
      <c r="B1641" t="s">
        <v>15336</v>
      </c>
      <c r="C1641" t="s">
        <v>15336</v>
      </c>
      <c r="D1641" t="s">
        <v>16201</v>
      </c>
      <c r="E1641">
        <v>3981</v>
      </c>
      <c r="F1641" t="s">
        <v>20888</v>
      </c>
      <c r="G1641" t="s">
        <v>4855</v>
      </c>
      <c r="H1641" s="111">
        <v>7400</v>
      </c>
      <c r="I1641" t="s">
        <v>14963</v>
      </c>
      <c r="J1641" t="s">
        <v>20096</v>
      </c>
      <c r="K1641" t="s">
        <v>15198</v>
      </c>
    </row>
    <row r="1642" spans="1:11" x14ac:dyDescent="0.25">
      <c r="A1642" s="109" t="s">
        <v>4855</v>
      </c>
      <c r="B1642" s="109" t="s">
        <v>15336</v>
      </c>
      <c r="C1642" s="109" t="s">
        <v>15336</v>
      </c>
      <c r="D1642" s="109" t="s">
        <v>16201</v>
      </c>
      <c r="E1642" s="109">
        <v>2</v>
      </c>
      <c r="F1642" s="109" t="s">
        <v>20889</v>
      </c>
      <c r="G1642" s="109" t="s">
        <v>4855</v>
      </c>
      <c r="H1642" s="110">
        <v>1650</v>
      </c>
      <c r="I1642" s="109" t="s">
        <v>14963</v>
      </c>
      <c r="J1642" s="109" t="s">
        <v>20096</v>
      </c>
      <c r="K1642" s="109" t="s">
        <v>15198</v>
      </c>
    </row>
    <row r="1643" spans="1:11" x14ac:dyDescent="0.25">
      <c r="A1643" t="s">
        <v>20890</v>
      </c>
      <c r="B1643" t="s">
        <v>15336</v>
      </c>
      <c r="C1643" t="s">
        <v>15336</v>
      </c>
      <c r="D1643" t="s">
        <v>16201</v>
      </c>
      <c r="E1643">
        <v>2942</v>
      </c>
      <c r="F1643" t="s">
        <v>14973</v>
      </c>
      <c r="G1643" t="s">
        <v>4855</v>
      </c>
      <c r="H1643" s="111">
        <v>54.93</v>
      </c>
      <c r="I1643" t="s">
        <v>14963</v>
      </c>
      <c r="J1643" t="s">
        <v>20096</v>
      </c>
      <c r="K1643" t="s">
        <v>15198</v>
      </c>
    </row>
    <row r="1644" spans="1:11" x14ac:dyDescent="0.25">
      <c r="A1644" s="109" t="s">
        <v>20891</v>
      </c>
      <c r="B1644" s="109" t="s">
        <v>15336</v>
      </c>
      <c r="C1644" s="109" t="s">
        <v>15336</v>
      </c>
      <c r="D1644" s="109" t="s">
        <v>16201</v>
      </c>
      <c r="E1644" s="109">
        <v>3325</v>
      </c>
      <c r="F1644" s="109" t="s">
        <v>14966</v>
      </c>
      <c r="G1644" s="109" t="s">
        <v>4855</v>
      </c>
      <c r="H1644" s="110">
        <v>43.4</v>
      </c>
      <c r="I1644" s="109" t="s">
        <v>14916</v>
      </c>
      <c r="J1644" s="109" t="s">
        <v>20096</v>
      </c>
      <c r="K1644" s="109" t="s">
        <v>14916</v>
      </c>
    </row>
    <row r="1645" spans="1:11" x14ac:dyDescent="0.25">
      <c r="A1645" t="s">
        <v>20892</v>
      </c>
      <c r="B1645" t="s">
        <v>15336</v>
      </c>
      <c r="C1645" t="s">
        <v>15336</v>
      </c>
      <c r="D1645" t="s">
        <v>16201</v>
      </c>
      <c r="E1645">
        <v>3975</v>
      </c>
      <c r="F1645" t="s">
        <v>20471</v>
      </c>
      <c r="G1645" t="s">
        <v>4855</v>
      </c>
      <c r="H1645" s="111">
        <v>7310</v>
      </c>
      <c r="I1645" t="s">
        <v>14963</v>
      </c>
      <c r="J1645" t="s">
        <v>20096</v>
      </c>
      <c r="K1645" t="s">
        <v>15198</v>
      </c>
    </row>
    <row r="1646" spans="1:11" x14ac:dyDescent="0.25">
      <c r="A1646" s="109" t="s">
        <v>20893</v>
      </c>
      <c r="B1646" s="109" t="s">
        <v>15336</v>
      </c>
      <c r="C1646" s="109" t="s">
        <v>15336</v>
      </c>
      <c r="D1646" s="109" t="s">
        <v>16201</v>
      </c>
      <c r="E1646" s="109">
        <v>3975</v>
      </c>
      <c r="F1646" s="109" t="s">
        <v>20471</v>
      </c>
      <c r="G1646" s="109" t="s">
        <v>4855</v>
      </c>
      <c r="H1646" s="110">
        <v>7450</v>
      </c>
      <c r="I1646" s="109" t="s">
        <v>14963</v>
      </c>
      <c r="J1646" s="109" t="s">
        <v>20096</v>
      </c>
      <c r="K1646" s="109" t="s">
        <v>15198</v>
      </c>
    </row>
    <row r="1647" spans="1:11" x14ac:dyDescent="0.25">
      <c r="A1647" t="s">
        <v>20894</v>
      </c>
      <c r="B1647" t="s">
        <v>15336</v>
      </c>
      <c r="C1647" t="s">
        <v>15336</v>
      </c>
      <c r="D1647" t="s">
        <v>16201</v>
      </c>
      <c r="E1647">
        <v>3991</v>
      </c>
      <c r="F1647" t="s">
        <v>20895</v>
      </c>
      <c r="G1647" t="s">
        <v>4855</v>
      </c>
      <c r="H1647" s="111">
        <v>3357.14</v>
      </c>
      <c r="I1647" t="s">
        <v>14963</v>
      </c>
      <c r="J1647" t="s">
        <v>20096</v>
      </c>
      <c r="K1647" t="s">
        <v>15198</v>
      </c>
    </row>
    <row r="1648" spans="1:11" x14ac:dyDescent="0.25">
      <c r="A1648" s="109" t="s">
        <v>16296</v>
      </c>
      <c r="B1648" s="109" t="s">
        <v>15522</v>
      </c>
      <c r="C1648" s="109" t="s">
        <v>15268</v>
      </c>
      <c r="D1648" s="109" t="s">
        <v>16201</v>
      </c>
      <c r="E1648" s="109">
        <v>3694</v>
      </c>
      <c r="F1648" s="109" t="s">
        <v>14913</v>
      </c>
      <c r="G1648" s="109" t="s">
        <v>4855</v>
      </c>
      <c r="H1648" s="110">
        <v>1050</v>
      </c>
      <c r="I1648" s="109" t="s">
        <v>14914</v>
      </c>
      <c r="J1648" s="109" t="s">
        <v>20096</v>
      </c>
      <c r="K1648" s="109" t="s">
        <v>15198</v>
      </c>
    </row>
    <row r="1649" spans="1:11" x14ac:dyDescent="0.25">
      <c r="A1649" t="s">
        <v>16302</v>
      </c>
      <c r="B1649" t="s">
        <v>15522</v>
      </c>
      <c r="C1649" t="s">
        <v>15268</v>
      </c>
      <c r="D1649" t="s">
        <v>16201</v>
      </c>
      <c r="E1649">
        <v>3694</v>
      </c>
      <c r="F1649" t="s">
        <v>14913</v>
      </c>
      <c r="G1649" t="s">
        <v>4855</v>
      </c>
      <c r="H1649" s="111">
        <v>1050</v>
      </c>
      <c r="I1649" t="s">
        <v>14914</v>
      </c>
      <c r="J1649" t="s">
        <v>20096</v>
      </c>
      <c r="K1649" t="s">
        <v>15198</v>
      </c>
    </row>
    <row r="1650" spans="1:11" x14ac:dyDescent="0.25">
      <c r="A1650" s="109" t="s">
        <v>16303</v>
      </c>
      <c r="B1650" s="109" t="s">
        <v>15522</v>
      </c>
      <c r="C1650" s="109" t="s">
        <v>15268</v>
      </c>
      <c r="D1650" s="109" t="s">
        <v>16201</v>
      </c>
      <c r="E1650" s="109">
        <v>3694</v>
      </c>
      <c r="F1650" s="109" t="s">
        <v>14913</v>
      </c>
      <c r="G1650" s="109" t="s">
        <v>4855</v>
      </c>
      <c r="H1650" s="110">
        <v>1050</v>
      </c>
      <c r="I1650" s="109" t="s">
        <v>14914</v>
      </c>
      <c r="J1650" s="109" t="s">
        <v>20096</v>
      </c>
      <c r="K1650" s="109" t="s">
        <v>15198</v>
      </c>
    </row>
    <row r="1651" spans="1:11" x14ac:dyDescent="0.25">
      <c r="A1651" t="s">
        <v>16774</v>
      </c>
      <c r="B1651" t="s">
        <v>15984</v>
      </c>
      <c r="C1651" t="s">
        <v>15268</v>
      </c>
      <c r="D1651" t="s">
        <v>16201</v>
      </c>
      <c r="E1651">
        <v>3977</v>
      </c>
      <c r="F1651" t="s">
        <v>14978</v>
      </c>
      <c r="G1651" t="s">
        <v>4855</v>
      </c>
      <c r="H1651" s="111">
        <v>3729.3</v>
      </c>
      <c r="I1651" t="s">
        <v>14963</v>
      </c>
      <c r="J1651" t="s">
        <v>20096</v>
      </c>
      <c r="K1651" t="s">
        <v>15198</v>
      </c>
    </row>
    <row r="1652" spans="1:11" x14ac:dyDescent="0.25">
      <c r="A1652" s="109" t="s">
        <v>16775</v>
      </c>
      <c r="B1652" s="109" t="s">
        <v>15320</v>
      </c>
      <c r="C1652" s="109" t="s">
        <v>15268</v>
      </c>
      <c r="D1652" s="109" t="s">
        <v>16201</v>
      </c>
      <c r="E1652" s="109">
        <v>3977</v>
      </c>
      <c r="F1652" s="109" t="s">
        <v>14978</v>
      </c>
      <c r="G1652" s="109" t="s">
        <v>4855</v>
      </c>
      <c r="H1652" s="110">
        <v>5675.4</v>
      </c>
      <c r="I1652" s="109" t="s">
        <v>14963</v>
      </c>
      <c r="J1652" s="109" t="s">
        <v>20096</v>
      </c>
      <c r="K1652" s="109" t="s">
        <v>15198</v>
      </c>
    </row>
    <row r="1653" spans="1:11" x14ac:dyDescent="0.25">
      <c r="A1653" t="s">
        <v>16776</v>
      </c>
      <c r="B1653" t="s">
        <v>15320</v>
      </c>
      <c r="C1653" t="s">
        <v>15268</v>
      </c>
      <c r="D1653" t="s">
        <v>16201</v>
      </c>
      <c r="E1653">
        <v>3854</v>
      </c>
      <c r="F1653" t="s">
        <v>14977</v>
      </c>
      <c r="G1653" t="s">
        <v>4855</v>
      </c>
      <c r="H1653" s="111">
        <v>6000</v>
      </c>
      <c r="I1653" t="s">
        <v>14963</v>
      </c>
      <c r="J1653" t="s">
        <v>20096</v>
      </c>
      <c r="K1653" t="s">
        <v>15198</v>
      </c>
    </row>
    <row r="1654" spans="1:11" x14ac:dyDescent="0.25">
      <c r="A1654" s="109" t="s">
        <v>16778</v>
      </c>
      <c r="B1654" s="109" t="s">
        <v>15320</v>
      </c>
      <c r="C1654" s="109" t="s">
        <v>15268</v>
      </c>
      <c r="D1654" s="109" t="s">
        <v>16201</v>
      </c>
      <c r="E1654" s="109">
        <v>3854</v>
      </c>
      <c r="F1654" s="109" t="s">
        <v>14977</v>
      </c>
      <c r="G1654" s="109" t="s">
        <v>4855</v>
      </c>
      <c r="H1654" s="110">
        <v>6000</v>
      </c>
      <c r="I1654" s="109" t="s">
        <v>14963</v>
      </c>
      <c r="J1654" s="109" t="s">
        <v>20096</v>
      </c>
      <c r="K1654" s="109" t="s">
        <v>15198</v>
      </c>
    </row>
    <row r="1655" spans="1:11" x14ac:dyDescent="0.25">
      <c r="A1655" t="s">
        <v>16297</v>
      </c>
      <c r="B1655" t="s">
        <v>15522</v>
      </c>
      <c r="C1655" t="s">
        <v>15268</v>
      </c>
      <c r="D1655" t="s">
        <v>16201</v>
      </c>
      <c r="E1655">
        <v>3694</v>
      </c>
      <c r="F1655" t="s">
        <v>14913</v>
      </c>
      <c r="G1655" t="s">
        <v>4855</v>
      </c>
      <c r="H1655" s="111">
        <v>3750</v>
      </c>
      <c r="I1655" t="s">
        <v>14914</v>
      </c>
      <c r="J1655" t="s">
        <v>20096</v>
      </c>
      <c r="K1655" t="s">
        <v>15198</v>
      </c>
    </row>
    <row r="1656" spans="1:11" x14ac:dyDescent="0.25">
      <c r="A1656" s="109" t="s">
        <v>16304</v>
      </c>
      <c r="B1656" s="109" t="s">
        <v>15522</v>
      </c>
      <c r="C1656" s="109" t="s">
        <v>15268</v>
      </c>
      <c r="D1656" s="109" t="s">
        <v>16201</v>
      </c>
      <c r="E1656" s="109">
        <v>3694</v>
      </c>
      <c r="F1656" s="109" t="s">
        <v>14913</v>
      </c>
      <c r="G1656" s="109" t="s">
        <v>4855</v>
      </c>
      <c r="H1656" s="110">
        <v>1050</v>
      </c>
      <c r="I1656" s="109" t="s">
        <v>14914</v>
      </c>
      <c r="J1656" s="109" t="s">
        <v>20096</v>
      </c>
      <c r="K1656" s="109" t="s">
        <v>15198</v>
      </c>
    </row>
    <row r="1657" spans="1:11" x14ac:dyDescent="0.25">
      <c r="A1657" t="s">
        <v>16779</v>
      </c>
      <c r="B1657" t="s">
        <v>15230</v>
      </c>
      <c r="C1657" t="s">
        <v>15268</v>
      </c>
      <c r="D1657" t="s">
        <v>16201</v>
      </c>
      <c r="E1657">
        <v>4000</v>
      </c>
      <c r="F1657" t="s">
        <v>15084</v>
      </c>
      <c r="G1657" t="s">
        <v>4855</v>
      </c>
      <c r="H1657" s="111">
        <v>480</v>
      </c>
      <c r="I1657" t="s">
        <v>14963</v>
      </c>
      <c r="J1657" t="s">
        <v>20096</v>
      </c>
      <c r="K1657" t="s">
        <v>15198</v>
      </c>
    </row>
    <row r="1658" spans="1:11" x14ac:dyDescent="0.25">
      <c r="A1658" s="109" t="s">
        <v>16781</v>
      </c>
      <c r="B1658" s="109" t="s">
        <v>15320</v>
      </c>
      <c r="C1658" s="109" t="s">
        <v>15268</v>
      </c>
      <c r="D1658" s="109" t="s">
        <v>16201</v>
      </c>
      <c r="E1658" s="109">
        <v>3854</v>
      </c>
      <c r="F1658" s="109" t="s">
        <v>14977</v>
      </c>
      <c r="G1658" s="109" t="s">
        <v>4855</v>
      </c>
      <c r="H1658" s="110">
        <v>6000</v>
      </c>
      <c r="I1658" s="109" t="s">
        <v>14963</v>
      </c>
      <c r="J1658" s="109" t="s">
        <v>20096</v>
      </c>
      <c r="K1658" s="109" t="s">
        <v>15198</v>
      </c>
    </row>
    <row r="1659" spans="1:11" x14ac:dyDescent="0.25">
      <c r="A1659" t="s">
        <v>16782</v>
      </c>
      <c r="B1659" t="s">
        <v>15320</v>
      </c>
      <c r="C1659" t="s">
        <v>15268</v>
      </c>
      <c r="D1659" t="s">
        <v>16201</v>
      </c>
      <c r="E1659">
        <v>3854</v>
      </c>
      <c r="F1659" t="s">
        <v>14977</v>
      </c>
      <c r="G1659" t="s">
        <v>4855</v>
      </c>
      <c r="H1659" s="111">
        <v>6000</v>
      </c>
      <c r="I1659" t="s">
        <v>14963</v>
      </c>
      <c r="J1659" t="s">
        <v>20096</v>
      </c>
      <c r="K1659" t="s">
        <v>15198</v>
      </c>
    </row>
    <row r="1660" spans="1:11" x14ac:dyDescent="0.25">
      <c r="A1660" s="109" t="s">
        <v>16298</v>
      </c>
      <c r="B1660" s="109" t="s">
        <v>15522</v>
      </c>
      <c r="C1660" s="109" t="s">
        <v>15268</v>
      </c>
      <c r="D1660" s="109" t="s">
        <v>16201</v>
      </c>
      <c r="E1660" s="109">
        <v>3694</v>
      </c>
      <c r="F1660" s="109" t="s">
        <v>14913</v>
      </c>
      <c r="G1660" s="109" t="s">
        <v>4855</v>
      </c>
      <c r="H1660" s="110">
        <v>1050</v>
      </c>
      <c r="I1660" s="109" t="s">
        <v>14914</v>
      </c>
      <c r="J1660" s="109" t="s">
        <v>20096</v>
      </c>
      <c r="K1660" s="109" t="s">
        <v>15198</v>
      </c>
    </row>
    <row r="1661" spans="1:11" x14ac:dyDescent="0.25">
      <c r="A1661" t="s">
        <v>16300</v>
      </c>
      <c r="B1661" t="s">
        <v>15973</v>
      </c>
      <c r="C1661" t="s">
        <v>15268</v>
      </c>
      <c r="D1661" t="s">
        <v>16201</v>
      </c>
      <c r="E1661">
        <v>3694</v>
      </c>
      <c r="F1661" t="s">
        <v>14913</v>
      </c>
      <c r="G1661" t="s">
        <v>4855</v>
      </c>
      <c r="H1661" s="111">
        <v>3750</v>
      </c>
      <c r="I1661" t="s">
        <v>14914</v>
      </c>
      <c r="J1661" t="s">
        <v>20096</v>
      </c>
      <c r="K1661" t="s">
        <v>15198</v>
      </c>
    </row>
    <row r="1662" spans="1:11" x14ac:dyDescent="0.25">
      <c r="A1662" s="109" t="s">
        <v>16299</v>
      </c>
      <c r="B1662" s="109" t="s">
        <v>15522</v>
      </c>
      <c r="C1662" s="109" t="s">
        <v>15268</v>
      </c>
      <c r="D1662" s="109" t="s">
        <v>16201</v>
      </c>
      <c r="E1662" s="109">
        <v>3694</v>
      </c>
      <c r="F1662" s="109" t="s">
        <v>14913</v>
      </c>
      <c r="G1662" s="109" t="s">
        <v>4855</v>
      </c>
      <c r="H1662" s="110">
        <v>1050</v>
      </c>
      <c r="I1662" s="109" t="s">
        <v>14914</v>
      </c>
      <c r="J1662" s="109" t="s">
        <v>20096</v>
      </c>
      <c r="K1662" s="109" t="s">
        <v>15198</v>
      </c>
    </row>
    <row r="1663" spans="1:11" x14ac:dyDescent="0.25">
      <c r="A1663" t="s">
        <v>16783</v>
      </c>
      <c r="B1663" t="s">
        <v>15320</v>
      </c>
      <c r="C1663" t="s">
        <v>15268</v>
      </c>
      <c r="D1663" t="s">
        <v>16201</v>
      </c>
      <c r="E1663">
        <v>3854</v>
      </c>
      <c r="F1663" t="s">
        <v>14977</v>
      </c>
      <c r="G1663" t="s">
        <v>4855</v>
      </c>
      <c r="H1663" s="111">
        <v>6000</v>
      </c>
      <c r="I1663" t="s">
        <v>14963</v>
      </c>
      <c r="J1663" t="s">
        <v>20096</v>
      </c>
      <c r="K1663" t="s">
        <v>15198</v>
      </c>
    </row>
    <row r="1664" spans="1:11" x14ac:dyDescent="0.25">
      <c r="A1664" s="109" t="s">
        <v>16301</v>
      </c>
      <c r="B1664" s="109" t="s">
        <v>15973</v>
      </c>
      <c r="C1664" s="109" t="s">
        <v>15268</v>
      </c>
      <c r="D1664" s="109" t="s">
        <v>16201</v>
      </c>
      <c r="E1664" s="109">
        <v>3694</v>
      </c>
      <c r="F1664" s="109" t="s">
        <v>14913</v>
      </c>
      <c r="G1664" s="109" t="s">
        <v>4855</v>
      </c>
      <c r="H1664" s="110">
        <v>3750</v>
      </c>
      <c r="I1664" s="109" t="s">
        <v>14914</v>
      </c>
      <c r="J1664" s="109" t="s">
        <v>20096</v>
      </c>
      <c r="K1664" s="109" t="s">
        <v>15198</v>
      </c>
    </row>
    <row r="1665" spans="1:11" x14ac:dyDescent="0.25">
      <c r="A1665" t="s">
        <v>17613</v>
      </c>
      <c r="B1665" t="s">
        <v>15454</v>
      </c>
      <c r="C1665" t="s">
        <v>15268</v>
      </c>
      <c r="D1665" t="s">
        <v>16201</v>
      </c>
      <c r="E1665">
        <v>3492</v>
      </c>
      <c r="F1665" t="s">
        <v>14964</v>
      </c>
      <c r="G1665" t="s">
        <v>4855</v>
      </c>
      <c r="H1665" s="111">
        <v>340.2</v>
      </c>
      <c r="I1665" t="s">
        <v>14963</v>
      </c>
      <c r="J1665" t="s">
        <v>20096</v>
      </c>
      <c r="K1665" t="s">
        <v>15198</v>
      </c>
    </row>
    <row r="1666" spans="1:11" x14ac:dyDescent="0.25">
      <c r="A1666" s="109" t="s">
        <v>17608</v>
      </c>
      <c r="B1666" s="109" t="s">
        <v>15960</v>
      </c>
      <c r="C1666" s="109" t="s">
        <v>15268</v>
      </c>
      <c r="D1666" s="109" t="s">
        <v>16201</v>
      </c>
      <c r="E1666" s="109">
        <v>3789</v>
      </c>
      <c r="F1666" s="109" t="s">
        <v>15000</v>
      </c>
      <c r="G1666" s="109" t="s">
        <v>4855</v>
      </c>
      <c r="H1666" s="110">
        <v>1270</v>
      </c>
      <c r="I1666" s="109" t="s">
        <v>14963</v>
      </c>
      <c r="J1666" s="109" t="s">
        <v>20096</v>
      </c>
      <c r="K1666" s="109" t="s">
        <v>15198</v>
      </c>
    </row>
    <row r="1667" spans="1:11" x14ac:dyDescent="0.25">
      <c r="A1667" t="s">
        <v>16784</v>
      </c>
      <c r="B1667" t="s">
        <v>15204</v>
      </c>
      <c r="C1667" t="s">
        <v>15268</v>
      </c>
      <c r="D1667" t="s">
        <v>16201</v>
      </c>
      <c r="E1667">
        <v>3502</v>
      </c>
      <c r="F1667" t="s">
        <v>14911</v>
      </c>
      <c r="G1667" t="s">
        <v>4855</v>
      </c>
      <c r="H1667" s="111">
        <v>58800</v>
      </c>
      <c r="I1667" t="s">
        <v>14912</v>
      </c>
      <c r="J1667" t="s">
        <v>20096</v>
      </c>
      <c r="K1667" t="s">
        <v>15198</v>
      </c>
    </row>
    <row r="1668" spans="1:11" x14ac:dyDescent="0.25">
      <c r="A1668" s="109" t="s">
        <v>16785</v>
      </c>
      <c r="B1668" s="109" t="s">
        <v>15320</v>
      </c>
      <c r="C1668" s="109" t="s">
        <v>15268</v>
      </c>
      <c r="D1668" s="109" t="s">
        <v>16201</v>
      </c>
      <c r="E1668" s="109">
        <v>3478</v>
      </c>
      <c r="F1668" s="109" t="s">
        <v>14903</v>
      </c>
      <c r="G1668" s="109" t="s">
        <v>4855</v>
      </c>
      <c r="H1668" s="110">
        <v>23470.45</v>
      </c>
      <c r="I1668" s="109" t="s">
        <v>14904</v>
      </c>
      <c r="J1668" s="109" t="s">
        <v>20096</v>
      </c>
      <c r="K1668" s="109" t="s">
        <v>15198</v>
      </c>
    </row>
    <row r="1669" spans="1:11" x14ac:dyDescent="0.25">
      <c r="A1669" t="s">
        <v>16786</v>
      </c>
      <c r="B1669" t="s">
        <v>15320</v>
      </c>
      <c r="C1669" t="s">
        <v>15268</v>
      </c>
      <c r="D1669" t="s">
        <v>16201</v>
      </c>
      <c r="E1669">
        <v>3478</v>
      </c>
      <c r="F1669" t="s">
        <v>14903</v>
      </c>
      <c r="G1669" t="s">
        <v>4855</v>
      </c>
      <c r="H1669" s="111">
        <v>26055.77</v>
      </c>
      <c r="I1669" t="s">
        <v>14904</v>
      </c>
      <c r="J1669" t="s">
        <v>20096</v>
      </c>
      <c r="K1669" t="s">
        <v>15198</v>
      </c>
    </row>
    <row r="1670" spans="1:11" x14ac:dyDescent="0.25">
      <c r="A1670" s="109" t="s">
        <v>2941</v>
      </c>
      <c r="B1670" s="109" t="s">
        <v>15336</v>
      </c>
      <c r="C1670" s="109" t="s">
        <v>15268</v>
      </c>
      <c r="D1670" s="109" t="s">
        <v>16201</v>
      </c>
      <c r="E1670" s="109">
        <v>3949</v>
      </c>
      <c r="F1670" s="109" t="s">
        <v>15085</v>
      </c>
      <c r="G1670" s="109" t="s">
        <v>4855</v>
      </c>
      <c r="H1670" s="110">
        <v>2830</v>
      </c>
      <c r="I1670" s="109" t="s">
        <v>14963</v>
      </c>
      <c r="J1670" s="109" t="s">
        <v>20096</v>
      </c>
      <c r="K1670" s="109" t="s">
        <v>15198</v>
      </c>
    </row>
    <row r="1671" spans="1:11" x14ac:dyDescent="0.25">
      <c r="A1671" t="s">
        <v>15380</v>
      </c>
      <c r="B1671" t="s">
        <v>15336</v>
      </c>
      <c r="C1671" t="s">
        <v>15268</v>
      </c>
      <c r="D1671" t="s">
        <v>16201</v>
      </c>
      <c r="E1671">
        <v>3715</v>
      </c>
      <c r="F1671" t="s">
        <v>20257</v>
      </c>
      <c r="G1671" t="s">
        <v>4855</v>
      </c>
      <c r="H1671" s="111">
        <v>15</v>
      </c>
      <c r="I1671" t="s">
        <v>14963</v>
      </c>
      <c r="J1671" t="s">
        <v>20096</v>
      </c>
      <c r="K1671" t="s">
        <v>15198</v>
      </c>
    </row>
    <row r="1672" spans="1:11" x14ac:dyDescent="0.25">
      <c r="A1672" s="109" t="s">
        <v>16788</v>
      </c>
      <c r="B1672" s="109" t="s">
        <v>15312</v>
      </c>
      <c r="C1672" s="109" t="s">
        <v>15268</v>
      </c>
      <c r="D1672" s="109" t="s">
        <v>16201</v>
      </c>
      <c r="E1672" s="109">
        <v>4029</v>
      </c>
      <c r="F1672" s="109" t="s">
        <v>15086</v>
      </c>
      <c r="G1672" s="109" t="s">
        <v>4855</v>
      </c>
      <c r="H1672" s="110">
        <v>500</v>
      </c>
      <c r="I1672" s="109" t="s">
        <v>14963</v>
      </c>
      <c r="J1672" s="109" t="s">
        <v>20096</v>
      </c>
      <c r="K1672" s="109" t="s">
        <v>15198</v>
      </c>
    </row>
    <row r="1673" spans="1:11" x14ac:dyDescent="0.25">
      <c r="A1673" t="s">
        <v>20896</v>
      </c>
      <c r="B1673" t="s">
        <v>15268</v>
      </c>
      <c r="C1673" t="s">
        <v>15268</v>
      </c>
      <c r="D1673" t="s">
        <v>16201</v>
      </c>
      <c r="E1673">
        <v>2942</v>
      </c>
      <c r="F1673" t="s">
        <v>14973</v>
      </c>
      <c r="G1673" t="s">
        <v>4855</v>
      </c>
      <c r="H1673" s="111">
        <v>192.09</v>
      </c>
      <c r="I1673" t="s">
        <v>14963</v>
      </c>
      <c r="J1673" t="s">
        <v>20096</v>
      </c>
      <c r="K1673" t="s">
        <v>15198</v>
      </c>
    </row>
    <row r="1674" spans="1:11" x14ac:dyDescent="0.25">
      <c r="A1674" s="109" t="s">
        <v>20897</v>
      </c>
      <c r="B1674" s="109" t="s">
        <v>15268</v>
      </c>
      <c r="C1674" s="109" t="s">
        <v>15268</v>
      </c>
      <c r="D1674" s="109" t="s">
        <v>16201</v>
      </c>
      <c r="E1674" s="109">
        <v>3325</v>
      </c>
      <c r="F1674" s="109" t="s">
        <v>14966</v>
      </c>
      <c r="G1674" s="109" t="s">
        <v>4855</v>
      </c>
      <c r="H1674" s="110">
        <v>63</v>
      </c>
      <c r="I1674" s="109" t="s">
        <v>14916</v>
      </c>
      <c r="J1674" s="109" t="s">
        <v>20096</v>
      </c>
      <c r="K1674" s="109" t="s">
        <v>14916</v>
      </c>
    </row>
    <row r="1675" spans="1:11" x14ac:dyDescent="0.25">
      <c r="A1675" t="s">
        <v>16305</v>
      </c>
      <c r="B1675" t="s">
        <v>15522</v>
      </c>
      <c r="C1675" t="s">
        <v>15281</v>
      </c>
      <c r="D1675" t="s">
        <v>16201</v>
      </c>
      <c r="E1675">
        <v>3694</v>
      </c>
      <c r="F1675" t="s">
        <v>14913</v>
      </c>
      <c r="G1675" t="s">
        <v>4855</v>
      </c>
      <c r="H1675" s="111">
        <v>1050</v>
      </c>
      <c r="I1675" t="s">
        <v>14914</v>
      </c>
      <c r="J1675" t="s">
        <v>20096</v>
      </c>
      <c r="K1675" t="s">
        <v>15198</v>
      </c>
    </row>
    <row r="1676" spans="1:11" x14ac:dyDescent="0.25">
      <c r="A1676" s="109" t="s">
        <v>16306</v>
      </c>
      <c r="B1676" s="109" t="s">
        <v>15522</v>
      </c>
      <c r="C1676" s="109" t="s">
        <v>15281</v>
      </c>
      <c r="D1676" s="109" t="s">
        <v>16201</v>
      </c>
      <c r="E1676" s="109">
        <v>3694</v>
      </c>
      <c r="F1676" s="109" t="s">
        <v>14913</v>
      </c>
      <c r="G1676" s="109" t="s">
        <v>4855</v>
      </c>
      <c r="H1676" s="110">
        <v>1050</v>
      </c>
      <c r="I1676" s="109" t="s">
        <v>14914</v>
      </c>
      <c r="J1676" s="109" t="s">
        <v>20096</v>
      </c>
      <c r="K1676" s="109" t="s">
        <v>15198</v>
      </c>
    </row>
    <row r="1677" spans="1:11" x14ac:dyDescent="0.25">
      <c r="A1677" t="s">
        <v>16307</v>
      </c>
      <c r="B1677" t="s">
        <v>15522</v>
      </c>
      <c r="C1677" t="s">
        <v>15281</v>
      </c>
      <c r="D1677" t="s">
        <v>16201</v>
      </c>
      <c r="E1677">
        <v>3694</v>
      </c>
      <c r="F1677" t="s">
        <v>14913</v>
      </c>
      <c r="G1677" t="s">
        <v>4855</v>
      </c>
      <c r="H1677" s="111">
        <v>1050</v>
      </c>
      <c r="I1677" t="s">
        <v>14914</v>
      </c>
      <c r="J1677" t="s">
        <v>20096</v>
      </c>
      <c r="K1677" t="s">
        <v>15198</v>
      </c>
    </row>
    <row r="1678" spans="1:11" x14ac:dyDescent="0.25">
      <c r="A1678" s="109" t="s">
        <v>16308</v>
      </c>
      <c r="B1678" s="109" t="s">
        <v>15442</v>
      </c>
      <c r="C1678" s="109" t="s">
        <v>15281</v>
      </c>
      <c r="D1678" s="109" t="s">
        <v>16201</v>
      </c>
      <c r="E1678" s="109">
        <v>3964</v>
      </c>
      <c r="F1678" s="109" t="s">
        <v>15002</v>
      </c>
      <c r="G1678" s="109" t="s">
        <v>4855</v>
      </c>
      <c r="H1678" s="110">
        <v>266.7</v>
      </c>
      <c r="I1678" s="109" t="s">
        <v>14963</v>
      </c>
      <c r="J1678" s="109" t="s">
        <v>20096</v>
      </c>
      <c r="K1678" s="109" t="s">
        <v>15198</v>
      </c>
    </row>
    <row r="1679" spans="1:11" x14ac:dyDescent="0.25">
      <c r="A1679" t="s">
        <v>16309</v>
      </c>
      <c r="B1679" t="s">
        <v>15438</v>
      </c>
      <c r="C1679" t="s">
        <v>15281</v>
      </c>
      <c r="D1679" t="s">
        <v>16201</v>
      </c>
      <c r="E1679">
        <v>3964</v>
      </c>
      <c r="F1679" t="s">
        <v>15002</v>
      </c>
      <c r="G1679" t="s">
        <v>4855</v>
      </c>
      <c r="H1679" s="111">
        <v>636</v>
      </c>
      <c r="I1679" t="s">
        <v>14963</v>
      </c>
      <c r="J1679" t="s">
        <v>20096</v>
      </c>
      <c r="K1679" t="s">
        <v>15198</v>
      </c>
    </row>
    <row r="1680" spans="1:11" x14ac:dyDescent="0.25">
      <c r="A1680" s="109" t="s">
        <v>16794</v>
      </c>
      <c r="B1680" s="109" t="s">
        <v>15884</v>
      </c>
      <c r="C1680" s="109" t="s">
        <v>15281</v>
      </c>
      <c r="D1680" s="109" t="s">
        <v>16201</v>
      </c>
      <c r="E1680" s="109">
        <v>3481</v>
      </c>
      <c r="F1680" s="109" t="s">
        <v>14905</v>
      </c>
      <c r="G1680" s="109" t="s">
        <v>4855</v>
      </c>
      <c r="H1680" s="110">
        <v>3445.2</v>
      </c>
      <c r="I1680" s="109" t="s">
        <v>14904</v>
      </c>
      <c r="J1680" s="109" t="s">
        <v>20096</v>
      </c>
      <c r="K1680" s="109" t="s">
        <v>15198</v>
      </c>
    </row>
    <row r="1681" spans="1:11" x14ac:dyDescent="0.25">
      <c r="A1681" t="s">
        <v>16795</v>
      </c>
      <c r="B1681" t="s">
        <v>15884</v>
      </c>
      <c r="C1681" t="s">
        <v>15281</v>
      </c>
      <c r="D1681" t="s">
        <v>16201</v>
      </c>
      <c r="E1681">
        <v>3481</v>
      </c>
      <c r="F1681" t="s">
        <v>14905</v>
      </c>
      <c r="G1681" t="s">
        <v>4855</v>
      </c>
      <c r="H1681" s="111">
        <v>3953.4</v>
      </c>
      <c r="I1681" t="s">
        <v>14904</v>
      </c>
      <c r="J1681" t="s">
        <v>20096</v>
      </c>
      <c r="K1681" t="s">
        <v>15198</v>
      </c>
    </row>
    <row r="1682" spans="1:11" x14ac:dyDescent="0.25">
      <c r="A1682" s="109" t="s">
        <v>16796</v>
      </c>
      <c r="B1682" s="109" t="s">
        <v>15884</v>
      </c>
      <c r="C1682" s="109" t="s">
        <v>15281</v>
      </c>
      <c r="D1682" s="109" t="s">
        <v>16201</v>
      </c>
      <c r="E1682" s="109">
        <v>3481</v>
      </c>
      <c r="F1682" s="109" t="s">
        <v>14905</v>
      </c>
      <c r="G1682" s="109" t="s">
        <v>4855</v>
      </c>
      <c r="H1682" s="110">
        <v>4078.8</v>
      </c>
      <c r="I1682" s="109" t="s">
        <v>14904</v>
      </c>
      <c r="J1682" s="109" t="s">
        <v>20096</v>
      </c>
      <c r="K1682" s="109" t="s">
        <v>15198</v>
      </c>
    </row>
    <row r="1683" spans="1:11" x14ac:dyDescent="0.25">
      <c r="A1683" t="s">
        <v>16797</v>
      </c>
      <c r="B1683" t="s">
        <v>15884</v>
      </c>
      <c r="C1683" t="s">
        <v>15281</v>
      </c>
      <c r="D1683" t="s">
        <v>16201</v>
      </c>
      <c r="E1683">
        <v>3481</v>
      </c>
      <c r="F1683" t="s">
        <v>14905</v>
      </c>
      <c r="G1683" t="s">
        <v>4855</v>
      </c>
      <c r="H1683" s="111">
        <v>3240</v>
      </c>
      <c r="I1683" t="s">
        <v>14904</v>
      </c>
      <c r="J1683" t="s">
        <v>20096</v>
      </c>
      <c r="K1683" t="s">
        <v>15198</v>
      </c>
    </row>
    <row r="1684" spans="1:11" x14ac:dyDescent="0.25">
      <c r="A1684" s="109" t="s">
        <v>16798</v>
      </c>
      <c r="B1684" s="109" t="s">
        <v>15352</v>
      </c>
      <c r="C1684" s="109" t="s">
        <v>15281</v>
      </c>
      <c r="D1684" s="109" t="s">
        <v>16201</v>
      </c>
      <c r="E1684" s="109">
        <v>3481</v>
      </c>
      <c r="F1684" s="109" t="s">
        <v>14905</v>
      </c>
      <c r="G1684" s="109" t="s">
        <v>4855</v>
      </c>
      <c r="H1684" s="110">
        <v>3324.6</v>
      </c>
      <c r="I1684" s="109" t="s">
        <v>14904</v>
      </c>
      <c r="J1684" s="109" t="s">
        <v>20096</v>
      </c>
      <c r="K1684" s="109" t="s">
        <v>15198</v>
      </c>
    </row>
    <row r="1685" spans="1:11" x14ac:dyDescent="0.25">
      <c r="A1685" t="s">
        <v>16799</v>
      </c>
      <c r="B1685" t="s">
        <v>15884</v>
      </c>
      <c r="C1685" t="s">
        <v>15281</v>
      </c>
      <c r="D1685" t="s">
        <v>16201</v>
      </c>
      <c r="E1685">
        <v>3481</v>
      </c>
      <c r="F1685" t="s">
        <v>14905</v>
      </c>
      <c r="G1685" t="s">
        <v>4855</v>
      </c>
      <c r="H1685" s="111">
        <v>3977.6</v>
      </c>
      <c r="I1685" t="s">
        <v>14904</v>
      </c>
      <c r="J1685" t="s">
        <v>20096</v>
      </c>
      <c r="K1685" t="s">
        <v>15198</v>
      </c>
    </row>
    <row r="1686" spans="1:11" x14ac:dyDescent="0.25">
      <c r="A1686" s="109" t="s">
        <v>16800</v>
      </c>
      <c r="B1686" s="109" t="s">
        <v>15884</v>
      </c>
      <c r="C1686" s="109" t="s">
        <v>15281</v>
      </c>
      <c r="D1686" s="109" t="s">
        <v>16201</v>
      </c>
      <c r="E1686" s="109">
        <v>3481</v>
      </c>
      <c r="F1686" s="109" t="s">
        <v>14905</v>
      </c>
      <c r="G1686" s="109" t="s">
        <v>4855</v>
      </c>
      <c r="H1686" s="110">
        <v>3196.8</v>
      </c>
      <c r="I1686" s="109" t="s">
        <v>14904</v>
      </c>
      <c r="J1686" s="109" t="s">
        <v>20096</v>
      </c>
      <c r="K1686" s="109" t="s">
        <v>15198</v>
      </c>
    </row>
    <row r="1687" spans="1:11" x14ac:dyDescent="0.25">
      <c r="A1687" t="s">
        <v>16801</v>
      </c>
      <c r="B1687" t="s">
        <v>15884</v>
      </c>
      <c r="C1687" t="s">
        <v>15281</v>
      </c>
      <c r="D1687" t="s">
        <v>16201</v>
      </c>
      <c r="E1687">
        <v>3481</v>
      </c>
      <c r="F1687" t="s">
        <v>14905</v>
      </c>
      <c r="G1687" t="s">
        <v>4855</v>
      </c>
      <c r="H1687" s="111">
        <v>4045.8</v>
      </c>
      <c r="I1687" t="s">
        <v>14904</v>
      </c>
      <c r="J1687" t="s">
        <v>20096</v>
      </c>
      <c r="K1687" t="s">
        <v>15198</v>
      </c>
    </row>
    <row r="1688" spans="1:11" x14ac:dyDescent="0.25">
      <c r="A1688" s="109" t="s">
        <v>16802</v>
      </c>
      <c r="B1688" s="109" t="s">
        <v>15953</v>
      </c>
      <c r="C1688" s="109" t="s">
        <v>15281</v>
      </c>
      <c r="D1688" s="109" t="s">
        <v>16201</v>
      </c>
      <c r="E1688" s="109">
        <v>3481</v>
      </c>
      <c r="F1688" s="109" t="s">
        <v>14905</v>
      </c>
      <c r="G1688" s="109" t="s">
        <v>4855</v>
      </c>
      <c r="H1688" s="110">
        <v>3059.28</v>
      </c>
      <c r="I1688" s="109" t="s">
        <v>14904</v>
      </c>
      <c r="J1688" s="109" t="s">
        <v>20096</v>
      </c>
      <c r="K1688" s="109" t="s">
        <v>15198</v>
      </c>
    </row>
    <row r="1689" spans="1:11" x14ac:dyDescent="0.25">
      <c r="A1689" t="s">
        <v>16803</v>
      </c>
      <c r="B1689" t="s">
        <v>15960</v>
      </c>
      <c r="C1689" t="s">
        <v>15281</v>
      </c>
      <c r="D1689" t="s">
        <v>16201</v>
      </c>
      <c r="E1689">
        <v>3481</v>
      </c>
      <c r="F1689" t="s">
        <v>14905</v>
      </c>
      <c r="G1689" t="s">
        <v>4855</v>
      </c>
      <c r="H1689" s="111">
        <v>3042.48</v>
      </c>
      <c r="I1689" t="s">
        <v>14904</v>
      </c>
      <c r="J1689" t="s">
        <v>20096</v>
      </c>
      <c r="K1689" t="s">
        <v>15198</v>
      </c>
    </row>
    <row r="1690" spans="1:11" x14ac:dyDescent="0.25">
      <c r="A1690" s="109" t="s">
        <v>16804</v>
      </c>
      <c r="B1690" s="109" t="s">
        <v>15953</v>
      </c>
      <c r="C1690" s="109" t="s">
        <v>15281</v>
      </c>
      <c r="D1690" s="109" t="s">
        <v>16201</v>
      </c>
      <c r="E1690" s="109">
        <v>3481</v>
      </c>
      <c r="F1690" s="109" t="s">
        <v>14905</v>
      </c>
      <c r="G1690" s="109" t="s">
        <v>4855</v>
      </c>
      <c r="H1690" s="110">
        <v>3057.6</v>
      </c>
      <c r="I1690" s="109" t="s">
        <v>14904</v>
      </c>
      <c r="J1690" s="109" t="s">
        <v>20096</v>
      </c>
      <c r="K1690" s="109" t="s">
        <v>15198</v>
      </c>
    </row>
    <row r="1691" spans="1:11" x14ac:dyDescent="0.25">
      <c r="A1691" t="s">
        <v>16805</v>
      </c>
      <c r="B1691" t="s">
        <v>15352</v>
      </c>
      <c r="C1691" t="s">
        <v>15281</v>
      </c>
      <c r="D1691" t="s">
        <v>16201</v>
      </c>
      <c r="E1691">
        <v>3481</v>
      </c>
      <c r="F1691" t="s">
        <v>14905</v>
      </c>
      <c r="G1691" t="s">
        <v>4855</v>
      </c>
      <c r="H1691" s="111">
        <v>3276</v>
      </c>
      <c r="I1691" t="s">
        <v>14904</v>
      </c>
      <c r="J1691" t="s">
        <v>20096</v>
      </c>
      <c r="K1691" t="s">
        <v>15198</v>
      </c>
    </row>
    <row r="1692" spans="1:11" x14ac:dyDescent="0.25">
      <c r="A1692" s="109" t="s">
        <v>16806</v>
      </c>
      <c r="B1692" s="109" t="s">
        <v>15953</v>
      </c>
      <c r="C1692" s="109" t="s">
        <v>15281</v>
      </c>
      <c r="D1692" s="109" t="s">
        <v>16201</v>
      </c>
      <c r="E1692" s="109">
        <v>3481</v>
      </c>
      <c r="F1692" s="109" t="s">
        <v>14905</v>
      </c>
      <c r="G1692" s="109" t="s">
        <v>4855</v>
      </c>
      <c r="H1692" s="110">
        <v>3045.84</v>
      </c>
      <c r="I1692" s="109" t="s">
        <v>14904</v>
      </c>
      <c r="J1692" s="109" t="s">
        <v>20096</v>
      </c>
      <c r="K1692" s="109" t="s">
        <v>15198</v>
      </c>
    </row>
    <row r="1693" spans="1:11" x14ac:dyDescent="0.25">
      <c r="A1693" t="s">
        <v>16807</v>
      </c>
      <c r="B1693" t="s">
        <v>15960</v>
      </c>
      <c r="C1693" t="s">
        <v>15281</v>
      </c>
      <c r="D1693" t="s">
        <v>16201</v>
      </c>
      <c r="E1693">
        <v>3481</v>
      </c>
      <c r="F1693" t="s">
        <v>14905</v>
      </c>
      <c r="G1693" t="s">
        <v>4855</v>
      </c>
      <c r="H1693" s="111">
        <v>3856.32</v>
      </c>
      <c r="I1693" t="s">
        <v>14904</v>
      </c>
      <c r="J1693" t="s">
        <v>20096</v>
      </c>
      <c r="K1693" t="s">
        <v>15198</v>
      </c>
    </row>
    <row r="1694" spans="1:11" x14ac:dyDescent="0.25">
      <c r="A1694" s="109" t="s">
        <v>16808</v>
      </c>
      <c r="B1694" s="109" t="s">
        <v>15960</v>
      </c>
      <c r="C1694" s="109" t="s">
        <v>15281</v>
      </c>
      <c r="D1694" s="109" t="s">
        <v>16201</v>
      </c>
      <c r="E1694" s="109">
        <v>3481</v>
      </c>
      <c r="F1694" s="109" t="s">
        <v>14905</v>
      </c>
      <c r="G1694" s="109" t="s">
        <v>4855</v>
      </c>
      <c r="H1694" s="110">
        <v>3843.84</v>
      </c>
      <c r="I1694" s="109" t="s">
        <v>14904</v>
      </c>
      <c r="J1694" s="109" t="s">
        <v>20096</v>
      </c>
      <c r="K1694" s="109" t="s">
        <v>15198</v>
      </c>
    </row>
    <row r="1695" spans="1:11" x14ac:dyDescent="0.25">
      <c r="A1695" t="s">
        <v>16809</v>
      </c>
      <c r="B1695" t="s">
        <v>15960</v>
      </c>
      <c r="C1695" t="s">
        <v>15281</v>
      </c>
      <c r="D1695" t="s">
        <v>16201</v>
      </c>
      <c r="E1695">
        <v>3481</v>
      </c>
      <c r="F1695" t="s">
        <v>14905</v>
      </c>
      <c r="G1695" t="s">
        <v>4855</v>
      </c>
      <c r="H1695" s="111">
        <v>3092.88</v>
      </c>
      <c r="I1695" t="s">
        <v>14904</v>
      </c>
      <c r="J1695" t="s">
        <v>20096</v>
      </c>
      <c r="K1695" t="s">
        <v>15198</v>
      </c>
    </row>
    <row r="1696" spans="1:11" x14ac:dyDescent="0.25">
      <c r="A1696" s="109" t="s">
        <v>15754</v>
      </c>
      <c r="B1696" s="109" t="s">
        <v>15438</v>
      </c>
      <c r="C1696" s="109" t="s">
        <v>15281</v>
      </c>
      <c r="D1696" s="109" t="s">
        <v>16201</v>
      </c>
      <c r="E1696" s="109">
        <v>3964</v>
      </c>
      <c r="F1696" s="109" t="s">
        <v>15002</v>
      </c>
      <c r="G1696" s="109" t="s">
        <v>4855</v>
      </c>
      <c r="H1696" s="110">
        <v>1164</v>
      </c>
      <c r="I1696" s="109" t="s">
        <v>14963</v>
      </c>
      <c r="J1696" s="109" t="s">
        <v>20096</v>
      </c>
      <c r="K1696" s="109" t="s">
        <v>15198</v>
      </c>
    </row>
    <row r="1697" spans="1:11" x14ac:dyDescent="0.25">
      <c r="A1697" t="s">
        <v>15754</v>
      </c>
      <c r="B1697" t="s">
        <v>15442</v>
      </c>
      <c r="C1697" t="s">
        <v>15281</v>
      </c>
      <c r="D1697" t="s">
        <v>16201</v>
      </c>
      <c r="E1697">
        <v>3964</v>
      </c>
      <c r="F1697" t="s">
        <v>15002</v>
      </c>
      <c r="G1697" t="s">
        <v>4855</v>
      </c>
      <c r="H1697" s="111">
        <v>1533.3</v>
      </c>
      <c r="I1697" t="s">
        <v>14963</v>
      </c>
      <c r="J1697" t="s">
        <v>20096</v>
      </c>
      <c r="K1697" t="s">
        <v>15198</v>
      </c>
    </row>
    <row r="1698" spans="1:11" x14ac:dyDescent="0.25">
      <c r="A1698" s="109" t="s">
        <v>16810</v>
      </c>
      <c r="B1698" s="109" t="s">
        <v>15454</v>
      </c>
      <c r="C1698" s="109" t="s">
        <v>15281</v>
      </c>
      <c r="D1698" s="109" t="s">
        <v>16201</v>
      </c>
      <c r="E1698" s="109">
        <v>3294</v>
      </c>
      <c r="F1698" s="109" t="s">
        <v>15003</v>
      </c>
      <c r="G1698" s="109" t="s">
        <v>4855</v>
      </c>
      <c r="H1698" s="110">
        <v>9332.4</v>
      </c>
      <c r="I1698" s="109" t="s">
        <v>14963</v>
      </c>
      <c r="J1698" s="109" t="s">
        <v>20096</v>
      </c>
      <c r="K1698" s="109" t="s">
        <v>15198</v>
      </c>
    </row>
    <row r="1699" spans="1:11" x14ac:dyDescent="0.25">
      <c r="A1699" t="s">
        <v>16812</v>
      </c>
      <c r="B1699" t="s">
        <v>15320</v>
      </c>
      <c r="C1699" t="s">
        <v>15281</v>
      </c>
      <c r="D1699" t="s">
        <v>16201</v>
      </c>
      <c r="E1699">
        <v>3855</v>
      </c>
      <c r="F1699" t="s">
        <v>14906</v>
      </c>
      <c r="G1699" t="s">
        <v>4855</v>
      </c>
      <c r="H1699" s="111">
        <v>29700</v>
      </c>
      <c r="I1699" t="s">
        <v>14904</v>
      </c>
      <c r="J1699" t="s">
        <v>20096</v>
      </c>
      <c r="K1699" t="s">
        <v>15198</v>
      </c>
    </row>
    <row r="1700" spans="1:11" x14ac:dyDescent="0.25">
      <c r="A1700" s="109" t="s">
        <v>16813</v>
      </c>
      <c r="B1700" s="109" t="s">
        <v>15320</v>
      </c>
      <c r="C1700" s="109" t="s">
        <v>15281</v>
      </c>
      <c r="D1700" s="109" t="s">
        <v>16201</v>
      </c>
      <c r="E1700" s="109">
        <v>3481</v>
      </c>
      <c r="F1700" s="109" t="s">
        <v>14905</v>
      </c>
      <c r="G1700" s="109" t="s">
        <v>4855</v>
      </c>
      <c r="H1700" s="110">
        <v>3837.6</v>
      </c>
      <c r="I1700" s="109" t="s">
        <v>14904</v>
      </c>
      <c r="J1700" s="109" t="s">
        <v>20096</v>
      </c>
      <c r="K1700" s="109" t="s">
        <v>15198</v>
      </c>
    </row>
    <row r="1701" spans="1:11" x14ac:dyDescent="0.25">
      <c r="A1701" t="s">
        <v>16814</v>
      </c>
      <c r="B1701" t="s">
        <v>15320</v>
      </c>
      <c r="C1701" t="s">
        <v>15281</v>
      </c>
      <c r="D1701" t="s">
        <v>16201</v>
      </c>
      <c r="E1701">
        <v>3481</v>
      </c>
      <c r="F1701" t="s">
        <v>14905</v>
      </c>
      <c r="G1701" t="s">
        <v>4855</v>
      </c>
      <c r="H1701" s="111">
        <v>3000.48</v>
      </c>
      <c r="I1701" t="s">
        <v>14904</v>
      </c>
      <c r="J1701" t="s">
        <v>20096</v>
      </c>
      <c r="K1701" t="s">
        <v>15198</v>
      </c>
    </row>
    <row r="1702" spans="1:11" x14ac:dyDescent="0.25">
      <c r="A1702" s="109" t="s">
        <v>16815</v>
      </c>
      <c r="B1702" s="109" t="s">
        <v>15320</v>
      </c>
      <c r="C1702" s="109" t="s">
        <v>15281</v>
      </c>
      <c r="D1702" s="109" t="s">
        <v>16201</v>
      </c>
      <c r="E1702" s="109">
        <v>3481</v>
      </c>
      <c r="F1702" s="109" t="s">
        <v>14905</v>
      </c>
      <c r="G1702" s="109" t="s">
        <v>4855</v>
      </c>
      <c r="H1702" s="110">
        <v>3018.96</v>
      </c>
      <c r="I1702" s="109" t="s">
        <v>14904</v>
      </c>
      <c r="J1702" s="109" t="s">
        <v>20096</v>
      </c>
      <c r="K1702" s="109" t="s">
        <v>15198</v>
      </c>
    </row>
    <row r="1703" spans="1:11" x14ac:dyDescent="0.25">
      <c r="A1703" t="s">
        <v>16816</v>
      </c>
      <c r="B1703" t="s">
        <v>15320</v>
      </c>
      <c r="C1703" t="s">
        <v>15281</v>
      </c>
      <c r="D1703" t="s">
        <v>16201</v>
      </c>
      <c r="E1703">
        <v>3481</v>
      </c>
      <c r="F1703" t="s">
        <v>14905</v>
      </c>
      <c r="G1703" t="s">
        <v>4855</v>
      </c>
      <c r="H1703" s="111">
        <v>3752.32</v>
      </c>
      <c r="I1703" t="s">
        <v>14904</v>
      </c>
      <c r="J1703" t="s">
        <v>20096</v>
      </c>
      <c r="K1703" t="s">
        <v>15198</v>
      </c>
    </row>
    <row r="1704" spans="1:11" x14ac:dyDescent="0.25">
      <c r="A1704" s="109" t="s">
        <v>16817</v>
      </c>
      <c r="B1704" s="109" t="s">
        <v>15320</v>
      </c>
      <c r="C1704" s="109" t="s">
        <v>15281</v>
      </c>
      <c r="D1704" s="109" t="s">
        <v>16201</v>
      </c>
      <c r="E1704" s="109">
        <v>3481</v>
      </c>
      <c r="F1704" s="109" t="s">
        <v>14905</v>
      </c>
      <c r="G1704" s="109" t="s">
        <v>4855</v>
      </c>
      <c r="H1704" s="110">
        <v>3223.92</v>
      </c>
      <c r="I1704" s="109" t="s">
        <v>14904</v>
      </c>
      <c r="J1704" s="109" t="s">
        <v>20096</v>
      </c>
      <c r="K1704" s="109" t="s">
        <v>15198</v>
      </c>
    </row>
    <row r="1705" spans="1:11" x14ac:dyDescent="0.25">
      <c r="A1705" t="s">
        <v>16310</v>
      </c>
      <c r="B1705" t="s">
        <v>15477</v>
      </c>
      <c r="C1705" t="s">
        <v>15281</v>
      </c>
      <c r="D1705" t="s">
        <v>16201</v>
      </c>
      <c r="E1705">
        <v>3838</v>
      </c>
      <c r="F1705" t="s">
        <v>14923</v>
      </c>
      <c r="G1705" t="s">
        <v>4855</v>
      </c>
      <c r="H1705" s="111">
        <v>69.9</v>
      </c>
      <c r="I1705" t="s">
        <v>14919</v>
      </c>
      <c r="J1705" t="s">
        <v>20096</v>
      </c>
      <c r="K1705" t="s">
        <v>15198</v>
      </c>
    </row>
    <row r="1706" spans="1:11" x14ac:dyDescent="0.25">
      <c r="A1706" s="109" t="s">
        <v>16311</v>
      </c>
      <c r="B1706" s="109" t="s">
        <v>15973</v>
      </c>
      <c r="C1706" s="109" t="s">
        <v>15281</v>
      </c>
      <c r="D1706" s="109" t="s">
        <v>16201</v>
      </c>
      <c r="E1706" s="109">
        <v>3497</v>
      </c>
      <c r="F1706" s="109" t="s">
        <v>14908</v>
      </c>
      <c r="G1706" s="109" t="s">
        <v>4855</v>
      </c>
      <c r="H1706" s="110">
        <v>18524.08</v>
      </c>
      <c r="I1706" s="109" t="s">
        <v>14904</v>
      </c>
      <c r="J1706" s="109" t="s">
        <v>20096</v>
      </c>
      <c r="K1706" s="109" t="s">
        <v>15198</v>
      </c>
    </row>
    <row r="1707" spans="1:11" x14ac:dyDescent="0.25">
      <c r="A1707" t="s">
        <v>16818</v>
      </c>
      <c r="B1707" t="s">
        <v>15230</v>
      </c>
      <c r="C1707" t="s">
        <v>15281</v>
      </c>
      <c r="D1707" t="s">
        <v>16201</v>
      </c>
      <c r="E1707">
        <v>3478</v>
      </c>
      <c r="F1707" t="s">
        <v>14903</v>
      </c>
      <c r="G1707" t="s">
        <v>4855</v>
      </c>
      <c r="H1707" s="111">
        <v>25022.99</v>
      </c>
      <c r="I1707" t="s">
        <v>14904</v>
      </c>
      <c r="J1707" t="s">
        <v>20096</v>
      </c>
      <c r="K1707" t="s">
        <v>15198</v>
      </c>
    </row>
    <row r="1708" spans="1:11" x14ac:dyDescent="0.25">
      <c r="A1708" s="109" t="s">
        <v>16819</v>
      </c>
      <c r="B1708" s="109" t="s">
        <v>15230</v>
      </c>
      <c r="C1708" s="109" t="s">
        <v>15281</v>
      </c>
      <c r="D1708" s="109" t="s">
        <v>16201</v>
      </c>
      <c r="E1708" s="109">
        <v>3478</v>
      </c>
      <c r="F1708" s="109" t="s">
        <v>14903</v>
      </c>
      <c r="G1708" s="109" t="s">
        <v>4855</v>
      </c>
      <c r="H1708" s="110">
        <v>22106.91</v>
      </c>
      <c r="I1708" s="109" t="s">
        <v>14904</v>
      </c>
      <c r="J1708" s="109" t="s">
        <v>20096</v>
      </c>
      <c r="K1708" s="109" t="s">
        <v>15198</v>
      </c>
    </row>
    <row r="1709" spans="1:11" x14ac:dyDescent="0.25">
      <c r="A1709" t="s">
        <v>16820</v>
      </c>
      <c r="B1709" t="s">
        <v>15230</v>
      </c>
      <c r="C1709" t="s">
        <v>15281</v>
      </c>
      <c r="D1709" t="s">
        <v>16201</v>
      </c>
      <c r="E1709">
        <v>3478</v>
      </c>
      <c r="F1709" t="s">
        <v>14903</v>
      </c>
      <c r="G1709" t="s">
        <v>4855</v>
      </c>
      <c r="H1709" s="111">
        <v>25995.02</v>
      </c>
      <c r="I1709" t="s">
        <v>14904</v>
      </c>
      <c r="J1709" t="s">
        <v>20096</v>
      </c>
      <c r="K1709" t="s">
        <v>15198</v>
      </c>
    </row>
    <row r="1710" spans="1:11" x14ac:dyDescent="0.25">
      <c r="A1710" s="109" t="s">
        <v>16821</v>
      </c>
      <c r="B1710" s="109" t="s">
        <v>15692</v>
      </c>
      <c r="C1710" s="109" t="s">
        <v>15281</v>
      </c>
      <c r="D1710" s="109" t="s">
        <v>16201</v>
      </c>
      <c r="E1710" s="109">
        <v>2878</v>
      </c>
      <c r="F1710" s="109" t="s">
        <v>14972</v>
      </c>
      <c r="G1710" s="109" t="s">
        <v>4855</v>
      </c>
      <c r="H1710" s="110">
        <v>6575.66</v>
      </c>
      <c r="I1710" s="109" t="s">
        <v>14963</v>
      </c>
      <c r="J1710" s="109" t="s">
        <v>20096</v>
      </c>
      <c r="K1710" s="109" t="s">
        <v>15198</v>
      </c>
    </row>
    <row r="1711" spans="1:11" x14ac:dyDescent="0.25">
      <c r="A1711" t="s">
        <v>16823</v>
      </c>
      <c r="B1711" t="s">
        <v>15692</v>
      </c>
      <c r="C1711" t="s">
        <v>15281</v>
      </c>
      <c r="D1711" t="s">
        <v>16201</v>
      </c>
      <c r="E1711">
        <v>2878</v>
      </c>
      <c r="F1711" t="s">
        <v>14972</v>
      </c>
      <c r="G1711" t="s">
        <v>4855</v>
      </c>
      <c r="H1711" s="111">
        <v>274.61</v>
      </c>
      <c r="I1711" t="s">
        <v>14963</v>
      </c>
      <c r="J1711" t="s">
        <v>20096</v>
      </c>
      <c r="K1711" t="s">
        <v>15198</v>
      </c>
    </row>
    <row r="1712" spans="1:11" x14ac:dyDescent="0.25">
      <c r="A1712" s="109" t="s">
        <v>16825</v>
      </c>
      <c r="B1712" s="109" t="s">
        <v>15553</v>
      </c>
      <c r="C1712" s="109" t="s">
        <v>15281</v>
      </c>
      <c r="D1712" s="109" t="s">
        <v>16201</v>
      </c>
      <c r="E1712" s="109">
        <v>2878</v>
      </c>
      <c r="F1712" s="109" t="s">
        <v>14972</v>
      </c>
      <c r="G1712" s="109" t="s">
        <v>4855</v>
      </c>
      <c r="H1712" s="110">
        <v>480.57</v>
      </c>
      <c r="I1712" s="109" t="s">
        <v>14963</v>
      </c>
      <c r="J1712" s="109" t="s">
        <v>20096</v>
      </c>
      <c r="K1712" s="109" t="s">
        <v>15198</v>
      </c>
    </row>
    <row r="1713" spans="1:11" x14ac:dyDescent="0.25">
      <c r="A1713" t="s">
        <v>16827</v>
      </c>
      <c r="B1713" t="s">
        <v>15631</v>
      </c>
      <c r="C1713" t="s">
        <v>15281</v>
      </c>
      <c r="D1713" t="s">
        <v>16201</v>
      </c>
      <c r="E1713">
        <v>2878</v>
      </c>
      <c r="F1713" t="s">
        <v>14972</v>
      </c>
      <c r="G1713" t="s">
        <v>4855</v>
      </c>
      <c r="H1713" s="111">
        <v>6575.66</v>
      </c>
      <c r="I1713" t="s">
        <v>14963</v>
      </c>
      <c r="J1713" t="s">
        <v>20096</v>
      </c>
      <c r="K1713" t="s">
        <v>15198</v>
      </c>
    </row>
    <row r="1714" spans="1:11" x14ac:dyDescent="0.25">
      <c r="A1714" s="109" t="s">
        <v>16790</v>
      </c>
      <c r="B1714" s="109" t="s">
        <v>15207</v>
      </c>
      <c r="C1714" s="109" t="s">
        <v>15281</v>
      </c>
      <c r="D1714" s="109" t="s">
        <v>16201</v>
      </c>
      <c r="E1714" s="109">
        <v>4046</v>
      </c>
      <c r="F1714" s="109" t="s">
        <v>15089</v>
      </c>
      <c r="G1714" s="109" t="s">
        <v>4855</v>
      </c>
      <c r="H1714" s="110">
        <v>18000</v>
      </c>
      <c r="I1714" s="109" t="s">
        <v>14963</v>
      </c>
      <c r="J1714" s="109" t="s">
        <v>20096</v>
      </c>
      <c r="K1714" s="109" t="s">
        <v>15198</v>
      </c>
    </row>
    <row r="1715" spans="1:11" x14ac:dyDescent="0.25">
      <c r="A1715" t="s">
        <v>16829</v>
      </c>
      <c r="B1715" t="s">
        <v>15312</v>
      </c>
      <c r="C1715" t="s">
        <v>15281</v>
      </c>
      <c r="D1715" t="s">
        <v>16201</v>
      </c>
      <c r="E1715">
        <v>3749</v>
      </c>
      <c r="F1715" t="s">
        <v>15028</v>
      </c>
      <c r="G1715" t="s">
        <v>4855</v>
      </c>
      <c r="H1715" s="111">
        <v>2750</v>
      </c>
      <c r="I1715" t="s">
        <v>14963</v>
      </c>
      <c r="J1715" t="s">
        <v>20096</v>
      </c>
      <c r="K1715" t="s">
        <v>15198</v>
      </c>
    </row>
    <row r="1716" spans="1:11" x14ac:dyDescent="0.25">
      <c r="A1716" s="109" t="s">
        <v>16831</v>
      </c>
      <c r="B1716" s="109" t="s">
        <v>15275</v>
      </c>
      <c r="C1716" s="109" t="s">
        <v>15281</v>
      </c>
      <c r="D1716" s="109" t="s">
        <v>16201</v>
      </c>
      <c r="E1716" s="109">
        <v>3753</v>
      </c>
      <c r="F1716" s="109" t="s">
        <v>14931</v>
      </c>
      <c r="G1716" s="109" t="s">
        <v>4855</v>
      </c>
      <c r="H1716" s="110">
        <v>99</v>
      </c>
      <c r="I1716" s="109" t="s">
        <v>14929</v>
      </c>
      <c r="J1716" s="109" t="s">
        <v>20096</v>
      </c>
      <c r="K1716" s="109" t="s">
        <v>15198</v>
      </c>
    </row>
    <row r="1717" spans="1:11" x14ac:dyDescent="0.25">
      <c r="A1717" t="s">
        <v>20898</v>
      </c>
      <c r="B1717" t="s">
        <v>15281</v>
      </c>
      <c r="C1717" t="s">
        <v>15281</v>
      </c>
      <c r="D1717" t="s">
        <v>16201</v>
      </c>
      <c r="E1717">
        <v>4052</v>
      </c>
      <c r="F1717" t="s">
        <v>20899</v>
      </c>
      <c r="G1717" t="s">
        <v>4855</v>
      </c>
      <c r="H1717" s="111">
        <v>250</v>
      </c>
      <c r="I1717" t="s">
        <v>14963</v>
      </c>
      <c r="J1717" t="s">
        <v>20096</v>
      </c>
      <c r="K1717" t="s">
        <v>15198</v>
      </c>
    </row>
    <row r="1718" spans="1:11" x14ac:dyDescent="0.25">
      <c r="A1718" s="109" t="s">
        <v>16792</v>
      </c>
      <c r="B1718" s="109" t="s">
        <v>15200</v>
      </c>
      <c r="C1718" s="109" t="s">
        <v>15281</v>
      </c>
      <c r="D1718" s="109" t="s">
        <v>16201</v>
      </c>
      <c r="E1718" s="109">
        <v>3964</v>
      </c>
      <c r="F1718" s="109" t="s">
        <v>15002</v>
      </c>
      <c r="G1718" s="109" t="s">
        <v>4855</v>
      </c>
      <c r="H1718" s="110">
        <v>1540</v>
      </c>
      <c r="I1718" s="109" t="s">
        <v>14963</v>
      </c>
      <c r="J1718" s="109" t="s">
        <v>20096</v>
      </c>
      <c r="K1718" s="109" t="s">
        <v>15198</v>
      </c>
    </row>
    <row r="1719" spans="1:11" x14ac:dyDescent="0.25">
      <c r="A1719" t="s">
        <v>20900</v>
      </c>
      <c r="B1719" t="s">
        <v>15312</v>
      </c>
      <c r="C1719" t="s">
        <v>15281</v>
      </c>
      <c r="D1719" t="s">
        <v>16201</v>
      </c>
      <c r="E1719">
        <v>4027</v>
      </c>
      <c r="F1719" t="s">
        <v>20709</v>
      </c>
      <c r="G1719" t="s">
        <v>4855</v>
      </c>
      <c r="H1719" s="111">
        <v>600</v>
      </c>
      <c r="I1719" t="s">
        <v>14963</v>
      </c>
      <c r="J1719" t="s">
        <v>20096</v>
      </c>
      <c r="K1719" t="s">
        <v>15198</v>
      </c>
    </row>
    <row r="1720" spans="1:11" x14ac:dyDescent="0.25">
      <c r="A1720" s="109" t="s">
        <v>16832</v>
      </c>
      <c r="B1720" s="109" t="s">
        <v>15312</v>
      </c>
      <c r="C1720" s="109" t="s">
        <v>15281</v>
      </c>
      <c r="D1720" s="109" t="s">
        <v>16201</v>
      </c>
      <c r="E1720" s="109">
        <v>3360</v>
      </c>
      <c r="F1720" s="109" t="s">
        <v>14930</v>
      </c>
      <c r="G1720" s="109" t="s">
        <v>4855</v>
      </c>
      <c r="H1720" s="110">
        <v>99</v>
      </c>
      <c r="I1720" s="109" t="s">
        <v>14929</v>
      </c>
      <c r="J1720" s="109" t="s">
        <v>20096</v>
      </c>
      <c r="K1720" s="109" t="s">
        <v>15198</v>
      </c>
    </row>
    <row r="1721" spans="1:11" x14ac:dyDescent="0.25">
      <c r="A1721" t="s">
        <v>16833</v>
      </c>
      <c r="B1721" t="s">
        <v>15322</v>
      </c>
      <c r="C1721" t="s">
        <v>15281</v>
      </c>
      <c r="D1721" t="s">
        <v>16201</v>
      </c>
      <c r="E1721">
        <v>3290</v>
      </c>
      <c r="F1721" t="s">
        <v>14921</v>
      </c>
      <c r="G1721" t="s">
        <v>4855</v>
      </c>
      <c r="H1721" s="111">
        <v>62053.79</v>
      </c>
      <c r="I1721" t="s">
        <v>14919</v>
      </c>
      <c r="J1721" t="s">
        <v>20096</v>
      </c>
      <c r="K1721" t="s">
        <v>15198</v>
      </c>
    </row>
    <row r="1722" spans="1:11" x14ac:dyDescent="0.25">
      <c r="A1722" s="109" t="s">
        <v>20901</v>
      </c>
      <c r="B1722" s="109" t="s">
        <v>15281</v>
      </c>
      <c r="C1722" s="109" t="s">
        <v>15281</v>
      </c>
      <c r="D1722" s="109" t="s">
        <v>16201</v>
      </c>
      <c r="E1722" s="109">
        <v>2858</v>
      </c>
      <c r="F1722" s="109" t="s">
        <v>15024</v>
      </c>
      <c r="G1722" s="109" t="s">
        <v>4855</v>
      </c>
      <c r="H1722" s="110">
        <v>183.6</v>
      </c>
      <c r="I1722" s="109" t="s">
        <v>14963</v>
      </c>
      <c r="J1722" s="109" t="s">
        <v>20096</v>
      </c>
      <c r="K1722" s="109" t="s">
        <v>15198</v>
      </c>
    </row>
    <row r="1723" spans="1:11" x14ac:dyDescent="0.25">
      <c r="A1723" t="s">
        <v>20902</v>
      </c>
      <c r="B1723" t="s">
        <v>15281</v>
      </c>
      <c r="C1723" t="s">
        <v>15281</v>
      </c>
      <c r="D1723" t="s">
        <v>16201</v>
      </c>
      <c r="E1723">
        <v>3557</v>
      </c>
      <c r="F1723" t="s">
        <v>20903</v>
      </c>
      <c r="G1723" t="s">
        <v>4855</v>
      </c>
      <c r="H1723" s="111">
        <v>794.76</v>
      </c>
      <c r="I1723" t="s">
        <v>14963</v>
      </c>
      <c r="J1723" t="s">
        <v>20096</v>
      </c>
      <c r="K1723" t="s">
        <v>15198</v>
      </c>
    </row>
    <row r="1724" spans="1:11" x14ac:dyDescent="0.25">
      <c r="A1724" s="109" t="s">
        <v>16834</v>
      </c>
      <c r="B1724" s="109" t="s">
        <v>15322</v>
      </c>
      <c r="C1724" s="109" t="s">
        <v>15281</v>
      </c>
      <c r="D1724" s="109" t="s">
        <v>16201</v>
      </c>
      <c r="E1724" s="109">
        <v>3595</v>
      </c>
      <c r="F1724" s="109" t="s">
        <v>15090</v>
      </c>
      <c r="G1724" s="109" t="s">
        <v>4855</v>
      </c>
      <c r="H1724" s="110">
        <v>3536.73</v>
      </c>
      <c r="I1724" s="109" t="s">
        <v>14963</v>
      </c>
      <c r="J1724" s="109" t="s">
        <v>20096</v>
      </c>
      <c r="K1724" s="109" t="s">
        <v>15198</v>
      </c>
    </row>
    <row r="1725" spans="1:11" x14ac:dyDescent="0.25">
      <c r="A1725" t="s">
        <v>4855</v>
      </c>
      <c r="B1725" t="s">
        <v>15322</v>
      </c>
      <c r="C1725" t="s">
        <v>15281</v>
      </c>
      <c r="D1725" t="s">
        <v>16201</v>
      </c>
      <c r="E1725">
        <v>1478</v>
      </c>
      <c r="F1725" t="s">
        <v>15091</v>
      </c>
      <c r="G1725" t="s">
        <v>4855</v>
      </c>
      <c r="H1725" s="111">
        <v>486</v>
      </c>
      <c r="I1725" t="s">
        <v>14963</v>
      </c>
      <c r="J1725" t="s">
        <v>20096</v>
      </c>
      <c r="K1725" t="s">
        <v>15198</v>
      </c>
    </row>
    <row r="1726" spans="1:11" x14ac:dyDescent="0.25">
      <c r="A1726" s="109" t="s">
        <v>16836</v>
      </c>
      <c r="B1726" s="109" t="s">
        <v>15275</v>
      </c>
      <c r="C1726" s="109" t="s">
        <v>15281</v>
      </c>
      <c r="D1726" s="109" t="s">
        <v>16201</v>
      </c>
      <c r="E1726" s="109">
        <v>3519</v>
      </c>
      <c r="F1726" s="109" t="s">
        <v>14932</v>
      </c>
      <c r="G1726" s="109" t="s">
        <v>4855</v>
      </c>
      <c r="H1726" s="110">
        <v>912</v>
      </c>
      <c r="I1726" s="109" t="s">
        <v>14929</v>
      </c>
      <c r="J1726" s="109" t="s">
        <v>20096</v>
      </c>
      <c r="K1726" s="109" t="s">
        <v>15198</v>
      </c>
    </row>
    <row r="1727" spans="1:11" x14ac:dyDescent="0.25">
      <c r="A1727" t="s">
        <v>16837</v>
      </c>
      <c r="B1727" t="s">
        <v>15322</v>
      </c>
      <c r="C1727" t="s">
        <v>15281</v>
      </c>
      <c r="D1727" t="s">
        <v>16201</v>
      </c>
      <c r="E1727">
        <v>3527</v>
      </c>
      <c r="F1727" t="s">
        <v>15092</v>
      </c>
      <c r="G1727" t="s">
        <v>4855</v>
      </c>
      <c r="H1727" s="111">
        <v>2166</v>
      </c>
      <c r="I1727" t="s">
        <v>14963</v>
      </c>
      <c r="J1727" t="s">
        <v>20096</v>
      </c>
      <c r="K1727" t="s">
        <v>15198</v>
      </c>
    </row>
    <row r="1728" spans="1:11" x14ac:dyDescent="0.25">
      <c r="A1728" s="109" t="s">
        <v>20904</v>
      </c>
      <c r="B1728" s="109" t="s">
        <v>15281</v>
      </c>
      <c r="C1728" s="109" t="s">
        <v>15281</v>
      </c>
      <c r="D1728" s="109" t="s">
        <v>16201</v>
      </c>
      <c r="E1728" s="109">
        <v>3325</v>
      </c>
      <c r="F1728" s="109" t="s">
        <v>14966</v>
      </c>
      <c r="G1728" s="109" t="s">
        <v>4855</v>
      </c>
      <c r="H1728" s="110">
        <v>9</v>
      </c>
      <c r="I1728" s="109" t="s">
        <v>14916</v>
      </c>
      <c r="J1728" s="109" t="s">
        <v>20096</v>
      </c>
      <c r="K1728" s="109" t="s">
        <v>14916</v>
      </c>
    </row>
    <row r="1729" spans="1:11" x14ac:dyDescent="0.25">
      <c r="A1729" t="s">
        <v>16839</v>
      </c>
      <c r="B1729" t="s">
        <v>15322</v>
      </c>
      <c r="C1729" t="s">
        <v>15281</v>
      </c>
      <c r="D1729" t="s">
        <v>16201</v>
      </c>
      <c r="E1729">
        <v>3595</v>
      </c>
      <c r="F1729" t="s">
        <v>15090</v>
      </c>
      <c r="G1729" t="s">
        <v>4855</v>
      </c>
      <c r="H1729" s="111">
        <v>1185.73</v>
      </c>
      <c r="I1729" t="s">
        <v>14963</v>
      </c>
      <c r="J1729" t="s">
        <v>20096</v>
      </c>
      <c r="K1729" t="s">
        <v>15198</v>
      </c>
    </row>
    <row r="1730" spans="1:11" x14ac:dyDescent="0.25">
      <c r="A1730" s="109" t="s">
        <v>20905</v>
      </c>
      <c r="B1730" s="109" t="s">
        <v>15281</v>
      </c>
      <c r="C1730" s="109" t="s">
        <v>15281</v>
      </c>
      <c r="D1730" s="109" t="s">
        <v>16201</v>
      </c>
      <c r="E1730" s="109">
        <v>4027</v>
      </c>
      <c r="F1730" s="109" t="s">
        <v>20709</v>
      </c>
      <c r="G1730" s="109" t="s">
        <v>4855</v>
      </c>
      <c r="H1730" s="110">
        <v>900</v>
      </c>
      <c r="I1730" s="109" t="s">
        <v>14963</v>
      </c>
      <c r="J1730" s="109" t="s">
        <v>20096</v>
      </c>
      <c r="K1730" s="109" t="s">
        <v>15198</v>
      </c>
    </row>
    <row r="1731" spans="1:11" x14ac:dyDescent="0.25">
      <c r="A1731" t="s">
        <v>18001</v>
      </c>
      <c r="B1731" t="s">
        <v>16000</v>
      </c>
      <c r="C1731" t="s">
        <v>15281</v>
      </c>
      <c r="D1731" t="s">
        <v>16201</v>
      </c>
      <c r="E1731">
        <v>3325</v>
      </c>
      <c r="F1731" t="s">
        <v>14966</v>
      </c>
      <c r="G1731" t="s">
        <v>4855</v>
      </c>
      <c r="H1731" s="111">
        <v>16014.94</v>
      </c>
      <c r="I1731" t="s">
        <v>14916</v>
      </c>
      <c r="J1731" t="s">
        <v>20096</v>
      </c>
      <c r="K1731" t="s">
        <v>14916</v>
      </c>
    </row>
    <row r="1732" spans="1:11" x14ac:dyDescent="0.25">
      <c r="A1732" s="109" t="s">
        <v>16840</v>
      </c>
      <c r="B1732" s="109" t="s">
        <v>15322</v>
      </c>
      <c r="C1732" s="109" t="s">
        <v>15281</v>
      </c>
      <c r="D1732" s="109" t="s">
        <v>16201</v>
      </c>
      <c r="E1732" s="109">
        <v>3595</v>
      </c>
      <c r="F1732" s="109" t="s">
        <v>15090</v>
      </c>
      <c r="G1732" s="109" t="s">
        <v>4855</v>
      </c>
      <c r="H1732" s="110">
        <v>790.73</v>
      </c>
      <c r="I1732" s="109" t="s">
        <v>14963</v>
      </c>
      <c r="J1732" s="109" t="s">
        <v>20096</v>
      </c>
      <c r="K1732" s="109" t="s">
        <v>15198</v>
      </c>
    </row>
    <row r="1733" spans="1:11" x14ac:dyDescent="0.25">
      <c r="A1733" t="s">
        <v>16841</v>
      </c>
      <c r="B1733" t="s">
        <v>15275</v>
      </c>
      <c r="C1733" t="s">
        <v>15281</v>
      </c>
      <c r="D1733" t="s">
        <v>16201</v>
      </c>
      <c r="E1733">
        <v>3373</v>
      </c>
      <c r="F1733" t="s">
        <v>14926</v>
      </c>
      <c r="G1733" t="s">
        <v>4855</v>
      </c>
      <c r="H1733" s="111">
        <v>9294.78</v>
      </c>
      <c r="I1733" t="s">
        <v>14927</v>
      </c>
      <c r="J1733" t="s">
        <v>20096</v>
      </c>
      <c r="K1733" t="s">
        <v>15198</v>
      </c>
    </row>
    <row r="1734" spans="1:11" x14ac:dyDescent="0.25">
      <c r="A1734" s="109" t="s">
        <v>16312</v>
      </c>
      <c r="B1734" s="109" t="s">
        <v>15522</v>
      </c>
      <c r="C1734" s="109" t="s">
        <v>15300</v>
      </c>
      <c r="D1734" s="109" t="s">
        <v>16201</v>
      </c>
      <c r="E1734" s="109">
        <v>3694</v>
      </c>
      <c r="F1734" s="109" t="s">
        <v>14913</v>
      </c>
      <c r="G1734" s="109" t="s">
        <v>4855</v>
      </c>
      <c r="H1734" s="110">
        <v>3750</v>
      </c>
      <c r="I1734" s="109" t="s">
        <v>14914</v>
      </c>
      <c r="J1734" s="109" t="s">
        <v>20096</v>
      </c>
      <c r="K1734" s="109" t="s">
        <v>15198</v>
      </c>
    </row>
    <row r="1735" spans="1:11" x14ac:dyDescent="0.25">
      <c r="A1735" t="s">
        <v>16313</v>
      </c>
      <c r="B1735" t="s">
        <v>15522</v>
      </c>
      <c r="C1735" t="s">
        <v>15300</v>
      </c>
      <c r="D1735" t="s">
        <v>16201</v>
      </c>
      <c r="E1735">
        <v>3694</v>
      </c>
      <c r="F1735" t="s">
        <v>14913</v>
      </c>
      <c r="G1735" t="s">
        <v>4855</v>
      </c>
      <c r="H1735" s="111">
        <v>3750</v>
      </c>
      <c r="I1735" t="s">
        <v>14914</v>
      </c>
      <c r="J1735" t="s">
        <v>20096</v>
      </c>
      <c r="K1735" t="s">
        <v>15198</v>
      </c>
    </row>
    <row r="1736" spans="1:11" x14ac:dyDescent="0.25">
      <c r="A1736" s="109" t="s">
        <v>16842</v>
      </c>
      <c r="B1736" s="109" t="s">
        <v>15302</v>
      </c>
      <c r="C1736" s="109" t="s">
        <v>15300</v>
      </c>
      <c r="D1736" s="109" t="s">
        <v>16201</v>
      </c>
      <c r="E1736" s="109">
        <v>3407</v>
      </c>
      <c r="F1736" s="109" t="s">
        <v>14909</v>
      </c>
      <c r="G1736" s="109" t="s">
        <v>4855</v>
      </c>
      <c r="H1736" s="110">
        <v>1579.8</v>
      </c>
      <c r="I1736" s="109" t="s">
        <v>14904</v>
      </c>
      <c r="J1736" s="109" t="s">
        <v>20096</v>
      </c>
      <c r="K1736" s="109" t="s">
        <v>15198</v>
      </c>
    </row>
    <row r="1737" spans="1:11" x14ac:dyDescent="0.25">
      <c r="A1737" t="s">
        <v>16314</v>
      </c>
      <c r="B1737" t="s">
        <v>15522</v>
      </c>
      <c r="C1737" t="s">
        <v>15300</v>
      </c>
      <c r="D1737" t="s">
        <v>16201</v>
      </c>
      <c r="E1737">
        <v>3694</v>
      </c>
      <c r="F1737" t="s">
        <v>14913</v>
      </c>
      <c r="G1737" t="s">
        <v>4855</v>
      </c>
      <c r="H1737" s="111">
        <v>3750</v>
      </c>
      <c r="I1737" t="s">
        <v>14914</v>
      </c>
      <c r="J1737" t="s">
        <v>20096</v>
      </c>
      <c r="K1737" t="s">
        <v>15198</v>
      </c>
    </row>
    <row r="1738" spans="1:11" x14ac:dyDescent="0.25">
      <c r="A1738" s="109" t="s">
        <v>16315</v>
      </c>
      <c r="B1738" s="109" t="s">
        <v>15522</v>
      </c>
      <c r="C1738" s="109" t="s">
        <v>15300</v>
      </c>
      <c r="D1738" s="109" t="s">
        <v>16201</v>
      </c>
      <c r="E1738" s="109">
        <v>3694</v>
      </c>
      <c r="F1738" s="109" t="s">
        <v>14913</v>
      </c>
      <c r="G1738" s="109" t="s">
        <v>4855</v>
      </c>
      <c r="H1738" s="110">
        <v>3750</v>
      </c>
      <c r="I1738" s="109" t="s">
        <v>14914</v>
      </c>
      <c r="J1738" s="109" t="s">
        <v>20096</v>
      </c>
      <c r="K1738" s="109" t="s">
        <v>15198</v>
      </c>
    </row>
    <row r="1739" spans="1:11" x14ac:dyDescent="0.25">
      <c r="A1739" t="s">
        <v>16843</v>
      </c>
      <c r="B1739" t="s">
        <v>15524</v>
      </c>
      <c r="C1739" t="s">
        <v>15300</v>
      </c>
      <c r="D1739" t="s">
        <v>16201</v>
      </c>
      <c r="E1739">
        <v>4031</v>
      </c>
      <c r="F1739" t="s">
        <v>15093</v>
      </c>
      <c r="G1739" t="s">
        <v>4855</v>
      </c>
      <c r="H1739" s="111">
        <v>7600</v>
      </c>
      <c r="I1739" t="s">
        <v>14963</v>
      </c>
      <c r="J1739" t="s">
        <v>20096</v>
      </c>
      <c r="K1739" t="s">
        <v>15198</v>
      </c>
    </row>
    <row r="1740" spans="1:11" x14ac:dyDescent="0.25">
      <c r="A1740" s="109" t="s">
        <v>16316</v>
      </c>
      <c r="B1740" s="109" t="s">
        <v>15522</v>
      </c>
      <c r="C1740" s="109" t="s">
        <v>15300</v>
      </c>
      <c r="D1740" s="109" t="s">
        <v>16201</v>
      </c>
      <c r="E1740" s="109">
        <v>3694</v>
      </c>
      <c r="F1740" s="109" t="s">
        <v>14913</v>
      </c>
      <c r="G1740" s="109" t="s">
        <v>4855</v>
      </c>
      <c r="H1740" s="110">
        <v>3750</v>
      </c>
      <c r="I1740" s="109" t="s">
        <v>14914</v>
      </c>
      <c r="J1740" s="109" t="s">
        <v>20096</v>
      </c>
      <c r="K1740" s="109" t="s">
        <v>15198</v>
      </c>
    </row>
    <row r="1741" spans="1:11" x14ac:dyDescent="0.25">
      <c r="A1741" t="s">
        <v>16317</v>
      </c>
      <c r="B1741" t="s">
        <v>15522</v>
      </c>
      <c r="C1741" t="s">
        <v>15300</v>
      </c>
      <c r="D1741" t="s">
        <v>16201</v>
      </c>
      <c r="E1741">
        <v>3694</v>
      </c>
      <c r="F1741" t="s">
        <v>14913</v>
      </c>
      <c r="G1741" t="s">
        <v>4855</v>
      </c>
      <c r="H1741" s="111">
        <v>3750</v>
      </c>
      <c r="I1741" t="s">
        <v>14914</v>
      </c>
      <c r="J1741" t="s">
        <v>20096</v>
      </c>
      <c r="K1741" t="s">
        <v>15198</v>
      </c>
    </row>
    <row r="1742" spans="1:11" x14ac:dyDescent="0.25">
      <c r="A1742" s="109" t="s">
        <v>16318</v>
      </c>
      <c r="B1742" s="109" t="s">
        <v>15522</v>
      </c>
      <c r="C1742" s="109" t="s">
        <v>15300</v>
      </c>
      <c r="D1742" s="109" t="s">
        <v>16201</v>
      </c>
      <c r="E1742" s="109">
        <v>3694</v>
      </c>
      <c r="F1742" s="109" t="s">
        <v>14913</v>
      </c>
      <c r="G1742" s="109" t="s">
        <v>4855</v>
      </c>
      <c r="H1742" s="110">
        <v>3750</v>
      </c>
      <c r="I1742" s="109" t="s">
        <v>14914</v>
      </c>
      <c r="J1742" s="109" t="s">
        <v>20096</v>
      </c>
      <c r="K1742" s="109" t="s">
        <v>15198</v>
      </c>
    </row>
    <row r="1743" spans="1:11" x14ac:dyDescent="0.25">
      <c r="A1743" t="s">
        <v>16319</v>
      </c>
      <c r="B1743" t="s">
        <v>15522</v>
      </c>
      <c r="C1743" t="s">
        <v>15300</v>
      </c>
      <c r="D1743" t="s">
        <v>16201</v>
      </c>
      <c r="E1743">
        <v>3694</v>
      </c>
      <c r="F1743" t="s">
        <v>14913</v>
      </c>
      <c r="G1743" t="s">
        <v>4855</v>
      </c>
      <c r="H1743" s="111">
        <v>3750</v>
      </c>
      <c r="I1743" t="s">
        <v>14914</v>
      </c>
      <c r="J1743" t="s">
        <v>20096</v>
      </c>
      <c r="K1743" t="s">
        <v>15198</v>
      </c>
    </row>
    <row r="1744" spans="1:11" x14ac:dyDescent="0.25">
      <c r="A1744" s="109" t="s">
        <v>16845</v>
      </c>
      <c r="B1744" s="109" t="s">
        <v>15541</v>
      </c>
      <c r="C1744" s="109" t="s">
        <v>15300</v>
      </c>
      <c r="D1744" s="109" t="s">
        <v>16201</v>
      </c>
      <c r="E1744" s="109">
        <v>3768</v>
      </c>
      <c r="F1744" s="109" t="s">
        <v>1264</v>
      </c>
      <c r="G1744" s="109" t="s">
        <v>4855</v>
      </c>
      <c r="H1744" s="110">
        <v>3260.6</v>
      </c>
      <c r="I1744" s="109" t="s">
        <v>14904</v>
      </c>
      <c r="J1744" s="109" t="s">
        <v>20096</v>
      </c>
      <c r="K1744" s="109" t="s">
        <v>15198</v>
      </c>
    </row>
    <row r="1745" spans="1:11" x14ac:dyDescent="0.25">
      <c r="A1745" t="s">
        <v>16846</v>
      </c>
      <c r="B1745" t="s">
        <v>15244</v>
      </c>
      <c r="C1745" t="s">
        <v>15300</v>
      </c>
      <c r="D1745" t="s">
        <v>16201</v>
      </c>
      <c r="E1745">
        <v>3768</v>
      </c>
      <c r="F1745" t="s">
        <v>1264</v>
      </c>
      <c r="G1745" t="s">
        <v>4855</v>
      </c>
      <c r="H1745" s="111">
        <v>3421.6</v>
      </c>
      <c r="I1745" t="s">
        <v>14904</v>
      </c>
      <c r="J1745" t="s">
        <v>20096</v>
      </c>
      <c r="K1745" t="s">
        <v>15198</v>
      </c>
    </row>
    <row r="1746" spans="1:11" x14ac:dyDescent="0.25">
      <c r="A1746" s="109" t="s">
        <v>16847</v>
      </c>
      <c r="B1746" s="109" t="s">
        <v>16082</v>
      </c>
      <c r="C1746" s="109" t="s">
        <v>15300</v>
      </c>
      <c r="D1746" s="109" t="s">
        <v>16201</v>
      </c>
      <c r="E1746" s="109">
        <v>3768</v>
      </c>
      <c r="F1746" s="109" t="s">
        <v>1264</v>
      </c>
      <c r="G1746" s="109" t="s">
        <v>4855</v>
      </c>
      <c r="H1746" s="110">
        <v>3311</v>
      </c>
      <c r="I1746" s="109" t="s">
        <v>14904</v>
      </c>
      <c r="J1746" s="109" t="s">
        <v>20096</v>
      </c>
      <c r="K1746" s="109" t="s">
        <v>15198</v>
      </c>
    </row>
    <row r="1747" spans="1:11" x14ac:dyDescent="0.25">
      <c r="A1747" t="s">
        <v>16848</v>
      </c>
      <c r="B1747" t="s">
        <v>15230</v>
      </c>
      <c r="C1747" t="s">
        <v>15300</v>
      </c>
      <c r="D1747" t="s">
        <v>16201</v>
      </c>
      <c r="E1747">
        <v>3768</v>
      </c>
      <c r="F1747" t="s">
        <v>1264</v>
      </c>
      <c r="G1747" t="s">
        <v>4855</v>
      </c>
      <c r="H1747" s="111">
        <v>3686.4</v>
      </c>
      <c r="I1747" t="s">
        <v>14904</v>
      </c>
      <c r="J1747" t="s">
        <v>20096</v>
      </c>
      <c r="K1747" t="s">
        <v>15198</v>
      </c>
    </row>
    <row r="1748" spans="1:11" x14ac:dyDescent="0.25">
      <c r="A1748" s="109" t="s">
        <v>16849</v>
      </c>
      <c r="B1748" s="109" t="s">
        <v>15230</v>
      </c>
      <c r="C1748" s="109" t="s">
        <v>15300</v>
      </c>
      <c r="D1748" s="109" t="s">
        <v>16201</v>
      </c>
      <c r="E1748" s="109">
        <v>3768</v>
      </c>
      <c r="F1748" s="109" t="s">
        <v>1264</v>
      </c>
      <c r="G1748" s="109" t="s">
        <v>4855</v>
      </c>
      <c r="H1748" s="110">
        <v>3451</v>
      </c>
      <c r="I1748" s="109" t="s">
        <v>14904</v>
      </c>
      <c r="J1748" s="109" t="s">
        <v>20096</v>
      </c>
      <c r="K1748" s="109" t="s">
        <v>15198</v>
      </c>
    </row>
    <row r="1749" spans="1:11" x14ac:dyDescent="0.25">
      <c r="A1749" t="s">
        <v>16850</v>
      </c>
      <c r="B1749" t="s">
        <v>15230</v>
      </c>
      <c r="C1749" t="s">
        <v>15300</v>
      </c>
      <c r="D1749" t="s">
        <v>16201</v>
      </c>
      <c r="E1749">
        <v>3768</v>
      </c>
      <c r="F1749" t="s">
        <v>1264</v>
      </c>
      <c r="G1749" t="s">
        <v>4855</v>
      </c>
      <c r="H1749" s="111">
        <v>3489.6</v>
      </c>
      <c r="I1749" t="s">
        <v>14904</v>
      </c>
      <c r="J1749" t="s">
        <v>20096</v>
      </c>
      <c r="K1749" t="s">
        <v>15198</v>
      </c>
    </row>
    <row r="1750" spans="1:11" x14ac:dyDescent="0.25">
      <c r="A1750" s="109" t="s">
        <v>16851</v>
      </c>
      <c r="B1750" s="109" t="s">
        <v>15320</v>
      </c>
      <c r="C1750" s="109" t="s">
        <v>15300</v>
      </c>
      <c r="D1750" s="109" t="s">
        <v>16201</v>
      </c>
      <c r="E1750" s="109">
        <v>3351</v>
      </c>
      <c r="F1750" s="109" t="s">
        <v>1234</v>
      </c>
      <c r="G1750" s="109" t="s">
        <v>4855</v>
      </c>
      <c r="H1750" s="110">
        <v>90</v>
      </c>
      <c r="I1750" s="109" t="s">
        <v>14943</v>
      </c>
      <c r="J1750" s="109" t="s">
        <v>20096</v>
      </c>
      <c r="K1750" s="109" t="s">
        <v>15198</v>
      </c>
    </row>
    <row r="1751" spans="1:11" x14ac:dyDescent="0.25">
      <c r="A1751" t="s">
        <v>16852</v>
      </c>
      <c r="B1751" t="s">
        <v>15244</v>
      </c>
      <c r="C1751" t="s">
        <v>15300</v>
      </c>
      <c r="D1751" t="s">
        <v>16201</v>
      </c>
      <c r="E1751">
        <v>3478</v>
      </c>
      <c r="F1751" t="s">
        <v>14903</v>
      </c>
      <c r="G1751" t="s">
        <v>4855</v>
      </c>
      <c r="H1751" s="111">
        <v>25603.51</v>
      </c>
      <c r="I1751" t="s">
        <v>14904</v>
      </c>
      <c r="J1751" t="s">
        <v>20096</v>
      </c>
      <c r="K1751" t="s">
        <v>15198</v>
      </c>
    </row>
    <row r="1752" spans="1:11" x14ac:dyDescent="0.25">
      <c r="A1752" s="109" t="s">
        <v>16853</v>
      </c>
      <c r="B1752" s="109" t="s">
        <v>15244</v>
      </c>
      <c r="C1752" s="109" t="s">
        <v>15300</v>
      </c>
      <c r="D1752" s="109" t="s">
        <v>16201</v>
      </c>
      <c r="E1752" s="109">
        <v>3478</v>
      </c>
      <c r="F1752" s="109" t="s">
        <v>14903</v>
      </c>
      <c r="G1752" s="109" t="s">
        <v>4855</v>
      </c>
      <c r="H1752" s="110">
        <v>26285.28</v>
      </c>
      <c r="I1752" s="109" t="s">
        <v>14904</v>
      </c>
      <c r="J1752" s="109" t="s">
        <v>20096</v>
      </c>
      <c r="K1752" s="109" t="s">
        <v>15198</v>
      </c>
    </row>
    <row r="1753" spans="1:11" x14ac:dyDescent="0.25">
      <c r="A1753" t="s">
        <v>15886</v>
      </c>
      <c r="B1753" t="s">
        <v>15375</v>
      </c>
      <c r="C1753" t="s">
        <v>15300</v>
      </c>
      <c r="D1753" t="s">
        <v>16201</v>
      </c>
      <c r="E1753">
        <v>3920</v>
      </c>
      <c r="F1753" t="s">
        <v>20130</v>
      </c>
      <c r="G1753" t="s">
        <v>4855</v>
      </c>
      <c r="H1753" s="111">
        <v>239.24</v>
      </c>
      <c r="I1753" t="s">
        <v>14963</v>
      </c>
      <c r="J1753" t="s">
        <v>20096</v>
      </c>
      <c r="K1753" t="s">
        <v>15198</v>
      </c>
    </row>
    <row r="1754" spans="1:11" x14ac:dyDescent="0.25">
      <c r="A1754" s="109" t="s">
        <v>20906</v>
      </c>
      <c r="B1754" s="109" t="s">
        <v>15268</v>
      </c>
      <c r="C1754" s="109" t="s">
        <v>15300</v>
      </c>
      <c r="D1754" s="109" t="s">
        <v>16201</v>
      </c>
      <c r="E1754" s="109">
        <v>3545</v>
      </c>
      <c r="F1754" s="109" t="s">
        <v>20907</v>
      </c>
      <c r="G1754" s="109" t="s">
        <v>4855</v>
      </c>
      <c r="H1754" s="110">
        <v>30</v>
      </c>
      <c r="I1754" s="109" t="s">
        <v>14963</v>
      </c>
      <c r="J1754" s="109" t="s">
        <v>20096</v>
      </c>
      <c r="K1754" s="109" t="s">
        <v>15198</v>
      </c>
    </row>
    <row r="1755" spans="1:11" x14ac:dyDescent="0.25">
      <c r="A1755" t="s">
        <v>20908</v>
      </c>
      <c r="B1755" t="s">
        <v>15428</v>
      </c>
      <c r="C1755" t="s">
        <v>15300</v>
      </c>
      <c r="D1755" t="s">
        <v>16201</v>
      </c>
      <c r="E1755">
        <v>3556</v>
      </c>
      <c r="F1755" t="s">
        <v>20909</v>
      </c>
      <c r="G1755" t="s">
        <v>4855</v>
      </c>
      <c r="H1755" s="111">
        <v>8060</v>
      </c>
      <c r="I1755" t="s">
        <v>14963</v>
      </c>
      <c r="J1755" t="s">
        <v>20096</v>
      </c>
      <c r="K1755" t="s">
        <v>15198</v>
      </c>
    </row>
    <row r="1756" spans="1:11" x14ac:dyDescent="0.25">
      <c r="A1756" s="109" t="s">
        <v>16854</v>
      </c>
      <c r="B1756" s="109" t="s">
        <v>15541</v>
      </c>
      <c r="C1756" s="109" t="s">
        <v>15428</v>
      </c>
      <c r="D1756" s="109" t="s">
        <v>16201</v>
      </c>
      <c r="E1756" s="109">
        <v>4033</v>
      </c>
      <c r="F1756" s="109" t="s">
        <v>14979</v>
      </c>
      <c r="G1756" s="109" t="s">
        <v>4855</v>
      </c>
      <c r="H1756" s="110">
        <v>12590.5</v>
      </c>
      <c r="I1756" s="109" t="s">
        <v>14963</v>
      </c>
      <c r="J1756" s="109" t="s">
        <v>20096</v>
      </c>
      <c r="K1756" s="109" t="s">
        <v>15198</v>
      </c>
    </row>
    <row r="1757" spans="1:11" x14ac:dyDescent="0.25">
      <c r="A1757" t="s">
        <v>16856</v>
      </c>
      <c r="B1757" t="s">
        <v>15541</v>
      </c>
      <c r="C1757" t="s">
        <v>15428</v>
      </c>
      <c r="D1757" t="s">
        <v>16201</v>
      </c>
      <c r="E1757">
        <v>3695</v>
      </c>
      <c r="F1757" t="s">
        <v>15005</v>
      </c>
      <c r="G1757" t="s">
        <v>4855</v>
      </c>
      <c r="H1757" s="111">
        <v>2666.67</v>
      </c>
      <c r="I1757" t="s">
        <v>14963</v>
      </c>
      <c r="J1757" t="s">
        <v>20096</v>
      </c>
      <c r="K1757" t="s">
        <v>15198</v>
      </c>
    </row>
    <row r="1758" spans="1:11" x14ac:dyDescent="0.25">
      <c r="A1758" s="109" t="s">
        <v>16858</v>
      </c>
      <c r="B1758" s="109" t="s">
        <v>15230</v>
      </c>
      <c r="C1758" s="109" t="s">
        <v>15428</v>
      </c>
      <c r="D1758" s="109" t="s">
        <v>16201</v>
      </c>
      <c r="E1758" s="109">
        <v>3351</v>
      </c>
      <c r="F1758" s="109" t="s">
        <v>1234</v>
      </c>
      <c r="G1758" s="109" t="s">
        <v>4855</v>
      </c>
      <c r="H1758" s="110">
        <v>1220</v>
      </c>
      <c r="I1758" s="109" t="s">
        <v>14943</v>
      </c>
      <c r="J1758" s="109" t="s">
        <v>20096</v>
      </c>
      <c r="K1758" s="109" t="s">
        <v>15198</v>
      </c>
    </row>
    <row r="1759" spans="1:11" x14ac:dyDescent="0.25">
      <c r="A1759" t="s">
        <v>16859</v>
      </c>
      <c r="B1759" t="s">
        <v>15541</v>
      </c>
      <c r="C1759" t="s">
        <v>15428</v>
      </c>
      <c r="D1759" t="s">
        <v>16201</v>
      </c>
      <c r="E1759">
        <v>3478</v>
      </c>
      <c r="F1759" t="s">
        <v>14903</v>
      </c>
      <c r="G1759" t="s">
        <v>4855</v>
      </c>
      <c r="H1759" s="111">
        <v>23362.44</v>
      </c>
      <c r="I1759" t="s">
        <v>14904</v>
      </c>
      <c r="J1759" t="s">
        <v>20096</v>
      </c>
      <c r="K1759" t="s">
        <v>15198</v>
      </c>
    </row>
    <row r="1760" spans="1:11" x14ac:dyDescent="0.25">
      <c r="A1760" s="109" t="s">
        <v>16860</v>
      </c>
      <c r="B1760" s="109" t="s">
        <v>15541</v>
      </c>
      <c r="C1760" s="109" t="s">
        <v>15428</v>
      </c>
      <c r="D1760" s="109" t="s">
        <v>16201</v>
      </c>
      <c r="E1760" s="109">
        <v>3478</v>
      </c>
      <c r="F1760" s="109" t="s">
        <v>14903</v>
      </c>
      <c r="G1760" s="109" t="s">
        <v>4855</v>
      </c>
      <c r="H1760" s="110">
        <v>26973.8</v>
      </c>
      <c r="I1760" s="109" t="s">
        <v>14904</v>
      </c>
      <c r="J1760" s="109" t="s">
        <v>20096</v>
      </c>
      <c r="K1760" s="109" t="s">
        <v>15198</v>
      </c>
    </row>
    <row r="1761" spans="1:11" x14ac:dyDescent="0.25">
      <c r="A1761" t="s">
        <v>16861</v>
      </c>
      <c r="B1761" t="s">
        <v>15541</v>
      </c>
      <c r="C1761" t="s">
        <v>15428</v>
      </c>
      <c r="D1761" t="s">
        <v>16201</v>
      </c>
      <c r="E1761">
        <v>3478</v>
      </c>
      <c r="F1761" t="s">
        <v>14903</v>
      </c>
      <c r="G1761" t="s">
        <v>4855</v>
      </c>
      <c r="H1761" s="111">
        <v>23902.46</v>
      </c>
      <c r="I1761" t="s">
        <v>14904</v>
      </c>
      <c r="J1761" t="s">
        <v>20096</v>
      </c>
      <c r="K1761" t="s">
        <v>15198</v>
      </c>
    </row>
    <row r="1762" spans="1:11" x14ac:dyDescent="0.25">
      <c r="A1762" s="109" t="s">
        <v>16862</v>
      </c>
      <c r="B1762" s="109" t="s">
        <v>15541</v>
      </c>
      <c r="C1762" s="109" t="s">
        <v>15428</v>
      </c>
      <c r="D1762" s="109" t="s">
        <v>16201</v>
      </c>
      <c r="E1762" s="109">
        <v>3478</v>
      </c>
      <c r="F1762" s="109" t="s">
        <v>14903</v>
      </c>
      <c r="G1762" s="109" t="s">
        <v>4855</v>
      </c>
      <c r="H1762" s="110">
        <v>24422.22</v>
      </c>
      <c r="I1762" s="109" t="s">
        <v>14904</v>
      </c>
      <c r="J1762" s="109" t="s">
        <v>20096</v>
      </c>
      <c r="K1762" s="109" t="s">
        <v>15198</v>
      </c>
    </row>
    <row r="1763" spans="1:11" x14ac:dyDescent="0.25">
      <c r="A1763" t="s">
        <v>16863</v>
      </c>
      <c r="B1763" t="s">
        <v>15692</v>
      </c>
      <c r="C1763" t="s">
        <v>15428</v>
      </c>
      <c r="D1763" t="s">
        <v>16201</v>
      </c>
      <c r="E1763">
        <v>3440</v>
      </c>
      <c r="F1763" t="s">
        <v>14928</v>
      </c>
      <c r="G1763" t="s">
        <v>4855</v>
      </c>
      <c r="H1763" s="111">
        <v>304.57</v>
      </c>
      <c r="I1763" t="s">
        <v>14929</v>
      </c>
      <c r="J1763" t="s">
        <v>20096</v>
      </c>
      <c r="K1763" t="s">
        <v>15198</v>
      </c>
    </row>
    <row r="1764" spans="1:11" x14ac:dyDescent="0.25">
      <c r="A1764" s="109" t="s">
        <v>16864</v>
      </c>
      <c r="B1764" s="109" t="s">
        <v>15541</v>
      </c>
      <c r="C1764" s="109" t="s">
        <v>15428</v>
      </c>
      <c r="D1764" s="109" t="s">
        <v>16201</v>
      </c>
      <c r="E1764" s="109">
        <v>3478</v>
      </c>
      <c r="F1764" s="109" t="s">
        <v>14903</v>
      </c>
      <c r="G1764" s="109" t="s">
        <v>4855</v>
      </c>
      <c r="H1764" s="110">
        <v>26109.77</v>
      </c>
      <c r="I1764" s="109" t="s">
        <v>14904</v>
      </c>
      <c r="J1764" s="109" t="s">
        <v>20096</v>
      </c>
      <c r="K1764" s="109" t="s">
        <v>15198</v>
      </c>
    </row>
    <row r="1765" spans="1:11" x14ac:dyDescent="0.25">
      <c r="A1765" t="s">
        <v>4855</v>
      </c>
      <c r="B1765" t="s">
        <v>15268</v>
      </c>
      <c r="C1765" t="s">
        <v>15428</v>
      </c>
      <c r="D1765" t="s">
        <v>16201</v>
      </c>
      <c r="E1765">
        <v>2554</v>
      </c>
      <c r="F1765" t="s">
        <v>15087</v>
      </c>
      <c r="G1765" t="s">
        <v>4855</v>
      </c>
      <c r="H1765" s="111">
        <v>133.29</v>
      </c>
      <c r="I1765" t="s">
        <v>14963</v>
      </c>
      <c r="J1765" t="s">
        <v>20096</v>
      </c>
      <c r="K1765" t="s">
        <v>15198</v>
      </c>
    </row>
    <row r="1766" spans="1:11" x14ac:dyDescent="0.25">
      <c r="A1766" s="109" t="s">
        <v>20910</v>
      </c>
      <c r="B1766" s="109" t="s">
        <v>15428</v>
      </c>
      <c r="C1766" s="109" t="s">
        <v>15428</v>
      </c>
      <c r="D1766" s="109" t="s">
        <v>16201</v>
      </c>
      <c r="E1766" s="109">
        <v>3325</v>
      </c>
      <c r="F1766" s="109" t="s">
        <v>14966</v>
      </c>
      <c r="G1766" s="109" t="s">
        <v>4855</v>
      </c>
      <c r="H1766" s="110">
        <v>30.8</v>
      </c>
      <c r="I1766" s="109" t="s">
        <v>14916</v>
      </c>
      <c r="J1766" s="109" t="s">
        <v>20096</v>
      </c>
      <c r="K1766" s="109" t="s">
        <v>14916</v>
      </c>
    </row>
    <row r="1767" spans="1:11" x14ac:dyDescent="0.25">
      <c r="A1767" t="s">
        <v>20911</v>
      </c>
      <c r="B1767" t="s">
        <v>15216</v>
      </c>
      <c r="C1767" t="s">
        <v>15428</v>
      </c>
      <c r="D1767" t="s">
        <v>16201</v>
      </c>
      <c r="E1767">
        <v>4043</v>
      </c>
      <c r="F1767" t="s">
        <v>20912</v>
      </c>
      <c r="G1767" t="s">
        <v>4855</v>
      </c>
      <c r="H1767" s="111">
        <v>3175</v>
      </c>
      <c r="I1767" t="s">
        <v>14963</v>
      </c>
      <c r="J1767" t="s">
        <v>20096</v>
      </c>
      <c r="K1767" t="s">
        <v>15198</v>
      </c>
    </row>
    <row r="1768" spans="1:11" x14ac:dyDescent="0.25">
      <c r="A1768" s="109" t="s">
        <v>16865</v>
      </c>
      <c r="B1768" s="109" t="s">
        <v>15322</v>
      </c>
      <c r="C1768" s="109" t="s">
        <v>15428</v>
      </c>
      <c r="D1768" s="109" t="s">
        <v>16201</v>
      </c>
      <c r="E1768" s="109">
        <v>2797</v>
      </c>
      <c r="F1768" s="109" t="s">
        <v>14965</v>
      </c>
      <c r="G1768" s="109" t="s">
        <v>4855</v>
      </c>
      <c r="H1768" s="110">
        <v>4307.16</v>
      </c>
      <c r="I1768" s="109" t="s">
        <v>14963</v>
      </c>
      <c r="J1768" s="109" t="s">
        <v>20096</v>
      </c>
      <c r="K1768" s="109" t="s">
        <v>15198</v>
      </c>
    </row>
    <row r="1769" spans="1:11" x14ac:dyDescent="0.25">
      <c r="A1769" t="s">
        <v>16320</v>
      </c>
      <c r="B1769" t="s">
        <v>15533</v>
      </c>
      <c r="C1769" t="s">
        <v>15448</v>
      </c>
      <c r="D1769" t="s">
        <v>16201</v>
      </c>
      <c r="E1769">
        <v>3745</v>
      </c>
      <c r="F1769" t="s">
        <v>14924</v>
      </c>
      <c r="G1769" t="s">
        <v>4855</v>
      </c>
      <c r="H1769" s="111">
        <v>4734.47</v>
      </c>
      <c r="I1769" t="s">
        <v>14925</v>
      </c>
      <c r="J1769" t="s">
        <v>20096</v>
      </c>
      <c r="K1769" t="s">
        <v>15198</v>
      </c>
    </row>
    <row r="1770" spans="1:11" x14ac:dyDescent="0.25">
      <c r="A1770" s="109" t="s">
        <v>16866</v>
      </c>
      <c r="B1770" s="109" t="s">
        <v>15541</v>
      </c>
      <c r="C1770" s="109" t="s">
        <v>15448</v>
      </c>
      <c r="D1770" s="109" t="s">
        <v>16201</v>
      </c>
      <c r="E1770" s="109">
        <v>3863</v>
      </c>
      <c r="F1770" s="109" t="s">
        <v>14939</v>
      </c>
      <c r="G1770" s="109" t="s">
        <v>4855</v>
      </c>
      <c r="H1770" s="110">
        <v>643.1</v>
      </c>
      <c r="I1770" s="109" t="s">
        <v>14929</v>
      </c>
      <c r="J1770" s="109" t="s">
        <v>20096</v>
      </c>
      <c r="K1770" s="109" t="s">
        <v>15198</v>
      </c>
    </row>
    <row r="1771" spans="1:11" x14ac:dyDescent="0.25">
      <c r="A1771" t="s">
        <v>16321</v>
      </c>
      <c r="B1771" t="s">
        <v>15522</v>
      </c>
      <c r="C1771" t="s">
        <v>15448</v>
      </c>
      <c r="D1771" t="s">
        <v>16201</v>
      </c>
      <c r="E1771">
        <v>3694</v>
      </c>
      <c r="F1771" t="s">
        <v>14913</v>
      </c>
      <c r="G1771" t="s">
        <v>4855</v>
      </c>
      <c r="H1771" s="111">
        <v>1050</v>
      </c>
      <c r="I1771" t="s">
        <v>14914</v>
      </c>
      <c r="J1771" t="s">
        <v>20096</v>
      </c>
      <c r="K1771" t="s">
        <v>15198</v>
      </c>
    </row>
    <row r="1772" spans="1:11" x14ac:dyDescent="0.25">
      <c r="A1772" s="109" t="s">
        <v>16868</v>
      </c>
      <c r="B1772" s="109" t="s">
        <v>15244</v>
      </c>
      <c r="C1772" s="109" t="s">
        <v>15448</v>
      </c>
      <c r="D1772" s="109" t="s">
        <v>16201</v>
      </c>
      <c r="E1772" s="109">
        <v>2916</v>
      </c>
      <c r="F1772" s="109" t="s">
        <v>1144</v>
      </c>
      <c r="G1772" s="109" t="s">
        <v>4855</v>
      </c>
      <c r="H1772" s="110">
        <v>1350</v>
      </c>
      <c r="I1772" s="109" t="s">
        <v>14943</v>
      </c>
      <c r="J1772" s="109" t="s">
        <v>20096</v>
      </c>
      <c r="K1772" s="109" t="s">
        <v>15198</v>
      </c>
    </row>
    <row r="1773" spans="1:11" x14ac:dyDescent="0.25">
      <c r="A1773" t="s">
        <v>16869</v>
      </c>
      <c r="B1773" t="s">
        <v>16082</v>
      </c>
      <c r="C1773" t="s">
        <v>15448</v>
      </c>
      <c r="D1773" t="s">
        <v>16201</v>
      </c>
      <c r="E1773">
        <v>3465</v>
      </c>
      <c r="F1773" t="s">
        <v>14968</v>
      </c>
      <c r="G1773" t="s">
        <v>4855</v>
      </c>
      <c r="H1773" s="111">
        <v>281</v>
      </c>
      <c r="I1773" t="s">
        <v>14963</v>
      </c>
      <c r="J1773" t="s">
        <v>20096</v>
      </c>
      <c r="K1773" t="s">
        <v>15198</v>
      </c>
    </row>
    <row r="1774" spans="1:11" x14ac:dyDescent="0.25">
      <c r="A1774" s="109" t="s">
        <v>16322</v>
      </c>
      <c r="B1774" s="109" t="s">
        <v>15522</v>
      </c>
      <c r="C1774" s="109" t="s">
        <v>15448</v>
      </c>
      <c r="D1774" s="109" t="s">
        <v>16201</v>
      </c>
      <c r="E1774" s="109">
        <v>2838</v>
      </c>
      <c r="F1774" s="109" t="s">
        <v>1395</v>
      </c>
      <c r="G1774" s="109" t="s">
        <v>4855</v>
      </c>
      <c r="H1774" s="110">
        <v>1666.66</v>
      </c>
      <c r="I1774" s="109" t="s">
        <v>14943</v>
      </c>
      <c r="J1774" s="109" t="s">
        <v>20096</v>
      </c>
      <c r="K1774" s="109" t="s">
        <v>15198</v>
      </c>
    </row>
    <row r="1775" spans="1:11" x14ac:dyDescent="0.25">
      <c r="A1775" t="s">
        <v>16872</v>
      </c>
      <c r="B1775" t="s">
        <v>15524</v>
      </c>
      <c r="C1775" t="s">
        <v>15448</v>
      </c>
      <c r="D1775" t="s">
        <v>16201</v>
      </c>
      <c r="E1775">
        <v>3478</v>
      </c>
      <c r="F1775" t="s">
        <v>14903</v>
      </c>
      <c r="G1775" t="s">
        <v>4855</v>
      </c>
      <c r="H1775" s="111">
        <v>26555.29</v>
      </c>
      <c r="I1775" t="s">
        <v>14904</v>
      </c>
      <c r="J1775" t="s">
        <v>20096</v>
      </c>
      <c r="K1775" t="s">
        <v>15198</v>
      </c>
    </row>
    <row r="1776" spans="1:11" x14ac:dyDescent="0.25">
      <c r="A1776" s="109" t="s">
        <v>16873</v>
      </c>
      <c r="B1776" s="109" t="s">
        <v>15524</v>
      </c>
      <c r="C1776" s="109" t="s">
        <v>15448</v>
      </c>
      <c r="D1776" s="109" t="s">
        <v>16201</v>
      </c>
      <c r="E1776" s="109">
        <v>3478</v>
      </c>
      <c r="F1776" s="109" t="s">
        <v>14903</v>
      </c>
      <c r="G1776" s="109" t="s">
        <v>4855</v>
      </c>
      <c r="H1776" s="110">
        <v>23416.44</v>
      </c>
      <c r="I1776" s="109" t="s">
        <v>14904</v>
      </c>
      <c r="J1776" s="109" t="s">
        <v>20096</v>
      </c>
      <c r="K1776" s="109" t="s">
        <v>15198</v>
      </c>
    </row>
    <row r="1777" spans="1:11" x14ac:dyDescent="0.25">
      <c r="A1777" t="s">
        <v>16874</v>
      </c>
      <c r="B1777" t="s">
        <v>15524</v>
      </c>
      <c r="C1777" t="s">
        <v>15448</v>
      </c>
      <c r="D1777" t="s">
        <v>16201</v>
      </c>
      <c r="E1777">
        <v>3478</v>
      </c>
      <c r="F1777" t="s">
        <v>14903</v>
      </c>
      <c r="G1777" t="s">
        <v>4855</v>
      </c>
      <c r="H1777" s="111">
        <v>23213.94</v>
      </c>
      <c r="I1777" t="s">
        <v>14904</v>
      </c>
      <c r="J1777" t="s">
        <v>20096</v>
      </c>
      <c r="K1777" t="s">
        <v>15198</v>
      </c>
    </row>
    <row r="1778" spans="1:11" x14ac:dyDescent="0.25">
      <c r="A1778" s="109" t="s">
        <v>16875</v>
      </c>
      <c r="B1778" s="109" t="s">
        <v>15524</v>
      </c>
      <c r="C1778" s="109" t="s">
        <v>15448</v>
      </c>
      <c r="D1778" s="109" t="s">
        <v>16201</v>
      </c>
      <c r="E1778" s="109">
        <v>3497</v>
      </c>
      <c r="F1778" s="109" t="s">
        <v>14908</v>
      </c>
      <c r="G1778" s="109" t="s">
        <v>4855</v>
      </c>
      <c r="H1778" s="110">
        <v>14106.02</v>
      </c>
      <c r="I1778" s="109" t="s">
        <v>14904</v>
      </c>
      <c r="J1778" s="109" t="s">
        <v>20096</v>
      </c>
      <c r="K1778" s="109" t="s">
        <v>15198</v>
      </c>
    </row>
    <row r="1779" spans="1:11" x14ac:dyDescent="0.25">
      <c r="A1779" t="s">
        <v>4855</v>
      </c>
      <c r="B1779" t="s">
        <v>15275</v>
      </c>
      <c r="C1779" t="s">
        <v>15448</v>
      </c>
      <c r="D1779" t="s">
        <v>16201</v>
      </c>
      <c r="E1779">
        <v>1203</v>
      </c>
      <c r="F1779" t="s">
        <v>15094</v>
      </c>
      <c r="G1779" t="s">
        <v>4855</v>
      </c>
      <c r="H1779" s="111">
        <v>93433.48</v>
      </c>
      <c r="I1779" t="s">
        <v>14963</v>
      </c>
      <c r="J1779" t="s">
        <v>20096</v>
      </c>
      <c r="K1779" t="s">
        <v>15198</v>
      </c>
    </row>
    <row r="1780" spans="1:11" x14ac:dyDescent="0.25">
      <c r="A1780" s="109" t="s">
        <v>4855</v>
      </c>
      <c r="B1780" s="109" t="s">
        <v>15281</v>
      </c>
      <c r="C1780" s="109" t="s">
        <v>15448</v>
      </c>
      <c r="D1780" s="109" t="s">
        <v>16201</v>
      </c>
      <c r="E1780" s="109">
        <v>2036</v>
      </c>
      <c r="F1780" s="109" t="s">
        <v>20913</v>
      </c>
      <c r="G1780" s="109" t="s">
        <v>4855</v>
      </c>
      <c r="H1780" s="110">
        <v>10019.4</v>
      </c>
      <c r="I1780" s="109" t="s">
        <v>14963</v>
      </c>
      <c r="J1780" s="109" t="s">
        <v>20096</v>
      </c>
      <c r="K1780" s="109" t="s">
        <v>15198</v>
      </c>
    </row>
    <row r="1781" spans="1:11" x14ac:dyDescent="0.25">
      <c r="A1781" t="s">
        <v>20914</v>
      </c>
      <c r="B1781" t="s">
        <v>15448</v>
      </c>
      <c r="C1781" t="s">
        <v>15448</v>
      </c>
      <c r="D1781" t="s">
        <v>16201</v>
      </c>
      <c r="E1781">
        <v>4042</v>
      </c>
      <c r="F1781" t="s">
        <v>20765</v>
      </c>
      <c r="G1781" t="s">
        <v>4855</v>
      </c>
      <c r="H1781" s="111">
        <v>535</v>
      </c>
      <c r="I1781" t="s">
        <v>14963</v>
      </c>
      <c r="J1781" t="s">
        <v>20096</v>
      </c>
      <c r="K1781" t="s">
        <v>15198</v>
      </c>
    </row>
    <row r="1782" spans="1:11" x14ac:dyDescent="0.25">
      <c r="A1782" s="109" t="s">
        <v>16876</v>
      </c>
      <c r="B1782" s="109" t="s">
        <v>15322</v>
      </c>
      <c r="C1782" s="109" t="s">
        <v>15448</v>
      </c>
      <c r="D1782" s="109" t="s">
        <v>16201</v>
      </c>
      <c r="E1782" s="109">
        <v>3646</v>
      </c>
      <c r="F1782" s="109" t="s">
        <v>15095</v>
      </c>
      <c r="G1782" s="109" t="s">
        <v>4855</v>
      </c>
      <c r="H1782" s="110">
        <v>6223.67</v>
      </c>
      <c r="I1782" s="109" t="s">
        <v>14963</v>
      </c>
      <c r="J1782" s="109" t="s">
        <v>20096</v>
      </c>
      <c r="K1782" s="109" t="s">
        <v>15198</v>
      </c>
    </row>
    <row r="1783" spans="1:11" x14ac:dyDescent="0.25">
      <c r="A1783" t="s">
        <v>16867</v>
      </c>
      <c r="B1783" t="s">
        <v>15275</v>
      </c>
      <c r="C1783" t="s">
        <v>15448</v>
      </c>
      <c r="D1783" t="s">
        <v>16201</v>
      </c>
      <c r="E1783">
        <v>2864</v>
      </c>
      <c r="F1783" t="s">
        <v>14918</v>
      </c>
      <c r="G1783" t="s">
        <v>4855</v>
      </c>
      <c r="H1783" s="111">
        <v>22522.07</v>
      </c>
      <c r="I1783" t="s">
        <v>14919</v>
      </c>
      <c r="J1783" t="s">
        <v>20096</v>
      </c>
      <c r="K1783" t="s">
        <v>15198</v>
      </c>
    </row>
    <row r="1784" spans="1:11" x14ac:dyDescent="0.25">
      <c r="A1784" s="109" t="s">
        <v>20915</v>
      </c>
      <c r="B1784" s="109" t="s">
        <v>15448</v>
      </c>
      <c r="C1784" s="109" t="s">
        <v>15448</v>
      </c>
      <c r="D1784" s="109" t="s">
        <v>16201</v>
      </c>
      <c r="E1784" s="109">
        <v>3325</v>
      </c>
      <c r="F1784" s="109" t="s">
        <v>14966</v>
      </c>
      <c r="G1784" s="109" t="s">
        <v>4855</v>
      </c>
      <c r="H1784" s="110">
        <v>14</v>
      </c>
      <c r="I1784" s="109" t="s">
        <v>14916</v>
      </c>
      <c r="J1784" s="109" t="s">
        <v>20096</v>
      </c>
      <c r="K1784" s="109" t="s">
        <v>14916</v>
      </c>
    </row>
    <row r="1785" spans="1:11" x14ac:dyDescent="0.25">
      <c r="A1785" t="s">
        <v>16878</v>
      </c>
      <c r="B1785" t="s">
        <v>15322</v>
      </c>
      <c r="C1785" t="s">
        <v>15448</v>
      </c>
      <c r="D1785" t="s">
        <v>16201</v>
      </c>
      <c r="E1785">
        <v>2864</v>
      </c>
      <c r="F1785" t="s">
        <v>14918</v>
      </c>
      <c r="G1785" t="s">
        <v>4855</v>
      </c>
      <c r="H1785" s="111">
        <v>711.47</v>
      </c>
      <c r="I1785" t="s">
        <v>14919</v>
      </c>
      <c r="J1785" t="s">
        <v>20096</v>
      </c>
      <c r="K1785" t="s">
        <v>15198</v>
      </c>
    </row>
    <row r="1786" spans="1:11" x14ac:dyDescent="0.25">
      <c r="A1786" s="109" t="s">
        <v>20916</v>
      </c>
      <c r="B1786" s="109" t="s">
        <v>15428</v>
      </c>
      <c r="C1786" s="109" t="s">
        <v>15448</v>
      </c>
      <c r="D1786" s="109" t="s">
        <v>16201</v>
      </c>
      <c r="E1786" s="109">
        <v>3465</v>
      </c>
      <c r="F1786" s="109" t="s">
        <v>14968</v>
      </c>
      <c r="G1786" s="109" t="s">
        <v>4855</v>
      </c>
      <c r="H1786" s="110">
        <v>29</v>
      </c>
      <c r="I1786" s="109" t="s">
        <v>14963</v>
      </c>
      <c r="J1786" s="109" t="s">
        <v>20096</v>
      </c>
      <c r="K1786" s="109" t="s">
        <v>15198</v>
      </c>
    </row>
    <row r="1787" spans="1:11" x14ac:dyDescent="0.25">
      <c r="A1787" t="s">
        <v>20917</v>
      </c>
      <c r="B1787" t="s">
        <v>15448</v>
      </c>
      <c r="C1787" t="s">
        <v>15448</v>
      </c>
      <c r="D1787" t="s">
        <v>16201</v>
      </c>
      <c r="E1787">
        <v>3880</v>
      </c>
      <c r="F1787" t="s">
        <v>20918</v>
      </c>
      <c r="G1787" t="s">
        <v>4855</v>
      </c>
      <c r="H1787" s="111">
        <v>310.36</v>
      </c>
      <c r="I1787" t="s">
        <v>14963</v>
      </c>
      <c r="J1787" t="s">
        <v>20096</v>
      </c>
      <c r="K1787" t="s">
        <v>15198</v>
      </c>
    </row>
    <row r="1788" spans="1:11" x14ac:dyDescent="0.25">
      <c r="A1788" s="109" t="s">
        <v>16879</v>
      </c>
      <c r="B1788" s="109" t="s">
        <v>15322</v>
      </c>
      <c r="C1788" s="109" t="s">
        <v>15448</v>
      </c>
      <c r="D1788" s="109" t="s">
        <v>16201</v>
      </c>
      <c r="E1788" s="109">
        <v>3646</v>
      </c>
      <c r="F1788" s="109" t="s">
        <v>15095</v>
      </c>
      <c r="G1788" s="109" t="s">
        <v>4855</v>
      </c>
      <c r="H1788" s="110">
        <v>50.95</v>
      </c>
      <c r="I1788" s="109" t="s">
        <v>14963</v>
      </c>
      <c r="J1788" s="109" t="s">
        <v>20096</v>
      </c>
      <c r="K1788" s="109" t="s">
        <v>15198</v>
      </c>
    </row>
    <row r="1789" spans="1:11" x14ac:dyDescent="0.25">
      <c r="A1789" t="s">
        <v>16871</v>
      </c>
      <c r="B1789" t="s">
        <v>15216</v>
      </c>
      <c r="C1789" t="s">
        <v>15448</v>
      </c>
      <c r="D1789" t="s">
        <v>16201</v>
      </c>
      <c r="E1789">
        <v>3502</v>
      </c>
      <c r="F1789" t="s">
        <v>14911</v>
      </c>
      <c r="G1789" t="s">
        <v>4855</v>
      </c>
      <c r="H1789" s="111">
        <v>60500</v>
      </c>
      <c r="I1789" t="s">
        <v>14912</v>
      </c>
      <c r="J1789" t="s">
        <v>20096</v>
      </c>
      <c r="K1789" t="s">
        <v>15198</v>
      </c>
    </row>
    <row r="1790" spans="1:11" x14ac:dyDescent="0.25">
      <c r="A1790" s="109" t="s">
        <v>20919</v>
      </c>
      <c r="B1790" s="109" t="s">
        <v>15448</v>
      </c>
      <c r="C1790" s="109" t="s">
        <v>15448</v>
      </c>
      <c r="D1790" s="109" t="s">
        <v>16201</v>
      </c>
      <c r="E1790" s="109">
        <v>2864</v>
      </c>
      <c r="F1790" s="109" t="s">
        <v>14918</v>
      </c>
      <c r="G1790" s="109" t="s">
        <v>4855</v>
      </c>
      <c r="H1790" s="110">
        <v>2576.61</v>
      </c>
      <c r="I1790" s="109" t="s">
        <v>14919</v>
      </c>
      <c r="J1790" s="109" t="s">
        <v>20096</v>
      </c>
      <c r="K1790" s="109" t="s">
        <v>15198</v>
      </c>
    </row>
    <row r="1791" spans="1:11" x14ac:dyDescent="0.25">
      <c r="A1791" t="s">
        <v>3613</v>
      </c>
      <c r="B1791" t="s">
        <v>16082</v>
      </c>
      <c r="C1791" t="s">
        <v>15263</v>
      </c>
      <c r="D1791" t="s">
        <v>16201</v>
      </c>
      <c r="E1791">
        <v>3977</v>
      </c>
      <c r="F1791" t="s">
        <v>14978</v>
      </c>
      <c r="G1791" t="s">
        <v>4855</v>
      </c>
      <c r="H1791" s="111">
        <v>22566.6</v>
      </c>
      <c r="I1791" t="s">
        <v>14963</v>
      </c>
      <c r="J1791" t="s">
        <v>20096</v>
      </c>
      <c r="K1791" t="s">
        <v>15198</v>
      </c>
    </row>
    <row r="1792" spans="1:11" x14ac:dyDescent="0.25">
      <c r="A1792" s="109" t="s">
        <v>16881</v>
      </c>
      <c r="B1792" s="109" t="s">
        <v>15244</v>
      </c>
      <c r="C1792" s="109" t="s">
        <v>15263</v>
      </c>
      <c r="D1792" s="109" t="s">
        <v>16201</v>
      </c>
      <c r="E1792" s="109">
        <v>3422</v>
      </c>
      <c r="F1792" s="109" t="s">
        <v>876</v>
      </c>
      <c r="G1792" s="109" t="s">
        <v>4855</v>
      </c>
      <c r="H1792" s="110">
        <v>990</v>
      </c>
      <c r="I1792" s="109" t="s">
        <v>14929</v>
      </c>
      <c r="J1792" s="109" t="s">
        <v>20096</v>
      </c>
      <c r="K1792" s="109" t="s">
        <v>15198</v>
      </c>
    </row>
    <row r="1793" spans="1:11" x14ac:dyDescent="0.25">
      <c r="A1793" t="s">
        <v>16889</v>
      </c>
      <c r="B1793" t="s">
        <v>16082</v>
      </c>
      <c r="C1793" t="s">
        <v>15263</v>
      </c>
      <c r="D1793" t="s">
        <v>16201</v>
      </c>
      <c r="E1793">
        <v>3977</v>
      </c>
      <c r="F1793" t="s">
        <v>14978</v>
      </c>
      <c r="G1793" t="s">
        <v>4855</v>
      </c>
      <c r="H1793" s="111">
        <v>7539.9</v>
      </c>
      <c r="I1793" t="s">
        <v>14963</v>
      </c>
      <c r="J1793" t="s">
        <v>20096</v>
      </c>
      <c r="K1793" t="s">
        <v>15198</v>
      </c>
    </row>
    <row r="1794" spans="1:11" x14ac:dyDescent="0.25">
      <c r="A1794" s="109" t="s">
        <v>16323</v>
      </c>
      <c r="B1794" s="109" t="s">
        <v>15349</v>
      </c>
      <c r="C1794" s="109" t="s">
        <v>15263</v>
      </c>
      <c r="D1794" s="109" t="s">
        <v>16201</v>
      </c>
      <c r="E1794" s="109">
        <v>3694</v>
      </c>
      <c r="F1794" s="109" t="s">
        <v>14913</v>
      </c>
      <c r="G1794" s="109" t="s">
        <v>4855</v>
      </c>
      <c r="H1794" s="110">
        <v>3750</v>
      </c>
      <c r="I1794" s="109" t="s">
        <v>14914</v>
      </c>
      <c r="J1794" s="109" t="s">
        <v>20096</v>
      </c>
      <c r="K1794" s="109" t="s">
        <v>15198</v>
      </c>
    </row>
    <row r="1795" spans="1:11" x14ac:dyDescent="0.25">
      <c r="A1795" t="s">
        <v>16324</v>
      </c>
      <c r="B1795" t="s">
        <v>16046</v>
      </c>
      <c r="C1795" t="s">
        <v>15263</v>
      </c>
      <c r="D1795" t="s">
        <v>16201</v>
      </c>
      <c r="E1795">
        <v>3694</v>
      </c>
      <c r="F1795" t="s">
        <v>14913</v>
      </c>
      <c r="G1795" t="s">
        <v>4855</v>
      </c>
      <c r="H1795" s="111">
        <v>3625</v>
      </c>
      <c r="I1795" t="s">
        <v>14914</v>
      </c>
      <c r="J1795" t="s">
        <v>20096</v>
      </c>
      <c r="K1795" t="s">
        <v>15198</v>
      </c>
    </row>
    <row r="1796" spans="1:11" x14ac:dyDescent="0.25">
      <c r="A1796" s="109" t="s">
        <v>16325</v>
      </c>
      <c r="B1796" s="109" t="s">
        <v>16061</v>
      </c>
      <c r="C1796" s="109" t="s">
        <v>15263</v>
      </c>
      <c r="D1796" s="109" t="s">
        <v>16201</v>
      </c>
      <c r="E1796" s="109">
        <v>3694</v>
      </c>
      <c r="F1796" s="109" t="s">
        <v>14913</v>
      </c>
      <c r="G1796" s="109" t="s">
        <v>4855</v>
      </c>
      <c r="H1796" s="110">
        <v>3750</v>
      </c>
      <c r="I1796" s="109" t="s">
        <v>14914</v>
      </c>
      <c r="J1796" s="109" t="s">
        <v>20096</v>
      </c>
      <c r="K1796" s="109" t="s">
        <v>15198</v>
      </c>
    </row>
    <row r="1797" spans="1:11" x14ac:dyDescent="0.25">
      <c r="A1797" t="s">
        <v>16890</v>
      </c>
      <c r="B1797" t="s">
        <v>15524</v>
      </c>
      <c r="C1797" t="s">
        <v>15263</v>
      </c>
      <c r="D1797" t="s">
        <v>16201</v>
      </c>
      <c r="E1797">
        <v>3854</v>
      </c>
      <c r="F1797" t="s">
        <v>14977</v>
      </c>
      <c r="G1797" t="s">
        <v>4855</v>
      </c>
      <c r="H1797" s="111">
        <v>6000</v>
      </c>
      <c r="I1797" t="s">
        <v>14963</v>
      </c>
      <c r="J1797" t="s">
        <v>20096</v>
      </c>
      <c r="K1797" t="s">
        <v>15198</v>
      </c>
    </row>
    <row r="1798" spans="1:11" x14ac:dyDescent="0.25">
      <c r="A1798" s="109" t="s">
        <v>16326</v>
      </c>
      <c r="B1798" s="109" t="s">
        <v>16061</v>
      </c>
      <c r="C1798" s="109" t="s">
        <v>15263</v>
      </c>
      <c r="D1798" s="109" t="s">
        <v>16201</v>
      </c>
      <c r="E1798" s="109">
        <v>3694</v>
      </c>
      <c r="F1798" s="109" t="s">
        <v>14913</v>
      </c>
      <c r="G1798" s="109" t="s">
        <v>4855</v>
      </c>
      <c r="H1798" s="110">
        <v>3750</v>
      </c>
      <c r="I1798" s="109" t="s">
        <v>14914</v>
      </c>
      <c r="J1798" s="109" t="s">
        <v>20096</v>
      </c>
      <c r="K1798" s="109" t="s">
        <v>15198</v>
      </c>
    </row>
    <row r="1799" spans="1:11" x14ac:dyDescent="0.25">
      <c r="A1799" t="s">
        <v>16327</v>
      </c>
      <c r="B1799" t="s">
        <v>16061</v>
      </c>
      <c r="C1799" t="s">
        <v>15263</v>
      </c>
      <c r="D1799" t="s">
        <v>16201</v>
      </c>
      <c r="E1799">
        <v>3694</v>
      </c>
      <c r="F1799" t="s">
        <v>14913</v>
      </c>
      <c r="G1799" t="s">
        <v>4855</v>
      </c>
      <c r="H1799" s="111">
        <v>3750</v>
      </c>
      <c r="I1799" t="s">
        <v>14914</v>
      </c>
      <c r="J1799" t="s">
        <v>20096</v>
      </c>
      <c r="K1799" t="s">
        <v>15198</v>
      </c>
    </row>
    <row r="1800" spans="1:11" x14ac:dyDescent="0.25">
      <c r="A1800" s="109" t="s">
        <v>16328</v>
      </c>
      <c r="B1800" s="109" t="s">
        <v>15973</v>
      </c>
      <c r="C1800" s="109" t="s">
        <v>15263</v>
      </c>
      <c r="D1800" s="109" t="s">
        <v>16201</v>
      </c>
      <c r="E1800" s="109">
        <v>3694</v>
      </c>
      <c r="F1800" s="109" t="s">
        <v>14913</v>
      </c>
      <c r="G1800" s="109" t="s">
        <v>4855</v>
      </c>
      <c r="H1800" s="110">
        <v>3750</v>
      </c>
      <c r="I1800" s="109" t="s">
        <v>14914</v>
      </c>
      <c r="J1800" s="109" t="s">
        <v>20096</v>
      </c>
      <c r="K1800" s="109" t="s">
        <v>15198</v>
      </c>
    </row>
    <row r="1801" spans="1:11" x14ac:dyDescent="0.25">
      <c r="A1801" t="s">
        <v>4855</v>
      </c>
      <c r="B1801" t="s">
        <v>16155</v>
      </c>
      <c r="C1801" t="s">
        <v>15263</v>
      </c>
      <c r="D1801" t="s">
        <v>16201</v>
      </c>
      <c r="E1801">
        <v>2001</v>
      </c>
      <c r="F1801" t="s">
        <v>15096</v>
      </c>
      <c r="G1801" t="s">
        <v>4855</v>
      </c>
      <c r="H1801" s="111">
        <v>15606.5</v>
      </c>
      <c r="I1801" t="s">
        <v>14963</v>
      </c>
      <c r="J1801" t="s">
        <v>20096</v>
      </c>
      <c r="K1801" t="s">
        <v>15198</v>
      </c>
    </row>
    <row r="1802" spans="1:11" x14ac:dyDescent="0.25">
      <c r="A1802" s="109" t="s">
        <v>16882</v>
      </c>
      <c r="B1802" s="109" t="s">
        <v>15244</v>
      </c>
      <c r="C1802" s="109" t="s">
        <v>15263</v>
      </c>
      <c r="D1802" s="109" t="s">
        <v>16201</v>
      </c>
      <c r="E1802" s="109">
        <v>3422</v>
      </c>
      <c r="F1802" s="109" t="s">
        <v>876</v>
      </c>
      <c r="G1802" s="109" t="s">
        <v>4855</v>
      </c>
      <c r="H1802" s="110">
        <v>106</v>
      </c>
      <c r="I1802" s="109" t="s">
        <v>14929</v>
      </c>
      <c r="J1802" s="109" t="s">
        <v>20096</v>
      </c>
      <c r="K1802" s="109" t="s">
        <v>15198</v>
      </c>
    </row>
    <row r="1803" spans="1:11" x14ac:dyDescent="0.25">
      <c r="A1803" t="s">
        <v>16891</v>
      </c>
      <c r="B1803" t="s">
        <v>16093</v>
      </c>
      <c r="C1803" t="s">
        <v>15263</v>
      </c>
      <c r="D1803" t="s">
        <v>16201</v>
      </c>
      <c r="E1803">
        <v>3478</v>
      </c>
      <c r="F1803" t="s">
        <v>14903</v>
      </c>
      <c r="G1803" t="s">
        <v>4855</v>
      </c>
      <c r="H1803" s="111">
        <v>22491.67</v>
      </c>
      <c r="I1803" t="s">
        <v>14904</v>
      </c>
      <c r="J1803" t="s">
        <v>20096</v>
      </c>
      <c r="K1803" t="s">
        <v>15198</v>
      </c>
    </row>
    <row r="1804" spans="1:11" x14ac:dyDescent="0.25">
      <c r="A1804" s="109" t="s">
        <v>20920</v>
      </c>
      <c r="B1804" s="109" t="s">
        <v>15204</v>
      </c>
      <c r="C1804" s="109" t="s">
        <v>15263</v>
      </c>
      <c r="D1804" s="109" t="s">
        <v>16201</v>
      </c>
      <c r="E1804" s="109">
        <v>3500</v>
      </c>
      <c r="F1804" s="109" t="s">
        <v>1128</v>
      </c>
      <c r="G1804" s="109" t="s">
        <v>4855</v>
      </c>
      <c r="H1804" s="110">
        <v>410</v>
      </c>
      <c r="I1804" s="109" t="s">
        <v>14943</v>
      </c>
      <c r="J1804" s="109" t="s">
        <v>20096</v>
      </c>
      <c r="K1804" s="109" t="s">
        <v>15198</v>
      </c>
    </row>
    <row r="1805" spans="1:11" x14ac:dyDescent="0.25">
      <c r="A1805" t="s">
        <v>16329</v>
      </c>
      <c r="B1805" t="s">
        <v>15973</v>
      </c>
      <c r="C1805" t="s">
        <v>15263</v>
      </c>
      <c r="D1805" t="s">
        <v>16201</v>
      </c>
      <c r="E1805">
        <v>2894</v>
      </c>
      <c r="F1805" t="s">
        <v>14951</v>
      </c>
      <c r="G1805" t="s">
        <v>4855</v>
      </c>
      <c r="H1805" s="111">
        <v>1677.5</v>
      </c>
      <c r="I1805" t="s">
        <v>14943</v>
      </c>
      <c r="J1805" t="s">
        <v>20096</v>
      </c>
      <c r="K1805" t="s">
        <v>15198</v>
      </c>
    </row>
    <row r="1806" spans="1:11" x14ac:dyDescent="0.25">
      <c r="A1806" s="109" t="s">
        <v>16892</v>
      </c>
      <c r="B1806" s="109" t="s">
        <v>15541</v>
      </c>
      <c r="C1806" s="109" t="s">
        <v>15263</v>
      </c>
      <c r="D1806" s="109" t="s">
        <v>16201</v>
      </c>
      <c r="E1806" s="109">
        <v>3529</v>
      </c>
      <c r="F1806" s="109" t="s">
        <v>14986</v>
      </c>
      <c r="G1806" s="109" t="s">
        <v>4855</v>
      </c>
      <c r="H1806" s="110">
        <v>12590.5</v>
      </c>
      <c r="I1806" s="109" t="s">
        <v>14963</v>
      </c>
      <c r="J1806" s="109" t="s">
        <v>20096</v>
      </c>
      <c r="K1806" s="109" t="s">
        <v>15198</v>
      </c>
    </row>
    <row r="1807" spans="1:11" x14ac:dyDescent="0.25">
      <c r="A1807" t="s">
        <v>16893</v>
      </c>
      <c r="B1807" t="s">
        <v>16000</v>
      </c>
      <c r="C1807" t="s">
        <v>15263</v>
      </c>
      <c r="D1807" t="s">
        <v>16201</v>
      </c>
      <c r="E1807">
        <v>3854</v>
      </c>
      <c r="F1807" t="s">
        <v>14977</v>
      </c>
      <c r="G1807" t="s">
        <v>4855</v>
      </c>
      <c r="H1807" s="111">
        <v>6000</v>
      </c>
      <c r="I1807" t="s">
        <v>14963</v>
      </c>
      <c r="J1807" t="s">
        <v>20096</v>
      </c>
      <c r="K1807" t="s">
        <v>15198</v>
      </c>
    </row>
    <row r="1808" spans="1:11" x14ac:dyDescent="0.25">
      <c r="A1808" s="109" t="s">
        <v>16330</v>
      </c>
      <c r="B1808" s="109" t="s">
        <v>15566</v>
      </c>
      <c r="C1808" s="109" t="s">
        <v>15263</v>
      </c>
      <c r="D1808" s="109" t="s">
        <v>16201</v>
      </c>
      <c r="E1808" s="109">
        <v>3290</v>
      </c>
      <c r="F1808" s="109" t="s">
        <v>14921</v>
      </c>
      <c r="G1808" s="109" t="s">
        <v>4855</v>
      </c>
      <c r="H1808" s="110">
        <v>10740.68</v>
      </c>
      <c r="I1808" s="109" t="s">
        <v>14919</v>
      </c>
      <c r="J1808" s="109" t="s">
        <v>20096</v>
      </c>
      <c r="K1808" s="109" t="s">
        <v>15198</v>
      </c>
    </row>
    <row r="1809" spans="1:11" x14ac:dyDescent="0.25">
      <c r="A1809" t="s">
        <v>16894</v>
      </c>
      <c r="B1809" t="s">
        <v>15541</v>
      </c>
      <c r="C1809" t="s">
        <v>15263</v>
      </c>
      <c r="D1809" t="s">
        <v>16201</v>
      </c>
      <c r="E1809">
        <v>3854</v>
      </c>
      <c r="F1809" t="s">
        <v>14977</v>
      </c>
      <c r="G1809" t="s">
        <v>4855</v>
      </c>
      <c r="H1809" s="111">
        <v>6000</v>
      </c>
      <c r="I1809" t="s">
        <v>14963</v>
      </c>
      <c r="J1809" t="s">
        <v>20096</v>
      </c>
      <c r="K1809" t="s">
        <v>15198</v>
      </c>
    </row>
    <row r="1810" spans="1:11" x14ac:dyDescent="0.25">
      <c r="A1810" s="109" t="s">
        <v>16895</v>
      </c>
      <c r="B1810" s="109" t="s">
        <v>15524</v>
      </c>
      <c r="C1810" s="109" t="s">
        <v>15263</v>
      </c>
      <c r="D1810" s="109" t="s">
        <v>16201</v>
      </c>
      <c r="E1810" s="109">
        <v>2894</v>
      </c>
      <c r="F1810" s="109" t="s">
        <v>14951</v>
      </c>
      <c r="G1810" s="109" t="s">
        <v>4855</v>
      </c>
      <c r="H1810" s="110">
        <v>2612</v>
      </c>
      <c r="I1810" s="109" t="s">
        <v>14943</v>
      </c>
      <c r="J1810" s="109" t="s">
        <v>20096</v>
      </c>
      <c r="K1810" s="109" t="s">
        <v>15198</v>
      </c>
    </row>
    <row r="1811" spans="1:11" x14ac:dyDescent="0.25">
      <c r="A1811" t="s">
        <v>16896</v>
      </c>
      <c r="B1811" t="s">
        <v>15320</v>
      </c>
      <c r="C1811" t="s">
        <v>15263</v>
      </c>
      <c r="D1811" t="s">
        <v>16201</v>
      </c>
      <c r="E1811">
        <v>3854</v>
      </c>
      <c r="F1811" t="s">
        <v>14977</v>
      </c>
      <c r="G1811" t="s">
        <v>4855</v>
      </c>
      <c r="H1811" s="111">
        <v>6000</v>
      </c>
      <c r="I1811" t="s">
        <v>14963</v>
      </c>
      <c r="J1811" t="s">
        <v>20096</v>
      </c>
      <c r="K1811" t="s">
        <v>15198</v>
      </c>
    </row>
    <row r="1812" spans="1:11" x14ac:dyDescent="0.25">
      <c r="A1812" s="109" t="s">
        <v>16897</v>
      </c>
      <c r="B1812" s="109" t="s">
        <v>16093</v>
      </c>
      <c r="C1812" s="109" t="s">
        <v>15263</v>
      </c>
      <c r="D1812" s="109" t="s">
        <v>16201</v>
      </c>
      <c r="E1812" s="109">
        <v>3478</v>
      </c>
      <c r="F1812" s="109" t="s">
        <v>14903</v>
      </c>
      <c r="G1812" s="109" t="s">
        <v>4855</v>
      </c>
      <c r="H1812" s="110">
        <v>26204.28</v>
      </c>
      <c r="I1812" s="109" t="s">
        <v>14904</v>
      </c>
      <c r="J1812" s="109" t="s">
        <v>20096</v>
      </c>
      <c r="K1812" s="109" t="s">
        <v>15198</v>
      </c>
    </row>
    <row r="1813" spans="1:11" x14ac:dyDescent="0.25">
      <c r="A1813" t="s">
        <v>16883</v>
      </c>
      <c r="B1813" t="s">
        <v>16082</v>
      </c>
      <c r="C1813" t="s">
        <v>15263</v>
      </c>
      <c r="D1813" t="s">
        <v>16201</v>
      </c>
      <c r="E1813">
        <v>3478</v>
      </c>
      <c r="F1813" t="s">
        <v>14903</v>
      </c>
      <c r="G1813" t="s">
        <v>4855</v>
      </c>
      <c r="H1813" s="111">
        <v>26211.03</v>
      </c>
      <c r="I1813" t="s">
        <v>14904</v>
      </c>
      <c r="J1813" t="s">
        <v>20096</v>
      </c>
      <c r="K1813" t="s">
        <v>15198</v>
      </c>
    </row>
    <row r="1814" spans="1:11" x14ac:dyDescent="0.25">
      <c r="A1814" s="109" t="s">
        <v>16898</v>
      </c>
      <c r="B1814" s="109" t="s">
        <v>16093</v>
      </c>
      <c r="C1814" s="109" t="s">
        <v>15263</v>
      </c>
      <c r="D1814" s="109" t="s">
        <v>16201</v>
      </c>
      <c r="E1814" s="109">
        <v>3478</v>
      </c>
      <c r="F1814" s="109" t="s">
        <v>14903</v>
      </c>
      <c r="G1814" s="109" t="s">
        <v>4855</v>
      </c>
      <c r="H1814" s="110">
        <v>25225.5</v>
      </c>
      <c r="I1814" s="109" t="s">
        <v>14904</v>
      </c>
      <c r="J1814" s="109" t="s">
        <v>20096</v>
      </c>
      <c r="K1814" s="109" t="s">
        <v>15198</v>
      </c>
    </row>
    <row r="1815" spans="1:11" x14ac:dyDescent="0.25">
      <c r="A1815" t="s">
        <v>16899</v>
      </c>
      <c r="B1815" t="s">
        <v>15230</v>
      </c>
      <c r="C1815" t="s">
        <v>15263</v>
      </c>
      <c r="D1815" t="s">
        <v>16201</v>
      </c>
      <c r="E1815">
        <v>3854</v>
      </c>
      <c r="F1815" t="s">
        <v>14977</v>
      </c>
      <c r="G1815" t="s">
        <v>4855</v>
      </c>
      <c r="H1815" s="111">
        <v>6000</v>
      </c>
      <c r="I1815" t="s">
        <v>14963</v>
      </c>
      <c r="J1815" t="s">
        <v>20096</v>
      </c>
      <c r="K1815" t="s">
        <v>15198</v>
      </c>
    </row>
    <row r="1816" spans="1:11" x14ac:dyDescent="0.25">
      <c r="A1816" s="109" t="s">
        <v>20921</v>
      </c>
      <c r="B1816" s="109" t="s">
        <v>15448</v>
      </c>
      <c r="C1816" s="109" t="s">
        <v>15263</v>
      </c>
      <c r="D1816" s="109" t="s">
        <v>16201</v>
      </c>
      <c r="E1816" s="109">
        <v>2797</v>
      </c>
      <c r="F1816" s="109" t="s">
        <v>14965</v>
      </c>
      <c r="G1816" s="109" t="s">
        <v>4855</v>
      </c>
      <c r="H1816" s="110">
        <v>1600</v>
      </c>
      <c r="I1816" s="109" t="s">
        <v>14963</v>
      </c>
      <c r="J1816" s="109" t="s">
        <v>20096</v>
      </c>
      <c r="K1816" s="109" t="s">
        <v>15198</v>
      </c>
    </row>
    <row r="1817" spans="1:11" x14ac:dyDescent="0.25">
      <c r="A1817" t="s">
        <v>5340</v>
      </c>
      <c r="B1817" t="s">
        <v>15194</v>
      </c>
      <c r="C1817" t="s">
        <v>15263</v>
      </c>
      <c r="D1817" t="s">
        <v>16201</v>
      </c>
      <c r="E1817">
        <v>4000</v>
      </c>
      <c r="F1817" t="s">
        <v>15084</v>
      </c>
      <c r="G1817" t="s">
        <v>4855</v>
      </c>
      <c r="H1817" s="111">
        <v>350</v>
      </c>
      <c r="I1817" t="s">
        <v>14963</v>
      </c>
      <c r="J1817" t="s">
        <v>20096</v>
      </c>
      <c r="K1817" t="s">
        <v>15198</v>
      </c>
    </row>
    <row r="1818" spans="1:11" x14ac:dyDescent="0.25">
      <c r="A1818" s="109" t="s">
        <v>16887</v>
      </c>
      <c r="B1818" s="109" t="s">
        <v>15194</v>
      </c>
      <c r="C1818" s="109" t="s">
        <v>15263</v>
      </c>
      <c r="D1818" s="109" t="s">
        <v>16201</v>
      </c>
      <c r="E1818" s="109">
        <v>4000</v>
      </c>
      <c r="F1818" s="109" t="s">
        <v>15084</v>
      </c>
      <c r="G1818" s="109" t="s">
        <v>4855</v>
      </c>
      <c r="H1818" s="110">
        <v>160</v>
      </c>
      <c r="I1818" s="109" t="s">
        <v>14963</v>
      </c>
      <c r="J1818" s="109" t="s">
        <v>20096</v>
      </c>
      <c r="K1818" s="109" t="s">
        <v>15198</v>
      </c>
    </row>
    <row r="1819" spans="1:11" x14ac:dyDescent="0.25">
      <c r="A1819" t="s">
        <v>20922</v>
      </c>
      <c r="B1819" t="s">
        <v>15448</v>
      </c>
      <c r="C1819" t="s">
        <v>15263</v>
      </c>
      <c r="D1819" t="s">
        <v>16201</v>
      </c>
      <c r="E1819">
        <v>2797</v>
      </c>
      <c r="F1819" t="s">
        <v>14965</v>
      </c>
      <c r="G1819" t="s">
        <v>4855</v>
      </c>
      <c r="H1819" s="111">
        <v>1600</v>
      </c>
      <c r="I1819" t="s">
        <v>14963</v>
      </c>
      <c r="J1819" t="s">
        <v>20096</v>
      </c>
      <c r="K1819" t="s">
        <v>15198</v>
      </c>
    </row>
    <row r="1820" spans="1:11" x14ac:dyDescent="0.25">
      <c r="A1820" s="109" t="s">
        <v>20923</v>
      </c>
      <c r="B1820" s="109" t="s">
        <v>15545</v>
      </c>
      <c r="C1820" s="109" t="s">
        <v>15263</v>
      </c>
      <c r="D1820" s="109" t="s">
        <v>16201</v>
      </c>
      <c r="E1820" s="109">
        <v>3920</v>
      </c>
      <c r="F1820" s="109" t="s">
        <v>20130</v>
      </c>
      <c r="G1820" s="109" t="s">
        <v>4855</v>
      </c>
      <c r="H1820" s="110">
        <v>151.25</v>
      </c>
      <c r="I1820" s="109" t="s">
        <v>14963</v>
      </c>
      <c r="J1820" s="109" t="s">
        <v>20096</v>
      </c>
      <c r="K1820" s="109" t="s">
        <v>15198</v>
      </c>
    </row>
    <row r="1821" spans="1:11" x14ac:dyDescent="0.25">
      <c r="A1821" t="s">
        <v>20924</v>
      </c>
      <c r="B1821" t="s">
        <v>15300</v>
      </c>
      <c r="C1821" t="s">
        <v>15263</v>
      </c>
      <c r="D1821" t="s">
        <v>16201</v>
      </c>
      <c r="E1821">
        <v>3579</v>
      </c>
      <c r="F1821" t="s">
        <v>15114</v>
      </c>
      <c r="G1821" t="s">
        <v>4855</v>
      </c>
      <c r="H1821" s="111">
        <v>489.7</v>
      </c>
      <c r="I1821" t="s">
        <v>14963</v>
      </c>
      <c r="J1821" t="s">
        <v>20096</v>
      </c>
      <c r="K1821" t="s">
        <v>15198</v>
      </c>
    </row>
    <row r="1822" spans="1:11" x14ac:dyDescent="0.25">
      <c r="A1822" s="109" t="s">
        <v>20925</v>
      </c>
      <c r="B1822" s="109" t="s">
        <v>15207</v>
      </c>
      <c r="C1822" s="109" t="s">
        <v>15263</v>
      </c>
      <c r="D1822" s="109" t="s">
        <v>16201</v>
      </c>
      <c r="E1822" s="109">
        <v>3778</v>
      </c>
      <c r="F1822" s="109" t="s">
        <v>20926</v>
      </c>
      <c r="G1822" s="109" t="s">
        <v>4855</v>
      </c>
      <c r="H1822" s="110">
        <v>900</v>
      </c>
      <c r="I1822" s="109" t="s">
        <v>14963</v>
      </c>
      <c r="J1822" s="109" t="s">
        <v>20096</v>
      </c>
      <c r="K1822" s="109" t="s">
        <v>15198</v>
      </c>
    </row>
    <row r="1823" spans="1:11" x14ac:dyDescent="0.25">
      <c r="A1823" t="s">
        <v>20927</v>
      </c>
      <c r="B1823" t="s">
        <v>15448</v>
      </c>
      <c r="C1823" t="s">
        <v>15263</v>
      </c>
      <c r="D1823" t="s">
        <v>16201</v>
      </c>
      <c r="E1823">
        <v>2797</v>
      </c>
      <c r="F1823" t="s">
        <v>14965</v>
      </c>
      <c r="G1823" t="s">
        <v>4855</v>
      </c>
      <c r="H1823" s="111">
        <v>1000</v>
      </c>
      <c r="I1823" t="s">
        <v>14963</v>
      </c>
      <c r="J1823" t="s">
        <v>20096</v>
      </c>
      <c r="K1823" t="s">
        <v>15198</v>
      </c>
    </row>
    <row r="1824" spans="1:11" x14ac:dyDescent="0.25">
      <c r="A1824" s="109" t="s">
        <v>4855</v>
      </c>
      <c r="B1824" s="109" t="s">
        <v>15448</v>
      </c>
      <c r="C1824" s="109" t="s">
        <v>15263</v>
      </c>
      <c r="D1824" s="109" t="s">
        <v>16201</v>
      </c>
      <c r="E1824" s="109">
        <v>3629</v>
      </c>
      <c r="F1824" s="109" t="s">
        <v>20928</v>
      </c>
      <c r="G1824" s="109" t="s">
        <v>4855</v>
      </c>
      <c r="H1824" s="110">
        <v>1600</v>
      </c>
      <c r="I1824" s="109" t="s">
        <v>14963</v>
      </c>
      <c r="J1824" s="109" t="s">
        <v>20096</v>
      </c>
      <c r="K1824" s="109" t="s">
        <v>15198</v>
      </c>
    </row>
    <row r="1825" spans="1:11" x14ac:dyDescent="0.25">
      <c r="A1825" t="s">
        <v>4855</v>
      </c>
      <c r="B1825" t="s">
        <v>15448</v>
      </c>
      <c r="C1825" t="s">
        <v>15263</v>
      </c>
      <c r="D1825" t="s">
        <v>16201</v>
      </c>
      <c r="E1825">
        <v>1725</v>
      </c>
      <c r="F1825" t="s">
        <v>20929</v>
      </c>
      <c r="G1825" t="s">
        <v>4855</v>
      </c>
      <c r="H1825" s="111">
        <v>1600</v>
      </c>
      <c r="I1825" t="s">
        <v>14963</v>
      </c>
      <c r="J1825" t="s">
        <v>20096</v>
      </c>
      <c r="K1825" t="s">
        <v>15198</v>
      </c>
    </row>
    <row r="1826" spans="1:11" x14ac:dyDescent="0.25">
      <c r="A1826" s="109" t="s">
        <v>20930</v>
      </c>
      <c r="B1826" s="109" t="s">
        <v>15448</v>
      </c>
      <c r="C1826" s="109" t="s">
        <v>15263</v>
      </c>
      <c r="D1826" s="109" t="s">
        <v>16201</v>
      </c>
      <c r="E1826" s="109">
        <v>2797</v>
      </c>
      <c r="F1826" s="109" t="s">
        <v>14965</v>
      </c>
      <c r="G1826" s="109" t="s">
        <v>4855</v>
      </c>
      <c r="H1826" s="110">
        <v>1600</v>
      </c>
      <c r="I1826" s="109" t="s">
        <v>14963</v>
      </c>
      <c r="J1826" s="109" t="s">
        <v>20096</v>
      </c>
      <c r="K1826" s="109" t="s">
        <v>15198</v>
      </c>
    </row>
    <row r="1827" spans="1:11" x14ac:dyDescent="0.25">
      <c r="A1827" t="s">
        <v>20685</v>
      </c>
      <c r="B1827" t="s">
        <v>15448</v>
      </c>
      <c r="C1827" t="s">
        <v>15263</v>
      </c>
      <c r="D1827" t="s">
        <v>16201</v>
      </c>
      <c r="E1827">
        <v>2797</v>
      </c>
      <c r="F1827" t="s">
        <v>14965</v>
      </c>
      <c r="G1827" t="s">
        <v>4855</v>
      </c>
      <c r="H1827" s="111">
        <v>1600</v>
      </c>
      <c r="I1827" t="s">
        <v>14963</v>
      </c>
      <c r="J1827" t="s">
        <v>20096</v>
      </c>
      <c r="K1827" t="s">
        <v>15198</v>
      </c>
    </row>
    <row r="1828" spans="1:11" x14ac:dyDescent="0.25">
      <c r="A1828" s="109" t="s">
        <v>20768</v>
      </c>
      <c r="B1828" s="109" t="s">
        <v>15448</v>
      </c>
      <c r="C1828" s="109" t="s">
        <v>15263</v>
      </c>
      <c r="D1828" s="109" t="s">
        <v>16201</v>
      </c>
      <c r="E1828" s="109">
        <v>2797</v>
      </c>
      <c r="F1828" s="109" t="s">
        <v>14965</v>
      </c>
      <c r="G1828" s="109" t="s">
        <v>4855</v>
      </c>
      <c r="H1828" s="110">
        <v>1600</v>
      </c>
      <c r="I1828" s="109" t="s">
        <v>14963</v>
      </c>
      <c r="J1828" s="109" t="s">
        <v>20096</v>
      </c>
      <c r="K1828" s="109" t="s">
        <v>15198</v>
      </c>
    </row>
    <row r="1829" spans="1:11" x14ac:dyDescent="0.25">
      <c r="A1829" t="s">
        <v>16900</v>
      </c>
      <c r="B1829" t="s">
        <v>15322</v>
      </c>
      <c r="C1829" t="s">
        <v>15263</v>
      </c>
      <c r="D1829" t="s">
        <v>16201</v>
      </c>
      <c r="E1829">
        <v>3496</v>
      </c>
      <c r="F1829" t="s">
        <v>15097</v>
      </c>
      <c r="G1829" t="s">
        <v>4855</v>
      </c>
      <c r="H1829" s="111">
        <v>252</v>
      </c>
      <c r="I1829" t="s">
        <v>14963</v>
      </c>
      <c r="J1829" t="s">
        <v>20096</v>
      </c>
      <c r="K1829" t="s">
        <v>15198</v>
      </c>
    </row>
    <row r="1830" spans="1:11" x14ac:dyDescent="0.25">
      <c r="A1830" s="109" t="s">
        <v>20931</v>
      </c>
      <c r="B1830" s="109" t="s">
        <v>15470</v>
      </c>
      <c r="C1830" s="109" t="s">
        <v>15263</v>
      </c>
      <c r="D1830" s="109" t="s">
        <v>16201</v>
      </c>
      <c r="E1830" s="109">
        <v>3442</v>
      </c>
      <c r="F1830" s="109" t="s">
        <v>20932</v>
      </c>
      <c r="G1830" s="109" t="s">
        <v>4855</v>
      </c>
      <c r="H1830" s="110">
        <v>150</v>
      </c>
      <c r="I1830" s="109" t="s">
        <v>14963</v>
      </c>
      <c r="J1830" s="109" t="s">
        <v>20096</v>
      </c>
      <c r="K1830" s="109" t="s">
        <v>15198</v>
      </c>
    </row>
    <row r="1831" spans="1:11" x14ac:dyDescent="0.25">
      <c r="A1831" t="s">
        <v>4855</v>
      </c>
      <c r="B1831" t="s">
        <v>15448</v>
      </c>
      <c r="C1831" t="s">
        <v>15263</v>
      </c>
      <c r="D1831" t="s">
        <v>16201</v>
      </c>
      <c r="E1831">
        <v>2365</v>
      </c>
      <c r="F1831" t="s">
        <v>15149</v>
      </c>
      <c r="G1831" t="s">
        <v>4855</v>
      </c>
      <c r="H1831" s="111">
        <v>135.59</v>
      </c>
      <c r="I1831" t="s">
        <v>14963</v>
      </c>
      <c r="J1831" t="s">
        <v>20096</v>
      </c>
      <c r="K1831" t="s">
        <v>15198</v>
      </c>
    </row>
    <row r="1832" spans="1:11" x14ac:dyDescent="0.25">
      <c r="A1832" s="109" t="s">
        <v>20933</v>
      </c>
      <c r="B1832" s="109" t="s">
        <v>15448</v>
      </c>
      <c r="C1832" s="109" t="s">
        <v>15263</v>
      </c>
      <c r="D1832" s="109" t="s">
        <v>16201</v>
      </c>
      <c r="E1832" s="109">
        <v>2797</v>
      </c>
      <c r="F1832" s="109" t="s">
        <v>14965</v>
      </c>
      <c r="G1832" s="109" t="s">
        <v>4855</v>
      </c>
      <c r="H1832" s="110">
        <v>1000</v>
      </c>
      <c r="I1832" s="109" t="s">
        <v>14963</v>
      </c>
      <c r="J1832" s="109" t="s">
        <v>20096</v>
      </c>
      <c r="K1832" s="109" t="s">
        <v>15198</v>
      </c>
    </row>
    <row r="1833" spans="1:11" x14ac:dyDescent="0.25">
      <c r="A1833" t="s">
        <v>20934</v>
      </c>
      <c r="B1833" t="s">
        <v>15448</v>
      </c>
      <c r="C1833" t="s">
        <v>15263</v>
      </c>
      <c r="D1833" t="s">
        <v>16201</v>
      </c>
      <c r="E1833">
        <v>2797</v>
      </c>
      <c r="F1833" t="s">
        <v>14965</v>
      </c>
      <c r="G1833" t="s">
        <v>4855</v>
      </c>
      <c r="H1833" s="111">
        <v>1600</v>
      </c>
      <c r="I1833" t="s">
        <v>14963</v>
      </c>
      <c r="J1833" t="s">
        <v>20096</v>
      </c>
      <c r="K1833" t="s">
        <v>15198</v>
      </c>
    </row>
    <row r="1834" spans="1:11" x14ac:dyDescent="0.25">
      <c r="A1834" s="109" t="s">
        <v>4855</v>
      </c>
      <c r="B1834" s="109" t="s">
        <v>15322</v>
      </c>
      <c r="C1834" s="109" t="s">
        <v>15263</v>
      </c>
      <c r="D1834" s="109" t="s">
        <v>16201</v>
      </c>
      <c r="E1834" s="109">
        <v>1475</v>
      </c>
      <c r="F1834" s="109" t="s">
        <v>15098</v>
      </c>
      <c r="G1834" s="109" t="s">
        <v>4855</v>
      </c>
      <c r="H1834" s="110">
        <v>1260</v>
      </c>
      <c r="I1834" s="109" t="s">
        <v>14963</v>
      </c>
      <c r="J1834" s="109" t="s">
        <v>20096</v>
      </c>
      <c r="K1834" s="109" t="s">
        <v>15198</v>
      </c>
    </row>
    <row r="1835" spans="1:11" x14ac:dyDescent="0.25">
      <c r="A1835" t="s">
        <v>20935</v>
      </c>
      <c r="B1835" t="s">
        <v>15448</v>
      </c>
      <c r="C1835" t="s">
        <v>15263</v>
      </c>
      <c r="D1835" t="s">
        <v>16201</v>
      </c>
      <c r="E1835">
        <v>2797</v>
      </c>
      <c r="F1835" t="s">
        <v>14965</v>
      </c>
      <c r="G1835" t="s">
        <v>4855</v>
      </c>
      <c r="H1835" s="111">
        <v>1600</v>
      </c>
      <c r="I1835" t="s">
        <v>14963</v>
      </c>
      <c r="J1835" t="s">
        <v>20096</v>
      </c>
      <c r="K1835" t="s">
        <v>15198</v>
      </c>
    </row>
    <row r="1836" spans="1:11" x14ac:dyDescent="0.25">
      <c r="A1836" s="109" t="s">
        <v>20936</v>
      </c>
      <c r="B1836" s="109" t="s">
        <v>15448</v>
      </c>
      <c r="C1836" s="109" t="s">
        <v>15263</v>
      </c>
      <c r="D1836" s="109" t="s">
        <v>16201</v>
      </c>
      <c r="E1836" s="109">
        <v>2797</v>
      </c>
      <c r="F1836" s="109" t="s">
        <v>14965</v>
      </c>
      <c r="G1836" s="109" t="s">
        <v>4855</v>
      </c>
      <c r="H1836" s="110">
        <v>1600</v>
      </c>
      <c r="I1836" s="109" t="s">
        <v>14963</v>
      </c>
      <c r="J1836" s="109" t="s">
        <v>20096</v>
      </c>
      <c r="K1836" s="109" t="s">
        <v>15198</v>
      </c>
    </row>
    <row r="1837" spans="1:11" x14ac:dyDescent="0.25">
      <c r="A1837" t="s">
        <v>4855</v>
      </c>
      <c r="B1837" t="s">
        <v>15448</v>
      </c>
      <c r="C1837" t="s">
        <v>15263</v>
      </c>
      <c r="D1837" t="s">
        <v>16201</v>
      </c>
      <c r="E1837">
        <v>4582</v>
      </c>
      <c r="F1837" t="s">
        <v>20937</v>
      </c>
      <c r="G1837" t="s">
        <v>4855</v>
      </c>
      <c r="H1837" s="111">
        <v>1600</v>
      </c>
      <c r="I1837" t="s">
        <v>14963</v>
      </c>
      <c r="J1837" t="s">
        <v>20096</v>
      </c>
      <c r="K1837" t="s">
        <v>15198</v>
      </c>
    </row>
    <row r="1838" spans="1:11" x14ac:dyDescent="0.25">
      <c r="A1838" s="109" t="s">
        <v>20938</v>
      </c>
      <c r="B1838" s="109" t="s">
        <v>15448</v>
      </c>
      <c r="C1838" s="109" t="s">
        <v>15263</v>
      </c>
      <c r="D1838" s="109" t="s">
        <v>16201</v>
      </c>
      <c r="E1838" s="109">
        <v>2797</v>
      </c>
      <c r="F1838" s="109" t="s">
        <v>14965</v>
      </c>
      <c r="G1838" s="109" t="s">
        <v>4855</v>
      </c>
      <c r="H1838" s="110">
        <v>1600</v>
      </c>
      <c r="I1838" s="109" t="s">
        <v>14963</v>
      </c>
      <c r="J1838" s="109" t="s">
        <v>20096</v>
      </c>
      <c r="K1838" s="109" t="s">
        <v>15198</v>
      </c>
    </row>
    <row r="1839" spans="1:11" x14ac:dyDescent="0.25">
      <c r="A1839" t="s">
        <v>20939</v>
      </c>
      <c r="B1839" t="s">
        <v>15448</v>
      </c>
      <c r="C1839" t="s">
        <v>15263</v>
      </c>
      <c r="D1839" t="s">
        <v>16201</v>
      </c>
      <c r="E1839">
        <v>2797</v>
      </c>
      <c r="F1839" t="s">
        <v>14965</v>
      </c>
      <c r="G1839" t="s">
        <v>4855</v>
      </c>
      <c r="H1839" s="111">
        <v>1600</v>
      </c>
      <c r="I1839" t="s">
        <v>14963</v>
      </c>
      <c r="J1839" t="s">
        <v>20096</v>
      </c>
      <c r="K1839" t="s">
        <v>15198</v>
      </c>
    </row>
    <row r="1840" spans="1:11" x14ac:dyDescent="0.25">
      <c r="A1840" s="109" t="s">
        <v>20940</v>
      </c>
      <c r="B1840" s="109" t="s">
        <v>15448</v>
      </c>
      <c r="C1840" s="109" t="s">
        <v>15263</v>
      </c>
      <c r="D1840" s="109" t="s">
        <v>16201</v>
      </c>
      <c r="E1840" s="109">
        <v>2797</v>
      </c>
      <c r="F1840" s="109" t="s">
        <v>14965</v>
      </c>
      <c r="G1840" s="109" t="s">
        <v>4855</v>
      </c>
      <c r="H1840" s="110">
        <v>1600</v>
      </c>
      <c r="I1840" s="109" t="s">
        <v>14963</v>
      </c>
      <c r="J1840" s="109" t="s">
        <v>20096</v>
      </c>
      <c r="K1840" s="109" t="s">
        <v>15198</v>
      </c>
    </row>
    <row r="1841" spans="1:11" x14ac:dyDescent="0.25">
      <c r="A1841" t="s">
        <v>20941</v>
      </c>
      <c r="B1841" t="s">
        <v>15448</v>
      </c>
      <c r="C1841" t="s">
        <v>15263</v>
      </c>
      <c r="D1841" t="s">
        <v>16201</v>
      </c>
      <c r="E1841">
        <v>2797</v>
      </c>
      <c r="F1841" t="s">
        <v>14965</v>
      </c>
      <c r="G1841" t="s">
        <v>4855</v>
      </c>
      <c r="H1841" s="111">
        <v>1600</v>
      </c>
      <c r="I1841" t="s">
        <v>14963</v>
      </c>
      <c r="J1841" t="s">
        <v>20096</v>
      </c>
      <c r="K1841" t="s">
        <v>15198</v>
      </c>
    </row>
    <row r="1842" spans="1:11" x14ac:dyDescent="0.25">
      <c r="A1842" s="109" t="s">
        <v>20942</v>
      </c>
      <c r="B1842" s="109" t="s">
        <v>15448</v>
      </c>
      <c r="C1842" s="109" t="s">
        <v>15263</v>
      </c>
      <c r="D1842" s="109" t="s">
        <v>16201</v>
      </c>
      <c r="E1842" s="109">
        <v>2797</v>
      </c>
      <c r="F1842" s="109" t="s">
        <v>14965</v>
      </c>
      <c r="G1842" s="109" t="s">
        <v>4855</v>
      </c>
      <c r="H1842" s="110">
        <v>1600</v>
      </c>
      <c r="I1842" s="109" t="s">
        <v>14963</v>
      </c>
      <c r="J1842" s="109" t="s">
        <v>20096</v>
      </c>
      <c r="K1842" s="109" t="s">
        <v>15198</v>
      </c>
    </row>
    <row r="1843" spans="1:11" x14ac:dyDescent="0.25">
      <c r="A1843" t="s">
        <v>20943</v>
      </c>
      <c r="B1843" t="s">
        <v>15448</v>
      </c>
      <c r="C1843" t="s">
        <v>15263</v>
      </c>
      <c r="D1843" t="s">
        <v>16201</v>
      </c>
      <c r="E1843">
        <v>2797</v>
      </c>
      <c r="F1843" t="s">
        <v>14965</v>
      </c>
      <c r="G1843" t="s">
        <v>4855</v>
      </c>
      <c r="H1843" s="111">
        <v>1600</v>
      </c>
      <c r="I1843" t="s">
        <v>14963</v>
      </c>
      <c r="J1843" t="s">
        <v>20096</v>
      </c>
      <c r="K1843" t="s">
        <v>15198</v>
      </c>
    </row>
    <row r="1844" spans="1:11" x14ac:dyDescent="0.25">
      <c r="A1844" s="109" t="s">
        <v>20944</v>
      </c>
      <c r="B1844" s="109" t="s">
        <v>15448</v>
      </c>
      <c r="C1844" s="109" t="s">
        <v>15263</v>
      </c>
      <c r="D1844" s="109" t="s">
        <v>16201</v>
      </c>
      <c r="E1844" s="109">
        <v>2797</v>
      </c>
      <c r="F1844" s="109" t="s">
        <v>14965</v>
      </c>
      <c r="G1844" s="109" t="s">
        <v>4855</v>
      </c>
      <c r="H1844" s="110">
        <v>1600</v>
      </c>
      <c r="I1844" s="109" t="s">
        <v>14963</v>
      </c>
      <c r="J1844" s="109" t="s">
        <v>20096</v>
      </c>
      <c r="K1844" s="109" t="s">
        <v>15198</v>
      </c>
    </row>
    <row r="1845" spans="1:11" x14ac:dyDescent="0.25">
      <c r="A1845" t="s">
        <v>20945</v>
      </c>
      <c r="B1845" t="s">
        <v>15448</v>
      </c>
      <c r="C1845" t="s">
        <v>15263</v>
      </c>
      <c r="D1845" t="s">
        <v>16201</v>
      </c>
      <c r="E1845">
        <v>2797</v>
      </c>
      <c r="F1845" t="s">
        <v>14965</v>
      </c>
      <c r="G1845" t="s">
        <v>4855</v>
      </c>
      <c r="H1845" s="111">
        <v>1600</v>
      </c>
      <c r="I1845" t="s">
        <v>14963</v>
      </c>
      <c r="J1845" t="s">
        <v>20096</v>
      </c>
      <c r="K1845" t="s">
        <v>15198</v>
      </c>
    </row>
    <row r="1846" spans="1:11" x14ac:dyDescent="0.25">
      <c r="A1846" s="109" t="s">
        <v>20946</v>
      </c>
      <c r="B1846" s="109" t="s">
        <v>15448</v>
      </c>
      <c r="C1846" s="109" t="s">
        <v>15263</v>
      </c>
      <c r="D1846" s="109" t="s">
        <v>16201</v>
      </c>
      <c r="E1846" s="109">
        <v>2797</v>
      </c>
      <c r="F1846" s="109" t="s">
        <v>14965</v>
      </c>
      <c r="G1846" s="109" t="s">
        <v>4855</v>
      </c>
      <c r="H1846" s="110">
        <v>1600</v>
      </c>
      <c r="I1846" s="109" t="s">
        <v>14963</v>
      </c>
      <c r="J1846" s="109" t="s">
        <v>20096</v>
      </c>
      <c r="K1846" s="109" t="s">
        <v>15198</v>
      </c>
    </row>
    <row r="1847" spans="1:11" x14ac:dyDescent="0.25">
      <c r="A1847" t="s">
        <v>20947</v>
      </c>
      <c r="B1847" t="s">
        <v>15263</v>
      </c>
      <c r="C1847" t="s">
        <v>15263</v>
      </c>
      <c r="D1847" t="s">
        <v>16201</v>
      </c>
      <c r="E1847">
        <v>3325</v>
      </c>
      <c r="F1847" t="s">
        <v>14966</v>
      </c>
      <c r="G1847" t="s">
        <v>4855</v>
      </c>
      <c r="H1847" s="111">
        <v>58.2</v>
      </c>
      <c r="I1847" t="s">
        <v>14916</v>
      </c>
      <c r="J1847" t="s">
        <v>20096</v>
      </c>
      <c r="K1847" t="s">
        <v>14916</v>
      </c>
    </row>
    <row r="1848" spans="1:11" x14ac:dyDescent="0.25">
      <c r="A1848" s="109" t="s">
        <v>20948</v>
      </c>
      <c r="B1848" s="109" t="s">
        <v>15448</v>
      </c>
      <c r="C1848" s="109" t="s">
        <v>15263</v>
      </c>
      <c r="D1848" s="109" t="s">
        <v>16201</v>
      </c>
      <c r="E1848" s="109">
        <v>2797</v>
      </c>
      <c r="F1848" s="109" t="s">
        <v>14965</v>
      </c>
      <c r="G1848" s="109" t="s">
        <v>4855</v>
      </c>
      <c r="H1848" s="110">
        <v>1600</v>
      </c>
      <c r="I1848" s="109" t="s">
        <v>14963</v>
      </c>
      <c r="J1848" s="109" t="s">
        <v>20096</v>
      </c>
      <c r="K1848" s="109" t="s">
        <v>15198</v>
      </c>
    </row>
    <row r="1849" spans="1:11" x14ac:dyDescent="0.25">
      <c r="A1849" t="s">
        <v>20949</v>
      </c>
      <c r="B1849" t="s">
        <v>15448</v>
      </c>
      <c r="C1849" t="s">
        <v>15263</v>
      </c>
      <c r="D1849" t="s">
        <v>16201</v>
      </c>
      <c r="E1849">
        <v>2797</v>
      </c>
      <c r="F1849" t="s">
        <v>14965</v>
      </c>
      <c r="G1849" t="s">
        <v>4855</v>
      </c>
      <c r="H1849" s="111">
        <v>1000</v>
      </c>
      <c r="I1849" t="s">
        <v>14963</v>
      </c>
      <c r="J1849" t="s">
        <v>20096</v>
      </c>
      <c r="K1849" t="s">
        <v>15198</v>
      </c>
    </row>
    <row r="1850" spans="1:11" x14ac:dyDescent="0.25">
      <c r="A1850" s="109" t="s">
        <v>20950</v>
      </c>
      <c r="B1850" s="109" t="s">
        <v>15470</v>
      </c>
      <c r="C1850" s="109" t="s">
        <v>15263</v>
      </c>
      <c r="D1850" s="109" t="s">
        <v>16201</v>
      </c>
      <c r="E1850" s="109">
        <v>4053</v>
      </c>
      <c r="F1850" s="109" t="s">
        <v>20951</v>
      </c>
      <c r="G1850" s="109" t="s">
        <v>4855</v>
      </c>
      <c r="H1850" s="110">
        <v>237</v>
      </c>
      <c r="I1850" s="109" t="s">
        <v>14963</v>
      </c>
      <c r="J1850" s="109" t="s">
        <v>20096</v>
      </c>
      <c r="K1850" s="109" t="s">
        <v>15198</v>
      </c>
    </row>
    <row r="1851" spans="1:11" x14ac:dyDescent="0.25">
      <c r="A1851" t="s">
        <v>20952</v>
      </c>
      <c r="B1851" t="s">
        <v>15448</v>
      </c>
      <c r="C1851" t="s">
        <v>15263</v>
      </c>
      <c r="D1851" t="s">
        <v>16201</v>
      </c>
      <c r="E1851">
        <v>2797</v>
      </c>
      <c r="F1851" t="s">
        <v>14965</v>
      </c>
      <c r="G1851" t="s">
        <v>4855</v>
      </c>
      <c r="H1851" s="111">
        <v>1600</v>
      </c>
      <c r="I1851" t="s">
        <v>14963</v>
      </c>
      <c r="J1851" t="s">
        <v>20096</v>
      </c>
      <c r="K1851" t="s">
        <v>15198</v>
      </c>
    </row>
    <row r="1852" spans="1:11" x14ac:dyDescent="0.25">
      <c r="A1852" s="109" t="s">
        <v>20953</v>
      </c>
      <c r="B1852" s="109" t="s">
        <v>15448</v>
      </c>
      <c r="C1852" s="109" t="s">
        <v>15263</v>
      </c>
      <c r="D1852" s="109" t="s">
        <v>16201</v>
      </c>
      <c r="E1852" s="109">
        <v>2797</v>
      </c>
      <c r="F1852" s="109" t="s">
        <v>14965</v>
      </c>
      <c r="G1852" s="109" t="s">
        <v>4855</v>
      </c>
      <c r="H1852" s="110">
        <v>1600</v>
      </c>
      <c r="I1852" s="109" t="s">
        <v>14963</v>
      </c>
      <c r="J1852" s="109" t="s">
        <v>20096</v>
      </c>
      <c r="K1852" s="109" t="s">
        <v>15198</v>
      </c>
    </row>
    <row r="1853" spans="1:11" x14ac:dyDescent="0.25">
      <c r="A1853" t="s">
        <v>20954</v>
      </c>
      <c r="B1853" t="s">
        <v>15448</v>
      </c>
      <c r="C1853" t="s">
        <v>15263</v>
      </c>
      <c r="D1853" t="s">
        <v>16201</v>
      </c>
      <c r="E1853">
        <v>2797</v>
      </c>
      <c r="F1853" t="s">
        <v>14965</v>
      </c>
      <c r="G1853" t="s">
        <v>4855</v>
      </c>
      <c r="H1853" s="111">
        <v>1600</v>
      </c>
      <c r="I1853" t="s">
        <v>14963</v>
      </c>
      <c r="J1853" t="s">
        <v>20096</v>
      </c>
      <c r="K1853" t="s">
        <v>15198</v>
      </c>
    </row>
    <row r="1854" spans="1:11" x14ac:dyDescent="0.25">
      <c r="A1854" s="109" t="s">
        <v>20955</v>
      </c>
      <c r="B1854" s="109" t="s">
        <v>15194</v>
      </c>
      <c r="C1854" s="109" t="s">
        <v>15263</v>
      </c>
      <c r="D1854" s="109" t="s">
        <v>16201</v>
      </c>
      <c r="E1854" s="109">
        <v>3341</v>
      </c>
      <c r="F1854" s="109" t="s">
        <v>20956</v>
      </c>
      <c r="G1854" s="109" t="s">
        <v>4855</v>
      </c>
      <c r="H1854" s="110">
        <v>3529.93</v>
      </c>
      <c r="I1854" s="109" t="s">
        <v>14963</v>
      </c>
      <c r="J1854" s="109" t="s">
        <v>20096</v>
      </c>
      <c r="K1854" s="109" t="s">
        <v>15198</v>
      </c>
    </row>
    <row r="1855" spans="1:11" x14ac:dyDescent="0.25">
      <c r="A1855" t="s">
        <v>16902</v>
      </c>
      <c r="B1855" t="s">
        <v>15322</v>
      </c>
      <c r="C1855" t="s">
        <v>15263</v>
      </c>
      <c r="D1855" t="s">
        <v>16201</v>
      </c>
      <c r="E1855">
        <v>3496</v>
      </c>
      <c r="F1855" t="s">
        <v>15097</v>
      </c>
      <c r="G1855" t="s">
        <v>4855</v>
      </c>
      <c r="H1855" s="111">
        <v>1620</v>
      </c>
      <c r="I1855" t="s">
        <v>14963</v>
      </c>
      <c r="J1855" t="s">
        <v>20096</v>
      </c>
      <c r="K1855" t="s">
        <v>15198</v>
      </c>
    </row>
    <row r="1856" spans="1:11" x14ac:dyDescent="0.25">
      <c r="A1856" s="109" t="s">
        <v>20957</v>
      </c>
      <c r="B1856" s="109" t="s">
        <v>15448</v>
      </c>
      <c r="C1856" s="109" t="s">
        <v>15263</v>
      </c>
      <c r="D1856" s="109" t="s">
        <v>16201</v>
      </c>
      <c r="E1856" s="109">
        <v>2797</v>
      </c>
      <c r="F1856" s="109" t="s">
        <v>14965</v>
      </c>
      <c r="G1856" s="109" t="s">
        <v>4855</v>
      </c>
      <c r="H1856" s="110">
        <v>1600</v>
      </c>
      <c r="I1856" s="109" t="s">
        <v>14963</v>
      </c>
      <c r="J1856" s="109" t="s">
        <v>20096</v>
      </c>
      <c r="K1856" s="109" t="s">
        <v>15198</v>
      </c>
    </row>
    <row r="1857" spans="1:11" x14ac:dyDescent="0.25">
      <c r="A1857" t="s">
        <v>20958</v>
      </c>
      <c r="B1857" t="s">
        <v>15448</v>
      </c>
      <c r="C1857" t="s">
        <v>15263</v>
      </c>
      <c r="D1857" t="s">
        <v>16201</v>
      </c>
      <c r="E1857">
        <v>2797</v>
      </c>
      <c r="F1857" t="s">
        <v>14965</v>
      </c>
      <c r="G1857" t="s">
        <v>4855</v>
      </c>
      <c r="H1857" s="111">
        <v>1600</v>
      </c>
      <c r="I1857" t="s">
        <v>14963</v>
      </c>
      <c r="J1857" t="s">
        <v>20096</v>
      </c>
      <c r="K1857" t="s">
        <v>15198</v>
      </c>
    </row>
    <row r="1858" spans="1:11" x14ac:dyDescent="0.25">
      <c r="A1858" s="109" t="s">
        <v>20959</v>
      </c>
      <c r="B1858" s="109" t="s">
        <v>15448</v>
      </c>
      <c r="C1858" s="109" t="s">
        <v>15263</v>
      </c>
      <c r="D1858" s="109" t="s">
        <v>16201</v>
      </c>
      <c r="E1858" s="109">
        <v>2797</v>
      </c>
      <c r="F1858" s="109" t="s">
        <v>14965</v>
      </c>
      <c r="G1858" s="109" t="s">
        <v>4855</v>
      </c>
      <c r="H1858" s="110">
        <v>1000</v>
      </c>
      <c r="I1858" s="109" t="s">
        <v>14963</v>
      </c>
      <c r="J1858" s="109" t="s">
        <v>20096</v>
      </c>
      <c r="K1858" s="109" t="s">
        <v>15198</v>
      </c>
    </row>
    <row r="1859" spans="1:11" x14ac:dyDescent="0.25">
      <c r="A1859" t="s">
        <v>20960</v>
      </c>
      <c r="B1859" t="s">
        <v>15448</v>
      </c>
      <c r="C1859" t="s">
        <v>15263</v>
      </c>
      <c r="D1859" t="s">
        <v>16201</v>
      </c>
      <c r="E1859">
        <v>2797</v>
      </c>
      <c r="F1859" t="s">
        <v>14965</v>
      </c>
      <c r="G1859" t="s">
        <v>4855</v>
      </c>
      <c r="H1859" s="111">
        <v>1600</v>
      </c>
      <c r="I1859" t="s">
        <v>14963</v>
      </c>
      <c r="J1859" t="s">
        <v>20096</v>
      </c>
      <c r="K1859" t="s">
        <v>15198</v>
      </c>
    </row>
    <row r="1860" spans="1:11" x14ac:dyDescent="0.25">
      <c r="A1860" s="109" t="s">
        <v>20961</v>
      </c>
      <c r="B1860" s="109" t="s">
        <v>15448</v>
      </c>
      <c r="C1860" s="109" t="s">
        <v>15263</v>
      </c>
      <c r="D1860" s="109" t="s">
        <v>16201</v>
      </c>
      <c r="E1860" s="109">
        <v>2797</v>
      </c>
      <c r="F1860" s="109" t="s">
        <v>14965</v>
      </c>
      <c r="G1860" s="109" t="s">
        <v>4855</v>
      </c>
      <c r="H1860" s="110">
        <v>1600</v>
      </c>
      <c r="I1860" s="109" t="s">
        <v>14963</v>
      </c>
      <c r="J1860" s="109" t="s">
        <v>20096</v>
      </c>
      <c r="K1860" s="109" t="s">
        <v>15198</v>
      </c>
    </row>
    <row r="1861" spans="1:11" x14ac:dyDescent="0.25">
      <c r="A1861" t="s">
        <v>16903</v>
      </c>
      <c r="B1861" t="s">
        <v>15322</v>
      </c>
      <c r="C1861" t="s">
        <v>15263</v>
      </c>
      <c r="D1861" t="s">
        <v>16201</v>
      </c>
      <c r="E1861">
        <v>3496</v>
      </c>
      <c r="F1861" t="s">
        <v>15097</v>
      </c>
      <c r="G1861" t="s">
        <v>4855</v>
      </c>
      <c r="H1861" s="111">
        <v>264</v>
      </c>
      <c r="I1861" t="s">
        <v>14963</v>
      </c>
      <c r="J1861" t="s">
        <v>20096</v>
      </c>
      <c r="K1861" t="s">
        <v>15198</v>
      </c>
    </row>
    <row r="1862" spans="1:11" x14ac:dyDescent="0.25">
      <c r="A1862" s="109" t="s">
        <v>20962</v>
      </c>
      <c r="B1862" s="109" t="s">
        <v>15263</v>
      </c>
      <c r="C1862" s="109" t="s">
        <v>15263</v>
      </c>
      <c r="D1862" s="109" t="s">
        <v>16201</v>
      </c>
      <c r="E1862" s="109">
        <v>3341</v>
      </c>
      <c r="F1862" s="109" t="s">
        <v>20956</v>
      </c>
      <c r="G1862" s="109" t="s">
        <v>4855</v>
      </c>
      <c r="H1862" s="110">
        <v>3451.94</v>
      </c>
      <c r="I1862" s="109" t="s">
        <v>14963</v>
      </c>
      <c r="J1862" s="109" t="s">
        <v>20096</v>
      </c>
      <c r="K1862" s="109" t="s">
        <v>15198</v>
      </c>
    </row>
    <row r="1863" spans="1:11" x14ac:dyDescent="0.25">
      <c r="A1863" t="s">
        <v>16884</v>
      </c>
      <c r="B1863" t="s">
        <v>15194</v>
      </c>
      <c r="C1863" t="s">
        <v>15263</v>
      </c>
      <c r="D1863" t="s">
        <v>16201</v>
      </c>
      <c r="E1863">
        <v>3919</v>
      </c>
      <c r="F1863" t="s">
        <v>15034</v>
      </c>
      <c r="G1863" t="s">
        <v>4855</v>
      </c>
      <c r="H1863" s="111">
        <v>7780.98</v>
      </c>
      <c r="I1863" t="s">
        <v>14963</v>
      </c>
      <c r="J1863" t="s">
        <v>20096</v>
      </c>
      <c r="K1863" t="s">
        <v>15198</v>
      </c>
    </row>
    <row r="1864" spans="1:11" x14ac:dyDescent="0.25">
      <c r="A1864" s="109" t="s">
        <v>20963</v>
      </c>
      <c r="B1864" s="109" t="s">
        <v>15448</v>
      </c>
      <c r="C1864" s="109" t="s">
        <v>15263</v>
      </c>
      <c r="D1864" s="109" t="s">
        <v>16201</v>
      </c>
      <c r="E1864" s="109">
        <v>2797</v>
      </c>
      <c r="F1864" s="109" t="s">
        <v>14965</v>
      </c>
      <c r="G1864" s="109" t="s">
        <v>4855</v>
      </c>
      <c r="H1864" s="110">
        <v>1600</v>
      </c>
      <c r="I1864" s="109" t="s">
        <v>14963</v>
      </c>
      <c r="J1864" s="109" t="s">
        <v>20096</v>
      </c>
      <c r="K1864" s="109" t="s">
        <v>15198</v>
      </c>
    </row>
    <row r="1865" spans="1:11" x14ac:dyDescent="0.25">
      <c r="A1865" t="s">
        <v>20964</v>
      </c>
      <c r="B1865" t="s">
        <v>15369</v>
      </c>
      <c r="C1865" t="s">
        <v>15263</v>
      </c>
      <c r="D1865" t="s">
        <v>16201</v>
      </c>
      <c r="E1865">
        <v>3652</v>
      </c>
      <c r="F1865" t="s">
        <v>15113</v>
      </c>
      <c r="G1865" t="s">
        <v>4855</v>
      </c>
      <c r="H1865" s="111">
        <v>99.8</v>
      </c>
      <c r="I1865" t="s">
        <v>14963</v>
      </c>
      <c r="J1865" t="s">
        <v>20096</v>
      </c>
      <c r="K1865" t="s">
        <v>15198</v>
      </c>
    </row>
    <row r="1866" spans="1:11" x14ac:dyDescent="0.25">
      <c r="A1866" s="109" t="s">
        <v>20965</v>
      </c>
      <c r="B1866" s="109" t="s">
        <v>15369</v>
      </c>
      <c r="C1866" s="109" t="s">
        <v>15263</v>
      </c>
      <c r="D1866" s="109" t="s">
        <v>16201</v>
      </c>
      <c r="E1866" s="109">
        <v>3652</v>
      </c>
      <c r="F1866" s="109" t="s">
        <v>15113</v>
      </c>
      <c r="G1866" s="109" t="s">
        <v>4855</v>
      </c>
      <c r="H1866" s="110">
        <v>400</v>
      </c>
      <c r="I1866" s="109" t="s">
        <v>14963</v>
      </c>
      <c r="J1866" s="109" t="s">
        <v>20096</v>
      </c>
      <c r="K1866" s="109" t="s">
        <v>15198</v>
      </c>
    </row>
    <row r="1867" spans="1:11" x14ac:dyDescent="0.25">
      <c r="A1867" t="s">
        <v>16904</v>
      </c>
      <c r="B1867" t="s">
        <v>15553</v>
      </c>
      <c r="C1867" t="s">
        <v>15306</v>
      </c>
      <c r="D1867" t="s">
        <v>16201</v>
      </c>
      <c r="E1867">
        <v>3503</v>
      </c>
      <c r="F1867" t="s">
        <v>15069</v>
      </c>
      <c r="G1867" t="s">
        <v>4855</v>
      </c>
      <c r="H1867" s="111">
        <v>1800</v>
      </c>
      <c r="I1867" t="s">
        <v>14963</v>
      </c>
      <c r="J1867" t="s">
        <v>20096</v>
      </c>
      <c r="K1867" t="s">
        <v>15198</v>
      </c>
    </row>
    <row r="1868" spans="1:11" x14ac:dyDescent="0.25">
      <c r="A1868" s="109" t="s">
        <v>16906</v>
      </c>
      <c r="B1868" s="109" t="s">
        <v>15553</v>
      </c>
      <c r="C1868" s="109" t="s">
        <v>15306</v>
      </c>
      <c r="D1868" s="109" t="s">
        <v>16201</v>
      </c>
      <c r="E1868" s="109">
        <v>3737</v>
      </c>
      <c r="F1868" s="109" t="s">
        <v>15011</v>
      </c>
      <c r="G1868" s="109" t="s">
        <v>4855</v>
      </c>
      <c r="H1868" s="110">
        <v>200</v>
      </c>
      <c r="I1868" s="109" t="s">
        <v>14963</v>
      </c>
      <c r="J1868" s="109" t="s">
        <v>20096</v>
      </c>
      <c r="K1868" s="109" t="s">
        <v>15198</v>
      </c>
    </row>
    <row r="1869" spans="1:11" x14ac:dyDescent="0.25">
      <c r="A1869" t="s">
        <v>16331</v>
      </c>
      <c r="B1869" t="s">
        <v>15871</v>
      </c>
      <c r="C1869" t="s">
        <v>15306</v>
      </c>
      <c r="D1869" t="s">
        <v>16201</v>
      </c>
      <c r="E1869">
        <v>3939</v>
      </c>
      <c r="F1869" t="s">
        <v>14948</v>
      </c>
      <c r="G1869" t="s">
        <v>4855</v>
      </c>
      <c r="H1869" s="111">
        <v>4961.5</v>
      </c>
      <c r="I1869" t="s">
        <v>14943</v>
      </c>
      <c r="J1869" t="s">
        <v>20096</v>
      </c>
      <c r="K1869" t="s">
        <v>15198</v>
      </c>
    </row>
    <row r="1870" spans="1:11" x14ac:dyDescent="0.25">
      <c r="A1870" s="109" t="s">
        <v>16908</v>
      </c>
      <c r="B1870" s="109" t="s">
        <v>16093</v>
      </c>
      <c r="C1870" s="109" t="s">
        <v>15306</v>
      </c>
      <c r="D1870" s="109" t="s">
        <v>16201</v>
      </c>
      <c r="E1870" s="109">
        <v>3855</v>
      </c>
      <c r="F1870" s="109" t="s">
        <v>14906</v>
      </c>
      <c r="G1870" s="109" t="s">
        <v>4855</v>
      </c>
      <c r="H1870" s="110">
        <v>28500</v>
      </c>
      <c r="I1870" s="109" t="s">
        <v>14904</v>
      </c>
      <c r="J1870" s="109" t="s">
        <v>20096</v>
      </c>
      <c r="K1870" s="109" t="s">
        <v>15198</v>
      </c>
    </row>
    <row r="1871" spans="1:11" x14ac:dyDescent="0.25">
      <c r="A1871" t="s">
        <v>16909</v>
      </c>
      <c r="B1871" t="s">
        <v>15320</v>
      </c>
      <c r="C1871" t="s">
        <v>15306</v>
      </c>
      <c r="D1871" t="s">
        <v>16201</v>
      </c>
      <c r="E1871">
        <v>3481</v>
      </c>
      <c r="F1871" t="s">
        <v>14905</v>
      </c>
      <c r="G1871" t="s">
        <v>4855</v>
      </c>
      <c r="H1871" s="111">
        <v>3141.6</v>
      </c>
      <c r="I1871" t="s">
        <v>14904</v>
      </c>
      <c r="J1871" t="s">
        <v>20096</v>
      </c>
      <c r="K1871" t="s">
        <v>15198</v>
      </c>
    </row>
    <row r="1872" spans="1:11" x14ac:dyDescent="0.25">
      <c r="A1872" s="109" t="s">
        <v>16910</v>
      </c>
      <c r="B1872" s="109" t="s">
        <v>15244</v>
      </c>
      <c r="C1872" s="109" t="s">
        <v>15306</v>
      </c>
      <c r="D1872" s="109" t="s">
        <v>16201</v>
      </c>
      <c r="E1872" s="109">
        <v>3481</v>
      </c>
      <c r="F1872" s="109" t="s">
        <v>14905</v>
      </c>
      <c r="G1872" s="109" t="s">
        <v>4855</v>
      </c>
      <c r="H1872" s="110">
        <v>3067.68</v>
      </c>
      <c r="I1872" s="109" t="s">
        <v>14904</v>
      </c>
      <c r="J1872" s="109" t="s">
        <v>20096</v>
      </c>
      <c r="K1872" s="109" t="s">
        <v>15198</v>
      </c>
    </row>
    <row r="1873" spans="1:11" x14ac:dyDescent="0.25">
      <c r="A1873" t="s">
        <v>16911</v>
      </c>
      <c r="B1873" t="s">
        <v>15541</v>
      </c>
      <c r="C1873" t="s">
        <v>15306</v>
      </c>
      <c r="D1873" t="s">
        <v>16201</v>
      </c>
      <c r="E1873">
        <v>3481</v>
      </c>
      <c r="F1873" t="s">
        <v>14905</v>
      </c>
      <c r="G1873" t="s">
        <v>4855</v>
      </c>
      <c r="H1873" s="111">
        <v>2966.88</v>
      </c>
      <c r="I1873" t="s">
        <v>14904</v>
      </c>
      <c r="J1873" t="s">
        <v>20096</v>
      </c>
      <c r="K1873" t="s">
        <v>15198</v>
      </c>
    </row>
    <row r="1874" spans="1:11" x14ac:dyDescent="0.25">
      <c r="A1874" s="109" t="s">
        <v>16912</v>
      </c>
      <c r="B1874" s="109" t="s">
        <v>15541</v>
      </c>
      <c r="C1874" s="109" t="s">
        <v>15306</v>
      </c>
      <c r="D1874" s="109" t="s">
        <v>16201</v>
      </c>
      <c r="E1874" s="109">
        <v>3481</v>
      </c>
      <c r="F1874" s="109" t="s">
        <v>14905</v>
      </c>
      <c r="G1874" s="109" t="s">
        <v>4855</v>
      </c>
      <c r="H1874" s="110">
        <v>2955.12</v>
      </c>
      <c r="I1874" s="109" t="s">
        <v>14904</v>
      </c>
      <c r="J1874" s="109" t="s">
        <v>20096</v>
      </c>
      <c r="K1874" s="109" t="s">
        <v>15198</v>
      </c>
    </row>
    <row r="1875" spans="1:11" x14ac:dyDescent="0.25">
      <c r="A1875" t="s">
        <v>16913</v>
      </c>
      <c r="B1875" t="s">
        <v>15320</v>
      </c>
      <c r="C1875" t="s">
        <v>15306</v>
      </c>
      <c r="D1875" t="s">
        <v>16201</v>
      </c>
      <c r="E1875">
        <v>3481</v>
      </c>
      <c r="F1875" t="s">
        <v>14905</v>
      </c>
      <c r="G1875" t="s">
        <v>4855</v>
      </c>
      <c r="H1875" s="111">
        <v>3099.6</v>
      </c>
      <c r="I1875" t="s">
        <v>14904</v>
      </c>
      <c r="J1875" t="s">
        <v>20096</v>
      </c>
      <c r="K1875" t="s">
        <v>15198</v>
      </c>
    </row>
    <row r="1876" spans="1:11" x14ac:dyDescent="0.25">
      <c r="A1876" s="109" t="s">
        <v>16914</v>
      </c>
      <c r="B1876" s="109" t="s">
        <v>15244</v>
      </c>
      <c r="C1876" s="109" t="s">
        <v>15306</v>
      </c>
      <c r="D1876" s="109" t="s">
        <v>16201</v>
      </c>
      <c r="E1876" s="109">
        <v>3481</v>
      </c>
      <c r="F1876" s="109" t="s">
        <v>14905</v>
      </c>
      <c r="G1876" s="109" t="s">
        <v>4855</v>
      </c>
      <c r="H1876" s="110">
        <v>3077.76</v>
      </c>
      <c r="I1876" s="109" t="s">
        <v>14904</v>
      </c>
      <c r="J1876" s="109" t="s">
        <v>20096</v>
      </c>
      <c r="K1876" s="109" t="s">
        <v>15198</v>
      </c>
    </row>
    <row r="1877" spans="1:11" x14ac:dyDescent="0.25">
      <c r="A1877" t="s">
        <v>16915</v>
      </c>
      <c r="B1877" t="s">
        <v>15230</v>
      </c>
      <c r="C1877" t="s">
        <v>15306</v>
      </c>
      <c r="D1877" t="s">
        <v>16201</v>
      </c>
      <c r="E1877">
        <v>3481</v>
      </c>
      <c r="F1877" t="s">
        <v>14905</v>
      </c>
      <c r="G1877" t="s">
        <v>4855</v>
      </c>
      <c r="H1877" s="111">
        <v>2975.28</v>
      </c>
      <c r="I1877" t="s">
        <v>14904</v>
      </c>
      <c r="J1877" t="s">
        <v>20096</v>
      </c>
      <c r="K1877" t="s">
        <v>15198</v>
      </c>
    </row>
    <row r="1878" spans="1:11" x14ac:dyDescent="0.25">
      <c r="A1878" s="109" t="s">
        <v>16916</v>
      </c>
      <c r="B1878" s="109" t="s">
        <v>15230</v>
      </c>
      <c r="C1878" s="109" t="s">
        <v>15306</v>
      </c>
      <c r="D1878" s="109" t="s">
        <v>16201</v>
      </c>
      <c r="E1878" s="109">
        <v>3481</v>
      </c>
      <c r="F1878" s="109" t="s">
        <v>14905</v>
      </c>
      <c r="G1878" s="109" t="s">
        <v>4855</v>
      </c>
      <c r="H1878" s="110">
        <v>2958.48</v>
      </c>
      <c r="I1878" s="109" t="s">
        <v>14904</v>
      </c>
      <c r="J1878" s="109" t="s">
        <v>20096</v>
      </c>
      <c r="K1878" s="109" t="s">
        <v>15198</v>
      </c>
    </row>
    <row r="1879" spans="1:11" x14ac:dyDescent="0.25">
      <c r="A1879" t="s">
        <v>16917</v>
      </c>
      <c r="B1879" t="s">
        <v>15320</v>
      </c>
      <c r="C1879" t="s">
        <v>15306</v>
      </c>
      <c r="D1879" t="s">
        <v>16201</v>
      </c>
      <c r="E1879">
        <v>3481</v>
      </c>
      <c r="F1879" t="s">
        <v>14905</v>
      </c>
      <c r="G1879" t="s">
        <v>4855</v>
      </c>
      <c r="H1879" s="111">
        <v>3104.64</v>
      </c>
      <c r="I1879" t="s">
        <v>14904</v>
      </c>
      <c r="J1879" t="s">
        <v>20096</v>
      </c>
      <c r="K1879" t="s">
        <v>15198</v>
      </c>
    </row>
    <row r="1880" spans="1:11" x14ac:dyDescent="0.25">
      <c r="A1880" s="109" t="s">
        <v>16918</v>
      </c>
      <c r="B1880" s="109" t="s">
        <v>15230</v>
      </c>
      <c r="C1880" s="109" t="s">
        <v>15306</v>
      </c>
      <c r="D1880" s="109" t="s">
        <v>16201</v>
      </c>
      <c r="E1880" s="109">
        <v>3481</v>
      </c>
      <c r="F1880" s="109" t="s">
        <v>14905</v>
      </c>
      <c r="G1880" s="109" t="s">
        <v>4855</v>
      </c>
      <c r="H1880" s="110">
        <v>3034.08</v>
      </c>
      <c r="I1880" s="109" t="s">
        <v>14904</v>
      </c>
      <c r="J1880" s="109" t="s">
        <v>20096</v>
      </c>
      <c r="K1880" s="109" t="s">
        <v>15198</v>
      </c>
    </row>
    <row r="1881" spans="1:11" x14ac:dyDescent="0.25">
      <c r="A1881" t="s">
        <v>16919</v>
      </c>
      <c r="B1881" t="s">
        <v>15244</v>
      </c>
      <c r="C1881" t="s">
        <v>15306</v>
      </c>
      <c r="D1881" t="s">
        <v>16201</v>
      </c>
      <c r="E1881">
        <v>3481</v>
      </c>
      <c r="F1881" t="s">
        <v>14905</v>
      </c>
      <c r="G1881" t="s">
        <v>4855</v>
      </c>
      <c r="H1881" s="111">
        <v>3076.08</v>
      </c>
      <c r="I1881" t="s">
        <v>14904</v>
      </c>
      <c r="J1881" t="s">
        <v>20096</v>
      </c>
      <c r="K1881" t="s">
        <v>15198</v>
      </c>
    </row>
    <row r="1882" spans="1:11" x14ac:dyDescent="0.25">
      <c r="A1882" s="109" t="s">
        <v>16920</v>
      </c>
      <c r="B1882" s="109" t="s">
        <v>15524</v>
      </c>
      <c r="C1882" s="109" t="s">
        <v>15306</v>
      </c>
      <c r="D1882" s="109" t="s">
        <v>16201</v>
      </c>
      <c r="E1882" s="109">
        <v>3481</v>
      </c>
      <c r="F1882" s="109" t="s">
        <v>14905</v>
      </c>
      <c r="G1882" s="109" t="s">
        <v>4855</v>
      </c>
      <c r="H1882" s="110">
        <v>3059.28</v>
      </c>
      <c r="I1882" s="109" t="s">
        <v>14904</v>
      </c>
      <c r="J1882" s="109" t="s">
        <v>20096</v>
      </c>
      <c r="K1882" s="109" t="s">
        <v>15198</v>
      </c>
    </row>
    <row r="1883" spans="1:11" x14ac:dyDescent="0.25">
      <c r="A1883" t="s">
        <v>16921</v>
      </c>
      <c r="B1883" t="s">
        <v>15524</v>
      </c>
      <c r="C1883" t="s">
        <v>15306</v>
      </c>
      <c r="D1883" t="s">
        <v>16201</v>
      </c>
      <c r="E1883">
        <v>3481</v>
      </c>
      <c r="F1883" t="s">
        <v>14905</v>
      </c>
      <c r="G1883" t="s">
        <v>4855</v>
      </c>
      <c r="H1883" s="111">
        <v>2929.92</v>
      </c>
      <c r="I1883" t="s">
        <v>14904</v>
      </c>
      <c r="J1883" t="s">
        <v>20096</v>
      </c>
      <c r="K1883" t="s">
        <v>15198</v>
      </c>
    </row>
    <row r="1884" spans="1:11" x14ac:dyDescent="0.25">
      <c r="A1884" s="109" t="s">
        <v>16922</v>
      </c>
      <c r="B1884" s="109" t="s">
        <v>16082</v>
      </c>
      <c r="C1884" s="109" t="s">
        <v>15306</v>
      </c>
      <c r="D1884" s="109" t="s">
        <v>16201</v>
      </c>
      <c r="E1884" s="109">
        <v>3481</v>
      </c>
      <c r="F1884" s="109" t="s">
        <v>14905</v>
      </c>
      <c r="G1884" s="109" t="s">
        <v>4855</v>
      </c>
      <c r="H1884" s="110">
        <v>2928.24</v>
      </c>
      <c r="I1884" s="109" t="s">
        <v>14904</v>
      </c>
      <c r="J1884" s="109" t="s">
        <v>20096</v>
      </c>
      <c r="K1884" s="109" t="s">
        <v>15198</v>
      </c>
    </row>
    <row r="1885" spans="1:11" x14ac:dyDescent="0.25">
      <c r="A1885" t="s">
        <v>16923</v>
      </c>
      <c r="B1885" t="s">
        <v>15524</v>
      </c>
      <c r="C1885" t="s">
        <v>15306</v>
      </c>
      <c r="D1885" t="s">
        <v>16201</v>
      </c>
      <c r="E1885">
        <v>3481</v>
      </c>
      <c r="F1885" t="s">
        <v>14905</v>
      </c>
      <c r="G1885" t="s">
        <v>4855</v>
      </c>
      <c r="H1885" s="111">
        <v>3027.36</v>
      </c>
      <c r="I1885" t="s">
        <v>14904</v>
      </c>
      <c r="J1885" t="s">
        <v>20096</v>
      </c>
      <c r="K1885" t="s">
        <v>15198</v>
      </c>
    </row>
    <row r="1886" spans="1:11" x14ac:dyDescent="0.25">
      <c r="A1886" s="109" t="s">
        <v>16924</v>
      </c>
      <c r="B1886" s="109" t="s">
        <v>16082</v>
      </c>
      <c r="C1886" s="109" t="s">
        <v>15306</v>
      </c>
      <c r="D1886" s="109" t="s">
        <v>16201</v>
      </c>
      <c r="E1886" s="109">
        <v>3481</v>
      </c>
      <c r="F1886" s="109" t="s">
        <v>14905</v>
      </c>
      <c r="G1886" s="109" t="s">
        <v>4855</v>
      </c>
      <c r="H1886" s="110">
        <v>3062.64</v>
      </c>
      <c r="I1886" s="109" t="s">
        <v>14904</v>
      </c>
      <c r="J1886" s="109" t="s">
        <v>20096</v>
      </c>
      <c r="K1886" s="109" t="s">
        <v>15198</v>
      </c>
    </row>
    <row r="1887" spans="1:11" x14ac:dyDescent="0.25">
      <c r="A1887" t="s">
        <v>16925</v>
      </c>
      <c r="B1887" t="s">
        <v>15524</v>
      </c>
      <c r="C1887" t="s">
        <v>15306</v>
      </c>
      <c r="D1887" t="s">
        <v>16201</v>
      </c>
      <c r="E1887">
        <v>3481</v>
      </c>
      <c r="F1887" t="s">
        <v>14905</v>
      </c>
      <c r="G1887" t="s">
        <v>4855</v>
      </c>
      <c r="H1887" s="111">
        <v>3114.72</v>
      </c>
      <c r="I1887" t="s">
        <v>14904</v>
      </c>
      <c r="J1887" t="s">
        <v>20096</v>
      </c>
      <c r="K1887" t="s">
        <v>15198</v>
      </c>
    </row>
    <row r="1888" spans="1:11" x14ac:dyDescent="0.25">
      <c r="A1888" s="109" t="s">
        <v>16926</v>
      </c>
      <c r="B1888" s="109" t="s">
        <v>15524</v>
      </c>
      <c r="C1888" s="109" t="s">
        <v>15306</v>
      </c>
      <c r="D1888" s="109" t="s">
        <v>16201</v>
      </c>
      <c r="E1888" s="109">
        <v>3481</v>
      </c>
      <c r="F1888" s="109" t="s">
        <v>14905</v>
      </c>
      <c r="G1888" s="109" t="s">
        <v>4855</v>
      </c>
      <c r="H1888" s="110">
        <v>3029.04</v>
      </c>
      <c r="I1888" s="109" t="s">
        <v>14904</v>
      </c>
      <c r="J1888" s="109" t="s">
        <v>20096</v>
      </c>
      <c r="K1888" s="109" t="s">
        <v>15198</v>
      </c>
    </row>
    <row r="1889" spans="1:11" x14ac:dyDescent="0.25">
      <c r="A1889" t="s">
        <v>16927</v>
      </c>
      <c r="B1889" t="s">
        <v>15524</v>
      </c>
      <c r="C1889" t="s">
        <v>15306</v>
      </c>
      <c r="D1889" t="s">
        <v>16201</v>
      </c>
      <c r="E1889">
        <v>3481</v>
      </c>
      <c r="F1889" t="s">
        <v>14905</v>
      </c>
      <c r="G1889" t="s">
        <v>4855</v>
      </c>
      <c r="H1889" s="111">
        <v>3027.36</v>
      </c>
      <c r="I1889" t="s">
        <v>14904</v>
      </c>
      <c r="J1889" t="s">
        <v>20096</v>
      </c>
      <c r="K1889" t="s">
        <v>15198</v>
      </c>
    </row>
    <row r="1890" spans="1:11" x14ac:dyDescent="0.25">
      <c r="A1890" s="109" t="s">
        <v>16928</v>
      </c>
      <c r="B1890" s="109" t="s">
        <v>15204</v>
      </c>
      <c r="C1890" s="109" t="s">
        <v>15306</v>
      </c>
      <c r="D1890" s="109" t="s">
        <v>16201</v>
      </c>
      <c r="E1890" s="109">
        <v>3478</v>
      </c>
      <c r="F1890" s="109" t="s">
        <v>14903</v>
      </c>
      <c r="G1890" s="109" t="s">
        <v>4855</v>
      </c>
      <c r="H1890" s="110">
        <v>26757.79</v>
      </c>
      <c r="I1890" s="109" t="s">
        <v>14904</v>
      </c>
      <c r="J1890" s="109" t="s">
        <v>20096</v>
      </c>
      <c r="K1890" s="109" t="s">
        <v>15198</v>
      </c>
    </row>
    <row r="1891" spans="1:11" x14ac:dyDescent="0.25">
      <c r="A1891" t="s">
        <v>16929</v>
      </c>
      <c r="B1891" t="s">
        <v>15204</v>
      </c>
      <c r="C1891" t="s">
        <v>15306</v>
      </c>
      <c r="D1891" t="s">
        <v>16201</v>
      </c>
      <c r="E1891">
        <v>3478</v>
      </c>
      <c r="F1891" t="s">
        <v>14903</v>
      </c>
      <c r="G1891" t="s">
        <v>4855</v>
      </c>
      <c r="H1891" s="111">
        <v>23146.44</v>
      </c>
      <c r="I1891" t="s">
        <v>14904</v>
      </c>
      <c r="J1891" t="s">
        <v>20096</v>
      </c>
      <c r="K1891" t="s">
        <v>15198</v>
      </c>
    </row>
    <row r="1892" spans="1:11" x14ac:dyDescent="0.25">
      <c r="A1892" s="109" t="s">
        <v>16332</v>
      </c>
      <c r="B1892" s="109" t="s">
        <v>15883</v>
      </c>
      <c r="C1892" s="109" t="s">
        <v>15306</v>
      </c>
      <c r="D1892" s="109" t="s">
        <v>16201</v>
      </c>
      <c r="E1892" s="109">
        <v>2838</v>
      </c>
      <c r="F1892" s="109" t="s">
        <v>1395</v>
      </c>
      <c r="G1892" s="109" t="s">
        <v>4855</v>
      </c>
      <c r="H1892" s="110">
        <v>1638.11</v>
      </c>
      <c r="I1892" s="109" t="s">
        <v>14943</v>
      </c>
      <c r="J1892" s="109" t="s">
        <v>20096</v>
      </c>
      <c r="K1892" s="109" t="s">
        <v>15198</v>
      </c>
    </row>
    <row r="1893" spans="1:11" x14ac:dyDescent="0.25">
      <c r="A1893" t="s">
        <v>16333</v>
      </c>
      <c r="B1893" t="s">
        <v>15883</v>
      </c>
      <c r="C1893" t="s">
        <v>15306</v>
      </c>
      <c r="D1893" t="s">
        <v>16201</v>
      </c>
      <c r="E1893">
        <v>2838</v>
      </c>
      <c r="F1893" t="s">
        <v>1395</v>
      </c>
      <c r="G1893" t="s">
        <v>4855</v>
      </c>
      <c r="H1893" s="111">
        <v>1956.91</v>
      </c>
      <c r="I1893" t="s">
        <v>14943</v>
      </c>
      <c r="J1893" t="s">
        <v>20096</v>
      </c>
      <c r="K1893" t="s">
        <v>15198</v>
      </c>
    </row>
    <row r="1894" spans="1:11" x14ac:dyDescent="0.25">
      <c r="A1894" s="109" t="s">
        <v>16334</v>
      </c>
      <c r="B1894" s="109" t="s">
        <v>15883</v>
      </c>
      <c r="C1894" s="109" t="s">
        <v>15306</v>
      </c>
      <c r="D1894" s="109" t="s">
        <v>16201</v>
      </c>
      <c r="E1894" s="109">
        <v>2838</v>
      </c>
      <c r="F1894" s="109" t="s">
        <v>1395</v>
      </c>
      <c r="G1894" s="109" t="s">
        <v>4855</v>
      </c>
      <c r="H1894" s="110">
        <v>536.39</v>
      </c>
      <c r="I1894" s="109" t="s">
        <v>14943</v>
      </c>
      <c r="J1894" s="109" t="s">
        <v>20096</v>
      </c>
      <c r="K1894" s="109" t="s">
        <v>15198</v>
      </c>
    </row>
    <row r="1895" spans="1:11" x14ac:dyDescent="0.25">
      <c r="A1895" t="s">
        <v>16930</v>
      </c>
      <c r="B1895" t="s">
        <v>15553</v>
      </c>
      <c r="C1895" t="s">
        <v>15306</v>
      </c>
      <c r="D1895" t="s">
        <v>16201</v>
      </c>
      <c r="E1895">
        <v>3737</v>
      </c>
      <c r="F1895" t="s">
        <v>15011</v>
      </c>
      <c r="G1895" t="s">
        <v>4855</v>
      </c>
      <c r="H1895" s="111">
        <v>1050</v>
      </c>
      <c r="I1895" t="s">
        <v>14963</v>
      </c>
      <c r="J1895" t="s">
        <v>20096</v>
      </c>
      <c r="K1895" t="s">
        <v>15198</v>
      </c>
    </row>
    <row r="1896" spans="1:11" x14ac:dyDescent="0.25">
      <c r="A1896" s="109" t="s">
        <v>16931</v>
      </c>
      <c r="B1896" s="109" t="s">
        <v>15553</v>
      </c>
      <c r="C1896" s="109" t="s">
        <v>15306</v>
      </c>
      <c r="D1896" s="109" t="s">
        <v>16201</v>
      </c>
      <c r="E1896" s="109">
        <v>2956</v>
      </c>
      <c r="F1896" s="109" t="s">
        <v>15099</v>
      </c>
      <c r="G1896" s="109" t="s">
        <v>4855</v>
      </c>
      <c r="H1896" s="110">
        <v>424.98</v>
      </c>
      <c r="I1896" s="109" t="s">
        <v>14963</v>
      </c>
      <c r="J1896" s="109" t="s">
        <v>20096</v>
      </c>
      <c r="K1896" s="109" t="s">
        <v>15198</v>
      </c>
    </row>
    <row r="1897" spans="1:11" x14ac:dyDescent="0.25">
      <c r="A1897" t="s">
        <v>16933</v>
      </c>
      <c r="B1897" t="s">
        <v>15553</v>
      </c>
      <c r="C1897" t="s">
        <v>15306</v>
      </c>
      <c r="D1897" t="s">
        <v>16201</v>
      </c>
      <c r="E1897">
        <v>3497</v>
      </c>
      <c r="F1897" t="s">
        <v>14908</v>
      </c>
      <c r="G1897" t="s">
        <v>4855</v>
      </c>
      <c r="H1897" s="111">
        <v>3526.51</v>
      </c>
      <c r="I1897" t="s">
        <v>14904</v>
      </c>
      <c r="J1897" t="s">
        <v>20096</v>
      </c>
      <c r="K1897" t="s">
        <v>15198</v>
      </c>
    </row>
    <row r="1898" spans="1:11" x14ac:dyDescent="0.25">
      <c r="A1898" s="109" t="s">
        <v>16934</v>
      </c>
      <c r="B1898" s="109" t="s">
        <v>15553</v>
      </c>
      <c r="C1898" s="109" t="s">
        <v>15306</v>
      </c>
      <c r="D1898" s="109" t="s">
        <v>16201</v>
      </c>
      <c r="E1898" s="109">
        <v>3478</v>
      </c>
      <c r="F1898" s="109" t="s">
        <v>14903</v>
      </c>
      <c r="G1898" s="109" t="s">
        <v>4855</v>
      </c>
      <c r="H1898" s="110">
        <v>23085.68</v>
      </c>
      <c r="I1898" s="109" t="s">
        <v>14904</v>
      </c>
      <c r="J1898" s="109" t="s">
        <v>20096</v>
      </c>
      <c r="K1898" s="109" t="s">
        <v>15198</v>
      </c>
    </row>
    <row r="1899" spans="1:11" x14ac:dyDescent="0.25">
      <c r="A1899" t="s">
        <v>20966</v>
      </c>
      <c r="B1899" t="s">
        <v>15306</v>
      </c>
      <c r="C1899" t="s">
        <v>15306</v>
      </c>
      <c r="D1899" t="s">
        <v>16201</v>
      </c>
      <c r="E1899">
        <v>2942</v>
      </c>
      <c r="F1899" t="s">
        <v>14973</v>
      </c>
      <c r="G1899" t="s">
        <v>4855</v>
      </c>
      <c r="H1899" s="111">
        <v>272.45</v>
      </c>
      <c r="I1899" t="s">
        <v>14963</v>
      </c>
      <c r="J1899" t="s">
        <v>20096</v>
      </c>
      <c r="K1899" t="s">
        <v>15198</v>
      </c>
    </row>
    <row r="1900" spans="1:11" x14ac:dyDescent="0.25">
      <c r="A1900" s="109" t="s">
        <v>20967</v>
      </c>
      <c r="B1900" s="109" t="s">
        <v>15306</v>
      </c>
      <c r="C1900" s="109" t="s">
        <v>15306</v>
      </c>
      <c r="D1900" s="109" t="s">
        <v>16201</v>
      </c>
      <c r="E1900" s="109">
        <v>2942</v>
      </c>
      <c r="F1900" s="109" t="s">
        <v>14973</v>
      </c>
      <c r="G1900" s="109" t="s">
        <v>4855</v>
      </c>
      <c r="H1900" s="110">
        <v>47.74</v>
      </c>
      <c r="I1900" s="109" t="s">
        <v>14963</v>
      </c>
      <c r="J1900" s="109" t="s">
        <v>20096</v>
      </c>
      <c r="K1900" s="109" t="s">
        <v>15198</v>
      </c>
    </row>
    <row r="1901" spans="1:11" x14ac:dyDescent="0.25">
      <c r="A1901" t="s">
        <v>20968</v>
      </c>
      <c r="B1901" t="s">
        <v>15545</v>
      </c>
      <c r="C1901" t="s">
        <v>15306</v>
      </c>
      <c r="D1901" t="s">
        <v>16201</v>
      </c>
      <c r="E1901">
        <v>2942</v>
      </c>
      <c r="F1901" t="s">
        <v>14973</v>
      </c>
      <c r="G1901" t="s">
        <v>4855</v>
      </c>
      <c r="H1901" s="111">
        <v>57</v>
      </c>
      <c r="I1901" t="s">
        <v>14963</v>
      </c>
      <c r="J1901" t="s">
        <v>20096</v>
      </c>
      <c r="K1901" t="s">
        <v>15198</v>
      </c>
    </row>
    <row r="1902" spans="1:11" x14ac:dyDescent="0.25">
      <c r="A1902" s="109" t="s">
        <v>20969</v>
      </c>
      <c r="B1902" s="109" t="s">
        <v>15448</v>
      </c>
      <c r="C1902" s="109" t="s">
        <v>15306</v>
      </c>
      <c r="D1902" s="109" t="s">
        <v>16201</v>
      </c>
      <c r="E1902" s="109">
        <v>2797</v>
      </c>
      <c r="F1902" s="109" t="s">
        <v>14965</v>
      </c>
      <c r="G1902" s="109" t="s">
        <v>4855</v>
      </c>
      <c r="H1902" s="110">
        <v>1911.15</v>
      </c>
      <c r="I1902" s="109" t="s">
        <v>14963</v>
      </c>
      <c r="J1902" s="109" t="s">
        <v>20096</v>
      </c>
      <c r="K1902" s="109" t="s">
        <v>15198</v>
      </c>
    </row>
    <row r="1903" spans="1:11" x14ac:dyDescent="0.25">
      <c r="A1903" t="s">
        <v>20970</v>
      </c>
      <c r="B1903" t="s">
        <v>15306</v>
      </c>
      <c r="C1903" t="s">
        <v>15306</v>
      </c>
      <c r="D1903" t="s">
        <v>16201</v>
      </c>
      <c r="E1903">
        <v>3325</v>
      </c>
      <c r="F1903" t="s">
        <v>14966</v>
      </c>
      <c r="G1903" t="s">
        <v>4855</v>
      </c>
      <c r="H1903" s="111">
        <v>8</v>
      </c>
      <c r="I1903" t="s">
        <v>14916</v>
      </c>
      <c r="J1903" t="s">
        <v>20096</v>
      </c>
      <c r="K1903" t="s">
        <v>14916</v>
      </c>
    </row>
    <row r="1904" spans="1:11" x14ac:dyDescent="0.25">
      <c r="A1904" s="109" t="s">
        <v>16935</v>
      </c>
      <c r="B1904" s="109" t="s">
        <v>16093</v>
      </c>
      <c r="C1904" s="109" t="s">
        <v>15278</v>
      </c>
      <c r="D1904" s="109" t="s">
        <v>16201</v>
      </c>
      <c r="E1904" s="109">
        <v>3366</v>
      </c>
      <c r="F1904" s="109" t="s">
        <v>14960</v>
      </c>
      <c r="G1904" s="109" t="s">
        <v>4855</v>
      </c>
      <c r="H1904" s="110">
        <v>530</v>
      </c>
      <c r="I1904" s="109" t="s">
        <v>14943</v>
      </c>
      <c r="J1904" s="109" t="s">
        <v>20096</v>
      </c>
      <c r="K1904" s="109" t="s">
        <v>15198</v>
      </c>
    </row>
    <row r="1905" spans="1:11" x14ac:dyDescent="0.25">
      <c r="A1905" t="s">
        <v>16936</v>
      </c>
      <c r="B1905" t="s">
        <v>15692</v>
      </c>
      <c r="C1905" t="s">
        <v>15278</v>
      </c>
      <c r="D1905" t="s">
        <v>16201</v>
      </c>
      <c r="E1905">
        <v>3953</v>
      </c>
      <c r="F1905" t="s">
        <v>1517</v>
      </c>
      <c r="G1905" t="s">
        <v>4855</v>
      </c>
      <c r="H1905" s="111">
        <v>2630.6</v>
      </c>
      <c r="I1905" t="s">
        <v>14904</v>
      </c>
      <c r="J1905" t="s">
        <v>20096</v>
      </c>
      <c r="K1905" t="s">
        <v>15198</v>
      </c>
    </row>
    <row r="1906" spans="1:11" x14ac:dyDescent="0.25">
      <c r="A1906" s="109" t="s">
        <v>16941</v>
      </c>
      <c r="B1906" s="109" t="s">
        <v>15204</v>
      </c>
      <c r="C1906" s="109" t="s">
        <v>15278</v>
      </c>
      <c r="D1906" s="109" t="s">
        <v>16201</v>
      </c>
      <c r="E1906" s="109">
        <v>3478</v>
      </c>
      <c r="F1906" s="109" t="s">
        <v>14903</v>
      </c>
      <c r="G1906" s="109" t="s">
        <v>4855</v>
      </c>
      <c r="H1906" s="110">
        <v>23207.19</v>
      </c>
      <c r="I1906" s="109" t="s">
        <v>14904</v>
      </c>
      <c r="J1906" s="109" t="s">
        <v>20096</v>
      </c>
      <c r="K1906" s="109" t="s">
        <v>15198</v>
      </c>
    </row>
    <row r="1907" spans="1:11" x14ac:dyDescent="0.25">
      <c r="A1907" t="s">
        <v>16942</v>
      </c>
      <c r="B1907" t="s">
        <v>15204</v>
      </c>
      <c r="C1907" t="s">
        <v>15278</v>
      </c>
      <c r="D1907" t="s">
        <v>16201</v>
      </c>
      <c r="E1907">
        <v>3478</v>
      </c>
      <c r="F1907" t="s">
        <v>14903</v>
      </c>
      <c r="G1907" t="s">
        <v>4855</v>
      </c>
      <c r="H1907" s="111">
        <v>25225.5</v>
      </c>
      <c r="I1907" t="s">
        <v>14904</v>
      </c>
      <c r="J1907" t="s">
        <v>20096</v>
      </c>
      <c r="K1907" t="s">
        <v>15198</v>
      </c>
    </row>
    <row r="1908" spans="1:11" x14ac:dyDescent="0.25">
      <c r="A1908" s="109" t="s">
        <v>16943</v>
      </c>
      <c r="B1908" s="109" t="s">
        <v>15204</v>
      </c>
      <c r="C1908" s="109" t="s">
        <v>15278</v>
      </c>
      <c r="D1908" s="109" t="s">
        <v>16201</v>
      </c>
      <c r="E1908" s="109">
        <v>3478</v>
      </c>
      <c r="F1908" s="109" t="s">
        <v>14903</v>
      </c>
      <c r="G1908" s="109" t="s">
        <v>4855</v>
      </c>
      <c r="H1908" s="110">
        <v>23443.44</v>
      </c>
      <c r="I1908" s="109" t="s">
        <v>14904</v>
      </c>
      <c r="J1908" s="109" t="s">
        <v>20096</v>
      </c>
      <c r="K1908" s="109" t="s">
        <v>15198</v>
      </c>
    </row>
    <row r="1909" spans="1:11" x14ac:dyDescent="0.25">
      <c r="A1909" t="s">
        <v>16944</v>
      </c>
      <c r="B1909" t="s">
        <v>16093</v>
      </c>
      <c r="C1909" t="s">
        <v>15278</v>
      </c>
      <c r="D1909" t="s">
        <v>16201</v>
      </c>
      <c r="E1909">
        <v>3529</v>
      </c>
      <c r="F1909" t="s">
        <v>14986</v>
      </c>
      <c r="G1909" t="s">
        <v>4855</v>
      </c>
      <c r="H1909" s="111">
        <v>15606.49</v>
      </c>
      <c r="I1909" t="s">
        <v>14963</v>
      </c>
      <c r="J1909" t="s">
        <v>20096</v>
      </c>
      <c r="K1909" t="s">
        <v>15198</v>
      </c>
    </row>
    <row r="1910" spans="1:11" x14ac:dyDescent="0.25">
      <c r="A1910" s="109" t="s">
        <v>16335</v>
      </c>
      <c r="B1910" s="109" t="s">
        <v>15883</v>
      </c>
      <c r="C1910" s="109" t="s">
        <v>15278</v>
      </c>
      <c r="D1910" s="109" t="s">
        <v>16201</v>
      </c>
      <c r="E1910" s="109">
        <v>2838</v>
      </c>
      <c r="F1910" s="109" t="s">
        <v>1395</v>
      </c>
      <c r="G1910" s="109" t="s">
        <v>4855</v>
      </c>
      <c r="H1910" s="110">
        <v>1926.55</v>
      </c>
      <c r="I1910" s="109" t="s">
        <v>14943</v>
      </c>
      <c r="J1910" s="109" t="s">
        <v>20096</v>
      </c>
      <c r="K1910" s="109" t="s">
        <v>15198</v>
      </c>
    </row>
    <row r="1911" spans="1:11" x14ac:dyDescent="0.25">
      <c r="A1911" t="s">
        <v>16336</v>
      </c>
      <c r="B1911" t="s">
        <v>15611</v>
      </c>
      <c r="C1911" t="s">
        <v>15278</v>
      </c>
      <c r="D1911" t="s">
        <v>16201</v>
      </c>
      <c r="E1911">
        <v>3526</v>
      </c>
      <c r="F1911" t="s">
        <v>14917</v>
      </c>
      <c r="G1911" t="s">
        <v>4855</v>
      </c>
      <c r="H1911" s="111">
        <v>54250</v>
      </c>
      <c r="I1911" t="s">
        <v>14916</v>
      </c>
      <c r="J1911" t="s">
        <v>20096</v>
      </c>
      <c r="K1911" t="s">
        <v>14916</v>
      </c>
    </row>
    <row r="1912" spans="1:11" x14ac:dyDescent="0.25">
      <c r="A1912" s="109" t="s">
        <v>16945</v>
      </c>
      <c r="B1912" s="109" t="s">
        <v>16093</v>
      </c>
      <c r="C1912" s="109" t="s">
        <v>15278</v>
      </c>
      <c r="D1912" s="109" t="s">
        <v>16201</v>
      </c>
      <c r="E1912" s="109">
        <v>3351</v>
      </c>
      <c r="F1912" s="109" t="s">
        <v>1234</v>
      </c>
      <c r="G1912" s="109" t="s">
        <v>4855</v>
      </c>
      <c r="H1912" s="110">
        <v>930</v>
      </c>
      <c r="I1912" s="109" t="s">
        <v>14943</v>
      </c>
      <c r="J1912" s="109" t="s">
        <v>20096</v>
      </c>
      <c r="K1912" s="109" t="s">
        <v>15198</v>
      </c>
    </row>
    <row r="1913" spans="1:11" x14ac:dyDescent="0.25">
      <c r="A1913" t="s">
        <v>16337</v>
      </c>
      <c r="B1913" t="s">
        <v>15613</v>
      </c>
      <c r="C1913" t="s">
        <v>15278</v>
      </c>
      <c r="D1913" t="s">
        <v>16201</v>
      </c>
      <c r="E1913">
        <v>2934</v>
      </c>
      <c r="F1913" t="s">
        <v>14915</v>
      </c>
      <c r="G1913" t="s">
        <v>4855</v>
      </c>
      <c r="H1913" s="111">
        <v>33827.28</v>
      </c>
      <c r="I1913" t="s">
        <v>14916</v>
      </c>
      <c r="J1913" t="s">
        <v>20096</v>
      </c>
      <c r="K1913" t="s">
        <v>14916</v>
      </c>
    </row>
    <row r="1914" spans="1:11" x14ac:dyDescent="0.25">
      <c r="A1914" s="109" t="s">
        <v>20971</v>
      </c>
      <c r="B1914" s="109" t="s">
        <v>15278</v>
      </c>
      <c r="C1914" s="109" t="s">
        <v>15278</v>
      </c>
      <c r="D1914" s="109" t="s">
        <v>16201</v>
      </c>
      <c r="E1914" s="109">
        <v>3790</v>
      </c>
      <c r="F1914" s="109" t="s">
        <v>20188</v>
      </c>
      <c r="G1914" s="109" t="s">
        <v>4855</v>
      </c>
      <c r="H1914" s="110">
        <v>2800</v>
      </c>
      <c r="I1914" s="109" t="s">
        <v>14963</v>
      </c>
      <c r="J1914" s="109" t="s">
        <v>20096</v>
      </c>
      <c r="K1914" s="109" t="s">
        <v>15198</v>
      </c>
    </row>
    <row r="1915" spans="1:11" x14ac:dyDescent="0.25">
      <c r="A1915" t="s">
        <v>4855</v>
      </c>
      <c r="B1915" t="s">
        <v>15278</v>
      </c>
      <c r="C1915" t="s">
        <v>15278</v>
      </c>
      <c r="D1915" t="s">
        <v>16201</v>
      </c>
      <c r="E1915">
        <v>9</v>
      </c>
      <c r="F1915" t="s">
        <v>20972</v>
      </c>
      <c r="G1915" t="s">
        <v>4855</v>
      </c>
      <c r="H1915" s="111">
        <v>1600</v>
      </c>
      <c r="I1915" t="s">
        <v>14963</v>
      </c>
      <c r="J1915" t="s">
        <v>20096</v>
      </c>
      <c r="K1915" t="s">
        <v>15198</v>
      </c>
    </row>
    <row r="1916" spans="1:11" x14ac:dyDescent="0.25">
      <c r="A1916" s="109" t="s">
        <v>17040</v>
      </c>
      <c r="B1916" s="109" t="s">
        <v>15204</v>
      </c>
      <c r="C1916" s="109" t="s">
        <v>15278</v>
      </c>
      <c r="D1916" s="109" t="s">
        <v>16201</v>
      </c>
      <c r="E1916" s="109">
        <v>3953</v>
      </c>
      <c r="F1916" s="109" t="s">
        <v>1517</v>
      </c>
      <c r="G1916" s="109" t="s">
        <v>4855</v>
      </c>
      <c r="H1916" s="110">
        <v>2709.6</v>
      </c>
      <c r="I1916" s="109" t="s">
        <v>14904</v>
      </c>
      <c r="J1916" s="109" t="s">
        <v>20096</v>
      </c>
      <c r="K1916" s="109" t="s">
        <v>15198</v>
      </c>
    </row>
    <row r="1917" spans="1:11" x14ac:dyDescent="0.25">
      <c r="A1917" t="s">
        <v>17041</v>
      </c>
      <c r="B1917" t="s">
        <v>15204</v>
      </c>
      <c r="C1917" t="s">
        <v>15278</v>
      </c>
      <c r="D1917" t="s">
        <v>16201</v>
      </c>
      <c r="E1917">
        <v>3953</v>
      </c>
      <c r="F1917" t="s">
        <v>1517</v>
      </c>
      <c r="G1917" t="s">
        <v>4855</v>
      </c>
      <c r="H1917" s="111">
        <v>2987.2</v>
      </c>
      <c r="I1917" t="s">
        <v>14904</v>
      </c>
      <c r="J1917" t="s">
        <v>20096</v>
      </c>
      <c r="K1917" t="s">
        <v>15198</v>
      </c>
    </row>
    <row r="1918" spans="1:11" x14ac:dyDescent="0.25">
      <c r="A1918" s="109" t="s">
        <v>17086</v>
      </c>
      <c r="B1918" s="109" t="s">
        <v>15312</v>
      </c>
      <c r="C1918" s="109" t="s">
        <v>15278</v>
      </c>
      <c r="D1918" s="109" t="s">
        <v>16201</v>
      </c>
      <c r="E1918" s="109">
        <v>3953</v>
      </c>
      <c r="F1918" s="109" t="s">
        <v>1517</v>
      </c>
      <c r="G1918" s="109" t="s">
        <v>4855</v>
      </c>
      <c r="H1918" s="110">
        <v>2345</v>
      </c>
      <c r="I1918" s="109" t="s">
        <v>14904</v>
      </c>
      <c r="J1918" s="109" t="s">
        <v>20096</v>
      </c>
      <c r="K1918" s="109" t="s">
        <v>15198</v>
      </c>
    </row>
    <row r="1919" spans="1:11" x14ac:dyDescent="0.25">
      <c r="A1919" t="s">
        <v>17087</v>
      </c>
      <c r="B1919" t="s">
        <v>15312</v>
      </c>
      <c r="C1919" t="s">
        <v>15278</v>
      </c>
      <c r="D1919" t="s">
        <v>16201</v>
      </c>
      <c r="E1919">
        <v>3953</v>
      </c>
      <c r="F1919" t="s">
        <v>1517</v>
      </c>
      <c r="G1919" t="s">
        <v>4855</v>
      </c>
      <c r="H1919" s="111">
        <v>2989.7</v>
      </c>
      <c r="I1919" t="s">
        <v>14904</v>
      </c>
      <c r="J1919" t="s">
        <v>20096</v>
      </c>
      <c r="K1919" t="s">
        <v>15198</v>
      </c>
    </row>
    <row r="1920" spans="1:11" x14ac:dyDescent="0.25">
      <c r="A1920" s="109" t="s">
        <v>17085</v>
      </c>
      <c r="B1920" s="109" t="s">
        <v>15275</v>
      </c>
      <c r="C1920" s="109" t="s">
        <v>15278</v>
      </c>
      <c r="D1920" s="109" t="s">
        <v>16201</v>
      </c>
      <c r="E1920" s="109">
        <v>3953</v>
      </c>
      <c r="F1920" s="109" t="s">
        <v>1517</v>
      </c>
      <c r="G1920" s="109" t="s">
        <v>4855</v>
      </c>
      <c r="H1920" s="110">
        <v>3813.6</v>
      </c>
      <c r="I1920" s="109" t="s">
        <v>14904</v>
      </c>
      <c r="J1920" s="109" t="s">
        <v>20096</v>
      </c>
      <c r="K1920" s="109" t="s">
        <v>15198</v>
      </c>
    </row>
    <row r="1921" spans="1:11" x14ac:dyDescent="0.25">
      <c r="A1921" t="s">
        <v>17088</v>
      </c>
      <c r="B1921" t="s">
        <v>15312</v>
      </c>
      <c r="C1921" t="s">
        <v>15278</v>
      </c>
      <c r="D1921" t="s">
        <v>16201</v>
      </c>
      <c r="E1921">
        <v>3953</v>
      </c>
      <c r="F1921" t="s">
        <v>1517</v>
      </c>
      <c r="G1921" t="s">
        <v>4855</v>
      </c>
      <c r="H1921" s="111">
        <v>3256.4</v>
      </c>
      <c r="I1921" t="s">
        <v>14904</v>
      </c>
      <c r="J1921" t="s">
        <v>20096</v>
      </c>
      <c r="K1921" t="s">
        <v>15198</v>
      </c>
    </row>
    <row r="1922" spans="1:11" x14ac:dyDescent="0.25">
      <c r="A1922" s="109" t="s">
        <v>17089</v>
      </c>
      <c r="B1922" s="109" t="s">
        <v>15312</v>
      </c>
      <c r="C1922" s="109" t="s">
        <v>15278</v>
      </c>
      <c r="D1922" s="109" t="s">
        <v>16201</v>
      </c>
      <c r="E1922" s="109">
        <v>3953</v>
      </c>
      <c r="F1922" s="109" t="s">
        <v>1517</v>
      </c>
      <c r="G1922" s="109" t="s">
        <v>4855</v>
      </c>
      <c r="H1922" s="110">
        <v>2896.8</v>
      </c>
      <c r="I1922" s="109" t="s">
        <v>14904</v>
      </c>
      <c r="J1922" s="109" t="s">
        <v>20096</v>
      </c>
      <c r="K1922" s="109" t="s">
        <v>15198</v>
      </c>
    </row>
    <row r="1923" spans="1:11" x14ac:dyDescent="0.25">
      <c r="A1923" t="s">
        <v>17090</v>
      </c>
      <c r="B1923" t="s">
        <v>15312</v>
      </c>
      <c r="C1923" t="s">
        <v>15278</v>
      </c>
      <c r="D1923" t="s">
        <v>16201</v>
      </c>
      <c r="E1923">
        <v>3953</v>
      </c>
      <c r="F1923" t="s">
        <v>1517</v>
      </c>
      <c r="G1923" t="s">
        <v>4855</v>
      </c>
      <c r="H1923" s="111">
        <v>3734.4</v>
      </c>
      <c r="I1923" t="s">
        <v>14904</v>
      </c>
      <c r="J1923" t="s">
        <v>20096</v>
      </c>
      <c r="K1923" t="s">
        <v>15198</v>
      </c>
    </row>
    <row r="1924" spans="1:11" x14ac:dyDescent="0.25">
      <c r="A1924" s="109" t="s">
        <v>17091</v>
      </c>
      <c r="B1924" s="109" t="s">
        <v>15312</v>
      </c>
      <c r="C1924" s="109" t="s">
        <v>15278</v>
      </c>
      <c r="D1924" s="109" t="s">
        <v>16201</v>
      </c>
      <c r="E1924" s="109">
        <v>3953</v>
      </c>
      <c r="F1924" s="109" t="s">
        <v>1517</v>
      </c>
      <c r="G1924" s="109" t="s">
        <v>4855</v>
      </c>
      <c r="H1924" s="110">
        <v>3296.3</v>
      </c>
      <c r="I1924" s="109" t="s">
        <v>14904</v>
      </c>
      <c r="J1924" s="109" t="s">
        <v>20096</v>
      </c>
      <c r="K1924" s="109" t="s">
        <v>15198</v>
      </c>
    </row>
    <row r="1925" spans="1:11" x14ac:dyDescent="0.25">
      <c r="A1925" t="s">
        <v>17092</v>
      </c>
      <c r="B1925" t="s">
        <v>15312</v>
      </c>
      <c r="C1925" t="s">
        <v>15278</v>
      </c>
      <c r="D1925" t="s">
        <v>16201</v>
      </c>
      <c r="E1925">
        <v>3953</v>
      </c>
      <c r="F1925" t="s">
        <v>1517</v>
      </c>
      <c r="G1925" t="s">
        <v>4855</v>
      </c>
      <c r="H1925" s="111">
        <v>3692.8</v>
      </c>
      <c r="I1925" t="s">
        <v>14904</v>
      </c>
      <c r="J1925" t="s">
        <v>20096</v>
      </c>
      <c r="K1925" t="s">
        <v>15198</v>
      </c>
    </row>
    <row r="1926" spans="1:11" x14ac:dyDescent="0.25">
      <c r="A1926" s="109" t="s">
        <v>20973</v>
      </c>
      <c r="B1926" s="109" t="s">
        <v>15322</v>
      </c>
      <c r="C1926" s="109" t="s">
        <v>15278</v>
      </c>
      <c r="D1926" s="109" t="s">
        <v>16201</v>
      </c>
      <c r="E1926" s="109">
        <v>3953</v>
      </c>
      <c r="F1926" s="109" t="s">
        <v>1517</v>
      </c>
      <c r="G1926" s="109" t="s">
        <v>4855</v>
      </c>
      <c r="H1926" s="110">
        <v>3269</v>
      </c>
      <c r="I1926" s="109" t="s">
        <v>14904</v>
      </c>
      <c r="J1926" s="109" t="s">
        <v>20096</v>
      </c>
      <c r="K1926" s="109" t="s">
        <v>15198</v>
      </c>
    </row>
    <row r="1927" spans="1:11" x14ac:dyDescent="0.25">
      <c r="A1927" t="s">
        <v>20974</v>
      </c>
      <c r="B1927" t="s">
        <v>15322</v>
      </c>
      <c r="C1927" t="s">
        <v>15278</v>
      </c>
      <c r="D1927" t="s">
        <v>16201</v>
      </c>
      <c r="E1927">
        <v>3953</v>
      </c>
      <c r="F1927" t="s">
        <v>1517</v>
      </c>
      <c r="G1927" t="s">
        <v>4855</v>
      </c>
      <c r="H1927" s="111">
        <v>2561.3</v>
      </c>
      <c r="I1927" t="s">
        <v>14904</v>
      </c>
      <c r="J1927" t="s">
        <v>20096</v>
      </c>
      <c r="K1927" t="s">
        <v>15198</v>
      </c>
    </row>
    <row r="1928" spans="1:11" x14ac:dyDescent="0.25">
      <c r="A1928" s="109" t="s">
        <v>17093</v>
      </c>
      <c r="B1928" s="109" t="s">
        <v>15312</v>
      </c>
      <c r="C1928" s="109" t="s">
        <v>15278</v>
      </c>
      <c r="D1928" s="109" t="s">
        <v>16201</v>
      </c>
      <c r="E1928" s="109">
        <v>3953</v>
      </c>
      <c r="F1928" s="109" t="s">
        <v>1517</v>
      </c>
      <c r="G1928" s="109" t="s">
        <v>4855</v>
      </c>
      <c r="H1928" s="110">
        <v>3349.6</v>
      </c>
      <c r="I1928" s="109" t="s">
        <v>14904</v>
      </c>
      <c r="J1928" s="109" t="s">
        <v>20096</v>
      </c>
      <c r="K1928" s="109" t="s">
        <v>15198</v>
      </c>
    </row>
    <row r="1929" spans="1:11" x14ac:dyDescent="0.25">
      <c r="A1929" t="s">
        <v>20975</v>
      </c>
      <c r="B1929" t="s">
        <v>15322</v>
      </c>
      <c r="C1929" t="s">
        <v>15278</v>
      </c>
      <c r="D1929" t="s">
        <v>16201</v>
      </c>
      <c r="E1929">
        <v>3953</v>
      </c>
      <c r="F1929" t="s">
        <v>1517</v>
      </c>
      <c r="G1929" t="s">
        <v>4855</v>
      </c>
      <c r="H1929" s="111">
        <v>3356.8</v>
      </c>
      <c r="I1929" t="s">
        <v>14904</v>
      </c>
      <c r="J1929" t="s">
        <v>20096</v>
      </c>
      <c r="K1929" t="s">
        <v>15198</v>
      </c>
    </row>
    <row r="1930" spans="1:11" x14ac:dyDescent="0.25">
      <c r="A1930" s="109" t="s">
        <v>20976</v>
      </c>
      <c r="B1930" s="109" t="s">
        <v>15336</v>
      </c>
      <c r="C1930" s="109" t="s">
        <v>15278</v>
      </c>
      <c r="D1930" s="109" t="s">
        <v>16201</v>
      </c>
      <c r="E1930" s="109">
        <v>3953</v>
      </c>
      <c r="F1930" s="109" t="s">
        <v>1517</v>
      </c>
      <c r="G1930" s="109" t="s">
        <v>4855</v>
      </c>
      <c r="H1930" s="110">
        <v>3660</v>
      </c>
      <c r="I1930" s="109" t="s">
        <v>14904</v>
      </c>
      <c r="J1930" s="109" t="s">
        <v>20096</v>
      </c>
      <c r="K1930" s="109" t="s">
        <v>15198</v>
      </c>
    </row>
    <row r="1931" spans="1:11" x14ac:dyDescent="0.25">
      <c r="A1931" t="s">
        <v>20977</v>
      </c>
      <c r="B1931" t="s">
        <v>15336</v>
      </c>
      <c r="C1931" t="s">
        <v>15278</v>
      </c>
      <c r="D1931" t="s">
        <v>16201</v>
      </c>
      <c r="E1931">
        <v>3953</v>
      </c>
      <c r="F1931" t="s">
        <v>1517</v>
      </c>
      <c r="G1931" t="s">
        <v>4855</v>
      </c>
      <c r="H1931" s="111">
        <v>2866.4</v>
      </c>
      <c r="I1931" t="s">
        <v>14904</v>
      </c>
      <c r="J1931" t="s">
        <v>20096</v>
      </c>
      <c r="K1931" t="s">
        <v>15198</v>
      </c>
    </row>
    <row r="1932" spans="1:11" x14ac:dyDescent="0.25">
      <c r="A1932" s="109" t="s">
        <v>20978</v>
      </c>
      <c r="B1932" s="109" t="s">
        <v>15336</v>
      </c>
      <c r="C1932" s="109" t="s">
        <v>15278</v>
      </c>
      <c r="D1932" s="109" t="s">
        <v>16201</v>
      </c>
      <c r="E1932" s="109">
        <v>3953</v>
      </c>
      <c r="F1932" s="109" t="s">
        <v>1517</v>
      </c>
      <c r="G1932" s="109" t="s">
        <v>4855</v>
      </c>
      <c r="H1932" s="110">
        <v>2619.4</v>
      </c>
      <c r="I1932" s="109" t="s">
        <v>14904</v>
      </c>
      <c r="J1932" s="109" t="s">
        <v>20096</v>
      </c>
      <c r="K1932" s="109" t="s">
        <v>15198</v>
      </c>
    </row>
    <row r="1933" spans="1:11" x14ac:dyDescent="0.25">
      <c r="A1933" t="s">
        <v>20979</v>
      </c>
      <c r="B1933" t="s">
        <v>15336</v>
      </c>
      <c r="C1933" t="s">
        <v>15278</v>
      </c>
      <c r="D1933" t="s">
        <v>16201</v>
      </c>
      <c r="E1933">
        <v>3953</v>
      </c>
      <c r="F1933" t="s">
        <v>1517</v>
      </c>
      <c r="G1933" t="s">
        <v>4855</v>
      </c>
      <c r="H1933" s="111">
        <v>3446.4</v>
      </c>
      <c r="I1933" t="s">
        <v>14904</v>
      </c>
      <c r="J1933" t="s">
        <v>20096</v>
      </c>
      <c r="K1933" t="s">
        <v>15198</v>
      </c>
    </row>
    <row r="1934" spans="1:11" x14ac:dyDescent="0.25">
      <c r="A1934" s="109" t="s">
        <v>20980</v>
      </c>
      <c r="B1934" s="109" t="s">
        <v>15253</v>
      </c>
      <c r="C1934" s="109" t="s">
        <v>15278</v>
      </c>
      <c r="D1934" s="109" t="s">
        <v>16201</v>
      </c>
      <c r="E1934" s="109">
        <v>3953</v>
      </c>
      <c r="F1934" s="109" t="s">
        <v>1517</v>
      </c>
      <c r="G1934" s="109" t="s">
        <v>4855</v>
      </c>
      <c r="H1934" s="110">
        <v>3109.6</v>
      </c>
      <c r="I1934" s="109" t="s">
        <v>14904</v>
      </c>
      <c r="J1934" s="109" t="s">
        <v>20096</v>
      </c>
      <c r="K1934" s="109" t="s">
        <v>15198</v>
      </c>
    </row>
    <row r="1935" spans="1:11" x14ac:dyDescent="0.25">
      <c r="A1935" t="s">
        <v>20981</v>
      </c>
      <c r="B1935" t="s">
        <v>15322</v>
      </c>
      <c r="C1935" t="s">
        <v>15278</v>
      </c>
      <c r="D1935" t="s">
        <v>16201</v>
      </c>
      <c r="E1935">
        <v>3768</v>
      </c>
      <c r="F1935" t="s">
        <v>1264</v>
      </c>
      <c r="G1935" t="s">
        <v>4855</v>
      </c>
      <c r="H1935" s="111">
        <v>3679.2</v>
      </c>
      <c r="I1935" t="s">
        <v>14904</v>
      </c>
      <c r="J1935" t="s">
        <v>20096</v>
      </c>
      <c r="K1935" t="s">
        <v>15198</v>
      </c>
    </row>
    <row r="1936" spans="1:11" x14ac:dyDescent="0.25">
      <c r="A1936" s="109" t="s">
        <v>17094</v>
      </c>
      <c r="B1936" s="109" t="s">
        <v>15312</v>
      </c>
      <c r="C1936" s="109" t="s">
        <v>15278</v>
      </c>
      <c r="D1936" s="109" t="s">
        <v>16201</v>
      </c>
      <c r="E1936" s="109">
        <v>3768</v>
      </c>
      <c r="F1936" s="109" t="s">
        <v>1264</v>
      </c>
      <c r="G1936" s="109" t="s">
        <v>4855</v>
      </c>
      <c r="H1936" s="110">
        <v>3406.2</v>
      </c>
      <c r="I1936" s="109" t="s">
        <v>14904</v>
      </c>
      <c r="J1936" s="109" t="s">
        <v>20096</v>
      </c>
      <c r="K1936" s="109" t="s">
        <v>15198</v>
      </c>
    </row>
    <row r="1937" spans="1:11" x14ac:dyDescent="0.25">
      <c r="A1937" t="s">
        <v>17095</v>
      </c>
      <c r="B1937" t="s">
        <v>15312</v>
      </c>
      <c r="C1937" t="s">
        <v>15278</v>
      </c>
      <c r="D1937" t="s">
        <v>16201</v>
      </c>
      <c r="E1937">
        <v>3768</v>
      </c>
      <c r="F1937" t="s">
        <v>1264</v>
      </c>
      <c r="G1937" t="s">
        <v>4855</v>
      </c>
      <c r="H1937" s="111">
        <v>3756.8</v>
      </c>
      <c r="I1937" t="s">
        <v>14904</v>
      </c>
      <c r="J1937" t="s">
        <v>20096</v>
      </c>
      <c r="K1937" t="s">
        <v>15198</v>
      </c>
    </row>
    <row r="1938" spans="1:11" x14ac:dyDescent="0.25">
      <c r="A1938" s="109" t="s">
        <v>20982</v>
      </c>
      <c r="B1938" s="109" t="s">
        <v>15336</v>
      </c>
      <c r="C1938" s="109" t="s">
        <v>15278</v>
      </c>
      <c r="D1938" s="109" t="s">
        <v>16201</v>
      </c>
      <c r="E1938" s="109">
        <v>3768</v>
      </c>
      <c r="F1938" s="109" t="s">
        <v>1264</v>
      </c>
      <c r="G1938" s="109" t="s">
        <v>4855</v>
      </c>
      <c r="H1938" s="110">
        <v>3505.6</v>
      </c>
      <c r="I1938" s="109" t="s">
        <v>14904</v>
      </c>
      <c r="J1938" s="109" t="s">
        <v>20096</v>
      </c>
      <c r="K1938" s="109" t="s">
        <v>15198</v>
      </c>
    </row>
    <row r="1939" spans="1:11" x14ac:dyDescent="0.25">
      <c r="A1939" t="s">
        <v>20983</v>
      </c>
      <c r="B1939" t="s">
        <v>15278</v>
      </c>
      <c r="C1939" t="s">
        <v>15278</v>
      </c>
      <c r="D1939" t="s">
        <v>16201</v>
      </c>
      <c r="E1939">
        <v>3325</v>
      </c>
      <c r="F1939" t="s">
        <v>14966</v>
      </c>
      <c r="G1939" t="s">
        <v>4855</v>
      </c>
      <c r="H1939" s="111">
        <v>16.4</v>
      </c>
      <c r="I1939" t="s">
        <v>14916</v>
      </c>
      <c r="J1939" t="s">
        <v>20096</v>
      </c>
      <c r="K1939" t="s">
        <v>14916</v>
      </c>
    </row>
    <row r="1940" spans="1:11" x14ac:dyDescent="0.25">
      <c r="A1940" s="109" t="s">
        <v>16937</v>
      </c>
      <c r="B1940" s="109" t="s">
        <v>15204</v>
      </c>
      <c r="C1940" s="109" t="s">
        <v>15278</v>
      </c>
      <c r="D1940" s="109" t="s">
        <v>16201</v>
      </c>
      <c r="E1940" s="109">
        <v>3953</v>
      </c>
      <c r="F1940" s="109" t="s">
        <v>1517</v>
      </c>
      <c r="G1940" s="109" t="s">
        <v>4855</v>
      </c>
      <c r="H1940" s="110">
        <v>2615.9</v>
      </c>
      <c r="I1940" s="109" t="s">
        <v>14904</v>
      </c>
      <c r="J1940" s="109" t="s">
        <v>20096</v>
      </c>
      <c r="K1940" s="109" t="s">
        <v>15198</v>
      </c>
    </row>
    <row r="1941" spans="1:11" x14ac:dyDescent="0.25">
      <c r="A1941" t="s">
        <v>17064</v>
      </c>
      <c r="B1941" t="s">
        <v>15200</v>
      </c>
      <c r="C1941" t="s">
        <v>15278</v>
      </c>
      <c r="D1941" t="s">
        <v>16201</v>
      </c>
      <c r="E1941">
        <v>3768</v>
      </c>
      <c r="F1941" t="s">
        <v>1264</v>
      </c>
      <c r="G1941" t="s">
        <v>4855</v>
      </c>
      <c r="H1941" s="111">
        <v>3389.4</v>
      </c>
      <c r="I1941" t="s">
        <v>14904</v>
      </c>
      <c r="J1941" t="s">
        <v>20096</v>
      </c>
      <c r="K1941" t="s">
        <v>15198</v>
      </c>
    </row>
    <row r="1942" spans="1:11" x14ac:dyDescent="0.25">
      <c r="A1942" s="109" t="s">
        <v>17065</v>
      </c>
      <c r="B1942" s="109" t="s">
        <v>15200</v>
      </c>
      <c r="C1942" s="109" t="s">
        <v>15278</v>
      </c>
      <c r="D1942" s="109" t="s">
        <v>16201</v>
      </c>
      <c r="E1942" s="109">
        <v>3768</v>
      </c>
      <c r="F1942" s="109" t="s">
        <v>1264</v>
      </c>
      <c r="G1942" s="109" t="s">
        <v>4855</v>
      </c>
      <c r="H1942" s="110">
        <v>3455.2</v>
      </c>
      <c r="I1942" s="109" t="s">
        <v>14904</v>
      </c>
      <c r="J1942" s="109" t="s">
        <v>20096</v>
      </c>
      <c r="K1942" s="109" t="s">
        <v>15198</v>
      </c>
    </row>
    <row r="1943" spans="1:11" x14ac:dyDescent="0.25">
      <c r="A1943" t="s">
        <v>17070</v>
      </c>
      <c r="B1943" t="s">
        <v>15216</v>
      </c>
      <c r="C1943" t="s">
        <v>15278</v>
      </c>
      <c r="D1943" t="s">
        <v>16201</v>
      </c>
      <c r="E1943">
        <v>3953</v>
      </c>
      <c r="F1943" t="s">
        <v>1517</v>
      </c>
      <c r="G1943" t="s">
        <v>4855</v>
      </c>
      <c r="H1943" s="111">
        <v>2888.2</v>
      </c>
      <c r="I1943" t="s">
        <v>14904</v>
      </c>
      <c r="J1943" t="s">
        <v>20096</v>
      </c>
      <c r="K1943" t="s">
        <v>15198</v>
      </c>
    </row>
    <row r="1944" spans="1:11" x14ac:dyDescent="0.25">
      <c r="A1944" s="109" t="s">
        <v>17053</v>
      </c>
      <c r="B1944" s="109" t="s">
        <v>15194</v>
      </c>
      <c r="C1944" s="109" t="s">
        <v>15278</v>
      </c>
      <c r="D1944" s="109" t="s">
        <v>16201</v>
      </c>
      <c r="E1944" s="109">
        <v>3953</v>
      </c>
      <c r="F1944" s="109" t="s">
        <v>1517</v>
      </c>
      <c r="G1944" s="109" t="s">
        <v>4855</v>
      </c>
      <c r="H1944" s="110">
        <v>2535.4</v>
      </c>
      <c r="I1944" s="109" t="s">
        <v>14904</v>
      </c>
      <c r="J1944" s="109" t="s">
        <v>20096</v>
      </c>
      <c r="K1944" s="109" t="s">
        <v>15198</v>
      </c>
    </row>
    <row r="1945" spans="1:11" x14ac:dyDescent="0.25">
      <c r="A1945" t="s">
        <v>17080</v>
      </c>
      <c r="B1945" t="s">
        <v>15207</v>
      </c>
      <c r="C1945" t="s">
        <v>15278</v>
      </c>
      <c r="D1945" t="s">
        <v>16201</v>
      </c>
      <c r="E1945">
        <v>3953</v>
      </c>
      <c r="F1945" t="s">
        <v>1517</v>
      </c>
      <c r="G1945" t="s">
        <v>4855</v>
      </c>
      <c r="H1945" s="111">
        <v>2838.4</v>
      </c>
      <c r="I1945" t="s">
        <v>14904</v>
      </c>
      <c r="J1945" t="s">
        <v>20096</v>
      </c>
      <c r="K1945" t="s">
        <v>15198</v>
      </c>
    </row>
    <row r="1946" spans="1:11" x14ac:dyDescent="0.25">
      <c r="A1946" s="109" t="s">
        <v>17081</v>
      </c>
      <c r="B1946" s="109" t="s">
        <v>15207</v>
      </c>
      <c r="C1946" s="109" t="s">
        <v>15278</v>
      </c>
      <c r="D1946" s="109" t="s">
        <v>16201</v>
      </c>
      <c r="E1946" s="109">
        <v>3953</v>
      </c>
      <c r="F1946" s="109" t="s">
        <v>1517</v>
      </c>
      <c r="G1946" s="109" t="s">
        <v>4855</v>
      </c>
      <c r="H1946" s="110">
        <v>3854.4</v>
      </c>
      <c r="I1946" s="109" t="s">
        <v>14904</v>
      </c>
      <c r="J1946" s="109" t="s">
        <v>20096</v>
      </c>
      <c r="K1946" s="109" t="s">
        <v>15198</v>
      </c>
    </row>
    <row r="1947" spans="1:11" x14ac:dyDescent="0.25">
      <c r="A1947" t="s">
        <v>17071</v>
      </c>
      <c r="B1947" t="s">
        <v>15216</v>
      </c>
      <c r="C1947" t="s">
        <v>15278</v>
      </c>
      <c r="D1947" t="s">
        <v>16201</v>
      </c>
      <c r="E1947">
        <v>3953</v>
      </c>
      <c r="F1947" t="s">
        <v>1517</v>
      </c>
      <c r="G1947" t="s">
        <v>4855</v>
      </c>
      <c r="H1947" s="111">
        <v>3858.4</v>
      </c>
      <c r="I1947" t="s">
        <v>14904</v>
      </c>
      <c r="J1947" t="s">
        <v>20096</v>
      </c>
      <c r="K1947" t="s">
        <v>15198</v>
      </c>
    </row>
    <row r="1948" spans="1:11" x14ac:dyDescent="0.25">
      <c r="A1948" s="109" t="s">
        <v>17072</v>
      </c>
      <c r="B1948" s="109" t="s">
        <v>15200</v>
      </c>
      <c r="C1948" s="109" t="s">
        <v>15278</v>
      </c>
      <c r="D1948" s="109" t="s">
        <v>16201</v>
      </c>
      <c r="E1948" s="109">
        <v>3953</v>
      </c>
      <c r="F1948" s="109" t="s">
        <v>1517</v>
      </c>
      <c r="G1948" s="109" t="s">
        <v>4855</v>
      </c>
      <c r="H1948" s="110">
        <v>2936</v>
      </c>
      <c r="I1948" s="109" t="s">
        <v>14904</v>
      </c>
      <c r="J1948" s="109" t="s">
        <v>20096</v>
      </c>
      <c r="K1948" s="109" t="s">
        <v>15198</v>
      </c>
    </row>
    <row r="1949" spans="1:11" x14ac:dyDescent="0.25">
      <c r="A1949" t="s">
        <v>17082</v>
      </c>
      <c r="B1949" t="s">
        <v>15207</v>
      </c>
      <c r="C1949" t="s">
        <v>15278</v>
      </c>
      <c r="D1949" t="s">
        <v>16201</v>
      </c>
      <c r="E1949">
        <v>3953</v>
      </c>
      <c r="F1949" t="s">
        <v>1517</v>
      </c>
      <c r="G1949" t="s">
        <v>4855</v>
      </c>
      <c r="H1949" s="111">
        <v>3798.4</v>
      </c>
      <c r="I1949" t="s">
        <v>14904</v>
      </c>
      <c r="J1949" t="s">
        <v>20096</v>
      </c>
      <c r="K1949" t="s">
        <v>15198</v>
      </c>
    </row>
    <row r="1950" spans="1:11" x14ac:dyDescent="0.25">
      <c r="A1950" s="109" t="s">
        <v>17073</v>
      </c>
      <c r="B1950" s="109" t="s">
        <v>15216</v>
      </c>
      <c r="C1950" s="109" t="s">
        <v>15278</v>
      </c>
      <c r="D1950" s="109" t="s">
        <v>16201</v>
      </c>
      <c r="E1950" s="109">
        <v>3953</v>
      </c>
      <c r="F1950" s="109" t="s">
        <v>1517</v>
      </c>
      <c r="G1950" s="109" t="s">
        <v>4855</v>
      </c>
      <c r="H1950" s="110">
        <v>3163.2</v>
      </c>
      <c r="I1950" s="109" t="s">
        <v>14904</v>
      </c>
      <c r="J1950" s="109" t="s">
        <v>20096</v>
      </c>
      <c r="K1950" s="109" t="s">
        <v>15198</v>
      </c>
    </row>
    <row r="1951" spans="1:11" x14ac:dyDescent="0.25">
      <c r="A1951" t="s">
        <v>17074</v>
      </c>
      <c r="B1951" t="s">
        <v>15216</v>
      </c>
      <c r="C1951" t="s">
        <v>15278</v>
      </c>
      <c r="D1951" t="s">
        <v>16201</v>
      </c>
      <c r="E1951">
        <v>3953</v>
      </c>
      <c r="F1951" t="s">
        <v>1517</v>
      </c>
      <c r="G1951" t="s">
        <v>4855</v>
      </c>
      <c r="H1951" s="111">
        <v>3730.4</v>
      </c>
      <c r="I1951" t="s">
        <v>14904</v>
      </c>
      <c r="J1951" t="s">
        <v>20096</v>
      </c>
      <c r="K1951" t="s">
        <v>15198</v>
      </c>
    </row>
    <row r="1952" spans="1:11" x14ac:dyDescent="0.25">
      <c r="A1952" s="109" t="s">
        <v>16938</v>
      </c>
      <c r="B1952" s="109" t="s">
        <v>15692</v>
      </c>
      <c r="C1952" s="109" t="s">
        <v>15278</v>
      </c>
      <c r="D1952" s="109" t="s">
        <v>16201</v>
      </c>
      <c r="E1952" s="109">
        <v>3953</v>
      </c>
      <c r="F1952" s="109" t="s">
        <v>1517</v>
      </c>
      <c r="G1952" s="109" t="s">
        <v>4855</v>
      </c>
      <c r="H1952" s="110">
        <v>3016</v>
      </c>
      <c r="I1952" s="109" t="s">
        <v>14904</v>
      </c>
      <c r="J1952" s="109" t="s">
        <v>20096</v>
      </c>
      <c r="K1952" s="109" t="s">
        <v>15198</v>
      </c>
    </row>
    <row r="1953" spans="1:11" x14ac:dyDescent="0.25">
      <c r="A1953" t="s">
        <v>17054</v>
      </c>
      <c r="B1953" t="s">
        <v>15207</v>
      </c>
      <c r="C1953" t="s">
        <v>15278</v>
      </c>
      <c r="D1953" t="s">
        <v>16201</v>
      </c>
      <c r="E1953">
        <v>3953</v>
      </c>
      <c r="F1953" t="s">
        <v>1517</v>
      </c>
      <c r="G1953" t="s">
        <v>4855</v>
      </c>
      <c r="H1953" s="111">
        <v>3390.8</v>
      </c>
      <c r="I1953" t="s">
        <v>14904</v>
      </c>
      <c r="J1953" t="s">
        <v>20096</v>
      </c>
      <c r="K1953" t="s">
        <v>15198</v>
      </c>
    </row>
    <row r="1954" spans="1:11" x14ac:dyDescent="0.25">
      <c r="A1954" s="109" t="s">
        <v>17055</v>
      </c>
      <c r="B1954" s="109" t="s">
        <v>15194</v>
      </c>
      <c r="C1954" s="109" t="s">
        <v>15278</v>
      </c>
      <c r="D1954" s="109" t="s">
        <v>16201</v>
      </c>
      <c r="E1954" s="109">
        <v>3953</v>
      </c>
      <c r="F1954" s="109" t="s">
        <v>1517</v>
      </c>
      <c r="G1954" s="109" t="s">
        <v>4855</v>
      </c>
      <c r="H1954" s="110">
        <v>3063.2</v>
      </c>
      <c r="I1954" s="109" t="s">
        <v>14904</v>
      </c>
      <c r="J1954" s="109" t="s">
        <v>20096</v>
      </c>
      <c r="K1954" s="109" t="s">
        <v>15198</v>
      </c>
    </row>
    <row r="1955" spans="1:11" x14ac:dyDescent="0.25">
      <c r="A1955" t="s">
        <v>17066</v>
      </c>
      <c r="B1955" t="s">
        <v>15200</v>
      </c>
      <c r="C1955" t="s">
        <v>15278</v>
      </c>
      <c r="D1955" t="s">
        <v>16201</v>
      </c>
      <c r="E1955">
        <v>3953</v>
      </c>
      <c r="F1955" t="s">
        <v>1517</v>
      </c>
      <c r="G1955" t="s">
        <v>4855</v>
      </c>
      <c r="H1955" s="111">
        <v>2622.2</v>
      </c>
      <c r="I1955" t="s">
        <v>14904</v>
      </c>
      <c r="J1955" t="s">
        <v>20096</v>
      </c>
      <c r="K1955" t="s">
        <v>15198</v>
      </c>
    </row>
    <row r="1956" spans="1:11" x14ac:dyDescent="0.25">
      <c r="A1956" s="109" t="s">
        <v>17075</v>
      </c>
      <c r="B1956" s="109" t="s">
        <v>15216</v>
      </c>
      <c r="C1956" s="109" t="s">
        <v>15278</v>
      </c>
      <c r="D1956" s="109" t="s">
        <v>16201</v>
      </c>
      <c r="E1956" s="109">
        <v>3953</v>
      </c>
      <c r="F1956" s="109" t="s">
        <v>1517</v>
      </c>
      <c r="G1956" s="109" t="s">
        <v>4855</v>
      </c>
      <c r="H1956" s="110">
        <v>2585.1</v>
      </c>
      <c r="I1956" s="109" t="s">
        <v>14904</v>
      </c>
      <c r="J1956" s="109" t="s">
        <v>20096</v>
      </c>
      <c r="K1956" s="109" t="s">
        <v>15198</v>
      </c>
    </row>
    <row r="1957" spans="1:11" x14ac:dyDescent="0.25">
      <c r="A1957" t="s">
        <v>16939</v>
      </c>
      <c r="B1957" t="s">
        <v>15692</v>
      </c>
      <c r="C1957" t="s">
        <v>15278</v>
      </c>
      <c r="D1957" t="s">
        <v>16201</v>
      </c>
      <c r="E1957">
        <v>3953</v>
      </c>
      <c r="F1957" t="s">
        <v>1517</v>
      </c>
      <c r="G1957" t="s">
        <v>4855</v>
      </c>
      <c r="H1957" s="111">
        <v>2742.4</v>
      </c>
      <c r="I1957" t="s">
        <v>14904</v>
      </c>
      <c r="J1957" t="s">
        <v>20096</v>
      </c>
      <c r="K1957" t="s">
        <v>15198</v>
      </c>
    </row>
    <row r="1958" spans="1:11" x14ac:dyDescent="0.25">
      <c r="A1958" s="109" t="s">
        <v>17076</v>
      </c>
      <c r="B1958" s="109" t="s">
        <v>15200</v>
      </c>
      <c r="C1958" s="109" t="s">
        <v>15278</v>
      </c>
      <c r="D1958" s="109" t="s">
        <v>16201</v>
      </c>
      <c r="E1958" s="109">
        <v>3953</v>
      </c>
      <c r="F1958" s="109" t="s">
        <v>1517</v>
      </c>
      <c r="G1958" s="109" t="s">
        <v>4855</v>
      </c>
      <c r="H1958" s="110">
        <v>2924</v>
      </c>
      <c r="I1958" s="109" t="s">
        <v>14904</v>
      </c>
      <c r="J1958" s="109" t="s">
        <v>20096</v>
      </c>
      <c r="K1958" s="109" t="s">
        <v>15198</v>
      </c>
    </row>
    <row r="1959" spans="1:11" x14ac:dyDescent="0.25">
      <c r="A1959" t="s">
        <v>17077</v>
      </c>
      <c r="B1959" t="s">
        <v>15200</v>
      </c>
      <c r="C1959" t="s">
        <v>15278</v>
      </c>
      <c r="D1959" t="s">
        <v>16201</v>
      </c>
      <c r="E1959">
        <v>3953</v>
      </c>
      <c r="F1959" t="s">
        <v>1517</v>
      </c>
      <c r="G1959" t="s">
        <v>4855</v>
      </c>
      <c r="H1959" s="111">
        <v>2585.1</v>
      </c>
      <c r="I1959" t="s">
        <v>14904</v>
      </c>
      <c r="J1959" t="s">
        <v>20096</v>
      </c>
      <c r="K1959" t="s">
        <v>15198</v>
      </c>
    </row>
    <row r="1960" spans="1:11" x14ac:dyDescent="0.25">
      <c r="A1960" s="109" t="s">
        <v>17083</v>
      </c>
      <c r="B1960" s="109" t="s">
        <v>15207</v>
      </c>
      <c r="C1960" s="109" t="s">
        <v>15278</v>
      </c>
      <c r="D1960" s="109" t="s">
        <v>16201</v>
      </c>
      <c r="E1960" s="109">
        <v>3953</v>
      </c>
      <c r="F1960" s="109" t="s">
        <v>1517</v>
      </c>
      <c r="G1960" s="109" t="s">
        <v>4855</v>
      </c>
      <c r="H1960" s="110">
        <v>2472.4</v>
      </c>
      <c r="I1960" s="109" t="s">
        <v>14904</v>
      </c>
      <c r="J1960" s="109" t="s">
        <v>20096</v>
      </c>
      <c r="K1960" s="109" t="s">
        <v>15198</v>
      </c>
    </row>
    <row r="1961" spans="1:11" x14ac:dyDescent="0.25">
      <c r="A1961" t="s">
        <v>16940</v>
      </c>
      <c r="B1961" t="s">
        <v>15692</v>
      </c>
      <c r="C1961" t="s">
        <v>15278</v>
      </c>
      <c r="D1961" t="s">
        <v>16201</v>
      </c>
      <c r="E1961">
        <v>3953</v>
      </c>
      <c r="F1961" t="s">
        <v>1517</v>
      </c>
      <c r="G1961" t="s">
        <v>4855</v>
      </c>
      <c r="H1961" s="111">
        <v>3036</v>
      </c>
      <c r="I1961" t="s">
        <v>14904</v>
      </c>
      <c r="J1961" t="s">
        <v>20096</v>
      </c>
      <c r="K1961" t="s">
        <v>15198</v>
      </c>
    </row>
    <row r="1962" spans="1:11" x14ac:dyDescent="0.25">
      <c r="A1962" s="109" t="s">
        <v>17056</v>
      </c>
      <c r="B1962" s="109" t="s">
        <v>15194</v>
      </c>
      <c r="C1962" s="109" t="s">
        <v>15278</v>
      </c>
      <c r="D1962" s="109" t="s">
        <v>16201</v>
      </c>
      <c r="E1962" s="109">
        <v>3953</v>
      </c>
      <c r="F1962" s="109" t="s">
        <v>1517</v>
      </c>
      <c r="G1962" s="109" t="s">
        <v>4855</v>
      </c>
      <c r="H1962" s="110">
        <v>2896</v>
      </c>
      <c r="I1962" s="109" t="s">
        <v>14904</v>
      </c>
      <c r="J1962" s="109" t="s">
        <v>20096</v>
      </c>
      <c r="K1962" s="109" t="s">
        <v>15198</v>
      </c>
    </row>
    <row r="1963" spans="1:11" x14ac:dyDescent="0.25">
      <c r="A1963" t="s">
        <v>17078</v>
      </c>
      <c r="B1963" t="s">
        <v>15200</v>
      </c>
      <c r="C1963" t="s">
        <v>15278</v>
      </c>
      <c r="D1963" t="s">
        <v>16201</v>
      </c>
      <c r="E1963">
        <v>3953</v>
      </c>
      <c r="F1963" t="s">
        <v>1517</v>
      </c>
      <c r="G1963" t="s">
        <v>4855</v>
      </c>
      <c r="H1963" s="111">
        <v>3737.6</v>
      </c>
      <c r="I1963" t="s">
        <v>14904</v>
      </c>
      <c r="J1963" t="s">
        <v>20096</v>
      </c>
      <c r="K1963" t="s">
        <v>15198</v>
      </c>
    </row>
    <row r="1964" spans="1:11" x14ac:dyDescent="0.25">
      <c r="A1964" s="109" t="s">
        <v>17057</v>
      </c>
      <c r="B1964" s="109" t="s">
        <v>15194</v>
      </c>
      <c r="C1964" s="109" t="s">
        <v>15278</v>
      </c>
      <c r="D1964" s="109" t="s">
        <v>16201</v>
      </c>
      <c r="E1964" s="109">
        <v>3953</v>
      </c>
      <c r="F1964" s="109" t="s">
        <v>1517</v>
      </c>
      <c r="G1964" s="109" t="s">
        <v>4855</v>
      </c>
      <c r="H1964" s="110">
        <v>2657.9</v>
      </c>
      <c r="I1964" s="109" t="s">
        <v>14904</v>
      </c>
      <c r="J1964" s="109" t="s">
        <v>20096</v>
      </c>
      <c r="K1964" s="109" t="s">
        <v>15198</v>
      </c>
    </row>
    <row r="1965" spans="1:11" x14ac:dyDescent="0.25">
      <c r="A1965" t="s">
        <v>17079</v>
      </c>
      <c r="B1965" t="s">
        <v>15216</v>
      </c>
      <c r="C1965" t="s">
        <v>15278</v>
      </c>
      <c r="D1965" t="s">
        <v>16201</v>
      </c>
      <c r="E1965">
        <v>3953</v>
      </c>
      <c r="F1965" t="s">
        <v>1517</v>
      </c>
      <c r="G1965" t="s">
        <v>4855</v>
      </c>
      <c r="H1965" s="111">
        <v>3020.8</v>
      </c>
      <c r="I1965" t="s">
        <v>14904</v>
      </c>
      <c r="J1965" t="s">
        <v>20096</v>
      </c>
      <c r="K1965" t="s">
        <v>15198</v>
      </c>
    </row>
    <row r="1966" spans="1:11" x14ac:dyDescent="0.25">
      <c r="A1966" s="109" t="s">
        <v>16949</v>
      </c>
      <c r="B1966" s="109" t="s">
        <v>15553</v>
      </c>
      <c r="C1966" s="109" t="s">
        <v>15601</v>
      </c>
      <c r="D1966" s="109" t="s">
        <v>16201</v>
      </c>
      <c r="E1966" s="109">
        <v>3939</v>
      </c>
      <c r="F1966" s="109" t="s">
        <v>14948</v>
      </c>
      <c r="G1966" s="109" t="s">
        <v>4855</v>
      </c>
      <c r="H1966" s="110">
        <v>1550</v>
      </c>
      <c r="I1966" s="109" t="s">
        <v>14943</v>
      </c>
      <c r="J1966" s="109" t="s">
        <v>20096</v>
      </c>
      <c r="K1966" s="109" t="s">
        <v>15198</v>
      </c>
    </row>
    <row r="1967" spans="1:11" x14ac:dyDescent="0.25">
      <c r="A1967" t="s">
        <v>4855</v>
      </c>
      <c r="B1967" t="s">
        <v>16093</v>
      </c>
      <c r="C1967" t="s">
        <v>15601</v>
      </c>
      <c r="D1967" t="s">
        <v>16201</v>
      </c>
      <c r="E1967">
        <v>4</v>
      </c>
      <c r="F1967" t="s">
        <v>15100</v>
      </c>
      <c r="G1967" t="s">
        <v>4855</v>
      </c>
      <c r="H1967" s="111">
        <v>1258</v>
      </c>
      <c r="I1967" t="s">
        <v>14963</v>
      </c>
      <c r="J1967" t="s">
        <v>20096</v>
      </c>
      <c r="K1967" t="s">
        <v>15198</v>
      </c>
    </row>
    <row r="1968" spans="1:11" x14ac:dyDescent="0.25">
      <c r="A1968" s="109" t="s">
        <v>4855</v>
      </c>
      <c r="B1968" s="109" t="s">
        <v>15204</v>
      </c>
      <c r="C1968" s="109" t="s">
        <v>15601</v>
      </c>
      <c r="D1968" s="109" t="s">
        <v>16201</v>
      </c>
      <c r="E1968" s="109">
        <v>4348</v>
      </c>
      <c r="F1968" s="109" t="s">
        <v>15102</v>
      </c>
      <c r="G1968" s="109" t="s">
        <v>4855</v>
      </c>
      <c r="H1968" s="110">
        <v>1050</v>
      </c>
      <c r="I1968" s="109" t="s">
        <v>14963</v>
      </c>
      <c r="J1968" s="109" t="s">
        <v>20096</v>
      </c>
      <c r="K1968" s="109" t="s">
        <v>15198</v>
      </c>
    </row>
    <row r="1969" spans="1:11" x14ac:dyDescent="0.25">
      <c r="A1969" t="s">
        <v>4855</v>
      </c>
      <c r="B1969" t="s">
        <v>15204</v>
      </c>
      <c r="C1969" t="s">
        <v>15601</v>
      </c>
      <c r="D1969" t="s">
        <v>16201</v>
      </c>
      <c r="E1969">
        <v>4349</v>
      </c>
      <c r="F1969" t="s">
        <v>15103</v>
      </c>
      <c r="G1969" t="s">
        <v>4855</v>
      </c>
      <c r="H1969" s="111">
        <v>1050</v>
      </c>
      <c r="I1969" t="s">
        <v>14963</v>
      </c>
      <c r="J1969" t="s">
        <v>20096</v>
      </c>
      <c r="K1969" t="s">
        <v>15198</v>
      </c>
    </row>
    <row r="1970" spans="1:11" x14ac:dyDescent="0.25">
      <c r="A1970" s="109" t="s">
        <v>16338</v>
      </c>
      <c r="B1970" s="109" t="s">
        <v>15893</v>
      </c>
      <c r="C1970" s="109" t="s">
        <v>15601</v>
      </c>
      <c r="D1970" s="109" t="s">
        <v>16201</v>
      </c>
      <c r="E1970" s="109">
        <v>3939</v>
      </c>
      <c r="F1970" s="109" t="s">
        <v>14948</v>
      </c>
      <c r="G1970" s="109" t="s">
        <v>4855</v>
      </c>
      <c r="H1970" s="110">
        <v>2045</v>
      </c>
      <c r="I1970" s="109" t="s">
        <v>14943</v>
      </c>
      <c r="J1970" s="109" t="s">
        <v>20096</v>
      </c>
      <c r="K1970" s="109" t="s">
        <v>15198</v>
      </c>
    </row>
    <row r="1971" spans="1:11" x14ac:dyDescent="0.25">
      <c r="A1971" t="s">
        <v>16339</v>
      </c>
      <c r="B1971" t="s">
        <v>15994</v>
      </c>
      <c r="C1971" t="s">
        <v>15601</v>
      </c>
      <c r="D1971" t="s">
        <v>16201</v>
      </c>
      <c r="E1971">
        <v>2838</v>
      </c>
      <c r="F1971" t="s">
        <v>1395</v>
      </c>
      <c r="G1971" t="s">
        <v>4855</v>
      </c>
      <c r="H1971" s="111">
        <v>868.81</v>
      </c>
      <c r="I1971" t="s">
        <v>14943</v>
      </c>
      <c r="J1971" t="s">
        <v>20096</v>
      </c>
      <c r="K1971" t="s">
        <v>15198</v>
      </c>
    </row>
    <row r="1972" spans="1:11" x14ac:dyDescent="0.25">
      <c r="A1972" s="109" t="s">
        <v>16340</v>
      </c>
      <c r="B1972" s="109" t="s">
        <v>15994</v>
      </c>
      <c r="C1972" s="109" t="s">
        <v>15601</v>
      </c>
      <c r="D1972" s="109" t="s">
        <v>16201</v>
      </c>
      <c r="E1972" s="109">
        <v>2838</v>
      </c>
      <c r="F1972" s="109" t="s">
        <v>1395</v>
      </c>
      <c r="G1972" s="109" t="s">
        <v>4855</v>
      </c>
      <c r="H1972" s="110">
        <v>944.16</v>
      </c>
      <c r="I1972" s="109" t="s">
        <v>14943</v>
      </c>
      <c r="J1972" s="109" t="s">
        <v>20096</v>
      </c>
      <c r="K1972" s="109" t="s">
        <v>15198</v>
      </c>
    </row>
    <row r="1973" spans="1:11" x14ac:dyDescent="0.25">
      <c r="A1973" t="s">
        <v>16951</v>
      </c>
      <c r="B1973" t="s">
        <v>15553</v>
      </c>
      <c r="C1973" t="s">
        <v>15601</v>
      </c>
      <c r="D1973" t="s">
        <v>16201</v>
      </c>
      <c r="E1973">
        <v>3393</v>
      </c>
      <c r="F1973" t="s">
        <v>14944</v>
      </c>
      <c r="G1973" t="s">
        <v>4855</v>
      </c>
      <c r="H1973" s="111">
        <v>1500</v>
      </c>
      <c r="I1973" t="s">
        <v>14943</v>
      </c>
      <c r="J1973" t="s">
        <v>20096</v>
      </c>
      <c r="K1973" t="s">
        <v>15198</v>
      </c>
    </row>
    <row r="1974" spans="1:11" x14ac:dyDescent="0.25">
      <c r="A1974" s="109" t="s">
        <v>16341</v>
      </c>
      <c r="B1974" s="109" t="s">
        <v>15994</v>
      </c>
      <c r="C1974" s="109" t="s">
        <v>15601</v>
      </c>
      <c r="D1974" s="109" t="s">
        <v>16201</v>
      </c>
      <c r="E1974" s="109">
        <v>3497</v>
      </c>
      <c r="F1974" s="109" t="s">
        <v>14908</v>
      </c>
      <c r="G1974" s="109" t="s">
        <v>4855</v>
      </c>
      <c r="H1974" s="110">
        <v>14106.01</v>
      </c>
      <c r="I1974" s="109" t="s">
        <v>14904</v>
      </c>
      <c r="J1974" s="109" t="s">
        <v>20096</v>
      </c>
      <c r="K1974" s="109" t="s">
        <v>15198</v>
      </c>
    </row>
    <row r="1975" spans="1:11" x14ac:dyDescent="0.25">
      <c r="A1975" t="s">
        <v>16342</v>
      </c>
      <c r="B1975" t="s">
        <v>15522</v>
      </c>
      <c r="C1975" t="s">
        <v>15601</v>
      </c>
      <c r="D1975" t="s">
        <v>16201</v>
      </c>
      <c r="E1975">
        <v>3937</v>
      </c>
      <c r="F1975" t="s">
        <v>14993</v>
      </c>
      <c r="G1975" t="s">
        <v>4855</v>
      </c>
      <c r="H1975" s="111">
        <v>9600.32</v>
      </c>
      <c r="I1975" t="s">
        <v>14963</v>
      </c>
      <c r="J1975" t="s">
        <v>20096</v>
      </c>
      <c r="K1975" t="s">
        <v>15198</v>
      </c>
    </row>
    <row r="1976" spans="1:11" x14ac:dyDescent="0.25">
      <c r="A1976" s="109" t="s">
        <v>4601</v>
      </c>
      <c r="B1976" s="109" t="s">
        <v>15601</v>
      </c>
      <c r="C1976" s="109" t="s">
        <v>15601</v>
      </c>
      <c r="D1976" s="109" t="s">
        <v>16201</v>
      </c>
      <c r="E1976" s="109">
        <v>3893</v>
      </c>
      <c r="F1976" s="109" t="s">
        <v>20519</v>
      </c>
      <c r="G1976" s="109" t="s">
        <v>4855</v>
      </c>
      <c r="H1976" s="110">
        <v>610</v>
      </c>
      <c r="I1976" s="109" t="s">
        <v>14963</v>
      </c>
      <c r="J1976" s="109" t="s">
        <v>20096</v>
      </c>
      <c r="K1976" s="109" t="s">
        <v>15198</v>
      </c>
    </row>
    <row r="1977" spans="1:11" x14ac:dyDescent="0.25">
      <c r="A1977" t="s">
        <v>16946</v>
      </c>
      <c r="B1977" t="s">
        <v>16155</v>
      </c>
      <c r="C1977" t="s">
        <v>15601</v>
      </c>
      <c r="D1977" t="s">
        <v>16201</v>
      </c>
      <c r="E1977">
        <v>3694</v>
      </c>
      <c r="F1977" t="s">
        <v>14913</v>
      </c>
      <c r="G1977" t="s">
        <v>4855</v>
      </c>
      <c r="H1977" s="111">
        <v>1050</v>
      </c>
      <c r="I1977" t="s">
        <v>14914</v>
      </c>
      <c r="J1977" t="s">
        <v>20096</v>
      </c>
      <c r="K1977" t="s">
        <v>15198</v>
      </c>
    </row>
    <row r="1978" spans="1:11" x14ac:dyDescent="0.25">
      <c r="A1978" s="109" t="s">
        <v>16947</v>
      </c>
      <c r="B1978" s="109" t="s">
        <v>15553</v>
      </c>
      <c r="C1978" s="109" t="s">
        <v>15601</v>
      </c>
      <c r="D1978" s="109" t="s">
        <v>16201</v>
      </c>
      <c r="E1978" s="109">
        <v>3694</v>
      </c>
      <c r="F1978" s="109" t="s">
        <v>14913</v>
      </c>
      <c r="G1978" s="109" t="s">
        <v>4855</v>
      </c>
      <c r="H1978" s="110">
        <v>3450</v>
      </c>
      <c r="I1978" s="109" t="s">
        <v>14914</v>
      </c>
      <c r="J1978" s="109" t="s">
        <v>20096</v>
      </c>
      <c r="K1978" s="109" t="s">
        <v>15198</v>
      </c>
    </row>
    <row r="1979" spans="1:11" x14ac:dyDescent="0.25">
      <c r="A1979" t="s">
        <v>16948</v>
      </c>
      <c r="B1979" t="s">
        <v>15553</v>
      </c>
      <c r="C1979" t="s">
        <v>15601</v>
      </c>
      <c r="D1979" t="s">
        <v>16201</v>
      </c>
      <c r="E1979">
        <v>3694</v>
      </c>
      <c r="F1979" t="s">
        <v>14913</v>
      </c>
      <c r="G1979" t="s">
        <v>4855</v>
      </c>
      <c r="H1979" s="111">
        <v>3450</v>
      </c>
      <c r="I1979" t="s">
        <v>14914</v>
      </c>
      <c r="J1979" t="s">
        <v>20096</v>
      </c>
      <c r="K1979" t="s">
        <v>15198</v>
      </c>
    </row>
    <row r="1980" spans="1:11" x14ac:dyDescent="0.25">
      <c r="A1980" s="109" t="s">
        <v>16950</v>
      </c>
      <c r="B1980" s="109" t="s">
        <v>16155</v>
      </c>
      <c r="C1980" s="109" t="s">
        <v>15601</v>
      </c>
      <c r="D1980" s="109" t="s">
        <v>16201</v>
      </c>
      <c r="E1980" s="109">
        <v>3694</v>
      </c>
      <c r="F1980" s="109" t="s">
        <v>14913</v>
      </c>
      <c r="G1980" s="109" t="s">
        <v>4855</v>
      </c>
      <c r="H1980" s="110">
        <v>1050</v>
      </c>
      <c r="I1980" s="109" t="s">
        <v>14914</v>
      </c>
      <c r="J1980" s="109" t="s">
        <v>20096</v>
      </c>
      <c r="K1980" s="109" t="s">
        <v>15198</v>
      </c>
    </row>
    <row r="1981" spans="1:11" x14ac:dyDescent="0.25">
      <c r="A1981" t="s">
        <v>20984</v>
      </c>
      <c r="B1981" t="s">
        <v>15601</v>
      </c>
      <c r="C1981" t="s">
        <v>15601</v>
      </c>
      <c r="D1981" t="s">
        <v>16201</v>
      </c>
      <c r="E1981">
        <v>4032</v>
      </c>
      <c r="F1981" t="s">
        <v>20754</v>
      </c>
      <c r="G1981" t="s">
        <v>4855</v>
      </c>
      <c r="H1981" s="111">
        <v>8990</v>
      </c>
      <c r="I1981" t="s">
        <v>14963</v>
      </c>
      <c r="J1981" t="s">
        <v>20096</v>
      </c>
      <c r="K1981" t="s">
        <v>15198</v>
      </c>
    </row>
    <row r="1982" spans="1:11" x14ac:dyDescent="0.25">
      <c r="A1982" s="109" t="s">
        <v>4855</v>
      </c>
      <c r="B1982" s="109" t="s">
        <v>16155</v>
      </c>
      <c r="C1982" s="109" t="s">
        <v>15601</v>
      </c>
      <c r="D1982" s="109" t="s">
        <v>16201</v>
      </c>
      <c r="E1982" s="109">
        <v>4313</v>
      </c>
      <c r="F1982" s="109" t="s">
        <v>15101</v>
      </c>
      <c r="G1982" s="109" t="s">
        <v>4855</v>
      </c>
      <c r="H1982" s="110">
        <v>3450</v>
      </c>
      <c r="I1982" s="109" t="s">
        <v>14963</v>
      </c>
      <c r="J1982" s="109" t="s">
        <v>20096</v>
      </c>
      <c r="K1982" s="109" t="s">
        <v>15198</v>
      </c>
    </row>
    <row r="1983" spans="1:11" x14ac:dyDescent="0.25">
      <c r="A1983" t="s">
        <v>20985</v>
      </c>
      <c r="B1983" t="s">
        <v>15601</v>
      </c>
      <c r="C1983" t="s">
        <v>15601</v>
      </c>
      <c r="D1983" t="s">
        <v>16201</v>
      </c>
      <c r="E1983">
        <v>4044</v>
      </c>
      <c r="F1983" t="s">
        <v>15164</v>
      </c>
      <c r="G1983" t="s">
        <v>4855</v>
      </c>
      <c r="H1983" s="111">
        <v>434.38</v>
      </c>
      <c r="I1983" t="s">
        <v>14963</v>
      </c>
      <c r="J1983" t="s">
        <v>20096</v>
      </c>
      <c r="K1983" t="s">
        <v>15198</v>
      </c>
    </row>
    <row r="1984" spans="1:11" x14ac:dyDescent="0.25">
      <c r="A1984" s="109" t="s">
        <v>4855</v>
      </c>
      <c r="B1984" s="109" t="s">
        <v>15448</v>
      </c>
      <c r="C1984" s="109" t="s">
        <v>15601</v>
      </c>
      <c r="D1984" s="109" t="s">
        <v>16201</v>
      </c>
      <c r="E1984" s="109">
        <v>2365</v>
      </c>
      <c r="F1984" s="109" t="s">
        <v>15149</v>
      </c>
      <c r="G1984" s="109" t="s">
        <v>4855</v>
      </c>
      <c r="H1984" s="110">
        <v>3431.51</v>
      </c>
      <c r="I1984" s="109" t="s">
        <v>14963</v>
      </c>
      <c r="J1984" s="109" t="s">
        <v>20096</v>
      </c>
      <c r="K1984" s="109" t="s">
        <v>15198</v>
      </c>
    </row>
    <row r="1985" spans="1:11" x14ac:dyDescent="0.25">
      <c r="A1985" t="s">
        <v>4855</v>
      </c>
      <c r="B1985" t="s">
        <v>16155</v>
      </c>
      <c r="C1985" t="s">
        <v>15601</v>
      </c>
      <c r="D1985" t="s">
        <v>16201</v>
      </c>
      <c r="E1985">
        <v>4289</v>
      </c>
      <c r="F1985" t="s">
        <v>20986</v>
      </c>
      <c r="G1985" t="s">
        <v>4855</v>
      </c>
      <c r="H1985" s="111">
        <v>3450</v>
      </c>
      <c r="I1985" t="s">
        <v>14963</v>
      </c>
      <c r="J1985" t="s">
        <v>20096</v>
      </c>
      <c r="K1985" t="s">
        <v>15198</v>
      </c>
    </row>
    <row r="1986" spans="1:11" x14ac:dyDescent="0.25">
      <c r="A1986" s="109" t="s">
        <v>16952</v>
      </c>
      <c r="B1986" s="109" t="s">
        <v>15322</v>
      </c>
      <c r="C1986" s="109" t="s">
        <v>15601</v>
      </c>
      <c r="D1986" s="109" t="s">
        <v>16201</v>
      </c>
      <c r="E1986" s="109">
        <v>3789</v>
      </c>
      <c r="F1986" s="109" t="s">
        <v>15000</v>
      </c>
      <c r="G1986" s="109" t="s">
        <v>4855</v>
      </c>
      <c r="H1986" s="110">
        <v>257.48</v>
      </c>
      <c r="I1986" s="109" t="s">
        <v>14963</v>
      </c>
      <c r="J1986" s="109" t="s">
        <v>20096</v>
      </c>
      <c r="K1986" s="109" t="s">
        <v>15198</v>
      </c>
    </row>
    <row r="1987" spans="1:11" x14ac:dyDescent="0.25">
      <c r="A1987" t="s">
        <v>20987</v>
      </c>
      <c r="B1987" t="s">
        <v>15601</v>
      </c>
      <c r="C1987" t="s">
        <v>15601</v>
      </c>
      <c r="D1987" t="s">
        <v>16201</v>
      </c>
      <c r="E1987">
        <v>3325</v>
      </c>
      <c r="F1987" t="s">
        <v>14966</v>
      </c>
      <c r="G1987" t="s">
        <v>4855</v>
      </c>
      <c r="H1987" s="111">
        <v>21.6</v>
      </c>
      <c r="I1987" t="s">
        <v>14916</v>
      </c>
      <c r="J1987" t="s">
        <v>20096</v>
      </c>
      <c r="K1987" t="s">
        <v>14916</v>
      </c>
    </row>
    <row r="1988" spans="1:11" x14ac:dyDescent="0.25">
      <c r="A1988" s="109" t="s">
        <v>20988</v>
      </c>
      <c r="B1988" s="109" t="s">
        <v>15601</v>
      </c>
      <c r="C1988" s="109" t="s">
        <v>15601</v>
      </c>
      <c r="D1988" s="109" t="s">
        <v>16201</v>
      </c>
      <c r="E1988" s="109">
        <v>2830</v>
      </c>
      <c r="F1988" s="109" t="s">
        <v>20989</v>
      </c>
      <c r="G1988" s="109" t="s">
        <v>4855</v>
      </c>
      <c r="H1988" s="110">
        <v>789</v>
      </c>
      <c r="I1988" s="109" t="s">
        <v>14963</v>
      </c>
      <c r="J1988" s="109" t="s">
        <v>20096</v>
      </c>
      <c r="K1988" s="109" t="s">
        <v>15198</v>
      </c>
    </row>
    <row r="1989" spans="1:11" x14ac:dyDescent="0.25">
      <c r="A1989" t="s">
        <v>16344</v>
      </c>
      <c r="B1989" t="s">
        <v>15349</v>
      </c>
      <c r="C1989" t="s">
        <v>15223</v>
      </c>
      <c r="D1989" t="s">
        <v>16201</v>
      </c>
      <c r="E1989">
        <v>3694</v>
      </c>
      <c r="F1989" t="s">
        <v>14913</v>
      </c>
      <c r="G1989" t="s">
        <v>4855</v>
      </c>
      <c r="H1989" s="111">
        <v>1050</v>
      </c>
      <c r="I1989" t="s">
        <v>14914</v>
      </c>
      <c r="J1989" t="s">
        <v>20096</v>
      </c>
      <c r="K1989" t="s">
        <v>15198</v>
      </c>
    </row>
    <row r="1990" spans="1:11" x14ac:dyDescent="0.25">
      <c r="A1990" s="109" t="s">
        <v>16954</v>
      </c>
      <c r="B1990" s="109" t="s">
        <v>16155</v>
      </c>
      <c r="C1990" s="109" t="s">
        <v>15223</v>
      </c>
      <c r="D1990" s="109" t="s">
        <v>16201</v>
      </c>
      <c r="E1990" s="109">
        <v>3863</v>
      </c>
      <c r="F1990" s="109" t="s">
        <v>14939</v>
      </c>
      <c r="G1990" s="109" t="s">
        <v>4855</v>
      </c>
      <c r="H1990" s="110">
        <v>391.1</v>
      </c>
      <c r="I1990" s="109" t="s">
        <v>14929</v>
      </c>
      <c r="J1990" s="109" t="s">
        <v>20096</v>
      </c>
      <c r="K1990" s="109" t="s">
        <v>15198</v>
      </c>
    </row>
    <row r="1991" spans="1:11" x14ac:dyDescent="0.25">
      <c r="A1991" t="s">
        <v>4855</v>
      </c>
      <c r="B1991" t="s">
        <v>15204</v>
      </c>
      <c r="C1991" t="s">
        <v>15223</v>
      </c>
      <c r="D1991" t="s">
        <v>16201</v>
      </c>
      <c r="E1991">
        <v>2002</v>
      </c>
      <c r="F1991" t="s">
        <v>15104</v>
      </c>
      <c r="G1991" t="s">
        <v>4855</v>
      </c>
      <c r="H1991" s="111">
        <v>15678</v>
      </c>
      <c r="I1991" t="s">
        <v>14963</v>
      </c>
      <c r="J1991" t="s">
        <v>20096</v>
      </c>
      <c r="K1991" t="s">
        <v>15198</v>
      </c>
    </row>
    <row r="1992" spans="1:11" x14ac:dyDescent="0.25">
      <c r="A1992" s="109" t="s">
        <v>16956</v>
      </c>
      <c r="B1992" s="109" t="s">
        <v>15631</v>
      </c>
      <c r="C1992" s="109" t="s">
        <v>15223</v>
      </c>
      <c r="D1992" s="109" t="s">
        <v>16201</v>
      </c>
      <c r="E1992" s="109">
        <v>2894</v>
      </c>
      <c r="F1992" s="109" t="s">
        <v>14951</v>
      </c>
      <c r="G1992" s="109" t="s">
        <v>4855</v>
      </c>
      <c r="H1992" s="110">
        <v>2417</v>
      </c>
      <c r="I1992" s="109" t="s">
        <v>14943</v>
      </c>
      <c r="J1992" s="109" t="s">
        <v>20096</v>
      </c>
      <c r="K1992" s="109" t="s">
        <v>15198</v>
      </c>
    </row>
    <row r="1993" spans="1:11" x14ac:dyDescent="0.25">
      <c r="A1993" t="s">
        <v>15630</v>
      </c>
      <c r="B1993" t="s">
        <v>15631</v>
      </c>
      <c r="C1993" t="s">
        <v>15223</v>
      </c>
      <c r="D1993" t="s">
        <v>16201</v>
      </c>
      <c r="E1993">
        <v>3366</v>
      </c>
      <c r="F1993" t="s">
        <v>14960</v>
      </c>
      <c r="G1993" t="s">
        <v>4855</v>
      </c>
      <c r="H1993" s="111">
        <v>672.56</v>
      </c>
      <c r="I1993" t="s">
        <v>14943</v>
      </c>
      <c r="J1993" t="s">
        <v>20096</v>
      </c>
      <c r="K1993" t="s">
        <v>15198</v>
      </c>
    </row>
    <row r="1994" spans="1:11" x14ac:dyDescent="0.25">
      <c r="A1994" s="109" t="s">
        <v>16957</v>
      </c>
      <c r="B1994" s="109" t="s">
        <v>15631</v>
      </c>
      <c r="C1994" s="109" t="s">
        <v>15223</v>
      </c>
      <c r="D1994" s="109" t="s">
        <v>16201</v>
      </c>
      <c r="E1994" s="109">
        <v>2878</v>
      </c>
      <c r="F1994" s="109" t="s">
        <v>14972</v>
      </c>
      <c r="G1994" s="109" t="s">
        <v>4855</v>
      </c>
      <c r="H1994" s="110">
        <v>7978.11</v>
      </c>
      <c r="I1994" s="109" t="s">
        <v>14963</v>
      </c>
      <c r="J1994" s="109" t="s">
        <v>20096</v>
      </c>
      <c r="K1994" s="109" t="s">
        <v>15198</v>
      </c>
    </row>
    <row r="1995" spans="1:11" x14ac:dyDescent="0.25">
      <c r="A1995" t="s">
        <v>15754</v>
      </c>
      <c r="B1995" t="s">
        <v>15349</v>
      </c>
      <c r="C1995" t="s">
        <v>15223</v>
      </c>
      <c r="D1995" t="s">
        <v>16201</v>
      </c>
      <c r="E1995">
        <v>3396</v>
      </c>
      <c r="F1995" t="s">
        <v>14959</v>
      </c>
      <c r="G1995" t="s">
        <v>4855</v>
      </c>
      <c r="H1995" s="111">
        <v>1270</v>
      </c>
      <c r="I1995" t="s">
        <v>14943</v>
      </c>
      <c r="J1995" t="s">
        <v>20096</v>
      </c>
      <c r="K1995" t="s">
        <v>15198</v>
      </c>
    </row>
    <row r="1996" spans="1:11" x14ac:dyDescent="0.25">
      <c r="A1996" s="109" t="s">
        <v>16961</v>
      </c>
      <c r="B1996" s="109" t="s">
        <v>15631</v>
      </c>
      <c r="C1996" s="109" t="s">
        <v>15223</v>
      </c>
      <c r="D1996" s="109" t="s">
        <v>16201</v>
      </c>
      <c r="E1996" s="109">
        <v>2878</v>
      </c>
      <c r="F1996" s="109" t="s">
        <v>14972</v>
      </c>
      <c r="G1996" s="109" t="s">
        <v>4855</v>
      </c>
      <c r="H1996" s="110">
        <v>1677.45</v>
      </c>
      <c r="I1996" s="109" t="s">
        <v>14963</v>
      </c>
      <c r="J1996" s="109" t="s">
        <v>20096</v>
      </c>
      <c r="K1996" s="109" t="s">
        <v>15198</v>
      </c>
    </row>
    <row r="1997" spans="1:11" x14ac:dyDescent="0.25">
      <c r="A1997" t="s">
        <v>16963</v>
      </c>
      <c r="B1997" t="s">
        <v>15631</v>
      </c>
      <c r="C1997" t="s">
        <v>15223</v>
      </c>
      <c r="D1997" t="s">
        <v>16201</v>
      </c>
      <c r="E1997">
        <v>2878</v>
      </c>
      <c r="F1997" t="s">
        <v>14972</v>
      </c>
      <c r="G1997" t="s">
        <v>4855</v>
      </c>
      <c r="H1997" s="111">
        <v>2961.33</v>
      </c>
      <c r="I1997" t="s">
        <v>14963</v>
      </c>
      <c r="J1997" t="s">
        <v>20096</v>
      </c>
      <c r="K1997" t="s">
        <v>15198</v>
      </c>
    </row>
    <row r="1998" spans="1:11" x14ac:dyDescent="0.25">
      <c r="A1998" s="109" t="s">
        <v>16965</v>
      </c>
      <c r="B1998" s="109" t="s">
        <v>15631</v>
      </c>
      <c r="C1998" s="109" t="s">
        <v>15223</v>
      </c>
      <c r="D1998" s="109" t="s">
        <v>16201</v>
      </c>
      <c r="E1998" s="109">
        <v>2878</v>
      </c>
      <c r="F1998" s="109" t="s">
        <v>14972</v>
      </c>
      <c r="G1998" s="109" t="s">
        <v>4855</v>
      </c>
      <c r="H1998" s="110">
        <v>3361.44</v>
      </c>
      <c r="I1998" s="109" t="s">
        <v>14963</v>
      </c>
      <c r="J1998" s="109" t="s">
        <v>20096</v>
      </c>
      <c r="K1998" s="109" t="s">
        <v>15198</v>
      </c>
    </row>
    <row r="1999" spans="1:11" x14ac:dyDescent="0.25">
      <c r="A1999" t="s">
        <v>16967</v>
      </c>
      <c r="B1999" t="s">
        <v>15631</v>
      </c>
      <c r="C1999" t="s">
        <v>15223</v>
      </c>
      <c r="D1999" t="s">
        <v>16201</v>
      </c>
      <c r="E1999">
        <v>2878</v>
      </c>
      <c r="F1999" t="s">
        <v>14972</v>
      </c>
      <c r="G1999" t="s">
        <v>4855</v>
      </c>
      <c r="H1999" s="111">
        <v>7517.59</v>
      </c>
      <c r="I1999" t="s">
        <v>14963</v>
      </c>
      <c r="J1999" t="s">
        <v>20096</v>
      </c>
      <c r="K1999" t="s">
        <v>15198</v>
      </c>
    </row>
    <row r="2000" spans="1:11" x14ac:dyDescent="0.25">
      <c r="A2000" s="109" t="s">
        <v>16969</v>
      </c>
      <c r="B2000" s="109" t="s">
        <v>15631</v>
      </c>
      <c r="C2000" s="109" t="s">
        <v>15223</v>
      </c>
      <c r="D2000" s="109" t="s">
        <v>16201</v>
      </c>
      <c r="E2000" s="109">
        <v>2878</v>
      </c>
      <c r="F2000" s="109" t="s">
        <v>14972</v>
      </c>
      <c r="G2000" s="109" t="s">
        <v>4855</v>
      </c>
      <c r="H2000" s="110">
        <v>7201.5</v>
      </c>
      <c r="I2000" s="109" t="s">
        <v>14963</v>
      </c>
      <c r="J2000" s="109" t="s">
        <v>20096</v>
      </c>
      <c r="K2000" s="109" t="s">
        <v>15198</v>
      </c>
    </row>
    <row r="2001" spans="1:11" x14ac:dyDescent="0.25">
      <c r="A2001" t="s">
        <v>16971</v>
      </c>
      <c r="B2001" t="s">
        <v>15631</v>
      </c>
      <c r="C2001" t="s">
        <v>15223</v>
      </c>
      <c r="D2001" t="s">
        <v>16201</v>
      </c>
      <c r="E2001">
        <v>2878</v>
      </c>
      <c r="F2001" t="s">
        <v>14972</v>
      </c>
      <c r="G2001" t="s">
        <v>4855</v>
      </c>
      <c r="H2001" s="111">
        <v>5190.35</v>
      </c>
      <c r="I2001" t="s">
        <v>14963</v>
      </c>
      <c r="J2001" t="s">
        <v>20096</v>
      </c>
      <c r="K2001" t="s">
        <v>15198</v>
      </c>
    </row>
    <row r="2002" spans="1:11" x14ac:dyDescent="0.25">
      <c r="A2002" s="109" t="s">
        <v>16973</v>
      </c>
      <c r="B2002" s="109" t="s">
        <v>15631</v>
      </c>
      <c r="C2002" s="109" t="s">
        <v>15223</v>
      </c>
      <c r="D2002" s="109" t="s">
        <v>16201</v>
      </c>
      <c r="E2002" s="109">
        <v>2878</v>
      </c>
      <c r="F2002" s="109" t="s">
        <v>14972</v>
      </c>
      <c r="G2002" s="109" t="s">
        <v>4855</v>
      </c>
      <c r="H2002" s="110">
        <v>7978.11</v>
      </c>
      <c r="I2002" s="109" t="s">
        <v>14963</v>
      </c>
      <c r="J2002" s="109" t="s">
        <v>20096</v>
      </c>
      <c r="K2002" s="109" t="s">
        <v>15198</v>
      </c>
    </row>
    <row r="2003" spans="1:11" x14ac:dyDescent="0.25">
      <c r="A2003" t="s">
        <v>16975</v>
      </c>
      <c r="B2003" t="s">
        <v>15631</v>
      </c>
      <c r="C2003" t="s">
        <v>15223</v>
      </c>
      <c r="D2003" t="s">
        <v>16201</v>
      </c>
      <c r="E2003">
        <v>2878</v>
      </c>
      <c r="F2003" t="s">
        <v>14972</v>
      </c>
      <c r="G2003" t="s">
        <v>4855</v>
      </c>
      <c r="H2003" s="111">
        <v>4883.94</v>
      </c>
      <c r="I2003" t="s">
        <v>14963</v>
      </c>
      <c r="J2003" t="s">
        <v>20096</v>
      </c>
      <c r="K2003" t="s">
        <v>15198</v>
      </c>
    </row>
    <row r="2004" spans="1:11" x14ac:dyDescent="0.25">
      <c r="A2004" s="109" t="s">
        <v>16977</v>
      </c>
      <c r="B2004" s="109" t="s">
        <v>15322</v>
      </c>
      <c r="C2004" s="109" t="s">
        <v>15223</v>
      </c>
      <c r="D2004" s="109" t="s">
        <v>16201</v>
      </c>
      <c r="E2004" s="109">
        <v>3646</v>
      </c>
      <c r="F2004" s="109" t="s">
        <v>15095</v>
      </c>
      <c r="G2004" s="109" t="s">
        <v>4855</v>
      </c>
      <c r="H2004" s="110">
        <v>25398.22</v>
      </c>
      <c r="I2004" s="109" t="s">
        <v>14963</v>
      </c>
      <c r="J2004" s="109" t="s">
        <v>20096</v>
      </c>
      <c r="K2004" s="109" t="s">
        <v>15198</v>
      </c>
    </row>
    <row r="2005" spans="1:11" x14ac:dyDescent="0.25">
      <c r="A2005" t="s">
        <v>4855</v>
      </c>
      <c r="B2005" t="s">
        <v>15322</v>
      </c>
      <c r="C2005" t="s">
        <v>15223</v>
      </c>
      <c r="D2005" t="s">
        <v>16201</v>
      </c>
      <c r="E2005">
        <v>1203</v>
      </c>
      <c r="F2005" t="s">
        <v>15094</v>
      </c>
      <c r="G2005" t="s">
        <v>4855</v>
      </c>
      <c r="H2005" s="111">
        <v>2304.63</v>
      </c>
      <c r="I2005" t="s">
        <v>14963</v>
      </c>
      <c r="J2005" t="s">
        <v>20096</v>
      </c>
      <c r="K2005" t="s">
        <v>15198</v>
      </c>
    </row>
    <row r="2006" spans="1:11" x14ac:dyDescent="0.25">
      <c r="A2006" s="109" t="s">
        <v>16979</v>
      </c>
      <c r="B2006" s="109" t="s">
        <v>15322</v>
      </c>
      <c r="C2006" s="109" t="s">
        <v>15223</v>
      </c>
      <c r="D2006" s="109" t="s">
        <v>16201</v>
      </c>
      <c r="E2006" s="109">
        <v>3646</v>
      </c>
      <c r="F2006" s="109" t="s">
        <v>15095</v>
      </c>
      <c r="G2006" s="109" t="s">
        <v>4855</v>
      </c>
      <c r="H2006" s="110">
        <v>116985.76</v>
      </c>
      <c r="I2006" s="109" t="s">
        <v>14963</v>
      </c>
      <c r="J2006" s="109" t="s">
        <v>20096</v>
      </c>
      <c r="K2006" s="109" t="s">
        <v>15198</v>
      </c>
    </row>
    <row r="2007" spans="1:11" x14ac:dyDescent="0.25">
      <c r="A2007" t="s">
        <v>20990</v>
      </c>
      <c r="B2007" t="s">
        <v>15223</v>
      </c>
      <c r="C2007" t="s">
        <v>15223</v>
      </c>
      <c r="D2007" t="s">
        <v>16201</v>
      </c>
      <c r="E2007">
        <v>2942</v>
      </c>
      <c r="F2007" t="s">
        <v>14973</v>
      </c>
      <c r="G2007" t="s">
        <v>4855</v>
      </c>
      <c r="H2007" s="111">
        <v>612.35</v>
      </c>
      <c r="I2007" t="s">
        <v>14963</v>
      </c>
      <c r="J2007" t="s">
        <v>20096</v>
      </c>
      <c r="K2007" t="s">
        <v>15198</v>
      </c>
    </row>
    <row r="2008" spans="1:11" x14ac:dyDescent="0.25">
      <c r="A2008" s="109" t="s">
        <v>4855</v>
      </c>
      <c r="B2008" s="109" t="s">
        <v>15223</v>
      </c>
      <c r="C2008" s="109" t="s">
        <v>15223</v>
      </c>
      <c r="D2008" s="109" t="s">
        <v>16201</v>
      </c>
      <c r="E2008" s="109">
        <v>4476</v>
      </c>
      <c r="F2008" s="109" t="s">
        <v>20991</v>
      </c>
      <c r="G2008" s="109" t="s">
        <v>4855</v>
      </c>
      <c r="H2008" s="110">
        <v>53</v>
      </c>
      <c r="I2008" s="109" t="s">
        <v>14963</v>
      </c>
      <c r="J2008" s="109" t="s">
        <v>20096</v>
      </c>
      <c r="K2008" s="109" t="s">
        <v>15198</v>
      </c>
    </row>
    <row r="2009" spans="1:11" x14ac:dyDescent="0.25">
      <c r="A2009" t="s">
        <v>4855</v>
      </c>
      <c r="B2009" t="s">
        <v>15223</v>
      </c>
      <c r="C2009" t="s">
        <v>15223</v>
      </c>
      <c r="D2009" t="s">
        <v>16201</v>
      </c>
      <c r="E2009">
        <v>5984</v>
      </c>
      <c r="F2009" t="s">
        <v>20992</v>
      </c>
      <c r="G2009" t="s">
        <v>4855</v>
      </c>
      <c r="H2009" s="111">
        <v>679.99</v>
      </c>
      <c r="I2009" t="s">
        <v>14963</v>
      </c>
      <c r="J2009" t="s">
        <v>20096</v>
      </c>
      <c r="K2009" t="s">
        <v>15198</v>
      </c>
    </row>
    <row r="2010" spans="1:11" x14ac:dyDescent="0.25">
      <c r="A2010" s="109" t="s">
        <v>4855</v>
      </c>
      <c r="B2010" s="109" t="s">
        <v>15601</v>
      </c>
      <c r="C2010" s="109" t="s">
        <v>15223</v>
      </c>
      <c r="D2010" s="109" t="s">
        <v>16201</v>
      </c>
      <c r="E2010" s="109">
        <v>26</v>
      </c>
      <c r="F2010" s="109" t="s">
        <v>20993</v>
      </c>
      <c r="G2010" s="109" t="s">
        <v>4855</v>
      </c>
      <c r="H2010" s="110">
        <v>2500</v>
      </c>
      <c r="I2010" s="109" t="s">
        <v>14963</v>
      </c>
      <c r="J2010" s="109" t="s">
        <v>20096</v>
      </c>
      <c r="K2010" s="109" t="s">
        <v>15198</v>
      </c>
    </row>
    <row r="2011" spans="1:11" x14ac:dyDescent="0.25">
      <c r="A2011" t="s">
        <v>16981</v>
      </c>
      <c r="B2011" t="s">
        <v>15207</v>
      </c>
      <c r="C2011" t="s">
        <v>15223</v>
      </c>
      <c r="D2011" t="s">
        <v>16201</v>
      </c>
      <c r="E2011">
        <v>3310</v>
      </c>
      <c r="F2011" t="s">
        <v>15013</v>
      </c>
      <c r="G2011" t="s">
        <v>4855</v>
      </c>
      <c r="H2011" s="111">
        <v>220</v>
      </c>
      <c r="I2011" t="s">
        <v>14963</v>
      </c>
      <c r="J2011" t="s">
        <v>20096</v>
      </c>
      <c r="K2011" t="s">
        <v>15198</v>
      </c>
    </row>
    <row r="2012" spans="1:11" x14ac:dyDescent="0.25">
      <c r="A2012" s="109" t="s">
        <v>20994</v>
      </c>
      <c r="B2012" s="109" t="s">
        <v>15223</v>
      </c>
      <c r="C2012" s="109" t="s">
        <v>15223</v>
      </c>
      <c r="D2012" s="109" t="s">
        <v>16201</v>
      </c>
      <c r="E2012" s="109">
        <v>3325</v>
      </c>
      <c r="F2012" s="109" t="s">
        <v>14966</v>
      </c>
      <c r="G2012" s="109" t="s">
        <v>4855</v>
      </c>
      <c r="H2012" s="110">
        <v>12.6</v>
      </c>
      <c r="I2012" s="109" t="s">
        <v>14916</v>
      </c>
      <c r="J2012" s="109" t="s">
        <v>20096</v>
      </c>
      <c r="K2012" s="109" t="s">
        <v>14916</v>
      </c>
    </row>
    <row r="2013" spans="1:11" x14ac:dyDescent="0.25">
      <c r="A2013" t="s">
        <v>16983</v>
      </c>
      <c r="B2013" t="s">
        <v>15322</v>
      </c>
      <c r="C2013" t="s">
        <v>15223</v>
      </c>
      <c r="D2013" t="s">
        <v>16201</v>
      </c>
      <c r="E2013">
        <v>3646</v>
      </c>
      <c r="F2013" t="s">
        <v>15095</v>
      </c>
      <c r="G2013" t="s">
        <v>4855</v>
      </c>
      <c r="H2013" s="111">
        <v>10636.76</v>
      </c>
      <c r="I2013" t="s">
        <v>14963</v>
      </c>
      <c r="J2013" t="s">
        <v>20096</v>
      </c>
      <c r="K2013" t="s">
        <v>15198</v>
      </c>
    </row>
    <row r="2014" spans="1:11" x14ac:dyDescent="0.25">
      <c r="A2014" s="109" t="s">
        <v>20995</v>
      </c>
      <c r="B2014" s="109" t="s">
        <v>15223</v>
      </c>
      <c r="C2014" s="109" t="s">
        <v>15223</v>
      </c>
      <c r="D2014" s="109" t="s">
        <v>16201</v>
      </c>
      <c r="E2014" s="109">
        <v>3975</v>
      </c>
      <c r="F2014" s="109" t="s">
        <v>20471</v>
      </c>
      <c r="G2014" s="109" t="s">
        <v>4855</v>
      </c>
      <c r="H2014" s="110">
        <v>7310</v>
      </c>
      <c r="I2014" s="109" t="s">
        <v>14963</v>
      </c>
      <c r="J2014" s="109" t="s">
        <v>20096</v>
      </c>
      <c r="K2014" s="109" t="s">
        <v>15198</v>
      </c>
    </row>
    <row r="2015" spans="1:11" x14ac:dyDescent="0.25">
      <c r="A2015" t="s">
        <v>20996</v>
      </c>
      <c r="B2015" t="s">
        <v>15631</v>
      </c>
      <c r="C2015" t="s">
        <v>15223</v>
      </c>
      <c r="D2015" t="s">
        <v>16201</v>
      </c>
      <c r="E2015">
        <v>3944</v>
      </c>
      <c r="F2015" t="s">
        <v>14960</v>
      </c>
      <c r="G2015" t="s">
        <v>4855</v>
      </c>
      <c r="H2015" s="111">
        <v>454.64</v>
      </c>
      <c r="I2015" t="s">
        <v>14943</v>
      </c>
      <c r="J2015" t="s">
        <v>20096</v>
      </c>
      <c r="K2015" t="s">
        <v>15198</v>
      </c>
    </row>
    <row r="2016" spans="1:11" x14ac:dyDescent="0.25">
      <c r="A2016" s="109" t="s">
        <v>20997</v>
      </c>
      <c r="B2016" s="109" t="s">
        <v>15448</v>
      </c>
      <c r="C2016" s="109" t="s">
        <v>15223</v>
      </c>
      <c r="D2016" s="109" t="s">
        <v>16201</v>
      </c>
      <c r="E2016" s="109">
        <v>3382</v>
      </c>
      <c r="F2016" s="109" t="s">
        <v>15118</v>
      </c>
      <c r="G2016" s="109" t="s">
        <v>4855</v>
      </c>
      <c r="H2016" s="110">
        <v>267.75</v>
      </c>
      <c r="I2016" s="109" t="s">
        <v>14963</v>
      </c>
      <c r="J2016" s="109" t="s">
        <v>20096</v>
      </c>
      <c r="K2016" s="109" t="s">
        <v>15198</v>
      </c>
    </row>
    <row r="2017" spans="1:11" x14ac:dyDescent="0.25">
      <c r="A2017" t="s">
        <v>20998</v>
      </c>
      <c r="B2017" t="s">
        <v>15223</v>
      </c>
      <c r="C2017" t="s">
        <v>15223</v>
      </c>
      <c r="D2017" t="s">
        <v>16201</v>
      </c>
      <c r="E2017">
        <v>3292</v>
      </c>
      <c r="F2017" t="s">
        <v>20099</v>
      </c>
      <c r="G2017" t="s">
        <v>4855</v>
      </c>
      <c r="H2017" s="111">
        <v>30</v>
      </c>
      <c r="I2017" t="s">
        <v>14963</v>
      </c>
      <c r="J2017" t="s">
        <v>20096</v>
      </c>
      <c r="K2017" t="s">
        <v>15198</v>
      </c>
    </row>
    <row r="2018" spans="1:11" x14ac:dyDescent="0.25">
      <c r="A2018" s="109" t="s">
        <v>20999</v>
      </c>
      <c r="B2018" s="109" t="s">
        <v>15223</v>
      </c>
      <c r="C2018" s="109" t="s">
        <v>15223</v>
      </c>
      <c r="D2018" s="109" t="s">
        <v>16201</v>
      </c>
      <c r="E2018" s="109">
        <v>3557</v>
      </c>
      <c r="F2018" s="109" t="s">
        <v>20903</v>
      </c>
      <c r="G2018" s="109" t="s">
        <v>4855</v>
      </c>
      <c r="H2018" s="110">
        <v>175</v>
      </c>
      <c r="I2018" s="109" t="s">
        <v>14963</v>
      </c>
      <c r="J2018" s="109" t="s">
        <v>20096</v>
      </c>
      <c r="K2018" s="109" t="s">
        <v>15198</v>
      </c>
    </row>
    <row r="2019" spans="1:11" x14ac:dyDescent="0.25">
      <c r="A2019" t="s">
        <v>21000</v>
      </c>
      <c r="B2019" t="s">
        <v>15223</v>
      </c>
      <c r="C2019" t="s">
        <v>15223</v>
      </c>
      <c r="D2019" t="s">
        <v>16201</v>
      </c>
      <c r="E2019">
        <v>3545</v>
      </c>
      <c r="F2019" t="s">
        <v>20907</v>
      </c>
      <c r="G2019" t="s">
        <v>4855</v>
      </c>
      <c r="H2019" s="111">
        <v>30</v>
      </c>
      <c r="I2019" t="s">
        <v>14963</v>
      </c>
      <c r="J2019" t="s">
        <v>20096</v>
      </c>
      <c r="K2019" t="s">
        <v>15198</v>
      </c>
    </row>
    <row r="2020" spans="1:11" x14ac:dyDescent="0.25">
      <c r="A2020" s="109" t="s">
        <v>16959</v>
      </c>
      <c r="B2020" s="109" t="s">
        <v>15631</v>
      </c>
      <c r="C2020" s="109" t="s">
        <v>15223</v>
      </c>
      <c r="D2020" s="109" t="s">
        <v>16201</v>
      </c>
      <c r="E2020" s="109">
        <v>3529</v>
      </c>
      <c r="F2020" s="109" t="s">
        <v>14986</v>
      </c>
      <c r="G2020" s="109" t="s">
        <v>4855</v>
      </c>
      <c r="H2020" s="110">
        <v>15678</v>
      </c>
      <c r="I2020" s="109" t="s">
        <v>14963</v>
      </c>
      <c r="J2020" s="109" t="s">
        <v>20096</v>
      </c>
      <c r="K2020" s="109" t="s">
        <v>15198</v>
      </c>
    </row>
    <row r="2021" spans="1:11" x14ac:dyDescent="0.25">
      <c r="A2021" t="s">
        <v>16995</v>
      </c>
      <c r="B2021" t="s">
        <v>15692</v>
      </c>
      <c r="C2021" t="s">
        <v>15531</v>
      </c>
      <c r="D2021" t="s">
        <v>16201</v>
      </c>
      <c r="E2021">
        <v>3422</v>
      </c>
      <c r="F2021" t="s">
        <v>876</v>
      </c>
      <c r="G2021" t="s">
        <v>4855</v>
      </c>
      <c r="H2021" s="111">
        <v>1240</v>
      </c>
      <c r="I2021" t="s">
        <v>14929</v>
      </c>
      <c r="J2021" t="s">
        <v>20096</v>
      </c>
      <c r="K2021" t="s">
        <v>15198</v>
      </c>
    </row>
    <row r="2022" spans="1:11" x14ac:dyDescent="0.25">
      <c r="A2022" s="109" t="s">
        <v>4855</v>
      </c>
      <c r="B2022" s="109" t="s">
        <v>15204</v>
      </c>
      <c r="C2022" s="109" t="s">
        <v>15531</v>
      </c>
      <c r="D2022" s="109" t="s">
        <v>16201</v>
      </c>
      <c r="E2022" s="109">
        <v>1009</v>
      </c>
      <c r="F2022" s="109" t="s">
        <v>15106</v>
      </c>
      <c r="G2022" s="109" t="s">
        <v>4855</v>
      </c>
      <c r="H2022" s="110">
        <v>6000</v>
      </c>
      <c r="I2022" s="109" t="s">
        <v>14963</v>
      </c>
      <c r="J2022" s="109" t="s">
        <v>20096</v>
      </c>
      <c r="K2022" s="109" t="s">
        <v>15198</v>
      </c>
    </row>
    <row r="2023" spans="1:11" x14ac:dyDescent="0.25">
      <c r="A2023" t="s">
        <v>4855</v>
      </c>
      <c r="B2023" t="s">
        <v>15204</v>
      </c>
      <c r="C2023" t="s">
        <v>15531</v>
      </c>
      <c r="D2023" t="s">
        <v>16201</v>
      </c>
      <c r="E2023">
        <v>1012</v>
      </c>
      <c r="F2023" t="s">
        <v>15107</v>
      </c>
      <c r="G2023" t="s">
        <v>4855</v>
      </c>
      <c r="H2023" s="111">
        <v>6000</v>
      </c>
      <c r="I2023" t="s">
        <v>14963</v>
      </c>
      <c r="J2023" t="s">
        <v>20096</v>
      </c>
      <c r="K2023" t="s">
        <v>15198</v>
      </c>
    </row>
    <row r="2024" spans="1:11" x14ac:dyDescent="0.25">
      <c r="A2024" s="109" t="s">
        <v>4855</v>
      </c>
      <c r="B2024" s="109" t="s">
        <v>15204</v>
      </c>
      <c r="C2024" s="109" t="s">
        <v>15531</v>
      </c>
      <c r="D2024" s="109" t="s">
        <v>16201</v>
      </c>
      <c r="E2024" s="109">
        <v>1013</v>
      </c>
      <c r="F2024" s="109" t="s">
        <v>15108</v>
      </c>
      <c r="G2024" s="109" t="s">
        <v>4855</v>
      </c>
      <c r="H2024" s="110">
        <v>6000</v>
      </c>
      <c r="I2024" s="109" t="s">
        <v>14963</v>
      </c>
      <c r="J2024" s="109" t="s">
        <v>20096</v>
      </c>
      <c r="K2024" s="109" t="s">
        <v>15198</v>
      </c>
    </row>
    <row r="2025" spans="1:11" x14ac:dyDescent="0.25">
      <c r="A2025" t="s">
        <v>4855</v>
      </c>
      <c r="B2025" t="s">
        <v>15204</v>
      </c>
      <c r="C2025" t="s">
        <v>15531</v>
      </c>
      <c r="D2025" t="s">
        <v>16201</v>
      </c>
      <c r="E2025">
        <v>1016</v>
      </c>
      <c r="F2025" t="s">
        <v>15109</v>
      </c>
      <c r="G2025" t="s">
        <v>4855</v>
      </c>
      <c r="H2025" s="111">
        <v>6000</v>
      </c>
      <c r="I2025" t="s">
        <v>14963</v>
      </c>
      <c r="J2025" t="s">
        <v>20096</v>
      </c>
      <c r="K2025" t="s">
        <v>15198</v>
      </c>
    </row>
    <row r="2026" spans="1:11" x14ac:dyDescent="0.25">
      <c r="A2026" s="109" t="s">
        <v>4855</v>
      </c>
      <c r="B2026" s="109" t="s">
        <v>15204</v>
      </c>
      <c r="C2026" s="109" t="s">
        <v>15531</v>
      </c>
      <c r="D2026" s="109" t="s">
        <v>16201</v>
      </c>
      <c r="E2026" s="109">
        <v>1018</v>
      </c>
      <c r="F2026" s="109" t="s">
        <v>15110</v>
      </c>
      <c r="G2026" s="109" t="s">
        <v>4855</v>
      </c>
      <c r="H2026" s="110">
        <v>6000</v>
      </c>
      <c r="I2026" s="109" t="s">
        <v>14963</v>
      </c>
      <c r="J2026" s="109" t="s">
        <v>20096</v>
      </c>
      <c r="K2026" s="109" t="s">
        <v>15198</v>
      </c>
    </row>
    <row r="2027" spans="1:11" x14ac:dyDescent="0.25">
      <c r="A2027" t="s">
        <v>16999</v>
      </c>
      <c r="B2027" t="s">
        <v>15692</v>
      </c>
      <c r="C2027" t="s">
        <v>15531</v>
      </c>
      <c r="D2027" t="s">
        <v>16201</v>
      </c>
      <c r="E2027">
        <v>3422</v>
      </c>
      <c r="F2027" t="s">
        <v>876</v>
      </c>
      <c r="G2027" t="s">
        <v>4855</v>
      </c>
      <c r="H2027" s="111">
        <v>140.1</v>
      </c>
      <c r="I2027" t="s">
        <v>14929</v>
      </c>
      <c r="J2027" t="s">
        <v>20096</v>
      </c>
      <c r="K2027" t="s">
        <v>15198</v>
      </c>
    </row>
    <row r="2028" spans="1:11" x14ac:dyDescent="0.25">
      <c r="A2028" s="109" t="s">
        <v>17001</v>
      </c>
      <c r="B2028" s="109" t="s">
        <v>16155</v>
      </c>
      <c r="C2028" s="109" t="s">
        <v>15531</v>
      </c>
      <c r="D2028" s="109" t="s">
        <v>16201</v>
      </c>
      <c r="E2028" s="109">
        <v>3348</v>
      </c>
      <c r="F2028" s="109" t="s">
        <v>14945</v>
      </c>
      <c r="G2028" s="109" t="s">
        <v>4855</v>
      </c>
      <c r="H2028" s="110">
        <v>1130</v>
      </c>
      <c r="I2028" s="109" t="s">
        <v>14943</v>
      </c>
      <c r="J2028" s="109" t="s">
        <v>20096</v>
      </c>
      <c r="K2028" s="109" t="s">
        <v>15198</v>
      </c>
    </row>
    <row r="2029" spans="1:11" x14ac:dyDescent="0.25">
      <c r="A2029" t="s">
        <v>16345</v>
      </c>
      <c r="B2029" t="s">
        <v>15349</v>
      </c>
      <c r="C2029" t="s">
        <v>15531</v>
      </c>
      <c r="D2029" t="s">
        <v>16201</v>
      </c>
      <c r="E2029">
        <v>3378</v>
      </c>
      <c r="F2029" t="s">
        <v>15014</v>
      </c>
      <c r="G2029" t="s">
        <v>4855</v>
      </c>
      <c r="H2029" s="111">
        <v>3917.7</v>
      </c>
      <c r="I2029" t="s">
        <v>14963</v>
      </c>
      <c r="J2029" t="s">
        <v>20096</v>
      </c>
      <c r="K2029" t="s">
        <v>15198</v>
      </c>
    </row>
    <row r="2030" spans="1:11" x14ac:dyDescent="0.25">
      <c r="A2030" s="109" t="s">
        <v>16994</v>
      </c>
      <c r="B2030" s="109" t="s">
        <v>15692</v>
      </c>
      <c r="C2030" s="109" t="s">
        <v>15531</v>
      </c>
      <c r="D2030" s="109" t="s">
        <v>16201</v>
      </c>
      <c r="E2030" s="109">
        <v>3492</v>
      </c>
      <c r="F2030" s="109" t="s">
        <v>14964</v>
      </c>
      <c r="G2030" s="109" t="s">
        <v>4855</v>
      </c>
      <c r="H2030" s="110">
        <v>257</v>
      </c>
      <c r="I2030" s="109" t="s">
        <v>14963</v>
      </c>
      <c r="J2030" s="109" t="s">
        <v>20096</v>
      </c>
      <c r="K2030" s="109" t="s">
        <v>15198</v>
      </c>
    </row>
    <row r="2031" spans="1:11" x14ac:dyDescent="0.25">
      <c r="A2031" t="s">
        <v>16988</v>
      </c>
      <c r="B2031" t="s">
        <v>16155</v>
      </c>
      <c r="C2031" t="s">
        <v>15531</v>
      </c>
      <c r="D2031" t="s">
        <v>16201</v>
      </c>
      <c r="E2031">
        <v>3311</v>
      </c>
      <c r="F2031" t="s">
        <v>14938</v>
      </c>
      <c r="G2031" t="s">
        <v>4855</v>
      </c>
      <c r="H2031" s="111">
        <v>2190</v>
      </c>
      <c r="I2031" t="s">
        <v>14929</v>
      </c>
      <c r="J2031" t="s">
        <v>20096</v>
      </c>
      <c r="K2031" t="s">
        <v>15198</v>
      </c>
    </row>
    <row r="2032" spans="1:11" x14ac:dyDescent="0.25">
      <c r="A2032" s="109" t="s">
        <v>16989</v>
      </c>
      <c r="B2032" s="109" t="s">
        <v>15553</v>
      </c>
      <c r="C2032" s="109" t="s">
        <v>15531</v>
      </c>
      <c r="D2032" s="109" t="s">
        <v>16201</v>
      </c>
      <c r="E2032" s="109">
        <v>3354</v>
      </c>
      <c r="F2032" s="109" t="s">
        <v>14953</v>
      </c>
      <c r="G2032" s="109" t="s">
        <v>4855</v>
      </c>
      <c r="H2032" s="110">
        <v>1009.44</v>
      </c>
      <c r="I2032" s="109" t="s">
        <v>14943</v>
      </c>
      <c r="J2032" s="109" t="s">
        <v>20096</v>
      </c>
      <c r="K2032" s="109" t="s">
        <v>15198</v>
      </c>
    </row>
    <row r="2033" spans="1:11" x14ac:dyDescent="0.25">
      <c r="A2033" t="s">
        <v>17002</v>
      </c>
      <c r="B2033" t="s">
        <v>16155</v>
      </c>
      <c r="C2033" t="s">
        <v>15531</v>
      </c>
      <c r="D2033" t="s">
        <v>16201</v>
      </c>
      <c r="E2033">
        <v>3207</v>
      </c>
      <c r="F2033" t="s">
        <v>872</v>
      </c>
      <c r="G2033" t="s">
        <v>4855</v>
      </c>
      <c r="H2033" s="111">
        <v>1325</v>
      </c>
      <c r="I2033" t="s">
        <v>14943</v>
      </c>
      <c r="J2033" t="s">
        <v>20096</v>
      </c>
      <c r="K2033" t="s">
        <v>15198</v>
      </c>
    </row>
    <row r="2034" spans="1:11" x14ac:dyDescent="0.25">
      <c r="A2034" s="109" t="s">
        <v>17003</v>
      </c>
      <c r="B2034" s="109" t="s">
        <v>15692</v>
      </c>
      <c r="C2034" s="109" t="s">
        <v>15531</v>
      </c>
      <c r="D2034" s="109" t="s">
        <v>16201</v>
      </c>
      <c r="E2034" s="109">
        <v>3422</v>
      </c>
      <c r="F2034" s="109" t="s">
        <v>876</v>
      </c>
      <c r="G2034" s="109" t="s">
        <v>4855</v>
      </c>
      <c r="H2034" s="110">
        <v>16.2</v>
      </c>
      <c r="I2034" s="109" t="s">
        <v>14929</v>
      </c>
      <c r="J2034" s="109" t="s">
        <v>20096</v>
      </c>
      <c r="K2034" s="109" t="s">
        <v>15198</v>
      </c>
    </row>
    <row r="2035" spans="1:11" x14ac:dyDescent="0.25">
      <c r="A2035" t="s">
        <v>17004</v>
      </c>
      <c r="B2035" t="s">
        <v>15692</v>
      </c>
      <c r="C2035" t="s">
        <v>15531</v>
      </c>
      <c r="D2035" t="s">
        <v>16201</v>
      </c>
      <c r="E2035">
        <v>3422</v>
      </c>
      <c r="F2035" t="s">
        <v>876</v>
      </c>
      <c r="G2035" t="s">
        <v>4855</v>
      </c>
      <c r="H2035" s="111">
        <v>85.9</v>
      </c>
      <c r="I2035" t="s">
        <v>14929</v>
      </c>
      <c r="J2035" t="s">
        <v>20096</v>
      </c>
      <c r="K2035" t="s">
        <v>15198</v>
      </c>
    </row>
    <row r="2036" spans="1:11" x14ac:dyDescent="0.25">
      <c r="A2036" s="109" t="s">
        <v>17005</v>
      </c>
      <c r="B2036" s="109" t="s">
        <v>15692</v>
      </c>
      <c r="C2036" s="109" t="s">
        <v>15531</v>
      </c>
      <c r="D2036" s="109" t="s">
        <v>16201</v>
      </c>
      <c r="E2036" s="109">
        <v>3422</v>
      </c>
      <c r="F2036" s="109" t="s">
        <v>876</v>
      </c>
      <c r="G2036" s="109" t="s">
        <v>4855</v>
      </c>
      <c r="H2036" s="110">
        <v>221.6</v>
      </c>
      <c r="I2036" s="109" t="s">
        <v>14929</v>
      </c>
      <c r="J2036" s="109" t="s">
        <v>20096</v>
      </c>
      <c r="K2036" s="109" t="s">
        <v>15198</v>
      </c>
    </row>
    <row r="2037" spans="1:11" x14ac:dyDescent="0.25">
      <c r="A2037" t="s">
        <v>17006</v>
      </c>
      <c r="B2037" t="s">
        <v>15692</v>
      </c>
      <c r="C2037" t="s">
        <v>15531</v>
      </c>
      <c r="D2037" t="s">
        <v>16201</v>
      </c>
      <c r="E2037">
        <v>3422</v>
      </c>
      <c r="F2037" t="s">
        <v>876</v>
      </c>
      <c r="G2037" t="s">
        <v>4855</v>
      </c>
      <c r="H2037" s="111">
        <v>186.4</v>
      </c>
      <c r="I2037" t="s">
        <v>14929</v>
      </c>
      <c r="J2037" t="s">
        <v>20096</v>
      </c>
      <c r="K2037" t="s">
        <v>15198</v>
      </c>
    </row>
    <row r="2038" spans="1:11" x14ac:dyDescent="0.25">
      <c r="A2038" s="109" t="s">
        <v>17007</v>
      </c>
      <c r="B2038" s="109" t="s">
        <v>15692</v>
      </c>
      <c r="C2038" s="109" t="s">
        <v>15531</v>
      </c>
      <c r="D2038" s="109" t="s">
        <v>16201</v>
      </c>
      <c r="E2038" s="109">
        <v>3422</v>
      </c>
      <c r="F2038" s="109" t="s">
        <v>876</v>
      </c>
      <c r="G2038" s="109" t="s">
        <v>4855</v>
      </c>
      <c r="H2038" s="110">
        <v>209.8</v>
      </c>
      <c r="I2038" s="109" t="s">
        <v>14929</v>
      </c>
      <c r="J2038" s="109" t="s">
        <v>20096</v>
      </c>
      <c r="K2038" s="109" t="s">
        <v>15198</v>
      </c>
    </row>
    <row r="2039" spans="1:11" x14ac:dyDescent="0.25">
      <c r="A2039" t="s">
        <v>17009</v>
      </c>
      <c r="B2039" t="s">
        <v>15553</v>
      </c>
      <c r="C2039" t="s">
        <v>15531</v>
      </c>
      <c r="D2039" t="s">
        <v>16201</v>
      </c>
      <c r="E2039">
        <v>3348</v>
      </c>
      <c r="F2039" t="s">
        <v>14945</v>
      </c>
      <c r="G2039" t="s">
        <v>4855</v>
      </c>
      <c r="H2039" s="111">
        <v>1130</v>
      </c>
      <c r="I2039" t="s">
        <v>14943</v>
      </c>
      <c r="J2039" t="s">
        <v>20096</v>
      </c>
      <c r="K2039" t="s">
        <v>15198</v>
      </c>
    </row>
    <row r="2040" spans="1:11" x14ac:dyDescent="0.25">
      <c r="A2040" s="109" t="s">
        <v>2782</v>
      </c>
      <c r="B2040" s="109" t="s">
        <v>16182</v>
      </c>
      <c r="C2040" s="109" t="s">
        <v>15531</v>
      </c>
      <c r="D2040" s="109" t="s">
        <v>16201</v>
      </c>
      <c r="E2040" s="109">
        <v>3977</v>
      </c>
      <c r="F2040" s="109" t="s">
        <v>14978</v>
      </c>
      <c r="G2040" s="109" t="s">
        <v>4855</v>
      </c>
      <c r="H2040" s="110">
        <v>9603.3</v>
      </c>
      <c r="I2040" s="109" t="s">
        <v>14963</v>
      </c>
      <c r="J2040" s="109" t="s">
        <v>20096</v>
      </c>
      <c r="K2040" s="109" t="s">
        <v>15198</v>
      </c>
    </row>
    <row r="2041" spans="1:11" x14ac:dyDescent="0.25">
      <c r="A2041" t="s">
        <v>8772</v>
      </c>
      <c r="B2041" t="s">
        <v>16182</v>
      </c>
      <c r="C2041" t="s">
        <v>15531</v>
      </c>
      <c r="D2041" t="s">
        <v>16201</v>
      </c>
      <c r="E2041">
        <v>3977</v>
      </c>
      <c r="F2041" t="s">
        <v>14978</v>
      </c>
      <c r="G2041" t="s">
        <v>4855</v>
      </c>
      <c r="H2041" s="111">
        <v>5682</v>
      </c>
      <c r="I2041" t="s">
        <v>14963</v>
      </c>
      <c r="J2041" t="s">
        <v>20096</v>
      </c>
      <c r="K2041" t="s">
        <v>15198</v>
      </c>
    </row>
    <row r="2042" spans="1:11" x14ac:dyDescent="0.25">
      <c r="A2042" s="109" t="s">
        <v>21001</v>
      </c>
      <c r="B2042" s="109" t="s">
        <v>15223</v>
      </c>
      <c r="C2042" s="109" t="s">
        <v>15531</v>
      </c>
      <c r="D2042" s="109" t="s">
        <v>16201</v>
      </c>
      <c r="E2042" s="109">
        <v>3873</v>
      </c>
      <c r="F2042" s="109" t="s">
        <v>20190</v>
      </c>
      <c r="G2042" s="109" t="s">
        <v>4855</v>
      </c>
      <c r="H2042" s="110">
        <v>3120</v>
      </c>
      <c r="I2042" s="109" t="s">
        <v>14963</v>
      </c>
      <c r="J2042" s="109" t="s">
        <v>20096</v>
      </c>
      <c r="K2042" s="109" t="s">
        <v>15198</v>
      </c>
    </row>
    <row r="2043" spans="1:11" x14ac:dyDescent="0.25">
      <c r="A2043" t="s">
        <v>16996</v>
      </c>
      <c r="B2043" t="s">
        <v>16182</v>
      </c>
      <c r="C2043" t="s">
        <v>15531</v>
      </c>
      <c r="D2043" t="s">
        <v>16201</v>
      </c>
      <c r="E2043">
        <v>3694</v>
      </c>
      <c r="F2043" t="s">
        <v>14913</v>
      </c>
      <c r="G2043" t="s">
        <v>4855</v>
      </c>
      <c r="H2043" s="111">
        <v>3450</v>
      </c>
      <c r="I2043" t="s">
        <v>14914</v>
      </c>
      <c r="J2043" t="s">
        <v>20096</v>
      </c>
      <c r="K2043" t="s">
        <v>15198</v>
      </c>
    </row>
    <row r="2044" spans="1:11" x14ac:dyDescent="0.25">
      <c r="A2044" s="109" t="s">
        <v>16997</v>
      </c>
      <c r="B2044" s="109" t="s">
        <v>16182</v>
      </c>
      <c r="C2044" s="109" t="s">
        <v>15531</v>
      </c>
      <c r="D2044" s="109" t="s">
        <v>16201</v>
      </c>
      <c r="E2044" s="109">
        <v>3694</v>
      </c>
      <c r="F2044" s="109" t="s">
        <v>14913</v>
      </c>
      <c r="G2044" s="109" t="s">
        <v>4855</v>
      </c>
      <c r="H2044" s="110">
        <v>1050</v>
      </c>
      <c r="I2044" s="109" t="s">
        <v>14914</v>
      </c>
      <c r="J2044" s="109" t="s">
        <v>20096</v>
      </c>
      <c r="K2044" s="109" t="s">
        <v>15198</v>
      </c>
    </row>
    <row r="2045" spans="1:11" x14ac:dyDescent="0.25">
      <c r="A2045" t="s">
        <v>21002</v>
      </c>
      <c r="B2045" t="s">
        <v>15531</v>
      </c>
      <c r="C2045" t="s">
        <v>15531</v>
      </c>
      <c r="D2045" t="s">
        <v>16201</v>
      </c>
      <c r="E2045">
        <v>3973</v>
      </c>
      <c r="F2045" t="s">
        <v>15176</v>
      </c>
      <c r="G2045" t="s">
        <v>4855</v>
      </c>
      <c r="H2045" s="111">
        <v>363.5</v>
      </c>
      <c r="I2045" t="s">
        <v>14963</v>
      </c>
      <c r="J2045" t="s">
        <v>20096</v>
      </c>
      <c r="K2045" t="s">
        <v>15198</v>
      </c>
    </row>
    <row r="2046" spans="1:11" x14ac:dyDescent="0.25">
      <c r="A2046" s="109" t="s">
        <v>16990</v>
      </c>
      <c r="B2046" s="109" t="s">
        <v>15692</v>
      </c>
      <c r="C2046" s="109" t="s">
        <v>15531</v>
      </c>
      <c r="D2046" s="109" t="s">
        <v>16201</v>
      </c>
      <c r="E2046" s="109">
        <v>3313</v>
      </c>
      <c r="F2046" s="109" t="s">
        <v>15105</v>
      </c>
      <c r="G2046" s="109" t="s">
        <v>4855</v>
      </c>
      <c r="H2046" s="110">
        <v>900</v>
      </c>
      <c r="I2046" s="109" t="s">
        <v>14963</v>
      </c>
      <c r="J2046" s="109" t="s">
        <v>20096</v>
      </c>
      <c r="K2046" s="109" t="s">
        <v>15198</v>
      </c>
    </row>
    <row r="2047" spans="1:11" x14ac:dyDescent="0.25">
      <c r="A2047" t="s">
        <v>21003</v>
      </c>
      <c r="B2047" t="s">
        <v>15531</v>
      </c>
      <c r="C2047" t="s">
        <v>15531</v>
      </c>
      <c r="D2047" t="s">
        <v>16201</v>
      </c>
      <c r="E2047">
        <v>2797</v>
      </c>
      <c r="F2047" t="s">
        <v>14965</v>
      </c>
      <c r="G2047" t="s">
        <v>4855</v>
      </c>
      <c r="H2047" s="111">
        <v>50000</v>
      </c>
      <c r="I2047" t="s">
        <v>14963</v>
      </c>
      <c r="J2047" t="s">
        <v>20096</v>
      </c>
      <c r="K2047" t="s">
        <v>15198</v>
      </c>
    </row>
    <row r="2048" spans="1:11" x14ac:dyDescent="0.25">
      <c r="A2048" s="109" t="s">
        <v>4855</v>
      </c>
      <c r="B2048" s="109" t="s">
        <v>16515</v>
      </c>
      <c r="C2048" s="109" t="s">
        <v>15531</v>
      </c>
      <c r="D2048" s="109" t="s">
        <v>16201</v>
      </c>
      <c r="E2048" s="109">
        <v>1754</v>
      </c>
      <c r="F2048" s="109" t="s">
        <v>21004</v>
      </c>
      <c r="G2048" s="109" t="s">
        <v>4855</v>
      </c>
      <c r="H2048" s="110">
        <v>631.38</v>
      </c>
      <c r="I2048" s="109" t="s">
        <v>14963</v>
      </c>
      <c r="J2048" s="109" t="s">
        <v>20096</v>
      </c>
      <c r="K2048" s="109" t="s">
        <v>15198</v>
      </c>
    </row>
    <row r="2049" spans="1:11" x14ac:dyDescent="0.25">
      <c r="A2049" t="s">
        <v>16985</v>
      </c>
      <c r="B2049" t="s">
        <v>16182</v>
      </c>
      <c r="C2049" t="s">
        <v>15531</v>
      </c>
      <c r="D2049" t="s">
        <v>16201</v>
      </c>
      <c r="E2049">
        <v>3478</v>
      </c>
      <c r="F2049" t="s">
        <v>14903</v>
      </c>
      <c r="G2049" t="s">
        <v>4855</v>
      </c>
      <c r="H2049" s="111">
        <v>25981.52</v>
      </c>
      <c r="I2049" t="s">
        <v>14904</v>
      </c>
      <c r="J2049" t="s">
        <v>20096</v>
      </c>
      <c r="K2049" t="s">
        <v>15198</v>
      </c>
    </row>
    <row r="2050" spans="1:11" x14ac:dyDescent="0.25">
      <c r="A2050" s="109" t="s">
        <v>16986</v>
      </c>
      <c r="B2050" s="109" t="s">
        <v>16182</v>
      </c>
      <c r="C2050" s="109" t="s">
        <v>15531</v>
      </c>
      <c r="D2050" s="109" t="s">
        <v>16201</v>
      </c>
      <c r="E2050" s="109">
        <v>3478</v>
      </c>
      <c r="F2050" s="109" t="s">
        <v>14903</v>
      </c>
      <c r="G2050" s="109" t="s">
        <v>4855</v>
      </c>
      <c r="H2050" s="110">
        <v>22984.43</v>
      </c>
      <c r="I2050" s="109" t="s">
        <v>14904</v>
      </c>
      <c r="J2050" s="109" t="s">
        <v>20096</v>
      </c>
      <c r="K2050" s="109" t="s">
        <v>15198</v>
      </c>
    </row>
    <row r="2051" spans="1:11" x14ac:dyDescent="0.25">
      <c r="A2051" t="s">
        <v>16987</v>
      </c>
      <c r="B2051" t="s">
        <v>16182</v>
      </c>
      <c r="C2051" t="s">
        <v>15531</v>
      </c>
      <c r="D2051" t="s">
        <v>16201</v>
      </c>
      <c r="E2051">
        <v>3478</v>
      </c>
      <c r="F2051" t="s">
        <v>14903</v>
      </c>
      <c r="G2051" t="s">
        <v>4855</v>
      </c>
      <c r="H2051" s="111">
        <v>23112.68</v>
      </c>
      <c r="I2051" t="s">
        <v>14904</v>
      </c>
      <c r="J2051" t="s">
        <v>20096</v>
      </c>
      <c r="K2051" t="s">
        <v>15198</v>
      </c>
    </row>
    <row r="2052" spans="1:11" x14ac:dyDescent="0.25">
      <c r="A2052" s="109" t="s">
        <v>21005</v>
      </c>
      <c r="B2052" s="109" t="s">
        <v>15531</v>
      </c>
      <c r="C2052" s="109" t="s">
        <v>15531</v>
      </c>
      <c r="D2052" s="109" t="s">
        <v>16201</v>
      </c>
      <c r="E2052" s="109">
        <v>2797</v>
      </c>
      <c r="F2052" s="109" t="s">
        <v>14965</v>
      </c>
      <c r="G2052" s="109" t="s">
        <v>4855</v>
      </c>
      <c r="H2052" s="110">
        <v>50000</v>
      </c>
      <c r="I2052" s="109" t="s">
        <v>14963</v>
      </c>
      <c r="J2052" s="109" t="s">
        <v>20096</v>
      </c>
      <c r="K2052" s="109" t="s">
        <v>15198</v>
      </c>
    </row>
    <row r="2053" spans="1:11" x14ac:dyDescent="0.25">
      <c r="A2053" t="s">
        <v>16998</v>
      </c>
      <c r="B2053" t="s">
        <v>15204</v>
      </c>
      <c r="C2053" t="s">
        <v>15531</v>
      </c>
      <c r="D2053" t="s">
        <v>16201</v>
      </c>
      <c r="E2053">
        <v>3478</v>
      </c>
      <c r="F2053" t="s">
        <v>14903</v>
      </c>
      <c r="G2053" t="s">
        <v>4855</v>
      </c>
      <c r="H2053" s="111">
        <v>23517.7</v>
      </c>
      <c r="I2053" t="s">
        <v>14904</v>
      </c>
      <c r="J2053" t="s">
        <v>20096</v>
      </c>
      <c r="K2053" t="s">
        <v>15198</v>
      </c>
    </row>
    <row r="2054" spans="1:11" x14ac:dyDescent="0.25">
      <c r="A2054" s="109" t="s">
        <v>21006</v>
      </c>
      <c r="B2054" s="109" t="s">
        <v>15531</v>
      </c>
      <c r="C2054" s="109" t="s">
        <v>15531</v>
      </c>
      <c r="D2054" s="109" t="s">
        <v>16201</v>
      </c>
      <c r="E2054" s="109">
        <v>3325</v>
      </c>
      <c r="F2054" s="109" t="s">
        <v>14966</v>
      </c>
      <c r="G2054" s="109" t="s">
        <v>4855</v>
      </c>
      <c r="H2054" s="110">
        <v>47.8</v>
      </c>
      <c r="I2054" s="109" t="s">
        <v>14916</v>
      </c>
      <c r="J2054" s="109" t="s">
        <v>20096</v>
      </c>
      <c r="K2054" s="109" t="s">
        <v>14916</v>
      </c>
    </row>
    <row r="2055" spans="1:11" x14ac:dyDescent="0.25">
      <c r="A2055" t="s">
        <v>17000</v>
      </c>
      <c r="B2055" t="s">
        <v>15643</v>
      </c>
      <c r="C2055" t="s">
        <v>15531</v>
      </c>
      <c r="D2055" t="s">
        <v>16201</v>
      </c>
      <c r="E2055">
        <v>3497</v>
      </c>
      <c r="F2055" t="s">
        <v>14908</v>
      </c>
      <c r="G2055" t="s">
        <v>4855</v>
      </c>
      <c r="H2055" s="111">
        <v>6627.1</v>
      </c>
      <c r="I2055" t="s">
        <v>14904</v>
      </c>
      <c r="J2055" t="s">
        <v>20096</v>
      </c>
      <c r="K2055" t="s">
        <v>15198</v>
      </c>
    </row>
    <row r="2056" spans="1:11" x14ac:dyDescent="0.25">
      <c r="A2056" s="109" t="s">
        <v>21007</v>
      </c>
      <c r="B2056" s="109" t="s">
        <v>15531</v>
      </c>
      <c r="C2056" s="109" t="s">
        <v>15531</v>
      </c>
      <c r="D2056" s="109" t="s">
        <v>16201</v>
      </c>
      <c r="E2056" s="109">
        <v>2942</v>
      </c>
      <c r="F2056" s="109" t="s">
        <v>14973</v>
      </c>
      <c r="G2056" s="109" t="s">
        <v>4855</v>
      </c>
      <c r="H2056" s="110">
        <v>249.43</v>
      </c>
      <c r="I2056" s="109" t="s">
        <v>14963</v>
      </c>
      <c r="J2056" s="109" t="s">
        <v>20096</v>
      </c>
      <c r="K2056" s="109" t="s">
        <v>15198</v>
      </c>
    </row>
    <row r="2057" spans="1:11" x14ac:dyDescent="0.25">
      <c r="A2057" t="s">
        <v>16992</v>
      </c>
      <c r="B2057" t="s">
        <v>15200</v>
      </c>
      <c r="C2057" t="s">
        <v>15531</v>
      </c>
      <c r="D2057" t="s">
        <v>16201</v>
      </c>
      <c r="E2057">
        <v>3366</v>
      </c>
      <c r="F2057" t="s">
        <v>14960</v>
      </c>
      <c r="G2057" t="s">
        <v>4855</v>
      </c>
      <c r="H2057" s="111">
        <v>554.48</v>
      </c>
      <c r="I2057" t="s">
        <v>14943</v>
      </c>
      <c r="J2057" t="s">
        <v>20096</v>
      </c>
      <c r="K2057" t="s">
        <v>15198</v>
      </c>
    </row>
    <row r="2058" spans="1:11" x14ac:dyDescent="0.25">
      <c r="A2058" s="109" t="s">
        <v>16993</v>
      </c>
      <c r="B2058" s="109" t="s">
        <v>15200</v>
      </c>
      <c r="C2058" s="109" t="s">
        <v>15531</v>
      </c>
      <c r="D2058" s="109" t="s">
        <v>16201</v>
      </c>
      <c r="E2058" s="109">
        <v>3366</v>
      </c>
      <c r="F2058" s="109" t="s">
        <v>14960</v>
      </c>
      <c r="G2058" s="109" t="s">
        <v>4855</v>
      </c>
      <c r="H2058" s="110">
        <v>448.63</v>
      </c>
      <c r="I2058" s="109" t="s">
        <v>14943</v>
      </c>
      <c r="J2058" s="109" t="s">
        <v>20096</v>
      </c>
      <c r="K2058" s="109" t="s">
        <v>15198</v>
      </c>
    </row>
    <row r="2059" spans="1:11" x14ac:dyDescent="0.25">
      <c r="A2059" t="s">
        <v>21008</v>
      </c>
      <c r="B2059" t="s">
        <v>15531</v>
      </c>
      <c r="C2059" t="s">
        <v>15531</v>
      </c>
      <c r="D2059" t="s">
        <v>16201</v>
      </c>
      <c r="E2059">
        <v>3920</v>
      </c>
      <c r="F2059" t="s">
        <v>20130</v>
      </c>
      <c r="G2059" t="s">
        <v>4855</v>
      </c>
      <c r="H2059" s="111">
        <v>243.88</v>
      </c>
      <c r="I2059" t="s">
        <v>14963</v>
      </c>
      <c r="J2059" t="s">
        <v>20096</v>
      </c>
      <c r="K2059" t="s">
        <v>15198</v>
      </c>
    </row>
    <row r="2060" spans="1:11" x14ac:dyDescent="0.25">
      <c r="A2060" s="109" t="s">
        <v>17008</v>
      </c>
      <c r="B2060" s="109" t="s">
        <v>15204</v>
      </c>
      <c r="C2060" s="109" t="s">
        <v>15531</v>
      </c>
      <c r="D2060" s="109" t="s">
        <v>16201</v>
      </c>
      <c r="E2060" s="109">
        <v>3478</v>
      </c>
      <c r="F2060" s="109" t="s">
        <v>14903</v>
      </c>
      <c r="G2060" s="109" t="s">
        <v>4855</v>
      </c>
      <c r="H2060" s="110">
        <v>32151.2</v>
      </c>
      <c r="I2060" s="109" t="s">
        <v>14904</v>
      </c>
      <c r="J2060" s="109" t="s">
        <v>20096</v>
      </c>
      <c r="K2060" s="109" t="s">
        <v>15198</v>
      </c>
    </row>
    <row r="2061" spans="1:11" x14ac:dyDescent="0.25">
      <c r="A2061" t="s">
        <v>17010</v>
      </c>
      <c r="B2061" t="s">
        <v>15541</v>
      </c>
      <c r="C2061" t="s">
        <v>15550</v>
      </c>
      <c r="D2061" t="s">
        <v>16201</v>
      </c>
      <c r="E2061">
        <v>3407</v>
      </c>
      <c r="F2061" t="s">
        <v>14909</v>
      </c>
      <c r="G2061" t="s">
        <v>4855</v>
      </c>
      <c r="H2061" s="111">
        <v>789.9</v>
      </c>
      <c r="I2061" t="s">
        <v>14904</v>
      </c>
      <c r="J2061" t="s">
        <v>20096</v>
      </c>
      <c r="K2061" t="s">
        <v>15198</v>
      </c>
    </row>
    <row r="2062" spans="1:11" x14ac:dyDescent="0.25">
      <c r="A2062" s="109" t="s">
        <v>17014</v>
      </c>
      <c r="B2062" s="109" t="s">
        <v>16093</v>
      </c>
      <c r="C2062" s="109" t="s">
        <v>15550</v>
      </c>
      <c r="D2062" s="109" t="s">
        <v>16201</v>
      </c>
      <c r="E2062" s="109">
        <v>3481</v>
      </c>
      <c r="F2062" s="109" t="s">
        <v>14905</v>
      </c>
      <c r="G2062" s="109" t="s">
        <v>4855</v>
      </c>
      <c r="H2062" s="110">
        <v>3049.2</v>
      </c>
      <c r="I2062" s="109" t="s">
        <v>14904</v>
      </c>
      <c r="J2062" s="109" t="s">
        <v>20096</v>
      </c>
      <c r="K2062" s="109" t="s">
        <v>15198</v>
      </c>
    </row>
    <row r="2063" spans="1:11" x14ac:dyDescent="0.25">
      <c r="A2063" t="s">
        <v>17015</v>
      </c>
      <c r="B2063" t="s">
        <v>16093</v>
      </c>
      <c r="C2063" t="s">
        <v>15550</v>
      </c>
      <c r="D2063" t="s">
        <v>16201</v>
      </c>
      <c r="E2063">
        <v>3481</v>
      </c>
      <c r="F2063" t="s">
        <v>14905</v>
      </c>
      <c r="G2063" t="s">
        <v>4855</v>
      </c>
      <c r="H2063" s="111">
        <v>3106.32</v>
      </c>
      <c r="I2063" t="s">
        <v>14904</v>
      </c>
      <c r="J2063" t="s">
        <v>20096</v>
      </c>
      <c r="K2063" t="s">
        <v>15198</v>
      </c>
    </row>
    <row r="2064" spans="1:11" x14ac:dyDescent="0.25">
      <c r="A2064" s="109" t="s">
        <v>17016</v>
      </c>
      <c r="B2064" s="109" t="s">
        <v>16093</v>
      </c>
      <c r="C2064" s="109" t="s">
        <v>15550</v>
      </c>
      <c r="D2064" s="109" t="s">
        <v>16201</v>
      </c>
      <c r="E2064" s="109">
        <v>3481</v>
      </c>
      <c r="F2064" s="109" t="s">
        <v>14905</v>
      </c>
      <c r="G2064" s="109" t="s">
        <v>4855</v>
      </c>
      <c r="H2064" s="110">
        <v>3171.84</v>
      </c>
      <c r="I2064" s="109" t="s">
        <v>14904</v>
      </c>
      <c r="J2064" s="109" t="s">
        <v>20096</v>
      </c>
      <c r="K2064" s="109" t="s">
        <v>15198</v>
      </c>
    </row>
    <row r="2065" spans="1:11" x14ac:dyDescent="0.25">
      <c r="A2065" t="s">
        <v>17017</v>
      </c>
      <c r="B2065" t="s">
        <v>16093</v>
      </c>
      <c r="C2065" t="s">
        <v>15550</v>
      </c>
      <c r="D2065" t="s">
        <v>16201</v>
      </c>
      <c r="E2065">
        <v>3481</v>
      </c>
      <c r="F2065" t="s">
        <v>14905</v>
      </c>
      <c r="G2065" t="s">
        <v>4855</v>
      </c>
      <c r="H2065" s="111">
        <v>3040.8</v>
      </c>
      <c r="I2065" t="s">
        <v>14904</v>
      </c>
      <c r="J2065" t="s">
        <v>20096</v>
      </c>
      <c r="K2065" t="s">
        <v>15198</v>
      </c>
    </row>
    <row r="2066" spans="1:11" x14ac:dyDescent="0.25">
      <c r="A2066" s="109" t="s">
        <v>17018</v>
      </c>
      <c r="B2066" s="109" t="s">
        <v>16093</v>
      </c>
      <c r="C2066" s="109" t="s">
        <v>15550</v>
      </c>
      <c r="D2066" s="109" t="s">
        <v>16201</v>
      </c>
      <c r="E2066" s="109">
        <v>3481</v>
      </c>
      <c r="F2066" s="109" t="s">
        <v>14905</v>
      </c>
      <c r="G2066" s="109" t="s">
        <v>4855</v>
      </c>
      <c r="H2066" s="110">
        <v>3013.92</v>
      </c>
      <c r="I2066" s="109" t="s">
        <v>14904</v>
      </c>
      <c r="J2066" s="109" t="s">
        <v>20096</v>
      </c>
      <c r="K2066" s="109" t="s">
        <v>15198</v>
      </c>
    </row>
    <row r="2067" spans="1:11" x14ac:dyDescent="0.25">
      <c r="A2067" t="s">
        <v>17019</v>
      </c>
      <c r="B2067" t="s">
        <v>16182</v>
      </c>
      <c r="C2067" t="s">
        <v>15550</v>
      </c>
      <c r="D2067" t="s">
        <v>16201</v>
      </c>
      <c r="E2067">
        <v>3481</v>
      </c>
      <c r="F2067" t="s">
        <v>14905</v>
      </c>
      <c r="G2067" t="s">
        <v>4855</v>
      </c>
      <c r="H2067" s="111">
        <v>2987.04</v>
      </c>
      <c r="I2067" t="s">
        <v>14904</v>
      </c>
      <c r="J2067" t="s">
        <v>20096</v>
      </c>
      <c r="K2067" t="s">
        <v>15198</v>
      </c>
    </row>
    <row r="2068" spans="1:11" x14ac:dyDescent="0.25">
      <c r="A2068" s="109" t="s">
        <v>17020</v>
      </c>
      <c r="B2068" s="109" t="s">
        <v>16182</v>
      </c>
      <c r="C2068" s="109" t="s">
        <v>15550</v>
      </c>
      <c r="D2068" s="109" t="s">
        <v>16201</v>
      </c>
      <c r="E2068" s="109">
        <v>3481</v>
      </c>
      <c r="F2068" s="109" t="s">
        <v>14905</v>
      </c>
      <c r="G2068" s="109" t="s">
        <v>4855</v>
      </c>
      <c r="H2068" s="110">
        <v>2971.92</v>
      </c>
      <c r="I2068" s="109" t="s">
        <v>14904</v>
      </c>
      <c r="J2068" s="109" t="s">
        <v>20096</v>
      </c>
      <c r="K2068" s="109" t="s">
        <v>15198</v>
      </c>
    </row>
    <row r="2069" spans="1:11" x14ac:dyDescent="0.25">
      <c r="A2069" t="s">
        <v>16347</v>
      </c>
      <c r="B2069" t="s">
        <v>16109</v>
      </c>
      <c r="C2069" t="s">
        <v>15550</v>
      </c>
      <c r="D2069" t="s">
        <v>16201</v>
      </c>
      <c r="E2069">
        <v>3789</v>
      </c>
      <c r="F2069" t="s">
        <v>15000</v>
      </c>
      <c r="G2069" t="s">
        <v>4855</v>
      </c>
      <c r="H2069" s="111">
        <v>820.6</v>
      </c>
      <c r="I2069" t="s">
        <v>14963</v>
      </c>
      <c r="J2069" t="s">
        <v>20096</v>
      </c>
      <c r="K2069" t="s">
        <v>15198</v>
      </c>
    </row>
    <row r="2070" spans="1:11" x14ac:dyDescent="0.25">
      <c r="A2070" s="109" t="s">
        <v>17022</v>
      </c>
      <c r="B2070" s="109" t="s">
        <v>15204</v>
      </c>
      <c r="C2070" s="109" t="s">
        <v>15550</v>
      </c>
      <c r="D2070" s="109" t="s">
        <v>16201</v>
      </c>
      <c r="E2070" s="109">
        <v>3481</v>
      </c>
      <c r="F2070" s="109" t="s">
        <v>14905</v>
      </c>
      <c r="G2070" s="109" t="s">
        <v>4855</v>
      </c>
      <c r="H2070" s="110">
        <v>2916.48</v>
      </c>
      <c r="I2070" s="109" t="s">
        <v>14904</v>
      </c>
      <c r="J2070" s="109" t="s">
        <v>20096</v>
      </c>
      <c r="K2070" s="109" t="s">
        <v>15198</v>
      </c>
    </row>
    <row r="2071" spans="1:11" x14ac:dyDescent="0.25">
      <c r="A2071" t="s">
        <v>17024</v>
      </c>
      <c r="B2071" t="s">
        <v>15204</v>
      </c>
      <c r="C2071" t="s">
        <v>15550</v>
      </c>
      <c r="D2071" t="s">
        <v>16201</v>
      </c>
      <c r="E2071">
        <v>3481</v>
      </c>
      <c r="F2071" t="s">
        <v>14905</v>
      </c>
      <c r="G2071" t="s">
        <v>4855</v>
      </c>
      <c r="H2071" s="111">
        <v>3018.96</v>
      </c>
      <c r="I2071" t="s">
        <v>14904</v>
      </c>
      <c r="J2071" t="s">
        <v>20096</v>
      </c>
      <c r="K2071" t="s">
        <v>15198</v>
      </c>
    </row>
    <row r="2072" spans="1:11" x14ac:dyDescent="0.25">
      <c r="A2072" s="109" t="s">
        <v>17025</v>
      </c>
      <c r="B2072" s="109" t="s">
        <v>15204</v>
      </c>
      <c r="C2072" s="109" t="s">
        <v>15550</v>
      </c>
      <c r="D2072" s="109" t="s">
        <v>16201</v>
      </c>
      <c r="E2072" s="109">
        <v>3481</v>
      </c>
      <c r="F2072" s="109" t="s">
        <v>14905</v>
      </c>
      <c r="G2072" s="109" t="s">
        <v>4855</v>
      </c>
      <c r="H2072" s="110">
        <v>2906.4</v>
      </c>
      <c r="I2072" s="109" t="s">
        <v>14904</v>
      </c>
      <c r="J2072" s="109" t="s">
        <v>20096</v>
      </c>
      <c r="K2072" s="109" t="s">
        <v>15198</v>
      </c>
    </row>
    <row r="2073" spans="1:11" x14ac:dyDescent="0.25">
      <c r="A2073" t="s">
        <v>17026</v>
      </c>
      <c r="B2073" t="s">
        <v>15204</v>
      </c>
      <c r="C2073" t="s">
        <v>15550</v>
      </c>
      <c r="D2073" t="s">
        <v>16201</v>
      </c>
      <c r="E2073">
        <v>3481</v>
      </c>
      <c r="F2073" t="s">
        <v>14905</v>
      </c>
      <c r="G2073" t="s">
        <v>4855</v>
      </c>
      <c r="H2073" s="111">
        <v>3062.64</v>
      </c>
      <c r="I2073" t="s">
        <v>14904</v>
      </c>
      <c r="J2073" t="s">
        <v>20096</v>
      </c>
      <c r="K2073" t="s">
        <v>15198</v>
      </c>
    </row>
    <row r="2074" spans="1:11" x14ac:dyDescent="0.25">
      <c r="A2074" s="109" t="s">
        <v>17027</v>
      </c>
      <c r="B2074" s="109" t="s">
        <v>15204</v>
      </c>
      <c r="C2074" s="109" t="s">
        <v>15550</v>
      </c>
      <c r="D2074" s="109" t="s">
        <v>16201</v>
      </c>
      <c r="E2074" s="109">
        <v>3481</v>
      </c>
      <c r="F2074" s="109" t="s">
        <v>14905</v>
      </c>
      <c r="G2074" s="109" t="s">
        <v>4855</v>
      </c>
      <c r="H2074" s="110">
        <v>2934.96</v>
      </c>
      <c r="I2074" s="109" t="s">
        <v>14904</v>
      </c>
      <c r="J2074" s="109" t="s">
        <v>20096</v>
      </c>
      <c r="K2074" s="109" t="s">
        <v>15198</v>
      </c>
    </row>
    <row r="2075" spans="1:11" x14ac:dyDescent="0.25">
      <c r="A2075" t="s">
        <v>18004</v>
      </c>
      <c r="B2075" t="s">
        <v>15531</v>
      </c>
      <c r="C2075" t="s">
        <v>15550</v>
      </c>
      <c r="D2075" t="s">
        <v>16201</v>
      </c>
      <c r="E2075">
        <v>4057</v>
      </c>
      <c r="F2075" t="s">
        <v>15171</v>
      </c>
      <c r="G2075" t="s">
        <v>4855</v>
      </c>
      <c r="H2075" s="111">
        <v>3500</v>
      </c>
      <c r="I2075" t="s">
        <v>14963</v>
      </c>
      <c r="J2075" t="s">
        <v>20096</v>
      </c>
      <c r="K2075" t="s">
        <v>15198</v>
      </c>
    </row>
    <row r="2076" spans="1:11" x14ac:dyDescent="0.25">
      <c r="A2076" s="109" t="s">
        <v>18006</v>
      </c>
      <c r="B2076" s="109" t="s">
        <v>15550</v>
      </c>
      <c r="C2076" s="109" t="s">
        <v>15550</v>
      </c>
      <c r="D2076" s="109" t="s">
        <v>16201</v>
      </c>
      <c r="E2076" s="109">
        <v>3489</v>
      </c>
      <c r="F2076" s="109" t="s">
        <v>15172</v>
      </c>
      <c r="G2076" s="109" t="s">
        <v>4855</v>
      </c>
      <c r="H2076" s="110">
        <v>5500</v>
      </c>
      <c r="I2076" s="109" t="s">
        <v>14963</v>
      </c>
      <c r="J2076" s="109" t="s">
        <v>20096</v>
      </c>
      <c r="K2076" s="109" t="s">
        <v>15198</v>
      </c>
    </row>
    <row r="2077" spans="1:11" x14ac:dyDescent="0.25">
      <c r="A2077" t="s">
        <v>17011</v>
      </c>
      <c r="B2077" t="s">
        <v>15264</v>
      </c>
      <c r="C2077" t="s">
        <v>15550</v>
      </c>
      <c r="D2077" t="s">
        <v>16201</v>
      </c>
      <c r="E2077">
        <v>3694</v>
      </c>
      <c r="F2077" t="s">
        <v>14913</v>
      </c>
      <c r="G2077" t="s">
        <v>4855</v>
      </c>
      <c r="H2077" s="111">
        <v>3450</v>
      </c>
      <c r="I2077" t="s">
        <v>14914</v>
      </c>
      <c r="J2077" t="s">
        <v>20096</v>
      </c>
      <c r="K2077" t="s">
        <v>15198</v>
      </c>
    </row>
    <row r="2078" spans="1:11" x14ac:dyDescent="0.25">
      <c r="A2078" s="109" t="s">
        <v>17997</v>
      </c>
      <c r="B2078" s="109" t="s">
        <v>15268</v>
      </c>
      <c r="C2078" s="109" t="s">
        <v>15550</v>
      </c>
      <c r="D2078" s="109" t="s">
        <v>16201</v>
      </c>
      <c r="E2078" s="109">
        <v>3561</v>
      </c>
      <c r="F2078" s="109" t="s">
        <v>14952</v>
      </c>
      <c r="G2078" s="109" t="s">
        <v>4855</v>
      </c>
      <c r="H2078" s="110">
        <v>90.81</v>
      </c>
      <c r="I2078" s="109" t="s">
        <v>14943</v>
      </c>
      <c r="J2078" s="109" t="s">
        <v>20096</v>
      </c>
      <c r="K2078" s="109" t="s">
        <v>15198</v>
      </c>
    </row>
    <row r="2079" spans="1:11" x14ac:dyDescent="0.25">
      <c r="A2079" t="s">
        <v>17012</v>
      </c>
      <c r="B2079" t="s">
        <v>15264</v>
      </c>
      <c r="C2079" t="s">
        <v>15550</v>
      </c>
      <c r="D2079" t="s">
        <v>16201</v>
      </c>
      <c r="E2079">
        <v>3694</v>
      </c>
      <c r="F2079" t="s">
        <v>14913</v>
      </c>
      <c r="G2079" t="s">
        <v>4855</v>
      </c>
      <c r="H2079" s="111">
        <v>1050</v>
      </c>
      <c r="I2079" t="s">
        <v>14914</v>
      </c>
      <c r="J2079" t="s">
        <v>20096</v>
      </c>
      <c r="K2079" t="s">
        <v>15198</v>
      </c>
    </row>
    <row r="2080" spans="1:11" x14ac:dyDescent="0.25">
      <c r="A2080" s="109" t="s">
        <v>18008</v>
      </c>
      <c r="B2080" s="109" t="s">
        <v>15550</v>
      </c>
      <c r="C2080" s="109" t="s">
        <v>15550</v>
      </c>
      <c r="D2080" s="109" t="s">
        <v>16201</v>
      </c>
      <c r="E2080" s="109">
        <v>3489</v>
      </c>
      <c r="F2080" s="109" t="s">
        <v>15172</v>
      </c>
      <c r="G2080" s="109" t="s">
        <v>4855</v>
      </c>
      <c r="H2080" s="110">
        <v>2150</v>
      </c>
      <c r="I2080" s="109" t="s">
        <v>14963</v>
      </c>
      <c r="J2080" s="109" t="s">
        <v>20096</v>
      </c>
      <c r="K2080" s="109" t="s">
        <v>15198</v>
      </c>
    </row>
    <row r="2081" spans="1:11" x14ac:dyDescent="0.25">
      <c r="A2081" t="s">
        <v>17013</v>
      </c>
      <c r="B2081" t="s">
        <v>15204</v>
      </c>
      <c r="C2081" t="s">
        <v>15550</v>
      </c>
      <c r="D2081" t="s">
        <v>16201</v>
      </c>
      <c r="E2081">
        <v>3855</v>
      </c>
      <c r="F2081" t="s">
        <v>14906</v>
      </c>
      <c r="G2081" t="s">
        <v>4855</v>
      </c>
      <c r="H2081" s="111">
        <v>10500</v>
      </c>
      <c r="I2081" t="s">
        <v>14904</v>
      </c>
      <c r="J2081" t="s">
        <v>20096</v>
      </c>
      <c r="K2081" t="s">
        <v>15198</v>
      </c>
    </row>
    <row r="2082" spans="1:11" x14ac:dyDescent="0.25">
      <c r="A2082" s="109" t="s">
        <v>17998</v>
      </c>
      <c r="B2082" s="109" t="s">
        <v>15263</v>
      </c>
      <c r="C2082" s="109" t="s">
        <v>15550</v>
      </c>
      <c r="D2082" s="109" t="s">
        <v>16201</v>
      </c>
      <c r="E2082" s="109">
        <v>2797</v>
      </c>
      <c r="F2082" s="109" t="s">
        <v>14965</v>
      </c>
      <c r="G2082" s="109" t="s">
        <v>4855</v>
      </c>
      <c r="H2082" s="110">
        <v>3795.98</v>
      </c>
      <c r="I2082" s="109" t="s">
        <v>14963</v>
      </c>
      <c r="J2082" s="109" t="s">
        <v>20096</v>
      </c>
      <c r="K2082" s="109" t="s">
        <v>15198</v>
      </c>
    </row>
    <row r="2083" spans="1:11" x14ac:dyDescent="0.25">
      <c r="A2083" t="s">
        <v>17999</v>
      </c>
      <c r="B2083" t="s">
        <v>15268</v>
      </c>
      <c r="C2083" t="s">
        <v>15550</v>
      </c>
      <c r="D2083" t="s">
        <v>16201</v>
      </c>
      <c r="E2083">
        <v>3390</v>
      </c>
      <c r="F2083" t="s">
        <v>14962</v>
      </c>
      <c r="G2083" t="s">
        <v>4855</v>
      </c>
      <c r="H2083" s="111">
        <v>1754.65</v>
      </c>
      <c r="I2083" t="s">
        <v>14963</v>
      </c>
      <c r="J2083" t="s">
        <v>20096</v>
      </c>
      <c r="K2083" t="s">
        <v>15198</v>
      </c>
    </row>
    <row r="2084" spans="1:11" x14ac:dyDescent="0.25">
      <c r="A2084" s="109" t="s">
        <v>18000</v>
      </c>
      <c r="B2084" s="109" t="s">
        <v>15263</v>
      </c>
      <c r="C2084" s="109" t="s">
        <v>15550</v>
      </c>
      <c r="D2084" s="109" t="s">
        <v>16201</v>
      </c>
      <c r="E2084" s="109">
        <v>2797</v>
      </c>
      <c r="F2084" s="109" t="s">
        <v>14965</v>
      </c>
      <c r="G2084" s="109" t="s">
        <v>4855</v>
      </c>
      <c r="H2084" s="110">
        <v>5767.11</v>
      </c>
      <c r="I2084" s="109" t="s">
        <v>14963</v>
      </c>
      <c r="J2084" s="109" t="s">
        <v>20096</v>
      </c>
      <c r="K2084" s="109" t="s">
        <v>15198</v>
      </c>
    </row>
    <row r="2085" spans="1:11" x14ac:dyDescent="0.25">
      <c r="A2085" t="s">
        <v>21009</v>
      </c>
      <c r="B2085" t="s">
        <v>15550</v>
      </c>
      <c r="C2085" t="s">
        <v>15550</v>
      </c>
      <c r="D2085" t="s">
        <v>16201</v>
      </c>
      <c r="E2085">
        <v>3325</v>
      </c>
      <c r="F2085" t="s">
        <v>14966</v>
      </c>
      <c r="G2085" t="s">
        <v>4855</v>
      </c>
      <c r="H2085" s="111">
        <v>25.2</v>
      </c>
      <c r="I2085" t="s">
        <v>14916</v>
      </c>
      <c r="J2085" t="s">
        <v>20096</v>
      </c>
      <c r="K2085" t="s">
        <v>14916</v>
      </c>
    </row>
    <row r="2086" spans="1:11" x14ac:dyDescent="0.25">
      <c r="A2086" s="109" t="s">
        <v>18001</v>
      </c>
      <c r="B2086" s="109" t="s">
        <v>15428</v>
      </c>
      <c r="C2086" s="109" t="s">
        <v>15550</v>
      </c>
      <c r="D2086" s="109" t="s">
        <v>16201</v>
      </c>
      <c r="E2086" s="109">
        <v>2797</v>
      </c>
      <c r="F2086" s="109" t="s">
        <v>14965</v>
      </c>
      <c r="G2086" s="109" t="s">
        <v>4855</v>
      </c>
      <c r="H2086" s="110">
        <v>16462.13</v>
      </c>
      <c r="I2086" s="109" t="s">
        <v>14963</v>
      </c>
      <c r="J2086" s="109" t="s">
        <v>20096</v>
      </c>
      <c r="K2086" s="109" t="s">
        <v>15198</v>
      </c>
    </row>
    <row r="2087" spans="1:11" x14ac:dyDescent="0.25">
      <c r="A2087" t="s">
        <v>17021</v>
      </c>
      <c r="B2087" t="s">
        <v>15204</v>
      </c>
      <c r="C2087" t="s">
        <v>15550</v>
      </c>
      <c r="D2087" t="s">
        <v>16201</v>
      </c>
      <c r="E2087">
        <v>3481</v>
      </c>
      <c r="F2087" t="s">
        <v>14905</v>
      </c>
      <c r="G2087" t="s">
        <v>4855</v>
      </c>
      <c r="H2087" s="111">
        <v>3808.48</v>
      </c>
      <c r="I2087" t="s">
        <v>14904</v>
      </c>
      <c r="J2087" t="s">
        <v>20096</v>
      </c>
      <c r="K2087" t="s">
        <v>15198</v>
      </c>
    </row>
    <row r="2088" spans="1:11" x14ac:dyDescent="0.25">
      <c r="A2088" s="109" t="s">
        <v>17023</v>
      </c>
      <c r="B2088" s="109" t="s">
        <v>15204</v>
      </c>
      <c r="C2088" s="109" t="s">
        <v>15550</v>
      </c>
      <c r="D2088" s="109" t="s">
        <v>16201</v>
      </c>
      <c r="E2088" s="109">
        <v>3481</v>
      </c>
      <c r="F2088" s="109" t="s">
        <v>14905</v>
      </c>
      <c r="G2088" s="109" t="s">
        <v>4855</v>
      </c>
      <c r="H2088" s="110">
        <v>3804.32</v>
      </c>
      <c r="I2088" s="109" t="s">
        <v>14904</v>
      </c>
      <c r="J2088" s="109" t="s">
        <v>20096</v>
      </c>
      <c r="K2088" s="109" t="s">
        <v>15198</v>
      </c>
    </row>
    <row r="2089" spans="1:11" x14ac:dyDescent="0.25">
      <c r="A2089" t="s">
        <v>17028</v>
      </c>
      <c r="B2089" t="s">
        <v>15204</v>
      </c>
      <c r="C2089" t="s">
        <v>15550</v>
      </c>
      <c r="D2089" t="s">
        <v>16201</v>
      </c>
      <c r="E2089">
        <v>3481</v>
      </c>
      <c r="F2089" t="s">
        <v>14905</v>
      </c>
      <c r="G2089" t="s">
        <v>4855</v>
      </c>
      <c r="H2089" s="111">
        <v>3798.08</v>
      </c>
      <c r="I2089" t="s">
        <v>14904</v>
      </c>
      <c r="J2089" t="s">
        <v>20096</v>
      </c>
      <c r="K2089" t="s">
        <v>15198</v>
      </c>
    </row>
    <row r="2090" spans="1:11" x14ac:dyDescent="0.25">
      <c r="A2090" s="109" t="s">
        <v>17029</v>
      </c>
      <c r="B2090" s="109" t="s">
        <v>15204</v>
      </c>
      <c r="C2090" s="109" t="s">
        <v>15550</v>
      </c>
      <c r="D2090" s="109" t="s">
        <v>16201</v>
      </c>
      <c r="E2090" s="109">
        <v>3481</v>
      </c>
      <c r="F2090" s="109" t="s">
        <v>14905</v>
      </c>
      <c r="G2090" s="109" t="s">
        <v>4855</v>
      </c>
      <c r="H2090" s="110">
        <v>2908.08</v>
      </c>
      <c r="I2090" s="109" t="s">
        <v>14904</v>
      </c>
      <c r="J2090" s="109" t="s">
        <v>20096</v>
      </c>
      <c r="K2090" s="109" t="s">
        <v>15198</v>
      </c>
    </row>
    <row r="2091" spans="1:11" x14ac:dyDescent="0.25">
      <c r="A2091" t="s">
        <v>18002</v>
      </c>
      <c r="B2091" t="s">
        <v>15281</v>
      </c>
      <c r="C2091" t="s">
        <v>15550</v>
      </c>
      <c r="D2091" t="s">
        <v>16201</v>
      </c>
      <c r="E2091">
        <v>3502</v>
      </c>
      <c r="F2091" t="s">
        <v>14911</v>
      </c>
      <c r="G2091" t="s">
        <v>4855</v>
      </c>
      <c r="H2091" s="111">
        <v>63500</v>
      </c>
      <c r="I2091" t="s">
        <v>14912</v>
      </c>
      <c r="J2091" t="s">
        <v>20096</v>
      </c>
      <c r="K2091" t="s">
        <v>15198</v>
      </c>
    </row>
    <row r="2092" spans="1:11" x14ac:dyDescent="0.25">
      <c r="A2092" s="109" t="s">
        <v>17030</v>
      </c>
      <c r="B2092" s="109" t="s">
        <v>15194</v>
      </c>
      <c r="C2092" s="109" t="s">
        <v>15550</v>
      </c>
      <c r="D2092" s="109" t="s">
        <v>16201</v>
      </c>
      <c r="E2092" s="109">
        <v>3478</v>
      </c>
      <c r="F2092" s="109" t="s">
        <v>14903</v>
      </c>
      <c r="G2092" s="109" t="s">
        <v>4855</v>
      </c>
      <c r="H2092" s="110">
        <v>26892.8</v>
      </c>
      <c r="I2092" s="109" t="s">
        <v>14904</v>
      </c>
      <c r="J2092" s="109" t="s">
        <v>20096</v>
      </c>
      <c r="K2092" s="109" t="s">
        <v>15198</v>
      </c>
    </row>
    <row r="2093" spans="1:11" x14ac:dyDescent="0.25">
      <c r="A2093" t="s">
        <v>17031</v>
      </c>
      <c r="B2093" t="s">
        <v>15194</v>
      </c>
      <c r="C2093" t="s">
        <v>15550</v>
      </c>
      <c r="D2093" t="s">
        <v>16201</v>
      </c>
      <c r="E2093">
        <v>3478</v>
      </c>
      <c r="F2093" t="s">
        <v>14903</v>
      </c>
      <c r="G2093" t="s">
        <v>4855</v>
      </c>
      <c r="H2093" s="111">
        <v>25927.52</v>
      </c>
      <c r="I2093" t="s">
        <v>14904</v>
      </c>
      <c r="J2093" t="s">
        <v>20096</v>
      </c>
      <c r="K2093" t="s">
        <v>15198</v>
      </c>
    </row>
    <row r="2094" spans="1:11" x14ac:dyDescent="0.25">
      <c r="A2094" s="109" t="s">
        <v>18003</v>
      </c>
      <c r="B2094" s="109" t="s">
        <v>17632</v>
      </c>
      <c r="C2094" s="109" t="s">
        <v>15550</v>
      </c>
      <c r="D2094" s="109" t="s">
        <v>16201</v>
      </c>
      <c r="E2094" s="109">
        <v>2934</v>
      </c>
      <c r="F2094" s="109" t="s">
        <v>14915</v>
      </c>
      <c r="G2094" s="109" t="s">
        <v>4855</v>
      </c>
      <c r="H2094" s="110">
        <v>31933.12</v>
      </c>
      <c r="I2094" s="109" t="s">
        <v>14916</v>
      </c>
      <c r="J2094" s="109" t="s">
        <v>20096</v>
      </c>
      <c r="K2094" s="109" t="s">
        <v>14916</v>
      </c>
    </row>
    <row r="2095" spans="1:11" x14ac:dyDescent="0.25">
      <c r="A2095" t="s">
        <v>17044</v>
      </c>
      <c r="B2095" t="s">
        <v>15692</v>
      </c>
      <c r="C2095" t="s">
        <v>15431</v>
      </c>
      <c r="D2095" t="s">
        <v>16201</v>
      </c>
      <c r="E2095">
        <v>4039</v>
      </c>
      <c r="F2095" t="s">
        <v>15016</v>
      </c>
      <c r="G2095" t="s">
        <v>4855</v>
      </c>
      <c r="H2095" s="111">
        <v>1326.68</v>
      </c>
      <c r="I2095" t="s">
        <v>14963</v>
      </c>
      <c r="J2095" t="s">
        <v>20096</v>
      </c>
      <c r="K2095" t="s">
        <v>15198</v>
      </c>
    </row>
    <row r="2096" spans="1:11" x14ac:dyDescent="0.25">
      <c r="A2096" s="109" t="s">
        <v>17049</v>
      </c>
      <c r="B2096" s="109" t="s">
        <v>15204</v>
      </c>
      <c r="C2096" s="109" t="s">
        <v>15431</v>
      </c>
      <c r="D2096" s="109" t="s">
        <v>16201</v>
      </c>
      <c r="E2096" s="109">
        <v>3351</v>
      </c>
      <c r="F2096" s="109" t="s">
        <v>1234</v>
      </c>
      <c r="G2096" s="109" t="s">
        <v>4855</v>
      </c>
      <c r="H2096" s="110">
        <v>440</v>
      </c>
      <c r="I2096" s="109" t="s">
        <v>14943</v>
      </c>
      <c r="J2096" s="109" t="s">
        <v>20096</v>
      </c>
      <c r="K2096" s="109" t="s">
        <v>15198</v>
      </c>
    </row>
    <row r="2097" spans="1:11" x14ac:dyDescent="0.25">
      <c r="A2097" t="s">
        <v>18010</v>
      </c>
      <c r="B2097" t="s">
        <v>15281</v>
      </c>
      <c r="C2097" t="s">
        <v>15431</v>
      </c>
      <c r="D2097" t="s">
        <v>16201</v>
      </c>
      <c r="E2097">
        <v>4000</v>
      </c>
      <c r="F2097" t="s">
        <v>15084</v>
      </c>
      <c r="G2097" t="s">
        <v>4855</v>
      </c>
      <c r="H2097" s="111">
        <v>320</v>
      </c>
      <c r="I2097" t="s">
        <v>14963</v>
      </c>
      <c r="J2097" t="s">
        <v>20096</v>
      </c>
      <c r="K2097" t="s">
        <v>15198</v>
      </c>
    </row>
    <row r="2098" spans="1:11" x14ac:dyDescent="0.25">
      <c r="A2098" s="109" t="s">
        <v>9057</v>
      </c>
      <c r="B2098" s="109" t="s">
        <v>15216</v>
      </c>
      <c r="C2098" s="109" t="s">
        <v>15431</v>
      </c>
      <c r="D2098" s="109" t="s">
        <v>16201</v>
      </c>
      <c r="E2098" s="109">
        <v>3413</v>
      </c>
      <c r="F2098" s="109" t="s">
        <v>14933</v>
      </c>
      <c r="G2098" s="109" t="s">
        <v>4855</v>
      </c>
      <c r="H2098" s="110">
        <v>1170</v>
      </c>
      <c r="I2098" s="109" t="s">
        <v>14929</v>
      </c>
      <c r="J2098" s="109" t="s">
        <v>20096</v>
      </c>
      <c r="K2098" s="109" t="s">
        <v>15198</v>
      </c>
    </row>
    <row r="2099" spans="1:11" x14ac:dyDescent="0.25">
      <c r="A2099" t="s">
        <v>18012</v>
      </c>
      <c r="B2099" t="s">
        <v>15281</v>
      </c>
      <c r="C2099" t="s">
        <v>15431</v>
      </c>
      <c r="D2099" t="s">
        <v>16201</v>
      </c>
      <c r="E2099">
        <v>3561</v>
      </c>
      <c r="F2099" t="s">
        <v>14952</v>
      </c>
      <c r="G2099" t="s">
        <v>4855</v>
      </c>
      <c r="H2099" s="111">
        <v>78.5</v>
      </c>
      <c r="I2099" t="s">
        <v>14943</v>
      </c>
      <c r="J2099" t="s">
        <v>20096</v>
      </c>
      <c r="K2099" t="s">
        <v>15198</v>
      </c>
    </row>
    <row r="2100" spans="1:11" x14ac:dyDescent="0.25">
      <c r="A2100" s="109" t="s">
        <v>17033</v>
      </c>
      <c r="B2100" s="109" t="s">
        <v>15204</v>
      </c>
      <c r="C2100" s="109" t="s">
        <v>15431</v>
      </c>
      <c r="D2100" s="109" t="s">
        <v>16201</v>
      </c>
      <c r="E2100" s="109">
        <v>4037</v>
      </c>
      <c r="F2100" s="109" t="s">
        <v>14990</v>
      </c>
      <c r="G2100" s="109" t="s">
        <v>4855</v>
      </c>
      <c r="H2100" s="110">
        <v>15379</v>
      </c>
      <c r="I2100" s="109" t="s">
        <v>14963</v>
      </c>
      <c r="J2100" s="109" t="s">
        <v>20096</v>
      </c>
      <c r="K2100" s="109" t="s">
        <v>15198</v>
      </c>
    </row>
    <row r="2101" spans="1:11" x14ac:dyDescent="0.25">
      <c r="A2101" t="s">
        <v>17035</v>
      </c>
      <c r="B2101" t="s">
        <v>15204</v>
      </c>
      <c r="C2101" t="s">
        <v>15431</v>
      </c>
      <c r="D2101" t="s">
        <v>16201</v>
      </c>
      <c r="E2101">
        <v>3694</v>
      </c>
      <c r="F2101" t="s">
        <v>14913</v>
      </c>
      <c r="G2101" t="s">
        <v>4855</v>
      </c>
      <c r="H2101" s="111">
        <v>3600</v>
      </c>
      <c r="I2101" t="s">
        <v>14914</v>
      </c>
      <c r="J2101" t="s">
        <v>20096</v>
      </c>
      <c r="K2101" t="s">
        <v>15198</v>
      </c>
    </row>
    <row r="2102" spans="1:11" x14ac:dyDescent="0.25">
      <c r="A2102" s="109" t="s">
        <v>17036</v>
      </c>
      <c r="B2102" s="109" t="s">
        <v>15204</v>
      </c>
      <c r="C2102" s="109" t="s">
        <v>15431</v>
      </c>
      <c r="D2102" s="109" t="s">
        <v>16201</v>
      </c>
      <c r="E2102" s="109">
        <v>3694</v>
      </c>
      <c r="F2102" s="109" t="s">
        <v>14913</v>
      </c>
      <c r="G2102" s="109" t="s">
        <v>4855</v>
      </c>
      <c r="H2102" s="110">
        <v>1050</v>
      </c>
      <c r="I2102" s="109" t="s">
        <v>14914</v>
      </c>
      <c r="J2102" s="109" t="s">
        <v>20096</v>
      </c>
      <c r="K2102" s="109" t="s">
        <v>15198</v>
      </c>
    </row>
    <row r="2103" spans="1:11" x14ac:dyDescent="0.25">
      <c r="A2103" t="s">
        <v>4855</v>
      </c>
      <c r="B2103" t="s">
        <v>15428</v>
      </c>
      <c r="C2103" t="s">
        <v>15431</v>
      </c>
      <c r="D2103" t="s">
        <v>16201</v>
      </c>
      <c r="E2103">
        <v>2360</v>
      </c>
      <c r="F2103" t="s">
        <v>15173</v>
      </c>
      <c r="G2103" t="s">
        <v>4855</v>
      </c>
      <c r="H2103" s="111">
        <v>3281.14</v>
      </c>
      <c r="I2103" t="s">
        <v>14963</v>
      </c>
      <c r="J2103" t="s">
        <v>20096</v>
      </c>
      <c r="K2103" t="s">
        <v>15198</v>
      </c>
    </row>
    <row r="2104" spans="1:11" x14ac:dyDescent="0.25">
      <c r="A2104" s="109" t="s">
        <v>17038</v>
      </c>
      <c r="B2104" s="109" t="s">
        <v>15204</v>
      </c>
      <c r="C2104" s="109" t="s">
        <v>15431</v>
      </c>
      <c r="D2104" s="109" t="s">
        <v>16201</v>
      </c>
      <c r="E2104" s="109">
        <v>3354</v>
      </c>
      <c r="F2104" s="109" t="s">
        <v>14953</v>
      </c>
      <c r="G2104" s="109" t="s">
        <v>4855</v>
      </c>
      <c r="H2104" s="110">
        <v>844</v>
      </c>
      <c r="I2104" s="109" t="s">
        <v>14943</v>
      </c>
      <c r="J2104" s="109" t="s">
        <v>20096</v>
      </c>
      <c r="K2104" s="109" t="s">
        <v>15198</v>
      </c>
    </row>
    <row r="2105" spans="1:11" x14ac:dyDescent="0.25">
      <c r="A2105" t="s">
        <v>4855</v>
      </c>
      <c r="B2105" t="s">
        <v>15281</v>
      </c>
      <c r="C2105" t="s">
        <v>15431</v>
      </c>
      <c r="D2105" t="s">
        <v>16201</v>
      </c>
      <c r="E2105">
        <v>2474</v>
      </c>
      <c r="F2105" t="s">
        <v>15174</v>
      </c>
      <c r="G2105" t="s">
        <v>4855</v>
      </c>
      <c r="H2105" s="111">
        <v>467.21</v>
      </c>
      <c r="I2105" t="s">
        <v>14963</v>
      </c>
      <c r="J2105" t="s">
        <v>20096</v>
      </c>
      <c r="K2105" t="s">
        <v>15198</v>
      </c>
    </row>
    <row r="2106" spans="1:11" x14ac:dyDescent="0.25">
      <c r="A2106" s="109" t="s">
        <v>4855</v>
      </c>
      <c r="B2106" s="109" t="s">
        <v>15281</v>
      </c>
      <c r="C2106" s="109" t="s">
        <v>15431</v>
      </c>
      <c r="D2106" s="109" t="s">
        <v>16201</v>
      </c>
      <c r="E2106" s="109">
        <v>2475</v>
      </c>
      <c r="F2106" s="109" t="s">
        <v>15175</v>
      </c>
      <c r="G2106" s="109" t="s">
        <v>4855</v>
      </c>
      <c r="H2106" s="110">
        <v>100</v>
      </c>
      <c r="I2106" s="109" t="s">
        <v>14963</v>
      </c>
      <c r="J2106" s="109" t="s">
        <v>20096</v>
      </c>
      <c r="K2106" s="109" t="s">
        <v>15198</v>
      </c>
    </row>
    <row r="2107" spans="1:11" x14ac:dyDescent="0.25">
      <c r="A2107" t="s">
        <v>17039</v>
      </c>
      <c r="B2107" t="s">
        <v>15204</v>
      </c>
      <c r="C2107" t="s">
        <v>15431</v>
      </c>
      <c r="D2107" t="s">
        <v>16201</v>
      </c>
      <c r="E2107">
        <v>3351</v>
      </c>
      <c r="F2107" t="s">
        <v>1234</v>
      </c>
      <c r="G2107" t="s">
        <v>4855</v>
      </c>
      <c r="H2107" s="111">
        <v>180</v>
      </c>
      <c r="I2107" t="s">
        <v>14943</v>
      </c>
      <c r="J2107" t="s">
        <v>20096</v>
      </c>
      <c r="K2107" t="s">
        <v>15198</v>
      </c>
    </row>
    <row r="2108" spans="1:11" x14ac:dyDescent="0.25">
      <c r="A2108" s="109" t="s">
        <v>21010</v>
      </c>
      <c r="B2108" s="109" t="s">
        <v>15431</v>
      </c>
      <c r="C2108" s="109" t="s">
        <v>15431</v>
      </c>
      <c r="D2108" s="109" t="s">
        <v>16201</v>
      </c>
      <c r="E2108" s="109">
        <v>2942</v>
      </c>
      <c r="F2108" s="109" t="s">
        <v>14973</v>
      </c>
      <c r="G2108" s="109" t="s">
        <v>4855</v>
      </c>
      <c r="H2108" s="110">
        <v>719</v>
      </c>
      <c r="I2108" s="109" t="s">
        <v>14963</v>
      </c>
      <c r="J2108" s="109" t="s">
        <v>20096</v>
      </c>
      <c r="K2108" s="109" t="s">
        <v>15198</v>
      </c>
    </row>
    <row r="2109" spans="1:11" x14ac:dyDescent="0.25">
      <c r="A2109" t="s">
        <v>21011</v>
      </c>
      <c r="B2109" t="s">
        <v>15431</v>
      </c>
      <c r="C2109" t="s">
        <v>15431</v>
      </c>
      <c r="D2109" t="s">
        <v>16201</v>
      </c>
      <c r="E2109">
        <v>3325</v>
      </c>
      <c r="F2109" t="s">
        <v>14966</v>
      </c>
      <c r="G2109" t="s">
        <v>4855</v>
      </c>
      <c r="H2109" s="111">
        <v>5.8</v>
      </c>
      <c r="I2109" t="s">
        <v>14916</v>
      </c>
      <c r="J2109" t="s">
        <v>20096</v>
      </c>
      <c r="K2109" t="s">
        <v>14916</v>
      </c>
    </row>
    <row r="2110" spans="1:11" x14ac:dyDescent="0.25">
      <c r="A2110" s="109" t="s">
        <v>17043</v>
      </c>
      <c r="B2110" s="109" t="s">
        <v>15275</v>
      </c>
      <c r="C2110" s="109" t="s">
        <v>15431</v>
      </c>
      <c r="D2110" s="109" t="s">
        <v>16201</v>
      </c>
      <c r="E2110" s="109">
        <v>3497</v>
      </c>
      <c r="F2110" s="109" t="s">
        <v>14908</v>
      </c>
      <c r="G2110" s="109" t="s">
        <v>4855</v>
      </c>
      <c r="H2110" s="110">
        <v>14106.02</v>
      </c>
      <c r="I2110" s="109" t="s">
        <v>14904</v>
      </c>
      <c r="J2110" s="109" t="s">
        <v>20096</v>
      </c>
      <c r="K2110" s="109" t="s">
        <v>15198</v>
      </c>
    </row>
    <row r="2111" spans="1:11" x14ac:dyDescent="0.25">
      <c r="A2111" t="s">
        <v>18013</v>
      </c>
      <c r="B2111" t="s">
        <v>15244</v>
      </c>
      <c r="C2111" t="s">
        <v>15431</v>
      </c>
      <c r="D2111" t="s">
        <v>16201</v>
      </c>
      <c r="E2111">
        <v>3758</v>
      </c>
      <c r="F2111" t="s">
        <v>15081</v>
      </c>
      <c r="G2111" t="s">
        <v>4855</v>
      </c>
      <c r="H2111" s="111">
        <v>1281.42</v>
      </c>
      <c r="I2111" t="s">
        <v>14963</v>
      </c>
      <c r="J2111" t="s">
        <v>20096</v>
      </c>
      <c r="K2111" t="s">
        <v>15198</v>
      </c>
    </row>
    <row r="2112" spans="1:11" x14ac:dyDescent="0.25">
      <c r="A2112" s="109" t="s">
        <v>17046</v>
      </c>
      <c r="B2112" s="109" t="s">
        <v>15204</v>
      </c>
      <c r="C2112" s="109" t="s">
        <v>15431</v>
      </c>
      <c r="D2112" s="109" t="s">
        <v>16201</v>
      </c>
      <c r="E2112" s="109">
        <v>3293</v>
      </c>
      <c r="F2112" s="109" t="s">
        <v>14954</v>
      </c>
      <c r="G2112" s="109" t="s">
        <v>4855</v>
      </c>
      <c r="H2112" s="110">
        <v>1656</v>
      </c>
      <c r="I2112" s="109" t="s">
        <v>14943</v>
      </c>
      <c r="J2112" s="109" t="s">
        <v>20096</v>
      </c>
      <c r="K2112" s="109" t="s">
        <v>15198</v>
      </c>
    </row>
    <row r="2113" spans="1:11" x14ac:dyDescent="0.25">
      <c r="A2113" t="s">
        <v>17047</v>
      </c>
      <c r="B2113" t="s">
        <v>15204</v>
      </c>
      <c r="C2113" t="s">
        <v>15431</v>
      </c>
      <c r="D2113" t="s">
        <v>16201</v>
      </c>
      <c r="E2113">
        <v>3747</v>
      </c>
      <c r="F2113" t="s">
        <v>15111</v>
      </c>
      <c r="G2113" t="s">
        <v>4855</v>
      </c>
      <c r="H2113" s="111">
        <v>1300.04</v>
      </c>
      <c r="I2113" t="s">
        <v>14963</v>
      </c>
      <c r="J2113" t="s">
        <v>20096</v>
      </c>
      <c r="K2113" t="s">
        <v>15198</v>
      </c>
    </row>
    <row r="2114" spans="1:11" x14ac:dyDescent="0.25">
      <c r="A2114" s="109" t="s">
        <v>21012</v>
      </c>
      <c r="B2114" s="109" t="s">
        <v>15431</v>
      </c>
      <c r="C2114" s="109" t="s">
        <v>15431</v>
      </c>
      <c r="D2114" s="109" t="s">
        <v>16201</v>
      </c>
      <c r="E2114" s="109">
        <v>3842</v>
      </c>
      <c r="F2114" s="109" t="s">
        <v>15155</v>
      </c>
      <c r="G2114" s="109" t="s">
        <v>4855</v>
      </c>
      <c r="H2114" s="110">
        <v>350</v>
      </c>
      <c r="I2114" s="109" t="s">
        <v>14963</v>
      </c>
      <c r="J2114" s="109" t="s">
        <v>20096</v>
      </c>
      <c r="K2114" s="109" t="s">
        <v>15198</v>
      </c>
    </row>
    <row r="2115" spans="1:11" x14ac:dyDescent="0.25">
      <c r="A2115" t="s">
        <v>21013</v>
      </c>
      <c r="B2115" t="s">
        <v>15431</v>
      </c>
      <c r="C2115" t="s">
        <v>15431</v>
      </c>
      <c r="D2115" t="s">
        <v>16201</v>
      </c>
      <c r="E2115">
        <v>4059</v>
      </c>
      <c r="F2115" t="s">
        <v>21014</v>
      </c>
      <c r="G2115" t="s">
        <v>4855</v>
      </c>
      <c r="H2115" s="111">
        <v>517.9</v>
      </c>
      <c r="I2115" t="s">
        <v>14963</v>
      </c>
      <c r="J2115" t="s">
        <v>20096</v>
      </c>
      <c r="K2115" t="s">
        <v>15198</v>
      </c>
    </row>
    <row r="2116" spans="1:11" x14ac:dyDescent="0.25">
      <c r="A2116" s="109" t="s">
        <v>17050</v>
      </c>
      <c r="B2116" s="109" t="s">
        <v>15200</v>
      </c>
      <c r="C2116" s="109" t="s">
        <v>15431</v>
      </c>
      <c r="D2116" s="109" t="s">
        <v>16201</v>
      </c>
      <c r="E2116" s="109">
        <v>3478</v>
      </c>
      <c r="F2116" s="109" t="s">
        <v>14903</v>
      </c>
      <c r="G2116" s="109" t="s">
        <v>4855</v>
      </c>
      <c r="H2116" s="110">
        <v>21175.38</v>
      </c>
      <c r="I2116" s="109" t="s">
        <v>14904</v>
      </c>
      <c r="J2116" s="109" t="s">
        <v>20096</v>
      </c>
      <c r="K2116" s="109" t="s">
        <v>15198</v>
      </c>
    </row>
    <row r="2117" spans="1:11" x14ac:dyDescent="0.25">
      <c r="A2117" t="s">
        <v>17032</v>
      </c>
      <c r="B2117" t="s">
        <v>15204</v>
      </c>
      <c r="C2117" t="s">
        <v>15431</v>
      </c>
      <c r="D2117" t="s">
        <v>16201</v>
      </c>
      <c r="E2117">
        <v>3529</v>
      </c>
      <c r="F2117" t="s">
        <v>14986</v>
      </c>
      <c r="G2117" t="s">
        <v>4855</v>
      </c>
      <c r="H2117" s="111">
        <v>15379</v>
      </c>
      <c r="I2117" t="s">
        <v>14963</v>
      </c>
      <c r="J2117" t="s">
        <v>20096</v>
      </c>
      <c r="K2117" t="s">
        <v>15198</v>
      </c>
    </row>
    <row r="2118" spans="1:11" x14ac:dyDescent="0.25">
      <c r="A2118" s="109" t="s">
        <v>21015</v>
      </c>
      <c r="B2118" s="109" t="s">
        <v>15431</v>
      </c>
      <c r="C2118" s="109" t="s">
        <v>15431</v>
      </c>
      <c r="D2118" s="109" t="s">
        <v>16201</v>
      </c>
      <c r="E2118" s="109">
        <v>3741</v>
      </c>
      <c r="F2118" s="109" t="s">
        <v>20265</v>
      </c>
      <c r="G2118" s="109" t="s">
        <v>4855</v>
      </c>
      <c r="H2118" s="110">
        <v>5127.83</v>
      </c>
      <c r="I2118" s="109" t="s">
        <v>14963</v>
      </c>
      <c r="J2118" s="109" t="s">
        <v>20096</v>
      </c>
      <c r="K2118" s="109" t="s">
        <v>15198</v>
      </c>
    </row>
    <row r="2119" spans="1:11" x14ac:dyDescent="0.25">
      <c r="A2119" t="s">
        <v>18015</v>
      </c>
      <c r="B2119" t="s">
        <v>15278</v>
      </c>
      <c r="C2119" t="s">
        <v>15431</v>
      </c>
      <c r="D2119" t="s">
        <v>16201</v>
      </c>
      <c r="E2119">
        <v>2858</v>
      </c>
      <c r="F2119" t="s">
        <v>15024</v>
      </c>
      <c r="G2119" t="s">
        <v>4855</v>
      </c>
      <c r="H2119" s="111">
        <v>32132.86</v>
      </c>
      <c r="I2119" t="s">
        <v>14963</v>
      </c>
      <c r="J2119" t="s">
        <v>20096</v>
      </c>
      <c r="K2119" t="s">
        <v>15198</v>
      </c>
    </row>
    <row r="2120" spans="1:11" x14ac:dyDescent="0.25">
      <c r="A2120" s="109" t="s">
        <v>21016</v>
      </c>
      <c r="B2120" s="109" t="s">
        <v>16359</v>
      </c>
      <c r="C2120" s="109" t="s">
        <v>16359</v>
      </c>
      <c r="D2120" s="109" t="s">
        <v>16351</v>
      </c>
      <c r="E2120" s="109">
        <v>2942</v>
      </c>
      <c r="F2120" s="109" t="s">
        <v>14973</v>
      </c>
      <c r="G2120" s="109" t="s">
        <v>4855</v>
      </c>
      <c r="H2120" s="110">
        <v>262.82</v>
      </c>
      <c r="I2120" s="109" t="s">
        <v>14963</v>
      </c>
      <c r="J2120" s="109" t="s">
        <v>20096</v>
      </c>
      <c r="K2120" s="109" t="s">
        <v>15198</v>
      </c>
    </row>
    <row r="2121" spans="1:11" x14ac:dyDescent="0.25">
      <c r="A2121" t="s">
        <v>21017</v>
      </c>
      <c r="B2121" t="s">
        <v>16359</v>
      </c>
      <c r="C2121" t="s">
        <v>16359</v>
      </c>
      <c r="D2121" t="s">
        <v>16351</v>
      </c>
      <c r="E2121">
        <v>3325</v>
      </c>
      <c r="F2121" t="s">
        <v>14966</v>
      </c>
      <c r="G2121" t="s">
        <v>4855</v>
      </c>
      <c r="H2121" s="111">
        <v>19.6</v>
      </c>
      <c r="I2121" t="s">
        <v>14916</v>
      </c>
      <c r="J2121" t="s">
        <v>20096</v>
      </c>
      <c r="K2121" t="s">
        <v>14916</v>
      </c>
    </row>
    <row r="2122" spans="1:11" x14ac:dyDescent="0.25">
      <c r="A2122" s="109" t="s">
        <v>17387</v>
      </c>
      <c r="B2122" s="109" t="s">
        <v>16144</v>
      </c>
      <c r="C2122" s="109" t="s">
        <v>16359</v>
      </c>
      <c r="D2122" s="109" t="s">
        <v>16351</v>
      </c>
      <c r="E2122" s="109">
        <v>3478</v>
      </c>
      <c r="F2122" s="109" t="s">
        <v>14903</v>
      </c>
      <c r="G2122" s="109" t="s">
        <v>4855</v>
      </c>
      <c r="H2122" s="110">
        <v>23227.44</v>
      </c>
      <c r="I2122" s="109" t="s">
        <v>14904</v>
      </c>
      <c r="J2122" s="109" t="s">
        <v>20096</v>
      </c>
      <c r="K2122" s="109" t="s">
        <v>15198</v>
      </c>
    </row>
    <row r="2123" spans="1:11" x14ac:dyDescent="0.25">
      <c r="A2123" t="s">
        <v>17388</v>
      </c>
      <c r="B2123" t="s">
        <v>17380</v>
      </c>
      <c r="C2123" t="s">
        <v>16359</v>
      </c>
      <c r="D2123" t="s">
        <v>16351</v>
      </c>
      <c r="E2123">
        <v>3435</v>
      </c>
      <c r="F2123" t="s">
        <v>14957</v>
      </c>
      <c r="G2123" t="s">
        <v>4855</v>
      </c>
      <c r="H2123" s="111">
        <v>562.04</v>
      </c>
      <c r="I2123" t="s">
        <v>14943</v>
      </c>
      <c r="J2123" t="s">
        <v>20096</v>
      </c>
      <c r="K2123" t="s">
        <v>15198</v>
      </c>
    </row>
    <row r="2124" spans="1:11" x14ac:dyDescent="0.25">
      <c r="A2124" s="109" t="s">
        <v>17389</v>
      </c>
      <c r="B2124" s="109" t="s">
        <v>16144</v>
      </c>
      <c r="C2124" s="109" t="s">
        <v>16359</v>
      </c>
      <c r="D2124" s="109" t="s">
        <v>16351</v>
      </c>
      <c r="E2124" s="109">
        <v>3293</v>
      </c>
      <c r="F2124" s="109" t="s">
        <v>14954</v>
      </c>
      <c r="G2124" s="109" t="s">
        <v>4855</v>
      </c>
      <c r="H2124" s="110">
        <v>1166.63</v>
      </c>
      <c r="I2124" s="109" t="s">
        <v>14943</v>
      </c>
      <c r="J2124" s="109" t="s">
        <v>20096</v>
      </c>
      <c r="K2124" s="109" t="s">
        <v>15198</v>
      </c>
    </row>
    <row r="2125" spans="1:11" x14ac:dyDescent="0.25">
      <c r="A2125" t="s">
        <v>17390</v>
      </c>
      <c r="B2125" t="s">
        <v>16144</v>
      </c>
      <c r="C2125" t="s">
        <v>16359</v>
      </c>
      <c r="D2125" t="s">
        <v>16351</v>
      </c>
      <c r="E2125">
        <v>2838</v>
      </c>
      <c r="F2125" t="s">
        <v>1395</v>
      </c>
      <c r="G2125" t="s">
        <v>4855</v>
      </c>
      <c r="H2125" s="111">
        <v>13000</v>
      </c>
      <c r="I2125" t="s">
        <v>14943</v>
      </c>
      <c r="J2125" t="s">
        <v>20096</v>
      </c>
      <c r="K2125" t="s">
        <v>15198</v>
      </c>
    </row>
    <row r="2126" spans="1:11" x14ac:dyDescent="0.25">
      <c r="A2126" s="109" t="s">
        <v>17391</v>
      </c>
      <c r="B2126" s="109" t="s">
        <v>16647</v>
      </c>
      <c r="C2126" s="109" t="s">
        <v>16359</v>
      </c>
      <c r="D2126" s="109" t="s">
        <v>16351</v>
      </c>
      <c r="E2126" s="109">
        <v>3351</v>
      </c>
      <c r="F2126" s="109" t="s">
        <v>1234</v>
      </c>
      <c r="G2126" s="109" t="s">
        <v>4855</v>
      </c>
      <c r="H2126" s="110">
        <v>165</v>
      </c>
      <c r="I2126" s="109" t="s">
        <v>14943</v>
      </c>
      <c r="J2126" s="109" t="s">
        <v>20096</v>
      </c>
      <c r="K2126" s="109" t="s">
        <v>15198</v>
      </c>
    </row>
    <row r="2127" spans="1:11" x14ac:dyDescent="0.25">
      <c r="A2127" t="s">
        <v>17392</v>
      </c>
      <c r="B2127" t="s">
        <v>16144</v>
      </c>
      <c r="C2127" t="s">
        <v>16359</v>
      </c>
      <c r="D2127" t="s">
        <v>16351</v>
      </c>
      <c r="E2127">
        <v>3354</v>
      </c>
      <c r="F2127" t="s">
        <v>14953</v>
      </c>
      <c r="G2127" t="s">
        <v>4855</v>
      </c>
      <c r="H2127" s="111">
        <v>742.33</v>
      </c>
      <c r="I2127" t="s">
        <v>14943</v>
      </c>
      <c r="J2127" t="s">
        <v>20096</v>
      </c>
      <c r="K2127" t="s">
        <v>15198</v>
      </c>
    </row>
    <row r="2128" spans="1:11" x14ac:dyDescent="0.25">
      <c r="A2128" s="109" t="s">
        <v>17393</v>
      </c>
      <c r="B2128" s="109" t="s">
        <v>16144</v>
      </c>
      <c r="C2128" s="109" t="s">
        <v>16359</v>
      </c>
      <c r="D2128" s="109" t="s">
        <v>16351</v>
      </c>
      <c r="E2128" s="109">
        <v>3300</v>
      </c>
      <c r="F2128" s="109" t="s">
        <v>14946</v>
      </c>
      <c r="G2128" s="109" t="s">
        <v>4855</v>
      </c>
      <c r="H2128" s="110">
        <v>1738</v>
      </c>
      <c r="I2128" s="109" t="s">
        <v>14943</v>
      </c>
      <c r="J2128" s="109" t="s">
        <v>20096</v>
      </c>
      <c r="K2128" s="109" t="s">
        <v>15198</v>
      </c>
    </row>
    <row r="2129" spans="1:11" x14ac:dyDescent="0.25">
      <c r="A2129" t="s">
        <v>18198</v>
      </c>
      <c r="B2129" t="s">
        <v>16357</v>
      </c>
      <c r="C2129" t="s">
        <v>16359</v>
      </c>
      <c r="D2129" t="s">
        <v>16351</v>
      </c>
      <c r="E2129">
        <v>2886</v>
      </c>
      <c r="F2129" t="s">
        <v>14970</v>
      </c>
      <c r="G2129" t="s">
        <v>4855</v>
      </c>
      <c r="H2129" s="111">
        <v>10026.43</v>
      </c>
      <c r="I2129" t="s">
        <v>14963</v>
      </c>
      <c r="J2129" t="s">
        <v>20096</v>
      </c>
      <c r="K2129" t="s">
        <v>15198</v>
      </c>
    </row>
    <row r="2130" spans="1:11" x14ac:dyDescent="0.25">
      <c r="A2130" s="109" t="s">
        <v>21018</v>
      </c>
      <c r="B2130" s="109" t="s">
        <v>16359</v>
      </c>
      <c r="C2130" s="109" t="s">
        <v>16359</v>
      </c>
      <c r="D2130" s="109" t="s">
        <v>16351</v>
      </c>
      <c r="E2130" s="109">
        <v>3929</v>
      </c>
      <c r="F2130" s="109" t="s">
        <v>15148</v>
      </c>
      <c r="G2130" s="109" t="s">
        <v>4855</v>
      </c>
      <c r="H2130" s="110">
        <v>670</v>
      </c>
      <c r="I2130" s="109" t="s">
        <v>14963</v>
      </c>
      <c r="J2130" s="109" t="s">
        <v>20096</v>
      </c>
      <c r="K2130" s="109" t="s">
        <v>15198</v>
      </c>
    </row>
    <row r="2131" spans="1:11" x14ac:dyDescent="0.25">
      <c r="A2131" t="s">
        <v>17382</v>
      </c>
      <c r="B2131" t="s">
        <v>16144</v>
      </c>
      <c r="C2131" t="s">
        <v>16359</v>
      </c>
      <c r="D2131" t="s">
        <v>16351</v>
      </c>
      <c r="E2131">
        <v>3694</v>
      </c>
      <c r="F2131" t="s">
        <v>14913</v>
      </c>
      <c r="G2131" t="s">
        <v>4855</v>
      </c>
      <c r="H2131" s="111">
        <v>565.8</v>
      </c>
      <c r="I2131" t="s">
        <v>14914</v>
      </c>
      <c r="J2131" t="s">
        <v>20096</v>
      </c>
      <c r="K2131" t="s">
        <v>15198</v>
      </c>
    </row>
    <row r="2132" spans="1:11" x14ac:dyDescent="0.25">
      <c r="A2132" s="109" t="s">
        <v>17383</v>
      </c>
      <c r="B2132" s="109" t="s">
        <v>16647</v>
      </c>
      <c r="C2132" s="109" t="s">
        <v>16359</v>
      </c>
      <c r="D2132" s="109" t="s">
        <v>16351</v>
      </c>
      <c r="E2132" s="109">
        <v>3707</v>
      </c>
      <c r="F2132" s="109" t="s">
        <v>14955</v>
      </c>
      <c r="G2132" s="109" t="s">
        <v>4855</v>
      </c>
      <c r="H2132" s="110">
        <v>1218.38</v>
      </c>
      <c r="I2132" s="109" t="s">
        <v>14943</v>
      </c>
      <c r="J2132" s="109" t="s">
        <v>20096</v>
      </c>
      <c r="K2132" s="109" t="s">
        <v>15198</v>
      </c>
    </row>
    <row r="2133" spans="1:11" x14ac:dyDescent="0.25">
      <c r="A2133" t="s">
        <v>17384</v>
      </c>
      <c r="B2133" t="s">
        <v>16647</v>
      </c>
      <c r="C2133" t="s">
        <v>16359</v>
      </c>
      <c r="D2133" t="s">
        <v>16351</v>
      </c>
      <c r="E2133">
        <v>3707</v>
      </c>
      <c r="F2133" t="s">
        <v>14955</v>
      </c>
      <c r="G2133" t="s">
        <v>4855</v>
      </c>
      <c r="H2133" s="111">
        <v>150</v>
      </c>
      <c r="I2133" t="s">
        <v>14943</v>
      </c>
      <c r="J2133" t="s">
        <v>20096</v>
      </c>
      <c r="K2133" t="s">
        <v>15198</v>
      </c>
    </row>
    <row r="2134" spans="1:11" x14ac:dyDescent="0.25">
      <c r="A2134" s="109" t="s">
        <v>17385</v>
      </c>
      <c r="B2134" s="109" t="s">
        <v>16647</v>
      </c>
      <c r="C2134" s="109" t="s">
        <v>16359</v>
      </c>
      <c r="D2134" s="109" t="s">
        <v>16351</v>
      </c>
      <c r="E2134" s="109">
        <v>3707</v>
      </c>
      <c r="F2134" s="109" t="s">
        <v>14955</v>
      </c>
      <c r="G2134" s="109" t="s">
        <v>4855</v>
      </c>
      <c r="H2134" s="110">
        <v>931.62</v>
      </c>
      <c r="I2134" s="109" t="s">
        <v>14943</v>
      </c>
      <c r="J2134" s="109" t="s">
        <v>20096</v>
      </c>
      <c r="K2134" s="109" t="s">
        <v>15198</v>
      </c>
    </row>
    <row r="2135" spans="1:11" x14ac:dyDescent="0.25">
      <c r="A2135" t="s">
        <v>17386</v>
      </c>
      <c r="B2135" t="s">
        <v>16647</v>
      </c>
      <c r="C2135" t="s">
        <v>16359</v>
      </c>
      <c r="D2135" t="s">
        <v>16351</v>
      </c>
      <c r="E2135">
        <v>3707</v>
      </c>
      <c r="F2135" t="s">
        <v>14955</v>
      </c>
      <c r="G2135" t="s">
        <v>4855</v>
      </c>
      <c r="H2135" s="111">
        <v>1500</v>
      </c>
      <c r="I2135" t="s">
        <v>14943</v>
      </c>
      <c r="J2135" t="s">
        <v>20096</v>
      </c>
      <c r="K2135" t="s">
        <v>15198</v>
      </c>
    </row>
    <row r="2136" spans="1:11" x14ac:dyDescent="0.25">
      <c r="A2136" s="109" t="s">
        <v>17394</v>
      </c>
      <c r="B2136" s="109" t="s">
        <v>17121</v>
      </c>
      <c r="C2136" s="109" t="s">
        <v>16359</v>
      </c>
      <c r="D2136" s="109" t="s">
        <v>16351</v>
      </c>
      <c r="E2136" s="109">
        <v>3938</v>
      </c>
      <c r="F2136" s="109" t="s">
        <v>1515</v>
      </c>
      <c r="G2136" s="109" t="s">
        <v>4855</v>
      </c>
      <c r="H2136" s="110">
        <v>6930</v>
      </c>
      <c r="I2136" s="109" t="s">
        <v>14904</v>
      </c>
      <c r="J2136" s="109" t="s">
        <v>20096</v>
      </c>
      <c r="K2136" s="109" t="s">
        <v>15198</v>
      </c>
    </row>
    <row r="2137" spans="1:11" x14ac:dyDescent="0.25">
      <c r="A2137" t="s">
        <v>21019</v>
      </c>
      <c r="B2137" t="s">
        <v>16359</v>
      </c>
      <c r="C2137" t="s">
        <v>16359</v>
      </c>
      <c r="D2137" t="s">
        <v>16351</v>
      </c>
      <c r="E2137">
        <v>3949</v>
      </c>
      <c r="F2137" t="s">
        <v>15085</v>
      </c>
      <c r="G2137" t="s">
        <v>4855</v>
      </c>
      <c r="H2137" s="111">
        <v>2050</v>
      </c>
      <c r="I2137" t="s">
        <v>14963</v>
      </c>
      <c r="J2137" t="s">
        <v>20096</v>
      </c>
      <c r="K2137" t="s">
        <v>15198</v>
      </c>
    </row>
    <row r="2138" spans="1:11" x14ac:dyDescent="0.25">
      <c r="A2138" s="109" t="s">
        <v>17395</v>
      </c>
      <c r="B2138" s="109" t="s">
        <v>17181</v>
      </c>
      <c r="C2138" s="109" t="s">
        <v>16055</v>
      </c>
      <c r="D2138" s="109" t="s">
        <v>16351</v>
      </c>
      <c r="E2138" s="109">
        <v>3422</v>
      </c>
      <c r="F2138" s="109" t="s">
        <v>876</v>
      </c>
      <c r="G2138" s="109" t="s">
        <v>4855</v>
      </c>
      <c r="H2138" s="110">
        <v>595</v>
      </c>
      <c r="I2138" s="109" t="s">
        <v>14929</v>
      </c>
      <c r="J2138" s="109" t="s">
        <v>20096</v>
      </c>
      <c r="K2138" s="109" t="s">
        <v>15198</v>
      </c>
    </row>
    <row r="2139" spans="1:11" x14ac:dyDescent="0.25">
      <c r="A2139" t="s">
        <v>17396</v>
      </c>
      <c r="B2139" t="s">
        <v>17181</v>
      </c>
      <c r="C2139" t="s">
        <v>16055</v>
      </c>
      <c r="D2139" t="s">
        <v>16351</v>
      </c>
      <c r="E2139">
        <v>2894</v>
      </c>
      <c r="F2139" t="s">
        <v>14951</v>
      </c>
      <c r="G2139" t="s">
        <v>4855</v>
      </c>
      <c r="H2139" s="111">
        <v>165</v>
      </c>
      <c r="I2139" t="s">
        <v>14943</v>
      </c>
      <c r="J2139" t="s">
        <v>20096</v>
      </c>
      <c r="K2139" t="s">
        <v>15198</v>
      </c>
    </row>
    <row r="2140" spans="1:11" x14ac:dyDescent="0.25">
      <c r="A2140" s="109" t="s">
        <v>21020</v>
      </c>
      <c r="B2140" s="109" t="s">
        <v>16055</v>
      </c>
      <c r="C2140" s="109" t="s">
        <v>16055</v>
      </c>
      <c r="D2140" s="109" t="s">
        <v>16351</v>
      </c>
      <c r="E2140" s="109">
        <v>2942</v>
      </c>
      <c r="F2140" s="109" t="s">
        <v>14973</v>
      </c>
      <c r="G2140" s="109" t="s">
        <v>4855</v>
      </c>
      <c r="H2140" s="110">
        <v>49.26</v>
      </c>
      <c r="I2140" s="109" t="s">
        <v>14963</v>
      </c>
      <c r="J2140" s="109" t="s">
        <v>20096</v>
      </c>
      <c r="K2140" s="109" t="s">
        <v>15198</v>
      </c>
    </row>
    <row r="2141" spans="1:11" x14ac:dyDescent="0.25">
      <c r="A2141" t="s">
        <v>21021</v>
      </c>
      <c r="B2141" t="s">
        <v>16055</v>
      </c>
      <c r="C2141" t="s">
        <v>16055</v>
      </c>
      <c r="D2141" t="s">
        <v>16351</v>
      </c>
      <c r="E2141">
        <v>3325</v>
      </c>
      <c r="F2141" t="s">
        <v>14966</v>
      </c>
      <c r="G2141" t="s">
        <v>4855</v>
      </c>
      <c r="H2141" s="111">
        <v>25.4</v>
      </c>
      <c r="I2141" t="s">
        <v>14916</v>
      </c>
      <c r="J2141" t="s">
        <v>20096</v>
      </c>
      <c r="K2141" t="s">
        <v>14916</v>
      </c>
    </row>
    <row r="2142" spans="1:11" x14ac:dyDescent="0.25">
      <c r="A2142" s="109" t="s">
        <v>17404</v>
      </c>
      <c r="B2142" s="109" t="s">
        <v>17181</v>
      </c>
      <c r="C2142" s="109" t="s">
        <v>16055</v>
      </c>
      <c r="D2142" s="109" t="s">
        <v>16351</v>
      </c>
      <c r="E2142" s="109">
        <v>3351</v>
      </c>
      <c r="F2142" s="109" t="s">
        <v>1234</v>
      </c>
      <c r="G2142" s="109" t="s">
        <v>4855</v>
      </c>
      <c r="H2142" s="110">
        <v>289</v>
      </c>
      <c r="I2142" s="109" t="s">
        <v>14943</v>
      </c>
      <c r="J2142" s="109" t="s">
        <v>20096</v>
      </c>
      <c r="K2142" s="109" t="s">
        <v>15198</v>
      </c>
    </row>
    <row r="2143" spans="1:11" x14ac:dyDescent="0.25">
      <c r="A2143" t="s">
        <v>17405</v>
      </c>
      <c r="B2143" t="s">
        <v>17181</v>
      </c>
      <c r="C2143" t="s">
        <v>16055</v>
      </c>
      <c r="D2143" t="s">
        <v>16351</v>
      </c>
      <c r="E2143">
        <v>3422</v>
      </c>
      <c r="F2143" t="s">
        <v>876</v>
      </c>
      <c r="G2143" t="s">
        <v>4855</v>
      </c>
      <c r="H2143" s="111">
        <v>89.5</v>
      </c>
      <c r="I2143" t="s">
        <v>14929</v>
      </c>
      <c r="J2143" t="s">
        <v>20096</v>
      </c>
      <c r="K2143" t="s">
        <v>15198</v>
      </c>
    </row>
    <row r="2144" spans="1:11" x14ac:dyDescent="0.25">
      <c r="A2144" s="109" t="s">
        <v>17406</v>
      </c>
      <c r="B2144" s="109" t="s">
        <v>17181</v>
      </c>
      <c r="C2144" s="109" t="s">
        <v>16055</v>
      </c>
      <c r="D2144" s="109" t="s">
        <v>16351</v>
      </c>
      <c r="E2144" s="109">
        <v>3422</v>
      </c>
      <c r="F2144" s="109" t="s">
        <v>876</v>
      </c>
      <c r="G2144" s="109" t="s">
        <v>4855</v>
      </c>
      <c r="H2144" s="110">
        <v>15</v>
      </c>
      <c r="I2144" s="109" t="s">
        <v>14929</v>
      </c>
      <c r="J2144" s="109" t="s">
        <v>20096</v>
      </c>
      <c r="K2144" s="109" t="s">
        <v>15198</v>
      </c>
    </row>
    <row r="2145" spans="1:11" x14ac:dyDescent="0.25">
      <c r="A2145" t="s">
        <v>17407</v>
      </c>
      <c r="B2145" t="s">
        <v>17181</v>
      </c>
      <c r="C2145" t="s">
        <v>16055</v>
      </c>
      <c r="D2145" t="s">
        <v>16351</v>
      </c>
      <c r="E2145">
        <v>3422</v>
      </c>
      <c r="F2145" t="s">
        <v>876</v>
      </c>
      <c r="G2145" t="s">
        <v>4855</v>
      </c>
      <c r="H2145" s="111">
        <v>110</v>
      </c>
      <c r="I2145" t="s">
        <v>14929</v>
      </c>
      <c r="J2145" t="s">
        <v>20096</v>
      </c>
      <c r="K2145" t="s">
        <v>15198</v>
      </c>
    </row>
    <row r="2146" spans="1:11" x14ac:dyDescent="0.25">
      <c r="A2146" s="109" t="s">
        <v>21022</v>
      </c>
      <c r="B2146" s="109" t="s">
        <v>16055</v>
      </c>
      <c r="C2146" s="109" t="s">
        <v>16055</v>
      </c>
      <c r="D2146" s="109" t="s">
        <v>16351</v>
      </c>
      <c r="E2146" s="109">
        <v>3935</v>
      </c>
      <c r="F2146" s="109" t="s">
        <v>20254</v>
      </c>
      <c r="G2146" s="109" t="s">
        <v>4855</v>
      </c>
      <c r="H2146" s="110">
        <v>3000</v>
      </c>
      <c r="I2146" s="109" t="s">
        <v>14963</v>
      </c>
      <c r="J2146" s="109" t="s">
        <v>20096</v>
      </c>
      <c r="K2146" s="109" t="s">
        <v>15198</v>
      </c>
    </row>
    <row r="2147" spans="1:11" x14ac:dyDescent="0.25">
      <c r="A2147" t="s">
        <v>21023</v>
      </c>
      <c r="B2147" t="s">
        <v>16055</v>
      </c>
      <c r="C2147" t="s">
        <v>16055</v>
      </c>
      <c r="D2147" t="s">
        <v>16351</v>
      </c>
      <c r="E2147">
        <v>3790</v>
      </c>
      <c r="F2147" t="s">
        <v>20188</v>
      </c>
      <c r="G2147" t="s">
        <v>4855</v>
      </c>
      <c r="H2147" s="111">
        <v>1910</v>
      </c>
      <c r="I2147" t="s">
        <v>14963</v>
      </c>
      <c r="J2147" t="s">
        <v>20096</v>
      </c>
      <c r="K2147" t="s">
        <v>15198</v>
      </c>
    </row>
    <row r="2148" spans="1:11" x14ac:dyDescent="0.25">
      <c r="A2148" s="109" t="s">
        <v>4855</v>
      </c>
      <c r="B2148" s="109" t="s">
        <v>16378</v>
      </c>
      <c r="C2148" s="109" t="s">
        <v>16055</v>
      </c>
      <c r="D2148" s="109" t="s">
        <v>16351</v>
      </c>
      <c r="E2148" s="109">
        <v>1116</v>
      </c>
      <c r="F2148" s="109" t="s">
        <v>15121</v>
      </c>
      <c r="G2148" s="109" t="s">
        <v>4855</v>
      </c>
      <c r="H2148" s="110">
        <v>1050</v>
      </c>
      <c r="I2148" s="109" t="s">
        <v>14963</v>
      </c>
      <c r="J2148" s="109" t="s">
        <v>20096</v>
      </c>
      <c r="K2148" s="109" t="s">
        <v>15198</v>
      </c>
    </row>
    <row r="2149" spans="1:11" x14ac:dyDescent="0.25">
      <c r="A2149" t="s">
        <v>4855</v>
      </c>
      <c r="B2149" t="s">
        <v>16378</v>
      </c>
      <c r="C2149" t="s">
        <v>16055</v>
      </c>
      <c r="D2149" t="s">
        <v>16351</v>
      </c>
      <c r="E2149">
        <v>1117</v>
      </c>
      <c r="F2149" t="s">
        <v>15122</v>
      </c>
      <c r="G2149" t="s">
        <v>4855</v>
      </c>
      <c r="H2149" s="111">
        <v>1050</v>
      </c>
      <c r="I2149" t="s">
        <v>14963</v>
      </c>
      <c r="J2149" t="s">
        <v>20096</v>
      </c>
      <c r="K2149" t="s">
        <v>15198</v>
      </c>
    </row>
    <row r="2150" spans="1:11" x14ac:dyDescent="0.25">
      <c r="A2150" s="109" t="s">
        <v>4855</v>
      </c>
      <c r="B2150" s="109" t="s">
        <v>16378</v>
      </c>
      <c r="C2150" s="109" t="s">
        <v>16055</v>
      </c>
      <c r="D2150" s="109" t="s">
        <v>16351</v>
      </c>
      <c r="E2150" s="109">
        <v>3653</v>
      </c>
      <c r="F2150" s="109" t="s">
        <v>15123</v>
      </c>
      <c r="G2150" s="109" t="s">
        <v>4855</v>
      </c>
      <c r="H2150" s="110">
        <v>1383</v>
      </c>
      <c r="I2150" s="109" t="s">
        <v>14963</v>
      </c>
      <c r="J2150" s="109" t="s">
        <v>20096</v>
      </c>
      <c r="K2150" s="109" t="s">
        <v>15198</v>
      </c>
    </row>
    <row r="2151" spans="1:11" x14ac:dyDescent="0.25">
      <c r="A2151" t="s">
        <v>4855</v>
      </c>
      <c r="B2151" t="s">
        <v>16378</v>
      </c>
      <c r="C2151" t="s">
        <v>16055</v>
      </c>
      <c r="D2151" t="s">
        <v>16351</v>
      </c>
      <c r="E2151">
        <v>3654</v>
      </c>
      <c r="F2151" t="s">
        <v>15010</v>
      </c>
      <c r="G2151" t="s">
        <v>4855</v>
      </c>
      <c r="H2151" s="111">
        <v>3750</v>
      </c>
      <c r="I2151" t="s">
        <v>14963</v>
      </c>
      <c r="J2151" t="s">
        <v>20096</v>
      </c>
      <c r="K2151" t="s">
        <v>15198</v>
      </c>
    </row>
    <row r="2152" spans="1:11" x14ac:dyDescent="0.25">
      <c r="A2152" s="109" t="s">
        <v>4855</v>
      </c>
      <c r="B2152" s="109" t="s">
        <v>16378</v>
      </c>
      <c r="C2152" s="109" t="s">
        <v>16055</v>
      </c>
      <c r="D2152" s="109" t="s">
        <v>16351</v>
      </c>
      <c r="E2152" s="109">
        <v>3655</v>
      </c>
      <c r="F2152" s="109" t="s">
        <v>15124</v>
      </c>
      <c r="G2152" s="109" t="s">
        <v>4855</v>
      </c>
      <c r="H2152" s="110">
        <v>3750</v>
      </c>
      <c r="I2152" s="109" t="s">
        <v>14963</v>
      </c>
      <c r="J2152" s="109" t="s">
        <v>20096</v>
      </c>
      <c r="K2152" s="109" t="s">
        <v>15198</v>
      </c>
    </row>
    <row r="2153" spans="1:11" x14ac:dyDescent="0.25">
      <c r="A2153" t="s">
        <v>4855</v>
      </c>
      <c r="B2153" t="s">
        <v>16378</v>
      </c>
      <c r="C2153" t="s">
        <v>16055</v>
      </c>
      <c r="D2153" t="s">
        <v>16351</v>
      </c>
      <c r="E2153">
        <v>3656</v>
      </c>
      <c r="F2153" t="s">
        <v>15125</v>
      </c>
      <c r="G2153" t="s">
        <v>4855</v>
      </c>
      <c r="H2153" s="111">
        <v>1273.8</v>
      </c>
      <c r="I2153" t="s">
        <v>14963</v>
      </c>
      <c r="J2153" t="s">
        <v>20096</v>
      </c>
      <c r="K2153" t="s">
        <v>15198</v>
      </c>
    </row>
    <row r="2154" spans="1:11" x14ac:dyDescent="0.25">
      <c r="A2154" s="109" t="s">
        <v>17397</v>
      </c>
      <c r="B2154" s="109" t="s">
        <v>17181</v>
      </c>
      <c r="C2154" s="109" t="s">
        <v>16055</v>
      </c>
      <c r="D2154" s="109" t="s">
        <v>16351</v>
      </c>
      <c r="E2154" s="109">
        <v>3768</v>
      </c>
      <c r="F2154" s="109" t="s">
        <v>1264</v>
      </c>
      <c r="G2154" s="109" t="s">
        <v>4855</v>
      </c>
      <c r="H2154" s="110">
        <v>3436.8</v>
      </c>
      <c r="I2154" s="109" t="s">
        <v>14904</v>
      </c>
      <c r="J2154" s="109" t="s">
        <v>20096</v>
      </c>
      <c r="K2154" s="109" t="s">
        <v>15198</v>
      </c>
    </row>
    <row r="2155" spans="1:11" x14ac:dyDescent="0.25">
      <c r="A2155" t="s">
        <v>17398</v>
      </c>
      <c r="B2155" t="s">
        <v>16144</v>
      </c>
      <c r="C2155" t="s">
        <v>16055</v>
      </c>
      <c r="D2155" t="s">
        <v>16351</v>
      </c>
      <c r="E2155">
        <v>3768</v>
      </c>
      <c r="F2155" t="s">
        <v>1264</v>
      </c>
      <c r="G2155" t="s">
        <v>4855</v>
      </c>
      <c r="H2155" s="111">
        <v>1356.6</v>
      </c>
      <c r="I2155" t="s">
        <v>14904</v>
      </c>
      <c r="J2155" t="s">
        <v>20096</v>
      </c>
      <c r="K2155" t="s">
        <v>15198</v>
      </c>
    </row>
    <row r="2156" spans="1:11" x14ac:dyDescent="0.25">
      <c r="A2156" s="109" t="s">
        <v>17399</v>
      </c>
      <c r="B2156" s="109" t="s">
        <v>17285</v>
      </c>
      <c r="C2156" s="109" t="s">
        <v>16055</v>
      </c>
      <c r="D2156" s="109" t="s">
        <v>16351</v>
      </c>
      <c r="E2156" s="109">
        <v>3768</v>
      </c>
      <c r="F2156" s="109" t="s">
        <v>1264</v>
      </c>
      <c r="G2156" s="109" t="s">
        <v>4855</v>
      </c>
      <c r="H2156" s="110">
        <v>3496</v>
      </c>
      <c r="I2156" s="109" t="s">
        <v>14904</v>
      </c>
      <c r="J2156" s="109" t="s">
        <v>20096</v>
      </c>
      <c r="K2156" s="109" t="s">
        <v>15198</v>
      </c>
    </row>
    <row r="2157" spans="1:11" x14ac:dyDescent="0.25">
      <c r="A2157" t="s">
        <v>17400</v>
      </c>
      <c r="B2157" t="s">
        <v>17285</v>
      </c>
      <c r="C2157" t="s">
        <v>16055</v>
      </c>
      <c r="D2157" t="s">
        <v>16351</v>
      </c>
      <c r="E2157">
        <v>3768</v>
      </c>
      <c r="F2157" t="s">
        <v>1264</v>
      </c>
      <c r="G2157" t="s">
        <v>4855</v>
      </c>
      <c r="H2157" s="111">
        <v>3091.2</v>
      </c>
      <c r="I2157" t="s">
        <v>14904</v>
      </c>
      <c r="J2157" t="s">
        <v>20096</v>
      </c>
      <c r="K2157" t="s">
        <v>15198</v>
      </c>
    </row>
    <row r="2158" spans="1:11" x14ac:dyDescent="0.25">
      <c r="A2158" s="109" t="s">
        <v>17401</v>
      </c>
      <c r="B2158" s="109" t="s">
        <v>17285</v>
      </c>
      <c r="C2158" s="109" t="s">
        <v>16055</v>
      </c>
      <c r="D2158" s="109" t="s">
        <v>16351</v>
      </c>
      <c r="E2158" s="109">
        <v>3768</v>
      </c>
      <c r="F2158" s="109" t="s">
        <v>1264</v>
      </c>
      <c r="G2158" s="109" t="s">
        <v>4855</v>
      </c>
      <c r="H2158" s="110">
        <v>3793.6</v>
      </c>
      <c r="I2158" s="109" t="s">
        <v>14904</v>
      </c>
      <c r="J2158" s="109" t="s">
        <v>20096</v>
      </c>
      <c r="K2158" s="109" t="s">
        <v>15198</v>
      </c>
    </row>
    <row r="2159" spans="1:11" x14ac:dyDescent="0.25">
      <c r="A2159" t="s">
        <v>17402</v>
      </c>
      <c r="B2159" t="s">
        <v>17285</v>
      </c>
      <c r="C2159" t="s">
        <v>16055</v>
      </c>
      <c r="D2159" t="s">
        <v>16351</v>
      </c>
      <c r="E2159">
        <v>3768</v>
      </c>
      <c r="F2159" t="s">
        <v>1264</v>
      </c>
      <c r="G2159" t="s">
        <v>4855</v>
      </c>
      <c r="H2159" s="111">
        <v>3995.6</v>
      </c>
      <c r="I2159" t="s">
        <v>14904</v>
      </c>
      <c r="J2159" t="s">
        <v>20096</v>
      </c>
      <c r="K2159" t="s">
        <v>15198</v>
      </c>
    </row>
    <row r="2160" spans="1:11" x14ac:dyDescent="0.25">
      <c r="A2160" s="109" t="s">
        <v>17403</v>
      </c>
      <c r="B2160" s="109" t="s">
        <v>16144</v>
      </c>
      <c r="C2160" s="109" t="s">
        <v>16055</v>
      </c>
      <c r="D2160" s="109" t="s">
        <v>16351</v>
      </c>
      <c r="E2160" s="109">
        <v>3768</v>
      </c>
      <c r="F2160" s="109" t="s">
        <v>1264</v>
      </c>
      <c r="G2160" s="109" t="s">
        <v>4855</v>
      </c>
      <c r="H2160" s="110">
        <v>3566.4</v>
      </c>
      <c r="I2160" s="109" t="s">
        <v>14904</v>
      </c>
      <c r="J2160" s="109" t="s">
        <v>20096</v>
      </c>
      <c r="K2160" s="109" t="s">
        <v>15198</v>
      </c>
    </row>
    <row r="2161" spans="1:11" x14ac:dyDescent="0.25">
      <c r="A2161" t="s">
        <v>18199</v>
      </c>
      <c r="B2161" t="s">
        <v>16144</v>
      </c>
      <c r="C2161" t="s">
        <v>15357</v>
      </c>
      <c r="D2161" t="s">
        <v>16351</v>
      </c>
      <c r="E2161">
        <v>2801</v>
      </c>
      <c r="F2161" t="s">
        <v>14956</v>
      </c>
      <c r="G2161" t="s">
        <v>4855</v>
      </c>
      <c r="H2161" s="111">
        <v>470</v>
      </c>
      <c r="I2161" t="s">
        <v>14943</v>
      </c>
      <c r="J2161" t="s">
        <v>20096</v>
      </c>
      <c r="K2161" t="s">
        <v>15198</v>
      </c>
    </row>
    <row r="2162" spans="1:11" x14ac:dyDescent="0.25">
      <c r="A2162" s="109" t="s">
        <v>21024</v>
      </c>
      <c r="B2162" s="109" t="s">
        <v>15357</v>
      </c>
      <c r="C2162" s="109" t="s">
        <v>15357</v>
      </c>
      <c r="D2162" s="109" t="s">
        <v>16351</v>
      </c>
      <c r="E2162" s="109">
        <v>3325</v>
      </c>
      <c r="F2162" s="109" t="s">
        <v>14966</v>
      </c>
      <c r="G2162" s="109" t="s">
        <v>4855</v>
      </c>
      <c r="H2162" s="110">
        <v>22</v>
      </c>
      <c r="I2162" s="109" t="s">
        <v>14916</v>
      </c>
      <c r="J2162" s="109" t="s">
        <v>20096</v>
      </c>
      <c r="K2162" s="109" t="s">
        <v>14916</v>
      </c>
    </row>
    <row r="2163" spans="1:11" x14ac:dyDescent="0.25">
      <c r="A2163" t="s">
        <v>17408</v>
      </c>
      <c r="B2163" t="s">
        <v>16144</v>
      </c>
      <c r="C2163" t="s">
        <v>15357</v>
      </c>
      <c r="D2163" t="s">
        <v>16351</v>
      </c>
      <c r="E2163">
        <v>2838</v>
      </c>
      <c r="F2163" t="s">
        <v>1395</v>
      </c>
      <c r="G2163" t="s">
        <v>4855</v>
      </c>
      <c r="H2163" s="111">
        <v>3803.18</v>
      </c>
      <c r="I2163" t="s">
        <v>14943</v>
      </c>
      <c r="J2163" t="s">
        <v>20096</v>
      </c>
      <c r="K2163" t="s">
        <v>15198</v>
      </c>
    </row>
    <row r="2164" spans="1:11" x14ac:dyDescent="0.25">
      <c r="A2164" s="109" t="s">
        <v>17409</v>
      </c>
      <c r="B2164" s="109" t="s">
        <v>16144</v>
      </c>
      <c r="C2164" s="109" t="s">
        <v>15357</v>
      </c>
      <c r="D2164" s="109" t="s">
        <v>16351</v>
      </c>
      <c r="E2164" s="109">
        <v>3207</v>
      </c>
      <c r="F2164" s="109" t="s">
        <v>872</v>
      </c>
      <c r="G2164" s="109" t="s">
        <v>4855</v>
      </c>
      <c r="H2164" s="110">
        <v>792</v>
      </c>
      <c r="I2164" s="109" t="s">
        <v>14943</v>
      </c>
      <c r="J2164" s="109" t="s">
        <v>20096</v>
      </c>
      <c r="K2164" s="109" t="s">
        <v>15198</v>
      </c>
    </row>
    <row r="2165" spans="1:11" x14ac:dyDescent="0.25">
      <c r="A2165" t="s">
        <v>17410</v>
      </c>
      <c r="B2165" t="s">
        <v>17285</v>
      </c>
      <c r="C2165" t="s">
        <v>15357</v>
      </c>
      <c r="D2165" t="s">
        <v>16351</v>
      </c>
      <c r="E2165">
        <v>3478</v>
      </c>
      <c r="F2165" t="s">
        <v>14903</v>
      </c>
      <c r="G2165" t="s">
        <v>4855</v>
      </c>
      <c r="H2165" s="111">
        <v>26960.3</v>
      </c>
      <c r="I2165" t="s">
        <v>14904</v>
      </c>
      <c r="J2165" t="s">
        <v>20096</v>
      </c>
      <c r="K2165" t="s">
        <v>15198</v>
      </c>
    </row>
    <row r="2166" spans="1:11" x14ac:dyDescent="0.25">
      <c r="A2166" s="109" t="s">
        <v>17411</v>
      </c>
      <c r="B2166" s="109" t="s">
        <v>17285</v>
      </c>
      <c r="C2166" s="109" t="s">
        <v>15357</v>
      </c>
      <c r="D2166" s="109" t="s">
        <v>16351</v>
      </c>
      <c r="E2166" s="109">
        <v>3478</v>
      </c>
      <c r="F2166" s="109" t="s">
        <v>14903</v>
      </c>
      <c r="G2166" s="109" t="s">
        <v>4855</v>
      </c>
      <c r="H2166" s="110">
        <v>23301.69</v>
      </c>
      <c r="I2166" s="109" t="s">
        <v>14904</v>
      </c>
      <c r="J2166" s="109" t="s">
        <v>20096</v>
      </c>
      <c r="K2166" s="109" t="s">
        <v>15198</v>
      </c>
    </row>
    <row r="2167" spans="1:11" x14ac:dyDescent="0.25">
      <c r="A2167" t="s">
        <v>4855</v>
      </c>
      <c r="B2167" t="s">
        <v>16378</v>
      </c>
      <c r="C2167" t="s">
        <v>15357</v>
      </c>
      <c r="D2167" t="s">
        <v>16351</v>
      </c>
      <c r="E2167">
        <v>1119</v>
      </c>
      <c r="F2167" t="s">
        <v>15126</v>
      </c>
      <c r="G2167" t="s">
        <v>4855</v>
      </c>
      <c r="H2167" s="111">
        <v>1050</v>
      </c>
      <c r="I2167" t="s">
        <v>14963</v>
      </c>
      <c r="J2167" t="s">
        <v>20096</v>
      </c>
      <c r="K2167" t="s">
        <v>15198</v>
      </c>
    </row>
    <row r="2168" spans="1:11" x14ac:dyDescent="0.25">
      <c r="A2168" s="109" t="s">
        <v>4855</v>
      </c>
      <c r="B2168" s="109" t="s">
        <v>16378</v>
      </c>
      <c r="C2168" s="109" t="s">
        <v>15357</v>
      </c>
      <c r="D2168" s="109" t="s">
        <v>16351</v>
      </c>
      <c r="E2168" s="109">
        <v>1120</v>
      </c>
      <c r="F2168" s="109" t="s">
        <v>15127</v>
      </c>
      <c r="G2168" s="109" t="s">
        <v>4855</v>
      </c>
      <c r="H2168" s="110">
        <v>1050</v>
      </c>
      <c r="I2168" s="109" t="s">
        <v>14963</v>
      </c>
      <c r="J2168" s="109" t="s">
        <v>20096</v>
      </c>
      <c r="K2168" s="109" t="s">
        <v>15198</v>
      </c>
    </row>
    <row r="2169" spans="1:11" x14ac:dyDescent="0.25">
      <c r="A2169" t="s">
        <v>4855</v>
      </c>
      <c r="B2169" t="s">
        <v>16378</v>
      </c>
      <c r="C2169" t="s">
        <v>15357</v>
      </c>
      <c r="D2169" t="s">
        <v>16351</v>
      </c>
      <c r="E2169">
        <v>3662</v>
      </c>
      <c r="F2169" t="s">
        <v>15128</v>
      </c>
      <c r="G2169" t="s">
        <v>4855</v>
      </c>
      <c r="H2169" s="111">
        <v>3750</v>
      </c>
      <c r="I2169" t="s">
        <v>14963</v>
      </c>
      <c r="J2169" t="s">
        <v>20096</v>
      </c>
      <c r="K2169" t="s">
        <v>15198</v>
      </c>
    </row>
    <row r="2170" spans="1:11" x14ac:dyDescent="0.25">
      <c r="A2170" s="109" t="s">
        <v>4855</v>
      </c>
      <c r="B2170" s="109" t="s">
        <v>16378</v>
      </c>
      <c r="C2170" s="109" t="s">
        <v>15357</v>
      </c>
      <c r="D2170" s="109" t="s">
        <v>16351</v>
      </c>
      <c r="E2170" s="109">
        <v>3663</v>
      </c>
      <c r="F2170" s="109" t="s">
        <v>15129</v>
      </c>
      <c r="G2170" s="109" t="s">
        <v>4855</v>
      </c>
      <c r="H2170" s="110">
        <v>3750</v>
      </c>
      <c r="I2170" s="109" t="s">
        <v>14963</v>
      </c>
      <c r="J2170" s="109" t="s">
        <v>20096</v>
      </c>
      <c r="K2170" s="109" t="s">
        <v>15198</v>
      </c>
    </row>
    <row r="2171" spans="1:11" x14ac:dyDescent="0.25">
      <c r="A2171" t="s">
        <v>21025</v>
      </c>
      <c r="B2171" t="s">
        <v>15357</v>
      </c>
      <c r="C2171" t="s">
        <v>15357</v>
      </c>
      <c r="D2171" t="s">
        <v>16351</v>
      </c>
      <c r="E2171">
        <v>3983</v>
      </c>
      <c r="F2171" t="s">
        <v>21026</v>
      </c>
      <c r="G2171" t="s">
        <v>4855</v>
      </c>
      <c r="H2171" s="111">
        <v>5300</v>
      </c>
      <c r="I2171" t="s">
        <v>14963</v>
      </c>
      <c r="J2171" t="s">
        <v>20096</v>
      </c>
      <c r="K2171" t="s">
        <v>15198</v>
      </c>
    </row>
    <row r="2172" spans="1:11" x14ac:dyDescent="0.25">
      <c r="A2172" s="109" t="s">
        <v>21027</v>
      </c>
      <c r="B2172" s="109" t="s">
        <v>16381</v>
      </c>
      <c r="C2172" s="109" t="s">
        <v>16381</v>
      </c>
      <c r="D2172" s="109" t="s">
        <v>16351</v>
      </c>
      <c r="E2172" s="109">
        <v>2797</v>
      </c>
      <c r="F2172" s="109" t="s">
        <v>14965</v>
      </c>
      <c r="G2172" s="109" t="s">
        <v>4855</v>
      </c>
      <c r="H2172" s="110">
        <v>3405.69</v>
      </c>
      <c r="I2172" s="109" t="s">
        <v>14963</v>
      </c>
      <c r="J2172" s="109" t="s">
        <v>20096</v>
      </c>
      <c r="K2172" s="109" t="s">
        <v>15198</v>
      </c>
    </row>
    <row r="2173" spans="1:11" x14ac:dyDescent="0.25">
      <c r="A2173" t="s">
        <v>21028</v>
      </c>
      <c r="B2173" t="s">
        <v>16381</v>
      </c>
      <c r="C2173" t="s">
        <v>16381</v>
      </c>
      <c r="D2173" t="s">
        <v>16351</v>
      </c>
      <c r="E2173">
        <v>2797</v>
      </c>
      <c r="F2173" t="s">
        <v>14965</v>
      </c>
      <c r="G2173" t="s">
        <v>4855</v>
      </c>
      <c r="H2173" s="111">
        <v>1721.12</v>
      </c>
      <c r="I2173" t="s">
        <v>14963</v>
      </c>
      <c r="J2173" t="s">
        <v>20096</v>
      </c>
      <c r="K2173" t="s">
        <v>15198</v>
      </c>
    </row>
    <row r="2174" spans="1:11" x14ac:dyDescent="0.25">
      <c r="A2174" s="109" t="s">
        <v>21029</v>
      </c>
      <c r="B2174" s="109" t="s">
        <v>16055</v>
      </c>
      <c r="C2174" s="109" t="s">
        <v>16381</v>
      </c>
      <c r="D2174" s="109" t="s">
        <v>16351</v>
      </c>
      <c r="E2174" s="109">
        <v>2797</v>
      </c>
      <c r="F2174" s="109" t="s">
        <v>14965</v>
      </c>
      <c r="G2174" s="109" t="s">
        <v>4855</v>
      </c>
      <c r="H2174" s="110">
        <v>6377.58</v>
      </c>
      <c r="I2174" s="109" t="s">
        <v>14963</v>
      </c>
      <c r="J2174" s="109" t="s">
        <v>20096</v>
      </c>
      <c r="K2174" s="109" t="s">
        <v>15198</v>
      </c>
    </row>
    <row r="2175" spans="1:11" x14ac:dyDescent="0.25">
      <c r="A2175" t="s">
        <v>21030</v>
      </c>
      <c r="B2175" t="s">
        <v>16381</v>
      </c>
      <c r="C2175" t="s">
        <v>16381</v>
      </c>
      <c r="D2175" t="s">
        <v>16351</v>
      </c>
      <c r="E2175">
        <v>2942</v>
      </c>
      <c r="F2175" t="s">
        <v>14973</v>
      </c>
      <c r="G2175" t="s">
        <v>4855</v>
      </c>
      <c r="H2175" s="111">
        <v>48.01</v>
      </c>
      <c r="I2175" t="s">
        <v>14963</v>
      </c>
      <c r="J2175" t="s">
        <v>20096</v>
      </c>
      <c r="K2175" t="s">
        <v>15198</v>
      </c>
    </row>
    <row r="2176" spans="1:11" x14ac:dyDescent="0.25">
      <c r="A2176" s="109" t="s">
        <v>21031</v>
      </c>
      <c r="B2176" s="109" t="s">
        <v>16055</v>
      </c>
      <c r="C2176" s="109" t="s">
        <v>16381</v>
      </c>
      <c r="D2176" s="109" t="s">
        <v>16351</v>
      </c>
      <c r="E2176" s="109">
        <v>2797</v>
      </c>
      <c r="F2176" s="109" t="s">
        <v>14965</v>
      </c>
      <c r="G2176" s="109" t="s">
        <v>4855</v>
      </c>
      <c r="H2176" s="110">
        <v>1442.69</v>
      </c>
      <c r="I2176" s="109" t="s">
        <v>14963</v>
      </c>
      <c r="J2176" s="109" t="s">
        <v>20096</v>
      </c>
      <c r="K2176" s="109" t="s">
        <v>15198</v>
      </c>
    </row>
    <row r="2177" spans="1:11" x14ac:dyDescent="0.25">
      <c r="A2177" t="s">
        <v>21032</v>
      </c>
      <c r="B2177" t="s">
        <v>16381</v>
      </c>
      <c r="C2177" t="s">
        <v>16381</v>
      </c>
      <c r="D2177" t="s">
        <v>16351</v>
      </c>
      <c r="E2177">
        <v>2797</v>
      </c>
      <c r="F2177" t="s">
        <v>14965</v>
      </c>
      <c r="G2177" t="s">
        <v>4855</v>
      </c>
      <c r="H2177" s="111">
        <v>2602.71</v>
      </c>
      <c r="I2177" t="s">
        <v>14963</v>
      </c>
      <c r="J2177" t="s">
        <v>20096</v>
      </c>
      <c r="K2177" t="s">
        <v>15198</v>
      </c>
    </row>
    <row r="2178" spans="1:11" x14ac:dyDescent="0.25">
      <c r="A2178" s="109" t="s">
        <v>21033</v>
      </c>
      <c r="B2178" s="109" t="s">
        <v>16381</v>
      </c>
      <c r="C2178" s="109" t="s">
        <v>16381</v>
      </c>
      <c r="D2178" s="109" t="s">
        <v>16351</v>
      </c>
      <c r="E2178" s="109">
        <v>2797</v>
      </c>
      <c r="F2178" s="109" t="s">
        <v>14965</v>
      </c>
      <c r="G2178" s="109" t="s">
        <v>4855</v>
      </c>
      <c r="H2178" s="110">
        <v>2901.7</v>
      </c>
      <c r="I2178" s="109" t="s">
        <v>14963</v>
      </c>
      <c r="J2178" s="109" t="s">
        <v>20096</v>
      </c>
      <c r="K2178" s="109" t="s">
        <v>15198</v>
      </c>
    </row>
    <row r="2179" spans="1:11" x14ac:dyDescent="0.25">
      <c r="A2179" t="s">
        <v>21034</v>
      </c>
      <c r="B2179" t="s">
        <v>16381</v>
      </c>
      <c r="C2179" t="s">
        <v>16381</v>
      </c>
      <c r="D2179" t="s">
        <v>16351</v>
      </c>
      <c r="E2179">
        <v>2797</v>
      </c>
      <c r="F2179" t="s">
        <v>14965</v>
      </c>
      <c r="G2179" t="s">
        <v>4855</v>
      </c>
      <c r="H2179" s="111">
        <v>2602.07</v>
      </c>
      <c r="I2179" t="s">
        <v>14963</v>
      </c>
      <c r="J2179" t="s">
        <v>20096</v>
      </c>
      <c r="K2179" t="s">
        <v>15198</v>
      </c>
    </row>
    <row r="2180" spans="1:11" x14ac:dyDescent="0.25">
      <c r="A2180" s="109" t="s">
        <v>21035</v>
      </c>
      <c r="B2180" s="109" t="s">
        <v>16381</v>
      </c>
      <c r="C2180" s="109" t="s">
        <v>16381</v>
      </c>
      <c r="D2180" s="109" t="s">
        <v>16351</v>
      </c>
      <c r="E2180" s="109">
        <v>2797</v>
      </c>
      <c r="F2180" s="109" t="s">
        <v>14965</v>
      </c>
      <c r="G2180" s="109" t="s">
        <v>4855</v>
      </c>
      <c r="H2180" s="110">
        <v>2901.55</v>
      </c>
      <c r="I2180" s="109" t="s">
        <v>14963</v>
      </c>
      <c r="J2180" s="109" t="s">
        <v>20096</v>
      </c>
      <c r="K2180" s="109" t="s">
        <v>15198</v>
      </c>
    </row>
    <row r="2181" spans="1:11" x14ac:dyDescent="0.25">
      <c r="A2181" t="s">
        <v>21036</v>
      </c>
      <c r="B2181" t="s">
        <v>15357</v>
      </c>
      <c r="C2181" t="s">
        <v>16381</v>
      </c>
      <c r="D2181" t="s">
        <v>16351</v>
      </c>
      <c r="E2181">
        <v>2797</v>
      </c>
      <c r="F2181" t="s">
        <v>14965</v>
      </c>
      <c r="G2181" t="s">
        <v>4855</v>
      </c>
      <c r="H2181" s="111">
        <v>2900.75</v>
      </c>
      <c r="I2181" t="s">
        <v>14963</v>
      </c>
      <c r="J2181" t="s">
        <v>20096</v>
      </c>
      <c r="K2181" t="s">
        <v>15198</v>
      </c>
    </row>
    <row r="2182" spans="1:11" x14ac:dyDescent="0.25">
      <c r="A2182" s="109" t="s">
        <v>21037</v>
      </c>
      <c r="B2182" s="109" t="s">
        <v>16381</v>
      </c>
      <c r="C2182" s="109" t="s">
        <v>16381</v>
      </c>
      <c r="D2182" s="109" t="s">
        <v>16351</v>
      </c>
      <c r="E2182" s="109">
        <v>2797</v>
      </c>
      <c r="F2182" s="109" t="s">
        <v>14965</v>
      </c>
      <c r="G2182" s="109" t="s">
        <v>4855</v>
      </c>
      <c r="H2182" s="110">
        <v>2903.19</v>
      </c>
      <c r="I2182" s="109" t="s">
        <v>14963</v>
      </c>
      <c r="J2182" s="109" t="s">
        <v>20096</v>
      </c>
      <c r="K2182" s="109" t="s">
        <v>15198</v>
      </c>
    </row>
    <row r="2183" spans="1:11" x14ac:dyDescent="0.25">
      <c r="A2183" t="s">
        <v>21038</v>
      </c>
      <c r="B2183" t="s">
        <v>16381</v>
      </c>
      <c r="C2183" t="s">
        <v>16381</v>
      </c>
      <c r="D2183" t="s">
        <v>16351</v>
      </c>
      <c r="E2183">
        <v>2797</v>
      </c>
      <c r="F2183" t="s">
        <v>14965</v>
      </c>
      <c r="G2183" t="s">
        <v>4855</v>
      </c>
      <c r="H2183" s="111">
        <v>2702.4</v>
      </c>
      <c r="I2183" t="s">
        <v>14963</v>
      </c>
      <c r="J2183" t="s">
        <v>20096</v>
      </c>
      <c r="K2183" t="s">
        <v>15198</v>
      </c>
    </row>
    <row r="2184" spans="1:11" x14ac:dyDescent="0.25">
      <c r="A2184" s="109" t="s">
        <v>21039</v>
      </c>
      <c r="B2184" s="109" t="s">
        <v>16381</v>
      </c>
      <c r="C2184" s="109" t="s">
        <v>16381</v>
      </c>
      <c r="D2184" s="109" t="s">
        <v>16351</v>
      </c>
      <c r="E2184" s="109">
        <v>3325</v>
      </c>
      <c r="F2184" s="109" t="s">
        <v>14966</v>
      </c>
      <c r="G2184" s="109" t="s">
        <v>4855</v>
      </c>
      <c r="H2184" s="110">
        <v>19.2</v>
      </c>
      <c r="I2184" s="109" t="s">
        <v>14916</v>
      </c>
      <c r="J2184" s="109" t="s">
        <v>20096</v>
      </c>
      <c r="K2184" s="109" t="s">
        <v>14916</v>
      </c>
    </row>
    <row r="2185" spans="1:11" x14ac:dyDescent="0.25">
      <c r="A2185" t="s">
        <v>21040</v>
      </c>
      <c r="B2185" t="s">
        <v>16381</v>
      </c>
      <c r="C2185" t="s">
        <v>16381</v>
      </c>
      <c r="D2185" t="s">
        <v>16351</v>
      </c>
      <c r="E2185">
        <v>2797</v>
      </c>
      <c r="F2185" t="s">
        <v>14965</v>
      </c>
      <c r="G2185" t="s">
        <v>4855</v>
      </c>
      <c r="H2185" s="111">
        <v>2901.34</v>
      </c>
      <c r="I2185" t="s">
        <v>14963</v>
      </c>
      <c r="J2185" t="s">
        <v>20096</v>
      </c>
      <c r="K2185" t="s">
        <v>15198</v>
      </c>
    </row>
    <row r="2186" spans="1:11" x14ac:dyDescent="0.25">
      <c r="A2186" s="109" t="s">
        <v>21041</v>
      </c>
      <c r="B2186" s="109" t="s">
        <v>16381</v>
      </c>
      <c r="C2186" s="109" t="s">
        <v>16381</v>
      </c>
      <c r="D2186" s="109" t="s">
        <v>16351</v>
      </c>
      <c r="E2186" s="109">
        <v>2797</v>
      </c>
      <c r="F2186" s="109" t="s">
        <v>14965</v>
      </c>
      <c r="G2186" s="109" t="s">
        <v>4855</v>
      </c>
      <c r="H2186" s="110">
        <v>1703.22</v>
      </c>
      <c r="I2186" s="109" t="s">
        <v>14963</v>
      </c>
      <c r="J2186" s="109" t="s">
        <v>20096</v>
      </c>
      <c r="K2186" s="109" t="s">
        <v>15198</v>
      </c>
    </row>
    <row r="2187" spans="1:11" x14ac:dyDescent="0.25">
      <c r="A2187" t="s">
        <v>21042</v>
      </c>
      <c r="B2187" t="s">
        <v>16381</v>
      </c>
      <c r="C2187" t="s">
        <v>16381</v>
      </c>
      <c r="D2187" t="s">
        <v>16351</v>
      </c>
      <c r="E2187">
        <v>2797</v>
      </c>
      <c r="F2187" t="s">
        <v>14965</v>
      </c>
      <c r="G2187" t="s">
        <v>4855</v>
      </c>
      <c r="H2187" s="111">
        <v>2900.63</v>
      </c>
      <c r="I2187" t="s">
        <v>14963</v>
      </c>
      <c r="J2187" t="s">
        <v>20096</v>
      </c>
      <c r="K2187" t="s">
        <v>15198</v>
      </c>
    </row>
    <row r="2188" spans="1:11" x14ac:dyDescent="0.25">
      <c r="A2188" s="109" t="s">
        <v>21043</v>
      </c>
      <c r="B2188" s="109" t="s">
        <v>16381</v>
      </c>
      <c r="C2188" s="109" t="s">
        <v>16381</v>
      </c>
      <c r="D2188" s="109" t="s">
        <v>16351</v>
      </c>
      <c r="E2188" s="109">
        <v>2797</v>
      </c>
      <c r="F2188" s="109" t="s">
        <v>14965</v>
      </c>
      <c r="G2188" s="109" t="s">
        <v>4855</v>
      </c>
      <c r="H2188" s="110">
        <v>1936.21</v>
      </c>
      <c r="I2188" s="109" t="s">
        <v>14963</v>
      </c>
      <c r="J2188" s="109" t="s">
        <v>20096</v>
      </c>
      <c r="K2188" s="109" t="s">
        <v>15198</v>
      </c>
    </row>
    <row r="2189" spans="1:11" x14ac:dyDescent="0.25">
      <c r="A2189" t="s">
        <v>17416</v>
      </c>
      <c r="B2189" t="s">
        <v>15438</v>
      </c>
      <c r="C2189" t="s">
        <v>16381</v>
      </c>
      <c r="D2189" t="s">
        <v>16351</v>
      </c>
      <c r="E2189">
        <v>3396</v>
      </c>
      <c r="F2189" t="s">
        <v>14959</v>
      </c>
      <c r="G2189" t="s">
        <v>4855</v>
      </c>
      <c r="H2189" s="111">
        <v>1217.98</v>
      </c>
      <c r="I2189" t="s">
        <v>14943</v>
      </c>
      <c r="J2189" t="s">
        <v>20096</v>
      </c>
      <c r="K2189" t="s">
        <v>15198</v>
      </c>
    </row>
    <row r="2190" spans="1:11" x14ac:dyDescent="0.25">
      <c r="A2190" s="109" t="s">
        <v>21044</v>
      </c>
      <c r="B2190" s="109" t="s">
        <v>16381</v>
      </c>
      <c r="C2190" s="109" t="s">
        <v>16381</v>
      </c>
      <c r="D2190" s="109" t="s">
        <v>16351</v>
      </c>
      <c r="E2190" s="109">
        <v>2797</v>
      </c>
      <c r="F2190" s="109" t="s">
        <v>14965</v>
      </c>
      <c r="G2190" s="109" t="s">
        <v>4855</v>
      </c>
      <c r="H2190" s="110">
        <v>963.12</v>
      </c>
      <c r="I2190" s="109" t="s">
        <v>14963</v>
      </c>
      <c r="J2190" s="109" t="s">
        <v>20096</v>
      </c>
      <c r="K2190" s="109" t="s">
        <v>15198</v>
      </c>
    </row>
    <row r="2191" spans="1:11" x14ac:dyDescent="0.25">
      <c r="A2191" t="s">
        <v>21045</v>
      </c>
      <c r="B2191" t="s">
        <v>15357</v>
      </c>
      <c r="C2191" t="s">
        <v>16381</v>
      </c>
      <c r="D2191" t="s">
        <v>16351</v>
      </c>
      <c r="E2191">
        <v>2797</v>
      </c>
      <c r="F2191" t="s">
        <v>14965</v>
      </c>
      <c r="G2191" t="s">
        <v>4855</v>
      </c>
      <c r="H2191" s="111">
        <v>3400.54</v>
      </c>
      <c r="I2191" t="s">
        <v>14963</v>
      </c>
      <c r="J2191" t="s">
        <v>20096</v>
      </c>
      <c r="K2191" t="s">
        <v>15198</v>
      </c>
    </row>
    <row r="2192" spans="1:11" x14ac:dyDescent="0.25">
      <c r="A2192" s="109" t="s">
        <v>21046</v>
      </c>
      <c r="B2192" s="109" t="s">
        <v>16381</v>
      </c>
      <c r="C2192" s="109" t="s">
        <v>16381</v>
      </c>
      <c r="D2192" s="109" t="s">
        <v>16351</v>
      </c>
      <c r="E2192" s="109">
        <v>2797</v>
      </c>
      <c r="F2192" s="109" t="s">
        <v>14965</v>
      </c>
      <c r="G2192" s="109" t="s">
        <v>4855</v>
      </c>
      <c r="H2192" s="110">
        <v>4404.04</v>
      </c>
      <c r="I2192" s="109" t="s">
        <v>14963</v>
      </c>
      <c r="J2192" s="109" t="s">
        <v>20096</v>
      </c>
      <c r="K2192" s="109" t="s">
        <v>15198</v>
      </c>
    </row>
    <row r="2193" spans="1:11" x14ac:dyDescent="0.25">
      <c r="A2193" t="s">
        <v>21047</v>
      </c>
      <c r="B2193" t="s">
        <v>16381</v>
      </c>
      <c r="C2193" t="s">
        <v>16381</v>
      </c>
      <c r="D2193" t="s">
        <v>16351</v>
      </c>
      <c r="E2193">
        <v>2797</v>
      </c>
      <c r="F2193" t="s">
        <v>14965</v>
      </c>
      <c r="G2193" t="s">
        <v>4855</v>
      </c>
      <c r="H2193" s="111">
        <v>2902.12</v>
      </c>
      <c r="I2193" t="s">
        <v>14963</v>
      </c>
      <c r="J2193" t="s">
        <v>20096</v>
      </c>
      <c r="K2193" t="s">
        <v>15198</v>
      </c>
    </row>
    <row r="2194" spans="1:11" x14ac:dyDescent="0.25">
      <c r="A2194" s="109" t="s">
        <v>21048</v>
      </c>
      <c r="B2194" s="109" t="s">
        <v>16381</v>
      </c>
      <c r="C2194" s="109" t="s">
        <v>16381</v>
      </c>
      <c r="D2194" s="109" t="s">
        <v>16351</v>
      </c>
      <c r="E2194" s="109">
        <v>2797</v>
      </c>
      <c r="F2194" s="109" t="s">
        <v>14965</v>
      </c>
      <c r="G2194" s="109" t="s">
        <v>4855</v>
      </c>
      <c r="H2194" s="110">
        <v>2900.24</v>
      </c>
      <c r="I2194" s="109" t="s">
        <v>14963</v>
      </c>
      <c r="J2194" s="109" t="s">
        <v>20096</v>
      </c>
      <c r="K2194" s="109" t="s">
        <v>15198</v>
      </c>
    </row>
    <row r="2195" spans="1:11" x14ac:dyDescent="0.25">
      <c r="A2195" t="s">
        <v>21049</v>
      </c>
      <c r="B2195" t="s">
        <v>16381</v>
      </c>
      <c r="C2195" t="s">
        <v>16381</v>
      </c>
      <c r="D2195" t="s">
        <v>16351</v>
      </c>
      <c r="E2195">
        <v>2797</v>
      </c>
      <c r="F2195" t="s">
        <v>14965</v>
      </c>
      <c r="G2195" t="s">
        <v>4855</v>
      </c>
      <c r="H2195" s="111">
        <v>2251.64</v>
      </c>
      <c r="I2195" t="s">
        <v>14963</v>
      </c>
      <c r="J2195" t="s">
        <v>20096</v>
      </c>
      <c r="K2195" t="s">
        <v>15198</v>
      </c>
    </row>
    <row r="2196" spans="1:11" x14ac:dyDescent="0.25">
      <c r="A2196" s="109" t="s">
        <v>21050</v>
      </c>
      <c r="B2196" s="109" t="s">
        <v>16381</v>
      </c>
      <c r="C2196" s="109" t="s">
        <v>16381</v>
      </c>
      <c r="D2196" s="109" t="s">
        <v>16351</v>
      </c>
      <c r="E2196" s="109">
        <v>2797</v>
      </c>
      <c r="F2196" s="109" t="s">
        <v>14965</v>
      </c>
      <c r="G2196" s="109" t="s">
        <v>4855</v>
      </c>
      <c r="H2196" s="110">
        <v>2702.4</v>
      </c>
      <c r="I2196" s="109" t="s">
        <v>14963</v>
      </c>
      <c r="J2196" s="109" t="s">
        <v>20096</v>
      </c>
      <c r="K2196" s="109" t="s">
        <v>15198</v>
      </c>
    </row>
    <row r="2197" spans="1:11" x14ac:dyDescent="0.25">
      <c r="A2197" t="s">
        <v>21051</v>
      </c>
      <c r="B2197" t="s">
        <v>16381</v>
      </c>
      <c r="C2197" t="s">
        <v>16381</v>
      </c>
      <c r="D2197" t="s">
        <v>16351</v>
      </c>
      <c r="E2197">
        <v>2797</v>
      </c>
      <c r="F2197" t="s">
        <v>14965</v>
      </c>
      <c r="G2197" t="s">
        <v>4855</v>
      </c>
      <c r="H2197" s="111">
        <v>4700.42</v>
      </c>
      <c r="I2197" t="s">
        <v>14963</v>
      </c>
      <c r="J2197" t="s">
        <v>20096</v>
      </c>
      <c r="K2197" t="s">
        <v>15198</v>
      </c>
    </row>
    <row r="2198" spans="1:11" x14ac:dyDescent="0.25">
      <c r="A2198" s="109" t="s">
        <v>21052</v>
      </c>
      <c r="B2198" s="109" t="s">
        <v>16381</v>
      </c>
      <c r="C2198" s="109" t="s">
        <v>16381</v>
      </c>
      <c r="D2198" s="109" t="s">
        <v>16351</v>
      </c>
      <c r="E2198" s="109">
        <v>2797</v>
      </c>
      <c r="F2198" s="109" t="s">
        <v>14965</v>
      </c>
      <c r="G2198" s="109" t="s">
        <v>4855</v>
      </c>
      <c r="H2198" s="110">
        <v>1251.08</v>
      </c>
      <c r="I2198" s="109" t="s">
        <v>14963</v>
      </c>
      <c r="J2198" s="109" t="s">
        <v>20096</v>
      </c>
      <c r="K2198" s="109" t="s">
        <v>15198</v>
      </c>
    </row>
    <row r="2199" spans="1:11" x14ac:dyDescent="0.25">
      <c r="A2199" t="s">
        <v>21053</v>
      </c>
      <c r="B2199" t="s">
        <v>16381</v>
      </c>
      <c r="C2199" t="s">
        <v>16381</v>
      </c>
      <c r="D2199" t="s">
        <v>16351</v>
      </c>
      <c r="E2199">
        <v>2797</v>
      </c>
      <c r="F2199" t="s">
        <v>14965</v>
      </c>
      <c r="G2199" t="s">
        <v>4855</v>
      </c>
      <c r="H2199" s="111">
        <v>3703.23</v>
      </c>
      <c r="I2199" t="s">
        <v>14963</v>
      </c>
      <c r="J2199" t="s">
        <v>20096</v>
      </c>
      <c r="K2199" t="s">
        <v>15198</v>
      </c>
    </row>
    <row r="2200" spans="1:11" x14ac:dyDescent="0.25">
      <c r="A2200" s="109" t="s">
        <v>21054</v>
      </c>
      <c r="B2200" s="109" t="s">
        <v>16381</v>
      </c>
      <c r="C2200" s="109" t="s">
        <v>16381</v>
      </c>
      <c r="D2200" s="109" t="s">
        <v>16351</v>
      </c>
      <c r="E2200" s="109">
        <v>2797</v>
      </c>
      <c r="F2200" s="109" t="s">
        <v>14965</v>
      </c>
      <c r="G2200" s="109" t="s">
        <v>4855</v>
      </c>
      <c r="H2200" s="110">
        <v>1545.54</v>
      </c>
      <c r="I2200" s="109" t="s">
        <v>14963</v>
      </c>
      <c r="J2200" s="109" t="s">
        <v>20096</v>
      </c>
      <c r="K2200" s="109" t="s">
        <v>15198</v>
      </c>
    </row>
    <row r="2201" spans="1:11" x14ac:dyDescent="0.25">
      <c r="A2201" t="s">
        <v>21055</v>
      </c>
      <c r="B2201" t="s">
        <v>16381</v>
      </c>
      <c r="C2201" t="s">
        <v>16381</v>
      </c>
      <c r="D2201" t="s">
        <v>16351</v>
      </c>
      <c r="E2201">
        <v>2797</v>
      </c>
      <c r="F2201" t="s">
        <v>14965</v>
      </c>
      <c r="G2201" t="s">
        <v>4855</v>
      </c>
      <c r="H2201" s="111">
        <v>2252.67</v>
      </c>
      <c r="I2201" t="s">
        <v>14963</v>
      </c>
      <c r="J2201" t="s">
        <v>20096</v>
      </c>
      <c r="K2201" t="s">
        <v>15198</v>
      </c>
    </row>
    <row r="2202" spans="1:11" x14ac:dyDescent="0.25">
      <c r="A2202" s="109" t="s">
        <v>21056</v>
      </c>
      <c r="B2202" s="109" t="s">
        <v>15357</v>
      </c>
      <c r="C2202" s="109" t="s">
        <v>16381</v>
      </c>
      <c r="D2202" s="109" t="s">
        <v>16351</v>
      </c>
      <c r="E2202" s="109">
        <v>2797</v>
      </c>
      <c r="F2202" s="109" t="s">
        <v>14965</v>
      </c>
      <c r="G2202" s="109" t="s">
        <v>4855</v>
      </c>
      <c r="H2202" s="110">
        <v>571.77</v>
      </c>
      <c r="I2202" s="109" t="s">
        <v>14963</v>
      </c>
      <c r="J2202" s="109" t="s">
        <v>20096</v>
      </c>
      <c r="K2202" s="109" t="s">
        <v>15198</v>
      </c>
    </row>
    <row r="2203" spans="1:11" x14ac:dyDescent="0.25">
      <c r="A2203" t="s">
        <v>21057</v>
      </c>
      <c r="B2203" t="s">
        <v>15357</v>
      </c>
      <c r="C2203" t="s">
        <v>16381</v>
      </c>
      <c r="D2203" t="s">
        <v>16351</v>
      </c>
      <c r="E2203">
        <v>2797</v>
      </c>
      <c r="F2203" t="s">
        <v>14965</v>
      </c>
      <c r="G2203" t="s">
        <v>4855</v>
      </c>
      <c r="H2203" s="111">
        <v>2902.86</v>
      </c>
      <c r="I2203" t="s">
        <v>14963</v>
      </c>
      <c r="J2203" t="s">
        <v>20096</v>
      </c>
      <c r="K2203" t="s">
        <v>15198</v>
      </c>
    </row>
    <row r="2204" spans="1:11" x14ac:dyDescent="0.25">
      <c r="A2204" s="109" t="s">
        <v>21058</v>
      </c>
      <c r="B2204" s="109" t="s">
        <v>16381</v>
      </c>
      <c r="C2204" s="109" t="s">
        <v>16381</v>
      </c>
      <c r="D2204" s="109" t="s">
        <v>16351</v>
      </c>
      <c r="E2204" s="109">
        <v>2797</v>
      </c>
      <c r="F2204" s="109" t="s">
        <v>14965</v>
      </c>
      <c r="G2204" s="109" t="s">
        <v>4855</v>
      </c>
      <c r="H2204" s="110">
        <v>2702.06</v>
      </c>
      <c r="I2204" s="109" t="s">
        <v>14963</v>
      </c>
      <c r="J2204" s="109" t="s">
        <v>20096</v>
      </c>
      <c r="K2204" s="109" t="s">
        <v>15198</v>
      </c>
    </row>
    <row r="2205" spans="1:11" x14ac:dyDescent="0.25">
      <c r="A2205" t="s">
        <v>21059</v>
      </c>
      <c r="B2205" t="s">
        <v>16381</v>
      </c>
      <c r="C2205" t="s">
        <v>16381</v>
      </c>
      <c r="D2205" t="s">
        <v>16351</v>
      </c>
      <c r="E2205">
        <v>2797</v>
      </c>
      <c r="F2205" t="s">
        <v>14965</v>
      </c>
      <c r="G2205" t="s">
        <v>4855</v>
      </c>
      <c r="H2205" s="111">
        <v>1755.31</v>
      </c>
      <c r="I2205" t="s">
        <v>14963</v>
      </c>
      <c r="J2205" t="s">
        <v>20096</v>
      </c>
      <c r="K2205" t="s">
        <v>15198</v>
      </c>
    </row>
    <row r="2206" spans="1:11" x14ac:dyDescent="0.25">
      <c r="A2206" s="109" t="s">
        <v>21060</v>
      </c>
      <c r="B2206" s="109" t="s">
        <v>16381</v>
      </c>
      <c r="C2206" s="109" t="s">
        <v>16381</v>
      </c>
      <c r="D2206" s="109" t="s">
        <v>16351</v>
      </c>
      <c r="E2206" s="109">
        <v>2797</v>
      </c>
      <c r="F2206" s="109" t="s">
        <v>14965</v>
      </c>
      <c r="G2206" s="109" t="s">
        <v>4855</v>
      </c>
      <c r="H2206" s="110">
        <v>2560.55</v>
      </c>
      <c r="I2206" s="109" t="s">
        <v>14963</v>
      </c>
      <c r="J2206" s="109" t="s">
        <v>20096</v>
      </c>
      <c r="K2206" s="109" t="s">
        <v>15198</v>
      </c>
    </row>
    <row r="2207" spans="1:11" x14ac:dyDescent="0.25">
      <c r="A2207" t="s">
        <v>21061</v>
      </c>
      <c r="B2207" t="s">
        <v>16381</v>
      </c>
      <c r="C2207" t="s">
        <v>16381</v>
      </c>
      <c r="D2207" t="s">
        <v>16351</v>
      </c>
      <c r="E2207">
        <v>2797</v>
      </c>
      <c r="F2207" t="s">
        <v>14965</v>
      </c>
      <c r="G2207" t="s">
        <v>4855</v>
      </c>
      <c r="H2207" s="111">
        <v>2601.8</v>
      </c>
      <c r="I2207" t="s">
        <v>14963</v>
      </c>
      <c r="J2207" t="s">
        <v>20096</v>
      </c>
      <c r="K2207" t="s">
        <v>15198</v>
      </c>
    </row>
    <row r="2208" spans="1:11" x14ac:dyDescent="0.25">
      <c r="A2208" s="109" t="s">
        <v>21062</v>
      </c>
      <c r="B2208" s="109" t="s">
        <v>16381</v>
      </c>
      <c r="C2208" s="109" t="s">
        <v>16381</v>
      </c>
      <c r="D2208" s="109" t="s">
        <v>16351</v>
      </c>
      <c r="E2208" s="109">
        <v>2797</v>
      </c>
      <c r="F2208" s="109" t="s">
        <v>14965</v>
      </c>
      <c r="G2208" s="109" t="s">
        <v>4855</v>
      </c>
      <c r="H2208" s="110">
        <v>3616.91</v>
      </c>
      <c r="I2208" s="109" t="s">
        <v>14963</v>
      </c>
      <c r="J2208" s="109" t="s">
        <v>20096</v>
      </c>
      <c r="K2208" s="109" t="s">
        <v>15198</v>
      </c>
    </row>
    <row r="2209" spans="1:11" x14ac:dyDescent="0.25">
      <c r="A2209" t="s">
        <v>18200</v>
      </c>
      <c r="B2209" t="s">
        <v>16086</v>
      </c>
      <c r="C2209" t="s">
        <v>16381</v>
      </c>
      <c r="D2209" t="s">
        <v>16351</v>
      </c>
      <c r="E2209">
        <v>2816</v>
      </c>
      <c r="F2209" t="s">
        <v>14987</v>
      </c>
      <c r="G2209" t="s">
        <v>4855</v>
      </c>
      <c r="H2209" s="111">
        <v>2601.26</v>
      </c>
      <c r="I2209" t="s">
        <v>14963</v>
      </c>
      <c r="J2209" t="s">
        <v>20096</v>
      </c>
      <c r="K2209" t="s">
        <v>15198</v>
      </c>
    </row>
    <row r="2210" spans="1:11" x14ac:dyDescent="0.25">
      <c r="A2210" s="109" t="s">
        <v>17418</v>
      </c>
      <c r="B2210" s="109" t="s">
        <v>16350</v>
      </c>
      <c r="C2210" s="109" t="s">
        <v>16381</v>
      </c>
      <c r="D2210" s="109" t="s">
        <v>16351</v>
      </c>
      <c r="E2210" s="109">
        <v>3478</v>
      </c>
      <c r="F2210" s="109" t="s">
        <v>14903</v>
      </c>
      <c r="G2210" s="109" t="s">
        <v>4855</v>
      </c>
      <c r="H2210" s="110">
        <v>26238.03</v>
      </c>
      <c r="I2210" s="109" t="s">
        <v>14904</v>
      </c>
      <c r="J2210" s="109" t="s">
        <v>20096</v>
      </c>
      <c r="K2210" s="109" t="s">
        <v>15198</v>
      </c>
    </row>
    <row r="2211" spans="1:11" x14ac:dyDescent="0.25">
      <c r="A2211" t="s">
        <v>17419</v>
      </c>
      <c r="B2211" t="s">
        <v>16350</v>
      </c>
      <c r="C2211" t="s">
        <v>16381</v>
      </c>
      <c r="D2211" t="s">
        <v>16351</v>
      </c>
      <c r="E2211">
        <v>3478</v>
      </c>
      <c r="F2211" t="s">
        <v>14903</v>
      </c>
      <c r="G2211" t="s">
        <v>4855</v>
      </c>
      <c r="H2211" s="111">
        <v>23227.44</v>
      </c>
      <c r="I2211" t="s">
        <v>14904</v>
      </c>
      <c r="J2211" t="s">
        <v>20096</v>
      </c>
      <c r="K2211" t="s">
        <v>15198</v>
      </c>
    </row>
    <row r="2212" spans="1:11" x14ac:dyDescent="0.25">
      <c r="A2212" s="109" t="s">
        <v>17420</v>
      </c>
      <c r="B2212" s="109" t="s">
        <v>16350</v>
      </c>
      <c r="C2212" s="109" t="s">
        <v>16381</v>
      </c>
      <c r="D2212" s="109" t="s">
        <v>16351</v>
      </c>
      <c r="E2212" s="109">
        <v>3478</v>
      </c>
      <c r="F2212" s="109" t="s">
        <v>14903</v>
      </c>
      <c r="G2212" s="109" t="s">
        <v>4855</v>
      </c>
      <c r="H2212" s="110">
        <v>26163.78</v>
      </c>
      <c r="I2212" s="109" t="s">
        <v>14904</v>
      </c>
      <c r="J2212" s="109" t="s">
        <v>20096</v>
      </c>
      <c r="K2212" s="109" t="s">
        <v>15198</v>
      </c>
    </row>
    <row r="2213" spans="1:11" x14ac:dyDescent="0.25">
      <c r="A2213" t="s">
        <v>17412</v>
      </c>
      <c r="B2213" t="s">
        <v>17413</v>
      </c>
      <c r="C2213" t="s">
        <v>16381</v>
      </c>
      <c r="D2213" t="s">
        <v>16351</v>
      </c>
      <c r="E2213">
        <v>3478</v>
      </c>
      <c r="F2213" t="s">
        <v>14903</v>
      </c>
      <c r="G2213" t="s">
        <v>4855</v>
      </c>
      <c r="H2213" s="111">
        <v>22187.91</v>
      </c>
      <c r="I2213" t="s">
        <v>14904</v>
      </c>
      <c r="J2213" t="s">
        <v>20096</v>
      </c>
      <c r="K2213" t="s">
        <v>15198</v>
      </c>
    </row>
    <row r="2214" spans="1:11" x14ac:dyDescent="0.25">
      <c r="A2214" s="109" t="s">
        <v>17414</v>
      </c>
      <c r="B2214" s="109" t="s">
        <v>17413</v>
      </c>
      <c r="C2214" s="109" t="s">
        <v>16381</v>
      </c>
      <c r="D2214" s="109" t="s">
        <v>16351</v>
      </c>
      <c r="E2214" s="109">
        <v>3478</v>
      </c>
      <c r="F2214" s="109" t="s">
        <v>14903</v>
      </c>
      <c r="G2214" s="109" t="s">
        <v>4855</v>
      </c>
      <c r="H2214" s="110">
        <v>26926.55</v>
      </c>
      <c r="I2214" s="109" t="s">
        <v>14904</v>
      </c>
      <c r="J2214" s="109" t="s">
        <v>20096</v>
      </c>
      <c r="K2214" s="109" t="s">
        <v>15198</v>
      </c>
    </row>
    <row r="2215" spans="1:11" x14ac:dyDescent="0.25">
      <c r="A2215" t="s">
        <v>21063</v>
      </c>
      <c r="B2215" t="s">
        <v>15266</v>
      </c>
      <c r="C2215" t="s">
        <v>16381</v>
      </c>
      <c r="D2215" t="s">
        <v>16351</v>
      </c>
      <c r="E2215">
        <v>2934</v>
      </c>
      <c r="F2215" t="s">
        <v>14915</v>
      </c>
      <c r="G2215" t="s">
        <v>4855</v>
      </c>
      <c r="H2215" s="111">
        <v>15998.24</v>
      </c>
      <c r="I2215" t="s">
        <v>14916</v>
      </c>
      <c r="J2215" t="s">
        <v>20096</v>
      </c>
      <c r="K2215" t="s">
        <v>14916</v>
      </c>
    </row>
    <row r="2216" spans="1:11" x14ac:dyDescent="0.25">
      <c r="A2216" s="109" t="s">
        <v>21064</v>
      </c>
      <c r="B2216" s="109" t="s">
        <v>21065</v>
      </c>
      <c r="C2216" s="109" t="s">
        <v>16381</v>
      </c>
      <c r="D2216" s="109" t="s">
        <v>16351</v>
      </c>
      <c r="E2216" s="109">
        <v>2934</v>
      </c>
      <c r="F2216" s="109" t="s">
        <v>14915</v>
      </c>
      <c r="G2216" s="109" t="s">
        <v>4855</v>
      </c>
      <c r="H2216" s="110">
        <v>15998.24</v>
      </c>
      <c r="I2216" s="109" t="s">
        <v>14916</v>
      </c>
      <c r="J2216" s="109" t="s">
        <v>20096</v>
      </c>
      <c r="K2216" s="109" t="s">
        <v>14916</v>
      </c>
    </row>
    <row r="2217" spans="1:11" x14ac:dyDescent="0.25">
      <c r="A2217" t="s">
        <v>21066</v>
      </c>
      <c r="B2217" t="s">
        <v>16381</v>
      </c>
      <c r="C2217" t="s">
        <v>16381</v>
      </c>
      <c r="D2217" t="s">
        <v>16351</v>
      </c>
      <c r="E2217">
        <v>3290</v>
      </c>
      <c r="F2217" t="s">
        <v>14921</v>
      </c>
      <c r="G2217" t="s">
        <v>4855</v>
      </c>
      <c r="H2217" s="111">
        <v>234.78</v>
      </c>
      <c r="I2217" t="s">
        <v>14919</v>
      </c>
      <c r="J2217" t="s">
        <v>20096</v>
      </c>
      <c r="K2217" t="s">
        <v>15198</v>
      </c>
    </row>
    <row r="2218" spans="1:11" x14ac:dyDescent="0.25">
      <c r="A2218" s="109" t="s">
        <v>21067</v>
      </c>
      <c r="B2218" s="109" t="s">
        <v>16381</v>
      </c>
      <c r="C2218" s="109" t="s">
        <v>16381</v>
      </c>
      <c r="D2218" s="109" t="s">
        <v>16351</v>
      </c>
      <c r="E2218" s="109">
        <v>3325</v>
      </c>
      <c r="F2218" s="109" t="s">
        <v>14966</v>
      </c>
      <c r="G2218" s="109" t="s">
        <v>4855</v>
      </c>
      <c r="H2218" s="110">
        <v>35864.8</v>
      </c>
      <c r="I2218" s="109" t="s">
        <v>14916</v>
      </c>
      <c r="J2218" s="109" t="s">
        <v>20096</v>
      </c>
      <c r="K2218" s="109" t="s">
        <v>14916</v>
      </c>
    </row>
    <row r="2219" spans="1:11" x14ac:dyDescent="0.25">
      <c r="A2219" t="s">
        <v>18201</v>
      </c>
      <c r="B2219" t="s">
        <v>16433</v>
      </c>
      <c r="C2219" t="s">
        <v>16381</v>
      </c>
      <c r="D2219" t="s">
        <v>16351</v>
      </c>
      <c r="E2219">
        <v>3897</v>
      </c>
      <c r="F2219" t="s">
        <v>15181</v>
      </c>
      <c r="G2219" t="s">
        <v>4855</v>
      </c>
      <c r="H2219" s="111">
        <v>11000</v>
      </c>
      <c r="I2219" t="s">
        <v>14963</v>
      </c>
      <c r="J2219" t="s">
        <v>20096</v>
      </c>
      <c r="K2219" t="s">
        <v>15198</v>
      </c>
    </row>
    <row r="2220" spans="1:11" x14ac:dyDescent="0.25">
      <c r="A2220" s="109" t="s">
        <v>21068</v>
      </c>
      <c r="B2220" s="109" t="s">
        <v>16381</v>
      </c>
      <c r="C2220" s="109" t="s">
        <v>16381</v>
      </c>
      <c r="D2220" s="109" t="s">
        <v>16351</v>
      </c>
      <c r="E2220" s="109">
        <v>3715</v>
      </c>
      <c r="F2220" s="109" t="s">
        <v>20257</v>
      </c>
      <c r="G2220" s="109" t="s">
        <v>4855</v>
      </c>
      <c r="H2220" s="110">
        <v>17.9</v>
      </c>
      <c r="I2220" s="109" t="s">
        <v>14963</v>
      </c>
      <c r="J2220" s="109" t="s">
        <v>20096</v>
      </c>
      <c r="K2220" s="109" t="s">
        <v>15198</v>
      </c>
    </row>
    <row r="2221" spans="1:11" x14ac:dyDescent="0.25">
      <c r="A2221" t="s">
        <v>4855</v>
      </c>
      <c r="B2221" t="s">
        <v>16378</v>
      </c>
      <c r="C2221" t="s">
        <v>16381</v>
      </c>
      <c r="D2221" t="s">
        <v>16351</v>
      </c>
      <c r="E2221">
        <v>1121</v>
      </c>
      <c r="F2221" t="s">
        <v>15137</v>
      </c>
      <c r="G2221" t="s">
        <v>4855</v>
      </c>
      <c r="H2221" s="111">
        <v>1050</v>
      </c>
      <c r="I2221" t="s">
        <v>14963</v>
      </c>
      <c r="J2221" t="s">
        <v>20096</v>
      </c>
      <c r="K2221" t="s">
        <v>15198</v>
      </c>
    </row>
    <row r="2222" spans="1:11" x14ac:dyDescent="0.25">
      <c r="A2222" s="109" t="s">
        <v>4855</v>
      </c>
      <c r="B2222" s="109" t="s">
        <v>16378</v>
      </c>
      <c r="C2222" s="109" t="s">
        <v>16381</v>
      </c>
      <c r="D2222" s="109" t="s">
        <v>16351</v>
      </c>
      <c r="E2222" s="109">
        <v>1122</v>
      </c>
      <c r="F2222" s="109" t="s">
        <v>15138</v>
      </c>
      <c r="G2222" s="109" t="s">
        <v>4855</v>
      </c>
      <c r="H2222" s="110">
        <v>1050</v>
      </c>
      <c r="I2222" s="109" t="s">
        <v>14963</v>
      </c>
      <c r="J2222" s="109" t="s">
        <v>20096</v>
      </c>
      <c r="K2222" s="109" t="s">
        <v>15198</v>
      </c>
    </row>
    <row r="2223" spans="1:11" x14ac:dyDescent="0.25">
      <c r="A2223" t="s">
        <v>4855</v>
      </c>
      <c r="B2223" t="s">
        <v>16378</v>
      </c>
      <c r="C2223" t="s">
        <v>16381</v>
      </c>
      <c r="D2223" t="s">
        <v>16351</v>
      </c>
      <c r="E2223">
        <v>1123</v>
      </c>
      <c r="F2223" t="s">
        <v>15139</v>
      </c>
      <c r="G2223" t="s">
        <v>4855</v>
      </c>
      <c r="H2223" s="111">
        <v>1050</v>
      </c>
      <c r="I2223" t="s">
        <v>14963</v>
      </c>
      <c r="J2223" t="s">
        <v>20096</v>
      </c>
      <c r="K2223" t="s">
        <v>15198</v>
      </c>
    </row>
    <row r="2224" spans="1:11" x14ac:dyDescent="0.25">
      <c r="A2224" s="109" t="s">
        <v>4855</v>
      </c>
      <c r="B2224" s="109" t="s">
        <v>16378</v>
      </c>
      <c r="C2224" s="109" t="s">
        <v>16381</v>
      </c>
      <c r="D2224" s="109" t="s">
        <v>16351</v>
      </c>
      <c r="E2224" s="109">
        <v>1124</v>
      </c>
      <c r="F2224" s="109" t="s">
        <v>15140</v>
      </c>
      <c r="G2224" s="109" t="s">
        <v>4855</v>
      </c>
      <c r="H2224" s="110">
        <v>1050</v>
      </c>
      <c r="I2224" s="109" t="s">
        <v>14963</v>
      </c>
      <c r="J2224" s="109" t="s">
        <v>20096</v>
      </c>
      <c r="K2224" s="109" t="s">
        <v>15198</v>
      </c>
    </row>
    <row r="2225" spans="1:11" x14ac:dyDescent="0.25">
      <c r="A2225" t="s">
        <v>17415</v>
      </c>
      <c r="B2225" t="s">
        <v>17285</v>
      </c>
      <c r="C2225" t="s">
        <v>16381</v>
      </c>
      <c r="D2225" t="s">
        <v>16351</v>
      </c>
      <c r="E2225">
        <v>3702</v>
      </c>
      <c r="F2225" t="s">
        <v>14958</v>
      </c>
      <c r="G2225" t="s">
        <v>4855</v>
      </c>
      <c r="H2225" s="111">
        <v>516</v>
      </c>
      <c r="I2225" t="s">
        <v>14943</v>
      </c>
      <c r="J2225" t="s">
        <v>20096</v>
      </c>
      <c r="K2225" t="s">
        <v>15198</v>
      </c>
    </row>
    <row r="2226" spans="1:11" x14ac:dyDescent="0.25">
      <c r="A2226" s="109" t="s">
        <v>4855</v>
      </c>
      <c r="B2226" s="109" t="s">
        <v>16378</v>
      </c>
      <c r="C2226" s="109" t="s">
        <v>16381</v>
      </c>
      <c r="D2226" s="109" t="s">
        <v>16351</v>
      </c>
      <c r="E2226" s="109">
        <v>3666</v>
      </c>
      <c r="F2226" s="109" t="s">
        <v>21069</v>
      </c>
      <c r="G2226" s="109" t="s">
        <v>4855</v>
      </c>
      <c r="H2226" s="110">
        <v>1288.8</v>
      </c>
      <c r="I2226" s="109" t="s">
        <v>14963</v>
      </c>
      <c r="J2226" s="109" t="s">
        <v>20096</v>
      </c>
      <c r="K2226" s="109" t="s">
        <v>15198</v>
      </c>
    </row>
    <row r="2227" spans="1:11" x14ac:dyDescent="0.25">
      <c r="A2227" t="s">
        <v>4855</v>
      </c>
      <c r="B2227" t="s">
        <v>16378</v>
      </c>
      <c r="C2227" t="s">
        <v>16381</v>
      </c>
      <c r="D2227" t="s">
        <v>16351</v>
      </c>
      <c r="E2227">
        <v>3667</v>
      </c>
      <c r="F2227" t="s">
        <v>15130</v>
      </c>
      <c r="G2227" t="s">
        <v>4855</v>
      </c>
      <c r="H2227" s="111">
        <v>1311</v>
      </c>
      <c r="I2227" t="s">
        <v>14963</v>
      </c>
      <c r="J2227" t="s">
        <v>20096</v>
      </c>
      <c r="K2227" t="s">
        <v>15198</v>
      </c>
    </row>
    <row r="2228" spans="1:11" x14ac:dyDescent="0.25">
      <c r="A2228" s="109" t="s">
        <v>4855</v>
      </c>
      <c r="B2228" s="109" t="s">
        <v>16378</v>
      </c>
      <c r="C2228" s="109" t="s">
        <v>16381</v>
      </c>
      <c r="D2228" s="109" t="s">
        <v>16351</v>
      </c>
      <c r="E2228" s="109">
        <v>3668</v>
      </c>
      <c r="F2228" s="109" t="s">
        <v>15131</v>
      </c>
      <c r="G2228" s="109" t="s">
        <v>4855</v>
      </c>
      <c r="H2228" s="110">
        <v>1712.4</v>
      </c>
      <c r="I2228" s="109" t="s">
        <v>14963</v>
      </c>
      <c r="J2228" s="109" t="s">
        <v>20096</v>
      </c>
      <c r="K2228" s="109" t="s">
        <v>15198</v>
      </c>
    </row>
    <row r="2229" spans="1:11" x14ac:dyDescent="0.25">
      <c r="A2229" t="s">
        <v>4855</v>
      </c>
      <c r="B2229" t="s">
        <v>16378</v>
      </c>
      <c r="C2229" t="s">
        <v>16381</v>
      </c>
      <c r="D2229" t="s">
        <v>16351</v>
      </c>
      <c r="E2229">
        <v>3669</v>
      </c>
      <c r="F2229" t="s">
        <v>15132</v>
      </c>
      <c r="G2229" t="s">
        <v>4855</v>
      </c>
      <c r="H2229" s="111">
        <v>1468.8</v>
      </c>
      <c r="I2229" t="s">
        <v>14963</v>
      </c>
      <c r="J2229" t="s">
        <v>20096</v>
      </c>
      <c r="K2229" t="s">
        <v>15198</v>
      </c>
    </row>
    <row r="2230" spans="1:11" x14ac:dyDescent="0.25">
      <c r="A2230" s="109" t="s">
        <v>4855</v>
      </c>
      <c r="B2230" s="109" t="s">
        <v>16378</v>
      </c>
      <c r="C2230" s="109" t="s">
        <v>16381</v>
      </c>
      <c r="D2230" s="109" t="s">
        <v>16351</v>
      </c>
      <c r="E2230" s="109">
        <v>3670</v>
      </c>
      <c r="F2230" s="109" t="s">
        <v>15133</v>
      </c>
      <c r="G2230" s="109" t="s">
        <v>4855</v>
      </c>
      <c r="H2230" s="110">
        <v>1405.8</v>
      </c>
      <c r="I2230" s="109" t="s">
        <v>14963</v>
      </c>
      <c r="J2230" s="109" t="s">
        <v>20096</v>
      </c>
      <c r="K2230" s="109" t="s">
        <v>15198</v>
      </c>
    </row>
    <row r="2231" spans="1:11" x14ac:dyDescent="0.25">
      <c r="A2231" t="s">
        <v>4855</v>
      </c>
      <c r="B2231" t="s">
        <v>16378</v>
      </c>
      <c r="C2231" t="s">
        <v>16381</v>
      </c>
      <c r="D2231" t="s">
        <v>16351</v>
      </c>
      <c r="E2231">
        <v>3671</v>
      </c>
      <c r="F2231" t="s">
        <v>15134</v>
      </c>
      <c r="G2231" t="s">
        <v>4855</v>
      </c>
      <c r="H2231" s="111">
        <v>1275</v>
      </c>
      <c r="I2231" t="s">
        <v>14963</v>
      </c>
      <c r="J2231" t="s">
        <v>20096</v>
      </c>
      <c r="K2231" t="s">
        <v>15198</v>
      </c>
    </row>
    <row r="2232" spans="1:11" x14ac:dyDescent="0.25">
      <c r="A2232" s="109" t="s">
        <v>4855</v>
      </c>
      <c r="B2232" s="109" t="s">
        <v>16378</v>
      </c>
      <c r="C2232" s="109" t="s">
        <v>16381</v>
      </c>
      <c r="D2232" s="109" t="s">
        <v>16351</v>
      </c>
      <c r="E2232" s="109">
        <v>3672</v>
      </c>
      <c r="F2232" s="109" t="s">
        <v>15135</v>
      </c>
      <c r="G2232" s="109" t="s">
        <v>4855</v>
      </c>
      <c r="H2232" s="110">
        <v>1404</v>
      </c>
      <c r="I2232" s="109" t="s">
        <v>14963</v>
      </c>
      <c r="J2232" s="109" t="s">
        <v>20096</v>
      </c>
      <c r="K2232" s="109" t="s">
        <v>15198</v>
      </c>
    </row>
    <row r="2233" spans="1:11" x14ac:dyDescent="0.25">
      <c r="A2233" t="s">
        <v>4855</v>
      </c>
      <c r="B2233" t="s">
        <v>16378</v>
      </c>
      <c r="C2233" t="s">
        <v>16381</v>
      </c>
      <c r="D2233" t="s">
        <v>16351</v>
      </c>
      <c r="E2233">
        <v>3673</v>
      </c>
      <c r="F2233" t="s">
        <v>15136</v>
      </c>
      <c r="G2233" t="s">
        <v>4855</v>
      </c>
      <c r="H2233" s="111">
        <v>581.4</v>
      </c>
      <c r="I2233" t="s">
        <v>14963</v>
      </c>
      <c r="J2233" t="s">
        <v>20096</v>
      </c>
      <c r="K2233" t="s">
        <v>15198</v>
      </c>
    </row>
    <row r="2234" spans="1:11" x14ac:dyDescent="0.25">
      <c r="A2234" s="109" t="s">
        <v>4855</v>
      </c>
      <c r="B2234" s="109" t="s">
        <v>16378</v>
      </c>
      <c r="C2234" s="109" t="s">
        <v>16381</v>
      </c>
      <c r="D2234" s="109" t="s">
        <v>16351</v>
      </c>
      <c r="E2234" s="109">
        <v>3676</v>
      </c>
      <c r="F2234" s="109" t="s">
        <v>15141</v>
      </c>
      <c r="G2234" s="109" t="s">
        <v>4855</v>
      </c>
      <c r="H2234" s="110">
        <v>3750</v>
      </c>
      <c r="I2234" s="109" t="s">
        <v>14963</v>
      </c>
      <c r="J2234" s="109" t="s">
        <v>20096</v>
      </c>
      <c r="K2234" s="109" t="s">
        <v>15198</v>
      </c>
    </row>
    <row r="2235" spans="1:11" x14ac:dyDescent="0.25">
      <c r="A2235" t="s">
        <v>4855</v>
      </c>
      <c r="B2235" t="s">
        <v>16378</v>
      </c>
      <c r="C2235" t="s">
        <v>16381</v>
      </c>
      <c r="D2235" t="s">
        <v>16351</v>
      </c>
      <c r="E2235">
        <v>3677</v>
      </c>
      <c r="F2235" t="s">
        <v>15142</v>
      </c>
      <c r="G2235" t="s">
        <v>4855</v>
      </c>
      <c r="H2235" s="111">
        <v>3750</v>
      </c>
      <c r="I2235" t="s">
        <v>14963</v>
      </c>
      <c r="J2235" t="s">
        <v>20096</v>
      </c>
      <c r="K2235" t="s">
        <v>15198</v>
      </c>
    </row>
    <row r="2236" spans="1:11" x14ac:dyDescent="0.25">
      <c r="A2236" s="109" t="s">
        <v>4855</v>
      </c>
      <c r="B2236" s="109" t="s">
        <v>16378</v>
      </c>
      <c r="C2236" s="109" t="s">
        <v>16381</v>
      </c>
      <c r="D2236" s="109" t="s">
        <v>16351</v>
      </c>
      <c r="E2236" s="109">
        <v>3678</v>
      </c>
      <c r="F2236" s="109" t="s">
        <v>14999</v>
      </c>
      <c r="G2236" s="109" t="s">
        <v>4855</v>
      </c>
      <c r="H2236" s="110">
        <v>3750</v>
      </c>
      <c r="I2236" s="109" t="s">
        <v>14963</v>
      </c>
      <c r="J2236" s="109" t="s">
        <v>20096</v>
      </c>
      <c r="K2236" s="109" t="s">
        <v>15198</v>
      </c>
    </row>
    <row r="2237" spans="1:11" x14ac:dyDescent="0.25">
      <c r="A2237" t="s">
        <v>4855</v>
      </c>
      <c r="B2237" t="s">
        <v>16378</v>
      </c>
      <c r="C2237" t="s">
        <v>16381</v>
      </c>
      <c r="D2237" t="s">
        <v>16351</v>
      </c>
      <c r="E2237">
        <v>3679</v>
      </c>
      <c r="F2237" t="s">
        <v>15143</v>
      </c>
      <c r="G2237" t="s">
        <v>4855</v>
      </c>
      <c r="H2237" s="111">
        <v>3750</v>
      </c>
      <c r="I2237" t="s">
        <v>14963</v>
      </c>
      <c r="J2237" t="s">
        <v>20096</v>
      </c>
      <c r="K2237" t="s">
        <v>15198</v>
      </c>
    </row>
    <row r="2238" spans="1:11" x14ac:dyDescent="0.25">
      <c r="A2238" s="109" t="s">
        <v>4855</v>
      </c>
      <c r="B2238" s="109" t="s">
        <v>16378</v>
      </c>
      <c r="C2238" s="109" t="s">
        <v>16381</v>
      </c>
      <c r="D2238" s="109" t="s">
        <v>16351</v>
      </c>
      <c r="E2238" s="109">
        <v>3680</v>
      </c>
      <c r="F2238" s="109" t="s">
        <v>15144</v>
      </c>
      <c r="G2238" s="109" t="s">
        <v>4855</v>
      </c>
      <c r="H2238" s="110">
        <v>1422.6</v>
      </c>
      <c r="I2238" s="109" t="s">
        <v>14963</v>
      </c>
      <c r="J2238" s="109" t="s">
        <v>20096</v>
      </c>
      <c r="K2238" s="109" t="s">
        <v>15198</v>
      </c>
    </row>
    <row r="2239" spans="1:11" x14ac:dyDescent="0.25">
      <c r="A2239" t="s">
        <v>4855</v>
      </c>
      <c r="B2239" t="s">
        <v>16378</v>
      </c>
      <c r="C2239" t="s">
        <v>16381</v>
      </c>
      <c r="D2239" t="s">
        <v>16351</v>
      </c>
      <c r="E2239">
        <v>3681</v>
      </c>
      <c r="F2239" t="s">
        <v>15145</v>
      </c>
      <c r="G2239" t="s">
        <v>4855</v>
      </c>
      <c r="H2239" s="111">
        <v>1324.8</v>
      </c>
      <c r="I2239" t="s">
        <v>14963</v>
      </c>
      <c r="J2239" t="s">
        <v>20096</v>
      </c>
      <c r="K2239" t="s">
        <v>15198</v>
      </c>
    </row>
    <row r="2240" spans="1:11" x14ac:dyDescent="0.25">
      <c r="A2240" s="109" t="s">
        <v>4855</v>
      </c>
      <c r="B2240" s="109" t="s">
        <v>16378</v>
      </c>
      <c r="C2240" s="109" t="s">
        <v>16381</v>
      </c>
      <c r="D2240" s="109" t="s">
        <v>16351</v>
      </c>
      <c r="E2240" s="109">
        <v>3682</v>
      </c>
      <c r="F2240" s="109" t="s">
        <v>15146</v>
      </c>
      <c r="G2240" s="109" t="s">
        <v>4855</v>
      </c>
      <c r="H2240" s="110">
        <v>1337.4</v>
      </c>
      <c r="I2240" s="109" t="s">
        <v>14963</v>
      </c>
      <c r="J2240" s="109" t="s">
        <v>20096</v>
      </c>
      <c r="K2240" s="109" t="s">
        <v>15198</v>
      </c>
    </row>
    <row r="2241" spans="1:11" x14ac:dyDescent="0.25">
      <c r="A2241" t="s">
        <v>17417</v>
      </c>
      <c r="B2241" t="s">
        <v>16144</v>
      </c>
      <c r="C2241" t="s">
        <v>16381</v>
      </c>
      <c r="D2241" t="s">
        <v>16351</v>
      </c>
      <c r="E2241">
        <v>3565</v>
      </c>
      <c r="F2241" t="s">
        <v>1369</v>
      </c>
      <c r="G2241" t="s">
        <v>4855</v>
      </c>
      <c r="H2241" s="111">
        <v>749.4</v>
      </c>
      <c r="I2241" t="s">
        <v>14943</v>
      </c>
      <c r="J2241" t="s">
        <v>20096</v>
      </c>
      <c r="K2241" t="s">
        <v>15198</v>
      </c>
    </row>
    <row r="2242" spans="1:11" x14ac:dyDescent="0.25">
      <c r="A2242" s="109" t="s">
        <v>21070</v>
      </c>
      <c r="B2242" s="109" t="s">
        <v>16381</v>
      </c>
      <c r="C2242" s="109" t="s">
        <v>16381</v>
      </c>
      <c r="D2242" s="109" t="s">
        <v>16351</v>
      </c>
      <c r="E2242" s="109">
        <v>3920</v>
      </c>
      <c r="F2242" s="109" t="s">
        <v>20130</v>
      </c>
      <c r="G2242" s="109" t="s">
        <v>4855</v>
      </c>
      <c r="H2242" s="110">
        <v>191.53</v>
      </c>
      <c r="I2242" s="109" t="s">
        <v>14963</v>
      </c>
      <c r="J2242" s="109" t="s">
        <v>20096</v>
      </c>
      <c r="K2242" s="109" t="s">
        <v>15198</v>
      </c>
    </row>
    <row r="2243" spans="1:11" x14ac:dyDescent="0.25">
      <c r="A2243" t="s">
        <v>18203</v>
      </c>
      <c r="B2243" t="s">
        <v>16433</v>
      </c>
      <c r="C2243" t="s">
        <v>16381</v>
      </c>
      <c r="D2243" t="s">
        <v>16351</v>
      </c>
      <c r="E2243">
        <v>3897</v>
      </c>
      <c r="F2243" t="s">
        <v>15181</v>
      </c>
      <c r="G2243" t="s">
        <v>4855</v>
      </c>
      <c r="H2243" s="111">
        <v>3332.67</v>
      </c>
      <c r="I2243" t="s">
        <v>14963</v>
      </c>
      <c r="J2243" t="s">
        <v>20096</v>
      </c>
      <c r="K2243" t="s">
        <v>15198</v>
      </c>
    </row>
    <row r="2244" spans="1:11" x14ac:dyDescent="0.25">
      <c r="A2244" s="109" t="s">
        <v>21071</v>
      </c>
      <c r="B2244" s="109" t="s">
        <v>16381</v>
      </c>
      <c r="C2244" s="109" t="s">
        <v>16381</v>
      </c>
      <c r="D2244" s="109" t="s">
        <v>16351</v>
      </c>
      <c r="E2244" s="109">
        <v>3835</v>
      </c>
      <c r="F2244" s="109" t="s">
        <v>21072</v>
      </c>
      <c r="G2244" s="109" t="s">
        <v>4855</v>
      </c>
      <c r="H2244" s="110">
        <v>20</v>
      </c>
      <c r="I2244" s="109" t="s">
        <v>14963</v>
      </c>
      <c r="J2244" s="109" t="s">
        <v>20096</v>
      </c>
      <c r="K2244" s="109" t="s">
        <v>15198</v>
      </c>
    </row>
    <row r="2245" spans="1:11" x14ac:dyDescent="0.25">
      <c r="A2245" t="s">
        <v>21073</v>
      </c>
      <c r="B2245" t="s">
        <v>16381</v>
      </c>
      <c r="C2245" t="s">
        <v>16381</v>
      </c>
      <c r="D2245" t="s">
        <v>16351</v>
      </c>
      <c r="E2245">
        <v>3881</v>
      </c>
      <c r="F2245" t="s">
        <v>21074</v>
      </c>
      <c r="G2245" t="s">
        <v>4855</v>
      </c>
      <c r="H2245" s="111">
        <v>194</v>
      </c>
      <c r="I2245" t="s">
        <v>14963</v>
      </c>
      <c r="J2245" t="s">
        <v>20096</v>
      </c>
      <c r="K2245" t="s">
        <v>15198</v>
      </c>
    </row>
    <row r="2246" spans="1:11" x14ac:dyDescent="0.25">
      <c r="A2246" s="109" t="s">
        <v>21075</v>
      </c>
      <c r="B2246" s="109" t="s">
        <v>16381</v>
      </c>
      <c r="C2246" s="109" t="s">
        <v>16381</v>
      </c>
      <c r="D2246" s="109" t="s">
        <v>16351</v>
      </c>
      <c r="E2246" s="109">
        <v>3765</v>
      </c>
      <c r="F2246" s="109" t="s">
        <v>15055</v>
      </c>
      <c r="G2246" s="109" t="s">
        <v>4855</v>
      </c>
      <c r="H2246" s="110">
        <v>77.6</v>
      </c>
      <c r="I2246" s="109" t="s">
        <v>14963</v>
      </c>
      <c r="J2246" s="109" t="s">
        <v>20096</v>
      </c>
      <c r="K2246" s="109" t="s">
        <v>15198</v>
      </c>
    </row>
    <row r="2247" spans="1:11" x14ac:dyDescent="0.25">
      <c r="A2247" t="s">
        <v>21076</v>
      </c>
      <c r="B2247" t="s">
        <v>21077</v>
      </c>
      <c r="C2247" t="s">
        <v>16381</v>
      </c>
      <c r="D2247" t="s">
        <v>16351</v>
      </c>
      <c r="E2247">
        <v>3985</v>
      </c>
      <c r="F2247" t="s">
        <v>21078</v>
      </c>
      <c r="G2247" t="s">
        <v>4855</v>
      </c>
      <c r="H2247" s="111">
        <v>14190</v>
      </c>
      <c r="I2247" t="s">
        <v>14963</v>
      </c>
      <c r="J2247" t="s">
        <v>20096</v>
      </c>
      <c r="K2247" t="s">
        <v>15198</v>
      </c>
    </row>
    <row r="2248" spans="1:11" x14ac:dyDescent="0.25">
      <c r="A2248" s="109" t="s">
        <v>21079</v>
      </c>
      <c r="B2248" s="109" t="s">
        <v>17413</v>
      </c>
      <c r="C2248" s="109" t="s">
        <v>16381</v>
      </c>
      <c r="D2248" s="109" t="s">
        <v>16351</v>
      </c>
      <c r="E2248" s="109">
        <v>3986</v>
      </c>
      <c r="F2248" s="109" t="s">
        <v>20873</v>
      </c>
      <c r="G2248" s="109" t="s">
        <v>4855</v>
      </c>
      <c r="H2248" s="110">
        <v>1579</v>
      </c>
      <c r="I2248" s="109" t="s">
        <v>14963</v>
      </c>
      <c r="J2248" s="109" t="s">
        <v>20096</v>
      </c>
      <c r="K2248" s="109" t="s">
        <v>15198</v>
      </c>
    </row>
    <row r="2249" spans="1:11" x14ac:dyDescent="0.25">
      <c r="A2249" t="s">
        <v>21080</v>
      </c>
      <c r="B2249" t="s">
        <v>16076</v>
      </c>
      <c r="C2249" t="s">
        <v>16076</v>
      </c>
      <c r="D2249" t="s">
        <v>16351</v>
      </c>
      <c r="E2249">
        <v>3326</v>
      </c>
      <c r="F2249" t="s">
        <v>20424</v>
      </c>
      <c r="G2249" t="s">
        <v>4855</v>
      </c>
      <c r="H2249" s="111">
        <v>19.9</v>
      </c>
      <c r="I2249" t="s">
        <v>14963</v>
      </c>
      <c r="J2249" t="s">
        <v>20096</v>
      </c>
      <c r="K2249" t="s">
        <v>15198</v>
      </c>
    </row>
    <row r="2250" spans="1:11" x14ac:dyDescent="0.25">
      <c r="A2250" s="109" t="s">
        <v>21081</v>
      </c>
      <c r="B2250" s="109" t="s">
        <v>17147</v>
      </c>
      <c r="C2250" s="109" t="s">
        <v>16076</v>
      </c>
      <c r="D2250" s="109" t="s">
        <v>16351</v>
      </c>
      <c r="E2250" s="109">
        <v>2942</v>
      </c>
      <c r="F2250" s="109" t="s">
        <v>14973</v>
      </c>
      <c r="G2250" s="109" t="s">
        <v>4855</v>
      </c>
      <c r="H2250" s="110">
        <v>180.6</v>
      </c>
      <c r="I2250" s="109" t="s">
        <v>14963</v>
      </c>
      <c r="J2250" s="109" t="s">
        <v>20096</v>
      </c>
      <c r="K2250" s="109" t="s">
        <v>15198</v>
      </c>
    </row>
    <row r="2251" spans="1:11" x14ac:dyDescent="0.25">
      <c r="A2251" t="s">
        <v>17421</v>
      </c>
      <c r="B2251" t="s">
        <v>17181</v>
      </c>
      <c r="C2251" t="s">
        <v>16076</v>
      </c>
      <c r="D2251" t="s">
        <v>16351</v>
      </c>
      <c r="E2251">
        <v>3481</v>
      </c>
      <c r="F2251" t="s">
        <v>14905</v>
      </c>
      <c r="G2251" t="s">
        <v>4855</v>
      </c>
      <c r="H2251" s="111">
        <v>3159</v>
      </c>
      <c r="I2251" t="s">
        <v>14904</v>
      </c>
      <c r="J2251" t="s">
        <v>20096</v>
      </c>
      <c r="K2251" t="s">
        <v>15198</v>
      </c>
    </row>
    <row r="2252" spans="1:11" x14ac:dyDescent="0.25">
      <c r="A2252" s="109" t="s">
        <v>17422</v>
      </c>
      <c r="B2252" s="109" t="s">
        <v>17181</v>
      </c>
      <c r="C2252" s="109" t="s">
        <v>16076</v>
      </c>
      <c r="D2252" s="109" t="s">
        <v>16351</v>
      </c>
      <c r="E2252" s="109">
        <v>3481</v>
      </c>
      <c r="F2252" s="109" t="s">
        <v>14905</v>
      </c>
      <c r="G2252" s="109" t="s">
        <v>4855</v>
      </c>
      <c r="H2252" s="110">
        <v>3151.8</v>
      </c>
      <c r="I2252" s="109" t="s">
        <v>14904</v>
      </c>
      <c r="J2252" s="109" t="s">
        <v>20096</v>
      </c>
      <c r="K2252" s="109" t="s">
        <v>15198</v>
      </c>
    </row>
    <row r="2253" spans="1:11" x14ac:dyDescent="0.25">
      <c r="A2253" t="s">
        <v>17423</v>
      </c>
      <c r="B2253" t="s">
        <v>16144</v>
      </c>
      <c r="C2253" t="s">
        <v>16076</v>
      </c>
      <c r="D2253" t="s">
        <v>16351</v>
      </c>
      <c r="E2253">
        <v>3481</v>
      </c>
      <c r="F2253" t="s">
        <v>14905</v>
      </c>
      <c r="G2253" t="s">
        <v>4855</v>
      </c>
      <c r="H2253" s="111">
        <v>3256.2</v>
      </c>
      <c r="I2253" t="s">
        <v>14904</v>
      </c>
      <c r="J2253" t="s">
        <v>20096</v>
      </c>
      <c r="K2253" t="s">
        <v>15198</v>
      </c>
    </row>
    <row r="2254" spans="1:11" x14ac:dyDescent="0.25">
      <c r="A2254" s="109" t="s">
        <v>17424</v>
      </c>
      <c r="B2254" s="109" t="s">
        <v>17181</v>
      </c>
      <c r="C2254" s="109" t="s">
        <v>16076</v>
      </c>
      <c r="D2254" s="109" t="s">
        <v>16351</v>
      </c>
      <c r="E2254" s="109">
        <v>3481</v>
      </c>
      <c r="F2254" s="109" t="s">
        <v>14905</v>
      </c>
      <c r="G2254" s="109" t="s">
        <v>4855</v>
      </c>
      <c r="H2254" s="110">
        <v>3193.2</v>
      </c>
      <c r="I2254" s="109" t="s">
        <v>14904</v>
      </c>
      <c r="J2254" s="109" t="s">
        <v>20096</v>
      </c>
      <c r="K2254" s="109" t="s">
        <v>15198</v>
      </c>
    </row>
    <row r="2255" spans="1:11" x14ac:dyDescent="0.25">
      <c r="A2255" t="s">
        <v>17425</v>
      </c>
      <c r="B2255" t="s">
        <v>16144</v>
      </c>
      <c r="C2255" t="s">
        <v>16076</v>
      </c>
      <c r="D2255" t="s">
        <v>16351</v>
      </c>
      <c r="E2255">
        <v>3481</v>
      </c>
      <c r="F2255" t="s">
        <v>14905</v>
      </c>
      <c r="G2255" t="s">
        <v>4855</v>
      </c>
      <c r="H2255" s="111">
        <v>3480.96</v>
      </c>
      <c r="I2255" t="s">
        <v>14904</v>
      </c>
      <c r="J2255" t="s">
        <v>20096</v>
      </c>
      <c r="K2255" t="s">
        <v>15198</v>
      </c>
    </row>
    <row r="2256" spans="1:11" x14ac:dyDescent="0.25">
      <c r="A2256" s="109" t="s">
        <v>17426</v>
      </c>
      <c r="B2256" s="109" t="s">
        <v>16144</v>
      </c>
      <c r="C2256" s="109" t="s">
        <v>16076</v>
      </c>
      <c r="D2256" s="109" t="s">
        <v>16351</v>
      </c>
      <c r="E2256" s="109">
        <v>3481</v>
      </c>
      <c r="F2256" s="109" t="s">
        <v>14905</v>
      </c>
      <c r="G2256" s="109" t="s">
        <v>4855</v>
      </c>
      <c r="H2256" s="110">
        <v>3488.64</v>
      </c>
      <c r="I2256" s="109" t="s">
        <v>14904</v>
      </c>
      <c r="J2256" s="109" t="s">
        <v>20096</v>
      </c>
      <c r="K2256" s="109" t="s">
        <v>15198</v>
      </c>
    </row>
    <row r="2257" spans="1:11" x14ac:dyDescent="0.25">
      <c r="A2257" t="s">
        <v>17427</v>
      </c>
      <c r="B2257" t="s">
        <v>16144</v>
      </c>
      <c r="C2257" t="s">
        <v>16076</v>
      </c>
      <c r="D2257" t="s">
        <v>16351</v>
      </c>
      <c r="E2257">
        <v>3481</v>
      </c>
      <c r="F2257" t="s">
        <v>14905</v>
      </c>
      <c r="G2257" t="s">
        <v>4855</v>
      </c>
      <c r="H2257" s="111">
        <v>3268.8</v>
      </c>
      <c r="I2257" t="s">
        <v>14904</v>
      </c>
      <c r="J2257" t="s">
        <v>20096</v>
      </c>
      <c r="K2257" t="s">
        <v>15198</v>
      </c>
    </row>
    <row r="2258" spans="1:11" x14ac:dyDescent="0.25">
      <c r="A2258" s="109" t="s">
        <v>17428</v>
      </c>
      <c r="B2258" s="109" t="s">
        <v>17181</v>
      </c>
      <c r="C2258" s="109" t="s">
        <v>16076</v>
      </c>
      <c r="D2258" s="109" t="s">
        <v>16351</v>
      </c>
      <c r="E2258" s="109">
        <v>3481</v>
      </c>
      <c r="F2258" s="109" t="s">
        <v>14905</v>
      </c>
      <c r="G2258" s="109" t="s">
        <v>4855</v>
      </c>
      <c r="H2258" s="110">
        <v>3295.8</v>
      </c>
      <c r="I2258" s="109" t="s">
        <v>14904</v>
      </c>
      <c r="J2258" s="109" t="s">
        <v>20096</v>
      </c>
      <c r="K2258" s="109" t="s">
        <v>15198</v>
      </c>
    </row>
    <row r="2259" spans="1:11" x14ac:dyDescent="0.25">
      <c r="A2259" t="s">
        <v>17429</v>
      </c>
      <c r="B2259" t="s">
        <v>16144</v>
      </c>
      <c r="C2259" t="s">
        <v>16076</v>
      </c>
      <c r="D2259" t="s">
        <v>16351</v>
      </c>
      <c r="E2259">
        <v>3481</v>
      </c>
      <c r="F2259" t="s">
        <v>14905</v>
      </c>
      <c r="G2259" t="s">
        <v>4855</v>
      </c>
      <c r="H2259" s="111">
        <v>3905</v>
      </c>
      <c r="I2259" t="s">
        <v>14904</v>
      </c>
      <c r="J2259" t="s">
        <v>20096</v>
      </c>
      <c r="K2259" t="s">
        <v>15198</v>
      </c>
    </row>
    <row r="2260" spans="1:11" x14ac:dyDescent="0.25">
      <c r="A2260" s="109" t="s">
        <v>21082</v>
      </c>
      <c r="B2260" s="109" t="s">
        <v>17147</v>
      </c>
      <c r="C2260" s="109" t="s">
        <v>16076</v>
      </c>
      <c r="D2260" s="109" t="s">
        <v>16351</v>
      </c>
      <c r="E2260" s="109">
        <v>3325</v>
      </c>
      <c r="F2260" s="109" t="s">
        <v>14966</v>
      </c>
      <c r="G2260" s="109" t="s">
        <v>4855</v>
      </c>
      <c r="H2260" s="110">
        <v>32.8</v>
      </c>
      <c r="I2260" s="109" t="s">
        <v>14916</v>
      </c>
      <c r="J2260" s="109" t="s">
        <v>20096</v>
      </c>
      <c r="K2260" s="109" t="s">
        <v>14916</v>
      </c>
    </row>
    <row r="2261" spans="1:11" x14ac:dyDescent="0.25">
      <c r="A2261" t="s">
        <v>17430</v>
      </c>
      <c r="B2261" t="s">
        <v>17413</v>
      </c>
      <c r="C2261" t="s">
        <v>16076</v>
      </c>
      <c r="D2261" t="s">
        <v>16351</v>
      </c>
      <c r="E2261">
        <v>2838</v>
      </c>
      <c r="F2261" t="s">
        <v>1395</v>
      </c>
      <c r="G2261" t="s">
        <v>4855</v>
      </c>
      <c r="H2261" s="111">
        <v>499</v>
      </c>
      <c r="I2261" t="s">
        <v>14943</v>
      </c>
      <c r="J2261" t="s">
        <v>20096</v>
      </c>
      <c r="K2261" t="s">
        <v>15198</v>
      </c>
    </row>
    <row r="2262" spans="1:11" x14ac:dyDescent="0.25">
      <c r="A2262" s="109" t="s">
        <v>17431</v>
      </c>
      <c r="B2262" s="109" t="s">
        <v>17285</v>
      </c>
      <c r="C2262" s="109" t="s">
        <v>16076</v>
      </c>
      <c r="D2262" s="109" t="s">
        <v>16351</v>
      </c>
      <c r="E2262" s="109">
        <v>3481</v>
      </c>
      <c r="F2262" s="109" t="s">
        <v>14905</v>
      </c>
      <c r="G2262" s="109" t="s">
        <v>4855</v>
      </c>
      <c r="H2262" s="110">
        <v>3279.6</v>
      </c>
      <c r="I2262" s="109" t="s">
        <v>14904</v>
      </c>
      <c r="J2262" s="109" t="s">
        <v>20096</v>
      </c>
      <c r="K2262" s="109" t="s">
        <v>15198</v>
      </c>
    </row>
    <row r="2263" spans="1:11" x14ac:dyDescent="0.25">
      <c r="A2263" t="s">
        <v>17432</v>
      </c>
      <c r="B2263" t="s">
        <v>17285</v>
      </c>
      <c r="C2263" t="s">
        <v>16076</v>
      </c>
      <c r="D2263" t="s">
        <v>16351</v>
      </c>
      <c r="E2263">
        <v>3481</v>
      </c>
      <c r="F2263" t="s">
        <v>14905</v>
      </c>
      <c r="G2263" t="s">
        <v>4855</v>
      </c>
      <c r="H2263" s="111">
        <v>3078</v>
      </c>
      <c r="I2263" t="s">
        <v>14904</v>
      </c>
      <c r="J2263" t="s">
        <v>20096</v>
      </c>
      <c r="K2263" t="s">
        <v>15198</v>
      </c>
    </row>
    <row r="2264" spans="1:11" x14ac:dyDescent="0.25">
      <c r="A2264" s="109" t="s">
        <v>17433</v>
      </c>
      <c r="B2264" s="109" t="s">
        <v>17285</v>
      </c>
      <c r="C2264" s="109" t="s">
        <v>16076</v>
      </c>
      <c r="D2264" s="109" t="s">
        <v>16351</v>
      </c>
      <c r="E2264" s="109">
        <v>3481</v>
      </c>
      <c r="F2264" s="109" t="s">
        <v>14905</v>
      </c>
      <c r="G2264" s="109" t="s">
        <v>4855</v>
      </c>
      <c r="H2264" s="110">
        <v>3258</v>
      </c>
      <c r="I2264" s="109" t="s">
        <v>14904</v>
      </c>
      <c r="J2264" s="109" t="s">
        <v>20096</v>
      </c>
      <c r="K2264" s="109" t="s">
        <v>15198</v>
      </c>
    </row>
    <row r="2265" spans="1:11" x14ac:dyDescent="0.25">
      <c r="A2265" t="s">
        <v>17434</v>
      </c>
      <c r="B2265" t="s">
        <v>17287</v>
      </c>
      <c r="C2265" t="s">
        <v>16076</v>
      </c>
      <c r="D2265" t="s">
        <v>16351</v>
      </c>
      <c r="E2265">
        <v>2894</v>
      </c>
      <c r="F2265" t="s">
        <v>14951</v>
      </c>
      <c r="G2265" t="s">
        <v>4855</v>
      </c>
      <c r="H2265" s="111">
        <v>2520</v>
      </c>
      <c r="I2265" t="s">
        <v>14943</v>
      </c>
      <c r="J2265" t="s">
        <v>20096</v>
      </c>
      <c r="K2265" t="s">
        <v>15198</v>
      </c>
    </row>
    <row r="2266" spans="1:11" x14ac:dyDescent="0.25">
      <c r="A2266" s="109" t="s">
        <v>21083</v>
      </c>
      <c r="B2266" s="109" t="s">
        <v>17436</v>
      </c>
      <c r="C2266" s="109" t="s">
        <v>16076</v>
      </c>
      <c r="D2266" s="109" t="s">
        <v>16351</v>
      </c>
      <c r="E2266" s="109">
        <v>3407</v>
      </c>
      <c r="F2266" s="109" t="s">
        <v>14909</v>
      </c>
      <c r="G2266" s="109" t="s">
        <v>4855</v>
      </c>
      <c r="H2266" s="110">
        <v>789.9</v>
      </c>
      <c r="I2266" s="109" t="s">
        <v>14904</v>
      </c>
      <c r="J2266" s="109" t="s">
        <v>20096</v>
      </c>
      <c r="K2266" s="109" t="s">
        <v>15198</v>
      </c>
    </row>
    <row r="2267" spans="1:11" x14ac:dyDescent="0.25">
      <c r="A2267" t="s">
        <v>17437</v>
      </c>
      <c r="B2267" t="s">
        <v>17436</v>
      </c>
      <c r="C2267" t="s">
        <v>16076</v>
      </c>
      <c r="D2267" t="s">
        <v>16351</v>
      </c>
      <c r="E2267">
        <v>3478</v>
      </c>
      <c r="F2267" t="s">
        <v>14903</v>
      </c>
      <c r="G2267" t="s">
        <v>4855</v>
      </c>
      <c r="H2267" s="111">
        <v>26636.29</v>
      </c>
      <c r="I2267" t="s">
        <v>14904</v>
      </c>
      <c r="J2267" t="s">
        <v>20096</v>
      </c>
      <c r="K2267" t="s">
        <v>15198</v>
      </c>
    </row>
    <row r="2268" spans="1:11" x14ac:dyDescent="0.25">
      <c r="A2268" s="109" t="s">
        <v>17438</v>
      </c>
      <c r="B2268" s="109" t="s">
        <v>17436</v>
      </c>
      <c r="C2268" s="109" t="s">
        <v>16076</v>
      </c>
      <c r="D2268" s="109" t="s">
        <v>16351</v>
      </c>
      <c r="E2268" s="109">
        <v>3478</v>
      </c>
      <c r="F2268" s="109" t="s">
        <v>14903</v>
      </c>
      <c r="G2268" s="109" t="s">
        <v>4855</v>
      </c>
      <c r="H2268" s="110">
        <v>25117.49</v>
      </c>
      <c r="I2268" s="109" t="s">
        <v>14904</v>
      </c>
      <c r="J2268" s="109" t="s">
        <v>20096</v>
      </c>
      <c r="K2268" s="109" t="s">
        <v>15198</v>
      </c>
    </row>
    <row r="2269" spans="1:11" x14ac:dyDescent="0.25">
      <c r="A2269" t="s">
        <v>21084</v>
      </c>
      <c r="B2269" t="s">
        <v>17147</v>
      </c>
      <c r="C2269" t="s">
        <v>16076</v>
      </c>
      <c r="D2269" t="s">
        <v>16351</v>
      </c>
      <c r="E2269">
        <v>3790</v>
      </c>
      <c r="F2269" t="s">
        <v>20188</v>
      </c>
      <c r="G2269" t="s">
        <v>4855</v>
      </c>
      <c r="H2269" s="111">
        <v>430</v>
      </c>
      <c r="I2269" t="s">
        <v>14963</v>
      </c>
      <c r="J2269" t="s">
        <v>20096</v>
      </c>
      <c r="K2269" t="s">
        <v>15198</v>
      </c>
    </row>
    <row r="2270" spans="1:11" x14ac:dyDescent="0.25">
      <c r="A2270" s="109" t="s">
        <v>21085</v>
      </c>
      <c r="B2270" s="109" t="s">
        <v>17147</v>
      </c>
      <c r="C2270" s="109" t="s">
        <v>16076</v>
      </c>
      <c r="D2270" s="109" t="s">
        <v>16351</v>
      </c>
      <c r="E2270" s="109">
        <v>3693</v>
      </c>
      <c r="F2270" s="109" t="s">
        <v>21086</v>
      </c>
      <c r="G2270" s="109" t="s">
        <v>4855</v>
      </c>
      <c r="H2270" s="110">
        <v>100</v>
      </c>
      <c r="I2270" s="109" t="s">
        <v>14963</v>
      </c>
      <c r="J2270" s="109" t="s">
        <v>20096</v>
      </c>
      <c r="K2270" s="109" t="s">
        <v>15198</v>
      </c>
    </row>
    <row r="2271" spans="1:11" x14ac:dyDescent="0.25">
      <c r="A2271" t="s">
        <v>4855</v>
      </c>
      <c r="B2271" t="s">
        <v>15310</v>
      </c>
      <c r="C2271" t="s">
        <v>16076</v>
      </c>
      <c r="D2271" t="s">
        <v>16351</v>
      </c>
      <c r="E2271">
        <v>1236</v>
      </c>
      <c r="F2271" t="s">
        <v>15147</v>
      </c>
      <c r="G2271" t="s">
        <v>4855</v>
      </c>
      <c r="H2271" s="111">
        <v>579.67</v>
      </c>
      <c r="I2271" t="s">
        <v>14963</v>
      </c>
      <c r="J2271" t="s">
        <v>20096</v>
      </c>
      <c r="K2271" t="s">
        <v>15198</v>
      </c>
    </row>
    <row r="2272" spans="1:11" x14ac:dyDescent="0.25">
      <c r="A2272" s="109" t="s">
        <v>17439</v>
      </c>
      <c r="B2272" s="109" t="s">
        <v>16350</v>
      </c>
      <c r="C2272" s="109" t="s">
        <v>16076</v>
      </c>
      <c r="D2272" s="109" t="s">
        <v>16351</v>
      </c>
      <c r="E2272" s="109">
        <v>3855</v>
      </c>
      <c r="F2272" s="109" t="s">
        <v>14906</v>
      </c>
      <c r="G2272" s="109" t="s">
        <v>4855</v>
      </c>
      <c r="H2272" s="110">
        <v>32000</v>
      </c>
      <c r="I2272" s="109" t="s">
        <v>14904</v>
      </c>
      <c r="J2272" s="109" t="s">
        <v>20096</v>
      </c>
      <c r="K2272" s="109" t="s">
        <v>15198</v>
      </c>
    </row>
    <row r="2273" spans="1:11" x14ac:dyDescent="0.25">
      <c r="A2273" t="s">
        <v>18205</v>
      </c>
      <c r="B2273" t="s">
        <v>16086</v>
      </c>
      <c r="C2273" t="s">
        <v>16076</v>
      </c>
      <c r="D2273" t="s">
        <v>16351</v>
      </c>
      <c r="E2273">
        <v>3502</v>
      </c>
      <c r="F2273" t="s">
        <v>14911</v>
      </c>
      <c r="G2273" t="s">
        <v>4855</v>
      </c>
      <c r="H2273" s="111">
        <v>59700</v>
      </c>
      <c r="I2273" t="s">
        <v>14912</v>
      </c>
      <c r="J2273" t="s">
        <v>20096</v>
      </c>
      <c r="K2273" t="s">
        <v>15198</v>
      </c>
    </row>
    <row r="2274" spans="1:11" x14ac:dyDescent="0.25">
      <c r="A2274" s="109" t="s">
        <v>21087</v>
      </c>
      <c r="B2274" s="109" t="s">
        <v>17147</v>
      </c>
      <c r="C2274" s="109" t="s">
        <v>16076</v>
      </c>
      <c r="D2274" s="109" t="s">
        <v>16351</v>
      </c>
      <c r="E2274" s="109">
        <v>3807</v>
      </c>
      <c r="F2274" s="109" t="s">
        <v>15035</v>
      </c>
      <c r="G2274" s="109" t="s">
        <v>4855</v>
      </c>
      <c r="H2274" s="110">
        <v>3200</v>
      </c>
      <c r="I2274" s="109" t="s">
        <v>14963</v>
      </c>
      <c r="J2274" s="109" t="s">
        <v>20096</v>
      </c>
      <c r="K2274" s="109" t="s">
        <v>15198</v>
      </c>
    </row>
    <row r="2275" spans="1:11" x14ac:dyDescent="0.25">
      <c r="A2275" t="s">
        <v>21088</v>
      </c>
      <c r="B2275" t="s">
        <v>16076</v>
      </c>
      <c r="C2275" t="s">
        <v>16076</v>
      </c>
      <c r="D2275" t="s">
        <v>16351</v>
      </c>
      <c r="E2275">
        <v>3545</v>
      </c>
      <c r="F2275" t="s">
        <v>20558</v>
      </c>
      <c r="G2275" t="s">
        <v>4855</v>
      </c>
      <c r="H2275" s="111">
        <v>210</v>
      </c>
      <c r="I2275" t="s">
        <v>14963</v>
      </c>
      <c r="J2275" t="s">
        <v>20096</v>
      </c>
      <c r="K2275" t="s">
        <v>15198</v>
      </c>
    </row>
    <row r="2276" spans="1:11" x14ac:dyDescent="0.25">
      <c r="A2276" s="109" t="s">
        <v>17435</v>
      </c>
      <c r="B2276" s="109" t="s">
        <v>17436</v>
      </c>
      <c r="C2276" s="109" t="s">
        <v>16076</v>
      </c>
      <c r="D2276" s="109" t="s">
        <v>16351</v>
      </c>
      <c r="E2276" s="109">
        <v>3565</v>
      </c>
      <c r="F2276" s="109" t="s">
        <v>1369</v>
      </c>
      <c r="G2276" s="109" t="s">
        <v>4855</v>
      </c>
      <c r="H2276" s="110">
        <v>316</v>
      </c>
      <c r="I2276" s="109" t="s">
        <v>14943</v>
      </c>
      <c r="J2276" s="109" t="s">
        <v>20096</v>
      </c>
      <c r="K2276" s="109" t="s">
        <v>15198</v>
      </c>
    </row>
    <row r="2277" spans="1:11" x14ac:dyDescent="0.25">
      <c r="A2277" t="s">
        <v>17440</v>
      </c>
      <c r="B2277" t="s">
        <v>17441</v>
      </c>
      <c r="C2277" t="s">
        <v>15861</v>
      </c>
      <c r="D2277" t="s">
        <v>16351</v>
      </c>
      <c r="E2277">
        <v>3379</v>
      </c>
      <c r="F2277" t="s">
        <v>14949</v>
      </c>
      <c r="G2277" t="s">
        <v>4855</v>
      </c>
      <c r="H2277" s="111">
        <v>1947.5</v>
      </c>
      <c r="I2277" t="s">
        <v>14943</v>
      </c>
      <c r="J2277" t="s">
        <v>20096</v>
      </c>
      <c r="K2277" t="s">
        <v>15198</v>
      </c>
    </row>
    <row r="2278" spans="1:11" x14ac:dyDescent="0.25">
      <c r="A2278" s="109" t="s">
        <v>17442</v>
      </c>
      <c r="B2278" s="109" t="s">
        <v>16350</v>
      </c>
      <c r="C2278" s="109" t="s">
        <v>15861</v>
      </c>
      <c r="D2278" s="109" t="s">
        <v>16351</v>
      </c>
      <c r="E2278" s="109">
        <v>3354</v>
      </c>
      <c r="F2278" s="109" t="s">
        <v>14953</v>
      </c>
      <c r="G2278" s="109" t="s">
        <v>4855</v>
      </c>
      <c r="H2278" s="110">
        <v>149.89</v>
      </c>
      <c r="I2278" s="109" t="s">
        <v>14943</v>
      </c>
      <c r="J2278" s="109" t="s">
        <v>20096</v>
      </c>
      <c r="K2278" s="109" t="s">
        <v>15198</v>
      </c>
    </row>
    <row r="2279" spans="1:11" x14ac:dyDescent="0.25">
      <c r="A2279" t="s">
        <v>17443</v>
      </c>
      <c r="B2279" t="s">
        <v>17441</v>
      </c>
      <c r="C2279" t="s">
        <v>15861</v>
      </c>
      <c r="D2279" t="s">
        <v>16351</v>
      </c>
      <c r="E2279">
        <v>2987</v>
      </c>
      <c r="F2279" t="s">
        <v>1284</v>
      </c>
      <c r="G2279" t="s">
        <v>4855</v>
      </c>
      <c r="H2279" s="111">
        <v>547</v>
      </c>
      <c r="I2279" t="s">
        <v>14943</v>
      </c>
      <c r="J2279" t="s">
        <v>20096</v>
      </c>
      <c r="K2279" t="s">
        <v>15198</v>
      </c>
    </row>
    <row r="2280" spans="1:11" x14ac:dyDescent="0.25">
      <c r="A2280" s="109" t="s">
        <v>21089</v>
      </c>
      <c r="B2280" s="109" t="s">
        <v>15861</v>
      </c>
      <c r="C2280" s="109" t="s">
        <v>15861</v>
      </c>
      <c r="D2280" s="109" t="s">
        <v>16351</v>
      </c>
      <c r="E2280" s="109">
        <v>3325</v>
      </c>
      <c r="F2280" s="109" t="s">
        <v>14966</v>
      </c>
      <c r="G2280" s="109" t="s">
        <v>4855</v>
      </c>
      <c r="H2280" s="110">
        <v>22.8</v>
      </c>
      <c r="I2280" s="109" t="s">
        <v>14916</v>
      </c>
      <c r="J2280" s="109" t="s">
        <v>20096</v>
      </c>
      <c r="K2280" s="109" t="s">
        <v>14916</v>
      </c>
    </row>
    <row r="2281" spans="1:11" x14ac:dyDescent="0.25">
      <c r="A2281" t="s">
        <v>21090</v>
      </c>
      <c r="B2281" t="s">
        <v>16076</v>
      </c>
      <c r="C2281" t="s">
        <v>15861</v>
      </c>
      <c r="D2281" t="s">
        <v>16351</v>
      </c>
      <c r="E2281">
        <v>2797</v>
      </c>
      <c r="F2281" t="s">
        <v>14965</v>
      </c>
      <c r="G2281" t="s">
        <v>4855</v>
      </c>
      <c r="H2281" s="111">
        <v>3824.69</v>
      </c>
      <c r="I2281" t="s">
        <v>14963</v>
      </c>
      <c r="J2281" t="s">
        <v>20096</v>
      </c>
      <c r="K2281" t="s">
        <v>15198</v>
      </c>
    </row>
    <row r="2282" spans="1:11" x14ac:dyDescent="0.25">
      <c r="A2282" s="109" t="s">
        <v>17460</v>
      </c>
      <c r="B2282" s="109" t="s">
        <v>16378</v>
      </c>
      <c r="C2282" s="109" t="s">
        <v>15861</v>
      </c>
      <c r="D2282" s="109" t="s">
        <v>16351</v>
      </c>
      <c r="E2282" s="109">
        <v>3478</v>
      </c>
      <c r="F2282" s="109" t="s">
        <v>14903</v>
      </c>
      <c r="G2282" s="109" t="s">
        <v>4855</v>
      </c>
      <c r="H2282" s="110">
        <v>24280.47</v>
      </c>
      <c r="I2282" s="109" t="s">
        <v>14904</v>
      </c>
      <c r="J2282" s="109" t="s">
        <v>20096</v>
      </c>
      <c r="K2282" s="109" t="s">
        <v>15198</v>
      </c>
    </row>
    <row r="2283" spans="1:11" x14ac:dyDescent="0.25">
      <c r="A2283" t="s">
        <v>21091</v>
      </c>
      <c r="B2283" t="s">
        <v>15861</v>
      </c>
      <c r="C2283" t="s">
        <v>15861</v>
      </c>
      <c r="D2283" t="s">
        <v>16351</v>
      </c>
      <c r="E2283">
        <v>2797</v>
      </c>
      <c r="F2283" t="s">
        <v>14965</v>
      </c>
      <c r="G2283" t="s">
        <v>4855</v>
      </c>
      <c r="H2283" s="111">
        <v>1000</v>
      </c>
      <c r="I2283" t="s">
        <v>14963</v>
      </c>
      <c r="J2283" t="s">
        <v>20096</v>
      </c>
      <c r="K2283" t="s">
        <v>15198</v>
      </c>
    </row>
    <row r="2284" spans="1:11" x14ac:dyDescent="0.25">
      <c r="A2284" s="109" t="s">
        <v>17462</v>
      </c>
      <c r="B2284" s="109" t="s">
        <v>15869</v>
      </c>
      <c r="C2284" s="109" t="s">
        <v>15861</v>
      </c>
      <c r="D2284" s="109" t="s">
        <v>16351</v>
      </c>
      <c r="E2284" s="109">
        <v>2823</v>
      </c>
      <c r="F2284" s="109" t="s">
        <v>14947</v>
      </c>
      <c r="G2284" s="109" t="s">
        <v>4855</v>
      </c>
      <c r="H2284" s="110">
        <v>852.58</v>
      </c>
      <c r="I2284" s="109" t="s">
        <v>14943</v>
      </c>
      <c r="J2284" s="109" t="s">
        <v>20096</v>
      </c>
      <c r="K2284" s="109" t="s">
        <v>15198</v>
      </c>
    </row>
    <row r="2285" spans="1:11" x14ac:dyDescent="0.25">
      <c r="A2285" t="s">
        <v>17465</v>
      </c>
      <c r="B2285" t="s">
        <v>15438</v>
      </c>
      <c r="C2285" t="s">
        <v>15861</v>
      </c>
      <c r="D2285" t="s">
        <v>16351</v>
      </c>
      <c r="E2285">
        <v>3354</v>
      </c>
      <c r="F2285" t="s">
        <v>14953</v>
      </c>
      <c r="G2285" t="s">
        <v>4855</v>
      </c>
      <c r="H2285" s="111">
        <v>830.47</v>
      </c>
      <c r="I2285" t="s">
        <v>14943</v>
      </c>
      <c r="J2285" t="s">
        <v>20096</v>
      </c>
      <c r="K2285" t="s">
        <v>15198</v>
      </c>
    </row>
    <row r="2286" spans="1:11" x14ac:dyDescent="0.25">
      <c r="A2286" s="109" t="s">
        <v>17467</v>
      </c>
      <c r="B2286" s="109" t="s">
        <v>16350</v>
      </c>
      <c r="C2286" s="109" t="s">
        <v>15861</v>
      </c>
      <c r="D2286" s="109" t="s">
        <v>16351</v>
      </c>
      <c r="E2286" s="109">
        <v>3478</v>
      </c>
      <c r="F2286" s="109" t="s">
        <v>14903</v>
      </c>
      <c r="G2286" s="109" t="s">
        <v>4855</v>
      </c>
      <c r="H2286" s="110">
        <v>22646.92</v>
      </c>
      <c r="I2286" s="109" t="s">
        <v>14904</v>
      </c>
      <c r="J2286" s="109" t="s">
        <v>20096</v>
      </c>
      <c r="K2286" s="109" t="s">
        <v>15198</v>
      </c>
    </row>
    <row r="2287" spans="1:11" x14ac:dyDescent="0.25">
      <c r="A2287" t="s">
        <v>17468</v>
      </c>
      <c r="B2287" t="s">
        <v>16350</v>
      </c>
      <c r="C2287" t="s">
        <v>15861</v>
      </c>
      <c r="D2287" t="s">
        <v>16351</v>
      </c>
      <c r="E2287">
        <v>3478</v>
      </c>
      <c r="F2287" t="s">
        <v>14903</v>
      </c>
      <c r="G2287" t="s">
        <v>4855</v>
      </c>
      <c r="H2287" s="111">
        <v>25022.99</v>
      </c>
      <c r="I2287" t="s">
        <v>14904</v>
      </c>
      <c r="J2287" t="s">
        <v>20096</v>
      </c>
      <c r="K2287" t="s">
        <v>15198</v>
      </c>
    </row>
    <row r="2288" spans="1:11" x14ac:dyDescent="0.25">
      <c r="A2288" s="109" t="s">
        <v>21092</v>
      </c>
      <c r="B2288" s="109" t="s">
        <v>15861</v>
      </c>
      <c r="C2288" s="109" t="s">
        <v>15861</v>
      </c>
      <c r="D2288" s="109" t="s">
        <v>16351</v>
      </c>
      <c r="E2288" s="109">
        <v>2886</v>
      </c>
      <c r="F2288" s="109" t="s">
        <v>14970</v>
      </c>
      <c r="G2288" s="109" t="s">
        <v>4855</v>
      </c>
      <c r="H2288" s="110">
        <v>302.47</v>
      </c>
      <c r="I2288" s="109" t="s">
        <v>14963</v>
      </c>
      <c r="J2288" s="109" t="s">
        <v>20096</v>
      </c>
      <c r="K2288" s="109" t="s">
        <v>15198</v>
      </c>
    </row>
    <row r="2289" spans="1:11" x14ac:dyDescent="0.25">
      <c r="A2289" t="s">
        <v>17469</v>
      </c>
      <c r="B2289" t="s">
        <v>16350</v>
      </c>
      <c r="C2289" t="s">
        <v>15861</v>
      </c>
      <c r="D2289" t="s">
        <v>16351</v>
      </c>
      <c r="E2289">
        <v>3478</v>
      </c>
      <c r="F2289" t="s">
        <v>14903</v>
      </c>
      <c r="G2289" t="s">
        <v>4855</v>
      </c>
      <c r="H2289" s="111">
        <v>26346.03</v>
      </c>
      <c r="I2289" t="s">
        <v>14904</v>
      </c>
      <c r="J2289" t="s">
        <v>20096</v>
      </c>
      <c r="K2289" t="s">
        <v>15198</v>
      </c>
    </row>
    <row r="2290" spans="1:11" x14ac:dyDescent="0.25">
      <c r="A2290" s="109" t="s">
        <v>17470</v>
      </c>
      <c r="B2290" s="109" t="s">
        <v>16350</v>
      </c>
      <c r="C2290" s="109" t="s">
        <v>15861</v>
      </c>
      <c r="D2290" s="109" t="s">
        <v>16351</v>
      </c>
      <c r="E2290" s="109">
        <v>3478</v>
      </c>
      <c r="F2290" s="109" t="s">
        <v>14903</v>
      </c>
      <c r="G2290" s="109" t="s">
        <v>4855</v>
      </c>
      <c r="H2290" s="110">
        <v>25488.76</v>
      </c>
      <c r="I2290" s="109" t="s">
        <v>14904</v>
      </c>
      <c r="J2290" s="109" t="s">
        <v>20096</v>
      </c>
      <c r="K2290" s="109" t="s">
        <v>15198</v>
      </c>
    </row>
    <row r="2291" spans="1:11" x14ac:dyDescent="0.25">
      <c r="A2291" t="s">
        <v>21093</v>
      </c>
      <c r="B2291" t="s">
        <v>15861</v>
      </c>
      <c r="C2291" t="s">
        <v>15861</v>
      </c>
      <c r="D2291" t="s">
        <v>16351</v>
      </c>
      <c r="E2291">
        <v>2797</v>
      </c>
      <c r="F2291" t="s">
        <v>14965</v>
      </c>
      <c r="G2291" t="s">
        <v>4855</v>
      </c>
      <c r="H2291" s="111">
        <v>20000</v>
      </c>
      <c r="I2291" t="s">
        <v>14963</v>
      </c>
      <c r="J2291" t="s">
        <v>20096</v>
      </c>
      <c r="K2291" t="s">
        <v>15198</v>
      </c>
    </row>
    <row r="2292" spans="1:11" x14ac:dyDescent="0.25">
      <c r="A2292" s="109" t="s">
        <v>21094</v>
      </c>
      <c r="B2292" s="109" t="s">
        <v>15861</v>
      </c>
      <c r="C2292" s="109" t="s">
        <v>15861</v>
      </c>
      <c r="D2292" s="109" t="s">
        <v>16351</v>
      </c>
      <c r="E2292" s="109">
        <v>2864</v>
      </c>
      <c r="F2292" s="109" t="s">
        <v>14918</v>
      </c>
      <c r="G2292" s="109" t="s">
        <v>4855</v>
      </c>
      <c r="H2292" s="110">
        <v>2518.35</v>
      </c>
      <c r="I2292" s="109" t="s">
        <v>14919</v>
      </c>
      <c r="J2292" s="109" t="s">
        <v>20096</v>
      </c>
      <c r="K2292" s="109" t="s">
        <v>15198</v>
      </c>
    </row>
    <row r="2293" spans="1:11" x14ac:dyDescent="0.25">
      <c r="A2293" t="s">
        <v>18206</v>
      </c>
      <c r="B2293" t="s">
        <v>15907</v>
      </c>
      <c r="C2293" t="s">
        <v>15861</v>
      </c>
      <c r="D2293" t="s">
        <v>16351</v>
      </c>
      <c r="E2293">
        <v>3694</v>
      </c>
      <c r="F2293" t="s">
        <v>14913</v>
      </c>
      <c r="G2293" t="s">
        <v>4855</v>
      </c>
      <c r="H2293" s="111">
        <v>1429.2</v>
      </c>
      <c r="I2293" t="s">
        <v>14914</v>
      </c>
      <c r="J2293" t="s">
        <v>20096</v>
      </c>
      <c r="K2293" t="s">
        <v>15198</v>
      </c>
    </row>
    <row r="2294" spans="1:11" x14ac:dyDescent="0.25">
      <c r="A2294" s="109" t="s">
        <v>18207</v>
      </c>
      <c r="B2294" s="109" t="s">
        <v>15907</v>
      </c>
      <c r="C2294" s="109" t="s">
        <v>15861</v>
      </c>
      <c r="D2294" s="109" t="s">
        <v>16351</v>
      </c>
      <c r="E2294" s="109">
        <v>3694</v>
      </c>
      <c r="F2294" s="109" t="s">
        <v>14913</v>
      </c>
      <c r="G2294" s="109" t="s">
        <v>4855</v>
      </c>
      <c r="H2294" s="110">
        <v>1381.8</v>
      </c>
      <c r="I2294" s="109" t="s">
        <v>14914</v>
      </c>
      <c r="J2294" s="109" t="s">
        <v>20096</v>
      </c>
      <c r="K2294" s="109" t="s">
        <v>15198</v>
      </c>
    </row>
    <row r="2295" spans="1:11" x14ac:dyDescent="0.25">
      <c r="A2295" t="s">
        <v>18208</v>
      </c>
      <c r="B2295" t="s">
        <v>15907</v>
      </c>
      <c r="C2295" t="s">
        <v>15861</v>
      </c>
      <c r="D2295" t="s">
        <v>16351</v>
      </c>
      <c r="E2295">
        <v>3694</v>
      </c>
      <c r="F2295" t="s">
        <v>14913</v>
      </c>
      <c r="G2295" t="s">
        <v>4855</v>
      </c>
      <c r="H2295" s="111">
        <v>3750</v>
      </c>
      <c r="I2295" t="s">
        <v>14914</v>
      </c>
      <c r="J2295" t="s">
        <v>20096</v>
      </c>
      <c r="K2295" t="s">
        <v>15198</v>
      </c>
    </row>
    <row r="2296" spans="1:11" x14ac:dyDescent="0.25">
      <c r="A2296" s="109" t="s">
        <v>18209</v>
      </c>
      <c r="B2296" s="109" t="s">
        <v>15907</v>
      </c>
      <c r="C2296" s="109" t="s">
        <v>15861</v>
      </c>
      <c r="D2296" s="109" t="s">
        <v>16351</v>
      </c>
      <c r="E2296" s="109">
        <v>3694</v>
      </c>
      <c r="F2296" s="109" t="s">
        <v>14913</v>
      </c>
      <c r="G2296" s="109" t="s">
        <v>4855</v>
      </c>
      <c r="H2296" s="110">
        <v>3750</v>
      </c>
      <c r="I2296" s="109" t="s">
        <v>14914</v>
      </c>
      <c r="J2296" s="109" t="s">
        <v>20096</v>
      </c>
      <c r="K2296" s="109" t="s">
        <v>15198</v>
      </c>
    </row>
    <row r="2297" spans="1:11" x14ac:dyDescent="0.25">
      <c r="A2297" t="s">
        <v>18210</v>
      </c>
      <c r="B2297" t="s">
        <v>15907</v>
      </c>
      <c r="C2297" t="s">
        <v>15861</v>
      </c>
      <c r="D2297" t="s">
        <v>16351</v>
      </c>
      <c r="E2297">
        <v>3694</v>
      </c>
      <c r="F2297" t="s">
        <v>14913</v>
      </c>
      <c r="G2297" t="s">
        <v>4855</v>
      </c>
      <c r="H2297" s="111">
        <v>1297.2</v>
      </c>
      <c r="I2297" t="s">
        <v>14914</v>
      </c>
      <c r="J2297" t="s">
        <v>20096</v>
      </c>
      <c r="K2297" t="s">
        <v>15198</v>
      </c>
    </row>
    <row r="2298" spans="1:11" x14ac:dyDescent="0.25">
      <c r="A2298" s="109" t="s">
        <v>18211</v>
      </c>
      <c r="B2298" s="109" t="s">
        <v>15907</v>
      </c>
      <c r="C2298" s="109" t="s">
        <v>15861</v>
      </c>
      <c r="D2298" s="109" t="s">
        <v>16351</v>
      </c>
      <c r="E2298" s="109">
        <v>3694</v>
      </c>
      <c r="F2298" s="109" t="s">
        <v>14913</v>
      </c>
      <c r="G2298" s="109" t="s">
        <v>4855</v>
      </c>
      <c r="H2298" s="110">
        <v>1050</v>
      </c>
      <c r="I2298" s="109" t="s">
        <v>14914</v>
      </c>
      <c r="J2298" s="109" t="s">
        <v>20096</v>
      </c>
      <c r="K2298" s="109" t="s">
        <v>15198</v>
      </c>
    </row>
    <row r="2299" spans="1:11" x14ac:dyDescent="0.25">
      <c r="A2299" t="s">
        <v>4855</v>
      </c>
      <c r="B2299" t="s">
        <v>15907</v>
      </c>
      <c r="C2299" t="s">
        <v>15861</v>
      </c>
      <c r="D2299" t="s">
        <v>16351</v>
      </c>
      <c r="E2299">
        <v>1126</v>
      </c>
      <c r="F2299" t="s">
        <v>21095</v>
      </c>
      <c r="G2299" t="s">
        <v>4855</v>
      </c>
      <c r="H2299" s="111">
        <v>1050</v>
      </c>
      <c r="I2299" t="s">
        <v>14963</v>
      </c>
      <c r="J2299" t="s">
        <v>20096</v>
      </c>
      <c r="K2299" t="s">
        <v>15198</v>
      </c>
    </row>
    <row r="2300" spans="1:11" x14ac:dyDescent="0.25">
      <c r="A2300" s="109" t="s">
        <v>4855</v>
      </c>
      <c r="B2300" s="109" t="s">
        <v>15956</v>
      </c>
      <c r="C2300" s="109" t="s">
        <v>15861</v>
      </c>
      <c r="D2300" s="109" t="s">
        <v>16351</v>
      </c>
      <c r="E2300" s="109">
        <v>3689</v>
      </c>
      <c r="F2300" s="109" t="s">
        <v>15182</v>
      </c>
      <c r="G2300" s="109" t="s">
        <v>4855</v>
      </c>
      <c r="H2300" s="110">
        <v>2013</v>
      </c>
      <c r="I2300" s="109" t="s">
        <v>14963</v>
      </c>
      <c r="J2300" s="109" t="s">
        <v>20096</v>
      </c>
      <c r="K2300" s="109" t="s">
        <v>15198</v>
      </c>
    </row>
    <row r="2301" spans="1:11" x14ac:dyDescent="0.25">
      <c r="A2301" t="s">
        <v>17444</v>
      </c>
      <c r="B2301" t="s">
        <v>16354</v>
      </c>
      <c r="C2301" t="s">
        <v>15861</v>
      </c>
      <c r="D2301" t="s">
        <v>16351</v>
      </c>
      <c r="E2301">
        <v>3768</v>
      </c>
      <c r="F2301" t="s">
        <v>1264</v>
      </c>
      <c r="G2301" t="s">
        <v>4855</v>
      </c>
      <c r="H2301" s="111">
        <v>3348.8</v>
      </c>
      <c r="I2301" t="s">
        <v>14904</v>
      </c>
      <c r="J2301" t="s">
        <v>20096</v>
      </c>
      <c r="K2301" t="s">
        <v>15198</v>
      </c>
    </row>
    <row r="2302" spans="1:11" x14ac:dyDescent="0.25">
      <c r="A2302" s="109" t="s">
        <v>17445</v>
      </c>
      <c r="B2302" s="109" t="s">
        <v>16378</v>
      </c>
      <c r="C2302" s="109" t="s">
        <v>15861</v>
      </c>
      <c r="D2302" s="109" t="s">
        <v>16351</v>
      </c>
      <c r="E2302" s="109">
        <v>3768</v>
      </c>
      <c r="F2302" s="109" t="s">
        <v>1264</v>
      </c>
      <c r="G2302" s="109" t="s">
        <v>4855</v>
      </c>
      <c r="H2302" s="110">
        <v>1390.4</v>
      </c>
      <c r="I2302" s="109" t="s">
        <v>14904</v>
      </c>
      <c r="J2302" s="109" t="s">
        <v>20096</v>
      </c>
      <c r="K2302" s="109" t="s">
        <v>15198</v>
      </c>
    </row>
    <row r="2303" spans="1:11" x14ac:dyDescent="0.25">
      <c r="A2303" t="s">
        <v>17446</v>
      </c>
      <c r="B2303" t="s">
        <v>16378</v>
      </c>
      <c r="C2303" t="s">
        <v>15861</v>
      </c>
      <c r="D2303" t="s">
        <v>16351</v>
      </c>
      <c r="E2303">
        <v>3768</v>
      </c>
      <c r="F2303" t="s">
        <v>1264</v>
      </c>
      <c r="G2303" t="s">
        <v>4855</v>
      </c>
      <c r="H2303" s="111">
        <v>1195.2</v>
      </c>
      <c r="I2303" t="s">
        <v>14904</v>
      </c>
      <c r="J2303" t="s">
        <v>20096</v>
      </c>
      <c r="K2303" t="s">
        <v>15198</v>
      </c>
    </row>
    <row r="2304" spans="1:11" x14ac:dyDescent="0.25">
      <c r="A2304" s="109" t="s">
        <v>17447</v>
      </c>
      <c r="B2304" s="109" t="s">
        <v>16354</v>
      </c>
      <c r="C2304" s="109" t="s">
        <v>15861</v>
      </c>
      <c r="D2304" s="109" t="s">
        <v>16351</v>
      </c>
      <c r="E2304" s="109">
        <v>3768</v>
      </c>
      <c r="F2304" s="109" t="s">
        <v>1264</v>
      </c>
      <c r="G2304" s="109" t="s">
        <v>4855</v>
      </c>
      <c r="H2304" s="110">
        <v>3214.4</v>
      </c>
      <c r="I2304" s="109" t="s">
        <v>14904</v>
      </c>
      <c r="J2304" s="109" t="s">
        <v>20096</v>
      </c>
      <c r="K2304" s="109" t="s">
        <v>15198</v>
      </c>
    </row>
    <row r="2305" spans="1:11" x14ac:dyDescent="0.25">
      <c r="A2305" t="s">
        <v>17448</v>
      </c>
      <c r="B2305" t="s">
        <v>16378</v>
      </c>
      <c r="C2305" t="s">
        <v>15861</v>
      </c>
      <c r="D2305" t="s">
        <v>16351</v>
      </c>
      <c r="E2305">
        <v>3768</v>
      </c>
      <c r="F2305" t="s">
        <v>1264</v>
      </c>
      <c r="G2305" t="s">
        <v>4855</v>
      </c>
      <c r="H2305" s="111">
        <v>3604.8</v>
      </c>
      <c r="I2305" t="s">
        <v>14904</v>
      </c>
      <c r="J2305" t="s">
        <v>20096</v>
      </c>
      <c r="K2305" t="s">
        <v>15198</v>
      </c>
    </row>
    <row r="2306" spans="1:11" x14ac:dyDescent="0.25">
      <c r="A2306" s="109" t="s">
        <v>17449</v>
      </c>
      <c r="B2306" s="109" t="s">
        <v>16354</v>
      </c>
      <c r="C2306" s="109" t="s">
        <v>15861</v>
      </c>
      <c r="D2306" s="109" t="s">
        <v>16351</v>
      </c>
      <c r="E2306" s="109">
        <v>3768</v>
      </c>
      <c r="F2306" s="109" t="s">
        <v>1264</v>
      </c>
      <c r="G2306" s="109" t="s">
        <v>4855</v>
      </c>
      <c r="H2306" s="110">
        <v>1244.6</v>
      </c>
      <c r="I2306" s="109" t="s">
        <v>14904</v>
      </c>
      <c r="J2306" s="109" t="s">
        <v>20096</v>
      </c>
      <c r="K2306" s="109" t="s">
        <v>15198</v>
      </c>
    </row>
    <row r="2307" spans="1:11" x14ac:dyDescent="0.25">
      <c r="A2307" t="s">
        <v>17450</v>
      </c>
      <c r="B2307" t="s">
        <v>16433</v>
      </c>
      <c r="C2307" t="s">
        <v>15861</v>
      </c>
      <c r="D2307" t="s">
        <v>16351</v>
      </c>
      <c r="E2307">
        <v>3768</v>
      </c>
      <c r="F2307" t="s">
        <v>1264</v>
      </c>
      <c r="G2307" t="s">
        <v>4855</v>
      </c>
      <c r="H2307" s="111">
        <v>3815</v>
      </c>
      <c r="I2307" t="s">
        <v>14904</v>
      </c>
      <c r="J2307" t="s">
        <v>20096</v>
      </c>
      <c r="K2307" t="s">
        <v>15198</v>
      </c>
    </row>
    <row r="2308" spans="1:11" x14ac:dyDescent="0.25">
      <c r="A2308" s="109" t="s">
        <v>17451</v>
      </c>
      <c r="B2308" s="109" t="s">
        <v>16433</v>
      </c>
      <c r="C2308" s="109" t="s">
        <v>15861</v>
      </c>
      <c r="D2308" s="109" t="s">
        <v>16351</v>
      </c>
      <c r="E2308" s="109">
        <v>3768</v>
      </c>
      <c r="F2308" s="109" t="s">
        <v>1264</v>
      </c>
      <c r="G2308" s="109" t="s">
        <v>4855</v>
      </c>
      <c r="H2308" s="110">
        <v>3823.4</v>
      </c>
      <c r="I2308" s="109" t="s">
        <v>14904</v>
      </c>
      <c r="J2308" s="109" t="s">
        <v>20096</v>
      </c>
      <c r="K2308" s="109" t="s">
        <v>15198</v>
      </c>
    </row>
    <row r="2309" spans="1:11" x14ac:dyDescent="0.25">
      <c r="A2309" t="s">
        <v>17452</v>
      </c>
      <c r="B2309" t="s">
        <v>16354</v>
      </c>
      <c r="C2309" t="s">
        <v>15861</v>
      </c>
      <c r="D2309" t="s">
        <v>16351</v>
      </c>
      <c r="E2309">
        <v>3768</v>
      </c>
      <c r="F2309" t="s">
        <v>1264</v>
      </c>
      <c r="G2309" t="s">
        <v>4855</v>
      </c>
      <c r="H2309" s="111">
        <v>2868.8</v>
      </c>
      <c r="I2309" t="s">
        <v>14904</v>
      </c>
      <c r="J2309" t="s">
        <v>20096</v>
      </c>
      <c r="K2309" t="s">
        <v>15198</v>
      </c>
    </row>
    <row r="2310" spans="1:11" x14ac:dyDescent="0.25">
      <c r="A2310" s="109" t="s">
        <v>17453</v>
      </c>
      <c r="B2310" s="109" t="s">
        <v>16433</v>
      </c>
      <c r="C2310" s="109" t="s">
        <v>15861</v>
      </c>
      <c r="D2310" s="109" t="s">
        <v>16351</v>
      </c>
      <c r="E2310" s="109">
        <v>3768</v>
      </c>
      <c r="F2310" s="109" t="s">
        <v>1264</v>
      </c>
      <c r="G2310" s="109" t="s">
        <v>4855</v>
      </c>
      <c r="H2310" s="110">
        <v>3103.8</v>
      </c>
      <c r="I2310" s="109" t="s">
        <v>14904</v>
      </c>
      <c r="J2310" s="109" t="s">
        <v>20096</v>
      </c>
      <c r="K2310" s="109" t="s">
        <v>15198</v>
      </c>
    </row>
    <row r="2311" spans="1:11" x14ac:dyDescent="0.25">
      <c r="A2311" t="s">
        <v>17454</v>
      </c>
      <c r="B2311" t="s">
        <v>16354</v>
      </c>
      <c r="C2311" t="s">
        <v>15861</v>
      </c>
      <c r="D2311" t="s">
        <v>16351</v>
      </c>
      <c r="E2311">
        <v>3768</v>
      </c>
      <c r="F2311" t="s">
        <v>1264</v>
      </c>
      <c r="G2311" t="s">
        <v>4855</v>
      </c>
      <c r="H2311" s="111">
        <v>3536</v>
      </c>
      <c r="I2311" t="s">
        <v>14904</v>
      </c>
      <c r="J2311" t="s">
        <v>20096</v>
      </c>
      <c r="K2311" t="s">
        <v>15198</v>
      </c>
    </row>
    <row r="2312" spans="1:11" x14ac:dyDescent="0.25">
      <c r="A2312" s="109" t="s">
        <v>17455</v>
      </c>
      <c r="B2312" s="109" t="s">
        <v>16354</v>
      </c>
      <c r="C2312" s="109" t="s">
        <v>15861</v>
      </c>
      <c r="D2312" s="109" t="s">
        <v>16351</v>
      </c>
      <c r="E2312" s="109">
        <v>3768</v>
      </c>
      <c r="F2312" s="109" t="s">
        <v>1264</v>
      </c>
      <c r="G2312" s="109" t="s">
        <v>4855</v>
      </c>
      <c r="H2312" s="110">
        <v>2982</v>
      </c>
      <c r="I2312" s="109" t="s">
        <v>14904</v>
      </c>
      <c r="J2312" s="109" t="s">
        <v>20096</v>
      </c>
      <c r="K2312" s="109" t="s">
        <v>15198</v>
      </c>
    </row>
    <row r="2313" spans="1:11" x14ac:dyDescent="0.25">
      <c r="A2313" t="s">
        <v>17456</v>
      </c>
      <c r="B2313" t="s">
        <v>16378</v>
      </c>
      <c r="C2313" t="s">
        <v>15861</v>
      </c>
      <c r="D2313" t="s">
        <v>16351</v>
      </c>
      <c r="E2313">
        <v>3768</v>
      </c>
      <c r="F2313" t="s">
        <v>1264</v>
      </c>
      <c r="G2313" t="s">
        <v>4855</v>
      </c>
      <c r="H2313" s="111">
        <v>3385.6</v>
      </c>
      <c r="I2313" t="s">
        <v>14904</v>
      </c>
      <c r="J2313" t="s">
        <v>20096</v>
      </c>
      <c r="K2313" t="s">
        <v>15198</v>
      </c>
    </row>
    <row r="2314" spans="1:11" x14ac:dyDescent="0.25">
      <c r="A2314" s="109" t="s">
        <v>17457</v>
      </c>
      <c r="B2314" s="109" t="s">
        <v>16378</v>
      </c>
      <c r="C2314" s="109" t="s">
        <v>15861</v>
      </c>
      <c r="D2314" s="109" t="s">
        <v>16351</v>
      </c>
      <c r="E2314" s="109">
        <v>3768</v>
      </c>
      <c r="F2314" s="109" t="s">
        <v>1264</v>
      </c>
      <c r="G2314" s="109" t="s">
        <v>4855</v>
      </c>
      <c r="H2314" s="110">
        <v>3374.4</v>
      </c>
      <c r="I2314" s="109" t="s">
        <v>14904</v>
      </c>
      <c r="J2314" s="109" t="s">
        <v>20096</v>
      </c>
      <c r="K2314" s="109" t="s">
        <v>15198</v>
      </c>
    </row>
    <row r="2315" spans="1:11" x14ac:dyDescent="0.25">
      <c r="A2315" t="s">
        <v>17458</v>
      </c>
      <c r="B2315" t="s">
        <v>16378</v>
      </c>
      <c r="C2315" t="s">
        <v>15861</v>
      </c>
      <c r="D2315" t="s">
        <v>16351</v>
      </c>
      <c r="E2315">
        <v>3768</v>
      </c>
      <c r="F2315" t="s">
        <v>1264</v>
      </c>
      <c r="G2315" t="s">
        <v>4855</v>
      </c>
      <c r="H2315" s="111">
        <v>1258.6</v>
      </c>
      <c r="I2315" t="s">
        <v>14904</v>
      </c>
      <c r="J2315" t="s">
        <v>20096</v>
      </c>
      <c r="K2315" t="s">
        <v>15198</v>
      </c>
    </row>
    <row r="2316" spans="1:11" x14ac:dyDescent="0.25">
      <c r="A2316" s="109" t="s">
        <v>17459</v>
      </c>
      <c r="B2316" s="109" t="s">
        <v>16378</v>
      </c>
      <c r="C2316" s="109" t="s">
        <v>15861</v>
      </c>
      <c r="D2316" s="109" t="s">
        <v>16351</v>
      </c>
      <c r="E2316" s="109">
        <v>3768</v>
      </c>
      <c r="F2316" s="109" t="s">
        <v>1264</v>
      </c>
      <c r="G2316" s="109" t="s">
        <v>4855</v>
      </c>
      <c r="H2316" s="110">
        <v>3890.6</v>
      </c>
      <c r="I2316" s="109" t="s">
        <v>14904</v>
      </c>
      <c r="J2316" s="109" t="s">
        <v>20096</v>
      </c>
      <c r="K2316" s="109" t="s">
        <v>15198</v>
      </c>
    </row>
    <row r="2317" spans="1:11" x14ac:dyDescent="0.25">
      <c r="A2317" t="s">
        <v>17461</v>
      </c>
      <c r="B2317" t="s">
        <v>16354</v>
      </c>
      <c r="C2317" t="s">
        <v>15861</v>
      </c>
      <c r="D2317" t="s">
        <v>16351</v>
      </c>
      <c r="E2317">
        <v>3768</v>
      </c>
      <c r="F2317" t="s">
        <v>1264</v>
      </c>
      <c r="G2317" t="s">
        <v>4855</v>
      </c>
      <c r="H2317" s="111">
        <v>2894.4</v>
      </c>
      <c r="I2317" t="s">
        <v>14904</v>
      </c>
      <c r="J2317" t="s">
        <v>20096</v>
      </c>
      <c r="K2317" t="s">
        <v>15198</v>
      </c>
    </row>
    <row r="2318" spans="1:11" x14ac:dyDescent="0.25">
      <c r="A2318" s="109" t="s">
        <v>17463</v>
      </c>
      <c r="B2318" s="109" t="s">
        <v>15438</v>
      </c>
      <c r="C2318" s="109" t="s">
        <v>15861</v>
      </c>
      <c r="D2318" s="109" t="s">
        <v>16351</v>
      </c>
      <c r="E2318" s="109">
        <v>3492</v>
      </c>
      <c r="F2318" s="109" t="s">
        <v>14964</v>
      </c>
      <c r="G2318" s="109" t="s">
        <v>4855</v>
      </c>
      <c r="H2318" s="110">
        <v>257.9</v>
      </c>
      <c r="I2318" s="109" t="s">
        <v>14963</v>
      </c>
      <c r="J2318" s="109" t="s">
        <v>20096</v>
      </c>
      <c r="K2318" s="109" t="s">
        <v>15198</v>
      </c>
    </row>
    <row r="2319" spans="1:11" x14ac:dyDescent="0.25">
      <c r="A2319" t="s">
        <v>17464</v>
      </c>
      <c r="B2319" t="s">
        <v>16350</v>
      </c>
      <c r="C2319" t="s">
        <v>15861</v>
      </c>
      <c r="D2319" t="s">
        <v>16351</v>
      </c>
      <c r="E2319">
        <v>3497</v>
      </c>
      <c r="F2319" t="s">
        <v>14908</v>
      </c>
      <c r="G2319" t="s">
        <v>4855</v>
      </c>
      <c r="H2319" s="111">
        <v>14106.02</v>
      </c>
      <c r="I2319" t="s">
        <v>14904</v>
      </c>
      <c r="J2319" t="s">
        <v>20096</v>
      </c>
      <c r="K2319" t="s">
        <v>15198</v>
      </c>
    </row>
    <row r="2320" spans="1:11" x14ac:dyDescent="0.25">
      <c r="A2320" s="109" t="s">
        <v>21096</v>
      </c>
      <c r="B2320" s="109" t="s">
        <v>15858</v>
      </c>
      <c r="C2320" s="109" t="s">
        <v>15858</v>
      </c>
      <c r="D2320" s="109" t="s">
        <v>16351</v>
      </c>
      <c r="E2320" s="109">
        <v>2942</v>
      </c>
      <c r="F2320" s="109" t="s">
        <v>14973</v>
      </c>
      <c r="G2320" s="109" t="s">
        <v>4855</v>
      </c>
      <c r="H2320" s="110">
        <v>53.38</v>
      </c>
      <c r="I2320" s="109" t="s">
        <v>14963</v>
      </c>
      <c r="J2320" s="109" t="s">
        <v>20096</v>
      </c>
      <c r="K2320" s="109" t="s">
        <v>15198</v>
      </c>
    </row>
    <row r="2321" spans="1:11" x14ac:dyDescent="0.25">
      <c r="A2321" t="s">
        <v>21097</v>
      </c>
      <c r="B2321" t="s">
        <v>15858</v>
      </c>
      <c r="C2321" t="s">
        <v>15858</v>
      </c>
      <c r="D2321" t="s">
        <v>16351</v>
      </c>
      <c r="E2321">
        <v>3325</v>
      </c>
      <c r="F2321" t="s">
        <v>14966</v>
      </c>
      <c r="G2321" t="s">
        <v>4855</v>
      </c>
      <c r="H2321" s="111">
        <v>28.8</v>
      </c>
      <c r="I2321" t="s">
        <v>14916</v>
      </c>
      <c r="J2321" t="s">
        <v>20096</v>
      </c>
      <c r="K2321" t="s">
        <v>14916</v>
      </c>
    </row>
    <row r="2322" spans="1:11" x14ac:dyDescent="0.25">
      <c r="A2322" s="109" t="s">
        <v>21098</v>
      </c>
      <c r="B2322" s="109" t="s">
        <v>15858</v>
      </c>
      <c r="C2322" s="109" t="s">
        <v>15858</v>
      </c>
      <c r="D2322" s="109" t="s">
        <v>16351</v>
      </c>
      <c r="E2322" s="109">
        <v>3324</v>
      </c>
      <c r="F2322" s="109" t="s">
        <v>20337</v>
      </c>
      <c r="G2322" s="109" t="s">
        <v>4855</v>
      </c>
      <c r="H2322" s="110">
        <v>186.8</v>
      </c>
      <c r="I2322" s="109" t="s">
        <v>14963</v>
      </c>
      <c r="J2322" s="109" t="s">
        <v>20096</v>
      </c>
      <c r="K2322" s="109" t="s">
        <v>15198</v>
      </c>
    </row>
    <row r="2323" spans="1:11" x14ac:dyDescent="0.25">
      <c r="A2323" t="s">
        <v>16353</v>
      </c>
      <c r="B2323" t="s">
        <v>16354</v>
      </c>
      <c r="C2323" t="s">
        <v>15858</v>
      </c>
      <c r="D2323" t="s">
        <v>16351</v>
      </c>
      <c r="E2323">
        <v>3478</v>
      </c>
      <c r="F2323" t="s">
        <v>14903</v>
      </c>
      <c r="G2323" t="s">
        <v>4855</v>
      </c>
      <c r="H2323" s="111">
        <v>23355.69</v>
      </c>
      <c r="I2323" t="s">
        <v>14904</v>
      </c>
      <c r="J2323" t="s">
        <v>20096</v>
      </c>
      <c r="K2323" t="s">
        <v>15198</v>
      </c>
    </row>
    <row r="2324" spans="1:11" x14ac:dyDescent="0.25">
      <c r="A2324" s="109" t="s">
        <v>17376</v>
      </c>
      <c r="B2324" s="109" t="s">
        <v>16055</v>
      </c>
      <c r="C2324" s="109" t="s">
        <v>15858</v>
      </c>
      <c r="D2324" s="109" t="s">
        <v>16351</v>
      </c>
      <c r="E2324" s="109">
        <v>2858</v>
      </c>
      <c r="F2324" s="109" t="s">
        <v>15024</v>
      </c>
      <c r="G2324" s="109" t="s">
        <v>4855</v>
      </c>
      <c r="H2324" s="110">
        <v>13621.33</v>
      </c>
      <c r="I2324" s="109" t="s">
        <v>14963</v>
      </c>
      <c r="J2324" s="109" t="s">
        <v>20096</v>
      </c>
      <c r="K2324" s="109" t="s">
        <v>15198</v>
      </c>
    </row>
    <row r="2325" spans="1:11" x14ac:dyDescent="0.25">
      <c r="A2325" t="s">
        <v>21099</v>
      </c>
      <c r="B2325" t="s">
        <v>15858</v>
      </c>
      <c r="C2325" t="s">
        <v>15858</v>
      </c>
      <c r="D2325" t="s">
        <v>16351</v>
      </c>
      <c r="E2325">
        <v>3686</v>
      </c>
      <c r="F2325" t="s">
        <v>21100</v>
      </c>
      <c r="G2325" t="s">
        <v>4855</v>
      </c>
      <c r="H2325" s="111">
        <v>1000</v>
      </c>
      <c r="I2325" t="s">
        <v>14963</v>
      </c>
      <c r="J2325" t="s">
        <v>20096</v>
      </c>
      <c r="K2325" t="s">
        <v>15198</v>
      </c>
    </row>
    <row r="2326" spans="1:11" x14ac:dyDescent="0.25">
      <c r="A2326" s="109" t="s">
        <v>16349</v>
      </c>
      <c r="B2326" s="109" t="s">
        <v>16350</v>
      </c>
      <c r="C2326" s="109" t="s">
        <v>15858</v>
      </c>
      <c r="D2326" s="109" t="s">
        <v>16351</v>
      </c>
      <c r="E2326" s="109">
        <v>3863</v>
      </c>
      <c r="F2326" s="109" t="s">
        <v>14939</v>
      </c>
      <c r="G2326" s="109" t="s">
        <v>4855</v>
      </c>
      <c r="H2326" s="110">
        <v>300</v>
      </c>
      <c r="I2326" s="109" t="s">
        <v>14929</v>
      </c>
      <c r="J2326" s="109" t="s">
        <v>20096</v>
      </c>
      <c r="K2326" s="109" t="s">
        <v>15198</v>
      </c>
    </row>
    <row r="2327" spans="1:11" x14ac:dyDescent="0.25">
      <c r="A2327" t="s">
        <v>16352</v>
      </c>
      <c r="B2327" t="s">
        <v>16350</v>
      </c>
      <c r="C2327" t="s">
        <v>15858</v>
      </c>
      <c r="D2327" t="s">
        <v>16351</v>
      </c>
      <c r="E2327">
        <v>3500</v>
      </c>
      <c r="F2327" t="s">
        <v>1128</v>
      </c>
      <c r="G2327" t="s">
        <v>4855</v>
      </c>
      <c r="H2327" s="111">
        <v>530</v>
      </c>
      <c r="I2327" t="s">
        <v>14943</v>
      </c>
      <c r="J2327" t="s">
        <v>20096</v>
      </c>
      <c r="K2327" t="s">
        <v>15198</v>
      </c>
    </row>
    <row r="2328" spans="1:11" x14ac:dyDescent="0.25">
      <c r="A2328" s="109" t="s">
        <v>21101</v>
      </c>
      <c r="B2328" s="109" t="s">
        <v>15881</v>
      </c>
      <c r="C2328" s="109" t="s">
        <v>15858</v>
      </c>
      <c r="D2328" s="109" t="s">
        <v>16351</v>
      </c>
      <c r="E2328" s="109">
        <v>3975</v>
      </c>
      <c r="F2328" s="109" t="s">
        <v>20471</v>
      </c>
      <c r="G2328" s="109" t="s">
        <v>4855</v>
      </c>
      <c r="H2328" s="110">
        <v>7250</v>
      </c>
      <c r="I2328" s="109" t="s">
        <v>14963</v>
      </c>
      <c r="J2328" s="109" t="s">
        <v>20096</v>
      </c>
      <c r="K2328" s="109" t="s">
        <v>15198</v>
      </c>
    </row>
    <row r="2329" spans="1:11" x14ac:dyDescent="0.25">
      <c r="A2329" t="s">
        <v>21102</v>
      </c>
      <c r="B2329" t="s">
        <v>15858</v>
      </c>
      <c r="C2329" t="s">
        <v>15858</v>
      </c>
      <c r="D2329" t="s">
        <v>16351</v>
      </c>
      <c r="E2329">
        <v>3988</v>
      </c>
      <c r="F2329" t="s">
        <v>21103</v>
      </c>
      <c r="G2329" t="s">
        <v>4855</v>
      </c>
      <c r="H2329" s="111">
        <v>550</v>
      </c>
      <c r="I2329" t="s">
        <v>14963</v>
      </c>
      <c r="J2329" t="s">
        <v>20096</v>
      </c>
      <c r="K2329" t="s">
        <v>15198</v>
      </c>
    </row>
    <row r="2330" spans="1:11" x14ac:dyDescent="0.25">
      <c r="A2330" s="109" t="s">
        <v>4783</v>
      </c>
      <c r="B2330" s="109" t="s">
        <v>16355</v>
      </c>
      <c r="C2330" s="109" t="s">
        <v>15881</v>
      </c>
      <c r="D2330" s="109" t="s">
        <v>16351</v>
      </c>
      <c r="E2330" s="109">
        <v>3422</v>
      </c>
      <c r="F2330" s="109" t="s">
        <v>876</v>
      </c>
      <c r="G2330" s="109" t="s">
        <v>4855</v>
      </c>
      <c r="H2330" s="110">
        <v>1130</v>
      </c>
      <c r="I2330" s="109" t="s">
        <v>14929</v>
      </c>
      <c r="J2330" s="109" t="s">
        <v>20096</v>
      </c>
      <c r="K2330" s="109" t="s">
        <v>15198</v>
      </c>
    </row>
    <row r="2331" spans="1:11" x14ac:dyDescent="0.25">
      <c r="A2331" t="s">
        <v>16356</v>
      </c>
      <c r="B2331" t="s">
        <v>16357</v>
      </c>
      <c r="C2331" t="s">
        <v>15881</v>
      </c>
      <c r="D2331" t="s">
        <v>16351</v>
      </c>
      <c r="E2331">
        <v>2845</v>
      </c>
      <c r="F2331" t="s">
        <v>15018</v>
      </c>
      <c r="G2331" t="s">
        <v>4855</v>
      </c>
      <c r="H2331" s="111">
        <v>5673.5</v>
      </c>
      <c r="I2331" t="s">
        <v>14963</v>
      </c>
      <c r="J2331" t="s">
        <v>20096</v>
      </c>
      <c r="K2331" t="s">
        <v>15198</v>
      </c>
    </row>
    <row r="2332" spans="1:11" x14ac:dyDescent="0.25">
      <c r="A2332" s="109" t="s">
        <v>16366</v>
      </c>
      <c r="B2332" s="109" t="s">
        <v>16355</v>
      </c>
      <c r="C2332" s="109" t="s">
        <v>15881</v>
      </c>
      <c r="D2332" s="109" t="s">
        <v>16351</v>
      </c>
      <c r="E2332" s="109">
        <v>3422</v>
      </c>
      <c r="F2332" s="109" t="s">
        <v>876</v>
      </c>
      <c r="G2332" s="109" t="s">
        <v>4855</v>
      </c>
      <c r="H2332" s="110">
        <v>454.1</v>
      </c>
      <c r="I2332" s="109" t="s">
        <v>14929</v>
      </c>
      <c r="J2332" s="109" t="s">
        <v>20096</v>
      </c>
      <c r="K2332" s="109" t="s">
        <v>15198</v>
      </c>
    </row>
    <row r="2333" spans="1:11" x14ac:dyDescent="0.25">
      <c r="A2333" t="s">
        <v>16367</v>
      </c>
      <c r="B2333" t="s">
        <v>16355</v>
      </c>
      <c r="C2333" t="s">
        <v>15881</v>
      </c>
      <c r="D2333" t="s">
        <v>16351</v>
      </c>
      <c r="E2333">
        <v>3422</v>
      </c>
      <c r="F2333" t="s">
        <v>876</v>
      </c>
      <c r="G2333" t="s">
        <v>4855</v>
      </c>
      <c r="H2333" s="111">
        <v>372.3</v>
      </c>
      <c r="I2333" t="s">
        <v>14929</v>
      </c>
      <c r="J2333" t="s">
        <v>20096</v>
      </c>
      <c r="K2333" t="s">
        <v>15198</v>
      </c>
    </row>
    <row r="2334" spans="1:11" x14ac:dyDescent="0.25">
      <c r="A2334" s="109" t="s">
        <v>16368</v>
      </c>
      <c r="B2334" s="109" t="s">
        <v>16355</v>
      </c>
      <c r="C2334" s="109" t="s">
        <v>15881</v>
      </c>
      <c r="D2334" s="109" t="s">
        <v>16351</v>
      </c>
      <c r="E2334" s="109">
        <v>3422</v>
      </c>
      <c r="F2334" s="109" t="s">
        <v>876</v>
      </c>
      <c r="G2334" s="109" t="s">
        <v>4855</v>
      </c>
      <c r="H2334" s="110">
        <v>202</v>
      </c>
      <c r="I2334" s="109" t="s">
        <v>14929</v>
      </c>
      <c r="J2334" s="109" t="s">
        <v>20096</v>
      </c>
      <c r="K2334" s="109" t="s">
        <v>15198</v>
      </c>
    </row>
    <row r="2335" spans="1:11" x14ac:dyDescent="0.25">
      <c r="A2335" t="s">
        <v>16369</v>
      </c>
      <c r="B2335" t="s">
        <v>16359</v>
      </c>
      <c r="C2335" t="s">
        <v>15881</v>
      </c>
      <c r="D2335" t="s">
        <v>16351</v>
      </c>
      <c r="E2335">
        <v>2804</v>
      </c>
      <c r="F2335" t="s">
        <v>15022</v>
      </c>
      <c r="G2335" t="s">
        <v>4855</v>
      </c>
      <c r="H2335" s="111">
        <v>591.83</v>
      </c>
      <c r="I2335" t="s">
        <v>14963</v>
      </c>
      <c r="J2335" t="s">
        <v>20096</v>
      </c>
      <c r="K2335" t="s">
        <v>15198</v>
      </c>
    </row>
    <row r="2336" spans="1:11" x14ac:dyDescent="0.25">
      <c r="A2336" s="109" t="s">
        <v>16371</v>
      </c>
      <c r="B2336" s="109" t="s">
        <v>15357</v>
      </c>
      <c r="C2336" s="109" t="s">
        <v>15881</v>
      </c>
      <c r="D2336" s="109" t="s">
        <v>16351</v>
      </c>
      <c r="E2336" s="109">
        <v>2955</v>
      </c>
      <c r="F2336" s="109" t="s">
        <v>15019</v>
      </c>
      <c r="G2336" s="109" t="s">
        <v>4855</v>
      </c>
      <c r="H2336" s="110">
        <v>19712.33</v>
      </c>
      <c r="I2336" s="109" t="s">
        <v>14963</v>
      </c>
      <c r="J2336" s="109" t="s">
        <v>20096</v>
      </c>
      <c r="K2336" s="109" t="s">
        <v>15198</v>
      </c>
    </row>
    <row r="2337" spans="1:11" x14ac:dyDescent="0.25">
      <c r="A2337" t="s">
        <v>21104</v>
      </c>
      <c r="B2337" t="s">
        <v>15881</v>
      </c>
      <c r="C2337" t="s">
        <v>15881</v>
      </c>
      <c r="D2337" t="s">
        <v>16351</v>
      </c>
      <c r="E2337">
        <v>3325</v>
      </c>
      <c r="F2337" t="s">
        <v>14966</v>
      </c>
      <c r="G2337" t="s">
        <v>4855</v>
      </c>
      <c r="H2337" s="111">
        <v>34</v>
      </c>
      <c r="I2337" t="s">
        <v>14916</v>
      </c>
      <c r="J2337" t="s">
        <v>20096</v>
      </c>
      <c r="K2337" t="s">
        <v>14916</v>
      </c>
    </row>
    <row r="2338" spans="1:11" x14ac:dyDescent="0.25">
      <c r="A2338" s="109" t="s">
        <v>16373</v>
      </c>
      <c r="B2338" s="109" t="s">
        <v>16055</v>
      </c>
      <c r="C2338" s="109" t="s">
        <v>15881</v>
      </c>
      <c r="D2338" s="109" t="s">
        <v>16351</v>
      </c>
      <c r="E2338" s="109">
        <v>3393</v>
      </c>
      <c r="F2338" s="109" t="s">
        <v>14944</v>
      </c>
      <c r="G2338" s="109" t="s">
        <v>4855</v>
      </c>
      <c r="H2338" s="110">
        <v>1127.62</v>
      </c>
      <c r="I2338" s="109" t="s">
        <v>14943</v>
      </c>
      <c r="J2338" s="109" t="s">
        <v>20096</v>
      </c>
      <c r="K2338" s="109" t="s">
        <v>15198</v>
      </c>
    </row>
    <row r="2339" spans="1:11" x14ac:dyDescent="0.25">
      <c r="A2339" t="s">
        <v>21105</v>
      </c>
      <c r="B2339" t="s">
        <v>15881</v>
      </c>
      <c r="C2339" t="s">
        <v>15881</v>
      </c>
      <c r="D2339" t="s">
        <v>16351</v>
      </c>
      <c r="E2339">
        <v>3326</v>
      </c>
      <c r="F2339" t="s">
        <v>20424</v>
      </c>
      <c r="G2339" t="s">
        <v>4855</v>
      </c>
      <c r="H2339" s="111">
        <v>45</v>
      </c>
      <c r="I2339" t="s">
        <v>14963</v>
      </c>
      <c r="J2339" t="s">
        <v>20096</v>
      </c>
      <c r="K2339" t="s">
        <v>15198</v>
      </c>
    </row>
    <row r="2340" spans="1:11" x14ac:dyDescent="0.25">
      <c r="A2340" s="109" t="s">
        <v>16374</v>
      </c>
      <c r="B2340" s="109" t="s">
        <v>16375</v>
      </c>
      <c r="C2340" s="109" t="s">
        <v>15881</v>
      </c>
      <c r="D2340" s="109" t="s">
        <v>16351</v>
      </c>
      <c r="E2340" s="109">
        <v>2840</v>
      </c>
      <c r="F2340" s="109" t="s">
        <v>15023</v>
      </c>
      <c r="G2340" s="109" t="s">
        <v>4855</v>
      </c>
      <c r="H2340" s="110">
        <v>146.94</v>
      </c>
      <c r="I2340" s="109" t="s">
        <v>14963</v>
      </c>
      <c r="J2340" s="109" t="s">
        <v>20096</v>
      </c>
      <c r="K2340" s="109" t="s">
        <v>15198</v>
      </c>
    </row>
    <row r="2341" spans="1:11" x14ac:dyDescent="0.25">
      <c r="A2341" t="s">
        <v>16377</v>
      </c>
      <c r="B2341" t="s">
        <v>16378</v>
      </c>
      <c r="C2341" t="s">
        <v>15881</v>
      </c>
      <c r="D2341" t="s">
        <v>16351</v>
      </c>
      <c r="E2341">
        <v>3478</v>
      </c>
      <c r="F2341" t="s">
        <v>14903</v>
      </c>
      <c r="G2341" t="s">
        <v>4855</v>
      </c>
      <c r="H2341" s="111">
        <v>23396.19</v>
      </c>
      <c r="I2341" t="s">
        <v>14904</v>
      </c>
      <c r="J2341" t="s">
        <v>20096</v>
      </c>
      <c r="K2341" t="s">
        <v>15198</v>
      </c>
    </row>
    <row r="2342" spans="1:11" x14ac:dyDescent="0.25">
      <c r="A2342" s="109" t="s">
        <v>16379</v>
      </c>
      <c r="B2342" s="109" t="s">
        <v>16378</v>
      </c>
      <c r="C2342" s="109" t="s">
        <v>15881</v>
      </c>
      <c r="D2342" s="109" t="s">
        <v>16351</v>
      </c>
      <c r="E2342" s="109">
        <v>3478</v>
      </c>
      <c r="F2342" s="109" t="s">
        <v>14903</v>
      </c>
      <c r="G2342" s="109" t="s">
        <v>4855</v>
      </c>
      <c r="H2342" s="110">
        <v>24037.46</v>
      </c>
      <c r="I2342" s="109" t="s">
        <v>14904</v>
      </c>
      <c r="J2342" s="109" t="s">
        <v>20096</v>
      </c>
      <c r="K2342" s="109" t="s">
        <v>15198</v>
      </c>
    </row>
    <row r="2343" spans="1:11" x14ac:dyDescent="0.25">
      <c r="A2343" t="s">
        <v>15754</v>
      </c>
      <c r="B2343" t="s">
        <v>15881</v>
      </c>
      <c r="C2343" t="s">
        <v>15881</v>
      </c>
      <c r="D2343" t="s">
        <v>16351</v>
      </c>
      <c r="E2343">
        <v>2797</v>
      </c>
      <c r="F2343" t="s">
        <v>14965</v>
      </c>
      <c r="G2343" t="s">
        <v>4855</v>
      </c>
      <c r="H2343" s="111">
        <v>6000</v>
      </c>
      <c r="I2343" t="s">
        <v>14963</v>
      </c>
      <c r="J2343" t="s">
        <v>20096</v>
      </c>
      <c r="K2343" t="s">
        <v>15198</v>
      </c>
    </row>
    <row r="2344" spans="1:11" x14ac:dyDescent="0.25">
      <c r="A2344" s="109" t="s">
        <v>16380</v>
      </c>
      <c r="B2344" s="109" t="s">
        <v>16381</v>
      </c>
      <c r="C2344" s="109" t="s">
        <v>15881</v>
      </c>
      <c r="D2344" s="109" t="s">
        <v>16351</v>
      </c>
      <c r="E2344" s="109">
        <v>3393</v>
      </c>
      <c r="F2344" s="109" t="s">
        <v>14944</v>
      </c>
      <c r="G2344" s="109" t="s">
        <v>4855</v>
      </c>
      <c r="H2344" s="110">
        <v>407.87</v>
      </c>
      <c r="I2344" s="109" t="s">
        <v>14943</v>
      </c>
      <c r="J2344" s="109" t="s">
        <v>20096</v>
      </c>
      <c r="K2344" s="109" t="s">
        <v>15198</v>
      </c>
    </row>
    <row r="2345" spans="1:11" x14ac:dyDescent="0.25">
      <c r="A2345" t="s">
        <v>16382</v>
      </c>
      <c r="B2345" t="s">
        <v>16383</v>
      </c>
      <c r="C2345" t="s">
        <v>15881</v>
      </c>
      <c r="D2345" t="s">
        <v>16351</v>
      </c>
      <c r="E2345">
        <v>3478</v>
      </c>
      <c r="F2345" t="s">
        <v>14903</v>
      </c>
      <c r="G2345" t="s">
        <v>4855</v>
      </c>
      <c r="H2345" s="111">
        <v>25414.5</v>
      </c>
      <c r="I2345" t="s">
        <v>14904</v>
      </c>
      <c r="J2345" t="s">
        <v>20096</v>
      </c>
      <c r="K2345" t="s">
        <v>15198</v>
      </c>
    </row>
    <row r="2346" spans="1:11" x14ac:dyDescent="0.25">
      <c r="A2346" s="109" t="s">
        <v>16384</v>
      </c>
      <c r="B2346" s="109" t="s">
        <v>16383</v>
      </c>
      <c r="C2346" s="109" t="s">
        <v>15881</v>
      </c>
      <c r="D2346" s="109" t="s">
        <v>16351</v>
      </c>
      <c r="E2346" s="109">
        <v>3478</v>
      </c>
      <c r="F2346" s="109" t="s">
        <v>14903</v>
      </c>
      <c r="G2346" s="109" t="s">
        <v>4855</v>
      </c>
      <c r="H2346" s="110">
        <v>25293</v>
      </c>
      <c r="I2346" s="109" t="s">
        <v>14904</v>
      </c>
      <c r="J2346" s="109" t="s">
        <v>20096</v>
      </c>
      <c r="K2346" s="109" t="s">
        <v>15198</v>
      </c>
    </row>
    <row r="2347" spans="1:11" x14ac:dyDescent="0.25">
      <c r="A2347" t="s">
        <v>16388</v>
      </c>
      <c r="B2347" t="s">
        <v>16076</v>
      </c>
      <c r="C2347" t="s">
        <v>15881</v>
      </c>
      <c r="D2347" t="s">
        <v>16351</v>
      </c>
      <c r="E2347">
        <v>2822</v>
      </c>
      <c r="F2347" t="s">
        <v>15071</v>
      </c>
      <c r="G2347" t="s">
        <v>4855</v>
      </c>
      <c r="H2347" s="111">
        <v>1952</v>
      </c>
      <c r="I2347" t="s">
        <v>14963</v>
      </c>
      <c r="J2347" t="s">
        <v>20096</v>
      </c>
      <c r="K2347" t="s">
        <v>15198</v>
      </c>
    </row>
    <row r="2348" spans="1:11" x14ac:dyDescent="0.25">
      <c r="A2348" s="109" t="s">
        <v>21106</v>
      </c>
      <c r="B2348" s="109" t="s">
        <v>15881</v>
      </c>
      <c r="C2348" s="109" t="s">
        <v>15881</v>
      </c>
      <c r="D2348" s="109" t="s">
        <v>16351</v>
      </c>
      <c r="E2348" s="109">
        <v>3929</v>
      </c>
      <c r="F2348" s="109" t="s">
        <v>15148</v>
      </c>
      <c r="G2348" s="109" t="s">
        <v>4855</v>
      </c>
      <c r="H2348" s="110">
        <v>930</v>
      </c>
      <c r="I2348" s="109" t="s">
        <v>14963</v>
      </c>
      <c r="J2348" s="109" t="s">
        <v>20096</v>
      </c>
      <c r="K2348" s="109" t="s">
        <v>15198</v>
      </c>
    </row>
    <row r="2349" spans="1:11" x14ac:dyDescent="0.25">
      <c r="A2349" t="s">
        <v>21107</v>
      </c>
      <c r="B2349" t="s">
        <v>15881</v>
      </c>
      <c r="C2349" t="s">
        <v>15881</v>
      </c>
      <c r="D2349" t="s">
        <v>16351</v>
      </c>
      <c r="E2349">
        <v>3873</v>
      </c>
      <c r="F2349" t="s">
        <v>20190</v>
      </c>
      <c r="G2349" t="s">
        <v>4855</v>
      </c>
      <c r="H2349" s="111">
        <v>800</v>
      </c>
      <c r="I2349" t="s">
        <v>14963</v>
      </c>
      <c r="J2349" t="s">
        <v>20096</v>
      </c>
      <c r="K2349" t="s">
        <v>15198</v>
      </c>
    </row>
    <row r="2350" spans="1:11" x14ac:dyDescent="0.25">
      <c r="A2350" s="109" t="s">
        <v>16358</v>
      </c>
      <c r="B2350" s="109" t="s">
        <v>16359</v>
      </c>
      <c r="C2350" s="109" t="s">
        <v>15881</v>
      </c>
      <c r="D2350" s="109" t="s">
        <v>16351</v>
      </c>
      <c r="E2350" s="109">
        <v>3664</v>
      </c>
      <c r="F2350" s="109" t="s">
        <v>14997</v>
      </c>
      <c r="G2350" s="109" t="s">
        <v>4855</v>
      </c>
      <c r="H2350" s="110">
        <v>1795.26</v>
      </c>
      <c r="I2350" s="109" t="s">
        <v>14963</v>
      </c>
      <c r="J2350" s="109" t="s">
        <v>20096</v>
      </c>
      <c r="K2350" s="109" t="s">
        <v>15198</v>
      </c>
    </row>
    <row r="2351" spans="1:11" x14ac:dyDescent="0.25">
      <c r="A2351" t="s">
        <v>16360</v>
      </c>
      <c r="B2351" t="s">
        <v>16086</v>
      </c>
      <c r="C2351" t="s">
        <v>15881</v>
      </c>
      <c r="D2351" t="s">
        <v>16351</v>
      </c>
      <c r="E2351">
        <v>3578</v>
      </c>
      <c r="F2351" t="s">
        <v>15068</v>
      </c>
      <c r="G2351" t="s">
        <v>4855</v>
      </c>
      <c r="H2351" s="111">
        <v>1500</v>
      </c>
      <c r="I2351" t="s">
        <v>14963</v>
      </c>
      <c r="J2351" t="s">
        <v>20096</v>
      </c>
      <c r="K2351" t="s">
        <v>15198</v>
      </c>
    </row>
    <row r="2352" spans="1:11" x14ac:dyDescent="0.25">
      <c r="A2352" s="109" t="s">
        <v>16362</v>
      </c>
      <c r="B2352" s="109" t="s">
        <v>16350</v>
      </c>
      <c r="C2352" s="109" t="s">
        <v>15881</v>
      </c>
      <c r="D2352" s="109" t="s">
        <v>16351</v>
      </c>
      <c r="E2352" s="109">
        <v>3503</v>
      </c>
      <c r="F2352" s="109" t="s">
        <v>15069</v>
      </c>
      <c r="G2352" s="109" t="s">
        <v>4855</v>
      </c>
      <c r="H2352" s="110">
        <v>1278</v>
      </c>
      <c r="I2352" s="109" t="s">
        <v>14963</v>
      </c>
      <c r="J2352" s="109" t="s">
        <v>20096</v>
      </c>
      <c r="K2352" s="109" t="s">
        <v>15198</v>
      </c>
    </row>
    <row r="2353" spans="1:11" x14ac:dyDescent="0.25">
      <c r="A2353" t="s">
        <v>16364</v>
      </c>
      <c r="B2353" t="s">
        <v>16354</v>
      </c>
      <c r="C2353" t="s">
        <v>15881</v>
      </c>
      <c r="D2353" t="s">
        <v>16351</v>
      </c>
      <c r="E2353">
        <v>3859</v>
      </c>
      <c r="F2353" t="s">
        <v>15070</v>
      </c>
      <c r="G2353" t="s">
        <v>4855</v>
      </c>
      <c r="H2353" s="111">
        <v>2400</v>
      </c>
      <c r="I2353" t="s">
        <v>14963</v>
      </c>
      <c r="J2353" t="s">
        <v>20096</v>
      </c>
      <c r="K2353" t="s">
        <v>15198</v>
      </c>
    </row>
    <row r="2354" spans="1:11" x14ac:dyDescent="0.25">
      <c r="A2354" s="109" t="s">
        <v>21108</v>
      </c>
      <c r="B2354" s="109" t="s">
        <v>15881</v>
      </c>
      <c r="C2354" s="109" t="s">
        <v>15881</v>
      </c>
      <c r="D2354" s="109" t="s">
        <v>16351</v>
      </c>
      <c r="E2354" s="109">
        <v>3949</v>
      </c>
      <c r="F2354" s="109" t="s">
        <v>15085</v>
      </c>
      <c r="G2354" s="109" t="s">
        <v>4855</v>
      </c>
      <c r="H2354" s="110">
        <v>230</v>
      </c>
      <c r="I2354" s="109" t="s">
        <v>14963</v>
      </c>
      <c r="J2354" s="109" t="s">
        <v>20096</v>
      </c>
      <c r="K2354" s="109" t="s">
        <v>15198</v>
      </c>
    </row>
    <row r="2355" spans="1:11" x14ac:dyDescent="0.25">
      <c r="A2355" t="s">
        <v>16385</v>
      </c>
      <c r="B2355" t="s">
        <v>16386</v>
      </c>
      <c r="C2355" t="s">
        <v>15881</v>
      </c>
      <c r="D2355" t="s">
        <v>16351</v>
      </c>
      <c r="E2355">
        <v>3678</v>
      </c>
      <c r="F2355" t="s">
        <v>14999</v>
      </c>
      <c r="G2355" t="s">
        <v>4855</v>
      </c>
      <c r="H2355" s="111">
        <v>2431.5</v>
      </c>
      <c r="I2355" t="s">
        <v>14963</v>
      </c>
      <c r="J2355" t="s">
        <v>20096</v>
      </c>
      <c r="K2355" t="s">
        <v>15198</v>
      </c>
    </row>
    <row r="2356" spans="1:11" x14ac:dyDescent="0.25">
      <c r="A2356" s="109" t="s">
        <v>16410</v>
      </c>
      <c r="B2356" s="109" t="s">
        <v>16354</v>
      </c>
      <c r="C2356" s="109" t="s">
        <v>15865</v>
      </c>
      <c r="D2356" s="109" t="s">
        <v>16351</v>
      </c>
      <c r="E2356" s="109">
        <v>3381</v>
      </c>
      <c r="F2356" s="109" t="s">
        <v>14935</v>
      </c>
      <c r="G2356" s="109" t="s">
        <v>4855</v>
      </c>
      <c r="H2356" s="110">
        <v>165</v>
      </c>
      <c r="I2356" s="109" t="s">
        <v>14929</v>
      </c>
      <c r="J2356" s="109" t="s">
        <v>20096</v>
      </c>
      <c r="K2356" s="109" t="s">
        <v>15198</v>
      </c>
    </row>
    <row r="2357" spans="1:11" x14ac:dyDescent="0.25">
      <c r="A2357" t="s">
        <v>16401</v>
      </c>
      <c r="B2357" t="s">
        <v>16402</v>
      </c>
      <c r="C2357" t="s">
        <v>15865</v>
      </c>
      <c r="D2357" t="s">
        <v>16351</v>
      </c>
      <c r="E2357">
        <v>3478</v>
      </c>
      <c r="F2357" t="s">
        <v>14903</v>
      </c>
      <c r="G2357" t="s">
        <v>4855</v>
      </c>
      <c r="H2357" s="111">
        <v>25333.5</v>
      </c>
      <c r="I2357" t="s">
        <v>14904</v>
      </c>
      <c r="J2357" t="s">
        <v>20096</v>
      </c>
      <c r="K2357" t="s">
        <v>15198</v>
      </c>
    </row>
    <row r="2358" spans="1:11" x14ac:dyDescent="0.25">
      <c r="A2358" s="109" t="s">
        <v>16403</v>
      </c>
      <c r="B2358" s="109" t="s">
        <v>16354</v>
      </c>
      <c r="C2358" s="109" t="s">
        <v>15865</v>
      </c>
      <c r="D2358" s="109" t="s">
        <v>16351</v>
      </c>
      <c r="E2358" s="109">
        <v>3399</v>
      </c>
      <c r="F2358" s="109" t="s">
        <v>15001</v>
      </c>
      <c r="G2358" s="109" t="s">
        <v>4855</v>
      </c>
      <c r="H2358" s="110">
        <v>738.67</v>
      </c>
      <c r="I2358" s="109" t="s">
        <v>14963</v>
      </c>
      <c r="J2358" s="109" t="s">
        <v>20096</v>
      </c>
      <c r="K2358" s="109" t="s">
        <v>15198</v>
      </c>
    </row>
    <row r="2359" spans="1:11" x14ac:dyDescent="0.25">
      <c r="A2359" t="s">
        <v>16435</v>
      </c>
      <c r="B2359" t="s">
        <v>16402</v>
      </c>
      <c r="C2359" t="s">
        <v>15865</v>
      </c>
      <c r="D2359" t="s">
        <v>16351</v>
      </c>
      <c r="E2359">
        <v>3478</v>
      </c>
      <c r="F2359" t="s">
        <v>14903</v>
      </c>
      <c r="G2359" t="s">
        <v>4855</v>
      </c>
      <c r="H2359" s="111">
        <v>26541.79</v>
      </c>
      <c r="I2359" t="s">
        <v>14904</v>
      </c>
      <c r="J2359" t="s">
        <v>20096</v>
      </c>
      <c r="K2359" t="s">
        <v>15198</v>
      </c>
    </row>
    <row r="2360" spans="1:11" x14ac:dyDescent="0.25">
      <c r="A2360" s="109" t="s">
        <v>21109</v>
      </c>
      <c r="B2360" s="109" t="s">
        <v>15865</v>
      </c>
      <c r="C2360" s="109" t="s">
        <v>15865</v>
      </c>
      <c r="D2360" s="109" t="s">
        <v>16351</v>
      </c>
      <c r="E2360" s="109">
        <v>3325</v>
      </c>
      <c r="F2360" s="109" t="s">
        <v>14966</v>
      </c>
      <c r="G2360" s="109" t="s">
        <v>4855</v>
      </c>
      <c r="H2360" s="110">
        <v>24.6</v>
      </c>
      <c r="I2360" s="109" t="s">
        <v>14916</v>
      </c>
      <c r="J2360" s="109" t="s">
        <v>20096</v>
      </c>
      <c r="K2360" s="109" t="s">
        <v>14916</v>
      </c>
    </row>
    <row r="2361" spans="1:11" x14ac:dyDescent="0.25">
      <c r="A2361" t="s">
        <v>16436</v>
      </c>
      <c r="B2361" t="s">
        <v>16378</v>
      </c>
      <c r="C2361" t="s">
        <v>15865</v>
      </c>
      <c r="D2361" t="s">
        <v>16351</v>
      </c>
      <c r="E2361">
        <v>2823</v>
      </c>
      <c r="F2361" t="s">
        <v>14947</v>
      </c>
      <c r="G2361" t="s">
        <v>4855</v>
      </c>
      <c r="H2361" s="111">
        <v>239</v>
      </c>
      <c r="I2361" t="s">
        <v>14943</v>
      </c>
      <c r="J2361" t="s">
        <v>20096</v>
      </c>
      <c r="K2361" t="s">
        <v>15198</v>
      </c>
    </row>
    <row r="2362" spans="1:11" x14ac:dyDescent="0.25">
      <c r="A2362" s="109" t="s">
        <v>16437</v>
      </c>
      <c r="B2362" s="109" t="s">
        <v>16354</v>
      </c>
      <c r="C2362" s="109" t="s">
        <v>15865</v>
      </c>
      <c r="D2362" s="109" t="s">
        <v>16351</v>
      </c>
      <c r="E2362" s="109">
        <v>3381</v>
      </c>
      <c r="F2362" s="109" t="s">
        <v>14935</v>
      </c>
      <c r="G2362" s="109" t="s">
        <v>4855</v>
      </c>
      <c r="H2362" s="110">
        <v>155</v>
      </c>
      <c r="I2362" s="109" t="s">
        <v>14929</v>
      </c>
      <c r="J2362" s="109" t="s">
        <v>20096</v>
      </c>
      <c r="K2362" s="109" t="s">
        <v>15198</v>
      </c>
    </row>
    <row r="2363" spans="1:11" x14ac:dyDescent="0.25">
      <c r="A2363" t="s">
        <v>16411</v>
      </c>
      <c r="B2363" t="s">
        <v>16412</v>
      </c>
      <c r="C2363" t="s">
        <v>15865</v>
      </c>
      <c r="D2363" t="s">
        <v>16351</v>
      </c>
      <c r="E2363">
        <v>3707</v>
      </c>
      <c r="F2363" t="s">
        <v>14955</v>
      </c>
      <c r="G2363" t="s">
        <v>4855</v>
      </c>
      <c r="H2363" s="111">
        <v>135</v>
      </c>
      <c r="I2363" t="s">
        <v>14943</v>
      </c>
      <c r="J2363" t="s">
        <v>20096</v>
      </c>
      <c r="K2363" t="s">
        <v>15198</v>
      </c>
    </row>
    <row r="2364" spans="1:11" x14ac:dyDescent="0.25">
      <c r="A2364" s="109" t="s">
        <v>2033</v>
      </c>
      <c r="B2364" s="109" t="s">
        <v>16412</v>
      </c>
      <c r="C2364" s="109" t="s">
        <v>15865</v>
      </c>
      <c r="D2364" s="109" t="s">
        <v>16351</v>
      </c>
      <c r="E2364" s="109">
        <v>3707</v>
      </c>
      <c r="F2364" s="109" t="s">
        <v>14955</v>
      </c>
      <c r="G2364" s="109" t="s">
        <v>4855</v>
      </c>
      <c r="H2364" s="110">
        <v>380</v>
      </c>
      <c r="I2364" s="109" t="s">
        <v>14943</v>
      </c>
      <c r="J2364" s="109" t="s">
        <v>20096</v>
      </c>
      <c r="K2364" s="109" t="s">
        <v>15198</v>
      </c>
    </row>
    <row r="2365" spans="1:11" x14ac:dyDescent="0.25">
      <c r="A2365" t="s">
        <v>16390</v>
      </c>
      <c r="B2365" t="s">
        <v>15907</v>
      </c>
      <c r="C2365" t="s">
        <v>15865</v>
      </c>
      <c r="D2365" t="s">
        <v>16351</v>
      </c>
      <c r="E2365">
        <v>3694</v>
      </c>
      <c r="F2365" t="s">
        <v>14913</v>
      </c>
      <c r="G2365" t="s">
        <v>4855</v>
      </c>
      <c r="H2365" s="111">
        <v>1319.4</v>
      </c>
      <c r="I2365" t="s">
        <v>14914</v>
      </c>
      <c r="J2365" t="s">
        <v>20096</v>
      </c>
      <c r="K2365" t="s">
        <v>15198</v>
      </c>
    </row>
    <row r="2366" spans="1:11" x14ac:dyDescent="0.25">
      <c r="A2366" s="109" t="s">
        <v>16391</v>
      </c>
      <c r="B2366" s="109" t="s">
        <v>15907</v>
      </c>
      <c r="C2366" s="109" t="s">
        <v>15865</v>
      </c>
      <c r="D2366" s="109" t="s">
        <v>16351</v>
      </c>
      <c r="E2366" s="109">
        <v>3694</v>
      </c>
      <c r="F2366" s="109" t="s">
        <v>14913</v>
      </c>
      <c r="G2366" s="109" t="s">
        <v>4855</v>
      </c>
      <c r="H2366" s="110">
        <v>1050</v>
      </c>
      <c r="I2366" s="109" t="s">
        <v>14914</v>
      </c>
      <c r="J2366" s="109" t="s">
        <v>20096</v>
      </c>
      <c r="K2366" s="109" t="s">
        <v>15198</v>
      </c>
    </row>
    <row r="2367" spans="1:11" x14ac:dyDescent="0.25">
      <c r="A2367" t="s">
        <v>16413</v>
      </c>
      <c r="B2367" t="s">
        <v>15907</v>
      </c>
      <c r="C2367" t="s">
        <v>15865</v>
      </c>
      <c r="D2367" t="s">
        <v>16351</v>
      </c>
      <c r="E2367">
        <v>3694</v>
      </c>
      <c r="F2367" t="s">
        <v>14913</v>
      </c>
      <c r="G2367" t="s">
        <v>4855</v>
      </c>
      <c r="H2367" s="111">
        <v>1351.8</v>
      </c>
      <c r="I2367" t="s">
        <v>14914</v>
      </c>
      <c r="J2367" t="s">
        <v>20096</v>
      </c>
      <c r="K2367" t="s">
        <v>15198</v>
      </c>
    </row>
    <row r="2368" spans="1:11" x14ac:dyDescent="0.25">
      <c r="A2368" s="109" t="s">
        <v>16414</v>
      </c>
      <c r="B2368" s="109" t="s">
        <v>15907</v>
      </c>
      <c r="C2368" s="109" t="s">
        <v>15865</v>
      </c>
      <c r="D2368" s="109" t="s">
        <v>16351</v>
      </c>
      <c r="E2368" s="109">
        <v>3694</v>
      </c>
      <c r="F2368" s="109" t="s">
        <v>14913</v>
      </c>
      <c r="G2368" s="109" t="s">
        <v>4855</v>
      </c>
      <c r="H2368" s="110">
        <v>1638.6</v>
      </c>
      <c r="I2368" s="109" t="s">
        <v>14914</v>
      </c>
      <c r="J2368" s="109" t="s">
        <v>20096</v>
      </c>
      <c r="K2368" s="109" t="s">
        <v>15198</v>
      </c>
    </row>
    <row r="2369" spans="1:11" x14ac:dyDescent="0.25">
      <c r="A2369" t="s">
        <v>16415</v>
      </c>
      <c r="B2369" t="s">
        <v>15907</v>
      </c>
      <c r="C2369" t="s">
        <v>15865</v>
      </c>
      <c r="D2369" t="s">
        <v>16351</v>
      </c>
      <c r="E2369">
        <v>3694</v>
      </c>
      <c r="F2369" t="s">
        <v>14913</v>
      </c>
      <c r="G2369" t="s">
        <v>4855</v>
      </c>
      <c r="H2369" s="111">
        <v>1435.2</v>
      </c>
      <c r="I2369" t="s">
        <v>14914</v>
      </c>
      <c r="J2369" t="s">
        <v>20096</v>
      </c>
      <c r="K2369" t="s">
        <v>15198</v>
      </c>
    </row>
    <row r="2370" spans="1:11" x14ac:dyDescent="0.25">
      <c r="A2370" s="109" t="s">
        <v>16416</v>
      </c>
      <c r="B2370" s="109" t="s">
        <v>15907</v>
      </c>
      <c r="C2370" s="109" t="s">
        <v>15865</v>
      </c>
      <c r="D2370" s="109" t="s">
        <v>16351</v>
      </c>
      <c r="E2370" s="109">
        <v>3694</v>
      </c>
      <c r="F2370" s="109" t="s">
        <v>14913</v>
      </c>
      <c r="G2370" s="109" t="s">
        <v>4855</v>
      </c>
      <c r="H2370" s="110">
        <v>1635</v>
      </c>
      <c r="I2370" s="109" t="s">
        <v>14914</v>
      </c>
      <c r="J2370" s="109" t="s">
        <v>20096</v>
      </c>
      <c r="K2370" s="109" t="s">
        <v>15198</v>
      </c>
    </row>
    <row r="2371" spans="1:11" x14ac:dyDescent="0.25">
      <c r="A2371" t="s">
        <v>16392</v>
      </c>
      <c r="B2371" t="s">
        <v>15907</v>
      </c>
      <c r="C2371" t="s">
        <v>15865</v>
      </c>
      <c r="D2371" t="s">
        <v>16351</v>
      </c>
      <c r="E2371">
        <v>3694</v>
      </c>
      <c r="F2371" t="s">
        <v>14913</v>
      </c>
      <c r="G2371" t="s">
        <v>4855</v>
      </c>
      <c r="H2371" s="111">
        <v>448.2</v>
      </c>
      <c r="I2371" t="s">
        <v>14914</v>
      </c>
      <c r="J2371" t="s">
        <v>20096</v>
      </c>
      <c r="K2371" t="s">
        <v>15198</v>
      </c>
    </row>
    <row r="2372" spans="1:11" x14ac:dyDescent="0.25">
      <c r="A2372" s="109" t="s">
        <v>16417</v>
      </c>
      <c r="B2372" s="109" t="s">
        <v>15907</v>
      </c>
      <c r="C2372" s="109" t="s">
        <v>15865</v>
      </c>
      <c r="D2372" s="109" t="s">
        <v>16351</v>
      </c>
      <c r="E2372" s="109">
        <v>3694</v>
      </c>
      <c r="F2372" s="109" t="s">
        <v>14913</v>
      </c>
      <c r="G2372" s="109" t="s">
        <v>4855</v>
      </c>
      <c r="H2372" s="110">
        <v>3750</v>
      </c>
      <c r="I2372" s="109" t="s">
        <v>14914</v>
      </c>
      <c r="J2372" s="109" t="s">
        <v>20096</v>
      </c>
      <c r="K2372" s="109" t="s">
        <v>15198</v>
      </c>
    </row>
    <row r="2373" spans="1:11" x14ac:dyDescent="0.25">
      <c r="A2373" t="s">
        <v>16418</v>
      </c>
      <c r="B2373" t="s">
        <v>15907</v>
      </c>
      <c r="C2373" t="s">
        <v>15865</v>
      </c>
      <c r="D2373" t="s">
        <v>16351</v>
      </c>
      <c r="E2373">
        <v>3694</v>
      </c>
      <c r="F2373" t="s">
        <v>14913</v>
      </c>
      <c r="G2373" t="s">
        <v>4855</v>
      </c>
      <c r="H2373" s="111">
        <v>1667.4</v>
      </c>
      <c r="I2373" t="s">
        <v>14914</v>
      </c>
      <c r="J2373" t="s">
        <v>20096</v>
      </c>
      <c r="K2373" t="s">
        <v>15198</v>
      </c>
    </row>
    <row r="2374" spans="1:11" x14ac:dyDescent="0.25">
      <c r="A2374" s="109" t="s">
        <v>16419</v>
      </c>
      <c r="B2374" s="109" t="s">
        <v>15907</v>
      </c>
      <c r="C2374" s="109" t="s">
        <v>15865</v>
      </c>
      <c r="D2374" s="109" t="s">
        <v>16351</v>
      </c>
      <c r="E2374" s="109">
        <v>3694</v>
      </c>
      <c r="F2374" s="109" t="s">
        <v>14913</v>
      </c>
      <c r="G2374" s="109" t="s">
        <v>4855</v>
      </c>
      <c r="H2374" s="110">
        <v>1050</v>
      </c>
      <c r="I2374" s="109" t="s">
        <v>14914</v>
      </c>
      <c r="J2374" s="109" t="s">
        <v>20096</v>
      </c>
      <c r="K2374" s="109" t="s">
        <v>15198</v>
      </c>
    </row>
    <row r="2375" spans="1:11" x14ac:dyDescent="0.25">
      <c r="A2375" t="s">
        <v>16420</v>
      </c>
      <c r="B2375" t="s">
        <v>15907</v>
      </c>
      <c r="C2375" t="s">
        <v>15865</v>
      </c>
      <c r="D2375" t="s">
        <v>16351</v>
      </c>
      <c r="E2375">
        <v>3694</v>
      </c>
      <c r="F2375" t="s">
        <v>14913</v>
      </c>
      <c r="G2375" t="s">
        <v>4855</v>
      </c>
      <c r="H2375" s="111">
        <v>3750</v>
      </c>
      <c r="I2375" t="s">
        <v>14914</v>
      </c>
      <c r="J2375" t="s">
        <v>20096</v>
      </c>
      <c r="K2375" t="s">
        <v>15198</v>
      </c>
    </row>
    <row r="2376" spans="1:11" x14ac:dyDescent="0.25">
      <c r="A2376" s="109" t="s">
        <v>16405</v>
      </c>
      <c r="B2376" s="109" t="s">
        <v>15907</v>
      </c>
      <c r="C2376" s="109" t="s">
        <v>15865</v>
      </c>
      <c r="D2376" s="109" t="s">
        <v>16351</v>
      </c>
      <c r="E2376" s="109">
        <v>3694</v>
      </c>
      <c r="F2376" s="109" t="s">
        <v>14913</v>
      </c>
      <c r="G2376" s="109" t="s">
        <v>4855</v>
      </c>
      <c r="H2376" s="110">
        <v>1278</v>
      </c>
      <c r="I2376" s="109" t="s">
        <v>14914</v>
      </c>
      <c r="J2376" s="109" t="s">
        <v>20096</v>
      </c>
      <c r="K2376" s="109" t="s">
        <v>15198</v>
      </c>
    </row>
    <row r="2377" spans="1:11" x14ac:dyDescent="0.25">
      <c r="A2377" t="s">
        <v>16421</v>
      </c>
      <c r="B2377" t="s">
        <v>15907</v>
      </c>
      <c r="C2377" t="s">
        <v>15865</v>
      </c>
      <c r="D2377" t="s">
        <v>16351</v>
      </c>
      <c r="E2377">
        <v>3694</v>
      </c>
      <c r="F2377" t="s">
        <v>14913</v>
      </c>
      <c r="G2377" t="s">
        <v>4855</v>
      </c>
      <c r="H2377" s="111">
        <v>1050</v>
      </c>
      <c r="I2377" t="s">
        <v>14914</v>
      </c>
      <c r="J2377" t="s">
        <v>20096</v>
      </c>
      <c r="K2377" t="s">
        <v>15198</v>
      </c>
    </row>
    <row r="2378" spans="1:11" x14ac:dyDescent="0.25">
      <c r="A2378" s="109" t="s">
        <v>16422</v>
      </c>
      <c r="B2378" s="109" t="s">
        <v>15907</v>
      </c>
      <c r="C2378" s="109" t="s">
        <v>15865</v>
      </c>
      <c r="D2378" s="109" t="s">
        <v>16351</v>
      </c>
      <c r="E2378" s="109">
        <v>3694</v>
      </c>
      <c r="F2378" s="109" t="s">
        <v>14913</v>
      </c>
      <c r="G2378" s="109" t="s">
        <v>4855</v>
      </c>
      <c r="H2378" s="110">
        <v>3750</v>
      </c>
      <c r="I2378" s="109" t="s">
        <v>14914</v>
      </c>
      <c r="J2378" s="109" t="s">
        <v>20096</v>
      </c>
      <c r="K2378" s="109" t="s">
        <v>15198</v>
      </c>
    </row>
    <row r="2379" spans="1:11" x14ac:dyDescent="0.25">
      <c r="A2379" t="s">
        <v>21110</v>
      </c>
      <c r="B2379" t="s">
        <v>15858</v>
      </c>
      <c r="C2379" t="s">
        <v>15865</v>
      </c>
      <c r="D2379" t="s">
        <v>16351</v>
      </c>
      <c r="E2379">
        <v>3842</v>
      </c>
      <c r="F2379" t="s">
        <v>15155</v>
      </c>
      <c r="G2379" t="s">
        <v>4855</v>
      </c>
      <c r="H2379" s="111">
        <v>600</v>
      </c>
      <c r="I2379" t="s">
        <v>14963</v>
      </c>
      <c r="J2379" t="s">
        <v>20096</v>
      </c>
      <c r="K2379" t="s">
        <v>15198</v>
      </c>
    </row>
    <row r="2380" spans="1:11" x14ac:dyDescent="0.25">
      <c r="A2380" s="109" t="s">
        <v>16407</v>
      </c>
      <c r="B2380" s="109" t="s">
        <v>15907</v>
      </c>
      <c r="C2380" s="109" t="s">
        <v>15865</v>
      </c>
      <c r="D2380" s="109" t="s">
        <v>16351</v>
      </c>
      <c r="E2380" s="109">
        <v>3694</v>
      </c>
      <c r="F2380" s="109" t="s">
        <v>14913</v>
      </c>
      <c r="G2380" s="109" t="s">
        <v>4855</v>
      </c>
      <c r="H2380" s="110">
        <v>1405.8</v>
      </c>
      <c r="I2380" s="109" t="s">
        <v>14914</v>
      </c>
      <c r="J2380" s="109" t="s">
        <v>20096</v>
      </c>
      <c r="K2380" s="109" t="s">
        <v>15198</v>
      </c>
    </row>
    <row r="2381" spans="1:11" x14ac:dyDescent="0.25">
      <c r="A2381" t="s">
        <v>16423</v>
      </c>
      <c r="B2381" t="s">
        <v>15907</v>
      </c>
      <c r="C2381" t="s">
        <v>15865</v>
      </c>
      <c r="D2381" t="s">
        <v>16351</v>
      </c>
      <c r="E2381">
        <v>3694</v>
      </c>
      <c r="F2381" t="s">
        <v>14913</v>
      </c>
      <c r="G2381" t="s">
        <v>4855</v>
      </c>
      <c r="H2381" s="111">
        <v>1050</v>
      </c>
      <c r="I2381" t="s">
        <v>14914</v>
      </c>
      <c r="J2381" t="s">
        <v>20096</v>
      </c>
      <c r="K2381" t="s">
        <v>15198</v>
      </c>
    </row>
    <row r="2382" spans="1:11" x14ac:dyDescent="0.25">
      <c r="A2382" s="109" t="s">
        <v>16424</v>
      </c>
      <c r="B2382" s="109" t="s">
        <v>15907</v>
      </c>
      <c r="C2382" s="109" t="s">
        <v>15865</v>
      </c>
      <c r="D2382" s="109" t="s">
        <v>16351</v>
      </c>
      <c r="E2382" s="109">
        <v>3694</v>
      </c>
      <c r="F2382" s="109" t="s">
        <v>14913</v>
      </c>
      <c r="G2382" s="109" t="s">
        <v>4855</v>
      </c>
      <c r="H2382" s="110">
        <v>3750</v>
      </c>
      <c r="I2382" s="109" t="s">
        <v>14914</v>
      </c>
      <c r="J2382" s="109" t="s">
        <v>20096</v>
      </c>
      <c r="K2382" s="109" t="s">
        <v>15198</v>
      </c>
    </row>
    <row r="2383" spans="1:11" x14ac:dyDescent="0.25">
      <c r="A2383" t="s">
        <v>16393</v>
      </c>
      <c r="B2383" t="s">
        <v>15907</v>
      </c>
      <c r="C2383" t="s">
        <v>15865</v>
      </c>
      <c r="D2383" t="s">
        <v>16351</v>
      </c>
      <c r="E2383">
        <v>3694</v>
      </c>
      <c r="F2383" t="s">
        <v>14913</v>
      </c>
      <c r="G2383" t="s">
        <v>4855</v>
      </c>
      <c r="H2383" s="111">
        <v>3750</v>
      </c>
      <c r="I2383" t="s">
        <v>14914</v>
      </c>
      <c r="J2383" t="s">
        <v>20096</v>
      </c>
      <c r="K2383" t="s">
        <v>15198</v>
      </c>
    </row>
    <row r="2384" spans="1:11" x14ac:dyDescent="0.25">
      <c r="A2384" s="109" t="s">
        <v>16425</v>
      </c>
      <c r="B2384" s="109" t="s">
        <v>15907</v>
      </c>
      <c r="C2384" s="109" t="s">
        <v>15865</v>
      </c>
      <c r="D2384" s="109" t="s">
        <v>16351</v>
      </c>
      <c r="E2384" s="109">
        <v>3694</v>
      </c>
      <c r="F2384" s="109" t="s">
        <v>14913</v>
      </c>
      <c r="G2384" s="109" t="s">
        <v>4855</v>
      </c>
      <c r="H2384" s="110">
        <v>1050</v>
      </c>
      <c r="I2384" s="109" t="s">
        <v>14914</v>
      </c>
      <c r="J2384" s="109" t="s">
        <v>20096</v>
      </c>
      <c r="K2384" s="109" t="s">
        <v>15198</v>
      </c>
    </row>
    <row r="2385" spans="1:11" x14ac:dyDescent="0.25">
      <c r="A2385" t="s">
        <v>16426</v>
      </c>
      <c r="B2385" t="s">
        <v>15907</v>
      </c>
      <c r="C2385" t="s">
        <v>15865</v>
      </c>
      <c r="D2385" t="s">
        <v>16351</v>
      </c>
      <c r="E2385">
        <v>3694</v>
      </c>
      <c r="F2385" t="s">
        <v>14913</v>
      </c>
      <c r="G2385" t="s">
        <v>4855</v>
      </c>
      <c r="H2385" s="111">
        <v>1269.6</v>
      </c>
      <c r="I2385" t="s">
        <v>14914</v>
      </c>
      <c r="J2385" t="s">
        <v>20096</v>
      </c>
      <c r="K2385" t="s">
        <v>15198</v>
      </c>
    </row>
    <row r="2386" spans="1:11" x14ac:dyDescent="0.25">
      <c r="A2386" s="109" t="s">
        <v>16394</v>
      </c>
      <c r="B2386" s="109" t="s">
        <v>15907</v>
      </c>
      <c r="C2386" s="109" t="s">
        <v>15865</v>
      </c>
      <c r="D2386" s="109" t="s">
        <v>16351</v>
      </c>
      <c r="E2386" s="109">
        <v>3694</v>
      </c>
      <c r="F2386" s="109" t="s">
        <v>14913</v>
      </c>
      <c r="G2386" s="109" t="s">
        <v>4855</v>
      </c>
      <c r="H2386" s="110">
        <v>3750</v>
      </c>
      <c r="I2386" s="109" t="s">
        <v>14914</v>
      </c>
      <c r="J2386" s="109" t="s">
        <v>20096</v>
      </c>
      <c r="K2386" s="109" t="s">
        <v>15198</v>
      </c>
    </row>
    <row r="2387" spans="1:11" x14ac:dyDescent="0.25">
      <c r="A2387" t="s">
        <v>16395</v>
      </c>
      <c r="B2387" t="s">
        <v>15907</v>
      </c>
      <c r="C2387" t="s">
        <v>15865</v>
      </c>
      <c r="D2387" t="s">
        <v>16351</v>
      </c>
      <c r="E2387">
        <v>3694</v>
      </c>
      <c r="F2387" t="s">
        <v>14913</v>
      </c>
      <c r="G2387" t="s">
        <v>4855</v>
      </c>
      <c r="H2387" s="111">
        <v>1050</v>
      </c>
      <c r="I2387" t="s">
        <v>14914</v>
      </c>
      <c r="J2387" t="s">
        <v>20096</v>
      </c>
      <c r="K2387" t="s">
        <v>15198</v>
      </c>
    </row>
    <row r="2388" spans="1:11" x14ac:dyDescent="0.25">
      <c r="A2388" s="109" t="s">
        <v>16408</v>
      </c>
      <c r="B2388" s="109" t="s">
        <v>15907</v>
      </c>
      <c r="C2388" s="109" t="s">
        <v>15865</v>
      </c>
      <c r="D2388" s="109" t="s">
        <v>16351</v>
      </c>
      <c r="E2388" s="109">
        <v>3694</v>
      </c>
      <c r="F2388" s="109" t="s">
        <v>14913</v>
      </c>
      <c r="G2388" s="109" t="s">
        <v>4855</v>
      </c>
      <c r="H2388" s="110">
        <v>1312.2</v>
      </c>
      <c r="I2388" s="109" t="s">
        <v>14914</v>
      </c>
      <c r="J2388" s="109" t="s">
        <v>20096</v>
      </c>
      <c r="K2388" s="109" t="s">
        <v>15198</v>
      </c>
    </row>
    <row r="2389" spans="1:11" x14ac:dyDescent="0.25">
      <c r="A2389" t="s">
        <v>16427</v>
      </c>
      <c r="B2389" t="s">
        <v>15907</v>
      </c>
      <c r="C2389" t="s">
        <v>15865</v>
      </c>
      <c r="D2389" t="s">
        <v>16351</v>
      </c>
      <c r="E2389">
        <v>3694</v>
      </c>
      <c r="F2389" t="s">
        <v>14913</v>
      </c>
      <c r="G2389" t="s">
        <v>4855</v>
      </c>
      <c r="H2389" s="111">
        <v>1050</v>
      </c>
      <c r="I2389" t="s">
        <v>14914</v>
      </c>
      <c r="J2389" t="s">
        <v>20096</v>
      </c>
      <c r="K2389" t="s">
        <v>15198</v>
      </c>
    </row>
    <row r="2390" spans="1:11" x14ac:dyDescent="0.25">
      <c r="A2390" s="109" t="s">
        <v>16428</v>
      </c>
      <c r="B2390" s="109" t="s">
        <v>15907</v>
      </c>
      <c r="C2390" s="109" t="s">
        <v>15865</v>
      </c>
      <c r="D2390" s="109" t="s">
        <v>16351</v>
      </c>
      <c r="E2390" s="109">
        <v>3694</v>
      </c>
      <c r="F2390" s="109" t="s">
        <v>14913</v>
      </c>
      <c r="G2390" s="109" t="s">
        <v>4855</v>
      </c>
      <c r="H2390" s="110">
        <v>1205.4</v>
      </c>
      <c r="I2390" s="109" t="s">
        <v>14914</v>
      </c>
      <c r="J2390" s="109" t="s">
        <v>20096</v>
      </c>
      <c r="K2390" s="109" t="s">
        <v>15198</v>
      </c>
    </row>
    <row r="2391" spans="1:11" x14ac:dyDescent="0.25">
      <c r="A2391" t="s">
        <v>16429</v>
      </c>
      <c r="B2391" t="s">
        <v>15907</v>
      </c>
      <c r="C2391" t="s">
        <v>15865</v>
      </c>
      <c r="D2391" t="s">
        <v>16351</v>
      </c>
      <c r="E2391">
        <v>3694</v>
      </c>
      <c r="F2391" t="s">
        <v>14913</v>
      </c>
      <c r="G2391" t="s">
        <v>4855</v>
      </c>
      <c r="H2391" s="111">
        <v>1330.2</v>
      </c>
      <c r="I2391" t="s">
        <v>14914</v>
      </c>
      <c r="J2391" t="s">
        <v>20096</v>
      </c>
      <c r="K2391" t="s">
        <v>15198</v>
      </c>
    </row>
    <row r="2392" spans="1:11" x14ac:dyDescent="0.25">
      <c r="A2392" s="109" t="s">
        <v>16396</v>
      </c>
      <c r="B2392" s="109" t="s">
        <v>15907</v>
      </c>
      <c r="C2392" s="109" t="s">
        <v>15865</v>
      </c>
      <c r="D2392" s="109" t="s">
        <v>16351</v>
      </c>
      <c r="E2392" s="109">
        <v>3694</v>
      </c>
      <c r="F2392" s="109" t="s">
        <v>14913</v>
      </c>
      <c r="G2392" s="109" t="s">
        <v>4855</v>
      </c>
      <c r="H2392" s="110">
        <v>3750</v>
      </c>
      <c r="I2392" s="109" t="s">
        <v>14914</v>
      </c>
      <c r="J2392" s="109" t="s">
        <v>20096</v>
      </c>
      <c r="K2392" s="109" t="s">
        <v>15198</v>
      </c>
    </row>
    <row r="2393" spans="1:11" x14ac:dyDescent="0.25">
      <c r="A2393" t="s">
        <v>16397</v>
      </c>
      <c r="B2393" t="s">
        <v>15907</v>
      </c>
      <c r="C2393" t="s">
        <v>15865</v>
      </c>
      <c r="D2393" t="s">
        <v>16351</v>
      </c>
      <c r="E2393">
        <v>3694</v>
      </c>
      <c r="F2393" t="s">
        <v>14913</v>
      </c>
      <c r="G2393" t="s">
        <v>4855</v>
      </c>
      <c r="H2393" s="111">
        <v>1050</v>
      </c>
      <c r="I2393" t="s">
        <v>14914</v>
      </c>
      <c r="J2393" t="s">
        <v>20096</v>
      </c>
      <c r="K2393" t="s">
        <v>15198</v>
      </c>
    </row>
    <row r="2394" spans="1:11" x14ac:dyDescent="0.25">
      <c r="A2394" s="109" t="s">
        <v>16409</v>
      </c>
      <c r="B2394" s="109" t="s">
        <v>15907</v>
      </c>
      <c r="C2394" s="109" t="s">
        <v>15865</v>
      </c>
      <c r="D2394" s="109" t="s">
        <v>16351</v>
      </c>
      <c r="E2394" s="109">
        <v>3694</v>
      </c>
      <c r="F2394" s="109" t="s">
        <v>14913</v>
      </c>
      <c r="G2394" s="109" t="s">
        <v>4855</v>
      </c>
      <c r="H2394" s="110">
        <v>1265.4</v>
      </c>
      <c r="I2394" s="109" t="s">
        <v>14914</v>
      </c>
      <c r="J2394" s="109" t="s">
        <v>20096</v>
      </c>
      <c r="K2394" s="109" t="s">
        <v>15198</v>
      </c>
    </row>
    <row r="2395" spans="1:11" x14ac:dyDescent="0.25">
      <c r="A2395" t="s">
        <v>16430</v>
      </c>
      <c r="B2395" t="s">
        <v>15907</v>
      </c>
      <c r="C2395" t="s">
        <v>15865</v>
      </c>
      <c r="D2395" t="s">
        <v>16351</v>
      </c>
      <c r="E2395">
        <v>3694</v>
      </c>
      <c r="F2395" t="s">
        <v>14913</v>
      </c>
      <c r="G2395" t="s">
        <v>4855</v>
      </c>
      <c r="H2395" s="111">
        <v>1050</v>
      </c>
      <c r="I2395" t="s">
        <v>14914</v>
      </c>
      <c r="J2395" t="s">
        <v>20096</v>
      </c>
      <c r="K2395" t="s">
        <v>15198</v>
      </c>
    </row>
    <row r="2396" spans="1:11" x14ac:dyDescent="0.25">
      <c r="A2396" s="109" t="s">
        <v>16431</v>
      </c>
      <c r="B2396" s="109" t="s">
        <v>15907</v>
      </c>
      <c r="C2396" s="109" t="s">
        <v>15865</v>
      </c>
      <c r="D2396" s="109" t="s">
        <v>16351</v>
      </c>
      <c r="E2396" s="109">
        <v>3694</v>
      </c>
      <c r="F2396" s="109" t="s">
        <v>14913</v>
      </c>
      <c r="G2396" s="109" t="s">
        <v>4855</v>
      </c>
      <c r="H2396" s="110">
        <v>3750</v>
      </c>
      <c r="I2396" s="109" t="s">
        <v>14914</v>
      </c>
      <c r="J2396" s="109" t="s">
        <v>20096</v>
      </c>
      <c r="K2396" s="109" t="s">
        <v>15198</v>
      </c>
    </row>
    <row r="2397" spans="1:11" x14ac:dyDescent="0.25">
      <c r="A2397" t="s">
        <v>16398</v>
      </c>
      <c r="B2397" t="s">
        <v>15907</v>
      </c>
      <c r="C2397" t="s">
        <v>15865</v>
      </c>
      <c r="D2397" t="s">
        <v>16351</v>
      </c>
      <c r="E2397">
        <v>3694</v>
      </c>
      <c r="F2397" t="s">
        <v>14913</v>
      </c>
      <c r="G2397" t="s">
        <v>4855</v>
      </c>
      <c r="H2397" s="111">
        <v>1326</v>
      </c>
      <c r="I2397" t="s">
        <v>14914</v>
      </c>
      <c r="J2397" t="s">
        <v>20096</v>
      </c>
      <c r="K2397" t="s">
        <v>15198</v>
      </c>
    </row>
    <row r="2398" spans="1:11" x14ac:dyDescent="0.25">
      <c r="A2398" s="109" t="s">
        <v>16399</v>
      </c>
      <c r="B2398" s="109" t="s">
        <v>15907</v>
      </c>
      <c r="C2398" s="109" t="s">
        <v>15865</v>
      </c>
      <c r="D2398" s="109" t="s">
        <v>16351</v>
      </c>
      <c r="E2398" s="109">
        <v>3694</v>
      </c>
      <c r="F2398" s="109" t="s">
        <v>14913</v>
      </c>
      <c r="G2398" s="109" t="s">
        <v>4855</v>
      </c>
      <c r="H2398" s="110">
        <v>3750</v>
      </c>
      <c r="I2398" s="109" t="s">
        <v>14914</v>
      </c>
      <c r="J2398" s="109" t="s">
        <v>20096</v>
      </c>
      <c r="K2398" s="109" t="s">
        <v>15198</v>
      </c>
    </row>
    <row r="2399" spans="1:11" x14ac:dyDescent="0.25">
      <c r="A2399" t="s">
        <v>16400</v>
      </c>
      <c r="B2399" t="s">
        <v>15907</v>
      </c>
      <c r="C2399" t="s">
        <v>15865</v>
      </c>
      <c r="D2399" t="s">
        <v>16351</v>
      </c>
      <c r="E2399">
        <v>3694</v>
      </c>
      <c r="F2399" t="s">
        <v>14913</v>
      </c>
      <c r="G2399" t="s">
        <v>4855</v>
      </c>
      <c r="H2399" s="111">
        <v>1050</v>
      </c>
      <c r="I2399" t="s">
        <v>14914</v>
      </c>
      <c r="J2399" t="s">
        <v>20096</v>
      </c>
      <c r="K2399" t="s">
        <v>15198</v>
      </c>
    </row>
    <row r="2400" spans="1:11" x14ac:dyDescent="0.25">
      <c r="A2400" s="109" t="s">
        <v>16432</v>
      </c>
      <c r="B2400" s="109" t="s">
        <v>16433</v>
      </c>
      <c r="C2400" s="109" t="s">
        <v>15865</v>
      </c>
      <c r="D2400" s="109" t="s">
        <v>16351</v>
      </c>
      <c r="E2400" s="109">
        <v>3694</v>
      </c>
      <c r="F2400" s="109" t="s">
        <v>14913</v>
      </c>
      <c r="G2400" s="109" t="s">
        <v>4855</v>
      </c>
      <c r="H2400" s="110">
        <v>3750</v>
      </c>
      <c r="I2400" s="109" t="s">
        <v>14914</v>
      </c>
      <c r="J2400" s="109" t="s">
        <v>20096</v>
      </c>
      <c r="K2400" s="109" t="s">
        <v>15198</v>
      </c>
    </row>
    <row r="2401" spans="1:11" x14ac:dyDescent="0.25">
      <c r="A2401" t="s">
        <v>16434</v>
      </c>
      <c r="B2401" t="s">
        <v>16412</v>
      </c>
      <c r="C2401" t="s">
        <v>15865</v>
      </c>
      <c r="D2401" t="s">
        <v>16351</v>
      </c>
      <c r="E2401">
        <v>3707</v>
      </c>
      <c r="F2401" t="s">
        <v>14955</v>
      </c>
      <c r="G2401" t="s">
        <v>4855</v>
      </c>
      <c r="H2401" s="111">
        <v>1004.39</v>
      </c>
      <c r="I2401" t="s">
        <v>14943</v>
      </c>
      <c r="J2401" t="s">
        <v>20096</v>
      </c>
      <c r="K2401" t="s">
        <v>15198</v>
      </c>
    </row>
    <row r="2402" spans="1:11" x14ac:dyDescent="0.25">
      <c r="A2402" s="109" t="s">
        <v>4855</v>
      </c>
      <c r="B2402" s="109" t="s">
        <v>15956</v>
      </c>
      <c r="C2402" s="109" t="s">
        <v>15865</v>
      </c>
      <c r="D2402" s="109" t="s">
        <v>16351</v>
      </c>
      <c r="E2402" s="109">
        <v>3705</v>
      </c>
      <c r="F2402" s="109" t="s">
        <v>15072</v>
      </c>
      <c r="G2402" s="109" t="s">
        <v>4855</v>
      </c>
      <c r="H2402" s="110">
        <v>533.4</v>
      </c>
      <c r="I2402" s="109" t="s">
        <v>14963</v>
      </c>
      <c r="J2402" s="109" t="s">
        <v>20096</v>
      </c>
      <c r="K2402" s="109" t="s">
        <v>15198</v>
      </c>
    </row>
    <row r="2403" spans="1:11" x14ac:dyDescent="0.25">
      <c r="A2403" t="s">
        <v>4855</v>
      </c>
      <c r="B2403" t="s">
        <v>15956</v>
      </c>
      <c r="C2403" t="s">
        <v>15865</v>
      </c>
      <c r="D2403" t="s">
        <v>16351</v>
      </c>
      <c r="E2403">
        <v>3706</v>
      </c>
      <c r="F2403" t="s">
        <v>15073</v>
      </c>
      <c r="G2403" t="s">
        <v>4855</v>
      </c>
      <c r="H2403" s="111">
        <v>456.6</v>
      </c>
      <c r="I2403" t="s">
        <v>14963</v>
      </c>
      <c r="J2403" t="s">
        <v>20096</v>
      </c>
      <c r="K2403" t="s">
        <v>15198</v>
      </c>
    </row>
    <row r="2404" spans="1:11" x14ac:dyDescent="0.25">
      <c r="A2404" s="109" t="s">
        <v>4855</v>
      </c>
      <c r="B2404" s="109" t="s">
        <v>15956</v>
      </c>
      <c r="C2404" s="109" t="s">
        <v>15865</v>
      </c>
      <c r="D2404" s="109" t="s">
        <v>16351</v>
      </c>
      <c r="E2404" s="109">
        <v>3707</v>
      </c>
      <c r="F2404" s="109" t="s">
        <v>14955</v>
      </c>
      <c r="G2404" s="109" t="s">
        <v>4855</v>
      </c>
      <c r="H2404" s="110">
        <v>1246.2</v>
      </c>
      <c r="I2404" s="109" t="s">
        <v>14943</v>
      </c>
      <c r="J2404" s="109" t="s">
        <v>20096</v>
      </c>
      <c r="K2404" s="109" t="s">
        <v>15198</v>
      </c>
    </row>
    <row r="2405" spans="1:11" x14ac:dyDescent="0.25">
      <c r="A2405" t="s">
        <v>4855</v>
      </c>
      <c r="B2405" t="s">
        <v>15956</v>
      </c>
      <c r="C2405" t="s">
        <v>15865</v>
      </c>
      <c r="D2405" t="s">
        <v>16351</v>
      </c>
      <c r="E2405">
        <v>3730</v>
      </c>
      <c r="F2405" t="s">
        <v>15074</v>
      </c>
      <c r="G2405" t="s">
        <v>4855</v>
      </c>
      <c r="H2405" s="111">
        <v>539.4</v>
      </c>
      <c r="I2405" t="s">
        <v>14963</v>
      </c>
      <c r="J2405" t="s">
        <v>20096</v>
      </c>
      <c r="K2405" t="s">
        <v>15198</v>
      </c>
    </row>
    <row r="2406" spans="1:11" x14ac:dyDescent="0.25">
      <c r="A2406" s="109" t="s">
        <v>4855</v>
      </c>
      <c r="B2406" s="109" t="s">
        <v>15956</v>
      </c>
      <c r="C2406" s="109" t="s">
        <v>15865</v>
      </c>
      <c r="D2406" s="109" t="s">
        <v>16351</v>
      </c>
      <c r="E2406" s="109">
        <v>3731</v>
      </c>
      <c r="F2406" s="109" t="s">
        <v>15075</v>
      </c>
      <c r="G2406" s="109" t="s">
        <v>4855</v>
      </c>
      <c r="H2406" s="110">
        <v>521.4</v>
      </c>
      <c r="I2406" s="109" t="s">
        <v>14963</v>
      </c>
      <c r="J2406" s="109" t="s">
        <v>20096</v>
      </c>
      <c r="K2406" s="109" t="s">
        <v>15198</v>
      </c>
    </row>
    <row r="2407" spans="1:11" x14ac:dyDescent="0.25">
      <c r="A2407" t="s">
        <v>4855</v>
      </c>
      <c r="B2407" t="s">
        <v>15865</v>
      </c>
      <c r="C2407" t="s">
        <v>15865</v>
      </c>
      <c r="D2407" t="s">
        <v>16351</v>
      </c>
      <c r="E2407">
        <v>3379</v>
      </c>
      <c r="F2407" t="s">
        <v>14949</v>
      </c>
      <c r="G2407" t="s">
        <v>4855</v>
      </c>
      <c r="H2407" s="111">
        <v>171.57</v>
      </c>
      <c r="I2407" t="s">
        <v>14943</v>
      </c>
      <c r="J2407" t="s">
        <v>20096</v>
      </c>
      <c r="K2407" t="s">
        <v>15198</v>
      </c>
    </row>
    <row r="2408" spans="1:11" x14ac:dyDescent="0.25">
      <c r="A2408" s="109" t="s">
        <v>16438</v>
      </c>
      <c r="B2408" s="109" t="s">
        <v>16355</v>
      </c>
      <c r="C2408" s="109" t="s">
        <v>15865</v>
      </c>
      <c r="D2408" s="109" t="s">
        <v>16351</v>
      </c>
      <c r="E2408" s="109">
        <v>3502</v>
      </c>
      <c r="F2408" s="109" t="s">
        <v>14911</v>
      </c>
      <c r="G2408" s="109" t="s">
        <v>4855</v>
      </c>
      <c r="H2408" s="110">
        <v>59700</v>
      </c>
      <c r="I2408" s="109" t="s">
        <v>14912</v>
      </c>
      <c r="J2408" s="109" t="s">
        <v>20096</v>
      </c>
      <c r="K2408" s="109" t="s">
        <v>15198</v>
      </c>
    </row>
    <row r="2409" spans="1:11" x14ac:dyDescent="0.25">
      <c r="A2409" t="s">
        <v>21111</v>
      </c>
      <c r="B2409" t="s">
        <v>15865</v>
      </c>
      <c r="C2409" t="s">
        <v>15865</v>
      </c>
      <c r="D2409" t="s">
        <v>16351</v>
      </c>
      <c r="E2409">
        <v>3984</v>
      </c>
      <c r="F2409" t="s">
        <v>21072</v>
      </c>
      <c r="G2409" t="s">
        <v>4855</v>
      </c>
      <c r="H2409" s="111">
        <v>32</v>
      </c>
      <c r="I2409" t="s">
        <v>14963</v>
      </c>
      <c r="J2409" t="s">
        <v>20096</v>
      </c>
      <c r="K2409" t="s">
        <v>15198</v>
      </c>
    </row>
    <row r="2410" spans="1:11" x14ac:dyDescent="0.25">
      <c r="A2410" s="109" t="s">
        <v>21112</v>
      </c>
      <c r="B2410" s="109" t="s">
        <v>15925</v>
      </c>
      <c r="C2410" s="109" t="s">
        <v>15925</v>
      </c>
      <c r="D2410" s="109" t="s">
        <v>16351</v>
      </c>
      <c r="E2410" s="109">
        <v>2942</v>
      </c>
      <c r="F2410" s="109" t="s">
        <v>14973</v>
      </c>
      <c r="G2410" s="109" t="s">
        <v>4855</v>
      </c>
      <c r="H2410" s="110">
        <v>48.71</v>
      </c>
      <c r="I2410" s="109" t="s">
        <v>14963</v>
      </c>
      <c r="J2410" s="109" t="s">
        <v>20096</v>
      </c>
      <c r="K2410" s="109" t="s">
        <v>15198</v>
      </c>
    </row>
    <row r="2411" spans="1:11" x14ac:dyDescent="0.25">
      <c r="A2411" t="s">
        <v>16439</v>
      </c>
      <c r="B2411" t="s">
        <v>15438</v>
      </c>
      <c r="C2411" t="s">
        <v>15925</v>
      </c>
      <c r="D2411" t="s">
        <v>16351</v>
      </c>
      <c r="E2411">
        <v>3481</v>
      </c>
      <c r="F2411" t="s">
        <v>14905</v>
      </c>
      <c r="G2411" t="s">
        <v>4855</v>
      </c>
      <c r="H2411" s="111">
        <v>3231</v>
      </c>
      <c r="I2411" t="s">
        <v>14904</v>
      </c>
      <c r="J2411" t="s">
        <v>20096</v>
      </c>
      <c r="K2411" t="s">
        <v>15198</v>
      </c>
    </row>
    <row r="2412" spans="1:11" x14ac:dyDescent="0.25">
      <c r="A2412" s="109" t="s">
        <v>16441</v>
      </c>
      <c r="B2412" s="109" t="s">
        <v>15438</v>
      </c>
      <c r="C2412" s="109" t="s">
        <v>15925</v>
      </c>
      <c r="D2412" s="109" t="s">
        <v>16351</v>
      </c>
      <c r="E2412" s="109">
        <v>3481</v>
      </c>
      <c r="F2412" s="109" t="s">
        <v>14905</v>
      </c>
      <c r="G2412" s="109" t="s">
        <v>4855</v>
      </c>
      <c r="H2412" s="110">
        <v>3218.4</v>
      </c>
      <c r="I2412" s="109" t="s">
        <v>14904</v>
      </c>
      <c r="J2412" s="109" t="s">
        <v>20096</v>
      </c>
      <c r="K2412" s="109" t="s">
        <v>15198</v>
      </c>
    </row>
    <row r="2413" spans="1:11" x14ac:dyDescent="0.25">
      <c r="A2413" t="s">
        <v>16442</v>
      </c>
      <c r="B2413" t="s">
        <v>15438</v>
      </c>
      <c r="C2413" t="s">
        <v>15925</v>
      </c>
      <c r="D2413" t="s">
        <v>16351</v>
      </c>
      <c r="E2413">
        <v>3481</v>
      </c>
      <c r="F2413" t="s">
        <v>14905</v>
      </c>
      <c r="G2413" t="s">
        <v>4855</v>
      </c>
      <c r="H2413" s="111">
        <v>3234.6</v>
      </c>
      <c r="I2413" t="s">
        <v>14904</v>
      </c>
      <c r="J2413" t="s">
        <v>20096</v>
      </c>
      <c r="K2413" t="s">
        <v>15198</v>
      </c>
    </row>
    <row r="2414" spans="1:11" x14ac:dyDescent="0.25">
      <c r="A2414" s="109" t="s">
        <v>16443</v>
      </c>
      <c r="B2414" s="109" t="s">
        <v>16350</v>
      </c>
      <c r="C2414" s="109" t="s">
        <v>15925</v>
      </c>
      <c r="D2414" s="109" t="s">
        <v>16351</v>
      </c>
      <c r="E2414" s="109">
        <v>3481</v>
      </c>
      <c r="F2414" s="109" t="s">
        <v>14905</v>
      </c>
      <c r="G2414" s="109" t="s">
        <v>4855</v>
      </c>
      <c r="H2414" s="110">
        <v>3256.2</v>
      </c>
      <c r="I2414" s="109" t="s">
        <v>14904</v>
      </c>
      <c r="J2414" s="109" t="s">
        <v>20096</v>
      </c>
      <c r="K2414" s="109" t="s">
        <v>15198</v>
      </c>
    </row>
    <row r="2415" spans="1:11" x14ac:dyDescent="0.25">
      <c r="A2415" t="s">
        <v>16444</v>
      </c>
      <c r="B2415" t="s">
        <v>15438</v>
      </c>
      <c r="C2415" t="s">
        <v>15925</v>
      </c>
      <c r="D2415" t="s">
        <v>16351</v>
      </c>
      <c r="E2415">
        <v>3481</v>
      </c>
      <c r="F2415" t="s">
        <v>14905</v>
      </c>
      <c r="G2415" t="s">
        <v>4855</v>
      </c>
      <c r="H2415" s="111">
        <v>3304.8</v>
      </c>
      <c r="I2415" t="s">
        <v>14904</v>
      </c>
      <c r="J2415" t="s">
        <v>20096</v>
      </c>
      <c r="K2415" t="s">
        <v>15198</v>
      </c>
    </row>
    <row r="2416" spans="1:11" x14ac:dyDescent="0.25">
      <c r="A2416" s="109" t="s">
        <v>16445</v>
      </c>
      <c r="B2416" s="109" t="s">
        <v>16350</v>
      </c>
      <c r="C2416" s="109" t="s">
        <v>15925</v>
      </c>
      <c r="D2416" s="109" t="s">
        <v>16351</v>
      </c>
      <c r="E2416" s="109">
        <v>3481</v>
      </c>
      <c r="F2416" s="109" t="s">
        <v>14905</v>
      </c>
      <c r="G2416" s="109" t="s">
        <v>4855</v>
      </c>
      <c r="H2416" s="110">
        <v>3286.8</v>
      </c>
      <c r="I2416" s="109" t="s">
        <v>14904</v>
      </c>
      <c r="J2416" s="109" t="s">
        <v>20096</v>
      </c>
      <c r="K2416" s="109" t="s">
        <v>15198</v>
      </c>
    </row>
    <row r="2417" spans="1:11" x14ac:dyDescent="0.25">
      <c r="A2417" t="s">
        <v>16446</v>
      </c>
      <c r="B2417" t="s">
        <v>16350</v>
      </c>
      <c r="C2417" t="s">
        <v>15925</v>
      </c>
      <c r="D2417" t="s">
        <v>16351</v>
      </c>
      <c r="E2417">
        <v>3481</v>
      </c>
      <c r="F2417" t="s">
        <v>14905</v>
      </c>
      <c r="G2417" t="s">
        <v>4855</v>
      </c>
      <c r="H2417" s="111">
        <v>3322.8</v>
      </c>
      <c r="I2417" t="s">
        <v>14904</v>
      </c>
      <c r="J2417" t="s">
        <v>20096</v>
      </c>
      <c r="K2417" t="s">
        <v>15198</v>
      </c>
    </row>
    <row r="2418" spans="1:11" x14ac:dyDescent="0.25">
      <c r="A2418" s="109" t="s">
        <v>16447</v>
      </c>
      <c r="B2418" s="109" t="s">
        <v>16350</v>
      </c>
      <c r="C2418" s="109" t="s">
        <v>15925</v>
      </c>
      <c r="D2418" s="109" t="s">
        <v>16351</v>
      </c>
      <c r="E2418" s="109">
        <v>3481</v>
      </c>
      <c r="F2418" s="109" t="s">
        <v>14905</v>
      </c>
      <c r="G2418" s="109" t="s">
        <v>4855</v>
      </c>
      <c r="H2418" s="110">
        <v>3205.8</v>
      </c>
      <c r="I2418" s="109" t="s">
        <v>14904</v>
      </c>
      <c r="J2418" s="109" t="s">
        <v>20096</v>
      </c>
      <c r="K2418" s="109" t="s">
        <v>15198</v>
      </c>
    </row>
    <row r="2419" spans="1:11" x14ac:dyDescent="0.25">
      <c r="A2419" t="s">
        <v>16448</v>
      </c>
      <c r="B2419" t="s">
        <v>16350</v>
      </c>
      <c r="C2419" t="s">
        <v>15925</v>
      </c>
      <c r="D2419" t="s">
        <v>16351</v>
      </c>
      <c r="E2419">
        <v>3481</v>
      </c>
      <c r="F2419" t="s">
        <v>14905</v>
      </c>
      <c r="G2419" t="s">
        <v>4855</v>
      </c>
      <c r="H2419" s="111">
        <v>3114</v>
      </c>
      <c r="I2419" t="s">
        <v>14904</v>
      </c>
      <c r="J2419" t="s">
        <v>20096</v>
      </c>
      <c r="K2419" t="s">
        <v>15198</v>
      </c>
    </row>
    <row r="2420" spans="1:11" x14ac:dyDescent="0.25">
      <c r="A2420" s="109" t="s">
        <v>21113</v>
      </c>
      <c r="B2420" s="109" t="s">
        <v>15925</v>
      </c>
      <c r="C2420" s="109" t="s">
        <v>15925</v>
      </c>
      <c r="D2420" s="109" t="s">
        <v>16351</v>
      </c>
      <c r="E2420" s="109">
        <v>3325</v>
      </c>
      <c r="F2420" s="109" t="s">
        <v>14966</v>
      </c>
      <c r="G2420" s="109" t="s">
        <v>4855</v>
      </c>
      <c r="H2420" s="110">
        <v>6.8</v>
      </c>
      <c r="I2420" s="109" t="s">
        <v>14916</v>
      </c>
      <c r="J2420" s="109" t="s">
        <v>20096</v>
      </c>
      <c r="K2420" s="109" t="s">
        <v>14916</v>
      </c>
    </row>
    <row r="2421" spans="1:11" x14ac:dyDescent="0.25">
      <c r="A2421" t="s">
        <v>16449</v>
      </c>
      <c r="B2421" t="s">
        <v>16378</v>
      </c>
      <c r="C2421" t="s">
        <v>15925</v>
      </c>
      <c r="D2421" t="s">
        <v>16351</v>
      </c>
      <c r="E2421">
        <v>3481</v>
      </c>
      <c r="F2421" t="s">
        <v>14905</v>
      </c>
      <c r="G2421" t="s">
        <v>4855</v>
      </c>
      <c r="H2421" s="111">
        <v>3299.4</v>
      </c>
      <c r="I2421" t="s">
        <v>14904</v>
      </c>
      <c r="J2421" t="s">
        <v>20096</v>
      </c>
      <c r="K2421" t="s">
        <v>15198</v>
      </c>
    </row>
    <row r="2422" spans="1:11" x14ac:dyDescent="0.25">
      <c r="A2422" s="109" t="s">
        <v>16450</v>
      </c>
      <c r="B2422" s="109" t="s">
        <v>16378</v>
      </c>
      <c r="C2422" s="109" t="s">
        <v>15925</v>
      </c>
      <c r="D2422" s="109" t="s">
        <v>16351</v>
      </c>
      <c r="E2422" s="109">
        <v>3481</v>
      </c>
      <c r="F2422" s="109" t="s">
        <v>14905</v>
      </c>
      <c r="G2422" s="109" t="s">
        <v>4855</v>
      </c>
      <c r="H2422" s="110">
        <v>3333.6</v>
      </c>
      <c r="I2422" s="109" t="s">
        <v>14904</v>
      </c>
      <c r="J2422" s="109" t="s">
        <v>20096</v>
      </c>
      <c r="K2422" s="109" t="s">
        <v>15198</v>
      </c>
    </row>
    <row r="2423" spans="1:11" x14ac:dyDescent="0.25">
      <c r="A2423" t="s">
        <v>16451</v>
      </c>
      <c r="B2423" t="s">
        <v>16378</v>
      </c>
      <c r="C2423" t="s">
        <v>15925</v>
      </c>
      <c r="D2423" t="s">
        <v>16351</v>
      </c>
      <c r="E2423">
        <v>3481</v>
      </c>
      <c r="F2423" t="s">
        <v>14905</v>
      </c>
      <c r="G2423" t="s">
        <v>4855</v>
      </c>
      <c r="H2423" s="111">
        <v>3384</v>
      </c>
      <c r="I2423" t="s">
        <v>14904</v>
      </c>
      <c r="J2423" t="s">
        <v>20096</v>
      </c>
      <c r="K2423" t="s">
        <v>15198</v>
      </c>
    </row>
    <row r="2424" spans="1:11" x14ac:dyDescent="0.25">
      <c r="A2424" s="109" t="s">
        <v>16452</v>
      </c>
      <c r="B2424" s="109" t="s">
        <v>16378</v>
      </c>
      <c r="C2424" s="109" t="s">
        <v>15925</v>
      </c>
      <c r="D2424" s="109" t="s">
        <v>16351</v>
      </c>
      <c r="E2424" s="109">
        <v>3481</v>
      </c>
      <c r="F2424" s="109" t="s">
        <v>14905</v>
      </c>
      <c r="G2424" s="109" t="s">
        <v>4855</v>
      </c>
      <c r="H2424" s="110">
        <v>3263.4</v>
      </c>
      <c r="I2424" s="109" t="s">
        <v>14904</v>
      </c>
      <c r="J2424" s="109" t="s">
        <v>20096</v>
      </c>
      <c r="K2424" s="109" t="s">
        <v>15198</v>
      </c>
    </row>
    <row r="2425" spans="1:11" x14ac:dyDescent="0.25">
      <c r="A2425" t="s">
        <v>16453</v>
      </c>
      <c r="B2425" t="s">
        <v>16378</v>
      </c>
      <c r="C2425" t="s">
        <v>15925</v>
      </c>
      <c r="D2425" t="s">
        <v>16351</v>
      </c>
      <c r="E2425">
        <v>3481</v>
      </c>
      <c r="F2425" t="s">
        <v>14905</v>
      </c>
      <c r="G2425" t="s">
        <v>4855</v>
      </c>
      <c r="H2425" s="111">
        <v>3295.8</v>
      </c>
      <c r="I2425" t="s">
        <v>14904</v>
      </c>
      <c r="J2425" t="s">
        <v>20096</v>
      </c>
      <c r="K2425" t="s">
        <v>15198</v>
      </c>
    </row>
    <row r="2426" spans="1:11" x14ac:dyDescent="0.25">
      <c r="A2426" s="109" t="s">
        <v>16454</v>
      </c>
      <c r="B2426" s="109" t="s">
        <v>15956</v>
      </c>
      <c r="C2426" s="109" t="s">
        <v>15925</v>
      </c>
      <c r="D2426" s="109" t="s">
        <v>16351</v>
      </c>
      <c r="E2426" s="109">
        <v>3478</v>
      </c>
      <c r="F2426" s="109" t="s">
        <v>14903</v>
      </c>
      <c r="G2426" s="109" t="s">
        <v>4855</v>
      </c>
      <c r="H2426" s="110">
        <v>26656.54</v>
      </c>
      <c r="I2426" s="109" t="s">
        <v>14904</v>
      </c>
      <c r="J2426" s="109" t="s">
        <v>20096</v>
      </c>
      <c r="K2426" s="109" t="s">
        <v>15198</v>
      </c>
    </row>
    <row r="2427" spans="1:11" x14ac:dyDescent="0.25">
      <c r="A2427" t="s">
        <v>16455</v>
      </c>
      <c r="B2427" t="s">
        <v>15956</v>
      </c>
      <c r="C2427" t="s">
        <v>15925</v>
      </c>
      <c r="D2427" t="s">
        <v>16351</v>
      </c>
      <c r="E2427">
        <v>3478</v>
      </c>
      <c r="F2427" t="s">
        <v>14903</v>
      </c>
      <c r="G2427" t="s">
        <v>4855</v>
      </c>
      <c r="H2427" s="111">
        <v>26447.28</v>
      </c>
      <c r="I2427" t="s">
        <v>14904</v>
      </c>
      <c r="J2427" t="s">
        <v>20096</v>
      </c>
      <c r="K2427" t="s">
        <v>15198</v>
      </c>
    </row>
    <row r="2428" spans="1:11" x14ac:dyDescent="0.25">
      <c r="A2428" s="109" t="s">
        <v>16456</v>
      </c>
      <c r="B2428" s="109" t="s">
        <v>15956</v>
      </c>
      <c r="C2428" s="109" t="s">
        <v>15925</v>
      </c>
      <c r="D2428" s="109" t="s">
        <v>16351</v>
      </c>
      <c r="E2428" s="109">
        <v>3478</v>
      </c>
      <c r="F2428" s="109" t="s">
        <v>14903</v>
      </c>
      <c r="G2428" s="109" t="s">
        <v>4855</v>
      </c>
      <c r="H2428" s="110">
        <v>26602.54</v>
      </c>
      <c r="I2428" s="109" t="s">
        <v>14904</v>
      </c>
      <c r="J2428" s="109" t="s">
        <v>20096</v>
      </c>
      <c r="K2428" s="109" t="s">
        <v>15198</v>
      </c>
    </row>
    <row r="2429" spans="1:11" x14ac:dyDescent="0.25">
      <c r="A2429" t="s">
        <v>16457</v>
      </c>
      <c r="B2429" t="s">
        <v>15956</v>
      </c>
      <c r="C2429" t="s">
        <v>15925</v>
      </c>
      <c r="D2429" t="s">
        <v>16351</v>
      </c>
      <c r="E2429">
        <v>3478</v>
      </c>
      <c r="F2429" t="s">
        <v>14903</v>
      </c>
      <c r="G2429" t="s">
        <v>4855</v>
      </c>
      <c r="H2429" s="111">
        <v>24989.24</v>
      </c>
      <c r="I2429" t="s">
        <v>14904</v>
      </c>
      <c r="J2429" t="s">
        <v>20096</v>
      </c>
      <c r="K2429" t="s">
        <v>15198</v>
      </c>
    </row>
    <row r="2430" spans="1:11" x14ac:dyDescent="0.25">
      <c r="A2430" s="109" t="s">
        <v>16458</v>
      </c>
      <c r="B2430" s="109" t="s">
        <v>15956</v>
      </c>
      <c r="C2430" s="109" t="s">
        <v>15925</v>
      </c>
      <c r="D2430" s="109" t="s">
        <v>16351</v>
      </c>
      <c r="E2430" s="109">
        <v>3478</v>
      </c>
      <c r="F2430" s="109" t="s">
        <v>14903</v>
      </c>
      <c r="G2430" s="109" t="s">
        <v>4855</v>
      </c>
      <c r="H2430" s="110">
        <v>25988.27</v>
      </c>
      <c r="I2430" s="109" t="s">
        <v>14904</v>
      </c>
      <c r="J2430" s="109" t="s">
        <v>20096</v>
      </c>
      <c r="K2430" s="109" t="s">
        <v>15198</v>
      </c>
    </row>
    <row r="2431" spans="1:11" x14ac:dyDescent="0.25">
      <c r="A2431" t="s">
        <v>16440</v>
      </c>
      <c r="B2431" t="s">
        <v>16086</v>
      </c>
      <c r="C2431" t="s">
        <v>15925</v>
      </c>
      <c r="D2431" t="s">
        <v>16351</v>
      </c>
      <c r="E2431">
        <v>3500</v>
      </c>
      <c r="F2431" t="s">
        <v>1128</v>
      </c>
      <c r="G2431" t="s">
        <v>4855</v>
      </c>
      <c r="H2431" s="111">
        <v>495</v>
      </c>
      <c r="I2431" t="s">
        <v>14943</v>
      </c>
      <c r="J2431" t="s">
        <v>20096</v>
      </c>
      <c r="K2431" t="s">
        <v>15198</v>
      </c>
    </row>
    <row r="2432" spans="1:11" x14ac:dyDescent="0.25">
      <c r="A2432" s="109" t="s">
        <v>16459</v>
      </c>
      <c r="B2432" s="109" t="s">
        <v>16378</v>
      </c>
      <c r="C2432" s="109" t="s">
        <v>15925</v>
      </c>
      <c r="D2432" s="109" t="s">
        <v>16351</v>
      </c>
      <c r="E2432" s="109">
        <v>3855</v>
      </c>
      <c r="F2432" s="109" t="s">
        <v>14906</v>
      </c>
      <c r="G2432" s="109" t="s">
        <v>4855</v>
      </c>
      <c r="H2432" s="110">
        <v>25600</v>
      </c>
      <c r="I2432" s="109" t="s">
        <v>14904</v>
      </c>
      <c r="J2432" s="109" t="s">
        <v>20096</v>
      </c>
      <c r="K2432" s="109" t="s">
        <v>15198</v>
      </c>
    </row>
    <row r="2433" spans="1:11" x14ac:dyDescent="0.25">
      <c r="A2433" t="s">
        <v>16460</v>
      </c>
      <c r="B2433" t="s">
        <v>16461</v>
      </c>
      <c r="C2433" t="s">
        <v>15925</v>
      </c>
      <c r="D2433" t="s">
        <v>16351</v>
      </c>
      <c r="E2433">
        <v>3728</v>
      </c>
      <c r="F2433" t="s">
        <v>1200</v>
      </c>
      <c r="G2433" t="s">
        <v>4855</v>
      </c>
      <c r="H2433" s="111">
        <v>2500</v>
      </c>
      <c r="I2433" t="s">
        <v>14943</v>
      </c>
      <c r="J2433" t="s">
        <v>20096</v>
      </c>
      <c r="K2433" t="s">
        <v>15198</v>
      </c>
    </row>
    <row r="2434" spans="1:11" x14ac:dyDescent="0.25">
      <c r="A2434" s="109" t="s">
        <v>21114</v>
      </c>
      <c r="B2434" s="109" t="s">
        <v>15881</v>
      </c>
      <c r="C2434" s="109" t="s">
        <v>15875</v>
      </c>
      <c r="D2434" s="109" t="s">
        <v>16351</v>
      </c>
      <c r="E2434" s="109">
        <v>3290</v>
      </c>
      <c r="F2434" s="109" t="s">
        <v>14921</v>
      </c>
      <c r="G2434" s="109" t="s">
        <v>4855</v>
      </c>
      <c r="H2434" s="110">
        <v>25205.36</v>
      </c>
      <c r="I2434" s="109" t="s">
        <v>14919</v>
      </c>
      <c r="J2434" s="109" t="s">
        <v>20096</v>
      </c>
      <c r="K2434" s="109" t="s">
        <v>15198</v>
      </c>
    </row>
    <row r="2435" spans="1:11" x14ac:dyDescent="0.25">
      <c r="A2435" t="s">
        <v>21115</v>
      </c>
      <c r="B2435" t="s">
        <v>15875</v>
      </c>
      <c r="C2435" t="s">
        <v>15875</v>
      </c>
      <c r="D2435" t="s">
        <v>16351</v>
      </c>
      <c r="E2435">
        <v>2858</v>
      </c>
      <c r="F2435" t="s">
        <v>15024</v>
      </c>
      <c r="G2435" t="s">
        <v>4855</v>
      </c>
      <c r="H2435" s="111">
        <v>183.6</v>
      </c>
      <c r="I2435" t="s">
        <v>14963</v>
      </c>
      <c r="J2435" t="s">
        <v>20096</v>
      </c>
      <c r="K2435" t="s">
        <v>15198</v>
      </c>
    </row>
    <row r="2436" spans="1:11" x14ac:dyDescent="0.25">
      <c r="A2436" s="109" t="s">
        <v>21116</v>
      </c>
      <c r="B2436" s="109" t="s">
        <v>15875</v>
      </c>
      <c r="C2436" s="109" t="s">
        <v>15875</v>
      </c>
      <c r="D2436" s="109" t="s">
        <v>16351</v>
      </c>
      <c r="E2436" s="109">
        <v>2797</v>
      </c>
      <c r="F2436" s="109" t="s">
        <v>14965</v>
      </c>
      <c r="G2436" s="109" t="s">
        <v>4855</v>
      </c>
      <c r="H2436" s="110">
        <v>13229.7</v>
      </c>
      <c r="I2436" s="109" t="s">
        <v>14963</v>
      </c>
      <c r="J2436" s="109" t="s">
        <v>20096</v>
      </c>
      <c r="K2436" s="109" t="s">
        <v>15198</v>
      </c>
    </row>
    <row r="2437" spans="1:11" x14ac:dyDescent="0.25">
      <c r="A2437" t="s">
        <v>16472</v>
      </c>
      <c r="B2437" t="s">
        <v>16473</v>
      </c>
      <c r="C2437" t="s">
        <v>15875</v>
      </c>
      <c r="D2437" t="s">
        <v>16351</v>
      </c>
      <c r="E2437">
        <v>3360</v>
      </c>
      <c r="F2437" t="s">
        <v>14930</v>
      </c>
      <c r="G2437" t="s">
        <v>4855</v>
      </c>
      <c r="H2437" s="111">
        <v>99</v>
      </c>
      <c r="I2437" t="s">
        <v>14929</v>
      </c>
      <c r="J2437" t="s">
        <v>20096</v>
      </c>
      <c r="K2437" t="s">
        <v>15198</v>
      </c>
    </row>
    <row r="2438" spans="1:11" x14ac:dyDescent="0.25">
      <c r="A2438" s="109" t="s">
        <v>21117</v>
      </c>
      <c r="B2438" s="109" t="s">
        <v>16655</v>
      </c>
      <c r="C2438" s="109" t="s">
        <v>15875</v>
      </c>
      <c r="D2438" s="109" t="s">
        <v>16351</v>
      </c>
      <c r="E2438" s="109">
        <v>3290</v>
      </c>
      <c r="F2438" s="109" t="s">
        <v>14921</v>
      </c>
      <c r="G2438" s="109" t="s">
        <v>4855</v>
      </c>
      <c r="H2438" s="110">
        <v>107.5</v>
      </c>
      <c r="I2438" s="109" t="s">
        <v>14919</v>
      </c>
      <c r="J2438" s="109" t="s">
        <v>20096</v>
      </c>
      <c r="K2438" s="109" t="s">
        <v>15198</v>
      </c>
    </row>
    <row r="2439" spans="1:11" x14ac:dyDescent="0.25">
      <c r="A2439" t="s">
        <v>21118</v>
      </c>
      <c r="B2439" t="s">
        <v>15875</v>
      </c>
      <c r="C2439" t="s">
        <v>15875</v>
      </c>
      <c r="D2439" t="s">
        <v>16351</v>
      </c>
      <c r="E2439">
        <v>3325</v>
      </c>
      <c r="F2439" t="s">
        <v>14966</v>
      </c>
      <c r="G2439" t="s">
        <v>4855</v>
      </c>
      <c r="H2439" s="111">
        <v>16.4</v>
      </c>
      <c r="I2439" t="s">
        <v>14916</v>
      </c>
      <c r="J2439" t="s">
        <v>20096</v>
      </c>
      <c r="K2439" t="s">
        <v>14916</v>
      </c>
    </row>
    <row r="2440" spans="1:11" x14ac:dyDescent="0.25">
      <c r="A2440" s="109" t="s">
        <v>21119</v>
      </c>
      <c r="B2440" s="109" t="s">
        <v>15875</v>
      </c>
      <c r="C2440" s="109" t="s">
        <v>15875</v>
      </c>
      <c r="D2440" s="109" t="s">
        <v>16351</v>
      </c>
      <c r="E2440" s="109">
        <v>2886</v>
      </c>
      <c r="F2440" s="109" t="s">
        <v>14970</v>
      </c>
      <c r="G2440" s="109" t="s">
        <v>4855</v>
      </c>
      <c r="H2440" s="110">
        <v>187.74</v>
      </c>
      <c r="I2440" s="109" t="s">
        <v>14963</v>
      </c>
      <c r="J2440" s="109" t="s">
        <v>20096</v>
      </c>
      <c r="K2440" s="109" t="s">
        <v>15198</v>
      </c>
    </row>
    <row r="2441" spans="1:11" x14ac:dyDescent="0.25">
      <c r="A2441" t="s">
        <v>20378</v>
      </c>
      <c r="B2441" t="s">
        <v>15875</v>
      </c>
      <c r="C2441" t="s">
        <v>15875</v>
      </c>
      <c r="D2441" t="s">
        <v>16351</v>
      </c>
      <c r="E2441">
        <v>2864</v>
      </c>
      <c r="F2441" t="s">
        <v>14918</v>
      </c>
      <c r="G2441" t="s">
        <v>4855</v>
      </c>
      <c r="H2441" s="111">
        <v>2494.34</v>
      </c>
      <c r="I2441" t="s">
        <v>14919</v>
      </c>
      <c r="J2441" t="s">
        <v>20096</v>
      </c>
      <c r="K2441" t="s">
        <v>15198</v>
      </c>
    </row>
    <row r="2442" spans="1:11" x14ac:dyDescent="0.25">
      <c r="A2442" s="109" t="s">
        <v>21120</v>
      </c>
      <c r="B2442" s="109" t="s">
        <v>15875</v>
      </c>
      <c r="C2442" s="109" t="s">
        <v>15875</v>
      </c>
      <c r="D2442" s="109" t="s">
        <v>16351</v>
      </c>
      <c r="E2442" s="109">
        <v>3325</v>
      </c>
      <c r="F2442" s="109" t="s">
        <v>14966</v>
      </c>
      <c r="G2442" s="109" t="s">
        <v>4855</v>
      </c>
      <c r="H2442" s="110">
        <v>16014.94</v>
      </c>
      <c r="I2442" s="109" t="s">
        <v>14916</v>
      </c>
      <c r="J2442" s="109" t="s">
        <v>20096</v>
      </c>
      <c r="K2442" s="109" t="s">
        <v>14916</v>
      </c>
    </row>
    <row r="2443" spans="1:11" x14ac:dyDescent="0.25">
      <c r="A2443" t="s">
        <v>16490</v>
      </c>
      <c r="B2443" t="s">
        <v>16433</v>
      </c>
      <c r="C2443" t="s">
        <v>15875</v>
      </c>
      <c r="D2443" t="s">
        <v>16351</v>
      </c>
      <c r="E2443">
        <v>3460</v>
      </c>
      <c r="F2443" t="s">
        <v>14988</v>
      </c>
      <c r="G2443" t="s">
        <v>4855</v>
      </c>
      <c r="H2443" s="111">
        <v>300</v>
      </c>
      <c r="I2443" t="s">
        <v>14963</v>
      </c>
      <c r="J2443" t="s">
        <v>20096</v>
      </c>
      <c r="K2443" t="s">
        <v>15198</v>
      </c>
    </row>
    <row r="2444" spans="1:11" x14ac:dyDescent="0.25">
      <c r="A2444" s="109" t="s">
        <v>16492</v>
      </c>
      <c r="B2444" s="109" t="s">
        <v>15861</v>
      </c>
      <c r="C2444" s="109" t="s">
        <v>15875</v>
      </c>
      <c r="D2444" s="109" t="s">
        <v>16351</v>
      </c>
      <c r="E2444" s="109">
        <v>3373</v>
      </c>
      <c r="F2444" s="109" t="s">
        <v>14926</v>
      </c>
      <c r="G2444" s="109" t="s">
        <v>4855</v>
      </c>
      <c r="H2444" s="110">
        <v>10852.08</v>
      </c>
      <c r="I2444" s="109" t="s">
        <v>14927</v>
      </c>
      <c r="J2444" s="109" t="s">
        <v>20096</v>
      </c>
      <c r="K2444" s="109" t="s">
        <v>15198</v>
      </c>
    </row>
    <row r="2445" spans="1:11" x14ac:dyDescent="0.25">
      <c r="A2445" t="s">
        <v>16493</v>
      </c>
      <c r="B2445" t="s">
        <v>16144</v>
      </c>
      <c r="C2445" t="s">
        <v>15875</v>
      </c>
      <c r="D2445" t="s">
        <v>16351</v>
      </c>
      <c r="E2445">
        <v>3354</v>
      </c>
      <c r="F2445" t="s">
        <v>14953</v>
      </c>
      <c r="G2445" t="s">
        <v>4855</v>
      </c>
      <c r="H2445" s="111">
        <v>742.34</v>
      </c>
      <c r="I2445" t="s">
        <v>14943</v>
      </c>
      <c r="J2445" t="s">
        <v>20096</v>
      </c>
      <c r="K2445" t="s">
        <v>15198</v>
      </c>
    </row>
    <row r="2446" spans="1:11" x14ac:dyDescent="0.25">
      <c r="A2446" s="109" t="s">
        <v>16462</v>
      </c>
      <c r="B2446" s="109" t="s">
        <v>15907</v>
      </c>
      <c r="C2446" s="109" t="s">
        <v>15875</v>
      </c>
      <c r="D2446" s="109" t="s">
        <v>16351</v>
      </c>
      <c r="E2446" s="109">
        <v>3737</v>
      </c>
      <c r="F2446" s="109" t="s">
        <v>15011</v>
      </c>
      <c r="G2446" s="109" t="s">
        <v>4855</v>
      </c>
      <c r="H2446" s="110">
        <v>240</v>
      </c>
      <c r="I2446" s="109" t="s">
        <v>14963</v>
      </c>
      <c r="J2446" s="109" t="s">
        <v>20096</v>
      </c>
      <c r="K2446" s="109" t="s">
        <v>15198</v>
      </c>
    </row>
    <row r="2447" spans="1:11" x14ac:dyDescent="0.25">
      <c r="A2447" t="s">
        <v>16464</v>
      </c>
      <c r="B2447" t="s">
        <v>15907</v>
      </c>
      <c r="C2447" t="s">
        <v>15875</v>
      </c>
      <c r="D2447" t="s">
        <v>16351</v>
      </c>
      <c r="E2447">
        <v>3737</v>
      </c>
      <c r="F2447" t="s">
        <v>15011</v>
      </c>
      <c r="G2447" t="s">
        <v>4855</v>
      </c>
      <c r="H2447" s="111">
        <v>1350</v>
      </c>
      <c r="I2447" t="s">
        <v>14963</v>
      </c>
      <c r="J2447" t="s">
        <v>20096</v>
      </c>
      <c r="K2447" t="s">
        <v>15198</v>
      </c>
    </row>
    <row r="2448" spans="1:11" x14ac:dyDescent="0.25">
      <c r="A2448" s="109" t="s">
        <v>16466</v>
      </c>
      <c r="B2448" s="109" t="s">
        <v>16402</v>
      </c>
      <c r="C2448" s="109" t="s">
        <v>15875</v>
      </c>
      <c r="D2448" s="109" t="s">
        <v>16351</v>
      </c>
      <c r="E2448" s="109">
        <v>3863</v>
      </c>
      <c r="F2448" s="109" t="s">
        <v>14939</v>
      </c>
      <c r="G2448" s="109" t="s">
        <v>4855</v>
      </c>
      <c r="H2448" s="110">
        <v>468</v>
      </c>
      <c r="I2448" s="109" t="s">
        <v>14929</v>
      </c>
      <c r="J2448" s="109" t="s">
        <v>20096</v>
      </c>
      <c r="K2448" s="109" t="s">
        <v>15198</v>
      </c>
    </row>
    <row r="2449" spans="1:11" x14ac:dyDescent="0.25">
      <c r="A2449" t="s">
        <v>16467</v>
      </c>
      <c r="B2449" t="s">
        <v>15907</v>
      </c>
      <c r="C2449" t="s">
        <v>15875</v>
      </c>
      <c r="D2449" t="s">
        <v>16351</v>
      </c>
      <c r="E2449">
        <v>3694</v>
      </c>
      <c r="F2449" t="s">
        <v>14913</v>
      </c>
      <c r="G2449" t="s">
        <v>4855</v>
      </c>
      <c r="H2449" s="111">
        <v>1353</v>
      </c>
      <c r="I2449" t="s">
        <v>14914</v>
      </c>
      <c r="J2449" t="s">
        <v>20096</v>
      </c>
      <c r="K2449" t="s">
        <v>15198</v>
      </c>
    </row>
    <row r="2450" spans="1:11" x14ac:dyDescent="0.25">
      <c r="A2450" s="109" t="s">
        <v>16468</v>
      </c>
      <c r="B2450" s="109" t="s">
        <v>15907</v>
      </c>
      <c r="C2450" s="109" t="s">
        <v>15875</v>
      </c>
      <c r="D2450" s="109" t="s">
        <v>16351</v>
      </c>
      <c r="E2450" s="109">
        <v>3694</v>
      </c>
      <c r="F2450" s="109" t="s">
        <v>14913</v>
      </c>
      <c r="G2450" s="109" t="s">
        <v>4855</v>
      </c>
      <c r="H2450" s="110">
        <v>1690.2</v>
      </c>
      <c r="I2450" s="109" t="s">
        <v>14914</v>
      </c>
      <c r="J2450" s="109" t="s">
        <v>20096</v>
      </c>
      <c r="K2450" s="109" t="s">
        <v>15198</v>
      </c>
    </row>
    <row r="2451" spans="1:11" x14ac:dyDescent="0.25">
      <c r="A2451" t="s">
        <v>16469</v>
      </c>
      <c r="B2451" t="s">
        <v>15956</v>
      </c>
      <c r="C2451" t="s">
        <v>15875</v>
      </c>
      <c r="D2451" t="s">
        <v>16351</v>
      </c>
      <c r="E2451">
        <v>3776</v>
      </c>
      <c r="F2451" t="s">
        <v>15029</v>
      </c>
      <c r="G2451" t="s">
        <v>4855</v>
      </c>
      <c r="H2451" s="111">
        <v>5544</v>
      </c>
      <c r="I2451" t="s">
        <v>14963</v>
      </c>
      <c r="J2451" t="s">
        <v>20096</v>
      </c>
      <c r="K2451" t="s">
        <v>15198</v>
      </c>
    </row>
    <row r="2452" spans="1:11" x14ac:dyDescent="0.25">
      <c r="A2452" s="109" t="s">
        <v>16471</v>
      </c>
      <c r="B2452" s="109" t="s">
        <v>16386</v>
      </c>
      <c r="C2452" s="109" t="s">
        <v>15875</v>
      </c>
      <c r="D2452" s="109" t="s">
        <v>16351</v>
      </c>
      <c r="E2452" s="109">
        <v>3497</v>
      </c>
      <c r="F2452" s="109" t="s">
        <v>14908</v>
      </c>
      <c r="G2452" s="109" t="s">
        <v>4855</v>
      </c>
      <c r="H2452" s="110">
        <v>16315.05</v>
      </c>
      <c r="I2452" s="109" t="s">
        <v>14904</v>
      </c>
      <c r="J2452" s="109" t="s">
        <v>20096</v>
      </c>
      <c r="K2452" s="109" t="s">
        <v>15198</v>
      </c>
    </row>
    <row r="2453" spans="1:11" x14ac:dyDescent="0.25">
      <c r="A2453" t="s">
        <v>21121</v>
      </c>
      <c r="B2453" t="s">
        <v>15881</v>
      </c>
      <c r="C2453" t="s">
        <v>15875</v>
      </c>
      <c r="D2453" t="s">
        <v>16351</v>
      </c>
      <c r="E2453">
        <v>3569</v>
      </c>
      <c r="F2453" t="s">
        <v>15150</v>
      </c>
      <c r="G2453" t="s">
        <v>4855</v>
      </c>
      <c r="H2453" s="111">
        <v>453.6</v>
      </c>
      <c r="I2453" t="s">
        <v>14963</v>
      </c>
      <c r="J2453" t="s">
        <v>20096</v>
      </c>
      <c r="K2453" t="s">
        <v>15198</v>
      </c>
    </row>
    <row r="2454" spans="1:11" x14ac:dyDescent="0.25">
      <c r="A2454" s="109" t="s">
        <v>16474</v>
      </c>
      <c r="B2454" s="109" t="s">
        <v>15861</v>
      </c>
      <c r="C2454" s="109" t="s">
        <v>15875</v>
      </c>
      <c r="D2454" s="109" t="s">
        <v>16351</v>
      </c>
      <c r="E2454" s="109">
        <v>3519</v>
      </c>
      <c r="F2454" s="109" t="s">
        <v>14932</v>
      </c>
      <c r="G2454" s="109" t="s">
        <v>4855</v>
      </c>
      <c r="H2454" s="110">
        <v>816</v>
      </c>
      <c r="I2454" s="109" t="s">
        <v>14929</v>
      </c>
      <c r="J2454" s="109" t="s">
        <v>20096</v>
      </c>
      <c r="K2454" s="109" t="s">
        <v>15198</v>
      </c>
    </row>
    <row r="2455" spans="1:11" x14ac:dyDescent="0.25">
      <c r="A2455" t="s">
        <v>16475</v>
      </c>
      <c r="B2455" t="s">
        <v>16473</v>
      </c>
      <c r="C2455" t="s">
        <v>15875</v>
      </c>
      <c r="D2455" t="s">
        <v>16351</v>
      </c>
      <c r="E2455">
        <v>3753</v>
      </c>
      <c r="F2455" t="s">
        <v>14931</v>
      </c>
      <c r="G2455" t="s">
        <v>4855</v>
      </c>
      <c r="H2455" s="111">
        <v>99</v>
      </c>
      <c r="I2455" t="s">
        <v>14929</v>
      </c>
      <c r="J2455" t="s">
        <v>20096</v>
      </c>
      <c r="K2455" t="s">
        <v>15198</v>
      </c>
    </row>
    <row r="2456" spans="1:11" x14ac:dyDescent="0.25">
      <c r="A2456" s="109" t="s">
        <v>21122</v>
      </c>
      <c r="B2456" s="109" t="s">
        <v>15881</v>
      </c>
      <c r="C2456" s="109" t="s">
        <v>15875</v>
      </c>
      <c r="D2456" s="109" t="s">
        <v>16351</v>
      </c>
      <c r="E2456" s="109">
        <v>3569</v>
      </c>
      <c r="F2456" s="109" t="s">
        <v>15150</v>
      </c>
      <c r="G2456" s="109" t="s">
        <v>4855</v>
      </c>
      <c r="H2456" s="110">
        <v>299.7</v>
      </c>
      <c r="I2456" s="109" t="s">
        <v>14963</v>
      </c>
      <c r="J2456" s="109" t="s">
        <v>20096</v>
      </c>
      <c r="K2456" s="109" t="s">
        <v>15198</v>
      </c>
    </row>
    <row r="2457" spans="1:11" x14ac:dyDescent="0.25">
      <c r="A2457" t="s">
        <v>21123</v>
      </c>
      <c r="B2457" t="s">
        <v>15875</v>
      </c>
      <c r="C2457" t="s">
        <v>15875</v>
      </c>
      <c r="D2457" t="s">
        <v>16351</v>
      </c>
      <c r="E2457">
        <v>3851</v>
      </c>
      <c r="F2457" t="s">
        <v>20453</v>
      </c>
      <c r="G2457" t="s">
        <v>4855</v>
      </c>
      <c r="H2457" s="111">
        <v>3216.83</v>
      </c>
      <c r="I2457" t="s">
        <v>14963</v>
      </c>
      <c r="J2457" t="s">
        <v>20096</v>
      </c>
      <c r="K2457" t="s">
        <v>15198</v>
      </c>
    </row>
    <row r="2458" spans="1:11" x14ac:dyDescent="0.25">
      <c r="A2458" s="109" t="s">
        <v>16476</v>
      </c>
      <c r="B2458" s="109" t="s">
        <v>15956</v>
      </c>
      <c r="C2458" s="109" t="s">
        <v>15875</v>
      </c>
      <c r="D2458" s="109" t="s">
        <v>16351</v>
      </c>
      <c r="E2458" s="109">
        <v>3497</v>
      </c>
      <c r="F2458" s="109" t="s">
        <v>14908</v>
      </c>
      <c r="G2458" s="109" t="s">
        <v>4855</v>
      </c>
      <c r="H2458" s="110">
        <v>12788.55</v>
      </c>
      <c r="I2458" s="109" t="s">
        <v>14904</v>
      </c>
      <c r="J2458" s="109" t="s">
        <v>20096</v>
      </c>
      <c r="K2458" s="109" t="s">
        <v>15198</v>
      </c>
    </row>
    <row r="2459" spans="1:11" x14ac:dyDescent="0.25">
      <c r="A2459" t="s">
        <v>16477</v>
      </c>
      <c r="B2459" t="s">
        <v>16378</v>
      </c>
      <c r="C2459" t="s">
        <v>15875</v>
      </c>
      <c r="D2459" t="s">
        <v>16351</v>
      </c>
      <c r="E2459">
        <v>3768</v>
      </c>
      <c r="F2459" t="s">
        <v>1264</v>
      </c>
      <c r="G2459" t="s">
        <v>4855</v>
      </c>
      <c r="H2459" s="111">
        <v>3636.8</v>
      </c>
      <c r="I2459" t="s">
        <v>14904</v>
      </c>
      <c r="J2459" t="s">
        <v>20096</v>
      </c>
      <c r="K2459" t="s">
        <v>15198</v>
      </c>
    </row>
    <row r="2460" spans="1:11" x14ac:dyDescent="0.25">
      <c r="A2460" s="109" t="s">
        <v>16478</v>
      </c>
      <c r="B2460" s="109" t="s">
        <v>16378</v>
      </c>
      <c r="C2460" s="109" t="s">
        <v>15875</v>
      </c>
      <c r="D2460" s="109" t="s">
        <v>16351</v>
      </c>
      <c r="E2460" s="109">
        <v>3768</v>
      </c>
      <c r="F2460" s="109" t="s">
        <v>1264</v>
      </c>
      <c r="G2460" s="109" t="s">
        <v>4855</v>
      </c>
      <c r="H2460" s="110">
        <v>2592.8</v>
      </c>
      <c r="I2460" s="109" t="s">
        <v>14904</v>
      </c>
      <c r="J2460" s="109" t="s">
        <v>20096</v>
      </c>
      <c r="K2460" s="109" t="s">
        <v>15198</v>
      </c>
    </row>
    <row r="2461" spans="1:11" x14ac:dyDescent="0.25">
      <c r="A2461" t="s">
        <v>16479</v>
      </c>
      <c r="B2461" t="s">
        <v>15907</v>
      </c>
      <c r="C2461" t="s">
        <v>15875</v>
      </c>
      <c r="D2461" t="s">
        <v>16351</v>
      </c>
      <c r="E2461">
        <v>3768</v>
      </c>
      <c r="F2461" t="s">
        <v>1264</v>
      </c>
      <c r="G2461" t="s">
        <v>4855</v>
      </c>
      <c r="H2461" s="111">
        <v>3649.6</v>
      </c>
      <c r="I2461" t="s">
        <v>14904</v>
      </c>
      <c r="J2461" t="s">
        <v>20096</v>
      </c>
      <c r="K2461" t="s">
        <v>15198</v>
      </c>
    </row>
    <row r="2462" spans="1:11" x14ac:dyDescent="0.25">
      <c r="A2462" s="109" t="s">
        <v>16480</v>
      </c>
      <c r="B2462" s="109" t="s">
        <v>16378</v>
      </c>
      <c r="C2462" s="109" t="s">
        <v>15875</v>
      </c>
      <c r="D2462" s="109" t="s">
        <v>16351</v>
      </c>
      <c r="E2462" s="109">
        <v>3768</v>
      </c>
      <c r="F2462" s="109" t="s">
        <v>1264</v>
      </c>
      <c r="G2462" s="109" t="s">
        <v>4855</v>
      </c>
      <c r="H2462" s="110">
        <v>1244.6</v>
      </c>
      <c r="I2462" s="109" t="s">
        <v>14904</v>
      </c>
      <c r="J2462" s="109" t="s">
        <v>20096</v>
      </c>
      <c r="K2462" s="109" t="s">
        <v>15198</v>
      </c>
    </row>
    <row r="2463" spans="1:11" x14ac:dyDescent="0.25">
      <c r="A2463" t="s">
        <v>16481</v>
      </c>
      <c r="B2463" t="s">
        <v>16402</v>
      </c>
      <c r="C2463" t="s">
        <v>15875</v>
      </c>
      <c r="D2463" t="s">
        <v>16351</v>
      </c>
      <c r="E2463">
        <v>3768</v>
      </c>
      <c r="F2463" t="s">
        <v>1264</v>
      </c>
      <c r="G2463" t="s">
        <v>4855</v>
      </c>
      <c r="H2463" s="111">
        <v>3467.2</v>
      </c>
      <c r="I2463" t="s">
        <v>14904</v>
      </c>
      <c r="J2463" t="s">
        <v>20096</v>
      </c>
      <c r="K2463" t="s">
        <v>15198</v>
      </c>
    </row>
    <row r="2464" spans="1:11" x14ac:dyDescent="0.25">
      <c r="A2464" s="109" t="s">
        <v>16482</v>
      </c>
      <c r="B2464" s="109" t="s">
        <v>16402</v>
      </c>
      <c r="C2464" s="109" t="s">
        <v>15875</v>
      </c>
      <c r="D2464" s="109" t="s">
        <v>16351</v>
      </c>
      <c r="E2464" s="109">
        <v>3768</v>
      </c>
      <c r="F2464" s="109" t="s">
        <v>1264</v>
      </c>
      <c r="G2464" s="109" t="s">
        <v>4855</v>
      </c>
      <c r="H2464" s="110">
        <v>3441.2</v>
      </c>
      <c r="I2464" s="109" t="s">
        <v>14904</v>
      </c>
      <c r="J2464" s="109" t="s">
        <v>20096</v>
      </c>
      <c r="K2464" s="109" t="s">
        <v>15198</v>
      </c>
    </row>
    <row r="2465" spans="1:11" x14ac:dyDescent="0.25">
      <c r="A2465" t="s">
        <v>16483</v>
      </c>
      <c r="B2465" t="s">
        <v>16402</v>
      </c>
      <c r="C2465" t="s">
        <v>15875</v>
      </c>
      <c r="D2465" t="s">
        <v>16351</v>
      </c>
      <c r="E2465">
        <v>3768</v>
      </c>
      <c r="F2465" t="s">
        <v>1264</v>
      </c>
      <c r="G2465" t="s">
        <v>4855</v>
      </c>
      <c r="H2465" s="111">
        <v>3285.8</v>
      </c>
      <c r="I2465" t="s">
        <v>14904</v>
      </c>
      <c r="J2465" t="s">
        <v>20096</v>
      </c>
      <c r="K2465" t="s">
        <v>15198</v>
      </c>
    </row>
    <row r="2466" spans="1:11" x14ac:dyDescent="0.25">
      <c r="A2466" s="109" t="s">
        <v>16484</v>
      </c>
      <c r="B2466" s="109" t="s">
        <v>16402</v>
      </c>
      <c r="C2466" s="109" t="s">
        <v>15875</v>
      </c>
      <c r="D2466" s="109" t="s">
        <v>16351</v>
      </c>
      <c r="E2466" s="109">
        <v>3768</v>
      </c>
      <c r="F2466" s="109" t="s">
        <v>1264</v>
      </c>
      <c r="G2466" s="109" t="s">
        <v>4855</v>
      </c>
      <c r="H2466" s="110">
        <v>3659.2</v>
      </c>
      <c r="I2466" s="109" t="s">
        <v>14904</v>
      </c>
      <c r="J2466" s="109" t="s">
        <v>20096</v>
      </c>
      <c r="K2466" s="109" t="s">
        <v>15198</v>
      </c>
    </row>
    <row r="2467" spans="1:11" x14ac:dyDescent="0.25">
      <c r="A2467" t="s">
        <v>16486</v>
      </c>
      <c r="B2467" t="s">
        <v>16378</v>
      </c>
      <c r="C2467" t="s">
        <v>15875</v>
      </c>
      <c r="D2467" t="s">
        <v>16351</v>
      </c>
      <c r="E2467">
        <v>3768</v>
      </c>
      <c r="F2467" t="s">
        <v>1264</v>
      </c>
      <c r="G2467" t="s">
        <v>4855</v>
      </c>
      <c r="H2467" s="111">
        <v>3351.6</v>
      </c>
      <c r="I2467" t="s">
        <v>14904</v>
      </c>
      <c r="J2467" t="s">
        <v>20096</v>
      </c>
      <c r="K2467" t="s">
        <v>15198</v>
      </c>
    </row>
    <row r="2468" spans="1:11" x14ac:dyDescent="0.25">
      <c r="A2468" s="109" t="s">
        <v>16487</v>
      </c>
      <c r="B2468" s="109" t="s">
        <v>16402</v>
      </c>
      <c r="C2468" s="109" t="s">
        <v>15875</v>
      </c>
      <c r="D2468" s="109" t="s">
        <v>16351</v>
      </c>
      <c r="E2468" s="109">
        <v>3768</v>
      </c>
      <c r="F2468" s="109" t="s">
        <v>1264</v>
      </c>
      <c r="G2468" s="109" t="s">
        <v>4855</v>
      </c>
      <c r="H2468" s="110">
        <v>1465.6</v>
      </c>
      <c r="I2468" s="109" t="s">
        <v>14904</v>
      </c>
      <c r="J2468" s="109" t="s">
        <v>20096</v>
      </c>
      <c r="K2468" s="109" t="s">
        <v>15198</v>
      </c>
    </row>
    <row r="2469" spans="1:11" x14ac:dyDescent="0.25">
      <c r="A2469" t="s">
        <v>16488</v>
      </c>
      <c r="B2469" t="s">
        <v>16378</v>
      </c>
      <c r="C2469" t="s">
        <v>15875</v>
      </c>
      <c r="D2469" t="s">
        <v>16351</v>
      </c>
      <c r="E2469">
        <v>3768</v>
      </c>
      <c r="F2469" t="s">
        <v>1264</v>
      </c>
      <c r="G2469" t="s">
        <v>4855</v>
      </c>
      <c r="H2469" s="111">
        <v>1358.4</v>
      </c>
      <c r="I2469" t="s">
        <v>14904</v>
      </c>
      <c r="J2469" t="s">
        <v>20096</v>
      </c>
      <c r="K2469" t="s">
        <v>15198</v>
      </c>
    </row>
    <row r="2470" spans="1:11" x14ac:dyDescent="0.25">
      <c r="A2470" s="109" t="s">
        <v>16489</v>
      </c>
      <c r="B2470" s="109" t="s">
        <v>15477</v>
      </c>
      <c r="C2470" s="109" t="s">
        <v>15875</v>
      </c>
      <c r="D2470" s="109" t="s">
        <v>16351</v>
      </c>
      <c r="E2470" s="109">
        <v>3838</v>
      </c>
      <c r="F2470" s="109" t="s">
        <v>14923</v>
      </c>
      <c r="G2470" s="109" t="s">
        <v>4855</v>
      </c>
      <c r="H2470" s="110">
        <v>69.9</v>
      </c>
      <c r="I2470" s="109" t="s">
        <v>14919</v>
      </c>
      <c r="J2470" s="109" t="s">
        <v>20096</v>
      </c>
      <c r="K2470" s="109" t="s">
        <v>15198</v>
      </c>
    </row>
    <row r="2471" spans="1:11" x14ac:dyDescent="0.25">
      <c r="A2471" t="s">
        <v>21124</v>
      </c>
      <c r="B2471" t="s">
        <v>15881</v>
      </c>
      <c r="C2471" t="s">
        <v>15875</v>
      </c>
      <c r="D2471" t="s">
        <v>16351</v>
      </c>
      <c r="E2471">
        <v>3595</v>
      </c>
      <c r="F2471" t="s">
        <v>15090</v>
      </c>
      <c r="G2471" t="s">
        <v>4855</v>
      </c>
      <c r="H2471" s="111">
        <v>2011.73</v>
      </c>
      <c r="I2471" t="s">
        <v>14963</v>
      </c>
      <c r="J2471" t="s">
        <v>20096</v>
      </c>
      <c r="K2471" t="s">
        <v>15198</v>
      </c>
    </row>
    <row r="2472" spans="1:11" x14ac:dyDescent="0.25">
      <c r="A2472" s="109" t="s">
        <v>21125</v>
      </c>
      <c r="B2472" s="109" t="s">
        <v>15881</v>
      </c>
      <c r="C2472" s="109" t="s">
        <v>15875</v>
      </c>
      <c r="D2472" s="109" t="s">
        <v>16351</v>
      </c>
      <c r="E2472" s="109">
        <v>3569</v>
      </c>
      <c r="F2472" s="109" t="s">
        <v>15150</v>
      </c>
      <c r="G2472" s="109" t="s">
        <v>4855</v>
      </c>
      <c r="H2472" s="110">
        <v>108</v>
      </c>
      <c r="I2472" s="109" t="s">
        <v>14963</v>
      </c>
      <c r="J2472" s="109" t="s">
        <v>20096</v>
      </c>
      <c r="K2472" s="109" t="s">
        <v>15198</v>
      </c>
    </row>
    <row r="2473" spans="1:11" x14ac:dyDescent="0.25">
      <c r="A2473" t="s">
        <v>16494</v>
      </c>
      <c r="B2473" t="s">
        <v>15438</v>
      </c>
      <c r="C2473" t="s">
        <v>15875</v>
      </c>
      <c r="D2473" t="s">
        <v>16351</v>
      </c>
      <c r="E2473">
        <v>3964</v>
      </c>
      <c r="F2473" t="s">
        <v>15002</v>
      </c>
      <c r="G2473" t="s">
        <v>4855</v>
      </c>
      <c r="H2473" s="111">
        <v>1164</v>
      </c>
      <c r="I2473" t="s">
        <v>14963</v>
      </c>
      <c r="J2473" t="s">
        <v>20096</v>
      </c>
      <c r="K2473" t="s">
        <v>15198</v>
      </c>
    </row>
    <row r="2474" spans="1:11" x14ac:dyDescent="0.25">
      <c r="A2474" s="109" t="s">
        <v>16496</v>
      </c>
      <c r="B2474" s="109" t="s">
        <v>15442</v>
      </c>
      <c r="C2474" s="109" t="s">
        <v>15875</v>
      </c>
      <c r="D2474" s="109" t="s">
        <v>16351</v>
      </c>
      <c r="E2474" s="109">
        <v>3964</v>
      </c>
      <c r="F2474" s="109" t="s">
        <v>15002</v>
      </c>
      <c r="G2474" s="109" t="s">
        <v>4855</v>
      </c>
      <c r="H2474" s="110">
        <v>1533.3</v>
      </c>
      <c r="I2474" s="109" t="s">
        <v>14963</v>
      </c>
      <c r="J2474" s="109" t="s">
        <v>20096</v>
      </c>
      <c r="K2474" s="109" t="s">
        <v>15198</v>
      </c>
    </row>
    <row r="2475" spans="1:11" x14ac:dyDescent="0.25">
      <c r="A2475" t="s">
        <v>16497</v>
      </c>
      <c r="B2475" t="s">
        <v>15442</v>
      </c>
      <c r="C2475" t="s">
        <v>15875</v>
      </c>
      <c r="D2475" t="s">
        <v>16351</v>
      </c>
      <c r="E2475">
        <v>3964</v>
      </c>
      <c r="F2475" t="s">
        <v>15002</v>
      </c>
      <c r="G2475" t="s">
        <v>4855</v>
      </c>
      <c r="H2475" s="111">
        <v>266.7</v>
      </c>
      <c r="I2475" t="s">
        <v>14963</v>
      </c>
      <c r="J2475" t="s">
        <v>20096</v>
      </c>
      <c r="K2475" t="s">
        <v>15198</v>
      </c>
    </row>
    <row r="2476" spans="1:11" x14ac:dyDescent="0.25">
      <c r="A2476" s="109" t="s">
        <v>16498</v>
      </c>
      <c r="B2476" s="109" t="s">
        <v>15438</v>
      </c>
      <c r="C2476" s="109" t="s">
        <v>15875</v>
      </c>
      <c r="D2476" s="109" t="s">
        <v>16351</v>
      </c>
      <c r="E2476" s="109">
        <v>3964</v>
      </c>
      <c r="F2476" s="109" t="s">
        <v>15002</v>
      </c>
      <c r="G2476" s="109" t="s">
        <v>4855</v>
      </c>
      <c r="H2476" s="110">
        <v>636</v>
      </c>
      <c r="I2476" s="109" t="s">
        <v>14963</v>
      </c>
      <c r="J2476" s="109" t="s">
        <v>20096</v>
      </c>
      <c r="K2476" s="109" t="s">
        <v>15198</v>
      </c>
    </row>
    <row r="2477" spans="1:11" x14ac:dyDescent="0.25">
      <c r="A2477" t="s">
        <v>21126</v>
      </c>
      <c r="B2477" t="s">
        <v>15875</v>
      </c>
      <c r="C2477" t="s">
        <v>15875</v>
      </c>
      <c r="D2477" t="s">
        <v>16351</v>
      </c>
      <c r="E2477">
        <v>3990</v>
      </c>
      <c r="F2477" t="s">
        <v>21127</v>
      </c>
      <c r="G2477" t="s">
        <v>4855</v>
      </c>
      <c r="H2477" s="111">
        <v>500</v>
      </c>
      <c r="I2477" t="s">
        <v>14963</v>
      </c>
      <c r="J2477" t="s">
        <v>20096</v>
      </c>
      <c r="K2477" t="s">
        <v>15198</v>
      </c>
    </row>
    <row r="2478" spans="1:11" x14ac:dyDescent="0.25">
      <c r="A2478" s="109" t="s">
        <v>16500</v>
      </c>
      <c r="B2478" s="109" t="s">
        <v>16501</v>
      </c>
      <c r="C2478" s="109" t="s">
        <v>15963</v>
      </c>
      <c r="D2478" s="109" t="s">
        <v>16351</v>
      </c>
      <c r="E2478" s="109">
        <v>3399</v>
      </c>
      <c r="F2478" s="109" t="s">
        <v>15001</v>
      </c>
      <c r="G2478" s="109" t="s">
        <v>4855</v>
      </c>
      <c r="H2478" s="110">
        <v>449.9</v>
      </c>
      <c r="I2478" s="109" t="s">
        <v>14963</v>
      </c>
      <c r="J2478" s="109" t="s">
        <v>20096</v>
      </c>
      <c r="K2478" s="109" t="s">
        <v>15198</v>
      </c>
    </row>
    <row r="2479" spans="1:11" x14ac:dyDescent="0.25">
      <c r="A2479" t="s">
        <v>21128</v>
      </c>
      <c r="B2479" t="s">
        <v>15963</v>
      </c>
      <c r="C2479" t="s">
        <v>15963</v>
      </c>
      <c r="D2479" t="s">
        <v>16351</v>
      </c>
      <c r="E2479">
        <v>3325</v>
      </c>
      <c r="F2479" t="s">
        <v>14966</v>
      </c>
      <c r="G2479" t="s">
        <v>4855</v>
      </c>
      <c r="H2479" s="111">
        <v>19.2</v>
      </c>
      <c r="I2479" t="s">
        <v>14916</v>
      </c>
      <c r="J2479" t="s">
        <v>20096</v>
      </c>
      <c r="K2479" t="s">
        <v>14916</v>
      </c>
    </row>
    <row r="2480" spans="1:11" x14ac:dyDescent="0.25">
      <c r="A2480" s="109" t="s">
        <v>16505</v>
      </c>
      <c r="B2480" s="109" t="s">
        <v>15907</v>
      </c>
      <c r="C2480" s="109" t="s">
        <v>15963</v>
      </c>
      <c r="D2480" s="109" t="s">
        <v>16351</v>
      </c>
      <c r="E2480" s="109">
        <v>3300</v>
      </c>
      <c r="F2480" s="109" t="s">
        <v>14946</v>
      </c>
      <c r="G2480" s="109" t="s">
        <v>4855</v>
      </c>
      <c r="H2480" s="110">
        <v>1642.5</v>
      </c>
      <c r="I2480" s="109" t="s">
        <v>14943</v>
      </c>
      <c r="J2480" s="109" t="s">
        <v>20096</v>
      </c>
      <c r="K2480" s="109" t="s">
        <v>15198</v>
      </c>
    </row>
    <row r="2481" spans="1:11" x14ac:dyDescent="0.25">
      <c r="A2481" t="s">
        <v>16506</v>
      </c>
      <c r="B2481" t="s">
        <v>15956</v>
      </c>
      <c r="C2481" t="s">
        <v>15963</v>
      </c>
      <c r="D2481" t="s">
        <v>16351</v>
      </c>
      <c r="E2481">
        <v>3478</v>
      </c>
      <c r="F2481" t="s">
        <v>14903</v>
      </c>
      <c r="G2481" t="s">
        <v>4855</v>
      </c>
      <c r="H2481" s="111">
        <v>26373.03</v>
      </c>
      <c r="I2481" t="s">
        <v>14904</v>
      </c>
      <c r="J2481" t="s">
        <v>20096</v>
      </c>
      <c r="K2481" t="s">
        <v>15198</v>
      </c>
    </row>
    <row r="2482" spans="1:11" x14ac:dyDescent="0.25">
      <c r="A2482" s="109" t="s">
        <v>21129</v>
      </c>
      <c r="B2482" s="109" t="s">
        <v>15963</v>
      </c>
      <c r="C2482" s="109" t="s">
        <v>15963</v>
      </c>
      <c r="D2482" s="109" t="s">
        <v>16351</v>
      </c>
      <c r="E2482" s="109">
        <v>2797</v>
      </c>
      <c r="F2482" s="109" t="s">
        <v>14965</v>
      </c>
      <c r="G2482" s="109" t="s">
        <v>4855</v>
      </c>
      <c r="H2482" s="110">
        <v>20000</v>
      </c>
      <c r="I2482" s="109" t="s">
        <v>14963</v>
      </c>
      <c r="J2482" s="109" t="s">
        <v>20096</v>
      </c>
      <c r="K2482" s="109" t="s">
        <v>15198</v>
      </c>
    </row>
    <row r="2483" spans="1:11" x14ac:dyDescent="0.25">
      <c r="A2483" t="s">
        <v>16499</v>
      </c>
      <c r="B2483" t="s">
        <v>16402</v>
      </c>
      <c r="C2483" t="s">
        <v>15963</v>
      </c>
      <c r="D2483" t="s">
        <v>16351</v>
      </c>
      <c r="E2483">
        <v>3702</v>
      </c>
      <c r="F2483" t="s">
        <v>14958</v>
      </c>
      <c r="G2483" t="s">
        <v>4855</v>
      </c>
      <c r="H2483" s="111">
        <v>516</v>
      </c>
      <c r="I2483" t="s">
        <v>14943</v>
      </c>
      <c r="J2483" t="s">
        <v>20096</v>
      </c>
      <c r="K2483" t="s">
        <v>15198</v>
      </c>
    </row>
    <row r="2484" spans="1:11" x14ac:dyDescent="0.25">
      <c r="A2484" s="109" t="s">
        <v>16503</v>
      </c>
      <c r="B2484" s="109" t="s">
        <v>16010</v>
      </c>
      <c r="C2484" s="109" t="s">
        <v>15963</v>
      </c>
      <c r="D2484" s="109" t="s">
        <v>16351</v>
      </c>
      <c r="E2484" s="109">
        <v>3876</v>
      </c>
      <c r="F2484" s="109" t="s">
        <v>14950</v>
      </c>
      <c r="G2484" s="109" t="s">
        <v>4855</v>
      </c>
      <c r="H2484" s="110">
        <v>3373</v>
      </c>
      <c r="I2484" s="109" t="s">
        <v>14943</v>
      </c>
      <c r="J2484" s="109" t="s">
        <v>20096</v>
      </c>
      <c r="K2484" s="109" t="s">
        <v>15198</v>
      </c>
    </row>
    <row r="2485" spans="1:11" x14ac:dyDescent="0.25">
      <c r="A2485" t="s">
        <v>16504</v>
      </c>
      <c r="B2485" t="s">
        <v>15907</v>
      </c>
      <c r="C2485" t="s">
        <v>15963</v>
      </c>
      <c r="D2485" t="s">
        <v>16351</v>
      </c>
      <c r="E2485">
        <v>3500</v>
      </c>
      <c r="F2485" t="s">
        <v>1128</v>
      </c>
      <c r="G2485" t="s">
        <v>4855</v>
      </c>
      <c r="H2485" s="111">
        <v>1827.5</v>
      </c>
      <c r="I2485" t="s">
        <v>14943</v>
      </c>
      <c r="J2485" t="s">
        <v>20096</v>
      </c>
      <c r="K2485" t="s">
        <v>15198</v>
      </c>
    </row>
    <row r="2486" spans="1:11" x14ac:dyDescent="0.25">
      <c r="A2486" s="109" t="s">
        <v>21130</v>
      </c>
      <c r="B2486" s="109" t="s">
        <v>15963</v>
      </c>
      <c r="C2486" s="109" t="s">
        <v>15963</v>
      </c>
      <c r="D2486" s="109" t="s">
        <v>16351</v>
      </c>
      <c r="E2486" s="109">
        <v>3638</v>
      </c>
      <c r="F2486" s="109" t="s">
        <v>21131</v>
      </c>
      <c r="G2486" s="109" t="s">
        <v>4855</v>
      </c>
      <c r="H2486" s="110">
        <v>622</v>
      </c>
      <c r="I2486" s="109" t="s">
        <v>14963</v>
      </c>
      <c r="J2486" s="109" t="s">
        <v>20096</v>
      </c>
      <c r="K2486" s="109" t="s">
        <v>15198</v>
      </c>
    </row>
    <row r="2487" spans="1:11" x14ac:dyDescent="0.25">
      <c r="A2487" t="s">
        <v>21132</v>
      </c>
      <c r="B2487" t="s">
        <v>15963</v>
      </c>
      <c r="C2487" t="s">
        <v>15963</v>
      </c>
      <c r="D2487" t="s">
        <v>16351</v>
      </c>
      <c r="E2487">
        <v>3840</v>
      </c>
      <c r="F2487" t="s">
        <v>21133</v>
      </c>
      <c r="G2487" t="s">
        <v>4855</v>
      </c>
      <c r="H2487" s="111">
        <v>365</v>
      </c>
      <c r="I2487" t="s">
        <v>14963</v>
      </c>
      <c r="J2487" t="s">
        <v>20096</v>
      </c>
      <c r="K2487" t="s">
        <v>15198</v>
      </c>
    </row>
    <row r="2488" spans="1:11" x14ac:dyDescent="0.25">
      <c r="A2488" s="109" t="s">
        <v>16507</v>
      </c>
      <c r="B2488" s="109" t="s">
        <v>16055</v>
      </c>
      <c r="C2488" s="109" t="s">
        <v>15963</v>
      </c>
      <c r="D2488" s="109" t="s">
        <v>16351</v>
      </c>
      <c r="E2488" s="109">
        <v>3502</v>
      </c>
      <c r="F2488" s="109" t="s">
        <v>14911</v>
      </c>
      <c r="G2488" s="109" t="s">
        <v>4855</v>
      </c>
      <c r="H2488" s="110">
        <v>59700</v>
      </c>
      <c r="I2488" s="109" t="s">
        <v>14912</v>
      </c>
      <c r="J2488" s="109" t="s">
        <v>20096</v>
      </c>
      <c r="K2488" s="109" t="s">
        <v>15198</v>
      </c>
    </row>
    <row r="2489" spans="1:11" x14ac:dyDescent="0.25">
      <c r="A2489" t="s">
        <v>21134</v>
      </c>
      <c r="B2489" t="s">
        <v>15963</v>
      </c>
      <c r="C2489" t="s">
        <v>15963</v>
      </c>
      <c r="D2489" t="s">
        <v>16351</v>
      </c>
      <c r="E2489">
        <v>3991</v>
      </c>
      <c r="F2489" t="s">
        <v>20895</v>
      </c>
      <c r="G2489" t="s">
        <v>4855</v>
      </c>
      <c r="H2489" s="111">
        <v>3121.24</v>
      </c>
      <c r="I2489" t="s">
        <v>14963</v>
      </c>
      <c r="J2489" t="s">
        <v>20096</v>
      </c>
      <c r="K2489" t="s">
        <v>15198</v>
      </c>
    </row>
    <row r="2490" spans="1:11" x14ac:dyDescent="0.25">
      <c r="A2490" s="109" t="s">
        <v>21135</v>
      </c>
      <c r="B2490" s="109" t="s">
        <v>15976</v>
      </c>
      <c r="C2490" s="109" t="s">
        <v>15976</v>
      </c>
      <c r="D2490" s="109" t="s">
        <v>16351</v>
      </c>
      <c r="E2490" s="109">
        <v>2942</v>
      </c>
      <c r="F2490" s="109" t="s">
        <v>14973</v>
      </c>
      <c r="G2490" s="109" t="s">
        <v>4855</v>
      </c>
      <c r="H2490" s="110">
        <v>261.55</v>
      </c>
      <c r="I2490" s="109" t="s">
        <v>14963</v>
      </c>
      <c r="J2490" s="109" t="s">
        <v>20096</v>
      </c>
      <c r="K2490" s="109" t="s">
        <v>15198</v>
      </c>
    </row>
    <row r="2491" spans="1:11" x14ac:dyDescent="0.25">
      <c r="A2491" t="s">
        <v>21136</v>
      </c>
      <c r="B2491" t="s">
        <v>15976</v>
      </c>
      <c r="C2491" t="s">
        <v>15976</v>
      </c>
      <c r="D2491" t="s">
        <v>16351</v>
      </c>
      <c r="E2491">
        <v>3325</v>
      </c>
      <c r="F2491" t="s">
        <v>14966</v>
      </c>
      <c r="G2491" t="s">
        <v>4855</v>
      </c>
      <c r="H2491" s="111">
        <v>14</v>
      </c>
      <c r="I2491" t="s">
        <v>14916</v>
      </c>
      <c r="J2491" t="s">
        <v>20096</v>
      </c>
      <c r="K2491" t="s">
        <v>14916</v>
      </c>
    </row>
    <row r="2492" spans="1:11" x14ac:dyDescent="0.25">
      <c r="A2492" s="109" t="s">
        <v>21137</v>
      </c>
      <c r="B2492" s="109" t="s">
        <v>15976</v>
      </c>
      <c r="C2492" s="109" t="s">
        <v>15976</v>
      </c>
      <c r="D2492" s="109" t="s">
        <v>16351</v>
      </c>
      <c r="E2492" s="109">
        <v>2942</v>
      </c>
      <c r="F2492" s="109" t="s">
        <v>14973</v>
      </c>
      <c r="G2492" s="109" t="s">
        <v>4855</v>
      </c>
      <c r="H2492" s="110">
        <v>44.24</v>
      </c>
      <c r="I2492" s="109" t="s">
        <v>14963</v>
      </c>
      <c r="J2492" s="109" t="s">
        <v>20096</v>
      </c>
      <c r="K2492" s="109" t="s">
        <v>15198</v>
      </c>
    </row>
    <row r="2493" spans="1:11" x14ac:dyDescent="0.25">
      <c r="A2493" t="s">
        <v>16508</v>
      </c>
      <c r="B2493" t="s">
        <v>16509</v>
      </c>
      <c r="C2493" t="s">
        <v>15976</v>
      </c>
      <c r="D2493" t="s">
        <v>16351</v>
      </c>
      <c r="E2493">
        <v>3300</v>
      </c>
      <c r="F2493" t="s">
        <v>14946</v>
      </c>
      <c r="G2493" t="s">
        <v>4855</v>
      </c>
      <c r="H2493" s="111">
        <v>405</v>
      </c>
      <c r="I2493" t="s">
        <v>14943</v>
      </c>
      <c r="J2493" t="s">
        <v>20096</v>
      </c>
      <c r="K2493" t="s">
        <v>15198</v>
      </c>
    </row>
    <row r="2494" spans="1:11" x14ac:dyDescent="0.25">
      <c r="A2494" s="109" t="s">
        <v>16510</v>
      </c>
      <c r="B2494" s="109" t="s">
        <v>15956</v>
      </c>
      <c r="C2494" s="109" t="s">
        <v>15976</v>
      </c>
      <c r="D2494" s="109" t="s">
        <v>16351</v>
      </c>
      <c r="E2494" s="109">
        <v>3478</v>
      </c>
      <c r="F2494" s="109" t="s">
        <v>14903</v>
      </c>
      <c r="G2494" s="109" t="s">
        <v>4855</v>
      </c>
      <c r="H2494" s="110">
        <v>23652.7</v>
      </c>
      <c r="I2494" s="109" t="s">
        <v>14904</v>
      </c>
      <c r="J2494" s="109" t="s">
        <v>20096</v>
      </c>
      <c r="K2494" s="109" t="s">
        <v>15198</v>
      </c>
    </row>
    <row r="2495" spans="1:11" x14ac:dyDescent="0.25">
      <c r="A2495" t="s">
        <v>16511</v>
      </c>
      <c r="B2495" t="s">
        <v>15956</v>
      </c>
      <c r="C2495" t="s">
        <v>15976</v>
      </c>
      <c r="D2495" t="s">
        <v>16351</v>
      </c>
      <c r="E2495">
        <v>3478</v>
      </c>
      <c r="F2495" t="s">
        <v>14903</v>
      </c>
      <c r="G2495" t="s">
        <v>4855</v>
      </c>
      <c r="H2495" s="111">
        <v>25387.5</v>
      </c>
      <c r="I2495" t="s">
        <v>14904</v>
      </c>
      <c r="J2495" t="s">
        <v>20096</v>
      </c>
      <c r="K2495" t="s">
        <v>15198</v>
      </c>
    </row>
    <row r="2496" spans="1:11" x14ac:dyDescent="0.25">
      <c r="A2496" s="109" t="s">
        <v>16512</v>
      </c>
      <c r="B2496" s="109" t="s">
        <v>15956</v>
      </c>
      <c r="C2496" s="109" t="s">
        <v>15976</v>
      </c>
      <c r="D2496" s="109" t="s">
        <v>16351</v>
      </c>
      <c r="E2496" s="109">
        <v>3478</v>
      </c>
      <c r="F2496" s="109" t="s">
        <v>14903</v>
      </c>
      <c r="G2496" s="109" t="s">
        <v>4855</v>
      </c>
      <c r="H2496" s="110">
        <v>26798.29</v>
      </c>
      <c r="I2496" s="109" t="s">
        <v>14904</v>
      </c>
      <c r="J2496" s="109" t="s">
        <v>20096</v>
      </c>
      <c r="K2496" s="109" t="s">
        <v>15198</v>
      </c>
    </row>
    <row r="2497" spans="1:11" x14ac:dyDescent="0.25">
      <c r="A2497" t="s">
        <v>16513</v>
      </c>
      <c r="B2497" t="s">
        <v>15907</v>
      </c>
      <c r="C2497" t="s">
        <v>15976</v>
      </c>
      <c r="D2497" t="s">
        <v>16351</v>
      </c>
      <c r="E2497">
        <v>2894</v>
      </c>
      <c r="F2497" t="s">
        <v>14951</v>
      </c>
      <c r="G2497" t="s">
        <v>4855</v>
      </c>
      <c r="H2497" s="111">
        <v>1630</v>
      </c>
      <c r="I2497" t="s">
        <v>14943</v>
      </c>
      <c r="J2497" t="s">
        <v>20096</v>
      </c>
      <c r="K2497" t="s">
        <v>15198</v>
      </c>
    </row>
    <row r="2498" spans="1:11" x14ac:dyDescent="0.25">
      <c r="A2498" s="109" t="s">
        <v>16518</v>
      </c>
      <c r="B2498" s="109" t="s">
        <v>16375</v>
      </c>
      <c r="C2498" s="109" t="s">
        <v>15976</v>
      </c>
      <c r="D2498" s="109" t="s">
        <v>16351</v>
      </c>
      <c r="E2498" s="109">
        <v>3440</v>
      </c>
      <c r="F2498" s="109" t="s">
        <v>14928</v>
      </c>
      <c r="G2498" s="109" t="s">
        <v>4855</v>
      </c>
      <c r="H2498" s="110">
        <v>530.4</v>
      </c>
      <c r="I2498" s="109" t="s">
        <v>14929</v>
      </c>
      <c r="J2498" s="109" t="s">
        <v>20096</v>
      </c>
      <c r="K2498" s="109" t="s">
        <v>15198</v>
      </c>
    </row>
    <row r="2499" spans="1:11" x14ac:dyDescent="0.25">
      <c r="A2499" t="s">
        <v>4855</v>
      </c>
      <c r="B2499" t="s">
        <v>15976</v>
      </c>
      <c r="C2499" t="s">
        <v>15976</v>
      </c>
      <c r="D2499" t="s">
        <v>16351</v>
      </c>
      <c r="E2499">
        <v>3411</v>
      </c>
      <c r="F2499" t="s">
        <v>21138</v>
      </c>
      <c r="G2499" t="s">
        <v>4855</v>
      </c>
      <c r="H2499" s="111">
        <v>44.75</v>
      </c>
      <c r="I2499" t="s">
        <v>14963</v>
      </c>
      <c r="J2499" t="s">
        <v>20096</v>
      </c>
      <c r="K2499" t="s">
        <v>15198</v>
      </c>
    </row>
    <row r="2500" spans="1:11" x14ac:dyDescent="0.25">
      <c r="A2500" s="109" t="s">
        <v>4855</v>
      </c>
      <c r="B2500" s="109" t="s">
        <v>16402</v>
      </c>
      <c r="C2500" s="109" t="s">
        <v>15976</v>
      </c>
      <c r="D2500" s="109" t="s">
        <v>16351</v>
      </c>
      <c r="E2500" s="109">
        <v>9725</v>
      </c>
      <c r="F2500" s="109" t="s">
        <v>15076</v>
      </c>
      <c r="G2500" s="109" t="s">
        <v>4855</v>
      </c>
      <c r="H2500" s="110">
        <v>3496.5</v>
      </c>
      <c r="I2500" s="109" t="s">
        <v>14963</v>
      </c>
      <c r="J2500" s="109" t="s">
        <v>20096</v>
      </c>
      <c r="K2500" s="109" t="s">
        <v>15198</v>
      </c>
    </row>
    <row r="2501" spans="1:11" x14ac:dyDescent="0.25">
      <c r="A2501" t="s">
        <v>16613</v>
      </c>
      <c r="B2501" t="s">
        <v>16375</v>
      </c>
      <c r="C2501" t="s">
        <v>15976</v>
      </c>
      <c r="D2501" t="s">
        <v>16351</v>
      </c>
      <c r="E2501">
        <v>3953</v>
      </c>
      <c r="F2501" t="s">
        <v>1517</v>
      </c>
      <c r="G2501" t="s">
        <v>4855</v>
      </c>
      <c r="H2501" s="111">
        <v>2560.6</v>
      </c>
      <c r="I2501" t="s">
        <v>14904</v>
      </c>
      <c r="J2501" t="s">
        <v>20096</v>
      </c>
      <c r="K2501" t="s">
        <v>15198</v>
      </c>
    </row>
    <row r="2502" spans="1:11" x14ac:dyDescent="0.25">
      <c r="A2502" s="109" t="s">
        <v>16635</v>
      </c>
      <c r="B2502" s="109" t="s">
        <v>16355</v>
      </c>
      <c r="C2502" s="109" t="s">
        <v>15976</v>
      </c>
      <c r="D2502" s="109" t="s">
        <v>16351</v>
      </c>
      <c r="E2502" s="109">
        <v>3953</v>
      </c>
      <c r="F2502" s="109" t="s">
        <v>1517</v>
      </c>
      <c r="G2502" s="109" t="s">
        <v>4855</v>
      </c>
      <c r="H2502" s="110">
        <v>2919</v>
      </c>
      <c r="I2502" s="109" t="s">
        <v>14904</v>
      </c>
      <c r="J2502" s="109" t="s">
        <v>20096</v>
      </c>
      <c r="K2502" s="109" t="s">
        <v>15198</v>
      </c>
    </row>
    <row r="2503" spans="1:11" x14ac:dyDescent="0.25">
      <c r="A2503" t="s">
        <v>16691</v>
      </c>
      <c r="B2503" t="s">
        <v>16375</v>
      </c>
      <c r="C2503" t="s">
        <v>15976</v>
      </c>
      <c r="D2503" t="s">
        <v>16351</v>
      </c>
      <c r="E2503">
        <v>3953</v>
      </c>
      <c r="F2503" t="s">
        <v>1517</v>
      </c>
      <c r="G2503" t="s">
        <v>4855</v>
      </c>
      <c r="H2503" s="111">
        <v>2835.7</v>
      </c>
      <c r="I2503" t="s">
        <v>14904</v>
      </c>
      <c r="J2503" t="s">
        <v>20096</v>
      </c>
      <c r="K2503" t="s">
        <v>15198</v>
      </c>
    </row>
    <row r="2504" spans="1:11" x14ac:dyDescent="0.25">
      <c r="A2504" s="109" t="s">
        <v>16692</v>
      </c>
      <c r="B2504" s="109" t="s">
        <v>16375</v>
      </c>
      <c r="C2504" s="109" t="s">
        <v>15976</v>
      </c>
      <c r="D2504" s="109" t="s">
        <v>16351</v>
      </c>
      <c r="E2504" s="109">
        <v>3953</v>
      </c>
      <c r="F2504" s="109" t="s">
        <v>1517</v>
      </c>
      <c r="G2504" s="109" t="s">
        <v>4855</v>
      </c>
      <c r="H2504" s="110">
        <v>3040.8</v>
      </c>
      <c r="I2504" s="109" t="s">
        <v>14904</v>
      </c>
      <c r="J2504" s="109" t="s">
        <v>20096</v>
      </c>
      <c r="K2504" s="109" t="s">
        <v>15198</v>
      </c>
    </row>
    <row r="2505" spans="1:11" x14ac:dyDescent="0.25">
      <c r="A2505" t="s">
        <v>16597</v>
      </c>
      <c r="B2505" t="s">
        <v>16375</v>
      </c>
      <c r="C2505" t="s">
        <v>15976</v>
      </c>
      <c r="D2505" t="s">
        <v>16351</v>
      </c>
      <c r="E2505">
        <v>3953</v>
      </c>
      <c r="F2505" t="s">
        <v>1517</v>
      </c>
      <c r="G2505" t="s">
        <v>4855</v>
      </c>
      <c r="H2505" s="111">
        <v>3699.2</v>
      </c>
      <c r="I2505" t="s">
        <v>14904</v>
      </c>
      <c r="J2505" t="s">
        <v>20096</v>
      </c>
      <c r="K2505" t="s">
        <v>15198</v>
      </c>
    </row>
    <row r="2506" spans="1:11" x14ac:dyDescent="0.25">
      <c r="A2506" s="109" t="s">
        <v>16614</v>
      </c>
      <c r="B2506" s="109" t="s">
        <v>16375</v>
      </c>
      <c r="C2506" s="109" t="s">
        <v>15976</v>
      </c>
      <c r="D2506" s="109" t="s">
        <v>16351</v>
      </c>
      <c r="E2506" s="109">
        <v>3953</v>
      </c>
      <c r="F2506" s="109" t="s">
        <v>1517</v>
      </c>
      <c r="G2506" s="109" t="s">
        <v>4855</v>
      </c>
      <c r="H2506" s="110">
        <v>3465.6</v>
      </c>
      <c r="I2506" s="109" t="s">
        <v>14904</v>
      </c>
      <c r="J2506" s="109" t="s">
        <v>20096</v>
      </c>
      <c r="K2506" s="109" t="s">
        <v>15198</v>
      </c>
    </row>
    <row r="2507" spans="1:11" x14ac:dyDescent="0.25">
      <c r="A2507" t="s">
        <v>16624</v>
      </c>
      <c r="B2507" t="s">
        <v>16375</v>
      </c>
      <c r="C2507" t="s">
        <v>15976</v>
      </c>
      <c r="D2507" t="s">
        <v>16351</v>
      </c>
      <c r="E2507">
        <v>3953</v>
      </c>
      <c r="F2507" t="s">
        <v>1517</v>
      </c>
      <c r="G2507" t="s">
        <v>4855</v>
      </c>
      <c r="H2507" s="111">
        <v>3013.5</v>
      </c>
      <c r="I2507" t="s">
        <v>14904</v>
      </c>
      <c r="J2507" t="s">
        <v>20096</v>
      </c>
      <c r="K2507" t="s">
        <v>15198</v>
      </c>
    </row>
    <row r="2508" spans="1:11" x14ac:dyDescent="0.25">
      <c r="A2508" s="109" t="s">
        <v>16598</v>
      </c>
      <c r="B2508" s="109" t="s">
        <v>16086</v>
      </c>
      <c r="C2508" s="109" t="s">
        <v>15976</v>
      </c>
      <c r="D2508" s="109" t="s">
        <v>16351</v>
      </c>
      <c r="E2508" s="109">
        <v>3953</v>
      </c>
      <c r="F2508" s="109" t="s">
        <v>1517</v>
      </c>
      <c r="G2508" s="109" t="s">
        <v>4855</v>
      </c>
      <c r="H2508" s="110">
        <v>3082.4</v>
      </c>
      <c r="I2508" s="109" t="s">
        <v>14904</v>
      </c>
      <c r="J2508" s="109" t="s">
        <v>20096</v>
      </c>
      <c r="K2508" s="109" t="s">
        <v>15198</v>
      </c>
    </row>
    <row r="2509" spans="1:11" x14ac:dyDescent="0.25">
      <c r="A2509" t="s">
        <v>16580</v>
      </c>
      <c r="B2509" t="s">
        <v>16375</v>
      </c>
      <c r="C2509" t="s">
        <v>15976</v>
      </c>
      <c r="D2509" t="s">
        <v>16351</v>
      </c>
      <c r="E2509">
        <v>3953</v>
      </c>
      <c r="F2509" t="s">
        <v>1517</v>
      </c>
      <c r="G2509" t="s">
        <v>4855</v>
      </c>
      <c r="H2509" s="111">
        <v>3063.2</v>
      </c>
      <c r="I2509" t="s">
        <v>14904</v>
      </c>
      <c r="J2509" t="s">
        <v>20096</v>
      </c>
      <c r="K2509" t="s">
        <v>15198</v>
      </c>
    </row>
    <row r="2510" spans="1:11" x14ac:dyDescent="0.25">
      <c r="A2510" s="109" t="s">
        <v>16636</v>
      </c>
      <c r="B2510" s="109" t="s">
        <v>16086</v>
      </c>
      <c r="C2510" s="109" t="s">
        <v>15976</v>
      </c>
      <c r="D2510" s="109" t="s">
        <v>16351</v>
      </c>
      <c r="E2510" s="109">
        <v>3953</v>
      </c>
      <c r="F2510" s="109" t="s">
        <v>1517</v>
      </c>
      <c r="G2510" s="109" t="s">
        <v>4855</v>
      </c>
      <c r="H2510" s="110">
        <v>3068.8</v>
      </c>
      <c r="I2510" s="109" t="s">
        <v>14904</v>
      </c>
      <c r="J2510" s="109" t="s">
        <v>20096</v>
      </c>
      <c r="K2510" s="109" t="s">
        <v>15198</v>
      </c>
    </row>
    <row r="2511" spans="1:11" x14ac:dyDescent="0.25">
      <c r="A2511" t="s">
        <v>16637</v>
      </c>
      <c r="B2511" t="s">
        <v>16375</v>
      </c>
      <c r="C2511" t="s">
        <v>15976</v>
      </c>
      <c r="D2511" t="s">
        <v>16351</v>
      </c>
      <c r="E2511">
        <v>3953</v>
      </c>
      <c r="F2511" t="s">
        <v>1517</v>
      </c>
      <c r="G2511" t="s">
        <v>4855</v>
      </c>
      <c r="H2511" s="111">
        <v>2933</v>
      </c>
      <c r="I2511" t="s">
        <v>14904</v>
      </c>
      <c r="J2511" t="s">
        <v>20096</v>
      </c>
      <c r="K2511" t="s">
        <v>15198</v>
      </c>
    </row>
    <row r="2512" spans="1:11" x14ac:dyDescent="0.25">
      <c r="A2512" s="109" t="s">
        <v>16693</v>
      </c>
      <c r="B2512" s="109" t="s">
        <v>16375</v>
      </c>
      <c r="C2512" s="109" t="s">
        <v>15976</v>
      </c>
      <c r="D2512" s="109" t="s">
        <v>16351</v>
      </c>
      <c r="E2512" s="109">
        <v>3953</v>
      </c>
      <c r="F2512" s="109" t="s">
        <v>1517</v>
      </c>
      <c r="G2512" s="109" t="s">
        <v>4855</v>
      </c>
      <c r="H2512" s="110">
        <v>2629.9</v>
      </c>
      <c r="I2512" s="109" t="s">
        <v>14904</v>
      </c>
      <c r="J2512" s="109" t="s">
        <v>20096</v>
      </c>
      <c r="K2512" s="109" t="s">
        <v>15198</v>
      </c>
    </row>
    <row r="2513" spans="1:11" x14ac:dyDescent="0.25">
      <c r="A2513" t="s">
        <v>16581</v>
      </c>
      <c r="B2513" t="s">
        <v>15956</v>
      </c>
      <c r="C2513" t="s">
        <v>15976</v>
      </c>
      <c r="D2513" t="s">
        <v>16351</v>
      </c>
      <c r="E2513">
        <v>3953</v>
      </c>
      <c r="F2513" t="s">
        <v>1517</v>
      </c>
      <c r="G2513" t="s">
        <v>4855</v>
      </c>
      <c r="H2513" s="111">
        <v>3370.4</v>
      </c>
      <c r="I2513" t="s">
        <v>14904</v>
      </c>
      <c r="J2513" t="s">
        <v>20096</v>
      </c>
      <c r="K2513" t="s">
        <v>15198</v>
      </c>
    </row>
    <row r="2514" spans="1:11" x14ac:dyDescent="0.25">
      <c r="A2514" s="109" t="s">
        <v>16625</v>
      </c>
      <c r="B2514" s="109" t="s">
        <v>16375</v>
      </c>
      <c r="C2514" s="109" t="s">
        <v>15976</v>
      </c>
      <c r="D2514" s="109" t="s">
        <v>16351</v>
      </c>
      <c r="E2514" s="109">
        <v>3953</v>
      </c>
      <c r="F2514" s="109" t="s">
        <v>1517</v>
      </c>
      <c r="G2514" s="109" t="s">
        <v>4855</v>
      </c>
      <c r="H2514" s="110">
        <v>3657.6</v>
      </c>
      <c r="I2514" s="109" t="s">
        <v>14904</v>
      </c>
      <c r="J2514" s="109" t="s">
        <v>20096</v>
      </c>
      <c r="K2514" s="109" t="s">
        <v>15198</v>
      </c>
    </row>
    <row r="2515" spans="1:11" x14ac:dyDescent="0.25">
      <c r="A2515" t="s">
        <v>16626</v>
      </c>
      <c r="B2515" t="s">
        <v>16375</v>
      </c>
      <c r="C2515" t="s">
        <v>15976</v>
      </c>
      <c r="D2515" t="s">
        <v>16351</v>
      </c>
      <c r="E2515">
        <v>3953</v>
      </c>
      <c r="F2515" t="s">
        <v>1517</v>
      </c>
      <c r="G2515" t="s">
        <v>4855</v>
      </c>
      <c r="H2515" s="111">
        <v>3008.6</v>
      </c>
      <c r="I2515" t="s">
        <v>14904</v>
      </c>
      <c r="J2515" t="s">
        <v>20096</v>
      </c>
      <c r="K2515" t="s">
        <v>15198</v>
      </c>
    </row>
    <row r="2516" spans="1:11" x14ac:dyDescent="0.25">
      <c r="A2516" s="109" t="s">
        <v>16710</v>
      </c>
      <c r="B2516" s="109" t="s">
        <v>16055</v>
      </c>
      <c r="C2516" s="109" t="s">
        <v>15976</v>
      </c>
      <c r="D2516" s="109" t="s">
        <v>16351</v>
      </c>
      <c r="E2516" s="109">
        <v>3953</v>
      </c>
      <c r="F2516" s="109" t="s">
        <v>1517</v>
      </c>
      <c r="G2516" s="109" t="s">
        <v>4855</v>
      </c>
      <c r="H2516" s="110">
        <v>2478.7</v>
      </c>
      <c r="I2516" s="109" t="s">
        <v>14904</v>
      </c>
      <c r="J2516" s="109" t="s">
        <v>20096</v>
      </c>
      <c r="K2516" s="109" t="s">
        <v>15198</v>
      </c>
    </row>
    <row r="2517" spans="1:11" x14ac:dyDescent="0.25">
      <c r="A2517" t="s">
        <v>16627</v>
      </c>
      <c r="B2517" t="s">
        <v>16375</v>
      </c>
      <c r="C2517" t="s">
        <v>15976</v>
      </c>
      <c r="D2517" t="s">
        <v>16351</v>
      </c>
      <c r="E2517">
        <v>3953</v>
      </c>
      <c r="F2517" t="s">
        <v>1517</v>
      </c>
      <c r="G2517" t="s">
        <v>4855</v>
      </c>
      <c r="H2517" s="111">
        <v>2791.2</v>
      </c>
      <c r="I2517" t="s">
        <v>14904</v>
      </c>
      <c r="J2517" t="s">
        <v>20096</v>
      </c>
      <c r="K2517" t="s">
        <v>15198</v>
      </c>
    </row>
    <row r="2518" spans="1:11" x14ac:dyDescent="0.25">
      <c r="A2518" s="109" t="s">
        <v>16686</v>
      </c>
      <c r="B2518" s="109" t="s">
        <v>16355</v>
      </c>
      <c r="C2518" s="109" t="s">
        <v>15976</v>
      </c>
      <c r="D2518" s="109" t="s">
        <v>16351</v>
      </c>
      <c r="E2518" s="109">
        <v>3953</v>
      </c>
      <c r="F2518" s="109" t="s">
        <v>1517</v>
      </c>
      <c r="G2518" s="109" t="s">
        <v>4855</v>
      </c>
      <c r="H2518" s="110">
        <v>2863</v>
      </c>
      <c r="I2518" s="109" t="s">
        <v>14904</v>
      </c>
      <c r="J2518" s="109" t="s">
        <v>20096</v>
      </c>
      <c r="K2518" s="109" t="s">
        <v>15198</v>
      </c>
    </row>
    <row r="2519" spans="1:11" x14ac:dyDescent="0.25">
      <c r="A2519" t="s">
        <v>16628</v>
      </c>
      <c r="B2519" t="s">
        <v>16375</v>
      </c>
      <c r="C2519" t="s">
        <v>15976</v>
      </c>
      <c r="D2519" t="s">
        <v>16351</v>
      </c>
      <c r="E2519">
        <v>3953</v>
      </c>
      <c r="F2519" t="s">
        <v>1517</v>
      </c>
      <c r="G2519" t="s">
        <v>4855</v>
      </c>
      <c r="H2519" s="111">
        <v>2634.4</v>
      </c>
      <c r="I2519" t="s">
        <v>14904</v>
      </c>
      <c r="J2519" t="s">
        <v>20096</v>
      </c>
      <c r="K2519" t="s">
        <v>15198</v>
      </c>
    </row>
    <row r="2520" spans="1:11" x14ac:dyDescent="0.25">
      <c r="A2520" s="109" t="s">
        <v>21139</v>
      </c>
      <c r="B2520" s="109" t="s">
        <v>16375</v>
      </c>
      <c r="C2520" s="109" t="s">
        <v>15976</v>
      </c>
      <c r="D2520" s="109" t="s">
        <v>16351</v>
      </c>
      <c r="E2520" s="109">
        <v>3953</v>
      </c>
      <c r="F2520" s="109" t="s">
        <v>1517</v>
      </c>
      <c r="G2520" s="109" t="s">
        <v>4855</v>
      </c>
      <c r="H2520" s="110">
        <v>2913.6</v>
      </c>
      <c r="I2520" s="109" t="s">
        <v>14904</v>
      </c>
      <c r="J2520" s="109" t="s">
        <v>20096</v>
      </c>
      <c r="K2520" s="109" t="s">
        <v>15198</v>
      </c>
    </row>
    <row r="2521" spans="1:11" x14ac:dyDescent="0.25">
      <c r="A2521" t="s">
        <v>16638</v>
      </c>
      <c r="B2521" t="s">
        <v>16355</v>
      </c>
      <c r="C2521" t="s">
        <v>15976</v>
      </c>
      <c r="D2521" t="s">
        <v>16351</v>
      </c>
      <c r="E2521">
        <v>3953</v>
      </c>
      <c r="F2521" t="s">
        <v>1517</v>
      </c>
      <c r="G2521" t="s">
        <v>4855</v>
      </c>
      <c r="H2521" s="111">
        <v>2815.4</v>
      </c>
      <c r="I2521" t="s">
        <v>14904</v>
      </c>
      <c r="J2521" t="s">
        <v>20096</v>
      </c>
      <c r="K2521" t="s">
        <v>15198</v>
      </c>
    </row>
    <row r="2522" spans="1:11" x14ac:dyDescent="0.25">
      <c r="A2522" s="109" t="s">
        <v>16711</v>
      </c>
      <c r="B2522" s="109" t="s">
        <v>16055</v>
      </c>
      <c r="C2522" s="109" t="s">
        <v>15976</v>
      </c>
      <c r="D2522" s="109" t="s">
        <v>16351</v>
      </c>
      <c r="E2522" s="109">
        <v>3953</v>
      </c>
      <c r="F2522" s="109" t="s">
        <v>1517</v>
      </c>
      <c r="G2522" s="109" t="s">
        <v>4855</v>
      </c>
      <c r="H2522" s="110">
        <v>2988</v>
      </c>
      <c r="I2522" s="109" t="s">
        <v>14904</v>
      </c>
      <c r="J2522" s="109" t="s">
        <v>20096</v>
      </c>
      <c r="K2522" s="109" t="s">
        <v>15198</v>
      </c>
    </row>
    <row r="2523" spans="1:11" x14ac:dyDescent="0.25">
      <c r="A2523" t="s">
        <v>16599</v>
      </c>
      <c r="B2523" t="s">
        <v>16375</v>
      </c>
      <c r="C2523" t="s">
        <v>15976</v>
      </c>
      <c r="D2523" t="s">
        <v>16351</v>
      </c>
      <c r="E2523">
        <v>3953</v>
      </c>
      <c r="F2523" t="s">
        <v>1517</v>
      </c>
      <c r="G2523" t="s">
        <v>4855</v>
      </c>
      <c r="H2523" s="111">
        <v>3536.8</v>
      </c>
      <c r="I2523" t="s">
        <v>14904</v>
      </c>
      <c r="J2523" t="s">
        <v>20096</v>
      </c>
      <c r="K2523" t="s">
        <v>15198</v>
      </c>
    </row>
    <row r="2524" spans="1:11" x14ac:dyDescent="0.25">
      <c r="A2524" s="109" t="s">
        <v>16629</v>
      </c>
      <c r="B2524" s="109" t="s">
        <v>16375</v>
      </c>
      <c r="C2524" s="109" t="s">
        <v>15976</v>
      </c>
      <c r="D2524" s="109" t="s">
        <v>16351</v>
      </c>
      <c r="E2524" s="109">
        <v>3953</v>
      </c>
      <c r="F2524" s="109" t="s">
        <v>1517</v>
      </c>
      <c r="G2524" s="109" t="s">
        <v>4855</v>
      </c>
      <c r="H2524" s="110">
        <v>3784</v>
      </c>
      <c r="I2524" s="109" t="s">
        <v>14904</v>
      </c>
      <c r="J2524" s="109" t="s">
        <v>20096</v>
      </c>
      <c r="K2524" s="109" t="s">
        <v>15198</v>
      </c>
    </row>
    <row r="2525" spans="1:11" x14ac:dyDescent="0.25">
      <c r="A2525" t="s">
        <v>16694</v>
      </c>
      <c r="B2525" t="s">
        <v>16375</v>
      </c>
      <c r="C2525" t="s">
        <v>15976</v>
      </c>
      <c r="D2525" t="s">
        <v>16351</v>
      </c>
      <c r="E2525">
        <v>3953</v>
      </c>
      <c r="F2525" t="s">
        <v>1517</v>
      </c>
      <c r="G2525" t="s">
        <v>4855</v>
      </c>
      <c r="H2525" s="111">
        <v>2955.2</v>
      </c>
      <c r="I2525" t="s">
        <v>14904</v>
      </c>
      <c r="J2525" t="s">
        <v>20096</v>
      </c>
      <c r="K2525" t="s">
        <v>15198</v>
      </c>
    </row>
    <row r="2526" spans="1:11" x14ac:dyDescent="0.25">
      <c r="A2526" s="109" t="s">
        <v>16615</v>
      </c>
      <c r="B2526" s="109" t="s">
        <v>16375</v>
      </c>
      <c r="C2526" s="109" t="s">
        <v>15976</v>
      </c>
      <c r="D2526" s="109" t="s">
        <v>16351</v>
      </c>
      <c r="E2526" s="109">
        <v>3953</v>
      </c>
      <c r="F2526" s="109" t="s">
        <v>1517</v>
      </c>
      <c r="G2526" s="109" t="s">
        <v>4855</v>
      </c>
      <c r="H2526" s="110">
        <v>3119.2</v>
      </c>
      <c r="I2526" s="109" t="s">
        <v>14904</v>
      </c>
      <c r="J2526" s="109" t="s">
        <v>20096</v>
      </c>
      <c r="K2526" s="109" t="s">
        <v>15198</v>
      </c>
    </row>
    <row r="2527" spans="1:11" x14ac:dyDescent="0.25">
      <c r="A2527" t="s">
        <v>16639</v>
      </c>
      <c r="B2527" t="s">
        <v>16357</v>
      </c>
      <c r="C2527" t="s">
        <v>15976</v>
      </c>
      <c r="D2527" t="s">
        <v>16351</v>
      </c>
      <c r="E2527">
        <v>3953</v>
      </c>
      <c r="F2527" t="s">
        <v>1517</v>
      </c>
      <c r="G2527" t="s">
        <v>4855</v>
      </c>
      <c r="H2527" s="111">
        <v>2395.4</v>
      </c>
      <c r="I2527" t="s">
        <v>14904</v>
      </c>
      <c r="J2527" t="s">
        <v>20096</v>
      </c>
      <c r="K2527" t="s">
        <v>15198</v>
      </c>
    </row>
    <row r="2528" spans="1:11" x14ac:dyDescent="0.25">
      <c r="A2528" s="109" t="s">
        <v>16600</v>
      </c>
      <c r="B2528" s="109" t="s">
        <v>16375</v>
      </c>
      <c r="C2528" s="109" t="s">
        <v>15976</v>
      </c>
      <c r="D2528" s="109" t="s">
        <v>16351</v>
      </c>
      <c r="E2528" s="109">
        <v>3953</v>
      </c>
      <c r="F2528" s="109" t="s">
        <v>1517</v>
      </c>
      <c r="G2528" s="109" t="s">
        <v>4855</v>
      </c>
      <c r="H2528" s="110">
        <v>2972.8</v>
      </c>
      <c r="I2528" s="109" t="s">
        <v>14904</v>
      </c>
      <c r="J2528" s="109" t="s">
        <v>20096</v>
      </c>
      <c r="K2528" s="109" t="s">
        <v>15198</v>
      </c>
    </row>
    <row r="2529" spans="1:11" x14ac:dyDescent="0.25">
      <c r="A2529" t="s">
        <v>16616</v>
      </c>
      <c r="B2529" t="s">
        <v>16375</v>
      </c>
      <c r="C2529" t="s">
        <v>15976</v>
      </c>
      <c r="D2529" t="s">
        <v>16351</v>
      </c>
      <c r="E2529">
        <v>3953</v>
      </c>
      <c r="F2529" t="s">
        <v>1517</v>
      </c>
      <c r="G2529" t="s">
        <v>4855</v>
      </c>
      <c r="H2529" s="111">
        <v>3605.6</v>
      </c>
      <c r="I2529" t="s">
        <v>14904</v>
      </c>
      <c r="J2529" t="s">
        <v>20096</v>
      </c>
      <c r="K2529" t="s">
        <v>15198</v>
      </c>
    </row>
    <row r="2530" spans="1:11" x14ac:dyDescent="0.25">
      <c r="A2530" s="109" t="s">
        <v>16640</v>
      </c>
      <c r="B2530" s="109" t="s">
        <v>16375</v>
      </c>
      <c r="C2530" s="109" t="s">
        <v>15976</v>
      </c>
      <c r="D2530" s="109" t="s">
        <v>16351</v>
      </c>
      <c r="E2530" s="109">
        <v>3953</v>
      </c>
      <c r="F2530" s="109" t="s">
        <v>1517</v>
      </c>
      <c r="G2530" s="109" t="s">
        <v>4855</v>
      </c>
      <c r="H2530" s="110">
        <v>3780</v>
      </c>
      <c r="I2530" s="109" t="s">
        <v>14904</v>
      </c>
      <c r="J2530" s="109" t="s">
        <v>20096</v>
      </c>
      <c r="K2530" s="109" t="s">
        <v>15198</v>
      </c>
    </row>
    <row r="2531" spans="1:11" x14ac:dyDescent="0.25">
      <c r="A2531" t="s">
        <v>16630</v>
      </c>
      <c r="B2531" t="s">
        <v>16375</v>
      </c>
      <c r="C2531" t="s">
        <v>15976</v>
      </c>
      <c r="D2531" t="s">
        <v>16351</v>
      </c>
      <c r="E2531">
        <v>3953</v>
      </c>
      <c r="F2531" t="s">
        <v>1517</v>
      </c>
      <c r="G2531" t="s">
        <v>4855</v>
      </c>
      <c r="H2531" s="111">
        <v>2992.5</v>
      </c>
      <c r="I2531" t="s">
        <v>14904</v>
      </c>
      <c r="J2531" t="s">
        <v>20096</v>
      </c>
      <c r="K2531" t="s">
        <v>15198</v>
      </c>
    </row>
    <row r="2532" spans="1:11" x14ac:dyDescent="0.25">
      <c r="A2532" s="109" t="s">
        <v>16713</v>
      </c>
      <c r="B2532" s="109" t="s">
        <v>16055</v>
      </c>
      <c r="C2532" s="109" t="s">
        <v>15976</v>
      </c>
      <c r="D2532" s="109" t="s">
        <v>16351</v>
      </c>
      <c r="E2532" s="109">
        <v>3953</v>
      </c>
      <c r="F2532" s="109" t="s">
        <v>1517</v>
      </c>
      <c r="G2532" s="109" t="s">
        <v>4855</v>
      </c>
      <c r="H2532" s="110">
        <v>2466.1</v>
      </c>
      <c r="I2532" s="109" t="s">
        <v>14904</v>
      </c>
      <c r="J2532" s="109" t="s">
        <v>20096</v>
      </c>
      <c r="K2532" s="109" t="s">
        <v>15198</v>
      </c>
    </row>
    <row r="2533" spans="1:11" x14ac:dyDescent="0.25">
      <c r="A2533" t="s">
        <v>16695</v>
      </c>
      <c r="B2533" t="s">
        <v>16375</v>
      </c>
      <c r="C2533" t="s">
        <v>15976</v>
      </c>
      <c r="D2533" t="s">
        <v>16351</v>
      </c>
      <c r="E2533">
        <v>3953</v>
      </c>
      <c r="F2533" t="s">
        <v>1517</v>
      </c>
      <c r="G2533" t="s">
        <v>4855</v>
      </c>
      <c r="H2533" s="111">
        <v>3277.6</v>
      </c>
      <c r="I2533" t="s">
        <v>14904</v>
      </c>
      <c r="J2533" t="s">
        <v>20096</v>
      </c>
      <c r="K2533" t="s">
        <v>15198</v>
      </c>
    </row>
    <row r="2534" spans="1:11" x14ac:dyDescent="0.25">
      <c r="A2534" s="109" t="s">
        <v>16582</v>
      </c>
      <c r="B2534" s="109" t="s">
        <v>15956</v>
      </c>
      <c r="C2534" s="109" t="s">
        <v>15976</v>
      </c>
      <c r="D2534" s="109" t="s">
        <v>16351</v>
      </c>
      <c r="E2534" s="109">
        <v>3953</v>
      </c>
      <c r="F2534" s="109" t="s">
        <v>1517</v>
      </c>
      <c r="G2534" s="109" t="s">
        <v>4855</v>
      </c>
      <c r="H2534" s="110">
        <v>3095.2</v>
      </c>
      <c r="I2534" s="109" t="s">
        <v>14904</v>
      </c>
      <c r="J2534" s="109" t="s">
        <v>20096</v>
      </c>
      <c r="K2534" s="109" t="s">
        <v>15198</v>
      </c>
    </row>
    <row r="2535" spans="1:11" x14ac:dyDescent="0.25">
      <c r="A2535" t="s">
        <v>16617</v>
      </c>
      <c r="B2535" t="s">
        <v>16375</v>
      </c>
      <c r="C2535" t="s">
        <v>15976</v>
      </c>
      <c r="D2535" t="s">
        <v>16351</v>
      </c>
      <c r="E2535">
        <v>3953</v>
      </c>
      <c r="F2535" t="s">
        <v>1517</v>
      </c>
      <c r="G2535" t="s">
        <v>4855</v>
      </c>
      <c r="H2535" s="111">
        <v>2580.9</v>
      </c>
      <c r="I2535" t="s">
        <v>14904</v>
      </c>
      <c r="J2535" t="s">
        <v>20096</v>
      </c>
      <c r="K2535" t="s">
        <v>15198</v>
      </c>
    </row>
    <row r="2536" spans="1:11" x14ac:dyDescent="0.25">
      <c r="A2536" s="109" t="s">
        <v>16529</v>
      </c>
      <c r="B2536" s="109" t="s">
        <v>15956</v>
      </c>
      <c r="C2536" s="109" t="s">
        <v>15976</v>
      </c>
      <c r="D2536" s="109" t="s">
        <v>16351</v>
      </c>
      <c r="E2536" s="109">
        <v>3768</v>
      </c>
      <c r="F2536" s="109" t="s">
        <v>1264</v>
      </c>
      <c r="G2536" s="109" t="s">
        <v>4855</v>
      </c>
      <c r="H2536" s="110">
        <v>3614.4</v>
      </c>
      <c r="I2536" s="109" t="s">
        <v>14904</v>
      </c>
      <c r="J2536" s="109" t="s">
        <v>20096</v>
      </c>
      <c r="K2536" s="109" t="s">
        <v>15198</v>
      </c>
    </row>
    <row r="2537" spans="1:11" x14ac:dyDescent="0.25">
      <c r="A2537" t="s">
        <v>16523</v>
      </c>
      <c r="B2537" t="s">
        <v>16509</v>
      </c>
      <c r="C2537" t="s">
        <v>15976</v>
      </c>
      <c r="D2537" t="s">
        <v>16351</v>
      </c>
      <c r="E2537">
        <v>3768</v>
      </c>
      <c r="F2537" t="s">
        <v>1264</v>
      </c>
      <c r="G2537" t="s">
        <v>4855</v>
      </c>
      <c r="H2537" s="111">
        <v>3432.8</v>
      </c>
      <c r="I2537" t="s">
        <v>14904</v>
      </c>
      <c r="J2537" t="s">
        <v>20096</v>
      </c>
      <c r="K2537" t="s">
        <v>15198</v>
      </c>
    </row>
    <row r="2538" spans="1:11" x14ac:dyDescent="0.25">
      <c r="A2538" s="109" t="s">
        <v>16601</v>
      </c>
      <c r="B2538" s="109" t="s">
        <v>16375</v>
      </c>
      <c r="C2538" s="109" t="s">
        <v>15976</v>
      </c>
      <c r="D2538" s="109" t="s">
        <v>16351</v>
      </c>
      <c r="E2538" s="109">
        <v>3768</v>
      </c>
      <c r="F2538" s="109" t="s">
        <v>1264</v>
      </c>
      <c r="G2538" s="109" t="s">
        <v>4855</v>
      </c>
      <c r="H2538" s="110">
        <v>3445.4</v>
      </c>
      <c r="I2538" s="109" t="s">
        <v>14904</v>
      </c>
      <c r="J2538" s="109" t="s">
        <v>20096</v>
      </c>
      <c r="K2538" s="109" t="s">
        <v>15198</v>
      </c>
    </row>
    <row r="2539" spans="1:11" x14ac:dyDescent="0.25">
      <c r="A2539" t="s">
        <v>16524</v>
      </c>
      <c r="B2539" t="s">
        <v>15907</v>
      </c>
      <c r="C2539" t="s">
        <v>15976</v>
      </c>
      <c r="D2539" t="s">
        <v>16351</v>
      </c>
      <c r="E2539">
        <v>3768</v>
      </c>
      <c r="F2539" t="s">
        <v>1264</v>
      </c>
      <c r="G2539" t="s">
        <v>4855</v>
      </c>
      <c r="H2539" s="111">
        <v>3484.8</v>
      </c>
      <c r="I2539" t="s">
        <v>14904</v>
      </c>
      <c r="J2539" t="s">
        <v>20096</v>
      </c>
      <c r="K2539" t="s">
        <v>15198</v>
      </c>
    </row>
    <row r="2540" spans="1:11" x14ac:dyDescent="0.25">
      <c r="A2540" s="109" t="s">
        <v>16530</v>
      </c>
      <c r="B2540" s="109" t="s">
        <v>15956</v>
      </c>
      <c r="C2540" s="109" t="s">
        <v>15976</v>
      </c>
      <c r="D2540" s="109" t="s">
        <v>16351</v>
      </c>
      <c r="E2540" s="109">
        <v>3768</v>
      </c>
      <c r="F2540" s="109" t="s">
        <v>1264</v>
      </c>
      <c r="G2540" s="109" t="s">
        <v>4855</v>
      </c>
      <c r="H2540" s="110">
        <v>3281.6</v>
      </c>
      <c r="I2540" s="109" t="s">
        <v>14904</v>
      </c>
      <c r="J2540" s="109" t="s">
        <v>20096</v>
      </c>
      <c r="K2540" s="109" t="s">
        <v>15198</v>
      </c>
    </row>
    <row r="2541" spans="1:11" x14ac:dyDescent="0.25">
      <c r="A2541" t="s">
        <v>16602</v>
      </c>
      <c r="B2541" t="s">
        <v>16375</v>
      </c>
      <c r="C2541" t="s">
        <v>15976</v>
      </c>
      <c r="D2541" t="s">
        <v>16351</v>
      </c>
      <c r="E2541">
        <v>3768</v>
      </c>
      <c r="F2541" t="s">
        <v>1264</v>
      </c>
      <c r="G2541" t="s">
        <v>4855</v>
      </c>
      <c r="H2541" s="111">
        <v>2741.2</v>
      </c>
      <c r="I2541" t="s">
        <v>14904</v>
      </c>
      <c r="J2541" t="s">
        <v>20096</v>
      </c>
      <c r="K2541" t="s">
        <v>15198</v>
      </c>
    </row>
    <row r="2542" spans="1:11" x14ac:dyDescent="0.25">
      <c r="A2542" s="109" t="s">
        <v>21140</v>
      </c>
      <c r="B2542" s="109" t="s">
        <v>15956</v>
      </c>
      <c r="C2542" s="109" t="s">
        <v>15976</v>
      </c>
      <c r="D2542" s="109" t="s">
        <v>16351</v>
      </c>
      <c r="E2542" s="109">
        <v>3768</v>
      </c>
      <c r="F2542" s="109" t="s">
        <v>1264</v>
      </c>
      <c r="G2542" s="109" t="s">
        <v>4855</v>
      </c>
      <c r="H2542" s="110">
        <v>3494.4</v>
      </c>
      <c r="I2542" s="109" t="s">
        <v>14904</v>
      </c>
      <c r="J2542" s="109" t="s">
        <v>20096</v>
      </c>
      <c r="K2542" s="109" t="s">
        <v>15198</v>
      </c>
    </row>
    <row r="2543" spans="1:11" x14ac:dyDescent="0.25">
      <c r="A2543" t="s">
        <v>16603</v>
      </c>
      <c r="B2543" t="s">
        <v>16375</v>
      </c>
      <c r="C2543" t="s">
        <v>15976</v>
      </c>
      <c r="D2543" t="s">
        <v>16351</v>
      </c>
      <c r="E2543">
        <v>3768</v>
      </c>
      <c r="F2543" t="s">
        <v>1264</v>
      </c>
      <c r="G2543" t="s">
        <v>4855</v>
      </c>
      <c r="H2543" s="111">
        <v>2780.4</v>
      </c>
      <c r="I2543" t="s">
        <v>14904</v>
      </c>
      <c r="J2543" t="s">
        <v>20096</v>
      </c>
      <c r="K2543" t="s">
        <v>15198</v>
      </c>
    </row>
    <row r="2544" spans="1:11" x14ac:dyDescent="0.25">
      <c r="A2544" s="109" t="s">
        <v>16485</v>
      </c>
      <c r="B2544" s="109" t="s">
        <v>16402</v>
      </c>
      <c r="C2544" s="109" t="s">
        <v>15976</v>
      </c>
      <c r="D2544" s="109" t="s">
        <v>16351</v>
      </c>
      <c r="E2544" s="109">
        <v>3768</v>
      </c>
      <c r="F2544" s="109" t="s">
        <v>1264</v>
      </c>
      <c r="G2544" s="109" t="s">
        <v>4855</v>
      </c>
      <c r="H2544" s="110">
        <v>3487.4</v>
      </c>
      <c r="I2544" s="109" t="s">
        <v>14904</v>
      </c>
      <c r="J2544" s="109" t="s">
        <v>20096</v>
      </c>
      <c r="K2544" s="109" t="s">
        <v>15198</v>
      </c>
    </row>
    <row r="2545" spans="1:11" x14ac:dyDescent="0.25">
      <c r="A2545" t="s">
        <v>16538</v>
      </c>
      <c r="B2545" t="s">
        <v>15956</v>
      </c>
      <c r="C2545" t="s">
        <v>15976</v>
      </c>
      <c r="D2545" t="s">
        <v>16351</v>
      </c>
      <c r="E2545">
        <v>3768</v>
      </c>
      <c r="F2545" t="s">
        <v>1264</v>
      </c>
      <c r="G2545" t="s">
        <v>4855</v>
      </c>
      <c r="H2545" s="111">
        <v>3182.2</v>
      </c>
      <c r="I2545" t="s">
        <v>14904</v>
      </c>
      <c r="J2545" t="s">
        <v>20096</v>
      </c>
      <c r="K2545" t="s">
        <v>15198</v>
      </c>
    </row>
    <row r="2546" spans="1:11" x14ac:dyDescent="0.25">
      <c r="A2546" s="109" t="s">
        <v>16531</v>
      </c>
      <c r="B2546" s="109" t="s">
        <v>15956</v>
      </c>
      <c r="C2546" s="109" t="s">
        <v>15976</v>
      </c>
      <c r="D2546" s="109" t="s">
        <v>16351</v>
      </c>
      <c r="E2546" s="109">
        <v>3768</v>
      </c>
      <c r="F2546" s="109" t="s">
        <v>1264</v>
      </c>
      <c r="G2546" s="109" t="s">
        <v>4855</v>
      </c>
      <c r="H2546" s="110">
        <v>3267.6</v>
      </c>
      <c r="I2546" s="109" t="s">
        <v>14904</v>
      </c>
      <c r="J2546" s="109" t="s">
        <v>20096</v>
      </c>
      <c r="K2546" s="109" t="s">
        <v>15198</v>
      </c>
    </row>
    <row r="2547" spans="1:11" x14ac:dyDescent="0.25">
      <c r="A2547" t="s">
        <v>16618</v>
      </c>
      <c r="B2547" t="s">
        <v>16375</v>
      </c>
      <c r="C2547" t="s">
        <v>15976</v>
      </c>
      <c r="D2547" t="s">
        <v>16351</v>
      </c>
      <c r="E2547">
        <v>3768</v>
      </c>
      <c r="F2547" t="s">
        <v>1264</v>
      </c>
      <c r="G2547" t="s">
        <v>4855</v>
      </c>
      <c r="H2547" s="111">
        <v>3332</v>
      </c>
      <c r="I2547" t="s">
        <v>14904</v>
      </c>
      <c r="J2547" t="s">
        <v>20096</v>
      </c>
      <c r="K2547" t="s">
        <v>15198</v>
      </c>
    </row>
    <row r="2548" spans="1:11" x14ac:dyDescent="0.25">
      <c r="A2548" s="109" t="s">
        <v>16619</v>
      </c>
      <c r="B2548" s="109" t="s">
        <v>16375</v>
      </c>
      <c r="C2548" s="109" t="s">
        <v>15976</v>
      </c>
      <c r="D2548" s="109" t="s">
        <v>16351</v>
      </c>
      <c r="E2548" s="109">
        <v>3768</v>
      </c>
      <c r="F2548" s="109" t="s">
        <v>1264</v>
      </c>
      <c r="G2548" s="109" t="s">
        <v>4855</v>
      </c>
      <c r="H2548" s="110">
        <v>3306.8</v>
      </c>
      <c r="I2548" s="109" t="s">
        <v>14904</v>
      </c>
      <c r="J2548" s="109" t="s">
        <v>20096</v>
      </c>
      <c r="K2548" s="109" t="s">
        <v>15198</v>
      </c>
    </row>
    <row r="2549" spans="1:11" x14ac:dyDescent="0.25">
      <c r="A2549" t="s">
        <v>16514</v>
      </c>
      <c r="B2549" t="s">
        <v>16515</v>
      </c>
      <c r="C2549" t="s">
        <v>15976</v>
      </c>
      <c r="D2549" t="s">
        <v>16351</v>
      </c>
      <c r="E2549">
        <v>3497</v>
      </c>
      <c r="F2549" t="s">
        <v>14908</v>
      </c>
      <c r="G2549" t="s">
        <v>4855</v>
      </c>
      <c r="H2549" s="111">
        <v>10579.51</v>
      </c>
      <c r="I2549" t="s">
        <v>14904</v>
      </c>
      <c r="J2549" t="s">
        <v>20096</v>
      </c>
      <c r="K2549" t="s">
        <v>15198</v>
      </c>
    </row>
    <row r="2550" spans="1:11" x14ac:dyDescent="0.25">
      <c r="A2550" s="109" t="s">
        <v>16516</v>
      </c>
      <c r="B2550" s="109" t="s">
        <v>16509</v>
      </c>
      <c r="C2550" s="109" t="s">
        <v>15976</v>
      </c>
      <c r="D2550" s="109" t="s">
        <v>16351</v>
      </c>
      <c r="E2550" s="109">
        <v>3937</v>
      </c>
      <c r="F2550" s="109" t="s">
        <v>14993</v>
      </c>
      <c r="G2550" s="109" t="s">
        <v>4855</v>
      </c>
      <c r="H2550" s="110">
        <v>159.5</v>
      </c>
      <c r="I2550" s="109" t="s">
        <v>14963</v>
      </c>
      <c r="J2550" s="109" t="s">
        <v>20096</v>
      </c>
      <c r="K2550" s="109" t="s">
        <v>15198</v>
      </c>
    </row>
    <row r="2551" spans="1:11" x14ac:dyDescent="0.25">
      <c r="A2551" t="s">
        <v>21141</v>
      </c>
      <c r="B2551" t="s">
        <v>15976</v>
      </c>
      <c r="C2551" t="s">
        <v>15976</v>
      </c>
      <c r="D2551" t="s">
        <v>16351</v>
      </c>
      <c r="E2551">
        <v>3996</v>
      </c>
      <c r="F2551" t="s">
        <v>21142</v>
      </c>
      <c r="G2551" t="s">
        <v>4855</v>
      </c>
      <c r="H2551" s="111">
        <v>1443</v>
      </c>
      <c r="I2551" t="s">
        <v>14963</v>
      </c>
      <c r="J2551" t="s">
        <v>20096</v>
      </c>
      <c r="K2551" t="s">
        <v>15198</v>
      </c>
    </row>
    <row r="2552" spans="1:11" x14ac:dyDescent="0.25">
      <c r="A2552" s="109" t="s">
        <v>16736</v>
      </c>
      <c r="B2552" s="109" t="s">
        <v>16055</v>
      </c>
      <c r="C2552" s="109" t="s">
        <v>15976</v>
      </c>
      <c r="D2552" s="109" t="s">
        <v>16351</v>
      </c>
      <c r="E2552" s="109">
        <v>3953</v>
      </c>
      <c r="F2552" s="109" t="s">
        <v>1517</v>
      </c>
      <c r="G2552" s="109" t="s">
        <v>4855</v>
      </c>
      <c r="H2552" s="110">
        <v>2468.9</v>
      </c>
      <c r="I2552" s="109" t="s">
        <v>14904</v>
      </c>
      <c r="J2552" s="109" t="s">
        <v>20096</v>
      </c>
      <c r="K2552" s="109" t="s">
        <v>15198</v>
      </c>
    </row>
    <row r="2553" spans="1:11" x14ac:dyDescent="0.25">
      <c r="A2553" t="s">
        <v>16742</v>
      </c>
      <c r="B2553" t="s">
        <v>15357</v>
      </c>
      <c r="C2553" t="s">
        <v>15976</v>
      </c>
      <c r="D2553" t="s">
        <v>16351</v>
      </c>
      <c r="E2553">
        <v>3953</v>
      </c>
      <c r="F2553" t="s">
        <v>1517</v>
      </c>
      <c r="G2553" t="s">
        <v>4855</v>
      </c>
      <c r="H2553" s="111">
        <v>3049.6</v>
      </c>
      <c r="I2553" t="s">
        <v>14904</v>
      </c>
      <c r="J2553" t="s">
        <v>20096</v>
      </c>
      <c r="K2553" t="s">
        <v>15198</v>
      </c>
    </row>
    <row r="2554" spans="1:11" x14ac:dyDescent="0.25">
      <c r="A2554" s="109" t="s">
        <v>16708</v>
      </c>
      <c r="B2554" s="109" t="s">
        <v>16055</v>
      </c>
      <c r="C2554" s="109" t="s">
        <v>15976</v>
      </c>
      <c r="D2554" s="109" t="s">
        <v>16351</v>
      </c>
      <c r="E2554" s="109">
        <v>3953</v>
      </c>
      <c r="F2554" s="109" t="s">
        <v>1517</v>
      </c>
      <c r="G2554" s="109" t="s">
        <v>4855</v>
      </c>
      <c r="H2554" s="110">
        <v>2956.8</v>
      </c>
      <c r="I2554" s="109" t="s">
        <v>14904</v>
      </c>
      <c r="J2554" s="109" t="s">
        <v>20096</v>
      </c>
      <c r="K2554" s="109" t="s">
        <v>15198</v>
      </c>
    </row>
    <row r="2555" spans="1:11" x14ac:dyDescent="0.25">
      <c r="A2555" t="s">
        <v>16726</v>
      </c>
      <c r="B2555" t="s">
        <v>16055</v>
      </c>
      <c r="C2555" t="s">
        <v>15976</v>
      </c>
      <c r="D2555" t="s">
        <v>16351</v>
      </c>
      <c r="E2555">
        <v>3953</v>
      </c>
      <c r="F2555" t="s">
        <v>1517</v>
      </c>
      <c r="G2555" t="s">
        <v>4855</v>
      </c>
      <c r="H2555" s="111">
        <v>2501.8</v>
      </c>
      <c r="I2555" t="s">
        <v>14904</v>
      </c>
      <c r="J2555" t="s">
        <v>20096</v>
      </c>
      <c r="K2555" t="s">
        <v>15198</v>
      </c>
    </row>
    <row r="2556" spans="1:11" x14ac:dyDescent="0.25">
      <c r="A2556" s="109" t="s">
        <v>16727</v>
      </c>
      <c r="B2556" s="109" t="s">
        <v>16055</v>
      </c>
      <c r="C2556" s="109" t="s">
        <v>15976</v>
      </c>
      <c r="D2556" s="109" t="s">
        <v>16351</v>
      </c>
      <c r="E2556" s="109">
        <v>3953</v>
      </c>
      <c r="F2556" s="109" t="s">
        <v>1517</v>
      </c>
      <c r="G2556" s="109" t="s">
        <v>4855</v>
      </c>
      <c r="H2556" s="110">
        <v>2555</v>
      </c>
      <c r="I2556" s="109" t="s">
        <v>14904</v>
      </c>
      <c r="J2556" s="109" t="s">
        <v>20096</v>
      </c>
      <c r="K2556" s="109" t="s">
        <v>15198</v>
      </c>
    </row>
    <row r="2557" spans="1:11" x14ac:dyDescent="0.25">
      <c r="A2557" t="s">
        <v>16728</v>
      </c>
      <c r="B2557" t="s">
        <v>16055</v>
      </c>
      <c r="C2557" t="s">
        <v>15976</v>
      </c>
      <c r="D2557" t="s">
        <v>16351</v>
      </c>
      <c r="E2557">
        <v>3953</v>
      </c>
      <c r="F2557" t="s">
        <v>1517</v>
      </c>
      <c r="G2557" t="s">
        <v>4855</v>
      </c>
      <c r="H2557" s="111">
        <v>2932.3</v>
      </c>
      <c r="I2557" t="s">
        <v>14904</v>
      </c>
      <c r="J2557" t="s">
        <v>20096</v>
      </c>
      <c r="K2557" t="s">
        <v>15198</v>
      </c>
    </row>
    <row r="2558" spans="1:11" x14ac:dyDescent="0.25">
      <c r="A2558" s="109" t="s">
        <v>16737</v>
      </c>
      <c r="B2558" s="109" t="s">
        <v>16055</v>
      </c>
      <c r="C2558" s="109" t="s">
        <v>15976</v>
      </c>
      <c r="D2558" s="109" t="s">
        <v>16351</v>
      </c>
      <c r="E2558" s="109">
        <v>3953</v>
      </c>
      <c r="F2558" s="109" t="s">
        <v>1517</v>
      </c>
      <c r="G2558" s="109" t="s">
        <v>4855</v>
      </c>
      <c r="H2558" s="110">
        <v>2977.6</v>
      </c>
      <c r="I2558" s="109" t="s">
        <v>14904</v>
      </c>
      <c r="J2558" s="109" t="s">
        <v>20096</v>
      </c>
      <c r="K2558" s="109" t="s">
        <v>15198</v>
      </c>
    </row>
    <row r="2559" spans="1:11" x14ac:dyDescent="0.25">
      <c r="A2559" t="s">
        <v>16751</v>
      </c>
      <c r="B2559" t="s">
        <v>16750</v>
      </c>
      <c r="C2559" t="s">
        <v>15976</v>
      </c>
      <c r="D2559" t="s">
        <v>16351</v>
      </c>
      <c r="E2559">
        <v>3953</v>
      </c>
      <c r="F2559" t="s">
        <v>1517</v>
      </c>
      <c r="G2559" t="s">
        <v>4855</v>
      </c>
      <c r="H2559" s="111">
        <v>2469.6</v>
      </c>
      <c r="I2559" t="s">
        <v>14904</v>
      </c>
      <c r="J2559" t="s">
        <v>20096</v>
      </c>
      <c r="K2559" t="s">
        <v>15198</v>
      </c>
    </row>
    <row r="2560" spans="1:11" x14ac:dyDescent="0.25">
      <c r="A2560" s="109" t="s">
        <v>16709</v>
      </c>
      <c r="B2560" s="109" t="s">
        <v>16055</v>
      </c>
      <c r="C2560" s="109" t="s">
        <v>15976</v>
      </c>
      <c r="D2560" s="109" t="s">
        <v>16351</v>
      </c>
      <c r="E2560" s="109">
        <v>3953</v>
      </c>
      <c r="F2560" s="109" t="s">
        <v>1517</v>
      </c>
      <c r="G2560" s="109" t="s">
        <v>4855</v>
      </c>
      <c r="H2560" s="110">
        <v>2862.4</v>
      </c>
      <c r="I2560" s="109" t="s">
        <v>14904</v>
      </c>
      <c r="J2560" s="109" t="s">
        <v>20096</v>
      </c>
      <c r="K2560" s="109" t="s">
        <v>15198</v>
      </c>
    </row>
    <row r="2561" spans="1:11" x14ac:dyDescent="0.25">
      <c r="A2561" t="s">
        <v>16744</v>
      </c>
      <c r="B2561" t="s">
        <v>15357</v>
      </c>
      <c r="C2561" t="s">
        <v>15976</v>
      </c>
      <c r="D2561" t="s">
        <v>16351</v>
      </c>
      <c r="E2561">
        <v>3953</v>
      </c>
      <c r="F2561" t="s">
        <v>1517</v>
      </c>
      <c r="G2561" t="s">
        <v>4855</v>
      </c>
      <c r="H2561" s="111">
        <v>2411.5</v>
      </c>
      <c r="I2561" t="s">
        <v>14904</v>
      </c>
      <c r="J2561" t="s">
        <v>20096</v>
      </c>
      <c r="K2561" t="s">
        <v>15198</v>
      </c>
    </row>
    <row r="2562" spans="1:11" x14ac:dyDescent="0.25">
      <c r="A2562" s="109" t="s">
        <v>16745</v>
      </c>
      <c r="B2562" s="109" t="s">
        <v>15357</v>
      </c>
      <c r="C2562" s="109" t="s">
        <v>15976</v>
      </c>
      <c r="D2562" s="109" t="s">
        <v>16351</v>
      </c>
      <c r="E2562" s="109">
        <v>3953</v>
      </c>
      <c r="F2562" s="109" t="s">
        <v>1517</v>
      </c>
      <c r="G2562" s="109" t="s">
        <v>4855</v>
      </c>
      <c r="H2562" s="110">
        <v>2995.2</v>
      </c>
      <c r="I2562" s="109" t="s">
        <v>14904</v>
      </c>
      <c r="J2562" s="109" t="s">
        <v>20096</v>
      </c>
      <c r="K2562" s="109" t="s">
        <v>15198</v>
      </c>
    </row>
    <row r="2563" spans="1:11" x14ac:dyDescent="0.25">
      <c r="A2563" t="s">
        <v>16729</v>
      </c>
      <c r="B2563" t="s">
        <v>16055</v>
      </c>
      <c r="C2563" t="s">
        <v>15976</v>
      </c>
      <c r="D2563" t="s">
        <v>16351</v>
      </c>
      <c r="E2563">
        <v>3953</v>
      </c>
      <c r="F2563" t="s">
        <v>1517</v>
      </c>
      <c r="G2563" t="s">
        <v>4855</v>
      </c>
      <c r="H2563" s="111">
        <v>2857.6</v>
      </c>
      <c r="I2563" t="s">
        <v>14904</v>
      </c>
      <c r="J2563" t="s">
        <v>20096</v>
      </c>
      <c r="K2563" t="s">
        <v>15198</v>
      </c>
    </row>
    <row r="2564" spans="1:11" x14ac:dyDescent="0.25">
      <c r="A2564" s="109" t="s">
        <v>16730</v>
      </c>
      <c r="B2564" s="109" t="s">
        <v>16055</v>
      </c>
      <c r="C2564" s="109" t="s">
        <v>15976</v>
      </c>
      <c r="D2564" s="109" t="s">
        <v>16351</v>
      </c>
      <c r="E2564" s="109">
        <v>3953</v>
      </c>
      <c r="F2564" s="109" t="s">
        <v>1517</v>
      </c>
      <c r="G2564" s="109" t="s">
        <v>4855</v>
      </c>
      <c r="H2564" s="110">
        <v>2847.2</v>
      </c>
      <c r="I2564" s="109" t="s">
        <v>14904</v>
      </c>
      <c r="J2564" s="109" t="s">
        <v>20096</v>
      </c>
      <c r="K2564" s="109" t="s">
        <v>15198</v>
      </c>
    </row>
    <row r="2565" spans="1:11" x14ac:dyDescent="0.25">
      <c r="A2565" t="s">
        <v>16731</v>
      </c>
      <c r="B2565" t="s">
        <v>16055</v>
      </c>
      <c r="C2565" t="s">
        <v>15976</v>
      </c>
      <c r="D2565" t="s">
        <v>16351</v>
      </c>
      <c r="E2565">
        <v>3953</v>
      </c>
      <c r="F2565" t="s">
        <v>1517</v>
      </c>
      <c r="G2565" t="s">
        <v>4855</v>
      </c>
      <c r="H2565" s="111">
        <v>3579.2</v>
      </c>
      <c r="I2565" t="s">
        <v>14904</v>
      </c>
      <c r="J2565" t="s">
        <v>20096</v>
      </c>
      <c r="K2565" t="s">
        <v>15198</v>
      </c>
    </row>
    <row r="2566" spans="1:11" x14ac:dyDescent="0.25">
      <c r="A2566" s="109" t="s">
        <v>21143</v>
      </c>
      <c r="B2566" s="109" t="s">
        <v>15357</v>
      </c>
      <c r="C2566" s="109" t="s">
        <v>15976</v>
      </c>
      <c r="D2566" s="109" t="s">
        <v>16351</v>
      </c>
      <c r="E2566" s="109">
        <v>3953</v>
      </c>
      <c r="F2566" s="109" t="s">
        <v>1517</v>
      </c>
      <c r="G2566" s="109" t="s">
        <v>4855</v>
      </c>
      <c r="H2566" s="110">
        <v>2804.8</v>
      </c>
      <c r="I2566" s="109" t="s">
        <v>14904</v>
      </c>
      <c r="J2566" s="109" t="s">
        <v>20096</v>
      </c>
      <c r="K2566" s="109" t="s">
        <v>15198</v>
      </c>
    </row>
    <row r="2567" spans="1:11" x14ac:dyDescent="0.25">
      <c r="A2567" t="s">
        <v>16732</v>
      </c>
      <c r="B2567" t="s">
        <v>16055</v>
      </c>
      <c r="C2567" t="s">
        <v>15976</v>
      </c>
      <c r="D2567" t="s">
        <v>16351</v>
      </c>
      <c r="E2567">
        <v>3953</v>
      </c>
      <c r="F2567" t="s">
        <v>1517</v>
      </c>
      <c r="G2567" t="s">
        <v>4855</v>
      </c>
      <c r="H2567" s="111">
        <v>2401.7</v>
      </c>
      <c r="I2567" t="s">
        <v>14904</v>
      </c>
      <c r="J2567" t="s">
        <v>20096</v>
      </c>
      <c r="K2567" t="s">
        <v>15198</v>
      </c>
    </row>
    <row r="2568" spans="1:11" x14ac:dyDescent="0.25">
      <c r="A2568" s="109" t="s">
        <v>16733</v>
      </c>
      <c r="B2568" s="109" t="s">
        <v>16055</v>
      </c>
      <c r="C2568" s="109" t="s">
        <v>15976</v>
      </c>
      <c r="D2568" s="109" t="s">
        <v>16351</v>
      </c>
      <c r="E2568" s="109">
        <v>3953</v>
      </c>
      <c r="F2568" s="109" t="s">
        <v>1517</v>
      </c>
      <c r="G2568" s="109" t="s">
        <v>4855</v>
      </c>
      <c r="H2568" s="110">
        <v>3092</v>
      </c>
      <c r="I2568" s="109" t="s">
        <v>14904</v>
      </c>
      <c r="J2568" s="109" t="s">
        <v>20096</v>
      </c>
      <c r="K2568" s="109" t="s">
        <v>15198</v>
      </c>
    </row>
    <row r="2569" spans="1:11" x14ac:dyDescent="0.25">
      <c r="A2569" t="s">
        <v>16752</v>
      </c>
      <c r="B2569" t="s">
        <v>16750</v>
      </c>
      <c r="C2569" t="s">
        <v>15976</v>
      </c>
      <c r="D2569" t="s">
        <v>16351</v>
      </c>
      <c r="E2569">
        <v>3953</v>
      </c>
      <c r="F2569" t="s">
        <v>1517</v>
      </c>
      <c r="G2569" t="s">
        <v>4855</v>
      </c>
      <c r="H2569" s="111">
        <v>3709.6</v>
      </c>
      <c r="I2569" t="s">
        <v>14904</v>
      </c>
      <c r="J2569" t="s">
        <v>20096</v>
      </c>
      <c r="K2569" t="s">
        <v>15198</v>
      </c>
    </row>
    <row r="2570" spans="1:11" x14ac:dyDescent="0.25">
      <c r="A2570" s="109" t="s">
        <v>16712</v>
      </c>
      <c r="B2570" s="109" t="s">
        <v>16055</v>
      </c>
      <c r="C2570" s="109" t="s">
        <v>15976</v>
      </c>
      <c r="D2570" s="109" t="s">
        <v>16351</v>
      </c>
      <c r="E2570" s="109">
        <v>3953</v>
      </c>
      <c r="F2570" s="109" t="s">
        <v>1517</v>
      </c>
      <c r="G2570" s="109" t="s">
        <v>4855</v>
      </c>
      <c r="H2570" s="110">
        <v>3339.2</v>
      </c>
      <c r="I2570" s="109" t="s">
        <v>14904</v>
      </c>
      <c r="J2570" s="109" t="s">
        <v>20096</v>
      </c>
      <c r="K2570" s="109" t="s">
        <v>15198</v>
      </c>
    </row>
    <row r="2571" spans="1:11" x14ac:dyDescent="0.25">
      <c r="A2571" t="s">
        <v>21144</v>
      </c>
      <c r="B2571" t="s">
        <v>15976</v>
      </c>
      <c r="C2571" t="s">
        <v>15976</v>
      </c>
      <c r="D2571" t="s">
        <v>16351</v>
      </c>
      <c r="E2571">
        <v>3995</v>
      </c>
      <c r="F2571" t="s">
        <v>20765</v>
      </c>
      <c r="G2571" t="s">
        <v>4855</v>
      </c>
      <c r="H2571" s="111">
        <v>531.21</v>
      </c>
      <c r="I2571" t="s">
        <v>14963</v>
      </c>
      <c r="J2571" t="s">
        <v>20096</v>
      </c>
      <c r="K2571" t="s">
        <v>15198</v>
      </c>
    </row>
    <row r="2572" spans="1:11" x14ac:dyDescent="0.25">
      <c r="A2572" s="109" t="s">
        <v>16532</v>
      </c>
      <c r="B2572" s="109" t="s">
        <v>16509</v>
      </c>
      <c r="C2572" s="109" t="s">
        <v>15969</v>
      </c>
      <c r="D2572" s="109" t="s">
        <v>16351</v>
      </c>
      <c r="E2572" s="109">
        <v>3381</v>
      </c>
      <c r="F2572" s="109" t="s">
        <v>14935</v>
      </c>
      <c r="G2572" s="109" t="s">
        <v>4855</v>
      </c>
      <c r="H2572" s="110">
        <v>165</v>
      </c>
      <c r="I2572" s="109" t="s">
        <v>14929</v>
      </c>
      <c r="J2572" s="109" t="s">
        <v>20096</v>
      </c>
      <c r="K2572" s="109" t="s">
        <v>15198</v>
      </c>
    </row>
    <row r="2573" spans="1:11" x14ac:dyDescent="0.25">
      <c r="A2573" t="s">
        <v>4855</v>
      </c>
      <c r="B2573" t="s">
        <v>16509</v>
      </c>
      <c r="C2573" t="s">
        <v>15969</v>
      </c>
      <c r="D2573" t="s">
        <v>16351</v>
      </c>
      <c r="E2573">
        <v>8682</v>
      </c>
      <c r="F2573" t="s">
        <v>15080</v>
      </c>
      <c r="G2573" t="s">
        <v>4855</v>
      </c>
      <c r="H2573" s="111">
        <v>930</v>
      </c>
      <c r="I2573" t="s">
        <v>14963</v>
      </c>
      <c r="J2573" t="s">
        <v>20096</v>
      </c>
      <c r="K2573" t="s">
        <v>15198</v>
      </c>
    </row>
    <row r="2574" spans="1:11" x14ac:dyDescent="0.25">
      <c r="A2574" s="109" t="s">
        <v>16522</v>
      </c>
      <c r="B2574" s="109" t="s">
        <v>15907</v>
      </c>
      <c r="C2574" s="109" t="s">
        <v>15969</v>
      </c>
      <c r="D2574" s="109" t="s">
        <v>16351</v>
      </c>
      <c r="E2574" s="109">
        <v>2894</v>
      </c>
      <c r="F2574" s="109" t="s">
        <v>14951</v>
      </c>
      <c r="G2574" s="109" t="s">
        <v>4855</v>
      </c>
      <c r="H2574" s="110">
        <v>165</v>
      </c>
      <c r="I2574" s="109" t="s">
        <v>14943</v>
      </c>
      <c r="J2574" s="109" t="s">
        <v>20096</v>
      </c>
      <c r="K2574" s="109" t="s">
        <v>15198</v>
      </c>
    </row>
    <row r="2575" spans="1:11" x14ac:dyDescent="0.25">
      <c r="A2575" t="s">
        <v>21145</v>
      </c>
      <c r="B2575" t="s">
        <v>15969</v>
      </c>
      <c r="C2575" t="s">
        <v>15969</v>
      </c>
      <c r="D2575" t="s">
        <v>16351</v>
      </c>
      <c r="E2575">
        <v>2797</v>
      </c>
      <c r="F2575" t="s">
        <v>14965</v>
      </c>
      <c r="G2575" t="s">
        <v>4855</v>
      </c>
      <c r="H2575" s="111">
        <v>1600</v>
      </c>
      <c r="I2575" t="s">
        <v>14963</v>
      </c>
      <c r="J2575" t="s">
        <v>20096</v>
      </c>
      <c r="K2575" t="s">
        <v>15198</v>
      </c>
    </row>
    <row r="2576" spans="1:11" x14ac:dyDescent="0.25">
      <c r="A2576" s="109" t="s">
        <v>21146</v>
      </c>
      <c r="B2576" s="109" t="s">
        <v>15969</v>
      </c>
      <c r="C2576" s="109" t="s">
        <v>15969</v>
      </c>
      <c r="D2576" s="109" t="s">
        <v>16351</v>
      </c>
      <c r="E2576" s="109">
        <v>2797</v>
      </c>
      <c r="F2576" s="109" t="s">
        <v>14965</v>
      </c>
      <c r="G2576" s="109" t="s">
        <v>4855</v>
      </c>
      <c r="H2576" s="110">
        <v>1600</v>
      </c>
      <c r="I2576" s="109" t="s">
        <v>14963</v>
      </c>
      <c r="J2576" s="109" t="s">
        <v>20096</v>
      </c>
      <c r="K2576" s="109" t="s">
        <v>15198</v>
      </c>
    </row>
    <row r="2577" spans="1:11" x14ac:dyDescent="0.25">
      <c r="A2577" t="s">
        <v>21147</v>
      </c>
      <c r="B2577" t="s">
        <v>15969</v>
      </c>
      <c r="C2577" t="s">
        <v>15969</v>
      </c>
      <c r="D2577" t="s">
        <v>16351</v>
      </c>
      <c r="E2577">
        <v>2797</v>
      </c>
      <c r="F2577" t="s">
        <v>14965</v>
      </c>
      <c r="G2577" t="s">
        <v>4855</v>
      </c>
      <c r="H2577" s="111">
        <v>1600</v>
      </c>
      <c r="I2577" t="s">
        <v>14963</v>
      </c>
      <c r="J2577" t="s">
        <v>20096</v>
      </c>
      <c r="K2577" t="s">
        <v>15198</v>
      </c>
    </row>
    <row r="2578" spans="1:11" x14ac:dyDescent="0.25">
      <c r="A2578" s="109" t="s">
        <v>21148</v>
      </c>
      <c r="B2578" s="109" t="s">
        <v>15969</v>
      </c>
      <c r="C2578" s="109" t="s">
        <v>15969</v>
      </c>
      <c r="D2578" s="109" t="s">
        <v>16351</v>
      </c>
      <c r="E2578" s="109">
        <v>2797</v>
      </c>
      <c r="F2578" s="109" t="s">
        <v>14965</v>
      </c>
      <c r="G2578" s="109" t="s">
        <v>4855</v>
      </c>
      <c r="H2578" s="110">
        <v>1000</v>
      </c>
      <c r="I2578" s="109" t="s">
        <v>14963</v>
      </c>
      <c r="J2578" s="109" t="s">
        <v>20096</v>
      </c>
      <c r="K2578" s="109" t="s">
        <v>15198</v>
      </c>
    </row>
    <row r="2579" spans="1:11" x14ac:dyDescent="0.25">
      <c r="A2579" t="s">
        <v>21149</v>
      </c>
      <c r="B2579" t="s">
        <v>15969</v>
      </c>
      <c r="C2579" t="s">
        <v>15969</v>
      </c>
      <c r="D2579" t="s">
        <v>16351</v>
      </c>
      <c r="E2579">
        <v>2797</v>
      </c>
      <c r="F2579" t="s">
        <v>14965</v>
      </c>
      <c r="G2579" t="s">
        <v>4855</v>
      </c>
      <c r="H2579" s="111">
        <v>1600</v>
      </c>
      <c r="I2579" t="s">
        <v>14963</v>
      </c>
      <c r="J2579" t="s">
        <v>20096</v>
      </c>
      <c r="K2579" t="s">
        <v>15198</v>
      </c>
    </row>
    <row r="2580" spans="1:11" x14ac:dyDescent="0.25">
      <c r="A2580" s="109" t="s">
        <v>21150</v>
      </c>
      <c r="B2580" s="109" t="s">
        <v>15969</v>
      </c>
      <c r="C2580" s="109" t="s">
        <v>15969</v>
      </c>
      <c r="D2580" s="109" t="s">
        <v>16351</v>
      </c>
      <c r="E2580" s="109">
        <v>2797</v>
      </c>
      <c r="F2580" s="109" t="s">
        <v>14965</v>
      </c>
      <c r="G2580" s="109" t="s">
        <v>4855</v>
      </c>
      <c r="H2580" s="110">
        <v>1600</v>
      </c>
      <c r="I2580" s="109" t="s">
        <v>14963</v>
      </c>
      <c r="J2580" s="109" t="s">
        <v>20096</v>
      </c>
      <c r="K2580" s="109" t="s">
        <v>15198</v>
      </c>
    </row>
    <row r="2581" spans="1:11" x14ac:dyDescent="0.25">
      <c r="A2581" t="s">
        <v>21151</v>
      </c>
      <c r="B2581" t="s">
        <v>15969</v>
      </c>
      <c r="C2581" t="s">
        <v>15969</v>
      </c>
      <c r="D2581" t="s">
        <v>16351</v>
      </c>
      <c r="E2581">
        <v>2797</v>
      </c>
      <c r="F2581" t="s">
        <v>14965</v>
      </c>
      <c r="G2581" t="s">
        <v>4855</v>
      </c>
      <c r="H2581" s="111">
        <v>1600</v>
      </c>
      <c r="I2581" t="s">
        <v>14963</v>
      </c>
      <c r="J2581" t="s">
        <v>20096</v>
      </c>
      <c r="K2581" t="s">
        <v>15198</v>
      </c>
    </row>
    <row r="2582" spans="1:11" x14ac:dyDescent="0.25">
      <c r="A2582" s="109" t="s">
        <v>21152</v>
      </c>
      <c r="B2582" s="109" t="s">
        <v>15969</v>
      </c>
      <c r="C2582" s="109" t="s">
        <v>15969</v>
      </c>
      <c r="D2582" s="109" t="s">
        <v>16351</v>
      </c>
      <c r="E2582" s="109">
        <v>2797</v>
      </c>
      <c r="F2582" s="109" t="s">
        <v>14965</v>
      </c>
      <c r="G2582" s="109" t="s">
        <v>4855</v>
      </c>
      <c r="H2582" s="110">
        <v>1600</v>
      </c>
      <c r="I2582" s="109" t="s">
        <v>14963</v>
      </c>
      <c r="J2582" s="109" t="s">
        <v>20096</v>
      </c>
      <c r="K2582" s="109" t="s">
        <v>15198</v>
      </c>
    </row>
    <row r="2583" spans="1:11" x14ac:dyDescent="0.25">
      <c r="A2583" t="s">
        <v>21153</v>
      </c>
      <c r="B2583" t="s">
        <v>15969</v>
      </c>
      <c r="C2583" t="s">
        <v>15969</v>
      </c>
      <c r="D2583" t="s">
        <v>16351</v>
      </c>
      <c r="E2583">
        <v>2797</v>
      </c>
      <c r="F2583" t="s">
        <v>14965</v>
      </c>
      <c r="G2583" t="s">
        <v>4855</v>
      </c>
      <c r="H2583" s="111">
        <v>1600</v>
      </c>
      <c r="I2583" t="s">
        <v>14963</v>
      </c>
      <c r="J2583" t="s">
        <v>20096</v>
      </c>
      <c r="K2583" t="s">
        <v>15198</v>
      </c>
    </row>
    <row r="2584" spans="1:11" x14ac:dyDescent="0.25">
      <c r="A2584" s="109" t="s">
        <v>21154</v>
      </c>
      <c r="B2584" s="109" t="s">
        <v>15969</v>
      </c>
      <c r="C2584" s="109" t="s">
        <v>15969</v>
      </c>
      <c r="D2584" s="109" t="s">
        <v>16351</v>
      </c>
      <c r="E2584" s="109">
        <v>2797</v>
      </c>
      <c r="F2584" s="109" t="s">
        <v>14965</v>
      </c>
      <c r="G2584" s="109" t="s">
        <v>4855</v>
      </c>
      <c r="H2584" s="110">
        <v>1600</v>
      </c>
      <c r="I2584" s="109" t="s">
        <v>14963</v>
      </c>
      <c r="J2584" s="109" t="s">
        <v>20096</v>
      </c>
      <c r="K2584" s="109" t="s">
        <v>15198</v>
      </c>
    </row>
    <row r="2585" spans="1:11" x14ac:dyDescent="0.25">
      <c r="A2585" t="s">
        <v>21155</v>
      </c>
      <c r="B2585" t="s">
        <v>15969</v>
      </c>
      <c r="C2585" t="s">
        <v>15969</v>
      </c>
      <c r="D2585" t="s">
        <v>16351</v>
      </c>
      <c r="E2585">
        <v>2797</v>
      </c>
      <c r="F2585" t="s">
        <v>14965</v>
      </c>
      <c r="G2585" t="s">
        <v>4855</v>
      </c>
      <c r="H2585" s="111">
        <v>1600</v>
      </c>
      <c r="I2585" t="s">
        <v>14963</v>
      </c>
      <c r="J2585" t="s">
        <v>20096</v>
      </c>
      <c r="K2585" t="s">
        <v>15198</v>
      </c>
    </row>
    <row r="2586" spans="1:11" x14ac:dyDescent="0.25">
      <c r="A2586" s="109" t="s">
        <v>21156</v>
      </c>
      <c r="B2586" s="109" t="s">
        <v>15969</v>
      </c>
      <c r="C2586" s="109" t="s">
        <v>15969</v>
      </c>
      <c r="D2586" s="109" t="s">
        <v>16351</v>
      </c>
      <c r="E2586" s="109">
        <v>2797</v>
      </c>
      <c r="F2586" s="109" t="s">
        <v>14965</v>
      </c>
      <c r="G2586" s="109" t="s">
        <v>4855</v>
      </c>
      <c r="H2586" s="110">
        <v>600</v>
      </c>
      <c r="I2586" s="109" t="s">
        <v>14963</v>
      </c>
      <c r="J2586" s="109" t="s">
        <v>20096</v>
      </c>
      <c r="K2586" s="109" t="s">
        <v>15198</v>
      </c>
    </row>
    <row r="2587" spans="1:11" x14ac:dyDescent="0.25">
      <c r="A2587" t="s">
        <v>21157</v>
      </c>
      <c r="B2587" t="s">
        <v>15969</v>
      </c>
      <c r="C2587" t="s">
        <v>15969</v>
      </c>
      <c r="D2587" t="s">
        <v>16351</v>
      </c>
      <c r="E2587">
        <v>2797</v>
      </c>
      <c r="F2587" t="s">
        <v>14965</v>
      </c>
      <c r="G2587" t="s">
        <v>4855</v>
      </c>
      <c r="H2587" s="111">
        <v>1000</v>
      </c>
      <c r="I2587" t="s">
        <v>14963</v>
      </c>
      <c r="J2587" t="s">
        <v>20096</v>
      </c>
      <c r="K2587" t="s">
        <v>15198</v>
      </c>
    </row>
    <row r="2588" spans="1:11" x14ac:dyDescent="0.25">
      <c r="A2588" s="109" t="s">
        <v>21158</v>
      </c>
      <c r="B2588" s="109" t="s">
        <v>15969</v>
      </c>
      <c r="C2588" s="109" t="s">
        <v>15969</v>
      </c>
      <c r="D2588" s="109" t="s">
        <v>16351</v>
      </c>
      <c r="E2588" s="109">
        <v>2797</v>
      </c>
      <c r="F2588" s="109" t="s">
        <v>14965</v>
      </c>
      <c r="G2588" s="109" t="s">
        <v>4855</v>
      </c>
      <c r="H2588" s="110">
        <v>1600</v>
      </c>
      <c r="I2588" s="109" t="s">
        <v>14963</v>
      </c>
      <c r="J2588" s="109" t="s">
        <v>20096</v>
      </c>
      <c r="K2588" s="109" t="s">
        <v>15198</v>
      </c>
    </row>
    <row r="2589" spans="1:11" x14ac:dyDescent="0.25">
      <c r="A2589" t="s">
        <v>21159</v>
      </c>
      <c r="B2589" t="s">
        <v>15969</v>
      </c>
      <c r="C2589" t="s">
        <v>15969</v>
      </c>
      <c r="D2589" t="s">
        <v>16351</v>
      </c>
      <c r="E2589">
        <v>2797</v>
      </c>
      <c r="F2589" t="s">
        <v>14965</v>
      </c>
      <c r="G2589" t="s">
        <v>4855</v>
      </c>
      <c r="H2589" s="111">
        <v>1600</v>
      </c>
      <c r="I2589" t="s">
        <v>14963</v>
      </c>
      <c r="J2589" t="s">
        <v>20096</v>
      </c>
      <c r="K2589" t="s">
        <v>15198</v>
      </c>
    </row>
    <row r="2590" spans="1:11" x14ac:dyDescent="0.25">
      <c r="A2590" s="109" t="s">
        <v>21160</v>
      </c>
      <c r="B2590" s="109" t="s">
        <v>15969</v>
      </c>
      <c r="C2590" s="109" t="s">
        <v>15969</v>
      </c>
      <c r="D2590" s="109" t="s">
        <v>16351</v>
      </c>
      <c r="E2590" s="109">
        <v>2797</v>
      </c>
      <c r="F2590" s="109" t="s">
        <v>14965</v>
      </c>
      <c r="G2590" s="109" t="s">
        <v>4855</v>
      </c>
      <c r="H2590" s="110">
        <v>1600</v>
      </c>
      <c r="I2590" s="109" t="s">
        <v>14963</v>
      </c>
      <c r="J2590" s="109" t="s">
        <v>20096</v>
      </c>
      <c r="K2590" s="109" t="s">
        <v>15198</v>
      </c>
    </row>
    <row r="2591" spans="1:11" x14ac:dyDescent="0.25">
      <c r="A2591" t="s">
        <v>21161</v>
      </c>
      <c r="B2591" t="s">
        <v>15969</v>
      </c>
      <c r="C2591" t="s">
        <v>15969</v>
      </c>
      <c r="D2591" t="s">
        <v>16351</v>
      </c>
      <c r="E2591">
        <v>2797</v>
      </c>
      <c r="F2591" t="s">
        <v>14965</v>
      </c>
      <c r="G2591" t="s">
        <v>4855</v>
      </c>
      <c r="H2591" s="111">
        <v>1600</v>
      </c>
      <c r="I2591" t="s">
        <v>14963</v>
      </c>
      <c r="J2591" t="s">
        <v>20096</v>
      </c>
      <c r="K2591" t="s">
        <v>15198</v>
      </c>
    </row>
    <row r="2592" spans="1:11" x14ac:dyDescent="0.25">
      <c r="A2592" s="109" t="s">
        <v>21162</v>
      </c>
      <c r="B2592" s="109" t="s">
        <v>15969</v>
      </c>
      <c r="C2592" s="109" t="s">
        <v>15969</v>
      </c>
      <c r="D2592" s="109" t="s">
        <v>16351</v>
      </c>
      <c r="E2592" s="109">
        <v>2797</v>
      </c>
      <c r="F2592" s="109" t="s">
        <v>14965</v>
      </c>
      <c r="G2592" s="109" t="s">
        <v>4855</v>
      </c>
      <c r="H2592" s="110">
        <v>1600</v>
      </c>
      <c r="I2592" s="109" t="s">
        <v>14963</v>
      </c>
      <c r="J2592" s="109" t="s">
        <v>20096</v>
      </c>
      <c r="K2592" s="109" t="s">
        <v>15198</v>
      </c>
    </row>
    <row r="2593" spans="1:11" x14ac:dyDescent="0.25">
      <c r="A2593" t="s">
        <v>21163</v>
      </c>
      <c r="B2593" t="s">
        <v>15969</v>
      </c>
      <c r="C2593" t="s">
        <v>15969</v>
      </c>
      <c r="D2593" t="s">
        <v>16351</v>
      </c>
      <c r="E2593">
        <v>2797</v>
      </c>
      <c r="F2593" t="s">
        <v>14965</v>
      </c>
      <c r="G2593" t="s">
        <v>4855</v>
      </c>
      <c r="H2593" s="111">
        <v>1600</v>
      </c>
      <c r="I2593" t="s">
        <v>14963</v>
      </c>
      <c r="J2593" t="s">
        <v>20096</v>
      </c>
      <c r="K2593" t="s">
        <v>15198</v>
      </c>
    </row>
    <row r="2594" spans="1:11" x14ac:dyDescent="0.25">
      <c r="A2594" s="109" t="s">
        <v>21164</v>
      </c>
      <c r="B2594" s="109" t="s">
        <v>15969</v>
      </c>
      <c r="C2594" s="109" t="s">
        <v>15969</v>
      </c>
      <c r="D2594" s="109" t="s">
        <v>16351</v>
      </c>
      <c r="E2594" s="109">
        <v>2797</v>
      </c>
      <c r="F2594" s="109" t="s">
        <v>14965</v>
      </c>
      <c r="G2594" s="109" t="s">
        <v>4855</v>
      </c>
      <c r="H2594" s="110">
        <v>1000</v>
      </c>
      <c r="I2594" s="109" t="s">
        <v>14963</v>
      </c>
      <c r="J2594" s="109" t="s">
        <v>20096</v>
      </c>
      <c r="K2594" s="109" t="s">
        <v>15198</v>
      </c>
    </row>
    <row r="2595" spans="1:11" x14ac:dyDescent="0.25">
      <c r="A2595" t="s">
        <v>21165</v>
      </c>
      <c r="B2595" t="s">
        <v>15969</v>
      </c>
      <c r="C2595" t="s">
        <v>15969</v>
      </c>
      <c r="D2595" t="s">
        <v>16351</v>
      </c>
      <c r="E2595">
        <v>2797</v>
      </c>
      <c r="F2595" t="s">
        <v>14965</v>
      </c>
      <c r="G2595" t="s">
        <v>4855</v>
      </c>
      <c r="H2595" s="111">
        <v>1600</v>
      </c>
      <c r="I2595" t="s">
        <v>14963</v>
      </c>
      <c r="J2595" t="s">
        <v>20096</v>
      </c>
      <c r="K2595" t="s">
        <v>15198</v>
      </c>
    </row>
    <row r="2596" spans="1:11" x14ac:dyDescent="0.25">
      <c r="A2596" s="109" t="s">
        <v>21166</v>
      </c>
      <c r="B2596" s="109" t="s">
        <v>15969</v>
      </c>
      <c r="C2596" s="109" t="s">
        <v>15969</v>
      </c>
      <c r="D2596" s="109" t="s">
        <v>16351</v>
      </c>
      <c r="E2596" s="109">
        <v>2797</v>
      </c>
      <c r="F2596" s="109" t="s">
        <v>14965</v>
      </c>
      <c r="G2596" s="109" t="s">
        <v>4855</v>
      </c>
      <c r="H2596" s="110">
        <v>1600</v>
      </c>
      <c r="I2596" s="109" t="s">
        <v>14963</v>
      </c>
      <c r="J2596" s="109" t="s">
        <v>20096</v>
      </c>
      <c r="K2596" s="109" t="s">
        <v>15198</v>
      </c>
    </row>
    <row r="2597" spans="1:11" x14ac:dyDescent="0.25">
      <c r="A2597" t="s">
        <v>16533</v>
      </c>
      <c r="B2597" t="s">
        <v>15956</v>
      </c>
      <c r="C2597" t="s">
        <v>15969</v>
      </c>
      <c r="D2597" t="s">
        <v>16351</v>
      </c>
      <c r="E2597">
        <v>3354</v>
      </c>
      <c r="F2597" t="s">
        <v>14953</v>
      </c>
      <c r="G2597" t="s">
        <v>4855</v>
      </c>
      <c r="H2597" s="111">
        <v>227.48</v>
      </c>
      <c r="I2597" t="s">
        <v>14943</v>
      </c>
      <c r="J2597" t="s">
        <v>20096</v>
      </c>
      <c r="K2597" t="s">
        <v>15198</v>
      </c>
    </row>
    <row r="2598" spans="1:11" x14ac:dyDescent="0.25">
      <c r="A2598" s="109" t="s">
        <v>21167</v>
      </c>
      <c r="B2598" s="109" t="s">
        <v>15969</v>
      </c>
      <c r="C2598" s="109" t="s">
        <v>15969</v>
      </c>
      <c r="D2598" s="109" t="s">
        <v>16351</v>
      </c>
      <c r="E2598" s="109">
        <v>2797</v>
      </c>
      <c r="F2598" s="109" t="s">
        <v>14965</v>
      </c>
      <c r="G2598" s="109" t="s">
        <v>4855</v>
      </c>
      <c r="H2598" s="110">
        <v>1600</v>
      </c>
      <c r="I2598" s="109" t="s">
        <v>14963</v>
      </c>
      <c r="J2598" s="109" t="s">
        <v>20096</v>
      </c>
      <c r="K2598" s="109" t="s">
        <v>15198</v>
      </c>
    </row>
    <row r="2599" spans="1:11" x14ac:dyDescent="0.25">
      <c r="A2599" t="s">
        <v>21168</v>
      </c>
      <c r="B2599" t="s">
        <v>15969</v>
      </c>
      <c r="C2599" t="s">
        <v>15969</v>
      </c>
      <c r="D2599" t="s">
        <v>16351</v>
      </c>
      <c r="E2599">
        <v>2797</v>
      </c>
      <c r="F2599" t="s">
        <v>14965</v>
      </c>
      <c r="G2599" t="s">
        <v>4855</v>
      </c>
      <c r="H2599" s="111">
        <v>1600</v>
      </c>
      <c r="I2599" t="s">
        <v>14963</v>
      </c>
      <c r="J2599" t="s">
        <v>20096</v>
      </c>
      <c r="K2599" t="s">
        <v>15198</v>
      </c>
    </row>
    <row r="2600" spans="1:11" x14ac:dyDescent="0.25">
      <c r="A2600" s="109" t="s">
        <v>21169</v>
      </c>
      <c r="B2600" s="109" t="s">
        <v>15969</v>
      </c>
      <c r="C2600" s="109" t="s">
        <v>15969</v>
      </c>
      <c r="D2600" s="109" t="s">
        <v>16351</v>
      </c>
      <c r="E2600" s="109">
        <v>3325</v>
      </c>
      <c r="F2600" s="109" t="s">
        <v>14966</v>
      </c>
      <c r="G2600" s="109" t="s">
        <v>4855</v>
      </c>
      <c r="H2600" s="110">
        <v>17.4</v>
      </c>
      <c r="I2600" s="109" t="s">
        <v>14916</v>
      </c>
      <c r="J2600" s="109" t="s">
        <v>20096</v>
      </c>
      <c r="K2600" s="109" t="s">
        <v>14916</v>
      </c>
    </row>
    <row r="2601" spans="1:11" x14ac:dyDescent="0.25">
      <c r="A2601" t="s">
        <v>21170</v>
      </c>
      <c r="B2601" t="s">
        <v>15969</v>
      </c>
      <c r="C2601" t="s">
        <v>15969</v>
      </c>
      <c r="D2601" t="s">
        <v>16351</v>
      </c>
      <c r="E2601">
        <v>2797</v>
      </c>
      <c r="F2601" t="s">
        <v>14965</v>
      </c>
      <c r="G2601" t="s">
        <v>4855</v>
      </c>
      <c r="H2601" s="111">
        <v>1600</v>
      </c>
      <c r="I2601" t="s">
        <v>14963</v>
      </c>
      <c r="J2601" t="s">
        <v>20096</v>
      </c>
      <c r="K2601" t="s">
        <v>15198</v>
      </c>
    </row>
    <row r="2602" spans="1:11" x14ac:dyDescent="0.25">
      <c r="A2602" s="109" t="s">
        <v>16534</v>
      </c>
      <c r="B2602" s="109" t="s">
        <v>16509</v>
      </c>
      <c r="C2602" s="109" t="s">
        <v>15969</v>
      </c>
      <c r="D2602" s="109" t="s">
        <v>16351</v>
      </c>
      <c r="E2602" s="109">
        <v>3390</v>
      </c>
      <c r="F2602" s="109" t="s">
        <v>14962</v>
      </c>
      <c r="G2602" s="109" t="s">
        <v>4855</v>
      </c>
      <c r="H2602" s="110">
        <v>788</v>
      </c>
      <c r="I2602" s="109" t="s">
        <v>14963</v>
      </c>
      <c r="J2602" s="109" t="s">
        <v>20096</v>
      </c>
      <c r="K2602" s="109" t="s">
        <v>15198</v>
      </c>
    </row>
    <row r="2603" spans="1:11" x14ac:dyDescent="0.25">
      <c r="A2603" t="s">
        <v>21171</v>
      </c>
      <c r="B2603" t="s">
        <v>15963</v>
      </c>
      <c r="C2603" t="s">
        <v>15969</v>
      </c>
      <c r="D2603" t="s">
        <v>16351</v>
      </c>
      <c r="E2603">
        <v>2797</v>
      </c>
      <c r="F2603" t="s">
        <v>14965</v>
      </c>
      <c r="G2603" t="s">
        <v>4855</v>
      </c>
      <c r="H2603" s="111">
        <v>1600</v>
      </c>
      <c r="I2603" t="s">
        <v>14963</v>
      </c>
      <c r="J2603" t="s">
        <v>20096</v>
      </c>
      <c r="K2603" t="s">
        <v>15198</v>
      </c>
    </row>
    <row r="2604" spans="1:11" x14ac:dyDescent="0.25">
      <c r="A2604" s="109" t="s">
        <v>21172</v>
      </c>
      <c r="B2604" s="109" t="s">
        <v>15969</v>
      </c>
      <c r="C2604" s="109" t="s">
        <v>15969</v>
      </c>
      <c r="D2604" s="109" t="s">
        <v>16351</v>
      </c>
      <c r="E2604" s="109">
        <v>2797</v>
      </c>
      <c r="F2604" s="109" t="s">
        <v>14965</v>
      </c>
      <c r="G2604" s="109" t="s">
        <v>4855</v>
      </c>
      <c r="H2604" s="110">
        <v>1600</v>
      </c>
      <c r="I2604" s="109" t="s">
        <v>14963</v>
      </c>
      <c r="J2604" s="109" t="s">
        <v>20096</v>
      </c>
      <c r="K2604" s="109" t="s">
        <v>15198</v>
      </c>
    </row>
    <row r="2605" spans="1:11" x14ac:dyDescent="0.25">
      <c r="A2605" t="s">
        <v>21173</v>
      </c>
      <c r="B2605" t="s">
        <v>15969</v>
      </c>
      <c r="C2605" t="s">
        <v>15969</v>
      </c>
      <c r="D2605" t="s">
        <v>16351</v>
      </c>
      <c r="E2605">
        <v>2797</v>
      </c>
      <c r="F2605" t="s">
        <v>14965</v>
      </c>
      <c r="G2605" t="s">
        <v>4855</v>
      </c>
      <c r="H2605" s="111">
        <v>1600</v>
      </c>
      <c r="I2605" t="s">
        <v>14963</v>
      </c>
      <c r="J2605" t="s">
        <v>20096</v>
      </c>
      <c r="K2605" t="s">
        <v>15198</v>
      </c>
    </row>
    <row r="2606" spans="1:11" x14ac:dyDescent="0.25">
      <c r="A2606" s="109" t="s">
        <v>21174</v>
      </c>
      <c r="B2606" s="109" t="s">
        <v>15969</v>
      </c>
      <c r="C2606" s="109" t="s">
        <v>15969</v>
      </c>
      <c r="D2606" s="109" t="s">
        <v>16351</v>
      </c>
      <c r="E2606" s="109">
        <v>2797</v>
      </c>
      <c r="F2606" s="109" t="s">
        <v>14965</v>
      </c>
      <c r="G2606" s="109" t="s">
        <v>4855</v>
      </c>
      <c r="H2606" s="110">
        <v>1600</v>
      </c>
      <c r="I2606" s="109" t="s">
        <v>14963</v>
      </c>
      <c r="J2606" s="109" t="s">
        <v>20096</v>
      </c>
      <c r="K2606" s="109" t="s">
        <v>15198</v>
      </c>
    </row>
    <row r="2607" spans="1:11" x14ac:dyDescent="0.25">
      <c r="A2607" t="s">
        <v>21175</v>
      </c>
      <c r="B2607" t="s">
        <v>15969</v>
      </c>
      <c r="C2607" t="s">
        <v>15969</v>
      </c>
      <c r="D2607" t="s">
        <v>16351</v>
      </c>
      <c r="E2607">
        <v>2797</v>
      </c>
      <c r="F2607" t="s">
        <v>14965</v>
      </c>
      <c r="G2607" t="s">
        <v>4855</v>
      </c>
      <c r="H2607" s="111">
        <v>1600</v>
      </c>
      <c r="I2607" t="s">
        <v>14963</v>
      </c>
      <c r="J2607" t="s">
        <v>20096</v>
      </c>
      <c r="K2607" t="s">
        <v>15198</v>
      </c>
    </row>
    <row r="2608" spans="1:11" x14ac:dyDescent="0.25">
      <c r="A2608" s="109" t="s">
        <v>2389</v>
      </c>
      <c r="B2608" s="109" t="s">
        <v>16144</v>
      </c>
      <c r="C2608" s="109" t="s">
        <v>15969</v>
      </c>
      <c r="D2608" s="109" t="s">
        <v>16351</v>
      </c>
      <c r="E2608" s="109">
        <v>2916</v>
      </c>
      <c r="F2608" s="109" t="s">
        <v>1144</v>
      </c>
      <c r="G2608" s="109" t="s">
        <v>4855</v>
      </c>
      <c r="H2608" s="110">
        <v>1685</v>
      </c>
      <c r="I2608" s="109" t="s">
        <v>14943</v>
      </c>
      <c r="J2608" s="109" t="s">
        <v>20096</v>
      </c>
      <c r="K2608" s="109" t="s">
        <v>15198</v>
      </c>
    </row>
    <row r="2609" spans="1:11" x14ac:dyDescent="0.25">
      <c r="A2609" t="s">
        <v>15754</v>
      </c>
      <c r="B2609" t="s">
        <v>15963</v>
      </c>
      <c r="C2609" t="s">
        <v>15969</v>
      </c>
      <c r="D2609" t="s">
        <v>16351</v>
      </c>
      <c r="E2609">
        <v>2797</v>
      </c>
      <c r="F2609" t="s">
        <v>14965</v>
      </c>
      <c r="G2609" t="s">
        <v>4855</v>
      </c>
      <c r="H2609" s="111">
        <v>1600</v>
      </c>
      <c r="I2609" t="s">
        <v>14963</v>
      </c>
      <c r="J2609" t="s">
        <v>20096</v>
      </c>
      <c r="K2609" t="s">
        <v>15198</v>
      </c>
    </row>
    <row r="2610" spans="1:11" x14ac:dyDescent="0.25">
      <c r="A2610" s="109" t="s">
        <v>16539</v>
      </c>
      <c r="B2610" s="109" t="s">
        <v>15566</v>
      </c>
      <c r="C2610" s="109" t="s">
        <v>15969</v>
      </c>
      <c r="D2610" s="109" t="s">
        <v>16351</v>
      </c>
      <c r="E2610" s="109">
        <v>3290</v>
      </c>
      <c r="F2610" s="109" t="s">
        <v>14921</v>
      </c>
      <c r="G2610" s="109" t="s">
        <v>4855</v>
      </c>
      <c r="H2610" s="110">
        <v>10740.68</v>
      </c>
      <c r="I2610" s="109" t="s">
        <v>14919</v>
      </c>
      <c r="J2610" s="109" t="s">
        <v>20096</v>
      </c>
      <c r="K2610" s="109" t="s">
        <v>15198</v>
      </c>
    </row>
    <row r="2611" spans="1:11" x14ac:dyDescent="0.25">
      <c r="A2611" t="s">
        <v>21176</v>
      </c>
      <c r="B2611" t="s">
        <v>15907</v>
      </c>
      <c r="C2611" t="s">
        <v>15969</v>
      </c>
      <c r="D2611" t="s">
        <v>16351</v>
      </c>
      <c r="E2611">
        <v>3311</v>
      </c>
      <c r="F2611" t="s">
        <v>14938</v>
      </c>
      <c r="G2611" t="s">
        <v>4855</v>
      </c>
      <c r="H2611" s="111">
        <v>2796</v>
      </c>
      <c r="I2611" t="s">
        <v>14929</v>
      </c>
      <c r="J2611" t="s">
        <v>20096</v>
      </c>
      <c r="K2611" t="s">
        <v>15198</v>
      </c>
    </row>
    <row r="2612" spans="1:11" x14ac:dyDescent="0.25">
      <c r="A2612" s="109" t="s">
        <v>16525</v>
      </c>
      <c r="B2612" s="109" t="s">
        <v>16473</v>
      </c>
      <c r="C2612" s="109" t="s">
        <v>15969</v>
      </c>
      <c r="D2612" s="109" t="s">
        <v>16351</v>
      </c>
      <c r="E2612" s="109">
        <v>3478</v>
      </c>
      <c r="F2612" s="109" t="s">
        <v>14903</v>
      </c>
      <c r="G2612" s="109" t="s">
        <v>4855</v>
      </c>
      <c r="H2612" s="110">
        <v>22100.15</v>
      </c>
      <c r="I2612" s="109" t="s">
        <v>14904</v>
      </c>
      <c r="J2612" s="109" t="s">
        <v>20096</v>
      </c>
      <c r="K2612" s="109" t="s">
        <v>15198</v>
      </c>
    </row>
    <row r="2613" spans="1:11" x14ac:dyDescent="0.25">
      <c r="A2613" t="s">
        <v>16526</v>
      </c>
      <c r="B2613" t="s">
        <v>16473</v>
      </c>
      <c r="C2613" t="s">
        <v>15969</v>
      </c>
      <c r="D2613" t="s">
        <v>16351</v>
      </c>
      <c r="E2613">
        <v>3478</v>
      </c>
      <c r="F2613" t="s">
        <v>14903</v>
      </c>
      <c r="G2613" t="s">
        <v>4855</v>
      </c>
      <c r="H2613" s="111">
        <v>26987.3</v>
      </c>
      <c r="I2613" t="s">
        <v>14904</v>
      </c>
      <c r="J2613" t="s">
        <v>20096</v>
      </c>
      <c r="K2613" t="s">
        <v>15198</v>
      </c>
    </row>
    <row r="2614" spans="1:11" x14ac:dyDescent="0.25">
      <c r="A2614" s="109" t="s">
        <v>16527</v>
      </c>
      <c r="B2614" s="109" t="s">
        <v>16473</v>
      </c>
      <c r="C2614" s="109" t="s">
        <v>15969</v>
      </c>
      <c r="D2614" s="109" t="s">
        <v>16351</v>
      </c>
      <c r="E2614" s="109">
        <v>3478</v>
      </c>
      <c r="F2614" s="109" t="s">
        <v>14903</v>
      </c>
      <c r="G2614" s="109" t="s">
        <v>4855</v>
      </c>
      <c r="H2614" s="110">
        <v>26292.03</v>
      </c>
      <c r="I2614" s="109" t="s">
        <v>14904</v>
      </c>
      <c r="J2614" s="109" t="s">
        <v>20096</v>
      </c>
      <c r="K2614" s="109" t="s">
        <v>15198</v>
      </c>
    </row>
    <row r="2615" spans="1:11" x14ac:dyDescent="0.25">
      <c r="A2615" t="s">
        <v>16540</v>
      </c>
      <c r="B2615" t="s">
        <v>15956</v>
      </c>
      <c r="C2615" t="s">
        <v>15969</v>
      </c>
      <c r="D2615" t="s">
        <v>16351</v>
      </c>
      <c r="E2615">
        <v>3478</v>
      </c>
      <c r="F2615" t="s">
        <v>14903</v>
      </c>
      <c r="G2615" t="s">
        <v>4855</v>
      </c>
      <c r="H2615" s="111">
        <v>22491.67</v>
      </c>
      <c r="I2615" t="s">
        <v>14904</v>
      </c>
      <c r="J2615" t="s">
        <v>20096</v>
      </c>
      <c r="K2615" t="s">
        <v>15198</v>
      </c>
    </row>
    <row r="2616" spans="1:11" x14ac:dyDescent="0.25">
      <c r="A2616" s="109" t="s">
        <v>16541</v>
      </c>
      <c r="B2616" s="109" t="s">
        <v>15956</v>
      </c>
      <c r="C2616" s="109" t="s">
        <v>15969</v>
      </c>
      <c r="D2616" s="109" t="s">
        <v>16351</v>
      </c>
      <c r="E2616" s="109">
        <v>3478</v>
      </c>
      <c r="F2616" s="109" t="s">
        <v>14903</v>
      </c>
      <c r="G2616" s="109" t="s">
        <v>4855</v>
      </c>
      <c r="H2616" s="110">
        <v>26899.55</v>
      </c>
      <c r="I2616" s="109" t="s">
        <v>14904</v>
      </c>
      <c r="J2616" s="109" t="s">
        <v>20096</v>
      </c>
      <c r="K2616" s="109" t="s">
        <v>15198</v>
      </c>
    </row>
    <row r="2617" spans="1:11" x14ac:dyDescent="0.25">
      <c r="A2617" t="s">
        <v>16528</v>
      </c>
      <c r="B2617" t="s">
        <v>16473</v>
      </c>
      <c r="C2617" t="s">
        <v>15969</v>
      </c>
      <c r="D2617" t="s">
        <v>16351</v>
      </c>
      <c r="E2617">
        <v>3478</v>
      </c>
      <c r="F2617" t="s">
        <v>14903</v>
      </c>
      <c r="G2617" t="s">
        <v>4855</v>
      </c>
      <c r="H2617" s="111">
        <v>26616.04</v>
      </c>
      <c r="I2617" t="s">
        <v>14904</v>
      </c>
      <c r="J2617" t="s">
        <v>20096</v>
      </c>
      <c r="K2617" t="s">
        <v>15198</v>
      </c>
    </row>
    <row r="2618" spans="1:11" x14ac:dyDescent="0.25">
      <c r="A2618" s="109" t="s">
        <v>16542</v>
      </c>
      <c r="B2618" s="109" t="s">
        <v>15861</v>
      </c>
      <c r="C2618" s="109" t="s">
        <v>15969</v>
      </c>
      <c r="D2618" s="109" t="s">
        <v>16351</v>
      </c>
      <c r="E2618" s="109">
        <v>2864</v>
      </c>
      <c r="F2618" s="109" t="s">
        <v>14918</v>
      </c>
      <c r="G2618" s="109" t="s">
        <v>4855</v>
      </c>
      <c r="H2618" s="110">
        <v>19264.78</v>
      </c>
      <c r="I2618" s="109" t="s">
        <v>14919</v>
      </c>
      <c r="J2618" s="109" t="s">
        <v>20096</v>
      </c>
      <c r="K2618" s="109" t="s">
        <v>15198</v>
      </c>
    </row>
    <row r="2619" spans="1:11" x14ac:dyDescent="0.25">
      <c r="A2619" t="s">
        <v>16519</v>
      </c>
      <c r="B2619" t="s">
        <v>15533</v>
      </c>
      <c r="C2619" t="s">
        <v>15969</v>
      </c>
      <c r="D2619" t="s">
        <v>16351</v>
      </c>
      <c r="E2619">
        <v>3745</v>
      </c>
      <c r="F2619" t="s">
        <v>14924</v>
      </c>
      <c r="G2619" t="s">
        <v>4855</v>
      </c>
      <c r="H2619" s="111">
        <v>4734.47</v>
      </c>
      <c r="I2619" t="s">
        <v>14925</v>
      </c>
      <c r="J2619" t="s">
        <v>20096</v>
      </c>
      <c r="K2619" t="s">
        <v>15198</v>
      </c>
    </row>
    <row r="2620" spans="1:11" x14ac:dyDescent="0.25">
      <c r="A2620" s="109" t="s">
        <v>21177</v>
      </c>
      <c r="B2620" s="109" t="s">
        <v>15875</v>
      </c>
      <c r="C2620" s="109" t="s">
        <v>15969</v>
      </c>
      <c r="D2620" s="109" t="s">
        <v>16351</v>
      </c>
      <c r="E2620" s="109">
        <v>3749</v>
      </c>
      <c r="F2620" s="109" t="s">
        <v>15028</v>
      </c>
      <c r="G2620" s="109" t="s">
        <v>4855</v>
      </c>
      <c r="H2620" s="110">
        <v>2500</v>
      </c>
      <c r="I2620" s="109" t="s">
        <v>14963</v>
      </c>
      <c r="J2620" s="109" t="s">
        <v>20096</v>
      </c>
      <c r="K2620" s="109" t="s">
        <v>15198</v>
      </c>
    </row>
    <row r="2621" spans="1:11" x14ac:dyDescent="0.25">
      <c r="A2621" t="s">
        <v>16520</v>
      </c>
      <c r="B2621" t="s">
        <v>16521</v>
      </c>
      <c r="C2621" t="s">
        <v>15969</v>
      </c>
      <c r="D2621" t="s">
        <v>16351</v>
      </c>
      <c r="E2621">
        <v>3900</v>
      </c>
      <c r="F2621" t="s">
        <v>14940</v>
      </c>
      <c r="G2621" t="s">
        <v>4855</v>
      </c>
      <c r="H2621" s="111">
        <v>4050</v>
      </c>
      <c r="I2621" t="s">
        <v>14929</v>
      </c>
      <c r="J2621" t="s">
        <v>20096</v>
      </c>
      <c r="K2621" t="s">
        <v>15198</v>
      </c>
    </row>
    <row r="2622" spans="1:11" x14ac:dyDescent="0.25">
      <c r="A2622" s="109" t="s">
        <v>4855</v>
      </c>
      <c r="B2622" s="109" t="s">
        <v>16055</v>
      </c>
      <c r="C2622" s="109" t="s">
        <v>15969</v>
      </c>
      <c r="D2622" s="109" t="s">
        <v>16351</v>
      </c>
      <c r="E2622" s="109">
        <v>3759</v>
      </c>
      <c r="F2622" s="109" t="s">
        <v>15077</v>
      </c>
      <c r="G2622" s="109" t="s">
        <v>4855</v>
      </c>
      <c r="H2622" s="110">
        <v>509.4</v>
      </c>
      <c r="I2622" s="109" t="s">
        <v>14963</v>
      </c>
      <c r="J2622" s="109" t="s">
        <v>20096</v>
      </c>
      <c r="K2622" s="109" t="s">
        <v>15198</v>
      </c>
    </row>
    <row r="2623" spans="1:11" x14ac:dyDescent="0.25">
      <c r="A2623" t="s">
        <v>4855</v>
      </c>
      <c r="B2623" t="s">
        <v>16055</v>
      </c>
      <c r="C2623" t="s">
        <v>15969</v>
      </c>
      <c r="D2623" t="s">
        <v>16351</v>
      </c>
      <c r="E2623">
        <v>3766</v>
      </c>
      <c r="F2623" t="s">
        <v>15078</v>
      </c>
      <c r="G2623" t="s">
        <v>4855</v>
      </c>
      <c r="H2623" s="111">
        <v>1300.2</v>
      </c>
      <c r="I2623" t="s">
        <v>14963</v>
      </c>
      <c r="J2623" t="s">
        <v>20096</v>
      </c>
      <c r="K2623" t="s">
        <v>15198</v>
      </c>
    </row>
    <row r="2624" spans="1:11" x14ac:dyDescent="0.25">
      <c r="A2624" s="109" t="s">
        <v>4855</v>
      </c>
      <c r="B2624" s="109" t="s">
        <v>16055</v>
      </c>
      <c r="C2624" s="109" t="s">
        <v>15969</v>
      </c>
      <c r="D2624" s="109" t="s">
        <v>16351</v>
      </c>
      <c r="E2624" s="109">
        <v>3768</v>
      </c>
      <c r="F2624" s="109" t="s">
        <v>1264</v>
      </c>
      <c r="G2624" s="109" t="s">
        <v>4855</v>
      </c>
      <c r="H2624" s="110">
        <v>549.6</v>
      </c>
      <c r="I2624" s="109" t="s">
        <v>14904</v>
      </c>
      <c r="J2624" s="109" t="s">
        <v>20096</v>
      </c>
      <c r="K2624" s="109" t="s">
        <v>15198</v>
      </c>
    </row>
    <row r="2625" spans="1:11" x14ac:dyDescent="0.25">
      <c r="A2625" t="s">
        <v>4855</v>
      </c>
      <c r="B2625" t="s">
        <v>16055</v>
      </c>
      <c r="C2625" t="s">
        <v>15969</v>
      </c>
      <c r="D2625" t="s">
        <v>16351</v>
      </c>
      <c r="E2625">
        <v>3769</v>
      </c>
      <c r="F2625" t="s">
        <v>15079</v>
      </c>
      <c r="G2625" t="s">
        <v>4855</v>
      </c>
      <c r="H2625" s="111">
        <v>533.4</v>
      </c>
      <c r="I2625" t="s">
        <v>14963</v>
      </c>
      <c r="J2625" t="s">
        <v>20096</v>
      </c>
      <c r="K2625" t="s">
        <v>15198</v>
      </c>
    </row>
    <row r="2626" spans="1:11" x14ac:dyDescent="0.25">
      <c r="A2626" s="109" t="s">
        <v>16535</v>
      </c>
      <c r="B2626" s="109" t="s">
        <v>15956</v>
      </c>
      <c r="C2626" s="109" t="s">
        <v>15969</v>
      </c>
      <c r="D2626" s="109" t="s">
        <v>16351</v>
      </c>
      <c r="E2626" s="109">
        <v>3953</v>
      </c>
      <c r="F2626" s="109" t="s">
        <v>1517</v>
      </c>
      <c r="G2626" s="109" t="s">
        <v>4855</v>
      </c>
      <c r="H2626" s="110">
        <v>3202.5</v>
      </c>
      <c r="I2626" s="109" t="s">
        <v>14904</v>
      </c>
      <c r="J2626" s="109" t="s">
        <v>20096</v>
      </c>
      <c r="K2626" s="109" t="s">
        <v>15198</v>
      </c>
    </row>
    <row r="2627" spans="1:11" x14ac:dyDescent="0.25">
      <c r="A2627" t="s">
        <v>16536</v>
      </c>
      <c r="B2627" t="s">
        <v>15956</v>
      </c>
      <c r="C2627" t="s">
        <v>15969</v>
      </c>
      <c r="D2627" t="s">
        <v>16351</v>
      </c>
      <c r="E2627">
        <v>3953</v>
      </c>
      <c r="F2627" t="s">
        <v>1517</v>
      </c>
      <c r="G2627" t="s">
        <v>4855</v>
      </c>
      <c r="H2627" s="111">
        <v>3102.4</v>
      </c>
      <c r="I2627" t="s">
        <v>14904</v>
      </c>
      <c r="J2627" t="s">
        <v>20096</v>
      </c>
      <c r="K2627" t="s">
        <v>15198</v>
      </c>
    </row>
    <row r="2628" spans="1:11" x14ac:dyDescent="0.25">
      <c r="A2628" s="109" t="s">
        <v>16537</v>
      </c>
      <c r="B2628" s="109" t="s">
        <v>15956</v>
      </c>
      <c r="C2628" s="109" t="s">
        <v>15969</v>
      </c>
      <c r="D2628" s="109" t="s">
        <v>16351</v>
      </c>
      <c r="E2628" s="109">
        <v>3953</v>
      </c>
      <c r="F2628" s="109" t="s">
        <v>1517</v>
      </c>
      <c r="G2628" s="109" t="s">
        <v>4855</v>
      </c>
      <c r="H2628" s="110">
        <v>3034.5</v>
      </c>
      <c r="I2628" s="109" t="s">
        <v>14904</v>
      </c>
      <c r="J2628" s="109" t="s">
        <v>20096</v>
      </c>
      <c r="K2628" s="109" t="s">
        <v>15198</v>
      </c>
    </row>
    <row r="2629" spans="1:11" x14ac:dyDescent="0.25">
      <c r="A2629" t="s">
        <v>21178</v>
      </c>
      <c r="B2629" t="s">
        <v>15969</v>
      </c>
      <c r="C2629" t="s">
        <v>15969</v>
      </c>
      <c r="D2629" t="s">
        <v>16351</v>
      </c>
      <c r="E2629">
        <v>3920</v>
      </c>
      <c r="F2629" t="s">
        <v>20130</v>
      </c>
      <c r="G2629" t="s">
        <v>4855</v>
      </c>
      <c r="H2629" s="111">
        <v>246.86</v>
      </c>
      <c r="I2629" t="s">
        <v>14963</v>
      </c>
      <c r="J2629" t="s">
        <v>20096</v>
      </c>
      <c r="K2629" t="s">
        <v>15198</v>
      </c>
    </row>
    <row r="2630" spans="1:11" x14ac:dyDescent="0.25">
      <c r="A2630" s="109" t="s">
        <v>21179</v>
      </c>
      <c r="B2630" s="109" t="s">
        <v>15881</v>
      </c>
      <c r="C2630" s="109" t="s">
        <v>15969</v>
      </c>
      <c r="D2630" s="109" t="s">
        <v>16351</v>
      </c>
      <c r="E2630" s="109">
        <v>3496</v>
      </c>
      <c r="F2630" s="109" t="s">
        <v>15097</v>
      </c>
      <c r="G2630" s="109" t="s">
        <v>4855</v>
      </c>
      <c r="H2630" s="110">
        <v>481.5</v>
      </c>
      <c r="I2630" s="109" t="s">
        <v>14963</v>
      </c>
      <c r="J2630" s="109" t="s">
        <v>20096</v>
      </c>
      <c r="K2630" s="109" t="s">
        <v>15198</v>
      </c>
    </row>
    <row r="2631" spans="1:11" x14ac:dyDescent="0.25">
      <c r="A2631" t="s">
        <v>21180</v>
      </c>
      <c r="B2631" t="s">
        <v>15881</v>
      </c>
      <c r="C2631" t="s">
        <v>15969</v>
      </c>
      <c r="D2631" t="s">
        <v>16351</v>
      </c>
      <c r="E2631">
        <v>3496</v>
      </c>
      <c r="F2631" t="s">
        <v>15097</v>
      </c>
      <c r="G2631" t="s">
        <v>4855</v>
      </c>
      <c r="H2631" s="111">
        <v>1136.34</v>
      </c>
      <c r="I2631" t="s">
        <v>14963</v>
      </c>
      <c r="J2631" t="s">
        <v>20096</v>
      </c>
      <c r="K2631" t="s">
        <v>15198</v>
      </c>
    </row>
    <row r="2632" spans="1:11" x14ac:dyDescent="0.25">
      <c r="A2632" s="109" t="s">
        <v>21181</v>
      </c>
      <c r="B2632" s="109" t="s">
        <v>16655</v>
      </c>
      <c r="C2632" s="109" t="s">
        <v>15969</v>
      </c>
      <c r="D2632" s="109" t="s">
        <v>16351</v>
      </c>
      <c r="E2632" s="109">
        <v>3785</v>
      </c>
      <c r="F2632" s="109" t="s">
        <v>15083</v>
      </c>
      <c r="G2632" s="109" t="s">
        <v>4855</v>
      </c>
      <c r="H2632" s="110">
        <v>6223.67</v>
      </c>
      <c r="I2632" s="109" t="s">
        <v>14963</v>
      </c>
      <c r="J2632" s="109" t="s">
        <v>20096</v>
      </c>
      <c r="K2632" s="109" t="s">
        <v>15198</v>
      </c>
    </row>
    <row r="2633" spans="1:11" x14ac:dyDescent="0.25">
      <c r="A2633" t="s">
        <v>21182</v>
      </c>
      <c r="B2633" t="s">
        <v>15881</v>
      </c>
      <c r="C2633" t="s">
        <v>15969</v>
      </c>
      <c r="D2633" t="s">
        <v>16351</v>
      </c>
      <c r="E2633">
        <v>3496</v>
      </c>
      <c r="F2633" t="s">
        <v>15097</v>
      </c>
      <c r="G2633" t="s">
        <v>4855</v>
      </c>
      <c r="H2633" s="111">
        <v>481.5</v>
      </c>
      <c r="I2633" t="s">
        <v>14963</v>
      </c>
      <c r="J2633" t="s">
        <v>20096</v>
      </c>
      <c r="K2633" t="s">
        <v>15198</v>
      </c>
    </row>
    <row r="2634" spans="1:11" x14ac:dyDescent="0.25">
      <c r="A2634" s="109" t="s">
        <v>21183</v>
      </c>
      <c r="B2634" s="109" t="s">
        <v>15881</v>
      </c>
      <c r="C2634" s="109" t="s">
        <v>15969</v>
      </c>
      <c r="D2634" s="109" t="s">
        <v>16351</v>
      </c>
      <c r="E2634" s="109">
        <v>3496</v>
      </c>
      <c r="F2634" s="109" t="s">
        <v>15097</v>
      </c>
      <c r="G2634" s="109" t="s">
        <v>4855</v>
      </c>
      <c r="H2634" s="110">
        <v>173.34</v>
      </c>
      <c r="I2634" s="109" t="s">
        <v>14963</v>
      </c>
      <c r="J2634" s="109" t="s">
        <v>20096</v>
      </c>
      <c r="K2634" s="109" t="s">
        <v>15198</v>
      </c>
    </row>
    <row r="2635" spans="1:11" x14ac:dyDescent="0.25">
      <c r="A2635" t="s">
        <v>21184</v>
      </c>
      <c r="B2635" t="s">
        <v>15881</v>
      </c>
      <c r="C2635" t="s">
        <v>15969</v>
      </c>
      <c r="D2635" t="s">
        <v>16351</v>
      </c>
      <c r="E2635">
        <v>3496</v>
      </c>
      <c r="F2635" t="s">
        <v>15097</v>
      </c>
      <c r="G2635" t="s">
        <v>4855</v>
      </c>
      <c r="H2635" s="111">
        <v>481.5</v>
      </c>
      <c r="I2635" t="s">
        <v>14963</v>
      </c>
      <c r="J2635" t="s">
        <v>20096</v>
      </c>
      <c r="K2635" t="s">
        <v>15198</v>
      </c>
    </row>
    <row r="2636" spans="1:11" x14ac:dyDescent="0.25">
      <c r="A2636" s="109" t="s">
        <v>21185</v>
      </c>
      <c r="B2636" s="109" t="s">
        <v>15881</v>
      </c>
      <c r="C2636" s="109" t="s">
        <v>15969</v>
      </c>
      <c r="D2636" s="109" t="s">
        <v>16351</v>
      </c>
      <c r="E2636" s="109">
        <v>3496</v>
      </c>
      <c r="F2636" s="109" t="s">
        <v>15097</v>
      </c>
      <c r="G2636" s="109" t="s">
        <v>4855</v>
      </c>
      <c r="H2636" s="110">
        <v>173.34</v>
      </c>
      <c r="I2636" s="109" t="s">
        <v>14963</v>
      </c>
      <c r="J2636" s="109" t="s">
        <v>20096</v>
      </c>
      <c r="K2636" s="109" t="s">
        <v>15198</v>
      </c>
    </row>
    <row r="2637" spans="1:11" x14ac:dyDescent="0.25">
      <c r="A2637" t="s">
        <v>21186</v>
      </c>
      <c r="B2637" t="s">
        <v>15881</v>
      </c>
      <c r="C2637" t="s">
        <v>15969</v>
      </c>
      <c r="D2637" t="s">
        <v>16351</v>
      </c>
      <c r="E2637">
        <v>3496</v>
      </c>
      <c r="F2637" t="s">
        <v>15097</v>
      </c>
      <c r="G2637" t="s">
        <v>4855</v>
      </c>
      <c r="H2637" s="111">
        <v>173.34</v>
      </c>
      <c r="I2637" t="s">
        <v>14963</v>
      </c>
      <c r="J2637" t="s">
        <v>20096</v>
      </c>
      <c r="K2637" t="s">
        <v>15198</v>
      </c>
    </row>
    <row r="2638" spans="1:11" x14ac:dyDescent="0.25">
      <c r="A2638" s="109" t="s">
        <v>21187</v>
      </c>
      <c r="B2638" s="109" t="s">
        <v>15881</v>
      </c>
      <c r="C2638" s="109" t="s">
        <v>15969</v>
      </c>
      <c r="D2638" s="109" t="s">
        <v>16351</v>
      </c>
      <c r="E2638" s="109">
        <v>3496</v>
      </c>
      <c r="F2638" s="109" t="s">
        <v>15097</v>
      </c>
      <c r="G2638" s="109" t="s">
        <v>4855</v>
      </c>
      <c r="H2638" s="110">
        <v>173.34</v>
      </c>
      <c r="I2638" s="109" t="s">
        <v>14963</v>
      </c>
      <c r="J2638" s="109" t="s">
        <v>20096</v>
      </c>
      <c r="K2638" s="109" t="s">
        <v>15198</v>
      </c>
    </row>
    <row r="2639" spans="1:11" x14ac:dyDescent="0.25">
      <c r="A2639" t="s">
        <v>21188</v>
      </c>
      <c r="B2639" t="s">
        <v>15875</v>
      </c>
      <c r="C2639" t="s">
        <v>15969</v>
      </c>
      <c r="D2639" t="s">
        <v>16351</v>
      </c>
      <c r="E2639">
        <v>3652</v>
      </c>
      <c r="F2639" t="s">
        <v>15113</v>
      </c>
      <c r="G2639" t="s">
        <v>4855</v>
      </c>
      <c r="H2639" s="111">
        <v>400</v>
      </c>
      <c r="I2639" t="s">
        <v>14963</v>
      </c>
      <c r="J2639" t="s">
        <v>20096</v>
      </c>
      <c r="K2639" t="s">
        <v>15198</v>
      </c>
    </row>
    <row r="2640" spans="1:11" x14ac:dyDescent="0.25">
      <c r="A2640" s="109" t="s">
        <v>21189</v>
      </c>
      <c r="B2640" s="109" t="s">
        <v>15861</v>
      </c>
      <c r="C2640" s="109" t="s">
        <v>15969</v>
      </c>
      <c r="D2640" s="109" t="s">
        <v>16351</v>
      </c>
      <c r="E2640" s="109">
        <v>3652</v>
      </c>
      <c r="F2640" s="109" t="s">
        <v>15113</v>
      </c>
      <c r="G2640" s="109" t="s">
        <v>4855</v>
      </c>
      <c r="H2640" s="110">
        <v>99.8</v>
      </c>
      <c r="I2640" s="109" t="s">
        <v>14963</v>
      </c>
      <c r="J2640" s="109" t="s">
        <v>20096</v>
      </c>
      <c r="K2640" s="109" t="s">
        <v>15198</v>
      </c>
    </row>
    <row r="2641" spans="1:11" x14ac:dyDescent="0.25">
      <c r="A2641" t="s">
        <v>16772</v>
      </c>
      <c r="B2641" t="s">
        <v>16473</v>
      </c>
      <c r="C2641" t="s">
        <v>15969</v>
      </c>
      <c r="D2641" t="s">
        <v>16351</v>
      </c>
      <c r="E2641">
        <v>3785</v>
      </c>
      <c r="F2641" t="s">
        <v>15083</v>
      </c>
      <c r="G2641" t="s">
        <v>4855</v>
      </c>
      <c r="H2641" s="111">
        <v>87336.62</v>
      </c>
      <c r="I2641" t="s">
        <v>14963</v>
      </c>
      <c r="J2641" t="s">
        <v>20096</v>
      </c>
      <c r="K2641" t="s">
        <v>15198</v>
      </c>
    </row>
    <row r="2642" spans="1:11" x14ac:dyDescent="0.25">
      <c r="A2642" s="109" t="s">
        <v>21190</v>
      </c>
      <c r="B2642" s="109" t="s">
        <v>16655</v>
      </c>
      <c r="C2642" s="109" t="s">
        <v>15969</v>
      </c>
      <c r="D2642" s="109" t="s">
        <v>16351</v>
      </c>
      <c r="E2642" s="109">
        <v>3785</v>
      </c>
      <c r="F2642" s="109" t="s">
        <v>15083</v>
      </c>
      <c r="G2642" s="109" t="s">
        <v>4855</v>
      </c>
      <c r="H2642" s="110">
        <v>82.68</v>
      </c>
      <c r="I2642" s="109" t="s">
        <v>14963</v>
      </c>
      <c r="J2642" s="109" t="s">
        <v>20096</v>
      </c>
      <c r="K2642" s="109" t="s">
        <v>15198</v>
      </c>
    </row>
    <row r="2643" spans="1:11" x14ac:dyDescent="0.25">
      <c r="A2643" t="s">
        <v>16543</v>
      </c>
      <c r="B2643" t="s">
        <v>15956</v>
      </c>
      <c r="C2643" t="s">
        <v>15969</v>
      </c>
      <c r="D2643" t="s">
        <v>16351</v>
      </c>
      <c r="E2643">
        <v>3977</v>
      </c>
      <c r="F2643" t="s">
        <v>14978</v>
      </c>
      <c r="G2643" t="s">
        <v>4855</v>
      </c>
      <c r="H2643" s="111">
        <v>22034.32</v>
      </c>
      <c r="I2643" t="s">
        <v>14963</v>
      </c>
      <c r="J2643" t="s">
        <v>20096</v>
      </c>
      <c r="K2643" t="s">
        <v>15198</v>
      </c>
    </row>
    <row r="2644" spans="1:11" x14ac:dyDescent="0.25">
      <c r="A2644" s="109" t="s">
        <v>16545</v>
      </c>
      <c r="B2644" s="109" t="s">
        <v>15956</v>
      </c>
      <c r="C2644" s="109" t="s">
        <v>15969</v>
      </c>
      <c r="D2644" s="109" t="s">
        <v>16351</v>
      </c>
      <c r="E2644" s="109">
        <v>3977</v>
      </c>
      <c r="F2644" s="109" t="s">
        <v>14978</v>
      </c>
      <c r="G2644" s="109" t="s">
        <v>4855</v>
      </c>
      <c r="H2644" s="110">
        <v>3735.76</v>
      </c>
      <c r="I2644" s="109" t="s">
        <v>14963</v>
      </c>
      <c r="J2644" s="109" t="s">
        <v>20096</v>
      </c>
      <c r="K2644" s="109" t="s">
        <v>15198</v>
      </c>
    </row>
    <row r="2645" spans="1:11" x14ac:dyDescent="0.25">
      <c r="A2645" t="s">
        <v>21191</v>
      </c>
      <c r="B2645" t="s">
        <v>15973</v>
      </c>
      <c r="C2645" t="s">
        <v>15973</v>
      </c>
      <c r="D2645" t="s">
        <v>16351</v>
      </c>
      <c r="E2645">
        <v>3443</v>
      </c>
      <c r="F2645" t="s">
        <v>20806</v>
      </c>
      <c r="G2645" t="s">
        <v>4855</v>
      </c>
      <c r="H2645" s="111">
        <v>200</v>
      </c>
      <c r="I2645" t="s">
        <v>14963</v>
      </c>
      <c r="J2645" t="s">
        <v>20096</v>
      </c>
      <c r="K2645" t="s">
        <v>15198</v>
      </c>
    </row>
    <row r="2646" spans="1:11" x14ac:dyDescent="0.25">
      <c r="A2646" s="109" t="s">
        <v>21192</v>
      </c>
      <c r="B2646" s="109" t="s">
        <v>15973</v>
      </c>
      <c r="C2646" s="109" t="s">
        <v>15973</v>
      </c>
      <c r="D2646" s="109" t="s">
        <v>16351</v>
      </c>
      <c r="E2646" s="109">
        <v>2942</v>
      </c>
      <c r="F2646" s="109" t="s">
        <v>14973</v>
      </c>
      <c r="G2646" s="109" t="s">
        <v>4855</v>
      </c>
      <c r="H2646" s="110">
        <v>45.96</v>
      </c>
      <c r="I2646" s="109" t="s">
        <v>14963</v>
      </c>
      <c r="J2646" s="109" t="s">
        <v>20096</v>
      </c>
      <c r="K2646" s="109" t="s">
        <v>15198</v>
      </c>
    </row>
    <row r="2647" spans="1:11" x14ac:dyDescent="0.25">
      <c r="A2647" t="s">
        <v>16546</v>
      </c>
      <c r="B2647" t="s">
        <v>15907</v>
      </c>
      <c r="C2647" t="s">
        <v>15973</v>
      </c>
      <c r="D2647" t="s">
        <v>16351</v>
      </c>
      <c r="E2647">
        <v>3481</v>
      </c>
      <c r="F2647" t="s">
        <v>14905</v>
      </c>
      <c r="G2647" t="s">
        <v>4855</v>
      </c>
      <c r="H2647" s="111">
        <v>3061.8</v>
      </c>
      <c r="I2647" t="s">
        <v>14904</v>
      </c>
      <c r="J2647" t="s">
        <v>20096</v>
      </c>
      <c r="K2647" t="s">
        <v>15198</v>
      </c>
    </row>
    <row r="2648" spans="1:11" x14ac:dyDescent="0.25">
      <c r="A2648" s="109" t="s">
        <v>4855</v>
      </c>
      <c r="B2648" s="109" t="s">
        <v>15973</v>
      </c>
      <c r="C2648" s="109" t="s">
        <v>15973</v>
      </c>
      <c r="D2648" s="109" t="s">
        <v>16351</v>
      </c>
      <c r="E2648" s="109">
        <v>188</v>
      </c>
      <c r="F2648" s="109" t="s">
        <v>21193</v>
      </c>
      <c r="G2648" s="109" t="s">
        <v>4855</v>
      </c>
      <c r="H2648" s="110">
        <v>15</v>
      </c>
      <c r="I2648" s="109" t="s">
        <v>14963</v>
      </c>
      <c r="J2648" s="109" t="s">
        <v>20096</v>
      </c>
      <c r="K2648" s="109" t="s">
        <v>15198</v>
      </c>
    </row>
    <row r="2649" spans="1:11" x14ac:dyDescent="0.25">
      <c r="A2649" t="s">
        <v>16550</v>
      </c>
      <c r="B2649" t="s">
        <v>16378</v>
      </c>
      <c r="C2649" t="s">
        <v>15973</v>
      </c>
      <c r="D2649" t="s">
        <v>16351</v>
      </c>
      <c r="E2649">
        <v>3481</v>
      </c>
      <c r="F2649" t="s">
        <v>14905</v>
      </c>
      <c r="G2649" t="s">
        <v>4855</v>
      </c>
      <c r="H2649" s="111">
        <v>3178.8</v>
      </c>
      <c r="I2649" t="s">
        <v>14904</v>
      </c>
      <c r="J2649" t="s">
        <v>20096</v>
      </c>
      <c r="K2649" t="s">
        <v>15198</v>
      </c>
    </row>
    <row r="2650" spans="1:11" x14ac:dyDescent="0.25">
      <c r="A2650" s="109" t="s">
        <v>16551</v>
      </c>
      <c r="B2650" s="109" t="s">
        <v>16402</v>
      </c>
      <c r="C2650" s="109" t="s">
        <v>15973</v>
      </c>
      <c r="D2650" s="109" t="s">
        <v>16351</v>
      </c>
      <c r="E2650" s="109">
        <v>3481</v>
      </c>
      <c r="F2650" s="109" t="s">
        <v>14905</v>
      </c>
      <c r="G2650" s="109" t="s">
        <v>4855</v>
      </c>
      <c r="H2650" s="110">
        <v>3218.4</v>
      </c>
      <c r="I2650" s="109" t="s">
        <v>14904</v>
      </c>
      <c r="J2650" s="109" t="s">
        <v>20096</v>
      </c>
      <c r="K2650" s="109" t="s">
        <v>15198</v>
      </c>
    </row>
    <row r="2651" spans="1:11" x14ac:dyDescent="0.25">
      <c r="A2651" t="s">
        <v>16552</v>
      </c>
      <c r="B2651" t="s">
        <v>16402</v>
      </c>
      <c r="C2651" t="s">
        <v>15973</v>
      </c>
      <c r="D2651" t="s">
        <v>16351</v>
      </c>
      <c r="E2651">
        <v>3481</v>
      </c>
      <c r="F2651" t="s">
        <v>14905</v>
      </c>
      <c r="G2651" t="s">
        <v>4855</v>
      </c>
      <c r="H2651" s="111">
        <v>3240</v>
      </c>
      <c r="I2651" t="s">
        <v>14904</v>
      </c>
      <c r="J2651" t="s">
        <v>20096</v>
      </c>
      <c r="K2651" t="s">
        <v>15198</v>
      </c>
    </row>
    <row r="2652" spans="1:11" x14ac:dyDescent="0.25">
      <c r="A2652" s="109" t="s">
        <v>16553</v>
      </c>
      <c r="B2652" s="109" t="s">
        <v>16402</v>
      </c>
      <c r="C2652" s="109" t="s">
        <v>15973</v>
      </c>
      <c r="D2652" s="109" t="s">
        <v>16351</v>
      </c>
      <c r="E2652" s="109">
        <v>3481</v>
      </c>
      <c r="F2652" s="109" t="s">
        <v>14905</v>
      </c>
      <c r="G2652" s="109" t="s">
        <v>4855</v>
      </c>
      <c r="H2652" s="110">
        <v>3308.4</v>
      </c>
      <c r="I2652" s="109" t="s">
        <v>14904</v>
      </c>
      <c r="J2652" s="109" t="s">
        <v>20096</v>
      </c>
      <c r="K2652" s="109" t="s">
        <v>15198</v>
      </c>
    </row>
    <row r="2653" spans="1:11" x14ac:dyDescent="0.25">
      <c r="A2653" t="s">
        <v>16554</v>
      </c>
      <c r="B2653" t="s">
        <v>16378</v>
      </c>
      <c r="C2653" t="s">
        <v>15973</v>
      </c>
      <c r="D2653" t="s">
        <v>16351</v>
      </c>
      <c r="E2653">
        <v>3481</v>
      </c>
      <c r="F2653" t="s">
        <v>14905</v>
      </c>
      <c r="G2653" t="s">
        <v>4855</v>
      </c>
      <c r="H2653" s="111">
        <v>3103.2</v>
      </c>
      <c r="I2653" t="s">
        <v>14904</v>
      </c>
      <c r="J2653" t="s">
        <v>20096</v>
      </c>
      <c r="K2653" t="s">
        <v>15198</v>
      </c>
    </row>
    <row r="2654" spans="1:11" x14ac:dyDescent="0.25">
      <c r="A2654" s="109" t="s">
        <v>16555</v>
      </c>
      <c r="B2654" s="109" t="s">
        <v>16509</v>
      </c>
      <c r="C2654" s="109" t="s">
        <v>15973</v>
      </c>
      <c r="D2654" s="109" t="s">
        <v>16351</v>
      </c>
      <c r="E2654" s="109">
        <v>3481</v>
      </c>
      <c r="F2654" s="109" t="s">
        <v>14905</v>
      </c>
      <c r="G2654" s="109" t="s">
        <v>4855</v>
      </c>
      <c r="H2654" s="110">
        <v>3060</v>
      </c>
      <c r="I2654" s="109" t="s">
        <v>14904</v>
      </c>
      <c r="J2654" s="109" t="s">
        <v>20096</v>
      </c>
      <c r="K2654" s="109" t="s">
        <v>15198</v>
      </c>
    </row>
    <row r="2655" spans="1:11" x14ac:dyDescent="0.25">
      <c r="A2655" t="s">
        <v>16556</v>
      </c>
      <c r="B2655" t="s">
        <v>16509</v>
      </c>
      <c r="C2655" t="s">
        <v>15973</v>
      </c>
      <c r="D2655" t="s">
        <v>16351</v>
      </c>
      <c r="E2655">
        <v>3481</v>
      </c>
      <c r="F2655" t="s">
        <v>14905</v>
      </c>
      <c r="G2655" t="s">
        <v>4855</v>
      </c>
      <c r="H2655" s="111">
        <v>3367.68</v>
      </c>
      <c r="I2655" t="s">
        <v>14904</v>
      </c>
      <c r="J2655" t="s">
        <v>20096</v>
      </c>
      <c r="K2655" t="s">
        <v>15198</v>
      </c>
    </row>
    <row r="2656" spans="1:11" x14ac:dyDescent="0.25">
      <c r="A2656" s="109" t="s">
        <v>16557</v>
      </c>
      <c r="B2656" s="109" t="s">
        <v>15907</v>
      </c>
      <c r="C2656" s="109" t="s">
        <v>15973</v>
      </c>
      <c r="D2656" s="109" t="s">
        <v>16351</v>
      </c>
      <c r="E2656" s="109">
        <v>3481</v>
      </c>
      <c r="F2656" s="109" t="s">
        <v>14905</v>
      </c>
      <c r="G2656" s="109" t="s">
        <v>4855</v>
      </c>
      <c r="H2656" s="110">
        <v>3169.8</v>
      </c>
      <c r="I2656" s="109" t="s">
        <v>14904</v>
      </c>
      <c r="J2656" s="109" t="s">
        <v>20096</v>
      </c>
      <c r="K2656" s="109" t="s">
        <v>15198</v>
      </c>
    </row>
    <row r="2657" spans="1:11" x14ac:dyDescent="0.25">
      <c r="A2657" t="s">
        <v>16558</v>
      </c>
      <c r="B2657" t="s">
        <v>16509</v>
      </c>
      <c r="C2657" t="s">
        <v>15973</v>
      </c>
      <c r="D2657" t="s">
        <v>16351</v>
      </c>
      <c r="E2657">
        <v>3481</v>
      </c>
      <c r="F2657" t="s">
        <v>14905</v>
      </c>
      <c r="G2657" t="s">
        <v>4855</v>
      </c>
      <c r="H2657" s="111">
        <v>3440.64</v>
      </c>
      <c r="I2657" t="s">
        <v>14904</v>
      </c>
      <c r="J2657" t="s">
        <v>20096</v>
      </c>
      <c r="K2657" t="s">
        <v>15198</v>
      </c>
    </row>
    <row r="2658" spans="1:11" x14ac:dyDescent="0.25">
      <c r="A2658" s="109" t="s">
        <v>16559</v>
      </c>
      <c r="B2658" s="109" t="s">
        <v>16509</v>
      </c>
      <c r="C2658" s="109" t="s">
        <v>15973</v>
      </c>
      <c r="D2658" s="109" t="s">
        <v>16351</v>
      </c>
      <c r="E2658" s="109">
        <v>3481</v>
      </c>
      <c r="F2658" s="109" t="s">
        <v>14905</v>
      </c>
      <c r="G2658" s="109" t="s">
        <v>4855</v>
      </c>
      <c r="H2658" s="110">
        <v>3377.28</v>
      </c>
      <c r="I2658" s="109" t="s">
        <v>14904</v>
      </c>
      <c r="J2658" s="109" t="s">
        <v>20096</v>
      </c>
      <c r="K2658" s="109" t="s">
        <v>15198</v>
      </c>
    </row>
    <row r="2659" spans="1:11" x14ac:dyDescent="0.25">
      <c r="A2659" t="s">
        <v>16560</v>
      </c>
      <c r="B2659" t="s">
        <v>16402</v>
      </c>
      <c r="C2659" t="s">
        <v>15973</v>
      </c>
      <c r="D2659" t="s">
        <v>16351</v>
      </c>
      <c r="E2659">
        <v>3481</v>
      </c>
      <c r="F2659" t="s">
        <v>14905</v>
      </c>
      <c r="G2659" t="s">
        <v>4855</v>
      </c>
      <c r="H2659" s="111">
        <v>3279.6</v>
      </c>
      <c r="I2659" t="s">
        <v>14904</v>
      </c>
      <c r="J2659" t="s">
        <v>20096</v>
      </c>
      <c r="K2659" t="s">
        <v>15198</v>
      </c>
    </row>
    <row r="2660" spans="1:11" x14ac:dyDescent="0.25">
      <c r="A2660" s="109" t="s">
        <v>16561</v>
      </c>
      <c r="B2660" s="109" t="s">
        <v>15907</v>
      </c>
      <c r="C2660" s="109" t="s">
        <v>15973</v>
      </c>
      <c r="D2660" s="109" t="s">
        <v>16351</v>
      </c>
      <c r="E2660" s="109">
        <v>3481</v>
      </c>
      <c r="F2660" s="109" t="s">
        <v>14905</v>
      </c>
      <c r="G2660" s="109" t="s">
        <v>4855</v>
      </c>
      <c r="H2660" s="110">
        <v>3076.2</v>
      </c>
      <c r="I2660" s="109" t="s">
        <v>14904</v>
      </c>
      <c r="J2660" s="109" t="s">
        <v>20096</v>
      </c>
      <c r="K2660" s="109" t="s">
        <v>15198</v>
      </c>
    </row>
    <row r="2661" spans="1:11" x14ac:dyDescent="0.25">
      <c r="A2661" t="s">
        <v>16562</v>
      </c>
      <c r="B2661" t="s">
        <v>16509</v>
      </c>
      <c r="C2661" t="s">
        <v>15973</v>
      </c>
      <c r="D2661" t="s">
        <v>16351</v>
      </c>
      <c r="E2661">
        <v>3481</v>
      </c>
      <c r="F2661" t="s">
        <v>14905</v>
      </c>
      <c r="G2661" t="s">
        <v>4855</v>
      </c>
      <c r="H2661" s="111">
        <v>3126.6</v>
      </c>
      <c r="I2661" t="s">
        <v>14904</v>
      </c>
      <c r="J2661" t="s">
        <v>20096</v>
      </c>
      <c r="K2661" t="s">
        <v>15198</v>
      </c>
    </row>
    <row r="2662" spans="1:11" x14ac:dyDescent="0.25">
      <c r="A2662" s="109" t="s">
        <v>16563</v>
      </c>
      <c r="B2662" s="109" t="s">
        <v>16473</v>
      </c>
      <c r="C2662" s="109" t="s">
        <v>15973</v>
      </c>
      <c r="D2662" s="109" t="s">
        <v>16351</v>
      </c>
      <c r="E2662" s="109">
        <v>3481</v>
      </c>
      <c r="F2662" s="109" t="s">
        <v>14905</v>
      </c>
      <c r="G2662" s="109" t="s">
        <v>4855</v>
      </c>
      <c r="H2662" s="110">
        <v>3103.2</v>
      </c>
      <c r="I2662" s="109" t="s">
        <v>14904</v>
      </c>
      <c r="J2662" s="109" t="s">
        <v>20096</v>
      </c>
      <c r="K2662" s="109" t="s">
        <v>15198</v>
      </c>
    </row>
    <row r="2663" spans="1:11" x14ac:dyDescent="0.25">
      <c r="A2663" t="s">
        <v>16564</v>
      </c>
      <c r="B2663" t="s">
        <v>16509</v>
      </c>
      <c r="C2663" t="s">
        <v>15973</v>
      </c>
      <c r="D2663" t="s">
        <v>16351</v>
      </c>
      <c r="E2663">
        <v>3481</v>
      </c>
      <c r="F2663" t="s">
        <v>14905</v>
      </c>
      <c r="G2663" t="s">
        <v>4855</v>
      </c>
      <c r="H2663" s="111">
        <v>3417.6</v>
      </c>
      <c r="I2663" t="s">
        <v>14904</v>
      </c>
      <c r="J2663" t="s">
        <v>20096</v>
      </c>
      <c r="K2663" t="s">
        <v>15198</v>
      </c>
    </row>
    <row r="2664" spans="1:11" x14ac:dyDescent="0.25">
      <c r="A2664" s="109" t="s">
        <v>16565</v>
      </c>
      <c r="B2664" s="109" t="s">
        <v>16473</v>
      </c>
      <c r="C2664" s="109" t="s">
        <v>15973</v>
      </c>
      <c r="D2664" s="109" t="s">
        <v>16351</v>
      </c>
      <c r="E2664" s="109">
        <v>3481</v>
      </c>
      <c r="F2664" s="109" t="s">
        <v>14905</v>
      </c>
      <c r="G2664" s="109" t="s">
        <v>4855</v>
      </c>
      <c r="H2664" s="110">
        <v>3135.6</v>
      </c>
      <c r="I2664" s="109" t="s">
        <v>14904</v>
      </c>
      <c r="J2664" s="109" t="s">
        <v>20096</v>
      </c>
      <c r="K2664" s="109" t="s">
        <v>15198</v>
      </c>
    </row>
    <row r="2665" spans="1:11" x14ac:dyDescent="0.25">
      <c r="A2665" t="s">
        <v>16566</v>
      </c>
      <c r="B2665" t="s">
        <v>16509</v>
      </c>
      <c r="C2665" t="s">
        <v>15973</v>
      </c>
      <c r="D2665" t="s">
        <v>16351</v>
      </c>
      <c r="E2665">
        <v>3481</v>
      </c>
      <c r="F2665" t="s">
        <v>14905</v>
      </c>
      <c r="G2665" t="s">
        <v>4855</v>
      </c>
      <c r="H2665" s="111">
        <v>3065.4</v>
      </c>
      <c r="I2665" t="s">
        <v>14904</v>
      </c>
      <c r="J2665" t="s">
        <v>20096</v>
      </c>
      <c r="K2665" t="s">
        <v>15198</v>
      </c>
    </row>
    <row r="2666" spans="1:11" x14ac:dyDescent="0.25">
      <c r="A2666" s="109" t="s">
        <v>16567</v>
      </c>
      <c r="B2666" s="109" t="s">
        <v>16473</v>
      </c>
      <c r="C2666" s="109" t="s">
        <v>15973</v>
      </c>
      <c r="D2666" s="109" t="s">
        <v>16351</v>
      </c>
      <c r="E2666" s="109">
        <v>3481</v>
      </c>
      <c r="F2666" s="109" t="s">
        <v>14905</v>
      </c>
      <c r="G2666" s="109" t="s">
        <v>4855</v>
      </c>
      <c r="H2666" s="110">
        <v>3079.8</v>
      </c>
      <c r="I2666" s="109" t="s">
        <v>14904</v>
      </c>
      <c r="J2666" s="109" t="s">
        <v>20096</v>
      </c>
      <c r="K2666" s="109" t="s">
        <v>15198</v>
      </c>
    </row>
    <row r="2667" spans="1:11" x14ac:dyDescent="0.25">
      <c r="A2667" t="s">
        <v>16568</v>
      </c>
      <c r="B2667" t="s">
        <v>15907</v>
      </c>
      <c r="C2667" t="s">
        <v>15973</v>
      </c>
      <c r="D2667" t="s">
        <v>16351</v>
      </c>
      <c r="E2667">
        <v>3481</v>
      </c>
      <c r="F2667" t="s">
        <v>14905</v>
      </c>
      <c r="G2667" t="s">
        <v>4855</v>
      </c>
      <c r="H2667" s="111">
        <v>3241.8</v>
      </c>
      <c r="I2667" t="s">
        <v>14904</v>
      </c>
      <c r="J2667" t="s">
        <v>20096</v>
      </c>
      <c r="K2667" t="s">
        <v>15198</v>
      </c>
    </row>
    <row r="2668" spans="1:11" x14ac:dyDescent="0.25">
      <c r="A2668" s="109" t="s">
        <v>16569</v>
      </c>
      <c r="B2668" s="109" t="s">
        <v>16509</v>
      </c>
      <c r="C2668" s="109" t="s">
        <v>15973</v>
      </c>
      <c r="D2668" s="109" t="s">
        <v>16351</v>
      </c>
      <c r="E2668" s="109">
        <v>3481</v>
      </c>
      <c r="F2668" s="109" t="s">
        <v>14905</v>
      </c>
      <c r="G2668" s="109" t="s">
        <v>4855</v>
      </c>
      <c r="H2668" s="110">
        <v>3356.16</v>
      </c>
      <c r="I2668" s="109" t="s">
        <v>14904</v>
      </c>
      <c r="J2668" s="109" t="s">
        <v>20096</v>
      </c>
      <c r="K2668" s="109" t="s">
        <v>15198</v>
      </c>
    </row>
    <row r="2669" spans="1:11" x14ac:dyDescent="0.25">
      <c r="A2669" t="s">
        <v>16570</v>
      </c>
      <c r="B2669" t="s">
        <v>16473</v>
      </c>
      <c r="C2669" t="s">
        <v>15973</v>
      </c>
      <c r="D2669" t="s">
        <v>16351</v>
      </c>
      <c r="E2669">
        <v>3481</v>
      </c>
      <c r="F2669" t="s">
        <v>14905</v>
      </c>
      <c r="G2669" t="s">
        <v>4855</v>
      </c>
      <c r="H2669" s="111">
        <v>3258</v>
      </c>
      <c r="I2669" t="s">
        <v>14904</v>
      </c>
      <c r="J2669" t="s">
        <v>20096</v>
      </c>
      <c r="K2669" t="s">
        <v>15198</v>
      </c>
    </row>
    <row r="2670" spans="1:11" x14ac:dyDescent="0.25">
      <c r="A2670" s="109" t="s">
        <v>21194</v>
      </c>
      <c r="B2670" s="109" t="s">
        <v>15973</v>
      </c>
      <c r="C2670" s="109" t="s">
        <v>15973</v>
      </c>
      <c r="D2670" s="109" t="s">
        <v>16351</v>
      </c>
      <c r="E2670" s="109">
        <v>3325</v>
      </c>
      <c r="F2670" s="109" t="s">
        <v>14966</v>
      </c>
      <c r="G2670" s="109" t="s">
        <v>4855</v>
      </c>
      <c r="H2670" s="110">
        <v>8.4</v>
      </c>
      <c r="I2670" s="109" t="s">
        <v>14916</v>
      </c>
      <c r="J2670" s="109" t="s">
        <v>20096</v>
      </c>
      <c r="K2670" s="109" t="s">
        <v>14916</v>
      </c>
    </row>
    <row r="2671" spans="1:11" x14ac:dyDescent="0.25">
      <c r="A2671" t="s">
        <v>16573</v>
      </c>
      <c r="B2671" t="s">
        <v>16574</v>
      </c>
      <c r="C2671" t="s">
        <v>15973</v>
      </c>
      <c r="D2671" t="s">
        <v>16351</v>
      </c>
      <c r="E2671">
        <v>3407</v>
      </c>
      <c r="F2671" t="s">
        <v>14909</v>
      </c>
      <c r="G2671" t="s">
        <v>4855</v>
      </c>
      <c r="H2671" s="111">
        <v>789.9</v>
      </c>
      <c r="I2671" t="s">
        <v>14904</v>
      </c>
      <c r="J2671" t="s">
        <v>20096</v>
      </c>
      <c r="K2671" t="s">
        <v>15198</v>
      </c>
    </row>
    <row r="2672" spans="1:11" x14ac:dyDescent="0.25">
      <c r="A2672" s="109" t="s">
        <v>16576</v>
      </c>
      <c r="B2672" s="109" t="s">
        <v>16086</v>
      </c>
      <c r="C2672" s="109" t="s">
        <v>15973</v>
      </c>
      <c r="D2672" s="109" t="s">
        <v>16351</v>
      </c>
      <c r="E2672" s="109">
        <v>3478</v>
      </c>
      <c r="F2672" s="109" t="s">
        <v>14903</v>
      </c>
      <c r="G2672" s="109" t="s">
        <v>4855</v>
      </c>
      <c r="H2672" s="110">
        <v>23861.96</v>
      </c>
      <c r="I2672" s="109" t="s">
        <v>14904</v>
      </c>
      <c r="J2672" s="109" t="s">
        <v>20096</v>
      </c>
      <c r="K2672" s="109" t="s">
        <v>15198</v>
      </c>
    </row>
    <row r="2673" spans="1:11" x14ac:dyDescent="0.25">
      <c r="A2673" t="s">
        <v>16577</v>
      </c>
      <c r="B2673" t="s">
        <v>16086</v>
      </c>
      <c r="C2673" t="s">
        <v>15973</v>
      </c>
      <c r="D2673" t="s">
        <v>16351</v>
      </c>
      <c r="E2673">
        <v>3478</v>
      </c>
      <c r="F2673" t="s">
        <v>14903</v>
      </c>
      <c r="G2673" t="s">
        <v>4855</v>
      </c>
      <c r="H2673" s="111">
        <v>21850.4</v>
      </c>
      <c r="I2673" t="s">
        <v>14904</v>
      </c>
      <c r="J2673" t="s">
        <v>20096</v>
      </c>
      <c r="K2673" t="s">
        <v>15198</v>
      </c>
    </row>
    <row r="2674" spans="1:11" x14ac:dyDescent="0.25">
      <c r="A2674" s="109" t="s">
        <v>16578</v>
      </c>
      <c r="B2674" s="109" t="s">
        <v>16086</v>
      </c>
      <c r="C2674" s="109" t="s">
        <v>15973</v>
      </c>
      <c r="D2674" s="109" t="s">
        <v>16351</v>
      </c>
      <c r="E2674" s="109">
        <v>3478</v>
      </c>
      <c r="F2674" s="109" t="s">
        <v>14903</v>
      </c>
      <c r="G2674" s="109" t="s">
        <v>4855</v>
      </c>
      <c r="H2674" s="110">
        <v>23254.44</v>
      </c>
      <c r="I2674" s="109" t="s">
        <v>14904</v>
      </c>
      <c r="J2674" s="109" t="s">
        <v>20096</v>
      </c>
      <c r="K2674" s="109" t="s">
        <v>15198</v>
      </c>
    </row>
    <row r="2675" spans="1:11" x14ac:dyDescent="0.25">
      <c r="A2675" t="s">
        <v>16579</v>
      </c>
      <c r="B2675" t="s">
        <v>16086</v>
      </c>
      <c r="C2675" t="s">
        <v>15973</v>
      </c>
      <c r="D2675" t="s">
        <v>16351</v>
      </c>
      <c r="E2675">
        <v>3478</v>
      </c>
      <c r="F2675" t="s">
        <v>14903</v>
      </c>
      <c r="G2675" t="s">
        <v>4855</v>
      </c>
      <c r="H2675" s="111">
        <v>22741.42</v>
      </c>
      <c r="I2675" t="s">
        <v>14904</v>
      </c>
      <c r="J2675" t="s">
        <v>20096</v>
      </c>
      <c r="K2675" t="s">
        <v>15198</v>
      </c>
    </row>
    <row r="2676" spans="1:11" x14ac:dyDescent="0.25">
      <c r="A2676" s="109" t="s">
        <v>21195</v>
      </c>
      <c r="B2676" s="109" t="s">
        <v>15973</v>
      </c>
      <c r="C2676" s="109" t="s">
        <v>15973</v>
      </c>
      <c r="D2676" s="109" t="s">
        <v>16351</v>
      </c>
      <c r="E2676" s="109">
        <v>3465</v>
      </c>
      <c r="F2676" s="109" t="s">
        <v>14968</v>
      </c>
      <c r="G2676" s="109" t="s">
        <v>4855</v>
      </c>
      <c r="H2676" s="110">
        <v>20</v>
      </c>
      <c r="I2676" s="109" t="s">
        <v>14963</v>
      </c>
      <c r="J2676" s="109" t="s">
        <v>20096</v>
      </c>
      <c r="K2676" s="109" t="s">
        <v>15198</v>
      </c>
    </row>
    <row r="2677" spans="1:11" x14ac:dyDescent="0.25">
      <c r="A2677" t="s">
        <v>21196</v>
      </c>
      <c r="B2677" t="s">
        <v>15963</v>
      </c>
      <c r="C2677" t="s">
        <v>15973</v>
      </c>
      <c r="D2677" t="s">
        <v>16351</v>
      </c>
      <c r="E2677">
        <v>3579</v>
      </c>
      <c r="F2677" t="s">
        <v>15114</v>
      </c>
      <c r="G2677" t="s">
        <v>4855</v>
      </c>
      <c r="H2677" s="111">
        <v>489.7</v>
      </c>
      <c r="I2677" t="s">
        <v>14963</v>
      </c>
      <c r="J2677" t="s">
        <v>20096</v>
      </c>
      <c r="K2677" t="s">
        <v>15198</v>
      </c>
    </row>
    <row r="2678" spans="1:11" x14ac:dyDescent="0.25">
      <c r="A2678" s="109" t="s">
        <v>16547</v>
      </c>
      <c r="B2678" s="109" t="s">
        <v>16086</v>
      </c>
      <c r="C2678" s="109" t="s">
        <v>15973</v>
      </c>
      <c r="D2678" s="109" t="s">
        <v>16351</v>
      </c>
      <c r="E2678" s="109">
        <v>3500</v>
      </c>
      <c r="F2678" s="109" t="s">
        <v>1128</v>
      </c>
      <c r="G2678" s="109" t="s">
        <v>4855</v>
      </c>
      <c r="H2678" s="110">
        <v>720</v>
      </c>
      <c r="I2678" s="109" t="s">
        <v>14943</v>
      </c>
      <c r="J2678" s="109" t="s">
        <v>20096</v>
      </c>
      <c r="K2678" s="109" t="s">
        <v>15198</v>
      </c>
    </row>
    <row r="2679" spans="1:11" x14ac:dyDescent="0.25">
      <c r="A2679" t="s">
        <v>16548</v>
      </c>
      <c r="B2679" t="s">
        <v>16549</v>
      </c>
      <c r="C2679" t="s">
        <v>15973</v>
      </c>
      <c r="D2679" t="s">
        <v>16351</v>
      </c>
      <c r="E2679">
        <v>3876</v>
      </c>
      <c r="F2679" t="s">
        <v>14950</v>
      </c>
      <c r="G2679" t="s">
        <v>4855</v>
      </c>
      <c r="H2679" s="111">
        <v>2576</v>
      </c>
      <c r="I2679" t="s">
        <v>14943</v>
      </c>
      <c r="J2679" t="s">
        <v>20096</v>
      </c>
      <c r="K2679" t="s">
        <v>15198</v>
      </c>
    </row>
    <row r="2680" spans="1:11" x14ac:dyDescent="0.25">
      <c r="A2680" s="109" t="s">
        <v>21197</v>
      </c>
      <c r="B2680" s="109" t="s">
        <v>15973</v>
      </c>
      <c r="C2680" s="109" t="s">
        <v>15973</v>
      </c>
      <c r="D2680" s="109" t="s">
        <v>16351</v>
      </c>
      <c r="E2680" s="109">
        <v>3638</v>
      </c>
      <c r="F2680" s="109" t="s">
        <v>21131</v>
      </c>
      <c r="G2680" s="109" t="s">
        <v>4855</v>
      </c>
      <c r="H2680" s="110">
        <v>460</v>
      </c>
      <c r="I2680" s="109" t="s">
        <v>14963</v>
      </c>
      <c r="J2680" s="109" t="s">
        <v>20096</v>
      </c>
      <c r="K2680" s="109" t="s">
        <v>15198</v>
      </c>
    </row>
    <row r="2681" spans="1:11" x14ac:dyDescent="0.25">
      <c r="A2681" t="s">
        <v>21198</v>
      </c>
      <c r="B2681" t="s">
        <v>15973</v>
      </c>
      <c r="C2681" t="s">
        <v>15973</v>
      </c>
      <c r="D2681" t="s">
        <v>16351</v>
      </c>
      <c r="E2681">
        <v>3638</v>
      </c>
      <c r="F2681" t="s">
        <v>21131</v>
      </c>
      <c r="G2681" t="s">
        <v>4855</v>
      </c>
      <c r="H2681" s="111">
        <v>158</v>
      </c>
      <c r="I2681" t="s">
        <v>14963</v>
      </c>
      <c r="J2681" t="s">
        <v>20096</v>
      </c>
      <c r="K2681" t="s">
        <v>15198</v>
      </c>
    </row>
    <row r="2682" spans="1:11" x14ac:dyDescent="0.25">
      <c r="A2682" s="109" t="s">
        <v>21199</v>
      </c>
      <c r="B2682" s="109" t="s">
        <v>15865</v>
      </c>
      <c r="C2682" s="109" t="s">
        <v>15973</v>
      </c>
      <c r="D2682" s="109" t="s">
        <v>16351</v>
      </c>
      <c r="E2682" s="109">
        <v>3768</v>
      </c>
      <c r="F2682" s="109" t="s">
        <v>1264</v>
      </c>
      <c r="G2682" s="109" t="s">
        <v>4855</v>
      </c>
      <c r="H2682" s="110">
        <v>3796.8</v>
      </c>
      <c r="I2682" s="109" t="s">
        <v>14904</v>
      </c>
      <c r="J2682" s="109" t="s">
        <v>20096</v>
      </c>
      <c r="K2682" s="109" t="s">
        <v>15198</v>
      </c>
    </row>
    <row r="2683" spans="1:11" x14ac:dyDescent="0.25">
      <c r="A2683" t="s">
        <v>21200</v>
      </c>
      <c r="B2683" t="s">
        <v>15858</v>
      </c>
      <c r="C2683" t="s">
        <v>15973</v>
      </c>
      <c r="D2683" t="s">
        <v>16351</v>
      </c>
      <c r="E2683">
        <v>3768</v>
      </c>
      <c r="F2683" t="s">
        <v>1264</v>
      </c>
      <c r="G2683" t="s">
        <v>4855</v>
      </c>
      <c r="H2683" s="111">
        <v>3182.2</v>
      </c>
      <c r="I2683" t="s">
        <v>14904</v>
      </c>
      <c r="J2683" t="s">
        <v>20096</v>
      </c>
      <c r="K2683" t="s">
        <v>15198</v>
      </c>
    </row>
    <row r="2684" spans="1:11" x14ac:dyDescent="0.25">
      <c r="A2684" s="109" t="s">
        <v>21201</v>
      </c>
      <c r="B2684" s="109" t="s">
        <v>15976</v>
      </c>
      <c r="C2684" s="109" t="s">
        <v>15973</v>
      </c>
      <c r="D2684" s="109" t="s">
        <v>16351</v>
      </c>
      <c r="E2684" s="109">
        <v>3768</v>
      </c>
      <c r="F2684" s="109" t="s">
        <v>1264</v>
      </c>
      <c r="G2684" s="109" t="s">
        <v>4855</v>
      </c>
      <c r="H2684" s="110">
        <v>3678.4</v>
      </c>
      <c r="I2684" s="109" t="s">
        <v>14904</v>
      </c>
      <c r="J2684" s="109" t="s">
        <v>20096</v>
      </c>
      <c r="K2684" s="109" t="s">
        <v>15198</v>
      </c>
    </row>
    <row r="2685" spans="1:11" x14ac:dyDescent="0.25">
      <c r="A2685" t="s">
        <v>21202</v>
      </c>
      <c r="B2685" t="s">
        <v>15925</v>
      </c>
      <c r="C2685" t="s">
        <v>15973</v>
      </c>
      <c r="D2685" t="s">
        <v>16351</v>
      </c>
      <c r="E2685">
        <v>3768</v>
      </c>
      <c r="F2685" t="s">
        <v>1264</v>
      </c>
      <c r="G2685" t="s">
        <v>4855</v>
      </c>
      <c r="H2685" s="111">
        <v>3358.6</v>
      </c>
      <c r="I2685" t="s">
        <v>14904</v>
      </c>
      <c r="J2685" t="s">
        <v>20096</v>
      </c>
      <c r="K2685" t="s">
        <v>15198</v>
      </c>
    </row>
    <row r="2686" spans="1:11" x14ac:dyDescent="0.25">
      <c r="A2686" s="109" t="s">
        <v>21203</v>
      </c>
      <c r="B2686" s="109" t="s">
        <v>15865</v>
      </c>
      <c r="C2686" s="109" t="s">
        <v>15973</v>
      </c>
      <c r="D2686" s="109" t="s">
        <v>16351</v>
      </c>
      <c r="E2686" s="109">
        <v>3768</v>
      </c>
      <c r="F2686" s="109" t="s">
        <v>1264</v>
      </c>
      <c r="G2686" s="109" t="s">
        <v>4855</v>
      </c>
      <c r="H2686" s="110">
        <v>3801.6</v>
      </c>
      <c r="I2686" s="109" t="s">
        <v>14904</v>
      </c>
      <c r="J2686" s="109" t="s">
        <v>20096</v>
      </c>
      <c r="K2686" s="109" t="s">
        <v>15198</v>
      </c>
    </row>
    <row r="2687" spans="1:11" x14ac:dyDescent="0.25">
      <c r="A2687" t="s">
        <v>21204</v>
      </c>
      <c r="B2687" t="s">
        <v>15858</v>
      </c>
      <c r="C2687" t="s">
        <v>15973</v>
      </c>
      <c r="D2687" t="s">
        <v>16351</v>
      </c>
      <c r="E2687">
        <v>3768</v>
      </c>
      <c r="F2687" t="s">
        <v>1264</v>
      </c>
      <c r="G2687" t="s">
        <v>4855</v>
      </c>
      <c r="H2687" s="111">
        <v>2578.8</v>
      </c>
      <c r="I2687" t="s">
        <v>14904</v>
      </c>
      <c r="J2687" t="s">
        <v>20096</v>
      </c>
      <c r="K2687" t="s">
        <v>15198</v>
      </c>
    </row>
    <row r="2688" spans="1:11" x14ac:dyDescent="0.25">
      <c r="A2688" s="109" t="s">
        <v>21205</v>
      </c>
      <c r="B2688" s="109" t="s">
        <v>15865</v>
      </c>
      <c r="C2688" s="109" t="s">
        <v>15973</v>
      </c>
      <c r="D2688" s="109" t="s">
        <v>16351</v>
      </c>
      <c r="E2688" s="109">
        <v>3768</v>
      </c>
      <c r="F2688" s="109" t="s">
        <v>1264</v>
      </c>
      <c r="G2688" s="109" t="s">
        <v>4855</v>
      </c>
      <c r="H2688" s="110">
        <v>3292.8</v>
      </c>
      <c r="I2688" s="109" t="s">
        <v>14904</v>
      </c>
      <c r="J2688" s="109" t="s">
        <v>20096</v>
      </c>
      <c r="K2688" s="109" t="s">
        <v>15198</v>
      </c>
    </row>
    <row r="2689" spans="1:11" x14ac:dyDescent="0.25">
      <c r="A2689" t="s">
        <v>21206</v>
      </c>
      <c r="B2689" t="s">
        <v>15858</v>
      </c>
      <c r="C2689" t="s">
        <v>15973</v>
      </c>
      <c r="D2689" t="s">
        <v>16351</v>
      </c>
      <c r="E2689">
        <v>3768</v>
      </c>
      <c r="F2689" t="s">
        <v>1264</v>
      </c>
      <c r="G2689" t="s">
        <v>4855</v>
      </c>
      <c r="H2689" s="111">
        <v>2552.2</v>
      </c>
      <c r="I2689" t="s">
        <v>14904</v>
      </c>
      <c r="J2689" t="s">
        <v>20096</v>
      </c>
      <c r="K2689" t="s">
        <v>15198</v>
      </c>
    </row>
    <row r="2690" spans="1:11" x14ac:dyDescent="0.25">
      <c r="A2690" s="109" t="s">
        <v>21207</v>
      </c>
      <c r="B2690" s="109" t="s">
        <v>15997</v>
      </c>
      <c r="C2690" s="109" t="s">
        <v>15973</v>
      </c>
      <c r="D2690" s="109" t="s">
        <v>16351</v>
      </c>
      <c r="E2690" s="109">
        <v>3768</v>
      </c>
      <c r="F2690" s="109" t="s">
        <v>1264</v>
      </c>
      <c r="G2690" s="109" t="s">
        <v>4855</v>
      </c>
      <c r="H2690" s="110">
        <v>3881.6</v>
      </c>
      <c r="I2690" s="109" t="s">
        <v>14904</v>
      </c>
      <c r="J2690" s="109" t="s">
        <v>20096</v>
      </c>
      <c r="K2690" s="109" t="s">
        <v>15198</v>
      </c>
    </row>
    <row r="2691" spans="1:11" x14ac:dyDescent="0.25">
      <c r="A2691" t="s">
        <v>21208</v>
      </c>
      <c r="B2691" t="s">
        <v>15858</v>
      </c>
      <c r="C2691" t="s">
        <v>15973</v>
      </c>
      <c r="D2691" t="s">
        <v>16351</v>
      </c>
      <c r="E2691">
        <v>3768</v>
      </c>
      <c r="F2691" t="s">
        <v>1264</v>
      </c>
      <c r="G2691" t="s">
        <v>4855</v>
      </c>
      <c r="H2691" s="111">
        <v>3232.6</v>
      </c>
      <c r="I2691" t="s">
        <v>14904</v>
      </c>
      <c r="J2691" t="s">
        <v>20096</v>
      </c>
      <c r="K2691" t="s">
        <v>15198</v>
      </c>
    </row>
    <row r="2692" spans="1:11" x14ac:dyDescent="0.25">
      <c r="A2692" s="109" t="s">
        <v>21209</v>
      </c>
      <c r="B2692" s="109" t="s">
        <v>15997</v>
      </c>
      <c r="C2692" s="109" t="s">
        <v>15973</v>
      </c>
      <c r="D2692" s="109" t="s">
        <v>16351</v>
      </c>
      <c r="E2692" s="109">
        <v>3768</v>
      </c>
      <c r="F2692" s="109" t="s">
        <v>1264</v>
      </c>
      <c r="G2692" s="109" t="s">
        <v>4855</v>
      </c>
      <c r="H2692" s="110">
        <v>3587.2</v>
      </c>
      <c r="I2692" s="109" t="s">
        <v>14904</v>
      </c>
      <c r="J2692" s="109" t="s">
        <v>20096</v>
      </c>
      <c r="K2692" s="109" t="s">
        <v>15198</v>
      </c>
    </row>
    <row r="2693" spans="1:11" x14ac:dyDescent="0.25">
      <c r="A2693" t="s">
        <v>21210</v>
      </c>
      <c r="B2693" t="s">
        <v>15875</v>
      </c>
      <c r="C2693" t="s">
        <v>15973</v>
      </c>
      <c r="D2693" t="s">
        <v>16351</v>
      </c>
      <c r="E2693">
        <v>3768</v>
      </c>
      <c r="F2693" t="s">
        <v>1264</v>
      </c>
      <c r="G2693" t="s">
        <v>4855</v>
      </c>
      <c r="H2693" s="111">
        <v>3397.8</v>
      </c>
      <c r="I2693" t="s">
        <v>14904</v>
      </c>
      <c r="J2693" t="s">
        <v>20096</v>
      </c>
      <c r="K2693" t="s">
        <v>15198</v>
      </c>
    </row>
    <row r="2694" spans="1:11" x14ac:dyDescent="0.25">
      <c r="A2694" s="109" t="s">
        <v>21211</v>
      </c>
      <c r="B2694" s="109" t="s">
        <v>15997</v>
      </c>
      <c r="C2694" s="109" t="s">
        <v>15973</v>
      </c>
      <c r="D2694" s="109" t="s">
        <v>16351</v>
      </c>
      <c r="E2694" s="109">
        <v>3768</v>
      </c>
      <c r="F2694" s="109" t="s">
        <v>1264</v>
      </c>
      <c r="G2694" s="109" t="s">
        <v>4855</v>
      </c>
      <c r="H2694" s="110">
        <v>3350.2</v>
      </c>
      <c r="I2694" s="109" t="s">
        <v>14904</v>
      </c>
      <c r="J2694" s="109" t="s">
        <v>20096</v>
      </c>
      <c r="K2694" s="109" t="s">
        <v>15198</v>
      </c>
    </row>
    <row r="2695" spans="1:11" x14ac:dyDescent="0.25">
      <c r="A2695" t="s">
        <v>21212</v>
      </c>
      <c r="B2695" t="s">
        <v>15875</v>
      </c>
      <c r="C2695" t="s">
        <v>15973</v>
      </c>
      <c r="D2695" t="s">
        <v>16351</v>
      </c>
      <c r="E2695">
        <v>3768</v>
      </c>
      <c r="F2695" t="s">
        <v>1264</v>
      </c>
      <c r="G2695" t="s">
        <v>4855</v>
      </c>
      <c r="H2695" s="111">
        <v>3758.4</v>
      </c>
      <c r="I2695" t="s">
        <v>14904</v>
      </c>
      <c r="J2695" t="s">
        <v>20096</v>
      </c>
      <c r="K2695" t="s">
        <v>15198</v>
      </c>
    </row>
    <row r="2696" spans="1:11" x14ac:dyDescent="0.25">
      <c r="A2696" s="109" t="s">
        <v>21213</v>
      </c>
      <c r="B2696" s="109" t="s">
        <v>15858</v>
      </c>
      <c r="C2696" s="109" t="s">
        <v>15973</v>
      </c>
      <c r="D2696" s="109" t="s">
        <v>16351</v>
      </c>
      <c r="E2696" s="109">
        <v>3768</v>
      </c>
      <c r="F2696" s="109" t="s">
        <v>1264</v>
      </c>
      <c r="G2696" s="109" t="s">
        <v>4855</v>
      </c>
      <c r="H2696" s="110">
        <v>3767.4</v>
      </c>
      <c r="I2696" s="109" t="s">
        <v>14904</v>
      </c>
      <c r="J2696" s="109" t="s">
        <v>20096</v>
      </c>
      <c r="K2696" s="109" t="s">
        <v>15198</v>
      </c>
    </row>
    <row r="2697" spans="1:11" x14ac:dyDescent="0.25">
      <c r="A2697" t="s">
        <v>21214</v>
      </c>
      <c r="B2697" t="s">
        <v>15858</v>
      </c>
      <c r="C2697" t="s">
        <v>15973</v>
      </c>
      <c r="D2697" t="s">
        <v>16351</v>
      </c>
      <c r="E2697">
        <v>3768</v>
      </c>
      <c r="F2697" t="s">
        <v>1264</v>
      </c>
      <c r="G2697" t="s">
        <v>4855</v>
      </c>
      <c r="H2697" s="111">
        <v>3625.6</v>
      </c>
      <c r="I2697" t="s">
        <v>14904</v>
      </c>
      <c r="J2697" t="s">
        <v>20096</v>
      </c>
      <c r="K2697" t="s">
        <v>15198</v>
      </c>
    </row>
    <row r="2698" spans="1:11" x14ac:dyDescent="0.25">
      <c r="A2698" s="109" t="s">
        <v>21215</v>
      </c>
      <c r="B2698" s="109" t="s">
        <v>15973</v>
      </c>
      <c r="C2698" s="109" t="s">
        <v>15973</v>
      </c>
      <c r="D2698" s="109" t="s">
        <v>16351</v>
      </c>
      <c r="E2698" s="109">
        <v>3645</v>
      </c>
      <c r="F2698" s="109" t="s">
        <v>14942</v>
      </c>
      <c r="G2698" s="109" t="s">
        <v>4855</v>
      </c>
      <c r="H2698" s="110">
        <v>35</v>
      </c>
      <c r="I2698" s="109" t="s">
        <v>14943</v>
      </c>
      <c r="J2698" s="109" t="s">
        <v>20096</v>
      </c>
      <c r="K2698" s="109" t="s">
        <v>15198</v>
      </c>
    </row>
    <row r="2699" spans="1:11" x14ac:dyDescent="0.25">
      <c r="A2699" t="s">
        <v>16575</v>
      </c>
      <c r="B2699" t="s">
        <v>15956</v>
      </c>
      <c r="C2699" t="s">
        <v>15973</v>
      </c>
      <c r="D2699" t="s">
        <v>16351</v>
      </c>
      <c r="E2699">
        <v>3855</v>
      </c>
      <c r="F2699" t="s">
        <v>14906</v>
      </c>
      <c r="G2699" t="s">
        <v>4855</v>
      </c>
      <c r="H2699" s="111">
        <v>32000</v>
      </c>
      <c r="I2699" t="s">
        <v>14904</v>
      </c>
      <c r="J2699" t="s">
        <v>20096</v>
      </c>
      <c r="K2699" t="s">
        <v>15198</v>
      </c>
    </row>
    <row r="2700" spans="1:11" x14ac:dyDescent="0.25">
      <c r="A2700" s="109" t="s">
        <v>4855</v>
      </c>
      <c r="B2700" s="109" t="s">
        <v>15858</v>
      </c>
      <c r="C2700" s="109" t="s">
        <v>15973</v>
      </c>
      <c r="D2700" s="109" t="s">
        <v>16351</v>
      </c>
      <c r="E2700" s="109">
        <v>2110</v>
      </c>
      <c r="F2700" s="109" t="s">
        <v>21216</v>
      </c>
      <c r="G2700" s="109" t="s">
        <v>4855</v>
      </c>
      <c r="H2700" s="110">
        <v>517.5</v>
      </c>
      <c r="I2700" s="109" t="s">
        <v>14963</v>
      </c>
      <c r="J2700" s="109" t="s">
        <v>20096</v>
      </c>
      <c r="K2700" s="109" t="s">
        <v>15198</v>
      </c>
    </row>
    <row r="2701" spans="1:11" x14ac:dyDescent="0.25">
      <c r="A2701" t="s">
        <v>4855</v>
      </c>
      <c r="B2701" t="s">
        <v>17181</v>
      </c>
      <c r="C2701" t="s">
        <v>15973</v>
      </c>
      <c r="D2701" t="s">
        <v>16351</v>
      </c>
      <c r="E2701">
        <v>1818</v>
      </c>
      <c r="F2701" t="s">
        <v>21217</v>
      </c>
      <c r="G2701" t="s">
        <v>4855</v>
      </c>
      <c r="H2701" s="111">
        <v>144</v>
      </c>
      <c r="I2701" t="s">
        <v>14963</v>
      </c>
      <c r="J2701" t="s">
        <v>20096</v>
      </c>
      <c r="K2701" t="s">
        <v>15198</v>
      </c>
    </row>
    <row r="2702" spans="1:11" x14ac:dyDescent="0.25">
      <c r="A2702" s="109" t="s">
        <v>4855</v>
      </c>
      <c r="B2702" s="109" t="s">
        <v>17181</v>
      </c>
      <c r="C2702" s="109" t="s">
        <v>15973</v>
      </c>
      <c r="D2702" s="109" t="s">
        <v>16351</v>
      </c>
      <c r="E2702" s="109">
        <v>1819</v>
      </c>
      <c r="F2702" s="109" t="s">
        <v>21218</v>
      </c>
      <c r="G2702" s="109" t="s">
        <v>4855</v>
      </c>
      <c r="H2702" s="110">
        <v>144</v>
      </c>
      <c r="I2702" s="109" t="s">
        <v>14963</v>
      </c>
      <c r="J2702" s="109" t="s">
        <v>20096</v>
      </c>
      <c r="K2702" s="109" t="s">
        <v>15198</v>
      </c>
    </row>
    <row r="2703" spans="1:11" x14ac:dyDescent="0.25">
      <c r="A2703" t="s">
        <v>4855</v>
      </c>
      <c r="B2703" t="s">
        <v>17181</v>
      </c>
      <c r="C2703" t="s">
        <v>15973</v>
      </c>
      <c r="D2703" t="s">
        <v>16351</v>
      </c>
      <c r="E2703">
        <v>1820</v>
      </c>
      <c r="F2703" t="s">
        <v>21219</v>
      </c>
      <c r="G2703" t="s">
        <v>4855</v>
      </c>
      <c r="H2703" s="111">
        <v>144</v>
      </c>
      <c r="I2703" t="s">
        <v>14963</v>
      </c>
      <c r="J2703" t="s">
        <v>20096</v>
      </c>
      <c r="K2703" t="s">
        <v>15198</v>
      </c>
    </row>
    <row r="2704" spans="1:11" x14ac:dyDescent="0.25">
      <c r="A2704" s="109" t="s">
        <v>21220</v>
      </c>
      <c r="B2704" s="109" t="s">
        <v>15976</v>
      </c>
      <c r="C2704" s="109" t="s">
        <v>15973</v>
      </c>
      <c r="D2704" s="109" t="s">
        <v>16351</v>
      </c>
      <c r="E2704" s="109">
        <v>3953</v>
      </c>
      <c r="F2704" s="109" t="s">
        <v>1517</v>
      </c>
      <c r="G2704" s="109" t="s">
        <v>4855</v>
      </c>
      <c r="H2704" s="110">
        <v>2352</v>
      </c>
      <c r="I2704" s="109" t="s">
        <v>14904</v>
      </c>
      <c r="J2704" s="109" t="s">
        <v>20096</v>
      </c>
      <c r="K2704" s="109" t="s">
        <v>15198</v>
      </c>
    </row>
    <row r="2705" spans="1:11" x14ac:dyDescent="0.25">
      <c r="A2705" t="s">
        <v>21221</v>
      </c>
      <c r="B2705" t="s">
        <v>15976</v>
      </c>
      <c r="C2705" t="s">
        <v>15973</v>
      </c>
      <c r="D2705" t="s">
        <v>16351</v>
      </c>
      <c r="E2705">
        <v>3953</v>
      </c>
      <c r="F2705" t="s">
        <v>1517</v>
      </c>
      <c r="G2705" t="s">
        <v>4855</v>
      </c>
      <c r="H2705" s="111">
        <v>2335.2</v>
      </c>
      <c r="I2705" t="s">
        <v>14904</v>
      </c>
      <c r="J2705" t="s">
        <v>20096</v>
      </c>
      <c r="K2705" t="s">
        <v>15198</v>
      </c>
    </row>
    <row r="2706" spans="1:11" x14ac:dyDescent="0.25">
      <c r="A2706" s="109" t="s">
        <v>21222</v>
      </c>
      <c r="B2706" s="109" t="s">
        <v>15865</v>
      </c>
      <c r="C2706" s="109" t="s">
        <v>15973</v>
      </c>
      <c r="D2706" s="109" t="s">
        <v>16351</v>
      </c>
      <c r="E2706" s="109">
        <v>3953</v>
      </c>
      <c r="F2706" s="109" t="s">
        <v>1517</v>
      </c>
      <c r="G2706" s="109" t="s">
        <v>4855</v>
      </c>
      <c r="H2706" s="110">
        <v>2914.4</v>
      </c>
      <c r="I2706" s="109" t="s">
        <v>14904</v>
      </c>
      <c r="J2706" s="109" t="s">
        <v>20096</v>
      </c>
      <c r="K2706" s="109" t="s">
        <v>15198</v>
      </c>
    </row>
    <row r="2707" spans="1:11" x14ac:dyDescent="0.25">
      <c r="A2707" t="s">
        <v>21223</v>
      </c>
      <c r="B2707" t="s">
        <v>15858</v>
      </c>
      <c r="C2707" t="s">
        <v>15973</v>
      </c>
      <c r="D2707" t="s">
        <v>16351</v>
      </c>
      <c r="E2707">
        <v>3953</v>
      </c>
      <c r="F2707" t="s">
        <v>1517</v>
      </c>
      <c r="G2707" t="s">
        <v>4855</v>
      </c>
      <c r="H2707" s="111">
        <v>2597</v>
      </c>
      <c r="I2707" t="s">
        <v>14904</v>
      </c>
      <c r="J2707" t="s">
        <v>20096</v>
      </c>
      <c r="K2707" t="s">
        <v>15198</v>
      </c>
    </row>
    <row r="2708" spans="1:11" x14ac:dyDescent="0.25">
      <c r="A2708" s="109" t="s">
        <v>21224</v>
      </c>
      <c r="B2708" s="109" t="s">
        <v>15865</v>
      </c>
      <c r="C2708" s="109" t="s">
        <v>15973</v>
      </c>
      <c r="D2708" s="109" t="s">
        <v>16351</v>
      </c>
      <c r="E2708" s="109">
        <v>3953</v>
      </c>
      <c r="F2708" s="109" t="s">
        <v>1517</v>
      </c>
      <c r="G2708" s="109" t="s">
        <v>4855</v>
      </c>
      <c r="H2708" s="110">
        <v>2674.4</v>
      </c>
      <c r="I2708" s="109" t="s">
        <v>14904</v>
      </c>
      <c r="J2708" s="109" t="s">
        <v>20096</v>
      </c>
      <c r="K2708" s="109" t="s">
        <v>15198</v>
      </c>
    </row>
    <row r="2709" spans="1:11" x14ac:dyDescent="0.25">
      <c r="A2709" t="s">
        <v>21225</v>
      </c>
      <c r="B2709" t="s">
        <v>15858</v>
      </c>
      <c r="C2709" t="s">
        <v>15973</v>
      </c>
      <c r="D2709" t="s">
        <v>16351</v>
      </c>
      <c r="E2709">
        <v>3953</v>
      </c>
      <c r="F2709" t="s">
        <v>1517</v>
      </c>
      <c r="G2709" t="s">
        <v>4855</v>
      </c>
      <c r="H2709" s="111">
        <v>2563.4</v>
      </c>
      <c r="I2709" t="s">
        <v>14904</v>
      </c>
      <c r="J2709" t="s">
        <v>20096</v>
      </c>
      <c r="K2709" t="s">
        <v>15198</v>
      </c>
    </row>
    <row r="2710" spans="1:11" x14ac:dyDescent="0.25">
      <c r="A2710" s="109" t="s">
        <v>21226</v>
      </c>
      <c r="B2710" s="109" t="s">
        <v>15858</v>
      </c>
      <c r="C2710" s="109" t="s">
        <v>15973</v>
      </c>
      <c r="D2710" s="109" t="s">
        <v>16351</v>
      </c>
      <c r="E2710" s="109">
        <v>3953</v>
      </c>
      <c r="F2710" s="109" t="s">
        <v>1517</v>
      </c>
      <c r="G2710" s="109" t="s">
        <v>4855</v>
      </c>
      <c r="H2710" s="110">
        <v>2872</v>
      </c>
      <c r="I2710" s="109" t="s">
        <v>14904</v>
      </c>
      <c r="J2710" s="109" t="s">
        <v>20096</v>
      </c>
      <c r="K2710" s="109" t="s">
        <v>15198</v>
      </c>
    </row>
    <row r="2711" spans="1:11" x14ac:dyDescent="0.25">
      <c r="A2711" t="s">
        <v>21227</v>
      </c>
      <c r="B2711" t="s">
        <v>15865</v>
      </c>
      <c r="C2711" t="s">
        <v>15973</v>
      </c>
      <c r="D2711" t="s">
        <v>16351</v>
      </c>
      <c r="E2711">
        <v>3953</v>
      </c>
      <c r="F2711" t="s">
        <v>1517</v>
      </c>
      <c r="G2711" t="s">
        <v>4855</v>
      </c>
      <c r="H2711" s="111">
        <v>3293.5</v>
      </c>
      <c r="I2711" t="s">
        <v>14904</v>
      </c>
      <c r="J2711" t="s">
        <v>20096</v>
      </c>
      <c r="K2711" t="s">
        <v>15198</v>
      </c>
    </row>
    <row r="2712" spans="1:11" x14ac:dyDescent="0.25">
      <c r="A2712" s="109" t="s">
        <v>21228</v>
      </c>
      <c r="B2712" s="109" t="s">
        <v>15865</v>
      </c>
      <c r="C2712" s="109" t="s">
        <v>15973</v>
      </c>
      <c r="D2712" s="109" t="s">
        <v>16351</v>
      </c>
      <c r="E2712" s="109">
        <v>3953</v>
      </c>
      <c r="F2712" s="109" t="s">
        <v>1517</v>
      </c>
      <c r="G2712" s="109" t="s">
        <v>4855</v>
      </c>
      <c r="H2712" s="110">
        <v>2818.4</v>
      </c>
      <c r="I2712" s="109" t="s">
        <v>14904</v>
      </c>
      <c r="J2712" s="109" t="s">
        <v>20096</v>
      </c>
      <c r="K2712" s="109" t="s">
        <v>15198</v>
      </c>
    </row>
    <row r="2713" spans="1:11" x14ac:dyDescent="0.25">
      <c r="A2713" t="s">
        <v>21229</v>
      </c>
      <c r="B2713" t="s">
        <v>15858</v>
      </c>
      <c r="C2713" t="s">
        <v>15973</v>
      </c>
      <c r="D2713" t="s">
        <v>16351</v>
      </c>
      <c r="E2713">
        <v>3953</v>
      </c>
      <c r="F2713" t="s">
        <v>1517</v>
      </c>
      <c r="G2713" t="s">
        <v>4855</v>
      </c>
      <c r="H2713" s="111">
        <v>2545.9</v>
      </c>
      <c r="I2713" t="s">
        <v>14904</v>
      </c>
      <c r="J2713" t="s">
        <v>20096</v>
      </c>
      <c r="K2713" t="s">
        <v>15198</v>
      </c>
    </row>
    <row r="2714" spans="1:11" x14ac:dyDescent="0.25">
      <c r="A2714" s="109" t="s">
        <v>21230</v>
      </c>
      <c r="B2714" s="109" t="s">
        <v>15865</v>
      </c>
      <c r="C2714" s="109" t="s">
        <v>15973</v>
      </c>
      <c r="D2714" s="109" t="s">
        <v>16351</v>
      </c>
      <c r="E2714" s="109">
        <v>3953</v>
      </c>
      <c r="F2714" s="109" t="s">
        <v>1517</v>
      </c>
      <c r="G2714" s="109" t="s">
        <v>4855</v>
      </c>
      <c r="H2714" s="110">
        <v>2782.5</v>
      </c>
      <c r="I2714" s="109" t="s">
        <v>14904</v>
      </c>
      <c r="J2714" s="109" t="s">
        <v>20096</v>
      </c>
      <c r="K2714" s="109" t="s">
        <v>15198</v>
      </c>
    </row>
    <row r="2715" spans="1:11" x14ac:dyDescent="0.25">
      <c r="A2715" t="s">
        <v>21231</v>
      </c>
      <c r="B2715" t="s">
        <v>15858</v>
      </c>
      <c r="C2715" t="s">
        <v>15973</v>
      </c>
      <c r="D2715" t="s">
        <v>16351</v>
      </c>
      <c r="E2715">
        <v>3953</v>
      </c>
      <c r="F2715" t="s">
        <v>1517</v>
      </c>
      <c r="G2715" t="s">
        <v>4855</v>
      </c>
      <c r="H2715" s="111">
        <v>2812.8</v>
      </c>
      <c r="I2715" t="s">
        <v>14904</v>
      </c>
      <c r="J2715" t="s">
        <v>20096</v>
      </c>
      <c r="K2715" t="s">
        <v>15198</v>
      </c>
    </row>
    <row r="2716" spans="1:11" x14ac:dyDescent="0.25">
      <c r="A2716" s="109" t="s">
        <v>21232</v>
      </c>
      <c r="B2716" s="109" t="s">
        <v>15858</v>
      </c>
      <c r="C2716" s="109" t="s">
        <v>15973</v>
      </c>
      <c r="D2716" s="109" t="s">
        <v>16351</v>
      </c>
      <c r="E2716" s="109">
        <v>3953</v>
      </c>
      <c r="F2716" s="109" t="s">
        <v>1517</v>
      </c>
      <c r="G2716" s="109" t="s">
        <v>4855</v>
      </c>
      <c r="H2716" s="110">
        <v>3019.2</v>
      </c>
      <c r="I2716" s="109" t="s">
        <v>14904</v>
      </c>
      <c r="J2716" s="109" t="s">
        <v>20096</v>
      </c>
      <c r="K2716" s="109" t="s">
        <v>15198</v>
      </c>
    </row>
    <row r="2717" spans="1:11" x14ac:dyDescent="0.25">
      <c r="A2717" t="s">
        <v>21233</v>
      </c>
      <c r="B2717" t="s">
        <v>15865</v>
      </c>
      <c r="C2717" t="s">
        <v>15973</v>
      </c>
      <c r="D2717" t="s">
        <v>16351</v>
      </c>
      <c r="E2717">
        <v>3953</v>
      </c>
      <c r="F2717" t="s">
        <v>1517</v>
      </c>
      <c r="G2717" t="s">
        <v>4855</v>
      </c>
      <c r="H2717" s="111">
        <v>2804.9</v>
      </c>
      <c r="I2717" t="s">
        <v>14904</v>
      </c>
      <c r="J2717" t="s">
        <v>20096</v>
      </c>
      <c r="K2717" t="s">
        <v>15198</v>
      </c>
    </row>
    <row r="2718" spans="1:11" x14ac:dyDescent="0.25">
      <c r="A2718" s="109" t="s">
        <v>21234</v>
      </c>
      <c r="B2718" s="109" t="s">
        <v>15865</v>
      </c>
      <c r="C2718" s="109" t="s">
        <v>15973</v>
      </c>
      <c r="D2718" s="109" t="s">
        <v>16351</v>
      </c>
      <c r="E2718" s="109">
        <v>3953</v>
      </c>
      <c r="F2718" s="109" t="s">
        <v>1517</v>
      </c>
      <c r="G2718" s="109" t="s">
        <v>4855</v>
      </c>
      <c r="H2718" s="110">
        <v>2776.8</v>
      </c>
      <c r="I2718" s="109" t="s">
        <v>14904</v>
      </c>
      <c r="J2718" s="109" t="s">
        <v>20096</v>
      </c>
      <c r="K2718" s="109" t="s">
        <v>15198</v>
      </c>
    </row>
    <row r="2719" spans="1:11" x14ac:dyDescent="0.25">
      <c r="A2719" t="s">
        <v>21235</v>
      </c>
      <c r="B2719" t="s">
        <v>15875</v>
      </c>
      <c r="C2719" t="s">
        <v>15973</v>
      </c>
      <c r="D2719" t="s">
        <v>16351</v>
      </c>
      <c r="E2719">
        <v>3953</v>
      </c>
      <c r="F2719" t="s">
        <v>1517</v>
      </c>
      <c r="G2719" t="s">
        <v>4855</v>
      </c>
      <c r="H2719" s="111">
        <v>2878.4</v>
      </c>
      <c r="I2719" t="s">
        <v>14904</v>
      </c>
      <c r="J2719" t="s">
        <v>20096</v>
      </c>
      <c r="K2719" t="s">
        <v>15198</v>
      </c>
    </row>
    <row r="2720" spans="1:11" x14ac:dyDescent="0.25">
      <c r="A2720" s="109" t="s">
        <v>21236</v>
      </c>
      <c r="B2720" s="109" t="s">
        <v>15865</v>
      </c>
      <c r="C2720" s="109" t="s">
        <v>15973</v>
      </c>
      <c r="D2720" s="109" t="s">
        <v>16351</v>
      </c>
      <c r="E2720" s="109">
        <v>3953</v>
      </c>
      <c r="F2720" s="109" t="s">
        <v>1517</v>
      </c>
      <c r="G2720" s="109" t="s">
        <v>4855</v>
      </c>
      <c r="H2720" s="110">
        <v>3164.8</v>
      </c>
      <c r="I2720" s="109" t="s">
        <v>14904</v>
      </c>
      <c r="J2720" s="109" t="s">
        <v>20096</v>
      </c>
      <c r="K2720" s="109" t="s">
        <v>15198</v>
      </c>
    </row>
    <row r="2721" spans="1:11" x14ac:dyDescent="0.25">
      <c r="A2721" t="s">
        <v>21237</v>
      </c>
      <c r="B2721" t="s">
        <v>15858</v>
      </c>
      <c r="C2721" t="s">
        <v>15973</v>
      </c>
      <c r="D2721" t="s">
        <v>16351</v>
      </c>
      <c r="E2721">
        <v>3953</v>
      </c>
      <c r="F2721" t="s">
        <v>1517</v>
      </c>
      <c r="G2721" t="s">
        <v>4855</v>
      </c>
      <c r="H2721" s="111">
        <v>3044.8</v>
      </c>
      <c r="I2721" t="s">
        <v>14904</v>
      </c>
      <c r="J2721" t="s">
        <v>20096</v>
      </c>
      <c r="K2721" t="s">
        <v>15198</v>
      </c>
    </row>
    <row r="2722" spans="1:11" x14ac:dyDescent="0.25">
      <c r="A2722" s="109" t="s">
        <v>21238</v>
      </c>
      <c r="B2722" s="109" t="s">
        <v>15875</v>
      </c>
      <c r="C2722" s="109" t="s">
        <v>15973</v>
      </c>
      <c r="D2722" s="109" t="s">
        <v>16351</v>
      </c>
      <c r="E2722" s="109">
        <v>3953</v>
      </c>
      <c r="F2722" s="109" t="s">
        <v>1517</v>
      </c>
      <c r="G2722" s="109" t="s">
        <v>4855</v>
      </c>
      <c r="H2722" s="110">
        <v>2346.4</v>
      </c>
      <c r="I2722" s="109" t="s">
        <v>14904</v>
      </c>
      <c r="J2722" s="109" t="s">
        <v>20096</v>
      </c>
      <c r="K2722" s="109" t="s">
        <v>15198</v>
      </c>
    </row>
    <row r="2723" spans="1:11" x14ac:dyDescent="0.25">
      <c r="A2723" t="s">
        <v>21239</v>
      </c>
      <c r="B2723" t="s">
        <v>15865</v>
      </c>
      <c r="C2723" t="s">
        <v>15973</v>
      </c>
      <c r="D2723" t="s">
        <v>16351</v>
      </c>
      <c r="E2723">
        <v>3953</v>
      </c>
      <c r="F2723" t="s">
        <v>1517</v>
      </c>
      <c r="G2723" t="s">
        <v>4855</v>
      </c>
      <c r="H2723" s="111">
        <v>3022.4</v>
      </c>
      <c r="I2723" t="s">
        <v>14904</v>
      </c>
      <c r="J2723" t="s">
        <v>20096</v>
      </c>
      <c r="K2723" t="s">
        <v>15198</v>
      </c>
    </row>
    <row r="2724" spans="1:11" x14ac:dyDescent="0.25">
      <c r="A2724" s="109" t="s">
        <v>21240</v>
      </c>
      <c r="B2724" s="109" t="s">
        <v>15865</v>
      </c>
      <c r="C2724" s="109" t="s">
        <v>15973</v>
      </c>
      <c r="D2724" s="109" t="s">
        <v>16351</v>
      </c>
      <c r="E2724" s="109">
        <v>3953</v>
      </c>
      <c r="F2724" s="109" t="s">
        <v>1517</v>
      </c>
      <c r="G2724" s="109" t="s">
        <v>4855</v>
      </c>
      <c r="H2724" s="110">
        <v>2465.4</v>
      </c>
      <c r="I2724" s="109" t="s">
        <v>14904</v>
      </c>
      <c r="J2724" s="109" t="s">
        <v>20096</v>
      </c>
      <c r="K2724" s="109" t="s">
        <v>15198</v>
      </c>
    </row>
    <row r="2725" spans="1:11" x14ac:dyDescent="0.25">
      <c r="A2725" t="s">
        <v>21241</v>
      </c>
      <c r="B2725" t="s">
        <v>15865</v>
      </c>
      <c r="C2725" t="s">
        <v>15973</v>
      </c>
      <c r="D2725" t="s">
        <v>16351</v>
      </c>
      <c r="E2725">
        <v>3953</v>
      </c>
      <c r="F2725" t="s">
        <v>1517</v>
      </c>
      <c r="G2725" t="s">
        <v>4855</v>
      </c>
      <c r="H2725" s="111">
        <v>2956</v>
      </c>
      <c r="I2725" t="s">
        <v>14904</v>
      </c>
      <c r="J2725" t="s">
        <v>20096</v>
      </c>
      <c r="K2725" t="s">
        <v>15198</v>
      </c>
    </row>
    <row r="2726" spans="1:11" x14ac:dyDescent="0.25">
      <c r="A2726" s="109" t="s">
        <v>21242</v>
      </c>
      <c r="B2726" s="109" t="s">
        <v>15865</v>
      </c>
      <c r="C2726" s="109" t="s">
        <v>15973</v>
      </c>
      <c r="D2726" s="109" t="s">
        <v>16351</v>
      </c>
      <c r="E2726" s="109">
        <v>3953</v>
      </c>
      <c r="F2726" s="109" t="s">
        <v>1517</v>
      </c>
      <c r="G2726" s="109" t="s">
        <v>4855</v>
      </c>
      <c r="H2726" s="110">
        <v>3125.6</v>
      </c>
      <c r="I2726" s="109" t="s">
        <v>14904</v>
      </c>
      <c r="J2726" s="109" t="s">
        <v>20096</v>
      </c>
      <c r="K2726" s="109" t="s">
        <v>15198</v>
      </c>
    </row>
    <row r="2727" spans="1:11" x14ac:dyDescent="0.25">
      <c r="A2727" t="s">
        <v>21243</v>
      </c>
      <c r="B2727" t="s">
        <v>15865</v>
      </c>
      <c r="C2727" t="s">
        <v>15973</v>
      </c>
      <c r="D2727" t="s">
        <v>16351</v>
      </c>
      <c r="E2727">
        <v>3953</v>
      </c>
      <c r="F2727" t="s">
        <v>1517</v>
      </c>
      <c r="G2727" t="s">
        <v>4855</v>
      </c>
      <c r="H2727" s="111">
        <v>2897.6</v>
      </c>
      <c r="I2727" t="s">
        <v>14904</v>
      </c>
      <c r="J2727" t="s">
        <v>20096</v>
      </c>
      <c r="K2727" t="s">
        <v>15198</v>
      </c>
    </row>
    <row r="2728" spans="1:11" x14ac:dyDescent="0.25">
      <c r="A2728" s="109" t="s">
        <v>21244</v>
      </c>
      <c r="B2728" s="109" t="s">
        <v>15858</v>
      </c>
      <c r="C2728" s="109" t="s">
        <v>15973</v>
      </c>
      <c r="D2728" s="109" t="s">
        <v>16351</v>
      </c>
      <c r="E2728" s="109">
        <v>3953</v>
      </c>
      <c r="F2728" s="109" t="s">
        <v>1517</v>
      </c>
      <c r="G2728" s="109" t="s">
        <v>4855</v>
      </c>
      <c r="H2728" s="110">
        <v>2837.6</v>
      </c>
      <c r="I2728" s="109" t="s">
        <v>14904</v>
      </c>
      <c r="J2728" s="109" t="s">
        <v>20096</v>
      </c>
      <c r="K2728" s="109" t="s">
        <v>15198</v>
      </c>
    </row>
    <row r="2729" spans="1:11" x14ac:dyDescent="0.25">
      <c r="A2729" t="s">
        <v>21245</v>
      </c>
      <c r="B2729" t="s">
        <v>15963</v>
      </c>
      <c r="C2729" t="s">
        <v>15973</v>
      </c>
      <c r="D2729" t="s">
        <v>16351</v>
      </c>
      <c r="E2729">
        <v>3953</v>
      </c>
      <c r="F2729" t="s">
        <v>1517</v>
      </c>
      <c r="G2729" t="s">
        <v>4855</v>
      </c>
      <c r="H2729" s="111">
        <v>2543.1</v>
      </c>
      <c r="I2729" t="s">
        <v>14904</v>
      </c>
      <c r="J2729" t="s">
        <v>20096</v>
      </c>
      <c r="K2729" t="s">
        <v>15198</v>
      </c>
    </row>
    <row r="2730" spans="1:11" x14ac:dyDescent="0.25">
      <c r="A2730" s="109" t="s">
        <v>21246</v>
      </c>
      <c r="B2730" s="109" t="s">
        <v>15875</v>
      </c>
      <c r="C2730" s="109" t="s">
        <v>15973</v>
      </c>
      <c r="D2730" s="109" t="s">
        <v>16351</v>
      </c>
      <c r="E2730" s="109">
        <v>3953</v>
      </c>
      <c r="F2730" s="109" t="s">
        <v>1517</v>
      </c>
      <c r="G2730" s="109" t="s">
        <v>4855</v>
      </c>
      <c r="H2730" s="110">
        <v>2988</v>
      </c>
      <c r="I2730" s="109" t="s">
        <v>14904</v>
      </c>
      <c r="J2730" s="109" t="s">
        <v>20096</v>
      </c>
      <c r="K2730" s="109" t="s">
        <v>15198</v>
      </c>
    </row>
    <row r="2731" spans="1:11" x14ac:dyDescent="0.25">
      <c r="A2731" t="s">
        <v>21247</v>
      </c>
      <c r="B2731" t="s">
        <v>15925</v>
      </c>
      <c r="C2731" t="s">
        <v>15973</v>
      </c>
      <c r="D2731" t="s">
        <v>16351</v>
      </c>
      <c r="E2731">
        <v>3953</v>
      </c>
      <c r="F2731" t="s">
        <v>1517</v>
      </c>
      <c r="G2731" t="s">
        <v>4855</v>
      </c>
      <c r="H2731" s="111">
        <v>3040</v>
      </c>
      <c r="I2731" t="s">
        <v>14904</v>
      </c>
      <c r="J2731" t="s">
        <v>20096</v>
      </c>
      <c r="K2731" t="s">
        <v>15198</v>
      </c>
    </row>
    <row r="2732" spans="1:11" x14ac:dyDescent="0.25">
      <c r="A2732" s="109" t="s">
        <v>21248</v>
      </c>
      <c r="B2732" s="109" t="s">
        <v>15976</v>
      </c>
      <c r="C2732" s="109" t="s">
        <v>15973</v>
      </c>
      <c r="D2732" s="109" t="s">
        <v>16351</v>
      </c>
      <c r="E2732" s="109">
        <v>3953</v>
      </c>
      <c r="F2732" s="109" t="s">
        <v>1517</v>
      </c>
      <c r="G2732" s="109" t="s">
        <v>4855</v>
      </c>
      <c r="H2732" s="110">
        <v>2831.2</v>
      </c>
      <c r="I2732" s="109" t="s">
        <v>14904</v>
      </c>
      <c r="J2732" s="109" t="s">
        <v>20096</v>
      </c>
      <c r="K2732" s="109" t="s">
        <v>15198</v>
      </c>
    </row>
    <row r="2733" spans="1:11" x14ac:dyDescent="0.25">
      <c r="A2733" t="s">
        <v>21249</v>
      </c>
      <c r="B2733" t="s">
        <v>15875</v>
      </c>
      <c r="C2733" t="s">
        <v>15973</v>
      </c>
      <c r="D2733" t="s">
        <v>16351</v>
      </c>
      <c r="E2733">
        <v>3953</v>
      </c>
      <c r="F2733" t="s">
        <v>1517</v>
      </c>
      <c r="G2733" t="s">
        <v>4855</v>
      </c>
      <c r="H2733" s="111">
        <v>2422</v>
      </c>
      <c r="I2733" t="s">
        <v>14904</v>
      </c>
      <c r="J2733" t="s">
        <v>20096</v>
      </c>
      <c r="K2733" t="s">
        <v>15198</v>
      </c>
    </row>
    <row r="2734" spans="1:11" x14ac:dyDescent="0.25">
      <c r="A2734" s="109" t="s">
        <v>21250</v>
      </c>
      <c r="B2734" s="109" t="s">
        <v>15976</v>
      </c>
      <c r="C2734" s="109" t="s">
        <v>15973</v>
      </c>
      <c r="D2734" s="109" t="s">
        <v>16351</v>
      </c>
      <c r="E2734" s="109">
        <v>3953</v>
      </c>
      <c r="F2734" s="109" t="s">
        <v>1517</v>
      </c>
      <c r="G2734" s="109" t="s">
        <v>4855</v>
      </c>
      <c r="H2734" s="110">
        <v>2432.5</v>
      </c>
      <c r="I2734" s="109" t="s">
        <v>14904</v>
      </c>
      <c r="J2734" s="109" t="s">
        <v>20096</v>
      </c>
      <c r="K2734" s="109" t="s">
        <v>15198</v>
      </c>
    </row>
    <row r="2735" spans="1:11" x14ac:dyDescent="0.25">
      <c r="A2735" t="s">
        <v>21251</v>
      </c>
      <c r="B2735" t="s">
        <v>15875</v>
      </c>
      <c r="C2735" t="s">
        <v>15973</v>
      </c>
      <c r="D2735" t="s">
        <v>16351</v>
      </c>
      <c r="E2735">
        <v>3953</v>
      </c>
      <c r="F2735" t="s">
        <v>1517</v>
      </c>
      <c r="G2735" t="s">
        <v>4855</v>
      </c>
      <c r="H2735" s="111">
        <v>2967.2</v>
      </c>
      <c r="I2735" t="s">
        <v>14904</v>
      </c>
      <c r="J2735" t="s">
        <v>20096</v>
      </c>
      <c r="K2735" t="s">
        <v>15198</v>
      </c>
    </row>
    <row r="2736" spans="1:11" x14ac:dyDescent="0.25">
      <c r="A2736" s="109" t="s">
        <v>21252</v>
      </c>
      <c r="B2736" s="109" t="s">
        <v>15925</v>
      </c>
      <c r="C2736" s="109" t="s">
        <v>15973</v>
      </c>
      <c r="D2736" s="109" t="s">
        <v>16351</v>
      </c>
      <c r="E2736" s="109">
        <v>3953</v>
      </c>
      <c r="F2736" s="109" t="s">
        <v>1517</v>
      </c>
      <c r="G2736" s="109" t="s">
        <v>4855</v>
      </c>
      <c r="H2736" s="110">
        <v>3133.6</v>
      </c>
      <c r="I2736" s="109" t="s">
        <v>14904</v>
      </c>
      <c r="J2736" s="109" t="s">
        <v>20096</v>
      </c>
      <c r="K2736" s="109" t="s">
        <v>15198</v>
      </c>
    </row>
    <row r="2737" spans="1:11" x14ac:dyDescent="0.25">
      <c r="A2737" t="s">
        <v>21253</v>
      </c>
      <c r="B2737" t="s">
        <v>15875</v>
      </c>
      <c r="C2737" t="s">
        <v>15973</v>
      </c>
      <c r="D2737" t="s">
        <v>16351</v>
      </c>
      <c r="E2737">
        <v>3953</v>
      </c>
      <c r="F2737" t="s">
        <v>1517</v>
      </c>
      <c r="G2737" t="s">
        <v>4855</v>
      </c>
      <c r="H2737" s="111">
        <v>2921.6</v>
      </c>
      <c r="I2737" t="s">
        <v>14904</v>
      </c>
      <c r="J2737" t="s">
        <v>20096</v>
      </c>
      <c r="K2737" t="s">
        <v>15198</v>
      </c>
    </row>
    <row r="2738" spans="1:11" x14ac:dyDescent="0.25">
      <c r="A2738" s="109" t="s">
        <v>21254</v>
      </c>
      <c r="B2738" s="109" t="s">
        <v>15925</v>
      </c>
      <c r="C2738" s="109" t="s">
        <v>15973</v>
      </c>
      <c r="D2738" s="109" t="s">
        <v>16351</v>
      </c>
      <c r="E2738" s="109">
        <v>3953</v>
      </c>
      <c r="F2738" s="109" t="s">
        <v>1517</v>
      </c>
      <c r="G2738" s="109" t="s">
        <v>4855</v>
      </c>
      <c r="H2738" s="110">
        <v>2359</v>
      </c>
      <c r="I2738" s="109" t="s">
        <v>14904</v>
      </c>
      <c r="J2738" s="109" t="s">
        <v>20096</v>
      </c>
      <c r="K2738" s="109" t="s">
        <v>15198</v>
      </c>
    </row>
    <row r="2739" spans="1:11" x14ac:dyDescent="0.25">
      <c r="A2739" t="s">
        <v>21255</v>
      </c>
      <c r="B2739" t="s">
        <v>15963</v>
      </c>
      <c r="C2739" t="s">
        <v>15973</v>
      </c>
      <c r="D2739" t="s">
        <v>16351</v>
      </c>
      <c r="E2739">
        <v>3953</v>
      </c>
      <c r="F2739" t="s">
        <v>1517</v>
      </c>
      <c r="G2739" t="s">
        <v>4855</v>
      </c>
      <c r="H2739" s="111">
        <v>2980.8</v>
      </c>
      <c r="I2739" t="s">
        <v>14904</v>
      </c>
      <c r="J2739" t="s">
        <v>20096</v>
      </c>
      <c r="K2739" t="s">
        <v>15198</v>
      </c>
    </row>
    <row r="2740" spans="1:11" x14ac:dyDescent="0.25">
      <c r="A2740" s="109" t="s">
        <v>21256</v>
      </c>
      <c r="B2740" s="109" t="s">
        <v>15976</v>
      </c>
      <c r="C2740" s="109" t="s">
        <v>15973</v>
      </c>
      <c r="D2740" s="109" t="s">
        <v>16351</v>
      </c>
      <c r="E2740" s="109">
        <v>3953</v>
      </c>
      <c r="F2740" s="109" t="s">
        <v>1517</v>
      </c>
      <c r="G2740" s="109" t="s">
        <v>4855</v>
      </c>
      <c r="H2740" s="110">
        <v>2438.8</v>
      </c>
      <c r="I2740" s="109" t="s">
        <v>14904</v>
      </c>
      <c r="J2740" s="109" t="s">
        <v>20096</v>
      </c>
      <c r="K2740" s="109" t="s">
        <v>15198</v>
      </c>
    </row>
    <row r="2741" spans="1:11" x14ac:dyDescent="0.25">
      <c r="A2741" t="s">
        <v>21257</v>
      </c>
      <c r="B2741" t="s">
        <v>15875</v>
      </c>
      <c r="C2741" t="s">
        <v>15973</v>
      </c>
      <c r="D2741" t="s">
        <v>16351</v>
      </c>
      <c r="E2741">
        <v>3953</v>
      </c>
      <c r="F2741" t="s">
        <v>1517</v>
      </c>
      <c r="G2741" t="s">
        <v>4855</v>
      </c>
      <c r="H2741" s="111">
        <v>2564.1</v>
      </c>
      <c r="I2741" t="s">
        <v>14904</v>
      </c>
      <c r="J2741" t="s">
        <v>20096</v>
      </c>
      <c r="K2741" t="s">
        <v>15198</v>
      </c>
    </row>
    <row r="2742" spans="1:11" x14ac:dyDescent="0.25">
      <c r="A2742" s="109" t="s">
        <v>21258</v>
      </c>
      <c r="B2742" s="109" t="s">
        <v>15875</v>
      </c>
      <c r="C2742" s="109" t="s">
        <v>15973</v>
      </c>
      <c r="D2742" s="109" t="s">
        <v>16351</v>
      </c>
      <c r="E2742" s="109">
        <v>3953</v>
      </c>
      <c r="F2742" s="109" t="s">
        <v>1517</v>
      </c>
      <c r="G2742" s="109" t="s">
        <v>4855</v>
      </c>
      <c r="H2742" s="110">
        <v>3039.2</v>
      </c>
      <c r="I2742" s="109" t="s">
        <v>14904</v>
      </c>
      <c r="J2742" s="109" t="s">
        <v>20096</v>
      </c>
      <c r="K2742" s="109" t="s">
        <v>15198</v>
      </c>
    </row>
    <row r="2743" spans="1:11" x14ac:dyDescent="0.25">
      <c r="A2743" t="s">
        <v>21259</v>
      </c>
      <c r="B2743" t="s">
        <v>15963</v>
      </c>
      <c r="C2743" t="s">
        <v>15973</v>
      </c>
      <c r="D2743" t="s">
        <v>16351</v>
      </c>
      <c r="E2743">
        <v>3953</v>
      </c>
      <c r="F2743" t="s">
        <v>1517</v>
      </c>
      <c r="G2743" t="s">
        <v>4855</v>
      </c>
      <c r="H2743" s="111">
        <v>2359</v>
      </c>
      <c r="I2743" t="s">
        <v>14904</v>
      </c>
      <c r="J2743" t="s">
        <v>20096</v>
      </c>
      <c r="K2743" t="s">
        <v>15198</v>
      </c>
    </row>
    <row r="2744" spans="1:11" x14ac:dyDescent="0.25">
      <c r="A2744" s="109" t="s">
        <v>21260</v>
      </c>
      <c r="B2744" s="109" t="s">
        <v>15875</v>
      </c>
      <c r="C2744" s="109" t="s">
        <v>15973</v>
      </c>
      <c r="D2744" s="109" t="s">
        <v>16351</v>
      </c>
      <c r="E2744" s="109">
        <v>3953</v>
      </c>
      <c r="F2744" s="109" t="s">
        <v>1517</v>
      </c>
      <c r="G2744" s="109" t="s">
        <v>4855</v>
      </c>
      <c r="H2744" s="110">
        <v>2933.6</v>
      </c>
      <c r="I2744" s="109" t="s">
        <v>14904</v>
      </c>
      <c r="J2744" s="109" t="s">
        <v>20096</v>
      </c>
      <c r="K2744" s="109" t="s">
        <v>15198</v>
      </c>
    </row>
    <row r="2745" spans="1:11" x14ac:dyDescent="0.25">
      <c r="A2745" t="s">
        <v>21261</v>
      </c>
      <c r="B2745" t="s">
        <v>15875</v>
      </c>
      <c r="C2745" t="s">
        <v>15973</v>
      </c>
      <c r="D2745" t="s">
        <v>16351</v>
      </c>
      <c r="E2745">
        <v>3953</v>
      </c>
      <c r="F2745" t="s">
        <v>1517</v>
      </c>
      <c r="G2745" t="s">
        <v>4855</v>
      </c>
      <c r="H2745" s="111">
        <v>2417.1</v>
      </c>
      <c r="I2745" t="s">
        <v>14904</v>
      </c>
      <c r="J2745" t="s">
        <v>20096</v>
      </c>
      <c r="K2745" t="s">
        <v>15198</v>
      </c>
    </row>
    <row r="2746" spans="1:11" x14ac:dyDescent="0.25">
      <c r="A2746" s="109" t="s">
        <v>21262</v>
      </c>
      <c r="B2746" s="109" t="s">
        <v>15963</v>
      </c>
      <c r="C2746" s="109" t="s">
        <v>15973</v>
      </c>
      <c r="D2746" s="109" t="s">
        <v>16351</v>
      </c>
      <c r="E2746" s="109">
        <v>3953</v>
      </c>
      <c r="F2746" s="109" t="s">
        <v>1517</v>
      </c>
      <c r="G2746" s="109" t="s">
        <v>4855</v>
      </c>
      <c r="H2746" s="110">
        <v>2714.4</v>
      </c>
      <c r="I2746" s="109" t="s">
        <v>14904</v>
      </c>
      <c r="J2746" s="109" t="s">
        <v>20096</v>
      </c>
      <c r="K2746" s="109" t="s">
        <v>15198</v>
      </c>
    </row>
    <row r="2747" spans="1:11" x14ac:dyDescent="0.25">
      <c r="A2747" t="s">
        <v>21263</v>
      </c>
      <c r="B2747" t="s">
        <v>15925</v>
      </c>
      <c r="C2747" t="s">
        <v>15973</v>
      </c>
      <c r="D2747" t="s">
        <v>16351</v>
      </c>
      <c r="E2747">
        <v>3953</v>
      </c>
      <c r="F2747" t="s">
        <v>1517</v>
      </c>
      <c r="G2747" t="s">
        <v>4855</v>
      </c>
      <c r="H2747" s="111">
        <v>2904</v>
      </c>
      <c r="I2747" t="s">
        <v>14904</v>
      </c>
      <c r="J2747" t="s">
        <v>20096</v>
      </c>
      <c r="K2747" t="s">
        <v>15198</v>
      </c>
    </row>
    <row r="2748" spans="1:11" x14ac:dyDescent="0.25">
      <c r="A2748" s="109" t="s">
        <v>21264</v>
      </c>
      <c r="B2748" s="109" t="s">
        <v>15976</v>
      </c>
      <c r="C2748" s="109" t="s">
        <v>15973</v>
      </c>
      <c r="D2748" s="109" t="s">
        <v>16351</v>
      </c>
      <c r="E2748" s="109">
        <v>3953</v>
      </c>
      <c r="F2748" s="109" t="s">
        <v>1517</v>
      </c>
      <c r="G2748" s="109" t="s">
        <v>4855</v>
      </c>
      <c r="H2748" s="110">
        <v>3981.6</v>
      </c>
      <c r="I2748" s="109" t="s">
        <v>14904</v>
      </c>
      <c r="J2748" s="109" t="s">
        <v>20096</v>
      </c>
      <c r="K2748" s="109" t="s">
        <v>15198</v>
      </c>
    </row>
    <row r="2749" spans="1:11" x14ac:dyDescent="0.25">
      <c r="A2749" t="s">
        <v>21265</v>
      </c>
      <c r="B2749" t="s">
        <v>15875</v>
      </c>
      <c r="C2749" t="s">
        <v>15973</v>
      </c>
      <c r="D2749" t="s">
        <v>16351</v>
      </c>
      <c r="E2749">
        <v>3953</v>
      </c>
      <c r="F2749" t="s">
        <v>1517</v>
      </c>
      <c r="G2749" t="s">
        <v>4855</v>
      </c>
      <c r="H2749" s="111">
        <v>2861.6</v>
      </c>
      <c r="I2749" t="s">
        <v>14904</v>
      </c>
      <c r="J2749" t="s">
        <v>20096</v>
      </c>
      <c r="K2749" t="s">
        <v>15198</v>
      </c>
    </row>
    <row r="2750" spans="1:11" x14ac:dyDescent="0.25">
      <c r="A2750" s="109" t="s">
        <v>21266</v>
      </c>
      <c r="B2750" s="109" t="s">
        <v>16046</v>
      </c>
      <c r="C2750" s="109" t="s">
        <v>16046</v>
      </c>
      <c r="D2750" s="109" t="s">
        <v>16351</v>
      </c>
      <c r="E2750" s="109">
        <v>2942</v>
      </c>
      <c r="F2750" s="109" t="s">
        <v>14973</v>
      </c>
      <c r="G2750" s="109" t="s">
        <v>4855</v>
      </c>
      <c r="H2750" s="110">
        <v>224.41</v>
      </c>
      <c r="I2750" s="109" t="s">
        <v>14963</v>
      </c>
      <c r="J2750" s="109" t="s">
        <v>20096</v>
      </c>
      <c r="K2750" s="109" t="s">
        <v>15198</v>
      </c>
    </row>
    <row r="2751" spans="1:11" x14ac:dyDescent="0.25">
      <c r="A2751" t="s">
        <v>21267</v>
      </c>
      <c r="B2751" t="s">
        <v>16046</v>
      </c>
      <c r="C2751" t="s">
        <v>16046</v>
      </c>
      <c r="D2751" t="s">
        <v>16351</v>
      </c>
      <c r="E2751">
        <v>3325</v>
      </c>
      <c r="F2751" t="s">
        <v>14966</v>
      </c>
      <c r="G2751" t="s">
        <v>4855</v>
      </c>
      <c r="H2751" s="111">
        <v>17.8</v>
      </c>
      <c r="I2751" t="s">
        <v>14916</v>
      </c>
      <c r="J2751" t="s">
        <v>20096</v>
      </c>
      <c r="K2751" t="s">
        <v>14916</v>
      </c>
    </row>
    <row r="2752" spans="1:11" x14ac:dyDescent="0.25">
      <c r="A2752" s="109" t="s">
        <v>16572</v>
      </c>
      <c r="B2752" s="109" t="s">
        <v>15956</v>
      </c>
      <c r="C2752" s="109" t="s">
        <v>16046</v>
      </c>
      <c r="D2752" s="109" t="s">
        <v>16351</v>
      </c>
      <c r="E2752" s="109">
        <v>2894</v>
      </c>
      <c r="F2752" s="109" t="s">
        <v>14951</v>
      </c>
      <c r="G2752" s="109" t="s">
        <v>4855</v>
      </c>
      <c r="H2752" s="110">
        <v>1795</v>
      </c>
      <c r="I2752" s="109" t="s">
        <v>14943</v>
      </c>
      <c r="J2752" s="109" t="s">
        <v>20096</v>
      </c>
      <c r="K2752" s="109" t="s">
        <v>15198</v>
      </c>
    </row>
    <row r="2753" spans="1:11" x14ac:dyDescent="0.25">
      <c r="A2753" t="s">
        <v>16583</v>
      </c>
      <c r="B2753" t="s">
        <v>16375</v>
      </c>
      <c r="C2753" t="s">
        <v>16046</v>
      </c>
      <c r="D2753" t="s">
        <v>16351</v>
      </c>
      <c r="E2753">
        <v>3478</v>
      </c>
      <c r="F2753" t="s">
        <v>14903</v>
      </c>
      <c r="G2753" t="s">
        <v>4855</v>
      </c>
      <c r="H2753" s="111">
        <v>26683.54</v>
      </c>
      <c r="I2753" t="s">
        <v>14904</v>
      </c>
      <c r="J2753" t="s">
        <v>20096</v>
      </c>
      <c r="K2753" t="s">
        <v>15198</v>
      </c>
    </row>
    <row r="2754" spans="1:11" x14ac:dyDescent="0.25">
      <c r="A2754" s="109" t="s">
        <v>16584</v>
      </c>
      <c r="B2754" s="109" t="s">
        <v>16375</v>
      </c>
      <c r="C2754" s="109" t="s">
        <v>16046</v>
      </c>
      <c r="D2754" s="109" t="s">
        <v>16351</v>
      </c>
      <c r="E2754" s="109">
        <v>3478</v>
      </c>
      <c r="F2754" s="109" t="s">
        <v>14903</v>
      </c>
      <c r="G2754" s="109" t="s">
        <v>4855</v>
      </c>
      <c r="H2754" s="110">
        <v>22403.91</v>
      </c>
      <c r="I2754" s="109" t="s">
        <v>14904</v>
      </c>
      <c r="J2754" s="109" t="s">
        <v>20096</v>
      </c>
      <c r="K2754" s="109" t="s">
        <v>15198</v>
      </c>
    </row>
    <row r="2755" spans="1:11" x14ac:dyDescent="0.25">
      <c r="A2755" t="s">
        <v>16588</v>
      </c>
      <c r="B2755" t="s">
        <v>16574</v>
      </c>
      <c r="C2755" t="s">
        <v>16046</v>
      </c>
      <c r="D2755" t="s">
        <v>16351</v>
      </c>
      <c r="E2755">
        <v>3207</v>
      </c>
      <c r="F2755" t="s">
        <v>872</v>
      </c>
      <c r="G2755" t="s">
        <v>4855</v>
      </c>
      <c r="H2755" s="111">
        <v>1584.2</v>
      </c>
      <c r="I2755" t="s">
        <v>14943</v>
      </c>
      <c r="J2755" t="s">
        <v>20096</v>
      </c>
      <c r="K2755" t="s">
        <v>15198</v>
      </c>
    </row>
    <row r="2756" spans="1:11" x14ac:dyDescent="0.25">
      <c r="A2756" s="109" t="s">
        <v>21268</v>
      </c>
      <c r="B2756" s="109" t="s">
        <v>16046</v>
      </c>
      <c r="C2756" s="109" t="s">
        <v>16046</v>
      </c>
      <c r="D2756" s="109" t="s">
        <v>16351</v>
      </c>
      <c r="E2756" s="109">
        <v>3483</v>
      </c>
      <c r="F2756" s="109" t="s">
        <v>21269</v>
      </c>
      <c r="G2756" s="109" t="s">
        <v>4855</v>
      </c>
      <c r="H2756" s="110">
        <v>180</v>
      </c>
      <c r="I2756" s="109" t="s">
        <v>14963</v>
      </c>
      <c r="J2756" s="109" t="s">
        <v>20096</v>
      </c>
      <c r="K2756" s="109" t="s">
        <v>15198</v>
      </c>
    </row>
    <row r="2757" spans="1:11" x14ac:dyDescent="0.25">
      <c r="A2757" t="s">
        <v>16590</v>
      </c>
      <c r="B2757" t="s">
        <v>16574</v>
      </c>
      <c r="C2757" t="s">
        <v>16046</v>
      </c>
      <c r="D2757" t="s">
        <v>16351</v>
      </c>
      <c r="E2757">
        <v>3478</v>
      </c>
      <c r="F2757" t="s">
        <v>14903</v>
      </c>
      <c r="G2757" t="s">
        <v>4855</v>
      </c>
      <c r="H2757" s="111">
        <v>22079.9</v>
      </c>
      <c r="I2757" t="s">
        <v>14904</v>
      </c>
      <c r="J2757" t="s">
        <v>20096</v>
      </c>
      <c r="K2757" t="s">
        <v>15198</v>
      </c>
    </row>
    <row r="2758" spans="1:11" x14ac:dyDescent="0.25">
      <c r="A2758" s="109" t="s">
        <v>21270</v>
      </c>
      <c r="B2758" s="109" t="s">
        <v>16046</v>
      </c>
      <c r="C2758" s="109" t="s">
        <v>16046</v>
      </c>
      <c r="D2758" s="109" t="s">
        <v>16351</v>
      </c>
      <c r="E2758" s="109">
        <v>3706</v>
      </c>
      <c r="F2758" s="109" t="s">
        <v>15073</v>
      </c>
      <c r="G2758" s="109" t="s">
        <v>4855</v>
      </c>
      <c r="H2758" s="110">
        <v>179.99</v>
      </c>
      <c r="I2758" s="109" t="s">
        <v>14963</v>
      </c>
      <c r="J2758" s="109" t="s">
        <v>20096</v>
      </c>
      <c r="K2758" s="109" t="s">
        <v>15198</v>
      </c>
    </row>
    <row r="2759" spans="1:11" x14ac:dyDescent="0.25">
      <c r="A2759" t="s">
        <v>16586</v>
      </c>
      <c r="B2759" t="s">
        <v>16574</v>
      </c>
      <c r="C2759" t="s">
        <v>16046</v>
      </c>
      <c r="D2759" t="s">
        <v>16351</v>
      </c>
      <c r="E2759">
        <v>3645</v>
      </c>
      <c r="F2759" t="s">
        <v>14942</v>
      </c>
      <c r="G2759" t="s">
        <v>4855</v>
      </c>
      <c r="H2759" s="111">
        <v>452.6</v>
      </c>
      <c r="I2759" t="s">
        <v>14943</v>
      </c>
      <c r="J2759" t="s">
        <v>20096</v>
      </c>
      <c r="K2759" t="s">
        <v>15198</v>
      </c>
    </row>
    <row r="2760" spans="1:11" x14ac:dyDescent="0.25">
      <c r="A2760" s="109" t="s">
        <v>16587</v>
      </c>
      <c r="B2760" s="109" t="s">
        <v>16375</v>
      </c>
      <c r="C2760" s="109" t="s">
        <v>16046</v>
      </c>
      <c r="D2760" s="109" t="s">
        <v>16351</v>
      </c>
      <c r="E2760" s="109">
        <v>3514</v>
      </c>
      <c r="F2760" s="109" t="s">
        <v>14907</v>
      </c>
      <c r="G2760" s="109" t="s">
        <v>4855</v>
      </c>
      <c r="H2760" s="110">
        <v>46627.81</v>
      </c>
      <c r="I2760" s="109" t="s">
        <v>14904</v>
      </c>
      <c r="J2760" s="109" t="s">
        <v>20096</v>
      </c>
      <c r="K2760" s="109" t="s">
        <v>15198</v>
      </c>
    </row>
    <row r="2761" spans="1:11" x14ac:dyDescent="0.25">
      <c r="A2761" t="s">
        <v>16589</v>
      </c>
      <c r="B2761" t="s">
        <v>16574</v>
      </c>
      <c r="C2761" t="s">
        <v>16046</v>
      </c>
      <c r="D2761" t="s">
        <v>16351</v>
      </c>
      <c r="E2761">
        <v>3565</v>
      </c>
      <c r="F2761" t="s">
        <v>1369</v>
      </c>
      <c r="G2761" t="s">
        <v>4855</v>
      </c>
      <c r="H2761" s="111">
        <v>266</v>
      </c>
      <c r="I2761" t="s">
        <v>14943</v>
      </c>
      <c r="J2761" t="s">
        <v>20096</v>
      </c>
      <c r="K2761" t="s">
        <v>15198</v>
      </c>
    </row>
    <row r="2762" spans="1:11" x14ac:dyDescent="0.25">
      <c r="A2762" s="109" t="s">
        <v>21271</v>
      </c>
      <c r="B2762" s="109" t="s">
        <v>16046</v>
      </c>
      <c r="C2762" s="109" t="s">
        <v>16046</v>
      </c>
      <c r="D2762" s="109" t="s">
        <v>16351</v>
      </c>
      <c r="E2762" s="109">
        <v>3998</v>
      </c>
      <c r="F2762" s="109" t="s">
        <v>21272</v>
      </c>
      <c r="G2762" s="109" t="s">
        <v>4855</v>
      </c>
      <c r="H2762" s="110">
        <v>32</v>
      </c>
      <c r="I2762" s="109" t="s">
        <v>14963</v>
      </c>
      <c r="J2762" s="109" t="s">
        <v>20096</v>
      </c>
      <c r="K2762" s="109" t="s">
        <v>15198</v>
      </c>
    </row>
    <row r="2763" spans="1:11" x14ac:dyDescent="0.25">
      <c r="A2763" t="s">
        <v>21273</v>
      </c>
      <c r="B2763" t="s">
        <v>16046</v>
      </c>
      <c r="C2763" t="s">
        <v>16046</v>
      </c>
      <c r="D2763" t="s">
        <v>16351</v>
      </c>
      <c r="E2763">
        <v>3997</v>
      </c>
      <c r="F2763" t="s">
        <v>21274</v>
      </c>
      <c r="G2763" t="s">
        <v>4855</v>
      </c>
      <c r="H2763" s="111">
        <v>200</v>
      </c>
      <c r="I2763" t="s">
        <v>14963</v>
      </c>
      <c r="J2763" t="s">
        <v>20096</v>
      </c>
      <c r="K2763" t="s">
        <v>15198</v>
      </c>
    </row>
    <row r="2764" spans="1:11" x14ac:dyDescent="0.25">
      <c r="A2764" s="109" t="s">
        <v>16593</v>
      </c>
      <c r="B2764" s="109" t="s">
        <v>16086</v>
      </c>
      <c r="C2764" s="109" t="s">
        <v>16061</v>
      </c>
      <c r="D2764" s="109" t="s">
        <v>16351</v>
      </c>
      <c r="E2764" s="109">
        <v>2801</v>
      </c>
      <c r="F2764" s="109" t="s">
        <v>14956</v>
      </c>
      <c r="G2764" s="109" t="s">
        <v>4855</v>
      </c>
      <c r="H2764" s="110">
        <v>3700</v>
      </c>
      <c r="I2764" s="109" t="s">
        <v>14943</v>
      </c>
      <c r="J2764" s="109" t="s">
        <v>20096</v>
      </c>
      <c r="K2764" s="109" t="s">
        <v>15198</v>
      </c>
    </row>
    <row r="2765" spans="1:11" x14ac:dyDescent="0.25">
      <c r="A2765" t="s">
        <v>21275</v>
      </c>
      <c r="B2765" t="s">
        <v>16061</v>
      </c>
      <c r="C2765" t="s">
        <v>16061</v>
      </c>
      <c r="D2765" t="s">
        <v>16351</v>
      </c>
      <c r="E2765">
        <v>3325</v>
      </c>
      <c r="F2765" t="s">
        <v>14966</v>
      </c>
      <c r="G2765" t="s">
        <v>4855</v>
      </c>
      <c r="H2765" s="111">
        <v>13.6</v>
      </c>
      <c r="I2765" t="s">
        <v>14916</v>
      </c>
      <c r="J2765" t="s">
        <v>20096</v>
      </c>
      <c r="K2765" t="s">
        <v>14916</v>
      </c>
    </row>
    <row r="2766" spans="1:11" x14ac:dyDescent="0.25">
      <c r="A2766" s="109" t="s">
        <v>16595</v>
      </c>
      <c r="B2766" s="109" t="s">
        <v>16086</v>
      </c>
      <c r="C2766" s="109" t="s">
        <v>16061</v>
      </c>
      <c r="D2766" s="109" t="s">
        <v>16351</v>
      </c>
      <c r="E2766" s="109">
        <v>2801</v>
      </c>
      <c r="F2766" s="109" t="s">
        <v>14956</v>
      </c>
      <c r="G2766" s="109" t="s">
        <v>4855</v>
      </c>
      <c r="H2766" s="110">
        <v>3580</v>
      </c>
      <c r="I2766" s="109" t="s">
        <v>14943</v>
      </c>
      <c r="J2766" s="109" t="s">
        <v>20096</v>
      </c>
      <c r="K2766" s="109" t="s">
        <v>15198</v>
      </c>
    </row>
    <row r="2767" spans="1:11" x14ac:dyDescent="0.25">
      <c r="A2767" t="s">
        <v>16571</v>
      </c>
      <c r="B2767" t="s">
        <v>16086</v>
      </c>
      <c r="C2767" t="s">
        <v>16061</v>
      </c>
      <c r="D2767" t="s">
        <v>16351</v>
      </c>
      <c r="E2767">
        <v>2894</v>
      </c>
      <c r="F2767" t="s">
        <v>14951</v>
      </c>
      <c r="G2767" t="s">
        <v>4855</v>
      </c>
      <c r="H2767" s="111">
        <v>1750</v>
      </c>
      <c r="I2767" t="s">
        <v>14943</v>
      </c>
      <c r="J2767" t="s">
        <v>20096</v>
      </c>
      <c r="K2767" t="s">
        <v>15198</v>
      </c>
    </row>
    <row r="2768" spans="1:11" x14ac:dyDescent="0.25">
      <c r="A2768" s="109" t="s">
        <v>16604</v>
      </c>
      <c r="B2768" s="109" t="s">
        <v>16375</v>
      </c>
      <c r="C2768" s="109" t="s">
        <v>16061</v>
      </c>
      <c r="D2768" s="109" t="s">
        <v>16351</v>
      </c>
      <c r="E2768" s="109">
        <v>3478</v>
      </c>
      <c r="F2768" s="109" t="s">
        <v>14903</v>
      </c>
      <c r="G2768" s="109" t="s">
        <v>4855</v>
      </c>
      <c r="H2768" s="110">
        <v>25941.02</v>
      </c>
      <c r="I2768" s="109" t="s">
        <v>14904</v>
      </c>
      <c r="J2768" s="109" t="s">
        <v>20096</v>
      </c>
      <c r="K2768" s="109" t="s">
        <v>15198</v>
      </c>
    </row>
    <row r="2769" spans="1:11" x14ac:dyDescent="0.25">
      <c r="A2769" t="s">
        <v>16605</v>
      </c>
      <c r="B2769" t="s">
        <v>16375</v>
      </c>
      <c r="C2769" t="s">
        <v>16061</v>
      </c>
      <c r="D2769" t="s">
        <v>16351</v>
      </c>
      <c r="E2769">
        <v>3478</v>
      </c>
      <c r="F2769" t="s">
        <v>14903</v>
      </c>
      <c r="G2769" t="s">
        <v>4855</v>
      </c>
      <c r="H2769" s="111">
        <v>26258.28</v>
      </c>
      <c r="I2769" t="s">
        <v>14904</v>
      </c>
      <c r="J2769" t="s">
        <v>20096</v>
      </c>
      <c r="K2769" t="s">
        <v>15198</v>
      </c>
    </row>
    <row r="2770" spans="1:11" x14ac:dyDescent="0.25">
      <c r="A2770" s="109" t="s">
        <v>16606</v>
      </c>
      <c r="B2770" s="109" t="s">
        <v>16086</v>
      </c>
      <c r="C2770" s="109" t="s">
        <v>16061</v>
      </c>
      <c r="D2770" s="109" t="s">
        <v>16351</v>
      </c>
      <c r="E2770" s="109">
        <v>3396</v>
      </c>
      <c r="F2770" s="109" t="s">
        <v>14959</v>
      </c>
      <c r="G2770" s="109" t="s">
        <v>4855</v>
      </c>
      <c r="H2770" s="110">
        <v>1185</v>
      </c>
      <c r="I2770" s="109" t="s">
        <v>14943</v>
      </c>
      <c r="J2770" s="109" t="s">
        <v>20096</v>
      </c>
      <c r="K2770" s="109" t="s">
        <v>15198</v>
      </c>
    </row>
    <row r="2771" spans="1:11" x14ac:dyDescent="0.25">
      <c r="A2771" t="s">
        <v>16608</v>
      </c>
      <c r="B2771" t="s">
        <v>16059</v>
      </c>
      <c r="C2771" t="s">
        <v>16061</v>
      </c>
      <c r="D2771" t="s">
        <v>16351</v>
      </c>
      <c r="E2771">
        <v>3478</v>
      </c>
      <c r="F2771" t="s">
        <v>14903</v>
      </c>
      <c r="G2771" t="s">
        <v>4855</v>
      </c>
      <c r="H2771" s="111">
        <v>23949.71</v>
      </c>
      <c r="I2771" t="s">
        <v>14904</v>
      </c>
      <c r="J2771" t="s">
        <v>20096</v>
      </c>
      <c r="K2771" t="s">
        <v>15198</v>
      </c>
    </row>
    <row r="2772" spans="1:11" x14ac:dyDescent="0.25">
      <c r="A2772" s="109" t="s">
        <v>16609</v>
      </c>
      <c r="B2772" s="109" t="s">
        <v>15613</v>
      </c>
      <c r="C2772" s="109" t="s">
        <v>16061</v>
      </c>
      <c r="D2772" s="109" t="s">
        <v>16351</v>
      </c>
      <c r="E2772" s="109">
        <v>2934</v>
      </c>
      <c r="F2772" s="109" t="s">
        <v>14915</v>
      </c>
      <c r="G2772" s="109" t="s">
        <v>4855</v>
      </c>
      <c r="H2772" s="110">
        <v>33827.28</v>
      </c>
      <c r="I2772" s="109" t="s">
        <v>14916</v>
      </c>
      <c r="J2772" s="109" t="s">
        <v>20096</v>
      </c>
      <c r="K2772" s="109" t="s">
        <v>14916</v>
      </c>
    </row>
    <row r="2773" spans="1:11" x14ac:dyDescent="0.25">
      <c r="A2773" t="s">
        <v>16610</v>
      </c>
      <c r="B2773" t="s">
        <v>16059</v>
      </c>
      <c r="C2773" t="s">
        <v>16061</v>
      </c>
      <c r="D2773" t="s">
        <v>16351</v>
      </c>
      <c r="E2773">
        <v>3478</v>
      </c>
      <c r="F2773" t="s">
        <v>14903</v>
      </c>
      <c r="G2773" t="s">
        <v>4855</v>
      </c>
      <c r="H2773" s="111">
        <v>26670.04</v>
      </c>
      <c r="I2773" t="s">
        <v>14904</v>
      </c>
      <c r="J2773" t="s">
        <v>20096</v>
      </c>
      <c r="K2773" t="s">
        <v>15198</v>
      </c>
    </row>
    <row r="2774" spans="1:11" x14ac:dyDescent="0.25">
      <c r="A2774" s="109" t="s">
        <v>16591</v>
      </c>
      <c r="B2774" s="109" t="s">
        <v>16574</v>
      </c>
      <c r="C2774" s="109" t="s">
        <v>16061</v>
      </c>
      <c r="D2774" s="109" t="s">
        <v>16351</v>
      </c>
      <c r="E2774" s="109">
        <v>3863</v>
      </c>
      <c r="F2774" s="109" t="s">
        <v>14939</v>
      </c>
      <c r="G2774" s="109" t="s">
        <v>4855</v>
      </c>
      <c r="H2774" s="110">
        <v>300</v>
      </c>
      <c r="I2774" s="109" t="s">
        <v>14929</v>
      </c>
      <c r="J2774" s="109" t="s">
        <v>20096</v>
      </c>
      <c r="K2774" s="109" t="s">
        <v>15198</v>
      </c>
    </row>
    <row r="2775" spans="1:11" x14ac:dyDescent="0.25">
      <c r="A2775" t="s">
        <v>16592</v>
      </c>
      <c r="B2775" t="s">
        <v>16357</v>
      </c>
      <c r="C2775" t="s">
        <v>16061</v>
      </c>
      <c r="D2775" t="s">
        <v>16351</v>
      </c>
      <c r="E2775">
        <v>3683</v>
      </c>
      <c r="F2775" t="s">
        <v>1220</v>
      </c>
      <c r="G2775" t="s">
        <v>4855</v>
      </c>
      <c r="H2775" s="111">
        <v>8160</v>
      </c>
      <c r="I2775" t="s">
        <v>14914</v>
      </c>
      <c r="J2775" t="s">
        <v>20096</v>
      </c>
      <c r="K2775" t="s">
        <v>15198</v>
      </c>
    </row>
    <row r="2776" spans="1:11" x14ac:dyDescent="0.25">
      <c r="A2776" s="109" t="s">
        <v>16594</v>
      </c>
      <c r="B2776" s="109" t="s">
        <v>15611</v>
      </c>
      <c r="C2776" s="109" t="s">
        <v>16061</v>
      </c>
      <c r="D2776" s="109" t="s">
        <v>16351</v>
      </c>
      <c r="E2776" s="109">
        <v>3526</v>
      </c>
      <c r="F2776" s="109" t="s">
        <v>14917</v>
      </c>
      <c r="G2776" s="109" t="s">
        <v>4855</v>
      </c>
      <c r="H2776" s="110">
        <v>54250</v>
      </c>
      <c r="I2776" s="109" t="s">
        <v>14916</v>
      </c>
      <c r="J2776" s="109" t="s">
        <v>20096</v>
      </c>
      <c r="K2776" s="109" t="s">
        <v>14916</v>
      </c>
    </row>
    <row r="2777" spans="1:11" x14ac:dyDescent="0.25">
      <c r="A2777" t="s">
        <v>16596</v>
      </c>
      <c r="B2777" t="s">
        <v>16059</v>
      </c>
      <c r="C2777" t="s">
        <v>16061</v>
      </c>
      <c r="D2777" t="s">
        <v>16351</v>
      </c>
      <c r="E2777">
        <v>3497</v>
      </c>
      <c r="F2777" t="s">
        <v>14908</v>
      </c>
      <c r="G2777" t="s">
        <v>4855</v>
      </c>
      <c r="H2777" s="111">
        <v>14106.02</v>
      </c>
      <c r="I2777" t="s">
        <v>14904</v>
      </c>
      <c r="J2777" t="s">
        <v>20096</v>
      </c>
      <c r="K2777" t="s">
        <v>15198</v>
      </c>
    </row>
    <row r="2778" spans="1:11" x14ac:dyDescent="0.25">
      <c r="A2778" s="109" t="s">
        <v>16611</v>
      </c>
      <c r="B2778" s="109" t="s">
        <v>16086</v>
      </c>
      <c r="C2778" s="109" t="s">
        <v>16061</v>
      </c>
      <c r="D2778" s="109" t="s">
        <v>16351</v>
      </c>
      <c r="E2778" s="109">
        <v>3565</v>
      </c>
      <c r="F2778" s="109" t="s">
        <v>1369</v>
      </c>
      <c r="G2778" s="109" t="s">
        <v>4855</v>
      </c>
      <c r="H2778" s="110">
        <v>5922</v>
      </c>
      <c r="I2778" s="109" t="s">
        <v>14943</v>
      </c>
      <c r="J2778" s="109" t="s">
        <v>20096</v>
      </c>
      <c r="K2778" s="109" t="s">
        <v>15198</v>
      </c>
    </row>
    <row r="2779" spans="1:11" x14ac:dyDescent="0.25">
      <c r="A2779" t="s">
        <v>4855</v>
      </c>
      <c r="B2779" t="s">
        <v>16061</v>
      </c>
      <c r="C2779" t="s">
        <v>16061</v>
      </c>
      <c r="D2779" t="s">
        <v>16351</v>
      </c>
      <c r="E2779">
        <v>1542</v>
      </c>
      <c r="F2779" t="s">
        <v>21276</v>
      </c>
      <c r="G2779" t="s">
        <v>4855</v>
      </c>
      <c r="H2779" s="111">
        <v>125</v>
      </c>
      <c r="I2779" t="s">
        <v>14963</v>
      </c>
      <c r="J2779" t="s">
        <v>20096</v>
      </c>
      <c r="K2779" t="s">
        <v>15198</v>
      </c>
    </row>
    <row r="2780" spans="1:11" x14ac:dyDescent="0.25">
      <c r="A2780" s="109" t="s">
        <v>21277</v>
      </c>
      <c r="B2780" s="109" t="s">
        <v>15522</v>
      </c>
      <c r="C2780" s="109" t="s">
        <v>15522</v>
      </c>
      <c r="D2780" s="109" t="s">
        <v>16351</v>
      </c>
      <c r="E2780" s="109">
        <v>3325</v>
      </c>
      <c r="F2780" s="109" t="s">
        <v>14966</v>
      </c>
      <c r="G2780" s="109" t="s">
        <v>4855</v>
      </c>
      <c r="H2780" s="110">
        <v>15</v>
      </c>
      <c r="I2780" s="109" t="s">
        <v>14916</v>
      </c>
      <c r="J2780" s="109" t="s">
        <v>20096</v>
      </c>
      <c r="K2780" s="109" t="s">
        <v>14916</v>
      </c>
    </row>
    <row r="2781" spans="1:11" x14ac:dyDescent="0.25">
      <c r="A2781" t="s">
        <v>16620</v>
      </c>
      <c r="B2781" t="s">
        <v>16375</v>
      </c>
      <c r="C2781" t="s">
        <v>15522</v>
      </c>
      <c r="D2781" t="s">
        <v>16351</v>
      </c>
      <c r="E2781">
        <v>3478</v>
      </c>
      <c r="F2781" t="s">
        <v>14903</v>
      </c>
      <c r="G2781" t="s">
        <v>4855</v>
      </c>
      <c r="H2781" s="111">
        <v>26346.03</v>
      </c>
      <c r="I2781" t="s">
        <v>14904</v>
      </c>
      <c r="J2781" t="s">
        <v>20096</v>
      </c>
      <c r="K2781" t="s">
        <v>15198</v>
      </c>
    </row>
    <row r="2782" spans="1:11" x14ac:dyDescent="0.25">
      <c r="A2782" s="109" t="s">
        <v>16621</v>
      </c>
      <c r="B2782" s="109" t="s">
        <v>16357</v>
      </c>
      <c r="C2782" s="109" t="s">
        <v>15522</v>
      </c>
      <c r="D2782" s="109" t="s">
        <v>16351</v>
      </c>
      <c r="E2782" s="109">
        <v>3478</v>
      </c>
      <c r="F2782" s="109" t="s">
        <v>14903</v>
      </c>
      <c r="G2782" s="109" t="s">
        <v>4855</v>
      </c>
      <c r="H2782" s="110">
        <v>25630.51</v>
      </c>
      <c r="I2782" s="109" t="s">
        <v>14904</v>
      </c>
      <c r="J2782" s="109" t="s">
        <v>20096</v>
      </c>
      <c r="K2782" s="109" t="s">
        <v>15198</v>
      </c>
    </row>
    <row r="2783" spans="1:11" x14ac:dyDescent="0.25">
      <c r="A2783" t="s">
        <v>16622</v>
      </c>
      <c r="B2783" t="s">
        <v>16357</v>
      </c>
      <c r="C2783" t="s">
        <v>15522</v>
      </c>
      <c r="D2783" t="s">
        <v>16351</v>
      </c>
      <c r="E2783">
        <v>3478</v>
      </c>
      <c r="F2783" t="s">
        <v>14903</v>
      </c>
      <c r="G2783" t="s">
        <v>4855</v>
      </c>
      <c r="H2783" s="111">
        <v>26305.53</v>
      </c>
      <c r="I2783" t="s">
        <v>14904</v>
      </c>
      <c r="J2783" t="s">
        <v>20096</v>
      </c>
      <c r="K2783" t="s">
        <v>15198</v>
      </c>
    </row>
    <row r="2784" spans="1:11" x14ac:dyDescent="0.25">
      <c r="A2784" s="109" t="s">
        <v>21278</v>
      </c>
      <c r="B2784" s="109" t="s">
        <v>15522</v>
      </c>
      <c r="C2784" s="109" t="s">
        <v>15522</v>
      </c>
      <c r="D2784" s="109" t="s">
        <v>16351</v>
      </c>
      <c r="E2784" s="109">
        <v>3465</v>
      </c>
      <c r="F2784" s="109" t="s">
        <v>14968</v>
      </c>
      <c r="G2784" s="109" t="s">
        <v>4855</v>
      </c>
      <c r="H2784" s="110">
        <v>43</v>
      </c>
      <c r="I2784" s="109" t="s">
        <v>14963</v>
      </c>
      <c r="J2784" s="109" t="s">
        <v>20096</v>
      </c>
      <c r="K2784" s="109" t="s">
        <v>15198</v>
      </c>
    </row>
    <row r="2785" spans="1:11" x14ac:dyDescent="0.25">
      <c r="A2785" t="s">
        <v>21279</v>
      </c>
      <c r="B2785" t="s">
        <v>15522</v>
      </c>
      <c r="C2785" t="s">
        <v>15522</v>
      </c>
      <c r="D2785" t="s">
        <v>16351</v>
      </c>
      <c r="E2785">
        <v>3717</v>
      </c>
      <c r="F2785" t="s">
        <v>21280</v>
      </c>
      <c r="G2785" t="s">
        <v>4855</v>
      </c>
      <c r="H2785" s="111">
        <v>800</v>
      </c>
      <c r="I2785" t="s">
        <v>14963</v>
      </c>
      <c r="J2785" t="s">
        <v>20096</v>
      </c>
      <c r="K2785" t="s">
        <v>15198</v>
      </c>
    </row>
    <row r="2786" spans="1:11" x14ac:dyDescent="0.25">
      <c r="A2786" s="109" t="s">
        <v>17622</v>
      </c>
      <c r="B2786" s="109" t="s">
        <v>16655</v>
      </c>
      <c r="C2786" s="109" t="s">
        <v>15522</v>
      </c>
      <c r="D2786" s="109" t="s">
        <v>16351</v>
      </c>
      <c r="E2786" s="109">
        <v>3785</v>
      </c>
      <c r="F2786" s="109" t="s">
        <v>15083</v>
      </c>
      <c r="G2786" s="109" t="s">
        <v>4855</v>
      </c>
      <c r="H2786" s="110">
        <v>124185.77</v>
      </c>
      <c r="I2786" s="109" t="s">
        <v>14963</v>
      </c>
      <c r="J2786" s="109" t="s">
        <v>20096</v>
      </c>
      <c r="K2786" s="109" t="s">
        <v>15198</v>
      </c>
    </row>
    <row r="2787" spans="1:11" x14ac:dyDescent="0.25">
      <c r="A2787" t="s">
        <v>17623</v>
      </c>
      <c r="B2787" t="s">
        <v>16655</v>
      </c>
      <c r="C2787" t="s">
        <v>15522</v>
      </c>
      <c r="D2787" t="s">
        <v>16351</v>
      </c>
      <c r="E2787">
        <v>3785</v>
      </c>
      <c r="F2787" t="s">
        <v>15083</v>
      </c>
      <c r="G2787" t="s">
        <v>4855</v>
      </c>
      <c r="H2787" s="111">
        <v>3460.55</v>
      </c>
      <c r="I2787" t="s">
        <v>14963</v>
      </c>
      <c r="J2787" t="s">
        <v>20096</v>
      </c>
      <c r="K2787" t="s">
        <v>15198</v>
      </c>
    </row>
    <row r="2788" spans="1:11" x14ac:dyDescent="0.25">
      <c r="A2788" s="109" t="s">
        <v>17625</v>
      </c>
      <c r="B2788" s="109" t="s">
        <v>15881</v>
      </c>
      <c r="C2788" s="109" t="s">
        <v>15522</v>
      </c>
      <c r="D2788" s="109" t="s">
        <v>16351</v>
      </c>
      <c r="E2788" s="109">
        <v>3502</v>
      </c>
      <c r="F2788" s="109" t="s">
        <v>14911</v>
      </c>
      <c r="G2788" s="109" t="s">
        <v>4855</v>
      </c>
      <c r="H2788" s="110">
        <v>59700</v>
      </c>
      <c r="I2788" s="109" t="s">
        <v>14912</v>
      </c>
      <c r="J2788" s="109" t="s">
        <v>20096</v>
      </c>
      <c r="K2788" s="109" t="s">
        <v>15198</v>
      </c>
    </row>
    <row r="2789" spans="1:11" x14ac:dyDescent="0.25">
      <c r="A2789" t="s">
        <v>16607</v>
      </c>
      <c r="B2789" t="s">
        <v>16574</v>
      </c>
      <c r="C2789" t="s">
        <v>15522</v>
      </c>
      <c r="D2789" t="s">
        <v>16351</v>
      </c>
      <c r="E2789">
        <v>3492</v>
      </c>
      <c r="F2789" t="s">
        <v>14964</v>
      </c>
      <c r="G2789" t="s">
        <v>4855</v>
      </c>
      <c r="H2789" s="111">
        <v>299.98</v>
      </c>
      <c r="I2789" t="s">
        <v>14963</v>
      </c>
      <c r="J2789" t="s">
        <v>20096</v>
      </c>
      <c r="K2789" t="s">
        <v>15198</v>
      </c>
    </row>
    <row r="2790" spans="1:11" x14ac:dyDescent="0.25">
      <c r="A2790" s="109" t="s">
        <v>21281</v>
      </c>
      <c r="B2790" s="109" t="s">
        <v>15522</v>
      </c>
      <c r="C2790" s="109" t="s">
        <v>15522</v>
      </c>
      <c r="D2790" s="109" t="s">
        <v>16351</v>
      </c>
      <c r="E2790" s="109">
        <v>3891</v>
      </c>
      <c r="F2790" s="109" t="s">
        <v>20356</v>
      </c>
      <c r="G2790" s="109" t="s">
        <v>4855</v>
      </c>
      <c r="H2790" s="110">
        <v>137</v>
      </c>
      <c r="I2790" s="109" t="s">
        <v>14963</v>
      </c>
      <c r="J2790" s="109" t="s">
        <v>20096</v>
      </c>
      <c r="K2790" s="109" t="s">
        <v>15198</v>
      </c>
    </row>
    <row r="2791" spans="1:11" x14ac:dyDescent="0.25">
      <c r="A2791" t="s">
        <v>17626</v>
      </c>
      <c r="B2791" t="s">
        <v>16655</v>
      </c>
      <c r="C2791" t="s">
        <v>15522</v>
      </c>
      <c r="D2791" t="s">
        <v>16351</v>
      </c>
      <c r="E2791">
        <v>3785</v>
      </c>
      <c r="F2791" t="s">
        <v>15083</v>
      </c>
      <c r="G2791" t="s">
        <v>4855</v>
      </c>
      <c r="H2791" s="111">
        <v>749.79</v>
      </c>
      <c r="I2791" t="s">
        <v>14963</v>
      </c>
      <c r="J2791" t="s">
        <v>20096</v>
      </c>
      <c r="K2791" t="s">
        <v>15198</v>
      </c>
    </row>
    <row r="2792" spans="1:11" x14ac:dyDescent="0.25">
      <c r="A2792" s="109" t="s">
        <v>17627</v>
      </c>
      <c r="B2792" s="109" t="s">
        <v>16655</v>
      </c>
      <c r="C2792" s="109" t="s">
        <v>15522</v>
      </c>
      <c r="D2792" s="109" t="s">
        <v>16351</v>
      </c>
      <c r="E2792" s="109">
        <v>3785</v>
      </c>
      <c r="F2792" s="109" t="s">
        <v>15083</v>
      </c>
      <c r="G2792" s="109" t="s">
        <v>4855</v>
      </c>
      <c r="H2792" s="110">
        <v>26961.39</v>
      </c>
      <c r="I2792" s="109" t="s">
        <v>14963</v>
      </c>
      <c r="J2792" s="109" t="s">
        <v>20096</v>
      </c>
      <c r="K2792" s="109" t="s">
        <v>15198</v>
      </c>
    </row>
    <row r="2793" spans="1:11" x14ac:dyDescent="0.25">
      <c r="A2793" t="s">
        <v>21282</v>
      </c>
      <c r="B2793" t="s">
        <v>15522</v>
      </c>
      <c r="C2793" t="s">
        <v>15522</v>
      </c>
      <c r="D2793" t="s">
        <v>16351</v>
      </c>
      <c r="E2793">
        <v>3975</v>
      </c>
      <c r="F2793" t="s">
        <v>20471</v>
      </c>
      <c r="G2793" t="s">
        <v>4855</v>
      </c>
      <c r="H2793" s="111">
        <v>5800</v>
      </c>
      <c r="I2793" t="s">
        <v>14963</v>
      </c>
      <c r="J2793" t="s">
        <v>20096</v>
      </c>
      <c r="K2793" t="s">
        <v>15198</v>
      </c>
    </row>
    <row r="2794" spans="1:11" x14ac:dyDescent="0.25">
      <c r="A2794" s="109" t="s">
        <v>21283</v>
      </c>
      <c r="B2794" s="109" t="s">
        <v>15349</v>
      </c>
      <c r="C2794" s="109" t="s">
        <v>15349</v>
      </c>
      <c r="D2794" s="109" t="s">
        <v>16351</v>
      </c>
      <c r="E2794" s="109">
        <v>2797</v>
      </c>
      <c r="F2794" s="109" t="s">
        <v>14965</v>
      </c>
      <c r="G2794" s="109" t="s">
        <v>4855</v>
      </c>
      <c r="H2794" s="110">
        <v>20000</v>
      </c>
      <c r="I2794" s="109" t="s">
        <v>14963</v>
      </c>
      <c r="J2794" s="109" t="s">
        <v>20096</v>
      </c>
      <c r="K2794" s="109" t="s">
        <v>15198</v>
      </c>
    </row>
    <row r="2795" spans="1:11" x14ac:dyDescent="0.25">
      <c r="A2795" t="s">
        <v>4855</v>
      </c>
      <c r="B2795" t="s">
        <v>15875</v>
      </c>
      <c r="C2795" t="s">
        <v>15349</v>
      </c>
      <c r="D2795" t="s">
        <v>16351</v>
      </c>
      <c r="E2795">
        <v>2536</v>
      </c>
      <c r="F2795" t="s">
        <v>15152</v>
      </c>
      <c r="G2795" t="s">
        <v>4855</v>
      </c>
      <c r="H2795" s="111">
        <v>242.25</v>
      </c>
      <c r="I2795" t="s">
        <v>14963</v>
      </c>
      <c r="J2795" t="s">
        <v>20096</v>
      </c>
      <c r="K2795" t="s">
        <v>15198</v>
      </c>
    </row>
    <row r="2796" spans="1:11" x14ac:dyDescent="0.25">
      <c r="A2796" s="109" t="s">
        <v>16634</v>
      </c>
      <c r="B2796" s="109" t="s">
        <v>16357</v>
      </c>
      <c r="C2796" s="109" t="s">
        <v>15349</v>
      </c>
      <c r="D2796" s="109" t="s">
        <v>16351</v>
      </c>
      <c r="E2796" s="109">
        <v>2894</v>
      </c>
      <c r="F2796" s="109" t="s">
        <v>14951</v>
      </c>
      <c r="G2796" s="109" t="s">
        <v>4855</v>
      </c>
      <c r="H2796" s="110">
        <v>1002</v>
      </c>
      <c r="I2796" s="109" t="s">
        <v>14943</v>
      </c>
      <c r="J2796" s="109" t="s">
        <v>20096</v>
      </c>
      <c r="K2796" s="109" t="s">
        <v>15198</v>
      </c>
    </row>
    <row r="2797" spans="1:11" x14ac:dyDescent="0.25">
      <c r="A2797" t="s">
        <v>21284</v>
      </c>
      <c r="B2797" t="s">
        <v>15871</v>
      </c>
      <c r="C2797" t="s">
        <v>15349</v>
      </c>
      <c r="D2797" t="s">
        <v>16351</v>
      </c>
      <c r="E2797">
        <v>2942</v>
      </c>
      <c r="F2797" t="s">
        <v>14973</v>
      </c>
      <c r="G2797" t="s">
        <v>4855</v>
      </c>
      <c r="H2797" s="111">
        <v>46.3</v>
      </c>
      <c r="I2797" t="s">
        <v>14963</v>
      </c>
      <c r="J2797" t="s">
        <v>20096</v>
      </c>
      <c r="K2797" t="s">
        <v>15198</v>
      </c>
    </row>
    <row r="2798" spans="1:11" x14ac:dyDescent="0.25">
      <c r="A2798" s="109" t="s">
        <v>21285</v>
      </c>
      <c r="B2798" s="109" t="s">
        <v>15349</v>
      </c>
      <c r="C2798" s="109" t="s">
        <v>15349</v>
      </c>
      <c r="D2798" s="109" t="s">
        <v>16351</v>
      </c>
      <c r="E2798" s="109">
        <v>3325</v>
      </c>
      <c r="F2798" s="109" t="s">
        <v>14966</v>
      </c>
      <c r="G2798" s="109" t="s">
        <v>4855</v>
      </c>
      <c r="H2798" s="110">
        <v>33.2</v>
      </c>
      <c r="I2798" s="109" t="s">
        <v>14916</v>
      </c>
      <c r="J2798" s="109" t="s">
        <v>20096</v>
      </c>
      <c r="K2798" s="109" t="s">
        <v>14916</v>
      </c>
    </row>
    <row r="2799" spans="1:11" x14ac:dyDescent="0.25">
      <c r="A2799" t="s">
        <v>16645</v>
      </c>
      <c r="B2799" t="s">
        <v>16375</v>
      </c>
      <c r="C2799" t="s">
        <v>15349</v>
      </c>
      <c r="D2799" t="s">
        <v>16351</v>
      </c>
      <c r="E2799">
        <v>3478</v>
      </c>
      <c r="F2799" t="s">
        <v>14903</v>
      </c>
      <c r="G2799" t="s">
        <v>4855</v>
      </c>
      <c r="H2799" s="111">
        <v>26008.52</v>
      </c>
      <c r="I2799" t="s">
        <v>14904</v>
      </c>
      <c r="J2799" t="s">
        <v>20096</v>
      </c>
      <c r="K2799" t="s">
        <v>15198</v>
      </c>
    </row>
    <row r="2800" spans="1:11" x14ac:dyDescent="0.25">
      <c r="A2800" s="109" t="s">
        <v>21286</v>
      </c>
      <c r="B2800" s="109" t="s">
        <v>15349</v>
      </c>
      <c r="C2800" s="109" t="s">
        <v>15349</v>
      </c>
      <c r="D2800" s="109" t="s">
        <v>16351</v>
      </c>
      <c r="E2800" s="109">
        <v>3465</v>
      </c>
      <c r="F2800" s="109" t="s">
        <v>14968</v>
      </c>
      <c r="G2800" s="109" t="s">
        <v>4855</v>
      </c>
      <c r="H2800" s="110">
        <v>139</v>
      </c>
      <c r="I2800" s="109" t="s">
        <v>14963</v>
      </c>
      <c r="J2800" s="109" t="s">
        <v>20096</v>
      </c>
      <c r="K2800" s="109" t="s">
        <v>15198</v>
      </c>
    </row>
    <row r="2801" spans="1:11" x14ac:dyDescent="0.25">
      <c r="A2801" t="s">
        <v>17628</v>
      </c>
      <c r="B2801" t="s">
        <v>15925</v>
      </c>
      <c r="C2801" t="s">
        <v>15349</v>
      </c>
      <c r="D2801" t="s">
        <v>16351</v>
      </c>
      <c r="E2801">
        <v>3310</v>
      </c>
      <c r="F2801" t="s">
        <v>15013</v>
      </c>
      <c r="G2801" t="s">
        <v>4855</v>
      </c>
      <c r="H2801" s="111">
        <v>220</v>
      </c>
      <c r="I2801" t="s">
        <v>14963</v>
      </c>
      <c r="J2801" t="s">
        <v>20096</v>
      </c>
      <c r="K2801" t="s">
        <v>15198</v>
      </c>
    </row>
    <row r="2802" spans="1:11" x14ac:dyDescent="0.25">
      <c r="A2802" s="109" t="s">
        <v>16631</v>
      </c>
      <c r="B2802" s="109" t="s">
        <v>16355</v>
      </c>
      <c r="C2802" s="109" t="s">
        <v>15349</v>
      </c>
      <c r="D2802" s="109" t="s">
        <v>16351</v>
      </c>
      <c r="E2802" s="109">
        <v>3478</v>
      </c>
      <c r="F2802" s="109" t="s">
        <v>14903</v>
      </c>
      <c r="G2802" s="109" t="s">
        <v>4855</v>
      </c>
      <c r="H2802" s="110">
        <v>26494.54</v>
      </c>
      <c r="I2802" s="109" t="s">
        <v>14904</v>
      </c>
      <c r="J2802" s="109" t="s">
        <v>20096</v>
      </c>
      <c r="K2802" s="109" t="s">
        <v>15198</v>
      </c>
    </row>
    <row r="2803" spans="1:11" x14ac:dyDescent="0.25">
      <c r="A2803" t="s">
        <v>21287</v>
      </c>
      <c r="B2803" t="s">
        <v>15349</v>
      </c>
      <c r="C2803" t="s">
        <v>15349</v>
      </c>
      <c r="D2803" t="s">
        <v>16351</v>
      </c>
      <c r="E2803">
        <v>3465</v>
      </c>
      <c r="F2803" t="s">
        <v>14968</v>
      </c>
      <c r="G2803" t="s">
        <v>4855</v>
      </c>
      <c r="H2803" s="111">
        <v>190</v>
      </c>
      <c r="I2803" t="s">
        <v>14963</v>
      </c>
      <c r="J2803" t="s">
        <v>20096</v>
      </c>
      <c r="K2803" t="s">
        <v>15198</v>
      </c>
    </row>
    <row r="2804" spans="1:11" x14ac:dyDescent="0.25">
      <c r="A2804" s="109" t="s">
        <v>21288</v>
      </c>
      <c r="B2804" s="109" t="s">
        <v>15349</v>
      </c>
      <c r="C2804" s="109" t="s">
        <v>15349</v>
      </c>
      <c r="D2804" s="109" t="s">
        <v>16351</v>
      </c>
      <c r="E2804" s="109">
        <v>3292</v>
      </c>
      <c r="F2804" s="109" t="s">
        <v>21289</v>
      </c>
      <c r="G2804" s="109" t="s">
        <v>4855</v>
      </c>
      <c r="H2804" s="110">
        <v>30</v>
      </c>
      <c r="I2804" s="109" t="s">
        <v>14963</v>
      </c>
      <c r="J2804" s="109" t="s">
        <v>20096</v>
      </c>
      <c r="K2804" s="109" t="s">
        <v>15198</v>
      </c>
    </row>
    <row r="2805" spans="1:11" x14ac:dyDescent="0.25">
      <c r="A2805" t="s">
        <v>21290</v>
      </c>
      <c r="B2805" t="s">
        <v>15349</v>
      </c>
      <c r="C2805" t="s">
        <v>15349</v>
      </c>
      <c r="D2805" t="s">
        <v>16351</v>
      </c>
      <c r="E2805">
        <v>2878</v>
      </c>
      <c r="F2805" t="s">
        <v>14972</v>
      </c>
      <c r="G2805" t="s">
        <v>4855</v>
      </c>
      <c r="H2805" s="111">
        <v>104.13</v>
      </c>
      <c r="I2805" t="s">
        <v>14963</v>
      </c>
      <c r="J2805" t="s">
        <v>20096</v>
      </c>
      <c r="K2805" t="s">
        <v>15198</v>
      </c>
    </row>
    <row r="2806" spans="1:11" x14ac:dyDescent="0.25">
      <c r="A2806" s="109" t="s">
        <v>17629</v>
      </c>
      <c r="B2806" s="109" t="s">
        <v>15973</v>
      </c>
      <c r="C2806" s="109" t="s">
        <v>15349</v>
      </c>
      <c r="D2806" s="109" t="s">
        <v>16351</v>
      </c>
      <c r="E2806" s="109">
        <v>2966</v>
      </c>
      <c r="F2806" s="109" t="s">
        <v>15153</v>
      </c>
      <c r="G2806" s="109" t="s">
        <v>4855</v>
      </c>
      <c r="H2806" s="110">
        <v>314.33</v>
      </c>
      <c r="I2806" s="109" t="s">
        <v>14963</v>
      </c>
      <c r="J2806" s="109" t="s">
        <v>20096</v>
      </c>
      <c r="K2806" s="109" t="s">
        <v>15198</v>
      </c>
    </row>
    <row r="2807" spans="1:11" x14ac:dyDescent="0.25">
      <c r="A2807" t="s">
        <v>16623</v>
      </c>
      <c r="B2807" t="s">
        <v>16059</v>
      </c>
      <c r="C2807" t="s">
        <v>15349</v>
      </c>
      <c r="D2807" t="s">
        <v>16351</v>
      </c>
      <c r="E2807">
        <v>3561</v>
      </c>
      <c r="F2807" t="s">
        <v>14952</v>
      </c>
      <c r="G2807" t="s">
        <v>4855</v>
      </c>
      <c r="H2807" s="111">
        <v>1654.58</v>
      </c>
      <c r="I2807" t="s">
        <v>14943</v>
      </c>
      <c r="J2807" t="s">
        <v>20096</v>
      </c>
      <c r="K2807" t="s">
        <v>15198</v>
      </c>
    </row>
    <row r="2808" spans="1:11" x14ac:dyDescent="0.25">
      <c r="A2808" s="109" t="s">
        <v>16641</v>
      </c>
      <c r="B2808" s="109" t="s">
        <v>16354</v>
      </c>
      <c r="C2808" s="109" t="s">
        <v>15349</v>
      </c>
      <c r="D2808" s="109" t="s">
        <v>16351</v>
      </c>
      <c r="E2808" s="109">
        <v>3859</v>
      </c>
      <c r="F2808" s="109" t="s">
        <v>15070</v>
      </c>
      <c r="G2808" s="109" t="s">
        <v>4855</v>
      </c>
      <c r="H2808" s="110">
        <v>2400</v>
      </c>
      <c r="I2808" s="109" t="s">
        <v>14963</v>
      </c>
      <c r="J2808" s="109" t="s">
        <v>20096</v>
      </c>
      <c r="K2808" s="109" t="s">
        <v>15198</v>
      </c>
    </row>
    <row r="2809" spans="1:11" x14ac:dyDescent="0.25">
      <c r="A2809" t="s">
        <v>4855</v>
      </c>
      <c r="B2809" t="s">
        <v>15349</v>
      </c>
      <c r="C2809" t="s">
        <v>15349</v>
      </c>
      <c r="D2809" t="s">
        <v>16351</v>
      </c>
      <c r="E2809">
        <v>3483</v>
      </c>
      <c r="F2809" t="s">
        <v>21291</v>
      </c>
      <c r="G2809" t="s">
        <v>4855</v>
      </c>
      <c r="H2809" s="111">
        <v>179.86</v>
      </c>
      <c r="I2809" t="s">
        <v>14963</v>
      </c>
      <c r="J2809" t="s">
        <v>20096</v>
      </c>
      <c r="K2809" t="s">
        <v>15198</v>
      </c>
    </row>
    <row r="2810" spans="1:11" x14ac:dyDescent="0.25">
      <c r="A2810" s="109" t="s">
        <v>16644</v>
      </c>
      <c r="B2810" s="109" t="s">
        <v>16521</v>
      </c>
      <c r="C2810" s="109" t="s">
        <v>15349</v>
      </c>
      <c r="D2810" s="109" t="s">
        <v>16351</v>
      </c>
      <c r="E2810" s="109">
        <v>3500</v>
      </c>
      <c r="F2810" s="109" t="s">
        <v>1128</v>
      </c>
      <c r="G2810" s="109" t="s">
        <v>4855</v>
      </c>
      <c r="H2810" s="110">
        <v>2280</v>
      </c>
      <c r="I2810" s="109" t="s">
        <v>14943</v>
      </c>
      <c r="J2810" s="109" t="s">
        <v>20096</v>
      </c>
      <c r="K2810" s="109" t="s">
        <v>15198</v>
      </c>
    </row>
    <row r="2811" spans="1:11" x14ac:dyDescent="0.25">
      <c r="A2811" t="s">
        <v>21292</v>
      </c>
      <c r="B2811" t="s">
        <v>15357</v>
      </c>
      <c r="C2811" t="s">
        <v>15349</v>
      </c>
      <c r="D2811" t="s">
        <v>16351</v>
      </c>
      <c r="E2811">
        <v>3694</v>
      </c>
      <c r="F2811" t="s">
        <v>14913</v>
      </c>
      <c r="G2811" t="s">
        <v>4855</v>
      </c>
      <c r="H2811" s="111">
        <v>1289.4</v>
      </c>
      <c r="I2811" t="s">
        <v>14914</v>
      </c>
      <c r="J2811" t="s">
        <v>20096</v>
      </c>
      <c r="K2811" t="s">
        <v>15198</v>
      </c>
    </row>
    <row r="2812" spans="1:11" x14ac:dyDescent="0.25">
      <c r="A2812" s="109" t="s">
        <v>21293</v>
      </c>
      <c r="B2812" s="109" t="s">
        <v>15357</v>
      </c>
      <c r="C2812" s="109" t="s">
        <v>15349</v>
      </c>
      <c r="D2812" s="109" t="s">
        <v>16351</v>
      </c>
      <c r="E2812" s="109">
        <v>3694</v>
      </c>
      <c r="F2812" s="109" t="s">
        <v>14913</v>
      </c>
      <c r="G2812" s="109" t="s">
        <v>4855</v>
      </c>
      <c r="H2812" s="110">
        <v>1169.7</v>
      </c>
      <c r="I2812" s="109" t="s">
        <v>14914</v>
      </c>
      <c r="J2812" s="109" t="s">
        <v>20096</v>
      </c>
      <c r="K2812" s="109" t="s">
        <v>15198</v>
      </c>
    </row>
    <row r="2813" spans="1:11" x14ac:dyDescent="0.25">
      <c r="A2813" t="s">
        <v>21294</v>
      </c>
      <c r="B2813" t="s">
        <v>15357</v>
      </c>
      <c r="C2813" t="s">
        <v>15349</v>
      </c>
      <c r="D2813" t="s">
        <v>16351</v>
      </c>
      <c r="E2813">
        <v>3694</v>
      </c>
      <c r="F2813" t="s">
        <v>14913</v>
      </c>
      <c r="G2813" t="s">
        <v>4855</v>
      </c>
      <c r="H2813" s="111">
        <v>1160.7</v>
      </c>
      <c r="I2813" t="s">
        <v>14914</v>
      </c>
      <c r="J2813" t="s">
        <v>20096</v>
      </c>
      <c r="K2813" t="s">
        <v>15198</v>
      </c>
    </row>
    <row r="2814" spans="1:11" x14ac:dyDescent="0.25">
      <c r="A2814" s="109" t="s">
        <v>21295</v>
      </c>
      <c r="B2814" s="109" t="s">
        <v>15357</v>
      </c>
      <c r="C2814" s="109" t="s">
        <v>15349</v>
      </c>
      <c r="D2814" s="109" t="s">
        <v>16351</v>
      </c>
      <c r="E2814" s="109">
        <v>3694</v>
      </c>
      <c r="F2814" s="109" t="s">
        <v>14913</v>
      </c>
      <c r="G2814" s="109" t="s">
        <v>4855</v>
      </c>
      <c r="H2814" s="110">
        <v>1150.8</v>
      </c>
      <c r="I2814" s="109" t="s">
        <v>14914</v>
      </c>
      <c r="J2814" s="109" t="s">
        <v>20096</v>
      </c>
      <c r="K2814" s="109" t="s">
        <v>15198</v>
      </c>
    </row>
    <row r="2815" spans="1:11" x14ac:dyDescent="0.25">
      <c r="A2815" t="s">
        <v>21296</v>
      </c>
      <c r="B2815" t="s">
        <v>15357</v>
      </c>
      <c r="C2815" t="s">
        <v>15349</v>
      </c>
      <c r="D2815" t="s">
        <v>16351</v>
      </c>
      <c r="E2815">
        <v>3694</v>
      </c>
      <c r="F2815" t="s">
        <v>14913</v>
      </c>
      <c r="G2815" t="s">
        <v>4855</v>
      </c>
      <c r="H2815" s="111">
        <v>1155.9</v>
      </c>
      <c r="I2815" t="s">
        <v>14914</v>
      </c>
      <c r="J2815" t="s">
        <v>20096</v>
      </c>
      <c r="K2815" t="s">
        <v>15198</v>
      </c>
    </row>
    <row r="2816" spans="1:11" x14ac:dyDescent="0.25">
      <c r="A2816" s="109" t="s">
        <v>21297</v>
      </c>
      <c r="B2816" s="109" t="s">
        <v>15357</v>
      </c>
      <c r="C2816" s="109" t="s">
        <v>15349</v>
      </c>
      <c r="D2816" s="109" t="s">
        <v>16351</v>
      </c>
      <c r="E2816" s="109">
        <v>3694</v>
      </c>
      <c r="F2816" s="109" t="s">
        <v>14913</v>
      </c>
      <c r="G2816" s="109" t="s">
        <v>4855</v>
      </c>
      <c r="H2816" s="110">
        <v>1114.8</v>
      </c>
      <c r="I2816" s="109" t="s">
        <v>14914</v>
      </c>
      <c r="J2816" s="109" t="s">
        <v>20096</v>
      </c>
      <c r="K2816" s="109" t="s">
        <v>15198</v>
      </c>
    </row>
    <row r="2817" spans="1:11" x14ac:dyDescent="0.25">
      <c r="A2817" t="s">
        <v>21298</v>
      </c>
      <c r="B2817" t="s">
        <v>15357</v>
      </c>
      <c r="C2817" t="s">
        <v>15349</v>
      </c>
      <c r="D2817" t="s">
        <v>16351</v>
      </c>
      <c r="E2817">
        <v>3694</v>
      </c>
      <c r="F2817" t="s">
        <v>14913</v>
      </c>
      <c r="G2817" t="s">
        <v>4855</v>
      </c>
      <c r="H2817" s="111">
        <v>1106.1</v>
      </c>
      <c r="I2817" t="s">
        <v>14914</v>
      </c>
      <c r="J2817" t="s">
        <v>20096</v>
      </c>
      <c r="K2817" t="s">
        <v>15198</v>
      </c>
    </row>
    <row r="2818" spans="1:11" x14ac:dyDescent="0.25">
      <c r="A2818" s="109" t="s">
        <v>21299</v>
      </c>
      <c r="B2818" s="109" t="s">
        <v>15357</v>
      </c>
      <c r="C2818" s="109" t="s">
        <v>15349</v>
      </c>
      <c r="D2818" s="109" t="s">
        <v>16351</v>
      </c>
      <c r="E2818" s="109">
        <v>3694</v>
      </c>
      <c r="F2818" s="109" t="s">
        <v>14913</v>
      </c>
      <c r="G2818" s="109" t="s">
        <v>4855</v>
      </c>
      <c r="H2818" s="110">
        <v>1046.7</v>
      </c>
      <c r="I2818" s="109" t="s">
        <v>14914</v>
      </c>
      <c r="J2818" s="109" t="s">
        <v>20096</v>
      </c>
      <c r="K2818" s="109" t="s">
        <v>15198</v>
      </c>
    </row>
    <row r="2819" spans="1:11" x14ac:dyDescent="0.25">
      <c r="A2819" t="s">
        <v>21300</v>
      </c>
      <c r="B2819" t="s">
        <v>15357</v>
      </c>
      <c r="C2819" t="s">
        <v>15349</v>
      </c>
      <c r="D2819" t="s">
        <v>16351</v>
      </c>
      <c r="E2819">
        <v>3694</v>
      </c>
      <c r="F2819" t="s">
        <v>14913</v>
      </c>
      <c r="G2819" t="s">
        <v>4855</v>
      </c>
      <c r="H2819" s="111">
        <v>987.9</v>
      </c>
      <c r="I2819" t="s">
        <v>14914</v>
      </c>
      <c r="J2819" t="s">
        <v>20096</v>
      </c>
      <c r="K2819" t="s">
        <v>15198</v>
      </c>
    </row>
    <row r="2820" spans="1:11" x14ac:dyDescent="0.25">
      <c r="A2820" s="109" t="s">
        <v>16646</v>
      </c>
      <c r="B2820" s="109" t="s">
        <v>16647</v>
      </c>
      <c r="C2820" s="109" t="s">
        <v>15349</v>
      </c>
      <c r="D2820" s="109" t="s">
        <v>16351</v>
      </c>
      <c r="E2820" s="109">
        <v>3497</v>
      </c>
      <c r="F2820" s="109" t="s">
        <v>14908</v>
      </c>
      <c r="G2820" s="109" t="s">
        <v>4855</v>
      </c>
      <c r="H2820" s="110">
        <v>14106.01</v>
      </c>
      <c r="I2820" s="109" t="s">
        <v>14904</v>
      </c>
      <c r="J2820" s="109" t="s">
        <v>20096</v>
      </c>
      <c r="K2820" s="109" t="s">
        <v>15198</v>
      </c>
    </row>
    <row r="2821" spans="1:11" x14ac:dyDescent="0.25">
      <c r="A2821" t="s">
        <v>21301</v>
      </c>
      <c r="B2821" t="s">
        <v>15357</v>
      </c>
      <c r="C2821" t="s">
        <v>15349</v>
      </c>
      <c r="D2821" t="s">
        <v>16351</v>
      </c>
      <c r="E2821">
        <v>3694</v>
      </c>
      <c r="F2821" t="s">
        <v>14913</v>
      </c>
      <c r="G2821" t="s">
        <v>4855</v>
      </c>
      <c r="H2821" s="111">
        <v>1206.6</v>
      </c>
      <c r="I2821" t="s">
        <v>14914</v>
      </c>
      <c r="J2821" t="s">
        <v>20096</v>
      </c>
      <c r="K2821" t="s">
        <v>15198</v>
      </c>
    </row>
    <row r="2822" spans="1:11" x14ac:dyDescent="0.25">
      <c r="A2822" s="109" t="s">
        <v>21302</v>
      </c>
      <c r="B2822" s="109" t="s">
        <v>15349</v>
      </c>
      <c r="C2822" s="109" t="s">
        <v>15349</v>
      </c>
      <c r="D2822" s="109" t="s">
        <v>16351</v>
      </c>
      <c r="E2822" s="109">
        <v>3842</v>
      </c>
      <c r="F2822" s="109" t="s">
        <v>15155</v>
      </c>
      <c r="G2822" s="109" t="s">
        <v>4855</v>
      </c>
      <c r="H2822" s="110">
        <v>420</v>
      </c>
      <c r="I2822" s="109" t="s">
        <v>14963</v>
      </c>
      <c r="J2822" s="109" t="s">
        <v>20096</v>
      </c>
      <c r="K2822" s="109" t="s">
        <v>15198</v>
      </c>
    </row>
    <row r="2823" spans="1:11" x14ac:dyDescent="0.25">
      <c r="A2823" t="s">
        <v>16648</v>
      </c>
      <c r="B2823" t="s">
        <v>16355</v>
      </c>
      <c r="C2823" t="s">
        <v>15349</v>
      </c>
      <c r="D2823" t="s">
        <v>16351</v>
      </c>
      <c r="E2823">
        <v>3565</v>
      </c>
      <c r="F2823" t="s">
        <v>1369</v>
      </c>
      <c r="G2823" t="s">
        <v>4855</v>
      </c>
      <c r="H2823" s="111">
        <v>205</v>
      </c>
      <c r="I2823" t="s">
        <v>14943</v>
      </c>
      <c r="J2823" t="s">
        <v>20096</v>
      </c>
      <c r="K2823" t="s">
        <v>15198</v>
      </c>
    </row>
    <row r="2824" spans="1:11" x14ac:dyDescent="0.25">
      <c r="A2824" s="109" t="s">
        <v>16632</v>
      </c>
      <c r="B2824" s="109" t="s">
        <v>16059</v>
      </c>
      <c r="C2824" s="109" t="s">
        <v>15349</v>
      </c>
      <c r="D2824" s="109" t="s">
        <v>16351</v>
      </c>
      <c r="E2824" s="109">
        <v>3561</v>
      </c>
      <c r="F2824" s="109" t="s">
        <v>14952</v>
      </c>
      <c r="G2824" s="109" t="s">
        <v>4855</v>
      </c>
      <c r="H2824" s="110">
        <v>976</v>
      </c>
      <c r="I2824" s="109" t="s">
        <v>14943</v>
      </c>
      <c r="J2824" s="109" t="s">
        <v>20096</v>
      </c>
      <c r="K2824" s="109" t="s">
        <v>15198</v>
      </c>
    </row>
    <row r="2825" spans="1:11" x14ac:dyDescent="0.25">
      <c r="A2825" t="s">
        <v>16633</v>
      </c>
      <c r="B2825" t="s">
        <v>16059</v>
      </c>
      <c r="C2825" t="s">
        <v>15349</v>
      </c>
      <c r="D2825" t="s">
        <v>16351</v>
      </c>
      <c r="E2825">
        <v>3561</v>
      </c>
      <c r="F2825" t="s">
        <v>14952</v>
      </c>
      <c r="G2825" t="s">
        <v>4855</v>
      </c>
      <c r="H2825" s="111">
        <v>134</v>
      </c>
      <c r="I2825" t="s">
        <v>14943</v>
      </c>
      <c r="J2825" t="s">
        <v>20096</v>
      </c>
      <c r="K2825" t="s">
        <v>15198</v>
      </c>
    </row>
    <row r="2826" spans="1:11" x14ac:dyDescent="0.25">
      <c r="A2826" s="109" t="s">
        <v>21303</v>
      </c>
      <c r="B2826" s="109" t="s">
        <v>15357</v>
      </c>
      <c r="C2826" s="109" t="s">
        <v>15349</v>
      </c>
      <c r="D2826" s="109" t="s">
        <v>16351</v>
      </c>
      <c r="E2826" s="109">
        <v>3694</v>
      </c>
      <c r="F2826" s="109" t="s">
        <v>14913</v>
      </c>
      <c r="G2826" s="109" t="s">
        <v>4855</v>
      </c>
      <c r="H2826" s="110">
        <v>1097.4</v>
      </c>
      <c r="I2826" s="109" t="s">
        <v>14914</v>
      </c>
      <c r="J2826" s="109" t="s">
        <v>20096</v>
      </c>
      <c r="K2826" s="109" t="s">
        <v>15198</v>
      </c>
    </row>
    <row r="2827" spans="1:11" x14ac:dyDescent="0.25">
      <c r="A2827" t="s">
        <v>21304</v>
      </c>
      <c r="B2827" t="s">
        <v>15357</v>
      </c>
      <c r="C2827" t="s">
        <v>15349</v>
      </c>
      <c r="D2827" t="s">
        <v>16351</v>
      </c>
      <c r="E2827">
        <v>3694</v>
      </c>
      <c r="F2827" t="s">
        <v>14913</v>
      </c>
      <c r="G2827" t="s">
        <v>4855</v>
      </c>
      <c r="H2827" s="111">
        <v>1148.7</v>
      </c>
      <c r="I2827" t="s">
        <v>14914</v>
      </c>
      <c r="J2827" t="s">
        <v>20096</v>
      </c>
      <c r="K2827" t="s">
        <v>15198</v>
      </c>
    </row>
    <row r="2828" spans="1:11" x14ac:dyDescent="0.25">
      <c r="A2828" s="109" t="s">
        <v>10622</v>
      </c>
      <c r="B2828" s="109" t="s">
        <v>16649</v>
      </c>
      <c r="C2828" s="109" t="s">
        <v>15349</v>
      </c>
      <c r="D2828" s="109" t="s">
        <v>16351</v>
      </c>
      <c r="E2828" s="109">
        <v>3977</v>
      </c>
      <c r="F2828" s="109" t="s">
        <v>14978</v>
      </c>
      <c r="G2828" s="109" t="s">
        <v>4855</v>
      </c>
      <c r="H2828" s="110">
        <v>5256.72</v>
      </c>
      <c r="I2828" s="109" t="s">
        <v>14963</v>
      </c>
      <c r="J2828" s="109" t="s">
        <v>20096</v>
      </c>
      <c r="K2828" s="109" t="s">
        <v>15198</v>
      </c>
    </row>
    <row r="2829" spans="1:11" x14ac:dyDescent="0.25">
      <c r="A2829" t="s">
        <v>16651</v>
      </c>
      <c r="B2829" t="s">
        <v>16649</v>
      </c>
      <c r="C2829" t="s">
        <v>15349</v>
      </c>
      <c r="D2829" t="s">
        <v>16351</v>
      </c>
      <c r="E2829">
        <v>3977</v>
      </c>
      <c r="F2829" t="s">
        <v>14978</v>
      </c>
      <c r="G2829" t="s">
        <v>4855</v>
      </c>
      <c r="H2829" s="111">
        <v>16003.12</v>
      </c>
      <c r="I2829" t="s">
        <v>14963</v>
      </c>
      <c r="J2829" t="s">
        <v>20096</v>
      </c>
      <c r="K2829" t="s">
        <v>15198</v>
      </c>
    </row>
    <row r="2830" spans="1:11" x14ac:dyDescent="0.25">
      <c r="A2830" s="109" t="s">
        <v>4855</v>
      </c>
      <c r="B2830" s="109" t="s">
        <v>15871</v>
      </c>
      <c r="C2830" s="109" t="s">
        <v>15871</v>
      </c>
      <c r="D2830" s="109" t="s">
        <v>16351</v>
      </c>
      <c r="E2830" s="109">
        <v>1888</v>
      </c>
      <c r="F2830" s="109" t="s">
        <v>21305</v>
      </c>
      <c r="G2830" s="109" t="s">
        <v>4855</v>
      </c>
      <c r="H2830" s="110">
        <v>5</v>
      </c>
      <c r="I2830" s="109" t="s">
        <v>14963</v>
      </c>
      <c r="J2830" s="109" t="s">
        <v>20096</v>
      </c>
      <c r="K2830" s="109" t="s">
        <v>15198</v>
      </c>
    </row>
    <row r="2831" spans="1:11" x14ac:dyDescent="0.25">
      <c r="A2831" t="s">
        <v>16654</v>
      </c>
      <c r="B2831" t="s">
        <v>16655</v>
      </c>
      <c r="C2831" t="s">
        <v>15871</v>
      </c>
      <c r="D2831" t="s">
        <v>16351</v>
      </c>
      <c r="E2831">
        <v>3478</v>
      </c>
      <c r="F2831" t="s">
        <v>14903</v>
      </c>
      <c r="G2831" t="s">
        <v>4855</v>
      </c>
      <c r="H2831" s="111">
        <v>25468.5</v>
      </c>
      <c r="I2831" t="s">
        <v>14904</v>
      </c>
      <c r="J2831" t="s">
        <v>20096</v>
      </c>
      <c r="K2831" t="s">
        <v>15198</v>
      </c>
    </row>
    <row r="2832" spans="1:11" x14ac:dyDescent="0.25">
      <c r="A2832" s="109" t="s">
        <v>16656</v>
      </c>
      <c r="B2832" s="109" t="s">
        <v>16655</v>
      </c>
      <c r="C2832" s="109" t="s">
        <v>15871</v>
      </c>
      <c r="D2832" s="109" t="s">
        <v>16351</v>
      </c>
      <c r="E2832" s="109">
        <v>3478</v>
      </c>
      <c r="F2832" s="109" t="s">
        <v>14903</v>
      </c>
      <c r="G2832" s="109" t="s">
        <v>4855</v>
      </c>
      <c r="H2832" s="110">
        <v>26454.03</v>
      </c>
      <c r="I2832" s="109" t="s">
        <v>14904</v>
      </c>
      <c r="J2832" s="109" t="s">
        <v>20096</v>
      </c>
      <c r="K2832" s="109" t="s">
        <v>15198</v>
      </c>
    </row>
    <row r="2833" spans="1:11" x14ac:dyDescent="0.25">
      <c r="A2833" t="s">
        <v>21306</v>
      </c>
      <c r="B2833" t="s">
        <v>15871</v>
      </c>
      <c r="C2833" t="s">
        <v>15871</v>
      </c>
      <c r="D2833" t="s">
        <v>16351</v>
      </c>
      <c r="E2833">
        <v>3325</v>
      </c>
      <c r="F2833" t="s">
        <v>14966</v>
      </c>
      <c r="G2833" t="s">
        <v>4855</v>
      </c>
      <c r="H2833" s="111">
        <v>7</v>
      </c>
      <c r="I2833" t="s">
        <v>14916</v>
      </c>
      <c r="J2833" t="s">
        <v>20096</v>
      </c>
      <c r="K2833" t="s">
        <v>14916</v>
      </c>
    </row>
    <row r="2834" spans="1:11" x14ac:dyDescent="0.25">
      <c r="A2834" s="109" t="s">
        <v>16657</v>
      </c>
      <c r="B2834" s="109" t="s">
        <v>16655</v>
      </c>
      <c r="C2834" s="109" t="s">
        <v>15871</v>
      </c>
      <c r="D2834" s="109" t="s">
        <v>16351</v>
      </c>
      <c r="E2834" s="109">
        <v>3478</v>
      </c>
      <c r="F2834" s="109" t="s">
        <v>14903</v>
      </c>
      <c r="G2834" s="109" t="s">
        <v>4855</v>
      </c>
      <c r="H2834" s="110">
        <v>25178.25</v>
      </c>
      <c r="I2834" s="109" t="s">
        <v>14904</v>
      </c>
      <c r="J2834" s="109" t="s">
        <v>20096</v>
      </c>
      <c r="K2834" s="109" t="s">
        <v>15198</v>
      </c>
    </row>
    <row r="2835" spans="1:11" x14ac:dyDescent="0.25">
      <c r="A2835" t="s">
        <v>21307</v>
      </c>
      <c r="B2835" t="s">
        <v>15871</v>
      </c>
      <c r="C2835" t="s">
        <v>15871</v>
      </c>
      <c r="D2835" t="s">
        <v>16351</v>
      </c>
      <c r="E2835">
        <v>2797</v>
      </c>
      <c r="F2835" t="s">
        <v>14965</v>
      </c>
      <c r="G2835" t="s">
        <v>4855</v>
      </c>
      <c r="H2835" s="111">
        <v>50000</v>
      </c>
      <c r="I2835" t="s">
        <v>14963</v>
      </c>
      <c r="J2835" t="s">
        <v>20096</v>
      </c>
      <c r="K2835" t="s">
        <v>15198</v>
      </c>
    </row>
    <row r="2836" spans="1:11" x14ac:dyDescent="0.25">
      <c r="A2836" s="109" t="s">
        <v>21308</v>
      </c>
      <c r="B2836" s="109" t="s">
        <v>15871</v>
      </c>
      <c r="C2836" s="109" t="s">
        <v>15871</v>
      </c>
      <c r="D2836" s="109" t="s">
        <v>16351</v>
      </c>
      <c r="E2836" s="109">
        <v>2797</v>
      </c>
      <c r="F2836" s="109" t="s">
        <v>14965</v>
      </c>
      <c r="G2836" s="109" t="s">
        <v>4855</v>
      </c>
      <c r="H2836" s="110">
        <v>50000</v>
      </c>
      <c r="I2836" s="109" t="s">
        <v>14963</v>
      </c>
      <c r="J2836" s="109" t="s">
        <v>20096</v>
      </c>
      <c r="K2836" s="109" t="s">
        <v>15198</v>
      </c>
    </row>
    <row r="2837" spans="1:11" x14ac:dyDescent="0.25">
      <c r="A2837" t="s">
        <v>16665</v>
      </c>
      <c r="B2837" t="s">
        <v>16574</v>
      </c>
      <c r="C2837" t="s">
        <v>15871</v>
      </c>
      <c r="D2837" t="s">
        <v>16351</v>
      </c>
      <c r="E2837">
        <v>3481</v>
      </c>
      <c r="F2837" t="s">
        <v>14905</v>
      </c>
      <c r="G2837" t="s">
        <v>4855</v>
      </c>
      <c r="H2837" s="111">
        <v>3108.6</v>
      </c>
      <c r="I2837" t="s">
        <v>14904</v>
      </c>
      <c r="J2837" t="s">
        <v>20096</v>
      </c>
      <c r="K2837" t="s">
        <v>15198</v>
      </c>
    </row>
    <row r="2838" spans="1:11" x14ac:dyDescent="0.25">
      <c r="A2838" s="109" t="s">
        <v>16666</v>
      </c>
      <c r="B2838" s="109" t="s">
        <v>16574</v>
      </c>
      <c r="C2838" s="109" t="s">
        <v>15871</v>
      </c>
      <c r="D2838" s="109" t="s">
        <v>16351</v>
      </c>
      <c r="E2838" s="109">
        <v>3481</v>
      </c>
      <c r="F2838" s="109" t="s">
        <v>14905</v>
      </c>
      <c r="G2838" s="109" t="s">
        <v>4855</v>
      </c>
      <c r="H2838" s="110">
        <v>3171.6</v>
      </c>
      <c r="I2838" s="109" t="s">
        <v>14904</v>
      </c>
      <c r="J2838" s="109" t="s">
        <v>20096</v>
      </c>
      <c r="K2838" s="109" t="s">
        <v>15198</v>
      </c>
    </row>
    <row r="2839" spans="1:11" x14ac:dyDescent="0.25">
      <c r="A2839" t="s">
        <v>16667</v>
      </c>
      <c r="B2839" t="s">
        <v>16574</v>
      </c>
      <c r="C2839" t="s">
        <v>15871</v>
      </c>
      <c r="D2839" t="s">
        <v>16351</v>
      </c>
      <c r="E2839">
        <v>3481</v>
      </c>
      <c r="F2839" t="s">
        <v>14905</v>
      </c>
      <c r="G2839" t="s">
        <v>4855</v>
      </c>
      <c r="H2839" s="111">
        <v>3121.2</v>
      </c>
      <c r="I2839" t="s">
        <v>14904</v>
      </c>
      <c r="J2839" t="s">
        <v>20096</v>
      </c>
      <c r="K2839" t="s">
        <v>15198</v>
      </c>
    </row>
    <row r="2840" spans="1:11" x14ac:dyDescent="0.25">
      <c r="A2840" s="109" t="s">
        <v>16672</v>
      </c>
      <c r="B2840" s="109" t="s">
        <v>16574</v>
      </c>
      <c r="C2840" s="109" t="s">
        <v>15871</v>
      </c>
      <c r="D2840" s="109" t="s">
        <v>16351</v>
      </c>
      <c r="E2840" s="109">
        <v>3481</v>
      </c>
      <c r="F2840" s="109" t="s">
        <v>14905</v>
      </c>
      <c r="G2840" s="109" t="s">
        <v>4855</v>
      </c>
      <c r="H2840" s="110">
        <v>3065.4</v>
      </c>
      <c r="I2840" s="109" t="s">
        <v>14904</v>
      </c>
      <c r="J2840" s="109" t="s">
        <v>20096</v>
      </c>
      <c r="K2840" s="109" t="s">
        <v>15198</v>
      </c>
    </row>
    <row r="2841" spans="1:11" x14ac:dyDescent="0.25">
      <c r="A2841" t="s">
        <v>16677</v>
      </c>
      <c r="B2841" t="s">
        <v>16574</v>
      </c>
      <c r="C2841" t="s">
        <v>15871</v>
      </c>
      <c r="D2841" t="s">
        <v>16351</v>
      </c>
      <c r="E2841">
        <v>3481</v>
      </c>
      <c r="F2841" t="s">
        <v>14905</v>
      </c>
      <c r="G2841" t="s">
        <v>4855</v>
      </c>
      <c r="H2841" s="111">
        <v>3132</v>
      </c>
      <c r="I2841" t="s">
        <v>14904</v>
      </c>
      <c r="J2841" t="s">
        <v>20096</v>
      </c>
      <c r="K2841" t="s">
        <v>15198</v>
      </c>
    </row>
    <row r="2842" spans="1:11" x14ac:dyDescent="0.25">
      <c r="A2842" s="109" t="s">
        <v>16678</v>
      </c>
      <c r="B2842" s="109" t="s">
        <v>16357</v>
      </c>
      <c r="C2842" s="109" t="s">
        <v>15871</v>
      </c>
      <c r="D2842" s="109" t="s">
        <v>16351</v>
      </c>
      <c r="E2842" s="109">
        <v>3481</v>
      </c>
      <c r="F2842" s="109" t="s">
        <v>14905</v>
      </c>
      <c r="G2842" s="109" t="s">
        <v>4855</v>
      </c>
      <c r="H2842" s="110">
        <v>3216.6</v>
      </c>
      <c r="I2842" s="109" t="s">
        <v>14904</v>
      </c>
      <c r="J2842" s="109" t="s">
        <v>20096</v>
      </c>
      <c r="K2842" s="109" t="s">
        <v>15198</v>
      </c>
    </row>
    <row r="2843" spans="1:11" x14ac:dyDescent="0.25">
      <c r="A2843" t="s">
        <v>16679</v>
      </c>
      <c r="B2843" t="s">
        <v>16357</v>
      </c>
      <c r="C2843" t="s">
        <v>15871</v>
      </c>
      <c r="D2843" t="s">
        <v>16351</v>
      </c>
      <c r="E2843">
        <v>3481</v>
      </c>
      <c r="F2843" t="s">
        <v>14905</v>
      </c>
      <c r="G2843" t="s">
        <v>4855</v>
      </c>
      <c r="H2843" s="111">
        <v>3376.8</v>
      </c>
      <c r="I2843" t="s">
        <v>14904</v>
      </c>
      <c r="J2843" t="s">
        <v>20096</v>
      </c>
      <c r="K2843" t="s">
        <v>15198</v>
      </c>
    </row>
    <row r="2844" spans="1:11" x14ac:dyDescent="0.25">
      <c r="A2844" s="109" t="s">
        <v>16680</v>
      </c>
      <c r="B2844" s="109" t="s">
        <v>16059</v>
      </c>
      <c r="C2844" s="109" t="s">
        <v>15871</v>
      </c>
      <c r="D2844" s="109" t="s">
        <v>16351</v>
      </c>
      <c r="E2844" s="109">
        <v>3481</v>
      </c>
      <c r="F2844" s="109" t="s">
        <v>14905</v>
      </c>
      <c r="G2844" s="109" t="s">
        <v>4855</v>
      </c>
      <c r="H2844" s="110">
        <v>3169.8</v>
      </c>
      <c r="I2844" s="109" t="s">
        <v>14904</v>
      </c>
      <c r="J2844" s="109" t="s">
        <v>20096</v>
      </c>
      <c r="K2844" s="109" t="s">
        <v>15198</v>
      </c>
    </row>
    <row r="2845" spans="1:11" x14ac:dyDescent="0.25">
      <c r="A2845" t="s">
        <v>16681</v>
      </c>
      <c r="B2845" t="s">
        <v>16059</v>
      </c>
      <c r="C2845" t="s">
        <v>15871</v>
      </c>
      <c r="D2845" t="s">
        <v>16351</v>
      </c>
      <c r="E2845">
        <v>3481</v>
      </c>
      <c r="F2845" t="s">
        <v>14905</v>
      </c>
      <c r="G2845" t="s">
        <v>4855</v>
      </c>
      <c r="H2845" s="111">
        <v>3115.8</v>
      </c>
      <c r="I2845" t="s">
        <v>14904</v>
      </c>
      <c r="J2845" t="s">
        <v>20096</v>
      </c>
      <c r="K2845" t="s">
        <v>15198</v>
      </c>
    </row>
    <row r="2846" spans="1:11" x14ac:dyDescent="0.25">
      <c r="A2846" s="109" t="s">
        <v>16682</v>
      </c>
      <c r="B2846" s="109" t="s">
        <v>16059</v>
      </c>
      <c r="C2846" s="109" t="s">
        <v>15871</v>
      </c>
      <c r="D2846" s="109" t="s">
        <v>16351</v>
      </c>
      <c r="E2846" s="109">
        <v>3481</v>
      </c>
      <c r="F2846" s="109" t="s">
        <v>14905</v>
      </c>
      <c r="G2846" s="109" t="s">
        <v>4855</v>
      </c>
      <c r="H2846" s="110">
        <v>3415.68</v>
      </c>
      <c r="I2846" s="109" t="s">
        <v>14904</v>
      </c>
      <c r="J2846" s="109" t="s">
        <v>20096</v>
      </c>
      <c r="K2846" s="109" t="s">
        <v>15198</v>
      </c>
    </row>
    <row r="2847" spans="1:11" x14ac:dyDescent="0.25">
      <c r="A2847" t="s">
        <v>16683</v>
      </c>
      <c r="B2847" t="s">
        <v>16574</v>
      </c>
      <c r="C2847" t="s">
        <v>15871</v>
      </c>
      <c r="D2847" t="s">
        <v>16351</v>
      </c>
      <c r="E2847">
        <v>3481</v>
      </c>
      <c r="F2847" t="s">
        <v>14905</v>
      </c>
      <c r="G2847" t="s">
        <v>4855</v>
      </c>
      <c r="H2847" s="111">
        <v>3069</v>
      </c>
      <c r="I2847" t="s">
        <v>14904</v>
      </c>
      <c r="J2847" t="s">
        <v>20096</v>
      </c>
      <c r="K2847" t="s">
        <v>15198</v>
      </c>
    </row>
    <row r="2848" spans="1:11" x14ac:dyDescent="0.25">
      <c r="A2848" s="109" t="s">
        <v>16684</v>
      </c>
      <c r="B2848" s="109" t="s">
        <v>16357</v>
      </c>
      <c r="C2848" s="109" t="s">
        <v>15871</v>
      </c>
      <c r="D2848" s="109" t="s">
        <v>16351</v>
      </c>
      <c r="E2848" s="109">
        <v>3481</v>
      </c>
      <c r="F2848" s="109" t="s">
        <v>14905</v>
      </c>
      <c r="G2848" s="109" t="s">
        <v>4855</v>
      </c>
      <c r="H2848" s="110">
        <v>3494.4</v>
      </c>
      <c r="I2848" s="109" t="s">
        <v>14904</v>
      </c>
      <c r="J2848" s="109" t="s">
        <v>20096</v>
      </c>
      <c r="K2848" s="109" t="s">
        <v>15198</v>
      </c>
    </row>
    <row r="2849" spans="1:11" x14ac:dyDescent="0.25">
      <c r="A2849" t="s">
        <v>16685</v>
      </c>
      <c r="B2849" t="s">
        <v>16059</v>
      </c>
      <c r="C2849" t="s">
        <v>15871</v>
      </c>
      <c r="D2849" t="s">
        <v>16351</v>
      </c>
      <c r="E2849">
        <v>3481</v>
      </c>
      <c r="F2849" t="s">
        <v>14905</v>
      </c>
      <c r="G2849" t="s">
        <v>4855</v>
      </c>
      <c r="H2849" s="111">
        <v>3438.72</v>
      </c>
      <c r="I2849" t="s">
        <v>14904</v>
      </c>
      <c r="J2849" t="s">
        <v>20096</v>
      </c>
      <c r="K2849" t="s">
        <v>15198</v>
      </c>
    </row>
    <row r="2850" spans="1:11" x14ac:dyDescent="0.25">
      <c r="A2850" s="109" t="s">
        <v>21309</v>
      </c>
      <c r="B2850" s="109" t="s">
        <v>15871</v>
      </c>
      <c r="C2850" s="109" t="s">
        <v>15871</v>
      </c>
      <c r="D2850" s="109" t="s">
        <v>16351</v>
      </c>
      <c r="E2850" s="109">
        <v>3292</v>
      </c>
      <c r="F2850" s="109" t="s">
        <v>20099</v>
      </c>
      <c r="G2850" s="109" t="s">
        <v>4855</v>
      </c>
      <c r="H2850" s="110">
        <v>50</v>
      </c>
      <c r="I2850" s="109" t="s">
        <v>14963</v>
      </c>
      <c r="J2850" s="109" t="s">
        <v>20096</v>
      </c>
      <c r="K2850" s="109" t="s">
        <v>15198</v>
      </c>
    </row>
    <row r="2851" spans="1:11" x14ac:dyDescent="0.25">
      <c r="A2851" t="s">
        <v>16688</v>
      </c>
      <c r="B2851" t="s">
        <v>16655</v>
      </c>
      <c r="C2851" t="s">
        <v>15871</v>
      </c>
      <c r="D2851" t="s">
        <v>16351</v>
      </c>
      <c r="E2851">
        <v>3478</v>
      </c>
      <c r="F2851" t="s">
        <v>14903</v>
      </c>
      <c r="G2851" t="s">
        <v>4855</v>
      </c>
      <c r="H2851" s="111">
        <v>23355.69</v>
      </c>
      <c r="I2851" t="s">
        <v>14904</v>
      </c>
      <c r="J2851" t="s">
        <v>20096</v>
      </c>
      <c r="K2851" t="s">
        <v>15198</v>
      </c>
    </row>
    <row r="2852" spans="1:11" x14ac:dyDescent="0.25">
      <c r="A2852" s="109" t="s">
        <v>16689</v>
      </c>
      <c r="B2852" s="109" t="s">
        <v>16655</v>
      </c>
      <c r="C2852" s="109" t="s">
        <v>15871</v>
      </c>
      <c r="D2852" s="109" t="s">
        <v>16351</v>
      </c>
      <c r="E2852" s="109">
        <v>3300</v>
      </c>
      <c r="F2852" s="109" t="s">
        <v>14946</v>
      </c>
      <c r="G2852" s="109" t="s">
        <v>4855</v>
      </c>
      <c r="H2852" s="110">
        <v>2200</v>
      </c>
      <c r="I2852" s="109" t="s">
        <v>14943</v>
      </c>
      <c r="J2852" s="109" t="s">
        <v>20096</v>
      </c>
      <c r="K2852" s="109" t="s">
        <v>15198</v>
      </c>
    </row>
    <row r="2853" spans="1:11" x14ac:dyDescent="0.25">
      <c r="A2853" t="s">
        <v>20789</v>
      </c>
      <c r="B2853" t="s">
        <v>15871</v>
      </c>
      <c r="C2853" t="s">
        <v>15871</v>
      </c>
      <c r="D2853" t="s">
        <v>16351</v>
      </c>
      <c r="E2853">
        <v>3929</v>
      </c>
      <c r="F2853" t="s">
        <v>15148</v>
      </c>
      <c r="G2853" t="s">
        <v>4855</v>
      </c>
      <c r="H2853" s="111">
        <v>960</v>
      </c>
      <c r="I2853" t="s">
        <v>14963</v>
      </c>
      <c r="J2853" t="s">
        <v>20096</v>
      </c>
      <c r="K2853" t="s">
        <v>15198</v>
      </c>
    </row>
    <row r="2854" spans="1:11" x14ac:dyDescent="0.25">
      <c r="A2854" s="109" t="s">
        <v>21310</v>
      </c>
      <c r="B2854" s="109" t="s">
        <v>15871</v>
      </c>
      <c r="C2854" s="109" t="s">
        <v>15871</v>
      </c>
      <c r="D2854" s="109" t="s">
        <v>16351</v>
      </c>
      <c r="E2854" s="109">
        <v>3929</v>
      </c>
      <c r="F2854" s="109" t="s">
        <v>15148</v>
      </c>
      <c r="G2854" s="109" t="s">
        <v>4855</v>
      </c>
      <c r="H2854" s="110">
        <v>850</v>
      </c>
      <c r="I2854" s="109" t="s">
        <v>14963</v>
      </c>
      <c r="J2854" s="109" t="s">
        <v>20096</v>
      </c>
      <c r="K2854" s="109" t="s">
        <v>15198</v>
      </c>
    </row>
    <row r="2855" spans="1:11" x14ac:dyDescent="0.25">
      <c r="A2855" t="s">
        <v>16652</v>
      </c>
      <c r="B2855" t="s">
        <v>16653</v>
      </c>
      <c r="C2855" t="s">
        <v>15871</v>
      </c>
      <c r="D2855" t="s">
        <v>16351</v>
      </c>
      <c r="E2855">
        <v>3876</v>
      </c>
      <c r="F2855" t="s">
        <v>14950</v>
      </c>
      <c r="G2855" t="s">
        <v>4855</v>
      </c>
      <c r="H2855" s="111">
        <v>4457</v>
      </c>
      <c r="I2855" t="s">
        <v>14943</v>
      </c>
      <c r="J2855" t="s">
        <v>20096</v>
      </c>
      <c r="K2855" t="s">
        <v>15198</v>
      </c>
    </row>
    <row r="2856" spans="1:11" x14ac:dyDescent="0.25">
      <c r="A2856" s="109" t="s">
        <v>16658</v>
      </c>
      <c r="B2856" s="109" t="s">
        <v>15956</v>
      </c>
      <c r="C2856" s="109" t="s">
        <v>15871</v>
      </c>
      <c r="D2856" s="109" t="s">
        <v>16351</v>
      </c>
      <c r="E2856" s="109">
        <v>3481</v>
      </c>
      <c r="F2856" s="109" t="s">
        <v>14905</v>
      </c>
      <c r="G2856" s="109" t="s">
        <v>4855</v>
      </c>
      <c r="H2856" s="110">
        <v>3788.4</v>
      </c>
      <c r="I2856" s="109" t="s">
        <v>14904</v>
      </c>
      <c r="J2856" s="109" t="s">
        <v>20096</v>
      </c>
      <c r="K2856" s="109" t="s">
        <v>15198</v>
      </c>
    </row>
    <row r="2857" spans="1:11" x14ac:dyDescent="0.25">
      <c r="A2857" t="s">
        <v>16659</v>
      </c>
      <c r="B2857" t="s">
        <v>15956</v>
      </c>
      <c r="C2857" t="s">
        <v>15871</v>
      </c>
      <c r="D2857" t="s">
        <v>16351</v>
      </c>
      <c r="E2857">
        <v>3481</v>
      </c>
      <c r="F2857" t="s">
        <v>14905</v>
      </c>
      <c r="G2857" t="s">
        <v>4855</v>
      </c>
      <c r="H2857" s="111">
        <v>3166.2</v>
      </c>
      <c r="I2857" t="s">
        <v>14904</v>
      </c>
      <c r="J2857" t="s">
        <v>20096</v>
      </c>
      <c r="K2857" t="s">
        <v>15198</v>
      </c>
    </row>
    <row r="2858" spans="1:11" x14ac:dyDescent="0.25">
      <c r="A2858" s="109" t="s">
        <v>16660</v>
      </c>
      <c r="B2858" s="109" t="s">
        <v>15956</v>
      </c>
      <c r="C2858" s="109" t="s">
        <v>15871</v>
      </c>
      <c r="D2858" s="109" t="s">
        <v>16351</v>
      </c>
      <c r="E2858" s="109">
        <v>3481</v>
      </c>
      <c r="F2858" s="109" t="s">
        <v>14905</v>
      </c>
      <c r="G2858" s="109" t="s">
        <v>4855</v>
      </c>
      <c r="H2858" s="110">
        <v>3250.8</v>
      </c>
      <c r="I2858" s="109" t="s">
        <v>14904</v>
      </c>
      <c r="J2858" s="109" t="s">
        <v>20096</v>
      </c>
      <c r="K2858" s="109" t="s">
        <v>15198</v>
      </c>
    </row>
    <row r="2859" spans="1:11" x14ac:dyDescent="0.25">
      <c r="A2859" t="s">
        <v>16661</v>
      </c>
      <c r="B2859" t="s">
        <v>15956</v>
      </c>
      <c r="C2859" t="s">
        <v>15871</v>
      </c>
      <c r="D2859" t="s">
        <v>16351</v>
      </c>
      <c r="E2859">
        <v>3481</v>
      </c>
      <c r="F2859" t="s">
        <v>14905</v>
      </c>
      <c r="G2859" t="s">
        <v>4855</v>
      </c>
      <c r="H2859" s="111">
        <v>3220.2</v>
      </c>
      <c r="I2859" t="s">
        <v>14904</v>
      </c>
      <c r="J2859" t="s">
        <v>20096</v>
      </c>
      <c r="K2859" t="s">
        <v>15198</v>
      </c>
    </row>
    <row r="2860" spans="1:11" x14ac:dyDescent="0.25">
      <c r="A2860" s="109" t="s">
        <v>16662</v>
      </c>
      <c r="B2860" s="109" t="s">
        <v>15956</v>
      </c>
      <c r="C2860" s="109" t="s">
        <v>15871</v>
      </c>
      <c r="D2860" s="109" t="s">
        <v>16351</v>
      </c>
      <c r="E2860" s="109">
        <v>3481</v>
      </c>
      <c r="F2860" s="109" t="s">
        <v>14905</v>
      </c>
      <c r="G2860" s="109" t="s">
        <v>4855</v>
      </c>
      <c r="H2860" s="110">
        <v>3133.8</v>
      </c>
      <c r="I2860" s="109" t="s">
        <v>14904</v>
      </c>
      <c r="J2860" s="109" t="s">
        <v>20096</v>
      </c>
      <c r="K2860" s="109" t="s">
        <v>15198</v>
      </c>
    </row>
    <row r="2861" spans="1:11" x14ac:dyDescent="0.25">
      <c r="A2861" t="s">
        <v>16663</v>
      </c>
      <c r="B2861" t="s">
        <v>16574</v>
      </c>
      <c r="C2861" t="s">
        <v>15871</v>
      </c>
      <c r="D2861" t="s">
        <v>16351</v>
      </c>
      <c r="E2861">
        <v>3481</v>
      </c>
      <c r="F2861" t="s">
        <v>14905</v>
      </c>
      <c r="G2861" t="s">
        <v>4855</v>
      </c>
      <c r="H2861" s="111">
        <v>3241.8</v>
      </c>
      <c r="I2861" t="s">
        <v>14904</v>
      </c>
      <c r="J2861" t="s">
        <v>20096</v>
      </c>
      <c r="K2861" t="s">
        <v>15198</v>
      </c>
    </row>
    <row r="2862" spans="1:11" x14ac:dyDescent="0.25">
      <c r="A2862" s="109" t="s">
        <v>16664</v>
      </c>
      <c r="B2862" s="109" t="s">
        <v>16086</v>
      </c>
      <c r="C2862" s="109" t="s">
        <v>15871</v>
      </c>
      <c r="D2862" s="109" t="s">
        <v>16351</v>
      </c>
      <c r="E2862" s="109">
        <v>3481</v>
      </c>
      <c r="F2862" s="109" t="s">
        <v>14905</v>
      </c>
      <c r="G2862" s="109" t="s">
        <v>4855</v>
      </c>
      <c r="H2862" s="110">
        <v>3887.4</v>
      </c>
      <c r="I2862" s="109" t="s">
        <v>14904</v>
      </c>
      <c r="J2862" s="109" t="s">
        <v>20096</v>
      </c>
      <c r="K2862" s="109" t="s">
        <v>15198</v>
      </c>
    </row>
    <row r="2863" spans="1:11" x14ac:dyDescent="0.25">
      <c r="A2863" t="s">
        <v>16668</v>
      </c>
      <c r="B2863" t="s">
        <v>16574</v>
      </c>
      <c r="C2863" t="s">
        <v>15871</v>
      </c>
      <c r="D2863" t="s">
        <v>16351</v>
      </c>
      <c r="E2863">
        <v>3481</v>
      </c>
      <c r="F2863" t="s">
        <v>14905</v>
      </c>
      <c r="G2863" t="s">
        <v>4855</v>
      </c>
      <c r="H2863" s="111">
        <v>3153.6</v>
      </c>
      <c r="I2863" t="s">
        <v>14904</v>
      </c>
      <c r="J2863" t="s">
        <v>20096</v>
      </c>
      <c r="K2863" t="s">
        <v>15198</v>
      </c>
    </row>
    <row r="2864" spans="1:11" x14ac:dyDescent="0.25">
      <c r="A2864" s="109" t="s">
        <v>16669</v>
      </c>
      <c r="B2864" s="109" t="s">
        <v>16086</v>
      </c>
      <c r="C2864" s="109" t="s">
        <v>15871</v>
      </c>
      <c r="D2864" s="109" t="s">
        <v>16351</v>
      </c>
      <c r="E2864" s="109">
        <v>3481</v>
      </c>
      <c r="F2864" s="109" t="s">
        <v>14905</v>
      </c>
      <c r="G2864" s="109" t="s">
        <v>4855</v>
      </c>
      <c r="H2864" s="110">
        <v>3810.4</v>
      </c>
      <c r="I2864" s="109" t="s">
        <v>14904</v>
      </c>
      <c r="J2864" s="109" t="s">
        <v>20096</v>
      </c>
      <c r="K2864" s="109" t="s">
        <v>15198</v>
      </c>
    </row>
    <row r="2865" spans="1:11" x14ac:dyDescent="0.25">
      <c r="A2865" t="s">
        <v>16670</v>
      </c>
      <c r="B2865" t="s">
        <v>16086</v>
      </c>
      <c r="C2865" t="s">
        <v>15871</v>
      </c>
      <c r="D2865" t="s">
        <v>16351</v>
      </c>
      <c r="E2865">
        <v>3481</v>
      </c>
      <c r="F2865" t="s">
        <v>14905</v>
      </c>
      <c r="G2865" t="s">
        <v>4855</v>
      </c>
      <c r="H2865" s="111">
        <v>3902.8</v>
      </c>
      <c r="I2865" t="s">
        <v>14904</v>
      </c>
      <c r="J2865" t="s">
        <v>20096</v>
      </c>
      <c r="K2865" t="s">
        <v>15198</v>
      </c>
    </row>
    <row r="2866" spans="1:11" x14ac:dyDescent="0.25">
      <c r="A2866" s="109" t="s">
        <v>16671</v>
      </c>
      <c r="B2866" s="109" t="s">
        <v>16086</v>
      </c>
      <c r="C2866" s="109" t="s">
        <v>15871</v>
      </c>
      <c r="D2866" s="109" t="s">
        <v>16351</v>
      </c>
      <c r="E2866" s="109">
        <v>3481</v>
      </c>
      <c r="F2866" s="109" t="s">
        <v>14905</v>
      </c>
      <c r="G2866" s="109" t="s">
        <v>4855</v>
      </c>
      <c r="H2866" s="110">
        <v>3328.2</v>
      </c>
      <c r="I2866" s="109" t="s">
        <v>14904</v>
      </c>
      <c r="J2866" s="109" t="s">
        <v>20096</v>
      </c>
      <c r="K2866" s="109" t="s">
        <v>15198</v>
      </c>
    </row>
    <row r="2867" spans="1:11" x14ac:dyDescent="0.25">
      <c r="A2867" t="s">
        <v>16673</v>
      </c>
      <c r="B2867" t="s">
        <v>16574</v>
      </c>
      <c r="C2867" t="s">
        <v>15871</v>
      </c>
      <c r="D2867" t="s">
        <v>16351</v>
      </c>
      <c r="E2867">
        <v>3481</v>
      </c>
      <c r="F2867" t="s">
        <v>14905</v>
      </c>
      <c r="G2867" t="s">
        <v>4855</v>
      </c>
      <c r="H2867" s="111">
        <v>3357</v>
      </c>
      <c r="I2867" t="s">
        <v>14904</v>
      </c>
      <c r="J2867" t="s">
        <v>20096</v>
      </c>
      <c r="K2867" t="s">
        <v>15198</v>
      </c>
    </row>
    <row r="2868" spans="1:11" x14ac:dyDescent="0.25">
      <c r="A2868" s="109" t="s">
        <v>16674</v>
      </c>
      <c r="B2868" s="109" t="s">
        <v>16086</v>
      </c>
      <c r="C2868" s="109" t="s">
        <v>15871</v>
      </c>
      <c r="D2868" s="109" t="s">
        <v>16351</v>
      </c>
      <c r="E2868" s="109">
        <v>3481</v>
      </c>
      <c r="F2868" s="109" t="s">
        <v>14905</v>
      </c>
      <c r="G2868" s="109" t="s">
        <v>4855</v>
      </c>
      <c r="H2868" s="110">
        <v>3885.2</v>
      </c>
      <c r="I2868" s="109" t="s">
        <v>14904</v>
      </c>
      <c r="J2868" s="109" t="s">
        <v>20096</v>
      </c>
      <c r="K2868" s="109" t="s">
        <v>15198</v>
      </c>
    </row>
    <row r="2869" spans="1:11" x14ac:dyDescent="0.25">
      <c r="A2869" t="s">
        <v>16675</v>
      </c>
      <c r="B2869" t="s">
        <v>16574</v>
      </c>
      <c r="C2869" t="s">
        <v>15871</v>
      </c>
      <c r="D2869" t="s">
        <v>16351</v>
      </c>
      <c r="E2869">
        <v>3481</v>
      </c>
      <c r="F2869" t="s">
        <v>14905</v>
      </c>
      <c r="G2869" t="s">
        <v>4855</v>
      </c>
      <c r="H2869" s="111">
        <v>3119.4</v>
      </c>
      <c r="I2869" t="s">
        <v>14904</v>
      </c>
      <c r="J2869" t="s">
        <v>20096</v>
      </c>
      <c r="K2869" t="s">
        <v>15198</v>
      </c>
    </row>
    <row r="2870" spans="1:11" x14ac:dyDescent="0.25">
      <c r="A2870" s="109" t="s">
        <v>16676</v>
      </c>
      <c r="B2870" s="109" t="s">
        <v>16086</v>
      </c>
      <c r="C2870" s="109" t="s">
        <v>15871</v>
      </c>
      <c r="D2870" s="109" t="s">
        <v>16351</v>
      </c>
      <c r="E2870" s="109">
        <v>3481</v>
      </c>
      <c r="F2870" s="109" t="s">
        <v>14905</v>
      </c>
      <c r="G2870" s="109" t="s">
        <v>4855</v>
      </c>
      <c r="H2870" s="110">
        <v>3141</v>
      </c>
      <c r="I2870" s="109" t="s">
        <v>14904</v>
      </c>
      <c r="J2870" s="109" t="s">
        <v>20096</v>
      </c>
      <c r="K2870" s="109" t="s">
        <v>15198</v>
      </c>
    </row>
    <row r="2871" spans="1:11" x14ac:dyDescent="0.25">
      <c r="A2871" t="s">
        <v>16687</v>
      </c>
      <c r="B2871" t="s">
        <v>15956</v>
      </c>
      <c r="C2871" t="s">
        <v>15871</v>
      </c>
      <c r="D2871" t="s">
        <v>16351</v>
      </c>
      <c r="E2871">
        <v>3855</v>
      </c>
      <c r="F2871" t="s">
        <v>14906</v>
      </c>
      <c r="G2871" t="s">
        <v>4855</v>
      </c>
      <c r="H2871" s="111">
        <v>54720</v>
      </c>
      <c r="I2871" t="s">
        <v>14904</v>
      </c>
      <c r="J2871" t="s">
        <v>20096</v>
      </c>
      <c r="K2871" t="s">
        <v>15198</v>
      </c>
    </row>
    <row r="2872" spans="1:11" x14ac:dyDescent="0.25">
      <c r="A2872" s="109" t="s">
        <v>21311</v>
      </c>
      <c r="B2872" s="109" t="s">
        <v>15871</v>
      </c>
      <c r="C2872" s="109" t="s">
        <v>15871</v>
      </c>
      <c r="D2872" s="109" t="s">
        <v>16351</v>
      </c>
      <c r="E2872" s="109">
        <v>3893</v>
      </c>
      <c r="F2872" s="109" t="s">
        <v>20519</v>
      </c>
      <c r="G2872" s="109" t="s">
        <v>4855</v>
      </c>
      <c r="H2872" s="110">
        <v>180</v>
      </c>
      <c r="I2872" s="109" t="s">
        <v>14963</v>
      </c>
      <c r="J2872" s="109" t="s">
        <v>20096</v>
      </c>
      <c r="K2872" s="109" t="s">
        <v>15198</v>
      </c>
    </row>
    <row r="2873" spans="1:11" x14ac:dyDescent="0.25">
      <c r="A2873" t="s">
        <v>21312</v>
      </c>
      <c r="B2873" t="s">
        <v>15871</v>
      </c>
      <c r="C2873" t="s">
        <v>15871</v>
      </c>
      <c r="D2873" t="s">
        <v>16351</v>
      </c>
      <c r="E2873">
        <v>4001</v>
      </c>
      <c r="F2873" t="s">
        <v>20784</v>
      </c>
      <c r="G2873" t="s">
        <v>4855</v>
      </c>
      <c r="H2873" s="111">
        <v>1100</v>
      </c>
      <c r="I2873" t="s">
        <v>14963</v>
      </c>
      <c r="J2873" t="s">
        <v>20096</v>
      </c>
      <c r="K2873" t="s">
        <v>15198</v>
      </c>
    </row>
    <row r="2874" spans="1:11" x14ac:dyDescent="0.25">
      <c r="A2874" s="109" t="s">
        <v>21313</v>
      </c>
      <c r="B2874" s="109" t="s">
        <v>15871</v>
      </c>
      <c r="C2874" s="109" t="s">
        <v>15871</v>
      </c>
      <c r="D2874" s="109" t="s">
        <v>16351</v>
      </c>
      <c r="E2874" s="109">
        <v>3988</v>
      </c>
      <c r="F2874" s="109" t="s">
        <v>21103</v>
      </c>
      <c r="G2874" s="109" t="s">
        <v>4855</v>
      </c>
      <c r="H2874" s="110">
        <v>40</v>
      </c>
      <c r="I2874" s="109" t="s">
        <v>14963</v>
      </c>
      <c r="J2874" s="109" t="s">
        <v>20096</v>
      </c>
      <c r="K2874" s="109" t="s">
        <v>15198</v>
      </c>
    </row>
    <row r="2875" spans="1:11" x14ac:dyDescent="0.25">
      <c r="A2875" t="s">
        <v>16690</v>
      </c>
      <c r="B2875" t="s">
        <v>16359</v>
      </c>
      <c r="C2875" t="s">
        <v>15883</v>
      </c>
      <c r="D2875" t="s">
        <v>16351</v>
      </c>
      <c r="E2875">
        <v>3478</v>
      </c>
      <c r="F2875" t="s">
        <v>14903</v>
      </c>
      <c r="G2875" t="s">
        <v>4855</v>
      </c>
      <c r="H2875" s="111">
        <v>25731.76</v>
      </c>
      <c r="I2875" t="s">
        <v>14904</v>
      </c>
      <c r="J2875" t="s">
        <v>20096</v>
      </c>
      <c r="K2875" t="s">
        <v>15198</v>
      </c>
    </row>
    <row r="2876" spans="1:11" x14ac:dyDescent="0.25">
      <c r="A2876" s="109" t="s">
        <v>21314</v>
      </c>
      <c r="B2876" s="109" t="s">
        <v>15883</v>
      </c>
      <c r="C2876" s="109" t="s">
        <v>15883</v>
      </c>
      <c r="D2876" s="109" t="s">
        <v>16351</v>
      </c>
      <c r="E2876" s="109">
        <v>3325</v>
      </c>
      <c r="F2876" s="109" t="s">
        <v>14966</v>
      </c>
      <c r="G2876" s="109" t="s">
        <v>4855</v>
      </c>
      <c r="H2876" s="110">
        <v>8.4</v>
      </c>
      <c r="I2876" s="109" t="s">
        <v>14916</v>
      </c>
      <c r="J2876" s="109" t="s">
        <v>20096</v>
      </c>
      <c r="K2876" s="109" t="s">
        <v>14916</v>
      </c>
    </row>
    <row r="2877" spans="1:11" x14ac:dyDescent="0.25">
      <c r="A2877" t="s">
        <v>21315</v>
      </c>
      <c r="B2877" t="s">
        <v>15883</v>
      </c>
      <c r="C2877" t="s">
        <v>15883</v>
      </c>
      <c r="D2877" t="s">
        <v>16351</v>
      </c>
      <c r="E2877">
        <v>3332</v>
      </c>
      <c r="F2877" t="s">
        <v>21316</v>
      </c>
      <c r="G2877" t="s">
        <v>4855</v>
      </c>
      <c r="H2877" s="111">
        <v>170</v>
      </c>
      <c r="I2877" t="s">
        <v>14963</v>
      </c>
      <c r="J2877" t="s">
        <v>20096</v>
      </c>
      <c r="K2877" t="s">
        <v>15198</v>
      </c>
    </row>
    <row r="2878" spans="1:11" x14ac:dyDescent="0.25">
      <c r="A2878" s="109" t="s">
        <v>16696</v>
      </c>
      <c r="B2878" s="109" t="s">
        <v>16144</v>
      </c>
      <c r="C2878" s="109" t="s">
        <v>15883</v>
      </c>
      <c r="D2878" s="109" t="s">
        <v>16351</v>
      </c>
      <c r="E2878" s="109">
        <v>3293</v>
      </c>
      <c r="F2878" s="109" t="s">
        <v>14954</v>
      </c>
      <c r="G2878" s="109" t="s">
        <v>4855</v>
      </c>
      <c r="H2878" s="110">
        <v>1166.63</v>
      </c>
      <c r="I2878" s="109" t="s">
        <v>14943</v>
      </c>
      <c r="J2878" s="109" t="s">
        <v>20096</v>
      </c>
      <c r="K2878" s="109" t="s">
        <v>15198</v>
      </c>
    </row>
    <row r="2879" spans="1:11" x14ac:dyDescent="0.25">
      <c r="A2879" t="s">
        <v>21317</v>
      </c>
      <c r="B2879" t="s">
        <v>16061</v>
      </c>
      <c r="C2879" t="s">
        <v>15883</v>
      </c>
      <c r="D2879" t="s">
        <v>16351</v>
      </c>
      <c r="E2879">
        <v>2810</v>
      </c>
      <c r="F2879" t="s">
        <v>15120</v>
      </c>
      <c r="G2879" t="s">
        <v>4855</v>
      </c>
      <c r="H2879" s="111">
        <v>1120.68</v>
      </c>
      <c r="I2879" t="s">
        <v>14963</v>
      </c>
      <c r="J2879" t="s">
        <v>20096</v>
      </c>
      <c r="K2879" t="s">
        <v>15198</v>
      </c>
    </row>
    <row r="2880" spans="1:11" x14ac:dyDescent="0.25">
      <c r="A2880" s="109" t="s">
        <v>16697</v>
      </c>
      <c r="B2880" s="109" t="s">
        <v>16144</v>
      </c>
      <c r="C2880" s="109" t="s">
        <v>15883</v>
      </c>
      <c r="D2880" s="109" t="s">
        <v>16351</v>
      </c>
      <c r="E2880" s="109">
        <v>2838</v>
      </c>
      <c r="F2880" s="109" t="s">
        <v>1395</v>
      </c>
      <c r="G2880" s="109" t="s">
        <v>4855</v>
      </c>
      <c r="H2880" s="110">
        <v>13000</v>
      </c>
      <c r="I2880" s="109" t="s">
        <v>14943</v>
      </c>
      <c r="J2880" s="109" t="s">
        <v>20096</v>
      </c>
      <c r="K2880" s="109" t="s">
        <v>15198</v>
      </c>
    </row>
    <row r="2881" spans="1:11" x14ac:dyDescent="0.25">
      <c r="A2881" t="s">
        <v>16699</v>
      </c>
      <c r="B2881" t="s">
        <v>16359</v>
      </c>
      <c r="C2881" t="s">
        <v>15883</v>
      </c>
      <c r="D2881" t="s">
        <v>16351</v>
      </c>
      <c r="E2881">
        <v>3354</v>
      </c>
      <c r="F2881" t="s">
        <v>14953</v>
      </c>
      <c r="G2881" t="s">
        <v>4855</v>
      </c>
      <c r="H2881" s="111">
        <v>192.85</v>
      </c>
      <c r="I2881" t="s">
        <v>14943</v>
      </c>
      <c r="J2881" t="s">
        <v>20096</v>
      </c>
      <c r="K2881" t="s">
        <v>15198</v>
      </c>
    </row>
    <row r="2882" spans="1:11" x14ac:dyDescent="0.25">
      <c r="A2882" s="109" t="s">
        <v>16700</v>
      </c>
      <c r="B2882" s="109" t="s">
        <v>16359</v>
      </c>
      <c r="C2882" s="109" t="s">
        <v>15883</v>
      </c>
      <c r="D2882" s="109" t="s">
        <v>16351</v>
      </c>
      <c r="E2882" s="109">
        <v>3478</v>
      </c>
      <c r="F2882" s="109" t="s">
        <v>14903</v>
      </c>
      <c r="G2882" s="109" t="s">
        <v>4855</v>
      </c>
      <c r="H2882" s="110">
        <v>22525.42</v>
      </c>
      <c r="I2882" s="109" t="s">
        <v>14904</v>
      </c>
      <c r="J2882" s="109" t="s">
        <v>20096</v>
      </c>
      <c r="K2882" s="109" t="s">
        <v>15198</v>
      </c>
    </row>
    <row r="2883" spans="1:11" x14ac:dyDescent="0.25">
      <c r="A2883" t="s">
        <v>16701</v>
      </c>
      <c r="B2883" t="s">
        <v>16359</v>
      </c>
      <c r="C2883" t="s">
        <v>15883</v>
      </c>
      <c r="D2883" t="s">
        <v>16351</v>
      </c>
      <c r="E2883">
        <v>3478</v>
      </c>
      <c r="F2883" t="s">
        <v>14903</v>
      </c>
      <c r="G2883" t="s">
        <v>4855</v>
      </c>
      <c r="H2883" s="111">
        <v>23186.94</v>
      </c>
      <c r="I2883" t="s">
        <v>14904</v>
      </c>
      <c r="J2883" t="s">
        <v>20096</v>
      </c>
      <c r="K2883" t="s">
        <v>15198</v>
      </c>
    </row>
    <row r="2884" spans="1:11" x14ac:dyDescent="0.25">
      <c r="A2884" s="109" t="s">
        <v>17631</v>
      </c>
      <c r="B2884" s="109" t="s">
        <v>17632</v>
      </c>
      <c r="C2884" s="109" t="s">
        <v>15883</v>
      </c>
      <c r="D2884" s="109" t="s">
        <v>16351</v>
      </c>
      <c r="E2884" s="109">
        <v>2934</v>
      </c>
      <c r="F2884" s="109" t="s">
        <v>14915</v>
      </c>
      <c r="G2884" s="109" t="s">
        <v>4855</v>
      </c>
      <c r="H2884" s="110">
        <v>31933.12</v>
      </c>
      <c r="I2884" s="109" t="s">
        <v>14916</v>
      </c>
      <c r="J2884" s="109" t="s">
        <v>20096</v>
      </c>
      <c r="K2884" s="109" t="s">
        <v>14916</v>
      </c>
    </row>
    <row r="2885" spans="1:11" x14ac:dyDescent="0.25">
      <c r="A2885" t="s">
        <v>21318</v>
      </c>
      <c r="B2885" t="s">
        <v>15883</v>
      </c>
      <c r="C2885" t="s">
        <v>15883</v>
      </c>
      <c r="D2885" t="s">
        <v>16351</v>
      </c>
      <c r="E2885">
        <v>3715</v>
      </c>
      <c r="F2885" t="s">
        <v>20257</v>
      </c>
      <c r="G2885" t="s">
        <v>4855</v>
      </c>
      <c r="H2885" s="111">
        <v>36.9</v>
      </c>
      <c r="I2885" t="s">
        <v>14963</v>
      </c>
      <c r="J2885" t="s">
        <v>20096</v>
      </c>
      <c r="K2885" t="s">
        <v>15198</v>
      </c>
    </row>
    <row r="2886" spans="1:11" x14ac:dyDescent="0.25">
      <c r="A2886" s="109" t="s">
        <v>21319</v>
      </c>
      <c r="B2886" s="109" t="s">
        <v>15883</v>
      </c>
      <c r="C2886" s="109" t="s">
        <v>15883</v>
      </c>
      <c r="D2886" s="109" t="s">
        <v>16351</v>
      </c>
      <c r="E2886" s="109">
        <v>3993</v>
      </c>
      <c r="F2886" s="109" t="s">
        <v>21274</v>
      </c>
      <c r="G2886" s="109" t="s">
        <v>4855</v>
      </c>
      <c r="H2886" s="110">
        <v>215</v>
      </c>
      <c r="I2886" s="109" t="s">
        <v>14963</v>
      </c>
      <c r="J2886" s="109" t="s">
        <v>20096</v>
      </c>
      <c r="K2886" s="109" t="s">
        <v>15198</v>
      </c>
    </row>
    <row r="2887" spans="1:11" x14ac:dyDescent="0.25">
      <c r="A2887" t="s">
        <v>16749</v>
      </c>
      <c r="B2887" t="s">
        <v>16750</v>
      </c>
      <c r="C2887" t="s">
        <v>15883</v>
      </c>
      <c r="D2887" t="s">
        <v>16351</v>
      </c>
      <c r="E2887">
        <v>3953</v>
      </c>
      <c r="F2887" t="s">
        <v>1517</v>
      </c>
      <c r="G2887" t="s">
        <v>4855</v>
      </c>
      <c r="H2887" s="111">
        <v>2808.8</v>
      </c>
      <c r="I2887" t="s">
        <v>14904</v>
      </c>
      <c r="J2887" t="s">
        <v>20096</v>
      </c>
      <c r="K2887" t="s">
        <v>15198</v>
      </c>
    </row>
    <row r="2888" spans="1:11" x14ac:dyDescent="0.25">
      <c r="A2888" s="109" t="s">
        <v>16743</v>
      </c>
      <c r="B2888" s="109" t="s">
        <v>15357</v>
      </c>
      <c r="C2888" s="109" t="s">
        <v>15883</v>
      </c>
      <c r="D2888" s="109" t="s">
        <v>16351</v>
      </c>
      <c r="E2888" s="109">
        <v>3953</v>
      </c>
      <c r="F2888" s="109" t="s">
        <v>1517</v>
      </c>
      <c r="G2888" s="109" t="s">
        <v>4855</v>
      </c>
      <c r="H2888" s="110">
        <v>2473.1</v>
      </c>
      <c r="I2888" s="109" t="s">
        <v>14904</v>
      </c>
      <c r="J2888" s="109" t="s">
        <v>20096</v>
      </c>
      <c r="K2888" s="109" t="s">
        <v>15198</v>
      </c>
    </row>
    <row r="2889" spans="1:11" x14ac:dyDescent="0.25">
      <c r="A2889" t="s">
        <v>16738</v>
      </c>
      <c r="B2889" t="s">
        <v>16055</v>
      </c>
      <c r="C2889" t="s">
        <v>15883</v>
      </c>
      <c r="D2889" t="s">
        <v>16351</v>
      </c>
      <c r="E2889">
        <v>3953</v>
      </c>
      <c r="F2889" t="s">
        <v>1517</v>
      </c>
      <c r="G2889" t="s">
        <v>4855</v>
      </c>
      <c r="H2889" s="111">
        <v>2529.8</v>
      </c>
      <c r="I2889" t="s">
        <v>14904</v>
      </c>
      <c r="J2889" t="s">
        <v>20096</v>
      </c>
      <c r="K2889" t="s">
        <v>15198</v>
      </c>
    </row>
    <row r="2890" spans="1:11" x14ac:dyDescent="0.25">
      <c r="A2890" s="109" t="s">
        <v>16746</v>
      </c>
      <c r="B2890" s="109" t="s">
        <v>15357</v>
      </c>
      <c r="C2890" s="109" t="s">
        <v>15883</v>
      </c>
      <c r="D2890" s="109" t="s">
        <v>16351</v>
      </c>
      <c r="E2890" s="109">
        <v>3953</v>
      </c>
      <c r="F2890" s="109" t="s">
        <v>1517</v>
      </c>
      <c r="G2890" s="109" t="s">
        <v>4855</v>
      </c>
      <c r="H2890" s="110">
        <v>2555</v>
      </c>
      <c r="I2890" s="109" t="s">
        <v>14904</v>
      </c>
      <c r="J2890" s="109" t="s">
        <v>20096</v>
      </c>
      <c r="K2890" s="109" t="s">
        <v>15198</v>
      </c>
    </row>
    <row r="2891" spans="1:11" x14ac:dyDescent="0.25">
      <c r="A2891" t="s">
        <v>16753</v>
      </c>
      <c r="B2891" t="s">
        <v>16750</v>
      </c>
      <c r="C2891" t="s">
        <v>15883</v>
      </c>
      <c r="D2891" t="s">
        <v>16351</v>
      </c>
      <c r="E2891">
        <v>3953</v>
      </c>
      <c r="F2891" t="s">
        <v>1517</v>
      </c>
      <c r="G2891" t="s">
        <v>4855</v>
      </c>
      <c r="H2891" s="111">
        <v>2625</v>
      </c>
      <c r="I2891" t="s">
        <v>14904</v>
      </c>
      <c r="J2891" t="s">
        <v>20096</v>
      </c>
      <c r="K2891" t="s">
        <v>15198</v>
      </c>
    </row>
    <row r="2892" spans="1:11" x14ac:dyDescent="0.25">
      <c r="A2892" s="109" t="s">
        <v>16739</v>
      </c>
      <c r="B2892" s="109" t="s">
        <v>16055</v>
      </c>
      <c r="C2892" s="109" t="s">
        <v>15883</v>
      </c>
      <c r="D2892" s="109" t="s">
        <v>16351</v>
      </c>
      <c r="E2892" s="109">
        <v>3953</v>
      </c>
      <c r="F2892" s="109" t="s">
        <v>1517</v>
      </c>
      <c r="G2892" s="109" t="s">
        <v>4855</v>
      </c>
      <c r="H2892" s="110">
        <v>2820.8</v>
      </c>
      <c r="I2892" s="109" t="s">
        <v>14904</v>
      </c>
      <c r="J2892" s="109" t="s">
        <v>20096</v>
      </c>
      <c r="K2892" s="109" t="s">
        <v>15198</v>
      </c>
    </row>
    <row r="2893" spans="1:11" x14ac:dyDescent="0.25">
      <c r="A2893" t="s">
        <v>17633</v>
      </c>
      <c r="B2893" t="s">
        <v>15865</v>
      </c>
      <c r="C2893" t="s">
        <v>15893</v>
      </c>
      <c r="D2893" t="s">
        <v>16351</v>
      </c>
      <c r="E2893">
        <v>3365</v>
      </c>
      <c r="F2893" t="s">
        <v>15119</v>
      </c>
      <c r="G2893" t="s">
        <v>4855</v>
      </c>
      <c r="H2893" s="111">
        <v>1083.96</v>
      </c>
      <c r="I2893" t="s">
        <v>14963</v>
      </c>
      <c r="J2893" t="s">
        <v>20096</v>
      </c>
      <c r="K2893" t="s">
        <v>15198</v>
      </c>
    </row>
    <row r="2894" spans="1:11" x14ac:dyDescent="0.25">
      <c r="A2894" s="109" t="s">
        <v>4855</v>
      </c>
      <c r="B2894" s="109" t="s">
        <v>15963</v>
      </c>
      <c r="C2894" s="109" t="s">
        <v>15893</v>
      </c>
      <c r="D2894" s="109" t="s">
        <v>16351</v>
      </c>
      <c r="E2894" s="109">
        <v>1203</v>
      </c>
      <c r="F2894" s="109" t="s">
        <v>15094</v>
      </c>
      <c r="G2894" s="109" t="s">
        <v>4855</v>
      </c>
      <c r="H2894" s="110">
        <v>32132.86</v>
      </c>
      <c r="I2894" s="109" t="s">
        <v>14963</v>
      </c>
      <c r="J2894" s="109" t="s">
        <v>20096</v>
      </c>
      <c r="K2894" s="109" t="s">
        <v>15198</v>
      </c>
    </row>
    <row r="2895" spans="1:11" x14ac:dyDescent="0.25">
      <c r="A2895" t="s">
        <v>4855</v>
      </c>
      <c r="B2895" t="s">
        <v>15865</v>
      </c>
      <c r="C2895" t="s">
        <v>15893</v>
      </c>
      <c r="D2895" t="s">
        <v>16351</v>
      </c>
      <c r="E2895">
        <v>2063</v>
      </c>
      <c r="F2895" t="s">
        <v>15154</v>
      </c>
      <c r="G2895" t="s">
        <v>4855</v>
      </c>
      <c r="H2895" s="111">
        <v>100</v>
      </c>
      <c r="I2895" t="s">
        <v>14963</v>
      </c>
      <c r="J2895" t="s">
        <v>20096</v>
      </c>
      <c r="K2895" t="s">
        <v>15198</v>
      </c>
    </row>
    <row r="2896" spans="1:11" x14ac:dyDescent="0.25">
      <c r="A2896" s="109" t="s">
        <v>16704</v>
      </c>
      <c r="B2896" s="109" t="s">
        <v>15357</v>
      </c>
      <c r="C2896" s="109" t="s">
        <v>15893</v>
      </c>
      <c r="D2896" s="109" t="s">
        <v>16351</v>
      </c>
      <c r="E2896" s="109">
        <v>2838</v>
      </c>
      <c r="F2896" s="109" t="s">
        <v>1395</v>
      </c>
      <c r="G2896" s="109" t="s">
        <v>4855</v>
      </c>
      <c r="H2896" s="110">
        <v>1532.8</v>
      </c>
      <c r="I2896" s="109" t="s">
        <v>14943</v>
      </c>
      <c r="J2896" s="109" t="s">
        <v>20096</v>
      </c>
      <c r="K2896" s="109" t="s">
        <v>15198</v>
      </c>
    </row>
    <row r="2897" spans="1:11" x14ac:dyDescent="0.25">
      <c r="A2897" t="s">
        <v>21320</v>
      </c>
      <c r="B2897" t="s">
        <v>15893</v>
      </c>
      <c r="C2897" t="s">
        <v>15893</v>
      </c>
      <c r="D2897" t="s">
        <v>16351</v>
      </c>
      <c r="E2897">
        <v>3325</v>
      </c>
      <c r="F2897" t="s">
        <v>14966</v>
      </c>
      <c r="G2897" t="s">
        <v>4855</v>
      </c>
      <c r="H2897" s="111">
        <v>15.6</v>
      </c>
      <c r="I2897" t="s">
        <v>14916</v>
      </c>
      <c r="J2897" t="s">
        <v>20096</v>
      </c>
      <c r="K2897" t="s">
        <v>14916</v>
      </c>
    </row>
    <row r="2898" spans="1:11" x14ac:dyDescent="0.25">
      <c r="A2898" s="109" t="s">
        <v>21321</v>
      </c>
      <c r="B2898" s="109" t="s">
        <v>15893</v>
      </c>
      <c r="C2898" s="109" t="s">
        <v>15893</v>
      </c>
      <c r="D2898" s="109" t="s">
        <v>16351</v>
      </c>
      <c r="E2898" s="109">
        <v>2942</v>
      </c>
      <c r="F2898" s="109" t="s">
        <v>14973</v>
      </c>
      <c r="G2898" s="109" t="s">
        <v>4855</v>
      </c>
      <c r="H2898" s="110">
        <v>262.37</v>
      </c>
      <c r="I2898" s="109" t="s">
        <v>14963</v>
      </c>
      <c r="J2898" s="109" t="s">
        <v>20096</v>
      </c>
      <c r="K2898" s="109" t="s">
        <v>15198</v>
      </c>
    </row>
    <row r="2899" spans="1:11" x14ac:dyDescent="0.25">
      <c r="A2899" t="s">
        <v>16705</v>
      </c>
      <c r="B2899" t="s">
        <v>16055</v>
      </c>
      <c r="C2899" t="s">
        <v>15893</v>
      </c>
      <c r="D2899" t="s">
        <v>16351</v>
      </c>
      <c r="E2899">
        <v>3478</v>
      </c>
      <c r="F2899" t="s">
        <v>14903</v>
      </c>
      <c r="G2899" t="s">
        <v>4855</v>
      </c>
      <c r="H2899" s="111">
        <v>25731.76</v>
      </c>
      <c r="I2899" t="s">
        <v>14904</v>
      </c>
      <c r="J2899" t="s">
        <v>20096</v>
      </c>
      <c r="K2899" t="s">
        <v>15198</v>
      </c>
    </row>
    <row r="2900" spans="1:11" x14ac:dyDescent="0.25">
      <c r="A2900" s="109" t="s">
        <v>16706</v>
      </c>
      <c r="B2900" s="109" t="s">
        <v>15357</v>
      </c>
      <c r="C2900" s="109" t="s">
        <v>15893</v>
      </c>
      <c r="D2900" s="109" t="s">
        <v>16351</v>
      </c>
      <c r="E2900" s="109">
        <v>2838</v>
      </c>
      <c r="F2900" s="109" t="s">
        <v>1395</v>
      </c>
      <c r="G2900" s="109" t="s">
        <v>4855</v>
      </c>
      <c r="H2900" s="110">
        <v>1548.99</v>
      </c>
      <c r="I2900" s="109" t="s">
        <v>14943</v>
      </c>
      <c r="J2900" s="109" t="s">
        <v>20096</v>
      </c>
      <c r="K2900" s="109" t="s">
        <v>15198</v>
      </c>
    </row>
    <row r="2901" spans="1:11" x14ac:dyDescent="0.25">
      <c r="A2901" t="s">
        <v>16707</v>
      </c>
      <c r="B2901" t="s">
        <v>16055</v>
      </c>
      <c r="C2901" t="s">
        <v>15893</v>
      </c>
      <c r="D2901" t="s">
        <v>16351</v>
      </c>
      <c r="E2901">
        <v>3478</v>
      </c>
      <c r="F2901" t="s">
        <v>14903</v>
      </c>
      <c r="G2901" t="s">
        <v>4855</v>
      </c>
      <c r="H2901" s="111">
        <v>26791.54</v>
      </c>
      <c r="I2901" t="s">
        <v>14904</v>
      </c>
      <c r="J2901" t="s">
        <v>20096</v>
      </c>
      <c r="K2901" t="s">
        <v>15198</v>
      </c>
    </row>
    <row r="2902" spans="1:11" x14ac:dyDescent="0.25">
      <c r="A2902" s="109" t="s">
        <v>16702</v>
      </c>
      <c r="B2902" s="109" t="s">
        <v>16386</v>
      </c>
      <c r="C2902" s="109" t="s">
        <v>15893</v>
      </c>
      <c r="D2902" s="109" t="s">
        <v>16351</v>
      </c>
      <c r="E2902" s="109">
        <v>3758</v>
      </c>
      <c r="F2902" s="109" t="s">
        <v>15081</v>
      </c>
      <c r="G2902" s="109" t="s">
        <v>4855</v>
      </c>
      <c r="H2902" s="110">
        <v>1281.42</v>
      </c>
      <c r="I2902" s="109" t="s">
        <v>14963</v>
      </c>
      <c r="J2902" s="109" t="s">
        <v>20096</v>
      </c>
      <c r="K2902" s="109" t="s">
        <v>15198</v>
      </c>
    </row>
    <row r="2903" spans="1:11" x14ac:dyDescent="0.25">
      <c r="A2903" t="s">
        <v>21322</v>
      </c>
      <c r="B2903" t="s">
        <v>15893</v>
      </c>
      <c r="C2903" t="s">
        <v>15893</v>
      </c>
      <c r="D2903" t="s">
        <v>16351</v>
      </c>
      <c r="E2903">
        <v>4005</v>
      </c>
      <c r="F2903" t="s">
        <v>21323</v>
      </c>
      <c r="G2903" t="s">
        <v>4855</v>
      </c>
      <c r="H2903" s="111">
        <v>650</v>
      </c>
      <c r="I2903" t="s">
        <v>14963</v>
      </c>
      <c r="J2903" t="s">
        <v>20096</v>
      </c>
      <c r="K2903" t="s">
        <v>15198</v>
      </c>
    </row>
    <row r="2904" spans="1:11" x14ac:dyDescent="0.25">
      <c r="A2904" s="109" t="s">
        <v>16612</v>
      </c>
      <c r="B2904" s="109" t="s">
        <v>16359</v>
      </c>
      <c r="C2904" s="109" t="s">
        <v>15994</v>
      </c>
      <c r="D2904" s="109" t="s">
        <v>16351</v>
      </c>
      <c r="E2904" s="109">
        <v>3413</v>
      </c>
      <c r="F2904" s="109" t="s">
        <v>14933</v>
      </c>
      <c r="G2904" s="109" t="s">
        <v>4855</v>
      </c>
      <c r="H2904" s="110">
        <v>1170</v>
      </c>
      <c r="I2904" s="109" t="s">
        <v>14929</v>
      </c>
      <c r="J2904" s="109" t="s">
        <v>20096</v>
      </c>
      <c r="K2904" s="109" t="s">
        <v>15198</v>
      </c>
    </row>
    <row r="2905" spans="1:11" x14ac:dyDescent="0.25">
      <c r="A2905" t="s">
        <v>21324</v>
      </c>
      <c r="B2905" t="s">
        <v>15871</v>
      </c>
      <c r="C2905" t="s">
        <v>15994</v>
      </c>
      <c r="D2905" t="s">
        <v>16351</v>
      </c>
      <c r="E2905">
        <v>2797</v>
      </c>
      <c r="F2905" t="s">
        <v>14965</v>
      </c>
      <c r="G2905" t="s">
        <v>4855</v>
      </c>
      <c r="H2905" s="111">
        <v>7884.41</v>
      </c>
      <c r="I2905" t="s">
        <v>14963</v>
      </c>
      <c r="J2905" t="s">
        <v>20096</v>
      </c>
      <c r="K2905" t="s">
        <v>15198</v>
      </c>
    </row>
    <row r="2906" spans="1:11" x14ac:dyDescent="0.25">
      <c r="A2906" s="109" t="s">
        <v>21325</v>
      </c>
      <c r="B2906" s="109" t="s">
        <v>15871</v>
      </c>
      <c r="C2906" s="109" t="s">
        <v>15994</v>
      </c>
      <c r="D2906" s="109" t="s">
        <v>16351</v>
      </c>
      <c r="E2906" s="109">
        <v>2797</v>
      </c>
      <c r="F2906" s="109" t="s">
        <v>14965</v>
      </c>
      <c r="G2906" s="109" t="s">
        <v>4855</v>
      </c>
      <c r="H2906" s="110">
        <v>6407.12</v>
      </c>
      <c r="I2906" s="109" t="s">
        <v>14963</v>
      </c>
      <c r="J2906" s="109" t="s">
        <v>20096</v>
      </c>
      <c r="K2906" s="109" t="s">
        <v>15198</v>
      </c>
    </row>
    <row r="2907" spans="1:11" x14ac:dyDescent="0.25">
      <c r="A2907" t="s">
        <v>21326</v>
      </c>
      <c r="B2907" t="s">
        <v>15994</v>
      </c>
      <c r="C2907" t="s">
        <v>15994</v>
      </c>
      <c r="D2907" t="s">
        <v>16351</v>
      </c>
      <c r="E2907">
        <v>2797</v>
      </c>
      <c r="F2907" t="s">
        <v>14965</v>
      </c>
      <c r="G2907" t="s">
        <v>4855</v>
      </c>
      <c r="H2907" s="111">
        <v>5000</v>
      </c>
      <c r="I2907" t="s">
        <v>14963</v>
      </c>
      <c r="J2907" t="s">
        <v>20096</v>
      </c>
      <c r="K2907" t="s">
        <v>15198</v>
      </c>
    </row>
    <row r="2908" spans="1:11" x14ac:dyDescent="0.25">
      <c r="A2908" s="109" t="s">
        <v>21327</v>
      </c>
      <c r="B2908" s="109" t="s">
        <v>15219</v>
      </c>
      <c r="C2908" s="109" t="s">
        <v>15994</v>
      </c>
      <c r="D2908" s="109" t="s">
        <v>16351</v>
      </c>
      <c r="E2908" s="109">
        <v>2942</v>
      </c>
      <c r="F2908" s="109" t="s">
        <v>14973</v>
      </c>
      <c r="G2908" s="109" t="s">
        <v>4855</v>
      </c>
      <c r="H2908" s="110">
        <v>45.41</v>
      </c>
      <c r="I2908" s="109" t="s">
        <v>14963</v>
      </c>
      <c r="J2908" s="109" t="s">
        <v>20096</v>
      </c>
      <c r="K2908" s="109" t="s">
        <v>15198</v>
      </c>
    </row>
    <row r="2909" spans="1:11" x14ac:dyDescent="0.25">
      <c r="A2909" t="s">
        <v>16720</v>
      </c>
      <c r="B2909" t="s">
        <v>16055</v>
      </c>
      <c r="C2909" t="s">
        <v>15994</v>
      </c>
      <c r="D2909" t="s">
        <v>16351</v>
      </c>
      <c r="E2909">
        <v>2894</v>
      </c>
      <c r="F2909" t="s">
        <v>14951</v>
      </c>
      <c r="G2909" t="s">
        <v>4855</v>
      </c>
      <c r="H2909" s="111">
        <v>330</v>
      </c>
      <c r="I2909" t="s">
        <v>14943</v>
      </c>
      <c r="J2909" t="s">
        <v>20096</v>
      </c>
      <c r="K2909" t="s">
        <v>15198</v>
      </c>
    </row>
    <row r="2910" spans="1:11" x14ac:dyDescent="0.25">
      <c r="A2910" s="109" t="s">
        <v>16721</v>
      </c>
      <c r="B2910" s="109" t="s">
        <v>16144</v>
      </c>
      <c r="C2910" s="109" t="s">
        <v>15994</v>
      </c>
      <c r="D2910" s="109" t="s">
        <v>16351</v>
      </c>
      <c r="E2910" s="109">
        <v>2838</v>
      </c>
      <c r="F2910" s="109" t="s">
        <v>1395</v>
      </c>
      <c r="G2910" s="109" t="s">
        <v>4855</v>
      </c>
      <c r="H2910" s="110">
        <v>3083.17</v>
      </c>
      <c r="I2910" s="109" t="s">
        <v>14943</v>
      </c>
      <c r="J2910" s="109" t="s">
        <v>20096</v>
      </c>
      <c r="K2910" s="109" t="s">
        <v>15198</v>
      </c>
    </row>
    <row r="2911" spans="1:11" x14ac:dyDescent="0.25">
      <c r="A2911" t="s">
        <v>21328</v>
      </c>
      <c r="B2911" t="s">
        <v>15871</v>
      </c>
      <c r="C2911" t="s">
        <v>15994</v>
      </c>
      <c r="D2911" t="s">
        <v>16351</v>
      </c>
      <c r="E2911">
        <v>2797</v>
      </c>
      <c r="F2911" t="s">
        <v>14965</v>
      </c>
      <c r="G2911" t="s">
        <v>4855</v>
      </c>
      <c r="H2911" s="111">
        <v>5636.91</v>
      </c>
      <c r="I2911" t="s">
        <v>14963</v>
      </c>
      <c r="J2911" t="s">
        <v>20096</v>
      </c>
      <c r="K2911" t="s">
        <v>15198</v>
      </c>
    </row>
    <row r="2912" spans="1:11" x14ac:dyDescent="0.25">
      <c r="A2912" s="109" t="s">
        <v>21329</v>
      </c>
      <c r="B2912" s="109" t="s">
        <v>15994</v>
      </c>
      <c r="C2912" s="109" t="s">
        <v>15994</v>
      </c>
      <c r="D2912" s="109" t="s">
        <v>16351</v>
      </c>
      <c r="E2912" s="109">
        <v>3465</v>
      </c>
      <c r="F2912" s="109" t="s">
        <v>14968</v>
      </c>
      <c r="G2912" s="109" t="s">
        <v>4855</v>
      </c>
      <c r="H2912" s="110">
        <v>260</v>
      </c>
      <c r="I2912" s="109" t="s">
        <v>14963</v>
      </c>
      <c r="J2912" s="109" t="s">
        <v>20096</v>
      </c>
      <c r="K2912" s="109" t="s">
        <v>15198</v>
      </c>
    </row>
    <row r="2913" spans="1:11" x14ac:dyDescent="0.25">
      <c r="A2913" t="s">
        <v>16722</v>
      </c>
      <c r="B2913" t="s">
        <v>15357</v>
      </c>
      <c r="C2913" t="s">
        <v>15994</v>
      </c>
      <c r="D2913" t="s">
        <v>16351</v>
      </c>
      <c r="E2913">
        <v>3478</v>
      </c>
      <c r="F2913" t="s">
        <v>14903</v>
      </c>
      <c r="G2913" t="s">
        <v>4855</v>
      </c>
      <c r="H2913" s="111">
        <v>26028.77</v>
      </c>
      <c r="I2913" t="s">
        <v>14904</v>
      </c>
      <c r="J2913" t="s">
        <v>20096</v>
      </c>
      <c r="K2913" t="s">
        <v>15198</v>
      </c>
    </row>
    <row r="2914" spans="1:11" x14ac:dyDescent="0.25">
      <c r="A2914" s="109" t="s">
        <v>16723</v>
      </c>
      <c r="B2914" s="109" t="s">
        <v>15357</v>
      </c>
      <c r="C2914" s="109" t="s">
        <v>15994</v>
      </c>
      <c r="D2914" s="109" t="s">
        <v>16351</v>
      </c>
      <c r="E2914" s="109">
        <v>3478</v>
      </c>
      <c r="F2914" s="109" t="s">
        <v>14903</v>
      </c>
      <c r="G2914" s="109" t="s">
        <v>4855</v>
      </c>
      <c r="H2914" s="110">
        <v>26676.79</v>
      </c>
      <c r="I2914" s="109" t="s">
        <v>14904</v>
      </c>
      <c r="J2914" s="109" t="s">
        <v>20096</v>
      </c>
      <c r="K2914" s="109" t="s">
        <v>15198</v>
      </c>
    </row>
    <row r="2915" spans="1:11" x14ac:dyDescent="0.25">
      <c r="A2915" t="s">
        <v>16724</v>
      </c>
      <c r="B2915" t="s">
        <v>15357</v>
      </c>
      <c r="C2915" t="s">
        <v>15994</v>
      </c>
      <c r="D2915" t="s">
        <v>16351</v>
      </c>
      <c r="E2915">
        <v>3478</v>
      </c>
      <c r="F2915" t="s">
        <v>14903</v>
      </c>
      <c r="G2915" t="s">
        <v>4855</v>
      </c>
      <c r="H2915" s="111">
        <v>25785.76</v>
      </c>
      <c r="I2915" t="s">
        <v>14904</v>
      </c>
      <c r="J2915" t="s">
        <v>20096</v>
      </c>
      <c r="K2915" t="s">
        <v>15198</v>
      </c>
    </row>
    <row r="2916" spans="1:11" x14ac:dyDescent="0.25">
      <c r="A2916" s="109" t="s">
        <v>21330</v>
      </c>
      <c r="B2916" s="109" t="s">
        <v>15994</v>
      </c>
      <c r="C2916" s="109" t="s">
        <v>15994</v>
      </c>
      <c r="D2916" s="109" t="s">
        <v>16351</v>
      </c>
      <c r="E2916" s="109">
        <v>3648</v>
      </c>
      <c r="F2916" s="109" t="s">
        <v>21331</v>
      </c>
      <c r="G2916" s="109" t="s">
        <v>4855</v>
      </c>
      <c r="H2916" s="110">
        <v>1650</v>
      </c>
      <c r="I2916" s="109" t="s">
        <v>14963</v>
      </c>
      <c r="J2916" s="109" t="s">
        <v>20096</v>
      </c>
      <c r="K2916" s="109" t="s">
        <v>15198</v>
      </c>
    </row>
    <row r="2917" spans="1:11" x14ac:dyDescent="0.25">
      <c r="A2917" t="s">
        <v>21106</v>
      </c>
      <c r="B2917" t="s">
        <v>15994</v>
      </c>
      <c r="C2917" t="s">
        <v>15994</v>
      </c>
      <c r="D2917" t="s">
        <v>16351</v>
      </c>
      <c r="E2917">
        <v>3897</v>
      </c>
      <c r="F2917" t="s">
        <v>15181</v>
      </c>
      <c r="G2917" t="s">
        <v>4855</v>
      </c>
      <c r="H2917" s="111">
        <v>1000</v>
      </c>
      <c r="I2917" t="s">
        <v>14963</v>
      </c>
      <c r="J2917" t="s">
        <v>20096</v>
      </c>
      <c r="K2917" t="s">
        <v>15198</v>
      </c>
    </row>
    <row r="2918" spans="1:11" x14ac:dyDescent="0.25">
      <c r="A2918" s="109" t="s">
        <v>17635</v>
      </c>
      <c r="B2918" s="109" t="s">
        <v>16655</v>
      </c>
      <c r="C2918" s="109" t="s">
        <v>15994</v>
      </c>
      <c r="D2918" s="109" t="s">
        <v>16351</v>
      </c>
      <c r="E2918" s="109">
        <v>3646</v>
      </c>
      <c r="F2918" s="109" t="s">
        <v>15095</v>
      </c>
      <c r="G2918" s="109" t="s">
        <v>4855</v>
      </c>
      <c r="H2918" s="110">
        <v>75630.64</v>
      </c>
      <c r="I2918" s="109" t="s">
        <v>14963</v>
      </c>
      <c r="J2918" s="109" t="s">
        <v>20096</v>
      </c>
      <c r="K2918" s="109" t="s">
        <v>15198</v>
      </c>
    </row>
    <row r="2919" spans="1:11" x14ac:dyDescent="0.25">
      <c r="A2919" t="s">
        <v>17637</v>
      </c>
      <c r="B2919" t="s">
        <v>16655</v>
      </c>
      <c r="C2919" t="s">
        <v>15994</v>
      </c>
      <c r="D2919" t="s">
        <v>16351</v>
      </c>
      <c r="E2919">
        <v>3646</v>
      </c>
      <c r="F2919" t="s">
        <v>15095</v>
      </c>
      <c r="G2919" t="s">
        <v>4855</v>
      </c>
      <c r="H2919" s="111">
        <v>204079.48</v>
      </c>
      <c r="I2919" t="s">
        <v>14963</v>
      </c>
      <c r="J2919" t="s">
        <v>20096</v>
      </c>
      <c r="K2919" t="s">
        <v>15198</v>
      </c>
    </row>
    <row r="2920" spans="1:11" x14ac:dyDescent="0.25">
      <c r="A2920" s="109" t="s">
        <v>16714</v>
      </c>
      <c r="B2920" s="109" t="s">
        <v>16647</v>
      </c>
      <c r="C2920" s="109" t="s">
        <v>15994</v>
      </c>
      <c r="D2920" s="109" t="s">
        <v>16351</v>
      </c>
      <c r="E2920" s="109">
        <v>3707</v>
      </c>
      <c r="F2920" s="109" t="s">
        <v>14955</v>
      </c>
      <c r="G2920" s="109" t="s">
        <v>4855</v>
      </c>
      <c r="H2920" s="110">
        <v>1218.37</v>
      </c>
      <c r="I2920" s="109" t="s">
        <v>14943</v>
      </c>
      <c r="J2920" s="109" t="s">
        <v>20096</v>
      </c>
      <c r="K2920" s="109" t="s">
        <v>15198</v>
      </c>
    </row>
    <row r="2921" spans="1:11" x14ac:dyDescent="0.25">
      <c r="A2921" t="s">
        <v>16715</v>
      </c>
      <c r="B2921" t="s">
        <v>16647</v>
      </c>
      <c r="C2921" t="s">
        <v>15994</v>
      </c>
      <c r="D2921" t="s">
        <v>16351</v>
      </c>
      <c r="E2921">
        <v>3707</v>
      </c>
      <c r="F2921" t="s">
        <v>14955</v>
      </c>
      <c r="G2921" t="s">
        <v>4855</v>
      </c>
      <c r="H2921" s="111">
        <v>150</v>
      </c>
      <c r="I2921" t="s">
        <v>14943</v>
      </c>
      <c r="J2921" t="s">
        <v>20096</v>
      </c>
      <c r="K2921" t="s">
        <v>15198</v>
      </c>
    </row>
    <row r="2922" spans="1:11" x14ac:dyDescent="0.25">
      <c r="A2922" s="109" t="s">
        <v>16716</v>
      </c>
      <c r="B2922" s="109" t="s">
        <v>16647</v>
      </c>
      <c r="C2922" s="109" t="s">
        <v>15994</v>
      </c>
      <c r="D2922" s="109" t="s">
        <v>16351</v>
      </c>
      <c r="E2922" s="109">
        <v>3707</v>
      </c>
      <c r="F2922" s="109" t="s">
        <v>14955</v>
      </c>
      <c r="G2922" s="109" t="s">
        <v>4855</v>
      </c>
      <c r="H2922" s="110">
        <v>931.63</v>
      </c>
      <c r="I2922" s="109" t="s">
        <v>14943</v>
      </c>
      <c r="J2922" s="109" t="s">
        <v>20096</v>
      </c>
      <c r="K2922" s="109" t="s">
        <v>15198</v>
      </c>
    </row>
    <row r="2923" spans="1:11" x14ac:dyDescent="0.25">
      <c r="A2923" t="s">
        <v>16717</v>
      </c>
      <c r="B2923" t="s">
        <v>16647</v>
      </c>
      <c r="C2923" t="s">
        <v>15994</v>
      </c>
      <c r="D2923" t="s">
        <v>16351</v>
      </c>
      <c r="E2923">
        <v>3707</v>
      </c>
      <c r="F2923" t="s">
        <v>14955</v>
      </c>
      <c r="G2923" t="s">
        <v>4855</v>
      </c>
      <c r="H2923" s="111">
        <v>1500</v>
      </c>
      <c r="I2923" t="s">
        <v>14943</v>
      </c>
      <c r="J2923" t="s">
        <v>20096</v>
      </c>
      <c r="K2923" t="s">
        <v>15198</v>
      </c>
    </row>
    <row r="2924" spans="1:11" x14ac:dyDescent="0.25">
      <c r="A2924" s="109" t="s">
        <v>16718</v>
      </c>
      <c r="B2924" s="109" t="s">
        <v>16055</v>
      </c>
      <c r="C2924" s="109" t="s">
        <v>15994</v>
      </c>
      <c r="D2924" s="109" t="s">
        <v>16351</v>
      </c>
      <c r="E2924" s="109">
        <v>3707</v>
      </c>
      <c r="F2924" s="109" t="s">
        <v>14955</v>
      </c>
      <c r="G2924" s="109" t="s">
        <v>4855</v>
      </c>
      <c r="H2924" s="110">
        <v>666</v>
      </c>
      <c r="I2924" s="109" t="s">
        <v>14943</v>
      </c>
      <c r="J2924" s="109" t="s">
        <v>20096</v>
      </c>
      <c r="K2924" s="109" t="s">
        <v>15198</v>
      </c>
    </row>
    <row r="2925" spans="1:11" x14ac:dyDescent="0.25">
      <c r="A2925" t="s">
        <v>16719</v>
      </c>
      <c r="B2925" t="s">
        <v>16359</v>
      </c>
      <c r="C2925" t="s">
        <v>15994</v>
      </c>
      <c r="D2925" t="s">
        <v>16351</v>
      </c>
      <c r="E2925">
        <v>3707</v>
      </c>
      <c r="F2925" t="s">
        <v>14955</v>
      </c>
      <c r="G2925" t="s">
        <v>4855</v>
      </c>
      <c r="H2925" s="111">
        <v>1.63</v>
      </c>
      <c r="I2925" t="s">
        <v>14943</v>
      </c>
      <c r="J2925" t="s">
        <v>20096</v>
      </c>
      <c r="K2925" t="s">
        <v>15198</v>
      </c>
    </row>
    <row r="2926" spans="1:11" x14ac:dyDescent="0.25">
      <c r="A2926" s="109" t="s">
        <v>4855</v>
      </c>
      <c r="B2926" s="109" t="s">
        <v>16055</v>
      </c>
      <c r="C2926" s="109" t="s">
        <v>15994</v>
      </c>
      <c r="D2926" s="109" t="s">
        <v>16351</v>
      </c>
      <c r="E2926" s="109">
        <v>1784</v>
      </c>
      <c r="F2926" s="109" t="s">
        <v>15082</v>
      </c>
      <c r="G2926" s="109" t="s">
        <v>4855</v>
      </c>
      <c r="H2926" s="110">
        <v>541</v>
      </c>
      <c r="I2926" s="109" t="s">
        <v>14963</v>
      </c>
      <c r="J2926" s="109" t="s">
        <v>20096</v>
      </c>
      <c r="K2926" s="109" t="s">
        <v>15198</v>
      </c>
    </row>
    <row r="2927" spans="1:11" x14ac:dyDescent="0.25">
      <c r="A2927" t="s">
        <v>17639</v>
      </c>
      <c r="B2927" t="s">
        <v>15973</v>
      </c>
      <c r="C2927" t="s">
        <v>15994</v>
      </c>
      <c r="D2927" t="s">
        <v>16351</v>
      </c>
      <c r="E2927">
        <v>3919</v>
      </c>
      <c r="F2927" t="s">
        <v>15034</v>
      </c>
      <c r="G2927" t="s">
        <v>4855</v>
      </c>
      <c r="H2927" s="111">
        <v>6752.24</v>
      </c>
      <c r="I2927" t="s">
        <v>14963</v>
      </c>
      <c r="J2927" t="s">
        <v>20096</v>
      </c>
      <c r="K2927" t="s">
        <v>15198</v>
      </c>
    </row>
    <row r="2928" spans="1:11" x14ac:dyDescent="0.25">
      <c r="A2928" s="109" t="s">
        <v>17640</v>
      </c>
      <c r="B2928" s="109" t="s">
        <v>15976</v>
      </c>
      <c r="C2928" s="109" t="s">
        <v>15994</v>
      </c>
      <c r="D2928" s="109" t="s">
        <v>16351</v>
      </c>
      <c r="E2928" s="109">
        <v>3502</v>
      </c>
      <c r="F2928" s="109" t="s">
        <v>14911</v>
      </c>
      <c r="G2928" s="109" t="s">
        <v>4855</v>
      </c>
      <c r="H2928" s="110">
        <v>60050</v>
      </c>
      <c r="I2928" s="109" t="s">
        <v>14912</v>
      </c>
      <c r="J2928" s="109" t="s">
        <v>20096</v>
      </c>
      <c r="K2928" s="109" t="s">
        <v>15198</v>
      </c>
    </row>
    <row r="2929" spans="1:11" x14ac:dyDescent="0.25">
      <c r="A2929" t="s">
        <v>21332</v>
      </c>
      <c r="B2929" t="s">
        <v>15994</v>
      </c>
      <c r="C2929" t="s">
        <v>15994</v>
      </c>
      <c r="D2929" t="s">
        <v>16351</v>
      </c>
      <c r="E2929">
        <v>3807</v>
      </c>
      <c r="F2929" t="s">
        <v>15035</v>
      </c>
      <c r="G2929" t="s">
        <v>4855</v>
      </c>
      <c r="H2929" s="111">
        <v>480</v>
      </c>
      <c r="I2929" t="s">
        <v>14963</v>
      </c>
      <c r="J2929" t="s">
        <v>20096</v>
      </c>
      <c r="K2929" t="s">
        <v>15198</v>
      </c>
    </row>
    <row r="2930" spans="1:11" x14ac:dyDescent="0.25">
      <c r="A2930" s="109" t="s">
        <v>16725</v>
      </c>
      <c r="B2930" s="109" t="s">
        <v>15357</v>
      </c>
      <c r="C2930" s="109" t="s">
        <v>15994</v>
      </c>
      <c r="D2930" s="109" t="s">
        <v>16351</v>
      </c>
      <c r="E2930" s="109">
        <v>3497</v>
      </c>
      <c r="F2930" s="109" t="s">
        <v>14908</v>
      </c>
      <c r="G2930" s="109" t="s">
        <v>4855</v>
      </c>
      <c r="H2930" s="110">
        <v>19841.56</v>
      </c>
      <c r="I2930" s="109" t="s">
        <v>14904</v>
      </c>
      <c r="J2930" s="109" t="s">
        <v>20096</v>
      </c>
      <c r="K2930" s="109" t="s">
        <v>15198</v>
      </c>
    </row>
    <row r="2931" spans="1:11" x14ac:dyDescent="0.25">
      <c r="A2931" t="s">
        <v>17471</v>
      </c>
      <c r="B2931" t="s">
        <v>16383</v>
      </c>
      <c r="C2931" t="s">
        <v>16383</v>
      </c>
      <c r="D2931" t="s">
        <v>17102</v>
      </c>
      <c r="E2931">
        <v>3929</v>
      </c>
      <c r="F2931" t="s">
        <v>15148</v>
      </c>
      <c r="G2931" t="s">
        <v>4855</v>
      </c>
      <c r="H2931" s="111">
        <v>610</v>
      </c>
      <c r="I2931" t="s">
        <v>14963</v>
      </c>
      <c r="J2931" t="s">
        <v>20096</v>
      </c>
      <c r="K2931" t="s">
        <v>15198</v>
      </c>
    </row>
    <row r="2932" spans="1:11" x14ac:dyDescent="0.25">
      <c r="A2932" s="109" t="s">
        <v>21333</v>
      </c>
      <c r="B2932" s="109" t="s">
        <v>16647</v>
      </c>
      <c r="C2932" s="109" t="s">
        <v>16509</v>
      </c>
      <c r="D2932" s="109" t="s">
        <v>17102</v>
      </c>
      <c r="E2932" s="109">
        <v>2797</v>
      </c>
      <c r="F2932" s="109" t="s">
        <v>14965</v>
      </c>
      <c r="G2932" s="109" t="s">
        <v>4855</v>
      </c>
      <c r="H2932" s="110">
        <v>1600</v>
      </c>
      <c r="I2932" s="109" t="s">
        <v>14963</v>
      </c>
      <c r="J2932" s="109" t="s">
        <v>20096</v>
      </c>
      <c r="K2932" s="109" t="s">
        <v>15198</v>
      </c>
    </row>
    <row r="2933" spans="1:11" x14ac:dyDescent="0.25">
      <c r="A2933" t="s">
        <v>21334</v>
      </c>
      <c r="B2933" t="s">
        <v>16461</v>
      </c>
      <c r="C2933" t="s">
        <v>16375</v>
      </c>
      <c r="D2933" t="s">
        <v>17102</v>
      </c>
      <c r="E2933">
        <v>3728</v>
      </c>
      <c r="F2933" t="s">
        <v>1200</v>
      </c>
      <c r="G2933" t="s">
        <v>4855</v>
      </c>
      <c r="H2933" s="111">
        <v>2500</v>
      </c>
      <c r="I2933" t="s">
        <v>14943</v>
      </c>
      <c r="J2933" t="s">
        <v>20096</v>
      </c>
      <c r="K2933" t="s">
        <v>15198</v>
      </c>
    </row>
    <row r="2934" spans="1:11" x14ac:dyDescent="0.25">
      <c r="A2934" s="109" t="s">
        <v>12198</v>
      </c>
      <c r="B2934" s="109" t="s">
        <v>16647</v>
      </c>
      <c r="C2934" s="109" t="s">
        <v>16655</v>
      </c>
      <c r="D2934" s="109" t="s">
        <v>17102</v>
      </c>
      <c r="E2934" s="109">
        <v>3413</v>
      </c>
      <c r="F2934" s="109" t="s">
        <v>14933</v>
      </c>
      <c r="G2934" s="109" t="s">
        <v>4855</v>
      </c>
      <c r="H2934" s="110">
        <v>1170</v>
      </c>
      <c r="I2934" s="109" t="s">
        <v>14929</v>
      </c>
      <c r="J2934" s="109" t="s">
        <v>20096</v>
      </c>
      <c r="K2934" s="109" t="s">
        <v>15198</v>
      </c>
    </row>
    <row r="2935" spans="1:11" x14ac:dyDescent="0.25">
      <c r="A2935" t="s">
        <v>17350</v>
      </c>
      <c r="B2935" t="s">
        <v>16383</v>
      </c>
      <c r="C2935" t="s">
        <v>16655</v>
      </c>
      <c r="D2935" t="s">
        <v>17102</v>
      </c>
      <c r="E2935">
        <v>3365</v>
      </c>
      <c r="F2935" t="s">
        <v>15119</v>
      </c>
      <c r="G2935" t="s">
        <v>4855</v>
      </c>
      <c r="H2935" s="111">
        <v>821.18</v>
      </c>
      <c r="I2935" t="s">
        <v>14963</v>
      </c>
      <c r="J2935" t="s">
        <v>20096</v>
      </c>
      <c r="K2935" t="s">
        <v>15198</v>
      </c>
    </row>
    <row r="2936" spans="1:11" x14ac:dyDescent="0.25">
      <c r="A2936" s="109" t="s">
        <v>17353</v>
      </c>
      <c r="B2936" s="109" t="s">
        <v>16383</v>
      </c>
      <c r="C2936" s="109" t="s">
        <v>16655</v>
      </c>
      <c r="D2936" s="109" t="s">
        <v>17102</v>
      </c>
      <c r="E2936" s="109">
        <v>3365</v>
      </c>
      <c r="F2936" s="109" t="s">
        <v>15119</v>
      </c>
      <c r="G2936" s="109" t="s">
        <v>4855</v>
      </c>
      <c r="H2936" s="110">
        <v>100</v>
      </c>
      <c r="I2936" s="109" t="s">
        <v>14963</v>
      </c>
      <c r="J2936" s="109" t="s">
        <v>20096</v>
      </c>
      <c r="K2936" s="109" t="s">
        <v>15198</v>
      </c>
    </row>
    <row r="2937" spans="1:11" x14ac:dyDescent="0.25">
      <c r="A2937" t="s">
        <v>21335</v>
      </c>
      <c r="B2937" t="s">
        <v>16359</v>
      </c>
      <c r="C2937" t="s">
        <v>16655</v>
      </c>
      <c r="D2937" t="s">
        <v>17102</v>
      </c>
      <c r="E2937">
        <v>3325</v>
      </c>
      <c r="F2937" t="s">
        <v>14966</v>
      </c>
      <c r="G2937" t="s">
        <v>4855</v>
      </c>
      <c r="H2937" s="111">
        <v>5</v>
      </c>
      <c r="I2937" t="s">
        <v>14916</v>
      </c>
      <c r="J2937" t="s">
        <v>20096</v>
      </c>
      <c r="K2937" t="s">
        <v>14916</v>
      </c>
    </row>
    <row r="2938" spans="1:11" x14ac:dyDescent="0.25">
      <c r="A2938" s="109" t="s">
        <v>21336</v>
      </c>
      <c r="B2938" s="109" t="s">
        <v>16375</v>
      </c>
      <c r="C2938" s="109" t="s">
        <v>16655</v>
      </c>
      <c r="D2938" s="109" t="s">
        <v>17102</v>
      </c>
      <c r="E2938" s="109">
        <v>3324</v>
      </c>
      <c r="F2938" s="109" t="s">
        <v>21337</v>
      </c>
      <c r="G2938" s="109" t="s">
        <v>4855</v>
      </c>
      <c r="H2938" s="110">
        <v>154</v>
      </c>
      <c r="I2938" s="109" t="s">
        <v>14963</v>
      </c>
      <c r="J2938" s="109" t="s">
        <v>20096</v>
      </c>
      <c r="K2938" s="109" t="s">
        <v>15198</v>
      </c>
    </row>
    <row r="2939" spans="1:11" x14ac:dyDescent="0.25">
      <c r="A2939" t="s">
        <v>18190</v>
      </c>
      <c r="B2939" t="s">
        <v>16086</v>
      </c>
      <c r="C2939" t="s">
        <v>16655</v>
      </c>
      <c r="D2939" t="s">
        <v>17102</v>
      </c>
      <c r="E2939">
        <v>2858</v>
      </c>
      <c r="F2939" t="s">
        <v>15024</v>
      </c>
      <c r="G2939" t="s">
        <v>4855</v>
      </c>
      <c r="H2939" s="111">
        <v>32132.86</v>
      </c>
      <c r="I2939" t="s">
        <v>14963</v>
      </c>
      <c r="J2939" t="s">
        <v>20096</v>
      </c>
      <c r="K2939" t="s">
        <v>15198</v>
      </c>
    </row>
    <row r="2940" spans="1:11" x14ac:dyDescent="0.25">
      <c r="A2940" s="109" t="s">
        <v>18192</v>
      </c>
      <c r="B2940" s="109" t="s">
        <v>16574</v>
      </c>
      <c r="C2940" s="109" t="s">
        <v>16655</v>
      </c>
      <c r="D2940" s="109" t="s">
        <v>17102</v>
      </c>
      <c r="E2940" s="109">
        <v>2966</v>
      </c>
      <c r="F2940" s="109" t="s">
        <v>15153</v>
      </c>
      <c r="G2940" s="109" t="s">
        <v>4855</v>
      </c>
      <c r="H2940" s="110">
        <v>832.2</v>
      </c>
      <c r="I2940" s="109" t="s">
        <v>14963</v>
      </c>
      <c r="J2940" s="109" t="s">
        <v>20096</v>
      </c>
      <c r="K2940" s="109" t="s">
        <v>15198</v>
      </c>
    </row>
    <row r="2941" spans="1:11" x14ac:dyDescent="0.25">
      <c r="A2941" t="s">
        <v>17374</v>
      </c>
      <c r="B2941" t="s">
        <v>17181</v>
      </c>
      <c r="C2941" t="s">
        <v>16655</v>
      </c>
      <c r="D2941" t="s">
        <v>17102</v>
      </c>
      <c r="E2941">
        <v>3478</v>
      </c>
      <c r="F2941" t="s">
        <v>14903</v>
      </c>
      <c r="G2941" t="s">
        <v>4855</v>
      </c>
      <c r="H2941" s="111">
        <v>25144.5</v>
      </c>
      <c r="I2941" t="s">
        <v>14904</v>
      </c>
      <c r="J2941" t="s">
        <v>20096</v>
      </c>
      <c r="K2941" t="s">
        <v>15198</v>
      </c>
    </row>
    <row r="2942" spans="1:11" x14ac:dyDescent="0.25">
      <c r="A2942" s="109" t="s">
        <v>21092</v>
      </c>
      <c r="B2942" s="109" t="s">
        <v>16359</v>
      </c>
      <c r="C2942" s="109" t="s">
        <v>16655</v>
      </c>
      <c r="D2942" s="109" t="s">
        <v>17102</v>
      </c>
      <c r="E2942" s="109">
        <v>2797</v>
      </c>
      <c r="F2942" s="109" t="s">
        <v>14965</v>
      </c>
      <c r="G2942" s="109" t="s">
        <v>4855</v>
      </c>
      <c r="H2942" s="110">
        <v>10000</v>
      </c>
      <c r="I2942" s="109" t="s">
        <v>14963</v>
      </c>
      <c r="J2942" s="109" t="s">
        <v>20096</v>
      </c>
      <c r="K2942" s="109" t="s">
        <v>15198</v>
      </c>
    </row>
    <row r="2943" spans="1:11" x14ac:dyDescent="0.25">
      <c r="A2943" t="s">
        <v>17375</v>
      </c>
      <c r="B2943" t="s">
        <v>17181</v>
      </c>
      <c r="C2943" t="s">
        <v>16655</v>
      </c>
      <c r="D2943" t="s">
        <v>17102</v>
      </c>
      <c r="E2943">
        <v>3478</v>
      </c>
      <c r="F2943" t="s">
        <v>14903</v>
      </c>
      <c r="G2943" t="s">
        <v>4855</v>
      </c>
      <c r="H2943" s="111">
        <v>25799.26</v>
      </c>
      <c r="I2943" t="s">
        <v>14904</v>
      </c>
      <c r="J2943" t="s">
        <v>20096</v>
      </c>
      <c r="K2943" t="s">
        <v>15198</v>
      </c>
    </row>
    <row r="2944" spans="1:11" x14ac:dyDescent="0.25">
      <c r="A2944" s="109" t="s">
        <v>17376</v>
      </c>
      <c r="B2944" s="109" t="s">
        <v>16402</v>
      </c>
      <c r="C2944" s="109" t="s">
        <v>16655</v>
      </c>
      <c r="D2944" s="109" t="s">
        <v>17102</v>
      </c>
      <c r="E2944" s="109">
        <v>2810</v>
      </c>
      <c r="F2944" s="109" t="s">
        <v>15120</v>
      </c>
      <c r="G2944" s="109" t="s">
        <v>4855</v>
      </c>
      <c r="H2944" s="110">
        <v>733.72</v>
      </c>
      <c r="I2944" s="109" t="s">
        <v>14963</v>
      </c>
      <c r="J2944" s="109" t="s">
        <v>20096</v>
      </c>
      <c r="K2944" s="109" t="s">
        <v>15198</v>
      </c>
    </row>
    <row r="2945" spans="1:11" x14ac:dyDescent="0.25">
      <c r="A2945" t="s">
        <v>21338</v>
      </c>
      <c r="B2945" t="s">
        <v>16359</v>
      </c>
      <c r="C2945" t="s">
        <v>16655</v>
      </c>
      <c r="D2945" t="s">
        <v>17102</v>
      </c>
      <c r="E2945">
        <v>3325</v>
      </c>
      <c r="F2945" t="s">
        <v>14966</v>
      </c>
      <c r="G2945" t="s">
        <v>4855</v>
      </c>
      <c r="H2945" s="111">
        <v>20.6</v>
      </c>
      <c r="I2945" t="s">
        <v>14916</v>
      </c>
      <c r="J2945" t="s">
        <v>20096</v>
      </c>
      <c r="K2945" t="s">
        <v>14916</v>
      </c>
    </row>
    <row r="2946" spans="1:11" x14ac:dyDescent="0.25">
      <c r="A2946" s="109" t="s">
        <v>17335</v>
      </c>
      <c r="B2946" s="109" t="s">
        <v>16144</v>
      </c>
      <c r="C2946" s="109" t="s">
        <v>16655</v>
      </c>
      <c r="D2946" s="109" t="s">
        <v>17102</v>
      </c>
      <c r="E2946" s="109">
        <v>3694</v>
      </c>
      <c r="F2946" s="109" t="s">
        <v>14913</v>
      </c>
      <c r="G2946" s="109" t="s">
        <v>4855</v>
      </c>
      <c r="H2946" s="110">
        <v>1050</v>
      </c>
      <c r="I2946" s="109" t="s">
        <v>14914</v>
      </c>
      <c r="J2946" s="109" t="s">
        <v>20096</v>
      </c>
      <c r="K2946" s="109" t="s">
        <v>15198</v>
      </c>
    </row>
    <row r="2947" spans="1:11" x14ac:dyDescent="0.25">
      <c r="A2947" t="s">
        <v>17336</v>
      </c>
      <c r="B2947" t="s">
        <v>16144</v>
      </c>
      <c r="C2947" t="s">
        <v>16655</v>
      </c>
      <c r="D2947" t="s">
        <v>17102</v>
      </c>
      <c r="E2947">
        <v>3694</v>
      </c>
      <c r="F2947" t="s">
        <v>14913</v>
      </c>
      <c r="G2947" t="s">
        <v>4855</v>
      </c>
      <c r="H2947" s="111">
        <v>456</v>
      </c>
      <c r="I2947" t="s">
        <v>14914</v>
      </c>
      <c r="J2947" t="s">
        <v>20096</v>
      </c>
      <c r="K2947" t="s">
        <v>15198</v>
      </c>
    </row>
    <row r="2948" spans="1:11" x14ac:dyDescent="0.25">
      <c r="A2948" s="109" t="s">
        <v>17337</v>
      </c>
      <c r="B2948" s="109" t="s">
        <v>16144</v>
      </c>
      <c r="C2948" s="109" t="s">
        <v>16655</v>
      </c>
      <c r="D2948" s="109" t="s">
        <v>17102</v>
      </c>
      <c r="E2948" s="109">
        <v>3694</v>
      </c>
      <c r="F2948" s="109" t="s">
        <v>14913</v>
      </c>
      <c r="G2948" s="109" t="s">
        <v>4855</v>
      </c>
      <c r="H2948" s="110">
        <v>1131.3</v>
      </c>
      <c r="I2948" s="109" t="s">
        <v>14914</v>
      </c>
      <c r="J2948" s="109" t="s">
        <v>20096</v>
      </c>
      <c r="K2948" s="109" t="s">
        <v>15198</v>
      </c>
    </row>
    <row r="2949" spans="1:11" x14ac:dyDescent="0.25">
      <c r="A2949" t="s">
        <v>21339</v>
      </c>
      <c r="B2949" t="s">
        <v>16375</v>
      </c>
      <c r="C2949" t="s">
        <v>16655</v>
      </c>
      <c r="D2949" t="s">
        <v>17102</v>
      </c>
      <c r="E2949">
        <v>3715</v>
      </c>
      <c r="F2949" t="s">
        <v>20257</v>
      </c>
      <c r="G2949" t="s">
        <v>4855</v>
      </c>
      <c r="H2949" s="111">
        <v>19</v>
      </c>
      <c r="I2949" t="s">
        <v>14963</v>
      </c>
      <c r="J2949" t="s">
        <v>20096</v>
      </c>
      <c r="K2949" t="s">
        <v>15198</v>
      </c>
    </row>
    <row r="2950" spans="1:11" x14ac:dyDescent="0.25">
      <c r="A2950" s="109" t="s">
        <v>17338</v>
      </c>
      <c r="B2950" s="109" t="s">
        <v>16144</v>
      </c>
      <c r="C2950" s="109" t="s">
        <v>16655</v>
      </c>
      <c r="D2950" s="109" t="s">
        <v>17102</v>
      </c>
      <c r="E2950" s="109">
        <v>3694</v>
      </c>
      <c r="F2950" s="109" t="s">
        <v>14913</v>
      </c>
      <c r="G2950" s="109" t="s">
        <v>4855</v>
      </c>
      <c r="H2950" s="110">
        <v>1050</v>
      </c>
      <c r="I2950" s="109" t="s">
        <v>14914</v>
      </c>
      <c r="J2950" s="109" t="s">
        <v>20096</v>
      </c>
      <c r="K2950" s="109" t="s">
        <v>15198</v>
      </c>
    </row>
    <row r="2951" spans="1:11" x14ac:dyDescent="0.25">
      <c r="A2951" t="s">
        <v>17339</v>
      </c>
      <c r="B2951" t="s">
        <v>16144</v>
      </c>
      <c r="C2951" t="s">
        <v>16655</v>
      </c>
      <c r="D2951" t="s">
        <v>17102</v>
      </c>
      <c r="E2951">
        <v>3694</v>
      </c>
      <c r="F2951" t="s">
        <v>14913</v>
      </c>
      <c r="G2951" t="s">
        <v>4855</v>
      </c>
      <c r="H2951" s="111">
        <v>3750</v>
      </c>
      <c r="I2951" t="s">
        <v>14914</v>
      </c>
      <c r="J2951" t="s">
        <v>20096</v>
      </c>
      <c r="K2951" t="s">
        <v>15198</v>
      </c>
    </row>
    <row r="2952" spans="1:11" x14ac:dyDescent="0.25">
      <c r="A2952" s="109" t="s">
        <v>17340</v>
      </c>
      <c r="B2952" s="109" t="s">
        <v>17285</v>
      </c>
      <c r="C2952" s="109" t="s">
        <v>16655</v>
      </c>
      <c r="D2952" s="109" t="s">
        <v>17102</v>
      </c>
      <c r="E2952" s="109">
        <v>3694</v>
      </c>
      <c r="F2952" s="109" t="s">
        <v>14913</v>
      </c>
      <c r="G2952" s="109" t="s">
        <v>4855</v>
      </c>
      <c r="H2952" s="110">
        <v>1050</v>
      </c>
      <c r="I2952" s="109" t="s">
        <v>14914</v>
      </c>
      <c r="J2952" s="109" t="s">
        <v>20096</v>
      </c>
      <c r="K2952" s="109" t="s">
        <v>15198</v>
      </c>
    </row>
    <row r="2953" spans="1:11" x14ac:dyDescent="0.25">
      <c r="A2953" t="s">
        <v>17341</v>
      </c>
      <c r="B2953" t="s">
        <v>16144</v>
      </c>
      <c r="C2953" t="s">
        <v>16655</v>
      </c>
      <c r="D2953" t="s">
        <v>17102</v>
      </c>
      <c r="E2953">
        <v>3694</v>
      </c>
      <c r="F2953" t="s">
        <v>14913</v>
      </c>
      <c r="G2953" t="s">
        <v>4855</v>
      </c>
      <c r="H2953" s="111">
        <v>3750</v>
      </c>
      <c r="I2953" t="s">
        <v>14914</v>
      </c>
      <c r="J2953" t="s">
        <v>20096</v>
      </c>
      <c r="K2953" t="s">
        <v>15198</v>
      </c>
    </row>
    <row r="2954" spans="1:11" x14ac:dyDescent="0.25">
      <c r="A2954" s="109" t="s">
        <v>18189</v>
      </c>
      <c r="B2954" s="109" t="s">
        <v>16509</v>
      </c>
      <c r="C2954" s="109" t="s">
        <v>16655</v>
      </c>
      <c r="D2954" s="109" t="s">
        <v>17102</v>
      </c>
      <c r="E2954" s="109">
        <v>3758</v>
      </c>
      <c r="F2954" s="109" t="s">
        <v>15081</v>
      </c>
      <c r="G2954" s="109" t="s">
        <v>4855</v>
      </c>
      <c r="H2954" s="110">
        <v>1281.42</v>
      </c>
      <c r="I2954" s="109" t="s">
        <v>14963</v>
      </c>
      <c r="J2954" s="109" t="s">
        <v>20096</v>
      </c>
      <c r="K2954" s="109" t="s">
        <v>15198</v>
      </c>
    </row>
    <row r="2955" spans="1:11" x14ac:dyDescent="0.25">
      <c r="A2955" t="s">
        <v>17342</v>
      </c>
      <c r="B2955" t="s">
        <v>16144</v>
      </c>
      <c r="C2955" t="s">
        <v>16655</v>
      </c>
      <c r="D2955" t="s">
        <v>17102</v>
      </c>
      <c r="E2955">
        <v>3694</v>
      </c>
      <c r="F2955" t="s">
        <v>14913</v>
      </c>
      <c r="G2955" t="s">
        <v>4855</v>
      </c>
      <c r="H2955" s="111">
        <v>1050</v>
      </c>
      <c r="I2955" t="s">
        <v>14914</v>
      </c>
      <c r="J2955" t="s">
        <v>20096</v>
      </c>
      <c r="K2955" t="s">
        <v>15198</v>
      </c>
    </row>
    <row r="2956" spans="1:11" x14ac:dyDescent="0.25">
      <c r="A2956" s="109" t="s">
        <v>17343</v>
      </c>
      <c r="B2956" s="109" t="s">
        <v>16144</v>
      </c>
      <c r="C2956" s="109" t="s">
        <v>16655</v>
      </c>
      <c r="D2956" s="109" t="s">
        <v>17102</v>
      </c>
      <c r="E2956" s="109">
        <v>3694</v>
      </c>
      <c r="F2956" s="109" t="s">
        <v>14913</v>
      </c>
      <c r="G2956" s="109" t="s">
        <v>4855</v>
      </c>
      <c r="H2956" s="110">
        <v>3750</v>
      </c>
      <c r="I2956" s="109" t="s">
        <v>14914</v>
      </c>
      <c r="J2956" s="109" t="s">
        <v>20096</v>
      </c>
      <c r="K2956" s="109" t="s">
        <v>15198</v>
      </c>
    </row>
    <row r="2957" spans="1:11" x14ac:dyDescent="0.25">
      <c r="A2957" t="s">
        <v>17344</v>
      </c>
      <c r="B2957" t="s">
        <v>16144</v>
      </c>
      <c r="C2957" t="s">
        <v>16655</v>
      </c>
      <c r="D2957" t="s">
        <v>17102</v>
      </c>
      <c r="E2957">
        <v>3694</v>
      </c>
      <c r="F2957" t="s">
        <v>14913</v>
      </c>
      <c r="G2957" t="s">
        <v>4855</v>
      </c>
      <c r="H2957" s="111">
        <v>1050</v>
      </c>
      <c r="I2957" t="s">
        <v>14914</v>
      </c>
      <c r="J2957" t="s">
        <v>20096</v>
      </c>
      <c r="K2957" t="s">
        <v>15198</v>
      </c>
    </row>
    <row r="2958" spans="1:11" x14ac:dyDescent="0.25">
      <c r="A2958" s="109" t="s">
        <v>17345</v>
      </c>
      <c r="B2958" s="109" t="s">
        <v>16144</v>
      </c>
      <c r="C2958" s="109" t="s">
        <v>16655</v>
      </c>
      <c r="D2958" s="109" t="s">
        <v>17102</v>
      </c>
      <c r="E2958" s="109">
        <v>3694</v>
      </c>
      <c r="F2958" s="109" t="s">
        <v>14913</v>
      </c>
      <c r="G2958" s="109" t="s">
        <v>4855</v>
      </c>
      <c r="H2958" s="110">
        <v>3750</v>
      </c>
      <c r="I2958" s="109" t="s">
        <v>14914</v>
      </c>
      <c r="J2958" s="109" t="s">
        <v>20096</v>
      </c>
      <c r="K2958" s="109" t="s">
        <v>15198</v>
      </c>
    </row>
    <row r="2959" spans="1:11" x14ac:dyDescent="0.25">
      <c r="A2959" t="s">
        <v>17346</v>
      </c>
      <c r="B2959" t="s">
        <v>16144</v>
      </c>
      <c r="C2959" t="s">
        <v>16655</v>
      </c>
      <c r="D2959" t="s">
        <v>17102</v>
      </c>
      <c r="E2959">
        <v>3694</v>
      </c>
      <c r="F2959" t="s">
        <v>14913</v>
      </c>
      <c r="G2959" t="s">
        <v>4855</v>
      </c>
      <c r="H2959" s="111">
        <v>3750</v>
      </c>
      <c r="I2959" t="s">
        <v>14914</v>
      </c>
      <c r="J2959" t="s">
        <v>20096</v>
      </c>
      <c r="K2959" t="s">
        <v>15198</v>
      </c>
    </row>
    <row r="2960" spans="1:11" x14ac:dyDescent="0.25">
      <c r="A2960" s="109" t="s">
        <v>17347</v>
      </c>
      <c r="B2960" s="109" t="s">
        <v>16144</v>
      </c>
      <c r="C2960" s="109" t="s">
        <v>16655</v>
      </c>
      <c r="D2960" s="109" t="s">
        <v>17102</v>
      </c>
      <c r="E2960" s="109">
        <v>3694</v>
      </c>
      <c r="F2960" s="109" t="s">
        <v>14913</v>
      </c>
      <c r="G2960" s="109" t="s">
        <v>4855</v>
      </c>
      <c r="H2960" s="110">
        <v>3750</v>
      </c>
      <c r="I2960" s="109" t="s">
        <v>14914</v>
      </c>
      <c r="J2960" s="109" t="s">
        <v>20096</v>
      </c>
      <c r="K2960" s="109" t="s">
        <v>15198</v>
      </c>
    </row>
    <row r="2961" spans="1:11" x14ac:dyDescent="0.25">
      <c r="A2961" t="s">
        <v>17348</v>
      </c>
      <c r="B2961" t="s">
        <v>16144</v>
      </c>
      <c r="C2961" t="s">
        <v>16655</v>
      </c>
      <c r="D2961" t="s">
        <v>17102</v>
      </c>
      <c r="E2961">
        <v>3694</v>
      </c>
      <c r="F2961" t="s">
        <v>14913</v>
      </c>
      <c r="G2961" t="s">
        <v>4855</v>
      </c>
      <c r="H2961" s="111">
        <v>1083.3</v>
      </c>
      <c r="I2961" t="s">
        <v>14914</v>
      </c>
      <c r="J2961" t="s">
        <v>20096</v>
      </c>
      <c r="K2961" t="s">
        <v>15198</v>
      </c>
    </row>
    <row r="2962" spans="1:11" x14ac:dyDescent="0.25">
      <c r="A2962" s="109" t="s">
        <v>17349</v>
      </c>
      <c r="B2962" s="109" t="s">
        <v>16144</v>
      </c>
      <c r="C2962" s="109" t="s">
        <v>16655</v>
      </c>
      <c r="D2962" s="109" t="s">
        <v>17102</v>
      </c>
      <c r="E2962" s="109">
        <v>3694</v>
      </c>
      <c r="F2962" s="109" t="s">
        <v>14913</v>
      </c>
      <c r="G2962" s="109" t="s">
        <v>4855</v>
      </c>
      <c r="H2962" s="110">
        <v>462</v>
      </c>
      <c r="I2962" s="109" t="s">
        <v>14914</v>
      </c>
      <c r="J2962" s="109" t="s">
        <v>20096</v>
      </c>
      <c r="K2962" s="109" t="s">
        <v>15198</v>
      </c>
    </row>
    <row r="2963" spans="1:11" x14ac:dyDescent="0.25">
      <c r="A2963" t="s">
        <v>17352</v>
      </c>
      <c r="B2963" t="s">
        <v>16144</v>
      </c>
      <c r="C2963" t="s">
        <v>16655</v>
      </c>
      <c r="D2963" t="s">
        <v>17102</v>
      </c>
      <c r="E2963">
        <v>3694</v>
      </c>
      <c r="F2963" t="s">
        <v>14913</v>
      </c>
      <c r="G2963" t="s">
        <v>4855</v>
      </c>
      <c r="H2963" s="111">
        <v>1127.7</v>
      </c>
      <c r="I2963" t="s">
        <v>14914</v>
      </c>
      <c r="J2963" t="s">
        <v>20096</v>
      </c>
      <c r="K2963" t="s">
        <v>15198</v>
      </c>
    </row>
    <row r="2964" spans="1:11" x14ac:dyDescent="0.25">
      <c r="A2964" s="109" t="s">
        <v>17355</v>
      </c>
      <c r="B2964" s="109" t="s">
        <v>16144</v>
      </c>
      <c r="C2964" s="109" t="s">
        <v>16655</v>
      </c>
      <c r="D2964" s="109" t="s">
        <v>17102</v>
      </c>
      <c r="E2964" s="109">
        <v>3694</v>
      </c>
      <c r="F2964" s="109" t="s">
        <v>14913</v>
      </c>
      <c r="G2964" s="109" t="s">
        <v>4855</v>
      </c>
      <c r="H2964" s="110">
        <v>1329.3</v>
      </c>
      <c r="I2964" s="109" t="s">
        <v>14914</v>
      </c>
      <c r="J2964" s="109" t="s">
        <v>20096</v>
      </c>
      <c r="K2964" s="109" t="s">
        <v>15198</v>
      </c>
    </row>
    <row r="2965" spans="1:11" x14ac:dyDescent="0.25">
      <c r="A2965" t="s">
        <v>17356</v>
      </c>
      <c r="B2965" t="s">
        <v>16144</v>
      </c>
      <c r="C2965" t="s">
        <v>16655</v>
      </c>
      <c r="D2965" t="s">
        <v>17102</v>
      </c>
      <c r="E2965">
        <v>3694</v>
      </c>
      <c r="F2965" t="s">
        <v>14913</v>
      </c>
      <c r="G2965" t="s">
        <v>4855</v>
      </c>
      <c r="H2965" s="111">
        <v>1050</v>
      </c>
      <c r="I2965" t="s">
        <v>14914</v>
      </c>
      <c r="J2965" t="s">
        <v>20096</v>
      </c>
      <c r="K2965" t="s">
        <v>15198</v>
      </c>
    </row>
    <row r="2966" spans="1:11" x14ac:dyDescent="0.25">
      <c r="A2966" s="109" t="s">
        <v>17357</v>
      </c>
      <c r="B2966" s="109" t="s">
        <v>17290</v>
      </c>
      <c r="C2966" s="109" t="s">
        <v>16655</v>
      </c>
      <c r="D2966" s="109" t="s">
        <v>17102</v>
      </c>
      <c r="E2966" s="109">
        <v>3481</v>
      </c>
      <c r="F2966" s="109" t="s">
        <v>14905</v>
      </c>
      <c r="G2966" s="109" t="s">
        <v>4855</v>
      </c>
      <c r="H2966" s="110">
        <v>3164.4</v>
      </c>
      <c r="I2966" s="109" t="s">
        <v>14904</v>
      </c>
      <c r="J2966" s="109" t="s">
        <v>20096</v>
      </c>
      <c r="K2966" s="109" t="s">
        <v>15198</v>
      </c>
    </row>
    <row r="2967" spans="1:11" x14ac:dyDescent="0.25">
      <c r="A2967" t="s">
        <v>17358</v>
      </c>
      <c r="B2967" t="s">
        <v>16521</v>
      </c>
      <c r="C2967" t="s">
        <v>16655</v>
      </c>
      <c r="D2967" t="s">
        <v>17102</v>
      </c>
      <c r="E2967">
        <v>3481</v>
      </c>
      <c r="F2967" t="s">
        <v>14905</v>
      </c>
      <c r="G2967" t="s">
        <v>4855</v>
      </c>
      <c r="H2967" s="111">
        <v>3342.6</v>
      </c>
      <c r="I2967" t="s">
        <v>14904</v>
      </c>
      <c r="J2967" t="s">
        <v>20096</v>
      </c>
      <c r="K2967" t="s">
        <v>15198</v>
      </c>
    </row>
    <row r="2968" spans="1:11" x14ac:dyDescent="0.25">
      <c r="A2968" s="109" t="s">
        <v>17359</v>
      </c>
      <c r="B2968" s="109" t="s">
        <v>16521</v>
      </c>
      <c r="C2968" s="109" t="s">
        <v>16655</v>
      </c>
      <c r="D2968" s="109" t="s">
        <v>17102</v>
      </c>
      <c r="E2968" s="109">
        <v>3481</v>
      </c>
      <c r="F2968" s="109" t="s">
        <v>14905</v>
      </c>
      <c r="G2968" s="109" t="s">
        <v>4855</v>
      </c>
      <c r="H2968" s="110">
        <v>3097.8</v>
      </c>
      <c r="I2968" s="109" t="s">
        <v>14904</v>
      </c>
      <c r="J2968" s="109" t="s">
        <v>20096</v>
      </c>
      <c r="K2968" s="109" t="s">
        <v>15198</v>
      </c>
    </row>
    <row r="2969" spans="1:11" x14ac:dyDescent="0.25">
      <c r="A2969" t="s">
        <v>17360</v>
      </c>
      <c r="B2969" t="s">
        <v>16521</v>
      </c>
      <c r="C2969" t="s">
        <v>16655</v>
      </c>
      <c r="D2969" t="s">
        <v>17102</v>
      </c>
      <c r="E2969">
        <v>3481</v>
      </c>
      <c r="F2969" t="s">
        <v>14905</v>
      </c>
      <c r="G2969" t="s">
        <v>4855</v>
      </c>
      <c r="H2969" s="111">
        <v>3270.6</v>
      </c>
      <c r="I2969" t="s">
        <v>14904</v>
      </c>
      <c r="J2969" t="s">
        <v>20096</v>
      </c>
      <c r="K2969" t="s">
        <v>15198</v>
      </c>
    </row>
    <row r="2970" spans="1:11" x14ac:dyDescent="0.25">
      <c r="A2970" s="109" t="s">
        <v>17361</v>
      </c>
      <c r="B2970" s="109" t="s">
        <v>17121</v>
      </c>
      <c r="C2970" s="109" t="s">
        <v>16655</v>
      </c>
      <c r="D2970" s="109" t="s">
        <v>17102</v>
      </c>
      <c r="E2970" s="109">
        <v>3481</v>
      </c>
      <c r="F2970" s="109" t="s">
        <v>14905</v>
      </c>
      <c r="G2970" s="109" t="s">
        <v>4855</v>
      </c>
      <c r="H2970" s="110">
        <v>3135.6</v>
      </c>
      <c r="I2970" s="109" t="s">
        <v>14904</v>
      </c>
      <c r="J2970" s="109" t="s">
        <v>20096</v>
      </c>
      <c r="K2970" s="109" t="s">
        <v>15198</v>
      </c>
    </row>
    <row r="2971" spans="1:11" x14ac:dyDescent="0.25">
      <c r="A2971" t="s">
        <v>17362</v>
      </c>
      <c r="B2971" t="s">
        <v>17290</v>
      </c>
      <c r="C2971" t="s">
        <v>16655</v>
      </c>
      <c r="D2971" t="s">
        <v>17102</v>
      </c>
      <c r="E2971">
        <v>3481</v>
      </c>
      <c r="F2971" t="s">
        <v>14905</v>
      </c>
      <c r="G2971" t="s">
        <v>4855</v>
      </c>
      <c r="H2971" s="111">
        <v>3861</v>
      </c>
      <c r="I2971" t="s">
        <v>14904</v>
      </c>
      <c r="J2971" t="s">
        <v>20096</v>
      </c>
      <c r="K2971" t="s">
        <v>15198</v>
      </c>
    </row>
    <row r="2972" spans="1:11" x14ac:dyDescent="0.25">
      <c r="A2972" s="109" t="s">
        <v>17363</v>
      </c>
      <c r="B2972" s="109" t="s">
        <v>17290</v>
      </c>
      <c r="C2972" s="109" t="s">
        <v>16655</v>
      </c>
      <c r="D2972" s="109" t="s">
        <v>17102</v>
      </c>
      <c r="E2972" s="109">
        <v>3481</v>
      </c>
      <c r="F2972" s="109" t="s">
        <v>14905</v>
      </c>
      <c r="G2972" s="109" t="s">
        <v>4855</v>
      </c>
      <c r="H2972" s="110">
        <v>3198.6</v>
      </c>
      <c r="I2972" s="109" t="s">
        <v>14904</v>
      </c>
      <c r="J2972" s="109" t="s">
        <v>20096</v>
      </c>
      <c r="K2972" s="109" t="s">
        <v>15198</v>
      </c>
    </row>
    <row r="2973" spans="1:11" x14ac:dyDescent="0.25">
      <c r="A2973" t="s">
        <v>17364</v>
      </c>
      <c r="B2973" t="s">
        <v>17265</v>
      </c>
      <c r="C2973" t="s">
        <v>16655</v>
      </c>
      <c r="D2973" t="s">
        <v>17102</v>
      </c>
      <c r="E2973">
        <v>3481</v>
      </c>
      <c r="F2973" t="s">
        <v>14905</v>
      </c>
      <c r="G2973" t="s">
        <v>4855</v>
      </c>
      <c r="H2973" s="111">
        <v>3066.8</v>
      </c>
      <c r="I2973" t="s">
        <v>14904</v>
      </c>
      <c r="J2973" t="s">
        <v>20096</v>
      </c>
      <c r="K2973" t="s">
        <v>15198</v>
      </c>
    </row>
    <row r="2974" spans="1:11" x14ac:dyDescent="0.25">
      <c r="A2974" s="109" t="s">
        <v>17365</v>
      </c>
      <c r="B2974" s="109" t="s">
        <v>17265</v>
      </c>
      <c r="C2974" s="109" t="s">
        <v>16655</v>
      </c>
      <c r="D2974" s="109" t="s">
        <v>17102</v>
      </c>
      <c r="E2974" s="109">
        <v>3481</v>
      </c>
      <c r="F2974" s="109" t="s">
        <v>14905</v>
      </c>
      <c r="G2974" s="109" t="s">
        <v>4855</v>
      </c>
      <c r="H2974" s="110">
        <v>1540</v>
      </c>
      <c r="I2974" s="109" t="s">
        <v>14904</v>
      </c>
      <c r="J2974" s="109" t="s">
        <v>20096</v>
      </c>
      <c r="K2974" s="109" t="s">
        <v>15198</v>
      </c>
    </row>
    <row r="2975" spans="1:11" x14ac:dyDescent="0.25">
      <c r="A2975" t="s">
        <v>17366</v>
      </c>
      <c r="B2975" t="s">
        <v>17121</v>
      </c>
      <c r="C2975" t="s">
        <v>16655</v>
      </c>
      <c r="D2975" t="s">
        <v>17102</v>
      </c>
      <c r="E2975">
        <v>3481</v>
      </c>
      <c r="F2975" t="s">
        <v>14905</v>
      </c>
      <c r="G2975" t="s">
        <v>4855</v>
      </c>
      <c r="H2975" s="111">
        <v>3234.6</v>
      </c>
      <c r="I2975" t="s">
        <v>14904</v>
      </c>
      <c r="J2975" t="s">
        <v>20096</v>
      </c>
      <c r="K2975" t="s">
        <v>15198</v>
      </c>
    </row>
    <row r="2976" spans="1:11" x14ac:dyDescent="0.25">
      <c r="A2976" s="109" t="s">
        <v>17367</v>
      </c>
      <c r="B2976" s="109" t="s">
        <v>17265</v>
      </c>
      <c r="C2976" s="109" t="s">
        <v>16655</v>
      </c>
      <c r="D2976" s="109" t="s">
        <v>17102</v>
      </c>
      <c r="E2976" s="109">
        <v>3481</v>
      </c>
      <c r="F2976" s="109" t="s">
        <v>14905</v>
      </c>
      <c r="G2976" s="109" t="s">
        <v>4855</v>
      </c>
      <c r="H2976" s="110">
        <v>3106.8</v>
      </c>
      <c r="I2976" s="109" t="s">
        <v>14904</v>
      </c>
      <c r="J2976" s="109" t="s">
        <v>20096</v>
      </c>
      <c r="K2976" s="109" t="s">
        <v>15198</v>
      </c>
    </row>
    <row r="2977" spans="1:11" x14ac:dyDescent="0.25">
      <c r="A2977" t="s">
        <v>17368</v>
      </c>
      <c r="B2977" t="s">
        <v>17265</v>
      </c>
      <c r="C2977" t="s">
        <v>16655</v>
      </c>
      <c r="D2977" t="s">
        <v>17102</v>
      </c>
      <c r="E2977">
        <v>3481</v>
      </c>
      <c r="F2977" t="s">
        <v>14905</v>
      </c>
      <c r="G2977" t="s">
        <v>4855</v>
      </c>
      <c r="H2977" s="111">
        <v>3209.4</v>
      </c>
      <c r="I2977" t="s">
        <v>14904</v>
      </c>
      <c r="J2977" t="s">
        <v>20096</v>
      </c>
      <c r="K2977" t="s">
        <v>15198</v>
      </c>
    </row>
    <row r="2978" spans="1:11" x14ac:dyDescent="0.25">
      <c r="A2978" s="109" t="s">
        <v>17369</v>
      </c>
      <c r="B2978" s="109" t="s">
        <v>17265</v>
      </c>
      <c r="C2978" s="109" t="s">
        <v>16655</v>
      </c>
      <c r="D2978" s="109" t="s">
        <v>17102</v>
      </c>
      <c r="E2978" s="109">
        <v>3481</v>
      </c>
      <c r="F2978" s="109" t="s">
        <v>14905</v>
      </c>
      <c r="G2978" s="109" t="s">
        <v>4855</v>
      </c>
      <c r="H2978" s="110">
        <v>3106.8</v>
      </c>
      <c r="I2978" s="109" t="s">
        <v>14904</v>
      </c>
      <c r="J2978" s="109" t="s">
        <v>20096</v>
      </c>
      <c r="K2978" s="109" t="s">
        <v>15198</v>
      </c>
    </row>
    <row r="2979" spans="1:11" x14ac:dyDescent="0.25">
      <c r="A2979" t="s">
        <v>17370</v>
      </c>
      <c r="B2979" t="s">
        <v>17265</v>
      </c>
      <c r="C2979" t="s">
        <v>16655</v>
      </c>
      <c r="D2979" t="s">
        <v>17102</v>
      </c>
      <c r="E2979">
        <v>3481</v>
      </c>
      <c r="F2979" t="s">
        <v>14905</v>
      </c>
      <c r="G2979" t="s">
        <v>4855</v>
      </c>
      <c r="H2979" s="111">
        <v>1584</v>
      </c>
      <c r="I2979" t="s">
        <v>14904</v>
      </c>
      <c r="J2979" t="s">
        <v>20096</v>
      </c>
      <c r="K2979" t="s">
        <v>15198</v>
      </c>
    </row>
    <row r="2980" spans="1:11" x14ac:dyDescent="0.25">
      <c r="A2980" s="109" t="s">
        <v>17371</v>
      </c>
      <c r="B2980" s="109" t="s">
        <v>17290</v>
      </c>
      <c r="C2980" s="109" t="s">
        <v>16655</v>
      </c>
      <c r="D2980" s="109" t="s">
        <v>17102</v>
      </c>
      <c r="E2980" s="109">
        <v>3481</v>
      </c>
      <c r="F2980" s="109" t="s">
        <v>14905</v>
      </c>
      <c r="G2980" s="109" t="s">
        <v>4855</v>
      </c>
      <c r="H2980" s="110">
        <v>3135.6</v>
      </c>
      <c r="I2980" s="109" t="s">
        <v>14904</v>
      </c>
      <c r="J2980" s="109" t="s">
        <v>20096</v>
      </c>
      <c r="K2980" s="109" t="s">
        <v>15198</v>
      </c>
    </row>
    <row r="2981" spans="1:11" x14ac:dyDescent="0.25">
      <c r="A2981" t="s">
        <v>17372</v>
      </c>
      <c r="B2981" t="s">
        <v>17265</v>
      </c>
      <c r="C2981" t="s">
        <v>16655</v>
      </c>
      <c r="D2981" t="s">
        <v>17102</v>
      </c>
      <c r="E2981">
        <v>3481</v>
      </c>
      <c r="F2981" t="s">
        <v>14905</v>
      </c>
      <c r="G2981" t="s">
        <v>4855</v>
      </c>
      <c r="H2981" s="111">
        <v>3258</v>
      </c>
      <c r="I2981" t="s">
        <v>14904</v>
      </c>
      <c r="J2981" t="s">
        <v>20096</v>
      </c>
      <c r="K2981" t="s">
        <v>15198</v>
      </c>
    </row>
    <row r="2982" spans="1:11" x14ac:dyDescent="0.25">
      <c r="A2982" s="109" t="s">
        <v>17373</v>
      </c>
      <c r="B2982" s="109" t="s">
        <v>16402</v>
      </c>
      <c r="C2982" s="109" t="s">
        <v>16655</v>
      </c>
      <c r="D2982" s="109" t="s">
        <v>17102</v>
      </c>
      <c r="E2982" s="109">
        <v>3502</v>
      </c>
      <c r="F2982" s="109" t="s">
        <v>14911</v>
      </c>
      <c r="G2982" s="109" t="s">
        <v>4855</v>
      </c>
      <c r="H2982" s="110">
        <v>59900</v>
      </c>
      <c r="I2982" s="109" t="s">
        <v>14912</v>
      </c>
      <c r="J2982" s="109" t="s">
        <v>20096</v>
      </c>
      <c r="K2982" s="109" t="s">
        <v>15198</v>
      </c>
    </row>
    <row r="2983" spans="1:11" x14ac:dyDescent="0.25">
      <c r="A2983" t="s">
        <v>18194</v>
      </c>
      <c r="B2983" t="s">
        <v>16655</v>
      </c>
      <c r="C2983" t="s">
        <v>16655</v>
      </c>
      <c r="D2983" t="s">
        <v>17102</v>
      </c>
      <c r="E2983">
        <v>3701</v>
      </c>
      <c r="F2983" t="s">
        <v>15180</v>
      </c>
      <c r="G2983" t="s">
        <v>4855</v>
      </c>
      <c r="H2983" s="111">
        <v>95</v>
      </c>
      <c r="I2983" t="s">
        <v>14963</v>
      </c>
      <c r="J2983" t="s">
        <v>20096</v>
      </c>
      <c r="K2983" t="s">
        <v>15198</v>
      </c>
    </row>
    <row r="2984" spans="1:11" x14ac:dyDescent="0.25">
      <c r="A2984" s="109" t="s">
        <v>17378</v>
      </c>
      <c r="B2984" s="109" t="s">
        <v>16647</v>
      </c>
      <c r="C2984" s="109" t="s">
        <v>16655</v>
      </c>
      <c r="D2984" s="109" t="s">
        <v>17102</v>
      </c>
      <c r="E2984" s="109">
        <v>3855</v>
      </c>
      <c r="F2984" s="109" t="s">
        <v>14906</v>
      </c>
      <c r="G2984" s="109" t="s">
        <v>4855</v>
      </c>
      <c r="H2984" s="110">
        <v>2270.72</v>
      </c>
      <c r="I2984" s="109" t="s">
        <v>14904</v>
      </c>
      <c r="J2984" s="109" t="s">
        <v>20096</v>
      </c>
      <c r="K2984" s="109" t="s">
        <v>15198</v>
      </c>
    </row>
    <row r="2985" spans="1:11" x14ac:dyDescent="0.25">
      <c r="A2985" t="s">
        <v>21340</v>
      </c>
      <c r="B2985" t="s">
        <v>16655</v>
      </c>
      <c r="C2985" t="s">
        <v>16655</v>
      </c>
      <c r="D2985" t="s">
        <v>17102</v>
      </c>
      <c r="E2985">
        <v>3842</v>
      </c>
      <c r="F2985" t="s">
        <v>15155</v>
      </c>
      <c r="G2985" t="s">
        <v>4855</v>
      </c>
      <c r="H2985" s="111">
        <v>499.99</v>
      </c>
      <c r="I2985" t="s">
        <v>14963</v>
      </c>
      <c r="J2985" t="s">
        <v>20096</v>
      </c>
      <c r="K2985" t="s">
        <v>15198</v>
      </c>
    </row>
    <row r="2986" spans="1:11" x14ac:dyDescent="0.25">
      <c r="A2986" s="109" t="s">
        <v>21141</v>
      </c>
      <c r="B2986" s="109" t="s">
        <v>16655</v>
      </c>
      <c r="C2986" s="109" t="s">
        <v>16655</v>
      </c>
      <c r="D2986" s="109" t="s">
        <v>17102</v>
      </c>
      <c r="E2986" s="109">
        <v>3835</v>
      </c>
      <c r="F2986" s="109" t="s">
        <v>21072</v>
      </c>
      <c r="G2986" s="109" t="s">
        <v>4855</v>
      </c>
      <c r="H2986" s="110">
        <v>44.5</v>
      </c>
      <c r="I2986" s="109" t="s">
        <v>14963</v>
      </c>
      <c r="J2986" s="109" t="s">
        <v>20096</v>
      </c>
      <c r="K2986" s="109" t="s">
        <v>15198</v>
      </c>
    </row>
    <row r="2987" spans="1:11" x14ac:dyDescent="0.25">
      <c r="A2987" t="s">
        <v>17379</v>
      </c>
      <c r="B2987" t="s">
        <v>17380</v>
      </c>
      <c r="C2987" t="s">
        <v>16655</v>
      </c>
      <c r="D2987" t="s">
        <v>17102</v>
      </c>
      <c r="E2987">
        <v>3917</v>
      </c>
      <c r="F2987" t="s">
        <v>14941</v>
      </c>
      <c r="G2987" t="s">
        <v>4855</v>
      </c>
      <c r="H2987" s="111">
        <v>5166.66</v>
      </c>
      <c r="I2987" t="s">
        <v>14929</v>
      </c>
      <c r="J2987" t="s">
        <v>20096</v>
      </c>
      <c r="K2987" t="s">
        <v>15198</v>
      </c>
    </row>
    <row r="2988" spans="1:11" x14ac:dyDescent="0.25">
      <c r="A2988" s="109" t="s">
        <v>4855</v>
      </c>
      <c r="B2988" s="109" t="s">
        <v>16359</v>
      </c>
      <c r="C2988" s="109" t="s">
        <v>16655</v>
      </c>
      <c r="D2988" s="109" t="s">
        <v>17102</v>
      </c>
      <c r="E2988" s="109">
        <v>3563</v>
      </c>
      <c r="F2988" s="109" t="s">
        <v>21341</v>
      </c>
      <c r="G2988" s="109" t="s">
        <v>4855</v>
      </c>
      <c r="H2988" s="110">
        <v>2700</v>
      </c>
      <c r="I2988" s="109" t="s">
        <v>14963</v>
      </c>
      <c r="J2988" s="109" t="s">
        <v>20096</v>
      </c>
      <c r="K2988" s="109" t="s">
        <v>15198</v>
      </c>
    </row>
    <row r="2989" spans="1:11" x14ac:dyDescent="0.25">
      <c r="A2989" t="s">
        <v>18196</v>
      </c>
      <c r="B2989" t="s">
        <v>16655</v>
      </c>
      <c r="C2989" t="s">
        <v>16655</v>
      </c>
      <c r="D2989" t="s">
        <v>17102</v>
      </c>
      <c r="E2989">
        <v>3973</v>
      </c>
      <c r="F2989" t="s">
        <v>15176</v>
      </c>
      <c r="G2989" t="s">
        <v>4855</v>
      </c>
      <c r="H2989" s="111">
        <v>200.1</v>
      </c>
      <c r="I2989" t="s">
        <v>14963</v>
      </c>
      <c r="J2989" t="s">
        <v>20096</v>
      </c>
      <c r="K2989" t="s">
        <v>15198</v>
      </c>
    </row>
    <row r="2990" spans="1:11" x14ac:dyDescent="0.25">
      <c r="A2990" s="109" t="s">
        <v>17381</v>
      </c>
      <c r="B2990" s="109" t="s">
        <v>16647</v>
      </c>
      <c r="C2990" s="109" t="s">
        <v>16655</v>
      </c>
      <c r="D2990" s="109" t="s">
        <v>17102</v>
      </c>
      <c r="E2990" s="109">
        <v>3855</v>
      </c>
      <c r="F2990" s="109" t="s">
        <v>14906</v>
      </c>
      <c r="G2990" s="109" t="s">
        <v>4855</v>
      </c>
      <c r="H2990" s="110">
        <v>44800</v>
      </c>
      <c r="I2990" s="109" t="s">
        <v>14904</v>
      </c>
      <c r="J2990" s="109" t="s">
        <v>20096</v>
      </c>
      <c r="K2990" s="109" t="s">
        <v>15198</v>
      </c>
    </row>
    <row r="2991" spans="1:11" x14ac:dyDescent="0.25">
      <c r="A2991" t="s">
        <v>21342</v>
      </c>
      <c r="B2991" t="s">
        <v>16375</v>
      </c>
      <c r="C2991" t="s">
        <v>16655</v>
      </c>
      <c r="D2991" t="s">
        <v>17102</v>
      </c>
      <c r="E2991">
        <v>3920</v>
      </c>
      <c r="F2991" t="s">
        <v>20130</v>
      </c>
      <c r="G2991" t="s">
        <v>4855</v>
      </c>
      <c r="H2991" s="111">
        <v>113.67</v>
      </c>
      <c r="I2991" t="s">
        <v>14963</v>
      </c>
      <c r="J2991" t="s">
        <v>20096</v>
      </c>
      <c r="K2991" t="s">
        <v>15198</v>
      </c>
    </row>
    <row r="2992" spans="1:11" x14ac:dyDescent="0.25">
      <c r="A2992" s="109" t="s">
        <v>17060</v>
      </c>
      <c r="B2992" s="109" t="s">
        <v>15194</v>
      </c>
      <c r="C2992" s="109" t="s">
        <v>15233</v>
      </c>
      <c r="D2992" s="109" t="s">
        <v>15196</v>
      </c>
      <c r="E2992" s="109">
        <v>3694</v>
      </c>
      <c r="F2992" s="109" t="s">
        <v>14913</v>
      </c>
      <c r="G2992" s="109" t="s">
        <v>4855</v>
      </c>
      <c r="H2992" s="110">
        <v>1050</v>
      </c>
      <c r="I2992" s="109" t="s">
        <v>14914</v>
      </c>
      <c r="J2992" s="109" t="s">
        <v>20096</v>
      </c>
      <c r="K2992" s="109" t="s">
        <v>15198</v>
      </c>
    </row>
    <row r="2993" spans="1:11" x14ac:dyDescent="0.25">
      <c r="A2993" t="s">
        <v>17061</v>
      </c>
      <c r="B2993" t="s">
        <v>15194</v>
      </c>
      <c r="C2993" t="s">
        <v>15233</v>
      </c>
      <c r="D2993" t="s">
        <v>15196</v>
      </c>
      <c r="E2993">
        <v>3694</v>
      </c>
      <c r="F2993" t="s">
        <v>14913</v>
      </c>
      <c r="G2993" t="s">
        <v>4855</v>
      </c>
      <c r="H2993" s="111">
        <v>3600</v>
      </c>
      <c r="I2993" t="s">
        <v>14914</v>
      </c>
      <c r="J2993" t="s">
        <v>20096</v>
      </c>
      <c r="K2993" t="s">
        <v>15198</v>
      </c>
    </row>
    <row r="2994" spans="1:11" x14ac:dyDescent="0.25">
      <c r="A2994" s="109" t="s">
        <v>17062</v>
      </c>
      <c r="B2994" s="109" t="s">
        <v>15194</v>
      </c>
      <c r="C2994" s="109" t="s">
        <v>15233</v>
      </c>
      <c r="D2994" s="109" t="s">
        <v>15196</v>
      </c>
      <c r="E2994" s="109">
        <v>3694</v>
      </c>
      <c r="F2994" s="109" t="s">
        <v>14913</v>
      </c>
      <c r="G2994" s="109" t="s">
        <v>4855</v>
      </c>
      <c r="H2994" s="110">
        <v>3600</v>
      </c>
      <c r="I2994" s="109" t="s">
        <v>14914</v>
      </c>
      <c r="J2994" s="109" t="s">
        <v>20096</v>
      </c>
      <c r="K2994" s="109" t="s">
        <v>15198</v>
      </c>
    </row>
    <row r="2995" spans="1:11" x14ac:dyDescent="0.25">
      <c r="A2995" t="s">
        <v>17063</v>
      </c>
      <c r="B2995" t="s">
        <v>15194</v>
      </c>
      <c r="C2995" t="s">
        <v>15233</v>
      </c>
      <c r="D2995" t="s">
        <v>15196</v>
      </c>
      <c r="E2995">
        <v>3694</v>
      </c>
      <c r="F2995" t="s">
        <v>14913</v>
      </c>
      <c r="G2995" t="s">
        <v>4855</v>
      </c>
      <c r="H2995" s="111">
        <v>1050</v>
      </c>
      <c r="I2995" t="s">
        <v>14914</v>
      </c>
      <c r="J2995" t="s">
        <v>20096</v>
      </c>
      <c r="K2995" t="s">
        <v>15198</v>
      </c>
    </row>
    <row r="2996" spans="1:11" x14ac:dyDescent="0.25">
      <c r="A2996" s="109" t="s">
        <v>17051</v>
      </c>
      <c r="B2996" s="109" t="s">
        <v>15200</v>
      </c>
      <c r="C2996" s="109" t="s">
        <v>15233</v>
      </c>
      <c r="D2996" s="109" t="s">
        <v>15196</v>
      </c>
      <c r="E2996" s="109">
        <v>3863</v>
      </c>
      <c r="F2996" s="109" t="s">
        <v>14939</v>
      </c>
      <c r="G2996" s="109" t="s">
        <v>4855</v>
      </c>
      <c r="H2996" s="110">
        <v>273.3</v>
      </c>
      <c r="I2996" s="109" t="s">
        <v>14929</v>
      </c>
      <c r="J2996" s="109" t="s">
        <v>20096</v>
      </c>
      <c r="K2996" s="109" t="s">
        <v>15198</v>
      </c>
    </row>
    <row r="2997" spans="1:11" x14ac:dyDescent="0.25">
      <c r="A2997" t="s">
        <v>18016</v>
      </c>
      <c r="B2997" t="s">
        <v>15428</v>
      </c>
      <c r="C2997" t="s">
        <v>15233</v>
      </c>
      <c r="D2997" t="s">
        <v>15196</v>
      </c>
      <c r="E2997">
        <v>3789</v>
      </c>
      <c r="F2997" t="s">
        <v>15000</v>
      </c>
      <c r="G2997" t="s">
        <v>4855</v>
      </c>
      <c r="H2997" s="111">
        <v>197</v>
      </c>
      <c r="I2997" t="s">
        <v>14963</v>
      </c>
      <c r="J2997" t="s">
        <v>20096</v>
      </c>
      <c r="K2997" t="s">
        <v>15198</v>
      </c>
    </row>
    <row r="2998" spans="1:11" x14ac:dyDescent="0.25">
      <c r="A2998" s="109" t="s">
        <v>21343</v>
      </c>
      <c r="B2998" s="109" t="s">
        <v>15233</v>
      </c>
      <c r="C2998" s="109" t="s">
        <v>15233</v>
      </c>
      <c r="D2998" s="109" t="s">
        <v>15196</v>
      </c>
      <c r="E2998" s="109">
        <v>4029</v>
      </c>
      <c r="F2998" s="109" t="s">
        <v>15086</v>
      </c>
      <c r="G2998" s="109" t="s">
        <v>4855</v>
      </c>
      <c r="H2998" s="110">
        <v>500</v>
      </c>
      <c r="I2998" s="109" t="s">
        <v>14963</v>
      </c>
      <c r="J2998" s="109" t="s">
        <v>20096</v>
      </c>
      <c r="K2998" s="109" t="s">
        <v>15198</v>
      </c>
    </row>
    <row r="2999" spans="1:11" x14ac:dyDescent="0.25">
      <c r="A2999" t="s">
        <v>21344</v>
      </c>
      <c r="B2999" t="s">
        <v>15233</v>
      </c>
      <c r="C2999" t="s">
        <v>15233</v>
      </c>
      <c r="D2999" t="s">
        <v>15196</v>
      </c>
      <c r="E2999">
        <v>3325</v>
      </c>
      <c r="F2999" t="s">
        <v>14966</v>
      </c>
      <c r="G2999" t="s">
        <v>4855</v>
      </c>
      <c r="H2999" s="111">
        <v>19.6</v>
      </c>
      <c r="I2999" t="s">
        <v>14916</v>
      </c>
      <c r="J2999" t="s">
        <v>20096</v>
      </c>
      <c r="K2999" t="s">
        <v>14916</v>
      </c>
    </row>
    <row r="3000" spans="1:11" x14ac:dyDescent="0.25">
      <c r="A3000" s="109" t="s">
        <v>17052</v>
      </c>
      <c r="B3000" s="109" t="s">
        <v>15194</v>
      </c>
      <c r="C3000" s="109" t="s">
        <v>15233</v>
      </c>
      <c r="D3000" s="109" t="s">
        <v>15196</v>
      </c>
      <c r="E3000" s="109">
        <v>3366</v>
      </c>
      <c r="F3000" s="109" t="s">
        <v>14960</v>
      </c>
      <c r="G3000" s="109" t="s">
        <v>4855</v>
      </c>
      <c r="H3000" s="110">
        <v>515</v>
      </c>
      <c r="I3000" s="109" t="s">
        <v>14943</v>
      </c>
      <c r="J3000" s="109" t="s">
        <v>20096</v>
      </c>
      <c r="K3000" s="109" t="s">
        <v>15198</v>
      </c>
    </row>
    <row r="3001" spans="1:11" x14ac:dyDescent="0.25">
      <c r="A3001" t="s">
        <v>17058</v>
      </c>
      <c r="B3001" t="s">
        <v>15216</v>
      </c>
      <c r="C3001" t="s">
        <v>15233</v>
      </c>
      <c r="D3001" t="s">
        <v>15196</v>
      </c>
      <c r="E3001">
        <v>3478</v>
      </c>
      <c r="F3001" t="s">
        <v>14903</v>
      </c>
      <c r="G3001" t="s">
        <v>4855</v>
      </c>
      <c r="H3001" s="111">
        <v>23875.46</v>
      </c>
      <c r="I3001" t="s">
        <v>14904</v>
      </c>
      <c r="J3001" t="s">
        <v>20096</v>
      </c>
      <c r="K3001" t="s">
        <v>15198</v>
      </c>
    </row>
    <row r="3002" spans="1:11" x14ac:dyDescent="0.25">
      <c r="A3002" s="109" t="s">
        <v>17059</v>
      </c>
      <c r="B3002" s="109" t="s">
        <v>15216</v>
      </c>
      <c r="C3002" s="109" t="s">
        <v>15233</v>
      </c>
      <c r="D3002" s="109" t="s">
        <v>15196</v>
      </c>
      <c r="E3002" s="109">
        <v>3478</v>
      </c>
      <c r="F3002" s="109" t="s">
        <v>14903</v>
      </c>
      <c r="G3002" s="109" t="s">
        <v>4855</v>
      </c>
      <c r="H3002" s="110">
        <v>24145.47</v>
      </c>
      <c r="I3002" s="109" t="s">
        <v>14904</v>
      </c>
      <c r="J3002" s="109" t="s">
        <v>20096</v>
      </c>
      <c r="K3002" s="109" t="s">
        <v>15198</v>
      </c>
    </row>
    <row r="3003" spans="1:11" x14ac:dyDescent="0.25">
      <c r="A3003" t="s">
        <v>21345</v>
      </c>
      <c r="B3003" t="s">
        <v>15195</v>
      </c>
      <c r="C3003" t="s">
        <v>15195</v>
      </c>
      <c r="D3003" t="s">
        <v>15196</v>
      </c>
      <c r="E3003">
        <v>4027</v>
      </c>
      <c r="F3003" t="s">
        <v>20709</v>
      </c>
      <c r="G3003" t="s">
        <v>4855</v>
      </c>
      <c r="H3003" s="111">
        <v>1450</v>
      </c>
      <c r="I3003" t="s">
        <v>14963</v>
      </c>
      <c r="J3003" t="s">
        <v>20096</v>
      </c>
      <c r="K3003" t="s">
        <v>15198</v>
      </c>
    </row>
    <row r="3004" spans="1:11" x14ac:dyDescent="0.25">
      <c r="A3004" s="109" t="s">
        <v>15193</v>
      </c>
      <c r="B3004" s="109" t="s">
        <v>15194</v>
      </c>
      <c r="C3004" s="109" t="s">
        <v>15195</v>
      </c>
      <c r="D3004" s="109" t="s">
        <v>15196</v>
      </c>
      <c r="E3004" s="109">
        <v>3694</v>
      </c>
      <c r="F3004" s="109" t="s">
        <v>14913</v>
      </c>
      <c r="G3004" s="109" t="s">
        <v>4855</v>
      </c>
      <c r="H3004" s="110">
        <v>1050</v>
      </c>
      <c r="I3004" s="109" t="s">
        <v>14914</v>
      </c>
      <c r="J3004" s="109" t="s">
        <v>20096</v>
      </c>
      <c r="K3004" s="109" t="s">
        <v>15198</v>
      </c>
    </row>
    <row r="3005" spans="1:11" x14ac:dyDescent="0.25">
      <c r="A3005" t="s">
        <v>15199</v>
      </c>
      <c r="B3005" t="s">
        <v>15200</v>
      </c>
      <c r="C3005" t="s">
        <v>15195</v>
      </c>
      <c r="D3005" t="s">
        <v>15196</v>
      </c>
      <c r="E3005">
        <v>3694</v>
      </c>
      <c r="F3005" t="s">
        <v>14913</v>
      </c>
      <c r="G3005" t="s">
        <v>4855</v>
      </c>
      <c r="H3005" s="111">
        <v>3600</v>
      </c>
      <c r="I3005" t="s">
        <v>14914</v>
      </c>
      <c r="J3005" t="s">
        <v>20096</v>
      </c>
      <c r="K3005" t="s">
        <v>15198</v>
      </c>
    </row>
    <row r="3006" spans="1:11" x14ac:dyDescent="0.25">
      <c r="A3006" s="109" t="s">
        <v>15201</v>
      </c>
      <c r="B3006" s="109" t="s">
        <v>15200</v>
      </c>
      <c r="C3006" s="109" t="s">
        <v>15195</v>
      </c>
      <c r="D3006" s="109" t="s">
        <v>15196</v>
      </c>
      <c r="E3006" s="109">
        <v>3500</v>
      </c>
      <c r="F3006" s="109" t="s">
        <v>1128</v>
      </c>
      <c r="G3006" s="109" t="s">
        <v>4855</v>
      </c>
      <c r="H3006" s="110">
        <v>960</v>
      </c>
      <c r="I3006" s="109" t="s">
        <v>14943</v>
      </c>
      <c r="J3006" s="109" t="s">
        <v>20096</v>
      </c>
      <c r="K3006" s="109" t="s">
        <v>15198</v>
      </c>
    </row>
    <row r="3007" spans="1:11" x14ac:dyDescent="0.25">
      <c r="A3007" t="s">
        <v>15202</v>
      </c>
      <c r="B3007" t="s">
        <v>15200</v>
      </c>
      <c r="C3007" t="s">
        <v>15195</v>
      </c>
      <c r="D3007" t="s">
        <v>15196</v>
      </c>
      <c r="E3007">
        <v>2894</v>
      </c>
      <c r="F3007" t="s">
        <v>14951</v>
      </c>
      <c r="G3007" t="s">
        <v>4855</v>
      </c>
      <c r="H3007" s="111">
        <v>1784</v>
      </c>
      <c r="I3007" t="s">
        <v>14943</v>
      </c>
      <c r="J3007" t="s">
        <v>20096</v>
      </c>
      <c r="K3007" t="s">
        <v>15198</v>
      </c>
    </row>
    <row r="3008" spans="1:11" x14ac:dyDescent="0.25">
      <c r="A3008" s="109" t="s">
        <v>15203</v>
      </c>
      <c r="B3008" s="109" t="s">
        <v>15204</v>
      </c>
      <c r="C3008" s="109" t="s">
        <v>15195</v>
      </c>
      <c r="D3008" s="109" t="s">
        <v>15196</v>
      </c>
      <c r="E3008" s="109">
        <v>3622</v>
      </c>
      <c r="F3008" s="109" t="s">
        <v>14967</v>
      </c>
      <c r="G3008" s="109" t="s">
        <v>4855</v>
      </c>
      <c r="H3008" s="110">
        <v>4823.33</v>
      </c>
      <c r="I3008" s="109" t="s">
        <v>14963</v>
      </c>
      <c r="J3008" s="109" t="s">
        <v>20096</v>
      </c>
      <c r="K3008" s="109" t="s">
        <v>15198</v>
      </c>
    </row>
    <row r="3009" spans="1:11" x14ac:dyDescent="0.25">
      <c r="A3009" t="s">
        <v>15232</v>
      </c>
      <c r="B3009" t="s">
        <v>15233</v>
      </c>
      <c r="C3009" t="s">
        <v>15195</v>
      </c>
      <c r="D3009" t="s">
        <v>15196</v>
      </c>
      <c r="E3009">
        <v>2942</v>
      </c>
      <c r="F3009" t="s">
        <v>14973</v>
      </c>
      <c r="G3009" t="s">
        <v>4855</v>
      </c>
      <c r="H3009" s="111">
        <v>46.79</v>
      </c>
      <c r="I3009" t="s">
        <v>14963</v>
      </c>
      <c r="J3009" t="s">
        <v>20096</v>
      </c>
      <c r="K3009" t="s">
        <v>15198</v>
      </c>
    </row>
    <row r="3010" spans="1:11" x14ac:dyDescent="0.25">
      <c r="A3010" s="109" t="s">
        <v>15447</v>
      </c>
      <c r="B3010" s="109" t="s">
        <v>15448</v>
      </c>
      <c r="C3010" s="109" t="s">
        <v>15195</v>
      </c>
      <c r="D3010" s="109" t="s">
        <v>15196</v>
      </c>
      <c r="E3010" s="109">
        <v>3768</v>
      </c>
      <c r="F3010" s="109" t="s">
        <v>1264</v>
      </c>
      <c r="G3010" s="109" t="s">
        <v>4855</v>
      </c>
      <c r="H3010" s="110">
        <v>3910.4</v>
      </c>
      <c r="I3010" s="109" t="s">
        <v>14904</v>
      </c>
      <c r="J3010" s="109" t="s">
        <v>20096</v>
      </c>
      <c r="K3010" s="109" t="s">
        <v>15198</v>
      </c>
    </row>
    <row r="3011" spans="1:11" x14ac:dyDescent="0.25">
      <c r="A3011" t="s">
        <v>15449</v>
      </c>
      <c r="B3011" t="s">
        <v>15448</v>
      </c>
      <c r="C3011" t="s">
        <v>15195</v>
      </c>
      <c r="D3011" t="s">
        <v>15196</v>
      </c>
      <c r="E3011">
        <v>3768</v>
      </c>
      <c r="F3011" t="s">
        <v>1264</v>
      </c>
      <c r="G3011" t="s">
        <v>4855</v>
      </c>
      <c r="H3011" s="111">
        <v>3852.8</v>
      </c>
      <c r="I3011" t="s">
        <v>14904</v>
      </c>
      <c r="J3011" t="s">
        <v>20096</v>
      </c>
      <c r="K3011" t="s">
        <v>15198</v>
      </c>
    </row>
    <row r="3012" spans="1:11" x14ac:dyDescent="0.25">
      <c r="A3012" s="109" t="s">
        <v>15450</v>
      </c>
      <c r="B3012" s="109" t="s">
        <v>15448</v>
      </c>
      <c r="C3012" s="109" t="s">
        <v>15195</v>
      </c>
      <c r="D3012" s="109" t="s">
        <v>15196</v>
      </c>
      <c r="E3012" s="109">
        <v>3768</v>
      </c>
      <c r="F3012" s="109" t="s">
        <v>1264</v>
      </c>
      <c r="G3012" s="109" t="s">
        <v>4855</v>
      </c>
      <c r="H3012" s="110">
        <v>3508.4</v>
      </c>
      <c r="I3012" s="109" t="s">
        <v>14904</v>
      </c>
      <c r="J3012" s="109" t="s">
        <v>20096</v>
      </c>
      <c r="K3012" s="109" t="s">
        <v>15198</v>
      </c>
    </row>
    <row r="3013" spans="1:11" x14ac:dyDescent="0.25">
      <c r="A3013" t="s">
        <v>15451</v>
      </c>
      <c r="B3013" t="s">
        <v>15448</v>
      </c>
      <c r="C3013" t="s">
        <v>15195</v>
      </c>
      <c r="D3013" t="s">
        <v>15196</v>
      </c>
      <c r="E3013">
        <v>3768</v>
      </c>
      <c r="F3013" t="s">
        <v>1264</v>
      </c>
      <c r="G3013" t="s">
        <v>4855</v>
      </c>
      <c r="H3013" s="111">
        <v>3652.6</v>
      </c>
      <c r="I3013" t="s">
        <v>14904</v>
      </c>
      <c r="J3013" t="s">
        <v>20096</v>
      </c>
      <c r="K3013" t="s">
        <v>15198</v>
      </c>
    </row>
    <row r="3014" spans="1:11" x14ac:dyDescent="0.25">
      <c r="A3014" s="109" t="s">
        <v>15572</v>
      </c>
      <c r="B3014" s="109" t="s">
        <v>15263</v>
      </c>
      <c r="C3014" s="109" t="s">
        <v>15195</v>
      </c>
      <c r="D3014" s="109" t="s">
        <v>15196</v>
      </c>
      <c r="E3014" s="109">
        <v>3953</v>
      </c>
      <c r="F3014" s="109" t="s">
        <v>1517</v>
      </c>
      <c r="G3014" s="109" t="s">
        <v>4855</v>
      </c>
      <c r="H3014" s="110">
        <v>2493.4</v>
      </c>
      <c r="I3014" s="109" t="s">
        <v>14904</v>
      </c>
      <c r="J3014" s="109" t="s">
        <v>20096</v>
      </c>
      <c r="K3014" s="109" t="s">
        <v>15198</v>
      </c>
    </row>
    <row r="3015" spans="1:11" x14ac:dyDescent="0.25">
      <c r="A3015" t="s">
        <v>15573</v>
      </c>
      <c r="B3015" t="s">
        <v>15263</v>
      </c>
      <c r="C3015" t="s">
        <v>15195</v>
      </c>
      <c r="D3015" t="s">
        <v>15196</v>
      </c>
      <c r="E3015">
        <v>3953</v>
      </c>
      <c r="F3015" t="s">
        <v>1517</v>
      </c>
      <c r="G3015" t="s">
        <v>4855</v>
      </c>
      <c r="H3015" s="111">
        <v>3913.6</v>
      </c>
      <c r="I3015" t="s">
        <v>14904</v>
      </c>
      <c r="J3015" t="s">
        <v>20096</v>
      </c>
      <c r="K3015" t="s">
        <v>15198</v>
      </c>
    </row>
    <row r="3016" spans="1:11" x14ac:dyDescent="0.25">
      <c r="A3016" s="109" t="s">
        <v>15574</v>
      </c>
      <c r="B3016" s="109" t="s">
        <v>15263</v>
      </c>
      <c r="C3016" s="109" t="s">
        <v>15195</v>
      </c>
      <c r="D3016" s="109" t="s">
        <v>15196</v>
      </c>
      <c r="E3016" s="109">
        <v>3953</v>
      </c>
      <c r="F3016" s="109" t="s">
        <v>1517</v>
      </c>
      <c r="G3016" s="109" t="s">
        <v>4855</v>
      </c>
      <c r="H3016" s="110">
        <v>3037.3</v>
      </c>
      <c r="I3016" s="109" t="s">
        <v>14904</v>
      </c>
      <c r="J3016" s="109" t="s">
        <v>20096</v>
      </c>
      <c r="K3016" s="109" t="s">
        <v>15198</v>
      </c>
    </row>
    <row r="3017" spans="1:11" x14ac:dyDescent="0.25">
      <c r="A3017" t="s">
        <v>15575</v>
      </c>
      <c r="B3017" t="s">
        <v>15263</v>
      </c>
      <c r="C3017" t="s">
        <v>15195</v>
      </c>
      <c r="D3017" t="s">
        <v>15196</v>
      </c>
      <c r="E3017">
        <v>3953</v>
      </c>
      <c r="F3017" t="s">
        <v>1517</v>
      </c>
      <c r="G3017" t="s">
        <v>4855</v>
      </c>
      <c r="H3017" s="111">
        <v>2605.4</v>
      </c>
      <c r="I3017" t="s">
        <v>14904</v>
      </c>
      <c r="J3017" t="s">
        <v>20096</v>
      </c>
      <c r="K3017" t="s">
        <v>15198</v>
      </c>
    </row>
    <row r="3018" spans="1:11" x14ac:dyDescent="0.25">
      <c r="A3018" s="109" t="s">
        <v>15576</v>
      </c>
      <c r="B3018" s="109" t="s">
        <v>15263</v>
      </c>
      <c r="C3018" s="109" t="s">
        <v>15195</v>
      </c>
      <c r="D3018" s="109" t="s">
        <v>15196</v>
      </c>
      <c r="E3018" s="109">
        <v>3953</v>
      </c>
      <c r="F3018" s="109" t="s">
        <v>1517</v>
      </c>
      <c r="G3018" s="109" t="s">
        <v>4855</v>
      </c>
      <c r="H3018" s="110">
        <v>3178.4</v>
      </c>
      <c r="I3018" s="109" t="s">
        <v>14904</v>
      </c>
      <c r="J3018" s="109" t="s">
        <v>20096</v>
      </c>
      <c r="K3018" s="109" t="s">
        <v>15198</v>
      </c>
    </row>
    <row r="3019" spans="1:11" x14ac:dyDescent="0.25">
      <c r="A3019" t="s">
        <v>15578</v>
      </c>
      <c r="B3019" t="s">
        <v>15263</v>
      </c>
      <c r="C3019" t="s">
        <v>15195</v>
      </c>
      <c r="D3019" t="s">
        <v>15196</v>
      </c>
      <c r="E3019">
        <v>3953</v>
      </c>
      <c r="F3019" t="s">
        <v>1517</v>
      </c>
      <c r="G3019" t="s">
        <v>4855</v>
      </c>
      <c r="H3019" s="111">
        <v>2456.3</v>
      </c>
      <c r="I3019" t="s">
        <v>14904</v>
      </c>
      <c r="J3019" t="s">
        <v>20096</v>
      </c>
      <c r="K3019" t="s">
        <v>15198</v>
      </c>
    </row>
    <row r="3020" spans="1:11" x14ac:dyDescent="0.25">
      <c r="A3020" s="109" t="s">
        <v>15579</v>
      </c>
      <c r="B3020" s="109" t="s">
        <v>15263</v>
      </c>
      <c r="C3020" s="109" t="s">
        <v>15195</v>
      </c>
      <c r="D3020" s="109" t="s">
        <v>15196</v>
      </c>
      <c r="E3020" s="109">
        <v>3953</v>
      </c>
      <c r="F3020" s="109" t="s">
        <v>1517</v>
      </c>
      <c r="G3020" s="109" t="s">
        <v>4855</v>
      </c>
      <c r="H3020" s="110">
        <v>2905.6</v>
      </c>
      <c r="I3020" s="109" t="s">
        <v>14904</v>
      </c>
      <c r="J3020" s="109" t="s">
        <v>20096</v>
      </c>
      <c r="K3020" s="109" t="s">
        <v>15198</v>
      </c>
    </row>
    <row r="3021" spans="1:11" x14ac:dyDescent="0.25">
      <c r="A3021" t="s">
        <v>15596</v>
      </c>
      <c r="B3021" t="s">
        <v>15306</v>
      </c>
      <c r="C3021" t="s">
        <v>15195</v>
      </c>
      <c r="D3021" t="s">
        <v>15196</v>
      </c>
      <c r="E3021">
        <v>3953</v>
      </c>
      <c r="F3021" t="s">
        <v>1517</v>
      </c>
      <c r="G3021" t="s">
        <v>4855</v>
      </c>
      <c r="H3021" s="111">
        <v>2514.4</v>
      </c>
      <c r="I3021" t="s">
        <v>14904</v>
      </c>
      <c r="J3021" t="s">
        <v>20096</v>
      </c>
      <c r="K3021" t="s">
        <v>15198</v>
      </c>
    </row>
    <row r="3022" spans="1:11" x14ac:dyDescent="0.25">
      <c r="A3022" s="109" t="s">
        <v>15597</v>
      </c>
      <c r="B3022" s="109" t="s">
        <v>15306</v>
      </c>
      <c r="C3022" s="109" t="s">
        <v>15195</v>
      </c>
      <c r="D3022" s="109" t="s">
        <v>15196</v>
      </c>
      <c r="E3022" s="109">
        <v>3953</v>
      </c>
      <c r="F3022" s="109" t="s">
        <v>1517</v>
      </c>
      <c r="G3022" s="109" t="s">
        <v>4855</v>
      </c>
      <c r="H3022" s="110">
        <v>2699.2</v>
      </c>
      <c r="I3022" s="109" t="s">
        <v>14904</v>
      </c>
      <c r="J3022" s="109" t="s">
        <v>20096</v>
      </c>
      <c r="K3022" s="109" t="s">
        <v>15198</v>
      </c>
    </row>
    <row r="3023" spans="1:11" x14ac:dyDescent="0.25">
      <c r="A3023" t="s">
        <v>15581</v>
      </c>
      <c r="B3023" t="s">
        <v>15278</v>
      </c>
      <c r="C3023" t="s">
        <v>15195</v>
      </c>
      <c r="D3023" t="s">
        <v>15196</v>
      </c>
      <c r="E3023">
        <v>3953</v>
      </c>
      <c r="F3023" t="s">
        <v>1517</v>
      </c>
      <c r="G3023" t="s">
        <v>4855</v>
      </c>
      <c r="H3023" s="111">
        <v>2909.6</v>
      </c>
      <c r="I3023" t="s">
        <v>14904</v>
      </c>
      <c r="J3023" t="s">
        <v>20096</v>
      </c>
      <c r="K3023" t="s">
        <v>15198</v>
      </c>
    </row>
    <row r="3024" spans="1:11" x14ac:dyDescent="0.25">
      <c r="A3024" s="109" t="s">
        <v>15206</v>
      </c>
      <c r="B3024" s="109" t="s">
        <v>15207</v>
      </c>
      <c r="C3024" s="109" t="s">
        <v>15195</v>
      </c>
      <c r="D3024" s="109" t="s">
        <v>15196</v>
      </c>
      <c r="E3024" s="109">
        <v>3478</v>
      </c>
      <c r="F3024" s="109" t="s">
        <v>14903</v>
      </c>
      <c r="G3024" s="109" t="s">
        <v>4855</v>
      </c>
      <c r="H3024" s="110">
        <v>20277.6</v>
      </c>
      <c r="I3024" s="109" t="s">
        <v>14904</v>
      </c>
      <c r="J3024" s="109" t="s">
        <v>20096</v>
      </c>
      <c r="K3024" s="109" t="s">
        <v>15198</v>
      </c>
    </row>
    <row r="3025" spans="1:11" x14ac:dyDescent="0.25">
      <c r="A3025" t="s">
        <v>15582</v>
      </c>
      <c r="B3025" t="s">
        <v>15278</v>
      </c>
      <c r="C3025" t="s">
        <v>15195</v>
      </c>
      <c r="D3025" t="s">
        <v>15196</v>
      </c>
      <c r="E3025">
        <v>3953</v>
      </c>
      <c r="F3025" t="s">
        <v>1517</v>
      </c>
      <c r="G3025" t="s">
        <v>4855</v>
      </c>
      <c r="H3025" s="111">
        <v>2781.6</v>
      </c>
      <c r="I3025" t="s">
        <v>14904</v>
      </c>
      <c r="J3025" t="s">
        <v>20096</v>
      </c>
      <c r="K3025" t="s">
        <v>15198</v>
      </c>
    </row>
    <row r="3026" spans="1:11" x14ac:dyDescent="0.25">
      <c r="A3026" s="109" t="s">
        <v>15583</v>
      </c>
      <c r="B3026" s="109" t="s">
        <v>15278</v>
      </c>
      <c r="C3026" s="109" t="s">
        <v>15195</v>
      </c>
      <c r="D3026" s="109" t="s">
        <v>15196</v>
      </c>
      <c r="E3026" s="109">
        <v>3953</v>
      </c>
      <c r="F3026" s="109" t="s">
        <v>1517</v>
      </c>
      <c r="G3026" s="109" t="s">
        <v>4855</v>
      </c>
      <c r="H3026" s="110">
        <v>2816.8</v>
      </c>
      <c r="I3026" s="109" t="s">
        <v>14904</v>
      </c>
      <c r="J3026" s="109" t="s">
        <v>20096</v>
      </c>
      <c r="K3026" s="109" t="s">
        <v>15198</v>
      </c>
    </row>
    <row r="3027" spans="1:11" x14ac:dyDescent="0.25">
      <c r="A3027" t="s">
        <v>21346</v>
      </c>
      <c r="B3027" t="s">
        <v>15195</v>
      </c>
      <c r="C3027" t="s">
        <v>15195</v>
      </c>
      <c r="D3027" t="s">
        <v>15196</v>
      </c>
      <c r="E3027">
        <v>3325</v>
      </c>
      <c r="F3027" t="s">
        <v>14966</v>
      </c>
      <c r="G3027" t="s">
        <v>4855</v>
      </c>
      <c r="H3027" s="111">
        <v>17.4</v>
      </c>
      <c r="I3027" t="s">
        <v>14916</v>
      </c>
      <c r="J3027" t="s">
        <v>20096</v>
      </c>
      <c r="K3027" t="s">
        <v>14916</v>
      </c>
    </row>
    <row r="3028" spans="1:11" x14ac:dyDescent="0.25">
      <c r="A3028" s="109" t="s">
        <v>15208</v>
      </c>
      <c r="B3028" s="109" t="s">
        <v>15204</v>
      </c>
      <c r="C3028" s="109" t="s">
        <v>15195</v>
      </c>
      <c r="D3028" s="109" t="s">
        <v>15196</v>
      </c>
      <c r="E3028" s="109">
        <v>3768</v>
      </c>
      <c r="F3028" s="109" t="s">
        <v>1264</v>
      </c>
      <c r="G3028" s="109" t="s">
        <v>4855</v>
      </c>
      <c r="H3028" s="110">
        <v>2763.6</v>
      </c>
      <c r="I3028" s="109" t="s">
        <v>14904</v>
      </c>
      <c r="J3028" s="109" t="s">
        <v>20096</v>
      </c>
      <c r="K3028" s="109" t="s">
        <v>15198</v>
      </c>
    </row>
    <row r="3029" spans="1:11" x14ac:dyDescent="0.25">
      <c r="A3029" t="s">
        <v>15209</v>
      </c>
      <c r="B3029" t="s">
        <v>15204</v>
      </c>
      <c r="C3029" t="s">
        <v>15195</v>
      </c>
      <c r="D3029" t="s">
        <v>15196</v>
      </c>
      <c r="E3029">
        <v>3768</v>
      </c>
      <c r="F3029" t="s">
        <v>1264</v>
      </c>
      <c r="G3029" t="s">
        <v>4855</v>
      </c>
      <c r="H3029" s="111">
        <v>2648.8</v>
      </c>
      <c r="I3029" t="s">
        <v>14904</v>
      </c>
      <c r="J3029" t="s">
        <v>20096</v>
      </c>
      <c r="K3029" t="s">
        <v>15198</v>
      </c>
    </row>
    <row r="3030" spans="1:11" x14ac:dyDescent="0.25">
      <c r="A3030" s="109" t="s">
        <v>15210</v>
      </c>
      <c r="B3030" s="109" t="s">
        <v>15204</v>
      </c>
      <c r="C3030" s="109" t="s">
        <v>15195</v>
      </c>
      <c r="D3030" s="109" t="s">
        <v>15196</v>
      </c>
      <c r="E3030" s="109">
        <v>3768</v>
      </c>
      <c r="F3030" s="109" t="s">
        <v>1264</v>
      </c>
      <c r="G3030" s="109" t="s">
        <v>4855</v>
      </c>
      <c r="H3030" s="110">
        <v>3684.8</v>
      </c>
      <c r="I3030" s="109" t="s">
        <v>14904</v>
      </c>
      <c r="J3030" s="109" t="s">
        <v>20096</v>
      </c>
      <c r="K3030" s="109" t="s">
        <v>15198</v>
      </c>
    </row>
    <row r="3031" spans="1:11" x14ac:dyDescent="0.25">
      <c r="A3031" t="s">
        <v>15411</v>
      </c>
      <c r="B3031" t="s">
        <v>15268</v>
      </c>
      <c r="C3031" t="s">
        <v>15195</v>
      </c>
      <c r="D3031" t="s">
        <v>15196</v>
      </c>
      <c r="E3031">
        <v>3953</v>
      </c>
      <c r="F3031" t="s">
        <v>1517</v>
      </c>
      <c r="G3031" t="s">
        <v>4855</v>
      </c>
      <c r="H3031" s="111">
        <v>3814.4</v>
      </c>
      <c r="I3031" t="s">
        <v>14904</v>
      </c>
      <c r="J3031" t="s">
        <v>20096</v>
      </c>
      <c r="K3031" t="s">
        <v>15198</v>
      </c>
    </row>
    <row r="3032" spans="1:11" x14ac:dyDescent="0.25">
      <c r="A3032" s="109" t="s">
        <v>15412</v>
      </c>
      <c r="B3032" s="109" t="s">
        <v>15268</v>
      </c>
      <c r="C3032" s="109" t="s">
        <v>15195</v>
      </c>
      <c r="D3032" s="109" t="s">
        <v>15196</v>
      </c>
      <c r="E3032" s="109">
        <v>3953</v>
      </c>
      <c r="F3032" s="109" t="s">
        <v>1517</v>
      </c>
      <c r="G3032" s="109" t="s">
        <v>4855</v>
      </c>
      <c r="H3032" s="110">
        <v>2981.6</v>
      </c>
      <c r="I3032" s="109" t="s">
        <v>14904</v>
      </c>
      <c r="J3032" s="109" t="s">
        <v>20096</v>
      </c>
      <c r="K3032" s="109" t="s">
        <v>15198</v>
      </c>
    </row>
    <row r="3033" spans="1:11" x14ac:dyDescent="0.25">
      <c r="A3033" t="s">
        <v>15413</v>
      </c>
      <c r="B3033" t="s">
        <v>15268</v>
      </c>
      <c r="C3033" t="s">
        <v>15195</v>
      </c>
      <c r="D3033" t="s">
        <v>15196</v>
      </c>
      <c r="E3033">
        <v>3953</v>
      </c>
      <c r="F3033" t="s">
        <v>1517</v>
      </c>
      <c r="G3033" t="s">
        <v>4855</v>
      </c>
      <c r="H3033" s="111">
        <v>3311.7</v>
      </c>
      <c r="I3033" t="s">
        <v>14904</v>
      </c>
      <c r="J3033" t="s">
        <v>20096</v>
      </c>
      <c r="K3033" t="s">
        <v>15198</v>
      </c>
    </row>
    <row r="3034" spans="1:11" x14ac:dyDescent="0.25">
      <c r="A3034" s="109" t="s">
        <v>15414</v>
      </c>
      <c r="B3034" s="109" t="s">
        <v>15268</v>
      </c>
      <c r="C3034" s="109" t="s">
        <v>15195</v>
      </c>
      <c r="D3034" s="109" t="s">
        <v>15196</v>
      </c>
      <c r="E3034" s="109">
        <v>3953</v>
      </c>
      <c r="F3034" s="109" t="s">
        <v>1517</v>
      </c>
      <c r="G3034" s="109" t="s">
        <v>4855</v>
      </c>
      <c r="H3034" s="110">
        <v>3895.2</v>
      </c>
      <c r="I3034" s="109" t="s">
        <v>14904</v>
      </c>
      <c r="J3034" s="109" t="s">
        <v>20096</v>
      </c>
      <c r="K3034" s="109" t="s">
        <v>15198</v>
      </c>
    </row>
    <row r="3035" spans="1:11" x14ac:dyDescent="0.25">
      <c r="A3035" t="s">
        <v>15415</v>
      </c>
      <c r="B3035" t="s">
        <v>15268</v>
      </c>
      <c r="C3035" t="s">
        <v>15195</v>
      </c>
      <c r="D3035" t="s">
        <v>15196</v>
      </c>
      <c r="E3035">
        <v>3953</v>
      </c>
      <c r="F3035" t="s">
        <v>1517</v>
      </c>
      <c r="G3035" t="s">
        <v>4855</v>
      </c>
      <c r="H3035" s="111">
        <v>2901.6</v>
      </c>
      <c r="I3035" t="s">
        <v>14904</v>
      </c>
      <c r="J3035" t="s">
        <v>20096</v>
      </c>
      <c r="K3035" t="s">
        <v>15198</v>
      </c>
    </row>
    <row r="3036" spans="1:11" x14ac:dyDescent="0.25">
      <c r="A3036" s="109" t="s">
        <v>15416</v>
      </c>
      <c r="B3036" s="109" t="s">
        <v>15268</v>
      </c>
      <c r="C3036" s="109" t="s">
        <v>15195</v>
      </c>
      <c r="D3036" s="109" t="s">
        <v>15196</v>
      </c>
      <c r="E3036" s="109">
        <v>3953</v>
      </c>
      <c r="F3036" s="109" t="s">
        <v>1517</v>
      </c>
      <c r="G3036" s="109" t="s">
        <v>4855</v>
      </c>
      <c r="H3036" s="110">
        <v>3071.2</v>
      </c>
      <c r="I3036" s="109" t="s">
        <v>14904</v>
      </c>
      <c r="J3036" s="109" t="s">
        <v>20096</v>
      </c>
      <c r="K3036" s="109" t="s">
        <v>15198</v>
      </c>
    </row>
    <row r="3037" spans="1:11" x14ac:dyDescent="0.25">
      <c r="A3037" t="s">
        <v>15417</v>
      </c>
      <c r="B3037" t="s">
        <v>15281</v>
      </c>
      <c r="C3037" t="s">
        <v>15195</v>
      </c>
      <c r="D3037" t="s">
        <v>15196</v>
      </c>
      <c r="E3037">
        <v>3953</v>
      </c>
      <c r="F3037" t="s">
        <v>1517</v>
      </c>
      <c r="G3037" t="s">
        <v>4855</v>
      </c>
      <c r="H3037" s="111">
        <v>3012.8</v>
      </c>
      <c r="I3037" t="s">
        <v>14904</v>
      </c>
      <c r="J3037" t="s">
        <v>20096</v>
      </c>
      <c r="K3037" t="s">
        <v>15198</v>
      </c>
    </row>
    <row r="3038" spans="1:11" x14ac:dyDescent="0.25">
      <c r="A3038" s="109" t="s">
        <v>15423</v>
      </c>
      <c r="B3038" s="109" t="s">
        <v>15268</v>
      </c>
      <c r="C3038" s="109" t="s">
        <v>15195</v>
      </c>
      <c r="D3038" s="109" t="s">
        <v>15196</v>
      </c>
      <c r="E3038" s="109">
        <v>3768</v>
      </c>
      <c r="F3038" s="109" t="s">
        <v>1264</v>
      </c>
      <c r="G3038" s="109" t="s">
        <v>4855</v>
      </c>
      <c r="H3038" s="110">
        <v>3434.2</v>
      </c>
      <c r="I3038" s="109" t="s">
        <v>14904</v>
      </c>
      <c r="J3038" s="109" t="s">
        <v>20096</v>
      </c>
      <c r="K3038" s="109" t="s">
        <v>15198</v>
      </c>
    </row>
    <row r="3039" spans="1:11" x14ac:dyDescent="0.25">
      <c r="A3039" t="s">
        <v>15516</v>
      </c>
      <c r="B3039" t="s">
        <v>15300</v>
      </c>
      <c r="C3039" t="s">
        <v>15195</v>
      </c>
      <c r="D3039" t="s">
        <v>15196</v>
      </c>
      <c r="E3039">
        <v>3953</v>
      </c>
      <c r="F3039" t="s">
        <v>1517</v>
      </c>
      <c r="G3039" t="s">
        <v>4855</v>
      </c>
      <c r="H3039" s="111">
        <v>3133.6</v>
      </c>
      <c r="I3039" t="s">
        <v>14904</v>
      </c>
      <c r="J3039" t="s">
        <v>20096</v>
      </c>
      <c r="K3039" t="s">
        <v>15198</v>
      </c>
    </row>
    <row r="3040" spans="1:11" x14ac:dyDescent="0.25">
      <c r="A3040" s="109" t="s">
        <v>15517</v>
      </c>
      <c r="B3040" s="109" t="s">
        <v>15300</v>
      </c>
      <c r="C3040" s="109" t="s">
        <v>15195</v>
      </c>
      <c r="D3040" s="109" t="s">
        <v>15196</v>
      </c>
      <c r="E3040" s="109">
        <v>3953</v>
      </c>
      <c r="F3040" s="109" t="s">
        <v>1517</v>
      </c>
      <c r="G3040" s="109" t="s">
        <v>4855</v>
      </c>
      <c r="H3040" s="110">
        <v>4142.4</v>
      </c>
      <c r="I3040" s="109" t="s">
        <v>14904</v>
      </c>
      <c r="J3040" s="109" t="s">
        <v>20096</v>
      </c>
      <c r="K3040" s="109" t="s">
        <v>15198</v>
      </c>
    </row>
    <row r="3041" spans="1:11" x14ac:dyDescent="0.25">
      <c r="A3041" t="s">
        <v>15424</v>
      </c>
      <c r="B3041" t="s">
        <v>15281</v>
      </c>
      <c r="C3041" t="s">
        <v>15195</v>
      </c>
      <c r="D3041" t="s">
        <v>15196</v>
      </c>
      <c r="E3041">
        <v>3953</v>
      </c>
      <c r="F3041" t="s">
        <v>1517</v>
      </c>
      <c r="G3041" t="s">
        <v>4855</v>
      </c>
      <c r="H3041" s="111">
        <v>3047.2</v>
      </c>
      <c r="I3041" t="s">
        <v>14904</v>
      </c>
      <c r="J3041" t="s">
        <v>20096</v>
      </c>
      <c r="K3041" t="s">
        <v>15198</v>
      </c>
    </row>
    <row r="3042" spans="1:11" x14ac:dyDescent="0.25">
      <c r="A3042" s="109" t="s">
        <v>15586</v>
      </c>
      <c r="B3042" s="109" t="s">
        <v>15300</v>
      </c>
      <c r="C3042" s="109" t="s">
        <v>15195</v>
      </c>
      <c r="D3042" s="109" t="s">
        <v>15196</v>
      </c>
      <c r="E3042" s="109">
        <v>3953</v>
      </c>
      <c r="F3042" s="109" t="s">
        <v>1517</v>
      </c>
      <c r="G3042" s="109" t="s">
        <v>4855</v>
      </c>
      <c r="H3042" s="110">
        <v>2984</v>
      </c>
      <c r="I3042" s="109" t="s">
        <v>14904</v>
      </c>
      <c r="J3042" s="109" t="s">
        <v>20096</v>
      </c>
      <c r="K3042" s="109" t="s">
        <v>15198</v>
      </c>
    </row>
    <row r="3043" spans="1:11" x14ac:dyDescent="0.25">
      <c r="A3043" t="s">
        <v>15457</v>
      </c>
      <c r="B3043" t="s">
        <v>15428</v>
      </c>
      <c r="C3043" t="s">
        <v>15195</v>
      </c>
      <c r="D3043" t="s">
        <v>15196</v>
      </c>
      <c r="E3043">
        <v>3953</v>
      </c>
      <c r="F3043" t="s">
        <v>1517</v>
      </c>
      <c r="G3043" t="s">
        <v>4855</v>
      </c>
      <c r="H3043" s="111">
        <v>2908.8</v>
      </c>
      <c r="I3043" t="s">
        <v>14904</v>
      </c>
      <c r="J3043" t="s">
        <v>20096</v>
      </c>
      <c r="K3043" t="s">
        <v>15198</v>
      </c>
    </row>
    <row r="3044" spans="1:11" x14ac:dyDescent="0.25">
      <c r="A3044" s="109" t="s">
        <v>15518</v>
      </c>
      <c r="B3044" s="109" t="s">
        <v>15300</v>
      </c>
      <c r="C3044" s="109" t="s">
        <v>15195</v>
      </c>
      <c r="D3044" s="109" t="s">
        <v>15196</v>
      </c>
      <c r="E3044" s="109">
        <v>3953</v>
      </c>
      <c r="F3044" s="109" t="s">
        <v>1517</v>
      </c>
      <c r="G3044" s="109" t="s">
        <v>4855</v>
      </c>
      <c r="H3044" s="110">
        <v>2970.4</v>
      </c>
      <c r="I3044" s="109" t="s">
        <v>14904</v>
      </c>
      <c r="J3044" s="109" t="s">
        <v>20096</v>
      </c>
      <c r="K3044" s="109" t="s">
        <v>15198</v>
      </c>
    </row>
    <row r="3045" spans="1:11" x14ac:dyDescent="0.25">
      <c r="A3045" t="s">
        <v>15462</v>
      </c>
      <c r="B3045" t="s">
        <v>15428</v>
      </c>
      <c r="C3045" t="s">
        <v>15195</v>
      </c>
      <c r="D3045" t="s">
        <v>15196</v>
      </c>
      <c r="E3045">
        <v>3768</v>
      </c>
      <c r="F3045" t="s">
        <v>1264</v>
      </c>
      <c r="G3045" t="s">
        <v>4855</v>
      </c>
      <c r="H3045" s="111">
        <v>3547.6</v>
      </c>
      <c r="I3045" t="s">
        <v>14904</v>
      </c>
      <c r="J3045" t="s">
        <v>20096</v>
      </c>
      <c r="K3045" t="s">
        <v>15198</v>
      </c>
    </row>
    <row r="3046" spans="1:11" x14ac:dyDescent="0.25">
      <c r="A3046" s="109" t="s">
        <v>15425</v>
      </c>
      <c r="B3046" s="109" t="s">
        <v>15281</v>
      </c>
      <c r="C3046" s="109" t="s">
        <v>15195</v>
      </c>
      <c r="D3046" s="109" t="s">
        <v>15196</v>
      </c>
      <c r="E3046" s="109">
        <v>3768</v>
      </c>
      <c r="F3046" s="109" t="s">
        <v>1264</v>
      </c>
      <c r="G3046" s="109" t="s">
        <v>4855</v>
      </c>
      <c r="H3046" s="110">
        <v>3692.8</v>
      </c>
      <c r="I3046" s="109" t="s">
        <v>14904</v>
      </c>
      <c r="J3046" s="109" t="s">
        <v>20096</v>
      </c>
      <c r="K3046" s="109" t="s">
        <v>15198</v>
      </c>
    </row>
    <row r="3047" spans="1:11" x14ac:dyDescent="0.25">
      <c r="A3047" t="s">
        <v>15426</v>
      </c>
      <c r="B3047" t="s">
        <v>15281</v>
      </c>
      <c r="C3047" t="s">
        <v>15195</v>
      </c>
      <c r="D3047" t="s">
        <v>15196</v>
      </c>
      <c r="E3047">
        <v>3768</v>
      </c>
      <c r="F3047" t="s">
        <v>1264</v>
      </c>
      <c r="G3047" t="s">
        <v>4855</v>
      </c>
      <c r="H3047" s="111">
        <v>3553.2</v>
      </c>
      <c r="I3047" t="s">
        <v>14904</v>
      </c>
      <c r="J3047" t="s">
        <v>20096</v>
      </c>
      <c r="K3047" t="s">
        <v>15198</v>
      </c>
    </row>
    <row r="3048" spans="1:11" x14ac:dyDescent="0.25">
      <c r="A3048" s="109" t="s">
        <v>15464</v>
      </c>
      <c r="B3048" s="109" t="s">
        <v>15428</v>
      </c>
      <c r="C3048" s="109" t="s">
        <v>15195</v>
      </c>
      <c r="D3048" s="109" t="s">
        <v>15196</v>
      </c>
      <c r="E3048" s="109">
        <v>3953</v>
      </c>
      <c r="F3048" s="109" t="s">
        <v>1517</v>
      </c>
      <c r="G3048" s="109" t="s">
        <v>4855</v>
      </c>
      <c r="H3048" s="110">
        <v>2467.5</v>
      </c>
      <c r="I3048" s="109" t="s">
        <v>14904</v>
      </c>
      <c r="J3048" s="109" t="s">
        <v>20096</v>
      </c>
      <c r="K3048" s="109" t="s">
        <v>15198</v>
      </c>
    </row>
    <row r="3049" spans="1:11" x14ac:dyDescent="0.25">
      <c r="A3049" t="s">
        <v>15465</v>
      </c>
      <c r="B3049" t="s">
        <v>15428</v>
      </c>
      <c r="C3049" t="s">
        <v>15195</v>
      </c>
      <c r="D3049" t="s">
        <v>15196</v>
      </c>
      <c r="E3049">
        <v>3953</v>
      </c>
      <c r="F3049" t="s">
        <v>1517</v>
      </c>
      <c r="G3049" t="s">
        <v>4855</v>
      </c>
      <c r="H3049" s="111">
        <v>2934.4</v>
      </c>
      <c r="I3049" t="s">
        <v>14904</v>
      </c>
      <c r="J3049" t="s">
        <v>20096</v>
      </c>
      <c r="K3049" t="s">
        <v>15198</v>
      </c>
    </row>
    <row r="3050" spans="1:11" x14ac:dyDescent="0.25">
      <c r="A3050" s="109" t="s">
        <v>15211</v>
      </c>
      <c r="B3050" s="109" t="s">
        <v>15212</v>
      </c>
      <c r="C3050" s="109" t="s">
        <v>15195</v>
      </c>
      <c r="D3050" s="109" t="s">
        <v>15196</v>
      </c>
      <c r="E3050" s="109">
        <v>3465</v>
      </c>
      <c r="F3050" s="109" t="s">
        <v>14968</v>
      </c>
      <c r="G3050" s="109" t="s">
        <v>4855</v>
      </c>
      <c r="H3050" s="110">
        <v>323</v>
      </c>
      <c r="I3050" s="109" t="s">
        <v>14963</v>
      </c>
      <c r="J3050" s="109" t="s">
        <v>20096</v>
      </c>
      <c r="K3050" s="109" t="s">
        <v>15198</v>
      </c>
    </row>
    <row r="3051" spans="1:11" x14ac:dyDescent="0.25">
      <c r="A3051" t="s">
        <v>15214</v>
      </c>
      <c r="B3051" t="s">
        <v>15207</v>
      </c>
      <c r="C3051" t="s">
        <v>15195</v>
      </c>
      <c r="D3051" t="s">
        <v>15196</v>
      </c>
      <c r="E3051">
        <v>3768</v>
      </c>
      <c r="F3051" t="s">
        <v>1264</v>
      </c>
      <c r="G3051" t="s">
        <v>4855</v>
      </c>
      <c r="H3051" s="111">
        <v>3859.2</v>
      </c>
      <c r="I3051" t="s">
        <v>14904</v>
      </c>
      <c r="J3051" t="s">
        <v>20096</v>
      </c>
      <c r="K3051" t="s">
        <v>15198</v>
      </c>
    </row>
    <row r="3052" spans="1:11" x14ac:dyDescent="0.25">
      <c r="A3052" s="109" t="s">
        <v>15215</v>
      </c>
      <c r="B3052" s="109" t="s">
        <v>15216</v>
      </c>
      <c r="C3052" s="109" t="s">
        <v>15195</v>
      </c>
      <c r="D3052" s="109" t="s">
        <v>15196</v>
      </c>
      <c r="E3052" s="109">
        <v>3768</v>
      </c>
      <c r="F3052" s="109" t="s">
        <v>1264</v>
      </c>
      <c r="G3052" s="109" t="s">
        <v>4855</v>
      </c>
      <c r="H3052" s="110">
        <v>3507</v>
      </c>
      <c r="I3052" s="109" t="s">
        <v>14904</v>
      </c>
      <c r="J3052" s="109" t="s">
        <v>20096</v>
      </c>
      <c r="K3052" s="109" t="s">
        <v>15198</v>
      </c>
    </row>
    <row r="3053" spans="1:11" x14ac:dyDescent="0.25">
      <c r="A3053" t="s">
        <v>15674</v>
      </c>
      <c r="B3053" t="s">
        <v>15601</v>
      </c>
      <c r="C3053" t="s">
        <v>15195</v>
      </c>
      <c r="D3053" t="s">
        <v>15196</v>
      </c>
      <c r="E3053">
        <v>3768</v>
      </c>
      <c r="F3053" t="s">
        <v>1264</v>
      </c>
      <c r="G3053" t="s">
        <v>4855</v>
      </c>
      <c r="H3053" s="111">
        <v>3564.4</v>
      </c>
      <c r="I3053" t="s">
        <v>14904</v>
      </c>
      <c r="J3053" t="s">
        <v>20096</v>
      </c>
      <c r="K3053" t="s">
        <v>15198</v>
      </c>
    </row>
    <row r="3054" spans="1:11" x14ac:dyDescent="0.25">
      <c r="A3054" s="109" t="s">
        <v>15675</v>
      </c>
      <c r="B3054" s="109" t="s">
        <v>15601</v>
      </c>
      <c r="C3054" s="109" t="s">
        <v>15195</v>
      </c>
      <c r="D3054" s="109" t="s">
        <v>15196</v>
      </c>
      <c r="E3054" s="109">
        <v>3768</v>
      </c>
      <c r="F3054" s="109" t="s">
        <v>1264</v>
      </c>
      <c r="G3054" s="109" t="s">
        <v>4855</v>
      </c>
      <c r="H3054" s="110">
        <v>3476.2</v>
      </c>
      <c r="I3054" s="109" t="s">
        <v>14904</v>
      </c>
      <c r="J3054" s="109" t="s">
        <v>20096</v>
      </c>
      <c r="K3054" s="109" t="s">
        <v>15198</v>
      </c>
    </row>
    <row r="3055" spans="1:11" x14ac:dyDescent="0.25">
      <c r="A3055" t="s">
        <v>15676</v>
      </c>
      <c r="B3055" t="s">
        <v>15223</v>
      </c>
      <c r="C3055" t="s">
        <v>15195</v>
      </c>
      <c r="D3055" t="s">
        <v>15196</v>
      </c>
      <c r="E3055">
        <v>3768</v>
      </c>
      <c r="F3055" t="s">
        <v>1264</v>
      </c>
      <c r="G3055" t="s">
        <v>4855</v>
      </c>
      <c r="H3055" s="111">
        <v>3588.8</v>
      </c>
      <c r="I3055" t="s">
        <v>14904</v>
      </c>
      <c r="J3055" t="s">
        <v>20096</v>
      </c>
      <c r="K3055" t="s">
        <v>15198</v>
      </c>
    </row>
    <row r="3056" spans="1:11" x14ac:dyDescent="0.25">
      <c r="A3056" s="109" t="s">
        <v>15677</v>
      </c>
      <c r="B3056" s="109" t="s">
        <v>15223</v>
      </c>
      <c r="C3056" s="109" t="s">
        <v>15195</v>
      </c>
      <c r="D3056" s="109" t="s">
        <v>15196</v>
      </c>
      <c r="E3056" s="109">
        <v>3768</v>
      </c>
      <c r="F3056" s="109" t="s">
        <v>1264</v>
      </c>
      <c r="G3056" s="109" t="s">
        <v>4855</v>
      </c>
      <c r="H3056" s="110">
        <v>3551.8</v>
      </c>
      <c r="I3056" s="109" t="s">
        <v>14904</v>
      </c>
      <c r="J3056" s="109" t="s">
        <v>20096</v>
      </c>
      <c r="K3056" s="109" t="s">
        <v>15198</v>
      </c>
    </row>
    <row r="3057" spans="1:11" x14ac:dyDescent="0.25">
      <c r="A3057" t="s">
        <v>15679</v>
      </c>
      <c r="B3057" t="s">
        <v>15601</v>
      </c>
      <c r="C3057" t="s">
        <v>15195</v>
      </c>
      <c r="D3057" t="s">
        <v>15196</v>
      </c>
      <c r="E3057">
        <v>3953</v>
      </c>
      <c r="F3057" t="s">
        <v>1517</v>
      </c>
      <c r="G3057" t="s">
        <v>4855</v>
      </c>
      <c r="H3057" s="111">
        <v>2846.4</v>
      </c>
      <c r="I3057" t="s">
        <v>14904</v>
      </c>
      <c r="J3057" t="s">
        <v>20096</v>
      </c>
      <c r="K3057" t="s">
        <v>15198</v>
      </c>
    </row>
    <row r="3058" spans="1:11" x14ac:dyDescent="0.25">
      <c r="A3058" s="109" t="s">
        <v>15680</v>
      </c>
      <c r="B3058" s="109" t="s">
        <v>15223</v>
      </c>
      <c r="C3058" s="109" t="s">
        <v>15195</v>
      </c>
      <c r="D3058" s="109" t="s">
        <v>15196</v>
      </c>
      <c r="E3058" s="109">
        <v>3953</v>
      </c>
      <c r="F3058" s="109" t="s">
        <v>1517</v>
      </c>
      <c r="G3058" s="109" t="s">
        <v>4855</v>
      </c>
      <c r="H3058" s="110">
        <v>3024.8</v>
      </c>
      <c r="I3058" s="109" t="s">
        <v>14904</v>
      </c>
      <c r="J3058" s="109" t="s">
        <v>20096</v>
      </c>
      <c r="K3058" s="109" t="s">
        <v>15198</v>
      </c>
    </row>
    <row r="3059" spans="1:11" x14ac:dyDescent="0.25">
      <c r="A3059" t="s">
        <v>15681</v>
      </c>
      <c r="B3059" t="s">
        <v>15223</v>
      </c>
      <c r="C3059" t="s">
        <v>15195</v>
      </c>
      <c r="D3059" t="s">
        <v>15196</v>
      </c>
      <c r="E3059">
        <v>3953</v>
      </c>
      <c r="F3059" t="s">
        <v>1517</v>
      </c>
      <c r="G3059" t="s">
        <v>4855</v>
      </c>
      <c r="H3059" s="111">
        <v>2902.4</v>
      </c>
      <c r="I3059" t="s">
        <v>14904</v>
      </c>
      <c r="J3059" t="s">
        <v>20096</v>
      </c>
      <c r="K3059" t="s">
        <v>15198</v>
      </c>
    </row>
    <row r="3060" spans="1:11" x14ac:dyDescent="0.25">
      <c r="A3060" s="109" t="s">
        <v>15682</v>
      </c>
      <c r="B3060" s="109" t="s">
        <v>15601</v>
      </c>
      <c r="C3060" s="109" t="s">
        <v>15195</v>
      </c>
      <c r="D3060" s="109" t="s">
        <v>15196</v>
      </c>
      <c r="E3060" s="109">
        <v>3953</v>
      </c>
      <c r="F3060" s="109" t="s">
        <v>1517</v>
      </c>
      <c r="G3060" s="109" t="s">
        <v>4855</v>
      </c>
      <c r="H3060" s="110">
        <v>2882.4</v>
      </c>
      <c r="I3060" s="109" t="s">
        <v>14904</v>
      </c>
      <c r="J3060" s="109" t="s">
        <v>20096</v>
      </c>
      <c r="K3060" s="109" t="s">
        <v>15198</v>
      </c>
    </row>
    <row r="3061" spans="1:11" x14ac:dyDescent="0.25">
      <c r="A3061" t="s">
        <v>15683</v>
      </c>
      <c r="B3061" t="s">
        <v>15223</v>
      </c>
      <c r="C3061" t="s">
        <v>15195</v>
      </c>
      <c r="D3061" t="s">
        <v>15196</v>
      </c>
      <c r="E3061">
        <v>3953</v>
      </c>
      <c r="F3061" t="s">
        <v>1517</v>
      </c>
      <c r="G3061" t="s">
        <v>4855</v>
      </c>
      <c r="H3061" s="111">
        <v>3658.4</v>
      </c>
      <c r="I3061" t="s">
        <v>14904</v>
      </c>
      <c r="J3061" t="s">
        <v>20096</v>
      </c>
      <c r="K3061" t="s">
        <v>15198</v>
      </c>
    </row>
    <row r="3062" spans="1:11" x14ac:dyDescent="0.25">
      <c r="A3062" s="109" t="s">
        <v>15684</v>
      </c>
      <c r="B3062" s="109" t="s">
        <v>15601</v>
      </c>
      <c r="C3062" s="109" t="s">
        <v>15195</v>
      </c>
      <c r="D3062" s="109" t="s">
        <v>15196</v>
      </c>
      <c r="E3062" s="109">
        <v>3953</v>
      </c>
      <c r="F3062" s="109" t="s">
        <v>1517</v>
      </c>
      <c r="G3062" s="109" t="s">
        <v>4855</v>
      </c>
      <c r="H3062" s="110">
        <v>2482.2</v>
      </c>
      <c r="I3062" s="109" t="s">
        <v>14904</v>
      </c>
      <c r="J3062" s="109" t="s">
        <v>20096</v>
      </c>
      <c r="K3062" s="109" t="s">
        <v>15198</v>
      </c>
    </row>
    <row r="3063" spans="1:11" x14ac:dyDescent="0.25">
      <c r="A3063" t="s">
        <v>15217</v>
      </c>
      <c r="B3063" t="s">
        <v>15207</v>
      </c>
      <c r="C3063" t="s">
        <v>15195</v>
      </c>
      <c r="D3063" t="s">
        <v>15196</v>
      </c>
      <c r="E3063">
        <v>3500</v>
      </c>
      <c r="F3063" t="s">
        <v>1128</v>
      </c>
      <c r="G3063" t="s">
        <v>4855</v>
      </c>
      <c r="H3063" s="111">
        <v>1852.5</v>
      </c>
      <c r="I3063" t="s">
        <v>14943</v>
      </c>
      <c r="J3063" t="s">
        <v>20096</v>
      </c>
      <c r="K3063" t="s">
        <v>15198</v>
      </c>
    </row>
    <row r="3064" spans="1:11" x14ac:dyDescent="0.25">
      <c r="A3064" s="109" t="s">
        <v>15218</v>
      </c>
      <c r="B3064" s="109" t="s">
        <v>15219</v>
      </c>
      <c r="C3064" s="109" t="s">
        <v>15195</v>
      </c>
      <c r="D3064" s="109" t="s">
        <v>15196</v>
      </c>
      <c r="E3064" s="109">
        <v>3611</v>
      </c>
      <c r="F3064" s="109" t="s">
        <v>14969</v>
      </c>
      <c r="G3064" s="109" t="s">
        <v>4855</v>
      </c>
      <c r="H3064" s="110">
        <v>13541.98</v>
      </c>
      <c r="I3064" s="109" t="s">
        <v>14963</v>
      </c>
      <c r="J3064" s="109" t="s">
        <v>20096</v>
      </c>
      <c r="K3064" s="109" t="s">
        <v>15198</v>
      </c>
    </row>
    <row r="3065" spans="1:11" x14ac:dyDescent="0.25">
      <c r="A3065" t="s">
        <v>15221</v>
      </c>
      <c r="B3065" t="s">
        <v>15207</v>
      </c>
      <c r="C3065" t="s">
        <v>15195</v>
      </c>
      <c r="D3065" t="s">
        <v>15196</v>
      </c>
      <c r="E3065">
        <v>3354</v>
      </c>
      <c r="F3065" t="s">
        <v>14953</v>
      </c>
      <c r="G3065" t="s">
        <v>4855</v>
      </c>
      <c r="H3065" s="111">
        <v>129.81</v>
      </c>
      <c r="I3065" t="s">
        <v>14943</v>
      </c>
      <c r="J3065" t="s">
        <v>20096</v>
      </c>
      <c r="K3065" t="s">
        <v>15198</v>
      </c>
    </row>
    <row r="3066" spans="1:11" x14ac:dyDescent="0.25">
      <c r="A3066" s="109" t="s">
        <v>15222</v>
      </c>
      <c r="B3066" s="109" t="s">
        <v>15223</v>
      </c>
      <c r="C3066" s="109" t="s">
        <v>15195</v>
      </c>
      <c r="D3066" s="109" t="s">
        <v>15196</v>
      </c>
      <c r="E3066" s="109">
        <v>2886</v>
      </c>
      <c r="F3066" s="109" t="s">
        <v>14970</v>
      </c>
      <c r="G3066" s="109" t="s">
        <v>4855</v>
      </c>
      <c r="H3066" s="110">
        <v>10402.01</v>
      </c>
      <c r="I3066" s="109" t="s">
        <v>14963</v>
      </c>
      <c r="J3066" s="109" t="s">
        <v>20096</v>
      </c>
      <c r="K3066" s="109" t="s">
        <v>15198</v>
      </c>
    </row>
    <row r="3067" spans="1:11" x14ac:dyDescent="0.25">
      <c r="A3067" t="s">
        <v>15235</v>
      </c>
      <c r="B3067" t="s">
        <v>15195</v>
      </c>
      <c r="C3067" t="s">
        <v>15195</v>
      </c>
      <c r="D3067" t="s">
        <v>15196</v>
      </c>
      <c r="E3067">
        <v>4061</v>
      </c>
      <c r="F3067" t="s">
        <v>14974</v>
      </c>
      <c r="G3067" t="s">
        <v>4855</v>
      </c>
      <c r="H3067" s="111">
        <v>47.5</v>
      </c>
      <c r="I3067" t="s">
        <v>14963</v>
      </c>
      <c r="J3067" t="s">
        <v>20096</v>
      </c>
      <c r="K3067" t="s">
        <v>15198</v>
      </c>
    </row>
    <row r="3068" spans="1:11" x14ac:dyDescent="0.25">
      <c r="A3068" s="109" t="s">
        <v>15225</v>
      </c>
      <c r="B3068" s="109" t="s">
        <v>15207</v>
      </c>
      <c r="C3068" s="109" t="s">
        <v>15195</v>
      </c>
      <c r="D3068" s="109" t="s">
        <v>15196</v>
      </c>
      <c r="E3068" s="109">
        <v>3478</v>
      </c>
      <c r="F3068" s="109" t="s">
        <v>14903</v>
      </c>
      <c r="G3068" s="109" t="s">
        <v>4855</v>
      </c>
      <c r="H3068" s="110">
        <v>25738.51</v>
      </c>
      <c r="I3068" s="109" t="s">
        <v>14904</v>
      </c>
      <c r="J3068" s="109" t="s">
        <v>20096</v>
      </c>
      <c r="K3068" s="109" t="s">
        <v>15198</v>
      </c>
    </row>
    <row r="3069" spans="1:11" x14ac:dyDescent="0.25">
      <c r="A3069" t="s">
        <v>15226</v>
      </c>
      <c r="B3069" t="s">
        <v>15207</v>
      </c>
      <c r="C3069" t="s">
        <v>15195</v>
      </c>
      <c r="D3069" t="s">
        <v>15196</v>
      </c>
      <c r="E3069">
        <v>3478</v>
      </c>
      <c r="F3069" t="s">
        <v>14903</v>
      </c>
      <c r="G3069" t="s">
        <v>4855</v>
      </c>
      <c r="H3069" s="111">
        <v>20918.87</v>
      </c>
      <c r="I3069" t="s">
        <v>14904</v>
      </c>
      <c r="J3069" t="s">
        <v>20096</v>
      </c>
      <c r="K3069" t="s">
        <v>15198</v>
      </c>
    </row>
    <row r="3070" spans="1:11" x14ac:dyDescent="0.25">
      <c r="A3070" s="109" t="s">
        <v>15227</v>
      </c>
      <c r="B3070" s="109" t="s">
        <v>15219</v>
      </c>
      <c r="C3070" s="109" t="s">
        <v>15195</v>
      </c>
      <c r="D3070" s="109" t="s">
        <v>15196</v>
      </c>
      <c r="E3070" s="109">
        <v>4006</v>
      </c>
      <c r="F3070" s="109" t="s">
        <v>14971</v>
      </c>
      <c r="G3070" s="109" t="s">
        <v>4855</v>
      </c>
      <c r="H3070" s="110">
        <v>491</v>
      </c>
      <c r="I3070" s="109" t="s">
        <v>14963</v>
      </c>
      <c r="J3070" s="109" t="s">
        <v>20096</v>
      </c>
      <c r="K3070" s="109" t="s">
        <v>15198</v>
      </c>
    </row>
    <row r="3071" spans="1:11" x14ac:dyDescent="0.25">
      <c r="A3071" t="s">
        <v>15229</v>
      </c>
      <c r="B3071" t="s">
        <v>15230</v>
      </c>
      <c r="C3071" t="s">
        <v>15195</v>
      </c>
      <c r="D3071" t="s">
        <v>15196</v>
      </c>
      <c r="E3071">
        <v>2878</v>
      </c>
      <c r="F3071" t="s">
        <v>14972</v>
      </c>
      <c r="G3071" t="s">
        <v>4855</v>
      </c>
      <c r="H3071" s="111">
        <v>234.78</v>
      </c>
      <c r="I3071" t="s">
        <v>14963</v>
      </c>
      <c r="J3071" t="s">
        <v>20096</v>
      </c>
      <c r="K3071" t="s">
        <v>15198</v>
      </c>
    </row>
    <row r="3072" spans="1:11" x14ac:dyDescent="0.25">
      <c r="A3072" s="109" t="s">
        <v>15257</v>
      </c>
      <c r="B3072" s="109" t="s">
        <v>15258</v>
      </c>
      <c r="C3072" s="109" t="s">
        <v>15259</v>
      </c>
      <c r="D3072" s="109" t="s">
        <v>15196</v>
      </c>
      <c r="E3072" s="109">
        <v>3977</v>
      </c>
      <c r="F3072" s="109" t="s">
        <v>14978</v>
      </c>
      <c r="G3072" s="109" t="s">
        <v>4855</v>
      </c>
      <c r="H3072" s="110">
        <v>7265.4</v>
      </c>
      <c r="I3072" s="109" t="s">
        <v>14963</v>
      </c>
      <c r="J3072" s="109" t="s">
        <v>20096</v>
      </c>
      <c r="K3072" s="109" t="s">
        <v>15198</v>
      </c>
    </row>
    <row r="3073" spans="1:11" x14ac:dyDescent="0.25">
      <c r="A3073" t="s">
        <v>15261</v>
      </c>
      <c r="B3073" t="s">
        <v>15216</v>
      </c>
      <c r="C3073" t="s">
        <v>15259</v>
      </c>
      <c r="D3073" t="s">
        <v>15196</v>
      </c>
      <c r="E3073">
        <v>4033</v>
      </c>
      <c r="F3073" t="s">
        <v>14979</v>
      </c>
      <c r="G3073" t="s">
        <v>4855</v>
      </c>
      <c r="H3073" s="111">
        <v>12603.5</v>
      </c>
      <c r="I3073" t="s">
        <v>14963</v>
      </c>
      <c r="J3073" t="s">
        <v>20096</v>
      </c>
      <c r="K3073" t="s">
        <v>15198</v>
      </c>
    </row>
    <row r="3074" spans="1:11" x14ac:dyDescent="0.25">
      <c r="A3074" s="109" t="s">
        <v>15247</v>
      </c>
      <c r="B3074" s="109" t="s">
        <v>15207</v>
      </c>
      <c r="C3074" s="109" t="s">
        <v>15259</v>
      </c>
      <c r="D3074" s="109" t="s">
        <v>15196</v>
      </c>
      <c r="E3074" s="109">
        <v>3700</v>
      </c>
      <c r="F3074" s="109" t="s">
        <v>14975</v>
      </c>
      <c r="G3074" s="109" t="s">
        <v>4855</v>
      </c>
      <c r="H3074" s="110">
        <v>660</v>
      </c>
      <c r="I3074" s="109" t="s">
        <v>14963</v>
      </c>
      <c r="J3074" s="109" t="s">
        <v>20096</v>
      </c>
      <c r="K3074" s="109" t="s">
        <v>15198</v>
      </c>
    </row>
    <row r="3075" spans="1:11" x14ac:dyDescent="0.25">
      <c r="A3075" t="s">
        <v>12042</v>
      </c>
      <c r="B3075" t="s">
        <v>15258</v>
      </c>
      <c r="C3075" t="s">
        <v>15259</v>
      </c>
      <c r="D3075" t="s">
        <v>15196</v>
      </c>
      <c r="E3075">
        <v>3977</v>
      </c>
      <c r="F3075" t="s">
        <v>14978</v>
      </c>
      <c r="G3075" t="s">
        <v>4855</v>
      </c>
      <c r="H3075" s="111">
        <v>12623.1</v>
      </c>
      <c r="I3075" t="s">
        <v>14963</v>
      </c>
      <c r="J3075" t="s">
        <v>20096</v>
      </c>
      <c r="K3075" t="s">
        <v>15198</v>
      </c>
    </row>
    <row r="3076" spans="1:11" x14ac:dyDescent="0.25">
      <c r="A3076" s="109" t="s">
        <v>21347</v>
      </c>
      <c r="B3076" s="109" t="s">
        <v>15259</v>
      </c>
      <c r="C3076" s="109" t="s">
        <v>15259</v>
      </c>
      <c r="D3076" s="109" t="s">
        <v>15196</v>
      </c>
      <c r="E3076" s="109">
        <v>3469</v>
      </c>
      <c r="F3076" s="109" t="s">
        <v>21348</v>
      </c>
      <c r="G3076" s="109" t="s">
        <v>4855</v>
      </c>
      <c r="H3076" s="110">
        <v>450</v>
      </c>
      <c r="I3076" s="109" t="s">
        <v>14963</v>
      </c>
      <c r="J3076" s="109" t="s">
        <v>20096</v>
      </c>
      <c r="K3076" s="109" t="s">
        <v>15198</v>
      </c>
    </row>
    <row r="3077" spans="1:11" x14ac:dyDescent="0.25">
      <c r="A3077" t="s">
        <v>15250</v>
      </c>
      <c r="B3077" t="s">
        <v>15207</v>
      </c>
      <c r="C3077" t="s">
        <v>15259</v>
      </c>
      <c r="D3077" t="s">
        <v>15196</v>
      </c>
      <c r="E3077">
        <v>3591</v>
      </c>
      <c r="F3077" t="s">
        <v>14976</v>
      </c>
      <c r="G3077" t="s">
        <v>4855</v>
      </c>
      <c r="H3077" s="111">
        <v>1300</v>
      </c>
      <c r="I3077" t="s">
        <v>14963</v>
      </c>
      <c r="J3077" t="s">
        <v>20096</v>
      </c>
      <c r="K3077" t="s">
        <v>15198</v>
      </c>
    </row>
    <row r="3078" spans="1:11" x14ac:dyDescent="0.25">
      <c r="A3078" s="109" t="s">
        <v>15237</v>
      </c>
      <c r="B3078" s="109" t="s">
        <v>15216</v>
      </c>
      <c r="C3078" s="109" t="s">
        <v>15259</v>
      </c>
      <c r="D3078" s="109" t="s">
        <v>15196</v>
      </c>
      <c r="E3078" s="109">
        <v>3694</v>
      </c>
      <c r="F3078" s="109" t="s">
        <v>14913</v>
      </c>
      <c r="G3078" s="109" t="s">
        <v>4855</v>
      </c>
      <c r="H3078" s="110">
        <v>3500</v>
      </c>
      <c r="I3078" s="109" t="s">
        <v>14914</v>
      </c>
      <c r="J3078" s="109" t="s">
        <v>20096</v>
      </c>
      <c r="K3078" s="109" t="s">
        <v>15198</v>
      </c>
    </row>
    <row r="3079" spans="1:11" x14ac:dyDescent="0.25">
      <c r="A3079" t="s">
        <v>15239</v>
      </c>
      <c r="B3079" t="s">
        <v>15216</v>
      </c>
      <c r="C3079" t="s">
        <v>15259</v>
      </c>
      <c r="D3079" t="s">
        <v>15196</v>
      </c>
      <c r="E3079">
        <v>3694</v>
      </c>
      <c r="F3079" t="s">
        <v>14913</v>
      </c>
      <c r="G3079" t="s">
        <v>4855</v>
      </c>
      <c r="H3079" s="111">
        <v>3500</v>
      </c>
      <c r="I3079" t="s">
        <v>14914</v>
      </c>
      <c r="J3079" t="s">
        <v>20096</v>
      </c>
      <c r="K3079" t="s">
        <v>15198</v>
      </c>
    </row>
    <row r="3080" spans="1:11" x14ac:dyDescent="0.25">
      <c r="A3080" s="109" t="s">
        <v>15252</v>
      </c>
      <c r="B3080" s="109" t="s">
        <v>15253</v>
      </c>
      <c r="C3080" s="109" t="s">
        <v>15259</v>
      </c>
      <c r="D3080" s="109" t="s">
        <v>15196</v>
      </c>
      <c r="E3080" s="109">
        <v>3854</v>
      </c>
      <c r="F3080" s="109" t="s">
        <v>14977</v>
      </c>
      <c r="G3080" s="109" t="s">
        <v>4855</v>
      </c>
      <c r="H3080" s="110">
        <v>4000</v>
      </c>
      <c r="I3080" s="109" t="s">
        <v>14963</v>
      </c>
      <c r="J3080" s="109" t="s">
        <v>20096</v>
      </c>
      <c r="K3080" s="109" t="s">
        <v>15198</v>
      </c>
    </row>
    <row r="3081" spans="1:11" x14ac:dyDescent="0.25">
      <c r="A3081" t="s">
        <v>15240</v>
      </c>
      <c r="B3081" t="s">
        <v>15216</v>
      </c>
      <c r="C3081" t="s">
        <v>15259</v>
      </c>
      <c r="D3081" t="s">
        <v>15196</v>
      </c>
      <c r="E3081">
        <v>3694</v>
      </c>
      <c r="F3081" t="s">
        <v>14913</v>
      </c>
      <c r="G3081" t="s">
        <v>4855</v>
      </c>
      <c r="H3081" s="111">
        <v>3500</v>
      </c>
      <c r="I3081" t="s">
        <v>14914</v>
      </c>
      <c r="J3081" t="s">
        <v>20096</v>
      </c>
      <c r="K3081" t="s">
        <v>15198</v>
      </c>
    </row>
    <row r="3082" spans="1:11" x14ac:dyDescent="0.25">
      <c r="A3082" s="109" t="s">
        <v>15241</v>
      </c>
      <c r="B3082" s="109" t="s">
        <v>15216</v>
      </c>
      <c r="C3082" s="109" t="s">
        <v>15259</v>
      </c>
      <c r="D3082" s="109" t="s">
        <v>15196</v>
      </c>
      <c r="E3082" s="109">
        <v>3694</v>
      </c>
      <c r="F3082" s="109" t="s">
        <v>14913</v>
      </c>
      <c r="G3082" s="109" t="s">
        <v>4855</v>
      </c>
      <c r="H3082" s="110">
        <v>3500</v>
      </c>
      <c r="I3082" s="109" t="s">
        <v>14914</v>
      </c>
      <c r="J3082" s="109" t="s">
        <v>20096</v>
      </c>
      <c r="K3082" s="109" t="s">
        <v>15198</v>
      </c>
    </row>
    <row r="3083" spans="1:11" x14ac:dyDescent="0.25">
      <c r="A3083" t="s">
        <v>15255</v>
      </c>
      <c r="B3083" t="s">
        <v>15207</v>
      </c>
      <c r="C3083" t="s">
        <v>15259</v>
      </c>
      <c r="D3083" t="s">
        <v>15196</v>
      </c>
      <c r="E3083">
        <v>2894</v>
      </c>
      <c r="F3083" t="s">
        <v>14951</v>
      </c>
      <c r="G3083" t="s">
        <v>4855</v>
      </c>
      <c r="H3083" s="111">
        <v>790</v>
      </c>
      <c r="I3083" t="s">
        <v>14943</v>
      </c>
      <c r="J3083" t="s">
        <v>20096</v>
      </c>
      <c r="K3083" t="s">
        <v>15198</v>
      </c>
    </row>
    <row r="3084" spans="1:11" x14ac:dyDescent="0.25">
      <c r="A3084" s="109" t="s">
        <v>4855</v>
      </c>
      <c r="B3084" s="109" t="s">
        <v>15263</v>
      </c>
      <c r="C3084" s="109" t="s">
        <v>15259</v>
      </c>
      <c r="D3084" s="109" t="s">
        <v>15196</v>
      </c>
      <c r="E3084" s="109">
        <v>74</v>
      </c>
      <c r="F3084" s="109" t="s">
        <v>14980</v>
      </c>
      <c r="G3084" s="109" t="s">
        <v>4855</v>
      </c>
      <c r="H3084" s="110">
        <v>3296.66</v>
      </c>
      <c r="I3084" s="109" t="s">
        <v>14963</v>
      </c>
      <c r="J3084" s="109" t="s">
        <v>20096</v>
      </c>
      <c r="K3084" s="109" t="s">
        <v>15198</v>
      </c>
    </row>
    <row r="3085" spans="1:11" x14ac:dyDescent="0.25">
      <c r="A3085" t="s">
        <v>4855</v>
      </c>
      <c r="B3085" t="s">
        <v>15200</v>
      </c>
      <c r="C3085" t="s">
        <v>15259</v>
      </c>
      <c r="D3085" t="s">
        <v>15196</v>
      </c>
      <c r="E3085">
        <v>1032</v>
      </c>
      <c r="F3085" t="s">
        <v>14981</v>
      </c>
      <c r="G3085" t="s">
        <v>4855</v>
      </c>
      <c r="H3085" s="111">
        <v>6000</v>
      </c>
      <c r="I3085" t="s">
        <v>14963</v>
      </c>
      <c r="J3085" t="s">
        <v>20096</v>
      </c>
      <c r="K3085" t="s">
        <v>15198</v>
      </c>
    </row>
    <row r="3086" spans="1:11" x14ac:dyDescent="0.25">
      <c r="A3086" s="109" t="s">
        <v>4855</v>
      </c>
      <c r="B3086" s="109" t="s">
        <v>15264</v>
      </c>
      <c r="C3086" s="109" t="s">
        <v>15259</v>
      </c>
      <c r="D3086" s="109" t="s">
        <v>15196</v>
      </c>
      <c r="E3086" s="109">
        <v>1023</v>
      </c>
      <c r="F3086" s="109" t="s">
        <v>14982</v>
      </c>
      <c r="G3086" s="109" t="s">
        <v>4855</v>
      </c>
      <c r="H3086" s="110">
        <v>6000</v>
      </c>
      <c r="I3086" s="109" t="s">
        <v>14963</v>
      </c>
      <c r="J3086" s="109" t="s">
        <v>20096</v>
      </c>
      <c r="K3086" s="109" t="s">
        <v>15198</v>
      </c>
    </row>
    <row r="3087" spans="1:11" x14ac:dyDescent="0.25">
      <c r="A3087" t="s">
        <v>4855</v>
      </c>
      <c r="B3087" t="s">
        <v>15204</v>
      </c>
      <c r="C3087" t="s">
        <v>15259</v>
      </c>
      <c r="D3087" t="s">
        <v>15196</v>
      </c>
      <c r="E3087">
        <v>1024</v>
      </c>
      <c r="F3087" t="s">
        <v>14983</v>
      </c>
      <c r="G3087" t="s">
        <v>4855</v>
      </c>
      <c r="H3087" s="111">
        <v>6000</v>
      </c>
      <c r="I3087" t="s">
        <v>14963</v>
      </c>
      <c r="J3087" t="s">
        <v>20096</v>
      </c>
      <c r="K3087" t="s">
        <v>15198</v>
      </c>
    </row>
    <row r="3088" spans="1:11" x14ac:dyDescent="0.25">
      <c r="A3088" s="109" t="s">
        <v>4855</v>
      </c>
      <c r="B3088" s="109" t="s">
        <v>15216</v>
      </c>
      <c r="C3088" s="109" t="s">
        <v>15259</v>
      </c>
      <c r="D3088" s="109" t="s">
        <v>15196</v>
      </c>
      <c r="E3088" s="109">
        <v>1035</v>
      </c>
      <c r="F3088" s="109" t="s">
        <v>14984</v>
      </c>
      <c r="G3088" s="109" t="s">
        <v>4855</v>
      </c>
      <c r="H3088" s="110">
        <v>6000</v>
      </c>
      <c r="I3088" s="109" t="s">
        <v>14963</v>
      </c>
      <c r="J3088" s="109" t="s">
        <v>20096</v>
      </c>
      <c r="K3088" s="109" t="s">
        <v>15198</v>
      </c>
    </row>
    <row r="3089" spans="1:11" x14ac:dyDescent="0.25">
      <c r="A3089" t="s">
        <v>4855</v>
      </c>
      <c r="B3089" t="s">
        <v>15194</v>
      </c>
      <c r="C3089" t="s">
        <v>15259</v>
      </c>
      <c r="D3089" t="s">
        <v>15196</v>
      </c>
      <c r="E3089">
        <v>1027</v>
      </c>
      <c r="F3089" t="s">
        <v>14985</v>
      </c>
      <c r="G3089" t="s">
        <v>4855</v>
      </c>
      <c r="H3089" s="111">
        <v>6000</v>
      </c>
      <c r="I3089" t="s">
        <v>14963</v>
      </c>
      <c r="J3089" t="s">
        <v>20096</v>
      </c>
      <c r="K3089" t="s">
        <v>15198</v>
      </c>
    </row>
    <row r="3090" spans="1:11" x14ac:dyDescent="0.25">
      <c r="A3090" s="109" t="s">
        <v>21349</v>
      </c>
      <c r="B3090" s="109" t="s">
        <v>15259</v>
      </c>
      <c r="C3090" s="109" t="s">
        <v>15259</v>
      </c>
      <c r="D3090" s="109" t="s">
        <v>15196</v>
      </c>
      <c r="E3090" s="109">
        <v>2942</v>
      </c>
      <c r="F3090" s="109" t="s">
        <v>14973</v>
      </c>
      <c r="G3090" s="109" t="s">
        <v>4855</v>
      </c>
      <c r="H3090" s="110">
        <v>257.52</v>
      </c>
      <c r="I3090" s="109" t="s">
        <v>14963</v>
      </c>
      <c r="J3090" s="109" t="s">
        <v>20096</v>
      </c>
      <c r="K3090" s="109" t="s">
        <v>15198</v>
      </c>
    </row>
    <row r="3091" spans="1:11" x14ac:dyDescent="0.25">
      <c r="A3091" t="s">
        <v>15242</v>
      </c>
      <c r="B3091" t="s">
        <v>15212</v>
      </c>
      <c r="C3091" t="s">
        <v>15259</v>
      </c>
      <c r="D3091" t="s">
        <v>15196</v>
      </c>
      <c r="E3091">
        <v>3478</v>
      </c>
      <c r="F3091" t="s">
        <v>14903</v>
      </c>
      <c r="G3091" t="s">
        <v>4855</v>
      </c>
      <c r="H3091" s="111">
        <v>26622.79</v>
      </c>
      <c r="I3091" t="s">
        <v>14904</v>
      </c>
      <c r="J3091" t="s">
        <v>20096</v>
      </c>
      <c r="K3091" t="s">
        <v>15198</v>
      </c>
    </row>
    <row r="3092" spans="1:11" x14ac:dyDescent="0.25">
      <c r="A3092" s="109" t="s">
        <v>21350</v>
      </c>
      <c r="B3092" s="109" t="s">
        <v>15259</v>
      </c>
      <c r="C3092" s="109" t="s">
        <v>15259</v>
      </c>
      <c r="D3092" s="109" t="s">
        <v>15196</v>
      </c>
      <c r="E3092" s="109">
        <v>2797</v>
      </c>
      <c r="F3092" s="109" t="s">
        <v>14965</v>
      </c>
      <c r="G3092" s="109" t="s">
        <v>4855</v>
      </c>
      <c r="H3092" s="110">
        <v>50000</v>
      </c>
      <c r="I3092" s="109" t="s">
        <v>14963</v>
      </c>
      <c r="J3092" s="109" t="s">
        <v>20096</v>
      </c>
      <c r="K3092" s="109" t="s">
        <v>15198</v>
      </c>
    </row>
    <row r="3093" spans="1:11" x14ac:dyDescent="0.25">
      <c r="A3093" t="s">
        <v>15265</v>
      </c>
      <c r="B3093" t="s">
        <v>15266</v>
      </c>
      <c r="C3093" t="s">
        <v>15259</v>
      </c>
      <c r="D3093" t="s">
        <v>15196</v>
      </c>
      <c r="E3093">
        <v>2934</v>
      </c>
      <c r="F3093" t="s">
        <v>14915</v>
      </c>
      <c r="G3093" t="s">
        <v>4855</v>
      </c>
      <c r="H3093" s="111">
        <v>15998.24</v>
      </c>
      <c r="I3093" t="s">
        <v>14916</v>
      </c>
      <c r="J3093" t="s">
        <v>20096</v>
      </c>
      <c r="K3093" t="s">
        <v>14916</v>
      </c>
    </row>
    <row r="3094" spans="1:11" x14ac:dyDescent="0.25">
      <c r="A3094" s="109" t="s">
        <v>15243</v>
      </c>
      <c r="B3094" s="109" t="s">
        <v>15244</v>
      </c>
      <c r="C3094" s="109" t="s">
        <v>15259</v>
      </c>
      <c r="D3094" s="109" t="s">
        <v>15196</v>
      </c>
      <c r="E3094" s="109">
        <v>2916</v>
      </c>
      <c r="F3094" s="109" t="s">
        <v>1144</v>
      </c>
      <c r="G3094" s="109" t="s">
        <v>4855</v>
      </c>
      <c r="H3094" s="110">
        <v>1350</v>
      </c>
      <c r="I3094" s="109" t="s">
        <v>14943</v>
      </c>
      <c r="J3094" s="109" t="s">
        <v>20096</v>
      </c>
      <c r="K3094" s="109" t="s">
        <v>15198</v>
      </c>
    </row>
    <row r="3095" spans="1:11" x14ac:dyDescent="0.25">
      <c r="A3095" t="s">
        <v>21351</v>
      </c>
      <c r="B3095" t="s">
        <v>15259</v>
      </c>
      <c r="C3095" t="s">
        <v>15259</v>
      </c>
      <c r="D3095" t="s">
        <v>15196</v>
      </c>
      <c r="E3095">
        <v>3325</v>
      </c>
      <c r="F3095" t="s">
        <v>14966</v>
      </c>
      <c r="G3095" t="s">
        <v>4855</v>
      </c>
      <c r="H3095" s="111">
        <v>40.4</v>
      </c>
      <c r="I3095" t="s">
        <v>14916</v>
      </c>
      <c r="J3095" t="s">
        <v>20096</v>
      </c>
      <c r="K3095" t="s">
        <v>14916</v>
      </c>
    </row>
    <row r="3096" spans="1:11" x14ac:dyDescent="0.25">
      <c r="A3096" s="109" t="s">
        <v>15267</v>
      </c>
      <c r="B3096" s="109" t="s">
        <v>15268</v>
      </c>
      <c r="C3096" s="109" t="s">
        <v>15259</v>
      </c>
      <c r="D3096" s="109" t="s">
        <v>15196</v>
      </c>
      <c r="E3096" s="109">
        <v>3366</v>
      </c>
      <c r="F3096" s="109" t="s">
        <v>14960</v>
      </c>
      <c r="G3096" s="109" t="s">
        <v>4855</v>
      </c>
      <c r="H3096" s="110">
        <v>137.3</v>
      </c>
      <c r="I3096" s="109" t="s">
        <v>14943</v>
      </c>
      <c r="J3096" s="109" t="s">
        <v>20096</v>
      </c>
      <c r="K3096" s="109" t="s">
        <v>15198</v>
      </c>
    </row>
    <row r="3097" spans="1:11" x14ac:dyDescent="0.25">
      <c r="A3097" t="s">
        <v>15269</v>
      </c>
      <c r="B3097" t="s">
        <v>15266</v>
      </c>
      <c r="C3097" t="s">
        <v>15259</v>
      </c>
      <c r="D3097" t="s">
        <v>15196</v>
      </c>
      <c r="E3097">
        <v>2934</v>
      </c>
      <c r="F3097" t="s">
        <v>14915</v>
      </c>
      <c r="G3097" t="s">
        <v>4855</v>
      </c>
      <c r="H3097" s="111">
        <v>15998.24</v>
      </c>
      <c r="I3097" t="s">
        <v>14916</v>
      </c>
      <c r="J3097" t="s">
        <v>20096</v>
      </c>
      <c r="K3097" t="s">
        <v>14916</v>
      </c>
    </row>
    <row r="3098" spans="1:11" x14ac:dyDescent="0.25">
      <c r="A3098" s="109" t="s">
        <v>15270</v>
      </c>
      <c r="B3098" s="109" t="s">
        <v>15216</v>
      </c>
      <c r="C3098" s="109" t="s">
        <v>15259</v>
      </c>
      <c r="D3098" s="109" t="s">
        <v>15196</v>
      </c>
      <c r="E3098" s="109">
        <v>3529</v>
      </c>
      <c r="F3098" s="109" t="s">
        <v>14986</v>
      </c>
      <c r="G3098" s="109" t="s">
        <v>4855</v>
      </c>
      <c r="H3098" s="110">
        <v>12603.51</v>
      </c>
      <c r="I3098" s="109" t="s">
        <v>14963</v>
      </c>
      <c r="J3098" s="109" t="s">
        <v>20096</v>
      </c>
      <c r="K3098" s="109" t="s">
        <v>15198</v>
      </c>
    </row>
    <row r="3099" spans="1:11" x14ac:dyDescent="0.25">
      <c r="A3099" t="s">
        <v>15272</v>
      </c>
      <c r="B3099" t="s">
        <v>15195</v>
      </c>
      <c r="C3099" t="s">
        <v>15259</v>
      </c>
      <c r="D3099" t="s">
        <v>15196</v>
      </c>
      <c r="E3099">
        <v>2886</v>
      </c>
      <c r="F3099" t="s">
        <v>14970</v>
      </c>
      <c r="G3099" t="s">
        <v>4855</v>
      </c>
      <c r="H3099" s="111">
        <v>323.43</v>
      </c>
      <c r="I3099" t="s">
        <v>14963</v>
      </c>
      <c r="J3099" t="s">
        <v>20096</v>
      </c>
      <c r="K3099" t="s">
        <v>15198</v>
      </c>
    </row>
    <row r="3100" spans="1:11" x14ac:dyDescent="0.25">
      <c r="A3100" s="109" t="s">
        <v>21352</v>
      </c>
      <c r="B3100" s="109" t="s">
        <v>15259</v>
      </c>
      <c r="C3100" s="109" t="s">
        <v>15259</v>
      </c>
      <c r="D3100" s="109" t="s">
        <v>15196</v>
      </c>
      <c r="E3100" s="109">
        <v>3842</v>
      </c>
      <c r="F3100" s="109" t="s">
        <v>15155</v>
      </c>
      <c r="G3100" s="109" t="s">
        <v>4855</v>
      </c>
      <c r="H3100" s="110">
        <v>350</v>
      </c>
      <c r="I3100" s="109" t="s">
        <v>14963</v>
      </c>
      <c r="J3100" s="109" t="s">
        <v>20096</v>
      </c>
      <c r="K3100" s="109" t="s">
        <v>15198</v>
      </c>
    </row>
    <row r="3101" spans="1:11" x14ac:dyDescent="0.25">
      <c r="A3101" t="s">
        <v>21353</v>
      </c>
      <c r="B3101" t="s">
        <v>15248</v>
      </c>
      <c r="C3101" t="s">
        <v>15259</v>
      </c>
      <c r="D3101" t="s">
        <v>15196</v>
      </c>
      <c r="E3101">
        <v>3920</v>
      </c>
      <c r="F3101" t="s">
        <v>20130</v>
      </c>
      <c r="G3101" t="s">
        <v>4855</v>
      </c>
      <c r="H3101" s="111">
        <v>159.29</v>
      </c>
      <c r="I3101" t="s">
        <v>14963</v>
      </c>
      <c r="J3101" t="s">
        <v>20096</v>
      </c>
      <c r="K3101" t="s">
        <v>15198</v>
      </c>
    </row>
    <row r="3102" spans="1:11" x14ac:dyDescent="0.25">
      <c r="A3102" s="109" t="s">
        <v>15246</v>
      </c>
      <c r="B3102" s="109" t="s">
        <v>15216</v>
      </c>
      <c r="C3102" s="109" t="s">
        <v>15259</v>
      </c>
      <c r="D3102" s="109" t="s">
        <v>15196</v>
      </c>
      <c r="E3102" s="109">
        <v>3396</v>
      </c>
      <c r="F3102" s="109" t="s">
        <v>14959</v>
      </c>
      <c r="G3102" s="109" t="s">
        <v>4855</v>
      </c>
      <c r="H3102" s="110">
        <v>641.02</v>
      </c>
      <c r="I3102" s="109" t="s">
        <v>14943</v>
      </c>
      <c r="J3102" s="109" t="s">
        <v>20096</v>
      </c>
      <c r="K3102" s="109" t="s">
        <v>15198</v>
      </c>
    </row>
    <row r="3103" spans="1:11" x14ac:dyDescent="0.25">
      <c r="A3103" t="s">
        <v>21354</v>
      </c>
      <c r="B3103" t="s">
        <v>15276</v>
      </c>
      <c r="C3103" t="s">
        <v>15276</v>
      </c>
      <c r="D3103" t="s">
        <v>15196</v>
      </c>
      <c r="E3103">
        <v>3935</v>
      </c>
      <c r="F3103" t="s">
        <v>21355</v>
      </c>
      <c r="G3103" t="s">
        <v>4855</v>
      </c>
      <c r="H3103" s="111">
        <v>2000</v>
      </c>
      <c r="I3103" t="s">
        <v>14963</v>
      </c>
      <c r="J3103" t="s">
        <v>20096</v>
      </c>
      <c r="K3103" t="s">
        <v>15198</v>
      </c>
    </row>
    <row r="3104" spans="1:11" x14ac:dyDescent="0.25">
      <c r="A3104" s="109" t="s">
        <v>21356</v>
      </c>
      <c r="B3104" s="109" t="s">
        <v>15278</v>
      </c>
      <c r="C3104" s="109" t="s">
        <v>15276</v>
      </c>
      <c r="D3104" s="109" t="s">
        <v>15196</v>
      </c>
      <c r="E3104" s="109">
        <v>4062</v>
      </c>
      <c r="F3104" s="109" t="s">
        <v>21357</v>
      </c>
      <c r="G3104" s="109" t="s">
        <v>4855</v>
      </c>
      <c r="H3104" s="110">
        <v>2030</v>
      </c>
      <c r="I3104" s="109" t="s">
        <v>14963</v>
      </c>
      <c r="J3104" s="109" t="s">
        <v>20096</v>
      </c>
      <c r="K3104" s="109" t="s">
        <v>15198</v>
      </c>
    </row>
    <row r="3105" spans="1:11" x14ac:dyDescent="0.25">
      <c r="A3105" t="s">
        <v>15274</v>
      </c>
      <c r="B3105" t="s">
        <v>15275</v>
      </c>
      <c r="C3105" t="s">
        <v>15276</v>
      </c>
      <c r="D3105" t="s">
        <v>15196</v>
      </c>
      <c r="E3105">
        <v>3855</v>
      </c>
      <c r="F3105" t="s">
        <v>14906</v>
      </c>
      <c r="G3105" t="s">
        <v>4855</v>
      </c>
      <c r="H3105" s="111">
        <v>28500</v>
      </c>
      <c r="I3105" t="s">
        <v>14904</v>
      </c>
      <c r="J3105" t="s">
        <v>20096</v>
      </c>
      <c r="K3105" t="s">
        <v>15198</v>
      </c>
    </row>
    <row r="3106" spans="1:11" x14ac:dyDescent="0.25">
      <c r="A3106" s="109" t="s">
        <v>21358</v>
      </c>
      <c r="B3106" s="109" t="s">
        <v>15276</v>
      </c>
      <c r="C3106" s="109" t="s">
        <v>15276</v>
      </c>
      <c r="D3106" s="109" t="s">
        <v>15196</v>
      </c>
      <c r="E3106" s="109">
        <v>3325</v>
      </c>
      <c r="F3106" s="109" t="s">
        <v>14966</v>
      </c>
      <c r="G3106" s="109" t="s">
        <v>4855</v>
      </c>
      <c r="H3106" s="110">
        <v>6.2</v>
      </c>
      <c r="I3106" s="109" t="s">
        <v>14916</v>
      </c>
      <c r="J3106" s="109" t="s">
        <v>20096</v>
      </c>
      <c r="K3106" s="109" t="s">
        <v>14916</v>
      </c>
    </row>
    <row r="3107" spans="1:11" x14ac:dyDescent="0.25">
      <c r="A3107" t="s">
        <v>15277</v>
      </c>
      <c r="B3107" t="s">
        <v>15278</v>
      </c>
      <c r="C3107" t="s">
        <v>15276</v>
      </c>
      <c r="D3107" t="s">
        <v>15196</v>
      </c>
      <c r="E3107">
        <v>2816</v>
      </c>
      <c r="F3107" t="s">
        <v>14987</v>
      </c>
      <c r="G3107" t="s">
        <v>4855</v>
      </c>
      <c r="H3107" s="111">
        <v>1856.08</v>
      </c>
      <c r="I3107" t="s">
        <v>14963</v>
      </c>
      <c r="J3107" t="s">
        <v>20096</v>
      </c>
      <c r="K3107" t="s">
        <v>15198</v>
      </c>
    </row>
    <row r="3108" spans="1:11" x14ac:dyDescent="0.25">
      <c r="A3108" s="109" t="s">
        <v>15280</v>
      </c>
      <c r="B3108" s="109" t="s">
        <v>15281</v>
      </c>
      <c r="C3108" s="109" t="s">
        <v>15276</v>
      </c>
      <c r="D3108" s="109" t="s">
        <v>15196</v>
      </c>
      <c r="E3108" s="109">
        <v>3460</v>
      </c>
      <c r="F3108" s="109" t="s">
        <v>14988</v>
      </c>
      <c r="G3108" s="109" t="s">
        <v>4855</v>
      </c>
      <c r="H3108" s="110">
        <v>197</v>
      </c>
      <c r="I3108" s="109" t="s">
        <v>14963</v>
      </c>
      <c r="J3108" s="109" t="s">
        <v>20096</v>
      </c>
      <c r="K3108" s="109" t="s">
        <v>15198</v>
      </c>
    </row>
    <row r="3109" spans="1:11" x14ac:dyDescent="0.25">
      <c r="A3109" t="s">
        <v>15283</v>
      </c>
      <c r="B3109" t="s">
        <v>15275</v>
      </c>
      <c r="C3109" t="s">
        <v>15276</v>
      </c>
      <c r="D3109" t="s">
        <v>15196</v>
      </c>
      <c r="E3109">
        <v>3478</v>
      </c>
      <c r="F3109" t="s">
        <v>14903</v>
      </c>
      <c r="G3109" t="s">
        <v>4855</v>
      </c>
      <c r="H3109" s="111">
        <v>21330.63</v>
      </c>
      <c r="I3109" t="s">
        <v>14904</v>
      </c>
      <c r="J3109" t="s">
        <v>20096</v>
      </c>
      <c r="K3109" t="s">
        <v>15198</v>
      </c>
    </row>
    <row r="3110" spans="1:11" x14ac:dyDescent="0.25">
      <c r="A3110" s="109" t="s">
        <v>15284</v>
      </c>
      <c r="B3110" s="109" t="s">
        <v>15275</v>
      </c>
      <c r="C3110" s="109" t="s">
        <v>15276</v>
      </c>
      <c r="D3110" s="109" t="s">
        <v>15196</v>
      </c>
      <c r="E3110" s="109">
        <v>3478</v>
      </c>
      <c r="F3110" s="109" t="s">
        <v>14903</v>
      </c>
      <c r="G3110" s="109" t="s">
        <v>4855</v>
      </c>
      <c r="H3110" s="110">
        <v>26460.78</v>
      </c>
      <c r="I3110" s="109" t="s">
        <v>14904</v>
      </c>
      <c r="J3110" s="109" t="s">
        <v>20096</v>
      </c>
      <c r="K3110" s="109" t="s">
        <v>15198</v>
      </c>
    </row>
    <row r="3111" spans="1:11" x14ac:dyDescent="0.25">
      <c r="A3111" t="s">
        <v>15285</v>
      </c>
      <c r="B3111" t="s">
        <v>15204</v>
      </c>
      <c r="C3111" t="s">
        <v>15276</v>
      </c>
      <c r="D3111" t="s">
        <v>15196</v>
      </c>
      <c r="E3111">
        <v>3481</v>
      </c>
      <c r="F3111" t="s">
        <v>14905</v>
      </c>
      <c r="G3111" t="s">
        <v>4855</v>
      </c>
      <c r="H3111" s="111">
        <v>3153.36</v>
      </c>
      <c r="I3111" t="s">
        <v>14904</v>
      </c>
      <c r="J3111" t="s">
        <v>20096</v>
      </c>
      <c r="K3111" t="s">
        <v>15198</v>
      </c>
    </row>
    <row r="3112" spans="1:11" x14ac:dyDescent="0.25">
      <c r="A3112" s="109" t="s">
        <v>15286</v>
      </c>
      <c r="B3112" s="109" t="s">
        <v>15194</v>
      </c>
      <c r="C3112" s="109" t="s">
        <v>15276</v>
      </c>
      <c r="D3112" s="109" t="s">
        <v>15196</v>
      </c>
      <c r="E3112" s="109">
        <v>3481</v>
      </c>
      <c r="F3112" s="109" t="s">
        <v>14905</v>
      </c>
      <c r="G3112" s="109" t="s">
        <v>4855</v>
      </c>
      <c r="H3112" s="110">
        <v>2938.32</v>
      </c>
      <c r="I3112" s="109" t="s">
        <v>14904</v>
      </c>
      <c r="J3112" s="109" t="s">
        <v>20096</v>
      </c>
      <c r="K3112" s="109" t="s">
        <v>15198</v>
      </c>
    </row>
    <row r="3113" spans="1:11" x14ac:dyDescent="0.25">
      <c r="A3113" t="s">
        <v>15287</v>
      </c>
      <c r="B3113" t="s">
        <v>15194</v>
      </c>
      <c r="C3113" t="s">
        <v>15276</v>
      </c>
      <c r="D3113" t="s">
        <v>15196</v>
      </c>
      <c r="E3113">
        <v>3481</v>
      </c>
      <c r="F3113" t="s">
        <v>14905</v>
      </c>
      <c r="G3113" t="s">
        <v>4855</v>
      </c>
      <c r="H3113" s="111">
        <v>3052.56</v>
      </c>
      <c r="I3113" t="s">
        <v>14904</v>
      </c>
      <c r="J3113" t="s">
        <v>20096</v>
      </c>
      <c r="K3113" t="s">
        <v>15198</v>
      </c>
    </row>
    <row r="3114" spans="1:11" x14ac:dyDescent="0.25">
      <c r="A3114" s="109" t="s">
        <v>15288</v>
      </c>
      <c r="B3114" s="109" t="s">
        <v>15194</v>
      </c>
      <c r="C3114" s="109" t="s">
        <v>15276</v>
      </c>
      <c r="D3114" s="109" t="s">
        <v>15196</v>
      </c>
      <c r="E3114" s="109">
        <v>3481</v>
      </c>
      <c r="F3114" s="109" t="s">
        <v>14905</v>
      </c>
      <c r="G3114" s="109" t="s">
        <v>4855</v>
      </c>
      <c r="H3114" s="110">
        <v>2992.08</v>
      </c>
      <c r="I3114" s="109" t="s">
        <v>14904</v>
      </c>
      <c r="J3114" s="109" t="s">
        <v>20096</v>
      </c>
      <c r="K3114" s="109" t="s">
        <v>15198</v>
      </c>
    </row>
    <row r="3115" spans="1:11" x14ac:dyDescent="0.25">
      <c r="A3115" t="s">
        <v>15289</v>
      </c>
      <c r="B3115" t="s">
        <v>15200</v>
      </c>
      <c r="C3115" t="s">
        <v>15276</v>
      </c>
      <c r="D3115" t="s">
        <v>15196</v>
      </c>
      <c r="E3115">
        <v>3481</v>
      </c>
      <c r="F3115" t="s">
        <v>14905</v>
      </c>
      <c r="G3115" t="s">
        <v>4855</v>
      </c>
      <c r="H3115" s="111">
        <v>3003.84</v>
      </c>
      <c r="I3115" t="s">
        <v>14904</v>
      </c>
      <c r="J3115" t="s">
        <v>20096</v>
      </c>
      <c r="K3115" t="s">
        <v>15198</v>
      </c>
    </row>
    <row r="3116" spans="1:11" x14ac:dyDescent="0.25">
      <c r="A3116" s="109" t="s">
        <v>15290</v>
      </c>
      <c r="B3116" s="109" t="s">
        <v>15216</v>
      </c>
      <c r="C3116" s="109" t="s">
        <v>15276</v>
      </c>
      <c r="D3116" s="109" t="s">
        <v>15196</v>
      </c>
      <c r="E3116" s="109">
        <v>3481</v>
      </c>
      <c r="F3116" s="109" t="s">
        <v>14905</v>
      </c>
      <c r="G3116" s="109" t="s">
        <v>4855</v>
      </c>
      <c r="H3116" s="110">
        <v>2945.04</v>
      </c>
      <c r="I3116" s="109" t="s">
        <v>14904</v>
      </c>
      <c r="J3116" s="109" t="s">
        <v>20096</v>
      </c>
      <c r="K3116" s="109" t="s">
        <v>15198</v>
      </c>
    </row>
    <row r="3117" spans="1:11" x14ac:dyDescent="0.25">
      <c r="A3117" t="s">
        <v>15291</v>
      </c>
      <c r="B3117" t="s">
        <v>15194</v>
      </c>
      <c r="C3117" t="s">
        <v>15276</v>
      </c>
      <c r="D3117" t="s">
        <v>15196</v>
      </c>
      <c r="E3117">
        <v>3481</v>
      </c>
      <c r="F3117" t="s">
        <v>14905</v>
      </c>
      <c r="G3117" t="s">
        <v>4855</v>
      </c>
      <c r="H3117" s="111">
        <v>3166.8</v>
      </c>
      <c r="I3117" t="s">
        <v>14904</v>
      </c>
      <c r="J3117" t="s">
        <v>20096</v>
      </c>
      <c r="K3117" t="s">
        <v>15198</v>
      </c>
    </row>
    <row r="3118" spans="1:11" x14ac:dyDescent="0.25">
      <c r="A3118" s="109" t="s">
        <v>15292</v>
      </c>
      <c r="B3118" s="109" t="s">
        <v>15200</v>
      </c>
      <c r="C3118" s="109" t="s">
        <v>15276</v>
      </c>
      <c r="D3118" s="109" t="s">
        <v>15196</v>
      </c>
      <c r="E3118" s="109">
        <v>3481</v>
      </c>
      <c r="F3118" s="109" t="s">
        <v>14905</v>
      </c>
      <c r="G3118" s="109" t="s">
        <v>4855</v>
      </c>
      <c r="H3118" s="110">
        <v>2871.12</v>
      </c>
      <c r="I3118" s="109" t="s">
        <v>14904</v>
      </c>
      <c r="J3118" s="109" t="s">
        <v>20096</v>
      </c>
      <c r="K3118" s="109" t="s">
        <v>15198</v>
      </c>
    </row>
    <row r="3119" spans="1:11" x14ac:dyDescent="0.25">
      <c r="A3119" t="s">
        <v>15293</v>
      </c>
      <c r="B3119" t="s">
        <v>15207</v>
      </c>
      <c r="C3119" t="s">
        <v>15276</v>
      </c>
      <c r="D3119" t="s">
        <v>15196</v>
      </c>
      <c r="E3119">
        <v>3481</v>
      </c>
      <c r="F3119" t="s">
        <v>14905</v>
      </c>
      <c r="G3119" t="s">
        <v>4855</v>
      </c>
      <c r="H3119" s="111">
        <v>2919.84</v>
      </c>
      <c r="I3119" t="s">
        <v>14904</v>
      </c>
      <c r="J3119" t="s">
        <v>20096</v>
      </c>
      <c r="K3119" t="s">
        <v>15198</v>
      </c>
    </row>
    <row r="3120" spans="1:11" x14ac:dyDescent="0.25">
      <c r="A3120" s="109" t="s">
        <v>15294</v>
      </c>
      <c r="B3120" s="109" t="s">
        <v>15207</v>
      </c>
      <c r="C3120" s="109" t="s">
        <v>15276</v>
      </c>
      <c r="D3120" s="109" t="s">
        <v>15196</v>
      </c>
      <c r="E3120" s="109">
        <v>3481</v>
      </c>
      <c r="F3120" s="109" t="s">
        <v>14905</v>
      </c>
      <c r="G3120" s="109" t="s">
        <v>4855</v>
      </c>
      <c r="H3120" s="110">
        <v>2956.8</v>
      </c>
      <c r="I3120" s="109" t="s">
        <v>14904</v>
      </c>
      <c r="J3120" s="109" t="s">
        <v>20096</v>
      </c>
      <c r="K3120" s="109" t="s">
        <v>15198</v>
      </c>
    </row>
    <row r="3121" spans="1:11" x14ac:dyDescent="0.25">
      <c r="A3121" t="s">
        <v>15295</v>
      </c>
      <c r="B3121" t="s">
        <v>15207</v>
      </c>
      <c r="C3121" t="s">
        <v>15276</v>
      </c>
      <c r="D3121" t="s">
        <v>15196</v>
      </c>
      <c r="E3121">
        <v>3481</v>
      </c>
      <c r="F3121" t="s">
        <v>14905</v>
      </c>
      <c r="G3121" t="s">
        <v>4855</v>
      </c>
      <c r="H3121" s="111">
        <v>3133.2</v>
      </c>
      <c r="I3121" t="s">
        <v>14904</v>
      </c>
      <c r="J3121" t="s">
        <v>20096</v>
      </c>
      <c r="K3121" t="s">
        <v>15198</v>
      </c>
    </row>
    <row r="3122" spans="1:11" x14ac:dyDescent="0.25">
      <c r="A3122" s="109" t="s">
        <v>15296</v>
      </c>
      <c r="B3122" s="109" t="s">
        <v>15216</v>
      </c>
      <c r="C3122" s="109" t="s">
        <v>15276</v>
      </c>
      <c r="D3122" s="109" t="s">
        <v>15196</v>
      </c>
      <c r="E3122" s="109">
        <v>3481</v>
      </c>
      <c r="F3122" s="109" t="s">
        <v>14905</v>
      </c>
      <c r="G3122" s="109" t="s">
        <v>4855</v>
      </c>
      <c r="H3122" s="110">
        <v>2934.96</v>
      </c>
      <c r="I3122" s="109" t="s">
        <v>14904</v>
      </c>
      <c r="J3122" s="109" t="s">
        <v>20096</v>
      </c>
      <c r="K3122" s="109" t="s">
        <v>15198</v>
      </c>
    </row>
    <row r="3123" spans="1:11" x14ac:dyDescent="0.25">
      <c r="A3123" t="s">
        <v>15297</v>
      </c>
      <c r="B3123" t="s">
        <v>15207</v>
      </c>
      <c r="C3123" t="s">
        <v>15276</v>
      </c>
      <c r="D3123" t="s">
        <v>15196</v>
      </c>
      <c r="E3123">
        <v>3481</v>
      </c>
      <c r="F3123" t="s">
        <v>14905</v>
      </c>
      <c r="G3123" t="s">
        <v>4855</v>
      </c>
      <c r="H3123" s="111">
        <v>2869.44</v>
      </c>
      <c r="I3123" t="s">
        <v>14904</v>
      </c>
      <c r="J3123" t="s">
        <v>20096</v>
      </c>
      <c r="K3123" t="s">
        <v>15198</v>
      </c>
    </row>
    <row r="3124" spans="1:11" x14ac:dyDescent="0.25">
      <c r="A3124" s="109" t="s">
        <v>15298</v>
      </c>
      <c r="B3124" s="109" t="s">
        <v>15216</v>
      </c>
      <c r="C3124" s="109" t="s">
        <v>15276</v>
      </c>
      <c r="D3124" s="109" t="s">
        <v>15196</v>
      </c>
      <c r="E3124" s="109">
        <v>3481</v>
      </c>
      <c r="F3124" s="109" t="s">
        <v>14905</v>
      </c>
      <c r="G3124" s="109" t="s">
        <v>4855</v>
      </c>
      <c r="H3124" s="110">
        <v>3138.24</v>
      </c>
      <c r="I3124" s="109" t="s">
        <v>14904</v>
      </c>
      <c r="J3124" s="109" t="s">
        <v>20096</v>
      </c>
      <c r="K3124" s="109" t="s">
        <v>15198</v>
      </c>
    </row>
    <row r="3125" spans="1:11" x14ac:dyDescent="0.25">
      <c r="A3125" t="s">
        <v>15299</v>
      </c>
      <c r="B3125" t="s">
        <v>15300</v>
      </c>
      <c r="C3125" t="s">
        <v>15276</v>
      </c>
      <c r="D3125" t="s">
        <v>15196</v>
      </c>
      <c r="E3125">
        <v>3481</v>
      </c>
      <c r="F3125" t="s">
        <v>14905</v>
      </c>
      <c r="G3125" t="s">
        <v>4855</v>
      </c>
      <c r="H3125" s="111">
        <v>3045.84</v>
      </c>
      <c r="I3125" t="s">
        <v>14904</v>
      </c>
      <c r="J3125" t="s">
        <v>20096</v>
      </c>
      <c r="K3125" t="s">
        <v>15198</v>
      </c>
    </row>
    <row r="3126" spans="1:11" x14ac:dyDescent="0.25">
      <c r="A3126" s="109" t="s">
        <v>15301</v>
      </c>
      <c r="B3126" s="109" t="s">
        <v>15302</v>
      </c>
      <c r="C3126" s="109" t="s">
        <v>15276</v>
      </c>
      <c r="D3126" s="109" t="s">
        <v>15196</v>
      </c>
      <c r="E3126" s="109">
        <v>3369</v>
      </c>
      <c r="F3126" s="109" t="s">
        <v>14989</v>
      </c>
      <c r="G3126" s="109" t="s">
        <v>4855</v>
      </c>
      <c r="H3126" s="110">
        <v>1881.5</v>
      </c>
      <c r="I3126" s="109" t="s">
        <v>14963</v>
      </c>
      <c r="J3126" s="109" t="s">
        <v>20096</v>
      </c>
      <c r="K3126" s="109" t="s">
        <v>15198</v>
      </c>
    </row>
    <row r="3127" spans="1:11" x14ac:dyDescent="0.25">
      <c r="A3127" t="s">
        <v>21359</v>
      </c>
      <c r="B3127" t="s">
        <v>15276</v>
      </c>
      <c r="C3127" t="s">
        <v>15276</v>
      </c>
      <c r="D3127" t="s">
        <v>15196</v>
      </c>
      <c r="E3127">
        <v>2797</v>
      </c>
      <c r="F3127" t="s">
        <v>14965</v>
      </c>
      <c r="G3127" t="s">
        <v>4855</v>
      </c>
      <c r="H3127" s="111">
        <v>991.2</v>
      </c>
      <c r="I3127" t="s">
        <v>14963</v>
      </c>
      <c r="J3127" t="s">
        <v>20096</v>
      </c>
      <c r="K3127" t="s">
        <v>15198</v>
      </c>
    </row>
    <row r="3128" spans="1:11" x14ac:dyDescent="0.25">
      <c r="A3128" s="109" t="s">
        <v>21360</v>
      </c>
      <c r="B3128" s="109" t="s">
        <v>15276</v>
      </c>
      <c r="C3128" s="109" t="s">
        <v>15276</v>
      </c>
      <c r="D3128" s="109" t="s">
        <v>15196</v>
      </c>
      <c r="E3128" s="109">
        <v>2797</v>
      </c>
      <c r="F3128" s="109" t="s">
        <v>14965</v>
      </c>
      <c r="G3128" s="109" t="s">
        <v>4855</v>
      </c>
      <c r="H3128" s="110">
        <v>3700.99</v>
      </c>
      <c r="I3128" s="109" t="s">
        <v>14963</v>
      </c>
      <c r="J3128" s="109" t="s">
        <v>20096</v>
      </c>
      <c r="K3128" s="109" t="s">
        <v>15198</v>
      </c>
    </row>
    <row r="3129" spans="1:11" x14ac:dyDescent="0.25">
      <c r="A3129" t="s">
        <v>15304</v>
      </c>
      <c r="B3129" t="s">
        <v>15200</v>
      </c>
      <c r="C3129" t="s">
        <v>15276</v>
      </c>
      <c r="D3129" t="s">
        <v>15196</v>
      </c>
      <c r="E3129">
        <v>3300</v>
      </c>
      <c r="F3129" t="s">
        <v>14946</v>
      </c>
      <c r="G3129" t="s">
        <v>4855</v>
      </c>
      <c r="H3129" s="111">
        <v>100</v>
      </c>
      <c r="I3129" t="s">
        <v>14943</v>
      </c>
      <c r="J3129" t="s">
        <v>20096</v>
      </c>
      <c r="K3129" t="s">
        <v>15198</v>
      </c>
    </row>
    <row r="3130" spans="1:11" x14ac:dyDescent="0.25">
      <c r="A3130" s="109" t="s">
        <v>21361</v>
      </c>
      <c r="B3130" s="109" t="s">
        <v>15276</v>
      </c>
      <c r="C3130" s="109" t="s">
        <v>15276</v>
      </c>
      <c r="D3130" s="109" t="s">
        <v>15196</v>
      </c>
      <c r="E3130" s="109">
        <v>2797</v>
      </c>
      <c r="F3130" s="109" t="s">
        <v>14965</v>
      </c>
      <c r="G3130" s="109" t="s">
        <v>4855</v>
      </c>
      <c r="H3130" s="110">
        <v>2900.84</v>
      </c>
      <c r="I3130" s="109" t="s">
        <v>14963</v>
      </c>
      <c r="J3130" s="109" t="s">
        <v>20096</v>
      </c>
      <c r="K3130" s="109" t="s">
        <v>15198</v>
      </c>
    </row>
    <row r="3131" spans="1:11" x14ac:dyDescent="0.25">
      <c r="A3131" t="s">
        <v>21362</v>
      </c>
      <c r="B3131" t="s">
        <v>15276</v>
      </c>
      <c r="C3131" t="s">
        <v>15276</v>
      </c>
      <c r="D3131" t="s">
        <v>15196</v>
      </c>
      <c r="E3131">
        <v>2797</v>
      </c>
      <c r="F3131" t="s">
        <v>14965</v>
      </c>
      <c r="G3131" t="s">
        <v>4855</v>
      </c>
      <c r="H3131" s="111">
        <v>1929.84</v>
      </c>
      <c r="I3131" t="s">
        <v>14963</v>
      </c>
      <c r="J3131" t="s">
        <v>20096</v>
      </c>
      <c r="K3131" t="s">
        <v>15198</v>
      </c>
    </row>
    <row r="3132" spans="1:11" x14ac:dyDescent="0.25">
      <c r="A3132" s="109" t="s">
        <v>21363</v>
      </c>
      <c r="B3132" s="109" t="s">
        <v>15276</v>
      </c>
      <c r="C3132" s="109" t="s">
        <v>15276</v>
      </c>
      <c r="D3132" s="109" t="s">
        <v>15196</v>
      </c>
      <c r="E3132" s="109">
        <v>2797</v>
      </c>
      <c r="F3132" s="109" t="s">
        <v>14965</v>
      </c>
      <c r="G3132" s="109" t="s">
        <v>4855</v>
      </c>
      <c r="H3132" s="110">
        <v>1700.69</v>
      </c>
      <c r="I3132" s="109" t="s">
        <v>14963</v>
      </c>
      <c r="J3132" s="109" t="s">
        <v>20096</v>
      </c>
      <c r="K3132" s="109" t="s">
        <v>15198</v>
      </c>
    </row>
    <row r="3133" spans="1:11" x14ac:dyDescent="0.25">
      <c r="A3133" t="s">
        <v>21364</v>
      </c>
      <c r="B3133" t="s">
        <v>15276</v>
      </c>
      <c r="C3133" t="s">
        <v>15276</v>
      </c>
      <c r="D3133" t="s">
        <v>15196</v>
      </c>
      <c r="E3133">
        <v>2797</v>
      </c>
      <c r="F3133" t="s">
        <v>14965</v>
      </c>
      <c r="G3133" t="s">
        <v>4855</v>
      </c>
      <c r="H3133" s="111">
        <v>2900.6</v>
      </c>
      <c r="I3133" t="s">
        <v>14963</v>
      </c>
      <c r="J3133" t="s">
        <v>20096</v>
      </c>
      <c r="K3133" t="s">
        <v>15198</v>
      </c>
    </row>
    <row r="3134" spans="1:11" x14ac:dyDescent="0.25">
      <c r="A3134" s="109" t="s">
        <v>21365</v>
      </c>
      <c r="B3134" s="109" t="s">
        <v>15276</v>
      </c>
      <c r="C3134" s="109" t="s">
        <v>15276</v>
      </c>
      <c r="D3134" s="109" t="s">
        <v>15196</v>
      </c>
      <c r="E3134" s="109">
        <v>2797</v>
      </c>
      <c r="F3134" s="109" t="s">
        <v>14965</v>
      </c>
      <c r="G3134" s="109" t="s">
        <v>4855</v>
      </c>
      <c r="H3134" s="110">
        <v>2702.06</v>
      </c>
      <c r="I3134" s="109" t="s">
        <v>14963</v>
      </c>
      <c r="J3134" s="109" t="s">
        <v>20096</v>
      </c>
      <c r="K3134" s="109" t="s">
        <v>15198</v>
      </c>
    </row>
    <row r="3135" spans="1:11" x14ac:dyDescent="0.25">
      <c r="A3135" t="s">
        <v>21366</v>
      </c>
      <c r="B3135" t="s">
        <v>15276</v>
      </c>
      <c r="C3135" t="s">
        <v>15276</v>
      </c>
      <c r="D3135" t="s">
        <v>15196</v>
      </c>
      <c r="E3135">
        <v>2797</v>
      </c>
      <c r="F3135" t="s">
        <v>14965</v>
      </c>
      <c r="G3135" t="s">
        <v>4855</v>
      </c>
      <c r="H3135" s="111">
        <v>2902.69</v>
      </c>
      <c r="I3135" t="s">
        <v>14963</v>
      </c>
      <c r="J3135" t="s">
        <v>20096</v>
      </c>
      <c r="K3135" t="s">
        <v>15198</v>
      </c>
    </row>
    <row r="3136" spans="1:11" x14ac:dyDescent="0.25">
      <c r="A3136" s="109" t="s">
        <v>21367</v>
      </c>
      <c r="B3136" s="109" t="s">
        <v>15276</v>
      </c>
      <c r="C3136" s="109" t="s">
        <v>15276</v>
      </c>
      <c r="D3136" s="109" t="s">
        <v>15196</v>
      </c>
      <c r="E3136" s="109">
        <v>2797</v>
      </c>
      <c r="F3136" s="109" t="s">
        <v>14965</v>
      </c>
      <c r="G3136" s="109" t="s">
        <v>4855</v>
      </c>
      <c r="H3136" s="110">
        <v>1721.12</v>
      </c>
      <c r="I3136" s="109" t="s">
        <v>14963</v>
      </c>
      <c r="J3136" s="109" t="s">
        <v>20096</v>
      </c>
      <c r="K3136" s="109" t="s">
        <v>15198</v>
      </c>
    </row>
    <row r="3137" spans="1:11" x14ac:dyDescent="0.25">
      <c r="A3137" t="s">
        <v>21368</v>
      </c>
      <c r="B3137" t="s">
        <v>15276</v>
      </c>
      <c r="C3137" t="s">
        <v>15276</v>
      </c>
      <c r="D3137" t="s">
        <v>15196</v>
      </c>
      <c r="E3137">
        <v>2797</v>
      </c>
      <c r="F3137" t="s">
        <v>14965</v>
      </c>
      <c r="G3137" t="s">
        <v>4855</v>
      </c>
      <c r="H3137" s="111">
        <v>2253.27</v>
      </c>
      <c r="I3137" t="s">
        <v>14963</v>
      </c>
      <c r="J3137" t="s">
        <v>20096</v>
      </c>
      <c r="K3137" t="s">
        <v>15198</v>
      </c>
    </row>
    <row r="3138" spans="1:11" x14ac:dyDescent="0.25">
      <c r="A3138" s="109" t="s">
        <v>21369</v>
      </c>
      <c r="B3138" s="109" t="s">
        <v>15276</v>
      </c>
      <c r="C3138" s="109" t="s">
        <v>15276</v>
      </c>
      <c r="D3138" s="109" t="s">
        <v>15196</v>
      </c>
      <c r="E3138" s="109">
        <v>2797</v>
      </c>
      <c r="F3138" s="109" t="s">
        <v>14965</v>
      </c>
      <c r="G3138" s="109" t="s">
        <v>4855</v>
      </c>
      <c r="H3138" s="110">
        <v>2901.28</v>
      </c>
      <c r="I3138" s="109" t="s">
        <v>14963</v>
      </c>
      <c r="J3138" s="109" t="s">
        <v>20096</v>
      </c>
      <c r="K3138" s="109" t="s">
        <v>15198</v>
      </c>
    </row>
    <row r="3139" spans="1:11" x14ac:dyDescent="0.25">
      <c r="A3139" t="s">
        <v>21370</v>
      </c>
      <c r="B3139" t="s">
        <v>15276</v>
      </c>
      <c r="C3139" t="s">
        <v>15276</v>
      </c>
      <c r="D3139" t="s">
        <v>15196</v>
      </c>
      <c r="E3139">
        <v>2797</v>
      </c>
      <c r="F3139" t="s">
        <v>14965</v>
      </c>
      <c r="G3139" t="s">
        <v>4855</v>
      </c>
      <c r="H3139" s="111">
        <v>1483.02</v>
      </c>
      <c r="I3139" t="s">
        <v>14963</v>
      </c>
      <c r="J3139" t="s">
        <v>20096</v>
      </c>
      <c r="K3139" t="s">
        <v>15198</v>
      </c>
    </row>
    <row r="3140" spans="1:11" x14ac:dyDescent="0.25">
      <c r="A3140" s="109" t="s">
        <v>21371</v>
      </c>
      <c r="B3140" s="109" t="s">
        <v>15276</v>
      </c>
      <c r="C3140" s="109" t="s">
        <v>15276</v>
      </c>
      <c r="D3140" s="109" t="s">
        <v>15196</v>
      </c>
      <c r="E3140" s="109">
        <v>2797</v>
      </c>
      <c r="F3140" s="109" t="s">
        <v>14965</v>
      </c>
      <c r="G3140" s="109" t="s">
        <v>4855</v>
      </c>
      <c r="H3140" s="110">
        <v>2388.25</v>
      </c>
      <c r="I3140" s="109" t="s">
        <v>14963</v>
      </c>
      <c r="J3140" s="109" t="s">
        <v>20096</v>
      </c>
      <c r="K3140" s="109" t="s">
        <v>15198</v>
      </c>
    </row>
    <row r="3141" spans="1:11" x14ac:dyDescent="0.25">
      <c r="A3141" t="s">
        <v>21372</v>
      </c>
      <c r="B3141" t="s">
        <v>15276</v>
      </c>
      <c r="C3141" t="s">
        <v>15276</v>
      </c>
      <c r="D3141" t="s">
        <v>15196</v>
      </c>
      <c r="E3141">
        <v>2797</v>
      </c>
      <c r="F3141" t="s">
        <v>14965</v>
      </c>
      <c r="G3141" t="s">
        <v>4855</v>
      </c>
      <c r="H3141" s="111">
        <v>1442.69</v>
      </c>
      <c r="I3141" t="s">
        <v>14963</v>
      </c>
      <c r="J3141" t="s">
        <v>20096</v>
      </c>
      <c r="K3141" t="s">
        <v>15198</v>
      </c>
    </row>
    <row r="3142" spans="1:11" x14ac:dyDescent="0.25">
      <c r="A3142" s="109" t="s">
        <v>21373</v>
      </c>
      <c r="B3142" s="109" t="s">
        <v>15276</v>
      </c>
      <c r="C3142" s="109" t="s">
        <v>15276</v>
      </c>
      <c r="D3142" s="109" t="s">
        <v>15196</v>
      </c>
      <c r="E3142" s="109">
        <v>2797</v>
      </c>
      <c r="F3142" s="109" t="s">
        <v>14965</v>
      </c>
      <c r="G3142" s="109" t="s">
        <v>4855</v>
      </c>
      <c r="H3142" s="110">
        <v>2902.69</v>
      </c>
      <c r="I3142" s="109" t="s">
        <v>14963</v>
      </c>
      <c r="J3142" s="109" t="s">
        <v>20096</v>
      </c>
      <c r="K3142" s="109" t="s">
        <v>15198</v>
      </c>
    </row>
    <row r="3143" spans="1:11" x14ac:dyDescent="0.25">
      <c r="A3143" t="s">
        <v>21374</v>
      </c>
      <c r="B3143" t="s">
        <v>15276</v>
      </c>
      <c r="C3143" t="s">
        <v>15276</v>
      </c>
      <c r="D3143" t="s">
        <v>15196</v>
      </c>
      <c r="E3143">
        <v>2797</v>
      </c>
      <c r="F3143" t="s">
        <v>14965</v>
      </c>
      <c r="G3143" t="s">
        <v>4855</v>
      </c>
      <c r="H3143" s="111">
        <v>1400.99</v>
      </c>
      <c r="I3143" t="s">
        <v>14963</v>
      </c>
      <c r="J3143" t="s">
        <v>20096</v>
      </c>
      <c r="K3143" t="s">
        <v>15198</v>
      </c>
    </row>
    <row r="3144" spans="1:11" x14ac:dyDescent="0.25">
      <c r="A3144" s="109" t="s">
        <v>21375</v>
      </c>
      <c r="B3144" s="109" t="s">
        <v>15276</v>
      </c>
      <c r="C3144" s="109" t="s">
        <v>15276</v>
      </c>
      <c r="D3144" s="109" t="s">
        <v>15196</v>
      </c>
      <c r="E3144" s="109">
        <v>2797</v>
      </c>
      <c r="F3144" s="109" t="s">
        <v>14965</v>
      </c>
      <c r="G3144" s="109" t="s">
        <v>4855</v>
      </c>
      <c r="H3144" s="110">
        <v>1545.54</v>
      </c>
      <c r="I3144" s="109" t="s">
        <v>14963</v>
      </c>
      <c r="J3144" s="109" t="s">
        <v>20096</v>
      </c>
      <c r="K3144" s="109" t="s">
        <v>15198</v>
      </c>
    </row>
    <row r="3145" spans="1:11" x14ac:dyDescent="0.25">
      <c r="A3145" t="s">
        <v>21376</v>
      </c>
      <c r="B3145" t="s">
        <v>15276</v>
      </c>
      <c r="C3145" t="s">
        <v>15276</v>
      </c>
      <c r="D3145" t="s">
        <v>15196</v>
      </c>
      <c r="E3145">
        <v>2797</v>
      </c>
      <c r="F3145" t="s">
        <v>14965</v>
      </c>
      <c r="G3145" t="s">
        <v>4855</v>
      </c>
      <c r="H3145" s="111">
        <v>4700.07</v>
      </c>
      <c r="I3145" t="s">
        <v>14963</v>
      </c>
      <c r="J3145" t="s">
        <v>20096</v>
      </c>
      <c r="K3145" t="s">
        <v>15198</v>
      </c>
    </row>
    <row r="3146" spans="1:11" x14ac:dyDescent="0.25">
      <c r="A3146" s="109" t="s">
        <v>21377</v>
      </c>
      <c r="B3146" s="109" t="s">
        <v>15276</v>
      </c>
      <c r="C3146" s="109" t="s">
        <v>15276</v>
      </c>
      <c r="D3146" s="109" t="s">
        <v>15196</v>
      </c>
      <c r="E3146" s="109">
        <v>2797</v>
      </c>
      <c r="F3146" s="109" t="s">
        <v>14965</v>
      </c>
      <c r="G3146" s="109" t="s">
        <v>4855</v>
      </c>
      <c r="H3146" s="110">
        <v>3403.35</v>
      </c>
      <c r="I3146" s="109" t="s">
        <v>14963</v>
      </c>
      <c r="J3146" s="109" t="s">
        <v>20096</v>
      </c>
      <c r="K3146" s="109" t="s">
        <v>15198</v>
      </c>
    </row>
    <row r="3147" spans="1:11" x14ac:dyDescent="0.25">
      <c r="A3147" t="s">
        <v>21378</v>
      </c>
      <c r="B3147" t="s">
        <v>15276</v>
      </c>
      <c r="C3147" t="s">
        <v>15276</v>
      </c>
      <c r="D3147" t="s">
        <v>15196</v>
      </c>
      <c r="E3147">
        <v>2797</v>
      </c>
      <c r="F3147" t="s">
        <v>14965</v>
      </c>
      <c r="G3147" t="s">
        <v>4855</v>
      </c>
      <c r="H3147" s="111">
        <v>548.71</v>
      </c>
      <c r="I3147" t="s">
        <v>14963</v>
      </c>
      <c r="J3147" t="s">
        <v>20096</v>
      </c>
      <c r="K3147" t="s">
        <v>15198</v>
      </c>
    </row>
    <row r="3148" spans="1:11" x14ac:dyDescent="0.25">
      <c r="A3148" s="109" t="s">
        <v>21379</v>
      </c>
      <c r="B3148" s="109" t="s">
        <v>15276</v>
      </c>
      <c r="C3148" s="109" t="s">
        <v>15276</v>
      </c>
      <c r="D3148" s="109" t="s">
        <v>15196</v>
      </c>
      <c r="E3148" s="109">
        <v>2797</v>
      </c>
      <c r="F3148" s="109" t="s">
        <v>14965</v>
      </c>
      <c r="G3148" s="109" t="s">
        <v>4855</v>
      </c>
      <c r="H3148" s="110">
        <v>2877.22</v>
      </c>
      <c r="I3148" s="109" t="s">
        <v>14963</v>
      </c>
      <c r="J3148" s="109" t="s">
        <v>20096</v>
      </c>
      <c r="K3148" s="109" t="s">
        <v>15198</v>
      </c>
    </row>
    <row r="3149" spans="1:11" x14ac:dyDescent="0.25">
      <c r="A3149" t="s">
        <v>21380</v>
      </c>
      <c r="B3149" t="s">
        <v>15276</v>
      </c>
      <c r="C3149" t="s">
        <v>15276</v>
      </c>
      <c r="D3149" t="s">
        <v>15196</v>
      </c>
      <c r="E3149">
        <v>2797</v>
      </c>
      <c r="F3149" t="s">
        <v>14965</v>
      </c>
      <c r="G3149" t="s">
        <v>4855</v>
      </c>
      <c r="H3149" s="111">
        <v>150.95</v>
      </c>
      <c r="I3149" t="s">
        <v>14963</v>
      </c>
      <c r="J3149" t="s">
        <v>20096</v>
      </c>
      <c r="K3149" t="s">
        <v>15198</v>
      </c>
    </row>
    <row r="3150" spans="1:11" x14ac:dyDescent="0.25">
      <c r="A3150" s="109" t="s">
        <v>21381</v>
      </c>
      <c r="B3150" s="109" t="s">
        <v>15276</v>
      </c>
      <c r="C3150" s="109" t="s">
        <v>15276</v>
      </c>
      <c r="D3150" s="109" t="s">
        <v>15196</v>
      </c>
      <c r="E3150" s="109">
        <v>2797</v>
      </c>
      <c r="F3150" s="109" t="s">
        <v>14965</v>
      </c>
      <c r="G3150" s="109" t="s">
        <v>4855</v>
      </c>
      <c r="H3150" s="110">
        <v>1802.67</v>
      </c>
      <c r="I3150" s="109" t="s">
        <v>14963</v>
      </c>
      <c r="J3150" s="109" t="s">
        <v>20096</v>
      </c>
      <c r="K3150" s="109" t="s">
        <v>15198</v>
      </c>
    </row>
    <row r="3151" spans="1:11" x14ac:dyDescent="0.25">
      <c r="A3151" t="s">
        <v>21382</v>
      </c>
      <c r="B3151" t="s">
        <v>15276</v>
      </c>
      <c r="C3151" t="s">
        <v>15276</v>
      </c>
      <c r="D3151" t="s">
        <v>15196</v>
      </c>
      <c r="E3151">
        <v>2797</v>
      </c>
      <c r="F3151" t="s">
        <v>14965</v>
      </c>
      <c r="G3151" t="s">
        <v>4855</v>
      </c>
      <c r="H3151" s="111">
        <v>4259.07</v>
      </c>
      <c r="I3151" t="s">
        <v>14963</v>
      </c>
      <c r="J3151" t="s">
        <v>20096</v>
      </c>
      <c r="K3151" t="s">
        <v>15198</v>
      </c>
    </row>
    <row r="3152" spans="1:11" x14ac:dyDescent="0.25">
      <c r="A3152" s="109" t="s">
        <v>21383</v>
      </c>
      <c r="B3152" s="109" t="s">
        <v>15276</v>
      </c>
      <c r="C3152" s="109" t="s">
        <v>15276</v>
      </c>
      <c r="D3152" s="109" t="s">
        <v>15196</v>
      </c>
      <c r="E3152" s="109">
        <v>2797</v>
      </c>
      <c r="F3152" s="109" t="s">
        <v>14965</v>
      </c>
      <c r="G3152" s="109" t="s">
        <v>4855</v>
      </c>
      <c r="H3152" s="110">
        <v>2706.57</v>
      </c>
      <c r="I3152" s="109" t="s">
        <v>14963</v>
      </c>
      <c r="J3152" s="109" t="s">
        <v>20096</v>
      </c>
      <c r="K3152" s="109" t="s">
        <v>15198</v>
      </c>
    </row>
    <row r="3153" spans="1:11" x14ac:dyDescent="0.25">
      <c r="A3153" t="s">
        <v>21384</v>
      </c>
      <c r="B3153" t="s">
        <v>15276</v>
      </c>
      <c r="C3153" t="s">
        <v>15276</v>
      </c>
      <c r="D3153" t="s">
        <v>15196</v>
      </c>
      <c r="E3153">
        <v>2797</v>
      </c>
      <c r="F3153" t="s">
        <v>14965</v>
      </c>
      <c r="G3153" t="s">
        <v>4855</v>
      </c>
      <c r="H3153" s="111">
        <v>1517.69</v>
      </c>
      <c r="I3153" t="s">
        <v>14963</v>
      </c>
      <c r="J3153" t="s">
        <v>20096</v>
      </c>
      <c r="K3153" t="s">
        <v>15198</v>
      </c>
    </row>
    <row r="3154" spans="1:11" x14ac:dyDescent="0.25">
      <c r="A3154" s="109" t="s">
        <v>21385</v>
      </c>
      <c r="B3154" s="109" t="s">
        <v>15276</v>
      </c>
      <c r="C3154" s="109" t="s">
        <v>15276</v>
      </c>
      <c r="D3154" s="109" t="s">
        <v>15196</v>
      </c>
      <c r="E3154" s="109">
        <v>2797</v>
      </c>
      <c r="F3154" s="109" t="s">
        <v>14965</v>
      </c>
      <c r="G3154" s="109" t="s">
        <v>4855</v>
      </c>
      <c r="H3154" s="110">
        <v>2900.94</v>
      </c>
      <c r="I3154" s="109" t="s">
        <v>14963</v>
      </c>
      <c r="J3154" s="109" t="s">
        <v>20096</v>
      </c>
      <c r="K3154" s="109" t="s">
        <v>15198</v>
      </c>
    </row>
    <row r="3155" spans="1:11" x14ac:dyDescent="0.25">
      <c r="A3155" t="s">
        <v>21386</v>
      </c>
      <c r="B3155" t="s">
        <v>15276</v>
      </c>
      <c r="C3155" t="s">
        <v>15276</v>
      </c>
      <c r="D3155" t="s">
        <v>15196</v>
      </c>
      <c r="E3155">
        <v>2797</v>
      </c>
      <c r="F3155" t="s">
        <v>14965</v>
      </c>
      <c r="G3155" t="s">
        <v>4855</v>
      </c>
      <c r="H3155" s="111">
        <v>3400.75</v>
      </c>
      <c r="I3155" t="s">
        <v>14963</v>
      </c>
      <c r="J3155" t="s">
        <v>20096</v>
      </c>
      <c r="K3155" t="s">
        <v>15198</v>
      </c>
    </row>
    <row r="3156" spans="1:11" x14ac:dyDescent="0.25">
      <c r="A3156" s="109" t="s">
        <v>21387</v>
      </c>
      <c r="B3156" s="109" t="s">
        <v>15276</v>
      </c>
      <c r="C3156" s="109" t="s">
        <v>15276</v>
      </c>
      <c r="D3156" s="109" t="s">
        <v>15196</v>
      </c>
      <c r="E3156" s="109">
        <v>2797</v>
      </c>
      <c r="F3156" s="109" t="s">
        <v>14965</v>
      </c>
      <c r="G3156" s="109" t="s">
        <v>4855</v>
      </c>
      <c r="H3156" s="110">
        <v>2900.49</v>
      </c>
      <c r="I3156" s="109" t="s">
        <v>14963</v>
      </c>
      <c r="J3156" s="109" t="s">
        <v>20096</v>
      </c>
      <c r="K3156" s="109" t="s">
        <v>15198</v>
      </c>
    </row>
    <row r="3157" spans="1:11" x14ac:dyDescent="0.25">
      <c r="A3157" t="s">
        <v>21388</v>
      </c>
      <c r="B3157" t="s">
        <v>15276</v>
      </c>
      <c r="C3157" t="s">
        <v>15276</v>
      </c>
      <c r="D3157" t="s">
        <v>15196</v>
      </c>
      <c r="E3157">
        <v>2797</v>
      </c>
      <c r="F3157" t="s">
        <v>14965</v>
      </c>
      <c r="G3157" t="s">
        <v>4855</v>
      </c>
      <c r="H3157" s="111">
        <v>2779.04</v>
      </c>
      <c r="I3157" t="s">
        <v>14963</v>
      </c>
      <c r="J3157" t="s">
        <v>20096</v>
      </c>
      <c r="K3157" t="s">
        <v>15198</v>
      </c>
    </row>
    <row r="3158" spans="1:11" x14ac:dyDescent="0.25">
      <c r="A3158" s="109" t="s">
        <v>21389</v>
      </c>
      <c r="B3158" s="109" t="s">
        <v>15276</v>
      </c>
      <c r="C3158" s="109" t="s">
        <v>15276</v>
      </c>
      <c r="D3158" s="109" t="s">
        <v>15196</v>
      </c>
      <c r="E3158" s="109">
        <v>2797</v>
      </c>
      <c r="F3158" s="109" t="s">
        <v>14965</v>
      </c>
      <c r="G3158" s="109" t="s">
        <v>4855</v>
      </c>
      <c r="H3158" s="110">
        <v>2902.69</v>
      </c>
      <c r="I3158" s="109" t="s">
        <v>14963</v>
      </c>
      <c r="J3158" s="109" t="s">
        <v>20096</v>
      </c>
      <c r="K3158" s="109" t="s">
        <v>15198</v>
      </c>
    </row>
    <row r="3159" spans="1:11" x14ac:dyDescent="0.25">
      <c r="A3159" t="s">
        <v>21390</v>
      </c>
      <c r="B3159" t="s">
        <v>15276</v>
      </c>
      <c r="C3159" t="s">
        <v>15276</v>
      </c>
      <c r="D3159" t="s">
        <v>15196</v>
      </c>
      <c r="E3159">
        <v>2797</v>
      </c>
      <c r="F3159" t="s">
        <v>14965</v>
      </c>
      <c r="G3159" t="s">
        <v>4855</v>
      </c>
      <c r="H3159" s="111">
        <v>2600.41</v>
      </c>
      <c r="I3159" t="s">
        <v>14963</v>
      </c>
      <c r="J3159" t="s">
        <v>20096</v>
      </c>
      <c r="K3159" t="s">
        <v>15198</v>
      </c>
    </row>
    <row r="3160" spans="1:11" x14ac:dyDescent="0.25">
      <c r="A3160" s="109" t="s">
        <v>21391</v>
      </c>
      <c r="B3160" s="109" t="s">
        <v>15276</v>
      </c>
      <c r="C3160" s="109" t="s">
        <v>15276</v>
      </c>
      <c r="D3160" s="109" t="s">
        <v>15196</v>
      </c>
      <c r="E3160" s="109">
        <v>2797</v>
      </c>
      <c r="F3160" s="109" t="s">
        <v>14965</v>
      </c>
      <c r="G3160" s="109" t="s">
        <v>4855</v>
      </c>
      <c r="H3160" s="110">
        <v>1752.2</v>
      </c>
      <c r="I3160" s="109" t="s">
        <v>14963</v>
      </c>
      <c r="J3160" s="109" t="s">
        <v>20096</v>
      </c>
      <c r="K3160" s="109" t="s">
        <v>15198</v>
      </c>
    </row>
    <row r="3161" spans="1:11" x14ac:dyDescent="0.25">
      <c r="A3161" t="s">
        <v>15305</v>
      </c>
      <c r="B3161" t="s">
        <v>15306</v>
      </c>
      <c r="C3161" t="s">
        <v>15276</v>
      </c>
      <c r="D3161" t="s">
        <v>15196</v>
      </c>
      <c r="E3161">
        <v>3502</v>
      </c>
      <c r="F3161" t="s">
        <v>14911</v>
      </c>
      <c r="G3161" t="s">
        <v>4855</v>
      </c>
      <c r="H3161" s="111">
        <v>63500</v>
      </c>
      <c r="I3161" t="s">
        <v>14912</v>
      </c>
      <c r="J3161" t="s">
        <v>20096</v>
      </c>
      <c r="K3161" t="s">
        <v>15198</v>
      </c>
    </row>
    <row r="3162" spans="1:11" x14ac:dyDescent="0.25">
      <c r="A3162" s="109" t="s">
        <v>21392</v>
      </c>
      <c r="B3162" s="109" t="s">
        <v>15276</v>
      </c>
      <c r="C3162" s="109" t="s">
        <v>15276</v>
      </c>
      <c r="D3162" s="109" t="s">
        <v>15196</v>
      </c>
      <c r="E3162" s="109">
        <v>2797</v>
      </c>
      <c r="F3162" s="109" t="s">
        <v>14965</v>
      </c>
      <c r="G3162" s="109" t="s">
        <v>4855</v>
      </c>
      <c r="H3162" s="110">
        <v>6377.58</v>
      </c>
      <c r="I3162" s="109" t="s">
        <v>14963</v>
      </c>
      <c r="J3162" s="109" t="s">
        <v>20096</v>
      </c>
      <c r="K3162" s="109" t="s">
        <v>15198</v>
      </c>
    </row>
    <row r="3163" spans="1:11" x14ac:dyDescent="0.25">
      <c r="A3163" t="s">
        <v>21393</v>
      </c>
      <c r="B3163" t="s">
        <v>15276</v>
      </c>
      <c r="C3163" t="s">
        <v>15276</v>
      </c>
      <c r="D3163" t="s">
        <v>15196</v>
      </c>
      <c r="E3163">
        <v>2797</v>
      </c>
      <c r="F3163" t="s">
        <v>14965</v>
      </c>
      <c r="G3163" t="s">
        <v>4855</v>
      </c>
      <c r="H3163" s="111">
        <v>3189.58</v>
      </c>
      <c r="I3163" t="s">
        <v>14963</v>
      </c>
      <c r="J3163" t="s">
        <v>20096</v>
      </c>
      <c r="K3163" t="s">
        <v>15198</v>
      </c>
    </row>
    <row r="3164" spans="1:11" x14ac:dyDescent="0.25">
      <c r="A3164" s="109" t="s">
        <v>21394</v>
      </c>
      <c r="B3164" s="109" t="s">
        <v>15276</v>
      </c>
      <c r="C3164" s="109" t="s">
        <v>15276</v>
      </c>
      <c r="D3164" s="109" t="s">
        <v>15196</v>
      </c>
      <c r="E3164" s="109">
        <v>2797</v>
      </c>
      <c r="F3164" s="109" t="s">
        <v>14965</v>
      </c>
      <c r="G3164" s="109" t="s">
        <v>4855</v>
      </c>
      <c r="H3164" s="110">
        <v>2602.71</v>
      </c>
      <c r="I3164" s="109" t="s">
        <v>14963</v>
      </c>
      <c r="J3164" s="109" t="s">
        <v>20096</v>
      </c>
      <c r="K3164" s="109" t="s">
        <v>15198</v>
      </c>
    </row>
    <row r="3165" spans="1:11" x14ac:dyDescent="0.25">
      <c r="A3165" t="s">
        <v>21395</v>
      </c>
      <c r="B3165" t="s">
        <v>15276</v>
      </c>
      <c r="C3165" t="s">
        <v>15276</v>
      </c>
      <c r="D3165" t="s">
        <v>15196</v>
      </c>
      <c r="E3165">
        <v>2797</v>
      </c>
      <c r="F3165" t="s">
        <v>14965</v>
      </c>
      <c r="G3165" t="s">
        <v>4855</v>
      </c>
      <c r="H3165" s="111">
        <v>1433.91</v>
      </c>
      <c r="I3165" t="s">
        <v>14963</v>
      </c>
      <c r="J3165" t="s">
        <v>20096</v>
      </c>
      <c r="K3165" t="s">
        <v>15198</v>
      </c>
    </row>
    <row r="3166" spans="1:11" x14ac:dyDescent="0.25">
      <c r="A3166" s="109" t="s">
        <v>15307</v>
      </c>
      <c r="B3166" s="109" t="s">
        <v>15275</v>
      </c>
      <c r="C3166" s="109" t="s">
        <v>15308</v>
      </c>
      <c r="D3166" s="109" t="s">
        <v>15196</v>
      </c>
      <c r="E3166" s="109">
        <v>3863</v>
      </c>
      <c r="F3166" s="109" t="s">
        <v>14939</v>
      </c>
      <c r="G3166" s="109" t="s">
        <v>4855</v>
      </c>
      <c r="H3166" s="110">
        <v>482.2</v>
      </c>
      <c r="I3166" s="109" t="s">
        <v>14929</v>
      </c>
      <c r="J3166" s="109" t="s">
        <v>20096</v>
      </c>
      <c r="K3166" s="109" t="s">
        <v>15198</v>
      </c>
    </row>
    <row r="3167" spans="1:11" x14ac:dyDescent="0.25">
      <c r="A3167" t="s">
        <v>15309</v>
      </c>
      <c r="B3167" t="s">
        <v>15310</v>
      </c>
      <c r="C3167" t="s">
        <v>15308</v>
      </c>
      <c r="D3167" t="s">
        <v>15196</v>
      </c>
      <c r="E3167">
        <v>3494</v>
      </c>
      <c r="F3167" t="s">
        <v>14922</v>
      </c>
      <c r="G3167" t="s">
        <v>4855</v>
      </c>
      <c r="H3167" s="111">
        <v>579.67</v>
      </c>
      <c r="I3167" t="s">
        <v>14919</v>
      </c>
      <c r="J3167" t="s">
        <v>20096</v>
      </c>
      <c r="K3167" t="s">
        <v>15198</v>
      </c>
    </row>
    <row r="3168" spans="1:11" x14ac:dyDescent="0.25">
      <c r="A3168" s="109" t="s">
        <v>15311</v>
      </c>
      <c r="B3168" s="109" t="s">
        <v>15312</v>
      </c>
      <c r="C3168" s="109" t="s">
        <v>15308</v>
      </c>
      <c r="D3168" s="109" t="s">
        <v>15196</v>
      </c>
      <c r="E3168" s="109">
        <v>3500</v>
      </c>
      <c r="F3168" s="109" t="s">
        <v>1128</v>
      </c>
      <c r="G3168" s="109" t="s">
        <v>4855</v>
      </c>
      <c r="H3168" s="110">
        <v>1327</v>
      </c>
      <c r="I3168" s="109" t="s">
        <v>14943</v>
      </c>
      <c r="J3168" s="109" t="s">
        <v>20096</v>
      </c>
      <c r="K3168" s="109" t="s">
        <v>15198</v>
      </c>
    </row>
    <row r="3169" spans="1:11" x14ac:dyDescent="0.25">
      <c r="A3169" t="s">
        <v>21396</v>
      </c>
      <c r="B3169" t="s">
        <v>15308</v>
      </c>
      <c r="C3169" t="s">
        <v>15308</v>
      </c>
      <c r="D3169" t="s">
        <v>15196</v>
      </c>
      <c r="E3169">
        <v>3325</v>
      </c>
      <c r="F3169" t="s">
        <v>14966</v>
      </c>
      <c r="G3169" t="s">
        <v>4855</v>
      </c>
      <c r="H3169" s="111">
        <v>5.2</v>
      </c>
      <c r="I3169" t="s">
        <v>14916</v>
      </c>
      <c r="J3169" t="s">
        <v>20096</v>
      </c>
      <c r="K3169" t="s">
        <v>14916</v>
      </c>
    </row>
    <row r="3170" spans="1:11" x14ac:dyDescent="0.25">
      <c r="A3170" s="109" t="s">
        <v>15313</v>
      </c>
      <c r="B3170" s="109" t="s">
        <v>15312</v>
      </c>
      <c r="C3170" s="109" t="s">
        <v>15308</v>
      </c>
      <c r="D3170" s="109" t="s">
        <v>15196</v>
      </c>
      <c r="E3170" s="109">
        <v>3478</v>
      </c>
      <c r="F3170" s="109" t="s">
        <v>14903</v>
      </c>
      <c r="G3170" s="109" t="s">
        <v>4855</v>
      </c>
      <c r="H3170" s="110">
        <v>20945.87</v>
      </c>
      <c r="I3170" s="109" t="s">
        <v>14904</v>
      </c>
      <c r="J3170" s="109" t="s">
        <v>20096</v>
      </c>
      <c r="K3170" s="109" t="s">
        <v>15198</v>
      </c>
    </row>
    <row r="3171" spans="1:11" x14ac:dyDescent="0.25">
      <c r="A3171" t="s">
        <v>15314</v>
      </c>
      <c r="B3171" t="s">
        <v>15312</v>
      </c>
      <c r="C3171" t="s">
        <v>15308</v>
      </c>
      <c r="D3171" t="s">
        <v>15196</v>
      </c>
      <c r="E3171">
        <v>3478</v>
      </c>
      <c r="F3171" t="s">
        <v>14903</v>
      </c>
      <c r="G3171" t="s">
        <v>4855</v>
      </c>
      <c r="H3171" s="111">
        <v>22883.18</v>
      </c>
      <c r="I3171" t="s">
        <v>14904</v>
      </c>
      <c r="J3171" t="s">
        <v>20096</v>
      </c>
      <c r="K3171" t="s">
        <v>15198</v>
      </c>
    </row>
    <row r="3172" spans="1:11" x14ac:dyDescent="0.25">
      <c r="A3172" s="109" t="s">
        <v>15315</v>
      </c>
      <c r="B3172" s="109" t="s">
        <v>15312</v>
      </c>
      <c r="C3172" s="109" t="s">
        <v>15308</v>
      </c>
      <c r="D3172" s="109" t="s">
        <v>15196</v>
      </c>
      <c r="E3172" s="109">
        <v>3478</v>
      </c>
      <c r="F3172" s="109" t="s">
        <v>14903</v>
      </c>
      <c r="G3172" s="109" t="s">
        <v>4855</v>
      </c>
      <c r="H3172" s="110">
        <v>25293</v>
      </c>
      <c r="I3172" s="109" t="s">
        <v>14904</v>
      </c>
      <c r="J3172" s="109" t="s">
        <v>20096</v>
      </c>
      <c r="K3172" s="109" t="s">
        <v>15198</v>
      </c>
    </row>
    <row r="3173" spans="1:11" x14ac:dyDescent="0.25">
      <c r="A3173" t="s">
        <v>21397</v>
      </c>
      <c r="B3173" t="s">
        <v>15308</v>
      </c>
      <c r="C3173" t="s">
        <v>15308</v>
      </c>
      <c r="D3173" t="s">
        <v>15196</v>
      </c>
      <c r="E3173">
        <v>3981</v>
      </c>
      <c r="F3173" t="s">
        <v>21398</v>
      </c>
      <c r="G3173" t="s">
        <v>4855</v>
      </c>
      <c r="H3173" s="111">
        <v>4000</v>
      </c>
      <c r="I3173" t="s">
        <v>14963</v>
      </c>
      <c r="J3173" t="s">
        <v>20096</v>
      </c>
      <c r="K3173" t="s">
        <v>15198</v>
      </c>
    </row>
    <row r="3174" spans="1:11" x14ac:dyDescent="0.25">
      <c r="A3174" s="109" t="s">
        <v>21399</v>
      </c>
      <c r="B3174" s="109" t="s">
        <v>15233</v>
      </c>
      <c r="C3174" s="109" t="s">
        <v>15308</v>
      </c>
      <c r="D3174" s="109" t="s">
        <v>15196</v>
      </c>
      <c r="E3174" s="109">
        <v>4040</v>
      </c>
      <c r="F3174" s="109" t="s">
        <v>21400</v>
      </c>
      <c r="G3174" s="109" t="s">
        <v>4855</v>
      </c>
      <c r="H3174" s="110">
        <v>5500</v>
      </c>
      <c r="I3174" s="109" t="s">
        <v>14963</v>
      </c>
      <c r="J3174" s="109" t="s">
        <v>20096</v>
      </c>
      <c r="K3174" s="109" t="s">
        <v>15198</v>
      </c>
    </row>
    <row r="3175" spans="1:11" x14ac:dyDescent="0.25">
      <c r="A3175" t="s">
        <v>15316</v>
      </c>
      <c r="B3175" t="s">
        <v>15275</v>
      </c>
      <c r="C3175" t="s">
        <v>15317</v>
      </c>
      <c r="D3175" t="s">
        <v>15196</v>
      </c>
      <c r="E3175">
        <v>4037</v>
      </c>
      <c r="F3175" t="s">
        <v>14990</v>
      </c>
      <c r="G3175" t="s">
        <v>4855</v>
      </c>
      <c r="H3175" s="111">
        <v>12054.25</v>
      </c>
      <c r="I3175" t="s">
        <v>14963</v>
      </c>
      <c r="J3175" t="s">
        <v>20096</v>
      </c>
      <c r="K3175" t="s">
        <v>15198</v>
      </c>
    </row>
    <row r="3176" spans="1:11" x14ac:dyDescent="0.25">
      <c r="A3176" s="109" t="s">
        <v>4855</v>
      </c>
      <c r="B3176" s="109" t="s">
        <v>15317</v>
      </c>
      <c r="C3176" s="109" t="s">
        <v>15317</v>
      </c>
      <c r="D3176" s="109" t="s">
        <v>15196</v>
      </c>
      <c r="E3176" s="109">
        <v>1971</v>
      </c>
      <c r="F3176" s="109" t="s">
        <v>21401</v>
      </c>
      <c r="G3176" s="109" t="s">
        <v>4855</v>
      </c>
      <c r="H3176" s="110">
        <v>48.7</v>
      </c>
      <c r="I3176" s="109" t="s">
        <v>14963</v>
      </c>
      <c r="J3176" s="109" t="s">
        <v>20096</v>
      </c>
      <c r="K3176" s="109" t="s">
        <v>15198</v>
      </c>
    </row>
    <row r="3177" spans="1:11" x14ac:dyDescent="0.25">
      <c r="A3177" t="s">
        <v>21402</v>
      </c>
      <c r="B3177" t="s">
        <v>15308</v>
      </c>
      <c r="C3177" t="s">
        <v>15317</v>
      </c>
      <c r="D3177" t="s">
        <v>15196</v>
      </c>
      <c r="E3177">
        <v>2942</v>
      </c>
      <c r="F3177" t="s">
        <v>14973</v>
      </c>
      <c r="G3177" t="s">
        <v>4855</v>
      </c>
      <c r="H3177" s="111">
        <v>570.61</v>
      </c>
      <c r="I3177" t="s">
        <v>14963</v>
      </c>
      <c r="J3177" t="s">
        <v>20096</v>
      </c>
      <c r="K3177" t="s">
        <v>15198</v>
      </c>
    </row>
    <row r="3178" spans="1:11" x14ac:dyDescent="0.25">
      <c r="A3178" s="109" t="s">
        <v>15319</v>
      </c>
      <c r="B3178" s="109" t="s">
        <v>15320</v>
      </c>
      <c r="C3178" s="109" t="s">
        <v>15317</v>
      </c>
      <c r="D3178" s="109" t="s">
        <v>15196</v>
      </c>
      <c r="E3178" s="109">
        <v>3497</v>
      </c>
      <c r="F3178" s="109" t="s">
        <v>14908</v>
      </c>
      <c r="G3178" s="109" t="s">
        <v>4855</v>
      </c>
      <c r="H3178" s="110">
        <v>14106.01</v>
      </c>
      <c r="I3178" s="109" t="s">
        <v>14904</v>
      </c>
      <c r="J3178" s="109" t="s">
        <v>20096</v>
      </c>
      <c r="K3178" s="109" t="s">
        <v>15198</v>
      </c>
    </row>
    <row r="3179" spans="1:11" x14ac:dyDescent="0.25">
      <c r="A3179" t="s">
        <v>21403</v>
      </c>
      <c r="B3179" t="s">
        <v>15317</v>
      </c>
      <c r="C3179" t="s">
        <v>15317</v>
      </c>
      <c r="D3179" t="s">
        <v>15196</v>
      </c>
      <c r="E3179">
        <v>3325</v>
      </c>
      <c r="F3179" t="s">
        <v>14966</v>
      </c>
      <c r="G3179" t="s">
        <v>4855</v>
      </c>
      <c r="H3179" s="111">
        <v>20.8</v>
      </c>
      <c r="I3179" t="s">
        <v>14916</v>
      </c>
      <c r="J3179" t="s">
        <v>20096</v>
      </c>
      <c r="K3179" t="s">
        <v>14916</v>
      </c>
    </row>
    <row r="3180" spans="1:11" x14ac:dyDescent="0.25">
      <c r="A3180" s="109" t="s">
        <v>21404</v>
      </c>
      <c r="B3180" s="109" t="s">
        <v>15317</v>
      </c>
      <c r="C3180" s="109" t="s">
        <v>15317</v>
      </c>
      <c r="D3180" s="109" t="s">
        <v>15196</v>
      </c>
      <c r="E3180" s="109">
        <v>3557</v>
      </c>
      <c r="F3180" s="109" t="s">
        <v>21405</v>
      </c>
      <c r="G3180" s="109" t="s">
        <v>4855</v>
      </c>
      <c r="H3180" s="110">
        <v>413.96</v>
      </c>
      <c r="I3180" s="109" t="s">
        <v>14963</v>
      </c>
      <c r="J3180" s="109" t="s">
        <v>20096</v>
      </c>
      <c r="K3180" s="109" t="s">
        <v>15198</v>
      </c>
    </row>
    <row r="3181" spans="1:11" x14ac:dyDescent="0.25">
      <c r="A3181" t="s">
        <v>15321</v>
      </c>
      <c r="B3181" t="s">
        <v>15322</v>
      </c>
      <c r="C3181" t="s">
        <v>15317</v>
      </c>
      <c r="D3181" t="s">
        <v>15196</v>
      </c>
      <c r="E3181">
        <v>3478</v>
      </c>
      <c r="F3181" t="s">
        <v>14903</v>
      </c>
      <c r="G3181" t="s">
        <v>4855</v>
      </c>
      <c r="H3181" s="111">
        <v>25617.01</v>
      </c>
      <c r="I3181" t="s">
        <v>14904</v>
      </c>
      <c r="J3181" t="s">
        <v>20096</v>
      </c>
      <c r="K3181" t="s">
        <v>15198</v>
      </c>
    </row>
    <row r="3182" spans="1:11" x14ac:dyDescent="0.25">
      <c r="A3182" s="109" t="s">
        <v>15323</v>
      </c>
      <c r="B3182" s="109" t="s">
        <v>15322</v>
      </c>
      <c r="C3182" s="109" t="s">
        <v>15317</v>
      </c>
      <c r="D3182" s="109" t="s">
        <v>15196</v>
      </c>
      <c r="E3182" s="109">
        <v>3478</v>
      </c>
      <c r="F3182" s="109" t="s">
        <v>14903</v>
      </c>
      <c r="G3182" s="109" t="s">
        <v>4855</v>
      </c>
      <c r="H3182" s="110">
        <v>26811.79</v>
      </c>
      <c r="I3182" s="109" t="s">
        <v>14904</v>
      </c>
      <c r="J3182" s="109" t="s">
        <v>20096</v>
      </c>
      <c r="K3182" s="109" t="s">
        <v>15198</v>
      </c>
    </row>
    <row r="3183" spans="1:11" x14ac:dyDescent="0.25">
      <c r="A3183" t="s">
        <v>15324</v>
      </c>
      <c r="B3183" t="s">
        <v>15322</v>
      </c>
      <c r="C3183" t="s">
        <v>15317</v>
      </c>
      <c r="D3183" t="s">
        <v>15196</v>
      </c>
      <c r="E3183">
        <v>3478</v>
      </c>
      <c r="F3183" t="s">
        <v>14903</v>
      </c>
      <c r="G3183" t="s">
        <v>4855</v>
      </c>
      <c r="H3183" s="111">
        <v>20804.12</v>
      </c>
      <c r="I3183" t="s">
        <v>14904</v>
      </c>
      <c r="J3183" t="s">
        <v>20096</v>
      </c>
      <c r="K3183" t="s">
        <v>15198</v>
      </c>
    </row>
    <row r="3184" spans="1:11" x14ac:dyDescent="0.25">
      <c r="A3184" s="109" t="s">
        <v>15325</v>
      </c>
      <c r="B3184" s="109" t="s">
        <v>15275</v>
      </c>
      <c r="C3184" s="109" t="s">
        <v>15317</v>
      </c>
      <c r="D3184" s="109" t="s">
        <v>15196</v>
      </c>
      <c r="E3184" s="109">
        <v>3529</v>
      </c>
      <c r="F3184" s="109" t="s">
        <v>14986</v>
      </c>
      <c r="G3184" s="109" t="s">
        <v>4855</v>
      </c>
      <c r="H3184" s="110">
        <v>12054.25</v>
      </c>
      <c r="I3184" s="109" t="s">
        <v>14963</v>
      </c>
      <c r="J3184" s="109" t="s">
        <v>20096</v>
      </c>
      <c r="K3184" s="109" t="s">
        <v>15198</v>
      </c>
    </row>
    <row r="3185" spans="1:11" x14ac:dyDescent="0.25">
      <c r="A3185" t="s">
        <v>15327</v>
      </c>
      <c r="B3185" t="s">
        <v>15275</v>
      </c>
      <c r="C3185" t="s">
        <v>15317</v>
      </c>
      <c r="D3185" t="s">
        <v>15196</v>
      </c>
      <c r="E3185">
        <v>2972</v>
      </c>
      <c r="F3185" t="s">
        <v>14991</v>
      </c>
      <c r="G3185" t="s">
        <v>4855</v>
      </c>
      <c r="H3185" s="111">
        <v>748</v>
      </c>
      <c r="I3185" t="s">
        <v>14963</v>
      </c>
      <c r="J3185" t="s">
        <v>20096</v>
      </c>
      <c r="K3185" t="s">
        <v>15198</v>
      </c>
    </row>
    <row r="3186" spans="1:11" x14ac:dyDescent="0.25">
      <c r="A3186" s="109" t="s">
        <v>21406</v>
      </c>
      <c r="B3186" s="109" t="s">
        <v>15330</v>
      </c>
      <c r="C3186" s="109" t="s">
        <v>15330</v>
      </c>
      <c r="D3186" s="109" t="s">
        <v>15196</v>
      </c>
      <c r="E3186" s="109">
        <v>3873</v>
      </c>
      <c r="F3186" s="109" t="s">
        <v>21407</v>
      </c>
      <c r="G3186" s="109" t="s">
        <v>4855</v>
      </c>
      <c r="H3186" s="110">
        <v>4000</v>
      </c>
      <c r="I3186" s="109" t="s">
        <v>14963</v>
      </c>
      <c r="J3186" s="109" t="s">
        <v>20096</v>
      </c>
      <c r="K3186" s="109" t="s">
        <v>15198</v>
      </c>
    </row>
    <row r="3187" spans="1:11" x14ac:dyDescent="0.25">
      <c r="A3187" t="s">
        <v>20683</v>
      </c>
      <c r="B3187" t="s">
        <v>15317</v>
      </c>
      <c r="C3187" t="s">
        <v>15330</v>
      </c>
      <c r="D3187" t="s">
        <v>15196</v>
      </c>
      <c r="E3187">
        <v>3520</v>
      </c>
      <c r="F3187" t="s">
        <v>15025</v>
      </c>
      <c r="G3187" t="s">
        <v>4855</v>
      </c>
      <c r="H3187" s="111">
        <v>951.6</v>
      </c>
      <c r="I3187" t="s">
        <v>14963</v>
      </c>
      <c r="J3187" t="s">
        <v>20096</v>
      </c>
      <c r="K3187" t="s">
        <v>15198</v>
      </c>
    </row>
    <row r="3188" spans="1:11" x14ac:dyDescent="0.25">
      <c r="A3188" s="109" t="s">
        <v>15329</v>
      </c>
      <c r="B3188" s="109" t="s">
        <v>15268</v>
      </c>
      <c r="C3188" s="109" t="s">
        <v>15330</v>
      </c>
      <c r="D3188" s="109" t="s">
        <v>15196</v>
      </c>
      <c r="E3188" s="109">
        <v>3561</v>
      </c>
      <c r="F3188" s="109" t="s">
        <v>14952</v>
      </c>
      <c r="G3188" s="109" t="s">
        <v>4855</v>
      </c>
      <c r="H3188" s="110">
        <v>223.86</v>
      </c>
      <c r="I3188" s="109" t="s">
        <v>14943</v>
      </c>
      <c r="J3188" s="109" t="s">
        <v>20096</v>
      </c>
      <c r="K3188" s="109" t="s">
        <v>15198</v>
      </c>
    </row>
    <row r="3189" spans="1:11" x14ac:dyDescent="0.25">
      <c r="A3189" t="s">
        <v>15331</v>
      </c>
      <c r="B3189" t="s">
        <v>15312</v>
      </c>
      <c r="C3189" t="s">
        <v>15330</v>
      </c>
      <c r="D3189" t="s">
        <v>15196</v>
      </c>
      <c r="E3189">
        <v>3510</v>
      </c>
      <c r="F3189" t="s">
        <v>14992</v>
      </c>
      <c r="G3189" t="s">
        <v>4855</v>
      </c>
      <c r="H3189" s="111">
        <v>380</v>
      </c>
      <c r="I3189" t="s">
        <v>14963</v>
      </c>
      <c r="J3189" t="s">
        <v>20096</v>
      </c>
      <c r="K3189" t="s">
        <v>15198</v>
      </c>
    </row>
    <row r="3190" spans="1:11" x14ac:dyDescent="0.25">
      <c r="A3190" s="109" t="s">
        <v>21408</v>
      </c>
      <c r="B3190" s="109" t="s">
        <v>15317</v>
      </c>
      <c r="C3190" s="109" t="s">
        <v>15330</v>
      </c>
      <c r="D3190" s="109" t="s">
        <v>15196</v>
      </c>
      <c r="E3190" s="109">
        <v>3454</v>
      </c>
      <c r="F3190" s="109" t="s">
        <v>21409</v>
      </c>
      <c r="G3190" s="109" t="s">
        <v>4855</v>
      </c>
      <c r="H3190" s="110">
        <v>410</v>
      </c>
      <c r="I3190" s="109" t="s">
        <v>14963</v>
      </c>
      <c r="J3190" s="109" t="s">
        <v>20096</v>
      </c>
      <c r="K3190" s="109" t="s">
        <v>15198</v>
      </c>
    </row>
    <row r="3191" spans="1:11" x14ac:dyDescent="0.25">
      <c r="A3191" t="s">
        <v>21410</v>
      </c>
      <c r="B3191" t="s">
        <v>15330</v>
      </c>
      <c r="C3191" t="s">
        <v>15330</v>
      </c>
      <c r="D3191" t="s">
        <v>15196</v>
      </c>
      <c r="E3191">
        <v>4067</v>
      </c>
      <c r="F3191" t="s">
        <v>21411</v>
      </c>
      <c r="G3191" t="s">
        <v>4855</v>
      </c>
      <c r="H3191" s="111">
        <v>500</v>
      </c>
      <c r="I3191" t="s">
        <v>14963</v>
      </c>
      <c r="J3191" t="s">
        <v>20096</v>
      </c>
      <c r="K3191" t="s">
        <v>15198</v>
      </c>
    </row>
    <row r="3192" spans="1:11" x14ac:dyDescent="0.25">
      <c r="A3192" s="109" t="s">
        <v>15333</v>
      </c>
      <c r="B3192" s="109" t="s">
        <v>15312</v>
      </c>
      <c r="C3192" s="109" t="s">
        <v>15330</v>
      </c>
      <c r="D3192" s="109" t="s">
        <v>15196</v>
      </c>
      <c r="E3192" s="109">
        <v>3937</v>
      </c>
      <c r="F3192" s="109" t="s">
        <v>14993</v>
      </c>
      <c r="G3192" s="109" t="s">
        <v>4855</v>
      </c>
      <c r="H3192" s="110">
        <v>1258</v>
      </c>
      <c r="I3192" s="109" t="s">
        <v>14963</v>
      </c>
      <c r="J3192" s="109" t="s">
        <v>20096</v>
      </c>
      <c r="K3192" s="109" t="s">
        <v>15198</v>
      </c>
    </row>
    <row r="3193" spans="1:11" x14ac:dyDescent="0.25">
      <c r="A3193" t="s">
        <v>4855</v>
      </c>
      <c r="B3193" t="s">
        <v>15330</v>
      </c>
      <c r="C3193" t="s">
        <v>15330</v>
      </c>
      <c r="D3193" t="s">
        <v>15196</v>
      </c>
      <c r="E3193">
        <v>5328</v>
      </c>
      <c r="F3193" t="s">
        <v>21412</v>
      </c>
      <c r="G3193" t="s">
        <v>4855</v>
      </c>
      <c r="H3193" s="111">
        <v>130</v>
      </c>
      <c r="I3193" t="s">
        <v>14963</v>
      </c>
      <c r="J3193" t="s">
        <v>20096</v>
      </c>
      <c r="K3193" t="s">
        <v>15198</v>
      </c>
    </row>
    <row r="3194" spans="1:11" x14ac:dyDescent="0.25">
      <c r="A3194" s="109" t="s">
        <v>15335</v>
      </c>
      <c r="B3194" s="109" t="s">
        <v>15336</v>
      </c>
      <c r="C3194" s="109" t="s">
        <v>15330</v>
      </c>
      <c r="D3194" s="109" t="s">
        <v>15196</v>
      </c>
      <c r="E3194" s="109">
        <v>3497</v>
      </c>
      <c r="F3194" s="109" t="s">
        <v>14908</v>
      </c>
      <c r="G3194" s="109" t="s">
        <v>4855</v>
      </c>
      <c r="H3194" s="110">
        <v>20733.12</v>
      </c>
      <c r="I3194" s="109" t="s">
        <v>14904</v>
      </c>
      <c r="J3194" s="109" t="s">
        <v>20096</v>
      </c>
      <c r="K3194" s="109" t="s">
        <v>15198</v>
      </c>
    </row>
    <row r="3195" spans="1:11" x14ac:dyDescent="0.25">
      <c r="A3195" t="s">
        <v>4855</v>
      </c>
      <c r="B3195" t="s">
        <v>15276</v>
      </c>
      <c r="C3195" t="s">
        <v>15330</v>
      </c>
      <c r="D3195" t="s">
        <v>15196</v>
      </c>
      <c r="E3195">
        <v>2365</v>
      </c>
      <c r="F3195" t="s">
        <v>15149</v>
      </c>
      <c r="G3195" t="s">
        <v>4855</v>
      </c>
      <c r="H3195" s="111">
        <v>2814.27</v>
      </c>
      <c r="I3195" t="s">
        <v>14963</v>
      </c>
      <c r="J3195" t="s">
        <v>20096</v>
      </c>
      <c r="K3195" t="s">
        <v>15198</v>
      </c>
    </row>
    <row r="3196" spans="1:11" x14ac:dyDescent="0.25">
      <c r="A3196" s="109" t="s">
        <v>20938</v>
      </c>
      <c r="B3196" s="109" t="s">
        <v>15317</v>
      </c>
      <c r="C3196" s="109" t="s">
        <v>15330</v>
      </c>
      <c r="D3196" s="109" t="s">
        <v>15196</v>
      </c>
      <c r="E3196" s="109">
        <v>2895</v>
      </c>
      <c r="F3196" s="109" t="s">
        <v>21413</v>
      </c>
      <c r="G3196" s="109" t="s">
        <v>4855</v>
      </c>
      <c r="H3196" s="110">
        <v>1037.1</v>
      </c>
      <c r="I3196" s="109" t="s">
        <v>14963</v>
      </c>
      <c r="J3196" s="109" t="s">
        <v>20096</v>
      </c>
      <c r="K3196" s="109" t="s">
        <v>15198</v>
      </c>
    </row>
    <row r="3197" spans="1:11" x14ac:dyDescent="0.25">
      <c r="A3197" t="s">
        <v>20943</v>
      </c>
      <c r="B3197" t="s">
        <v>15259</v>
      </c>
      <c r="C3197" t="s">
        <v>15330</v>
      </c>
      <c r="D3197" t="s">
        <v>15196</v>
      </c>
      <c r="E3197">
        <v>2858</v>
      </c>
      <c r="F3197" t="s">
        <v>15024</v>
      </c>
      <c r="G3197" t="s">
        <v>4855</v>
      </c>
      <c r="H3197" s="111">
        <v>13621.33</v>
      </c>
      <c r="I3197" t="s">
        <v>14963</v>
      </c>
      <c r="J3197" t="s">
        <v>20096</v>
      </c>
      <c r="K3197" t="s">
        <v>15198</v>
      </c>
    </row>
    <row r="3198" spans="1:11" x14ac:dyDescent="0.25">
      <c r="A3198" s="109" t="s">
        <v>21414</v>
      </c>
      <c r="B3198" s="109" t="s">
        <v>15276</v>
      </c>
      <c r="C3198" s="109" t="s">
        <v>15330</v>
      </c>
      <c r="D3198" s="109" t="s">
        <v>15196</v>
      </c>
      <c r="E3198" s="109">
        <v>2797</v>
      </c>
      <c r="F3198" s="109" t="s">
        <v>14965</v>
      </c>
      <c r="G3198" s="109" t="s">
        <v>4855</v>
      </c>
      <c r="H3198" s="110">
        <v>10664.02</v>
      </c>
      <c r="I3198" s="109" t="s">
        <v>14963</v>
      </c>
      <c r="J3198" s="109" t="s">
        <v>20096</v>
      </c>
      <c r="K3198" s="109" t="s">
        <v>15198</v>
      </c>
    </row>
    <row r="3199" spans="1:11" x14ac:dyDescent="0.25">
      <c r="A3199" t="s">
        <v>15337</v>
      </c>
      <c r="B3199" t="s">
        <v>15322</v>
      </c>
      <c r="C3199" t="s">
        <v>15330</v>
      </c>
      <c r="D3199" t="s">
        <v>15196</v>
      </c>
      <c r="E3199">
        <v>3953</v>
      </c>
      <c r="F3199" t="s">
        <v>1517</v>
      </c>
      <c r="G3199" t="s">
        <v>4855</v>
      </c>
      <c r="H3199" s="111">
        <v>2904</v>
      </c>
      <c r="I3199" t="s">
        <v>14904</v>
      </c>
      <c r="J3199" t="s">
        <v>20096</v>
      </c>
      <c r="K3199" t="s">
        <v>15198</v>
      </c>
    </row>
    <row r="3200" spans="1:11" x14ac:dyDescent="0.25">
      <c r="A3200" s="109" t="s">
        <v>15338</v>
      </c>
      <c r="B3200" s="109" t="s">
        <v>15320</v>
      </c>
      <c r="C3200" s="109" t="s">
        <v>15330</v>
      </c>
      <c r="D3200" s="109" t="s">
        <v>15196</v>
      </c>
      <c r="E3200" s="109">
        <v>3497</v>
      </c>
      <c r="F3200" s="109" t="s">
        <v>14908</v>
      </c>
      <c r="G3200" s="109" t="s">
        <v>4855</v>
      </c>
      <c r="H3200" s="110">
        <v>7944.57</v>
      </c>
      <c r="I3200" s="109" t="s">
        <v>14904</v>
      </c>
      <c r="J3200" s="109" t="s">
        <v>20096</v>
      </c>
      <c r="K3200" s="109" t="s">
        <v>15198</v>
      </c>
    </row>
    <row r="3201" spans="1:11" x14ac:dyDescent="0.25">
      <c r="A3201" t="s">
        <v>15339</v>
      </c>
      <c r="B3201" t="s">
        <v>15336</v>
      </c>
      <c r="C3201" t="s">
        <v>15330</v>
      </c>
      <c r="D3201" t="s">
        <v>15196</v>
      </c>
      <c r="E3201">
        <v>3953</v>
      </c>
      <c r="F3201" t="s">
        <v>1517</v>
      </c>
      <c r="G3201" t="s">
        <v>4855</v>
      </c>
      <c r="H3201" s="111">
        <v>2520</v>
      </c>
      <c r="I3201" t="s">
        <v>14904</v>
      </c>
      <c r="J3201" t="s">
        <v>20096</v>
      </c>
      <c r="K3201" t="s">
        <v>15198</v>
      </c>
    </row>
    <row r="3202" spans="1:11" x14ac:dyDescent="0.25">
      <c r="A3202" s="109" t="s">
        <v>15340</v>
      </c>
      <c r="B3202" s="109" t="s">
        <v>15253</v>
      </c>
      <c r="C3202" s="109" t="s">
        <v>15330</v>
      </c>
      <c r="D3202" s="109" t="s">
        <v>15196</v>
      </c>
      <c r="E3202" s="109">
        <v>3953</v>
      </c>
      <c r="F3202" s="109" t="s">
        <v>1517</v>
      </c>
      <c r="G3202" s="109" t="s">
        <v>4855</v>
      </c>
      <c r="H3202" s="110">
        <v>2987.2</v>
      </c>
      <c r="I3202" s="109" t="s">
        <v>14904</v>
      </c>
      <c r="J3202" s="109" t="s">
        <v>20096</v>
      </c>
      <c r="K3202" s="109" t="s">
        <v>15198</v>
      </c>
    </row>
    <row r="3203" spans="1:11" x14ac:dyDescent="0.25">
      <c r="A3203" t="s">
        <v>21415</v>
      </c>
      <c r="B3203" t="s">
        <v>15317</v>
      </c>
      <c r="C3203" t="s">
        <v>15330</v>
      </c>
      <c r="D3203" t="s">
        <v>15196</v>
      </c>
      <c r="E3203">
        <v>2895</v>
      </c>
      <c r="F3203" t="s">
        <v>21413</v>
      </c>
      <c r="G3203" t="s">
        <v>4855</v>
      </c>
      <c r="H3203" s="111">
        <v>2135</v>
      </c>
      <c r="I3203" t="s">
        <v>14963</v>
      </c>
      <c r="J3203" t="s">
        <v>20096</v>
      </c>
      <c r="K3203" t="s">
        <v>15198</v>
      </c>
    </row>
    <row r="3204" spans="1:11" x14ac:dyDescent="0.25">
      <c r="A3204" s="109" t="s">
        <v>21416</v>
      </c>
      <c r="B3204" s="109" t="s">
        <v>15330</v>
      </c>
      <c r="C3204" s="109" t="s">
        <v>15330</v>
      </c>
      <c r="D3204" s="109" t="s">
        <v>15196</v>
      </c>
      <c r="E3204" s="109">
        <v>3325</v>
      </c>
      <c r="F3204" s="109" t="s">
        <v>14966</v>
      </c>
      <c r="G3204" s="109" t="s">
        <v>4855</v>
      </c>
      <c r="H3204" s="110">
        <v>27.2</v>
      </c>
      <c r="I3204" s="109" t="s">
        <v>14916</v>
      </c>
      <c r="J3204" s="109" t="s">
        <v>20096</v>
      </c>
      <c r="K3204" s="109" t="s">
        <v>14916</v>
      </c>
    </row>
    <row r="3205" spans="1:11" x14ac:dyDescent="0.25">
      <c r="A3205" t="s">
        <v>15342</v>
      </c>
      <c r="B3205" t="s">
        <v>15322</v>
      </c>
      <c r="C3205" t="s">
        <v>15330</v>
      </c>
      <c r="D3205" t="s">
        <v>15196</v>
      </c>
      <c r="E3205">
        <v>3768</v>
      </c>
      <c r="F3205" t="s">
        <v>1264</v>
      </c>
      <c r="G3205" t="s">
        <v>4855</v>
      </c>
      <c r="H3205" s="111">
        <v>3966.4</v>
      </c>
      <c r="I3205" t="s">
        <v>14904</v>
      </c>
      <c r="J3205" t="s">
        <v>20096</v>
      </c>
      <c r="K3205" t="s">
        <v>15198</v>
      </c>
    </row>
    <row r="3206" spans="1:11" x14ac:dyDescent="0.25">
      <c r="A3206" s="109" t="s">
        <v>15343</v>
      </c>
      <c r="B3206" s="109" t="s">
        <v>15336</v>
      </c>
      <c r="C3206" s="109" t="s">
        <v>15330</v>
      </c>
      <c r="D3206" s="109" t="s">
        <v>15196</v>
      </c>
      <c r="E3206" s="109">
        <v>3478</v>
      </c>
      <c r="F3206" s="109" t="s">
        <v>14903</v>
      </c>
      <c r="G3206" s="109" t="s">
        <v>4855</v>
      </c>
      <c r="H3206" s="110">
        <v>23699.95</v>
      </c>
      <c r="I3206" s="109" t="s">
        <v>14904</v>
      </c>
      <c r="J3206" s="109" t="s">
        <v>20096</v>
      </c>
      <c r="K3206" s="109" t="s">
        <v>15198</v>
      </c>
    </row>
    <row r="3207" spans="1:11" x14ac:dyDescent="0.25">
      <c r="A3207" t="s">
        <v>15344</v>
      </c>
      <c r="B3207" t="s">
        <v>15268</v>
      </c>
      <c r="C3207" t="s">
        <v>15330</v>
      </c>
      <c r="D3207" t="s">
        <v>15196</v>
      </c>
      <c r="E3207">
        <v>3406</v>
      </c>
      <c r="F3207" t="s">
        <v>14994</v>
      </c>
      <c r="G3207" t="s">
        <v>4855</v>
      </c>
      <c r="H3207" s="111">
        <v>1277.17</v>
      </c>
      <c r="I3207" t="s">
        <v>14963</v>
      </c>
      <c r="J3207" t="s">
        <v>20096</v>
      </c>
      <c r="K3207" t="s">
        <v>15198</v>
      </c>
    </row>
    <row r="3208" spans="1:11" x14ac:dyDescent="0.25">
      <c r="A3208" s="109" t="s">
        <v>21417</v>
      </c>
      <c r="B3208" s="109" t="s">
        <v>15330</v>
      </c>
      <c r="C3208" s="109" t="s">
        <v>15330</v>
      </c>
      <c r="D3208" s="109" t="s">
        <v>15196</v>
      </c>
      <c r="E3208" s="109">
        <v>3807</v>
      </c>
      <c r="F3208" s="109" t="s">
        <v>15035</v>
      </c>
      <c r="G3208" s="109" t="s">
        <v>4855</v>
      </c>
      <c r="H3208" s="110">
        <v>1015</v>
      </c>
      <c r="I3208" s="109" t="s">
        <v>14963</v>
      </c>
      <c r="J3208" s="109" t="s">
        <v>20096</v>
      </c>
      <c r="K3208" s="109" t="s">
        <v>15198</v>
      </c>
    </row>
    <row r="3209" spans="1:11" x14ac:dyDescent="0.25">
      <c r="A3209" t="s">
        <v>21418</v>
      </c>
      <c r="B3209" t="s">
        <v>15330</v>
      </c>
      <c r="C3209" t="s">
        <v>15330</v>
      </c>
      <c r="D3209" t="s">
        <v>15196</v>
      </c>
      <c r="E3209">
        <v>4068</v>
      </c>
      <c r="F3209" t="s">
        <v>21419</v>
      </c>
      <c r="G3209" t="s">
        <v>4855</v>
      </c>
      <c r="H3209" s="111">
        <v>84.8</v>
      </c>
      <c r="I3209" t="s">
        <v>14963</v>
      </c>
      <c r="J3209" t="s">
        <v>20096</v>
      </c>
      <c r="K3209" t="s">
        <v>15198</v>
      </c>
    </row>
    <row r="3210" spans="1:11" x14ac:dyDescent="0.25">
      <c r="A3210" s="109" t="s">
        <v>15374</v>
      </c>
      <c r="B3210" s="109" t="s">
        <v>15375</v>
      </c>
      <c r="C3210" s="109" t="s">
        <v>15387</v>
      </c>
      <c r="D3210" s="109" t="s">
        <v>15196</v>
      </c>
      <c r="E3210" s="109">
        <v>3977</v>
      </c>
      <c r="F3210" s="109" t="s">
        <v>14978</v>
      </c>
      <c r="G3210" s="109" t="s">
        <v>4855</v>
      </c>
      <c r="H3210" s="110">
        <v>18294.6</v>
      </c>
      <c r="I3210" s="109" t="s">
        <v>14963</v>
      </c>
      <c r="J3210" s="109" t="s">
        <v>20096</v>
      </c>
      <c r="K3210" s="109" t="s">
        <v>15198</v>
      </c>
    </row>
    <row r="3211" spans="1:11" x14ac:dyDescent="0.25">
      <c r="A3211" t="s">
        <v>15386</v>
      </c>
      <c r="B3211" t="s">
        <v>15322</v>
      </c>
      <c r="C3211" t="s">
        <v>15387</v>
      </c>
      <c r="D3211" t="s">
        <v>15196</v>
      </c>
      <c r="E3211">
        <v>4033</v>
      </c>
      <c r="F3211" t="s">
        <v>14979</v>
      </c>
      <c r="G3211" t="s">
        <v>4855</v>
      </c>
      <c r="H3211" s="111">
        <v>12395.5</v>
      </c>
      <c r="I3211" t="s">
        <v>14963</v>
      </c>
      <c r="J3211" t="s">
        <v>20096</v>
      </c>
      <c r="K3211" t="s">
        <v>15198</v>
      </c>
    </row>
    <row r="3212" spans="1:11" x14ac:dyDescent="0.25">
      <c r="A3212" s="109" t="s">
        <v>15378</v>
      </c>
      <c r="B3212" s="109" t="s">
        <v>15375</v>
      </c>
      <c r="C3212" s="109" t="s">
        <v>15387</v>
      </c>
      <c r="D3212" s="109" t="s">
        <v>15196</v>
      </c>
      <c r="E3212" s="109">
        <v>3977</v>
      </c>
      <c r="F3212" s="109" t="s">
        <v>14978</v>
      </c>
      <c r="G3212" s="109" t="s">
        <v>4855</v>
      </c>
      <c r="H3212" s="110">
        <v>7435.2</v>
      </c>
      <c r="I3212" s="109" t="s">
        <v>14963</v>
      </c>
      <c r="J3212" s="109" t="s">
        <v>20096</v>
      </c>
      <c r="K3212" s="109" t="s">
        <v>15198</v>
      </c>
    </row>
    <row r="3213" spans="1:11" x14ac:dyDescent="0.25">
      <c r="A3213" t="s">
        <v>15379</v>
      </c>
      <c r="B3213" t="s">
        <v>15253</v>
      </c>
      <c r="C3213" t="s">
        <v>15387</v>
      </c>
      <c r="D3213" t="s">
        <v>15196</v>
      </c>
      <c r="E3213">
        <v>3694</v>
      </c>
      <c r="F3213" t="s">
        <v>14913</v>
      </c>
      <c r="G3213" t="s">
        <v>4855</v>
      </c>
      <c r="H3213" s="111">
        <v>3500</v>
      </c>
      <c r="I3213" t="s">
        <v>14914</v>
      </c>
      <c r="J3213" t="s">
        <v>20096</v>
      </c>
      <c r="K3213" t="s">
        <v>15198</v>
      </c>
    </row>
    <row r="3214" spans="1:11" x14ac:dyDescent="0.25">
      <c r="A3214" s="109" t="s">
        <v>15365</v>
      </c>
      <c r="B3214" s="109" t="s">
        <v>15312</v>
      </c>
      <c r="C3214" s="109" t="s">
        <v>15387</v>
      </c>
      <c r="D3214" s="109" t="s">
        <v>15196</v>
      </c>
      <c r="E3214" s="109">
        <v>3854</v>
      </c>
      <c r="F3214" s="109" t="s">
        <v>14977</v>
      </c>
      <c r="G3214" s="109" t="s">
        <v>4855</v>
      </c>
      <c r="H3214" s="110">
        <v>6000</v>
      </c>
      <c r="I3214" s="109" t="s">
        <v>14963</v>
      </c>
      <c r="J3214" s="109" t="s">
        <v>20096</v>
      </c>
      <c r="K3214" s="109" t="s">
        <v>15198</v>
      </c>
    </row>
    <row r="3215" spans="1:11" x14ac:dyDescent="0.25">
      <c r="A3215" t="s">
        <v>15380</v>
      </c>
      <c r="B3215" t="s">
        <v>15253</v>
      </c>
      <c r="C3215" t="s">
        <v>15387</v>
      </c>
      <c r="D3215" t="s">
        <v>15196</v>
      </c>
      <c r="E3215">
        <v>3694</v>
      </c>
      <c r="F3215" t="s">
        <v>14913</v>
      </c>
      <c r="G3215" t="s">
        <v>4855</v>
      </c>
      <c r="H3215" s="111">
        <v>3500</v>
      </c>
      <c r="I3215" t="s">
        <v>14914</v>
      </c>
      <c r="J3215" t="s">
        <v>20096</v>
      </c>
      <c r="K3215" t="s">
        <v>15198</v>
      </c>
    </row>
    <row r="3216" spans="1:11" x14ac:dyDescent="0.25">
      <c r="A3216" s="109" t="s">
        <v>15381</v>
      </c>
      <c r="B3216" s="109" t="s">
        <v>15253</v>
      </c>
      <c r="C3216" s="109" t="s">
        <v>15387</v>
      </c>
      <c r="D3216" s="109" t="s">
        <v>15196</v>
      </c>
      <c r="E3216" s="109">
        <v>3694</v>
      </c>
      <c r="F3216" s="109" t="s">
        <v>14913</v>
      </c>
      <c r="G3216" s="109" t="s">
        <v>4855</v>
      </c>
      <c r="H3216" s="110">
        <v>3500</v>
      </c>
      <c r="I3216" s="109" t="s">
        <v>14914</v>
      </c>
      <c r="J3216" s="109" t="s">
        <v>20096</v>
      </c>
      <c r="K3216" s="109" t="s">
        <v>15198</v>
      </c>
    </row>
    <row r="3217" spans="1:11" x14ac:dyDescent="0.25">
      <c r="A3217" t="s">
        <v>15382</v>
      </c>
      <c r="B3217" t="s">
        <v>15253</v>
      </c>
      <c r="C3217" t="s">
        <v>15387</v>
      </c>
      <c r="D3217" t="s">
        <v>15196</v>
      </c>
      <c r="E3217">
        <v>3694</v>
      </c>
      <c r="F3217" t="s">
        <v>14913</v>
      </c>
      <c r="G3217" t="s">
        <v>4855</v>
      </c>
      <c r="H3217" s="111">
        <v>3500</v>
      </c>
      <c r="I3217" t="s">
        <v>14914</v>
      </c>
      <c r="J3217" t="s">
        <v>20096</v>
      </c>
      <c r="K3217" t="s">
        <v>15198</v>
      </c>
    </row>
    <row r="3218" spans="1:11" x14ac:dyDescent="0.25">
      <c r="A3218" s="109" t="s">
        <v>15367</v>
      </c>
      <c r="B3218" s="109" t="s">
        <v>15322</v>
      </c>
      <c r="C3218" s="109" t="s">
        <v>15387</v>
      </c>
      <c r="D3218" s="109" t="s">
        <v>15196</v>
      </c>
      <c r="E3218" s="109">
        <v>3854</v>
      </c>
      <c r="F3218" s="109" t="s">
        <v>14977</v>
      </c>
      <c r="G3218" s="109" t="s">
        <v>4855</v>
      </c>
      <c r="H3218" s="110">
        <v>6000</v>
      </c>
      <c r="I3218" s="109" t="s">
        <v>14963</v>
      </c>
      <c r="J3218" s="109" t="s">
        <v>20096</v>
      </c>
      <c r="K3218" s="109" t="s">
        <v>15198</v>
      </c>
    </row>
    <row r="3219" spans="1:11" x14ac:dyDescent="0.25">
      <c r="A3219" t="s">
        <v>15389</v>
      </c>
      <c r="B3219" t="s">
        <v>15281</v>
      </c>
      <c r="C3219" t="s">
        <v>15387</v>
      </c>
      <c r="D3219" t="s">
        <v>15196</v>
      </c>
      <c r="E3219">
        <v>3939</v>
      </c>
      <c r="F3219" t="s">
        <v>14948</v>
      </c>
      <c r="G3219" t="s">
        <v>4855</v>
      </c>
      <c r="H3219" s="111">
        <v>2160</v>
      </c>
      <c r="I3219" t="s">
        <v>14943</v>
      </c>
      <c r="J3219" t="s">
        <v>20096</v>
      </c>
      <c r="K3219" t="s">
        <v>15198</v>
      </c>
    </row>
    <row r="3220" spans="1:11" x14ac:dyDescent="0.25">
      <c r="A3220" s="109" t="s">
        <v>15383</v>
      </c>
      <c r="B3220" s="109" t="s">
        <v>15253</v>
      </c>
      <c r="C3220" s="109" t="s">
        <v>15387</v>
      </c>
      <c r="D3220" s="109" t="s">
        <v>15196</v>
      </c>
      <c r="E3220" s="109">
        <v>3694</v>
      </c>
      <c r="F3220" s="109" t="s">
        <v>14913</v>
      </c>
      <c r="G3220" s="109" t="s">
        <v>4855</v>
      </c>
      <c r="H3220" s="110">
        <v>3500</v>
      </c>
      <c r="I3220" s="109" t="s">
        <v>14914</v>
      </c>
      <c r="J3220" s="109" t="s">
        <v>20096</v>
      </c>
      <c r="K3220" s="109" t="s">
        <v>15198</v>
      </c>
    </row>
    <row r="3221" spans="1:11" x14ac:dyDescent="0.25">
      <c r="A3221" t="s">
        <v>15368</v>
      </c>
      <c r="B3221" t="s">
        <v>15369</v>
      </c>
      <c r="C3221" t="s">
        <v>15387</v>
      </c>
      <c r="D3221" t="s">
        <v>15196</v>
      </c>
      <c r="E3221">
        <v>3854</v>
      </c>
      <c r="F3221" t="s">
        <v>14977</v>
      </c>
      <c r="G3221" t="s">
        <v>4855</v>
      </c>
      <c r="H3221" s="111">
        <v>6000</v>
      </c>
      <c r="I3221" t="s">
        <v>14963</v>
      </c>
      <c r="J3221" t="s">
        <v>20096</v>
      </c>
      <c r="K3221" t="s">
        <v>15198</v>
      </c>
    </row>
    <row r="3222" spans="1:11" x14ac:dyDescent="0.25">
      <c r="A3222" s="109" t="s">
        <v>15384</v>
      </c>
      <c r="B3222" s="109" t="s">
        <v>15253</v>
      </c>
      <c r="C3222" s="109" t="s">
        <v>15387</v>
      </c>
      <c r="D3222" s="109" t="s">
        <v>15196</v>
      </c>
      <c r="E3222" s="109">
        <v>3694</v>
      </c>
      <c r="F3222" s="109" t="s">
        <v>14913</v>
      </c>
      <c r="G3222" s="109" t="s">
        <v>4855</v>
      </c>
      <c r="H3222" s="110">
        <v>3500</v>
      </c>
      <c r="I3222" s="109" t="s">
        <v>14914</v>
      </c>
      <c r="J3222" s="109" t="s">
        <v>20096</v>
      </c>
      <c r="K3222" s="109" t="s">
        <v>15198</v>
      </c>
    </row>
    <row r="3223" spans="1:11" x14ac:dyDescent="0.25">
      <c r="A3223" t="s">
        <v>15359</v>
      </c>
      <c r="B3223" t="s">
        <v>15233</v>
      </c>
      <c r="C3223" t="s">
        <v>15387</v>
      </c>
      <c r="D3223" t="s">
        <v>15196</v>
      </c>
      <c r="E3223">
        <v>3664</v>
      </c>
      <c r="F3223" t="s">
        <v>14997</v>
      </c>
      <c r="G3223" t="s">
        <v>4855</v>
      </c>
      <c r="H3223" s="111">
        <v>1795.26</v>
      </c>
      <c r="I3223" t="s">
        <v>14963</v>
      </c>
      <c r="J3223" t="s">
        <v>20096</v>
      </c>
      <c r="K3223" t="s">
        <v>15198</v>
      </c>
    </row>
    <row r="3224" spans="1:11" x14ac:dyDescent="0.25">
      <c r="A3224" s="109" t="s">
        <v>21420</v>
      </c>
      <c r="B3224" s="109" t="s">
        <v>15601</v>
      </c>
      <c r="C3224" s="109" t="s">
        <v>15387</v>
      </c>
      <c r="D3224" s="109" t="s">
        <v>15196</v>
      </c>
      <c r="E3224" s="109">
        <v>2845</v>
      </c>
      <c r="F3224" s="109" t="s">
        <v>15018</v>
      </c>
      <c r="G3224" s="109" t="s">
        <v>4855</v>
      </c>
      <c r="H3224" s="110">
        <v>5673.5</v>
      </c>
      <c r="I3224" s="109" t="s">
        <v>14963</v>
      </c>
      <c r="J3224" s="109" t="s">
        <v>20096</v>
      </c>
      <c r="K3224" s="109" t="s">
        <v>15198</v>
      </c>
    </row>
    <row r="3225" spans="1:11" x14ac:dyDescent="0.25">
      <c r="A3225" t="s">
        <v>15370</v>
      </c>
      <c r="B3225" t="s">
        <v>15275</v>
      </c>
      <c r="C3225" t="s">
        <v>15387</v>
      </c>
      <c r="D3225" t="s">
        <v>15196</v>
      </c>
      <c r="E3225">
        <v>3854</v>
      </c>
      <c r="F3225" t="s">
        <v>14977</v>
      </c>
      <c r="G3225" t="s">
        <v>4855</v>
      </c>
      <c r="H3225" s="111">
        <v>6000</v>
      </c>
      <c r="I3225" t="s">
        <v>14963</v>
      </c>
      <c r="J3225" t="s">
        <v>20096</v>
      </c>
      <c r="K3225" t="s">
        <v>15198</v>
      </c>
    </row>
    <row r="3226" spans="1:11" x14ac:dyDescent="0.25">
      <c r="A3226" s="109" t="s">
        <v>15346</v>
      </c>
      <c r="B3226" s="109" t="s">
        <v>15253</v>
      </c>
      <c r="C3226" s="109" t="s">
        <v>15387</v>
      </c>
      <c r="D3226" s="109" t="s">
        <v>15196</v>
      </c>
      <c r="E3226" s="109">
        <v>3854</v>
      </c>
      <c r="F3226" s="109" t="s">
        <v>14977</v>
      </c>
      <c r="G3226" s="109" t="s">
        <v>4855</v>
      </c>
      <c r="H3226" s="110">
        <v>6000</v>
      </c>
      <c r="I3226" s="109" t="s">
        <v>14963</v>
      </c>
      <c r="J3226" s="109" t="s">
        <v>20096</v>
      </c>
      <c r="K3226" s="109" t="s">
        <v>15198</v>
      </c>
    </row>
    <row r="3227" spans="1:11" x14ac:dyDescent="0.25">
      <c r="A3227" t="s">
        <v>15371</v>
      </c>
      <c r="B3227" t="s">
        <v>15336</v>
      </c>
      <c r="C3227" t="s">
        <v>15387</v>
      </c>
      <c r="D3227" t="s">
        <v>15196</v>
      </c>
      <c r="E3227">
        <v>2894</v>
      </c>
      <c r="F3227" t="s">
        <v>14951</v>
      </c>
      <c r="G3227" t="s">
        <v>4855</v>
      </c>
      <c r="H3227" s="111">
        <v>165</v>
      </c>
      <c r="I3227" t="s">
        <v>14943</v>
      </c>
      <c r="J3227" t="s">
        <v>20096</v>
      </c>
      <c r="K3227" t="s">
        <v>15198</v>
      </c>
    </row>
    <row r="3228" spans="1:11" x14ac:dyDescent="0.25">
      <c r="A3228" s="109" t="s">
        <v>15372</v>
      </c>
      <c r="B3228" s="109" t="s">
        <v>15336</v>
      </c>
      <c r="C3228" s="109" t="s">
        <v>15387</v>
      </c>
      <c r="D3228" s="109" t="s">
        <v>15196</v>
      </c>
      <c r="E3228" s="109">
        <v>2894</v>
      </c>
      <c r="F3228" s="109" t="s">
        <v>14951</v>
      </c>
      <c r="G3228" s="109" t="s">
        <v>4855</v>
      </c>
      <c r="H3228" s="110">
        <v>165</v>
      </c>
      <c r="I3228" s="109" t="s">
        <v>14943</v>
      </c>
      <c r="J3228" s="109" t="s">
        <v>20096</v>
      </c>
      <c r="K3228" s="109" t="s">
        <v>15198</v>
      </c>
    </row>
    <row r="3229" spans="1:11" x14ac:dyDescent="0.25">
      <c r="A3229" t="s">
        <v>15390</v>
      </c>
      <c r="B3229" t="s">
        <v>15268</v>
      </c>
      <c r="C3229" t="s">
        <v>15387</v>
      </c>
      <c r="D3229" t="s">
        <v>15196</v>
      </c>
      <c r="E3229">
        <v>3855</v>
      </c>
      <c r="F3229" t="s">
        <v>14906</v>
      </c>
      <c r="G3229" t="s">
        <v>4855</v>
      </c>
      <c r="H3229" s="111">
        <v>25500</v>
      </c>
      <c r="I3229" t="s">
        <v>14904</v>
      </c>
      <c r="J3229" t="s">
        <v>20096</v>
      </c>
      <c r="K3229" t="s">
        <v>15198</v>
      </c>
    </row>
    <row r="3230" spans="1:11" x14ac:dyDescent="0.25">
      <c r="A3230" s="109" t="s">
        <v>15391</v>
      </c>
      <c r="B3230" s="109" t="s">
        <v>15306</v>
      </c>
      <c r="C3230" s="109" t="s">
        <v>15387</v>
      </c>
      <c r="D3230" s="109" t="s">
        <v>15196</v>
      </c>
      <c r="E3230" s="109">
        <v>3789</v>
      </c>
      <c r="F3230" s="109" t="s">
        <v>15000</v>
      </c>
      <c r="G3230" s="109" t="s">
        <v>4855</v>
      </c>
      <c r="H3230" s="110">
        <v>202</v>
      </c>
      <c r="I3230" s="109" t="s">
        <v>14963</v>
      </c>
      <c r="J3230" s="109" t="s">
        <v>20096</v>
      </c>
      <c r="K3230" s="109" t="s">
        <v>15198</v>
      </c>
    </row>
    <row r="3231" spans="1:11" x14ac:dyDescent="0.25">
      <c r="A3231" t="s">
        <v>15348</v>
      </c>
      <c r="B3231" t="s">
        <v>15349</v>
      </c>
      <c r="C3231" t="s">
        <v>15387</v>
      </c>
      <c r="D3231" t="s">
        <v>15196</v>
      </c>
      <c r="E3231">
        <v>3643</v>
      </c>
      <c r="F3231" t="s">
        <v>14995</v>
      </c>
      <c r="G3231" t="s">
        <v>4855</v>
      </c>
      <c r="H3231" s="111">
        <v>1028.89</v>
      </c>
      <c r="I3231" t="s">
        <v>14963</v>
      </c>
      <c r="J3231" t="s">
        <v>20096</v>
      </c>
      <c r="K3231" t="s">
        <v>15198</v>
      </c>
    </row>
    <row r="3232" spans="1:11" x14ac:dyDescent="0.25">
      <c r="A3232" s="109" t="s">
        <v>15351</v>
      </c>
      <c r="B3232" s="109" t="s">
        <v>15352</v>
      </c>
      <c r="C3232" s="109" t="s">
        <v>15387</v>
      </c>
      <c r="D3232" s="109" t="s">
        <v>15196</v>
      </c>
      <c r="E3232" s="109">
        <v>3356</v>
      </c>
      <c r="F3232" s="109" t="s">
        <v>14996</v>
      </c>
      <c r="G3232" s="109" t="s">
        <v>4855</v>
      </c>
      <c r="H3232" s="110">
        <v>306.82</v>
      </c>
      <c r="I3232" s="109" t="s">
        <v>14963</v>
      </c>
      <c r="J3232" s="109" t="s">
        <v>20096</v>
      </c>
      <c r="K3232" s="109" t="s">
        <v>15198</v>
      </c>
    </row>
    <row r="3233" spans="1:11" x14ac:dyDescent="0.25">
      <c r="A3233" t="s">
        <v>15354</v>
      </c>
      <c r="B3233" t="s">
        <v>15253</v>
      </c>
      <c r="C3233" t="s">
        <v>15387</v>
      </c>
      <c r="D3233" t="s">
        <v>15196</v>
      </c>
      <c r="E3233">
        <v>3478</v>
      </c>
      <c r="F3233" t="s">
        <v>14903</v>
      </c>
      <c r="G3233" t="s">
        <v>4855</v>
      </c>
      <c r="H3233" s="111">
        <v>22086.65</v>
      </c>
      <c r="I3233" t="s">
        <v>14904</v>
      </c>
      <c r="J3233" t="s">
        <v>20096</v>
      </c>
      <c r="K3233" t="s">
        <v>15198</v>
      </c>
    </row>
    <row r="3234" spans="1:11" x14ac:dyDescent="0.25">
      <c r="A3234" s="109" t="s">
        <v>15355</v>
      </c>
      <c r="B3234" s="109" t="s">
        <v>15253</v>
      </c>
      <c r="C3234" s="109" t="s">
        <v>15387</v>
      </c>
      <c r="D3234" s="109" t="s">
        <v>15196</v>
      </c>
      <c r="E3234" s="109">
        <v>3478</v>
      </c>
      <c r="F3234" s="109" t="s">
        <v>14903</v>
      </c>
      <c r="G3234" s="109" t="s">
        <v>4855</v>
      </c>
      <c r="H3234" s="110">
        <v>19589.08</v>
      </c>
      <c r="I3234" s="109" t="s">
        <v>14904</v>
      </c>
      <c r="J3234" s="109" t="s">
        <v>20096</v>
      </c>
      <c r="K3234" s="109" t="s">
        <v>15198</v>
      </c>
    </row>
    <row r="3235" spans="1:11" x14ac:dyDescent="0.25">
      <c r="A3235" t="s">
        <v>21421</v>
      </c>
      <c r="B3235" t="s">
        <v>15276</v>
      </c>
      <c r="C3235" t="s">
        <v>15387</v>
      </c>
      <c r="D3235" t="s">
        <v>15196</v>
      </c>
      <c r="E3235">
        <v>2797</v>
      </c>
      <c r="F3235" t="s">
        <v>14965</v>
      </c>
      <c r="G3235" t="s">
        <v>4855</v>
      </c>
      <c r="H3235" s="111">
        <v>8066.39</v>
      </c>
      <c r="I3235" t="s">
        <v>14963</v>
      </c>
      <c r="J3235" t="s">
        <v>20096</v>
      </c>
      <c r="K3235" t="s">
        <v>15198</v>
      </c>
    </row>
    <row r="3236" spans="1:11" x14ac:dyDescent="0.25">
      <c r="A3236" s="109" t="s">
        <v>15385</v>
      </c>
      <c r="B3236" s="109" t="s">
        <v>15268</v>
      </c>
      <c r="C3236" s="109" t="s">
        <v>15387</v>
      </c>
      <c r="D3236" s="109" t="s">
        <v>15196</v>
      </c>
      <c r="E3236" s="109">
        <v>3478</v>
      </c>
      <c r="F3236" s="109" t="s">
        <v>14903</v>
      </c>
      <c r="G3236" s="109" t="s">
        <v>4855</v>
      </c>
      <c r="H3236" s="110">
        <v>26541.79</v>
      </c>
      <c r="I3236" s="109" t="s">
        <v>14904</v>
      </c>
      <c r="J3236" s="109" t="s">
        <v>20096</v>
      </c>
      <c r="K3236" s="109" t="s">
        <v>15198</v>
      </c>
    </row>
    <row r="3237" spans="1:11" x14ac:dyDescent="0.25">
      <c r="A3237" t="s">
        <v>15393</v>
      </c>
      <c r="B3237" t="s">
        <v>15281</v>
      </c>
      <c r="C3237" t="s">
        <v>15387</v>
      </c>
      <c r="D3237" t="s">
        <v>15196</v>
      </c>
      <c r="E3237">
        <v>3478</v>
      </c>
      <c r="F3237" t="s">
        <v>14903</v>
      </c>
      <c r="G3237" t="s">
        <v>4855</v>
      </c>
      <c r="H3237" s="111">
        <v>26400.03</v>
      </c>
      <c r="I3237" t="s">
        <v>14904</v>
      </c>
      <c r="J3237" t="s">
        <v>20096</v>
      </c>
      <c r="K3237" t="s">
        <v>15198</v>
      </c>
    </row>
    <row r="3238" spans="1:11" x14ac:dyDescent="0.25">
      <c r="A3238" s="109" t="s">
        <v>15394</v>
      </c>
      <c r="B3238" s="109" t="s">
        <v>15281</v>
      </c>
      <c r="C3238" s="109" t="s">
        <v>15387</v>
      </c>
      <c r="D3238" s="109" t="s">
        <v>15196</v>
      </c>
      <c r="E3238" s="109">
        <v>3478</v>
      </c>
      <c r="F3238" s="109" t="s">
        <v>14903</v>
      </c>
      <c r="G3238" s="109" t="s">
        <v>4855</v>
      </c>
      <c r="H3238" s="110">
        <v>22147.41</v>
      </c>
      <c r="I3238" s="109" t="s">
        <v>14904</v>
      </c>
      <c r="J3238" s="109" t="s">
        <v>20096</v>
      </c>
      <c r="K3238" s="109" t="s">
        <v>15198</v>
      </c>
    </row>
    <row r="3239" spans="1:11" x14ac:dyDescent="0.25">
      <c r="A3239" t="s">
        <v>15395</v>
      </c>
      <c r="B3239" t="s">
        <v>15312</v>
      </c>
      <c r="C3239" t="s">
        <v>15387</v>
      </c>
      <c r="D3239" t="s">
        <v>15196</v>
      </c>
      <c r="E3239">
        <v>3481</v>
      </c>
      <c r="F3239" t="s">
        <v>14905</v>
      </c>
      <c r="G3239" t="s">
        <v>4855</v>
      </c>
      <c r="H3239" s="111">
        <v>2951.76</v>
      </c>
      <c r="I3239" t="s">
        <v>14904</v>
      </c>
      <c r="J3239" t="s">
        <v>20096</v>
      </c>
      <c r="K3239" t="s">
        <v>15198</v>
      </c>
    </row>
    <row r="3240" spans="1:11" x14ac:dyDescent="0.25">
      <c r="A3240" s="109" t="s">
        <v>15396</v>
      </c>
      <c r="B3240" s="109" t="s">
        <v>15275</v>
      </c>
      <c r="C3240" s="109" t="s">
        <v>15387</v>
      </c>
      <c r="D3240" s="109" t="s">
        <v>15196</v>
      </c>
      <c r="E3240" s="109">
        <v>3481</v>
      </c>
      <c r="F3240" s="109" t="s">
        <v>14905</v>
      </c>
      <c r="G3240" s="109" t="s">
        <v>4855</v>
      </c>
      <c r="H3240" s="110">
        <v>3000.48</v>
      </c>
      <c r="I3240" s="109" t="s">
        <v>14904</v>
      </c>
      <c r="J3240" s="109" t="s">
        <v>20096</v>
      </c>
      <c r="K3240" s="109" t="s">
        <v>15198</v>
      </c>
    </row>
    <row r="3241" spans="1:11" x14ac:dyDescent="0.25">
      <c r="A3241" t="s">
        <v>15397</v>
      </c>
      <c r="B3241" t="s">
        <v>15275</v>
      </c>
      <c r="C3241" t="s">
        <v>15387</v>
      </c>
      <c r="D3241" t="s">
        <v>15196</v>
      </c>
      <c r="E3241">
        <v>3481</v>
      </c>
      <c r="F3241" t="s">
        <v>14905</v>
      </c>
      <c r="G3241" t="s">
        <v>4855</v>
      </c>
      <c r="H3241" s="111">
        <v>2958.48</v>
      </c>
      <c r="I3241" t="s">
        <v>14904</v>
      </c>
      <c r="J3241" t="s">
        <v>20096</v>
      </c>
      <c r="K3241" t="s">
        <v>15198</v>
      </c>
    </row>
    <row r="3242" spans="1:11" x14ac:dyDescent="0.25">
      <c r="A3242" s="109" t="s">
        <v>15398</v>
      </c>
      <c r="B3242" s="109" t="s">
        <v>15275</v>
      </c>
      <c r="C3242" s="109" t="s">
        <v>15387</v>
      </c>
      <c r="D3242" s="109" t="s">
        <v>15196</v>
      </c>
      <c r="E3242" s="109">
        <v>3481</v>
      </c>
      <c r="F3242" s="109" t="s">
        <v>14905</v>
      </c>
      <c r="G3242" s="109" t="s">
        <v>4855</v>
      </c>
      <c r="H3242" s="110">
        <v>3022.32</v>
      </c>
      <c r="I3242" s="109" t="s">
        <v>14904</v>
      </c>
      <c r="J3242" s="109" t="s">
        <v>20096</v>
      </c>
      <c r="K3242" s="109" t="s">
        <v>15198</v>
      </c>
    </row>
    <row r="3243" spans="1:11" x14ac:dyDescent="0.25">
      <c r="A3243" t="s">
        <v>15399</v>
      </c>
      <c r="B3243" t="s">
        <v>15312</v>
      </c>
      <c r="C3243" t="s">
        <v>15387</v>
      </c>
      <c r="D3243" t="s">
        <v>15196</v>
      </c>
      <c r="E3243">
        <v>3481</v>
      </c>
      <c r="F3243" t="s">
        <v>14905</v>
      </c>
      <c r="G3243" t="s">
        <v>4855</v>
      </c>
      <c r="H3243" s="111">
        <v>3012.24</v>
      </c>
      <c r="I3243" t="s">
        <v>14904</v>
      </c>
      <c r="J3243" t="s">
        <v>20096</v>
      </c>
      <c r="K3243" t="s">
        <v>15198</v>
      </c>
    </row>
    <row r="3244" spans="1:11" x14ac:dyDescent="0.25">
      <c r="A3244" s="109" t="s">
        <v>15400</v>
      </c>
      <c r="B3244" s="109" t="s">
        <v>15312</v>
      </c>
      <c r="C3244" s="109" t="s">
        <v>15387</v>
      </c>
      <c r="D3244" s="109" t="s">
        <v>15196</v>
      </c>
      <c r="E3244" s="109">
        <v>3481</v>
      </c>
      <c r="F3244" s="109" t="s">
        <v>14905</v>
      </c>
      <c r="G3244" s="109" t="s">
        <v>4855</v>
      </c>
      <c r="H3244" s="110">
        <v>2938.32</v>
      </c>
      <c r="I3244" s="109" t="s">
        <v>14904</v>
      </c>
      <c r="J3244" s="109" t="s">
        <v>20096</v>
      </c>
      <c r="K3244" s="109" t="s">
        <v>15198</v>
      </c>
    </row>
    <row r="3245" spans="1:11" x14ac:dyDescent="0.25">
      <c r="A3245" t="s">
        <v>15401</v>
      </c>
      <c r="B3245" t="s">
        <v>15312</v>
      </c>
      <c r="C3245" t="s">
        <v>15387</v>
      </c>
      <c r="D3245" t="s">
        <v>15196</v>
      </c>
      <c r="E3245">
        <v>3481</v>
      </c>
      <c r="F3245" t="s">
        <v>14905</v>
      </c>
      <c r="G3245" t="s">
        <v>4855</v>
      </c>
      <c r="H3245" s="111">
        <v>3024</v>
      </c>
      <c r="I3245" t="s">
        <v>14904</v>
      </c>
      <c r="J3245" t="s">
        <v>20096</v>
      </c>
      <c r="K3245" t="s">
        <v>15198</v>
      </c>
    </row>
    <row r="3246" spans="1:11" x14ac:dyDescent="0.25">
      <c r="A3246" s="109" t="s">
        <v>15373</v>
      </c>
      <c r="B3246" s="109" t="s">
        <v>15336</v>
      </c>
      <c r="C3246" s="109" t="s">
        <v>15387</v>
      </c>
      <c r="D3246" s="109" t="s">
        <v>15196</v>
      </c>
      <c r="E3246" s="109">
        <v>3366</v>
      </c>
      <c r="F3246" s="109" t="s">
        <v>14960</v>
      </c>
      <c r="G3246" s="109" t="s">
        <v>4855</v>
      </c>
      <c r="H3246" s="110">
        <v>291.4</v>
      </c>
      <c r="I3246" s="109" t="s">
        <v>14943</v>
      </c>
      <c r="J3246" s="109" t="s">
        <v>20096</v>
      </c>
      <c r="K3246" s="109" t="s">
        <v>15198</v>
      </c>
    </row>
    <row r="3247" spans="1:11" x14ac:dyDescent="0.25">
      <c r="A3247" t="s">
        <v>15356</v>
      </c>
      <c r="B3247" t="s">
        <v>15357</v>
      </c>
      <c r="C3247" t="s">
        <v>15387</v>
      </c>
      <c r="D3247" t="s">
        <v>15196</v>
      </c>
      <c r="E3247">
        <v>3643</v>
      </c>
      <c r="F3247" t="s">
        <v>14995</v>
      </c>
      <c r="G3247" t="s">
        <v>4855</v>
      </c>
      <c r="H3247" s="111">
        <v>1866.66</v>
      </c>
      <c r="I3247" t="s">
        <v>14963</v>
      </c>
      <c r="J3247" t="s">
        <v>20096</v>
      </c>
      <c r="K3247" t="s">
        <v>15198</v>
      </c>
    </row>
    <row r="3248" spans="1:11" x14ac:dyDescent="0.25">
      <c r="A3248" s="109" t="s">
        <v>15402</v>
      </c>
      <c r="B3248" s="109" t="s">
        <v>15336</v>
      </c>
      <c r="C3248" s="109" t="s">
        <v>15387</v>
      </c>
      <c r="D3248" s="109" t="s">
        <v>15196</v>
      </c>
      <c r="E3248" s="109">
        <v>3481</v>
      </c>
      <c r="F3248" s="109" t="s">
        <v>14905</v>
      </c>
      <c r="G3248" s="109" t="s">
        <v>4855</v>
      </c>
      <c r="H3248" s="110">
        <v>3012.24</v>
      </c>
      <c r="I3248" s="109" t="s">
        <v>14904</v>
      </c>
      <c r="J3248" s="109" t="s">
        <v>20096</v>
      </c>
      <c r="K3248" s="109" t="s">
        <v>15198</v>
      </c>
    </row>
    <row r="3249" spans="1:11" x14ac:dyDescent="0.25">
      <c r="A3249" t="s">
        <v>15403</v>
      </c>
      <c r="B3249" t="s">
        <v>15322</v>
      </c>
      <c r="C3249" t="s">
        <v>15387</v>
      </c>
      <c r="D3249" t="s">
        <v>15196</v>
      </c>
      <c r="E3249">
        <v>3481</v>
      </c>
      <c r="F3249" t="s">
        <v>14905</v>
      </c>
      <c r="G3249" t="s">
        <v>4855</v>
      </c>
      <c r="H3249" s="111">
        <v>2948.4</v>
      </c>
      <c r="I3249" t="s">
        <v>14904</v>
      </c>
      <c r="J3249" t="s">
        <v>20096</v>
      </c>
      <c r="K3249" t="s">
        <v>15198</v>
      </c>
    </row>
    <row r="3250" spans="1:11" x14ac:dyDescent="0.25">
      <c r="A3250" s="109" t="s">
        <v>15404</v>
      </c>
      <c r="B3250" s="109" t="s">
        <v>15336</v>
      </c>
      <c r="C3250" s="109" t="s">
        <v>15387</v>
      </c>
      <c r="D3250" s="109" t="s">
        <v>15196</v>
      </c>
      <c r="E3250" s="109">
        <v>3481</v>
      </c>
      <c r="F3250" s="109" t="s">
        <v>14905</v>
      </c>
      <c r="G3250" s="109" t="s">
        <v>4855</v>
      </c>
      <c r="H3250" s="110">
        <v>3042.48</v>
      </c>
      <c r="I3250" s="109" t="s">
        <v>14904</v>
      </c>
      <c r="J3250" s="109" t="s">
        <v>20096</v>
      </c>
      <c r="K3250" s="109" t="s">
        <v>15198</v>
      </c>
    </row>
    <row r="3251" spans="1:11" x14ac:dyDescent="0.25">
      <c r="A3251" t="s">
        <v>15405</v>
      </c>
      <c r="B3251" t="s">
        <v>15322</v>
      </c>
      <c r="C3251" t="s">
        <v>15387</v>
      </c>
      <c r="D3251" t="s">
        <v>15196</v>
      </c>
      <c r="E3251">
        <v>3481</v>
      </c>
      <c r="F3251" t="s">
        <v>14905</v>
      </c>
      <c r="G3251" t="s">
        <v>4855</v>
      </c>
      <c r="H3251" s="111">
        <v>3025.68</v>
      </c>
      <c r="I3251" t="s">
        <v>14904</v>
      </c>
      <c r="J3251" t="s">
        <v>20096</v>
      </c>
      <c r="K3251" t="s">
        <v>15198</v>
      </c>
    </row>
    <row r="3252" spans="1:11" x14ac:dyDescent="0.25">
      <c r="A3252" s="109" t="s">
        <v>21422</v>
      </c>
      <c r="B3252" s="109" t="s">
        <v>15233</v>
      </c>
      <c r="C3252" s="109" t="s">
        <v>15387</v>
      </c>
      <c r="D3252" s="109" t="s">
        <v>15196</v>
      </c>
      <c r="E3252" s="109">
        <v>2804</v>
      </c>
      <c r="F3252" s="109" t="s">
        <v>15022</v>
      </c>
      <c r="G3252" s="109" t="s">
        <v>4855</v>
      </c>
      <c r="H3252" s="110">
        <v>608.21</v>
      </c>
      <c r="I3252" s="109" t="s">
        <v>14963</v>
      </c>
      <c r="J3252" s="109" t="s">
        <v>20096</v>
      </c>
      <c r="K3252" s="109" t="s">
        <v>15198</v>
      </c>
    </row>
    <row r="3253" spans="1:11" x14ac:dyDescent="0.25">
      <c r="A3253" t="s">
        <v>15406</v>
      </c>
      <c r="B3253" t="s">
        <v>15322</v>
      </c>
      <c r="C3253" t="s">
        <v>15387</v>
      </c>
      <c r="D3253" t="s">
        <v>15196</v>
      </c>
      <c r="E3253">
        <v>3529</v>
      </c>
      <c r="F3253" t="s">
        <v>14986</v>
      </c>
      <c r="G3253" t="s">
        <v>4855</v>
      </c>
      <c r="H3253" s="111">
        <v>12395.5</v>
      </c>
      <c r="I3253" t="s">
        <v>14963</v>
      </c>
      <c r="J3253" t="s">
        <v>20096</v>
      </c>
      <c r="K3253" t="s">
        <v>15198</v>
      </c>
    </row>
    <row r="3254" spans="1:11" x14ac:dyDescent="0.25">
      <c r="A3254" s="109" t="s">
        <v>15361</v>
      </c>
      <c r="B3254" s="109" t="s">
        <v>15300</v>
      </c>
      <c r="C3254" s="109" t="s">
        <v>15387</v>
      </c>
      <c r="D3254" s="109" t="s">
        <v>15196</v>
      </c>
      <c r="E3254" s="109">
        <v>3589</v>
      </c>
      <c r="F3254" s="109" t="s">
        <v>14998</v>
      </c>
      <c r="G3254" s="109" t="s">
        <v>4855</v>
      </c>
      <c r="H3254" s="110">
        <v>199.7</v>
      </c>
      <c r="I3254" s="109" t="s">
        <v>14963</v>
      </c>
      <c r="J3254" s="109" t="s">
        <v>20096</v>
      </c>
      <c r="K3254" s="109" t="s">
        <v>15198</v>
      </c>
    </row>
    <row r="3255" spans="1:11" x14ac:dyDescent="0.25">
      <c r="A3255" t="s">
        <v>21423</v>
      </c>
      <c r="B3255" t="s">
        <v>15276</v>
      </c>
      <c r="C3255" t="s">
        <v>15387</v>
      </c>
      <c r="D3255" t="s">
        <v>15196</v>
      </c>
      <c r="E3255">
        <v>2864</v>
      </c>
      <c r="F3255" t="s">
        <v>14918</v>
      </c>
      <c r="G3255" t="s">
        <v>4855</v>
      </c>
      <c r="H3255" s="111">
        <v>2154.4</v>
      </c>
      <c r="I3255" t="s">
        <v>14919</v>
      </c>
      <c r="J3255" t="s">
        <v>20096</v>
      </c>
      <c r="K3255" t="s">
        <v>15198</v>
      </c>
    </row>
    <row r="3256" spans="1:11" x14ac:dyDescent="0.25">
      <c r="A3256" s="109" t="s">
        <v>16840</v>
      </c>
      <c r="B3256" s="109" t="s">
        <v>15276</v>
      </c>
      <c r="C3256" s="109" t="s">
        <v>15387</v>
      </c>
      <c r="D3256" s="109" t="s">
        <v>15196</v>
      </c>
      <c r="E3256" s="109">
        <v>2955</v>
      </c>
      <c r="F3256" s="109" t="s">
        <v>15019</v>
      </c>
      <c r="G3256" s="109" t="s">
        <v>4855</v>
      </c>
      <c r="H3256" s="110">
        <v>19712.33</v>
      </c>
      <c r="I3256" s="109" t="s">
        <v>14963</v>
      </c>
      <c r="J3256" s="109" t="s">
        <v>20096</v>
      </c>
      <c r="K3256" s="109" t="s">
        <v>15198</v>
      </c>
    </row>
    <row r="3257" spans="1:11" x14ac:dyDescent="0.25">
      <c r="A3257" t="s">
        <v>21424</v>
      </c>
      <c r="B3257" t="s">
        <v>15223</v>
      </c>
      <c r="C3257" t="s">
        <v>15387</v>
      </c>
      <c r="D3257" t="s">
        <v>15196</v>
      </c>
      <c r="E3257">
        <v>2840</v>
      </c>
      <c r="F3257" t="s">
        <v>15023</v>
      </c>
      <c r="G3257" t="s">
        <v>4855</v>
      </c>
      <c r="H3257" s="111">
        <v>174.24</v>
      </c>
      <c r="I3257" t="s">
        <v>14963</v>
      </c>
      <c r="J3257" t="s">
        <v>20096</v>
      </c>
      <c r="K3257" t="s">
        <v>15198</v>
      </c>
    </row>
    <row r="3258" spans="1:11" x14ac:dyDescent="0.25">
      <c r="A3258" s="109" t="s">
        <v>15363</v>
      </c>
      <c r="B3258" s="109" t="s">
        <v>15233</v>
      </c>
      <c r="C3258" s="109" t="s">
        <v>15387</v>
      </c>
      <c r="D3258" s="109" t="s">
        <v>15196</v>
      </c>
      <c r="E3258" s="109">
        <v>3678</v>
      </c>
      <c r="F3258" s="109" t="s">
        <v>14999</v>
      </c>
      <c r="G3258" s="109" t="s">
        <v>4855</v>
      </c>
      <c r="H3258" s="110">
        <v>2431.5</v>
      </c>
      <c r="I3258" s="109" t="s">
        <v>14963</v>
      </c>
      <c r="J3258" s="109" t="s">
        <v>20096</v>
      </c>
      <c r="K3258" s="109" t="s">
        <v>15198</v>
      </c>
    </row>
    <row r="3259" spans="1:11" x14ac:dyDescent="0.25">
      <c r="A3259" t="s">
        <v>21425</v>
      </c>
      <c r="B3259" t="s">
        <v>15387</v>
      </c>
      <c r="C3259" t="s">
        <v>15387</v>
      </c>
      <c r="D3259" t="s">
        <v>15196</v>
      </c>
      <c r="E3259">
        <v>2942</v>
      </c>
      <c r="F3259" t="s">
        <v>14973</v>
      </c>
      <c r="G3259" t="s">
        <v>4855</v>
      </c>
      <c r="H3259" s="111">
        <v>328.53</v>
      </c>
      <c r="I3259" t="s">
        <v>14963</v>
      </c>
      <c r="J3259" t="s">
        <v>20096</v>
      </c>
      <c r="K3259" t="s">
        <v>15198</v>
      </c>
    </row>
    <row r="3260" spans="1:11" x14ac:dyDescent="0.25">
      <c r="A3260" s="109" t="s">
        <v>21426</v>
      </c>
      <c r="B3260" s="109" t="s">
        <v>15387</v>
      </c>
      <c r="C3260" s="109" t="s">
        <v>15387</v>
      </c>
      <c r="D3260" s="109" t="s">
        <v>15196</v>
      </c>
      <c r="E3260" s="109">
        <v>3325</v>
      </c>
      <c r="F3260" s="109" t="s">
        <v>14966</v>
      </c>
      <c r="G3260" s="109" t="s">
        <v>4855</v>
      </c>
      <c r="H3260" s="110">
        <v>19.8</v>
      </c>
      <c r="I3260" s="109" t="s">
        <v>14916</v>
      </c>
      <c r="J3260" s="109" t="s">
        <v>20096</v>
      </c>
      <c r="K3260" s="109" t="s">
        <v>14916</v>
      </c>
    </row>
    <row r="3261" spans="1:11" x14ac:dyDescent="0.25">
      <c r="A3261" t="s">
        <v>21427</v>
      </c>
      <c r="B3261" t="s">
        <v>15387</v>
      </c>
      <c r="C3261" t="s">
        <v>15387</v>
      </c>
      <c r="D3261" t="s">
        <v>15196</v>
      </c>
      <c r="E3261">
        <v>3920</v>
      </c>
      <c r="F3261" t="s">
        <v>20130</v>
      </c>
      <c r="G3261" t="s">
        <v>4855</v>
      </c>
      <c r="H3261" s="111">
        <v>202.39</v>
      </c>
      <c r="I3261" t="s">
        <v>14963</v>
      </c>
      <c r="J3261" t="s">
        <v>20096</v>
      </c>
      <c r="K3261" t="s">
        <v>15198</v>
      </c>
    </row>
    <row r="3262" spans="1:11" x14ac:dyDescent="0.25">
      <c r="A3262" s="109" t="s">
        <v>15408</v>
      </c>
      <c r="B3262" s="109" t="s">
        <v>15268</v>
      </c>
      <c r="C3262" s="109" t="s">
        <v>15409</v>
      </c>
      <c r="D3262" s="109" t="s">
        <v>15196</v>
      </c>
      <c r="E3262" s="109">
        <v>3390</v>
      </c>
      <c r="F3262" s="109" t="s">
        <v>14962</v>
      </c>
      <c r="G3262" s="109" t="s">
        <v>4855</v>
      </c>
      <c r="H3262" s="110">
        <v>1754.65</v>
      </c>
      <c r="I3262" s="109" t="s">
        <v>14963</v>
      </c>
      <c r="J3262" s="109" t="s">
        <v>20096</v>
      </c>
      <c r="K3262" s="109" t="s">
        <v>15198</v>
      </c>
    </row>
    <row r="3263" spans="1:11" x14ac:dyDescent="0.25">
      <c r="A3263" t="s">
        <v>15410</v>
      </c>
      <c r="B3263" t="s">
        <v>15300</v>
      </c>
      <c r="C3263" t="s">
        <v>15409</v>
      </c>
      <c r="D3263" t="s">
        <v>15196</v>
      </c>
      <c r="E3263">
        <v>3478</v>
      </c>
      <c r="F3263" t="s">
        <v>14903</v>
      </c>
      <c r="G3263" t="s">
        <v>4855</v>
      </c>
      <c r="H3263" s="111">
        <v>24719.23</v>
      </c>
      <c r="I3263" t="s">
        <v>14904</v>
      </c>
      <c r="J3263" t="s">
        <v>20096</v>
      </c>
      <c r="K3263" t="s">
        <v>15198</v>
      </c>
    </row>
    <row r="3264" spans="1:11" x14ac:dyDescent="0.25">
      <c r="A3264" s="109" t="s">
        <v>15427</v>
      </c>
      <c r="B3264" s="109" t="s">
        <v>15428</v>
      </c>
      <c r="C3264" s="109" t="s">
        <v>15409</v>
      </c>
      <c r="D3264" s="109" t="s">
        <v>15196</v>
      </c>
      <c r="E3264" s="109">
        <v>3465</v>
      </c>
      <c r="F3264" s="109" t="s">
        <v>14968</v>
      </c>
      <c r="G3264" s="109" t="s">
        <v>4855</v>
      </c>
      <c r="H3264" s="110">
        <v>203</v>
      </c>
      <c r="I3264" s="109" t="s">
        <v>14963</v>
      </c>
      <c r="J3264" s="109" t="s">
        <v>20096</v>
      </c>
      <c r="K3264" s="109" t="s">
        <v>15198</v>
      </c>
    </row>
    <row r="3265" spans="1:11" x14ac:dyDescent="0.25">
      <c r="A3265" t="s">
        <v>15430</v>
      </c>
      <c r="B3265" t="s">
        <v>15431</v>
      </c>
      <c r="C3265" t="s">
        <v>15409</v>
      </c>
      <c r="D3265" t="s">
        <v>15196</v>
      </c>
      <c r="E3265">
        <v>3502</v>
      </c>
      <c r="F3265" t="s">
        <v>14911</v>
      </c>
      <c r="G3265" t="s">
        <v>4855</v>
      </c>
      <c r="H3265" s="111">
        <v>64500</v>
      </c>
      <c r="I3265" t="s">
        <v>14912</v>
      </c>
      <c r="J3265" t="s">
        <v>20096</v>
      </c>
      <c r="K3265" t="s">
        <v>15198</v>
      </c>
    </row>
    <row r="3266" spans="1:11" x14ac:dyDescent="0.25">
      <c r="A3266" s="109" t="s">
        <v>21428</v>
      </c>
      <c r="B3266" s="109" t="s">
        <v>15409</v>
      </c>
      <c r="C3266" s="109" t="s">
        <v>15409</v>
      </c>
      <c r="D3266" s="109" t="s">
        <v>15196</v>
      </c>
      <c r="E3266" s="109">
        <v>2942</v>
      </c>
      <c r="F3266" s="109" t="s">
        <v>14973</v>
      </c>
      <c r="G3266" s="109" t="s">
        <v>4855</v>
      </c>
      <c r="H3266" s="110">
        <v>57.32</v>
      </c>
      <c r="I3266" s="109" t="s">
        <v>14963</v>
      </c>
      <c r="J3266" s="109" t="s">
        <v>20096</v>
      </c>
      <c r="K3266" s="109" t="s">
        <v>15198</v>
      </c>
    </row>
    <row r="3267" spans="1:11" x14ac:dyDescent="0.25">
      <c r="A3267" t="s">
        <v>21429</v>
      </c>
      <c r="B3267" t="s">
        <v>15409</v>
      </c>
      <c r="C3267" t="s">
        <v>15409</v>
      </c>
      <c r="D3267" t="s">
        <v>15196</v>
      </c>
      <c r="E3267">
        <v>3325</v>
      </c>
      <c r="F3267" t="s">
        <v>14966</v>
      </c>
      <c r="G3267" t="s">
        <v>4855</v>
      </c>
      <c r="H3267" s="111">
        <v>11.4</v>
      </c>
      <c r="I3267" t="s">
        <v>14916</v>
      </c>
      <c r="J3267" t="s">
        <v>20096</v>
      </c>
      <c r="K3267" t="s">
        <v>14916</v>
      </c>
    </row>
    <row r="3268" spans="1:11" x14ac:dyDescent="0.25">
      <c r="A3268" s="109" t="s">
        <v>21430</v>
      </c>
      <c r="B3268" s="109" t="s">
        <v>15409</v>
      </c>
      <c r="C3268" s="109" t="s">
        <v>15409</v>
      </c>
      <c r="D3268" s="109" t="s">
        <v>15196</v>
      </c>
      <c r="E3268" s="109">
        <v>3359</v>
      </c>
      <c r="F3268" s="109" t="s">
        <v>21431</v>
      </c>
      <c r="G3268" s="109" t="s">
        <v>4855</v>
      </c>
      <c r="H3268" s="110">
        <v>250</v>
      </c>
      <c r="I3268" s="109" t="s">
        <v>14963</v>
      </c>
      <c r="J3268" s="109" t="s">
        <v>20096</v>
      </c>
      <c r="K3268" s="109" t="s">
        <v>15198</v>
      </c>
    </row>
    <row r="3269" spans="1:11" x14ac:dyDescent="0.25">
      <c r="A3269" t="s">
        <v>21432</v>
      </c>
      <c r="B3269" t="s">
        <v>15409</v>
      </c>
      <c r="C3269" t="s">
        <v>15409</v>
      </c>
      <c r="D3269" t="s">
        <v>15196</v>
      </c>
      <c r="E3269">
        <v>3842</v>
      </c>
      <c r="F3269" t="s">
        <v>15155</v>
      </c>
      <c r="G3269" t="s">
        <v>4855</v>
      </c>
      <c r="H3269" s="111">
        <v>350</v>
      </c>
      <c r="I3269" t="s">
        <v>14963</v>
      </c>
      <c r="J3269" t="s">
        <v>20096</v>
      </c>
      <c r="K3269" t="s">
        <v>15198</v>
      </c>
    </row>
    <row r="3270" spans="1:11" x14ac:dyDescent="0.25">
      <c r="A3270" s="109" t="s">
        <v>15432</v>
      </c>
      <c r="B3270" s="109" t="s">
        <v>15281</v>
      </c>
      <c r="C3270" s="109" t="s">
        <v>15433</v>
      </c>
      <c r="D3270" s="109" t="s">
        <v>15196</v>
      </c>
      <c r="E3270" s="109">
        <v>3510</v>
      </c>
      <c r="F3270" s="109" t="s">
        <v>14992</v>
      </c>
      <c r="G3270" s="109" t="s">
        <v>4855</v>
      </c>
      <c r="H3270" s="110">
        <v>240</v>
      </c>
      <c r="I3270" s="109" t="s">
        <v>14963</v>
      </c>
      <c r="J3270" s="109" t="s">
        <v>20096</v>
      </c>
      <c r="K3270" s="109" t="s">
        <v>15198</v>
      </c>
    </row>
    <row r="3271" spans="1:11" x14ac:dyDescent="0.25">
      <c r="A3271" t="s">
        <v>21433</v>
      </c>
      <c r="B3271" t="s">
        <v>15308</v>
      </c>
      <c r="C3271" t="s">
        <v>15433</v>
      </c>
      <c r="D3271" t="s">
        <v>15196</v>
      </c>
      <c r="E3271">
        <v>3749</v>
      </c>
      <c r="F3271" t="s">
        <v>15028</v>
      </c>
      <c r="G3271" t="s">
        <v>4855</v>
      </c>
      <c r="H3271" s="111">
        <v>2500</v>
      </c>
      <c r="I3271" t="s">
        <v>14963</v>
      </c>
      <c r="J3271" t="s">
        <v>20096</v>
      </c>
      <c r="K3271" t="s">
        <v>15198</v>
      </c>
    </row>
    <row r="3272" spans="1:11" x14ac:dyDescent="0.25">
      <c r="A3272" s="109" t="s">
        <v>15435</v>
      </c>
      <c r="B3272" s="109" t="s">
        <v>15281</v>
      </c>
      <c r="C3272" s="109" t="s">
        <v>15433</v>
      </c>
      <c r="D3272" s="109" t="s">
        <v>15196</v>
      </c>
      <c r="E3272" s="109">
        <v>3399</v>
      </c>
      <c r="F3272" s="109" t="s">
        <v>15001</v>
      </c>
      <c r="G3272" s="109" t="s">
        <v>4855</v>
      </c>
      <c r="H3272" s="110">
        <v>407.85</v>
      </c>
      <c r="I3272" s="109" t="s">
        <v>14963</v>
      </c>
      <c r="J3272" s="109" t="s">
        <v>20096</v>
      </c>
      <c r="K3272" s="109" t="s">
        <v>15198</v>
      </c>
    </row>
    <row r="3273" spans="1:11" x14ac:dyDescent="0.25">
      <c r="A3273" t="s">
        <v>15437</v>
      </c>
      <c r="B3273" t="s">
        <v>15438</v>
      </c>
      <c r="C3273" t="s">
        <v>15433</v>
      </c>
      <c r="D3273" t="s">
        <v>15196</v>
      </c>
      <c r="E3273">
        <v>3964</v>
      </c>
      <c r="F3273" t="s">
        <v>15002</v>
      </c>
      <c r="G3273" t="s">
        <v>4855</v>
      </c>
      <c r="H3273" s="111">
        <v>1164</v>
      </c>
      <c r="I3273" t="s">
        <v>14963</v>
      </c>
      <c r="J3273" t="s">
        <v>20096</v>
      </c>
      <c r="K3273" t="s">
        <v>15198</v>
      </c>
    </row>
    <row r="3274" spans="1:11" x14ac:dyDescent="0.25">
      <c r="A3274" s="109" t="s">
        <v>15440</v>
      </c>
      <c r="B3274" s="109" t="s">
        <v>15428</v>
      </c>
      <c r="C3274" s="109" t="s">
        <v>15433</v>
      </c>
      <c r="D3274" s="109" t="s">
        <v>15196</v>
      </c>
      <c r="E3274" s="109">
        <v>3354</v>
      </c>
      <c r="F3274" s="109" t="s">
        <v>14953</v>
      </c>
      <c r="G3274" s="109" t="s">
        <v>4855</v>
      </c>
      <c r="H3274" s="110">
        <v>1379.49</v>
      </c>
      <c r="I3274" s="109" t="s">
        <v>14943</v>
      </c>
      <c r="J3274" s="109" t="s">
        <v>20096</v>
      </c>
      <c r="K3274" s="109" t="s">
        <v>15198</v>
      </c>
    </row>
    <row r="3275" spans="1:11" x14ac:dyDescent="0.25">
      <c r="A3275" t="s">
        <v>15441</v>
      </c>
      <c r="B3275" t="s">
        <v>15442</v>
      </c>
      <c r="C3275" t="s">
        <v>15433</v>
      </c>
      <c r="D3275" t="s">
        <v>15196</v>
      </c>
      <c r="E3275">
        <v>3964</v>
      </c>
      <c r="F3275" t="s">
        <v>15002</v>
      </c>
      <c r="G3275" t="s">
        <v>4855</v>
      </c>
      <c r="H3275" s="111">
        <v>1533.3</v>
      </c>
      <c r="I3275" t="s">
        <v>14963</v>
      </c>
      <c r="J3275" t="s">
        <v>20096</v>
      </c>
      <c r="K3275" t="s">
        <v>15198</v>
      </c>
    </row>
    <row r="3276" spans="1:11" x14ac:dyDescent="0.25">
      <c r="A3276" s="109" t="s">
        <v>15444</v>
      </c>
      <c r="B3276" s="109" t="s">
        <v>15442</v>
      </c>
      <c r="C3276" s="109" t="s">
        <v>15433</v>
      </c>
      <c r="D3276" s="109" t="s">
        <v>15196</v>
      </c>
      <c r="E3276" s="109">
        <v>3964</v>
      </c>
      <c r="F3276" s="109" t="s">
        <v>15002</v>
      </c>
      <c r="G3276" s="109" t="s">
        <v>4855</v>
      </c>
      <c r="H3276" s="110">
        <v>266.7</v>
      </c>
      <c r="I3276" s="109" t="s">
        <v>14963</v>
      </c>
      <c r="J3276" s="109" t="s">
        <v>20096</v>
      </c>
      <c r="K3276" s="109" t="s">
        <v>15198</v>
      </c>
    </row>
    <row r="3277" spans="1:11" x14ac:dyDescent="0.25">
      <c r="A3277" t="s">
        <v>4855</v>
      </c>
      <c r="B3277" t="s">
        <v>15233</v>
      </c>
      <c r="C3277" t="s">
        <v>15433</v>
      </c>
      <c r="D3277" t="s">
        <v>15196</v>
      </c>
      <c r="E3277">
        <v>1755</v>
      </c>
      <c r="F3277" t="s">
        <v>15004</v>
      </c>
      <c r="G3277" t="s">
        <v>4855</v>
      </c>
      <c r="H3277" s="111">
        <v>1022.66</v>
      </c>
      <c r="I3277" t="s">
        <v>14963</v>
      </c>
      <c r="J3277" t="s">
        <v>20096</v>
      </c>
      <c r="K3277" t="s">
        <v>15198</v>
      </c>
    </row>
    <row r="3278" spans="1:11" x14ac:dyDescent="0.25">
      <c r="A3278" s="109" t="s">
        <v>15445</v>
      </c>
      <c r="B3278" s="109" t="s">
        <v>15438</v>
      </c>
      <c r="C3278" s="109" t="s">
        <v>15433</v>
      </c>
      <c r="D3278" s="109" t="s">
        <v>15196</v>
      </c>
      <c r="E3278" s="109">
        <v>3964</v>
      </c>
      <c r="F3278" s="109" t="s">
        <v>15002</v>
      </c>
      <c r="G3278" s="109" t="s">
        <v>4855</v>
      </c>
      <c r="H3278" s="110">
        <v>636</v>
      </c>
      <c r="I3278" s="109" t="s">
        <v>14963</v>
      </c>
      <c r="J3278" s="109" t="s">
        <v>20096</v>
      </c>
      <c r="K3278" s="109" t="s">
        <v>15198</v>
      </c>
    </row>
    <row r="3279" spans="1:11" x14ac:dyDescent="0.25">
      <c r="A3279" t="s">
        <v>4855</v>
      </c>
      <c r="B3279" t="s">
        <v>15276</v>
      </c>
      <c r="C3279" t="s">
        <v>15433</v>
      </c>
      <c r="D3279" t="s">
        <v>15196</v>
      </c>
      <c r="E3279">
        <v>1783</v>
      </c>
      <c r="F3279" t="s">
        <v>21434</v>
      </c>
      <c r="G3279" t="s">
        <v>4855</v>
      </c>
      <c r="H3279" s="111">
        <v>109.17</v>
      </c>
      <c r="I3279" t="s">
        <v>14963</v>
      </c>
      <c r="J3279" t="s">
        <v>20096</v>
      </c>
      <c r="K3279" t="s">
        <v>15198</v>
      </c>
    </row>
    <row r="3280" spans="1:11" x14ac:dyDescent="0.25">
      <c r="A3280" s="109" t="s">
        <v>4855</v>
      </c>
      <c r="B3280" s="109" t="s">
        <v>15276</v>
      </c>
      <c r="C3280" s="109" t="s">
        <v>15433</v>
      </c>
      <c r="D3280" s="109" t="s">
        <v>15196</v>
      </c>
      <c r="E3280" s="109">
        <v>1784</v>
      </c>
      <c r="F3280" s="109" t="s">
        <v>15082</v>
      </c>
      <c r="G3280" s="109" t="s">
        <v>4855</v>
      </c>
      <c r="H3280" s="110">
        <v>127.83</v>
      </c>
      <c r="I3280" s="109" t="s">
        <v>14963</v>
      </c>
      <c r="J3280" s="109" t="s">
        <v>20096</v>
      </c>
      <c r="K3280" s="109" t="s">
        <v>15198</v>
      </c>
    </row>
    <row r="3281" spans="1:11" x14ac:dyDescent="0.25">
      <c r="A3281" t="s">
        <v>15452</v>
      </c>
      <c r="B3281" t="s">
        <v>15281</v>
      </c>
      <c r="C3281" t="s">
        <v>15433</v>
      </c>
      <c r="D3281" t="s">
        <v>15196</v>
      </c>
      <c r="E3281">
        <v>3366</v>
      </c>
      <c r="F3281" t="s">
        <v>14960</v>
      </c>
      <c r="G3281" t="s">
        <v>4855</v>
      </c>
      <c r="H3281" s="111">
        <v>489.64</v>
      </c>
      <c r="I3281" t="s">
        <v>14943</v>
      </c>
      <c r="J3281" t="s">
        <v>20096</v>
      </c>
      <c r="K3281" t="s">
        <v>15198</v>
      </c>
    </row>
    <row r="3282" spans="1:11" x14ac:dyDescent="0.25">
      <c r="A3282" s="109" t="s">
        <v>15453</v>
      </c>
      <c r="B3282" s="109" t="s">
        <v>15454</v>
      </c>
      <c r="C3282" s="109" t="s">
        <v>15433</v>
      </c>
      <c r="D3282" s="109" t="s">
        <v>15196</v>
      </c>
      <c r="E3282" s="109">
        <v>3294</v>
      </c>
      <c r="F3282" s="109" t="s">
        <v>15003</v>
      </c>
      <c r="G3282" s="109" t="s">
        <v>4855</v>
      </c>
      <c r="H3282" s="110">
        <v>9332.4</v>
      </c>
      <c r="I3282" s="109" t="s">
        <v>14963</v>
      </c>
      <c r="J3282" s="109" t="s">
        <v>20096</v>
      </c>
      <c r="K3282" s="109" t="s">
        <v>15198</v>
      </c>
    </row>
    <row r="3283" spans="1:11" x14ac:dyDescent="0.25">
      <c r="A3283" t="s">
        <v>15456</v>
      </c>
      <c r="B3283" t="s">
        <v>15428</v>
      </c>
      <c r="C3283" t="s">
        <v>15433</v>
      </c>
      <c r="D3283" t="s">
        <v>15196</v>
      </c>
      <c r="E3283">
        <v>3478</v>
      </c>
      <c r="F3283" t="s">
        <v>14903</v>
      </c>
      <c r="G3283" t="s">
        <v>4855</v>
      </c>
      <c r="H3283" s="111">
        <v>24678.73</v>
      </c>
      <c r="I3283" t="s">
        <v>14904</v>
      </c>
      <c r="J3283" t="s">
        <v>20096</v>
      </c>
      <c r="K3283" t="s">
        <v>15198</v>
      </c>
    </row>
    <row r="3284" spans="1:11" x14ac:dyDescent="0.25">
      <c r="A3284" s="109" t="s">
        <v>15458</v>
      </c>
      <c r="B3284" s="109" t="s">
        <v>15428</v>
      </c>
      <c r="C3284" s="109" t="s">
        <v>15433</v>
      </c>
      <c r="D3284" s="109" t="s">
        <v>15196</v>
      </c>
      <c r="E3284" s="109">
        <v>3478</v>
      </c>
      <c r="F3284" s="109" t="s">
        <v>14903</v>
      </c>
      <c r="G3284" s="109" t="s">
        <v>4855</v>
      </c>
      <c r="H3284" s="110">
        <v>22390.41</v>
      </c>
      <c r="I3284" s="109" t="s">
        <v>14904</v>
      </c>
      <c r="J3284" s="109" t="s">
        <v>20096</v>
      </c>
      <c r="K3284" s="109" t="s">
        <v>15198</v>
      </c>
    </row>
    <row r="3285" spans="1:11" x14ac:dyDescent="0.25">
      <c r="A3285" t="s">
        <v>15473</v>
      </c>
      <c r="B3285" t="s">
        <v>15300</v>
      </c>
      <c r="C3285" t="s">
        <v>15433</v>
      </c>
      <c r="D3285" t="s">
        <v>15196</v>
      </c>
      <c r="E3285">
        <v>3294</v>
      </c>
      <c r="F3285" t="s">
        <v>15003</v>
      </c>
      <c r="G3285" t="s">
        <v>4855</v>
      </c>
      <c r="H3285" s="111">
        <v>1358.5</v>
      </c>
      <c r="I3285" t="s">
        <v>14963</v>
      </c>
      <c r="J3285" t="s">
        <v>20096</v>
      </c>
      <c r="K3285" t="s">
        <v>15198</v>
      </c>
    </row>
    <row r="3286" spans="1:11" x14ac:dyDescent="0.25">
      <c r="A3286" s="109" t="s">
        <v>15475</v>
      </c>
      <c r="B3286" s="109" t="s">
        <v>15278</v>
      </c>
      <c r="C3286" s="109" t="s">
        <v>15433</v>
      </c>
      <c r="D3286" s="109" t="s">
        <v>15196</v>
      </c>
      <c r="E3286" s="109">
        <v>3526</v>
      </c>
      <c r="F3286" s="109" t="s">
        <v>14917</v>
      </c>
      <c r="G3286" s="109" t="s">
        <v>4855</v>
      </c>
      <c r="H3286" s="110">
        <v>1871.66</v>
      </c>
      <c r="I3286" s="109" t="s">
        <v>14916</v>
      </c>
      <c r="J3286" s="109" t="s">
        <v>20096</v>
      </c>
      <c r="K3286" s="109" t="s">
        <v>14916</v>
      </c>
    </row>
    <row r="3287" spans="1:11" x14ac:dyDescent="0.25">
      <c r="A3287" t="s">
        <v>15476</v>
      </c>
      <c r="B3287" t="s">
        <v>15477</v>
      </c>
      <c r="C3287" t="s">
        <v>15433</v>
      </c>
      <c r="D3287" t="s">
        <v>15196</v>
      </c>
      <c r="E3287">
        <v>3838</v>
      </c>
      <c r="F3287" t="s">
        <v>14923</v>
      </c>
      <c r="G3287" t="s">
        <v>4855</v>
      </c>
      <c r="H3287" s="111">
        <v>69.9</v>
      </c>
      <c r="I3287" t="s">
        <v>14919</v>
      </c>
      <c r="J3287" t="s">
        <v>20096</v>
      </c>
      <c r="K3287" t="s">
        <v>15198</v>
      </c>
    </row>
    <row r="3288" spans="1:11" x14ac:dyDescent="0.25">
      <c r="A3288" s="109" t="s">
        <v>21435</v>
      </c>
      <c r="B3288" s="109" t="s">
        <v>15308</v>
      </c>
      <c r="C3288" s="109" t="s">
        <v>15433</v>
      </c>
      <c r="D3288" s="109" t="s">
        <v>15196</v>
      </c>
      <c r="E3288" s="109">
        <v>3519</v>
      </c>
      <c r="F3288" s="109" t="s">
        <v>14932</v>
      </c>
      <c r="G3288" s="109" t="s">
        <v>4855</v>
      </c>
      <c r="H3288" s="110">
        <v>912</v>
      </c>
      <c r="I3288" s="109" t="s">
        <v>14929</v>
      </c>
      <c r="J3288" s="109" t="s">
        <v>20096</v>
      </c>
      <c r="K3288" s="109" t="s">
        <v>15198</v>
      </c>
    </row>
    <row r="3289" spans="1:11" x14ac:dyDescent="0.25">
      <c r="A3289" t="s">
        <v>21436</v>
      </c>
      <c r="B3289" t="s">
        <v>15317</v>
      </c>
      <c r="C3289" t="s">
        <v>15433</v>
      </c>
      <c r="D3289" t="s">
        <v>15196</v>
      </c>
      <c r="E3289">
        <v>3373</v>
      </c>
      <c r="F3289" t="s">
        <v>14926</v>
      </c>
      <c r="G3289" t="s">
        <v>4855</v>
      </c>
      <c r="H3289" s="111">
        <v>11066.24</v>
      </c>
      <c r="I3289" t="s">
        <v>14927</v>
      </c>
      <c r="J3289" t="s">
        <v>20096</v>
      </c>
      <c r="K3289" t="s">
        <v>15198</v>
      </c>
    </row>
    <row r="3290" spans="1:11" x14ac:dyDescent="0.25">
      <c r="A3290" s="109" t="s">
        <v>15478</v>
      </c>
      <c r="B3290" s="109" t="s">
        <v>15431</v>
      </c>
      <c r="C3290" s="109" t="s">
        <v>15433</v>
      </c>
      <c r="D3290" s="109" t="s">
        <v>15196</v>
      </c>
      <c r="E3290" s="109">
        <v>2878</v>
      </c>
      <c r="F3290" s="109" t="s">
        <v>14972</v>
      </c>
      <c r="G3290" s="109" t="s">
        <v>4855</v>
      </c>
      <c r="H3290" s="110">
        <v>482.7</v>
      </c>
      <c r="I3290" s="109" t="s">
        <v>14963</v>
      </c>
      <c r="J3290" s="109" t="s">
        <v>20096</v>
      </c>
      <c r="K3290" s="109" t="s">
        <v>15198</v>
      </c>
    </row>
    <row r="3291" spans="1:11" x14ac:dyDescent="0.25">
      <c r="A3291" t="s">
        <v>15480</v>
      </c>
      <c r="B3291" t="s">
        <v>15431</v>
      </c>
      <c r="C3291" t="s">
        <v>15433</v>
      </c>
      <c r="D3291" t="s">
        <v>15196</v>
      </c>
      <c r="E3291">
        <v>2878</v>
      </c>
      <c r="F3291" t="s">
        <v>14972</v>
      </c>
      <c r="G3291" t="s">
        <v>4855</v>
      </c>
      <c r="H3291" s="111">
        <v>274.61</v>
      </c>
      <c r="I3291" t="s">
        <v>14963</v>
      </c>
      <c r="J3291" t="s">
        <v>20096</v>
      </c>
      <c r="K3291" t="s">
        <v>15198</v>
      </c>
    </row>
    <row r="3292" spans="1:11" x14ac:dyDescent="0.25">
      <c r="A3292" s="109" t="s">
        <v>15482</v>
      </c>
      <c r="B3292" s="109" t="s">
        <v>15431</v>
      </c>
      <c r="C3292" s="109" t="s">
        <v>15433</v>
      </c>
      <c r="D3292" s="109" t="s">
        <v>15196</v>
      </c>
      <c r="E3292" s="109">
        <v>2878</v>
      </c>
      <c r="F3292" s="109" t="s">
        <v>14972</v>
      </c>
      <c r="G3292" s="109" t="s">
        <v>4855</v>
      </c>
      <c r="H3292" s="110">
        <v>7978.11</v>
      </c>
      <c r="I3292" s="109" t="s">
        <v>14963</v>
      </c>
      <c r="J3292" s="109" t="s">
        <v>20096</v>
      </c>
      <c r="K3292" s="109" t="s">
        <v>15198</v>
      </c>
    </row>
    <row r="3293" spans="1:11" x14ac:dyDescent="0.25">
      <c r="A3293" t="s">
        <v>15484</v>
      </c>
      <c r="B3293" t="s">
        <v>15431</v>
      </c>
      <c r="C3293" t="s">
        <v>15433</v>
      </c>
      <c r="D3293" t="s">
        <v>15196</v>
      </c>
      <c r="E3293">
        <v>2878</v>
      </c>
      <c r="F3293" t="s">
        <v>14972</v>
      </c>
      <c r="G3293" t="s">
        <v>4855</v>
      </c>
      <c r="H3293" s="111">
        <v>7978.11</v>
      </c>
      <c r="I3293" t="s">
        <v>14963</v>
      </c>
      <c r="J3293" t="s">
        <v>20096</v>
      </c>
      <c r="K3293" t="s">
        <v>15198</v>
      </c>
    </row>
    <row r="3294" spans="1:11" x14ac:dyDescent="0.25">
      <c r="A3294" s="109" t="s">
        <v>15486</v>
      </c>
      <c r="B3294" s="109" t="s">
        <v>15431</v>
      </c>
      <c r="C3294" s="109" t="s">
        <v>15433</v>
      </c>
      <c r="D3294" s="109" t="s">
        <v>15196</v>
      </c>
      <c r="E3294" s="109">
        <v>2878</v>
      </c>
      <c r="F3294" s="109" t="s">
        <v>14972</v>
      </c>
      <c r="G3294" s="109" t="s">
        <v>4855</v>
      </c>
      <c r="H3294" s="110">
        <v>2244.75</v>
      </c>
      <c r="I3294" s="109" t="s">
        <v>14963</v>
      </c>
      <c r="J3294" s="109" t="s">
        <v>20096</v>
      </c>
      <c r="K3294" s="109" t="s">
        <v>15198</v>
      </c>
    </row>
    <row r="3295" spans="1:11" x14ac:dyDescent="0.25">
      <c r="A3295" t="s">
        <v>15488</v>
      </c>
      <c r="B3295" t="s">
        <v>15431</v>
      </c>
      <c r="C3295" t="s">
        <v>15433</v>
      </c>
      <c r="D3295" t="s">
        <v>15196</v>
      </c>
      <c r="E3295">
        <v>2878</v>
      </c>
      <c r="F3295" t="s">
        <v>14972</v>
      </c>
      <c r="G3295" t="s">
        <v>4855</v>
      </c>
      <c r="H3295" s="111">
        <v>6575.66</v>
      </c>
      <c r="I3295" t="s">
        <v>14963</v>
      </c>
      <c r="J3295" t="s">
        <v>20096</v>
      </c>
      <c r="K3295" t="s">
        <v>15198</v>
      </c>
    </row>
    <row r="3296" spans="1:11" x14ac:dyDescent="0.25">
      <c r="A3296" s="109" t="s">
        <v>15490</v>
      </c>
      <c r="B3296" s="109" t="s">
        <v>15431</v>
      </c>
      <c r="C3296" s="109" t="s">
        <v>15433</v>
      </c>
      <c r="D3296" s="109" t="s">
        <v>15196</v>
      </c>
      <c r="E3296" s="109">
        <v>2878</v>
      </c>
      <c r="F3296" s="109" t="s">
        <v>14972</v>
      </c>
      <c r="G3296" s="109" t="s">
        <v>4855</v>
      </c>
      <c r="H3296" s="110">
        <v>7921.7</v>
      </c>
      <c r="I3296" s="109" t="s">
        <v>14963</v>
      </c>
      <c r="J3296" s="109" t="s">
        <v>20096</v>
      </c>
      <c r="K3296" s="109" t="s">
        <v>15198</v>
      </c>
    </row>
    <row r="3297" spans="1:11" x14ac:dyDescent="0.25">
      <c r="A3297" t="s">
        <v>15492</v>
      </c>
      <c r="B3297" t="s">
        <v>15431</v>
      </c>
      <c r="C3297" t="s">
        <v>15433</v>
      </c>
      <c r="D3297" t="s">
        <v>15196</v>
      </c>
      <c r="E3297">
        <v>2878</v>
      </c>
      <c r="F3297" t="s">
        <v>14972</v>
      </c>
      <c r="G3297" t="s">
        <v>4855</v>
      </c>
      <c r="H3297" s="111">
        <v>274.61</v>
      </c>
      <c r="I3297" t="s">
        <v>14963</v>
      </c>
      <c r="J3297" t="s">
        <v>20096</v>
      </c>
      <c r="K3297" t="s">
        <v>15198</v>
      </c>
    </row>
    <row r="3298" spans="1:11" x14ac:dyDescent="0.25">
      <c r="A3298" s="109" t="s">
        <v>15502</v>
      </c>
      <c r="B3298" s="109" t="s">
        <v>15431</v>
      </c>
      <c r="C3298" s="109" t="s">
        <v>15433</v>
      </c>
      <c r="D3298" s="109" t="s">
        <v>15196</v>
      </c>
      <c r="E3298" s="109">
        <v>2878</v>
      </c>
      <c r="F3298" s="109" t="s">
        <v>14972</v>
      </c>
      <c r="G3298" s="109" t="s">
        <v>4855</v>
      </c>
      <c r="H3298" s="110">
        <v>3613.7</v>
      </c>
      <c r="I3298" s="109" t="s">
        <v>14963</v>
      </c>
      <c r="J3298" s="109" t="s">
        <v>20096</v>
      </c>
      <c r="K3298" s="109" t="s">
        <v>15198</v>
      </c>
    </row>
    <row r="3299" spans="1:11" x14ac:dyDescent="0.25">
      <c r="A3299" t="s">
        <v>15494</v>
      </c>
      <c r="B3299" t="s">
        <v>15431</v>
      </c>
      <c r="C3299" t="s">
        <v>15433</v>
      </c>
      <c r="D3299" t="s">
        <v>15196</v>
      </c>
      <c r="E3299">
        <v>2878</v>
      </c>
      <c r="F3299" t="s">
        <v>14972</v>
      </c>
      <c r="G3299" t="s">
        <v>4855</v>
      </c>
      <c r="H3299" s="111">
        <v>5287.32</v>
      </c>
      <c r="I3299" t="s">
        <v>14963</v>
      </c>
      <c r="J3299" t="s">
        <v>20096</v>
      </c>
      <c r="K3299" t="s">
        <v>15198</v>
      </c>
    </row>
    <row r="3300" spans="1:11" x14ac:dyDescent="0.25">
      <c r="A3300" s="109" t="s">
        <v>15504</v>
      </c>
      <c r="B3300" s="109" t="s">
        <v>15431</v>
      </c>
      <c r="C3300" s="109" t="s">
        <v>15433</v>
      </c>
      <c r="D3300" s="109" t="s">
        <v>15196</v>
      </c>
      <c r="E3300" s="109">
        <v>2878</v>
      </c>
      <c r="F3300" s="109" t="s">
        <v>14972</v>
      </c>
      <c r="G3300" s="109" t="s">
        <v>4855</v>
      </c>
      <c r="H3300" s="110">
        <v>3613.7</v>
      </c>
      <c r="I3300" s="109" t="s">
        <v>14963</v>
      </c>
      <c r="J3300" s="109" t="s">
        <v>20096</v>
      </c>
      <c r="K3300" s="109" t="s">
        <v>15198</v>
      </c>
    </row>
    <row r="3301" spans="1:11" x14ac:dyDescent="0.25">
      <c r="A3301" t="s">
        <v>15496</v>
      </c>
      <c r="B3301" t="s">
        <v>15431</v>
      </c>
      <c r="C3301" t="s">
        <v>15433</v>
      </c>
      <c r="D3301" t="s">
        <v>15196</v>
      </c>
      <c r="E3301">
        <v>2878</v>
      </c>
      <c r="F3301" t="s">
        <v>14972</v>
      </c>
      <c r="G3301" t="s">
        <v>4855</v>
      </c>
      <c r="H3301" s="111">
        <v>7921.7</v>
      </c>
      <c r="I3301" t="s">
        <v>14963</v>
      </c>
      <c r="J3301" t="s">
        <v>20096</v>
      </c>
      <c r="K3301" t="s">
        <v>15198</v>
      </c>
    </row>
    <row r="3302" spans="1:11" x14ac:dyDescent="0.25">
      <c r="A3302" s="109" t="s">
        <v>15498</v>
      </c>
      <c r="B3302" s="109" t="s">
        <v>15431</v>
      </c>
      <c r="C3302" s="109" t="s">
        <v>15433</v>
      </c>
      <c r="D3302" s="109" t="s">
        <v>15196</v>
      </c>
      <c r="E3302" s="109">
        <v>2878</v>
      </c>
      <c r="F3302" s="109" t="s">
        <v>14972</v>
      </c>
      <c r="G3302" s="109" t="s">
        <v>4855</v>
      </c>
      <c r="H3302" s="110">
        <v>2329.27</v>
      </c>
      <c r="I3302" s="109" t="s">
        <v>14963</v>
      </c>
      <c r="J3302" s="109" t="s">
        <v>20096</v>
      </c>
      <c r="K3302" s="109" t="s">
        <v>15198</v>
      </c>
    </row>
    <row r="3303" spans="1:11" x14ac:dyDescent="0.25">
      <c r="A3303" t="s">
        <v>15506</v>
      </c>
      <c r="B3303" t="s">
        <v>15431</v>
      </c>
      <c r="C3303" t="s">
        <v>15433</v>
      </c>
      <c r="D3303" t="s">
        <v>15196</v>
      </c>
      <c r="E3303">
        <v>2878</v>
      </c>
      <c r="F3303" t="s">
        <v>14972</v>
      </c>
      <c r="G3303" t="s">
        <v>4855</v>
      </c>
      <c r="H3303" s="111">
        <v>2535.11</v>
      </c>
      <c r="I3303" t="s">
        <v>14963</v>
      </c>
      <c r="J3303" t="s">
        <v>20096</v>
      </c>
      <c r="K3303" t="s">
        <v>15198</v>
      </c>
    </row>
    <row r="3304" spans="1:11" x14ac:dyDescent="0.25">
      <c r="A3304" s="109" t="s">
        <v>15500</v>
      </c>
      <c r="B3304" s="109" t="s">
        <v>15431</v>
      </c>
      <c r="C3304" s="109" t="s">
        <v>15433</v>
      </c>
      <c r="D3304" s="109" t="s">
        <v>15196</v>
      </c>
      <c r="E3304" s="109">
        <v>2878</v>
      </c>
      <c r="F3304" s="109" t="s">
        <v>14972</v>
      </c>
      <c r="G3304" s="109" t="s">
        <v>4855</v>
      </c>
      <c r="H3304" s="110">
        <v>5609.07</v>
      </c>
      <c r="I3304" s="109" t="s">
        <v>14963</v>
      </c>
      <c r="J3304" s="109" t="s">
        <v>20096</v>
      </c>
      <c r="K3304" s="109" t="s">
        <v>15198</v>
      </c>
    </row>
    <row r="3305" spans="1:11" x14ac:dyDescent="0.25">
      <c r="A3305" t="s">
        <v>15508</v>
      </c>
      <c r="B3305" t="s">
        <v>15431</v>
      </c>
      <c r="C3305" t="s">
        <v>15433</v>
      </c>
      <c r="D3305" t="s">
        <v>15196</v>
      </c>
      <c r="E3305">
        <v>2878</v>
      </c>
      <c r="F3305" t="s">
        <v>14972</v>
      </c>
      <c r="G3305" t="s">
        <v>4855</v>
      </c>
      <c r="H3305" s="111">
        <v>2618.24</v>
      </c>
      <c r="I3305" t="s">
        <v>14963</v>
      </c>
      <c r="J3305" t="s">
        <v>20096</v>
      </c>
      <c r="K3305" t="s">
        <v>15198</v>
      </c>
    </row>
    <row r="3306" spans="1:11" x14ac:dyDescent="0.25">
      <c r="A3306" s="109" t="s">
        <v>21437</v>
      </c>
      <c r="B3306" s="109" t="s">
        <v>15409</v>
      </c>
      <c r="C3306" s="109" t="s">
        <v>15433</v>
      </c>
      <c r="D3306" s="109" t="s">
        <v>15196</v>
      </c>
      <c r="E3306" s="109">
        <v>3595</v>
      </c>
      <c r="F3306" s="109" t="s">
        <v>15090</v>
      </c>
      <c r="G3306" s="109" t="s">
        <v>4855</v>
      </c>
      <c r="H3306" s="110">
        <v>545.73</v>
      </c>
      <c r="I3306" s="109" t="s">
        <v>14963</v>
      </c>
      <c r="J3306" s="109" t="s">
        <v>20096</v>
      </c>
      <c r="K3306" s="109" t="s">
        <v>15198</v>
      </c>
    </row>
    <row r="3307" spans="1:11" x14ac:dyDescent="0.25">
      <c r="A3307" t="s">
        <v>21438</v>
      </c>
      <c r="B3307" t="s">
        <v>15409</v>
      </c>
      <c r="C3307" t="s">
        <v>15433</v>
      </c>
      <c r="D3307" t="s">
        <v>15196</v>
      </c>
      <c r="E3307">
        <v>3595</v>
      </c>
      <c r="F3307" t="s">
        <v>15090</v>
      </c>
      <c r="G3307" t="s">
        <v>4855</v>
      </c>
      <c r="H3307" s="111">
        <v>1893.33</v>
      </c>
      <c r="I3307" t="s">
        <v>14963</v>
      </c>
      <c r="J3307" t="s">
        <v>20096</v>
      </c>
      <c r="K3307" t="s">
        <v>15198</v>
      </c>
    </row>
    <row r="3308" spans="1:11" x14ac:dyDescent="0.25">
      <c r="A3308" s="109" t="s">
        <v>21439</v>
      </c>
      <c r="B3308" s="109" t="s">
        <v>15433</v>
      </c>
      <c r="C3308" s="109" t="s">
        <v>15433</v>
      </c>
      <c r="D3308" s="109" t="s">
        <v>15196</v>
      </c>
      <c r="E3308" s="109">
        <v>3897</v>
      </c>
      <c r="F3308" s="109" t="s">
        <v>15181</v>
      </c>
      <c r="G3308" s="109" t="s">
        <v>4855</v>
      </c>
      <c r="H3308" s="110">
        <v>1100</v>
      </c>
      <c r="I3308" s="109" t="s">
        <v>14963</v>
      </c>
      <c r="J3308" s="109" t="s">
        <v>20096</v>
      </c>
      <c r="K3308" s="109" t="s">
        <v>15198</v>
      </c>
    </row>
    <row r="3309" spans="1:11" x14ac:dyDescent="0.25">
      <c r="A3309" t="s">
        <v>21440</v>
      </c>
      <c r="B3309" t="s">
        <v>15433</v>
      </c>
      <c r="C3309" t="s">
        <v>15433</v>
      </c>
      <c r="D3309" t="s">
        <v>15196</v>
      </c>
      <c r="E3309">
        <v>4027</v>
      </c>
      <c r="F3309" t="s">
        <v>20709</v>
      </c>
      <c r="G3309" t="s">
        <v>4855</v>
      </c>
      <c r="H3309" s="111">
        <v>1150</v>
      </c>
      <c r="I3309" t="s">
        <v>14963</v>
      </c>
      <c r="J3309" t="s">
        <v>20096</v>
      </c>
      <c r="K3309" t="s">
        <v>15198</v>
      </c>
    </row>
    <row r="3310" spans="1:11" x14ac:dyDescent="0.25">
      <c r="A3310" s="109" t="s">
        <v>4855</v>
      </c>
      <c r="B3310" s="109" t="s">
        <v>15409</v>
      </c>
      <c r="C3310" s="109" t="s">
        <v>15433</v>
      </c>
      <c r="D3310" s="109" t="s">
        <v>15196</v>
      </c>
      <c r="E3310" s="109">
        <v>2811</v>
      </c>
      <c r="F3310" s="109" t="s">
        <v>21441</v>
      </c>
      <c r="G3310" s="109" t="s">
        <v>4855</v>
      </c>
      <c r="H3310" s="110">
        <v>1110</v>
      </c>
      <c r="I3310" s="109" t="s">
        <v>14963</v>
      </c>
      <c r="J3310" s="109" t="s">
        <v>20096</v>
      </c>
      <c r="K3310" s="109" t="s">
        <v>15198</v>
      </c>
    </row>
    <row r="3311" spans="1:11" x14ac:dyDescent="0.25">
      <c r="A3311" t="s">
        <v>21442</v>
      </c>
      <c r="B3311" t="s">
        <v>15433</v>
      </c>
      <c r="C3311" t="s">
        <v>15433</v>
      </c>
      <c r="D3311" t="s">
        <v>15196</v>
      </c>
      <c r="E3311">
        <v>3290</v>
      </c>
      <c r="F3311" t="s">
        <v>14921</v>
      </c>
      <c r="G3311" t="s">
        <v>4855</v>
      </c>
      <c r="H3311" s="111">
        <v>146.8</v>
      </c>
      <c r="I3311" t="s">
        <v>14919</v>
      </c>
      <c r="J3311" t="s">
        <v>20096</v>
      </c>
      <c r="K3311" t="s">
        <v>15198</v>
      </c>
    </row>
    <row r="3312" spans="1:11" x14ac:dyDescent="0.25">
      <c r="A3312" s="109" t="s">
        <v>21443</v>
      </c>
      <c r="B3312" s="109" t="s">
        <v>15409</v>
      </c>
      <c r="C3312" s="109" t="s">
        <v>15433</v>
      </c>
      <c r="D3312" s="109" t="s">
        <v>15196</v>
      </c>
      <c r="E3312" s="109">
        <v>3290</v>
      </c>
      <c r="F3312" s="109" t="s">
        <v>14921</v>
      </c>
      <c r="G3312" s="109" t="s">
        <v>4855</v>
      </c>
      <c r="H3312" s="110">
        <v>42357.3</v>
      </c>
      <c r="I3312" s="109" t="s">
        <v>14919</v>
      </c>
      <c r="J3312" s="109" t="s">
        <v>20096</v>
      </c>
      <c r="K3312" s="109" t="s">
        <v>15198</v>
      </c>
    </row>
    <row r="3313" spans="1:11" x14ac:dyDescent="0.25">
      <c r="A3313" t="s">
        <v>21444</v>
      </c>
      <c r="B3313" t="s">
        <v>15433</v>
      </c>
      <c r="C3313" t="s">
        <v>15433</v>
      </c>
      <c r="D3313" t="s">
        <v>15196</v>
      </c>
      <c r="E3313">
        <v>3325</v>
      </c>
      <c r="F3313" t="s">
        <v>14966</v>
      </c>
      <c r="G3313" t="s">
        <v>4855</v>
      </c>
      <c r="H3313" s="111">
        <v>23.8</v>
      </c>
      <c r="I3313" t="s">
        <v>14916</v>
      </c>
      <c r="J3313" t="s">
        <v>20096</v>
      </c>
      <c r="K3313" t="s">
        <v>14916</v>
      </c>
    </row>
    <row r="3314" spans="1:11" x14ac:dyDescent="0.25">
      <c r="A3314" s="109" t="s">
        <v>21445</v>
      </c>
      <c r="B3314" s="109" t="s">
        <v>15433</v>
      </c>
      <c r="C3314" s="109" t="s">
        <v>15433</v>
      </c>
      <c r="D3314" s="109" t="s">
        <v>15196</v>
      </c>
      <c r="E3314" s="109">
        <v>3643</v>
      </c>
      <c r="F3314" s="109" t="s">
        <v>14995</v>
      </c>
      <c r="G3314" s="109" t="s">
        <v>4855</v>
      </c>
      <c r="H3314" s="110">
        <v>59.8</v>
      </c>
      <c r="I3314" s="109" t="s">
        <v>14963</v>
      </c>
      <c r="J3314" s="109" t="s">
        <v>20096</v>
      </c>
      <c r="K3314" s="109" t="s">
        <v>15198</v>
      </c>
    </row>
    <row r="3315" spans="1:11" x14ac:dyDescent="0.25">
      <c r="A3315" t="s">
        <v>21446</v>
      </c>
      <c r="B3315" t="s">
        <v>15433</v>
      </c>
      <c r="C3315" t="s">
        <v>15433</v>
      </c>
      <c r="D3315" t="s">
        <v>15196</v>
      </c>
      <c r="E3315">
        <v>3348</v>
      </c>
      <c r="F3315" t="s">
        <v>14945</v>
      </c>
      <c r="G3315" t="s">
        <v>4855</v>
      </c>
      <c r="H3315" s="111">
        <v>43</v>
      </c>
      <c r="I3315" t="s">
        <v>14943</v>
      </c>
      <c r="J3315" t="s">
        <v>20096</v>
      </c>
      <c r="K3315" t="s">
        <v>15198</v>
      </c>
    </row>
    <row r="3316" spans="1:11" x14ac:dyDescent="0.25">
      <c r="A3316" s="109" t="s">
        <v>21447</v>
      </c>
      <c r="B3316" s="109" t="s">
        <v>15433</v>
      </c>
      <c r="C3316" s="109" t="s">
        <v>15433</v>
      </c>
      <c r="D3316" s="109" t="s">
        <v>15196</v>
      </c>
      <c r="E3316" s="109">
        <v>3325</v>
      </c>
      <c r="F3316" s="109" t="s">
        <v>14966</v>
      </c>
      <c r="G3316" s="109" t="s">
        <v>4855</v>
      </c>
      <c r="H3316" s="110">
        <v>10000</v>
      </c>
      <c r="I3316" s="109" t="s">
        <v>14916</v>
      </c>
      <c r="J3316" s="109" t="s">
        <v>20096</v>
      </c>
      <c r="K3316" s="109" t="s">
        <v>14916</v>
      </c>
    </row>
    <row r="3317" spans="1:11" x14ac:dyDescent="0.25">
      <c r="A3317" t="s">
        <v>21448</v>
      </c>
      <c r="B3317" t="s">
        <v>15409</v>
      </c>
      <c r="C3317" t="s">
        <v>15433</v>
      </c>
      <c r="D3317" t="s">
        <v>15196</v>
      </c>
      <c r="E3317">
        <v>3368</v>
      </c>
      <c r="F3317" t="s">
        <v>15177</v>
      </c>
      <c r="G3317" t="s">
        <v>4855</v>
      </c>
      <c r="H3317" s="111">
        <v>716.88</v>
      </c>
      <c r="I3317" t="s">
        <v>14963</v>
      </c>
      <c r="J3317" t="s">
        <v>20096</v>
      </c>
      <c r="K3317" t="s">
        <v>15198</v>
      </c>
    </row>
    <row r="3318" spans="1:11" x14ac:dyDescent="0.25">
      <c r="A3318" s="109" t="s">
        <v>21449</v>
      </c>
      <c r="B3318" s="109" t="s">
        <v>15433</v>
      </c>
      <c r="C3318" s="109" t="s">
        <v>15433</v>
      </c>
      <c r="D3318" s="109" t="s">
        <v>15196</v>
      </c>
      <c r="E3318" s="109">
        <v>3325</v>
      </c>
      <c r="F3318" s="109" t="s">
        <v>14966</v>
      </c>
      <c r="G3318" s="109" t="s">
        <v>4855</v>
      </c>
      <c r="H3318" s="110">
        <v>16014.94</v>
      </c>
      <c r="I3318" s="109" t="s">
        <v>14916</v>
      </c>
      <c r="J3318" s="109" t="s">
        <v>20096</v>
      </c>
      <c r="K3318" s="109" t="s">
        <v>14916</v>
      </c>
    </row>
    <row r="3319" spans="1:11" x14ac:dyDescent="0.25">
      <c r="A3319" t="s">
        <v>15510</v>
      </c>
      <c r="B3319" t="s">
        <v>15448</v>
      </c>
      <c r="C3319" t="s">
        <v>15511</v>
      </c>
      <c r="D3319" t="s">
        <v>15196</v>
      </c>
      <c r="E3319">
        <v>3354</v>
      </c>
      <c r="F3319" t="s">
        <v>14953</v>
      </c>
      <c r="G3319" t="s">
        <v>4855</v>
      </c>
      <c r="H3319" s="111">
        <v>332.7</v>
      </c>
      <c r="I3319" t="s">
        <v>14943</v>
      </c>
      <c r="J3319" t="s">
        <v>20096</v>
      </c>
      <c r="K3319" t="s">
        <v>15198</v>
      </c>
    </row>
    <row r="3320" spans="1:11" x14ac:dyDescent="0.25">
      <c r="A3320" s="109" t="s">
        <v>15512</v>
      </c>
      <c r="B3320" s="109" t="s">
        <v>15300</v>
      </c>
      <c r="C3320" s="109" t="s">
        <v>15511</v>
      </c>
      <c r="D3320" s="109" t="s">
        <v>15196</v>
      </c>
      <c r="E3320" s="109">
        <v>3492</v>
      </c>
      <c r="F3320" s="109" t="s">
        <v>14964</v>
      </c>
      <c r="G3320" s="109" t="s">
        <v>4855</v>
      </c>
      <c r="H3320" s="110">
        <v>284.7</v>
      </c>
      <c r="I3320" s="109" t="s">
        <v>14963</v>
      </c>
      <c r="J3320" s="109" t="s">
        <v>20096</v>
      </c>
      <c r="K3320" s="109" t="s">
        <v>15198</v>
      </c>
    </row>
    <row r="3321" spans="1:11" x14ac:dyDescent="0.25">
      <c r="A3321" t="s">
        <v>15513</v>
      </c>
      <c r="B3321" t="s">
        <v>15448</v>
      </c>
      <c r="C3321" t="s">
        <v>15511</v>
      </c>
      <c r="D3321" t="s">
        <v>15196</v>
      </c>
      <c r="E3321">
        <v>3497</v>
      </c>
      <c r="F3321" t="s">
        <v>14908</v>
      </c>
      <c r="G3321" t="s">
        <v>4855</v>
      </c>
      <c r="H3321" s="111">
        <v>18524.09</v>
      </c>
      <c r="I3321" t="s">
        <v>14904</v>
      </c>
      <c r="J3321" t="s">
        <v>20096</v>
      </c>
      <c r="K3321" t="s">
        <v>15198</v>
      </c>
    </row>
    <row r="3322" spans="1:11" x14ac:dyDescent="0.25">
      <c r="A3322" s="109" t="s">
        <v>15514</v>
      </c>
      <c r="B3322" s="109" t="s">
        <v>15448</v>
      </c>
      <c r="C3322" s="109" t="s">
        <v>15511</v>
      </c>
      <c r="D3322" s="109" t="s">
        <v>15196</v>
      </c>
      <c r="E3322" s="109">
        <v>3478</v>
      </c>
      <c r="F3322" s="109" t="s">
        <v>14903</v>
      </c>
      <c r="G3322" s="109" t="s">
        <v>4855</v>
      </c>
      <c r="H3322" s="110">
        <v>19886.09</v>
      </c>
      <c r="I3322" s="109" t="s">
        <v>14904</v>
      </c>
      <c r="J3322" s="109" t="s">
        <v>20096</v>
      </c>
      <c r="K3322" s="109" t="s">
        <v>15198</v>
      </c>
    </row>
    <row r="3323" spans="1:11" x14ac:dyDescent="0.25">
      <c r="A3323" t="s">
        <v>15515</v>
      </c>
      <c r="B3323" t="s">
        <v>15448</v>
      </c>
      <c r="C3323" t="s">
        <v>15511</v>
      </c>
      <c r="D3323" t="s">
        <v>15196</v>
      </c>
      <c r="E3323">
        <v>3478</v>
      </c>
      <c r="F3323" t="s">
        <v>14903</v>
      </c>
      <c r="G3323" t="s">
        <v>4855</v>
      </c>
      <c r="H3323" s="111">
        <v>23612.2</v>
      </c>
      <c r="I3323" t="s">
        <v>14904</v>
      </c>
      <c r="J3323" t="s">
        <v>20096</v>
      </c>
      <c r="K3323" t="s">
        <v>15198</v>
      </c>
    </row>
    <row r="3324" spans="1:11" x14ac:dyDescent="0.25">
      <c r="A3324" s="109" t="s">
        <v>15519</v>
      </c>
      <c r="B3324" s="109" t="s">
        <v>15448</v>
      </c>
      <c r="C3324" s="109" t="s">
        <v>15511</v>
      </c>
      <c r="D3324" s="109" t="s">
        <v>15196</v>
      </c>
      <c r="E3324" s="109">
        <v>3478</v>
      </c>
      <c r="F3324" s="109" t="s">
        <v>14903</v>
      </c>
      <c r="G3324" s="109" t="s">
        <v>4855</v>
      </c>
      <c r="H3324" s="110">
        <v>25461.75</v>
      </c>
      <c r="I3324" s="109" t="s">
        <v>14904</v>
      </c>
      <c r="J3324" s="109" t="s">
        <v>20096</v>
      </c>
      <c r="K3324" s="109" t="s">
        <v>15198</v>
      </c>
    </row>
    <row r="3325" spans="1:11" x14ac:dyDescent="0.25">
      <c r="A3325" t="s">
        <v>15520</v>
      </c>
      <c r="B3325" t="s">
        <v>15448</v>
      </c>
      <c r="C3325" t="s">
        <v>15511</v>
      </c>
      <c r="D3325" t="s">
        <v>15196</v>
      </c>
      <c r="E3325">
        <v>3478</v>
      </c>
      <c r="F3325" t="s">
        <v>14903</v>
      </c>
      <c r="G3325" t="s">
        <v>4855</v>
      </c>
      <c r="H3325" s="111">
        <v>21904.4</v>
      </c>
      <c r="I3325" t="s">
        <v>14904</v>
      </c>
      <c r="J3325" t="s">
        <v>20096</v>
      </c>
      <c r="K3325" t="s">
        <v>15198</v>
      </c>
    </row>
    <row r="3326" spans="1:11" x14ac:dyDescent="0.25">
      <c r="A3326" s="109" t="s">
        <v>15407</v>
      </c>
      <c r="B3326" s="109" t="s">
        <v>15300</v>
      </c>
      <c r="C3326" s="109" t="s">
        <v>15511</v>
      </c>
      <c r="D3326" s="109" t="s">
        <v>15196</v>
      </c>
      <c r="E3326" s="109">
        <v>3293</v>
      </c>
      <c r="F3326" s="109" t="s">
        <v>14954</v>
      </c>
      <c r="G3326" s="109" t="s">
        <v>4855</v>
      </c>
      <c r="H3326" s="110">
        <v>2234.83</v>
      </c>
      <c r="I3326" s="109" t="s">
        <v>14943</v>
      </c>
      <c r="J3326" s="109" t="s">
        <v>20096</v>
      </c>
      <c r="K3326" s="109" t="s">
        <v>15198</v>
      </c>
    </row>
    <row r="3327" spans="1:11" x14ac:dyDescent="0.25">
      <c r="A3327" t="s">
        <v>15521</v>
      </c>
      <c r="B3327" t="s">
        <v>15522</v>
      </c>
      <c r="C3327" t="s">
        <v>15511</v>
      </c>
      <c r="D3327" t="s">
        <v>15196</v>
      </c>
      <c r="E3327">
        <v>2838</v>
      </c>
      <c r="F3327" t="s">
        <v>1395</v>
      </c>
      <c r="G3327" t="s">
        <v>4855</v>
      </c>
      <c r="H3327" s="111">
        <v>1666.66</v>
      </c>
      <c r="I3327" t="s">
        <v>14943</v>
      </c>
      <c r="J3327" t="s">
        <v>20096</v>
      </c>
      <c r="K3327" t="s">
        <v>15198</v>
      </c>
    </row>
    <row r="3328" spans="1:11" x14ac:dyDescent="0.25">
      <c r="A3328" s="109" t="s">
        <v>15523</v>
      </c>
      <c r="B3328" s="109" t="s">
        <v>15524</v>
      </c>
      <c r="C3328" s="109" t="s">
        <v>15511</v>
      </c>
      <c r="D3328" s="109" t="s">
        <v>15196</v>
      </c>
      <c r="E3328" s="109">
        <v>3497</v>
      </c>
      <c r="F3328" s="109" t="s">
        <v>14908</v>
      </c>
      <c r="G3328" s="109" t="s">
        <v>4855</v>
      </c>
      <c r="H3328" s="110">
        <v>14106.01</v>
      </c>
      <c r="I3328" s="109" t="s">
        <v>14904</v>
      </c>
      <c r="J3328" s="109" t="s">
        <v>20096</v>
      </c>
      <c r="K3328" s="109" t="s">
        <v>15198</v>
      </c>
    </row>
    <row r="3329" spans="1:11" x14ac:dyDescent="0.25">
      <c r="A3329" t="s">
        <v>21450</v>
      </c>
      <c r="B3329" t="s">
        <v>15511</v>
      </c>
      <c r="C3329" t="s">
        <v>15511</v>
      </c>
      <c r="D3329" t="s">
        <v>15196</v>
      </c>
      <c r="E3329">
        <v>4072</v>
      </c>
      <c r="F3329" t="s">
        <v>21451</v>
      </c>
      <c r="G3329" t="s">
        <v>4855</v>
      </c>
      <c r="H3329" s="111">
        <v>320</v>
      </c>
      <c r="I3329" t="s">
        <v>14963</v>
      </c>
      <c r="J3329" t="s">
        <v>20096</v>
      </c>
      <c r="K3329" t="s">
        <v>15198</v>
      </c>
    </row>
    <row r="3330" spans="1:11" x14ac:dyDescent="0.25">
      <c r="A3330" s="109" t="s">
        <v>21452</v>
      </c>
      <c r="B3330" s="109" t="s">
        <v>15511</v>
      </c>
      <c r="C3330" s="109" t="s">
        <v>15511</v>
      </c>
      <c r="D3330" s="109" t="s">
        <v>15196</v>
      </c>
      <c r="E3330" s="109">
        <v>3715</v>
      </c>
      <c r="F3330" s="109" t="s">
        <v>20257</v>
      </c>
      <c r="G3330" s="109" t="s">
        <v>4855</v>
      </c>
      <c r="H3330" s="110">
        <v>38.7</v>
      </c>
      <c r="I3330" s="109" t="s">
        <v>14963</v>
      </c>
      <c r="J3330" s="109" t="s">
        <v>20096</v>
      </c>
      <c r="K3330" s="109" t="s">
        <v>15198</v>
      </c>
    </row>
    <row r="3331" spans="1:11" x14ac:dyDescent="0.25">
      <c r="A3331" t="s">
        <v>21453</v>
      </c>
      <c r="B3331" t="s">
        <v>15511</v>
      </c>
      <c r="C3331" t="s">
        <v>15511</v>
      </c>
      <c r="D3331" t="s">
        <v>15196</v>
      </c>
      <c r="E3331">
        <v>3325</v>
      </c>
      <c r="F3331" t="s">
        <v>14966</v>
      </c>
      <c r="G3331" t="s">
        <v>4855</v>
      </c>
      <c r="H3331" s="111">
        <v>15</v>
      </c>
      <c r="I3331" t="s">
        <v>14916</v>
      </c>
      <c r="J3331" t="s">
        <v>20096</v>
      </c>
      <c r="K3331" t="s">
        <v>14916</v>
      </c>
    </row>
    <row r="3332" spans="1:11" x14ac:dyDescent="0.25">
      <c r="A3332" s="109" t="s">
        <v>21454</v>
      </c>
      <c r="B3332" s="109" t="s">
        <v>15511</v>
      </c>
      <c r="C3332" s="109" t="s">
        <v>15511</v>
      </c>
      <c r="D3332" s="109" t="s">
        <v>15196</v>
      </c>
      <c r="E3332" s="109">
        <v>3442</v>
      </c>
      <c r="F3332" s="109" t="s">
        <v>20932</v>
      </c>
      <c r="G3332" s="109" t="s">
        <v>4855</v>
      </c>
      <c r="H3332" s="110">
        <v>70</v>
      </c>
      <c r="I3332" s="109" t="s">
        <v>14963</v>
      </c>
      <c r="J3332" s="109" t="s">
        <v>20096</v>
      </c>
      <c r="K3332" s="109" t="s">
        <v>15198</v>
      </c>
    </row>
    <row r="3333" spans="1:11" x14ac:dyDescent="0.25">
      <c r="A3333" t="s">
        <v>21455</v>
      </c>
      <c r="B3333" t="s">
        <v>15511</v>
      </c>
      <c r="C3333" t="s">
        <v>15511</v>
      </c>
      <c r="D3333" t="s">
        <v>15196</v>
      </c>
      <c r="E3333">
        <v>4059</v>
      </c>
      <c r="F3333" t="s">
        <v>21456</v>
      </c>
      <c r="G3333" t="s">
        <v>4855</v>
      </c>
      <c r="H3333" s="111">
        <v>1831.6</v>
      </c>
      <c r="I3333" t="s">
        <v>14963</v>
      </c>
      <c r="J3333" t="s">
        <v>20096</v>
      </c>
      <c r="K3333" t="s">
        <v>15198</v>
      </c>
    </row>
    <row r="3334" spans="1:11" x14ac:dyDescent="0.25">
      <c r="A3334" s="109" t="s">
        <v>15544</v>
      </c>
      <c r="B3334" s="109" t="s">
        <v>15545</v>
      </c>
      <c r="C3334" s="109" t="s">
        <v>15546</v>
      </c>
      <c r="D3334" s="109" t="s">
        <v>15196</v>
      </c>
      <c r="E3334" s="109">
        <v>3977</v>
      </c>
      <c r="F3334" s="109" t="s">
        <v>14978</v>
      </c>
      <c r="G3334" s="109" t="s">
        <v>4855</v>
      </c>
      <c r="H3334" s="110">
        <v>5863.8</v>
      </c>
      <c r="I3334" s="109" t="s">
        <v>14963</v>
      </c>
      <c r="J3334" s="109" t="s">
        <v>20096</v>
      </c>
      <c r="K3334" s="109" t="s">
        <v>15198</v>
      </c>
    </row>
    <row r="3335" spans="1:11" x14ac:dyDescent="0.25">
      <c r="A3335" t="s">
        <v>15548</v>
      </c>
      <c r="B3335" t="s">
        <v>15545</v>
      </c>
      <c r="C3335" t="s">
        <v>15546</v>
      </c>
      <c r="D3335" t="s">
        <v>15196</v>
      </c>
      <c r="E3335">
        <v>3977</v>
      </c>
      <c r="F3335" t="s">
        <v>14978</v>
      </c>
      <c r="G3335" t="s">
        <v>4855</v>
      </c>
      <c r="H3335" s="111">
        <v>17935.85</v>
      </c>
      <c r="I3335" t="s">
        <v>14963</v>
      </c>
      <c r="J3335" t="s">
        <v>20096</v>
      </c>
      <c r="K3335" t="s">
        <v>15198</v>
      </c>
    </row>
    <row r="3336" spans="1:11" x14ac:dyDescent="0.25">
      <c r="A3336" s="109" t="s">
        <v>15532</v>
      </c>
      <c r="B3336" s="109" t="s">
        <v>15533</v>
      </c>
      <c r="C3336" s="109" t="s">
        <v>15546</v>
      </c>
      <c r="D3336" s="109" t="s">
        <v>15196</v>
      </c>
      <c r="E3336" s="109">
        <v>3745</v>
      </c>
      <c r="F3336" s="109" t="s">
        <v>14924</v>
      </c>
      <c r="G3336" s="109" t="s">
        <v>4855</v>
      </c>
      <c r="H3336" s="110">
        <v>4734.47</v>
      </c>
      <c r="I3336" s="109" t="s">
        <v>14925</v>
      </c>
      <c r="J3336" s="109" t="s">
        <v>20096</v>
      </c>
      <c r="K3336" s="109" t="s">
        <v>15198</v>
      </c>
    </row>
    <row r="3337" spans="1:11" x14ac:dyDescent="0.25">
      <c r="A3337" t="s">
        <v>15535</v>
      </c>
      <c r="B3337" t="s">
        <v>15375</v>
      </c>
      <c r="C3337" t="s">
        <v>15546</v>
      </c>
      <c r="D3337" t="s">
        <v>15196</v>
      </c>
      <c r="E3337">
        <v>3854</v>
      </c>
      <c r="F3337" t="s">
        <v>14977</v>
      </c>
      <c r="G3337" t="s">
        <v>4855</v>
      </c>
      <c r="H3337" s="111">
        <v>6000</v>
      </c>
      <c r="I3337" t="s">
        <v>14963</v>
      </c>
      <c r="J3337" t="s">
        <v>20096</v>
      </c>
      <c r="K3337" t="s">
        <v>15198</v>
      </c>
    </row>
    <row r="3338" spans="1:11" x14ac:dyDescent="0.25">
      <c r="A3338" s="109" t="s">
        <v>15536</v>
      </c>
      <c r="B3338" s="109" t="s">
        <v>15300</v>
      </c>
      <c r="C3338" s="109" t="s">
        <v>15546</v>
      </c>
      <c r="D3338" s="109" t="s">
        <v>15196</v>
      </c>
      <c r="E3338" s="109">
        <v>3854</v>
      </c>
      <c r="F3338" s="109" t="s">
        <v>14977</v>
      </c>
      <c r="G3338" s="109" t="s">
        <v>4855</v>
      </c>
      <c r="H3338" s="110">
        <v>6000</v>
      </c>
      <c r="I3338" s="109" t="s">
        <v>14963</v>
      </c>
      <c r="J3338" s="109" t="s">
        <v>20096</v>
      </c>
      <c r="K3338" s="109" t="s">
        <v>15198</v>
      </c>
    </row>
    <row r="3339" spans="1:11" x14ac:dyDescent="0.25">
      <c r="A3339" t="s">
        <v>15537</v>
      </c>
      <c r="B3339" t="s">
        <v>15428</v>
      </c>
      <c r="C3339" t="s">
        <v>15546</v>
      </c>
      <c r="D3339" t="s">
        <v>15196</v>
      </c>
      <c r="E3339">
        <v>3854</v>
      </c>
      <c r="F3339" t="s">
        <v>14977</v>
      </c>
      <c r="G3339" t="s">
        <v>4855</v>
      </c>
      <c r="H3339" s="111">
        <v>6000</v>
      </c>
      <c r="I3339" t="s">
        <v>14963</v>
      </c>
      <c r="J3339" t="s">
        <v>20096</v>
      </c>
      <c r="K3339" t="s">
        <v>15198</v>
      </c>
    </row>
    <row r="3340" spans="1:11" x14ac:dyDescent="0.25">
      <c r="A3340" s="109" t="s">
        <v>15538</v>
      </c>
      <c r="B3340" s="109" t="s">
        <v>15268</v>
      </c>
      <c r="C3340" s="109" t="s">
        <v>15546</v>
      </c>
      <c r="D3340" s="109" t="s">
        <v>15196</v>
      </c>
      <c r="E3340" s="109">
        <v>3854</v>
      </c>
      <c r="F3340" s="109" t="s">
        <v>14977</v>
      </c>
      <c r="G3340" s="109" t="s">
        <v>4855</v>
      </c>
      <c r="H3340" s="110">
        <v>6000</v>
      </c>
      <c r="I3340" s="109" t="s">
        <v>14963</v>
      </c>
      <c r="J3340" s="109" t="s">
        <v>20096</v>
      </c>
      <c r="K3340" s="109" t="s">
        <v>15198</v>
      </c>
    </row>
    <row r="3341" spans="1:11" x14ac:dyDescent="0.25">
      <c r="A3341" t="s">
        <v>15525</v>
      </c>
      <c r="B3341" t="s">
        <v>15200</v>
      </c>
      <c r="C3341" t="s">
        <v>15546</v>
      </c>
      <c r="D3341" t="s">
        <v>15196</v>
      </c>
      <c r="E3341">
        <v>3407</v>
      </c>
      <c r="F3341" t="s">
        <v>14909</v>
      </c>
      <c r="G3341" t="s">
        <v>4855</v>
      </c>
      <c r="H3341" s="111">
        <v>1579.8</v>
      </c>
      <c r="I3341" t="s">
        <v>14904</v>
      </c>
      <c r="J3341" t="s">
        <v>20096</v>
      </c>
      <c r="K3341" t="s">
        <v>15198</v>
      </c>
    </row>
    <row r="3342" spans="1:11" x14ac:dyDescent="0.25">
      <c r="A3342" s="109" t="s">
        <v>15539</v>
      </c>
      <c r="B3342" s="109" t="s">
        <v>15281</v>
      </c>
      <c r="C3342" s="109" t="s">
        <v>15546</v>
      </c>
      <c r="D3342" s="109" t="s">
        <v>15196</v>
      </c>
      <c r="E3342" s="109">
        <v>3854</v>
      </c>
      <c r="F3342" s="109" t="s">
        <v>14977</v>
      </c>
      <c r="G3342" s="109" t="s">
        <v>4855</v>
      </c>
      <c r="H3342" s="110">
        <v>6000</v>
      </c>
      <c r="I3342" s="109" t="s">
        <v>14963</v>
      </c>
      <c r="J3342" s="109" t="s">
        <v>20096</v>
      </c>
      <c r="K3342" s="109" t="s">
        <v>15198</v>
      </c>
    </row>
    <row r="3343" spans="1:11" x14ac:dyDescent="0.25">
      <c r="A3343" t="s">
        <v>15527</v>
      </c>
      <c r="B3343" t="s">
        <v>15428</v>
      </c>
      <c r="C3343" t="s">
        <v>15546</v>
      </c>
      <c r="D3343" t="s">
        <v>15196</v>
      </c>
      <c r="E3343">
        <v>3863</v>
      </c>
      <c r="F3343" t="s">
        <v>14939</v>
      </c>
      <c r="G3343" t="s">
        <v>4855</v>
      </c>
      <c r="H3343" s="111">
        <v>482.2</v>
      </c>
      <c r="I3343" t="s">
        <v>14929</v>
      </c>
      <c r="J3343" t="s">
        <v>20096</v>
      </c>
      <c r="K3343" t="s">
        <v>15198</v>
      </c>
    </row>
    <row r="3344" spans="1:11" x14ac:dyDescent="0.25">
      <c r="A3344" s="109" t="s">
        <v>15540</v>
      </c>
      <c r="B3344" s="109" t="s">
        <v>15541</v>
      </c>
      <c r="C3344" s="109" t="s">
        <v>15546</v>
      </c>
      <c r="D3344" s="109" t="s">
        <v>15196</v>
      </c>
      <c r="E3344" s="109">
        <v>3695</v>
      </c>
      <c r="F3344" s="109" t="s">
        <v>15005</v>
      </c>
      <c r="G3344" s="109" t="s">
        <v>4855</v>
      </c>
      <c r="H3344" s="110">
        <v>2666.67</v>
      </c>
      <c r="I3344" s="109" t="s">
        <v>14963</v>
      </c>
      <c r="J3344" s="109" t="s">
        <v>20096</v>
      </c>
      <c r="K3344" s="109" t="s">
        <v>15198</v>
      </c>
    </row>
    <row r="3345" spans="1:11" x14ac:dyDescent="0.25">
      <c r="A3345" t="s">
        <v>15549</v>
      </c>
      <c r="B3345" t="s">
        <v>15550</v>
      </c>
      <c r="C3345" t="s">
        <v>15546</v>
      </c>
      <c r="D3345" t="s">
        <v>15196</v>
      </c>
      <c r="E3345">
        <v>3654</v>
      </c>
      <c r="F3345" t="s">
        <v>15010</v>
      </c>
      <c r="G3345" t="s">
        <v>4855</v>
      </c>
      <c r="H3345" s="111">
        <v>3051.2</v>
      </c>
      <c r="I3345" t="s">
        <v>14963</v>
      </c>
      <c r="J3345" t="s">
        <v>20096</v>
      </c>
      <c r="K3345" t="s">
        <v>15198</v>
      </c>
    </row>
    <row r="3346" spans="1:11" x14ac:dyDescent="0.25">
      <c r="A3346" s="109" t="s">
        <v>15552</v>
      </c>
      <c r="B3346" s="109" t="s">
        <v>15553</v>
      </c>
      <c r="C3346" s="109" t="s">
        <v>15546</v>
      </c>
      <c r="D3346" s="109" t="s">
        <v>15196</v>
      </c>
      <c r="E3346" s="109">
        <v>3737</v>
      </c>
      <c r="F3346" s="109" t="s">
        <v>15011</v>
      </c>
      <c r="G3346" s="109" t="s">
        <v>4855</v>
      </c>
      <c r="H3346" s="110">
        <v>200</v>
      </c>
      <c r="I3346" s="109" t="s">
        <v>14963</v>
      </c>
      <c r="J3346" s="109" t="s">
        <v>20096</v>
      </c>
      <c r="K3346" s="109" t="s">
        <v>15198</v>
      </c>
    </row>
    <row r="3347" spans="1:11" x14ac:dyDescent="0.25">
      <c r="A3347" t="s">
        <v>15543</v>
      </c>
      <c r="B3347" t="s">
        <v>15448</v>
      </c>
      <c r="C3347" t="s">
        <v>15546</v>
      </c>
      <c r="D3347" t="s">
        <v>15196</v>
      </c>
      <c r="E3347">
        <v>2987</v>
      </c>
      <c r="F3347" t="s">
        <v>1284</v>
      </c>
      <c r="G3347" t="s">
        <v>4855</v>
      </c>
      <c r="H3347" s="111">
        <v>375</v>
      </c>
      <c r="I3347" t="s">
        <v>14943</v>
      </c>
      <c r="J3347" t="s">
        <v>20096</v>
      </c>
      <c r="K3347" t="s">
        <v>15198</v>
      </c>
    </row>
    <row r="3348" spans="1:11" x14ac:dyDescent="0.25">
      <c r="A3348" s="109" t="s">
        <v>4855</v>
      </c>
      <c r="B3348" s="109" t="s">
        <v>15204</v>
      </c>
      <c r="C3348" s="109" t="s">
        <v>15546</v>
      </c>
      <c r="D3348" s="109" t="s">
        <v>15196</v>
      </c>
      <c r="E3348" s="109">
        <v>4345</v>
      </c>
      <c r="F3348" s="109" t="s">
        <v>15006</v>
      </c>
      <c r="G3348" s="109" t="s">
        <v>4855</v>
      </c>
      <c r="H3348" s="110">
        <v>1050</v>
      </c>
      <c r="I3348" s="109" t="s">
        <v>14963</v>
      </c>
      <c r="J3348" s="109" t="s">
        <v>20096</v>
      </c>
      <c r="K3348" s="109" t="s">
        <v>15198</v>
      </c>
    </row>
    <row r="3349" spans="1:11" x14ac:dyDescent="0.25">
      <c r="A3349" t="s">
        <v>4855</v>
      </c>
      <c r="B3349" t="s">
        <v>15204</v>
      </c>
      <c r="C3349" t="s">
        <v>15546</v>
      </c>
      <c r="D3349" t="s">
        <v>15196</v>
      </c>
      <c r="E3349">
        <v>4346</v>
      </c>
      <c r="F3349" t="s">
        <v>15007</v>
      </c>
      <c r="G3349" t="s">
        <v>4855</v>
      </c>
      <c r="H3349" s="111">
        <v>1050</v>
      </c>
      <c r="I3349" t="s">
        <v>14963</v>
      </c>
      <c r="J3349" t="s">
        <v>20096</v>
      </c>
      <c r="K3349" t="s">
        <v>15198</v>
      </c>
    </row>
    <row r="3350" spans="1:11" x14ac:dyDescent="0.25">
      <c r="A3350" s="109" t="s">
        <v>4855</v>
      </c>
      <c r="B3350" s="109" t="s">
        <v>15204</v>
      </c>
      <c r="C3350" s="109" t="s">
        <v>15546</v>
      </c>
      <c r="D3350" s="109" t="s">
        <v>15196</v>
      </c>
      <c r="E3350" s="109">
        <v>4266</v>
      </c>
      <c r="F3350" s="109" t="s">
        <v>15008</v>
      </c>
      <c r="G3350" s="109" t="s">
        <v>4855</v>
      </c>
      <c r="H3350" s="110">
        <v>3450</v>
      </c>
      <c r="I3350" s="109" t="s">
        <v>14963</v>
      </c>
      <c r="J3350" s="109" t="s">
        <v>20096</v>
      </c>
      <c r="K3350" s="109" t="s">
        <v>15198</v>
      </c>
    </row>
    <row r="3351" spans="1:11" x14ac:dyDescent="0.25">
      <c r="A3351" t="s">
        <v>4855</v>
      </c>
      <c r="B3351" t="s">
        <v>15204</v>
      </c>
      <c r="C3351" t="s">
        <v>15546</v>
      </c>
      <c r="D3351" t="s">
        <v>15196</v>
      </c>
      <c r="E3351">
        <v>4267</v>
      </c>
      <c r="F3351" t="s">
        <v>15009</v>
      </c>
      <c r="G3351" t="s">
        <v>4855</v>
      </c>
      <c r="H3351" s="111">
        <v>3450</v>
      </c>
      <c r="I3351" t="s">
        <v>14963</v>
      </c>
      <c r="J3351" t="s">
        <v>20096</v>
      </c>
      <c r="K3351" t="s">
        <v>15198</v>
      </c>
    </row>
    <row r="3352" spans="1:11" x14ac:dyDescent="0.25">
      <c r="A3352" s="109" t="s">
        <v>21457</v>
      </c>
      <c r="B3352" s="109" t="s">
        <v>15233</v>
      </c>
      <c r="C3352" s="109" t="s">
        <v>15546</v>
      </c>
      <c r="D3352" s="109" t="s">
        <v>15196</v>
      </c>
      <c r="E3352" s="109">
        <v>3369</v>
      </c>
      <c r="F3352" s="109" t="s">
        <v>14989</v>
      </c>
      <c r="G3352" s="109" t="s">
        <v>4855</v>
      </c>
      <c r="H3352" s="110">
        <v>1202.02</v>
      </c>
      <c r="I3352" s="109" t="s">
        <v>14963</v>
      </c>
      <c r="J3352" s="109" t="s">
        <v>20096</v>
      </c>
      <c r="K3352" s="109" t="s">
        <v>15198</v>
      </c>
    </row>
    <row r="3353" spans="1:11" x14ac:dyDescent="0.25">
      <c r="A3353" t="s">
        <v>15528</v>
      </c>
      <c r="B3353" t="s">
        <v>15470</v>
      </c>
      <c r="C3353" t="s">
        <v>15546</v>
      </c>
      <c r="D3353" t="s">
        <v>15196</v>
      </c>
      <c r="E3353">
        <v>3478</v>
      </c>
      <c r="F3353" t="s">
        <v>14903</v>
      </c>
      <c r="G3353" t="s">
        <v>4855</v>
      </c>
      <c r="H3353" s="111">
        <v>23585.2</v>
      </c>
      <c r="I3353" t="s">
        <v>14904</v>
      </c>
      <c r="J3353" t="s">
        <v>20096</v>
      </c>
      <c r="K3353" t="s">
        <v>15198</v>
      </c>
    </row>
    <row r="3354" spans="1:11" x14ac:dyDescent="0.25">
      <c r="A3354" s="109" t="s">
        <v>15529</v>
      </c>
      <c r="B3354" s="109" t="s">
        <v>15470</v>
      </c>
      <c r="C3354" s="109" t="s">
        <v>15546</v>
      </c>
      <c r="D3354" s="109" t="s">
        <v>15196</v>
      </c>
      <c r="E3354" s="109">
        <v>3478</v>
      </c>
      <c r="F3354" s="109" t="s">
        <v>14903</v>
      </c>
      <c r="G3354" s="109" t="s">
        <v>4855</v>
      </c>
      <c r="H3354" s="110">
        <v>23402.94</v>
      </c>
      <c r="I3354" s="109" t="s">
        <v>14904</v>
      </c>
      <c r="J3354" s="109" t="s">
        <v>20096</v>
      </c>
      <c r="K3354" s="109" t="s">
        <v>15198</v>
      </c>
    </row>
    <row r="3355" spans="1:11" x14ac:dyDescent="0.25">
      <c r="A3355" t="s">
        <v>15555</v>
      </c>
      <c r="B3355" t="s">
        <v>15263</v>
      </c>
      <c r="C3355" t="s">
        <v>15546</v>
      </c>
      <c r="D3355" t="s">
        <v>15196</v>
      </c>
      <c r="E3355">
        <v>3478</v>
      </c>
      <c r="F3355" t="s">
        <v>14903</v>
      </c>
      <c r="G3355" t="s">
        <v>4855</v>
      </c>
      <c r="H3355" s="111">
        <v>32461.71</v>
      </c>
      <c r="I3355" t="s">
        <v>14904</v>
      </c>
      <c r="J3355" t="s">
        <v>20096</v>
      </c>
      <c r="K3355" t="s">
        <v>15198</v>
      </c>
    </row>
    <row r="3356" spans="1:11" x14ac:dyDescent="0.25">
      <c r="A3356" s="109" t="s">
        <v>15556</v>
      </c>
      <c r="B3356" s="109" t="s">
        <v>15263</v>
      </c>
      <c r="C3356" s="109" t="s">
        <v>15546</v>
      </c>
      <c r="D3356" s="109" t="s">
        <v>15196</v>
      </c>
      <c r="E3356" s="109">
        <v>3478</v>
      </c>
      <c r="F3356" s="109" t="s">
        <v>14903</v>
      </c>
      <c r="G3356" s="109" t="s">
        <v>4855</v>
      </c>
      <c r="H3356" s="110">
        <v>20972.87</v>
      </c>
      <c r="I3356" s="109" t="s">
        <v>14904</v>
      </c>
      <c r="J3356" s="109" t="s">
        <v>20096</v>
      </c>
      <c r="K3356" s="109" t="s">
        <v>15198</v>
      </c>
    </row>
    <row r="3357" spans="1:11" x14ac:dyDescent="0.25">
      <c r="A3357" t="s">
        <v>15530</v>
      </c>
      <c r="B3357" t="s">
        <v>15531</v>
      </c>
      <c r="C3357" t="s">
        <v>15546</v>
      </c>
      <c r="D3357" t="s">
        <v>15196</v>
      </c>
      <c r="E3357">
        <v>3440</v>
      </c>
      <c r="F3357" t="s">
        <v>14928</v>
      </c>
      <c r="G3357" t="s">
        <v>4855</v>
      </c>
      <c r="H3357" s="111">
        <v>228.24</v>
      </c>
      <c r="I3357" t="s">
        <v>14929</v>
      </c>
      <c r="J3357" t="s">
        <v>20096</v>
      </c>
      <c r="K3357" t="s">
        <v>15198</v>
      </c>
    </row>
    <row r="3358" spans="1:11" x14ac:dyDescent="0.25">
      <c r="A3358" s="109" t="s">
        <v>15557</v>
      </c>
      <c r="B3358" s="109" t="s">
        <v>15553</v>
      </c>
      <c r="C3358" s="109" t="s">
        <v>15546</v>
      </c>
      <c r="D3358" s="109" t="s">
        <v>15196</v>
      </c>
      <c r="E3358" s="109">
        <v>3737</v>
      </c>
      <c r="F3358" s="109" t="s">
        <v>15011</v>
      </c>
      <c r="G3358" s="109" t="s">
        <v>4855</v>
      </c>
      <c r="H3358" s="110">
        <v>1050</v>
      </c>
      <c r="I3358" s="109" t="s">
        <v>14963</v>
      </c>
      <c r="J3358" s="109" t="s">
        <v>20096</v>
      </c>
      <c r="K3358" s="109" t="s">
        <v>15198</v>
      </c>
    </row>
    <row r="3359" spans="1:11" x14ac:dyDescent="0.25">
      <c r="A3359" t="s">
        <v>21458</v>
      </c>
      <c r="B3359" t="s">
        <v>15263</v>
      </c>
      <c r="C3359" t="s">
        <v>15546</v>
      </c>
      <c r="D3359" t="s">
        <v>15196</v>
      </c>
      <c r="E3359">
        <v>3694</v>
      </c>
      <c r="F3359" t="s">
        <v>14913</v>
      </c>
      <c r="G3359" t="s">
        <v>4855</v>
      </c>
      <c r="H3359" s="111">
        <v>3500</v>
      </c>
      <c r="I3359" t="s">
        <v>14914</v>
      </c>
      <c r="J3359" t="s">
        <v>20096</v>
      </c>
      <c r="K3359" t="s">
        <v>15198</v>
      </c>
    </row>
    <row r="3360" spans="1:11" x14ac:dyDescent="0.25">
      <c r="A3360" s="109" t="s">
        <v>21459</v>
      </c>
      <c r="B3360" s="109" t="s">
        <v>15263</v>
      </c>
      <c r="C3360" s="109" t="s">
        <v>15546</v>
      </c>
      <c r="D3360" s="109" t="s">
        <v>15196</v>
      </c>
      <c r="E3360" s="109">
        <v>3694</v>
      </c>
      <c r="F3360" s="109" t="s">
        <v>14913</v>
      </c>
      <c r="G3360" s="109" t="s">
        <v>4855</v>
      </c>
      <c r="H3360" s="110">
        <v>3500</v>
      </c>
      <c r="I3360" s="109" t="s">
        <v>14914</v>
      </c>
      <c r="J3360" s="109" t="s">
        <v>20096</v>
      </c>
      <c r="K3360" s="109" t="s">
        <v>15198</v>
      </c>
    </row>
    <row r="3361" spans="1:11" x14ac:dyDescent="0.25">
      <c r="A3361" t="s">
        <v>21460</v>
      </c>
      <c r="B3361" t="s">
        <v>15263</v>
      </c>
      <c r="C3361" t="s">
        <v>15546</v>
      </c>
      <c r="D3361" t="s">
        <v>15196</v>
      </c>
      <c r="E3361">
        <v>3694</v>
      </c>
      <c r="F3361" t="s">
        <v>14913</v>
      </c>
      <c r="G3361" t="s">
        <v>4855</v>
      </c>
      <c r="H3361" s="111">
        <v>3500</v>
      </c>
      <c r="I3361" t="s">
        <v>14914</v>
      </c>
      <c r="J3361" t="s">
        <v>20096</v>
      </c>
      <c r="K3361" t="s">
        <v>15198</v>
      </c>
    </row>
    <row r="3362" spans="1:11" x14ac:dyDescent="0.25">
      <c r="A3362" s="109" t="s">
        <v>21461</v>
      </c>
      <c r="B3362" s="109" t="s">
        <v>15263</v>
      </c>
      <c r="C3362" s="109" t="s">
        <v>15546</v>
      </c>
      <c r="D3362" s="109" t="s">
        <v>15196</v>
      </c>
      <c r="E3362" s="109">
        <v>3694</v>
      </c>
      <c r="F3362" s="109" t="s">
        <v>14913</v>
      </c>
      <c r="G3362" s="109" t="s">
        <v>4855</v>
      </c>
      <c r="H3362" s="110">
        <v>3500</v>
      </c>
      <c r="I3362" s="109" t="s">
        <v>14914</v>
      </c>
      <c r="J3362" s="109" t="s">
        <v>20096</v>
      </c>
      <c r="K3362" s="109" t="s">
        <v>15198</v>
      </c>
    </row>
    <row r="3363" spans="1:11" x14ac:dyDescent="0.25">
      <c r="A3363" t="s">
        <v>21462</v>
      </c>
      <c r="B3363" t="s">
        <v>15263</v>
      </c>
      <c r="C3363" t="s">
        <v>15546</v>
      </c>
      <c r="D3363" t="s">
        <v>15196</v>
      </c>
      <c r="E3363">
        <v>3694</v>
      </c>
      <c r="F3363" t="s">
        <v>14913</v>
      </c>
      <c r="G3363" t="s">
        <v>4855</v>
      </c>
      <c r="H3363" s="111">
        <v>3500</v>
      </c>
      <c r="I3363" t="s">
        <v>14914</v>
      </c>
      <c r="J3363" t="s">
        <v>20096</v>
      </c>
      <c r="K3363" t="s">
        <v>15198</v>
      </c>
    </row>
    <row r="3364" spans="1:11" x14ac:dyDescent="0.25">
      <c r="A3364" s="109" t="s">
        <v>21463</v>
      </c>
      <c r="B3364" s="109" t="s">
        <v>15263</v>
      </c>
      <c r="C3364" s="109" t="s">
        <v>15546</v>
      </c>
      <c r="D3364" s="109" t="s">
        <v>15196</v>
      </c>
      <c r="E3364" s="109">
        <v>3694</v>
      </c>
      <c r="F3364" s="109" t="s">
        <v>14913</v>
      </c>
      <c r="G3364" s="109" t="s">
        <v>4855</v>
      </c>
      <c r="H3364" s="110">
        <v>3500</v>
      </c>
      <c r="I3364" s="109" t="s">
        <v>14914</v>
      </c>
      <c r="J3364" s="109" t="s">
        <v>20096</v>
      </c>
      <c r="K3364" s="109" t="s">
        <v>15198</v>
      </c>
    </row>
    <row r="3365" spans="1:11" x14ac:dyDescent="0.25">
      <c r="A3365" t="s">
        <v>21464</v>
      </c>
      <c r="B3365" t="s">
        <v>15263</v>
      </c>
      <c r="C3365" t="s">
        <v>15546</v>
      </c>
      <c r="D3365" t="s">
        <v>15196</v>
      </c>
      <c r="E3365">
        <v>3694</v>
      </c>
      <c r="F3365" t="s">
        <v>14913</v>
      </c>
      <c r="G3365" t="s">
        <v>4855</v>
      </c>
      <c r="H3365" s="111">
        <v>3500</v>
      </c>
      <c r="I3365" t="s">
        <v>14914</v>
      </c>
      <c r="J3365" t="s">
        <v>20096</v>
      </c>
      <c r="K3365" t="s">
        <v>15198</v>
      </c>
    </row>
    <row r="3366" spans="1:11" x14ac:dyDescent="0.25">
      <c r="A3366" s="109" t="s">
        <v>21465</v>
      </c>
      <c r="B3366" s="109" t="s">
        <v>15263</v>
      </c>
      <c r="C3366" s="109" t="s">
        <v>15546</v>
      </c>
      <c r="D3366" s="109" t="s">
        <v>15196</v>
      </c>
      <c r="E3366" s="109">
        <v>3694</v>
      </c>
      <c r="F3366" s="109" t="s">
        <v>14913</v>
      </c>
      <c r="G3366" s="109" t="s">
        <v>4855</v>
      </c>
      <c r="H3366" s="110">
        <v>3500</v>
      </c>
      <c r="I3366" s="109" t="s">
        <v>14914</v>
      </c>
      <c r="J3366" s="109" t="s">
        <v>20096</v>
      </c>
      <c r="K3366" s="109" t="s">
        <v>15198</v>
      </c>
    </row>
    <row r="3367" spans="1:11" x14ac:dyDescent="0.25">
      <c r="A3367" t="s">
        <v>4855</v>
      </c>
      <c r="B3367" t="s">
        <v>15546</v>
      </c>
      <c r="C3367" t="s">
        <v>15546</v>
      </c>
      <c r="D3367" t="s">
        <v>15196</v>
      </c>
      <c r="E3367">
        <v>265</v>
      </c>
      <c r="F3367" t="s">
        <v>21466</v>
      </c>
      <c r="G3367" t="s">
        <v>4855</v>
      </c>
      <c r="H3367" s="111">
        <v>2519.96</v>
      </c>
      <c r="I3367" t="s">
        <v>14963</v>
      </c>
      <c r="J3367" t="s">
        <v>20096</v>
      </c>
      <c r="K3367" t="s">
        <v>15198</v>
      </c>
    </row>
    <row r="3368" spans="1:11" x14ac:dyDescent="0.25">
      <c r="A3368" s="109" t="s">
        <v>4855</v>
      </c>
      <c r="B3368" s="109" t="s">
        <v>15546</v>
      </c>
      <c r="C3368" s="109" t="s">
        <v>15546</v>
      </c>
      <c r="D3368" s="109" t="s">
        <v>15196</v>
      </c>
      <c r="E3368" s="109">
        <v>268</v>
      </c>
      <c r="F3368" s="109" t="s">
        <v>21467</v>
      </c>
      <c r="G3368" s="109" t="s">
        <v>4855</v>
      </c>
      <c r="H3368" s="110">
        <v>2399.97</v>
      </c>
      <c r="I3368" s="109" t="s">
        <v>14963</v>
      </c>
      <c r="J3368" s="109" t="s">
        <v>20096</v>
      </c>
      <c r="K3368" s="109" t="s">
        <v>15198</v>
      </c>
    </row>
    <row r="3369" spans="1:11" x14ac:dyDescent="0.25">
      <c r="A3369" t="s">
        <v>21468</v>
      </c>
      <c r="B3369" t="s">
        <v>15546</v>
      </c>
      <c r="C3369" t="s">
        <v>15546</v>
      </c>
      <c r="D3369" t="s">
        <v>15196</v>
      </c>
      <c r="E3369">
        <v>3325</v>
      </c>
      <c r="F3369" t="s">
        <v>14966</v>
      </c>
      <c r="G3369" t="s">
        <v>4855</v>
      </c>
      <c r="H3369" s="111">
        <v>19.2</v>
      </c>
      <c r="I3369" t="s">
        <v>14916</v>
      </c>
      <c r="J3369" t="s">
        <v>20096</v>
      </c>
      <c r="K3369" t="s">
        <v>14916</v>
      </c>
    </row>
    <row r="3370" spans="1:11" x14ac:dyDescent="0.25">
      <c r="A3370" s="109" t="s">
        <v>21469</v>
      </c>
      <c r="B3370" s="109" t="s">
        <v>15546</v>
      </c>
      <c r="C3370" s="109" t="s">
        <v>15546</v>
      </c>
      <c r="D3370" s="109" t="s">
        <v>15196</v>
      </c>
      <c r="E3370" s="109">
        <v>3706</v>
      </c>
      <c r="F3370" s="109" t="s">
        <v>15073</v>
      </c>
      <c r="G3370" s="109" t="s">
        <v>4855</v>
      </c>
      <c r="H3370" s="110">
        <v>270</v>
      </c>
      <c r="I3370" s="109" t="s">
        <v>14963</v>
      </c>
      <c r="J3370" s="109" t="s">
        <v>20096</v>
      </c>
      <c r="K3370" s="109" t="s">
        <v>15198</v>
      </c>
    </row>
    <row r="3371" spans="1:11" x14ac:dyDescent="0.25">
      <c r="A3371" t="s">
        <v>21470</v>
      </c>
      <c r="B3371" t="s">
        <v>15546</v>
      </c>
      <c r="C3371" t="s">
        <v>15546</v>
      </c>
      <c r="D3371" t="s">
        <v>15196</v>
      </c>
      <c r="E3371">
        <v>4073</v>
      </c>
      <c r="F3371" t="s">
        <v>21471</v>
      </c>
      <c r="G3371" t="s">
        <v>4855</v>
      </c>
      <c r="H3371" s="111">
        <v>4964.21</v>
      </c>
      <c r="I3371" t="s">
        <v>14963</v>
      </c>
      <c r="J3371" t="s">
        <v>20096</v>
      </c>
      <c r="K3371" t="s">
        <v>15198</v>
      </c>
    </row>
    <row r="3372" spans="1:11" x14ac:dyDescent="0.25">
      <c r="A3372" s="109" t="s">
        <v>21472</v>
      </c>
      <c r="B3372" s="109" t="s">
        <v>15546</v>
      </c>
      <c r="C3372" s="109" t="s">
        <v>15546</v>
      </c>
      <c r="D3372" s="109" t="s">
        <v>15196</v>
      </c>
      <c r="E3372" s="109">
        <v>3920</v>
      </c>
      <c r="F3372" s="109" t="s">
        <v>20130</v>
      </c>
      <c r="G3372" s="109" t="s">
        <v>4855</v>
      </c>
      <c r="H3372" s="110">
        <v>149.94</v>
      </c>
      <c r="I3372" s="109" t="s">
        <v>14963</v>
      </c>
      <c r="J3372" s="109" t="s">
        <v>20096</v>
      </c>
      <c r="K3372" s="109" t="s">
        <v>15198</v>
      </c>
    </row>
    <row r="3373" spans="1:11" x14ac:dyDescent="0.25">
      <c r="A3373" t="s">
        <v>21473</v>
      </c>
      <c r="B3373" t="s">
        <v>15546</v>
      </c>
      <c r="C3373" t="s">
        <v>15546</v>
      </c>
      <c r="D3373" t="s">
        <v>15196</v>
      </c>
      <c r="E3373">
        <v>3949</v>
      </c>
      <c r="F3373" t="s">
        <v>15085</v>
      </c>
      <c r="G3373" t="s">
        <v>4855</v>
      </c>
      <c r="H3373" s="111">
        <v>2000</v>
      </c>
      <c r="I3373" t="s">
        <v>14963</v>
      </c>
      <c r="J3373" t="s">
        <v>20096</v>
      </c>
      <c r="K3373" t="s">
        <v>15198</v>
      </c>
    </row>
    <row r="3374" spans="1:11" x14ac:dyDescent="0.25">
      <c r="A3374" s="109" t="s">
        <v>21474</v>
      </c>
      <c r="B3374" s="109" t="s">
        <v>15308</v>
      </c>
      <c r="C3374" s="109" t="s">
        <v>15562</v>
      </c>
      <c r="D3374" s="109" t="s">
        <v>15196</v>
      </c>
      <c r="E3374" s="109">
        <v>4046</v>
      </c>
      <c r="F3374" s="109" t="s">
        <v>15089</v>
      </c>
      <c r="G3374" s="109" t="s">
        <v>4855</v>
      </c>
      <c r="H3374" s="110">
        <v>30000</v>
      </c>
      <c r="I3374" s="109" t="s">
        <v>14963</v>
      </c>
      <c r="J3374" s="109" t="s">
        <v>20096</v>
      </c>
      <c r="K3374" s="109" t="s">
        <v>15198</v>
      </c>
    </row>
    <row r="3375" spans="1:11" x14ac:dyDescent="0.25">
      <c r="A3375" t="s">
        <v>21475</v>
      </c>
      <c r="B3375" t="s">
        <v>15195</v>
      </c>
      <c r="C3375" t="s">
        <v>15562</v>
      </c>
      <c r="D3375" t="s">
        <v>15196</v>
      </c>
      <c r="E3375">
        <v>3919</v>
      </c>
      <c r="F3375" t="s">
        <v>15034</v>
      </c>
      <c r="G3375" t="s">
        <v>4855</v>
      </c>
      <c r="H3375" s="111">
        <v>7640.57</v>
      </c>
      <c r="I3375" t="s">
        <v>14963</v>
      </c>
      <c r="J3375" t="s">
        <v>20096</v>
      </c>
      <c r="K3375" t="s">
        <v>15198</v>
      </c>
    </row>
    <row r="3376" spans="1:11" x14ac:dyDescent="0.25">
      <c r="A3376" s="109" t="s">
        <v>15561</v>
      </c>
      <c r="B3376" s="109" t="s">
        <v>15306</v>
      </c>
      <c r="C3376" s="109" t="s">
        <v>15562</v>
      </c>
      <c r="D3376" s="109" t="s">
        <v>15196</v>
      </c>
      <c r="E3376" s="109">
        <v>3855</v>
      </c>
      <c r="F3376" s="109" t="s">
        <v>14906</v>
      </c>
      <c r="G3376" s="109" t="s">
        <v>4855</v>
      </c>
      <c r="H3376" s="110">
        <v>12000</v>
      </c>
      <c r="I3376" s="109" t="s">
        <v>14904</v>
      </c>
      <c r="J3376" s="109" t="s">
        <v>20096</v>
      </c>
      <c r="K3376" s="109" t="s">
        <v>15198</v>
      </c>
    </row>
    <row r="3377" spans="1:11" x14ac:dyDescent="0.25">
      <c r="A3377" t="s">
        <v>15563</v>
      </c>
      <c r="B3377" t="s">
        <v>15306</v>
      </c>
      <c r="C3377" t="s">
        <v>15562</v>
      </c>
      <c r="D3377" t="s">
        <v>15196</v>
      </c>
      <c r="E3377">
        <v>3354</v>
      </c>
      <c r="F3377" t="s">
        <v>14953</v>
      </c>
      <c r="G3377" t="s">
        <v>4855</v>
      </c>
      <c r="H3377" s="111">
        <v>333</v>
      </c>
      <c r="I3377" t="s">
        <v>14943</v>
      </c>
      <c r="J3377" t="s">
        <v>20096</v>
      </c>
      <c r="K3377" t="s">
        <v>15198</v>
      </c>
    </row>
    <row r="3378" spans="1:11" x14ac:dyDescent="0.25">
      <c r="A3378" s="109" t="s">
        <v>21476</v>
      </c>
      <c r="B3378" s="109" t="s">
        <v>15317</v>
      </c>
      <c r="C3378" s="109" t="s">
        <v>15562</v>
      </c>
      <c r="D3378" s="109" t="s">
        <v>15196</v>
      </c>
      <c r="E3378" s="109">
        <v>2864</v>
      </c>
      <c r="F3378" s="109" t="s">
        <v>14918</v>
      </c>
      <c r="G3378" s="109" t="s">
        <v>4855</v>
      </c>
      <c r="H3378" s="110">
        <v>21113.23</v>
      </c>
      <c r="I3378" s="109" t="s">
        <v>14919</v>
      </c>
      <c r="J3378" s="109" t="s">
        <v>20096</v>
      </c>
      <c r="K3378" s="109" t="s">
        <v>15198</v>
      </c>
    </row>
    <row r="3379" spans="1:11" x14ac:dyDescent="0.25">
      <c r="A3379" t="s">
        <v>15564</v>
      </c>
      <c r="B3379" t="s">
        <v>15306</v>
      </c>
      <c r="C3379" t="s">
        <v>15562</v>
      </c>
      <c r="D3379" t="s">
        <v>15196</v>
      </c>
      <c r="E3379">
        <v>3478</v>
      </c>
      <c r="F3379" t="s">
        <v>14903</v>
      </c>
      <c r="G3379" t="s">
        <v>4855</v>
      </c>
      <c r="H3379" s="111">
        <v>30578.41</v>
      </c>
      <c r="I3379" t="s">
        <v>14904</v>
      </c>
      <c r="J3379" t="s">
        <v>20096</v>
      </c>
      <c r="K3379" t="s">
        <v>15198</v>
      </c>
    </row>
    <row r="3380" spans="1:11" x14ac:dyDescent="0.25">
      <c r="A3380" s="109" t="s">
        <v>15418</v>
      </c>
      <c r="B3380" s="109" t="s">
        <v>15268</v>
      </c>
      <c r="C3380" s="109" t="s">
        <v>15562</v>
      </c>
      <c r="D3380" s="109" t="s">
        <v>15196</v>
      </c>
      <c r="E3380" s="109">
        <v>3481</v>
      </c>
      <c r="F3380" s="109" t="s">
        <v>14905</v>
      </c>
      <c r="G3380" s="109" t="s">
        <v>4855</v>
      </c>
      <c r="H3380" s="110">
        <v>3024</v>
      </c>
      <c r="I3380" s="109" t="s">
        <v>14904</v>
      </c>
      <c r="J3380" s="109" t="s">
        <v>20096</v>
      </c>
      <c r="K3380" s="109" t="s">
        <v>15198</v>
      </c>
    </row>
    <row r="3381" spans="1:11" x14ac:dyDescent="0.25">
      <c r="A3381" t="s">
        <v>15419</v>
      </c>
      <c r="B3381" t="s">
        <v>15281</v>
      </c>
      <c r="C3381" t="s">
        <v>15562</v>
      </c>
      <c r="D3381" t="s">
        <v>15196</v>
      </c>
      <c r="E3381">
        <v>3481</v>
      </c>
      <c r="F3381" t="s">
        <v>14905</v>
      </c>
      <c r="G3381" t="s">
        <v>4855</v>
      </c>
      <c r="H3381" s="111">
        <v>3010.56</v>
      </c>
      <c r="I3381" t="s">
        <v>14904</v>
      </c>
      <c r="J3381" t="s">
        <v>20096</v>
      </c>
      <c r="K3381" t="s">
        <v>15198</v>
      </c>
    </row>
    <row r="3382" spans="1:11" x14ac:dyDescent="0.25">
      <c r="A3382" s="109" t="s">
        <v>15341</v>
      </c>
      <c r="B3382" s="109" t="s">
        <v>15268</v>
      </c>
      <c r="C3382" s="109" t="s">
        <v>15562</v>
      </c>
      <c r="D3382" s="109" t="s">
        <v>15196</v>
      </c>
      <c r="E3382" s="109">
        <v>3481</v>
      </c>
      <c r="F3382" s="109" t="s">
        <v>14905</v>
      </c>
      <c r="G3382" s="109" t="s">
        <v>4855</v>
      </c>
      <c r="H3382" s="110">
        <v>2909.76</v>
      </c>
      <c r="I3382" s="109" t="s">
        <v>14904</v>
      </c>
      <c r="J3382" s="109" t="s">
        <v>20096</v>
      </c>
      <c r="K3382" s="109" t="s">
        <v>15198</v>
      </c>
    </row>
    <row r="3383" spans="1:11" x14ac:dyDescent="0.25">
      <c r="A3383" t="s">
        <v>15420</v>
      </c>
      <c r="B3383" t="s">
        <v>15268</v>
      </c>
      <c r="C3383" t="s">
        <v>15562</v>
      </c>
      <c r="D3383" t="s">
        <v>15196</v>
      </c>
      <c r="E3383">
        <v>3481</v>
      </c>
      <c r="F3383" t="s">
        <v>14905</v>
      </c>
      <c r="G3383" t="s">
        <v>4855</v>
      </c>
      <c r="H3383" s="111">
        <v>2866.08</v>
      </c>
      <c r="I3383" t="s">
        <v>14904</v>
      </c>
      <c r="J3383" t="s">
        <v>20096</v>
      </c>
      <c r="K3383" t="s">
        <v>15198</v>
      </c>
    </row>
    <row r="3384" spans="1:11" x14ac:dyDescent="0.25">
      <c r="A3384" s="109" t="s">
        <v>15421</v>
      </c>
      <c r="B3384" s="109" t="s">
        <v>15281</v>
      </c>
      <c r="C3384" s="109" t="s">
        <v>15562</v>
      </c>
      <c r="D3384" s="109" t="s">
        <v>15196</v>
      </c>
      <c r="E3384" s="109">
        <v>3481</v>
      </c>
      <c r="F3384" s="109" t="s">
        <v>14905</v>
      </c>
      <c r="G3384" s="109" t="s">
        <v>4855</v>
      </c>
      <c r="H3384" s="110">
        <v>3020.64</v>
      </c>
      <c r="I3384" s="109" t="s">
        <v>14904</v>
      </c>
      <c r="J3384" s="109" t="s">
        <v>20096</v>
      </c>
      <c r="K3384" s="109" t="s">
        <v>15198</v>
      </c>
    </row>
    <row r="3385" spans="1:11" x14ac:dyDescent="0.25">
      <c r="A3385" t="s">
        <v>15422</v>
      </c>
      <c r="B3385" t="s">
        <v>15281</v>
      </c>
      <c r="C3385" t="s">
        <v>15562</v>
      </c>
      <c r="D3385" t="s">
        <v>15196</v>
      </c>
      <c r="E3385">
        <v>3481</v>
      </c>
      <c r="F3385" t="s">
        <v>14905</v>
      </c>
      <c r="G3385" t="s">
        <v>4855</v>
      </c>
      <c r="H3385" s="111">
        <v>3067.68</v>
      </c>
      <c r="I3385" t="s">
        <v>14904</v>
      </c>
      <c r="J3385" t="s">
        <v>20096</v>
      </c>
      <c r="K3385" t="s">
        <v>15198</v>
      </c>
    </row>
    <row r="3386" spans="1:11" x14ac:dyDescent="0.25">
      <c r="A3386" s="109" t="s">
        <v>15587</v>
      </c>
      <c r="B3386" s="109" t="s">
        <v>15300</v>
      </c>
      <c r="C3386" s="109" t="s">
        <v>15562</v>
      </c>
      <c r="D3386" s="109" t="s">
        <v>15196</v>
      </c>
      <c r="E3386" s="109">
        <v>3481</v>
      </c>
      <c r="F3386" s="109" t="s">
        <v>14905</v>
      </c>
      <c r="G3386" s="109" t="s">
        <v>4855</v>
      </c>
      <c r="H3386" s="110">
        <v>2911.44</v>
      </c>
      <c r="I3386" s="109" t="s">
        <v>14904</v>
      </c>
      <c r="J3386" s="109" t="s">
        <v>20096</v>
      </c>
      <c r="K3386" s="109" t="s">
        <v>15198</v>
      </c>
    </row>
    <row r="3387" spans="1:11" x14ac:dyDescent="0.25">
      <c r="A3387" t="s">
        <v>15588</v>
      </c>
      <c r="B3387" t="s">
        <v>15300</v>
      </c>
      <c r="C3387" t="s">
        <v>15562</v>
      </c>
      <c r="D3387" t="s">
        <v>15196</v>
      </c>
      <c r="E3387">
        <v>3481</v>
      </c>
      <c r="F3387" t="s">
        <v>14905</v>
      </c>
      <c r="G3387" t="s">
        <v>4855</v>
      </c>
      <c r="H3387" s="111">
        <v>3017.28</v>
      </c>
      <c r="I3387" t="s">
        <v>14904</v>
      </c>
      <c r="J3387" t="s">
        <v>20096</v>
      </c>
      <c r="K3387" t="s">
        <v>15198</v>
      </c>
    </row>
    <row r="3388" spans="1:11" x14ac:dyDescent="0.25">
      <c r="A3388" s="109" t="s">
        <v>15589</v>
      </c>
      <c r="B3388" s="109" t="s">
        <v>15300</v>
      </c>
      <c r="C3388" s="109" t="s">
        <v>15562</v>
      </c>
      <c r="D3388" s="109" t="s">
        <v>15196</v>
      </c>
      <c r="E3388" s="109">
        <v>3481</v>
      </c>
      <c r="F3388" s="109" t="s">
        <v>14905</v>
      </c>
      <c r="G3388" s="109" t="s">
        <v>4855</v>
      </c>
      <c r="H3388" s="110">
        <v>3032.4</v>
      </c>
      <c r="I3388" s="109" t="s">
        <v>14904</v>
      </c>
      <c r="J3388" s="109" t="s">
        <v>20096</v>
      </c>
      <c r="K3388" s="109" t="s">
        <v>15198</v>
      </c>
    </row>
    <row r="3389" spans="1:11" x14ac:dyDescent="0.25">
      <c r="A3389" t="s">
        <v>15590</v>
      </c>
      <c r="B3389" t="s">
        <v>15300</v>
      </c>
      <c r="C3389" t="s">
        <v>15562</v>
      </c>
      <c r="D3389" t="s">
        <v>15196</v>
      </c>
      <c r="E3389">
        <v>3481</v>
      </c>
      <c r="F3389" t="s">
        <v>14905</v>
      </c>
      <c r="G3389" t="s">
        <v>4855</v>
      </c>
      <c r="H3389" s="111">
        <v>2909.76</v>
      </c>
      <c r="I3389" t="s">
        <v>14904</v>
      </c>
      <c r="J3389" t="s">
        <v>20096</v>
      </c>
      <c r="K3389" t="s">
        <v>15198</v>
      </c>
    </row>
    <row r="3390" spans="1:11" x14ac:dyDescent="0.25">
      <c r="A3390" s="109" t="s">
        <v>15591</v>
      </c>
      <c r="B3390" s="109" t="s">
        <v>15300</v>
      </c>
      <c r="C3390" s="109" t="s">
        <v>15562</v>
      </c>
      <c r="D3390" s="109" t="s">
        <v>15196</v>
      </c>
      <c r="E3390" s="109">
        <v>3481</v>
      </c>
      <c r="F3390" s="109" t="s">
        <v>14905</v>
      </c>
      <c r="G3390" s="109" t="s">
        <v>4855</v>
      </c>
      <c r="H3390" s="110">
        <v>2961.84</v>
      </c>
      <c r="I3390" s="109" t="s">
        <v>14904</v>
      </c>
      <c r="J3390" s="109" t="s">
        <v>20096</v>
      </c>
      <c r="K3390" s="109" t="s">
        <v>15198</v>
      </c>
    </row>
    <row r="3391" spans="1:11" x14ac:dyDescent="0.25">
      <c r="A3391" t="s">
        <v>15466</v>
      </c>
      <c r="B3391" t="s">
        <v>15448</v>
      </c>
      <c r="C3391" t="s">
        <v>15562</v>
      </c>
      <c r="D3391" t="s">
        <v>15196</v>
      </c>
      <c r="E3391">
        <v>3481</v>
      </c>
      <c r="F3391" t="s">
        <v>14905</v>
      </c>
      <c r="G3391" t="s">
        <v>4855</v>
      </c>
      <c r="H3391" s="111">
        <v>2951.76</v>
      </c>
      <c r="I3391" t="s">
        <v>14904</v>
      </c>
      <c r="J3391" t="s">
        <v>20096</v>
      </c>
      <c r="K3391" t="s">
        <v>15198</v>
      </c>
    </row>
    <row r="3392" spans="1:11" x14ac:dyDescent="0.25">
      <c r="A3392" s="109" t="s">
        <v>15467</v>
      </c>
      <c r="B3392" s="109" t="s">
        <v>15448</v>
      </c>
      <c r="C3392" s="109" t="s">
        <v>15562</v>
      </c>
      <c r="D3392" s="109" t="s">
        <v>15196</v>
      </c>
      <c r="E3392" s="109">
        <v>3481</v>
      </c>
      <c r="F3392" s="109" t="s">
        <v>14905</v>
      </c>
      <c r="G3392" s="109" t="s">
        <v>4855</v>
      </c>
      <c r="H3392" s="110">
        <v>3113.04</v>
      </c>
      <c r="I3392" s="109" t="s">
        <v>14904</v>
      </c>
      <c r="J3392" s="109" t="s">
        <v>20096</v>
      </c>
      <c r="K3392" s="109" t="s">
        <v>15198</v>
      </c>
    </row>
    <row r="3393" spans="1:11" x14ac:dyDescent="0.25">
      <c r="A3393" t="s">
        <v>15468</v>
      </c>
      <c r="B3393" t="s">
        <v>15448</v>
      </c>
      <c r="C3393" t="s">
        <v>15562</v>
      </c>
      <c r="D3393" t="s">
        <v>15196</v>
      </c>
      <c r="E3393">
        <v>3481</v>
      </c>
      <c r="F3393" t="s">
        <v>14905</v>
      </c>
      <c r="G3393" t="s">
        <v>4855</v>
      </c>
      <c r="H3393" s="111">
        <v>3010.56</v>
      </c>
      <c r="I3393" t="s">
        <v>14904</v>
      </c>
      <c r="J3393" t="s">
        <v>20096</v>
      </c>
      <c r="K3393" t="s">
        <v>15198</v>
      </c>
    </row>
    <row r="3394" spans="1:11" x14ac:dyDescent="0.25">
      <c r="A3394" s="109" t="s">
        <v>15469</v>
      </c>
      <c r="B3394" s="109" t="s">
        <v>15470</v>
      </c>
      <c r="C3394" s="109" t="s">
        <v>15562</v>
      </c>
      <c r="D3394" s="109" t="s">
        <v>15196</v>
      </c>
      <c r="E3394" s="109">
        <v>3481</v>
      </c>
      <c r="F3394" s="109" t="s">
        <v>14905</v>
      </c>
      <c r="G3394" s="109" t="s">
        <v>4855</v>
      </c>
      <c r="H3394" s="110">
        <v>2867.76</v>
      </c>
      <c r="I3394" s="109" t="s">
        <v>14904</v>
      </c>
      <c r="J3394" s="109" t="s">
        <v>20096</v>
      </c>
      <c r="K3394" s="109" t="s">
        <v>15198</v>
      </c>
    </row>
    <row r="3395" spans="1:11" x14ac:dyDescent="0.25">
      <c r="A3395" t="s">
        <v>15471</v>
      </c>
      <c r="B3395" t="s">
        <v>15448</v>
      </c>
      <c r="C3395" t="s">
        <v>15562</v>
      </c>
      <c r="D3395" t="s">
        <v>15196</v>
      </c>
      <c r="E3395">
        <v>3481</v>
      </c>
      <c r="F3395" t="s">
        <v>14905</v>
      </c>
      <c r="G3395" t="s">
        <v>4855</v>
      </c>
      <c r="H3395" s="111">
        <v>3027.36</v>
      </c>
      <c r="I3395" t="s">
        <v>14904</v>
      </c>
      <c r="J3395" t="s">
        <v>20096</v>
      </c>
      <c r="K3395" t="s">
        <v>15198</v>
      </c>
    </row>
    <row r="3396" spans="1:11" x14ac:dyDescent="0.25">
      <c r="A3396" s="109" t="s">
        <v>15472</v>
      </c>
      <c r="B3396" s="109" t="s">
        <v>15470</v>
      </c>
      <c r="C3396" s="109" t="s">
        <v>15562</v>
      </c>
      <c r="D3396" s="109" t="s">
        <v>15196</v>
      </c>
      <c r="E3396" s="109">
        <v>3481</v>
      </c>
      <c r="F3396" s="109" t="s">
        <v>14905</v>
      </c>
      <c r="G3396" s="109" t="s">
        <v>4855</v>
      </c>
      <c r="H3396" s="110">
        <v>2923.2</v>
      </c>
      <c r="I3396" s="109" t="s">
        <v>14904</v>
      </c>
      <c r="J3396" s="109" t="s">
        <v>20096</v>
      </c>
      <c r="K3396" s="109" t="s">
        <v>15198</v>
      </c>
    </row>
    <row r="3397" spans="1:11" x14ac:dyDescent="0.25">
      <c r="A3397" t="s">
        <v>15568</v>
      </c>
      <c r="B3397" t="s">
        <v>15550</v>
      </c>
      <c r="C3397" t="s">
        <v>15562</v>
      </c>
      <c r="D3397" t="s">
        <v>15196</v>
      </c>
      <c r="E3397">
        <v>3643</v>
      </c>
      <c r="F3397" t="s">
        <v>14995</v>
      </c>
      <c r="G3397" t="s">
        <v>4855</v>
      </c>
      <c r="H3397" s="111">
        <v>5639.86</v>
      </c>
      <c r="I3397" t="s">
        <v>14963</v>
      </c>
      <c r="J3397" t="s">
        <v>20096</v>
      </c>
      <c r="K3397" t="s">
        <v>15198</v>
      </c>
    </row>
    <row r="3398" spans="1:11" x14ac:dyDescent="0.25">
      <c r="A3398" s="109" t="s">
        <v>15565</v>
      </c>
      <c r="B3398" s="109" t="s">
        <v>15566</v>
      </c>
      <c r="C3398" s="109" t="s">
        <v>15562</v>
      </c>
      <c r="D3398" s="109" t="s">
        <v>15196</v>
      </c>
      <c r="E3398" s="109">
        <v>3290</v>
      </c>
      <c r="F3398" s="109" t="s">
        <v>14921</v>
      </c>
      <c r="G3398" s="109" t="s">
        <v>4855</v>
      </c>
      <c r="H3398" s="110">
        <v>10740.68</v>
      </c>
      <c r="I3398" s="109" t="s">
        <v>14919</v>
      </c>
      <c r="J3398" s="109" t="s">
        <v>20096</v>
      </c>
      <c r="K3398" s="109" t="s">
        <v>15198</v>
      </c>
    </row>
    <row r="3399" spans="1:11" x14ac:dyDescent="0.25">
      <c r="A3399" t="s">
        <v>21477</v>
      </c>
      <c r="B3399" t="s">
        <v>15317</v>
      </c>
      <c r="C3399" t="s">
        <v>15562</v>
      </c>
      <c r="D3399" t="s">
        <v>15196</v>
      </c>
      <c r="E3399">
        <v>2846</v>
      </c>
      <c r="F3399" t="s">
        <v>14920</v>
      </c>
      <c r="G3399" t="s">
        <v>4855</v>
      </c>
      <c r="H3399" s="111">
        <v>96107.16</v>
      </c>
      <c r="I3399" t="s">
        <v>14919</v>
      </c>
      <c r="J3399" t="s">
        <v>20096</v>
      </c>
      <c r="K3399" t="s">
        <v>15198</v>
      </c>
    </row>
    <row r="3400" spans="1:11" x14ac:dyDescent="0.25">
      <c r="A3400" s="109" t="s">
        <v>21478</v>
      </c>
      <c r="B3400" s="109" t="s">
        <v>15387</v>
      </c>
      <c r="C3400" s="109" t="s">
        <v>15562</v>
      </c>
      <c r="D3400" s="109" t="s">
        <v>15196</v>
      </c>
      <c r="E3400" s="109">
        <v>3652</v>
      </c>
      <c r="F3400" s="109" t="s">
        <v>15113</v>
      </c>
      <c r="G3400" s="109" t="s">
        <v>4855</v>
      </c>
      <c r="H3400" s="110">
        <v>429.31</v>
      </c>
      <c r="I3400" s="109" t="s">
        <v>14963</v>
      </c>
      <c r="J3400" s="109" t="s">
        <v>20096</v>
      </c>
      <c r="K3400" s="109" t="s">
        <v>15198</v>
      </c>
    </row>
    <row r="3401" spans="1:11" x14ac:dyDescent="0.25">
      <c r="A3401" t="s">
        <v>15567</v>
      </c>
      <c r="B3401" t="s">
        <v>15553</v>
      </c>
      <c r="C3401" t="s">
        <v>15562</v>
      </c>
      <c r="D3401" t="s">
        <v>15196</v>
      </c>
      <c r="E3401">
        <v>3497</v>
      </c>
      <c r="F3401" t="s">
        <v>14908</v>
      </c>
      <c r="G3401" t="s">
        <v>4855</v>
      </c>
      <c r="H3401" s="111">
        <v>3526.5</v>
      </c>
      <c r="I3401" t="s">
        <v>14904</v>
      </c>
      <c r="J3401" t="s">
        <v>20096</v>
      </c>
      <c r="K3401" t="s">
        <v>15198</v>
      </c>
    </row>
    <row r="3402" spans="1:11" x14ac:dyDescent="0.25">
      <c r="A3402" s="109" t="s">
        <v>21479</v>
      </c>
      <c r="B3402" s="109" t="s">
        <v>15387</v>
      </c>
      <c r="C3402" s="109" t="s">
        <v>15562</v>
      </c>
      <c r="D3402" s="109" t="s">
        <v>15196</v>
      </c>
      <c r="E3402" s="109">
        <v>3652</v>
      </c>
      <c r="F3402" s="109" t="s">
        <v>15113</v>
      </c>
      <c r="G3402" s="109" t="s">
        <v>4855</v>
      </c>
      <c r="H3402" s="110">
        <v>99.8</v>
      </c>
      <c r="I3402" s="109" t="s">
        <v>14963</v>
      </c>
      <c r="J3402" s="109" t="s">
        <v>20096</v>
      </c>
      <c r="K3402" s="109" t="s">
        <v>15198</v>
      </c>
    </row>
    <row r="3403" spans="1:11" x14ac:dyDescent="0.25">
      <c r="A3403" t="s">
        <v>20785</v>
      </c>
      <c r="B3403" t="s">
        <v>15562</v>
      </c>
      <c r="C3403" t="s">
        <v>15562</v>
      </c>
      <c r="D3403" t="s">
        <v>15196</v>
      </c>
      <c r="E3403">
        <v>4075</v>
      </c>
      <c r="F3403" t="s">
        <v>21480</v>
      </c>
      <c r="G3403" t="s">
        <v>4855</v>
      </c>
      <c r="H3403" s="111">
        <v>280</v>
      </c>
      <c r="I3403" t="s">
        <v>14963</v>
      </c>
      <c r="J3403" t="s">
        <v>20096</v>
      </c>
      <c r="K3403" t="s">
        <v>15198</v>
      </c>
    </row>
    <row r="3404" spans="1:11" x14ac:dyDescent="0.25">
      <c r="A3404" s="109" t="s">
        <v>21481</v>
      </c>
      <c r="B3404" s="109" t="s">
        <v>15562</v>
      </c>
      <c r="C3404" s="109" t="s">
        <v>15562</v>
      </c>
      <c r="D3404" s="109" t="s">
        <v>15196</v>
      </c>
      <c r="E3404" s="109">
        <v>4075</v>
      </c>
      <c r="F3404" s="109" t="s">
        <v>21480</v>
      </c>
      <c r="G3404" s="109" t="s">
        <v>4855</v>
      </c>
      <c r="H3404" s="110">
        <v>1000</v>
      </c>
      <c r="I3404" s="109" t="s">
        <v>14963</v>
      </c>
      <c r="J3404" s="109" t="s">
        <v>20096</v>
      </c>
      <c r="K3404" s="109" t="s">
        <v>15198</v>
      </c>
    </row>
    <row r="3405" spans="1:11" x14ac:dyDescent="0.25">
      <c r="A3405" t="s">
        <v>21482</v>
      </c>
      <c r="B3405" t="s">
        <v>15409</v>
      </c>
      <c r="C3405" t="s">
        <v>15562</v>
      </c>
      <c r="D3405" t="s">
        <v>15196</v>
      </c>
      <c r="E3405">
        <v>3646</v>
      </c>
      <c r="F3405" t="s">
        <v>15095</v>
      </c>
      <c r="G3405" t="s">
        <v>4855</v>
      </c>
      <c r="H3405" s="111">
        <v>201.26</v>
      </c>
      <c r="I3405" t="s">
        <v>14963</v>
      </c>
      <c r="J3405" t="s">
        <v>20096</v>
      </c>
      <c r="K3405" t="s">
        <v>15198</v>
      </c>
    </row>
    <row r="3406" spans="1:11" x14ac:dyDescent="0.25">
      <c r="A3406" s="109" t="s">
        <v>21483</v>
      </c>
      <c r="B3406" s="109" t="s">
        <v>15308</v>
      </c>
      <c r="C3406" s="109" t="s">
        <v>15562</v>
      </c>
      <c r="D3406" s="109" t="s">
        <v>15196</v>
      </c>
      <c r="E3406" s="109">
        <v>3837</v>
      </c>
      <c r="F3406" s="109" t="s">
        <v>21484</v>
      </c>
      <c r="G3406" s="109" t="s">
        <v>4855</v>
      </c>
      <c r="H3406" s="110">
        <v>1700</v>
      </c>
      <c r="I3406" s="109" t="s">
        <v>14963</v>
      </c>
      <c r="J3406" s="109" t="s">
        <v>20096</v>
      </c>
      <c r="K3406" s="109" t="s">
        <v>15198</v>
      </c>
    </row>
    <row r="3407" spans="1:11" x14ac:dyDescent="0.25">
      <c r="A3407" t="s">
        <v>21485</v>
      </c>
      <c r="B3407" t="s">
        <v>15562</v>
      </c>
      <c r="C3407" t="s">
        <v>15562</v>
      </c>
      <c r="D3407" t="s">
        <v>15196</v>
      </c>
      <c r="E3407">
        <v>3646</v>
      </c>
      <c r="F3407" t="s">
        <v>15095</v>
      </c>
      <c r="G3407" t="s">
        <v>4855</v>
      </c>
      <c r="H3407" s="111">
        <v>6223.67</v>
      </c>
      <c r="I3407" t="s">
        <v>14963</v>
      </c>
      <c r="J3407" t="s">
        <v>20096</v>
      </c>
      <c r="K3407" t="s">
        <v>15198</v>
      </c>
    </row>
    <row r="3408" spans="1:11" x14ac:dyDescent="0.25">
      <c r="A3408" s="109" t="s">
        <v>21486</v>
      </c>
      <c r="B3408" s="109" t="s">
        <v>15562</v>
      </c>
      <c r="C3408" s="109" t="s">
        <v>15562</v>
      </c>
      <c r="D3408" s="109" t="s">
        <v>15196</v>
      </c>
      <c r="E3408" s="109">
        <v>2942</v>
      </c>
      <c r="F3408" s="109" t="s">
        <v>14973</v>
      </c>
      <c r="G3408" s="109" t="s">
        <v>4855</v>
      </c>
      <c r="H3408" s="110">
        <v>236.96</v>
      </c>
      <c r="I3408" s="109" t="s">
        <v>14963</v>
      </c>
      <c r="J3408" s="109" t="s">
        <v>20096</v>
      </c>
      <c r="K3408" s="109" t="s">
        <v>15198</v>
      </c>
    </row>
    <row r="3409" spans="1:11" x14ac:dyDescent="0.25">
      <c r="A3409" t="s">
        <v>21487</v>
      </c>
      <c r="B3409" t="s">
        <v>15562</v>
      </c>
      <c r="C3409" t="s">
        <v>15562</v>
      </c>
      <c r="D3409" t="s">
        <v>15196</v>
      </c>
      <c r="E3409">
        <v>2942</v>
      </c>
      <c r="F3409" t="s">
        <v>14973</v>
      </c>
      <c r="G3409" t="s">
        <v>4855</v>
      </c>
      <c r="H3409" s="111">
        <v>50.84</v>
      </c>
      <c r="I3409" t="s">
        <v>14963</v>
      </c>
      <c r="J3409" t="s">
        <v>20096</v>
      </c>
      <c r="K3409" t="s">
        <v>15198</v>
      </c>
    </row>
    <row r="3410" spans="1:11" x14ac:dyDescent="0.25">
      <c r="A3410" s="109" t="s">
        <v>21488</v>
      </c>
      <c r="B3410" s="109" t="s">
        <v>15562</v>
      </c>
      <c r="C3410" s="109" t="s">
        <v>15562</v>
      </c>
      <c r="D3410" s="109" t="s">
        <v>15196</v>
      </c>
      <c r="E3410" s="109">
        <v>3325</v>
      </c>
      <c r="F3410" s="109" t="s">
        <v>14966</v>
      </c>
      <c r="G3410" s="109" t="s">
        <v>4855</v>
      </c>
      <c r="H3410" s="110">
        <v>22</v>
      </c>
      <c r="I3410" s="109" t="s">
        <v>14916</v>
      </c>
      <c r="J3410" s="109" t="s">
        <v>20096</v>
      </c>
      <c r="K3410" s="109" t="s">
        <v>14916</v>
      </c>
    </row>
    <row r="3411" spans="1:11" x14ac:dyDescent="0.25">
      <c r="A3411" t="s">
        <v>21489</v>
      </c>
      <c r="B3411" t="s">
        <v>15562</v>
      </c>
      <c r="C3411" t="s">
        <v>15562</v>
      </c>
      <c r="D3411" t="s">
        <v>15196</v>
      </c>
      <c r="E3411">
        <v>4077</v>
      </c>
      <c r="F3411" t="s">
        <v>21490</v>
      </c>
      <c r="G3411" t="s">
        <v>4855</v>
      </c>
      <c r="H3411" s="111">
        <v>31600</v>
      </c>
      <c r="I3411" t="s">
        <v>14963</v>
      </c>
      <c r="J3411" t="s">
        <v>20096</v>
      </c>
      <c r="K3411" t="s">
        <v>15198</v>
      </c>
    </row>
    <row r="3412" spans="1:11" x14ac:dyDescent="0.25">
      <c r="A3412" s="109" t="s">
        <v>21491</v>
      </c>
      <c r="B3412" s="109" t="s">
        <v>15511</v>
      </c>
      <c r="C3412" s="109" t="s">
        <v>15562</v>
      </c>
      <c r="D3412" s="109" t="s">
        <v>15196</v>
      </c>
      <c r="E3412" s="109">
        <v>2895</v>
      </c>
      <c r="F3412" s="109" t="s">
        <v>21413</v>
      </c>
      <c r="G3412" s="109" t="s">
        <v>4855</v>
      </c>
      <c r="H3412" s="110">
        <v>937.91</v>
      </c>
      <c r="I3412" s="109" t="s">
        <v>14963</v>
      </c>
      <c r="J3412" s="109" t="s">
        <v>20096</v>
      </c>
      <c r="K3412" s="109" t="s">
        <v>15198</v>
      </c>
    </row>
    <row r="3413" spans="1:11" x14ac:dyDescent="0.25">
      <c r="A3413" t="s">
        <v>21492</v>
      </c>
      <c r="B3413" t="s">
        <v>15409</v>
      </c>
      <c r="C3413" t="s">
        <v>15562</v>
      </c>
      <c r="D3413" t="s">
        <v>15196</v>
      </c>
      <c r="E3413">
        <v>3496</v>
      </c>
      <c r="F3413" t="s">
        <v>15097</v>
      </c>
      <c r="G3413" t="s">
        <v>4855</v>
      </c>
      <c r="H3413" s="111">
        <v>192.6</v>
      </c>
      <c r="I3413" t="s">
        <v>14963</v>
      </c>
      <c r="J3413" t="s">
        <v>20096</v>
      </c>
      <c r="K3413" t="s">
        <v>15198</v>
      </c>
    </row>
    <row r="3414" spans="1:11" x14ac:dyDescent="0.25">
      <c r="A3414" s="109" t="s">
        <v>21493</v>
      </c>
      <c r="B3414" s="109" t="s">
        <v>15562</v>
      </c>
      <c r="C3414" s="109" t="s">
        <v>15562</v>
      </c>
      <c r="D3414" s="109" t="s">
        <v>15196</v>
      </c>
      <c r="E3414" s="109">
        <v>3893</v>
      </c>
      <c r="F3414" s="109" t="s">
        <v>20519</v>
      </c>
      <c r="G3414" s="109" t="s">
        <v>4855</v>
      </c>
      <c r="H3414" s="110">
        <v>610</v>
      </c>
      <c r="I3414" s="109" t="s">
        <v>14963</v>
      </c>
      <c r="J3414" s="109" t="s">
        <v>20096</v>
      </c>
      <c r="K3414" s="109" t="s">
        <v>15198</v>
      </c>
    </row>
    <row r="3415" spans="1:11" x14ac:dyDescent="0.25">
      <c r="A3415" t="s">
        <v>21494</v>
      </c>
      <c r="B3415" t="s">
        <v>15511</v>
      </c>
      <c r="C3415" t="s">
        <v>15562</v>
      </c>
      <c r="D3415" t="s">
        <v>15196</v>
      </c>
      <c r="E3415">
        <v>2797</v>
      </c>
      <c r="F3415" t="s">
        <v>14965</v>
      </c>
      <c r="G3415" t="s">
        <v>4855</v>
      </c>
      <c r="H3415" s="111">
        <v>1600</v>
      </c>
      <c r="I3415" t="s">
        <v>14963</v>
      </c>
      <c r="J3415" t="s">
        <v>20096</v>
      </c>
      <c r="K3415" t="s">
        <v>15198</v>
      </c>
    </row>
    <row r="3416" spans="1:11" x14ac:dyDescent="0.25">
      <c r="A3416" s="109" t="s">
        <v>21495</v>
      </c>
      <c r="B3416" s="109" t="s">
        <v>15511</v>
      </c>
      <c r="C3416" s="109" t="s">
        <v>15562</v>
      </c>
      <c r="D3416" s="109" t="s">
        <v>15196</v>
      </c>
      <c r="E3416" s="109">
        <v>2797</v>
      </c>
      <c r="F3416" s="109" t="s">
        <v>14965</v>
      </c>
      <c r="G3416" s="109" t="s">
        <v>4855</v>
      </c>
      <c r="H3416" s="110">
        <v>1600</v>
      </c>
      <c r="I3416" s="109" t="s">
        <v>14963</v>
      </c>
      <c r="J3416" s="109" t="s">
        <v>20096</v>
      </c>
      <c r="K3416" s="109" t="s">
        <v>15198</v>
      </c>
    </row>
    <row r="3417" spans="1:11" x14ac:dyDescent="0.25">
      <c r="A3417" t="s">
        <v>21496</v>
      </c>
      <c r="B3417" t="s">
        <v>15562</v>
      </c>
      <c r="C3417" t="s">
        <v>15562</v>
      </c>
      <c r="D3417" t="s">
        <v>15196</v>
      </c>
      <c r="E3417">
        <v>3949</v>
      </c>
      <c r="F3417" t="s">
        <v>15085</v>
      </c>
      <c r="G3417" t="s">
        <v>4855</v>
      </c>
      <c r="H3417" s="111">
        <v>570</v>
      </c>
      <c r="I3417" t="s">
        <v>14963</v>
      </c>
      <c r="J3417" t="s">
        <v>20096</v>
      </c>
      <c r="K3417" t="s">
        <v>15198</v>
      </c>
    </row>
    <row r="3418" spans="1:11" x14ac:dyDescent="0.25">
      <c r="A3418" s="109" t="s">
        <v>21497</v>
      </c>
      <c r="B3418" s="109" t="s">
        <v>15562</v>
      </c>
      <c r="C3418" s="109" t="s">
        <v>15562</v>
      </c>
      <c r="D3418" s="109" t="s">
        <v>15196</v>
      </c>
      <c r="E3418" s="109">
        <v>3300</v>
      </c>
      <c r="F3418" s="109" t="s">
        <v>14946</v>
      </c>
      <c r="G3418" s="109" t="s">
        <v>4855</v>
      </c>
      <c r="H3418" s="110">
        <v>80</v>
      </c>
      <c r="I3418" s="109" t="s">
        <v>14943</v>
      </c>
      <c r="J3418" s="109" t="s">
        <v>20096</v>
      </c>
      <c r="K3418" s="109" t="s">
        <v>15198</v>
      </c>
    </row>
    <row r="3419" spans="1:11" x14ac:dyDescent="0.25">
      <c r="A3419" t="s">
        <v>21498</v>
      </c>
      <c r="B3419" t="s">
        <v>15409</v>
      </c>
      <c r="C3419" t="s">
        <v>15562</v>
      </c>
      <c r="D3419" t="s">
        <v>15196</v>
      </c>
      <c r="E3419">
        <v>3496</v>
      </c>
      <c r="F3419" t="s">
        <v>15097</v>
      </c>
      <c r="G3419" t="s">
        <v>4855</v>
      </c>
      <c r="H3419" s="111">
        <v>606.69</v>
      </c>
      <c r="I3419" t="s">
        <v>14963</v>
      </c>
      <c r="J3419" t="s">
        <v>20096</v>
      </c>
      <c r="K3419" t="s">
        <v>15198</v>
      </c>
    </row>
    <row r="3420" spans="1:11" x14ac:dyDescent="0.25">
      <c r="A3420" s="109" t="s">
        <v>21499</v>
      </c>
      <c r="B3420" s="109" t="s">
        <v>15511</v>
      </c>
      <c r="C3420" s="109" t="s">
        <v>15562</v>
      </c>
      <c r="D3420" s="109" t="s">
        <v>15196</v>
      </c>
      <c r="E3420" s="109">
        <v>2797</v>
      </c>
      <c r="F3420" s="109" t="s">
        <v>14965</v>
      </c>
      <c r="G3420" s="109" t="s">
        <v>4855</v>
      </c>
      <c r="H3420" s="110">
        <v>1000</v>
      </c>
      <c r="I3420" s="109" t="s">
        <v>14963</v>
      </c>
      <c r="J3420" s="109" t="s">
        <v>20096</v>
      </c>
      <c r="K3420" s="109" t="s">
        <v>15198</v>
      </c>
    </row>
    <row r="3421" spans="1:11" x14ac:dyDescent="0.25">
      <c r="A3421" t="s">
        <v>21500</v>
      </c>
      <c r="B3421" t="s">
        <v>15511</v>
      </c>
      <c r="C3421" t="s">
        <v>15562</v>
      </c>
      <c r="D3421" t="s">
        <v>15196</v>
      </c>
      <c r="E3421">
        <v>2797</v>
      </c>
      <c r="F3421" t="s">
        <v>14965</v>
      </c>
      <c r="G3421" t="s">
        <v>4855</v>
      </c>
      <c r="H3421" s="111">
        <v>1600</v>
      </c>
      <c r="I3421" t="s">
        <v>14963</v>
      </c>
      <c r="J3421" t="s">
        <v>20096</v>
      </c>
      <c r="K3421" t="s">
        <v>15198</v>
      </c>
    </row>
    <row r="3422" spans="1:11" x14ac:dyDescent="0.25">
      <c r="A3422" s="109" t="s">
        <v>21501</v>
      </c>
      <c r="B3422" s="109" t="s">
        <v>15511</v>
      </c>
      <c r="C3422" s="109" t="s">
        <v>15562</v>
      </c>
      <c r="D3422" s="109" t="s">
        <v>15196</v>
      </c>
      <c r="E3422" s="109">
        <v>2797</v>
      </c>
      <c r="F3422" s="109" t="s">
        <v>14965</v>
      </c>
      <c r="G3422" s="109" t="s">
        <v>4855</v>
      </c>
      <c r="H3422" s="110">
        <v>1600</v>
      </c>
      <c r="I3422" s="109" t="s">
        <v>14963</v>
      </c>
      <c r="J3422" s="109" t="s">
        <v>20096</v>
      </c>
      <c r="K3422" s="109" t="s">
        <v>15198</v>
      </c>
    </row>
    <row r="3423" spans="1:11" x14ac:dyDescent="0.25">
      <c r="A3423" t="s">
        <v>21502</v>
      </c>
      <c r="B3423" t="s">
        <v>15511</v>
      </c>
      <c r="C3423" t="s">
        <v>15562</v>
      </c>
      <c r="D3423" t="s">
        <v>15196</v>
      </c>
      <c r="E3423">
        <v>2797</v>
      </c>
      <c r="F3423" t="s">
        <v>14965</v>
      </c>
      <c r="G3423" t="s">
        <v>4855</v>
      </c>
      <c r="H3423" s="111">
        <v>1000</v>
      </c>
      <c r="I3423" t="s">
        <v>14963</v>
      </c>
      <c r="J3423" t="s">
        <v>20096</v>
      </c>
      <c r="K3423" t="s">
        <v>15198</v>
      </c>
    </row>
    <row r="3424" spans="1:11" x14ac:dyDescent="0.25">
      <c r="A3424" s="109" t="s">
        <v>21503</v>
      </c>
      <c r="B3424" s="109" t="s">
        <v>15511</v>
      </c>
      <c r="C3424" s="109" t="s">
        <v>15562</v>
      </c>
      <c r="D3424" s="109" t="s">
        <v>15196</v>
      </c>
      <c r="E3424" s="109">
        <v>2797</v>
      </c>
      <c r="F3424" s="109" t="s">
        <v>14965</v>
      </c>
      <c r="G3424" s="109" t="s">
        <v>4855</v>
      </c>
      <c r="H3424" s="110">
        <v>1600</v>
      </c>
      <c r="I3424" s="109" t="s">
        <v>14963</v>
      </c>
      <c r="J3424" s="109" t="s">
        <v>20096</v>
      </c>
      <c r="K3424" s="109" t="s">
        <v>15198</v>
      </c>
    </row>
    <row r="3425" spans="1:11" x14ac:dyDescent="0.25">
      <c r="A3425" t="s">
        <v>21504</v>
      </c>
      <c r="B3425" t="s">
        <v>15511</v>
      </c>
      <c r="C3425" t="s">
        <v>15562</v>
      </c>
      <c r="D3425" t="s">
        <v>15196</v>
      </c>
      <c r="E3425">
        <v>2797</v>
      </c>
      <c r="F3425" t="s">
        <v>14965</v>
      </c>
      <c r="G3425" t="s">
        <v>4855</v>
      </c>
      <c r="H3425" s="111">
        <v>1600</v>
      </c>
      <c r="I3425" t="s">
        <v>14963</v>
      </c>
      <c r="J3425" t="s">
        <v>20096</v>
      </c>
      <c r="K3425" t="s">
        <v>15198</v>
      </c>
    </row>
    <row r="3426" spans="1:11" x14ac:dyDescent="0.25">
      <c r="A3426" s="109" t="s">
        <v>21505</v>
      </c>
      <c r="B3426" s="109" t="s">
        <v>15511</v>
      </c>
      <c r="C3426" s="109" t="s">
        <v>15562</v>
      </c>
      <c r="D3426" s="109" t="s">
        <v>15196</v>
      </c>
      <c r="E3426" s="109">
        <v>2797</v>
      </c>
      <c r="F3426" s="109" t="s">
        <v>14965</v>
      </c>
      <c r="G3426" s="109" t="s">
        <v>4855</v>
      </c>
      <c r="H3426" s="110">
        <v>1600</v>
      </c>
      <c r="I3426" s="109" t="s">
        <v>14963</v>
      </c>
      <c r="J3426" s="109" t="s">
        <v>20096</v>
      </c>
      <c r="K3426" s="109" t="s">
        <v>15198</v>
      </c>
    </row>
    <row r="3427" spans="1:11" x14ac:dyDescent="0.25">
      <c r="A3427" t="s">
        <v>21506</v>
      </c>
      <c r="B3427" t="s">
        <v>15511</v>
      </c>
      <c r="C3427" t="s">
        <v>15562</v>
      </c>
      <c r="D3427" t="s">
        <v>15196</v>
      </c>
      <c r="E3427">
        <v>2797</v>
      </c>
      <c r="F3427" t="s">
        <v>14965</v>
      </c>
      <c r="G3427" t="s">
        <v>4855</v>
      </c>
      <c r="H3427" s="111">
        <v>1600</v>
      </c>
      <c r="I3427" t="s">
        <v>14963</v>
      </c>
      <c r="J3427" t="s">
        <v>20096</v>
      </c>
      <c r="K3427" t="s">
        <v>15198</v>
      </c>
    </row>
    <row r="3428" spans="1:11" x14ac:dyDescent="0.25">
      <c r="A3428" s="109" t="s">
        <v>21507</v>
      </c>
      <c r="B3428" s="109" t="s">
        <v>15511</v>
      </c>
      <c r="C3428" s="109" t="s">
        <v>15562</v>
      </c>
      <c r="D3428" s="109" t="s">
        <v>15196</v>
      </c>
      <c r="E3428" s="109">
        <v>2797</v>
      </c>
      <c r="F3428" s="109" t="s">
        <v>14965</v>
      </c>
      <c r="G3428" s="109" t="s">
        <v>4855</v>
      </c>
      <c r="H3428" s="110">
        <v>1600</v>
      </c>
      <c r="I3428" s="109" t="s">
        <v>14963</v>
      </c>
      <c r="J3428" s="109" t="s">
        <v>20096</v>
      </c>
      <c r="K3428" s="109" t="s">
        <v>15198</v>
      </c>
    </row>
    <row r="3429" spans="1:11" x14ac:dyDescent="0.25">
      <c r="A3429" t="s">
        <v>21508</v>
      </c>
      <c r="B3429" t="s">
        <v>15511</v>
      </c>
      <c r="C3429" t="s">
        <v>15562</v>
      </c>
      <c r="D3429" t="s">
        <v>15196</v>
      </c>
      <c r="E3429">
        <v>2797</v>
      </c>
      <c r="F3429" t="s">
        <v>14965</v>
      </c>
      <c r="G3429" t="s">
        <v>4855</v>
      </c>
      <c r="H3429" s="111">
        <v>1600</v>
      </c>
      <c r="I3429" t="s">
        <v>14963</v>
      </c>
      <c r="J3429" t="s">
        <v>20096</v>
      </c>
      <c r="K3429" t="s">
        <v>15198</v>
      </c>
    </row>
    <row r="3430" spans="1:11" x14ac:dyDescent="0.25">
      <c r="A3430" s="109" t="s">
        <v>21509</v>
      </c>
      <c r="B3430" s="109" t="s">
        <v>15511</v>
      </c>
      <c r="C3430" s="109" t="s">
        <v>15562</v>
      </c>
      <c r="D3430" s="109" t="s">
        <v>15196</v>
      </c>
      <c r="E3430" s="109">
        <v>2797</v>
      </c>
      <c r="F3430" s="109" t="s">
        <v>14965</v>
      </c>
      <c r="G3430" s="109" t="s">
        <v>4855</v>
      </c>
      <c r="H3430" s="110">
        <v>1600</v>
      </c>
      <c r="I3430" s="109" t="s">
        <v>14963</v>
      </c>
      <c r="J3430" s="109" t="s">
        <v>20096</v>
      </c>
      <c r="K3430" s="109" t="s">
        <v>15198</v>
      </c>
    </row>
    <row r="3431" spans="1:11" x14ac:dyDescent="0.25">
      <c r="A3431" t="s">
        <v>21510</v>
      </c>
      <c r="B3431" t="s">
        <v>15511</v>
      </c>
      <c r="C3431" t="s">
        <v>15562</v>
      </c>
      <c r="D3431" t="s">
        <v>15196</v>
      </c>
      <c r="E3431">
        <v>2797</v>
      </c>
      <c r="F3431" t="s">
        <v>14965</v>
      </c>
      <c r="G3431" t="s">
        <v>4855</v>
      </c>
      <c r="H3431" s="111">
        <v>1600</v>
      </c>
      <c r="I3431" t="s">
        <v>14963</v>
      </c>
      <c r="J3431" t="s">
        <v>20096</v>
      </c>
      <c r="K3431" t="s">
        <v>15198</v>
      </c>
    </row>
    <row r="3432" spans="1:11" x14ac:dyDescent="0.25">
      <c r="A3432" s="109" t="s">
        <v>21511</v>
      </c>
      <c r="B3432" s="109" t="s">
        <v>15409</v>
      </c>
      <c r="C3432" s="109" t="s">
        <v>15562</v>
      </c>
      <c r="D3432" s="109" t="s">
        <v>15196</v>
      </c>
      <c r="E3432" s="109">
        <v>3496</v>
      </c>
      <c r="F3432" s="109" t="s">
        <v>15097</v>
      </c>
      <c r="G3432" s="109" t="s">
        <v>4855</v>
      </c>
      <c r="H3432" s="110">
        <v>173.34</v>
      </c>
      <c r="I3432" s="109" t="s">
        <v>14963</v>
      </c>
      <c r="J3432" s="109" t="s">
        <v>20096</v>
      </c>
      <c r="K3432" s="109" t="s">
        <v>15198</v>
      </c>
    </row>
    <row r="3433" spans="1:11" x14ac:dyDescent="0.25">
      <c r="A3433" t="s">
        <v>21512</v>
      </c>
      <c r="B3433" t="s">
        <v>15511</v>
      </c>
      <c r="C3433" t="s">
        <v>15562</v>
      </c>
      <c r="D3433" t="s">
        <v>15196</v>
      </c>
      <c r="E3433">
        <v>2797</v>
      </c>
      <c r="F3433" t="s">
        <v>14965</v>
      </c>
      <c r="G3433" t="s">
        <v>4855</v>
      </c>
      <c r="H3433" s="111">
        <v>1600</v>
      </c>
      <c r="I3433" t="s">
        <v>14963</v>
      </c>
      <c r="J3433" t="s">
        <v>20096</v>
      </c>
      <c r="K3433" t="s">
        <v>15198</v>
      </c>
    </row>
    <row r="3434" spans="1:11" x14ac:dyDescent="0.25">
      <c r="A3434" s="109" t="s">
        <v>21513</v>
      </c>
      <c r="B3434" s="109" t="s">
        <v>15409</v>
      </c>
      <c r="C3434" s="109" t="s">
        <v>15562</v>
      </c>
      <c r="D3434" s="109" t="s">
        <v>15196</v>
      </c>
      <c r="E3434" s="109">
        <v>3496</v>
      </c>
      <c r="F3434" s="109" t="s">
        <v>15097</v>
      </c>
      <c r="G3434" s="109" t="s">
        <v>4855</v>
      </c>
      <c r="H3434" s="110">
        <v>173.34</v>
      </c>
      <c r="I3434" s="109" t="s">
        <v>14963</v>
      </c>
      <c r="J3434" s="109" t="s">
        <v>20096</v>
      </c>
      <c r="K3434" s="109" t="s">
        <v>15198</v>
      </c>
    </row>
    <row r="3435" spans="1:11" x14ac:dyDescent="0.25">
      <c r="A3435" t="s">
        <v>21514</v>
      </c>
      <c r="B3435" t="s">
        <v>15511</v>
      </c>
      <c r="C3435" t="s">
        <v>15562</v>
      </c>
      <c r="D3435" t="s">
        <v>15196</v>
      </c>
      <c r="E3435">
        <v>2797</v>
      </c>
      <c r="F3435" t="s">
        <v>14965</v>
      </c>
      <c r="G3435" t="s">
        <v>4855</v>
      </c>
      <c r="H3435" s="111">
        <v>1600</v>
      </c>
      <c r="I3435" t="s">
        <v>14963</v>
      </c>
      <c r="J3435" t="s">
        <v>20096</v>
      </c>
      <c r="K3435" t="s">
        <v>15198</v>
      </c>
    </row>
    <row r="3436" spans="1:11" x14ac:dyDescent="0.25">
      <c r="A3436" s="109" t="s">
        <v>21515</v>
      </c>
      <c r="B3436" s="109" t="s">
        <v>15511</v>
      </c>
      <c r="C3436" s="109" t="s">
        <v>15562</v>
      </c>
      <c r="D3436" s="109" t="s">
        <v>15196</v>
      </c>
      <c r="E3436" s="109">
        <v>2797</v>
      </c>
      <c r="F3436" s="109" t="s">
        <v>14965</v>
      </c>
      <c r="G3436" s="109" t="s">
        <v>4855</v>
      </c>
      <c r="H3436" s="110">
        <v>1600</v>
      </c>
      <c r="I3436" s="109" t="s">
        <v>14963</v>
      </c>
      <c r="J3436" s="109" t="s">
        <v>20096</v>
      </c>
      <c r="K3436" s="109" t="s">
        <v>15198</v>
      </c>
    </row>
    <row r="3437" spans="1:11" x14ac:dyDescent="0.25">
      <c r="A3437" t="s">
        <v>21516</v>
      </c>
      <c r="B3437" t="s">
        <v>15511</v>
      </c>
      <c r="C3437" t="s">
        <v>15562</v>
      </c>
      <c r="D3437" t="s">
        <v>15196</v>
      </c>
      <c r="E3437">
        <v>2797</v>
      </c>
      <c r="F3437" t="s">
        <v>14965</v>
      </c>
      <c r="G3437" t="s">
        <v>4855</v>
      </c>
      <c r="H3437" s="111">
        <v>1600</v>
      </c>
      <c r="I3437" t="s">
        <v>14963</v>
      </c>
      <c r="J3437" t="s">
        <v>20096</v>
      </c>
      <c r="K3437" t="s">
        <v>15198</v>
      </c>
    </row>
    <row r="3438" spans="1:11" x14ac:dyDescent="0.25">
      <c r="A3438" s="109" t="s">
        <v>21517</v>
      </c>
      <c r="B3438" s="109" t="s">
        <v>15511</v>
      </c>
      <c r="C3438" s="109" t="s">
        <v>15562</v>
      </c>
      <c r="D3438" s="109" t="s">
        <v>15196</v>
      </c>
      <c r="E3438" s="109">
        <v>2797</v>
      </c>
      <c r="F3438" s="109" t="s">
        <v>14965</v>
      </c>
      <c r="G3438" s="109" t="s">
        <v>4855</v>
      </c>
      <c r="H3438" s="110">
        <v>1600</v>
      </c>
      <c r="I3438" s="109" t="s">
        <v>14963</v>
      </c>
      <c r="J3438" s="109" t="s">
        <v>20096</v>
      </c>
      <c r="K3438" s="109" t="s">
        <v>15198</v>
      </c>
    </row>
    <row r="3439" spans="1:11" x14ac:dyDescent="0.25">
      <c r="A3439" t="s">
        <v>21518</v>
      </c>
      <c r="B3439" t="s">
        <v>15511</v>
      </c>
      <c r="C3439" t="s">
        <v>15562</v>
      </c>
      <c r="D3439" t="s">
        <v>15196</v>
      </c>
      <c r="E3439">
        <v>2797</v>
      </c>
      <c r="F3439" t="s">
        <v>14965</v>
      </c>
      <c r="G3439" t="s">
        <v>4855</v>
      </c>
      <c r="H3439" s="111">
        <v>1600</v>
      </c>
      <c r="I3439" t="s">
        <v>14963</v>
      </c>
      <c r="J3439" t="s">
        <v>20096</v>
      </c>
      <c r="K3439" t="s">
        <v>15198</v>
      </c>
    </row>
    <row r="3440" spans="1:11" x14ac:dyDescent="0.25">
      <c r="A3440" s="109" t="s">
        <v>21519</v>
      </c>
      <c r="B3440" s="109" t="s">
        <v>15511</v>
      </c>
      <c r="C3440" s="109" t="s">
        <v>15562</v>
      </c>
      <c r="D3440" s="109" t="s">
        <v>15196</v>
      </c>
      <c r="E3440" s="109">
        <v>2797</v>
      </c>
      <c r="F3440" s="109" t="s">
        <v>14965</v>
      </c>
      <c r="G3440" s="109" t="s">
        <v>4855</v>
      </c>
      <c r="H3440" s="110">
        <v>1600</v>
      </c>
      <c r="I3440" s="109" t="s">
        <v>14963</v>
      </c>
      <c r="J3440" s="109" t="s">
        <v>20096</v>
      </c>
      <c r="K3440" s="109" t="s">
        <v>15198</v>
      </c>
    </row>
    <row r="3441" spans="1:11" x14ac:dyDescent="0.25">
      <c r="A3441" t="s">
        <v>21520</v>
      </c>
      <c r="B3441" t="s">
        <v>15511</v>
      </c>
      <c r="C3441" t="s">
        <v>15562</v>
      </c>
      <c r="D3441" t="s">
        <v>15196</v>
      </c>
      <c r="E3441">
        <v>2797</v>
      </c>
      <c r="F3441" t="s">
        <v>14965</v>
      </c>
      <c r="G3441" t="s">
        <v>4855</v>
      </c>
      <c r="H3441" s="111">
        <v>1600</v>
      </c>
      <c r="I3441" t="s">
        <v>14963</v>
      </c>
      <c r="J3441" t="s">
        <v>20096</v>
      </c>
      <c r="K3441" t="s">
        <v>15198</v>
      </c>
    </row>
    <row r="3442" spans="1:11" x14ac:dyDescent="0.25">
      <c r="A3442" s="109" t="s">
        <v>21521</v>
      </c>
      <c r="B3442" s="109" t="s">
        <v>15511</v>
      </c>
      <c r="C3442" s="109" t="s">
        <v>15562</v>
      </c>
      <c r="D3442" s="109" t="s">
        <v>15196</v>
      </c>
      <c r="E3442" s="109">
        <v>2797</v>
      </c>
      <c r="F3442" s="109" t="s">
        <v>14965</v>
      </c>
      <c r="G3442" s="109" t="s">
        <v>4855</v>
      </c>
      <c r="H3442" s="110">
        <v>1600</v>
      </c>
      <c r="I3442" s="109" t="s">
        <v>14963</v>
      </c>
      <c r="J3442" s="109" t="s">
        <v>20096</v>
      </c>
      <c r="K3442" s="109" t="s">
        <v>15198</v>
      </c>
    </row>
    <row r="3443" spans="1:11" x14ac:dyDescent="0.25">
      <c r="A3443" t="s">
        <v>21522</v>
      </c>
      <c r="B3443" t="s">
        <v>15511</v>
      </c>
      <c r="C3443" t="s">
        <v>15562</v>
      </c>
      <c r="D3443" t="s">
        <v>15196</v>
      </c>
      <c r="E3443">
        <v>2797</v>
      </c>
      <c r="F3443" t="s">
        <v>14965</v>
      </c>
      <c r="G3443" t="s">
        <v>4855</v>
      </c>
      <c r="H3443" s="111">
        <v>1600</v>
      </c>
      <c r="I3443" t="s">
        <v>14963</v>
      </c>
      <c r="J3443" t="s">
        <v>20096</v>
      </c>
      <c r="K3443" t="s">
        <v>15198</v>
      </c>
    </row>
    <row r="3444" spans="1:11" x14ac:dyDescent="0.25">
      <c r="A3444" s="109" t="s">
        <v>21523</v>
      </c>
      <c r="B3444" s="109" t="s">
        <v>15511</v>
      </c>
      <c r="C3444" s="109" t="s">
        <v>15562</v>
      </c>
      <c r="D3444" s="109" t="s">
        <v>15196</v>
      </c>
      <c r="E3444" s="109">
        <v>2797</v>
      </c>
      <c r="F3444" s="109" t="s">
        <v>14965</v>
      </c>
      <c r="G3444" s="109" t="s">
        <v>4855</v>
      </c>
      <c r="H3444" s="110">
        <v>1600</v>
      </c>
      <c r="I3444" s="109" t="s">
        <v>14963</v>
      </c>
      <c r="J3444" s="109" t="s">
        <v>20096</v>
      </c>
      <c r="K3444" s="109" t="s">
        <v>15198</v>
      </c>
    </row>
    <row r="3445" spans="1:11" x14ac:dyDescent="0.25">
      <c r="A3445" t="s">
        <v>21524</v>
      </c>
      <c r="B3445" t="s">
        <v>15511</v>
      </c>
      <c r="C3445" t="s">
        <v>15562</v>
      </c>
      <c r="D3445" t="s">
        <v>15196</v>
      </c>
      <c r="E3445">
        <v>2797</v>
      </c>
      <c r="F3445" t="s">
        <v>14965</v>
      </c>
      <c r="G3445" t="s">
        <v>4855</v>
      </c>
      <c r="H3445" s="111">
        <v>1600</v>
      </c>
      <c r="I3445" t="s">
        <v>14963</v>
      </c>
      <c r="J3445" t="s">
        <v>20096</v>
      </c>
      <c r="K3445" t="s">
        <v>15198</v>
      </c>
    </row>
    <row r="3446" spans="1:11" x14ac:dyDescent="0.25">
      <c r="A3446" s="109" t="s">
        <v>21525</v>
      </c>
      <c r="B3446" s="109" t="s">
        <v>15511</v>
      </c>
      <c r="C3446" s="109" t="s">
        <v>15562</v>
      </c>
      <c r="D3446" s="109" t="s">
        <v>15196</v>
      </c>
      <c r="E3446" s="109">
        <v>2797</v>
      </c>
      <c r="F3446" s="109" t="s">
        <v>14965</v>
      </c>
      <c r="G3446" s="109" t="s">
        <v>4855</v>
      </c>
      <c r="H3446" s="110">
        <v>1600</v>
      </c>
      <c r="I3446" s="109" t="s">
        <v>14963</v>
      </c>
      <c r="J3446" s="109" t="s">
        <v>20096</v>
      </c>
      <c r="K3446" s="109" t="s">
        <v>15198</v>
      </c>
    </row>
    <row r="3447" spans="1:11" x14ac:dyDescent="0.25">
      <c r="A3447" t="s">
        <v>21526</v>
      </c>
      <c r="B3447" t="s">
        <v>15511</v>
      </c>
      <c r="C3447" t="s">
        <v>15562</v>
      </c>
      <c r="D3447" t="s">
        <v>15196</v>
      </c>
      <c r="E3447">
        <v>2797</v>
      </c>
      <c r="F3447" t="s">
        <v>14965</v>
      </c>
      <c r="G3447" t="s">
        <v>4855</v>
      </c>
      <c r="H3447" s="111">
        <v>1600</v>
      </c>
      <c r="I3447" t="s">
        <v>14963</v>
      </c>
      <c r="J3447" t="s">
        <v>20096</v>
      </c>
      <c r="K3447" t="s">
        <v>15198</v>
      </c>
    </row>
    <row r="3448" spans="1:11" x14ac:dyDescent="0.25">
      <c r="A3448" s="109" t="s">
        <v>21527</v>
      </c>
      <c r="B3448" s="109" t="s">
        <v>15511</v>
      </c>
      <c r="C3448" s="109" t="s">
        <v>15562</v>
      </c>
      <c r="D3448" s="109" t="s">
        <v>15196</v>
      </c>
      <c r="E3448" s="109">
        <v>2797</v>
      </c>
      <c r="F3448" s="109" t="s">
        <v>14965</v>
      </c>
      <c r="G3448" s="109" t="s">
        <v>4855</v>
      </c>
      <c r="H3448" s="110">
        <v>1600</v>
      </c>
      <c r="I3448" s="109" t="s">
        <v>14963</v>
      </c>
      <c r="J3448" s="109" t="s">
        <v>20096</v>
      </c>
      <c r="K3448" s="109" t="s">
        <v>15198</v>
      </c>
    </row>
    <row r="3449" spans="1:11" x14ac:dyDescent="0.25">
      <c r="A3449" t="s">
        <v>21528</v>
      </c>
      <c r="B3449" t="s">
        <v>15511</v>
      </c>
      <c r="C3449" t="s">
        <v>15562</v>
      </c>
      <c r="D3449" t="s">
        <v>15196</v>
      </c>
      <c r="E3449">
        <v>2797</v>
      </c>
      <c r="F3449" t="s">
        <v>14965</v>
      </c>
      <c r="G3449" t="s">
        <v>4855</v>
      </c>
      <c r="H3449" s="111">
        <v>1600</v>
      </c>
      <c r="I3449" t="s">
        <v>14963</v>
      </c>
      <c r="J3449" t="s">
        <v>20096</v>
      </c>
      <c r="K3449" t="s">
        <v>15198</v>
      </c>
    </row>
    <row r="3450" spans="1:11" x14ac:dyDescent="0.25">
      <c r="A3450" s="109" t="s">
        <v>21529</v>
      </c>
      <c r="B3450" s="109" t="s">
        <v>15511</v>
      </c>
      <c r="C3450" s="109" t="s">
        <v>15562</v>
      </c>
      <c r="D3450" s="109" t="s">
        <v>15196</v>
      </c>
      <c r="E3450" s="109">
        <v>2797</v>
      </c>
      <c r="F3450" s="109" t="s">
        <v>14965</v>
      </c>
      <c r="G3450" s="109" t="s">
        <v>4855</v>
      </c>
      <c r="H3450" s="110">
        <v>1600</v>
      </c>
      <c r="I3450" s="109" t="s">
        <v>14963</v>
      </c>
      <c r="J3450" s="109" t="s">
        <v>20096</v>
      </c>
      <c r="K3450" s="109" t="s">
        <v>15198</v>
      </c>
    </row>
    <row r="3451" spans="1:11" x14ac:dyDescent="0.25">
      <c r="A3451" t="s">
        <v>15570</v>
      </c>
      <c r="B3451" t="s">
        <v>15278</v>
      </c>
      <c r="C3451" t="s">
        <v>15571</v>
      </c>
      <c r="D3451" t="s">
        <v>15196</v>
      </c>
      <c r="E3451">
        <v>3354</v>
      </c>
      <c r="F3451" t="s">
        <v>14953</v>
      </c>
      <c r="G3451" t="s">
        <v>4855</v>
      </c>
      <c r="H3451" s="111">
        <v>245.78</v>
      </c>
      <c r="I3451" t="s">
        <v>14943</v>
      </c>
      <c r="J3451" t="s">
        <v>20096</v>
      </c>
      <c r="K3451" t="s">
        <v>15198</v>
      </c>
    </row>
    <row r="3452" spans="1:11" x14ac:dyDescent="0.25">
      <c r="A3452" s="109" t="s">
        <v>15580</v>
      </c>
      <c r="B3452" s="109" t="s">
        <v>15278</v>
      </c>
      <c r="C3452" s="109" t="s">
        <v>15571</v>
      </c>
      <c r="D3452" s="109" t="s">
        <v>15196</v>
      </c>
      <c r="E3452" s="109">
        <v>3354</v>
      </c>
      <c r="F3452" s="109" t="s">
        <v>14953</v>
      </c>
      <c r="G3452" s="109" t="s">
        <v>4855</v>
      </c>
      <c r="H3452" s="110">
        <v>320</v>
      </c>
      <c r="I3452" s="109" t="s">
        <v>14943</v>
      </c>
      <c r="J3452" s="109" t="s">
        <v>20096</v>
      </c>
      <c r="K3452" s="109" t="s">
        <v>15198</v>
      </c>
    </row>
    <row r="3453" spans="1:11" x14ac:dyDescent="0.25">
      <c r="A3453" t="s">
        <v>15584</v>
      </c>
      <c r="B3453" t="s">
        <v>15263</v>
      </c>
      <c r="C3453" t="s">
        <v>15571</v>
      </c>
      <c r="D3453" t="s">
        <v>15196</v>
      </c>
      <c r="E3453">
        <v>3460</v>
      </c>
      <c r="F3453" t="s">
        <v>14988</v>
      </c>
      <c r="G3453" t="s">
        <v>4855</v>
      </c>
      <c r="H3453" s="111">
        <v>140</v>
      </c>
      <c r="I3453" t="s">
        <v>14963</v>
      </c>
      <c r="J3453" t="s">
        <v>20096</v>
      </c>
      <c r="K3453" t="s">
        <v>15198</v>
      </c>
    </row>
    <row r="3454" spans="1:11" x14ac:dyDescent="0.25">
      <c r="A3454" s="109" t="s">
        <v>15459</v>
      </c>
      <c r="B3454" s="109" t="s">
        <v>15281</v>
      </c>
      <c r="C3454" s="109" t="s">
        <v>15571</v>
      </c>
      <c r="D3454" s="109" t="s">
        <v>15196</v>
      </c>
      <c r="E3454" s="109">
        <v>3768</v>
      </c>
      <c r="F3454" s="109" t="s">
        <v>1264</v>
      </c>
      <c r="G3454" s="109" t="s">
        <v>4855</v>
      </c>
      <c r="H3454" s="110">
        <v>3658.2</v>
      </c>
      <c r="I3454" s="109" t="s">
        <v>14904</v>
      </c>
      <c r="J3454" s="109" t="s">
        <v>20096</v>
      </c>
      <c r="K3454" s="109" t="s">
        <v>15198</v>
      </c>
    </row>
    <row r="3455" spans="1:11" x14ac:dyDescent="0.25">
      <c r="A3455" t="s">
        <v>15460</v>
      </c>
      <c r="B3455" t="s">
        <v>15300</v>
      </c>
      <c r="C3455" t="s">
        <v>15571</v>
      </c>
      <c r="D3455" t="s">
        <v>15196</v>
      </c>
      <c r="E3455">
        <v>3768</v>
      </c>
      <c r="F3455" t="s">
        <v>1264</v>
      </c>
      <c r="G3455" t="s">
        <v>4855</v>
      </c>
      <c r="H3455" s="111">
        <v>3836.8</v>
      </c>
      <c r="I3455" t="s">
        <v>14904</v>
      </c>
      <c r="J3455" t="s">
        <v>20096</v>
      </c>
      <c r="K3455" t="s">
        <v>15198</v>
      </c>
    </row>
    <row r="3456" spans="1:11" x14ac:dyDescent="0.25">
      <c r="A3456" s="109" t="s">
        <v>15461</v>
      </c>
      <c r="B3456" s="109" t="s">
        <v>15428</v>
      </c>
      <c r="C3456" s="109" t="s">
        <v>15571</v>
      </c>
      <c r="D3456" s="109" t="s">
        <v>15196</v>
      </c>
      <c r="E3456" s="109">
        <v>3768</v>
      </c>
      <c r="F3456" s="109" t="s">
        <v>1264</v>
      </c>
      <c r="G3456" s="109" t="s">
        <v>4855</v>
      </c>
      <c r="H3456" s="110">
        <v>3642.8</v>
      </c>
      <c r="I3456" s="109" t="s">
        <v>14904</v>
      </c>
      <c r="J3456" s="109" t="s">
        <v>20096</v>
      </c>
      <c r="K3456" s="109" t="s">
        <v>15198</v>
      </c>
    </row>
    <row r="3457" spans="1:11" x14ac:dyDescent="0.25">
      <c r="A3457" t="s">
        <v>15463</v>
      </c>
      <c r="B3457" t="s">
        <v>15428</v>
      </c>
      <c r="C3457" t="s">
        <v>15571</v>
      </c>
      <c r="D3457" t="s">
        <v>15196</v>
      </c>
      <c r="E3457">
        <v>3768</v>
      </c>
      <c r="F3457" t="s">
        <v>1264</v>
      </c>
      <c r="G3457" t="s">
        <v>4855</v>
      </c>
      <c r="H3457" s="111">
        <v>3968</v>
      </c>
      <c r="I3457" t="s">
        <v>14904</v>
      </c>
      <c r="J3457" t="s">
        <v>20096</v>
      </c>
      <c r="K3457" t="s">
        <v>15198</v>
      </c>
    </row>
    <row r="3458" spans="1:11" x14ac:dyDescent="0.25">
      <c r="A3458" s="109" t="s">
        <v>15592</v>
      </c>
      <c r="B3458" s="109" t="s">
        <v>15263</v>
      </c>
      <c r="C3458" s="109" t="s">
        <v>15571</v>
      </c>
      <c r="D3458" s="109" t="s">
        <v>15196</v>
      </c>
      <c r="E3458" s="109">
        <v>3366</v>
      </c>
      <c r="F3458" s="109" t="s">
        <v>14960</v>
      </c>
      <c r="G3458" s="109" t="s">
        <v>4855</v>
      </c>
      <c r="H3458" s="110">
        <v>256.72</v>
      </c>
      <c r="I3458" s="109" t="s">
        <v>14943</v>
      </c>
      <c r="J3458" s="109" t="s">
        <v>20096</v>
      </c>
      <c r="K3458" s="109" t="s">
        <v>15198</v>
      </c>
    </row>
    <row r="3459" spans="1:11" x14ac:dyDescent="0.25">
      <c r="A3459" t="s">
        <v>21530</v>
      </c>
      <c r="B3459" t="s">
        <v>15308</v>
      </c>
      <c r="C3459" t="s">
        <v>15571</v>
      </c>
      <c r="D3459" t="s">
        <v>15196</v>
      </c>
      <c r="E3459">
        <v>3502</v>
      </c>
      <c r="F3459" t="s">
        <v>14911</v>
      </c>
      <c r="G3459" t="s">
        <v>4855</v>
      </c>
      <c r="H3459" s="111">
        <v>64500</v>
      </c>
      <c r="I3459" t="s">
        <v>14912</v>
      </c>
      <c r="J3459" t="s">
        <v>20096</v>
      </c>
      <c r="K3459" t="s">
        <v>15198</v>
      </c>
    </row>
    <row r="3460" spans="1:11" x14ac:dyDescent="0.25">
      <c r="A3460" s="109" t="s">
        <v>15593</v>
      </c>
      <c r="B3460" s="109" t="s">
        <v>15278</v>
      </c>
      <c r="C3460" s="109" t="s">
        <v>15571</v>
      </c>
      <c r="D3460" s="109" t="s">
        <v>15196</v>
      </c>
      <c r="E3460" s="109">
        <v>3478</v>
      </c>
      <c r="F3460" s="109" t="s">
        <v>14903</v>
      </c>
      <c r="G3460" s="109" t="s">
        <v>4855</v>
      </c>
      <c r="H3460" s="110">
        <v>29916.89</v>
      </c>
      <c r="I3460" s="109" t="s">
        <v>14904</v>
      </c>
      <c r="J3460" s="109" t="s">
        <v>20096</v>
      </c>
      <c r="K3460" s="109" t="s">
        <v>15198</v>
      </c>
    </row>
    <row r="3461" spans="1:11" x14ac:dyDescent="0.25">
      <c r="A3461" t="s">
        <v>21531</v>
      </c>
      <c r="B3461" t="s">
        <v>15571</v>
      </c>
      <c r="C3461" t="s">
        <v>15571</v>
      </c>
      <c r="D3461" t="s">
        <v>15196</v>
      </c>
      <c r="E3461">
        <v>2942</v>
      </c>
      <c r="F3461" t="s">
        <v>14973</v>
      </c>
      <c r="G3461" t="s">
        <v>4855</v>
      </c>
      <c r="H3461" s="111">
        <v>601.92</v>
      </c>
      <c r="I3461" t="s">
        <v>14963</v>
      </c>
      <c r="J3461" t="s">
        <v>20096</v>
      </c>
      <c r="K3461" t="s">
        <v>15198</v>
      </c>
    </row>
    <row r="3462" spans="1:11" x14ac:dyDescent="0.25">
      <c r="A3462" s="109" t="s">
        <v>21532</v>
      </c>
      <c r="B3462" s="109" t="s">
        <v>15571</v>
      </c>
      <c r="C3462" s="109" t="s">
        <v>15571</v>
      </c>
      <c r="D3462" s="109" t="s">
        <v>15196</v>
      </c>
      <c r="E3462" s="109">
        <v>4078</v>
      </c>
      <c r="F3462" s="109" t="s">
        <v>21533</v>
      </c>
      <c r="G3462" s="109" t="s">
        <v>4855</v>
      </c>
      <c r="H3462" s="110">
        <v>225</v>
      </c>
      <c r="I3462" s="109" t="s">
        <v>14963</v>
      </c>
      <c r="J3462" s="109" t="s">
        <v>20096</v>
      </c>
      <c r="K3462" s="109" t="s">
        <v>15198</v>
      </c>
    </row>
    <row r="3463" spans="1:11" x14ac:dyDescent="0.25">
      <c r="A3463" t="s">
        <v>21534</v>
      </c>
      <c r="B3463" t="s">
        <v>15571</v>
      </c>
      <c r="C3463" t="s">
        <v>15571</v>
      </c>
      <c r="D3463" t="s">
        <v>15196</v>
      </c>
      <c r="E3463">
        <v>3325</v>
      </c>
      <c r="F3463" t="s">
        <v>14966</v>
      </c>
      <c r="G3463" t="s">
        <v>4855</v>
      </c>
      <c r="H3463" s="111">
        <v>12.6</v>
      </c>
      <c r="I3463" t="s">
        <v>14916</v>
      </c>
      <c r="J3463" t="s">
        <v>20096</v>
      </c>
      <c r="K3463" t="s">
        <v>14916</v>
      </c>
    </row>
    <row r="3464" spans="1:11" x14ac:dyDescent="0.25">
      <c r="A3464" s="109" t="s">
        <v>21535</v>
      </c>
      <c r="B3464" s="109" t="s">
        <v>15387</v>
      </c>
      <c r="C3464" s="109" t="s">
        <v>15571</v>
      </c>
      <c r="D3464" s="109" t="s">
        <v>15196</v>
      </c>
      <c r="E3464" s="109">
        <v>3579</v>
      </c>
      <c r="F3464" s="109" t="s">
        <v>15114</v>
      </c>
      <c r="G3464" s="109" t="s">
        <v>4855</v>
      </c>
      <c r="H3464" s="110">
        <v>489.7</v>
      </c>
      <c r="I3464" s="109" t="s">
        <v>14963</v>
      </c>
      <c r="J3464" s="109" t="s">
        <v>20096</v>
      </c>
      <c r="K3464" s="109" t="s">
        <v>15198</v>
      </c>
    </row>
    <row r="3465" spans="1:11" x14ac:dyDescent="0.25">
      <c r="A3465" t="s">
        <v>16840</v>
      </c>
      <c r="B3465" t="s">
        <v>15571</v>
      </c>
      <c r="C3465" t="s">
        <v>15571</v>
      </c>
      <c r="D3465" t="s">
        <v>15196</v>
      </c>
      <c r="E3465">
        <v>2886</v>
      </c>
      <c r="F3465" t="s">
        <v>14970</v>
      </c>
      <c r="G3465" t="s">
        <v>4855</v>
      </c>
      <c r="H3465" s="111">
        <v>114.73</v>
      </c>
      <c r="I3465" t="s">
        <v>14963</v>
      </c>
      <c r="J3465" t="s">
        <v>20096</v>
      </c>
      <c r="K3465" t="s">
        <v>15198</v>
      </c>
    </row>
    <row r="3466" spans="1:8" s="112" customFormat="1" x14ac:dyDescent="0.25">
      <c r="A3466" s="112" t="s">
        <v>2002</v>
      </c>
      <c r="F3466" s="112" t="s">
        <v>21536</v>
      </c>
      <c r="H3466" s="113">
        <v>19668590.580000002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758"/>
  <sheetViews>
    <sheetView workbookViewId="0" showGridLines="0" zoomScale="80" zoomScaleNormal="80">
      <selection activeCell="L2037" sqref="L2037"/>
    </sheetView>
  </sheetViews>
  <sheetFormatPr defaultRowHeight="14.4" outlineLevelRow="0" outlineLevelCol="0" x14ac:dyDescent="0.3" customHeight="1"/>
  <cols>
    <col min="1" max="1" width="10.33203125" customWidth="1"/>
    <col min="2" max="2" width="10.6640625" customWidth="1"/>
    <col min="3" max="3" width="8.88671875" customWidth="1"/>
    <col min="4" max="4" width="8.33203125" customWidth="1"/>
    <col min="5" max="5" width="8.5546875" customWidth="1"/>
    <col min="6" max="6" width="10.6640625" customWidth="1"/>
    <col min="7" max="7" width="34.6640625" customWidth="1"/>
    <col min="8" max="8" width="27.77734375" customWidth="1"/>
    <col min="9" max="9" width="14.33203125" customWidth="1"/>
    <col min="10" max="10" width="11.21875" customWidth="1"/>
    <col min="11" max="11" width="54.33203125" customWidth="1"/>
    <col min="12" max="12" width="10.44140625" customWidth="1"/>
    <col min="13" max="13" width="11.109375" customWidth="1"/>
    <col min="14" max="14" width="11.44140625" customWidth="1"/>
  </cols>
  <sheetData>
    <row r="1" ht="14.4" customHeight="1" spans="1:14" x14ac:dyDescent="0.25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 t="s">
        <v>2001</v>
      </c>
      <c r="N1" t="s">
        <v>2002</v>
      </c>
    </row>
    <row r="2" ht="14.4" customHeight="1" hidden="1" spans="1:14" x14ac:dyDescent="0.25">
      <c r="A2" t="s">
        <v>1989</v>
      </c>
      <c r="B2" t="s">
        <v>1990</v>
      </c>
      <c r="C2" t="s">
        <v>1991</v>
      </c>
      <c r="D2" t="s">
        <v>1992</v>
      </c>
      <c r="E2" t="s">
        <v>1993</v>
      </c>
      <c r="F2" t="s">
        <v>1994</v>
      </c>
      <c r="G2" t="s">
        <v>1995</v>
      </c>
      <c r="H2" t="s">
        <v>1996</v>
      </c>
      <c r="I2" t="s">
        <v>1997</v>
      </c>
      <c r="J2" t="s">
        <v>1998</v>
      </c>
      <c r="K2" t="s">
        <v>1999</v>
      </c>
      <c r="L2" t="s">
        <v>2000</v>
      </c>
      <c r="M2" t="s">
        <v>2001</v>
      </c>
      <c r="N2" t="s">
        <v>2002</v>
      </c>
    </row>
    <row r="3" ht="14.4" customHeight="1" hidden="1" spans="1:14" x14ac:dyDescent="0.25">
      <c r="A3" s="106">
        <v>45882</v>
      </c>
      <c r="B3">
        <v>1104</v>
      </c>
      <c r="C3">
        <v>0</v>
      </c>
      <c r="E3">
        <v>105</v>
      </c>
      <c r="F3" t="s">
        <v>2003</v>
      </c>
      <c r="G3" t="s">
        <v>2004</v>
      </c>
      <c r="H3" t="s">
        <v>2005</v>
      </c>
      <c r="I3" t="s">
        <v>2006</v>
      </c>
      <c r="J3" t="s">
        <v>2007</v>
      </c>
      <c r="K3" t="s">
        <v>2008</v>
      </c>
      <c r="L3">
        <v>1</v>
      </c>
      <c r="M3">
        <v>2300</v>
      </c>
      <c r="N3" s="43">
        <v>2300</v>
      </c>
    </row>
    <row r="4" ht="14.4" customHeight="1" hidden="1" spans="1:14" x14ac:dyDescent="0.25">
      <c r="A4" s="106">
        <v>45882</v>
      </c>
      <c r="B4">
        <v>1104</v>
      </c>
      <c r="C4">
        <v>0</v>
      </c>
      <c r="E4">
        <v>105</v>
      </c>
      <c r="F4" t="s">
        <v>2003</v>
      </c>
      <c r="G4" t="s">
        <v>2004</v>
      </c>
      <c r="H4" t="s">
        <v>2005</v>
      </c>
      <c r="I4" t="s">
        <v>2006</v>
      </c>
      <c r="J4" t="s">
        <v>2009</v>
      </c>
      <c r="K4" t="s">
        <v>2010</v>
      </c>
      <c r="L4">
        <v>7.5</v>
      </c>
      <c r="M4">
        <v>590</v>
      </c>
      <c r="N4" s="43">
        <v>4425</v>
      </c>
    </row>
    <row r="5" ht="14.4" customHeight="1" hidden="1" spans="1:14" x14ac:dyDescent="0.25">
      <c r="A5" s="106">
        <v>46296</v>
      </c>
      <c r="B5">
        <v>19400</v>
      </c>
      <c r="C5">
        <v>16184</v>
      </c>
      <c r="E5">
        <v>550</v>
      </c>
      <c r="F5" t="s">
        <v>2011</v>
      </c>
      <c r="G5" t="s">
        <v>2012</v>
      </c>
      <c r="I5" t="s">
        <v>2013</v>
      </c>
      <c r="J5" t="s">
        <v>2014</v>
      </c>
      <c r="K5" t="s">
        <v>2015</v>
      </c>
      <c r="L5">
        <v>5</v>
      </c>
      <c r="M5">
        <v>600</v>
      </c>
      <c r="N5" s="43">
        <v>3000</v>
      </c>
    </row>
    <row r="6" ht="14.4" customHeight="1" spans="1:14" x14ac:dyDescent="0.25">
      <c r="A6" s="106">
        <v>46268</v>
      </c>
      <c r="B6">
        <v>18040</v>
      </c>
      <c r="C6">
        <v>14909</v>
      </c>
      <c r="E6">
        <v>511</v>
      </c>
      <c r="F6" t="s">
        <v>2016</v>
      </c>
      <c r="G6" t="s">
        <v>2017</v>
      </c>
      <c r="I6" t="s">
        <v>2013</v>
      </c>
      <c r="J6" t="s">
        <v>2018</v>
      </c>
      <c r="K6" t="s">
        <v>2019</v>
      </c>
      <c r="L6">
        <v>5</v>
      </c>
      <c r="M6">
        <v>590</v>
      </c>
      <c r="N6" s="43">
        <v>2950</v>
      </c>
    </row>
    <row r="7" ht="14.4" customHeight="1" spans="1:14" x14ac:dyDescent="0.25">
      <c r="A7" s="106">
        <v>46268</v>
      </c>
      <c r="B7">
        <v>18041</v>
      </c>
      <c r="C7">
        <v>14910</v>
      </c>
      <c r="E7">
        <v>511</v>
      </c>
      <c r="F7" t="s">
        <v>2016</v>
      </c>
      <c r="G7" t="s">
        <v>2017</v>
      </c>
      <c r="I7" t="s">
        <v>2013</v>
      </c>
      <c r="J7" t="s">
        <v>2018</v>
      </c>
      <c r="K7" t="s">
        <v>2019</v>
      </c>
      <c r="L7">
        <v>3</v>
      </c>
      <c r="M7">
        <v>590</v>
      </c>
      <c r="N7" s="43">
        <v>1770</v>
      </c>
    </row>
    <row r="8" ht="14.4" customHeight="1" hidden="1" spans="1:14" x14ac:dyDescent="0.25">
      <c r="A8" s="106">
        <v>46060</v>
      </c>
      <c r="B8">
        <v>7947</v>
      </c>
      <c r="C8">
        <v>4845</v>
      </c>
      <c r="E8">
        <v>277</v>
      </c>
      <c r="F8" t="s">
        <v>2020</v>
      </c>
      <c r="G8" t="s">
        <v>2021</v>
      </c>
      <c r="I8" t="s">
        <v>2006</v>
      </c>
      <c r="J8" t="s">
        <v>2022</v>
      </c>
      <c r="K8" t="s">
        <v>2023</v>
      </c>
      <c r="L8">
        <v>8</v>
      </c>
      <c r="M8">
        <v>570</v>
      </c>
      <c r="N8" s="43">
        <v>4560</v>
      </c>
    </row>
    <row r="9" ht="14.4" customHeight="1" hidden="1" spans="1:14" x14ac:dyDescent="0.25">
      <c r="A9" s="106">
        <v>46060</v>
      </c>
      <c r="B9">
        <v>7948</v>
      </c>
      <c r="C9">
        <v>4846</v>
      </c>
      <c r="E9">
        <v>277</v>
      </c>
      <c r="F9" t="s">
        <v>2020</v>
      </c>
      <c r="G9" t="s">
        <v>2021</v>
      </c>
      <c r="I9" t="s">
        <v>2006</v>
      </c>
      <c r="J9" t="s">
        <v>2022</v>
      </c>
      <c r="K9" t="s">
        <v>2023</v>
      </c>
      <c r="L9">
        <v>2</v>
      </c>
      <c r="M9">
        <v>570</v>
      </c>
      <c r="N9" s="43">
        <v>1140</v>
      </c>
    </row>
    <row r="10" ht="14.4" customHeight="1" hidden="1" spans="1:14" x14ac:dyDescent="0.25">
      <c r="A10" s="106">
        <v>46060</v>
      </c>
      <c r="B10">
        <v>7953</v>
      </c>
      <c r="C10">
        <v>4852</v>
      </c>
      <c r="E10">
        <v>277</v>
      </c>
      <c r="F10" t="s">
        <v>2024</v>
      </c>
      <c r="G10" t="s">
        <v>2025</v>
      </c>
      <c r="I10" t="s">
        <v>2006</v>
      </c>
      <c r="J10" t="s">
        <v>2022</v>
      </c>
      <c r="K10" t="s">
        <v>2023</v>
      </c>
      <c r="L10">
        <v>5</v>
      </c>
      <c r="M10">
        <v>570</v>
      </c>
      <c r="N10" s="43">
        <v>2850</v>
      </c>
    </row>
    <row r="11" ht="14.4" customHeight="1" hidden="1" spans="1:14" x14ac:dyDescent="0.25">
      <c r="A11" s="106">
        <v>46060</v>
      </c>
      <c r="B11">
        <v>7954</v>
      </c>
      <c r="C11">
        <v>4853</v>
      </c>
      <c r="E11">
        <v>277</v>
      </c>
      <c r="F11" t="s">
        <v>2024</v>
      </c>
      <c r="G11" t="s">
        <v>2025</v>
      </c>
      <c r="I11" t="s">
        <v>2006</v>
      </c>
      <c r="J11" t="s">
        <v>2022</v>
      </c>
      <c r="K11" t="s">
        <v>2023</v>
      </c>
      <c r="L11">
        <v>3</v>
      </c>
      <c r="M11">
        <v>570</v>
      </c>
      <c r="N11" s="43">
        <v>1710</v>
      </c>
    </row>
    <row r="12" ht="14.4" customHeight="1" hidden="1" spans="1:14" x14ac:dyDescent="0.25">
      <c r="A12" s="106">
        <v>46060</v>
      </c>
      <c r="B12">
        <v>7965</v>
      </c>
      <c r="C12">
        <v>4864</v>
      </c>
      <c r="E12">
        <v>277</v>
      </c>
      <c r="F12" t="s">
        <v>2026</v>
      </c>
      <c r="G12" t="s">
        <v>2027</v>
      </c>
      <c r="I12" t="s">
        <v>2006</v>
      </c>
      <c r="J12" t="s">
        <v>2022</v>
      </c>
      <c r="K12" t="s">
        <v>2023</v>
      </c>
      <c r="L12">
        <v>5</v>
      </c>
      <c r="M12">
        <v>570</v>
      </c>
      <c r="N12" s="43">
        <v>2850</v>
      </c>
    </row>
    <row r="13" ht="14.4" customHeight="1" hidden="1" spans="1:14" x14ac:dyDescent="0.25">
      <c r="A13" s="106">
        <v>46060</v>
      </c>
      <c r="B13">
        <v>7966</v>
      </c>
      <c r="C13">
        <v>4865</v>
      </c>
      <c r="E13">
        <v>277</v>
      </c>
      <c r="F13" t="s">
        <v>2026</v>
      </c>
      <c r="G13" t="s">
        <v>2027</v>
      </c>
      <c r="I13" t="s">
        <v>2006</v>
      </c>
      <c r="J13" t="s">
        <v>2022</v>
      </c>
      <c r="K13" t="s">
        <v>2023</v>
      </c>
      <c r="L13">
        <v>3</v>
      </c>
      <c r="M13">
        <v>570</v>
      </c>
      <c r="N13" s="43">
        <v>1710</v>
      </c>
    </row>
    <row r="14" ht="14.4" customHeight="1" hidden="1" spans="1:14" x14ac:dyDescent="0.25">
      <c r="A14" s="106">
        <v>45939</v>
      </c>
      <c r="B14">
        <v>2799</v>
      </c>
      <c r="C14">
        <v>0</v>
      </c>
      <c r="E14">
        <v>167</v>
      </c>
      <c r="F14" t="s">
        <v>2028</v>
      </c>
      <c r="G14" t="s">
        <v>2021</v>
      </c>
      <c r="H14" t="s">
        <v>2029</v>
      </c>
      <c r="I14" t="s">
        <v>2030</v>
      </c>
      <c r="J14" t="s">
        <v>2031</v>
      </c>
      <c r="K14" t="s">
        <v>2032</v>
      </c>
      <c r="L14">
        <v>10</v>
      </c>
      <c r="M14">
        <v>578</v>
      </c>
      <c r="N14" s="43">
        <v>5780</v>
      </c>
    </row>
    <row r="15" ht="14.4" customHeight="1" hidden="1" spans="1:14" x14ac:dyDescent="0.25">
      <c r="A15" s="106">
        <v>45939</v>
      </c>
      <c r="B15">
        <v>2799</v>
      </c>
      <c r="C15">
        <v>0</v>
      </c>
      <c r="E15">
        <v>167</v>
      </c>
      <c r="F15" t="s">
        <v>2028</v>
      </c>
      <c r="G15" t="s">
        <v>2021</v>
      </c>
      <c r="H15" t="s">
        <v>2029</v>
      </c>
      <c r="I15" t="s">
        <v>2030</v>
      </c>
      <c r="J15" t="s">
        <v>2033</v>
      </c>
      <c r="K15" t="s">
        <v>2034</v>
      </c>
      <c r="L15">
        <v>1</v>
      </c>
      <c r="M15">
        <v>1650</v>
      </c>
      <c r="N15" s="43">
        <v>1650</v>
      </c>
    </row>
    <row r="16" ht="14.4" customHeight="1" hidden="1" spans="1:14" x14ac:dyDescent="0.25">
      <c r="A16" s="106">
        <v>45939</v>
      </c>
      <c r="B16">
        <v>2800</v>
      </c>
      <c r="C16">
        <v>0</v>
      </c>
      <c r="E16">
        <v>167</v>
      </c>
      <c r="F16" t="s">
        <v>2035</v>
      </c>
      <c r="G16" t="s">
        <v>2036</v>
      </c>
      <c r="H16" t="s">
        <v>2029</v>
      </c>
      <c r="I16" t="s">
        <v>2030</v>
      </c>
      <c r="J16" t="s">
        <v>2031</v>
      </c>
      <c r="K16" t="s">
        <v>2032</v>
      </c>
      <c r="L16">
        <v>10</v>
      </c>
      <c r="M16">
        <v>578</v>
      </c>
      <c r="N16" s="43">
        <v>5780</v>
      </c>
    </row>
    <row r="17" ht="14.4" customHeight="1" hidden="1" spans="1:14" x14ac:dyDescent="0.25">
      <c r="A17" s="106">
        <v>45939</v>
      </c>
      <c r="B17">
        <v>2802</v>
      </c>
      <c r="C17">
        <v>0</v>
      </c>
      <c r="E17">
        <v>167</v>
      </c>
      <c r="F17" t="s">
        <v>2037</v>
      </c>
      <c r="G17" t="s">
        <v>2038</v>
      </c>
      <c r="H17" t="s">
        <v>2029</v>
      </c>
      <c r="I17" t="s">
        <v>2030</v>
      </c>
      <c r="J17" t="s">
        <v>2031</v>
      </c>
      <c r="K17" t="s">
        <v>2032</v>
      </c>
      <c r="L17">
        <v>10</v>
      </c>
      <c r="M17">
        <v>578</v>
      </c>
      <c r="N17" s="43">
        <v>5780</v>
      </c>
    </row>
    <row r="18" ht="14.4" customHeight="1" hidden="1" spans="1:14" x14ac:dyDescent="0.25">
      <c r="A18" s="106">
        <v>45939</v>
      </c>
      <c r="B18">
        <v>2805</v>
      </c>
      <c r="C18">
        <v>0</v>
      </c>
      <c r="E18">
        <v>167</v>
      </c>
      <c r="F18" t="s">
        <v>2039</v>
      </c>
      <c r="G18" t="s">
        <v>2017</v>
      </c>
      <c r="H18" t="s">
        <v>2029</v>
      </c>
      <c r="I18" t="s">
        <v>2030</v>
      </c>
      <c r="J18" t="s">
        <v>2033</v>
      </c>
      <c r="K18" t="s">
        <v>2034</v>
      </c>
      <c r="L18">
        <v>8</v>
      </c>
      <c r="M18">
        <v>55</v>
      </c>
      <c r="N18" s="43">
        <v>440</v>
      </c>
    </row>
    <row r="19" ht="14.4" customHeight="1" hidden="1" spans="1:14" x14ac:dyDescent="0.25">
      <c r="A19" s="106">
        <v>45939</v>
      </c>
      <c r="B19">
        <v>2805</v>
      </c>
      <c r="C19">
        <v>0</v>
      </c>
      <c r="E19">
        <v>167</v>
      </c>
      <c r="F19" t="s">
        <v>2039</v>
      </c>
      <c r="G19" t="s">
        <v>2017</v>
      </c>
      <c r="H19" t="s">
        <v>2029</v>
      </c>
      <c r="I19" t="s">
        <v>2030</v>
      </c>
      <c r="J19" t="s">
        <v>2031</v>
      </c>
      <c r="K19" t="s">
        <v>2032</v>
      </c>
      <c r="L19">
        <v>8</v>
      </c>
      <c r="M19">
        <v>578</v>
      </c>
      <c r="N19" s="43">
        <v>4624</v>
      </c>
    </row>
    <row r="20" ht="14.4" customHeight="1" hidden="1" spans="1:14" x14ac:dyDescent="0.25">
      <c r="A20" s="106">
        <v>45939</v>
      </c>
      <c r="B20">
        <v>2809</v>
      </c>
      <c r="C20">
        <v>0</v>
      </c>
      <c r="E20">
        <v>167</v>
      </c>
      <c r="F20" t="s">
        <v>2040</v>
      </c>
      <c r="G20" t="s">
        <v>2041</v>
      </c>
      <c r="H20" t="s">
        <v>2029</v>
      </c>
      <c r="I20" t="s">
        <v>2030</v>
      </c>
      <c r="J20" t="s">
        <v>2033</v>
      </c>
      <c r="K20" t="s">
        <v>2034</v>
      </c>
      <c r="L20">
        <v>8</v>
      </c>
      <c r="M20">
        <v>55</v>
      </c>
      <c r="N20" s="43">
        <v>440</v>
      </c>
    </row>
    <row r="21" ht="14.4" customHeight="1" hidden="1" spans="1:14" x14ac:dyDescent="0.25">
      <c r="A21" s="106">
        <v>45939</v>
      </c>
      <c r="B21">
        <v>2809</v>
      </c>
      <c r="C21">
        <v>0</v>
      </c>
      <c r="E21">
        <v>167</v>
      </c>
      <c r="F21" t="s">
        <v>2040</v>
      </c>
      <c r="G21" t="s">
        <v>2041</v>
      </c>
      <c r="H21" t="s">
        <v>2029</v>
      </c>
      <c r="I21" t="s">
        <v>2030</v>
      </c>
      <c r="J21" t="s">
        <v>2031</v>
      </c>
      <c r="K21" t="s">
        <v>2032</v>
      </c>
      <c r="L21">
        <v>8</v>
      </c>
      <c r="M21">
        <v>578</v>
      </c>
      <c r="N21" s="43">
        <v>4624</v>
      </c>
    </row>
    <row r="22" ht="14.4" customHeight="1" hidden="1" spans="1:14" x14ac:dyDescent="0.25">
      <c r="A22" s="106">
        <v>45939</v>
      </c>
      <c r="B22">
        <v>2811</v>
      </c>
      <c r="C22">
        <v>0</v>
      </c>
      <c r="E22">
        <v>167</v>
      </c>
      <c r="F22" t="s">
        <v>2042</v>
      </c>
      <c r="G22" t="s">
        <v>2021</v>
      </c>
      <c r="H22" t="s">
        <v>2029</v>
      </c>
      <c r="I22" t="s">
        <v>2030</v>
      </c>
      <c r="J22" t="s">
        <v>2031</v>
      </c>
      <c r="K22" t="s">
        <v>2032</v>
      </c>
      <c r="L22">
        <v>10</v>
      </c>
      <c r="M22">
        <v>578</v>
      </c>
      <c r="N22" s="43">
        <v>5780</v>
      </c>
    </row>
    <row r="23" ht="14.4" customHeight="1" hidden="1" spans="1:14" x14ac:dyDescent="0.25">
      <c r="A23" s="106">
        <v>45939</v>
      </c>
      <c r="B23">
        <v>2811</v>
      </c>
      <c r="C23">
        <v>0</v>
      </c>
      <c r="E23">
        <v>167</v>
      </c>
      <c r="F23" t="s">
        <v>2042</v>
      </c>
      <c r="G23" t="s">
        <v>2021</v>
      </c>
      <c r="H23" t="s">
        <v>2029</v>
      </c>
      <c r="I23" t="s">
        <v>2030</v>
      </c>
      <c r="J23" t="s">
        <v>2033</v>
      </c>
      <c r="K23" t="s">
        <v>2034</v>
      </c>
      <c r="L23">
        <v>10</v>
      </c>
      <c r="M23">
        <v>55</v>
      </c>
      <c r="N23" s="43">
        <v>550</v>
      </c>
    </row>
    <row r="24" ht="14.4" customHeight="1" hidden="1" spans="1:14" x14ac:dyDescent="0.25">
      <c r="A24" s="106">
        <v>45940</v>
      </c>
      <c r="B24">
        <v>2834</v>
      </c>
      <c r="C24">
        <v>0</v>
      </c>
      <c r="E24">
        <v>167</v>
      </c>
      <c r="F24" t="s">
        <v>2043</v>
      </c>
      <c r="G24" t="s">
        <v>2044</v>
      </c>
      <c r="I24" t="s">
        <v>2030</v>
      </c>
      <c r="J24" t="s">
        <v>2031</v>
      </c>
      <c r="K24" t="s">
        <v>2032</v>
      </c>
      <c r="L24">
        <v>8</v>
      </c>
      <c r="M24">
        <v>578</v>
      </c>
      <c r="N24" s="43">
        <v>4624</v>
      </c>
    </row>
    <row r="25" ht="14.4" customHeight="1" hidden="1" spans="1:14" x14ac:dyDescent="0.25">
      <c r="A25" s="106">
        <v>45940</v>
      </c>
      <c r="B25">
        <v>2838</v>
      </c>
      <c r="C25">
        <v>0</v>
      </c>
      <c r="E25">
        <v>167</v>
      </c>
      <c r="F25" t="s">
        <v>2045</v>
      </c>
      <c r="G25" t="s">
        <v>2012</v>
      </c>
      <c r="I25" t="s">
        <v>2030</v>
      </c>
      <c r="J25" t="s">
        <v>2031</v>
      </c>
      <c r="K25" t="s">
        <v>2032</v>
      </c>
      <c r="L25">
        <v>8</v>
      </c>
      <c r="M25">
        <v>578</v>
      </c>
      <c r="N25" s="43">
        <v>4624</v>
      </c>
    </row>
    <row r="26" ht="14.4" customHeight="1" hidden="1" spans="1:14" x14ac:dyDescent="0.25">
      <c r="A26" s="106">
        <v>45940</v>
      </c>
      <c r="B26">
        <v>2840</v>
      </c>
      <c r="C26">
        <v>0</v>
      </c>
      <c r="E26">
        <v>167</v>
      </c>
      <c r="F26" t="s">
        <v>2046</v>
      </c>
      <c r="G26" t="s">
        <v>2017</v>
      </c>
      <c r="I26" t="s">
        <v>2030</v>
      </c>
      <c r="J26" t="s">
        <v>2031</v>
      </c>
      <c r="K26" t="s">
        <v>2032</v>
      </c>
      <c r="L26">
        <v>8</v>
      </c>
      <c r="M26">
        <v>578</v>
      </c>
      <c r="N26" s="43">
        <v>4624</v>
      </c>
    </row>
    <row r="27" ht="14.4" customHeight="1" hidden="1" spans="1:14" x14ac:dyDescent="0.25">
      <c r="A27" s="106">
        <v>45940</v>
      </c>
      <c r="B27">
        <v>2845</v>
      </c>
      <c r="C27">
        <v>0</v>
      </c>
      <c r="E27">
        <v>167</v>
      </c>
      <c r="F27" t="s">
        <v>2047</v>
      </c>
      <c r="G27" t="s">
        <v>2044</v>
      </c>
      <c r="I27" t="s">
        <v>2030</v>
      </c>
      <c r="J27" t="s">
        <v>2031</v>
      </c>
      <c r="K27" t="s">
        <v>2032</v>
      </c>
      <c r="L27">
        <v>8</v>
      </c>
      <c r="M27">
        <v>578</v>
      </c>
      <c r="N27" s="43">
        <v>4624</v>
      </c>
    </row>
    <row r="28" ht="14.4" customHeight="1" hidden="1" spans="1:14" x14ac:dyDescent="0.25">
      <c r="A28" s="106">
        <v>45940</v>
      </c>
      <c r="B28">
        <v>2849</v>
      </c>
      <c r="C28">
        <v>0</v>
      </c>
      <c r="E28">
        <v>167</v>
      </c>
      <c r="F28" t="s">
        <v>2048</v>
      </c>
      <c r="G28" t="s">
        <v>2049</v>
      </c>
      <c r="I28" t="s">
        <v>2030</v>
      </c>
      <c r="J28" t="s">
        <v>2031</v>
      </c>
      <c r="K28" t="s">
        <v>2032</v>
      </c>
      <c r="L28">
        <v>8</v>
      </c>
      <c r="M28">
        <v>578</v>
      </c>
      <c r="N28" s="43">
        <v>4624</v>
      </c>
    </row>
    <row r="29" ht="14.4" customHeight="1" hidden="1" spans="1:14" x14ac:dyDescent="0.25">
      <c r="A29" s="106">
        <v>45940</v>
      </c>
      <c r="B29">
        <v>2852</v>
      </c>
      <c r="C29">
        <v>0</v>
      </c>
      <c r="E29">
        <v>167</v>
      </c>
      <c r="F29" t="s">
        <v>2050</v>
      </c>
      <c r="G29" t="s">
        <v>2017</v>
      </c>
      <c r="I29" t="s">
        <v>2030</v>
      </c>
      <c r="J29" t="s">
        <v>2031</v>
      </c>
      <c r="K29" t="s">
        <v>2032</v>
      </c>
      <c r="L29">
        <v>8</v>
      </c>
      <c r="M29">
        <v>578</v>
      </c>
      <c r="N29" s="43">
        <v>4624</v>
      </c>
    </row>
    <row r="30" ht="14.4" customHeight="1" hidden="1" spans="1:14" x14ac:dyDescent="0.25">
      <c r="A30" s="106">
        <v>45940</v>
      </c>
      <c r="B30">
        <v>2854</v>
      </c>
      <c r="C30">
        <v>0</v>
      </c>
      <c r="E30">
        <v>167</v>
      </c>
      <c r="F30" t="s">
        <v>2051</v>
      </c>
      <c r="G30" t="s">
        <v>2052</v>
      </c>
      <c r="I30" t="s">
        <v>2030</v>
      </c>
      <c r="J30" t="s">
        <v>2031</v>
      </c>
      <c r="K30" t="s">
        <v>2032</v>
      </c>
      <c r="L30">
        <v>8</v>
      </c>
      <c r="M30">
        <v>578</v>
      </c>
      <c r="N30" s="43">
        <v>4624</v>
      </c>
    </row>
    <row r="31" ht="14.4" customHeight="1" hidden="1" spans="1:14" x14ac:dyDescent="0.25">
      <c r="A31" s="106">
        <v>45940</v>
      </c>
      <c r="B31">
        <v>2855</v>
      </c>
      <c r="C31">
        <v>0</v>
      </c>
      <c r="E31">
        <v>167</v>
      </c>
      <c r="F31" t="s">
        <v>2053</v>
      </c>
      <c r="G31" t="s">
        <v>2054</v>
      </c>
      <c r="I31" t="s">
        <v>2030</v>
      </c>
      <c r="J31" t="s">
        <v>2031</v>
      </c>
      <c r="K31" t="s">
        <v>2032</v>
      </c>
      <c r="L31">
        <v>7</v>
      </c>
      <c r="M31">
        <v>578</v>
      </c>
      <c r="N31" s="43">
        <v>4046</v>
      </c>
    </row>
    <row r="32" ht="14.4" customHeight="1" hidden="1" spans="1:14" x14ac:dyDescent="0.25">
      <c r="A32" s="106">
        <v>46021</v>
      </c>
      <c r="B32">
        <v>6328</v>
      </c>
      <c r="C32">
        <v>3244</v>
      </c>
      <c r="E32">
        <v>242</v>
      </c>
      <c r="F32" t="s">
        <v>2055</v>
      </c>
      <c r="G32" t="s">
        <v>2038</v>
      </c>
      <c r="H32" t="s">
        <v>2005</v>
      </c>
      <c r="I32" t="s">
        <v>2006</v>
      </c>
      <c r="J32" t="s">
        <v>2056</v>
      </c>
      <c r="K32" t="s">
        <v>2057</v>
      </c>
      <c r="L32">
        <v>8</v>
      </c>
      <c r="M32">
        <v>630</v>
      </c>
      <c r="N32" s="43">
        <v>5040</v>
      </c>
    </row>
    <row r="33" ht="14.4" customHeight="1" hidden="1" spans="1:14" x14ac:dyDescent="0.25">
      <c r="A33" s="106">
        <v>46021</v>
      </c>
      <c r="B33">
        <v>6328</v>
      </c>
      <c r="C33">
        <v>3244</v>
      </c>
      <c r="E33">
        <v>242</v>
      </c>
      <c r="F33" t="s">
        <v>2055</v>
      </c>
      <c r="G33" t="s">
        <v>2038</v>
      </c>
      <c r="H33" t="s">
        <v>2005</v>
      </c>
      <c r="I33" t="s">
        <v>2006</v>
      </c>
      <c r="J33" t="s">
        <v>2007</v>
      </c>
      <c r="K33" t="s">
        <v>2008</v>
      </c>
      <c r="L33">
        <v>1</v>
      </c>
      <c r="M33">
        <v>2400</v>
      </c>
      <c r="N33" s="43">
        <v>2400</v>
      </c>
    </row>
    <row r="34" ht="14.4" customHeight="1" hidden="1" spans="1:14" x14ac:dyDescent="0.25">
      <c r="A34" s="106">
        <v>46021</v>
      </c>
      <c r="B34">
        <v>6329</v>
      </c>
      <c r="C34">
        <v>3245</v>
      </c>
      <c r="E34">
        <v>242</v>
      </c>
      <c r="F34" t="s">
        <v>2055</v>
      </c>
      <c r="G34" t="s">
        <v>2038</v>
      </c>
      <c r="H34" t="s">
        <v>2005</v>
      </c>
      <c r="I34" t="s">
        <v>2006</v>
      </c>
      <c r="J34" t="s">
        <v>2056</v>
      </c>
      <c r="K34" t="s">
        <v>2057</v>
      </c>
      <c r="L34">
        <v>2</v>
      </c>
      <c r="M34">
        <v>630</v>
      </c>
      <c r="N34" s="43">
        <v>1260</v>
      </c>
    </row>
    <row r="35" ht="14.4" customHeight="1" hidden="1" spans="1:14" x14ac:dyDescent="0.25">
      <c r="A35" s="106">
        <v>46021</v>
      </c>
      <c r="B35">
        <v>6336</v>
      </c>
      <c r="C35">
        <v>3252</v>
      </c>
      <c r="E35">
        <v>242</v>
      </c>
      <c r="F35" t="s">
        <v>2058</v>
      </c>
      <c r="G35" t="s">
        <v>2021</v>
      </c>
      <c r="H35" t="s">
        <v>2005</v>
      </c>
      <c r="I35" t="s">
        <v>2006</v>
      </c>
      <c r="J35" t="s">
        <v>2056</v>
      </c>
      <c r="K35" t="s">
        <v>2057</v>
      </c>
      <c r="L35">
        <v>8</v>
      </c>
      <c r="M35">
        <v>630</v>
      </c>
      <c r="N35" s="43">
        <v>5040</v>
      </c>
    </row>
    <row r="36" ht="14.4" customHeight="1" hidden="1" spans="1:14" x14ac:dyDescent="0.25">
      <c r="A36" s="106">
        <v>46021</v>
      </c>
      <c r="B36">
        <v>6337</v>
      </c>
      <c r="C36">
        <v>3253</v>
      </c>
      <c r="E36">
        <v>242</v>
      </c>
      <c r="F36" t="s">
        <v>2058</v>
      </c>
      <c r="G36" t="s">
        <v>2021</v>
      </c>
      <c r="H36" t="s">
        <v>2005</v>
      </c>
      <c r="I36" t="s">
        <v>2006</v>
      </c>
      <c r="J36" t="s">
        <v>2056</v>
      </c>
      <c r="K36" t="s">
        <v>2057</v>
      </c>
      <c r="L36">
        <v>2</v>
      </c>
      <c r="M36">
        <v>630</v>
      </c>
      <c r="N36" s="43">
        <v>1260</v>
      </c>
    </row>
    <row r="37" ht="14.4" customHeight="1" hidden="1" spans="1:14" x14ac:dyDescent="0.25">
      <c r="A37" s="106">
        <v>46021</v>
      </c>
      <c r="B37">
        <v>6340</v>
      </c>
      <c r="C37">
        <v>3256</v>
      </c>
      <c r="E37">
        <v>242</v>
      </c>
      <c r="F37" t="s">
        <v>2059</v>
      </c>
      <c r="G37" t="s">
        <v>2036</v>
      </c>
      <c r="H37" t="s">
        <v>2005</v>
      </c>
      <c r="I37" t="s">
        <v>2006</v>
      </c>
      <c r="J37" t="s">
        <v>2056</v>
      </c>
      <c r="K37" t="s">
        <v>2057</v>
      </c>
      <c r="L37">
        <v>8</v>
      </c>
      <c r="M37">
        <v>630</v>
      </c>
      <c r="N37" s="43">
        <v>5040</v>
      </c>
    </row>
    <row r="38" ht="14.4" customHeight="1" hidden="1" spans="1:14" x14ac:dyDescent="0.25">
      <c r="A38" s="106">
        <v>46021</v>
      </c>
      <c r="B38">
        <v>6341</v>
      </c>
      <c r="C38">
        <v>3257</v>
      </c>
      <c r="E38">
        <v>242</v>
      </c>
      <c r="F38" t="s">
        <v>2059</v>
      </c>
      <c r="G38" t="s">
        <v>2036</v>
      </c>
      <c r="H38" t="s">
        <v>2005</v>
      </c>
      <c r="I38" t="s">
        <v>2006</v>
      </c>
      <c r="J38" t="s">
        <v>2056</v>
      </c>
      <c r="K38" t="s">
        <v>2057</v>
      </c>
      <c r="L38">
        <v>2</v>
      </c>
      <c r="M38">
        <v>630</v>
      </c>
      <c r="N38" s="43">
        <v>1260</v>
      </c>
    </row>
    <row r="39" ht="14.4" customHeight="1" hidden="1" spans="1:14" x14ac:dyDescent="0.25">
      <c r="A39" s="106">
        <v>46030</v>
      </c>
      <c r="B39">
        <v>6642</v>
      </c>
      <c r="C39">
        <v>3557</v>
      </c>
      <c r="E39">
        <v>242</v>
      </c>
      <c r="F39" t="s">
        <v>2060</v>
      </c>
      <c r="G39" t="s">
        <v>2021</v>
      </c>
      <c r="H39" t="s">
        <v>2005</v>
      </c>
      <c r="I39" t="s">
        <v>2006</v>
      </c>
      <c r="J39" t="s">
        <v>2007</v>
      </c>
      <c r="K39" t="s">
        <v>2008</v>
      </c>
      <c r="L39">
        <v>1</v>
      </c>
      <c r="M39">
        <v>2400</v>
      </c>
      <c r="N39" s="43">
        <v>2400</v>
      </c>
    </row>
    <row r="40" hidden="1" spans="1:14" x14ac:dyDescent="0.25">
      <c r="A40" s="106">
        <v>46030</v>
      </c>
      <c r="B40">
        <v>6642</v>
      </c>
      <c r="C40">
        <v>3557</v>
      </c>
      <c r="E40">
        <v>242</v>
      </c>
      <c r="F40" t="s">
        <v>2060</v>
      </c>
      <c r="G40" t="s">
        <v>2021</v>
      </c>
      <c r="H40" t="s">
        <v>2005</v>
      </c>
      <c r="I40" t="s">
        <v>2006</v>
      </c>
      <c r="J40" t="s">
        <v>2056</v>
      </c>
      <c r="K40" t="s">
        <v>2057</v>
      </c>
      <c r="L40">
        <v>8</v>
      </c>
      <c r="M40">
        <v>630</v>
      </c>
      <c r="N40" s="43">
        <v>5040</v>
      </c>
    </row>
    <row r="41" hidden="1" spans="1:14" x14ac:dyDescent="0.25">
      <c r="A41" s="106">
        <v>46030</v>
      </c>
      <c r="B41">
        <v>6643</v>
      </c>
      <c r="C41">
        <v>3558</v>
      </c>
      <c r="E41">
        <v>242</v>
      </c>
      <c r="F41" t="s">
        <v>2060</v>
      </c>
      <c r="G41" t="s">
        <v>2021</v>
      </c>
      <c r="H41" t="s">
        <v>2005</v>
      </c>
      <c r="I41" t="s">
        <v>2006</v>
      </c>
      <c r="J41" t="s">
        <v>2056</v>
      </c>
      <c r="K41" t="s">
        <v>2057</v>
      </c>
      <c r="L41">
        <v>2</v>
      </c>
      <c r="M41">
        <v>630</v>
      </c>
      <c r="N41" s="43">
        <v>1260</v>
      </c>
    </row>
    <row r="42" hidden="1" spans="1:14" x14ac:dyDescent="0.25">
      <c r="A42" s="106">
        <v>46030</v>
      </c>
      <c r="B42">
        <v>6644</v>
      </c>
      <c r="C42">
        <v>3559</v>
      </c>
      <c r="E42">
        <v>242</v>
      </c>
      <c r="F42" t="s">
        <v>2061</v>
      </c>
      <c r="G42" t="s">
        <v>2038</v>
      </c>
      <c r="H42" t="s">
        <v>2005</v>
      </c>
      <c r="I42" t="s">
        <v>2006</v>
      </c>
      <c r="J42" t="s">
        <v>2056</v>
      </c>
      <c r="K42" t="s">
        <v>2057</v>
      </c>
      <c r="L42">
        <v>8</v>
      </c>
      <c r="M42">
        <v>630</v>
      </c>
      <c r="N42" s="43">
        <v>5040</v>
      </c>
    </row>
    <row r="43" hidden="1" spans="1:14" x14ac:dyDescent="0.25">
      <c r="A43" s="106">
        <v>46030</v>
      </c>
      <c r="B43">
        <v>6645</v>
      </c>
      <c r="C43">
        <v>3560</v>
      </c>
      <c r="E43">
        <v>242</v>
      </c>
      <c r="F43" t="s">
        <v>2061</v>
      </c>
      <c r="G43" t="s">
        <v>2038</v>
      </c>
      <c r="H43" t="s">
        <v>2005</v>
      </c>
      <c r="I43" t="s">
        <v>2006</v>
      </c>
      <c r="J43" t="s">
        <v>2056</v>
      </c>
      <c r="K43" t="s">
        <v>2057</v>
      </c>
      <c r="L43">
        <v>2</v>
      </c>
      <c r="M43">
        <v>630</v>
      </c>
      <c r="N43" s="43">
        <v>1260</v>
      </c>
    </row>
    <row r="44" hidden="1" spans="1:14" x14ac:dyDescent="0.25">
      <c r="A44" s="106">
        <v>46030</v>
      </c>
      <c r="B44">
        <v>6646</v>
      </c>
      <c r="C44">
        <v>3561</v>
      </c>
      <c r="E44">
        <v>242</v>
      </c>
      <c r="F44" t="s">
        <v>2062</v>
      </c>
      <c r="G44" t="s">
        <v>2063</v>
      </c>
      <c r="H44" t="s">
        <v>2005</v>
      </c>
      <c r="I44" t="s">
        <v>2006</v>
      </c>
      <c r="J44" t="s">
        <v>2056</v>
      </c>
      <c r="K44" t="s">
        <v>2057</v>
      </c>
      <c r="L44">
        <v>8</v>
      </c>
      <c r="M44">
        <v>630</v>
      </c>
      <c r="N44" s="43">
        <v>5040</v>
      </c>
    </row>
    <row r="45" hidden="1" spans="1:14" x14ac:dyDescent="0.25">
      <c r="A45" s="106">
        <v>46030</v>
      </c>
      <c r="B45">
        <v>6647</v>
      </c>
      <c r="C45">
        <v>3562</v>
      </c>
      <c r="E45">
        <v>242</v>
      </c>
      <c r="F45" t="s">
        <v>2062</v>
      </c>
      <c r="G45" t="s">
        <v>2063</v>
      </c>
      <c r="H45" t="s">
        <v>2005</v>
      </c>
      <c r="I45" t="s">
        <v>2006</v>
      </c>
      <c r="J45" t="s">
        <v>2056</v>
      </c>
      <c r="K45" t="s">
        <v>2057</v>
      </c>
      <c r="L45">
        <v>2</v>
      </c>
      <c r="M45">
        <v>630</v>
      </c>
      <c r="N45" s="43">
        <v>1260</v>
      </c>
    </row>
    <row r="46" hidden="1" spans="1:14" x14ac:dyDescent="0.25">
      <c r="A46" s="106">
        <v>46030</v>
      </c>
      <c r="B46">
        <v>6650</v>
      </c>
      <c r="C46">
        <v>3565</v>
      </c>
      <c r="E46">
        <v>242</v>
      </c>
      <c r="F46" t="s">
        <v>2064</v>
      </c>
      <c r="G46" t="s">
        <v>2036</v>
      </c>
      <c r="H46" t="s">
        <v>2005</v>
      </c>
      <c r="I46" t="s">
        <v>2006</v>
      </c>
      <c r="J46" t="s">
        <v>2056</v>
      </c>
      <c r="K46" t="s">
        <v>2057</v>
      </c>
      <c r="L46">
        <v>8</v>
      </c>
      <c r="M46">
        <v>630</v>
      </c>
      <c r="N46" s="43">
        <v>5040</v>
      </c>
    </row>
    <row r="47" hidden="1" spans="1:14" x14ac:dyDescent="0.25">
      <c r="A47" s="106">
        <v>46030</v>
      </c>
      <c r="B47">
        <v>6651</v>
      </c>
      <c r="C47">
        <v>3566</v>
      </c>
      <c r="E47">
        <v>242</v>
      </c>
      <c r="F47" t="s">
        <v>2064</v>
      </c>
      <c r="G47" t="s">
        <v>2036</v>
      </c>
      <c r="H47" t="s">
        <v>2005</v>
      </c>
      <c r="I47" t="s">
        <v>2006</v>
      </c>
      <c r="J47" t="s">
        <v>2056</v>
      </c>
      <c r="K47" t="s">
        <v>2057</v>
      </c>
      <c r="L47">
        <v>2</v>
      </c>
      <c r="M47">
        <v>630</v>
      </c>
      <c r="N47" s="43">
        <v>1260</v>
      </c>
    </row>
    <row r="48" hidden="1" spans="1:14" x14ac:dyDescent="0.25">
      <c r="A48" s="106">
        <v>46030</v>
      </c>
      <c r="B48">
        <v>6652</v>
      </c>
      <c r="C48">
        <v>3567</v>
      </c>
      <c r="E48">
        <v>242</v>
      </c>
      <c r="F48" t="s">
        <v>2065</v>
      </c>
      <c r="G48" t="s">
        <v>2054</v>
      </c>
      <c r="H48" t="s">
        <v>2005</v>
      </c>
      <c r="I48" t="s">
        <v>2006</v>
      </c>
      <c r="J48" t="s">
        <v>2056</v>
      </c>
      <c r="K48" t="s">
        <v>2057</v>
      </c>
      <c r="L48">
        <v>8</v>
      </c>
      <c r="M48">
        <v>630</v>
      </c>
      <c r="N48" s="43">
        <v>5040</v>
      </c>
    </row>
    <row r="49" hidden="1" spans="1:14" x14ac:dyDescent="0.25">
      <c r="A49" s="106">
        <v>46030</v>
      </c>
      <c r="B49">
        <v>6652</v>
      </c>
      <c r="C49">
        <v>3567</v>
      </c>
      <c r="E49">
        <v>242</v>
      </c>
      <c r="F49" t="s">
        <v>2065</v>
      </c>
      <c r="G49" t="s">
        <v>2054</v>
      </c>
      <c r="H49" t="s">
        <v>2005</v>
      </c>
      <c r="I49" t="s">
        <v>2006</v>
      </c>
      <c r="J49" t="s">
        <v>2007</v>
      </c>
      <c r="K49" t="s">
        <v>2008</v>
      </c>
      <c r="L49">
        <v>8</v>
      </c>
      <c r="M49">
        <v>60</v>
      </c>
      <c r="N49" s="43">
        <v>480</v>
      </c>
    </row>
    <row r="50" hidden="1" spans="1:14" x14ac:dyDescent="0.25">
      <c r="A50" s="106">
        <v>46030</v>
      </c>
      <c r="B50">
        <v>6653</v>
      </c>
      <c r="C50">
        <v>3568</v>
      </c>
      <c r="E50">
        <v>242</v>
      </c>
      <c r="F50" t="s">
        <v>2065</v>
      </c>
      <c r="G50" t="s">
        <v>2054</v>
      </c>
      <c r="H50" t="s">
        <v>2005</v>
      </c>
      <c r="I50" t="s">
        <v>2006</v>
      </c>
      <c r="J50" t="s">
        <v>2056</v>
      </c>
      <c r="K50" t="s">
        <v>2057</v>
      </c>
      <c r="L50">
        <v>2</v>
      </c>
      <c r="M50">
        <v>630</v>
      </c>
      <c r="N50" s="43">
        <v>1260</v>
      </c>
    </row>
    <row r="51" hidden="1" spans="1:14" x14ac:dyDescent="0.25">
      <c r="A51" s="106">
        <v>46030</v>
      </c>
      <c r="B51">
        <v>6653</v>
      </c>
      <c r="C51">
        <v>3568</v>
      </c>
      <c r="E51">
        <v>242</v>
      </c>
      <c r="F51" t="s">
        <v>2065</v>
      </c>
      <c r="G51" t="s">
        <v>2054</v>
      </c>
      <c r="H51" t="s">
        <v>2005</v>
      </c>
      <c r="I51" t="s">
        <v>2006</v>
      </c>
      <c r="J51" t="s">
        <v>2007</v>
      </c>
      <c r="K51" t="s">
        <v>2008</v>
      </c>
      <c r="L51">
        <v>2</v>
      </c>
      <c r="M51">
        <v>60</v>
      </c>
      <c r="N51" s="43">
        <v>120</v>
      </c>
    </row>
    <row r="52" hidden="1" spans="1:14" x14ac:dyDescent="0.25">
      <c r="A52" s="106">
        <v>46030</v>
      </c>
      <c r="B52">
        <v>6656</v>
      </c>
      <c r="C52">
        <v>3571</v>
      </c>
      <c r="E52">
        <v>242</v>
      </c>
      <c r="F52" t="s">
        <v>2066</v>
      </c>
      <c r="G52" t="s">
        <v>2021</v>
      </c>
      <c r="H52" t="s">
        <v>2005</v>
      </c>
      <c r="I52" t="s">
        <v>2006</v>
      </c>
      <c r="J52" t="s">
        <v>2056</v>
      </c>
      <c r="K52" t="s">
        <v>2057</v>
      </c>
      <c r="L52">
        <v>8</v>
      </c>
      <c r="M52">
        <v>630</v>
      </c>
      <c r="N52" s="43">
        <v>5040</v>
      </c>
    </row>
    <row r="53" hidden="1" spans="1:14" x14ac:dyDescent="0.25">
      <c r="A53" s="106">
        <v>46030</v>
      </c>
      <c r="B53">
        <v>6656</v>
      </c>
      <c r="C53">
        <v>3571</v>
      </c>
      <c r="E53">
        <v>242</v>
      </c>
      <c r="F53" t="s">
        <v>2066</v>
      </c>
      <c r="G53" t="s">
        <v>2021</v>
      </c>
      <c r="H53" t="s">
        <v>2005</v>
      </c>
      <c r="I53" t="s">
        <v>2006</v>
      </c>
      <c r="J53" t="s">
        <v>2007</v>
      </c>
      <c r="K53" t="s">
        <v>2008</v>
      </c>
      <c r="L53">
        <v>8</v>
      </c>
      <c r="M53">
        <v>60</v>
      </c>
      <c r="N53" s="43">
        <v>480</v>
      </c>
    </row>
    <row r="54" hidden="1" spans="1:14" x14ac:dyDescent="0.25">
      <c r="A54" s="106">
        <v>46030</v>
      </c>
      <c r="B54">
        <v>6657</v>
      </c>
      <c r="C54">
        <v>3572</v>
      </c>
      <c r="E54">
        <v>242</v>
      </c>
      <c r="F54" t="s">
        <v>2066</v>
      </c>
      <c r="G54" t="s">
        <v>2021</v>
      </c>
      <c r="H54" t="s">
        <v>2005</v>
      </c>
      <c r="I54" t="s">
        <v>2006</v>
      </c>
      <c r="J54" t="s">
        <v>2056</v>
      </c>
      <c r="K54" t="s">
        <v>2057</v>
      </c>
      <c r="L54">
        <v>2</v>
      </c>
      <c r="M54">
        <v>630</v>
      </c>
      <c r="N54" s="43">
        <v>1260</v>
      </c>
    </row>
    <row r="55" hidden="1" spans="1:14" x14ac:dyDescent="0.25">
      <c r="A55" s="106">
        <v>46030</v>
      </c>
      <c r="B55">
        <v>6657</v>
      </c>
      <c r="C55">
        <v>3572</v>
      </c>
      <c r="E55">
        <v>242</v>
      </c>
      <c r="F55" t="s">
        <v>2066</v>
      </c>
      <c r="G55" t="s">
        <v>2021</v>
      </c>
      <c r="H55" t="s">
        <v>2005</v>
      </c>
      <c r="I55" t="s">
        <v>2006</v>
      </c>
      <c r="J55" t="s">
        <v>2007</v>
      </c>
      <c r="K55" t="s">
        <v>2008</v>
      </c>
      <c r="L55">
        <v>2</v>
      </c>
      <c r="M55">
        <v>60</v>
      </c>
      <c r="N55" s="43">
        <v>120</v>
      </c>
    </row>
    <row r="56" hidden="1" spans="1:14" x14ac:dyDescent="0.25">
      <c r="A56" s="106">
        <v>46030</v>
      </c>
      <c r="B56">
        <v>6658</v>
      </c>
      <c r="C56">
        <v>3573</v>
      </c>
      <c r="E56">
        <v>242</v>
      </c>
      <c r="F56" t="s">
        <v>2067</v>
      </c>
      <c r="G56" t="s">
        <v>2038</v>
      </c>
      <c r="H56" t="s">
        <v>2005</v>
      </c>
      <c r="I56" t="s">
        <v>2006</v>
      </c>
      <c r="J56" t="s">
        <v>2056</v>
      </c>
      <c r="K56" t="s">
        <v>2057</v>
      </c>
      <c r="L56">
        <v>8</v>
      </c>
      <c r="M56">
        <v>630</v>
      </c>
      <c r="N56" s="43">
        <v>5040</v>
      </c>
    </row>
    <row r="57" hidden="1" spans="1:14" x14ac:dyDescent="0.25">
      <c r="A57" s="106">
        <v>46030</v>
      </c>
      <c r="B57">
        <v>6658</v>
      </c>
      <c r="C57">
        <v>3573</v>
      </c>
      <c r="E57">
        <v>242</v>
      </c>
      <c r="F57" t="s">
        <v>2067</v>
      </c>
      <c r="G57" t="s">
        <v>2038</v>
      </c>
      <c r="H57" t="s">
        <v>2005</v>
      </c>
      <c r="I57" t="s">
        <v>2006</v>
      </c>
      <c r="J57" t="s">
        <v>2007</v>
      </c>
      <c r="K57" t="s">
        <v>2008</v>
      </c>
      <c r="L57">
        <v>8</v>
      </c>
      <c r="M57">
        <v>60</v>
      </c>
      <c r="N57" s="43">
        <v>480</v>
      </c>
    </row>
    <row r="58" hidden="1" spans="1:14" x14ac:dyDescent="0.25">
      <c r="A58" s="106">
        <v>46030</v>
      </c>
      <c r="B58">
        <v>6659</v>
      </c>
      <c r="C58">
        <v>3574</v>
      </c>
      <c r="E58">
        <v>242</v>
      </c>
      <c r="F58" t="s">
        <v>2067</v>
      </c>
      <c r="G58" t="s">
        <v>2038</v>
      </c>
      <c r="H58" t="s">
        <v>2005</v>
      </c>
      <c r="I58" t="s">
        <v>2006</v>
      </c>
      <c r="J58" t="s">
        <v>2056</v>
      </c>
      <c r="K58" t="s">
        <v>2057</v>
      </c>
      <c r="L58">
        <v>2</v>
      </c>
      <c r="M58">
        <v>630</v>
      </c>
      <c r="N58" s="43">
        <v>1260</v>
      </c>
    </row>
    <row r="59" hidden="1" spans="1:14" x14ac:dyDescent="0.25">
      <c r="A59" s="106">
        <v>46030</v>
      </c>
      <c r="B59">
        <v>6659</v>
      </c>
      <c r="C59">
        <v>3574</v>
      </c>
      <c r="E59">
        <v>242</v>
      </c>
      <c r="F59" t="s">
        <v>2067</v>
      </c>
      <c r="G59" t="s">
        <v>2038</v>
      </c>
      <c r="H59" t="s">
        <v>2005</v>
      </c>
      <c r="I59" t="s">
        <v>2006</v>
      </c>
      <c r="J59" t="s">
        <v>2007</v>
      </c>
      <c r="K59" t="s">
        <v>2008</v>
      </c>
      <c r="L59">
        <v>2</v>
      </c>
      <c r="M59">
        <v>60</v>
      </c>
      <c r="N59" s="43">
        <v>120</v>
      </c>
    </row>
    <row r="60" hidden="1" spans="1:14" x14ac:dyDescent="0.25">
      <c r="A60" s="106">
        <v>46030</v>
      </c>
      <c r="B60">
        <v>6662</v>
      </c>
      <c r="C60">
        <v>3577</v>
      </c>
      <c r="E60">
        <v>242</v>
      </c>
      <c r="F60" t="s">
        <v>2068</v>
      </c>
      <c r="G60" t="s">
        <v>2063</v>
      </c>
      <c r="H60" t="s">
        <v>2005</v>
      </c>
      <c r="I60" t="s">
        <v>2006</v>
      </c>
      <c r="J60" t="s">
        <v>2007</v>
      </c>
      <c r="K60" t="s">
        <v>2008</v>
      </c>
      <c r="L60">
        <v>8</v>
      </c>
      <c r="M60">
        <v>60</v>
      </c>
      <c r="N60" s="43">
        <v>480</v>
      </c>
    </row>
    <row r="61" hidden="1" spans="1:14" x14ac:dyDescent="0.25">
      <c r="A61" s="106">
        <v>46030</v>
      </c>
      <c r="B61">
        <v>6662</v>
      </c>
      <c r="C61">
        <v>3577</v>
      </c>
      <c r="E61">
        <v>242</v>
      </c>
      <c r="F61" t="s">
        <v>2068</v>
      </c>
      <c r="G61" t="s">
        <v>2063</v>
      </c>
      <c r="H61" t="s">
        <v>2005</v>
      </c>
      <c r="I61" t="s">
        <v>2006</v>
      </c>
      <c r="J61" t="s">
        <v>2056</v>
      </c>
      <c r="K61" t="s">
        <v>2057</v>
      </c>
      <c r="L61">
        <v>8</v>
      </c>
      <c r="M61">
        <v>630</v>
      </c>
      <c r="N61" s="43">
        <v>5040</v>
      </c>
    </row>
    <row r="62" hidden="1" spans="1:14" x14ac:dyDescent="0.25">
      <c r="A62" s="106">
        <v>46030</v>
      </c>
      <c r="B62">
        <v>6663</v>
      </c>
      <c r="C62">
        <v>3578</v>
      </c>
      <c r="E62">
        <v>242</v>
      </c>
      <c r="F62" t="s">
        <v>2068</v>
      </c>
      <c r="G62" t="s">
        <v>2063</v>
      </c>
      <c r="H62" t="s">
        <v>2005</v>
      </c>
      <c r="I62" t="s">
        <v>2006</v>
      </c>
      <c r="J62" t="s">
        <v>2007</v>
      </c>
      <c r="K62" t="s">
        <v>2008</v>
      </c>
      <c r="L62">
        <v>2</v>
      </c>
      <c r="M62">
        <v>60</v>
      </c>
      <c r="N62" s="43">
        <v>120</v>
      </c>
    </row>
    <row r="63" hidden="1" spans="1:14" x14ac:dyDescent="0.25">
      <c r="A63" s="106">
        <v>46030</v>
      </c>
      <c r="B63">
        <v>6663</v>
      </c>
      <c r="C63">
        <v>3578</v>
      </c>
      <c r="E63">
        <v>242</v>
      </c>
      <c r="F63" t="s">
        <v>2068</v>
      </c>
      <c r="G63" t="s">
        <v>2063</v>
      </c>
      <c r="H63" t="s">
        <v>2005</v>
      </c>
      <c r="I63" t="s">
        <v>2006</v>
      </c>
      <c r="J63" t="s">
        <v>2056</v>
      </c>
      <c r="K63" t="s">
        <v>2057</v>
      </c>
      <c r="L63">
        <v>2</v>
      </c>
      <c r="M63">
        <v>630</v>
      </c>
      <c r="N63" s="43">
        <v>1260</v>
      </c>
    </row>
    <row r="64" hidden="1" spans="1:14" x14ac:dyDescent="0.25">
      <c r="A64" s="106">
        <v>46030</v>
      </c>
      <c r="B64">
        <v>6672</v>
      </c>
      <c r="C64">
        <v>3587</v>
      </c>
      <c r="E64">
        <v>242</v>
      </c>
      <c r="F64" t="s">
        <v>2069</v>
      </c>
      <c r="G64" t="s">
        <v>2054</v>
      </c>
      <c r="H64" t="s">
        <v>2005</v>
      </c>
      <c r="I64" t="s">
        <v>2006</v>
      </c>
      <c r="J64" t="s">
        <v>2007</v>
      </c>
      <c r="K64" t="s">
        <v>2008</v>
      </c>
      <c r="L64">
        <v>8</v>
      </c>
      <c r="M64">
        <v>60</v>
      </c>
      <c r="N64" s="43">
        <v>480</v>
      </c>
    </row>
    <row r="65" hidden="1" spans="1:14" x14ac:dyDescent="0.25">
      <c r="A65" s="106">
        <v>46030</v>
      </c>
      <c r="B65">
        <v>6672</v>
      </c>
      <c r="C65">
        <v>3587</v>
      </c>
      <c r="E65">
        <v>242</v>
      </c>
      <c r="F65" t="s">
        <v>2069</v>
      </c>
      <c r="G65" t="s">
        <v>2054</v>
      </c>
      <c r="H65" t="s">
        <v>2005</v>
      </c>
      <c r="I65" t="s">
        <v>2006</v>
      </c>
      <c r="J65" t="s">
        <v>2056</v>
      </c>
      <c r="K65" t="s">
        <v>2057</v>
      </c>
      <c r="L65">
        <v>8</v>
      </c>
      <c r="M65">
        <v>630</v>
      </c>
      <c r="N65" s="43">
        <v>5040</v>
      </c>
    </row>
    <row r="66" hidden="1" spans="1:14" x14ac:dyDescent="0.25">
      <c r="A66" s="106">
        <v>46035</v>
      </c>
      <c r="B66">
        <v>6847</v>
      </c>
      <c r="C66">
        <v>3755</v>
      </c>
      <c r="E66">
        <v>242</v>
      </c>
      <c r="F66" t="s">
        <v>2070</v>
      </c>
      <c r="G66" t="s">
        <v>2063</v>
      </c>
      <c r="H66" t="s">
        <v>2005</v>
      </c>
      <c r="I66" t="s">
        <v>2006</v>
      </c>
      <c r="J66" t="s">
        <v>2007</v>
      </c>
      <c r="K66" t="s">
        <v>2008</v>
      </c>
      <c r="L66">
        <v>1</v>
      </c>
      <c r="M66">
        <v>2400</v>
      </c>
      <c r="N66" s="43">
        <v>2400</v>
      </c>
    </row>
    <row r="67" hidden="1" spans="1:14" x14ac:dyDescent="0.25">
      <c r="A67" s="106">
        <v>46035</v>
      </c>
      <c r="B67">
        <v>6847</v>
      </c>
      <c r="C67">
        <v>3755</v>
      </c>
      <c r="E67">
        <v>242</v>
      </c>
      <c r="F67" t="s">
        <v>2070</v>
      </c>
      <c r="G67" t="s">
        <v>2063</v>
      </c>
      <c r="H67" t="s">
        <v>2005</v>
      </c>
      <c r="I67" t="s">
        <v>2006</v>
      </c>
      <c r="J67" t="s">
        <v>2056</v>
      </c>
      <c r="K67" t="s">
        <v>2057</v>
      </c>
      <c r="L67">
        <v>8</v>
      </c>
      <c r="M67">
        <v>630</v>
      </c>
      <c r="N67" s="43">
        <v>5040</v>
      </c>
    </row>
    <row r="68" hidden="1" spans="1:14" x14ac:dyDescent="0.25">
      <c r="A68" s="106">
        <v>46035</v>
      </c>
      <c r="B68">
        <v>6848</v>
      </c>
      <c r="C68">
        <v>3756</v>
      </c>
      <c r="E68">
        <v>242</v>
      </c>
      <c r="F68" t="s">
        <v>2070</v>
      </c>
      <c r="G68" t="s">
        <v>2063</v>
      </c>
      <c r="H68" t="s">
        <v>2005</v>
      </c>
      <c r="I68" t="s">
        <v>2006</v>
      </c>
      <c r="J68" t="s">
        <v>2056</v>
      </c>
      <c r="K68" t="s">
        <v>2057</v>
      </c>
      <c r="L68">
        <v>2</v>
      </c>
      <c r="M68">
        <v>630</v>
      </c>
      <c r="N68" s="43">
        <v>1260</v>
      </c>
    </row>
    <row r="69" hidden="1" spans="1:14" x14ac:dyDescent="0.25">
      <c r="A69" s="106">
        <v>46035</v>
      </c>
      <c r="B69">
        <v>6856</v>
      </c>
      <c r="C69">
        <v>3764</v>
      </c>
      <c r="E69">
        <v>242</v>
      </c>
      <c r="F69" t="s">
        <v>2071</v>
      </c>
      <c r="G69" t="s">
        <v>2054</v>
      </c>
      <c r="H69" t="s">
        <v>2005</v>
      </c>
      <c r="I69" t="s">
        <v>2006</v>
      </c>
      <c r="J69" t="s">
        <v>2056</v>
      </c>
      <c r="K69" t="s">
        <v>2057</v>
      </c>
      <c r="L69">
        <v>8</v>
      </c>
      <c r="M69">
        <v>630</v>
      </c>
      <c r="N69" s="43">
        <v>5040</v>
      </c>
    </row>
    <row r="70" hidden="1" spans="1:14" x14ac:dyDescent="0.25">
      <c r="A70" s="106">
        <v>46035</v>
      </c>
      <c r="B70">
        <v>6857</v>
      </c>
      <c r="C70">
        <v>3765</v>
      </c>
      <c r="E70">
        <v>242</v>
      </c>
      <c r="F70" t="s">
        <v>2071</v>
      </c>
      <c r="G70" t="s">
        <v>2054</v>
      </c>
      <c r="H70" t="s">
        <v>2005</v>
      </c>
      <c r="I70" t="s">
        <v>2006</v>
      </c>
      <c r="J70" t="s">
        <v>2056</v>
      </c>
      <c r="K70" t="s">
        <v>2057</v>
      </c>
      <c r="L70">
        <v>2</v>
      </c>
      <c r="M70">
        <v>630</v>
      </c>
      <c r="N70" s="43">
        <v>1260</v>
      </c>
    </row>
    <row r="71" hidden="1" spans="1:14" x14ac:dyDescent="0.25">
      <c r="A71" s="106">
        <v>46035</v>
      </c>
      <c r="B71">
        <v>6859</v>
      </c>
      <c r="C71">
        <v>3767</v>
      </c>
      <c r="E71">
        <v>242</v>
      </c>
      <c r="F71" t="s">
        <v>2072</v>
      </c>
      <c r="G71" t="s">
        <v>2036</v>
      </c>
      <c r="H71" t="s">
        <v>2005</v>
      </c>
      <c r="I71" t="s">
        <v>2006</v>
      </c>
      <c r="J71" t="s">
        <v>2056</v>
      </c>
      <c r="K71" t="s">
        <v>2057</v>
      </c>
      <c r="L71">
        <v>8</v>
      </c>
      <c r="M71">
        <v>630</v>
      </c>
      <c r="N71" s="43">
        <v>5040</v>
      </c>
    </row>
    <row r="72" hidden="1" spans="1:14" x14ac:dyDescent="0.25">
      <c r="A72" s="106">
        <v>46035</v>
      </c>
      <c r="B72">
        <v>6860</v>
      </c>
      <c r="C72">
        <v>3768</v>
      </c>
      <c r="E72">
        <v>242</v>
      </c>
      <c r="F72" t="s">
        <v>2072</v>
      </c>
      <c r="G72" t="s">
        <v>2036</v>
      </c>
      <c r="H72" t="s">
        <v>2005</v>
      </c>
      <c r="I72" t="s">
        <v>2006</v>
      </c>
      <c r="J72" t="s">
        <v>2056</v>
      </c>
      <c r="K72" t="s">
        <v>2057</v>
      </c>
      <c r="L72">
        <v>2</v>
      </c>
      <c r="M72">
        <v>630</v>
      </c>
      <c r="N72" s="43">
        <v>1260</v>
      </c>
    </row>
    <row r="73" hidden="1" spans="1:14" x14ac:dyDescent="0.25">
      <c r="A73" s="106">
        <v>46035</v>
      </c>
      <c r="B73">
        <v>6872</v>
      </c>
      <c r="C73">
        <v>3780</v>
      </c>
      <c r="E73">
        <v>242</v>
      </c>
      <c r="F73" t="s">
        <v>2073</v>
      </c>
      <c r="G73" t="s">
        <v>2054</v>
      </c>
      <c r="H73" t="s">
        <v>2005</v>
      </c>
      <c r="I73" t="s">
        <v>2006</v>
      </c>
      <c r="J73" t="s">
        <v>2056</v>
      </c>
      <c r="K73" t="s">
        <v>2057</v>
      </c>
      <c r="L73">
        <v>3</v>
      </c>
      <c r="M73">
        <v>630</v>
      </c>
      <c r="N73" s="43">
        <v>1890</v>
      </c>
    </row>
    <row r="74" hidden="1" spans="1:14" x14ac:dyDescent="0.25">
      <c r="A74" s="106">
        <v>46045</v>
      </c>
      <c r="B74">
        <v>7302</v>
      </c>
      <c r="C74">
        <v>4206</v>
      </c>
      <c r="E74">
        <v>242</v>
      </c>
      <c r="F74" t="s">
        <v>2074</v>
      </c>
      <c r="G74" t="s">
        <v>2038</v>
      </c>
      <c r="H74" t="s">
        <v>2005</v>
      </c>
      <c r="I74" t="s">
        <v>2006</v>
      </c>
      <c r="J74" t="s">
        <v>2007</v>
      </c>
      <c r="K74" t="s">
        <v>2008</v>
      </c>
      <c r="L74">
        <v>1</v>
      </c>
      <c r="M74">
        <v>2400</v>
      </c>
      <c r="N74" s="43">
        <v>2400</v>
      </c>
    </row>
    <row r="75" hidden="1" spans="1:14" x14ac:dyDescent="0.25">
      <c r="A75" s="106">
        <v>46045</v>
      </c>
      <c r="B75">
        <v>7302</v>
      </c>
      <c r="C75">
        <v>4206</v>
      </c>
      <c r="E75">
        <v>242</v>
      </c>
      <c r="F75" t="s">
        <v>2074</v>
      </c>
      <c r="G75" t="s">
        <v>2038</v>
      </c>
      <c r="H75" t="s">
        <v>2005</v>
      </c>
      <c r="I75" t="s">
        <v>2006</v>
      </c>
      <c r="J75" t="s">
        <v>2056</v>
      </c>
      <c r="K75" t="s">
        <v>2057</v>
      </c>
      <c r="L75">
        <v>8</v>
      </c>
      <c r="M75">
        <v>630</v>
      </c>
      <c r="N75" s="43">
        <v>5040</v>
      </c>
    </row>
    <row r="76" hidden="1" spans="1:14" x14ac:dyDescent="0.25">
      <c r="A76" s="106">
        <v>46045</v>
      </c>
      <c r="B76">
        <v>7303</v>
      </c>
      <c r="C76">
        <v>4207</v>
      </c>
      <c r="E76">
        <v>242</v>
      </c>
      <c r="F76" t="s">
        <v>2074</v>
      </c>
      <c r="G76" t="s">
        <v>2038</v>
      </c>
      <c r="H76" t="s">
        <v>2005</v>
      </c>
      <c r="I76" t="s">
        <v>2006</v>
      </c>
      <c r="J76" t="s">
        <v>2056</v>
      </c>
      <c r="K76" t="s">
        <v>2057</v>
      </c>
      <c r="L76">
        <v>2</v>
      </c>
      <c r="M76">
        <v>630</v>
      </c>
      <c r="N76" s="43">
        <v>1260</v>
      </c>
    </row>
    <row r="77" hidden="1" spans="1:14" x14ac:dyDescent="0.25">
      <c r="A77" s="106">
        <v>46045</v>
      </c>
      <c r="B77">
        <v>7304</v>
      </c>
      <c r="C77">
        <v>4208</v>
      </c>
      <c r="E77">
        <v>242</v>
      </c>
      <c r="F77" t="s">
        <v>2075</v>
      </c>
      <c r="G77" t="s">
        <v>2063</v>
      </c>
      <c r="H77" t="s">
        <v>2005</v>
      </c>
      <c r="I77" t="s">
        <v>2006</v>
      </c>
      <c r="J77" t="s">
        <v>2056</v>
      </c>
      <c r="K77" t="s">
        <v>2057</v>
      </c>
      <c r="L77">
        <v>8</v>
      </c>
      <c r="M77">
        <v>630</v>
      </c>
      <c r="N77" s="43">
        <v>5040</v>
      </c>
    </row>
    <row r="78" hidden="1" spans="1:14" x14ac:dyDescent="0.25">
      <c r="A78" s="106">
        <v>46045</v>
      </c>
      <c r="B78">
        <v>7305</v>
      </c>
      <c r="C78">
        <v>4209</v>
      </c>
      <c r="E78">
        <v>242</v>
      </c>
      <c r="F78" t="s">
        <v>2075</v>
      </c>
      <c r="G78" t="s">
        <v>2063</v>
      </c>
      <c r="H78" t="s">
        <v>2005</v>
      </c>
      <c r="I78" t="s">
        <v>2006</v>
      </c>
      <c r="J78" t="s">
        <v>2056</v>
      </c>
      <c r="K78" t="s">
        <v>2057</v>
      </c>
      <c r="L78">
        <v>2</v>
      </c>
      <c r="M78">
        <v>630</v>
      </c>
      <c r="N78" s="43">
        <v>1260</v>
      </c>
    </row>
    <row r="79" hidden="1" spans="1:14" x14ac:dyDescent="0.25">
      <c r="A79" s="106">
        <v>46045</v>
      </c>
      <c r="B79">
        <v>7308</v>
      </c>
      <c r="C79">
        <v>4212</v>
      </c>
      <c r="E79">
        <v>242</v>
      </c>
      <c r="F79" t="s">
        <v>2076</v>
      </c>
      <c r="G79" t="s">
        <v>2021</v>
      </c>
      <c r="H79" t="s">
        <v>2005</v>
      </c>
      <c r="I79" t="s">
        <v>2006</v>
      </c>
      <c r="J79" t="s">
        <v>2056</v>
      </c>
      <c r="K79" t="s">
        <v>2057</v>
      </c>
      <c r="L79">
        <v>8</v>
      </c>
      <c r="M79">
        <v>630</v>
      </c>
      <c r="N79" s="43">
        <v>5040</v>
      </c>
    </row>
    <row r="80" hidden="1" spans="1:14" x14ac:dyDescent="0.25">
      <c r="A80" s="106">
        <v>46045</v>
      </c>
      <c r="B80">
        <v>7309</v>
      </c>
      <c r="C80">
        <v>4213</v>
      </c>
      <c r="E80">
        <v>242</v>
      </c>
      <c r="F80" t="s">
        <v>2076</v>
      </c>
      <c r="G80" t="s">
        <v>2021</v>
      </c>
      <c r="H80" t="s">
        <v>2005</v>
      </c>
      <c r="I80" t="s">
        <v>2006</v>
      </c>
      <c r="J80" t="s">
        <v>2056</v>
      </c>
      <c r="K80" t="s">
        <v>2057</v>
      </c>
      <c r="L80">
        <v>2</v>
      </c>
      <c r="M80">
        <v>630</v>
      </c>
      <c r="N80" s="43">
        <v>1260</v>
      </c>
    </row>
    <row r="81" hidden="1" spans="1:14" x14ac:dyDescent="0.25">
      <c r="A81" s="106">
        <v>46045</v>
      </c>
      <c r="B81">
        <v>7313</v>
      </c>
      <c r="C81">
        <v>4216</v>
      </c>
      <c r="E81">
        <v>242</v>
      </c>
      <c r="F81" t="s">
        <v>2077</v>
      </c>
      <c r="G81" t="s">
        <v>2036</v>
      </c>
      <c r="H81" t="s">
        <v>2005</v>
      </c>
      <c r="I81" t="s">
        <v>2006</v>
      </c>
      <c r="J81" t="s">
        <v>2056</v>
      </c>
      <c r="K81" t="s">
        <v>2057</v>
      </c>
      <c r="L81">
        <v>8</v>
      </c>
      <c r="M81">
        <v>630</v>
      </c>
      <c r="N81" s="43">
        <v>5040</v>
      </c>
    </row>
    <row r="82" hidden="1" spans="1:14" x14ac:dyDescent="0.25">
      <c r="A82" s="106">
        <v>46045</v>
      </c>
      <c r="B82">
        <v>7314</v>
      </c>
      <c r="C82">
        <v>4217</v>
      </c>
      <c r="E82">
        <v>242</v>
      </c>
      <c r="F82" t="s">
        <v>2077</v>
      </c>
      <c r="G82" t="s">
        <v>2036</v>
      </c>
      <c r="H82" t="s">
        <v>2005</v>
      </c>
      <c r="I82" t="s">
        <v>2006</v>
      </c>
      <c r="J82" t="s">
        <v>2056</v>
      </c>
      <c r="K82" t="s">
        <v>2057</v>
      </c>
      <c r="L82">
        <v>2</v>
      </c>
      <c r="M82">
        <v>630</v>
      </c>
      <c r="N82" s="43">
        <v>1260</v>
      </c>
    </row>
    <row r="83" hidden="1" spans="1:14" x14ac:dyDescent="0.25">
      <c r="A83" s="106">
        <v>46045</v>
      </c>
      <c r="B83">
        <v>7317</v>
      </c>
      <c r="C83">
        <v>4220</v>
      </c>
      <c r="E83">
        <v>242</v>
      </c>
      <c r="F83" t="s">
        <v>2078</v>
      </c>
      <c r="G83" t="s">
        <v>2054</v>
      </c>
      <c r="H83" t="s">
        <v>2005</v>
      </c>
      <c r="I83" t="s">
        <v>2006</v>
      </c>
      <c r="J83" t="s">
        <v>2007</v>
      </c>
      <c r="K83" t="s">
        <v>2008</v>
      </c>
      <c r="L83">
        <v>8</v>
      </c>
      <c r="M83">
        <v>60</v>
      </c>
      <c r="N83" s="43">
        <v>480</v>
      </c>
    </row>
    <row r="84" hidden="1" spans="1:14" x14ac:dyDescent="0.25">
      <c r="A84" s="106">
        <v>46045</v>
      </c>
      <c r="B84">
        <v>7317</v>
      </c>
      <c r="C84">
        <v>4220</v>
      </c>
      <c r="E84">
        <v>242</v>
      </c>
      <c r="F84" t="s">
        <v>2078</v>
      </c>
      <c r="G84" t="s">
        <v>2054</v>
      </c>
      <c r="H84" t="s">
        <v>2005</v>
      </c>
      <c r="I84" t="s">
        <v>2006</v>
      </c>
      <c r="J84" t="s">
        <v>2056</v>
      </c>
      <c r="K84" t="s">
        <v>2057</v>
      </c>
      <c r="L84">
        <v>8</v>
      </c>
      <c r="M84">
        <v>630</v>
      </c>
      <c r="N84" s="43">
        <v>5040</v>
      </c>
    </row>
    <row r="85" hidden="1" spans="1:14" x14ac:dyDescent="0.25">
      <c r="A85" s="106">
        <v>46045</v>
      </c>
      <c r="B85">
        <v>7318</v>
      </c>
      <c r="C85">
        <v>4221</v>
      </c>
      <c r="E85">
        <v>242</v>
      </c>
      <c r="F85" t="s">
        <v>2078</v>
      </c>
      <c r="G85" t="s">
        <v>2054</v>
      </c>
      <c r="H85" t="s">
        <v>2005</v>
      </c>
      <c r="I85" t="s">
        <v>2006</v>
      </c>
      <c r="J85" t="s">
        <v>2007</v>
      </c>
      <c r="K85" t="s">
        <v>2008</v>
      </c>
      <c r="L85">
        <v>2</v>
      </c>
      <c r="M85">
        <v>60</v>
      </c>
      <c r="N85" s="43">
        <v>120</v>
      </c>
    </row>
    <row r="86" hidden="1" spans="1:14" x14ac:dyDescent="0.25">
      <c r="A86" s="106">
        <v>46045</v>
      </c>
      <c r="B86">
        <v>7318</v>
      </c>
      <c r="C86">
        <v>4221</v>
      </c>
      <c r="E86">
        <v>242</v>
      </c>
      <c r="F86" t="s">
        <v>2078</v>
      </c>
      <c r="G86" t="s">
        <v>2054</v>
      </c>
      <c r="H86" t="s">
        <v>2005</v>
      </c>
      <c r="I86" t="s">
        <v>2006</v>
      </c>
      <c r="J86" t="s">
        <v>2056</v>
      </c>
      <c r="K86" t="s">
        <v>2057</v>
      </c>
      <c r="L86">
        <v>2</v>
      </c>
      <c r="M86">
        <v>630</v>
      </c>
      <c r="N86" s="43">
        <v>1260</v>
      </c>
    </row>
    <row r="87" hidden="1" spans="1:14" x14ac:dyDescent="0.25">
      <c r="A87" s="106">
        <v>46045</v>
      </c>
      <c r="B87">
        <v>7322</v>
      </c>
      <c r="C87">
        <v>4225</v>
      </c>
      <c r="E87">
        <v>242</v>
      </c>
      <c r="F87" t="s">
        <v>2079</v>
      </c>
      <c r="G87" t="s">
        <v>2038</v>
      </c>
      <c r="H87" t="s">
        <v>2005</v>
      </c>
      <c r="I87" t="s">
        <v>2006</v>
      </c>
      <c r="J87" t="s">
        <v>2056</v>
      </c>
      <c r="K87" t="s">
        <v>2057</v>
      </c>
      <c r="L87">
        <v>8</v>
      </c>
      <c r="M87">
        <v>630</v>
      </c>
      <c r="N87" s="43">
        <v>5040</v>
      </c>
    </row>
    <row r="88" hidden="1" spans="1:14" x14ac:dyDescent="0.25">
      <c r="A88" s="106">
        <v>46045</v>
      </c>
      <c r="B88">
        <v>7322</v>
      </c>
      <c r="C88">
        <v>4225</v>
      </c>
      <c r="E88">
        <v>242</v>
      </c>
      <c r="F88" t="s">
        <v>2079</v>
      </c>
      <c r="G88" t="s">
        <v>2038</v>
      </c>
      <c r="H88" t="s">
        <v>2005</v>
      </c>
      <c r="I88" t="s">
        <v>2006</v>
      </c>
      <c r="J88" t="s">
        <v>2007</v>
      </c>
      <c r="K88" t="s">
        <v>2008</v>
      </c>
      <c r="L88">
        <v>8</v>
      </c>
      <c r="M88">
        <v>60</v>
      </c>
      <c r="N88" s="43">
        <v>480</v>
      </c>
    </row>
    <row r="89" hidden="1" spans="1:14" x14ac:dyDescent="0.25">
      <c r="A89" s="106">
        <v>46045</v>
      </c>
      <c r="B89">
        <v>7323</v>
      </c>
      <c r="C89">
        <v>4226</v>
      </c>
      <c r="E89">
        <v>242</v>
      </c>
      <c r="F89" t="s">
        <v>2079</v>
      </c>
      <c r="G89" t="s">
        <v>2038</v>
      </c>
      <c r="H89" t="s">
        <v>2005</v>
      </c>
      <c r="I89" t="s">
        <v>2006</v>
      </c>
      <c r="J89" t="s">
        <v>2056</v>
      </c>
      <c r="K89" t="s">
        <v>2057</v>
      </c>
      <c r="L89">
        <v>2</v>
      </c>
      <c r="M89">
        <v>630</v>
      </c>
      <c r="N89" s="43">
        <v>1260</v>
      </c>
    </row>
    <row r="90" hidden="1" spans="1:14" x14ac:dyDescent="0.25">
      <c r="A90" s="106">
        <v>46045</v>
      </c>
      <c r="B90">
        <v>7323</v>
      </c>
      <c r="C90">
        <v>4226</v>
      </c>
      <c r="E90">
        <v>242</v>
      </c>
      <c r="F90" t="s">
        <v>2079</v>
      </c>
      <c r="G90" t="s">
        <v>2038</v>
      </c>
      <c r="H90" t="s">
        <v>2005</v>
      </c>
      <c r="I90" t="s">
        <v>2006</v>
      </c>
      <c r="J90" t="s">
        <v>2007</v>
      </c>
      <c r="K90" t="s">
        <v>2008</v>
      </c>
      <c r="L90">
        <v>2</v>
      </c>
      <c r="M90">
        <v>60</v>
      </c>
      <c r="N90" s="43">
        <v>120</v>
      </c>
    </row>
    <row r="91" hidden="1" spans="1:14" x14ac:dyDescent="0.25">
      <c r="A91" s="106">
        <v>46045</v>
      </c>
      <c r="B91">
        <v>7326</v>
      </c>
      <c r="C91">
        <v>4229</v>
      </c>
      <c r="E91">
        <v>242</v>
      </c>
      <c r="F91" t="s">
        <v>2080</v>
      </c>
      <c r="G91" t="s">
        <v>2063</v>
      </c>
      <c r="H91" t="s">
        <v>2005</v>
      </c>
      <c r="I91" t="s">
        <v>2006</v>
      </c>
      <c r="J91" t="s">
        <v>2056</v>
      </c>
      <c r="K91" t="s">
        <v>2057</v>
      </c>
      <c r="L91">
        <v>8</v>
      </c>
      <c r="M91">
        <v>630</v>
      </c>
      <c r="N91" s="43">
        <v>5040</v>
      </c>
    </row>
    <row r="92" hidden="1" spans="1:14" x14ac:dyDescent="0.25">
      <c r="A92" s="106">
        <v>46045</v>
      </c>
      <c r="B92">
        <v>7326</v>
      </c>
      <c r="C92">
        <v>4229</v>
      </c>
      <c r="E92">
        <v>242</v>
      </c>
      <c r="F92" t="s">
        <v>2080</v>
      </c>
      <c r="G92" t="s">
        <v>2063</v>
      </c>
      <c r="H92" t="s">
        <v>2005</v>
      </c>
      <c r="I92" t="s">
        <v>2006</v>
      </c>
      <c r="J92" t="s">
        <v>2007</v>
      </c>
      <c r="K92" t="s">
        <v>2008</v>
      </c>
      <c r="L92">
        <v>8</v>
      </c>
      <c r="M92">
        <v>60</v>
      </c>
      <c r="N92" s="43">
        <v>480</v>
      </c>
    </row>
    <row r="93" hidden="1" spans="1:14" x14ac:dyDescent="0.25">
      <c r="A93" s="106">
        <v>46045</v>
      </c>
      <c r="B93">
        <v>7327</v>
      </c>
      <c r="C93">
        <v>4230</v>
      </c>
      <c r="E93">
        <v>242</v>
      </c>
      <c r="F93" t="s">
        <v>2080</v>
      </c>
      <c r="G93" t="s">
        <v>2063</v>
      </c>
      <c r="H93" t="s">
        <v>2005</v>
      </c>
      <c r="I93" t="s">
        <v>2006</v>
      </c>
      <c r="J93" t="s">
        <v>2007</v>
      </c>
      <c r="K93" t="s">
        <v>2008</v>
      </c>
      <c r="L93">
        <v>2</v>
      </c>
      <c r="M93">
        <v>60</v>
      </c>
      <c r="N93" s="43">
        <v>120</v>
      </c>
    </row>
    <row r="94" hidden="1" spans="1:14" x14ac:dyDescent="0.25">
      <c r="A94" s="106">
        <v>46045</v>
      </c>
      <c r="B94">
        <v>7327</v>
      </c>
      <c r="C94">
        <v>4230</v>
      </c>
      <c r="E94">
        <v>242</v>
      </c>
      <c r="F94" t="s">
        <v>2080</v>
      </c>
      <c r="G94" t="s">
        <v>2063</v>
      </c>
      <c r="H94" t="s">
        <v>2005</v>
      </c>
      <c r="I94" t="s">
        <v>2006</v>
      </c>
      <c r="J94" t="s">
        <v>2056</v>
      </c>
      <c r="K94" t="s">
        <v>2057</v>
      </c>
      <c r="L94">
        <v>2</v>
      </c>
      <c r="M94">
        <v>630</v>
      </c>
      <c r="N94" s="43">
        <v>1260</v>
      </c>
    </row>
    <row r="95" hidden="1" spans="1:14" x14ac:dyDescent="0.25">
      <c r="A95" s="106">
        <v>46045</v>
      </c>
      <c r="B95">
        <v>7330</v>
      </c>
      <c r="C95">
        <v>4233</v>
      </c>
      <c r="E95">
        <v>242</v>
      </c>
      <c r="F95" t="s">
        <v>2081</v>
      </c>
      <c r="G95" t="s">
        <v>2021</v>
      </c>
      <c r="H95" t="s">
        <v>2005</v>
      </c>
      <c r="I95" t="s">
        <v>2006</v>
      </c>
      <c r="J95" t="s">
        <v>2056</v>
      </c>
      <c r="K95" t="s">
        <v>2057</v>
      </c>
      <c r="L95">
        <v>8</v>
      </c>
      <c r="M95">
        <v>630</v>
      </c>
      <c r="N95" s="43">
        <v>5040</v>
      </c>
    </row>
    <row r="96" hidden="1" spans="1:14" x14ac:dyDescent="0.25">
      <c r="A96" s="106">
        <v>46045</v>
      </c>
      <c r="B96">
        <v>7330</v>
      </c>
      <c r="C96">
        <v>4233</v>
      </c>
      <c r="E96">
        <v>242</v>
      </c>
      <c r="F96" t="s">
        <v>2081</v>
      </c>
      <c r="G96" t="s">
        <v>2021</v>
      </c>
      <c r="H96" t="s">
        <v>2005</v>
      </c>
      <c r="I96" t="s">
        <v>2006</v>
      </c>
      <c r="J96" t="s">
        <v>2007</v>
      </c>
      <c r="K96" t="s">
        <v>2008</v>
      </c>
      <c r="L96">
        <v>8</v>
      </c>
      <c r="M96">
        <v>60</v>
      </c>
      <c r="N96" s="43">
        <v>480</v>
      </c>
    </row>
    <row r="97" hidden="1" spans="1:14" x14ac:dyDescent="0.25">
      <c r="A97" s="106">
        <v>46045</v>
      </c>
      <c r="B97">
        <v>7331</v>
      </c>
      <c r="C97">
        <v>4234</v>
      </c>
      <c r="E97">
        <v>242</v>
      </c>
      <c r="F97" t="s">
        <v>2081</v>
      </c>
      <c r="G97" t="s">
        <v>2021</v>
      </c>
      <c r="H97" t="s">
        <v>2005</v>
      </c>
      <c r="I97" t="s">
        <v>2006</v>
      </c>
      <c r="J97" t="s">
        <v>2007</v>
      </c>
      <c r="K97" t="s">
        <v>2008</v>
      </c>
      <c r="L97">
        <v>2</v>
      </c>
      <c r="M97">
        <v>60</v>
      </c>
      <c r="N97" s="43">
        <v>120</v>
      </c>
    </row>
    <row r="98" hidden="1" spans="1:14" x14ac:dyDescent="0.25">
      <c r="A98" s="106">
        <v>46045</v>
      </c>
      <c r="B98">
        <v>7331</v>
      </c>
      <c r="C98">
        <v>4234</v>
      </c>
      <c r="E98">
        <v>242</v>
      </c>
      <c r="F98" t="s">
        <v>2081</v>
      </c>
      <c r="G98" t="s">
        <v>2021</v>
      </c>
      <c r="H98" t="s">
        <v>2005</v>
      </c>
      <c r="I98" t="s">
        <v>2006</v>
      </c>
      <c r="J98" t="s">
        <v>2056</v>
      </c>
      <c r="K98" t="s">
        <v>2057</v>
      </c>
      <c r="L98">
        <v>2</v>
      </c>
      <c r="M98">
        <v>630</v>
      </c>
      <c r="N98" s="43">
        <v>1260</v>
      </c>
    </row>
    <row r="99" hidden="1" spans="1:14" x14ac:dyDescent="0.25">
      <c r="A99" s="106">
        <v>46045</v>
      </c>
      <c r="B99">
        <v>7334</v>
      </c>
      <c r="C99">
        <v>4237</v>
      </c>
      <c r="E99">
        <v>242</v>
      </c>
      <c r="F99" t="s">
        <v>2082</v>
      </c>
      <c r="G99" t="s">
        <v>2036</v>
      </c>
      <c r="H99" t="s">
        <v>2005</v>
      </c>
      <c r="I99" t="s">
        <v>2006</v>
      </c>
      <c r="J99" t="s">
        <v>2007</v>
      </c>
      <c r="K99" t="s">
        <v>2008</v>
      </c>
      <c r="L99">
        <v>8</v>
      </c>
      <c r="M99">
        <v>60</v>
      </c>
      <c r="N99" s="43">
        <v>480</v>
      </c>
    </row>
    <row r="100" hidden="1" spans="1:14" x14ac:dyDescent="0.25">
      <c r="A100" s="106">
        <v>46045</v>
      </c>
      <c r="B100">
        <v>7334</v>
      </c>
      <c r="C100">
        <v>4237</v>
      </c>
      <c r="E100">
        <v>242</v>
      </c>
      <c r="F100" t="s">
        <v>2082</v>
      </c>
      <c r="G100" t="s">
        <v>2036</v>
      </c>
      <c r="H100" t="s">
        <v>2005</v>
      </c>
      <c r="I100" t="s">
        <v>2006</v>
      </c>
      <c r="J100" t="s">
        <v>2056</v>
      </c>
      <c r="K100" t="s">
        <v>2057</v>
      </c>
      <c r="L100">
        <v>8</v>
      </c>
      <c r="M100">
        <v>630</v>
      </c>
      <c r="N100" s="43">
        <v>5040</v>
      </c>
    </row>
    <row r="101" hidden="1" spans="1:14" x14ac:dyDescent="0.25">
      <c r="A101" s="106">
        <v>46045</v>
      </c>
      <c r="B101">
        <v>7335</v>
      </c>
      <c r="C101">
        <v>4238</v>
      </c>
      <c r="E101">
        <v>242</v>
      </c>
      <c r="F101" t="s">
        <v>2082</v>
      </c>
      <c r="G101" t="s">
        <v>2036</v>
      </c>
      <c r="H101" t="s">
        <v>2005</v>
      </c>
      <c r="I101" t="s">
        <v>2006</v>
      </c>
      <c r="J101" t="s">
        <v>2007</v>
      </c>
      <c r="K101" t="s">
        <v>2008</v>
      </c>
      <c r="L101">
        <v>2</v>
      </c>
      <c r="M101">
        <v>60</v>
      </c>
      <c r="N101" s="43">
        <v>120</v>
      </c>
    </row>
    <row r="102" hidden="1" spans="1:14" x14ac:dyDescent="0.25">
      <c r="A102" s="106">
        <v>46045</v>
      </c>
      <c r="B102">
        <v>7335</v>
      </c>
      <c r="C102">
        <v>4238</v>
      </c>
      <c r="E102">
        <v>242</v>
      </c>
      <c r="F102" t="s">
        <v>2082</v>
      </c>
      <c r="G102" t="s">
        <v>2036</v>
      </c>
      <c r="H102" t="s">
        <v>2005</v>
      </c>
      <c r="I102" t="s">
        <v>2006</v>
      </c>
      <c r="J102" t="s">
        <v>2056</v>
      </c>
      <c r="K102" t="s">
        <v>2057</v>
      </c>
      <c r="L102">
        <v>2</v>
      </c>
      <c r="M102">
        <v>630</v>
      </c>
      <c r="N102" s="43">
        <v>1260</v>
      </c>
    </row>
    <row r="103" hidden="1" spans="1:14" x14ac:dyDescent="0.25">
      <c r="A103" s="106">
        <v>46045</v>
      </c>
      <c r="B103">
        <v>7338</v>
      </c>
      <c r="C103">
        <v>4241</v>
      </c>
      <c r="E103">
        <v>242</v>
      </c>
      <c r="F103" t="s">
        <v>2083</v>
      </c>
      <c r="G103" t="s">
        <v>2054</v>
      </c>
      <c r="H103" t="s">
        <v>2005</v>
      </c>
      <c r="I103" t="s">
        <v>2006</v>
      </c>
      <c r="J103" t="s">
        <v>2056</v>
      </c>
      <c r="K103" t="s">
        <v>2057</v>
      </c>
      <c r="L103">
        <v>8</v>
      </c>
      <c r="M103">
        <v>630</v>
      </c>
      <c r="N103" s="43">
        <v>5040</v>
      </c>
    </row>
    <row r="104" hidden="1" spans="1:14" x14ac:dyDescent="0.25">
      <c r="A104" s="106">
        <v>46045</v>
      </c>
      <c r="B104">
        <v>7338</v>
      </c>
      <c r="C104">
        <v>4241</v>
      </c>
      <c r="E104">
        <v>242</v>
      </c>
      <c r="F104" t="s">
        <v>2083</v>
      </c>
      <c r="G104" t="s">
        <v>2054</v>
      </c>
      <c r="H104" t="s">
        <v>2005</v>
      </c>
      <c r="I104" t="s">
        <v>2006</v>
      </c>
      <c r="J104" t="s">
        <v>2007</v>
      </c>
      <c r="K104" t="s">
        <v>2008</v>
      </c>
      <c r="L104">
        <v>8</v>
      </c>
      <c r="M104">
        <v>60</v>
      </c>
      <c r="N104" s="43">
        <v>480</v>
      </c>
    </row>
    <row r="105" hidden="1" spans="1:14" x14ac:dyDescent="0.25">
      <c r="A105" s="106">
        <v>46045</v>
      </c>
      <c r="B105">
        <v>7339</v>
      </c>
      <c r="C105">
        <v>4242</v>
      </c>
      <c r="E105">
        <v>242</v>
      </c>
      <c r="F105" t="s">
        <v>2083</v>
      </c>
      <c r="G105" t="s">
        <v>2054</v>
      </c>
      <c r="H105" t="s">
        <v>2005</v>
      </c>
      <c r="I105" t="s">
        <v>2006</v>
      </c>
      <c r="J105" t="s">
        <v>2056</v>
      </c>
      <c r="K105" t="s">
        <v>2057</v>
      </c>
      <c r="L105">
        <v>2</v>
      </c>
      <c r="M105">
        <v>630</v>
      </c>
      <c r="N105" s="43">
        <v>1260</v>
      </c>
    </row>
    <row r="106" hidden="1" spans="1:14" x14ac:dyDescent="0.25">
      <c r="A106" s="106">
        <v>46045</v>
      </c>
      <c r="B106">
        <v>7339</v>
      </c>
      <c r="C106">
        <v>4242</v>
      </c>
      <c r="E106">
        <v>242</v>
      </c>
      <c r="F106" t="s">
        <v>2083</v>
      </c>
      <c r="G106" t="s">
        <v>2054</v>
      </c>
      <c r="H106" t="s">
        <v>2005</v>
      </c>
      <c r="I106" t="s">
        <v>2006</v>
      </c>
      <c r="J106" t="s">
        <v>2007</v>
      </c>
      <c r="K106" t="s">
        <v>2008</v>
      </c>
      <c r="L106">
        <v>2</v>
      </c>
      <c r="M106">
        <v>60</v>
      </c>
      <c r="N106" s="43">
        <v>120</v>
      </c>
    </row>
    <row r="107" hidden="1" spans="1:14" x14ac:dyDescent="0.25">
      <c r="A107" s="106">
        <v>46045</v>
      </c>
      <c r="B107">
        <v>7342</v>
      </c>
      <c r="C107">
        <v>4245</v>
      </c>
      <c r="E107">
        <v>242</v>
      </c>
      <c r="F107" t="s">
        <v>2084</v>
      </c>
      <c r="G107" t="s">
        <v>2038</v>
      </c>
      <c r="H107" t="s">
        <v>2005</v>
      </c>
      <c r="I107" t="s">
        <v>2006</v>
      </c>
      <c r="J107" t="s">
        <v>2056</v>
      </c>
      <c r="K107" t="s">
        <v>2057</v>
      </c>
      <c r="L107">
        <v>8</v>
      </c>
      <c r="M107">
        <v>630</v>
      </c>
      <c r="N107" s="43">
        <v>5040</v>
      </c>
    </row>
    <row r="108" hidden="1" spans="1:14" x14ac:dyDescent="0.25">
      <c r="A108" s="106">
        <v>46045</v>
      </c>
      <c r="B108">
        <v>7342</v>
      </c>
      <c r="C108">
        <v>4245</v>
      </c>
      <c r="E108">
        <v>242</v>
      </c>
      <c r="F108" t="s">
        <v>2084</v>
      </c>
      <c r="G108" t="s">
        <v>2038</v>
      </c>
      <c r="H108" t="s">
        <v>2005</v>
      </c>
      <c r="I108" t="s">
        <v>2006</v>
      </c>
      <c r="J108" t="s">
        <v>2007</v>
      </c>
      <c r="K108" t="s">
        <v>2008</v>
      </c>
      <c r="L108">
        <v>8</v>
      </c>
      <c r="M108">
        <v>60</v>
      </c>
      <c r="N108" s="43">
        <v>480</v>
      </c>
    </row>
    <row r="109" hidden="1" spans="1:14" x14ac:dyDescent="0.25">
      <c r="A109" s="106">
        <v>46045</v>
      </c>
      <c r="B109">
        <v>7343</v>
      </c>
      <c r="C109">
        <v>4246</v>
      </c>
      <c r="E109">
        <v>242</v>
      </c>
      <c r="F109" t="s">
        <v>2084</v>
      </c>
      <c r="G109" t="s">
        <v>2038</v>
      </c>
      <c r="H109" t="s">
        <v>2005</v>
      </c>
      <c r="I109" t="s">
        <v>2006</v>
      </c>
      <c r="J109" t="s">
        <v>2056</v>
      </c>
      <c r="K109" t="s">
        <v>2057</v>
      </c>
      <c r="L109">
        <v>2</v>
      </c>
      <c r="M109">
        <v>630</v>
      </c>
      <c r="N109" s="43">
        <v>1260</v>
      </c>
    </row>
    <row r="110" hidden="1" spans="1:14" x14ac:dyDescent="0.25">
      <c r="A110" s="106">
        <v>46045</v>
      </c>
      <c r="B110">
        <v>7343</v>
      </c>
      <c r="C110">
        <v>4246</v>
      </c>
      <c r="E110">
        <v>242</v>
      </c>
      <c r="F110" t="s">
        <v>2084</v>
      </c>
      <c r="G110" t="s">
        <v>2038</v>
      </c>
      <c r="H110" t="s">
        <v>2005</v>
      </c>
      <c r="I110" t="s">
        <v>2006</v>
      </c>
      <c r="J110" t="s">
        <v>2007</v>
      </c>
      <c r="K110" t="s">
        <v>2008</v>
      </c>
      <c r="L110">
        <v>2</v>
      </c>
      <c r="M110">
        <v>60</v>
      </c>
      <c r="N110" s="43">
        <v>120</v>
      </c>
    </row>
    <row r="111" hidden="1" spans="1:14" x14ac:dyDescent="0.25">
      <c r="A111" s="106">
        <v>46045</v>
      </c>
      <c r="B111">
        <v>7350</v>
      </c>
      <c r="C111">
        <v>4253</v>
      </c>
      <c r="E111">
        <v>242</v>
      </c>
      <c r="F111" t="s">
        <v>2085</v>
      </c>
      <c r="G111" t="s">
        <v>2063</v>
      </c>
      <c r="H111" t="s">
        <v>2005</v>
      </c>
      <c r="I111" t="s">
        <v>2006</v>
      </c>
      <c r="J111" t="s">
        <v>2007</v>
      </c>
      <c r="K111" t="s">
        <v>2008</v>
      </c>
      <c r="L111">
        <v>8</v>
      </c>
      <c r="M111">
        <v>60</v>
      </c>
      <c r="N111" s="43">
        <v>480</v>
      </c>
    </row>
    <row r="112" hidden="1" spans="1:14" x14ac:dyDescent="0.25">
      <c r="A112" s="106">
        <v>46045</v>
      </c>
      <c r="B112">
        <v>7350</v>
      </c>
      <c r="C112">
        <v>4253</v>
      </c>
      <c r="E112">
        <v>242</v>
      </c>
      <c r="F112" t="s">
        <v>2085</v>
      </c>
      <c r="G112" t="s">
        <v>2063</v>
      </c>
      <c r="H112" t="s">
        <v>2005</v>
      </c>
      <c r="I112" t="s">
        <v>2006</v>
      </c>
      <c r="J112" t="s">
        <v>2056</v>
      </c>
      <c r="K112" t="s">
        <v>2057</v>
      </c>
      <c r="L112">
        <v>8</v>
      </c>
      <c r="M112">
        <v>630</v>
      </c>
      <c r="N112" s="43">
        <v>5040</v>
      </c>
    </row>
    <row r="113" hidden="1" spans="1:14" x14ac:dyDescent="0.25">
      <c r="A113" s="106">
        <v>46045</v>
      </c>
      <c r="B113">
        <v>7351</v>
      </c>
      <c r="C113">
        <v>4254</v>
      </c>
      <c r="E113">
        <v>242</v>
      </c>
      <c r="F113" t="s">
        <v>2086</v>
      </c>
      <c r="G113" t="s">
        <v>2063</v>
      </c>
      <c r="H113" t="s">
        <v>2005</v>
      </c>
      <c r="I113" t="s">
        <v>2006</v>
      </c>
      <c r="J113" t="s">
        <v>2056</v>
      </c>
      <c r="K113" t="s">
        <v>2057</v>
      </c>
      <c r="L113">
        <v>2</v>
      </c>
      <c r="M113">
        <v>630</v>
      </c>
      <c r="N113" s="43">
        <v>1260</v>
      </c>
    </row>
    <row r="114" hidden="1" spans="1:14" x14ac:dyDescent="0.25">
      <c r="A114" s="106">
        <v>46045</v>
      </c>
      <c r="B114">
        <v>7351</v>
      </c>
      <c r="C114">
        <v>4254</v>
      </c>
      <c r="E114">
        <v>242</v>
      </c>
      <c r="F114" t="s">
        <v>2086</v>
      </c>
      <c r="G114" t="s">
        <v>2063</v>
      </c>
      <c r="H114" t="s">
        <v>2005</v>
      </c>
      <c r="I114" t="s">
        <v>2006</v>
      </c>
      <c r="J114" t="s">
        <v>2007</v>
      </c>
      <c r="K114" t="s">
        <v>2008</v>
      </c>
      <c r="L114">
        <v>2</v>
      </c>
      <c r="M114">
        <v>60</v>
      </c>
      <c r="N114" s="43">
        <v>120</v>
      </c>
    </row>
    <row r="115" hidden="1" spans="1:14" x14ac:dyDescent="0.25">
      <c r="A115" s="106">
        <v>46045</v>
      </c>
      <c r="B115">
        <v>7361</v>
      </c>
      <c r="C115">
        <v>4264</v>
      </c>
      <c r="E115">
        <v>242</v>
      </c>
      <c r="F115" t="s">
        <v>2087</v>
      </c>
      <c r="G115" t="s">
        <v>2025</v>
      </c>
      <c r="H115" t="s">
        <v>2005</v>
      </c>
      <c r="I115" t="s">
        <v>2006</v>
      </c>
      <c r="J115" t="s">
        <v>2007</v>
      </c>
      <c r="K115" t="s">
        <v>2008</v>
      </c>
      <c r="L115">
        <v>5</v>
      </c>
      <c r="M115">
        <v>60</v>
      </c>
      <c r="N115" s="43">
        <v>300</v>
      </c>
    </row>
    <row r="116" hidden="1" spans="1:14" x14ac:dyDescent="0.25">
      <c r="A116" s="106">
        <v>46045</v>
      </c>
      <c r="B116">
        <v>7361</v>
      </c>
      <c r="C116">
        <v>4264</v>
      </c>
      <c r="E116">
        <v>242</v>
      </c>
      <c r="F116" t="s">
        <v>2087</v>
      </c>
      <c r="G116" t="s">
        <v>2025</v>
      </c>
      <c r="H116" t="s">
        <v>2005</v>
      </c>
      <c r="I116" t="s">
        <v>2006</v>
      </c>
      <c r="J116" t="s">
        <v>2056</v>
      </c>
      <c r="K116" t="s">
        <v>2057</v>
      </c>
      <c r="L116">
        <v>5</v>
      </c>
      <c r="M116">
        <v>630</v>
      </c>
      <c r="N116" s="43">
        <v>3150</v>
      </c>
    </row>
    <row r="117" hidden="1" spans="1:14" x14ac:dyDescent="0.25">
      <c r="A117" s="106">
        <v>46052</v>
      </c>
      <c r="B117">
        <v>7600</v>
      </c>
      <c r="C117">
        <v>4500</v>
      </c>
      <c r="E117">
        <v>242</v>
      </c>
      <c r="F117" t="s">
        <v>2088</v>
      </c>
      <c r="G117" t="s">
        <v>2063</v>
      </c>
      <c r="H117" t="s">
        <v>2029</v>
      </c>
      <c r="I117" t="s">
        <v>2006</v>
      </c>
      <c r="J117" t="s">
        <v>2056</v>
      </c>
      <c r="K117" t="s">
        <v>2057</v>
      </c>
      <c r="L117">
        <v>8</v>
      </c>
      <c r="M117">
        <v>630</v>
      </c>
      <c r="N117" s="43">
        <v>5040</v>
      </c>
    </row>
    <row r="118" hidden="1" spans="1:14" x14ac:dyDescent="0.25">
      <c r="A118" s="106">
        <v>46052</v>
      </c>
      <c r="B118">
        <v>7600</v>
      </c>
      <c r="C118">
        <v>4500</v>
      </c>
      <c r="E118">
        <v>242</v>
      </c>
      <c r="F118" t="s">
        <v>2088</v>
      </c>
      <c r="G118" t="s">
        <v>2063</v>
      </c>
      <c r="H118" t="s">
        <v>2029</v>
      </c>
      <c r="I118" t="s">
        <v>2006</v>
      </c>
      <c r="J118" t="s">
        <v>2033</v>
      </c>
      <c r="K118" t="s">
        <v>2034</v>
      </c>
      <c r="L118">
        <v>1</v>
      </c>
      <c r="M118">
        <v>2000</v>
      </c>
      <c r="N118" s="43">
        <v>2000</v>
      </c>
    </row>
    <row r="119" hidden="1" spans="1:14" x14ac:dyDescent="0.25">
      <c r="A119" s="106">
        <v>46052</v>
      </c>
      <c r="B119">
        <v>7601</v>
      </c>
      <c r="C119">
        <v>4501</v>
      </c>
      <c r="E119">
        <v>242</v>
      </c>
      <c r="F119" t="s">
        <v>2088</v>
      </c>
      <c r="G119" t="s">
        <v>2063</v>
      </c>
      <c r="H119" t="s">
        <v>2029</v>
      </c>
      <c r="I119" t="s">
        <v>2006</v>
      </c>
      <c r="J119" t="s">
        <v>2056</v>
      </c>
      <c r="K119" t="s">
        <v>2057</v>
      </c>
      <c r="L119">
        <v>2</v>
      </c>
      <c r="M119">
        <v>630</v>
      </c>
      <c r="N119" s="43">
        <v>1260</v>
      </c>
    </row>
    <row r="120" hidden="1" spans="1:14" x14ac:dyDescent="0.25">
      <c r="A120" s="106">
        <v>46052</v>
      </c>
      <c r="B120">
        <v>7602</v>
      </c>
      <c r="C120">
        <v>4502</v>
      </c>
      <c r="E120">
        <v>242</v>
      </c>
      <c r="F120" t="s">
        <v>2089</v>
      </c>
      <c r="G120" t="s">
        <v>2036</v>
      </c>
      <c r="H120" t="s">
        <v>2029</v>
      </c>
      <c r="I120" t="s">
        <v>2006</v>
      </c>
      <c r="J120" t="s">
        <v>2056</v>
      </c>
      <c r="K120" t="s">
        <v>2057</v>
      </c>
      <c r="L120">
        <v>8</v>
      </c>
      <c r="M120">
        <v>630</v>
      </c>
      <c r="N120" s="43">
        <v>5040</v>
      </c>
    </row>
    <row r="121" hidden="1" spans="1:14" x14ac:dyDescent="0.25">
      <c r="A121" s="106">
        <v>46052</v>
      </c>
      <c r="B121">
        <v>7603</v>
      </c>
      <c r="C121">
        <v>4503</v>
      </c>
      <c r="E121">
        <v>242</v>
      </c>
      <c r="F121" t="s">
        <v>2089</v>
      </c>
      <c r="G121" t="s">
        <v>2036</v>
      </c>
      <c r="H121" t="s">
        <v>2029</v>
      </c>
      <c r="I121" t="s">
        <v>2006</v>
      </c>
      <c r="J121" t="s">
        <v>2056</v>
      </c>
      <c r="K121" t="s">
        <v>2057</v>
      </c>
      <c r="L121">
        <v>2</v>
      </c>
      <c r="M121">
        <v>630</v>
      </c>
      <c r="N121" s="43">
        <v>1260</v>
      </c>
    </row>
    <row r="122" hidden="1" spans="1:14" x14ac:dyDescent="0.25">
      <c r="A122" s="106">
        <v>46052</v>
      </c>
      <c r="B122">
        <v>7606</v>
      </c>
      <c r="C122">
        <v>4506</v>
      </c>
      <c r="E122">
        <v>242</v>
      </c>
      <c r="F122" t="s">
        <v>2090</v>
      </c>
      <c r="G122" t="s">
        <v>2038</v>
      </c>
      <c r="H122" t="s">
        <v>2029</v>
      </c>
      <c r="I122" t="s">
        <v>2006</v>
      </c>
      <c r="J122" t="s">
        <v>2056</v>
      </c>
      <c r="K122" t="s">
        <v>2057</v>
      </c>
      <c r="L122">
        <v>8</v>
      </c>
      <c r="M122">
        <v>630</v>
      </c>
      <c r="N122" s="43">
        <v>5040</v>
      </c>
    </row>
    <row r="123" hidden="1" spans="1:14" x14ac:dyDescent="0.25">
      <c r="A123" s="106">
        <v>46052</v>
      </c>
      <c r="B123">
        <v>7607</v>
      </c>
      <c r="C123">
        <v>4507</v>
      </c>
      <c r="E123">
        <v>242</v>
      </c>
      <c r="F123" t="s">
        <v>2090</v>
      </c>
      <c r="G123" t="s">
        <v>2038</v>
      </c>
      <c r="H123" t="s">
        <v>2029</v>
      </c>
      <c r="I123" t="s">
        <v>2006</v>
      </c>
      <c r="J123" t="s">
        <v>2056</v>
      </c>
      <c r="K123" t="s">
        <v>2057</v>
      </c>
      <c r="L123">
        <v>2</v>
      </c>
      <c r="M123">
        <v>630</v>
      </c>
      <c r="N123" s="43">
        <v>1260</v>
      </c>
    </row>
    <row r="124" hidden="1" spans="1:14" x14ac:dyDescent="0.25">
      <c r="A124" s="106">
        <v>46052</v>
      </c>
      <c r="B124">
        <v>7622</v>
      </c>
      <c r="C124">
        <v>4522</v>
      </c>
      <c r="E124">
        <v>242</v>
      </c>
      <c r="F124" t="s">
        <v>2091</v>
      </c>
      <c r="G124" t="s">
        <v>2021</v>
      </c>
      <c r="H124" t="s">
        <v>2029</v>
      </c>
      <c r="I124" t="s">
        <v>2006</v>
      </c>
      <c r="J124" t="s">
        <v>2056</v>
      </c>
      <c r="K124" t="s">
        <v>2057</v>
      </c>
      <c r="L124">
        <v>8</v>
      </c>
      <c r="M124">
        <v>630</v>
      </c>
      <c r="N124" s="43">
        <v>5040</v>
      </c>
    </row>
    <row r="125" hidden="1" spans="1:14" x14ac:dyDescent="0.25">
      <c r="A125" s="106">
        <v>46052</v>
      </c>
      <c r="B125">
        <v>7623</v>
      </c>
      <c r="C125">
        <v>4523</v>
      </c>
      <c r="E125">
        <v>242</v>
      </c>
      <c r="F125" t="s">
        <v>2091</v>
      </c>
      <c r="G125" t="s">
        <v>2021</v>
      </c>
      <c r="H125" t="s">
        <v>2029</v>
      </c>
      <c r="I125" t="s">
        <v>2006</v>
      </c>
      <c r="J125" t="s">
        <v>2056</v>
      </c>
      <c r="K125" t="s">
        <v>2057</v>
      </c>
      <c r="L125">
        <v>2</v>
      </c>
      <c r="M125">
        <v>630</v>
      </c>
      <c r="N125" s="43">
        <v>1260</v>
      </c>
    </row>
    <row r="126" hidden="1" spans="1:14" x14ac:dyDescent="0.25">
      <c r="A126" s="106">
        <v>46052</v>
      </c>
      <c r="B126">
        <v>7624</v>
      </c>
      <c r="C126">
        <v>4524</v>
      </c>
      <c r="E126">
        <v>242</v>
      </c>
      <c r="F126" t="s">
        <v>2092</v>
      </c>
      <c r="G126" t="s">
        <v>2054</v>
      </c>
      <c r="H126" t="s">
        <v>2029</v>
      </c>
      <c r="I126" t="s">
        <v>2006</v>
      </c>
      <c r="J126" t="s">
        <v>2056</v>
      </c>
      <c r="K126" t="s">
        <v>2057</v>
      </c>
      <c r="L126">
        <v>8</v>
      </c>
      <c r="M126">
        <v>630</v>
      </c>
      <c r="N126" s="43">
        <v>5040</v>
      </c>
    </row>
    <row r="127" hidden="1" spans="1:14" x14ac:dyDescent="0.25">
      <c r="A127" s="106">
        <v>46052</v>
      </c>
      <c r="B127">
        <v>7624</v>
      </c>
      <c r="C127">
        <v>4524</v>
      </c>
      <c r="E127">
        <v>242</v>
      </c>
      <c r="F127" t="s">
        <v>2092</v>
      </c>
      <c r="G127" t="s">
        <v>2054</v>
      </c>
      <c r="H127" t="s">
        <v>2029</v>
      </c>
      <c r="I127" t="s">
        <v>2006</v>
      </c>
      <c r="J127" t="s">
        <v>2033</v>
      </c>
      <c r="K127" t="s">
        <v>2034</v>
      </c>
      <c r="L127">
        <v>8</v>
      </c>
      <c r="M127">
        <v>50</v>
      </c>
      <c r="N127" s="43">
        <v>400</v>
      </c>
    </row>
    <row r="128" hidden="1" spans="1:14" x14ac:dyDescent="0.25">
      <c r="A128" s="106">
        <v>46052</v>
      </c>
      <c r="B128">
        <v>7625</v>
      </c>
      <c r="C128">
        <v>4525</v>
      </c>
      <c r="E128">
        <v>242</v>
      </c>
      <c r="F128" t="s">
        <v>2092</v>
      </c>
      <c r="G128" t="s">
        <v>2054</v>
      </c>
      <c r="H128" t="s">
        <v>2029</v>
      </c>
      <c r="I128" t="s">
        <v>2006</v>
      </c>
      <c r="J128" t="s">
        <v>2056</v>
      </c>
      <c r="K128" t="s">
        <v>2057</v>
      </c>
      <c r="L128">
        <v>2</v>
      </c>
      <c r="M128">
        <v>630</v>
      </c>
      <c r="N128" s="43">
        <v>1260</v>
      </c>
    </row>
    <row r="129" hidden="1" spans="1:14" x14ac:dyDescent="0.25">
      <c r="A129" s="106">
        <v>46052</v>
      </c>
      <c r="B129">
        <v>7625</v>
      </c>
      <c r="C129">
        <v>4525</v>
      </c>
      <c r="E129">
        <v>242</v>
      </c>
      <c r="F129" t="s">
        <v>2092</v>
      </c>
      <c r="G129" t="s">
        <v>2054</v>
      </c>
      <c r="H129" t="s">
        <v>2029</v>
      </c>
      <c r="I129" t="s">
        <v>2006</v>
      </c>
      <c r="J129" t="s">
        <v>2033</v>
      </c>
      <c r="K129" t="s">
        <v>2034</v>
      </c>
      <c r="L129">
        <v>2</v>
      </c>
      <c r="M129">
        <v>50</v>
      </c>
      <c r="N129" s="43">
        <v>100</v>
      </c>
    </row>
    <row r="130" hidden="1" spans="1:14" x14ac:dyDescent="0.25">
      <c r="A130" s="106">
        <v>46052</v>
      </c>
      <c r="B130">
        <v>7633</v>
      </c>
      <c r="C130">
        <v>4533</v>
      </c>
      <c r="E130">
        <v>242</v>
      </c>
      <c r="F130" t="s">
        <v>2093</v>
      </c>
      <c r="G130" t="s">
        <v>2063</v>
      </c>
      <c r="H130" t="s">
        <v>2029</v>
      </c>
      <c r="I130" t="s">
        <v>2006</v>
      </c>
      <c r="J130" t="s">
        <v>2056</v>
      </c>
      <c r="K130" t="s">
        <v>2057</v>
      </c>
      <c r="L130">
        <v>8</v>
      </c>
      <c r="M130">
        <v>630</v>
      </c>
      <c r="N130" s="43">
        <v>5040</v>
      </c>
    </row>
    <row r="131" hidden="1" spans="1:14" x14ac:dyDescent="0.25">
      <c r="A131" s="106">
        <v>46052</v>
      </c>
      <c r="B131">
        <v>7633</v>
      </c>
      <c r="C131">
        <v>4533</v>
      </c>
      <c r="E131">
        <v>242</v>
      </c>
      <c r="F131" t="s">
        <v>2093</v>
      </c>
      <c r="G131" t="s">
        <v>2063</v>
      </c>
      <c r="H131" t="s">
        <v>2029</v>
      </c>
      <c r="I131" t="s">
        <v>2006</v>
      </c>
      <c r="J131" t="s">
        <v>2033</v>
      </c>
      <c r="K131" t="s">
        <v>2034</v>
      </c>
      <c r="L131">
        <v>8</v>
      </c>
      <c r="M131">
        <v>50</v>
      </c>
      <c r="N131" s="43">
        <v>400</v>
      </c>
    </row>
    <row r="132" hidden="1" spans="1:14" x14ac:dyDescent="0.25">
      <c r="A132" s="106">
        <v>46052</v>
      </c>
      <c r="B132">
        <v>7634</v>
      </c>
      <c r="C132">
        <v>4534</v>
      </c>
      <c r="E132">
        <v>242</v>
      </c>
      <c r="F132" t="s">
        <v>2093</v>
      </c>
      <c r="G132" t="s">
        <v>2063</v>
      </c>
      <c r="H132" t="s">
        <v>2029</v>
      </c>
      <c r="I132" t="s">
        <v>2006</v>
      </c>
      <c r="J132" t="s">
        <v>2033</v>
      </c>
      <c r="K132" t="s">
        <v>2034</v>
      </c>
      <c r="L132">
        <v>2</v>
      </c>
      <c r="M132">
        <v>50</v>
      </c>
      <c r="N132" s="43">
        <v>100</v>
      </c>
    </row>
    <row r="133" hidden="1" spans="1:14" x14ac:dyDescent="0.25">
      <c r="A133" s="106">
        <v>46052</v>
      </c>
      <c r="B133">
        <v>7634</v>
      </c>
      <c r="C133">
        <v>4534</v>
      </c>
      <c r="E133">
        <v>242</v>
      </c>
      <c r="F133" t="s">
        <v>2093</v>
      </c>
      <c r="G133" t="s">
        <v>2063</v>
      </c>
      <c r="H133" t="s">
        <v>2029</v>
      </c>
      <c r="I133" t="s">
        <v>2006</v>
      </c>
      <c r="J133" t="s">
        <v>2056</v>
      </c>
      <c r="K133" t="s">
        <v>2057</v>
      </c>
      <c r="L133">
        <v>2</v>
      </c>
      <c r="M133">
        <v>630</v>
      </c>
      <c r="N133" s="43">
        <v>1260</v>
      </c>
    </row>
    <row r="134" hidden="1" spans="1:14" x14ac:dyDescent="0.25">
      <c r="A134" s="106">
        <v>46052</v>
      </c>
      <c r="B134">
        <v>7638</v>
      </c>
      <c r="C134">
        <v>4538</v>
      </c>
      <c r="E134">
        <v>242</v>
      </c>
      <c r="F134" t="s">
        <v>2094</v>
      </c>
      <c r="G134" t="s">
        <v>2095</v>
      </c>
      <c r="H134" t="s">
        <v>2029</v>
      </c>
      <c r="I134" t="s">
        <v>2006</v>
      </c>
      <c r="J134" t="s">
        <v>2056</v>
      </c>
      <c r="K134" t="s">
        <v>2057</v>
      </c>
      <c r="L134">
        <v>5</v>
      </c>
      <c r="M134">
        <v>630</v>
      </c>
      <c r="N134" s="43">
        <v>3150</v>
      </c>
    </row>
    <row r="135" hidden="1" spans="1:14" x14ac:dyDescent="0.25">
      <c r="A135" s="106">
        <v>46052</v>
      </c>
      <c r="B135">
        <v>7638</v>
      </c>
      <c r="C135">
        <v>4538</v>
      </c>
      <c r="E135">
        <v>242</v>
      </c>
      <c r="F135" t="s">
        <v>2094</v>
      </c>
      <c r="G135" t="s">
        <v>2095</v>
      </c>
      <c r="H135" t="s">
        <v>2029</v>
      </c>
      <c r="I135" t="s">
        <v>2006</v>
      </c>
      <c r="J135" t="s">
        <v>2033</v>
      </c>
      <c r="K135" t="s">
        <v>2034</v>
      </c>
      <c r="L135">
        <v>5</v>
      </c>
      <c r="M135">
        <v>50</v>
      </c>
      <c r="N135" s="43">
        <v>250</v>
      </c>
    </row>
    <row r="136" hidden="1" spans="1:14" x14ac:dyDescent="0.25">
      <c r="A136" s="106">
        <v>46056</v>
      </c>
      <c r="B136">
        <v>7752</v>
      </c>
      <c r="C136">
        <v>4651</v>
      </c>
      <c r="E136">
        <v>242</v>
      </c>
      <c r="F136" t="s">
        <v>2096</v>
      </c>
      <c r="G136" t="s">
        <v>2097</v>
      </c>
      <c r="H136" t="s">
        <v>2005</v>
      </c>
      <c r="I136" t="s">
        <v>2006</v>
      </c>
      <c r="J136" t="s">
        <v>2007</v>
      </c>
      <c r="K136" t="s">
        <v>2008</v>
      </c>
      <c r="L136">
        <v>1</v>
      </c>
      <c r="M136">
        <v>2400</v>
      </c>
      <c r="N136" s="43">
        <v>2400</v>
      </c>
    </row>
    <row r="137" hidden="1" spans="1:14" x14ac:dyDescent="0.25">
      <c r="A137" s="106">
        <v>46056</v>
      </c>
      <c r="B137">
        <v>7752</v>
      </c>
      <c r="C137">
        <v>4651</v>
      </c>
      <c r="E137">
        <v>242</v>
      </c>
      <c r="F137" t="s">
        <v>2096</v>
      </c>
      <c r="G137" t="s">
        <v>2097</v>
      </c>
      <c r="H137" t="s">
        <v>2005</v>
      </c>
      <c r="I137" t="s">
        <v>2006</v>
      </c>
      <c r="J137" t="s">
        <v>2056</v>
      </c>
      <c r="K137" t="s">
        <v>2057</v>
      </c>
      <c r="L137">
        <v>5</v>
      </c>
      <c r="M137">
        <v>630</v>
      </c>
      <c r="N137" s="43">
        <v>3150</v>
      </c>
    </row>
    <row r="138" hidden="1" spans="1:14" x14ac:dyDescent="0.25">
      <c r="A138" s="106">
        <v>46056</v>
      </c>
      <c r="B138">
        <v>7753</v>
      </c>
      <c r="C138">
        <v>4652</v>
      </c>
      <c r="E138">
        <v>242</v>
      </c>
      <c r="F138" t="s">
        <v>2096</v>
      </c>
      <c r="G138" t="s">
        <v>2097</v>
      </c>
      <c r="H138" t="s">
        <v>2005</v>
      </c>
      <c r="I138" t="s">
        <v>2006</v>
      </c>
      <c r="J138" t="s">
        <v>2056</v>
      </c>
      <c r="K138" t="s">
        <v>2057</v>
      </c>
      <c r="L138">
        <v>3</v>
      </c>
      <c r="M138">
        <v>630</v>
      </c>
      <c r="N138" s="43">
        <v>1890</v>
      </c>
    </row>
    <row r="139" hidden="1" spans="1:14" x14ac:dyDescent="0.25">
      <c r="A139" s="106">
        <v>46056</v>
      </c>
      <c r="B139">
        <v>7764</v>
      </c>
      <c r="C139">
        <v>4663</v>
      </c>
      <c r="E139">
        <v>242</v>
      </c>
      <c r="F139" t="s">
        <v>2098</v>
      </c>
      <c r="G139" t="s">
        <v>2063</v>
      </c>
      <c r="H139" t="s">
        <v>2005</v>
      </c>
      <c r="I139" t="s">
        <v>2006</v>
      </c>
      <c r="J139" t="s">
        <v>2056</v>
      </c>
      <c r="K139" t="s">
        <v>2057</v>
      </c>
      <c r="L139">
        <v>8</v>
      </c>
      <c r="M139">
        <v>630</v>
      </c>
      <c r="N139" s="43">
        <v>5040</v>
      </c>
    </row>
    <row r="140" hidden="1" spans="1:14" x14ac:dyDescent="0.25">
      <c r="A140" s="106">
        <v>46056</v>
      </c>
      <c r="B140">
        <v>7765</v>
      </c>
      <c r="C140">
        <v>4664</v>
      </c>
      <c r="E140">
        <v>242</v>
      </c>
      <c r="F140" t="s">
        <v>2098</v>
      </c>
      <c r="G140" t="s">
        <v>2063</v>
      </c>
      <c r="H140" t="s">
        <v>2005</v>
      </c>
      <c r="I140" t="s">
        <v>2006</v>
      </c>
      <c r="J140" t="s">
        <v>2056</v>
      </c>
      <c r="K140" t="s">
        <v>2057</v>
      </c>
      <c r="L140">
        <v>2</v>
      </c>
      <c r="M140">
        <v>630</v>
      </c>
      <c r="N140" s="43">
        <v>1260</v>
      </c>
    </row>
    <row r="141" hidden="1" spans="1:14" x14ac:dyDescent="0.25">
      <c r="A141" s="106">
        <v>46056</v>
      </c>
      <c r="B141">
        <v>7775</v>
      </c>
      <c r="C141">
        <v>4674</v>
      </c>
      <c r="E141">
        <v>242</v>
      </c>
      <c r="F141" t="s">
        <v>2099</v>
      </c>
      <c r="G141" t="s">
        <v>2038</v>
      </c>
      <c r="H141" t="s">
        <v>2005</v>
      </c>
      <c r="I141" t="s">
        <v>2006</v>
      </c>
      <c r="J141" t="s">
        <v>2056</v>
      </c>
      <c r="K141" t="s">
        <v>2057</v>
      </c>
      <c r="L141">
        <v>8</v>
      </c>
      <c r="M141">
        <v>630</v>
      </c>
      <c r="N141" s="43">
        <v>5040</v>
      </c>
    </row>
    <row r="142" hidden="1" spans="1:14" x14ac:dyDescent="0.25">
      <c r="A142" s="106">
        <v>46056</v>
      </c>
      <c r="B142">
        <v>7776</v>
      </c>
      <c r="C142">
        <v>4675</v>
      </c>
      <c r="E142">
        <v>242</v>
      </c>
      <c r="F142" t="s">
        <v>2100</v>
      </c>
      <c r="G142" t="s">
        <v>2038</v>
      </c>
      <c r="H142" t="s">
        <v>2005</v>
      </c>
      <c r="I142" t="s">
        <v>2006</v>
      </c>
      <c r="J142" t="s">
        <v>2056</v>
      </c>
      <c r="K142" t="s">
        <v>2057</v>
      </c>
      <c r="L142">
        <v>2</v>
      </c>
      <c r="M142">
        <v>630</v>
      </c>
      <c r="N142" s="43">
        <v>1260</v>
      </c>
    </row>
    <row r="143" hidden="1" spans="1:14" x14ac:dyDescent="0.25">
      <c r="A143" s="106">
        <v>46056</v>
      </c>
      <c r="B143">
        <v>7783</v>
      </c>
      <c r="C143">
        <v>4682</v>
      </c>
      <c r="E143">
        <v>242</v>
      </c>
      <c r="F143" t="s">
        <v>2101</v>
      </c>
      <c r="G143" t="s">
        <v>2063</v>
      </c>
      <c r="H143" t="s">
        <v>2005</v>
      </c>
      <c r="I143" t="s">
        <v>2006</v>
      </c>
      <c r="J143" t="s">
        <v>2056</v>
      </c>
      <c r="K143" t="s">
        <v>2057</v>
      </c>
      <c r="L143">
        <v>8</v>
      </c>
      <c r="M143">
        <v>630</v>
      </c>
      <c r="N143" s="43">
        <v>5040</v>
      </c>
    </row>
    <row r="144" hidden="1" spans="1:14" x14ac:dyDescent="0.25">
      <c r="A144" s="106">
        <v>46056</v>
      </c>
      <c r="B144">
        <v>7784</v>
      </c>
      <c r="C144">
        <v>4683</v>
      </c>
      <c r="E144">
        <v>242</v>
      </c>
      <c r="F144" t="s">
        <v>2101</v>
      </c>
      <c r="G144" t="s">
        <v>2063</v>
      </c>
      <c r="H144" t="s">
        <v>2005</v>
      </c>
      <c r="I144" t="s">
        <v>2006</v>
      </c>
      <c r="J144" t="s">
        <v>2056</v>
      </c>
      <c r="K144" t="s">
        <v>2057</v>
      </c>
      <c r="L144">
        <v>2</v>
      </c>
      <c r="M144">
        <v>630</v>
      </c>
      <c r="N144" s="43">
        <v>1260</v>
      </c>
    </row>
    <row r="145" hidden="1" spans="1:14" x14ac:dyDescent="0.25">
      <c r="A145" s="106">
        <v>46056</v>
      </c>
      <c r="B145">
        <v>7791</v>
      </c>
      <c r="C145">
        <v>4690</v>
      </c>
      <c r="E145">
        <v>242</v>
      </c>
      <c r="F145" t="s">
        <v>2102</v>
      </c>
      <c r="G145" t="s">
        <v>2054</v>
      </c>
      <c r="H145" t="s">
        <v>2005</v>
      </c>
      <c r="I145" t="s">
        <v>2006</v>
      </c>
      <c r="J145" t="s">
        <v>2056</v>
      </c>
      <c r="K145" t="s">
        <v>2057</v>
      </c>
      <c r="L145">
        <v>8</v>
      </c>
      <c r="M145">
        <v>630</v>
      </c>
      <c r="N145" s="43">
        <v>5040</v>
      </c>
    </row>
    <row r="146" hidden="1" spans="1:14" x14ac:dyDescent="0.25">
      <c r="A146" s="106">
        <v>46056</v>
      </c>
      <c r="B146">
        <v>7791</v>
      </c>
      <c r="C146">
        <v>4690</v>
      </c>
      <c r="E146">
        <v>242</v>
      </c>
      <c r="F146" t="s">
        <v>2102</v>
      </c>
      <c r="G146" t="s">
        <v>2054</v>
      </c>
      <c r="H146" t="s">
        <v>2005</v>
      </c>
      <c r="I146" t="s">
        <v>2006</v>
      </c>
      <c r="J146" t="s">
        <v>2007</v>
      </c>
      <c r="K146" t="s">
        <v>2008</v>
      </c>
      <c r="L146">
        <v>6</v>
      </c>
      <c r="M146">
        <v>60</v>
      </c>
      <c r="N146" s="43">
        <v>360</v>
      </c>
    </row>
    <row r="147" hidden="1" spans="1:14" x14ac:dyDescent="0.25">
      <c r="A147" s="106">
        <v>46056</v>
      </c>
      <c r="B147">
        <v>7792</v>
      </c>
      <c r="C147">
        <v>4691</v>
      </c>
      <c r="E147">
        <v>242</v>
      </c>
      <c r="F147" t="s">
        <v>2102</v>
      </c>
      <c r="G147" t="s">
        <v>2054</v>
      </c>
      <c r="H147" t="s">
        <v>2005</v>
      </c>
      <c r="I147" t="s">
        <v>2006</v>
      </c>
      <c r="J147" t="s">
        <v>2007</v>
      </c>
      <c r="K147" t="s">
        <v>2008</v>
      </c>
      <c r="L147">
        <v>2</v>
      </c>
      <c r="M147">
        <v>60</v>
      </c>
      <c r="N147" s="43">
        <v>120</v>
      </c>
    </row>
    <row r="148" hidden="1" spans="1:14" x14ac:dyDescent="0.25">
      <c r="A148" s="106">
        <v>46056</v>
      </c>
      <c r="B148">
        <v>7792</v>
      </c>
      <c r="C148">
        <v>4691</v>
      </c>
      <c r="E148">
        <v>242</v>
      </c>
      <c r="F148" t="s">
        <v>2102</v>
      </c>
      <c r="G148" t="s">
        <v>2054</v>
      </c>
      <c r="H148" t="s">
        <v>2005</v>
      </c>
      <c r="I148" t="s">
        <v>2006</v>
      </c>
      <c r="J148" t="s">
        <v>2056</v>
      </c>
      <c r="K148" t="s">
        <v>2057</v>
      </c>
      <c r="L148">
        <v>2</v>
      </c>
      <c r="M148">
        <v>630</v>
      </c>
      <c r="N148" s="43">
        <v>1260</v>
      </c>
    </row>
    <row r="149" hidden="1" spans="1:14" x14ac:dyDescent="0.25">
      <c r="A149" s="106">
        <v>46056</v>
      </c>
      <c r="B149">
        <v>7794</v>
      </c>
      <c r="C149">
        <v>4693</v>
      </c>
      <c r="E149">
        <v>242</v>
      </c>
      <c r="F149" t="s">
        <v>2100</v>
      </c>
      <c r="G149" t="s">
        <v>2095</v>
      </c>
      <c r="H149" t="s">
        <v>2005</v>
      </c>
      <c r="I149" t="s">
        <v>2006</v>
      </c>
      <c r="J149" t="s">
        <v>2007</v>
      </c>
      <c r="K149" t="s">
        <v>2008</v>
      </c>
      <c r="L149">
        <v>4</v>
      </c>
      <c r="M149">
        <v>60</v>
      </c>
      <c r="N149" s="43">
        <v>240</v>
      </c>
    </row>
    <row r="150" hidden="1" spans="1:14" x14ac:dyDescent="0.25">
      <c r="A150" s="106">
        <v>46056</v>
      </c>
      <c r="B150">
        <v>7794</v>
      </c>
      <c r="C150">
        <v>4693</v>
      </c>
      <c r="E150">
        <v>242</v>
      </c>
      <c r="F150" t="s">
        <v>2100</v>
      </c>
      <c r="G150" t="s">
        <v>2095</v>
      </c>
      <c r="H150" t="s">
        <v>2005</v>
      </c>
      <c r="I150" t="s">
        <v>2006</v>
      </c>
      <c r="J150" t="s">
        <v>2056</v>
      </c>
      <c r="K150" t="s">
        <v>2057</v>
      </c>
      <c r="L150">
        <v>4</v>
      </c>
      <c r="M150">
        <v>630</v>
      </c>
      <c r="N150" s="43">
        <v>2520</v>
      </c>
    </row>
    <row r="151" hidden="1" spans="1:14" x14ac:dyDescent="0.25">
      <c r="A151" s="106">
        <v>46063</v>
      </c>
      <c r="B151">
        <v>8057</v>
      </c>
      <c r="C151">
        <v>4955</v>
      </c>
      <c r="E151">
        <v>242</v>
      </c>
      <c r="F151" t="s">
        <v>2103</v>
      </c>
      <c r="G151" t="s">
        <v>2017</v>
      </c>
      <c r="H151" t="s">
        <v>2029</v>
      </c>
      <c r="I151" t="s">
        <v>2006</v>
      </c>
      <c r="J151" t="s">
        <v>2033</v>
      </c>
      <c r="K151" t="s">
        <v>2034</v>
      </c>
      <c r="L151">
        <v>1</v>
      </c>
      <c r="M151">
        <v>2000</v>
      </c>
      <c r="N151" s="43">
        <v>2000</v>
      </c>
    </row>
    <row r="152" hidden="1" spans="1:14" x14ac:dyDescent="0.25">
      <c r="A152" s="106">
        <v>46063</v>
      </c>
      <c r="B152">
        <v>8057</v>
      </c>
      <c r="C152">
        <v>4955</v>
      </c>
      <c r="E152">
        <v>242</v>
      </c>
      <c r="F152" t="s">
        <v>2103</v>
      </c>
      <c r="G152" t="s">
        <v>2017</v>
      </c>
      <c r="H152" t="s">
        <v>2029</v>
      </c>
      <c r="I152" t="s">
        <v>2006</v>
      </c>
      <c r="J152" t="s">
        <v>2056</v>
      </c>
      <c r="K152" t="s">
        <v>2057</v>
      </c>
      <c r="L152">
        <v>5</v>
      </c>
      <c r="M152">
        <v>630</v>
      </c>
      <c r="N152" s="43">
        <v>3150</v>
      </c>
    </row>
    <row r="153" hidden="1" spans="1:14" x14ac:dyDescent="0.25">
      <c r="A153" s="106">
        <v>46063</v>
      </c>
      <c r="B153">
        <v>8058</v>
      </c>
      <c r="C153">
        <v>4956</v>
      </c>
      <c r="E153">
        <v>242</v>
      </c>
      <c r="F153" t="s">
        <v>2103</v>
      </c>
      <c r="G153" t="s">
        <v>2017</v>
      </c>
      <c r="H153" t="s">
        <v>2029</v>
      </c>
      <c r="I153" t="s">
        <v>2006</v>
      </c>
      <c r="J153" t="s">
        <v>2056</v>
      </c>
      <c r="K153" t="s">
        <v>2057</v>
      </c>
      <c r="L153">
        <v>2</v>
      </c>
      <c r="M153">
        <v>630</v>
      </c>
      <c r="N153" s="43">
        <v>1260</v>
      </c>
    </row>
    <row r="154" hidden="1" spans="1:14" x14ac:dyDescent="0.25">
      <c r="A154" s="106">
        <v>46063</v>
      </c>
      <c r="B154">
        <v>8073</v>
      </c>
      <c r="C154">
        <v>4971</v>
      </c>
      <c r="E154">
        <v>242</v>
      </c>
      <c r="F154" t="s">
        <v>2104</v>
      </c>
      <c r="G154" t="s">
        <v>2025</v>
      </c>
      <c r="H154" t="s">
        <v>2029</v>
      </c>
      <c r="I154" t="s">
        <v>2006</v>
      </c>
      <c r="J154" t="s">
        <v>2056</v>
      </c>
      <c r="K154" t="s">
        <v>2057</v>
      </c>
      <c r="L154">
        <v>5</v>
      </c>
      <c r="M154">
        <v>630</v>
      </c>
      <c r="N154" s="43">
        <v>3150</v>
      </c>
    </row>
    <row r="155" hidden="1" spans="1:14" x14ac:dyDescent="0.25">
      <c r="A155" s="106">
        <v>46063</v>
      </c>
      <c r="B155">
        <v>8074</v>
      </c>
      <c r="C155">
        <v>4972</v>
      </c>
      <c r="E155">
        <v>242</v>
      </c>
      <c r="F155" t="s">
        <v>2104</v>
      </c>
      <c r="G155" t="s">
        <v>2025</v>
      </c>
      <c r="H155" t="s">
        <v>2029</v>
      </c>
      <c r="I155" t="s">
        <v>2006</v>
      </c>
      <c r="J155" t="s">
        <v>2056</v>
      </c>
      <c r="K155" t="s">
        <v>2057</v>
      </c>
      <c r="L155">
        <v>2</v>
      </c>
      <c r="M155">
        <v>630</v>
      </c>
      <c r="N155" s="43">
        <v>1260</v>
      </c>
    </row>
    <row r="156" hidden="1" spans="1:14" x14ac:dyDescent="0.25">
      <c r="A156" s="106">
        <v>46063</v>
      </c>
      <c r="B156">
        <v>8079</v>
      </c>
      <c r="C156">
        <v>4977</v>
      </c>
      <c r="E156">
        <v>242</v>
      </c>
      <c r="F156" t="s">
        <v>2105</v>
      </c>
      <c r="G156" t="s">
        <v>2027</v>
      </c>
      <c r="H156" t="s">
        <v>2029</v>
      </c>
      <c r="I156" t="s">
        <v>2006</v>
      </c>
      <c r="J156" t="s">
        <v>2056</v>
      </c>
      <c r="K156" t="s">
        <v>2057</v>
      </c>
      <c r="L156">
        <v>5</v>
      </c>
      <c r="M156">
        <v>630</v>
      </c>
      <c r="N156" s="43">
        <v>3150</v>
      </c>
    </row>
    <row r="157" hidden="1" spans="1:14" x14ac:dyDescent="0.25">
      <c r="A157" s="106">
        <v>46063</v>
      </c>
      <c r="B157">
        <v>8080</v>
      </c>
      <c r="C157">
        <v>4978</v>
      </c>
      <c r="E157">
        <v>242</v>
      </c>
      <c r="F157" t="s">
        <v>2105</v>
      </c>
      <c r="G157" t="s">
        <v>2027</v>
      </c>
      <c r="H157" t="s">
        <v>2029</v>
      </c>
      <c r="I157" t="s">
        <v>2006</v>
      </c>
      <c r="J157" t="s">
        <v>2056</v>
      </c>
      <c r="K157" t="s">
        <v>2057</v>
      </c>
      <c r="L157">
        <v>3</v>
      </c>
      <c r="M157">
        <v>630</v>
      </c>
      <c r="N157" s="43">
        <v>1890</v>
      </c>
    </row>
    <row r="158" hidden="1" spans="1:14" x14ac:dyDescent="0.25">
      <c r="A158" s="106">
        <v>46067</v>
      </c>
      <c r="B158">
        <v>8278</v>
      </c>
      <c r="C158">
        <v>5160</v>
      </c>
      <c r="E158">
        <v>242</v>
      </c>
      <c r="F158" t="s">
        <v>2106</v>
      </c>
      <c r="G158" t="s">
        <v>2021</v>
      </c>
      <c r="H158" t="s">
        <v>2005</v>
      </c>
      <c r="I158" t="s">
        <v>2006</v>
      </c>
      <c r="J158" t="s">
        <v>2056</v>
      </c>
      <c r="K158" t="s">
        <v>2057</v>
      </c>
      <c r="L158">
        <v>8</v>
      </c>
      <c r="M158">
        <v>630</v>
      </c>
      <c r="N158" s="43">
        <v>5040</v>
      </c>
    </row>
    <row r="159" hidden="1" spans="1:14" x14ac:dyDescent="0.25">
      <c r="A159" s="106">
        <v>46067</v>
      </c>
      <c r="B159">
        <v>8278</v>
      </c>
      <c r="C159">
        <v>5160</v>
      </c>
      <c r="E159">
        <v>242</v>
      </c>
      <c r="F159" t="s">
        <v>2106</v>
      </c>
      <c r="G159" t="s">
        <v>2021</v>
      </c>
      <c r="H159" t="s">
        <v>2005</v>
      </c>
      <c r="I159" t="s">
        <v>2006</v>
      </c>
      <c r="J159" t="s">
        <v>2007</v>
      </c>
      <c r="K159" t="s">
        <v>2008</v>
      </c>
      <c r="L159">
        <v>1</v>
      </c>
      <c r="M159">
        <v>2400</v>
      </c>
      <c r="N159" s="43">
        <v>2400</v>
      </c>
    </row>
    <row r="160" hidden="1" spans="1:14" x14ac:dyDescent="0.25">
      <c r="A160" s="106">
        <v>46067</v>
      </c>
      <c r="B160">
        <v>8279</v>
      </c>
      <c r="C160">
        <v>5161</v>
      </c>
      <c r="E160">
        <v>242</v>
      </c>
      <c r="F160" t="s">
        <v>2106</v>
      </c>
      <c r="G160" t="s">
        <v>2021</v>
      </c>
      <c r="H160" t="s">
        <v>2005</v>
      </c>
      <c r="I160" t="s">
        <v>2006</v>
      </c>
      <c r="J160" t="s">
        <v>2056</v>
      </c>
      <c r="K160" t="s">
        <v>2057</v>
      </c>
      <c r="L160">
        <v>2</v>
      </c>
      <c r="M160">
        <v>630</v>
      </c>
      <c r="N160" s="43">
        <v>1260</v>
      </c>
    </row>
    <row r="161" hidden="1" spans="1:14" x14ac:dyDescent="0.25">
      <c r="A161" s="106">
        <v>46067</v>
      </c>
      <c r="B161">
        <v>8283</v>
      </c>
      <c r="C161">
        <v>5165</v>
      </c>
      <c r="E161">
        <v>242</v>
      </c>
      <c r="F161" t="s">
        <v>2107</v>
      </c>
      <c r="G161" t="s">
        <v>2054</v>
      </c>
      <c r="H161" t="s">
        <v>2005</v>
      </c>
      <c r="I161" t="s">
        <v>2006</v>
      </c>
      <c r="J161" t="s">
        <v>2056</v>
      </c>
      <c r="K161" t="s">
        <v>2057</v>
      </c>
      <c r="L161">
        <v>8</v>
      </c>
      <c r="M161">
        <v>630</v>
      </c>
      <c r="N161" s="43">
        <v>5040</v>
      </c>
    </row>
    <row r="162" hidden="1" spans="1:14" x14ac:dyDescent="0.25">
      <c r="A162" s="106">
        <v>46067</v>
      </c>
      <c r="B162">
        <v>8284</v>
      </c>
      <c r="C162">
        <v>5166</v>
      </c>
      <c r="E162">
        <v>242</v>
      </c>
      <c r="F162" t="s">
        <v>2107</v>
      </c>
      <c r="G162" t="s">
        <v>2054</v>
      </c>
      <c r="H162" t="s">
        <v>2005</v>
      </c>
      <c r="I162" t="s">
        <v>2006</v>
      </c>
      <c r="J162" t="s">
        <v>2056</v>
      </c>
      <c r="K162" t="s">
        <v>2057</v>
      </c>
      <c r="L162">
        <v>2</v>
      </c>
      <c r="M162">
        <v>630</v>
      </c>
      <c r="N162" s="43">
        <v>1260</v>
      </c>
    </row>
    <row r="163" hidden="1" spans="1:14" x14ac:dyDescent="0.25">
      <c r="A163" s="106">
        <v>46067</v>
      </c>
      <c r="B163">
        <v>8285</v>
      </c>
      <c r="C163">
        <v>5167</v>
      </c>
      <c r="E163">
        <v>242</v>
      </c>
      <c r="F163" t="s">
        <v>2108</v>
      </c>
      <c r="G163" t="s">
        <v>2036</v>
      </c>
      <c r="H163" t="s">
        <v>2005</v>
      </c>
      <c r="I163" t="s">
        <v>2006</v>
      </c>
      <c r="J163" t="s">
        <v>2056</v>
      </c>
      <c r="K163" t="s">
        <v>2057</v>
      </c>
      <c r="L163">
        <v>8</v>
      </c>
      <c r="M163">
        <v>630</v>
      </c>
      <c r="N163" s="43">
        <v>5040</v>
      </c>
    </row>
    <row r="164" hidden="1" spans="1:14" x14ac:dyDescent="0.25">
      <c r="A164" s="106">
        <v>46067</v>
      </c>
      <c r="B164">
        <v>8286</v>
      </c>
      <c r="C164">
        <v>5168</v>
      </c>
      <c r="E164">
        <v>242</v>
      </c>
      <c r="F164" t="s">
        <v>2108</v>
      </c>
      <c r="G164" t="s">
        <v>2036</v>
      </c>
      <c r="H164" t="s">
        <v>2005</v>
      </c>
      <c r="I164" t="s">
        <v>2006</v>
      </c>
      <c r="J164" t="s">
        <v>2056</v>
      </c>
      <c r="K164" t="s">
        <v>2057</v>
      </c>
      <c r="L164">
        <v>2</v>
      </c>
      <c r="M164">
        <v>630</v>
      </c>
      <c r="N164" s="43">
        <v>1260</v>
      </c>
    </row>
    <row r="165" hidden="1" spans="1:14" x14ac:dyDescent="0.25">
      <c r="A165" s="106">
        <v>46067</v>
      </c>
      <c r="B165">
        <v>8287</v>
      </c>
      <c r="C165">
        <v>5169</v>
      </c>
      <c r="E165">
        <v>242</v>
      </c>
      <c r="F165" t="s">
        <v>2109</v>
      </c>
      <c r="G165" t="s">
        <v>2012</v>
      </c>
      <c r="H165" t="s">
        <v>2005</v>
      </c>
      <c r="I165" t="s">
        <v>2006</v>
      </c>
      <c r="J165" t="s">
        <v>2056</v>
      </c>
      <c r="K165" t="s">
        <v>2057</v>
      </c>
      <c r="L165">
        <v>5</v>
      </c>
      <c r="M165">
        <v>630</v>
      </c>
      <c r="N165" s="43">
        <v>3150</v>
      </c>
    </row>
    <row r="166" hidden="1" spans="1:14" x14ac:dyDescent="0.25">
      <c r="A166" s="106">
        <v>46067</v>
      </c>
      <c r="B166">
        <v>8288</v>
      </c>
      <c r="C166">
        <v>5170</v>
      </c>
      <c r="E166">
        <v>242</v>
      </c>
      <c r="F166" t="s">
        <v>2109</v>
      </c>
      <c r="G166" t="s">
        <v>2012</v>
      </c>
      <c r="H166" t="s">
        <v>2005</v>
      </c>
      <c r="I166" t="s">
        <v>2006</v>
      </c>
      <c r="J166" t="s">
        <v>2056</v>
      </c>
      <c r="K166" t="s">
        <v>2057</v>
      </c>
      <c r="L166">
        <v>3</v>
      </c>
      <c r="M166">
        <v>630</v>
      </c>
      <c r="N166" s="43">
        <v>1890</v>
      </c>
    </row>
    <row r="167" hidden="1" spans="1:14" x14ac:dyDescent="0.25">
      <c r="A167" s="106">
        <v>46067</v>
      </c>
      <c r="B167">
        <v>8289</v>
      </c>
      <c r="C167">
        <v>5171</v>
      </c>
      <c r="E167">
        <v>242</v>
      </c>
      <c r="F167" t="s">
        <v>2110</v>
      </c>
      <c r="G167" t="s">
        <v>2021</v>
      </c>
      <c r="H167" t="s">
        <v>2005</v>
      </c>
      <c r="I167" t="s">
        <v>2006</v>
      </c>
      <c r="J167" t="s">
        <v>2056</v>
      </c>
      <c r="K167" t="s">
        <v>2057</v>
      </c>
      <c r="L167">
        <v>8</v>
      </c>
      <c r="M167">
        <v>630</v>
      </c>
      <c r="N167" s="43">
        <v>5040</v>
      </c>
    </row>
    <row r="168" hidden="1" spans="1:14" x14ac:dyDescent="0.25">
      <c r="A168" s="106">
        <v>46067</v>
      </c>
      <c r="B168">
        <v>8289</v>
      </c>
      <c r="C168">
        <v>5171</v>
      </c>
      <c r="E168">
        <v>242</v>
      </c>
      <c r="F168" t="s">
        <v>2110</v>
      </c>
      <c r="G168" t="s">
        <v>2021</v>
      </c>
      <c r="H168" t="s">
        <v>2005</v>
      </c>
      <c r="I168" t="s">
        <v>2006</v>
      </c>
      <c r="J168" t="s">
        <v>2007</v>
      </c>
      <c r="K168" t="s">
        <v>2008</v>
      </c>
      <c r="L168">
        <v>6</v>
      </c>
      <c r="M168">
        <v>60</v>
      </c>
      <c r="N168" s="43">
        <v>360</v>
      </c>
    </row>
    <row r="169" hidden="1" spans="1:14" x14ac:dyDescent="0.25">
      <c r="A169" s="106">
        <v>46067</v>
      </c>
      <c r="B169">
        <v>8290</v>
      </c>
      <c r="C169">
        <v>5172</v>
      </c>
      <c r="E169">
        <v>242</v>
      </c>
      <c r="F169" t="s">
        <v>2110</v>
      </c>
      <c r="G169" t="s">
        <v>2021</v>
      </c>
      <c r="H169" t="s">
        <v>2005</v>
      </c>
      <c r="I169" t="s">
        <v>2006</v>
      </c>
      <c r="J169" t="s">
        <v>2056</v>
      </c>
      <c r="K169" t="s">
        <v>2057</v>
      </c>
      <c r="L169">
        <v>2</v>
      </c>
      <c r="M169">
        <v>630</v>
      </c>
      <c r="N169" s="43">
        <v>1260</v>
      </c>
    </row>
    <row r="170" hidden="1" spans="1:14" x14ac:dyDescent="0.25">
      <c r="A170" s="106">
        <v>46067</v>
      </c>
      <c r="B170">
        <v>8290</v>
      </c>
      <c r="C170">
        <v>5172</v>
      </c>
      <c r="E170">
        <v>242</v>
      </c>
      <c r="F170" t="s">
        <v>2110</v>
      </c>
      <c r="G170" t="s">
        <v>2021</v>
      </c>
      <c r="H170" t="s">
        <v>2005</v>
      </c>
      <c r="I170" t="s">
        <v>2006</v>
      </c>
      <c r="J170" t="s">
        <v>2007</v>
      </c>
      <c r="K170" t="s">
        <v>2008</v>
      </c>
      <c r="L170">
        <v>2</v>
      </c>
      <c r="M170">
        <v>60</v>
      </c>
      <c r="N170" s="43">
        <v>120</v>
      </c>
    </row>
    <row r="171" hidden="1" spans="1:14" x14ac:dyDescent="0.25">
      <c r="A171" s="106">
        <v>46067</v>
      </c>
      <c r="B171">
        <v>8293</v>
      </c>
      <c r="C171">
        <v>5175</v>
      </c>
      <c r="E171">
        <v>242</v>
      </c>
      <c r="F171" t="s">
        <v>2111</v>
      </c>
      <c r="G171" t="s">
        <v>2017</v>
      </c>
      <c r="H171" t="s">
        <v>2005</v>
      </c>
      <c r="I171" t="s">
        <v>2006</v>
      </c>
      <c r="J171" t="s">
        <v>2007</v>
      </c>
      <c r="K171" t="s">
        <v>2008</v>
      </c>
      <c r="L171">
        <v>5</v>
      </c>
      <c r="M171">
        <v>60</v>
      </c>
      <c r="N171" s="43">
        <v>300</v>
      </c>
    </row>
    <row r="172" hidden="1" spans="1:14" x14ac:dyDescent="0.25">
      <c r="A172" s="106">
        <v>46067</v>
      </c>
      <c r="B172">
        <v>8293</v>
      </c>
      <c r="C172">
        <v>5175</v>
      </c>
      <c r="E172">
        <v>242</v>
      </c>
      <c r="F172" t="s">
        <v>2111</v>
      </c>
      <c r="G172" t="s">
        <v>2017</v>
      </c>
      <c r="H172" t="s">
        <v>2005</v>
      </c>
      <c r="I172" t="s">
        <v>2006</v>
      </c>
      <c r="J172" t="s">
        <v>2056</v>
      </c>
      <c r="K172" t="s">
        <v>2057</v>
      </c>
      <c r="L172">
        <v>5</v>
      </c>
      <c r="M172">
        <v>630</v>
      </c>
      <c r="N172" s="43">
        <v>3150</v>
      </c>
    </row>
    <row r="173" hidden="1" spans="1:14" x14ac:dyDescent="0.25">
      <c r="A173" s="106">
        <v>46067</v>
      </c>
      <c r="B173">
        <v>8294</v>
      </c>
      <c r="C173">
        <v>5176</v>
      </c>
      <c r="E173">
        <v>242</v>
      </c>
      <c r="F173" t="s">
        <v>2111</v>
      </c>
      <c r="G173" t="s">
        <v>2017</v>
      </c>
      <c r="H173" t="s">
        <v>2005</v>
      </c>
      <c r="I173" t="s">
        <v>2006</v>
      </c>
      <c r="J173" t="s">
        <v>2056</v>
      </c>
      <c r="K173" t="s">
        <v>2057</v>
      </c>
      <c r="L173">
        <v>3</v>
      </c>
      <c r="M173">
        <v>630</v>
      </c>
      <c r="N173" s="43">
        <v>1890</v>
      </c>
    </row>
    <row r="174" hidden="1" spans="1:14" x14ac:dyDescent="0.25">
      <c r="A174" s="106">
        <v>46067</v>
      </c>
      <c r="B174">
        <v>8294</v>
      </c>
      <c r="C174">
        <v>5176</v>
      </c>
      <c r="E174">
        <v>242</v>
      </c>
      <c r="F174" t="s">
        <v>2111</v>
      </c>
      <c r="G174" t="s">
        <v>2017</v>
      </c>
      <c r="H174" t="s">
        <v>2005</v>
      </c>
      <c r="I174" t="s">
        <v>2006</v>
      </c>
      <c r="J174" t="s">
        <v>2007</v>
      </c>
      <c r="K174" t="s">
        <v>2008</v>
      </c>
      <c r="L174">
        <v>3</v>
      </c>
      <c r="M174">
        <v>60</v>
      </c>
      <c r="N174" s="43">
        <v>180</v>
      </c>
    </row>
    <row r="175" hidden="1" spans="1:14" x14ac:dyDescent="0.25">
      <c r="A175" s="106">
        <v>46071</v>
      </c>
      <c r="B175">
        <v>8435</v>
      </c>
      <c r="C175">
        <v>5331</v>
      </c>
      <c r="E175">
        <v>242</v>
      </c>
      <c r="F175" t="s">
        <v>2112</v>
      </c>
      <c r="G175" t="s">
        <v>2054</v>
      </c>
      <c r="H175" t="s">
        <v>2005</v>
      </c>
      <c r="I175" t="s">
        <v>2006</v>
      </c>
      <c r="J175" t="s">
        <v>2056</v>
      </c>
      <c r="K175" t="s">
        <v>2057</v>
      </c>
      <c r="L175">
        <v>8</v>
      </c>
      <c r="M175">
        <v>630</v>
      </c>
      <c r="N175" s="43">
        <v>5040</v>
      </c>
    </row>
    <row r="176" hidden="1" spans="1:14" x14ac:dyDescent="0.25">
      <c r="A176" s="106">
        <v>46071</v>
      </c>
      <c r="B176">
        <v>8435</v>
      </c>
      <c r="C176">
        <v>5331</v>
      </c>
      <c r="E176">
        <v>242</v>
      </c>
      <c r="F176" t="s">
        <v>2112</v>
      </c>
      <c r="G176" t="s">
        <v>2054</v>
      </c>
      <c r="H176" t="s">
        <v>2005</v>
      </c>
      <c r="I176" t="s">
        <v>2006</v>
      </c>
      <c r="J176" t="s">
        <v>2007</v>
      </c>
      <c r="K176" t="s">
        <v>2008</v>
      </c>
      <c r="L176">
        <v>1</v>
      </c>
      <c r="M176">
        <v>2400</v>
      </c>
      <c r="N176" s="43">
        <v>2400</v>
      </c>
    </row>
    <row r="177" hidden="1" spans="1:14" x14ac:dyDescent="0.25">
      <c r="A177" s="106">
        <v>46071</v>
      </c>
      <c r="B177">
        <v>8436</v>
      </c>
      <c r="C177">
        <v>5332</v>
      </c>
      <c r="E177">
        <v>242</v>
      </c>
      <c r="F177" t="s">
        <v>2112</v>
      </c>
      <c r="G177" t="s">
        <v>2054</v>
      </c>
      <c r="H177" t="s">
        <v>2005</v>
      </c>
      <c r="I177" t="s">
        <v>2006</v>
      </c>
      <c r="J177" t="s">
        <v>2056</v>
      </c>
      <c r="K177" t="s">
        <v>2057</v>
      </c>
      <c r="L177">
        <v>1</v>
      </c>
      <c r="M177">
        <v>630</v>
      </c>
      <c r="N177" s="43">
        <v>630</v>
      </c>
    </row>
    <row r="178" hidden="1" spans="1:14" x14ac:dyDescent="0.25">
      <c r="A178" s="106">
        <v>46071</v>
      </c>
      <c r="B178">
        <v>8443</v>
      </c>
      <c r="C178">
        <v>5339</v>
      </c>
      <c r="E178">
        <v>242</v>
      </c>
      <c r="F178" t="s">
        <v>2113</v>
      </c>
      <c r="G178" t="s">
        <v>2114</v>
      </c>
      <c r="H178" t="s">
        <v>2005</v>
      </c>
      <c r="I178" t="s">
        <v>2006</v>
      </c>
      <c r="J178" t="s">
        <v>2056</v>
      </c>
      <c r="K178" t="s">
        <v>2057</v>
      </c>
      <c r="L178">
        <v>5</v>
      </c>
      <c r="M178">
        <v>630</v>
      </c>
      <c r="N178" s="43">
        <v>3150</v>
      </c>
    </row>
    <row r="179" hidden="1" spans="1:14" x14ac:dyDescent="0.25">
      <c r="A179" s="106">
        <v>46071</v>
      </c>
      <c r="B179">
        <v>8444</v>
      </c>
      <c r="C179">
        <v>5340</v>
      </c>
      <c r="E179">
        <v>242</v>
      </c>
      <c r="F179" t="s">
        <v>2113</v>
      </c>
      <c r="G179" t="s">
        <v>2114</v>
      </c>
      <c r="H179" t="s">
        <v>2005</v>
      </c>
      <c r="I179" t="s">
        <v>2006</v>
      </c>
      <c r="J179" t="s">
        <v>2056</v>
      </c>
      <c r="K179" t="s">
        <v>2057</v>
      </c>
      <c r="L179">
        <v>3</v>
      </c>
      <c r="M179">
        <v>630</v>
      </c>
      <c r="N179" s="43">
        <v>1890</v>
      </c>
    </row>
    <row r="180" hidden="1" spans="1:14" x14ac:dyDescent="0.25">
      <c r="A180" s="106">
        <v>46077</v>
      </c>
      <c r="B180">
        <v>8692</v>
      </c>
      <c r="C180">
        <v>5594</v>
      </c>
      <c r="E180">
        <v>294</v>
      </c>
      <c r="F180" t="s">
        <v>2115</v>
      </c>
      <c r="G180" t="s">
        <v>2017</v>
      </c>
      <c r="I180" t="s">
        <v>2006</v>
      </c>
      <c r="J180" t="s">
        <v>2022</v>
      </c>
      <c r="K180" t="s">
        <v>2023</v>
      </c>
      <c r="L180">
        <v>5</v>
      </c>
      <c r="M180">
        <v>570</v>
      </c>
      <c r="N180" s="43">
        <v>2850</v>
      </c>
    </row>
    <row r="181" hidden="1" spans="1:14" x14ac:dyDescent="0.25">
      <c r="A181" s="106">
        <v>46077</v>
      </c>
      <c r="B181">
        <v>8693</v>
      </c>
      <c r="C181">
        <v>5595</v>
      </c>
      <c r="E181">
        <v>294</v>
      </c>
      <c r="F181" t="s">
        <v>2115</v>
      </c>
      <c r="G181" t="s">
        <v>2017</v>
      </c>
      <c r="I181" t="s">
        <v>2006</v>
      </c>
      <c r="J181" t="s">
        <v>2022</v>
      </c>
      <c r="K181" t="s">
        <v>2023</v>
      </c>
      <c r="L181">
        <v>3</v>
      </c>
      <c r="M181">
        <v>570</v>
      </c>
      <c r="N181" s="43">
        <v>1710</v>
      </c>
    </row>
    <row r="182" hidden="1" spans="1:14" x14ac:dyDescent="0.25">
      <c r="A182" s="106">
        <v>46077</v>
      </c>
      <c r="B182">
        <v>8704</v>
      </c>
      <c r="C182">
        <v>5606</v>
      </c>
      <c r="E182">
        <v>294</v>
      </c>
      <c r="F182" t="s">
        <v>2116</v>
      </c>
      <c r="G182" t="s">
        <v>2114</v>
      </c>
      <c r="I182" t="s">
        <v>2006</v>
      </c>
      <c r="J182" t="s">
        <v>2022</v>
      </c>
      <c r="K182" t="s">
        <v>2023</v>
      </c>
      <c r="L182">
        <v>5</v>
      </c>
      <c r="M182">
        <v>570</v>
      </c>
      <c r="N182" s="43">
        <v>2850</v>
      </c>
    </row>
    <row r="183" hidden="1" spans="1:14" x14ac:dyDescent="0.25">
      <c r="A183" s="106">
        <v>46077</v>
      </c>
      <c r="B183">
        <v>8705</v>
      </c>
      <c r="C183">
        <v>5607</v>
      </c>
      <c r="E183">
        <v>294</v>
      </c>
      <c r="F183" t="s">
        <v>2116</v>
      </c>
      <c r="G183" t="s">
        <v>2114</v>
      </c>
      <c r="I183" t="s">
        <v>2006</v>
      </c>
      <c r="J183" t="s">
        <v>2022</v>
      </c>
      <c r="K183" t="s">
        <v>2023</v>
      </c>
      <c r="L183">
        <v>3</v>
      </c>
      <c r="M183">
        <v>570</v>
      </c>
      <c r="N183" s="43">
        <v>1710</v>
      </c>
    </row>
    <row r="184" hidden="1" spans="1:14" x14ac:dyDescent="0.25">
      <c r="A184" s="106">
        <v>46077</v>
      </c>
      <c r="B184">
        <v>8710</v>
      </c>
      <c r="C184">
        <v>5612</v>
      </c>
      <c r="E184">
        <v>294</v>
      </c>
      <c r="F184" t="s">
        <v>2117</v>
      </c>
      <c r="G184" t="s">
        <v>2025</v>
      </c>
      <c r="I184" t="s">
        <v>2006</v>
      </c>
      <c r="J184" t="s">
        <v>2022</v>
      </c>
      <c r="K184" t="s">
        <v>2023</v>
      </c>
      <c r="L184">
        <v>5</v>
      </c>
      <c r="M184">
        <v>570</v>
      </c>
      <c r="N184" s="43">
        <v>2850</v>
      </c>
    </row>
    <row r="185" hidden="1" spans="1:14" x14ac:dyDescent="0.25">
      <c r="A185" s="106">
        <v>46077</v>
      </c>
      <c r="B185">
        <v>8711</v>
      </c>
      <c r="C185">
        <v>5613</v>
      </c>
      <c r="E185">
        <v>294</v>
      </c>
      <c r="F185" t="s">
        <v>2117</v>
      </c>
      <c r="G185" t="s">
        <v>2025</v>
      </c>
      <c r="I185" t="s">
        <v>2006</v>
      </c>
      <c r="J185" t="s">
        <v>2022</v>
      </c>
      <c r="K185" t="s">
        <v>2023</v>
      </c>
      <c r="L185">
        <v>3</v>
      </c>
      <c r="M185">
        <v>570</v>
      </c>
      <c r="N185" s="43">
        <v>1710</v>
      </c>
    </row>
    <row r="186" hidden="1" spans="1:14" x14ac:dyDescent="0.25">
      <c r="A186" s="106">
        <v>46077</v>
      </c>
      <c r="B186">
        <v>8719</v>
      </c>
      <c r="C186">
        <v>5635</v>
      </c>
      <c r="E186">
        <v>294</v>
      </c>
      <c r="F186" t="s">
        <v>2118</v>
      </c>
      <c r="G186" t="s">
        <v>2027</v>
      </c>
      <c r="I186" t="s">
        <v>2006</v>
      </c>
      <c r="J186" t="s">
        <v>2022</v>
      </c>
      <c r="K186" t="s">
        <v>2023</v>
      </c>
      <c r="L186">
        <v>5</v>
      </c>
      <c r="M186">
        <v>570</v>
      </c>
      <c r="N186" s="43">
        <v>2850</v>
      </c>
    </row>
    <row r="187" hidden="1" spans="1:14" x14ac:dyDescent="0.25">
      <c r="A187" s="106">
        <v>46077</v>
      </c>
      <c r="B187">
        <v>8720</v>
      </c>
      <c r="C187">
        <v>5636</v>
      </c>
      <c r="E187">
        <v>294</v>
      </c>
      <c r="F187" t="s">
        <v>2118</v>
      </c>
      <c r="G187" t="s">
        <v>2027</v>
      </c>
      <c r="I187" t="s">
        <v>2006</v>
      </c>
      <c r="J187" t="s">
        <v>2022</v>
      </c>
      <c r="K187" t="s">
        <v>2023</v>
      </c>
      <c r="L187">
        <v>3</v>
      </c>
      <c r="M187">
        <v>570</v>
      </c>
      <c r="N187" s="43">
        <v>1710</v>
      </c>
    </row>
    <row r="188" hidden="1" spans="1:14" x14ac:dyDescent="0.25">
      <c r="A188" s="106">
        <v>46077</v>
      </c>
      <c r="B188">
        <v>8725</v>
      </c>
      <c r="C188">
        <v>5641</v>
      </c>
      <c r="E188">
        <v>294</v>
      </c>
      <c r="F188" t="s">
        <v>2119</v>
      </c>
      <c r="G188" t="s">
        <v>2017</v>
      </c>
      <c r="I188" t="s">
        <v>2006</v>
      </c>
      <c r="J188" t="s">
        <v>2022</v>
      </c>
      <c r="K188" t="s">
        <v>2023</v>
      </c>
      <c r="L188">
        <v>5</v>
      </c>
      <c r="M188">
        <v>570</v>
      </c>
      <c r="N188" s="43">
        <v>2850</v>
      </c>
    </row>
    <row r="189" hidden="1" spans="1:14" x14ac:dyDescent="0.25">
      <c r="A189" s="106">
        <v>46077</v>
      </c>
      <c r="B189">
        <v>8726</v>
      </c>
      <c r="C189">
        <v>5642</v>
      </c>
      <c r="E189">
        <v>294</v>
      </c>
      <c r="F189" t="s">
        <v>2119</v>
      </c>
      <c r="G189" t="s">
        <v>2017</v>
      </c>
      <c r="I189" t="s">
        <v>2006</v>
      </c>
      <c r="J189" t="s">
        <v>2022</v>
      </c>
      <c r="K189" t="s">
        <v>2023</v>
      </c>
      <c r="L189">
        <v>3</v>
      </c>
      <c r="M189">
        <v>570</v>
      </c>
      <c r="N189" s="43">
        <v>1710</v>
      </c>
    </row>
    <row r="190" hidden="1" spans="1:14" x14ac:dyDescent="0.25">
      <c r="A190" s="106">
        <v>46084</v>
      </c>
      <c r="B190">
        <v>8981</v>
      </c>
      <c r="C190">
        <v>5897</v>
      </c>
      <c r="E190">
        <v>242</v>
      </c>
      <c r="F190" t="s">
        <v>2120</v>
      </c>
      <c r="G190" t="s">
        <v>2021</v>
      </c>
      <c r="H190" t="s">
        <v>2029</v>
      </c>
      <c r="I190" t="s">
        <v>2006</v>
      </c>
      <c r="J190" t="s">
        <v>2033</v>
      </c>
      <c r="K190" t="s">
        <v>2034</v>
      </c>
      <c r="L190">
        <v>1</v>
      </c>
      <c r="M190">
        <v>2000</v>
      </c>
      <c r="N190" s="43">
        <v>2000</v>
      </c>
    </row>
    <row r="191" hidden="1" spans="1:14" x14ac:dyDescent="0.25">
      <c r="A191" s="106">
        <v>46084</v>
      </c>
      <c r="B191">
        <v>8981</v>
      </c>
      <c r="C191">
        <v>5897</v>
      </c>
      <c r="E191">
        <v>242</v>
      </c>
      <c r="F191" t="s">
        <v>2120</v>
      </c>
      <c r="G191" t="s">
        <v>2021</v>
      </c>
      <c r="H191" t="s">
        <v>2029</v>
      </c>
      <c r="I191" t="s">
        <v>2006</v>
      </c>
      <c r="J191" t="s">
        <v>2056</v>
      </c>
      <c r="K191" t="s">
        <v>2057</v>
      </c>
      <c r="L191">
        <v>8</v>
      </c>
      <c r="M191">
        <v>630</v>
      </c>
      <c r="N191" s="43">
        <v>5040</v>
      </c>
    </row>
    <row r="192" hidden="1" spans="1:14" x14ac:dyDescent="0.25">
      <c r="A192" s="106">
        <v>46084</v>
      </c>
      <c r="B192">
        <v>8982</v>
      </c>
      <c r="C192">
        <v>5898</v>
      </c>
      <c r="E192">
        <v>242</v>
      </c>
      <c r="F192" t="s">
        <v>2120</v>
      </c>
      <c r="G192" t="s">
        <v>2021</v>
      </c>
      <c r="H192" t="s">
        <v>2029</v>
      </c>
      <c r="I192" t="s">
        <v>2006</v>
      </c>
      <c r="J192" t="s">
        <v>2056</v>
      </c>
      <c r="K192" t="s">
        <v>2057</v>
      </c>
      <c r="L192">
        <v>2</v>
      </c>
      <c r="M192">
        <v>630</v>
      </c>
      <c r="N192" s="43">
        <v>1260</v>
      </c>
    </row>
    <row r="193" hidden="1" spans="1:14" x14ac:dyDescent="0.25">
      <c r="A193" s="106">
        <v>46084</v>
      </c>
      <c r="B193">
        <v>8985</v>
      </c>
      <c r="C193">
        <v>5901</v>
      </c>
      <c r="E193">
        <v>242</v>
      </c>
      <c r="F193" t="s">
        <v>2121</v>
      </c>
      <c r="G193" t="s">
        <v>2036</v>
      </c>
      <c r="H193" t="s">
        <v>2029</v>
      </c>
      <c r="I193" t="s">
        <v>2006</v>
      </c>
      <c r="J193" t="s">
        <v>2056</v>
      </c>
      <c r="K193" t="s">
        <v>2057</v>
      </c>
      <c r="L193">
        <v>8</v>
      </c>
      <c r="M193">
        <v>630</v>
      </c>
      <c r="N193" s="43">
        <v>5040</v>
      </c>
    </row>
    <row r="194" hidden="1" spans="1:14" x14ac:dyDescent="0.25">
      <c r="A194" s="106">
        <v>46084</v>
      </c>
      <c r="B194">
        <v>8986</v>
      </c>
      <c r="C194">
        <v>5902</v>
      </c>
      <c r="E194">
        <v>242</v>
      </c>
      <c r="F194" t="s">
        <v>2121</v>
      </c>
      <c r="G194" t="s">
        <v>2036</v>
      </c>
      <c r="H194" t="s">
        <v>2029</v>
      </c>
      <c r="I194" t="s">
        <v>2006</v>
      </c>
      <c r="J194" t="s">
        <v>2056</v>
      </c>
      <c r="K194" t="s">
        <v>2057</v>
      </c>
      <c r="L194">
        <v>2</v>
      </c>
      <c r="M194">
        <v>630</v>
      </c>
      <c r="N194" s="43">
        <v>1260</v>
      </c>
    </row>
    <row r="195" hidden="1" spans="1:14" x14ac:dyDescent="0.25">
      <c r="A195" s="106">
        <v>46084</v>
      </c>
      <c r="B195">
        <v>8992</v>
      </c>
      <c r="C195">
        <v>5908</v>
      </c>
      <c r="E195">
        <v>242</v>
      </c>
      <c r="F195" t="s">
        <v>2122</v>
      </c>
      <c r="G195" t="s">
        <v>2063</v>
      </c>
      <c r="H195" t="s">
        <v>2029</v>
      </c>
      <c r="I195" t="s">
        <v>2006</v>
      </c>
      <c r="J195" t="s">
        <v>2056</v>
      </c>
      <c r="K195" t="s">
        <v>2057</v>
      </c>
      <c r="L195">
        <v>8</v>
      </c>
      <c r="M195">
        <v>630</v>
      </c>
      <c r="N195" s="43">
        <v>5040</v>
      </c>
    </row>
    <row r="196" hidden="1" spans="1:14" x14ac:dyDescent="0.25">
      <c r="A196" s="106">
        <v>46084</v>
      </c>
      <c r="B196">
        <v>8993</v>
      </c>
      <c r="C196">
        <v>5909</v>
      </c>
      <c r="E196">
        <v>242</v>
      </c>
      <c r="F196" t="s">
        <v>2122</v>
      </c>
      <c r="G196" t="s">
        <v>2063</v>
      </c>
      <c r="H196" t="s">
        <v>2029</v>
      </c>
      <c r="I196" t="s">
        <v>2006</v>
      </c>
      <c r="J196" t="s">
        <v>2056</v>
      </c>
      <c r="K196" t="s">
        <v>2057</v>
      </c>
      <c r="L196">
        <v>2</v>
      </c>
      <c r="M196">
        <v>630</v>
      </c>
      <c r="N196" s="43">
        <v>1260</v>
      </c>
    </row>
    <row r="197" hidden="1" spans="1:14" x14ac:dyDescent="0.25">
      <c r="A197" s="106">
        <v>46084</v>
      </c>
      <c r="B197">
        <v>8998</v>
      </c>
      <c r="C197">
        <v>5914</v>
      </c>
      <c r="E197">
        <v>242</v>
      </c>
      <c r="F197" t="s">
        <v>2123</v>
      </c>
      <c r="G197" t="s">
        <v>2054</v>
      </c>
      <c r="H197" t="s">
        <v>2029</v>
      </c>
      <c r="I197" t="s">
        <v>2006</v>
      </c>
      <c r="J197" t="s">
        <v>2056</v>
      </c>
      <c r="K197" t="s">
        <v>2057</v>
      </c>
      <c r="L197">
        <v>8</v>
      </c>
      <c r="M197">
        <v>630</v>
      </c>
      <c r="N197" s="43">
        <v>5040</v>
      </c>
    </row>
    <row r="198" hidden="1" spans="1:14" x14ac:dyDescent="0.25">
      <c r="A198" s="106">
        <v>46084</v>
      </c>
      <c r="B198">
        <v>8999</v>
      </c>
      <c r="C198">
        <v>5915</v>
      </c>
      <c r="E198">
        <v>242</v>
      </c>
      <c r="F198" t="s">
        <v>2123</v>
      </c>
      <c r="G198" t="s">
        <v>2054</v>
      </c>
      <c r="H198" t="s">
        <v>2029</v>
      </c>
      <c r="I198" t="s">
        <v>2006</v>
      </c>
      <c r="J198" t="s">
        <v>2056</v>
      </c>
      <c r="K198" t="s">
        <v>2057</v>
      </c>
      <c r="L198">
        <v>2</v>
      </c>
      <c r="M198">
        <v>630</v>
      </c>
      <c r="N198" s="43">
        <v>1260</v>
      </c>
    </row>
    <row r="199" hidden="1" spans="1:14" x14ac:dyDescent="0.25">
      <c r="A199" s="106">
        <v>46084</v>
      </c>
      <c r="B199">
        <v>9002</v>
      </c>
      <c r="C199">
        <v>5918</v>
      </c>
      <c r="E199">
        <v>242</v>
      </c>
      <c r="F199" t="s">
        <v>2124</v>
      </c>
      <c r="G199" t="s">
        <v>2021</v>
      </c>
      <c r="H199" t="s">
        <v>2029</v>
      </c>
      <c r="I199" t="s">
        <v>2006</v>
      </c>
      <c r="J199" t="s">
        <v>2033</v>
      </c>
      <c r="K199" t="s">
        <v>2034</v>
      </c>
      <c r="L199">
        <v>8</v>
      </c>
      <c r="M199">
        <v>50</v>
      </c>
      <c r="N199" s="43">
        <v>400</v>
      </c>
    </row>
    <row r="200" hidden="1" spans="1:14" x14ac:dyDescent="0.25">
      <c r="A200" s="106">
        <v>46084</v>
      </c>
      <c r="B200">
        <v>9002</v>
      </c>
      <c r="C200">
        <v>5918</v>
      </c>
      <c r="E200">
        <v>242</v>
      </c>
      <c r="F200" t="s">
        <v>2124</v>
      </c>
      <c r="G200" t="s">
        <v>2021</v>
      </c>
      <c r="H200" t="s">
        <v>2029</v>
      </c>
      <c r="I200" t="s">
        <v>2006</v>
      </c>
      <c r="J200" t="s">
        <v>2056</v>
      </c>
      <c r="K200" t="s">
        <v>2057</v>
      </c>
      <c r="L200">
        <v>8</v>
      </c>
      <c r="M200">
        <v>630</v>
      </c>
      <c r="N200" s="43">
        <v>5040</v>
      </c>
    </row>
    <row r="201" hidden="1" spans="1:14" x14ac:dyDescent="0.25">
      <c r="A201" s="106">
        <v>46084</v>
      </c>
      <c r="B201">
        <v>9003</v>
      </c>
      <c r="C201">
        <v>5919</v>
      </c>
      <c r="E201">
        <v>242</v>
      </c>
      <c r="F201" t="s">
        <v>2124</v>
      </c>
      <c r="G201" t="s">
        <v>2021</v>
      </c>
      <c r="H201" t="s">
        <v>2029</v>
      </c>
      <c r="I201" t="s">
        <v>2006</v>
      </c>
      <c r="J201" t="s">
        <v>2033</v>
      </c>
      <c r="K201" t="s">
        <v>2034</v>
      </c>
      <c r="L201">
        <v>2</v>
      </c>
      <c r="M201">
        <v>50</v>
      </c>
      <c r="N201" s="43">
        <v>100</v>
      </c>
    </row>
    <row r="202" hidden="1" spans="1:14" x14ac:dyDescent="0.25">
      <c r="A202" s="106">
        <v>46084</v>
      </c>
      <c r="B202">
        <v>9003</v>
      </c>
      <c r="C202">
        <v>5919</v>
      </c>
      <c r="E202">
        <v>242</v>
      </c>
      <c r="F202" t="s">
        <v>2124</v>
      </c>
      <c r="G202" t="s">
        <v>2021</v>
      </c>
      <c r="H202" t="s">
        <v>2029</v>
      </c>
      <c r="I202" t="s">
        <v>2006</v>
      </c>
      <c r="J202" t="s">
        <v>2056</v>
      </c>
      <c r="K202" t="s">
        <v>2057</v>
      </c>
      <c r="L202">
        <v>2</v>
      </c>
      <c r="M202">
        <v>630</v>
      </c>
      <c r="N202" s="43">
        <v>1260</v>
      </c>
    </row>
    <row r="203" hidden="1" spans="1:14" x14ac:dyDescent="0.25">
      <c r="A203" s="106">
        <v>46084</v>
      </c>
      <c r="B203">
        <v>9012</v>
      </c>
      <c r="C203">
        <v>5928</v>
      </c>
      <c r="E203">
        <v>242</v>
      </c>
      <c r="F203" t="s">
        <v>2125</v>
      </c>
      <c r="G203" t="s">
        <v>2063</v>
      </c>
      <c r="H203" t="s">
        <v>2029</v>
      </c>
      <c r="I203" t="s">
        <v>2006</v>
      </c>
      <c r="J203" t="s">
        <v>2056</v>
      </c>
      <c r="K203" t="s">
        <v>2057</v>
      </c>
      <c r="L203">
        <v>8</v>
      </c>
      <c r="M203">
        <v>630</v>
      </c>
      <c r="N203" s="43">
        <v>5040</v>
      </c>
    </row>
    <row r="204" hidden="1" spans="1:14" x14ac:dyDescent="0.25">
      <c r="A204" s="106">
        <v>46084</v>
      </c>
      <c r="B204">
        <v>9012</v>
      </c>
      <c r="C204">
        <v>5928</v>
      </c>
      <c r="E204">
        <v>242</v>
      </c>
      <c r="F204" t="s">
        <v>2125</v>
      </c>
      <c r="G204" t="s">
        <v>2063</v>
      </c>
      <c r="H204" t="s">
        <v>2029</v>
      </c>
      <c r="I204" t="s">
        <v>2006</v>
      </c>
      <c r="J204" t="s">
        <v>2033</v>
      </c>
      <c r="K204" t="s">
        <v>2034</v>
      </c>
      <c r="L204">
        <v>8</v>
      </c>
      <c r="M204">
        <v>50</v>
      </c>
      <c r="N204" s="43">
        <v>400</v>
      </c>
    </row>
    <row r="205" hidden="1" spans="1:14" x14ac:dyDescent="0.25">
      <c r="A205" s="106">
        <v>46084</v>
      </c>
      <c r="B205">
        <v>9013</v>
      </c>
      <c r="C205">
        <v>5929</v>
      </c>
      <c r="E205">
        <v>242</v>
      </c>
      <c r="F205" t="s">
        <v>2125</v>
      </c>
      <c r="G205" t="s">
        <v>2063</v>
      </c>
      <c r="H205" t="s">
        <v>2029</v>
      </c>
      <c r="I205" t="s">
        <v>2006</v>
      </c>
      <c r="J205" t="s">
        <v>2056</v>
      </c>
      <c r="K205" t="s">
        <v>2057</v>
      </c>
      <c r="L205">
        <v>2</v>
      </c>
      <c r="M205">
        <v>630</v>
      </c>
      <c r="N205" s="43">
        <v>1260</v>
      </c>
    </row>
    <row r="206" hidden="1" spans="1:14" x14ac:dyDescent="0.25">
      <c r="A206" s="106">
        <v>46084</v>
      </c>
      <c r="B206">
        <v>9013</v>
      </c>
      <c r="C206">
        <v>5929</v>
      </c>
      <c r="E206">
        <v>242</v>
      </c>
      <c r="F206" t="s">
        <v>2125</v>
      </c>
      <c r="G206" t="s">
        <v>2063</v>
      </c>
      <c r="H206" t="s">
        <v>2029</v>
      </c>
      <c r="I206" t="s">
        <v>2006</v>
      </c>
      <c r="J206" t="s">
        <v>2033</v>
      </c>
      <c r="K206" t="s">
        <v>2034</v>
      </c>
      <c r="L206">
        <v>2</v>
      </c>
      <c r="M206">
        <v>50</v>
      </c>
      <c r="N206" s="43">
        <v>100</v>
      </c>
    </row>
    <row r="207" hidden="1" spans="1:14" x14ac:dyDescent="0.25">
      <c r="A207" s="106">
        <v>46084</v>
      </c>
      <c r="B207">
        <v>9023</v>
      </c>
      <c r="C207">
        <v>5939</v>
      </c>
      <c r="E207">
        <v>242</v>
      </c>
      <c r="F207" t="s">
        <v>2126</v>
      </c>
      <c r="G207" t="s">
        <v>2127</v>
      </c>
      <c r="H207" t="s">
        <v>2029</v>
      </c>
      <c r="I207" t="s">
        <v>2006</v>
      </c>
      <c r="J207" t="s">
        <v>2033</v>
      </c>
      <c r="K207" t="s">
        <v>2034</v>
      </c>
      <c r="L207">
        <v>5</v>
      </c>
      <c r="M207">
        <v>50</v>
      </c>
      <c r="N207" s="43">
        <v>250</v>
      </c>
    </row>
    <row r="208" hidden="1" spans="1:14" x14ac:dyDescent="0.25">
      <c r="A208" s="106">
        <v>46084</v>
      </c>
      <c r="B208">
        <v>9023</v>
      </c>
      <c r="C208">
        <v>5939</v>
      </c>
      <c r="E208">
        <v>242</v>
      </c>
      <c r="F208" t="s">
        <v>2126</v>
      </c>
      <c r="G208" t="s">
        <v>2127</v>
      </c>
      <c r="H208" t="s">
        <v>2029</v>
      </c>
      <c r="I208" t="s">
        <v>2006</v>
      </c>
      <c r="J208" t="s">
        <v>2056</v>
      </c>
      <c r="K208" t="s">
        <v>2057</v>
      </c>
      <c r="L208">
        <v>5</v>
      </c>
      <c r="M208">
        <v>630</v>
      </c>
      <c r="N208" s="43">
        <v>3150</v>
      </c>
    </row>
    <row r="209" hidden="1" spans="1:14" x14ac:dyDescent="0.25">
      <c r="A209" s="106">
        <v>46086</v>
      </c>
      <c r="B209">
        <v>9115</v>
      </c>
      <c r="C209">
        <v>6031</v>
      </c>
      <c r="E209">
        <v>294</v>
      </c>
      <c r="F209" t="s">
        <v>2128</v>
      </c>
      <c r="G209" t="s">
        <v>2012</v>
      </c>
      <c r="H209" t="s">
        <v>2029</v>
      </c>
      <c r="I209" t="s">
        <v>2006</v>
      </c>
      <c r="J209" t="s">
        <v>2033</v>
      </c>
      <c r="K209" t="s">
        <v>2034</v>
      </c>
      <c r="L209">
        <v>1</v>
      </c>
      <c r="M209">
        <v>2000</v>
      </c>
      <c r="N209" s="43">
        <v>2000</v>
      </c>
    </row>
    <row r="210" hidden="1" spans="1:14" x14ac:dyDescent="0.25">
      <c r="A210" s="106">
        <v>46086</v>
      </c>
      <c r="B210">
        <v>9115</v>
      </c>
      <c r="C210">
        <v>6031</v>
      </c>
      <c r="E210">
        <v>294</v>
      </c>
      <c r="F210" t="s">
        <v>2128</v>
      </c>
      <c r="G210" t="s">
        <v>2012</v>
      </c>
      <c r="H210" t="s">
        <v>2029</v>
      </c>
      <c r="I210" t="s">
        <v>2006</v>
      </c>
      <c r="J210" t="s">
        <v>2022</v>
      </c>
      <c r="K210" t="s">
        <v>2023</v>
      </c>
      <c r="L210">
        <v>5</v>
      </c>
      <c r="M210">
        <v>570</v>
      </c>
      <c r="N210" s="43">
        <v>2850</v>
      </c>
    </row>
    <row r="211" hidden="1" spans="1:14" x14ac:dyDescent="0.25">
      <c r="A211" s="106">
        <v>46086</v>
      </c>
      <c r="B211">
        <v>9116</v>
      </c>
      <c r="C211">
        <v>6032</v>
      </c>
      <c r="E211">
        <v>294</v>
      </c>
      <c r="F211" t="s">
        <v>2128</v>
      </c>
      <c r="G211" t="s">
        <v>2012</v>
      </c>
      <c r="H211" t="s">
        <v>2029</v>
      </c>
      <c r="I211" t="s">
        <v>2006</v>
      </c>
      <c r="J211" t="s">
        <v>2022</v>
      </c>
      <c r="K211" t="s">
        <v>2023</v>
      </c>
      <c r="L211">
        <v>3</v>
      </c>
      <c r="M211">
        <v>570</v>
      </c>
      <c r="N211" s="43">
        <v>1710</v>
      </c>
    </row>
    <row r="212" hidden="1" spans="1:14" x14ac:dyDescent="0.25">
      <c r="A212" s="106">
        <v>46086</v>
      </c>
      <c r="B212">
        <v>9125</v>
      </c>
      <c r="C212">
        <v>6041</v>
      </c>
      <c r="E212">
        <v>294</v>
      </c>
      <c r="F212" t="s">
        <v>2129</v>
      </c>
      <c r="G212" t="s">
        <v>2114</v>
      </c>
      <c r="H212" t="s">
        <v>2029</v>
      </c>
      <c r="I212" t="s">
        <v>2006</v>
      </c>
      <c r="J212" t="s">
        <v>2022</v>
      </c>
      <c r="K212" t="s">
        <v>2023</v>
      </c>
      <c r="L212">
        <v>5</v>
      </c>
      <c r="M212">
        <v>570</v>
      </c>
      <c r="N212" s="43">
        <v>2850</v>
      </c>
    </row>
    <row r="213" hidden="1" spans="1:14" x14ac:dyDescent="0.25">
      <c r="A213" s="106">
        <v>46086</v>
      </c>
      <c r="B213">
        <v>9126</v>
      </c>
      <c r="C213">
        <v>6042</v>
      </c>
      <c r="E213">
        <v>294</v>
      </c>
      <c r="F213" t="s">
        <v>2129</v>
      </c>
      <c r="G213" t="s">
        <v>2114</v>
      </c>
      <c r="H213" t="s">
        <v>2029</v>
      </c>
      <c r="I213" t="s">
        <v>2006</v>
      </c>
      <c r="J213" t="s">
        <v>2022</v>
      </c>
      <c r="K213" t="s">
        <v>2023</v>
      </c>
      <c r="L213">
        <v>3</v>
      </c>
      <c r="M213">
        <v>570</v>
      </c>
      <c r="N213" s="43">
        <v>1710</v>
      </c>
    </row>
    <row r="214" hidden="1" spans="1:14" x14ac:dyDescent="0.25">
      <c r="A214" s="106">
        <v>46086</v>
      </c>
      <c r="B214">
        <v>9138</v>
      </c>
      <c r="C214">
        <v>6054</v>
      </c>
      <c r="E214">
        <v>294</v>
      </c>
      <c r="F214" t="s">
        <v>2130</v>
      </c>
      <c r="G214" t="s">
        <v>2127</v>
      </c>
      <c r="H214" t="s">
        <v>2029</v>
      </c>
      <c r="I214" t="s">
        <v>2006</v>
      </c>
      <c r="J214" t="s">
        <v>2022</v>
      </c>
      <c r="K214" t="s">
        <v>2023</v>
      </c>
      <c r="L214">
        <v>5</v>
      </c>
      <c r="M214">
        <v>570</v>
      </c>
      <c r="N214" s="43">
        <v>2850</v>
      </c>
    </row>
    <row r="215" hidden="1" spans="1:14" x14ac:dyDescent="0.25">
      <c r="A215" s="106">
        <v>46086</v>
      </c>
      <c r="B215">
        <v>9139</v>
      </c>
      <c r="C215">
        <v>6055</v>
      </c>
      <c r="E215">
        <v>294</v>
      </c>
      <c r="F215" t="s">
        <v>2130</v>
      </c>
      <c r="G215" t="s">
        <v>2131</v>
      </c>
      <c r="H215" t="s">
        <v>2029</v>
      </c>
      <c r="I215" t="s">
        <v>2006</v>
      </c>
      <c r="J215" t="s">
        <v>2022</v>
      </c>
      <c r="K215" t="s">
        <v>2023</v>
      </c>
      <c r="L215">
        <v>3</v>
      </c>
      <c r="M215">
        <v>570</v>
      </c>
      <c r="N215" s="43">
        <v>1710</v>
      </c>
    </row>
    <row r="216" hidden="1" spans="1:14" x14ac:dyDescent="0.25">
      <c r="A216" s="106">
        <v>46087</v>
      </c>
      <c r="B216">
        <v>9186</v>
      </c>
      <c r="C216">
        <v>6103</v>
      </c>
      <c r="E216">
        <v>242</v>
      </c>
      <c r="F216" t="s">
        <v>2132</v>
      </c>
      <c r="G216" t="s">
        <v>2038</v>
      </c>
      <c r="H216" t="s">
        <v>2005</v>
      </c>
      <c r="I216" t="s">
        <v>2006</v>
      </c>
      <c r="J216" t="s">
        <v>2007</v>
      </c>
      <c r="K216" t="s">
        <v>2008</v>
      </c>
      <c r="L216">
        <v>1</v>
      </c>
      <c r="M216">
        <v>2400</v>
      </c>
      <c r="N216" s="43">
        <v>2400</v>
      </c>
    </row>
    <row r="217" hidden="1" spans="1:14" x14ac:dyDescent="0.25">
      <c r="A217" s="106">
        <v>46087</v>
      </c>
      <c r="B217">
        <v>9186</v>
      </c>
      <c r="C217">
        <v>6103</v>
      </c>
      <c r="E217">
        <v>242</v>
      </c>
      <c r="F217" t="s">
        <v>2132</v>
      </c>
      <c r="G217" t="s">
        <v>2038</v>
      </c>
      <c r="H217" t="s">
        <v>2005</v>
      </c>
      <c r="I217" t="s">
        <v>2006</v>
      </c>
      <c r="J217" t="s">
        <v>2056</v>
      </c>
      <c r="K217" t="s">
        <v>2057</v>
      </c>
      <c r="L217">
        <v>2</v>
      </c>
      <c r="M217">
        <v>630</v>
      </c>
      <c r="N217" s="43">
        <v>1260</v>
      </c>
    </row>
    <row r="218" hidden="1" spans="1:14" x14ac:dyDescent="0.25">
      <c r="A218" s="106">
        <v>46087</v>
      </c>
      <c r="B218">
        <v>9187</v>
      </c>
      <c r="C218">
        <v>6102</v>
      </c>
      <c r="E218">
        <v>242</v>
      </c>
      <c r="F218" t="s">
        <v>2132</v>
      </c>
      <c r="G218" t="s">
        <v>2038</v>
      </c>
      <c r="H218" t="s">
        <v>2005</v>
      </c>
      <c r="I218" t="s">
        <v>2006</v>
      </c>
      <c r="J218" t="s">
        <v>2056</v>
      </c>
      <c r="K218" t="s">
        <v>2057</v>
      </c>
      <c r="L218">
        <v>8</v>
      </c>
      <c r="M218">
        <v>630</v>
      </c>
      <c r="N218" s="43">
        <v>5040</v>
      </c>
    </row>
    <row r="219" hidden="1" spans="1:14" x14ac:dyDescent="0.25">
      <c r="A219" s="106">
        <v>46087</v>
      </c>
      <c r="B219">
        <v>9193</v>
      </c>
      <c r="C219">
        <v>6109</v>
      </c>
      <c r="E219">
        <v>242</v>
      </c>
      <c r="F219" t="s">
        <v>2133</v>
      </c>
      <c r="G219" t="s">
        <v>2012</v>
      </c>
      <c r="H219" t="s">
        <v>2005</v>
      </c>
      <c r="I219" t="s">
        <v>2006</v>
      </c>
      <c r="J219" t="s">
        <v>2056</v>
      </c>
      <c r="K219" t="s">
        <v>2057</v>
      </c>
      <c r="L219">
        <v>5</v>
      </c>
      <c r="M219">
        <v>630</v>
      </c>
      <c r="N219" s="43">
        <v>3150</v>
      </c>
    </row>
    <row r="220" hidden="1" spans="1:14" x14ac:dyDescent="0.25">
      <c r="A220" s="106">
        <v>46087</v>
      </c>
      <c r="B220">
        <v>9194</v>
      </c>
      <c r="C220">
        <v>6110</v>
      </c>
      <c r="E220">
        <v>242</v>
      </c>
      <c r="F220" t="s">
        <v>2133</v>
      </c>
      <c r="G220" t="s">
        <v>2012</v>
      </c>
      <c r="H220" t="s">
        <v>2005</v>
      </c>
      <c r="I220" t="s">
        <v>2006</v>
      </c>
      <c r="J220" t="s">
        <v>2056</v>
      </c>
      <c r="K220" t="s">
        <v>2057</v>
      </c>
      <c r="L220">
        <v>3</v>
      </c>
      <c r="M220">
        <v>630</v>
      </c>
      <c r="N220" s="43">
        <v>1890</v>
      </c>
    </row>
    <row r="221" hidden="1" spans="1:14" x14ac:dyDescent="0.25">
      <c r="A221" s="106">
        <v>46087</v>
      </c>
      <c r="B221">
        <v>9195</v>
      </c>
      <c r="C221">
        <v>6111</v>
      </c>
      <c r="E221">
        <v>242</v>
      </c>
      <c r="F221" t="s">
        <v>2134</v>
      </c>
      <c r="G221" t="s">
        <v>2114</v>
      </c>
      <c r="H221" t="s">
        <v>2005</v>
      </c>
      <c r="I221" t="s">
        <v>2006</v>
      </c>
      <c r="J221" t="s">
        <v>2056</v>
      </c>
      <c r="K221" t="s">
        <v>2057</v>
      </c>
      <c r="L221">
        <v>5</v>
      </c>
      <c r="M221">
        <v>630</v>
      </c>
      <c r="N221" s="43">
        <v>3150</v>
      </c>
    </row>
    <row r="222" hidden="1" spans="1:14" x14ac:dyDescent="0.25">
      <c r="A222" s="106">
        <v>46087</v>
      </c>
      <c r="B222">
        <v>9196</v>
      </c>
      <c r="C222">
        <v>6112</v>
      </c>
      <c r="E222">
        <v>242</v>
      </c>
      <c r="F222" t="s">
        <v>2134</v>
      </c>
      <c r="G222" t="s">
        <v>2114</v>
      </c>
      <c r="H222" t="s">
        <v>2005</v>
      </c>
      <c r="I222" t="s">
        <v>2006</v>
      </c>
      <c r="J222" t="s">
        <v>2056</v>
      </c>
      <c r="K222" t="s">
        <v>2057</v>
      </c>
      <c r="L222">
        <v>3</v>
      </c>
      <c r="M222">
        <v>630</v>
      </c>
      <c r="N222" s="43">
        <v>1890</v>
      </c>
    </row>
    <row r="223" hidden="1" spans="1:14" x14ac:dyDescent="0.25">
      <c r="A223" s="106">
        <v>46087</v>
      </c>
      <c r="B223">
        <v>9200</v>
      </c>
      <c r="C223">
        <v>6116</v>
      </c>
      <c r="E223">
        <v>242</v>
      </c>
      <c r="F223" t="s">
        <v>2135</v>
      </c>
      <c r="G223" t="s">
        <v>2097</v>
      </c>
      <c r="H223" t="s">
        <v>2005</v>
      </c>
      <c r="I223" t="s">
        <v>2006</v>
      </c>
      <c r="J223" t="s">
        <v>2056</v>
      </c>
      <c r="K223" t="s">
        <v>2057</v>
      </c>
      <c r="L223">
        <v>5</v>
      </c>
      <c r="M223">
        <v>630</v>
      </c>
      <c r="N223" s="43">
        <v>3150</v>
      </c>
    </row>
    <row r="224" hidden="1" spans="1:14" x14ac:dyDescent="0.25">
      <c r="A224" s="106">
        <v>46087</v>
      </c>
      <c r="B224">
        <v>9201</v>
      </c>
      <c r="C224">
        <v>6117</v>
      </c>
      <c r="E224">
        <v>242</v>
      </c>
      <c r="F224" t="s">
        <v>2135</v>
      </c>
      <c r="G224" t="s">
        <v>2097</v>
      </c>
      <c r="H224" t="s">
        <v>2005</v>
      </c>
      <c r="I224" t="s">
        <v>2006</v>
      </c>
      <c r="J224" t="s">
        <v>2056</v>
      </c>
      <c r="K224" t="s">
        <v>2057</v>
      </c>
      <c r="L224">
        <v>3</v>
      </c>
      <c r="M224">
        <v>630</v>
      </c>
      <c r="N224" s="43">
        <v>1890</v>
      </c>
    </row>
    <row r="225" hidden="1" spans="1:14" x14ac:dyDescent="0.25">
      <c r="A225" s="106">
        <v>46087</v>
      </c>
      <c r="B225">
        <v>9206</v>
      </c>
      <c r="C225">
        <v>6122</v>
      </c>
      <c r="E225">
        <v>242</v>
      </c>
      <c r="F225" t="s">
        <v>2136</v>
      </c>
      <c r="G225" t="s">
        <v>2063</v>
      </c>
      <c r="H225" t="s">
        <v>2005</v>
      </c>
      <c r="I225" t="s">
        <v>2006</v>
      </c>
      <c r="J225" t="s">
        <v>2007</v>
      </c>
      <c r="K225" t="s">
        <v>2008</v>
      </c>
      <c r="L225">
        <v>2</v>
      </c>
      <c r="M225">
        <v>60</v>
      </c>
      <c r="N225" s="43">
        <v>120</v>
      </c>
    </row>
    <row r="226" hidden="1" spans="1:14" x14ac:dyDescent="0.25">
      <c r="A226" s="106">
        <v>46087</v>
      </c>
      <c r="B226">
        <v>9206</v>
      </c>
      <c r="C226">
        <v>6122</v>
      </c>
      <c r="E226">
        <v>242</v>
      </c>
      <c r="F226" t="s">
        <v>2136</v>
      </c>
      <c r="G226" t="s">
        <v>2063</v>
      </c>
      <c r="H226" t="s">
        <v>2005</v>
      </c>
      <c r="I226" t="s">
        <v>2006</v>
      </c>
      <c r="J226" t="s">
        <v>2056</v>
      </c>
      <c r="K226" t="s">
        <v>2057</v>
      </c>
      <c r="L226">
        <v>8</v>
      </c>
      <c r="M226">
        <v>630</v>
      </c>
      <c r="N226" s="43">
        <v>5040</v>
      </c>
    </row>
    <row r="227" hidden="1" spans="1:14" x14ac:dyDescent="0.25">
      <c r="A227" s="106">
        <v>46087</v>
      </c>
      <c r="B227">
        <v>9207</v>
      </c>
      <c r="C227">
        <v>6123</v>
      </c>
      <c r="E227">
        <v>242</v>
      </c>
      <c r="F227" t="s">
        <v>2136</v>
      </c>
      <c r="G227" t="s">
        <v>2063</v>
      </c>
      <c r="H227" t="s">
        <v>2005</v>
      </c>
      <c r="I227" t="s">
        <v>2006</v>
      </c>
      <c r="J227" t="s">
        <v>2056</v>
      </c>
      <c r="K227" t="s">
        <v>2057</v>
      </c>
      <c r="L227">
        <v>2</v>
      </c>
      <c r="M227">
        <v>630</v>
      </c>
      <c r="N227" s="43">
        <v>1260</v>
      </c>
    </row>
    <row r="228" hidden="1" spans="1:14" x14ac:dyDescent="0.25">
      <c r="A228" s="106">
        <v>46087</v>
      </c>
      <c r="B228">
        <v>9207</v>
      </c>
      <c r="C228">
        <v>6123</v>
      </c>
      <c r="E228">
        <v>242</v>
      </c>
      <c r="F228" t="s">
        <v>2136</v>
      </c>
      <c r="G228" t="s">
        <v>2063</v>
      </c>
      <c r="H228" t="s">
        <v>2005</v>
      </c>
      <c r="I228" t="s">
        <v>2006</v>
      </c>
      <c r="J228" t="s">
        <v>2007</v>
      </c>
      <c r="K228" t="s">
        <v>2008</v>
      </c>
      <c r="L228">
        <v>2</v>
      </c>
      <c r="M228">
        <v>60</v>
      </c>
      <c r="N228" s="43">
        <v>120</v>
      </c>
    </row>
    <row r="229" hidden="1" spans="1:14" x14ac:dyDescent="0.25">
      <c r="A229" s="106">
        <v>46087</v>
      </c>
      <c r="B229">
        <v>9209</v>
      </c>
      <c r="C229">
        <v>6125</v>
      </c>
      <c r="E229">
        <v>242</v>
      </c>
      <c r="F229" t="s">
        <v>2137</v>
      </c>
      <c r="G229" t="s">
        <v>2054</v>
      </c>
      <c r="H229" t="s">
        <v>2005</v>
      </c>
      <c r="I229" t="s">
        <v>2006</v>
      </c>
      <c r="J229" t="s">
        <v>2007</v>
      </c>
      <c r="K229" t="s">
        <v>2008</v>
      </c>
      <c r="L229">
        <v>8</v>
      </c>
      <c r="M229">
        <v>60</v>
      </c>
      <c r="N229" s="43">
        <v>480</v>
      </c>
    </row>
    <row r="230" hidden="1" spans="1:14" x14ac:dyDescent="0.25">
      <c r="A230" s="106">
        <v>46087</v>
      </c>
      <c r="B230">
        <v>9209</v>
      </c>
      <c r="C230">
        <v>6125</v>
      </c>
      <c r="E230">
        <v>242</v>
      </c>
      <c r="F230" t="s">
        <v>2137</v>
      </c>
      <c r="G230" t="s">
        <v>2054</v>
      </c>
      <c r="H230" t="s">
        <v>2005</v>
      </c>
      <c r="I230" t="s">
        <v>2006</v>
      </c>
      <c r="J230" t="s">
        <v>2056</v>
      </c>
      <c r="K230" t="s">
        <v>2057</v>
      </c>
      <c r="L230">
        <v>8</v>
      </c>
      <c r="M230">
        <v>630</v>
      </c>
      <c r="N230" s="43">
        <v>5040</v>
      </c>
    </row>
    <row r="231" hidden="1" spans="1:14" x14ac:dyDescent="0.25">
      <c r="A231" s="106">
        <v>46087</v>
      </c>
      <c r="B231">
        <v>9210</v>
      </c>
      <c r="C231">
        <v>6126</v>
      </c>
      <c r="E231">
        <v>242</v>
      </c>
      <c r="F231" t="s">
        <v>2137</v>
      </c>
      <c r="G231" t="s">
        <v>2054</v>
      </c>
      <c r="H231" t="s">
        <v>2005</v>
      </c>
      <c r="I231" t="s">
        <v>2006</v>
      </c>
      <c r="J231" t="s">
        <v>2007</v>
      </c>
      <c r="K231" t="s">
        <v>2008</v>
      </c>
      <c r="L231">
        <v>2</v>
      </c>
      <c r="M231">
        <v>60</v>
      </c>
      <c r="N231" s="43">
        <v>120</v>
      </c>
    </row>
    <row r="232" hidden="1" spans="1:14" x14ac:dyDescent="0.25">
      <c r="A232" s="106">
        <v>46087</v>
      </c>
      <c r="B232">
        <v>9210</v>
      </c>
      <c r="C232">
        <v>6126</v>
      </c>
      <c r="E232">
        <v>242</v>
      </c>
      <c r="F232" t="s">
        <v>2137</v>
      </c>
      <c r="G232" t="s">
        <v>2054</v>
      </c>
      <c r="H232" t="s">
        <v>2005</v>
      </c>
      <c r="I232" t="s">
        <v>2006</v>
      </c>
      <c r="J232" t="s">
        <v>2056</v>
      </c>
      <c r="K232" t="s">
        <v>2057</v>
      </c>
      <c r="L232">
        <v>2</v>
      </c>
      <c r="M232">
        <v>630</v>
      </c>
      <c r="N232" s="43">
        <v>1260</v>
      </c>
    </row>
    <row r="233" hidden="1" spans="1:14" x14ac:dyDescent="0.25">
      <c r="A233" s="106">
        <v>46087</v>
      </c>
      <c r="B233">
        <v>9214</v>
      </c>
      <c r="C233">
        <v>6130</v>
      </c>
      <c r="E233">
        <v>242</v>
      </c>
      <c r="F233" t="s">
        <v>2138</v>
      </c>
      <c r="G233" t="s">
        <v>2036</v>
      </c>
      <c r="H233" t="s">
        <v>2005</v>
      </c>
      <c r="I233" t="s">
        <v>2006</v>
      </c>
      <c r="J233" t="s">
        <v>2007</v>
      </c>
      <c r="K233" t="s">
        <v>2008</v>
      </c>
      <c r="L233">
        <v>8</v>
      </c>
      <c r="M233">
        <v>60</v>
      </c>
      <c r="N233" s="43">
        <v>480</v>
      </c>
    </row>
    <row r="234" hidden="1" spans="1:14" x14ac:dyDescent="0.25">
      <c r="A234" s="106">
        <v>46087</v>
      </c>
      <c r="B234">
        <v>9214</v>
      </c>
      <c r="C234">
        <v>6130</v>
      </c>
      <c r="E234">
        <v>242</v>
      </c>
      <c r="F234" t="s">
        <v>2138</v>
      </c>
      <c r="G234" t="s">
        <v>2036</v>
      </c>
      <c r="H234" t="s">
        <v>2005</v>
      </c>
      <c r="I234" t="s">
        <v>2006</v>
      </c>
      <c r="J234" t="s">
        <v>2056</v>
      </c>
      <c r="K234" t="s">
        <v>2057</v>
      </c>
      <c r="L234">
        <v>8</v>
      </c>
      <c r="M234">
        <v>630</v>
      </c>
      <c r="N234" s="43">
        <v>5040</v>
      </c>
    </row>
    <row r="235" hidden="1" spans="1:14" x14ac:dyDescent="0.25">
      <c r="A235" s="106">
        <v>46087</v>
      </c>
      <c r="B235">
        <v>9215</v>
      </c>
      <c r="C235">
        <v>6131</v>
      </c>
      <c r="E235">
        <v>242</v>
      </c>
      <c r="F235" t="s">
        <v>2138</v>
      </c>
      <c r="G235" t="s">
        <v>2036</v>
      </c>
      <c r="H235" t="s">
        <v>2005</v>
      </c>
      <c r="I235" t="s">
        <v>2006</v>
      </c>
      <c r="J235" t="s">
        <v>2007</v>
      </c>
      <c r="K235" t="s">
        <v>2008</v>
      </c>
      <c r="L235">
        <v>2</v>
      </c>
      <c r="M235">
        <v>60</v>
      </c>
      <c r="N235" s="43">
        <v>120</v>
      </c>
    </row>
    <row r="236" hidden="1" spans="1:14" x14ac:dyDescent="0.25">
      <c r="A236" s="106">
        <v>46087</v>
      </c>
      <c r="B236">
        <v>9215</v>
      </c>
      <c r="C236">
        <v>6131</v>
      </c>
      <c r="E236">
        <v>242</v>
      </c>
      <c r="F236" t="s">
        <v>2138</v>
      </c>
      <c r="G236" t="s">
        <v>2036</v>
      </c>
      <c r="H236" t="s">
        <v>2005</v>
      </c>
      <c r="I236" t="s">
        <v>2006</v>
      </c>
      <c r="J236" t="s">
        <v>2056</v>
      </c>
      <c r="K236" t="s">
        <v>2057</v>
      </c>
      <c r="L236">
        <v>2</v>
      </c>
      <c r="M236">
        <v>630</v>
      </c>
      <c r="N236" s="43">
        <v>1260</v>
      </c>
    </row>
    <row r="237" hidden="1" spans="1:14" x14ac:dyDescent="0.25">
      <c r="A237" s="106">
        <v>46087</v>
      </c>
      <c r="B237">
        <v>9216</v>
      </c>
      <c r="C237">
        <v>6132</v>
      </c>
      <c r="E237">
        <v>242</v>
      </c>
      <c r="F237" t="s">
        <v>2139</v>
      </c>
      <c r="G237" t="s">
        <v>2021</v>
      </c>
      <c r="H237" t="s">
        <v>2005</v>
      </c>
      <c r="I237" t="s">
        <v>2006</v>
      </c>
      <c r="J237" t="s">
        <v>2007</v>
      </c>
      <c r="K237" t="s">
        <v>2008</v>
      </c>
      <c r="L237">
        <v>6</v>
      </c>
      <c r="M237">
        <v>60</v>
      </c>
      <c r="N237" s="43">
        <v>360</v>
      </c>
    </row>
    <row r="238" hidden="1" spans="1:14" x14ac:dyDescent="0.25">
      <c r="A238" s="106">
        <v>46087</v>
      </c>
      <c r="B238">
        <v>9216</v>
      </c>
      <c r="C238">
        <v>6132</v>
      </c>
      <c r="E238">
        <v>242</v>
      </c>
      <c r="F238" t="s">
        <v>2139</v>
      </c>
      <c r="G238" t="s">
        <v>2021</v>
      </c>
      <c r="H238" t="s">
        <v>2005</v>
      </c>
      <c r="I238" t="s">
        <v>2006</v>
      </c>
      <c r="J238" t="s">
        <v>2056</v>
      </c>
      <c r="K238" t="s">
        <v>2057</v>
      </c>
      <c r="L238">
        <v>6</v>
      </c>
      <c r="M238">
        <v>630</v>
      </c>
      <c r="N238" s="43">
        <v>3780</v>
      </c>
    </row>
    <row r="239" hidden="1" spans="1:14" x14ac:dyDescent="0.25">
      <c r="A239" s="106">
        <v>46087</v>
      </c>
      <c r="B239">
        <v>9220</v>
      </c>
      <c r="C239">
        <v>6136</v>
      </c>
      <c r="E239">
        <v>242</v>
      </c>
      <c r="F239" t="s">
        <v>2140</v>
      </c>
      <c r="G239" t="s">
        <v>2063</v>
      </c>
      <c r="H239" t="s">
        <v>2005</v>
      </c>
      <c r="I239" t="s">
        <v>2006</v>
      </c>
      <c r="J239" t="s">
        <v>2007</v>
      </c>
      <c r="K239" t="s">
        <v>2008</v>
      </c>
      <c r="L239">
        <v>8</v>
      </c>
      <c r="M239">
        <v>60</v>
      </c>
      <c r="N239" s="43">
        <v>480</v>
      </c>
    </row>
    <row r="240" hidden="1" spans="1:14" x14ac:dyDescent="0.25">
      <c r="A240" s="106">
        <v>46087</v>
      </c>
      <c r="B240">
        <v>9220</v>
      </c>
      <c r="C240">
        <v>6136</v>
      </c>
      <c r="E240">
        <v>242</v>
      </c>
      <c r="F240" t="s">
        <v>2140</v>
      </c>
      <c r="G240" t="s">
        <v>2063</v>
      </c>
      <c r="H240" t="s">
        <v>2005</v>
      </c>
      <c r="I240" t="s">
        <v>2006</v>
      </c>
      <c r="J240" t="s">
        <v>2056</v>
      </c>
      <c r="K240" t="s">
        <v>2057</v>
      </c>
      <c r="L240">
        <v>8</v>
      </c>
      <c r="M240">
        <v>630</v>
      </c>
      <c r="N240" s="43">
        <v>5040</v>
      </c>
    </row>
    <row r="241" hidden="1" spans="1:14" x14ac:dyDescent="0.25">
      <c r="A241" s="106">
        <v>46087</v>
      </c>
      <c r="B241">
        <v>9221</v>
      </c>
      <c r="C241">
        <v>6137</v>
      </c>
      <c r="E241">
        <v>242</v>
      </c>
      <c r="F241" t="s">
        <v>2140</v>
      </c>
      <c r="G241" t="s">
        <v>2063</v>
      </c>
      <c r="H241" t="s">
        <v>2005</v>
      </c>
      <c r="I241" t="s">
        <v>2006</v>
      </c>
      <c r="J241" t="s">
        <v>2007</v>
      </c>
      <c r="K241" t="s">
        <v>2008</v>
      </c>
      <c r="L241">
        <v>2</v>
      </c>
      <c r="M241">
        <v>60</v>
      </c>
      <c r="N241" s="43">
        <v>120</v>
      </c>
    </row>
    <row r="242" hidden="1" spans="1:14" x14ac:dyDescent="0.25">
      <c r="A242" s="106">
        <v>46087</v>
      </c>
      <c r="B242">
        <v>9221</v>
      </c>
      <c r="C242">
        <v>6137</v>
      </c>
      <c r="E242">
        <v>242</v>
      </c>
      <c r="F242" t="s">
        <v>2140</v>
      </c>
      <c r="G242" t="s">
        <v>2063</v>
      </c>
      <c r="H242" t="s">
        <v>2005</v>
      </c>
      <c r="I242" t="s">
        <v>2006</v>
      </c>
      <c r="J242" t="s">
        <v>2056</v>
      </c>
      <c r="K242" t="s">
        <v>2057</v>
      </c>
      <c r="L242">
        <v>2</v>
      </c>
      <c r="M242">
        <v>630</v>
      </c>
      <c r="N242" s="43">
        <v>1260</v>
      </c>
    </row>
    <row r="243" hidden="1" spans="1:14" x14ac:dyDescent="0.25">
      <c r="A243" s="106">
        <v>46092</v>
      </c>
      <c r="B243">
        <v>9375</v>
      </c>
      <c r="C243">
        <v>6290</v>
      </c>
      <c r="E243">
        <v>242</v>
      </c>
      <c r="F243" t="s">
        <v>2141</v>
      </c>
      <c r="G243" t="s">
        <v>2021</v>
      </c>
      <c r="H243" t="s">
        <v>2029</v>
      </c>
      <c r="I243" t="s">
        <v>2006</v>
      </c>
      <c r="J243" t="s">
        <v>2056</v>
      </c>
      <c r="K243" t="s">
        <v>2057</v>
      </c>
      <c r="L243">
        <v>8</v>
      </c>
      <c r="M243">
        <v>630</v>
      </c>
      <c r="N243" s="43">
        <v>5040</v>
      </c>
    </row>
    <row r="244" hidden="1" spans="1:14" x14ac:dyDescent="0.25">
      <c r="A244" s="106">
        <v>46092</v>
      </c>
      <c r="B244">
        <v>9375</v>
      </c>
      <c r="C244">
        <v>6290</v>
      </c>
      <c r="E244">
        <v>242</v>
      </c>
      <c r="F244" t="s">
        <v>2141</v>
      </c>
      <c r="G244" t="s">
        <v>2021</v>
      </c>
      <c r="H244" t="s">
        <v>2029</v>
      </c>
      <c r="I244" t="s">
        <v>2006</v>
      </c>
      <c r="J244" t="s">
        <v>2033</v>
      </c>
      <c r="K244" t="s">
        <v>2034</v>
      </c>
      <c r="L244">
        <v>1</v>
      </c>
      <c r="M244">
        <v>2000</v>
      </c>
      <c r="N244" s="43">
        <v>2000</v>
      </c>
    </row>
    <row r="245" hidden="1" spans="1:14" x14ac:dyDescent="0.25">
      <c r="A245" s="106">
        <v>46092</v>
      </c>
      <c r="B245">
        <v>9376</v>
      </c>
      <c r="C245">
        <v>6291</v>
      </c>
      <c r="E245">
        <v>242</v>
      </c>
      <c r="F245" t="s">
        <v>2141</v>
      </c>
      <c r="G245" t="s">
        <v>2021</v>
      </c>
      <c r="H245" t="s">
        <v>2029</v>
      </c>
      <c r="I245" t="s">
        <v>2006</v>
      </c>
      <c r="J245" t="s">
        <v>2056</v>
      </c>
      <c r="K245" t="s">
        <v>2057</v>
      </c>
      <c r="L245">
        <v>2</v>
      </c>
      <c r="M245">
        <v>630</v>
      </c>
      <c r="N245" s="43">
        <v>1260</v>
      </c>
    </row>
    <row r="246" hidden="1" spans="1:14" x14ac:dyDescent="0.25">
      <c r="A246" s="106">
        <v>46092</v>
      </c>
      <c r="B246">
        <v>9389</v>
      </c>
      <c r="C246">
        <v>6304</v>
      </c>
      <c r="E246">
        <v>242</v>
      </c>
      <c r="F246" t="s">
        <v>2142</v>
      </c>
      <c r="G246" t="s">
        <v>2036</v>
      </c>
      <c r="H246" t="s">
        <v>2029</v>
      </c>
      <c r="I246" t="s">
        <v>2006</v>
      </c>
      <c r="J246" t="s">
        <v>2056</v>
      </c>
      <c r="K246" t="s">
        <v>2057</v>
      </c>
      <c r="L246">
        <v>8</v>
      </c>
      <c r="M246">
        <v>630</v>
      </c>
      <c r="N246" s="43">
        <v>5040</v>
      </c>
    </row>
    <row r="247" hidden="1" spans="1:14" x14ac:dyDescent="0.25">
      <c r="A247" s="106">
        <v>46092</v>
      </c>
      <c r="B247">
        <v>9390</v>
      </c>
      <c r="C247">
        <v>6305</v>
      </c>
      <c r="E247">
        <v>242</v>
      </c>
      <c r="F247" t="s">
        <v>2142</v>
      </c>
      <c r="G247" t="s">
        <v>2036</v>
      </c>
      <c r="H247" t="s">
        <v>2029</v>
      </c>
      <c r="I247" t="s">
        <v>2006</v>
      </c>
      <c r="J247" t="s">
        <v>2056</v>
      </c>
      <c r="K247" t="s">
        <v>2057</v>
      </c>
      <c r="L247">
        <v>2</v>
      </c>
      <c r="M247">
        <v>630</v>
      </c>
      <c r="N247" s="43">
        <v>1260</v>
      </c>
    </row>
    <row r="248" hidden="1" spans="1:14" x14ac:dyDescent="0.25">
      <c r="A248" s="106">
        <v>46092</v>
      </c>
      <c r="B248">
        <v>9394</v>
      </c>
      <c r="C248">
        <v>6309</v>
      </c>
      <c r="E248">
        <v>242</v>
      </c>
      <c r="F248" t="s">
        <v>2143</v>
      </c>
      <c r="G248" t="s">
        <v>2012</v>
      </c>
      <c r="H248" t="s">
        <v>2029</v>
      </c>
      <c r="I248" t="s">
        <v>2006</v>
      </c>
      <c r="J248" t="s">
        <v>2056</v>
      </c>
      <c r="K248" t="s">
        <v>2057</v>
      </c>
      <c r="L248">
        <v>5</v>
      </c>
      <c r="M248">
        <v>630</v>
      </c>
      <c r="N248" s="43">
        <v>3150</v>
      </c>
    </row>
    <row r="249" hidden="1" spans="1:14" x14ac:dyDescent="0.25">
      <c r="A249" s="106">
        <v>46092</v>
      </c>
      <c r="B249">
        <v>9395</v>
      </c>
      <c r="C249">
        <v>6310</v>
      </c>
      <c r="E249">
        <v>242</v>
      </c>
      <c r="F249" t="s">
        <v>2143</v>
      </c>
      <c r="G249" t="s">
        <v>2012</v>
      </c>
      <c r="H249" t="s">
        <v>2029</v>
      </c>
      <c r="I249" t="s">
        <v>2006</v>
      </c>
      <c r="J249" t="s">
        <v>2056</v>
      </c>
      <c r="K249" t="s">
        <v>2057</v>
      </c>
      <c r="L249">
        <v>3</v>
      </c>
      <c r="M249">
        <v>630</v>
      </c>
      <c r="N249" s="43">
        <v>1890</v>
      </c>
    </row>
    <row r="250" hidden="1" spans="1:14" x14ac:dyDescent="0.25">
      <c r="A250" s="106">
        <v>46092</v>
      </c>
      <c r="B250">
        <v>9409</v>
      </c>
      <c r="C250">
        <v>6324</v>
      </c>
      <c r="E250">
        <v>242</v>
      </c>
      <c r="F250" t="s">
        <v>2144</v>
      </c>
      <c r="G250" t="s">
        <v>2097</v>
      </c>
      <c r="H250" t="s">
        <v>2029</v>
      </c>
      <c r="I250" t="s">
        <v>2006</v>
      </c>
      <c r="J250" t="s">
        <v>2056</v>
      </c>
      <c r="K250" t="s">
        <v>2057</v>
      </c>
      <c r="L250">
        <v>5</v>
      </c>
      <c r="M250">
        <v>630</v>
      </c>
      <c r="N250" s="43">
        <v>3150</v>
      </c>
    </row>
    <row r="251" hidden="1" spans="1:14" x14ac:dyDescent="0.25">
      <c r="A251" s="106">
        <v>46092</v>
      </c>
      <c r="B251">
        <v>9410</v>
      </c>
      <c r="C251">
        <v>6325</v>
      </c>
      <c r="E251">
        <v>242</v>
      </c>
      <c r="F251" t="s">
        <v>2144</v>
      </c>
      <c r="G251" t="s">
        <v>2097</v>
      </c>
      <c r="H251" t="s">
        <v>2029</v>
      </c>
      <c r="I251" t="s">
        <v>2006</v>
      </c>
      <c r="J251" t="s">
        <v>2056</v>
      </c>
      <c r="K251" t="s">
        <v>2057</v>
      </c>
      <c r="L251">
        <v>3</v>
      </c>
      <c r="M251">
        <v>630</v>
      </c>
      <c r="N251" s="43">
        <v>1890</v>
      </c>
    </row>
    <row r="252" hidden="1" spans="1:14" x14ac:dyDescent="0.25">
      <c r="A252" s="106">
        <v>46094</v>
      </c>
      <c r="B252">
        <v>9496</v>
      </c>
      <c r="C252">
        <v>6411</v>
      </c>
      <c r="E252">
        <v>294</v>
      </c>
      <c r="F252" t="s">
        <v>2145</v>
      </c>
      <c r="G252" t="s">
        <v>2127</v>
      </c>
      <c r="I252" t="s">
        <v>2006</v>
      </c>
      <c r="J252" t="s">
        <v>2146</v>
      </c>
      <c r="K252" t="s">
        <v>2147</v>
      </c>
      <c r="L252">
        <v>5</v>
      </c>
      <c r="M252">
        <v>580</v>
      </c>
      <c r="N252" s="43">
        <v>2900</v>
      </c>
    </row>
    <row r="253" hidden="1" spans="1:14" x14ac:dyDescent="0.25">
      <c r="A253" s="106">
        <v>46094</v>
      </c>
      <c r="B253">
        <v>9497</v>
      </c>
      <c r="C253">
        <v>6412</v>
      </c>
      <c r="E253">
        <v>294</v>
      </c>
      <c r="F253" t="s">
        <v>2145</v>
      </c>
      <c r="G253" t="s">
        <v>2127</v>
      </c>
      <c r="I253" t="s">
        <v>2006</v>
      </c>
      <c r="J253" t="s">
        <v>2146</v>
      </c>
      <c r="K253" t="s">
        <v>2147</v>
      </c>
      <c r="L253">
        <v>2</v>
      </c>
      <c r="M253">
        <v>580</v>
      </c>
      <c r="N253" s="43">
        <v>1160</v>
      </c>
    </row>
    <row r="254" hidden="1" spans="1:14" x14ac:dyDescent="0.25">
      <c r="A254" s="106">
        <v>46095</v>
      </c>
      <c r="B254">
        <v>9539</v>
      </c>
      <c r="C254">
        <v>6452</v>
      </c>
      <c r="E254">
        <v>242</v>
      </c>
      <c r="F254" t="s">
        <v>2148</v>
      </c>
      <c r="G254" t="s">
        <v>2012</v>
      </c>
      <c r="H254" t="s">
        <v>2029</v>
      </c>
      <c r="I254" t="s">
        <v>2006</v>
      </c>
      <c r="J254" t="s">
        <v>2056</v>
      </c>
      <c r="K254" t="s">
        <v>2057</v>
      </c>
      <c r="L254">
        <v>5</v>
      </c>
      <c r="M254">
        <v>630</v>
      </c>
      <c r="N254" s="43">
        <v>3150</v>
      </c>
    </row>
    <row r="255" hidden="1" spans="1:14" x14ac:dyDescent="0.25">
      <c r="A255" s="106">
        <v>46095</v>
      </c>
      <c r="B255">
        <v>9539</v>
      </c>
      <c r="C255">
        <v>6452</v>
      </c>
      <c r="E255">
        <v>242</v>
      </c>
      <c r="F255" t="s">
        <v>2148</v>
      </c>
      <c r="G255" t="s">
        <v>2012</v>
      </c>
      <c r="H255" t="s">
        <v>2029</v>
      </c>
      <c r="I255" t="s">
        <v>2006</v>
      </c>
      <c r="J255" t="s">
        <v>2033</v>
      </c>
      <c r="K255" t="s">
        <v>2034</v>
      </c>
      <c r="L255">
        <v>1</v>
      </c>
      <c r="M255">
        <v>2000</v>
      </c>
      <c r="N255" s="43">
        <v>2000</v>
      </c>
    </row>
    <row r="256" hidden="1" spans="1:14" x14ac:dyDescent="0.25">
      <c r="A256" s="106">
        <v>46095</v>
      </c>
      <c r="B256">
        <v>9540</v>
      </c>
      <c r="C256">
        <v>6453</v>
      </c>
      <c r="E256">
        <v>242</v>
      </c>
      <c r="F256" t="s">
        <v>2148</v>
      </c>
      <c r="G256" t="s">
        <v>2012</v>
      </c>
      <c r="H256" t="s">
        <v>2029</v>
      </c>
      <c r="I256" t="s">
        <v>2006</v>
      </c>
      <c r="J256" t="s">
        <v>2056</v>
      </c>
      <c r="K256" t="s">
        <v>2057</v>
      </c>
      <c r="L256">
        <v>3</v>
      </c>
      <c r="M256">
        <v>630</v>
      </c>
      <c r="N256" s="43">
        <v>1890</v>
      </c>
    </row>
    <row r="257" hidden="1" spans="1:14" x14ac:dyDescent="0.25">
      <c r="A257" s="106">
        <v>46095</v>
      </c>
      <c r="B257">
        <v>9554</v>
      </c>
      <c r="C257">
        <v>6466</v>
      </c>
      <c r="E257">
        <v>242</v>
      </c>
      <c r="F257" t="s">
        <v>2149</v>
      </c>
      <c r="G257" t="s">
        <v>2036</v>
      </c>
      <c r="H257" t="s">
        <v>2029</v>
      </c>
      <c r="I257" t="s">
        <v>2006</v>
      </c>
      <c r="J257" t="s">
        <v>2056</v>
      </c>
      <c r="K257" t="s">
        <v>2057</v>
      </c>
      <c r="L257">
        <v>8</v>
      </c>
      <c r="M257">
        <v>630</v>
      </c>
      <c r="N257" s="43">
        <v>5040</v>
      </c>
    </row>
    <row r="258" hidden="1" spans="1:14" x14ac:dyDescent="0.25">
      <c r="A258" s="106">
        <v>46112</v>
      </c>
      <c r="B258">
        <v>10205</v>
      </c>
      <c r="C258">
        <v>7113</v>
      </c>
      <c r="E258">
        <v>242</v>
      </c>
      <c r="F258" t="s">
        <v>2150</v>
      </c>
      <c r="G258" t="s">
        <v>2151</v>
      </c>
      <c r="H258" t="s">
        <v>2029</v>
      </c>
      <c r="I258" t="s">
        <v>2006</v>
      </c>
      <c r="J258" t="s">
        <v>2033</v>
      </c>
      <c r="K258" t="s">
        <v>2034</v>
      </c>
      <c r="L258">
        <v>1</v>
      </c>
      <c r="M258">
        <v>2000</v>
      </c>
      <c r="N258" s="43">
        <v>2000</v>
      </c>
    </row>
    <row r="259" hidden="1" spans="1:14" x14ac:dyDescent="0.25">
      <c r="A259" s="106">
        <v>46112</v>
      </c>
      <c r="B259">
        <v>10205</v>
      </c>
      <c r="C259">
        <v>7113</v>
      </c>
      <c r="E259">
        <v>242</v>
      </c>
      <c r="F259" t="s">
        <v>2150</v>
      </c>
      <c r="G259" t="s">
        <v>2151</v>
      </c>
      <c r="H259" t="s">
        <v>2029</v>
      </c>
      <c r="I259" t="s">
        <v>2006</v>
      </c>
      <c r="J259" t="s">
        <v>2056</v>
      </c>
      <c r="K259" t="s">
        <v>2057</v>
      </c>
      <c r="L259">
        <v>5</v>
      </c>
      <c r="M259">
        <v>630</v>
      </c>
      <c r="N259" s="43">
        <v>3150</v>
      </c>
    </row>
    <row r="260" hidden="1" spans="1:14" x14ac:dyDescent="0.25">
      <c r="A260" s="106">
        <v>46112</v>
      </c>
      <c r="B260">
        <v>10206</v>
      </c>
      <c r="C260">
        <v>7114</v>
      </c>
      <c r="E260">
        <v>242</v>
      </c>
      <c r="F260" t="s">
        <v>2150</v>
      </c>
      <c r="G260" t="s">
        <v>2151</v>
      </c>
      <c r="H260" t="s">
        <v>2029</v>
      </c>
      <c r="I260" t="s">
        <v>2006</v>
      </c>
      <c r="J260" t="s">
        <v>2056</v>
      </c>
      <c r="K260" t="s">
        <v>2057</v>
      </c>
      <c r="L260">
        <v>3</v>
      </c>
      <c r="M260">
        <v>630</v>
      </c>
      <c r="N260" s="43">
        <v>1890</v>
      </c>
    </row>
    <row r="261" hidden="1" spans="1:14" x14ac:dyDescent="0.25">
      <c r="A261" s="106">
        <v>46112</v>
      </c>
      <c r="B261">
        <v>10219</v>
      </c>
      <c r="C261">
        <v>7127</v>
      </c>
      <c r="E261">
        <v>242</v>
      </c>
      <c r="F261" t="s">
        <v>2152</v>
      </c>
      <c r="G261" t="s">
        <v>2027</v>
      </c>
      <c r="H261" t="s">
        <v>2029</v>
      </c>
      <c r="I261" t="s">
        <v>2006</v>
      </c>
      <c r="J261" t="s">
        <v>2056</v>
      </c>
      <c r="K261" t="s">
        <v>2057</v>
      </c>
      <c r="L261">
        <v>5</v>
      </c>
      <c r="M261">
        <v>630</v>
      </c>
      <c r="N261" s="43">
        <v>3150</v>
      </c>
    </row>
    <row r="262" hidden="1" spans="1:14" x14ac:dyDescent="0.25">
      <c r="A262" s="106">
        <v>46112</v>
      </c>
      <c r="B262">
        <v>10220</v>
      </c>
      <c r="C262">
        <v>7128</v>
      </c>
      <c r="E262">
        <v>242</v>
      </c>
      <c r="F262" t="s">
        <v>2152</v>
      </c>
      <c r="G262" t="s">
        <v>2027</v>
      </c>
      <c r="H262" t="s">
        <v>2029</v>
      </c>
      <c r="I262" t="s">
        <v>2006</v>
      </c>
      <c r="J262" t="s">
        <v>2056</v>
      </c>
      <c r="K262" t="s">
        <v>2057</v>
      </c>
      <c r="L262">
        <v>3</v>
      </c>
      <c r="M262">
        <v>630</v>
      </c>
      <c r="N262" s="43">
        <v>1890</v>
      </c>
    </row>
    <row r="263" hidden="1" spans="1:14" x14ac:dyDescent="0.25">
      <c r="A263" s="106">
        <v>46112</v>
      </c>
      <c r="B263">
        <v>10223</v>
      </c>
      <c r="C263">
        <v>7131</v>
      </c>
      <c r="E263">
        <v>242</v>
      </c>
      <c r="F263" t="s">
        <v>2153</v>
      </c>
      <c r="G263" t="s">
        <v>2131</v>
      </c>
      <c r="H263" t="s">
        <v>2029</v>
      </c>
      <c r="I263" t="s">
        <v>2006</v>
      </c>
      <c r="J263" t="s">
        <v>2056</v>
      </c>
      <c r="K263" t="s">
        <v>2057</v>
      </c>
      <c r="L263">
        <v>5</v>
      </c>
      <c r="M263">
        <v>630</v>
      </c>
      <c r="N263" s="43">
        <v>3150</v>
      </c>
    </row>
    <row r="264" hidden="1" spans="1:14" x14ac:dyDescent="0.25">
      <c r="A264" s="106">
        <v>46112</v>
      </c>
      <c r="B264">
        <v>10224</v>
      </c>
      <c r="C264">
        <v>7132</v>
      </c>
      <c r="E264">
        <v>242</v>
      </c>
      <c r="F264" t="s">
        <v>2154</v>
      </c>
      <c r="G264" t="s">
        <v>2131</v>
      </c>
      <c r="H264" t="s">
        <v>2029</v>
      </c>
      <c r="I264" t="s">
        <v>2006</v>
      </c>
      <c r="J264" t="s">
        <v>2056</v>
      </c>
      <c r="K264" t="s">
        <v>2057</v>
      </c>
      <c r="L264">
        <v>3</v>
      </c>
      <c r="M264">
        <v>630</v>
      </c>
      <c r="N264" s="43">
        <v>1890</v>
      </c>
    </row>
    <row r="265" hidden="1" spans="1:14" x14ac:dyDescent="0.25">
      <c r="A265" s="106">
        <v>46112</v>
      </c>
      <c r="B265">
        <v>10229</v>
      </c>
      <c r="C265">
        <v>7137</v>
      </c>
      <c r="E265">
        <v>242</v>
      </c>
      <c r="F265" t="s">
        <v>2155</v>
      </c>
      <c r="G265" t="s">
        <v>2156</v>
      </c>
      <c r="H265" t="s">
        <v>2029</v>
      </c>
      <c r="I265" t="s">
        <v>2006</v>
      </c>
      <c r="J265" t="s">
        <v>2056</v>
      </c>
      <c r="K265" t="s">
        <v>2057</v>
      </c>
      <c r="L265">
        <v>5</v>
      </c>
      <c r="M265">
        <v>630</v>
      </c>
      <c r="N265" s="43">
        <v>3150</v>
      </c>
    </row>
    <row r="266" hidden="1" spans="1:14" x14ac:dyDescent="0.25">
      <c r="A266" s="106">
        <v>46112</v>
      </c>
      <c r="B266">
        <v>10230</v>
      </c>
      <c r="C266">
        <v>7138</v>
      </c>
      <c r="E266">
        <v>242</v>
      </c>
      <c r="F266" t="s">
        <v>2155</v>
      </c>
      <c r="G266" t="s">
        <v>2156</v>
      </c>
      <c r="H266" t="s">
        <v>2029</v>
      </c>
      <c r="I266" t="s">
        <v>2006</v>
      </c>
      <c r="J266" t="s">
        <v>2056</v>
      </c>
      <c r="K266" t="s">
        <v>2057</v>
      </c>
      <c r="L266">
        <v>3</v>
      </c>
      <c r="M266">
        <v>630</v>
      </c>
      <c r="N266" s="43">
        <v>1890</v>
      </c>
    </row>
    <row r="267" hidden="1" spans="1:14" x14ac:dyDescent="0.25">
      <c r="A267" s="106">
        <v>46112</v>
      </c>
      <c r="B267">
        <v>10231</v>
      </c>
      <c r="C267">
        <v>7139</v>
      </c>
      <c r="E267">
        <v>242</v>
      </c>
      <c r="F267" t="s">
        <v>2157</v>
      </c>
      <c r="G267" t="s">
        <v>2054</v>
      </c>
      <c r="H267" t="s">
        <v>2029</v>
      </c>
      <c r="I267" t="s">
        <v>2006</v>
      </c>
      <c r="J267" t="s">
        <v>2056</v>
      </c>
      <c r="K267" t="s">
        <v>2057</v>
      </c>
      <c r="L267">
        <v>8</v>
      </c>
      <c r="M267">
        <v>630</v>
      </c>
      <c r="N267" s="43">
        <v>5040</v>
      </c>
    </row>
    <row r="268" hidden="1" spans="1:14" x14ac:dyDescent="0.25">
      <c r="A268" s="106">
        <v>46112</v>
      </c>
      <c r="B268">
        <v>10232</v>
      </c>
      <c r="C268">
        <v>7140</v>
      </c>
      <c r="E268">
        <v>242</v>
      </c>
      <c r="F268" t="s">
        <v>2157</v>
      </c>
      <c r="G268" t="s">
        <v>2054</v>
      </c>
      <c r="H268" t="s">
        <v>2029</v>
      </c>
      <c r="I268" t="s">
        <v>2006</v>
      </c>
      <c r="J268" t="s">
        <v>2056</v>
      </c>
      <c r="K268" t="s">
        <v>2057</v>
      </c>
      <c r="L268">
        <v>2</v>
      </c>
      <c r="M268">
        <v>630</v>
      </c>
      <c r="N268" s="43">
        <v>1260</v>
      </c>
    </row>
    <row r="269" hidden="1" spans="1:14" x14ac:dyDescent="0.25">
      <c r="A269" s="106">
        <v>46112</v>
      </c>
      <c r="B269">
        <v>10232</v>
      </c>
      <c r="C269">
        <v>7140</v>
      </c>
      <c r="E269">
        <v>242</v>
      </c>
      <c r="F269" t="s">
        <v>2157</v>
      </c>
      <c r="G269" t="s">
        <v>2054</v>
      </c>
      <c r="H269" t="s">
        <v>2029</v>
      </c>
      <c r="I269" t="s">
        <v>2006</v>
      </c>
      <c r="J269" t="s">
        <v>2033</v>
      </c>
      <c r="K269" t="s">
        <v>2034</v>
      </c>
      <c r="L269">
        <v>2</v>
      </c>
      <c r="M269">
        <v>50</v>
      </c>
      <c r="N269" s="43">
        <v>100</v>
      </c>
    </row>
    <row r="270" hidden="1" spans="1:14" x14ac:dyDescent="0.25">
      <c r="A270" s="106">
        <v>46112</v>
      </c>
      <c r="B270">
        <v>10234</v>
      </c>
      <c r="C270">
        <v>7142</v>
      </c>
      <c r="E270">
        <v>242</v>
      </c>
      <c r="F270" t="s">
        <v>2158</v>
      </c>
      <c r="G270" t="s">
        <v>2038</v>
      </c>
      <c r="H270" t="s">
        <v>2029</v>
      </c>
      <c r="I270" t="s">
        <v>2006</v>
      </c>
      <c r="J270" t="s">
        <v>2033</v>
      </c>
      <c r="K270" t="s">
        <v>2034</v>
      </c>
      <c r="L270">
        <v>8</v>
      </c>
      <c r="M270">
        <v>50</v>
      </c>
      <c r="N270" s="43">
        <v>400</v>
      </c>
    </row>
    <row r="271" hidden="1" spans="1:14" x14ac:dyDescent="0.25">
      <c r="A271" s="106">
        <v>46112</v>
      </c>
      <c r="B271">
        <v>10234</v>
      </c>
      <c r="C271">
        <v>7142</v>
      </c>
      <c r="E271">
        <v>242</v>
      </c>
      <c r="F271" t="s">
        <v>2158</v>
      </c>
      <c r="G271" t="s">
        <v>2038</v>
      </c>
      <c r="H271" t="s">
        <v>2029</v>
      </c>
      <c r="I271" t="s">
        <v>2006</v>
      </c>
      <c r="J271" t="s">
        <v>2056</v>
      </c>
      <c r="K271" t="s">
        <v>2057</v>
      </c>
      <c r="L271">
        <v>8</v>
      </c>
      <c r="M271">
        <v>630</v>
      </c>
      <c r="N271" s="43">
        <v>5040</v>
      </c>
    </row>
    <row r="272" hidden="1" spans="1:14" x14ac:dyDescent="0.25">
      <c r="A272" s="106">
        <v>46112</v>
      </c>
      <c r="B272">
        <v>10235</v>
      </c>
      <c r="C272">
        <v>7143</v>
      </c>
      <c r="E272">
        <v>242</v>
      </c>
      <c r="F272" t="s">
        <v>2158</v>
      </c>
      <c r="G272" t="s">
        <v>2038</v>
      </c>
      <c r="H272" t="s">
        <v>2029</v>
      </c>
      <c r="I272" t="s">
        <v>2006</v>
      </c>
      <c r="J272" t="s">
        <v>2056</v>
      </c>
      <c r="K272" t="s">
        <v>2057</v>
      </c>
      <c r="L272">
        <v>2</v>
      </c>
      <c r="M272">
        <v>630</v>
      </c>
      <c r="N272" s="43">
        <v>1260</v>
      </c>
    </row>
    <row r="273" hidden="1" spans="1:14" x14ac:dyDescent="0.25">
      <c r="A273" s="106">
        <v>46112</v>
      </c>
      <c r="B273">
        <v>10235</v>
      </c>
      <c r="C273">
        <v>7143</v>
      </c>
      <c r="E273">
        <v>242</v>
      </c>
      <c r="F273" t="s">
        <v>2158</v>
      </c>
      <c r="G273" t="s">
        <v>2038</v>
      </c>
      <c r="H273" t="s">
        <v>2029</v>
      </c>
      <c r="I273" t="s">
        <v>2006</v>
      </c>
      <c r="J273" t="s">
        <v>2033</v>
      </c>
      <c r="K273" t="s">
        <v>2034</v>
      </c>
      <c r="L273">
        <v>2</v>
      </c>
      <c r="M273">
        <v>50</v>
      </c>
      <c r="N273" s="43">
        <v>100</v>
      </c>
    </row>
    <row r="274" hidden="1" spans="1:14" x14ac:dyDescent="0.25">
      <c r="A274" s="106">
        <v>46112</v>
      </c>
      <c r="B274">
        <v>10236</v>
      </c>
      <c r="C274">
        <v>7144</v>
      </c>
      <c r="E274">
        <v>242</v>
      </c>
      <c r="F274" t="s">
        <v>2159</v>
      </c>
      <c r="G274" t="s">
        <v>2025</v>
      </c>
      <c r="H274" t="s">
        <v>2029</v>
      </c>
      <c r="I274" t="s">
        <v>2006</v>
      </c>
      <c r="J274" t="s">
        <v>2033</v>
      </c>
      <c r="K274" t="s">
        <v>2034</v>
      </c>
      <c r="L274">
        <v>5</v>
      </c>
      <c r="M274">
        <v>50</v>
      </c>
      <c r="N274" s="43">
        <v>250</v>
      </c>
    </row>
    <row r="275" hidden="1" spans="1:14" x14ac:dyDescent="0.25">
      <c r="A275" s="106">
        <v>46112</v>
      </c>
      <c r="B275">
        <v>10236</v>
      </c>
      <c r="C275">
        <v>7144</v>
      </c>
      <c r="E275">
        <v>242</v>
      </c>
      <c r="F275" t="s">
        <v>2159</v>
      </c>
      <c r="G275" t="s">
        <v>2025</v>
      </c>
      <c r="H275" t="s">
        <v>2029</v>
      </c>
      <c r="I275" t="s">
        <v>2006</v>
      </c>
      <c r="J275" t="s">
        <v>2056</v>
      </c>
      <c r="K275" t="s">
        <v>2057</v>
      </c>
      <c r="L275">
        <v>5</v>
      </c>
      <c r="M275">
        <v>630</v>
      </c>
      <c r="N275" s="43">
        <v>3150</v>
      </c>
    </row>
    <row r="276" hidden="1" spans="1:14" x14ac:dyDescent="0.25">
      <c r="A276" s="106">
        <v>46112</v>
      </c>
      <c r="B276">
        <v>10237</v>
      </c>
      <c r="C276">
        <v>7145</v>
      </c>
      <c r="E276">
        <v>242</v>
      </c>
      <c r="F276" t="s">
        <v>2159</v>
      </c>
      <c r="G276" t="s">
        <v>2025</v>
      </c>
      <c r="H276" t="s">
        <v>2029</v>
      </c>
      <c r="I276" t="s">
        <v>2006</v>
      </c>
      <c r="J276" t="s">
        <v>2056</v>
      </c>
      <c r="K276" t="s">
        <v>2057</v>
      </c>
      <c r="L276">
        <v>3</v>
      </c>
      <c r="M276">
        <v>630</v>
      </c>
      <c r="N276" s="43">
        <v>1890</v>
      </c>
    </row>
    <row r="277" hidden="1" spans="1:14" x14ac:dyDescent="0.25">
      <c r="A277" s="106">
        <v>46112</v>
      </c>
      <c r="B277">
        <v>10237</v>
      </c>
      <c r="C277">
        <v>7145</v>
      </c>
      <c r="E277">
        <v>242</v>
      </c>
      <c r="F277" t="s">
        <v>2159</v>
      </c>
      <c r="G277" t="s">
        <v>2025</v>
      </c>
      <c r="H277" t="s">
        <v>2029</v>
      </c>
      <c r="I277" t="s">
        <v>2006</v>
      </c>
      <c r="J277" t="s">
        <v>2033</v>
      </c>
      <c r="K277" t="s">
        <v>2034</v>
      </c>
      <c r="L277">
        <v>3</v>
      </c>
      <c r="M277">
        <v>50</v>
      </c>
      <c r="N277" s="43">
        <v>150</v>
      </c>
    </row>
    <row r="278" hidden="1" spans="1:14" x14ac:dyDescent="0.25">
      <c r="A278" s="106">
        <v>46112</v>
      </c>
      <c r="B278">
        <v>10242</v>
      </c>
      <c r="C278">
        <v>7150</v>
      </c>
      <c r="E278">
        <v>242</v>
      </c>
      <c r="F278" t="s">
        <v>2160</v>
      </c>
      <c r="G278" t="s">
        <v>2097</v>
      </c>
      <c r="H278" t="s">
        <v>2029</v>
      </c>
      <c r="I278" t="s">
        <v>2006</v>
      </c>
      <c r="J278" t="s">
        <v>2056</v>
      </c>
      <c r="K278" t="s">
        <v>2057</v>
      </c>
      <c r="L278">
        <v>5</v>
      </c>
      <c r="M278">
        <v>630</v>
      </c>
      <c r="N278" s="43">
        <v>3150</v>
      </c>
    </row>
    <row r="279" hidden="1" spans="1:14" x14ac:dyDescent="0.25">
      <c r="A279" s="106">
        <v>46112</v>
      </c>
      <c r="B279">
        <v>10242</v>
      </c>
      <c r="C279">
        <v>7150</v>
      </c>
      <c r="E279">
        <v>242</v>
      </c>
      <c r="F279" t="s">
        <v>2160</v>
      </c>
      <c r="G279" t="s">
        <v>2097</v>
      </c>
      <c r="H279" t="s">
        <v>2029</v>
      </c>
      <c r="I279" t="s">
        <v>2006</v>
      </c>
      <c r="J279" t="s">
        <v>2033</v>
      </c>
      <c r="K279" t="s">
        <v>2034</v>
      </c>
      <c r="L279">
        <v>5</v>
      </c>
      <c r="M279">
        <v>50</v>
      </c>
      <c r="N279" s="43">
        <v>250</v>
      </c>
    </row>
    <row r="280" hidden="1" spans="1:14" x14ac:dyDescent="0.25">
      <c r="A280" s="106">
        <v>46112</v>
      </c>
      <c r="B280">
        <v>10243</v>
      </c>
      <c r="C280">
        <v>7151</v>
      </c>
      <c r="E280">
        <v>242</v>
      </c>
      <c r="F280" t="s">
        <v>2160</v>
      </c>
      <c r="G280" t="s">
        <v>2097</v>
      </c>
      <c r="H280" t="s">
        <v>2029</v>
      </c>
      <c r="I280" t="s">
        <v>2006</v>
      </c>
      <c r="J280" t="s">
        <v>2033</v>
      </c>
      <c r="K280" t="s">
        <v>2034</v>
      </c>
      <c r="L280">
        <v>3</v>
      </c>
      <c r="M280">
        <v>50</v>
      </c>
      <c r="N280" s="43">
        <v>150</v>
      </c>
    </row>
    <row r="281" hidden="1" spans="1:14" x14ac:dyDescent="0.25">
      <c r="A281" s="106">
        <v>46112</v>
      </c>
      <c r="B281">
        <v>10243</v>
      </c>
      <c r="C281">
        <v>7151</v>
      </c>
      <c r="E281">
        <v>242</v>
      </c>
      <c r="F281" t="s">
        <v>2160</v>
      </c>
      <c r="G281" t="s">
        <v>2097</v>
      </c>
      <c r="H281" t="s">
        <v>2029</v>
      </c>
      <c r="I281" t="s">
        <v>2006</v>
      </c>
      <c r="J281" t="s">
        <v>2056</v>
      </c>
      <c r="K281" t="s">
        <v>2057</v>
      </c>
      <c r="L281">
        <v>3</v>
      </c>
      <c r="M281">
        <v>630</v>
      </c>
      <c r="N281" s="43">
        <v>1890</v>
      </c>
    </row>
    <row r="282" hidden="1" spans="1:14" x14ac:dyDescent="0.25">
      <c r="A282" s="106">
        <v>46114</v>
      </c>
      <c r="B282">
        <v>10336</v>
      </c>
      <c r="C282">
        <v>7242</v>
      </c>
      <c r="E282">
        <v>294</v>
      </c>
      <c r="F282" t="s">
        <v>2161</v>
      </c>
      <c r="G282" t="s">
        <v>2097</v>
      </c>
      <c r="I282" t="s">
        <v>2006</v>
      </c>
      <c r="J282" t="s">
        <v>2022</v>
      </c>
      <c r="K282" t="s">
        <v>2023</v>
      </c>
      <c r="L282">
        <v>5</v>
      </c>
      <c r="M282">
        <v>570</v>
      </c>
      <c r="N282" s="43">
        <v>2850</v>
      </c>
    </row>
    <row r="283" hidden="1" spans="1:14" x14ac:dyDescent="0.25">
      <c r="A283" s="106">
        <v>46114</v>
      </c>
      <c r="B283">
        <v>10337</v>
      </c>
      <c r="C283">
        <v>7243</v>
      </c>
      <c r="E283">
        <v>294</v>
      </c>
      <c r="F283" t="s">
        <v>2161</v>
      </c>
      <c r="G283" t="s">
        <v>2097</v>
      </c>
      <c r="I283" t="s">
        <v>2006</v>
      </c>
      <c r="J283" t="s">
        <v>2022</v>
      </c>
      <c r="K283" t="s">
        <v>2023</v>
      </c>
      <c r="L283">
        <v>3</v>
      </c>
      <c r="M283">
        <v>570</v>
      </c>
      <c r="N283" s="43">
        <v>1710</v>
      </c>
    </row>
    <row r="284" hidden="1" spans="1:14" x14ac:dyDescent="0.25">
      <c r="A284" s="106">
        <v>46114</v>
      </c>
      <c r="B284">
        <v>10362</v>
      </c>
      <c r="C284">
        <v>7268</v>
      </c>
      <c r="E284">
        <v>294</v>
      </c>
      <c r="F284" t="s">
        <v>2162</v>
      </c>
      <c r="G284" t="s">
        <v>2025</v>
      </c>
      <c r="I284" t="s">
        <v>2006</v>
      </c>
      <c r="J284" t="s">
        <v>2022</v>
      </c>
      <c r="K284" t="s">
        <v>2023</v>
      </c>
      <c r="L284">
        <v>5</v>
      </c>
      <c r="M284">
        <v>570</v>
      </c>
      <c r="N284" s="43">
        <v>2850</v>
      </c>
    </row>
    <row r="285" hidden="1" spans="1:14" x14ac:dyDescent="0.25">
      <c r="A285" s="106">
        <v>46114</v>
      </c>
      <c r="B285">
        <v>10363</v>
      </c>
      <c r="C285">
        <v>7269</v>
      </c>
      <c r="E285">
        <v>294</v>
      </c>
      <c r="F285" t="s">
        <v>2162</v>
      </c>
      <c r="G285" t="s">
        <v>2025</v>
      </c>
      <c r="I285" t="s">
        <v>2006</v>
      </c>
      <c r="J285" t="s">
        <v>2022</v>
      </c>
      <c r="K285" t="s">
        <v>2023</v>
      </c>
      <c r="L285">
        <v>3</v>
      </c>
      <c r="M285">
        <v>570</v>
      </c>
      <c r="N285" s="43">
        <v>1710</v>
      </c>
    </row>
    <row r="286" hidden="1" spans="1:14" x14ac:dyDescent="0.25">
      <c r="A286" s="106">
        <v>46118</v>
      </c>
      <c r="B286">
        <v>10419</v>
      </c>
      <c r="C286">
        <v>7325</v>
      </c>
      <c r="E286">
        <v>242</v>
      </c>
      <c r="F286" t="s">
        <v>2163</v>
      </c>
      <c r="G286" t="s">
        <v>2095</v>
      </c>
      <c r="H286" t="s">
        <v>2029</v>
      </c>
      <c r="I286" t="s">
        <v>2006</v>
      </c>
      <c r="J286" t="s">
        <v>2033</v>
      </c>
      <c r="K286" t="s">
        <v>2034</v>
      </c>
      <c r="L286">
        <v>1</v>
      </c>
      <c r="M286">
        <v>2000</v>
      </c>
      <c r="N286" s="43">
        <v>2000</v>
      </c>
    </row>
    <row r="287" hidden="1" spans="1:14" x14ac:dyDescent="0.25">
      <c r="A287" s="106">
        <v>46118</v>
      </c>
      <c r="B287">
        <v>10419</v>
      </c>
      <c r="C287">
        <v>7325</v>
      </c>
      <c r="E287">
        <v>242</v>
      </c>
      <c r="F287" t="s">
        <v>2163</v>
      </c>
      <c r="G287" t="s">
        <v>2095</v>
      </c>
      <c r="H287" t="s">
        <v>2029</v>
      </c>
      <c r="I287" t="s">
        <v>2006</v>
      </c>
      <c r="J287" t="s">
        <v>2056</v>
      </c>
      <c r="K287" t="s">
        <v>2057</v>
      </c>
      <c r="L287">
        <v>5</v>
      </c>
      <c r="M287">
        <v>630</v>
      </c>
      <c r="N287" s="43">
        <v>3150</v>
      </c>
    </row>
    <row r="288" hidden="1" spans="1:14" x14ac:dyDescent="0.25">
      <c r="A288" s="106">
        <v>46118</v>
      </c>
      <c r="B288">
        <v>10420</v>
      </c>
      <c r="C288">
        <v>7326</v>
      </c>
      <c r="E288">
        <v>242</v>
      </c>
      <c r="F288" t="s">
        <v>2163</v>
      </c>
      <c r="G288" t="s">
        <v>2095</v>
      </c>
      <c r="H288" t="s">
        <v>2029</v>
      </c>
      <c r="I288" t="s">
        <v>2006</v>
      </c>
      <c r="J288" t="s">
        <v>2056</v>
      </c>
      <c r="K288" t="s">
        <v>2057</v>
      </c>
      <c r="L288">
        <v>3</v>
      </c>
      <c r="M288">
        <v>630</v>
      </c>
      <c r="N288" s="43">
        <v>1890</v>
      </c>
    </row>
    <row r="289" hidden="1" spans="1:14" x14ac:dyDescent="0.25">
      <c r="A289" s="106">
        <v>46118</v>
      </c>
      <c r="B289">
        <v>10429</v>
      </c>
      <c r="C289">
        <v>7335</v>
      </c>
      <c r="E289">
        <v>242</v>
      </c>
      <c r="F289" t="s">
        <v>2164</v>
      </c>
      <c r="G289" t="s">
        <v>2038</v>
      </c>
      <c r="H289" t="s">
        <v>2029</v>
      </c>
      <c r="I289" t="s">
        <v>2006</v>
      </c>
      <c r="J289" t="s">
        <v>2056</v>
      </c>
      <c r="K289" t="s">
        <v>2057</v>
      </c>
      <c r="L289">
        <v>8</v>
      </c>
      <c r="M289">
        <v>630</v>
      </c>
      <c r="N289" s="43">
        <v>5040</v>
      </c>
    </row>
    <row r="290" hidden="1" spans="1:14" x14ac:dyDescent="0.25">
      <c r="A290" s="106">
        <v>46118</v>
      </c>
      <c r="B290">
        <v>10430</v>
      </c>
      <c r="C290">
        <v>7336</v>
      </c>
      <c r="E290">
        <v>242</v>
      </c>
      <c r="F290" t="s">
        <v>2164</v>
      </c>
      <c r="G290" t="s">
        <v>2038</v>
      </c>
      <c r="H290" t="s">
        <v>2029</v>
      </c>
      <c r="I290" t="s">
        <v>2006</v>
      </c>
      <c r="J290" t="s">
        <v>2056</v>
      </c>
      <c r="K290" t="s">
        <v>2057</v>
      </c>
      <c r="L290">
        <v>2</v>
      </c>
      <c r="M290">
        <v>630</v>
      </c>
      <c r="N290" s="43">
        <v>1260</v>
      </c>
    </row>
    <row r="291" hidden="1" spans="1:14" x14ac:dyDescent="0.25">
      <c r="A291" s="106">
        <v>46118</v>
      </c>
      <c r="B291">
        <v>10431</v>
      </c>
      <c r="C291">
        <v>7337</v>
      </c>
      <c r="E291">
        <v>242</v>
      </c>
      <c r="F291" t="s">
        <v>2165</v>
      </c>
      <c r="G291" t="s">
        <v>2021</v>
      </c>
      <c r="H291" t="s">
        <v>2029</v>
      </c>
      <c r="I291" t="s">
        <v>2006</v>
      </c>
      <c r="J291" t="s">
        <v>2056</v>
      </c>
      <c r="K291" t="s">
        <v>2057</v>
      </c>
      <c r="L291">
        <v>8</v>
      </c>
      <c r="M291">
        <v>630</v>
      </c>
      <c r="N291" s="43">
        <v>5040</v>
      </c>
    </row>
    <row r="292" hidden="1" spans="1:14" x14ac:dyDescent="0.25">
      <c r="A292" s="106">
        <v>46118</v>
      </c>
      <c r="B292">
        <v>10432</v>
      </c>
      <c r="C292">
        <v>7338</v>
      </c>
      <c r="E292">
        <v>242</v>
      </c>
      <c r="F292" t="s">
        <v>2165</v>
      </c>
      <c r="G292" t="s">
        <v>2021</v>
      </c>
      <c r="H292" t="s">
        <v>2029</v>
      </c>
      <c r="I292" t="s">
        <v>2006</v>
      </c>
      <c r="J292" t="s">
        <v>2056</v>
      </c>
      <c r="K292" t="s">
        <v>2057</v>
      </c>
      <c r="L292">
        <v>2</v>
      </c>
      <c r="M292">
        <v>630</v>
      </c>
      <c r="N292" s="43">
        <v>1260</v>
      </c>
    </row>
    <row r="293" hidden="1" spans="1:14" x14ac:dyDescent="0.25">
      <c r="A293" s="106">
        <v>46121</v>
      </c>
      <c r="B293">
        <v>10591</v>
      </c>
      <c r="C293">
        <v>7496</v>
      </c>
      <c r="E293">
        <v>242</v>
      </c>
      <c r="F293" t="s">
        <v>2166</v>
      </c>
      <c r="G293" t="s">
        <v>2054</v>
      </c>
      <c r="H293" t="s">
        <v>2029</v>
      </c>
      <c r="I293" t="s">
        <v>2006</v>
      </c>
      <c r="J293" t="s">
        <v>2033</v>
      </c>
      <c r="K293" t="s">
        <v>2034</v>
      </c>
      <c r="L293">
        <v>1</v>
      </c>
      <c r="M293">
        <v>2000</v>
      </c>
      <c r="N293" s="43">
        <v>2000</v>
      </c>
    </row>
    <row r="294" hidden="1" spans="1:14" x14ac:dyDescent="0.25">
      <c r="A294" s="106">
        <v>46121</v>
      </c>
      <c r="B294">
        <v>10591</v>
      </c>
      <c r="C294">
        <v>7496</v>
      </c>
      <c r="E294">
        <v>242</v>
      </c>
      <c r="F294" t="s">
        <v>2166</v>
      </c>
      <c r="G294" t="s">
        <v>2054</v>
      </c>
      <c r="H294" t="s">
        <v>2029</v>
      </c>
      <c r="I294" t="s">
        <v>2006</v>
      </c>
      <c r="J294" t="s">
        <v>2056</v>
      </c>
      <c r="K294" t="s">
        <v>2057</v>
      </c>
      <c r="L294">
        <v>8</v>
      </c>
      <c r="M294">
        <v>630</v>
      </c>
      <c r="N294" s="43">
        <v>5040</v>
      </c>
    </row>
    <row r="295" hidden="1" spans="1:14" x14ac:dyDescent="0.25">
      <c r="A295" s="106">
        <v>46121</v>
      </c>
      <c r="B295">
        <v>10592</v>
      </c>
      <c r="C295">
        <v>7497</v>
      </c>
      <c r="E295">
        <v>242</v>
      </c>
      <c r="F295" t="s">
        <v>2166</v>
      </c>
      <c r="G295" t="s">
        <v>2054</v>
      </c>
      <c r="H295" t="s">
        <v>2029</v>
      </c>
      <c r="I295" t="s">
        <v>2006</v>
      </c>
      <c r="J295" t="s">
        <v>2056</v>
      </c>
      <c r="K295" t="s">
        <v>2057</v>
      </c>
      <c r="L295">
        <v>2</v>
      </c>
      <c r="M295">
        <v>630</v>
      </c>
      <c r="N295" s="43">
        <v>1260</v>
      </c>
    </row>
    <row r="296" hidden="1" spans="1:14" x14ac:dyDescent="0.25">
      <c r="A296" s="106">
        <v>46121</v>
      </c>
      <c r="B296">
        <v>10603</v>
      </c>
      <c r="C296">
        <v>7508</v>
      </c>
      <c r="E296">
        <v>242</v>
      </c>
      <c r="F296" t="s">
        <v>2167</v>
      </c>
      <c r="G296" t="s">
        <v>2036</v>
      </c>
      <c r="H296" t="s">
        <v>2029</v>
      </c>
      <c r="I296" t="s">
        <v>2006</v>
      </c>
      <c r="J296" t="s">
        <v>2056</v>
      </c>
      <c r="K296" t="s">
        <v>2057</v>
      </c>
      <c r="L296">
        <v>8</v>
      </c>
      <c r="M296">
        <v>630</v>
      </c>
      <c r="N296" s="43">
        <v>5040</v>
      </c>
    </row>
    <row r="297" hidden="1" spans="1:14" x14ac:dyDescent="0.25">
      <c r="A297" s="106">
        <v>46121</v>
      </c>
      <c r="B297">
        <v>10604</v>
      </c>
      <c r="C297">
        <v>7509</v>
      </c>
      <c r="E297">
        <v>242</v>
      </c>
      <c r="F297" t="s">
        <v>2167</v>
      </c>
      <c r="G297" t="s">
        <v>2036</v>
      </c>
      <c r="H297" t="s">
        <v>2029</v>
      </c>
      <c r="I297" t="s">
        <v>2006</v>
      </c>
      <c r="J297" t="s">
        <v>2056</v>
      </c>
      <c r="K297" t="s">
        <v>2057</v>
      </c>
      <c r="L297">
        <v>2</v>
      </c>
      <c r="M297">
        <v>630</v>
      </c>
      <c r="N297" s="43">
        <v>1260</v>
      </c>
    </row>
    <row r="298" hidden="1" spans="1:14" x14ac:dyDescent="0.25">
      <c r="A298" s="106">
        <v>46121</v>
      </c>
      <c r="B298">
        <v>10605</v>
      </c>
      <c r="C298">
        <v>7510</v>
      </c>
      <c r="E298">
        <v>242</v>
      </c>
      <c r="F298" t="s">
        <v>2168</v>
      </c>
      <c r="G298" t="s">
        <v>2063</v>
      </c>
      <c r="H298" t="s">
        <v>2029</v>
      </c>
      <c r="I298" t="s">
        <v>2006</v>
      </c>
      <c r="J298" t="s">
        <v>2056</v>
      </c>
      <c r="K298" t="s">
        <v>2057</v>
      </c>
      <c r="L298">
        <v>8</v>
      </c>
      <c r="M298">
        <v>630</v>
      </c>
      <c r="N298" s="43">
        <v>5040</v>
      </c>
    </row>
    <row r="299" hidden="1" spans="1:14" x14ac:dyDescent="0.25">
      <c r="A299" s="106">
        <v>46121</v>
      </c>
      <c r="B299">
        <v>10606</v>
      </c>
      <c r="C299">
        <v>7511</v>
      </c>
      <c r="E299">
        <v>242</v>
      </c>
      <c r="F299" t="s">
        <v>2168</v>
      </c>
      <c r="G299" t="s">
        <v>2063</v>
      </c>
      <c r="H299" t="s">
        <v>2029</v>
      </c>
      <c r="I299" t="s">
        <v>2006</v>
      </c>
      <c r="J299" t="s">
        <v>2056</v>
      </c>
      <c r="K299" t="s">
        <v>2057</v>
      </c>
      <c r="L299">
        <v>2</v>
      </c>
      <c r="M299">
        <v>630</v>
      </c>
      <c r="N299" s="43">
        <v>1260</v>
      </c>
    </row>
    <row r="300" hidden="1" spans="1:14" x14ac:dyDescent="0.25">
      <c r="A300" s="106">
        <v>46121</v>
      </c>
      <c r="B300">
        <v>10609</v>
      </c>
      <c r="C300">
        <v>7514</v>
      </c>
      <c r="E300">
        <v>242</v>
      </c>
      <c r="F300" t="s">
        <v>2169</v>
      </c>
      <c r="G300" t="s">
        <v>2038</v>
      </c>
      <c r="H300" t="s">
        <v>2029</v>
      </c>
      <c r="I300" t="s">
        <v>2006</v>
      </c>
      <c r="J300" t="s">
        <v>2056</v>
      </c>
      <c r="K300" t="s">
        <v>2057</v>
      </c>
      <c r="L300">
        <v>8</v>
      </c>
      <c r="M300">
        <v>630</v>
      </c>
      <c r="N300" s="43">
        <v>5040</v>
      </c>
    </row>
    <row r="301" hidden="1" spans="1:14" x14ac:dyDescent="0.25">
      <c r="A301" s="106">
        <v>46121</v>
      </c>
      <c r="B301">
        <v>10610</v>
      </c>
      <c r="C301">
        <v>7515</v>
      </c>
      <c r="E301">
        <v>242</v>
      </c>
      <c r="F301" t="s">
        <v>2169</v>
      </c>
      <c r="G301" t="s">
        <v>2038</v>
      </c>
      <c r="H301" t="s">
        <v>2029</v>
      </c>
      <c r="I301" t="s">
        <v>2006</v>
      </c>
      <c r="J301" t="s">
        <v>2056</v>
      </c>
      <c r="K301" t="s">
        <v>2057</v>
      </c>
      <c r="L301">
        <v>2</v>
      </c>
      <c r="M301">
        <v>630</v>
      </c>
      <c r="N301" s="43">
        <v>1260</v>
      </c>
    </row>
    <row r="302" hidden="1" spans="1:14" x14ac:dyDescent="0.25">
      <c r="A302" s="106">
        <v>46121</v>
      </c>
      <c r="B302">
        <v>10611</v>
      </c>
      <c r="C302">
        <v>7516</v>
      </c>
      <c r="E302">
        <v>242</v>
      </c>
      <c r="F302" t="s">
        <v>2170</v>
      </c>
      <c r="G302" t="s">
        <v>2021</v>
      </c>
      <c r="H302" t="s">
        <v>2029</v>
      </c>
      <c r="I302" t="s">
        <v>2006</v>
      </c>
      <c r="J302" t="s">
        <v>2056</v>
      </c>
      <c r="K302" t="s">
        <v>2057</v>
      </c>
      <c r="L302">
        <v>8</v>
      </c>
      <c r="M302">
        <v>630</v>
      </c>
      <c r="N302" s="43">
        <v>5040</v>
      </c>
    </row>
    <row r="303" hidden="1" spans="1:14" x14ac:dyDescent="0.25">
      <c r="A303" s="106">
        <v>46121</v>
      </c>
      <c r="B303">
        <v>10611</v>
      </c>
      <c r="C303">
        <v>7516</v>
      </c>
      <c r="E303">
        <v>242</v>
      </c>
      <c r="F303" t="s">
        <v>2170</v>
      </c>
      <c r="G303" t="s">
        <v>2021</v>
      </c>
      <c r="H303" t="s">
        <v>2029</v>
      </c>
      <c r="I303" t="s">
        <v>2006</v>
      </c>
      <c r="J303" t="s">
        <v>2033</v>
      </c>
      <c r="K303" t="s">
        <v>2034</v>
      </c>
      <c r="L303">
        <v>8</v>
      </c>
      <c r="M303">
        <v>50</v>
      </c>
      <c r="N303" s="43">
        <v>400</v>
      </c>
    </row>
    <row r="304" hidden="1" spans="1:14" x14ac:dyDescent="0.25">
      <c r="A304" s="106">
        <v>46121</v>
      </c>
      <c r="B304">
        <v>10612</v>
      </c>
      <c r="C304">
        <v>7517</v>
      </c>
      <c r="E304">
        <v>242</v>
      </c>
      <c r="F304" t="s">
        <v>2170</v>
      </c>
      <c r="G304" t="s">
        <v>2021</v>
      </c>
      <c r="H304" t="s">
        <v>2029</v>
      </c>
      <c r="I304" t="s">
        <v>2006</v>
      </c>
      <c r="J304" t="s">
        <v>2033</v>
      </c>
      <c r="K304" t="s">
        <v>2034</v>
      </c>
      <c r="L304">
        <v>2</v>
      </c>
      <c r="M304">
        <v>50</v>
      </c>
      <c r="N304" s="43">
        <v>100</v>
      </c>
    </row>
    <row r="305" hidden="1" spans="1:14" x14ac:dyDescent="0.25">
      <c r="A305" s="106">
        <v>46121</v>
      </c>
      <c r="B305">
        <v>10612</v>
      </c>
      <c r="C305">
        <v>7517</v>
      </c>
      <c r="E305">
        <v>242</v>
      </c>
      <c r="F305" t="s">
        <v>2170</v>
      </c>
      <c r="G305" t="s">
        <v>2021</v>
      </c>
      <c r="H305" t="s">
        <v>2029</v>
      </c>
      <c r="I305" t="s">
        <v>2006</v>
      </c>
      <c r="J305" t="s">
        <v>2056</v>
      </c>
      <c r="K305" t="s">
        <v>2057</v>
      </c>
      <c r="L305">
        <v>2</v>
      </c>
      <c r="M305">
        <v>630</v>
      </c>
      <c r="N305" s="43">
        <v>1260</v>
      </c>
    </row>
    <row r="306" hidden="1" spans="1:14" x14ac:dyDescent="0.25">
      <c r="A306" s="106">
        <v>46121</v>
      </c>
      <c r="B306">
        <v>10617</v>
      </c>
      <c r="C306">
        <v>7522</v>
      </c>
      <c r="E306">
        <v>242</v>
      </c>
      <c r="F306" t="s">
        <v>2171</v>
      </c>
      <c r="G306" t="s">
        <v>2012</v>
      </c>
      <c r="H306" t="s">
        <v>2029</v>
      </c>
      <c r="I306" t="s">
        <v>2006</v>
      </c>
      <c r="J306" t="s">
        <v>2033</v>
      </c>
      <c r="K306" t="s">
        <v>2034</v>
      </c>
      <c r="L306">
        <v>8</v>
      </c>
      <c r="M306">
        <v>50</v>
      </c>
      <c r="N306" s="43">
        <v>400</v>
      </c>
    </row>
    <row r="307" hidden="1" spans="1:14" x14ac:dyDescent="0.25">
      <c r="A307" s="106">
        <v>46121</v>
      </c>
      <c r="B307">
        <v>10617</v>
      </c>
      <c r="C307">
        <v>7522</v>
      </c>
      <c r="E307">
        <v>242</v>
      </c>
      <c r="F307" t="s">
        <v>2171</v>
      </c>
      <c r="G307" t="s">
        <v>2012</v>
      </c>
      <c r="H307" t="s">
        <v>2029</v>
      </c>
      <c r="I307" t="s">
        <v>2006</v>
      </c>
      <c r="J307" t="s">
        <v>2056</v>
      </c>
      <c r="K307" t="s">
        <v>2057</v>
      </c>
      <c r="L307">
        <v>8</v>
      </c>
      <c r="M307">
        <v>630</v>
      </c>
      <c r="N307" s="43">
        <v>5040</v>
      </c>
    </row>
    <row r="308" hidden="1" spans="1:14" x14ac:dyDescent="0.25">
      <c r="A308" s="106">
        <v>46121</v>
      </c>
      <c r="B308">
        <v>10618</v>
      </c>
      <c r="C308">
        <v>7523</v>
      </c>
      <c r="E308">
        <v>242</v>
      </c>
      <c r="F308" t="s">
        <v>2171</v>
      </c>
      <c r="G308" t="s">
        <v>2012</v>
      </c>
      <c r="H308" t="s">
        <v>2029</v>
      </c>
      <c r="I308" t="s">
        <v>2006</v>
      </c>
      <c r="J308" t="s">
        <v>2056</v>
      </c>
      <c r="K308" t="s">
        <v>2057</v>
      </c>
      <c r="L308">
        <v>2</v>
      </c>
      <c r="M308">
        <v>630</v>
      </c>
      <c r="N308" s="43">
        <v>1260</v>
      </c>
    </row>
    <row r="309" hidden="1" spans="1:14" x14ac:dyDescent="0.25">
      <c r="A309" s="106">
        <v>46121</v>
      </c>
      <c r="B309">
        <v>10618</v>
      </c>
      <c r="C309">
        <v>7523</v>
      </c>
      <c r="E309">
        <v>242</v>
      </c>
      <c r="F309" t="s">
        <v>2171</v>
      </c>
      <c r="G309" t="s">
        <v>2012</v>
      </c>
      <c r="H309" t="s">
        <v>2029</v>
      </c>
      <c r="I309" t="s">
        <v>2006</v>
      </c>
      <c r="J309" t="s">
        <v>2033</v>
      </c>
      <c r="K309" t="s">
        <v>2034</v>
      </c>
      <c r="L309">
        <v>2</v>
      </c>
      <c r="M309">
        <v>50</v>
      </c>
      <c r="N309" s="43">
        <v>100</v>
      </c>
    </row>
    <row r="310" hidden="1" spans="1:14" x14ac:dyDescent="0.25">
      <c r="A310" s="106">
        <v>46121</v>
      </c>
      <c r="B310">
        <v>10624</v>
      </c>
      <c r="C310">
        <v>7529</v>
      </c>
      <c r="E310">
        <v>242</v>
      </c>
      <c r="F310" t="s">
        <v>2172</v>
      </c>
      <c r="G310" t="s">
        <v>2095</v>
      </c>
      <c r="H310" t="s">
        <v>2029</v>
      </c>
      <c r="I310" t="s">
        <v>2006</v>
      </c>
      <c r="J310" t="s">
        <v>2033</v>
      </c>
      <c r="K310" t="s">
        <v>2034</v>
      </c>
      <c r="L310">
        <v>5</v>
      </c>
      <c r="M310">
        <v>50</v>
      </c>
      <c r="N310" s="43">
        <v>250</v>
      </c>
    </row>
    <row r="311" hidden="1" spans="1:14" x14ac:dyDescent="0.25">
      <c r="A311" s="106">
        <v>46121</v>
      </c>
      <c r="B311">
        <v>10624</v>
      </c>
      <c r="C311">
        <v>7529</v>
      </c>
      <c r="E311">
        <v>242</v>
      </c>
      <c r="F311" t="s">
        <v>2172</v>
      </c>
      <c r="G311" t="s">
        <v>2095</v>
      </c>
      <c r="H311" t="s">
        <v>2029</v>
      </c>
      <c r="I311" t="s">
        <v>2006</v>
      </c>
      <c r="J311" t="s">
        <v>2056</v>
      </c>
      <c r="K311" t="s">
        <v>2057</v>
      </c>
      <c r="L311">
        <v>5</v>
      </c>
      <c r="M311">
        <v>630</v>
      </c>
      <c r="N311" s="43">
        <v>3150</v>
      </c>
    </row>
    <row r="312" hidden="1" spans="1:14" x14ac:dyDescent="0.25">
      <c r="A312" s="106">
        <v>46122</v>
      </c>
      <c r="B312">
        <v>10647</v>
      </c>
      <c r="C312">
        <v>7552</v>
      </c>
      <c r="E312">
        <v>242</v>
      </c>
      <c r="F312" t="s">
        <v>2173</v>
      </c>
      <c r="G312" t="s">
        <v>2012</v>
      </c>
      <c r="H312" t="s">
        <v>2029</v>
      </c>
      <c r="I312" t="s">
        <v>2006</v>
      </c>
      <c r="J312" t="s">
        <v>2174</v>
      </c>
      <c r="K312" t="s">
        <v>2175</v>
      </c>
      <c r="L312">
        <v>8</v>
      </c>
      <c r="M312">
        <v>612</v>
      </c>
      <c r="N312" s="43">
        <v>4896</v>
      </c>
    </row>
    <row r="313" hidden="1" spans="1:14" x14ac:dyDescent="0.25">
      <c r="A313" s="106">
        <v>46122</v>
      </c>
      <c r="B313">
        <v>10647</v>
      </c>
      <c r="C313">
        <v>7552</v>
      </c>
      <c r="E313">
        <v>242</v>
      </c>
      <c r="F313" t="s">
        <v>2173</v>
      </c>
      <c r="G313" t="s">
        <v>2012</v>
      </c>
      <c r="H313" t="s">
        <v>2029</v>
      </c>
      <c r="I313" t="s">
        <v>2006</v>
      </c>
      <c r="J313" t="s">
        <v>2033</v>
      </c>
      <c r="K313" t="s">
        <v>2034</v>
      </c>
      <c r="L313">
        <v>1</v>
      </c>
      <c r="M313">
        <v>2000</v>
      </c>
      <c r="N313" s="43">
        <v>2000</v>
      </c>
    </row>
    <row r="314" hidden="1" spans="1:14" x14ac:dyDescent="0.25">
      <c r="A314" s="106">
        <v>46122</v>
      </c>
      <c r="B314">
        <v>10648</v>
      </c>
      <c r="C314">
        <v>7553</v>
      </c>
      <c r="E314">
        <v>242</v>
      </c>
      <c r="F314" t="s">
        <v>2173</v>
      </c>
      <c r="G314" t="s">
        <v>2012</v>
      </c>
      <c r="H314" t="s">
        <v>2029</v>
      </c>
      <c r="I314" t="s">
        <v>2006</v>
      </c>
      <c r="J314" t="s">
        <v>2174</v>
      </c>
      <c r="K314" t="s">
        <v>2175</v>
      </c>
      <c r="L314">
        <v>2</v>
      </c>
      <c r="M314">
        <v>612</v>
      </c>
      <c r="N314" s="43">
        <v>1224</v>
      </c>
    </row>
    <row r="315" hidden="1" spans="1:14" x14ac:dyDescent="0.25">
      <c r="A315" s="106">
        <v>46122</v>
      </c>
      <c r="B315">
        <v>10654</v>
      </c>
      <c r="C315">
        <v>7559</v>
      </c>
      <c r="E315">
        <v>242</v>
      </c>
      <c r="F315" t="s">
        <v>2176</v>
      </c>
      <c r="G315" t="s">
        <v>2021</v>
      </c>
      <c r="H315" t="s">
        <v>2029</v>
      </c>
      <c r="I315" t="s">
        <v>2006</v>
      </c>
      <c r="J315" t="s">
        <v>2174</v>
      </c>
      <c r="K315" t="s">
        <v>2175</v>
      </c>
      <c r="L315">
        <v>8</v>
      </c>
      <c r="M315">
        <v>612</v>
      </c>
      <c r="N315" s="43">
        <v>4896</v>
      </c>
    </row>
    <row r="316" hidden="1" spans="1:14" x14ac:dyDescent="0.25">
      <c r="A316" s="106">
        <v>46122</v>
      </c>
      <c r="B316">
        <v>10655</v>
      </c>
      <c r="C316">
        <v>7560</v>
      </c>
      <c r="E316">
        <v>242</v>
      </c>
      <c r="F316" t="s">
        <v>2176</v>
      </c>
      <c r="G316" t="s">
        <v>2021</v>
      </c>
      <c r="H316" t="s">
        <v>2029</v>
      </c>
      <c r="I316" t="s">
        <v>2006</v>
      </c>
      <c r="J316" t="s">
        <v>2174</v>
      </c>
      <c r="K316" t="s">
        <v>2175</v>
      </c>
      <c r="L316">
        <v>2</v>
      </c>
      <c r="M316">
        <v>612</v>
      </c>
      <c r="N316" s="43">
        <v>1224</v>
      </c>
    </row>
    <row r="317" hidden="1" spans="1:14" x14ac:dyDescent="0.25">
      <c r="A317" s="106">
        <v>46122</v>
      </c>
      <c r="B317">
        <v>10658</v>
      </c>
      <c r="C317">
        <v>7563</v>
      </c>
      <c r="E317">
        <v>242</v>
      </c>
      <c r="F317" t="s">
        <v>2177</v>
      </c>
      <c r="G317" t="s">
        <v>2038</v>
      </c>
      <c r="H317" t="s">
        <v>2029</v>
      </c>
      <c r="I317" t="s">
        <v>2006</v>
      </c>
      <c r="J317" t="s">
        <v>2174</v>
      </c>
      <c r="K317" t="s">
        <v>2175</v>
      </c>
      <c r="L317">
        <v>8</v>
      </c>
      <c r="M317">
        <v>612</v>
      </c>
      <c r="N317" s="43">
        <v>4896</v>
      </c>
    </row>
    <row r="318" hidden="1" spans="1:14" x14ac:dyDescent="0.25">
      <c r="A318" s="106">
        <v>46122</v>
      </c>
      <c r="B318">
        <v>10659</v>
      </c>
      <c r="C318">
        <v>7564</v>
      </c>
      <c r="E318">
        <v>242</v>
      </c>
      <c r="F318" t="s">
        <v>2177</v>
      </c>
      <c r="G318" t="s">
        <v>2038</v>
      </c>
      <c r="H318" t="s">
        <v>2029</v>
      </c>
      <c r="I318" t="s">
        <v>2006</v>
      </c>
      <c r="J318" t="s">
        <v>2174</v>
      </c>
      <c r="K318" t="s">
        <v>2175</v>
      </c>
      <c r="L318">
        <v>2</v>
      </c>
      <c r="M318">
        <v>612</v>
      </c>
      <c r="N318" s="43">
        <v>1224</v>
      </c>
    </row>
    <row r="319" hidden="1" spans="1:14" x14ac:dyDescent="0.25">
      <c r="A319" s="106">
        <v>46122</v>
      </c>
      <c r="B319">
        <v>10662</v>
      </c>
      <c r="C319">
        <v>7567</v>
      </c>
      <c r="E319">
        <v>242</v>
      </c>
      <c r="F319" t="s">
        <v>2178</v>
      </c>
      <c r="G319" t="s">
        <v>2036</v>
      </c>
      <c r="H319" t="s">
        <v>2029</v>
      </c>
      <c r="I319" t="s">
        <v>2006</v>
      </c>
      <c r="J319" t="s">
        <v>2174</v>
      </c>
      <c r="K319" t="s">
        <v>2175</v>
      </c>
      <c r="L319">
        <v>8</v>
      </c>
      <c r="M319">
        <v>612</v>
      </c>
      <c r="N319" s="43">
        <v>4896</v>
      </c>
    </row>
    <row r="320" hidden="1" spans="1:14" x14ac:dyDescent="0.25">
      <c r="A320" s="106">
        <v>46122</v>
      </c>
      <c r="B320">
        <v>10663</v>
      </c>
      <c r="C320">
        <v>7568</v>
      </c>
      <c r="E320">
        <v>242</v>
      </c>
      <c r="F320" t="s">
        <v>2178</v>
      </c>
      <c r="G320" t="s">
        <v>2036</v>
      </c>
      <c r="H320" t="s">
        <v>2029</v>
      </c>
      <c r="I320" t="s">
        <v>2006</v>
      </c>
      <c r="J320" t="s">
        <v>2174</v>
      </c>
      <c r="K320" t="s">
        <v>2175</v>
      </c>
      <c r="L320">
        <v>2</v>
      </c>
      <c r="M320">
        <v>612</v>
      </c>
      <c r="N320" s="43">
        <v>1224</v>
      </c>
    </row>
    <row r="321" hidden="1" spans="1:14" x14ac:dyDescent="0.25">
      <c r="A321" s="106">
        <v>46122</v>
      </c>
      <c r="B321">
        <v>10664</v>
      </c>
      <c r="C321">
        <v>7569</v>
      </c>
      <c r="E321">
        <v>242</v>
      </c>
      <c r="F321" t="s">
        <v>2179</v>
      </c>
      <c r="G321" t="s">
        <v>2054</v>
      </c>
      <c r="H321" t="s">
        <v>2029</v>
      </c>
      <c r="I321" t="s">
        <v>2006</v>
      </c>
      <c r="J321" t="s">
        <v>2174</v>
      </c>
      <c r="K321" t="s">
        <v>2175</v>
      </c>
      <c r="L321">
        <v>8</v>
      </c>
      <c r="M321">
        <v>612</v>
      </c>
      <c r="N321" s="43">
        <v>4896</v>
      </c>
    </row>
    <row r="322" hidden="1" spans="1:14" x14ac:dyDescent="0.25">
      <c r="A322" s="106">
        <v>46122</v>
      </c>
      <c r="B322">
        <v>10664</v>
      </c>
      <c r="C322">
        <v>7569</v>
      </c>
      <c r="E322">
        <v>242</v>
      </c>
      <c r="F322" t="s">
        <v>2179</v>
      </c>
      <c r="G322" t="s">
        <v>2054</v>
      </c>
      <c r="H322" t="s">
        <v>2029</v>
      </c>
      <c r="I322" t="s">
        <v>2006</v>
      </c>
      <c r="J322" t="s">
        <v>2033</v>
      </c>
      <c r="K322" t="s">
        <v>2034</v>
      </c>
      <c r="L322">
        <v>8</v>
      </c>
      <c r="M322">
        <v>50</v>
      </c>
      <c r="N322" s="43">
        <v>400</v>
      </c>
    </row>
    <row r="323" hidden="1" spans="1:14" x14ac:dyDescent="0.25">
      <c r="A323" s="106">
        <v>46122</v>
      </c>
      <c r="B323">
        <v>10665</v>
      </c>
      <c r="C323">
        <v>7570</v>
      </c>
      <c r="E323">
        <v>242</v>
      </c>
      <c r="F323" t="s">
        <v>2179</v>
      </c>
      <c r="G323" t="s">
        <v>2054</v>
      </c>
      <c r="H323" t="s">
        <v>2029</v>
      </c>
      <c r="I323" t="s">
        <v>2006</v>
      </c>
      <c r="J323" t="s">
        <v>2033</v>
      </c>
      <c r="K323" t="s">
        <v>2034</v>
      </c>
      <c r="L323">
        <v>2</v>
      </c>
      <c r="M323">
        <v>50</v>
      </c>
      <c r="N323" s="43">
        <v>100</v>
      </c>
    </row>
    <row r="324" hidden="1" spans="1:14" x14ac:dyDescent="0.25">
      <c r="A324" s="106">
        <v>46122</v>
      </c>
      <c r="B324">
        <v>10665</v>
      </c>
      <c r="C324">
        <v>7570</v>
      </c>
      <c r="E324">
        <v>242</v>
      </c>
      <c r="F324" t="s">
        <v>2179</v>
      </c>
      <c r="G324" t="s">
        <v>2054</v>
      </c>
      <c r="H324" t="s">
        <v>2029</v>
      </c>
      <c r="I324" t="s">
        <v>2006</v>
      </c>
      <c r="J324" t="s">
        <v>2174</v>
      </c>
      <c r="K324" t="s">
        <v>2175</v>
      </c>
      <c r="L324">
        <v>2</v>
      </c>
      <c r="M324">
        <v>612</v>
      </c>
      <c r="N324" s="43">
        <v>1224</v>
      </c>
    </row>
    <row r="325" hidden="1" spans="1:14" x14ac:dyDescent="0.25">
      <c r="A325" s="106">
        <v>46122</v>
      </c>
      <c r="B325">
        <v>10668</v>
      </c>
      <c r="C325">
        <v>7573</v>
      </c>
      <c r="E325">
        <v>242</v>
      </c>
      <c r="F325" t="s">
        <v>2180</v>
      </c>
      <c r="G325" t="s">
        <v>2012</v>
      </c>
      <c r="H325" t="s">
        <v>2029</v>
      </c>
      <c r="I325" t="s">
        <v>2006</v>
      </c>
      <c r="J325" t="s">
        <v>2033</v>
      </c>
      <c r="K325" t="s">
        <v>2034</v>
      </c>
      <c r="L325">
        <v>8</v>
      </c>
      <c r="M325">
        <v>50</v>
      </c>
      <c r="N325" s="43">
        <v>400</v>
      </c>
    </row>
    <row r="326" hidden="1" spans="1:14" x14ac:dyDescent="0.25">
      <c r="A326" s="106">
        <v>46122</v>
      </c>
      <c r="B326">
        <v>10668</v>
      </c>
      <c r="C326">
        <v>7573</v>
      </c>
      <c r="E326">
        <v>242</v>
      </c>
      <c r="F326" t="s">
        <v>2180</v>
      </c>
      <c r="G326" t="s">
        <v>2012</v>
      </c>
      <c r="H326" t="s">
        <v>2029</v>
      </c>
      <c r="I326" t="s">
        <v>2006</v>
      </c>
      <c r="J326" t="s">
        <v>2174</v>
      </c>
      <c r="K326" t="s">
        <v>2175</v>
      </c>
      <c r="L326">
        <v>8</v>
      </c>
      <c r="M326">
        <v>612</v>
      </c>
      <c r="N326" s="43">
        <v>4896</v>
      </c>
    </row>
    <row r="327" hidden="1" spans="1:14" x14ac:dyDescent="0.25">
      <c r="A327" s="106">
        <v>46122</v>
      </c>
      <c r="B327">
        <v>10669</v>
      </c>
      <c r="C327">
        <v>7574</v>
      </c>
      <c r="E327">
        <v>242</v>
      </c>
      <c r="F327" t="s">
        <v>2180</v>
      </c>
      <c r="G327" t="s">
        <v>2012</v>
      </c>
      <c r="H327" t="s">
        <v>2029</v>
      </c>
      <c r="I327" t="s">
        <v>2006</v>
      </c>
      <c r="J327" t="s">
        <v>2174</v>
      </c>
      <c r="K327" t="s">
        <v>2175</v>
      </c>
      <c r="L327">
        <v>2</v>
      </c>
      <c r="M327">
        <v>612</v>
      </c>
      <c r="N327" s="43">
        <v>1224</v>
      </c>
    </row>
    <row r="328" hidden="1" spans="1:14" x14ac:dyDescent="0.25">
      <c r="A328" s="106">
        <v>46122</v>
      </c>
      <c r="B328">
        <v>10669</v>
      </c>
      <c r="C328">
        <v>7574</v>
      </c>
      <c r="E328">
        <v>242</v>
      </c>
      <c r="F328" t="s">
        <v>2180</v>
      </c>
      <c r="G328" t="s">
        <v>2012</v>
      </c>
      <c r="H328" t="s">
        <v>2029</v>
      </c>
      <c r="I328" t="s">
        <v>2006</v>
      </c>
      <c r="J328" t="s">
        <v>2033</v>
      </c>
      <c r="K328" t="s">
        <v>2034</v>
      </c>
      <c r="L328">
        <v>2</v>
      </c>
      <c r="M328">
        <v>50</v>
      </c>
      <c r="N328" s="43">
        <v>100</v>
      </c>
    </row>
    <row r="329" hidden="1" spans="1:14" x14ac:dyDescent="0.25">
      <c r="A329" s="106">
        <v>46122</v>
      </c>
      <c r="B329">
        <v>10679</v>
      </c>
      <c r="C329">
        <v>7584</v>
      </c>
      <c r="E329">
        <v>242</v>
      </c>
      <c r="F329" t="s">
        <v>2181</v>
      </c>
      <c r="G329" t="s">
        <v>2021</v>
      </c>
      <c r="H329" t="s">
        <v>2029</v>
      </c>
      <c r="I329" t="s">
        <v>2006</v>
      </c>
      <c r="J329" t="s">
        <v>2033</v>
      </c>
      <c r="K329" t="s">
        <v>2034</v>
      </c>
      <c r="L329">
        <v>7</v>
      </c>
      <c r="M329">
        <v>50</v>
      </c>
      <c r="N329" s="43">
        <v>350</v>
      </c>
    </row>
    <row r="330" hidden="1" spans="1:14" x14ac:dyDescent="0.25">
      <c r="A330" s="106">
        <v>46122</v>
      </c>
      <c r="B330">
        <v>10679</v>
      </c>
      <c r="C330">
        <v>7584</v>
      </c>
      <c r="E330">
        <v>242</v>
      </c>
      <c r="F330" t="s">
        <v>2181</v>
      </c>
      <c r="G330" t="s">
        <v>2021</v>
      </c>
      <c r="H330" t="s">
        <v>2029</v>
      </c>
      <c r="I330" t="s">
        <v>2006</v>
      </c>
      <c r="J330" t="s">
        <v>2174</v>
      </c>
      <c r="K330" t="s">
        <v>2175</v>
      </c>
      <c r="L330">
        <v>7</v>
      </c>
      <c r="M330">
        <v>612</v>
      </c>
      <c r="N330" s="43">
        <v>4284</v>
      </c>
    </row>
    <row r="331" hidden="1" spans="1:14" x14ac:dyDescent="0.25">
      <c r="A331" s="106">
        <v>46127</v>
      </c>
      <c r="B331">
        <v>10811</v>
      </c>
      <c r="C331">
        <v>7715</v>
      </c>
      <c r="E331">
        <v>294</v>
      </c>
      <c r="F331" t="s">
        <v>2182</v>
      </c>
      <c r="G331" t="s">
        <v>2063</v>
      </c>
      <c r="I331" t="s">
        <v>2006</v>
      </c>
      <c r="J331" t="s">
        <v>2146</v>
      </c>
      <c r="K331" t="s">
        <v>2147</v>
      </c>
      <c r="L331">
        <v>5</v>
      </c>
      <c r="M331">
        <v>580</v>
      </c>
      <c r="N331" s="43">
        <v>2900</v>
      </c>
    </row>
    <row r="332" hidden="1" spans="1:14" x14ac:dyDescent="0.25">
      <c r="A332" s="106">
        <v>46135</v>
      </c>
      <c r="B332">
        <v>11190</v>
      </c>
      <c r="C332">
        <v>8092</v>
      </c>
      <c r="E332">
        <v>242</v>
      </c>
      <c r="F332" t="s">
        <v>2183</v>
      </c>
      <c r="G332" t="s">
        <v>2038</v>
      </c>
      <c r="H332" t="s">
        <v>2029</v>
      </c>
      <c r="I332" t="s">
        <v>2006</v>
      </c>
      <c r="J332" t="s">
        <v>2033</v>
      </c>
      <c r="K332" t="s">
        <v>2034</v>
      </c>
      <c r="L332">
        <v>1</v>
      </c>
      <c r="M332">
        <v>2000</v>
      </c>
      <c r="N332" s="43">
        <v>2000</v>
      </c>
    </row>
    <row r="333" hidden="1" spans="1:14" x14ac:dyDescent="0.25">
      <c r="A333" s="106">
        <v>46135</v>
      </c>
      <c r="B333">
        <v>11190</v>
      </c>
      <c r="C333">
        <v>8092</v>
      </c>
      <c r="E333">
        <v>242</v>
      </c>
      <c r="F333" t="s">
        <v>2183</v>
      </c>
      <c r="G333" t="s">
        <v>2038</v>
      </c>
      <c r="H333" t="s">
        <v>2029</v>
      </c>
      <c r="I333" t="s">
        <v>2006</v>
      </c>
      <c r="J333" t="s">
        <v>2056</v>
      </c>
      <c r="K333" t="s">
        <v>2057</v>
      </c>
      <c r="L333">
        <v>6</v>
      </c>
      <c r="M333">
        <v>677</v>
      </c>
      <c r="N333" s="43">
        <v>4062</v>
      </c>
    </row>
    <row r="334" hidden="1" spans="1:14" x14ac:dyDescent="0.25">
      <c r="A334" s="106">
        <v>46135</v>
      </c>
      <c r="B334">
        <v>11205</v>
      </c>
      <c r="C334">
        <v>8107</v>
      </c>
      <c r="E334">
        <v>242</v>
      </c>
      <c r="F334" t="s">
        <v>2184</v>
      </c>
      <c r="G334" t="s">
        <v>2185</v>
      </c>
      <c r="H334" t="s">
        <v>2029</v>
      </c>
      <c r="I334" t="s">
        <v>2006</v>
      </c>
      <c r="J334" t="s">
        <v>2056</v>
      </c>
      <c r="K334" t="s">
        <v>2057</v>
      </c>
      <c r="L334">
        <v>5</v>
      </c>
      <c r="M334">
        <v>677</v>
      </c>
      <c r="N334" s="43">
        <v>3385</v>
      </c>
    </row>
    <row r="335" hidden="1" spans="1:14" x14ac:dyDescent="0.25">
      <c r="A335" s="106">
        <v>46135</v>
      </c>
      <c r="B335">
        <v>11206</v>
      </c>
      <c r="C335">
        <v>8108</v>
      </c>
      <c r="E335">
        <v>242</v>
      </c>
      <c r="F335" t="s">
        <v>2184</v>
      </c>
      <c r="G335" t="s">
        <v>2185</v>
      </c>
      <c r="H335" t="s">
        <v>2029</v>
      </c>
      <c r="I335" t="s">
        <v>2006</v>
      </c>
      <c r="J335" t="s">
        <v>2056</v>
      </c>
      <c r="K335" t="s">
        <v>2057</v>
      </c>
      <c r="L335">
        <v>1</v>
      </c>
      <c r="M335">
        <v>677</v>
      </c>
      <c r="N335" s="43">
        <v>677</v>
      </c>
    </row>
    <row r="336" hidden="1" spans="1:14" x14ac:dyDescent="0.25">
      <c r="A336" s="106">
        <v>46140</v>
      </c>
      <c r="B336">
        <v>11374</v>
      </c>
      <c r="C336">
        <v>8276</v>
      </c>
      <c r="E336">
        <v>294</v>
      </c>
      <c r="F336" t="s">
        <v>2186</v>
      </c>
      <c r="G336" t="s">
        <v>2127</v>
      </c>
      <c r="I336" t="s">
        <v>2006</v>
      </c>
      <c r="J336" t="s">
        <v>2146</v>
      </c>
      <c r="K336" t="s">
        <v>2147</v>
      </c>
      <c r="L336">
        <v>5</v>
      </c>
      <c r="M336">
        <v>623</v>
      </c>
      <c r="N336" s="43">
        <v>3115</v>
      </c>
    </row>
    <row r="337" hidden="1" spans="1:14" x14ac:dyDescent="0.25">
      <c r="A337" s="106">
        <v>46140</v>
      </c>
      <c r="B337">
        <v>11375</v>
      </c>
      <c r="C337">
        <v>8277</v>
      </c>
      <c r="E337">
        <v>294</v>
      </c>
      <c r="F337" t="s">
        <v>2186</v>
      </c>
      <c r="G337" t="s">
        <v>2127</v>
      </c>
      <c r="I337" t="s">
        <v>2006</v>
      </c>
      <c r="J337" t="s">
        <v>2146</v>
      </c>
      <c r="K337" t="s">
        <v>2147</v>
      </c>
      <c r="L337">
        <v>3</v>
      </c>
      <c r="M337">
        <v>623</v>
      </c>
      <c r="N337" s="43">
        <v>1869</v>
      </c>
    </row>
    <row r="338" hidden="1" spans="1:14" x14ac:dyDescent="0.25">
      <c r="A338" s="106">
        <v>46140</v>
      </c>
      <c r="B338">
        <v>11385</v>
      </c>
      <c r="C338">
        <v>8287</v>
      </c>
      <c r="E338">
        <v>242</v>
      </c>
      <c r="F338" t="s">
        <v>2187</v>
      </c>
      <c r="G338" t="s">
        <v>2036</v>
      </c>
      <c r="H338" t="s">
        <v>2029</v>
      </c>
      <c r="I338" t="s">
        <v>2006</v>
      </c>
      <c r="J338" t="s">
        <v>2056</v>
      </c>
      <c r="K338" t="s">
        <v>2057</v>
      </c>
      <c r="L338">
        <v>8</v>
      </c>
      <c r="M338">
        <v>677</v>
      </c>
      <c r="N338" s="43">
        <v>5416</v>
      </c>
    </row>
    <row r="339" hidden="1" spans="1:14" x14ac:dyDescent="0.25">
      <c r="A339" s="106">
        <v>46140</v>
      </c>
      <c r="B339">
        <v>11385</v>
      </c>
      <c r="C339">
        <v>8287</v>
      </c>
      <c r="E339">
        <v>242</v>
      </c>
      <c r="F339" t="s">
        <v>2187</v>
      </c>
      <c r="G339" t="s">
        <v>2036</v>
      </c>
      <c r="H339" t="s">
        <v>2029</v>
      </c>
      <c r="I339" t="s">
        <v>2006</v>
      </c>
      <c r="J339" t="s">
        <v>2033</v>
      </c>
      <c r="K339" t="s">
        <v>2034</v>
      </c>
      <c r="L339">
        <v>1</v>
      </c>
      <c r="M339">
        <v>2000</v>
      </c>
      <c r="N339" s="43">
        <v>2000</v>
      </c>
    </row>
    <row r="340" hidden="1" spans="1:14" x14ac:dyDescent="0.25">
      <c r="A340" s="106">
        <v>46140</v>
      </c>
      <c r="B340">
        <v>11386</v>
      </c>
      <c r="C340">
        <v>8288</v>
      </c>
      <c r="E340">
        <v>242</v>
      </c>
      <c r="F340" t="s">
        <v>2187</v>
      </c>
      <c r="G340" t="s">
        <v>2036</v>
      </c>
      <c r="H340" t="s">
        <v>2029</v>
      </c>
      <c r="I340" t="s">
        <v>2006</v>
      </c>
      <c r="J340" t="s">
        <v>2056</v>
      </c>
      <c r="K340" t="s">
        <v>2057</v>
      </c>
      <c r="L340">
        <v>2</v>
      </c>
      <c r="M340">
        <v>677</v>
      </c>
      <c r="N340" s="43">
        <v>1354</v>
      </c>
    </row>
    <row r="341" hidden="1" spans="1:14" x14ac:dyDescent="0.25">
      <c r="A341" s="106">
        <v>46150</v>
      </c>
      <c r="B341">
        <v>11832</v>
      </c>
      <c r="C341">
        <v>8733</v>
      </c>
      <c r="E341">
        <v>294</v>
      </c>
      <c r="F341" t="s">
        <v>2188</v>
      </c>
      <c r="G341" t="s">
        <v>2156</v>
      </c>
      <c r="H341" t="s">
        <v>2005</v>
      </c>
      <c r="I341" t="s">
        <v>2006</v>
      </c>
      <c r="J341" t="s">
        <v>2189</v>
      </c>
      <c r="K341" t="s">
        <v>2190</v>
      </c>
      <c r="L341">
        <v>5</v>
      </c>
      <c r="M341">
        <v>650</v>
      </c>
      <c r="N341" s="43">
        <v>3250</v>
      </c>
    </row>
    <row r="342" hidden="1" spans="1:14" x14ac:dyDescent="0.25">
      <c r="A342" s="106">
        <v>46150</v>
      </c>
      <c r="B342">
        <v>11832</v>
      </c>
      <c r="C342">
        <v>8733</v>
      </c>
      <c r="E342">
        <v>294</v>
      </c>
      <c r="F342" t="s">
        <v>2188</v>
      </c>
      <c r="G342" t="s">
        <v>2156</v>
      </c>
      <c r="H342" t="s">
        <v>2005</v>
      </c>
      <c r="I342" t="s">
        <v>2006</v>
      </c>
      <c r="J342" t="s">
        <v>2007</v>
      </c>
      <c r="K342" t="s">
        <v>2008</v>
      </c>
      <c r="L342">
        <v>1</v>
      </c>
      <c r="M342">
        <v>2400</v>
      </c>
      <c r="N342" s="43">
        <v>2400</v>
      </c>
    </row>
    <row r="343" hidden="1" spans="1:14" x14ac:dyDescent="0.25">
      <c r="A343" s="106">
        <v>46150</v>
      </c>
      <c r="B343">
        <v>11833</v>
      </c>
      <c r="C343">
        <v>8734</v>
      </c>
      <c r="E343">
        <v>294</v>
      </c>
      <c r="F343" t="s">
        <v>2188</v>
      </c>
      <c r="G343" t="s">
        <v>2156</v>
      </c>
      <c r="H343" t="s">
        <v>2005</v>
      </c>
      <c r="I343" t="s">
        <v>2006</v>
      </c>
      <c r="J343" t="s">
        <v>2189</v>
      </c>
      <c r="K343" t="s">
        <v>2190</v>
      </c>
      <c r="L343">
        <v>3</v>
      </c>
      <c r="M343">
        <v>650</v>
      </c>
      <c r="N343" s="43">
        <v>1950</v>
      </c>
    </row>
    <row r="344" hidden="1" spans="1:14" x14ac:dyDescent="0.25">
      <c r="A344" s="106">
        <v>46150</v>
      </c>
      <c r="B344">
        <v>11845</v>
      </c>
      <c r="C344">
        <v>8745</v>
      </c>
      <c r="E344">
        <v>294</v>
      </c>
      <c r="F344" t="s">
        <v>2191</v>
      </c>
      <c r="G344" t="s">
        <v>2025</v>
      </c>
      <c r="H344" t="s">
        <v>2005</v>
      </c>
      <c r="I344" t="s">
        <v>2006</v>
      </c>
      <c r="J344" t="s">
        <v>2189</v>
      </c>
      <c r="K344" t="s">
        <v>2190</v>
      </c>
      <c r="L344">
        <v>5</v>
      </c>
      <c r="M344">
        <v>650</v>
      </c>
      <c r="N344" s="43">
        <v>3250</v>
      </c>
    </row>
    <row r="345" hidden="1" spans="1:14" x14ac:dyDescent="0.25">
      <c r="A345" s="106">
        <v>46150</v>
      </c>
      <c r="B345">
        <v>11846</v>
      </c>
      <c r="C345">
        <v>8746</v>
      </c>
      <c r="E345">
        <v>294</v>
      </c>
      <c r="F345" t="s">
        <v>2191</v>
      </c>
      <c r="G345" t="s">
        <v>2025</v>
      </c>
      <c r="H345" t="s">
        <v>2005</v>
      </c>
      <c r="I345" t="s">
        <v>2006</v>
      </c>
      <c r="J345" t="s">
        <v>2189</v>
      </c>
      <c r="K345" t="s">
        <v>2190</v>
      </c>
      <c r="L345">
        <v>3</v>
      </c>
      <c r="M345">
        <v>650</v>
      </c>
      <c r="N345" s="43">
        <v>1950</v>
      </c>
    </row>
    <row r="346" hidden="1" spans="1:14" x14ac:dyDescent="0.25">
      <c r="A346" s="106">
        <v>46150</v>
      </c>
      <c r="B346">
        <v>11860</v>
      </c>
      <c r="C346">
        <v>8761</v>
      </c>
      <c r="E346">
        <v>294</v>
      </c>
      <c r="F346" t="s">
        <v>2192</v>
      </c>
      <c r="G346" t="s">
        <v>2027</v>
      </c>
      <c r="H346" t="s">
        <v>2005</v>
      </c>
      <c r="I346" t="s">
        <v>2006</v>
      </c>
      <c r="J346" t="s">
        <v>2189</v>
      </c>
      <c r="K346" t="s">
        <v>2190</v>
      </c>
      <c r="L346">
        <v>5</v>
      </c>
      <c r="M346">
        <v>650</v>
      </c>
      <c r="N346" s="43">
        <v>3250</v>
      </c>
    </row>
    <row r="347" hidden="1" spans="1:14" x14ac:dyDescent="0.25">
      <c r="A347" s="106">
        <v>46150</v>
      </c>
      <c r="B347">
        <v>11861</v>
      </c>
      <c r="C347">
        <v>8762</v>
      </c>
      <c r="E347">
        <v>294</v>
      </c>
      <c r="F347" t="s">
        <v>2192</v>
      </c>
      <c r="G347" t="s">
        <v>2027</v>
      </c>
      <c r="H347" t="s">
        <v>2005</v>
      </c>
      <c r="I347" t="s">
        <v>2006</v>
      </c>
      <c r="J347" t="s">
        <v>2189</v>
      </c>
      <c r="K347" t="s">
        <v>2190</v>
      </c>
      <c r="L347">
        <v>1</v>
      </c>
      <c r="M347">
        <v>650</v>
      </c>
      <c r="N347" s="43">
        <v>650</v>
      </c>
    </row>
    <row r="348" hidden="1" spans="1:14" x14ac:dyDescent="0.25">
      <c r="A348" s="106">
        <v>46162</v>
      </c>
      <c r="B348">
        <v>12489</v>
      </c>
      <c r="C348">
        <v>9388</v>
      </c>
      <c r="D348" t="s">
        <v>2193</v>
      </c>
      <c r="E348">
        <v>242</v>
      </c>
      <c r="F348" t="s">
        <v>2194</v>
      </c>
      <c r="G348" t="s">
        <v>2127</v>
      </c>
      <c r="H348" t="s">
        <v>2029</v>
      </c>
      <c r="I348" t="s">
        <v>2006</v>
      </c>
      <c r="J348" t="s">
        <v>2056</v>
      </c>
      <c r="K348" t="s">
        <v>2057</v>
      </c>
      <c r="L348">
        <v>5</v>
      </c>
      <c r="M348">
        <v>677</v>
      </c>
      <c r="N348" s="43">
        <v>3385</v>
      </c>
    </row>
    <row r="349" hidden="1" spans="1:14" x14ac:dyDescent="0.25">
      <c r="A349" s="106">
        <v>46162</v>
      </c>
      <c r="B349">
        <v>12489</v>
      </c>
      <c r="C349">
        <v>9388</v>
      </c>
      <c r="D349" t="s">
        <v>2193</v>
      </c>
      <c r="E349">
        <v>242</v>
      </c>
      <c r="F349" t="s">
        <v>2194</v>
      </c>
      <c r="G349" t="s">
        <v>2127</v>
      </c>
      <c r="H349" t="s">
        <v>2029</v>
      </c>
      <c r="I349" t="s">
        <v>2006</v>
      </c>
      <c r="J349" t="s">
        <v>2033</v>
      </c>
      <c r="K349" t="s">
        <v>2034</v>
      </c>
      <c r="L349">
        <v>1</v>
      </c>
      <c r="M349">
        <v>2000</v>
      </c>
      <c r="N349" s="43">
        <v>2000</v>
      </c>
    </row>
    <row r="350" hidden="1" spans="1:14" x14ac:dyDescent="0.25">
      <c r="A350" s="106">
        <v>46162</v>
      </c>
      <c r="B350">
        <v>12490</v>
      </c>
      <c r="C350">
        <v>9389</v>
      </c>
      <c r="D350" t="s">
        <v>2193</v>
      </c>
      <c r="E350">
        <v>242</v>
      </c>
      <c r="F350" t="s">
        <v>2194</v>
      </c>
      <c r="G350" t="s">
        <v>2127</v>
      </c>
      <c r="H350" t="s">
        <v>2029</v>
      </c>
      <c r="I350" t="s">
        <v>2006</v>
      </c>
      <c r="J350" t="s">
        <v>2056</v>
      </c>
      <c r="K350" t="s">
        <v>2057</v>
      </c>
      <c r="L350">
        <v>3</v>
      </c>
      <c r="M350">
        <v>677</v>
      </c>
      <c r="N350" s="43">
        <v>2031</v>
      </c>
    </row>
    <row r="351" hidden="1" spans="1:14" x14ac:dyDescent="0.25">
      <c r="A351" s="106">
        <v>46162</v>
      </c>
      <c r="B351">
        <v>12503</v>
      </c>
      <c r="C351">
        <v>9400</v>
      </c>
      <c r="D351" t="s">
        <v>2193</v>
      </c>
      <c r="E351">
        <v>242</v>
      </c>
      <c r="F351" t="s">
        <v>2195</v>
      </c>
      <c r="G351" t="s">
        <v>2012</v>
      </c>
      <c r="H351" t="s">
        <v>2029</v>
      </c>
      <c r="I351" t="s">
        <v>2006</v>
      </c>
      <c r="J351" t="s">
        <v>2056</v>
      </c>
      <c r="K351" t="s">
        <v>2057</v>
      </c>
      <c r="L351">
        <v>7</v>
      </c>
      <c r="M351">
        <v>677</v>
      </c>
      <c r="N351" s="43">
        <v>4739</v>
      </c>
    </row>
    <row r="352" hidden="1" spans="1:14" x14ac:dyDescent="0.25">
      <c r="A352" s="106">
        <v>46162</v>
      </c>
      <c r="B352">
        <v>12514</v>
      </c>
      <c r="C352">
        <v>9410</v>
      </c>
      <c r="D352" t="s">
        <v>2193</v>
      </c>
      <c r="E352">
        <v>242</v>
      </c>
      <c r="F352" t="s">
        <v>2196</v>
      </c>
      <c r="G352" t="s">
        <v>2054</v>
      </c>
      <c r="H352" t="s">
        <v>2029</v>
      </c>
      <c r="I352" t="s">
        <v>2006</v>
      </c>
      <c r="J352" t="s">
        <v>2056</v>
      </c>
      <c r="K352" t="s">
        <v>2057</v>
      </c>
      <c r="L352">
        <v>3</v>
      </c>
      <c r="M352">
        <v>677</v>
      </c>
      <c r="N352" s="43">
        <v>2031</v>
      </c>
    </row>
    <row r="353" hidden="1" spans="1:14" x14ac:dyDescent="0.25">
      <c r="A353" s="106">
        <v>46164</v>
      </c>
      <c r="B353">
        <v>12656</v>
      </c>
      <c r="C353">
        <v>9549</v>
      </c>
      <c r="E353">
        <v>242</v>
      </c>
      <c r="F353" t="s">
        <v>2197</v>
      </c>
      <c r="G353" t="s">
        <v>2038</v>
      </c>
      <c r="H353" t="s">
        <v>2029</v>
      </c>
      <c r="I353" t="s">
        <v>2006</v>
      </c>
      <c r="J353" t="s">
        <v>2033</v>
      </c>
      <c r="K353" t="s">
        <v>2034</v>
      </c>
      <c r="L353">
        <v>1</v>
      </c>
      <c r="M353">
        <v>2000</v>
      </c>
      <c r="N353" s="43">
        <v>2000</v>
      </c>
    </row>
    <row r="354" hidden="1" spans="1:14" x14ac:dyDescent="0.25">
      <c r="A354" s="106">
        <v>46164</v>
      </c>
      <c r="B354">
        <v>12656</v>
      </c>
      <c r="C354">
        <v>9549</v>
      </c>
      <c r="E354">
        <v>242</v>
      </c>
      <c r="F354" t="s">
        <v>2197</v>
      </c>
      <c r="G354" t="s">
        <v>2038</v>
      </c>
      <c r="H354" t="s">
        <v>2029</v>
      </c>
      <c r="I354" t="s">
        <v>2006</v>
      </c>
      <c r="J354" t="s">
        <v>2056</v>
      </c>
      <c r="K354" t="s">
        <v>2057</v>
      </c>
      <c r="L354">
        <v>6</v>
      </c>
      <c r="M354">
        <v>677</v>
      </c>
      <c r="N354" s="43">
        <v>4062</v>
      </c>
    </row>
    <row r="355" hidden="1" spans="1:14" x14ac:dyDescent="0.25">
      <c r="A355" s="106">
        <v>46164</v>
      </c>
      <c r="B355">
        <v>12665</v>
      </c>
      <c r="C355">
        <v>9558</v>
      </c>
      <c r="E355">
        <v>242</v>
      </c>
      <c r="F355" t="s">
        <v>2198</v>
      </c>
      <c r="G355" t="s">
        <v>2063</v>
      </c>
      <c r="H355" t="s">
        <v>2029</v>
      </c>
      <c r="I355" t="s">
        <v>2006</v>
      </c>
      <c r="J355" t="s">
        <v>2056</v>
      </c>
      <c r="K355" t="s">
        <v>2057</v>
      </c>
      <c r="L355">
        <v>8</v>
      </c>
      <c r="M355">
        <v>677</v>
      </c>
      <c r="N355" s="43">
        <v>5416</v>
      </c>
    </row>
    <row r="356" hidden="1" spans="1:14" x14ac:dyDescent="0.25">
      <c r="A356" s="106">
        <v>46167</v>
      </c>
      <c r="B356">
        <v>12784</v>
      </c>
      <c r="C356">
        <v>9675</v>
      </c>
      <c r="E356">
        <v>242</v>
      </c>
      <c r="F356" t="s">
        <v>2199</v>
      </c>
      <c r="G356" t="s">
        <v>2063</v>
      </c>
      <c r="H356" t="s">
        <v>2029</v>
      </c>
      <c r="I356" t="s">
        <v>2006</v>
      </c>
      <c r="J356" t="s">
        <v>2056</v>
      </c>
      <c r="K356" t="s">
        <v>2057</v>
      </c>
      <c r="L356">
        <v>8</v>
      </c>
      <c r="M356">
        <v>677</v>
      </c>
      <c r="N356" s="43">
        <v>5416</v>
      </c>
    </row>
    <row r="357" hidden="1" spans="1:14" x14ac:dyDescent="0.25">
      <c r="A357" s="106">
        <v>46167</v>
      </c>
      <c r="B357">
        <v>12784</v>
      </c>
      <c r="C357">
        <v>9675</v>
      </c>
      <c r="E357">
        <v>242</v>
      </c>
      <c r="F357" t="s">
        <v>2199</v>
      </c>
      <c r="G357" t="s">
        <v>2063</v>
      </c>
      <c r="H357" t="s">
        <v>2029</v>
      </c>
      <c r="I357" t="s">
        <v>2006</v>
      </c>
      <c r="J357" t="s">
        <v>2033</v>
      </c>
      <c r="K357" t="s">
        <v>2034</v>
      </c>
      <c r="L357">
        <v>1</v>
      </c>
      <c r="M357">
        <v>2000</v>
      </c>
      <c r="N357" s="43">
        <v>2000</v>
      </c>
    </row>
    <row r="358" hidden="1" spans="1:14" x14ac:dyDescent="0.25">
      <c r="A358" s="106">
        <v>46167</v>
      </c>
      <c r="B358">
        <v>12785</v>
      </c>
      <c r="C358">
        <v>9676</v>
      </c>
      <c r="E358">
        <v>242</v>
      </c>
      <c r="F358" t="s">
        <v>2199</v>
      </c>
      <c r="G358" t="s">
        <v>2063</v>
      </c>
      <c r="H358" t="s">
        <v>2029</v>
      </c>
      <c r="I358" t="s">
        <v>2006</v>
      </c>
      <c r="J358" t="s">
        <v>2056</v>
      </c>
      <c r="K358" t="s">
        <v>2057</v>
      </c>
      <c r="L358">
        <v>2</v>
      </c>
      <c r="M358">
        <v>677</v>
      </c>
      <c r="N358" s="43">
        <v>1354</v>
      </c>
    </row>
    <row r="359" hidden="1" spans="1:14" x14ac:dyDescent="0.25">
      <c r="A359" s="106">
        <v>46167</v>
      </c>
      <c r="B359">
        <v>12787</v>
      </c>
      <c r="C359">
        <v>9678</v>
      </c>
      <c r="E359">
        <v>242</v>
      </c>
      <c r="F359" t="s">
        <v>2200</v>
      </c>
      <c r="G359" t="s">
        <v>2036</v>
      </c>
      <c r="H359" t="s">
        <v>2029</v>
      </c>
      <c r="I359" t="s">
        <v>2006</v>
      </c>
      <c r="J359" t="s">
        <v>2056</v>
      </c>
      <c r="K359" t="s">
        <v>2057</v>
      </c>
      <c r="L359">
        <v>8</v>
      </c>
      <c r="M359">
        <v>677</v>
      </c>
      <c r="N359" s="43">
        <v>5416</v>
      </c>
    </row>
    <row r="360" hidden="1" spans="1:14" x14ac:dyDescent="0.25">
      <c r="A360" s="106">
        <v>46167</v>
      </c>
      <c r="B360">
        <v>12788</v>
      </c>
      <c r="C360">
        <v>9679</v>
      </c>
      <c r="E360">
        <v>242</v>
      </c>
      <c r="F360" t="s">
        <v>2200</v>
      </c>
      <c r="G360" t="s">
        <v>2036</v>
      </c>
      <c r="H360" t="s">
        <v>2029</v>
      </c>
      <c r="I360" t="s">
        <v>2006</v>
      </c>
      <c r="J360" t="s">
        <v>2056</v>
      </c>
      <c r="K360" t="s">
        <v>2057</v>
      </c>
      <c r="L360">
        <v>2</v>
      </c>
      <c r="M360">
        <v>677</v>
      </c>
      <c r="N360" s="43">
        <v>1354</v>
      </c>
    </row>
    <row r="361" hidden="1" spans="1:14" x14ac:dyDescent="0.25">
      <c r="A361" s="106">
        <v>46167</v>
      </c>
      <c r="B361">
        <v>12790</v>
      </c>
      <c r="C361">
        <v>9681</v>
      </c>
      <c r="E361">
        <v>242</v>
      </c>
      <c r="F361" t="s">
        <v>2201</v>
      </c>
      <c r="G361" t="s">
        <v>2012</v>
      </c>
      <c r="H361" t="s">
        <v>2029</v>
      </c>
      <c r="I361" t="s">
        <v>2006</v>
      </c>
      <c r="J361" t="s">
        <v>2056</v>
      </c>
      <c r="K361" t="s">
        <v>2057</v>
      </c>
      <c r="L361">
        <v>8</v>
      </c>
      <c r="M361">
        <v>677</v>
      </c>
      <c r="N361" s="43">
        <v>5416</v>
      </c>
    </row>
    <row r="362" hidden="1" spans="1:14" x14ac:dyDescent="0.25">
      <c r="A362" s="106">
        <v>46167</v>
      </c>
      <c r="B362">
        <v>12791</v>
      </c>
      <c r="C362">
        <v>9682</v>
      </c>
      <c r="E362">
        <v>242</v>
      </c>
      <c r="F362" t="s">
        <v>2201</v>
      </c>
      <c r="G362" t="s">
        <v>2012</v>
      </c>
      <c r="H362" t="s">
        <v>2029</v>
      </c>
      <c r="I362" t="s">
        <v>2006</v>
      </c>
      <c r="J362" t="s">
        <v>2056</v>
      </c>
      <c r="K362" t="s">
        <v>2057</v>
      </c>
      <c r="L362">
        <v>2</v>
      </c>
      <c r="M362">
        <v>677</v>
      </c>
      <c r="N362" s="43">
        <v>1354</v>
      </c>
    </row>
    <row r="363" hidden="1" spans="1:14" x14ac:dyDescent="0.25">
      <c r="A363" s="106">
        <v>46172</v>
      </c>
      <c r="B363">
        <v>13090</v>
      </c>
      <c r="C363">
        <v>9979</v>
      </c>
      <c r="E363">
        <v>294</v>
      </c>
      <c r="F363" t="s">
        <v>2202</v>
      </c>
      <c r="G363" t="s">
        <v>2063</v>
      </c>
      <c r="H363" t="s">
        <v>2005</v>
      </c>
      <c r="I363" t="s">
        <v>2006</v>
      </c>
      <c r="J363" t="s">
        <v>2007</v>
      </c>
      <c r="K363" t="s">
        <v>2008</v>
      </c>
      <c r="L363">
        <v>1</v>
      </c>
      <c r="M363">
        <v>2400</v>
      </c>
      <c r="N363" s="43">
        <v>2400</v>
      </c>
    </row>
    <row r="364" hidden="1" spans="1:14" x14ac:dyDescent="0.25">
      <c r="A364" s="106">
        <v>46172</v>
      </c>
      <c r="B364">
        <v>13090</v>
      </c>
      <c r="C364">
        <v>9979</v>
      </c>
      <c r="E364">
        <v>294</v>
      </c>
      <c r="F364" t="s">
        <v>2202</v>
      </c>
      <c r="G364" t="s">
        <v>2063</v>
      </c>
      <c r="H364" t="s">
        <v>2005</v>
      </c>
      <c r="I364" t="s">
        <v>2006</v>
      </c>
      <c r="J364" t="s">
        <v>2146</v>
      </c>
      <c r="K364" t="s">
        <v>2147</v>
      </c>
      <c r="L364">
        <v>8</v>
      </c>
      <c r="M364">
        <v>623</v>
      </c>
      <c r="N364" s="43">
        <v>4984</v>
      </c>
    </row>
    <row r="365" hidden="1" spans="1:14" x14ac:dyDescent="0.25">
      <c r="A365" s="106">
        <v>46172</v>
      </c>
      <c r="B365">
        <v>13091</v>
      </c>
      <c r="C365">
        <v>9980</v>
      </c>
      <c r="E365">
        <v>294</v>
      </c>
      <c r="F365" t="s">
        <v>2202</v>
      </c>
      <c r="G365" t="s">
        <v>2063</v>
      </c>
      <c r="H365" t="s">
        <v>2005</v>
      </c>
      <c r="I365" t="s">
        <v>2006</v>
      </c>
      <c r="J365" t="s">
        <v>2146</v>
      </c>
      <c r="K365" t="s">
        <v>2147</v>
      </c>
      <c r="L365">
        <v>2</v>
      </c>
      <c r="M365">
        <v>623</v>
      </c>
      <c r="N365" s="43">
        <v>1246</v>
      </c>
    </row>
    <row r="366" hidden="1" spans="1:14" x14ac:dyDescent="0.25">
      <c r="A366" s="106">
        <v>46172</v>
      </c>
      <c r="B366">
        <v>13092</v>
      </c>
      <c r="C366">
        <v>9981</v>
      </c>
      <c r="E366">
        <v>294</v>
      </c>
      <c r="F366" t="s">
        <v>2203</v>
      </c>
      <c r="G366" t="s">
        <v>2095</v>
      </c>
      <c r="H366" t="s">
        <v>2005</v>
      </c>
      <c r="I366" t="s">
        <v>2006</v>
      </c>
      <c r="J366" t="s">
        <v>2146</v>
      </c>
      <c r="K366" t="s">
        <v>2147</v>
      </c>
      <c r="L366">
        <v>5</v>
      </c>
      <c r="M366">
        <v>623</v>
      </c>
      <c r="N366" s="43">
        <v>3115</v>
      </c>
    </row>
    <row r="367" hidden="1" spans="1:14" x14ac:dyDescent="0.25">
      <c r="A367" s="106">
        <v>46172</v>
      </c>
      <c r="B367">
        <v>13093</v>
      </c>
      <c r="C367">
        <v>9982</v>
      </c>
      <c r="E367">
        <v>294</v>
      </c>
      <c r="F367" t="s">
        <v>2203</v>
      </c>
      <c r="G367" t="s">
        <v>2095</v>
      </c>
      <c r="H367" t="s">
        <v>2005</v>
      </c>
      <c r="I367" t="s">
        <v>2006</v>
      </c>
      <c r="J367" t="s">
        <v>2146</v>
      </c>
      <c r="K367" t="s">
        <v>2147</v>
      </c>
      <c r="L367">
        <v>3</v>
      </c>
      <c r="M367">
        <v>623</v>
      </c>
      <c r="N367" s="43">
        <v>1869</v>
      </c>
    </row>
    <row r="368" hidden="1" spans="1:14" x14ac:dyDescent="0.25">
      <c r="A368" s="106">
        <v>46172</v>
      </c>
      <c r="B368">
        <v>13101</v>
      </c>
      <c r="C368">
        <v>9990</v>
      </c>
      <c r="E368">
        <v>294</v>
      </c>
      <c r="F368" t="s">
        <v>2204</v>
      </c>
      <c r="G368" t="s">
        <v>2063</v>
      </c>
      <c r="H368" t="s">
        <v>2005</v>
      </c>
      <c r="I368" t="s">
        <v>2006</v>
      </c>
      <c r="J368" t="s">
        <v>2146</v>
      </c>
      <c r="K368" t="s">
        <v>2147</v>
      </c>
      <c r="L368">
        <v>8</v>
      </c>
      <c r="M368">
        <v>623</v>
      </c>
      <c r="N368" s="43">
        <v>4984</v>
      </c>
    </row>
    <row r="369" hidden="1" spans="1:14" x14ac:dyDescent="0.25">
      <c r="A369" s="106">
        <v>46172</v>
      </c>
      <c r="B369">
        <v>13102</v>
      </c>
      <c r="C369">
        <v>9991</v>
      </c>
      <c r="E369">
        <v>294</v>
      </c>
      <c r="F369" t="s">
        <v>2204</v>
      </c>
      <c r="G369" t="s">
        <v>2063</v>
      </c>
      <c r="H369" t="s">
        <v>2005</v>
      </c>
      <c r="I369" t="s">
        <v>2006</v>
      </c>
      <c r="J369" t="s">
        <v>2146</v>
      </c>
      <c r="K369" t="s">
        <v>2147</v>
      </c>
      <c r="L369">
        <v>2</v>
      </c>
      <c r="M369">
        <v>623</v>
      </c>
      <c r="N369" s="43">
        <v>1246</v>
      </c>
    </row>
    <row r="370" hidden="1" spans="1:14" x14ac:dyDescent="0.25">
      <c r="A370" s="106">
        <v>46172</v>
      </c>
      <c r="B370">
        <v>13104</v>
      </c>
      <c r="C370">
        <v>9993</v>
      </c>
      <c r="E370">
        <v>294</v>
      </c>
      <c r="F370" t="s">
        <v>2205</v>
      </c>
      <c r="G370" t="s">
        <v>2127</v>
      </c>
      <c r="H370" t="s">
        <v>2005</v>
      </c>
      <c r="I370" t="s">
        <v>2006</v>
      </c>
      <c r="J370" t="s">
        <v>2146</v>
      </c>
      <c r="K370" t="s">
        <v>2147</v>
      </c>
      <c r="L370">
        <v>3</v>
      </c>
      <c r="M370">
        <v>623</v>
      </c>
      <c r="N370" s="43">
        <v>1869</v>
      </c>
    </row>
    <row r="371" hidden="1" spans="1:14" x14ac:dyDescent="0.25">
      <c r="A371" s="106">
        <v>46174</v>
      </c>
      <c r="B371">
        <v>13141</v>
      </c>
      <c r="C371">
        <v>10030</v>
      </c>
      <c r="E371">
        <v>242</v>
      </c>
      <c r="F371" t="s">
        <v>2206</v>
      </c>
      <c r="G371" t="s">
        <v>2027</v>
      </c>
      <c r="H371" t="s">
        <v>2029</v>
      </c>
      <c r="I371" t="s">
        <v>2006</v>
      </c>
      <c r="J371" t="s">
        <v>2056</v>
      </c>
      <c r="K371" t="s">
        <v>2057</v>
      </c>
      <c r="L371">
        <v>5</v>
      </c>
      <c r="M371">
        <v>677</v>
      </c>
      <c r="N371" s="43">
        <v>3385</v>
      </c>
    </row>
    <row r="372" hidden="1" spans="1:14" x14ac:dyDescent="0.25">
      <c r="A372" s="106">
        <v>46174</v>
      </c>
      <c r="B372">
        <v>13141</v>
      </c>
      <c r="C372">
        <v>10030</v>
      </c>
      <c r="E372">
        <v>242</v>
      </c>
      <c r="F372" t="s">
        <v>2206</v>
      </c>
      <c r="G372" t="s">
        <v>2027</v>
      </c>
      <c r="H372" t="s">
        <v>2029</v>
      </c>
      <c r="I372" t="s">
        <v>2006</v>
      </c>
      <c r="J372" t="s">
        <v>2033</v>
      </c>
      <c r="K372" t="s">
        <v>2034</v>
      </c>
      <c r="L372">
        <v>1</v>
      </c>
      <c r="M372">
        <v>2000</v>
      </c>
      <c r="N372" s="43">
        <v>2000</v>
      </c>
    </row>
    <row r="373" hidden="1" spans="1:14" x14ac:dyDescent="0.25">
      <c r="A373" s="106">
        <v>46174</v>
      </c>
      <c r="B373">
        <v>13142</v>
      </c>
      <c r="C373">
        <v>10031</v>
      </c>
      <c r="E373">
        <v>242</v>
      </c>
      <c r="F373" t="s">
        <v>2206</v>
      </c>
      <c r="G373" t="s">
        <v>2027</v>
      </c>
      <c r="H373" t="s">
        <v>2029</v>
      </c>
      <c r="I373" t="s">
        <v>2006</v>
      </c>
      <c r="J373" t="s">
        <v>2056</v>
      </c>
      <c r="K373" t="s">
        <v>2057</v>
      </c>
      <c r="L373">
        <v>1</v>
      </c>
      <c r="M373">
        <v>677</v>
      </c>
      <c r="N373" s="43">
        <v>677</v>
      </c>
    </row>
    <row r="374" hidden="1" spans="1:14" x14ac:dyDescent="0.25">
      <c r="A374" s="106">
        <v>46175</v>
      </c>
      <c r="B374">
        <v>13195</v>
      </c>
      <c r="C374">
        <v>10084</v>
      </c>
      <c r="E374">
        <v>242</v>
      </c>
      <c r="F374" t="s">
        <v>2207</v>
      </c>
      <c r="G374" t="s">
        <v>2063</v>
      </c>
      <c r="H374" t="s">
        <v>2029</v>
      </c>
      <c r="I374" t="s">
        <v>2006</v>
      </c>
      <c r="J374" t="s">
        <v>2033</v>
      </c>
      <c r="K374" t="s">
        <v>2034</v>
      </c>
      <c r="L374">
        <v>1</v>
      </c>
      <c r="M374">
        <v>2000</v>
      </c>
      <c r="N374" s="43">
        <v>2000</v>
      </c>
    </row>
    <row r="375" hidden="1" spans="1:14" x14ac:dyDescent="0.25">
      <c r="A375" s="106">
        <v>46175</v>
      </c>
      <c r="B375">
        <v>13195</v>
      </c>
      <c r="C375">
        <v>10084</v>
      </c>
      <c r="E375">
        <v>242</v>
      </c>
      <c r="F375" t="s">
        <v>2207</v>
      </c>
      <c r="G375" t="s">
        <v>2063</v>
      </c>
      <c r="H375" t="s">
        <v>2029</v>
      </c>
      <c r="I375" t="s">
        <v>2006</v>
      </c>
      <c r="J375" t="s">
        <v>2056</v>
      </c>
      <c r="K375" t="s">
        <v>2057</v>
      </c>
      <c r="L375">
        <v>8</v>
      </c>
      <c r="M375">
        <v>677</v>
      </c>
      <c r="N375" s="43">
        <v>5416</v>
      </c>
    </row>
    <row r="376" hidden="1" spans="1:14" x14ac:dyDescent="0.25">
      <c r="A376" s="106">
        <v>46175</v>
      </c>
      <c r="B376">
        <v>13196</v>
      </c>
      <c r="C376">
        <v>10085</v>
      </c>
      <c r="E376">
        <v>242</v>
      </c>
      <c r="F376" t="s">
        <v>2207</v>
      </c>
      <c r="G376" t="s">
        <v>2063</v>
      </c>
      <c r="H376" t="s">
        <v>2029</v>
      </c>
      <c r="I376" t="s">
        <v>2006</v>
      </c>
      <c r="J376" t="s">
        <v>2056</v>
      </c>
      <c r="K376" t="s">
        <v>2057</v>
      </c>
      <c r="L376">
        <v>2</v>
      </c>
      <c r="M376">
        <v>677</v>
      </c>
      <c r="N376" s="43">
        <v>1354</v>
      </c>
    </row>
    <row r="377" hidden="1" spans="1:14" x14ac:dyDescent="0.25">
      <c r="A377" s="106">
        <v>46175</v>
      </c>
      <c r="B377">
        <v>13197</v>
      </c>
      <c r="C377">
        <v>10086</v>
      </c>
      <c r="E377">
        <v>242</v>
      </c>
      <c r="F377" t="s">
        <v>2208</v>
      </c>
      <c r="G377" t="s">
        <v>2021</v>
      </c>
      <c r="H377" t="s">
        <v>2029</v>
      </c>
      <c r="I377" t="s">
        <v>2006</v>
      </c>
      <c r="J377" t="s">
        <v>2056</v>
      </c>
      <c r="K377" t="s">
        <v>2057</v>
      </c>
      <c r="L377">
        <v>8</v>
      </c>
      <c r="M377">
        <v>677</v>
      </c>
      <c r="N377" s="43">
        <v>5416</v>
      </c>
    </row>
    <row r="378" hidden="1" spans="1:14" x14ac:dyDescent="0.25">
      <c r="A378" s="106">
        <v>46175</v>
      </c>
      <c r="B378">
        <v>13198</v>
      </c>
      <c r="C378">
        <v>10087</v>
      </c>
      <c r="E378">
        <v>242</v>
      </c>
      <c r="F378" t="s">
        <v>2208</v>
      </c>
      <c r="G378" t="s">
        <v>2021</v>
      </c>
      <c r="H378" t="s">
        <v>2029</v>
      </c>
      <c r="I378" t="s">
        <v>2006</v>
      </c>
      <c r="J378" t="s">
        <v>2056</v>
      </c>
      <c r="K378" t="s">
        <v>2057</v>
      </c>
      <c r="L378">
        <v>2</v>
      </c>
      <c r="M378">
        <v>677</v>
      </c>
      <c r="N378" s="43">
        <v>1354</v>
      </c>
    </row>
    <row r="379" hidden="1" spans="1:14" x14ac:dyDescent="0.25">
      <c r="A379" s="106">
        <v>46175</v>
      </c>
      <c r="B379">
        <v>13199</v>
      </c>
      <c r="C379">
        <v>10088</v>
      </c>
      <c r="E379">
        <v>242</v>
      </c>
      <c r="F379" t="s">
        <v>2209</v>
      </c>
      <c r="G379" t="s">
        <v>2038</v>
      </c>
      <c r="H379" t="s">
        <v>2029</v>
      </c>
      <c r="I379" t="s">
        <v>2006</v>
      </c>
      <c r="J379" t="s">
        <v>2056</v>
      </c>
      <c r="K379" t="s">
        <v>2057</v>
      </c>
      <c r="L379">
        <v>8</v>
      </c>
      <c r="M379">
        <v>677</v>
      </c>
      <c r="N379" s="43">
        <v>5416</v>
      </c>
    </row>
    <row r="380" hidden="1" spans="1:14" x14ac:dyDescent="0.25">
      <c r="A380" s="106">
        <v>46175</v>
      </c>
      <c r="B380">
        <v>13200</v>
      </c>
      <c r="C380">
        <v>10089</v>
      </c>
      <c r="E380">
        <v>242</v>
      </c>
      <c r="F380" t="s">
        <v>2209</v>
      </c>
      <c r="G380" t="s">
        <v>2038</v>
      </c>
      <c r="H380" t="s">
        <v>2029</v>
      </c>
      <c r="I380" t="s">
        <v>2006</v>
      </c>
      <c r="J380" t="s">
        <v>2056</v>
      </c>
      <c r="K380" t="s">
        <v>2057</v>
      </c>
      <c r="L380">
        <v>2</v>
      </c>
      <c r="M380">
        <v>677</v>
      </c>
      <c r="N380" s="43">
        <v>1354</v>
      </c>
    </row>
    <row r="381" hidden="1" spans="1:14" x14ac:dyDescent="0.25">
      <c r="A381" s="106">
        <v>46175</v>
      </c>
      <c r="B381">
        <v>13202</v>
      </c>
      <c r="C381">
        <v>10091</v>
      </c>
      <c r="E381">
        <v>242</v>
      </c>
      <c r="F381" t="s">
        <v>2210</v>
      </c>
      <c r="G381" t="s">
        <v>2012</v>
      </c>
      <c r="H381" t="s">
        <v>2029</v>
      </c>
      <c r="I381" t="s">
        <v>2006</v>
      </c>
      <c r="J381" t="s">
        <v>2056</v>
      </c>
      <c r="K381" t="s">
        <v>2057</v>
      </c>
      <c r="L381">
        <v>8</v>
      </c>
      <c r="M381">
        <v>677</v>
      </c>
      <c r="N381" s="43">
        <v>5416</v>
      </c>
    </row>
    <row r="382" hidden="1" spans="1:14" x14ac:dyDescent="0.25">
      <c r="A382" s="106">
        <v>46175</v>
      </c>
      <c r="B382">
        <v>13203</v>
      </c>
      <c r="C382">
        <v>10092</v>
      </c>
      <c r="E382">
        <v>242</v>
      </c>
      <c r="F382" t="s">
        <v>2210</v>
      </c>
      <c r="G382" t="s">
        <v>2012</v>
      </c>
      <c r="H382" t="s">
        <v>2029</v>
      </c>
      <c r="I382" t="s">
        <v>2006</v>
      </c>
      <c r="J382" t="s">
        <v>2056</v>
      </c>
      <c r="K382" t="s">
        <v>2057</v>
      </c>
      <c r="L382">
        <v>2</v>
      </c>
      <c r="M382">
        <v>677</v>
      </c>
      <c r="N382" s="43">
        <v>1354</v>
      </c>
    </row>
    <row r="383" hidden="1" spans="1:14" x14ac:dyDescent="0.25">
      <c r="A383" s="106">
        <v>46175</v>
      </c>
      <c r="B383">
        <v>13207</v>
      </c>
      <c r="C383">
        <v>10096</v>
      </c>
      <c r="E383">
        <v>242</v>
      </c>
      <c r="F383" t="s">
        <v>2211</v>
      </c>
      <c r="G383" t="s">
        <v>2054</v>
      </c>
      <c r="H383" t="s">
        <v>2029</v>
      </c>
      <c r="I383" t="s">
        <v>2006</v>
      </c>
      <c r="J383" t="s">
        <v>2033</v>
      </c>
      <c r="K383" t="s">
        <v>2034</v>
      </c>
      <c r="L383">
        <v>8</v>
      </c>
      <c r="M383">
        <v>50</v>
      </c>
      <c r="N383" s="43">
        <v>400</v>
      </c>
    </row>
    <row r="384" hidden="1" spans="1:14" x14ac:dyDescent="0.25">
      <c r="A384" s="106">
        <v>46175</v>
      </c>
      <c r="B384">
        <v>13207</v>
      </c>
      <c r="C384">
        <v>10096</v>
      </c>
      <c r="E384">
        <v>242</v>
      </c>
      <c r="F384" t="s">
        <v>2211</v>
      </c>
      <c r="G384" t="s">
        <v>2054</v>
      </c>
      <c r="H384" t="s">
        <v>2029</v>
      </c>
      <c r="I384" t="s">
        <v>2006</v>
      </c>
      <c r="J384" t="s">
        <v>2056</v>
      </c>
      <c r="K384" t="s">
        <v>2057</v>
      </c>
      <c r="L384">
        <v>8</v>
      </c>
      <c r="M384">
        <v>677</v>
      </c>
      <c r="N384" s="43">
        <v>5416</v>
      </c>
    </row>
    <row r="385" hidden="1" spans="1:14" x14ac:dyDescent="0.25">
      <c r="A385" s="106">
        <v>46175</v>
      </c>
      <c r="B385">
        <v>13208</v>
      </c>
      <c r="C385">
        <v>10097</v>
      </c>
      <c r="E385">
        <v>242</v>
      </c>
      <c r="F385" t="s">
        <v>2211</v>
      </c>
      <c r="G385" t="s">
        <v>2054</v>
      </c>
      <c r="H385" t="s">
        <v>2029</v>
      </c>
      <c r="I385" t="s">
        <v>2006</v>
      </c>
      <c r="J385" t="s">
        <v>2033</v>
      </c>
      <c r="K385" t="s">
        <v>2034</v>
      </c>
      <c r="L385">
        <v>2</v>
      </c>
      <c r="M385">
        <v>50</v>
      </c>
      <c r="N385" s="43">
        <v>100</v>
      </c>
    </row>
    <row r="386" hidden="1" spans="1:14" x14ac:dyDescent="0.25">
      <c r="A386" s="106">
        <v>46175</v>
      </c>
      <c r="B386">
        <v>13208</v>
      </c>
      <c r="C386">
        <v>10097</v>
      </c>
      <c r="E386">
        <v>242</v>
      </c>
      <c r="F386" t="s">
        <v>2211</v>
      </c>
      <c r="G386" t="s">
        <v>2054</v>
      </c>
      <c r="H386" t="s">
        <v>2029</v>
      </c>
      <c r="I386" t="s">
        <v>2006</v>
      </c>
      <c r="J386" t="s">
        <v>2056</v>
      </c>
      <c r="K386" t="s">
        <v>2057</v>
      </c>
      <c r="L386">
        <v>2</v>
      </c>
      <c r="M386">
        <v>677</v>
      </c>
      <c r="N386" s="43">
        <v>1354</v>
      </c>
    </row>
    <row r="387" hidden="1" spans="1:14" x14ac:dyDescent="0.25">
      <c r="A387" s="106">
        <v>46175</v>
      </c>
      <c r="B387">
        <v>13224</v>
      </c>
      <c r="C387">
        <v>10113</v>
      </c>
      <c r="E387">
        <v>242</v>
      </c>
      <c r="F387" t="s">
        <v>2212</v>
      </c>
      <c r="G387" t="s">
        <v>2036</v>
      </c>
      <c r="H387" t="s">
        <v>2029</v>
      </c>
      <c r="I387" t="s">
        <v>2006</v>
      </c>
      <c r="J387" t="s">
        <v>2056</v>
      </c>
      <c r="K387" t="s">
        <v>2057</v>
      </c>
      <c r="L387">
        <v>5</v>
      </c>
      <c r="M387">
        <v>677</v>
      </c>
      <c r="N387" s="43">
        <v>3385</v>
      </c>
    </row>
    <row r="388" hidden="1" spans="1:14" x14ac:dyDescent="0.25">
      <c r="A388" s="106">
        <v>46175</v>
      </c>
      <c r="B388">
        <v>13224</v>
      </c>
      <c r="C388">
        <v>10113</v>
      </c>
      <c r="E388">
        <v>242</v>
      </c>
      <c r="F388" t="s">
        <v>2212</v>
      </c>
      <c r="G388" t="s">
        <v>2036</v>
      </c>
      <c r="H388" t="s">
        <v>2029</v>
      </c>
      <c r="I388" t="s">
        <v>2006</v>
      </c>
      <c r="J388" t="s">
        <v>2033</v>
      </c>
      <c r="K388" t="s">
        <v>2034</v>
      </c>
      <c r="L388">
        <v>5</v>
      </c>
      <c r="M388">
        <v>50</v>
      </c>
      <c r="N388" s="43">
        <v>250</v>
      </c>
    </row>
    <row r="389" hidden="1" spans="1:14" x14ac:dyDescent="0.25">
      <c r="A389" s="106">
        <v>46175</v>
      </c>
      <c r="B389">
        <v>13225</v>
      </c>
      <c r="C389">
        <v>10114</v>
      </c>
      <c r="E389">
        <v>242</v>
      </c>
      <c r="F389" t="s">
        <v>2212</v>
      </c>
      <c r="G389" t="s">
        <v>2027</v>
      </c>
      <c r="H389" t="s">
        <v>2029</v>
      </c>
      <c r="I389" t="s">
        <v>2006</v>
      </c>
      <c r="J389" t="s">
        <v>2056</v>
      </c>
      <c r="K389" t="s">
        <v>2057</v>
      </c>
      <c r="L389">
        <v>2</v>
      </c>
      <c r="M389">
        <v>677</v>
      </c>
      <c r="N389" s="43">
        <v>1354</v>
      </c>
    </row>
    <row r="390" hidden="1" spans="1:14" x14ac:dyDescent="0.25">
      <c r="A390" s="106">
        <v>46175</v>
      </c>
      <c r="B390">
        <v>13225</v>
      </c>
      <c r="C390">
        <v>10114</v>
      </c>
      <c r="E390">
        <v>242</v>
      </c>
      <c r="F390" t="s">
        <v>2212</v>
      </c>
      <c r="G390" t="s">
        <v>2027</v>
      </c>
      <c r="H390" t="s">
        <v>2029</v>
      </c>
      <c r="I390" t="s">
        <v>2006</v>
      </c>
      <c r="J390" t="s">
        <v>2033</v>
      </c>
      <c r="K390" t="s">
        <v>2034</v>
      </c>
      <c r="L390">
        <v>2</v>
      </c>
      <c r="M390">
        <v>50</v>
      </c>
      <c r="N390" s="43">
        <v>100</v>
      </c>
    </row>
    <row r="391" hidden="1" spans="1:14" x14ac:dyDescent="0.25">
      <c r="A391" s="106">
        <v>46188</v>
      </c>
      <c r="B391">
        <v>13820</v>
      </c>
      <c r="C391">
        <v>10707</v>
      </c>
      <c r="E391">
        <v>417</v>
      </c>
      <c r="F391" t="s">
        <v>2213</v>
      </c>
      <c r="G391" t="s">
        <v>2017</v>
      </c>
      <c r="I391" t="s">
        <v>2006</v>
      </c>
      <c r="J391" t="s">
        <v>2214</v>
      </c>
      <c r="K391" t="s">
        <v>2215</v>
      </c>
      <c r="L391">
        <v>5</v>
      </c>
      <c r="M391">
        <v>580</v>
      </c>
      <c r="N391" s="43">
        <v>2900</v>
      </c>
    </row>
    <row r="392" hidden="1" spans="1:14" x14ac:dyDescent="0.25">
      <c r="A392" s="106">
        <v>46188</v>
      </c>
      <c r="B392">
        <v>13821</v>
      </c>
      <c r="C392">
        <v>10708</v>
      </c>
      <c r="E392">
        <v>417</v>
      </c>
      <c r="F392" t="s">
        <v>2213</v>
      </c>
      <c r="G392" t="s">
        <v>2017</v>
      </c>
      <c r="I392" t="s">
        <v>2006</v>
      </c>
      <c r="J392" t="s">
        <v>2214</v>
      </c>
      <c r="K392" t="s">
        <v>2215</v>
      </c>
      <c r="L392">
        <v>3</v>
      </c>
      <c r="M392">
        <v>580</v>
      </c>
      <c r="N392" s="43">
        <v>1740</v>
      </c>
    </row>
    <row r="393" hidden="1" spans="1:14" x14ac:dyDescent="0.25">
      <c r="A393" s="106">
        <v>46189</v>
      </c>
      <c r="B393">
        <v>13872</v>
      </c>
      <c r="C393">
        <v>10759</v>
      </c>
      <c r="E393">
        <v>242</v>
      </c>
      <c r="F393" t="s">
        <v>2216</v>
      </c>
      <c r="G393" t="s">
        <v>2038</v>
      </c>
      <c r="H393" t="s">
        <v>2029</v>
      </c>
      <c r="I393" t="s">
        <v>2006</v>
      </c>
      <c r="J393" t="s">
        <v>2056</v>
      </c>
      <c r="K393" t="s">
        <v>2057</v>
      </c>
      <c r="L393">
        <v>8</v>
      </c>
      <c r="M393">
        <v>677</v>
      </c>
      <c r="N393" s="43">
        <v>5416</v>
      </c>
    </row>
    <row r="394" hidden="1" spans="1:14" x14ac:dyDescent="0.25">
      <c r="A394" s="106">
        <v>46189</v>
      </c>
      <c r="B394">
        <v>13872</v>
      </c>
      <c r="C394">
        <v>10759</v>
      </c>
      <c r="E394">
        <v>242</v>
      </c>
      <c r="F394" t="s">
        <v>2216</v>
      </c>
      <c r="G394" t="s">
        <v>2038</v>
      </c>
      <c r="H394" t="s">
        <v>2029</v>
      </c>
      <c r="I394" t="s">
        <v>2006</v>
      </c>
      <c r="J394" t="s">
        <v>2033</v>
      </c>
      <c r="K394" t="s">
        <v>2034</v>
      </c>
      <c r="L394">
        <v>1</v>
      </c>
      <c r="M394">
        <v>2000</v>
      </c>
      <c r="N394" s="43">
        <v>2000</v>
      </c>
    </row>
    <row r="395" hidden="1" spans="1:14" x14ac:dyDescent="0.25">
      <c r="A395" s="106">
        <v>46189</v>
      </c>
      <c r="B395">
        <v>13873</v>
      </c>
      <c r="C395">
        <v>10760</v>
      </c>
      <c r="E395">
        <v>242</v>
      </c>
      <c r="F395" t="s">
        <v>2216</v>
      </c>
      <c r="G395" t="s">
        <v>2038</v>
      </c>
      <c r="H395" t="s">
        <v>2029</v>
      </c>
      <c r="I395" t="s">
        <v>2006</v>
      </c>
      <c r="J395" t="s">
        <v>2056</v>
      </c>
      <c r="K395" t="s">
        <v>2057</v>
      </c>
      <c r="L395">
        <v>2</v>
      </c>
      <c r="M395">
        <v>677</v>
      </c>
      <c r="N395" s="43">
        <v>1354</v>
      </c>
    </row>
    <row r="396" hidden="1" spans="1:14" x14ac:dyDescent="0.25">
      <c r="A396" s="106">
        <v>46189</v>
      </c>
      <c r="B396">
        <v>13881</v>
      </c>
      <c r="C396">
        <v>10768</v>
      </c>
      <c r="E396">
        <v>242</v>
      </c>
      <c r="F396" t="s">
        <v>2217</v>
      </c>
      <c r="G396" t="s">
        <v>2054</v>
      </c>
      <c r="H396" t="s">
        <v>2029</v>
      </c>
      <c r="I396" t="s">
        <v>2006</v>
      </c>
      <c r="J396" t="s">
        <v>2056</v>
      </c>
      <c r="K396" t="s">
        <v>2057</v>
      </c>
      <c r="L396">
        <v>8</v>
      </c>
      <c r="M396">
        <v>677</v>
      </c>
      <c r="N396" s="43">
        <v>5416</v>
      </c>
    </row>
    <row r="397" hidden="1" spans="1:14" x14ac:dyDescent="0.25">
      <c r="A397" s="106">
        <v>46189</v>
      </c>
      <c r="B397">
        <v>13882</v>
      </c>
      <c r="C397">
        <v>10769</v>
      </c>
      <c r="E397">
        <v>242</v>
      </c>
      <c r="F397" t="s">
        <v>2217</v>
      </c>
      <c r="G397" t="s">
        <v>2054</v>
      </c>
      <c r="H397" t="s">
        <v>2029</v>
      </c>
      <c r="I397" t="s">
        <v>2006</v>
      </c>
      <c r="J397" t="s">
        <v>2056</v>
      </c>
      <c r="K397" t="s">
        <v>2057</v>
      </c>
      <c r="L397">
        <v>2</v>
      </c>
      <c r="M397">
        <v>677</v>
      </c>
      <c r="N397" s="43">
        <v>1354</v>
      </c>
    </row>
    <row r="398" hidden="1" spans="1:14" x14ac:dyDescent="0.25">
      <c r="A398" s="106">
        <v>46189</v>
      </c>
      <c r="B398">
        <v>13897</v>
      </c>
      <c r="C398">
        <v>10784</v>
      </c>
      <c r="E398">
        <v>242</v>
      </c>
      <c r="F398" t="s">
        <v>2218</v>
      </c>
      <c r="G398" t="s">
        <v>2063</v>
      </c>
      <c r="H398" t="s">
        <v>2029</v>
      </c>
      <c r="I398" t="s">
        <v>2006</v>
      </c>
      <c r="J398" t="s">
        <v>2056</v>
      </c>
      <c r="K398" t="s">
        <v>2057</v>
      </c>
      <c r="L398">
        <v>8</v>
      </c>
      <c r="M398">
        <v>677</v>
      </c>
      <c r="N398" s="43">
        <v>5416</v>
      </c>
    </row>
    <row r="399" hidden="1" spans="1:14" x14ac:dyDescent="0.25">
      <c r="A399" s="106">
        <v>46189</v>
      </c>
      <c r="B399">
        <v>13898</v>
      </c>
      <c r="C399">
        <v>10785</v>
      </c>
      <c r="E399">
        <v>242</v>
      </c>
      <c r="F399" t="s">
        <v>2218</v>
      </c>
      <c r="G399" t="s">
        <v>2063</v>
      </c>
      <c r="H399" t="s">
        <v>2029</v>
      </c>
      <c r="I399" t="s">
        <v>2006</v>
      </c>
      <c r="J399" t="s">
        <v>2056</v>
      </c>
      <c r="K399" t="s">
        <v>2057</v>
      </c>
      <c r="L399">
        <v>2</v>
      </c>
      <c r="M399">
        <v>677</v>
      </c>
      <c r="N399" s="43">
        <v>1354</v>
      </c>
    </row>
    <row r="400" hidden="1" spans="1:14" x14ac:dyDescent="0.25">
      <c r="A400" s="106">
        <v>46202</v>
      </c>
      <c r="B400">
        <v>14689</v>
      </c>
      <c r="C400">
        <v>11575</v>
      </c>
      <c r="E400">
        <v>242</v>
      </c>
      <c r="F400" t="s">
        <v>2219</v>
      </c>
      <c r="G400" t="s">
        <v>2095</v>
      </c>
      <c r="H400" t="s">
        <v>2029</v>
      </c>
      <c r="I400" t="s">
        <v>2006</v>
      </c>
      <c r="J400" t="s">
        <v>2033</v>
      </c>
      <c r="K400" t="s">
        <v>2034</v>
      </c>
      <c r="L400">
        <v>1</v>
      </c>
      <c r="M400">
        <v>2000</v>
      </c>
      <c r="N400" s="43">
        <v>2000</v>
      </c>
    </row>
    <row r="401" hidden="1" spans="1:14" x14ac:dyDescent="0.25">
      <c r="A401" s="106">
        <v>46202</v>
      </c>
      <c r="B401">
        <v>14689</v>
      </c>
      <c r="C401">
        <v>11575</v>
      </c>
      <c r="E401">
        <v>242</v>
      </c>
      <c r="F401" t="s">
        <v>2219</v>
      </c>
      <c r="G401" t="s">
        <v>2095</v>
      </c>
      <c r="H401" t="s">
        <v>2029</v>
      </c>
      <c r="I401" t="s">
        <v>2006</v>
      </c>
      <c r="J401" t="s">
        <v>2056</v>
      </c>
      <c r="K401" t="s">
        <v>2057</v>
      </c>
      <c r="L401">
        <v>5</v>
      </c>
      <c r="M401">
        <v>677</v>
      </c>
      <c r="N401" s="43">
        <v>3385</v>
      </c>
    </row>
    <row r="402" hidden="1" spans="1:14" x14ac:dyDescent="0.25">
      <c r="A402" s="106">
        <v>46202</v>
      </c>
      <c r="B402">
        <v>14690</v>
      </c>
      <c r="C402">
        <v>11576</v>
      </c>
      <c r="E402">
        <v>242</v>
      </c>
      <c r="F402" t="s">
        <v>2219</v>
      </c>
      <c r="G402" t="s">
        <v>2095</v>
      </c>
      <c r="H402" t="s">
        <v>2029</v>
      </c>
      <c r="I402" t="s">
        <v>2006</v>
      </c>
      <c r="J402" t="s">
        <v>2056</v>
      </c>
      <c r="K402" t="s">
        <v>2057</v>
      </c>
      <c r="L402">
        <v>3</v>
      </c>
      <c r="M402">
        <v>677</v>
      </c>
      <c r="N402" s="43">
        <v>2031</v>
      </c>
    </row>
    <row r="403" hidden="1" spans="1:14" x14ac:dyDescent="0.25">
      <c r="A403" s="106">
        <v>46202</v>
      </c>
      <c r="B403">
        <v>14696</v>
      </c>
      <c r="C403">
        <v>11582</v>
      </c>
      <c r="E403">
        <v>242</v>
      </c>
      <c r="F403" t="s">
        <v>2220</v>
      </c>
      <c r="G403" t="s">
        <v>2221</v>
      </c>
      <c r="H403" t="s">
        <v>2029</v>
      </c>
      <c r="I403" t="s">
        <v>2006</v>
      </c>
      <c r="J403" t="s">
        <v>2056</v>
      </c>
      <c r="K403" t="s">
        <v>2057</v>
      </c>
      <c r="L403">
        <v>5</v>
      </c>
      <c r="M403">
        <v>677</v>
      </c>
      <c r="N403" s="43">
        <v>3385</v>
      </c>
    </row>
    <row r="404" hidden="1" spans="1:14" x14ac:dyDescent="0.25">
      <c r="A404" s="106">
        <v>46202</v>
      </c>
      <c r="B404">
        <v>14697</v>
      </c>
      <c r="C404">
        <v>11583</v>
      </c>
      <c r="E404">
        <v>242</v>
      </c>
      <c r="F404" t="s">
        <v>2220</v>
      </c>
      <c r="G404" t="s">
        <v>2221</v>
      </c>
      <c r="H404" t="s">
        <v>2029</v>
      </c>
      <c r="I404" t="s">
        <v>2006</v>
      </c>
      <c r="J404" t="s">
        <v>2056</v>
      </c>
      <c r="K404" t="s">
        <v>2057</v>
      </c>
      <c r="L404">
        <v>3</v>
      </c>
      <c r="M404">
        <v>677</v>
      </c>
      <c r="N404" s="43">
        <v>2031</v>
      </c>
    </row>
    <row r="405" hidden="1" spans="1:14" x14ac:dyDescent="0.25">
      <c r="A405" s="106">
        <v>46204</v>
      </c>
      <c r="B405">
        <v>14812</v>
      </c>
      <c r="C405">
        <v>11698</v>
      </c>
      <c r="E405">
        <v>242</v>
      </c>
      <c r="F405" t="s">
        <v>2222</v>
      </c>
      <c r="G405" t="s">
        <v>2223</v>
      </c>
      <c r="H405" t="s">
        <v>2131</v>
      </c>
      <c r="I405" t="s">
        <v>2006</v>
      </c>
      <c r="J405" t="s">
        <v>2056</v>
      </c>
      <c r="K405" t="s">
        <v>2057</v>
      </c>
      <c r="L405">
        <v>5</v>
      </c>
      <c r="M405">
        <v>677</v>
      </c>
      <c r="N405" s="43">
        <v>3385</v>
      </c>
    </row>
    <row r="406" hidden="1" spans="1:14" x14ac:dyDescent="0.25">
      <c r="A406" s="106">
        <v>46204</v>
      </c>
      <c r="B406">
        <v>14812</v>
      </c>
      <c r="C406">
        <v>11698</v>
      </c>
      <c r="E406">
        <v>242</v>
      </c>
      <c r="F406" t="s">
        <v>2222</v>
      </c>
      <c r="G406" t="s">
        <v>2223</v>
      </c>
      <c r="H406" t="s">
        <v>2131</v>
      </c>
      <c r="I406" t="s">
        <v>2006</v>
      </c>
      <c r="J406" t="s">
        <v>2033</v>
      </c>
      <c r="K406" t="s">
        <v>2034</v>
      </c>
      <c r="L406">
        <v>1</v>
      </c>
      <c r="M406">
        <v>2000</v>
      </c>
      <c r="N406" s="43">
        <v>2000</v>
      </c>
    </row>
    <row r="407" hidden="1" spans="1:14" x14ac:dyDescent="0.25">
      <c r="A407" s="106">
        <v>46204</v>
      </c>
      <c r="B407">
        <v>14813</v>
      </c>
      <c r="C407">
        <v>11699</v>
      </c>
      <c r="E407">
        <v>242</v>
      </c>
      <c r="F407" t="s">
        <v>2222</v>
      </c>
      <c r="G407" t="s">
        <v>2223</v>
      </c>
      <c r="H407" t="s">
        <v>2131</v>
      </c>
      <c r="I407" t="s">
        <v>2006</v>
      </c>
      <c r="J407" t="s">
        <v>2056</v>
      </c>
      <c r="K407" t="s">
        <v>2057</v>
      </c>
      <c r="L407">
        <v>3</v>
      </c>
      <c r="M407">
        <v>677</v>
      </c>
      <c r="N407" s="43">
        <v>2031</v>
      </c>
    </row>
    <row r="408" hidden="1" spans="1:14" x14ac:dyDescent="0.25">
      <c r="A408" s="106">
        <v>46204</v>
      </c>
      <c r="B408">
        <v>14820</v>
      </c>
      <c r="C408">
        <v>11706</v>
      </c>
      <c r="E408">
        <v>242</v>
      </c>
      <c r="F408" t="s">
        <v>2224</v>
      </c>
      <c r="G408" t="s">
        <v>2025</v>
      </c>
      <c r="H408" t="s">
        <v>2131</v>
      </c>
      <c r="I408" t="s">
        <v>2006</v>
      </c>
      <c r="J408" t="s">
        <v>2056</v>
      </c>
      <c r="K408" t="s">
        <v>2057</v>
      </c>
      <c r="L408">
        <v>5</v>
      </c>
      <c r="M408">
        <v>677</v>
      </c>
      <c r="N408" s="43">
        <v>3385</v>
      </c>
    </row>
    <row r="409" hidden="1" spans="1:14" x14ac:dyDescent="0.25">
      <c r="A409" s="106">
        <v>46204</v>
      </c>
      <c r="B409">
        <v>14821</v>
      </c>
      <c r="C409">
        <v>11707</v>
      </c>
      <c r="E409">
        <v>242</v>
      </c>
      <c r="F409" t="s">
        <v>2224</v>
      </c>
      <c r="G409" t="s">
        <v>2025</v>
      </c>
      <c r="H409" t="s">
        <v>2131</v>
      </c>
      <c r="I409" t="s">
        <v>2006</v>
      </c>
      <c r="J409" t="s">
        <v>2056</v>
      </c>
      <c r="K409" t="s">
        <v>2057</v>
      </c>
      <c r="L409">
        <v>3</v>
      </c>
      <c r="M409">
        <v>677</v>
      </c>
      <c r="N409" s="43">
        <v>2031</v>
      </c>
    </row>
    <row r="410" hidden="1" spans="1:14" x14ac:dyDescent="0.25">
      <c r="A410" s="106">
        <v>46204</v>
      </c>
      <c r="B410">
        <v>14830</v>
      </c>
      <c r="C410">
        <v>11716</v>
      </c>
      <c r="E410">
        <v>242</v>
      </c>
      <c r="F410" t="s">
        <v>2225</v>
      </c>
      <c r="G410" t="s">
        <v>2095</v>
      </c>
      <c r="H410" t="s">
        <v>2131</v>
      </c>
      <c r="I410" t="s">
        <v>2006</v>
      </c>
      <c r="J410" t="s">
        <v>2056</v>
      </c>
      <c r="K410" t="s">
        <v>2057</v>
      </c>
      <c r="L410">
        <v>5</v>
      </c>
      <c r="M410">
        <v>677</v>
      </c>
      <c r="N410" s="43">
        <v>3385</v>
      </c>
    </row>
    <row r="411" hidden="1" spans="1:14" x14ac:dyDescent="0.25">
      <c r="A411" s="106">
        <v>46204</v>
      </c>
      <c r="B411">
        <v>14831</v>
      </c>
      <c r="C411">
        <v>11717</v>
      </c>
      <c r="E411">
        <v>242</v>
      </c>
      <c r="F411" t="s">
        <v>2225</v>
      </c>
      <c r="G411" t="s">
        <v>2095</v>
      </c>
      <c r="H411" t="s">
        <v>2131</v>
      </c>
      <c r="I411" t="s">
        <v>2006</v>
      </c>
      <c r="J411" t="s">
        <v>2056</v>
      </c>
      <c r="K411" t="s">
        <v>2057</v>
      </c>
      <c r="L411">
        <v>3</v>
      </c>
      <c r="M411">
        <v>677</v>
      </c>
      <c r="N411" s="43">
        <v>2031</v>
      </c>
    </row>
    <row r="412" hidden="1" spans="1:14" x14ac:dyDescent="0.25">
      <c r="A412" s="106">
        <v>46204</v>
      </c>
      <c r="B412">
        <v>14836</v>
      </c>
      <c r="C412">
        <v>11722</v>
      </c>
      <c r="E412">
        <v>242</v>
      </c>
      <c r="F412" t="s">
        <v>2226</v>
      </c>
      <c r="G412" t="s">
        <v>2027</v>
      </c>
      <c r="H412" t="s">
        <v>2131</v>
      </c>
      <c r="I412" t="s">
        <v>2006</v>
      </c>
      <c r="J412" t="s">
        <v>2056</v>
      </c>
      <c r="K412" t="s">
        <v>2057</v>
      </c>
      <c r="L412">
        <v>5</v>
      </c>
      <c r="M412">
        <v>677</v>
      </c>
      <c r="N412" s="43">
        <v>3385</v>
      </c>
    </row>
    <row r="413" hidden="1" spans="1:14" x14ac:dyDescent="0.25">
      <c r="A413" s="106">
        <v>46204</v>
      </c>
      <c r="B413">
        <v>14837</v>
      </c>
      <c r="C413">
        <v>11723</v>
      </c>
      <c r="E413">
        <v>242</v>
      </c>
      <c r="F413" t="s">
        <v>2226</v>
      </c>
      <c r="G413" t="s">
        <v>2027</v>
      </c>
      <c r="H413" t="s">
        <v>2131</v>
      </c>
      <c r="I413" t="s">
        <v>2006</v>
      </c>
      <c r="J413" t="s">
        <v>2056</v>
      </c>
      <c r="K413" t="s">
        <v>2057</v>
      </c>
      <c r="L413">
        <v>3</v>
      </c>
      <c r="M413">
        <v>677</v>
      </c>
      <c r="N413" s="43">
        <v>2031</v>
      </c>
    </row>
    <row r="414" hidden="1" spans="1:14" x14ac:dyDescent="0.25">
      <c r="A414" s="106">
        <v>46204</v>
      </c>
      <c r="B414">
        <v>14848</v>
      </c>
      <c r="C414">
        <v>11734</v>
      </c>
      <c r="E414">
        <v>242</v>
      </c>
      <c r="F414" t="s">
        <v>2227</v>
      </c>
      <c r="G414" t="s">
        <v>2017</v>
      </c>
      <c r="H414" t="s">
        <v>2131</v>
      </c>
      <c r="I414" t="s">
        <v>2006</v>
      </c>
      <c r="J414" t="s">
        <v>2056</v>
      </c>
      <c r="K414" t="s">
        <v>2057</v>
      </c>
      <c r="L414">
        <v>5</v>
      </c>
      <c r="M414">
        <v>677</v>
      </c>
      <c r="N414" s="43">
        <v>3385</v>
      </c>
    </row>
    <row r="415" hidden="1" spans="1:14" x14ac:dyDescent="0.25">
      <c r="A415" s="106">
        <v>46211</v>
      </c>
      <c r="B415">
        <v>15230</v>
      </c>
      <c r="C415">
        <v>12115</v>
      </c>
      <c r="E415">
        <v>242</v>
      </c>
      <c r="F415" t="s">
        <v>2228</v>
      </c>
      <c r="G415" t="s">
        <v>2229</v>
      </c>
      <c r="H415" t="s">
        <v>2131</v>
      </c>
      <c r="I415" t="s">
        <v>2006</v>
      </c>
      <c r="J415" t="s">
        <v>2230</v>
      </c>
      <c r="K415" t="s">
        <v>2231</v>
      </c>
      <c r="L415">
        <v>5</v>
      </c>
      <c r="M415">
        <v>677</v>
      </c>
      <c r="N415" s="43">
        <v>3385</v>
      </c>
    </row>
    <row r="416" hidden="1" spans="1:14" x14ac:dyDescent="0.25">
      <c r="A416" s="106">
        <v>46211</v>
      </c>
      <c r="B416">
        <v>15230</v>
      </c>
      <c r="C416">
        <v>12115</v>
      </c>
      <c r="E416">
        <v>242</v>
      </c>
      <c r="F416" t="s">
        <v>2228</v>
      </c>
      <c r="G416" t="s">
        <v>2229</v>
      </c>
      <c r="H416" t="s">
        <v>2131</v>
      </c>
      <c r="I416" t="s">
        <v>2006</v>
      </c>
      <c r="J416" t="s">
        <v>2033</v>
      </c>
      <c r="K416" t="s">
        <v>2034</v>
      </c>
      <c r="L416">
        <v>1</v>
      </c>
      <c r="M416">
        <v>2000</v>
      </c>
      <c r="N416" s="43">
        <v>2000</v>
      </c>
    </row>
    <row r="417" hidden="1" spans="1:14" x14ac:dyDescent="0.25">
      <c r="A417" s="106">
        <v>46211</v>
      </c>
      <c r="B417">
        <v>15231</v>
      </c>
      <c r="C417">
        <v>12116</v>
      </c>
      <c r="E417">
        <v>242</v>
      </c>
      <c r="F417" t="s">
        <v>2228</v>
      </c>
      <c r="G417" t="s">
        <v>2229</v>
      </c>
      <c r="H417" t="s">
        <v>2131</v>
      </c>
      <c r="I417" t="s">
        <v>2006</v>
      </c>
      <c r="J417" t="s">
        <v>2230</v>
      </c>
      <c r="K417" t="s">
        <v>2231</v>
      </c>
      <c r="L417">
        <v>3</v>
      </c>
      <c r="M417">
        <v>677</v>
      </c>
      <c r="N417" s="43">
        <v>2031</v>
      </c>
    </row>
    <row r="418" hidden="1" spans="1:14" x14ac:dyDescent="0.25">
      <c r="A418" s="106">
        <v>46211</v>
      </c>
      <c r="B418">
        <v>15256</v>
      </c>
      <c r="C418">
        <v>12140</v>
      </c>
      <c r="E418">
        <v>242</v>
      </c>
      <c r="F418" t="s">
        <v>2232</v>
      </c>
      <c r="G418" t="s">
        <v>2036</v>
      </c>
      <c r="H418" t="s">
        <v>2131</v>
      </c>
      <c r="I418" t="s">
        <v>2006</v>
      </c>
      <c r="J418" t="s">
        <v>2230</v>
      </c>
      <c r="K418" t="s">
        <v>2231</v>
      </c>
      <c r="L418">
        <v>3</v>
      </c>
      <c r="M418">
        <v>677</v>
      </c>
      <c r="N418" s="43">
        <v>2031</v>
      </c>
    </row>
    <row r="419" hidden="1" spans="1:14" x14ac:dyDescent="0.25">
      <c r="A419" s="106">
        <v>46262</v>
      </c>
      <c r="B419">
        <v>17709</v>
      </c>
      <c r="C419">
        <v>14580</v>
      </c>
      <c r="D419" t="s">
        <v>2233</v>
      </c>
      <c r="E419">
        <v>506</v>
      </c>
      <c r="F419" t="s">
        <v>2234</v>
      </c>
      <c r="G419" t="s">
        <v>2185</v>
      </c>
      <c r="H419" t="s">
        <v>2131</v>
      </c>
      <c r="I419" t="s">
        <v>2006</v>
      </c>
      <c r="J419" t="s">
        <v>2235</v>
      </c>
      <c r="K419" t="s">
        <v>2236</v>
      </c>
      <c r="L419">
        <v>5</v>
      </c>
      <c r="M419">
        <v>590</v>
      </c>
      <c r="N419" s="43">
        <v>2950</v>
      </c>
    </row>
    <row r="420" hidden="1" spans="1:14" x14ac:dyDescent="0.25">
      <c r="A420" s="106">
        <v>46262</v>
      </c>
      <c r="B420">
        <v>17709</v>
      </c>
      <c r="C420">
        <v>14580</v>
      </c>
      <c r="D420" t="s">
        <v>2233</v>
      </c>
      <c r="E420">
        <v>506</v>
      </c>
      <c r="F420" t="s">
        <v>2234</v>
      </c>
      <c r="G420" t="s">
        <v>2185</v>
      </c>
      <c r="H420" t="s">
        <v>2131</v>
      </c>
      <c r="I420" t="s">
        <v>2006</v>
      </c>
      <c r="J420" t="s">
        <v>2033</v>
      </c>
      <c r="K420" t="s">
        <v>2034</v>
      </c>
      <c r="L420">
        <v>1</v>
      </c>
      <c r="M420">
        <v>666.66</v>
      </c>
      <c r="N420" s="43">
        <v>666.66</v>
      </c>
    </row>
    <row r="421" hidden="1" spans="1:14" x14ac:dyDescent="0.25">
      <c r="A421" s="106">
        <v>46262</v>
      </c>
      <c r="B421">
        <v>17710</v>
      </c>
      <c r="C421">
        <v>14581</v>
      </c>
      <c r="D421" t="s">
        <v>2233</v>
      </c>
      <c r="E421">
        <v>506</v>
      </c>
      <c r="F421" t="s">
        <v>2234</v>
      </c>
      <c r="G421" t="s">
        <v>2185</v>
      </c>
      <c r="H421" t="s">
        <v>2131</v>
      </c>
      <c r="I421" t="s">
        <v>2006</v>
      </c>
      <c r="J421" t="s">
        <v>2235</v>
      </c>
      <c r="K421" t="s">
        <v>2236</v>
      </c>
      <c r="L421">
        <v>3</v>
      </c>
      <c r="M421">
        <v>590</v>
      </c>
      <c r="N421" s="43">
        <v>1770</v>
      </c>
    </row>
    <row r="422" hidden="1" spans="1:14" x14ac:dyDescent="0.25">
      <c r="A422" s="106">
        <v>46262</v>
      </c>
      <c r="B422">
        <v>17721</v>
      </c>
      <c r="C422">
        <v>14592</v>
      </c>
      <c r="D422" t="s">
        <v>2233</v>
      </c>
      <c r="E422">
        <v>506</v>
      </c>
      <c r="F422" t="s">
        <v>2237</v>
      </c>
      <c r="G422" t="s">
        <v>2054</v>
      </c>
      <c r="H422" t="s">
        <v>2131</v>
      </c>
      <c r="I422" t="s">
        <v>2006</v>
      </c>
      <c r="J422" t="s">
        <v>2235</v>
      </c>
      <c r="K422" t="s">
        <v>2236</v>
      </c>
      <c r="L422">
        <v>8</v>
      </c>
      <c r="M422">
        <v>590</v>
      </c>
      <c r="N422" s="43">
        <v>4720</v>
      </c>
    </row>
    <row r="423" hidden="1" spans="1:14" x14ac:dyDescent="0.25">
      <c r="A423" s="106">
        <v>46262</v>
      </c>
      <c r="B423">
        <v>17722</v>
      </c>
      <c r="C423">
        <v>14593</v>
      </c>
      <c r="D423" t="s">
        <v>2233</v>
      </c>
      <c r="E423">
        <v>506</v>
      </c>
      <c r="F423" t="s">
        <v>2237</v>
      </c>
      <c r="G423" t="s">
        <v>2054</v>
      </c>
      <c r="H423" t="s">
        <v>2131</v>
      </c>
      <c r="I423" t="s">
        <v>2006</v>
      </c>
      <c r="J423" t="s">
        <v>2235</v>
      </c>
      <c r="K423" t="s">
        <v>2236</v>
      </c>
      <c r="L423">
        <v>2</v>
      </c>
      <c r="M423">
        <v>590</v>
      </c>
      <c r="N423" s="43">
        <v>1180</v>
      </c>
    </row>
    <row r="424" hidden="1" spans="1:14" x14ac:dyDescent="0.25">
      <c r="A424" s="106">
        <v>46262</v>
      </c>
      <c r="B424">
        <v>17733</v>
      </c>
      <c r="C424">
        <v>14604</v>
      </c>
      <c r="D424" t="s">
        <v>2233</v>
      </c>
      <c r="E424">
        <v>506</v>
      </c>
      <c r="F424" t="s">
        <v>2238</v>
      </c>
      <c r="G424" t="s">
        <v>2223</v>
      </c>
      <c r="H424" t="s">
        <v>2131</v>
      </c>
      <c r="I424" t="s">
        <v>2006</v>
      </c>
      <c r="J424" t="s">
        <v>2235</v>
      </c>
      <c r="K424" t="s">
        <v>2236</v>
      </c>
      <c r="L424">
        <v>5</v>
      </c>
      <c r="M424">
        <v>590</v>
      </c>
      <c r="N424" s="43">
        <v>2950</v>
      </c>
    </row>
    <row r="425" hidden="1" spans="1:14" x14ac:dyDescent="0.25">
      <c r="A425" s="106">
        <v>46262</v>
      </c>
      <c r="B425">
        <v>17734</v>
      </c>
      <c r="C425">
        <v>14605</v>
      </c>
      <c r="D425" t="s">
        <v>2233</v>
      </c>
      <c r="E425">
        <v>506</v>
      </c>
      <c r="F425" t="s">
        <v>2238</v>
      </c>
      <c r="G425" t="s">
        <v>2223</v>
      </c>
      <c r="H425" t="s">
        <v>2131</v>
      </c>
      <c r="I425" t="s">
        <v>2006</v>
      </c>
      <c r="J425" t="s">
        <v>2235</v>
      </c>
      <c r="K425" t="s">
        <v>2236</v>
      </c>
      <c r="L425">
        <v>3</v>
      </c>
      <c r="M425">
        <v>590</v>
      </c>
      <c r="N425" s="43">
        <v>1770</v>
      </c>
    </row>
    <row r="426" hidden="1" spans="1:14" x14ac:dyDescent="0.25">
      <c r="A426" s="106">
        <v>46262</v>
      </c>
      <c r="B426">
        <v>17735</v>
      </c>
      <c r="C426">
        <v>14606</v>
      </c>
      <c r="D426" t="s">
        <v>2233</v>
      </c>
      <c r="E426">
        <v>506</v>
      </c>
      <c r="F426" t="s">
        <v>2239</v>
      </c>
      <c r="G426" t="s">
        <v>2185</v>
      </c>
      <c r="H426" t="s">
        <v>2131</v>
      </c>
      <c r="I426" t="s">
        <v>2006</v>
      </c>
      <c r="J426" t="s">
        <v>2235</v>
      </c>
      <c r="K426" t="s">
        <v>2236</v>
      </c>
      <c r="L426">
        <v>5</v>
      </c>
      <c r="M426">
        <v>590</v>
      </c>
      <c r="N426" s="43">
        <v>2950</v>
      </c>
    </row>
    <row r="427" hidden="1" spans="1:14" x14ac:dyDescent="0.25">
      <c r="A427" s="106">
        <v>46262</v>
      </c>
      <c r="B427">
        <v>17735</v>
      </c>
      <c r="C427">
        <v>14606</v>
      </c>
      <c r="D427" t="s">
        <v>2233</v>
      </c>
      <c r="E427">
        <v>506</v>
      </c>
      <c r="F427" t="s">
        <v>2239</v>
      </c>
      <c r="G427" t="s">
        <v>2185</v>
      </c>
      <c r="H427" t="s">
        <v>2131</v>
      </c>
      <c r="I427" t="s">
        <v>2006</v>
      </c>
      <c r="J427" t="s">
        <v>2033</v>
      </c>
      <c r="K427" t="s">
        <v>2034</v>
      </c>
      <c r="L427">
        <v>1</v>
      </c>
      <c r="M427">
        <v>666.66</v>
      </c>
      <c r="N427" s="43">
        <v>666.66</v>
      </c>
    </row>
    <row r="428" hidden="1" spans="1:14" x14ac:dyDescent="0.25">
      <c r="A428" s="106">
        <v>46262</v>
      </c>
      <c r="B428">
        <v>17736</v>
      </c>
      <c r="C428">
        <v>14607</v>
      </c>
      <c r="D428" t="s">
        <v>2233</v>
      </c>
      <c r="E428">
        <v>506</v>
      </c>
      <c r="F428" t="s">
        <v>2239</v>
      </c>
      <c r="G428" t="s">
        <v>2185</v>
      </c>
      <c r="H428" t="s">
        <v>2131</v>
      </c>
      <c r="I428" t="s">
        <v>2006</v>
      </c>
      <c r="J428" t="s">
        <v>2033</v>
      </c>
      <c r="K428" t="s">
        <v>2034</v>
      </c>
      <c r="L428">
        <v>1</v>
      </c>
      <c r="M428">
        <v>666.68</v>
      </c>
      <c r="N428" s="43">
        <v>666.68</v>
      </c>
    </row>
    <row r="429" hidden="1" spans="1:14" x14ac:dyDescent="0.25">
      <c r="A429" s="106">
        <v>46262</v>
      </c>
      <c r="B429">
        <v>17736</v>
      </c>
      <c r="C429">
        <v>14607</v>
      </c>
      <c r="D429" t="s">
        <v>2233</v>
      </c>
      <c r="E429">
        <v>506</v>
      </c>
      <c r="F429" t="s">
        <v>2239</v>
      </c>
      <c r="G429" t="s">
        <v>2185</v>
      </c>
      <c r="H429" t="s">
        <v>2131</v>
      </c>
      <c r="I429" t="s">
        <v>2006</v>
      </c>
      <c r="J429" t="s">
        <v>2235</v>
      </c>
      <c r="K429" t="s">
        <v>2236</v>
      </c>
      <c r="L429">
        <v>3</v>
      </c>
      <c r="M429">
        <v>590</v>
      </c>
      <c r="N429" s="43">
        <v>1770</v>
      </c>
    </row>
    <row r="430" spans="1:14" x14ac:dyDescent="0.25">
      <c r="A430" s="106">
        <v>46280</v>
      </c>
      <c r="B430">
        <v>18465</v>
      </c>
      <c r="C430">
        <v>15327</v>
      </c>
      <c r="E430">
        <v>242</v>
      </c>
      <c r="F430" t="s">
        <v>2240</v>
      </c>
      <c r="G430" t="s">
        <v>2241</v>
      </c>
      <c r="I430" t="s">
        <v>2006</v>
      </c>
      <c r="J430" t="s">
        <v>2242</v>
      </c>
      <c r="K430" t="s">
        <v>2243</v>
      </c>
      <c r="L430">
        <v>5</v>
      </c>
      <c r="M430">
        <v>530</v>
      </c>
      <c r="N430" s="43">
        <v>2650</v>
      </c>
    </row>
    <row r="431" spans="1:14" x14ac:dyDescent="0.25">
      <c r="A431" s="106">
        <v>46280</v>
      </c>
      <c r="B431">
        <v>18466</v>
      </c>
      <c r="C431">
        <v>15328</v>
      </c>
      <c r="E431">
        <v>242</v>
      </c>
      <c r="F431" t="s">
        <v>2240</v>
      </c>
      <c r="G431" t="s">
        <v>2241</v>
      </c>
      <c r="I431" t="s">
        <v>2006</v>
      </c>
      <c r="J431" t="s">
        <v>2242</v>
      </c>
      <c r="K431" t="s">
        <v>2243</v>
      </c>
      <c r="L431">
        <v>3</v>
      </c>
      <c r="M431">
        <v>530</v>
      </c>
      <c r="N431" s="43">
        <v>1590</v>
      </c>
    </row>
    <row r="432" spans="1:14" x14ac:dyDescent="0.25">
      <c r="A432" s="106">
        <v>46281</v>
      </c>
      <c r="B432">
        <v>18539</v>
      </c>
      <c r="C432">
        <v>15398</v>
      </c>
      <c r="E432">
        <v>242</v>
      </c>
      <c r="F432" t="s">
        <v>2244</v>
      </c>
      <c r="G432" t="s">
        <v>2221</v>
      </c>
      <c r="I432" t="s">
        <v>2006</v>
      </c>
      <c r="J432" t="s">
        <v>2242</v>
      </c>
      <c r="K432" t="s">
        <v>2243</v>
      </c>
      <c r="L432">
        <v>5</v>
      </c>
      <c r="M432">
        <v>530</v>
      </c>
      <c r="N432" s="43">
        <v>2650</v>
      </c>
    </row>
    <row r="433" spans="1:14" x14ac:dyDescent="0.25">
      <c r="A433" s="106">
        <v>46281</v>
      </c>
      <c r="B433">
        <v>18540</v>
      </c>
      <c r="C433">
        <v>15399</v>
      </c>
      <c r="E433">
        <v>242</v>
      </c>
      <c r="F433" t="s">
        <v>2244</v>
      </c>
      <c r="G433" t="s">
        <v>2221</v>
      </c>
      <c r="I433" t="s">
        <v>2006</v>
      </c>
      <c r="J433" t="s">
        <v>2242</v>
      </c>
      <c r="K433" t="s">
        <v>2243</v>
      </c>
      <c r="L433">
        <v>3</v>
      </c>
      <c r="M433">
        <v>530</v>
      </c>
      <c r="N433" s="43">
        <v>1590</v>
      </c>
    </row>
    <row r="434" spans="1:14" x14ac:dyDescent="0.25">
      <c r="A434" s="106">
        <v>46282</v>
      </c>
      <c r="B434">
        <v>18598</v>
      </c>
      <c r="C434">
        <v>15452</v>
      </c>
      <c r="E434">
        <v>242</v>
      </c>
      <c r="F434" t="s">
        <v>2245</v>
      </c>
      <c r="G434" t="s">
        <v>2221</v>
      </c>
      <c r="I434" t="s">
        <v>2006</v>
      </c>
      <c r="J434" t="s">
        <v>2242</v>
      </c>
      <c r="K434" t="s">
        <v>2243</v>
      </c>
      <c r="L434">
        <v>5</v>
      </c>
      <c r="M434">
        <v>530</v>
      </c>
      <c r="N434" s="43">
        <v>2650</v>
      </c>
    </row>
    <row r="435" spans="1:14" x14ac:dyDescent="0.25">
      <c r="A435" s="106">
        <v>46282</v>
      </c>
      <c r="B435">
        <v>18599</v>
      </c>
      <c r="C435">
        <v>15453</v>
      </c>
      <c r="E435">
        <v>242</v>
      </c>
      <c r="F435" t="s">
        <v>2245</v>
      </c>
      <c r="G435" t="s">
        <v>2221</v>
      </c>
      <c r="I435" t="s">
        <v>2006</v>
      </c>
      <c r="J435" t="s">
        <v>2242</v>
      </c>
      <c r="K435" t="s">
        <v>2243</v>
      </c>
      <c r="L435">
        <v>3</v>
      </c>
      <c r="M435">
        <v>530</v>
      </c>
      <c r="N435" s="43">
        <v>1590</v>
      </c>
    </row>
    <row r="436" spans="1:14" x14ac:dyDescent="0.25">
      <c r="A436" s="106">
        <v>46283</v>
      </c>
      <c r="B436">
        <v>18663</v>
      </c>
      <c r="C436">
        <v>15513</v>
      </c>
      <c r="E436">
        <v>242</v>
      </c>
      <c r="F436" t="s">
        <v>2246</v>
      </c>
      <c r="G436" t="s">
        <v>2241</v>
      </c>
      <c r="I436" t="s">
        <v>2006</v>
      </c>
      <c r="J436" t="s">
        <v>2242</v>
      </c>
      <c r="K436" t="s">
        <v>2243</v>
      </c>
      <c r="L436">
        <v>5</v>
      </c>
      <c r="M436">
        <v>530</v>
      </c>
      <c r="N436" s="43">
        <v>2650</v>
      </c>
    </row>
    <row r="437" spans="1:14" x14ac:dyDescent="0.25">
      <c r="A437" s="106">
        <v>46283</v>
      </c>
      <c r="B437">
        <v>18664</v>
      </c>
      <c r="C437">
        <v>15514</v>
      </c>
      <c r="E437">
        <v>242</v>
      </c>
      <c r="F437" t="s">
        <v>2246</v>
      </c>
      <c r="G437" t="s">
        <v>2241</v>
      </c>
      <c r="I437" t="s">
        <v>2006</v>
      </c>
      <c r="J437" t="s">
        <v>2242</v>
      </c>
      <c r="K437" t="s">
        <v>2243</v>
      </c>
      <c r="L437">
        <v>2</v>
      </c>
      <c r="M437">
        <v>530</v>
      </c>
      <c r="N437" s="43">
        <v>1060</v>
      </c>
    </row>
    <row r="438" spans="1:14" x14ac:dyDescent="0.25">
      <c r="A438" s="106">
        <v>46283</v>
      </c>
      <c r="B438">
        <v>18669</v>
      </c>
      <c r="C438">
        <v>15519</v>
      </c>
      <c r="E438">
        <v>242</v>
      </c>
      <c r="F438" t="s">
        <v>2247</v>
      </c>
      <c r="G438" t="s">
        <v>2185</v>
      </c>
      <c r="I438" t="s">
        <v>2006</v>
      </c>
      <c r="J438" t="s">
        <v>2242</v>
      </c>
      <c r="K438" t="s">
        <v>2243</v>
      </c>
      <c r="L438">
        <v>5</v>
      </c>
      <c r="M438">
        <v>530</v>
      </c>
      <c r="N438" s="43">
        <v>2650</v>
      </c>
    </row>
    <row r="439" spans="1:14" x14ac:dyDescent="0.25">
      <c r="A439" s="106">
        <v>46283</v>
      </c>
      <c r="B439">
        <v>18670</v>
      </c>
      <c r="C439">
        <v>15520</v>
      </c>
      <c r="E439">
        <v>242</v>
      </c>
      <c r="F439" t="s">
        <v>2247</v>
      </c>
      <c r="G439" t="s">
        <v>2185</v>
      </c>
      <c r="I439" t="s">
        <v>2006</v>
      </c>
      <c r="J439" t="s">
        <v>2242</v>
      </c>
      <c r="K439" t="s">
        <v>2243</v>
      </c>
      <c r="L439">
        <v>2</v>
      </c>
      <c r="M439">
        <v>530</v>
      </c>
      <c r="N439" s="43">
        <v>1060</v>
      </c>
    </row>
    <row r="440" spans="1:14" x14ac:dyDescent="0.25">
      <c r="A440" s="106">
        <v>46286</v>
      </c>
      <c r="B440">
        <v>18757</v>
      </c>
      <c r="C440">
        <v>15604</v>
      </c>
      <c r="E440">
        <v>242</v>
      </c>
      <c r="F440" t="s">
        <v>2248</v>
      </c>
      <c r="G440" t="s">
        <v>2017</v>
      </c>
      <c r="I440" t="s">
        <v>2006</v>
      </c>
      <c r="J440" t="s">
        <v>2242</v>
      </c>
      <c r="K440" t="s">
        <v>2243</v>
      </c>
      <c r="L440">
        <v>5</v>
      </c>
      <c r="M440">
        <v>530</v>
      </c>
      <c r="N440" s="43">
        <v>2650</v>
      </c>
    </row>
    <row r="441" spans="1:14" x14ac:dyDescent="0.25">
      <c r="A441" s="106">
        <v>46286</v>
      </c>
      <c r="B441">
        <v>18758</v>
      </c>
      <c r="C441">
        <v>15605</v>
      </c>
      <c r="E441">
        <v>242</v>
      </c>
      <c r="F441" t="s">
        <v>2248</v>
      </c>
      <c r="G441" t="s">
        <v>2017</v>
      </c>
      <c r="I441" t="s">
        <v>2006</v>
      </c>
      <c r="J441" t="s">
        <v>2242</v>
      </c>
      <c r="K441" t="s">
        <v>2243</v>
      </c>
      <c r="L441">
        <v>3</v>
      </c>
      <c r="M441">
        <v>530</v>
      </c>
      <c r="N441" s="43">
        <v>1590</v>
      </c>
    </row>
    <row r="442" spans="1:14" x14ac:dyDescent="0.25">
      <c r="A442" s="106">
        <v>46287</v>
      </c>
      <c r="B442">
        <v>18810</v>
      </c>
      <c r="C442">
        <v>15657</v>
      </c>
      <c r="E442">
        <v>242</v>
      </c>
      <c r="F442" t="s">
        <v>2249</v>
      </c>
      <c r="G442" t="s">
        <v>2017</v>
      </c>
      <c r="I442" t="s">
        <v>2006</v>
      </c>
      <c r="J442" t="s">
        <v>2242</v>
      </c>
      <c r="K442" t="s">
        <v>2243</v>
      </c>
      <c r="L442">
        <v>5</v>
      </c>
      <c r="M442">
        <v>530</v>
      </c>
      <c r="N442" s="43">
        <v>2650</v>
      </c>
    </row>
    <row r="443" spans="1:14" x14ac:dyDescent="0.25">
      <c r="A443" s="106">
        <v>46287</v>
      </c>
      <c r="B443">
        <v>18811</v>
      </c>
      <c r="C443">
        <v>15658</v>
      </c>
      <c r="E443">
        <v>242</v>
      </c>
      <c r="F443" t="s">
        <v>2249</v>
      </c>
      <c r="G443" t="s">
        <v>2017</v>
      </c>
      <c r="I443" t="s">
        <v>2006</v>
      </c>
      <c r="J443" t="s">
        <v>2242</v>
      </c>
      <c r="K443" t="s">
        <v>2243</v>
      </c>
      <c r="L443">
        <v>3</v>
      </c>
      <c r="M443">
        <v>530</v>
      </c>
      <c r="N443" s="43">
        <v>1590</v>
      </c>
    </row>
    <row r="444" spans="1:14" x14ac:dyDescent="0.25">
      <c r="A444" s="106">
        <v>46288</v>
      </c>
      <c r="B444">
        <v>18854</v>
      </c>
      <c r="C444">
        <v>15696</v>
      </c>
      <c r="E444">
        <v>242</v>
      </c>
      <c r="F444" t="s">
        <v>2123</v>
      </c>
      <c r="G444" t="s">
        <v>2241</v>
      </c>
      <c r="I444" t="s">
        <v>2006</v>
      </c>
      <c r="J444" t="s">
        <v>2242</v>
      </c>
      <c r="K444" t="s">
        <v>2243</v>
      </c>
      <c r="L444">
        <v>5</v>
      </c>
      <c r="M444">
        <v>530</v>
      </c>
      <c r="N444" s="43">
        <v>2650</v>
      </c>
    </row>
    <row r="445" spans="1:14" x14ac:dyDescent="0.25">
      <c r="A445" s="106">
        <v>46288</v>
      </c>
      <c r="B445">
        <v>18855</v>
      </c>
      <c r="C445">
        <v>15697</v>
      </c>
      <c r="E445">
        <v>242</v>
      </c>
      <c r="F445" t="s">
        <v>2123</v>
      </c>
      <c r="G445" t="s">
        <v>2241</v>
      </c>
      <c r="I445" t="s">
        <v>2006</v>
      </c>
      <c r="J445" t="s">
        <v>2242</v>
      </c>
      <c r="K445" t="s">
        <v>2243</v>
      </c>
      <c r="L445">
        <v>2</v>
      </c>
      <c r="M445">
        <v>530</v>
      </c>
      <c r="N445" s="43">
        <v>1060</v>
      </c>
    </row>
    <row r="446" spans="1:14" x14ac:dyDescent="0.25">
      <c r="A446" s="106">
        <v>46288</v>
      </c>
      <c r="B446">
        <v>18856</v>
      </c>
      <c r="C446">
        <v>15698</v>
      </c>
      <c r="E446">
        <v>242</v>
      </c>
      <c r="F446" t="s">
        <v>2250</v>
      </c>
      <c r="G446" t="s">
        <v>2251</v>
      </c>
      <c r="I446" t="s">
        <v>2006</v>
      </c>
      <c r="J446" t="s">
        <v>2242</v>
      </c>
      <c r="K446" t="s">
        <v>2243</v>
      </c>
      <c r="L446">
        <v>5</v>
      </c>
      <c r="M446">
        <v>530</v>
      </c>
      <c r="N446" s="43">
        <v>2650</v>
      </c>
    </row>
    <row r="447" spans="1:14" x14ac:dyDescent="0.25">
      <c r="A447" s="106">
        <v>46288</v>
      </c>
      <c r="B447">
        <v>18857</v>
      </c>
      <c r="C447">
        <v>15699</v>
      </c>
      <c r="E447">
        <v>242</v>
      </c>
      <c r="F447" t="s">
        <v>2250</v>
      </c>
      <c r="G447" t="s">
        <v>2251</v>
      </c>
      <c r="I447" t="s">
        <v>2006</v>
      </c>
      <c r="J447" t="s">
        <v>2242</v>
      </c>
      <c r="K447" t="s">
        <v>2243</v>
      </c>
      <c r="L447">
        <v>2</v>
      </c>
      <c r="M447">
        <v>530</v>
      </c>
      <c r="N447" s="43">
        <v>1060</v>
      </c>
    </row>
    <row r="448" spans="1:14" x14ac:dyDescent="0.25">
      <c r="A448" s="106">
        <v>46289</v>
      </c>
      <c r="B448">
        <v>18926</v>
      </c>
      <c r="C448">
        <v>15762</v>
      </c>
      <c r="E448">
        <v>242</v>
      </c>
      <c r="F448" t="s">
        <v>2252</v>
      </c>
      <c r="G448" t="s">
        <v>2221</v>
      </c>
      <c r="I448" t="s">
        <v>2006</v>
      </c>
      <c r="J448" t="s">
        <v>2242</v>
      </c>
      <c r="K448" t="s">
        <v>2243</v>
      </c>
      <c r="L448">
        <v>5</v>
      </c>
      <c r="M448">
        <v>530</v>
      </c>
      <c r="N448" s="43">
        <v>2650</v>
      </c>
    </row>
    <row r="449" spans="1:14" x14ac:dyDescent="0.25">
      <c r="A449" s="106">
        <v>46289</v>
      </c>
      <c r="B449">
        <v>18927</v>
      </c>
      <c r="C449">
        <v>15763</v>
      </c>
      <c r="E449">
        <v>242</v>
      </c>
      <c r="F449" t="s">
        <v>2252</v>
      </c>
      <c r="G449" t="s">
        <v>2221</v>
      </c>
      <c r="I449" t="s">
        <v>2006</v>
      </c>
      <c r="J449" t="s">
        <v>2242</v>
      </c>
      <c r="K449" t="s">
        <v>2243</v>
      </c>
      <c r="L449">
        <v>3</v>
      </c>
      <c r="M449">
        <v>530</v>
      </c>
      <c r="N449" s="43">
        <v>1590</v>
      </c>
    </row>
    <row r="450" spans="1:14" x14ac:dyDescent="0.25">
      <c r="A450" s="106">
        <v>46290</v>
      </c>
      <c r="B450">
        <v>19005</v>
      </c>
      <c r="C450">
        <v>15833</v>
      </c>
      <c r="D450" t="s">
        <v>2253</v>
      </c>
      <c r="E450">
        <v>242</v>
      </c>
      <c r="F450" t="s">
        <v>2254</v>
      </c>
      <c r="G450" t="s">
        <v>2251</v>
      </c>
      <c r="I450" t="s">
        <v>2006</v>
      </c>
      <c r="J450" t="s">
        <v>2242</v>
      </c>
      <c r="K450" t="s">
        <v>2243</v>
      </c>
      <c r="L450">
        <v>5</v>
      </c>
      <c r="M450">
        <v>530</v>
      </c>
      <c r="N450" s="43">
        <v>2650</v>
      </c>
    </row>
    <row r="451" spans="1:14" x14ac:dyDescent="0.25">
      <c r="A451" s="106">
        <v>46290</v>
      </c>
      <c r="B451">
        <v>19006</v>
      </c>
      <c r="C451">
        <v>15834</v>
      </c>
      <c r="D451" t="s">
        <v>2253</v>
      </c>
      <c r="E451">
        <v>242</v>
      </c>
      <c r="F451" t="s">
        <v>2254</v>
      </c>
      <c r="G451" t="s">
        <v>2251</v>
      </c>
      <c r="I451" t="s">
        <v>2006</v>
      </c>
      <c r="J451" t="s">
        <v>2242</v>
      </c>
      <c r="K451" t="s">
        <v>2243</v>
      </c>
      <c r="L451">
        <v>3</v>
      </c>
      <c r="M451">
        <v>530</v>
      </c>
      <c r="N451" s="43">
        <v>1590</v>
      </c>
    </row>
    <row r="452" spans="1:14" x14ac:dyDescent="0.25">
      <c r="A452" s="106">
        <v>46293</v>
      </c>
      <c r="B452">
        <v>19077</v>
      </c>
      <c r="C452">
        <v>15897</v>
      </c>
      <c r="D452" t="s">
        <v>2253</v>
      </c>
      <c r="E452">
        <v>242</v>
      </c>
      <c r="F452" t="s">
        <v>2255</v>
      </c>
      <c r="G452" t="s">
        <v>2256</v>
      </c>
      <c r="I452" t="s">
        <v>2006</v>
      </c>
      <c r="J452" t="s">
        <v>2242</v>
      </c>
      <c r="K452" t="s">
        <v>2243</v>
      </c>
      <c r="L452">
        <v>5</v>
      </c>
      <c r="M452">
        <v>530</v>
      </c>
      <c r="N452" s="43">
        <v>2650</v>
      </c>
    </row>
    <row r="453" spans="1:14" x14ac:dyDescent="0.25">
      <c r="A453" s="106">
        <v>46293</v>
      </c>
      <c r="B453">
        <v>19078</v>
      </c>
      <c r="C453">
        <v>15898</v>
      </c>
      <c r="D453" t="s">
        <v>2253</v>
      </c>
      <c r="E453">
        <v>242</v>
      </c>
      <c r="F453" t="s">
        <v>2255</v>
      </c>
      <c r="G453" t="s">
        <v>2256</v>
      </c>
      <c r="I453" t="s">
        <v>2006</v>
      </c>
      <c r="J453" t="s">
        <v>2242</v>
      </c>
      <c r="K453" t="s">
        <v>2243</v>
      </c>
      <c r="L453">
        <v>2</v>
      </c>
      <c r="M453">
        <v>530</v>
      </c>
      <c r="N453" s="43">
        <v>1060</v>
      </c>
    </row>
    <row r="454" spans="1:14" x14ac:dyDescent="0.25">
      <c r="A454" s="106">
        <v>46293</v>
      </c>
      <c r="B454">
        <v>19105</v>
      </c>
      <c r="C454">
        <v>15923</v>
      </c>
      <c r="D454" t="s">
        <v>2253</v>
      </c>
      <c r="E454">
        <v>242</v>
      </c>
      <c r="F454" t="s">
        <v>2257</v>
      </c>
      <c r="G454" t="s">
        <v>2025</v>
      </c>
      <c r="I454" t="s">
        <v>2006</v>
      </c>
      <c r="J454" t="s">
        <v>2242</v>
      </c>
      <c r="K454" t="s">
        <v>2243</v>
      </c>
      <c r="L454">
        <v>5</v>
      </c>
      <c r="M454">
        <v>530</v>
      </c>
      <c r="N454" s="43">
        <v>2650</v>
      </c>
    </row>
    <row r="455" spans="1:14" x14ac:dyDescent="0.25">
      <c r="A455" s="106">
        <v>46293</v>
      </c>
      <c r="B455">
        <v>19106</v>
      </c>
      <c r="C455">
        <v>15924</v>
      </c>
      <c r="D455" t="s">
        <v>2253</v>
      </c>
      <c r="E455">
        <v>242</v>
      </c>
      <c r="F455" t="s">
        <v>2257</v>
      </c>
      <c r="G455" t="s">
        <v>2025</v>
      </c>
      <c r="I455" t="s">
        <v>2006</v>
      </c>
      <c r="J455" t="s">
        <v>2242</v>
      </c>
      <c r="K455" t="s">
        <v>2243</v>
      </c>
      <c r="L455">
        <v>2</v>
      </c>
      <c r="M455">
        <v>530</v>
      </c>
      <c r="N455" s="43">
        <v>1060</v>
      </c>
    </row>
    <row r="456" hidden="1" spans="1:14" x14ac:dyDescent="0.25">
      <c r="A456" s="106">
        <v>46249</v>
      </c>
      <c r="B456">
        <v>17062</v>
      </c>
      <c r="C456">
        <v>13937</v>
      </c>
      <c r="E456">
        <v>487</v>
      </c>
      <c r="F456" t="s">
        <v>2258</v>
      </c>
      <c r="G456" t="s">
        <v>2012</v>
      </c>
      <c r="H456" t="s">
        <v>2131</v>
      </c>
      <c r="I456" t="s">
        <v>2006</v>
      </c>
      <c r="J456" t="s">
        <v>2033</v>
      </c>
      <c r="K456" t="s">
        <v>2034</v>
      </c>
      <c r="L456">
        <v>1</v>
      </c>
      <c r="M456">
        <v>1800</v>
      </c>
      <c r="N456" s="43">
        <v>1800</v>
      </c>
    </row>
    <row r="457" hidden="1" spans="1:14" x14ac:dyDescent="0.25">
      <c r="A457" s="106">
        <v>46249</v>
      </c>
      <c r="B457">
        <v>17062</v>
      </c>
      <c r="C457">
        <v>13937</v>
      </c>
      <c r="E457">
        <v>487</v>
      </c>
      <c r="F457" t="s">
        <v>2258</v>
      </c>
      <c r="G457" t="s">
        <v>2012</v>
      </c>
      <c r="H457" t="s">
        <v>2131</v>
      </c>
      <c r="I457" t="s">
        <v>2006</v>
      </c>
      <c r="J457" t="s">
        <v>2259</v>
      </c>
      <c r="K457" t="s">
        <v>2260</v>
      </c>
      <c r="L457">
        <v>10</v>
      </c>
      <c r="M457">
        <v>600</v>
      </c>
      <c r="N457" s="43">
        <v>6000</v>
      </c>
    </row>
    <row r="458" hidden="1" spans="1:14" x14ac:dyDescent="0.25">
      <c r="A458" s="106">
        <v>46122</v>
      </c>
      <c r="B458">
        <v>10649</v>
      </c>
      <c r="C458">
        <v>7554</v>
      </c>
      <c r="E458">
        <v>341</v>
      </c>
      <c r="F458" t="s">
        <v>2261</v>
      </c>
      <c r="G458" t="s">
        <v>2156</v>
      </c>
      <c r="I458" t="s">
        <v>2006</v>
      </c>
      <c r="J458" t="s">
        <v>2022</v>
      </c>
      <c r="K458" t="s">
        <v>2023</v>
      </c>
      <c r="L458">
        <v>5</v>
      </c>
      <c r="M458">
        <v>580</v>
      </c>
      <c r="N458" s="43">
        <v>2900</v>
      </c>
    </row>
    <row r="459" hidden="1" spans="1:14" x14ac:dyDescent="0.25">
      <c r="A459" s="106">
        <v>46122</v>
      </c>
      <c r="B459">
        <v>10651</v>
      </c>
      <c r="C459">
        <v>7556</v>
      </c>
      <c r="E459">
        <v>341</v>
      </c>
      <c r="F459" t="s">
        <v>2261</v>
      </c>
      <c r="G459" t="s">
        <v>2156</v>
      </c>
      <c r="I459" t="s">
        <v>2006</v>
      </c>
      <c r="J459" t="s">
        <v>2022</v>
      </c>
      <c r="K459" t="s">
        <v>2023</v>
      </c>
      <c r="L459">
        <v>3</v>
      </c>
      <c r="M459">
        <v>580</v>
      </c>
      <c r="N459" s="43">
        <v>1740</v>
      </c>
    </row>
    <row r="460" hidden="1" spans="1:14" x14ac:dyDescent="0.25">
      <c r="A460" s="106">
        <v>46122</v>
      </c>
      <c r="B460">
        <v>10656</v>
      </c>
      <c r="C460">
        <v>7561</v>
      </c>
      <c r="E460">
        <v>341</v>
      </c>
      <c r="F460" t="s">
        <v>2262</v>
      </c>
      <c r="G460" t="s">
        <v>2017</v>
      </c>
      <c r="I460" t="s">
        <v>2006</v>
      </c>
      <c r="J460" t="s">
        <v>2022</v>
      </c>
      <c r="K460" t="s">
        <v>2023</v>
      </c>
      <c r="L460">
        <v>5</v>
      </c>
      <c r="M460">
        <v>580</v>
      </c>
      <c r="N460" s="43">
        <v>2900</v>
      </c>
    </row>
    <row r="461" hidden="1" spans="1:14" x14ac:dyDescent="0.25">
      <c r="A461" s="106">
        <v>46122</v>
      </c>
      <c r="B461">
        <v>10657</v>
      </c>
      <c r="C461">
        <v>7562</v>
      </c>
      <c r="E461">
        <v>341</v>
      </c>
      <c r="F461" t="s">
        <v>2262</v>
      </c>
      <c r="G461" t="s">
        <v>2017</v>
      </c>
      <c r="I461" t="s">
        <v>2006</v>
      </c>
      <c r="J461" t="s">
        <v>2022</v>
      </c>
      <c r="K461" t="s">
        <v>2023</v>
      </c>
      <c r="L461">
        <v>3</v>
      </c>
      <c r="M461">
        <v>580</v>
      </c>
      <c r="N461" s="43">
        <v>1740</v>
      </c>
    </row>
    <row r="462" hidden="1" spans="1:14" x14ac:dyDescent="0.25">
      <c r="A462" s="106">
        <v>46122</v>
      </c>
      <c r="B462">
        <v>10666</v>
      </c>
      <c r="C462">
        <v>7571</v>
      </c>
      <c r="E462">
        <v>341</v>
      </c>
      <c r="F462" t="s">
        <v>2263</v>
      </c>
      <c r="G462" t="s">
        <v>2151</v>
      </c>
      <c r="I462" t="s">
        <v>2006</v>
      </c>
      <c r="J462" t="s">
        <v>2022</v>
      </c>
      <c r="K462" t="s">
        <v>2023</v>
      </c>
      <c r="L462">
        <v>5</v>
      </c>
      <c r="M462">
        <v>580</v>
      </c>
      <c r="N462" s="43">
        <v>2900</v>
      </c>
    </row>
    <row r="463" hidden="1" spans="1:14" x14ac:dyDescent="0.25">
      <c r="A463" s="106">
        <v>46122</v>
      </c>
      <c r="B463">
        <v>10667</v>
      </c>
      <c r="C463">
        <v>7572</v>
      </c>
      <c r="E463">
        <v>341</v>
      </c>
      <c r="F463" t="s">
        <v>2263</v>
      </c>
      <c r="G463" t="s">
        <v>2151</v>
      </c>
      <c r="I463" t="s">
        <v>2006</v>
      </c>
      <c r="J463" t="s">
        <v>2022</v>
      </c>
      <c r="K463" t="s">
        <v>2023</v>
      </c>
      <c r="L463">
        <v>3</v>
      </c>
      <c r="M463">
        <v>580</v>
      </c>
      <c r="N463" s="43">
        <v>1740</v>
      </c>
    </row>
    <row r="464" hidden="1" spans="1:14" x14ac:dyDescent="0.25">
      <c r="A464" s="106">
        <v>46122</v>
      </c>
      <c r="B464">
        <v>10678</v>
      </c>
      <c r="C464">
        <v>7583</v>
      </c>
      <c r="E464">
        <v>341</v>
      </c>
      <c r="F464" t="s">
        <v>2264</v>
      </c>
      <c r="G464" t="s">
        <v>2114</v>
      </c>
      <c r="I464" t="s">
        <v>2006</v>
      </c>
      <c r="J464" t="s">
        <v>2022</v>
      </c>
      <c r="K464" t="s">
        <v>2023</v>
      </c>
      <c r="L464">
        <v>4</v>
      </c>
      <c r="M464">
        <v>580</v>
      </c>
      <c r="N464" s="43">
        <v>2320</v>
      </c>
    </row>
    <row r="465" hidden="1" spans="1:14" x14ac:dyDescent="0.25">
      <c r="A465" s="106">
        <v>45849</v>
      </c>
      <c r="B465">
        <v>182</v>
      </c>
      <c r="C465">
        <v>0</v>
      </c>
      <c r="E465">
        <v>40</v>
      </c>
      <c r="F465" t="s">
        <v>2265</v>
      </c>
      <c r="G465" t="s">
        <v>2021</v>
      </c>
      <c r="H465" t="s">
        <v>2005</v>
      </c>
      <c r="I465" t="s">
        <v>2006</v>
      </c>
      <c r="J465" t="s">
        <v>2031</v>
      </c>
      <c r="K465" t="s">
        <v>2032</v>
      </c>
      <c r="L465">
        <v>10</v>
      </c>
      <c r="M465">
        <v>570</v>
      </c>
      <c r="N465" s="43">
        <v>5700</v>
      </c>
    </row>
    <row r="466" hidden="1" spans="1:14" x14ac:dyDescent="0.25">
      <c r="A466" s="106">
        <v>45849</v>
      </c>
      <c r="B466">
        <v>182</v>
      </c>
      <c r="C466">
        <v>0</v>
      </c>
      <c r="E466">
        <v>40</v>
      </c>
      <c r="F466" t="s">
        <v>2265</v>
      </c>
      <c r="G466" t="s">
        <v>2021</v>
      </c>
      <c r="H466" t="s">
        <v>2005</v>
      </c>
      <c r="I466" t="s">
        <v>2006</v>
      </c>
      <c r="J466" t="s">
        <v>2007</v>
      </c>
      <c r="K466" t="s">
        <v>2008</v>
      </c>
      <c r="L466">
        <v>1</v>
      </c>
      <c r="M466">
        <v>2300</v>
      </c>
      <c r="N466" s="43">
        <v>2300</v>
      </c>
    </row>
    <row r="467" hidden="1" spans="1:14" x14ac:dyDescent="0.25">
      <c r="A467" s="106">
        <v>45849</v>
      </c>
      <c r="B467">
        <v>188</v>
      </c>
      <c r="C467">
        <v>0</v>
      </c>
      <c r="E467">
        <v>40</v>
      </c>
      <c r="F467" t="s">
        <v>2266</v>
      </c>
      <c r="G467" t="s">
        <v>2044</v>
      </c>
      <c r="H467" t="s">
        <v>2005</v>
      </c>
      <c r="I467" t="s">
        <v>2006</v>
      </c>
      <c r="J467" t="s">
        <v>2031</v>
      </c>
      <c r="K467" t="s">
        <v>2032</v>
      </c>
      <c r="L467">
        <v>10</v>
      </c>
      <c r="M467">
        <v>570</v>
      </c>
      <c r="N467" s="43">
        <v>5700</v>
      </c>
    </row>
    <row r="468" hidden="1" spans="1:14" x14ac:dyDescent="0.25">
      <c r="A468" s="106">
        <v>46036</v>
      </c>
      <c r="B468">
        <v>6892</v>
      </c>
      <c r="C468">
        <v>3799</v>
      </c>
      <c r="E468">
        <v>251</v>
      </c>
      <c r="F468" t="s">
        <v>2267</v>
      </c>
      <c r="G468" t="s">
        <v>2063</v>
      </c>
      <c r="I468" t="s">
        <v>2030</v>
      </c>
      <c r="J468" t="s">
        <v>2268</v>
      </c>
      <c r="K468" t="s">
        <v>2269</v>
      </c>
      <c r="L468">
        <v>8</v>
      </c>
      <c r="M468">
        <v>590</v>
      </c>
      <c r="N468" s="43">
        <v>4720</v>
      </c>
    </row>
    <row r="469" hidden="1" spans="1:14" x14ac:dyDescent="0.25">
      <c r="A469" s="106">
        <v>46036</v>
      </c>
      <c r="B469">
        <v>6893</v>
      </c>
      <c r="C469">
        <v>3800</v>
      </c>
      <c r="E469">
        <v>251</v>
      </c>
      <c r="F469" t="s">
        <v>2267</v>
      </c>
      <c r="G469" t="s">
        <v>2063</v>
      </c>
      <c r="I469" t="s">
        <v>2030</v>
      </c>
      <c r="J469" t="s">
        <v>2268</v>
      </c>
      <c r="K469" t="s">
        <v>2269</v>
      </c>
      <c r="L469">
        <v>2</v>
      </c>
      <c r="M469">
        <v>590</v>
      </c>
      <c r="N469" s="43">
        <v>1180</v>
      </c>
    </row>
    <row r="470" hidden="1" spans="1:14" x14ac:dyDescent="0.25">
      <c r="A470" s="106">
        <v>46036</v>
      </c>
      <c r="B470">
        <v>6894</v>
      </c>
      <c r="C470">
        <v>3801</v>
      </c>
      <c r="E470">
        <v>251</v>
      </c>
      <c r="F470" t="s">
        <v>2270</v>
      </c>
      <c r="G470" t="s">
        <v>2027</v>
      </c>
      <c r="I470" t="s">
        <v>2030</v>
      </c>
      <c r="J470" t="s">
        <v>2268</v>
      </c>
      <c r="K470" t="s">
        <v>2269</v>
      </c>
      <c r="L470">
        <v>5</v>
      </c>
      <c r="M470">
        <v>590</v>
      </c>
      <c r="N470" s="43">
        <v>2950</v>
      </c>
    </row>
    <row r="471" hidden="1" spans="1:14" x14ac:dyDescent="0.25">
      <c r="A471" s="106">
        <v>46036</v>
      </c>
      <c r="B471">
        <v>6895</v>
      </c>
      <c r="C471">
        <v>3802</v>
      </c>
      <c r="E471">
        <v>251</v>
      </c>
      <c r="F471" t="s">
        <v>2270</v>
      </c>
      <c r="G471" t="s">
        <v>2027</v>
      </c>
      <c r="I471" t="s">
        <v>2030</v>
      </c>
      <c r="J471" t="s">
        <v>2268</v>
      </c>
      <c r="K471" t="s">
        <v>2269</v>
      </c>
      <c r="L471">
        <v>3</v>
      </c>
      <c r="M471">
        <v>590</v>
      </c>
      <c r="N471" s="43">
        <v>1770</v>
      </c>
    </row>
    <row r="472" hidden="1" spans="1:14" x14ac:dyDescent="0.25">
      <c r="A472" s="106">
        <v>46036</v>
      </c>
      <c r="B472">
        <v>6902</v>
      </c>
      <c r="C472">
        <v>3808</v>
      </c>
      <c r="E472">
        <v>251</v>
      </c>
      <c r="F472" t="s">
        <v>2271</v>
      </c>
      <c r="G472" t="s">
        <v>2025</v>
      </c>
      <c r="I472" t="s">
        <v>2030</v>
      </c>
      <c r="J472" t="s">
        <v>2268</v>
      </c>
      <c r="K472" t="s">
        <v>2269</v>
      </c>
      <c r="L472">
        <v>5</v>
      </c>
      <c r="M472">
        <v>590</v>
      </c>
      <c r="N472" s="43">
        <v>2950</v>
      </c>
    </row>
    <row r="473" hidden="1" spans="1:14" x14ac:dyDescent="0.25">
      <c r="A473" s="106">
        <v>46036</v>
      </c>
      <c r="B473">
        <v>6903</v>
      </c>
      <c r="C473">
        <v>3809</v>
      </c>
      <c r="E473">
        <v>251</v>
      </c>
      <c r="F473" t="s">
        <v>2271</v>
      </c>
      <c r="G473" t="s">
        <v>2025</v>
      </c>
      <c r="I473" t="s">
        <v>2030</v>
      </c>
      <c r="J473" t="s">
        <v>2268</v>
      </c>
      <c r="K473" t="s">
        <v>2269</v>
      </c>
      <c r="L473">
        <v>3</v>
      </c>
      <c r="M473">
        <v>590</v>
      </c>
      <c r="N473" s="43">
        <v>1770</v>
      </c>
    </row>
    <row r="474" hidden="1" spans="1:14" x14ac:dyDescent="0.25">
      <c r="A474" s="106">
        <v>46036</v>
      </c>
      <c r="B474">
        <v>6916</v>
      </c>
      <c r="C474">
        <v>3822</v>
      </c>
      <c r="E474">
        <v>251</v>
      </c>
      <c r="F474" t="s">
        <v>2272</v>
      </c>
      <c r="G474" t="s">
        <v>2114</v>
      </c>
      <c r="I474" t="s">
        <v>2030</v>
      </c>
      <c r="J474" t="s">
        <v>2268</v>
      </c>
      <c r="K474" t="s">
        <v>2269</v>
      </c>
      <c r="L474">
        <v>3.5</v>
      </c>
      <c r="M474">
        <v>590</v>
      </c>
      <c r="N474" s="43">
        <v>2065</v>
      </c>
    </row>
    <row r="475" hidden="1" spans="1:14" x14ac:dyDescent="0.25">
      <c r="A475" s="106">
        <v>46097</v>
      </c>
      <c r="B475">
        <v>9603</v>
      </c>
      <c r="C475">
        <v>6515</v>
      </c>
      <c r="E475">
        <v>318</v>
      </c>
      <c r="F475" t="s">
        <v>2273</v>
      </c>
      <c r="G475" t="s">
        <v>2114</v>
      </c>
      <c r="H475" t="s">
        <v>2029</v>
      </c>
      <c r="I475" t="s">
        <v>2030</v>
      </c>
      <c r="J475" t="s">
        <v>2022</v>
      </c>
      <c r="K475" t="s">
        <v>2023</v>
      </c>
      <c r="L475">
        <v>5</v>
      </c>
      <c r="M475">
        <v>590</v>
      </c>
      <c r="N475" s="43">
        <v>2950</v>
      </c>
    </row>
    <row r="476" hidden="1" spans="1:14" x14ac:dyDescent="0.25">
      <c r="A476" s="106">
        <v>46097</v>
      </c>
      <c r="B476">
        <v>9603</v>
      </c>
      <c r="C476">
        <v>6515</v>
      </c>
      <c r="E476">
        <v>318</v>
      </c>
      <c r="F476" t="s">
        <v>2273</v>
      </c>
      <c r="G476" t="s">
        <v>2114</v>
      </c>
      <c r="H476" t="s">
        <v>2029</v>
      </c>
      <c r="I476" t="s">
        <v>2030</v>
      </c>
      <c r="J476" t="s">
        <v>2033</v>
      </c>
      <c r="K476" t="s">
        <v>2034</v>
      </c>
      <c r="L476">
        <v>1</v>
      </c>
      <c r="M476">
        <v>1800</v>
      </c>
      <c r="N476" s="43">
        <v>1800</v>
      </c>
    </row>
    <row r="477" hidden="1" spans="1:14" x14ac:dyDescent="0.25">
      <c r="A477" s="106">
        <v>46097</v>
      </c>
      <c r="B477">
        <v>9604</v>
      </c>
      <c r="C477">
        <v>6516</v>
      </c>
      <c r="E477">
        <v>318</v>
      </c>
      <c r="F477" t="s">
        <v>2273</v>
      </c>
      <c r="G477" t="s">
        <v>2114</v>
      </c>
      <c r="H477" t="s">
        <v>2029</v>
      </c>
      <c r="I477" t="s">
        <v>2030</v>
      </c>
      <c r="J477" t="s">
        <v>2022</v>
      </c>
      <c r="K477" t="s">
        <v>2023</v>
      </c>
      <c r="L477">
        <v>3</v>
      </c>
      <c r="M477">
        <v>590</v>
      </c>
      <c r="N477" s="43">
        <v>1770</v>
      </c>
    </row>
    <row r="478" hidden="1" spans="1:14" x14ac:dyDescent="0.25">
      <c r="A478" s="106">
        <v>46097</v>
      </c>
      <c r="B478">
        <v>9612</v>
      </c>
      <c r="C478">
        <v>6524</v>
      </c>
      <c r="E478">
        <v>318</v>
      </c>
      <c r="F478" t="s">
        <v>2274</v>
      </c>
      <c r="G478" t="s">
        <v>2095</v>
      </c>
      <c r="H478" t="s">
        <v>2029</v>
      </c>
      <c r="I478" t="s">
        <v>2030</v>
      </c>
      <c r="J478" t="s">
        <v>2022</v>
      </c>
      <c r="K478" t="s">
        <v>2023</v>
      </c>
      <c r="L478">
        <v>5</v>
      </c>
      <c r="M478">
        <v>590</v>
      </c>
      <c r="N478" s="43">
        <v>2950</v>
      </c>
    </row>
    <row r="479" hidden="1" spans="1:14" x14ac:dyDescent="0.25">
      <c r="A479" s="106">
        <v>46097</v>
      </c>
      <c r="B479">
        <v>9613</v>
      </c>
      <c r="C479">
        <v>6525</v>
      </c>
      <c r="E479">
        <v>318</v>
      </c>
      <c r="F479" t="s">
        <v>2274</v>
      </c>
      <c r="G479" t="s">
        <v>2095</v>
      </c>
      <c r="H479" t="s">
        <v>2029</v>
      </c>
      <c r="I479" t="s">
        <v>2030</v>
      </c>
      <c r="J479" t="s">
        <v>2022</v>
      </c>
      <c r="K479" t="s">
        <v>2023</v>
      </c>
      <c r="L479">
        <v>3</v>
      </c>
      <c r="M479">
        <v>590</v>
      </c>
      <c r="N479" s="43">
        <v>1770</v>
      </c>
    </row>
    <row r="480" hidden="1" spans="1:14" x14ac:dyDescent="0.25">
      <c r="A480" s="106">
        <v>46097</v>
      </c>
      <c r="B480">
        <v>9622</v>
      </c>
      <c r="C480">
        <v>6534</v>
      </c>
      <c r="E480">
        <v>318</v>
      </c>
      <c r="F480" t="s">
        <v>2275</v>
      </c>
      <c r="G480" t="s">
        <v>2127</v>
      </c>
      <c r="I480" t="s">
        <v>2030</v>
      </c>
      <c r="J480" t="s">
        <v>2022</v>
      </c>
      <c r="K480" t="s">
        <v>2023</v>
      </c>
      <c r="L480">
        <v>4</v>
      </c>
      <c r="M480">
        <v>590</v>
      </c>
      <c r="N480" s="43">
        <v>2360</v>
      </c>
    </row>
    <row r="481" hidden="1" spans="1:14" x14ac:dyDescent="0.25">
      <c r="A481" s="106">
        <v>46092</v>
      </c>
      <c r="B481">
        <v>9379</v>
      </c>
      <c r="C481">
        <v>6294</v>
      </c>
      <c r="E481">
        <v>315</v>
      </c>
      <c r="F481" t="s">
        <v>2276</v>
      </c>
      <c r="G481" t="s">
        <v>2127</v>
      </c>
      <c r="H481" t="s">
        <v>2005</v>
      </c>
      <c r="I481" t="s">
        <v>2006</v>
      </c>
      <c r="J481" t="s">
        <v>2146</v>
      </c>
      <c r="K481" t="s">
        <v>2147</v>
      </c>
      <c r="L481">
        <v>5</v>
      </c>
      <c r="M481">
        <v>610</v>
      </c>
      <c r="N481" s="43">
        <v>3050</v>
      </c>
    </row>
    <row r="482" hidden="1" spans="1:14" x14ac:dyDescent="0.25">
      <c r="A482" s="106">
        <v>46092</v>
      </c>
      <c r="B482">
        <v>9379</v>
      </c>
      <c r="C482">
        <v>6294</v>
      </c>
      <c r="E482">
        <v>315</v>
      </c>
      <c r="F482" t="s">
        <v>2276</v>
      </c>
      <c r="G482" t="s">
        <v>2127</v>
      </c>
      <c r="H482" t="s">
        <v>2005</v>
      </c>
      <c r="I482" t="s">
        <v>2006</v>
      </c>
      <c r="J482" t="s">
        <v>2007</v>
      </c>
      <c r="K482" t="s">
        <v>2008</v>
      </c>
      <c r="L482">
        <v>1</v>
      </c>
      <c r="M482">
        <v>2500</v>
      </c>
      <c r="N482" s="43">
        <v>2500</v>
      </c>
    </row>
    <row r="483" hidden="1" spans="1:14" x14ac:dyDescent="0.25">
      <c r="A483" s="106">
        <v>46092</v>
      </c>
      <c r="B483">
        <v>9380</v>
      </c>
      <c r="C483">
        <v>6295</v>
      </c>
      <c r="E483">
        <v>315</v>
      </c>
      <c r="F483" t="s">
        <v>2276</v>
      </c>
      <c r="G483" t="s">
        <v>2127</v>
      </c>
      <c r="H483" t="s">
        <v>2005</v>
      </c>
      <c r="I483" t="s">
        <v>2006</v>
      </c>
      <c r="J483" t="s">
        <v>2146</v>
      </c>
      <c r="K483" t="s">
        <v>2147</v>
      </c>
      <c r="L483">
        <v>3</v>
      </c>
      <c r="M483">
        <v>610</v>
      </c>
      <c r="N483" s="43">
        <v>1830</v>
      </c>
    </row>
    <row r="484" hidden="1" spans="1:14" x14ac:dyDescent="0.25">
      <c r="A484" s="106">
        <v>46092</v>
      </c>
      <c r="B484">
        <v>9385</v>
      </c>
      <c r="C484">
        <v>6300</v>
      </c>
      <c r="E484">
        <v>315</v>
      </c>
      <c r="F484" t="s">
        <v>2277</v>
      </c>
      <c r="G484" t="s">
        <v>2131</v>
      </c>
      <c r="H484" t="s">
        <v>2005</v>
      </c>
      <c r="I484" t="s">
        <v>2006</v>
      </c>
      <c r="J484" t="s">
        <v>2146</v>
      </c>
      <c r="K484" t="s">
        <v>2147</v>
      </c>
      <c r="L484">
        <v>5</v>
      </c>
      <c r="M484">
        <v>610</v>
      </c>
      <c r="N484" s="43">
        <v>3050</v>
      </c>
    </row>
    <row r="485" hidden="1" spans="1:14" x14ac:dyDescent="0.25">
      <c r="A485" s="106">
        <v>46092</v>
      </c>
      <c r="B485">
        <v>9386</v>
      </c>
      <c r="C485">
        <v>6301</v>
      </c>
      <c r="E485">
        <v>315</v>
      </c>
      <c r="F485" t="s">
        <v>2277</v>
      </c>
      <c r="G485" t="s">
        <v>2131</v>
      </c>
      <c r="H485" t="s">
        <v>2005</v>
      </c>
      <c r="I485" t="s">
        <v>2006</v>
      </c>
      <c r="J485" t="s">
        <v>2146</v>
      </c>
      <c r="K485" t="s">
        <v>2147</v>
      </c>
      <c r="L485">
        <v>3</v>
      </c>
      <c r="M485">
        <v>610</v>
      </c>
      <c r="N485" s="43">
        <v>1830</v>
      </c>
    </row>
    <row r="486" hidden="1" spans="1:14" x14ac:dyDescent="0.25">
      <c r="A486" s="106">
        <v>46167</v>
      </c>
      <c r="B486">
        <v>12747</v>
      </c>
      <c r="C486">
        <v>9638</v>
      </c>
      <c r="E486">
        <v>315</v>
      </c>
      <c r="F486" t="s">
        <v>2278</v>
      </c>
      <c r="G486" t="s">
        <v>2185</v>
      </c>
      <c r="H486" t="s">
        <v>2005</v>
      </c>
      <c r="I486" t="s">
        <v>2006</v>
      </c>
      <c r="J486" t="s">
        <v>2007</v>
      </c>
      <c r="K486" t="s">
        <v>2008</v>
      </c>
      <c r="L486">
        <v>1</v>
      </c>
      <c r="M486">
        <v>2500</v>
      </c>
      <c r="N486" s="43">
        <v>2500</v>
      </c>
    </row>
    <row r="487" hidden="1" spans="1:14" x14ac:dyDescent="0.25">
      <c r="A487" s="106">
        <v>46167</v>
      </c>
      <c r="B487">
        <v>12747</v>
      </c>
      <c r="C487">
        <v>9638</v>
      </c>
      <c r="E487">
        <v>315</v>
      </c>
      <c r="F487" t="s">
        <v>2278</v>
      </c>
      <c r="G487" t="s">
        <v>2185</v>
      </c>
      <c r="H487" t="s">
        <v>2005</v>
      </c>
      <c r="I487" t="s">
        <v>2006</v>
      </c>
      <c r="J487" t="s">
        <v>2146</v>
      </c>
      <c r="K487" t="s">
        <v>2147</v>
      </c>
      <c r="L487">
        <v>5</v>
      </c>
      <c r="M487">
        <v>610</v>
      </c>
      <c r="N487" s="43">
        <v>3050</v>
      </c>
    </row>
    <row r="488" hidden="1" spans="1:14" x14ac:dyDescent="0.25">
      <c r="A488" s="106">
        <v>46167</v>
      </c>
      <c r="B488">
        <v>12748</v>
      </c>
      <c r="C488">
        <v>9639</v>
      </c>
      <c r="E488">
        <v>315</v>
      </c>
      <c r="F488" t="s">
        <v>2278</v>
      </c>
      <c r="G488" t="s">
        <v>2185</v>
      </c>
      <c r="H488" t="s">
        <v>2005</v>
      </c>
      <c r="I488" t="s">
        <v>2006</v>
      </c>
      <c r="J488" t="s">
        <v>2146</v>
      </c>
      <c r="K488" t="s">
        <v>2147</v>
      </c>
      <c r="L488">
        <v>3</v>
      </c>
      <c r="M488">
        <v>610</v>
      </c>
      <c r="N488" s="43">
        <v>1830</v>
      </c>
    </row>
    <row r="489" hidden="1" spans="1:14" x14ac:dyDescent="0.25">
      <c r="A489" s="106">
        <v>46167</v>
      </c>
      <c r="B489">
        <v>12757</v>
      </c>
      <c r="C489">
        <v>9649</v>
      </c>
      <c r="E489">
        <v>315</v>
      </c>
      <c r="F489" t="s">
        <v>2279</v>
      </c>
      <c r="G489" t="s">
        <v>2127</v>
      </c>
      <c r="H489" t="s">
        <v>2005</v>
      </c>
      <c r="I489" t="s">
        <v>2006</v>
      </c>
      <c r="J489" t="s">
        <v>2146</v>
      </c>
      <c r="K489" t="s">
        <v>2147</v>
      </c>
      <c r="L489">
        <v>5</v>
      </c>
      <c r="M489">
        <v>610</v>
      </c>
      <c r="N489" s="43">
        <v>3050</v>
      </c>
    </row>
    <row r="490" hidden="1" spans="1:14" x14ac:dyDescent="0.25">
      <c r="A490" s="106">
        <v>46167</v>
      </c>
      <c r="B490">
        <v>12759</v>
      </c>
      <c r="C490">
        <v>9650</v>
      </c>
      <c r="E490">
        <v>315</v>
      </c>
      <c r="F490" t="s">
        <v>2279</v>
      </c>
      <c r="G490" t="s">
        <v>2127</v>
      </c>
      <c r="H490" t="s">
        <v>2005</v>
      </c>
      <c r="I490" t="s">
        <v>2006</v>
      </c>
      <c r="J490" t="s">
        <v>2146</v>
      </c>
      <c r="K490" t="s">
        <v>2147</v>
      </c>
      <c r="L490">
        <v>3</v>
      </c>
      <c r="M490">
        <v>610</v>
      </c>
      <c r="N490" s="43">
        <v>1830</v>
      </c>
    </row>
    <row r="491" hidden="1" spans="1:14" x14ac:dyDescent="0.25">
      <c r="A491" s="106">
        <v>46167</v>
      </c>
      <c r="B491">
        <v>12777</v>
      </c>
      <c r="C491">
        <v>9668</v>
      </c>
      <c r="E491">
        <v>315</v>
      </c>
      <c r="F491" t="s">
        <v>2280</v>
      </c>
      <c r="G491" t="s">
        <v>2005</v>
      </c>
      <c r="H491" t="s">
        <v>2127</v>
      </c>
      <c r="I491" t="s">
        <v>2006</v>
      </c>
      <c r="J491" t="s">
        <v>2146</v>
      </c>
      <c r="K491" t="s">
        <v>2147</v>
      </c>
      <c r="L491">
        <v>5</v>
      </c>
      <c r="M491">
        <v>610</v>
      </c>
      <c r="N491" s="43">
        <v>3050</v>
      </c>
    </row>
    <row r="492" hidden="1" spans="1:14" x14ac:dyDescent="0.25">
      <c r="A492" s="106">
        <v>46167</v>
      </c>
      <c r="B492">
        <v>12778</v>
      </c>
      <c r="C492">
        <v>9669</v>
      </c>
      <c r="E492">
        <v>315</v>
      </c>
      <c r="F492" t="s">
        <v>2280</v>
      </c>
      <c r="G492" t="s">
        <v>2005</v>
      </c>
      <c r="H492" t="s">
        <v>2127</v>
      </c>
      <c r="I492" t="s">
        <v>2006</v>
      </c>
      <c r="J492" t="s">
        <v>2146</v>
      </c>
      <c r="K492" t="s">
        <v>2147</v>
      </c>
      <c r="L492">
        <v>3</v>
      </c>
      <c r="M492">
        <v>610</v>
      </c>
      <c r="N492" s="43">
        <v>1830</v>
      </c>
    </row>
    <row r="493" hidden="1" spans="1:14" x14ac:dyDescent="0.25">
      <c r="A493" s="106">
        <v>46162</v>
      </c>
      <c r="B493">
        <v>12484</v>
      </c>
      <c r="C493">
        <v>9383</v>
      </c>
      <c r="E493">
        <v>385</v>
      </c>
      <c r="F493" t="s">
        <v>2281</v>
      </c>
      <c r="G493" t="s">
        <v>2127</v>
      </c>
      <c r="H493" t="s">
        <v>2005</v>
      </c>
      <c r="I493" t="s">
        <v>2006</v>
      </c>
      <c r="J493" t="s">
        <v>2007</v>
      </c>
      <c r="K493" t="s">
        <v>2008</v>
      </c>
      <c r="L493">
        <v>1</v>
      </c>
      <c r="M493">
        <v>1800</v>
      </c>
      <c r="N493" s="43">
        <v>1800</v>
      </c>
    </row>
    <row r="494" hidden="1" spans="1:14" x14ac:dyDescent="0.25">
      <c r="A494" s="106">
        <v>46162</v>
      </c>
      <c r="B494">
        <v>12484</v>
      </c>
      <c r="C494">
        <v>9383</v>
      </c>
      <c r="E494">
        <v>385</v>
      </c>
      <c r="F494" t="s">
        <v>2281</v>
      </c>
      <c r="G494" t="s">
        <v>2127</v>
      </c>
      <c r="H494" t="s">
        <v>2005</v>
      </c>
      <c r="I494" t="s">
        <v>2006</v>
      </c>
      <c r="J494" t="s">
        <v>2022</v>
      </c>
      <c r="K494" t="s">
        <v>2023</v>
      </c>
      <c r="L494">
        <v>5</v>
      </c>
      <c r="M494">
        <v>595</v>
      </c>
      <c r="N494" s="43">
        <v>2975</v>
      </c>
    </row>
    <row r="495" hidden="1" spans="1:14" x14ac:dyDescent="0.25">
      <c r="A495" s="106">
        <v>46162</v>
      </c>
      <c r="B495">
        <v>12485</v>
      </c>
      <c r="C495">
        <v>9384</v>
      </c>
      <c r="E495">
        <v>385</v>
      </c>
      <c r="F495" t="s">
        <v>2281</v>
      </c>
      <c r="G495" t="s">
        <v>2127</v>
      </c>
      <c r="H495" t="s">
        <v>2005</v>
      </c>
      <c r="I495" t="s">
        <v>2006</v>
      </c>
      <c r="J495" t="s">
        <v>2022</v>
      </c>
      <c r="K495" t="s">
        <v>2023</v>
      </c>
      <c r="L495">
        <v>3</v>
      </c>
      <c r="M495">
        <v>595</v>
      </c>
      <c r="N495" s="43">
        <v>1785</v>
      </c>
    </row>
    <row r="496" hidden="1" spans="1:14" x14ac:dyDescent="0.25">
      <c r="A496" s="106">
        <v>46162</v>
      </c>
      <c r="B496">
        <v>12491</v>
      </c>
      <c r="C496">
        <v>9390</v>
      </c>
      <c r="E496">
        <v>385</v>
      </c>
      <c r="F496" t="s">
        <v>2282</v>
      </c>
      <c r="G496" t="s">
        <v>2185</v>
      </c>
      <c r="H496" t="s">
        <v>2005</v>
      </c>
      <c r="I496" t="s">
        <v>2006</v>
      </c>
      <c r="J496" t="s">
        <v>2022</v>
      </c>
      <c r="K496" t="s">
        <v>2023</v>
      </c>
      <c r="L496">
        <v>5</v>
      </c>
      <c r="M496">
        <v>595</v>
      </c>
      <c r="N496" s="43">
        <v>2975</v>
      </c>
    </row>
    <row r="497" hidden="1" spans="1:14" x14ac:dyDescent="0.25">
      <c r="A497" s="106">
        <v>46162</v>
      </c>
      <c r="B497">
        <v>12492</v>
      </c>
      <c r="C497">
        <v>9391</v>
      </c>
      <c r="E497">
        <v>385</v>
      </c>
      <c r="F497" t="s">
        <v>2282</v>
      </c>
      <c r="G497" t="s">
        <v>2185</v>
      </c>
      <c r="H497" t="s">
        <v>2005</v>
      </c>
      <c r="I497" t="s">
        <v>2006</v>
      </c>
      <c r="J497" t="s">
        <v>2022</v>
      </c>
      <c r="K497" t="s">
        <v>2023</v>
      </c>
      <c r="L497">
        <v>3</v>
      </c>
      <c r="M497">
        <v>595</v>
      </c>
      <c r="N497" s="43">
        <v>1785</v>
      </c>
    </row>
    <row r="498" hidden="1" spans="1:14" x14ac:dyDescent="0.25">
      <c r="A498" s="106">
        <v>46162</v>
      </c>
      <c r="B498">
        <v>12500</v>
      </c>
      <c r="C498">
        <v>9397</v>
      </c>
      <c r="E498">
        <v>385</v>
      </c>
      <c r="F498" t="s">
        <v>2283</v>
      </c>
      <c r="G498" t="s">
        <v>2025</v>
      </c>
      <c r="H498" t="s">
        <v>2005</v>
      </c>
      <c r="I498" t="s">
        <v>2006</v>
      </c>
      <c r="J498" t="s">
        <v>2022</v>
      </c>
      <c r="K498" t="s">
        <v>2023</v>
      </c>
      <c r="L498">
        <v>5</v>
      </c>
      <c r="M498">
        <v>595</v>
      </c>
      <c r="N498" s="43">
        <v>2975</v>
      </c>
    </row>
    <row r="499" hidden="1" spans="1:14" x14ac:dyDescent="0.25">
      <c r="A499" s="106">
        <v>46162</v>
      </c>
      <c r="B499">
        <v>12501</v>
      </c>
      <c r="C499">
        <v>9398</v>
      </c>
      <c r="E499">
        <v>385</v>
      </c>
      <c r="F499" t="s">
        <v>2283</v>
      </c>
      <c r="G499" t="s">
        <v>2025</v>
      </c>
      <c r="H499" t="s">
        <v>2005</v>
      </c>
      <c r="I499" t="s">
        <v>2006</v>
      </c>
      <c r="J499" t="s">
        <v>2022</v>
      </c>
      <c r="K499" t="s">
        <v>2023</v>
      </c>
      <c r="L499">
        <v>3</v>
      </c>
      <c r="M499">
        <v>595</v>
      </c>
      <c r="N499" s="43">
        <v>1785</v>
      </c>
    </row>
    <row r="500" hidden="1" spans="1:14" x14ac:dyDescent="0.25">
      <c r="A500" s="106">
        <v>46162</v>
      </c>
      <c r="B500">
        <v>12510</v>
      </c>
      <c r="C500">
        <v>9406</v>
      </c>
      <c r="E500">
        <v>385</v>
      </c>
      <c r="F500" t="s">
        <v>2284</v>
      </c>
      <c r="G500" t="s">
        <v>2127</v>
      </c>
      <c r="H500" t="s">
        <v>2005</v>
      </c>
      <c r="I500" t="s">
        <v>2006</v>
      </c>
      <c r="J500" t="s">
        <v>2022</v>
      </c>
      <c r="K500" t="s">
        <v>2023</v>
      </c>
      <c r="L500">
        <v>5</v>
      </c>
      <c r="M500">
        <v>595</v>
      </c>
      <c r="N500" s="43">
        <v>2975</v>
      </c>
    </row>
    <row r="501" hidden="1" spans="1:14" x14ac:dyDescent="0.25">
      <c r="A501" s="106">
        <v>46162</v>
      </c>
      <c r="B501">
        <v>12511</v>
      </c>
      <c r="C501">
        <v>9407</v>
      </c>
      <c r="E501">
        <v>385</v>
      </c>
      <c r="F501" t="s">
        <v>2284</v>
      </c>
      <c r="G501" t="s">
        <v>2127</v>
      </c>
      <c r="H501" t="s">
        <v>2005</v>
      </c>
      <c r="I501" t="s">
        <v>2006</v>
      </c>
      <c r="J501" t="s">
        <v>2007</v>
      </c>
      <c r="K501" t="s">
        <v>2008</v>
      </c>
      <c r="L501">
        <v>2</v>
      </c>
      <c r="M501">
        <v>60</v>
      </c>
      <c r="N501" s="43">
        <v>120</v>
      </c>
    </row>
    <row r="502" hidden="1" spans="1:14" x14ac:dyDescent="0.25">
      <c r="A502" s="106">
        <v>46162</v>
      </c>
      <c r="B502">
        <v>12511</v>
      </c>
      <c r="C502">
        <v>9407</v>
      </c>
      <c r="E502">
        <v>385</v>
      </c>
      <c r="F502" t="s">
        <v>2284</v>
      </c>
      <c r="G502" t="s">
        <v>2127</v>
      </c>
      <c r="H502" t="s">
        <v>2005</v>
      </c>
      <c r="I502" t="s">
        <v>2006</v>
      </c>
      <c r="J502" t="s">
        <v>2022</v>
      </c>
      <c r="K502" t="s">
        <v>2023</v>
      </c>
      <c r="L502">
        <v>3</v>
      </c>
      <c r="M502">
        <v>595</v>
      </c>
      <c r="N502" s="43">
        <v>1785</v>
      </c>
    </row>
    <row r="503" hidden="1" spans="1:14" x14ac:dyDescent="0.25">
      <c r="A503" s="106">
        <v>46162</v>
      </c>
      <c r="B503">
        <v>12512</v>
      </c>
      <c r="C503">
        <v>9408</v>
      </c>
      <c r="E503">
        <v>385</v>
      </c>
      <c r="F503" t="s">
        <v>2285</v>
      </c>
      <c r="G503" t="s">
        <v>2017</v>
      </c>
      <c r="H503" t="s">
        <v>2005</v>
      </c>
      <c r="I503" t="s">
        <v>2006</v>
      </c>
      <c r="J503" t="s">
        <v>2022</v>
      </c>
      <c r="K503" t="s">
        <v>2023</v>
      </c>
      <c r="L503">
        <v>5</v>
      </c>
      <c r="M503">
        <v>595</v>
      </c>
      <c r="N503" s="43">
        <v>2975</v>
      </c>
    </row>
    <row r="504" hidden="1" spans="1:14" x14ac:dyDescent="0.25">
      <c r="A504" s="106">
        <v>46162</v>
      </c>
      <c r="B504">
        <v>12512</v>
      </c>
      <c r="C504">
        <v>9408</v>
      </c>
      <c r="E504">
        <v>385</v>
      </c>
      <c r="F504" t="s">
        <v>2285</v>
      </c>
      <c r="G504" t="s">
        <v>2017</v>
      </c>
      <c r="H504" t="s">
        <v>2005</v>
      </c>
      <c r="I504" t="s">
        <v>2006</v>
      </c>
      <c r="J504" t="s">
        <v>2007</v>
      </c>
      <c r="K504" t="s">
        <v>2008</v>
      </c>
      <c r="L504">
        <v>5</v>
      </c>
      <c r="M504">
        <v>60</v>
      </c>
      <c r="N504" s="43">
        <v>300</v>
      </c>
    </row>
    <row r="505" hidden="1" spans="1:14" x14ac:dyDescent="0.25">
      <c r="A505" s="106">
        <v>46162</v>
      </c>
      <c r="B505">
        <v>12513</v>
      </c>
      <c r="C505">
        <v>9409</v>
      </c>
      <c r="E505">
        <v>385</v>
      </c>
      <c r="F505" t="s">
        <v>2285</v>
      </c>
      <c r="G505" t="s">
        <v>2017</v>
      </c>
      <c r="H505" t="s">
        <v>2005</v>
      </c>
      <c r="I505" t="s">
        <v>2006</v>
      </c>
      <c r="J505" t="s">
        <v>2022</v>
      </c>
      <c r="K505" t="s">
        <v>2023</v>
      </c>
      <c r="L505">
        <v>3</v>
      </c>
      <c r="M505">
        <v>595</v>
      </c>
      <c r="N505" s="43">
        <v>1785</v>
      </c>
    </row>
    <row r="506" hidden="1" spans="1:14" x14ac:dyDescent="0.25">
      <c r="A506" s="106">
        <v>46162</v>
      </c>
      <c r="B506">
        <v>12513</v>
      </c>
      <c r="C506">
        <v>9409</v>
      </c>
      <c r="E506">
        <v>385</v>
      </c>
      <c r="F506" t="s">
        <v>2285</v>
      </c>
      <c r="G506" t="s">
        <v>2017</v>
      </c>
      <c r="H506" t="s">
        <v>2005</v>
      </c>
      <c r="I506" t="s">
        <v>2006</v>
      </c>
      <c r="J506" t="s">
        <v>2007</v>
      </c>
      <c r="K506" t="s">
        <v>2008</v>
      </c>
      <c r="L506">
        <v>3</v>
      </c>
      <c r="M506">
        <v>60</v>
      </c>
      <c r="N506" s="43">
        <v>180</v>
      </c>
    </row>
    <row r="507" hidden="1" spans="1:14" x14ac:dyDescent="0.25">
      <c r="A507" s="106">
        <v>46162</v>
      </c>
      <c r="B507">
        <v>12515</v>
      </c>
      <c r="C507">
        <v>9411</v>
      </c>
      <c r="E507">
        <v>385</v>
      </c>
      <c r="F507" t="s">
        <v>2286</v>
      </c>
      <c r="G507" t="s">
        <v>2095</v>
      </c>
      <c r="H507" t="s">
        <v>2005</v>
      </c>
      <c r="I507" t="s">
        <v>2006</v>
      </c>
      <c r="J507" t="s">
        <v>2007</v>
      </c>
      <c r="K507" t="s">
        <v>2008</v>
      </c>
      <c r="L507">
        <v>5</v>
      </c>
      <c r="M507">
        <v>60</v>
      </c>
      <c r="N507" s="43">
        <v>300</v>
      </c>
    </row>
    <row r="508" hidden="1" spans="1:14" x14ac:dyDescent="0.25">
      <c r="A508" s="106">
        <v>46162</v>
      </c>
      <c r="B508">
        <v>12515</v>
      </c>
      <c r="C508">
        <v>9411</v>
      </c>
      <c r="E508">
        <v>385</v>
      </c>
      <c r="F508" t="s">
        <v>2286</v>
      </c>
      <c r="G508" t="s">
        <v>2095</v>
      </c>
      <c r="H508" t="s">
        <v>2005</v>
      </c>
      <c r="I508" t="s">
        <v>2006</v>
      </c>
      <c r="J508" t="s">
        <v>2022</v>
      </c>
      <c r="K508" t="s">
        <v>2023</v>
      </c>
      <c r="L508">
        <v>5</v>
      </c>
      <c r="M508">
        <v>595</v>
      </c>
      <c r="N508" s="43">
        <v>2975</v>
      </c>
    </row>
    <row r="509" hidden="1" spans="1:14" x14ac:dyDescent="0.25">
      <c r="A509" s="106">
        <v>46162</v>
      </c>
      <c r="B509">
        <v>12516</v>
      </c>
      <c r="C509">
        <v>9412</v>
      </c>
      <c r="E509">
        <v>385</v>
      </c>
      <c r="F509" t="s">
        <v>2286</v>
      </c>
      <c r="G509" t="s">
        <v>2095</v>
      </c>
      <c r="H509" t="s">
        <v>2005</v>
      </c>
      <c r="I509" t="s">
        <v>2006</v>
      </c>
      <c r="J509" t="s">
        <v>2007</v>
      </c>
      <c r="K509" t="s">
        <v>2008</v>
      </c>
      <c r="L509">
        <v>3</v>
      </c>
      <c r="M509">
        <v>60</v>
      </c>
      <c r="N509" s="43">
        <v>180</v>
      </c>
    </row>
    <row r="510" hidden="1" spans="1:14" x14ac:dyDescent="0.25">
      <c r="A510" s="106">
        <v>46162</v>
      </c>
      <c r="B510">
        <v>12516</v>
      </c>
      <c r="C510">
        <v>9412</v>
      </c>
      <c r="E510">
        <v>385</v>
      </c>
      <c r="F510" t="s">
        <v>2286</v>
      </c>
      <c r="G510" t="s">
        <v>2095</v>
      </c>
      <c r="H510" t="s">
        <v>2005</v>
      </c>
      <c r="I510" t="s">
        <v>2006</v>
      </c>
      <c r="J510" t="s">
        <v>2022</v>
      </c>
      <c r="K510" t="s">
        <v>2023</v>
      </c>
      <c r="L510">
        <v>3</v>
      </c>
      <c r="M510">
        <v>595</v>
      </c>
      <c r="N510" s="43">
        <v>1785</v>
      </c>
    </row>
    <row r="511" hidden="1" spans="1:14" x14ac:dyDescent="0.25">
      <c r="A511" s="106">
        <v>46162</v>
      </c>
      <c r="B511">
        <v>12517</v>
      </c>
      <c r="C511">
        <v>9413</v>
      </c>
      <c r="E511">
        <v>385</v>
      </c>
      <c r="F511" t="s">
        <v>2287</v>
      </c>
      <c r="G511" t="s">
        <v>2185</v>
      </c>
      <c r="H511" t="s">
        <v>2005</v>
      </c>
      <c r="I511" t="s">
        <v>2006</v>
      </c>
      <c r="J511" t="s">
        <v>2007</v>
      </c>
      <c r="K511" t="s">
        <v>2008</v>
      </c>
      <c r="L511">
        <v>5</v>
      </c>
      <c r="M511">
        <v>60</v>
      </c>
      <c r="N511" s="43">
        <v>300</v>
      </c>
    </row>
    <row r="512" hidden="1" spans="1:14" x14ac:dyDescent="0.25">
      <c r="A512" s="106">
        <v>46162</v>
      </c>
      <c r="B512">
        <v>12517</v>
      </c>
      <c r="C512">
        <v>9413</v>
      </c>
      <c r="E512">
        <v>385</v>
      </c>
      <c r="F512" t="s">
        <v>2287</v>
      </c>
      <c r="G512" t="s">
        <v>2185</v>
      </c>
      <c r="H512" t="s">
        <v>2005</v>
      </c>
      <c r="I512" t="s">
        <v>2006</v>
      </c>
      <c r="J512" t="s">
        <v>2022</v>
      </c>
      <c r="K512" t="s">
        <v>2023</v>
      </c>
      <c r="L512">
        <v>5</v>
      </c>
      <c r="M512">
        <v>595</v>
      </c>
      <c r="N512" s="43">
        <v>2975</v>
      </c>
    </row>
    <row r="513" hidden="1" spans="1:14" x14ac:dyDescent="0.25">
      <c r="A513" s="106">
        <v>46162</v>
      </c>
      <c r="B513">
        <v>12518</v>
      </c>
      <c r="C513">
        <v>9414</v>
      </c>
      <c r="E513">
        <v>385</v>
      </c>
      <c r="F513" t="s">
        <v>2287</v>
      </c>
      <c r="G513" t="s">
        <v>2185</v>
      </c>
      <c r="H513" t="s">
        <v>2005</v>
      </c>
      <c r="I513" t="s">
        <v>2006</v>
      </c>
      <c r="J513" t="s">
        <v>2022</v>
      </c>
      <c r="K513" t="s">
        <v>2023</v>
      </c>
      <c r="L513">
        <v>3</v>
      </c>
      <c r="M513">
        <v>595</v>
      </c>
      <c r="N513" s="43">
        <v>1785</v>
      </c>
    </row>
    <row r="514" hidden="1" spans="1:14" x14ac:dyDescent="0.25">
      <c r="A514" s="106">
        <v>46162</v>
      </c>
      <c r="B514">
        <v>12518</v>
      </c>
      <c r="C514">
        <v>9414</v>
      </c>
      <c r="E514">
        <v>385</v>
      </c>
      <c r="F514" t="s">
        <v>2287</v>
      </c>
      <c r="G514" t="s">
        <v>2185</v>
      </c>
      <c r="H514" t="s">
        <v>2005</v>
      </c>
      <c r="I514" t="s">
        <v>2006</v>
      </c>
      <c r="J514" t="s">
        <v>2007</v>
      </c>
      <c r="K514" t="s">
        <v>2008</v>
      </c>
      <c r="L514">
        <v>3</v>
      </c>
      <c r="M514">
        <v>60</v>
      </c>
      <c r="N514" s="43">
        <v>180</v>
      </c>
    </row>
    <row r="515" hidden="1" spans="1:14" x14ac:dyDescent="0.25">
      <c r="A515" s="106">
        <v>46162</v>
      </c>
      <c r="B515">
        <v>12519</v>
      </c>
      <c r="C515">
        <v>9415</v>
      </c>
      <c r="E515">
        <v>385</v>
      </c>
      <c r="F515" t="s">
        <v>2288</v>
      </c>
      <c r="G515" t="s">
        <v>2027</v>
      </c>
      <c r="H515" t="s">
        <v>2005</v>
      </c>
      <c r="I515" t="s">
        <v>2006</v>
      </c>
      <c r="J515" t="s">
        <v>2022</v>
      </c>
      <c r="K515" t="s">
        <v>2023</v>
      </c>
      <c r="L515">
        <v>5</v>
      </c>
      <c r="M515">
        <v>595</v>
      </c>
      <c r="N515" s="43">
        <v>2975</v>
      </c>
    </row>
    <row r="516" hidden="1" spans="1:14" x14ac:dyDescent="0.25">
      <c r="A516" s="106">
        <v>46162</v>
      </c>
      <c r="B516">
        <v>12519</v>
      </c>
      <c r="C516">
        <v>9415</v>
      </c>
      <c r="E516">
        <v>385</v>
      </c>
      <c r="F516" t="s">
        <v>2288</v>
      </c>
      <c r="G516" t="s">
        <v>2027</v>
      </c>
      <c r="H516" t="s">
        <v>2005</v>
      </c>
      <c r="I516" t="s">
        <v>2006</v>
      </c>
      <c r="J516" t="s">
        <v>2007</v>
      </c>
      <c r="K516" t="s">
        <v>2008</v>
      </c>
      <c r="L516">
        <v>5</v>
      </c>
      <c r="M516">
        <v>60</v>
      </c>
      <c r="N516" s="43">
        <v>300</v>
      </c>
    </row>
    <row r="517" hidden="1" spans="1:14" x14ac:dyDescent="0.25">
      <c r="A517" s="106">
        <v>46162</v>
      </c>
      <c r="B517">
        <v>12520</v>
      </c>
      <c r="C517">
        <v>9416</v>
      </c>
      <c r="E517">
        <v>385</v>
      </c>
      <c r="F517" t="s">
        <v>2288</v>
      </c>
      <c r="G517" t="s">
        <v>2027</v>
      </c>
      <c r="H517" t="s">
        <v>2005</v>
      </c>
      <c r="I517" t="s">
        <v>2006</v>
      </c>
      <c r="J517" t="s">
        <v>2022</v>
      </c>
      <c r="K517" t="s">
        <v>2023</v>
      </c>
      <c r="L517">
        <v>3</v>
      </c>
      <c r="M517">
        <v>595</v>
      </c>
      <c r="N517" s="43">
        <v>1785</v>
      </c>
    </row>
    <row r="518" hidden="1" spans="1:14" x14ac:dyDescent="0.25">
      <c r="A518" s="106">
        <v>46162</v>
      </c>
      <c r="B518">
        <v>12520</v>
      </c>
      <c r="C518">
        <v>9416</v>
      </c>
      <c r="E518">
        <v>385</v>
      </c>
      <c r="F518" t="s">
        <v>2288</v>
      </c>
      <c r="G518" t="s">
        <v>2027</v>
      </c>
      <c r="H518" t="s">
        <v>2005</v>
      </c>
      <c r="I518" t="s">
        <v>2006</v>
      </c>
      <c r="J518" t="s">
        <v>2007</v>
      </c>
      <c r="K518" t="s">
        <v>2008</v>
      </c>
      <c r="L518">
        <v>3</v>
      </c>
      <c r="M518">
        <v>60</v>
      </c>
      <c r="N518" s="43">
        <v>180</v>
      </c>
    </row>
    <row r="519" hidden="1" spans="1:14" x14ac:dyDescent="0.25">
      <c r="A519" s="106">
        <v>46162</v>
      </c>
      <c r="B519">
        <v>12533</v>
      </c>
      <c r="C519">
        <v>9429</v>
      </c>
      <c r="E519">
        <v>385</v>
      </c>
      <c r="F519" t="s">
        <v>2289</v>
      </c>
      <c r="G519" t="s">
        <v>2017</v>
      </c>
      <c r="H519" t="s">
        <v>2005</v>
      </c>
      <c r="I519" t="s">
        <v>2006</v>
      </c>
      <c r="J519" t="s">
        <v>2022</v>
      </c>
      <c r="K519" t="s">
        <v>2023</v>
      </c>
      <c r="L519">
        <v>5</v>
      </c>
      <c r="M519">
        <v>595</v>
      </c>
      <c r="N519" s="43">
        <v>2975</v>
      </c>
    </row>
    <row r="520" hidden="1" spans="1:14" x14ac:dyDescent="0.25">
      <c r="A520" s="106">
        <v>46162</v>
      </c>
      <c r="B520">
        <v>12533</v>
      </c>
      <c r="C520">
        <v>9429</v>
      </c>
      <c r="E520">
        <v>385</v>
      </c>
      <c r="F520" t="s">
        <v>2289</v>
      </c>
      <c r="G520" t="s">
        <v>2017</v>
      </c>
      <c r="H520" t="s">
        <v>2005</v>
      </c>
      <c r="I520" t="s">
        <v>2006</v>
      </c>
      <c r="J520" t="s">
        <v>2007</v>
      </c>
      <c r="K520" t="s">
        <v>2008</v>
      </c>
      <c r="L520">
        <v>5</v>
      </c>
      <c r="M520">
        <v>60</v>
      </c>
      <c r="N520" s="43">
        <v>300</v>
      </c>
    </row>
    <row r="521" hidden="1" spans="1:14" x14ac:dyDescent="0.25">
      <c r="A521" s="106">
        <v>46162</v>
      </c>
      <c r="B521">
        <v>12534</v>
      </c>
      <c r="C521">
        <v>9430</v>
      </c>
      <c r="E521">
        <v>385</v>
      </c>
      <c r="F521" t="s">
        <v>2289</v>
      </c>
      <c r="G521" t="s">
        <v>2017</v>
      </c>
      <c r="H521" t="s">
        <v>2005</v>
      </c>
      <c r="I521" t="s">
        <v>2006</v>
      </c>
      <c r="J521" t="s">
        <v>2007</v>
      </c>
      <c r="K521" t="s">
        <v>2008</v>
      </c>
      <c r="L521">
        <v>3</v>
      </c>
      <c r="M521">
        <v>60</v>
      </c>
      <c r="N521" s="43">
        <v>180</v>
      </c>
    </row>
    <row r="522" hidden="1" spans="1:14" x14ac:dyDescent="0.25">
      <c r="A522" s="106">
        <v>46162</v>
      </c>
      <c r="B522">
        <v>12534</v>
      </c>
      <c r="C522">
        <v>9430</v>
      </c>
      <c r="E522">
        <v>385</v>
      </c>
      <c r="F522" t="s">
        <v>2289</v>
      </c>
      <c r="G522" t="s">
        <v>2017</v>
      </c>
      <c r="H522" t="s">
        <v>2005</v>
      </c>
      <c r="I522" t="s">
        <v>2006</v>
      </c>
      <c r="J522" t="s">
        <v>2022</v>
      </c>
      <c r="K522" t="s">
        <v>2023</v>
      </c>
      <c r="L522">
        <v>3</v>
      </c>
      <c r="M522">
        <v>595</v>
      </c>
      <c r="N522" s="43">
        <v>1785</v>
      </c>
    </row>
    <row r="523" hidden="1" spans="1:14" x14ac:dyDescent="0.25">
      <c r="A523" s="106">
        <v>46162</v>
      </c>
      <c r="B523">
        <v>12538</v>
      </c>
      <c r="C523">
        <v>9434</v>
      </c>
      <c r="E523">
        <v>385</v>
      </c>
      <c r="F523" t="s">
        <v>2290</v>
      </c>
      <c r="G523" t="s">
        <v>2185</v>
      </c>
      <c r="H523" t="s">
        <v>2005</v>
      </c>
      <c r="I523" t="s">
        <v>2006</v>
      </c>
      <c r="J523" t="s">
        <v>2022</v>
      </c>
      <c r="K523" t="s">
        <v>2023</v>
      </c>
      <c r="L523">
        <v>3</v>
      </c>
      <c r="M523">
        <v>595</v>
      </c>
      <c r="N523" s="43">
        <v>1785</v>
      </c>
    </row>
    <row r="524" hidden="1" spans="1:14" x14ac:dyDescent="0.25">
      <c r="A524" s="106">
        <v>46162</v>
      </c>
      <c r="B524">
        <v>12538</v>
      </c>
      <c r="C524">
        <v>9434</v>
      </c>
      <c r="E524">
        <v>385</v>
      </c>
      <c r="F524" t="s">
        <v>2290</v>
      </c>
      <c r="G524" t="s">
        <v>2185</v>
      </c>
      <c r="H524" t="s">
        <v>2005</v>
      </c>
      <c r="I524" t="s">
        <v>2006</v>
      </c>
      <c r="J524" t="s">
        <v>2007</v>
      </c>
      <c r="K524" t="s">
        <v>2008</v>
      </c>
      <c r="L524">
        <v>3</v>
      </c>
      <c r="M524">
        <v>60</v>
      </c>
      <c r="N524" s="43">
        <v>180</v>
      </c>
    </row>
    <row r="525" hidden="1" spans="1:14" x14ac:dyDescent="0.25">
      <c r="A525" s="106">
        <v>46175</v>
      </c>
      <c r="B525">
        <v>13211</v>
      </c>
      <c r="C525">
        <v>10100</v>
      </c>
      <c r="E525">
        <v>385</v>
      </c>
      <c r="F525" t="s">
        <v>2291</v>
      </c>
      <c r="G525" t="s">
        <v>2017</v>
      </c>
      <c r="H525" t="s">
        <v>2005</v>
      </c>
      <c r="I525" t="s">
        <v>2006</v>
      </c>
      <c r="J525" t="s">
        <v>2007</v>
      </c>
      <c r="K525" t="s">
        <v>2008</v>
      </c>
      <c r="L525">
        <v>1</v>
      </c>
      <c r="M525">
        <v>1800</v>
      </c>
      <c r="N525" s="43">
        <v>1800</v>
      </c>
    </row>
    <row r="526" hidden="1" spans="1:14" x14ac:dyDescent="0.25">
      <c r="A526" s="106">
        <v>46175</v>
      </c>
      <c r="B526">
        <v>13211</v>
      </c>
      <c r="C526">
        <v>10100</v>
      </c>
      <c r="E526">
        <v>385</v>
      </c>
      <c r="F526" t="s">
        <v>2291</v>
      </c>
      <c r="G526" t="s">
        <v>2017</v>
      </c>
      <c r="H526" t="s">
        <v>2005</v>
      </c>
      <c r="I526" t="s">
        <v>2006</v>
      </c>
      <c r="J526" t="s">
        <v>2146</v>
      </c>
      <c r="K526" t="s">
        <v>2147</v>
      </c>
      <c r="L526">
        <v>5</v>
      </c>
      <c r="M526">
        <v>615</v>
      </c>
      <c r="N526" s="43">
        <v>3075</v>
      </c>
    </row>
    <row r="527" hidden="1" spans="1:14" x14ac:dyDescent="0.25">
      <c r="A527" s="106">
        <v>46175</v>
      </c>
      <c r="B527">
        <v>13212</v>
      </c>
      <c r="C527">
        <v>10101</v>
      </c>
      <c r="E527">
        <v>385</v>
      </c>
      <c r="F527" t="s">
        <v>2291</v>
      </c>
      <c r="G527" t="s">
        <v>2017</v>
      </c>
      <c r="H527" t="s">
        <v>2005</v>
      </c>
      <c r="I527" t="s">
        <v>2006</v>
      </c>
      <c r="J527" t="s">
        <v>2146</v>
      </c>
      <c r="K527" t="s">
        <v>2147</v>
      </c>
      <c r="L527">
        <v>3</v>
      </c>
      <c r="M527">
        <v>615</v>
      </c>
      <c r="N527" s="43">
        <v>1845</v>
      </c>
    </row>
    <row r="528" hidden="1" spans="1:14" x14ac:dyDescent="0.25">
      <c r="A528" s="106">
        <v>46175</v>
      </c>
      <c r="B528">
        <v>13215</v>
      </c>
      <c r="C528">
        <v>10104</v>
      </c>
      <c r="E528">
        <v>385</v>
      </c>
      <c r="F528" t="s">
        <v>2292</v>
      </c>
      <c r="G528" t="s">
        <v>2185</v>
      </c>
      <c r="H528" t="s">
        <v>2005</v>
      </c>
      <c r="I528" t="s">
        <v>2006</v>
      </c>
      <c r="J528" t="s">
        <v>2146</v>
      </c>
      <c r="K528" t="s">
        <v>2147</v>
      </c>
      <c r="L528">
        <v>5</v>
      </c>
      <c r="M528">
        <v>615</v>
      </c>
      <c r="N528" s="43">
        <v>3075</v>
      </c>
    </row>
    <row r="529" hidden="1" spans="1:14" x14ac:dyDescent="0.25">
      <c r="A529" s="106">
        <v>46175</v>
      </c>
      <c r="B529">
        <v>13216</v>
      </c>
      <c r="C529">
        <v>10105</v>
      </c>
      <c r="E529">
        <v>385</v>
      </c>
      <c r="F529" t="s">
        <v>2292</v>
      </c>
      <c r="G529" t="s">
        <v>2185</v>
      </c>
      <c r="H529" t="s">
        <v>2005</v>
      </c>
      <c r="I529" t="s">
        <v>2006</v>
      </c>
      <c r="J529" t="s">
        <v>2146</v>
      </c>
      <c r="K529" t="s">
        <v>2147</v>
      </c>
      <c r="L529">
        <v>3</v>
      </c>
      <c r="M529">
        <v>615</v>
      </c>
      <c r="N529" s="43">
        <v>1845</v>
      </c>
    </row>
    <row r="530" hidden="1" spans="1:14" x14ac:dyDescent="0.25">
      <c r="A530" s="106">
        <v>46175</v>
      </c>
      <c r="B530">
        <v>13227</v>
      </c>
      <c r="C530">
        <v>10116</v>
      </c>
      <c r="E530">
        <v>385</v>
      </c>
      <c r="F530" t="s">
        <v>2293</v>
      </c>
      <c r="G530" t="s">
        <v>2127</v>
      </c>
      <c r="H530" t="s">
        <v>2005</v>
      </c>
      <c r="I530" t="s">
        <v>2006</v>
      </c>
      <c r="J530" t="s">
        <v>2146</v>
      </c>
      <c r="K530" t="s">
        <v>2147</v>
      </c>
      <c r="L530">
        <v>8</v>
      </c>
      <c r="M530">
        <v>615</v>
      </c>
      <c r="N530" s="43">
        <v>4920</v>
      </c>
    </row>
    <row r="531" hidden="1" spans="1:14" x14ac:dyDescent="0.25">
      <c r="A531" s="106">
        <v>46182</v>
      </c>
      <c r="B531">
        <v>13499</v>
      </c>
      <c r="C531">
        <v>10388</v>
      </c>
      <c r="D531" t="s">
        <v>2294</v>
      </c>
      <c r="E531">
        <v>385</v>
      </c>
      <c r="F531" t="s">
        <v>2295</v>
      </c>
      <c r="G531" t="s">
        <v>2114</v>
      </c>
      <c r="I531" t="s">
        <v>2006</v>
      </c>
      <c r="J531" t="s">
        <v>2146</v>
      </c>
      <c r="K531" t="s">
        <v>2147</v>
      </c>
      <c r="L531">
        <v>5</v>
      </c>
      <c r="M531">
        <v>615</v>
      </c>
      <c r="N531" s="43">
        <v>3075</v>
      </c>
    </row>
    <row r="532" hidden="1" spans="1:14" x14ac:dyDescent="0.25">
      <c r="A532" s="106">
        <v>46182</v>
      </c>
      <c r="B532">
        <v>13500</v>
      </c>
      <c r="C532">
        <v>10389</v>
      </c>
      <c r="D532" t="s">
        <v>2294</v>
      </c>
      <c r="E532">
        <v>385</v>
      </c>
      <c r="F532" t="s">
        <v>2295</v>
      </c>
      <c r="G532" t="s">
        <v>2114</v>
      </c>
      <c r="I532" t="s">
        <v>2006</v>
      </c>
      <c r="J532" t="s">
        <v>2146</v>
      </c>
      <c r="K532" t="s">
        <v>2147</v>
      </c>
      <c r="L532">
        <v>1</v>
      </c>
      <c r="M532">
        <v>615</v>
      </c>
      <c r="N532" s="43">
        <v>615</v>
      </c>
    </row>
    <row r="533" hidden="1" spans="1:14" x14ac:dyDescent="0.25">
      <c r="A533" s="106">
        <v>46205</v>
      </c>
      <c r="B533">
        <v>14881</v>
      </c>
      <c r="C533">
        <v>11767</v>
      </c>
      <c r="E533">
        <v>385</v>
      </c>
      <c r="F533" t="s">
        <v>2296</v>
      </c>
      <c r="G533" t="s">
        <v>2095</v>
      </c>
      <c r="H533" t="s">
        <v>2005</v>
      </c>
      <c r="I533" t="s">
        <v>2006</v>
      </c>
      <c r="J533" t="s">
        <v>2297</v>
      </c>
      <c r="K533" t="s">
        <v>2298</v>
      </c>
      <c r="L533">
        <v>5</v>
      </c>
      <c r="M533">
        <v>625</v>
      </c>
      <c r="N533" s="43">
        <v>3125</v>
      </c>
    </row>
    <row r="534" hidden="1" spans="1:14" x14ac:dyDescent="0.25">
      <c r="A534" s="106">
        <v>46205</v>
      </c>
      <c r="B534">
        <v>14881</v>
      </c>
      <c r="C534">
        <v>11767</v>
      </c>
      <c r="E534">
        <v>385</v>
      </c>
      <c r="F534" t="s">
        <v>2296</v>
      </c>
      <c r="G534" t="s">
        <v>2095</v>
      </c>
      <c r="H534" t="s">
        <v>2005</v>
      </c>
      <c r="I534" t="s">
        <v>2006</v>
      </c>
      <c r="J534" t="s">
        <v>2007</v>
      </c>
      <c r="K534" t="s">
        <v>2008</v>
      </c>
      <c r="L534">
        <v>1</v>
      </c>
      <c r="M534">
        <v>1800</v>
      </c>
      <c r="N534" s="43">
        <v>1800</v>
      </c>
    </row>
    <row r="535" hidden="1" spans="1:14" x14ac:dyDescent="0.25">
      <c r="A535" s="106">
        <v>46205</v>
      </c>
      <c r="B535">
        <v>14882</v>
      </c>
      <c r="C535">
        <v>11768</v>
      </c>
      <c r="E535">
        <v>385</v>
      </c>
      <c r="F535" t="s">
        <v>2296</v>
      </c>
      <c r="G535" t="s">
        <v>2095</v>
      </c>
      <c r="H535" t="s">
        <v>2005</v>
      </c>
      <c r="I535" t="s">
        <v>2006</v>
      </c>
      <c r="J535" t="s">
        <v>2297</v>
      </c>
      <c r="K535" t="s">
        <v>2298</v>
      </c>
      <c r="L535">
        <v>3</v>
      </c>
      <c r="M535">
        <v>625</v>
      </c>
      <c r="N535" s="43">
        <v>1875</v>
      </c>
    </row>
    <row r="536" hidden="1" spans="1:14" x14ac:dyDescent="0.25">
      <c r="A536" s="106">
        <v>46205</v>
      </c>
      <c r="B536">
        <v>14883</v>
      </c>
      <c r="C536">
        <v>11769</v>
      </c>
      <c r="E536">
        <v>385</v>
      </c>
      <c r="F536" t="s">
        <v>2299</v>
      </c>
      <c r="G536" t="s">
        <v>2027</v>
      </c>
      <c r="H536" t="s">
        <v>2005</v>
      </c>
      <c r="I536" t="s">
        <v>2006</v>
      </c>
      <c r="J536" t="s">
        <v>2297</v>
      </c>
      <c r="K536" t="s">
        <v>2298</v>
      </c>
      <c r="L536">
        <v>5</v>
      </c>
      <c r="M536">
        <v>625</v>
      </c>
      <c r="N536" s="43">
        <v>3125</v>
      </c>
    </row>
    <row r="537" hidden="1" spans="1:14" x14ac:dyDescent="0.25">
      <c r="A537" s="106">
        <v>46205</v>
      </c>
      <c r="B537">
        <v>14884</v>
      </c>
      <c r="C537">
        <v>11770</v>
      </c>
      <c r="E537">
        <v>385</v>
      </c>
      <c r="F537" t="s">
        <v>2299</v>
      </c>
      <c r="G537" t="s">
        <v>2027</v>
      </c>
      <c r="H537" t="s">
        <v>2005</v>
      </c>
      <c r="I537" t="s">
        <v>2006</v>
      </c>
      <c r="J537" t="s">
        <v>2297</v>
      </c>
      <c r="K537" t="s">
        <v>2298</v>
      </c>
      <c r="L537">
        <v>3</v>
      </c>
      <c r="M537">
        <v>625</v>
      </c>
      <c r="N537" s="43">
        <v>1875</v>
      </c>
    </row>
    <row r="538" hidden="1" spans="1:14" x14ac:dyDescent="0.25">
      <c r="A538" s="106">
        <v>46205</v>
      </c>
      <c r="B538">
        <v>14896</v>
      </c>
      <c r="C538">
        <v>11782</v>
      </c>
      <c r="E538">
        <v>385</v>
      </c>
      <c r="F538" t="s">
        <v>2300</v>
      </c>
      <c r="G538" t="s">
        <v>2185</v>
      </c>
      <c r="H538" t="s">
        <v>2005</v>
      </c>
      <c r="I538" t="s">
        <v>2006</v>
      </c>
      <c r="J538" t="s">
        <v>2301</v>
      </c>
      <c r="K538" t="s">
        <v>2302</v>
      </c>
      <c r="L538">
        <v>5</v>
      </c>
      <c r="M538">
        <v>625</v>
      </c>
      <c r="N538" s="43">
        <v>3125</v>
      </c>
    </row>
    <row r="539" hidden="1" spans="1:14" x14ac:dyDescent="0.25">
      <c r="A539" s="106">
        <v>46205</v>
      </c>
      <c r="B539">
        <v>14897</v>
      </c>
      <c r="C539">
        <v>11783</v>
      </c>
      <c r="E539">
        <v>385</v>
      </c>
      <c r="F539" t="s">
        <v>2300</v>
      </c>
      <c r="G539" t="s">
        <v>2185</v>
      </c>
      <c r="H539" t="s">
        <v>2005</v>
      </c>
      <c r="I539" t="s">
        <v>2006</v>
      </c>
      <c r="J539" t="s">
        <v>2301</v>
      </c>
      <c r="K539" t="s">
        <v>2302</v>
      </c>
      <c r="L539">
        <v>3</v>
      </c>
      <c r="M539">
        <v>625</v>
      </c>
      <c r="N539" s="43">
        <v>1875</v>
      </c>
    </row>
    <row r="540" hidden="1" spans="1:14" x14ac:dyDescent="0.25">
      <c r="A540" s="106">
        <v>46205</v>
      </c>
      <c r="B540">
        <v>14906</v>
      </c>
      <c r="C540">
        <v>11791</v>
      </c>
      <c r="E540">
        <v>385</v>
      </c>
      <c r="F540" t="s">
        <v>2303</v>
      </c>
      <c r="G540" t="s">
        <v>2017</v>
      </c>
      <c r="H540" t="s">
        <v>2005</v>
      </c>
      <c r="I540" t="s">
        <v>2006</v>
      </c>
      <c r="J540" t="s">
        <v>2301</v>
      </c>
      <c r="K540" t="s">
        <v>2302</v>
      </c>
      <c r="L540">
        <v>5</v>
      </c>
      <c r="M540">
        <v>625</v>
      </c>
      <c r="N540" s="43">
        <v>3125</v>
      </c>
    </row>
    <row r="541" hidden="1" spans="1:14" x14ac:dyDescent="0.25">
      <c r="A541" s="106">
        <v>46205</v>
      </c>
      <c r="B541">
        <v>14907</v>
      </c>
      <c r="C541">
        <v>11792</v>
      </c>
      <c r="E541">
        <v>385</v>
      </c>
      <c r="F541" t="s">
        <v>2303</v>
      </c>
      <c r="G541" t="s">
        <v>2017</v>
      </c>
      <c r="H541" t="s">
        <v>2005</v>
      </c>
      <c r="I541" t="s">
        <v>2006</v>
      </c>
      <c r="J541" t="s">
        <v>2007</v>
      </c>
      <c r="K541" t="s">
        <v>2008</v>
      </c>
      <c r="L541">
        <v>2</v>
      </c>
      <c r="M541">
        <v>60</v>
      </c>
      <c r="N541" s="43">
        <v>120</v>
      </c>
    </row>
    <row r="542" hidden="1" spans="1:14" x14ac:dyDescent="0.25">
      <c r="A542" s="106">
        <v>46205</v>
      </c>
      <c r="B542">
        <v>14907</v>
      </c>
      <c r="C542">
        <v>11792</v>
      </c>
      <c r="E542">
        <v>385</v>
      </c>
      <c r="F542" t="s">
        <v>2303</v>
      </c>
      <c r="G542" t="s">
        <v>2017</v>
      </c>
      <c r="H542" t="s">
        <v>2005</v>
      </c>
      <c r="I542" t="s">
        <v>2006</v>
      </c>
      <c r="J542" t="s">
        <v>2301</v>
      </c>
      <c r="K542" t="s">
        <v>2302</v>
      </c>
      <c r="L542">
        <v>3</v>
      </c>
      <c r="M542">
        <v>625</v>
      </c>
      <c r="N542" s="43">
        <v>1875</v>
      </c>
    </row>
    <row r="543" hidden="1" spans="1:14" x14ac:dyDescent="0.25">
      <c r="A543" s="106">
        <v>46224</v>
      </c>
      <c r="B543">
        <v>15878</v>
      </c>
      <c r="C543">
        <v>12759</v>
      </c>
      <c r="E543">
        <v>385</v>
      </c>
      <c r="F543" t="s">
        <v>2304</v>
      </c>
      <c r="G543" t="s">
        <v>2229</v>
      </c>
      <c r="H543" t="s">
        <v>2005</v>
      </c>
      <c r="I543" t="s">
        <v>2006</v>
      </c>
      <c r="J543" t="s">
        <v>2235</v>
      </c>
      <c r="K543" t="s">
        <v>2236</v>
      </c>
      <c r="L543">
        <v>5</v>
      </c>
      <c r="M543">
        <v>610</v>
      </c>
      <c r="N543" s="43">
        <v>3050</v>
      </c>
    </row>
    <row r="544" hidden="1" spans="1:14" x14ac:dyDescent="0.25">
      <c r="A544" s="106">
        <v>46224</v>
      </c>
      <c r="B544">
        <v>15878</v>
      </c>
      <c r="C544">
        <v>12759</v>
      </c>
      <c r="E544">
        <v>385</v>
      </c>
      <c r="F544" t="s">
        <v>2304</v>
      </c>
      <c r="G544" t="s">
        <v>2229</v>
      </c>
      <c r="H544" t="s">
        <v>2005</v>
      </c>
      <c r="I544" t="s">
        <v>2006</v>
      </c>
      <c r="J544" t="s">
        <v>2007</v>
      </c>
      <c r="K544" t="s">
        <v>2008</v>
      </c>
      <c r="L544">
        <v>1</v>
      </c>
      <c r="M544">
        <v>1800</v>
      </c>
      <c r="N544" s="43">
        <v>1800</v>
      </c>
    </row>
    <row r="545" hidden="1" spans="1:14" x14ac:dyDescent="0.25">
      <c r="A545" s="106">
        <v>46224</v>
      </c>
      <c r="B545">
        <v>15879</v>
      </c>
      <c r="C545">
        <v>12760</v>
      </c>
      <c r="E545">
        <v>385</v>
      </c>
      <c r="F545" t="s">
        <v>2304</v>
      </c>
      <c r="G545" t="s">
        <v>2229</v>
      </c>
      <c r="H545" t="s">
        <v>2005</v>
      </c>
      <c r="I545" t="s">
        <v>2006</v>
      </c>
      <c r="J545" t="s">
        <v>2235</v>
      </c>
      <c r="K545" t="s">
        <v>2236</v>
      </c>
      <c r="L545">
        <v>3</v>
      </c>
      <c r="M545">
        <v>610</v>
      </c>
      <c r="N545" s="43">
        <v>1830</v>
      </c>
    </row>
    <row r="546" hidden="1" spans="1:14" x14ac:dyDescent="0.25">
      <c r="A546" s="106">
        <v>46224</v>
      </c>
      <c r="B546">
        <v>15886</v>
      </c>
      <c r="C546">
        <v>12767</v>
      </c>
      <c r="E546">
        <v>385</v>
      </c>
      <c r="F546" t="s">
        <v>2305</v>
      </c>
      <c r="G546" t="s">
        <v>2223</v>
      </c>
      <c r="H546" t="s">
        <v>2005</v>
      </c>
      <c r="I546" t="s">
        <v>2006</v>
      </c>
      <c r="J546" t="s">
        <v>2235</v>
      </c>
      <c r="K546" t="s">
        <v>2236</v>
      </c>
      <c r="L546">
        <v>5</v>
      </c>
      <c r="M546">
        <v>610</v>
      </c>
      <c r="N546" s="43">
        <v>3050</v>
      </c>
    </row>
    <row r="547" hidden="1" spans="1:14" x14ac:dyDescent="0.25">
      <c r="A547" s="106">
        <v>46224</v>
      </c>
      <c r="B547">
        <v>15887</v>
      </c>
      <c r="C547">
        <v>12768</v>
      </c>
      <c r="E547">
        <v>385</v>
      </c>
      <c r="F547" t="s">
        <v>2305</v>
      </c>
      <c r="G547" t="s">
        <v>2223</v>
      </c>
      <c r="H547" t="s">
        <v>2005</v>
      </c>
      <c r="I547" t="s">
        <v>2006</v>
      </c>
      <c r="J547" t="s">
        <v>2235</v>
      </c>
      <c r="K547" t="s">
        <v>2236</v>
      </c>
      <c r="L547">
        <v>1</v>
      </c>
      <c r="M547">
        <v>610</v>
      </c>
      <c r="N547" s="43">
        <v>610</v>
      </c>
    </row>
    <row r="548" spans="1:14" x14ac:dyDescent="0.25">
      <c r="A548" s="106">
        <v>46280</v>
      </c>
      <c r="B548">
        <v>18481</v>
      </c>
      <c r="C548">
        <v>15343</v>
      </c>
      <c r="E548">
        <v>385</v>
      </c>
      <c r="F548" t="s">
        <v>2306</v>
      </c>
      <c r="G548" t="s">
        <v>2223</v>
      </c>
      <c r="H548" t="s">
        <v>2005</v>
      </c>
      <c r="I548" t="s">
        <v>2006</v>
      </c>
      <c r="J548" t="s">
        <v>2297</v>
      </c>
      <c r="K548" t="s">
        <v>2298</v>
      </c>
      <c r="L548">
        <v>5</v>
      </c>
      <c r="M548">
        <v>625</v>
      </c>
      <c r="N548" s="43">
        <v>3125</v>
      </c>
    </row>
    <row r="549" spans="1:14" x14ac:dyDescent="0.25">
      <c r="A549" s="106">
        <v>46280</v>
      </c>
      <c r="B549">
        <v>18481</v>
      </c>
      <c r="C549">
        <v>15343</v>
      </c>
      <c r="E549">
        <v>385</v>
      </c>
      <c r="F549" t="s">
        <v>2306</v>
      </c>
      <c r="G549" t="s">
        <v>2223</v>
      </c>
      <c r="H549" t="s">
        <v>2005</v>
      </c>
      <c r="I549" t="s">
        <v>2006</v>
      </c>
      <c r="J549" t="s">
        <v>2007</v>
      </c>
      <c r="K549" t="s">
        <v>2008</v>
      </c>
      <c r="L549">
        <v>1</v>
      </c>
      <c r="M549">
        <v>1800</v>
      </c>
      <c r="N549" s="43">
        <v>1800</v>
      </c>
    </row>
    <row r="550" spans="1:14" x14ac:dyDescent="0.25">
      <c r="A550" s="106">
        <v>46280</v>
      </c>
      <c r="B550">
        <v>18482</v>
      </c>
      <c r="C550">
        <v>15344</v>
      </c>
      <c r="E550">
        <v>385</v>
      </c>
      <c r="F550" t="s">
        <v>2306</v>
      </c>
      <c r="G550" t="s">
        <v>2223</v>
      </c>
      <c r="H550" t="s">
        <v>2005</v>
      </c>
      <c r="I550" t="s">
        <v>2006</v>
      </c>
      <c r="J550" t="s">
        <v>2297</v>
      </c>
      <c r="K550" t="s">
        <v>2298</v>
      </c>
      <c r="L550">
        <v>3</v>
      </c>
      <c r="M550">
        <v>625</v>
      </c>
      <c r="N550" s="43">
        <v>1875</v>
      </c>
    </row>
    <row r="551" spans="1:14" x14ac:dyDescent="0.25">
      <c r="A551" s="106">
        <v>46280</v>
      </c>
      <c r="B551">
        <v>18484</v>
      </c>
      <c r="C551">
        <v>15346</v>
      </c>
      <c r="E551">
        <v>385</v>
      </c>
      <c r="F551" t="s">
        <v>2307</v>
      </c>
      <c r="G551" t="s">
        <v>2256</v>
      </c>
      <c r="H551" t="s">
        <v>2005</v>
      </c>
      <c r="I551" t="s">
        <v>2006</v>
      </c>
      <c r="J551" t="s">
        <v>2297</v>
      </c>
      <c r="K551" t="s">
        <v>2298</v>
      </c>
      <c r="L551">
        <v>5</v>
      </c>
      <c r="M551">
        <v>625</v>
      </c>
      <c r="N551" s="43">
        <v>3125</v>
      </c>
    </row>
    <row r="552" spans="1:14" x14ac:dyDescent="0.25">
      <c r="A552" s="106">
        <v>46280</v>
      </c>
      <c r="B552">
        <v>18485</v>
      </c>
      <c r="C552">
        <v>15347</v>
      </c>
      <c r="E552">
        <v>385</v>
      </c>
      <c r="F552" t="s">
        <v>2307</v>
      </c>
      <c r="G552" t="s">
        <v>2256</v>
      </c>
      <c r="H552" t="s">
        <v>2005</v>
      </c>
      <c r="I552" t="s">
        <v>2006</v>
      </c>
      <c r="J552" t="s">
        <v>2297</v>
      </c>
      <c r="K552" t="s">
        <v>2298</v>
      </c>
      <c r="L552">
        <v>3</v>
      </c>
      <c r="M552">
        <v>625</v>
      </c>
      <c r="N552" s="43">
        <v>1875</v>
      </c>
    </row>
    <row r="553" spans="1:14" x14ac:dyDescent="0.25">
      <c r="A553" s="106">
        <v>46280</v>
      </c>
      <c r="B553">
        <v>18488</v>
      </c>
      <c r="C553">
        <v>15350</v>
      </c>
      <c r="E553">
        <v>385</v>
      </c>
      <c r="F553" t="s">
        <v>2308</v>
      </c>
      <c r="G553" t="s">
        <v>2025</v>
      </c>
      <c r="H553" t="s">
        <v>2005</v>
      </c>
      <c r="I553" t="s">
        <v>2006</v>
      </c>
      <c r="J553" t="s">
        <v>2297</v>
      </c>
      <c r="K553" t="s">
        <v>2298</v>
      </c>
      <c r="L553">
        <v>5</v>
      </c>
      <c r="M553">
        <v>625</v>
      </c>
      <c r="N553" s="43">
        <v>3125</v>
      </c>
    </row>
    <row r="554" spans="1:14" x14ac:dyDescent="0.25">
      <c r="A554" s="106">
        <v>46280</v>
      </c>
      <c r="B554">
        <v>18489</v>
      </c>
      <c r="C554">
        <v>15351</v>
      </c>
      <c r="E554">
        <v>385</v>
      </c>
      <c r="F554" t="s">
        <v>2308</v>
      </c>
      <c r="G554" t="s">
        <v>2025</v>
      </c>
      <c r="H554" t="s">
        <v>2005</v>
      </c>
      <c r="I554" t="s">
        <v>2006</v>
      </c>
      <c r="J554" t="s">
        <v>2297</v>
      </c>
      <c r="K554" t="s">
        <v>2298</v>
      </c>
      <c r="L554">
        <v>3</v>
      </c>
      <c r="M554">
        <v>625</v>
      </c>
      <c r="N554" s="43">
        <v>1875</v>
      </c>
    </row>
    <row r="555" spans="1:14" x14ac:dyDescent="0.25">
      <c r="A555" s="106">
        <v>46280</v>
      </c>
      <c r="B555">
        <v>18490</v>
      </c>
      <c r="C555">
        <v>15352</v>
      </c>
      <c r="E555">
        <v>385</v>
      </c>
      <c r="F555" t="s">
        <v>2119</v>
      </c>
      <c r="G555" t="s">
        <v>2221</v>
      </c>
      <c r="H555" t="s">
        <v>2005</v>
      </c>
      <c r="I555" t="s">
        <v>2006</v>
      </c>
      <c r="J555" t="s">
        <v>2297</v>
      </c>
      <c r="K555" t="s">
        <v>2298</v>
      </c>
      <c r="L555">
        <v>5</v>
      </c>
      <c r="M555">
        <v>625</v>
      </c>
      <c r="N555" s="43">
        <v>3125</v>
      </c>
    </row>
    <row r="556" spans="1:14" x14ac:dyDescent="0.25">
      <c r="A556" s="106">
        <v>46280</v>
      </c>
      <c r="B556">
        <v>18491</v>
      </c>
      <c r="C556">
        <v>15353</v>
      </c>
      <c r="E556">
        <v>385</v>
      </c>
      <c r="F556" t="s">
        <v>2119</v>
      </c>
      <c r="G556" t="s">
        <v>2221</v>
      </c>
      <c r="H556" t="s">
        <v>2005</v>
      </c>
      <c r="I556" t="s">
        <v>2006</v>
      </c>
      <c r="J556" t="s">
        <v>2297</v>
      </c>
      <c r="K556" t="s">
        <v>2298</v>
      </c>
      <c r="L556">
        <v>3</v>
      </c>
      <c r="M556">
        <v>625</v>
      </c>
      <c r="N556" s="43">
        <v>1875</v>
      </c>
    </row>
    <row r="557" spans="1:14" x14ac:dyDescent="0.25">
      <c r="A557" s="106">
        <v>46280</v>
      </c>
      <c r="B557">
        <v>18491</v>
      </c>
      <c r="C557">
        <v>15353</v>
      </c>
      <c r="E557">
        <v>385</v>
      </c>
      <c r="F557" t="s">
        <v>2119</v>
      </c>
      <c r="G557" t="s">
        <v>2221</v>
      </c>
      <c r="H557" t="s">
        <v>2005</v>
      </c>
      <c r="I557" t="s">
        <v>2006</v>
      </c>
      <c r="J557" t="s">
        <v>2007</v>
      </c>
      <c r="K557" t="s">
        <v>2008</v>
      </c>
      <c r="L557">
        <v>2</v>
      </c>
      <c r="M557">
        <v>60</v>
      </c>
      <c r="N557" s="43">
        <v>120</v>
      </c>
    </row>
    <row r="558" spans="1:14" x14ac:dyDescent="0.25">
      <c r="A558" s="106">
        <v>46280</v>
      </c>
      <c r="B558">
        <v>18494</v>
      </c>
      <c r="C558">
        <v>15356</v>
      </c>
      <c r="E558">
        <v>385</v>
      </c>
      <c r="F558" t="s">
        <v>2309</v>
      </c>
      <c r="G558" t="s">
        <v>2185</v>
      </c>
      <c r="H558" t="s">
        <v>2005</v>
      </c>
      <c r="I558" t="s">
        <v>2006</v>
      </c>
      <c r="J558" t="s">
        <v>2297</v>
      </c>
      <c r="K558" t="s">
        <v>2298</v>
      </c>
      <c r="L558">
        <v>5</v>
      </c>
      <c r="M558">
        <v>625</v>
      </c>
      <c r="N558" s="43">
        <v>3125</v>
      </c>
    </row>
    <row r="559" spans="1:14" x14ac:dyDescent="0.25">
      <c r="A559" s="106">
        <v>46280</v>
      </c>
      <c r="B559">
        <v>18494</v>
      </c>
      <c r="C559">
        <v>15356</v>
      </c>
      <c r="E559">
        <v>385</v>
      </c>
      <c r="F559" t="s">
        <v>2309</v>
      </c>
      <c r="G559" t="s">
        <v>2185</v>
      </c>
      <c r="H559" t="s">
        <v>2005</v>
      </c>
      <c r="I559" t="s">
        <v>2006</v>
      </c>
      <c r="J559" t="s">
        <v>2007</v>
      </c>
      <c r="K559" t="s">
        <v>2008</v>
      </c>
      <c r="L559">
        <v>5</v>
      </c>
      <c r="M559">
        <v>60</v>
      </c>
      <c r="N559" s="43">
        <v>300</v>
      </c>
    </row>
    <row r="560" spans="1:14" x14ac:dyDescent="0.25">
      <c r="A560" s="106">
        <v>46280</v>
      </c>
      <c r="B560">
        <v>18495</v>
      </c>
      <c r="C560">
        <v>15357</v>
      </c>
      <c r="E560">
        <v>385</v>
      </c>
      <c r="F560" t="s">
        <v>2309</v>
      </c>
      <c r="G560" t="s">
        <v>2185</v>
      </c>
      <c r="H560" t="s">
        <v>2005</v>
      </c>
      <c r="I560" t="s">
        <v>2006</v>
      </c>
      <c r="J560" t="s">
        <v>2297</v>
      </c>
      <c r="K560" t="s">
        <v>2298</v>
      </c>
      <c r="L560">
        <v>3</v>
      </c>
      <c r="M560">
        <v>625</v>
      </c>
      <c r="N560" s="43">
        <v>1875</v>
      </c>
    </row>
    <row r="561" spans="1:14" x14ac:dyDescent="0.25">
      <c r="A561" s="106">
        <v>46280</v>
      </c>
      <c r="B561">
        <v>18495</v>
      </c>
      <c r="C561">
        <v>15357</v>
      </c>
      <c r="E561">
        <v>385</v>
      </c>
      <c r="F561" t="s">
        <v>2309</v>
      </c>
      <c r="G561" t="s">
        <v>2185</v>
      </c>
      <c r="H561" t="s">
        <v>2005</v>
      </c>
      <c r="I561" t="s">
        <v>2006</v>
      </c>
      <c r="J561" t="s">
        <v>2007</v>
      </c>
      <c r="K561" t="s">
        <v>2008</v>
      </c>
      <c r="L561">
        <v>3</v>
      </c>
      <c r="M561">
        <v>60</v>
      </c>
      <c r="N561" s="43">
        <v>180</v>
      </c>
    </row>
    <row r="562" spans="1:14" x14ac:dyDescent="0.25">
      <c r="A562" s="106">
        <v>46280</v>
      </c>
      <c r="B562">
        <v>18496</v>
      </c>
      <c r="C562">
        <v>15358</v>
      </c>
      <c r="E562">
        <v>385</v>
      </c>
      <c r="F562" t="s">
        <v>2310</v>
      </c>
      <c r="G562" t="s">
        <v>2017</v>
      </c>
      <c r="H562" t="s">
        <v>2005</v>
      </c>
      <c r="I562" t="s">
        <v>2006</v>
      </c>
      <c r="J562" t="s">
        <v>2297</v>
      </c>
      <c r="K562" t="s">
        <v>2298</v>
      </c>
      <c r="L562">
        <v>5</v>
      </c>
      <c r="M562">
        <v>625</v>
      </c>
      <c r="N562" s="43">
        <v>3125</v>
      </c>
    </row>
    <row r="563" spans="1:14" x14ac:dyDescent="0.25">
      <c r="A563" s="106">
        <v>46280</v>
      </c>
      <c r="B563">
        <v>18496</v>
      </c>
      <c r="C563">
        <v>15358</v>
      </c>
      <c r="E563">
        <v>385</v>
      </c>
      <c r="F563" t="s">
        <v>2310</v>
      </c>
      <c r="G563" t="s">
        <v>2017</v>
      </c>
      <c r="H563" t="s">
        <v>2005</v>
      </c>
      <c r="I563" t="s">
        <v>2006</v>
      </c>
      <c r="J563" t="s">
        <v>2007</v>
      </c>
      <c r="K563" t="s">
        <v>2008</v>
      </c>
      <c r="L563">
        <v>5</v>
      </c>
      <c r="M563">
        <v>60</v>
      </c>
      <c r="N563" s="43">
        <v>300</v>
      </c>
    </row>
    <row r="564" spans="1:14" x14ac:dyDescent="0.25">
      <c r="A564" s="106">
        <v>46280</v>
      </c>
      <c r="B564">
        <v>18497</v>
      </c>
      <c r="C564">
        <v>15359</v>
      </c>
      <c r="E564">
        <v>385</v>
      </c>
      <c r="F564" t="s">
        <v>2310</v>
      </c>
      <c r="G564" t="s">
        <v>2017</v>
      </c>
      <c r="H564" t="s">
        <v>2005</v>
      </c>
      <c r="I564" t="s">
        <v>2006</v>
      </c>
      <c r="J564" t="s">
        <v>2297</v>
      </c>
      <c r="K564" t="s">
        <v>2298</v>
      </c>
      <c r="L564">
        <v>3</v>
      </c>
      <c r="M564">
        <v>625</v>
      </c>
      <c r="N564" s="43">
        <v>1875</v>
      </c>
    </row>
    <row r="565" spans="1:14" x14ac:dyDescent="0.25">
      <c r="A565" s="106">
        <v>46280</v>
      </c>
      <c r="B565">
        <v>18497</v>
      </c>
      <c r="C565">
        <v>15359</v>
      </c>
      <c r="E565">
        <v>385</v>
      </c>
      <c r="F565" t="s">
        <v>2310</v>
      </c>
      <c r="G565" t="s">
        <v>2017</v>
      </c>
      <c r="H565" t="s">
        <v>2005</v>
      </c>
      <c r="I565" t="s">
        <v>2006</v>
      </c>
      <c r="J565" t="s">
        <v>2007</v>
      </c>
      <c r="K565" t="s">
        <v>2008</v>
      </c>
      <c r="L565">
        <v>3</v>
      </c>
      <c r="M565">
        <v>60</v>
      </c>
      <c r="N565" s="43">
        <v>180</v>
      </c>
    </row>
    <row r="566" spans="1:14" x14ac:dyDescent="0.25">
      <c r="A566" s="106">
        <v>46280</v>
      </c>
      <c r="B566">
        <v>18498</v>
      </c>
      <c r="C566">
        <v>15360</v>
      </c>
      <c r="E566">
        <v>385</v>
      </c>
      <c r="F566" t="s">
        <v>2311</v>
      </c>
      <c r="G566" t="s">
        <v>2241</v>
      </c>
      <c r="H566" t="s">
        <v>2005</v>
      </c>
      <c r="I566" t="s">
        <v>2006</v>
      </c>
      <c r="J566" t="s">
        <v>2297</v>
      </c>
      <c r="K566" t="s">
        <v>2298</v>
      </c>
      <c r="L566">
        <v>5</v>
      </c>
      <c r="M566">
        <v>625</v>
      </c>
      <c r="N566" s="43">
        <v>3125</v>
      </c>
    </row>
    <row r="567" spans="1:14" x14ac:dyDescent="0.25">
      <c r="A567" s="106">
        <v>46280</v>
      </c>
      <c r="B567">
        <v>18498</v>
      </c>
      <c r="C567">
        <v>15360</v>
      </c>
      <c r="E567">
        <v>385</v>
      </c>
      <c r="F567" t="s">
        <v>2311</v>
      </c>
      <c r="G567" t="s">
        <v>2241</v>
      </c>
      <c r="H567" t="s">
        <v>2005</v>
      </c>
      <c r="I567" t="s">
        <v>2006</v>
      </c>
      <c r="J567" t="s">
        <v>2007</v>
      </c>
      <c r="K567" t="s">
        <v>2008</v>
      </c>
      <c r="L567">
        <v>5</v>
      </c>
      <c r="M567">
        <v>60</v>
      </c>
      <c r="N567" s="43">
        <v>300</v>
      </c>
    </row>
    <row r="568" spans="1:14" x14ac:dyDescent="0.25">
      <c r="A568" s="106">
        <v>46280</v>
      </c>
      <c r="B568">
        <v>18499</v>
      </c>
      <c r="C568">
        <v>15361</v>
      </c>
      <c r="E568">
        <v>385</v>
      </c>
      <c r="F568" t="s">
        <v>2311</v>
      </c>
      <c r="G568" t="s">
        <v>2241</v>
      </c>
      <c r="H568" t="s">
        <v>2005</v>
      </c>
      <c r="I568" t="s">
        <v>2006</v>
      </c>
      <c r="J568" t="s">
        <v>2297</v>
      </c>
      <c r="K568" t="s">
        <v>2298</v>
      </c>
      <c r="L568">
        <v>3</v>
      </c>
      <c r="M568">
        <v>625</v>
      </c>
      <c r="N568" s="43">
        <v>1875</v>
      </c>
    </row>
    <row r="569" spans="1:14" x14ac:dyDescent="0.25">
      <c r="A569" s="106">
        <v>46280</v>
      </c>
      <c r="B569">
        <v>18499</v>
      </c>
      <c r="C569">
        <v>15361</v>
      </c>
      <c r="E569">
        <v>385</v>
      </c>
      <c r="F569" t="s">
        <v>2311</v>
      </c>
      <c r="G569" t="s">
        <v>2241</v>
      </c>
      <c r="H569" t="s">
        <v>2005</v>
      </c>
      <c r="I569" t="s">
        <v>2006</v>
      </c>
      <c r="J569" t="s">
        <v>2007</v>
      </c>
      <c r="K569" t="s">
        <v>2008</v>
      </c>
      <c r="L569">
        <v>3</v>
      </c>
      <c r="M569">
        <v>60</v>
      </c>
      <c r="N569" s="43">
        <v>180</v>
      </c>
    </row>
    <row r="570" spans="1:14" x14ac:dyDescent="0.25">
      <c r="A570" s="106">
        <v>46280</v>
      </c>
      <c r="B570">
        <v>18500</v>
      </c>
      <c r="C570">
        <v>15362</v>
      </c>
      <c r="E570">
        <v>385</v>
      </c>
      <c r="F570" t="s">
        <v>2312</v>
      </c>
      <c r="G570" t="s">
        <v>2223</v>
      </c>
      <c r="H570" t="s">
        <v>2005</v>
      </c>
      <c r="I570" t="s">
        <v>2006</v>
      </c>
      <c r="J570" t="s">
        <v>2297</v>
      </c>
      <c r="K570" t="s">
        <v>2298</v>
      </c>
      <c r="L570">
        <v>5</v>
      </c>
      <c r="M570">
        <v>625</v>
      </c>
      <c r="N570" s="43">
        <v>3125</v>
      </c>
    </row>
    <row r="571" spans="1:14" x14ac:dyDescent="0.25">
      <c r="A571" s="106">
        <v>46280</v>
      </c>
      <c r="B571">
        <v>18500</v>
      </c>
      <c r="C571">
        <v>15362</v>
      </c>
      <c r="E571">
        <v>385</v>
      </c>
      <c r="F571" t="s">
        <v>2312</v>
      </c>
      <c r="G571" t="s">
        <v>2223</v>
      </c>
      <c r="H571" t="s">
        <v>2005</v>
      </c>
      <c r="I571" t="s">
        <v>2006</v>
      </c>
      <c r="J571" t="s">
        <v>2007</v>
      </c>
      <c r="K571" t="s">
        <v>2008</v>
      </c>
      <c r="L571">
        <v>5</v>
      </c>
      <c r="M571">
        <v>60</v>
      </c>
      <c r="N571" s="43">
        <v>300</v>
      </c>
    </row>
    <row r="572" spans="1:14" x14ac:dyDescent="0.25">
      <c r="A572" s="106">
        <v>46280</v>
      </c>
      <c r="B572">
        <v>18501</v>
      </c>
      <c r="C572">
        <v>15363</v>
      </c>
      <c r="E572">
        <v>385</v>
      </c>
      <c r="F572" t="s">
        <v>2312</v>
      </c>
      <c r="G572" t="s">
        <v>2223</v>
      </c>
      <c r="H572" t="s">
        <v>2005</v>
      </c>
      <c r="I572" t="s">
        <v>2006</v>
      </c>
      <c r="J572" t="s">
        <v>2297</v>
      </c>
      <c r="K572" t="s">
        <v>2298</v>
      </c>
      <c r="L572">
        <v>3</v>
      </c>
      <c r="M572">
        <v>625</v>
      </c>
      <c r="N572" s="43">
        <v>1875</v>
      </c>
    </row>
    <row r="573" spans="1:14" x14ac:dyDescent="0.25">
      <c r="A573" s="106">
        <v>46280</v>
      </c>
      <c r="B573">
        <v>18501</v>
      </c>
      <c r="C573">
        <v>15363</v>
      </c>
      <c r="E573">
        <v>385</v>
      </c>
      <c r="F573" t="s">
        <v>2312</v>
      </c>
      <c r="G573" t="s">
        <v>2223</v>
      </c>
      <c r="H573" t="s">
        <v>2005</v>
      </c>
      <c r="I573" t="s">
        <v>2006</v>
      </c>
      <c r="J573" t="s">
        <v>2007</v>
      </c>
      <c r="K573" t="s">
        <v>2008</v>
      </c>
      <c r="L573">
        <v>3</v>
      </c>
      <c r="M573">
        <v>60</v>
      </c>
      <c r="N573" s="43">
        <v>180</v>
      </c>
    </row>
    <row r="574" spans="1:14" x14ac:dyDescent="0.25">
      <c r="A574" s="106">
        <v>46280</v>
      </c>
      <c r="B574">
        <v>18503</v>
      </c>
      <c r="C574">
        <v>15365</v>
      </c>
      <c r="E574">
        <v>385</v>
      </c>
      <c r="F574" t="s">
        <v>2313</v>
      </c>
      <c r="G574" t="s">
        <v>2251</v>
      </c>
      <c r="H574" t="s">
        <v>2005</v>
      </c>
      <c r="I574" t="s">
        <v>2006</v>
      </c>
      <c r="J574" t="s">
        <v>2297</v>
      </c>
      <c r="K574" t="s">
        <v>2298</v>
      </c>
      <c r="L574">
        <v>5</v>
      </c>
      <c r="M574">
        <v>625</v>
      </c>
      <c r="N574" s="43">
        <v>3125</v>
      </c>
    </row>
    <row r="575" spans="1:14" x14ac:dyDescent="0.25">
      <c r="A575" s="106">
        <v>46280</v>
      </c>
      <c r="B575">
        <v>18503</v>
      </c>
      <c r="C575">
        <v>15365</v>
      </c>
      <c r="E575">
        <v>385</v>
      </c>
      <c r="F575" t="s">
        <v>2313</v>
      </c>
      <c r="G575" t="s">
        <v>2251</v>
      </c>
      <c r="H575" t="s">
        <v>2005</v>
      </c>
      <c r="I575" t="s">
        <v>2006</v>
      </c>
      <c r="J575" t="s">
        <v>2007</v>
      </c>
      <c r="K575" t="s">
        <v>2008</v>
      </c>
      <c r="L575">
        <v>5</v>
      </c>
      <c r="M575">
        <v>60</v>
      </c>
      <c r="N575" s="43">
        <v>300</v>
      </c>
    </row>
    <row r="576" spans="1:14" x14ac:dyDescent="0.25">
      <c r="A576" s="106">
        <v>46280</v>
      </c>
      <c r="B576">
        <v>18504</v>
      </c>
      <c r="C576">
        <v>15366</v>
      </c>
      <c r="E576">
        <v>385</v>
      </c>
      <c r="F576" t="s">
        <v>2313</v>
      </c>
      <c r="G576" t="s">
        <v>2251</v>
      </c>
      <c r="H576" t="s">
        <v>2005</v>
      </c>
      <c r="I576" t="s">
        <v>2006</v>
      </c>
      <c r="J576" t="s">
        <v>2297</v>
      </c>
      <c r="K576" t="s">
        <v>2298</v>
      </c>
      <c r="L576">
        <v>3</v>
      </c>
      <c r="M576">
        <v>625</v>
      </c>
      <c r="N576" s="43">
        <v>1875</v>
      </c>
    </row>
    <row r="577" spans="1:14" x14ac:dyDescent="0.25">
      <c r="A577" s="106">
        <v>46280</v>
      </c>
      <c r="B577">
        <v>18504</v>
      </c>
      <c r="C577">
        <v>15366</v>
      </c>
      <c r="E577">
        <v>385</v>
      </c>
      <c r="F577" t="s">
        <v>2313</v>
      </c>
      <c r="G577" t="s">
        <v>2251</v>
      </c>
      <c r="H577" t="s">
        <v>2005</v>
      </c>
      <c r="I577" t="s">
        <v>2006</v>
      </c>
      <c r="J577" t="s">
        <v>2007</v>
      </c>
      <c r="K577" t="s">
        <v>2008</v>
      </c>
      <c r="L577">
        <v>3</v>
      </c>
      <c r="M577">
        <v>60</v>
      </c>
      <c r="N577" s="43">
        <v>180</v>
      </c>
    </row>
    <row r="578" spans="1:14" x14ac:dyDescent="0.25">
      <c r="A578" s="106">
        <v>46280</v>
      </c>
      <c r="B578">
        <v>18512</v>
      </c>
      <c r="C578">
        <v>15373</v>
      </c>
      <c r="E578">
        <v>385</v>
      </c>
      <c r="F578" t="s">
        <v>2314</v>
      </c>
      <c r="G578" t="s">
        <v>2221</v>
      </c>
      <c r="H578" t="s">
        <v>2005</v>
      </c>
      <c r="I578" t="s">
        <v>2006</v>
      </c>
      <c r="J578" t="s">
        <v>2297</v>
      </c>
      <c r="K578" t="s">
        <v>2298</v>
      </c>
      <c r="L578">
        <v>3</v>
      </c>
      <c r="M578">
        <v>625</v>
      </c>
      <c r="N578" s="43">
        <v>1875</v>
      </c>
    </row>
    <row r="579" spans="1:14" x14ac:dyDescent="0.25">
      <c r="A579" s="106">
        <v>46280</v>
      </c>
      <c r="B579">
        <v>18512</v>
      </c>
      <c r="C579">
        <v>15373</v>
      </c>
      <c r="E579">
        <v>385</v>
      </c>
      <c r="F579" t="s">
        <v>2314</v>
      </c>
      <c r="G579" t="s">
        <v>2221</v>
      </c>
      <c r="H579" t="s">
        <v>2005</v>
      </c>
      <c r="I579" t="s">
        <v>2006</v>
      </c>
      <c r="J579" t="s">
        <v>2007</v>
      </c>
      <c r="K579" t="s">
        <v>2008</v>
      </c>
      <c r="L579">
        <v>3</v>
      </c>
      <c r="M579">
        <v>60</v>
      </c>
      <c r="N579" s="43">
        <v>180</v>
      </c>
    </row>
    <row r="580" spans="1:14" x14ac:dyDescent="0.25">
      <c r="A580" s="106">
        <v>46280</v>
      </c>
      <c r="B580">
        <v>18513</v>
      </c>
      <c r="C580">
        <v>15372</v>
      </c>
      <c r="E580">
        <v>385</v>
      </c>
      <c r="F580" t="s">
        <v>2314</v>
      </c>
      <c r="G580" t="s">
        <v>2221</v>
      </c>
      <c r="H580" t="s">
        <v>2005</v>
      </c>
      <c r="I580" t="s">
        <v>2006</v>
      </c>
      <c r="J580" t="s">
        <v>2297</v>
      </c>
      <c r="K580" t="s">
        <v>2298</v>
      </c>
      <c r="L580">
        <v>5</v>
      </c>
      <c r="M580">
        <v>625</v>
      </c>
      <c r="N580" s="43">
        <v>3125</v>
      </c>
    </row>
    <row r="581" spans="1:14" x14ac:dyDescent="0.25">
      <c r="A581" s="106">
        <v>46280</v>
      </c>
      <c r="B581">
        <v>18513</v>
      </c>
      <c r="C581">
        <v>15372</v>
      </c>
      <c r="E581">
        <v>385</v>
      </c>
      <c r="F581" t="s">
        <v>2314</v>
      </c>
      <c r="G581" t="s">
        <v>2221</v>
      </c>
      <c r="H581" t="s">
        <v>2005</v>
      </c>
      <c r="I581" t="s">
        <v>2006</v>
      </c>
      <c r="J581" t="s">
        <v>2007</v>
      </c>
      <c r="K581" t="s">
        <v>2008</v>
      </c>
      <c r="L581">
        <v>5</v>
      </c>
      <c r="M581">
        <v>60</v>
      </c>
      <c r="N581" s="43">
        <v>300</v>
      </c>
    </row>
    <row r="582" spans="1:14" x14ac:dyDescent="0.25">
      <c r="A582" s="106">
        <v>46280</v>
      </c>
      <c r="B582">
        <v>18515</v>
      </c>
      <c r="C582">
        <v>15374</v>
      </c>
      <c r="E582">
        <v>385</v>
      </c>
      <c r="F582" t="s">
        <v>2315</v>
      </c>
      <c r="G582" t="s">
        <v>2185</v>
      </c>
      <c r="H582" t="s">
        <v>2005</v>
      </c>
      <c r="I582" t="s">
        <v>2006</v>
      </c>
      <c r="J582" t="s">
        <v>2297</v>
      </c>
      <c r="K582" t="s">
        <v>2298</v>
      </c>
      <c r="L582">
        <v>3</v>
      </c>
      <c r="M582">
        <v>625</v>
      </c>
      <c r="N582" s="43">
        <v>1875</v>
      </c>
    </row>
    <row r="583" spans="1:14" x14ac:dyDescent="0.25">
      <c r="A583" s="106">
        <v>46280</v>
      </c>
      <c r="B583">
        <v>18515</v>
      </c>
      <c r="C583">
        <v>15374</v>
      </c>
      <c r="E583">
        <v>385</v>
      </c>
      <c r="F583" t="s">
        <v>2315</v>
      </c>
      <c r="G583" t="s">
        <v>2185</v>
      </c>
      <c r="H583" t="s">
        <v>2005</v>
      </c>
      <c r="I583" t="s">
        <v>2006</v>
      </c>
      <c r="J583" t="s">
        <v>2007</v>
      </c>
      <c r="K583" t="s">
        <v>2008</v>
      </c>
      <c r="L583">
        <v>3</v>
      </c>
      <c r="M583">
        <v>60</v>
      </c>
      <c r="N583" s="43">
        <v>180</v>
      </c>
    </row>
    <row r="584" spans="1:14" x14ac:dyDescent="0.25">
      <c r="A584" s="106">
        <v>46280</v>
      </c>
      <c r="B584">
        <v>18516</v>
      </c>
      <c r="C584">
        <v>15375</v>
      </c>
      <c r="E584">
        <v>385</v>
      </c>
      <c r="F584" t="s">
        <v>2315</v>
      </c>
      <c r="G584" t="s">
        <v>2185</v>
      </c>
      <c r="H584" t="s">
        <v>2005</v>
      </c>
      <c r="I584" t="s">
        <v>2006</v>
      </c>
      <c r="J584" t="s">
        <v>2297</v>
      </c>
      <c r="K584" t="s">
        <v>2298</v>
      </c>
      <c r="L584">
        <v>5</v>
      </c>
      <c r="M584">
        <v>625</v>
      </c>
      <c r="N584" s="43">
        <v>3125</v>
      </c>
    </row>
    <row r="585" spans="1:14" x14ac:dyDescent="0.25">
      <c r="A585" s="106">
        <v>46280</v>
      </c>
      <c r="B585">
        <v>18516</v>
      </c>
      <c r="C585">
        <v>15375</v>
      </c>
      <c r="E585">
        <v>385</v>
      </c>
      <c r="F585" t="s">
        <v>2315</v>
      </c>
      <c r="G585" t="s">
        <v>2185</v>
      </c>
      <c r="H585" t="s">
        <v>2005</v>
      </c>
      <c r="I585" t="s">
        <v>2006</v>
      </c>
      <c r="J585" t="s">
        <v>2007</v>
      </c>
      <c r="K585" t="s">
        <v>2008</v>
      </c>
      <c r="L585">
        <v>5</v>
      </c>
      <c r="M585">
        <v>60</v>
      </c>
      <c r="N585" s="43">
        <v>300</v>
      </c>
    </row>
    <row r="586" spans="1:14" x14ac:dyDescent="0.25">
      <c r="A586" s="106">
        <v>46280</v>
      </c>
      <c r="B586">
        <v>18517</v>
      </c>
      <c r="C586">
        <v>15376</v>
      </c>
      <c r="E586">
        <v>385</v>
      </c>
      <c r="F586" t="s">
        <v>2316</v>
      </c>
      <c r="G586" t="s">
        <v>2017</v>
      </c>
      <c r="H586" t="s">
        <v>2005</v>
      </c>
      <c r="I586" t="s">
        <v>2006</v>
      </c>
      <c r="J586" t="s">
        <v>2297</v>
      </c>
      <c r="K586" t="s">
        <v>2298</v>
      </c>
      <c r="L586">
        <v>5</v>
      </c>
      <c r="M586">
        <v>625</v>
      </c>
      <c r="N586" s="43">
        <v>3125</v>
      </c>
    </row>
    <row r="587" spans="1:14" x14ac:dyDescent="0.25">
      <c r="A587" s="106">
        <v>46280</v>
      </c>
      <c r="B587">
        <v>18517</v>
      </c>
      <c r="C587">
        <v>15376</v>
      </c>
      <c r="E587">
        <v>385</v>
      </c>
      <c r="F587" t="s">
        <v>2316</v>
      </c>
      <c r="G587" t="s">
        <v>2017</v>
      </c>
      <c r="H587" t="s">
        <v>2005</v>
      </c>
      <c r="I587" t="s">
        <v>2006</v>
      </c>
      <c r="J587" t="s">
        <v>2007</v>
      </c>
      <c r="K587" t="s">
        <v>2008</v>
      </c>
      <c r="L587">
        <v>5</v>
      </c>
      <c r="M587">
        <v>60</v>
      </c>
      <c r="N587" s="43">
        <v>300</v>
      </c>
    </row>
    <row r="588" spans="1:14" x14ac:dyDescent="0.25">
      <c r="A588" s="106">
        <v>46280</v>
      </c>
      <c r="B588">
        <v>18518</v>
      </c>
      <c r="C588">
        <v>15377</v>
      </c>
      <c r="E588">
        <v>385</v>
      </c>
      <c r="F588" t="s">
        <v>2316</v>
      </c>
      <c r="G588" t="s">
        <v>2017</v>
      </c>
      <c r="H588" t="s">
        <v>2005</v>
      </c>
      <c r="I588" t="s">
        <v>2006</v>
      </c>
      <c r="J588" t="s">
        <v>2297</v>
      </c>
      <c r="K588" t="s">
        <v>2298</v>
      </c>
      <c r="L588">
        <v>3</v>
      </c>
      <c r="M588">
        <v>625</v>
      </c>
      <c r="N588" s="43">
        <v>1875</v>
      </c>
    </row>
    <row r="589" spans="1:14" x14ac:dyDescent="0.25">
      <c r="A589" s="106">
        <v>46280</v>
      </c>
      <c r="B589">
        <v>18518</v>
      </c>
      <c r="C589">
        <v>15377</v>
      </c>
      <c r="E589">
        <v>385</v>
      </c>
      <c r="F589" t="s">
        <v>2316</v>
      </c>
      <c r="G589" t="s">
        <v>2017</v>
      </c>
      <c r="H589" t="s">
        <v>2005</v>
      </c>
      <c r="I589" t="s">
        <v>2006</v>
      </c>
      <c r="J589" t="s">
        <v>2007</v>
      </c>
      <c r="K589" t="s">
        <v>2008</v>
      </c>
      <c r="L589">
        <v>3</v>
      </c>
      <c r="M589">
        <v>60</v>
      </c>
      <c r="N589" s="43">
        <v>180</v>
      </c>
    </row>
    <row r="590" spans="1:14" x14ac:dyDescent="0.25">
      <c r="A590" s="106">
        <v>46280</v>
      </c>
      <c r="B590">
        <v>18527</v>
      </c>
      <c r="C590">
        <v>15386</v>
      </c>
      <c r="E590">
        <v>385</v>
      </c>
      <c r="F590" t="s">
        <v>2317</v>
      </c>
      <c r="G590" t="s">
        <v>2223</v>
      </c>
      <c r="H590" t="s">
        <v>2005</v>
      </c>
      <c r="I590" t="s">
        <v>2006</v>
      </c>
      <c r="J590" t="s">
        <v>2297</v>
      </c>
      <c r="K590" t="s">
        <v>2298</v>
      </c>
      <c r="L590">
        <v>4</v>
      </c>
      <c r="M590">
        <v>625</v>
      </c>
      <c r="N590" s="43">
        <v>2500</v>
      </c>
    </row>
    <row r="591" spans="1:14" x14ac:dyDescent="0.25">
      <c r="A591" s="106">
        <v>46280</v>
      </c>
      <c r="B591">
        <v>18527</v>
      </c>
      <c r="C591">
        <v>15386</v>
      </c>
      <c r="E591">
        <v>385</v>
      </c>
      <c r="F591" t="s">
        <v>2317</v>
      </c>
      <c r="G591" t="s">
        <v>2223</v>
      </c>
      <c r="H591" t="s">
        <v>2005</v>
      </c>
      <c r="I591" t="s">
        <v>2006</v>
      </c>
      <c r="J591" t="s">
        <v>2007</v>
      </c>
      <c r="K591" t="s">
        <v>2008</v>
      </c>
      <c r="L591">
        <v>4</v>
      </c>
      <c r="M591">
        <v>60</v>
      </c>
      <c r="N591" s="43">
        <v>240</v>
      </c>
    </row>
    <row r="592" hidden="1" spans="1:14" x14ac:dyDescent="0.25">
      <c r="A592" s="106">
        <v>46170</v>
      </c>
      <c r="B592">
        <v>12971</v>
      </c>
      <c r="C592">
        <v>9860</v>
      </c>
      <c r="E592">
        <v>397</v>
      </c>
      <c r="F592" t="s">
        <v>2318</v>
      </c>
      <c r="G592" t="s">
        <v>2038</v>
      </c>
      <c r="H592" t="s">
        <v>2029</v>
      </c>
      <c r="I592" t="s">
        <v>2006</v>
      </c>
      <c r="J592" t="s">
        <v>2033</v>
      </c>
      <c r="K592" t="s">
        <v>2034</v>
      </c>
      <c r="L592">
        <v>1</v>
      </c>
      <c r="M592">
        <v>1800</v>
      </c>
      <c r="N592" s="43">
        <v>1800</v>
      </c>
    </row>
    <row r="593" hidden="1" spans="1:14" x14ac:dyDescent="0.25">
      <c r="A593" s="106">
        <v>46170</v>
      </c>
      <c r="B593">
        <v>12971</v>
      </c>
      <c r="C593">
        <v>9860</v>
      </c>
      <c r="E593">
        <v>397</v>
      </c>
      <c r="F593" t="s">
        <v>2318</v>
      </c>
      <c r="G593" t="s">
        <v>2038</v>
      </c>
      <c r="H593" t="s">
        <v>2029</v>
      </c>
      <c r="I593" t="s">
        <v>2006</v>
      </c>
      <c r="J593" t="s">
        <v>2319</v>
      </c>
      <c r="K593" t="s">
        <v>2320</v>
      </c>
      <c r="L593">
        <v>8</v>
      </c>
      <c r="M593">
        <v>600</v>
      </c>
      <c r="N593" s="43">
        <v>4800</v>
      </c>
    </row>
    <row r="594" hidden="1" spans="1:14" x14ac:dyDescent="0.25">
      <c r="A594" s="106">
        <v>46170</v>
      </c>
      <c r="B594">
        <v>12972</v>
      </c>
      <c r="C594">
        <v>9861</v>
      </c>
      <c r="E594">
        <v>397</v>
      </c>
      <c r="F594" t="s">
        <v>2318</v>
      </c>
      <c r="G594" t="s">
        <v>2038</v>
      </c>
      <c r="H594" t="s">
        <v>2029</v>
      </c>
      <c r="I594" t="s">
        <v>2006</v>
      </c>
      <c r="J594" t="s">
        <v>2319</v>
      </c>
      <c r="K594" t="s">
        <v>2320</v>
      </c>
      <c r="L594">
        <v>2</v>
      </c>
      <c r="M594">
        <v>600</v>
      </c>
      <c r="N594" s="43">
        <v>1200</v>
      </c>
    </row>
    <row r="595" hidden="1" spans="1:14" x14ac:dyDescent="0.25">
      <c r="A595" s="106">
        <v>46170</v>
      </c>
      <c r="B595">
        <v>12988</v>
      </c>
      <c r="C595">
        <v>9877</v>
      </c>
      <c r="E595">
        <v>397</v>
      </c>
      <c r="F595" t="s">
        <v>2321</v>
      </c>
      <c r="G595" t="s">
        <v>2127</v>
      </c>
      <c r="H595" t="s">
        <v>2029</v>
      </c>
      <c r="I595" t="s">
        <v>2006</v>
      </c>
      <c r="J595" t="s">
        <v>2319</v>
      </c>
      <c r="K595" t="s">
        <v>2320</v>
      </c>
      <c r="L595">
        <v>5</v>
      </c>
      <c r="M595">
        <v>600</v>
      </c>
      <c r="N595" s="43">
        <v>3000</v>
      </c>
    </row>
    <row r="596" hidden="1" spans="1:14" x14ac:dyDescent="0.25">
      <c r="A596" s="106">
        <v>46170</v>
      </c>
      <c r="B596">
        <v>12989</v>
      </c>
      <c r="C596">
        <v>9878</v>
      </c>
      <c r="E596">
        <v>397</v>
      </c>
      <c r="F596" t="s">
        <v>2321</v>
      </c>
      <c r="G596" t="s">
        <v>2127</v>
      </c>
      <c r="H596" t="s">
        <v>2029</v>
      </c>
      <c r="I596" t="s">
        <v>2006</v>
      </c>
      <c r="J596" t="s">
        <v>2319</v>
      </c>
      <c r="K596" t="s">
        <v>2320</v>
      </c>
      <c r="L596">
        <v>3</v>
      </c>
      <c r="M596">
        <v>600</v>
      </c>
      <c r="N596" s="43">
        <v>1800</v>
      </c>
    </row>
    <row r="597" hidden="1" spans="1:14" x14ac:dyDescent="0.25">
      <c r="A597" s="106">
        <v>46170</v>
      </c>
      <c r="B597">
        <v>13009</v>
      </c>
      <c r="C597">
        <v>9898</v>
      </c>
      <c r="E597">
        <v>397</v>
      </c>
      <c r="F597" t="s">
        <v>2322</v>
      </c>
      <c r="G597" t="s">
        <v>2185</v>
      </c>
      <c r="H597" t="s">
        <v>2029</v>
      </c>
      <c r="I597" t="s">
        <v>2006</v>
      </c>
      <c r="J597" t="s">
        <v>2319</v>
      </c>
      <c r="K597" t="s">
        <v>2320</v>
      </c>
      <c r="L597">
        <v>3</v>
      </c>
      <c r="M597">
        <v>600</v>
      </c>
      <c r="N597" s="43">
        <v>1800</v>
      </c>
    </row>
    <row r="598" hidden="1" spans="1:14" x14ac:dyDescent="0.25">
      <c r="A598" s="106">
        <v>46088</v>
      </c>
      <c r="B598">
        <v>9231</v>
      </c>
      <c r="C598">
        <v>6147</v>
      </c>
      <c r="E598">
        <v>310</v>
      </c>
      <c r="F598" t="s">
        <v>2323</v>
      </c>
      <c r="G598" t="s">
        <v>2027</v>
      </c>
      <c r="I598" t="s">
        <v>2006</v>
      </c>
      <c r="J598" t="s">
        <v>2022</v>
      </c>
      <c r="K598" t="s">
        <v>2023</v>
      </c>
      <c r="L598">
        <v>5</v>
      </c>
      <c r="M598">
        <v>590</v>
      </c>
      <c r="N598" s="43">
        <v>2950</v>
      </c>
    </row>
    <row r="599" hidden="1" spans="1:14" x14ac:dyDescent="0.25">
      <c r="A599" s="106">
        <v>46088</v>
      </c>
      <c r="B599">
        <v>9232</v>
      </c>
      <c r="C599">
        <v>6148</v>
      </c>
      <c r="E599">
        <v>310</v>
      </c>
      <c r="F599" t="s">
        <v>2323</v>
      </c>
      <c r="G599" t="s">
        <v>2027</v>
      </c>
      <c r="I599" t="s">
        <v>2006</v>
      </c>
      <c r="J599" t="s">
        <v>2022</v>
      </c>
      <c r="K599" t="s">
        <v>2023</v>
      </c>
      <c r="L599">
        <v>3</v>
      </c>
      <c r="M599">
        <v>590</v>
      </c>
      <c r="N599" s="43">
        <v>1770</v>
      </c>
    </row>
    <row r="600" hidden="1" spans="1:14" x14ac:dyDescent="0.25">
      <c r="A600" s="106">
        <v>46088</v>
      </c>
      <c r="B600">
        <v>9238</v>
      </c>
      <c r="C600">
        <v>6154</v>
      </c>
      <c r="E600">
        <v>310</v>
      </c>
      <c r="F600" t="s">
        <v>2324</v>
      </c>
      <c r="G600" t="s">
        <v>2025</v>
      </c>
      <c r="I600" t="s">
        <v>2006</v>
      </c>
      <c r="J600" t="s">
        <v>2022</v>
      </c>
      <c r="K600" t="s">
        <v>2023</v>
      </c>
      <c r="L600">
        <v>5</v>
      </c>
      <c r="M600">
        <v>590</v>
      </c>
      <c r="N600" s="43">
        <v>2950</v>
      </c>
    </row>
    <row r="601" hidden="1" spans="1:14" x14ac:dyDescent="0.25">
      <c r="A601" s="106">
        <v>46088</v>
      </c>
      <c r="B601">
        <v>9239</v>
      </c>
      <c r="C601">
        <v>6155</v>
      </c>
      <c r="E601">
        <v>310</v>
      </c>
      <c r="F601" t="s">
        <v>2324</v>
      </c>
      <c r="G601" t="s">
        <v>2025</v>
      </c>
      <c r="I601" t="s">
        <v>2006</v>
      </c>
      <c r="J601" t="s">
        <v>2022</v>
      </c>
      <c r="K601" t="s">
        <v>2023</v>
      </c>
      <c r="L601">
        <v>3</v>
      </c>
      <c r="M601">
        <v>590</v>
      </c>
      <c r="N601" s="43">
        <v>1770</v>
      </c>
    </row>
    <row r="602" hidden="1" spans="1:14" x14ac:dyDescent="0.25">
      <c r="A602" s="106">
        <v>46088</v>
      </c>
      <c r="B602">
        <v>9246</v>
      </c>
      <c r="C602">
        <v>6162</v>
      </c>
      <c r="E602">
        <v>310</v>
      </c>
      <c r="F602" t="s">
        <v>2325</v>
      </c>
      <c r="G602" t="s">
        <v>2027</v>
      </c>
      <c r="I602" t="s">
        <v>2006</v>
      </c>
      <c r="J602" t="s">
        <v>2022</v>
      </c>
      <c r="K602" t="s">
        <v>2023</v>
      </c>
      <c r="L602">
        <v>5</v>
      </c>
      <c r="M602">
        <v>590</v>
      </c>
      <c r="N602" s="43">
        <v>2950</v>
      </c>
    </row>
    <row r="603" hidden="1" spans="1:14" x14ac:dyDescent="0.25">
      <c r="A603" s="106">
        <v>46088</v>
      </c>
      <c r="B603">
        <v>9247</v>
      </c>
      <c r="C603">
        <v>6163</v>
      </c>
      <c r="E603">
        <v>310</v>
      </c>
      <c r="F603" t="s">
        <v>2325</v>
      </c>
      <c r="G603" t="s">
        <v>2027</v>
      </c>
      <c r="I603" t="s">
        <v>2006</v>
      </c>
      <c r="J603" t="s">
        <v>2022</v>
      </c>
      <c r="K603" t="s">
        <v>2023</v>
      </c>
      <c r="L603">
        <v>3</v>
      </c>
      <c r="M603">
        <v>590</v>
      </c>
      <c r="N603" s="43">
        <v>1770</v>
      </c>
    </row>
    <row r="604" hidden="1" spans="1:14" x14ac:dyDescent="0.25">
      <c r="A604" s="106">
        <v>46104</v>
      </c>
      <c r="B604">
        <v>9887</v>
      </c>
      <c r="C604">
        <v>6796</v>
      </c>
      <c r="E604">
        <v>310</v>
      </c>
      <c r="F604" t="s">
        <v>2326</v>
      </c>
      <c r="G604" t="s">
        <v>2027</v>
      </c>
      <c r="I604" t="s">
        <v>2006</v>
      </c>
      <c r="J604" t="s">
        <v>2146</v>
      </c>
      <c r="K604" t="s">
        <v>2147</v>
      </c>
      <c r="L604">
        <v>5</v>
      </c>
      <c r="M604">
        <v>610</v>
      </c>
      <c r="N604" s="43">
        <v>3050</v>
      </c>
    </row>
    <row r="605" hidden="1" spans="1:14" x14ac:dyDescent="0.25">
      <c r="A605" s="106">
        <v>46104</v>
      </c>
      <c r="B605">
        <v>9888</v>
      </c>
      <c r="C605">
        <v>6797</v>
      </c>
      <c r="E605">
        <v>310</v>
      </c>
      <c r="F605" t="s">
        <v>2326</v>
      </c>
      <c r="G605" t="s">
        <v>2027</v>
      </c>
      <c r="I605" t="s">
        <v>2006</v>
      </c>
      <c r="J605" t="s">
        <v>2146</v>
      </c>
      <c r="K605" t="s">
        <v>2147</v>
      </c>
      <c r="L605">
        <v>3</v>
      </c>
      <c r="M605">
        <v>610</v>
      </c>
      <c r="N605" s="43">
        <v>1830</v>
      </c>
    </row>
    <row r="606" hidden="1" spans="1:14" x14ac:dyDescent="0.25">
      <c r="A606" s="106">
        <v>46105</v>
      </c>
      <c r="B606">
        <v>9935</v>
      </c>
      <c r="C606">
        <v>6844</v>
      </c>
      <c r="E606">
        <v>310</v>
      </c>
      <c r="F606" t="s">
        <v>2327</v>
      </c>
      <c r="G606" t="s">
        <v>2038</v>
      </c>
      <c r="I606" t="s">
        <v>2006</v>
      </c>
      <c r="J606" t="s">
        <v>2146</v>
      </c>
      <c r="K606" t="s">
        <v>2147</v>
      </c>
      <c r="L606">
        <v>8</v>
      </c>
      <c r="M606">
        <v>610</v>
      </c>
      <c r="N606" s="43">
        <v>4880</v>
      </c>
    </row>
    <row r="607" hidden="1" spans="1:14" x14ac:dyDescent="0.25">
      <c r="A607" s="106">
        <v>46193</v>
      </c>
      <c r="B607">
        <v>14140</v>
      </c>
      <c r="C607">
        <v>11027</v>
      </c>
      <c r="E607">
        <v>310</v>
      </c>
      <c r="F607" t="s">
        <v>2328</v>
      </c>
      <c r="G607" t="s">
        <v>2017</v>
      </c>
      <c r="H607" t="s">
        <v>2005</v>
      </c>
      <c r="I607" t="s">
        <v>2006</v>
      </c>
      <c r="J607" t="s">
        <v>2022</v>
      </c>
      <c r="K607" t="s">
        <v>2023</v>
      </c>
      <c r="L607">
        <v>5</v>
      </c>
      <c r="M607">
        <v>610</v>
      </c>
      <c r="N607" s="43">
        <v>3050</v>
      </c>
    </row>
    <row r="608" hidden="1" spans="1:14" x14ac:dyDescent="0.25">
      <c r="A608" s="106">
        <v>46193</v>
      </c>
      <c r="B608">
        <v>14140</v>
      </c>
      <c r="C608">
        <v>11027</v>
      </c>
      <c r="E608">
        <v>310</v>
      </c>
      <c r="F608" t="s">
        <v>2328</v>
      </c>
      <c r="G608" t="s">
        <v>2017</v>
      </c>
      <c r="H608" t="s">
        <v>2005</v>
      </c>
      <c r="I608" t="s">
        <v>2006</v>
      </c>
      <c r="J608" t="s">
        <v>2007</v>
      </c>
      <c r="K608" t="s">
        <v>2008</v>
      </c>
      <c r="L608">
        <v>1</v>
      </c>
      <c r="M608">
        <v>2500</v>
      </c>
      <c r="N608" s="43">
        <v>2500</v>
      </c>
    </row>
    <row r="609" hidden="1" spans="1:14" x14ac:dyDescent="0.25">
      <c r="A609" s="106">
        <v>46193</v>
      </c>
      <c r="B609">
        <v>14141</v>
      </c>
      <c r="C609">
        <v>11028</v>
      </c>
      <c r="E609">
        <v>310</v>
      </c>
      <c r="F609" t="s">
        <v>2328</v>
      </c>
      <c r="G609" t="s">
        <v>2017</v>
      </c>
      <c r="H609" t="s">
        <v>2005</v>
      </c>
      <c r="I609" t="s">
        <v>2006</v>
      </c>
      <c r="J609" t="s">
        <v>2022</v>
      </c>
      <c r="K609" t="s">
        <v>2023</v>
      </c>
      <c r="L609">
        <v>3</v>
      </c>
      <c r="M609">
        <v>610</v>
      </c>
      <c r="N609" s="43">
        <v>1830</v>
      </c>
    </row>
    <row r="610" hidden="1" spans="1:14" x14ac:dyDescent="0.25">
      <c r="A610" s="106">
        <v>46193</v>
      </c>
      <c r="B610">
        <v>14152</v>
      </c>
      <c r="C610">
        <v>11039</v>
      </c>
      <c r="E610">
        <v>310</v>
      </c>
      <c r="F610" t="s">
        <v>2329</v>
      </c>
      <c r="G610" t="s">
        <v>2127</v>
      </c>
      <c r="H610" t="s">
        <v>2005</v>
      </c>
      <c r="I610" t="s">
        <v>2006</v>
      </c>
      <c r="J610" t="s">
        <v>2022</v>
      </c>
      <c r="K610" t="s">
        <v>2023</v>
      </c>
      <c r="L610">
        <v>5</v>
      </c>
      <c r="M610">
        <v>610</v>
      </c>
      <c r="N610" s="43">
        <v>3050</v>
      </c>
    </row>
    <row r="611" hidden="1" spans="1:14" x14ac:dyDescent="0.25">
      <c r="A611" s="106">
        <v>46193</v>
      </c>
      <c r="B611">
        <v>14153</v>
      </c>
      <c r="C611">
        <v>11040</v>
      </c>
      <c r="E611">
        <v>310</v>
      </c>
      <c r="F611" t="s">
        <v>2329</v>
      </c>
      <c r="G611" t="s">
        <v>2127</v>
      </c>
      <c r="H611" t="s">
        <v>2005</v>
      </c>
      <c r="I611" t="s">
        <v>2006</v>
      </c>
      <c r="J611" t="s">
        <v>2022</v>
      </c>
      <c r="K611" t="s">
        <v>2023</v>
      </c>
      <c r="L611">
        <v>3</v>
      </c>
      <c r="M611">
        <v>610</v>
      </c>
      <c r="N611" s="43">
        <v>1830</v>
      </c>
    </row>
    <row r="612" hidden="1" spans="1:14" x14ac:dyDescent="0.25">
      <c r="A612" s="106">
        <v>46193</v>
      </c>
      <c r="B612">
        <v>14156</v>
      </c>
      <c r="C612">
        <v>11043</v>
      </c>
      <c r="E612">
        <v>310</v>
      </c>
      <c r="F612" t="s">
        <v>2330</v>
      </c>
      <c r="G612" t="s">
        <v>2127</v>
      </c>
      <c r="H612" t="s">
        <v>2005</v>
      </c>
      <c r="I612" t="s">
        <v>2006</v>
      </c>
      <c r="J612" t="s">
        <v>2022</v>
      </c>
      <c r="K612" t="s">
        <v>2023</v>
      </c>
      <c r="L612">
        <v>5</v>
      </c>
      <c r="M612">
        <v>610</v>
      </c>
      <c r="N612" s="43">
        <v>3050</v>
      </c>
    </row>
    <row r="613" hidden="1" spans="1:14" x14ac:dyDescent="0.25">
      <c r="A613" s="106">
        <v>46193</v>
      </c>
      <c r="B613">
        <v>14157</v>
      </c>
      <c r="C613">
        <v>11044</v>
      </c>
      <c r="E613">
        <v>310</v>
      </c>
      <c r="F613" t="s">
        <v>2330</v>
      </c>
      <c r="G613" t="s">
        <v>2127</v>
      </c>
      <c r="H613" t="s">
        <v>2005</v>
      </c>
      <c r="I613" t="s">
        <v>2006</v>
      </c>
      <c r="J613" t="s">
        <v>2022</v>
      </c>
      <c r="K613" t="s">
        <v>2023</v>
      </c>
      <c r="L613">
        <v>3</v>
      </c>
      <c r="M613">
        <v>610</v>
      </c>
      <c r="N613" s="43">
        <v>1830</v>
      </c>
    </row>
    <row r="614" hidden="1" spans="1:14" x14ac:dyDescent="0.25">
      <c r="A614" s="106">
        <v>46193</v>
      </c>
      <c r="B614">
        <v>14172</v>
      </c>
      <c r="C614">
        <v>11059</v>
      </c>
      <c r="E614">
        <v>310</v>
      </c>
      <c r="F614" t="s">
        <v>2331</v>
      </c>
      <c r="G614" t="s">
        <v>2127</v>
      </c>
      <c r="H614" t="s">
        <v>2005</v>
      </c>
      <c r="I614" t="s">
        <v>2006</v>
      </c>
      <c r="J614" t="s">
        <v>2022</v>
      </c>
      <c r="K614" t="s">
        <v>2023</v>
      </c>
      <c r="L614">
        <v>5</v>
      </c>
      <c r="M614">
        <v>610</v>
      </c>
      <c r="N614" s="43">
        <v>3050</v>
      </c>
    </row>
    <row r="615" hidden="1" spans="1:14" x14ac:dyDescent="0.25">
      <c r="A615" s="106">
        <v>46193</v>
      </c>
      <c r="B615">
        <v>14173</v>
      </c>
      <c r="C615">
        <v>11060</v>
      </c>
      <c r="E615">
        <v>310</v>
      </c>
      <c r="F615" t="s">
        <v>2331</v>
      </c>
      <c r="G615" t="s">
        <v>2127</v>
      </c>
      <c r="H615" t="s">
        <v>2005</v>
      </c>
      <c r="I615" t="s">
        <v>2006</v>
      </c>
      <c r="J615" t="s">
        <v>2022</v>
      </c>
      <c r="K615" t="s">
        <v>2023</v>
      </c>
      <c r="L615">
        <v>2</v>
      </c>
      <c r="M615">
        <v>610</v>
      </c>
      <c r="N615" s="43">
        <v>1220</v>
      </c>
    </row>
    <row r="616" hidden="1" spans="1:14" x14ac:dyDescent="0.25">
      <c r="A616" s="106">
        <v>46193</v>
      </c>
      <c r="B616">
        <v>14173</v>
      </c>
      <c r="C616">
        <v>11060</v>
      </c>
      <c r="E616">
        <v>310</v>
      </c>
      <c r="F616" t="s">
        <v>2331</v>
      </c>
      <c r="G616" t="s">
        <v>2127</v>
      </c>
      <c r="H616" t="s">
        <v>2005</v>
      </c>
      <c r="I616" t="s">
        <v>2006</v>
      </c>
      <c r="J616" t="s">
        <v>2007</v>
      </c>
      <c r="K616" t="s">
        <v>2008</v>
      </c>
      <c r="L616">
        <v>1</v>
      </c>
      <c r="M616">
        <v>60</v>
      </c>
      <c r="N616" s="43">
        <v>60</v>
      </c>
    </row>
    <row r="617" hidden="1" spans="1:14" x14ac:dyDescent="0.25">
      <c r="A617" s="106">
        <v>45894</v>
      </c>
      <c r="B617">
        <v>1451</v>
      </c>
      <c r="C617">
        <v>0</v>
      </c>
      <c r="E617">
        <v>117</v>
      </c>
      <c r="F617" t="s">
        <v>2332</v>
      </c>
      <c r="G617" t="s">
        <v>2021</v>
      </c>
      <c r="H617" t="s">
        <v>2005</v>
      </c>
      <c r="I617" t="s">
        <v>2006</v>
      </c>
      <c r="J617" t="s">
        <v>2007</v>
      </c>
      <c r="K617" t="s">
        <v>2008</v>
      </c>
      <c r="L617">
        <v>1</v>
      </c>
      <c r="M617">
        <v>2300</v>
      </c>
      <c r="N617" s="43">
        <v>2300</v>
      </c>
    </row>
    <row r="618" hidden="1" spans="1:14" x14ac:dyDescent="0.25">
      <c r="A618" s="106">
        <v>45894</v>
      </c>
      <c r="B618">
        <v>1451</v>
      </c>
      <c r="C618">
        <v>0</v>
      </c>
      <c r="E618">
        <v>117</v>
      </c>
      <c r="F618" t="s">
        <v>2332</v>
      </c>
      <c r="G618" t="s">
        <v>2021</v>
      </c>
      <c r="H618" t="s">
        <v>2005</v>
      </c>
      <c r="I618" t="s">
        <v>2006</v>
      </c>
      <c r="J618" t="s">
        <v>2031</v>
      </c>
      <c r="K618" t="s">
        <v>2032</v>
      </c>
      <c r="L618">
        <v>10</v>
      </c>
      <c r="M618">
        <v>570</v>
      </c>
      <c r="N618" s="43">
        <v>5700</v>
      </c>
    </row>
    <row r="619" hidden="1" spans="1:14" x14ac:dyDescent="0.25">
      <c r="A619" s="106">
        <v>45894</v>
      </c>
      <c r="B619">
        <v>1453</v>
      </c>
      <c r="C619">
        <v>0</v>
      </c>
      <c r="E619">
        <v>117</v>
      </c>
      <c r="F619" t="s">
        <v>2333</v>
      </c>
      <c r="G619" t="s">
        <v>2044</v>
      </c>
      <c r="H619" t="s">
        <v>2005</v>
      </c>
      <c r="I619" t="s">
        <v>2006</v>
      </c>
      <c r="J619" t="s">
        <v>2031</v>
      </c>
      <c r="K619" t="s">
        <v>2032</v>
      </c>
      <c r="L619">
        <v>10</v>
      </c>
      <c r="M619">
        <v>570</v>
      </c>
      <c r="N619" s="43">
        <v>5700</v>
      </c>
    </row>
    <row r="620" hidden="1" spans="1:14" x14ac:dyDescent="0.25">
      <c r="A620" s="106">
        <v>45894</v>
      </c>
      <c r="B620">
        <v>1454</v>
      </c>
      <c r="C620">
        <v>0</v>
      </c>
      <c r="E620">
        <v>117</v>
      </c>
      <c r="F620" t="s">
        <v>2334</v>
      </c>
      <c r="G620" t="s">
        <v>2036</v>
      </c>
      <c r="H620" t="s">
        <v>2005</v>
      </c>
      <c r="I620" t="s">
        <v>2006</v>
      </c>
      <c r="J620" t="s">
        <v>2031</v>
      </c>
      <c r="K620" t="s">
        <v>2032</v>
      </c>
      <c r="L620">
        <v>10</v>
      </c>
      <c r="M620">
        <v>570</v>
      </c>
      <c r="N620" s="43">
        <v>5700</v>
      </c>
    </row>
    <row r="621" hidden="1" spans="1:14" x14ac:dyDescent="0.25">
      <c r="A621" s="106">
        <v>45894</v>
      </c>
      <c r="B621">
        <v>1459</v>
      </c>
      <c r="C621">
        <v>0</v>
      </c>
      <c r="E621">
        <v>117</v>
      </c>
      <c r="F621" t="s">
        <v>2335</v>
      </c>
      <c r="G621" t="s">
        <v>2336</v>
      </c>
      <c r="H621" t="s">
        <v>2005</v>
      </c>
      <c r="I621" t="s">
        <v>2006</v>
      </c>
      <c r="J621" t="s">
        <v>2007</v>
      </c>
      <c r="K621" t="s">
        <v>2008</v>
      </c>
      <c r="L621">
        <v>8</v>
      </c>
      <c r="M621">
        <v>60</v>
      </c>
      <c r="N621" s="43">
        <v>480</v>
      </c>
    </row>
    <row r="622" hidden="1" spans="1:14" x14ac:dyDescent="0.25">
      <c r="A622" s="106">
        <v>45894</v>
      </c>
      <c r="B622">
        <v>1459</v>
      </c>
      <c r="C622">
        <v>0</v>
      </c>
      <c r="E622">
        <v>117</v>
      </c>
      <c r="F622" t="s">
        <v>2335</v>
      </c>
      <c r="G622" t="s">
        <v>2336</v>
      </c>
      <c r="H622" t="s">
        <v>2005</v>
      </c>
      <c r="I622" t="s">
        <v>2006</v>
      </c>
      <c r="J622" t="s">
        <v>2031</v>
      </c>
      <c r="K622" t="s">
        <v>2032</v>
      </c>
      <c r="L622">
        <v>8</v>
      </c>
      <c r="M622">
        <v>570</v>
      </c>
      <c r="N622" s="43">
        <v>4560</v>
      </c>
    </row>
    <row r="623" hidden="1" spans="1:14" x14ac:dyDescent="0.25">
      <c r="A623" s="106">
        <v>45894</v>
      </c>
      <c r="B623">
        <v>1460</v>
      </c>
      <c r="C623">
        <v>0</v>
      </c>
      <c r="E623">
        <v>117</v>
      </c>
      <c r="F623" t="s">
        <v>2337</v>
      </c>
      <c r="G623" t="s">
        <v>2021</v>
      </c>
      <c r="H623" t="s">
        <v>2005</v>
      </c>
      <c r="I623" t="s">
        <v>2006</v>
      </c>
      <c r="J623" t="s">
        <v>2031</v>
      </c>
      <c r="K623" t="s">
        <v>2032</v>
      </c>
      <c r="L623">
        <v>10</v>
      </c>
      <c r="M623">
        <v>570</v>
      </c>
      <c r="N623" s="43">
        <v>5700</v>
      </c>
    </row>
    <row r="624" hidden="1" spans="1:14" x14ac:dyDescent="0.25">
      <c r="A624" s="106">
        <v>45894</v>
      </c>
      <c r="B624">
        <v>1460</v>
      </c>
      <c r="C624">
        <v>0</v>
      </c>
      <c r="E624">
        <v>117</v>
      </c>
      <c r="F624" t="s">
        <v>2337</v>
      </c>
      <c r="G624" t="s">
        <v>2021</v>
      </c>
      <c r="H624" t="s">
        <v>2005</v>
      </c>
      <c r="I624" t="s">
        <v>2006</v>
      </c>
      <c r="J624" t="s">
        <v>2007</v>
      </c>
      <c r="K624" t="s">
        <v>2008</v>
      </c>
      <c r="L624">
        <v>10</v>
      </c>
      <c r="M624">
        <v>60</v>
      </c>
      <c r="N624" s="43">
        <v>600</v>
      </c>
    </row>
    <row r="625" hidden="1" spans="1:14" x14ac:dyDescent="0.25">
      <c r="A625" s="106">
        <v>45894</v>
      </c>
      <c r="B625">
        <v>1461</v>
      </c>
      <c r="C625">
        <v>0</v>
      </c>
      <c r="E625">
        <v>117</v>
      </c>
      <c r="F625" t="s">
        <v>2338</v>
      </c>
      <c r="G625" t="s">
        <v>2044</v>
      </c>
      <c r="H625" t="s">
        <v>2005</v>
      </c>
      <c r="I625" t="s">
        <v>2006</v>
      </c>
      <c r="J625" t="s">
        <v>2007</v>
      </c>
      <c r="K625" t="s">
        <v>2008</v>
      </c>
      <c r="L625">
        <v>10</v>
      </c>
      <c r="M625">
        <v>60</v>
      </c>
      <c r="N625" s="43">
        <v>600</v>
      </c>
    </row>
    <row r="626" hidden="1" spans="1:14" x14ac:dyDescent="0.25">
      <c r="A626" s="106">
        <v>45894</v>
      </c>
      <c r="B626">
        <v>1461</v>
      </c>
      <c r="C626">
        <v>0</v>
      </c>
      <c r="E626">
        <v>117</v>
      </c>
      <c r="F626" t="s">
        <v>2338</v>
      </c>
      <c r="G626" t="s">
        <v>2044</v>
      </c>
      <c r="H626" t="s">
        <v>2005</v>
      </c>
      <c r="I626" t="s">
        <v>2006</v>
      </c>
      <c r="J626" t="s">
        <v>2031</v>
      </c>
      <c r="K626" t="s">
        <v>2032</v>
      </c>
      <c r="L626">
        <v>10</v>
      </c>
      <c r="M626">
        <v>570</v>
      </c>
      <c r="N626" s="43">
        <v>5700</v>
      </c>
    </row>
    <row r="627" hidden="1" spans="1:14" x14ac:dyDescent="0.25">
      <c r="A627" s="106">
        <v>45894</v>
      </c>
      <c r="B627">
        <v>1465</v>
      </c>
      <c r="C627">
        <v>0</v>
      </c>
      <c r="E627">
        <v>117</v>
      </c>
      <c r="F627" t="s">
        <v>2339</v>
      </c>
      <c r="G627" t="s">
        <v>2027</v>
      </c>
      <c r="H627" t="s">
        <v>2005</v>
      </c>
      <c r="I627" t="s">
        <v>2006</v>
      </c>
      <c r="J627" t="s">
        <v>2031</v>
      </c>
      <c r="K627" t="s">
        <v>2032</v>
      </c>
      <c r="L627">
        <v>8</v>
      </c>
      <c r="M627">
        <v>570</v>
      </c>
      <c r="N627" s="43">
        <v>4560</v>
      </c>
    </row>
    <row r="628" hidden="1" spans="1:14" x14ac:dyDescent="0.25">
      <c r="A628" s="106">
        <v>45894</v>
      </c>
      <c r="B628">
        <v>1465</v>
      </c>
      <c r="C628">
        <v>0</v>
      </c>
      <c r="E628">
        <v>117</v>
      </c>
      <c r="F628" t="s">
        <v>2339</v>
      </c>
      <c r="G628" t="s">
        <v>2027</v>
      </c>
      <c r="H628" t="s">
        <v>2005</v>
      </c>
      <c r="I628" t="s">
        <v>2006</v>
      </c>
      <c r="J628" t="s">
        <v>2007</v>
      </c>
      <c r="K628" t="s">
        <v>2008</v>
      </c>
      <c r="L628">
        <v>8</v>
      </c>
      <c r="M628">
        <v>60</v>
      </c>
      <c r="N628" s="43">
        <v>480</v>
      </c>
    </row>
    <row r="629" hidden="1" spans="1:14" x14ac:dyDescent="0.25">
      <c r="A629" s="106">
        <v>45894</v>
      </c>
      <c r="B629">
        <v>1466</v>
      </c>
      <c r="C629">
        <v>0</v>
      </c>
      <c r="E629">
        <v>117</v>
      </c>
      <c r="F629" t="s">
        <v>2340</v>
      </c>
      <c r="G629" t="s">
        <v>2012</v>
      </c>
      <c r="H629" t="s">
        <v>2005</v>
      </c>
      <c r="I629" t="s">
        <v>2006</v>
      </c>
      <c r="J629" t="s">
        <v>2007</v>
      </c>
      <c r="K629" t="s">
        <v>2008</v>
      </c>
      <c r="L629">
        <v>8</v>
      </c>
      <c r="M629">
        <v>60</v>
      </c>
      <c r="N629" s="43">
        <v>480</v>
      </c>
    </row>
    <row r="630" hidden="1" spans="1:14" x14ac:dyDescent="0.25">
      <c r="A630" s="106">
        <v>45894</v>
      </c>
      <c r="B630">
        <v>1466</v>
      </c>
      <c r="C630">
        <v>0</v>
      </c>
      <c r="E630">
        <v>117</v>
      </c>
      <c r="F630" t="s">
        <v>2340</v>
      </c>
      <c r="G630" t="s">
        <v>2012</v>
      </c>
      <c r="H630" t="s">
        <v>2005</v>
      </c>
      <c r="I630" t="s">
        <v>2006</v>
      </c>
      <c r="J630" t="s">
        <v>2031</v>
      </c>
      <c r="K630" t="s">
        <v>2032</v>
      </c>
      <c r="L630">
        <v>8</v>
      </c>
      <c r="M630">
        <v>570</v>
      </c>
      <c r="N630" s="43">
        <v>4560</v>
      </c>
    </row>
    <row r="631" hidden="1" spans="1:14" x14ac:dyDescent="0.25">
      <c r="A631" s="106">
        <v>45894</v>
      </c>
      <c r="B631">
        <v>1467</v>
      </c>
      <c r="C631">
        <v>0</v>
      </c>
      <c r="E631">
        <v>117</v>
      </c>
      <c r="F631" t="s">
        <v>2341</v>
      </c>
      <c r="G631" t="s">
        <v>2036</v>
      </c>
      <c r="H631" t="s">
        <v>2005</v>
      </c>
      <c r="I631" t="s">
        <v>2006</v>
      </c>
      <c r="J631" t="s">
        <v>2007</v>
      </c>
      <c r="K631" t="s">
        <v>2008</v>
      </c>
      <c r="L631">
        <v>8</v>
      </c>
      <c r="M631">
        <v>60</v>
      </c>
      <c r="N631" s="43">
        <v>480</v>
      </c>
    </row>
    <row r="632" hidden="1" spans="1:14" x14ac:dyDescent="0.25">
      <c r="A632" s="106">
        <v>45894</v>
      </c>
      <c r="B632">
        <v>1467</v>
      </c>
      <c r="C632">
        <v>0</v>
      </c>
      <c r="E632">
        <v>117</v>
      </c>
      <c r="F632" t="s">
        <v>2341</v>
      </c>
      <c r="G632" t="s">
        <v>2036</v>
      </c>
      <c r="H632" t="s">
        <v>2005</v>
      </c>
      <c r="I632" t="s">
        <v>2006</v>
      </c>
      <c r="J632" t="s">
        <v>2031</v>
      </c>
      <c r="K632" t="s">
        <v>2032</v>
      </c>
      <c r="L632">
        <v>8</v>
      </c>
      <c r="M632">
        <v>570</v>
      </c>
      <c r="N632" s="43">
        <v>4560</v>
      </c>
    </row>
    <row r="633" hidden="1" spans="1:14" x14ac:dyDescent="0.25">
      <c r="A633" s="106">
        <v>45903</v>
      </c>
      <c r="B633">
        <v>1764</v>
      </c>
      <c r="C633">
        <v>0</v>
      </c>
      <c r="E633">
        <v>117</v>
      </c>
      <c r="F633" t="s">
        <v>2342</v>
      </c>
      <c r="G633" t="s">
        <v>2038</v>
      </c>
      <c r="H633" t="s">
        <v>2005</v>
      </c>
      <c r="I633" t="s">
        <v>2006</v>
      </c>
      <c r="J633" t="s">
        <v>2007</v>
      </c>
      <c r="K633" t="s">
        <v>2008</v>
      </c>
      <c r="L633">
        <v>1</v>
      </c>
      <c r="M633">
        <v>2300</v>
      </c>
      <c r="N633" s="43">
        <v>2300</v>
      </c>
    </row>
    <row r="634" hidden="1" spans="1:14" x14ac:dyDescent="0.25">
      <c r="A634" s="106">
        <v>45903</v>
      </c>
      <c r="B634">
        <v>1764</v>
      </c>
      <c r="C634">
        <v>0</v>
      </c>
      <c r="E634">
        <v>117</v>
      </c>
      <c r="F634" t="s">
        <v>2342</v>
      </c>
      <c r="G634" t="s">
        <v>2038</v>
      </c>
      <c r="H634" t="s">
        <v>2005</v>
      </c>
      <c r="I634" t="s">
        <v>2006</v>
      </c>
      <c r="J634" t="s">
        <v>2031</v>
      </c>
      <c r="K634" t="s">
        <v>2032</v>
      </c>
      <c r="L634">
        <v>10</v>
      </c>
      <c r="M634">
        <v>570</v>
      </c>
      <c r="N634" s="43">
        <v>5700</v>
      </c>
    </row>
    <row r="635" hidden="1" spans="1:14" x14ac:dyDescent="0.25">
      <c r="A635" s="106">
        <v>45903</v>
      </c>
      <c r="B635">
        <v>1765</v>
      </c>
      <c r="C635">
        <v>0</v>
      </c>
      <c r="E635">
        <v>117</v>
      </c>
      <c r="F635" t="s">
        <v>2343</v>
      </c>
      <c r="G635" t="s">
        <v>2021</v>
      </c>
      <c r="H635" t="s">
        <v>2005</v>
      </c>
      <c r="I635" t="s">
        <v>2006</v>
      </c>
      <c r="J635" t="s">
        <v>2031</v>
      </c>
      <c r="K635" t="s">
        <v>2032</v>
      </c>
      <c r="L635">
        <v>10</v>
      </c>
      <c r="M635">
        <v>570</v>
      </c>
      <c r="N635" s="43">
        <v>5700</v>
      </c>
    </row>
    <row r="636" hidden="1" spans="1:14" x14ac:dyDescent="0.25">
      <c r="A636" s="106">
        <v>45903</v>
      </c>
      <c r="B636">
        <v>1768</v>
      </c>
      <c r="C636">
        <v>0</v>
      </c>
      <c r="E636">
        <v>117</v>
      </c>
      <c r="F636" t="s">
        <v>2344</v>
      </c>
      <c r="G636" t="s">
        <v>2044</v>
      </c>
      <c r="H636" t="s">
        <v>2005</v>
      </c>
      <c r="I636" t="s">
        <v>2006</v>
      </c>
      <c r="J636" t="s">
        <v>2031</v>
      </c>
      <c r="K636" t="s">
        <v>2032</v>
      </c>
      <c r="L636">
        <v>10</v>
      </c>
      <c r="M636">
        <v>570</v>
      </c>
      <c r="N636" s="43">
        <v>5700</v>
      </c>
    </row>
    <row r="637" hidden="1" spans="1:14" x14ac:dyDescent="0.25">
      <c r="A637" s="106">
        <v>45903</v>
      </c>
      <c r="B637">
        <v>1773</v>
      </c>
      <c r="C637">
        <v>0</v>
      </c>
      <c r="E637">
        <v>117</v>
      </c>
      <c r="F637" t="s">
        <v>2345</v>
      </c>
      <c r="G637" t="s">
        <v>2038</v>
      </c>
      <c r="H637" t="s">
        <v>2005</v>
      </c>
      <c r="I637" t="s">
        <v>2006</v>
      </c>
      <c r="J637" t="s">
        <v>2007</v>
      </c>
      <c r="K637" t="s">
        <v>2008</v>
      </c>
      <c r="L637">
        <v>10</v>
      </c>
      <c r="M637">
        <v>60</v>
      </c>
      <c r="N637" s="43">
        <v>600</v>
      </c>
    </row>
    <row r="638" hidden="1" spans="1:14" x14ac:dyDescent="0.25">
      <c r="A638" s="106">
        <v>45903</v>
      </c>
      <c r="B638">
        <v>1773</v>
      </c>
      <c r="C638">
        <v>0</v>
      </c>
      <c r="E638">
        <v>117</v>
      </c>
      <c r="F638" t="s">
        <v>2345</v>
      </c>
      <c r="G638" t="s">
        <v>2038</v>
      </c>
      <c r="H638" t="s">
        <v>2005</v>
      </c>
      <c r="I638" t="s">
        <v>2006</v>
      </c>
      <c r="J638" t="s">
        <v>2031</v>
      </c>
      <c r="K638" t="s">
        <v>2032</v>
      </c>
      <c r="L638">
        <v>10</v>
      </c>
      <c r="M638">
        <v>570</v>
      </c>
      <c r="N638" s="43">
        <v>5700</v>
      </c>
    </row>
    <row r="639" hidden="1" spans="1:14" x14ac:dyDescent="0.25">
      <c r="A639" s="106">
        <v>45903</v>
      </c>
      <c r="B639">
        <v>1778</v>
      </c>
      <c r="C639">
        <v>0</v>
      </c>
      <c r="E639">
        <v>117</v>
      </c>
      <c r="F639" t="s">
        <v>2346</v>
      </c>
      <c r="G639" t="s">
        <v>2044</v>
      </c>
      <c r="H639" t="s">
        <v>2005</v>
      </c>
      <c r="I639" t="s">
        <v>2006</v>
      </c>
      <c r="J639" t="s">
        <v>2031</v>
      </c>
      <c r="K639" t="s">
        <v>2032</v>
      </c>
      <c r="L639">
        <v>10</v>
      </c>
      <c r="M639">
        <v>570</v>
      </c>
      <c r="N639" s="43">
        <v>5700</v>
      </c>
    </row>
    <row r="640" hidden="1" spans="1:14" x14ac:dyDescent="0.25">
      <c r="A640" s="106">
        <v>45903</v>
      </c>
      <c r="B640">
        <v>1778</v>
      </c>
      <c r="C640">
        <v>0</v>
      </c>
      <c r="E640">
        <v>117</v>
      </c>
      <c r="F640" t="s">
        <v>2346</v>
      </c>
      <c r="G640" t="s">
        <v>2044</v>
      </c>
      <c r="H640" t="s">
        <v>2005</v>
      </c>
      <c r="I640" t="s">
        <v>2006</v>
      </c>
      <c r="J640" t="s">
        <v>2007</v>
      </c>
      <c r="K640" t="s">
        <v>2008</v>
      </c>
      <c r="L640">
        <v>10</v>
      </c>
      <c r="M640">
        <v>60</v>
      </c>
      <c r="N640" s="43">
        <v>600</v>
      </c>
    </row>
    <row r="641" hidden="1" spans="1:14" x14ac:dyDescent="0.25">
      <c r="A641" s="106">
        <v>45903</v>
      </c>
      <c r="B641">
        <v>1780</v>
      </c>
      <c r="C641">
        <v>0</v>
      </c>
      <c r="E641">
        <v>117</v>
      </c>
      <c r="F641" t="s">
        <v>2347</v>
      </c>
      <c r="G641" t="s">
        <v>2012</v>
      </c>
      <c r="I641" t="s">
        <v>2006</v>
      </c>
      <c r="J641" t="s">
        <v>2031</v>
      </c>
      <c r="K641" t="s">
        <v>2032</v>
      </c>
      <c r="L641">
        <v>8</v>
      </c>
      <c r="M641">
        <v>570</v>
      </c>
      <c r="N641" s="43">
        <v>4560</v>
      </c>
    </row>
    <row r="642" hidden="1" spans="1:14" x14ac:dyDescent="0.25">
      <c r="A642" s="106">
        <v>45952</v>
      </c>
      <c r="B642">
        <v>3246</v>
      </c>
      <c r="C642">
        <v>164</v>
      </c>
      <c r="E642">
        <v>117</v>
      </c>
      <c r="F642" t="s">
        <v>2348</v>
      </c>
      <c r="G642" t="s">
        <v>2036</v>
      </c>
      <c r="H642" t="s">
        <v>2005</v>
      </c>
      <c r="I642" t="s">
        <v>2006</v>
      </c>
      <c r="J642" t="s">
        <v>2007</v>
      </c>
      <c r="K642" t="s">
        <v>2008</v>
      </c>
      <c r="L642">
        <v>1</v>
      </c>
      <c r="M642">
        <v>2300</v>
      </c>
      <c r="N642" s="43">
        <v>2300</v>
      </c>
    </row>
    <row r="643" hidden="1" spans="1:14" x14ac:dyDescent="0.25">
      <c r="A643" s="106">
        <v>45952</v>
      </c>
      <c r="B643">
        <v>3246</v>
      </c>
      <c r="C643">
        <v>164</v>
      </c>
      <c r="E643">
        <v>117</v>
      </c>
      <c r="F643" t="s">
        <v>2348</v>
      </c>
      <c r="G643" t="s">
        <v>2036</v>
      </c>
      <c r="H643" t="s">
        <v>2005</v>
      </c>
      <c r="I643" t="s">
        <v>2006</v>
      </c>
      <c r="J643" t="s">
        <v>2146</v>
      </c>
      <c r="K643" t="s">
        <v>2147</v>
      </c>
      <c r="L643">
        <v>5</v>
      </c>
      <c r="M643">
        <v>615</v>
      </c>
      <c r="N643" s="43">
        <v>3075</v>
      </c>
    </row>
    <row r="644" hidden="1" spans="1:14" x14ac:dyDescent="0.25">
      <c r="A644" s="106">
        <v>45952</v>
      </c>
      <c r="B644">
        <v>3247</v>
      </c>
      <c r="C644">
        <v>165</v>
      </c>
      <c r="E644">
        <v>117</v>
      </c>
      <c r="F644" t="s">
        <v>2348</v>
      </c>
      <c r="G644" t="s">
        <v>2036</v>
      </c>
      <c r="H644" t="s">
        <v>2005</v>
      </c>
      <c r="I644" t="s">
        <v>2006</v>
      </c>
      <c r="J644" t="s">
        <v>2146</v>
      </c>
      <c r="K644" t="s">
        <v>2147</v>
      </c>
      <c r="L644">
        <v>3</v>
      </c>
      <c r="M644">
        <v>615</v>
      </c>
      <c r="N644" s="43">
        <v>1845</v>
      </c>
    </row>
    <row r="645" hidden="1" spans="1:14" x14ac:dyDescent="0.25">
      <c r="A645" s="106">
        <v>45952</v>
      </c>
      <c r="B645">
        <v>3249</v>
      </c>
      <c r="C645">
        <v>166</v>
      </c>
      <c r="E645">
        <v>117</v>
      </c>
      <c r="F645" t="s">
        <v>2349</v>
      </c>
      <c r="G645" t="s">
        <v>2021</v>
      </c>
      <c r="H645" t="s">
        <v>2005</v>
      </c>
      <c r="I645" t="s">
        <v>2006</v>
      </c>
      <c r="J645" t="s">
        <v>2031</v>
      </c>
      <c r="K645" t="s">
        <v>2032</v>
      </c>
      <c r="L645">
        <v>8</v>
      </c>
      <c r="M645">
        <v>596</v>
      </c>
      <c r="N645" s="43">
        <v>4768</v>
      </c>
    </row>
    <row r="646" hidden="1" spans="1:14" x14ac:dyDescent="0.25">
      <c r="A646" s="106">
        <v>45952</v>
      </c>
      <c r="B646">
        <v>3250</v>
      </c>
      <c r="C646">
        <v>167</v>
      </c>
      <c r="E646">
        <v>117</v>
      </c>
      <c r="F646" t="s">
        <v>2349</v>
      </c>
      <c r="G646" t="s">
        <v>2021</v>
      </c>
      <c r="H646" t="s">
        <v>2005</v>
      </c>
      <c r="I646" t="s">
        <v>2006</v>
      </c>
      <c r="J646" t="s">
        <v>2031</v>
      </c>
      <c r="K646" t="s">
        <v>2032</v>
      </c>
      <c r="L646">
        <v>2</v>
      </c>
      <c r="M646">
        <v>596</v>
      </c>
      <c r="N646" s="43">
        <v>1192</v>
      </c>
    </row>
    <row r="647" hidden="1" spans="1:14" x14ac:dyDescent="0.25">
      <c r="A647" s="106">
        <v>45952</v>
      </c>
      <c r="B647">
        <v>3256</v>
      </c>
      <c r="C647">
        <v>172</v>
      </c>
      <c r="E647">
        <v>117</v>
      </c>
      <c r="F647" t="s">
        <v>2350</v>
      </c>
      <c r="G647" t="s">
        <v>2017</v>
      </c>
      <c r="H647" t="s">
        <v>2005</v>
      </c>
      <c r="I647" t="s">
        <v>2006</v>
      </c>
      <c r="J647" t="s">
        <v>2146</v>
      </c>
      <c r="K647" t="s">
        <v>2147</v>
      </c>
      <c r="L647">
        <v>4</v>
      </c>
      <c r="M647">
        <v>615</v>
      </c>
      <c r="N647" s="43">
        <v>2460</v>
      </c>
    </row>
    <row r="648" hidden="1" spans="1:14" x14ac:dyDescent="0.25">
      <c r="A648" s="106">
        <v>45952</v>
      </c>
      <c r="B648">
        <v>3259</v>
      </c>
      <c r="C648">
        <v>177</v>
      </c>
      <c r="E648">
        <v>117</v>
      </c>
      <c r="F648" t="s">
        <v>2351</v>
      </c>
      <c r="G648" t="s">
        <v>2021</v>
      </c>
      <c r="H648" t="s">
        <v>2005</v>
      </c>
      <c r="I648" t="s">
        <v>2006</v>
      </c>
      <c r="J648" t="s">
        <v>2031</v>
      </c>
      <c r="K648" t="s">
        <v>2032</v>
      </c>
      <c r="L648">
        <v>7</v>
      </c>
      <c r="M648">
        <v>596</v>
      </c>
      <c r="N648" s="43">
        <v>4172</v>
      </c>
    </row>
    <row r="649" hidden="1" spans="1:14" x14ac:dyDescent="0.25">
      <c r="A649" s="106">
        <v>45952</v>
      </c>
      <c r="B649">
        <v>3265</v>
      </c>
      <c r="C649">
        <v>182</v>
      </c>
      <c r="E649">
        <v>117</v>
      </c>
      <c r="F649" t="s">
        <v>2352</v>
      </c>
      <c r="G649" t="s">
        <v>2038</v>
      </c>
      <c r="H649" t="s">
        <v>2005</v>
      </c>
      <c r="I649" t="s">
        <v>2006</v>
      </c>
      <c r="J649" t="s">
        <v>2031</v>
      </c>
      <c r="K649" t="s">
        <v>2032</v>
      </c>
      <c r="L649">
        <v>3</v>
      </c>
      <c r="M649">
        <v>596</v>
      </c>
      <c r="N649" s="43">
        <v>1788</v>
      </c>
    </row>
    <row r="650" hidden="1" spans="1:14" x14ac:dyDescent="0.25">
      <c r="A650" s="106">
        <v>45952</v>
      </c>
      <c r="B650">
        <v>3265</v>
      </c>
      <c r="C650">
        <v>182</v>
      </c>
      <c r="E650">
        <v>117</v>
      </c>
      <c r="F650" t="s">
        <v>2352</v>
      </c>
      <c r="G650" t="s">
        <v>2038</v>
      </c>
      <c r="H650" t="s">
        <v>2005</v>
      </c>
      <c r="I650" t="s">
        <v>2006</v>
      </c>
      <c r="J650" t="s">
        <v>2007</v>
      </c>
      <c r="K650" t="s">
        <v>2008</v>
      </c>
      <c r="L650">
        <v>2</v>
      </c>
      <c r="M650">
        <v>60</v>
      </c>
      <c r="N650" s="43">
        <v>120</v>
      </c>
    </row>
    <row r="651" hidden="1" spans="1:14" x14ac:dyDescent="0.25">
      <c r="A651" s="106">
        <v>46203</v>
      </c>
      <c r="B651">
        <v>14777</v>
      </c>
      <c r="C651">
        <v>11663</v>
      </c>
      <c r="E651">
        <v>117</v>
      </c>
      <c r="F651" t="s">
        <v>2353</v>
      </c>
      <c r="G651" t="s">
        <v>2038</v>
      </c>
      <c r="I651" t="s">
        <v>2006</v>
      </c>
      <c r="J651" t="s">
        <v>2354</v>
      </c>
      <c r="K651" t="s">
        <v>2355</v>
      </c>
      <c r="L651">
        <v>8</v>
      </c>
      <c r="M651">
        <v>640</v>
      </c>
      <c r="N651" s="43">
        <v>5120</v>
      </c>
    </row>
    <row r="652" hidden="1" spans="1:14" x14ac:dyDescent="0.25">
      <c r="A652" s="106">
        <v>46221</v>
      </c>
      <c r="B652">
        <v>15744</v>
      </c>
      <c r="C652">
        <v>12626</v>
      </c>
      <c r="E652">
        <v>450</v>
      </c>
      <c r="F652" t="s">
        <v>2356</v>
      </c>
      <c r="G652" t="s">
        <v>2221</v>
      </c>
      <c r="H652" t="s">
        <v>2131</v>
      </c>
      <c r="I652" t="s">
        <v>2013</v>
      </c>
      <c r="J652" t="s">
        <v>2357</v>
      </c>
      <c r="K652" t="s">
        <v>2358</v>
      </c>
      <c r="L652">
        <v>5</v>
      </c>
      <c r="M652">
        <v>590</v>
      </c>
      <c r="N652" s="43">
        <v>2950</v>
      </c>
    </row>
    <row r="653" hidden="1" spans="1:14" x14ac:dyDescent="0.25">
      <c r="A653" s="106">
        <v>46221</v>
      </c>
      <c r="B653">
        <v>15744</v>
      </c>
      <c r="C653">
        <v>12626</v>
      </c>
      <c r="E653">
        <v>450</v>
      </c>
      <c r="F653" t="s">
        <v>2356</v>
      </c>
      <c r="G653" t="s">
        <v>2221</v>
      </c>
      <c r="H653" t="s">
        <v>2131</v>
      </c>
      <c r="I653" t="s">
        <v>2013</v>
      </c>
      <c r="J653" t="s">
        <v>2033</v>
      </c>
      <c r="K653" t="s">
        <v>2034</v>
      </c>
      <c r="L653">
        <v>1</v>
      </c>
      <c r="M653">
        <v>1800</v>
      </c>
      <c r="N653" s="43">
        <v>1800</v>
      </c>
    </row>
    <row r="654" hidden="1" spans="1:14" x14ac:dyDescent="0.25">
      <c r="A654" s="106">
        <v>46221</v>
      </c>
      <c r="B654">
        <v>15745</v>
      </c>
      <c r="C654">
        <v>12627</v>
      </c>
      <c r="E654">
        <v>450</v>
      </c>
      <c r="F654" t="s">
        <v>2356</v>
      </c>
      <c r="G654" t="s">
        <v>2221</v>
      </c>
      <c r="H654" t="s">
        <v>2131</v>
      </c>
      <c r="I654" t="s">
        <v>2013</v>
      </c>
      <c r="J654" t="s">
        <v>2357</v>
      </c>
      <c r="K654" t="s">
        <v>2358</v>
      </c>
      <c r="L654">
        <v>3</v>
      </c>
      <c r="M654">
        <v>590</v>
      </c>
      <c r="N654" s="43">
        <v>1770</v>
      </c>
    </row>
    <row r="655" hidden="1" spans="1:14" x14ac:dyDescent="0.25">
      <c r="A655" s="106">
        <v>46221</v>
      </c>
      <c r="B655">
        <v>15754</v>
      </c>
      <c r="C655">
        <v>12636</v>
      </c>
      <c r="E655">
        <v>450</v>
      </c>
      <c r="F655" t="s">
        <v>2359</v>
      </c>
      <c r="G655" t="s">
        <v>2185</v>
      </c>
      <c r="H655" t="s">
        <v>2131</v>
      </c>
      <c r="I655" t="s">
        <v>2013</v>
      </c>
      <c r="J655" t="s">
        <v>2357</v>
      </c>
      <c r="K655" t="s">
        <v>2358</v>
      </c>
      <c r="L655">
        <v>3</v>
      </c>
      <c r="M655">
        <v>590</v>
      </c>
      <c r="N655" s="43">
        <v>1770</v>
      </c>
    </row>
    <row r="656" hidden="1" spans="1:14" x14ac:dyDescent="0.25">
      <c r="A656" s="106">
        <v>46221</v>
      </c>
      <c r="B656">
        <v>15756</v>
      </c>
      <c r="C656">
        <v>12638</v>
      </c>
      <c r="E656">
        <v>450</v>
      </c>
      <c r="F656" t="s">
        <v>2359</v>
      </c>
      <c r="G656" t="s">
        <v>2185</v>
      </c>
      <c r="H656" t="s">
        <v>2131</v>
      </c>
      <c r="I656" t="s">
        <v>2013</v>
      </c>
      <c r="J656" t="s">
        <v>2357</v>
      </c>
      <c r="K656" t="s">
        <v>2358</v>
      </c>
      <c r="L656">
        <v>5</v>
      </c>
      <c r="M656">
        <v>590</v>
      </c>
      <c r="N656" s="43">
        <v>2950</v>
      </c>
    </row>
    <row r="657" hidden="1" spans="1:14" x14ac:dyDescent="0.25">
      <c r="A657" s="106">
        <v>46221</v>
      </c>
      <c r="B657">
        <v>15775</v>
      </c>
      <c r="C657">
        <v>12657</v>
      </c>
      <c r="E657">
        <v>450</v>
      </c>
      <c r="F657" t="s">
        <v>2360</v>
      </c>
      <c r="G657" t="s">
        <v>2017</v>
      </c>
      <c r="H657" t="s">
        <v>2131</v>
      </c>
      <c r="I657" t="s">
        <v>2013</v>
      </c>
      <c r="J657" t="s">
        <v>2357</v>
      </c>
      <c r="K657" t="s">
        <v>2358</v>
      </c>
      <c r="L657">
        <v>5</v>
      </c>
      <c r="M657">
        <v>590</v>
      </c>
      <c r="N657" s="43">
        <v>2950</v>
      </c>
    </row>
    <row r="658" hidden="1" spans="1:14" x14ac:dyDescent="0.25">
      <c r="A658" s="106">
        <v>46221</v>
      </c>
      <c r="B658">
        <v>15776</v>
      </c>
      <c r="C658">
        <v>12658</v>
      </c>
      <c r="E658">
        <v>450</v>
      </c>
      <c r="F658" t="s">
        <v>2360</v>
      </c>
      <c r="G658" t="s">
        <v>2017</v>
      </c>
      <c r="H658" t="s">
        <v>2131</v>
      </c>
      <c r="I658" t="s">
        <v>2013</v>
      </c>
      <c r="J658" t="s">
        <v>2357</v>
      </c>
      <c r="K658" t="s">
        <v>2358</v>
      </c>
      <c r="L658">
        <v>3</v>
      </c>
      <c r="M658">
        <v>590</v>
      </c>
      <c r="N658" s="43">
        <v>1770</v>
      </c>
    </row>
    <row r="659" hidden="1" spans="1:14" x14ac:dyDescent="0.25">
      <c r="A659" s="106">
        <v>46221</v>
      </c>
      <c r="B659">
        <v>15787</v>
      </c>
      <c r="C659">
        <v>12669</v>
      </c>
      <c r="E659">
        <v>450</v>
      </c>
      <c r="F659" t="s">
        <v>2361</v>
      </c>
      <c r="G659" t="s">
        <v>2221</v>
      </c>
      <c r="H659" t="s">
        <v>2131</v>
      </c>
      <c r="I659" t="s">
        <v>2013</v>
      </c>
      <c r="J659" t="s">
        <v>2357</v>
      </c>
      <c r="K659" t="s">
        <v>2358</v>
      </c>
      <c r="L659">
        <v>4</v>
      </c>
      <c r="M659">
        <v>590</v>
      </c>
      <c r="N659" s="43">
        <v>2360</v>
      </c>
    </row>
    <row r="660" hidden="1" spans="1:14" x14ac:dyDescent="0.25">
      <c r="A660" s="106">
        <v>45847</v>
      </c>
      <c r="B660">
        <v>110</v>
      </c>
      <c r="C660">
        <v>0</v>
      </c>
      <c r="E660">
        <v>37</v>
      </c>
      <c r="F660" t="s">
        <v>2362</v>
      </c>
      <c r="G660" t="s">
        <v>2021</v>
      </c>
      <c r="I660" t="s">
        <v>2006</v>
      </c>
      <c r="J660" t="s">
        <v>2363</v>
      </c>
      <c r="K660" t="s">
        <v>2364</v>
      </c>
      <c r="L660">
        <v>10</v>
      </c>
      <c r="M660">
        <v>550</v>
      </c>
      <c r="N660" s="43">
        <v>5500</v>
      </c>
    </row>
    <row r="661" hidden="1" spans="1:14" x14ac:dyDescent="0.25">
      <c r="A661" s="106">
        <v>45847</v>
      </c>
      <c r="B661">
        <v>112</v>
      </c>
      <c r="C661">
        <v>0</v>
      </c>
      <c r="E661">
        <v>37</v>
      </c>
      <c r="F661" t="s">
        <v>2365</v>
      </c>
      <c r="G661" t="s">
        <v>2044</v>
      </c>
      <c r="I661" t="s">
        <v>2006</v>
      </c>
      <c r="J661" t="s">
        <v>2363</v>
      </c>
      <c r="K661" t="s">
        <v>2364</v>
      </c>
      <c r="L661">
        <v>10</v>
      </c>
      <c r="M661">
        <v>550</v>
      </c>
      <c r="N661" s="43">
        <v>5500</v>
      </c>
    </row>
    <row r="662" hidden="1" spans="1:14" x14ac:dyDescent="0.25">
      <c r="A662" s="106">
        <v>45847</v>
      </c>
      <c r="B662">
        <v>113</v>
      </c>
      <c r="C662">
        <v>0</v>
      </c>
      <c r="E662">
        <v>37</v>
      </c>
      <c r="F662" t="s">
        <v>2366</v>
      </c>
      <c r="G662" t="s">
        <v>2038</v>
      </c>
      <c r="I662" t="s">
        <v>2006</v>
      </c>
      <c r="J662" t="s">
        <v>2363</v>
      </c>
      <c r="K662" t="s">
        <v>2364</v>
      </c>
      <c r="L662">
        <v>8</v>
      </c>
      <c r="M662">
        <v>550</v>
      </c>
      <c r="N662" s="43">
        <v>4400</v>
      </c>
    </row>
    <row r="663" hidden="1" spans="1:14" x14ac:dyDescent="0.25">
      <c r="A663" s="106">
        <v>45847</v>
      </c>
      <c r="B663">
        <v>116</v>
      </c>
      <c r="C663">
        <v>0</v>
      </c>
      <c r="E663">
        <v>37</v>
      </c>
      <c r="F663" t="s">
        <v>2367</v>
      </c>
      <c r="G663" t="s">
        <v>2368</v>
      </c>
      <c r="I663" t="s">
        <v>2006</v>
      </c>
      <c r="J663" t="s">
        <v>2363</v>
      </c>
      <c r="K663" t="s">
        <v>2364</v>
      </c>
      <c r="L663">
        <v>8</v>
      </c>
      <c r="M663">
        <v>550</v>
      </c>
      <c r="N663" s="43">
        <v>4400</v>
      </c>
    </row>
    <row r="664" hidden="1" spans="1:14" x14ac:dyDescent="0.25">
      <c r="A664" s="106">
        <v>45847</v>
      </c>
      <c r="B664">
        <v>117</v>
      </c>
      <c r="C664">
        <v>0</v>
      </c>
      <c r="E664">
        <v>37</v>
      </c>
      <c r="F664" t="s">
        <v>2369</v>
      </c>
      <c r="G664" t="s">
        <v>2017</v>
      </c>
      <c r="I664" t="s">
        <v>2006</v>
      </c>
      <c r="J664" t="s">
        <v>2363</v>
      </c>
      <c r="K664" t="s">
        <v>2364</v>
      </c>
      <c r="L664">
        <v>8</v>
      </c>
      <c r="M664">
        <v>550</v>
      </c>
      <c r="N664" s="43">
        <v>4400</v>
      </c>
    </row>
    <row r="665" hidden="1" spans="1:14" x14ac:dyDescent="0.25">
      <c r="A665" s="106">
        <v>45847</v>
      </c>
      <c r="B665">
        <v>123</v>
      </c>
      <c r="C665">
        <v>0</v>
      </c>
      <c r="E665">
        <v>37</v>
      </c>
      <c r="F665" t="s">
        <v>2370</v>
      </c>
      <c r="G665" t="s">
        <v>2021</v>
      </c>
      <c r="I665" t="s">
        <v>2006</v>
      </c>
      <c r="J665" t="s">
        <v>2363</v>
      </c>
      <c r="K665" t="s">
        <v>2364</v>
      </c>
      <c r="L665">
        <v>10</v>
      </c>
      <c r="M665">
        <v>550</v>
      </c>
      <c r="N665" s="43">
        <v>5500</v>
      </c>
    </row>
    <row r="666" hidden="1" spans="1:14" x14ac:dyDescent="0.25">
      <c r="A666" s="106">
        <v>45847</v>
      </c>
      <c r="B666">
        <v>128</v>
      </c>
      <c r="C666">
        <v>0</v>
      </c>
      <c r="E666">
        <v>37</v>
      </c>
      <c r="F666" t="s">
        <v>2371</v>
      </c>
      <c r="G666" t="s">
        <v>2038</v>
      </c>
      <c r="I666" t="s">
        <v>2006</v>
      </c>
      <c r="J666" t="s">
        <v>2363</v>
      </c>
      <c r="K666" t="s">
        <v>2364</v>
      </c>
      <c r="L666">
        <v>8</v>
      </c>
      <c r="M666">
        <v>550</v>
      </c>
      <c r="N666" s="43">
        <v>4400</v>
      </c>
    </row>
    <row r="667" hidden="1" spans="1:14" x14ac:dyDescent="0.25">
      <c r="A667" s="106">
        <v>45847</v>
      </c>
      <c r="B667">
        <v>130</v>
      </c>
      <c r="C667">
        <v>0</v>
      </c>
      <c r="E667">
        <v>37</v>
      </c>
      <c r="F667" t="s">
        <v>2372</v>
      </c>
      <c r="G667" t="s">
        <v>2054</v>
      </c>
      <c r="I667" t="s">
        <v>2006</v>
      </c>
      <c r="J667" t="s">
        <v>2363</v>
      </c>
      <c r="K667" t="s">
        <v>2364</v>
      </c>
      <c r="L667">
        <v>8</v>
      </c>
      <c r="M667">
        <v>550</v>
      </c>
      <c r="N667" s="43">
        <v>4400</v>
      </c>
    </row>
    <row r="668" hidden="1" spans="1:14" x14ac:dyDescent="0.25">
      <c r="A668" s="106">
        <v>45847</v>
      </c>
      <c r="B668">
        <v>134</v>
      </c>
      <c r="C668">
        <v>0</v>
      </c>
      <c r="E668">
        <v>37</v>
      </c>
      <c r="F668" t="s">
        <v>2373</v>
      </c>
      <c r="G668" t="s">
        <v>2017</v>
      </c>
      <c r="I668" t="s">
        <v>2006</v>
      </c>
      <c r="J668" t="s">
        <v>2363</v>
      </c>
      <c r="K668" t="s">
        <v>2364</v>
      </c>
      <c r="L668">
        <v>8</v>
      </c>
      <c r="M668">
        <v>550</v>
      </c>
      <c r="N668" s="43">
        <v>4400</v>
      </c>
    </row>
    <row r="669" hidden="1" spans="1:14" x14ac:dyDescent="0.25">
      <c r="A669" s="106">
        <v>45954</v>
      </c>
      <c r="B669">
        <v>3360</v>
      </c>
      <c r="C669">
        <v>276</v>
      </c>
      <c r="E669">
        <v>184</v>
      </c>
      <c r="F669" t="s">
        <v>2374</v>
      </c>
      <c r="G669" t="s">
        <v>2005</v>
      </c>
      <c r="I669" t="s">
        <v>2006</v>
      </c>
      <c r="J669" t="s">
        <v>2375</v>
      </c>
      <c r="K669" t="s">
        <v>2376</v>
      </c>
      <c r="L669">
        <v>5</v>
      </c>
      <c r="M669">
        <v>579</v>
      </c>
      <c r="N669" s="43">
        <v>2895</v>
      </c>
    </row>
    <row r="670" hidden="1" spans="1:14" x14ac:dyDescent="0.25">
      <c r="A670" s="106">
        <v>45954</v>
      </c>
      <c r="B670">
        <v>3361</v>
      </c>
      <c r="C670">
        <v>277</v>
      </c>
      <c r="E670">
        <v>184</v>
      </c>
      <c r="F670" t="s">
        <v>2374</v>
      </c>
      <c r="G670" t="s">
        <v>2005</v>
      </c>
      <c r="I670" t="s">
        <v>2006</v>
      </c>
      <c r="J670" t="s">
        <v>2375</v>
      </c>
      <c r="K670" t="s">
        <v>2376</v>
      </c>
      <c r="L670">
        <v>2</v>
      </c>
      <c r="M670">
        <v>579</v>
      </c>
      <c r="N670" s="43">
        <v>1158</v>
      </c>
    </row>
    <row r="671" hidden="1" spans="1:14" x14ac:dyDescent="0.25">
      <c r="A671" s="106">
        <v>45861</v>
      </c>
      <c r="B671">
        <v>489</v>
      </c>
      <c r="C671">
        <v>0</v>
      </c>
      <c r="E671">
        <v>71</v>
      </c>
      <c r="F671" t="s">
        <v>2377</v>
      </c>
      <c r="G671" t="s">
        <v>2021</v>
      </c>
      <c r="H671" t="s">
        <v>2005</v>
      </c>
      <c r="I671" t="s">
        <v>2030</v>
      </c>
      <c r="J671" t="s">
        <v>2007</v>
      </c>
      <c r="K671" t="s">
        <v>2008</v>
      </c>
      <c r="L671">
        <v>1</v>
      </c>
      <c r="M671">
        <v>4000</v>
      </c>
      <c r="N671" s="43">
        <v>4000</v>
      </c>
    </row>
    <row r="672" hidden="1" spans="1:14" x14ac:dyDescent="0.25">
      <c r="A672" s="106">
        <v>45861</v>
      </c>
      <c r="B672">
        <v>489</v>
      </c>
      <c r="C672">
        <v>0</v>
      </c>
      <c r="E672">
        <v>71</v>
      </c>
      <c r="F672" t="s">
        <v>2377</v>
      </c>
      <c r="G672" t="s">
        <v>2021</v>
      </c>
      <c r="H672" t="s">
        <v>2005</v>
      </c>
      <c r="I672" t="s">
        <v>2030</v>
      </c>
      <c r="J672" t="s">
        <v>2009</v>
      </c>
      <c r="K672" t="s">
        <v>2010</v>
      </c>
      <c r="L672">
        <v>10</v>
      </c>
      <c r="M672">
        <v>565</v>
      </c>
      <c r="N672" s="43">
        <v>5650</v>
      </c>
    </row>
    <row r="673" hidden="1" spans="1:14" x14ac:dyDescent="0.25">
      <c r="A673" s="106">
        <v>45861</v>
      </c>
      <c r="B673">
        <v>494</v>
      </c>
      <c r="C673">
        <v>0</v>
      </c>
      <c r="E673">
        <v>71</v>
      </c>
      <c r="F673" t="s">
        <v>2378</v>
      </c>
      <c r="G673" t="s">
        <v>2044</v>
      </c>
      <c r="H673" t="s">
        <v>2005</v>
      </c>
      <c r="I673" t="s">
        <v>2030</v>
      </c>
      <c r="J673" t="s">
        <v>2009</v>
      </c>
      <c r="K673" t="s">
        <v>2010</v>
      </c>
      <c r="L673">
        <v>10</v>
      </c>
      <c r="M673">
        <v>565</v>
      </c>
      <c r="N673" s="43">
        <v>5650</v>
      </c>
    </row>
    <row r="674" hidden="1" spans="1:14" x14ac:dyDescent="0.25">
      <c r="A674" s="106">
        <v>45861</v>
      </c>
      <c r="B674">
        <v>495</v>
      </c>
      <c r="C674">
        <v>0</v>
      </c>
      <c r="E674">
        <v>71</v>
      </c>
      <c r="F674" t="s">
        <v>2379</v>
      </c>
      <c r="G674" t="s">
        <v>2336</v>
      </c>
      <c r="H674" t="s">
        <v>2005</v>
      </c>
      <c r="I674" t="s">
        <v>2030</v>
      </c>
      <c r="J674" t="s">
        <v>2009</v>
      </c>
      <c r="K674" t="s">
        <v>2010</v>
      </c>
      <c r="L674">
        <v>8</v>
      </c>
      <c r="M674">
        <v>565</v>
      </c>
      <c r="N674" s="43">
        <v>4520</v>
      </c>
    </row>
    <row r="675" hidden="1" spans="1:14" x14ac:dyDescent="0.25">
      <c r="A675" s="106">
        <v>45861</v>
      </c>
      <c r="B675">
        <v>497</v>
      </c>
      <c r="C675">
        <v>0</v>
      </c>
      <c r="E675">
        <v>71</v>
      </c>
      <c r="F675" t="s">
        <v>2380</v>
      </c>
      <c r="G675" t="s">
        <v>2381</v>
      </c>
      <c r="H675" t="s">
        <v>2005</v>
      </c>
      <c r="I675" t="s">
        <v>2030</v>
      </c>
      <c r="J675" t="s">
        <v>2009</v>
      </c>
      <c r="K675" t="s">
        <v>2010</v>
      </c>
      <c r="L675">
        <v>8</v>
      </c>
      <c r="M675">
        <v>565</v>
      </c>
      <c r="N675" s="43">
        <v>4520</v>
      </c>
    </row>
    <row r="676" hidden="1" spans="1:14" x14ac:dyDescent="0.25">
      <c r="A676" s="106">
        <v>45861</v>
      </c>
      <c r="B676">
        <v>500</v>
      </c>
      <c r="C676">
        <v>0</v>
      </c>
      <c r="E676">
        <v>71</v>
      </c>
      <c r="F676" t="s">
        <v>2382</v>
      </c>
      <c r="G676" t="s">
        <v>2021</v>
      </c>
      <c r="H676" t="s">
        <v>2005</v>
      </c>
      <c r="I676" t="s">
        <v>2030</v>
      </c>
      <c r="J676" t="s">
        <v>2009</v>
      </c>
      <c r="K676" t="s">
        <v>2010</v>
      </c>
      <c r="L676">
        <v>10</v>
      </c>
      <c r="M676">
        <v>565</v>
      </c>
      <c r="N676" s="43">
        <v>5650</v>
      </c>
    </row>
    <row r="677" hidden="1" spans="1:14" x14ac:dyDescent="0.25">
      <c r="A677" s="106">
        <v>45861</v>
      </c>
      <c r="B677">
        <v>501</v>
      </c>
      <c r="C677">
        <v>0</v>
      </c>
      <c r="E677">
        <v>71</v>
      </c>
      <c r="F677" t="s">
        <v>2383</v>
      </c>
      <c r="G677" t="s">
        <v>2017</v>
      </c>
      <c r="H677" t="s">
        <v>2005</v>
      </c>
      <c r="I677" t="s">
        <v>2030</v>
      </c>
      <c r="J677" t="s">
        <v>2009</v>
      </c>
      <c r="K677" t="s">
        <v>2010</v>
      </c>
      <c r="L677">
        <v>8</v>
      </c>
      <c r="M677">
        <v>565</v>
      </c>
      <c r="N677" s="43">
        <v>4520</v>
      </c>
    </row>
    <row r="678" hidden="1" spans="1:14" x14ac:dyDescent="0.25">
      <c r="A678" s="106">
        <v>45861</v>
      </c>
      <c r="B678">
        <v>502</v>
      </c>
      <c r="C678">
        <v>0</v>
      </c>
      <c r="E678">
        <v>71</v>
      </c>
      <c r="F678" t="s">
        <v>2384</v>
      </c>
      <c r="G678" t="s">
        <v>2368</v>
      </c>
      <c r="H678" t="s">
        <v>2005</v>
      </c>
      <c r="I678" t="s">
        <v>2030</v>
      </c>
      <c r="J678" t="s">
        <v>2009</v>
      </c>
      <c r="K678" t="s">
        <v>2010</v>
      </c>
      <c r="L678">
        <v>8</v>
      </c>
      <c r="M678">
        <v>565</v>
      </c>
      <c r="N678" s="43">
        <v>4520</v>
      </c>
    </row>
    <row r="679" hidden="1" spans="1:14" x14ac:dyDescent="0.25">
      <c r="A679" s="106">
        <v>45861</v>
      </c>
      <c r="B679">
        <v>509</v>
      </c>
      <c r="C679">
        <v>0</v>
      </c>
      <c r="E679">
        <v>71</v>
      </c>
      <c r="F679" t="s">
        <v>2385</v>
      </c>
      <c r="G679" t="s">
        <v>2063</v>
      </c>
      <c r="H679" t="s">
        <v>2005</v>
      </c>
      <c r="I679" t="s">
        <v>2030</v>
      </c>
      <c r="J679" t="s">
        <v>2009</v>
      </c>
      <c r="K679" t="s">
        <v>2010</v>
      </c>
      <c r="L679">
        <v>10</v>
      </c>
      <c r="M679">
        <v>565</v>
      </c>
      <c r="N679" s="43">
        <v>5650</v>
      </c>
    </row>
    <row r="680" hidden="1" spans="1:14" x14ac:dyDescent="0.25">
      <c r="A680" s="106">
        <v>46237</v>
      </c>
      <c r="B680">
        <v>16465</v>
      </c>
      <c r="C680">
        <v>13339</v>
      </c>
      <c r="E680">
        <v>468</v>
      </c>
      <c r="F680" t="s">
        <v>2386</v>
      </c>
      <c r="G680" t="s">
        <v>2036</v>
      </c>
      <c r="I680" t="s">
        <v>2013</v>
      </c>
      <c r="J680" t="s">
        <v>2235</v>
      </c>
      <c r="K680" t="s">
        <v>2236</v>
      </c>
      <c r="L680">
        <v>2</v>
      </c>
      <c r="M680">
        <v>680</v>
      </c>
      <c r="N680" s="43">
        <v>1360</v>
      </c>
    </row>
    <row r="681" hidden="1" spans="1:14" x14ac:dyDescent="0.25">
      <c r="A681" s="106">
        <v>46237</v>
      </c>
      <c r="B681">
        <v>16466</v>
      </c>
      <c r="C681">
        <v>13338</v>
      </c>
      <c r="E681">
        <v>468</v>
      </c>
      <c r="F681" t="s">
        <v>2386</v>
      </c>
      <c r="G681" t="s">
        <v>2036</v>
      </c>
      <c r="I681" t="s">
        <v>2013</v>
      </c>
      <c r="J681" t="s">
        <v>2235</v>
      </c>
      <c r="K681" t="s">
        <v>2236</v>
      </c>
      <c r="L681">
        <v>8</v>
      </c>
      <c r="M681">
        <v>680</v>
      </c>
      <c r="N681" s="43">
        <v>5440</v>
      </c>
    </row>
    <row r="682" hidden="1" spans="1:14" x14ac:dyDescent="0.25">
      <c r="A682" s="106">
        <v>45946</v>
      </c>
      <c r="B682">
        <v>3012</v>
      </c>
      <c r="C682">
        <v>0</v>
      </c>
      <c r="E682">
        <v>173</v>
      </c>
      <c r="F682" t="s">
        <v>2387</v>
      </c>
      <c r="G682" t="s">
        <v>2052</v>
      </c>
      <c r="I682" t="s">
        <v>2030</v>
      </c>
      <c r="J682" t="s">
        <v>2031</v>
      </c>
      <c r="K682" t="s">
        <v>2032</v>
      </c>
      <c r="L682">
        <v>2</v>
      </c>
      <c r="M682">
        <v>580</v>
      </c>
      <c r="N682" s="43">
        <v>1160</v>
      </c>
    </row>
    <row r="683" hidden="1" spans="1:14" x14ac:dyDescent="0.25">
      <c r="A683" s="106">
        <v>45946</v>
      </c>
      <c r="B683">
        <v>3013</v>
      </c>
      <c r="C683">
        <v>0</v>
      </c>
      <c r="E683">
        <v>173</v>
      </c>
      <c r="F683" t="s">
        <v>2387</v>
      </c>
      <c r="G683" t="s">
        <v>2052</v>
      </c>
      <c r="I683" t="s">
        <v>2030</v>
      </c>
      <c r="J683" t="s">
        <v>2031</v>
      </c>
      <c r="K683" t="s">
        <v>2032</v>
      </c>
      <c r="L683">
        <v>5</v>
      </c>
      <c r="M683">
        <v>580</v>
      </c>
      <c r="N683" s="43">
        <v>2900</v>
      </c>
    </row>
    <row r="684" hidden="1" spans="1:14" x14ac:dyDescent="0.25">
      <c r="A684" s="106">
        <v>46160</v>
      </c>
      <c r="B684">
        <v>12382</v>
      </c>
      <c r="C684">
        <v>9282</v>
      </c>
      <c r="E684">
        <v>383</v>
      </c>
      <c r="F684" t="s">
        <v>2388</v>
      </c>
      <c r="G684" t="s">
        <v>2114</v>
      </c>
      <c r="I684" t="s">
        <v>2013</v>
      </c>
      <c r="J684" t="s">
        <v>2375</v>
      </c>
      <c r="K684" t="s">
        <v>2376</v>
      </c>
      <c r="L684">
        <v>5</v>
      </c>
      <c r="M684">
        <v>610</v>
      </c>
      <c r="N684" s="43">
        <v>3050</v>
      </c>
    </row>
    <row r="685" hidden="1" spans="1:14" x14ac:dyDescent="0.25">
      <c r="A685" s="106">
        <v>45860</v>
      </c>
      <c r="B685">
        <v>4</v>
      </c>
      <c r="C685">
        <v>0</v>
      </c>
      <c r="E685">
        <v>70</v>
      </c>
      <c r="F685" t="s">
        <v>2389</v>
      </c>
      <c r="G685" t="s">
        <v>2390</v>
      </c>
      <c r="I685" t="s">
        <v>2006</v>
      </c>
      <c r="J685" t="s">
        <v>2391</v>
      </c>
      <c r="K685" t="s">
        <v>2392</v>
      </c>
      <c r="L685">
        <v>1</v>
      </c>
      <c r="M685">
        <v>59</v>
      </c>
      <c r="N685" s="43">
        <v>59</v>
      </c>
    </row>
    <row r="686" hidden="1" spans="1:14" x14ac:dyDescent="0.25">
      <c r="A686" s="106">
        <v>45873</v>
      </c>
      <c r="B686">
        <v>823</v>
      </c>
      <c r="C686">
        <v>0</v>
      </c>
      <c r="E686">
        <v>90</v>
      </c>
      <c r="F686" t="s">
        <v>2393</v>
      </c>
      <c r="G686" t="s">
        <v>2038</v>
      </c>
      <c r="I686" t="s">
        <v>2030</v>
      </c>
      <c r="J686" t="s">
        <v>2394</v>
      </c>
      <c r="K686" t="s">
        <v>2395</v>
      </c>
      <c r="L686">
        <v>8</v>
      </c>
      <c r="M686">
        <v>590</v>
      </c>
      <c r="N686" s="43">
        <v>4720</v>
      </c>
    </row>
    <row r="687" hidden="1" spans="1:14" x14ac:dyDescent="0.25">
      <c r="A687" s="106">
        <v>45873</v>
      </c>
      <c r="B687">
        <v>832</v>
      </c>
      <c r="C687">
        <v>0</v>
      </c>
      <c r="E687">
        <v>90</v>
      </c>
      <c r="F687" t="s">
        <v>2396</v>
      </c>
      <c r="G687" t="s">
        <v>2063</v>
      </c>
      <c r="I687" t="s">
        <v>2030</v>
      </c>
      <c r="J687" t="s">
        <v>2394</v>
      </c>
      <c r="K687" t="s">
        <v>2395</v>
      </c>
      <c r="L687">
        <v>7</v>
      </c>
      <c r="M687">
        <v>590</v>
      </c>
      <c r="N687" s="43">
        <v>4130</v>
      </c>
    </row>
    <row r="688" hidden="1" spans="1:14" x14ac:dyDescent="0.25">
      <c r="A688" s="106">
        <v>45873</v>
      </c>
      <c r="B688">
        <v>839</v>
      </c>
      <c r="C688">
        <v>0</v>
      </c>
      <c r="E688">
        <v>90</v>
      </c>
      <c r="F688" t="s">
        <v>2397</v>
      </c>
      <c r="G688" t="s">
        <v>2036</v>
      </c>
      <c r="I688" t="s">
        <v>2030</v>
      </c>
      <c r="J688" t="s">
        <v>2394</v>
      </c>
      <c r="K688" t="s">
        <v>2395</v>
      </c>
      <c r="L688">
        <v>3</v>
      </c>
      <c r="M688">
        <v>590</v>
      </c>
      <c r="N688" s="43">
        <v>1770</v>
      </c>
    </row>
    <row r="689" hidden="1" spans="1:14" x14ac:dyDescent="0.25">
      <c r="A689" s="106">
        <v>46027</v>
      </c>
      <c r="B689">
        <v>6470</v>
      </c>
      <c r="C689">
        <v>3385</v>
      </c>
      <c r="E689">
        <v>243</v>
      </c>
      <c r="F689" t="s">
        <v>2398</v>
      </c>
      <c r="G689" t="s">
        <v>2052</v>
      </c>
      <c r="I689" t="s">
        <v>2006</v>
      </c>
      <c r="J689" t="s">
        <v>2242</v>
      </c>
      <c r="K689" t="s">
        <v>2243</v>
      </c>
      <c r="L689">
        <v>3</v>
      </c>
      <c r="M689">
        <v>510</v>
      </c>
      <c r="N689" s="43">
        <v>1530</v>
      </c>
    </row>
    <row r="690" hidden="1" spans="1:14" x14ac:dyDescent="0.25">
      <c r="A690" s="106">
        <v>46028</v>
      </c>
      <c r="B690">
        <v>6504</v>
      </c>
      <c r="C690">
        <v>3419</v>
      </c>
      <c r="E690">
        <v>243</v>
      </c>
      <c r="F690" t="s">
        <v>2399</v>
      </c>
      <c r="G690" t="s">
        <v>2097</v>
      </c>
      <c r="I690" t="s">
        <v>2006</v>
      </c>
      <c r="J690" t="s">
        <v>2242</v>
      </c>
      <c r="K690" t="s">
        <v>2243</v>
      </c>
      <c r="L690">
        <v>3</v>
      </c>
      <c r="M690">
        <v>510</v>
      </c>
      <c r="N690" s="43">
        <v>1530</v>
      </c>
    </row>
    <row r="691" hidden="1" spans="1:14" x14ac:dyDescent="0.25">
      <c r="A691" s="106">
        <v>46029</v>
      </c>
      <c r="B691">
        <v>6570</v>
      </c>
      <c r="C691">
        <v>3485</v>
      </c>
      <c r="E691">
        <v>243</v>
      </c>
      <c r="F691" t="s">
        <v>2400</v>
      </c>
      <c r="G691" t="s">
        <v>2127</v>
      </c>
      <c r="I691" t="s">
        <v>2006</v>
      </c>
      <c r="J691" t="s">
        <v>2242</v>
      </c>
      <c r="K691" t="s">
        <v>2243</v>
      </c>
      <c r="L691">
        <v>3</v>
      </c>
      <c r="M691">
        <v>510</v>
      </c>
      <c r="N691" s="43">
        <v>1530</v>
      </c>
    </row>
    <row r="692" hidden="1" spans="1:14" x14ac:dyDescent="0.25">
      <c r="A692" s="106">
        <v>46030</v>
      </c>
      <c r="B692">
        <v>6636</v>
      </c>
      <c r="C692">
        <v>3551</v>
      </c>
      <c r="E692">
        <v>243</v>
      </c>
      <c r="F692" t="s">
        <v>2401</v>
      </c>
      <c r="G692" t="s">
        <v>2095</v>
      </c>
      <c r="I692" t="s">
        <v>2006</v>
      </c>
      <c r="J692" t="s">
        <v>2242</v>
      </c>
      <c r="K692" t="s">
        <v>2243</v>
      </c>
      <c r="L692">
        <v>3</v>
      </c>
      <c r="M692">
        <v>510</v>
      </c>
      <c r="N692" s="43">
        <v>1530</v>
      </c>
    </row>
    <row r="693" hidden="1" spans="1:14" x14ac:dyDescent="0.25">
      <c r="A693" s="106">
        <v>46031</v>
      </c>
      <c r="B693">
        <v>6683</v>
      </c>
      <c r="C693">
        <v>3598</v>
      </c>
      <c r="E693">
        <v>243</v>
      </c>
      <c r="F693" t="s">
        <v>2402</v>
      </c>
      <c r="G693" t="s">
        <v>2095</v>
      </c>
      <c r="I693" t="s">
        <v>2006</v>
      </c>
      <c r="J693" t="s">
        <v>2242</v>
      </c>
      <c r="K693" t="s">
        <v>2243</v>
      </c>
      <c r="L693">
        <v>3.5</v>
      </c>
      <c r="M693">
        <v>510</v>
      </c>
      <c r="N693" s="43">
        <v>1785</v>
      </c>
    </row>
    <row r="694" hidden="1" spans="1:14" x14ac:dyDescent="0.25">
      <c r="A694" s="106">
        <v>46034</v>
      </c>
      <c r="B694">
        <v>6784</v>
      </c>
      <c r="C694">
        <v>3691</v>
      </c>
      <c r="E694">
        <v>243</v>
      </c>
      <c r="F694" t="s">
        <v>2403</v>
      </c>
      <c r="G694" t="s">
        <v>2114</v>
      </c>
      <c r="I694" t="s">
        <v>2006</v>
      </c>
      <c r="J694" t="s">
        <v>2242</v>
      </c>
      <c r="K694" t="s">
        <v>2243</v>
      </c>
      <c r="L694">
        <v>3</v>
      </c>
      <c r="M694">
        <v>510</v>
      </c>
      <c r="N694" s="43">
        <v>1530</v>
      </c>
    </row>
    <row r="695" hidden="1" spans="1:14" x14ac:dyDescent="0.25">
      <c r="A695" s="106">
        <v>46035</v>
      </c>
      <c r="B695">
        <v>6839</v>
      </c>
      <c r="C695">
        <v>3747</v>
      </c>
      <c r="E695">
        <v>243</v>
      </c>
      <c r="F695" t="s">
        <v>2404</v>
      </c>
      <c r="G695" t="s">
        <v>2095</v>
      </c>
      <c r="I695" t="s">
        <v>2006</v>
      </c>
      <c r="J695" t="s">
        <v>2242</v>
      </c>
      <c r="K695" t="s">
        <v>2243</v>
      </c>
      <c r="L695">
        <v>3</v>
      </c>
      <c r="M695">
        <v>510</v>
      </c>
      <c r="N695" s="43">
        <v>1530</v>
      </c>
    </row>
    <row r="696" hidden="1" spans="1:14" x14ac:dyDescent="0.25">
      <c r="A696" s="106">
        <v>46035</v>
      </c>
      <c r="B696">
        <v>6863</v>
      </c>
      <c r="C696">
        <v>3771</v>
      </c>
      <c r="E696">
        <v>243</v>
      </c>
      <c r="F696" t="s">
        <v>2405</v>
      </c>
      <c r="G696" t="s">
        <v>2017</v>
      </c>
      <c r="I696" t="s">
        <v>2006</v>
      </c>
      <c r="J696" t="s">
        <v>2242</v>
      </c>
      <c r="K696" t="s">
        <v>2243</v>
      </c>
      <c r="L696">
        <v>4</v>
      </c>
      <c r="M696">
        <v>510</v>
      </c>
      <c r="N696" s="43">
        <v>2040</v>
      </c>
    </row>
    <row r="697" hidden="1" spans="1:14" x14ac:dyDescent="0.25">
      <c r="A697" s="106">
        <v>46036</v>
      </c>
      <c r="B697">
        <v>6932</v>
      </c>
      <c r="C697">
        <v>3838</v>
      </c>
      <c r="E697">
        <v>243</v>
      </c>
      <c r="F697" t="s">
        <v>2406</v>
      </c>
      <c r="G697" t="s">
        <v>2025</v>
      </c>
      <c r="I697" t="s">
        <v>2006</v>
      </c>
      <c r="J697" t="s">
        <v>2242</v>
      </c>
      <c r="K697" t="s">
        <v>2243</v>
      </c>
      <c r="L697">
        <v>5</v>
      </c>
      <c r="M697">
        <v>510</v>
      </c>
      <c r="N697" s="43">
        <v>2550</v>
      </c>
    </row>
    <row r="698" hidden="1" spans="1:14" x14ac:dyDescent="0.25">
      <c r="A698" s="106">
        <v>46036</v>
      </c>
      <c r="B698">
        <v>6933</v>
      </c>
      <c r="C698">
        <v>3839</v>
      </c>
      <c r="E698">
        <v>243</v>
      </c>
      <c r="F698" t="s">
        <v>2406</v>
      </c>
      <c r="G698" t="s">
        <v>2025</v>
      </c>
      <c r="I698" t="s">
        <v>2006</v>
      </c>
      <c r="J698" t="s">
        <v>2242</v>
      </c>
      <c r="K698" t="s">
        <v>2243</v>
      </c>
      <c r="L698">
        <v>1</v>
      </c>
      <c r="M698">
        <v>510</v>
      </c>
      <c r="N698" s="43">
        <v>510</v>
      </c>
    </row>
    <row r="699" hidden="1" spans="1:14" x14ac:dyDescent="0.25">
      <c r="A699" s="106">
        <v>46037</v>
      </c>
      <c r="B699">
        <v>6981</v>
      </c>
      <c r="C699">
        <v>3887</v>
      </c>
      <c r="E699">
        <v>243</v>
      </c>
      <c r="F699" t="s">
        <v>2407</v>
      </c>
      <c r="G699" t="s">
        <v>2025</v>
      </c>
      <c r="I699" t="s">
        <v>2006</v>
      </c>
      <c r="J699" t="s">
        <v>2242</v>
      </c>
      <c r="K699" t="s">
        <v>2243</v>
      </c>
      <c r="L699">
        <v>1</v>
      </c>
      <c r="M699">
        <v>510</v>
      </c>
      <c r="N699" s="43">
        <v>510</v>
      </c>
    </row>
    <row r="700" hidden="1" spans="1:14" x14ac:dyDescent="0.25">
      <c r="A700" s="106">
        <v>46037</v>
      </c>
      <c r="B700">
        <v>6982</v>
      </c>
      <c r="C700">
        <v>3888</v>
      </c>
      <c r="E700">
        <v>243</v>
      </c>
      <c r="F700" t="s">
        <v>2407</v>
      </c>
      <c r="G700" t="s">
        <v>2025</v>
      </c>
      <c r="I700" t="s">
        <v>2006</v>
      </c>
      <c r="J700" t="s">
        <v>2242</v>
      </c>
      <c r="K700" t="s">
        <v>2243</v>
      </c>
      <c r="L700">
        <v>5</v>
      </c>
      <c r="M700">
        <v>510</v>
      </c>
      <c r="N700" s="43">
        <v>2550</v>
      </c>
    </row>
    <row r="701" hidden="1" spans="1:14" x14ac:dyDescent="0.25">
      <c r="A701" s="106">
        <v>46039</v>
      </c>
      <c r="B701">
        <v>7061</v>
      </c>
      <c r="C701">
        <v>3967</v>
      </c>
      <c r="E701">
        <v>243</v>
      </c>
      <c r="F701" t="s">
        <v>2408</v>
      </c>
      <c r="G701" t="s">
        <v>2114</v>
      </c>
      <c r="I701" t="s">
        <v>2006</v>
      </c>
      <c r="J701" t="s">
        <v>2409</v>
      </c>
      <c r="K701" t="s">
        <v>2410</v>
      </c>
      <c r="L701">
        <v>5</v>
      </c>
      <c r="M701">
        <v>520</v>
      </c>
      <c r="N701" s="43">
        <v>2600</v>
      </c>
    </row>
    <row r="702" hidden="1" spans="1:14" x14ac:dyDescent="0.25">
      <c r="A702" s="106">
        <v>46039</v>
      </c>
      <c r="B702">
        <v>7062</v>
      </c>
      <c r="C702">
        <v>3968</v>
      </c>
      <c r="E702">
        <v>243</v>
      </c>
      <c r="F702" t="s">
        <v>2408</v>
      </c>
      <c r="G702" t="s">
        <v>2114</v>
      </c>
      <c r="I702" t="s">
        <v>2006</v>
      </c>
      <c r="J702" t="s">
        <v>2409</v>
      </c>
      <c r="K702" t="s">
        <v>2410</v>
      </c>
      <c r="L702">
        <v>1</v>
      </c>
      <c r="M702">
        <v>520</v>
      </c>
      <c r="N702" s="43">
        <v>520</v>
      </c>
    </row>
    <row r="703" hidden="1" spans="1:14" x14ac:dyDescent="0.25">
      <c r="A703" s="106">
        <v>46041</v>
      </c>
      <c r="B703">
        <v>7130</v>
      </c>
      <c r="C703">
        <v>4036</v>
      </c>
      <c r="E703">
        <v>243</v>
      </c>
      <c r="F703" t="s">
        <v>2411</v>
      </c>
      <c r="G703" t="s">
        <v>2044</v>
      </c>
      <c r="I703" t="s">
        <v>2006</v>
      </c>
      <c r="J703" t="s">
        <v>2242</v>
      </c>
      <c r="K703" t="s">
        <v>2243</v>
      </c>
      <c r="L703">
        <v>4</v>
      </c>
      <c r="M703">
        <v>510</v>
      </c>
      <c r="N703" s="43">
        <v>2040</v>
      </c>
    </row>
    <row r="704" hidden="1" spans="1:14" x14ac:dyDescent="0.25">
      <c r="A704" s="106">
        <v>46043</v>
      </c>
      <c r="B704">
        <v>7187</v>
      </c>
      <c r="C704">
        <v>4091</v>
      </c>
      <c r="E704">
        <v>243</v>
      </c>
      <c r="F704" t="s">
        <v>2412</v>
      </c>
      <c r="G704" t="s">
        <v>2044</v>
      </c>
      <c r="I704" t="s">
        <v>2006</v>
      </c>
      <c r="J704" t="s">
        <v>2409</v>
      </c>
      <c r="K704" t="s">
        <v>2410</v>
      </c>
      <c r="L704">
        <v>3</v>
      </c>
      <c r="M704">
        <v>520</v>
      </c>
      <c r="N704" s="43">
        <v>1560</v>
      </c>
    </row>
    <row r="705" hidden="1" spans="1:14" x14ac:dyDescent="0.25">
      <c r="A705" s="106">
        <v>46044</v>
      </c>
      <c r="B705">
        <v>7263</v>
      </c>
      <c r="C705">
        <v>4167</v>
      </c>
      <c r="E705">
        <v>243</v>
      </c>
      <c r="F705" t="s">
        <v>2413</v>
      </c>
      <c r="G705" t="s">
        <v>2044</v>
      </c>
      <c r="I705" t="s">
        <v>2006</v>
      </c>
      <c r="J705" t="s">
        <v>2409</v>
      </c>
      <c r="K705" t="s">
        <v>2410</v>
      </c>
      <c r="L705">
        <v>4</v>
      </c>
      <c r="M705">
        <v>520</v>
      </c>
      <c r="N705" s="43">
        <v>2080</v>
      </c>
    </row>
    <row r="706" hidden="1" spans="1:14" x14ac:dyDescent="0.25">
      <c r="A706" s="106">
        <v>46044</v>
      </c>
      <c r="B706">
        <v>7290</v>
      </c>
      <c r="C706">
        <v>4194</v>
      </c>
      <c r="E706">
        <v>243</v>
      </c>
      <c r="F706" t="s">
        <v>2414</v>
      </c>
      <c r="G706" t="s">
        <v>2017</v>
      </c>
      <c r="I706" t="s">
        <v>2006</v>
      </c>
      <c r="J706" t="s">
        <v>2409</v>
      </c>
      <c r="K706" t="s">
        <v>2410</v>
      </c>
      <c r="L706">
        <v>3</v>
      </c>
      <c r="M706">
        <v>520</v>
      </c>
      <c r="N706" s="43">
        <v>1560</v>
      </c>
    </row>
    <row r="707" hidden="1" spans="1:14" x14ac:dyDescent="0.25">
      <c r="A707" s="106">
        <v>46048</v>
      </c>
      <c r="B707">
        <v>7371</v>
      </c>
      <c r="C707">
        <v>4274</v>
      </c>
      <c r="E707">
        <v>243</v>
      </c>
      <c r="F707" t="s">
        <v>2415</v>
      </c>
      <c r="G707" t="s">
        <v>2097</v>
      </c>
      <c r="I707" t="s">
        <v>2006</v>
      </c>
      <c r="J707" t="s">
        <v>2242</v>
      </c>
      <c r="K707" t="s">
        <v>2243</v>
      </c>
      <c r="L707">
        <v>4</v>
      </c>
      <c r="M707">
        <v>510</v>
      </c>
      <c r="N707" s="43">
        <v>2040</v>
      </c>
    </row>
    <row r="708" hidden="1" spans="1:14" x14ac:dyDescent="0.25">
      <c r="A708" s="106">
        <v>46048</v>
      </c>
      <c r="B708">
        <v>7412</v>
      </c>
      <c r="C708">
        <v>4315</v>
      </c>
      <c r="E708">
        <v>243</v>
      </c>
      <c r="F708" t="s">
        <v>2416</v>
      </c>
      <c r="G708" t="s">
        <v>2095</v>
      </c>
      <c r="I708" t="s">
        <v>2006</v>
      </c>
      <c r="J708" t="s">
        <v>2242</v>
      </c>
      <c r="K708" t="s">
        <v>2243</v>
      </c>
      <c r="L708">
        <v>4</v>
      </c>
      <c r="M708">
        <v>510</v>
      </c>
      <c r="N708" s="43">
        <v>2040</v>
      </c>
    </row>
    <row r="709" hidden="1" spans="1:14" x14ac:dyDescent="0.25">
      <c r="A709" s="106">
        <v>46050</v>
      </c>
      <c r="B709">
        <v>7529</v>
      </c>
      <c r="C709">
        <v>4430</v>
      </c>
      <c r="E709">
        <v>243</v>
      </c>
      <c r="F709" t="s">
        <v>2417</v>
      </c>
      <c r="G709" t="s">
        <v>2025</v>
      </c>
      <c r="I709" t="s">
        <v>2006</v>
      </c>
      <c r="J709" t="s">
        <v>2409</v>
      </c>
      <c r="K709" t="s">
        <v>2410</v>
      </c>
      <c r="L709">
        <v>5</v>
      </c>
      <c r="M709">
        <v>520</v>
      </c>
      <c r="N709" s="43">
        <v>2600</v>
      </c>
    </row>
    <row r="710" hidden="1" spans="1:14" x14ac:dyDescent="0.25">
      <c r="A710" s="106">
        <v>46050</v>
      </c>
      <c r="B710">
        <v>7530</v>
      </c>
      <c r="C710">
        <v>4431</v>
      </c>
      <c r="E710">
        <v>243</v>
      </c>
      <c r="F710" t="s">
        <v>2417</v>
      </c>
      <c r="G710" t="s">
        <v>2025</v>
      </c>
      <c r="I710" t="s">
        <v>2006</v>
      </c>
      <c r="J710" t="s">
        <v>2409</v>
      </c>
      <c r="K710" t="s">
        <v>2410</v>
      </c>
      <c r="L710">
        <v>1</v>
      </c>
      <c r="M710">
        <v>520</v>
      </c>
      <c r="N710" s="43">
        <v>520</v>
      </c>
    </row>
    <row r="711" hidden="1" spans="1:14" x14ac:dyDescent="0.25">
      <c r="A711" s="106">
        <v>46052</v>
      </c>
      <c r="B711">
        <v>7590</v>
      </c>
      <c r="C711">
        <v>4490</v>
      </c>
      <c r="E711">
        <v>243</v>
      </c>
      <c r="F711" t="s">
        <v>2418</v>
      </c>
      <c r="G711" t="s">
        <v>2114</v>
      </c>
      <c r="I711" t="s">
        <v>2006</v>
      </c>
      <c r="J711" t="s">
        <v>2242</v>
      </c>
      <c r="K711" t="s">
        <v>2243</v>
      </c>
      <c r="L711">
        <v>4</v>
      </c>
      <c r="M711">
        <v>510</v>
      </c>
      <c r="N711" s="43">
        <v>2040</v>
      </c>
    </row>
    <row r="712" hidden="1" spans="1:14" x14ac:dyDescent="0.25">
      <c r="A712" s="106">
        <v>46055</v>
      </c>
      <c r="B712">
        <v>7702</v>
      </c>
      <c r="C712">
        <v>4601</v>
      </c>
      <c r="E712">
        <v>243</v>
      </c>
      <c r="F712" t="s">
        <v>2419</v>
      </c>
      <c r="G712" t="s">
        <v>2044</v>
      </c>
      <c r="I712" t="s">
        <v>2006</v>
      </c>
      <c r="J712" t="s">
        <v>2409</v>
      </c>
      <c r="K712" t="s">
        <v>2410</v>
      </c>
      <c r="L712">
        <v>5</v>
      </c>
      <c r="M712">
        <v>520</v>
      </c>
      <c r="N712" s="43">
        <v>2600</v>
      </c>
    </row>
    <row r="713" hidden="1" spans="1:14" x14ac:dyDescent="0.25">
      <c r="A713" s="106">
        <v>46055</v>
      </c>
      <c r="B713">
        <v>7703</v>
      </c>
      <c r="C713">
        <v>4602</v>
      </c>
      <c r="E713">
        <v>243</v>
      </c>
      <c r="F713" t="s">
        <v>2419</v>
      </c>
      <c r="G713" t="s">
        <v>2044</v>
      </c>
      <c r="I713" t="s">
        <v>2006</v>
      </c>
      <c r="J713" t="s">
        <v>2409</v>
      </c>
      <c r="K713" t="s">
        <v>2410</v>
      </c>
      <c r="L713">
        <v>1</v>
      </c>
      <c r="M713">
        <v>520</v>
      </c>
      <c r="N713" s="43">
        <v>520</v>
      </c>
    </row>
    <row r="714" hidden="1" spans="1:14" x14ac:dyDescent="0.25">
      <c r="A714" s="106">
        <v>46056</v>
      </c>
      <c r="B714">
        <v>7781</v>
      </c>
      <c r="C714">
        <v>4680</v>
      </c>
      <c r="E714">
        <v>243</v>
      </c>
      <c r="F714" t="s">
        <v>2420</v>
      </c>
      <c r="G714" t="s">
        <v>2017</v>
      </c>
      <c r="I714" t="s">
        <v>2006</v>
      </c>
      <c r="J714" t="s">
        <v>2242</v>
      </c>
      <c r="K714" t="s">
        <v>2243</v>
      </c>
      <c r="L714">
        <v>5</v>
      </c>
      <c r="M714">
        <v>510</v>
      </c>
      <c r="N714" s="43">
        <v>2550</v>
      </c>
    </row>
    <row r="715" hidden="1" spans="1:14" x14ac:dyDescent="0.25">
      <c r="A715" s="106">
        <v>46056</v>
      </c>
      <c r="B715">
        <v>7782</v>
      </c>
      <c r="C715">
        <v>4681</v>
      </c>
      <c r="E715">
        <v>243</v>
      </c>
      <c r="F715" t="s">
        <v>2420</v>
      </c>
      <c r="G715" t="s">
        <v>2017</v>
      </c>
      <c r="I715" t="s">
        <v>2006</v>
      </c>
      <c r="J715" t="s">
        <v>2242</v>
      </c>
      <c r="K715" t="s">
        <v>2243</v>
      </c>
      <c r="L715">
        <v>2</v>
      </c>
      <c r="M715">
        <v>510</v>
      </c>
      <c r="N715" s="43">
        <v>1020</v>
      </c>
    </row>
    <row r="716" hidden="1" spans="1:14" x14ac:dyDescent="0.25">
      <c r="A716" s="106">
        <v>46057</v>
      </c>
      <c r="B716">
        <v>7826</v>
      </c>
      <c r="C716">
        <v>4725</v>
      </c>
      <c r="E716">
        <v>243</v>
      </c>
      <c r="F716" t="s">
        <v>2421</v>
      </c>
      <c r="G716" t="s">
        <v>2017</v>
      </c>
      <c r="I716" t="s">
        <v>2006</v>
      </c>
      <c r="J716" t="s">
        <v>2409</v>
      </c>
      <c r="K716" t="s">
        <v>2410</v>
      </c>
      <c r="L716">
        <v>5</v>
      </c>
      <c r="M716">
        <v>520</v>
      </c>
      <c r="N716" s="43">
        <v>2600</v>
      </c>
    </row>
    <row r="717" hidden="1" spans="1:14" x14ac:dyDescent="0.25">
      <c r="A717" s="106">
        <v>46057</v>
      </c>
      <c r="B717">
        <v>7827</v>
      </c>
      <c r="C717">
        <v>4726</v>
      </c>
      <c r="E717">
        <v>243</v>
      </c>
      <c r="F717" t="s">
        <v>2421</v>
      </c>
      <c r="G717" t="s">
        <v>2017</v>
      </c>
      <c r="I717" t="s">
        <v>2006</v>
      </c>
      <c r="J717" t="s">
        <v>2409</v>
      </c>
      <c r="K717" t="s">
        <v>2410</v>
      </c>
      <c r="L717">
        <v>2</v>
      </c>
      <c r="M717">
        <v>520</v>
      </c>
      <c r="N717" s="43">
        <v>1040</v>
      </c>
    </row>
    <row r="718" hidden="1" spans="1:14" x14ac:dyDescent="0.25">
      <c r="A718" s="106">
        <v>46059</v>
      </c>
      <c r="B718">
        <v>7901</v>
      </c>
      <c r="C718">
        <v>4800</v>
      </c>
      <c r="E718">
        <v>243</v>
      </c>
      <c r="F718" t="s">
        <v>2422</v>
      </c>
      <c r="G718" t="s">
        <v>2114</v>
      </c>
      <c r="I718" t="s">
        <v>2006</v>
      </c>
      <c r="J718" t="s">
        <v>2242</v>
      </c>
      <c r="K718" t="s">
        <v>2243</v>
      </c>
      <c r="L718">
        <v>5</v>
      </c>
      <c r="M718">
        <v>510</v>
      </c>
      <c r="N718" s="43">
        <v>2550</v>
      </c>
    </row>
    <row r="719" hidden="1" spans="1:14" x14ac:dyDescent="0.25">
      <c r="A719" s="106">
        <v>46062</v>
      </c>
      <c r="B719">
        <v>7974</v>
      </c>
      <c r="C719">
        <v>4873</v>
      </c>
      <c r="E719">
        <v>243</v>
      </c>
      <c r="F719" t="s">
        <v>2423</v>
      </c>
      <c r="G719" t="s">
        <v>2012</v>
      </c>
      <c r="I719" t="s">
        <v>2006</v>
      </c>
      <c r="J719" t="s">
        <v>2242</v>
      </c>
      <c r="K719" t="s">
        <v>2243</v>
      </c>
      <c r="L719">
        <v>5</v>
      </c>
      <c r="M719">
        <v>510</v>
      </c>
      <c r="N719" s="43">
        <v>2550</v>
      </c>
    </row>
    <row r="720" hidden="1" spans="1:14" x14ac:dyDescent="0.25">
      <c r="A720" s="106">
        <v>46062</v>
      </c>
      <c r="B720">
        <v>7975</v>
      </c>
      <c r="C720">
        <v>4874</v>
      </c>
      <c r="E720">
        <v>243</v>
      </c>
      <c r="F720" t="s">
        <v>2423</v>
      </c>
      <c r="G720" t="s">
        <v>2012</v>
      </c>
      <c r="I720" t="s">
        <v>2006</v>
      </c>
      <c r="J720" t="s">
        <v>2242</v>
      </c>
      <c r="K720" t="s">
        <v>2243</v>
      </c>
      <c r="L720">
        <v>2</v>
      </c>
      <c r="M720">
        <v>510</v>
      </c>
      <c r="N720" s="43">
        <v>1020</v>
      </c>
    </row>
    <row r="721" hidden="1" spans="1:14" x14ac:dyDescent="0.25">
      <c r="A721" s="106">
        <v>46062</v>
      </c>
      <c r="B721">
        <v>8006</v>
      </c>
      <c r="C721">
        <v>4905</v>
      </c>
      <c r="E721">
        <v>243</v>
      </c>
      <c r="F721" t="s">
        <v>2424</v>
      </c>
      <c r="G721" t="s">
        <v>2044</v>
      </c>
      <c r="I721" t="s">
        <v>2006</v>
      </c>
      <c r="J721" t="s">
        <v>2242</v>
      </c>
      <c r="K721" t="s">
        <v>2243</v>
      </c>
      <c r="L721">
        <v>5</v>
      </c>
      <c r="M721">
        <v>510</v>
      </c>
      <c r="N721" s="43">
        <v>2550</v>
      </c>
    </row>
    <row r="722" hidden="1" spans="1:14" x14ac:dyDescent="0.25">
      <c r="A722" s="106">
        <v>46064</v>
      </c>
      <c r="B722">
        <v>8106</v>
      </c>
      <c r="C722">
        <v>5004</v>
      </c>
      <c r="E722">
        <v>243</v>
      </c>
      <c r="F722" t="s">
        <v>2425</v>
      </c>
      <c r="G722" t="s">
        <v>2131</v>
      </c>
      <c r="I722" t="s">
        <v>2006</v>
      </c>
      <c r="J722" t="s">
        <v>2409</v>
      </c>
      <c r="K722" t="s">
        <v>2410</v>
      </c>
      <c r="L722">
        <v>5</v>
      </c>
      <c r="M722">
        <v>520</v>
      </c>
      <c r="N722" s="43">
        <v>2600</v>
      </c>
    </row>
    <row r="723" hidden="1" spans="1:14" x14ac:dyDescent="0.25">
      <c r="A723" s="106">
        <v>46064</v>
      </c>
      <c r="B723">
        <v>8107</v>
      </c>
      <c r="C723">
        <v>5005</v>
      </c>
      <c r="E723">
        <v>243</v>
      </c>
      <c r="F723" t="s">
        <v>2425</v>
      </c>
      <c r="G723" t="s">
        <v>2131</v>
      </c>
      <c r="I723" t="s">
        <v>2006</v>
      </c>
      <c r="J723" t="s">
        <v>2409</v>
      </c>
      <c r="K723" t="s">
        <v>2410</v>
      </c>
      <c r="L723">
        <v>3</v>
      </c>
      <c r="M723">
        <v>520</v>
      </c>
      <c r="N723" s="43">
        <v>1560</v>
      </c>
    </row>
    <row r="724" hidden="1" spans="1:14" x14ac:dyDescent="0.25">
      <c r="A724" s="106">
        <v>46064</v>
      </c>
      <c r="B724">
        <v>8150</v>
      </c>
      <c r="C724">
        <v>5048</v>
      </c>
      <c r="E724">
        <v>243</v>
      </c>
      <c r="F724" t="s">
        <v>2426</v>
      </c>
      <c r="G724" t="s">
        <v>2044</v>
      </c>
      <c r="I724" t="s">
        <v>2006</v>
      </c>
      <c r="J724" t="s">
        <v>2242</v>
      </c>
      <c r="K724" t="s">
        <v>2243</v>
      </c>
      <c r="L724">
        <v>5</v>
      </c>
      <c r="M724">
        <v>510</v>
      </c>
      <c r="N724" s="43">
        <v>2550</v>
      </c>
    </row>
    <row r="725" hidden="1" spans="1:14" x14ac:dyDescent="0.25">
      <c r="A725" s="106">
        <v>46064</v>
      </c>
      <c r="B725">
        <v>8151</v>
      </c>
      <c r="C725">
        <v>5049</v>
      </c>
      <c r="E725">
        <v>243</v>
      </c>
      <c r="F725" t="s">
        <v>2426</v>
      </c>
      <c r="G725" t="s">
        <v>2044</v>
      </c>
      <c r="I725" t="s">
        <v>2006</v>
      </c>
      <c r="J725" t="s">
        <v>2242</v>
      </c>
      <c r="K725" t="s">
        <v>2243</v>
      </c>
      <c r="L725">
        <v>3</v>
      </c>
      <c r="M725">
        <v>510</v>
      </c>
      <c r="N725" s="43">
        <v>1530</v>
      </c>
    </row>
    <row r="726" hidden="1" spans="1:14" x14ac:dyDescent="0.25">
      <c r="A726" s="106">
        <v>46065</v>
      </c>
      <c r="B726">
        <v>8204</v>
      </c>
      <c r="C726">
        <v>5102</v>
      </c>
      <c r="E726">
        <v>243</v>
      </c>
      <c r="F726" t="s">
        <v>2427</v>
      </c>
      <c r="G726" t="s">
        <v>2114</v>
      </c>
      <c r="I726" t="s">
        <v>2006</v>
      </c>
      <c r="J726" t="s">
        <v>2242</v>
      </c>
      <c r="K726" t="s">
        <v>2243</v>
      </c>
      <c r="L726">
        <v>5</v>
      </c>
      <c r="M726">
        <v>510</v>
      </c>
      <c r="N726" s="43">
        <v>2550</v>
      </c>
    </row>
    <row r="727" hidden="1" spans="1:14" x14ac:dyDescent="0.25">
      <c r="A727" s="106">
        <v>46065</v>
      </c>
      <c r="B727">
        <v>8205</v>
      </c>
      <c r="C727">
        <v>5103</v>
      </c>
      <c r="E727">
        <v>243</v>
      </c>
      <c r="F727" t="s">
        <v>2427</v>
      </c>
      <c r="G727" t="s">
        <v>2114</v>
      </c>
      <c r="I727" t="s">
        <v>2006</v>
      </c>
      <c r="J727" t="s">
        <v>2242</v>
      </c>
      <c r="K727" t="s">
        <v>2243</v>
      </c>
      <c r="L727">
        <v>3</v>
      </c>
      <c r="M727">
        <v>510</v>
      </c>
      <c r="N727" s="43">
        <v>1530</v>
      </c>
    </row>
    <row r="728" hidden="1" spans="1:14" x14ac:dyDescent="0.25">
      <c r="A728" s="106">
        <v>46067</v>
      </c>
      <c r="B728">
        <v>8271</v>
      </c>
      <c r="C728">
        <v>5153</v>
      </c>
      <c r="E728">
        <v>243</v>
      </c>
      <c r="F728" t="s">
        <v>2428</v>
      </c>
      <c r="G728" t="s">
        <v>2017</v>
      </c>
      <c r="I728" t="s">
        <v>2006</v>
      </c>
      <c r="J728" t="s">
        <v>2409</v>
      </c>
      <c r="K728" t="s">
        <v>2410</v>
      </c>
      <c r="L728">
        <v>5</v>
      </c>
      <c r="M728">
        <v>520</v>
      </c>
      <c r="N728" s="43">
        <v>2600</v>
      </c>
    </row>
    <row r="729" hidden="1" spans="1:14" x14ac:dyDescent="0.25">
      <c r="A729" s="106">
        <v>46067</v>
      </c>
      <c r="B729">
        <v>8272</v>
      </c>
      <c r="C729">
        <v>5154</v>
      </c>
      <c r="E729">
        <v>243</v>
      </c>
      <c r="F729" t="s">
        <v>2428</v>
      </c>
      <c r="G729" t="s">
        <v>2017</v>
      </c>
      <c r="I729" t="s">
        <v>2006</v>
      </c>
      <c r="J729" t="s">
        <v>2409</v>
      </c>
      <c r="K729" t="s">
        <v>2410</v>
      </c>
      <c r="L729">
        <v>3</v>
      </c>
      <c r="M729">
        <v>520</v>
      </c>
      <c r="N729" s="43">
        <v>1560</v>
      </c>
    </row>
    <row r="730" hidden="1" spans="1:14" x14ac:dyDescent="0.25">
      <c r="A730" s="106">
        <v>46069</v>
      </c>
      <c r="B730">
        <v>8333</v>
      </c>
      <c r="C730">
        <v>5215</v>
      </c>
      <c r="E730">
        <v>243</v>
      </c>
      <c r="F730" t="s">
        <v>2429</v>
      </c>
      <c r="G730" t="s">
        <v>2095</v>
      </c>
      <c r="I730" t="s">
        <v>2006</v>
      </c>
      <c r="J730" t="s">
        <v>2409</v>
      </c>
      <c r="K730" t="s">
        <v>2410</v>
      </c>
      <c r="L730">
        <v>5</v>
      </c>
      <c r="M730">
        <v>520</v>
      </c>
      <c r="N730" s="43">
        <v>2600</v>
      </c>
    </row>
    <row r="731" hidden="1" spans="1:14" x14ac:dyDescent="0.25">
      <c r="A731" s="106">
        <v>46069</v>
      </c>
      <c r="B731">
        <v>8334</v>
      </c>
      <c r="C731">
        <v>5216</v>
      </c>
      <c r="E731">
        <v>243</v>
      </c>
      <c r="F731" t="s">
        <v>2429</v>
      </c>
      <c r="G731" t="s">
        <v>2095</v>
      </c>
      <c r="I731" t="s">
        <v>2006</v>
      </c>
      <c r="J731" t="s">
        <v>2409</v>
      </c>
      <c r="K731" t="s">
        <v>2410</v>
      </c>
      <c r="L731">
        <v>3</v>
      </c>
      <c r="M731">
        <v>520</v>
      </c>
      <c r="N731" s="43">
        <v>1560</v>
      </c>
    </row>
    <row r="732" hidden="1" spans="1:14" x14ac:dyDescent="0.25">
      <c r="A732" s="106">
        <v>46071</v>
      </c>
      <c r="B732">
        <v>8420</v>
      </c>
      <c r="C732">
        <v>5316</v>
      </c>
      <c r="E732">
        <v>243</v>
      </c>
      <c r="F732" t="s">
        <v>2430</v>
      </c>
      <c r="G732" t="s">
        <v>2025</v>
      </c>
      <c r="I732" t="s">
        <v>2006</v>
      </c>
      <c r="J732" t="s">
        <v>2242</v>
      </c>
      <c r="K732" t="s">
        <v>2243</v>
      </c>
      <c r="L732">
        <v>5</v>
      </c>
      <c r="M732">
        <v>510</v>
      </c>
      <c r="N732" s="43">
        <v>2550</v>
      </c>
    </row>
    <row r="733" hidden="1" spans="1:14" x14ac:dyDescent="0.25">
      <c r="A733" s="106">
        <v>46071</v>
      </c>
      <c r="B733">
        <v>8421</v>
      </c>
      <c r="C733">
        <v>5317</v>
      </c>
      <c r="E733">
        <v>243</v>
      </c>
      <c r="F733" t="s">
        <v>2430</v>
      </c>
      <c r="G733" t="s">
        <v>2025</v>
      </c>
      <c r="I733" t="s">
        <v>2006</v>
      </c>
      <c r="J733" t="s">
        <v>2242</v>
      </c>
      <c r="K733" t="s">
        <v>2243</v>
      </c>
      <c r="L733">
        <v>3</v>
      </c>
      <c r="M733">
        <v>510</v>
      </c>
      <c r="N733" s="43">
        <v>1530</v>
      </c>
    </row>
    <row r="734" hidden="1" spans="1:14" x14ac:dyDescent="0.25">
      <c r="A734" s="106">
        <v>46071</v>
      </c>
      <c r="B734">
        <v>8437</v>
      </c>
      <c r="C734">
        <v>5333</v>
      </c>
      <c r="E734">
        <v>243</v>
      </c>
      <c r="F734" t="s">
        <v>2431</v>
      </c>
      <c r="G734" t="s">
        <v>2038</v>
      </c>
      <c r="I734" t="s">
        <v>2006</v>
      </c>
      <c r="J734" t="s">
        <v>2409</v>
      </c>
      <c r="K734" t="s">
        <v>2410</v>
      </c>
      <c r="L734">
        <v>8</v>
      </c>
      <c r="M734">
        <v>520</v>
      </c>
      <c r="N734" s="43">
        <v>4160</v>
      </c>
    </row>
    <row r="735" hidden="1" spans="1:14" x14ac:dyDescent="0.25">
      <c r="A735" s="106">
        <v>46071</v>
      </c>
      <c r="B735">
        <v>8438</v>
      </c>
      <c r="C735">
        <v>5334</v>
      </c>
      <c r="E735">
        <v>243</v>
      </c>
      <c r="F735" t="s">
        <v>2431</v>
      </c>
      <c r="G735" t="s">
        <v>2038</v>
      </c>
      <c r="I735" t="s">
        <v>2006</v>
      </c>
      <c r="J735" t="s">
        <v>2409</v>
      </c>
      <c r="K735" t="s">
        <v>2410</v>
      </c>
      <c r="L735">
        <v>2</v>
      </c>
      <c r="M735">
        <v>520</v>
      </c>
      <c r="N735" s="43">
        <v>1040</v>
      </c>
    </row>
    <row r="736" hidden="1" spans="1:14" x14ac:dyDescent="0.25">
      <c r="A736" s="106">
        <v>46072</v>
      </c>
      <c r="B736">
        <v>8465</v>
      </c>
      <c r="C736">
        <v>5372</v>
      </c>
      <c r="E736">
        <v>243</v>
      </c>
      <c r="F736" t="s">
        <v>2432</v>
      </c>
      <c r="G736" t="s">
        <v>2027</v>
      </c>
      <c r="I736" t="s">
        <v>2006</v>
      </c>
      <c r="J736" t="s">
        <v>2409</v>
      </c>
      <c r="K736" t="s">
        <v>2410</v>
      </c>
      <c r="L736">
        <v>5</v>
      </c>
      <c r="M736">
        <v>520</v>
      </c>
      <c r="N736" s="43">
        <v>2600</v>
      </c>
    </row>
    <row r="737" hidden="1" spans="1:14" x14ac:dyDescent="0.25">
      <c r="A737" s="106">
        <v>46072</v>
      </c>
      <c r="B737">
        <v>8466</v>
      </c>
      <c r="C737">
        <v>5373</v>
      </c>
      <c r="E737">
        <v>243</v>
      </c>
      <c r="F737" t="s">
        <v>2432</v>
      </c>
      <c r="G737" t="s">
        <v>2027</v>
      </c>
      <c r="I737" t="s">
        <v>2006</v>
      </c>
      <c r="J737" t="s">
        <v>2409</v>
      </c>
      <c r="K737" t="s">
        <v>2410</v>
      </c>
      <c r="L737">
        <v>1</v>
      </c>
      <c r="M737">
        <v>520</v>
      </c>
      <c r="N737" s="43">
        <v>520</v>
      </c>
    </row>
    <row r="738" hidden="1" spans="1:14" x14ac:dyDescent="0.25">
      <c r="A738" s="106">
        <v>46074</v>
      </c>
      <c r="B738">
        <v>8592</v>
      </c>
      <c r="C738">
        <v>5509</v>
      </c>
      <c r="E738">
        <v>243</v>
      </c>
      <c r="F738" t="s">
        <v>2433</v>
      </c>
      <c r="G738" t="s">
        <v>2114</v>
      </c>
      <c r="I738" t="s">
        <v>2006</v>
      </c>
      <c r="J738" t="s">
        <v>2409</v>
      </c>
      <c r="K738" t="s">
        <v>2410</v>
      </c>
      <c r="L738">
        <v>5</v>
      </c>
      <c r="M738">
        <v>520</v>
      </c>
      <c r="N738" s="43">
        <v>2600</v>
      </c>
    </row>
    <row r="739" hidden="1" spans="1:14" x14ac:dyDescent="0.25">
      <c r="A739" s="106">
        <v>46074</v>
      </c>
      <c r="B739">
        <v>8593</v>
      </c>
      <c r="C739">
        <v>5510</v>
      </c>
      <c r="E739">
        <v>243</v>
      </c>
      <c r="F739" t="s">
        <v>2433</v>
      </c>
      <c r="G739" t="s">
        <v>2114</v>
      </c>
      <c r="I739" t="s">
        <v>2006</v>
      </c>
      <c r="J739" t="s">
        <v>2409</v>
      </c>
      <c r="K739" t="s">
        <v>2410</v>
      </c>
      <c r="L739">
        <v>1</v>
      </c>
      <c r="M739">
        <v>520</v>
      </c>
      <c r="N739" s="43">
        <v>520</v>
      </c>
    </row>
    <row r="740" hidden="1" spans="1:14" x14ac:dyDescent="0.25">
      <c r="A740" s="106">
        <v>46076</v>
      </c>
      <c r="B740">
        <v>8634</v>
      </c>
      <c r="C740">
        <v>5551</v>
      </c>
      <c r="E740">
        <v>243</v>
      </c>
      <c r="F740" t="s">
        <v>2434</v>
      </c>
      <c r="G740" t="s">
        <v>2021</v>
      </c>
      <c r="I740" t="s">
        <v>2006</v>
      </c>
      <c r="J740" t="s">
        <v>2409</v>
      </c>
      <c r="K740" t="s">
        <v>2410</v>
      </c>
      <c r="L740">
        <v>8</v>
      </c>
      <c r="M740">
        <v>520</v>
      </c>
      <c r="N740" s="43">
        <v>4160</v>
      </c>
    </row>
    <row r="741" hidden="1" spans="1:14" x14ac:dyDescent="0.25">
      <c r="A741" s="106">
        <v>46076</v>
      </c>
      <c r="B741">
        <v>8635</v>
      </c>
      <c r="C741">
        <v>5552</v>
      </c>
      <c r="E741">
        <v>243</v>
      </c>
      <c r="F741" t="s">
        <v>2434</v>
      </c>
      <c r="G741" t="s">
        <v>2021</v>
      </c>
      <c r="I741" t="s">
        <v>2006</v>
      </c>
      <c r="J741" t="s">
        <v>2409</v>
      </c>
      <c r="K741" t="s">
        <v>2410</v>
      </c>
      <c r="L741">
        <v>2</v>
      </c>
      <c r="M741">
        <v>520</v>
      </c>
      <c r="N741" s="43">
        <v>1040</v>
      </c>
    </row>
    <row r="742" hidden="1" spans="1:14" x14ac:dyDescent="0.25">
      <c r="A742" s="106">
        <v>46076</v>
      </c>
      <c r="B742">
        <v>8655</v>
      </c>
      <c r="C742">
        <v>5571</v>
      </c>
      <c r="E742">
        <v>243</v>
      </c>
      <c r="F742" t="s">
        <v>2435</v>
      </c>
      <c r="G742" t="s">
        <v>2131</v>
      </c>
      <c r="I742" t="s">
        <v>2006</v>
      </c>
      <c r="J742" t="s">
        <v>2242</v>
      </c>
      <c r="K742" t="s">
        <v>2243</v>
      </c>
      <c r="L742">
        <v>5</v>
      </c>
      <c r="M742">
        <v>510</v>
      </c>
      <c r="N742" s="43">
        <v>2550</v>
      </c>
    </row>
    <row r="743" hidden="1" spans="1:14" x14ac:dyDescent="0.25">
      <c r="A743" s="106">
        <v>46076</v>
      </c>
      <c r="B743">
        <v>8656</v>
      </c>
      <c r="C743">
        <v>5572</v>
      </c>
      <c r="E743">
        <v>243</v>
      </c>
      <c r="F743" t="s">
        <v>2435</v>
      </c>
      <c r="G743" t="s">
        <v>2131</v>
      </c>
      <c r="I743" t="s">
        <v>2006</v>
      </c>
      <c r="J743" t="s">
        <v>2242</v>
      </c>
      <c r="K743" t="s">
        <v>2243</v>
      </c>
      <c r="L743">
        <v>1</v>
      </c>
      <c r="M743">
        <v>510</v>
      </c>
      <c r="N743" s="43">
        <v>510</v>
      </c>
    </row>
    <row r="744" hidden="1" spans="1:14" x14ac:dyDescent="0.25">
      <c r="A744" s="106">
        <v>46078</v>
      </c>
      <c r="B744">
        <v>8756</v>
      </c>
      <c r="C744">
        <v>5672</v>
      </c>
      <c r="E744">
        <v>243</v>
      </c>
      <c r="F744" t="s">
        <v>2436</v>
      </c>
      <c r="G744" t="s">
        <v>2054</v>
      </c>
      <c r="I744" t="s">
        <v>2006</v>
      </c>
      <c r="J744" t="s">
        <v>2409</v>
      </c>
      <c r="K744" t="s">
        <v>2410</v>
      </c>
      <c r="L744">
        <v>8</v>
      </c>
      <c r="M744">
        <v>520</v>
      </c>
      <c r="N744" s="43">
        <v>4160</v>
      </c>
    </row>
    <row r="745" hidden="1" spans="1:14" x14ac:dyDescent="0.25">
      <c r="A745" s="106">
        <v>46078</v>
      </c>
      <c r="B745">
        <v>8757</v>
      </c>
      <c r="C745">
        <v>5673</v>
      </c>
      <c r="E745">
        <v>243</v>
      </c>
      <c r="F745" t="s">
        <v>2436</v>
      </c>
      <c r="G745" t="s">
        <v>2054</v>
      </c>
      <c r="I745" t="s">
        <v>2006</v>
      </c>
      <c r="J745" t="s">
        <v>2409</v>
      </c>
      <c r="K745" t="s">
        <v>2410</v>
      </c>
      <c r="L745">
        <v>2</v>
      </c>
      <c r="M745">
        <v>520</v>
      </c>
      <c r="N745" s="43">
        <v>1040</v>
      </c>
    </row>
    <row r="746" hidden="1" spans="1:14" x14ac:dyDescent="0.25">
      <c r="A746" s="106">
        <v>46078</v>
      </c>
      <c r="B746">
        <v>8766</v>
      </c>
      <c r="C746">
        <v>5682</v>
      </c>
      <c r="E746">
        <v>243</v>
      </c>
      <c r="F746" t="s">
        <v>2437</v>
      </c>
      <c r="G746" t="s">
        <v>2021</v>
      </c>
      <c r="I746" t="s">
        <v>2006</v>
      </c>
      <c r="J746" t="s">
        <v>2242</v>
      </c>
      <c r="K746" t="s">
        <v>2243</v>
      </c>
      <c r="L746">
        <v>6</v>
      </c>
      <c r="M746">
        <v>510</v>
      </c>
      <c r="N746" s="43">
        <v>3060</v>
      </c>
    </row>
    <row r="747" hidden="1" spans="1:14" x14ac:dyDescent="0.25">
      <c r="A747" s="106">
        <v>46079</v>
      </c>
      <c r="B747">
        <v>8814</v>
      </c>
      <c r="C747">
        <v>5730</v>
      </c>
      <c r="E747">
        <v>243</v>
      </c>
      <c r="F747" t="s">
        <v>2438</v>
      </c>
      <c r="G747" t="s">
        <v>2021</v>
      </c>
      <c r="I747" t="s">
        <v>2006</v>
      </c>
      <c r="J747" t="s">
        <v>2242</v>
      </c>
      <c r="K747" t="s">
        <v>2243</v>
      </c>
      <c r="L747">
        <v>8</v>
      </c>
      <c r="M747">
        <v>510</v>
      </c>
      <c r="N747" s="43">
        <v>4080</v>
      </c>
    </row>
    <row r="748" hidden="1" spans="1:14" x14ac:dyDescent="0.25">
      <c r="A748" s="106">
        <v>46079</v>
      </c>
      <c r="B748">
        <v>8815</v>
      </c>
      <c r="C748">
        <v>5731</v>
      </c>
      <c r="E748">
        <v>243</v>
      </c>
      <c r="F748" t="s">
        <v>2438</v>
      </c>
      <c r="G748" t="s">
        <v>2021</v>
      </c>
      <c r="I748" t="s">
        <v>2006</v>
      </c>
      <c r="J748" t="s">
        <v>2242</v>
      </c>
      <c r="K748" t="s">
        <v>2243</v>
      </c>
      <c r="L748">
        <v>2</v>
      </c>
      <c r="M748">
        <v>510</v>
      </c>
      <c r="N748" s="43">
        <v>1020</v>
      </c>
    </row>
    <row r="749" hidden="1" spans="1:14" x14ac:dyDescent="0.25">
      <c r="A749" s="106">
        <v>46080</v>
      </c>
      <c r="B749">
        <v>8853</v>
      </c>
      <c r="C749">
        <v>5769</v>
      </c>
      <c r="E749">
        <v>243</v>
      </c>
      <c r="F749" t="s">
        <v>2439</v>
      </c>
      <c r="G749" t="s">
        <v>2063</v>
      </c>
      <c r="I749" t="s">
        <v>2006</v>
      </c>
      <c r="J749" t="s">
        <v>2242</v>
      </c>
      <c r="K749" t="s">
        <v>2243</v>
      </c>
      <c r="L749">
        <v>8</v>
      </c>
      <c r="M749">
        <v>510</v>
      </c>
      <c r="N749" s="43">
        <v>4080</v>
      </c>
    </row>
    <row r="750" hidden="1" spans="1:14" x14ac:dyDescent="0.25">
      <c r="A750" s="106">
        <v>46080</v>
      </c>
      <c r="B750">
        <v>8854</v>
      </c>
      <c r="C750">
        <v>5770</v>
      </c>
      <c r="E750">
        <v>243</v>
      </c>
      <c r="F750" t="s">
        <v>2439</v>
      </c>
      <c r="G750" t="s">
        <v>2063</v>
      </c>
      <c r="I750" t="s">
        <v>2006</v>
      </c>
      <c r="J750" t="s">
        <v>2242</v>
      </c>
      <c r="K750" t="s">
        <v>2243</v>
      </c>
      <c r="L750">
        <v>2</v>
      </c>
      <c r="M750">
        <v>510</v>
      </c>
      <c r="N750" s="43">
        <v>1020</v>
      </c>
    </row>
    <row r="751" hidden="1" spans="1:14" x14ac:dyDescent="0.25">
      <c r="A751" s="106">
        <v>46081</v>
      </c>
      <c r="B751">
        <v>8896</v>
      </c>
      <c r="C751">
        <v>5812</v>
      </c>
      <c r="E751">
        <v>243</v>
      </c>
      <c r="F751" t="s">
        <v>2440</v>
      </c>
      <c r="G751" t="s">
        <v>2012</v>
      </c>
      <c r="I751" t="s">
        <v>2006</v>
      </c>
      <c r="J751" t="s">
        <v>2409</v>
      </c>
      <c r="K751" t="s">
        <v>2410</v>
      </c>
      <c r="L751">
        <v>5</v>
      </c>
      <c r="M751">
        <v>520</v>
      </c>
      <c r="N751" s="43">
        <v>2600</v>
      </c>
    </row>
    <row r="752" hidden="1" spans="1:14" x14ac:dyDescent="0.25">
      <c r="A752" s="106">
        <v>46081</v>
      </c>
      <c r="B752">
        <v>8897</v>
      </c>
      <c r="C752">
        <v>5813</v>
      </c>
      <c r="E752">
        <v>243</v>
      </c>
      <c r="F752" t="s">
        <v>2440</v>
      </c>
      <c r="G752" t="s">
        <v>2012</v>
      </c>
      <c r="I752" t="s">
        <v>2006</v>
      </c>
      <c r="J752" t="s">
        <v>2409</v>
      </c>
      <c r="K752" t="s">
        <v>2410</v>
      </c>
      <c r="L752">
        <v>1</v>
      </c>
      <c r="M752">
        <v>520</v>
      </c>
      <c r="N752" s="43">
        <v>520</v>
      </c>
    </row>
    <row r="753" hidden="1" spans="1:14" x14ac:dyDescent="0.25">
      <c r="A753" s="106">
        <v>46083</v>
      </c>
      <c r="B753">
        <v>8934</v>
      </c>
      <c r="C753">
        <v>5850</v>
      </c>
      <c r="E753">
        <v>243</v>
      </c>
      <c r="F753" t="s">
        <v>2441</v>
      </c>
      <c r="G753" t="s">
        <v>2054</v>
      </c>
      <c r="I753" t="s">
        <v>2006</v>
      </c>
      <c r="J753" t="s">
        <v>2242</v>
      </c>
      <c r="K753" t="s">
        <v>2243</v>
      </c>
      <c r="L753">
        <v>8</v>
      </c>
      <c r="M753">
        <v>510</v>
      </c>
      <c r="N753" s="43">
        <v>4080</v>
      </c>
    </row>
    <row r="754" hidden="1" spans="1:14" x14ac:dyDescent="0.25">
      <c r="A754" s="106">
        <v>46083</v>
      </c>
      <c r="B754">
        <v>8935</v>
      </c>
      <c r="C754">
        <v>5851</v>
      </c>
      <c r="E754">
        <v>243</v>
      </c>
      <c r="F754" t="s">
        <v>2441</v>
      </c>
      <c r="G754" t="s">
        <v>2054</v>
      </c>
      <c r="I754" t="s">
        <v>2006</v>
      </c>
      <c r="J754" t="s">
        <v>2242</v>
      </c>
      <c r="K754" t="s">
        <v>2243</v>
      </c>
      <c r="L754">
        <v>2</v>
      </c>
      <c r="M754">
        <v>510</v>
      </c>
      <c r="N754" s="43">
        <v>1020</v>
      </c>
    </row>
    <row r="755" hidden="1" spans="1:14" x14ac:dyDescent="0.25">
      <c r="A755" s="106">
        <v>46084</v>
      </c>
      <c r="B755">
        <v>8978</v>
      </c>
      <c r="C755">
        <v>5894</v>
      </c>
      <c r="E755">
        <v>243</v>
      </c>
      <c r="F755" t="s">
        <v>2442</v>
      </c>
      <c r="G755" t="s">
        <v>2095</v>
      </c>
      <c r="I755" t="s">
        <v>2006</v>
      </c>
      <c r="J755" t="s">
        <v>2242</v>
      </c>
      <c r="K755" t="s">
        <v>2243</v>
      </c>
      <c r="L755">
        <v>5</v>
      </c>
      <c r="M755">
        <v>510</v>
      </c>
      <c r="N755" s="43">
        <v>2550</v>
      </c>
    </row>
    <row r="756" hidden="1" spans="1:14" x14ac:dyDescent="0.25">
      <c r="A756" s="106">
        <v>46084</v>
      </c>
      <c r="B756">
        <v>8979</v>
      </c>
      <c r="C756">
        <v>5895</v>
      </c>
      <c r="E756">
        <v>243</v>
      </c>
      <c r="F756" t="s">
        <v>2442</v>
      </c>
      <c r="G756" t="s">
        <v>2095</v>
      </c>
      <c r="I756" t="s">
        <v>2006</v>
      </c>
      <c r="J756" t="s">
        <v>2242</v>
      </c>
      <c r="K756" t="s">
        <v>2243</v>
      </c>
      <c r="L756">
        <v>1</v>
      </c>
      <c r="M756">
        <v>510</v>
      </c>
      <c r="N756" s="43">
        <v>510</v>
      </c>
    </row>
    <row r="757" hidden="1" spans="1:14" x14ac:dyDescent="0.25">
      <c r="A757" s="106">
        <v>46084</v>
      </c>
      <c r="B757">
        <v>9016</v>
      </c>
      <c r="C757">
        <v>5932</v>
      </c>
      <c r="E757">
        <v>243</v>
      </c>
      <c r="F757" t="s">
        <v>2443</v>
      </c>
      <c r="G757" t="s">
        <v>2038</v>
      </c>
      <c r="I757" t="s">
        <v>2006</v>
      </c>
      <c r="J757" t="s">
        <v>2409</v>
      </c>
      <c r="K757" t="s">
        <v>2410</v>
      </c>
      <c r="L757">
        <v>8</v>
      </c>
      <c r="M757">
        <v>520</v>
      </c>
      <c r="N757" s="43">
        <v>4160</v>
      </c>
    </row>
    <row r="758" hidden="1" spans="1:14" x14ac:dyDescent="0.25">
      <c r="A758" s="106">
        <v>46084</v>
      </c>
      <c r="B758">
        <v>9017</v>
      </c>
      <c r="C758">
        <v>5933</v>
      </c>
      <c r="E758">
        <v>243</v>
      </c>
      <c r="F758" t="s">
        <v>2443</v>
      </c>
      <c r="G758" t="s">
        <v>2038</v>
      </c>
      <c r="I758" t="s">
        <v>2006</v>
      </c>
      <c r="J758" t="s">
        <v>2409</v>
      </c>
      <c r="K758" t="s">
        <v>2410</v>
      </c>
      <c r="L758">
        <v>2</v>
      </c>
      <c r="M758">
        <v>520</v>
      </c>
      <c r="N758" s="43">
        <v>1040</v>
      </c>
    </row>
    <row r="759" hidden="1" spans="1:14" x14ac:dyDescent="0.25">
      <c r="A759" s="106">
        <v>46085</v>
      </c>
      <c r="B759">
        <v>9046</v>
      </c>
      <c r="C759">
        <v>5962</v>
      </c>
      <c r="E759">
        <v>243</v>
      </c>
      <c r="F759" t="s">
        <v>2444</v>
      </c>
      <c r="G759" t="s">
        <v>2131</v>
      </c>
      <c r="I759" t="s">
        <v>2006</v>
      </c>
      <c r="J759" t="s">
        <v>2242</v>
      </c>
      <c r="K759" t="s">
        <v>2243</v>
      </c>
      <c r="L759">
        <v>5</v>
      </c>
      <c r="M759">
        <v>510</v>
      </c>
      <c r="N759" s="43">
        <v>2550</v>
      </c>
    </row>
    <row r="760" hidden="1" spans="1:14" x14ac:dyDescent="0.25">
      <c r="A760" s="106">
        <v>46085</v>
      </c>
      <c r="B760">
        <v>9047</v>
      </c>
      <c r="C760">
        <v>5963</v>
      </c>
      <c r="E760">
        <v>243</v>
      </c>
      <c r="F760" t="s">
        <v>2444</v>
      </c>
      <c r="G760" t="s">
        <v>2131</v>
      </c>
      <c r="I760" t="s">
        <v>2006</v>
      </c>
      <c r="J760" t="s">
        <v>2242</v>
      </c>
      <c r="K760" t="s">
        <v>2243</v>
      </c>
      <c r="L760">
        <v>1</v>
      </c>
      <c r="M760">
        <v>510</v>
      </c>
      <c r="N760" s="43">
        <v>510</v>
      </c>
    </row>
    <row r="761" hidden="1" spans="1:14" x14ac:dyDescent="0.25">
      <c r="A761" s="106">
        <v>46086</v>
      </c>
      <c r="B761">
        <v>9101</v>
      </c>
      <c r="C761">
        <v>6017</v>
      </c>
      <c r="E761">
        <v>243</v>
      </c>
      <c r="F761" t="s">
        <v>2445</v>
      </c>
      <c r="G761" t="s">
        <v>2036</v>
      </c>
      <c r="I761" t="s">
        <v>2006</v>
      </c>
      <c r="J761" t="s">
        <v>2242</v>
      </c>
      <c r="K761" t="s">
        <v>2243</v>
      </c>
      <c r="L761">
        <v>8</v>
      </c>
      <c r="M761">
        <v>510</v>
      </c>
      <c r="N761" s="43">
        <v>4080</v>
      </c>
    </row>
    <row r="762" hidden="1" spans="1:14" x14ac:dyDescent="0.25">
      <c r="A762" s="106">
        <v>46086</v>
      </c>
      <c r="B762">
        <v>9102</v>
      </c>
      <c r="C762">
        <v>6018</v>
      </c>
      <c r="E762">
        <v>243</v>
      </c>
      <c r="F762" t="s">
        <v>2445</v>
      </c>
      <c r="G762" t="s">
        <v>2036</v>
      </c>
      <c r="I762" t="s">
        <v>2006</v>
      </c>
      <c r="J762" t="s">
        <v>2242</v>
      </c>
      <c r="K762" t="s">
        <v>2243</v>
      </c>
      <c r="L762">
        <v>2</v>
      </c>
      <c r="M762">
        <v>510</v>
      </c>
      <c r="N762" s="43">
        <v>1020</v>
      </c>
    </row>
    <row r="763" hidden="1" spans="1:14" x14ac:dyDescent="0.25">
      <c r="A763" s="106">
        <v>46090</v>
      </c>
      <c r="B763">
        <v>9260</v>
      </c>
      <c r="C763">
        <v>6176</v>
      </c>
      <c r="E763">
        <v>243</v>
      </c>
      <c r="F763" t="s">
        <v>2446</v>
      </c>
      <c r="G763" t="s">
        <v>2054</v>
      </c>
      <c r="I763" t="s">
        <v>2006</v>
      </c>
      <c r="J763" t="s">
        <v>2242</v>
      </c>
      <c r="K763" t="s">
        <v>2243</v>
      </c>
      <c r="L763">
        <v>8</v>
      </c>
      <c r="M763">
        <v>510</v>
      </c>
      <c r="N763" s="43">
        <v>4080</v>
      </c>
    </row>
    <row r="764" hidden="1" spans="1:14" x14ac:dyDescent="0.25">
      <c r="A764" s="106">
        <v>46090</v>
      </c>
      <c r="B764">
        <v>9261</v>
      </c>
      <c r="C764">
        <v>6177</v>
      </c>
      <c r="E764">
        <v>243</v>
      </c>
      <c r="F764" t="s">
        <v>2446</v>
      </c>
      <c r="G764" t="s">
        <v>2054</v>
      </c>
      <c r="I764" t="s">
        <v>2006</v>
      </c>
      <c r="J764" t="s">
        <v>2242</v>
      </c>
      <c r="K764" t="s">
        <v>2243</v>
      </c>
      <c r="L764">
        <v>2</v>
      </c>
      <c r="M764">
        <v>510</v>
      </c>
      <c r="N764" s="43">
        <v>1020</v>
      </c>
    </row>
    <row r="765" hidden="1" spans="1:14" x14ac:dyDescent="0.25">
      <c r="A765" s="106">
        <v>46090</v>
      </c>
      <c r="B765">
        <v>9302</v>
      </c>
      <c r="C765">
        <v>6217</v>
      </c>
      <c r="E765">
        <v>243</v>
      </c>
      <c r="F765" t="s">
        <v>2447</v>
      </c>
      <c r="G765" t="s">
        <v>2127</v>
      </c>
      <c r="I765" t="s">
        <v>2006</v>
      </c>
      <c r="J765" t="s">
        <v>2242</v>
      </c>
      <c r="K765" t="s">
        <v>2243</v>
      </c>
      <c r="L765">
        <v>5</v>
      </c>
      <c r="M765">
        <v>510</v>
      </c>
      <c r="N765" s="43">
        <v>2550</v>
      </c>
    </row>
    <row r="766" hidden="1" spans="1:14" x14ac:dyDescent="0.25">
      <c r="A766" s="106">
        <v>46090</v>
      </c>
      <c r="B766">
        <v>9303</v>
      </c>
      <c r="C766">
        <v>6218</v>
      </c>
      <c r="E766">
        <v>243</v>
      </c>
      <c r="F766" t="s">
        <v>2447</v>
      </c>
      <c r="G766" t="s">
        <v>2127</v>
      </c>
      <c r="I766" t="s">
        <v>2006</v>
      </c>
      <c r="J766" t="s">
        <v>2242</v>
      </c>
      <c r="K766" t="s">
        <v>2243</v>
      </c>
      <c r="L766">
        <v>1</v>
      </c>
      <c r="M766">
        <v>510</v>
      </c>
      <c r="N766" s="43">
        <v>510</v>
      </c>
    </row>
    <row r="767" hidden="1" spans="1:14" x14ac:dyDescent="0.25">
      <c r="A767" s="106">
        <v>46091</v>
      </c>
      <c r="B767">
        <v>9309</v>
      </c>
      <c r="C767">
        <v>6224</v>
      </c>
      <c r="E767">
        <v>243</v>
      </c>
      <c r="F767" t="s">
        <v>2448</v>
      </c>
      <c r="G767" t="s">
        <v>2063</v>
      </c>
      <c r="I767" t="s">
        <v>2006</v>
      </c>
      <c r="J767" t="s">
        <v>2242</v>
      </c>
      <c r="K767" t="s">
        <v>2243</v>
      </c>
      <c r="L767">
        <v>8</v>
      </c>
      <c r="M767">
        <v>510</v>
      </c>
      <c r="N767" s="43">
        <v>4080</v>
      </c>
    </row>
    <row r="768" hidden="1" spans="1:14" x14ac:dyDescent="0.25">
      <c r="A768" s="106">
        <v>46092</v>
      </c>
      <c r="B768">
        <v>9396</v>
      </c>
      <c r="C768">
        <v>6311</v>
      </c>
      <c r="E768">
        <v>243</v>
      </c>
      <c r="F768" t="s">
        <v>2449</v>
      </c>
      <c r="G768" t="s">
        <v>2097</v>
      </c>
      <c r="I768" t="s">
        <v>2006</v>
      </c>
      <c r="J768" t="s">
        <v>2409</v>
      </c>
      <c r="K768" t="s">
        <v>2410</v>
      </c>
      <c r="L768">
        <v>5</v>
      </c>
      <c r="M768">
        <v>520</v>
      </c>
      <c r="N768" s="43">
        <v>2600</v>
      </c>
    </row>
    <row r="769" hidden="1" spans="1:14" x14ac:dyDescent="0.25">
      <c r="A769" s="106">
        <v>46092</v>
      </c>
      <c r="B769">
        <v>9397</v>
      </c>
      <c r="C769">
        <v>6312</v>
      </c>
      <c r="E769">
        <v>243</v>
      </c>
      <c r="F769" t="s">
        <v>2449</v>
      </c>
      <c r="G769" t="s">
        <v>2097</v>
      </c>
      <c r="I769" t="s">
        <v>2006</v>
      </c>
      <c r="J769" t="s">
        <v>2409</v>
      </c>
      <c r="K769" t="s">
        <v>2410</v>
      </c>
      <c r="L769">
        <v>1</v>
      </c>
      <c r="M769">
        <v>520</v>
      </c>
      <c r="N769" s="43">
        <v>520</v>
      </c>
    </row>
    <row r="770" hidden="1" spans="1:14" x14ac:dyDescent="0.25">
      <c r="A770" s="106">
        <v>46093</v>
      </c>
      <c r="B770">
        <v>9421</v>
      </c>
      <c r="C770">
        <v>6336</v>
      </c>
      <c r="E770">
        <v>243</v>
      </c>
      <c r="F770" t="s">
        <v>2450</v>
      </c>
      <c r="G770" t="s">
        <v>2063</v>
      </c>
      <c r="I770" t="s">
        <v>2006</v>
      </c>
      <c r="J770" t="s">
        <v>2409</v>
      </c>
      <c r="K770" t="s">
        <v>2410</v>
      </c>
      <c r="L770">
        <v>8</v>
      </c>
      <c r="M770">
        <v>520</v>
      </c>
      <c r="N770" s="43">
        <v>4160</v>
      </c>
    </row>
    <row r="771" hidden="1" spans="1:14" x14ac:dyDescent="0.25">
      <c r="A771" s="106">
        <v>46093</v>
      </c>
      <c r="B771">
        <v>9422</v>
      </c>
      <c r="C771">
        <v>6337</v>
      </c>
      <c r="E771">
        <v>243</v>
      </c>
      <c r="F771" t="s">
        <v>2450</v>
      </c>
      <c r="G771" t="s">
        <v>2063</v>
      </c>
      <c r="I771" t="s">
        <v>2006</v>
      </c>
      <c r="J771" t="s">
        <v>2409</v>
      </c>
      <c r="K771" t="s">
        <v>2410</v>
      </c>
      <c r="L771">
        <v>2</v>
      </c>
      <c r="M771">
        <v>520</v>
      </c>
      <c r="N771" s="43">
        <v>1040</v>
      </c>
    </row>
    <row r="772" hidden="1" spans="1:14" x14ac:dyDescent="0.25">
      <c r="A772" s="106">
        <v>46093</v>
      </c>
      <c r="B772">
        <v>9477</v>
      </c>
      <c r="C772">
        <v>6392</v>
      </c>
      <c r="E772">
        <v>243</v>
      </c>
      <c r="F772" t="s">
        <v>2451</v>
      </c>
      <c r="G772" t="s">
        <v>2097</v>
      </c>
      <c r="I772" t="s">
        <v>2006</v>
      </c>
      <c r="J772" t="s">
        <v>2242</v>
      </c>
      <c r="K772" t="s">
        <v>2243</v>
      </c>
      <c r="L772">
        <v>5</v>
      </c>
      <c r="M772">
        <v>510</v>
      </c>
      <c r="N772" s="43">
        <v>2550</v>
      </c>
    </row>
    <row r="773" hidden="1" spans="1:14" x14ac:dyDescent="0.25">
      <c r="A773" s="106">
        <v>46093</v>
      </c>
      <c r="B773">
        <v>9478</v>
      </c>
      <c r="C773">
        <v>6393</v>
      </c>
      <c r="E773">
        <v>243</v>
      </c>
      <c r="F773" t="s">
        <v>2451</v>
      </c>
      <c r="G773" t="s">
        <v>2097</v>
      </c>
      <c r="I773" t="s">
        <v>2006</v>
      </c>
      <c r="J773" t="s">
        <v>2242</v>
      </c>
      <c r="K773" t="s">
        <v>2243</v>
      </c>
      <c r="L773">
        <v>1</v>
      </c>
      <c r="M773">
        <v>510</v>
      </c>
      <c r="N773" s="43">
        <v>510</v>
      </c>
    </row>
    <row r="774" hidden="1" spans="1:14" x14ac:dyDescent="0.25">
      <c r="A774" s="106">
        <v>46095</v>
      </c>
      <c r="B774">
        <v>9526</v>
      </c>
      <c r="C774">
        <v>6439</v>
      </c>
      <c r="E774">
        <v>243</v>
      </c>
      <c r="F774" t="s">
        <v>2452</v>
      </c>
      <c r="G774" t="s">
        <v>2095</v>
      </c>
      <c r="I774" t="s">
        <v>2006</v>
      </c>
      <c r="J774" t="s">
        <v>2409</v>
      </c>
      <c r="K774" t="s">
        <v>2410</v>
      </c>
      <c r="L774">
        <v>5</v>
      </c>
      <c r="M774">
        <v>520</v>
      </c>
      <c r="N774" s="43">
        <v>2600</v>
      </c>
    </row>
    <row r="775" hidden="1" spans="1:14" x14ac:dyDescent="0.25">
      <c r="A775" s="106">
        <v>46095</v>
      </c>
      <c r="B775">
        <v>9527</v>
      </c>
      <c r="C775">
        <v>6440</v>
      </c>
      <c r="E775">
        <v>243</v>
      </c>
      <c r="F775" t="s">
        <v>2452</v>
      </c>
      <c r="G775" t="s">
        <v>2095</v>
      </c>
      <c r="I775" t="s">
        <v>2006</v>
      </c>
      <c r="J775" t="s">
        <v>2409</v>
      </c>
      <c r="K775" t="s">
        <v>2410</v>
      </c>
      <c r="L775">
        <v>1</v>
      </c>
      <c r="M775">
        <v>520</v>
      </c>
      <c r="N775" s="43">
        <v>520</v>
      </c>
    </row>
    <row r="776" hidden="1" spans="1:14" x14ac:dyDescent="0.25">
      <c r="A776" s="106">
        <v>46097</v>
      </c>
      <c r="B776">
        <v>9577</v>
      </c>
      <c r="C776">
        <v>6489</v>
      </c>
      <c r="E776">
        <v>243</v>
      </c>
      <c r="F776" t="s">
        <v>2453</v>
      </c>
      <c r="G776" t="s">
        <v>2017</v>
      </c>
      <c r="I776" t="s">
        <v>2006</v>
      </c>
      <c r="J776" t="s">
        <v>2242</v>
      </c>
      <c r="K776" t="s">
        <v>2243</v>
      </c>
      <c r="L776">
        <v>5</v>
      </c>
      <c r="M776">
        <v>510</v>
      </c>
      <c r="N776" s="43">
        <v>2550</v>
      </c>
    </row>
    <row r="777" hidden="1" spans="1:14" x14ac:dyDescent="0.25">
      <c r="A777" s="106">
        <v>46097</v>
      </c>
      <c r="B777">
        <v>9578</v>
      </c>
      <c r="C777">
        <v>6490</v>
      </c>
      <c r="E777">
        <v>243</v>
      </c>
      <c r="F777" t="s">
        <v>2453</v>
      </c>
      <c r="G777" t="s">
        <v>2017</v>
      </c>
      <c r="I777" t="s">
        <v>2006</v>
      </c>
      <c r="J777" t="s">
        <v>2242</v>
      </c>
      <c r="K777" t="s">
        <v>2243</v>
      </c>
      <c r="L777">
        <v>1</v>
      </c>
      <c r="M777">
        <v>510</v>
      </c>
      <c r="N777" s="43">
        <v>510</v>
      </c>
    </row>
    <row r="778" hidden="1" spans="1:14" x14ac:dyDescent="0.25">
      <c r="A778" s="106">
        <v>46097</v>
      </c>
      <c r="B778">
        <v>9631</v>
      </c>
      <c r="C778">
        <v>6543</v>
      </c>
      <c r="E778">
        <v>243</v>
      </c>
      <c r="F778" t="s">
        <v>2454</v>
      </c>
      <c r="G778" t="s">
        <v>2054</v>
      </c>
      <c r="I778" t="s">
        <v>2006</v>
      </c>
      <c r="J778" t="s">
        <v>2409</v>
      </c>
      <c r="K778" t="s">
        <v>2410</v>
      </c>
      <c r="L778">
        <v>8</v>
      </c>
      <c r="M778">
        <v>520</v>
      </c>
      <c r="N778" s="43">
        <v>4160</v>
      </c>
    </row>
    <row r="779" hidden="1" spans="1:14" x14ac:dyDescent="0.25">
      <c r="A779" s="106">
        <v>46097</v>
      </c>
      <c r="B779">
        <v>9632</v>
      </c>
      <c r="C779">
        <v>6544</v>
      </c>
      <c r="E779">
        <v>243</v>
      </c>
      <c r="F779" t="s">
        <v>2454</v>
      </c>
      <c r="G779" t="s">
        <v>2054</v>
      </c>
      <c r="I779" t="s">
        <v>2006</v>
      </c>
      <c r="J779" t="s">
        <v>2409</v>
      </c>
      <c r="K779" t="s">
        <v>2410</v>
      </c>
      <c r="L779">
        <v>2</v>
      </c>
      <c r="M779">
        <v>520</v>
      </c>
      <c r="N779" s="43">
        <v>1040</v>
      </c>
    </row>
    <row r="780" hidden="1" spans="1:14" x14ac:dyDescent="0.25">
      <c r="A780" s="106">
        <v>46098</v>
      </c>
      <c r="B780">
        <v>9644</v>
      </c>
      <c r="C780">
        <v>6556</v>
      </c>
      <c r="E780">
        <v>243</v>
      </c>
      <c r="F780" t="s">
        <v>2455</v>
      </c>
      <c r="G780" t="s">
        <v>2131</v>
      </c>
      <c r="I780" t="s">
        <v>2006</v>
      </c>
      <c r="J780" t="s">
        <v>2409</v>
      </c>
      <c r="K780" t="s">
        <v>2410</v>
      </c>
      <c r="L780">
        <v>5</v>
      </c>
      <c r="M780">
        <v>520</v>
      </c>
      <c r="N780" s="43">
        <v>2600</v>
      </c>
    </row>
    <row r="781" hidden="1" spans="1:14" x14ac:dyDescent="0.25">
      <c r="A781" s="106">
        <v>46098</v>
      </c>
      <c r="B781">
        <v>9645</v>
      </c>
      <c r="C781">
        <v>6557</v>
      </c>
      <c r="E781">
        <v>243</v>
      </c>
      <c r="F781" t="s">
        <v>2455</v>
      </c>
      <c r="G781" t="s">
        <v>2131</v>
      </c>
      <c r="I781" t="s">
        <v>2006</v>
      </c>
      <c r="J781" t="s">
        <v>2409</v>
      </c>
      <c r="K781" t="s">
        <v>2410</v>
      </c>
      <c r="L781">
        <v>1</v>
      </c>
      <c r="M781">
        <v>520</v>
      </c>
      <c r="N781" s="43">
        <v>520</v>
      </c>
    </row>
    <row r="782" hidden="1" spans="1:14" x14ac:dyDescent="0.25">
      <c r="A782" s="106">
        <v>46098</v>
      </c>
      <c r="B782">
        <v>9685</v>
      </c>
      <c r="C782">
        <v>6597</v>
      </c>
      <c r="E782">
        <v>243</v>
      </c>
      <c r="F782" t="s">
        <v>2456</v>
      </c>
      <c r="G782" t="s">
        <v>2021</v>
      </c>
      <c r="I782" t="s">
        <v>2006</v>
      </c>
      <c r="J782" t="s">
        <v>2409</v>
      </c>
      <c r="K782" t="s">
        <v>2410</v>
      </c>
      <c r="L782">
        <v>8</v>
      </c>
      <c r="M782">
        <v>520</v>
      </c>
      <c r="N782" s="43">
        <v>4160</v>
      </c>
    </row>
    <row r="783" hidden="1" spans="1:14" x14ac:dyDescent="0.25">
      <c r="A783" s="106">
        <v>46098</v>
      </c>
      <c r="B783">
        <v>9686</v>
      </c>
      <c r="C783">
        <v>6598</v>
      </c>
      <c r="E783">
        <v>243</v>
      </c>
      <c r="F783" t="s">
        <v>2456</v>
      </c>
      <c r="G783" t="s">
        <v>2021</v>
      </c>
      <c r="I783" t="s">
        <v>2006</v>
      </c>
      <c r="J783" t="s">
        <v>2409</v>
      </c>
      <c r="K783" t="s">
        <v>2410</v>
      </c>
      <c r="L783">
        <v>2</v>
      </c>
      <c r="M783">
        <v>520</v>
      </c>
      <c r="N783" s="43">
        <v>1040</v>
      </c>
    </row>
    <row r="784" hidden="1" spans="1:14" x14ac:dyDescent="0.25">
      <c r="A784" s="106">
        <v>46104</v>
      </c>
      <c r="B784">
        <v>9856</v>
      </c>
      <c r="C784">
        <v>6765</v>
      </c>
      <c r="E784">
        <v>243</v>
      </c>
      <c r="F784" t="s">
        <v>2457</v>
      </c>
      <c r="G784" t="s">
        <v>2036</v>
      </c>
      <c r="I784" t="s">
        <v>2006</v>
      </c>
      <c r="J784" t="s">
        <v>2409</v>
      </c>
      <c r="K784" t="s">
        <v>2410</v>
      </c>
      <c r="L784">
        <v>8</v>
      </c>
      <c r="M784">
        <v>520</v>
      </c>
      <c r="N784" s="43">
        <v>4160</v>
      </c>
    </row>
    <row r="785" hidden="1" spans="1:14" x14ac:dyDescent="0.25">
      <c r="A785" s="106">
        <v>46104</v>
      </c>
      <c r="B785">
        <v>9857</v>
      </c>
      <c r="C785">
        <v>6766</v>
      </c>
      <c r="E785">
        <v>243</v>
      </c>
      <c r="F785" t="s">
        <v>2457</v>
      </c>
      <c r="G785" t="s">
        <v>2036</v>
      </c>
      <c r="I785" t="s">
        <v>2006</v>
      </c>
      <c r="J785" t="s">
        <v>2409</v>
      </c>
      <c r="K785" t="s">
        <v>2410</v>
      </c>
      <c r="L785">
        <v>2</v>
      </c>
      <c r="M785">
        <v>520</v>
      </c>
      <c r="N785" s="43">
        <v>1040</v>
      </c>
    </row>
    <row r="786" hidden="1" spans="1:14" x14ac:dyDescent="0.25">
      <c r="A786" s="106">
        <v>46104</v>
      </c>
      <c r="B786">
        <v>9881</v>
      </c>
      <c r="C786">
        <v>6790</v>
      </c>
      <c r="E786">
        <v>243</v>
      </c>
      <c r="F786" t="s">
        <v>2458</v>
      </c>
      <c r="G786" t="s">
        <v>2025</v>
      </c>
      <c r="I786" t="s">
        <v>2006</v>
      </c>
      <c r="J786" t="s">
        <v>2409</v>
      </c>
      <c r="K786" t="s">
        <v>2410</v>
      </c>
      <c r="L786">
        <v>5</v>
      </c>
      <c r="M786">
        <v>520</v>
      </c>
      <c r="N786" s="43">
        <v>2600</v>
      </c>
    </row>
    <row r="787" hidden="1" spans="1:14" x14ac:dyDescent="0.25">
      <c r="A787" s="106">
        <v>46104</v>
      </c>
      <c r="B787">
        <v>9882</v>
      </c>
      <c r="C787">
        <v>6791</v>
      </c>
      <c r="E787">
        <v>243</v>
      </c>
      <c r="F787" t="s">
        <v>2458</v>
      </c>
      <c r="G787" t="s">
        <v>2025</v>
      </c>
      <c r="I787" t="s">
        <v>2006</v>
      </c>
      <c r="J787" t="s">
        <v>2409</v>
      </c>
      <c r="K787" t="s">
        <v>2410</v>
      </c>
      <c r="L787">
        <v>1</v>
      </c>
      <c r="M787">
        <v>520</v>
      </c>
      <c r="N787" s="43">
        <v>520</v>
      </c>
    </row>
    <row r="788" hidden="1" spans="1:14" x14ac:dyDescent="0.25">
      <c r="A788" s="106">
        <v>46105</v>
      </c>
      <c r="B788">
        <v>9906</v>
      </c>
      <c r="C788">
        <v>6815</v>
      </c>
      <c r="E788">
        <v>243</v>
      </c>
      <c r="F788" t="s">
        <v>2459</v>
      </c>
      <c r="G788" t="s">
        <v>2063</v>
      </c>
      <c r="I788" t="s">
        <v>2006</v>
      </c>
      <c r="J788" t="s">
        <v>2409</v>
      </c>
      <c r="K788" t="s">
        <v>2410</v>
      </c>
      <c r="L788">
        <v>8</v>
      </c>
      <c r="M788">
        <v>520</v>
      </c>
      <c r="N788" s="43">
        <v>4160</v>
      </c>
    </row>
    <row r="789" hidden="1" spans="1:14" x14ac:dyDescent="0.25">
      <c r="A789" s="106">
        <v>46105</v>
      </c>
      <c r="B789">
        <v>9907</v>
      </c>
      <c r="C789">
        <v>6816</v>
      </c>
      <c r="E789">
        <v>243</v>
      </c>
      <c r="F789" t="s">
        <v>2459</v>
      </c>
      <c r="G789" t="s">
        <v>2063</v>
      </c>
      <c r="I789" t="s">
        <v>2006</v>
      </c>
      <c r="J789" t="s">
        <v>2409</v>
      </c>
      <c r="K789" t="s">
        <v>2410</v>
      </c>
      <c r="L789">
        <v>2</v>
      </c>
      <c r="M789">
        <v>520</v>
      </c>
      <c r="N789" s="43">
        <v>1040</v>
      </c>
    </row>
    <row r="790" hidden="1" spans="1:14" x14ac:dyDescent="0.25">
      <c r="A790" s="106">
        <v>46105</v>
      </c>
      <c r="B790">
        <v>9949</v>
      </c>
      <c r="C790">
        <v>6858</v>
      </c>
      <c r="E790">
        <v>243</v>
      </c>
      <c r="F790" t="s">
        <v>2460</v>
      </c>
      <c r="G790" t="s">
        <v>2131</v>
      </c>
      <c r="I790" t="s">
        <v>2006</v>
      </c>
      <c r="J790" t="s">
        <v>2409</v>
      </c>
      <c r="K790" t="s">
        <v>2410</v>
      </c>
      <c r="L790">
        <v>5</v>
      </c>
      <c r="M790">
        <v>520</v>
      </c>
      <c r="N790" s="43">
        <v>2600</v>
      </c>
    </row>
    <row r="791" hidden="1" spans="1:14" x14ac:dyDescent="0.25">
      <c r="A791" s="106">
        <v>46105</v>
      </c>
      <c r="B791">
        <v>9950</v>
      </c>
      <c r="C791">
        <v>6859</v>
      </c>
      <c r="E791">
        <v>243</v>
      </c>
      <c r="F791" t="s">
        <v>2460</v>
      </c>
      <c r="G791" t="s">
        <v>2131</v>
      </c>
      <c r="I791" t="s">
        <v>2006</v>
      </c>
      <c r="J791" t="s">
        <v>2409</v>
      </c>
      <c r="K791" t="s">
        <v>2410</v>
      </c>
      <c r="L791">
        <v>1</v>
      </c>
      <c r="M791">
        <v>520</v>
      </c>
      <c r="N791" s="43">
        <v>520</v>
      </c>
    </row>
    <row r="792" hidden="1" spans="1:14" x14ac:dyDescent="0.25">
      <c r="A792" s="106">
        <v>46106</v>
      </c>
      <c r="B792">
        <v>10001</v>
      </c>
      <c r="C792">
        <v>6910</v>
      </c>
      <c r="E792">
        <v>243</v>
      </c>
      <c r="F792" t="s">
        <v>2461</v>
      </c>
      <c r="G792" t="s">
        <v>2012</v>
      </c>
      <c r="I792" t="s">
        <v>2006</v>
      </c>
      <c r="J792" t="s">
        <v>2409</v>
      </c>
      <c r="K792" t="s">
        <v>2410</v>
      </c>
      <c r="L792">
        <v>8</v>
      </c>
      <c r="M792">
        <v>520</v>
      </c>
      <c r="N792" s="43">
        <v>4160</v>
      </c>
    </row>
    <row r="793" hidden="1" spans="1:14" x14ac:dyDescent="0.25">
      <c r="A793" s="106">
        <v>46106</v>
      </c>
      <c r="B793">
        <v>10002</v>
      </c>
      <c r="C793">
        <v>6911</v>
      </c>
      <c r="E793">
        <v>243</v>
      </c>
      <c r="F793" t="s">
        <v>2461</v>
      </c>
      <c r="G793" t="s">
        <v>2012</v>
      </c>
      <c r="I793" t="s">
        <v>2006</v>
      </c>
      <c r="J793" t="s">
        <v>2409</v>
      </c>
      <c r="K793" t="s">
        <v>2410</v>
      </c>
      <c r="L793">
        <v>2</v>
      </c>
      <c r="M793">
        <v>520</v>
      </c>
      <c r="N793" s="43">
        <v>1040</v>
      </c>
    </row>
    <row r="794" hidden="1" spans="1:14" x14ac:dyDescent="0.25">
      <c r="A794" s="106">
        <v>46107</v>
      </c>
      <c r="B794">
        <v>10055</v>
      </c>
      <c r="C794">
        <v>6964</v>
      </c>
      <c r="E794">
        <v>243</v>
      </c>
      <c r="F794" t="s">
        <v>2462</v>
      </c>
      <c r="G794" t="s">
        <v>2156</v>
      </c>
      <c r="I794" t="s">
        <v>2006</v>
      </c>
      <c r="J794" t="s">
        <v>2409</v>
      </c>
      <c r="K794" t="s">
        <v>2410</v>
      </c>
      <c r="L794">
        <v>5</v>
      </c>
      <c r="M794">
        <v>520</v>
      </c>
      <c r="N794" s="43">
        <v>2600</v>
      </c>
    </row>
    <row r="795" hidden="1" spans="1:14" x14ac:dyDescent="0.25">
      <c r="A795" s="106">
        <v>46107</v>
      </c>
      <c r="B795">
        <v>10056</v>
      </c>
      <c r="C795">
        <v>6965</v>
      </c>
      <c r="E795">
        <v>243</v>
      </c>
      <c r="F795" t="s">
        <v>2462</v>
      </c>
      <c r="G795" t="s">
        <v>2156</v>
      </c>
      <c r="I795" t="s">
        <v>2006</v>
      </c>
      <c r="J795" t="s">
        <v>2409</v>
      </c>
      <c r="K795" t="s">
        <v>2410</v>
      </c>
      <c r="L795">
        <v>1</v>
      </c>
      <c r="M795">
        <v>520</v>
      </c>
      <c r="N795" s="43">
        <v>520</v>
      </c>
    </row>
    <row r="796" hidden="1" spans="1:14" x14ac:dyDescent="0.25">
      <c r="A796" s="106">
        <v>46109</v>
      </c>
      <c r="B796">
        <v>10110</v>
      </c>
      <c r="C796">
        <v>7018</v>
      </c>
      <c r="E796">
        <v>243</v>
      </c>
      <c r="F796" t="s">
        <v>2463</v>
      </c>
      <c r="G796" t="s">
        <v>2095</v>
      </c>
      <c r="I796" t="s">
        <v>2006</v>
      </c>
      <c r="J796" t="s">
        <v>2409</v>
      </c>
      <c r="K796" t="s">
        <v>2410</v>
      </c>
      <c r="L796">
        <v>5</v>
      </c>
      <c r="M796">
        <v>520</v>
      </c>
      <c r="N796" s="43">
        <v>2600</v>
      </c>
    </row>
    <row r="797" hidden="1" spans="1:14" x14ac:dyDescent="0.25">
      <c r="A797" s="106">
        <v>46109</v>
      </c>
      <c r="B797">
        <v>10111</v>
      </c>
      <c r="C797">
        <v>7019</v>
      </c>
      <c r="E797">
        <v>243</v>
      </c>
      <c r="F797" t="s">
        <v>2463</v>
      </c>
      <c r="G797" t="s">
        <v>2095</v>
      </c>
      <c r="I797" t="s">
        <v>2006</v>
      </c>
      <c r="J797" t="s">
        <v>2409</v>
      </c>
      <c r="K797" t="s">
        <v>2410</v>
      </c>
      <c r="L797">
        <v>1</v>
      </c>
      <c r="M797">
        <v>520</v>
      </c>
      <c r="N797" s="43">
        <v>520</v>
      </c>
    </row>
    <row r="798" hidden="1" spans="1:14" x14ac:dyDescent="0.25">
      <c r="A798" s="106">
        <v>46111</v>
      </c>
      <c r="B798">
        <v>10132</v>
      </c>
      <c r="C798">
        <v>7040</v>
      </c>
      <c r="E798">
        <v>243</v>
      </c>
      <c r="F798" t="s">
        <v>2464</v>
      </c>
      <c r="G798" t="s">
        <v>2036</v>
      </c>
      <c r="I798" t="s">
        <v>2006</v>
      </c>
      <c r="J798" t="s">
        <v>2242</v>
      </c>
      <c r="K798" t="s">
        <v>2243</v>
      </c>
      <c r="L798">
        <v>8</v>
      </c>
      <c r="M798">
        <v>510</v>
      </c>
      <c r="N798" s="43">
        <v>4080</v>
      </c>
    </row>
    <row r="799" hidden="1" spans="1:14" x14ac:dyDescent="0.25">
      <c r="A799" s="106">
        <v>46111</v>
      </c>
      <c r="B799">
        <v>10133</v>
      </c>
      <c r="C799">
        <v>7041</v>
      </c>
      <c r="E799">
        <v>243</v>
      </c>
      <c r="F799" t="s">
        <v>2464</v>
      </c>
      <c r="G799" t="s">
        <v>2036</v>
      </c>
      <c r="I799" t="s">
        <v>2006</v>
      </c>
      <c r="J799" t="s">
        <v>2242</v>
      </c>
      <c r="K799" t="s">
        <v>2243</v>
      </c>
      <c r="L799">
        <v>2</v>
      </c>
      <c r="M799">
        <v>510</v>
      </c>
      <c r="N799" s="43">
        <v>1020</v>
      </c>
    </row>
    <row r="800" hidden="1" spans="1:14" x14ac:dyDescent="0.25">
      <c r="A800" s="106">
        <v>46112</v>
      </c>
      <c r="B800">
        <v>10186</v>
      </c>
      <c r="C800">
        <v>7094</v>
      </c>
      <c r="E800">
        <v>243</v>
      </c>
      <c r="F800" t="s">
        <v>2465</v>
      </c>
      <c r="G800" t="s">
        <v>2012</v>
      </c>
      <c r="I800" t="s">
        <v>2006</v>
      </c>
      <c r="J800" t="s">
        <v>2409</v>
      </c>
      <c r="K800" t="s">
        <v>2410</v>
      </c>
      <c r="L800">
        <v>8</v>
      </c>
      <c r="M800">
        <v>520</v>
      </c>
      <c r="N800" s="43">
        <v>4160</v>
      </c>
    </row>
    <row r="801" hidden="1" spans="1:14" x14ac:dyDescent="0.25">
      <c r="A801" s="106">
        <v>46112</v>
      </c>
      <c r="B801">
        <v>10187</v>
      </c>
      <c r="C801">
        <v>7095</v>
      </c>
      <c r="E801">
        <v>243</v>
      </c>
      <c r="F801" t="s">
        <v>2465</v>
      </c>
      <c r="G801" t="s">
        <v>2012</v>
      </c>
      <c r="I801" t="s">
        <v>2006</v>
      </c>
      <c r="J801" t="s">
        <v>2409</v>
      </c>
      <c r="K801" t="s">
        <v>2410</v>
      </c>
      <c r="L801">
        <v>2</v>
      </c>
      <c r="M801">
        <v>520</v>
      </c>
      <c r="N801" s="43">
        <v>1040</v>
      </c>
    </row>
    <row r="802" hidden="1" spans="1:14" x14ac:dyDescent="0.25">
      <c r="A802" s="106">
        <v>46113</v>
      </c>
      <c r="B802">
        <v>10252</v>
      </c>
      <c r="C802">
        <v>7160</v>
      </c>
      <c r="E802">
        <v>243</v>
      </c>
      <c r="F802" t="s">
        <v>2466</v>
      </c>
      <c r="G802" t="s">
        <v>2151</v>
      </c>
      <c r="I802" t="s">
        <v>2006</v>
      </c>
      <c r="J802" t="s">
        <v>2409</v>
      </c>
      <c r="K802" t="s">
        <v>2410</v>
      </c>
      <c r="L802">
        <v>5</v>
      </c>
      <c r="M802">
        <v>520</v>
      </c>
      <c r="N802" s="43">
        <v>2600</v>
      </c>
    </row>
    <row r="803" hidden="1" spans="1:14" x14ac:dyDescent="0.25">
      <c r="A803" s="106">
        <v>46113</v>
      </c>
      <c r="B803">
        <v>10253</v>
      </c>
      <c r="C803">
        <v>7161</v>
      </c>
      <c r="E803">
        <v>243</v>
      </c>
      <c r="F803" t="s">
        <v>2466</v>
      </c>
      <c r="G803" t="s">
        <v>2151</v>
      </c>
      <c r="I803" t="s">
        <v>2006</v>
      </c>
      <c r="J803" t="s">
        <v>2409</v>
      </c>
      <c r="K803" t="s">
        <v>2410</v>
      </c>
      <c r="L803">
        <v>1</v>
      </c>
      <c r="M803">
        <v>520</v>
      </c>
      <c r="N803" s="43">
        <v>520</v>
      </c>
    </row>
    <row r="804" hidden="1" spans="1:14" x14ac:dyDescent="0.25">
      <c r="A804" s="106">
        <v>46118</v>
      </c>
      <c r="B804">
        <v>10382</v>
      </c>
      <c r="C804">
        <v>7288</v>
      </c>
      <c r="E804">
        <v>243</v>
      </c>
      <c r="F804" t="s">
        <v>2467</v>
      </c>
      <c r="G804" t="s">
        <v>2038</v>
      </c>
      <c r="I804" t="s">
        <v>2006</v>
      </c>
      <c r="J804" t="s">
        <v>2409</v>
      </c>
      <c r="K804" t="s">
        <v>2410</v>
      </c>
      <c r="L804">
        <v>8</v>
      </c>
      <c r="M804">
        <v>520</v>
      </c>
      <c r="N804" s="43">
        <v>4160</v>
      </c>
    </row>
    <row r="805" hidden="1" spans="1:14" x14ac:dyDescent="0.25">
      <c r="A805" s="106">
        <v>46118</v>
      </c>
      <c r="B805">
        <v>10383</v>
      </c>
      <c r="C805">
        <v>7289</v>
      </c>
      <c r="E805">
        <v>243</v>
      </c>
      <c r="F805" t="s">
        <v>2467</v>
      </c>
      <c r="G805" t="s">
        <v>2038</v>
      </c>
      <c r="I805" t="s">
        <v>2006</v>
      </c>
      <c r="J805" t="s">
        <v>2409</v>
      </c>
      <c r="K805" t="s">
        <v>2410</v>
      </c>
      <c r="L805">
        <v>2</v>
      </c>
      <c r="M805">
        <v>520</v>
      </c>
      <c r="N805" s="43">
        <v>1040</v>
      </c>
    </row>
    <row r="806" hidden="1" spans="1:14" x14ac:dyDescent="0.25">
      <c r="A806" s="106">
        <v>46118</v>
      </c>
      <c r="B806">
        <v>10436</v>
      </c>
      <c r="C806">
        <v>7341</v>
      </c>
      <c r="E806">
        <v>243</v>
      </c>
      <c r="F806" t="s">
        <v>2468</v>
      </c>
      <c r="G806" t="s">
        <v>2151</v>
      </c>
      <c r="I806" t="s">
        <v>2006</v>
      </c>
      <c r="J806" t="s">
        <v>2409</v>
      </c>
      <c r="K806" t="s">
        <v>2410</v>
      </c>
      <c r="L806">
        <v>5</v>
      </c>
      <c r="M806">
        <v>520</v>
      </c>
      <c r="N806" s="43">
        <v>2600</v>
      </c>
    </row>
    <row r="807" hidden="1" spans="1:14" x14ac:dyDescent="0.25">
      <c r="A807" s="106">
        <v>46118</v>
      </c>
      <c r="B807">
        <v>10437</v>
      </c>
      <c r="C807">
        <v>7342</v>
      </c>
      <c r="E807">
        <v>243</v>
      </c>
      <c r="F807" t="s">
        <v>2468</v>
      </c>
      <c r="G807" t="s">
        <v>2151</v>
      </c>
      <c r="I807" t="s">
        <v>2006</v>
      </c>
      <c r="J807" t="s">
        <v>2409</v>
      </c>
      <c r="K807" t="s">
        <v>2410</v>
      </c>
      <c r="L807">
        <v>1</v>
      </c>
      <c r="M807">
        <v>520</v>
      </c>
      <c r="N807" s="43">
        <v>520</v>
      </c>
    </row>
    <row r="808" hidden="1" spans="1:14" x14ac:dyDescent="0.25">
      <c r="A808" s="106">
        <v>46119</v>
      </c>
      <c r="B808">
        <v>10443</v>
      </c>
      <c r="C808">
        <v>7348</v>
      </c>
      <c r="E808">
        <v>243</v>
      </c>
      <c r="F808" t="s">
        <v>2469</v>
      </c>
      <c r="G808" t="s">
        <v>2012</v>
      </c>
      <c r="I808" t="s">
        <v>2006</v>
      </c>
      <c r="J808" t="s">
        <v>2409</v>
      </c>
      <c r="K808" t="s">
        <v>2410</v>
      </c>
      <c r="L808">
        <v>8</v>
      </c>
      <c r="M808">
        <v>520</v>
      </c>
      <c r="N808" s="43">
        <v>4160</v>
      </c>
    </row>
    <row r="809" hidden="1" spans="1:14" x14ac:dyDescent="0.25">
      <c r="A809" s="106">
        <v>46119</v>
      </c>
      <c r="B809">
        <v>10444</v>
      </c>
      <c r="C809">
        <v>7349</v>
      </c>
      <c r="E809">
        <v>243</v>
      </c>
      <c r="F809" t="s">
        <v>2469</v>
      </c>
      <c r="G809" t="s">
        <v>2012</v>
      </c>
      <c r="I809" t="s">
        <v>2006</v>
      </c>
      <c r="J809" t="s">
        <v>2409</v>
      </c>
      <c r="K809" t="s">
        <v>2410</v>
      </c>
      <c r="L809">
        <v>2</v>
      </c>
      <c r="M809">
        <v>520</v>
      </c>
      <c r="N809" s="43">
        <v>1040</v>
      </c>
    </row>
    <row r="810" hidden="1" spans="1:14" x14ac:dyDescent="0.25">
      <c r="A810" s="106">
        <v>46120</v>
      </c>
      <c r="B810">
        <v>10522</v>
      </c>
      <c r="C810">
        <v>7427</v>
      </c>
      <c r="E810">
        <v>243</v>
      </c>
      <c r="F810" t="s">
        <v>2470</v>
      </c>
      <c r="G810" t="s">
        <v>2021</v>
      </c>
      <c r="I810" t="s">
        <v>2006</v>
      </c>
      <c r="J810" t="s">
        <v>2409</v>
      </c>
      <c r="K810" t="s">
        <v>2410</v>
      </c>
      <c r="L810">
        <v>8</v>
      </c>
      <c r="M810">
        <v>520</v>
      </c>
      <c r="N810" s="43">
        <v>4160</v>
      </c>
    </row>
    <row r="811" hidden="1" spans="1:14" x14ac:dyDescent="0.25">
      <c r="A811" s="106">
        <v>46120</v>
      </c>
      <c r="B811">
        <v>10523</v>
      </c>
      <c r="C811">
        <v>7428</v>
      </c>
      <c r="E811">
        <v>243</v>
      </c>
      <c r="F811" t="s">
        <v>2470</v>
      </c>
      <c r="G811" t="s">
        <v>2021</v>
      </c>
      <c r="I811" t="s">
        <v>2006</v>
      </c>
      <c r="J811" t="s">
        <v>2409</v>
      </c>
      <c r="K811" t="s">
        <v>2410</v>
      </c>
      <c r="L811">
        <v>2</v>
      </c>
      <c r="M811">
        <v>520</v>
      </c>
      <c r="N811" s="43">
        <v>1040</v>
      </c>
    </row>
    <row r="812" hidden="1" spans="1:14" x14ac:dyDescent="0.25">
      <c r="A812" s="106">
        <v>46121</v>
      </c>
      <c r="B812">
        <v>10584</v>
      </c>
      <c r="C812">
        <v>7489</v>
      </c>
      <c r="E812">
        <v>243</v>
      </c>
      <c r="F812" t="s">
        <v>2471</v>
      </c>
      <c r="G812" t="s">
        <v>2021</v>
      </c>
      <c r="I812" t="s">
        <v>2006</v>
      </c>
      <c r="J812" t="s">
        <v>2409</v>
      </c>
      <c r="K812" t="s">
        <v>2410</v>
      </c>
      <c r="L812">
        <v>6</v>
      </c>
      <c r="M812">
        <v>520</v>
      </c>
      <c r="N812" s="43">
        <v>3120</v>
      </c>
    </row>
    <row r="813" hidden="1" spans="1:14" x14ac:dyDescent="0.25">
      <c r="A813" s="106">
        <v>46122</v>
      </c>
      <c r="B813">
        <v>10638</v>
      </c>
      <c r="C813">
        <v>7543</v>
      </c>
      <c r="E813">
        <v>243</v>
      </c>
      <c r="F813" t="s">
        <v>2472</v>
      </c>
      <c r="G813" t="s">
        <v>2012</v>
      </c>
      <c r="I813" t="s">
        <v>2006</v>
      </c>
      <c r="J813" t="s">
        <v>2242</v>
      </c>
      <c r="K813" t="s">
        <v>2243</v>
      </c>
      <c r="L813">
        <v>6</v>
      </c>
      <c r="M813">
        <v>510</v>
      </c>
      <c r="N813" s="43">
        <v>3060</v>
      </c>
    </row>
    <row r="814" hidden="1" spans="1:14" x14ac:dyDescent="0.25">
      <c r="A814" s="106">
        <v>46125</v>
      </c>
      <c r="B814">
        <v>10691</v>
      </c>
      <c r="C814">
        <v>7596</v>
      </c>
      <c r="E814">
        <v>243</v>
      </c>
      <c r="F814" t="s">
        <v>2473</v>
      </c>
      <c r="G814" t="s">
        <v>2038</v>
      </c>
      <c r="I814" t="s">
        <v>2006</v>
      </c>
      <c r="J814" t="s">
        <v>2409</v>
      </c>
      <c r="K814" t="s">
        <v>2410</v>
      </c>
      <c r="L814">
        <v>8</v>
      </c>
      <c r="M814">
        <v>520</v>
      </c>
      <c r="N814" s="43">
        <v>4160</v>
      </c>
    </row>
    <row r="815" hidden="1" spans="1:14" x14ac:dyDescent="0.25">
      <c r="A815" s="106">
        <v>46125</v>
      </c>
      <c r="B815">
        <v>10692</v>
      </c>
      <c r="C815">
        <v>7597</v>
      </c>
      <c r="E815">
        <v>243</v>
      </c>
      <c r="F815" t="s">
        <v>2473</v>
      </c>
      <c r="G815" t="s">
        <v>2038</v>
      </c>
      <c r="I815" t="s">
        <v>2006</v>
      </c>
      <c r="J815" t="s">
        <v>2409</v>
      </c>
      <c r="K815" t="s">
        <v>2410</v>
      </c>
      <c r="L815">
        <v>2</v>
      </c>
      <c r="M815">
        <v>520</v>
      </c>
      <c r="N815" s="43">
        <v>1040</v>
      </c>
    </row>
    <row r="816" hidden="1" spans="1:14" x14ac:dyDescent="0.25">
      <c r="A816" s="106">
        <v>46125</v>
      </c>
      <c r="B816">
        <v>10728</v>
      </c>
      <c r="C816">
        <v>7633</v>
      </c>
      <c r="E816">
        <v>243</v>
      </c>
      <c r="F816" t="s">
        <v>2474</v>
      </c>
      <c r="G816" t="s">
        <v>2127</v>
      </c>
      <c r="I816" t="s">
        <v>2006</v>
      </c>
      <c r="J816" t="s">
        <v>2409</v>
      </c>
      <c r="K816" t="s">
        <v>2410</v>
      </c>
      <c r="L816">
        <v>5</v>
      </c>
      <c r="M816">
        <v>520</v>
      </c>
      <c r="N816" s="43">
        <v>2600</v>
      </c>
    </row>
    <row r="817" hidden="1" spans="1:14" x14ac:dyDescent="0.25">
      <c r="A817" s="106">
        <v>46125</v>
      </c>
      <c r="B817">
        <v>10729</v>
      </c>
      <c r="C817">
        <v>7634</v>
      </c>
      <c r="E817">
        <v>243</v>
      </c>
      <c r="F817" t="s">
        <v>2474</v>
      </c>
      <c r="G817" t="s">
        <v>2127</v>
      </c>
      <c r="I817" t="s">
        <v>2006</v>
      </c>
      <c r="J817" t="s">
        <v>2409</v>
      </c>
      <c r="K817" t="s">
        <v>2410</v>
      </c>
      <c r="L817">
        <v>1</v>
      </c>
      <c r="M817">
        <v>520</v>
      </c>
      <c r="N817" s="43">
        <v>520</v>
      </c>
    </row>
    <row r="818" hidden="1" spans="1:14" x14ac:dyDescent="0.25">
      <c r="A818" s="106">
        <v>46126</v>
      </c>
      <c r="B818">
        <v>10755</v>
      </c>
      <c r="C818">
        <v>7660</v>
      </c>
      <c r="E818">
        <v>243</v>
      </c>
      <c r="F818" t="s">
        <v>2475</v>
      </c>
      <c r="G818" t="s">
        <v>2021</v>
      </c>
      <c r="I818" t="s">
        <v>2006</v>
      </c>
      <c r="J818" t="s">
        <v>2409</v>
      </c>
      <c r="K818" t="s">
        <v>2410</v>
      </c>
      <c r="L818">
        <v>8</v>
      </c>
      <c r="M818">
        <v>520</v>
      </c>
      <c r="N818" s="43">
        <v>4160</v>
      </c>
    </row>
    <row r="819" hidden="1" spans="1:14" x14ac:dyDescent="0.25">
      <c r="A819" s="106">
        <v>46126</v>
      </c>
      <c r="B819">
        <v>10756</v>
      </c>
      <c r="C819">
        <v>7661</v>
      </c>
      <c r="E819">
        <v>243</v>
      </c>
      <c r="F819" t="s">
        <v>2475</v>
      </c>
      <c r="G819" t="s">
        <v>2021</v>
      </c>
      <c r="I819" t="s">
        <v>2006</v>
      </c>
      <c r="J819" t="s">
        <v>2409</v>
      </c>
      <c r="K819" t="s">
        <v>2410</v>
      </c>
      <c r="L819">
        <v>2</v>
      </c>
      <c r="M819">
        <v>520</v>
      </c>
      <c r="N819" s="43">
        <v>1040</v>
      </c>
    </row>
    <row r="820" hidden="1" spans="1:14" x14ac:dyDescent="0.25">
      <c r="A820" s="106">
        <v>46126</v>
      </c>
      <c r="B820">
        <v>10783</v>
      </c>
      <c r="C820">
        <v>7687</v>
      </c>
      <c r="E820">
        <v>243</v>
      </c>
      <c r="F820" t="s">
        <v>2476</v>
      </c>
      <c r="G820" t="s">
        <v>2114</v>
      </c>
      <c r="I820" t="s">
        <v>2006</v>
      </c>
      <c r="J820" t="s">
        <v>2409</v>
      </c>
      <c r="K820" t="s">
        <v>2410</v>
      </c>
      <c r="L820">
        <v>5</v>
      </c>
      <c r="M820">
        <v>520</v>
      </c>
      <c r="N820" s="43">
        <v>2600</v>
      </c>
    </row>
    <row r="821" hidden="1" spans="1:14" x14ac:dyDescent="0.25">
      <c r="A821" s="106">
        <v>46126</v>
      </c>
      <c r="B821">
        <v>10784</v>
      </c>
      <c r="C821">
        <v>7688</v>
      </c>
      <c r="E821">
        <v>243</v>
      </c>
      <c r="F821" t="s">
        <v>2476</v>
      </c>
      <c r="G821" t="s">
        <v>2114</v>
      </c>
      <c r="I821" t="s">
        <v>2006</v>
      </c>
      <c r="J821" t="s">
        <v>2409</v>
      </c>
      <c r="K821" t="s">
        <v>2410</v>
      </c>
      <c r="L821">
        <v>1</v>
      </c>
      <c r="M821">
        <v>520</v>
      </c>
      <c r="N821" s="43">
        <v>520</v>
      </c>
    </row>
    <row r="822" hidden="1" spans="1:14" x14ac:dyDescent="0.25">
      <c r="A822" s="106">
        <v>46127</v>
      </c>
      <c r="B822">
        <v>10837</v>
      </c>
      <c r="C822">
        <v>7741</v>
      </c>
      <c r="E822">
        <v>243</v>
      </c>
      <c r="F822" t="s">
        <v>2477</v>
      </c>
      <c r="G822" t="s">
        <v>2038</v>
      </c>
      <c r="I822" t="s">
        <v>2006</v>
      </c>
      <c r="J822" t="s">
        <v>2409</v>
      </c>
      <c r="K822" t="s">
        <v>2410</v>
      </c>
      <c r="L822">
        <v>8</v>
      </c>
      <c r="M822">
        <v>520</v>
      </c>
      <c r="N822" s="43">
        <v>4160</v>
      </c>
    </row>
    <row r="823" hidden="1" spans="1:14" x14ac:dyDescent="0.25">
      <c r="A823" s="106">
        <v>46127</v>
      </c>
      <c r="B823">
        <v>10838</v>
      </c>
      <c r="C823">
        <v>7742</v>
      </c>
      <c r="E823">
        <v>243</v>
      </c>
      <c r="F823" t="s">
        <v>2477</v>
      </c>
      <c r="G823" t="s">
        <v>2038</v>
      </c>
      <c r="I823" t="s">
        <v>2006</v>
      </c>
      <c r="J823" t="s">
        <v>2409</v>
      </c>
      <c r="K823" t="s">
        <v>2410</v>
      </c>
      <c r="L823">
        <v>2</v>
      </c>
      <c r="M823">
        <v>520</v>
      </c>
      <c r="N823" s="43">
        <v>1040</v>
      </c>
    </row>
    <row r="824" hidden="1" spans="1:14" x14ac:dyDescent="0.25">
      <c r="A824" s="106">
        <v>46128</v>
      </c>
      <c r="B824">
        <v>10870</v>
      </c>
      <c r="C824">
        <v>7774</v>
      </c>
      <c r="E824">
        <v>243</v>
      </c>
      <c r="F824" t="s">
        <v>2478</v>
      </c>
      <c r="G824" t="s">
        <v>2063</v>
      </c>
      <c r="I824" t="s">
        <v>2006</v>
      </c>
      <c r="J824" t="s">
        <v>2409</v>
      </c>
      <c r="K824" t="s">
        <v>2410</v>
      </c>
      <c r="L824">
        <v>6</v>
      </c>
      <c r="M824">
        <v>520</v>
      </c>
      <c r="N824" s="43">
        <v>3120</v>
      </c>
    </row>
    <row r="825" hidden="1" spans="1:14" x14ac:dyDescent="0.25">
      <c r="A825" s="106">
        <v>46129</v>
      </c>
      <c r="B825">
        <v>10942</v>
      </c>
      <c r="C825">
        <v>7845</v>
      </c>
      <c r="E825">
        <v>243</v>
      </c>
      <c r="F825" t="s">
        <v>2479</v>
      </c>
      <c r="G825" t="s">
        <v>2021</v>
      </c>
      <c r="I825" t="s">
        <v>2006</v>
      </c>
      <c r="J825" t="s">
        <v>2409</v>
      </c>
      <c r="K825" t="s">
        <v>2410</v>
      </c>
      <c r="L825">
        <v>8</v>
      </c>
      <c r="M825">
        <v>520</v>
      </c>
      <c r="N825" s="43">
        <v>4160</v>
      </c>
    </row>
    <row r="826" hidden="1" spans="1:14" x14ac:dyDescent="0.25">
      <c r="A826" s="106">
        <v>46129</v>
      </c>
      <c r="B826">
        <v>10943</v>
      </c>
      <c r="C826">
        <v>7846</v>
      </c>
      <c r="E826">
        <v>243</v>
      </c>
      <c r="F826" t="s">
        <v>2479</v>
      </c>
      <c r="G826" t="s">
        <v>2021</v>
      </c>
      <c r="I826" t="s">
        <v>2006</v>
      </c>
      <c r="J826" t="s">
        <v>2409</v>
      </c>
      <c r="K826" t="s">
        <v>2410</v>
      </c>
      <c r="L826">
        <v>2</v>
      </c>
      <c r="M826">
        <v>520</v>
      </c>
      <c r="N826" s="43">
        <v>1040</v>
      </c>
    </row>
    <row r="827" hidden="1" spans="1:14" x14ac:dyDescent="0.25">
      <c r="A827" s="106">
        <v>46129</v>
      </c>
      <c r="B827">
        <v>10973</v>
      </c>
      <c r="C827">
        <v>7876</v>
      </c>
      <c r="E827">
        <v>243</v>
      </c>
      <c r="F827" t="s">
        <v>2480</v>
      </c>
      <c r="G827" t="s">
        <v>2156</v>
      </c>
      <c r="I827" t="s">
        <v>2006</v>
      </c>
      <c r="J827" t="s">
        <v>2409</v>
      </c>
      <c r="K827" t="s">
        <v>2410</v>
      </c>
      <c r="L827">
        <v>5</v>
      </c>
      <c r="M827">
        <v>520</v>
      </c>
      <c r="N827" s="43">
        <v>2600</v>
      </c>
    </row>
    <row r="828" hidden="1" spans="1:14" x14ac:dyDescent="0.25">
      <c r="A828" s="106">
        <v>46129</v>
      </c>
      <c r="B828">
        <v>10974</v>
      </c>
      <c r="C828">
        <v>7877</v>
      </c>
      <c r="E828">
        <v>243</v>
      </c>
      <c r="F828" t="s">
        <v>2480</v>
      </c>
      <c r="G828" t="s">
        <v>2156</v>
      </c>
      <c r="I828" t="s">
        <v>2006</v>
      </c>
      <c r="J828" t="s">
        <v>2409</v>
      </c>
      <c r="K828" t="s">
        <v>2410</v>
      </c>
      <c r="L828">
        <v>1</v>
      </c>
      <c r="M828">
        <v>520</v>
      </c>
      <c r="N828" s="43">
        <v>520</v>
      </c>
    </row>
    <row r="829" hidden="1" spans="1:14" x14ac:dyDescent="0.25">
      <c r="A829" s="106">
        <v>46130</v>
      </c>
      <c r="B829">
        <v>10982</v>
      </c>
      <c r="C829">
        <v>7885</v>
      </c>
      <c r="E829">
        <v>243</v>
      </c>
      <c r="F829" t="s">
        <v>2481</v>
      </c>
      <c r="G829" t="s">
        <v>2095</v>
      </c>
      <c r="I829" t="s">
        <v>2006</v>
      </c>
      <c r="J829" t="s">
        <v>2409</v>
      </c>
      <c r="K829" t="s">
        <v>2410</v>
      </c>
      <c r="L829">
        <v>5</v>
      </c>
      <c r="M829">
        <v>520</v>
      </c>
      <c r="N829" s="43">
        <v>2600</v>
      </c>
    </row>
    <row r="830" hidden="1" spans="1:14" x14ac:dyDescent="0.25">
      <c r="A830" s="106">
        <v>46130</v>
      </c>
      <c r="B830">
        <v>10983</v>
      </c>
      <c r="C830">
        <v>7886</v>
      </c>
      <c r="E830">
        <v>243</v>
      </c>
      <c r="F830" t="s">
        <v>2481</v>
      </c>
      <c r="G830" t="s">
        <v>2095</v>
      </c>
      <c r="I830" t="s">
        <v>2006</v>
      </c>
      <c r="J830" t="s">
        <v>2409</v>
      </c>
      <c r="K830" t="s">
        <v>2410</v>
      </c>
      <c r="L830">
        <v>1</v>
      </c>
      <c r="M830">
        <v>520</v>
      </c>
      <c r="N830" s="43">
        <v>520</v>
      </c>
    </row>
    <row r="831" hidden="1" spans="1:14" x14ac:dyDescent="0.25">
      <c r="A831" s="106">
        <v>46132</v>
      </c>
      <c r="B831">
        <v>11036</v>
      </c>
      <c r="C831">
        <v>7939</v>
      </c>
      <c r="E831">
        <v>243</v>
      </c>
      <c r="F831" t="s">
        <v>2482</v>
      </c>
      <c r="G831" t="s">
        <v>2063</v>
      </c>
      <c r="I831" t="s">
        <v>2006</v>
      </c>
      <c r="J831" t="s">
        <v>2409</v>
      </c>
      <c r="K831" t="s">
        <v>2410</v>
      </c>
      <c r="L831">
        <v>8</v>
      </c>
      <c r="M831">
        <v>520</v>
      </c>
      <c r="N831" s="43">
        <v>4160</v>
      </c>
    </row>
    <row r="832" hidden="1" spans="1:14" x14ac:dyDescent="0.25">
      <c r="A832" s="106">
        <v>46132</v>
      </c>
      <c r="B832">
        <v>11037</v>
      </c>
      <c r="C832">
        <v>7940</v>
      </c>
      <c r="E832">
        <v>243</v>
      </c>
      <c r="F832" t="s">
        <v>2482</v>
      </c>
      <c r="G832" t="s">
        <v>2063</v>
      </c>
      <c r="I832" t="s">
        <v>2006</v>
      </c>
      <c r="J832" t="s">
        <v>2409</v>
      </c>
      <c r="K832" t="s">
        <v>2410</v>
      </c>
      <c r="L832">
        <v>2</v>
      </c>
      <c r="M832">
        <v>520</v>
      </c>
      <c r="N832" s="43">
        <v>1040</v>
      </c>
    </row>
    <row r="833" hidden="1" spans="1:14" x14ac:dyDescent="0.25">
      <c r="A833" s="106">
        <v>46132</v>
      </c>
      <c r="B833">
        <v>11072</v>
      </c>
      <c r="C833">
        <v>7974</v>
      </c>
      <c r="E833">
        <v>243</v>
      </c>
      <c r="F833" t="s">
        <v>2483</v>
      </c>
      <c r="G833" t="s">
        <v>2017</v>
      </c>
      <c r="I833" t="s">
        <v>2006</v>
      </c>
      <c r="J833" t="s">
        <v>2409</v>
      </c>
      <c r="K833" t="s">
        <v>2410</v>
      </c>
      <c r="L833">
        <v>5</v>
      </c>
      <c r="M833">
        <v>520</v>
      </c>
      <c r="N833" s="43">
        <v>2600</v>
      </c>
    </row>
    <row r="834" hidden="1" spans="1:14" x14ac:dyDescent="0.25">
      <c r="A834" s="106">
        <v>46132</v>
      </c>
      <c r="B834">
        <v>11073</v>
      </c>
      <c r="C834">
        <v>7975</v>
      </c>
      <c r="E834">
        <v>243</v>
      </c>
      <c r="F834" t="s">
        <v>2483</v>
      </c>
      <c r="G834" t="s">
        <v>2017</v>
      </c>
      <c r="I834" t="s">
        <v>2006</v>
      </c>
      <c r="J834" t="s">
        <v>2409</v>
      </c>
      <c r="K834" t="s">
        <v>2410</v>
      </c>
      <c r="L834">
        <v>1</v>
      </c>
      <c r="M834">
        <v>520</v>
      </c>
      <c r="N834" s="43">
        <v>520</v>
      </c>
    </row>
    <row r="835" hidden="1" spans="1:14" x14ac:dyDescent="0.25">
      <c r="A835" s="106">
        <v>46134</v>
      </c>
      <c r="B835">
        <v>11113</v>
      </c>
      <c r="C835">
        <v>8015</v>
      </c>
      <c r="E835">
        <v>243</v>
      </c>
      <c r="F835" t="s">
        <v>2484</v>
      </c>
      <c r="G835" t="s">
        <v>2021</v>
      </c>
      <c r="I835" t="s">
        <v>2006</v>
      </c>
      <c r="J835" t="s">
        <v>2409</v>
      </c>
      <c r="K835" t="s">
        <v>2410</v>
      </c>
      <c r="L835">
        <v>8</v>
      </c>
      <c r="M835">
        <v>520</v>
      </c>
      <c r="N835" s="43">
        <v>4160</v>
      </c>
    </row>
    <row r="836" hidden="1" spans="1:14" x14ac:dyDescent="0.25">
      <c r="A836" s="106">
        <v>46134</v>
      </c>
      <c r="B836">
        <v>11114</v>
      </c>
      <c r="C836">
        <v>8016</v>
      </c>
      <c r="E836">
        <v>243</v>
      </c>
      <c r="F836" t="s">
        <v>2484</v>
      </c>
      <c r="G836" t="s">
        <v>2021</v>
      </c>
      <c r="I836" t="s">
        <v>2006</v>
      </c>
      <c r="J836" t="s">
        <v>2409</v>
      </c>
      <c r="K836" t="s">
        <v>2410</v>
      </c>
      <c r="L836">
        <v>2</v>
      </c>
      <c r="M836">
        <v>520</v>
      </c>
      <c r="N836" s="43">
        <v>1040</v>
      </c>
    </row>
    <row r="837" hidden="1" spans="1:14" x14ac:dyDescent="0.25">
      <c r="A837" s="106">
        <v>46134</v>
      </c>
      <c r="B837">
        <v>11152</v>
      </c>
      <c r="C837">
        <v>8054</v>
      </c>
      <c r="E837">
        <v>243</v>
      </c>
      <c r="F837" t="s">
        <v>2485</v>
      </c>
      <c r="G837" t="s">
        <v>2038</v>
      </c>
      <c r="I837" t="s">
        <v>2006</v>
      </c>
      <c r="J837" t="s">
        <v>2409</v>
      </c>
      <c r="K837" t="s">
        <v>2410</v>
      </c>
      <c r="L837">
        <v>8</v>
      </c>
      <c r="M837">
        <v>520</v>
      </c>
      <c r="N837" s="43">
        <v>4160</v>
      </c>
    </row>
    <row r="838" hidden="1" spans="1:14" x14ac:dyDescent="0.25">
      <c r="A838" s="106">
        <v>46134</v>
      </c>
      <c r="B838">
        <v>11153</v>
      </c>
      <c r="C838">
        <v>8055</v>
      </c>
      <c r="E838">
        <v>243</v>
      </c>
      <c r="F838" t="s">
        <v>2485</v>
      </c>
      <c r="G838" t="s">
        <v>2038</v>
      </c>
      <c r="I838" t="s">
        <v>2006</v>
      </c>
      <c r="J838" t="s">
        <v>2409</v>
      </c>
      <c r="K838" t="s">
        <v>2410</v>
      </c>
      <c r="L838">
        <v>2</v>
      </c>
      <c r="M838">
        <v>520</v>
      </c>
      <c r="N838" s="43">
        <v>1040</v>
      </c>
    </row>
    <row r="839" hidden="1" spans="1:14" x14ac:dyDescent="0.25">
      <c r="A839" s="106">
        <v>46135</v>
      </c>
      <c r="B839">
        <v>11167</v>
      </c>
      <c r="C839">
        <v>8069</v>
      </c>
      <c r="E839">
        <v>243</v>
      </c>
      <c r="F839" t="s">
        <v>2486</v>
      </c>
      <c r="G839" t="s">
        <v>2185</v>
      </c>
      <c r="I839" t="s">
        <v>2006</v>
      </c>
      <c r="J839" t="s">
        <v>2409</v>
      </c>
      <c r="K839" t="s">
        <v>2410</v>
      </c>
      <c r="L839">
        <v>5</v>
      </c>
      <c r="M839">
        <v>520</v>
      </c>
      <c r="N839" s="43">
        <v>2600</v>
      </c>
    </row>
    <row r="840" hidden="1" spans="1:14" x14ac:dyDescent="0.25">
      <c r="A840" s="106">
        <v>46135</v>
      </c>
      <c r="B840">
        <v>11168</v>
      </c>
      <c r="C840">
        <v>8070</v>
      </c>
      <c r="E840">
        <v>243</v>
      </c>
      <c r="F840" t="s">
        <v>2486</v>
      </c>
      <c r="G840" t="s">
        <v>2185</v>
      </c>
      <c r="I840" t="s">
        <v>2006</v>
      </c>
      <c r="J840" t="s">
        <v>2409</v>
      </c>
      <c r="K840" t="s">
        <v>2410</v>
      </c>
      <c r="L840">
        <v>1</v>
      </c>
      <c r="M840">
        <v>520</v>
      </c>
      <c r="N840" s="43">
        <v>520</v>
      </c>
    </row>
    <row r="841" hidden="1" spans="1:14" x14ac:dyDescent="0.25">
      <c r="A841" s="106">
        <v>46135</v>
      </c>
      <c r="B841">
        <v>11221</v>
      </c>
      <c r="C841">
        <v>8123</v>
      </c>
      <c r="E841">
        <v>243</v>
      </c>
      <c r="F841" t="s">
        <v>2487</v>
      </c>
      <c r="G841" t="s">
        <v>2054</v>
      </c>
      <c r="I841" t="s">
        <v>2006</v>
      </c>
      <c r="J841" t="s">
        <v>2409</v>
      </c>
      <c r="K841" t="s">
        <v>2410</v>
      </c>
      <c r="L841">
        <v>8</v>
      </c>
      <c r="M841">
        <v>520</v>
      </c>
      <c r="N841" s="43">
        <v>4160</v>
      </c>
    </row>
    <row r="842" hidden="1" spans="1:14" x14ac:dyDescent="0.25">
      <c r="A842" s="106">
        <v>46135</v>
      </c>
      <c r="B842">
        <v>11222</v>
      </c>
      <c r="C842">
        <v>8124</v>
      </c>
      <c r="E842">
        <v>243</v>
      </c>
      <c r="F842" t="s">
        <v>2487</v>
      </c>
      <c r="G842" t="s">
        <v>2054</v>
      </c>
      <c r="I842" t="s">
        <v>2006</v>
      </c>
      <c r="J842" t="s">
        <v>2409</v>
      </c>
      <c r="K842" t="s">
        <v>2410</v>
      </c>
      <c r="L842">
        <v>2</v>
      </c>
      <c r="M842">
        <v>520</v>
      </c>
      <c r="N842" s="43">
        <v>1040</v>
      </c>
    </row>
    <row r="843" hidden="1" spans="1:14" x14ac:dyDescent="0.25">
      <c r="A843" s="106">
        <v>46137</v>
      </c>
      <c r="B843">
        <v>11284</v>
      </c>
      <c r="C843">
        <v>8186</v>
      </c>
      <c r="E843">
        <v>243</v>
      </c>
      <c r="F843" t="s">
        <v>2488</v>
      </c>
      <c r="G843" t="s">
        <v>2021</v>
      </c>
      <c r="I843" t="s">
        <v>2006</v>
      </c>
      <c r="J843" t="s">
        <v>2409</v>
      </c>
      <c r="K843" t="s">
        <v>2410</v>
      </c>
      <c r="L843">
        <v>6</v>
      </c>
      <c r="M843">
        <v>520</v>
      </c>
      <c r="N843" s="43">
        <v>3120</v>
      </c>
    </row>
    <row r="844" hidden="1" spans="1:14" x14ac:dyDescent="0.25">
      <c r="A844" s="106">
        <v>46139</v>
      </c>
      <c r="B844">
        <v>11321</v>
      </c>
      <c r="C844">
        <v>8223</v>
      </c>
      <c r="E844">
        <v>243</v>
      </c>
      <c r="F844" t="s">
        <v>2489</v>
      </c>
      <c r="G844" t="s">
        <v>2054</v>
      </c>
      <c r="I844" t="s">
        <v>2006</v>
      </c>
      <c r="J844" t="s">
        <v>2409</v>
      </c>
      <c r="K844" t="s">
        <v>2410</v>
      </c>
      <c r="L844">
        <v>8</v>
      </c>
      <c r="M844">
        <v>520</v>
      </c>
      <c r="N844" s="43">
        <v>4160</v>
      </c>
    </row>
    <row r="845" hidden="1" spans="1:14" x14ac:dyDescent="0.25">
      <c r="A845" s="106">
        <v>46139</v>
      </c>
      <c r="B845">
        <v>11322</v>
      </c>
      <c r="C845">
        <v>8224</v>
      </c>
      <c r="E845">
        <v>243</v>
      </c>
      <c r="F845" t="s">
        <v>2489</v>
      </c>
      <c r="G845" t="s">
        <v>2054</v>
      </c>
      <c r="I845" t="s">
        <v>2006</v>
      </c>
      <c r="J845" t="s">
        <v>2409</v>
      </c>
      <c r="K845" t="s">
        <v>2410</v>
      </c>
      <c r="L845">
        <v>2</v>
      </c>
      <c r="M845">
        <v>520</v>
      </c>
      <c r="N845" s="43">
        <v>1040</v>
      </c>
    </row>
    <row r="846" hidden="1" spans="1:14" x14ac:dyDescent="0.25">
      <c r="A846" s="106">
        <v>46139</v>
      </c>
      <c r="B846">
        <v>11350</v>
      </c>
      <c r="C846">
        <v>8252</v>
      </c>
      <c r="E846">
        <v>243</v>
      </c>
      <c r="F846" t="s">
        <v>2490</v>
      </c>
      <c r="G846" t="s">
        <v>2156</v>
      </c>
      <c r="I846" t="s">
        <v>2006</v>
      </c>
      <c r="J846" t="s">
        <v>2409</v>
      </c>
      <c r="K846" t="s">
        <v>2410</v>
      </c>
      <c r="L846">
        <v>5</v>
      </c>
      <c r="M846">
        <v>520</v>
      </c>
      <c r="N846" s="43">
        <v>2600</v>
      </c>
    </row>
    <row r="847" hidden="1" spans="1:14" x14ac:dyDescent="0.25">
      <c r="A847" s="106">
        <v>46139</v>
      </c>
      <c r="B847">
        <v>11351</v>
      </c>
      <c r="C847">
        <v>8253</v>
      </c>
      <c r="E847">
        <v>243</v>
      </c>
      <c r="F847" t="s">
        <v>2490</v>
      </c>
      <c r="G847" t="s">
        <v>2156</v>
      </c>
      <c r="I847" t="s">
        <v>2006</v>
      </c>
      <c r="J847" t="s">
        <v>2409</v>
      </c>
      <c r="K847" t="s">
        <v>2410</v>
      </c>
      <c r="L847">
        <v>1</v>
      </c>
      <c r="M847">
        <v>520</v>
      </c>
      <c r="N847" s="43">
        <v>520</v>
      </c>
    </row>
    <row r="848" hidden="1" spans="1:14" x14ac:dyDescent="0.25">
      <c r="A848" s="106">
        <v>46140</v>
      </c>
      <c r="B848">
        <v>11389</v>
      </c>
      <c r="C848">
        <v>8291</v>
      </c>
      <c r="E848">
        <v>243</v>
      </c>
      <c r="F848" t="s">
        <v>2491</v>
      </c>
      <c r="G848" t="s">
        <v>2063</v>
      </c>
      <c r="I848" t="s">
        <v>2006</v>
      </c>
      <c r="J848" t="s">
        <v>2409</v>
      </c>
      <c r="K848" t="s">
        <v>2410</v>
      </c>
      <c r="L848">
        <v>8</v>
      </c>
      <c r="M848">
        <v>520</v>
      </c>
      <c r="N848" s="43">
        <v>4160</v>
      </c>
    </row>
    <row r="849" hidden="1" spans="1:14" x14ac:dyDescent="0.25">
      <c r="A849" s="106">
        <v>46140</v>
      </c>
      <c r="B849">
        <v>11390</v>
      </c>
      <c r="C849">
        <v>8292</v>
      </c>
      <c r="E849">
        <v>243</v>
      </c>
      <c r="F849" t="s">
        <v>2491</v>
      </c>
      <c r="G849" t="s">
        <v>2063</v>
      </c>
      <c r="I849" t="s">
        <v>2006</v>
      </c>
      <c r="J849" t="s">
        <v>2409</v>
      </c>
      <c r="K849" t="s">
        <v>2410</v>
      </c>
      <c r="L849">
        <v>2</v>
      </c>
      <c r="M849">
        <v>520</v>
      </c>
      <c r="N849" s="43">
        <v>1040</v>
      </c>
    </row>
    <row r="850" hidden="1" spans="1:14" x14ac:dyDescent="0.25">
      <c r="A850" s="106">
        <v>46141</v>
      </c>
      <c r="B850">
        <v>11422</v>
      </c>
      <c r="C850">
        <v>8324</v>
      </c>
      <c r="E850">
        <v>243</v>
      </c>
      <c r="F850" t="s">
        <v>2492</v>
      </c>
      <c r="G850" t="s">
        <v>2012</v>
      </c>
      <c r="I850" t="s">
        <v>2006</v>
      </c>
      <c r="J850" t="s">
        <v>2409</v>
      </c>
      <c r="K850" t="s">
        <v>2410</v>
      </c>
      <c r="L850">
        <v>6</v>
      </c>
      <c r="M850">
        <v>520</v>
      </c>
      <c r="N850" s="43">
        <v>3120</v>
      </c>
    </row>
    <row r="851" hidden="1" spans="1:14" x14ac:dyDescent="0.25">
      <c r="A851" s="106">
        <v>46155</v>
      </c>
      <c r="B851">
        <v>12112</v>
      </c>
      <c r="C851">
        <v>9012</v>
      </c>
      <c r="E851">
        <v>243</v>
      </c>
      <c r="F851" t="s">
        <v>2493</v>
      </c>
      <c r="G851" t="s">
        <v>2054</v>
      </c>
      <c r="I851" t="s">
        <v>2006</v>
      </c>
      <c r="J851" t="s">
        <v>2409</v>
      </c>
      <c r="K851" t="s">
        <v>2410</v>
      </c>
      <c r="L851">
        <v>8</v>
      </c>
      <c r="M851">
        <v>520</v>
      </c>
      <c r="N851" s="43">
        <v>4160</v>
      </c>
    </row>
    <row r="852" hidden="1" spans="1:14" x14ac:dyDescent="0.25">
      <c r="A852" s="106">
        <v>46155</v>
      </c>
      <c r="B852">
        <v>12113</v>
      </c>
      <c r="C852">
        <v>9013</v>
      </c>
      <c r="E852">
        <v>243</v>
      </c>
      <c r="F852" t="s">
        <v>2493</v>
      </c>
      <c r="G852" t="s">
        <v>2054</v>
      </c>
      <c r="I852" t="s">
        <v>2006</v>
      </c>
      <c r="J852" t="s">
        <v>2409</v>
      </c>
      <c r="K852" t="s">
        <v>2410</v>
      </c>
      <c r="L852">
        <v>2</v>
      </c>
      <c r="M852">
        <v>520</v>
      </c>
      <c r="N852" s="43">
        <v>1040</v>
      </c>
    </row>
    <row r="853" hidden="1" spans="1:14" x14ac:dyDescent="0.25">
      <c r="A853" s="106">
        <v>46155</v>
      </c>
      <c r="B853">
        <v>12151</v>
      </c>
      <c r="C853">
        <v>9051</v>
      </c>
      <c r="E853">
        <v>243</v>
      </c>
      <c r="F853" t="s">
        <v>2494</v>
      </c>
      <c r="G853" t="s">
        <v>2025</v>
      </c>
      <c r="I853" t="s">
        <v>2006</v>
      </c>
      <c r="J853" t="s">
        <v>2409</v>
      </c>
      <c r="K853" t="s">
        <v>2410</v>
      </c>
      <c r="L853">
        <v>5</v>
      </c>
      <c r="M853">
        <v>520</v>
      </c>
      <c r="N853" s="43">
        <v>2600</v>
      </c>
    </row>
    <row r="854" hidden="1" spans="1:14" x14ac:dyDescent="0.25">
      <c r="A854" s="106">
        <v>46155</v>
      </c>
      <c r="B854">
        <v>12152</v>
      </c>
      <c r="C854">
        <v>9052</v>
      </c>
      <c r="E854">
        <v>243</v>
      </c>
      <c r="F854" t="s">
        <v>2494</v>
      </c>
      <c r="G854" t="s">
        <v>2025</v>
      </c>
      <c r="I854" t="s">
        <v>2006</v>
      </c>
      <c r="J854" t="s">
        <v>2409</v>
      </c>
      <c r="K854" t="s">
        <v>2410</v>
      </c>
      <c r="L854">
        <v>1</v>
      </c>
      <c r="M854">
        <v>520</v>
      </c>
      <c r="N854" s="43">
        <v>520</v>
      </c>
    </row>
    <row r="855" hidden="1" spans="1:14" x14ac:dyDescent="0.25">
      <c r="A855" s="106">
        <v>46160</v>
      </c>
      <c r="B855">
        <v>12348</v>
      </c>
      <c r="C855">
        <v>9248</v>
      </c>
      <c r="E855">
        <v>243</v>
      </c>
      <c r="F855" t="s">
        <v>2495</v>
      </c>
      <c r="G855" t="s">
        <v>2054</v>
      </c>
      <c r="I855" t="s">
        <v>2006</v>
      </c>
      <c r="J855" t="s">
        <v>2409</v>
      </c>
      <c r="K855" t="s">
        <v>2410</v>
      </c>
      <c r="L855">
        <v>8</v>
      </c>
      <c r="M855">
        <v>520</v>
      </c>
      <c r="N855" s="43">
        <v>4160</v>
      </c>
    </row>
    <row r="856" hidden="1" spans="1:14" x14ac:dyDescent="0.25">
      <c r="A856" s="106">
        <v>46160</v>
      </c>
      <c r="B856">
        <v>12349</v>
      </c>
      <c r="C856">
        <v>9249</v>
      </c>
      <c r="E856">
        <v>243</v>
      </c>
      <c r="F856" t="s">
        <v>2495</v>
      </c>
      <c r="G856" t="s">
        <v>2054</v>
      </c>
      <c r="I856" t="s">
        <v>2006</v>
      </c>
      <c r="J856" t="s">
        <v>2409</v>
      </c>
      <c r="K856" t="s">
        <v>2410</v>
      </c>
      <c r="L856">
        <v>2</v>
      </c>
      <c r="M856">
        <v>520</v>
      </c>
      <c r="N856" s="43">
        <v>1040</v>
      </c>
    </row>
    <row r="857" hidden="1" spans="1:14" x14ac:dyDescent="0.25">
      <c r="A857" s="106">
        <v>46160</v>
      </c>
      <c r="B857">
        <v>12375</v>
      </c>
      <c r="C857">
        <v>9275</v>
      </c>
      <c r="E857">
        <v>243</v>
      </c>
      <c r="F857" t="s">
        <v>2496</v>
      </c>
      <c r="G857" t="s">
        <v>2025</v>
      </c>
      <c r="I857" t="s">
        <v>2006</v>
      </c>
      <c r="J857" t="s">
        <v>2409</v>
      </c>
      <c r="K857" t="s">
        <v>2410</v>
      </c>
      <c r="L857">
        <v>5</v>
      </c>
      <c r="M857">
        <v>520</v>
      </c>
      <c r="N857" s="43">
        <v>2600</v>
      </c>
    </row>
    <row r="858" hidden="1" spans="1:14" x14ac:dyDescent="0.25">
      <c r="A858" s="106">
        <v>46160</v>
      </c>
      <c r="B858">
        <v>12376</v>
      </c>
      <c r="C858">
        <v>9276</v>
      </c>
      <c r="E858">
        <v>243</v>
      </c>
      <c r="F858" t="s">
        <v>2496</v>
      </c>
      <c r="G858" t="s">
        <v>2025</v>
      </c>
      <c r="I858" t="s">
        <v>2006</v>
      </c>
      <c r="J858" t="s">
        <v>2409</v>
      </c>
      <c r="K858" t="s">
        <v>2410</v>
      </c>
      <c r="L858">
        <v>1</v>
      </c>
      <c r="M858">
        <v>520</v>
      </c>
      <c r="N858" s="43">
        <v>520</v>
      </c>
    </row>
    <row r="859" hidden="1" spans="1:14" x14ac:dyDescent="0.25">
      <c r="A859" s="106">
        <v>46161</v>
      </c>
      <c r="B859">
        <v>12407</v>
      </c>
      <c r="C859">
        <v>9306</v>
      </c>
      <c r="E859">
        <v>243</v>
      </c>
      <c r="F859" t="s">
        <v>2497</v>
      </c>
      <c r="G859" t="s">
        <v>2036</v>
      </c>
      <c r="I859" t="s">
        <v>2006</v>
      </c>
      <c r="J859" t="s">
        <v>2409</v>
      </c>
      <c r="K859" t="s">
        <v>2410</v>
      </c>
      <c r="L859">
        <v>8</v>
      </c>
      <c r="M859">
        <v>520</v>
      </c>
      <c r="N859" s="43">
        <v>4160</v>
      </c>
    </row>
    <row r="860" hidden="1" spans="1:14" x14ac:dyDescent="0.25">
      <c r="A860" s="106">
        <v>46161</v>
      </c>
      <c r="B860">
        <v>12408</v>
      </c>
      <c r="C860">
        <v>9307</v>
      </c>
      <c r="E860">
        <v>243</v>
      </c>
      <c r="F860" t="s">
        <v>2497</v>
      </c>
      <c r="G860" t="s">
        <v>2036</v>
      </c>
      <c r="I860" t="s">
        <v>2006</v>
      </c>
      <c r="J860" t="s">
        <v>2409</v>
      </c>
      <c r="K860" t="s">
        <v>2410</v>
      </c>
      <c r="L860">
        <v>2</v>
      </c>
      <c r="M860">
        <v>520</v>
      </c>
      <c r="N860" s="43">
        <v>1040</v>
      </c>
    </row>
    <row r="861" hidden="1" spans="1:14" x14ac:dyDescent="0.25">
      <c r="A861" s="106">
        <v>46161</v>
      </c>
      <c r="B861">
        <v>12448</v>
      </c>
      <c r="C861">
        <v>9347</v>
      </c>
      <c r="E861">
        <v>243</v>
      </c>
      <c r="F861" t="s">
        <v>2498</v>
      </c>
      <c r="G861" t="s">
        <v>2127</v>
      </c>
      <c r="I861" t="s">
        <v>2006</v>
      </c>
      <c r="J861" t="s">
        <v>2409</v>
      </c>
      <c r="K861" t="s">
        <v>2410</v>
      </c>
      <c r="L861">
        <v>5</v>
      </c>
      <c r="M861">
        <v>520</v>
      </c>
      <c r="N861" s="43">
        <v>2600</v>
      </c>
    </row>
    <row r="862" hidden="1" spans="1:14" x14ac:dyDescent="0.25">
      <c r="A862" s="106">
        <v>46161</v>
      </c>
      <c r="B862">
        <v>12449</v>
      </c>
      <c r="C862">
        <v>9348</v>
      </c>
      <c r="E862">
        <v>243</v>
      </c>
      <c r="F862" t="s">
        <v>2498</v>
      </c>
      <c r="G862" t="s">
        <v>2127</v>
      </c>
      <c r="I862" t="s">
        <v>2006</v>
      </c>
      <c r="J862" t="s">
        <v>2409</v>
      </c>
      <c r="K862" t="s">
        <v>2410</v>
      </c>
      <c r="L862">
        <v>1</v>
      </c>
      <c r="M862">
        <v>520</v>
      </c>
      <c r="N862" s="43">
        <v>520</v>
      </c>
    </row>
    <row r="863" hidden="1" spans="1:14" x14ac:dyDescent="0.25">
      <c r="A863" s="106">
        <v>46162</v>
      </c>
      <c r="B863">
        <v>12466</v>
      </c>
      <c r="C863">
        <v>9365</v>
      </c>
      <c r="E863">
        <v>243</v>
      </c>
      <c r="F863" t="s">
        <v>2499</v>
      </c>
      <c r="G863" t="s">
        <v>2127</v>
      </c>
      <c r="I863" t="s">
        <v>2006</v>
      </c>
      <c r="J863" t="s">
        <v>2409</v>
      </c>
      <c r="K863" t="s">
        <v>2410</v>
      </c>
      <c r="L863">
        <v>5</v>
      </c>
      <c r="M863">
        <v>520</v>
      </c>
      <c r="N863" s="43">
        <v>2600</v>
      </c>
    </row>
    <row r="864" hidden="1" spans="1:14" x14ac:dyDescent="0.25">
      <c r="A864" s="106">
        <v>46162</v>
      </c>
      <c r="B864">
        <v>12467</v>
      </c>
      <c r="C864">
        <v>9366</v>
      </c>
      <c r="E864">
        <v>243</v>
      </c>
      <c r="F864" t="s">
        <v>2499</v>
      </c>
      <c r="G864" t="s">
        <v>2127</v>
      </c>
      <c r="I864" t="s">
        <v>2006</v>
      </c>
      <c r="J864" t="s">
        <v>2409</v>
      </c>
      <c r="K864" t="s">
        <v>2410</v>
      </c>
      <c r="L864">
        <v>1</v>
      </c>
      <c r="M864">
        <v>520</v>
      </c>
      <c r="N864" s="43">
        <v>520</v>
      </c>
    </row>
    <row r="865" hidden="1" spans="1:14" x14ac:dyDescent="0.25">
      <c r="A865" s="106">
        <v>46162</v>
      </c>
      <c r="B865">
        <v>12527</v>
      </c>
      <c r="C865">
        <v>9423</v>
      </c>
      <c r="E865">
        <v>243</v>
      </c>
      <c r="F865" t="s">
        <v>2500</v>
      </c>
      <c r="G865" t="s">
        <v>2012</v>
      </c>
      <c r="I865" t="s">
        <v>2006</v>
      </c>
      <c r="J865" t="s">
        <v>2409</v>
      </c>
      <c r="K865" t="s">
        <v>2410</v>
      </c>
      <c r="L865">
        <v>8</v>
      </c>
      <c r="M865">
        <v>520</v>
      </c>
      <c r="N865" s="43">
        <v>4160</v>
      </c>
    </row>
    <row r="866" hidden="1" spans="1:14" x14ac:dyDescent="0.25">
      <c r="A866" s="106">
        <v>46162</v>
      </c>
      <c r="B866">
        <v>12528</v>
      </c>
      <c r="C866">
        <v>9424</v>
      </c>
      <c r="E866">
        <v>243</v>
      </c>
      <c r="F866" t="s">
        <v>2500</v>
      </c>
      <c r="G866" t="s">
        <v>2012</v>
      </c>
      <c r="I866" t="s">
        <v>2006</v>
      </c>
      <c r="J866" t="s">
        <v>2409</v>
      </c>
      <c r="K866" t="s">
        <v>2410</v>
      </c>
      <c r="L866">
        <v>2</v>
      </c>
      <c r="M866">
        <v>520</v>
      </c>
      <c r="N866" s="43">
        <v>1040</v>
      </c>
    </row>
    <row r="867" hidden="1" spans="1:14" x14ac:dyDescent="0.25">
      <c r="A867" s="106">
        <v>46164</v>
      </c>
      <c r="B867">
        <v>12644</v>
      </c>
      <c r="C867">
        <v>9537</v>
      </c>
      <c r="E867">
        <v>243</v>
      </c>
      <c r="F867" t="s">
        <v>2501</v>
      </c>
      <c r="G867" t="s">
        <v>2021</v>
      </c>
      <c r="I867" t="s">
        <v>2006</v>
      </c>
      <c r="J867" t="s">
        <v>2409</v>
      </c>
      <c r="K867" t="s">
        <v>2410</v>
      </c>
      <c r="L867">
        <v>8</v>
      </c>
      <c r="M867">
        <v>520</v>
      </c>
      <c r="N867" s="43">
        <v>4160</v>
      </c>
    </row>
    <row r="868" hidden="1" spans="1:14" x14ac:dyDescent="0.25">
      <c r="A868" s="106">
        <v>46164</v>
      </c>
      <c r="B868">
        <v>12645</v>
      </c>
      <c r="C868">
        <v>9538</v>
      </c>
      <c r="E868">
        <v>243</v>
      </c>
      <c r="F868" t="s">
        <v>2501</v>
      </c>
      <c r="G868" t="s">
        <v>2021</v>
      </c>
      <c r="I868" t="s">
        <v>2006</v>
      </c>
      <c r="J868" t="s">
        <v>2409</v>
      </c>
      <c r="K868" t="s">
        <v>2410</v>
      </c>
      <c r="L868">
        <v>2</v>
      </c>
      <c r="M868">
        <v>520</v>
      </c>
      <c r="N868" s="43">
        <v>1040</v>
      </c>
    </row>
    <row r="869" hidden="1" spans="1:14" x14ac:dyDescent="0.25">
      <c r="A869" s="106">
        <v>46167</v>
      </c>
      <c r="B869">
        <v>12754</v>
      </c>
      <c r="C869">
        <v>9645</v>
      </c>
      <c r="E869">
        <v>243</v>
      </c>
      <c r="F869" t="s">
        <v>2502</v>
      </c>
      <c r="G869" t="s">
        <v>2038</v>
      </c>
      <c r="I869" t="s">
        <v>2006</v>
      </c>
      <c r="J869" t="s">
        <v>2409</v>
      </c>
      <c r="K869" t="s">
        <v>2410</v>
      </c>
      <c r="L869">
        <v>10</v>
      </c>
      <c r="M869">
        <v>520</v>
      </c>
      <c r="N869" s="43">
        <v>5200</v>
      </c>
    </row>
    <row r="870" hidden="1" spans="1:14" x14ac:dyDescent="0.25">
      <c r="A870" s="106">
        <v>46168</v>
      </c>
      <c r="B870">
        <v>12818</v>
      </c>
      <c r="C870">
        <v>9709</v>
      </c>
      <c r="E870">
        <v>243</v>
      </c>
      <c r="F870" t="s">
        <v>2503</v>
      </c>
      <c r="G870" t="s">
        <v>2063</v>
      </c>
      <c r="I870" t="s">
        <v>2006</v>
      </c>
      <c r="J870" t="s">
        <v>2409</v>
      </c>
      <c r="K870" t="s">
        <v>2410</v>
      </c>
      <c r="L870">
        <v>8</v>
      </c>
      <c r="M870">
        <v>520</v>
      </c>
      <c r="N870" s="43">
        <v>4160</v>
      </c>
    </row>
    <row r="871" hidden="1" spans="1:14" x14ac:dyDescent="0.25">
      <c r="A871" s="106">
        <v>46168</v>
      </c>
      <c r="B871">
        <v>12819</v>
      </c>
      <c r="C871">
        <v>9710</v>
      </c>
      <c r="E871">
        <v>243</v>
      </c>
      <c r="F871" t="s">
        <v>2503</v>
      </c>
      <c r="G871" t="s">
        <v>2063</v>
      </c>
      <c r="I871" t="s">
        <v>2006</v>
      </c>
      <c r="J871" t="s">
        <v>2409</v>
      </c>
      <c r="K871" t="s">
        <v>2410</v>
      </c>
      <c r="L871">
        <v>2</v>
      </c>
      <c r="M871">
        <v>520</v>
      </c>
      <c r="N871" s="43">
        <v>1040</v>
      </c>
    </row>
    <row r="872" hidden="1" spans="1:14" x14ac:dyDescent="0.25">
      <c r="A872" s="106">
        <v>46169</v>
      </c>
      <c r="B872">
        <v>12884</v>
      </c>
      <c r="C872">
        <v>9774</v>
      </c>
      <c r="E872">
        <v>243</v>
      </c>
      <c r="F872" t="s">
        <v>2504</v>
      </c>
      <c r="G872" t="s">
        <v>2063</v>
      </c>
      <c r="I872" t="s">
        <v>2006</v>
      </c>
      <c r="J872" t="s">
        <v>2409</v>
      </c>
      <c r="K872" t="s">
        <v>2410</v>
      </c>
      <c r="L872">
        <v>8</v>
      </c>
      <c r="M872">
        <v>520</v>
      </c>
      <c r="N872" s="43">
        <v>4160</v>
      </c>
    </row>
    <row r="873" hidden="1" spans="1:14" x14ac:dyDescent="0.25">
      <c r="A873" s="106">
        <v>46169</v>
      </c>
      <c r="B873">
        <v>12885</v>
      </c>
      <c r="C873">
        <v>9775</v>
      </c>
      <c r="E873">
        <v>243</v>
      </c>
      <c r="F873" t="s">
        <v>2504</v>
      </c>
      <c r="G873" t="s">
        <v>2063</v>
      </c>
      <c r="I873" t="s">
        <v>2006</v>
      </c>
      <c r="J873" t="s">
        <v>2409</v>
      </c>
      <c r="K873" t="s">
        <v>2410</v>
      </c>
      <c r="L873">
        <v>2</v>
      </c>
      <c r="M873">
        <v>520</v>
      </c>
      <c r="N873" s="43">
        <v>1040</v>
      </c>
    </row>
    <row r="874" hidden="1" spans="1:14" x14ac:dyDescent="0.25">
      <c r="A874" s="106">
        <v>46169</v>
      </c>
      <c r="B874">
        <v>12912</v>
      </c>
      <c r="C874">
        <v>9801</v>
      </c>
      <c r="E874">
        <v>243</v>
      </c>
      <c r="F874" t="s">
        <v>2505</v>
      </c>
      <c r="G874" t="s">
        <v>2127</v>
      </c>
      <c r="I874" t="s">
        <v>2006</v>
      </c>
      <c r="J874" t="s">
        <v>2409</v>
      </c>
      <c r="K874" t="s">
        <v>2410</v>
      </c>
      <c r="L874">
        <v>5</v>
      </c>
      <c r="M874">
        <v>520</v>
      </c>
      <c r="N874" s="43">
        <v>2600</v>
      </c>
    </row>
    <row r="875" hidden="1" spans="1:14" x14ac:dyDescent="0.25">
      <c r="A875" s="106">
        <v>46169</v>
      </c>
      <c r="B875">
        <v>12913</v>
      </c>
      <c r="C875">
        <v>9802</v>
      </c>
      <c r="E875">
        <v>243</v>
      </c>
      <c r="F875" t="s">
        <v>2505</v>
      </c>
      <c r="G875" t="s">
        <v>2127</v>
      </c>
      <c r="I875" t="s">
        <v>2006</v>
      </c>
      <c r="J875" t="s">
        <v>2409</v>
      </c>
      <c r="K875" t="s">
        <v>2410</v>
      </c>
      <c r="L875">
        <v>1</v>
      </c>
      <c r="M875">
        <v>520</v>
      </c>
      <c r="N875" s="43">
        <v>520</v>
      </c>
    </row>
    <row r="876" hidden="1" spans="1:14" x14ac:dyDescent="0.25">
      <c r="A876" s="106">
        <v>46170</v>
      </c>
      <c r="B876">
        <v>12959</v>
      </c>
      <c r="C876">
        <v>9848</v>
      </c>
      <c r="E876">
        <v>243</v>
      </c>
      <c r="F876" t="s">
        <v>2506</v>
      </c>
      <c r="G876" t="s">
        <v>2012</v>
      </c>
      <c r="I876" t="s">
        <v>2006</v>
      </c>
      <c r="J876" t="s">
        <v>2409</v>
      </c>
      <c r="K876" t="s">
        <v>2410</v>
      </c>
      <c r="L876">
        <v>8</v>
      </c>
      <c r="M876">
        <v>520</v>
      </c>
      <c r="N876" s="43">
        <v>4160</v>
      </c>
    </row>
    <row r="877" hidden="1" spans="1:14" x14ac:dyDescent="0.25">
      <c r="A877" s="106">
        <v>46170</v>
      </c>
      <c r="B877">
        <v>12960</v>
      </c>
      <c r="C877">
        <v>9849</v>
      </c>
      <c r="E877">
        <v>243</v>
      </c>
      <c r="F877" t="s">
        <v>2506</v>
      </c>
      <c r="G877" t="s">
        <v>2012</v>
      </c>
      <c r="I877" t="s">
        <v>2006</v>
      </c>
      <c r="J877" t="s">
        <v>2409</v>
      </c>
      <c r="K877" t="s">
        <v>2410</v>
      </c>
      <c r="L877">
        <v>2</v>
      </c>
      <c r="M877">
        <v>520</v>
      </c>
      <c r="N877" s="43">
        <v>1040</v>
      </c>
    </row>
    <row r="878" hidden="1" spans="1:14" x14ac:dyDescent="0.25">
      <c r="A878" s="106">
        <v>46170</v>
      </c>
      <c r="B878">
        <v>13004</v>
      </c>
      <c r="C878">
        <v>9893</v>
      </c>
      <c r="E878">
        <v>243</v>
      </c>
      <c r="F878" t="s">
        <v>2507</v>
      </c>
      <c r="G878" t="s">
        <v>2027</v>
      </c>
      <c r="I878" t="s">
        <v>2006</v>
      </c>
      <c r="J878" t="s">
        <v>2409</v>
      </c>
      <c r="K878" t="s">
        <v>2410</v>
      </c>
      <c r="L878">
        <v>5</v>
      </c>
      <c r="M878">
        <v>520</v>
      </c>
      <c r="N878" s="43">
        <v>2600</v>
      </c>
    </row>
    <row r="879" hidden="1" spans="1:14" x14ac:dyDescent="0.25">
      <c r="A879" s="106">
        <v>46170</v>
      </c>
      <c r="B879">
        <v>13005</v>
      </c>
      <c r="C879">
        <v>9894</v>
      </c>
      <c r="E879">
        <v>243</v>
      </c>
      <c r="F879" t="s">
        <v>2507</v>
      </c>
      <c r="G879" t="s">
        <v>2027</v>
      </c>
      <c r="I879" t="s">
        <v>2006</v>
      </c>
      <c r="J879" t="s">
        <v>2409</v>
      </c>
      <c r="K879" t="s">
        <v>2410</v>
      </c>
      <c r="L879">
        <v>1</v>
      </c>
      <c r="M879">
        <v>520</v>
      </c>
      <c r="N879" s="43">
        <v>520</v>
      </c>
    </row>
    <row r="880" hidden="1" spans="1:14" x14ac:dyDescent="0.25">
      <c r="A880" s="106">
        <v>46174</v>
      </c>
      <c r="B880">
        <v>13128</v>
      </c>
      <c r="C880">
        <v>10017</v>
      </c>
      <c r="E880">
        <v>243</v>
      </c>
      <c r="F880" t="s">
        <v>2508</v>
      </c>
      <c r="G880" t="s">
        <v>2021</v>
      </c>
      <c r="I880" t="s">
        <v>2006</v>
      </c>
      <c r="J880" t="s">
        <v>2409</v>
      </c>
      <c r="K880" t="s">
        <v>2410</v>
      </c>
      <c r="L880">
        <v>8</v>
      </c>
      <c r="M880">
        <v>520</v>
      </c>
      <c r="N880" s="43">
        <v>4160</v>
      </c>
    </row>
    <row r="881" hidden="1" spans="1:14" x14ac:dyDescent="0.25">
      <c r="A881" s="106">
        <v>46174</v>
      </c>
      <c r="B881">
        <v>13129</v>
      </c>
      <c r="C881">
        <v>10018</v>
      </c>
      <c r="E881">
        <v>243</v>
      </c>
      <c r="F881" t="s">
        <v>2508</v>
      </c>
      <c r="G881" t="s">
        <v>2021</v>
      </c>
      <c r="I881" t="s">
        <v>2006</v>
      </c>
      <c r="J881" t="s">
        <v>2409</v>
      </c>
      <c r="K881" t="s">
        <v>2410</v>
      </c>
      <c r="L881">
        <v>2</v>
      </c>
      <c r="M881">
        <v>520</v>
      </c>
      <c r="N881" s="43">
        <v>1040</v>
      </c>
    </row>
    <row r="882" hidden="1" spans="1:14" x14ac:dyDescent="0.25">
      <c r="A882" s="106">
        <v>46174</v>
      </c>
      <c r="B882">
        <v>13147</v>
      </c>
      <c r="C882">
        <v>10036</v>
      </c>
      <c r="E882">
        <v>243</v>
      </c>
      <c r="F882" t="s">
        <v>2509</v>
      </c>
      <c r="G882" t="s">
        <v>2054</v>
      </c>
      <c r="I882" t="s">
        <v>2006</v>
      </c>
      <c r="J882" t="s">
        <v>2409</v>
      </c>
      <c r="K882" t="s">
        <v>2410</v>
      </c>
      <c r="L882">
        <v>8</v>
      </c>
      <c r="M882">
        <v>520</v>
      </c>
      <c r="N882" s="43">
        <v>4160</v>
      </c>
    </row>
    <row r="883" hidden="1" spans="1:14" x14ac:dyDescent="0.25">
      <c r="A883" s="106">
        <v>46174</v>
      </c>
      <c r="B883">
        <v>13148</v>
      </c>
      <c r="C883">
        <v>10037</v>
      </c>
      <c r="E883">
        <v>243</v>
      </c>
      <c r="F883" t="s">
        <v>2509</v>
      </c>
      <c r="G883" t="s">
        <v>2054</v>
      </c>
      <c r="I883" t="s">
        <v>2006</v>
      </c>
      <c r="J883" t="s">
        <v>2409</v>
      </c>
      <c r="K883" t="s">
        <v>2410</v>
      </c>
      <c r="L883">
        <v>2</v>
      </c>
      <c r="M883">
        <v>520</v>
      </c>
      <c r="N883" s="43">
        <v>1040</v>
      </c>
    </row>
    <row r="884" hidden="1" spans="1:14" x14ac:dyDescent="0.25">
      <c r="A884" s="106">
        <v>46175</v>
      </c>
      <c r="B884">
        <v>13181</v>
      </c>
      <c r="C884">
        <v>10070</v>
      </c>
      <c r="E884">
        <v>243</v>
      </c>
      <c r="F884" t="s">
        <v>2510</v>
      </c>
      <c r="G884" t="s">
        <v>2017</v>
      </c>
      <c r="I884" t="s">
        <v>2006</v>
      </c>
      <c r="J884" t="s">
        <v>2409</v>
      </c>
      <c r="K884" t="s">
        <v>2410</v>
      </c>
      <c r="L884">
        <v>5</v>
      </c>
      <c r="M884">
        <v>520</v>
      </c>
      <c r="N884" s="43">
        <v>2600</v>
      </c>
    </row>
    <row r="885" hidden="1" spans="1:14" x14ac:dyDescent="0.25">
      <c r="A885" s="106">
        <v>46175</v>
      </c>
      <c r="B885">
        <v>13182</v>
      </c>
      <c r="C885">
        <v>10071</v>
      </c>
      <c r="E885">
        <v>243</v>
      </c>
      <c r="F885" t="s">
        <v>2510</v>
      </c>
      <c r="G885" t="s">
        <v>2017</v>
      </c>
      <c r="I885" t="s">
        <v>2006</v>
      </c>
      <c r="J885" t="s">
        <v>2409</v>
      </c>
      <c r="K885" t="s">
        <v>2410</v>
      </c>
      <c r="L885">
        <v>1</v>
      </c>
      <c r="M885">
        <v>520</v>
      </c>
      <c r="N885" s="43">
        <v>520</v>
      </c>
    </row>
    <row r="886" hidden="1" spans="1:14" x14ac:dyDescent="0.25">
      <c r="A886" s="106">
        <v>46176</v>
      </c>
      <c r="B886">
        <v>13241</v>
      </c>
      <c r="C886">
        <v>10130</v>
      </c>
      <c r="E886">
        <v>243</v>
      </c>
      <c r="F886" t="s">
        <v>2511</v>
      </c>
      <c r="G886" t="s">
        <v>2095</v>
      </c>
      <c r="I886" t="s">
        <v>2006</v>
      </c>
      <c r="J886" t="s">
        <v>2409</v>
      </c>
      <c r="K886" t="s">
        <v>2410</v>
      </c>
      <c r="L886">
        <v>5</v>
      </c>
      <c r="M886">
        <v>520</v>
      </c>
      <c r="N886" s="43">
        <v>2600</v>
      </c>
    </row>
    <row r="887" hidden="1" spans="1:14" x14ac:dyDescent="0.25">
      <c r="A887" s="106">
        <v>46176</v>
      </c>
      <c r="B887">
        <v>13242</v>
      </c>
      <c r="C887">
        <v>10131</v>
      </c>
      <c r="E887">
        <v>243</v>
      </c>
      <c r="F887" t="s">
        <v>2511</v>
      </c>
      <c r="G887" t="s">
        <v>2095</v>
      </c>
      <c r="I887" t="s">
        <v>2006</v>
      </c>
      <c r="J887" t="s">
        <v>2409</v>
      </c>
      <c r="K887" t="s">
        <v>2410</v>
      </c>
      <c r="L887">
        <v>1</v>
      </c>
      <c r="M887">
        <v>520</v>
      </c>
      <c r="N887" s="43">
        <v>520</v>
      </c>
    </row>
    <row r="888" hidden="1" spans="1:14" x14ac:dyDescent="0.25">
      <c r="A888" s="106">
        <v>46178</v>
      </c>
      <c r="B888">
        <v>13323</v>
      </c>
      <c r="C888">
        <v>10212</v>
      </c>
      <c r="E888">
        <v>243</v>
      </c>
      <c r="F888" t="s">
        <v>2512</v>
      </c>
      <c r="G888" t="s">
        <v>2114</v>
      </c>
      <c r="I888" t="s">
        <v>2006</v>
      </c>
      <c r="J888" t="s">
        <v>2409</v>
      </c>
      <c r="K888" t="s">
        <v>2410</v>
      </c>
      <c r="L888">
        <v>5</v>
      </c>
      <c r="M888">
        <v>520</v>
      </c>
      <c r="N888" s="43">
        <v>2600</v>
      </c>
    </row>
    <row r="889" hidden="1" spans="1:14" x14ac:dyDescent="0.25">
      <c r="A889" s="106">
        <v>46178</v>
      </c>
      <c r="B889">
        <v>13324</v>
      </c>
      <c r="C889">
        <v>10213</v>
      </c>
      <c r="E889">
        <v>243</v>
      </c>
      <c r="F889" t="s">
        <v>2512</v>
      </c>
      <c r="G889" t="s">
        <v>2114</v>
      </c>
      <c r="I889" t="s">
        <v>2006</v>
      </c>
      <c r="J889" t="s">
        <v>2409</v>
      </c>
      <c r="K889" t="s">
        <v>2410</v>
      </c>
      <c r="L889">
        <v>3</v>
      </c>
      <c r="M889">
        <v>520</v>
      </c>
      <c r="N889" s="43">
        <v>1560</v>
      </c>
    </row>
    <row r="890" hidden="1" spans="1:14" x14ac:dyDescent="0.25">
      <c r="A890" s="106">
        <v>46181</v>
      </c>
      <c r="B890">
        <v>13408</v>
      </c>
      <c r="C890">
        <v>10297</v>
      </c>
      <c r="E890">
        <v>243</v>
      </c>
      <c r="F890" t="s">
        <v>2513</v>
      </c>
      <c r="G890" t="s">
        <v>2036</v>
      </c>
      <c r="I890" t="s">
        <v>2006</v>
      </c>
      <c r="J890" t="s">
        <v>2409</v>
      </c>
      <c r="K890" t="s">
        <v>2410</v>
      </c>
      <c r="L890">
        <v>8</v>
      </c>
      <c r="M890">
        <v>520</v>
      </c>
      <c r="N890" s="43">
        <v>4160</v>
      </c>
    </row>
    <row r="891" hidden="1" spans="1:14" x14ac:dyDescent="0.25">
      <c r="A891" s="106">
        <v>46181</v>
      </c>
      <c r="B891">
        <v>13409</v>
      </c>
      <c r="C891">
        <v>10298</v>
      </c>
      <c r="E891">
        <v>243</v>
      </c>
      <c r="F891" t="s">
        <v>2513</v>
      </c>
      <c r="G891" t="s">
        <v>2036</v>
      </c>
      <c r="I891" t="s">
        <v>2006</v>
      </c>
      <c r="J891" t="s">
        <v>2409</v>
      </c>
      <c r="K891" t="s">
        <v>2410</v>
      </c>
      <c r="L891">
        <v>2</v>
      </c>
      <c r="M891">
        <v>520</v>
      </c>
      <c r="N891" s="43">
        <v>1040</v>
      </c>
    </row>
    <row r="892" hidden="1" spans="1:14" x14ac:dyDescent="0.25">
      <c r="A892" s="106">
        <v>46182</v>
      </c>
      <c r="B892">
        <v>13530</v>
      </c>
      <c r="C892">
        <v>10419</v>
      </c>
      <c r="E892">
        <v>243</v>
      </c>
      <c r="F892" t="s">
        <v>2514</v>
      </c>
      <c r="G892" t="s">
        <v>2127</v>
      </c>
      <c r="I892" t="s">
        <v>2006</v>
      </c>
      <c r="J892" t="s">
        <v>2409</v>
      </c>
      <c r="K892" t="s">
        <v>2410</v>
      </c>
      <c r="L892">
        <v>5</v>
      </c>
      <c r="M892">
        <v>520</v>
      </c>
      <c r="N892" s="43">
        <v>2600</v>
      </c>
    </row>
    <row r="893" hidden="1" spans="1:14" x14ac:dyDescent="0.25">
      <c r="A893" s="106">
        <v>46182</v>
      </c>
      <c r="B893">
        <v>13531</v>
      </c>
      <c r="C893">
        <v>10420</v>
      </c>
      <c r="E893">
        <v>243</v>
      </c>
      <c r="F893" t="s">
        <v>2514</v>
      </c>
      <c r="G893" t="s">
        <v>2127</v>
      </c>
      <c r="I893" t="s">
        <v>2006</v>
      </c>
      <c r="J893" t="s">
        <v>2409</v>
      </c>
      <c r="K893" t="s">
        <v>2410</v>
      </c>
      <c r="L893">
        <v>1</v>
      </c>
      <c r="M893">
        <v>520</v>
      </c>
      <c r="N893" s="43">
        <v>520</v>
      </c>
    </row>
    <row r="894" hidden="1" spans="1:14" x14ac:dyDescent="0.25">
      <c r="A894" s="106">
        <v>46183</v>
      </c>
      <c r="B894">
        <v>13545</v>
      </c>
      <c r="C894">
        <v>10434</v>
      </c>
      <c r="E894">
        <v>243</v>
      </c>
      <c r="F894" t="s">
        <v>2515</v>
      </c>
      <c r="G894" t="s">
        <v>2021</v>
      </c>
      <c r="I894" t="s">
        <v>2006</v>
      </c>
      <c r="J894" t="s">
        <v>2409</v>
      </c>
      <c r="K894" t="s">
        <v>2410</v>
      </c>
      <c r="L894">
        <v>8</v>
      </c>
      <c r="M894">
        <v>520</v>
      </c>
      <c r="N894" s="43">
        <v>4160</v>
      </c>
    </row>
    <row r="895" hidden="1" spans="1:14" x14ac:dyDescent="0.25">
      <c r="A895" s="106">
        <v>46183</v>
      </c>
      <c r="B895">
        <v>13568</v>
      </c>
      <c r="C895">
        <v>10457</v>
      </c>
      <c r="E895">
        <v>243</v>
      </c>
      <c r="F895" t="s">
        <v>2516</v>
      </c>
      <c r="G895" t="s">
        <v>2114</v>
      </c>
      <c r="H895" t="s">
        <v>2029</v>
      </c>
      <c r="I895" t="s">
        <v>2006</v>
      </c>
      <c r="J895" t="s">
        <v>2517</v>
      </c>
      <c r="K895" t="s">
        <v>2518</v>
      </c>
      <c r="L895">
        <v>5</v>
      </c>
      <c r="M895">
        <v>670</v>
      </c>
      <c r="N895" s="43">
        <v>3350</v>
      </c>
    </row>
    <row r="896" hidden="1" spans="1:14" x14ac:dyDescent="0.25">
      <c r="A896" s="106">
        <v>46183</v>
      </c>
      <c r="B896">
        <v>13568</v>
      </c>
      <c r="C896">
        <v>10457</v>
      </c>
      <c r="E896">
        <v>243</v>
      </c>
      <c r="F896" t="s">
        <v>2516</v>
      </c>
      <c r="G896" t="s">
        <v>2114</v>
      </c>
      <c r="H896" t="s">
        <v>2029</v>
      </c>
      <c r="I896" t="s">
        <v>2006</v>
      </c>
      <c r="J896" t="s">
        <v>2033</v>
      </c>
      <c r="K896" t="s">
        <v>2034</v>
      </c>
      <c r="L896">
        <v>5</v>
      </c>
      <c r="M896">
        <v>55</v>
      </c>
      <c r="N896" s="43">
        <v>275</v>
      </c>
    </row>
    <row r="897" hidden="1" spans="1:14" x14ac:dyDescent="0.25">
      <c r="A897" s="106">
        <v>46183</v>
      </c>
      <c r="B897">
        <v>13569</v>
      </c>
      <c r="C897">
        <v>10458</v>
      </c>
      <c r="E897">
        <v>243</v>
      </c>
      <c r="F897" t="s">
        <v>2516</v>
      </c>
      <c r="G897" t="s">
        <v>2114</v>
      </c>
      <c r="H897" t="s">
        <v>2029</v>
      </c>
      <c r="I897" t="s">
        <v>2006</v>
      </c>
      <c r="J897" t="s">
        <v>2033</v>
      </c>
      <c r="K897" t="s">
        <v>2034</v>
      </c>
      <c r="L897">
        <v>3</v>
      </c>
      <c r="M897">
        <v>55</v>
      </c>
      <c r="N897" s="43">
        <v>165</v>
      </c>
    </row>
    <row r="898" hidden="1" spans="1:14" x14ac:dyDescent="0.25">
      <c r="A898" s="106">
        <v>46183</v>
      </c>
      <c r="B898">
        <v>13569</v>
      </c>
      <c r="C898">
        <v>10458</v>
      </c>
      <c r="E898">
        <v>243</v>
      </c>
      <c r="F898" t="s">
        <v>2516</v>
      </c>
      <c r="G898" t="s">
        <v>2114</v>
      </c>
      <c r="H898" t="s">
        <v>2029</v>
      </c>
      <c r="I898" t="s">
        <v>2006</v>
      </c>
      <c r="J898" t="s">
        <v>2517</v>
      </c>
      <c r="K898" t="s">
        <v>2518</v>
      </c>
      <c r="L898">
        <v>3</v>
      </c>
      <c r="M898">
        <v>670</v>
      </c>
      <c r="N898" s="43">
        <v>2010</v>
      </c>
    </row>
    <row r="899" hidden="1" spans="1:14" x14ac:dyDescent="0.25">
      <c r="A899" s="106">
        <v>46183</v>
      </c>
      <c r="B899">
        <v>13570</v>
      </c>
      <c r="C899">
        <v>10459</v>
      </c>
      <c r="E899">
        <v>243</v>
      </c>
      <c r="F899" t="s">
        <v>2519</v>
      </c>
      <c r="G899" t="s">
        <v>2127</v>
      </c>
      <c r="H899" t="s">
        <v>2029</v>
      </c>
      <c r="I899" t="s">
        <v>2006</v>
      </c>
      <c r="J899" t="s">
        <v>2517</v>
      </c>
      <c r="K899" t="s">
        <v>2518</v>
      </c>
      <c r="L899">
        <v>5</v>
      </c>
      <c r="M899">
        <v>670</v>
      </c>
      <c r="N899" s="43">
        <v>3350</v>
      </c>
    </row>
    <row r="900" hidden="1" spans="1:14" x14ac:dyDescent="0.25">
      <c r="A900" s="106">
        <v>46183</v>
      </c>
      <c r="B900">
        <v>13570</v>
      </c>
      <c r="C900">
        <v>10459</v>
      </c>
      <c r="E900">
        <v>243</v>
      </c>
      <c r="F900" t="s">
        <v>2519</v>
      </c>
      <c r="G900" t="s">
        <v>2127</v>
      </c>
      <c r="H900" t="s">
        <v>2029</v>
      </c>
      <c r="I900" t="s">
        <v>2006</v>
      </c>
      <c r="J900" t="s">
        <v>2033</v>
      </c>
      <c r="K900" t="s">
        <v>2034</v>
      </c>
      <c r="L900">
        <v>5</v>
      </c>
      <c r="M900">
        <v>55</v>
      </c>
      <c r="N900" s="43">
        <v>275</v>
      </c>
    </row>
    <row r="901" hidden="1" spans="1:14" x14ac:dyDescent="0.25">
      <c r="A901" s="106">
        <v>46183</v>
      </c>
      <c r="B901">
        <v>13571</v>
      </c>
      <c r="C901">
        <v>10460</v>
      </c>
      <c r="E901">
        <v>243</v>
      </c>
      <c r="F901" t="s">
        <v>2519</v>
      </c>
      <c r="G901" t="s">
        <v>2127</v>
      </c>
      <c r="H901" t="s">
        <v>2029</v>
      </c>
      <c r="I901" t="s">
        <v>2006</v>
      </c>
      <c r="J901" t="s">
        <v>2033</v>
      </c>
      <c r="K901" t="s">
        <v>2034</v>
      </c>
      <c r="L901">
        <v>3</v>
      </c>
      <c r="M901">
        <v>55</v>
      </c>
      <c r="N901" s="43">
        <v>165</v>
      </c>
    </row>
    <row r="902" hidden="1" spans="1:14" x14ac:dyDescent="0.25">
      <c r="A902" s="106">
        <v>46183</v>
      </c>
      <c r="B902">
        <v>13571</v>
      </c>
      <c r="C902">
        <v>10460</v>
      </c>
      <c r="E902">
        <v>243</v>
      </c>
      <c r="F902" t="s">
        <v>2519</v>
      </c>
      <c r="G902" t="s">
        <v>2127</v>
      </c>
      <c r="H902" t="s">
        <v>2029</v>
      </c>
      <c r="I902" t="s">
        <v>2006</v>
      </c>
      <c r="J902" t="s">
        <v>2517</v>
      </c>
      <c r="K902" t="s">
        <v>2518</v>
      </c>
      <c r="L902">
        <v>3</v>
      </c>
      <c r="M902">
        <v>670</v>
      </c>
      <c r="N902" s="43">
        <v>2010</v>
      </c>
    </row>
    <row r="903" hidden="1" spans="1:14" x14ac:dyDescent="0.25">
      <c r="A903" s="106">
        <v>46183</v>
      </c>
      <c r="B903">
        <v>13574</v>
      </c>
      <c r="C903">
        <v>10463</v>
      </c>
      <c r="E903">
        <v>243</v>
      </c>
      <c r="F903" t="s">
        <v>2520</v>
      </c>
      <c r="G903" t="s">
        <v>2095</v>
      </c>
      <c r="H903" t="s">
        <v>2029</v>
      </c>
      <c r="I903" t="s">
        <v>2006</v>
      </c>
      <c r="J903" t="s">
        <v>2517</v>
      </c>
      <c r="K903" t="s">
        <v>2518</v>
      </c>
      <c r="L903">
        <v>5</v>
      </c>
      <c r="M903">
        <v>670</v>
      </c>
      <c r="N903" s="43">
        <v>3350</v>
      </c>
    </row>
    <row r="904" hidden="1" spans="1:14" x14ac:dyDescent="0.25">
      <c r="A904" s="106">
        <v>46183</v>
      </c>
      <c r="B904">
        <v>13574</v>
      </c>
      <c r="C904">
        <v>10463</v>
      </c>
      <c r="E904">
        <v>243</v>
      </c>
      <c r="F904" t="s">
        <v>2520</v>
      </c>
      <c r="G904" t="s">
        <v>2095</v>
      </c>
      <c r="H904" t="s">
        <v>2029</v>
      </c>
      <c r="I904" t="s">
        <v>2006</v>
      </c>
      <c r="J904" t="s">
        <v>2033</v>
      </c>
      <c r="K904" t="s">
        <v>2034</v>
      </c>
      <c r="L904">
        <v>5</v>
      </c>
      <c r="M904">
        <v>55</v>
      </c>
      <c r="N904" s="43">
        <v>275</v>
      </c>
    </row>
    <row r="905" hidden="1" spans="1:14" x14ac:dyDescent="0.25">
      <c r="A905" s="106">
        <v>46183</v>
      </c>
      <c r="B905">
        <v>13575</v>
      </c>
      <c r="C905">
        <v>10464</v>
      </c>
      <c r="E905">
        <v>243</v>
      </c>
      <c r="F905" t="s">
        <v>2520</v>
      </c>
      <c r="G905" t="s">
        <v>2095</v>
      </c>
      <c r="H905" t="s">
        <v>2029</v>
      </c>
      <c r="I905" t="s">
        <v>2006</v>
      </c>
      <c r="J905" t="s">
        <v>2033</v>
      </c>
      <c r="K905" t="s">
        <v>2034</v>
      </c>
      <c r="L905">
        <v>3</v>
      </c>
      <c r="M905">
        <v>55</v>
      </c>
      <c r="N905" s="43">
        <v>165</v>
      </c>
    </row>
    <row r="906" hidden="1" spans="1:14" x14ac:dyDescent="0.25">
      <c r="A906" s="106">
        <v>46183</v>
      </c>
      <c r="B906">
        <v>13575</v>
      </c>
      <c r="C906">
        <v>10464</v>
      </c>
      <c r="E906">
        <v>243</v>
      </c>
      <c r="F906" t="s">
        <v>2520</v>
      </c>
      <c r="G906" t="s">
        <v>2095</v>
      </c>
      <c r="H906" t="s">
        <v>2029</v>
      </c>
      <c r="I906" t="s">
        <v>2006</v>
      </c>
      <c r="J906" t="s">
        <v>2517</v>
      </c>
      <c r="K906" t="s">
        <v>2518</v>
      </c>
      <c r="L906">
        <v>3</v>
      </c>
      <c r="M906">
        <v>670</v>
      </c>
      <c r="N906" s="43">
        <v>2010</v>
      </c>
    </row>
    <row r="907" hidden="1" spans="1:14" x14ac:dyDescent="0.25">
      <c r="A907" s="106">
        <v>46183</v>
      </c>
      <c r="B907">
        <v>13586</v>
      </c>
      <c r="C907">
        <v>10474</v>
      </c>
      <c r="E907">
        <v>243</v>
      </c>
      <c r="F907" t="s">
        <v>2521</v>
      </c>
      <c r="G907" t="s">
        <v>2185</v>
      </c>
      <c r="H907" t="s">
        <v>2029</v>
      </c>
      <c r="I907" t="s">
        <v>2006</v>
      </c>
      <c r="J907" t="s">
        <v>2517</v>
      </c>
      <c r="K907" t="s">
        <v>2518</v>
      </c>
      <c r="L907">
        <v>5</v>
      </c>
      <c r="M907">
        <v>670</v>
      </c>
      <c r="N907" s="43">
        <v>3350</v>
      </c>
    </row>
    <row r="908" hidden="1" spans="1:14" x14ac:dyDescent="0.25">
      <c r="A908" s="106">
        <v>46183</v>
      </c>
      <c r="B908">
        <v>13586</v>
      </c>
      <c r="C908">
        <v>10474</v>
      </c>
      <c r="E908">
        <v>243</v>
      </c>
      <c r="F908" t="s">
        <v>2521</v>
      </c>
      <c r="G908" t="s">
        <v>2185</v>
      </c>
      <c r="H908" t="s">
        <v>2029</v>
      </c>
      <c r="I908" t="s">
        <v>2006</v>
      </c>
      <c r="J908" t="s">
        <v>2033</v>
      </c>
      <c r="K908" t="s">
        <v>2034</v>
      </c>
      <c r="L908">
        <v>5</v>
      </c>
      <c r="M908">
        <v>55</v>
      </c>
      <c r="N908" s="43">
        <v>275</v>
      </c>
    </row>
    <row r="909" hidden="1" spans="1:14" x14ac:dyDescent="0.25">
      <c r="A909" s="106">
        <v>46183</v>
      </c>
      <c r="B909">
        <v>13587</v>
      </c>
      <c r="C909">
        <v>10475</v>
      </c>
      <c r="E909">
        <v>243</v>
      </c>
      <c r="F909" t="s">
        <v>2521</v>
      </c>
      <c r="G909" t="s">
        <v>2185</v>
      </c>
      <c r="H909" t="s">
        <v>2029</v>
      </c>
      <c r="I909" t="s">
        <v>2006</v>
      </c>
      <c r="J909" t="s">
        <v>2517</v>
      </c>
      <c r="K909" t="s">
        <v>2518</v>
      </c>
      <c r="L909">
        <v>3</v>
      </c>
      <c r="M909">
        <v>670</v>
      </c>
      <c r="N909" s="43">
        <v>2010</v>
      </c>
    </row>
    <row r="910" hidden="1" spans="1:14" x14ac:dyDescent="0.25">
      <c r="A910" s="106">
        <v>46183</v>
      </c>
      <c r="B910">
        <v>13587</v>
      </c>
      <c r="C910">
        <v>10475</v>
      </c>
      <c r="E910">
        <v>243</v>
      </c>
      <c r="F910" t="s">
        <v>2521</v>
      </c>
      <c r="G910" t="s">
        <v>2185</v>
      </c>
      <c r="H910" t="s">
        <v>2029</v>
      </c>
      <c r="I910" t="s">
        <v>2006</v>
      </c>
      <c r="J910" t="s">
        <v>2033</v>
      </c>
      <c r="K910" t="s">
        <v>2034</v>
      </c>
      <c r="L910">
        <v>3</v>
      </c>
      <c r="M910">
        <v>55</v>
      </c>
      <c r="N910" s="43">
        <v>165</v>
      </c>
    </row>
    <row r="911" hidden="1" spans="1:14" x14ac:dyDescent="0.25">
      <c r="A911" s="106">
        <v>46183</v>
      </c>
      <c r="B911">
        <v>13595</v>
      </c>
      <c r="C911">
        <v>10482</v>
      </c>
      <c r="E911">
        <v>243</v>
      </c>
      <c r="F911" t="s">
        <v>2522</v>
      </c>
      <c r="G911" t="s">
        <v>2114</v>
      </c>
      <c r="H911" t="s">
        <v>2029</v>
      </c>
      <c r="I911" t="s">
        <v>2006</v>
      </c>
      <c r="J911" t="s">
        <v>2517</v>
      </c>
      <c r="K911" t="s">
        <v>2518</v>
      </c>
      <c r="L911">
        <v>5</v>
      </c>
      <c r="M911">
        <v>670</v>
      </c>
      <c r="N911" s="43">
        <v>3350</v>
      </c>
    </row>
    <row r="912" hidden="1" spans="1:14" x14ac:dyDescent="0.25">
      <c r="A912" s="106">
        <v>46183</v>
      </c>
      <c r="B912">
        <v>13595</v>
      </c>
      <c r="C912">
        <v>10482</v>
      </c>
      <c r="E912">
        <v>243</v>
      </c>
      <c r="F912" t="s">
        <v>2522</v>
      </c>
      <c r="G912" t="s">
        <v>2114</v>
      </c>
      <c r="H912" t="s">
        <v>2029</v>
      </c>
      <c r="I912" t="s">
        <v>2006</v>
      </c>
      <c r="J912" t="s">
        <v>2033</v>
      </c>
      <c r="K912" t="s">
        <v>2034</v>
      </c>
      <c r="L912">
        <v>5</v>
      </c>
      <c r="M912">
        <v>55</v>
      </c>
      <c r="N912" s="43">
        <v>275</v>
      </c>
    </row>
    <row r="913" hidden="1" spans="1:14" x14ac:dyDescent="0.25">
      <c r="A913" s="106">
        <v>46183</v>
      </c>
      <c r="B913">
        <v>13596</v>
      </c>
      <c r="C913">
        <v>10483</v>
      </c>
      <c r="E913">
        <v>243</v>
      </c>
      <c r="F913" t="s">
        <v>2522</v>
      </c>
      <c r="G913" t="s">
        <v>2114</v>
      </c>
      <c r="H913" t="s">
        <v>2029</v>
      </c>
      <c r="I913" t="s">
        <v>2006</v>
      </c>
      <c r="J913" t="s">
        <v>2033</v>
      </c>
      <c r="K913" t="s">
        <v>2034</v>
      </c>
      <c r="L913">
        <v>3</v>
      </c>
      <c r="M913">
        <v>55</v>
      </c>
      <c r="N913" s="43">
        <v>165</v>
      </c>
    </row>
    <row r="914" hidden="1" spans="1:14" x14ac:dyDescent="0.25">
      <c r="A914" s="106">
        <v>46183</v>
      </c>
      <c r="B914">
        <v>13596</v>
      </c>
      <c r="C914">
        <v>10483</v>
      </c>
      <c r="E914">
        <v>243</v>
      </c>
      <c r="F914" t="s">
        <v>2522</v>
      </c>
      <c r="G914" t="s">
        <v>2114</v>
      </c>
      <c r="H914" t="s">
        <v>2029</v>
      </c>
      <c r="I914" t="s">
        <v>2006</v>
      </c>
      <c r="J914" t="s">
        <v>2517</v>
      </c>
      <c r="K914" t="s">
        <v>2518</v>
      </c>
      <c r="L914">
        <v>3</v>
      </c>
      <c r="M914">
        <v>670</v>
      </c>
      <c r="N914" s="43">
        <v>2010</v>
      </c>
    </row>
    <row r="915" hidden="1" spans="1:14" x14ac:dyDescent="0.25">
      <c r="A915" s="106">
        <v>46184</v>
      </c>
      <c r="B915">
        <v>13606</v>
      </c>
      <c r="C915">
        <v>10493</v>
      </c>
      <c r="E915">
        <v>243</v>
      </c>
      <c r="F915" t="s">
        <v>2523</v>
      </c>
      <c r="G915" t="s">
        <v>2185</v>
      </c>
      <c r="I915" t="s">
        <v>2006</v>
      </c>
      <c r="J915" t="s">
        <v>2409</v>
      </c>
      <c r="K915" t="s">
        <v>2410</v>
      </c>
      <c r="L915">
        <v>5</v>
      </c>
      <c r="M915">
        <v>520</v>
      </c>
      <c r="N915" s="43">
        <v>2600</v>
      </c>
    </row>
    <row r="916" hidden="1" spans="1:14" x14ac:dyDescent="0.25">
      <c r="A916" s="106">
        <v>46184</v>
      </c>
      <c r="B916">
        <v>13607</v>
      </c>
      <c r="C916">
        <v>10494</v>
      </c>
      <c r="E916">
        <v>243</v>
      </c>
      <c r="F916" t="s">
        <v>2523</v>
      </c>
      <c r="G916" t="s">
        <v>2185</v>
      </c>
      <c r="I916" t="s">
        <v>2006</v>
      </c>
      <c r="J916" t="s">
        <v>2409</v>
      </c>
      <c r="K916" t="s">
        <v>2410</v>
      </c>
      <c r="L916">
        <v>1</v>
      </c>
      <c r="M916">
        <v>520</v>
      </c>
      <c r="N916" s="43">
        <v>520</v>
      </c>
    </row>
    <row r="917" hidden="1" spans="1:14" x14ac:dyDescent="0.25">
      <c r="A917" s="106">
        <v>46184</v>
      </c>
      <c r="B917">
        <v>13672</v>
      </c>
      <c r="C917">
        <v>10559</v>
      </c>
      <c r="E917">
        <v>243</v>
      </c>
      <c r="F917" t="s">
        <v>2524</v>
      </c>
      <c r="G917" t="s">
        <v>2054</v>
      </c>
      <c r="I917" t="s">
        <v>2006</v>
      </c>
      <c r="J917" t="s">
        <v>2409</v>
      </c>
      <c r="K917" t="s">
        <v>2410</v>
      </c>
      <c r="L917">
        <v>8</v>
      </c>
      <c r="M917">
        <v>520</v>
      </c>
      <c r="N917" s="43">
        <v>4160</v>
      </c>
    </row>
    <row r="918" hidden="1" spans="1:14" x14ac:dyDescent="0.25">
      <c r="A918" s="106">
        <v>46184</v>
      </c>
      <c r="B918">
        <v>13673</v>
      </c>
      <c r="C918">
        <v>10560</v>
      </c>
      <c r="E918">
        <v>243</v>
      </c>
      <c r="F918" t="s">
        <v>2524</v>
      </c>
      <c r="G918" t="s">
        <v>2054</v>
      </c>
      <c r="I918" t="s">
        <v>2006</v>
      </c>
      <c r="J918" t="s">
        <v>2409</v>
      </c>
      <c r="K918" t="s">
        <v>2410</v>
      </c>
      <c r="L918">
        <v>2</v>
      </c>
      <c r="M918">
        <v>520</v>
      </c>
      <c r="N918" s="43">
        <v>1040</v>
      </c>
    </row>
    <row r="919" hidden="1" spans="1:14" x14ac:dyDescent="0.25">
      <c r="A919" s="106">
        <v>46188</v>
      </c>
      <c r="B919">
        <v>13786</v>
      </c>
      <c r="C919">
        <v>10673</v>
      </c>
      <c r="E919">
        <v>243</v>
      </c>
      <c r="F919" t="s">
        <v>2525</v>
      </c>
      <c r="G919" t="s">
        <v>2063</v>
      </c>
      <c r="I919" t="s">
        <v>2006</v>
      </c>
      <c r="J919" t="s">
        <v>2409</v>
      </c>
      <c r="K919" t="s">
        <v>2410</v>
      </c>
      <c r="L919">
        <v>8</v>
      </c>
      <c r="M919">
        <v>520</v>
      </c>
      <c r="N919" s="43">
        <v>4160</v>
      </c>
    </row>
    <row r="920" hidden="1" spans="1:14" x14ac:dyDescent="0.25">
      <c r="A920" s="106">
        <v>46188</v>
      </c>
      <c r="B920">
        <v>13787</v>
      </c>
      <c r="C920">
        <v>10674</v>
      </c>
      <c r="E920">
        <v>243</v>
      </c>
      <c r="F920" t="s">
        <v>2525</v>
      </c>
      <c r="G920" t="s">
        <v>2063</v>
      </c>
      <c r="I920" t="s">
        <v>2006</v>
      </c>
      <c r="J920" t="s">
        <v>2409</v>
      </c>
      <c r="K920" t="s">
        <v>2410</v>
      </c>
      <c r="L920">
        <v>2</v>
      </c>
      <c r="M920">
        <v>520</v>
      </c>
      <c r="N920" s="43">
        <v>1040</v>
      </c>
    </row>
    <row r="921" hidden="1" spans="1:14" x14ac:dyDescent="0.25">
      <c r="A921" s="106">
        <v>46188</v>
      </c>
      <c r="B921">
        <v>13815</v>
      </c>
      <c r="C921">
        <v>10702</v>
      </c>
      <c r="E921">
        <v>243</v>
      </c>
      <c r="F921" t="s">
        <v>2526</v>
      </c>
      <c r="G921" t="s">
        <v>2038</v>
      </c>
      <c r="I921" t="s">
        <v>2006</v>
      </c>
      <c r="J921" t="s">
        <v>2409</v>
      </c>
      <c r="K921" t="s">
        <v>2410</v>
      </c>
      <c r="L921">
        <v>8</v>
      </c>
      <c r="M921">
        <v>520</v>
      </c>
      <c r="N921" s="43">
        <v>4160</v>
      </c>
    </row>
    <row r="922" hidden="1" spans="1:14" x14ac:dyDescent="0.25">
      <c r="A922" s="106">
        <v>46188</v>
      </c>
      <c r="B922">
        <v>13816</v>
      </c>
      <c r="C922">
        <v>10703</v>
      </c>
      <c r="E922">
        <v>243</v>
      </c>
      <c r="F922" t="s">
        <v>2526</v>
      </c>
      <c r="G922" t="s">
        <v>2038</v>
      </c>
      <c r="I922" t="s">
        <v>2006</v>
      </c>
      <c r="J922" t="s">
        <v>2409</v>
      </c>
      <c r="K922" t="s">
        <v>2410</v>
      </c>
      <c r="L922">
        <v>2</v>
      </c>
      <c r="M922">
        <v>520</v>
      </c>
      <c r="N922" s="43">
        <v>1040</v>
      </c>
    </row>
    <row r="923" hidden="1" spans="1:14" x14ac:dyDescent="0.25">
      <c r="A923" s="106">
        <v>46189</v>
      </c>
      <c r="B923">
        <v>13859</v>
      </c>
      <c r="C923">
        <v>10746</v>
      </c>
      <c r="E923">
        <v>243</v>
      </c>
      <c r="F923" t="s">
        <v>2527</v>
      </c>
      <c r="G923" t="s">
        <v>2021</v>
      </c>
      <c r="I923" t="s">
        <v>2006</v>
      </c>
      <c r="J923" t="s">
        <v>2409</v>
      </c>
      <c r="K923" t="s">
        <v>2410</v>
      </c>
      <c r="L923">
        <v>8</v>
      </c>
      <c r="M923">
        <v>520</v>
      </c>
      <c r="N923" s="43">
        <v>4160</v>
      </c>
    </row>
    <row r="924" hidden="1" spans="1:14" x14ac:dyDescent="0.25">
      <c r="A924" s="106">
        <v>46189</v>
      </c>
      <c r="B924">
        <v>13860</v>
      </c>
      <c r="C924">
        <v>10747</v>
      </c>
      <c r="E924">
        <v>243</v>
      </c>
      <c r="F924" t="s">
        <v>2527</v>
      </c>
      <c r="G924" t="s">
        <v>2021</v>
      </c>
      <c r="I924" t="s">
        <v>2006</v>
      </c>
      <c r="J924" t="s">
        <v>2409</v>
      </c>
      <c r="K924" t="s">
        <v>2410</v>
      </c>
      <c r="L924">
        <v>2</v>
      </c>
      <c r="M924">
        <v>520</v>
      </c>
      <c r="N924" s="43">
        <v>1040</v>
      </c>
    </row>
    <row r="925" hidden="1" spans="1:14" x14ac:dyDescent="0.25">
      <c r="A925" s="106">
        <v>46190</v>
      </c>
      <c r="B925">
        <v>13919</v>
      </c>
      <c r="C925">
        <v>10806</v>
      </c>
      <c r="E925">
        <v>243</v>
      </c>
      <c r="F925" t="s">
        <v>2528</v>
      </c>
      <c r="G925" t="s">
        <v>2063</v>
      </c>
      <c r="I925" t="s">
        <v>2006</v>
      </c>
      <c r="J925" t="s">
        <v>2409</v>
      </c>
      <c r="K925" t="s">
        <v>2410</v>
      </c>
      <c r="L925">
        <v>6</v>
      </c>
      <c r="M925">
        <v>520</v>
      </c>
      <c r="N925" s="43">
        <v>3120</v>
      </c>
    </row>
    <row r="926" hidden="1" spans="1:14" x14ac:dyDescent="0.25">
      <c r="A926" s="106">
        <v>46191</v>
      </c>
      <c r="B926">
        <v>13983</v>
      </c>
      <c r="C926">
        <v>10870</v>
      </c>
      <c r="E926">
        <v>243</v>
      </c>
      <c r="F926" t="s">
        <v>2529</v>
      </c>
      <c r="G926" t="s">
        <v>2021</v>
      </c>
      <c r="I926" t="s">
        <v>2006</v>
      </c>
      <c r="J926" t="s">
        <v>2409</v>
      </c>
      <c r="K926" t="s">
        <v>2410</v>
      </c>
      <c r="L926">
        <v>8</v>
      </c>
      <c r="M926">
        <v>520</v>
      </c>
      <c r="N926" s="43">
        <v>4160</v>
      </c>
    </row>
    <row r="927" hidden="1" spans="1:14" x14ac:dyDescent="0.25">
      <c r="A927" s="106">
        <v>46191</v>
      </c>
      <c r="B927">
        <v>13984</v>
      </c>
      <c r="C927">
        <v>10871</v>
      </c>
      <c r="E927">
        <v>243</v>
      </c>
      <c r="F927" t="s">
        <v>2529</v>
      </c>
      <c r="G927" t="s">
        <v>2021</v>
      </c>
      <c r="I927" t="s">
        <v>2006</v>
      </c>
      <c r="J927" t="s">
        <v>2409</v>
      </c>
      <c r="K927" t="s">
        <v>2410</v>
      </c>
      <c r="L927">
        <v>2</v>
      </c>
      <c r="M927">
        <v>520</v>
      </c>
      <c r="N927" s="43">
        <v>1040</v>
      </c>
    </row>
    <row r="928" hidden="1" spans="1:14" x14ac:dyDescent="0.25">
      <c r="A928" s="106">
        <v>46191</v>
      </c>
      <c r="B928">
        <v>14027</v>
      </c>
      <c r="C928">
        <v>10914</v>
      </c>
      <c r="E928">
        <v>243</v>
      </c>
      <c r="F928" t="s">
        <v>2530</v>
      </c>
      <c r="G928" t="s">
        <v>2054</v>
      </c>
      <c r="I928" t="s">
        <v>2006</v>
      </c>
      <c r="J928" t="s">
        <v>2409</v>
      </c>
      <c r="K928" t="s">
        <v>2410</v>
      </c>
      <c r="L928">
        <v>8</v>
      </c>
      <c r="M928">
        <v>520</v>
      </c>
      <c r="N928" s="43">
        <v>4160</v>
      </c>
    </row>
    <row r="929" hidden="1" spans="1:14" x14ac:dyDescent="0.25">
      <c r="A929" s="106">
        <v>46191</v>
      </c>
      <c r="B929">
        <v>14028</v>
      </c>
      <c r="C929">
        <v>10915</v>
      </c>
      <c r="E929">
        <v>243</v>
      </c>
      <c r="F929" t="s">
        <v>2530</v>
      </c>
      <c r="G929" t="s">
        <v>2054</v>
      </c>
      <c r="I929" t="s">
        <v>2006</v>
      </c>
      <c r="J929" t="s">
        <v>2409</v>
      </c>
      <c r="K929" t="s">
        <v>2410</v>
      </c>
      <c r="L929">
        <v>2</v>
      </c>
      <c r="M929">
        <v>520</v>
      </c>
      <c r="N929" s="43">
        <v>1040</v>
      </c>
    </row>
    <row r="930" hidden="1" spans="1:14" x14ac:dyDescent="0.25">
      <c r="A930" s="106">
        <v>46195</v>
      </c>
      <c r="B930">
        <v>14206</v>
      </c>
      <c r="C930">
        <v>11093</v>
      </c>
      <c r="E930">
        <v>243</v>
      </c>
      <c r="F930" t="s">
        <v>2531</v>
      </c>
      <c r="G930" t="s">
        <v>2021</v>
      </c>
      <c r="I930" t="s">
        <v>2006</v>
      </c>
      <c r="J930" t="s">
        <v>2409</v>
      </c>
      <c r="K930" t="s">
        <v>2410</v>
      </c>
      <c r="L930">
        <v>8</v>
      </c>
      <c r="M930">
        <v>520</v>
      </c>
      <c r="N930" s="43">
        <v>4160</v>
      </c>
    </row>
    <row r="931" hidden="1" spans="1:14" x14ac:dyDescent="0.25">
      <c r="A931" s="106">
        <v>46195</v>
      </c>
      <c r="B931">
        <v>14207</v>
      </c>
      <c r="C931">
        <v>11094</v>
      </c>
      <c r="E931">
        <v>243</v>
      </c>
      <c r="F931" t="s">
        <v>2531</v>
      </c>
      <c r="G931" t="s">
        <v>2021</v>
      </c>
      <c r="I931" t="s">
        <v>2006</v>
      </c>
      <c r="J931" t="s">
        <v>2409</v>
      </c>
      <c r="K931" t="s">
        <v>2410</v>
      </c>
      <c r="L931">
        <v>2</v>
      </c>
      <c r="M931">
        <v>520</v>
      </c>
      <c r="N931" s="43">
        <v>1040</v>
      </c>
    </row>
    <row r="932" hidden="1" spans="1:14" x14ac:dyDescent="0.25">
      <c r="A932" s="106">
        <v>46195</v>
      </c>
      <c r="B932">
        <v>14259</v>
      </c>
      <c r="C932">
        <v>11146</v>
      </c>
      <c r="E932">
        <v>243</v>
      </c>
      <c r="F932" t="s">
        <v>2532</v>
      </c>
      <c r="G932" t="s">
        <v>2114</v>
      </c>
      <c r="I932" t="s">
        <v>2006</v>
      </c>
      <c r="J932" t="s">
        <v>2409</v>
      </c>
      <c r="K932" t="s">
        <v>2410</v>
      </c>
      <c r="L932">
        <v>5</v>
      </c>
      <c r="M932">
        <v>520</v>
      </c>
      <c r="N932" s="43">
        <v>2600</v>
      </c>
    </row>
    <row r="933" hidden="1" spans="1:14" x14ac:dyDescent="0.25">
      <c r="A933" s="106">
        <v>46195</v>
      </c>
      <c r="B933">
        <v>14260</v>
      </c>
      <c r="C933">
        <v>11147</v>
      </c>
      <c r="E933">
        <v>243</v>
      </c>
      <c r="F933" t="s">
        <v>2532</v>
      </c>
      <c r="G933" t="s">
        <v>2114</v>
      </c>
      <c r="I933" t="s">
        <v>2006</v>
      </c>
      <c r="J933" t="s">
        <v>2409</v>
      </c>
      <c r="K933" t="s">
        <v>2410</v>
      </c>
      <c r="L933">
        <v>1</v>
      </c>
      <c r="M933">
        <v>520</v>
      </c>
      <c r="N933" s="43">
        <v>520</v>
      </c>
    </row>
    <row r="934" hidden="1" spans="1:14" x14ac:dyDescent="0.25">
      <c r="A934" s="106">
        <v>46196</v>
      </c>
      <c r="B934">
        <v>14295</v>
      </c>
      <c r="C934">
        <v>11182</v>
      </c>
      <c r="E934">
        <v>243</v>
      </c>
      <c r="F934" t="s">
        <v>2533</v>
      </c>
      <c r="G934" t="s">
        <v>2021</v>
      </c>
      <c r="I934" t="s">
        <v>2006</v>
      </c>
      <c r="J934" t="s">
        <v>2409</v>
      </c>
      <c r="K934" t="s">
        <v>2410</v>
      </c>
      <c r="L934">
        <v>8</v>
      </c>
      <c r="M934">
        <v>520</v>
      </c>
      <c r="N934" s="43">
        <v>4160</v>
      </c>
    </row>
    <row r="935" hidden="1" spans="1:14" x14ac:dyDescent="0.25">
      <c r="A935" s="106">
        <v>46196</v>
      </c>
      <c r="B935">
        <v>14296</v>
      </c>
      <c r="C935">
        <v>11183</v>
      </c>
      <c r="E935">
        <v>243</v>
      </c>
      <c r="F935" t="s">
        <v>2533</v>
      </c>
      <c r="G935" t="s">
        <v>2021</v>
      </c>
      <c r="I935" t="s">
        <v>2006</v>
      </c>
      <c r="J935" t="s">
        <v>2409</v>
      </c>
      <c r="K935" t="s">
        <v>2410</v>
      </c>
      <c r="L935">
        <v>2</v>
      </c>
      <c r="M935">
        <v>520</v>
      </c>
      <c r="N935" s="43">
        <v>1040</v>
      </c>
    </row>
    <row r="936" hidden="1" spans="1:14" x14ac:dyDescent="0.25">
      <c r="A936" s="106">
        <v>46197</v>
      </c>
      <c r="B936">
        <v>14383</v>
      </c>
      <c r="C936">
        <v>11270</v>
      </c>
      <c r="E936">
        <v>243</v>
      </c>
      <c r="F936" t="s">
        <v>2534</v>
      </c>
      <c r="G936" t="s">
        <v>2063</v>
      </c>
      <c r="I936" t="s">
        <v>2006</v>
      </c>
      <c r="J936" t="s">
        <v>2409</v>
      </c>
      <c r="K936" t="s">
        <v>2410</v>
      </c>
      <c r="L936">
        <v>8</v>
      </c>
      <c r="M936">
        <v>520</v>
      </c>
      <c r="N936" s="43">
        <v>4160</v>
      </c>
    </row>
    <row r="937" hidden="1" spans="1:14" x14ac:dyDescent="0.25">
      <c r="A937" s="106">
        <v>46197</v>
      </c>
      <c r="B937">
        <v>14384</v>
      </c>
      <c r="C937">
        <v>11271</v>
      </c>
      <c r="E937">
        <v>243</v>
      </c>
      <c r="F937" t="s">
        <v>2534</v>
      </c>
      <c r="G937" t="s">
        <v>2063</v>
      </c>
      <c r="I937" t="s">
        <v>2006</v>
      </c>
      <c r="J937" t="s">
        <v>2409</v>
      </c>
      <c r="K937" t="s">
        <v>2410</v>
      </c>
      <c r="L937">
        <v>2</v>
      </c>
      <c r="M937">
        <v>520</v>
      </c>
      <c r="N937" s="43">
        <v>1040</v>
      </c>
    </row>
    <row r="938" hidden="1" spans="1:14" x14ac:dyDescent="0.25">
      <c r="A938" s="106">
        <v>46197</v>
      </c>
      <c r="B938">
        <v>14399</v>
      </c>
      <c r="C938">
        <v>11286</v>
      </c>
      <c r="E938">
        <v>243</v>
      </c>
      <c r="F938" t="s">
        <v>2535</v>
      </c>
      <c r="G938" t="s">
        <v>2017</v>
      </c>
      <c r="I938" t="s">
        <v>2006</v>
      </c>
      <c r="J938" t="s">
        <v>2409</v>
      </c>
      <c r="K938" t="s">
        <v>2410</v>
      </c>
      <c r="L938">
        <v>5</v>
      </c>
      <c r="M938">
        <v>520</v>
      </c>
      <c r="N938" s="43">
        <v>2600</v>
      </c>
    </row>
    <row r="939" hidden="1" spans="1:14" x14ac:dyDescent="0.25">
      <c r="A939" s="106">
        <v>46197</v>
      </c>
      <c r="B939">
        <v>14400</v>
      </c>
      <c r="C939">
        <v>11287</v>
      </c>
      <c r="E939">
        <v>243</v>
      </c>
      <c r="F939" t="s">
        <v>2535</v>
      </c>
      <c r="G939" t="s">
        <v>2017</v>
      </c>
      <c r="I939" t="s">
        <v>2006</v>
      </c>
      <c r="J939" t="s">
        <v>2409</v>
      </c>
      <c r="K939" t="s">
        <v>2410</v>
      </c>
      <c r="L939">
        <v>1</v>
      </c>
      <c r="M939">
        <v>520</v>
      </c>
      <c r="N939" s="43">
        <v>520</v>
      </c>
    </row>
    <row r="940" hidden="1" spans="1:14" x14ac:dyDescent="0.25">
      <c r="A940" s="106">
        <v>46198</v>
      </c>
      <c r="B940">
        <v>14462</v>
      </c>
      <c r="C940">
        <v>11349</v>
      </c>
      <c r="E940">
        <v>243</v>
      </c>
      <c r="F940" t="s">
        <v>2536</v>
      </c>
      <c r="G940" t="s">
        <v>2017</v>
      </c>
      <c r="I940" t="s">
        <v>2006</v>
      </c>
      <c r="J940" t="s">
        <v>2409</v>
      </c>
      <c r="K940" t="s">
        <v>2410</v>
      </c>
      <c r="L940">
        <v>5</v>
      </c>
      <c r="M940">
        <v>520</v>
      </c>
      <c r="N940" s="43">
        <v>2600</v>
      </c>
    </row>
    <row r="941" hidden="1" spans="1:14" x14ac:dyDescent="0.25">
      <c r="A941" s="106">
        <v>46198</v>
      </c>
      <c r="B941">
        <v>14463</v>
      </c>
      <c r="C941">
        <v>11350</v>
      </c>
      <c r="E941">
        <v>243</v>
      </c>
      <c r="F941" t="s">
        <v>2536</v>
      </c>
      <c r="G941" t="s">
        <v>2017</v>
      </c>
      <c r="I941" t="s">
        <v>2006</v>
      </c>
      <c r="J941" t="s">
        <v>2409</v>
      </c>
      <c r="K941" t="s">
        <v>2410</v>
      </c>
      <c r="L941">
        <v>3</v>
      </c>
      <c r="M941">
        <v>520</v>
      </c>
      <c r="N941" s="43">
        <v>1560</v>
      </c>
    </row>
    <row r="942" hidden="1" spans="1:14" x14ac:dyDescent="0.25">
      <c r="A942" s="106">
        <v>46198</v>
      </c>
      <c r="B942">
        <v>14525</v>
      </c>
      <c r="C942">
        <v>11412</v>
      </c>
      <c r="E942">
        <v>243</v>
      </c>
      <c r="F942" t="s">
        <v>2537</v>
      </c>
      <c r="G942" t="s">
        <v>2127</v>
      </c>
      <c r="I942" t="s">
        <v>2006</v>
      </c>
      <c r="J942" t="s">
        <v>2409</v>
      </c>
      <c r="K942" t="s">
        <v>2410</v>
      </c>
      <c r="L942">
        <v>5</v>
      </c>
      <c r="M942">
        <v>520</v>
      </c>
      <c r="N942" s="43">
        <v>2600</v>
      </c>
    </row>
    <row r="943" hidden="1" spans="1:14" x14ac:dyDescent="0.25">
      <c r="A943" s="106">
        <v>46198</v>
      </c>
      <c r="B943">
        <v>14526</v>
      </c>
      <c r="C943">
        <v>11413</v>
      </c>
      <c r="E943">
        <v>243</v>
      </c>
      <c r="F943" t="s">
        <v>2537</v>
      </c>
      <c r="G943" t="s">
        <v>2127</v>
      </c>
      <c r="I943" t="s">
        <v>2006</v>
      </c>
      <c r="J943" t="s">
        <v>2409</v>
      </c>
      <c r="K943" t="s">
        <v>2410</v>
      </c>
      <c r="L943">
        <v>1</v>
      </c>
      <c r="M943">
        <v>520</v>
      </c>
      <c r="N943" s="43">
        <v>520</v>
      </c>
    </row>
    <row r="944" hidden="1" spans="1:14" x14ac:dyDescent="0.25">
      <c r="A944" s="106">
        <v>46203</v>
      </c>
      <c r="B944">
        <v>14733</v>
      </c>
      <c r="C944">
        <v>11619</v>
      </c>
      <c r="E944">
        <v>243</v>
      </c>
      <c r="F944" t="s">
        <v>2538</v>
      </c>
      <c r="G944" t="s">
        <v>2036</v>
      </c>
      <c r="I944" t="s">
        <v>2006</v>
      </c>
      <c r="J944" t="s">
        <v>2409</v>
      </c>
      <c r="K944" t="s">
        <v>2410</v>
      </c>
      <c r="L944">
        <v>8</v>
      </c>
      <c r="M944">
        <v>520</v>
      </c>
      <c r="N944" s="43">
        <v>4160</v>
      </c>
    </row>
    <row r="945" hidden="1" spans="1:14" x14ac:dyDescent="0.25">
      <c r="A945" s="106">
        <v>46203</v>
      </c>
      <c r="B945">
        <v>14734</v>
      </c>
      <c r="C945">
        <v>11620</v>
      </c>
      <c r="E945">
        <v>243</v>
      </c>
      <c r="F945" t="s">
        <v>2538</v>
      </c>
      <c r="G945" t="s">
        <v>2036</v>
      </c>
      <c r="I945" t="s">
        <v>2006</v>
      </c>
      <c r="J945" t="s">
        <v>2409</v>
      </c>
      <c r="K945" t="s">
        <v>2410</v>
      </c>
      <c r="L945">
        <v>2</v>
      </c>
      <c r="M945">
        <v>520</v>
      </c>
      <c r="N945" s="43">
        <v>1040</v>
      </c>
    </row>
    <row r="946" hidden="1" spans="1:14" x14ac:dyDescent="0.25">
      <c r="A946" s="106">
        <v>46203</v>
      </c>
      <c r="B946">
        <v>14767</v>
      </c>
      <c r="C946">
        <v>11653</v>
      </c>
      <c r="E946">
        <v>243</v>
      </c>
      <c r="F946" t="s">
        <v>2539</v>
      </c>
      <c r="G946" t="s">
        <v>2017</v>
      </c>
      <c r="I946" t="s">
        <v>2006</v>
      </c>
      <c r="J946" t="s">
        <v>2409</v>
      </c>
      <c r="K946" t="s">
        <v>2410</v>
      </c>
      <c r="L946">
        <v>5</v>
      </c>
      <c r="M946">
        <v>520</v>
      </c>
      <c r="N946" s="43">
        <v>2600</v>
      </c>
    </row>
    <row r="947" hidden="1" spans="1:14" x14ac:dyDescent="0.25">
      <c r="A947" s="106">
        <v>46203</v>
      </c>
      <c r="B947">
        <v>14768</v>
      </c>
      <c r="C947">
        <v>11654</v>
      </c>
      <c r="E947">
        <v>243</v>
      </c>
      <c r="F947" t="s">
        <v>2539</v>
      </c>
      <c r="G947" t="s">
        <v>2017</v>
      </c>
      <c r="I947" t="s">
        <v>2006</v>
      </c>
      <c r="J947" t="s">
        <v>2409</v>
      </c>
      <c r="K947" t="s">
        <v>2410</v>
      </c>
      <c r="L947">
        <v>1</v>
      </c>
      <c r="M947">
        <v>520</v>
      </c>
      <c r="N947" s="43">
        <v>520</v>
      </c>
    </row>
    <row r="948" hidden="1" spans="1:14" x14ac:dyDescent="0.25">
      <c r="A948" s="106">
        <v>46204</v>
      </c>
      <c r="B948">
        <v>14790</v>
      </c>
      <c r="C948">
        <v>11676</v>
      </c>
      <c r="E948">
        <v>243</v>
      </c>
      <c r="F948" t="s">
        <v>2540</v>
      </c>
      <c r="G948" t="s">
        <v>2063</v>
      </c>
      <c r="I948" t="s">
        <v>2006</v>
      </c>
      <c r="J948" t="s">
        <v>2409</v>
      </c>
      <c r="K948" t="s">
        <v>2410</v>
      </c>
      <c r="L948">
        <v>8</v>
      </c>
      <c r="M948">
        <v>520</v>
      </c>
      <c r="N948" s="43">
        <v>4160</v>
      </c>
    </row>
    <row r="949" hidden="1" spans="1:14" x14ac:dyDescent="0.25">
      <c r="A949" s="106">
        <v>46204</v>
      </c>
      <c r="B949">
        <v>14791</v>
      </c>
      <c r="C949">
        <v>11677</v>
      </c>
      <c r="E949">
        <v>243</v>
      </c>
      <c r="F949" t="s">
        <v>2540</v>
      </c>
      <c r="G949" t="s">
        <v>2063</v>
      </c>
      <c r="I949" t="s">
        <v>2006</v>
      </c>
      <c r="J949" t="s">
        <v>2409</v>
      </c>
      <c r="K949" t="s">
        <v>2410</v>
      </c>
      <c r="L949">
        <v>2</v>
      </c>
      <c r="M949">
        <v>520</v>
      </c>
      <c r="N949" s="43">
        <v>1040</v>
      </c>
    </row>
    <row r="950" hidden="1" spans="1:14" x14ac:dyDescent="0.25">
      <c r="A950" s="106">
        <v>46205</v>
      </c>
      <c r="B950">
        <v>14877</v>
      </c>
      <c r="C950">
        <v>11763</v>
      </c>
      <c r="E950">
        <v>243</v>
      </c>
      <c r="F950" t="s">
        <v>2541</v>
      </c>
      <c r="G950" t="s">
        <v>2063</v>
      </c>
      <c r="I950" t="s">
        <v>2006</v>
      </c>
      <c r="J950" t="s">
        <v>2409</v>
      </c>
      <c r="K950" t="s">
        <v>2410</v>
      </c>
      <c r="L950">
        <v>8</v>
      </c>
      <c r="M950">
        <v>520</v>
      </c>
      <c r="N950" s="43">
        <v>4160</v>
      </c>
    </row>
    <row r="951" hidden="1" spans="1:14" x14ac:dyDescent="0.25">
      <c r="A951" s="106">
        <v>46205</v>
      </c>
      <c r="B951">
        <v>14878</v>
      </c>
      <c r="C951">
        <v>11764</v>
      </c>
      <c r="E951">
        <v>243</v>
      </c>
      <c r="F951" t="s">
        <v>2541</v>
      </c>
      <c r="G951" t="s">
        <v>2063</v>
      </c>
      <c r="I951" t="s">
        <v>2006</v>
      </c>
      <c r="J951" t="s">
        <v>2409</v>
      </c>
      <c r="K951" t="s">
        <v>2410</v>
      </c>
      <c r="L951">
        <v>2</v>
      </c>
      <c r="M951">
        <v>520</v>
      </c>
      <c r="N951" s="43">
        <v>1040</v>
      </c>
    </row>
    <row r="952" hidden="1" spans="1:14" x14ac:dyDescent="0.25">
      <c r="A952" s="106">
        <v>46205</v>
      </c>
      <c r="B952">
        <v>14925</v>
      </c>
      <c r="C952">
        <v>11810</v>
      </c>
      <c r="E952">
        <v>243</v>
      </c>
      <c r="F952" t="s">
        <v>2542</v>
      </c>
      <c r="G952" t="s">
        <v>2017</v>
      </c>
      <c r="I952" t="s">
        <v>2006</v>
      </c>
      <c r="J952" t="s">
        <v>2409</v>
      </c>
      <c r="K952" t="s">
        <v>2410</v>
      </c>
      <c r="L952">
        <v>5</v>
      </c>
      <c r="M952">
        <v>520</v>
      </c>
      <c r="N952" s="43">
        <v>2600</v>
      </c>
    </row>
    <row r="953" hidden="1" spans="1:14" x14ac:dyDescent="0.25">
      <c r="A953" s="106">
        <v>46205</v>
      </c>
      <c r="B953">
        <v>14926</v>
      </c>
      <c r="C953">
        <v>11811</v>
      </c>
      <c r="E953">
        <v>243</v>
      </c>
      <c r="F953" t="s">
        <v>2542</v>
      </c>
      <c r="G953" t="s">
        <v>2017</v>
      </c>
      <c r="I953" t="s">
        <v>2006</v>
      </c>
      <c r="J953" t="s">
        <v>2409</v>
      </c>
      <c r="K953" t="s">
        <v>2410</v>
      </c>
      <c r="L953">
        <v>1</v>
      </c>
      <c r="M953">
        <v>520</v>
      </c>
      <c r="N953" s="43">
        <v>520</v>
      </c>
    </row>
    <row r="954" hidden="1" spans="1:14" x14ac:dyDescent="0.25">
      <c r="A954" s="106">
        <v>46206</v>
      </c>
      <c r="B954">
        <v>14937</v>
      </c>
      <c r="C954">
        <v>11823</v>
      </c>
      <c r="E954">
        <v>243</v>
      </c>
      <c r="F954" t="s">
        <v>2543</v>
      </c>
      <c r="G954" t="s">
        <v>2223</v>
      </c>
      <c r="I954" t="s">
        <v>2006</v>
      </c>
      <c r="J954" t="s">
        <v>2409</v>
      </c>
      <c r="K954" t="s">
        <v>2410</v>
      </c>
      <c r="L954">
        <v>5</v>
      </c>
      <c r="M954">
        <v>520</v>
      </c>
      <c r="N954" s="43">
        <v>2600</v>
      </c>
    </row>
    <row r="955" hidden="1" spans="1:14" x14ac:dyDescent="0.25">
      <c r="A955" s="106">
        <v>46206</v>
      </c>
      <c r="B955">
        <v>14938</v>
      </c>
      <c r="C955">
        <v>11824</v>
      </c>
      <c r="E955">
        <v>243</v>
      </c>
      <c r="F955" t="s">
        <v>2543</v>
      </c>
      <c r="G955" t="s">
        <v>2223</v>
      </c>
      <c r="I955" t="s">
        <v>2006</v>
      </c>
      <c r="J955" t="s">
        <v>2409</v>
      </c>
      <c r="K955" t="s">
        <v>2410</v>
      </c>
      <c r="L955">
        <v>3</v>
      </c>
      <c r="M955">
        <v>520</v>
      </c>
      <c r="N955" s="43">
        <v>1560</v>
      </c>
    </row>
    <row r="956" hidden="1" spans="1:14" x14ac:dyDescent="0.25">
      <c r="A956" s="106">
        <v>46209</v>
      </c>
      <c r="B956">
        <v>15037</v>
      </c>
      <c r="C956">
        <v>11923</v>
      </c>
      <c r="E956">
        <v>243</v>
      </c>
      <c r="F956" t="s">
        <v>2544</v>
      </c>
      <c r="G956" t="s">
        <v>2054</v>
      </c>
      <c r="I956" t="s">
        <v>2006</v>
      </c>
      <c r="J956" t="s">
        <v>2409</v>
      </c>
      <c r="K956" t="s">
        <v>2410</v>
      </c>
      <c r="L956">
        <v>8</v>
      </c>
      <c r="M956">
        <v>520</v>
      </c>
      <c r="N956" s="43">
        <v>4160</v>
      </c>
    </row>
    <row r="957" hidden="1" spans="1:14" x14ac:dyDescent="0.25">
      <c r="A957" s="106">
        <v>46209</v>
      </c>
      <c r="B957">
        <v>15038</v>
      </c>
      <c r="C957">
        <v>11924</v>
      </c>
      <c r="E957">
        <v>243</v>
      </c>
      <c r="F957" t="s">
        <v>2544</v>
      </c>
      <c r="G957" t="s">
        <v>2054</v>
      </c>
      <c r="I957" t="s">
        <v>2006</v>
      </c>
      <c r="J957" t="s">
        <v>2409</v>
      </c>
      <c r="K957" t="s">
        <v>2410</v>
      </c>
      <c r="L957">
        <v>2</v>
      </c>
      <c r="M957">
        <v>520</v>
      </c>
      <c r="N957" s="43">
        <v>1040</v>
      </c>
    </row>
    <row r="958" hidden="1" spans="1:14" x14ac:dyDescent="0.25">
      <c r="A958" s="106">
        <v>46209</v>
      </c>
      <c r="B958">
        <v>15095</v>
      </c>
      <c r="C958">
        <v>11981</v>
      </c>
      <c r="E958">
        <v>243</v>
      </c>
      <c r="F958" t="s">
        <v>2545</v>
      </c>
      <c r="G958" t="s">
        <v>2038</v>
      </c>
      <c r="I958" t="s">
        <v>2006</v>
      </c>
      <c r="J958" t="s">
        <v>2409</v>
      </c>
      <c r="K958" t="s">
        <v>2410</v>
      </c>
      <c r="L958">
        <v>8</v>
      </c>
      <c r="M958">
        <v>520</v>
      </c>
      <c r="N958" s="43">
        <v>4160</v>
      </c>
    </row>
    <row r="959" hidden="1" spans="1:14" x14ac:dyDescent="0.25">
      <c r="A959" s="106">
        <v>46209</v>
      </c>
      <c r="B959">
        <v>15096</v>
      </c>
      <c r="C959">
        <v>11982</v>
      </c>
      <c r="E959">
        <v>243</v>
      </c>
      <c r="F959" t="s">
        <v>2545</v>
      </c>
      <c r="G959" t="s">
        <v>2038</v>
      </c>
      <c r="I959" t="s">
        <v>2006</v>
      </c>
      <c r="J959" t="s">
        <v>2409</v>
      </c>
      <c r="K959" t="s">
        <v>2410</v>
      </c>
      <c r="L959">
        <v>2</v>
      </c>
      <c r="M959">
        <v>520</v>
      </c>
      <c r="N959" s="43">
        <v>1040</v>
      </c>
    </row>
    <row r="960" hidden="1" spans="1:14" x14ac:dyDescent="0.25">
      <c r="A960" s="106">
        <v>46211</v>
      </c>
      <c r="B960">
        <v>15192</v>
      </c>
      <c r="C960">
        <v>12075</v>
      </c>
      <c r="E960">
        <v>243</v>
      </c>
      <c r="F960" t="s">
        <v>2546</v>
      </c>
      <c r="G960" t="s">
        <v>2054</v>
      </c>
      <c r="I960" t="s">
        <v>2006</v>
      </c>
      <c r="J960" t="s">
        <v>2409</v>
      </c>
      <c r="K960" t="s">
        <v>2410</v>
      </c>
      <c r="L960">
        <v>8</v>
      </c>
      <c r="M960">
        <v>520</v>
      </c>
      <c r="N960" s="43">
        <v>4160</v>
      </c>
    </row>
    <row r="961" hidden="1" spans="1:14" x14ac:dyDescent="0.25">
      <c r="A961" s="106">
        <v>46211</v>
      </c>
      <c r="B961">
        <v>15193</v>
      </c>
      <c r="C961">
        <v>12076</v>
      </c>
      <c r="E961">
        <v>243</v>
      </c>
      <c r="F961" t="s">
        <v>2546</v>
      </c>
      <c r="G961" t="s">
        <v>2054</v>
      </c>
      <c r="I961" t="s">
        <v>2006</v>
      </c>
      <c r="J961" t="s">
        <v>2409</v>
      </c>
      <c r="K961" t="s">
        <v>2410</v>
      </c>
      <c r="L961">
        <v>2</v>
      </c>
      <c r="M961">
        <v>520</v>
      </c>
      <c r="N961" s="43">
        <v>1040</v>
      </c>
    </row>
    <row r="962" hidden="1" spans="1:14" x14ac:dyDescent="0.25">
      <c r="A962" s="106">
        <v>46212</v>
      </c>
      <c r="B962">
        <v>15275</v>
      </c>
      <c r="C962">
        <v>12159</v>
      </c>
      <c r="E962">
        <v>243</v>
      </c>
      <c r="F962" t="s">
        <v>2547</v>
      </c>
      <c r="G962" t="s">
        <v>2036</v>
      </c>
      <c r="I962" t="s">
        <v>2006</v>
      </c>
      <c r="J962" t="s">
        <v>2409</v>
      </c>
      <c r="K962" t="s">
        <v>2410</v>
      </c>
      <c r="L962">
        <v>8</v>
      </c>
      <c r="M962">
        <v>520</v>
      </c>
      <c r="N962" s="43">
        <v>4160</v>
      </c>
    </row>
    <row r="963" hidden="1" spans="1:14" x14ac:dyDescent="0.25">
      <c r="A963" s="106">
        <v>46212</v>
      </c>
      <c r="B963">
        <v>15276</v>
      </c>
      <c r="C963">
        <v>12160</v>
      </c>
      <c r="E963">
        <v>243</v>
      </c>
      <c r="F963" t="s">
        <v>2547</v>
      </c>
      <c r="G963" t="s">
        <v>2036</v>
      </c>
      <c r="I963" t="s">
        <v>2006</v>
      </c>
      <c r="J963" t="s">
        <v>2409</v>
      </c>
      <c r="K963" t="s">
        <v>2410</v>
      </c>
      <c r="L963">
        <v>2</v>
      </c>
      <c r="M963">
        <v>520</v>
      </c>
      <c r="N963" s="43">
        <v>1040</v>
      </c>
    </row>
    <row r="964" hidden="1" spans="1:14" x14ac:dyDescent="0.25">
      <c r="A964" s="106">
        <v>46213</v>
      </c>
      <c r="B964">
        <v>15334</v>
      </c>
      <c r="C964">
        <v>12218</v>
      </c>
      <c r="E964">
        <v>243</v>
      </c>
      <c r="F964" t="s">
        <v>2548</v>
      </c>
      <c r="G964" t="s">
        <v>2114</v>
      </c>
      <c r="I964" t="s">
        <v>2006</v>
      </c>
      <c r="J964" t="s">
        <v>2409</v>
      </c>
      <c r="K964" t="s">
        <v>2410</v>
      </c>
      <c r="L964">
        <v>5</v>
      </c>
      <c r="M964">
        <v>520</v>
      </c>
      <c r="N964" s="43">
        <v>2600</v>
      </c>
    </row>
    <row r="965" hidden="1" spans="1:14" x14ac:dyDescent="0.25">
      <c r="A965" s="106">
        <v>46213</v>
      </c>
      <c r="B965">
        <v>15335</v>
      </c>
      <c r="C965">
        <v>12219</v>
      </c>
      <c r="E965">
        <v>243</v>
      </c>
      <c r="F965" t="s">
        <v>2548</v>
      </c>
      <c r="G965" t="s">
        <v>2114</v>
      </c>
      <c r="I965" t="s">
        <v>2006</v>
      </c>
      <c r="J965" t="s">
        <v>2409</v>
      </c>
      <c r="K965" t="s">
        <v>2410</v>
      </c>
      <c r="L965">
        <v>1</v>
      </c>
      <c r="M965">
        <v>520</v>
      </c>
      <c r="N965" s="43">
        <v>520</v>
      </c>
    </row>
    <row r="966" hidden="1" spans="1:14" x14ac:dyDescent="0.25">
      <c r="A966" s="106">
        <v>46216</v>
      </c>
      <c r="B966">
        <v>15387</v>
      </c>
      <c r="C966">
        <v>12271</v>
      </c>
      <c r="E966">
        <v>243</v>
      </c>
      <c r="F966" t="s">
        <v>2549</v>
      </c>
      <c r="G966" t="s">
        <v>2063</v>
      </c>
      <c r="I966" t="s">
        <v>2006</v>
      </c>
      <c r="J966" t="s">
        <v>2409</v>
      </c>
      <c r="K966" t="s">
        <v>2410</v>
      </c>
      <c r="L966">
        <v>8</v>
      </c>
      <c r="M966">
        <v>520</v>
      </c>
      <c r="N966" s="43">
        <v>4160</v>
      </c>
    </row>
    <row r="967" hidden="1" spans="1:14" x14ac:dyDescent="0.25">
      <c r="A967" s="106">
        <v>46216</v>
      </c>
      <c r="B967">
        <v>15388</v>
      </c>
      <c r="C967">
        <v>12272</v>
      </c>
      <c r="E967">
        <v>243</v>
      </c>
      <c r="F967" t="s">
        <v>2549</v>
      </c>
      <c r="G967" t="s">
        <v>2063</v>
      </c>
      <c r="I967" t="s">
        <v>2006</v>
      </c>
      <c r="J967" t="s">
        <v>2409</v>
      </c>
      <c r="K967" t="s">
        <v>2410</v>
      </c>
      <c r="L967">
        <v>2</v>
      </c>
      <c r="M967">
        <v>520</v>
      </c>
      <c r="N967" s="43">
        <v>1040</v>
      </c>
    </row>
    <row r="968" hidden="1" spans="1:14" x14ac:dyDescent="0.25">
      <c r="A968" s="106">
        <v>46216</v>
      </c>
      <c r="B968">
        <v>15439</v>
      </c>
      <c r="C968">
        <v>12323</v>
      </c>
      <c r="E968">
        <v>243</v>
      </c>
      <c r="F968" t="s">
        <v>2550</v>
      </c>
      <c r="G968" t="s">
        <v>2063</v>
      </c>
      <c r="I968" t="s">
        <v>2006</v>
      </c>
      <c r="J968" t="s">
        <v>2409</v>
      </c>
      <c r="K968" t="s">
        <v>2410</v>
      </c>
      <c r="L968">
        <v>8</v>
      </c>
      <c r="M968">
        <v>520</v>
      </c>
      <c r="N968" s="43">
        <v>4160</v>
      </c>
    </row>
    <row r="969" hidden="1" spans="1:14" x14ac:dyDescent="0.25">
      <c r="A969" s="106">
        <v>46216</v>
      </c>
      <c r="B969">
        <v>15440</v>
      </c>
      <c r="C969">
        <v>12324</v>
      </c>
      <c r="E969">
        <v>243</v>
      </c>
      <c r="F969" t="s">
        <v>2550</v>
      </c>
      <c r="G969" t="s">
        <v>2063</v>
      </c>
      <c r="I969" t="s">
        <v>2006</v>
      </c>
      <c r="J969" t="s">
        <v>2409</v>
      </c>
      <c r="K969" t="s">
        <v>2410</v>
      </c>
      <c r="L969">
        <v>2</v>
      </c>
      <c r="M969">
        <v>520</v>
      </c>
      <c r="N969" s="43">
        <v>1040</v>
      </c>
    </row>
    <row r="970" hidden="1" spans="1:14" x14ac:dyDescent="0.25">
      <c r="A970" s="106">
        <v>46217</v>
      </c>
      <c r="B970">
        <v>15461</v>
      </c>
      <c r="C970">
        <v>12345</v>
      </c>
      <c r="E970">
        <v>243</v>
      </c>
      <c r="F970" t="s">
        <v>2551</v>
      </c>
      <c r="G970" t="s">
        <v>2063</v>
      </c>
      <c r="I970" t="s">
        <v>2006</v>
      </c>
      <c r="J970" t="s">
        <v>2409</v>
      </c>
      <c r="K970" t="s">
        <v>2410</v>
      </c>
      <c r="L970">
        <v>8</v>
      </c>
      <c r="M970">
        <v>520</v>
      </c>
      <c r="N970" s="43">
        <v>4160</v>
      </c>
    </row>
    <row r="971" hidden="1" spans="1:14" x14ac:dyDescent="0.25">
      <c r="A971" s="106">
        <v>46217</v>
      </c>
      <c r="B971">
        <v>15462</v>
      </c>
      <c r="C971">
        <v>12346</v>
      </c>
      <c r="E971">
        <v>243</v>
      </c>
      <c r="F971" t="s">
        <v>2551</v>
      </c>
      <c r="G971" t="s">
        <v>2063</v>
      </c>
      <c r="I971" t="s">
        <v>2006</v>
      </c>
      <c r="J971" t="s">
        <v>2409</v>
      </c>
      <c r="K971" t="s">
        <v>2410</v>
      </c>
      <c r="L971">
        <v>2</v>
      </c>
      <c r="M971">
        <v>520</v>
      </c>
      <c r="N971" s="43">
        <v>1040</v>
      </c>
    </row>
    <row r="972" hidden="1" spans="1:14" x14ac:dyDescent="0.25">
      <c r="A972" s="106">
        <v>46218</v>
      </c>
      <c r="B972">
        <v>15510</v>
      </c>
      <c r="C972">
        <v>12394</v>
      </c>
      <c r="E972">
        <v>243</v>
      </c>
      <c r="F972" t="s">
        <v>2552</v>
      </c>
      <c r="G972" t="s">
        <v>2012</v>
      </c>
      <c r="I972" t="s">
        <v>2006</v>
      </c>
      <c r="J972" t="s">
        <v>2409</v>
      </c>
      <c r="K972" t="s">
        <v>2410</v>
      </c>
      <c r="L972">
        <v>8</v>
      </c>
      <c r="M972">
        <v>520</v>
      </c>
      <c r="N972" s="43">
        <v>4160</v>
      </c>
    </row>
    <row r="973" hidden="1" spans="1:14" x14ac:dyDescent="0.25">
      <c r="A973" s="106">
        <v>46218</v>
      </c>
      <c r="B973">
        <v>15511</v>
      </c>
      <c r="C973">
        <v>12395</v>
      </c>
      <c r="E973">
        <v>243</v>
      </c>
      <c r="F973" t="s">
        <v>2552</v>
      </c>
      <c r="G973" t="s">
        <v>2012</v>
      </c>
      <c r="I973" t="s">
        <v>2006</v>
      </c>
      <c r="J973" t="s">
        <v>2409</v>
      </c>
      <c r="K973" t="s">
        <v>2410</v>
      </c>
      <c r="L973">
        <v>2</v>
      </c>
      <c r="M973">
        <v>520</v>
      </c>
      <c r="N973" s="43">
        <v>1040</v>
      </c>
    </row>
    <row r="974" hidden="1" spans="1:14" x14ac:dyDescent="0.25">
      <c r="A974" s="106">
        <v>46218</v>
      </c>
      <c r="B974">
        <v>15571</v>
      </c>
      <c r="C974">
        <v>12455</v>
      </c>
      <c r="E974">
        <v>243</v>
      </c>
      <c r="F974" t="s">
        <v>2553</v>
      </c>
      <c r="G974" t="s">
        <v>2114</v>
      </c>
      <c r="I974" t="s">
        <v>2006</v>
      </c>
      <c r="J974" t="s">
        <v>2409</v>
      </c>
      <c r="K974" t="s">
        <v>2410</v>
      </c>
      <c r="L974">
        <v>5</v>
      </c>
      <c r="M974">
        <v>520</v>
      </c>
      <c r="N974" s="43">
        <v>2600</v>
      </c>
    </row>
    <row r="975" hidden="1" spans="1:14" x14ac:dyDescent="0.25">
      <c r="A975" s="106">
        <v>46218</v>
      </c>
      <c r="B975">
        <v>15572</v>
      </c>
      <c r="C975">
        <v>12456</v>
      </c>
      <c r="E975">
        <v>243</v>
      </c>
      <c r="F975" t="s">
        <v>2553</v>
      </c>
      <c r="G975" t="s">
        <v>2114</v>
      </c>
      <c r="I975" t="s">
        <v>2006</v>
      </c>
      <c r="J975" t="s">
        <v>2409</v>
      </c>
      <c r="K975" t="s">
        <v>2410</v>
      </c>
      <c r="L975">
        <v>1</v>
      </c>
      <c r="M975">
        <v>520</v>
      </c>
      <c r="N975" s="43">
        <v>520</v>
      </c>
    </row>
    <row r="976" hidden="1" spans="1:14" x14ac:dyDescent="0.25">
      <c r="A976" s="106">
        <v>46219</v>
      </c>
      <c r="B976">
        <v>15575</v>
      </c>
      <c r="C976">
        <v>12459</v>
      </c>
      <c r="E976">
        <v>243</v>
      </c>
      <c r="F976" t="s">
        <v>2554</v>
      </c>
      <c r="G976" t="s">
        <v>2054</v>
      </c>
      <c r="I976" t="s">
        <v>2006</v>
      </c>
      <c r="J976" t="s">
        <v>2409</v>
      </c>
      <c r="K976" t="s">
        <v>2410</v>
      </c>
      <c r="L976">
        <v>8</v>
      </c>
      <c r="M976">
        <v>520</v>
      </c>
      <c r="N976" s="43">
        <v>4160</v>
      </c>
    </row>
    <row r="977" hidden="1" spans="1:14" x14ac:dyDescent="0.25">
      <c r="A977" s="106">
        <v>46219</v>
      </c>
      <c r="B977">
        <v>15576</v>
      </c>
      <c r="C977">
        <v>12460</v>
      </c>
      <c r="E977">
        <v>243</v>
      </c>
      <c r="F977" t="s">
        <v>2554</v>
      </c>
      <c r="G977" t="s">
        <v>2054</v>
      </c>
      <c r="I977" t="s">
        <v>2006</v>
      </c>
      <c r="J977" t="s">
        <v>2409</v>
      </c>
      <c r="K977" t="s">
        <v>2410</v>
      </c>
      <c r="L977">
        <v>2</v>
      </c>
      <c r="M977">
        <v>520</v>
      </c>
      <c r="N977" s="43">
        <v>1040</v>
      </c>
    </row>
    <row r="978" hidden="1" spans="1:14" x14ac:dyDescent="0.25">
      <c r="A978" s="106">
        <v>46220</v>
      </c>
      <c r="B978">
        <v>15659</v>
      </c>
      <c r="C978">
        <v>12543</v>
      </c>
      <c r="E978">
        <v>243</v>
      </c>
      <c r="F978" t="s">
        <v>2555</v>
      </c>
      <c r="G978" t="s">
        <v>2221</v>
      </c>
      <c r="I978" t="s">
        <v>2006</v>
      </c>
      <c r="J978" t="s">
        <v>2409</v>
      </c>
      <c r="K978" t="s">
        <v>2410</v>
      </c>
      <c r="L978">
        <v>5</v>
      </c>
      <c r="M978">
        <v>520</v>
      </c>
      <c r="N978" s="43">
        <v>2600</v>
      </c>
    </row>
    <row r="979" hidden="1" spans="1:14" x14ac:dyDescent="0.25">
      <c r="A979" s="106">
        <v>46220</v>
      </c>
      <c r="B979">
        <v>15660</v>
      </c>
      <c r="C979">
        <v>12544</v>
      </c>
      <c r="E979">
        <v>243</v>
      </c>
      <c r="F979" t="s">
        <v>2555</v>
      </c>
      <c r="G979" t="s">
        <v>2221</v>
      </c>
      <c r="I979" t="s">
        <v>2006</v>
      </c>
      <c r="J979" t="s">
        <v>2409</v>
      </c>
      <c r="K979" t="s">
        <v>2410</v>
      </c>
      <c r="L979">
        <v>1</v>
      </c>
      <c r="M979">
        <v>520</v>
      </c>
      <c r="N979" s="43">
        <v>520</v>
      </c>
    </row>
    <row r="980" hidden="1" spans="1:14" x14ac:dyDescent="0.25">
      <c r="A980" s="106">
        <v>46220</v>
      </c>
      <c r="B980">
        <v>15686</v>
      </c>
      <c r="C980">
        <v>12570</v>
      </c>
      <c r="E980">
        <v>243</v>
      </c>
      <c r="F980" t="s">
        <v>2556</v>
      </c>
      <c r="G980" t="s">
        <v>2063</v>
      </c>
      <c r="H980" t="s">
        <v>2131</v>
      </c>
      <c r="I980" t="s">
        <v>2006</v>
      </c>
      <c r="J980" t="s">
        <v>2557</v>
      </c>
      <c r="K980" t="s">
        <v>2558</v>
      </c>
      <c r="L980">
        <v>8</v>
      </c>
      <c r="M980">
        <v>670</v>
      </c>
      <c r="N980" s="43">
        <v>5360</v>
      </c>
    </row>
    <row r="981" hidden="1" spans="1:14" x14ac:dyDescent="0.25">
      <c r="A981" s="106">
        <v>46220</v>
      </c>
      <c r="B981">
        <v>15686</v>
      </c>
      <c r="C981">
        <v>12570</v>
      </c>
      <c r="E981">
        <v>243</v>
      </c>
      <c r="F981" t="s">
        <v>2556</v>
      </c>
      <c r="G981" t="s">
        <v>2063</v>
      </c>
      <c r="H981" t="s">
        <v>2131</v>
      </c>
      <c r="I981" t="s">
        <v>2006</v>
      </c>
      <c r="J981" t="s">
        <v>2033</v>
      </c>
      <c r="K981" t="s">
        <v>2034</v>
      </c>
      <c r="L981">
        <v>8</v>
      </c>
      <c r="M981">
        <v>55</v>
      </c>
      <c r="N981" s="43">
        <v>440</v>
      </c>
    </row>
    <row r="982" hidden="1" spans="1:14" x14ac:dyDescent="0.25">
      <c r="A982" s="106">
        <v>46220</v>
      </c>
      <c r="B982">
        <v>15687</v>
      </c>
      <c r="C982">
        <v>12571</v>
      </c>
      <c r="E982">
        <v>243</v>
      </c>
      <c r="F982" t="s">
        <v>2556</v>
      </c>
      <c r="G982" t="s">
        <v>2063</v>
      </c>
      <c r="H982" t="s">
        <v>2131</v>
      </c>
      <c r="I982" t="s">
        <v>2006</v>
      </c>
      <c r="J982" t="s">
        <v>2033</v>
      </c>
      <c r="K982" t="s">
        <v>2034</v>
      </c>
      <c r="L982">
        <v>2</v>
      </c>
      <c r="M982">
        <v>55</v>
      </c>
      <c r="N982" s="43">
        <v>110</v>
      </c>
    </row>
    <row r="983" hidden="1" spans="1:14" x14ac:dyDescent="0.25">
      <c r="A983" s="106">
        <v>46220</v>
      </c>
      <c r="B983">
        <v>15687</v>
      </c>
      <c r="C983">
        <v>12571</v>
      </c>
      <c r="E983">
        <v>243</v>
      </c>
      <c r="F983" t="s">
        <v>2556</v>
      </c>
      <c r="G983" t="s">
        <v>2063</v>
      </c>
      <c r="H983" t="s">
        <v>2131</v>
      </c>
      <c r="I983" t="s">
        <v>2006</v>
      </c>
      <c r="J983" t="s">
        <v>2557</v>
      </c>
      <c r="K983" t="s">
        <v>2558</v>
      </c>
      <c r="L983">
        <v>2</v>
      </c>
      <c r="M983">
        <v>670</v>
      </c>
      <c r="N983" s="43">
        <v>1340</v>
      </c>
    </row>
    <row r="984" hidden="1" spans="1:14" x14ac:dyDescent="0.25">
      <c r="A984" s="106">
        <v>46220</v>
      </c>
      <c r="B984">
        <v>15696</v>
      </c>
      <c r="C984">
        <v>12579</v>
      </c>
      <c r="E984">
        <v>243</v>
      </c>
      <c r="F984" t="s">
        <v>2559</v>
      </c>
      <c r="G984" t="s">
        <v>2036</v>
      </c>
      <c r="H984" t="s">
        <v>2131</v>
      </c>
      <c r="I984" t="s">
        <v>2006</v>
      </c>
      <c r="J984" t="s">
        <v>2557</v>
      </c>
      <c r="K984" t="s">
        <v>2558</v>
      </c>
      <c r="L984">
        <v>6</v>
      </c>
      <c r="M984">
        <v>670</v>
      </c>
      <c r="N984" s="43">
        <v>4020</v>
      </c>
    </row>
    <row r="985" hidden="1" spans="1:14" x14ac:dyDescent="0.25">
      <c r="A985" s="106">
        <v>46220</v>
      </c>
      <c r="B985">
        <v>15696</v>
      </c>
      <c r="C985">
        <v>12579</v>
      </c>
      <c r="E985">
        <v>243</v>
      </c>
      <c r="F985" t="s">
        <v>2559</v>
      </c>
      <c r="G985" t="s">
        <v>2036</v>
      </c>
      <c r="H985" t="s">
        <v>2131</v>
      </c>
      <c r="I985" t="s">
        <v>2006</v>
      </c>
      <c r="J985" t="s">
        <v>2033</v>
      </c>
      <c r="K985" t="s">
        <v>2034</v>
      </c>
      <c r="L985">
        <v>6</v>
      </c>
      <c r="M985">
        <v>55</v>
      </c>
      <c r="N985" s="43">
        <v>330</v>
      </c>
    </row>
    <row r="986" hidden="1" spans="1:14" x14ac:dyDescent="0.25">
      <c r="A986" s="106">
        <v>46220</v>
      </c>
      <c r="B986">
        <v>15710</v>
      </c>
      <c r="C986">
        <v>12593</v>
      </c>
      <c r="E986">
        <v>243</v>
      </c>
      <c r="F986" t="s">
        <v>2560</v>
      </c>
      <c r="G986" t="s">
        <v>2229</v>
      </c>
      <c r="H986" t="s">
        <v>2131</v>
      </c>
      <c r="I986" t="s">
        <v>2006</v>
      </c>
      <c r="J986" t="s">
        <v>2033</v>
      </c>
      <c r="K986" t="s">
        <v>2034</v>
      </c>
      <c r="L986">
        <v>5.5</v>
      </c>
      <c r="M986">
        <v>55</v>
      </c>
      <c r="N986" s="43">
        <v>302.5</v>
      </c>
    </row>
    <row r="987" hidden="1" spans="1:14" x14ac:dyDescent="0.25">
      <c r="A987" s="106">
        <v>46220</v>
      </c>
      <c r="B987">
        <v>15710</v>
      </c>
      <c r="C987">
        <v>12593</v>
      </c>
      <c r="E987">
        <v>243</v>
      </c>
      <c r="F987" t="s">
        <v>2560</v>
      </c>
      <c r="G987" t="s">
        <v>2229</v>
      </c>
      <c r="H987" t="s">
        <v>2131</v>
      </c>
      <c r="I987" t="s">
        <v>2006</v>
      </c>
      <c r="J987" t="s">
        <v>2557</v>
      </c>
      <c r="K987" t="s">
        <v>2558</v>
      </c>
      <c r="L987">
        <v>5.5</v>
      </c>
      <c r="M987">
        <v>670</v>
      </c>
      <c r="N987" s="43">
        <v>3685</v>
      </c>
    </row>
    <row r="988" hidden="1" spans="1:14" x14ac:dyDescent="0.25">
      <c r="A988" s="106">
        <v>46223</v>
      </c>
      <c r="B988">
        <v>15807</v>
      </c>
      <c r="C988">
        <v>12689</v>
      </c>
      <c r="E988">
        <v>243</v>
      </c>
      <c r="F988" t="s">
        <v>2561</v>
      </c>
      <c r="G988" t="s">
        <v>2054</v>
      </c>
      <c r="I988" t="s">
        <v>2006</v>
      </c>
      <c r="J988" t="s">
        <v>2409</v>
      </c>
      <c r="K988" t="s">
        <v>2410</v>
      </c>
      <c r="L988">
        <v>8</v>
      </c>
      <c r="M988">
        <v>520</v>
      </c>
      <c r="N988" s="43">
        <v>4160</v>
      </c>
    </row>
    <row r="989" hidden="1" spans="1:14" x14ac:dyDescent="0.25">
      <c r="A989" s="106">
        <v>46223</v>
      </c>
      <c r="B989">
        <v>15808</v>
      </c>
      <c r="C989">
        <v>12690</v>
      </c>
      <c r="E989">
        <v>243</v>
      </c>
      <c r="F989" t="s">
        <v>2561</v>
      </c>
      <c r="G989" t="s">
        <v>2054</v>
      </c>
      <c r="I989" t="s">
        <v>2006</v>
      </c>
      <c r="J989" t="s">
        <v>2409</v>
      </c>
      <c r="K989" t="s">
        <v>2410</v>
      </c>
      <c r="L989">
        <v>2</v>
      </c>
      <c r="M989">
        <v>520</v>
      </c>
      <c r="N989" s="43">
        <v>1040</v>
      </c>
    </row>
    <row r="990" hidden="1" spans="1:14" x14ac:dyDescent="0.25">
      <c r="A990" s="106">
        <v>46223</v>
      </c>
      <c r="B990">
        <v>15847</v>
      </c>
      <c r="C990">
        <v>12728</v>
      </c>
      <c r="E990">
        <v>243</v>
      </c>
      <c r="F990" t="s">
        <v>2562</v>
      </c>
      <c r="G990" t="s">
        <v>2036</v>
      </c>
      <c r="I990" t="s">
        <v>2006</v>
      </c>
      <c r="J990" t="s">
        <v>2409</v>
      </c>
      <c r="K990" t="s">
        <v>2410</v>
      </c>
      <c r="L990">
        <v>8</v>
      </c>
      <c r="M990">
        <v>520</v>
      </c>
      <c r="N990" s="43">
        <v>4160</v>
      </c>
    </row>
    <row r="991" hidden="1" spans="1:14" x14ac:dyDescent="0.25">
      <c r="A991" s="106">
        <v>46223</v>
      </c>
      <c r="B991">
        <v>15848</v>
      </c>
      <c r="C991">
        <v>12729</v>
      </c>
      <c r="E991">
        <v>243</v>
      </c>
      <c r="F991" t="s">
        <v>2562</v>
      </c>
      <c r="G991" t="s">
        <v>2036</v>
      </c>
      <c r="I991" t="s">
        <v>2006</v>
      </c>
      <c r="J991" t="s">
        <v>2409</v>
      </c>
      <c r="K991" t="s">
        <v>2410</v>
      </c>
      <c r="L991">
        <v>2</v>
      </c>
      <c r="M991">
        <v>520</v>
      </c>
      <c r="N991" s="43">
        <v>1040</v>
      </c>
    </row>
    <row r="992" hidden="1" spans="1:14" x14ac:dyDescent="0.25">
      <c r="A992" s="106">
        <v>46224</v>
      </c>
      <c r="B992">
        <v>15869</v>
      </c>
      <c r="C992">
        <v>12750</v>
      </c>
      <c r="E992">
        <v>243</v>
      </c>
      <c r="F992" t="s">
        <v>2563</v>
      </c>
      <c r="G992" t="s">
        <v>2054</v>
      </c>
      <c r="I992" t="s">
        <v>2006</v>
      </c>
      <c r="J992" t="s">
        <v>2409</v>
      </c>
      <c r="K992" t="s">
        <v>2410</v>
      </c>
      <c r="L992">
        <v>8</v>
      </c>
      <c r="M992">
        <v>520</v>
      </c>
      <c r="N992" s="43">
        <v>4160</v>
      </c>
    </row>
    <row r="993" hidden="1" spans="1:14" x14ac:dyDescent="0.25">
      <c r="A993" s="106">
        <v>46224</v>
      </c>
      <c r="B993">
        <v>15870</v>
      </c>
      <c r="C993">
        <v>12751</v>
      </c>
      <c r="E993">
        <v>243</v>
      </c>
      <c r="F993" t="s">
        <v>2563</v>
      </c>
      <c r="G993" t="s">
        <v>2054</v>
      </c>
      <c r="I993" t="s">
        <v>2006</v>
      </c>
      <c r="J993" t="s">
        <v>2409</v>
      </c>
      <c r="K993" t="s">
        <v>2410</v>
      </c>
      <c r="L993">
        <v>2</v>
      </c>
      <c r="M993">
        <v>520</v>
      </c>
      <c r="N993" s="43">
        <v>1040</v>
      </c>
    </row>
    <row r="994" hidden="1" spans="1:14" x14ac:dyDescent="0.25">
      <c r="A994" s="106">
        <v>46225</v>
      </c>
      <c r="B994">
        <v>15908</v>
      </c>
      <c r="C994">
        <v>12789</v>
      </c>
      <c r="E994">
        <v>243</v>
      </c>
      <c r="F994" t="s">
        <v>2564</v>
      </c>
      <c r="G994" t="s">
        <v>2063</v>
      </c>
      <c r="I994" t="s">
        <v>2006</v>
      </c>
      <c r="J994" t="s">
        <v>2409</v>
      </c>
      <c r="K994" t="s">
        <v>2410</v>
      </c>
      <c r="L994">
        <v>8</v>
      </c>
      <c r="M994">
        <v>520</v>
      </c>
      <c r="N994" s="43">
        <v>4160</v>
      </c>
    </row>
    <row r="995" hidden="1" spans="1:14" x14ac:dyDescent="0.25">
      <c r="A995" s="106">
        <v>46225</v>
      </c>
      <c r="B995">
        <v>15909</v>
      </c>
      <c r="C995">
        <v>12790</v>
      </c>
      <c r="E995">
        <v>243</v>
      </c>
      <c r="F995" t="s">
        <v>2564</v>
      </c>
      <c r="G995" t="s">
        <v>2063</v>
      </c>
      <c r="I995" t="s">
        <v>2006</v>
      </c>
      <c r="J995" t="s">
        <v>2409</v>
      </c>
      <c r="K995" t="s">
        <v>2410</v>
      </c>
      <c r="L995">
        <v>2</v>
      </c>
      <c r="M995">
        <v>520</v>
      </c>
      <c r="N995" s="43">
        <v>1040</v>
      </c>
    </row>
    <row r="996" hidden="1" spans="1:14" x14ac:dyDescent="0.25">
      <c r="A996" s="106">
        <v>46225</v>
      </c>
      <c r="B996">
        <v>15952</v>
      </c>
      <c r="C996">
        <v>12833</v>
      </c>
      <c r="E996">
        <v>243</v>
      </c>
      <c r="F996" t="s">
        <v>2565</v>
      </c>
      <c r="G996" t="s">
        <v>2025</v>
      </c>
      <c r="I996" t="s">
        <v>2006</v>
      </c>
      <c r="J996" t="s">
        <v>2409</v>
      </c>
      <c r="K996" t="s">
        <v>2410</v>
      </c>
      <c r="L996">
        <v>5</v>
      </c>
      <c r="M996">
        <v>520</v>
      </c>
      <c r="N996" s="43">
        <v>2600</v>
      </c>
    </row>
    <row r="997" hidden="1" spans="1:14" x14ac:dyDescent="0.25">
      <c r="A997" s="106">
        <v>46225</v>
      </c>
      <c r="B997">
        <v>15953</v>
      </c>
      <c r="C997">
        <v>12834</v>
      </c>
      <c r="E997">
        <v>243</v>
      </c>
      <c r="F997" t="s">
        <v>2565</v>
      </c>
      <c r="G997" t="s">
        <v>2025</v>
      </c>
      <c r="I997" t="s">
        <v>2006</v>
      </c>
      <c r="J997" t="s">
        <v>2409</v>
      </c>
      <c r="K997" t="s">
        <v>2410</v>
      </c>
      <c r="L997">
        <v>1</v>
      </c>
      <c r="M997">
        <v>520</v>
      </c>
      <c r="N997" s="43">
        <v>520</v>
      </c>
    </row>
    <row r="998" hidden="1" spans="1:14" x14ac:dyDescent="0.25">
      <c r="A998" s="106">
        <v>46226</v>
      </c>
      <c r="B998">
        <v>15965</v>
      </c>
      <c r="C998">
        <v>12846</v>
      </c>
      <c r="E998">
        <v>243</v>
      </c>
      <c r="F998" t="s">
        <v>2566</v>
      </c>
      <c r="G998" t="s">
        <v>2054</v>
      </c>
      <c r="I998" t="s">
        <v>2006</v>
      </c>
      <c r="J998" t="s">
        <v>2409</v>
      </c>
      <c r="K998" t="s">
        <v>2410</v>
      </c>
      <c r="L998">
        <v>8</v>
      </c>
      <c r="M998">
        <v>520</v>
      </c>
      <c r="N998" s="43">
        <v>4160</v>
      </c>
    </row>
    <row r="999" hidden="1" spans="1:14" x14ac:dyDescent="0.25">
      <c r="A999" s="106">
        <v>46226</v>
      </c>
      <c r="B999">
        <v>15966</v>
      </c>
      <c r="C999">
        <v>12847</v>
      </c>
      <c r="E999">
        <v>243</v>
      </c>
      <c r="F999" t="s">
        <v>2566</v>
      </c>
      <c r="G999" t="s">
        <v>2054</v>
      </c>
      <c r="I999" t="s">
        <v>2006</v>
      </c>
      <c r="J999" t="s">
        <v>2409</v>
      </c>
      <c r="K999" t="s">
        <v>2410</v>
      </c>
      <c r="L999">
        <v>2</v>
      </c>
      <c r="M999">
        <v>520</v>
      </c>
      <c r="N999" s="43">
        <v>1040</v>
      </c>
    </row>
    <row r="1000" hidden="1" spans="1:14" x14ac:dyDescent="0.25">
      <c r="A1000" s="106">
        <v>46226</v>
      </c>
      <c r="B1000">
        <v>16019</v>
      </c>
      <c r="C1000">
        <v>12899</v>
      </c>
      <c r="E1000">
        <v>243</v>
      </c>
      <c r="F1000" t="s">
        <v>2567</v>
      </c>
      <c r="G1000" t="s">
        <v>2185</v>
      </c>
      <c r="I1000" t="s">
        <v>2006</v>
      </c>
      <c r="J1000" t="s">
        <v>2409</v>
      </c>
      <c r="K1000" t="s">
        <v>2410</v>
      </c>
      <c r="L1000">
        <v>5</v>
      </c>
      <c r="M1000">
        <v>520</v>
      </c>
      <c r="N1000" s="43">
        <v>2600</v>
      </c>
    </row>
    <row r="1001" hidden="1" spans="1:14" x14ac:dyDescent="0.25">
      <c r="A1001" s="106">
        <v>46226</v>
      </c>
      <c r="B1001">
        <v>16020</v>
      </c>
      <c r="C1001">
        <v>12900</v>
      </c>
      <c r="E1001">
        <v>243</v>
      </c>
      <c r="F1001" t="s">
        <v>2567</v>
      </c>
      <c r="G1001" t="s">
        <v>2185</v>
      </c>
      <c r="I1001" t="s">
        <v>2006</v>
      </c>
      <c r="J1001" t="s">
        <v>2409</v>
      </c>
      <c r="K1001" t="s">
        <v>2410</v>
      </c>
      <c r="L1001">
        <v>1</v>
      </c>
      <c r="M1001">
        <v>520</v>
      </c>
      <c r="N1001" s="43">
        <v>520</v>
      </c>
    </row>
    <row r="1002" hidden="1" spans="1:14" x14ac:dyDescent="0.25">
      <c r="A1002" s="106">
        <v>46230</v>
      </c>
      <c r="B1002">
        <v>16110</v>
      </c>
      <c r="C1002">
        <v>12990</v>
      </c>
      <c r="E1002">
        <v>243</v>
      </c>
      <c r="F1002" t="s">
        <v>2568</v>
      </c>
      <c r="G1002" t="s">
        <v>2063</v>
      </c>
      <c r="I1002" t="s">
        <v>2006</v>
      </c>
      <c r="J1002" t="s">
        <v>2409</v>
      </c>
      <c r="K1002" t="s">
        <v>2410</v>
      </c>
      <c r="L1002">
        <v>8</v>
      </c>
      <c r="M1002">
        <v>520</v>
      </c>
      <c r="N1002" s="43">
        <v>4160</v>
      </c>
    </row>
    <row r="1003" hidden="1" spans="1:14" x14ac:dyDescent="0.25">
      <c r="A1003" s="106">
        <v>46230</v>
      </c>
      <c r="B1003">
        <v>16111</v>
      </c>
      <c r="C1003">
        <v>12991</v>
      </c>
      <c r="E1003">
        <v>243</v>
      </c>
      <c r="F1003" t="s">
        <v>2568</v>
      </c>
      <c r="G1003" t="s">
        <v>2063</v>
      </c>
      <c r="I1003" t="s">
        <v>2006</v>
      </c>
      <c r="J1003" t="s">
        <v>2409</v>
      </c>
      <c r="K1003" t="s">
        <v>2410</v>
      </c>
      <c r="L1003">
        <v>2</v>
      </c>
      <c r="M1003">
        <v>520</v>
      </c>
      <c r="N1003" s="43">
        <v>1040</v>
      </c>
    </row>
    <row r="1004" hidden="1" spans="1:14" x14ac:dyDescent="0.25">
      <c r="A1004" s="106">
        <v>46230</v>
      </c>
      <c r="B1004">
        <v>16118</v>
      </c>
      <c r="C1004">
        <v>12998</v>
      </c>
      <c r="E1004">
        <v>243</v>
      </c>
      <c r="F1004" t="s">
        <v>2569</v>
      </c>
      <c r="G1004" t="s">
        <v>2025</v>
      </c>
      <c r="I1004" t="s">
        <v>2006</v>
      </c>
      <c r="J1004" t="s">
        <v>2409</v>
      </c>
      <c r="K1004" t="s">
        <v>2410</v>
      </c>
      <c r="L1004">
        <v>5</v>
      </c>
      <c r="M1004">
        <v>520</v>
      </c>
      <c r="N1004" s="43">
        <v>2600</v>
      </c>
    </row>
    <row r="1005" hidden="1" spans="1:14" x14ac:dyDescent="0.25">
      <c r="A1005" s="106">
        <v>46230</v>
      </c>
      <c r="B1005">
        <v>16119</v>
      </c>
      <c r="C1005">
        <v>12999</v>
      </c>
      <c r="E1005">
        <v>243</v>
      </c>
      <c r="F1005" t="s">
        <v>2569</v>
      </c>
      <c r="G1005" t="s">
        <v>2025</v>
      </c>
      <c r="I1005" t="s">
        <v>2006</v>
      </c>
      <c r="J1005" t="s">
        <v>2409</v>
      </c>
      <c r="K1005" t="s">
        <v>2410</v>
      </c>
      <c r="L1005">
        <v>1</v>
      </c>
      <c r="M1005">
        <v>520</v>
      </c>
      <c r="N1005" s="43">
        <v>520</v>
      </c>
    </row>
    <row r="1006" hidden="1" spans="1:14" x14ac:dyDescent="0.25">
      <c r="A1006" s="106">
        <v>46230</v>
      </c>
      <c r="B1006">
        <v>16149</v>
      </c>
      <c r="C1006">
        <v>13029</v>
      </c>
      <c r="E1006">
        <v>243</v>
      </c>
      <c r="F1006" t="s">
        <v>2570</v>
      </c>
      <c r="G1006" t="s">
        <v>2185</v>
      </c>
      <c r="I1006" t="s">
        <v>2006</v>
      </c>
      <c r="J1006" t="s">
        <v>2409</v>
      </c>
      <c r="K1006" t="s">
        <v>2410</v>
      </c>
      <c r="L1006">
        <v>5</v>
      </c>
      <c r="M1006">
        <v>520</v>
      </c>
      <c r="N1006" s="43">
        <v>2600</v>
      </c>
    </row>
    <row r="1007" hidden="1" spans="1:14" x14ac:dyDescent="0.25">
      <c r="A1007" s="106">
        <v>46230</v>
      </c>
      <c r="B1007">
        <v>16150</v>
      </c>
      <c r="C1007">
        <v>13030</v>
      </c>
      <c r="E1007">
        <v>243</v>
      </c>
      <c r="F1007" t="s">
        <v>2570</v>
      </c>
      <c r="G1007" t="s">
        <v>2185</v>
      </c>
      <c r="I1007" t="s">
        <v>2006</v>
      </c>
      <c r="J1007" t="s">
        <v>2409</v>
      </c>
      <c r="K1007" t="s">
        <v>2410</v>
      </c>
      <c r="L1007">
        <v>1</v>
      </c>
      <c r="M1007">
        <v>520</v>
      </c>
      <c r="N1007" s="43">
        <v>520</v>
      </c>
    </row>
    <row r="1008" hidden="1" spans="1:14" x14ac:dyDescent="0.25">
      <c r="A1008" s="106">
        <v>46231</v>
      </c>
      <c r="B1008">
        <v>16169</v>
      </c>
      <c r="C1008">
        <v>13049</v>
      </c>
      <c r="E1008">
        <v>243</v>
      </c>
      <c r="F1008" t="s">
        <v>2571</v>
      </c>
      <c r="G1008" t="s">
        <v>2021</v>
      </c>
      <c r="I1008" t="s">
        <v>2006</v>
      </c>
      <c r="J1008" t="s">
        <v>2409</v>
      </c>
      <c r="K1008" t="s">
        <v>2410</v>
      </c>
      <c r="L1008">
        <v>8</v>
      </c>
      <c r="M1008">
        <v>520</v>
      </c>
      <c r="N1008" s="43">
        <v>4160</v>
      </c>
    </row>
    <row r="1009" hidden="1" spans="1:14" x14ac:dyDescent="0.25">
      <c r="A1009" s="106">
        <v>46231</v>
      </c>
      <c r="B1009">
        <v>16170</v>
      </c>
      <c r="C1009">
        <v>13050</v>
      </c>
      <c r="E1009">
        <v>243</v>
      </c>
      <c r="F1009" t="s">
        <v>2571</v>
      </c>
      <c r="G1009" t="s">
        <v>2021</v>
      </c>
      <c r="I1009" t="s">
        <v>2006</v>
      </c>
      <c r="J1009" t="s">
        <v>2409</v>
      </c>
      <c r="K1009" t="s">
        <v>2410</v>
      </c>
      <c r="L1009">
        <v>2</v>
      </c>
      <c r="M1009">
        <v>520</v>
      </c>
      <c r="N1009" s="43">
        <v>1040</v>
      </c>
    </row>
    <row r="1010" hidden="1" spans="1:14" x14ac:dyDescent="0.25">
      <c r="A1010" s="106">
        <v>46231</v>
      </c>
      <c r="B1010">
        <v>16205</v>
      </c>
      <c r="C1010">
        <v>13083</v>
      </c>
      <c r="E1010">
        <v>243</v>
      </c>
      <c r="F1010" t="s">
        <v>2572</v>
      </c>
      <c r="G1010" t="s">
        <v>2223</v>
      </c>
      <c r="I1010" t="s">
        <v>2006</v>
      </c>
      <c r="J1010" t="s">
        <v>2409</v>
      </c>
      <c r="K1010" t="s">
        <v>2410</v>
      </c>
      <c r="L1010">
        <v>5</v>
      </c>
      <c r="M1010">
        <v>520</v>
      </c>
      <c r="N1010" s="43">
        <v>2600</v>
      </c>
    </row>
    <row r="1011" hidden="1" spans="1:14" x14ac:dyDescent="0.25">
      <c r="A1011" s="106">
        <v>46231</v>
      </c>
      <c r="B1011">
        <v>16206</v>
      </c>
      <c r="C1011">
        <v>13084</v>
      </c>
      <c r="E1011">
        <v>243</v>
      </c>
      <c r="F1011" t="s">
        <v>2572</v>
      </c>
      <c r="G1011" t="s">
        <v>2223</v>
      </c>
      <c r="I1011" t="s">
        <v>2006</v>
      </c>
      <c r="J1011" t="s">
        <v>2409</v>
      </c>
      <c r="K1011" t="s">
        <v>2410</v>
      </c>
      <c r="L1011">
        <v>1</v>
      </c>
      <c r="M1011">
        <v>520</v>
      </c>
      <c r="N1011" s="43">
        <v>520</v>
      </c>
    </row>
    <row r="1012" hidden="1" spans="1:14" x14ac:dyDescent="0.25">
      <c r="A1012" s="106">
        <v>46232</v>
      </c>
      <c r="B1012">
        <v>16216</v>
      </c>
      <c r="C1012">
        <v>13094</v>
      </c>
      <c r="E1012">
        <v>243</v>
      </c>
      <c r="F1012" t="s">
        <v>2573</v>
      </c>
      <c r="G1012" t="s">
        <v>2012</v>
      </c>
      <c r="I1012" t="s">
        <v>2006</v>
      </c>
      <c r="J1012" t="s">
        <v>2409</v>
      </c>
      <c r="K1012" t="s">
        <v>2410</v>
      </c>
      <c r="L1012">
        <v>8</v>
      </c>
      <c r="M1012">
        <v>520</v>
      </c>
      <c r="N1012" s="43">
        <v>4160</v>
      </c>
    </row>
    <row r="1013" hidden="1" spans="1:14" x14ac:dyDescent="0.25">
      <c r="A1013" s="106">
        <v>46232</v>
      </c>
      <c r="B1013">
        <v>16217</v>
      </c>
      <c r="C1013">
        <v>13095</v>
      </c>
      <c r="E1013">
        <v>243</v>
      </c>
      <c r="F1013" t="s">
        <v>2573</v>
      </c>
      <c r="G1013" t="s">
        <v>2012</v>
      </c>
      <c r="I1013" t="s">
        <v>2006</v>
      </c>
      <c r="J1013" t="s">
        <v>2409</v>
      </c>
      <c r="K1013" t="s">
        <v>2410</v>
      </c>
      <c r="L1013">
        <v>2</v>
      </c>
      <c r="M1013">
        <v>520</v>
      </c>
      <c r="N1013" s="43">
        <v>1040</v>
      </c>
    </row>
    <row r="1014" hidden="1" spans="1:14" x14ac:dyDescent="0.25">
      <c r="A1014" s="106">
        <v>46232</v>
      </c>
      <c r="B1014">
        <v>16275</v>
      </c>
      <c r="C1014">
        <v>13151</v>
      </c>
      <c r="E1014">
        <v>243</v>
      </c>
      <c r="F1014" t="s">
        <v>2574</v>
      </c>
      <c r="G1014" t="s">
        <v>2241</v>
      </c>
      <c r="I1014" t="s">
        <v>2006</v>
      </c>
      <c r="J1014" t="s">
        <v>2409</v>
      </c>
      <c r="K1014" t="s">
        <v>2410</v>
      </c>
      <c r="L1014">
        <v>5</v>
      </c>
      <c r="M1014">
        <v>520</v>
      </c>
      <c r="N1014" s="43">
        <v>2600</v>
      </c>
    </row>
    <row r="1015" hidden="1" spans="1:14" x14ac:dyDescent="0.25">
      <c r="A1015" s="106">
        <v>46232</v>
      </c>
      <c r="B1015">
        <v>16276</v>
      </c>
      <c r="C1015">
        <v>13152</v>
      </c>
      <c r="E1015">
        <v>243</v>
      </c>
      <c r="F1015" t="s">
        <v>2574</v>
      </c>
      <c r="G1015" t="s">
        <v>2241</v>
      </c>
      <c r="I1015" t="s">
        <v>2006</v>
      </c>
      <c r="J1015" t="s">
        <v>2409</v>
      </c>
      <c r="K1015" t="s">
        <v>2410</v>
      </c>
      <c r="L1015">
        <v>1</v>
      </c>
      <c r="M1015">
        <v>520</v>
      </c>
      <c r="N1015" s="43">
        <v>520</v>
      </c>
    </row>
    <row r="1016" hidden="1" spans="1:14" x14ac:dyDescent="0.25">
      <c r="A1016" s="106">
        <v>46233</v>
      </c>
      <c r="B1016">
        <v>16309</v>
      </c>
      <c r="C1016">
        <v>13186</v>
      </c>
      <c r="E1016">
        <v>243</v>
      </c>
      <c r="F1016" t="s">
        <v>2575</v>
      </c>
      <c r="G1016" t="s">
        <v>2017</v>
      </c>
      <c r="I1016" t="s">
        <v>2006</v>
      </c>
      <c r="J1016" t="s">
        <v>2409</v>
      </c>
      <c r="K1016" t="s">
        <v>2410</v>
      </c>
      <c r="L1016">
        <v>5</v>
      </c>
      <c r="M1016">
        <v>520</v>
      </c>
      <c r="N1016" s="43">
        <v>2600</v>
      </c>
    </row>
    <row r="1017" hidden="1" spans="1:14" x14ac:dyDescent="0.25">
      <c r="A1017" s="106">
        <v>46233</v>
      </c>
      <c r="B1017">
        <v>16310</v>
      </c>
      <c r="C1017">
        <v>13187</v>
      </c>
      <c r="E1017">
        <v>243</v>
      </c>
      <c r="F1017" t="s">
        <v>2575</v>
      </c>
      <c r="G1017" t="s">
        <v>2017</v>
      </c>
      <c r="I1017" t="s">
        <v>2006</v>
      </c>
      <c r="J1017" t="s">
        <v>2409</v>
      </c>
      <c r="K1017" t="s">
        <v>2410</v>
      </c>
      <c r="L1017">
        <v>1</v>
      </c>
      <c r="M1017">
        <v>520</v>
      </c>
      <c r="N1017" s="43">
        <v>520</v>
      </c>
    </row>
    <row r="1018" hidden="1" spans="1:14" x14ac:dyDescent="0.25">
      <c r="A1018" s="106">
        <v>46237</v>
      </c>
      <c r="B1018">
        <v>16408</v>
      </c>
      <c r="C1018">
        <v>13284</v>
      </c>
      <c r="E1018">
        <v>243</v>
      </c>
      <c r="F1018" t="s">
        <v>2576</v>
      </c>
      <c r="G1018" t="s">
        <v>2223</v>
      </c>
      <c r="I1018" t="s">
        <v>2006</v>
      </c>
      <c r="J1018" t="s">
        <v>2409</v>
      </c>
      <c r="K1018" t="s">
        <v>2410</v>
      </c>
      <c r="L1018">
        <v>5</v>
      </c>
      <c r="M1018">
        <v>520</v>
      </c>
      <c r="N1018" s="43">
        <v>2600</v>
      </c>
    </row>
    <row r="1019" hidden="1" spans="1:14" x14ac:dyDescent="0.25">
      <c r="A1019" s="106">
        <v>46237</v>
      </c>
      <c r="B1019">
        <v>16409</v>
      </c>
      <c r="C1019">
        <v>13285</v>
      </c>
      <c r="E1019">
        <v>243</v>
      </c>
      <c r="F1019" t="s">
        <v>2576</v>
      </c>
      <c r="G1019" t="s">
        <v>2223</v>
      </c>
      <c r="I1019" t="s">
        <v>2006</v>
      </c>
      <c r="J1019" t="s">
        <v>2409</v>
      </c>
      <c r="K1019" t="s">
        <v>2410</v>
      </c>
      <c r="L1019">
        <v>1</v>
      </c>
      <c r="M1019">
        <v>520</v>
      </c>
      <c r="N1019" s="43">
        <v>520</v>
      </c>
    </row>
    <row r="1020" hidden="1" spans="1:14" x14ac:dyDescent="0.25">
      <c r="A1020" s="106">
        <v>46237</v>
      </c>
      <c r="B1020">
        <v>16420</v>
      </c>
      <c r="C1020">
        <v>13296</v>
      </c>
      <c r="E1020">
        <v>243</v>
      </c>
      <c r="F1020" t="s">
        <v>2577</v>
      </c>
      <c r="G1020" t="s">
        <v>2021</v>
      </c>
      <c r="I1020" t="s">
        <v>2006</v>
      </c>
      <c r="J1020" t="s">
        <v>2409</v>
      </c>
      <c r="K1020" t="s">
        <v>2410</v>
      </c>
      <c r="L1020">
        <v>8</v>
      </c>
      <c r="M1020">
        <v>520</v>
      </c>
      <c r="N1020" s="43">
        <v>4160</v>
      </c>
    </row>
    <row r="1021" hidden="1" spans="1:14" x14ac:dyDescent="0.25">
      <c r="A1021" s="106">
        <v>46237</v>
      </c>
      <c r="B1021">
        <v>16421</v>
      </c>
      <c r="C1021">
        <v>13297</v>
      </c>
      <c r="E1021">
        <v>243</v>
      </c>
      <c r="F1021" t="s">
        <v>2577</v>
      </c>
      <c r="G1021" t="s">
        <v>2021</v>
      </c>
      <c r="I1021" t="s">
        <v>2006</v>
      </c>
      <c r="J1021" t="s">
        <v>2409</v>
      </c>
      <c r="K1021" t="s">
        <v>2410</v>
      </c>
      <c r="L1021">
        <v>2</v>
      </c>
      <c r="M1021">
        <v>520</v>
      </c>
      <c r="N1021" s="43">
        <v>1040</v>
      </c>
    </row>
    <row r="1022" hidden="1" spans="1:14" x14ac:dyDescent="0.25">
      <c r="A1022" s="106">
        <v>46238</v>
      </c>
      <c r="B1022">
        <v>16488</v>
      </c>
      <c r="C1022">
        <v>13362</v>
      </c>
      <c r="E1022">
        <v>243</v>
      </c>
      <c r="F1022" t="s">
        <v>2578</v>
      </c>
      <c r="G1022" t="s">
        <v>2025</v>
      </c>
      <c r="I1022" t="s">
        <v>2006</v>
      </c>
      <c r="J1022" t="s">
        <v>2409</v>
      </c>
      <c r="K1022" t="s">
        <v>2410</v>
      </c>
      <c r="L1022">
        <v>5</v>
      </c>
      <c r="M1022">
        <v>520</v>
      </c>
      <c r="N1022" s="43">
        <v>2600</v>
      </c>
    </row>
    <row r="1023" hidden="1" spans="1:14" x14ac:dyDescent="0.25">
      <c r="A1023" s="106">
        <v>46238</v>
      </c>
      <c r="B1023">
        <v>16489</v>
      </c>
      <c r="C1023">
        <v>13363</v>
      </c>
      <c r="E1023">
        <v>243</v>
      </c>
      <c r="F1023" t="s">
        <v>2578</v>
      </c>
      <c r="G1023" t="s">
        <v>2025</v>
      </c>
      <c r="I1023" t="s">
        <v>2006</v>
      </c>
      <c r="J1023" t="s">
        <v>2409</v>
      </c>
      <c r="K1023" t="s">
        <v>2410</v>
      </c>
      <c r="L1023">
        <v>1</v>
      </c>
      <c r="M1023">
        <v>520</v>
      </c>
      <c r="N1023" s="43">
        <v>520</v>
      </c>
    </row>
    <row r="1024" hidden="1" spans="1:14" x14ac:dyDescent="0.25">
      <c r="A1024" s="106">
        <v>46238</v>
      </c>
      <c r="B1024">
        <v>16498</v>
      </c>
      <c r="C1024">
        <v>13372</v>
      </c>
      <c r="E1024">
        <v>243</v>
      </c>
      <c r="F1024" t="s">
        <v>2579</v>
      </c>
      <c r="G1024" t="s">
        <v>2012</v>
      </c>
      <c r="I1024" t="s">
        <v>2006</v>
      </c>
      <c r="J1024" t="s">
        <v>2409</v>
      </c>
      <c r="K1024" t="s">
        <v>2410</v>
      </c>
      <c r="L1024">
        <v>8</v>
      </c>
      <c r="M1024">
        <v>520</v>
      </c>
      <c r="N1024" s="43">
        <v>4160</v>
      </c>
    </row>
    <row r="1025" hidden="1" spans="1:14" x14ac:dyDescent="0.25">
      <c r="A1025" s="106">
        <v>46238</v>
      </c>
      <c r="B1025">
        <v>16499</v>
      </c>
      <c r="C1025">
        <v>13373</v>
      </c>
      <c r="E1025">
        <v>243</v>
      </c>
      <c r="F1025" t="s">
        <v>2579</v>
      </c>
      <c r="G1025" t="s">
        <v>2012</v>
      </c>
      <c r="I1025" t="s">
        <v>2006</v>
      </c>
      <c r="J1025" t="s">
        <v>2409</v>
      </c>
      <c r="K1025" t="s">
        <v>2410</v>
      </c>
      <c r="L1025">
        <v>2</v>
      </c>
      <c r="M1025">
        <v>520</v>
      </c>
      <c r="N1025" s="43">
        <v>1040</v>
      </c>
    </row>
    <row r="1026" hidden="1" spans="1:14" x14ac:dyDescent="0.25">
      <c r="A1026" s="106">
        <v>46239</v>
      </c>
      <c r="B1026">
        <v>16554</v>
      </c>
      <c r="C1026">
        <v>13428</v>
      </c>
      <c r="E1026">
        <v>243</v>
      </c>
      <c r="F1026" t="s">
        <v>2580</v>
      </c>
      <c r="G1026" t="s">
        <v>2017</v>
      </c>
      <c r="I1026" t="s">
        <v>2006</v>
      </c>
      <c r="J1026" t="s">
        <v>2409</v>
      </c>
      <c r="K1026" t="s">
        <v>2410</v>
      </c>
      <c r="L1026">
        <v>5</v>
      </c>
      <c r="M1026">
        <v>520</v>
      </c>
      <c r="N1026" s="43">
        <v>2600</v>
      </c>
    </row>
    <row r="1027" hidden="1" spans="1:14" x14ac:dyDescent="0.25">
      <c r="A1027" s="106">
        <v>46239</v>
      </c>
      <c r="B1027">
        <v>16555</v>
      </c>
      <c r="C1027">
        <v>13429</v>
      </c>
      <c r="E1027">
        <v>243</v>
      </c>
      <c r="F1027" t="s">
        <v>2580</v>
      </c>
      <c r="G1027" t="s">
        <v>2017</v>
      </c>
      <c r="I1027" t="s">
        <v>2006</v>
      </c>
      <c r="J1027" t="s">
        <v>2409</v>
      </c>
      <c r="K1027" t="s">
        <v>2410</v>
      </c>
      <c r="L1027">
        <v>1</v>
      </c>
      <c r="M1027">
        <v>520</v>
      </c>
      <c r="N1027" s="43">
        <v>520</v>
      </c>
    </row>
    <row r="1028" hidden="1" spans="1:14" x14ac:dyDescent="0.25">
      <c r="A1028" s="106">
        <v>46240</v>
      </c>
      <c r="B1028">
        <v>16622</v>
      </c>
      <c r="C1028">
        <v>13495</v>
      </c>
      <c r="E1028">
        <v>243</v>
      </c>
      <c r="F1028" t="s">
        <v>2581</v>
      </c>
      <c r="G1028" t="s">
        <v>2021</v>
      </c>
      <c r="I1028" t="s">
        <v>2006</v>
      </c>
      <c r="J1028" t="s">
        <v>2409</v>
      </c>
      <c r="K1028" t="s">
        <v>2410</v>
      </c>
      <c r="L1028">
        <v>8</v>
      </c>
      <c r="M1028">
        <v>520</v>
      </c>
      <c r="N1028" s="43">
        <v>4160</v>
      </c>
    </row>
    <row r="1029" hidden="1" spans="1:14" x14ac:dyDescent="0.25">
      <c r="A1029" s="106">
        <v>46240</v>
      </c>
      <c r="B1029">
        <v>16623</v>
      </c>
      <c r="C1029">
        <v>13496</v>
      </c>
      <c r="E1029">
        <v>243</v>
      </c>
      <c r="F1029" t="s">
        <v>2581</v>
      </c>
      <c r="G1029" t="s">
        <v>2021</v>
      </c>
      <c r="I1029" t="s">
        <v>2006</v>
      </c>
      <c r="J1029" t="s">
        <v>2409</v>
      </c>
      <c r="K1029" t="s">
        <v>2410</v>
      </c>
      <c r="L1029">
        <v>2</v>
      </c>
      <c r="M1029">
        <v>520</v>
      </c>
      <c r="N1029" s="43">
        <v>1040</v>
      </c>
    </row>
    <row r="1030" hidden="1" spans="1:14" x14ac:dyDescent="0.25">
      <c r="A1030" s="106">
        <v>46244</v>
      </c>
      <c r="B1030">
        <v>16754</v>
      </c>
      <c r="C1030">
        <v>13627</v>
      </c>
      <c r="E1030">
        <v>243</v>
      </c>
      <c r="F1030" t="s">
        <v>2582</v>
      </c>
      <c r="G1030" t="s">
        <v>2223</v>
      </c>
      <c r="I1030" t="s">
        <v>2006</v>
      </c>
      <c r="J1030" t="s">
        <v>2409</v>
      </c>
      <c r="K1030" t="s">
        <v>2410</v>
      </c>
      <c r="L1030">
        <v>5</v>
      </c>
      <c r="M1030">
        <v>520</v>
      </c>
      <c r="N1030" s="43">
        <v>2600</v>
      </c>
    </row>
    <row r="1031" hidden="1" spans="1:14" x14ac:dyDescent="0.25">
      <c r="A1031" s="106">
        <v>46244</v>
      </c>
      <c r="B1031">
        <v>16755</v>
      </c>
      <c r="C1031">
        <v>13628</v>
      </c>
      <c r="E1031">
        <v>243</v>
      </c>
      <c r="F1031" t="s">
        <v>2582</v>
      </c>
      <c r="G1031" t="s">
        <v>2223</v>
      </c>
      <c r="I1031" t="s">
        <v>2006</v>
      </c>
      <c r="J1031" t="s">
        <v>2409</v>
      </c>
      <c r="K1031" t="s">
        <v>2410</v>
      </c>
      <c r="L1031">
        <v>1</v>
      </c>
      <c r="M1031">
        <v>520</v>
      </c>
      <c r="N1031" s="43">
        <v>520</v>
      </c>
    </row>
    <row r="1032" hidden="1" spans="1:14" x14ac:dyDescent="0.25">
      <c r="A1032" s="106">
        <v>46244</v>
      </c>
      <c r="B1032">
        <v>16763</v>
      </c>
      <c r="C1032">
        <v>13636</v>
      </c>
      <c r="E1032">
        <v>243</v>
      </c>
      <c r="F1032" t="s">
        <v>2583</v>
      </c>
      <c r="G1032" t="s">
        <v>2012</v>
      </c>
      <c r="I1032" t="s">
        <v>2006</v>
      </c>
      <c r="J1032" t="s">
        <v>2409</v>
      </c>
      <c r="K1032" t="s">
        <v>2410</v>
      </c>
      <c r="L1032">
        <v>8</v>
      </c>
      <c r="M1032">
        <v>520</v>
      </c>
      <c r="N1032" s="43">
        <v>4160</v>
      </c>
    </row>
    <row r="1033" hidden="1" spans="1:14" x14ac:dyDescent="0.25">
      <c r="A1033" s="106">
        <v>46244</v>
      </c>
      <c r="B1033">
        <v>16764</v>
      </c>
      <c r="C1033">
        <v>13637</v>
      </c>
      <c r="E1033">
        <v>243</v>
      </c>
      <c r="F1033" t="s">
        <v>2583</v>
      </c>
      <c r="G1033" t="s">
        <v>2012</v>
      </c>
      <c r="I1033" t="s">
        <v>2006</v>
      </c>
      <c r="J1033" t="s">
        <v>2409</v>
      </c>
      <c r="K1033" t="s">
        <v>2410</v>
      </c>
      <c r="L1033">
        <v>2</v>
      </c>
      <c r="M1033">
        <v>520</v>
      </c>
      <c r="N1033" s="43">
        <v>1040</v>
      </c>
    </row>
    <row r="1034" hidden="1" spans="1:14" x14ac:dyDescent="0.25">
      <c r="A1034" s="106">
        <v>46245</v>
      </c>
      <c r="B1034">
        <v>16848</v>
      </c>
      <c r="C1034">
        <v>13720</v>
      </c>
      <c r="E1034">
        <v>243</v>
      </c>
      <c r="F1034" t="s">
        <v>2584</v>
      </c>
      <c r="G1034" t="s">
        <v>2241</v>
      </c>
      <c r="I1034" t="s">
        <v>2006</v>
      </c>
      <c r="J1034" t="s">
        <v>2409</v>
      </c>
      <c r="K1034" t="s">
        <v>2410</v>
      </c>
      <c r="L1034">
        <v>5</v>
      </c>
      <c r="M1034">
        <v>520</v>
      </c>
      <c r="N1034" s="43">
        <v>2600</v>
      </c>
    </row>
    <row r="1035" hidden="1" spans="1:14" x14ac:dyDescent="0.25">
      <c r="A1035" s="106">
        <v>46245</v>
      </c>
      <c r="B1035">
        <v>16849</v>
      </c>
      <c r="C1035">
        <v>13721</v>
      </c>
      <c r="E1035">
        <v>243</v>
      </c>
      <c r="F1035" t="s">
        <v>2584</v>
      </c>
      <c r="G1035" t="s">
        <v>2241</v>
      </c>
      <c r="I1035" t="s">
        <v>2006</v>
      </c>
      <c r="J1035" t="s">
        <v>2409</v>
      </c>
      <c r="K1035" t="s">
        <v>2410</v>
      </c>
      <c r="L1035">
        <v>1</v>
      </c>
      <c r="M1035">
        <v>520</v>
      </c>
      <c r="N1035" s="43">
        <v>520</v>
      </c>
    </row>
    <row r="1036" hidden="1" spans="1:14" x14ac:dyDescent="0.25">
      <c r="A1036" s="106">
        <v>46245</v>
      </c>
      <c r="B1036">
        <v>16882</v>
      </c>
      <c r="C1036">
        <v>13754</v>
      </c>
      <c r="E1036">
        <v>243</v>
      </c>
      <c r="F1036" t="s">
        <v>2585</v>
      </c>
      <c r="G1036" t="s">
        <v>2054</v>
      </c>
      <c r="I1036" t="s">
        <v>2006</v>
      </c>
      <c r="J1036" t="s">
        <v>2409</v>
      </c>
      <c r="K1036" t="s">
        <v>2410</v>
      </c>
      <c r="L1036">
        <v>8</v>
      </c>
      <c r="M1036">
        <v>520</v>
      </c>
      <c r="N1036" s="43">
        <v>4160</v>
      </c>
    </row>
    <row r="1037" hidden="1" spans="1:14" x14ac:dyDescent="0.25">
      <c r="A1037" s="106">
        <v>46245</v>
      </c>
      <c r="B1037">
        <v>16883</v>
      </c>
      <c r="C1037">
        <v>13755</v>
      </c>
      <c r="E1037">
        <v>243</v>
      </c>
      <c r="F1037" t="s">
        <v>2585</v>
      </c>
      <c r="G1037" t="s">
        <v>2054</v>
      </c>
      <c r="I1037" t="s">
        <v>2006</v>
      </c>
      <c r="J1037" t="s">
        <v>2409</v>
      </c>
      <c r="K1037" t="s">
        <v>2410</v>
      </c>
      <c r="L1037">
        <v>2</v>
      </c>
      <c r="M1037">
        <v>520</v>
      </c>
      <c r="N1037" s="43">
        <v>1040</v>
      </c>
    </row>
    <row r="1038" hidden="1" spans="1:14" x14ac:dyDescent="0.25">
      <c r="A1038" s="106">
        <v>46247</v>
      </c>
      <c r="B1038">
        <v>16946</v>
      </c>
      <c r="C1038">
        <v>13819</v>
      </c>
      <c r="E1038">
        <v>243</v>
      </c>
      <c r="F1038" t="s">
        <v>2586</v>
      </c>
      <c r="G1038" t="s">
        <v>2251</v>
      </c>
      <c r="I1038" t="s">
        <v>2006</v>
      </c>
      <c r="J1038" t="s">
        <v>2409</v>
      </c>
      <c r="K1038" t="s">
        <v>2410</v>
      </c>
      <c r="L1038">
        <v>5</v>
      </c>
      <c r="M1038">
        <v>520</v>
      </c>
      <c r="N1038" s="43">
        <v>2600</v>
      </c>
    </row>
    <row r="1039" hidden="1" spans="1:14" x14ac:dyDescent="0.25">
      <c r="A1039" s="106">
        <v>46247</v>
      </c>
      <c r="B1039">
        <v>16947</v>
      </c>
      <c r="C1039">
        <v>13820</v>
      </c>
      <c r="E1039">
        <v>243</v>
      </c>
      <c r="F1039" t="s">
        <v>2586</v>
      </c>
      <c r="G1039" t="s">
        <v>2251</v>
      </c>
      <c r="I1039" t="s">
        <v>2006</v>
      </c>
      <c r="J1039" t="s">
        <v>2409</v>
      </c>
      <c r="K1039" t="s">
        <v>2410</v>
      </c>
      <c r="L1039">
        <v>1</v>
      </c>
      <c r="M1039">
        <v>520</v>
      </c>
      <c r="N1039" s="43">
        <v>520</v>
      </c>
    </row>
    <row r="1040" hidden="1" spans="1:14" x14ac:dyDescent="0.25">
      <c r="A1040" s="106">
        <v>46248</v>
      </c>
      <c r="B1040">
        <v>17018</v>
      </c>
      <c r="C1040">
        <v>13891</v>
      </c>
      <c r="E1040">
        <v>243</v>
      </c>
      <c r="F1040" t="s">
        <v>2587</v>
      </c>
      <c r="G1040" t="s">
        <v>2221</v>
      </c>
      <c r="I1040" t="s">
        <v>2006</v>
      </c>
      <c r="J1040" t="s">
        <v>2409</v>
      </c>
      <c r="K1040" t="s">
        <v>2410</v>
      </c>
      <c r="L1040">
        <v>5</v>
      </c>
      <c r="M1040">
        <v>520</v>
      </c>
      <c r="N1040" s="43">
        <v>2600</v>
      </c>
    </row>
    <row r="1041" hidden="1" spans="1:14" x14ac:dyDescent="0.25">
      <c r="A1041" s="106">
        <v>46248</v>
      </c>
      <c r="B1041">
        <v>17019</v>
      </c>
      <c r="C1041">
        <v>13892</v>
      </c>
      <c r="E1041">
        <v>243</v>
      </c>
      <c r="F1041" t="s">
        <v>2587</v>
      </c>
      <c r="G1041" t="s">
        <v>2221</v>
      </c>
      <c r="I1041" t="s">
        <v>2006</v>
      </c>
      <c r="J1041" t="s">
        <v>2409</v>
      </c>
      <c r="K1041" t="s">
        <v>2410</v>
      </c>
      <c r="L1041">
        <v>1</v>
      </c>
      <c r="M1041">
        <v>520</v>
      </c>
      <c r="N1041" s="43">
        <v>520</v>
      </c>
    </row>
    <row r="1042" hidden="1" spans="1:14" x14ac:dyDescent="0.25">
      <c r="A1042" s="106">
        <v>46251</v>
      </c>
      <c r="B1042">
        <v>17083</v>
      </c>
      <c r="C1042">
        <v>13954</v>
      </c>
      <c r="E1042">
        <v>243</v>
      </c>
      <c r="F1042" t="s">
        <v>2588</v>
      </c>
      <c r="G1042" t="s">
        <v>2054</v>
      </c>
      <c r="I1042" t="s">
        <v>2006</v>
      </c>
      <c r="J1042" t="s">
        <v>2409</v>
      </c>
      <c r="K1042" t="s">
        <v>2410</v>
      </c>
      <c r="L1042">
        <v>8</v>
      </c>
      <c r="M1042">
        <v>520</v>
      </c>
      <c r="N1042" s="43">
        <v>4160</v>
      </c>
    </row>
    <row r="1043" hidden="1" spans="1:14" x14ac:dyDescent="0.25">
      <c r="A1043" s="106">
        <v>46251</v>
      </c>
      <c r="B1043">
        <v>17084</v>
      </c>
      <c r="C1043">
        <v>13955</v>
      </c>
      <c r="E1043">
        <v>243</v>
      </c>
      <c r="F1043" t="s">
        <v>2588</v>
      </c>
      <c r="G1043" t="s">
        <v>2054</v>
      </c>
      <c r="I1043" t="s">
        <v>2006</v>
      </c>
      <c r="J1043" t="s">
        <v>2409</v>
      </c>
      <c r="K1043" t="s">
        <v>2410</v>
      </c>
      <c r="L1043">
        <v>2</v>
      </c>
      <c r="M1043">
        <v>520</v>
      </c>
      <c r="N1043" s="43">
        <v>1040</v>
      </c>
    </row>
    <row r="1044" hidden="1" spans="1:14" x14ac:dyDescent="0.25">
      <c r="A1044" s="106">
        <v>46251</v>
      </c>
      <c r="B1044">
        <v>17090</v>
      </c>
      <c r="C1044">
        <v>13961</v>
      </c>
      <c r="E1044">
        <v>243</v>
      </c>
      <c r="F1044" t="s">
        <v>2589</v>
      </c>
      <c r="G1044" t="s">
        <v>2027</v>
      </c>
      <c r="I1044" t="s">
        <v>2006</v>
      </c>
      <c r="J1044" t="s">
        <v>2409</v>
      </c>
      <c r="K1044" t="s">
        <v>2410</v>
      </c>
      <c r="L1044">
        <v>5</v>
      </c>
      <c r="M1044">
        <v>520</v>
      </c>
      <c r="N1044" s="43">
        <v>2600</v>
      </c>
    </row>
    <row r="1045" hidden="1" spans="1:14" x14ac:dyDescent="0.25">
      <c r="A1045" s="106">
        <v>46251</v>
      </c>
      <c r="B1045">
        <v>17091</v>
      </c>
      <c r="C1045">
        <v>13962</v>
      </c>
      <c r="E1045">
        <v>243</v>
      </c>
      <c r="F1045" t="s">
        <v>2589</v>
      </c>
      <c r="G1045" t="s">
        <v>2027</v>
      </c>
      <c r="I1045" t="s">
        <v>2006</v>
      </c>
      <c r="J1045" t="s">
        <v>2409</v>
      </c>
      <c r="K1045" t="s">
        <v>2410</v>
      </c>
      <c r="L1045">
        <v>1</v>
      </c>
      <c r="M1045">
        <v>520</v>
      </c>
      <c r="N1045" s="43">
        <v>520</v>
      </c>
    </row>
    <row r="1046" hidden="1" spans="1:14" x14ac:dyDescent="0.25">
      <c r="A1046" s="106">
        <v>46252</v>
      </c>
      <c r="B1046">
        <v>17156</v>
      </c>
      <c r="C1046">
        <v>14027</v>
      </c>
      <c r="E1046">
        <v>243</v>
      </c>
      <c r="F1046" t="s">
        <v>2590</v>
      </c>
      <c r="G1046" t="s">
        <v>2114</v>
      </c>
      <c r="I1046" t="s">
        <v>2006</v>
      </c>
      <c r="J1046" t="s">
        <v>2409</v>
      </c>
      <c r="K1046" t="s">
        <v>2410</v>
      </c>
      <c r="L1046">
        <v>5</v>
      </c>
      <c r="M1046">
        <v>520</v>
      </c>
      <c r="N1046" s="43">
        <v>2600</v>
      </c>
    </row>
    <row r="1047" hidden="1" spans="1:14" x14ac:dyDescent="0.25">
      <c r="A1047" s="106">
        <v>46252</v>
      </c>
      <c r="B1047">
        <v>17157</v>
      </c>
      <c r="C1047">
        <v>14028</v>
      </c>
      <c r="E1047">
        <v>243</v>
      </c>
      <c r="F1047" t="s">
        <v>2590</v>
      </c>
      <c r="G1047" t="s">
        <v>2251</v>
      </c>
      <c r="I1047" t="s">
        <v>2006</v>
      </c>
      <c r="J1047" t="s">
        <v>2409</v>
      </c>
      <c r="K1047" t="s">
        <v>2410</v>
      </c>
      <c r="L1047">
        <v>1</v>
      </c>
      <c r="M1047">
        <v>520</v>
      </c>
      <c r="N1047" s="43">
        <v>520</v>
      </c>
    </row>
    <row r="1048" hidden="1" spans="1:14" x14ac:dyDescent="0.25">
      <c r="A1048" s="106">
        <v>46253</v>
      </c>
      <c r="B1048">
        <v>17225</v>
      </c>
      <c r="C1048">
        <v>14096</v>
      </c>
      <c r="E1048">
        <v>243</v>
      </c>
      <c r="F1048" t="s">
        <v>2591</v>
      </c>
      <c r="G1048" t="s">
        <v>2021</v>
      </c>
      <c r="I1048" t="s">
        <v>2006</v>
      </c>
      <c r="J1048" t="s">
        <v>2409</v>
      </c>
      <c r="K1048" t="s">
        <v>2410</v>
      </c>
      <c r="L1048">
        <v>8</v>
      </c>
      <c r="M1048">
        <v>520</v>
      </c>
      <c r="N1048" s="43">
        <v>4160</v>
      </c>
    </row>
    <row r="1049" hidden="1" spans="1:14" x14ac:dyDescent="0.25">
      <c r="A1049" s="106">
        <v>46253</v>
      </c>
      <c r="B1049">
        <v>17226</v>
      </c>
      <c r="C1049">
        <v>14097</v>
      </c>
      <c r="E1049">
        <v>243</v>
      </c>
      <c r="F1049" t="s">
        <v>2591</v>
      </c>
      <c r="G1049" t="s">
        <v>2021</v>
      </c>
      <c r="I1049" t="s">
        <v>2006</v>
      </c>
      <c r="J1049" t="s">
        <v>2409</v>
      </c>
      <c r="K1049" t="s">
        <v>2410</v>
      </c>
      <c r="L1049">
        <v>2</v>
      </c>
      <c r="M1049">
        <v>520</v>
      </c>
      <c r="N1049" s="43">
        <v>1040</v>
      </c>
    </row>
    <row r="1050" hidden="1" spans="1:14" x14ac:dyDescent="0.25">
      <c r="A1050" s="106">
        <v>46254</v>
      </c>
      <c r="B1050">
        <v>17281</v>
      </c>
      <c r="C1050">
        <v>14152</v>
      </c>
      <c r="E1050">
        <v>243</v>
      </c>
      <c r="F1050" t="s">
        <v>2592</v>
      </c>
      <c r="G1050" t="s">
        <v>2241</v>
      </c>
      <c r="I1050" t="s">
        <v>2006</v>
      </c>
      <c r="J1050" t="s">
        <v>2409</v>
      </c>
      <c r="K1050" t="s">
        <v>2410</v>
      </c>
      <c r="L1050">
        <v>5</v>
      </c>
      <c r="M1050">
        <v>520</v>
      </c>
      <c r="N1050" s="43">
        <v>2600</v>
      </c>
    </row>
    <row r="1051" hidden="1" spans="1:14" x14ac:dyDescent="0.25">
      <c r="A1051" s="106">
        <v>46254</v>
      </c>
      <c r="B1051">
        <v>17282</v>
      </c>
      <c r="C1051">
        <v>14153</v>
      </c>
      <c r="E1051">
        <v>243</v>
      </c>
      <c r="F1051" t="s">
        <v>2592</v>
      </c>
      <c r="G1051" t="s">
        <v>2241</v>
      </c>
      <c r="I1051" t="s">
        <v>2006</v>
      </c>
      <c r="J1051" t="s">
        <v>2409</v>
      </c>
      <c r="K1051" t="s">
        <v>2410</v>
      </c>
      <c r="L1051">
        <v>1</v>
      </c>
      <c r="M1051">
        <v>520</v>
      </c>
      <c r="N1051" s="43">
        <v>520</v>
      </c>
    </row>
    <row r="1052" hidden="1" spans="1:14" x14ac:dyDescent="0.25">
      <c r="A1052" s="106">
        <v>46255</v>
      </c>
      <c r="B1052">
        <v>17364</v>
      </c>
      <c r="C1052">
        <v>14235</v>
      </c>
      <c r="E1052">
        <v>243</v>
      </c>
      <c r="F1052" t="s">
        <v>2593</v>
      </c>
      <c r="G1052" t="s">
        <v>2021</v>
      </c>
      <c r="I1052" t="s">
        <v>2006</v>
      </c>
      <c r="J1052" t="s">
        <v>2409</v>
      </c>
      <c r="K1052" t="s">
        <v>2410</v>
      </c>
      <c r="L1052">
        <v>8</v>
      </c>
      <c r="M1052">
        <v>520</v>
      </c>
      <c r="N1052" s="43">
        <v>4160</v>
      </c>
    </row>
    <row r="1053" hidden="1" spans="1:14" x14ac:dyDescent="0.25">
      <c r="A1053" s="106">
        <v>46255</v>
      </c>
      <c r="B1053">
        <v>17365</v>
      </c>
      <c r="C1053">
        <v>14236</v>
      </c>
      <c r="E1053">
        <v>243</v>
      </c>
      <c r="F1053" t="s">
        <v>2593</v>
      </c>
      <c r="G1053" t="s">
        <v>2021</v>
      </c>
      <c r="I1053" t="s">
        <v>2006</v>
      </c>
      <c r="J1053" t="s">
        <v>2409</v>
      </c>
      <c r="K1053" t="s">
        <v>2410</v>
      </c>
      <c r="L1053">
        <v>2</v>
      </c>
      <c r="M1053">
        <v>520</v>
      </c>
      <c r="N1053" s="43">
        <v>1040</v>
      </c>
    </row>
    <row r="1054" hidden="1" spans="1:14" x14ac:dyDescent="0.25">
      <c r="A1054" s="106">
        <v>46258</v>
      </c>
      <c r="B1054">
        <v>17459</v>
      </c>
      <c r="C1054">
        <v>14330</v>
      </c>
      <c r="E1054">
        <v>243</v>
      </c>
      <c r="F1054" t="s">
        <v>2594</v>
      </c>
      <c r="G1054" t="s">
        <v>2012</v>
      </c>
      <c r="I1054" t="s">
        <v>2006</v>
      </c>
      <c r="J1054" t="s">
        <v>2409</v>
      </c>
      <c r="K1054" t="s">
        <v>2410</v>
      </c>
      <c r="L1054">
        <v>8</v>
      </c>
      <c r="M1054">
        <v>520</v>
      </c>
      <c r="N1054" s="43">
        <v>4160</v>
      </c>
    </row>
    <row r="1055" hidden="1" spans="1:14" x14ac:dyDescent="0.25">
      <c r="A1055" s="106">
        <v>46258</v>
      </c>
      <c r="B1055">
        <v>17460</v>
      </c>
      <c r="C1055">
        <v>14331</v>
      </c>
      <c r="E1055">
        <v>243</v>
      </c>
      <c r="F1055" t="s">
        <v>2594</v>
      </c>
      <c r="G1055" t="s">
        <v>2012</v>
      </c>
      <c r="I1055" t="s">
        <v>2006</v>
      </c>
      <c r="J1055" t="s">
        <v>2409</v>
      </c>
      <c r="K1055" t="s">
        <v>2410</v>
      </c>
      <c r="L1055">
        <v>2</v>
      </c>
      <c r="M1055">
        <v>520</v>
      </c>
      <c r="N1055" s="43">
        <v>1040</v>
      </c>
    </row>
    <row r="1056" hidden="1" spans="1:14" x14ac:dyDescent="0.25">
      <c r="A1056" s="106">
        <v>46258</v>
      </c>
      <c r="B1056">
        <v>17461</v>
      </c>
      <c r="C1056">
        <v>14332</v>
      </c>
      <c r="E1056">
        <v>243</v>
      </c>
      <c r="F1056" t="s">
        <v>2595</v>
      </c>
      <c r="G1056" t="s">
        <v>2223</v>
      </c>
      <c r="I1056" t="s">
        <v>2006</v>
      </c>
      <c r="J1056" t="s">
        <v>2409</v>
      </c>
      <c r="K1056" t="s">
        <v>2410</v>
      </c>
      <c r="L1056">
        <v>5</v>
      </c>
      <c r="M1056">
        <v>520</v>
      </c>
      <c r="N1056" s="43">
        <v>2600</v>
      </c>
    </row>
    <row r="1057" hidden="1" spans="1:14" x14ac:dyDescent="0.25">
      <c r="A1057" s="106">
        <v>46258</v>
      </c>
      <c r="B1057">
        <v>17462</v>
      </c>
      <c r="C1057">
        <v>14333</v>
      </c>
      <c r="E1057">
        <v>243</v>
      </c>
      <c r="F1057" t="s">
        <v>2595</v>
      </c>
      <c r="G1057" t="s">
        <v>2223</v>
      </c>
      <c r="I1057" t="s">
        <v>2006</v>
      </c>
      <c r="J1057" t="s">
        <v>2409</v>
      </c>
      <c r="K1057" t="s">
        <v>2410</v>
      </c>
      <c r="L1057">
        <v>1</v>
      </c>
      <c r="M1057">
        <v>520</v>
      </c>
      <c r="N1057" s="43">
        <v>520</v>
      </c>
    </row>
    <row r="1058" hidden="1" spans="1:14" x14ac:dyDescent="0.25">
      <c r="A1058" s="106">
        <v>46259</v>
      </c>
      <c r="B1058">
        <v>17519</v>
      </c>
      <c r="C1058">
        <v>14390</v>
      </c>
      <c r="E1058">
        <v>243</v>
      </c>
      <c r="F1058" t="s">
        <v>2596</v>
      </c>
      <c r="G1058" t="s">
        <v>2221</v>
      </c>
      <c r="I1058" t="s">
        <v>2006</v>
      </c>
      <c r="J1058" t="s">
        <v>2409</v>
      </c>
      <c r="K1058" t="s">
        <v>2410</v>
      </c>
      <c r="L1058">
        <v>5</v>
      </c>
      <c r="M1058">
        <v>520</v>
      </c>
      <c r="N1058" s="43">
        <v>2600</v>
      </c>
    </row>
    <row r="1059" hidden="1" spans="1:14" x14ac:dyDescent="0.25">
      <c r="A1059" s="106">
        <v>46259</v>
      </c>
      <c r="B1059">
        <v>17520</v>
      </c>
      <c r="C1059">
        <v>14391</v>
      </c>
      <c r="E1059">
        <v>243</v>
      </c>
      <c r="F1059" t="s">
        <v>2596</v>
      </c>
      <c r="G1059" t="s">
        <v>2221</v>
      </c>
      <c r="I1059" t="s">
        <v>2006</v>
      </c>
      <c r="J1059" t="s">
        <v>2409</v>
      </c>
      <c r="K1059" t="s">
        <v>2410</v>
      </c>
      <c r="L1059">
        <v>1</v>
      </c>
      <c r="M1059">
        <v>520</v>
      </c>
      <c r="N1059" s="43">
        <v>520</v>
      </c>
    </row>
    <row r="1060" hidden="1" spans="1:14" x14ac:dyDescent="0.25">
      <c r="A1060" s="106">
        <v>46259</v>
      </c>
      <c r="B1060">
        <v>17521</v>
      </c>
      <c r="C1060">
        <v>14392</v>
      </c>
      <c r="E1060">
        <v>243</v>
      </c>
      <c r="F1060" t="s">
        <v>2597</v>
      </c>
      <c r="G1060" t="s">
        <v>2063</v>
      </c>
      <c r="I1060" t="s">
        <v>2006</v>
      </c>
      <c r="J1060" t="s">
        <v>2409</v>
      </c>
      <c r="K1060" t="s">
        <v>2410</v>
      </c>
      <c r="L1060">
        <v>8</v>
      </c>
      <c r="M1060">
        <v>520</v>
      </c>
      <c r="N1060" s="43">
        <v>4160</v>
      </c>
    </row>
    <row r="1061" hidden="1" spans="1:14" x14ac:dyDescent="0.25">
      <c r="A1061" s="106">
        <v>46259</v>
      </c>
      <c r="B1061">
        <v>17522</v>
      </c>
      <c r="C1061">
        <v>14393</v>
      </c>
      <c r="E1061">
        <v>243</v>
      </c>
      <c r="F1061" t="s">
        <v>2597</v>
      </c>
      <c r="G1061" t="s">
        <v>2063</v>
      </c>
      <c r="I1061" t="s">
        <v>2006</v>
      </c>
      <c r="J1061" t="s">
        <v>2409</v>
      </c>
      <c r="K1061" t="s">
        <v>2410</v>
      </c>
      <c r="L1061">
        <v>2</v>
      </c>
      <c r="M1061">
        <v>520</v>
      </c>
      <c r="N1061" s="43">
        <v>1040</v>
      </c>
    </row>
    <row r="1062" hidden="1" spans="1:14" x14ac:dyDescent="0.25">
      <c r="A1062" s="106">
        <v>46260</v>
      </c>
      <c r="B1062">
        <v>17565</v>
      </c>
      <c r="C1062">
        <v>14436</v>
      </c>
      <c r="E1062">
        <v>243</v>
      </c>
      <c r="F1062" t="s">
        <v>2598</v>
      </c>
      <c r="G1062" t="s">
        <v>2241</v>
      </c>
      <c r="I1062" t="s">
        <v>2006</v>
      </c>
      <c r="J1062" t="s">
        <v>2409</v>
      </c>
      <c r="K1062" t="s">
        <v>2410</v>
      </c>
      <c r="L1062">
        <v>5</v>
      </c>
      <c r="M1062">
        <v>520</v>
      </c>
      <c r="N1062" s="43">
        <v>2600</v>
      </c>
    </row>
    <row r="1063" hidden="1" spans="1:14" x14ac:dyDescent="0.25">
      <c r="A1063" s="106">
        <v>46260</v>
      </c>
      <c r="B1063">
        <v>17566</v>
      </c>
      <c r="C1063">
        <v>14437</v>
      </c>
      <c r="E1063">
        <v>243</v>
      </c>
      <c r="F1063" t="s">
        <v>2598</v>
      </c>
      <c r="G1063" t="s">
        <v>2241</v>
      </c>
      <c r="I1063" t="s">
        <v>2006</v>
      </c>
      <c r="J1063" t="s">
        <v>2409</v>
      </c>
      <c r="K1063" t="s">
        <v>2410</v>
      </c>
      <c r="L1063">
        <v>1</v>
      </c>
      <c r="M1063">
        <v>520</v>
      </c>
      <c r="N1063" s="43">
        <v>520</v>
      </c>
    </row>
    <row r="1064" hidden="1" spans="1:14" x14ac:dyDescent="0.25">
      <c r="A1064" s="106">
        <v>46260</v>
      </c>
      <c r="B1064">
        <v>17568</v>
      </c>
      <c r="C1064">
        <v>14439</v>
      </c>
      <c r="E1064">
        <v>243</v>
      </c>
      <c r="F1064" t="s">
        <v>2599</v>
      </c>
      <c r="G1064" t="s">
        <v>2021</v>
      </c>
      <c r="I1064" t="s">
        <v>2006</v>
      </c>
      <c r="J1064" t="s">
        <v>2409</v>
      </c>
      <c r="K1064" t="s">
        <v>2410</v>
      </c>
      <c r="L1064">
        <v>8</v>
      </c>
      <c r="M1064">
        <v>520</v>
      </c>
      <c r="N1064" s="43">
        <v>4160</v>
      </c>
    </row>
    <row r="1065" hidden="1" spans="1:14" x14ac:dyDescent="0.25">
      <c r="A1065" s="106">
        <v>46260</v>
      </c>
      <c r="B1065">
        <v>17569</v>
      </c>
      <c r="C1065">
        <v>14440</v>
      </c>
      <c r="E1065">
        <v>243</v>
      </c>
      <c r="F1065" t="s">
        <v>2599</v>
      </c>
      <c r="G1065" t="s">
        <v>2021</v>
      </c>
      <c r="I1065" t="s">
        <v>2006</v>
      </c>
      <c r="J1065" t="s">
        <v>2409</v>
      </c>
      <c r="K1065" t="s">
        <v>2410</v>
      </c>
      <c r="L1065">
        <v>2</v>
      </c>
      <c r="M1065">
        <v>520</v>
      </c>
      <c r="N1065" s="43">
        <v>1040</v>
      </c>
    </row>
    <row r="1066" hidden="1" spans="1:14" x14ac:dyDescent="0.25">
      <c r="A1066" s="106">
        <v>46261</v>
      </c>
      <c r="B1066">
        <v>17639</v>
      </c>
      <c r="C1066">
        <v>14510</v>
      </c>
      <c r="E1066">
        <v>243</v>
      </c>
      <c r="F1066" t="s">
        <v>2600</v>
      </c>
      <c r="G1066" t="s">
        <v>2021</v>
      </c>
      <c r="I1066" t="s">
        <v>2006</v>
      </c>
      <c r="J1066" t="s">
        <v>2409</v>
      </c>
      <c r="K1066" t="s">
        <v>2410</v>
      </c>
      <c r="L1066">
        <v>8</v>
      </c>
      <c r="M1066">
        <v>520</v>
      </c>
      <c r="N1066" s="43">
        <v>4160</v>
      </c>
    </row>
    <row r="1067" hidden="1" spans="1:14" x14ac:dyDescent="0.25">
      <c r="A1067" s="106">
        <v>46261</v>
      </c>
      <c r="B1067">
        <v>17640</v>
      </c>
      <c r="C1067">
        <v>14511</v>
      </c>
      <c r="E1067">
        <v>243</v>
      </c>
      <c r="F1067" t="s">
        <v>2600</v>
      </c>
      <c r="G1067" t="s">
        <v>2021</v>
      </c>
      <c r="I1067" t="s">
        <v>2006</v>
      </c>
      <c r="J1067" t="s">
        <v>2409</v>
      </c>
      <c r="K1067" t="s">
        <v>2410</v>
      </c>
      <c r="L1067">
        <v>2</v>
      </c>
      <c r="M1067">
        <v>520</v>
      </c>
      <c r="N1067" s="43">
        <v>1040</v>
      </c>
    </row>
    <row r="1068" hidden="1" spans="1:14" x14ac:dyDescent="0.25">
      <c r="A1068" s="106">
        <v>46261</v>
      </c>
      <c r="B1068">
        <v>17690</v>
      </c>
      <c r="C1068">
        <v>14561</v>
      </c>
      <c r="E1068">
        <v>243</v>
      </c>
      <c r="F1068" t="s">
        <v>2601</v>
      </c>
      <c r="G1068" t="s">
        <v>2063</v>
      </c>
      <c r="I1068" t="s">
        <v>2006</v>
      </c>
      <c r="J1068" t="s">
        <v>2409</v>
      </c>
      <c r="K1068" t="s">
        <v>2410</v>
      </c>
      <c r="L1068">
        <v>8</v>
      </c>
      <c r="M1068">
        <v>520</v>
      </c>
      <c r="N1068" s="43">
        <v>4160</v>
      </c>
    </row>
    <row r="1069" hidden="1" spans="1:14" x14ac:dyDescent="0.25">
      <c r="A1069" s="106">
        <v>46261</v>
      </c>
      <c r="B1069">
        <v>17691</v>
      </c>
      <c r="C1069">
        <v>14562</v>
      </c>
      <c r="E1069">
        <v>243</v>
      </c>
      <c r="F1069" t="s">
        <v>2601</v>
      </c>
      <c r="G1069" t="s">
        <v>2063</v>
      </c>
      <c r="I1069" t="s">
        <v>2006</v>
      </c>
      <c r="J1069" t="s">
        <v>2409</v>
      </c>
      <c r="K1069" t="s">
        <v>2410</v>
      </c>
      <c r="L1069">
        <v>2</v>
      </c>
      <c r="M1069">
        <v>520</v>
      </c>
      <c r="N1069" s="43">
        <v>1040</v>
      </c>
    </row>
    <row r="1070" hidden="1" spans="1:14" x14ac:dyDescent="0.25">
      <c r="A1070" s="106">
        <v>46265</v>
      </c>
      <c r="B1070">
        <v>17776</v>
      </c>
      <c r="C1070">
        <v>14647</v>
      </c>
      <c r="E1070">
        <v>243</v>
      </c>
      <c r="F1070" t="s">
        <v>2602</v>
      </c>
      <c r="G1070" t="s">
        <v>2038</v>
      </c>
      <c r="I1070" t="s">
        <v>2006</v>
      </c>
      <c r="J1070" t="s">
        <v>2409</v>
      </c>
      <c r="K1070" t="s">
        <v>2410</v>
      </c>
      <c r="L1070">
        <v>8</v>
      </c>
      <c r="M1070">
        <v>520</v>
      </c>
      <c r="N1070" s="43">
        <v>4160</v>
      </c>
    </row>
    <row r="1071" hidden="1" spans="1:14" x14ac:dyDescent="0.25">
      <c r="A1071" s="106">
        <v>46265</v>
      </c>
      <c r="B1071">
        <v>17777</v>
      </c>
      <c r="C1071">
        <v>14648</v>
      </c>
      <c r="E1071">
        <v>243</v>
      </c>
      <c r="F1071" t="s">
        <v>2602</v>
      </c>
      <c r="G1071" t="s">
        <v>2038</v>
      </c>
      <c r="I1071" t="s">
        <v>2006</v>
      </c>
      <c r="J1071" t="s">
        <v>2409</v>
      </c>
      <c r="K1071" t="s">
        <v>2410</v>
      </c>
      <c r="L1071">
        <v>2</v>
      </c>
      <c r="M1071">
        <v>520</v>
      </c>
      <c r="N1071" s="43">
        <v>1040</v>
      </c>
    </row>
    <row r="1072" hidden="1" spans="1:14" x14ac:dyDescent="0.25">
      <c r="A1072" s="106">
        <v>46265</v>
      </c>
      <c r="B1072">
        <v>17832</v>
      </c>
      <c r="C1072">
        <v>14700</v>
      </c>
      <c r="E1072">
        <v>243</v>
      </c>
      <c r="F1072" t="s">
        <v>2603</v>
      </c>
      <c r="G1072" t="s">
        <v>2063</v>
      </c>
      <c r="I1072" t="s">
        <v>2006</v>
      </c>
      <c r="J1072" t="s">
        <v>2409</v>
      </c>
      <c r="K1072" t="s">
        <v>2410</v>
      </c>
      <c r="L1072">
        <v>8</v>
      </c>
      <c r="M1072">
        <v>520</v>
      </c>
      <c r="N1072" s="43">
        <v>4160</v>
      </c>
    </row>
    <row r="1073" hidden="1" spans="1:14" x14ac:dyDescent="0.25">
      <c r="A1073" s="106">
        <v>46265</v>
      </c>
      <c r="B1073">
        <v>17833</v>
      </c>
      <c r="C1073">
        <v>14701</v>
      </c>
      <c r="E1073">
        <v>243</v>
      </c>
      <c r="F1073" t="s">
        <v>2603</v>
      </c>
      <c r="G1073" t="s">
        <v>2063</v>
      </c>
      <c r="I1073" t="s">
        <v>2006</v>
      </c>
      <c r="J1073" t="s">
        <v>2409</v>
      </c>
      <c r="K1073" t="s">
        <v>2410</v>
      </c>
      <c r="L1073">
        <v>2</v>
      </c>
      <c r="M1073">
        <v>520</v>
      </c>
      <c r="N1073" s="43">
        <v>1040</v>
      </c>
    </row>
    <row r="1074" spans="1:14" x14ac:dyDescent="0.25">
      <c r="A1074" s="106">
        <v>46266</v>
      </c>
      <c r="B1074">
        <v>17902</v>
      </c>
      <c r="C1074">
        <v>14770</v>
      </c>
      <c r="E1074">
        <v>243</v>
      </c>
      <c r="F1074" t="s">
        <v>2604</v>
      </c>
      <c r="G1074" t="s">
        <v>2063</v>
      </c>
      <c r="I1074" t="s">
        <v>2006</v>
      </c>
      <c r="J1074" t="s">
        <v>2409</v>
      </c>
      <c r="K1074" t="s">
        <v>2410</v>
      </c>
      <c r="L1074">
        <v>8</v>
      </c>
      <c r="M1074">
        <v>520</v>
      </c>
      <c r="N1074" s="43">
        <v>4160</v>
      </c>
    </row>
    <row r="1075" spans="1:14" x14ac:dyDescent="0.25">
      <c r="A1075" s="106">
        <v>46266</v>
      </c>
      <c r="B1075">
        <v>17903</v>
      </c>
      <c r="C1075">
        <v>14771</v>
      </c>
      <c r="E1075">
        <v>243</v>
      </c>
      <c r="F1075" t="s">
        <v>2604</v>
      </c>
      <c r="G1075" t="s">
        <v>2063</v>
      </c>
      <c r="I1075" t="s">
        <v>2006</v>
      </c>
      <c r="J1075" t="s">
        <v>2409</v>
      </c>
      <c r="K1075" t="s">
        <v>2410</v>
      </c>
      <c r="L1075">
        <v>2</v>
      </c>
      <c r="M1075">
        <v>520</v>
      </c>
      <c r="N1075" s="43">
        <v>1040</v>
      </c>
    </row>
    <row r="1076" spans="1:14" x14ac:dyDescent="0.25">
      <c r="A1076" s="106">
        <v>46267</v>
      </c>
      <c r="B1076">
        <v>17916</v>
      </c>
      <c r="C1076">
        <v>14784</v>
      </c>
      <c r="E1076">
        <v>243</v>
      </c>
      <c r="F1076" t="s">
        <v>2605</v>
      </c>
      <c r="G1076" t="s">
        <v>2021</v>
      </c>
      <c r="I1076" t="s">
        <v>2006</v>
      </c>
      <c r="J1076" t="s">
        <v>2409</v>
      </c>
      <c r="K1076" t="s">
        <v>2410</v>
      </c>
      <c r="L1076">
        <v>8</v>
      </c>
      <c r="M1076">
        <v>520</v>
      </c>
      <c r="N1076" s="43">
        <v>4160</v>
      </c>
    </row>
    <row r="1077" spans="1:14" x14ac:dyDescent="0.25">
      <c r="A1077" s="106">
        <v>46267</v>
      </c>
      <c r="B1077">
        <v>17917</v>
      </c>
      <c r="C1077">
        <v>14785</v>
      </c>
      <c r="E1077">
        <v>243</v>
      </c>
      <c r="F1077" t="s">
        <v>2605</v>
      </c>
      <c r="G1077" t="s">
        <v>2021</v>
      </c>
      <c r="I1077" t="s">
        <v>2006</v>
      </c>
      <c r="J1077" t="s">
        <v>2409</v>
      </c>
      <c r="K1077" t="s">
        <v>2410</v>
      </c>
      <c r="L1077">
        <v>2</v>
      </c>
      <c r="M1077">
        <v>520</v>
      </c>
      <c r="N1077" s="43">
        <v>1040</v>
      </c>
    </row>
    <row r="1078" spans="1:14" x14ac:dyDescent="0.25">
      <c r="A1078" s="106">
        <v>46268</v>
      </c>
      <c r="B1078">
        <v>17987</v>
      </c>
      <c r="C1078">
        <v>14856</v>
      </c>
      <c r="E1078">
        <v>243</v>
      </c>
      <c r="F1078" t="s">
        <v>2606</v>
      </c>
      <c r="G1078" t="s">
        <v>2021</v>
      </c>
      <c r="I1078" t="s">
        <v>2006</v>
      </c>
      <c r="J1078" t="s">
        <v>2409</v>
      </c>
      <c r="K1078" t="s">
        <v>2410</v>
      </c>
      <c r="L1078">
        <v>8</v>
      </c>
      <c r="M1078">
        <v>520</v>
      </c>
      <c r="N1078" s="43">
        <v>4160</v>
      </c>
    </row>
    <row r="1079" spans="1:14" x14ac:dyDescent="0.25">
      <c r="A1079" s="106">
        <v>46268</v>
      </c>
      <c r="B1079">
        <v>17988</v>
      </c>
      <c r="C1079">
        <v>14857</v>
      </c>
      <c r="E1079">
        <v>243</v>
      </c>
      <c r="F1079" t="s">
        <v>2606</v>
      </c>
      <c r="G1079" t="s">
        <v>2021</v>
      </c>
      <c r="I1079" t="s">
        <v>2006</v>
      </c>
      <c r="J1079" t="s">
        <v>2409</v>
      </c>
      <c r="K1079" t="s">
        <v>2410</v>
      </c>
      <c r="L1079">
        <v>2</v>
      </c>
      <c r="M1079">
        <v>520</v>
      </c>
      <c r="N1079" s="43">
        <v>1040</v>
      </c>
    </row>
    <row r="1080" spans="1:14" x14ac:dyDescent="0.25">
      <c r="A1080" s="106">
        <v>46269</v>
      </c>
      <c r="B1080">
        <v>18055</v>
      </c>
      <c r="C1080">
        <v>14924</v>
      </c>
      <c r="E1080">
        <v>243</v>
      </c>
      <c r="F1080" t="s">
        <v>2607</v>
      </c>
      <c r="G1080" t="s">
        <v>2251</v>
      </c>
      <c r="I1080" t="s">
        <v>2006</v>
      </c>
      <c r="J1080" t="s">
        <v>2409</v>
      </c>
      <c r="K1080" t="s">
        <v>2410</v>
      </c>
      <c r="L1080">
        <v>5</v>
      </c>
      <c r="M1080">
        <v>520</v>
      </c>
      <c r="N1080" s="43">
        <v>2600</v>
      </c>
    </row>
    <row r="1081" spans="1:14" x14ac:dyDescent="0.25">
      <c r="A1081" s="106">
        <v>46269</v>
      </c>
      <c r="B1081">
        <v>18056</v>
      </c>
      <c r="C1081">
        <v>14925</v>
      </c>
      <c r="E1081">
        <v>243</v>
      </c>
      <c r="F1081" t="s">
        <v>2607</v>
      </c>
      <c r="G1081" t="s">
        <v>2251</v>
      </c>
      <c r="I1081" t="s">
        <v>2006</v>
      </c>
      <c r="J1081" t="s">
        <v>2409</v>
      </c>
      <c r="K1081" t="s">
        <v>2410</v>
      </c>
      <c r="L1081">
        <v>1</v>
      </c>
      <c r="M1081">
        <v>520</v>
      </c>
      <c r="N1081" s="43">
        <v>520</v>
      </c>
    </row>
    <row r="1082" spans="1:14" x14ac:dyDescent="0.25">
      <c r="A1082" s="106">
        <v>46269</v>
      </c>
      <c r="B1082">
        <v>18060</v>
      </c>
      <c r="C1082">
        <v>14929</v>
      </c>
      <c r="E1082">
        <v>243</v>
      </c>
      <c r="F1082" t="s">
        <v>2608</v>
      </c>
      <c r="G1082" t="s">
        <v>2021</v>
      </c>
      <c r="I1082" t="s">
        <v>2006</v>
      </c>
      <c r="J1082" t="s">
        <v>2409</v>
      </c>
      <c r="K1082" t="s">
        <v>2410</v>
      </c>
      <c r="L1082">
        <v>8</v>
      </c>
      <c r="M1082">
        <v>520</v>
      </c>
      <c r="N1082" s="43">
        <v>4160</v>
      </c>
    </row>
    <row r="1083" spans="1:14" x14ac:dyDescent="0.25">
      <c r="A1083" s="106">
        <v>46269</v>
      </c>
      <c r="B1083">
        <v>18061</v>
      </c>
      <c r="C1083">
        <v>14930</v>
      </c>
      <c r="E1083">
        <v>243</v>
      </c>
      <c r="F1083" t="s">
        <v>2608</v>
      </c>
      <c r="G1083" t="s">
        <v>2021</v>
      </c>
      <c r="I1083" t="s">
        <v>2006</v>
      </c>
      <c r="J1083" t="s">
        <v>2409</v>
      </c>
      <c r="K1083" t="s">
        <v>2410</v>
      </c>
      <c r="L1083">
        <v>2</v>
      </c>
      <c r="M1083">
        <v>520</v>
      </c>
      <c r="N1083" s="43">
        <v>1040</v>
      </c>
    </row>
    <row r="1084" spans="1:14" x14ac:dyDescent="0.25">
      <c r="A1084" s="106">
        <v>46273</v>
      </c>
      <c r="B1084">
        <v>18132</v>
      </c>
      <c r="C1084">
        <v>14999</v>
      </c>
      <c r="E1084">
        <v>243</v>
      </c>
      <c r="F1084" t="s">
        <v>2609</v>
      </c>
      <c r="G1084" t="s">
        <v>2063</v>
      </c>
      <c r="I1084" t="s">
        <v>2006</v>
      </c>
      <c r="J1084" t="s">
        <v>2409</v>
      </c>
      <c r="K1084" t="s">
        <v>2410</v>
      </c>
      <c r="L1084">
        <v>8</v>
      </c>
      <c r="M1084">
        <v>520</v>
      </c>
      <c r="N1084" s="43">
        <v>4160</v>
      </c>
    </row>
    <row r="1085" spans="1:14" x14ac:dyDescent="0.25">
      <c r="A1085" s="106">
        <v>46273</v>
      </c>
      <c r="B1085">
        <v>18133</v>
      </c>
      <c r="C1085">
        <v>15000</v>
      </c>
      <c r="E1085">
        <v>243</v>
      </c>
      <c r="F1085" t="s">
        <v>2609</v>
      </c>
      <c r="G1085" t="s">
        <v>2063</v>
      </c>
      <c r="I1085" t="s">
        <v>2006</v>
      </c>
      <c r="J1085" t="s">
        <v>2409</v>
      </c>
      <c r="K1085" t="s">
        <v>2410</v>
      </c>
      <c r="L1085">
        <v>2</v>
      </c>
      <c r="M1085">
        <v>520</v>
      </c>
      <c r="N1085" s="43">
        <v>1040</v>
      </c>
    </row>
    <row r="1086" spans="1:14" x14ac:dyDescent="0.25">
      <c r="A1086" s="106">
        <v>46273</v>
      </c>
      <c r="B1086">
        <v>18140</v>
      </c>
      <c r="C1086">
        <v>15007</v>
      </c>
      <c r="E1086">
        <v>243</v>
      </c>
      <c r="F1086" t="s">
        <v>2610</v>
      </c>
      <c r="G1086" t="s">
        <v>2036</v>
      </c>
      <c r="I1086" t="s">
        <v>2006</v>
      </c>
      <c r="J1086" t="s">
        <v>2409</v>
      </c>
      <c r="K1086" t="s">
        <v>2410</v>
      </c>
      <c r="L1086">
        <v>5</v>
      </c>
      <c r="M1086">
        <v>520</v>
      </c>
      <c r="N1086" s="43">
        <v>2600</v>
      </c>
    </row>
    <row r="1087" spans="1:14" x14ac:dyDescent="0.25">
      <c r="A1087" s="106">
        <v>46273</v>
      </c>
      <c r="B1087">
        <v>18141</v>
      </c>
      <c r="C1087">
        <v>15008</v>
      </c>
      <c r="E1087">
        <v>243</v>
      </c>
      <c r="F1087" t="s">
        <v>2610</v>
      </c>
      <c r="G1087" t="s">
        <v>2036</v>
      </c>
      <c r="I1087" t="s">
        <v>2006</v>
      </c>
      <c r="J1087" t="s">
        <v>2409</v>
      </c>
      <c r="K1087" t="s">
        <v>2410</v>
      </c>
      <c r="L1087">
        <v>5</v>
      </c>
      <c r="M1087">
        <v>520</v>
      </c>
      <c r="N1087" s="43">
        <v>2600</v>
      </c>
    </row>
    <row r="1088" spans="1:14" x14ac:dyDescent="0.25">
      <c r="A1088" s="106">
        <v>46274</v>
      </c>
      <c r="B1088">
        <v>18194</v>
      </c>
      <c r="C1088">
        <v>15061</v>
      </c>
      <c r="E1088">
        <v>243</v>
      </c>
      <c r="F1088" t="s">
        <v>2445</v>
      </c>
      <c r="G1088" t="s">
        <v>2021</v>
      </c>
      <c r="I1088" t="s">
        <v>2006</v>
      </c>
      <c r="J1088" t="s">
        <v>2409</v>
      </c>
      <c r="K1088" t="s">
        <v>2410</v>
      </c>
      <c r="L1088">
        <v>8</v>
      </c>
      <c r="M1088">
        <v>520</v>
      </c>
      <c r="N1088" s="43">
        <v>4160</v>
      </c>
    </row>
    <row r="1089" spans="1:14" x14ac:dyDescent="0.25">
      <c r="A1089" s="106">
        <v>46274</v>
      </c>
      <c r="B1089">
        <v>18195</v>
      </c>
      <c r="C1089">
        <v>15062</v>
      </c>
      <c r="E1089">
        <v>243</v>
      </c>
      <c r="F1089" t="s">
        <v>2445</v>
      </c>
      <c r="G1089" t="s">
        <v>2021</v>
      </c>
      <c r="I1089" t="s">
        <v>2006</v>
      </c>
      <c r="J1089" t="s">
        <v>2409</v>
      </c>
      <c r="K1089" t="s">
        <v>2410</v>
      </c>
      <c r="L1089">
        <v>2</v>
      </c>
      <c r="M1089">
        <v>520</v>
      </c>
      <c r="N1089" s="43">
        <v>1040</v>
      </c>
    </row>
    <row r="1090" spans="1:14" x14ac:dyDescent="0.25">
      <c r="A1090" s="106">
        <v>46274</v>
      </c>
      <c r="B1090">
        <v>18197</v>
      </c>
      <c r="C1090">
        <v>15064</v>
      </c>
      <c r="E1090">
        <v>243</v>
      </c>
      <c r="F1090" t="s">
        <v>2611</v>
      </c>
      <c r="G1090" t="s">
        <v>2054</v>
      </c>
      <c r="I1090" t="s">
        <v>2006</v>
      </c>
      <c r="J1090" t="s">
        <v>2409</v>
      </c>
      <c r="K1090" t="s">
        <v>2410</v>
      </c>
      <c r="L1090">
        <v>8</v>
      </c>
      <c r="M1090">
        <v>520</v>
      </c>
      <c r="N1090" s="43">
        <v>4160</v>
      </c>
    </row>
    <row r="1091" spans="1:14" x14ac:dyDescent="0.25">
      <c r="A1091" s="106">
        <v>46274</v>
      </c>
      <c r="B1091">
        <v>18198</v>
      </c>
      <c r="C1091">
        <v>15065</v>
      </c>
      <c r="E1091">
        <v>243</v>
      </c>
      <c r="F1091" t="s">
        <v>2611</v>
      </c>
      <c r="G1091" t="s">
        <v>2054</v>
      </c>
      <c r="I1091" t="s">
        <v>2006</v>
      </c>
      <c r="J1091" t="s">
        <v>2409</v>
      </c>
      <c r="K1091" t="s">
        <v>2410</v>
      </c>
      <c r="L1091">
        <v>2</v>
      </c>
      <c r="M1091">
        <v>520</v>
      </c>
      <c r="N1091" s="43">
        <v>1040</v>
      </c>
    </row>
    <row r="1092" spans="1:14" x14ac:dyDescent="0.25">
      <c r="A1092" s="106">
        <v>46274</v>
      </c>
      <c r="B1092">
        <v>18252</v>
      </c>
      <c r="C1092">
        <v>15117</v>
      </c>
      <c r="E1092">
        <v>243</v>
      </c>
      <c r="F1092" t="s">
        <v>2612</v>
      </c>
      <c r="G1092" t="s">
        <v>2036</v>
      </c>
      <c r="H1092" t="s">
        <v>2131</v>
      </c>
      <c r="I1092" t="s">
        <v>2006</v>
      </c>
      <c r="J1092" t="s">
        <v>2033</v>
      </c>
      <c r="K1092" t="s">
        <v>2034</v>
      </c>
      <c r="L1092">
        <v>8</v>
      </c>
      <c r="M1092">
        <v>55</v>
      </c>
      <c r="N1092" s="43">
        <v>440</v>
      </c>
    </row>
    <row r="1093" spans="1:14" x14ac:dyDescent="0.25">
      <c r="A1093" s="106">
        <v>46274</v>
      </c>
      <c r="B1093">
        <v>18252</v>
      </c>
      <c r="C1093">
        <v>15117</v>
      </c>
      <c r="E1093">
        <v>243</v>
      </c>
      <c r="F1093" t="s">
        <v>2612</v>
      </c>
      <c r="G1093" t="s">
        <v>2036</v>
      </c>
      <c r="H1093" t="s">
        <v>2131</v>
      </c>
      <c r="I1093" t="s">
        <v>2006</v>
      </c>
      <c r="J1093" t="s">
        <v>2613</v>
      </c>
      <c r="K1093" t="s">
        <v>2614</v>
      </c>
      <c r="L1093">
        <v>8</v>
      </c>
      <c r="M1093">
        <v>670</v>
      </c>
      <c r="N1093" s="43">
        <v>5360</v>
      </c>
    </row>
    <row r="1094" spans="1:14" x14ac:dyDescent="0.25">
      <c r="A1094" s="106">
        <v>46274</v>
      </c>
      <c r="B1094">
        <v>18253</v>
      </c>
      <c r="C1094">
        <v>15118</v>
      </c>
      <c r="E1094">
        <v>243</v>
      </c>
      <c r="F1094" t="s">
        <v>2612</v>
      </c>
      <c r="G1094" t="s">
        <v>2036</v>
      </c>
      <c r="H1094" t="s">
        <v>2131</v>
      </c>
      <c r="I1094" t="s">
        <v>2006</v>
      </c>
      <c r="J1094" t="s">
        <v>2613</v>
      </c>
      <c r="K1094" t="s">
        <v>2614</v>
      </c>
      <c r="L1094">
        <v>2</v>
      </c>
      <c r="M1094">
        <v>670</v>
      </c>
      <c r="N1094" s="43">
        <v>1340</v>
      </c>
    </row>
    <row r="1095" spans="1:14" x14ac:dyDescent="0.25">
      <c r="A1095" s="106">
        <v>46274</v>
      </c>
      <c r="B1095">
        <v>18253</v>
      </c>
      <c r="C1095">
        <v>15118</v>
      </c>
      <c r="E1095">
        <v>243</v>
      </c>
      <c r="F1095" t="s">
        <v>2612</v>
      </c>
      <c r="G1095" t="s">
        <v>2036</v>
      </c>
      <c r="H1095" t="s">
        <v>2131</v>
      </c>
      <c r="I1095" t="s">
        <v>2006</v>
      </c>
      <c r="J1095" t="s">
        <v>2033</v>
      </c>
      <c r="K1095" t="s">
        <v>2034</v>
      </c>
      <c r="L1095">
        <v>2</v>
      </c>
      <c r="M1095">
        <v>55</v>
      </c>
      <c r="N1095" s="43">
        <v>110</v>
      </c>
    </row>
    <row r="1096" spans="1:14" x14ac:dyDescent="0.25">
      <c r="A1096" s="106">
        <v>46275</v>
      </c>
      <c r="B1096">
        <v>18260</v>
      </c>
      <c r="C1096">
        <v>15125</v>
      </c>
      <c r="E1096">
        <v>243</v>
      </c>
      <c r="F1096" t="s">
        <v>2615</v>
      </c>
      <c r="G1096" t="s">
        <v>2021</v>
      </c>
      <c r="I1096" t="s">
        <v>2006</v>
      </c>
      <c r="J1096" t="s">
        <v>2409</v>
      </c>
      <c r="K1096" t="s">
        <v>2410</v>
      </c>
      <c r="L1096">
        <v>8</v>
      </c>
      <c r="M1096">
        <v>520</v>
      </c>
      <c r="N1096" s="43">
        <v>4160</v>
      </c>
    </row>
    <row r="1097" spans="1:14" x14ac:dyDescent="0.25">
      <c r="A1097" s="106">
        <v>46275</v>
      </c>
      <c r="B1097">
        <v>18261</v>
      </c>
      <c r="C1097">
        <v>15126</v>
      </c>
      <c r="E1097">
        <v>243</v>
      </c>
      <c r="F1097" t="s">
        <v>2616</v>
      </c>
      <c r="G1097" t="s">
        <v>2021</v>
      </c>
      <c r="I1097" t="s">
        <v>2006</v>
      </c>
      <c r="J1097" t="s">
        <v>2409</v>
      </c>
      <c r="K1097" t="s">
        <v>2410</v>
      </c>
      <c r="L1097">
        <v>2</v>
      </c>
      <c r="M1097">
        <v>520</v>
      </c>
      <c r="N1097" s="43">
        <v>1040</v>
      </c>
    </row>
    <row r="1098" spans="1:14" x14ac:dyDescent="0.25">
      <c r="A1098" s="106">
        <v>46276</v>
      </c>
      <c r="B1098">
        <v>18317</v>
      </c>
      <c r="C1098">
        <v>15184</v>
      </c>
      <c r="E1098">
        <v>243</v>
      </c>
      <c r="F1098" t="s">
        <v>2617</v>
      </c>
      <c r="G1098" t="s">
        <v>2221</v>
      </c>
      <c r="I1098" t="s">
        <v>2006</v>
      </c>
      <c r="J1098" t="s">
        <v>2409</v>
      </c>
      <c r="K1098" t="s">
        <v>2410</v>
      </c>
      <c r="L1098">
        <v>7</v>
      </c>
      <c r="M1098">
        <v>520</v>
      </c>
      <c r="N1098" s="43">
        <v>3640</v>
      </c>
    </row>
    <row r="1099" spans="1:14" x14ac:dyDescent="0.25">
      <c r="A1099" s="106">
        <v>46276</v>
      </c>
      <c r="B1099">
        <v>18319</v>
      </c>
      <c r="C1099">
        <v>15186</v>
      </c>
      <c r="E1099">
        <v>243</v>
      </c>
      <c r="F1099" t="s">
        <v>2618</v>
      </c>
      <c r="G1099" t="s">
        <v>2241</v>
      </c>
      <c r="I1099" t="s">
        <v>2006</v>
      </c>
      <c r="J1099" t="s">
        <v>2409</v>
      </c>
      <c r="K1099" t="s">
        <v>2410</v>
      </c>
      <c r="L1099">
        <v>7</v>
      </c>
      <c r="M1099">
        <v>520</v>
      </c>
      <c r="N1099" s="43">
        <v>3640</v>
      </c>
    </row>
    <row r="1100" spans="1:14" x14ac:dyDescent="0.25">
      <c r="A1100" s="106">
        <v>46277</v>
      </c>
      <c r="B1100">
        <v>18382</v>
      </c>
      <c r="C1100">
        <v>15252</v>
      </c>
      <c r="E1100">
        <v>243</v>
      </c>
      <c r="F1100" t="s">
        <v>2619</v>
      </c>
      <c r="G1100" t="s">
        <v>2063</v>
      </c>
      <c r="H1100" t="s">
        <v>2131</v>
      </c>
      <c r="I1100" t="s">
        <v>2006</v>
      </c>
      <c r="J1100" t="s">
        <v>2613</v>
      </c>
      <c r="K1100" t="s">
        <v>2614</v>
      </c>
      <c r="L1100">
        <v>8</v>
      </c>
      <c r="M1100">
        <v>670</v>
      </c>
      <c r="N1100" s="43">
        <v>5360</v>
      </c>
    </row>
    <row r="1101" spans="1:14" x14ac:dyDescent="0.25">
      <c r="A1101" s="106">
        <v>46277</v>
      </c>
      <c r="B1101">
        <v>18382</v>
      </c>
      <c r="C1101">
        <v>15252</v>
      </c>
      <c r="E1101">
        <v>243</v>
      </c>
      <c r="F1101" t="s">
        <v>2619</v>
      </c>
      <c r="G1101" t="s">
        <v>2063</v>
      </c>
      <c r="H1101" t="s">
        <v>2131</v>
      </c>
      <c r="I1101" t="s">
        <v>2006</v>
      </c>
      <c r="J1101" t="s">
        <v>2033</v>
      </c>
      <c r="K1101" t="s">
        <v>2034</v>
      </c>
      <c r="L1101">
        <v>8</v>
      </c>
      <c r="M1101">
        <v>55</v>
      </c>
      <c r="N1101" s="43">
        <v>440</v>
      </c>
    </row>
    <row r="1102" spans="1:14" x14ac:dyDescent="0.25">
      <c r="A1102" s="106">
        <v>46277</v>
      </c>
      <c r="B1102">
        <v>18383</v>
      </c>
      <c r="C1102">
        <v>15253</v>
      </c>
      <c r="E1102">
        <v>243</v>
      </c>
      <c r="F1102" t="s">
        <v>2619</v>
      </c>
      <c r="G1102" t="s">
        <v>2063</v>
      </c>
      <c r="H1102" t="s">
        <v>2131</v>
      </c>
      <c r="I1102" t="s">
        <v>2006</v>
      </c>
      <c r="J1102" t="s">
        <v>2613</v>
      </c>
      <c r="K1102" t="s">
        <v>2614</v>
      </c>
      <c r="L1102">
        <v>2</v>
      </c>
      <c r="M1102">
        <v>670</v>
      </c>
      <c r="N1102" s="43">
        <v>1340</v>
      </c>
    </row>
    <row r="1103" spans="1:14" x14ac:dyDescent="0.25">
      <c r="A1103" s="106">
        <v>46277</v>
      </c>
      <c r="B1103">
        <v>18383</v>
      </c>
      <c r="C1103">
        <v>15253</v>
      </c>
      <c r="E1103">
        <v>243</v>
      </c>
      <c r="F1103" t="s">
        <v>2619</v>
      </c>
      <c r="G1103" t="s">
        <v>2063</v>
      </c>
      <c r="H1103" t="s">
        <v>2131</v>
      </c>
      <c r="I1103" t="s">
        <v>2006</v>
      </c>
      <c r="J1103" t="s">
        <v>2033</v>
      </c>
      <c r="K1103" t="s">
        <v>2034</v>
      </c>
      <c r="L1103">
        <v>2</v>
      </c>
      <c r="M1103">
        <v>55</v>
      </c>
      <c r="N1103" s="43">
        <v>110</v>
      </c>
    </row>
    <row r="1104" spans="1:14" x14ac:dyDescent="0.25">
      <c r="A1104" s="106">
        <v>46277</v>
      </c>
      <c r="B1104">
        <v>18384</v>
      </c>
      <c r="C1104">
        <v>15254</v>
      </c>
      <c r="E1104">
        <v>243</v>
      </c>
      <c r="F1104" t="s">
        <v>2620</v>
      </c>
      <c r="G1104" t="s">
        <v>2256</v>
      </c>
      <c r="H1104" t="s">
        <v>2131</v>
      </c>
      <c r="I1104" t="s">
        <v>2006</v>
      </c>
      <c r="J1104" t="s">
        <v>2613</v>
      </c>
      <c r="K1104" t="s">
        <v>2614</v>
      </c>
      <c r="L1104">
        <v>5</v>
      </c>
      <c r="M1104">
        <v>670</v>
      </c>
      <c r="N1104" s="43">
        <v>3350</v>
      </c>
    </row>
    <row r="1105" spans="1:14" x14ac:dyDescent="0.25">
      <c r="A1105" s="106">
        <v>46277</v>
      </c>
      <c r="B1105">
        <v>18384</v>
      </c>
      <c r="C1105">
        <v>15254</v>
      </c>
      <c r="E1105">
        <v>243</v>
      </c>
      <c r="F1105" t="s">
        <v>2620</v>
      </c>
      <c r="G1105" t="s">
        <v>2256</v>
      </c>
      <c r="H1105" t="s">
        <v>2131</v>
      </c>
      <c r="I1105" t="s">
        <v>2006</v>
      </c>
      <c r="J1105" t="s">
        <v>2033</v>
      </c>
      <c r="K1105" t="s">
        <v>2034</v>
      </c>
      <c r="L1105">
        <v>5</v>
      </c>
      <c r="M1105">
        <v>55</v>
      </c>
      <c r="N1105" s="43">
        <v>275</v>
      </c>
    </row>
    <row r="1106" spans="1:14" x14ac:dyDescent="0.25">
      <c r="A1106" s="106">
        <v>46277</v>
      </c>
      <c r="B1106">
        <v>18385</v>
      </c>
      <c r="C1106">
        <v>15255</v>
      </c>
      <c r="E1106">
        <v>243</v>
      </c>
      <c r="F1106" t="s">
        <v>2620</v>
      </c>
      <c r="G1106" t="s">
        <v>2256</v>
      </c>
      <c r="H1106" t="s">
        <v>2131</v>
      </c>
      <c r="I1106" t="s">
        <v>2006</v>
      </c>
      <c r="J1106" t="s">
        <v>2033</v>
      </c>
      <c r="K1106" t="s">
        <v>2034</v>
      </c>
      <c r="L1106">
        <v>2</v>
      </c>
      <c r="M1106">
        <v>55</v>
      </c>
      <c r="N1106" s="43">
        <v>110</v>
      </c>
    </row>
    <row r="1107" spans="1:14" x14ac:dyDescent="0.25">
      <c r="A1107" s="106">
        <v>46277</v>
      </c>
      <c r="B1107">
        <v>18385</v>
      </c>
      <c r="C1107">
        <v>15255</v>
      </c>
      <c r="E1107">
        <v>243</v>
      </c>
      <c r="F1107" t="s">
        <v>2620</v>
      </c>
      <c r="G1107" t="s">
        <v>2256</v>
      </c>
      <c r="H1107" t="s">
        <v>2131</v>
      </c>
      <c r="I1107" t="s">
        <v>2006</v>
      </c>
      <c r="J1107" t="s">
        <v>2613</v>
      </c>
      <c r="K1107" t="s">
        <v>2614</v>
      </c>
      <c r="L1107">
        <v>2</v>
      </c>
      <c r="M1107">
        <v>670</v>
      </c>
      <c r="N1107" s="43">
        <v>1340</v>
      </c>
    </row>
    <row r="1108" spans="1:14" x14ac:dyDescent="0.25">
      <c r="A1108" s="106">
        <v>46279</v>
      </c>
      <c r="B1108">
        <v>18398</v>
      </c>
      <c r="C1108">
        <v>15268</v>
      </c>
      <c r="E1108">
        <v>243</v>
      </c>
      <c r="F1108" t="s">
        <v>2621</v>
      </c>
      <c r="G1108" t="s">
        <v>2021</v>
      </c>
      <c r="I1108" t="s">
        <v>2006</v>
      </c>
      <c r="J1108" t="s">
        <v>2409</v>
      </c>
      <c r="K1108" t="s">
        <v>2410</v>
      </c>
      <c r="L1108">
        <v>8</v>
      </c>
      <c r="M1108">
        <v>520</v>
      </c>
      <c r="N1108" s="43">
        <v>4160</v>
      </c>
    </row>
    <row r="1109" spans="1:14" x14ac:dyDescent="0.25">
      <c r="A1109" s="106">
        <v>46279</v>
      </c>
      <c r="B1109">
        <v>18399</v>
      </c>
      <c r="C1109">
        <v>15269</v>
      </c>
      <c r="E1109">
        <v>243</v>
      </c>
      <c r="F1109" t="s">
        <v>2621</v>
      </c>
      <c r="G1109" t="s">
        <v>2021</v>
      </c>
      <c r="I1109" t="s">
        <v>2006</v>
      </c>
      <c r="J1109" t="s">
        <v>2409</v>
      </c>
      <c r="K1109" t="s">
        <v>2410</v>
      </c>
      <c r="L1109">
        <v>2</v>
      </c>
      <c r="M1109">
        <v>520</v>
      </c>
      <c r="N1109" s="43">
        <v>1040</v>
      </c>
    </row>
    <row r="1110" spans="1:14" x14ac:dyDescent="0.25">
      <c r="A1110" s="106">
        <v>46280</v>
      </c>
      <c r="B1110">
        <v>18474</v>
      </c>
      <c r="C1110">
        <v>15336</v>
      </c>
      <c r="E1110">
        <v>243</v>
      </c>
      <c r="F1110" t="s">
        <v>2622</v>
      </c>
      <c r="G1110" t="s">
        <v>2012</v>
      </c>
      <c r="I1110" t="s">
        <v>2006</v>
      </c>
      <c r="J1110" t="s">
        <v>2409</v>
      </c>
      <c r="K1110" t="s">
        <v>2410</v>
      </c>
      <c r="L1110">
        <v>8</v>
      </c>
      <c r="M1110">
        <v>520</v>
      </c>
      <c r="N1110" s="43">
        <v>4160</v>
      </c>
    </row>
    <row r="1111" spans="1:14" x14ac:dyDescent="0.25">
      <c r="A1111" s="106">
        <v>46280</v>
      </c>
      <c r="B1111">
        <v>18475</v>
      </c>
      <c r="C1111">
        <v>15337</v>
      </c>
      <c r="E1111">
        <v>243</v>
      </c>
      <c r="F1111" t="s">
        <v>2622</v>
      </c>
      <c r="G1111" t="s">
        <v>2012</v>
      </c>
      <c r="I1111" t="s">
        <v>2006</v>
      </c>
      <c r="J1111" t="s">
        <v>2409</v>
      </c>
      <c r="K1111" t="s">
        <v>2410</v>
      </c>
      <c r="L1111">
        <v>2</v>
      </c>
      <c r="M1111">
        <v>520</v>
      </c>
      <c r="N1111" s="43">
        <v>1040</v>
      </c>
    </row>
    <row r="1112" spans="1:14" x14ac:dyDescent="0.25">
      <c r="A1112" s="106">
        <v>46281</v>
      </c>
      <c r="B1112">
        <v>18529</v>
      </c>
      <c r="C1112">
        <v>15388</v>
      </c>
      <c r="E1112">
        <v>243</v>
      </c>
      <c r="F1112" t="s">
        <v>2623</v>
      </c>
      <c r="G1112" t="s">
        <v>2021</v>
      </c>
      <c r="I1112" t="s">
        <v>2006</v>
      </c>
      <c r="J1112" t="s">
        <v>2409</v>
      </c>
      <c r="K1112" t="s">
        <v>2410</v>
      </c>
      <c r="L1112">
        <v>8</v>
      </c>
      <c r="M1112">
        <v>520</v>
      </c>
      <c r="N1112" s="43">
        <v>4160</v>
      </c>
    </row>
    <row r="1113" spans="1:14" x14ac:dyDescent="0.25">
      <c r="A1113" s="106">
        <v>46281</v>
      </c>
      <c r="B1113">
        <v>18530</v>
      </c>
      <c r="C1113">
        <v>15389</v>
      </c>
      <c r="E1113">
        <v>243</v>
      </c>
      <c r="F1113" t="s">
        <v>2623</v>
      </c>
      <c r="G1113" t="s">
        <v>2021</v>
      </c>
      <c r="I1113" t="s">
        <v>2006</v>
      </c>
      <c r="J1113" t="s">
        <v>2409</v>
      </c>
      <c r="K1113" t="s">
        <v>2410</v>
      </c>
      <c r="L1113">
        <v>2</v>
      </c>
      <c r="M1113">
        <v>520</v>
      </c>
      <c r="N1113" s="43">
        <v>1040</v>
      </c>
    </row>
    <row r="1114" spans="1:14" x14ac:dyDescent="0.25">
      <c r="A1114" s="106">
        <v>46281</v>
      </c>
      <c r="B1114">
        <v>18533</v>
      </c>
      <c r="C1114">
        <v>15392</v>
      </c>
      <c r="E1114">
        <v>243</v>
      </c>
      <c r="F1114" t="s">
        <v>2624</v>
      </c>
      <c r="G1114" t="s">
        <v>2017</v>
      </c>
      <c r="I1114" t="s">
        <v>2006</v>
      </c>
      <c r="J1114" t="s">
        <v>2409</v>
      </c>
      <c r="K1114" t="s">
        <v>2410</v>
      </c>
      <c r="L1114">
        <v>5</v>
      </c>
      <c r="M1114">
        <v>520</v>
      </c>
      <c r="N1114" s="43">
        <v>2600</v>
      </c>
    </row>
    <row r="1115" spans="1:14" x14ac:dyDescent="0.25">
      <c r="A1115" s="106">
        <v>46281</v>
      </c>
      <c r="B1115">
        <v>18534</v>
      </c>
      <c r="C1115">
        <v>15393</v>
      </c>
      <c r="E1115">
        <v>243</v>
      </c>
      <c r="F1115" t="s">
        <v>2624</v>
      </c>
      <c r="G1115" t="s">
        <v>2017</v>
      </c>
      <c r="I1115" t="s">
        <v>2006</v>
      </c>
      <c r="J1115" t="s">
        <v>2409</v>
      </c>
      <c r="K1115" t="s">
        <v>2410</v>
      </c>
      <c r="L1115">
        <v>1</v>
      </c>
      <c r="M1115">
        <v>520</v>
      </c>
      <c r="N1115" s="43">
        <v>520</v>
      </c>
    </row>
    <row r="1116" spans="1:14" x14ac:dyDescent="0.25">
      <c r="A1116" s="106">
        <v>46282</v>
      </c>
      <c r="B1116">
        <v>18604</v>
      </c>
      <c r="C1116">
        <v>15458</v>
      </c>
      <c r="E1116">
        <v>243</v>
      </c>
      <c r="F1116" t="s">
        <v>2625</v>
      </c>
      <c r="G1116" t="s">
        <v>2241</v>
      </c>
      <c r="I1116" t="s">
        <v>2006</v>
      </c>
      <c r="J1116" t="s">
        <v>2409</v>
      </c>
      <c r="K1116" t="s">
        <v>2410</v>
      </c>
      <c r="L1116">
        <v>5</v>
      </c>
      <c r="M1116">
        <v>520</v>
      </c>
      <c r="N1116" s="43">
        <v>2600</v>
      </c>
    </row>
    <row r="1117" spans="1:14" x14ac:dyDescent="0.25">
      <c r="A1117" s="106">
        <v>46282</v>
      </c>
      <c r="B1117">
        <v>18605</v>
      </c>
      <c r="C1117">
        <v>15459</v>
      </c>
      <c r="E1117">
        <v>243</v>
      </c>
      <c r="F1117" t="s">
        <v>2625</v>
      </c>
      <c r="G1117" t="s">
        <v>2241</v>
      </c>
      <c r="I1117" t="s">
        <v>2006</v>
      </c>
      <c r="J1117" t="s">
        <v>2409</v>
      </c>
      <c r="K1117" t="s">
        <v>2410</v>
      </c>
      <c r="L1117">
        <v>1</v>
      </c>
      <c r="M1117">
        <v>520</v>
      </c>
      <c r="N1117" s="43">
        <v>520</v>
      </c>
    </row>
    <row r="1118" spans="1:14" x14ac:dyDescent="0.25">
      <c r="A1118" s="106">
        <v>46282</v>
      </c>
      <c r="B1118">
        <v>18607</v>
      </c>
      <c r="C1118">
        <v>15461</v>
      </c>
      <c r="E1118">
        <v>243</v>
      </c>
      <c r="F1118" t="s">
        <v>2438</v>
      </c>
      <c r="G1118" t="s">
        <v>2054</v>
      </c>
      <c r="I1118" t="s">
        <v>2006</v>
      </c>
      <c r="J1118" t="s">
        <v>2409</v>
      </c>
      <c r="K1118" t="s">
        <v>2410</v>
      </c>
      <c r="L1118">
        <v>8</v>
      </c>
      <c r="M1118">
        <v>520</v>
      </c>
      <c r="N1118" s="43">
        <v>4160</v>
      </c>
    </row>
    <row r="1119" spans="1:14" x14ac:dyDescent="0.25">
      <c r="A1119" s="106">
        <v>46282</v>
      </c>
      <c r="B1119">
        <v>18608</v>
      </c>
      <c r="C1119">
        <v>15462</v>
      </c>
      <c r="E1119">
        <v>243</v>
      </c>
      <c r="F1119" t="s">
        <v>2438</v>
      </c>
      <c r="G1119" t="s">
        <v>2054</v>
      </c>
      <c r="I1119" t="s">
        <v>2006</v>
      </c>
      <c r="J1119" t="s">
        <v>2409</v>
      </c>
      <c r="K1119" t="s">
        <v>2410</v>
      </c>
      <c r="L1119">
        <v>2</v>
      </c>
      <c r="M1119">
        <v>520</v>
      </c>
      <c r="N1119" s="43">
        <v>1040</v>
      </c>
    </row>
    <row r="1120" spans="1:14" x14ac:dyDescent="0.25">
      <c r="A1120" s="106">
        <v>46283</v>
      </c>
      <c r="B1120">
        <v>18672</v>
      </c>
      <c r="C1120">
        <v>15522</v>
      </c>
      <c r="E1120">
        <v>243</v>
      </c>
      <c r="F1120" t="s">
        <v>2626</v>
      </c>
      <c r="G1120" t="s">
        <v>2063</v>
      </c>
      <c r="I1120" t="s">
        <v>2006</v>
      </c>
      <c r="J1120" t="s">
        <v>2409</v>
      </c>
      <c r="K1120" t="s">
        <v>2410</v>
      </c>
      <c r="L1120">
        <v>5</v>
      </c>
      <c r="M1120">
        <v>520</v>
      </c>
      <c r="N1120" s="43">
        <v>2600</v>
      </c>
    </row>
    <row r="1121" spans="1:14" x14ac:dyDescent="0.25">
      <c r="A1121" s="106">
        <v>46286</v>
      </c>
      <c r="B1121">
        <v>18767</v>
      </c>
      <c r="C1121">
        <v>15614</v>
      </c>
      <c r="E1121">
        <v>243</v>
      </c>
      <c r="F1121" t="s">
        <v>2627</v>
      </c>
      <c r="G1121" t="s">
        <v>2054</v>
      </c>
      <c r="I1121" t="s">
        <v>2006</v>
      </c>
      <c r="J1121" t="s">
        <v>2409</v>
      </c>
      <c r="K1121" t="s">
        <v>2410</v>
      </c>
      <c r="L1121">
        <v>8</v>
      </c>
      <c r="M1121">
        <v>520</v>
      </c>
      <c r="N1121" s="43">
        <v>4160</v>
      </c>
    </row>
    <row r="1122" spans="1:14" x14ac:dyDescent="0.25">
      <c r="A1122" s="106">
        <v>46286</v>
      </c>
      <c r="B1122">
        <v>18768</v>
      </c>
      <c r="C1122">
        <v>15615</v>
      </c>
      <c r="E1122">
        <v>243</v>
      </c>
      <c r="F1122" t="s">
        <v>2627</v>
      </c>
      <c r="G1122" t="s">
        <v>2054</v>
      </c>
      <c r="I1122" t="s">
        <v>2006</v>
      </c>
      <c r="J1122" t="s">
        <v>2409</v>
      </c>
      <c r="K1122" t="s">
        <v>2410</v>
      </c>
      <c r="L1122">
        <v>2</v>
      </c>
      <c r="M1122">
        <v>520</v>
      </c>
      <c r="N1122" s="43">
        <v>1040</v>
      </c>
    </row>
    <row r="1123" spans="1:14" x14ac:dyDescent="0.25">
      <c r="A1123" s="106">
        <v>46286</v>
      </c>
      <c r="B1123">
        <v>18769</v>
      </c>
      <c r="C1123">
        <v>15616</v>
      </c>
      <c r="E1123">
        <v>243</v>
      </c>
      <c r="F1123" t="s">
        <v>2628</v>
      </c>
      <c r="G1123" t="s">
        <v>2038</v>
      </c>
      <c r="I1123" t="s">
        <v>2006</v>
      </c>
      <c r="J1123" t="s">
        <v>2409</v>
      </c>
      <c r="K1123" t="s">
        <v>2410</v>
      </c>
      <c r="L1123">
        <v>8</v>
      </c>
      <c r="M1123">
        <v>520</v>
      </c>
      <c r="N1123" s="43">
        <v>4160</v>
      </c>
    </row>
    <row r="1124" spans="1:14" x14ac:dyDescent="0.25">
      <c r="A1124" s="106">
        <v>46286</v>
      </c>
      <c r="B1124">
        <v>18770</v>
      </c>
      <c r="C1124">
        <v>15617</v>
      </c>
      <c r="E1124">
        <v>243</v>
      </c>
      <c r="F1124" t="s">
        <v>2628</v>
      </c>
      <c r="G1124" t="s">
        <v>2038</v>
      </c>
      <c r="I1124" t="s">
        <v>2006</v>
      </c>
      <c r="J1124" t="s">
        <v>2409</v>
      </c>
      <c r="K1124" t="s">
        <v>2410</v>
      </c>
      <c r="L1124">
        <v>2</v>
      </c>
      <c r="M1124">
        <v>520</v>
      </c>
      <c r="N1124" s="43">
        <v>1040</v>
      </c>
    </row>
    <row r="1125" spans="1:14" x14ac:dyDescent="0.25">
      <c r="A1125" s="106">
        <v>46287</v>
      </c>
      <c r="B1125">
        <v>18816</v>
      </c>
      <c r="C1125">
        <v>15663</v>
      </c>
      <c r="E1125">
        <v>243</v>
      </c>
      <c r="F1125" t="s">
        <v>2629</v>
      </c>
      <c r="G1125" t="s">
        <v>2021</v>
      </c>
      <c r="I1125" t="s">
        <v>2006</v>
      </c>
      <c r="J1125" t="s">
        <v>2409</v>
      </c>
      <c r="K1125" t="s">
        <v>2410</v>
      </c>
      <c r="L1125">
        <v>8</v>
      </c>
      <c r="M1125">
        <v>520</v>
      </c>
      <c r="N1125" s="43">
        <v>4160</v>
      </c>
    </row>
    <row r="1126" spans="1:14" x14ac:dyDescent="0.25">
      <c r="A1126" s="106">
        <v>46287</v>
      </c>
      <c r="B1126">
        <v>18817</v>
      </c>
      <c r="C1126">
        <v>15664</v>
      </c>
      <c r="E1126">
        <v>243</v>
      </c>
      <c r="F1126" t="s">
        <v>2629</v>
      </c>
      <c r="G1126" t="s">
        <v>2021</v>
      </c>
      <c r="I1126" t="s">
        <v>2006</v>
      </c>
      <c r="J1126" t="s">
        <v>2409</v>
      </c>
      <c r="K1126" t="s">
        <v>2410</v>
      </c>
      <c r="L1126">
        <v>2</v>
      </c>
      <c r="M1126">
        <v>520</v>
      </c>
      <c r="N1126" s="43">
        <v>1040</v>
      </c>
    </row>
    <row r="1127" spans="1:14" x14ac:dyDescent="0.25">
      <c r="A1127" s="106">
        <v>46288</v>
      </c>
      <c r="B1127">
        <v>18865</v>
      </c>
      <c r="C1127">
        <v>15707</v>
      </c>
      <c r="E1127">
        <v>243</v>
      </c>
      <c r="F1127" t="s">
        <v>2630</v>
      </c>
      <c r="G1127" t="s">
        <v>2021</v>
      </c>
      <c r="I1127" t="s">
        <v>2006</v>
      </c>
      <c r="J1127" t="s">
        <v>2409</v>
      </c>
      <c r="K1127" t="s">
        <v>2410</v>
      </c>
      <c r="L1127">
        <v>8</v>
      </c>
      <c r="M1127">
        <v>520</v>
      </c>
      <c r="N1127" s="43">
        <v>4160</v>
      </c>
    </row>
    <row r="1128" spans="1:14" x14ac:dyDescent="0.25">
      <c r="A1128" s="106">
        <v>46288</v>
      </c>
      <c r="B1128">
        <v>18866</v>
      </c>
      <c r="C1128">
        <v>15708</v>
      </c>
      <c r="E1128">
        <v>243</v>
      </c>
      <c r="F1128" t="s">
        <v>2630</v>
      </c>
      <c r="G1128" t="s">
        <v>2021</v>
      </c>
      <c r="I1128" t="s">
        <v>2006</v>
      </c>
      <c r="J1128" t="s">
        <v>2409</v>
      </c>
      <c r="K1128" t="s">
        <v>2410</v>
      </c>
      <c r="L1128">
        <v>2</v>
      </c>
      <c r="M1128">
        <v>520</v>
      </c>
      <c r="N1128" s="43">
        <v>1040</v>
      </c>
    </row>
    <row r="1129" spans="1:14" x14ac:dyDescent="0.25">
      <c r="A1129" s="106">
        <v>46289</v>
      </c>
      <c r="B1129">
        <v>18931</v>
      </c>
      <c r="C1129">
        <v>15767</v>
      </c>
      <c r="E1129">
        <v>243</v>
      </c>
      <c r="F1129" t="s">
        <v>2631</v>
      </c>
      <c r="G1129" t="s">
        <v>2021</v>
      </c>
      <c r="I1129" t="s">
        <v>2006</v>
      </c>
      <c r="J1129" t="s">
        <v>2409</v>
      </c>
      <c r="K1129" t="s">
        <v>2410</v>
      </c>
      <c r="L1129">
        <v>8</v>
      </c>
      <c r="M1129">
        <v>520</v>
      </c>
      <c r="N1129" s="43">
        <v>4160</v>
      </c>
    </row>
    <row r="1130" spans="1:14" x14ac:dyDescent="0.25">
      <c r="A1130" s="106">
        <v>46289</v>
      </c>
      <c r="B1130">
        <v>18932</v>
      </c>
      <c r="C1130">
        <v>15768</v>
      </c>
      <c r="E1130">
        <v>243</v>
      </c>
      <c r="F1130" t="s">
        <v>2631</v>
      </c>
      <c r="G1130" t="s">
        <v>2021</v>
      </c>
      <c r="I1130" t="s">
        <v>2006</v>
      </c>
      <c r="J1130" t="s">
        <v>2409</v>
      </c>
      <c r="K1130" t="s">
        <v>2410</v>
      </c>
      <c r="L1130">
        <v>2</v>
      </c>
      <c r="M1130">
        <v>520</v>
      </c>
      <c r="N1130" s="43">
        <v>1040</v>
      </c>
    </row>
    <row r="1131" spans="1:14" x14ac:dyDescent="0.25">
      <c r="A1131" s="106">
        <v>46290</v>
      </c>
      <c r="B1131">
        <v>19013</v>
      </c>
      <c r="C1131">
        <v>15841</v>
      </c>
      <c r="E1131">
        <v>243</v>
      </c>
      <c r="F1131" t="s">
        <v>2632</v>
      </c>
      <c r="G1131" t="s">
        <v>2021</v>
      </c>
      <c r="I1131" t="s">
        <v>2006</v>
      </c>
      <c r="J1131" t="s">
        <v>2409</v>
      </c>
      <c r="K1131" t="s">
        <v>2410</v>
      </c>
      <c r="L1131">
        <v>8</v>
      </c>
      <c r="M1131">
        <v>520</v>
      </c>
      <c r="N1131" s="43">
        <v>4160</v>
      </c>
    </row>
    <row r="1132" spans="1:14" x14ac:dyDescent="0.25">
      <c r="A1132" s="106">
        <v>46293</v>
      </c>
      <c r="B1132">
        <v>19094</v>
      </c>
      <c r="C1132">
        <v>15913</v>
      </c>
      <c r="E1132">
        <v>243</v>
      </c>
      <c r="F1132" t="s">
        <v>2432</v>
      </c>
      <c r="G1132" t="s">
        <v>2012</v>
      </c>
      <c r="I1132" t="s">
        <v>2006</v>
      </c>
      <c r="J1132" t="s">
        <v>2409</v>
      </c>
      <c r="K1132" t="s">
        <v>2410</v>
      </c>
      <c r="L1132">
        <v>8</v>
      </c>
      <c r="M1132">
        <v>520</v>
      </c>
      <c r="N1132" s="43">
        <v>4160</v>
      </c>
    </row>
    <row r="1133" spans="1:14" x14ac:dyDescent="0.25">
      <c r="A1133" s="106">
        <v>46293</v>
      </c>
      <c r="B1133">
        <v>19095</v>
      </c>
      <c r="C1133">
        <v>15914</v>
      </c>
      <c r="E1133">
        <v>243</v>
      </c>
      <c r="F1133" t="s">
        <v>2432</v>
      </c>
      <c r="G1133" t="s">
        <v>2012</v>
      </c>
      <c r="I1133" t="s">
        <v>2006</v>
      </c>
      <c r="J1133" t="s">
        <v>2409</v>
      </c>
      <c r="K1133" t="s">
        <v>2410</v>
      </c>
      <c r="L1133">
        <v>2</v>
      </c>
      <c r="M1133">
        <v>520</v>
      </c>
      <c r="N1133" s="43">
        <v>1040</v>
      </c>
    </row>
    <row r="1134" spans="1:14" x14ac:dyDescent="0.25">
      <c r="A1134" s="106">
        <v>46293</v>
      </c>
      <c r="B1134">
        <v>19102</v>
      </c>
      <c r="C1134">
        <v>15920</v>
      </c>
      <c r="E1134">
        <v>243</v>
      </c>
      <c r="F1134" t="s">
        <v>2633</v>
      </c>
      <c r="G1134" t="s">
        <v>2063</v>
      </c>
      <c r="I1134" t="s">
        <v>2006</v>
      </c>
      <c r="J1134" t="s">
        <v>2409</v>
      </c>
      <c r="K1134" t="s">
        <v>2410</v>
      </c>
      <c r="L1134">
        <v>8</v>
      </c>
      <c r="M1134">
        <v>520</v>
      </c>
      <c r="N1134" s="43">
        <v>4160</v>
      </c>
    </row>
    <row r="1135" spans="1:14" x14ac:dyDescent="0.25">
      <c r="A1135" s="106">
        <v>46293</v>
      </c>
      <c r="B1135">
        <v>19103</v>
      </c>
      <c r="C1135">
        <v>15921</v>
      </c>
      <c r="E1135">
        <v>243</v>
      </c>
      <c r="F1135" t="s">
        <v>2633</v>
      </c>
      <c r="G1135" t="s">
        <v>2063</v>
      </c>
      <c r="I1135" t="s">
        <v>2006</v>
      </c>
      <c r="J1135" t="s">
        <v>2409</v>
      </c>
      <c r="K1135" t="s">
        <v>2410</v>
      </c>
      <c r="L1135">
        <v>2</v>
      </c>
      <c r="M1135">
        <v>520</v>
      </c>
      <c r="N1135" s="43">
        <v>1040</v>
      </c>
    </row>
    <row r="1136" spans="1:14" x14ac:dyDescent="0.25">
      <c r="A1136" s="106">
        <v>46295</v>
      </c>
      <c r="B1136">
        <v>19262</v>
      </c>
      <c r="C1136">
        <v>16063</v>
      </c>
      <c r="E1136">
        <v>243</v>
      </c>
      <c r="F1136" t="s">
        <v>2634</v>
      </c>
      <c r="G1136" t="s">
        <v>2054</v>
      </c>
      <c r="I1136" t="s">
        <v>2006</v>
      </c>
      <c r="J1136" t="s">
        <v>2409</v>
      </c>
      <c r="K1136" t="s">
        <v>2410</v>
      </c>
      <c r="L1136">
        <v>8</v>
      </c>
      <c r="M1136">
        <v>520</v>
      </c>
      <c r="N1136" s="43">
        <v>4160</v>
      </c>
    </row>
    <row r="1137" spans="1:14" x14ac:dyDescent="0.25">
      <c r="A1137" s="106">
        <v>46295</v>
      </c>
      <c r="B1137">
        <v>19263</v>
      </c>
      <c r="C1137">
        <v>16064</v>
      </c>
      <c r="E1137">
        <v>243</v>
      </c>
      <c r="F1137" t="s">
        <v>2634</v>
      </c>
      <c r="G1137" t="s">
        <v>2054</v>
      </c>
      <c r="I1137" t="s">
        <v>2006</v>
      </c>
      <c r="J1137" t="s">
        <v>2409</v>
      </c>
      <c r="K1137" t="s">
        <v>2410</v>
      </c>
      <c r="L1137">
        <v>2</v>
      </c>
      <c r="M1137">
        <v>520</v>
      </c>
      <c r="N1137" s="43">
        <v>1040</v>
      </c>
    </row>
    <row r="1138" hidden="1" spans="1:14" x14ac:dyDescent="0.25">
      <c r="A1138" s="106">
        <v>46296</v>
      </c>
      <c r="B1138">
        <v>19343</v>
      </c>
      <c r="C1138">
        <v>16135</v>
      </c>
      <c r="E1138">
        <v>243</v>
      </c>
      <c r="F1138" t="s">
        <v>2635</v>
      </c>
      <c r="G1138" t="s">
        <v>2063</v>
      </c>
      <c r="I1138" t="s">
        <v>2006</v>
      </c>
      <c r="J1138" t="s">
        <v>2409</v>
      </c>
      <c r="K1138" t="s">
        <v>2410</v>
      </c>
      <c r="L1138">
        <v>8</v>
      </c>
      <c r="M1138">
        <v>520</v>
      </c>
      <c r="N1138" s="43">
        <v>4160</v>
      </c>
    </row>
    <row r="1139" hidden="1" spans="1:14" x14ac:dyDescent="0.25">
      <c r="A1139" s="106">
        <v>46296</v>
      </c>
      <c r="B1139">
        <v>19344</v>
      </c>
      <c r="C1139">
        <v>16136</v>
      </c>
      <c r="E1139">
        <v>243</v>
      </c>
      <c r="F1139" t="s">
        <v>2635</v>
      </c>
      <c r="G1139" t="s">
        <v>2063</v>
      </c>
      <c r="I1139" t="s">
        <v>2006</v>
      </c>
      <c r="J1139" t="s">
        <v>2409</v>
      </c>
      <c r="K1139" t="s">
        <v>2410</v>
      </c>
      <c r="L1139">
        <v>2</v>
      </c>
      <c r="M1139">
        <v>520</v>
      </c>
      <c r="N1139" s="43">
        <v>1040</v>
      </c>
    </row>
    <row r="1140" hidden="1" spans="1:14" x14ac:dyDescent="0.25">
      <c r="A1140" s="106">
        <v>46296</v>
      </c>
      <c r="B1140">
        <v>19404</v>
      </c>
      <c r="C1140">
        <v>16185</v>
      </c>
      <c r="E1140">
        <v>243</v>
      </c>
      <c r="F1140" t="s">
        <v>2636</v>
      </c>
      <c r="G1140" t="s">
        <v>2036</v>
      </c>
      <c r="I1140" t="s">
        <v>2006</v>
      </c>
      <c r="J1140" t="s">
        <v>2613</v>
      </c>
      <c r="K1140" t="s">
        <v>2614</v>
      </c>
      <c r="L1140">
        <v>8</v>
      </c>
      <c r="M1140">
        <v>670</v>
      </c>
      <c r="N1140" s="43">
        <v>5360</v>
      </c>
    </row>
    <row r="1141" hidden="1" spans="1:14" x14ac:dyDescent="0.25">
      <c r="A1141" s="106">
        <v>46296</v>
      </c>
      <c r="B1141">
        <v>19404</v>
      </c>
      <c r="C1141">
        <v>16185</v>
      </c>
      <c r="E1141">
        <v>243</v>
      </c>
      <c r="F1141" t="s">
        <v>2636</v>
      </c>
      <c r="G1141" t="s">
        <v>2036</v>
      </c>
      <c r="I1141" t="s">
        <v>2006</v>
      </c>
      <c r="J1141" t="s">
        <v>2033</v>
      </c>
      <c r="K1141" t="s">
        <v>2034</v>
      </c>
      <c r="L1141">
        <v>8</v>
      </c>
      <c r="M1141">
        <v>55</v>
      </c>
      <c r="N1141" s="43">
        <v>440</v>
      </c>
    </row>
    <row r="1142" hidden="1" spans="1:14" x14ac:dyDescent="0.25">
      <c r="A1142" s="106">
        <v>46296</v>
      </c>
      <c r="B1142">
        <v>19405</v>
      </c>
      <c r="C1142">
        <v>16186</v>
      </c>
      <c r="E1142">
        <v>243</v>
      </c>
      <c r="F1142" t="s">
        <v>2636</v>
      </c>
      <c r="G1142" t="s">
        <v>2036</v>
      </c>
      <c r="I1142" t="s">
        <v>2006</v>
      </c>
      <c r="J1142" t="s">
        <v>2613</v>
      </c>
      <c r="K1142" t="s">
        <v>2614</v>
      </c>
      <c r="L1142">
        <v>2</v>
      </c>
      <c r="M1142">
        <v>670</v>
      </c>
      <c r="N1142" s="43">
        <v>1340</v>
      </c>
    </row>
    <row r="1143" hidden="1" spans="1:14" x14ac:dyDescent="0.25">
      <c r="A1143" s="106">
        <v>46296</v>
      </c>
      <c r="B1143">
        <v>19405</v>
      </c>
      <c r="C1143">
        <v>16186</v>
      </c>
      <c r="E1143">
        <v>243</v>
      </c>
      <c r="F1143" t="s">
        <v>2636</v>
      </c>
      <c r="G1143" t="s">
        <v>2036</v>
      </c>
      <c r="I1143" t="s">
        <v>2006</v>
      </c>
      <c r="J1143" t="s">
        <v>2033</v>
      </c>
      <c r="K1143" t="s">
        <v>2034</v>
      </c>
      <c r="L1143">
        <v>2</v>
      </c>
      <c r="M1143">
        <v>55</v>
      </c>
      <c r="N1143" s="43">
        <v>110</v>
      </c>
    </row>
    <row r="1144" hidden="1" spans="1:14" x14ac:dyDescent="0.25">
      <c r="A1144" s="106">
        <v>46296</v>
      </c>
      <c r="B1144">
        <v>19412</v>
      </c>
      <c r="C1144">
        <v>16195</v>
      </c>
      <c r="E1144">
        <v>243</v>
      </c>
      <c r="F1144" t="s">
        <v>2109</v>
      </c>
      <c r="G1144" t="s">
        <v>2021</v>
      </c>
      <c r="I1144" t="s">
        <v>2006</v>
      </c>
      <c r="J1144" t="s">
        <v>2033</v>
      </c>
      <c r="K1144" t="s">
        <v>2034</v>
      </c>
      <c r="L1144">
        <v>8</v>
      </c>
      <c r="M1144">
        <v>55</v>
      </c>
      <c r="N1144" s="43">
        <v>440</v>
      </c>
    </row>
    <row r="1145" hidden="1" spans="1:14" x14ac:dyDescent="0.25">
      <c r="A1145" s="106">
        <v>46296</v>
      </c>
      <c r="B1145">
        <v>19412</v>
      </c>
      <c r="C1145">
        <v>16195</v>
      </c>
      <c r="E1145">
        <v>243</v>
      </c>
      <c r="F1145" t="s">
        <v>2109</v>
      </c>
      <c r="G1145" t="s">
        <v>2021</v>
      </c>
      <c r="I1145" t="s">
        <v>2006</v>
      </c>
      <c r="J1145" t="s">
        <v>2613</v>
      </c>
      <c r="K1145" t="s">
        <v>2614</v>
      </c>
      <c r="L1145">
        <v>8</v>
      </c>
      <c r="M1145">
        <v>670</v>
      </c>
      <c r="N1145" s="43">
        <v>5360</v>
      </c>
    </row>
    <row r="1146" hidden="1" spans="1:14" x14ac:dyDescent="0.25">
      <c r="A1146" s="106">
        <v>46296</v>
      </c>
      <c r="B1146">
        <v>19413</v>
      </c>
      <c r="C1146">
        <v>16196</v>
      </c>
      <c r="E1146">
        <v>243</v>
      </c>
      <c r="F1146" t="s">
        <v>2109</v>
      </c>
      <c r="G1146" t="s">
        <v>2021</v>
      </c>
      <c r="I1146" t="s">
        <v>2006</v>
      </c>
      <c r="J1146" t="s">
        <v>2613</v>
      </c>
      <c r="K1146" t="s">
        <v>2614</v>
      </c>
      <c r="L1146">
        <v>2</v>
      </c>
      <c r="M1146">
        <v>670</v>
      </c>
      <c r="N1146" s="43">
        <v>1340</v>
      </c>
    </row>
    <row r="1147" hidden="1" spans="1:14" x14ac:dyDescent="0.25">
      <c r="A1147" s="106">
        <v>46296</v>
      </c>
      <c r="B1147">
        <v>19413</v>
      </c>
      <c r="C1147">
        <v>16196</v>
      </c>
      <c r="E1147">
        <v>243</v>
      </c>
      <c r="F1147" t="s">
        <v>2109</v>
      </c>
      <c r="G1147" t="s">
        <v>2021</v>
      </c>
      <c r="I1147" t="s">
        <v>2006</v>
      </c>
      <c r="J1147" t="s">
        <v>2033</v>
      </c>
      <c r="K1147" t="s">
        <v>2034</v>
      </c>
      <c r="L1147">
        <v>2</v>
      </c>
      <c r="M1147">
        <v>55</v>
      </c>
      <c r="N1147" s="43">
        <v>110</v>
      </c>
    </row>
    <row r="1148" hidden="1" spans="1:14" x14ac:dyDescent="0.25">
      <c r="A1148" s="106">
        <v>46296</v>
      </c>
      <c r="B1148">
        <v>19419</v>
      </c>
      <c r="C1148">
        <v>16202</v>
      </c>
      <c r="E1148">
        <v>243</v>
      </c>
      <c r="F1148" t="s">
        <v>2637</v>
      </c>
      <c r="G1148" t="s">
        <v>2063</v>
      </c>
      <c r="I1148" t="s">
        <v>2006</v>
      </c>
      <c r="J1148" t="s">
        <v>2033</v>
      </c>
      <c r="K1148" t="s">
        <v>2034</v>
      </c>
      <c r="L1148">
        <v>8</v>
      </c>
      <c r="M1148">
        <v>55</v>
      </c>
      <c r="N1148" s="43">
        <v>440</v>
      </c>
    </row>
    <row r="1149" hidden="1" spans="1:14" x14ac:dyDescent="0.25">
      <c r="A1149" s="106">
        <v>46296</v>
      </c>
      <c r="B1149">
        <v>19419</v>
      </c>
      <c r="C1149">
        <v>16202</v>
      </c>
      <c r="E1149">
        <v>243</v>
      </c>
      <c r="F1149" t="s">
        <v>2637</v>
      </c>
      <c r="G1149" t="s">
        <v>2063</v>
      </c>
      <c r="I1149" t="s">
        <v>2006</v>
      </c>
      <c r="J1149" t="s">
        <v>2613</v>
      </c>
      <c r="K1149" t="s">
        <v>2614</v>
      </c>
      <c r="L1149">
        <v>8</v>
      </c>
      <c r="M1149">
        <v>670</v>
      </c>
      <c r="N1149" s="43">
        <v>5360</v>
      </c>
    </row>
    <row r="1150" hidden="1" spans="1:14" x14ac:dyDescent="0.25">
      <c r="A1150" s="106">
        <v>46296</v>
      </c>
      <c r="B1150">
        <v>19420</v>
      </c>
      <c r="C1150">
        <v>16203</v>
      </c>
      <c r="E1150">
        <v>243</v>
      </c>
      <c r="F1150" t="s">
        <v>2637</v>
      </c>
      <c r="G1150" t="s">
        <v>2063</v>
      </c>
      <c r="I1150" t="s">
        <v>2006</v>
      </c>
      <c r="J1150" t="s">
        <v>2613</v>
      </c>
      <c r="K1150" t="s">
        <v>2614</v>
      </c>
      <c r="L1150">
        <v>2</v>
      </c>
      <c r="M1150">
        <v>670</v>
      </c>
      <c r="N1150" s="43">
        <v>1340</v>
      </c>
    </row>
    <row r="1151" hidden="1" spans="1:14" x14ac:dyDescent="0.25">
      <c r="A1151" s="106">
        <v>46296</v>
      </c>
      <c r="B1151">
        <v>19420</v>
      </c>
      <c r="C1151">
        <v>16203</v>
      </c>
      <c r="E1151">
        <v>243</v>
      </c>
      <c r="F1151" t="s">
        <v>2637</v>
      </c>
      <c r="G1151" t="s">
        <v>2063</v>
      </c>
      <c r="I1151" t="s">
        <v>2006</v>
      </c>
      <c r="J1151" t="s">
        <v>2033</v>
      </c>
      <c r="K1151" t="s">
        <v>2034</v>
      </c>
      <c r="L1151">
        <v>2</v>
      </c>
      <c r="M1151">
        <v>55</v>
      </c>
      <c r="N1151" s="43">
        <v>110</v>
      </c>
    </row>
    <row r="1152" hidden="1" spans="1:14" x14ac:dyDescent="0.25">
      <c r="A1152" s="106">
        <v>45848</v>
      </c>
      <c r="B1152">
        <v>153</v>
      </c>
      <c r="C1152">
        <v>0</v>
      </c>
      <c r="E1152">
        <v>38</v>
      </c>
      <c r="F1152" t="s">
        <v>2638</v>
      </c>
      <c r="G1152" t="s">
        <v>2038</v>
      </c>
      <c r="H1152" t="s">
        <v>2029</v>
      </c>
      <c r="I1152" t="s">
        <v>2006</v>
      </c>
      <c r="J1152" t="s">
        <v>2639</v>
      </c>
      <c r="K1152" t="s">
        <v>2640</v>
      </c>
      <c r="L1152">
        <v>8</v>
      </c>
      <c r="M1152">
        <v>590</v>
      </c>
      <c r="N1152" s="43">
        <v>4720</v>
      </c>
    </row>
    <row r="1153" hidden="1" spans="1:14" x14ac:dyDescent="0.25">
      <c r="A1153" s="106">
        <v>45848</v>
      </c>
      <c r="B1153">
        <v>153</v>
      </c>
      <c r="C1153">
        <v>0</v>
      </c>
      <c r="E1153">
        <v>38</v>
      </c>
      <c r="F1153" t="s">
        <v>2638</v>
      </c>
      <c r="G1153" t="s">
        <v>2038</v>
      </c>
      <c r="H1153" t="s">
        <v>2029</v>
      </c>
      <c r="I1153" t="s">
        <v>2006</v>
      </c>
      <c r="J1153" t="s">
        <v>2033</v>
      </c>
      <c r="K1153" t="s">
        <v>2034</v>
      </c>
      <c r="L1153">
        <v>1</v>
      </c>
      <c r="M1153">
        <v>1800</v>
      </c>
      <c r="N1153" s="43">
        <v>1800</v>
      </c>
    </row>
    <row r="1154" hidden="1" spans="1:14" x14ac:dyDescent="0.25">
      <c r="A1154" s="106">
        <v>45848</v>
      </c>
      <c r="B1154">
        <v>159</v>
      </c>
      <c r="C1154">
        <v>0</v>
      </c>
      <c r="E1154">
        <v>38</v>
      </c>
      <c r="F1154" t="s">
        <v>2641</v>
      </c>
      <c r="G1154" t="s">
        <v>2017</v>
      </c>
      <c r="H1154" t="s">
        <v>2029</v>
      </c>
      <c r="I1154" t="s">
        <v>2006</v>
      </c>
      <c r="J1154" t="s">
        <v>2639</v>
      </c>
      <c r="K1154" t="s">
        <v>2640</v>
      </c>
      <c r="L1154">
        <v>8</v>
      </c>
      <c r="M1154">
        <v>590</v>
      </c>
      <c r="N1154" s="43">
        <v>4720</v>
      </c>
    </row>
    <row r="1155" hidden="1" spans="1:14" x14ac:dyDescent="0.25">
      <c r="A1155" s="106">
        <v>46134</v>
      </c>
      <c r="B1155">
        <v>11122</v>
      </c>
      <c r="C1155">
        <v>8024</v>
      </c>
      <c r="E1155">
        <v>38</v>
      </c>
      <c r="F1155" t="s">
        <v>2642</v>
      </c>
      <c r="G1155" t="s">
        <v>2054</v>
      </c>
      <c r="H1155" t="s">
        <v>2005</v>
      </c>
      <c r="I1155" t="s">
        <v>2006</v>
      </c>
      <c r="J1155" t="s">
        <v>2007</v>
      </c>
      <c r="K1155" t="s">
        <v>2008</v>
      </c>
      <c r="L1155">
        <v>1</v>
      </c>
      <c r="M1155">
        <v>2500</v>
      </c>
      <c r="N1155" s="43">
        <v>2500</v>
      </c>
    </row>
    <row r="1156" hidden="1" spans="1:14" x14ac:dyDescent="0.25">
      <c r="A1156" s="106">
        <v>46134</v>
      </c>
      <c r="B1156">
        <v>11122</v>
      </c>
      <c r="C1156">
        <v>8024</v>
      </c>
      <c r="E1156">
        <v>38</v>
      </c>
      <c r="F1156" t="s">
        <v>2642</v>
      </c>
      <c r="G1156" t="s">
        <v>2054</v>
      </c>
      <c r="H1156" t="s">
        <v>2005</v>
      </c>
      <c r="I1156" t="s">
        <v>2006</v>
      </c>
      <c r="J1156" t="s">
        <v>2643</v>
      </c>
      <c r="K1156" t="s">
        <v>2644</v>
      </c>
      <c r="L1156">
        <v>8</v>
      </c>
      <c r="M1156">
        <v>650</v>
      </c>
      <c r="N1156" s="43">
        <v>5200</v>
      </c>
    </row>
    <row r="1157" hidden="1" spans="1:14" x14ac:dyDescent="0.25">
      <c r="A1157" s="106">
        <v>46134</v>
      </c>
      <c r="B1157">
        <v>11123</v>
      </c>
      <c r="C1157">
        <v>8025</v>
      </c>
      <c r="E1157">
        <v>38</v>
      </c>
      <c r="F1157" t="s">
        <v>2642</v>
      </c>
      <c r="G1157" t="s">
        <v>2054</v>
      </c>
      <c r="H1157" t="s">
        <v>2005</v>
      </c>
      <c r="I1157" t="s">
        <v>2006</v>
      </c>
      <c r="J1157" t="s">
        <v>2643</v>
      </c>
      <c r="K1157" t="s">
        <v>2644</v>
      </c>
      <c r="L1157">
        <v>2</v>
      </c>
      <c r="M1157">
        <v>650</v>
      </c>
      <c r="N1157" s="43">
        <v>1300</v>
      </c>
    </row>
    <row r="1158" hidden="1" spans="1:14" x14ac:dyDescent="0.25">
      <c r="A1158" s="106">
        <v>45869</v>
      </c>
      <c r="B1158">
        <v>738</v>
      </c>
      <c r="C1158">
        <v>0</v>
      </c>
      <c r="E1158">
        <v>87</v>
      </c>
      <c r="F1158" t="s">
        <v>2645</v>
      </c>
      <c r="G1158" t="s">
        <v>2381</v>
      </c>
      <c r="I1158" t="s">
        <v>2006</v>
      </c>
      <c r="J1158" t="s">
        <v>2646</v>
      </c>
      <c r="K1158" t="s">
        <v>2647</v>
      </c>
      <c r="L1158">
        <v>8</v>
      </c>
      <c r="M1158">
        <v>550</v>
      </c>
      <c r="N1158" s="43">
        <v>4400</v>
      </c>
    </row>
    <row r="1159" hidden="1" spans="1:14" x14ac:dyDescent="0.25">
      <c r="A1159" s="106">
        <v>45869</v>
      </c>
      <c r="B1159">
        <v>743</v>
      </c>
      <c r="C1159">
        <v>0</v>
      </c>
      <c r="E1159">
        <v>87</v>
      </c>
      <c r="F1159" t="s">
        <v>2648</v>
      </c>
      <c r="G1159" t="s">
        <v>2336</v>
      </c>
      <c r="I1159" t="s">
        <v>2006</v>
      </c>
      <c r="J1159" t="s">
        <v>2646</v>
      </c>
      <c r="K1159" t="s">
        <v>2647</v>
      </c>
      <c r="L1159">
        <v>8</v>
      </c>
      <c r="M1159">
        <v>550</v>
      </c>
      <c r="N1159" s="43">
        <v>4400</v>
      </c>
    </row>
    <row r="1160" hidden="1" spans="1:14" x14ac:dyDescent="0.25">
      <c r="A1160" s="106">
        <v>45905</v>
      </c>
      <c r="B1160">
        <v>1831</v>
      </c>
      <c r="C1160">
        <v>0</v>
      </c>
      <c r="E1160">
        <v>87</v>
      </c>
      <c r="F1160" t="s">
        <v>2649</v>
      </c>
      <c r="G1160" t="s">
        <v>2021</v>
      </c>
      <c r="I1160" t="s">
        <v>2006</v>
      </c>
      <c r="J1160" t="s">
        <v>2646</v>
      </c>
      <c r="K1160" t="s">
        <v>2647</v>
      </c>
      <c r="L1160">
        <v>10</v>
      </c>
      <c r="M1160">
        <v>550</v>
      </c>
      <c r="N1160" s="43">
        <v>5500</v>
      </c>
    </row>
    <row r="1161" hidden="1" spans="1:14" x14ac:dyDescent="0.25">
      <c r="A1161" s="106">
        <v>45905</v>
      </c>
      <c r="B1161">
        <v>1834</v>
      </c>
      <c r="C1161">
        <v>0</v>
      </c>
      <c r="E1161">
        <v>87</v>
      </c>
      <c r="F1161" t="s">
        <v>2650</v>
      </c>
      <c r="G1161" t="s">
        <v>2038</v>
      </c>
      <c r="I1161" t="s">
        <v>2006</v>
      </c>
      <c r="J1161" t="s">
        <v>2651</v>
      </c>
      <c r="K1161" t="s">
        <v>2652</v>
      </c>
      <c r="L1161">
        <v>10</v>
      </c>
      <c r="M1161">
        <v>580</v>
      </c>
      <c r="N1161" s="43">
        <v>5800</v>
      </c>
    </row>
    <row r="1162" hidden="1" spans="1:14" x14ac:dyDescent="0.25">
      <c r="A1162" s="106">
        <v>45905</v>
      </c>
      <c r="B1162">
        <v>1837</v>
      </c>
      <c r="C1162">
        <v>0</v>
      </c>
      <c r="E1162">
        <v>87</v>
      </c>
      <c r="F1162" t="s">
        <v>2653</v>
      </c>
      <c r="G1162" t="s">
        <v>2036</v>
      </c>
      <c r="I1162" t="s">
        <v>2006</v>
      </c>
      <c r="J1162" t="s">
        <v>2651</v>
      </c>
      <c r="K1162" t="s">
        <v>2652</v>
      </c>
      <c r="L1162">
        <v>10</v>
      </c>
      <c r="M1162">
        <v>580</v>
      </c>
      <c r="N1162" s="43">
        <v>5800</v>
      </c>
    </row>
    <row r="1163" hidden="1" spans="1:14" x14ac:dyDescent="0.25">
      <c r="A1163" s="106">
        <v>45905</v>
      </c>
      <c r="B1163">
        <v>1840</v>
      </c>
      <c r="C1163">
        <v>0</v>
      </c>
      <c r="E1163">
        <v>87</v>
      </c>
      <c r="F1163" t="s">
        <v>2654</v>
      </c>
      <c r="G1163" t="s">
        <v>2044</v>
      </c>
      <c r="I1163" t="s">
        <v>2006</v>
      </c>
      <c r="J1163" t="s">
        <v>2651</v>
      </c>
      <c r="K1163" t="s">
        <v>2652</v>
      </c>
      <c r="L1163">
        <v>10</v>
      </c>
      <c r="M1163">
        <v>580</v>
      </c>
      <c r="N1163" s="43">
        <v>5800</v>
      </c>
    </row>
    <row r="1164" hidden="1" spans="1:14" x14ac:dyDescent="0.25">
      <c r="A1164" s="106">
        <v>45905</v>
      </c>
      <c r="B1164">
        <v>1842</v>
      </c>
      <c r="C1164">
        <v>0</v>
      </c>
      <c r="E1164">
        <v>87</v>
      </c>
      <c r="F1164" t="s">
        <v>2655</v>
      </c>
      <c r="G1164" t="s">
        <v>2021</v>
      </c>
      <c r="I1164" t="s">
        <v>2006</v>
      </c>
      <c r="J1164" t="s">
        <v>2651</v>
      </c>
      <c r="K1164" t="s">
        <v>2652</v>
      </c>
      <c r="L1164">
        <v>10</v>
      </c>
      <c r="M1164">
        <v>580</v>
      </c>
      <c r="N1164" s="43">
        <v>5800</v>
      </c>
    </row>
    <row r="1165" hidden="1" spans="1:14" x14ac:dyDescent="0.25">
      <c r="A1165" s="106">
        <v>45905</v>
      </c>
      <c r="B1165">
        <v>1845</v>
      </c>
      <c r="C1165">
        <v>0</v>
      </c>
      <c r="E1165">
        <v>87</v>
      </c>
      <c r="F1165" t="s">
        <v>2656</v>
      </c>
      <c r="G1165" t="s">
        <v>2038</v>
      </c>
      <c r="I1165" t="s">
        <v>2006</v>
      </c>
      <c r="J1165" t="s">
        <v>2651</v>
      </c>
      <c r="K1165" t="s">
        <v>2652</v>
      </c>
      <c r="L1165">
        <v>10</v>
      </c>
      <c r="M1165">
        <v>580</v>
      </c>
      <c r="N1165" s="43">
        <v>5800</v>
      </c>
    </row>
    <row r="1166" hidden="1" spans="1:14" x14ac:dyDescent="0.25">
      <c r="A1166" s="106">
        <v>45905</v>
      </c>
      <c r="B1166">
        <v>1847</v>
      </c>
      <c r="C1166">
        <v>0</v>
      </c>
      <c r="E1166">
        <v>87</v>
      </c>
      <c r="F1166" t="s">
        <v>2657</v>
      </c>
      <c r="G1166" t="s">
        <v>2036</v>
      </c>
      <c r="I1166" t="s">
        <v>2006</v>
      </c>
      <c r="J1166" t="s">
        <v>2651</v>
      </c>
      <c r="K1166" t="s">
        <v>2652</v>
      </c>
      <c r="L1166">
        <v>10</v>
      </c>
      <c r="M1166">
        <v>580</v>
      </c>
      <c r="N1166" s="43">
        <v>5800</v>
      </c>
    </row>
    <row r="1167" hidden="1" spans="1:14" x14ac:dyDescent="0.25">
      <c r="A1167" s="106">
        <v>45905</v>
      </c>
      <c r="B1167">
        <v>1848</v>
      </c>
      <c r="C1167">
        <v>0</v>
      </c>
      <c r="E1167">
        <v>87</v>
      </c>
      <c r="F1167" t="s">
        <v>2658</v>
      </c>
      <c r="G1167" t="s">
        <v>2336</v>
      </c>
      <c r="I1167" t="s">
        <v>2006</v>
      </c>
      <c r="J1167" t="s">
        <v>2651</v>
      </c>
      <c r="K1167" t="s">
        <v>2652</v>
      </c>
      <c r="L1167">
        <v>8</v>
      </c>
      <c r="M1167">
        <v>580</v>
      </c>
      <c r="N1167" s="43">
        <v>4640</v>
      </c>
    </row>
    <row r="1168" hidden="1" spans="1:14" x14ac:dyDescent="0.25">
      <c r="A1168" s="106">
        <v>45905</v>
      </c>
      <c r="B1168">
        <v>1849</v>
      </c>
      <c r="C1168">
        <v>0</v>
      </c>
      <c r="E1168">
        <v>87</v>
      </c>
      <c r="F1168" t="s">
        <v>2659</v>
      </c>
      <c r="G1168" t="s">
        <v>2021</v>
      </c>
      <c r="I1168" t="s">
        <v>2006</v>
      </c>
      <c r="J1168" t="s">
        <v>2651</v>
      </c>
      <c r="K1168" t="s">
        <v>2652</v>
      </c>
      <c r="L1168">
        <v>10</v>
      </c>
      <c r="M1168">
        <v>580</v>
      </c>
      <c r="N1168" s="43">
        <v>5800</v>
      </c>
    </row>
    <row r="1169" hidden="1" spans="1:14" x14ac:dyDescent="0.25">
      <c r="A1169" s="106">
        <v>45905</v>
      </c>
      <c r="B1169">
        <v>1850</v>
      </c>
      <c r="C1169">
        <v>0</v>
      </c>
      <c r="E1169">
        <v>87</v>
      </c>
      <c r="F1169" t="s">
        <v>2660</v>
      </c>
      <c r="G1169" t="s">
        <v>2044</v>
      </c>
      <c r="I1169" t="s">
        <v>2006</v>
      </c>
      <c r="J1169" t="s">
        <v>2651</v>
      </c>
      <c r="K1169" t="s">
        <v>2652</v>
      </c>
      <c r="L1169">
        <v>10</v>
      </c>
      <c r="M1169">
        <v>580</v>
      </c>
      <c r="N1169" s="43">
        <v>5800</v>
      </c>
    </row>
    <row r="1170" hidden="1" spans="1:14" x14ac:dyDescent="0.25">
      <c r="A1170" s="106">
        <v>45905</v>
      </c>
      <c r="B1170">
        <v>1851</v>
      </c>
      <c r="C1170">
        <v>0</v>
      </c>
      <c r="E1170">
        <v>87</v>
      </c>
      <c r="F1170" t="s">
        <v>2661</v>
      </c>
      <c r="G1170" t="s">
        <v>2025</v>
      </c>
      <c r="I1170" t="s">
        <v>2006</v>
      </c>
      <c r="J1170" t="s">
        <v>2651</v>
      </c>
      <c r="K1170" t="s">
        <v>2652</v>
      </c>
      <c r="L1170">
        <v>8</v>
      </c>
      <c r="M1170">
        <v>580</v>
      </c>
      <c r="N1170" s="43">
        <v>4640</v>
      </c>
    </row>
    <row r="1171" hidden="1" spans="1:14" x14ac:dyDescent="0.25">
      <c r="A1171" s="106">
        <v>45905</v>
      </c>
      <c r="B1171">
        <v>1853</v>
      </c>
      <c r="C1171">
        <v>0</v>
      </c>
      <c r="E1171">
        <v>87</v>
      </c>
      <c r="F1171" t="s">
        <v>2662</v>
      </c>
      <c r="G1171" t="s">
        <v>2017</v>
      </c>
      <c r="I1171" t="s">
        <v>2006</v>
      </c>
      <c r="J1171" t="s">
        <v>2651</v>
      </c>
      <c r="K1171" t="s">
        <v>2652</v>
      </c>
      <c r="L1171">
        <v>8</v>
      </c>
      <c r="M1171">
        <v>580</v>
      </c>
      <c r="N1171" s="43">
        <v>4640</v>
      </c>
    </row>
    <row r="1172" hidden="1" spans="1:14" x14ac:dyDescent="0.25">
      <c r="A1172" s="106">
        <v>45905</v>
      </c>
      <c r="B1172">
        <v>1857</v>
      </c>
      <c r="C1172">
        <v>0</v>
      </c>
      <c r="E1172">
        <v>87</v>
      </c>
      <c r="F1172" t="s">
        <v>2663</v>
      </c>
      <c r="G1172" t="s">
        <v>2036</v>
      </c>
      <c r="I1172" t="s">
        <v>2006</v>
      </c>
      <c r="J1172" t="s">
        <v>2651</v>
      </c>
      <c r="K1172" t="s">
        <v>2652</v>
      </c>
      <c r="L1172">
        <v>10</v>
      </c>
      <c r="M1172">
        <v>580</v>
      </c>
      <c r="N1172" s="43">
        <v>5800</v>
      </c>
    </row>
    <row r="1173" hidden="1" spans="1:14" x14ac:dyDescent="0.25">
      <c r="A1173" s="106">
        <v>45908</v>
      </c>
      <c r="B1173">
        <v>1896</v>
      </c>
      <c r="C1173">
        <v>0</v>
      </c>
      <c r="E1173">
        <v>87</v>
      </c>
      <c r="F1173" t="s">
        <v>2664</v>
      </c>
      <c r="G1173" t="s">
        <v>2021</v>
      </c>
      <c r="I1173" t="s">
        <v>2006</v>
      </c>
      <c r="J1173" t="s">
        <v>2651</v>
      </c>
      <c r="K1173" t="s">
        <v>2652</v>
      </c>
      <c r="L1173">
        <v>10</v>
      </c>
      <c r="M1173">
        <v>580</v>
      </c>
      <c r="N1173" s="43">
        <v>5800</v>
      </c>
    </row>
    <row r="1174" hidden="1" spans="1:14" x14ac:dyDescent="0.25">
      <c r="A1174" s="106">
        <v>45908</v>
      </c>
      <c r="B1174">
        <v>1898</v>
      </c>
      <c r="C1174">
        <v>0</v>
      </c>
      <c r="E1174">
        <v>87</v>
      </c>
      <c r="F1174" t="s">
        <v>2665</v>
      </c>
      <c r="G1174" t="s">
        <v>2036</v>
      </c>
      <c r="I1174" t="s">
        <v>2006</v>
      </c>
      <c r="J1174" t="s">
        <v>2651</v>
      </c>
      <c r="K1174" t="s">
        <v>2652</v>
      </c>
      <c r="L1174">
        <v>10</v>
      </c>
      <c r="M1174">
        <v>580</v>
      </c>
      <c r="N1174" s="43">
        <v>5800</v>
      </c>
    </row>
    <row r="1175" hidden="1" spans="1:14" x14ac:dyDescent="0.25">
      <c r="A1175" s="106">
        <v>45908</v>
      </c>
      <c r="B1175">
        <v>1902</v>
      </c>
      <c r="C1175">
        <v>0</v>
      </c>
      <c r="E1175">
        <v>87</v>
      </c>
      <c r="F1175" t="s">
        <v>2666</v>
      </c>
      <c r="G1175" t="s">
        <v>2044</v>
      </c>
      <c r="I1175" t="s">
        <v>2006</v>
      </c>
      <c r="J1175" t="s">
        <v>2651</v>
      </c>
      <c r="K1175" t="s">
        <v>2652</v>
      </c>
      <c r="L1175">
        <v>10</v>
      </c>
      <c r="M1175">
        <v>580</v>
      </c>
      <c r="N1175" s="43">
        <v>5800</v>
      </c>
    </row>
    <row r="1176" hidden="1" spans="1:14" x14ac:dyDescent="0.25">
      <c r="A1176" s="106">
        <v>45908</v>
      </c>
      <c r="B1176">
        <v>1904</v>
      </c>
      <c r="C1176">
        <v>0</v>
      </c>
      <c r="E1176">
        <v>87</v>
      </c>
      <c r="F1176" t="s">
        <v>2667</v>
      </c>
      <c r="G1176" t="s">
        <v>2021</v>
      </c>
      <c r="I1176" t="s">
        <v>2006</v>
      </c>
      <c r="J1176" t="s">
        <v>2651</v>
      </c>
      <c r="K1176" t="s">
        <v>2652</v>
      </c>
      <c r="L1176">
        <v>10</v>
      </c>
      <c r="M1176">
        <v>580</v>
      </c>
      <c r="N1176" s="43">
        <v>5800</v>
      </c>
    </row>
    <row r="1177" hidden="1" spans="1:14" x14ac:dyDescent="0.25">
      <c r="A1177" s="106">
        <v>45909</v>
      </c>
      <c r="B1177">
        <v>1920</v>
      </c>
      <c r="C1177">
        <v>0</v>
      </c>
      <c r="E1177">
        <v>87</v>
      </c>
      <c r="F1177" t="s">
        <v>2668</v>
      </c>
      <c r="G1177" t="s">
        <v>2021</v>
      </c>
      <c r="I1177" t="s">
        <v>2006</v>
      </c>
      <c r="J1177" t="s">
        <v>2651</v>
      </c>
      <c r="K1177" t="s">
        <v>2652</v>
      </c>
      <c r="L1177">
        <v>10</v>
      </c>
      <c r="M1177">
        <v>580</v>
      </c>
      <c r="N1177" s="43">
        <v>5800</v>
      </c>
    </row>
    <row r="1178" hidden="1" spans="1:14" x14ac:dyDescent="0.25">
      <c r="A1178" s="106">
        <v>45909</v>
      </c>
      <c r="B1178">
        <v>1922</v>
      </c>
      <c r="C1178">
        <v>0</v>
      </c>
      <c r="E1178">
        <v>87</v>
      </c>
      <c r="F1178" t="s">
        <v>2669</v>
      </c>
      <c r="G1178" t="s">
        <v>2036</v>
      </c>
      <c r="I1178" t="s">
        <v>2006</v>
      </c>
      <c r="J1178" t="s">
        <v>2651</v>
      </c>
      <c r="K1178" t="s">
        <v>2652</v>
      </c>
      <c r="L1178">
        <v>10</v>
      </c>
      <c r="M1178">
        <v>580</v>
      </c>
      <c r="N1178" s="43">
        <v>5800</v>
      </c>
    </row>
    <row r="1179" hidden="1" spans="1:14" x14ac:dyDescent="0.25">
      <c r="A1179" s="106">
        <v>45909</v>
      </c>
      <c r="B1179">
        <v>1924</v>
      </c>
      <c r="C1179">
        <v>0</v>
      </c>
      <c r="E1179">
        <v>87</v>
      </c>
      <c r="F1179" t="s">
        <v>2670</v>
      </c>
      <c r="G1179" t="s">
        <v>2038</v>
      </c>
      <c r="I1179" t="s">
        <v>2006</v>
      </c>
      <c r="J1179" t="s">
        <v>2651</v>
      </c>
      <c r="K1179" t="s">
        <v>2652</v>
      </c>
      <c r="L1179">
        <v>10</v>
      </c>
      <c r="M1179">
        <v>580</v>
      </c>
      <c r="N1179" s="43">
        <v>5800</v>
      </c>
    </row>
    <row r="1180" hidden="1" spans="1:14" x14ac:dyDescent="0.25">
      <c r="A1180" s="106">
        <v>45909</v>
      </c>
      <c r="B1180">
        <v>1926</v>
      </c>
      <c r="C1180">
        <v>0</v>
      </c>
      <c r="E1180">
        <v>87</v>
      </c>
      <c r="F1180" t="s">
        <v>2671</v>
      </c>
      <c r="G1180" t="s">
        <v>2044</v>
      </c>
      <c r="I1180" t="s">
        <v>2006</v>
      </c>
      <c r="J1180" t="s">
        <v>2651</v>
      </c>
      <c r="K1180" t="s">
        <v>2652</v>
      </c>
      <c r="L1180">
        <v>10</v>
      </c>
      <c r="M1180">
        <v>580</v>
      </c>
      <c r="N1180" s="43">
        <v>5800</v>
      </c>
    </row>
    <row r="1181" hidden="1" spans="1:14" x14ac:dyDescent="0.25">
      <c r="A1181" s="106">
        <v>45909</v>
      </c>
      <c r="B1181">
        <v>1929</v>
      </c>
      <c r="C1181">
        <v>0</v>
      </c>
      <c r="E1181">
        <v>87</v>
      </c>
      <c r="F1181" t="s">
        <v>2672</v>
      </c>
      <c r="G1181" t="s">
        <v>2021</v>
      </c>
      <c r="I1181" t="s">
        <v>2006</v>
      </c>
      <c r="J1181" t="s">
        <v>2651</v>
      </c>
      <c r="K1181" t="s">
        <v>2652</v>
      </c>
      <c r="L1181">
        <v>10</v>
      </c>
      <c r="M1181">
        <v>580</v>
      </c>
      <c r="N1181" s="43">
        <v>5800</v>
      </c>
    </row>
    <row r="1182" hidden="1" spans="1:14" x14ac:dyDescent="0.25">
      <c r="A1182" s="106">
        <v>45909</v>
      </c>
      <c r="B1182">
        <v>1933</v>
      </c>
      <c r="C1182">
        <v>0</v>
      </c>
      <c r="E1182">
        <v>87</v>
      </c>
      <c r="F1182" t="s">
        <v>2673</v>
      </c>
      <c r="G1182" t="s">
        <v>2036</v>
      </c>
      <c r="I1182" t="s">
        <v>2006</v>
      </c>
      <c r="J1182" t="s">
        <v>2651</v>
      </c>
      <c r="K1182" t="s">
        <v>2652</v>
      </c>
      <c r="L1182">
        <v>10</v>
      </c>
      <c r="M1182">
        <v>580</v>
      </c>
      <c r="N1182" s="43">
        <v>5800</v>
      </c>
    </row>
    <row r="1183" hidden="1" spans="1:14" x14ac:dyDescent="0.25">
      <c r="A1183" s="106">
        <v>45909</v>
      </c>
      <c r="B1183">
        <v>1936</v>
      </c>
      <c r="C1183">
        <v>0</v>
      </c>
      <c r="E1183">
        <v>87</v>
      </c>
      <c r="F1183" t="s">
        <v>2674</v>
      </c>
      <c r="G1183" t="s">
        <v>2038</v>
      </c>
      <c r="I1183" t="s">
        <v>2006</v>
      </c>
      <c r="J1183" t="s">
        <v>2651</v>
      </c>
      <c r="K1183" t="s">
        <v>2652</v>
      </c>
      <c r="L1183">
        <v>10</v>
      </c>
      <c r="M1183">
        <v>580</v>
      </c>
      <c r="N1183" s="43">
        <v>5800</v>
      </c>
    </row>
    <row r="1184" hidden="1" spans="1:14" x14ac:dyDescent="0.25">
      <c r="A1184" s="106">
        <v>45909</v>
      </c>
      <c r="B1184">
        <v>1937</v>
      </c>
      <c r="C1184">
        <v>0</v>
      </c>
      <c r="E1184">
        <v>87</v>
      </c>
      <c r="F1184" t="s">
        <v>2675</v>
      </c>
      <c r="G1184" t="s">
        <v>2021</v>
      </c>
      <c r="I1184" t="s">
        <v>2006</v>
      </c>
      <c r="J1184" t="s">
        <v>2651</v>
      </c>
      <c r="K1184" t="s">
        <v>2652</v>
      </c>
      <c r="L1184">
        <v>10</v>
      </c>
      <c r="M1184">
        <v>580</v>
      </c>
      <c r="N1184" s="43">
        <v>5800</v>
      </c>
    </row>
    <row r="1185" hidden="1" spans="1:14" x14ac:dyDescent="0.25">
      <c r="A1185" s="106">
        <v>45909</v>
      </c>
      <c r="B1185">
        <v>1939</v>
      </c>
      <c r="C1185">
        <v>0</v>
      </c>
      <c r="E1185">
        <v>87</v>
      </c>
      <c r="F1185" t="s">
        <v>2676</v>
      </c>
      <c r="G1185" t="s">
        <v>2044</v>
      </c>
      <c r="I1185" t="s">
        <v>2006</v>
      </c>
      <c r="J1185" t="s">
        <v>2651</v>
      </c>
      <c r="K1185" t="s">
        <v>2652</v>
      </c>
      <c r="L1185">
        <v>10</v>
      </c>
      <c r="M1185">
        <v>580</v>
      </c>
      <c r="N1185" s="43">
        <v>5800</v>
      </c>
    </row>
    <row r="1186" hidden="1" spans="1:14" x14ac:dyDescent="0.25">
      <c r="A1186" s="106">
        <v>45909</v>
      </c>
      <c r="B1186">
        <v>1942</v>
      </c>
      <c r="C1186">
        <v>0</v>
      </c>
      <c r="E1186">
        <v>87</v>
      </c>
      <c r="F1186" t="s">
        <v>2677</v>
      </c>
      <c r="G1186" t="s">
        <v>2036</v>
      </c>
      <c r="I1186" t="s">
        <v>2006</v>
      </c>
      <c r="J1186" t="s">
        <v>2651</v>
      </c>
      <c r="K1186" t="s">
        <v>2652</v>
      </c>
      <c r="L1186">
        <v>10</v>
      </c>
      <c r="M1186">
        <v>580</v>
      </c>
      <c r="N1186" s="43">
        <v>5800</v>
      </c>
    </row>
    <row r="1187" hidden="1" spans="1:14" x14ac:dyDescent="0.25">
      <c r="A1187" s="106">
        <v>45909</v>
      </c>
      <c r="B1187">
        <v>1944</v>
      </c>
      <c r="C1187">
        <v>0</v>
      </c>
      <c r="E1187">
        <v>87</v>
      </c>
      <c r="F1187" t="s">
        <v>2678</v>
      </c>
      <c r="G1187" t="s">
        <v>2038</v>
      </c>
      <c r="I1187" t="s">
        <v>2006</v>
      </c>
      <c r="J1187" t="s">
        <v>2651</v>
      </c>
      <c r="K1187" t="s">
        <v>2652</v>
      </c>
      <c r="L1187">
        <v>10</v>
      </c>
      <c r="M1187">
        <v>580</v>
      </c>
      <c r="N1187" s="43">
        <v>5800</v>
      </c>
    </row>
    <row r="1188" hidden="1" spans="1:14" x14ac:dyDescent="0.25">
      <c r="A1188" s="106">
        <v>45909</v>
      </c>
      <c r="B1188">
        <v>1947</v>
      </c>
      <c r="C1188">
        <v>0</v>
      </c>
      <c r="E1188">
        <v>87</v>
      </c>
      <c r="F1188" t="s">
        <v>2679</v>
      </c>
      <c r="G1188" t="s">
        <v>2044</v>
      </c>
      <c r="I1188" t="s">
        <v>2006</v>
      </c>
      <c r="J1188" t="s">
        <v>2651</v>
      </c>
      <c r="K1188" t="s">
        <v>2652</v>
      </c>
      <c r="L1188">
        <v>10</v>
      </c>
      <c r="M1188">
        <v>580</v>
      </c>
      <c r="N1188" s="43">
        <v>5800</v>
      </c>
    </row>
    <row r="1189" hidden="1" spans="1:14" x14ac:dyDescent="0.25">
      <c r="A1189" s="106">
        <v>45909</v>
      </c>
      <c r="B1189">
        <v>1949</v>
      </c>
      <c r="C1189">
        <v>0</v>
      </c>
      <c r="E1189">
        <v>87</v>
      </c>
      <c r="F1189" t="s">
        <v>2680</v>
      </c>
      <c r="G1189" t="s">
        <v>2054</v>
      </c>
      <c r="I1189" t="s">
        <v>2006</v>
      </c>
      <c r="J1189" t="s">
        <v>2651</v>
      </c>
      <c r="K1189" t="s">
        <v>2652</v>
      </c>
      <c r="L1189">
        <v>5</v>
      </c>
      <c r="M1189">
        <v>580</v>
      </c>
      <c r="N1189" s="43">
        <v>2900</v>
      </c>
    </row>
    <row r="1190" hidden="1" spans="1:14" x14ac:dyDescent="0.25">
      <c r="A1190" s="106">
        <v>45910</v>
      </c>
      <c r="B1190">
        <v>1968</v>
      </c>
      <c r="C1190">
        <v>0</v>
      </c>
      <c r="E1190">
        <v>87</v>
      </c>
      <c r="F1190" t="s">
        <v>2681</v>
      </c>
      <c r="G1190" t="s">
        <v>2044</v>
      </c>
      <c r="I1190" t="s">
        <v>2006</v>
      </c>
      <c r="J1190" t="s">
        <v>2651</v>
      </c>
      <c r="K1190" t="s">
        <v>2652</v>
      </c>
      <c r="L1190">
        <v>10</v>
      </c>
      <c r="M1190">
        <v>580</v>
      </c>
      <c r="N1190" s="43">
        <v>5800</v>
      </c>
    </row>
    <row r="1191" hidden="1" spans="1:14" x14ac:dyDescent="0.25">
      <c r="A1191" s="106">
        <v>45910</v>
      </c>
      <c r="B1191">
        <v>1969</v>
      </c>
      <c r="C1191">
        <v>0</v>
      </c>
      <c r="E1191">
        <v>87</v>
      </c>
      <c r="F1191" t="s">
        <v>2682</v>
      </c>
      <c r="G1191" t="s">
        <v>2038</v>
      </c>
      <c r="I1191" t="s">
        <v>2006</v>
      </c>
      <c r="J1191" t="s">
        <v>2651</v>
      </c>
      <c r="K1191" t="s">
        <v>2652</v>
      </c>
      <c r="L1191">
        <v>10</v>
      </c>
      <c r="M1191">
        <v>580</v>
      </c>
      <c r="N1191" s="43">
        <v>5800</v>
      </c>
    </row>
    <row r="1192" hidden="1" spans="1:14" x14ac:dyDescent="0.25">
      <c r="A1192" s="106">
        <v>45910</v>
      </c>
      <c r="B1192">
        <v>1976</v>
      </c>
      <c r="C1192">
        <v>0</v>
      </c>
      <c r="E1192">
        <v>87</v>
      </c>
      <c r="F1192" t="s">
        <v>2683</v>
      </c>
      <c r="G1192" t="s">
        <v>2063</v>
      </c>
      <c r="I1192" t="s">
        <v>2006</v>
      </c>
      <c r="J1192" t="s">
        <v>2651</v>
      </c>
      <c r="K1192" t="s">
        <v>2652</v>
      </c>
      <c r="L1192">
        <v>8</v>
      </c>
      <c r="M1192">
        <v>580</v>
      </c>
      <c r="N1192" s="43">
        <v>4640</v>
      </c>
    </row>
    <row r="1193" hidden="1" spans="1:14" x14ac:dyDescent="0.25">
      <c r="A1193" s="106">
        <v>45910</v>
      </c>
      <c r="B1193">
        <v>1980</v>
      </c>
      <c r="C1193">
        <v>0</v>
      </c>
      <c r="E1193">
        <v>87</v>
      </c>
      <c r="F1193" t="s">
        <v>2684</v>
      </c>
      <c r="G1193" t="s">
        <v>2038</v>
      </c>
      <c r="I1193" t="s">
        <v>2006</v>
      </c>
      <c r="J1193" t="s">
        <v>2651</v>
      </c>
      <c r="K1193" t="s">
        <v>2652</v>
      </c>
      <c r="L1193">
        <v>10</v>
      </c>
      <c r="M1193">
        <v>580</v>
      </c>
      <c r="N1193" s="43">
        <v>5800</v>
      </c>
    </row>
    <row r="1194" hidden="1" spans="1:14" x14ac:dyDescent="0.25">
      <c r="A1194" s="106">
        <v>45910</v>
      </c>
      <c r="B1194">
        <v>1982</v>
      </c>
      <c r="C1194">
        <v>0</v>
      </c>
      <c r="E1194">
        <v>87</v>
      </c>
      <c r="F1194" t="s">
        <v>2685</v>
      </c>
      <c r="G1194" t="s">
        <v>2025</v>
      </c>
      <c r="I1194" t="s">
        <v>2006</v>
      </c>
      <c r="J1194" t="s">
        <v>2651</v>
      </c>
      <c r="K1194" t="s">
        <v>2652</v>
      </c>
      <c r="L1194">
        <v>8</v>
      </c>
      <c r="M1194">
        <v>580</v>
      </c>
      <c r="N1194" s="43">
        <v>4640</v>
      </c>
    </row>
    <row r="1195" hidden="1" spans="1:14" x14ac:dyDescent="0.25">
      <c r="A1195" s="106">
        <v>45910</v>
      </c>
      <c r="B1195">
        <v>1988</v>
      </c>
      <c r="C1195">
        <v>0</v>
      </c>
      <c r="E1195">
        <v>87</v>
      </c>
      <c r="F1195" t="s">
        <v>2686</v>
      </c>
      <c r="G1195" t="s">
        <v>2044</v>
      </c>
      <c r="I1195" t="s">
        <v>2006</v>
      </c>
      <c r="J1195" t="s">
        <v>2651</v>
      </c>
      <c r="K1195" t="s">
        <v>2652</v>
      </c>
      <c r="L1195">
        <v>10</v>
      </c>
      <c r="M1195">
        <v>580</v>
      </c>
      <c r="N1195" s="43">
        <v>5800</v>
      </c>
    </row>
    <row r="1196" hidden="1" spans="1:14" x14ac:dyDescent="0.25">
      <c r="A1196" s="106">
        <v>45910</v>
      </c>
      <c r="B1196">
        <v>1997</v>
      </c>
      <c r="C1196">
        <v>0</v>
      </c>
      <c r="E1196">
        <v>87</v>
      </c>
      <c r="F1196" t="s">
        <v>2687</v>
      </c>
      <c r="G1196" t="s">
        <v>2036</v>
      </c>
      <c r="I1196" t="s">
        <v>2006</v>
      </c>
      <c r="J1196" t="s">
        <v>2651</v>
      </c>
      <c r="K1196" t="s">
        <v>2652</v>
      </c>
      <c r="L1196">
        <v>7</v>
      </c>
      <c r="M1196">
        <v>580</v>
      </c>
      <c r="N1196" s="43">
        <v>4060</v>
      </c>
    </row>
    <row r="1197" hidden="1" spans="1:14" x14ac:dyDescent="0.25">
      <c r="A1197" s="106">
        <v>45927</v>
      </c>
      <c r="B1197">
        <v>2446</v>
      </c>
      <c r="C1197">
        <v>0</v>
      </c>
      <c r="E1197">
        <v>87</v>
      </c>
      <c r="F1197" t="s">
        <v>2688</v>
      </c>
      <c r="G1197" t="s">
        <v>2036</v>
      </c>
      <c r="H1197" t="s">
        <v>2029</v>
      </c>
      <c r="I1197" t="s">
        <v>2006</v>
      </c>
      <c r="J1197" t="s">
        <v>2689</v>
      </c>
      <c r="K1197" t="s">
        <v>2690</v>
      </c>
      <c r="L1197">
        <v>10</v>
      </c>
      <c r="M1197">
        <v>570</v>
      </c>
      <c r="N1197" s="43">
        <v>5700</v>
      </c>
    </row>
    <row r="1198" hidden="1" spans="1:14" x14ac:dyDescent="0.25">
      <c r="A1198" s="106">
        <v>45927</v>
      </c>
      <c r="B1198">
        <v>2446</v>
      </c>
      <c r="C1198">
        <v>0</v>
      </c>
      <c r="E1198">
        <v>87</v>
      </c>
      <c r="F1198" t="s">
        <v>2688</v>
      </c>
      <c r="G1198" t="s">
        <v>2036</v>
      </c>
      <c r="H1198" t="s">
        <v>2029</v>
      </c>
      <c r="I1198" t="s">
        <v>2006</v>
      </c>
      <c r="J1198" t="s">
        <v>2033</v>
      </c>
      <c r="K1198" t="s">
        <v>2034</v>
      </c>
      <c r="L1198">
        <v>1</v>
      </c>
      <c r="M1198">
        <v>60</v>
      </c>
      <c r="N1198" s="43">
        <v>60</v>
      </c>
    </row>
    <row r="1199" hidden="1" spans="1:14" x14ac:dyDescent="0.25">
      <c r="A1199" s="106">
        <v>45927</v>
      </c>
      <c r="B1199">
        <v>2449</v>
      </c>
      <c r="C1199">
        <v>0</v>
      </c>
      <c r="E1199">
        <v>87</v>
      </c>
      <c r="F1199" t="s">
        <v>2691</v>
      </c>
      <c r="G1199" t="s">
        <v>2054</v>
      </c>
      <c r="H1199" t="s">
        <v>2029</v>
      </c>
      <c r="I1199" t="s">
        <v>2006</v>
      </c>
      <c r="J1199" t="s">
        <v>2689</v>
      </c>
      <c r="K1199" t="s">
        <v>2690</v>
      </c>
      <c r="L1199">
        <v>8</v>
      </c>
      <c r="M1199">
        <v>570</v>
      </c>
      <c r="N1199" s="43">
        <v>4560</v>
      </c>
    </row>
    <row r="1200" hidden="1" spans="1:14" x14ac:dyDescent="0.25">
      <c r="A1200" s="106">
        <v>45927</v>
      </c>
      <c r="B1200">
        <v>2452</v>
      </c>
      <c r="C1200">
        <v>0</v>
      </c>
      <c r="E1200">
        <v>87</v>
      </c>
      <c r="F1200" t="s">
        <v>2692</v>
      </c>
      <c r="G1200" t="s">
        <v>2012</v>
      </c>
      <c r="H1200" t="s">
        <v>2029</v>
      </c>
      <c r="I1200" t="s">
        <v>2006</v>
      </c>
      <c r="J1200" t="s">
        <v>2689</v>
      </c>
      <c r="K1200" t="s">
        <v>2690</v>
      </c>
      <c r="L1200">
        <v>2</v>
      </c>
      <c r="M1200">
        <v>570</v>
      </c>
      <c r="N1200" s="43">
        <v>1140</v>
      </c>
    </row>
    <row r="1201" hidden="1" spans="1:14" x14ac:dyDescent="0.25">
      <c r="A1201" s="106">
        <v>46246</v>
      </c>
      <c r="B1201">
        <v>16913</v>
      </c>
      <c r="C1201">
        <v>13785</v>
      </c>
      <c r="E1201">
        <v>87</v>
      </c>
      <c r="F1201" t="s">
        <v>2693</v>
      </c>
      <c r="G1201" t="s">
        <v>2221</v>
      </c>
      <c r="I1201" t="s">
        <v>2006</v>
      </c>
      <c r="J1201" t="s">
        <v>2259</v>
      </c>
      <c r="K1201" t="s">
        <v>2260</v>
      </c>
      <c r="L1201">
        <v>8</v>
      </c>
      <c r="M1201">
        <v>600</v>
      </c>
      <c r="N1201" s="43">
        <v>4800</v>
      </c>
    </row>
    <row r="1202" hidden="1" spans="1:14" x14ac:dyDescent="0.25">
      <c r="A1202" s="106">
        <v>46088</v>
      </c>
      <c r="B1202">
        <v>9228</v>
      </c>
      <c r="C1202">
        <v>6144</v>
      </c>
      <c r="E1202">
        <v>309</v>
      </c>
      <c r="F1202" t="s">
        <v>2694</v>
      </c>
      <c r="G1202" t="s">
        <v>2131</v>
      </c>
      <c r="I1202" t="s">
        <v>2006</v>
      </c>
      <c r="J1202" t="s">
        <v>2022</v>
      </c>
      <c r="K1202" t="s">
        <v>2023</v>
      </c>
      <c r="L1202">
        <v>5</v>
      </c>
      <c r="M1202">
        <v>570</v>
      </c>
      <c r="N1202" s="43">
        <v>2850</v>
      </c>
    </row>
    <row r="1203" hidden="1" spans="1:14" x14ac:dyDescent="0.25">
      <c r="A1203" s="106">
        <v>46088</v>
      </c>
      <c r="B1203">
        <v>9229</v>
      </c>
      <c r="C1203">
        <v>6145</v>
      </c>
      <c r="E1203">
        <v>309</v>
      </c>
      <c r="F1203" t="s">
        <v>2694</v>
      </c>
      <c r="G1203" t="s">
        <v>2131</v>
      </c>
      <c r="I1203" t="s">
        <v>2006</v>
      </c>
      <c r="J1203" t="s">
        <v>2022</v>
      </c>
      <c r="K1203" t="s">
        <v>2023</v>
      </c>
      <c r="L1203">
        <v>3</v>
      </c>
      <c r="M1203">
        <v>570</v>
      </c>
      <c r="N1203" s="43">
        <v>1710</v>
      </c>
    </row>
    <row r="1204" hidden="1" spans="1:14" x14ac:dyDescent="0.25">
      <c r="A1204" s="106">
        <v>46088</v>
      </c>
      <c r="B1204">
        <v>9235</v>
      </c>
      <c r="C1204">
        <v>6151</v>
      </c>
      <c r="E1204">
        <v>309</v>
      </c>
      <c r="F1204" t="s">
        <v>2695</v>
      </c>
      <c r="G1204" t="s">
        <v>2097</v>
      </c>
      <c r="I1204" t="s">
        <v>2006</v>
      </c>
      <c r="J1204" t="s">
        <v>2022</v>
      </c>
      <c r="K1204" t="s">
        <v>2023</v>
      </c>
      <c r="L1204">
        <v>5</v>
      </c>
      <c r="M1204">
        <v>570</v>
      </c>
      <c r="N1204" s="43">
        <v>2850</v>
      </c>
    </row>
    <row r="1205" hidden="1" spans="1:14" x14ac:dyDescent="0.25">
      <c r="A1205" s="106">
        <v>46088</v>
      </c>
      <c r="B1205">
        <v>9236</v>
      </c>
      <c r="C1205">
        <v>6152</v>
      </c>
      <c r="E1205">
        <v>309</v>
      </c>
      <c r="F1205" t="s">
        <v>2695</v>
      </c>
      <c r="G1205" t="s">
        <v>2097</v>
      </c>
      <c r="I1205" t="s">
        <v>2006</v>
      </c>
      <c r="J1205" t="s">
        <v>2022</v>
      </c>
      <c r="K1205" t="s">
        <v>2023</v>
      </c>
      <c r="L1205">
        <v>3</v>
      </c>
      <c r="M1205">
        <v>570</v>
      </c>
      <c r="N1205" s="43">
        <v>1710</v>
      </c>
    </row>
    <row r="1206" hidden="1" spans="1:14" x14ac:dyDescent="0.25">
      <c r="A1206" s="106">
        <v>46088</v>
      </c>
      <c r="B1206">
        <v>9248</v>
      </c>
      <c r="C1206">
        <v>6164</v>
      </c>
      <c r="E1206">
        <v>309</v>
      </c>
      <c r="F1206" t="s">
        <v>2696</v>
      </c>
      <c r="G1206" t="s">
        <v>2095</v>
      </c>
      <c r="I1206" t="s">
        <v>2006</v>
      </c>
      <c r="J1206" t="s">
        <v>2022</v>
      </c>
      <c r="K1206" t="s">
        <v>2023</v>
      </c>
      <c r="L1206">
        <v>5</v>
      </c>
      <c r="M1206">
        <v>570</v>
      </c>
      <c r="N1206" s="43">
        <v>2850</v>
      </c>
    </row>
    <row r="1207" hidden="1" spans="1:14" x14ac:dyDescent="0.25">
      <c r="A1207" s="106">
        <v>46088</v>
      </c>
      <c r="B1207">
        <v>9249</v>
      </c>
      <c r="C1207">
        <v>6165</v>
      </c>
      <c r="E1207">
        <v>309</v>
      </c>
      <c r="F1207" t="s">
        <v>2696</v>
      </c>
      <c r="G1207" t="s">
        <v>2095</v>
      </c>
      <c r="I1207" t="s">
        <v>2006</v>
      </c>
      <c r="J1207" t="s">
        <v>2022</v>
      </c>
      <c r="K1207" t="s">
        <v>2023</v>
      </c>
      <c r="L1207">
        <v>2</v>
      </c>
      <c r="M1207">
        <v>570</v>
      </c>
      <c r="N1207" s="43">
        <v>1140</v>
      </c>
    </row>
    <row r="1208" hidden="1" spans="1:14" x14ac:dyDescent="0.25">
      <c r="A1208" s="106">
        <v>46230</v>
      </c>
      <c r="B1208">
        <v>16123</v>
      </c>
      <c r="C1208">
        <v>13003</v>
      </c>
      <c r="E1208">
        <v>454</v>
      </c>
      <c r="F1208" t="s">
        <v>2697</v>
      </c>
      <c r="G1208" t="s">
        <v>2036</v>
      </c>
      <c r="I1208" t="s">
        <v>2013</v>
      </c>
      <c r="J1208" t="s">
        <v>2357</v>
      </c>
      <c r="K1208" t="s">
        <v>2358</v>
      </c>
      <c r="L1208">
        <v>8</v>
      </c>
      <c r="M1208">
        <v>600</v>
      </c>
      <c r="N1208" s="43">
        <v>4800</v>
      </c>
    </row>
    <row r="1209" hidden="1" spans="1:14" x14ac:dyDescent="0.25">
      <c r="A1209" s="106">
        <v>46230</v>
      </c>
      <c r="B1209">
        <v>16124</v>
      </c>
      <c r="C1209">
        <v>13004</v>
      </c>
      <c r="E1209">
        <v>454</v>
      </c>
      <c r="F1209" t="s">
        <v>2697</v>
      </c>
      <c r="G1209" t="s">
        <v>2036</v>
      </c>
      <c r="I1209" t="s">
        <v>2013</v>
      </c>
      <c r="J1209" t="s">
        <v>2357</v>
      </c>
      <c r="K1209" t="s">
        <v>2358</v>
      </c>
      <c r="L1209">
        <v>2</v>
      </c>
      <c r="M1209">
        <v>600</v>
      </c>
      <c r="N1209" s="43">
        <v>1200</v>
      </c>
    </row>
    <row r="1210" hidden="1" spans="1:14" x14ac:dyDescent="0.25">
      <c r="A1210" s="106">
        <v>46230</v>
      </c>
      <c r="B1210">
        <v>16129</v>
      </c>
      <c r="C1210">
        <v>13009</v>
      </c>
      <c r="E1210">
        <v>454</v>
      </c>
      <c r="F1210" t="s">
        <v>2698</v>
      </c>
      <c r="G1210" t="s">
        <v>2012</v>
      </c>
      <c r="I1210" t="s">
        <v>2013</v>
      </c>
      <c r="J1210" t="s">
        <v>2357</v>
      </c>
      <c r="K1210" t="s">
        <v>2358</v>
      </c>
      <c r="L1210">
        <v>8</v>
      </c>
      <c r="M1210">
        <v>600</v>
      </c>
      <c r="N1210" s="43">
        <v>4800</v>
      </c>
    </row>
    <row r="1211" hidden="1" spans="1:14" x14ac:dyDescent="0.25">
      <c r="A1211" s="106">
        <v>46230</v>
      </c>
      <c r="B1211">
        <v>16130</v>
      </c>
      <c r="C1211">
        <v>13010</v>
      </c>
      <c r="E1211">
        <v>454</v>
      </c>
      <c r="F1211" t="s">
        <v>2698</v>
      </c>
      <c r="G1211" t="s">
        <v>2012</v>
      </c>
      <c r="I1211" t="s">
        <v>2013</v>
      </c>
      <c r="J1211" t="s">
        <v>2357</v>
      </c>
      <c r="K1211" t="s">
        <v>2358</v>
      </c>
      <c r="L1211">
        <v>2</v>
      </c>
      <c r="M1211">
        <v>600</v>
      </c>
      <c r="N1211" s="43">
        <v>1200</v>
      </c>
    </row>
    <row r="1212" hidden="1" spans="1:14" x14ac:dyDescent="0.25">
      <c r="A1212" s="106">
        <v>46230</v>
      </c>
      <c r="B1212">
        <v>16135</v>
      </c>
      <c r="C1212">
        <v>13016</v>
      </c>
      <c r="E1212">
        <v>454</v>
      </c>
      <c r="F1212" t="s">
        <v>2699</v>
      </c>
      <c r="G1212" t="s">
        <v>2063</v>
      </c>
      <c r="I1212" t="s">
        <v>2013</v>
      </c>
      <c r="J1212" t="s">
        <v>2357</v>
      </c>
      <c r="K1212" t="s">
        <v>2358</v>
      </c>
      <c r="L1212">
        <v>2</v>
      </c>
      <c r="M1212">
        <v>600</v>
      </c>
      <c r="N1212" s="43">
        <v>1200</v>
      </c>
    </row>
    <row r="1213" hidden="1" spans="1:14" x14ac:dyDescent="0.25">
      <c r="A1213" s="106">
        <v>46230</v>
      </c>
      <c r="B1213">
        <v>16136</v>
      </c>
      <c r="C1213">
        <v>13015</v>
      </c>
      <c r="E1213">
        <v>454</v>
      </c>
      <c r="F1213" t="s">
        <v>2699</v>
      </c>
      <c r="G1213" t="s">
        <v>2063</v>
      </c>
      <c r="I1213" t="s">
        <v>2013</v>
      </c>
      <c r="J1213" t="s">
        <v>2357</v>
      </c>
      <c r="K1213" t="s">
        <v>2358</v>
      </c>
      <c r="L1213">
        <v>8</v>
      </c>
      <c r="M1213">
        <v>600</v>
      </c>
      <c r="N1213" s="43">
        <v>4800</v>
      </c>
    </row>
    <row r="1214" hidden="1" spans="1:14" x14ac:dyDescent="0.25">
      <c r="A1214" s="106">
        <v>46231</v>
      </c>
      <c r="B1214">
        <v>16175</v>
      </c>
      <c r="C1214">
        <v>13055</v>
      </c>
      <c r="E1214">
        <v>454</v>
      </c>
      <c r="F1214" t="s">
        <v>2700</v>
      </c>
      <c r="G1214" t="s">
        <v>2054</v>
      </c>
      <c r="I1214" t="s">
        <v>2013</v>
      </c>
      <c r="J1214" t="s">
        <v>2357</v>
      </c>
      <c r="K1214" t="s">
        <v>2358</v>
      </c>
      <c r="L1214">
        <v>8</v>
      </c>
      <c r="M1214">
        <v>600</v>
      </c>
      <c r="N1214" s="43">
        <v>4800</v>
      </c>
    </row>
    <row r="1215" hidden="1" spans="1:14" x14ac:dyDescent="0.25">
      <c r="A1215" s="106">
        <v>46231</v>
      </c>
      <c r="B1215">
        <v>16176</v>
      </c>
      <c r="C1215">
        <v>13056</v>
      </c>
      <c r="E1215">
        <v>454</v>
      </c>
      <c r="F1215" t="s">
        <v>2700</v>
      </c>
      <c r="G1215" t="s">
        <v>2054</v>
      </c>
      <c r="I1215" t="s">
        <v>2013</v>
      </c>
      <c r="J1215" t="s">
        <v>2357</v>
      </c>
      <c r="K1215" t="s">
        <v>2358</v>
      </c>
      <c r="L1215">
        <v>2</v>
      </c>
      <c r="M1215">
        <v>600</v>
      </c>
      <c r="N1215" s="43">
        <v>1200</v>
      </c>
    </row>
    <row r="1216" hidden="1" spans="1:14" x14ac:dyDescent="0.25">
      <c r="A1216" s="106">
        <v>46231</v>
      </c>
      <c r="B1216">
        <v>16179</v>
      </c>
      <c r="C1216">
        <v>13059</v>
      </c>
      <c r="E1216">
        <v>454</v>
      </c>
      <c r="F1216" t="s">
        <v>2701</v>
      </c>
      <c r="G1216" t="s">
        <v>2021</v>
      </c>
      <c r="I1216" t="s">
        <v>2013</v>
      </c>
      <c r="J1216" t="s">
        <v>2357</v>
      </c>
      <c r="K1216" t="s">
        <v>2358</v>
      </c>
      <c r="L1216">
        <v>8</v>
      </c>
      <c r="M1216">
        <v>600</v>
      </c>
      <c r="N1216" s="43">
        <v>4800</v>
      </c>
    </row>
    <row r="1217" hidden="1" spans="1:14" x14ac:dyDescent="0.25">
      <c r="A1217" s="106">
        <v>46231</v>
      </c>
      <c r="B1217">
        <v>16180</v>
      </c>
      <c r="C1217">
        <v>13060</v>
      </c>
      <c r="E1217">
        <v>454</v>
      </c>
      <c r="F1217" t="s">
        <v>2701</v>
      </c>
      <c r="G1217" t="s">
        <v>2021</v>
      </c>
      <c r="I1217" t="s">
        <v>2013</v>
      </c>
      <c r="J1217" t="s">
        <v>2357</v>
      </c>
      <c r="K1217" t="s">
        <v>2358</v>
      </c>
      <c r="L1217">
        <v>2</v>
      </c>
      <c r="M1217">
        <v>600</v>
      </c>
      <c r="N1217" s="43">
        <v>1200</v>
      </c>
    </row>
    <row r="1218" hidden="1" spans="1:14" x14ac:dyDescent="0.25">
      <c r="A1218" s="106">
        <v>46231</v>
      </c>
      <c r="B1218">
        <v>16193</v>
      </c>
      <c r="C1218">
        <v>13072</v>
      </c>
      <c r="E1218">
        <v>454</v>
      </c>
      <c r="F1218" t="s">
        <v>2702</v>
      </c>
      <c r="G1218" t="s">
        <v>2185</v>
      </c>
      <c r="I1218" t="s">
        <v>2013</v>
      </c>
      <c r="J1218" t="s">
        <v>2357</v>
      </c>
      <c r="K1218" t="s">
        <v>2358</v>
      </c>
      <c r="L1218">
        <v>5</v>
      </c>
      <c r="M1218">
        <v>600</v>
      </c>
      <c r="N1218" s="43">
        <v>3000</v>
      </c>
    </row>
    <row r="1219" hidden="1" spans="1:14" x14ac:dyDescent="0.25">
      <c r="A1219" s="106">
        <v>46231</v>
      </c>
      <c r="B1219">
        <v>16194</v>
      </c>
      <c r="C1219">
        <v>13073</v>
      </c>
      <c r="E1219">
        <v>454</v>
      </c>
      <c r="F1219" t="s">
        <v>2702</v>
      </c>
      <c r="G1219" t="s">
        <v>2185</v>
      </c>
      <c r="I1219" t="s">
        <v>2013</v>
      </c>
      <c r="J1219" t="s">
        <v>2357</v>
      </c>
      <c r="K1219" t="s">
        <v>2358</v>
      </c>
      <c r="L1219">
        <v>2</v>
      </c>
      <c r="M1219">
        <v>600</v>
      </c>
      <c r="N1219" s="43">
        <v>1200</v>
      </c>
    </row>
    <row r="1220" hidden="1" spans="1:14" x14ac:dyDescent="0.25">
      <c r="A1220" s="106">
        <v>46072</v>
      </c>
      <c r="B1220">
        <v>8503</v>
      </c>
      <c r="C1220">
        <v>5421</v>
      </c>
      <c r="E1220">
        <v>292</v>
      </c>
      <c r="F1220" t="s">
        <v>2703</v>
      </c>
      <c r="G1220" t="s">
        <v>2025</v>
      </c>
      <c r="H1220" t="s">
        <v>2005</v>
      </c>
      <c r="I1220" t="s">
        <v>2006</v>
      </c>
      <c r="J1220" t="s">
        <v>2022</v>
      </c>
      <c r="K1220" t="s">
        <v>2023</v>
      </c>
      <c r="L1220">
        <v>5</v>
      </c>
      <c r="M1220">
        <v>590</v>
      </c>
      <c r="N1220" s="43">
        <v>2950</v>
      </c>
    </row>
    <row r="1221" hidden="1" spans="1:14" x14ac:dyDescent="0.25">
      <c r="A1221" s="106">
        <v>46072</v>
      </c>
      <c r="B1221">
        <v>8503</v>
      </c>
      <c r="C1221">
        <v>5421</v>
      </c>
      <c r="E1221">
        <v>292</v>
      </c>
      <c r="F1221" t="s">
        <v>2703</v>
      </c>
      <c r="G1221" t="s">
        <v>2025</v>
      </c>
      <c r="H1221" t="s">
        <v>2005</v>
      </c>
      <c r="I1221" t="s">
        <v>2006</v>
      </c>
      <c r="J1221" t="s">
        <v>2007</v>
      </c>
      <c r="K1221" t="s">
        <v>2008</v>
      </c>
      <c r="L1221">
        <v>1</v>
      </c>
      <c r="M1221">
        <v>1800</v>
      </c>
      <c r="N1221" s="43">
        <v>1800</v>
      </c>
    </row>
    <row r="1222" hidden="1" spans="1:14" x14ac:dyDescent="0.25">
      <c r="A1222" s="106">
        <v>46072</v>
      </c>
      <c r="B1222">
        <v>8504</v>
      </c>
      <c r="C1222">
        <v>5422</v>
      </c>
      <c r="E1222">
        <v>292</v>
      </c>
      <c r="F1222" t="s">
        <v>2703</v>
      </c>
      <c r="G1222" t="s">
        <v>2025</v>
      </c>
      <c r="H1222" t="s">
        <v>2005</v>
      </c>
      <c r="I1222" t="s">
        <v>2006</v>
      </c>
      <c r="J1222" t="s">
        <v>2022</v>
      </c>
      <c r="K1222" t="s">
        <v>2023</v>
      </c>
      <c r="L1222">
        <v>3</v>
      </c>
      <c r="M1222">
        <v>590</v>
      </c>
      <c r="N1222" s="43">
        <v>1770</v>
      </c>
    </row>
    <row r="1223" hidden="1" spans="1:14" x14ac:dyDescent="0.25">
      <c r="A1223" s="106">
        <v>46072</v>
      </c>
      <c r="B1223">
        <v>8519</v>
      </c>
      <c r="C1223">
        <v>5436</v>
      </c>
      <c r="E1223">
        <v>292</v>
      </c>
      <c r="F1223" t="s">
        <v>2704</v>
      </c>
      <c r="G1223" t="s">
        <v>2017</v>
      </c>
      <c r="H1223" t="s">
        <v>2005</v>
      </c>
      <c r="I1223" t="s">
        <v>2006</v>
      </c>
      <c r="J1223" t="s">
        <v>2022</v>
      </c>
      <c r="K1223" t="s">
        <v>2023</v>
      </c>
      <c r="L1223">
        <v>5</v>
      </c>
      <c r="M1223">
        <v>590</v>
      </c>
      <c r="N1223" s="43">
        <v>2950</v>
      </c>
    </row>
    <row r="1224" hidden="1" spans="1:14" x14ac:dyDescent="0.25">
      <c r="A1224" s="106">
        <v>46072</v>
      </c>
      <c r="B1224">
        <v>8520</v>
      </c>
      <c r="C1224">
        <v>5437</v>
      </c>
      <c r="E1224">
        <v>292</v>
      </c>
      <c r="F1224" t="s">
        <v>2704</v>
      </c>
      <c r="G1224" t="s">
        <v>2017</v>
      </c>
      <c r="H1224" t="s">
        <v>2005</v>
      </c>
      <c r="I1224" t="s">
        <v>2006</v>
      </c>
      <c r="J1224" t="s">
        <v>2022</v>
      </c>
      <c r="K1224" t="s">
        <v>2023</v>
      </c>
      <c r="L1224">
        <v>3</v>
      </c>
      <c r="M1224">
        <v>590</v>
      </c>
      <c r="N1224" s="43">
        <v>1770</v>
      </c>
    </row>
    <row r="1225" hidden="1" spans="1:14" x14ac:dyDescent="0.25">
      <c r="A1225" s="106">
        <v>46239</v>
      </c>
      <c r="B1225">
        <v>16567</v>
      </c>
      <c r="C1225">
        <v>13441</v>
      </c>
      <c r="E1225">
        <v>472</v>
      </c>
      <c r="F1225" t="s">
        <v>2705</v>
      </c>
      <c r="G1225" t="s">
        <v>2223</v>
      </c>
      <c r="I1225" t="s">
        <v>2006</v>
      </c>
      <c r="J1225" t="s">
        <v>2259</v>
      </c>
      <c r="K1225" t="s">
        <v>2260</v>
      </c>
      <c r="L1225">
        <v>5</v>
      </c>
      <c r="M1225">
        <v>600</v>
      </c>
      <c r="N1225" s="43">
        <v>3000</v>
      </c>
    </row>
    <row r="1226" hidden="1" spans="1:14" x14ac:dyDescent="0.25">
      <c r="A1226" s="106">
        <v>46239</v>
      </c>
      <c r="B1226">
        <v>16568</v>
      </c>
      <c r="C1226">
        <v>13442</v>
      </c>
      <c r="E1226">
        <v>472</v>
      </c>
      <c r="F1226" t="s">
        <v>2705</v>
      </c>
      <c r="G1226" t="s">
        <v>2223</v>
      </c>
      <c r="I1226" t="s">
        <v>2006</v>
      </c>
      <c r="J1226" t="s">
        <v>2259</v>
      </c>
      <c r="K1226" t="s">
        <v>2260</v>
      </c>
      <c r="L1226">
        <v>3</v>
      </c>
      <c r="M1226">
        <v>600</v>
      </c>
      <c r="N1226" s="43">
        <v>1800</v>
      </c>
    </row>
    <row r="1227" hidden="1" spans="1:14" x14ac:dyDescent="0.25">
      <c r="A1227" s="106">
        <v>46239</v>
      </c>
      <c r="B1227">
        <v>16583</v>
      </c>
      <c r="C1227">
        <v>13459</v>
      </c>
      <c r="E1227">
        <v>472</v>
      </c>
      <c r="F1227" t="s">
        <v>2706</v>
      </c>
      <c r="G1227" t="s">
        <v>2114</v>
      </c>
      <c r="I1227" t="s">
        <v>2006</v>
      </c>
      <c r="J1227" t="s">
        <v>2259</v>
      </c>
      <c r="K1227" t="s">
        <v>2260</v>
      </c>
      <c r="L1227">
        <v>5</v>
      </c>
      <c r="M1227">
        <v>600</v>
      </c>
      <c r="N1227" s="43">
        <v>3000</v>
      </c>
    </row>
    <row r="1228" hidden="1" spans="1:14" x14ac:dyDescent="0.25">
      <c r="A1228" s="106">
        <v>46237</v>
      </c>
      <c r="B1228">
        <v>16422</v>
      </c>
      <c r="C1228">
        <v>13298</v>
      </c>
      <c r="E1228">
        <v>465</v>
      </c>
      <c r="F1228" t="s">
        <v>2707</v>
      </c>
      <c r="G1228" t="s">
        <v>2063</v>
      </c>
      <c r="I1228" t="s">
        <v>2030</v>
      </c>
      <c r="J1228" t="s">
        <v>2708</v>
      </c>
      <c r="K1228" t="s">
        <v>2709</v>
      </c>
      <c r="L1228">
        <v>10</v>
      </c>
      <c r="M1228">
        <v>580</v>
      </c>
      <c r="N1228" s="43">
        <v>5800</v>
      </c>
    </row>
    <row r="1229" hidden="1" spans="1:14" x14ac:dyDescent="0.25">
      <c r="A1229" s="106">
        <v>46237</v>
      </c>
      <c r="B1229">
        <v>16425</v>
      </c>
      <c r="C1229">
        <v>13301</v>
      </c>
      <c r="E1229">
        <v>465</v>
      </c>
      <c r="F1229" t="s">
        <v>2710</v>
      </c>
      <c r="G1229" t="s">
        <v>2038</v>
      </c>
      <c r="I1229" t="s">
        <v>2030</v>
      </c>
      <c r="J1229" t="s">
        <v>2708</v>
      </c>
      <c r="K1229" t="s">
        <v>2709</v>
      </c>
      <c r="L1229">
        <v>10</v>
      </c>
      <c r="M1229">
        <v>580</v>
      </c>
      <c r="N1229" s="43">
        <v>5800</v>
      </c>
    </row>
    <row r="1230" hidden="1" spans="1:14" x14ac:dyDescent="0.25">
      <c r="A1230" s="106">
        <v>46237</v>
      </c>
      <c r="B1230">
        <v>16430</v>
      </c>
      <c r="C1230">
        <v>13306</v>
      </c>
      <c r="E1230">
        <v>465</v>
      </c>
      <c r="F1230" t="s">
        <v>2711</v>
      </c>
      <c r="G1230" t="s">
        <v>2012</v>
      </c>
      <c r="I1230" t="s">
        <v>2030</v>
      </c>
      <c r="J1230" t="s">
        <v>2708</v>
      </c>
      <c r="K1230" t="s">
        <v>2709</v>
      </c>
      <c r="L1230">
        <v>10</v>
      </c>
      <c r="M1230">
        <v>580</v>
      </c>
      <c r="N1230" s="43">
        <v>5800</v>
      </c>
    </row>
    <row r="1231" hidden="1" spans="1:14" x14ac:dyDescent="0.25">
      <c r="A1231" s="106">
        <v>46237</v>
      </c>
      <c r="B1231">
        <v>16433</v>
      </c>
      <c r="C1231">
        <v>13309</v>
      </c>
      <c r="E1231">
        <v>465</v>
      </c>
      <c r="F1231" t="s">
        <v>2712</v>
      </c>
      <c r="G1231" t="s">
        <v>2021</v>
      </c>
      <c r="I1231" t="s">
        <v>2030</v>
      </c>
      <c r="J1231" t="s">
        <v>2708</v>
      </c>
      <c r="K1231" t="s">
        <v>2709</v>
      </c>
      <c r="L1231">
        <v>10</v>
      </c>
      <c r="M1231">
        <v>580</v>
      </c>
      <c r="N1231" s="43">
        <v>5800</v>
      </c>
    </row>
    <row r="1232" hidden="1" spans="1:14" x14ac:dyDescent="0.25">
      <c r="A1232" s="106">
        <v>46237</v>
      </c>
      <c r="B1232">
        <v>16442</v>
      </c>
      <c r="C1232">
        <v>13318</v>
      </c>
      <c r="E1232">
        <v>465</v>
      </c>
      <c r="F1232" t="s">
        <v>2713</v>
      </c>
      <c r="G1232" t="s">
        <v>2063</v>
      </c>
      <c r="I1232" t="s">
        <v>2030</v>
      </c>
      <c r="J1232" t="s">
        <v>2708</v>
      </c>
      <c r="K1232" t="s">
        <v>2709</v>
      </c>
      <c r="L1232">
        <v>10</v>
      </c>
      <c r="M1232">
        <v>580</v>
      </c>
      <c r="N1232" s="43">
        <v>5800</v>
      </c>
    </row>
    <row r="1233" hidden="1" spans="1:14" x14ac:dyDescent="0.25">
      <c r="A1233" s="106">
        <v>46237</v>
      </c>
      <c r="B1233">
        <v>16445</v>
      </c>
      <c r="C1233">
        <v>13321</v>
      </c>
      <c r="E1233">
        <v>465</v>
      </c>
      <c r="F1233" t="s">
        <v>2714</v>
      </c>
      <c r="G1233" t="s">
        <v>2038</v>
      </c>
      <c r="I1233" t="s">
        <v>2030</v>
      </c>
      <c r="J1233" t="s">
        <v>2708</v>
      </c>
      <c r="K1233" t="s">
        <v>2709</v>
      </c>
      <c r="L1233">
        <v>10</v>
      </c>
      <c r="M1233">
        <v>580</v>
      </c>
      <c r="N1233" s="43">
        <v>5800</v>
      </c>
    </row>
    <row r="1234" hidden="1" spans="1:14" x14ac:dyDescent="0.25">
      <c r="A1234" s="106">
        <v>46237</v>
      </c>
      <c r="B1234">
        <v>16449</v>
      </c>
      <c r="C1234">
        <v>13325</v>
      </c>
      <c r="E1234">
        <v>465</v>
      </c>
      <c r="F1234" t="s">
        <v>2715</v>
      </c>
      <c r="G1234" t="s">
        <v>2012</v>
      </c>
      <c r="I1234" t="s">
        <v>2030</v>
      </c>
      <c r="J1234" t="s">
        <v>2708</v>
      </c>
      <c r="K1234" t="s">
        <v>2709</v>
      </c>
      <c r="L1234">
        <v>10</v>
      </c>
      <c r="M1234">
        <v>580</v>
      </c>
      <c r="N1234" s="43">
        <v>5800</v>
      </c>
    </row>
    <row r="1235" hidden="1" spans="1:14" x14ac:dyDescent="0.25">
      <c r="A1235" s="106">
        <v>46237</v>
      </c>
      <c r="B1235">
        <v>16450</v>
      </c>
      <c r="C1235">
        <v>13328</v>
      </c>
      <c r="E1235">
        <v>465</v>
      </c>
      <c r="F1235" t="s">
        <v>2716</v>
      </c>
      <c r="G1235" t="s">
        <v>2054</v>
      </c>
      <c r="I1235" t="s">
        <v>2030</v>
      </c>
      <c r="J1235" t="s">
        <v>2708</v>
      </c>
      <c r="K1235" t="s">
        <v>2709</v>
      </c>
      <c r="L1235">
        <v>10</v>
      </c>
      <c r="M1235">
        <v>580</v>
      </c>
      <c r="N1235" s="43">
        <v>5800</v>
      </c>
    </row>
    <row r="1236" hidden="1" spans="1:14" x14ac:dyDescent="0.25">
      <c r="A1236" s="106">
        <v>46237</v>
      </c>
      <c r="B1236">
        <v>16468</v>
      </c>
      <c r="C1236">
        <v>13345</v>
      </c>
      <c r="E1236">
        <v>465</v>
      </c>
      <c r="F1236" t="s">
        <v>2717</v>
      </c>
      <c r="G1236" t="s">
        <v>2063</v>
      </c>
      <c r="I1236" t="s">
        <v>2030</v>
      </c>
      <c r="J1236" t="s">
        <v>2708</v>
      </c>
      <c r="K1236" t="s">
        <v>2709</v>
      </c>
      <c r="L1236">
        <v>10</v>
      </c>
      <c r="M1236">
        <v>580</v>
      </c>
      <c r="N1236" s="43">
        <v>5800</v>
      </c>
    </row>
    <row r="1237" hidden="1" spans="1:14" x14ac:dyDescent="0.25">
      <c r="A1237" s="106">
        <v>46237</v>
      </c>
      <c r="B1237">
        <v>16473</v>
      </c>
      <c r="C1237">
        <v>13349</v>
      </c>
      <c r="E1237">
        <v>465</v>
      </c>
      <c r="F1237" t="s">
        <v>2718</v>
      </c>
      <c r="G1237" t="s">
        <v>2038</v>
      </c>
      <c r="I1237" t="s">
        <v>2030</v>
      </c>
      <c r="J1237" t="s">
        <v>2708</v>
      </c>
      <c r="K1237" t="s">
        <v>2709</v>
      </c>
      <c r="L1237">
        <v>5</v>
      </c>
      <c r="M1237">
        <v>580</v>
      </c>
      <c r="N1237" s="43">
        <v>2900</v>
      </c>
    </row>
    <row r="1238" hidden="1" spans="1:14" x14ac:dyDescent="0.25">
      <c r="A1238" s="106">
        <v>46239</v>
      </c>
      <c r="B1238">
        <v>16569</v>
      </c>
      <c r="C1238">
        <v>13443</v>
      </c>
      <c r="E1238">
        <v>465</v>
      </c>
      <c r="F1238" t="s">
        <v>2719</v>
      </c>
      <c r="G1238" t="s">
        <v>2063</v>
      </c>
      <c r="I1238" t="s">
        <v>2030</v>
      </c>
      <c r="J1238" t="s">
        <v>2708</v>
      </c>
      <c r="K1238" t="s">
        <v>2709</v>
      </c>
      <c r="L1238">
        <v>10</v>
      </c>
      <c r="M1238">
        <v>580</v>
      </c>
      <c r="N1238" s="43">
        <v>5800</v>
      </c>
    </row>
    <row r="1239" hidden="1" spans="1:14" x14ac:dyDescent="0.25">
      <c r="A1239" s="106">
        <v>46239</v>
      </c>
      <c r="B1239">
        <v>16570</v>
      </c>
      <c r="C1239">
        <v>13444</v>
      </c>
      <c r="E1239">
        <v>465</v>
      </c>
      <c r="F1239" t="s">
        <v>2720</v>
      </c>
      <c r="G1239" t="s">
        <v>2054</v>
      </c>
      <c r="I1239" t="s">
        <v>2030</v>
      </c>
      <c r="J1239" t="s">
        <v>2708</v>
      </c>
      <c r="K1239" t="s">
        <v>2709</v>
      </c>
      <c r="L1239">
        <v>10</v>
      </c>
      <c r="M1239">
        <v>580</v>
      </c>
      <c r="N1239" s="43">
        <v>5800</v>
      </c>
    </row>
    <row r="1240" hidden="1" spans="1:14" x14ac:dyDescent="0.25">
      <c r="A1240" s="106">
        <v>46239</v>
      </c>
      <c r="B1240">
        <v>16572</v>
      </c>
      <c r="C1240">
        <v>13446</v>
      </c>
      <c r="E1240">
        <v>465</v>
      </c>
      <c r="F1240" t="s">
        <v>2721</v>
      </c>
      <c r="G1240" t="s">
        <v>2036</v>
      </c>
      <c r="I1240" t="s">
        <v>2030</v>
      </c>
      <c r="J1240" t="s">
        <v>2708</v>
      </c>
      <c r="K1240" t="s">
        <v>2709</v>
      </c>
      <c r="L1240">
        <v>10</v>
      </c>
      <c r="M1240">
        <v>580</v>
      </c>
      <c r="N1240" s="43">
        <v>5800</v>
      </c>
    </row>
    <row r="1241" hidden="1" spans="1:14" x14ac:dyDescent="0.25">
      <c r="A1241" s="106">
        <v>46239</v>
      </c>
      <c r="B1241">
        <v>16578</v>
      </c>
      <c r="C1241">
        <v>13452</v>
      </c>
      <c r="E1241">
        <v>465</v>
      </c>
      <c r="F1241" t="s">
        <v>2722</v>
      </c>
      <c r="G1241" t="s">
        <v>2038</v>
      </c>
      <c r="I1241" t="s">
        <v>2030</v>
      </c>
      <c r="J1241" t="s">
        <v>2708</v>
      </c>
      <c r="K1241" t="s">
        <v>2709</v>
      </c>
      <c r="L1241">
        <v>10</v>
      </c>
      <c r="M1241">
        <v>580</v>
      </c>
      <c r="N1241" s="43">
        <v>5800</v>
      </c>
    </row>
    <row r="1242" hidden="1" spans="1:14" x14ac:dyDescent="0.25">
      <c r="A1242" s="106">
        <v>46239</v>
      </c>
      <c r="B1242">
        <v>16580</v>
      </c>
      <c r="C1242">
        <v>13454</v>
      </c>
      <c r="E1242">
        <v>465</v>
      </c>
      <c r="F1242" t="s">
        <v>2723</v>
      </c>
      <c r="G1242" t="s">
        <v>2063</v>
      </c>
      <c r="I1242" t="s">
        <v>2030</v>
      </c>
      <c r="J1242" t="s">
        <v>2708</v>
      </c>
      <c r="K1242" t="s">
        <v>2709</v>
      </c>
      <c r="L1242">
        <v>10</v>
      </c>
      <c r="M1242">
        <v>580</v>
      </c>
      <c r="N1242" s="43">
        <v>5800</v>
      </c>
    </row>
    <row r="1243" hidden="1" spans="1:14" x14ac:dyDescent="0.25">
      <c r="A1243" s="106">
        <v>46239</v>
      </c>
      <c r="B1243">
        <v>16586</v>
      </c>
      <c r="C1243">
        <v>13460</v>
      </c>
      <c r="E1243">
        <v>465</v>
      </c>
      <c r="F1243" t="s">
        <v>2724</v>
      </c>
      <c r="G1243" t="s">
        <v>2054</v>
      </c>
      <c r="I1243" t="s">
        <v>2030</v>
      </c>
      <c r="J1243" t="s">
        <v>2708</v>
      </c>
      <c r="K1243" t="s">
        <v>2709</v>
      </c>
      <c r="L1243">
        <v>10</v>
      </c>
      <c r="M1243">
        <v>580</v>
      </c>
      <c r="N1243" s="43">
        <v>5800</v>
      </c>
    </row>
    <row r="1244" hidden="1" spans="1:14" x14ac:dyDescent="0.25">
      <c r="A1244" s="106">
        <v>46239</v>
      </c>
      <c r="B1244">
        <v>16592</v>
      </c>
      <c r="C1244">
        <v>13466</v>
      </c>
      <c r="E1244">
        <v>465</v>
      </c>
      <c r="F1244" t="s">
        <v>2725</v>
      </c>
      <c r="G1244" t="s">
        <v>2036</v>
      </c>
      <c r="I1244" t="s">
        <v>2030</v>
      </c>
      <c r="J1244" t="s">
        <v>2708</v>
      </c>
      <c r="K1244" t="s">
        <v>2709</v>
      </c>
      <c r="L1244">
        <v>10</v>
      </c>
      <c r="M1244">
        <v>580</v>
      </c>
      <c r="N1244" s="43">
        <v>5800</v>
      </c>
    </row>
    <row r="1245" hidden="1" spans="1:14" x14ac:dyDescent="0.25">
      <c r="A1245" s="106">
        <v>46239</v>
      </c>
      <c r="B1245">
        <v>16596</v>
      </c>
      <c r="C1245">
        <v>13470</v>
      </c>
      <c r="E1245">
        <v>465</v>
      </c>
      <c r="F1245" t="s">
        <v>2726</v>
      </c>
      <c r="G1245" t="s">
        <v>2038</v>
      </c>
      <c r="I1245" t="s">
        <v>2030</v>
      </c>
      <c r="J1245" t="s">
        <v>2708</v>
      </c>
      <c r="K1245" t="s">
        <v>2709</v>
      </c>
      <c r="L1245">
        <v>10</v>
      </c>
      <c r="M1245">
        <v>580</v>
      </c>
      <c r="N1245" s="43">
        <v>5800</v>
      </c>
    </row>
    <row r="1246" hidden="1" spans="1:14" x14ac:dyDescent="0.25">
      <c r="A1246" s="106">
        <v>46239</v>
      </c>
      <c r="B1246">
        <v>16597</v>
      </c>
      <c r="C1246">
        <v>13471</v>
      </c>
      <c r="E1246">
        <v>465</v>
      </c>
      <c r="F1246" t="s">
        <v>2727</v>
      </c>
      <c r="G1246" t="s">
        <v>2012</v>
      </c>
      <c r="I1246" t="s">
        <v>2030</v>
      </c>
      <c r="J1246" t="s">
        <v>2708</v>
      </c>
      <c r="K1246" t="s">
        <v>2709</v>
      </c>
      <c r="L1246">
        <v>10</v>
      </c>
      <c r="M1246">
        <v>580</v>
      </c>
      <c r="N1246" s="43">
        <v>5800</v>
      </c>
    </row>
    <row r="1247" hidden="1" spans="1:14" x14ac:dyDescent="0.25">
      <c r="A1247" s="106">
        <v>46239</v>
      </c>
      <c r="B1247">
        <v>16599</v>
      </c>
      <c r="C1247">
        <v>13473</v>
      </c>
      <c r="E1247">
        <v>465</v>
      </c>
      <c r="F1247" t="s">
        <v>2728</v>
      </c>
      <c r="G1247" t="s">
        <v>2063</v>
      </c>
      <c r="I1247" t="s">
        <v>2030</v>
      </c>
      <c r="J1247" t="s">
        <v>2708</v>
      </c>
      <c r="K1247" t="s">
        <v>2709</v>
      </c>
      <c r="L1247">
        <v>10</v>
      </c>
      <c r="M1247">
        <v>580</v>
      </c>
      <c r="N1247" s="43">
        <v>5800</v>
      </c>
    </row>
    <row r="1248" hidden="1" spans="1:14" x14ac:dyDescent="0.25">
      <c r="A1248" s="106">
        <v>46239</v>
      </c>
      <c r="B1248">
        <v>16612</v>
      </c>
      <c r="C1248">
        <v>13485</v>
      </c>
      <c r="E1248">
        <v>465</v>
      </c>
      <c r="F1248" t="s">
        <v>2729</v>
      </c>
      <c r="G1248" t="s">
        <v>2036</v>
      </c>
      <c r="I1248" t="s">
        <v>2030</v>
      </c>
      <c r="J1248" t="s">
        <v>2708</v>
      </c>
      <c r="K1248" t="s">
        <v>2709</v>
      </c>
      <c r="L1248">
        <v>9.5</v>
      </c>
      <c r="M1248">
        <v>580</v>
      </c>
      <c r="N1248" s="43">
        <v>5510</v>
      </c>
    </row>
    <row r="1249" hidden="1" spans="1:14" x14ac:dyDescent="0.25">
      <c r="A1249" s="106">
        <v>46241</v>
      </c>
      <c r="B1249">
        <v>16677</v>
      </c>
      <c r="C1249">
        <v>13550</v>
      </c>
      <c r="E1249">
        <v>465</v>
      </c>
      <c r="F1249" t="s">
        <v>2730</v>
      </c>
      <c r="G1249" t="s">
        <v>2063</v>
      </c>
      <c r="I1249" t="s">
        <v>2030</v>
      </c>
      <c r="J1249" t="s">
        <v>2708</v>
      </c>
      <c r="K1249" t="s">
        <v>2709</v>
      </c>
      <c r="L1249">
        <v>10</v>
      </c>
      <c r="M1249">
        <v>580</v>
      </c>
      <c r="N1249" s="43">
        <v>5800</v>
      </c>
    </row>
    <row r="1250" hidden="1" spans="1:14" x14ac:dyDescent="0.25">
      <c r="A1250" s="106">
        <v>46241</v>
      </c>
      <c r="B1250">
        <v>16680</v>
      </c>
      <c r="C1250">
        <v>13553</v>
      </c>
      <c r="E1250">
        <v>465</v>
      </c>
      <c r="F1250" t="s">
        <v>2731</v>
      </c>
      <c r="G1250" t="s">
        <v>2054</v>
      </c>
      <c r="I1250" t="s">
        <v>2030</v>
      </c>
      <c r="J1250" t="s">
        <v>2708</v>
      </c>
      <c r="K1250" t="s">
        <v>2709</v>
      </c>
      <c r="L1250">
        <v>10</v>
      </c>
      <c r="M1250">
        <v>580</v>
      </c>
      <c r="N1250" s="43">
        <v>5800</v>
      </c>
    </row>
    <row r="1251" hidden="1" spans="1:14" x14ac:dyDescent="0.25">
      <c r="A1251" s="106">
        <v>46241</v>
      </c>
      <c r="B1251">
        <v>16685</v>
      </c>
      <c r="C1251">
        <v>13558</v>
      </c>
      <c r="E1251">
        <v>465</v>
      </c>
      <c r="F1251" t="s">
        <v>2732</v>
      </c>
      <c r="G1251" t="s">
        <v>2012</v>
      </c>
      <c r="I1251" t="s">
        <v>2030</v>
      </c>
      <c r="J1251" t="s">
        <v>2708</v>
      </c>
      <c r="K1251" t="s">
        <v>2709</v>
      </c>
      <c r="L1251">
        <v>10</v>
      </c>
      <c r="M1251">
        <v>580</v>
      </c>
      <c r="N1251" s="43">
        <v>5800</v>
      </c>
    </row>
    <row r="1252" hidden="1" spans="1:14" x14ac:dyDescent="0.25">
      <c r="A1252" s="106">
        <v>46241</v>
      </c>
      <c r="B1252">
        <v>16688</v>
      </c>
      <c r="C1252">
        <v>13561</v>
      </c>
      <c r="E1252">
        <v>465</v>
      </c>
      <c r="F1252" t="s">
        <v>2733</v>
      </c>
      <c r="G1252" t="s">
        <v>2036</v>
      </c>
      <c r="I1252" t="s">
        <v>2030</v>
      </c>
      <c r="J1252" t="s">
        <v>2708</v>
      </c>
      <c r="K1252" t="s">
        <v>2709</v>
      </c>
      <c r="L1252">
        <v>10</v>
      </c>
      <c r="M1252">
        <v>580</v>
      </c>
      <c r="N1252" s="43">
        <v>5800</v>
      </c>
    </row>
    <row r="1253" hidden="1" spans="1:14" x14ac:dyDescent="0.25">
      <c r="A1253" s="106">
        <v>46241</v>
      </c>
      <c r="B1253">
        <v>16692</v>
      </c>
      <c r="C1253">
        <v>13565</v>
      </c>
      <c r="E1253">
        <v>465</v>
      </c>
      <c r="F1253" t="s">
        <v>2734</v>
      </c>
      <c r="G1253" t="s">
        <v>2021</v>
      </c>
      <c r="I1253" t="s">
        <v>2030</v>
      </c>
      <c r="J1253" t="s">
        <v>2708</v>
      </c>
      <c r="K1253" t="s">
        <v>2709</v>
      </c>
      <c r="L1253">
        <v>10</v>
      </c>
      <c r="M1253">
        <v>580</v>
      </c>
      <c r="N1253" s="43">
        <v>5800</v>
      </c>
    </row>
    <row r="1254" hidden="1" spans="1:14" x14ac:dyDescent="0.25">
      <c r="A1254" s="106">
        <v>46241</v>
      </c>
      <c r="B1254">
        <v>16694</v>
      </c>
      <c r="C1254">
        <v>13567</v>
      </c>
      <c r="E1254">
        <v>465</v>
      </c>
      <c r="F1254" t="s">
        <v>2735</v>
      </c>
      <c r="G1254" t="s">
        <v>2063</v>
      </c>
      <c r="I1254" t="s">
        <v>2030</v>
      </c>
      <c r="J1254" t="s">
        <v>2708</v>
      </c>
      <c r="K1254" t="s">
        <v>2709</v>
      </c>
      <c r="L1254">
        <v>10</v>
      </c>
      <c r="M1254">
        <v>580</v>
      </c>
      <c r="N1254" s="43">
        <v>5800</v>
      </c>
    </row>
    <row r="1255" hidden="1" spans="1:14" x14ac:dyDescent="0.25">
      <c r="A1255" s="106">
        <v>46241</v>
      </c>
      <c r="B1255">
        <v>16698</v>
      </c>
      <c r="C1255">
        <v>13571</v>
      </c>
      <c r="E1255">
        <v>465</v>
      </c>
      <c r="F1255" t="s">
        <v>2736</v>
      </c>
      <c r="G1255" t="s">
        <v>2054</v>
      </c>
      <c r="I1255" t="s">
        <v>2030</v>
      </c>
      <c r="J1255" t="s">
        <v>2708</v>
      </c>
      <c r="K1255" t="s">
        <v>2709</v>
      </c>
      <c r="L1255">
        <v>10</v>
      </c>
      <c r="M1255">
        <v>580</v>
      </c>
      <c r="N1255" s="43">
        <v>5800</v>
      </c>
    </row>
    <row r="1256" hidden="1" spans="1:14" x14ac:dyDescent="0.25">
      <c r="A1256" s="106">
        <v>46241</v>
      </c>
      <c r="B1256">
        <v>16709</v>
      </c>
      <c r="C1256">
        <v>13582</v>
      </c>
      <c r="E1256">
        <v>465</v>
      </c>
      <c r="F1256" t="s">
        <v>2737</v>
      </c>
      <c r="G1256" t="s">
        <v>2036</v>
      </c>
      <c r="I1256" t="s">
        <v>2030</v>
      </c>
      <c r="J1256" t="s">
        <v>2708</v>
      </c>
      <c r="K1256" t="s">
        <v>2709</v>
      </c>
      <c r="L1256">
        <v>6</v>
      </c>
      <c r="M1256">
        <v>580</v>
      </c>
      <c r="N1256" s="43">
        <v>3480</v>
      </c>
    </row>
    <row r="1257" hidden="1" spans="1:14" x14ac:dyDescent="0.25">
      <c r="A1257" s="106">
        <v>46241</v>
      </c>
      <c r="B1257">
        <v>16712</v>
      </c>
      <c r="C1257">
        <v>13585</v>
      </c>
      <c r="E1257">
        <v>465</v>
      </c>
      <c r="F1257" t="s">
        <v>2738</v>
      </c>
      <c r="G1257" t="s">
        <v>2021</v>
      </c>
      <c r="I1257" t="s">
        <v>2030</v>
      </c>
      <c r="J1257" t="s">
        <v>2708</v>
      </c>
      <c r="K1257" t="s">
        <v>2709</v>
      </c>
      <c r="L1257">
        <v>6</v>
      </c>
      <c r="M1257">
        <v>580</v>
      </c>
      <c r="N1257" s="43">
        <v>3480</v>
      </c>
    </row>
    <row r="1258" hidden="1" spans="1:14" x14ac:dyDescent="0.25">
      <c r="A1258" s="106">
        <v>46265</v>
      </c>
      <c r="B1258">
        <v>17807</v>
      </c>
      <c r="C1258">
        <v>14677</v>
      </c>
      <c r="E1258">
        <v>465</v>
      </c>
      <c r="F1258" t="s">
        <v>2739</v>
      </c>
      <c r="G1258" t="s">
        <v>2017</v>
      </c>
      <c r="I1258" t="s">
        <v>2030</v>
      </c>
      <c r="J1258" t="s">
        <v>2708</v>
      </c>
      <c r="K1258" t="s">
        <v>2709</v>
      </c>
      <c r="L1258">
        <v>6</v>
      </c>
      <c r="M1258">
        <v>580</v>
      </c>
      <c r="N1258" s="43">
        <v>3480</v>
      </c>
    </row>
    <row r="1259" hidden="1" spans="1:14" x14ac:dyDescent="0.25">
      <c r="A1259" s="106">
        <v>45889</v>
      </c>
      <c r="B1259">
        <v>1306</v>
      </c>
      <c r="C1259">
        <v>0</v>
      </c>
      <c r="E1259">
        <v>96</v>
      </c>
      <c r="F1259" t="s">
        <v>2740</v>
      </c>
      <c r="G1259" t="s">
        <v>2044</v>
      </c>
      <c r="I1259" t="s">
        <v>2030</v>
      </c>
      <c r="J1259" t="s">
        <v>2741</v>
      </c>
      <c r="K1259" t="s">
        <v>2742</v>
      </c>
      <c r="L1259">
        <v>10</v>
      </c>
      <c r="M1259">
        <v>578</v>
      </c>
      <c r="N1259" s="43">
        <v>5780</v>
      </c>
    </row>
    <row r="1260" hidden="1" spans="1:14" x14ac:dyDescent="0.25">
      <c r="A1260" s="106">
        <v>45889</v>
      </c>
      <c r="B1260">
        <v>1307</v>
      </c>
      <c r="C1260">
        <v>0</v>
      </c>
      <c r="E1260">
        <v>96</v>
      </c>
      <c r="F1260" t="s">
        <v>2743</v>
      </c>
      <c r="G1260" t="s">
        <v>2021</v>
      </c>
      <c r="I1260" t="s">
        <v>2030</v>
      </c>
      <c r="J1260" t="s">
        <v>2741</v>
      </c>
      <c r="K1260" t="s">
        <v>2742</v>
      </c>
      <c r="L1260">
        <v>10</v>
      </c>
      <c r="M1260">
        <v>578</v>
      </c>
      <c r="N1260" s="43">
        <v>5780</v>
      </c>
    </row>
    <row r="1261" hidden="1" spans="1:14" x14ac:dyDescent="0.25">
      <c r="A1261" s="106">
        <v>45889</v>
      </c>
      <c r="B1261">
        <v>1316</v>
      </c>
      <c r="C1261">
        <v>0</v>
      </c>
      <c r="E1261">
        <v>96</v>
      </c>
      <c r="F1261" t="s">
        <v>2744</v>
      </c>
      <c r="G1261" t="s">
        <v>2036</v>
      </c>
      <c r="I1261" t="s">
        <v>2030</v>
      </c>
      <c r="J1261" t="s">
        <v>2741</v>
      </c>
      <c r="K1261" t="s">
        <v>2742</v>
      </c>
      <c r="L1261">
        <v>10</v>
      </c>
      <c r="M1261">
        <v>578</v>
      </c>
      <c r="N1261" s="43">
        <v>5780</v>
      </c>
    </row>
    <row r="1262" hidden="1" spans="1:14" x14ac:dyDescent="0.25">
      <c r="A1262" s="106">
        <v>45889</v>
      </c>
      <c r="B1262">
        <v>1317</v>
      </c>
      <c r="C1262">
        <v>0</v>
      </c>
      <c r="E1262">
        <v>96</v>
      </c>
      <c r="F1262" t="s">
        <v>2745</v>
      </c>
      <c r="G1262" t="s">
        <v>2038</v>
      </c>
      <c r="I1262" t="s">
        <v>2030</v>
      </c>
      <c r="J1262" t="s">
        <v>2741</v>
      </c>
      <c r="K1262" t="s">
        <v>2742</v>
      </c>
      <c r="L1262">
        <v>10</v>
      </c>
      <c r="M1262">
        <v>578</v>
      </c>
      <c r="N1262" s="43">
        <v>5780</v>
      </c>
    </row>
    <row r="1263" hidden="1" spans="1:14" x14ac:dyDescent="0.25">
      <c r="A1263" s="106">
        <v>45889</v>
      </c>
      <c r="B1263">
        <v>1318</v>
      </c>
      <c r="C1263">
        <v>0</v>
      </c>
      <c r="E1263">
        <v>96</v>
      </c>
      <c r="F1263" t="s">
        <v>2746</v>
      </c>
      <c r="G1263" t="s">
        <v>2044</v>
      </c>
      <c r="I1263" t="s">
        <v>2030</v>
      </c>
      <c r="J1263" t="s">
        <v>2741</v>
      </c>
      <c r="K1263" t="s">
        <v>2742</v>
      </c>
      <c r="L1263">
        <v>10</v>
      </c>
      <c r="M1263">
        <v>578</v>
      </c>
      <c r="N1263" s="43">
        <v>5780</v>
      </c>
    </row>
    <row r="1264" hidden="1" spans="1:14" x14ac:dyDescent="0.25">
      <c r="A1264" s="106">
        <v>45889</v>
      </c>
      <c r="B1264">
        <v>1319</v>
      </c>
      <c r="C1264">
        <v>0</v>
      </c>
      <c r="E1264">
        <v>96</v>
      </c>
      <c r="F1264" t="s">
        <v>2747</v>
      </c>
      <c r="G1264" t="s">
        <v>2021</v>
      </c>
      <c r="I1264" t="s">
        <v>2030</v>
      </c>
      <c r="J1264" t="s">
        <v>2741</v>
      </c>
      <c r="K1264" t="s">
        <v>2742</v>
      </c>
      <c r="L1264">
        <v>10</v>
      </c>
      <c r="M1264">
        <v>578</v>
      </c>
      <c r="N1264" s="43">
        <v>5780</v>
      </c>
    </row>
    <row r="1265" hidden="1" spans="1:14" x14ac:dyDescent="0.25">
      <c r="A1265" s="106">
        <v>45889</v>
      </c>
      <c r="B1265">
        <v>1331</v>
      </c>
      <c r="C1265">
        <v>0</v>
      </c>
      <c r="E1265">
        <v>96</v>
      </c>
      <c r="F1265" t="s">
        <v>2748</v>
      </c>
      <c r="G1265" t="s">
        <v>2036</v>
      </c>
      <c r="I1265" t="s">
        <v>2030</v>
      </c>
      <c r="J1265" t="s">
        <v>2741</v>
      </c>
      <c r="K1265" t="s">
        <v>2742</v>
      </c>
      <c r="L1265">
        <v>10</v>
      </c>
      <c r="M1265">
        <v>578</v>
      </c>
      <c r="N1265" s="43">
        <v>5780</v>
      </c>
    </row>
    <row r="1266" hidden="1" spans="1:14" x14ac:dyDescent="0.25">
      <c r="A1266" s="106">
        <v>45889</v>
      </c>
      <c r="B1266">
        <v>1332</v>
      </c>
      <c r="C1266">
        <v>0</v>
      </c>
      <c r="E1266">
        <v>96</v>
      </c>
      <c r="F1266" t="s">
        <v>2749</v>
      </c>
      <c r="G1266" t="s">
        <v>2017</v>
      </c>
      <c r="I1266" t="s">
        <v>2030</v>
      </c>
      <c r="J1266" t="s">
        <v>2741</v>
      </c>
      <c r="K1266" t="s">
        <v>2742</v>
      </c>
      <c r="L1266">
        <v>10</v>
      </c>
      <c r="M1266">
        <v>578</v>
      </c>
      <c r="N1266" s="43">
        <v>5780</v>
      </c>
    </row>
    <row r="1267" hidden="1" spans="1:14" x14ac:dyDescent="0.25">
      <c r="A1267" s="106">
        <v>45889</v>
      </c>
      <c r="B1267">
        <v>1333</v>
      </c>
      <c r="C1267">
        <v>0</v>
      </c>
      <c r="E1267">
        <v>96</v>
      </c>
      <c r="F1267" t="s">
        <v>2750</v>
      </c>
      <c r="G1267" t="s">
        <v>2054</v>
      </c>
      <c r="I1267" t="s">
        <v>2030</v>
      </c>
      <c r="J1267" t="s">
        <v>2741</v>
      </c>
      <c r="K1267" t="s">
        <v>2742</v>
      </c>
      <c r="L1267">
        <v>9</v>
      </c>
      <c r="M1267">
        <v>578</v>
      </c>
      <c r="N1267" s="43">
        <v>5202</v>
      </c>
    </row>
    <row r="1268" hidden="1" spans="1:14" x14ac:dyDescent="0.25">
      <c r="A1268" s="106">
        <v>45891</v>
      </c>
      <c r="B1268">
        <v>1393</v>
      </c>
      <c r="C1268">
        <v>0</v>
      </c>
      <c r="E1268">
        <v>96</v>
      </c>
      <c r="F1268" t="s">
        <v>2751</v>
      </c>
      <c r="G1268" t="s">
        <v>2054</v>
      </c>
      <c r="I1268" t="s">
        <v>2030</v>
      </c>
      <c r="J1268" t="s">
        <v>2741</v>
      </c>
      <c r="K1268" t="s">
        <v>2742</v>
      </c>
      <c r="L1268">
        <v>8</v>
      </c>
      <c r="M1268">
        <v>578</v>
      </c>
      <c r="N1268" s="43">
        <v>4624</v>
      </c>
    </row>
    <row r="1269" hidden="1" spans="1:14" x14ac:dyDescent="0.25">
      <c r="A1269" s="106">
        <v>45891</v>
      </c>
      <c r="B1269">
        <v>1394</v>
      </c>
      <c r="C1269">
        <v>0</v>
      </c>
      <c r="E1269">
        <v>96</v>
      </c>
      <c r="F1269" t="s">
        <v>2752</v>
      </c>
      <c r="G1269" t="s">
        <v>2021</v>
      </c>
      <c r="I1269" t="s">
        <v>2030</v>
      </c>
      <c r="J1269" t="s">
        <v>2741</v>
      </c>
      <c r="K1269" t="s">
        <v>2742</v>
      </c>
      <c r="L1269">
        <v>10</v>
      </c>
      <c r="M1269">
        <v>578</v>
      </c>
      <c r="N1269" s="43">
        <v>5780</v>
      </c>
    </row>
    <row r="1270" hidden="1" spans="1:14" x14ac:dyDescent="0.25">
      <c r="A1270" s="106">
        <v>45891</v>
      </c>
      <c r="B1270">
        <v>1398</v>
      </c>
      <c r="C1270">
        <v>0</v>
      </c>
      <c r="E1270">
        <v>96</v>
      </c>
      <c r="F1270" t="s">
        <v>2753</v>
      </c>
      <c r="G1270" t="s">
        <v>2336</v>
      </c>
      <c r="I1270" t="s">
        <v>2030</v>
      </c>
      <c r="J1270" t="s">
        <v>2741</v>
      </c>
      <c r="K1270" t="s">
        <v>2742</v>
      </c>
      <c r="L1270">
        <v>8</v>
      </c>
      <c r="M1270">
        <v>578</v>
      </c>
      <c r="N1270" s="43">
        <v>4624</v>
      </c>
    </row>
    <row r="1271" hidden="1" spans="1:14" x14ac:dyDescent="0.25">
      <c r="A1271" s="106">
        <v>45891</v>
      </c>
      <c r="B1271">
        <v>1401</v>
      </c>
      <c r="C1271">
        <v>0</v>
      </c>
      <c r="E1271">
        <v>96</v>
      </c>
      <c r="F1271" t="s">
        <v>2754</v>
      </c>
      <c r="G1271" t="s">
        <v>2063</v>
      </c>
      <c r="I1271" t="s">
        <v>2030</v>
      </c>
      <c r="J1271" t="s">
        <v>2741</v>
      </c>
      <c r="K1271" t="s">
        <v>2742</v>
      </c>
      <c r="L1271">
        <v>8</v>
      </c>
      <c r="M1271">
        <v>578</v>
      </c>
      <c r="N1271" s="43">
        <v>4624</v>
      </c>
    </row>
    <row r="1272" hidden="1" spans="1:14" x14ac:dyDescent="0.25">
      <c r="A1272" s="106">
        <v>45891</v>
      </c>
      <c r="B1272">
        <v>1403</v>
      </c>
      <c r="C1272">
        <v>0</v>
      </c>
      <c r="E1272">
        <v>96</v>
      </c>
      <c r="F1272" t="s">
        <v>2755</v>
      </c>
      <c r="G1272" t="s">
        <v>2044</v>
      </c>
      <c r="I1272" t="s">
        <v>2030</v>
      </c>
      <c r="J1272" t="s">
        <v>2741</v>
      </c>
      <c r="K1272" t="s">
        <v>2742</v>
      </c>
      <c r="L1272">
        <v>10</v>
      </c>
      <c r="M1272">
        <v>578</v>
      </c>
      <c r="N1272" s="43">
        <v>5780</v>
      </c>
    </row>
    <row r="1273" hidden="1" spans="1:14" x14ac:dyDescent="0.25">
      <c r="A1273" s="106">
        <v>45891</v>
      </c>
      <c r="B1273">
        <v>1405</v>
      </c>
      <c r="C1273">
        <v>0</v>
      </c>
      <c r="E1273">
        <v>96</v>
      </c>
      <c r="F1273" t="s">
        <v>2756</v>
      </c>
      <c r="G1273" t="s">
        <v>2021</v>
      </c>
      <c r="I1273" t="s">
        <v>2030</v>
      </c>
      <c r="J1273" t="s">
        <v>2741</v>
      </c>
      <c r="K1273" t="s">
        <v>2742</v>
      </c>
      <c r="L1273">
        <v>10</v>
      </c>
      <c r="M1273">
        <v>578</v>
      </c>
      <c r="N1273" s="43">
        <v>5780</v>
      </c>
    </row>
    <row r="1274" hidden="1" spans="1:14" x14ac:dyDescent="0.25">
      <c r="A1274" s="106">
        <v>45891</v>
      </c>
      <c r="B1274">
        <v>1407</v>
      </c>
      <c r="C1274">
        <v>0</v>
      </c>
      <c r="E1274">
        <v>96</v>
      </c>
      <c r="F1274" t="s">
        <v>2757</v>
      </c>
      <c r="G1274" t="s">
        <v>2036</v>
      </c>
      <c r="I1274" t="s">
        <v>2030</v>
      </c>
      <c r="J1274" t="s">
        <v>2741</v>
      </c>
      <c r="K1274" t="s">
        <v>2742</v>
      </c>
      <c r="L1274">
        <v>10</v>
      </c>
      <c r="M1274">
        <v>578</v>
      </c>
      <c r="N1274" s="43">
        <v>5780</v>
      </c>
    </row>
    <row r="1275" hidden="1" spans="1:14" x14ac:dyDescent="0.25">
      <c r="A1275" s="106">
        <v>45891</v>
      </c>
      <c r="B1275">
        <v>1408</v>
      </c>
      <c r="C1275">
        <v>0</v>
      </c>
      <c r="E1275">
        <v>96</v>
      </c>
      <c r="F1275" t="s">
        <v>2758</v>
      </c>
      <c r="G1275" t="s">
        <v>2038</v>
      </c>
      <c r="I1275" t="s">
        <v>2030</v>
      </c>
      <c r="J1275" t="s">
        <v>2741</v>
      </c>
      <c r="K1275" t="s">
        <v>2742</v>
      </c>
      <c r="L1275">
        <v>10</v>
      </c>
      <c r="M1275">
        <v>578</v>
      </c>
      <c r="N1275" s="43">
        <v>5780</v>
      </c>
    </row>
    <row r="1276" hidden="1" spans="1:14" x14ac:dyDescent="0.25">
      <c r="A1276" s="106">
        <v>45891</v>
      </c>
      <c r="B1276">
        <v>1412</v>
      </c>
      <c r="C1276">
        <v>0</v>
      </c>
      <c r="E1276">
        <v>96</v>
      </c>
      <c r="F1276" t="s">
        <v>2759</v>
      </c>
      <c r="G1276" t="s">
        <v>2004</v>
      </c>
      <c r="I1276" t="s">
        <v>2030</v>
      </c>
      <c r="J1276" t="s">
        <v>2741</v>
      </c>
      <c r="K1276" t="s">
        <v>2742</v>
      </c>
      <c r="L1276">
        <v>8</v>
      </c>
      <c r="M1276">
        <v>578</v>
      </c>
      <c r="N1276" s="43">
        <v>4624</v>
      </c>
    </row>
    <row r="1277" hidden="1" spans="1:14" x14ac:dyDescent="0.25">
      <c r="A1277" s="106">
        <v>45891</v>
      </c>
      <c r="B1277">
        <v>1413</v>
      </c>
      <c r="C1277">
        <v>0</v>
      </c>
      <c r="E1277">
        <v>96</v>
      </c>
      <c r="F1277" t="s">
        <v>2760</v>
      </c>
      <c r="G1277" t="s">
        <v>2012</v>
      </c>
      <c r="I1277" t="s">
        <v>2030</v>
      </c>
      <c r="J1277" t="s">
        <v>2741</v>
      </c>
      <c r="K1277" t="s">
        <v>2742</v>
      </c>
      <c r="L1277">
        <v>9</v>
      </c>
      <c r="M1277">
        <v>578</v>
      </c>
      <c r="N1277" s="43">
        <v>5202</v>
      </c>
    </row>
    <row r="1278" hidden="1" spans="1:14" x14ac:dyDescent="0.25">
      <c r="A1278" s="106">
        <v>45866</v>
      </c>
      <c r="B1278">
        <v>617</v>
      </c>
      <c r="C1278">
        <v>0</v>
      </c>
      <c r="E1278">
        <v>83</v>
      </c>
      <c r="F1278" t="s">
        <v>2761</v>
      </c>
      <c r="G1278" t="s">
        <v>2063</v>
      </c>
      <c r="I1278" t="s">
        <v>2030</v>
      </c>
      <c r="J1278" t="s">
        <v>2762</v>
      </c>
      <c r="K1278" t="s">
        <v>2763</v>
      </c>
      <c r="L1278">
        <v>8</v>
      </c>
      <c r="M1278">
        <v>590</v>
      </c>
      <c r="N1278" s="43">
        <v>4720</v>
      </c>
    </row>
    <row r="1279" hidden="1" spans="1:14" x14ac:dyDescent="0.25">
      <c r="A1279" s="106">
        <v>45866</v>
      </c>
      <c r="B1279">
        <v>620</v>
      </c>
      <c r="C1279">
        <v>0</v>
      </c>
      <c r="E1279">
        <v>83</v>
      </c>
      <c r="F1279" t="s">
        <v>2764</v>
      </c>
      <c r="G1279" t="s">
        <v>2044</v>
      </c>
      <c r="I1279" t="s">
        <v>2030</v>
      </c>
      <c r="J1279" t="s">
        <v>2762</v>
      </c>
      <c r="K1279" t="s">
        <v>2763</v>
      </c>
      <c r="L1279">
        <v>8</v>
      </c>
      <c r="M1279">
        <v>590</v>
      </c>
      <c r="N1279" s="43">
        <v>4720</v>
      </c>
    </row>
    <row r="1280" hidden="1" spans="1:14" x14ac:dyDescent="0.25">
      <c r="A1280" s="106">
        <v>46178</v>
      </c>
      <c r="B1280">
        <v>13366</v>
      </c>
      <c r="C1280">
        <v>10255</v>
      </c>
      <c r="E1280">
        <v>408</v>
      </c>
      <c r="F1280" t="s">
        <v>2765</v>
      </c>
      <c r="G1280" t="s">
        <v>2095</v>
      </c>
      <c r="I1280" t="s">
        <v>2006</v>
      </c>
      <c r="J1280" t="s">
        <v>2766</v>
      </c>
      <c r="K1280" t="s">
        <v>2767</v>
      </c>
      <c r="L1280">
        <v>4</v>
      </c>
      <c r="M1280">
        <v>590</v>
      </c>
      <c r="N1280" s="43">
        <v>2360</v>
      </c>
    </row>
    <row r="1281" hidden="1" spans="1:14" x14ac:dyDescent="0.25">
      <c r="A1281" s="106">
        <v>46248</v>
      </c>
      <c r="B1281">
        <v>17031</v>
      </c>
      <c r="C1281">
        <v>13904</v>
      </c>
      <c r="E1281">
        <v>486</v>
      </c>
      <c r="F1281" t="s">
        <v>2768</v>
      </c>
      <c r="G1281" t="s">
        <v>2012</v>
      </c>
      <c r="I1281" t="s">
        <v>2013</v>
      </c>
      <c r="J1281" t="s">
        <v>2259</v>
      </c>
      <c r="K1281" t="s">
        <v>2260</v>
      </c>
      <c r="L1281">
        <v>8</v>
      </c>
      <c r="M1281">
        <v>600</v>
      </c>
      <c r="N1281" s="43">
        <v>4800</v>
      </c>
    </row>
    <row r="1282" hidden="1" spans="1:14" x14ac:dyDescent="0.25">
      <c r="A1282" s="106">
        <v>45904</v>
      </c>
      <c r="B1282">
        <v>1796</v>
      </c>
      <c r="C1282">
        <v>0</v>
      </c>
      <c r="E1282">
        <v>129</v>
      </c>
      <c r="F1282" t="s">
        <v>2769</v>
      </c>
      <c r="G1282" t="s">
        <v>2012</v>
      </c>
      <c r="H1282" t="s">
        <v>2005</v>
      </c>
      <c r="I1282" t="s">
        <v>2006</v>
      </c>
      <c r="J1282" t="s">
        <v>2007</v>
      </c>
      <c r="K1282" t="s">
        <v>2008</v>
      </c>
      <c r="L1282">
        <v>1</v>
      </c>
      <c r="M1282">
        <v>2300</v>
      </c>
      <c r="N1282" s="43">
        <v>2300</v>
      </c>
    </row>
    <row r="1283" hidden="1" spans="1:14" x14ac:dyDescent="0.25">
      <c r="A1283" s="106">
        <v>45904</v>
      </c>
      <c r="B1283">
        <v>1796</v>
      </c>
      <c r="C1283">
        <v>0</v>
      </c>
      <c r="E1283">
        <v>129</v>
      </c>
      <c r="F1283" t="s">
        <v>2769</v>
      </c>
      <c r="G1283" t="s">
        <v>2012</v>
      </c>
      <c r="H1283" t="s">
        <v>2005</v>
      </c>
      <c r="I1283" t="s">
        <v>2006</v>
      </c>
      <c r="J1283" t="s">
        <v>2031</v>
      </c>
      <c r="K1283" t="s">
        <v>2032</v>
      </c>
      <c r="L1283">
        <v>7</v>
      </c>
      <c r="M1283">
        <v>599</v>
      </c>
      <c r="N1283" s="43">
        <v>4193</v>
      </c>
    </row>
    <row r="1284" hidden="1" spans="1:14" x14ac:dyDescent="0.25">
      <c r="A1284" s="106">
        <v>45904</v>
      </c>
      <c r="B1284">
        <v>1799</v>
      </c>
      <c r="C1284">
        <v>0</v>
      </c>
      <c r="E1284">
        <v>129</v>
      </c>
      <c r="F1284" t="s">
        <v>2770</v>
      </c>
      <c r="G1284" t="s">
        <v>2017</v>
      </c>
      <c r="H1284" t="s">
        <v>2005</v>
      </c>
      <c r="I1284" t="s">
        <v>2006</v>
      </c>
      <c r="J1284" t="s">
        <v>2031</v>
      </c>
      <c r="K1284" t="s">
        <v>2032</v>
      </c>
      <c r="L1284">
        <v>7</v>
      </c>
      <c r="M1284">
        <v>599</v>
      </c>
      <c r="N1284" s="43">
        <v>4193</v>
      </c>
    </row>
    <row r="1285" hidden="1" spans="1:14" x14ac:dyDescent="0.25">
      <c r="A1285" s="106">
        <v>45904</v>
      </c>
      <c r="B1285">
        <v>1803</v>
      </c>
      <c r="C1285">
        <v>0</v>
      </c>
      <c r="E1285">
        <v>129</v>
      </c>
      <c r="F1285" t="s">
        <v>2771</v>
      </c>
      <c r="G1285" t="s">
        <v>2336</v>
      </c>
      <c r="H1285" t="s">
        <v>2005</v>
      </c>
      <c r="I1285" t="s">
        <v>2006</v>
      </c>
      <c r="J1285" t="s">
        <v>2031</v>
      </c>
      <c r="K1285" t="s">
        <v>2032</v>
      </c>
      <c r="L1285">
        <v>7</v>
      </c>
      <c r="M1285">
        <v>599</v>
      </c>
      <c r="N1285" s="43">
        <v>4193</v>
      </c>
    </row>
    <row r="1286" hidden="1" spans="1:14" x14ac:dyDescent="0.25">
      <c r="A1286" s="106">
        <v>45904</v>
      </c>
      <c r="B1286">
        <v>1808</v>
      </c>
      <c r="C1286">
        <v>0</v>
      </c>
      <c r="E1286">
        <v>129</v>
      </c>
      <c r="F1286" t="s">
        <v>2772</v>
      </c>
      <c r="G1286" t="s">
        <v>2012</v>
      </c>
      <c r="H1286" t="s">
        <v>2005</v>
      </c>
      <c r="I1286" t="s">
        <v>2006</v>
      </c>
      <c r="J1286" t="s">
        <v>2031</v>
      </c>
      <c r="K1286" t="s">
        <v>2032</v>
      </c>
      <c r="L1286">
        <v>7</v>
      </c>
      <c r="M1286">
        <v>599</v>
      </c>
      <c r="N1286" s="43">
        <v>4193</v>
      </c>
    </row>
    <row r="1287" hidden="1" spans="1:14" x14ac:dyDescent="0.25">
      <c r="A1287" s="106">
        <v>45904</v>
      </c>
      <c r="B1287">
        <v>1814</v>
      </c>
      <c r="C1287">
        <v>0</v>
      </c>
      <c r="E1287">
        <v>129</v>
      </c>
      <c r="F1287" t="s">
        <v>2773</v>
      </c>
      <c r="G1287" t="s">
        <v>2054</v>
      </c>
      <c r="I1287" t="s">
        <v>2006</v>
      </c>
      <c r="J1287" t="s">
        <v>2031</v>
      </c>
      <c r="K1287" t="s">
        <v>2032</v>
      </c>
      <c r="L1287">
        <v>3</v>
      </c>
      <c r="M1287">
        <v>599</v>
      </c>
      <c r="N1287" s="43">
        <v>1797</v>
      </c>
    </row>
    <row r="1288" hidden="1" spans="1:14" x14ac:dyDescent="0.25">
      <c r="A1288" s="106">
        <v>45945</v>
      </c>
      <c r="B1288">
        <v>2977</v>
      </c>
      <c r="C1288">
        <v>0</v>
      </c>
      <c r="E1288">
        <v>129</v>
      </c>
      <c r="F1288" t="s">
        <v>2774</v>
      </c>
      <c r="G1288" t="s">
        <v>2052</v>
      </c>
      <c r="H1288" t="s">
        <v>2005</v>
      </c>
      <c r="I1288" t="s">
        <v>2006</v>
      </c>
      <c r="J1288" t="s">
        <v>2031</v>
      </c>
      <c r="K1288" t="s">
        <v>2032</v>
      </c>
      <c r="L1288">
        <v>7</v>
      </c>
      <c r="M1288">
        <v>599</v>
      </c>
      <c r="N1288" s="43">
        <v>4193</v>
      </c>
    </row>
    <row r="1289" hidden="1" spans="1:14" x14ac:dyDescent="0.25">
      <c r="A1289" s="106">
        <v>45945</v>
      </c>
      <c r="B1289">
        <v>2977</v>
      </c>
      <c r="C1289">
        <v>0</v>
      </c>
      <c r="E1289">
        <v>129</v>
      </c>
      <c r="F1289" t="s">
        <v>2774</v>
      </c>
      <c r="G1289" t="s">
        <v>2052</v>
      </c>
      <c r="H1289" t="s">
        <v>2005</v>
      </c>
      <c r="I1289" t="s">
        <v>2006</v>
      </c>
      <c r="J1289" t="s">
        <v>2007</v>
      </c>
      <c r="K1289" t="s">
        <v>2008</v>
      </c>
      <c r="L1289">
        <v>1</v>
      </c>
      <c r="M1289">
        <v>2300</v>
      </c>
      <c r="N1289" s="43">
        <v>2300</v>
      </c>
    </row>
    <row r="1290" hidden="1" spans="1:14" x14ac:dyDescent="0.25">
      <c r="A1290" s="106">
        <v>45945</v>
      </c>
      <c r="B1290">
        <v>2979</v>
      </c>
      <c r="C1290">
        <v>0</v>
      </c>
      <c r="E1290">
        <v>129</v>
      </c>
      <c r="F1290" t="s">
        <v>2775</v>
      </c>
      <c r="G1290" t="s">
        <v>2044</v>
      </c>
      <c r="H1290" t="s">
        <v>2005</v>
      </c>
      <c r="I1290" t="s">
        <v>2006</v>
      </c>
      <c r="J1290" t="s">
        <v>2031</v>
      </c>
      <c r="K1290" t="s">
        <v>2032</v>
      </c>
      <c r="L1290">
        <v>7</v>
      </c>
      <c r="M1290">
        <v>599</v>
      </c>
      <c r="N1290" s="43">
        <v>4193</v>
      </c>
    </row>
    <row r="1291" hidden="1" spans="1:14" x14ac:dyDescent="0.25">
      <c r="A1291" s="106">
        <v>45945</v>
      </c>
      <c r="B1291">
        <v>2982</v>
      </c>
      <c r="C1291">
        <v>0</v>
      </c>
      <c r="E1291">
        <v>129</v>
      </c>
      <c r="F1291" t="s">
        <v>2776</v>
      </c>
      <c r="G1291" t="s">
        <v>2063</v>
      </c>
      <c r="H1291" t="s">
        <v>2005</v>
      </c>
      <c r="I1291" t="s">
        <v>2006</v>
      </c>
      <c r="J1291" t="s">
        <v>2031</v>
      </c>
      <c r="K1291" t="s">
        <v>2032</v>
      </c>
      <c r="L1291">
        <v>7</v>
      </c>
      <c r="M1291">
        <v>599</v>
      </c>
      <c r="N1291" s="43">
        <v>4193</v>
      </c>
    </row>
    <row r="1292" hidden="1" spans="1:14" x14ac:dyDescent="0.25">
      <c r="A1292" s="106">
        <v>45926</v>
      </c>
      <c r="B1292">
        <v>2439</v>
      </c>
      <c r="C1292">
        <v>0</v>
      </c>
      <c r="E1292">
        <v>156</v>
      </c>
      <c r="F1292" t="s">
        <v>2777</v>
      </c>
      <c r="G1292" t="s">
        <v>2368</v>
      </c>
      <c r="I1292" t="s">
        <v>2030</v>
      </c>
      <c r="J1292" t="s">
        <v>2778</v>
      </c>
      <c r="K1292" t="s">
        <v>2779</v>
      </c>
      <c r="L1292">
        <v>7</v>
      </c>
      <c r="M1292">
        <v>590</v>
      </c>
      <c r="N1292" s="43">
        <v>4130</v>
      </c>
    </row>
    <row r="1293" hidden="1" spans="1:14" x14ac:dyDescent="0.25">
      <c r="A1293" s="106">
        <v>45938</v>
      </c>
      <c r="B1293">
        <v>2773</v>
      </c>
      <c r="C1293">
        <v>0</v>
      </c>
      <c r="E1293">
        <v>156</v>
      </c>
      <c r="F1293" t="s">
        <v>2780</v>
      </c>
      <c r="G1293" t="s">
        <v>2044</v>
      </c>
      <c r="I1293" t="s">
        <v>2030</v>
      </c>
      <c r="J1293" t="s">
        <v>2778</v>
      </c>
      <c r="K1293" t="s">
        <v>2779</v>
      </c>
      <c r="L1293">
        <v>8</v>
      </c>
      <c r="M1293">
        <v>590</v>
      </c>
      <c r="N1293" s="43">
        <v>4720</v>
      </c>
    </row>
    <row r="1294" hidden="1" spans="1:14" x14ac:dyDescent="0.25">
      <c r="A1294" s="106">
        <v>45996</v>
      </c>
      <c r="B1294">
        <v>5395</v>
      </c>
      <c r="C1294">
        <v>2311</v>
      </c>
      <c r="E1294">
        <v>156</v>
      </c>
      <c r="F1294" t="s">
        <v>2781</v>
      </c>
      <c r="G1294" t="s">
        <v>2021</v>
      </c>
      <c r="I1294" t="s">
        <v>2030</v>
      </c>
      <c r="J1294" t="s">
        <v>2782</v>
      </c>
      <c r="K1294" t="s">
        <v>2783</v>
      </c>
      <c r="L1294">
        <v>8</v>
      </c>
      <c r="M1294">
        <v>610</v>
      </c>
      <c r="N1294" s="43">
        <v>4880</v>
      </c>
    </row>
    <row r="1295" hidden="1" spans="1:14" x14ac:dyDescent="0.25">
      <c r="A1295" s="106">
        <v>45996</v>
      </c>
      <c r="B1295">
        <v>5396</v>
      </c>
      <c r="C1295">
        <v>2312</v>
      </c>
      <c r="E1295">
        <v>156</v>
      </c>
      <c r="F1295" t="s">
        <v>2781</v>
      </c>
      <c r="G1295" t="s">
        <v>2021</v>
      </c>
      <c r="I1295" t="s">
        <v>2030</v>
      </c>
      <c r="J1295" t="s">
        <v>2782</v>
      </c>
      <c r="K1295" t="s">
        <v>2783</v>
      </c>
      <c r="L1295">
        <v>1</v>
      </c>
      <c r="M1295">
        <v>610</v>
      </c>
      <c r="N1295" s="43">
        <v>610</v>
      </c>
    </row>
    <row r="1296" hidden="1" spans="1:14" x14ac:dyDescent="0.25">
      <c r="A1296" s="106">
        <v>45996</v>
      </c>
      <c r="B1296">
        <v>5407</v>
      </c>
      <c r="C1296">
        <v>2323</v>
      </c>
      <c r="E1296">
        <v>156</v>
      </c>
      <c r="F1296" t="s">
        <v>2784</v>
      </c>
      <c r="G1296" t="s">
        <v>2025</v>
      </c>
      <c r="I1296" t="s">
        <v>2030</v>
      </c>
      <c r="J1296" t="s">
        <v>2782</v>
      </c>
      <c r="K1296" t="s">
        <v>2783</v>
      </c>
      <c r="L1296">
        <v>5</v>
      </c>
      <c r="M1296">
        <v>610</v>
      </c>
      <c r="N1296" s="43">
        <v>3050</v>
      </c>
    </row>
    <row r="1297" hidden="1" spans="1:14" x14ac:dyDescent="0.25">
      <c r="A1297" s="106">
        <v>45996</v>
      </c>
      <c r="B1297">
        <v>5408</v>
      </c>
      <c r="C1297">
        <v>2324</v>
      </c>
      <c r="E1297">
        <v>156</v>
      </c>
      <c r="F1297" t="s">
        <v>2784</v>
      </c>
      <c r="G1297" t="s">
        <v>2025</v>
      </c>
      <c r="I1297" t="s">
        <v>2030</v>
      </c>
      <c r="J1297" t="s">
        <v>2782</v>
      </c>
      <c r="K1297" t="s">
        <v>2783</v>
      </c>
      <c r="L1297">
        <v>2</v>
      </c>
      <c r="M1297">
        <v>610</v>
      </c>
      <c r="N1297" s="43">
        <v>1220</v>
      </c>
    </row>
    <row r="1298" hidden="1" spans="1:14" x14ac:dyDescent="0.25">
      <c r="A1298" s="106">
        <v>46032</v>
      </c>
      <c r="B1298">
        <v>6745</v>
      </c>
      <c r="C1298">
        <v>3660</v>
      </c>
      <c r="E1298">
        <v>156</v>
      </c>
      <c r="F1298" t="s">
        <v>2785</v>
      </c>
      <c r="G1298" t="s">
        <v>2025</v>
      </c>
      <c r="I1298" t="s">
        <v>2030</v>
      </c>
      <c r="J1298" t="s">
        <v>2786</v>
      </c>
      <c r="K1298" t="s">
        <v>2787</v>
      </c>
      <c r="L1298">
        <v>8</v>
      </c>
      <c r="M1298">
        <v>610</v>
      </c>
      <c r="N1298" s="43">
        <v>4880</v>
      </c>
    </row>
    <row r="1299" hidden="1" spans="1:14" x14ac:dyDescent="0.25">
      <c r="A1299" s="106">
        <v>46116</v>
      </c>
      <c r="B1299">
        <v>10372</v>
      </c>
      <c r="C1299">
        <v>7278</v>
      </c>
      <c r="E1299">
        <v>156</v>
      </c>
      <c r="F1299" t="s">
        <v>2788</v>
      </c>
      <c r="G1299" t="s">
        <v>2021</v>
      </c>
      <c r="I1299" t="s">
        <v>2030</v>
      </c>
      <c r="J1299" t="s">
        <v>2268</v>
      </c>
      <c r="K1299" t="s">
        <v>2269</v>
      </c>
      <c r="L1299">
        <v>10</v>
      </c>
      <c r="M1299">
        <v>631</v>
      </c>
      <c r="N1299" s="43">
        <v>6310</v>
      </c>
    </row>
    <row r="1300" hidden="1" spans="1:14" x14ac:dyDescent="0.25">
      <c r="A1300" s="106">
        <v>46116</v>
      </c>
      <c r="B1300">
        <v>10373</v>
      </c>
      <c r="C1300">
        <v>7279</v>
      </c>
      <c r="E1300">
        <v>156</v>
      </c>
      <c r="F1300" t="s">
        <v>2789</v>
      </c>
      <c r="G1300" t="s">
        <v>2063</v>
      </c>
      <c r="I1300" t="s">
        <v>2030</v>
      </c>
      <c r="J1300" t="s">
        <v>2268</v>
      </c>
      <c r="K1300" t="s">
        <v>2269</v>
      </c>
      <c r="L1300">
        <v>10</v>
      </c>
      <c r="M1300">
        <v>631</v>
      </c>
      <c r="N1300" s="43">
        <v>6310</v>
      </c>
    </row>
    <row r="1301" hidden="1" spans="1:14" x14ac:dyDescent="0.25">
      <c r="A1301" s="106">
        <v>46116</v>
      </c>
      <c r="B1301">
        <v>10379</v>
      </c>
      <c r="C1301">
        <v>7285</v>
      </c>
      <c r="E1301">
        <v>156</v>
      </c>
      <c r="F1301" t="s">
        <v>2790</v>
      </c>
      <c r="G1301" t="s">
        <v>2021</v>
      </c>
      <c r="I1301" t="s">
        <v>2030</v>
      </c>
      <c r="J1301" t="s">
        <v>2268</v>
      </c>
      <c r="K1301" t="s">
        <v>2269</v>
      </c>
      <c r="L1301">
        <v>10</v>
      </c>
      <c r="M1301">
        <v>631</v>
      </c>
      <c r="N1301" s="43">
        <v>6310</v>
      </c>
    </row>
    <row r="1302" hidden="1" spans="1:14" x14ac:dyDescent="0.25">
      <c r="A1302" s="106">
        <v>46116</v>
      </c>
      <c r="B1302">
        <v>10380</v>
      </c>
      <c r="C1302">
        <v>7286</v>
      </c>
      <c r="E1302">
        <v>156</v>
      </c>
      <c r="F1302" t="s">
        <v>2791</v>
      </c>
      <c r="G1302" t="s">
        <v>2005</v>
      </c>
      <c r="I1302" t="s">
        <v>2030</v>
      </c>
      <c r="J1302" t="s">
        <v>2268</v>
      </c>
      <c r="K1302" t="s">
        <v>2269</v>
      </c>
      <c r="L1302">
        <v>10</v>
      </c>
      <c r="M1302">
        <v>631</v>
      </c>
      <c r="N1302" s="43">
        <v>6310</v>
      </c>
    </row>
    <row r="1303" hidden="1" spans="1:14" x14ac:dyDescent="0.25">
      <c r="A1303" s="106">
        <v>46116</v>
      </c>
      <c r="B1303">
        <v>10381</v>
      </c>
      <c r="C1303">
        <v>7287</v>
      </c>
      <c r="E1303">
        <v>156</v>
      </c>
      <c r="F1303" t="s">
        <v>2792</v>
      </c>
      <c r="G1303" t="s">
        <v>2017</v>
      </c>
      <c r="I1303" t="s">
        <v>2030</v>
      </c>
      <c r="J1303" t="s">
        <v>2268</v>
      </c>
      <c r="K1303" t="s">
        <v>2269</v>
      </c>
      <c r="L1303">
        <v>6.5</v>
      </c>
      <c r="M1303">
        <v>631</v>
      </c>
      <c r="N1303" s="43">
        <v>4101.5</v>
      </c>
    </row>
    <row r="1304" hidden="1" spans="1:14" x14ac:dyDescent="0.25">
      <c r="A1304" s="106">
        <v>46205</v>
      </c>
      <c r="B1304">
        <v>14932</v>
      </c>
      <c r="C1304">
        <v>11818</v>
      </c>
      <c r="E1304">
        <v>156</v>
      </c>
      <c r="F1304" t="s">
        <v>2793</v>
      </c>
      <c r="G1304" t="s">
        <v>2114</v>
      </c>
      <c r="I1304" t="s">
        <v>2030</v>
      </c>
      <c r="J1304" t="s">
        <v>2778</v>
      </c>
      <c r="K1304" t="s">
        <v>2779</v>
      </c>
      <c r="L1304">
        <v>3.5</v>
      </c>
      <c r="M1304">
        <v>590</v>
      </c>
      <c r="N1304" s="43">
        <v>2065</v>
      </c>
    </row>
    <row r="1305" hidden="1" spans="1:14" x14ac:dyDescent="0.25">
      <c r="A1305" s="106">
        <v>46109</v>
      </c>
      <c r="B1305">
        <v>10120</v>
      </c>
      <c r="C1305">
        <v>7028</v>
      </c>
      <c r="E1305">
        <v>328</v>
      </c>
      <c r="F1305" t="s">
        <v>2794</v>
      </c>
      <c r="G1305" t="s">
        <v>2021</v>
      </c>
      <c r="I1305" t="s">
        <v>2006</v>
      </c>
      <c r="J1305" t="s">
        <v>2268</v>
      </c>
      <c r="K1305" t="s">
        <v>2269</v>
      </c>
      <c r="L1305">
        <v>10</v>
      </c>
      <c r="M1305">
        <v>610</v>
      </c>
      <c r="N1305" s="43">
        <v>6100</v>
      </c>
    </row>
    <row r="1306" hidden="1" spans="1:14" x14ac:dyDescent="0.25">
      <c r="A1306" s="106">
        <v>46109</v>
      </c>
      <c r="B1306">
        <v>10126</v>
      </c>
      <c r="C1306">
        <v>7034</v>
      </c>
      <c r="E1306">
        <v>328</v>
      </c>
      <c r="F1306" t="s">
        <v>2795</v>
      </c>
      <c r="G1306" t="s">
        <v>2021</v>
      </c>
      <c r="I1306" t="s">
        <v>2006</v>
      </c>
      <c r="J1306" t="s">
        <v>2268</v>
      </c>
      <c r="K1306" t="s">
        <v>2269</v>
      </c>
      <c r="L1306">
        <v>4</v>
      </c>
      <c r="M1306">
        <v>610</v>
      </c>
      <c r="N1306" s="43">
        <v>2440</v>
      </c>
    </row>
    <row r="1307" hidden="1" spans="1:14" x14ac:dyDescent="0.25">
      <c r="A1307" s="106">
        <v>46009</v>
      </c>
      <c r="B1307">
        <v>6043</v>
      </c>
      <c r="C1307">
        <v>2959</v>
      </c>
      <c r="E1307">
        <v>236</v>
      </c>
      <c r="F1307" t="s">
        <v>2796</v>
      </c>
      <c r="G1307" t="s">
        <v>2063</v>
      </c>
      <c r="H1307" t="s">
        <v>2005</v>
      </c>
      <c r="I1307" t="s">
        <v>2006</v>
      </c>
      <c r="J1307" t="s">
        <v>2643</v>
      </c>
      <c r="K1307" t="s">
        <v>2644</v>
      </c>
      <c r="L1307">
        <v>8</v>
      </c>
      <c r="M1307">
        <v>620</v>
      </c>
      <c r="N1307" s="43">
        <v>4960</v>
      </c>
    </row>
    <row r="1308" hidden="1" spans="1:14" x14ac:dyDescent="0.25">
      <c r="A1308" s="106">
        <v>46009</v>
      </c>
      <c r="B1308">
        <v>6043</v>
      </c>
      <c r="C1308">
        <v>2959</v>
      </c>
      <c r="E1308">
        <v>236</v>
      </c>
      <c r="F1308" t="s">
        <v>2796</v>
      </c>
      <c r="G1308" t="s">
        <v>2063</v>
      </c>
      <c r="H1308" t="s">
        <v>2005</v>
      </c>
      <c r="I1308" t="s">
        <v>2006</v>
      </c>
      <c r="J1308" t="s">
        <v>2007</v>
      </c>
      <c r="K1308" t="s">
        <v>2008</v>
      </c>
      <c r="L1308">
        <v>8</v>
      </c>
      <c r="M1308">
        <v>60</v>
      </c>
      <c r="N1308" s="43">
        <v>480</v>
      </c>
    </row>
    <row r="1309" hidden="1" spans="1:14" x14ac:dyDescent="0.25">
      <c r="A1309" s="106">
        <v>46009</v>
      </c>
      <c r="B1309">
        <v>6044</v>
      </c>
      <c r="C1309">
        <v>2960</v>
      </c>
      <c r="E1309">
        <v>236</v>
      </c>
      <c r="F1309" t="s">
        <v>2796</v>
      </c>
      <c r="G1309" t="s">
        <v>2063</v>
      </c>
      <c r="H1309" t="s">
        <v>2005</v>
      </c>
      <c r="I1309" t="s">
        <v>2006</v>
      </c>
      <c r="J1309" t="s">
        <v>2643</v>
      </c>
      <c r="K1309" t="s">
        <v>2644</v>
      </c>
      <c r="L1309">
        <v>2</v>
      </c>
      <c r="M1309">
        <v>620</v>
      </c>
      <c r="N1309" s="43">
        <v>1240</v>
      </c>
    </row>
    <row r="1310" hidden="1" spans="1:14" x14ac:dyDescent="0.25">
      <c r="A1310" s="106">
        <v>46009</v>
      </c>
      <c r="B1310">
        <v>6044</v>
      </c>
      <c r="C1310">
        <v>2960</v>
      </c>
      <c r="E1310">
        <v>236</v>
      </c>
      <c r="F1310" t="s">
        <v>2796</v>
      </c>
      <c r="G1310" t="s">
        <v>2063</v>
      </c>
      <c r="H1310" t="s">
        <v>2005</v>
      </c>
      <c r="I1310" t="s">
        <v>2006</v>
      </c>
      <c r="J1310" t="s">
        <v>2007</v>
      </c>
      <c r="K1310" t="s">
        <v>2008</v>
      </c>
      <c r="L1310">
        <v>2</v>
      </c>
      <c r="M1310">
        <v>60</v>
      </c>
      <c r="N1310" s="43">
        <v>120</v>
      </c>
    </row>
    <row r="1311" hidden="1" spans="1:14" x14ac:dyDescent="0.25">
      <c r="A1311" s="106">
        <v>46009</v>
      </c>
      <c r="B1311">
        <v>6046</v>
      </c>
      <c r="C1311">
        <v>2962</v>
      </c>
      <c r="E1311">
        <v>236</v>
      </c>
      <c r="F1311" t="s">
        <v>2797</v>
      </c>
      <c r="G1311" t="s">
        <v>2025</v>
      </c>
      <c r="H1311" t="s">
        <v>2005</v>
      </c>
      <c r="I1311" t="s">
        <v>2006</v>
      </c>
      <c r="J1311" t="s">
        <v>2643</v>
      </c>
      <c r="K1311" t="s">
        <v>2644</v>
      </c>
      <c r="L1311">
        <v>8</v>
      </c>
      <c r="M1311">
        <v>620</v>
      </c>
      <c r="N1311" s="43">
        <v>4960</v>
      </c>
    </row>
    <row r="1312" hidden="1" spans="1:14" x14ac:dyDescent="0.25">
      <c r="A1312" s="106">
        <v>46009</v>
      </c>
      <c r="B1312">
        <v>6046</v>
      </c>
      <c r="C1312">
        <v>2962</v>
      </c>
      <c r="E1312">
        <v>236</v>
      </c>
      <c r="F1312" t="s">
        <v>2797</v>
      </c>
      <c r="G1312" t="s">
        <v>2025</v>
      </c>
      <c r="H1312" t="s">
        <v>2005</v>
      </c>
      <c r="I1312" t="s">
        <v>2006</v>
      </c>
      <c r="J1312" t="s">
        <v>2007</v>
      </c>
      <c r="K1312" t="s">
        <v>2008</v>
      </c>
      <c r="L1312">
        <v>8</v>
      </c>
      <c r="M1312">
        <v>60</v>
      </c>
      <c r="N1312" s="43">
        <v>480</v>
      </c>
    </row>
    <row r="1313" hidden="1" spans="1:14" x14ac:dyDescent="0.25">
      <c r="A1313" s="106">
        <v>46009</v>
      </c>
      <c r="B1313">
        <v>6047</v>
      </c>
      <c r="C1313">
        <v>2963</v>
      </c>
      <c r="E1313">
        <v>236</v>
      </c>
      <c r="F1313" t="s">
        <v>2797</v>
      </c>
      <c r="G1313" t="s">
        <v>2025</v>
      </c>
      <c r="H1313" t="s">
        <v>2005</v>
      </c>
      <c r="I1313" t="s">
        <v>2006</v>
      </c>
      <c r="J1313" t="s">
        <v>2643</v>
      </c>
      <c r="K1313" t="s">
        <v>2644</v>
      </c>
      <c r="L1313">
        <v>2</v>
      </c>
      <c r="M1313">
        <v>620</v>
      </c>
      <c r="N1313" s="43">
        <v>1240</v>
      </c>
    </row>
    <row r="1314" hidden="1" spans="1:14" x14ac:dyDescent="0.25">
      <c r="A1314" s="106">
        <v>46009</v>
      </c>
      <c r="B1314">
        <v>6047</v>
      </c>
      <c r="C1314">
        <v>2963</v>
      </c>
      <c r="E1314">
        <v>236</v>
      </c>
      <c r="F1314" t="s">
        <v>2797</v>
      </c>
      <c r="G1314" t="s">
        <v>2025</v>
      </c>
      <c r="H1314" t="s">
        <v>2005</v>
      </c>
      <c r="I1314" t="s">
        <v>2006</v>
      </c>
      <c r="J1314" t="s">
        <v>2007</v>
      </c>
      <c r="K1314" t="s">
        <v>2008</v>
      </c>
      <c r="L1314">
        <v>2</v>
      </c>
      <c r="M1314">
        <v>60</v>
      </c>
      <c r="N1314" s="43">
        <v>120</v>
      </c>
    </row>
    <row r="1315" hidden="1" spans="1:14" x14ac:dyDescent="0.25">
      <c r="A1315" s="106">
        <v>46009</v>
      </c>
      <c r="B1315">
        <v>6049</v>
      </c>
      <c r="C1315">
        <v>2965</v>
      </c>
      <c r="E1315">
        <v>236</v>
      </c>
      <c r="F1315" t="s">
        <v>2798</v>
      </c>
      <c r="G1315" t="s">
        <v>2036</v>
      </c>
      <c r="H1315" t="s">
        <v>2005</v>
      </c>
      <c r="I1315" t="s">
        <v>2006</v>
      </c>
      <c r="J1315" t="s">
        <v>2007</v>
      </c>
      <c r="K1315" t="s">
        <v>2008</v>
      </c>
      <c r="L1315">
        <v>8</v>
      </c>
      <c r="M1315">
        <v>60</v>
      </c>
      <c r="N1315" s="43">
        <v>480</v>
      </c>
    </row>
    <row r="1316" hidden="1" spans="1:14" x14ac:dyDescent="0.25">
      <c r="A1316" s="106">
        <v>46009</v>
      </c>
      <c r="B1316">
        <v>6049</v>
      </c>
      <c r="C1316">
        <v>2965</v>
      </c>
      <c r="E1316">
        <v>236</v>
      </c>
      <c r="F1316" t="s">
        <v>2798</v>
      </c>
      <c r="G1316" t="s">
        <v>2036</v>
      </c>
      <c r="H1316" t="s">
        <v>2005</v>
      </c>
      <c r="I1316" t="s">
        <v>2006</v>
      </c>
      <c r="J1316" t="s">
        <v>2643</v>
      </c>
      <c r="K1316" t="s">
        <v>2644</v>
      </c>
      <c r="L1316">
        <v>8</v>
      </c>
      <c r="M1316">
        <v>620</v>
      </c>
      <c r="N1316" s="43">
        <v>4960</v>
      </c>
    </row>
    <row r="1317" hidden="1" spans="1:14" x14ac:dyDescent="0.25">
      <c r="A1317" s="106">
        <v>46009</v>
      </c>
      <c r="B1317">
        <v>6050</v>
      </c>
      <c r="C1317">
        <v>2966</v>
      </c>
      <c r="E1317">
        <v>236</v>
      </c>
      <c r="F1317" t="s">
        <v>2798</v>
      </c>
      <c r="G1317" t="s">
        <v>2036</v>
      </c>
      <c r="H1317" t="s">
        <v>2005</v>
      </c>
      <c r="I1317" t="s">
        <v>2006</v>
      </c>
      <c r="J1317" t="s">
        <v>2007</v>
      </c>
      <c r="K1317" t="s">
        <v>2008</v>
      </c>
      <c r="L1317">
        <v>2</v>
      </c>
      <c r="M1317">
        <v>60</v>
      </c>
      <c r="N1317" s="43">
        <v>120</v>
      </c>
    </row>
    <row r="1318" hidden="1" spans="1:14" x14ac:dyDescent="0.25">
      <c r="A1318" s="106">
        <v>46009</v>
      </c>
      <c r="B1318">
        <v>6050</v>
      </c>
      <c r="C1318">
        <v>2966</v>
      </c>
      <c r="E1318">
        <v>236</v>
      </c>
      <c r="F1318" t="s">
        <v>2798</v>
      </c>
      <c r="G1318" t="s">
        <v>2036</v>
      </c>
      <c r="H1318" t="s">
        <v>2005</v>
      </c>
      <c r="I1318" t="s">
        <v>2006</v>
      </c>
      <c r="J1318" t="s">
        <v>2643</v>
      </c>
      <c r="K1318" t="s">
        <v>2644</v>
      </c>
      <c r="L1318">
        <v>2</v>
      </c>
      <c r="M1318">
        <v>620</v>
      </c>
      <c r="N1318" s="43">
        <v>1240</v>
      </c>
    </row>
    <row r="1319" hidden="1" spans="1:14" x14ac:dyDescent="0.25">
      <c r="A1319" s="106">
        <v>46009</v>
      </c>
      <c r="B1319">
        <v>6051</v>
      </c>
      <c r="C1319">
        <v>2967</v>
      </c>
      <c r="E1319">
        <v>236</v>
      </c>
      <c r="F1319" t="s">
        <v>2799</v>
      </c>
      <c r="G1319" t="s">
        <v>2038</v>
      </c>
      <c r="H1319" t="s">
        <v>2005</v>
      </c>
      <c r="I1319" t="s">
        <v>2006</v>
      </c>
      <c r="J1319" t="s">
        <v>2007</v>
      </c>
      <c r="K1319" t="s">
        <v>2008</v>
      </c>
      <c r="L1319">
        <v>8</v>
      </c>
      <c r="M1319">
        <v>60</v>
      </c>
      <c r="N1319" s="43">
        <v>480</v>
      </c>
    </row>
    <row r="1320" hidden="1" spans="1:14" x14ac:dyDescent="0.25">
      <c r="A1320" s="106">
        <v>46009</v>
      </c>
      <c r="B1320">
        <v>6051</v>
      </c>
      <c r="C1320">
        <v>2967</v>
      </c>
      <c r="E1320">
        <v>236</v>
      </c>
      <c r="F1320" t="s">
        <v>2799</v>
      </c>
      <c r="G1320" t="s">
        <v>2038</v>
      </c>
      <c r="H1320" t="s">
        <v>2005</v>
      </c>
      <c r="I1320" t="s">
        <v>2006</v>
      </c>
      <c r="J1320" t="s">
        <v>2643</v>
      </c>
      <c r="K1320" t="s">
        <v>2644</v>
      </c>
      <c r="L1320">
        <v>8</v>
      </c>
      <c r="M1320">
        <v>620</v>
      </c>
      <c r="N1320" s="43">
        <v>4960</v>
      </c>
    </row>
    <row r="1321" hidden="1" spans="1:14" x14ac:dyDescent="0.25">
      <c r="A1321" s="106">
        <v>46009</v>
      </c>
      <c r="B1321">
        <v>6052</v>
      </c>
      <c r="C1321">
        <v>2968</v>
      </c>
      <c r="E1321">
        <v>236</v>
      </c>
      <c r="F1321" t="s">
        <v>2799</v>
      </c>
      <c r="G1321" t="s">
        <v>2038</v>
      </c>
      <c r="H1321" t="s">
        <v>2005</v>
      </c>
      <c r="I1321" t="s">
        <v>2006</v>
      </c>
      <c r="J1321" t="s">
        <v>2007</v>
      </c>
      <c r="K1321" t="s">
        <v>2008</v>
      </c>
      <c r="L1321">
        <v>2</v>
      </c>
      <c r="M1321">
        <v>60</v>
      </c>
      <c r="N1321" s="43">
        <v>120</v>
      </c>
    </row>
    <row r="1322" hidden="1" spans="1:14" x14ac:dyDescent="0.25">
      <c r="A1322" s="106">
        <v>46009</v>
      </c>
      <c r="B1322">
        <v>6052</v>
      </c>
      <c r="C1322">
        <v>2968</v>
      </c>
      <c r="E1322">
        <v>236</v>
      </c>
      <c r="F1322" t="s">
        <v>2799</v>
      </c>
      <c r="G1322" t="s">
        <v>2038</v>
      </c>
      <c r="H1322" t="s">
        <v>2005</v>
      </c>
      <c r="I1322" t="s">
        <v>2006</v>
      </c>
      <c r="J1322" t="s">
        <v>2643</v>
      </c>
      <c r="K1322" t="s">
        <v>2644</v>
      </c>
      <c r="L1322">
        <v>2</v>
      </c>
      <c r="M1322">
        <v>620</v>
      </c>
      <c r="N1322" s="43">
        <v>1240</v>
      </c>
    </row>
    <row r="1323" hidden="1" spans="1:14" x14ac:dyDescent="0.25">
      <c r="A1323" s="106">
        <v>46009</v>
      </c>
      <c r="B1323">
        <v>6053</v>
      </c>
      <c r="C1323">
        <v>2969</v>
      </c>
      <c r="E1323">
        <v>236</v>
      </c>
      <c r="F1323" t="s">
        <v>2800</v>
      </c>
      <c r="G1323" t="s">
        <v>2012</v>
      </c>
      <c r="H1323" t="s">
        <v>2005</v>
      </c>
      <c r="I1323" t="s">
        <v>2006</v>
      </c>
      <c r="J1323" t="s">
        <v>2007</v>
      </c>
      <c r="K1323" t="s">
        <v>2008</v>
      </c>
      <c r="L1323">
        <v>5</v>
      </c>
      <c r="M1323">
        <v>60</v>
      </c>
      <c r="N1323" s="43">
        <v>300</v>
      </c>
    </row>
    <row r="1324" hidden="1" spans="1:14" x14ac:dyDescent="0.25">
      <c r="A1324" s="106">
        <v>46009</v>
      </c>
      <c r="B1324">
        <v>6053</v>
      </c>
      <c r="C1324">
        <v>2969</v>
      </c>
      <c r="E1324">
        <v>236</v>
      </c>
      <c r="F1324" t="s">
        <v>2800</v>
      </c>
      <c r="G1324" t="s">
        <v>2012</v>
      </c>
      <c r="H1324" t="s">
        <v>2005</v>
      </c>
      <c r="I1324" t="s">
        <v>2006</v>
      </c>
      <c r="J1324" t="s">
        <v>2643</v>
      </c>
      <c r="K1324" t="s">
        <v>2644</v>
      </c>
      <c r="L1324">
        <v>5</v>
      </c>
      <c r="M1324">
        <v>620</v>
      </c>
      <c r="N1324" s="43">
        <v>3100</v>
      </c>
    </row>
    <row r="1325" hidden="1" spans="1:14" x14ac:dyDescent="0.25">
      <c r="A1325" s="106">
        <v>46009</v>
      </c>
      <c r="B1325">
        <v>6054</v>
      </c>
      <c r="C1325">
        <v>2970</v>
      </c>
      <c r="E1325">
        <v>236</v>
      </c>
      <c r="F1325" t="s">
        <v>2801</v>
      </c>
      <c r="G1325" t="s">
        <v>2012</v>
      </c>
      <c r="H1325" t="s">
        <v>2005</v>
      </c>
      <c r="I1325" t="s">
        <v>2006</v>
      </c>
      <c r="J1325" t="s">
        <v>2643</v>
      </c>
      <c r="K1325" t="s">
        <v>2644</v>
      </c>
      <c r="L1325">
        <v>3</v>
      </c>
      <c r="M1325">
        <v>620</v>
      </c>
      <c r="N1325" s="43">
        <v>1860</v>
      </c>
    </row>
    <row r="1326" hidden="1" spans="1:14" x14ac:dyDescent="0.25">
      <c r="A1326" s="106">
        <v>46009</v>
      </c>
      <c r="B1326">
        <v>6054</v>
      </c>
      <c r="C1326">
        <v>2970</v>
      </c>
      <c r="E1326">
        <v>236</v>
      </c>
      <c r="F1326" t="s">
        <v>2801</v>
      </c>
      <c r="G1326" t="s">
        <v>2012</v>
      </c>
      <c r="H1326" t="s">
        <v>2005</v>
      </c>
      <c r="I1326" t="s">
        <v>2006</v>
      </c>
      <c r="J1326" t="s">
        <v>2007</v>
      </c>
      <c r="K1326" t="s">
        <v>2008</v>
      </c>
      <c r="L1326">
        <v>3</v>
      </c>
      <c r="M1326">
        <v>60</v>
      </c>
      <c r="N1326" s="43">
        <v>180</v>
      </c>
    </row>
    <row r="1327" hidden="1" spans="1:14" x14ac:dyDescent="0.25">
      <c r="A1327" s="106">
        <v>46009</v>
      </c>
      <c r="B1327">
        <v>6056</v>
      </c>
      <c r="C1327">
        <v>2972</v>
      </c>
      <c r="E1327">
        <v>236</v>
      </c>
      <c r="F1327" t="s">
        <v>2802</v>
      </c>
      <c r="G1327" t="s">
        <v>2017</v>
      </c>
      <c r="H1327" t="s">
        <v>2005</v>
      </c>
      <c r="I1327" t="s">
        <v>2006</v>
      </c>
      <c r="J1327" t="s">
        <v>2007</v>
      </c>
      <c r="K1327" t="s">
        <v>2008</v>
      </c>
      <c r="L1327">
        <v>5</v>
      </c>
      <c r="M1327">
        <v>60</v>
      </c>
      <c r="N1327" s="43">
        <v>300</v>
      </c>
    </row>
    <row r="1328" hidden="1" spans="1:14" x14ac:dyDescent="0.25">
      <c r="A1328" s="106">
        <v>46009</v>
      </c>
      <c r="B1328">
        <v>6056</v>
      </c>
      <c r="C1328">
        <v>2972</v>
      </c>
      <c r="E1328">
        <v>236</v>
      </c>
      <c r="F1328" t="s">
        <v>2802</v>
      </c>
      <c r="G1328" t="s">
        <v>2017</v>
      </c>
      <c r="H1328" t="s">
        <v>2005</v>
      </c>
      <c r="I1328" t="s">
        <v>2006</v>
      </c>
      <c r="J1328" t="s">
        <v>2643</v>
      </c>
      <c r="K1328" t="s">
        <v>2644</v>
      </c>
      <c r="L1328">
        <v>5</v>
      </c>
      <c r="M1328">
        <v>620</v>
      </c>
      <c r="N1328" s="43">
        <v>3100</v>
      </c>
    </row>
    <row r="1329" hidden="1" spans="1:14" x14ac:dyDescent="0.25">
      <c r="A1329" s="106">
        <v>46009</v>
      </c>
      <c r="B1329">
        <v>6057</v>
      </c>
      <c r="C1329">
        <v>2973</v>
      </c>
      <c r="E1329">
        <v>236</v>
      </c>
      <c r="F1329" t="s">
        <v>2802</v>
      </c>
      <c r="G1329" t="s">
        <v>2017</v>
      </c>
      <c r="H1329" t="s">
        <v>2005</v>
      </c>
      <c r="I1329" t="s">
        <v>2006</v>
      </c>
      <c r="J1329" t="s">
        <v>2007</v>
      </c>
      <c r="K1329" t="s">
        <v>2008</v>
      </c>
      <c r="L1329">
        <v>3</v>
      </c>
      <c r="M1329">
        <v>60</v>
      </c>
      <c r="N1329" s="43">
        <v>180</v>
      </c>
    </row>
    <row r="1330" hidden="1" spans="1:14" x14ac:dyDescent="0.25">
      <c r="A1330" s="106">
        <v>46009</v>
      </c>
      <c r="B1330">
        <v>6057</v>
      </c>
      <c r="C1330">
        <v>2973</v>
      </c>
      <c r="E1330">
        <v>236</v>
      </c>
      <c r="F1330" t="s">
        <v>2802</v>
      </c>
      <c r="G1330" t="s">
        <v>2017</v>
      </c>
      <c r="H1330" t="s">
        <v>2005</v>
      </c>
      <c r="I1330" t="s">
        <v>2006</v>
      </c>
      <c r="J1330" t="s">
        <v>2643</v>
      </c>
      <c r="K1330" t="s">
        <v>2644</v>
      </c>
      <c r="L1330">
        <v>3</v>
      </c>
      <c r="M1330">
        <v>620</v>
      </c>
      <c r="N1330" s="43">
        <v>1860</v>
      </c>
    </row>
    <row r="1331" hidden="1" spans="1:14" x14ac:dyDescent="0.25">
      <c r="A1331" s="106">
        <v>46009</v>
      </c>
      <c r="B1331">
        <v>6059</v>
      </c>
      <c r="C1331">
        <v>2975</v>
      </c>
      <c r="E1331">
        <v>236</v>
      </c>
      <c r="F1331" t="s">
        <v>2803</v>
      </c>
      <c r="G1331" t="s">
        <v>2063</v>
      </c>
      <c r="H1331" t="s">
        <v>2005</v>
      </c>
      <c r="I1331" t="s">
        <v>2006</v>
      </c>
      <c r="J1331" t="s">
        <v>2007</v>
      </c>
      <c r="K1331" t="s">
        <v>2008</v>
      </c>
      <c r="L1331">
        <v>8</v>
      </c>
      <c r="M1331">
        <v>60</v>
      </c>
      <c r="N1331" s="43">
        <v>480</v>
      </c>
    </row>
    <row r="1332" hidden="1" spans="1:14" x14ac:dyDescent="0.25">
      <c r="A1332" s="106">
        <v>46009</v>
      </c>
      <c r="B1332">
        <v>6059</v>
      </c>
      <c r="C1332">
        <v>2975</v>
      </c>
      <c r="E1332">
        <v>236</v>
      </c>
      <c r="F1332" t="s">
        <v>2803</v>
      </c>
      <c r="G1332" t="s">
        <v>2063</v>
      </c>
      <c r="H1332" t="s">
        <v>2005</v>
      </c>
      <c r="I1332" t="s">
        <v>2006</v>
      </c>
      <c r="J1332" t="s">
        <v>2643</v>
      </c>
      <c r="K1332" t="s">
        <v>2644</v>
      </c>
      <c r="L1332">
        <v>8</v>
      </c>
      <c r="M1332">
        <v>620</v>
      </c>
      <c r="N1332" s="43">
        <v>4960</v>
      </c>
    </row>
    <row r="1333" hidden="1" spans="1:14" x14ac:dyDescent="0.25">
      <c r="A1333" s="106">
        <v>46009</v>
      </c>
      <c r="B1333">
        <v>6060</v>
      </c>
      <c r="C1333">
        <v>2976</v>
      </c>
      <c r="E1333">
        <v>236</v>
      </c>
      <c r="F1333" t="s">
        <v>2803</v>
      </c>
      <c r="G1333" t="s">
        <v>2063</v>
      </c>
      <c r="H1333" t="s">
        <v>2005</v>
      </c>
      <c r="I1333" t="s">
        <v>2006</v>
      </c>
      <c r="J1333" t="s">
        <v>2643</v>
      </c>
      <c r="K1333" t="s">
        <v>2644</v>
      </c>
      <c r="L1333">
        <v>2</v>
      </c>
      <c r="M1333">
        <v>620</v>
      </c>
      <c r="N1333" s="43">
        <v>1240</v>
      </c>
    </row>
    <row r="1334" hidden="1" spans="1:14" x14ac:dyDescent="0.25">
      <c r="A1334" s="106">
        <v>46009</v>
      </c>
      <c r="B1334">
        <v>6060</v>
      </c>
      <c r="C1334">
        <v>2976</v>
      </c>
      <c r="E1334">
        <v>236</v>
      </c>
      <c r="F1334" t="s">
        <v>2803</v>
      </c>
      <c r="G1334" t="s">
        <v>2063</v>
      </c>
      <c r="H1334" t="s">
        <v>2005</v>
      </c>
      <c r="I1334" t="s">
        <v>2006</v>
      </c>
      <c r="J1334" t="s">
        <v>2007</v>
      </c>
      <c r="K1334" t="s">
        <v>2008</v>
      </c>
      <c r="L1334">
        <v>2</v>
      </c>
      <c r="M1334">
        <v>60</v>
      </c>
      <c r="N1334" s="43">
        <v>120</v>
      </c>
    </row>
    <row r="1335" hidden="1" spans="1:14" x14ac:dyDescent="0.25">
      <c r="A1335" s="106">
        <v>46009</v>
      </c>
      <c r="B1335">
        <v>6061</v>
      </c>
      <c r="C1335">
        <v>2977</v>
      </c>
      <c r="E1335">
        <v>236</v>
      </c>
      <c r="F1335" t="s">
        <v>2804</v>
      </c>
      <c r="G1335" t="s">
        <v>2025</v>
      </c>
      <c r="H1335" t="s">
        <v>2005</v>
      </c>
      <c r="I1335" t="s">
        <v>2006</v>
      </c>
      <c r="J1335" t="s">
        <v>2643</v>
      </c>
      <c r="K1335" t="s">
        <v>2644</v>
      </c>
      <c r="L1335">
        <v>8</v>
      </c>
      <c r="M1335">
        <v>620</v>
      </c>
      <c r="N1335" s="43">
        <v>4960</v>
      </c>
    </row>
    <row r="1336" hidden="1" spans="1:14" x14ac:dyDescent="0.25">
      <c r="A1336" s="106">
        <v>46009</v>
      </c>
      <c r="B1336">
        <v>6061</v>
      </c>
      <c r="C1336">
        <v>2977</v>
      </c>
      <c r="E1336">
        <v>236</v>
      </c>
      <c r="F1336" t="s">
        <v>2804</v>
      </c>
      <c r="G1336" t="s">
        <v>2025</v>
      </c>
      <c r="H1336" t="s">
        <v>2005</v>
      </c>
      <c r="I1336" t="s">
        <v>2006</v>
      </c>
      <c r="J1336" t="s">
        <v>2007</v>
      </c>
      <c r="K1336" t="s">
        <v>2008</v>
      </c>
      <c r="L1336">
        <v>8</v>
      </c>
      <c r="M1336">
        <v>60</v>
      </c>
      <c r="N1336" s="43">
        <v>480</v>
      </c>
    </row>
    <row r="1337" hidden="1" spans="1:14" x14ac:dyDescent="0.25">
      <c r="A1337" s="106">
        <v>46009</v>
      </c>
      <c r="B1337">
        <v>6062</v>
      </c>
      <c r="C1337">
        <v>2978</v>
      </c>
      <c r="E1337">
        <v>236</v>
      </c>
      <c r="F1337" t="s">
        <v>2804</v>
      </c>
      <c r="G1337" t="s">
        <v>2025</v>
      </c>
      <c r="H1337" t="s">
        <v>2005</v>
      </c>
      <c r="I1337" t="s">
        <v>2006</v>
      </c>
      <c r="J1337" t="s">
        <v>2007</v>
      </c>
      <c r="K1337" t="s">
        <v>2008</v>
      </c>
      <c r="L1337">
        <v>2</v>
      </c>
      <c r="M1337">
        <v>60</v>
      </c>
      <c r="N1337" s="43">
        <v>120</v>
      </c>
    </row>
    <row r="1338" hidden="1" spans="1:14" x14ac:dyDescent="0.25">
      <c r="A1338" s="106">
        <v>46009</v>
      </c>
      <c r="B1338">
        <v>6062</v>
      </c>
      <c r="C1338">
        <v>2978</v>
      </c>
      <c r="E1338">
        <v>236</v>
      </c>
      <c r="F1338" t="s">
        <v>2804</v>
      </c>
      <c r="G1338" t="s">
        <v>2025</v>
      </c>
      <c r="H1338" t="s">
        <v>2005</v>
      </c>
      <c r="I1338" t="s">
        <v>2006</v>
      </c>
      <c r="J1338" t="s">
        <v>2643</v>
      </c>
      <c r="K1338" t="s">
        <v>2644</v>
      </c>
      <c r="L1338">
        <v>2</v>
      </c>
      <c r="M1338">
        <v>620</v>
      </c>
      <c r="N1338" s="43">
        <v>1240</v>
      </c>
    </row>
    <row r="1339" hidden="1" spans="1:14" x14ac:dyDescent="0.25">
      <c r="A1339" s="106">
        <v>45870</v>
      </c>
      <c r="B1339">
        <v>766</v>
      </c>
      <c r="C1339">
        <v>0</v>
      </c>
      <c r="E1339">
        <v>88</v>
      </c>
      <c r="F1339" t="s">
        <v>2805</v>
      </c>
      <c r="G1339" t="s">
        <v>2381</v>
      </c>
      <c r="I1339" t="s">
        <v>2006</v>
      </c>
      <c r="J1339" t="s">
        <v>2806</v>
      </c>
      <c r="K1339" t="s">
        <v>2807</v>
      </c>
      <c r="L1339">
        <v>8</v>
      </c>
      <c r="M1339">
        <v>570</v>
      </c>
      <c r="N1339" s="43">
        <v>4560</v>
      </c>
    </row>
    <row r="1340" hidden="1" spans="1:14" x14ac:dyDescent="0.25">
      <c r="A1340" s="106">
        <v>45870</v>
      </c>
      <c r="B1340">
        <v>767</v>
      </c>
      <c r="C1340">
        <v>0</v>
      </c>
      <c r="E1340">
        <v>88</v>
      </c>
      <c r="F1340" t="s">
        <v>2808</v>
      </c>
      <c r="G1340" t="s">
        <v>2054</v>
      </c>
      <c r="I1340" t="s">
        <v>2006</v>
      </c>
      <c r="J1340" t="s">
        <v>2806</v>
      </c>
      <c r="K1340" t="s">
        <v>2807</v>
      </c>
      <c r="L1340">
        <v>8</v>
      </c>
      <c r="M1340">
        <v>570</v>
      </c>
      <c r="N1340" s="43">
        <v>4560</v>
      </c>
    </row>
    <row r="1341" hidden="1" spans="1:14" x14ac:dyDescent="0.25">
      <c r="A1341" s="106">
        <v>45870</v>
      </c>
      <c r="B1341">
        <v>768</v>
      </c>
      <c r="C1341">
        <v>0</v>
      </c>
      <c r="E1341">
        <v>88</v>
      </c>
      <c r="F1341" t="s">
        <v>2809</v>
      </c>
      <c r="G1341" t="s">
        <v>2063</v>
      </c>
      <c r="I1341" t="s">
        <v>2006</v>
      </c>
      <c r="J1341" t="s">
        <v>2806</v>
      </c>
      <c r="K1341" t="s">
        <v>2807</v>
      </c>
      <c r="L1341">
        <v>8</v>
      </c>
      <c r="M1341">
        <v>570</v>
      </c>
      <c r="N1341" s="43">
        <v>4560</v>
      </c>
    </row>
    <row r="1342" hidden="1" spans="1:14" x14ac:dyDescent="0.25">
      <c r="A1342" s="106">
        <v>45870</v>
      </c>
      <c r="B1342">
        <v>773</v>
      </c>
      <c r="C1342">
        <v>0</v>
      </c>
      <c r="E1342">
        <v>88</v>
      </c>
      <c r="F1342" t="s">
        <v>2810</v>
      </c>
      <c r="G1342" t="s">
        <v>2381</v>
      </c>
      <c r="I1342" t="s">
        <v>2006</v>
      </c>
      <c r="J1342" t="s">
        <v>2806</v>
      </c>
      <c r="K1342" t="s">
        <v>2807</v>
      </c>
      <c r="L1342">
        <v>4</v>
      </c>
      <c r="M1342">
        <v>570</v>
      </c>
      <c r="N1342" s="43">
        <v>2280</v>
      </c>
    </row>
    <row r="1343" hidden="1" spans="1:14" x14ac:dyDescent="0.25">
      <c r="A1343" s="106">
        <v>45920</v>
      </c>
      <c r="B1343">
        <v>2247</v>
      </c>
      <c r="C1343">
        <v>0</v>
      </c>
      <c r="E1343">
        <v>88</v>
      </c>
      <c r="F1343" t="s">
        <v>2811</v>
      </c>
      <c r="G1343" t="s">
        <v>2021</v>
      </c>
      <c r="I1343" t="s">
        <v>2006</v>
      </c>
      <c r="J1343" t="s">
        <v>2806</v>
      </c>
      <c r="K1343" t="s">
        <v>2807</v>
      </c>
      <c r="L1343">
        <v>10</v>
      </c>
      <c r="M1343">
        <v>610</v>
      </c>
      <c r="N1343" s="43">
        <v>6100</v>
      </c>
    </row>
    <row r="1344" hidden="1" spans="1:14" x14ac:dyDescent="0.25">
      <c r="A1344" s="106">
        <v>45920</v>
      </c>
      <c r="B1344">
        <v>2249</v>
      </c>
      <c r="C1344">
        <v>0</v>
      </c>
      <c r="E1344">
        <v>88</v>
      </c>
      <c r="F1344" t="s">
        <v>2812</v>
      </c>
      <c r="G1344" t="s">
        <v>2038</v>
      </c>
      <c r="I1344" t="s">
        <v>2006</v>
      </c>
      <c r="J1344" t="s">
        <v>2806</v>
      </c>
      <c r="K1344" t="s">
        <v>2807</v>
      </c>
      <c r="L1344">
        <v>10</v>
      </c>
      <c r="M1344">
        <v>610</v>
      </c>
      <c r="N1344" s="43">
        <v>6100</v>
      </c>
    </row>
    <row r="1345" hidden="1" spans="1:14" x14ac:dyDescent="0.25">
      <c r="A1345" s="106">
        <v>46021</v>
      </c>
      <c r="B1345">
        <v>6348</v>
      </c>
      <c r="C1345">
        <v>3264</v>
      </c>
      <c r="E1345">
        <v>88</v>
      </c>
      <c r="F1345" t="s">
        <v>2813</v>
      </c>
      <c r="G1345" t="s">
        <v>2114</v>
      </c>
      <c r="I1345" t="s">
        <v>2006</v>
      </c>
      <c r="J1345" t="s">
        <v>2022</v>
      </c>
      <c r="K1345" t="s">
        <v>2023</v>
      </c>
      <c r="L1345">
        <v>5</v>
      </c>
      <c r="M1345">
        <v>590</v>
      </c>
      <c r="N1345" s="43">
        <v>2950</v>
      </c>
    </row>
    <row r="1346" hidden="1" spans="1:14" x14ac:dyDescent="0.25">
      <c r="A1346" s="106">
        <v>46136</v>
      </c>
      <c r="B1346">
        <v>11253</v>
      </c>
      <c r="C1346">
        <v>8155</v>
      </c>
      <c r="E1346">
        <v>358</v>
      </c>
      <c r="F1346" t="s">
        <v>2814</v>
      </c>
      <c r="G1346" t="s">
        <v>2038</v>
      </c>
      <c r="I1346" t="s">
        <v>2006</v>
      </c>
      <c r="J1346" t="s">
        <v>2815</v>
      </c>
      <c r="K1346" t="s">
        <v>2816</v>
      </c>
      <c r="L1346">
        <v>8</v>
      </c>
      <c r="M1346">
        <v>600</v>
      </c>
      <c r="N1346" s="43">
        <v>4800</v>
      </c>
    </row>
    <row r="1347" hidden="1" spans="1:14" x14ac:dyDescent="0.25">
      <c r="A1347" s="106">
        <v>46136</v>
      </c>
      <c r="B1347">
        <v>11254</v>
      </c>
      <c r="C1347">
        <v>8156</v>
      </c>
      <c r="E1347">
        <v>358</v>
      </c>
      <c r="F1347" t="s">
        <v>2814</v>
      </c>
      <c r="G1347" t="s">
        <v>2038</v>
      </c>
      <c r="I1347" t="s">
        <v>2006</v>
      </c>
      <c r="J1347" t="s">
        <v>2815</v>
      </c>
      <c r="K1347" t="s">
        <v>2816</v>
      </c>
      <c r="L1347">
        <v>2</v>
      </c>
      <c r="M1347">
        <v>600</v>
      </c>
      <c r="N1347" s="43">
        <v>1200</v>
      </c>
    </row>
    <row r="1348" hidden="1" spans="1:14" x14ac:dyDescent="0.25">
      <c r="A1348" s="106">
        <v>46136</v>
      </c>
      <c r="B1348">
        <v>11255</v>
      </c>
      <c r="C1348">
        <v>8157</v>
      </c>
      <c r="E1348">
        <v>358</v>
      </c>
      <c r="F1348" t="s">
        <v>2817</v>
      </c>
      <c r="G1348" t="s">
        <v>2054</v>
      </c>
      <c r="I1348" t="s">
        <v>2006</v>
      </c>
      <c r="J1348" t="s">
        <v>2815</v>
      </c>
      <c r="K1348" t="s">
        <v>2816</v>
      </c>
      <c r="L1348">
        <v>8</v>
      </c>
      <c r="M1348">
        <v>600</v>
      </c>
      <c r="N1348" s="43">
        <v>4800</v>
      </c>
    </row>
    <row r="1349" hidden="1" spans="1:14" x14ac:dyDescent="0.25">
      <c r="A1349" s="106">
        <v>46136</v>
      </c>
      <c r="B1349">
        <v>11256</v>
      </c>
      <c r="C1349">
        <v>8158</v>
      </c>
      <c r="E1349">
        <v>358</v>
      </c>
      <c r="F1349" t="s">
        <v>2817</v>
      </c>
      <c r="G1349" t="s">
        <v>2054</v>
      </c>
      <c r="I1349" t="s">
        <v>2006</v>
      </c>
      <c r="J1349" t="s">
        <v>2815</v>
      </c>
      <c r="K1349" t="s">
        <v>2816</v>
      </c>
      <c r="L1349">
        <v>2</v>
      </c>
      <c r="M1349">
        <v>600</v>
      </c>
      <c r="N1349" s="43">
        <v>1200</v>
      </c>
    </row>
    <row r="1350" hidden="1" spans="1:14" x14ac:dyDescent="0.25">
      <c r="A1350" s="106">
        <v>46136</v>
      </c>
      <c r="B1350">
        <v>11257</v>
      </c>
      <c r="C1350">
        <v>8159</v>
      </c>
      <c r="E1350">
        <v>358</v>
      </c>
      <c r="F1350" t="s">
        <v>2818</v>
      </c>
      <c r="G1350" t="s">
        <v>2021</v>
      </c>
      <c r="I1350" t="s">
        <v>2006</v>
      </c>
      <c r="J1350" t="s">
        <v>2815</v>
      </c>
      <c r="K1350" t="s">
        <v>2816</v>
      </c>
      <c r="L1350">
        <v>8</v>
      </c>
      <c r="M1350">
        <v>600</v>
      </c>
      <c r="N1350" s="43">
        <v>4800</v>
      </c>
    </row>
    <row r="1351" hidden="1" spans="1:14" x14ac:dyDescent="0.25">
      <c r="A1351" s="106">
        <v>46136</v>
      </c>
      <c r="B1351">
        <v>11258</v>
      </c>
      <c r="C1351">
        <v>8160</v>
      </c>
      <c r="E1351">
        <v>358</v>
      </c>
      <c r="F1351" t="s">
        <v>2818</v>
      </c>
      <c r="G1351" t="s">
        <v>2021</v>
      </c>
      <c r="I1351" t="s">
        <v>2006</v>
      </c>
      <c r="J1351" t="s">
        <v>2815</v>
      </c>
      <c r="K1351" t="s">
        <v>2816</v>
      </c>
      <c r="L1351">
        <v>2</v>
      </c>
      <c r="M1351">
        <v>600</v>
      </c>
      <c r="N1351" s="43">
        <v>1200</v>
      </c>
    </row>
    <row r="1352" hidden="1" spans="1:14" x14ac:dyDescent="0.25">
      <c r="A1352" s="106">
        <v>46136</v>
      </c>
      <c r="B1352">
        <v>11261</v>
      </c>
      <c r="C1352">
        <v>8163</v>
      </c>
      <c r="E1352">
        <v>358</v>
      </c>
      <c r="F1352" t="s">
        <v>2819</v>
      </c>
      <c r="G1352" t="s">
        <v>2012</v>
      </c>
      <c r="I1352" t="s">
        <v>2006</v>
      </c>
      <c r="J1352" t="s">
        <v>2815</v>
      </c>
      <c r="K1352" t="s">
        <v>2816</v>
      </c>
      <c r="L1352">
        <v>8</v>
      </c>
      <c r="M1352">
        <v>600</v>
      </c>
      <c r="N1352" s="43">
        <v>4800</v>
      </c>
    </row>
    <row r="1353" hidden="1" spans="1:14" x14ac:dyDescent="0.25">
      <c r="A1353" s="106">
        <v>46136</v>
      </c>
      <c r="B1353">
        <v>11262</v>
      </c>
      <c r="C1353">
        <v>8164</v>
      </c>
      <c r="E1353">
        <v>358</v>
      </c>
      <c r="F1353" t="s">
        <v>2819</v>
      </c>
      <c r="G1353" t="s">
        <v>2012</v>
      </c>
      <c r="I1353" t="s">
        <v>2006</v>
      </c>
      <c r="J1353" t="s">
        <v>2815</v>
      </c>
      <c r="K1353" t="s">
        <v>2816</v>
      </c>
      <c r="L1353">
        <v>2</v>
      </c>
      <c r="M1353">
        <v>600</v>
      </c>
      <c r="N1353" s="43">
        <v>1200</v>
      </c>
    </row>
    <row r="1354" hidden="1" spans="1:14" x14ac:dyDescent="0.25">
      <c r="A1354" s="106">
        <v>46136</v>
      </c>
      <c r="B1354">
        <v>11281</v>
      </c>
      <c r="C1354">
        <v>8183</v>
      </c>
      <c r="E1354">
        <v>358</v>
      </c>
      <c r="F1354" t="s">
        <v>2820</v>
      </c>
      <c r="G1354" t="s">
        <v>2151</v>
      </c>
      <c r="I1354" t="s">
        <v>2006</v>
      </c>
      <c r="J1354" t="s">
        <v>2815</v>
      </c>
      <c r="K1354" t="s">
        <v>2816</v>
      </c>
      <c r="L1354">
        <v>5</v>
      </c>
      <c r="M1354">
        <v>600</v>
      </c>
      <c r="N1354" s="43">
        <v>3000</v>
      </c>
    </row>
    <row r="1355" hidden="1" spans="1:14" x14ac:dyDescent="0.25">
      <c r="A1355" s="106">
        <v>46136</v>
      </c>
      <c r="B1355">
        <v>11282</v>
      </c>
      <c r="C1355">
        <v>8184</v>
      </c>
      <c r="E1355">
        <v>358</v>
      </c>
      <c r="F1355" t="s">
        <v>2820</v>
      </c>
      <c r="G1355" t="s">
        <v>2151</v>
      </c>
      <c r="I1355" t="s">
        <v>2006</v>
      </c>
      <c r="J1355" t="s">
        <v>2815</v>
      </c>
      <c r="K1355" t="s">
        <v>2816</v>
      </c>
      <c r="L1355">
        <v>3</v>
      </c>
      <c r="M1355">
        <v>600</v>
      </c>
      <c r="N1355" s="43">
        <v>1800</v>
      </c>
    </row>
    <row r="1356" hidden="1" spans="1:14" x14ac:dyDescent="0.25">
      <c r="A1356" s="106">
        <v>46169</v>
      </c>
      <c r="B1356">
        <v>12896</v>
      </c>
      <c r="C1356">
        <v>9785</v>
      </c>
      <c r="E1356">
        <v>358</v>
      </c>
      <c r="F1356" t="s">
        <v>2821</v>
      </c>
      <c r="G1356" t="s">
        <v>2021</v>
      </c>
      <c r="I1356" t="s">
        <v>2006</v>
      </c>
      <c r="J1356" t="s">
        <v>2815</v>
      </c>
      <c r="K1356" t="s">
        <v>2816</v>
      </c>
      <c r="L1356">
        <v>8</v>
      </c>
      <c r="M1356">
        <v>600</v>
      </c>
      <c r="N1356" s="43">
        <v>4800</v>
      </c>
    </row>
    <row r="1357" hidden="1" spans="1:14" x14ac:dyDescent="0.25">
      <c r="A1357" s="106">
        <v>46169</v>
      </c>
      <c r="B1357">
        <v>12897</v>
      </c>
      <c r="C1357">
        <v>9786</v>
      </c>
      <c r="E1357">
        <v>358</v>
      </c>
      <c r="F1357" t="s">
        <v>2821</v>
      </c>
      <c r="G1357" t="s">
        <v>2021</v>
      </c>
      <c r="I1357" t="s">
        <v>2006</v>
      </c>
      <c r="J1357" t="s">
        <v>2815</v>
      </c>
      <c r="K1357" t="s">
        <v>2816</v>
      </c>
      <c r="L1357">
        <v>2</v>
      </c>
      <c r="M1357">
        <v>600</v>
      </c>
      <c r="N1357" s="43">
        <v>1200</v>
      </c>
    </row>
    <row r="1358" hidden="1" spans="1:14" x14ac:dyDescent="0.25">
      <c r="A1358" s="106">
        <v>46169</v>
      </c>
      <c r="B1358">
        <v>12916</v>
      </c>
      <c r="C1358">
        <v>9805</v>
      </c>
      <c r="E1358">
        <v>358</v>
      </c>
      <c r="F1358" t="s">
        <v>2822</v>
      </c>
      <c r="G1358" t="s">
        <v>2114</v>
      </c>
      <c r="I1358" t="s">
        <v>2006</v>
      </c>
      <c r="J1358" t="s">
        <v>2815</v>
      </c>
      <c r="K1358" t="s">
        <v>2816</v>
      </c>
      <c r="L1358">
        <v>5</v>
      </c>
      <c r="M1358">
        <v>600</v>
      </c>
      <c r="N1358" s="43">
        <v>3000</v>
      </c>
    </row>
    <row r="1359" hidden="1" spans="1:14" x14ac:dyDescent="0.25">
      <c r="A1359" s="106">
        <v>46169</v>
      </c>
      <c r="B1359">
        <v>12917</v>
      </c>
      <c r="C1359">
        <v>9806</v>
      </c>
      <c r="E1359">
        <v>358</v>
      </c>
      <c r="F1359" t="s">
        <v>2822</v>
      </c>
      <c r="G1359" t="s">
        <v>2114</v>
      </c>
      <c r="I1359" t="s">
        <v>2006</v>
      </c>
      <c r="J1359" t="s">
        <v>2815</v>
      </c>
      <c r="K1359" t="s">
        <v>2816</v>
      </c>
      <c r="L1359">
        <v>3</v>
      </c>
      <c r="M1359">
        <v>600</v>
      </c>
      <c r="N1359" s="43">
        <v>1800</v>
      </c>
    </row>
    <row r="1360" hidden="1" spans="1:14" x14ac:dyDescent="0.25">
      <c r="A1360" s="106">
        <v>46169</v>
      </c>
      <c r="B1360">
        <v>12929</v>
      </c>
      <c r="C1360">
        <v>9818</v>
      </c>
      <c r="E1360">
        <v>358</v>
      </c>
      <c r="F1360" t="s">
        <v>2823</v>
      </c>
      <c r="G1360" t="s">
        <v>2127</v>
      </c>
      <c r="I1360" t="s">
        <v>2006</v>
      </c>
      <c r="J1360" t="s">
        <v>2815</v>
      </c>
      <c r="K1360" t="s">
        <v>2816</v>
      </c>
      <c r="L1360">
        <v>5</v>
      </c>
      <c r="M1360">
        <v>600</v>
      </c>
      <c r="N1360" s="43">
        <v>3000</v>
      </c>
    </row>
    <row r="1361" hidden="1" spans="1:14" x14ac:dyDescent="0.25">
      <c r="A1361" s="106">
        <v>46169</v>
      </c>
      <c r="B1361">
        <v>12930</v>
      </c>
      <c r="C1361">
        <v>9819</v>
      </c>
      <c r="E1361">
        <v>358</v>
      </c>
      <c r="F1361" t="s">
        <v>2823</v>
      </c>
      <c r="G1361" t="s">
        <v>2127</v>
      </c>
      <c r="I1361" t="s">
        <v>2006</v>
      </c>
      <c r="J1361" t="s">
        <v>2815</v>
      </c>
      <c r="K1361" t="s">
        <v>2816</v>
      </c>
      <c r="L1361">
        <v>1</v>
      </c>
      <c r="M1361">
        <v>600</v>
      </c>
      <c r="N1361" s="43">
        <v>600</v>
      </c>
    </row>
    <row r="1362" hidden="1" spans="1:14" x14ac:dyDescent="0.25">
      <c r="A1362" s="106">
        <v>46156</v>
      </c>
      <c r="B1362">
        <v>12184</v>
      </c>
      <c r="C1362">
        <v>9084</v>
      </c>
      <c r="E1362">
        <v>381</v>
      </c>
      <c r="F1362" t="s">
        <v>2824</v>
      </c>
      <c r="G1362" t="s">
        <v>2036</v>
      </c>
      <c r="H1362" t="s">
        <v>2005</v>
      </c>
      <c r="I1362" t="s">
        <v>2006</v>
      </c>
      <c r="J1362" t="s">
        <v>2214</v>
      </c>
      <c r="K1362" t="s">
        <v>2215</v>
      </c>
      <c r="L1362">
        <v>8</v>
      </c>
      <c r="M1362">
        <v>580</v>
      </c>
      <c r="N1362" s="43">
        <v>4640</v>
      </c>
    </row>
    <row r="1363" hidden="1" spans="1:14" x14ac:dyDescent="0.25">
      <c r="A1363" s="106">
        <v>46156</v>
      </c>
      <c r="B1363">
        <v>12184</v>
      </c>
      <c r="C1363">
        <v>9084</v>
      </c>
      <c r="E1363">
        <v>381</v>
      </c>
      <c r="F1363" t="s">
        <v>2824</v>
      </c>
      <c r="G1363" t="s">
        <v>2036</v>
      </c>
      <c r="H1363" t="s">
        <v>2005</v>
      </c>
      <c r="I1363" t="s">
        <v>2006</v>
      </c>
      <c r="J1363" t="s">
        <v>2007</v>
      </c>
      <c r="K1363" t="s">
        <v>2008</v>
      </c>
      <c r="L1363">
        <v>1</v>
      </c>
      <c r="M1363">
        <v>2400</v>
      </c>
      <c r="N1363" s="43">
        <v>2400</v>
      </c>
    </row>
    <row r="1364" hidden="1" spans="1:14" x14ac:dyDescent="0.25">
      <c r="A1364" s="106">
        <v>46156</v>
      </c>
      <c r="B1364">
        <v>12185</v>
      </c>
      <c r="C1364">
        <v>9085</v>
      </c>
      <c r="E1364">
        <v>381</v>
      </c>
      <c r="F1364" t="s">
        <v>2824</v>
      </c>
      <c r="G1364" t="s">
        <v>2036</v>
      </c>
      <c r="H1364" t="s">
        <v>2005</v>
      </c>
      <c r="I1364" t="s">
        <v>2006</v>
      </c>
      <c r="J1364" t="s">
        <v>2214</v>
      </c>
      <c r="K1364" t="s">
        <v>2215</v>
      </c>
      <c r="L1364">
        <v>2</v>
      </c>
      <c r="M1364">
        <v>580</v>
      </c>
      <c r="N1364" s="43">
        <v>1160</v>
      </c>
    </row>
    <row r="1365" hidden="1" spans="1:14" x14ac:dyDescent="0.25">
      <c r="A1365" s="106">
        <v>46156</v>
      </c>
      <c r="B1365">
        <v>12190</v>
      </c>
      <c r="C1365">
        <v>9090</v>
      </c>
      <c r="E1365">
        <v>381</v>
      </c>
      <c r="F1365" t="s">
        <v>2825</v>
      </c>
      <c r="G1365" t="s">
        <v>2063</v>
      </c>
      <c r="H1365" t="s">
        <v>2005</v>
      </c>
      <c r="I1365" t="s">
        <v>2006</v>
      </c>
      <c r="J1365" t="s">
        <v>2214</v>
      </c>
      <c r="K1365" t="s">
        <v>2215</v>
      </c>
      <c r="L1365">
        <v>8</v>
      </c>
      <c r="M1365">
        <v>580</v>
      </c>
      <c r="N1365" s="43">
        <v>4640</v>
      </c>
    </row>
    <row r="1366" hidden="1" spans="1:14" x14ac:dyDescent="0.25">
      <c r="A1366" s="106">
        <v>46156</v>
      </c>
      <c r="B1366">
        <v>12191</v>
      </c>
      <c r="C1366">
        <v>9091</v>
      </c>
      <c r="E1366">
        <v>381</v>
      </c>
      <c r="F1366" t="s">
        <v>2825</v>
      </c>
      <c r="G1366" t="s">
        <v>2063</v>
      </c>
      <c r="H1366" t="s">
        <v>2005</v>
      </c>
      <c r="I1366" t="s">
        <v>2006</v>
      </c>
      <c r="J1366" t="s">
        <v>2214</v>
      </c>
      <c r="K1366" t="s">
        <v>2215</v>
      </c>
      <c r="L1366">
        <v>2</v>
      </c>
      <c r="M1366">
        <v>580</v>
      </c>
      <c r="N1366" s="43">
        <v>1160</v>
      </c>
    </row>
    <row r="1367" hidden="1" spans="1:14" x14ac:dyDescent="0.25">
      <c r="A1367" s="106">
        <v>46156</v>
      </c>
      <c r="B1367">
        <v>12196</v>
      </c>
      <c r="C1367">
        <v>9096</v>
      </c>
      <c r="E1367">
        <v>381</v>
      </c>
      <c r="F1367" t="s">
        <v>2826</v>
      </c>
      <c r="G1367" t="s">
        <v>2021</v>
      </c>
      <c r="H1367" t="s">
        <v>2005</v>
      </c>
      <c r="I1367" t="s">
        <v>2006</v>
      </c>
      <c r="J1367" t="s">
        <v>2214</v>
      </c>
      <c r="K1367" t="s">
        <v>2215</v>
      </c>
      <c r="L1367">
        <v>8</v>
      </c>
      <c r="M1367">
        <v>580</v>
      </c>
      <c r="N1367" s="43">
        <v>4640</v>
      </c>
    </row>
    <row r="1368" hidden="1" spans="1:14" x14ac:dyDescent="0.25">
      <c r="A1368" s="106">
        <v>46156</v>
      </c>
      <c r="B1368">
        <v>12197</v>
      </c>
      <c r="C1368">
        <v>9097</v>
      </c>
      <c r="E1368">
        <v>381</v>
      </c>
      <c r="F1368" t="s">
        <v>2826</v>
      </c>
      <c r="G1368" t="s">
        <v>2021</v>
      </c>
      <c r="H1368" t="s">
        <v>2005</v>
      </c>
      <c r="I1368" t="s">
        <v>2006</v>
      </c>
      <c r="J1368" t="s">
        <v>2214</v>
      </c>
      <c r="K1368" t="s">
        <v>2215</v>
      </c>
      <c r="L1368">
        <v>2</v>
      </c>
      <c r="M1368">
        <v>580</v>
      </c>
      <c r="N1368" s="43">
        <v>1160</v>
      </c>
    </row>
    <row r="1369" hidden="1" spans="1:14" x14ac:dyDescent="0.25">
      <c r="A1369" s="106">
        <v>46156</v>
      </c>
      <c r="B1369">
        <v>12203</v>
      </c>
      <c r="C1369">
        <v>9103</v>
      </c>
      <c r="E1369">
        <v>381</v>
      </c>
      <c r="F1369" t="s">
        <v>2827</v>
      </c>
      <c r="G1369" t="s">
        <v>2038</v>
      </c>
      <c r="H1369" t="s">
        <v>2005</v>
      </c>
      <c r="I1369" t="s">
        <v>2006</v>
      </c>
      <c r="J1369" t="s">
        <v>2214</v>
      </c>
      <c r="K1369" t="s">
        <v>2215</v>
      </c>
      <c r="L1369">
        <v>8</v>
      </c>
      <c r="M1369">
        <v>580</v>
      </c>
      <c r="N1369" s="43">
        <v>4640</v>
      </c>
    </row>
    <row r="1370" hidden="1" spans="1:14" x14ac:dyDescent="0.25">
      <c r="A1370" s="106">
        <v>46156</v>
      </c>
      <c r="B1370">
        <v>12204</v>
      </c>
      <c r="C1370">
        <v>9104</v>
      </c>
      <c r="E1370">
        <v>381</v>
      </c>
      <c r="F1370" t="s">
        <v>2827</v>
      </c>
      <c r="G1370" t="s">
        <v>2038</v>
      </c>
      <c r="H1370" t="s">
        <v>2005</v>
      </c>
      <c r="I1370" t="s">
        <v>2006</v>
      </c>
      <c r="J1370" t="s">
        <v>2214</v>
      </c>
      <c r="K1370" t="s">
        <v>2215</v>
      </c>
      <c r="L1370">
        <v>2</v>
      </c>
      <c r="M1370">
        <v>580</v>
      </c>
      <c r="N1370" s="43">
        <v>1160</v>
      </c>
    </row>
    <row r="1371" hidden="1" spans="1:14" x14ac:dyDescent="0.25">
      <c r="A1371" s="106">
        <v>46156</v>
      </c>
      <c r="B1371">
        <v>12209</v>
      </c>
      <c r="C1371">
        <v>9109</v>
      </c>
      <c r="E1371">
        <v>381</v>
      </c>
      <c r="F1371" t="s">
        <v>2828</v>
      </c>
      <c r="G1371" t="s">
        <v>2036</v>
      </c>
      <c r="H1371" t="s">
        <v>2005</v>
      </c>
      <c r="I1371" t="s">
        <v>2006</v>
      </c>
      <c r="J1371" t="s">
        <v>2214</v>
      </c>
      <c r="K1371" t="s">
        <v>2215</v>
      </c>
      <c r="L1371">
        <v>8</v>
      </c>
      <c r="M1371">
        <v>580</v>
      </c>
      <c r="N1371" s="43">
        <v>4640</v>
      </c>
    </row>
    <row r="1372" hidden="1" spans="1:14" x14ac:dyDescent="0.25">
      <c r="A1372" s="106">
        <v>46156</v>
      </c>
      <c r="B1372">
        <v>12209</v>
      </c>
      <c r="C1372">
        <v>9109</v>
      </c>
      <c r="E1372">
        <v>381</v>
      </c>
      <c r="F1372" t="s">
        <v>2828</v>
      </c>
      <c r="G1372" t="s">
        <v>2036</v>
      </c>
      <c r="H1372" t="s">
        <v>2005</v>
      </c>
      <c r="I1372" t="s">
        <v>2006</v>
      </c>
      <c r="J1372" t="s">
        <v>2007</v>
      </c>
      <c r="K1372" t="s">
        <v>2008</v>
      </c>
      <c r="L1372">
        <v>8</v>
      </c>
      <c r="M1372">
        <v>60</v>
      </c>
      <c r="N1372" s="43">
        <v>480</v>
      </c>
    </row>
    <row r="1373" hidden="1" spans="1:14" x14ac:dyDescent="0.25">
      <c r="A1373" s="106">
        <v>46156</v>
      </c>
      <c r="B1373">
        <v>12210</v>
      </c>
      <c r="C1373">
        <v>9110</v>
      </c>
      <c r="E1373">
        <v>381</v>
      </c>
      <c r="F1373" t="s">
        <v>2828</v>
      </c>
      <c r="G1373" t="s">
        <v>2036</v>
      </c>
      <c r="H1373" t="s">
        <v>2005</v>
      </c>
      <c r="I1373" t="s">
        <v>2006</v>
      </c>
      <c r="J1373" t="s">
        <v>2214</v>
      </c>
      <c r="K1373" t="s">
        <v>2215</v>
      </c>
      <c r="L1373">
        <v>2</v>
      </c>
      <c r="M1373">
        <v>580</v>
      </c>
      <c r="N1373" s="43">
        <v>1160</v>
      </c>
    </row>
    <row r="1374" hidden="1" spans="1:14" x14ac:dyDescent="0.25">
      <c r="A1374" s="106">
        <v>46156</v>
      </c>
      <c r="B1374">
        <v>12210</v>
      </c>
      <c r="C1374">
        <v>9110</v>
      </c>
      <c r="E1374">
        <v>381</v>
      </c>
      <c r="F1374" t="s">
        <v>2828</v>
      </c>
      <c r="G1374" t="s">
        <v>2036</v>
      </c>
      <c r="H1374" t="s">
        <v>2005</v>
      </c>
      <c r="I1374" t="s">
        <v>2006</v>
      </c>
      <c r="J1374" t="s">
        <v>2007</v>
      </c>
      <c r="K1374" t="s">
        <v>2008</v>
      </c>
      <c r="L1374">
        <v>2</v>
      </c>
      <c r="M1374">
        <v>60</v>
      </c>
      <c r="N1374" s="43">
        <v>120</v>
      </c>
    </row>
    <row r="1375" hidden="1" spans="1:14" x14ac:dyDescent="0.25">
      <c r="A1375" s="106">
        <v>46156</v>
      </c>
      <c r="B1375">
        <v>12215</v>
      </c>
      <c r="C1375">
        <v>9115</v>
      </c>
      <c r="E1375">
        <v>381</v>
      </c>
      <c r="F1375" t="s">
        <v>2829</v>
      </c>
      <c r="G1375" t="s">
        <v>2021</v>
      </c>
      <c r="H1375" t="s">
        <v>2005</v>
      </c>
      <c r="I1375" t="s">
        <v>2006</v>
      </c>
      <c r="J1375" t="s">
        <v>2214</v>
      </c>
      <c r="K1375" t="s">
        <v>2215</v>
      </c>
      <c r="L1375">
        <v>8</v>
      </c>
      <c r="M1375">
        <v>580</v>
      </c>
      <c r="N1375" s="43">
        <v>4640</v>
      </c>
    </row>
    <row r="1376" hidden="1" spans="1:14" x14ac:dyDescent="0.25">
      <c r="A1376" s="106">
        <v>46156</v>
      </c>
      <c r="B1376">
        <v>12215</v>
      </c>
      <c r="C1376">
        <v>9115</v>
      </c>
      <c r="E1376">
        <v>381</v>
      </c>
      <c r="F1376" t="s">
        <v>2829</v>
      </c>
      <c r="G1376" t="s">
        <v>2021</v>
      </c>
      <c r="H1376" t="s">
        <v>2005</v>
      </c>
      <c r="I1376" t="s">
        <v>2006</v>
      </c>
      <c r="J1376" t="s">
        <v>2007</v>
      </c>
      <c r="K1376" t="s">
        <v>2008</v>
      </c>
      <c r="L1376">
        <v>8</v>
      </c>
      <c r="M1376">
        <v>60</v>
      </c>
      <c r="N1376" s="43">
        <v>480</v>
      </c>
    </row>
    <row r="1377" hidden="1" spans="1:14" x14ac:dyDescent="0.25">
      <c r="A1377" s="106">
        <v>46156</v>
      </c>
      <c r="B1377">
        <v>12216</v>
      </c>
      <c r="C1377">
        <v>9116</v>
      </c>
      <c r="E1377">
        <v>381</v>
      </c>
      <c r="F1377" t="s">
        <v>2829</v>
      </c>
      <c r="G1377" t="s">
        <v>2021</v>
      </c>
      <c r="H1377" t="s">
        <v>2005</v>
      </c>
      <c r="I1377" t="s">
        <v>2006</v>
      </c>
      <c r="J1377" t="s">
        <v>2214</v>
      </c>
      <c r="K1377" t="s">
        <v>2215</v>
      </c>
      <c r="L1377">
        <v>2</v>
      </c>
      <c r="M1377">
        <v>580</v>
      </c>
      <c r="N1377" s="43">
        <v>1160</v>
      </c>
    </row>
    <row r="1378" hidden="1" spans="1:14" x14ac:dyDescent="0.25">
      <c r="A1378" s="106">
        <v>46156</v>
      </c>
      <c r="B1378">
        <v>12216</v>
      </c>
      <c r="C1378">
        <v>9116</v>
      </c>
      <c r="E1378">
        <v>381</v>
      </c>
      <c r="F1378" t="s">
        <v>2829</v>
      </c>
      <c r="G1378" t="s">
        <v>2021</v>
      </c>
      <c r="H1378" t="s">
        <v>2005</v>
      </c>
      <c r="I1378" t="s">
        <v>2006</v>
      </c>
      <c r="J1378" t="s">
        <v>2007</v>
      </c>
      <c r="K1378" t="s">
        <v>2008</v>
      </c>
      <c r="L1378">
        <v>2</v>
      </c>
      <c r="M1378">
        <v>60</v>
      </c>
      <c r="N1378" s="43">
        <v>120</v>
      </c>
    </row>
    <row r="1379" hidden="1" spans="1:14" x14ac:dyDescent="0.25">
      <c r="A1379" s="106">
        <v>46156</v>
      </c>
      <c r="B1379">
        <v>12222</v>
      </c>
      <c r="C1379">
        <v>9122</v>
      </c>
      <c r="E1379">
        <v>381</v>
      </c>
      <c r="F1379" t="s">
        <v>2830</v>
      </c>
      <c r="G1379" t="s">
        <v>2036</v>
      </c>
      <c r="H1379" t="s">
        <v>2005</v>
      </c>
      <c r="I1379" t="s">
        <v>2006</v>
      </c>
      <c r="J1379" t="s">
        <v>2214</v>
      </c>
      <c r="K1379" t="s">
        <v>2215</v>
      </c>
      <c r="L1379">
        <v>3</v>
      </c>
      <c r="M1379">
        <v>580</v>
      </c>
      <c r="N1379" s="43">
        <v>1740</v>
      </c>
    </row>
    <row r="1380" hidden="1" spans="1:14" x14ac:dyDescent="0.25">
      <c r="A1380" s="106">
        <v>46156</v>
      </c>
      <c r="B1380">
        <v>12222</v>
      </c>
      <c r="C1380">
        <v>9122</v>
      </c>
      <c r="E1380">
        <v>381</v>
      </c>
      <c r="F1380" t="s">
        <v>2830</v>
      </c>
      <c r="G1380" t="s">
        <v>2036</v>
      </c>
      <c r="H1380" t="s">
        <v>2005</v>
      </c>
      <c r="I1380" t="s">
        <v>2006</v>
      </c>
      <c r="J1380" t="s">
        <v>2007</v>
      </c>
      <c r="K1380" t="s">
        <v>2008</v>
      </c>
      <c r="L1380">
        <v>3</v>
      </c>
      <c r="M1380">
        <v>60</v>
      </c>
      <c r="N1380" s="43">
        <v>180</v>
      </c>
    </row>
    <row r="1381" hidden="1" spans="1:14" x14ac:dyDescent="0.25">
      <c r="A1381" s="106">
        <v>46176</v>
      </c>
      <c r="B1381">
        <v>13263</v>
      </c>
      <c r="C1381">
        <v>10152</v>
      </c>
      <c r="E1381">
        <v>381</v>
      </c>
      <c r="F1381" t="s">
        <v>2831</v>
      </c>
      <c r="G1381" t="s">
        <v>2063</v>
      </c>
      <c r="H1381" t="s">
        <v>2005</v>
      </c>
      <c r="I1381" t="s">
        <v>2006</v>
      </c>
      <c r="J1381" t="s">
        <v>2022</v>
      </c>
      <c r="K1381" t="s">
        <v>2023</v>
      </c>
      <c r="L1381">
        <v>8</v>
      </c>
      <c r="M1381">
        <v>600</v>
      </c>
      <c r="N1381" s="43">
        <v>4800</v>
      </c>
    </row>
    <row r="1382" hidden="1" spans="1:14" x14ac:dyDescent="0.25">
      <c r="A1382" s="106">
        <v>46176</v>
      </c>
      <c r="B1382">
        <v>13263</v>
      </c>
      <c r="C1382">
        <v>10152</v>
      </c>
      <c r="E1382">
        <v>381</v>
      </c>
      <c r="F1382" t="s">
        <v>2831</v>
      </c>
      <c r="G1382" t="s">
        <v>2063</v>
      </c>
      <c r="H1382" t="s">
        <v>2005</v>
      </c>
      <c r="I1382" t="s">
        <v>2006</v>
      </c>
      <c r="J1382" t="s">
        <v>2007</v>
      </c>
      <c r="K1382" t="s">
        <v>2008</v>
      </c>
      <c r="L1382">
        <v>1</v>
      </c>
      <c r="M1382">
        <v>2400</v>
      </c>
      <c r="N1382" s="43">
        <v>2400</v>
      </c>
    </row>
    <row r="1383" hidden="1" spans="1:14" x14ac:dyDescent="0.25">
      <c r="A1383" s="106">
        <v>46176</v>
      </c>
      <c r="B1383">
        <v>13264</v>
      </c>
      <c r="C1383">
        <v>10153</v>
      </c>
      <c r="E1383">
        <v>381</v>
      </c>
      <c r="F1383" t="s">
        <v>2831</v>
      </c>
      <c r="G1383" t="s">
        <v>2063</v>
      </c>
      <c r="H1383" t="s">
        <v>2005</v>
      </c>
      <c r="I1383" t="s">
        <v>2006</v>
      </c>
      <c r="J1383" t="s">
        <v>2022</v>
      </c>
      <c r="K1383" t="s">
        <v>2023</v>
      </c>
      <c r="L1383">
        <v>2</v>
      </c>
      <c r="M1383">
        <v>600</v>
      </c>
      <c r="N1383" s="43">
        <v>1200</v>
      </c>
    </row>
    <row r="1384" hidden="1" spans="1:14" x14ac:dyDescent="0.25">
      <c r="A1384" s="106">
        <v>46195</v>
      </c>
      <c r="B1384">
        <v>14225</v>
      </c>
      <c r="C1384">
        <v>11112</v>
      </c>
      <c r="E1384">
        <v>424</v>
      </c>
      <c r="F1384" t="s">
        <v>2832</v>
      </c>
      <c r="G1384" t="s">
        <v>2127</v>
      </c>
      <c r="I1384" t="s">
        <v>2006</v>
      </c>
      <c r="J1384" t="s">
        <v>2022</v>
      </c>
      <c r="K1384" t="s">
        <v>2023</v>
      </c>
      <c r="L1384">
        <v>5</v>
      </c>
      <c r="M1384">
        <v>600</v>
      </c>
      <c r="N1384" s="43">
        <v>3000</v>
      </c>
    </row>
    <row r="1385" hidden="1" spans="1:14" x14ac:dyDescent="0.25">
      <c r="A1385" s="106">
        <v>46195</v>
      </c>
      <c r="B1385">
        <v>14226</v>
      </c>
      <c r="C1385">
        <v>11113</v>
      </c>
      <c r="E1385">
        <v>424</v>
      </c>
      <c r="F1385" t="s">
        <v>2832</v>
      </c>
      <c r="G1385" t="s">
        <v>2127</v>
      </c>
      <c r="I1385" t="s">
        <v>2006</v>
      </c>
      <c r="J1385" t="s">
        <v>2022</v>
      </c>
      <c r="K1385" t="s">
        <v>2023</v>
      </c>
      <c r="L1385">
        <v>3</v>
      </c>
      <c r="M1385">
        <v>600</v>
      </c>
      <c r="N1385" s="43">
        <v>1800</v>
      </c>
    </row>
    <row r="1386" hidden="1" spans="1:14" x14ac:dyDescent="0.25">
      <c r="A1386" s="106">
        <v>46195</v>
      </c>
      <c r="B1386">
        <v>14237</v>
      </c>
      <c r="C1386">
        <v>11124</v>
      </c>
      <c r="E1386">
        <v>424</v>
      </c>
      <c r="F1386" t="s">
        <v>2833</v>
      </c>
      <c r="G1386" t="s">
        <v>2185</v>
      </c>
      <c r="I1386" t="s">
        <v>2006</v>
      </c>
      <c r="J1386" t="s">
        <v>2022</v>
      </c>
      <c r="K1386" t="s">
        <v>2023</v>
      </c>
      <c r="L1386">
        <v>5</v>
      </c>
      <c r="M1386">
        <v>600</v>
      </c>
      <c r="N1386" s="43">
        <v>3000</v>
      </c>
    </row>
    <row r="1387" hidden="1" spans="1:14" x14ac:dyDescent="0.25">
      <c r="A1387" s="106">
        <v>46195</v>
      </c>
      <c r="B1387">
        <v>14238</v>
      </c>
      <c r="C1387">
        <v>11125</v>
      </c>
      <c r="E1387">
        <v>424</v>
      </c>
      <c r="F1387" t="s">
        <v>2833</v>
      </c>
      <c r="G1387" t="s">
        <v>2185</v>
      </c>
      <c r="I1387" t="s">
        <v>2006</v>
      </c>
      <c r="J1387" t="s">
        <v>2022</v>
      </c>
      <c r="K1387" t="s">
        <v>2023</v>
      </c>
      <c r="L1387">
        <v>3</v>
      </c>
      <c r="M1387">
        <v>600</v>
      </c>
      <c r="N1387" s="43">
        <v>1800</v>
      </c>
    </row>
    <row r="1388" hidden="1" spans="1:14" x14ac:dyDescent="0.25">
      <c r="A1388" s="106">
        <v>46195</v>
      </c>
      <c r="B1388">
        <v>14247</v>
      </c>
      <c r="C1388">
        <v>11134</v>
      </c>
      <c r="E1388">
        <v>424</v>
      </c>
      <c r="F1388" t="s">
        <v>2834</v>
      </c>
      <c r="G1388" t="s">
        <v>2221</v>
      </c>
      <c r="I1388" t="s">
        <v>2006</v>
      </c>
      <c r="J1388" t="s">
        <v>2022</v>
      </c>
      <c r="K1388" t="s">
        <v>2023</v>
      </c>
      <c r="L1388">
        <v>5</v>
      </c>
      <c r="M1388">
        <v>600</v>
      </c>
      <c r="N1388" s="43">
        <v>3000</v>
      </c>
    </row>
    <row r="1389" hidden="1" spans="1:14" x14ac:dyDescent="0.25">
      <c r="A1389" s="106">
        <v>46195</v>
      </c>
      <c r="B1389">
        <v>14248</v>
      </c>
      <c r="C1389">
        <v>11135</v>
      </c>
      <c r="E1389">
        <v>424</v>
      </c>
      <c r="F1389" t="s">
        <v>2834</v>
      </c>
      <c r="G1389" t="s">
        <v>2221</v>
      </c>
      <c r="I1389" t="s">
        <v>2006</v>
      </c>
      <c r="J1389" t="s">
        <v>2022</v>
      </c>
      <c r="K1389" t="s">
        <v>2023</v>
      </c>
      <c r="L1389">
        <v>3</v>
      </c>
      <c r="M1389">
        <v>600</v>
      </c>
      <c r="N1389" s="43">
        <v>1800</v>
      </c>
    </row>
    <row r="1390" hidden="1" spans="1:14" x14ac:dyDescent="0.25">
      <c r="A1390" s="106">
        <v>46195</v>
      </c>
      <c r="B1390">
        <v>14255</v>
      </c>
      <c r="C1390">
        <v>11142</v>
      </c>
      <c r="E1390">
        <v>424</v>
      </c>
      <c r="F1390" t="s">
        <v>2835</v>
      </c>
      <c r="G1390" t="s">
        <v>2127</v>
      </c>
      <c r="I1390" t="s">
        <v>2006</v>
      </c>
      <c r="J1390" t="s">
        <v>2022</v>
      </c>
      <c r="K1390" t="s">
        <v>2023</v>
      </c>
      <c r="L1390">
        <v>5</v>
      </c>
      <c r="M1390">
        <v>600</v>
      </c>
      <c r="N1390" s="43">
        <v>3000</v>
      </c>
    </row>
    <row r="1391" hidden="1" spans="1:14" x14ac:dyDescent="0.25">
      <c r="A1391" s="106">
        <v>46195</v>
      </c>
      <c r="B1391">
        <v>14256</v>
      </c>
      <c r="C1391">
        <v>11143</v>
      </c>
      <c r="E1391">
        <v>424</v>
      </c>
      <c r="F1391" t="s">
        <v>2835</v>
      </c>
      <c r="G1391" t="s">
        <v>2127</v>
      </c>
      <c r="I1391" t="s">
        <v>2006</v>
      </c>
      <c r="J1391" t="s">
        <v>2022</v>
      </c>
      <c r="K1391" t="s">
        <v>2023</v>
      </c>
      <c r="L1391">
        <v>3</v>
      </c>
      <c r="M1391">
        <v>600</v>
      </c>
      <c r="N1391" s="43">
        <v>1800</v>
      </c>
    </row>
    <row r="1392" hidden="1" spans="1:14" x14ac:dyDescent="0.25">
      <c r="A1392" s="106">
        <v>46195</v>
      </c>
      <c r="B1392">
        <v>14272</v>
      </c>
      <c r="C1392">
        <v>11159</v>
      </c>
      <c r="E1392">
        <v>424</v>
      </c>
      <c r="F1392" t="s">
        <v>2836</v>
      </c>
      <c r="G1392" t="s">
        <v>2036</v>
      </c>
      <c r="I1392" t="s">
        <v>2006</v>
      </c>
      <c r="J1392" t="s">
        <v>2022</v>
      </c>
      <c r="K1392" t="s">
        <v>2023</v>
      </c>
      <c r="L1392">
        <v>3</v>
      </c>
      <c r="M1392">
        <v>600</v>
      </c>
      <c r="N1392" s="43">
        <v>1800</v>
      </c>
    </row>
    <row r="1393" hidden="1" spans="1:14" x14ac:dyDescent="0.25">
      <c r="A1393" s="106">
        <v>46197</v>
      </c>
      <c r="B1393">
        <v>14397</v>
      </c>
      <c r="C1393">
        <v>11284</v>
      </c>
      <c r="E1393">
        <v>428</v>
      </c>
      <c r="F1393" t="s">
        <v>2837</v>
      </c>
      <c r="G1393" t="s">
        <v>2185</v>
      </c>
      <c r="H1393" t="s">
        <v>2005</v>
      </c>
      <c r="I1393" t="s">
        <v>2006</v>
      </c>
      <c r="J1393" t="s">
        <v>2007</v>
      </c>
      <c r="K1393" t="s">
        <v>2008</v>
      </c>
      <c r="L1393">
        <v>1</v>
      </c>
      <c r="M1393">
        <v>2000</v>
      </c>
      <c r="N1393" s="43">
        <v>2000</v>
      </c>
    </row>
    <row r="1394" hidden="1" spans="1:14" x14ac:dyDescent="0.25">
      <c r="A1394" s="106">
        <v>46197</v>
      </c>
      <c r="B1394">
        <v>14397</v>
      </c>
      <c r="C1394">
        <v>11284</v>
      </c>
      <c r="E1394">
        <v>428</v>
      </c>
      <c r="F1394" t="s">
        <v>2837</v>
      </c>
      <c r="G1394" t="s">
        <v>2185</v>
      </c>
      <c r="H1394" t="s">
        <v>2005</v>
      </c>
      <c r="I1394" t="s">
        <v>2006</v>
      </c>
      <c r="J1394" t="s">
        <v>2022</v>
      </c>
      <c r="K1394" t="s">
        <v>2023</v>
      </c>
      <c r="L1394">
        <v>5</v>
      </c>
      <c r="M1394">
        <v>600</v>
      </c>
      <c r="N1394" s="43">
        <v>3000</v>
      </c>
    </row>
    <row r="1395" hidden="1" spans="1:14" x14ac:dyDescent="0.25">
      <c r="A1395" s="106">
        <v>46197</v>
      </c>
      <c r="B1395">
        <v>14398</v>
      </c>
      <c r="C1395">
        <v>11285</v>
      </c>
      <c r="E1395">
        <v>428</v>
      </c>
      <c r="F1395" t="s">
        <v>2837</v>
      </c>
      <c r="G1395" t="s">
        <v>2185</v>
      </c>
      <c r="H1395" t="s">
        <v>2005</v>
      </c>
      <c r="I1395" t="s">
        <v>2006</v>
      </c>
      <c r="J1395" t="s">
        <v>2022</v>
      </c>
      <c r="K1395" t="s">
        <v>2023</v>
      </c>
      <c r="L1395">
        <v>3</v>
      </c>
      <c r="M1395">
        <v>600</v>
      </c>
      <c r="N1395" s="43">
        <v>1800</v>
      </c>
    </row>
    <row r="1396" hidden="1" spans="1:14" x14ac:dyDescent="0.25">
      <c r="A1396" s="106">
        <v>46197</v>
      </c>
      <c r="B1396">
        <v>14420</v>
      </c>
      <c r="C1396">
        <v>11307</v>
      </c>
      <c r="E1396">
        <v>428</v>
      </c>
      <c r="F1396" t="s">
        <v>2838</v>
      </c>
      <c r="G1396" t="s">
        <v>2025</v>
      </c>
      <c r="H1396" t="s">
        <v>2005</v>
      </c>
      <c r="I1396" t="s">
        <v>2006</v>
      </c>
      <c r="J1396" t="s">
        <v>2022</v>
      </c>
      <c r="K1396" t="s">
        <v>2023</v>
      </c>
      <c r="L1396">
        <v>5</v>
      </c>
      <c r="M1396">
        <v>600</v>
      </c>
      <c r="N1396" s="43">
        <v>3000</v>
      </c>
    </row>
    <row r="1397" hidden="1" spans="1:14" x14ac:dyDescent="0.25">
      <c r="A1397" s="106">
        <v>46197</v>
      </c>
      <c r="B1397">
        <v>14421</v>
      </c>
      <c r="C1397">
        <v>11308</v>
      </c>
      <c r="E1397">
        <v>428</v>
      </c>
      <c r="F1397" t="s">
        <v>2838</v>
      </c>
      <c r="G1397" t="s">
        <v>2025</v>
      </c>
      <c r="H1397" t="s">
        <v>2005</v>
      </c>
      <c r="I1397" t="s">
        <v>2006</v>
      </c>
      <c r="J1397" t="s">
        <v>2022</v>
      </c>
      <c r="K1397" t="s">
        <v>2023</v>
      </c>
      <c r="L1397">
        <v>3</v>
      </c>
      <c r="M1397">
        <v>600</v>
      </c>
      <c r="N1397" s="43">
        <v>1800</v>
      </c>
    </row>
    <row r="1398" hidden="1" spans="1:14" x14ac:dyDescent="0.25">
      <c r="A1398" s="106">
        <v>46197</v>
      </c>
      <c r="B1398">
        <v>14426</v>
      </c>
      <c r="C1398">
        <v>11313</v>
      </c>
      <c r="E1398">
        <v>428</v>
      </c>
      <c r="F1398" t="s">
        <v>2839</v>
      </c>
      <c r="G1398" t="s">
        <v>2127</v>
      </c>
      <c r="H1398" t="s">
        <v>2005</v>
      </c>
      <c r="I1398" t="s">
        <v>2006</v>
      </c>
      <c r="J1398" t="s">
        <v>2022</v>
      </c>
      <c r="K1398" t="s">
        <v>2023</v>
      </c>
      <c r="L1398">
        <v>5</v>
      </c>
      <c r="M1398">
        <v>600</v>
      </c>
      <c r="N1398" s="43">
        <v>3000</v>
      </c>
    </row>
    <row r="1399" hidden="1" spans="1:14" x14ac:dyDescent="0.25">
      <c r="A1399" s="106">
        <v>46197</v>
      </c>
      <c r="B1399">
        <v>14427</v>
      </c>
      <c r="C1399">
        <v>11314</v>
      </c>
      <c r="E1399">
        <v>428</v>
      </c>
      <c r="F1399" t="s">
        <v>2839</v>
      </c>
      <c r="G1399" t="s">
        <v>2127</v>
      </c>
      <c r="H1399" t="s">
        <v>2005</v>
      </c>
      <c r="I1399" t="s">
        <v>2006</v>
      </c>
      <c r="J1399" t="s">
        <v>2022</v>
      </c>
      <c r="K1399" t="s">
        <v>2023</v>
      </c>
      <c r="L1399">
        <v>3</v>
      </c>
      <c r="M1399">
        <v>600</v>
      </c>
      <c r="N1399" s="43">
        <v>1800</v>
      </c>
    </row>
    <row r="1400" hidden="1" spans="1:14" x14ac:dyDescent="0.25">
      <c r="A1400" s="106">
        <v>46221</v>
      </c>
      <c r="B1400">
        <v>15733</v>
      </c>
      <c r="C1400">
        <v>12615</v>
      </c>
      <c r="E1400">
        <v>424</v>
      </c>
      <c r="F1400" t="s">
        <v>2840</v>
      </c>
      <c r="G1400" t="s">
        <v>2027</v>
      </c>
      <c r="H1400" t="s">
        <v>2005</v>
      </c>
      <c r="I1400" t="s">
        <v>2006</v>
      </c>
      <c r="J1400" t="s">
        <v>2259</v>
      </c>
      <c r="K1400" t="s">
        <v>2260</v>
      </c>
      <c r="L1400">
        <v>5</v>
      </c>
      <c r="M1400">
        <v>600</v>
      </c>
      <c r="N1400" s="43">
        <v>3000</v>
      </c>
    </row>
    <row r="1401" hidden="1" spans="1:14" x14ac:dyDescent="0.25">
      <c r="A1401" s="106">
        <v>46221</v>
      </c>
      <c r="B1401">
        <v>15733</v>
      </c>
      <c r="C1401">
        <v>12615</v>
      </c>
      <c r="E1401">
        <v>424</v>
      </c>
      <c r="F1401" t="s">
        <v>2840</v>
      </c>
      <c r="G1401" t="s">
        <v>2027</v>
      </c>
      <c r="H1401" t="s">
        <v>2005</v>
      </c>
      <c r="I1401" t="s">
        <v>2006</v>
      </c>
      <c r="J1401" t="s">
        <v>2007</v>
      </c>
      <c r="K1401" t="s">
        <v>2008</v>
      </c>
      <c r="L1401">
        <v>1</v>
      </c>
      <c r="M1401">
        <v>2200</v>
      </c>
      <c r="N1401" s="43">
        <v>2200</v>
      </c>
    </row>
    <row r="1402" hidden="1" spans="1:14" x14ac:dyDescent="0.25">
      <c r="A1402" s="106">
        <v>46221</v>
      </c>
      <c r="B1402">
        <v>15734</v>
      </c>
      <c r="C1402">
        <v>12616</v>
      </c>
      <c r="E1402">
        <v>424</v>
      </c>
      <c r="F1402" t="s">
        <v>2840</v>
      </c>
      <c r="G1402" t="s">
        <v>2027</v>
      </c>
      <c r="H1402" t="s">
        <v>2005</v>
      </c>
      <c r="I1402" t="s">
        <v>2006</v>
      </c>
      <c r="J1402" t="s">
        <v>2259</v>
      </c>
      <c r="K1402" t="s">
        <v>2260</v>
      </c>
      <c r="L1402">
        <v>3</v>
      </c>
      <c r="M1402">
        <v>600</v>
      </c>
      <c r="N1402" s="43">
        <v>1800</v>
      </c>
    </row>
    <row r="1403" hidden="1" spans="1:14" x14ac:dyDescent="0.25">
      <c r="A1403" s="106">
        <v>46221</v>
      </c>
      <c r="B1403">
        <v>15743</v>
      </c>
      <c r="C1403">
        <v>12625</v>
      </c>
      <c r="E1403">
        <v>424</v>
      </c>
      <c r="F1403" t="s">
        <v>2841</v>
      </c>
      <c r="G1403" t="s">
        <v>2241</v>
      </c>
      <c r="H1403" t="s">
        <v>2005</v>
      </c>
      <c r="I1403" t="s">
        <v>2006</v>
      </c>
      <c r="J1403" t="s">
        <v>2259</v>
      </c>
      <c r="K1403" t="s">
        <v>2260</v>
      </c>
      <c r="L1403">
        <v>8.5</v>
      </c>
      <c r="M1403">
        <v>600</v>
      </c>
      <c r="N1403" s="43">
        <v>5100</v>
      </c>
    </row>
    <row r="1404" hidden="1" spans="1:14" x14ac:dyDescent="0.25">
      <c r="A1404" s="106">
        <v>46221</v>
      </c>
      <c r="B1404">
        <v>15760</v>
      </c>
      <c r="C1404">
        <v>12642</v>
      </c>
      <c r="E1404">
        <v>424</v>
      </c>
      <c r="F1404" t="s">
        <v>2842</v>
      </c>
      <c r="G1404" t="s">
        <v>2017</v>
      </c>
      <c r="H1404" t="s">
        <v>2005</v>
      </c>
      <c r="I1404" t="s">
        <v>2006</v>
      </c>
      <c r="J1404" t="s">
        <v>2259</v>
      </c>
      <c r="K1404" t="s">
        <v>2260</v>
      </c>
      <c r="L1404">
        <v>8.5</v>
      </c>
      <c r="M1404">
        <v>600</v>
      </c>
      <c r="N1404" s="43">
        <v>5100</v>
      </c>
    </row>
    <row r="1405" hidden="1" spans="1:14" x14ac:dyDescent="0.25">
      <c r="A1405" s="106">
        <v>46259</v>
      </c>
      <c r="B1405">
        <v>17533</v>
      </c>
      <c r="C1405">
        <v>14404</v>
      </c>
      <c r="D1405" t="s">
        <v>2843</v>
      </c>
      <c r="E1405">
        <v>428</v>
      </c>
      <c r="F1405" t="s">
        <v>2844</v>
      </c>
      <c r="G1405" t="s">
        <v>2021</v>
      </c>
      <c r="H1405" t="s">
        <v>2005</v>
      </c>
      <c r="I1405" t="s">
        <v>2006</v>
      </c>
      <c r="J1405" t="s">
        <v>2259</v>
      </c>
      <c r="K1405" t="s">
        <v>2260</v>
      </c>
      <c r="L1405">
        <v>8</v>
      </c>
      <c r="M1405">
        <v>600</v>
      </c>
      <c r="N1405" s="43">
        <v>4800</v>
      </c>
    </row>
    <row r="1406" hidden="1" spans="1:14" x14ac:dyDescent="0.25">
      <c r="A1406" s="106">
        <v>46259</v>
      </c>
      <c r="B1406">
        <v>17533</v>
      </c>
      <c r="C1406">
        <v>14404</v>
      </c>
      <c r="D1406" t="s">
        <v>2843</v>
      </c>
      <c r="E1406">
        <v>428</v>
      </c>
      <c r="F1406" t="s">
        <v>2844</v>
      </c>
      <c r="G1406" t="s">
        <v>2021</v>
      </c>
      <c r="H1406" t="s">
        <v>2005</v>
      </c>
      <c r="I1406" t="s">
        <v>2006</v>
      </c>
      <c r="J1406" t="s">
        <v>2007</v>
      </c>
      <c r="K1406" t="s">
        <v>2008</v>
      </c>
      <c r="L1406">
        <v>1</v>
      </c>
      <c r="M1406">
        <v>2200</v>
      </c>
      <c r="N1406" s="43">
        <v>2200</v>
      </c>
    </row>
    <row r="1407" hidden="1" spans="1:14" x14ac:dyDescent="0.25">
      <c r="A1407" s="106">
        <v>46259</v>
      </c>
      <c r="B1407">
        <v>17534</v>
      </c>
      <c r="C1407">
        <v>14405</v>
      </c>
      <c r="D1407" t="s">
        <v>2843</v>
      </c>
      <c r="E1407">
        <v>428</v>
      </c>
      <c r="F1407" t="s">
        <v>2844</v>
      </c>
      <c r="G1407" t="s">
        <v>2021</v>
      </c>
      <c r="H1407" t="s">
        <v>2005</v>
      </c>
      <c r="I1407" t="s">
        <v>2006</v>
      </c>
      <c r="J1407" t="s">
        <v>2259</v>
      </c>
      <c r="K1407" t="s">
        <v>2260</v>
      </c>
      <c r="L1407">
        <v>2</v>
      </c>
      <c r="M1407">
        <v>600</v>
      </c>
      <c r="N1407" s="43">
        <v>1200</v>
      </c>
    </row>
    <row r="1408" hidden="1" spans="1:14" x14ac:dyDescent="0.25">
      <c r="A1408" s="106">
        <v>46259</v>
      </c>
      <c r="B1408">
        <v>17535</v>
      </c>
      <c r="C1408">
        <v>14406</v>
      </c>
      <c r="D1408" t="s">
        <v>2843</v>
      </c>
      <c r="E1408">
        <v>428</v>
      </c>
      <c r="F1408" t="s">
        <v>2845</v>
      </c>
      <c r="G1408" t="s">
        <v>2012</v>
      </c>
      <c r="H1408" t="s">
        <v>2005</v>
      </c>
      <c r="I1408" t="s">
        <v>2006</v>
      </c>
      <c r="J1408" t="s">
        <v>2259</v>
      </c>
      <c r="K1408" t="s">
        <v>2260</v>
      </c>
      <c r="L1408">
        <v>8</v>
      </c>
      <c r="M1408">
        <v>600</v>
      </c>
      <c r="N1408" s="43">
        <v>4800</v>
      </c>
    </row>
    <row r="1409" hidden="1" spans="1:14" x14ac:dyDescent="0.25">
      <c r="A1409" s="106">
        <v>46259</v>
      </c>
      <c r="B1409">
        <v>17536</v>
      </c>
      <c r="C1409">
        <v>14407</v>
      </c>
      <c r="D1409" t="s">
        <v>2843</v>
      </c>
      <c r="E1409">
        <v>428</v>
      </c>
      <c r="F1409" t="s">
        <v>2845</v>
      </c>
      <c r="G1409" t="s">
        <v>2012</v>
      </c>
      <c r="H1409" t="s">
        <v>2005</v>
      </c>
      <c r="I1409" t="s">
        <v>2006</v>
      </c>
      <c r="J1409" t="s">
        <v>2259</v>
      </c>
      <c r="K1409" t="s">
        <v>2260</v>
      </c>
      <c r="L1409">
        <v>2</v>
      </c>
      <c r="M1409">
        <v>600</v>
      </c>
      <c r="N1409" s="43">
        <v>1200</v>
      </c>
    </row>
    <row r="1410" hidden="1" spans="1:14" x14ac:dyDescent="0.25">
      <c r="A1410" s="106">
        <v>46259</v>
      </c>
      <c r="B1410">
        <v>17543</v>
      </c>
      <c r="C1410">
        <v>14414</v>
      </c>
      <c r="D1410" t="s">
        <v>2843</v>
      </c>
      <c r="E1410">
        <v>428</v>
      </c>
      <c r="F1410" t="s">
        <v>2846</v>
      </c>
      <c r="G1410" t="s">
        <v>2221</v>
      </c>
      <c r="H1410" t="s">
        <v>2005</v>
      </c>
      <c r="I1410" t="s">
        <v>2006</v>
      </c>
      <c r="J1410" t="s">
        <v>2259</v>
      </c>
      <c r="K1410" t="s">
        <v>2260</v>
      </c>
      <c r="L1410">
        <v>5</v>
      </c>
      <c r="M1410">
        <v>600</v>
      </c>
      <c r="N1410" s="43">
        <v>3000</v>
      </c>
    </row>
    <row r="1411" hidden="1" spans="1:14" x14ac:dyDescent="0.25">
      <c r="A1411" s="106">
        <v>46259</v>
      </c>
      <c r="B1411">
        <v>17544</v>
      </c>
      <c r="C1411">
        <v>14415</v>
      </c>
      <c r="D1411" t="s">
        <v>2843</v>
      </c>
      <c r="E1411">
        <v>428</v>
      </c>
      <c r="F1411" t="s">
        <v>2846</v>
      </c>
      <c r="G1411" t="s">
        <v>2221</v>
      </c>
      <c r="H1411" t="s">
        <v>2005</v>
      </c>
      <c r="I1411" t="s">
        <v>2006</v>
      </c>
      <c r="J1411" t="s">
        <v>2259</v>
      </c>
      <c r="K1411" t="s">
        <v>2260</v>
      </c>
      <c r="L1411">
        <v>3</v>
      </c>
      <c r="M1411">
        <v>600</v>
      </c>
      <c r="N1411" s="43">
        <v>1800</v>
      </c>
    </row>
    <row r="1412" hidden="1" spans="1:14" x14ac:dyDescent="0.25">
      <c r="A1412" s="106">
        <v>46259</v>
      </c>
      <c r="B1412">
        <v>17550</v>
      </c>
      <c r="C1412">
        <v>14421</v>
      </c>
      <c r="D1412" t="s">
        <v>2843</v>
      </c>
      <c r="E1412">
        <v>428</v>
      </c>
      <c r="F1412" t="s">
        <v>2847</v>
      </c>
      <c r="G1412" t="s">
        <v>2025</v>
      </c>
      <c r="H1412" t="s">
        <v>2005</v>
      </c>
      <c r="I1412" t="s">
        <v>2006</v>
      </c>
      <c r="J1412" t="s">
        <v>2259</v>
      </c>
      <c r="K1412" t="s">
        <v>2260</v>
      </c>
      <c r="L1412">
        <v>3.5</v>
      </c>
      <c r="M1412">
        <v>600</v>
      </c>
      <c r="N1412" s="43">
        <v>2100</v>
      </c>
    </row>
    <row r="1413" hidden="1" spans="1:14" x14ac:dyDescent="0.25">
      <c r="A1413" s="106">
        <v>46259</v>
      </c>
      <c r="B1413">
        <v>17550</v>
      </c>
      <c r="C1413">
        <v>14421</v>
      </c>
      <c r="D1413" t="s">
        <v>2843</v>
      </c>
      <c r="E1413">
        <v>428</v>
      </c>
      <c r="F1413" t="s">
        <v>2847</v>
      </c>
      <c r="G1413" t="s">
        <v>2025</v>
      </c>
      <c r="H1413" t="s">
        <v>2005</v>
      </c>
      <c r="I1413" t="s">
        <v>2006</v>
      </c>
      <c r="J1413" t="s">
        <v>2007</v>
      </c>
      <c r="K1413" t="s">
        <v>2008</v>
      </c>
      <c r="L1413">
        <v>1.5</v>
      </c>
      <c r="M1413">
        <v>60</v>
      </c>
      <c r="N1413" s="43">
        <v>90</v>
      </c>
    </row>
    <row r="1414" hidden="1" spans="1:14" x14ac:dyDescent="0.25">
      <c r="A1414" s="106">
        <v>45871</v>
      </c>
      <c r="B1414">
        <v>784</v>
      </c>
      <c r="C1414">
        <v>0</v>
      </c>
      <c r="E1414">
        <v>89</v>
      </c>
      <c r="F1414" t="s">
        <v>2848</v>
      </c>
      <c r="G1414" t="s">
        <v>2017</v>
      </c>
      <c r="H1414" t="s">
        <v>2005</v>
      </c>
      <c r="I1414" t="s">
        <v>2006</v>
      </c>
      <c r="J1414" t="s">
        <v>2007</v>
      </c>
      <c r="K1414" t="s">
        <v>2008</v>
      </c>
      <c r="L1414">
        <v>1</v>
      </c>
      <c r="M1414">
        <v>2300</v>
      </c>
      <c r="N1414" s="43">
        <v>2300</v>
      </c>
    </row>
    <row r="1415" hidden="1" spans="1:14" x14ac:dyDescent="0.25">
      <c r="A1415" s="106">
        <v>45871</v>
      </c>
      <c r="B1415">
        <v>784</v>
      </c>
      <c r="C1415">
        <v>0</v>
      </c>
      <c r="E1415">
        <v>89</v>
      </c>
      <c r="F1415" t="s">
        <v>2848</v>
      </c>
      <c r="G1415" t="s">
        <v>2017</v>
      </c>
      <c r="H1415" t="s">
        <v>2005</v>
      </c>
      <c r="I1415" t="s">
        <v>2006</v>
      </c>
      <c r="J1415" t="s">
        <v>2849</v>
      </c>
      <c r="K1415" t="s">
        <v>2850</v>
      </c>
      <c r="L1415">
        <v>8</v>
      </c>
      <c r="M1415">
        <v>600</v>
      </c>
      <c r="N1415" s="43">
        <v>4800</v>
      </c>
    </row>
    <row r="1416" hidden="1" spans="1:14" x14ac:dyDescent="0.25">
      <c r="A1416" s="106">
        <v>45871</v>
      </c>
      <c r="B1416">
        <v>789</v>
      </c>
      <c r="C1416">
        <v>0</v>
      </c>
      <c r="E1416">
        <v>89</v>
      </c>
      <c r="F1416" t="s">
        <v>2851</v>
      </c>
      <c r="G1416" t="s">
        <v>2368</v>
      </c>
      <c r="H1416" t="s">
        <v>2005</v>
      </c>
      <c r="I1416" t="s">
        <v>2006</v>
      </c>
      <c r="J1416" t="s">
        <v>2849</v>
      </c>
      <c r="K1416" t="s">
        <v>2850</v>
      </c>
      <c r="L1416">
        <v>5.5</v>
      </c>
      <c r="M1416">
        <v>600</v>
      </c>
      <c r="N1416" s="43">
        <v>3300</v>
      </c>
    </row>
    <row r="1417" hidden="1" spans="1:14" x14ac:dyDescent="0.25">
      <c r="A1417" s="106">
        <v>46204</v>
      </c>
      <c r="B1417">
        <v>14816</v>
      </c>
      <c r="C1417">
        <v>11702</v>
      </c>
      <c r="E1417">
        <v>433</v>
      </c>
      <c r="F1417" t="s">
        <v>2852</v>
      </c>
      <c r="G1417" t="s">
        <v>2221</v>
      </c>
      <c r="I1417" t="s">
        <v>2013</v>
      </c>
      <c r="J1417" t="s">
        <v>2259</v>
      </c>
      <c r="K1417" t="s">
        <v>2260</v>
      </c>
      <c r="L1417">
        <v>5</v>
      </c>
      <c r="M1417">
        <v>610</v>
      </c>
      <c r="N1417" s="43">
        <v>3050</v>
      </c>
    </row>
    <row r="1418" hidden="1" spans="1:14" x14ac:dyDescent="0.25">
      <c r="A1418" s="106">
        <v>46204</v>
      </c>
      <c r="B1418">
        <v>14817</v>
      </c>
      <c r="C1418">
        <v>11703</v>
      </c>
      <c r="E1418">
        <v>433</v>
      </c>
      <c r="F1418" t="s">
        <v>2852</v>
      </c>
      <c r="G1418" t="s">
        <v>2221</v>
      </c>
      <c r="I1418" t="s">
        <v>2013</v>
      </c>
      <c r="J1418" t="s">
        <v>2259</v>
      </c>
      <c r="K1418" t="s">
        <v>2260</v>
      </c>
      <c r="L1418">
        <v>3</v>
      </c>
      <c r="M1418">
        <v>610</v>
      </c>
      <c r="N1418" s="43">
        <v>1830</v>
      </c>
    </row>
    <row r="1419" hidden="1" spans="1:14" x14ac:dyDescent="0.25">
      <c r="A1419" s="106">
        <v>46204</v>
      </c>
      <c r="B1419">
        <v>14824</v>
      </c>
      <c r="C1419">
        <v>11710</v>
      </c>
      <c r="E1419">
        <v>433</v>
      </c>
      <c r="F1419" t="s">
        <v>2853</v>
      </c>
      <c r="G1419" t="s">
        <v>2114</v>
      </c>
      <c r="I1419" t="s">
        <v>2013</v>
      </c>
      <c r="J1419" t="s">
        <v>2259</v>
      </c>
      <c r="K1419" t="s">
        <v>2260</v>
      </c>
      <c r="L1419">
        <v>5</v>
      </c>
      <c r="M1419">
        <v>610</v>
      </c>
      <c r="N1419" s="43">
        <v>3050</v>
      </c>
    </row>
    <row r="1420" hidden="1" spans="1:14" x14ac:dyDescent="0.25">
      <c r="A1420" s="106">
        <v>46204</v>
      </c>
      <c r="B1420">
        <v>14825</v>
      </c>
      <c r="C1420">
        <v>11711</v>
      </c>
      <c r="E1420">
        <v>433</v>
      </c>
      <c r="F1420" t="s">
        <v>2853</v>
      </c>
      <c r="G1420" t="s">
        <v>2114</v>
      </c>
      <c r="I1420" t="s">
        <v>2013</v>
      </c>
      <c r="J1420" t="s">
        <v>2259</v>
      </c>
      <c r="K1420" t="s">
        <v>2260</v>
      </c>
      <c r="L1420">
        <v>2</v>
      </c>
      <c r="M1420">
        <v>610</v>
      </c>
      <c r="N1420" s="43">
        <v>1220</v>
      </c>
    </row>
    <row r="1421" hidden="1" spans="1:14" x14ac:dyDescent="0.25">
      <c r="A1421" s="106">
        <v>46204</v>
      </c>
      <c r="B1421">
        <v>14843</v>
      </c>
      <c r="C1421">
        <v>11729</v>
      </c>
      <c r="E1421">
        <v>433</v>
      </c>
      <c r="F1421" t="s">
        <v>2854</v>
      </c>
      <c r="G1421" t="s">
        <v>2221</v>
      </c>
      <c r="I1421" t="s">
        <v>2013</v>
      </c>
      <c r="J1421" t="s">
        <v>2259</v>
      </c>
      <c r="K1421" t="s">
        <v>2260</v>
      </c>
      <c r="L1421">
        <v>3</v>
      </c>
      <c r="M1421">
        <v>610</v>
      </c>
      <c r="N1421" s="43">
        <v>1830</v>
      </c>
    </row>
    <row r="1422" hidden="1" spans="1:14" x14ac:dyDescent="0.25">
      <c r="A1422" s="106">
        <v>46175</v>
      </c>
      <c r="B1422">
        <v>13217</v>
      </c>
      <c r="C1422">
        <v>10106</v>
      </c>
      <c r="E1422">
        <v>403</v>
      </c>
      <c r="F1422" t="s">
        <v>2855</v>
      </c>
      <c r="G1422" t="s">
        <v>2127</v>
      </c>
      <c r="I1422" t="s">
        <v>2006</v>
      </c>
      <c r="J1422" t="s">
        <v>2856</v>
      </c>
      <c r="K1422" t="s">
        <v>2857</v>
      </c>
      <c r="L1422">
        <v>5</v>
      </c>
      <c r="M1422">
        <v>600</v>
      </c>
      <c r="N1422" s="43">
        <v>3000</v>
      </c>
    </row>
    <row r="1423" hidden="1" spans="1:14" x14ac:dyDescent="0.25">
      <c r="A1423" s="106">
        <v>46175</v>
      </c>
      <c r="B1423">
        <v>13218</v>
      </c>
      <c r="C1423">
        <v>10107</v>
      </c>
      <c r="E1423">
        <v>403</v>
      </c>
      <c r="F1423" t="s">
        <v>2855</v>
      </c>
      <c r="G1423" t="s">
        <v>2127</v>
      </c>
      <c r="I1423" t="s">
        <v>2006</v>
      </c>
      <c r="J1423" t="s">
        <v>2856</v>
      </c>
      <c r="K1423" t="s">
        <v>2857</v>
      </c>
      <c r="L1423">
        <v>3</v>
      </c>
      <c r="M1423">
        <v>600</v>
      </c>
      <c r="N1423" s="43">
        <v>1800</v>
      </c>
    </row>
    <row r="1424" hidden="1" spans="1:14" x14ac:dyDescent="0.25">
      <c r="A1424" s="106">
        <v>46164</v>
      </c>
      <c r="B1424">
        <v>12650</v>
      </c>
      <c r="C1424">
        <v>9543</v>
      </c>
      <c r="E1424">
        <v>388</v>
      </c>
      <c r="F1424" t="s">
        <v>2858</v>
      </c>
      <c r="G1424" t="s">
        <v>2012</v>
      </c>
      <c r="H1424" t="s">
        <v>2005</v>
      </c>
      <c r="I1424" t="s">
        <v>2013</v>
      </c>
      <c r="J1424" t="s">
        <v>2007</v>
      </c>
      <c r="K1424" t="s">
        <v>2008</v>
      </c>
      <c r="L1424">
        <v>1</v>
      </c>
      <c r="M1424">
        <v>2400</v>
      </c>
      <c r="N1424" s="43">
        <v>2400</v>
      </c>
    </row>
    <row r="1425" hidden="1" spans="1:14" x14ac:dyDescent="0.25">
      <c r="A1425" s="106">
        <v>46164</v>
      </c>
      <c r="B1425">
        <v>12650</v>
      </c>
      <c r="C1425">
        <v>9543</v>
      </c>
      <c r="E1425">
        <v>388</v>
      </c>
      <c r="F1425" t="s">
        <v>2858</v>
      </c>
      <c r="G1425" t="s">
        <v>2012</v>
      </c>
      <c r="H1425" t="s">
        <v>2005</v>
      </c>
      <c r="I1425" t="s">
        <v>2013</v>
      </c>
      <c r="J1425" t="s">
        <v>2319</v>
      </c>
      <c r="K1425" t="s">
        <v>2320</v>
      </c>
      <c r="L1425">
        <v>8</v>
      </c>
      <c r="M1425">
        <v>600</v>
      </c>
      <c r="N1425" s="43">
        <v>4800</v>
      </c>
    </row>
    <row r="1426" hidden="1" spans="1:14" x14ac:dyDescent="0.25">
      <c r="A1426" s="106">
        <v>46164</v>
      </c>
      <c r="B1426">
        <v>12651</v>
      </c>
      <c r="C1426">
        <v>9544</v>
      </c>
      <c r="E1426">
        <v>388</v>
      </c>
      <c r="F1426" t="s">
        <v>2858</v>
      </c>
      <c r="G1426" t="s">
        <v>2012</v>
      </c>
      <c r="H1426" t="s">
        <v>2005</v>
      </c>
      <c r="I1426" t="s">
        <v>2013</v>
      </c>
      <c r="J1426" t="s">
        <v>2319</v>
      </c>
      <c r="K1426" t="s">
        <v>2320</v>
      </c>
      <c r="L1426">
        <v>2</v>
      </c>
      <c r="M1426">
        <v>600</v>
      </c>
      <c r="N1426" s="43">
        <v>1200</v>
      </c>
    </row>
    <row r="1427" hidden="1" spans="1:14" x14ac:dyDescent="0.25">
      <c r="A1427" s="106">
        <v>46164</v>
      </c>
      <c r="B1427">
        <v>12659</v>
      </c>
      <c r="C1427">
        <v>9552</v>
      </c>
      <c r="E1427">
        <v>388</v>
      </c>
      <c r="F1427" t="s">
        <v>2859</v>
      </c>
      <c r="G1427" t="s">
        <v>2054</v>
      </c>
      <c r="H1427" t="s">
        <v>2005</v>
      </c>
      <c r="I1427" t="s">
        <v>2013</v>
      </c>
      <c r="J1427" t="s">
        <v>2319</v>
      </c>
      <c r="K1427" t="s">
        <v>2320</v>
      </c>
      <c r="L1427">
        <v>8</v>
      </c>
      <c r="M1427">
        <v>600</v>
      </c>
      <c r="N1427" s="43">
        <v>4800</v>
      </c>
    </row>
    <row r="1428" hidden="1" spans="1:14" x14ac:dyDescent="0.25">
      <c r="A1428" s="106">
        <v>46164</v>
      </c>
      <c r="B1428">
        <v>12660</v>
      </c>
      <c r="C1428">
        <v>9553</v>
      </c>
      <c r="E1428">
        <v>388</v>
      </c>
      <c r="F1428" t="s">
        <v>2859</v>
      </c>
      <c r="G1428" t="s">
        <v>2054</v>
      </c>
      <c r="H1428" t="s">
        <v>2005</v>
      </c>
      <c r="I1428" t="s">
        <v>2013</v>
      </c>
      <c r="J1428" t="s">
        <v>2319</v>
      </c>
      <c r="K1428" t="s">
        <v>2320</v>
      </c>
      <c r="L1428">
        <v>2</v>
      </c>
      <c r="M1428">
        <v>600</v>
      </c>
      <c r="N1428" s="43">
        <v>1200</v>
      </c>
    </row>
    <row r="1429" hidden="1" spans="1:14" x14ac:dyDescent="0.25">
      <c r="A1429" s="106">
        <v>46164</v>
      </c>
      <c r="B1429">
        <v>12666</v>
      </c>
      <c r="C1429">
        <v>9559</v>
      </c>
      <c r="E1429">
        <v>388</v>
      </c>
      <c r="F1429" t="s">
        <v>2860</v>
      </c>
      <c r="G1429" t="s">
        <v>2114</v>
      </c>
      <c r="H1429" t="s">
        <v>2005</v>
      </c>
      <c r="I1429" t="s">
        <v>2013</v>
      </c>
      <c r="J1429" t="s">
        <v>2319</v>
      </c>
      <c r="K1429" t="s">
        <v>2320</v>
      </c>
      <c r="L1429">
        <v>4</v>
      </c>
      <c r="M1429">
        <v>600</v>
      </c>
      <c r="N1429" s="43">
        <v>2400</v>
      </c>
    </row>
    <row r="1430" hidden="1" spans="1:14" x14ac:dyDescent="0.25">
      <c r="A1430" s="106">
        <v>46196</v>
      </c>
      <c r="B1430">
        <v>14307</v>
      </c>
      <c r="C1430">
        <v>11194</v>
      </c>
      <c r="E1430">
        <v>426</v>
      </c>
      <c r="F1430" t="s">
        <v>2861</v>
      </c>
      <c r="G1430" t="s">
        <v>2185</v>
      </c>
      <c r="H1430" t="s">
        <v>2005</v>
      </c>
      <c r="I1430" t="s">
        <v>2013</v>
      </c>
      <c r="J1430" t="s">
        <v>2007</v>
      </c>
      <c r="K1430" t="s">
        <v>2008</v>
      </c>
      <c r="L1430">
        <v>1</v>
      </c>
      <c r="M1430">
        <v>2400</v>
      </c>
      <c r="N1430" s="43">
        <v>2400</v>
      </c>
    </row>
    <row r="1431" hidden="1" spans="1:14" x14ac:dyDescent="0.25">
      <c r="A1431" s="106">
        <v>46196</v>
      </c>
      <c r="B1431">
        <v>14307</v>
      </c>
      <c r="C1431">
        <v>11194</v>
      </c>
      <c r="E1431">
        <v>426</v>
      </c>
      <c r="F1431" t="s">
        <v>2861</v>
      </c>
      <c r="G1431" t="s">
        <v>2185</v>
      </c>
      <c r="H1431" t="s">
        <v>2005</v>
      </c>
      <c r="I1431" t="s">
        <v>2013</v>
      </c>
      <c r="J1431" t="s">
        <v>2319</v>
      </c>
      <c r="K1431" t="s">
        <v>2320</v>
      </c>
      <c r="L1431">
        <v>5</v>
      </c>
      <c r="M1431">
        <v>590</v>
      </c>
      <c r="N1431" s="43">
        <v>2950</v>
      </c>
    </row>
    <row r="1432" hidden="1" spans="1:14" x14ac:dyDescent="0.25">
      <c r="A1432" s="106">
        <v>46196</v>
      </c>
      <c r="B1432">
        <v>14308</v>
      </c>
      <c r="C1432">
        <v>11195</v>
      </c>
      <c r="E1432">
        <v>426</v>
      </c>
      <c r="F1432" t="s">
        <v>2861</v>
      </c>
      <c r="G1432" t="s">
        <v>2185</v>
      </c>
      <c r="H1432" t="s">
        <v>2005</v>
      </c>
      <c r="I1432" t="s">
        <v>2013</v>
      </c>
      <c r="J1432" t="s">
        <v>2319</v>
      </c>
      <c r="K1432" t="s">
        <v>2320</v>
      </c>
      <c r="L1432">
        <v>3</v>
      </c>
      <c r="M1432">
        <v>590</v>
      </c>
      <c r="N1432" s="43">
        <v>1770</v>
      </c>
    </row>
    <row r="1433" hidden="1" spans="1:14" x14ac:dyDescent="0.25">
      <c r="A1433" s="106">
        <v>46196</v>
      </c>
      <c r="B1433">
        <v>14315</v>
      </c>
      <c r="C1433">
        <v>11202</v>
      </c>
      <c r="E1433">
        <v>426</v>
      </c>
      <c r="F1433" t="s">
        <v>2862</v>
      </c>
      <c r="G1433" t="s">
        <v>2025</v>
      </c>
      <c r="H1433" t="s">
        <v>2005</v>
      </c>
      <c r="I1433" t="s">
        <v>2013</v>
      </c>
      <c r="J1433" t="s">
        <v>2319</v>
      </c>
      <c r="K1433" t="s">
        <v>2320</v>
      </c>
      <c r="L1433">
        <v>5</v>
      </c>
      <c r="M1433">
        <v>590</v>
      </c>
      <c r="N1433" s="43">
        <v>2950</v>
      </c>
    </row>
    <row r="1434" hidden="1" spans="1:14" x14ac:dyDescent="0.25">
      <c r="A1434" s="106">
        <v>46196</v>
      </c>
      <c r="B1434">
        <v>14316</v>
      </c>
      <c r="C1434">
        <v>11203</v>
      </c>
      <c r="E1434">
        <v>426</v>
      </c>
      <c r="F1434" t="s">
        <v>2862</v>
      </c>
      <c r="G1434" t="s">
        <v>2025</v>
      </c>
      <c r="H1434" t="s">
        <v>2005</v>
      </c>
      <c r="I1434" t="s">
        <v>2013</v>
      </c>
      <c r="J1434" t="s">
        <v>2319</v>
      </c>
      <c r="K1434" t="s">
        <v>2320</v>
      </c>
      <c r="L1434">
        <v>3</v>
      </c>
      <c r="M1434">
        <v>590</v>
      </c>
      <c r="N1434" s="43">
        <v>1770</v>
      </c>
    </row>
    <row r="1435" hidden="1" spans="1:14" x14ac:dyDescent="0.25">
      <c r="A1435" s="106">
        <v>46196</v>
      </c>
      <c r="B1435">
        <v>14324</v>
      </c>
      <c r="C1435">
        <v>11211</v>
      </c>
      <c r="E1435">
        <v>426</v>
      </c>
      <c r="F1435" t="s">
        <v>2863</v>
      </c>
      <c r="G1435" t="s">
        <v>2127</v>
      </c>
      <c r="H1435" t="s">
        <v>2005</v>
      </c>
      <c r="I1435" t="s">
        <v>2013</v>
      </c>
      <c r="J1435" t="s">
        <v>2319</v>
      </c>
      <c r="K1435" t="s">
        <v>2320</v>
      </c>
      <c r="L1435">
        <v>5</v>
      </c>
      <c r="M1435">
        <v>590</v>
      </c>
      <c r="N1435" s="43">
        <v>2950</v>
      </c>
    </row>
    <row r="1436" hidden="1" spans="1:14" x14ac:dyDescent="0.25">
      <c r="A1436" s="106">
        <v>46196</v>
      </c>
      <c r="B1436">
        <v>14325</v>
      </c>
      <c r="C1436">
        <v>11212</v>
      </c>
      <c r="E1436">
        <v>426</v>
      </c>
      <c r="F1436" t="s">
        <v>2863</v>
      </c>
      <c r="G1436" t="s">
        <v>2127</v>
      </c>
      <c r="H1436" t="s">
        <v>2005</v>
      </c>
      <c r="I1436" t="s">
        <v>2013</v>
      </c>
      <c r="J1436" t="s">
        <v>2319</v>
      </c>
      <c r="K1436" t="s">
        <v>2320</v>
      </c>
      <c r="L1436">
        <v>3</v>
      </c>
      <c r="M1436">
        <v>590</v>
      </c>
      <c r="N1436" s="43">
        <v>1770</v>
      </c>
    </row>
    <row r="1437" hidden="1" spans="1:14" x14ac:dyDescent="0.25">
      <c r="A1437" s="106">
        <v>46196</v>
      </c>
      <c r="B1437">
        <v>14331</v>
      </c>
      <c r="C1437">
        <v>11218</v>
      </c>
      <c r="E1437">
        <v>426</v>
      </c>
      <c r="F1437" t="s">
        <v>2864</v>
      </c>
      <c r="G1437" t="s">
        <v>2027</v>
      </c>
      <c r="H1437" t="s">
        <v>2005</v>
      </c>
      <c r="I1437" t="s">
        <v>2013</v>
      </c>
      <c r="J1437" t="s">
        <v>2319</v>
      </c>
      <c r="K1437" t="s">
        <v>2320</v>
      </c>
      <c r="L1437">
        <v>5</v>
      </c>
      <c r="M1437">
        <v>590</v>
      </c>
      <c r="N1437" s="43">
        <v>2950</v>
      </c>
    </row>
    <row r="1438" hidden="1" spans="1:14" x14ac:dyDescent="0.25">
      <c r="A1438" s="106">
        <v>46196</v>
      </c>
      <c r="B1438">
        <v>14332</v>
      </c>
      <c r="C1438">
        <v>11219</v>
      </c>
      <c r="E1438">
        <v>426</v>
      </c>
      <c r="F1438" t="s">
        <v>2864</v>
      </c>
      <c r="G1438" t="s">
        <v>2027</v>
      </c>
      <c r="H1438" t="s">
        <v>2005</v>
      </c>
      <c r="I1438" t="s">
        <v>2013</v>
      </c>
      <c r="J1438" t="s">
        <v>2319</v>
      </c>
      <c r="K1438" t="s">
        <v>2320</v>
      </c>
      <c r="L1438">
        <v>3</v>
      </c>
      <c r="M1438">
        <v>590</v>
      </c>
      <c r="N1438" s="43">
        <v>1770</v>
      </c>
    </row>
    <row r="1439" hidden="1" spans="1:14" x14ac:dyDescent="0.25">
      <c r="A1439" s="106">
        <v>46196</v>
      </c>
      <c r="B1439">
        <v>14332</v>
      </c>
      <c r="C1439">
        <v>11219</v>
      </c>
      <c r="E1439">
        <v>426</v>
      </c>
      <c r="F1439" t="s">
        <v>2864</v>
      </c>
      <c r="G1439" t="s">
        <v>2027</v>
      </c>
      <c r="H1439" t="s">
        <v>2005</v>
      </c>
      <c r="I1439" t="s">
        <v>2013</v>
      </c>
      <c r="J1439" t="s">
        <v>2007</v>
      </c>
      <c r="K1439" t="s">
        <v>2008</v>
      </c>
      <c r="L1439">
        <v>2</v>
      </c>
      <c r="M1439">
        <v>60</v>
      </c>
      <c r="N1439" s="43">
        <v>120</v>
      </c>
    </row>
    <row r="1440" hidden="1" spans="1:14" x14ac:dyDescent="0.25">
      <c r="A1440" s="106">
        <v>46196</v>
      </c>
      <c r="B1440">
        <v>14340</v>
      </c>
      <c r="C1440">
        <v>11227</v>
      </c>
      <c r="E1440">
        <v>426</v>
      </c>
      <c r="F1440" t="s">
        <v>2865</v>
      </c>
      <c r="G1440" t="s">
        <v>2025</v>
      </c>
      <c r="H1440" t="s">
        <v>2005</v>
      </c>
      <c r="I1440" t="s">
        <v>2013</v>
      </c>
      <c r="J1440" t="s">
        <v>2007</v>
      </c>
      <c r="K1440" t="s">
        <v>2008</v>
      </c>
      <c r="L1440">
        <v>5</v>
      </c>
      <c r="M1440">
        <v>60</v>
      </c>
      <c r="N1440" s="43">
        <v>300</v>
      </c>
    </row>
    <row r="1441" hidden="1" spans="1:14" x14ac:dyDescent="0.25">
      <c r="A1441" s="106">
        <v>46196</v>
      </c>
      <c r="B1441">
        <v>14340</v>
      </c>
      <c r="C1441">
        <v>11227</v>
      </c>
      <c r="E1441">
        <v>426</v>
      </c>
      <c r="F1441" t="s">
        <v>2865</v>
      </c>
      <c r="G1441" t="s">
        <v>2025</v>
      </c>
      <c r="H1441" t="s">
        <v>2005</v>
      </c>
      <c r="I1441" t="s">
        <v>2013</v>
      </c>
      <c r="J1441" t="s">
        <v>2319</v>
      </c>
      <c r="K1441" t="s">
        <v>2320</v>
      </c>
      <c r="L1441">
        <v>5</v>
      </c>
      <c r="M1441">
        <v>590</v>
      </c>
      <c r="N1441" s="43">
        <v>2950</v>
      </c>
    </row>
    <row r="1442" hidden="1" spans="1:14" x14ac:dyDescent="0.25">
      <c r="A1442" s="106">
        <v>46196</v>
      </c>
      <c r="B1442">
        <v>14341</v>
      </c>
      <c r="C1442">
        <v>11228</v>
      </c>
      <c r="E1442">
        <v>426</v>
      </c>
      <c r="F1442" t="s">
        <v>2865</v>
      </c>
      <c r="G1442" t="s">
        <v>2025</v>
      </c>
      <c r="H1442" t="s">
        <v>2005</v>
      </c>
      <c r="I1442" t="s">
        <v>2013</v>
      </c>
      <c r="J1442" t="s">
        <v>2007</v>
      </c>
      <c r="K1442" t="s">
        <v>2008</v>
      </c>
      <c r="L1442">
        <v>3</v>
      </c>
      <c r="M1442">
        <v>60</v>
      </c>
      <c r="N1442" s="43">
        <v>180</v>
      </c>
    </row>
    <row r="1443" hidden="1" spans="1:14" x14ac:dyDescent="0.25">
      <c r="A1443" s="106">
        <v>46196</v>
      </c>
      <c r="B1443">
        <v>14341</v>
      </c>
      <c r="C1443">
        <v>11228</v>
      </c>
      <c r="E1443">
        <v>426</v>
      </c>
      <c r="F1443" t="s">
        <v>2865</v>
      </c>
      <c r="G1443" t="s">
        <v>2025</v>
      </c>
      <c r="H1443" t="s">
        <v>2005</v>
      </c>
      <c r="I1443" t="s">
        <v>2013</v>
      </c>
      <c r="J1443" t="s">
        <v>2319</v>
      </c>
      <c r="K1443" t="s">
        <v>2320</v>
      </c>
      <c r="L1443">
        <v>3</v>
      </c>
      <c r="M1443">
        <v>590</v>
      </c>
      <c r="N1443" s="43">
        <v>1770</v>
      </c>
    </row>
    <row r="1444" hidden="1" spans="1:14" x14ac:dyDescent="0.25">
      <c r="A1444" s="106">
        <v>46196</v>
      </c>
      <c r="B1444">
        <v>14356</v>
      </c>
      <c r="C1444">
        <v>11243</v>
      </c>
      <c r="E1444">
        <v>426</v>
      </c>
      <c r="F1444" t="s">
        <v>2866</v>
      </c>
      <c r="G1444" t="s">
        <v>2054</v>
      </c>
      <c r="H1444" t="s">
        <v>2005</v>
      </c>
      <c r="I1444" t="s">
        <v>2013</v>
      </c>
      <c r="J1444" t="s">
        <v>2007</v>
      </c>
      <c r="K1444" t="s">
        <v>2008</v>
      </c>
      <c r="L1444">
        <v>8</v>
      </c>
      <c r="M1444">
        <v>60</v>
      </c>
      <c r="N1444" s="43">
        <v>480</v>
      </c>
    </row>
    <row r="1445" hidden="1" spans="1:14" x14ac:dyDescent="0.25">
      <c r="A1445" s="106">
        <v>46196</v>
      </c>
      <c r="B1445">
        <v>14356</v>
      </c>
      <c r="C1445">
        <v>11243</v>
      </c>
      <c r="E1445">
        <v>426</v>
      </c>
      <c r="F1445" t="s">
        <v>2866</v>
      </c>
      <c r="G1445" t="s">
        <v>2054</v>
      </c>
      <c r="H1445" t="s">
        <v>2005</v>
      </c>
      <c r="I1445" t="s">
        <v>2013</v>
      </c>
      <c r="J1445" t="s">
        <v>2319</v>
      </c>
      <c r="K1445" t="s">
        <v>2320</v>
      </c>
      <c r="L1445">
        <v>8</v>
      </c>
      <c r="M1445">
        <v>590</v>
      </c>
      <c r="N1445" s="43">
        <v>4720</v>
      </c>
    </row>
    <row r="1446" hidden="1" spans="1:14" x14ac:dyDescent="0.25">
      <c r="A1446" s="106">
        <v>46196</v>
      </c>
      <c r="B1446">
        <v>14357</v>
      </c>
      <c r="C1446">
        <v>11244</v>
      </c>
      <c r="E1446">
        <v>426</v>
      </c>
      <c r="F1446" t="s">
        <v>2866</v>
      </c>
      <c r="G1446" t="s">
        <v>2054</v>
      </c>
      <c r="H1446" t="s">
        <v>2005</v>
      </c>
      <c r="I1446" t="s">
        <v>2013</v>
      </c>
      <c r="J1446" t="s">
        <v>2007</v>
      </c>
      <c r="K1446" t="s">
        <v>2008</v>
      </c>
      <c r="L1446">
        <v>2</v>
      </c>
      <c r="M1446">
        <v>60</v>
      </c>
      <c r="N1446" s="43">
        <v>120</v>
      </c>
    </row>
    <row r="1447" hidden="1" spans="1:14" x14ac:dyDescent="0.25">
      <c r="A1447" s="106">
        <v>46196</v>
      </c>
      <c r="B1447">
        <v>14357</v>
      </c>
      <c r="C1447">
        <v>11244</v>
      </c>
      <c r="E1447">
        <v>426</v>
      </c>
      <c r="F1447" t="s">
        <v>2866</v>
      </c>
      <c r="G1447" t="s">
        <v>2054</v>
      </c>
      <c r="H1447" t="s">
        <v>2005</v>
      </c>
      <c r="I1447" t="s">
        <v>2013</v>
      </c>
      <c r="J1447" t="s">
        <v>2319</v>
      </c>
      <c r="K1447" t="s">
        <v>2320</v>
      </c>
      <c r="L1447">
        <v>2</v>
      </c>
      <c r="M1447">
        <v>590</v>
      </c>
      <c r="N1447" s="43">
        <v>1180</v>
      </c>
    </row>
    <row r="1448" hidden="1" spans="1:14" x14ac:dyDescent="0.25">
      <c r="A1448" s="106">
        <v>46153</v>
      </c>
      <c r="B1448">
        <v>11993</v>
      </c>
      <c r="C1448">
        <v>8893</v>
      </c>
      <c r="E1448">
        <v>376</v>
      </c>
      <c r="F1448" t="s">
        <v>2867</v>
      </c>
      <c r="G1448" t="s">
        <v>2021</v>
      </c>
      <c r="I1448" t="s">
        <v>2006</v>
      </c>
      <c r="J1448" t="s">
        <v>2868</v>
      </c>
      <c r="K1448" t="s">
        <v>2869</v>
      </c>
      <c r="L1448">
        <v>3</v>
      </c>
      <c r="M1448">
        <v>540</v>
      </c>
      <c r="N1448" s="43">
        <v>1620</v>
      </c>
    </row>
    <row r="1449" hidden="1" spans="1:14" x14ac:dyDescent="0.25">
      <c r="A1449" s="106">
        <v>46155</v>
      </c>
      <c r="B1449">
        <v>12130</v>
      </c>
      <c r="C1449">
        <v>9030</v>
      </c>
      <c r="E1449">
        <v>376</v>
      </c>
      <c r="F1449" t="s">
        <v>2870</v>
      </c>
      <c r="G1449" t="s">
        <v>2025</v>
      </c>
      <c r="I1449" t="s">
        <v>2006</v>
      </c>
      <c r="J1449" t="s">
        <v>2868</v>
      </c>
      <c r="K1449" t="s">
        <v>2869</v>
      </c>
      <c r="L1449">
        <v>4</v>
      </c>
      <c r="M1449">
        <v>540</v>
      </c>
      <c r="N1449" s="43">
        <v>2160</v>
      </c>
    </row>
    <row r="1450" hidden="1" spans="1:14" x14ac:dyDescent="0.25">
      <c r="A1450" s="106">
        <v>46156</v>
      </c>
      <c r="B1450">
        <v>12182</v>
      </c>
      <c r="C1450">
        <v>9082</v>
      </c>
      <c r="E1450">
        <v>376</v>
      </c>
      <c r="F1450" t="s">
        <v>2871</v>
      </c>
      <c r="G1450" t="s">
        <v>2127</v>
      </c>
      <c r="I1450" t="s">
        <v>2006</v>
      </c>
      <c r="J1450" t="s">
        <v>2868</v>
      </c>
      <c r="K1450" t="s">
        <v>2869</v>
      </c>
      <c r="L1450">
        <v>5</v>
      </c>
      <c r="M1450">
        <v>540</v>
      </c>
      <c r="N1450" s="43">
        <v>2700</v>
      </c>
    </row>
    <row r="1451" hidden="1" spans="1:14" x14ac:dyDescent="0.25">
      <c r="A1451" s="106">
        <v>46156</v>
      </c>
      <c r="B1451">
        <v>12183</v>
      </c>
      <c r="C1451">
        <v>9083</v>
      </c>
      <c r="E1451">
        <v>376</v>
      </c>
      <c r="F1451" t="s">
        <v>2871</v>
      </c>
      <c r="G1451" t="s">
        <v>2127</v>
      </c>
      <c r="I1451" t="s">
        <v>2006</v>
      </c>
      <c r="J1451" t="s">
        <v>2868</v>
      </c>
      <c r="K1451" t="s">
        <v>2869</v>
      </c>
      <c r="L1451">
        <v>1</v>
      </c>
      <c r="M1451">
        <v>540</v>
      </c>
      <c r="N1451" s="43">
        <v>540</v>
      </c>
    </row>
    <row r="1452" hidden="1" spans="1:14" x14ac:dyDescent="0.25">
      <c r="A1452" s="106">
        <v>45960</v>
      </c>
      <c r="B1452">
        <v>3648</v>
      </c>
      <c r="C1452">
        <v>582</v>
      </c>
      <c r="E1452">
        <v>189</v>
      </c>
      <c r="F1452" t="s">
        <v>2872</v>
      </c>
      <c r="G1452" t="s">
        <v>2025</v>
      </c>
      <c r="H1452" t="s">
        <v>2029</v>
      </c>
      <c r="I1452" t="s">
        <v>2006</v>
      </c>
      <c r="J1452" t="s">
        <v>2033</v>
      </c>
      <c r="K1452" t="s">
        <v>2034</v>
      </c>
      <c r="L1452">
        <v>1</v>
      </c>
      <c r="M1452">
        <v>1800</v>
      </c>
      <c r="N1452" s="43">
        <v>1800</v>
      </c>
    </row>
    <row r="1453" hidden="1" spans="1:14" x14ac:dyDescent="0.25">
      <c r="A1453" s="106">
        <v>45960</v>
      </c>
      <c r="B1453">
        <v>3648</v>
      </c>
      <c r="C1453">
        <v>582</v>
      </c>
      <c r="E1453">
        <v>189</v>
      </c>
      <c r="F1453" t="s">
        <v>2872</v>
      </c>
      <c r="G1453" t="s">
        <v>2025</v>
      </c>
      <c r="H1453" t="s">
        <v>2029</v>
      </c>
      <c r="I1453" t="s">
        <v>2006</v>
      </c>
      <c r="J1453" t="s">
        <v>2873</v>
      </c>
      <c r="K1453" t="s">
        <v>2874</v>
      </c>
      <c r="L1453">
        <v>5</v>
      </c>
      <c r="M1453">
        <v>570</v>
      </c>
      <c r="N1453" s="43">
        <v>2850</v>
      </c>
    </row>
    <row r="1454" hidden="1" spans="1:14" x14ac:dyDescent="0.25">
      <c r="A1454" s="106">
        <v>45960</v>
      </c>
      <c r="B1454">
        <v>3649</v>
      </c>
      <c r="C1454">
        <v>583</v>
      </c>
      <c r="E1454">
        <v>189</v>
      </c>
      <c r="F1454" t="s">
        <v>2872</v>
      </c>
      <c r="G1454" t="s">
        <v>2025</v>
      </c>
      <c r="H1454" t="s">
        <v>2029</v>
      </c>
      <c r="I1454" t="s">
        <v>2006</v>
      </c>
      <c r="J1454" t="s">
        <v>2873</v>
      </c>
      <c r="K1454" t="s">
        <v>2874</v>
      </c>
      <c r="L1454">
        <v>3</v>
      </c>
      <c r="M1454">
        <v>570</v>
      </c>
      <c r="N1454" s="43">
        <v>1710</v>
      </c>
    </row>
    <row r="1455" hidden="1" spans="1:14" x14ac:dyDescent="0.25">
      <c r="A1455" s="106">
        <v>45960</v>
      </c>
      <c r="B1455">
        <v>3657</v>
      </c>
      <c r="C1455">
        <v>591</v>
      </c>
      <c r="E1455">
        <v>189</v>
      </c>
      <c r="F1455" t="s">
        <v>2875</v>
      </c>
      <c r="G1455" t="s">
        <v>2017</v>
      </c>
      <c r="H1455" t="s">
        <v>2029</v>
      </c>
      <c r="I1455" t="s">
        <v>2006</v>
      </c>
      <c r="J1455" t="s">
        <v>2873</v>
      </c>
      <c r="K1455" t="s">
        <v>2874</v>
      </c>
      <c r="L1455">
        <v>5</v>
      </c>
      <c r="M1455">
        <v>570</v>
      </c>
      <c r="N1455" s="43">
        <v>2850</v>
      </c>
    </row>
    <row r="1456" hidden="1" spans="1:14" x14ac:dyDescent="0.25">
      <c r="A1456" s="106">
        <v>45960</v>
      </c>
      <c r="B1456">
        <v>3658</v>
      </c>
      <c r="C1456">
        <v>592</v>
      </c>
      <c r="E1456">
        <v>189</v>
      </c>
      <c r="F1456" t="s">
        <v>2875</v>
      </c>
      <c r="G1456" t="s">
        <v>2017</v>
      </c>
      <c r="H1456" t="s">
        <v>2029</v>
      </c>
      <c r="I1456" t="s">
        <v>2006</v>
      </c>
      <c r="J1456" t="s">
        <v>2873</v>
      </c>
      <c r="K1456" t="s">
        <v>2874</v>
      </c>
      <c r="L1456">
        <v>1.5</v>
      </c>
      <c r="M1456">
        <v>570</v>
      </c>
      <c r="N1456" s="43">
        <v>855</v>
      </c>
    </row>
    <row r="1457" hidden="1" spans="1:14" x14ac:dyDescent="0.25">
      <c r="A1457" s="106">
        <v>45961</v>
      </c>
      <c r="B1457">
        <v>3682</v>
      </c>
      <c r="C1457">
        <v>616</v>
      </c>
      <c r="E1457">
        <v>189</v>
      </c>
      <c r="F1457" t="s">
        <v>2876</v>
      </c>
      <c r="G1457" t="s">
        <v>2381</v>
      </c>
      <c r="I1457" t="s">
        <v>2006</v>
      </c>
      <c r="J1457" t="s">
        <v>2873</v>
      </c>
      <c r="K1457" t="s">
        <v>2874</v>
      </c>
      <c r="L1457">
        <v>5</v>
      </c>
      <c r="M1457">
        <v>570</v>
      </c>
      <c r="N1457" s="43">
        <v>2850</v>
      </c>
    </row>
    <row r="1458" hidden="1" spans="1:14" x14ac:dyDescent="0.25">
      <c r="A1458" s="106">
        <v>45961</v>
      </c>
      <c r="B1458">
        <v>3683</v>
      </c>
      <c r="C1458">
        <v>617</v>
      </c>
      <c r="E1458">
        <v>189</v>
      </c>
      <c r="F1458" t="s">
        <v>2876</v>
      </c>
      <c r="G1458" t="s">
        <v>2381</v>
      </c>
      <c r="I1458" t="s">
        <v>2006</v>
      </c>
      <c r="J1458" t="s">
        <v>2873</v>
      </c>
      <c r="K1458" t="s">
        <v>2874</v>
      </c>
      <c r="L1458">
        <v>1.5</v>
      </c>
      <c r="M1458">
        <v>570</v>
      </c>
      <c r="N1458" s="43">
        <v>855</v>
      </c>
    </row>
    <row r="1459" hidden="1" spans="1:14" x14ac:dyDescent="0.25">
      <c r="A1459" s="106">
        <v>45961</v>
      </c>
      <c r="B1459">
        <v>3693</v>
      </c>
      <c r="C1459">
        <v>627</v>
      </c>
      <c r="E1459">
        <v>189</v>
      </c>
      <c r="F1459" t="s">
        <v>2877</v>
      </c>
      <c r="G1459" t="s">
        <v>2012</v>
      </c>
      <c r="I1459" t="s">
        <v>2006</v>
      </c>
      <c r="J1459" t="s">
        <v>2873</v>
      </c>
      <c r="K1459" t="s">
        <v>2874</v>
      </c>
      <c r="L1459">
        <v>5</v>
      </c>
      <c r="M1459">
        <v>570</v>
      </c>
      <c r="N1459" s="43">
        <v>2850</v>
      </c>
    </row>
    <row r="1460" hidden="1" spans="1:14" x14ac:dyDescent="0.25">
      <c r="A1460" s="106">
        <v>45961</v>
      </c>
      <c r="B1460">
        <v>3694</v>
      </c>
      <c r="C1460">
        <v>628</v>
      </c>
      <c r="E1460">
        <v>189</v>
      </c>
      <c r="F1460" t="s">
        <v>2877</v>
      </c>
      <c r="G1460" t="s">
        <v>2012</v>
      </c>
      <c r="I1460" t="s">
        <v>2006</v>
      </c>
      <c r="J1460" t="s">
        <v>2873</v>
      </c>
      <c r="K1460" t="s">
        <v>2874</v>
      </c>
      <c r="L1460">
        <v>1.5</v>
      </c>
      <c r="M1460">
        <v>570</v>
      </c>
      <c r="N1460" s="43">
        <v>855</v>
      </c>
    </row>
    <row r="1461" hidden="1" spans="1:14" x14ac:dyDescent="0.25">
      <c r="A1461" s="106">
        <v>45961</v>
      </c>
      <c r="B1461">
        <v>3702</v>
      </c>
      <c r="C1461">
        <v>636</v>
      </c>
      <c r="E1461">
        <v>189</v>
      </c>
      <c r="F1461" t="s">
        <v>2878</v>
      </c>
      <c r="G1461" t="s">
        <v>2025</v>
      </c>
      <c r="I1461" t="s">
        <v>2006</v>
      </c>
      <c r="J1461" t="s">
        <v>2873</v>
      </c>
      <c r="K1461" t="s">
        <v>2874</v>
      </c>
      <c r="L1461">
        <v>5</v>
      </c>
      <c r="M1461">
        <v>570</v>
      </c>
      <c r="N1461" s="43">
        <v>2850</v>
      </c>
    </row>
    <row r="1462" hidden="1" spans="1:14" x14ac:dyDescent="0.25">
      <c r="A1462" s="106">
        <v>45961</v>
      </c>
      <c r="B1462">
        <v>3703</v>
      </c>
      <c r="C1462">
        <v>637</v>
      </c>
      <c r="E1462">
        <v>189</v>
      </c>
      <c r="F1462" t="s">
        <v>2878</v>
      </c>
      <c r="G1462" t="s">
        <v>2025</v>
      </c>
      <c r="I1462" t="s">
        <v>2006</v>
      </c>
      <c r="J1462" t="s">
        <v>2873</v>
      </c>
      <c r="K1462" t="s">
        <v>2874</v>
      </c>
      <c r="L1462">
        <v>1.5</v>
      </c>
      <c r="M1462">
        <v>570</v>
      </c>
      <c r="N1462" s="43">
        <v>855</v>
      </c>
    </row>
    <row r="1463" hidden="1" spans="1:14" x14ac:dyDescent="0.25">
      <c r="A1463" s="106">
        <v>45965</v>
      </c>
      <c r="B1463">
        <v>3805</v>
      </c>
      <c r="C1463">
        <v>741</v>
      </c>
      <c r="E1463">
        <v>189</v>
      </c>
      <c r="F1463" t="s">
        <v>2879</v>
      </c>
      <c r="G1463" t="s">
        <v>2021</v>
      </c>
      <c r="I1463" t="s">
        <v>2006</v>
      </c>
      <c r="J1463" t="s">
        <v>2873</v>
      </c>
      <c r="K1463" t="s">
        <v>2874</v>
      </c>
      <c r="L1463">
        <v>5</v>
      </c>
      <c r="M1463">
        <v>570</v>
      </c>
      <c r="N1463" s="43">
        <v>2850</v>
      </c>
    </row>
    <row r="1464" hidden="1" spans="1:14" x14ac:dyDescent="0.25">
      <c r="A1464" s="106">
        <v>45965</v>
      </c>
      <c r="B1464">
        <v>3806</v>
      </c>
      <c r="C1464">
        <v>742</v>
      </c>
      <c r="E1464">
        <v>189</v>
      </c>
      <c r="F1464" t="s">
        <v>2879</v>
      </c>
      <c r="G1464" t="s">
        <v>2021</v>
      </c>
      <c r="I1464" t="s">
        <v>2006</v>
      </c>
      <c r="J1464" t="s">
        <v>2873</v>
      </c>
      <c r="K1464" t="s">
        <v>2874</v>
      </c>
      <c r="L1464">
        <v>1.5</v>
      </c>
      <c r="M1464">
        <v>570</v>
      </c>
      <c r="N1464" s="43">
        <v>855</v>
      </c>
    </row>
    <row r="1465" hidden="1" spans="1:14" x14ac:dyDescent="0.25">
      <c r="A1465" s="106">
        <v>45965</v>
      </c>
      <c r="B1465">
        <v>3823</v>
      </c>
      <c r="C1465">
        <v>759</v>
      </c>
      <c r="E1465">
        <v>189</v>
      </c>
      <c r="F1465" t="s">
        <v>2880</v>
      </c>
      <c r="G1465" t="s">
        <v>2052</v>
      </c>
      <c r="I1465" t="s">
        <v>2006</v>
      </c>
      <c r="J1465" t="s">
        <v>2873</v>
      </c>
      <c r="K1465" t="s">
        <v>2874</v>
      </c>
      <c r="L1465">
        <v>5</v>
      </c>
      <c r="M1465">
        <v>570</v>
      </c>
      <c r="N1465" s="43">
        <v>2850</v>
      </c>
    </row>
    <row r="1466" hidden="1" spans="1:14" x14ac:dyDescent="0.25">
      <c r="A1466" s="106">
        <v>45965</v>
      </c>
      <c r="B1466">
        <v>3824</v>
      </c>
      <c r="C1466">
        <v>760</v>
      </c>
      <c r="E1466">
        <v>189</v>
      </c>
      <c r="F1466" t="s">
        <v>2880</v>
      </c>
      <c r="G1466" t="s">
        <v>2052</v>
      </c>
      <c r="I1466" t="s">
        <v>2006</v>
      </c>
      <c r="J1466" t="s">
        <v>2873</v>
      </c>
      <c r="K1466" t="s">
        <v>2874</v>
      </c>
      <c r="L1466">
        <v>3</v>
      </c>
      <c r="M1466">
        <v>570</v>
      </c>
      <c r="N1466" s="43">
        <v>1710</v>
      </c>
    </row>
    <row r="1467" hidden="1" spans="1:14" x14ac:dyDescent="0.25">
      <c r="A1467" s="106">
        <v>45965</v>
      </c>
      <c r="B1467">
        <v>3831</v>
      </c>
      <c r="C1467">
        <v>767</v>
      </c>
      <c r="E1467">
        <v>189</v>
      </c>
      <c r="F1467" t="s">
        <v>2881</v>
      </c>
      <c r="G1467" t="s">
        <v>2036</v>
      </c>
      <c r="I1467" t="s">
        <v>2006</v>
      </c>
      <c r="J1467" t="s">
        <v>2873</v>
      </c>
      <c r="K1467" t="s">
        <v>2874</v>
      </c>
      <c r="L1467">
        <v>5</v>
      </c>
      <c r="M1467">
        <v>570</v>
      </c>
      <c r="N1467" s="43">
        <v>2850</v>
      </c>
    </row>
    <row r="1468" hidden="1" spans="1:14" x14ac:dyDescent="0.25">
      <c r="A1468" s="106">
        <v>45965</v>
      </c>
      <c r="B1468">
        <v>3832</v>
      </c>
      <c r="C1468">
        <v>768</v>
      </c>
      <c r="E1468">
        <v>189</v>
      </c>
      <c r="F1468" t="s">
        <v>2881</v>
      </c>
      <c r="G1468" t="s">
        <v>2036</v>
      </c>
      <c r="I1468" t="s">
        <v>2006</v>
      </c>
      <c r="J1468" t="s">
        <v>2873</v>
      </c>
      <c r="K1468" t="s">
        <v>2874</v>
      </c>
      <c r="L1468">
        <v>1.5</v>
      </c>
      <c r="M1468">
        <v>570</v>
      </c>
      <c r="N1468" s="43">
        <v>855</v>
      </c>
    </row>
    <row r="1469" hidden="1" spans="1:14" x14ac:dyDescent="0.25">
      <c r="A1469" s="106">
        <v>45966</v>
      </c>
      <c r="B1469">
        <v>3856</v>
      </c>
      <c r="C1469">
        <v>792</v>
      </c>
      <c r="E1469">
        <v>189</v>
      </c>
      <c r="F1469" t="s">
        <v>2882</v>
      </c>
      <c r="G1469" t="s">
        <v>2114</v>
      </c>
      <c r="I1469" t="s">
        <v>2006</v>
      </c>
      <c r="J1469" t="s">
        <v>2873</v>
      </c>
      <c r="K1469" t="s">
        <v>2874</v>
      </c>
      <c r="L1469">
        <v>5</v>
      </c>
      <c r="M1469">
        <v>570</v>
      </c>
      <c r="N1469" s="43">
        <v>2850</v>
      </c>
    </row>
    <row r="1470" hidden="1" spans="1:14" x14ac:dyDescent="0.25">
      <c r="A1470" s="106">
        <v>45966</v>
      </c>
      <c r="B1470">
        <v>3857</v>
      </c>
      <c r="C1470">
        <v>793</v>
      </c>
      <c r="E1470">
        <v>189</v>
      </c>
      <c r="F1470" t="s">
        <v>2882</v>
      </c>
      <c r="G1470" t="s">
        <v>2114</v>
      </c>
      <c r="I1470" t="s">
        <v>2006</v>
      </c>
      <c r="J1470" t="s">
        <v>2873</v>
      </c>
      <c r="K1470" t="s">
        <v>2874</v>
      </c>
      <c r="L1470">
        <v>3</v>
      </c>
      <c r="M1470">
        <v>570</v>
      </c>
      <c r="N1470" s="43">
        <v>1710</v>
      </c>
    </row>
    <row r="1471" hidden="1" spans="1:14" x14ac:dyDescent="0.25">
      <c r="A1471" s="106">
        <v>45966</v>
      </c>
      <c r="B1471">
        <v>3866</v>
      </c>
      <c r="C1471">
        <v>802</v>
      </c>
      <c r="E1471">
        <v>189</v>
      </c>
      <c r="F1471" t="s">
        <v>2883</v>
      </c>
      <c r="G1471" t="s">
        <v>2025</v>
      </c>
      <c r="I1471" t="s">
        <v>2006</v>
      </c>
      <c r="J1471" t="s">
        <v>2873</v>
      </c>
      <c r="K1471" t="s">
        <v>2874</v>
      </c>
      <c r="L1471">
        <v>5</v>
      </c>
      <c r="M1471">
        <v>570</v>
      </c>
      <c r="N1471" s="43">
        <v>2850</v>
      </c>
    </row>
    <row r="1472" hidden="1" spans="1:14" x14ac:dyDescent="0.25">
      <c r="A1472" s="106">
        <v>45966</v>
      </c>
      <c r="B1472">
        <v>3867</v>
      </c>
      <c r="C1472">
        <v>803</v>
      </c>
      <c r="E1472">
        <v>189</v>
      </c>
      <c r="F1472" t="s">
        <v>2883</v>
      </c>
      <c r="G1472" t="s">
        <v>2025</v>
      </c>
      <c r="I1472" t="s">
        <v>2006</v>
      </c>
      <c r="J1472" t="s">
        <v>2873</v>
      </c>
      <c r="K1472" t="s">
        <v>2874</v>
      </c>
      <c r="L1472">
        <v>1.5</v>
      </c>
      <c r="M1472">
        <v>570</v>
      </c>
      <c r="N1472" s="43">
        <v>855</v>
      </c>
    </row>
    <row r="1473" hidden="1" spans="1:14" x14ac:dyDescent="0.25">
      <c r="A1473" s="106">
        <v>45966</v>
      </c>
      <c r="B1473">
        <v>3877</v>
      </c>
      <c r="C1473">
        <v>813</v>
      </c>
      <c r="E1473">
        <v>189</v>
      </c>
      <c r="F1473" t="s">
        <v>2884</v>
      </c>
      <c r="G1473" t="s">
        <v>2054</v>
      </c>
      <c r="I1473" t="s">
        <v>2006</v>
      </c>
      <c r="J1473" t="s">
        <v>2873</v>
      </c>
      <c r="K1473" t="s">
        <v>2874</v>
      </c>
      <c r="L1473">
        <v>5</v>
      </c>
      <c r="M1473">
        <v>570</v>
      </c>
      <c r="N1473" s="43">
        <v>2850</v>
      </c>
    </row>
    <row r="1474" hidden="1" spans="1:14" x14ac:dyDescent="0.25">
      <c r="A1474" s="106">
        <v>45966</v>
      </c>
      <c r="B1474">
        <v>3878</v>
      </c>
      <c r="C1474">
        <v>814</v>
      </c>
      <c r="E1474">
        <v>189</v>
      </c>
      <c r="F1474" t="s">
        <v>2884</v>
      </c>
      <c r="G1474" t="s">
        <v>2054</v>
      </c>
      <c r="I1474" t="s">
        <v>2006</v>
      </c>
      <c r="J1474" t="s">
        <v>2873</v>
      </c>
      <c r="K1474" t="s">
        <v>2874</v>
      </c>
      <c r="L1474">
        <v>1.5</v>
      </c>
      <c r="M1474">
        <v>570</v>
      </c>
      <c r="N1474" s="43">
        <v>855</v>
      </c>
    </row>
    <row r="1475" hidden="1" spans="1:14" x14ac:dyDescent="0.25">
      <c r="A1475" s="106">
        <v>45967</v>
      </c>
      <c r="B1475">
        <v>3939</v>
      </c>
      <c r="C1475">
        <v>869</v>
      </c>
      <c r="E1475">
        <v>189</v>
      </c>
      <c r="F1475" t="s">
        <v>2885</v>
      </c>
      <c r="G1475" t="s">
        <v>2054</v>
      </c>
      <c r="I1475" t="s">
        <v>2006</v>
      </c>
      <c r="J1475" t="s">
        <v>2873</v>
      </c>
      <c r="K1475" t="s">
        <v>2874</v>
      </c>
      <c r="L1475">
        <v>5</v>
      </c>
      <c r="M1475">
        <v>570</v>
      </c>
      <c r="N1475" s="43">
        <v>2850</v>
      </c>
    </row>
    <row r="1476" hidden="1" spans="1:14" x14ac:dyDescent="0.25">
      <c r="A1476" s="106">
        <v>45967</v>
      </c>
      <c r="B1476">
        <v>3940</v>
      </c>
      <c r="C1476">
        <v>870</v>
      </c>
      <c r="E1476">
        <v>189</v>
      </c>
      <c r="F1476" t="s">
        <v>2885</v>
      </c>
      <c r="G1476" t="s">
        <v>2054</v>
      </c>
      <c r="I1476" t="s">
        <v>2006</v>
      </c>
      <c r="J1476" t="s">
        <v>2873</v>
      </c>
      <c r="K1476" t="s">
        <v>2874</v>
      </c>
      <c r="L1476">
        <v>3</v>
      </c>
      <c r="M1476">
        <v>570</v>
      </c>
      <c r="N1476" s="43">
        <v>1710</v>
      </c>
    </row>
    <row r="1477" hidden="1" spans="1:14" x14ac:dyDescent="0.25">
      <c r="A1477" s="106">
        <v>45967</v>
      </c>
      <c r="B1477">
        <v>3946</v>
      </c>
      <c r="C1477">
        <v>876</v>
      </c>
      <c r="E1477">
        <v>189</v>
      </c>
      <c r="F1477" t="s">
        <v>2886</v>
      </c>
      <c r="G1477" t="s">
        <v>2025</v>
      </c>
      <c r="I1477" t="s">
        <v>2006</v>
      </c>
      <c r="J1477" t="s">
        <v>2873</v>
      </c>
      <c r="K1477" t="s">
        <v>2874</v>
      </c>
      <c r="L1477">
        <v>5</v>
      </c>
      <c r="M1477">
        <v>570</v>
      </c>
      <c r="N1477" s="43">
        <v>2850</v>
      </c>
    </row>
    <row r="1478" hidden="1" spans="1:14" x14ac:dyDescent="0.25">
      <c r="A1478" s="106">
        <v>45967</v>
      </c>
      <c r="B1478">
        <v>3947</v>
      </c>
      <c r="C1478">
        <v>877</v>
      </c>
      <c r="E1478">
        <v>189</v>
      </c>
      <c r="F1478" t="s">
        <v>2886</v>
      </c>
      <c r="G1478" t="s">
        <v>2025</v>
      </c>
      <c r="I1478" t="s">
        <v>2006</v>
      </c>
      <c r="J1478" t="s">
        <v>2873</v>
      </c>
      <c r="K1478" t="s">
        <v>2874</v>
      </c>
      <c r="L1478">
        <v>1.5</v>
      </c>
      <c r="M1478">
        <v>570</v>
      </c>
      <c r="N1478" s="43">
        <v>855</v>
      </c>
    </row>
    <row r="1479" hidden="1" spans="1:14" x14ac:dyDescent="0.25">
      <c r="A1479" s="106">
        <v>45972</v>
      </c>
      <c r="B1479">
        <v>4105</v>
      </c>
      <c r="C1479">
        <v>1031</v>
      </c>
      <c r="E1479">
        <v>189</v>
      </c>
      <c r="F1479" t="s">
        <v>2887</v>
      </c>
      <c r="G1479" t="s">
        <v>2054</v>
      </c>
      <c r="I1479" t="s">
        <v>2006</v>
      </c>
      <c r="J1479" t="s">
        <v>2873</v>
      </c>
      <c r="K1479" t="s">
        <v>2874</v>
      </c>
      <c r="L1479">
        <v>5</v>
      </c>
      <c r="M1479">
        <v>570</v>
      </c>
      <c r="N1479" s="43">
        <v>2850</v>
      </c>
    </row>
    <row r="1480" hidden="1" spans="1:14" x14ac:dyDescent="0.25">
      <c r="A1480" s="106">
        <v>45972</v>
      </c>
      <c r="B1480">
        <v>4106</v>
      </c>
      <c r="C1480">
        <v>1032</v>
      </c>
      <c r="E1480">
        <v>189</v>
      </c>
      <c r="F1480" t="s">
        <v>2887</v>
      </c>
      <c r="G1480" t="s">
        <v>2054</v>
      </c>
      <c r="I1480" t="s">
        <v>2006</v>
      </c>
      <c r="J1480" t="s">
        <v>2873</v>
      </c>
      <c r="K1480" t="s">
        <v>2874</v>
      </c>
      <c r="L1480">
        <v>3</v>
      </c>
      <c r="M1480">
        <v>570</v>
      </c>
      <c r="N1480" s="43">
        <v>1710</v>
      </c>
    </row>
    <row r="1481" hidden="1" spans="1:14" x14ac:dyDescent="0.25">
      <c r="A1481" s="106">
        <v>45972</v>
      </c>
      <c r="B1481">
        <v>4111</v>
      </c>
      <c r="C1481">
        <v>1037</v>
      </c>
      <c r="E1481">
        <v>189</v>
      </c>
      <c r="F1481" t="s">
        <v>2888</v>
      </c>
      <c r="G1481" t="s">
        <v>2025</v>
      </c>
      <c r="I1481" t="s">
        <v>2006</v>
      </c>
      <c r="J1481" t="s">
        <v>2873</v>
      </c>
      <c r="K1481" t="s">
        <v>2874</v>
      </c>
      <c r="L1481">
        <v>5</v>
      </c>
      <c r="M1481">
        <v>570</v>
      </c>
      <c r="N1481" s="43">
        <v>2850</v>
      </c>
    </row>
    <row r="1482" hidden="1" spans="1:14" x14ac:dyDescent="0.25">
      <c r="A1482" s="106">
        <v>45972</v>
      </c>
      <c r="B1482">
        <v>4112</v>
      </c>
      <c r="C1482">
        <v>1038</v>
      </c>
      <c r="E1482">
        <v>189</v>
      </c>
      <c r="F1482" t="s">
        <v>2888</v>
      </c>
      <c r="G1482" t="s">
        <v>2025</v>
      </c>
      <c r="I1482" t="s">
        <v>2006</v>
      </c>
      <c r="J1482" t="s">
        <v>2873</v>
      </c>
      <c r="K1482" t="s">
        <v>2874</v>
      </c>
      <c r="L1482">
        <v>1.5</v>
      </c>
      <c r="M1482">
        <v>570</v>
      </c>
      <c r="N1482" s="43">
        <v>855</v>
      </c>
    </row>
    <row r="1483" hidden="1" spans="1:14" x14ac:dyDescent="0.25">
      <c r="A1483" s="106">
        <v>45972</v>
      </c>
      <c r="B1483">
        <v>4121</v>
      </c>
      <c r="C1483">
        <v>1047</v>
      </c>
      <c r="E1483">
        <v>189</v>
      </c>
      <c r="F1483" t="s">
        <v>2889</v>
      </c>
      <c r="G1483" t="s">
        <v>2021</v>
      </c>
      <c r="I1483" t="s">
        <v>2006</v>
      </c>
      <c r="J1483" t="s">
        <v>2873</v>
      </c>
      <c r="K1483" t="s">
        <v>2874</v>
      </c>
      <c r="L1483">
        <v>5</v>
      </c>
      <c r="M1483">
        <v>570</v>
      </c>
      <c r="N1483" s="43">
        <v>2850</v>
      </c>
    </row>
    <row r="1484" hidden="1" spans="1:14" x14ac:dyDescent="0.25">
      <c r="A1484" s="106">
        <v>45972</v>
      </c>
      <c r="B1484">
        <v>4122</v>
      </c>
      <c r="C1484">
        <v>1048</v>
      </c>
      <c r="E1484">
        <v>189</v>
      </c>
      <c r="F1484" t="s">
        <v>2889</v>
      </c>
      <c r="G1484" t="s">
        <v>2021</v>
      </c>
      <c r="I1484" t="s">
        <v>2006</v>
      </c>
      <c r="J1484" t="s">
        <v>2873</v>
      </c>
      <c r="K1484" t="s">
        <v>2874</v>
      </c>
      <c r="L1484">
        <v>3</v>
      </c>
      <c r="M1484">
        <v>570</v>
      </c>
      <c r="N1484" s="43">
        <v>1710</v>
      </c>
    </row>
    <row r="1485" hidden="1" spans="1:14" x14ac:dyDescent="0.25">
      <c r="A1485" s="106">
        <v>45973</v>
      </c>
      <c r="B1485">
        <v>4183</v>
      </c>
      <c r="C1485">
        <v>1109</v>
      </c>
      <c r="E1485">
        <v>189</v>
      </c>
      <c r="F1485" t="s">
        <v>2890</v>
      </c>
      <c r="G1485" t="s">
        <v>2044</v>
      </c>
      <c r="I1485" t="s">
        <v>2006</v>
      </c>
      <c r="J1485" t="s">
        <v>2873</v>
      </c>
      <c r="K1485" t="s">
        <v>2874</v>
      </c>
      <c r="L1485">
        <v>5</v>
      </c>
      <c r="M1485">
        <v>570</v>
      </c>
      <c r="N1485" s="43">
        <v>2850</v>
      </c>
    </row>
    <row r="1486" hidden="1" spans="1:14" x14ac:dyDescent="0.25">
      <c r="A1486" s="106">
        <v>45973</v>
      </c>
      <c r="B1486">
        <v>4184</v>
      </c>
      <c r="C1486">
        <v>1110</v>
      </c>
      <c r="E1486">
        <v>189</v>
      </c>
      <c r="F1486" t="s">
        <v>2890</v>
      </c>
      <c r="G1486" t="s">
        <v>2044</v>
      </c>
      <c r="I1486" t="s">
        <v>2006</v>
      </c>
      <c r="J1486" t="s">
        <v>2873</v>
      </c>
      <c r="K1486" t="s">
        <v>2874</v>
      </c>
      <c r="L1486">
        <v>3</v>
      </c>
      <c r="M1486">
        <v>570</v>
      </c>
      <c r="N1486" s="43">
        <v>1710</v>
      </c>
    </row>
    <row r="1487" hidden="1" spans="1:14" x14ac:dyDescent="0.25">
      <c r="A1487" s="106">
        <v>45973</v>
      </c>
      <c r="B1487">
        <v>4195</v>
      </c>
      <c r="C1487">
        <v>1121</v>
      </c>
      <c r="E1487">
        <v>189</v>
      </c>
      <c r="F1487" t="s">
        <v>2891</v>
      </c>
      <c r="G1487" t="s">
        <v>2025</v>
      </c>
      <c r="I1487" t="s">
        <v>2006</v>
      </c>
      <c r="J1487" t="s">
        <v>2873</v>
      </c>
      <c r="K1487" t="s">
        <v>2874</v>
      </c>
      <c r="L1487">
        <v>4</v>
      </c>
      <c r="M1487">
        <v>570</v>
      </c>
      <c r="N1487" s="43">
        <v>2280</v>
      </c>
    </row>
    <row r="1488" hidden="1" spans="1:14" x14ac:dyDescent="0.25">
      <c r="A1488" s="106">
        <v>45974</v>
      </c>
      <c r="B1488">
        <v>4228</v>
      </c>
      <c r="C1488">
        <v>1154</v>
      </c>
      <c r="E1488">
        <v>189</v>
      </c>
      <c r="F1488" t="s">
        <v>2892</v>
      </c>
      <c r="G1488" t="s">
        <v>2114</v>
      </c>
      <c r="I1488" t="s">
        <v>2006</v>
      </c>
      <c r="J1488" t="s">
        <v>2873</v>
      </c>
      <c r="K1488" t="s">
        <v>2874</v>
      </c>
      <c r="L1488">
        <v>5</v>
      </c>
      <c r="M1488">
        <v>570</v>
      </c>
      <c r="N1488" s="43">
        <v>2850</v>
      </c>
    </row>
    <row r="1489" hidden="1" spans="1:14" x14ac:dyDescent="0.25">
      <c r="A1489" s="106">
        <v>45974</v>
      </c>
      <c r="B1489">
        <v>4229</v>
      </c>
      <c r="C1489">
        <v>1155</v>
      </c>
      <c r="E1489">
        <v>189</v>
      </c>
      <c r="F1489" t="s">
        <v>2892</v>
      </c>
      <c r="G1489" t="s">
        <v>2114</v>
      </c>
      <c r="I1489" t="s">
        <v>2006</v>
      </c>
      <c r="J1489" t="s">
        <v>2873</v>
      </c>
      <c r="K1489" t="s">
        <v>2874</v>
      </c>
      <c r="L1489">
        <v>3</v>
      </c>
      <c r="M1489">
        <v>570</v>
      </c>
      <c r="N1489" s="43">
        <v>1710</v>
      </c>
    </row>
    <row r="1490" hidden="1" spans="1:14" x14ac:dyDescent="0.25">
      <c r="A1490" s="106">
        <v>45974</v>
      </c>
      <c r="B1490">
        <v>4230</v>
      </c>
      <c r="C1490">
        <v>1156</v>
      </c>
      <c r="E1490">
        <v>189</v>
      </c>
      <c r="F1490" t="s">
        <v>2893</v>
      </c>
      <c r="G1490" t="s">
        <v>2017</v>
      </c>
      <c r="I1490" t="s">
        <v>2006</v>
      </c>
      <c r="J1490" t="s">
        <v>2873</v>
      </c>
      <c r="K1490" t="s">
        <v>2874</v>
      </c>
      <c r="L1490">
        <v>4</v>
      </c>
      <c r="M1490">
        <v>570</v>
      </c>
      <c r="N1490" s="43">
        <v>2280</v>
      </c>
    </row>
    <row r="1491" hidden="1" spans="1:14" x14ac:dyDescent="0.25">
      <c r="A1491" s="106">
        <v>45974</v>
      </c>
      <c r="B1491">
        <v>4251</v>
      </c>
      <c r="C1491">
        <v>1177</v>
      </c>
      <c r="E1491">
        <v>189</v>
      </c>
      <c r="F1491" t="s">
        <v>2894</v>
      </c>
      <c r="G1491" t="s">
        <v>2054</v>
      </c>
      <c r="I1491" t="s">
        <v>2006</v>
      </c>
      <c r="J1491" t="s">
        <v>2873</v>
      </c>
      <c r="K1491" t="s">
        <v>2874</v>
      </c>
      <c r="L1491">
        <v>3</v>
      </c>
      <c r="M1491">
        <v>570</v>
      </c>
      <c r="N1491" s="43">
        <v>1710</v>
      </c>
    </row>
    <row r="1492" hidden="1" spans="1:14" x14ac:dyDescent="0.25">
      <c r="A1492" s="106">
        <v>45974</v>
      </c>
      <c r="B1492">
        <v>4253</v>
      </c>
      <c r="C1492">
        <v>1179</v>
      </c>
      <c r="E1492">
        <v>189</v>
      </c>
      <c r="F1492" t="s">
        <v>2895</v>
      </c>
      <c r="G1492" t="s">
        <v>2017</v>
      </c>
      <c r="I1492" t="s">
        <v>2006</v>
      </c>
      <c r="J1492" t="s">
        <v>2873</v>
      </c>
      <c r="K1492" t="s">
        <v>2874</v>
      </c>
      <c r="L1492">
        <v>5</v>
      </c>
      <c r="M1492">
        <v>570</v>
      </c>
      <c r="N1492" s="43">
        <v>2850</v>
      </c>
    </row>
    <row r="1493" hidden="1" spans="1:14" x14ac:dyDescent="0.25">
      <c r="A1493" s="106">
        <v>45974</v>
      </c>
      <c r="B1493">
        <v>4254</v>
      </c>
      <c r="C1493">
        <v>1180</v>
      </c>
      <c r="E1493">
        <v>189</v>
      </c>
      <c r="F1493" t="s">
        <v>2895</v>
      </c>
      <c r="G1493" t="s">
        <v>2017</v>
      </c>
      <c r="I1493" t="s">
        <v>2006</v>
      </c>
      <c r="J1493" t="s">
        <v>2873</v>
      </c>
      <c r="K1493" t="s">
        <v>2874</v>
      </c>
      <c r="L1493">
        <v>3</v>
      </c>
      <c r="M1493">
        <v>570</v>
      </c>
      <c r="N1493" s="43">
        <v>1710</v>
      </c>
    </row>
    <row r="1494" hidden="1" spans="1:14" x14ac:dyDescent="0.25">
      <c r="A1494" s="106">
        <v>45975</v>
      </c>
      <c r="B1494">
        <v>4298</v>
      </c>
      <c r="C1494">
        <v>1224</v>
      </c>
      <c r="E1494">
        <v>189</v>
      </c>
      <c r="F1494" t="s">
        <v>2896</v>
      </c>
      <c r="G1494" t="s">
        <v>2052</v>
      </c>
      <c r="I1494" t="s">
        <v>2006</v>
      </c>
      <c r="J1494" t="s">
        <v>2873</v>
      </c>
      <c r="K1494" t="s">
        <v>2874</v>
      </c>
      <c r="L1494">
        <v>5</v>
      </c>
      <c r="M1494">
        <v>570</v>
      </c>
      <c r="N1494" s="43">
        <v>2850</v>
      </c>
    </row>
    <row r="1495" hidden="1" spans="1:14" x14ac:dyDescent="0.25">
      <c r="A1495" s="106">
        <v>45975</v>
      </c>
      <c r="B1495">
        <v>4299</v>
      </c>
      <c r="C1495">
        <v>1225</v>
      </c>
      <c r="E1495">
        <v>189</v>
      </c>
      <c r="F1495" t="s">
        <v>2896</v>
      </c>
      <c r="G1495" t="s">
        <v>2052</v>
      </c>
      <c r="I1495" t="s">
        <v>2006</v>
      </c>
      <c r="J1495" t="s">
        <v>2873</v>
      </c>
      <c r="K1495" t="s">
        <v>2874</v>
      </c>
      <c r="L1495">
        <v>3</v>
      </c>
      <c r="M1495">
        <v>570</v>
      </c>
      <c r="N1495" s="43">
        <v>1710</v>
      </c>
    </row>
    <row r="1496" hidden="1" spans="1:14" x14ac:dyDescent="0.25">
      <c r="A1496" s="106">
        <v>45975</v>
      </c>
      <c r="B1496">
        <v>4300</v>
      </c>
      <c r="C1496">
        <v>1226</v>
      </c>
      <c r="E1496">
        <v>189</v>
      </c>
      <c r="F1496" t="s">
        <v>2897</v>
      </c>
      <c r="G1496" t="s">
        <v>2044</v>
      </c>
      <c r="I1496" t="s">
        <v>2006</v>
      </c>
      <c r="J1496" t="s">
        <v>2873</v>
      </c>
      <c r="K1496" t="s">
        <v>2874</v>
      </c>
      <c r="L1496">
        <v>4</v>
      </c>
      <c r="M1496">
        <v>570</v>
      </c>
      <c r="N1496" s="43">
        <v>2280</v>
      </c>
    </row>
    <row r="1497" hidden="1" spans="1:14" x14ac:dyDescent="0.25">
      <c r="A1497" s="106">
        <v>45975</v>
      </c>
      <c r="B1497">
        <v>4319</v>
      </c>
      <c r="C1497">
        <v>1245</v>
      </c>
      <c r="E1497">
        <v>189</v>
      </c>
      <c r="F1497" t="s">
        <v>2898</v>
      </c>
      <c r="G1497" t="s">
        <v>2052</v>
      </c>
      <c r="I1497" t="s">
        <v>2006</v>
      </c>
      <c r="J1497" t="s">
        <v>2873</v>
      </c>
      <c r="K1497" t="s">
        <v>2874</v>
      </c>
      <c r="L1497">
        <v>5</v>
      </c>
      <c r="M1497">
        <v>570</v>
      </c>
      <c r="N1497" s="43">
        <v>2850</v>
      </c>
    </row>
    <row r="1498" hidden="1" spans="1:14" x14ac:dyDescent="0.25">
      <c r="A1498" s="106">
        <v>45975</v>
      </c>
      <c r="B1498">
        <v>4320</v>
      </c>
      <c r="C1498">
        <v>1246</v>
      </c>
      <c r="E1498">
        <v>189</v>
      </c>
      <c r="F1498" t="s">
        <v>2898</v>
      </c>
      <c r="G1498" t="s">
        <v>2052</v>
      </c>
      <c r="I1498" t="s">
        <v>2006</v>
      </c>
      <c r="J1498" t="s">
        <v>2873</v>
      </c>
      <c r="K1498" t="s">
        <v>2874</v>
      </c>
      <c r="L1498">
        <v>3</v>
      </c>
      <c r="M1498">
        <v>570</v>
      </c>
      <c r="N1498" s="43">
        <v>1710</v>
      </c>
    </row>
    <row r="1499" hidden="1" spans="1:14" x14ac:dyDescent="0.25">
      <c r="A1499" s="106">
        <v>45975</v>
      </c>
      <c r="B1499">
        <v>4324</v>
      </c>
      <c r="C1499">
        <v>1250</v>
      </c>
      <c r="E1499">
        <v>189</v>
      </c>
      <c r="F1499" t="s">
        <v>2899</v>
      </c>
      <c r="G1499" t="s">
        <v>2044</v>
      </c>
      <c r="I1499" t="s">
        <v>2006</v>
      </c>
      <c r="J1499" t="s">
        <v>2873</v>
      </c>
      <c r="K1499" t="s">
        <v>2874</v>
      </c>
      <c r="L1499">
        <v>3</v>
      </c>
      <c r="M1499">
        <v>570</v>
      </c>
      <c r="N1499" s="43">
        <v>1710</v>
      </c>
    </row>
    <row r="1500" hidden="1" spans="1:14" x14ac:dyDescent="0.25">
      <c r="A1500" s="106">
        <v>45978</v>
      </c>
      <c r="B1500">
        <v>4435</v>
      </c>
      <c r="C1500">
        <v>1361</v>
      </c>
      <c r="E1500">
        <v>189</v>
      </c>
      <c r="F1500" t="s">
        <v>2900</v>
      </c>
      <c r="G1500" t="s">
        <v>2114</v>
      </c>
      <c r="I1500" t="s">
        <v>2006</v>
      </c>
      <c r="J1500" t="s">
        <v>2901</v>
      </c>
      <c r="K1500" t="s">
        <v>2902</v>
      </c>
      <c r="L1500">
        <v>3</v>
      </c>
      <c r="M1500">
        <v>670</v>
      </c>
      <c r="N1500" s="43">
        <v>2010</v>
      </c>
    </row>
    <row r="1501" hidden="1" spans="1:14" x14ac:dyDescent="0.25">
      <c r="A1501" s="106">
        <v>45978</v>
      </c>
      <c r="B1501">
        <v>4435</v>
      </c>
      <c r="C1501">
        <v>1361</v>
      </c>
      <c r="E1501">
        <v>189</v>
      </c>
      <c r="F1501" t="s">
        <v>2900</v>
      </c>
      <c r="G1501" t="s">
        <v>2114</v>
      </c>
      <c r="I1501" t="s">
        <v>2006</v>
      </c>
      <c r="J1501" t="s">
        <v>2903</v>
      </c>
      <c r="K1501" t="s">
        <v>2904</v>
      </c>
      <c r="L1501">
        <v>5</v>
      </c>
      <c r="M1501">
        <v>150</v>
      </c>
      <c r="N1501" s="43">
        <v>750</v>
      </c>
    </row>
    <row r="1502" hidden="1" spans="1:14" x14ac:dyDescent="0.25">
      <c r="A1502" s="106">
        <v>45980</v>
      </c>
      <c r="B1502">
        <v>4559</v>
      </c>
      <c r="C1502">
        <v>1483</v>
      </c>
      <c r="E1502">
        <v>189</v>
      </c>
      <c r="F1502" t="s">
        <v>2905</v>
      </c>
      <c r="G1502" t="s">
        <v>2054</v>
      </c>
      <c r="I1502" t="s">
        <v>2006</v>
      </c>
      <c r="J1502" t="s">
        <v>2901</v>
      </c>
      <c r="K1502" t="s">
        <v>2902</v>
      </c>
      <c r="L1502">
        <v>3</v>
      </c>
      <c r="M1502">
        <v>670</v>
      </c>
      <c r="N1502" s="43">
        <v>2010</v>
      </c>
    </row>
    <row r="1503" hidden="1" spans="1:14" x14ac:dyDescent="0.25">
      <c r="A1503" s="106">
        <v>45980</v>
      </c>
      <c r="B1503">
        <v>4559</v>
      </c>
      <c r="C1503">
        <v>1483</v>
      </c>
      <c r="E1503">
        <v>189</v>
      </c>
      <c r="F1503" t="s">
        <v>2905</v>
      </c>
      <c r="G1503" t="s">
        <v>2054</v>
      </c>
      <c r="I1503" t="s">
        <v>2006</v>
      </c>
      <c r="J1503" t="s">
        <v>2903</v>
      </c>
      <c r="K1503" t="s">
        <v>2904</v>
      </c>
      <c r="L1503">
        <v>5</v>
      </c>
      <c r="M1503">
        <v>150</v>
      </c>
      <c r="N1503" s="43">
        <v>750</v>
      </c>
    </row>
    <row r="1504" hidden="1" spans="1:14" x14ac:dyDescent="0.25">
      <c r="A1504" s="106">
        <v>46069</v>
      </c>
      <c r="B1504">
        <v>8320</v>
      </c>
      <c r="C1504">
        <v>5202</v>
      </c>
      <c r="E1504">
        <v>290</v>
      </c>
      <c r="F1504" t="s">
        <v>2906</v>
      </c>
      <c r="G1504" t="s">
        <v>2097</v>
      </c>
      <c r="I1504" t="s">
        <v>2006</v>
      </c>
      <c r="J1504" t="s">
        <v>2907</v>
      </c>
      <c r="K1504" t="s">
        <v>2908</v>
      </c>
      <c r="L1504">
        <v>5.5</v>
      </c>
      <c r="M1504">
        <v>665</v>
      </c>
      <c r="N1504" s="43">
        <v>3657.5</v>
      </c>
    </row>
    <row r="1505" hidden="1" spans="1:14" x14ac:dyDescent="0.25">
      <c r="A1505" s="106">
        <v>46069</v>
      </c>
      <c r="B1505">
        <v>8331</v>
      </c>
      <c r="C1505">
        <v>5213</v>
      </c>
      <c r="E1505">
        <v>290</v>
      </c>
      <c r="F1505" t="s">
        <v>2909</v>
      </c>
      <c r="G1505" t="s">
        <v>2017</v>
      </c>
      <c r="I1505" t="s">
        <v>2006</v>
      </c>
      <c r="J1505" t="s">
        <v>2907</v>
      </c>
      <c r="K1505" t="s">
        <v>2908</v>
      </c>
      <c r="L1505">
        <v>5.5</v>
      </c>
      <c r="M1505">
        <v>665</v>
      </c>
      <c r="N1505" s="43">
        <v>3657.5</v>
      </c>
    </row>
    <row r="1506" hidden="1" spans="1:14" x14ac:dyDescent="0.25">
      <c r="A1506" s="106">
        <v>46069</v>
      </c>
      <c r="B1506">
        <v>8332</v>
      </c>
      <c r="C1506">
        <v>5214</v>
      </c>
      <c r="E1506">
        <v>290</v>
      </c>
      <c r="F1506" t="s">
        <v>2910</v>
      </c>
      <c r="G1506" t="s">
        <v>2044</v>
      </c>
      <c r="H1506" t="s">
        <v>2029</v>
      </c>
      <c r="I1506" t="s">
        <v>2006</v>
      </c>
      <c r="J1506" t="s">
        <v>2022</v>
      </c>
      <c r="K1506" t="s">
        <v>2023</v>
      </c>
      <c r="L1506">
        <v>8</v>
      </c>
      <c r="M1506">
        <v>550</v>
      </c>
      <c r="N1506" s="43">
        <v>4400</v>
      </c>
    </row>
    <row r="1507" hidden="1" spans="1:14" x14ac:dyDescent="0.25">
      <c r="A1507" s="106">
        <v>46069</v>
      </c>
      <c r="B1507">
        <v>8332</v>
      </c>
      <c r="C1507">
        <v>5214</v>
      </c>
      <c r="E1507">
        <v>290</v>
      </c>
      <c r="F1507" t="s">
        <v>2910</v>
      </c>
      <c r="G1507" t="s">
        <v>2044</v>
      </c>
      <c r="H1507" t="s">
        <v>2029</v>
      </c>
      <c r="I1507" t="s">
        <v>2006</v>
      </c>
      <c r="J1507" t="s">
        <v>2033</v>
      </c>
      <c r="K1507" t="s">
        <v>2034</v>
      </c>
      <c r="L1507">
        <v>1</v>
      </c>
      <c r="M1507">
        <v>2000</v>
      </c>
      <c r="N1507" s="43">
        <v>2000</v>
      </c>
    </row>
    <row r="1508" hidden="1" spans="1:14" x14ac:dyDescent="0.25">
      <c r="A1508" s="106">
        <v>46069</v>
      </c>
      <c r="B1508">
        <v>8339</v>
      </c>
      <c r="C1508">
        <v>5237</v>
      </c>
      <c r="E1508">
        <v>290</v>
      </c>
      <c r="F1508" t="s">
        <v>2911</v>
      </c>
      <c r="G1508" t="s">
        <v>2054</v>
      </c>
      <c r="H1508" t="s">
        <v>2029</v>
      </c>
      <c r="I1508" t="s">
        <v>2006</v>
      </c>
      <c r="J1508" t="s">
        <v>2022</v>
      </c>
      <c r="K1508" t="s">
        <v>2023</v>
      </c>
      <c r="L1508">
        <v>8</v>
      </c>
      <c r="M1508">
        <v>550</v>
      </c>
      <c r="N1508" s="43">
        <v>4400</v>
      </c>
    </row>
    <row r="1509" hidden="1" spans="1:14" x14ac:dyDescent="0.25">
      <c r="A1509" s="106">
        <v>46069</v>
      </c>
      <c r="B1509">
        <v>8344</v>
      </c>
      <c r="C1509">
        <v>5242</v>
      </c>
      <c r="E1509">
        <v>290</v>
      </c>
      <c r="F1509" t="s">
        <v>2635</v>
      </c>
      <c r="G1509" t="s">
        <v>2036</v>
      </c>
      <c r="H1509" t="s">
        <v>2029</v>
      </c>
      <c r="I1509" t="s">
        <v>2006</v>
      </c>
      <c r="J1509" t="s">
        <v>2022</v>
      </c>
      <c r="K1509" t="s">
        <v>2023</v>
      </c>
      <c r="L1509">
        <v>8</v>
      </c>
      <c r="M1509">
        <v>550</v>
      </c>
      <c r="N1509" s="43">
        <v>4400</v>
      </c>
    </row>
    <row r="1510" hidden="1" spans="1:14" x14ac:dyDescent="0.25">
      <c r="A1510" s="106">
        <v>46069</v>
      </c>
      <c r="B1510">
        <v>8348</v>
      </c>
      <c r="C1510">
        <v>5246</v>
      </c>
      <c r="E1510">
        <v>290</v>
      </c>
      <c r="F1510" t="s">
        <v>2912</v>
      </c>
      <c r="G1510" t="s">
        <v>2044</v>
      </c>
      <c r="H1510" t="s">
        <v>2029</v>
      </c>
      <c r="I1510" t="s">
        <v>2006</v>
      </c>
      <c r="J1510" t="s">
        <v>2022</v>
      </c>
      <c r="K1510" t="s">
        <v>2023</v>
      </c>
      <c r="L1510">
        <v>4</v>
      </c>
      <c r="M1510">
        <v>550</v>
      </c>
      <c r="N1510" s="43">
        <v>2200</v>
      </c>
    </row>
    <row r="1511" hidden="1" spans="1:14" x14ac:dyDescent="0.25">
      <c r="A1511" s="106">
        <v>46074</v>
      </c>
      <c r="B1511">
        <v>8598</v>
      </c>
      <c r="C1511">
        <v>5515</v>
      </c>
      <c r="E1511">
        <v>290</v>
      </c>
      <c r="F1511" t="s">
        <v>2913</v>
      </c>
      <c r="G1511" t="s">
        <v>2044</v>
      </c>
      <c r="H1511" t="s">
        <v>2029</v>
      </c>
      <c r="I1511" t="s">
        <v>2006</v>
      </c>
      <c r="J1511" t="s">
        <v>2033</v>
      </c>
      <c r="K1511" t="s">
        <v>2034</v>
      </c>
      <c r="L1511">
        <v>1</v>
      </c>
      <c r="M1511">
        <v>2000</v>
      </c>
      <c r="N1511" s="43">
        <v>2000</v>
      </c>
    </row>
    <row r="1512" hidden="1" spans="1:14" x14ac:dyDescent="0.25">
      <c r="A1512" s="106">
        <v>46074</v>
      </c>
      <c r="B1512">
        <v>8598</v>
      </c>
      <c r="C1512">
        <v>5515</v>
      </c>
      <c r="E1512">
        <v>290</v>
      </c>
      <c r="F1512" t="s">
        <v>2913</v>
      </c>
      <c r="G1512" t="s">
        <v>2044</v>
      </c>
      <c r="H1512" t="s">
        <v>2029</v>
      </c>
      <c r="I1512" t="s">
        <v>2006</v>
      </c>
      <c r="J1512" t="s">
        <v>2022</v>
      </c>
      <c r="K1512" t="s">
        <v>2023</v>
      </c>
      <c r="L1512">
        <v>5</v>
      </c>
      <c r="M1512">
        <v>550</v>
      </c>
      <c r="N1512" s="43">
        <v>2750</v>
      </c>
    </row>
    <row r="1513" hidden="1" spans="1:14" x14ac:dyDescent="0.25">
      <c r="A1513" s="106">
        <v>46074</v>
      </c>
      <c r="B1513">
        <v>8599</v>
      </c>
      <c r="C1513">
        <v>5516</v>
      </c>
      <c r="E1513">
        <v>290</v>
      </c>
      <c r="F1513" t="s">
        <v>2913</v>
      </c>
      <c r="G1513" t="s">
        <v>2044</v>
      </c>
      <c r="H1513" t="s">
        <v>2029</v>
      </c>
      <c r="I1513" t="s">
        <v>2006</v>
      </c>
      <c r="J1513" t="s">
        <v>2022</v>
      </c>
      <c r="K1513" t="s">
        <v>2023</v>
      </c>
      <c r="L1513">
        <v>3</v>
      </c>
      <c r="M1513">
        <v>550</v>
      </c>
      <c r="N1513" s="43">
        <v>1650</v>
      </c>
    </row>
    <row r="1514" hidden="1" spans="1:14" x14ac:dyDescent="0.25">
      <c r="A1514" s="106">
        <v>46074</v>
      </c>
      <c r="B1514">
        <v>8600</v>
      </c>
      <c r="C1514">
        <v>5517</v>
      </c>
      <c r="E1514">
        <v>290</v>
      </c>
      <c r="F1514" t="s">
        <v>2914</v>
      </c>
      <c r="G1514" t="s">
        <v>2054</v>
      </c>
      <c r="H1514" t="s">
        <v>2029</v>
      </c>
      <c r="I1514" t="s">
        <v>2006</v>
      </c>
      <c r="J1514" t="s">
        <v>2022</v>
      </c>
      <c r="K1514" t="s">
        <v>2023</v>
      </c>
      <c r="L1514">
        <v>5</v>
      </c>
      <c r="M1514">
        <v>550</v>
      </c>
      <c r="N1514" s="43">
        <v>2750</v>
      </c>
    </row>
    <row r="1515" hidden="1" spans="1:14" x14ac:dyDescent="0.25">
      <c r="A1515" s="106">
        <v>46074</v>
      </c>
      <c r="B1515">
        <v>8601</v>
      </c>
      <c r="C1515">
        <v>5518</v>
      </c>
      <c r="E1515">
        <v>290</v>
      </c>
      <c r="F1515" t="s">
        <v>2914</v>
      </c>
      <c r="G1515" t="s">
        <v>2054</v>
      </c>
      <c r="H1515" t="s">
        <v>2029</v>
      </c>
      <c r="I1515" t="s">
        <v>2006</v>
      </c>
      <c r="J1515" t="s">
        <v>2022</v>
      </c>
      <c r="K1515" t="s">
        <v>2023</v>
      </c>
      <c r="L1515">
        <v>3</v>
      </c>
      <c r="M1515">
        <v>550</v>
      </c>
      <c r="N1515" s="43">
        <v>1650</v>
      </c>
    </row>
    <row r="1516" hidden="1" spans="1:14" x14ac:dyDescent="0.25">
      <c r="A1516" s="106">
        <v>46074</v>
      </c>
      <c r="B1516">
        <v>8602</v>
      </c>
      <c r="C1516">
        <v>5519</v>
      </c>
      <c r="E1516">
        <v>290</v>
      </c>
      <c r="F1516" t="s">
        <v>2915</v>
      </c>
      <c r="G1516" t="s">
        <v>2095</v>
      </c>
      <c r="H1516" t="s">
        <v>2029</v>
      </c>
      <c r="I1516" t="s">
        <v>2006</v>
      </c>
      <c r="J1516" t="s">
        <v>2022</v>
      </c>
      <c r="K1516" t="s">
        <v>2023</v>
      </c>
      <c r="L1516">
        <v>5</v>
      </c>
      <c r="M1516">
        <v>550</v>
      </c>
      <c r="N1516" s="43">
        <v>2750</v>
      </c>
    </row>
    <row r="1517" hidden="1" spans="1:14" x14ac:dyDescent="0.25">
      <c r="A1517" s="106">
        <v>46074</v>
      </c>
      <c r="B1517">
        <v>8603</v>
      </c>
      <c r="C1517">
        <v>5520</v>
      </c>
      <c r="E1517">
        <v>290</v>
      </c>
      <c r="F1517" t="s">
        <v>2915</v>
      </c>
      <c r="G1517" t="s">
        <v>2095</v>
      </c>
      <c r="H1517" t="s">
        <v>2029</v>
      </c>
      <c r="I1517" t="s">
        <v>2006</v>
      </c>
      <c r="J1517" t="s">
        <v>2022</v>
      </c>
      <c r="K1517" t="s">
        <v>2023</v>
      </c>
      <c r="L1517">
        <v>3</v>
      </c>
      <c r="M1517">
        <v>550</v>
      </c>
      <c r="N1517" s="43">
        <v>1650</v>
      </c>
    </row>
    <row r="1518" hidden="1" spans="1:14" x14ac:dyDescent="0.25">
      <c r="A1518" s="106">
        <v>46074</v>
      </c>
      <c r="B1518">
        <v>8604</v>
      </c>
      <c r="C1518">
        <v>5521</v>
      </c>
      <c r="E1518">
        <v>290</v>
      </c>
      <c r="F1518" t="s">
        <v>2916</v>
      </c>
      <c r="G1518" t="s">
        <v>2114</v>
      </c>
      <c r="H1518" t="s">
        <v>2029</v>
      </c>
      <c r="I1518" t="s">
        <v>2006</v>
      </c>
      <c r="J1518" t="s">
        <v>2022</v>
      </c>
      <c r="K1518" t="s">
        <v>2023</v>
      </c>
      <c r="L1518">
        <v>5</v>
      </c>
      <c r="M1518">
        <v>550</v>
      </c>
      <c r="N1518" s="43">
        <v>2750</v>
      </c>
    </row>
    <row r="1519" hidden="1" spans="1:14" x14ac:dyDescent="0.25">
      <c r="A1519" s="106">
        <v>46074</v>
      </c>
      <c r="B1519">
        <v>8605</v>
      </c>
      <c r="C1519">
        <v>5522</v>
      </c>
      <c r="E1519">
        <v>290</v>
      </c>
      <c r="F1519" t="s">
        <v>2916</v>
      </c>
      <c r="G1519" t="s">
        <v>2114</v>
      </c>
      <c r="H1519" t="s">
        <v>2029</v>
      </c>
      <c r="I1519" t="s">
        <v>2006</v>
      </c>
      <c r="J1519" t="s">
        <v>2022</v>
      </c>
      <c r="K1519" t="s">
        <v>2023</v>
      </c>
      <c r="L1519">
        <v>3</v>
      </c>
      <c r="M1519">
        <v>550</v>
      </c>
      <c r="N1519" s="43">
        <v>1650</v>
      </c>
    </row>
    <row r="1520" hidden="1" spans="1:14" x14ac:dyDescent="0.25">
      <c r="A1520" s="106">
        <v>46099</v>
      </c>
      <c r="B1520">
        <v>9728</v>
      </c>
      <c r="C1520">
        <v>6638</v>
      </c>
      <c r="E1520">
        <v>290</v>
      </c>
      <c r="F1520" t="s">
        <v>2917</v>
      </c>
      <c r="G1520" t="s">
        <v>2131</v>
      </c>
      <c r="I1520" t="s">
        <v>2006</v>
      </c>
      <c r="J1520" t="s">
        <v>2022</v>
      </c>
      <c r="K1520" t="s">
        <v>2023</v>
      </c>
      <c r="L1520">
        <v>5</v>
      </c>
      <c r="M1520">
        <v>550</v>
      </c>
      <c r="N1520" s="43">
        <v>2750</v>
      </c>
    </row>
    <row r="1521" hidden="1" spans="1:14" x14ac:dyDescent="0.25">
      <c r="A1521" s="106">
        <v>46100</v>
      </c>
      <c r="B1521">
        <v>9741</v>
      </c>
      <c r="C1521">
        <v>6651</v>
      </c>
      <c r="E1521">
        <v>290</v>
      </c>
      <c r="F1521" t="s">
        <v>2918</v>
      </c>
      <c r="G1521" t="s">
        <v>2097</v>
      </c>
      <c r="I1521" t="s">
        <v>2006</v>
      </c>
      <c r="J1521" t="s">
        <v>2022</v>
      </c>
      <c r="K1521" t="s">
        <v>2023</v>
      </c>
      <c r="L1521">
        <v>7.5</v>
      </c>
      <c r="M1521">
        <v>550</v>
      </c>
      <c r="N1521" s="43">
        <v>4125</v>
      </c>
    </row>
    <row r="1522" hidden="1" spans="1:14" x14ac:dyDescent="0.25">
      <c r="A1522" s="106">
        <v>46100</v>
      </c>
      <c r="B1522">
        <v>9751</v>
      </c>
      <c r="C1522">
        <v>6661</v>
      </c>
      <c r="E1522">
        <v>290</v>
      </c>
      <c r="F1522" t="s">
        <v>2919</v>
      </c>
      <c r="G1522" t="s">
        <v>2021</v>
      </c>
      <c r="I1522" t="s">
        <v>2006</v>
      </c>
      <c r="J1522" t="s">
        <v>2022</v>
      </c>
      <c r="K1522" t="s">
        <v>2023</v>
      </c>
      <c r="L1522">
        <v>7.5</v>
      </c>
      <c r="M1522">
        <v>550</v>
      </c>
      <c r="N1522" s="43">
        <v>4125</v>
      </c>
    </row>
    <row r="1523" hidden="1" spans="1:14" x14ac:dyDescent="0.25">
      <c r="A1523" s="106">
        <v>46100</v>
      </c>
      <c r="B1523">
        <v>9761</v>
      </c>
      <c r="C1523">
        <v>6671</v>
      </c>
      <c r="E1523">
        <v>290</v>
      </c>
      <c r="F1523" t="s">
        <v>2920</v>
      </c>
      <c r="G1523" t="s">
        <v>2127</v>
      </c>
      <c r="I1523" t="s">
        <v>2006</v>
      </c>
      <c r="J1523" t="s">
        <v>2921</v>
      </c>
      <c r="K1523" t="s">
        <v>2922</v>
      </c>
      <c r="L1523">
        <v>5.5</v>
      </c>
      <c r="M1523">
        <v>573</v>
      </c>
      <c r="N1523" s="43">
        <v>3151.5</v>
      </c>
    </row>
    <row r="1524" hidden="1" spans="1:14" x14ac:dyDescent="0.25">
      <c r="A1524" s="106">
        <v>46100</v>
      </c>
      <c r="B1524">
        <v>9764</v>
      </c>
      <c r="C1524">
        <v>6673</v>
      </c>
      <c r="E1524">
        <v>290</v>
      </c>
      <c r="F1524" t="s">
        <v>2923</v>
      </c>
      <c r="G1524" t="s">
        <v>2017</v>
      </c>
      <c r="I1524" t="s">
        <v>2006</v>
      </c>
      <c r="J1524" t="s">
        <v>2022</v>
      </c>
      <c r="K1524" t="s">
        <v>2023</v>
      </c>
      <c r="L1524">
        <v>7.5</v>
      </c>
      <c r="M1524">
        <v>550</v>
      </c>
      <c r="N1524" s="43">
        <v>4125</v>
      </c>
    </row>
    <row r="1525" hidden="1" spans="1:14" x14ac:dyDescent="0.25">
      <c r="A1525" s="106">
        <v>46100</v>
      </c>
      <c r="B1525">
        <v>9765</v>
      </c>
      <c r="C1525">
        <v>6674</v>
      </c>
      <c r="E1525">
        <v>290</v>
      </c>
      <c r="F1525" t="s">
        <v>2924</v>
      </c>
      <c r="G1525" t="s">
        <v>2027</v>
      </c>
      <c r="I1525" t="s">
        <v>2006</v>
      </c>
      <c r="J1525" t="s">
        <v>2022</v>
      </c>
      <c r="K1525" t="s">
        <v>2023</v>
      </c>
      <c r="L1525">
        <v>3.5</v>
      </c>
      <c r="M1525">
        <v>550</v>
      </c>
      <c r="N1525" s="43">
        <v>1925</v>
      </c>
    </row>
    <row r="1526" hidden="1" spans="1:14" x14ac:dyDescent="0.25">
      <c r="A1526" s="106">
        <v>46101</v>
      </c>
      <c r="B1526">
        <v>9809</v>
      </c>
      <c r="C1526">
        <v>6718</v>
      </c>
      <c r="E1526">
        <v>290</v>
      </c>
      <c r="F1526" t="s">
        <v>2925</v>
      </c>
      <c r="G1526" t="s">
        <v>2017</v>
      </c>
      <c r="I1526" t="s">
        <v>2006</v>
      </c>
      <c r="J1526" t="s">
        <v>2907</v>
      </c>
      <c r="K1526" t="s">
        <v>2908</v>
      </c>
      <c r="L1526">
        <v>5</v>
      </c>
      <c r="M1526">
        <v>665</v>
      </c>
      <c r="N1526" s="43">
        <v>3325</v>
      </c>
    </row>
    <row r="1527" hidden="1" spans="1:14" x14ac:dyDescent="0.25">
      <c r="A1527" s="106">
        <v>46148</v>
      </c>
      <c r="B1527">
        <v>11708</v>
      </c>
      <c r="C1527">
        <v>8609</v>
      </c>
      <c r="E1527">
        <v>290</v>
      </c>
      <c r="F1527" t="s">
        <v>2926</v>
      </c>
      <c r="G1527" t="s">
        <v>2185</v>
      </c>
      <c r="H1527" t="s">
        <v>2029</v>
      </c>
      <c r="I1527" t="s">
        <v>2006</v>
      </c>
      <c r="J1527" t="s">
        <v>2927</v>
      </c>
      <c r="K1527" t="s">
        <v>2928</v>
      </c>
      <c r="L1527">
        <v>8</v>
      </c>
      <c r="M1527">
        <v>600</v>
      </c>
      <c r="N1527" s="43">
        <v>4800</v>
      </c>
    </row>
    <row r="1528" hidden="1" spans="1:14" x14ac:dyDescent="0.25">
      <c r="A1528" s="106">
        <v>46148</v>
      </c>
      <c r="B1528">
        <v>11711</v>
      </c>
      <c r="C1528">
        <v>8612</v>
      </c>
      <c r="E1528">
        <v>290</v>
      </c>
      <c r="F1528" t="s">
        <v>2929</v>
      </c>
      <c r="G1528" t="s">
        <v>2156</v>
      </c>
      <c r="H1528" t="s">
        <v>2029</v>
      </c>
      <c r="I1528" t="s">
        <v>2006</v>
      </c>
      <c r="J1528" t="s">
        <v>2927</v>
      </c>
      <c r="K1528" t="s">
        <v>2928</v>
      </c>
      <c r="L1528">
        <v>8</v>
      </c>
      <c r="M1528">
        <v>600</v>
      </c>
      <c r="N1528" s="43">
        <v>4800</v>
      </c>
    </row>
    <row r="1529" hidden="1" spans="1:14" x14ac:dyDescent="0.25">
      <c r="A1529" s="106">
        <v>46148</v>
      </c>
      <c r="B1529">
        <v>11711</v>
      </c>
      <c r="C1529">
        <v>8612</v>
      </c>
      <c r="E1529">
        <v>290</v>
      </c>
      <c r="F1529" t="s">
        <v>2929</v>
      </c>
      <c r="G1529" t="s">
        <v>2156</v>
      </c>
      <c r="H1529" t="s">
        <v>2029</v>
      </c>
      <c r="I1529" t="s">
        <v>2006</v>
      </c>
      <c r="J1529" t="s">
        <v>2033</v>
      </c>
      <c r="K1529" t="s">
        <v>2034</v>
      </c>
      <c r="L1529">
        <v>1</v>
      </c>
      <c r="M1529">
        <v>2000</v>
      </c>
      <c r="N1529" s="43">
        <v>2000</v>
      </c>
    </row>
    <row r="1530" hidden="1" spans="1:14" x14ac:dyDescent="0.25">
      <c r="A1530" s="106">
        <v>46148</v>
      </c>
      <c r="B1530">
        <v>11712</v>
      </c>
      <c r="C1530">
        <v>8613</v>
      </c>
      <c r="E1530">
        <v>290</v>
      </c>
      <c r="F1530" t="s">
        <v>2930</v>
      </c>
      <c r="G1530" t="s">
        <v>2114</v>
      </c>
      <c r="H1530" t="s">
        <v>2029</v>
      </c>
      <c r="I1530" t="s">
        <v>2006</v>
      </c>
      <c r="J1530" t="s">
        <v>2927</v>
      </c>
      <c r="K1530" t="s">
        <v>2928</v>
      </c>
      <c r="L1530">
        <v>8</v>
      </c>
      <c r="M1530">
        <v>600</v>
      </c>
      <c r="N1530" s="43">
        <v>4800</v>
      </c>
    </row>
    <row r="1531" hidden="1" spans="1:14" x14ac:dyDescent="0.25">
      <c r="A1531" s="106">
        <v>46148</v>
      </c>
      <c r="B1531">
        <v>11716</v>
      </c>
      <c r="C1531">
        <v>8617</v>
      </c>
      <c r="E1531">
        <v>290</v>
      </c>
      <c r="F1531" t="s">
        <v>2931</v>
      </c>
      <c r="G1531" t="s">
        <v>2021</v>
      </c>
      <c r="H1531" t="s">
        <v>2005</v>
      </c>
      <c r="I1531" t="s">
        <v>2006</v>
      </c>
      <c r="J1531" t="s">
        <v>2873</v>
      </c>
      <c r="K1531" t="s">
        <v>2874</v>
      </c>
      <c r="L1531">
        <v>7.5</v>
      </c>
      <c r="M1531">
        <v>670</v>
      </c>
      <c r="N1531" s="43">
        <v>5025</v>
      </c>
    </row>
    <row r="1532" hidden="1" spans="1:14" x14ac:dyDescent="0.25">
      <c r="A1532" s="106">
        <v>46148</v>
      </c>
      <c r="B1532">
        <v>11716</v>
      </c>
      <c r="C1532">
        <v>8617</v>
      </c>
      <c r="E1532">
        <v>290</v>
      </c>
      <c r="F1532" t="s">
        <v>2931</v>
      </c>
      <c r="G1532" t="s">
        <v>2021</v>
      </c>
      <c r="H1532" t="s">
        <v>2005</v>
      </c>
      <c r="I1532" t="s">
        <v>2006</v>
      </c>
      <c r="J1532" t="s">
        <v>2007</v>
      </c>
      <c r="K1532" t="s">
        <v>2008</v>
      </c>
      <c r="L1532">
        <v>1</v>
      </c>
      <c r="M1532">
        <v>2000</v>
      </c>
      <c r="N1532" s="43">
        <v>2000</v>
      </c>
    </row>
    <row r="1533" hidden="1" spans="1:14" x14ac:dyDescent="0.25">
      <c r="A1533" s="106">
        <v>46148</v>
      </c>
      <c r="B1533">
        <v>11722</v>
      </c>
      <c r="C1533">
        <v>8623</v>
      </c>
      <c r="E1533">
        <v>290</v>
      </c>
      <c r="F1533" t="s">
        <v>2932</v>
      </c>
      <c r="G1533" t="s">
        <v>2185</v>
      </c>
      <c r="H1533" t="s">
        <v>2029</v>
      </c>
      <c r="I1533" t="s">
        <v>2006</v>
      </c>
      <c r="J1533" t="s">
        <v>2927</v>
      </c>
      <c r="K1533" t="s">
        <v>2928</v>
      </c>
      <c r="L1533">
        <v>8</v>
      </c>
      <c r="M1533">
        <v>600</v>
      </c>
      <c r="N1533" s="43">
        <v>4800</v>
      </c>
    </row>
    <row r="1534" hidden="1" spans="1:14" x14ac:dyDescent="0.25">
      <c r="A1534" s="106">
        <v>46148</v>
      </c>
      <c r="B1534">
        <v>11723</v>
      </c>
      <c r="C1534">
        <v>8624</v>
      </c>
      <c r="E1534">
        <v>290</v>
      </c>
      <c r="F1534" t="s">
        <v>2933</v>
      </c>
      <c r="G1534" t="s">
        <v>2025</v>
      </c>
      <c r="I1534" t="s">
        <v>2006</v>
      </c>
      <c r="J1534" t="s">
        <v>2907</v>
      </c>
      <c r="K1534" t="s">
        <v>2908</v>
      </c>
      <c r="L1534">
        <v>5.5</v>
      </c>
      <c r="M1534">
        <v>665</v>
      </c>
      <c r="N1534" s="43">
        <v>3657.5</v>
      </c>
    </row>
    <row r="1535" hidden="1" spans="1:14" x14ac:dyDescent="0.25">
      <c r="A1535" s="106">
        <v>46148</v>
      </c>
      <c r="B1535">
        <v>11726</v>
      </c>
      <c r="C1535">
        <v>8627</v>
      </c>
      <c r="E1535">
        <v>290</v>
      </c>
      <c r="F1535" t="s">
        <v>2934</v>
      </c>
      <c r="G1535" t="s">
        <v>2036</v>
      </c>
      <c r="H1535" t="s">
        <v>2029</v>
      </c>
      <c r="I1535" t="s">
        <v>2006</v>
      </c>
      <c r="J1535" t="s">
        <v>2927</v>
      </c>
      <c r="K1535" t="s">
        <v>2928</v>
      </c>
      <c r="L1535">
        <v>8</v>
      </c>
      <c r="M1535">
        <v>600</v>
      </c>
      <c r="N1535" s="43">
        <v>4800</v>
      </c>
    </row>
    <row r="1536" hidden="1" spans="1:14" x14ac:dyDescent="0.25">
      <c r="A1536" s="106">
        <v>46148</v>
      </c>
      <c r="B1536">
        <v>11727</v>
      </c>
      <c r="C1536">
        <v>8628</v>
      </c>
      <c r="E1536">
        <v>290</v>
      </c>
      <c r="F1536" t="s">
        <v>2935</v>
      </c>
      <c r="G1536" t="s">
        <v>2156</v>
      </c>
      <c r="H1536" t="s">
        <v>2029</v>
      </c>
      <c r="I1536" t="s">
        <v>2006</v>
      </c>
      <c r="J1536" t="s">
        <v>2033</v>
      </c>
      <c r="K1536" t="s">
        <v>2034</v>
      </c>
      <c r="L1536">
        <v>8</v>
      </c>
      <c r="M1536">
        <v>50</v>
      </c>
      <c r="N1536" s="43">
        <v>400</v>
      </c>
    </row>
    <row r="1537" hidden="1" spans="1:14" x14ac:dyDescent="0.25">
      <c r="A1537" s="106">
        <v>46148</v>
      </c>
      <c r="B1537">
        <v>11727</v>
      </c>
      <c r="C1537">
        <v>8628</v>
      </c>
      <c r="E1537">
        <v>290</v>
      </c>
      <c r="F1537" t="s">
        <v>2935</v>
      </c>
      <c r="G1537" t="s">
        <v>2156</v>
      </c>
      <c r="H1537" t="s">
        <v>2029</v>
      </c>
      <c r="I1537" t="s">
        <v>2006</v>
      </c>
      <c r="J1537" t="s">
        <v>2927</v>
      </c>
      <c r="K1537" t="s">
        <v>2928</v>
      </c>
      <c r="L1537">
        <v>8</v>
      </c>
      <c r="M1537">
        <v>600</v>
      </c>
      <c r="N1537" s="43">
        <v>4800</v>
      </c>
    </row>
    <row r="1538" hidden="1" spans="1:14" x14ac:dyDescent="0.25">
      <c r="A1538" s="106">
        <v>46148</v>
      </c>
      <c r="B1538">
        <v>11728</v>
      </c>
      <c r="C1538">
        <v>8629</v>
      </c>
      <c r="E1538">
        <v>290</v>
      </c>
      <c r="F1538" t="s">
        <v>2936</v>
      </c>
      <c r="G1538" t="s">
        <v>2054</v>
      </c>
      <c r="H1538" t="s">
        <v>2005</v>
      </c>
      <c r="I1538" t="s">
        <v>2006</v>
      </c>
      <c r="J1538" t="s">
        <v>2873</v>
      </c>
      <c r="K1538" t="s">
        <v>2874</v>
      </c>
      <c r="L1538">
        <v>7.5</v>
      </c>
      <c r="M1538">
        <v>670</v>
      </c>
      <c r="N1538" s="43">
        <v>5025</v>
      </c>
    </row>
    <row r="1539" hidden="1" spans="1:14" x14ac:dyDescent="0.25">
      <c r="A1539" s="106">
        <v>46148</v>
      </c>
      <c r="B1539">
        <v>11735</v>
      </c>
      <c r="C1539">
        <v>8636</v>
      </c>
      <c r="E1539">
        <v>290</v>
      </c>
      <c r="F1539" t="s">
        <v>2937</v>
      </c>
      <c r="G1539" t="s">
        <v>2185</v>
      </c>
      <c r="H1539" t="s">
        <v>2029</v>
      </c>
      <c r="I1539" t="s">
        <v>2006</v>
      </c>
      <c r="J1539" t="s">
        <v>2927</v>
      </c>
      <c r="K1539" t="s">
        <v>2928</v>
      </c>
      <c r="L1539">
        <v>8</v>
      </c>
      <c r="M1539">
        <v>600</v>
      </c>
      <c r="N1539" s="43">
        <v>4800</v>
      </c>
    </row>
    <row r="1540" hidden="1" spans="1:14" x14ac:dyDescent="0.25">
      <c r="A1540" s="106">
        <v>46148</v>
      </c>
      <c r="B1540">
        <v>11735</v>
      </c>
      <c r="C1540">
        <v>8636</v>
      </c>
      <c r="E1540">
        <v>290</v>
      </c>
      <c r="F1540" t="s">
        <v>2937</v>
      </c>
      <c r="G1540" t="s">
        <v>2185</v>
      </c>
      <c r="H1540" t="s">
        <v>2029</v>
      </c>
      <c r="I1540" t="s">
        <v>2006</v>
      </c>
      <c r="J1540" t="s">
        <v>2033</v>
      </c>
      <c r="K1540" t="s">
        <v>2034</v>
      </c>
      <c r="L1540">
        <v>8</v>
      </c>
      <c r="M1540">
        <v>50</v>
      </c>
      <c r="N1540" s="43">
        <v>400</v>
      </c>
    </row>
    <row r="1541" hidden="1" spans="1:14" x14ac:dyDescent="0.25">
      <c r="A1541" s="106">
        <v>46148</v>
      </c>
      <c r="B1541">
        <v>11738</v>
      </c>
      <c r="C1541">
        <v>8639</v>
      </c>
      <c r="E1541">
        <v>290</v>
      </c>
      <c r="F1541" t="s">
        <v>2938</v>
      </c>
      <c r="G1541" t="s">
        <v>2027</v>
      </c>
      <c r="H1541" t="s">
        <v>2029</v>
      </c>
      <c r="I1541" t="s">
        <v>2006</v>
      </c>
      <c r="J1541" t="s">
        <v>2033</v>
      </c>
      <c r="K1541" t="s">
        <v>2034</v>
      </c>
      <c r="L1541">
        <v>3.5</v>
      </c>
      <c r="M1541">
        <v>50</v>
      </c>
      <c r="N1541" s="43">
        <v>175</v>
      </c>
    </row>
    <row r="1542" hidden="1" spans="1:14" x14ac:dyDescent="0.25">
      <c r="A1542" s="106">
        <v>46148</v>
      </c>
      <c r="B1542">
        <v>11738</v>
      </c>
      <c r="C1542">
        <v>8639</v>
      </c>
      <c r="E1542">
        <v>290</v>
      </c>
      <c r="F1542" t="s">
        <v>2938</v>
      </c>
      <c r="G1542" t="s">
        <v>2027</v>
      </c>
      <c r="H1542" t="s">
        <v>2029</v>
      </c>
      <c r="I1542" t="s">
        <v>2006</v>
      </c>
      <c r="J1542" t="s">
        <v>2927</v>
      </c>
      <c r="K1542" t="s">
        <v>2928</v>
      </c>
      <c r="L1542">
        <v>3.5</v>
      </c>
      <c r="M1542">
        <v>600</v>
      </c>
      <c r="N1542" s="43">
        <v>2100</v>
      </c>
    </row>
    <row r="1543" hidden="1" spans="1:14" x14ac:dyDescent="0.25">
      <c r="A1543" s="106">
        <v>46149</v>
      </c>
      <c r="B1543">
        <v>11763</v>
      </c>
      <c r="C1543">
        <v>8664</v>
      </c>
      <c r="E1543">
        <v>290</v>
      </c>
      <c r="F1543" t="s">
        <v>2939</v>
      </c>
      <c r="G1543" t="s">
        <v>2127</v>
      </c>
      <c r="H1543" t="s">
        <v>2029</v>
      </c>
      <c r="I1543" t="s">
        <v>2006</v>
      </c>
      <c r="J1543" t="s">
        <v>2873</v>
      </c>
      <c r="K1543" t="s">
        <v>2874</v>
      </c>
      <c r="L1543">
        <v>7.5</v>
      </c>
      <c r="M1543">
        <v>670</v>
      </c>
      <c r="N1543" s="43">
        <v>5025</v>
      </c>
    </row>
    <row r="1544" hidden="1" spans="1:14" x14ac:dyDescent="0.25">
      <c r="A1544" s="106">
        <v>46149</v>
      </c>
      <c r="B1544">
        <v>11763</v>
      </c>
      <c r="C1544">
        <v>8664</v>
      </c>
      <c r="E1544">
        <v>290</v>
      </c>
      <c r="F1544" t="s">
        <v>2939</v>
      </c>
      <c r="G1544" t="s">
        <v>2127</v>
      </c>
      <c r="H1544" t="s">
        <v>2029</v>
      </c>
      <c r="I1544" t="s">
        <v>2006</v>
      </c>
      <c r="J1544" t="s">
        <v>2033</v>
      </c>
      <c r="K1544" t="s">
        <v>2034</v>
      </c>
      <c r="L1544">
        <v>1</v>
      </c>
      <c r="M1544">
        <v>2000</v>
      </c>
      <c r="N1544" s="43">
        <v>2000</v>
      </c>
    </row>
    <row r="1545" hidden="1" spans="1:14" x14ac:dyDescent="0.25">
      <c r="A1545" s="106">
        <v>46149</v>
      </c>
      <c r="B1545">
        <v>11766</v>
      </c>
      <c r="C1545">
        <v>8667</v>
      </c>
      <c r="E1545">
        <v>290</v>
      </c>
      <c r="F1545" t="s">
        <v>2940</v>
      </c>
      <c r="G1545" t="s">
        <v>2185</v>
      </c>
      <c r="I1545" t="s">
        <v>2006</v>
      </c>
      <c r="J1545" t="s">
        <v>2941</v>
      </c>
      <c r="K1545" t="s">
        <v>2942</v>
      </c>
      <c r="L1545">
        <v>6.5</v>
      </c>
      <c r="M1545">
        <v>695</v>
      </c>
      <c r="N1545" s="43">
        <v>4517.5</v>
      </c>
    </row>
    <row r="1546" hidden="1" spans="1:14" x14ac:dyDescent="0.25">
      <c r="A1546" s="106">
        <v>46149</v>
      </c>
      <c r="B1546">
        <v>11767</v>
      </c>
      <c r="C1546">
        <v>8668</v>
      </c>
      <c r="E1546">
        <v>290</v>
      </c>
      <c r="F1546" t="s">
        <v>2943</v>
      </c>
      <c r="G1546" t="s">
        <v>2095</v>
      </c>
      <c r="H1546" t="s">
        <v>2029</v>
      </c>
      <c r="I1546" t="s">
        <v>2006</v>
      </c>
      <c r="J1546" t="s">
        <v>2873</v>
      </c>
      <c r="K1546" t="s">
        <v>2874</v>
      </c>
      <c r="L1546">
        <v>3</v>
      </c>
      <c r="M1546">
        <v>670</v>
      </c>
      <c r="N1546" s="43">
        <v>2010</v>
      </c>
    </row>
    <row r="1547" hidden="1" spans="1:14" x14ac:dyDescent="0.25">
      <c r="A1547" s="106">
        <v>46149</v>
      </c>
      <c r="B1547">
        <v>11780</v>
      </c>
      <c r="C1547">
        <v>8681</v>
      </c>
      <c r="E1547">
        <v>290</v>
      </c>
      <c r="F1547" t="s">
        <v>2944</v>
      </c>
      <c r="G1547" t="s">
        <v>2127</v>
      </c>
      <c r="H1547" t="s">
        <v>2029</v>
      </c>
      <c r="I1547" t="s">
        <v>2006</v>
      </c>
      <c r="J1547" t="s">
        <v>2873</v>
      </c>
      <c r="K1547" t="s">
        <v>2874</v>
      </c>
      <c r="L1547">
        <v>3</v>
      </c>
      <c r="M1547">
        <v>670</v>
      </c>
      <c r="N1547" s="43">
        <v>2010</v>
      </c>
    </row>
    <row r="1548" hidden="1" spans="1:14" x14ac:dyDescent="0.25">
      <c r="A1548" s="106">
        <v>46150</v>
      </c>
      <c r="B1548">
        <v>11839</v>
      </c>
      <c r="C1548">
        <v>8739</v>
      </c>
      <c r="E1548">
        <v>290</v>
      </c>
      <c r="F1548" t="s">
        <v>2945</v>
      </c>
      <c r="G1548" t="s">
        <v>2131</v>
      </c>
      <c r="H1548" t="s">
        <v>2029</v>
      </c>
      <c r="I1548" t="s">
        <v>2006</v>
      </c>
      <c r="J1548" t="s">
        <v>2873</v>
      </c>
      <c r="K1548" t="s">
        <v>2874</v>
      </c>
      <c r="L1548">
        <v>8</v>
      </c>
      <c r="M1548">
        <v>670</v>
      </c>
      <c r="N1548" s="43">
        <v>5360</v>
      </c>
    </row>
    <row r="1549" hidden="1" spans="1:14" x14ac:dyDescent="0.25">
      <c r="A1549" s="106">
        <v>46150</v>
      </c>
      <c r="B1549">
        <v>11839</v>
      </c>
      <c r="C1549">
        <v>8739</v>
      </c>
      <c r="E1549">
        <v>290</v>
      </c>
      <c r="F1549" t="s">
        <v>2945</v>
      </c>
      <c r="G1549" t="s">
        <v>2131</v>
      </c>
      <c r="H1549" t="s">
        <v>2029</v>
      </c>
      <c r="I1549" t="s">
        <v>2006</v>
      </c>
      <c r="J1549" t="s">
        <v>2033</v>
      </c>
      <c r="K1549" t="s">
        <v>2034</v>
      </c>
      <c r="L1549">
        <v>1</v>
      </c>
      <c r="M1549">
        <v>2000</v>
      </c>
      <c r="N1549" s="43">
        <v>2000</v>
      </c>
    </row>
    <row r="1550" hidden="1" spans="1:14" x14ac:dyDescent="0.25">
      <c r="A1550" s="106">
        <v>46150</v>
      </c>
      <c r="B1550">
        <v>11853</v>
      </c>
      <c r="C1550">
        <v>8753</v>
      </c>
      <c r="E1550">
        <v>290</v>
      </c>
      <c r="F1550" t="s">
        <v>2946</v>
      </c>
      <c r="G1550" t="s">
        <v>2095</v>
      </c>
      <c r="H1550" t="s">
        <v>2029</v>
      </c>
      <c r="I1550" t="s">
        <v>2006</v>
      </c>
      <c r="J1550" t="s">
        <v>2873</v>
      </c>
      <c r="K1550" t="s">
        <v>2874</v>
      </c>
      <c r="L1550">
        <v>7.5</v>
      </c>
      <c r="M1550">
        <v>670</v>
      </c>
      <c r="N1550" s="43">
        <v>5025</v>
      </c>
    </row>
    <row r="1551" hidden="1" spans="1:14" x14ac:dyDescent="0.25">
      <c r="A1551" s="106">
        <v>46150</v>
      </c>
      <c r="B1551">
        <v>11864</v>
      </c>
      <c r="C1551">
        <v>8765</v>
      </c>
      <c r="E1551">
        <v>290</v>
      </c>
      <c r="F1551" t="s">
        <v>2947</v>
      </c>
      <c r="G1551" t="s">
        <v>2131</v>
      </c>
      <c r="H1551" t="s">
        <v>2029</v>
      </c>
      <c r="I1551" t="s">
        <v>2006</v>
      </c>
      <c r="J1551" t="s">
        <v>2873</v>
      </c>
      <c r="K1551" t="s">
        <v>2874</v>
      </c>
      <c r="L1551">
        <v>7.5</v>
      </c>
      <c r="M1551">
        <v>670</v>
      </c>
      <c r="N1551" s="43">
        <v>5025</v>
      </c>
    </row>
    <row r="1552" hidden="1" spans="1:14" x14ac:dyDescent="0.25">
      <c r="A1552" s="106">
        <v>46150</v>
      </c>
      <c r="B1552">
        <v>11869</v>
      </c>
      <c r="C1552">
        <v>8769</v>
      </c>
      <c r="E1552">
        <v>290</v>
      </c>
      <c r="F1552" t="s">
        <v>2948</v>
      </c>
      <c r="G1552" t="s">
        <v>2114</v>
      </c>
      <c r="H1552" t="s">
        <v>2029</v>
      </c>
      <c r="I1552" t="s">
        <v>2006</v>
      </c>
      <c r="J1552" t="s">
        <v>2873</v>
      </c>
      <c r="K1552" t="s">
        <v>2874</v>
      </c>
      <c r="L1552">
        <v>7.5</v>
      </c>
      <c r="M1552">
        <v>670</v>
      </c>
      <c r="N1552" s="43">
        <v>5025</v>
      </c>
    </row>
    <row r="1553" hidden="1" spans="1:14" x14ac:dyDescent="0.25">
      <c r="A1553" s="106">
        <v>46150</v>
      </c>
      <c r="B1553">
        <v>11876</v>
      </c>
      <c r="C1553">
        <v>8776</v>
      </c>
      <c r="E1553">
        <v>290</v>
      </c>
      <c r="F1553" t="s">
        <v>2949</v>
      </c>
      <c r="G1553" t="s">
        <v>2095</v>
      </c>
      <c r="H1553" t="s">
        <v>2029</v>
      </c>
      <c r="I1553" t="s">
        <v>2006</v>
      </c>
      <c r="J1553" t="s">
        <v>2873</v>
      </c>
      <c r="K1553" t="s">
        <v>2874</v>
      </c>
      <c r="L1553">
        <v>4</v>
      </c>
      <c r="M1553">
        <v>670</v>
      </c>
      <c r="N1553" s="43">
        <v>2680</v>
      </c>
    </row>
    <row r="1554" hidden="1" spans="1:14" x14ac:dyDescent="0.25">
      <c r="A1554" s="106">
        <v>46153</v>
      </c>
      <c r="B1554">
        <v>11982</v>
      </c>
      <c r="C1554">
        <v>8882</v>
      </c>
      <c r="E1554">
        <v>290</v>
      </c>
      <c r="F1554" t="s">
        <v>2950</v>
      </c>
      <c r="G1554" t="s">
        <v>2027</v>
      </c>
      <c r="I1554" t="s">
        <v>2006</v>
      </c>
      <c r="J1554" t="s">
        <v>2941</v>
      </c>
      <c r="K1554" t="s">
        <v>2942</v>
      </c>
      <c r="L1554">
        <v>5</v>
      </c>
      <c r="M1554">
        <v>695</v>
      </c>
      <c r="N1554" s="43">
        <v>3475</v>
      </c>
    </row>
    <row r="1555" hidden="1" spans="1:14" x14ac:dyDescent="0.25">
      <c r="A1555" s="106">
        <v>46153</v>
      </c>
      <c r="B1555">
        <v>11996</v>
      </c>
      <c r="C1555">
        <v>8896</v>
      </c>
      <c r="E1555">
        <v>290</v>
      </c>
      <c r="F1555" t="s">
        <v>2951</v>
      </c>
      <c r="G1555" t="s">
        <v>2063</v>
      </c>
      <c r="H1555" t="s">
        <v>2029</v>
      </c>
      <c r="I1555" t="s">
        <v>2006</v>
      </c>
      <c r="J1555" t="s">
        <v>2873</v>
      </c>
      <c r="K1555" t="s">
        <v>2874</v>
      </c>
      <c r="L1555">
        <v>7.5</v>
      </c>
      <c r="M1555">
        <v>670</v>
      </c>
      <c r="N1555" s="43">
        <v>5025</v>
      </c>
    </row>
    <row r="1556" hidden="1" spans="1:14" x14ac:dyDescent="0.25">
      <c r="A1556" s="106">
        <v>46153</v>
      </c>
      <c r="B1556">
        <v>11996</v>
      </c>
      <c r="C1556">
        <v>8896</v>
      </c>
      <c r="E1556">
        <v>290</v>
      </c>
      <c r="F1556" t="s">
        <v>2951</v>
      </c>
      <c r="G1556" t="s">
        <v>2063</v>
      </c>
      <c r="H1556" t="s">
        <v>2029</v>
      </c>
      <c r="I1556" t="s">
        <v>2006</v>
      </c>
      <c r="J1556" t="s">
        <v>2033</v>
      </c>
      <c r="K1556" t="s">
        <v>2034</v>
      </c>
      <c r="L1556">
        <v>1</v>
      </c>
      <c r="M1556">
        <v>2000</v>
      </c>
      <c r="N1556" s="43">
        <v>2000</v>
      </c>
    </row>
    <row r="1557" hidden="1" spans="1:14" x14ac:dyDescent="0.25">
      <c r="A1557" s="106">
        <v>46153</v>
      </c>
      <c r="B1557">
        <v>12002</v>
      </c>
      <c r="C1557">
        <v>8902</v>
      </c>
      <c r="E1557">
        <v>290</v>
      </c>
      <c r="F1557" t="s">
        <v>2952</v>
      </c>
      <c r="G1557" t="s">
        <v>2012</v>
      </c>
      <c r="H1557" t="s">
        <v>2029</v>
      </c>
      <c r="I1557" t="s">
        <v>2006</v>
      </c>
      <c r="J1557" t="s">
        <v>2873</v>
      </c>
      <c r="K1557" t="s">
        <v>2874</v>
      </c>
      <c r="L1557">
        <v>7</v>
      </c>
      <c r="M1557">
        <v>670</v>
      </c>
      <c r="N1557" s="43">
        <v>4690</v>
      </c>
    </row>
    <row r="1558" hidden="1" spans="1:14" x14ac:dyDescent="0.25">
      <c r="A1558" s="106">
        <v>46153</v>
      </c>
      <c r="B1558">
        <v>12003</v>
      </c>
      <c r="C1558">
        <v>8903</v>
      </c>
      <c r="E1558">
        <v>290</v>
      </c>
      <c r="F1558" t="s">
        <v>2953</v>
      </c>
      <c r="G1558" t="s">
        <v>2114</v>
      </c>
      <c r="I1558" t="s">
        <v>2006</v>
      </c>
      <c r="J1558" t="s">
        <v>2941</v>
      </c>
      <c r="K1558" t="s">
        <v>2942</v>
      </c>
      <c r="L1558">
        <v>3</v>
      </c>
      <c r="M1558">
        <v>695</v>
      </c>
      <c r="N1558" s="43">
        <v>2085</v>
      </c>
    </row>
    <row r="1559" hidden="1" spans="1:14" x14ac:dyDescent="0.25">
      <c r="A1559" s="106">
        <v>46153</v>
      </c>
      <c r="B1559">
        <v>12005</v>
      </c>
      <c r="C1559">
        <v>8905</v>
      </c>
      <c r="E1559">
        <v>290</v>
      </c>
      <c r="F1559" t="s">
        <v>2954</v>
      </c>
      <c r="G1559" t="s">
        <v>2156</v>
      </c>
      <c r="I1559" t="s">
        <v>2006</v>
      </c>
      <c r="J1559" t="s">
        <v>2927</v>
      </c>
      <c r="K1559" t="s">
        <v>2928</v>
      </c>
      <c r="L1559">
        <v>4</v>
      </c>
      <c r="M1559">
        <v>600</v>
      </c>
      <c r="N1559" s="43">
        <v>2400</v>
      </c>
    </row>
    <row r="1560" hidden="1" spans="1:14" x14ac:dyDescent="0.25">
      <c r="A1560" s="106">
        <v>46154</v>
      </c>
      <c r="B1560">
        <v>12039</v>
      </c>
      <c r="C1560">
        <v>8939</v>
      </c>
      <c r="E1560">
        <v>290</v>
      </c>
      <c r="F1560" t="s">
        <v>2955</v>
      </c>
      <c r="G1560" t="s">
        <v>2185</v>
      </c>
      <c r="H1560" t="s">
        <v>2029</v>
      </c>
      <c r="I1560" t="s">
        <v>2006</v>
      </c>
      <c r="J1560" t="s">
        <v>2873</v>
      </c>
      <c r="K1560" t="s">
        <v>2874</v>
      </c>
      <c r="L1560">
        <v>7</v>
      </c>
      <c r="M1560">
        <v>670</v>
      </c>
      <c r="N1560" s="43">
        <v>4690</v>
      </c>
    </row>
    <row r="1561" hidden="1" spans="1:14" x14ac:dyDescent="0.25">
      <c r="A1561" s="106">
        <v>46154</v>
      </c>
      <c r="B1561">
        <v>12039</v>
      </c>
      <c r="C1561">
        <v>8939</v>
      </c>
      <c r="E1561">
        <v>290</v>
      </c>
      <c r="F1561" t="s">
        <v>2955</v>
      </c>
      <c r="G1561" t="s">
        <v>2185</v>
      </c>
      <c r="H1561" t="s">
        <v>2029</v>
      </c>
      <c r="I1561" t="s">
        <v>2006</v>
      </c>
      <c r="J1561" t="s">
        <v>2033</v>
      </c>
      <c r="K1561" t="s">
        <v>2034</v>
      </c>
      <c r="L1561">
        <v>1</v>
      </c>
      <c r="M1561">
        <v>2000</v>
      </c>
      <c r="N1561" s="43">
        <v>2000</v>
      </c>
    </row>
    <row r="1562" hidden="1" spans="1:14" x14ac:dyDescent="0.25">
      <c r="A1562" s="106">
        <v>46154</v>
      </c>
      <c r="B1562">
        <v>12051</v>
      </c>
      <c r="C1562">
        <v>8951</v>
      </c>
      <c r="E1562">
        <v>290</v>
      </c>
      <c r="F1562" t="s">
        <v>2956</v>
      </c>
      <c r="G1562" t="s">
        <v>2095</v>
      </c>
      <c r="H1562" t="s">
        <v>2029</v>
      </c>
      <c r="I1562" t="s">
        <v>2006</v>
      </c>
      <c r="J1562" t="s">
        <v>2873</v>
      </c>
      <c r="K1562" t="s">
        <v>2874</v>
      </c>
      <c r="L1562">
        <v>7</v>
      </c>
      <c r="M1562">
        <v>670</v>
      </c>
      <c r="N1562" s="43">
        <v>4690</v>
      </c>
    </row>
    <row r="1563" hidden="1" spans="1:14" x14ac:dyDescent="0.25">
      <c r="A1563" s="106">
        <v>46154</v>
      </c>
      <c r="B1563">
        <v>12070</v>
      </c>
      <c r="C1563">
        <v>8970</v>
      </c>
      <c r="E1563">
        <v>290</v>
      </c>
      <c r="F1563" t="s">
        <v>2957</v>
      </c>
      <c r="G1563" t="s">
        <v>2185</v>
      </c>
      <c r="I1563" t="s">
        <v>2006</v>
      </c>
      <c r="J1563" t="s">
        <v>2958</v>
      </c>
      <c r="K1563" t="s">
        <v>2959</v>
      </c>
      <c r="L1563">
        <v>8</v>
      </c>
      <c r="M1563">
        <v>600</v>
      </c>
      <c r="N1563" s="43">
        <v>4800</v>
      </c>
    </row>
    <row r="1564" hidden="1" spans="1:14" x14ac:dyDescent="0.25">
      <c r="A1564" s="106">
        <v>46154</v>
      </c>
      <c r="B1564">
        <v>12073</v>
      </c>
      <c r="C1564">
        <v>8973</v>
      </c>
      <c r="E1564">
        <v>290</v>
      </c>
      <c r="F1564" t="s">
        <v>2960</v>
      </c>
      <c r="G1564" t="s">
        <v>2114</v>
      </c>
      <c r="H1564" t="s">
        <v>2029</v>
      </c>
      <c r="I1564" t="s">
        <v>2006</v>
      </c>
      <c r="J1564" t="s">
        <v>2873</v>
      </c>
      <c r="K1564" t="s">
        <v>2874</v>
      </c>
      <c r="L1564">
        <v>7</v>
      </c>
      <c r="M1564">
        <v>670</v>
      </c>
      <c r="N1564" s="43">
        <v>4690</v>
      </c>
    </row>
    <row r="1565" hidden="1" spans="1:14" x14ac:dyDescent="0.25">
      <c r="A1565" s="106">
        <v>46154</v>
      </c>
      <c r="B1565">
        <v>12080</v>
      </c>
      <c r="C1565">
        <v>8980</v>
      </c>
      <c r="E1565">
        <v>290</v>
      </c>
      <c r="F1565" t="s">
        <v>2961</v>
      </c>
      <c r="G1565" t="s">
        <v>2027</v>
      </c>
      <c r="I1565" t="s">
        <v>2006</v>
      </c>
      <c r="J1565" t="s">
        <v>2958</v>
      </c>
      <c r="K1565" t="s">
        <v>2959</v>
      </c>
      <c r="L1565">
        <v>8</v>
      </c>
      <c r="M1565">
        <v>600</v>
      </c>
      <c r="N1565" s="43">
        <v>4800</v>
      </c>
    </row>
    <row r="1566" hidden="1" spans="1:14" x14ac:dyDescent="0.25">
      <c r="A1566" s="106">
        <v>46154</v>
      </c>
      <c r="B1566">
        <v>12083</v>
      </c>
      <c r="C1566">
        <v>8983</v>
      </c>
      <c r="E1566">
        <v>290</v>
      </c>
      <c r="F1566" t="s">
        <v>2962</v>
      </c>
      <c r="G1566" t="s">
        <v>2127</v>
      </c>
      <c r="H1566" t="s">
        <v>2029</v>
      </c>
      <c r="I1566" t="s">
        <v>2006</v>
      </c>
      <c r="J1566" t="s">
        <v>2873</v>
      </c>
      <c r="K1566" t="s">
        <v>2874</v>
      </c>
      <c r="L1566">
        <v>7</v>
      </c>
      <c r="M1566">
        <v>670</v>
      </c>
      <c r="N1566" s="43">
        <v>4690</v>
      </c>
    </row>
    <row r="1567" hidden="1" spans="1:14" x14ac:dyDescent="0.25">
      <c r="A1567" s="106">
        <v>46154</v>
      </c>
      <c r="B1567">
        <v>12088</v>
      </c>
      <c r="C1567">
        <v>8988</v>
      </c>
      <c r="E1567">
        <v>290</v>
      </c>
      <c r="F1567" t="s">
        <v>2963</v>
      </c>
      <c r="G1567" t="s">
        <v>2131</v>
      </c>
      <c r="I1567" t="s">
        <v>2006</v>
      </c>
      <c r="J1567" t="s">
        <v>2958</v>
      </c>
      <c r="K1567" t="s">
        <v>2959</v>
      </c>
      <c r="L1567">
        <v>8</v>
      </c>
      <c r="M1567">
        <v>600</v>
      </c>
      <c r="N1567" s="43">
        <v>4800</v>
      </c>
    </row>
    <row r="1568" hidden="1" spans="1:14" x14ac:dyDescent="0.25">
      <c r="A1568" s="106">
        <v>46155</v>
      </c>
      <c r="B1568">
        <v>12124</v>
      </c>
      <c r="C1568">
        <v>9024</v>
      </c>
      <c r="E1568">
        <v>290</v>
      </c>
      <c r="F1568" t="s">
        <v>2964</v>
      </c>
      <c r="G1568" t="s">
        <v>2156</v>
      </c>
      <c r="H1568" t="s">
        <v>2029</v>
      </c>
      <c r="I1568" t="s">
        <v>2006</v>
      </c>
      <c r="J1568" t="s">
        <v>2033</v>
      </c>
      <c r="K1568" t="s">
        <v>2034</v>
      </c>
      <c r="L1568">
        <v>1</v>
      </c>
      <c r="M1568">
        <v>2000</v>
      </c>
      <c r="N1568" s="43">
        <v>2000</v>
      </c>
    </row>
    <row r="1569" hidden="1" spans="1:14" x14ac:dyDescent="0.25">
      <c r="A1569" s="106">
        <v>46155</v>
      </c>
      <c r="B1569">
        <v>12124</v>
      </c>
      <c r="C1569">
        <v>9024</v>
      </c>
      <c r="E1569">
        <v>290</v>
      </c>
      <c r="F1569" t="s">
        <v>2964</v>
      </c>
      <c r="G1569" t="s">
        <v>2156</v>
      </c>
      <c r="H1569" t="s">
        <v>2029</v>
      </c>
      <c r="I1569" t="s">
        <v>2006</v>
      </c>
      <c r="J1569" t="s">
        <v>2873</v>
      </c>
      <c r="K1569" t="s">
        <v>2874</v>
      </c>
      <c r="L1569">
        <v>7</v>
      </c>
      <c r="M1569">
        <v>670</v>
      </c>
      <c r="N1569" s="43">
        <v>4690</v>
      </c>
    </row>
    <row r="1570" hidden="1" spans="1:14" x14ac:dyDescent="0.25">
      <c r="A1570" s="106">
        <v>46155</v>
      </c>
      <c r="B1570">
        <v>12129</v>
      </c>
      <c r="C1570">
        <v>9029</v>
      </c>
      <c r="E1570">
        <v>290</v>
      </c>
      <c r="F1570" t="s">
        <v>2965</v>
      </c>
      <c r="G1570" t="s">
        <v>2114</v>
      </c>
      <c r="I1570" t="s">
        <v>2006</v>
      </c>
      <c r="J1570" t="s">
        <v>2966</v>
      </c>
      <c r="K1570" t="s">
        <v>2967</v>
      </c>
      <c r="L1570">
        <v>3.5</v>
      </c>
      <c r="M1570">
        <v>701</v>
      </c>
      <c r="N1570" s="43">
        <v>2453.5</v>
      </c>
    </row>
    <row r="1571" hidden="1" spans="1:14" x14ac:dyDescent="0.25">
      <c r="A1571" s="106">
        <v>46155</v>
      </c>
      <c r="B1571">
        <v>12132</v>
      </c>
      <c r="C1571">
        <v>9032</v>
      </c>
      <c r="E1571">
        <v>290</v>
      </c>
      <c r="F1571" t="s">
        <v>2968</v>
      </c>
      <c r="G1571" t="s">
        <v>2063</v>
      </c>
      <c r="H1571" t="s">
        <v>2029</v>
      </c>
      <c r="I1571" t="s">
        <v>2006</v>
      </c>
      <c r="J1571" t="s">
        <v>2873</v>
      </c>
      <c r="K1571" t="s">
        <v>2874</v>
      </c>
      <c r="L1571">
        <v>7</v>
      </c>
      <c r="M1571">
        <v>670</v>
      </c>
      <c r="N1571" s="43">
        <v>4690</v>
      </c>
    </row>
    <row r="1572" hidden="1" spans="1:14" x14ac:dyDescent="0.25">
      <c r="A1572" s="106">
        <v>46156</v>
      </c>
      <c r="B1572">
        <v>12189</v>
      </c>
      <c r="C1572">
        <v>9089</v>
      </c>
      <c r="E1572">
        <v>290</v>
      </c>
      <c r="F1572" t="s">
        <v>2969</v>
      </c>
      <c r="G1572" t="s">
        <v>2127</v>
      </c>
      <c r="H1572" t="s">
        <v>2029</v>
      </c>
      <c r="I1572" t="s">
        <v>2006</v>
      </c>
      <c r="J1572" t="s">
        <v>2873</v>
      </c>
      <c r="K1572" t="s">
        <v>2874</v>
      </c>
      <c r="L1572">
        <v>7.5</v>
      </c>
      <c r="M1572">
        <v>670</v>
      </c>
      <c r="N1572" s="43">
        <v>5025</v>
      </c>
    </row>
    <row r="1573" hidden="1" spans="1:14" x14ac:dyDescent="0.25">
      <c r="A1573" s="106">
        <v>46156</v>
      </c>
      <c r="B1573">
        <v>12189</v>
      </c>
      <c r="C1573">
        <v>9089</v>
      </c>
      <c r="E1573">
        <v>290</v>
      </c>
      <c r="F1573" t="s">
        <v>2969</v>
      </c>
      <c r="G1573" t="s">
        <v>2127</v>
      </c>
      <c r="H1573" t="s">
        <v>2029</v>
      </c>
      <c r="I1573" t="s">
        <v>2006</v>
      </c>
      <c r="J1573" t="s">
        <v>2033</v>
      </c>
      <c r="K1573" t="s">
        <v>2034</v>
      </c>
      <c r="L1573">
        <v>1</v>
      </c>
      <c r="M1573">
        <v>2000</v>
      </c>
      <c r="N1573" s="43">
        <v>2000</v>
      </c>
    </row>
    <row r="1574" hidden="1" spans="1:14" x14ac:dyDescent="0.25">
      <c r="A1574" s="106">
        <v>46156</v>
      </c>
      <c r="B1574">
        <v>12192</v>
      </c>
      <c r="C1574">
        <v>9092</v>
      </c>
      <c r="E1574">
        <v>290</v>
      </c>
      <c r="F1574" t="s">
        <v>2970</v>
      </c>
      <c r="G1574" t="s">
        <v>2185</v>
      </c>
      <c r="H1574" t="s">
        <v>2029</v>
      </c>
      <c r="I1574" t="s">
        <v>2006</v>
      </c>
      <c r="J1574" t="s">
        <v>2873</v>
      </c>
      <c r="K1574" t="s">
        <v>2874</v>
      </c>
      <c r="L1574">
        <v>7</v>
      </c>
      <c r="M1574">
        <v>670</v>
      </c>
      <c r="N1574" s="43">
        <v>4690</v>
      </c>
    </row>
    <row r="1575" hidden="1" spans="1:14" x14ac:dyDescent="0.25">
      <c r="A1575" s="106">
        <v>46156</v>
      </c>
      <c r="B1575">
        <v>12194</v>
      </c>
      <c r="C1575">
        <v>9094</v>
      </c>
      <c r="E1575">
        <v>290</v>
      </c>
      <c r="F1575" t="s">
        <v>2971</v>
      </c>
      <c r="G1575" t="s">
        <v>2027</v>
      </c>
      <c r="I1575" t="s">
        <v>2006</v>
      </c>
      <c r="J1575" t="s">
        <v>2907</v>
      </c>
      <c r="K1575" t="s">
        <v>2908</v>
      </c>
      <c r="L1575">
        <v>5</v>
      </c>
      <c r="M1575">
        <v>725</v>
      </c>
      <c r="N1575" s="43">
        <v>3625</v>
      </c>
    </row>
    <row r="1576" hidden="1" spans="1:14" x14ac:dyDescent="0.25">
      <c r="A1576" s="106">
        <v>46156</v>
      </c>
      <c r="B1576">
        <v>12208</v>
      </c>
      <c r="C1576">
        <v>9108</v>
      </c>
      <c r="E1576">
        <v>290</v>
      </c>
      <c r="F1576" t="s">
        <v>2972</v>
      </c>
      <c r="G1576" t="s">
        <v>2156</v>
      </c>
      <c r="H1576" t="s">
        <v>2029</v>
      </c>
      <c r="I1576" t="s">
        <v>2006</v>
      </c>
      <c r="J1576" t="s">
        <v>2873</v>
      </c>
      <c r="K1576" t="s">
        <v>2874</v>
      </c>
      <c r="L1576">
        <v>4</v>
      </c>
      <c r="M1576">
        <v>670</v>
      </c>
      <c r="N1576" s="43">
        <v>2680</v>
      </c>
    </row>
    <row r="1577" hidden="1" spans="1:14" x14ac:dyDescent="0.25">
      <c r="A1577" s="106">
        <v>46156</v>
      </c>
      <c r="B1577">
        <v>12218</v>
      </c>
      <c r="C1577">
        <v>9118</v>
      </c>
      <c r="E1577">
        <v>290</v>
      </c>
      <c r="F1577" t="s">
        <v>2973</v>
      </c>
      <c r="G1577" t="s">
        <v>2185</v>
      </c>
      <c r="I1577" t="s">
        <v>2006</v>
      </c>
      <c r="J1577" t="s">
        <v>2966</v>
      </c>
      <c r="K1577" t="s">
        <v>2967</v>
      </c>
      <c r="L1577">
        <v>4</v>
      </c>
      <c r="M1577">
        <v>701</v>
      </c>
      <c r="N1577" s="43">
        <v>2804</v>
      </c>
    </row>
    <row r="1578" hidden="1" spans="1:14" x14ac:dyDescent="0.25">
      <c r="A1578" s="106">
        <v>46156</v>
      </c>
      <c r="B1578">
        <v>12223</v>
      </c>
      <c r="C1578">
        <v>9123</v>
      </c>
      <c r="E1578">
        <v>290</v>
      </c>
      <c r="F1578" t="s">
        <v>2974</v>
      </c>
      <c r="G1578" t="s">
        <v>2114</v>
      </c>
      <c r="I1578" t="s">
        <v>2006</v>
      </c>
      <c r="J1578" t="s">
        <v>2907</v>
      </c>
      <c r="K1578" t="s">
        <v>2908</v>
      </c>
      <c r="L1578">
        <v>5</v>
      </c>
      <c r="M1578">
        <v>725</v>
      </c>
      <c r="N1578" s="43">
        <v>3625</v>
      </c>
    </row>
    <row r="1579" hidden="1" spans="1:14" x14ac:dyDescent="0.25">
      <c r="A1579" s="106">
        <v>46157</v>
      </c>
      <c r="B1579">
        <v>12261</v>
      </c>
      <c r="C1579">
        <v>9161</v>
      </c>
      <c r="E1579">
        <v>290</v>
      </c>
      <c r="F1579" t="s">
        <v>2975</v>
      </c>
      <c r="G1579" t="s">
        <v>2114</v>
      </c>
      <c r="H1579" t="s">
        <v>2029</v>
      </c>
      <c r="I1579" t="s">
        <v>2006</v>
      </c>
      <c r="J1579" t="s">
        <v>2873</v>
      </c>
      <c r="K1579" t="s">
        <v>2874</v>
      </c>
      <c r="L1579">
        <v>7</v>
      </c>
      <c r="M1579">
        <v>670</v>
      </c>
      <c r="N1579" s="43">
        <v>4690</v>
      </c>
    </row>
    <row r="1580" hidden="1" spans="1:14" x14ac:dyDescent="0.25">
      <c r="A1580" s="106">
        <v>46157</v>
      </c>
      <c r="B1580">
        <v>12261</v>
      </c>
      <c r="C1580">
        <v>9161</v>
      </c>
      <c r="E1580">
        <v>290</v>
      </c>
      <c r="F1580" t="s">
        <v>2975</v>
      </c>
      <c r="G1580" t="s">
        <v>2114</v>
      </c>
      <c r="H1580" t="s">
        <v>2029</v>
      </c>
      <c r="I1580" t="s">
        <v>2006</v>
      </c>
      <c r="J1580" t="s">
        <v>2033</v>
      </c>
      <c r="K1580" t="s">
        <v>2034</v>
      </c>
      <c r="L1580">
        <v>1</v>
      </c>
      <c r="M1580">
        <v>2000</v>
      </c>
      <c r="N1580" s="43">
        <v>2000</v>
      </c>
    </row>
    <row r="1581" hidden="1" spans="1:14" x14ac:dyDescent="0.25">
      <c r="A1581" s="106">
        <v>46157</v>
      </c>
      <c r="B1581">
        <v>12266</v>
      </c>
      <c r="C1581">
        <v>9166</v>
      </c>
      <c r="E1581">
        <v>290</v>
      </c>
      <c r="F1581" t="s">
        <v>2976</v>
      </c>
      <c r="G1581" t="s">
        <v>2131</v>
      </c>
      <c r="I1581" t="s">
        <v>2006</v>
      </c>
      <c r="J1581" t="s">
        <v>2958</v>
      </c>
      <c r="K1581" t="s">
        <v>2959</v>
      </c>
      <c r="L1581">
        <v>8</v>
      </c>
      <c r="M1581">
        <v>600</v>
      </c>
      <c r="N1581" s="43">
        <v>4800</v>
      </c>
    </row>
    <row r="1582" hidden="1" spans="1:14" x14ac:dyDescent="0.25">
      <c r="A1582" s="106">
        <v>46157</v>
      </c>
      <c r="B1582">
        <v>12273</v>
      </c>
      <c r="C1582">
        <v>9173</v>
      </c>
      <c r="E1582">
        <v>290</v>
      </c>
      <c r="F1582" t="s">
        <v>2977</v>
      </c>
      <c r="G1582" t="s">
        <v>2185</v>
      </c>
      <c r="H1582" t="s">
        <v>2029</v>
      </c>
      <c r="I1582" t="s">
        <v>2006</v>
      </c>
      <c r="J1582" t="s">
        <v>2873</v>
      </c>
      <c r="K1582" t="s">
        <v>2874</v>
      </c>
      <c r="L1582">
        <v>7</v>
      </c>
      <c r="M1582">
        <v>670</v>
      </c>
      <c r="N1582" s="43">
        <v>4690</v>
      </c>
    </row>
    <row r="1583" hidden="1" spans="1:14" x14ac:dyDescent="0.25">
      <c r="A1583" s="106">
        <v>46157</v>
      </c>
      <c r="B1583">
        <v>12274</v>
      </c>
      <c r="C1583">
        <v>9174</v>
      </c>
      <c r="E1583">
        <v>290</v>
      </c>
      <c r="F1583" t="s">
        <v>2978</v>
      </c>
      <c r="G1583" t="s">
        <v>2027</v>
      </c>
      <c r="I1583" t="s">
        <v>2006</v>
      </c>
      <c r="J1583" t="s">
        <v>2958</v>
      </c>
      <c r="K1583" t="s">
        <v>2959</v>
      </c>
      <c r="L1583">
        <v>8</v>
      </c>
      <c r="M1583">
        <v>600</v>
      </c>
      <c r="N1583" s="43">
        <v>4800</v>
      </c>
    </row>
    <row r="1584" hidden="1" spans="1:14" x14ac:dyDescent="0.25">
      <c r="A1584" s="106">
        <v>46157</v>
      </c>
      <c r="B1584">
        <v>12289</v>
      </c>
      <c r="C1584">
        <v>9189</v>
      </c>
      <c r="E1584">
        <v>290</v>
      </c>
      <c r="F1584" t="s">
        <v>2979</v>
      </c>
      <c r="G1584" t="s">
        <v>2131</v>
      </c>
      <c r="H1584" t="s">
        <v>2029</v>
      </c>
      <c r="I1584" t="s">
        <v>2006</v>
      </c>
      <c r="J1584" t="s">
        <v>2873</v>
      </c>
      <c r="K1584" t="s">
        <v>2874</v>
      </c>
      <c r="L1584">
        <v>7</v>
      </c>
      <c r="M1584">
        <v>670</v>
      </c>
      <c r="N1584" s="43">
        <v>4690</v>
      </c>
    </row>
    <row r="1585" hidden="1" spans="1:14" x14ac:dyDescent="0.25">
      <c r="A1585" s="106">
        <v>46157</v>
      </c>
      <c r="B1585">
        <v>12294</v>
      </c>
      <c r="C1585">
        <v>9194</v>
      </c>
      <c r="E1585">
        <v>290</v>
      </c>
      <c r="F1585" t="s">
        <v>2980</v>
      </c>
      <c r="G1585" t="s">
        <v>2095</v>
      </c>
      <c r="I1585" t="s">
        <v>2006</v>
      </c>
      <c r="J1585" t="s">
        <v>2958</v>
      </c>
      <c r="K1585" t="s">
        <v>2959</v>
      </c>
      <c r="L1585">
        <v>8</v>
      </c>
      <c r="M1585">
        <v>600</v>
      </c>
      <c r="N1585" s="43">
        <v>4800</v>
      </c>
    </row>
    <row r="1586" hidden="1" spans="1:14" x14ac:dyDescent="0.25">
      <c r="A1586" s="106">
        <v>46157</v>
      </c>
      <c r="B1586">
        <v>12296</v>
      </c>
      <c r="C1586">
        <v>9196</v>
      </c>
      <c r="E1586">
        <v>290</v>
      </c>
      <c r="F1586" t="s">
        <v>2981</v>
      </c>
      <c r="G1586" t="s">
        <v>2063</v>
      </c>
      <c r="H1586" t="s">
        <v>2029</v>
      </c>
      <c r="I1586" t="s">
        <v>2006</v>
      </c>
      <c r="J1586" t="s">
        <v>2873</v>
      </c>
      <c r="K1586" t="s">
        <v>2874</v>
      </c>
      <c r="L1586">
        <v>7</v>
      </c>
      <c r="M1586">
        <v>670</v>
      </c>
      <c r="N1586" s="43">
        <v>4690</v>
      </c>
    </row>
    <row r="1587" hidden="1" spans="1:14" x14ac:dyDescent="0.25">
      <c r="A1587" s="106">
        <v>46157</v>
      </c>
      <c r="B1587">
        <v>12299</v>
      </c>
      <c r="C1587">
        <v>9199</v>
      </c>
      <c r="E1587">
        <v>290</v>
      </c>
      <c r="F1587" t="s">
        <v>2982</v>
      </c>
      <c r="G1587" t="s">
        <v>2156</v>
      </c>
      <c r="I1587" t="s">
        <v>2006</v>
      </c>
      <c r="J1587" t="s">
        <v>2958</v>
      </c>
      <c r="K1587" t="s">
        <v>2959</v>
      </c>
      <c r="L1587">
        <v>8</v>
      </c>
      <c r="M1587">
        <v>600</v>
      </c>
      <c r="N1587" s="43">
        <v>4800</v>
      </c>
    </row>
    <row r="1588" hidden="1" spans="1:14" x14ac:dyDescent="0.25">
      <c r="A1588" s="106">
        <v>46157</v>
      </c>
      <c r="B1588">
        <v>12305</v>
      </c>
      <c r="C1588">
        <v>9205</v>
      </c>
      <c r="E1588">
        <v>290</v>
      </c>
      <c r="F1588" t="s">
        <v>2983</v>
      </c>
      <c r="G1588" t="s">
        <v>2114</v>
      </c>
      <c r="I1588" t="s">
        <v>2006</v>
      </c>
      <c r="J1588" t="s">
        <v>2958</v>
      </c>
      <c r="K1588" t="s">
        <v>2959</v>
      </c>
      <c r="L1588">
        <v>3</v>
      </c>
      <c r="M1588">
        <v>600</v>
      </c>
      <c r="N1588" s="43">
        <v>1800</v>
      </c>
    </row>
    <row r="1589" hidden="1" spans="1:14" x14ac:dyDescent="0.25">
      <c r="A1589" s="106">
        <v>46158</v>
      </c>
      <c r="B1589">
        <v>12310</v>
      </c>
      <c r="C1589">
        <v>9210</v>
      </c>
      <c r="E1589">
        <v>290</v>
      </c>
      <c r="F1589" t="s">
        <v>2984</v>
      </c>
      <c r="G1589" t="s">
        <v>2156</v>
      </c>
      <c r="I1589" t="s">
        <v>2006</v>
      </c>
      <c r="J1589" t="s">
        <v>2966</v>
      </c>
      <c r="K1589" t="s">
        <v>2967</v>
      </c>
      <c r="L1589">
        <v>4</v>
      </c>
      <c r="M1589">
        <v>701</v>
      </c>
      <c r="N1589" s="43">
        <v>2804</v>
      </c>
    </row>
    <row r="1590" hidden="1" spans="1:14" x14ac:dyDescent="0.25">
      <c r="A1590" s="106">
        <v>46158</v>
      </c>
      <c r="B1590">
        <v>12318</v>
      </c>
      <c r="C1590">
        <v>9218</v>
      </c>
      <c r="E1590">
        <v>290</v>
      </c>
      <c r="F1590" t="s">
        <v>2985</v>
      </c>
      <c r="G1590" t="s">
        <v>2025</v>
      </c>
      <c r="I1590" t="s">
        <v>2006</v>
      </c>
      <c r="J1590" t="s">
        <v>2966</v>
      </c>
      <c r="K1590" t="s">
        <v>2967</v>
      </c>
      <c r="L1590">
        <v>3.5</v>
      </c>
      <c r="M1590">
        <v>701</v>
      </c>
      <c r="N1590" s="43">
        <v>2453.5</v>
      </c>
    </row>
    <row r="1591" hidden="1" spans="1:14" x14ac:dyDescent="0.25">
      <c r="A1591" s="106">
        <v>46160</v>
      </c>
      <c r="B1591">
        <v>12373</v>
      </c>
      <c r="C1591">
        <v>9273</v>
      </c>
      <c r="E1591">
        <v>290</v>
      </c>
      <c r="F1591" t="s">
        <v>2986</v>
      </c>
      <c r="G1591" t="s">
        <v>2127</v>
      </c>
      <c r="H1591" t="s">
        <v>2029</v>
      </c>
      <c r="I1591" t="s">
        <v>2006</v>
      </c>
      <c r="J1591" t="s">
        <v>2873</v>
      </c>
      <c r="K1591" t="s">
        <v>2874</v>
      </c>
      <c r="L1591">
        <v>8</v>
      </c>
      <c r="M1591">
        <v>670</v>
      </c>
      <c r="N1591" s="43">
        <v>5360</v>
      </c>
    </row>
    <row r="1592" hidden="1" spans="1:14" x14ac:dyDescent="0.25">
      <c r="A1592" s="106">
        <v>46160</v>
      </c>
      <c r="B1592">
        <v>12373</v>
      </c>
      <c r="C1592">
        <v>9273</v>
      </c>
      <c r="E1592">
        <v>290</v>
      </c>
      <c r="F1592" t="s">
        <v>2986</v>
      </c>
      <c r="G1592" t="s">
        <v>2127</v>
      </c>
      <c r="H1592" t="s">
        <v>2029</v>
      </c>
      <c r="I1592" t="s">
        <v>2006</v>
      </c>
      <c r="J1592" t="s">
        <v>2033</v>
      </c>
      <c r="K1592" t="s">
        <v>2034</v>
      </c>
      <c r="L1592">
        <v>1</v>
      </c>
      <c r="M1592">
        <v>2000</v>
      </c>
      <c r="N1592" s="43">
        <v>2000</v>
      </c>
    </row>
    <row r="1593" hidden="1" spans="1:14" x14ac:dyDescent="0.25">
      <c r="A1593" s="106">
        <v>46160</v>
      </c>
      <c r="B1593">
        <v>12381</v>
      </c>
      <c r="C1593">
        <v>9281</v>
      </c>
      <c r="E1593">
        <v>290</v>
      </c>
      <c r="F1593" t="s">
        <v>2987</v>
      </c>
      <c r="G1593" t="s">
        <v>2063</v>
      </c>
      <c r="H1593" t="s">
        <v>2029</v>
      </c>
      <c r="I1593" t="s">
        <v>2006</v>
      </c>
      <c r="J1593" t="s">
        <v>2873</v>
      </c>
      <c r="K1593" t="s">
        <v>2874</v>
      </c>
      <c r="L1593">
        <v>8</v>
      </c>
      <c r="M1593">
        <v>670</v>
      </c>
      <c r="N1593" s="43">
        <v>5360</v>
      </c>
    </row>
    <row r="1594" hidden="1" spans="1:14" x14ac:dyDescent="0.25">
      <c r="A1594" s="106">
        <v>46161</v>
      </c>
      <c r="B1594">
        <v>12435</v>
      </c>
      <c r="C1594">
        <v>9334</v>
      </c>
      <c r="E1594">
        <v>290</v>
      </c>
      <c r="F1594" t="s">
        <v>2988</v>
      </c>
      <c r="G1594" t="s">
        <v>2114</v>
      </c>
      <c r="H1594" t="s">
        <v>2029</v>
      </c>
      <c r="I1594" t="s">
        <v>2006</v>
      </c>
      <c r="J1594" t="s">
        <v>2873</v>
      </c>
      <c r="K1594" t="s">
        <v>2874</v>
      </c>
      <c r="L1594">
        <v>5</v>
      </c>
      <c r="M1594">
        <v>670</v>
      </c>
      <c r="N1594" s="43">
        <v>3350</v>
      </c>
    </row>
    <row r="1595" hidden="1" spans="1:14" x14ac:dyDescent="0.25">
      <c r="A1595" s="106">
        <v>46161</v>
      </c>
      <c r="B1595">
        <v>12435</v>
      </c>
      <c r="C1595">
        <v>9334</v>
      </c>
      <c r="E1595">
        <v>290</v>
      </c>
      <c r="F1595" t="s">
        <v>2988</v>
      </c>
      <c r="G1595" t="s">
        <v>2114</v>
      </c>
      <c r="H1595" t="s">
        <v>2029</v>
      </c>
      <c r="I1595" t="s">
        <v>2006</v>
      </c>
      <c r="J1595" t="s">
        <v>2033</v>
      </c>
      <c r="K1595" t="s">
        <v>2034</v>
      </c>
      <c r="L1595">
        <v>1</v>
      </c>
      <c r="M1595">
        <v>2000</v>
      </c>
      <c r="N1595" s="43">
        <v>2000</v>
      </c>
    </row>
    <row r="1596" hidden="1" spans="1:14" x14ac:dyDescent="0.25">
      <c r="A1596" s="106">
        <v>46161</v>
      </c>
      <c r="B1596">
        <v>12436</v>
      </c>
      <c r="C1596">
        <v>9335</v>
      </c>
      <c r="E1596">
        <v>290</v>
      </c>
      <c r="F1596" t="s">
        <v>2988</v>
      </c>
      <c r="G1596" t="s">
        <v>2114</v>
      </c>
      <c r="H1596" t="s">
        <v>2029</v>
      </c>
      <c r="I1596" t="s">
        <v>2006</v>
      </c>
      <c r="J1596" t="s">
        <v>2873</v>
      </c>
      <c r="K1596" t="s">
        <v>2874</v>
      </c>
      <c r="L1596">
        <v>2.5</v>
      </c>
      <c r="M1596">
        <v>670</v>
      </c>
      <c r="N1596" s="43">
        <v>1675</v>
      </c>
    </row>
    <row r="1597" hidden="1" spans="1:14" x14ac:dyDescent="0.25">
      <c r="A1597" s="106">
        <v>46161</v>
      </c>
      <c r="B1597">
        <v>12446</v>
      </c>
      <c r="C1597">
        <v>9345</v>
      </c>
      <c r="E1597">
        <v>290</v>
      </c>
      <c r="F1597" t="s">
        <v>2989</v>
      </c>
      <c r="G1597" t="s">
        <v>2063</v>
      </c>
      <c r="H1597" t="s">
        <v>2029</v>
      </c>
      <c r="I1597" t="s">
        <v>2006</v>
      </c>
      <c r="J1597" t="s">
        <v>2873</v>
      </c>
      <c r="K1597" t="s">
        <v>2874</v>
      </c>
      <c r="L1597">
        <v>7</v>
      </c>
      <c r="M1597">
        <v>670</v>
      </c>
      <c r="N1597" s="43">
        <v>4690</v>
      </c>
    </row>
    <row r="1598" hidden="1" spans="1:14" x14ac:dyDescent="0.25">
      <c r="A1598" s="106">
        <v>46162</v>
      </c>
      <c r="B1598">
        <v>12481</v>
      </c>
      <c r="C1598">
        <v>9380</v>
      </c>
      <c r="E1598">
        <v>290</v>
      </c>
      <c r="F1598" t="s">
        <v>2990</v>
      </c>
      <c r="G1598" t="s">
        <v>2095</v>
      </c>
      <c r="H1598" t="s">
        <v>2029</v>
      </c>
      <c r="I1598" t="s">
        <v>2006</v>
      </c>
      <c r="J1598" t="s">
        <v>2873</v>
      </c>
      <c r="K1598" t="s">
        <v>2874</v>
      </c>
      <c r="L1598">
        <v>7.5</v>
      </c>
      <c r="M1598">
        <v>670</v>
      </c>
      <c r="N1598" s="43">
        <v>5025</v>
      </c>
    </row>
    <row r="1599" hidden="1" spans="1:14" x14ac:dyDescent="0.25">
      <c r="A1599" s="106">
        <v>46162</v>
      </c>
      <c r="B1599">
        <v>12481</v>
      </c>
      <c r="C1599">
        <v>9380</v>
      </c>
      <c r="E1599">
        <v>290</v>
      </c>
      <c r="F1599" t="s">
        <v>2990</v>
      </c>
      <c r="G1599" t="s">
        <v>2095</v>
      </c>
      <c r="H1599" t="s">
        <v>2029</v>
      </c>
      <c r="I1599" t="s">
        <v>2006</v>
      </c>
      <c r="J1599" t="s">
        <v>2033</v>
      </c>
      <c r="K1599" t="s">
        <v>2034</v>
      </c>
      <c r="L1599">
        <v>1</v>
      </c>
      <c r="M1599">
        <v>2000</v>
      </c>
      <c r="N1599" s="43">
        <v>2000</v>
      </c>
    </row>
    <row r="1600" hidden="1" spans="1:14" x14ac:dyDescent="0.25">
      <c r="A1600" s="106">
        <v>46162</v>
      </c>
      <c r="B1600">
        <v>12486</v>
      </c>
      <c r="C1600">
        <v>9385</v>
      </c>
      <c r="E1600">
        <v>290</v>
      </c>
      <c r="F1600" t="s">
        <v>2991</v>
      </c>
      <c r="G1600" t="s">
        <v>2027</v>
      </c>
      <c r="I1600" t="s">
        <v>2006</v>
      </c>
      <c r="J1600" t="s">
        <v>2966</v>
      </c>
      <c r="K1600" t="s">
        <v>2967</v>
      </c>
      <c r="L1600">
        <v>4.5</v>
      </c>
      <c r="M1600">
        <v>701</v>
      </c>
      <c r="N1600" s="43">
        <v>3154.5</v>
      </c>
    </row>
    <row r="1601" hidden="1" spans="1:14" x14ac:dyDescent="0.25">
      <c r="A1601" s="106">
        <v>46162</v>
      </c>
      <c r="B1601">
        <v>12499</v>
      </c>
      <c r="C1601">
        <v>9396</v>
      </c>
      <c r="E1601">
        <v>290</v>
      </c>
      <c r="F1601" t="s">
        <v>2992</v>
      </c>
      <c r="G1601" t="s">
        <v>2021</v>
      </c>
      <c r="H1601" t="s">
        <v>2029</v>
      </c>
      <c r="I1601" t="s">
        <v>2006</v>
      </c>
      <c r="J1601" t="s">
        <v>2873</v>
      </c>
      <c r="K1601" t="s">
        <v>2874</v>
      </c>
      <c r="L1601">
        <v>7</v>
      </c>
      <c r="M1601">
        <v>670</v>
      </c>
      <c r="N1601" s="43">
        <v>4690</v>
      </c>
    </row>
    <row r="1602" hidden="1" spans="1:14" x14ac:dyDescent="0.25">
      <c r="A1602" s="106">
        <v>46162</v>
      </c>
      <c r="B1602">
        <v>12505</v>
      </c>
      <c r="C1602">
        <v>9402</v>
      </c>
      <c r="E1602">
        <v>290</v>
      </c>
      <c r="F1602" t="s">
        <v>2993</v>
      </c>
      <c r="G1602" t="s">
        <v>2027</v>
      </c>
      <c r="I1602" t="s">
        <v>2006</v>
      </c>
      <c r="J1602" t="s">
        <v>2966</v>
      </c>
      <c r="K1602" t="s">
        <v>2967</v>
      </c>
      <c r="L1602">
        <v>4</v>
      </c>
      <c r="M1602">
        <v>701</v>
      </c>
      <c r="N1602" s="43">
        <v>2804</v>
      </c>
    </row>
    <row r="1603" hidden="1" spans="1:14" x14ac:dyDescent="0.25">
      <c r="A1603" s="106">
        <v>46162</v>
      </c>
      <c r="B1603">
        <v>12524</v>
      </c>
      <c r="C1603">
        <v>9420</v>
      </c>
      <c r="E1603">
        <v>290</v>
      </c>
      <c r="F1603" t="s">
        <v>2994</v>
      </c>
      <c r="G1603" t="s">
        <v>2036</v>
      </c>
      <c r="I1603" t="s">
        <v>2006</v>
      </c>
      <c r="J1603" t="s">
        <v>2643</v>
      </c>
      <c r="K1603" t="s">
        <v>2644</v>
      </c>
      <c r="L1603">
        <v>8</v>
      </c>
      <c r="M1603">
        <v>620</v>
      </c>
      <c r="N1603" s="43">
        <v>4960</v>
      </c>
    </row>
    <row r="1604" hidden="1" spans="1:14" x14ac:dyDescent="0.25">
      <c r="A1604" s="106">
        <v>46162</v>
      </c>
      <c r="B1604">
        <v>12537</v>
      </c>
      <c r="C1604">
        <v>9433</v>
      </c>
      <c r="E1604">
        <v>290</v>
      </c>
      <c r="F1604" t="s">
        <v>2995</v>
      </c>
      <c r="G1604" t="s">
        <v>2095</v>
      </c>
      <c r="I1604" t="s">
        <v>2006</v>
      </c>
      <c r="J1604" t="s">
        <v>2643</v>
      </c>
      <c r="K1604" t="s">
        <v>2644</v>
      </c>
      <c r="L1604">
        <v>4.5</v>
      </c>
      <c r="M1604">
        <v>620</v>
      </c>
      <c r="N1604" s="43">
        <v>2790</v>
      </c>
    </row>
    <row r="1605" hidden="1" spans="1:14" x14ac:dyDescent="0.25">
      <c r="A1605" s="106">
        <v>46163</v>
      </c>
      <c r="B1605">
        <v>12555</v>
      </c>
      <c r="C1605">
        <v>9451</v>
      </c>
      <c r="E1605">
        <v>290</v>
      </c>
      <c r="F1605" t="s">
        <v>2996</v>
      </c>
      <c r="G1605" t="s">
        <v>2114</v>
      </c>
      <c r="H1605" t="s">
        <v>2029</v>
      </c>
      <c r="I1605" t="s">
        <v>2006</v>
      </c>
      <c r="J1605" t="s">
        <v>2873</v>
      </c>
      <c r="K1605" t="s">
        <v>2874</v>
      </c>
      <c r="L1605">
        <v>8</v>
      </c>
      <c r="M1605">
        <v>670</v>
      </c>
      <c r="N1605" s="43">
        <v>5360</v>
      </c>
    </row>
    <row r="1606" hidden="1" spans="1:14" x14ac:dyDescent="0.25">
      <c r="A1606" s="106">
        <v>46163</v>
      </c>
      <c r="B1606">
        <v>12555</v>
      </c>
      <c r="C1606">
        <v>9451</v>
      </c>
      <c r="E1606">
        <v>290</v>
      </c>
      <c r="F1606" t="s">
        <v>2996</v>
      </c>
      <c r="G1606" t="s">
        <v>2114</v>
      </c>
      <c r="H1606" t="s">
        <v>2029</v>
      </c>
      <c r="I1606" t="s">
        <v>2006</v>
      </c>
      <c r="J1606" t="s">
        <v>2033</v>
      </c>
      <c r="K1606" t="s">
        <v>2034</v>
      </c>
      <c r="L1606">
        <v>1</v>
      </c>
      <c r="M1606">
        <v>2000</v>
      </c>
      <c r="N1606" s="43">
        <v>2000</v>
      </c>
    </row>
    <row r="1607" hidden="1" spans="1:14" x14ac:dyDescent="0.25">
      <c r="A1607" s="106">
        <v>46163</v>
      </c>
      <c r="B1607">
        <v>12567</v>
      </c>
      <c r="C1607">
        <v>9462</v>
      </c>
      <c r="E1607">
        <v>290</v>
      </c>
      <c r="F1607" t="s">
        <v>2997</v>
      </c>
      <c r="G1607" t="s">
        <v>2025</v>
      </c>
      <c r="I1607" t="s">
        <v>2006</v>
      </c>
      <c r="J1607" t="s">
        <v>2941</v>
      </c>
      <c r="K1607" t="s">
        <v>2942</v>
      </c>
      <c r="L1607">
        <v>3</v>
      </c>
      <c r="M1607">
        <v>695</v>
      </c>
      <c r="N1607" s="43">
        <v>2085</v>
      </c>
    </row>
    <row r="1608" hidden="1" spans="1:14" x14ac:dyDescent="0.25">
      <c r="A1608" s="106">
        <v>46163</v>
      </c>
      <c r="B1608">
        <v>12602</v>
      </c>
      <c r="C1608">
        <v>9496</v>
      </c>
      <c r="E1608">
        <v>290</v>
      </c>
      <c r="F1608" t="s">
        <v>2998</v>
      </c>
      <c r="G1608" t="s">
        <v>2021</v>
      </c>
      <c r="H1608" t="s">
        <v>2029</v>
      </c>
      <c r="I1608" t="s">
        <v>2006</v>
      </c>
      <c r="J1608" t="s">
        <v>2927</v>
      </c>
      <c r="K1608" t="s">
        <v>2928</v>
      </c>
      <c r="L1608">
        <v>8</v>
      </c>
      <c r="M1608">
        <v>600</v>
      </c>
      <c r="N1608" s="43">
        <v>4800</v>
      </c>
    </row>
    <row r="1609" hidden="1" spans="1:14" x14ac:dyDescent="0.25">
      <c r="A1609" s="106">
        <v>46163</v>
      </c>
      <c r="B1609">
        <v>12613</v>
      </c>
      <c r="C1609">
        <v>9506</v>
      </c>
      <c r="E1609">
        <v>290</v>
      </c>
      <c r="F1609" t="s">
        <v>2999</v>
      </c>
      <c r="G1609" t="s">
        <v>2114</v>
      </c>
      <c r="H1609" t="s">
        <v>2029</v>
      </c>
      <c r="I1609" t="s">
        <v>2006</v>
      </c>
      <c r="J1609" t="s">
        <v>2927</v>
      </c>
      <c r="K1609" t="s">
        <v>2928</v>
      </c>
      <c r="L1609">
        <v>8</v>
      </c>
      <c r="M1609">
        <v>600</v>
      </c>
      <c r="N1609" s="43">
        <v>4800</v>
      </c>
    </row>
    <row r="1610" hidden="1" spans="1:14" x14ac:dyDescent="0.25">
      <c r="A1610" s="106">
        <v>46163</v>
      </c>
      <c r="B1610">
        <v>12624</v>
      </c>
      <c r="C1610">
        <v>9517</v>
      </c>
      <c r="E1610">
        <v>290</v>
      </c>
      <c r="F1610" t="s">
        <v>3000</v>
      </c>
      <c r="G1610" t="s">
        <v>2027</v>
      </c>
      <c r="H1610" t="s">
        <v>2029</v>
      </c>
      <c r="I1610" t="s">
        <v>2006</v>
      </c>
      <c r="J1610" t="s">
        <v>2927</v>
      </c>
      <c r="K1610" t="s">
        <v>2928</v>
      </c>
      <c r="L1610">
        <v>5</v>
      </c>
      <c r="M1610">
        <v>600</v>
      </c>
      <c r="N1610" s="43">
        <v>3000</v>
      </c>
    </row>
    <row r="1611" hidden="1" spans="1:14" x14ac:dyDescent="0.25">
      <c r="A1611" s="106">
        <v>46165</v>
      </c>
      <c r="B1611">
        <v>12693</v>
      </c>
      <c r="C1611">
        <v>9585</v>
      </c>
      <c r="E1611">
        <v>290</v>
      </c>
      <c r="F1611" t="s">
        <v>3001</v>
      </c>
      <c r="G1611" t="s">
        <v>2017</v>
      </c>
      <c r="I1611" t="s">
        <v>2006</v>
      </c>
      <c r="J1611" t="s">
        <v>2941</v>
      </c>
      <c r="K1611" t="s">
        <v>2942</v>
      </c>
      <c r="L1611">
        <v>3.5</v>
      </c>
      <c r="M1611">
        <v>695</v>
      </c>
      <c r="N1611" s="43">
        <v>2432.5</v>
      </c>
    </row>
    <row r="1612" hidden="1" spans="1:14" x14ac:dyDescent="0.25">
      <c r="A1612" s="106">
        <v>46167</v>
      </c>
      <c r="B1612">
        <v>12749</v>
      </c>
      <c r="C1612">
        <v>9640</v>
      </c>
      <c r="E1612">
        <v>290</v>
      </c>
      <c r="F1612" t="s">
        <v>3002</v>
      </c>
      <c r="G1612" t="s">
        <v>2054</v>
      </c>
      <c r="H1612" t="s">
        <v>2029</v>
      </c>
      <c r="I1612" t="s">
        <v>2006</v>
      </c>
      <c r="J1612" t="s">
        <v>2033</v>
      </c>
      <c r="K1612" t="s">
        <v>2034</v>
      </c>
      <c r="L1612">
        <v>1</v>
      </c>
      <c r="M1612">
        <v>2000</v>
      </c>
      <c r="N1612" s="43">
        <v>2000</v>
      </c>
    </row>
    <row r="1613" hidden="1" spans="1:14" x14ac:dyDescent="0.25">
      <c r="A1613" s="106">
        <v>46167</v>
      </c>
      <c r="B1613">
        <v>12749</v>
      </c>
      <c r="C1613">
        <v>9640</v>
      </c>
      <c r="E1613">
        <v>290</v>
      </c>
      <c r="F1613" t="s">
        <v>3002</v>
      </c>
      <c r="G1613" t="s">
        <v>2054</v>
      </c>
      <c r="H1613" t="s">
        <v>2029</v>
      </c>
      <c r="I1613" t="s">
        <v>2006</v>
      </c>
      <c r="J1613" t="s">
        <v>2927</v>
      </c>
      <c r="K1613" t="s">
        <v>2928</v>
      </c>
      <c r="L1613">
        <v>8</v>
      </c>
      <c r="M1613">
        <v>600</v>
      </c>
      <c r="N1613" s="43">
        <v>4800</v>
      </c>
    </row>
    <row r="1614" hidden="1" spans="1:14" x14ac:dyDescent="0.25">
      <c r="A1614" s="106">
        <v>46167</v>
      </c>
      <c r="B1614">
        <v>12767</v>
      </c>
      <c r="C1614">
        <v>9659</v>
      </c>
      <c r="E1614">
        <v>290</v>
      </c>
      <c r="F1614" t="s">
        <v>3003</v>
      </c>
      <c r="G1614" t="s">
        <v>2127</v>
      </c>
      <c r="H1614" t="s">
        <v>2029</v>
      </c>
      <c r="I1614" t="s">
        <v>2006</v>
      </c>
      <c r="J1614" t="s">
        <v>2927</v>
      </c>
      <c r="K1614" t="s">
        <v>2928</v>
      </c>
      <c r="L1614">
        <v>8</v>
      </c>
      <c r="M1614">
        <v>600</v>
      </c>
      <c r="N1614" s="43">
        <v>4800</v>
      </c>
    </row>
    <row r="1615" hidden="1" spans="1:14" x14ac:dyDescent="0.25">
      <c r="A1615" s="106">
        <v>46167</v>
      </c>
      <c r="B1615">
        <v>12775</v>
      </c>
      <c r="C1615">
        <v>9666</v>
      </c>
      <c r="E1615">
        <v>290</v>
      </c>
      <c r="F1615" t="s">
        <v>3004</v>
      </c>
      <c r="G1615" t="s">
        <v>2127</v>
      </c>
      <c r="H1615" t="s">
        <v>2029</v>
      </c>
      <c r="I1615" t="s">
        <v>2006</v>
      </c>
      <c r="J1615" t="s">
        <v>2927</v>
      </c>
      <c r="K1615" t="s">
        <v>2928</v>
      </c>
      <c r="L1615">
        <v>8</v>
      </c>
      <c r="M1615">
        <v>600</v>
      </c>
      <c r="N1615" s="43">
        <v>4800</v>
      </c>
    </row>
    <row r="1616" hidden="1" spans="1:14" x14ac:dyDescent="0.25">
      <c r="A1616" s="106">
        <v>46167</v>
      </c>
      <c r="B1616">
        <v>12776</v>
      </c>
      <c r="C1616">
        <v>9667</v>
      </c>
      <c r="E1616">
        <v>290</v>
      </c>
      <c r="F1616" t="s">
        <v>3005</v>
      </c>
      <c r="G1616" t="s">
        <v>2127</v>
      </c>
      <c r="I1616" t="s">
        <v>2006</v>
      </c>
      <c r="J1616" t="s">
        <v>2941</v>
      </c>
      <c r="K1616" t="s">
        <v>2942</v>
      </c>
      <c r="L1616">
        <v>4</v>
      </c>
      <c r="M1616">
        <v>695</v>
      </c>
      <c r="N1616" s="43">
        <v>2780</v>
      </c>
    </row>
    <row r="1617" hidden="1" spans="1:14" x14ac:dyDescent="0.25">
      <c r="A1617" s="106">
        <v>46167</v>
      </c>
      <c r="B1617">
        <v>12786</v>
      </c>
      <c r="C1617">
        <v>9677</v>
      </c>
      <c r="E1617">
        <v>290</v>
      </c>
      <c r="F1617" t="s">
        <v>3006</v>
      </c>
      <c r="G1617" t="s">
        <v>2114</v>
      </c>
      <c r="H1617" t="s">
        <v>2029</v>
      </c>
      <c r="I1617" t="s">
        <v>2006</v>
      </c>
      <c r="J1617" t="s">
        <v>2927</v>
      </c>
      <c r="K1617" t="s">
        <v>2928</v>
      </c>
      <c r="L1617">
        <v>8</v>
      </c>
      <c r="M1617">
        <v>600</v>
      </c>
      <c r="N1617" s="43">
        <v>4800</v>
      </c>
    </row>
    <row r="1618" hidden="1" spans="1:14" x14ac:dyDescent="0.25">
      <c r="A1618" s="106">
        <v>46167</v>
      </c>
      <c r="B1618">
        <v>12789</v>
      </c>
      <c r="C1618">
        <v>9680</v>
      </c>
      <c r="E1618">
        <v>290</v>
      </c>
      <c r="F1618" t="s">
        <v>3007</v>
      </c>
      <c r="G1618" t="s">
        <v>2127</v>
      </c>
      <c r="I1618" t="s">
        <v>2006</v>
      </c>
      <c r="J1618" t="s">
        <v>2941</v>
      </c>
      <c r="K1618" t="s">
        <v>2942</v>
      </c>
      <c r="L1618">
        <v>3</v>
      </c>
      <c r="M1618">
        <v>695</v>
      </c>
      <c r="N1618" s="43">
        <v>2085</v>
      </c>
    </row>
    <row r="1619" hidden="1" spans="1:14" x14ac:dyDescent="0.25">
      <c r="A1619" s="106">
        <v>46167</v>
      </c>
      <c r="B1619">
        <v>12792</v>
      </c>
      <c r="C1619">
        <v>9683</v>
      </c>
      <c r="E1619">
        <v>290</v>
      </c>
      <c r="F1619" t="s">
        <v>3008</v>
      </c>
      <c r="G1619" t="s">
        <v>2127</v>
      </c>
      <c r="H1619" t="s">
        <v>2029</v>
      </c>
      <c r="I1619" t="s">
        <v>2006</v>
      </c>
      <c r="J1619" t="s">
        <v>2927</v>
      </c>
      <c r="K1619" t="s">
        <v>2928</v>
      </c>
      <c r="L1619">
        <v>8</v>
      </c>
      <c r="M1619">
        <v>600</v>
      </c>
      <c r="N1619" s="43">
        <v>4800</v>
      </c>
    </row>
    <row r="1620" hidden="1" spans="1:14" x14ac:dyDescent="0.25">
      <c r="A1620" s="106">
        <v>46167</v>
      </c>
      <c r="B1620">
        <v>12793</v>
      </c>
      <c r="C1620">
        <v>9684</v>
      </c>
      <c r="E1620">
        <v>290</v>
      </c>
      <c r="F1620" t="s">
        <v>3009</v>
      </c>
      <c r="G1620" t="s">
        <v>2027</v>
      </c>
      <c r="H1620" t="s">
        <v>2029</v>
      </c>
      <c r="I1620" t="s">
        <v>2006</v>
      </c>
      <c r="J1620" t="s">
        <v>2927</v>
      </c>
      <c r="K1620" t="s">
        <v>2928</v>
      </c>
      <c r="L1620">
        <v>8</v>
      </c>
      <c r="M1620">
        <v>600</v>
      </c>
      <c r="N1620" s="43">
        <v>4800</v>
      </c>
    </row>
    <row r="1621" hidden="1" spans="1:14" x14ac:dyDescent="0.25">
      <c r="A1621" s="106">
        <v>46167</v>
      </c>
      <c r="B1621">
        <v>12793</v>
      </c>
      <c r="C1621">
        <v>9684</v>
      </c>
      <c r="E1621">
        <v>290</v>
      </c>
      <c r="F1621" t="s">
        <v>3009</v>
      </c>
      <c r="G1621" t="s">
        <v>2027</v>
      </c>
      <c r="H1621" t="s">
        <v>2029</v>
      </c>
      <c r="I1621" t="s">
        <v>2006</v>
      </c>
      <c r="J1621" t="s">
        <v>2033</v>
      </c>
      <c r="K1621" t="s">
        <v>2034</v>
      </c>
      <c r="L1621">
        <v>8</v>
      </c>
      <c r="M1621">
        <v>50</v>
      </c>
      <c r="N1621" s="43">
        <v>400</v>
      </c>
    </row>
    <row r="1622" hidden="1" spans="1:14" x14ac:dyDescent="0.25">
      <c r="A1622" s="106">
        <v>46167</v>
      </c>
      <c r="B1622">
        <v>12796</v>
      </c>
      <c r="C1622">
        <v>9687</v>
      </c>
      <c r="E1622">
        <v>290</v>
      </c>
      <c r="F1622" t="s">
        <v>3010</v>
      </c>
      <c r="G1622" t="s">
        <v>2114</v>
      </c>
      <c r="H1622" t="s">
        <v>2029</v>
      </c>
      <c r="I1622" t="s">
        <v>2006</v>
      </c>
      <c r="J1622" t="s">
        <v>2033</v>
      </c>
      <c r="K1622" t="s">
        <v>2034</v>
      </c>
      <c r="L1622">
        <v>8</v>
      </c>
      <c r="M1622">
        <v>50</v>
      </c>
      <c r="N1622" s="43">
        <v>400</v>
      </c>
    </row>
    <row r="1623" hidden="1" spans="1:14" x14ac:dyDescent="0.25">
      <c r="A1623" s="106">
        <v>46167</v>
      </c>
      <c r="B1623">
        <v>12796</v>
      </c>
      <c r="C1623">
        <v>9687</v>
      </c>
      <c r="E1623">
        <v>290</v>
      </c>
      <c r="F1623" t="s">
        <v>3010</v>
      </c>
      <c r="G1623" t="s">
        <v>2114</v>
      </c>
      <c r="H1623" t="s">
        <v>2029</v>
      </c>
      <c r="I1623" t="s">
        <v>2006</v>
      </c>
      <c r="J1623" t="s">
        <v>2927</v>
      </c>
      <c r="K1623" t="s">
        <v>2928</v>
      </c>
      <c r="L1623">
        <v>8</v>
      </c>
      <c r="M1623">
        <v>600</v>
      </c>
      <c r="N1623" s="43">
        <v>4800</v>
      </c>
    </row>
    <row r="1624" hidden="1" spans="1:14" x14ac:dyDescent="0.25">
      <c r="A1624" s="106">
        <v>46167</v>
      </c>
      <c r="B1624">
        <v>12799</v>
      </c>
      <c r="C1624">
        <v>9690</v>
      </c>
      <c r="E1624">
        <v>290</v>
      </c>
      <c r="F1624" t="s">
        <v>3011</v>
      </c>
      <c r="G1624" t="s">
        <v>2127</v>
      </c>
      <c r="H1624" t="s">
        <v>2029</v>
      </c>
      <c r="I1624" t="s">
        <v>2006</v>
      </c>
      <c r="J1624" t="s">
        <v>2033</v>
      </c>
      <c r="K1624" t="s">
        <v>2034</v>
      </c>
      <c r="L1624">
        <v>3</v>
      </c>
      <c r="M1624">
        <v>50</v>
      </c>
      <c r="N1624" s="43">
        <v>150</v>
      </c>
    </row>
    <row r="1625" hidden="1" spans="1:14" x14ac:dyDescent="0.25">
      <c r="A1625" s="106">
        <v>46167</v>
      </c>
      <c r="B1625">
        <v>12799</v>
      </c>
      <c r="C1625">
        <v>9690</v>
      </c>
      <c r="E1625">
        <v>290</v>
      </c>
      <c r="F1625" t="s">
        <v>3011</v>
      </c>
      <c r="G1625" t="s">
        <v>2127</v>
      </c>
      <c r="H1625" t="s">
        <v>2029</v>
      </c>
      <c r="I1625" t="s">
        <v>2006</v>
      </c>
      <c r="J1625" t="s">
        <v>2927</v>
      </c>
      <c r="K1625" t="s">
        <v>2928</v>
      </c>
      <c r="L1625">
        <v>3</v>
      </c>
      <c r="M1625">
        <v>600</v>
      </c>
      <c r="N1625" s="43">
        <v>1800</v>
      </c>
    </row>
    <row r="1626" hidden="1" spans="1:14" x14ac:dyDescent="0.25">
      <c r="A1626" s="106">
        <v>46168</v>
      </c>
      <c r="B1626">
        <v>12826</v>
      </c>
      <c r="C1626">
        <v>9717</v>
      </c>
      <c r="E1626">
        <v>290</v>
      </c>
      <c r="F1626" t="s">
        <v>3012</v>
      </c>
      <c r="G1626" t="s">
        <v>2127</v>
      </c>
      <c r="I1626" t="s">
        <v>2006</v>
      </c>
      <c r="J1626" t="s">
        <v>2921</v>
      </c>
      <c r="K1626" t="s">
        <v>2922</v>
      </c>
      <c r="L1626">
        <v>8</v>
      </c>
      <c r="M1626">
        <v>573</v>
      </c>
      <c r="N1626" s="43">
        <v>4584</v>
      </c>
    </row>
    <row r="1627" hidden="1" spans="1:14" x14ac:dyDescent="0.25">
      <c r="A1627" s="106">
        <v>46169</v>
      </c>
      <c r="B1627">
        <v>12924</v>
      </c>
      <c r="C1627">
        <v>9813</v>
      </c>
      <c r="E1627">
        <v>290</v>
      </c>
      <c r="F1627" t="s">
        <v>3013</v>
      </c>
      <c r="G1627" t="s">
        <v>2095</v>
      </c>
      <c r="I1627" t="s">
        <v>2006</v>
      </c>
      <c r="J1627" t="s">
        <v>2941</v>
      </c>
      <c r="K1627" t="s">
        <v>2942</v>
      </c>
      <c r="L1627">
        <v>4</v>
      </c>
      <c r="M1627">
        <v>695</v>
      </c>
      <c r="N1627" s="43">
        <v>2780</v>
      </c>
    </row>
    <row r="1628" hidden="1" spans="1:14" x14ac:dyDescent="0.25">
      <c r="A1628" s="106">
        <v>46169</v>
      </c>
      <c r="B1628">
        <v>12935</v>
      </c>
      <c r="C1628">
        <v>9824</v>
      </c>
      <c r="E1628">
        <v>290</v>
      </c>
      <c r="F1628" t="s">
        <v>3014</v>
      </c>
      <c r="G1628" t="s">
        <v>2025</v>
      </c>
      <c r="I1628" t="s">
        <v>2006</v>
      </c>
      <c r="J1628" t="s">
        <v>2941</v>
      </c>
      <c r="K1628" t="s">
        <v>2942</v>
      </c>
      <c r="L1628">
        <v>4.5</v>
      </c>
      <c r="M1628">
        <v>695</v>
      </c>
      <c r="N1628" s="43">
        <v>3127.5</v>
      </c>
    </row>
    <row r="1629" hidden="1" spans="1:14" x14ac:dyDescent="0.25">
      <c r="A1629" s="106">
        <v>46170</v>
      </c>
      <c r="B1629">
        <v>12962</v>
      </c>
      <c r="C1629">
        <v>9851</v>
      </c>
      <c r="E1629">
        <v>290</v>
      </c>
      <c r="F1629" t="s">
        <v>3015</v>
      </c>
      <c r="G1629" t="s">
        <v>2185</v>
      </c>
      <c r="I1629" t="s">
        <v>2006</v>
      </c>
      <c r="J1629" t="s">
        <v>2907</v>
      </c>
      <c r="K1629" t="s">
        <v>2908</v>
      </c>
      <c r="L1629">
        <v>6</v>
      </c>
      <c r="M1629">
        <v>725</v>
      </c>
      <c r="N1629" s="43">
        <v>4350</v>
      </c>
    </row>
    <row r="1630" hidden="1" spans="1:14" x14ac:dyDescent="0.25">
      <c r="A1630" s="106">
        <v>46170</v>
      </c>
      <c r="B1630">
        <v>12973</v>
      </c>
      <c r="C1630">
        <v>9862</v>
      </c>
      <c r="E1630">
        <v>290</v>
      </c>
      <c r="F1630" t="s">
        <v>3016</v>
      </c>
      <c r="G1630" t="s">
        <v>2127</v>
      </c>
      <c r="I1630" t="s">
        <v>2006</v>
      </c>
      <c r="J1630" t="s">
        <v>2927</v>
      </c>
      <c r="K1630" t="s">
        <v>2928</v>
      </c>
      <c r="L1630">
        <v>8</v>
      </c>
      <c r="M1630">
        <v>600</v>
      </c>
      <c r="N1630" s="43">
        <v>4800</v>
      </c>
    </row>
    <row r="1631" hidden="1" spans="1:14" x14ac:dyDescent="0.25">
      <c r="A1631" s="106">
        <v>46170</v>
      </c>
      <c r="B1631">
        <v>13008</v>
      </c>
      <c r="C1631">
        <v>9897</v>
      </c>
      <c r="E1631">
        <v>290</v>
      </c>
      <c r="F1631" t="s">
        <v>3017</v>
      </c>
      <c r="G1631" t="s">
        <v>2114</v>
      </c>
      <c r="I1631" t="s">
        <v>2006</v>
      </c>
      <c r="J1631" t="s">
        <v>2907</v>
      </c>
      <c r="K1631" t="s">
        <v>2908</v>
      </c>
      <c r="L1631">
        <v>5</v>
      </c>
      <c r="M1631">
        <v>725</v>
      </c>
      <c r="N1631" s="43">
        <v>3625</v>
      </c>
    </row>
    <row r="1632" hidden="1" spans="1:14" x14ac:dyDescent="0.25">
      <c r="A1632" s="106">
        <v>46170</v>
      </c>
      <c r="B1632">
        <v>13021</v>
      </c>
      <c r="C1632">
        <v>9910</v>
      </c>
      <c r="E1632">
        <v>290</v>
      </c>
      <c r="F1632" t="s">
        <v>3018</v>
      </c>
      <c r="G1632" t="s">
        <v>2054</v>
      </c>
      <c r="I1632" t="s">
        <v>2006</v>
      </c>
      <c r="J1632" t="s">
        <v>2921</v>
      </c>
      <c r="K1632" t="s">
        <v>2922</v>
      </c>
      <c r="L1632">
        <v>8</v>
      </c>
      <c r="M1632">
        <v>573</v>
      </c>
      <c r="N1632" s="43">
        <v>4584</v>
      </c>
    </row>
    <row r="1633" hidden="1" spans="1:14" x14ac:dyDescent="0.25">
      <c r="A1633" s="106">
        <v>46171</v>
      </c>
      <c r="B1633">
        <v>13042</v>
      </c>
      <c r="C1633">
        <v>9931</v>
      </c>
      <c r="E1633">
        <v>290</v>
      </c>
      <c r="F1633" t="s">
        <v>3019</v>
      </c>
      <c r="G1633" t="s">
        <v>2063</v>
      </c>
      <c r="I1633" t="s">
        <v>2006</v>
      </c>
      <c r="J1633" t="s">
        <v>2927</v>
      </c>
      <c r="K1633" t="s">
        <v>2928</v>
      </c>
      <c r="L1633">
        <v>10</v>
      </c>
      <c r="M1633">
        <v>600</v>
      </c>
      <c r="N1633" s="43">
        <v>6000</v>
      </c>
    </row>
    <row r="1634" hidden="1" spans="1:14" x14ac:dyDescent="0.25">
      <c r="A1634" s="106">
        <v>46171</v>
      </c>
      <c r="B1634">
        <v>13058</v>
      </c>
      <c r="C1634">
        <v>9947</v>
      </c>
      <c r="E1634">
        <v>290</v>
      </c>
      <c r="F1634" t="s">
        <v>3020</v>
      </c>
      <c r="G1634" t="s">
        <v>2054</v>
      </c>
      <c r="I1634" t="s">
        <v>2006</v>
      </c>
      <c r="J1634" t="s">
        <v>2927</v>
      </c>
      <c r="K1634" t="s">
        <v>2928</v>
      </c>
      <c r="L1634">
        <v>10</v>
      </c>
      <c r="M1634">
        <v>600</v>
      </c>
      <c r="N1634" s="43">
        <v>6000</v>
      </c>
    </row>
    <row r="1635" hidden="1" spans="1:14" x14ac:dyDescent="0.25">
      <c r="A1635" s="106">
        <v>46171</v>
      </c>
      <c r="B1635">
        <v>13075</v>
      </c>
      <c r="C1635">
        <v>9964</v>
      </c>
      <c r="E1635">
        <v>290</v>
      </c>
      <c r="F1635" t="s">
        <v>3021</v>
      </c>
      <c r="G1635" t="s">
        <v>2127</v>
      </c>
      <c r="I1635" t="s">
        <v>2006</v>
      </c>
      <c r="J1635" t="s">
        <v>2941</v>
      </c>
      <c r="K1635" t="s">
        <v>2942</v>
      </c>
      <c r="L1635">
        <v>3.5</v>
      </c>
      <c r="M1635">
        <v>695</v>
      </c>
      <c r="N1635" s="43">
        <v>2432.5</v>
      </c>
    </row>
    <row r="1636" hidden="1" spans="1:14" x14ac:dyDescent="0.25">
      <c r="A1636" s="106">
        <v>46171</v>
      </c>
      <c r="B1636">
        <v>13076</v>
      </c>
      <c r="C1636">
        <v>9965</v>
      </c>
      <c r="E1636">
        <v>290</v>
      </c>
      <c r="F1636" t="s">
        <v>3022</v>
      </c>
      <c r="G1636" t="s">
        <v>2012</v>
      </c>
      <c r="I1636" t="s">
        <v>2006</v>
      </c>
      <c r="J1636" t="s">
        <v>2927</v>
      </c>
      <c r="K1636" t="s">
        <v>2928</v>
      </c>
      <c r="L1636">
        <v>6</v>
      </c>
      <c r="M1636">
        <v>600</v>
      </c>
      <c r="N1636" s="43">
        <v>3600</v>
      </c>
    </row>
    <row r="1637" hidden="1" spans="1:14" x14ac:dyDescent="0.25">
      <c r="A1637" s="106">
        <v>46172</v>
      </c>
      <c r="B1637">
        <v>13099</v>
      </c>
      <c r="C1637">
        <v>9988</v>
      </c>
      <c r="E1637">
        <v>290</v>
      </c>
      <c r="F1637" t="s">
        <v>3023</v>
      </c>
      <c r="G1637" t="s">
        <v>2185</v>
      </c>
      <c r="I1637" t="s">
        <v>2006</v>
      </c>
      <c r="J1637" t="s">
        <v>2941</v>
      </c>
      <c r="K1637" t="s">
        <v>2942</v>
      </c>
      <c r="L1637">
        <v>4</v>
      </c>
      <c r="M1637">
        <v>695</v>
      </c>
      <c r="N1637" s="43">
        <v>2780</v>
      </c>
    </row>
    <row r="1638" hidden="1" spans="1:14" x14ac:dyDescent="0.25">
      <c r="A1638" s="106">
        <v>46174</v>
      </c>
      <c r="B1638">
        <v>13130</v>
      </c>
      <c r="C1638">
        <v>10019</v>
      </c>
      <c r="E1638">
        <v>290</v>
      </c>
      <c r="F1638" t="s">
        <v>3024</v>
      </c>
      <c r="G1638" t="s">
        <v>2114</v>
      </c>
      <c r="I1638" t="s">
        <v>2006</v>
      </c>
      <c r="J1638" t="s">
        <v>2927</v>
      </c>
      <c r="K1638" t="s">
        <v>2928</v>
      </c>
      <c r="L1638">
        <v>8</v>
      </c>
      <c r="M1638">
        <v>600</v>
      </c>
      <c r="N1638" s="43">
        <v>4800</v>
      </c>
    </row>
    <row r="1639" hidden="1" spans="1:14" x14ac:dyDescent="0.25">
      <c r="A1639" s="106">
        <v>46174</v>
      </c>
      <c r="B1639">
        <v>13137</v>
      </c>
      <c r="C1639">
        <v>10026</v>
      </c>
      <c r="E1639">
        <v>290</v>
      </c>
      <c r="F1639" t="s">
        <v>3025</v>
      </c>
      <c r="G1639" t="s">
        <v>2038</v>
      </c>
      <c r="I1639" t="s">
        <v>2006</v>
      </c>
      <c r="J1639" t="s">
        <v>2927</v>
      </c>
      <c r="K1639" t="s">
        <v>2928</v>
      </c>
      <c r="L1639">
        <v>10</v>
      </c>
      <c r="M1639">
        <v>600</v>
      </c>
      <c r="N1639" s="43">
        <v>6000</v>
      </c>
    </row>
    <row r="1640" hidden="1" spans="1:14" x14ac:dyDescent="0.25">
      <c r="A1640" s="106">
        <v>46174</v>
      </c>
      <c r="B1640">
        <v>13156</v>
      </c>
      <c r="C1640">
        <v>10045</v>
      </c>
      <c r="E1640">
        <v>290</v>
      </c>
      <c r="F1640" t="s">
        <v>3026</v>
      </c>
      <c r="G1640" t="s">
        <v>2036</v>
      </c>
      <c r="I1640" t="s">
        <v>2006</v>
      </c>
      <c r="J1640" t="s">
        <v>2927</v>
      </c>
      <c r="K1640" t="s">
        <v>2928</v>
      </c>
      <c r="L1640">
        <v>10</v>
      </c>
      <c r="M1640">
        <v>600</v>
      </c>
      <c r="N1640" s="43">
        <v>6000</v>
      </c>
    </row>
    <row r="1641" hidden="1" spans="1:14" x14ac:dyDescent="0.25">
      <c r="A1641" s="106">
        <v>46174</v>
      </c>
      <c r="B1641">
        <v>13163</v>
      </c>
      <c r="C1641">
        <v>10052</v>
      </c>
      <c r="E1641">
        <v>290</v>
      </c>
      <c r="F1641" t="s">
        <v>3027</v>
      </c>
      <c r="G1641" t="s">
        <v>2095</v>
      </c>
      <c r="I1641" t="s">
        <v>2006</v>
      </c>
      <c r="J1641" t="s">
        <v>2927</v>
      </c>
      <c r="K1641" t="s">
        <v>2928</v>
      </c>
      <c r="L1641">
        <v>8</v>
      </c>
      <c r="M1641">
        <v>600</v>
      </c>
      <c r="N1641" s="43">
        <v>4800</v>
      </c>
    </row>
    <row r="1642" hidden="1" spans="1:14" x14ac:dyDescent="0.25">
      <c r="A1642" s="106">
        <v>46174</v>
      </c>
      <c r="B1642">
        <v>13172</v>
      </c>
      <c r="C1642">
        <v>10061</v>
      </c>
      <c r="E1642">
        <v>290</v>
      </c>
      <c r="F1642" t="s">
        <v>3028</v>
      </c>
      <c r="G1642" t="s">
        <v>2185</v>
      </c>
      <c r="I1642" t="s">
        <v>2006</v>
      </c>
      <c r="J1642" t="s">
        <v>2927</v>
      </c>
      <c r="K1642" t="s">
        <v>2928</v>
      </c>
      <c r="L1642">
        <v>7</v>
      </c>
      <c r="M1642">
        <v>600</v>
      </c>
      <c r="N1642" s="43">
        <v>4200</v>
      </c>
    </row>
    <row r="1643" hidden="1" spans="1:14" x14ac:dyDescent="0.25">
      <c r="A1643" s="106">
        <v>46175</v>
      </c>
      <c r="B1643">
        <v>13194</v>
      </c>
      <c r="C1643">
        <v>10083</v>
      </c>
      <c r="E1643">
        <v>290</v>
      </c>
      <c r="F1643" t="s">
        <v>3029</v>
      </c>
      <c r="G1643" t="s">
        <v>2114</v>
      </c>
      <c r="I1643" t="s">
        <v>2006</v>
      </c>
      <c r="J1643" t="s">
        <v>2941</v>
      </c>
      <c r="K1643" t="s">
        <v>2942</v>
      </c>
      <c r="L1643">
        <v>6</v>
      </c>
      <c r="M1643">
        <v>695</v>
      </c>
      <c r="N1643" s="43">
        <v>4170</v>
      </c>
    </row>
    <row r="1644" hidden="1" spans="1:14" x14ac:dyDescent="0.25">
      <c r="A1644" s="106">
        <v>46176</v>
      </c>
      <c r="B1644">
        <v>13282</v>
      </c>
      <c r="C1644">
        <v>10171</v>
      </c>
      <c r="E1644">
        <v>290</v>
      </c>
      <c r="F1644" t="s">
        <v>3030</v>
      </c>
      <c r="G1644" t="s">
        <v>2127</v>
      </c>
      <c r="I1644" t="s">
        <v>2006</v>
      </c>
      <c r="J1644" t="s">
        <v>2941</v>
      </c>
      <c r="K1644" t="s">
        <v>2942</v>
      </c>
      <c r="L1644">
        <v>4</v>
      </c>
      <c r="M1644">
        <v>695</v>
      </c>
      <c r="N1644" s="43">
        <v>2780</v>
      </c>
    </row>
    <row r="1645" hidden="1" spans="1:14" x14ac:dyDescent="0.25">
      <c r="A1645" s="106">
        <v>46176</v>
      </c>
      <c r="B1645">
        <v>13295</v>
      </c>
      <c r="C1645">
        <v>10184</v>
      </c>
      <c r="E1645">
        <v>290</v>
      </c>
      <c r="F1645" t="s">
        <v>3031</v>
      </c>
      <c r="G1645" t="s">
        <v>2017</v>
      </c>
      <c r="I1645" t="s">
        <v>2006</v>
      </c>
      <c r="J1645" t="s">
        <v>2941</v>
      </c>
      <c r="K1645" t="s">
        <v>2942</v>
      </c>
      <c r="L1645">
        <v>4</v>
      </c>
      <c r="M1645">
        <v>695</v>
      </c>
      <c r="N1645" s="43">
        <v>2780</v>
      </c>
    </row>
    <row r="1646" hidden="1" spans="1:14" x14ac:dyDescent="0.25">
      <c r="A1646" s="106">
        <v>46176</v>
      </c>
      <c r="B1646">
        <v>13309</v>
      </c>
      <c r="C1646">
        <v>10198</v>
      </c>
      <c r="E1646">
        <v>290</v>
      </c>
      <c r="F1646" t="s">
        <v>3032</v>
      </c>
      <c r="G1646" t="s">
        <v>2185</v>
      </c>
      <c r="I1646" t="s">
        <v>2006</v>
      </c>
      <c r="J1646" t="s">
        <v>2921</v>
      </c>
      <c r="K1646" t="s">
        <v>2922</v>
      </c>
      <c r="L1646">
        <v>8</v>
      </c>
      <c r="M1646">
        <v>573</v>
      </c>
      <c r="N1646" s="43">
        <v>4584</v>
      </c>
    </row>
    <row r="1647" hidden="1" spans="1:14" x14ac:dyDescent="0.25">
      <c r="A1647" s="106">
        <v>46176</v>
      </c>
      <c r="B1647">
        <v>13312</v>
      </c>
      <c r="C1647">
        <v>10201</v>
      </c>
      <c r="E1647">
        <v>290</v>
      </c>
      <c r="F1647" t="s">
        <v>3033</v>
      </c>
      <c r="G1647" t="s">
        <v>2054</v>
      </c>
      <c r="I1647" t="s">
        <v>2006</v>
      </c>
      <c r="J1647" t="s">
        <v>2921</v>
      </c>
      <c r="K1647" t="s">
        <v>2922</v>
      </c>
      <c r="L1647">
        <v>7.5</v>
      </c>
      <c r="M1647">
        <v>573</v>
      </c>
      <c r="N1647" s="43">
        <v>4297.5</v>
      </c>
    </row>
    <row r="1648" hidden="1" spans="1:14" x14ac:dyDescent="0.25">
      <c r="A1648" s="106">
        <v>46178</v>
      </c>
      <c r="B1648">
        <v>13335</v>
      </c>
      <c r="C1648">
        <v>10224</v>
      </c>
      <c r="E1648">
        <v>290</v>
      </c>
      <c r="F1648" t="s">
        <v>3034</v>
      </c>
      <c r="G1648" t="s">
        <v>2185</v>
      </c>
      <c r="I1648" t="s">
        <v>2006</v>
      </c>
      <c r="J1648" t="s">
        <v>3035</v>
      </c>
      <c r="K1648" t="s">
        <v>3036</v>
      </c>
      <c r="L1648">
        <v>3</v>
      </c>
      <c r="M1648">
        <v>680</v>
      </c>
      <c r="N1648" s="43">
        <v>2040</v>
      </c>
    </row>
    <row r="1649" hidden="1" spans="1:14" x14ac:dyDescent="0.25">
      <c r="A1649" s="106">
        <v>46178</v>
      </c>
      <c r="B1649">
        <v>13346</v>
      </c>
      <c r="C1649">
        <v>10235</v>
      </c>
      <c r="E1649">
        <v>290</v>
      </c>
      <c r="F1649" t="s">
        <v>3037</v>
      </c>
      <c r="G1649" t="s">
        <v>2114</v>
      </c>
      <c r="I1649" t="s">
        <v>2006</v>
      </c>
      <c r="J1649" t="s">
        <v>3035</v>
      </c>
      <c r="K1649" t="s">
        <v>3036</v>
      </c>
      <c r="L1649">
        <v>3.5</v>
      </c>
      <c r="M1649">
        <v>680</v>
      </c>
      <c r="N1649" s="43">
        <v>2380</v>
      </c>
    </row>
    <row r="1650" hidden="1" spans="1:14" x14ac:dyDescent="0.25">
      <c r="A1650" s="106">
        <v>46181</v>
      </c>
      <c r="B1650">
        <v>13457</v>
      </c>
      <c r="C1650">
        <v>10346</v>
      </c>
      <c r="E1650">
        <v>290</v>
      </c>
      <c r="F1650" t="s">
        <v>3038</v>
      </c>
      <c r="G1650" t="s">
        <v>2185</v>
      </c>
      <c r="I1650" t="s">
        <v>2006</v>
      </c>
      <c r="J1650" t="s">
        <v>3035</v>
      </c>
      <c r="K1650" t="s">
        <v>3036</v>
      </c>
      <c r="L1650">
        <v>5.5</v>
      </c>
      <c r="M1650">
        <v>680</v>
      </c>
      <c r="N1650" s="43">
        <v>3740</v>
      </c>
    </row>
    <row r="1651" hidden="1" spans="1:14" x14ac:dyDescent="0.25">
      <c r="A1651" s="106">
        <v>46182</v>
      </c>
      <c r="B1651">
        <v>13505</v>
      </c>
      <c r="C1651">
        <v>10394</v>
      </c>
      <c r="E1651">
        <v>290</v>
      </c>
      <c r="F1651" t="s">
        <v>3039</v>
      </c>
      <c r="G1651" t="s">
        <v>2012</v>
      </c>
      <c r="H1651" t="s">
        <v>2029</v>
      </c>
      <c r="I1651" t="s">
        <v>2006</v>
      </c>
      <c r="J1651" t="s">
        <v>2958</v>
      </c>
      <c r="K1651" t="s">
        <v>2959</v>
      </c>
      <c r="L1651">
        <v>10</v>
      </c>
      <c r="M1651">
        <v>600</v>
      </c>
      <c r="N1651" s="43">
        <v>6000</v>
      </c>
    </row>
    <row r="1652" hidden="1" spans="1:14" x14ac:dyDescent="0.25">
      <c r="A1652" s="106">
        <v>46182</v>
      </c>
      <c r="B1652">
        <v>13505</v>
      </c>
      <c r="C1652">
        <v>10394</v>
      </c>
      <c r="E1652">
        <v>290</v>
      </c>
      <c r="F1652" t="s">
        <v>3039</v>
      </c>
      <c r="G1652" t="s">
        <v>2012</v>
      </c>
      <c r="H1652" t="s">
        <v>2029</v>
      </c>
      <c r="I1652" t="s">
        <v>2006</v>
      </c>
      <c r="J1652" t="s">
        <v>2033</v>
      </c>
      <c r="K1652" t="s">
        <v>2034</v>
      </c>
      <c r="L1652">
        <v>1</v>
      </c>
      <c r="M1652">
        <v>2000</v>
      </c>
      <c r="N1652" s="43">
        <v>2000</v>
      </c>
    </row>
    <row r="1653" hidden="1" spans="1:14" x14ac:dyDescent="0.25">
      <c r="A1653" s="106">
        <v>46182</v>
      </c>
      <c r="B1653">
        <v>13513</v>
      </c>
      <c r="C1653">
        <v>10402</v>
      </c>
      <c r="E1653">
        <v>290</v>
      </c>
      <c r="F1653" t="s">
        <v>3040</v>
      </c>
      <c r="G1653" t="s">
        <v>2038</v>
      </c>
      <c r="H1653" t="s">
        <v>2029</v>
      </c>
      <c r="I1653" t="s">
        <v>2006</v>
      </c>
      <c r="J1653" t="s">
        <v>2927</v>
      </c>
      <c r="K1653" t="s">
        <v>2928</v>
      </c>
      <c r="L1653">
        <v>10</v>
      </c>
      <c r="M1653">
        <v>600</v>
      </c>
      <c r="N1653" s="43">
        <v>6000</v>
      </c>
    </row>
    <row r="1654" hidden="1" spans="1:14" x14ac:dyDescent="0.25">
      <c r="A1654" s="106">
        <v>46182</v>
      </c>
      <c r="B1654">
        <v>13518</v>
      </c>
      <c r="C1654">
        <v>10407</v>
      </c>
      <c r="E1654">
        <v>290</v>
      </c>
      <c r="F1654" t="s">
        <v>3041</v>
      </c>
      <c r="G1654" t="s">
        <v>2063</v>
      </c>
      <c r="H1654" t="s">
        <v>2029</v>
      </c>
      <c r="I1654" t="s">
        <v>2006</v>
      </c>
      <c r="J1654" t="s">
        <v>2927</v>
      </c>
      <c r="K1654" t="s">
        <v>2928</v>
      </c>
      <c r="L1654">
        <v>10</v>
      </c>
      <c r="M1654">
        <v>600</v>
      </c>
      <c r="N1654" s="43">
        <v>6000</v>
      </c>
    </row>
    <row r="1655" hidden="1" spans="1:14" x14ac:dyDescent="0.25">
      <c r="A1655" s="106">
        <v>46182</v>
      </c>
      <c r="B1655">
        <v>13523</v>
      </c>
      <c r="C1655">
        <v>10412</v>
      </c>
      <c r="E1655">
        <v>290</v>
      </c>
      <c r="F1655" t="s">
        <v>3042</v>
      </c>
      <c r="G1655" t="s">
        <v>2036</v>
      </c>
      <c r="H1655" t="s">
        <v>2029</v>
      </c>
      <c r="I1655" t="s">
        <v>2006</v>
      </c>
      <c r="J1655" t="s">
        <v>2927</v>
      </c>
      <c r="K1655" t="s">
        <v>2928</v>
      </c>
      <c r="L1655">
        <v>10</v>
      </c>
      <c r="M1655">
        <v>600</v>
      </c>
      <c r="N1655" s="43">
        <v>6000</v>
      </c>
    </row>
    <row r="1656" hidden="1" spans="1:14" x14ac:dyDescent="0.25">
      <c r="A1656" s="106">
        <v>46182</v>
      </c>
      <c r="B1656">
        <v>13524</v>
      </c>
      <c r="C1656">
        <v>10413</v>
      </c>
      <c r="E1656">
        <v>290</v>
      </c>
      <c r="F1656" t="s">
        <v>3043</v>
      </c>
      <c r="G1656" t="s">
        <v>2054</v>
      </c>
      <c r="I1656" t="s">
        <v>2006</v>
      </c>
      <c r="J1656" t="s">
        <v>2921</v>
      </c>
      <c r="K1656" t="s">
        <v>2922</v>
      </c>
      <c r="L1656">
        <v>6</v>
      </c>
      <c r="M1656">
        <v>620</v>
      </c>
      <c r="N1656" s="43">
        <v>3720</v>
      </c>
    </row>
    <row r="1657" hidden="1" spans="1:14" x14ac:dyDescent="0.25">
      <c r="A1657" s="106">
        <v>46182</v>
      </c>
      <c r="B1657">
        <v>13529</v>
      </c>
      <c r="C1657">
        <v>10418</v>
      </c>
      <c r="E1657">
        <v>290</v>
      </c>
      <c r="F1657" t="s">
        <v>3044</v>
      </c>
      <c r="G1657" t="s">
        <v>2012</v>
      </c>
      <c r="H1657" t="s">
        <v>2029</v>
      </c>
      <c r="I1657" t="s">
        <v>2006</v>
      </c>
      <c r="J1657" t="s">
        <v>2033</v>
      </c>
      <c r="K1657" t="s">
        <v>2034</v>
      </c>
      <c r="L1657">
        <v>10</v>
      </c>
      <c r="M1657">
        <v>50</v>
      </c>
      <c r="N1657" s="43">
        <v>500</v>
      </c>
    </row>
    <row r="1658" hidden="1" spans="1:14" x14ac:dyDescent="0.25">
      <c r="A1658" s="106">
        <v>46182</v>
      </c>
      <c r="B1658">
        <v>13529</v>
      </c>
      <c r="C1658">
        <v>10418</v>
      </c>
      <c r="E1658">
        <v>290</v>
      </c>
      <c r="F1658" t="s">
        <v>3044</v>
      </c>
      <c r="G1658" t="s">
        <v>2012</v>
      </c>
      <c r="H1658" t="s">
        <v>2029</v>
      </c>
      <c r="I1658" t="s">
        <v>2006</v>
      </c>
      <c r="J1658" t="s">
        <v>2927</v>
      </c>
      <c r="K1658" t="s">
        <v>2928</v>
      </c>
      <c r="L1658">
        <v>10</v>
      </c>
      <c r="M1658">
        <v>600</v>
      </c>
      <c r="N1658" s="43">
        <v>6000</v>
      </c>
    </row>
    <row r="1659" hidden="1" spans="1:14" x14ac:dyDescent="0.25">
      <c r="A1659" s="106">
        <v>46182</v>
      </c>
      <c r="B1659">
        <v>13532</v>
      </c>
      <c r="C1659">
        <v>10421</v>
      </c>
      <c r="E1659">
        <v>290</v>
      </c>
      <c r="F1659" t="s">
        <v>3045</v>
      </c>
      <c r="G1659" t="s">
        <v>2063</v>
      </c>
      <c r="I1659" t="s">
        <v>2006</v>
      </c>
      <c r="J1659" t="s">
        <v>2921</v>
      </c>
      <c r="K1659" t="s">
        <v>2922</v>
      </c>
      <c r="L1659">
        <v>3</v>
      </c>
      <c r="M1659">
        <v>620</v>
      </c>
      <c r="N1659" s="43">
        <v>1860</v>
      </c>
    </row>
    <row r="1660" hidden="1" spans="1:14" x14ac:dyDescent="0.25">
      <c r="A1660" s="106">
        <v>46182</v>
      </c>
      <c r="B1660">
        <v>13533</v>
      </c>
      <c r="C1660">
        <v>10422</v>
      </c>
      <c r="E1660">
        <v>290</v>
      </c>
      <c r="F1660" t="s">
        <v>3046</v>
      </c>
      <c r="G1660" t="s">
        <v>2036</v>
      </c>
      <c r="H1660" t="s">
        <v>2029</v>
      </c>
      <c r="I1660" t="s">
        <v>2006</v>
      </c>
      <c r="J1660" t="s">
        <v>2927</v>
      </c>
      <c r="K1660" t="s">
        <v>2928</v>
      </c>
      <c r="L1660">
        <v>9</v>
      </c>
      <c r="M1660">
        <v>600</v>
      </c>
      <c r="N1660" s="43">
        <v>5400</v>
      </c>
    </row>
    <row r="1661" hidden="1" spans="1:14" x14ac:dyDescent="0.25">
      <c r="A1661" s="106">
        <v>46182</v>
      </c>
      <c r="B1661">
        <v>13533</v>
      </c>
      <c r="C1661">
        <v>10422</v>
      </c>
      <c r="E1661">
        <v>290</v>
      </c>
      <c r="F1661" t="s">
        <v>3046</v>
      </c>
      <c r="G1661" t="s">
        <v>2036</v>
      </c>
      <c r="H1661" t="s">
        <v>2029</v>
      </c>
      <c r="I1661" t="s">
        <v>2006</v>
      </c>
      <c r="J1661" t="s">
        <v>2033</v>
      </c>
      <c r="K1661" t="s">
        <v>2034</v>
      </c>
      <c r="L1661">
        <v>9</v>
      </c>
      <c r="M1661">
        <v>50</v>
      </c>
      <c r="N1661" s="43">
        <v>450</v>
      </c>
    </row>
    <row r="1662" hidden="1" spans="1:14" x14ac:dyDescent="0.25">
      <c r="A1662" s="106">
        <v>46183</v>
      </c>
      <c r="B1662">
        <v>13546</v>
      </c>
      <c r="C1662">
        <v>10435</v>
      </c>
      <c r="E1662">
        <v>290</v>
      </c>
      <c r="F1662" t="s">
        <v>3047</v>
      </c>
      <c r="G1662" t="s">
        <v>2025</v>
      </c>
      <c r="I1662" t="s">
        <v>2006</v>
      </c>
      <c r="J1662" t="s">
        <v>3035</v>
      </c>
      <c r="K1662" t="s">
        <v>3036</v>
      </c>
      <c r="L1662">
        <v>4</v>
      </c>
      <c r="M1662">
        <v>680</v>
      </c>
      <c r="N1662" s="43">
        <v>2720</v>
      </c>
    </row>
    <row r="1663" hidden="1" spans="1:14" x14ac:dyDescent="0.25">
      <c r="A1663" s="106">
        <v>46183</v>
      </c>
      <c r="B1663">
        <v>13551</v>
      </c>
      <c r="C1663">
        <v>10440</v>
      </c>
      <c r="E1663">
        <v>290</v>
      </c>
      <c r="F1663" t="s">
        <v>3048</v>
      </c>
      <c r="G1663" t="s">
        <v>2095</v>
      </c>
      <c r="I1663" t="s">
        <v>2006</v>
      </c>
      <c r="J1663" t="s">
        <v>3035</v>
      </c>
      <c r="K1663" t="s">
        <v>3036</v>
      </c>
      <c r="L1663">
        <v>3.5</v>
      </c>
      <c r="M1663">
        <v>680</v>
      </c>
      <c r="N1663" s="43">
        <v>2380</v>
      </c>
    </row>
    <row r="1664" hidden="1" spans="1:14" x14ac:dyDescent="0.25">
      <c r="A1664" s="106">
        <v>46184</v>
      </c>
      <c r="B1664">
        <v>13665</v>
      </c>
      <c r="C1664">
        <v>10552</v>
      </c>
      <c r="E1664">
        <v>290</v>
      </c>
      <c r="F1664" t="s">
        <v>3049</v>
      </c>
      <c r="G1664" t="s">
        <v>2185</v>
      </c>
      <c r="I1664" t="s">
        <v>2006</v>
      </c>
      <c r="J1664" t="s">
        <v>2941</v>
      </c>
      <c r="K1664" t="s">
        <v>2942</v>
      </c>
      <c r="L1664">
        <v>3.5</v>
      </c>
      <c r="M1664">
        <v>695</v>
      </c>
      <c r="N1664" s="43">
        <v>2432.5</v>
      </c>
    </row>
    <row r="1665" hidden="1" spans="1:14" x14ac:dyDescent="0.25">
      <c r="A1665" s="106">
        <v>46185</v>
      </c>
      <c r="B1665">
        <v>13708</v>
      </c>
      <c r="C1665">
        <v>10595</v>
      </c>
      <c r="E1665">
        <v>290</v>
      </c>
      <c r="F1665" t="s">
        <v>3050</v>
      </c>
      <c r="G1665" t="s">
        <v>2127</v>
      </c>
      <c r="I1665" t="s">
        <v>2006</v>
      </c>
      <c r="J1665" t="s">
        <v>2927</v>
      </c>
      <c r="K1665" t="s">
        <v>2928</v>
      </c>
      <c r="L1665">
        <v>8</v>
      </c>
      <c r="M1665">
        <v>600</v>
      </c>
      <c r="N1665" s="43">
        <v>4800</v>
      </c>
    </row>
    <row r="1666" hidden="1" spans="1:14" x14ac:dyDescent="0.25">
      <c r="A1666" s="106">
        <v>46185</v>
      </c>
      <c r="B1666">
        <v>13726</v>
      </c>
      <c r="C1666">
        <v>10613</v>
      </c>
      <c r="E1666">
        <v>290</v>
      </c>
      <c r="F1666" t="s">
        <v>3051</v>
      </c>
      <c r="G1666" t="s">
        <v>2185</v>
      </c>
      <c r="I1666" t="s">
        <v>2006</v>
      </c>
      <c r="J1666" t="s">
        <v>2927</v>
      </c>
      <c r="K1666" t="s">
        <v>2928</v>
      </c>
      <c r="L1666">
        <v>8</v>
      </c>
      <c r="M1666">
        <v>600</v>
      </c>
      <c r="N1666" s="43">
        <v>4800</v>
      </c>
    </row>
    <row r="1667" hidden="1" spans="1:14" x14ac:dyDescent="0.25">
      <c r="A1667" s="106">
        <v>46185</v>
      </c>
      <c r="B1667">
        <v>13740</v>
      </c>
      <c r="C1667">
        <v>10627</v>
      </c>
      <c r="E1667">
        <v>290</v>
      </c>
      <c r="F1667" t="s">
        <v>3052</v>
      </c>
      <c r="G1667" t="s">
        <v>2114</v>
      </c>
      <c r="I1667" t="s">
        <v>2006</v>
      </c>
      <c r="J1667" t="s">
        <v>2927</v>
      </c>
      <c r="K1667" t="s">
        <v>2928</v>
      </c>
      <c r="L1667">
        <v>8</v>
      </c>
      <c r="M1667">
        <v>600</v>
      </c>
      <c r="N1667" s="43">
        <v>4800</v>
      </c>
    </row>
    <row r="1668" hidden="1" spans="1:14" x14ac:dyDescent="0.25">
      <c r="A1668" s="106">
        <v>46185</v>
      </c>
      <c r="B1668">
        <v>13741</v>
      </c>
      <c r="C1668">
        <v>10628</v>
      </c>
      <c r="E1668">
        <v>290</v>
      </c>
      <c r="F1668" t="s">
        <v>3053</v>
      </c>
      <c r="G1668" t="s">
        <v>2127</v>
      </c>
      <c r="I1668" t="s">
        <v>2006</v>
      </c>
      <c r="J1668" t="s">
        <v>2214</v>
      </c>
      <c r="K1668" t="s">
        <v>2215</v>
      </c>
      <c r="L1668">
        <v>3</v>
      </c>
      <c r="M1668">
        <v>590</v>
      </c>
      <c r="N1668" s="43">
        <v>1770</v>
      </c>
    </row>
    <row r="1669" hidden="1" spans="1:14" x14ac:dyDescent="0.25">
      <c r="A1669" s="106">
        <v>46188</v>
      </c>
      <c r="B1669">
        <v>13799</v>
      </c>
      <c r="C1669">
        <v>10686</v>
      </c>
      <c r="E1669">
        <v>290</v>
      </c>
      <c r="F1669" t="s">
        <v>3054</v>
      </c>
      <c r="G1669" t="s">
        <v>2185</v>
      </c>
      <c r="I1669" t="s">
        <v>2006</v>
      </c>
      <c r="J1669" t="s">
        <v>2941</v>
      </c>
      <c r="K1669" t="s">
        <v>2942</v>
      </c>
      <c r="L1669">
        <v>6</v>
      </c>
      <c r="M1669">
        <v>695</v>
      </c>
      <c r="N1669" s="43">
        <v>4170</v>
      </c>
    </row>
    <row r="1670" hidden="1" spans="1:14" x14ac:dyDescent="0.25">
      <c r="A1670" s="106">
        <v>46188</v>
      </c>
      <c r="B1670">
        <v>13810</v>
      </c>
      <c r="C1670">
        <v>10697</v>
      </c>
      <c r="E1670">
        <v>290</v>
      </c>
      <c r="F1670" t="s">
        <v>3055</v>
      </c>
      <c r="G1670" t="s">
        <v>2221</v>
      </c>
      <c r="I1670" t="s">
        <v>2006</v>
      </c>
      <c r="J1670" t="s">
        <v>2941</v>
      </c>
      <c r="K1670" t="s">
        <v>2942</v>
      </c>
      <c r="L1670">
        <v>4</v>
      </c>
      <c r="M1670">
        <v>695</v>
      </c>
      <c r="N1670" s="43">
        <v>2780</v>
      </c>
    </row>
    <row r="1671" hidden="1" spans="1:14" x14ac:dyDescent="0.25">
      <c r="A1671" s="106">
        <v>46188</v>
      </c>
      <c r="B1671">
        <v>13819</v>
      </c>
      <c r="C1671">
        <v>10706</v>
      </c>
      <c r="E1671">
        <v>290</v>
      </c>
      <c r="F1671" t="s">
        <v>3056</v>
      </c>
      <c r="G1671" t="s">
        <v>2012</v>
      </c>
      <c r="I1671" t="s">
        <v>2006</v>
      </c>
      <c r="J1671" t="s">
        <v>2927</v>
      </c>
      <c r="K1671" t="s">
        <v>2928</v>
      </c>
      <c r="L1671">
        <v>10</v>
      </c>
      <c r="M1671">
        <v>600</v>
      </c>
      <c r="N1671" s="43">
        <v>6000</v>
      </c>
    </row>
    <row r="1672" hidden="1" spans="1:14" x14ac:dyDescent="0.25">
      <c r="A1672" s="106">
        <v>46188</v>
      </c>
      <c r="B1672">
        <v>13833</v>
      </c>
      <c r="C1672">
        <v>10720</v>
      </c>
      <c r="E1672">
        <v>290</v>
      </c>
      <c r="F1672" t="s">
        <v>3057</v>
      </c>
      <c r="G1672" t="s">
        <v>2038</v>
      </c>
      <c r="I1672" t="s">
        <v>2006</v>
      </c>
      <c r="J1672" t="s">
        <v>2927</v>
      </c>
      <c r="K1672" t="s">
        <v>2928</v>
      </c>
      <c r="L1672">
        <v>10</v>
      </c>
      <c r="M1672">
        <v>600</v>
      </c>
      <c r="N1672" s="43">
        <v>6000</v>
      </c>
    </row>
    <row r="1673" hidden="1" spans="1:14" x14ac:dyDescent="0.25">
      <c r="A1673" s="106">
        <v>46188</v>
      </c>
      <c r="B1673">
        <v>13836</v>
      </c>
      <c r="C1673">
        <v>10723</v>
      </c>
      <c r="E1673">
        <v>290</v>
      </c>
      <c r="F1673" t="s">
        <v>3058</v>
      </c>
      <c r="G1673" t="s">
        <v>2036</v>
      </c>
      <c r="I1673" t="s">
        <v>2006</v>
      </c>
      <c r="J1673" t="s">
        <v>2927</v>
      </c>
      <c r="K1673" t="s">
        <v>2928</v>
      </c>
      <c r="L1673">
        <v>10</v>
      </c>
      <c r="M1673">
        <v>600</v>
      </c>
      <c r="N1673" s="43">
        <v>6000</v>
      </c>
    </row>
    <row r="1674" hidden="1" spans="1:14" x14ac:dyDescent="0.25">
      <c r="A1674" s="106">
        <v>46188</v>
      </c>
      <c r="B1674">
        <v>13838</v>
      </c>
      <c r="C1674">
        <v>10725</v>
      </c>
      <c r="E1674">
        <v>290</v>
      </c>
      <c r="F1674" t="s">
        <v>3059</v>
      </c>
      <c r="G1674" t="s">
        <v>2012</v>
      </c>
      <c r="I1674" t="s">
        <v>2006</v>
      </c>
      <c r="J1674" t="s">
        <v>2927</v>
      </c>
      <c r="K1674" t="s">
        <v>2928</v>
      </c>
      <c r="L1674">
        <v>8</v>
      </c>
      <c r="M1674">
        <v>600</v>
      </c>
      <c r="N1674" s="43">
        <v>4800</v>
      </c>
    </row>
    <row r="1675" hidden="1" spans="1:14" x14ac:dyDescent="0.25">
      <c r="A1675" s="106">
        <v>46189</v>
      </c>
      <c r="B1675">
        <v>13883</v>
      </c>
      <c r="C1675">
        <v>10770</v>
      </c>
      <c r="E1675">
        <v>290</v>
      </c>
      <c r="F1675" t="s">
        <v>3060</v>
      </c>
      <c r="G1675" t="s">
        <v>2012</v>
      </c>
      <c r="I1675" t="s">
        <v>2006</v>
      </c>
      <c r="J1675" t="s">
        <v>2927</v>
      </c>
      <c r="K1675" t="s">
        <v>2928</v>
      </c>
      <c r="L1675">
        <v>10</v>
      </c>
      <c r="M1675">
        <v>600</v>
      </c>
      <c r="N1675" s="43">
        <v>6000</v>
      </c>
    </row>
    <row r="1676" hidden="1" spans="1:14" x14ac:dyDescent="0.25">
      <c r="A1676" s="106">
        <v>46189</v>
      </c>
      <c r="B1676">
        <v>13896</v>
      </c>
      <c r="C1676">
        <v>10783</v>
      </c>
      <c r="E1676">
        <v>290</v>
      </c>
      <c r="F1676" t="s">
        <v>3061</v>
      </c>
      <c r="G1676" t="s">
        <v>2038</v>
      </c>
      <c r="I1676" t="s">
        <v>2006</v>
      </c>
      <c r="J1676" t="s">
        <v>2927</v>
      </c>
      <c r="K1676" t="s">
        <v>2928</v>
      </c>
      <c r="L1676">
        <v>10</v>
      </c>
      <c r="M1676">
        <v>600</v>
      </c>
      <c r="N1676" s="43">
        <v>6000</v>
      </c>
    </row>
    <row r="1677" hidden="1" spans="1:14" x14ac:dyDescent="0.25">
      <c r="A1677" s="106">
        <v>46189</v>
      </c>
      <c r="B1677">
        <v>13902</v>
      </c>
      <c r="C1677">
        <v>10789</v>
      </c>
      <c r="E1677">
        <v>290</v>
      </c>
      <c r="F1677" t="s">
        <v>3062</v>
      </c>
      <c r="G1677" t="s">
        <v>2012</v>
      </c>
      <c r="I1677" t="s">
        <v>2006</v>
      </c>
      <c r="J1677" t="s">
        <v>2927</v>
      </c>
      <c r="K1677" t="s">
        <v>2928</v>
      </c>
      <c r="L1677">
        <v>10</v>
      </c>
      <c r="M1677">
        <v>600</v>
      </c>
      <c r="N1677" s="43">
        <v>6000</v>
      </c>
    </row>
    <row r="1678" hidden="1" spans="1:14" x14ac:dyDescent="0.25">
      <c r="A1678" s="106">
        <v>46190</v>
      </c>
      <c r="B1678">
        <v>13926</v>
      </c>
      <c r="C1678">
        <v>10813</v>
      </c>
      <c r="E1678">
        <v>290</v>
      </c>
      <c r="F1678" t="s">
        <v>3063</v>
      </c>
      <c r="G1678" t="s">
        <v>2063</v>
      </c>
      <c r="H1678" t="s">
        <v>2005</v>
      </c>
      <c r="I1678" t="s">
        <v>2006</v>
      </c>
      <c r="J1678" t="s">
        <v>2782</v>
      </c>
      <c r="K1678" t="s">
        <v>2783</v>
      </c>
      <c r="L1678">
        <v>10</v>
      </c>
      <c r="M1678">
        <v>620</v>
      </c>
      <c r="N1678" s="43">
        <v>6200</v>
      </c>
    </row>
    <row r="1679" hidden="1" spans="1:14" x14ac:dyDescent="0.25">
      <c r="A1679" s="106">
        <v>46190</v>
      </c>
      <c r="B1679">
        <v>13926</v>
      </c>
      <c r="C1679">
        <v>10813</v>
      </c>
      <c r="E1679">
        <v>290</v>
      </c>
      <c r="F1679" t="s">
        <v>3063</v>
      </c>
      <c r="G1679" t="s">
        <v>2063</v>
      </c>
      <c r="H1679" t="s">
        <v>2005</v>
      </c>
      <c r="I1679" t="s">
        <v>2006</v>
      </c>
      <c r="J1679" t="s">
        <v>2007</v>
      </c>
      <c r="K1679" t="s">
        <v>2008</v>
      </c>
      <c r="L1679">
        <v>1</v>
      </c>
      <c r="M1679">
        <v>2000</v>
      </c>
      <c r="N1679" s="43">
        <v>2000</v>
      </c>
    </row>
    <row r="1680" hidden="1" spans="1:14" x14ac:dyDescent="0.25">
      <c r="A1680" s="106">
        <v>46190</v>
      </c>
      <c r="B1680">
        <v>13930</v>
      </c>
      <c r="C1680">
        <v>10817</v>
      </c>
      <c r="E1680">
        <v>290</v>
      </c>
      <c r="F1680" t="s">
        <v>3064</v>
      </c>
      <c r="G1680" t="s">
        <v>2021</v>
      </c>
      <c r="H1680" t="s">
        <v>2005</v>
      </c>
      <c r="I1680" t="s">
        <v>2006</v>
      </c>
      <c r="J1680" t="s">
        <v>2782</v>
      </c>
      <c r="K1680" t="s">
        <v>2783</v>
      </c>
      <c r="L1680">
        <v>10</v>
      </c>
      <c r="M1680">
        <v>620</v>
      </c>
      <c r="N1680" s="43">
        <v>6200</v>
      </c>
    </row>
    <row r="1681" hidden="1" spans="1:14" x14ac:dyDescent="0.25">
      <c r="A1681" s="106">
        <v>46190</v>
      </c>
      <c r="B1681">
        <v>13933</v>
      </c>
      <c r="C1681">
        <v>10820</v>
      </c>
      <c r="E1681">
        <v>290</v>
      </c>
      <c r="F1681" t="s">
        <v>3065</v>
      </c>
      <c r="G1681" t="s">
        <v>2038</v>
      </c>
      <c r="H1681" t="s">
        <v>2005</v>
      </c>
      <c r="I1681" t="s">
        <v>2006</v>
      </c>
      <c r="J1681" t="s">
        <v>2782</v>
      </c>
      <c r="K1681" t="s">
        <v>2783</v>
      </c>
      <c r="L1681">
        <v>10</v>
      </c>
      <c r="M1681">
        <v>620</v>
      </c>
      <c r="N1681" s="43">
        <v>6200</v>
      </c>
    </row>
    <row r="1682" hidden="1" spans="1:14" x14ac:dyDescent="0.25">
      <c r="A1682" s="106">
        <v>46190</v>
      </c>
      <c r="B1682">
        <v>13936</v>
      </c>
      <c r="C1682">
        <v>10823</v>
      </c>
      <c r="E1682">
        <v>290</v>
      </c>
      <c r="F1682" t="s">
        <v>3066</v>
      </c>
      <c r="G1682" t="s">
        <v>2036</v>
      </c>
      <c r="H1682" t="s">
        <v>2005</v>
      </c>
      <c r="I1682" t="s">
        <v>2006</v>
      </c>
      <c r="J1682" t="s">
        <v>2782</v>
      </c>
      <c r="K1682" t="s">
        <v>2783</v>
      </c>
      <c r="L1682">
        <v>10</v>
      </c>
      <c r="M1682">
        <v>620</v>
      </c>
      <c r="N1682" s="43">
        <v>6200</v>
      </c>
    </row>
    <row r="1683" hidden="1" spans="1:14" x14ac:dyDescent="0.25">
      <c r="A1683" s="106">
        <v>46190</v>
      </c>
      <c r="B1683">
        <v>13941</v>
      </c>
      <c r="C1683">
        <v>10828</v>
      </c>
      <c r="E1683">
        <v>290</v>
      </c>
      <c r="F1683" t="s">
        <v>3067</v>
      </c>
      <c r="G1683" t="s">
        <v>2054</v>
      </c>
      <c r="H1683" t="s">
        <v>2005</v>
      </c>
      <c r="I1683" t="s">
        <v>2006</v>
      </c>
      <c r="J1683" t="s">
        <v>2782</v>
      </c>
      <c r="K1683" t="s">
        <v>2783</v>
      </c>
      <c r="L1683">
        <v>10</v>
      </c>
      <c r="M1683">
        <v>620</v>
      </c>
      <c r="N1683" s="43">
        <v>6200</v>
      </c>
    </row>
    <row r="1684" hidden="1" spans="1:14" x14ac:dyDescent="0.25">
      <c r="A1684" s="106">
        <v>46190</v>
      </c>
      <c r="B1684">
        <v>13941</v>
      </c>
      <c r="C1684">
        <v>10828</v>
      </c>
      <c r="E1684">
        <v>290</v>
      </c>
      <c r="F1684" t="s">
        <v>3067</v>
      </c>
      <c r="G1684" t="s">
        <v>2054</v>
      </c>
      <c r="H1684" t="s">
        <v>2005</v>
      </c>
      <c r="I1684" t="s">
        <v>2006</v>
      </c>
      <c r="J1684" t="s">
        <v>2007</v>
      </c>
      <c r="K1684" t="s">
        <v>2008</v>
      </c>
      <c r="L1684">
        <v>10</v>
      </c>
      <c r="M1684">
        <v>50</v>
      </c>
      <c r="N1684" s="43">
        <v>500</v>
      </c>
    </row>
    <row r="1685" hidden="1" spans="1:14" x14ac:dyDescent="0.25">
      <c r="A1685" s="106">
        <v>46190</v>
      </c>
      <c r="B1685">
        <v>13951</v>
      </c>
      <c r="C1685">
        <v>10838</v>
      </c>
      <c r="E1685">
        <v>290</v>
      </c>
      <c r="F1685" t="s">
        <v>3068</v>
      </c>
      <c r="G1685" t="s">
        <v>2063</v>
      </c>
      <c r="H1685" t="s">
        <v>2005</v>
      </c>
      <c r="I1685" t="s">
        <v>2006</v>
      </c>
      <c r="J1685" t="s">
        <v>2782</v>
      </c>
      <c r="K1685" t="s">
        <v>2783</v>
      </c>
      <c r="L1685">
        <v>10</v>
      </c>
      <c r="M1685">
        <v>620</v>
      </c>
      <c r="N1685" s="43">
        <v>6200</v>
      </c>
    </row>
    <row r="1686" hidden="1" spans="1:14" x14ac:dyDescent="0.25">
      <c r="A1686" s="106">
        <v>46190</v>
      </c>
      <c r="B1686">
        <v>13951</v>
      </c>
      <c r="C1686">
        <v>10838</v>
      </c>
      <c r="E1686">
        <v>290</v>
      </c>
      <c r="F1686" t="s">
        <v>3068</v>
      </c>
      <c r="G1686" t="s">
        <v>2063</v>
      </c>
      <c r="H1686" t="s">
        <v>2005</v>
      </c>
      <c r="I1686" t="s">
        <v>2006</v>
      </c>
      <c r="J1686" t="s">
        <v>2007</v>
      </c>
      <c r="K1686" t="s">
        <v>2008</v>
      </c>
      <c r="L1686">
        <v>10</v>
      </c>
      <c r="M1686">
        <v>50</v>
      </c>
      <c r="N1686" s="43">
        <v>500</v>
      </c>
    </row>
    <row r="1687" hidden="1" spans="1:14" x14ac:dyDescent="0.25">
      <c r="A1687" s="106">
        <v>46190</v>
      </c>
      <c r="B1687">
        <v>13955</v>
      </c>
      <c r="C1687">
        <v>10842</v>
      </c>
      <c r="E1687">
        <v>290</v>
      </c>
      <c r="F1687" t="s">
        <v>3069</v>
      </c>
      <c r="G1687" t="s">
        <v>2054</v>
      </c>
      <c r="H1687" t="s">
        <v>2005</v>
      </c>
      <c r="I1687" t="s">
        <v>2006</v>
      </c>
      <c r="J1687" t="s">
        <v>2921</v>
      </c>
      <c r="K1687" t="s">
        <v>2922</v>
      </c>
      <c r="L1687">
        <v>10</v>
      </c>
      <c r="M1687">
        <v>620</v>
      </c>
      <c r="N1687" s="43">
        <v>6200</v>
      </c>
    </row>
    <row r="1688" hidden="1" spans="1:14" x14ac:dyDescent="0.25">
      <c r="A1688" s="106">
        <v>46190</v>
      </c>
      <c r="B1688">
        <v>13955</v>
      </c>
      <c r="C1688">
        <v>10842</v>
      </c>
      <c r="E1688">
        <v>290</v>
      </c>
      <c r="F1688" t="s">
        <v>3069</v>
      </c>
      <c r="G1688" t="s">
        <v>2054</v>
      </c>
      <c r="H1688" t="s">
        <v>2005</v>
      </c>
      <c r="I1688" t="s">
        <v>2006</v>
      </c>
      <c r="J1688" t="s">
        <v>2007</v>
      </c>
      <c r="K1688" t="s">
        <v>2008</v>
      </c>
      <c r="L1688">
        <v>10</v>
      </c>
      <c r="M1688">
        <v>50</v>
      </c>
      <c r="N1688" s="43">
        <v>500</v>
      </c>
    </row>
    <row r="1689" hidden="1" spans="1:14" x14ac:dyDescent="0.25">
      <c r="A1689" s="106">
        <v>46190</v>
      </c>
      <c r="B1689">
        <v>13956</v>
      </c>
      <c r="C1689">
        <v>10843</v>
      </c>
      <c r="E1689">
        <v>290</v>
      </c>
      <c r="F1689" t="s">
        <v>3070</v>
      </c>
      <c r="G1689" t="s">
        <v>2027</v>
      </c>
      <c r="H1689" t="s">
        <v>2005</v>
      </c>
      <c r="I1689" t="s">
        <v>2006</v>
      </c>
      <c r="J1689" t="s">
        <v>2007</v>
      </c>
      <c r="K1689" t="s">
        <v>2008</v>
      </c>
      <c r="L1689">
        <v>8</v>
      </c>
      <c r="M1689">
        <v>50</v>
      </c>
      <c r="N1689" s="43">
        <v>400</v>
      </c>
    </row>
    <row r="1690" hidden="1" spans="1:14" x14ac:dyDescent="0.25">
      <c r="A1690" s="106">
        <v>46190</v>
      </c>
      <c r="B1690">
        <v>13956</v>
      </c>
      <c r="C1690">
        <v>10843</v>
      </c>
      <c r="E1690">
        <v>290</v>
      </c>
      <c r="F1690" t="s">
        <v>3070</v>
      </c>
      <c r="G1690" t="s">
        <v>2027</v>
      </c>
      <c r="H1690" t="s">
        <v>2005</v>
      </c>
      <c r="I1690" t="s">
        <v>2006</v>
      </c>
      <c r="J1690" t="s">
        <v>2921</v>
      </c>
      <c r="K1690" t="s">
        <v>2922</v>
      </c>
      <c r="L1690">
        <v>8</v>
      </c>
      <c r="M1690">
        <v>620</v>
      </c>
      <c r="N1690" s="43">
        <v>4960</v>
      </c>
    </row>
    <row r="1691" hidden="1" spans="1:14" x14ac:dyDescent="0.25">
      <c r="A1691" s="106">
        <v>46190</v>
      </c>
      <c r="B1691">
        <v>13960</v>
      </c>
      <c r="C1691">
        <v>10847</v>
      </c>
      <c r="E1691">
        <v>290</v>
      </c>
      <c r="F1691" t="s">
        <v>3071</v>
      </c>
      <c r="G1691" t="s">
        <v>2127</v>
      </c>
      <c r="H1691" t="s">
        <v>2005</v>
      </c>
      <c r="I1691" t="s">
        <v>2006</v>
      </c>
      <c r="J1691" t="s">
        <v>2921</v>
      </c>
      <c r="K1691" t="s">
        <v>2922</v>
      </c>
      <c r="L1691">
        <v>6</v>
      </c>
      <c r="M1691">
        <v>620</v>
      </c>
      <c r="N1691" s="43">
        <v>3720</v>
      </c>
    </row>
    <row r="1692" hidden="1" spans="1:14" x14ac:dyDescent="0.25">
      <c r="A1692" s="106">
        <v>46190</v>
      </c>
      <c r="B1692">
        <v>13960</v>
      </c>
      <c r="C1692">
        <v>10847</v>
      </c>
      <c r="E1692">
        <v>290</v>
      </c>
      <c r="F1692" t="s">
        <v>3071</v>
      </c>
      <c r="G1692" t="s">
        <v>2127</v>
      </c>
      <c r="H1692" t="s">
        <v>2005</v>
      </c>
      <c r="I1692" t="s">
        <v>2006</v>
      </c>
      <c r="J1692" t="s">
        <v>2007</v>
      </c>
      <c r="K1692" t="s">
        <v>2008</v>
      </c>
      <c r="L1692">
        <v>6</v>
      </c>
      <c r="M1692">
        <v>50</v>
      </c>
      <c r="N1692" s="43">
        <v>300</v>
      </c>
    </row>
    <row r="1693" hidden="1" spans="1:14" x14ac:dyDescent="0.25">
      <c r="A1693" s="106">
        <v>46191</v>
      </c>
      <c r="B1693">
        <v>14000</v>
      </c>
      <c r="C1693">
        <v>10887</v>
      </c>
      <c r="E1693">
        <v>290</v>
      </c>
      <c r="F1693" t="s">
        <v>3072</v>
      </c>
      <c r="G1693" t="s">
        <v>2185</v>
      </c>
      <c r="I1693" t="s">
        <v>2006</v>
      </c>
      <c r="J1693" t="s">
        <v>2941</v>
      </c>
      <c r="K1693" t="s">
        <v>2942</v>
      </c>
      <c r="L1693">
        <v>4</v>
      </c>
      <c r="M1693">
        <v>695</v>
      </c>
      <c r="N1693" s="43">
        <v>2780</v>
      </c>
    </row>
    <row r="1694" hidden="1" spans="1:14" x14ac:dyDescent="0.25">
      <c r="A1694" s="106">
        <v>46191</v>
      </c>
      <c r="B1694">
        <v>14015</v>
      </c>
      <c r="C1694">
        <v>10902</v>
      </c>
      <c r="E1694">
        <v>290</v>
      </c>
      <c r="F1694" t="s">
        <v>3073</v>
      </c>
      <c r="G1694" t="s">
        <v>2185</v>
      </c>
      <c r="I1694" t="s">
        <v>2006</v>
      </c>
      <c r="J1694" t="s">
        <v>2941</v>
      </c>
      <c r="K1694" t="s">
        <v>2942</v>
      </c>
      <c r="L1694">
        <v>4</v>
      </c>
      <c r="M1694">
        <v>695</v>
      </c>
      <c r="N1694" s="43">
        <v>2780</v>
      </c>
    </row>
    <row r="1695" hidden="1" spans="1:14" x14ac:dyDescent="0.25">
      <c r="A1695" s="106">
        <v>46192</v>
      </c>
      <c r="B1695">
        <v>14053</v>
      </c>
      <c r="C1695">
        <v>10940</v>
      </c>
      <c r="E1695">
        <v>290</v>
      </c>
      <c r="F1695" t="s">
        <v>3074</v>
      </c>
      <c r="G1695" t="s">
        <v>2017</v>
      </c>
      <c r="I1695" t="s">
        <v>2006</v>
      </c>
      <c r="J1695" t="s">
        <v>3035</v>
      </c>
      <c r="K1695" t="s">
        <v>3036</v>
      </c>
      <c r="L1695">
        <v>3</v>
      </c>
      <c r="M1695">
        <v>680</v>
      </c>
      <c r="N1695" s="43">
        <v>2040</v>
      </c>
    </row>
    <row r="1696" hidden="1" spans="1:14" x14ac:dyDescent="0.25">
      <c r="A1696" s="106">
        <v>46192</v>
      </c>
      <c r="B1696">
        <v>14095</v>
      </c>
      <c r="C1696">
        <v>10982</v>
      </c>
      <c r="E1696">
        <v>290</v>
      </c>
      <c r="F1696" t="s">
        <v>3075</v>
      </c>
      <c r="G1696" t="s">
        <v>2095</v>
      </c>
      <c r="I1696" t="s">
        <v>2006</v>
      </c>
      <c r="J1696" t="s">
        <v>3035</v>
      </c>
      <c r="K1696" t="s">
        <v>3036</v>
      </c>
      <c r="L1696">
        <v>3.5</v>
      </c>
      <c r="M1696">
        <v>680</v>
      </c>
      <c r="N1696" s="43">
        <v>2380</v>
      </c>
    </row>
    <row r="1697" hidden="1" spans="1:14" x14ac:dyDescent="0.25">
      <c r="A1697" s="106">
        <v>46192</v>
      </c>
      <c r="B1697">
        <v>14107</v>
      </c>
      <c r="C1697">
        <v>10994</v>
      </c>
      <c r="E1697">
        <v>290</v>
      </c>
      <c r="F1697" t="s">
        <v>3076</v>
      </c>
      <c r="G1697" t="s">
        <v>2025</v>
      </c>
      <c r="I1697" t="s">
        <v>2006</v>
      </c>
      <c r="J1697" t="s">
        <v>2921</v>
      </c>
      <c r="K1697" t="s">
        <v>2922</v>
      </c>
      <c r="L1697">
        <v>8</v>
      </c>
      <c r="M1697">
        <v>620</v>
      </c>
      <c r="N1697" s="43">
        <v>4960</v>
      </c>
    </row>
    <row r="1698" hidden="1" spans="1:14" x14ac:dyDescent="0.25">
      <c r="A1698" s="106">
        <v>46192</v>
      </c>
      <c r="B1698">
        <v>14108</v>
      </c>
      <c r="C1698">
        <v>10995</v>
      </c>
      <c r="E1698">
        <v>290</v>
      </c>
      <c r="F1698" t="s">
        <v>3077</v>
      </c>
      <c r="G1698" t="s">
        <v>2185</v>
      </c>
      <c r="I1698" t="s">
        <v>2006</v>
      </c>
      <c r="J1698" t="s">
        <v>2921</v>
      </c>
      <c r="K1698" t="s">
        <v>2922</v>
      </c>
      <c r="L1698">
        <v>8</v>
      </c>
      <c r="M1698">
        <v>620</v>
      </c>
      <c r="N1698" s="43">
        <v>4960</v>
      </c>
    </row>
    <row r="1699" hidden="1" spans="1:14" x14ac:dyDescent="0.25">
      <c r="A1699" s="106">
        <v>46192</v>
      </c>
      <c r="B1699">
        <v>14113</v>
      </c>
      <c r="C1699">
        <v>11000</v>
      </c>
      <c r="E1699">
        <v>290</v>
      </c>
      <c r="F1699" t="s">
        <v>3078</v>
      </c>
      <c r="G1699" t="s">
        <v>2012</v>
      </c>
      <c r="I1699" t="s">
        <v>2006</v>
      </c>
      <c r="J1699" t="s">
        <v>2921</v>
      </c>
      <c r="K1699" t="s">
        <v>2922</v>
      </c>
      <c r="L1699">
        <v>8</v>
      </c>
      <c r="M1699">
        <v>620</v>
      </c>
      <c r="N1699" s="43">
        <v>4960</v>
      </c>
    </row>
    <row r="1700" hidden="1" spans="1:14" x14ac:dyDescent="0.25">
      <c r="A1700" s="106">
        <v>46192</v>
      </c>
      <c r="B1700">
        <v>14121</v>
      </c>
      <c r="C1700">
        <v>11008</v>
      </c>
      <c r="E1700">
        <v>290</v>
      </c>
      <c r="F1700" t="s">
        <v>3079</v>
      </c>
      <c r="G1700" t="s">
        <v>2114</v>
      </c>
      <c r="I1700" t="s">
        <v>2006</v>
      </c>
      <c r="J1700" t="s">
        <v>2921</v>
      </c>
      <c r="K1700" t="s">
        <v>2922</v>
      </c>
      <c r="L1700">
        <v>8</v>
      </c>
      <c r="M1700">
        <v>620</v>
      </c>
      <c r="N1700" s="43">
        <v>4960</v>
      </c>
    </row>
    <row r="1701" hidden="1" spans="1:14" x14ac:dyDescent="0.25">
      <c r="A1701" s="106">
        <v>46195</v>
      </c>
      <c r="B1701">
        <v>14217</v>
      </c>
      <c r="C1701">
        <v>11104</v>
      </c>
      <c r="E1701">
        <v>290</v>
      </c>
      <c r="F1701" t="s">
        <v>3080</v>
      </c>
      <c r="G1701" t="s">
        <v>2025</v>
      </c>
      <c r="I1701" t="s">
        <v>2006</v>
      </c>
      <c r="J1701" t="s">
        <v>3035</v>
      </c>
      <c r="K1701" t="s">
        <v>3036</v>
      </c>
      <c r="L1701">
        <v>6</v>
      </c>
      <c r="M1701">
        <v>680</v>
      </c>
      <c r="N1701" s="43">
        <v>4080</v>
      </c>
    </row>
    <row r="1702" hidden="1" spans="1:14" x14ac:dyDescent="0.25">
      <c r="A1702" s="106">
        <v>46196</v>
      </c>
      <c r="B1702">
        <v>14319</v>
      </c>
      <c r="C1702">
        <v>11206</v>
      </c>
      <c r="E1702">
        <v>290</v>
      </c>
      <c r="F1702" t="s">
        <v>3081</v>
      </c>
      <c r="G1702" t="s">
        <v>2114</v>
      </c>
      <c r="I1702" t="s">
        <v>2006</v>
      </c>
      <c r="J1702" t="s">
        <v>2927</v>
      </c>
      <c r="K1702" t="s">
        <v>2928</v>
      </c>
      <c r="L1702">
        <v>8</v>
      </c>
      <c r="M1702">
        <v>600</v>
      </c>
      <c r="N1702" s="43">
        <v>4800</v>
      </c>
    </row>
    <row r="1703" hidden="1" spans="1:14" x14ac:dyDescent="0.25">
      <c r="A1703" s="106">
        <v>46196</v>
      </c>
      <c r="B1703">
        <v>14328</v>
      </c>
      <c r="C1703">
        <v>11215</v>
      </c>
      <c r="E1703">
        <v>290</v>
      </c>
      <c r="F1703" t="s">
        <v>3082</v>
      </c>
      <c r="G1703" t="s">
        <v>2221</v>
      </c>
      <c r="I1703" t="s">
        <v>2006</v>
      </c>
      <c r="J1703" t="s">
        <v>2927</v>
      </c>
      <c r="K1703" t="s">
        <v>2928</v>
      </c>
      <c r="L1703">
        <v>8</v>
      </c>
      <c r="M1703">
        <v>600</v>
      </c>
      <c r="N1703" s="43">
        <v>4800</v>
      </c>
    </row>
    <row r="1704" hidden="1" spans="1:14" x14ac:dyDescent="0.25">
      <c r="A1704" s="106">
        <v>46196</v>
      </c>
      <c r="B1704">
        <v>14337</v>
      </c>
      <c r="C1704">
        <v>11224</v>
      </c>
      <c r="E1704">
        <v>290</v>
      </c>
      <c r="F1704" t="s">
        <v>3083</v>
      </c>
      <c r="G1704" t="s">
        <v>2127</v>
      </c>
      <c r="I1704" t="s">
        <v>2006</v>
      </c>
      <c r="J1704" t="s">
        <v>2927</v>
      </c>
      <c r="K1704" t="s">
        <v>2928</v>
      </c>
      <c r="L1704">
        <v>8</v>
      </c>
      <c r="M1704">
        <v>600</v>
      </c>
      <c r="N1704" s="43">
        <v>4800</v>
      </c>
    </row>
    <row r="1705" hidden="1" spans="1:14" x14ac:dyDescent="0.25">
      <c r="A1705" s="106">
        <v>46196</v>
      </c>
      <c r="B1705">
        <v>14344</v>
      </c>
      <c r="C1705">
        <v>11231</v>
      </c>
      <c r="E1705">
        <v>290</v>
      </c>
      <c r="F1705" t="s">
        <v>3084</v>
      </c>
      <c r="G1705" t="s">
        <v>2114</v>
      </c>
      <c r="I1705" t="s">
        <v>2006</v>
      </c>
      <c r="J1705" t="s">
        <v>2927</v>
      </c>
      <c r="K1705" t="s">
        <v>2928</v>
      </c>
      <c r="L1705">
        <v>8</v>
      </c>
      <c r="M1705">
        <v>600</v>
      </c>
      <c r="N1705" s="43">
        <v>4800</v>
      </c>
    </row>
    <row r="1706" hidden="1" spans="1:14" x14ac:dyDescent="0.25">
      <c r="A1706" s="106">
        <v>46196</v>
      </c>
      <c r="B1706">
        <v>14353</v>
      </c>
      <c r="C1706">
        <v>11240</v>
      </c>
      <c r="E1706">
        <v>290</v>
      </c>
      <c r="F1706" t="s">
        <v>3085</v>
      </c>
      <c r="G1706" t="s">
        <v>2127</v>
      </c>
      <c r="I1706" t="s">
        <v>2006</v>
      </c>
      <c r="J1706" t="s">
        <v>2927</v>
      </c>
      <c r="K1706" t="s">
        <v>2928</v>
      </c>
      <c r="L1706">
        <v>8</v>
      </c>
      <c r="M1706">
        <v>600</v>
      </c>
      <c r="N1706" s="43">
        <v>4800</v>
      </c>
    </row>
    <row r="1707" hidden="1" spans="1:14" x14ac:dyDescent="0.25">
      <c r="A1707" s="106">
        <v>46196</v>
      </c>
      <c r="B1707">
        <v>14355</v>
      </c>
      <c r="C1707">
        <v>11242</v>
      </c>
      <c r="E1707">
        <v>290</v>
      </c>
      <c r="F1707" t="s">
        <v>3086</v>
      </c>
      <c r="G1707" t="s">
        <v>2127</v>
      </c>
      <c r="I1707" t="s">
        <v>2006</v>
      </c>
      <c r="J1707" t="s">
        <v>2927</v>
      </c>
      <c r="K1707" t="s">
        <v>2928</v>
      </c>
      <c r="L1707">
        <v>8</v>
      </c>
      <c r="M1707">
        <v>600</v>
      </c>
      <c r="N1707" s="43">
        <v>4800</v>
      </c>
    </row>
    <row r="1708" hidden="1" spans="1:14" x14ac:dyDescent="0.25">
      <c r="A1708" s="106">
        <v>46196</v>
      </c>
      <c r="B1708">
        <v>14361</v>
      </c>
      <c r="C1708">
        <v>11248</v>
      </c>
      <c r="E1708">
        <v>290</v>
      </c>
      <c r="F1708" t="s">
        <v>3087</v>
      </c>
      <c r="G1708" t="s">
        <v>2127</v>
      </c>
      <c r="I1708" t="s">
        <v>2006</v>
      </c>
      <c r="J1708" t="s">
        <v>2927</v>
      </c>
      <c r="K1708" t="s">
        <v>2928</v>
      </c>
      <c r="L1708">
        <v>8</v>
      </c>
      <c r="M1708">
        <v>600</v>
      </c>
      <c r="N1708" s="43">
        <v>4800</v>
      </c>
    </row>
    <row r="1709" hidden="1" spans="1:14" x14ac:dyDescent="0.25">
      <c r="A1709" s="106">
        <v>46196</v>
      </c>
      <c r="B1709">
        <v>14363</v>
      </c>
      <c r="C1709">
        <v>11250</v>
      </c>
      <c r="E1709">
        <v>290</v>
      </c>
      <c r="F1709" t="s">
        <v>3088</v>
      </c>
      <c r="G1709" t="s">
        <v>2127</v>
      </c>
      <c r="I1709" t="s">
        <v>2006</v>
      </c>
      <c r="J1709" t="s">
        <v>2927</v>
      </c>
      <c r="K1709" t="s">
        <v>2928</v>
      </c>
      <c r="L1709">
        <v>7</v>
      </c>
      <c r="M1709">
        <v>600</v>
      </c>
      <c r="N1709" s="43">
        <v>4200</v>
      </c>
    </row>
    <row r="1710" hidden="1" spans="1:14" x14ac:dyDescent="0.25">
      <c r="A1710" s="106">
        <v>46197</v>
      </c>
      <c r="B1710">
        <v>14394</v>
      </c>
      <c r="C1710">
        <v>11281</v>
      </c>
      <c r="E1710">
        <v>290</v>
      </c>
      <c r="F1710" t="s">
        <v>3089</v>
      </c>
      <c r="G1710" t="s">
        <v>2095</v>
      </c>
      <c r="I1710" t="s">
        <v>2006</v>
      </c>
      <c r="J1710" t="s">
        <v>3035</v>
      </c>
      <c r="K1710" t="s">
        <v>3036</v>
      </c>
      <c r="L1710">
        <v>4</v>
      </c>
      <c r="M1710">
        <v>680</v>
      </c>
      <c r="N1710" s="43">
        <v>2720</v>
      </c>
    </row>
    <row r="1711" hidden="1" spans="1:14" x14ac:dyDescent="0.25">
      <c r="A1711" s="106">
        <v>46197</v>
      </c>
      <c r="B1711">
        <v>14414</v>
      </c>
      <c r="C1711">
        <v>11301</v>
      </c>
      <c r="E1711">
        <v>290</v>
      </c>
      <c r="F1711" t="s">
        <v>3090</v>
      </c>
      <c r="G1711" t="s">
        <v>2127</v>
      </c>
      <c r="I1711" t="s">
        <v>2006</v>
      </c>
      <c r="J1711" t="s">
        <v>3035</v>
      </c>
      <c r="K1711" t="s">
        <v>3036</v>
      </c>
      <c r="L1711">
        <v>3.5</v>
      </c>
      <c r="M1711">
        <v>680</v>
      </c>
      <c r="N1711" s="43">
        <v>2380</v>
      </c>
    </row>
    <row r="1712" hidden="1" spans="1:14" x14ac:dyDescent="0.25">
      <c r="A1712" s="106">
        <v>46197</v>
      </c>
      <c r="B1712">
        <v>14419</v>
      </c>
      <c r="C1712">
        <v>11306</v>
      </c>
      <c r="E1712">
        <v>290</v>
      </c>
      <c r="F1712" t="s">
        <v>3091</v>
      </c>
      <c r="G1712" t="s">
        <v>2127</v>
      </c>
      <c r="I1712" t="s">
        <v>2006</v>
      </c>
      <c r="J1712" t="s">
        <v>2927</v>
      </c>
      <c r="K1712" t="s">
        <v>2928</v>
      </c>
      <c r="L1712">
        <v>8</v>
      </c>
      <c r="M1712">
        <v>600</v>
      </c>
      <c r="N1712" s="43">
        <v>4800</v>
      </c>
    </row>
    <row r="1713" hidden="1" spans="1:14" x14ac:dyDescent="0.25">
      <c r="A1713" s="106">
        <v>46197</v>
      </c>
      <c r="B1713">
        <v>14425</v>
      </c>
      <c r="C1713">
        <v>11312</v>
      </c>
      <c r="E1713">
        <v>290</v>
      </c>
      <c r="F1713" t="s">
        <v>3092</v>
      </c>
      <c r="G1713" t="s">
        <v>2027</v>
      </c>
      <c r="I1713" t="s">
        <v>2006</v>
      </c>
      <c r="J1713" t="s">
        <v>2927</v>
      </c>
      <c r="K1713" t="s">
        <v>2928</v>
      </c>
      <c r="L1713">
        <v>8</v>
      </c>
      <c r="M1713">
        <v>600</v>
      </c>
      <c r="N1713" s="43">
        <v>4800</v>
      </c>
    </row>
    <row r="1714" hidden="1" spans="1:14" x14ac:dyDescent="0.25">
      <c r="A1714" s="106">
        <v>46197</v>
      </c>
      <c r="B1714">
        <v>14436</v>
      </c>
      <c r="C1714">
        <v>11323</v>
      </c>
      <c r="E1714">
        <v>290</v>
      </c>
      <c r="F1714" t="s">
        <v>3093</v>
      </c>
      <c r="G1714" t="s">
        <v>2127</v>
      </c>
      <c r="I1714" t="s">
        <v>2006</v>
      </c>
      <c r="J1714" t="s">
        <v>2927</v>
      </c>
      <c r="K1714" t="s">
        <v>2928</v>
      </c>
      <c r="L1714">
        <v>8</v>
      </c>
      <c r="M1714">
        <v>600</v>
      </c>
      <c r="N1714" s="43">
        <v>4800</v>
      </c>
    </row>
    <row r="1715" hidden="1" spans="1:14" x14ac:dyDescent="0.25">
      <c r="A1715" s="106">
        <v>46197</v>
      </c>
      <c r="B1715">
        <v>14446</v>
      </c>
      <c r="C1715">
        <v>11333</v>
      </c>
      <c r="E1715">
        <v>290</v>
      </c>
      <c r="F1715" t="s">
        <v>3094</v>
      </c>
      <c r="G1715" t="s">
        <v>2127</v>
      </c>
      <c r="I1715" t="s">
        <v>2006</v>
      </c>
      <c r="J1715" t="s">
        <v>2921</v>
      </c>
      <c r="K1715" t="s">
        <v>2922</v>
      </c>
      <c r="L1715">
        <v>8</v>
      </c>
      <c r="M1715">
        <v>620</v>
      </c>
      <c r="N1715" s="43">
        <v>4960</v>
      </c>
    </row>
    <row r="1716" hidden="1" spans="1:14" x14ac:dyDescent="0.25">
      <c r="A1716" s="106">
        <v>46197</v>
      </c>
      <c r="B1716">
        <v>14447</v>
      </c>
      <c r="C1716">
        <v>11334</v>
      </c>
      <c r="E1716">
        <v>290</v>
      </c>
      <c r="F1716" t="s">
        <v>3095</v>
      </c>
      <c r="G1716" t="s">
        <v>2185</v>
      </c>
      <c r="I1716" t="s">
        <v>2006</v>
      </c>
      <c r="J1716" t="s">
        <v>2921</v>
      </c>
      <c r="K1716" t="s">
        <v>2922</v>
      </c>
      <c r="L1716">
        <v>8</v>
      </c>
      <c r="M1716">
        <v>620</v>
      </c>
      <c r="N1716" s="43">
        <v>4960</v>
      </c>
    </row>
    <row r="1717" hidden="1" spans="1:14" x14ac:dyDescent="0.25">
      <c r="A1717" s="106">
        <v>46197</v>
      </c>
      <c r="B1717">
        <v>14448</v>
      </c>
      <c r="C1717">
        <v>11335</v>
      </c>
      <c r="E1717">
        <v>290</v>
      </c>
      <c r="F1717" t="s">
        <v>3096</v>
      </c>
      <c r="G1717" t="s">
        <v>2221</v>
      </c>
      <c r="I1717" t="s">
        <v>2006</v>
      </c>
      <c r="J1717" t="s">
        <v>2927</v>
      </c>
      <c r="K1717" t="s">
        <v>2928</v>
      </c>
      <c r="L1717">
        <v>8</v>
      </c>
      <c r="M1717">
        <v>600</v>
      </c>
      <c r="N1717" s="43">
        <v>4800</v>
      </c>
    </row>
    <row r="1718" hidden="1" spans="1:14" x14ac:dyDescent="0.25">
      <c r="A1718" s="106">
        <v>46197</v>
      </c>
      <c r="B1718">
        <v>14450</v>
      </c>
      <c r="C1718">
        <v>11337</v>
      </c>
      <c r="E1718">
        <v>290</v>
      </c>
      <c r="F1718" t="s">
        <v>3097</v>
      </c>
      <c r="G1718" t="s">
        <v>2025</v>
      </c>
      <c r="I1718" t="s">
        <v>2006</v>
      </c>
      <c r="J1718" t="s">
        <v>2927</v>
      </c>
      <c r="K1718" t="s">
        <v>2928</v>
      </c>
      <c r="L1718">
        <v>4</v>
      </c>
      <c r="M1718">
        <v>600</v>
      </c>
      <c r="N1718" s="43">
        <v>2400</v>
      </c>
    </row>
    <row r="1719" hidden="1" spans="1:14" x14ac:dyDescent="0.25">
      <c r="A1719" s="106">
        <v>46199</v>
      </c>
      <c r="B1719">
        <v>14546</v>
      </c>
      <c r="C1719">
        <v>11433</v>
      </c>
      <c r="E1719">
        <v>290</v>
      </c>
      <c r="F1719" t="s">
        <v>3098</v>
      </c>
      <c r="G1719" t="s">
        <v>2025</v>
      </c>
      <c r="I1719" t="s">
        <v>2006</v>
      </c>
      <c r="J1719" t="s">
        <v>3035</v>
      </c>
      <c r="K1719" t="s">
        <v>3036</v>
      </c>
      <c r="L1719">
        <v>3</v>
      </c>
      <c r="M1719">
        <v>680</v>
      </c>
      <c r="N1719" s="43">
        <v>2040</v>
      </c>
    </row>
    <row r="1720" hidden="1" spans="1:14" x14ac:dyDescent="0.25">
      <c r="A1720" s="106">
        <v>46199</v>
      </c>
      <c r="B1720">
        <v>14591</v>
      </c>
      <c r="C1720">
        <v>11478</v>
      </c>
      <c r="E1720">
        <v>290</v>
      </c>
      <c r="F1720" t="s">
        <v>3099</v>
      </c>
      <c r="G1720" t="s">
        <v>2017</v>
      </c>
      <c r="I1720" t="s">
        <v>2006</v>
      </c>
      <c r="J1720" t="s">
        <v>3035</v>
      </c>
      <c r="K1720" t="s">
        <v>3036</v>
      </c>
      <c r="L1720">
        <v>3.5</v>
      </c>
      <c r="M1720">
        <v>680</v>
      </c>
      <c r="N1720" s="43">
        <v>2380</v>
      </c>
    </row>
    <row r="1721" hidden="1" spans="1:14" x14ac:dyDescent="0.25">
      <c r="A1721" s="106">
        <v>46199</v>
      </c>
      <c r="B1721">
        <v>14598</v>
      </c>
      <c r="C1721">
        <v>11485</v>
      </c>
      <c r="E1721">
        <v>290</v>
      </c>
      <c r="F1721" t="s">
        <v>3100</v>
      </c>
      <c r="G1721" t="s">
        <v>2223</v>
      </c>
      <c r="I1721" t="s">
        <v>2006</v>
      </c>
      <c r="J1721" t="s">
        <v>2927</v>
      </c>
      <c r="K1721" t="s">
        <v>2928</v>
      </c>
      <c r="L1721">
        <v>8</v>
      </c>
      <c r="M1721">
        <v>600</v>
      </c>
      <c r="N1721" s="43">
        <v>4800</v>
      </c>
    </row>
    <row r="1722" hidden="1" spans="1:14" x14ac:dyDescent="0.25">
      <c r="A1722" s="106">
        <v>46199</v>
      </c>
      <c r="B1722">
        <v>14601</v>
      </c>
      <c r="C1722">
        <v>11488</v>
      </c>
      <c r="E1722">
        <v>290</v>
      </c>
      <c r="F1722" t="s">
        <v>3101</v>
      </c>
      <c r="G1722" t="s">
        <v>2025</v>
      </c>
      <c r="I1722" t="s">
        <v>2006</v>
      </c>
      <c r="J1722" t="s">
        <v>2921</v>
      </c>
      <c r="K1722" t="s">
        <v>2922</v>
      </c>
      <c r="L1722">
        <v>8</v>
      </c>
      <c r="M1722">
        <v>620</v>
      </c>
      <c r="N1722" s="43">
        <v>4960</v>
      </c>
    </row>
    <row r="1723" hidden="1" spans="1:14" x14ac:dyDescent="0.25">
      <c r="A1723" s="106">
        <v>46199</v>
      </c>
      <c r="B1723">
        <v>14606</v>
      </c>
      <c r="C1723">
        <v>11493</v>
      </c>
      <c r="E1723">
        <v>290</v>
      </c>
      <c r="F1723" t="s">
        <v>3102</v>
      </c>
      <c r="G1723" t="s">
        <v>2221</v>
      </c>
      <c r="I1723" t="s">
        <v>2006</v>
      </c>
      <c r="J1723" t="s">
        <v>2927</v>
      </c>
      <c r="K1723" t="s">
        <v>2928</v>
      </c>
      <c r="L1723">
        <v>8</v>
      </c>
      <c r="M1723">
        <v>600</v>
      </c>
      <c r="N1723" s="43">
        <v>4800</v>
      </c>
    </row>
    <row r="1724" hidden="1" spans="1:14" x14ac:dyDescent="0.25">
      <c r="A1724" s="106">
        <v>46199</v>
      </c>
      <c r="B1724">
        <v>14608</v>
      </c>
      <c r="C1724">
        <v>11495</v>
      </c>
      <c r="E1724">
        <v>290</v>
      </c>
      <c r="F1724" t="s">
        <v>3103</v>
      </c>
      <c r="G1724" t="s">
        <v>2127</v>
      </c>
      <c r="I1724" t="s">
        <v>2006</v>
      </c>
      <c r="J1724" t="s">
        <v>2927</v>
      </c>
      <c r="K1724" t="s">
        <v>2928</v>
      </c>
      <c r="L1724">
        <v>8</v>
      </c>
      <c r="M1724">
        <v>600</v>
      </c>
      <c r="N1724" s="43">
        <v>4800</v>
      </c>
    </row>
    <row r="1725" hidden="1" spans="1:14" x14ac:dyDescent="0.25">
      <c r="A1725" s="106">
        <v>46202</v>
      </c>
      <c r="B1725">
        <v>14679</v>
      </c>
      <c r="C1725">
        <v>11565</v>
      </c>
      <c r="E1725">
        <v>290</v>
      </c>
      <c r="F1725" t="s">
        <v>3104</v>
      </c>
      <c r="G1725" t="s">
        <v>2027</v>
      </c>
      <c r="I1725" t="s">
        <v>2006</v>
      </c>
      <c r="J1725" t="s">
        <v>3035</v>
      </c>
      <c r="K1725" t="s">
        <v>3036</v>
      </c>
      <c r="L1725">
        <v>5.5</v>
      </c>
      <c r="M1725">
        <v>680</v>
      </c>
      <c r="N1725" s="43">
        <v>3740</v>
      </c>
    </row>
    <row r="1726" hidden="1" spans="1:14" x14ac:dyDescent="0.25">
      <c r="A1726" s="106">
        <v>46203</v>
      </c>
      <c r="B1726">
        <v>14736</v>
      </c>
      <c r="C1726">
        <v>11622</v>
      </c>
      <c r="E1726">
        <v>290</v>
      </c>
      <c r="F1726" t="s">
        <v>3105</v>
      </c>
      <c r="G1726" t="s">
        <v>2017</v>
      </c>
      <c r="I1726" t="s">
        <v>2006</v>
      </c>
      <c r="J1726" t="s">
        <v>2907</v>
      </c>
      <c r="K1726" t="s">
        <v>2908</v>
      </c>
      <c r="L1726">
        <v>5</v>
      </c>
      <c r="M1726">
        <v>725</v>
      </c>
      <c r="N1726" s="43">
        <v>3625</v>
      </c>
    </row>
    <row r="1727" hidden="1" spans="1:14" x14ac:dyDescent="0.25">
      <c r="A1727" s="106">
        <v>46203</v>
      </c>
      <c r="B1727">
        <v>14738</v>
      </c>
      <c r="C1727">
        <v>11624</v>
      </c>
      <c r="E1727">
        <v>290</v>
      </c>
      <c r="F1727" t="s">
        <v>3106</v>
      </c>
      <c r="G1727" t="s">
        <v>2223</v>
      </c>
      <c r="I1727" t="s">
        <v>2006</v>
      </c>
      <c r="J1727" t="s">
        <v>2927</v>
      </c>
      <c r="K1727" t="s">
        <v>2928</v>
      </c>
      <c r="L1727">
        <v>8</v>
      </c>
      <c r="M1727">
        <v>600</v>
      </c>
      <c r="N1727" s="43">
        <v>4800</v>
      </c>
    </row>
    <row r="1728" hidden="1" spans="1:14" x14ac:dyDescent="0.25">
      <c r="A1728" s="106">
        <v>46203</v>
      </c>
      <c r="B1728">
        <v>14749</v>
      </c>
      <c r="C1728">
        <v>11635</v>
      </c>
      <c r="E1728">
        <v>290</v>
      </c>
      <c r="F1728" t="s">
        <v>3107</v>
      </c>
      <c r="G1728" t="s">
        <v>2127</v>
      </c>
      <c r="I1728" t="s">
        <v>2006</v>
      </c>
      <c r="J1728" t="s">
        <v>2927</v>
      </c>
      <c r="K1728" t="s">
        <v>2928</v>
      </c>
      <c r="L1728">
        <v>8</v>
      </c>
      <c r="M1728">
        <v>600</v>
      </c>
      <c r="N1728" s="43">
        <v>4800</v>
      </c>
    </row>
    <row r="1729" hidden="1" spans="1:14" x14ac:dyDescent="0.25">
      <c r="A1729" s="106">
        <v>46203</v>
      </c>
      <c r="B1729">
        <v>14763</v>
      </c>
      <c r="C1729">
        <v>11649</v>
      </c>
      <c r="E1729">
        <v>290</v>
      </c>
      <c r="F1729" t="s">
        <v>3108</v>
      </c>
      <c r="G1729" t="s">
        <v>2223</v>
      </c>
      <c r="I1729" t="s">
        <v>2006</v>
      </c>
      <c r="J1729" t="s">
        <v>2927</v>
      </c>
      <c r="K1729" t="s">
        <v>2928</v>
      </c>
      <c r="L1729">
        <v>8</v>
      </c>
      <c r="M1729">
        <v>600</v>
      </c>
      <c r="N1729" s="43">
        <v>4800</v>
      </c>
    </row>
    <row r="1730" hidden="1" spans="1:14" x14ac:dyDescent="0.25">
      <c r="A1730" s="106">
        <v>46203</v>
      </c>
      <c r="B1730">
        <v>14774</v>
      </c>
      <c r="C1730">
        <v>11660</v>
      </c>
      <c r="E1730">
        <v>290</v>
      </c>
      <c r="F1730" t="s">
        <v>3109</v>
      </c>
      <c r="G1730" t="s">
        <v>2185</v>
      </c>
      <c r="I1730" t="s">
        <v>2006</v>
      </c>
      <c r="J1730" t="s">
        <v>2927</v>
      </c>
      <c r="K1730" t="s">
        <v>2928</v>
      </c>
      <c r="L1730">
        <v>8</v>
      </c>
      <c r="M1730">
        <v>600</v>
      </c>
      <c r="N1730" s="43">
        <v>4800</v>
      </c>
    </row>
    <row r="1731" hidden="1" spans="1:14" x14ac:dyDescent="0.25">
      <c r="A1731" s="106">
        <v>46203</v>
      </c>
      <c r="B1731">
        <v>14782</v>
      </c>
      <c r="C1731">
        <v>11668</v>
      </c>
      <c r="E1731">
        <v>290</v>
      </c>
      <c r="F1731" t="s">
        <v>3110</v>
      </c>
      <c r="G1731" t="s">
        <v>2221</v>
      </c>
      <c r="I1731" t="s">
        <v>2006</v>
      </c>
      <c r="J1731" t="s">
        <v>2927</v>
      </c>
      <c r="K1731" t="s">
        <v>2928</v>
      </c>
      <c r="L1731">
        <v>3</v>
      </c>
      <c r="M1731">
        <v>600</v>
      </c>
      <c r="N1731" s="43">
        <v>1800</v>
      </c>
    </row>
    <row r="1732" hidden="1" spans="1:14" x14ac:dyDescent="0.25">
      <c r="A1732" s="106">
        <v>46204</v>
      </c>
      <c r="B1732">
        <v>14852</v>
      </c>
      <c r="C1732">
        <v>11738</v>
      </c>
      <c r="E1732">
        <v>290</v>
      </c>
      <c r="F1732" t="s">
        <v>3111</v>
      </c>
      <c r="G1732" t="s">
        <v>2114</v>
      </c>
      <c r="I1732" t="s">
        <v>2006</v>
      </c>
      <c r="J1732" t="s">
        <v>3035</v>
      </c>
      <c r="K1732" t="s">
        <v>3036</v>
      </c>
      <c r="L1732">
        <v>4</v>
      </c>
      <c r="M1732">
        <v>680</v>
      </c>
      <c r="N1732" s="43">
        <v>2720</v>
      </c>
    </row>
    <row r="1733" hidden="1" spans="1:14" x14ac:dyDescent="0.25">
      <c r="A1733" s="106">
        <v>46204</v>
      </c>
      <c r="B1733">
        <v>14862</v>
      </c>
      <c r="C1733">
        <v>11748</v>
      </c>
      <c r="E1733">
        <v>290</v>
      </c>
      <c r="F1733" t="s">
        <v>3112</v>
      </c>
      <c r="G1733" t="s">
        <v>2221</v>
      </c>
      <c r="I1733" t="s">
        <v>2006</v>
      </c>
      <c r="J1733" t="s">
        <v>3035</v>
      </c>
      <c r="K1733" t="s">
        <v>3036</v>
      </c>
      <c r="L1733">
        <v>3.5</v>
      </c>
      <c r="M1733">
        <v>680</v>
      </c>
      <c r="N1733" s="43">
        <v>2380</v>
      </c>
    </row>
    <row r="1734" hidden="1" spans="1:14" x14ac:dyDescent="0.25">
      <c r="A1734" s="106">
        <v>46206</v>
      </c>
      <c r="B1734">
        <v>14983</v>
      </c>
      <c r="C1734">
        <v>11869</v>
      </c>
      <c r="E1734">
        <v>290</v>
      </c>
      <c r="F1734" t="s">
        <v>3113</v>
      </c>
      <c r="G1734" t="s">
        <v>2127</v>
      </c>
      <c r="I1734" t="s">
        <v>2006</v>
      </c>
      <c r="J1734" t="s">
        <v>3114</v>
      </c>
      <c r="K1734" t="s">
        <v>3115</v>
      </c>
      <c r="L1734">
        <v>3</v>
      </c>
      <c r="M1734">
        <v>660</v>
      </c>
      <c r="N1734" s="43">
        <v>1980</v>
      </c>
    </row>
    <row r="1735" hidden="1" spans="1:14" x14ac:dyDescent="0.25">
      <c r="A1735" s="106">
        <v>46209</v>
      </c>
      <c r="B1735">
        <v>15041</v>
      </c>
      <c r="C1735">
        <v>11927</v>
      </c>
      <c r="E1735">
        <v>290</v>
      </c>
      <c r="F1735" t="s">
        <v>3116</v>
      </c>
      <c r="G1735" t="s">
        <v>2241</v>
      </c>
      <c r="I1735" t="s">
        <v>2006</v>
      </c>
      <c r="J1735" t="s">
        <v>3114</v>
      </c>
      <c r="K1735" t="s">
        <v>3115</v>
      </c>
      <c r="L1735">
        <v>3.5</v>
      </c>
      <c r="M1735">
        <v>660</v>
      </c>
      <c r="N1735" s="43">
        <v>2310</v>
      </c>
    </row>
    <row r="1736" hidden="1" spans="1:14" x14ac:dyDescent="0.25">
      <c r="A1736" s="106">
        <v>46209</v>
      </c>
      <c r="B1736">
        <v>15052</v>
      </c>
      <c r="C1736">
        <v>11938</v>
      </c>
      <c r="E1736">
        <v>290</v>
      </c>
      <c r="F1736" t="s">
        <v>3117</v>
      </c>
      <c r="G1736" t="s">
        <v>2017</v>
      </c>
      <c r="I1736" t="s">
        <v>2006</v>
      </c>
      <c r="J1736" t="s">
        <v>2907</v>
      </c>
      <c r="K1736" t="s">
        <v>2908</v>
      </c>
      <c r="L1736">
        <v>5.5</v>
      </c>
      <c r="M1736">
        <v>725</v>
      </c>
      <c r="N1736" s="43">
        <v>3987.5</v>
      </c>
    </row>
    <row r="1737" hidden="1" spans="1:14" x14ac:dyDescent="0.25">
      <c r="A1737" s="106">
        <v>46209</v>
      </c>
      <c r="B1737">
        <v>15057</v>
      </c>
      <c r="C1737">
        <v>11943</v>
      </c>
      <c r="E1737">
        <v>290</v>
      </c>
      <c r="F1737" t="s">
        <v>3118</v>
      </c>
      <c r="G1737" t="s">
        <v>2223</v>
      </c>
      <c r="H1737" t="s">
        <v>2131</v>
      </c>
      <c r="I1737" t="s">
        <v>2006</v>
      </c>
      <c r="J1737" t="s">
        <v>2033</v>
      </c>
      <c r="K1737" t="s">
        <v>2034</v>
      </c>
      <c r="L1737">
        <v>1</v>
      </c>
      <c r="M1737">
        <v>2000</v>
      </c>
      <c r="N1737" s="43">
        <v>2000</v>
      </c>
    </row>
    <row r="1738" hidden="1" spans="1:14" x14ac:dyDescent="0.25">
      <c r="A1738" s="106">
        <v>46209</v>
      </c>
      <c r="B1738">
        <v>15057</v>
      </c>
      <c r="C1738">
        <v>11943</v>
      </c>
      <c r="E1738">
        <v>290</v>
      </c>
      <c r="F1738" t="s">
        <v>3118</v>
      </c>
      <c r="G1738" t="s">
        <v>2223</v>
      </c>
      <c r="H1738" t="s">
        <v>2131</v>
      </c>
      <c r="I1738" t="s">
        <v>2006</v>
      </c>
      <c r="J1738" t="s">
        <v>2927</v>
      </c>
      <c r="K1738" t="s">
        <v>2928</v>
      </c>
      <c r="L1738">
        <v>8</v>
      </c>
      <c r="M1738">
        <v>600</v>
      </c>
      <c r="N1738" s="43">
        <v>4800</v>
      </c>
    </row>
    <row r="1739" hidden="1" spans="1:14" x14ac:dyDescent="0.25">
      <c r="A1739" s="106">
        <v>46209</v>
      </c>
      <c r="B1739">
        <v>15060</v>
      </c>
      <c r="C1739">
        <v>11946</v>
      </c>
      <c r="E1739">
        <v>290</v>
      </c>
      <c r="F1739" t="s">
        <v>3119</v>
      </c>
      <c r="G1739" t="s">
        <v>2221</v>
      </c>
      <c r="H1739" t="s">
        <v>2131</v>
      </c>
      <c r="I1739" t="s">
        <v>2006</v>
      </c>
      <c r="J1739" t="s">
        <v>2927</v>
      </c>
      <c r="K1739" t="s">
        <v>2928</v>
      </c>
      <c r="L1739">
        <v>8</v>
      </c>
      <c r="M1739">
        <v>600</v>
      </c>
      <c r="N1739" s="43">
        <v>4800</v>
      </c>
    </row>
    <row r="1740" hidden="1" spans="1:14" x14ac:dyDescent="0.25">
      <c r="A1740" s="106">
        <v>46209</v>
      </c>
      <c r="B1740">
        <v>15067</v>
      </c>
      <c r="C1740">
        <v>11953</v>
      </c>
      <c r="E1740">
        <v>290</v>
      </c>
      <c r="F1740" t="s">
        <v>3120</v>
      </c>
      <c r="G1740" t="s">
        <v>2114</v>
      </c>
      <c r="H1740" t="s">
        <v>2131</v>
      </c>
      <c r="I1740" t="s">
        <v>2006</v>
      </c>
      <c r="J1740" t="s">
        <v>2927</v>
      </c>
      <c r="K1740" t="s">
        <v>2928</v>
      </c>
      <c r="L1740">
        <v>8</v>
      </c>
      <c r="M1740">
        <v>600</v>
      </c>
      <c r="N1740" s="43">
        <v>4800</v>
      </c>
    </row>
    <row r="1741" hidden="1" spans="1:14" x14ac:dyDescent="0.25">
      <c r="A1741" s="106">
        <v>46209</v>
      </c>
      <c r="B1741">
        <v>15086</v>
      </c>
      <c r="C1741">
        <v>11972</v>
      </c>
      <c r="E1741">
        <v>290</v>
      </c>
      <c r="F1741" t="s">
        <v>3121</v>
      </c>
      <c r="G1741" t="s">
        <v>2223</v>
      </c>
      <c r="H1741" t="s">
        <v>2131</v>
      </c>
      <c r="I1741" t="s">
        <v>2006</v>
      </c>
      <c r="J1741" t="s">
        <v>2927</v>
      </c>
      <c r="K1741" t="s">
        <v>2928</v>
      </c>
      <c r="L1741">
        <v>8</v>
      </c>
      <c r="M1741">
        <v>600</v>
      </c>
      <c r="N1741" s="43">
        <v>4800</v>
      </c>
    </row>
    <row r="1742" hidden="1" spans="1:14" x14ac:dyDescent="0.25">
      <c r="A1742" s="106">
        <v>46209</v>
      </c>
      <c r="B1742">
        <v>15090</v>
      </c>
      <c r="C1742">
        <v>11976</v>
      </c>
      <c r="E1742">
        <v>290</v>
      </c>
      <c r="F1742" t="s">
        <v>3122</v>
      </c>
      <c r="G1742" t="s">
        <v>2221</v>
      </c>
      <c r="H1742" t="s">
        <v>2131</v>
      </c>
      <c r="I1742" t="s">
        <v>2006</v>
      </c>
      <c r="J1742" t="s">
        <v>2927</v>
      </c>
      <c r="K1742" t="s">
        <v>2928</v>
      </c>
      <c r="L1742">
        <v>8</v>
      </c>
      <c r="M1742">
        <v>600</v>
      </c>
      <c r="N1742" s="43">
        <v>4800</v>
      </c>
    </row>
    <row r="1743" hidden="1" spans="1:14" x14ac:dyDescent="0.25">
      <c r="A1743" s="106">
        <v>46209</v>
      </c>
      <c r="B1743">
        <v>15097</v>
      </c>
      <c r="C1743">
        <v>11983</v>
      </c>
      <c r="E1743">
        <v>290</v>
      </c>
      <c r="F1743" t="s">
        <v>3123</v>
      </c>
      <c r="G1743" t="s">
        <v>2027</v>
      </c>
      <c r="H1743" t="s">
        <v>2131</v>
      </c>
      <c r="I1743" t="s">
        <v>2006</v>
      </c>
      <c r="J1743" t="s">
        <v>2927</v>
      </c>
      <c r="K1743" t="s">
        <v>2928</v>
      </c>
      <c r="L1743">
        <v>8</v>
      </c>
      <c r="M1743">
        <v>600</v>
      </c>
      <c r="N1743" s="43">
        <v>4800</v>
      </c>
    </row>
    <row r="1744" hidden="1" spans="1:14" x14ac:dyDescent="0.25">
      <c r="A1744" s="106">
        <v>46209</v>
      </c>
      <c r="B1744">
        <v>15097</v>
      </c>
      <c r="C1744">
        <v>11983</v>
      </c>
      <c r="E1744">
        <v>290</v>
      </c>
      <c r="F1744" t="s">
        <v>3123</v>
      </c>
      <c r="G1744" t="s">
        <v>2027</v>
      </c>
      <c r="H1744" t="s">
        <v>2131</v>
      </c>
      <c r="I1744" t="s">
        <v>2006</v>
      </c>
      <c r="J1744" t="s">
        <v>2033</v>
      </c>
      <c r="K1744" t="s">
        <v>2034</v>
      </c>
      <c r="L1744">
        <v>8</v>
      </c>
      <c r="M1744">
        <v>50</v>
      </c>
      <c r="N1744" s="43">
        <v>400</v>
      </c>
    </row>
    <row r="1745" hidden="1" spans="1:14" x14ac:dyDescent="0.25">
      <c r="A1745" s="106">
        <v>46209</v>
      </c>
      <c r="B1745">
        <v>15101</v>
      </c>
      <c r="C1745">
        <v>11987</v>
      </c>
      <c r="E1745">
        <v>290</v>
      </c>
      <c r="F1745" t="s">
        <v>3124</v>
      </c>
      <c r="G1745" t="s">
        <v>2054</v>
      </c>
      <c r="H1745" t="s">
        <v>2131</v>
      </c>
      <c r="I1745" t="s">
        <v>2006</v>
      </c>
      <c r="J1745" t="s">
        <v>2927</v>
      </c>
      <c r="K1745" t="s">
        <v>2928</v>
      </c>
      <c r="L1745">
        <v>8</v>
      </c>
      <c r="M1745">
        <v>600</v>
      </c>
      <c r="N1745" s="43">
        <v>4800</v>
      </c>
    </row>
    <row r="1746" hidden="1" spans="1:14" x14ac:dyDescent="0.25">
      <c r="A1746" s="106">
        <v>46209</v>
      </c>
      <c r="B1746">
        <v>15101</v>
      </c>
      <c r="C1746">
        <v>11987</v>
      </c>
      <c r="E1746">
        <v>290</v>
      </c>
      <c r="F1746" t="s">
        <v>3124</v>
      </c>
      <c r="G1746" t="s">
        <v>2054</v>
      </c>
      <c r="H1746" t="s">
        <v>2131</v>
      </c>
      <c r="I1746" t="s">
        <v>2006</v>
      </c>
      <c r="J1746" t="s">
        <v>2033</v>
      </c>
      <c r="K1746" t="s">
        <v>2034</v>
      </c>
      <c r="L1746">
        <v>8</v>
      </c>
      <c r="M1746">
        <v>50</v>
      </c>
      <c r="N1746" s="43">
        <v>400</v>
      </c>
    </row>
    <row r="1747" hidden="1" spans="1:14" x14ac:dyDescent="0.25">
      <c r="A1747" s="106">
        <v>46209</v>
      </c>
      <c r="B1747">
        <v>15102</v>
      </c>
      <c r="C1747">
        <v>11988</v>
      </c>
      <c r="E1747">
        <v>290</v>
      </c>
      <c r="F1747" t="s">
        <v>3125</v>
      </c>
      <c r="G1747" t="s">
        <v>2012</v>
      </c>
      <c r="H1747" t="s">
        <v>2131</v>
      </c>
      <c r="I1747" t="s">
        <v>2006</v>
      </c>
      <c r="J1747" t="s">
        <v>2033</v>
      </c>
      <c r="K1747" t="s">
        <v>2034</v>
      </c>
      <c r="L1747">
        <v>10</v>
      </c>
      <c r="M1747">
        <v>50</v>
      </c>
      <c r="N1747" s="43">
        <v>500</v>
      </c>
    </row>
    <row r="1748" hidden="1" spans="1:14" x14ac:dyDescent="0.25">
      <c r="A1748" s="106">
        <v>46209</v>
      </c>
      <c r="B1748">
        <v>15102</v>
      </c>
      <c r="C1748">
        <v>11988</v>
      </c>
      <c r="E1748">
        <v>290</v>
      </c>
      <c r="F1748" t="s">
        <v>3125</v>
      </c>
      <c r="G1748" t="s">
        <v>2012</v>
      </c>
      <c r="H1748" t="s">
        <v>2131</v>
      </c>
      <c r="I1748" t="s">
        <v>2006</v>
      </c>
      <c r="J1748" t="s">
        <v>2927</v>
      </c>
      <c r="K1748" t="s">
        <v>2928</v>
      </c>
      <c r="L1748">
        <v>10</v>
      </c>
      <c r="M1748">
        <v>600</v>
      </c>
      <c r="N1748" s="43">
        <v>6000</v>
      </c>
    </row>
    <row r="1749" hidden="1" spans="1:14" x14ac:dyDescent="0.25">
      <c r="A1749" s="106">
        <v>46210</v>
      </c>
      <c r="B1749">
        <v>15134</v>
      </c>
      <c r="C1749">
        <v>12020</v>
      </c>
      <c r="E1749">
        <v>290</v>
      </c>
      <c r="F1749" t="s">
        <v>3126</v>
      </c>
      <c r="G1749" t="s">
        <v>2241</v>
      </c>
      <c r="I1749" t="s">
        <v>2006</v>
      </c>
      <c r="J1749" t="s">
        <v>3127</v>
      </c>
      <c r="K1749" t="s">
        <v>3128</v>
      </c>
      <c r="L1749">
        <v>3</v>
      </c>
      <c r="M1749">
        <v>725</v>
      </c>
      <c r="N1749" s="43">
        <v>2175</v>
      </c>
    </row>
    <row r="1750" hidden="1" spans="1:14" x14ac:dyDescent="0.25">
      <c r="A1750" s="106">
        <v>46210</v>
      </c>
      <c r="B1750">
        <v>15154</v>
      </c>
      <c r="C1750">
        <v>12038</v>
      </c>
      <c r="E1750">
        <v>290</v>
      </c>
      <c r="F1750" t="s">
        <v>3129</v>
      </c>
      <c r="G1750" t="s">
        <v>2025</v>
      </c>
      <c r="I1750" t="s">
        <v>2006</v>
      </c>
      <c r="J1750" t="s">
        <v>3130</v>
      </c>
      <c r="K1750" t="s">
        <v>3131</v>
      </c>
      <c r="L1750">
        <v>5.5</v>
      </c>
      <c r="M1750">
        <v>660</v>
      </c>
      <c r="N1750" s="43">
        <v>3630</v>
      </c>
    </row>
    <row r="1751" hidden="1" spans="1:14" x14ac:dyDescent="0.25">
      <c r="A1751" s="106">
        <v>46210</v>
      </c>
      <c r="B1751">
        <v>15158</v>
      </c>
      <c r="C1751">
        <v>12040</v>
      </c>
      <c r="E1751">
        <v>290</v>
      </c>
      <c r="F1751" t="s">
        <v>3132</v>
      </c>
      <c r="G1751" t="s">
        <v>2223</v>
      </c>
      <c r="I1751" t="s">
        <v>2006</v>
      </c>
      <c r="J1751" t="s">
        <v>3133</v>
      </c>
      <c r="K1751" t="s">
        <v>3134</v>
      </c>
      <c r="L1751">
        <v>8</v>
      </c>
      <c r="M1751">
        <v>620</v>
      </c>
      <c r="N1751" s="43">
        <v>4960</v>
      </c>
    </row>
    <row r="1752" hidden="1" spans="1:14" x14ac:dyDescent="0.25">
      <c r="A1752" s="106">
        <v>46210</v>
      </c>
      <c r="B1752">
        <v>15167</v>
      </c>
      <c r="C1752">
        <v>12049</v>
      </c>
      <c r="E1752">
        <v>290</v>
      </c>
      <c r="F1752" t="s">
        <v>3135</v>
      </c>
      <c r="G1752" t="s">
        <v>2221</v>
      </c>
      <c r="I1752" t="s">
        <v>2006</v>
      </c>
      <c r="J1752" t="s">
        <v>3133</v>
      </c>
      <c r="K1752" t="s">
        <v>3134</v>
      </c>
      <c r="L1752">
        <v>8</v>
      </c>
      <c r="M1752">
        <v>620</v>
      </c>
      <c r="N1752" s="43">
        <v>4960</v>
      </c>
    </row>
    <row r="1753" hidden="1" spans="1:14" x14ac:dyDescent="0.25">
      <c r="A1753" s="106">
        <v>46211</v>
      </c>
      <c r="B1753">
        <v>15212</v>
      </c>
      <c r="C1753">
        <v>12095</v>
      </c>
      <c r="E1753">
        <v>290</v>
      </c>
      <c r="F1753" t="s">
        <v>3136</v>
      </c>
      <c r="G1753" t="s">
        <v>2017</v>
      </c>
      <c r="H1753" t="s">
        <v>2005</v>
      </c>
      <c r="I1753" t="s">
        <v>2006</v>
      </c>
      <c r="J1753" t="s">
        <v>2708</v>
      </c>
      <c r="K1753" t="s">
        <v>2709</v>
      </c>
      <c r="L1753">
        <v>8</v>
      </c>
      <c r="M1753">
        <v>620</v>
      </c>
      <c r="N1753" s="43">
        <v>4960</v>
      </c>
    </row>
    <row r="1754" hidden="1" spans="1:14" x14ac:dyDescent="0.25">
      <c r="A1754" s="106">
        <v>46211</v>
      </c>
      <c r="B1754">
        <v>15212</v>
      </c>
      <c r="C1754">
        <v>12095</v>
      </c>
      <c r="E1754">
        <v>290</v>
      </c>
      <c r="F1754" t="s">
        <v>3136</v>
      </c>
      <c r="G1754" t="s">
        <v>2017</v>
      </c>
      <c r="H1754" t="s">
        <v>2005</v>
      </c>
      <c r="I1754" t="s">
        <v>2006</v>
      </c>
      <c r="J1754" t="s">
        <v>2007</v>
      </c>
      <c r="K1754" t="s">
        <v>2008</v>
      </c>
      <c r="L1754">
        <v>1</v>
      </c>
      <c r="M1754">
        <v>2000</v>
      </c>
      <c r="N1754" s="43">
        <v>2000</v>
      </c>
    </row>
    <row r="1755" hidden="1" spans="1:14" x14ac:dyDescent="0.25">
      <c r="A1755" s="106">
        <v>46211</v>
      </c>
      <c r="B1755">
        <v>15213</v>
      </c>
      <c r="C1755">
        <v>12096</v>
      </c>
      <c r="E1755">
        <v>290</v>
      </c>
      <c r="F1755" t="s">
        <v>3137</v>
      </c>
      <c r="G1755" t="s">
        <v>2241</v>
      </c>
      <c r="H1755" t="s">
        <v>2005</v>
      </c>
      <c r="I1755" t="s">
        <v>2006</v>
      </c>
      <c r="J1755" t="s">
        <v>2708</v>
      </c>
      <c r="K1755" t="s">
        <v>2709</v>
      </c>
      <c r="L1755">
        <v>8</v>
      </c>
      <c r="M1755">
        <v>620</v>
      </c>
      <c r="N1755" s="43">
        <v>4960</v>
      </c>
    </row>
    <row r="1756" hidden="1" spans="1:14" x14ac:dyDescent="0.25">
      <c r="A1756" s="106">
        <v>46211</v>
      </c>
      <c r="B1756">
        <v>15216</v>
      </c>
      <c r="C1756">
        <v>12099</v>
      </c>
      <c r="E1756">
        <v>290</v>
      </c>
      <c r="F1756" t="s">
        <v>3138</v>
      </c>
      <c r="G1756" t="s">
        <v>2114</v>
      </c>
      <c r="H1756" t="s">
        <v>2005</v>
      </c>
      <c r="I1756" t="s">
        <v>2006</v>
      </c>
      <c r="J1756" t="s">
        <v>2708</v>
      </c>
      <c r="K1756" t="s">
        <v>2709</v>
      </c>
      <c r="L1756">
        <v>8</v>
      </c>
      <c r="M1756">
        <v>620</v>
      </c>
      <c r="N1756" s="43">
        <v>4960</v>
      </c>
    </row>
    <row r="1757" hidden="1" spans="1:14" x14ac:dyDescent="0.25">
      <c r="A1757" s="106">
        <v>46211</v>
      </c>
      <c r="B1757">
        <v>15227</v>
      </c>
      <c r="C1757">
        <v>12112</v>
      </c>
      <c r="E1757">
        <v>290</v>
      </c>
      <c r="F1757" t="s">
        <v>3139</v>
      </c>
      <c r="G1757" t="s">
        <v>2185</v>
      </c>
      <c r="H1757" t="s">
        <v>2005</v>
      </c>
      <c r="I1757" t="s">
        <v>2006</v>
      </c>
      <c r="J1757" t="s">
        <v>2708</v>
      </c>
      <c r="K1757" t="s">
        <v>2709</v>
      </c>
      <c r="L1757">
        <v>8</v>
      </c>
      <c r="M1757">
        <v>620</v>
      </c>
      <c r="N1757" s="43">
        <v>4960</v>
      </c>
    </row>
    <row r="1758" hidden="1" spans="1:14" x14ac:dyDescent="0.25">
      <c r="A1758" s="106">
        <v>46211</v>
      </c>
      <c r="B1758">
        <v>15233</v>
      </c>
      <c r="C1758">
        <v>12118</v>
      </c>
      <c r="E1758">
        <v>290</v>
      </c>
      <c r="F1758" t="s">
        <v>3140</v>
      </c>
      <c r="G1758" t="s">
        <v>2241</v>
      </c>
      <c r="H1758" t="s">
        <v>2005</v>
      </c>
      <c r="I1758" t="s">
        <v>2006</v>
      </c>
      <c r="J1758" t="s">
        <v>2708</v>
      </c>
      <c r="K1758" t="s">
        <v>2709</v>
      </c>
      <c r="L1758">
        <v>8</v>
      </c>
      <c r="M1758">
        <v>620</v>
      </c>
      <c r="N1758" s="43">
        <v>4960</v>
      </c>
    </row>
    <row r="1759" hidden="1" spans="1:14" x14ac:dyDescent="0.25">
      <c r="A1759" s="106">
        <v>46211</v>
      </c>
      <c r="B1759">
        <v>15239</v>
      </c>
      <c r="C1759">
        <v>12124</v>
      </c>
      <c r="E1759">
        <v>290</v>
      </c>
      <c r="F1759" t="s">
        <v>3141</v>
      </c>
      <c r="G1759" t="s">
        <v>2221</v>
      </c>
      <c r="H1759" t="s">
        <v>2005</v>
      </c>
      <c r="I1759" t="s">
        <v>2006</v>
      </c>
      <c r="J1759" t="s">
        <v>2007</v>
      </c>
      <c r="K1759" t="s">
        <v>2008</v>
      </c>
      <c r="L1759">
        <v>8</v>
      </c>
      <c r="M1759">
        <v>50</v>
      </c>
      <c r="N1759" s="43">
        <v>400</v>
      </c>
    </row>
    <row r="1760" hidden="1" spans="1:14" x14ac:dyDescent="0.25">
      <c r="A1760" s="106">
        <v>46211</v>
      </c>
      <c r="B1760">
        <v>15239</v>
      </c>
      <c r="C1760">
        <v>12124</v>
      </c>
      <c r="E1760">
        <v>290</v>
      </c>
      <c r="F1760" t="s">
        <v>3141</v>
      </c>
      <c r="G1760" t="s">
        <v>2221</v>
      </c>
      <c r="H1760" t="s">
        <v>2005</v>
      </c>
      <c r="I1760" t="s">
        <v>2006</v>
      </c>
      <c r="J1760" t="s">
        <v>2708</v>
      </c>
      <c r="K1760" t="s">
        <v>2709</v>
      </c>
      <c r="L1760">
        <v>8</v>
      </c>
      <c r="M1760">
        <v>620</v>
      </c>
      <c r="N1760" s="43">
        <v>4960</v>
      </c>
    </row>
    <row r="1761" hidden="1" spans="1:14" x14ac:dyDescent="0.25">
      <c r="A1761" s="106">
        <v>46211</v>
      </c>
      <c r="B1761">
        <v>15245</v>
      </c>
      <c r="C1761">
        <v>12130</v>
      </c>
      <c r="E1761">
        <v>290</v>
      </c>
      <c r="F1761" t="s">
        <v>3142</v>
      </c>
      <c r="G1761" t="s">
        <v>2223</v>
      </c>
      <c r="H1761" t="s">
        <v>2005</v>
      </c>
      <c r="I1761" t="s">
        <v>2006</v>
      </c>
      <c r="J1761" t="s">
        <v>2708</v>
      </c>
      <c r="K1761" t="s">
        <v>2709</v>
      </c>
      <c r="L1761">
        <v>8</v>
      </c>
      <c r="M1761">
        <v>620</v>
      </c>
      <c r="N1761" s="43">
        <v>4960</v>
      </c>
    </row>
    <row r="1762" hidden="1" spans="1:14" x14ac:dyDescent="0.25">
      <c r="A1762" s="106">
        <v>46211</v>
      </c>
      <c r="B1762">
        <v>15245</v>
      </c>
      <c r="C1762">
        <v>12130</v>
      </c>
      <c r="E1762">
        <v>290</v>
      </c>
      <c r="F1762" t="s">
        <v>3142</v>
      </c>
      <c r="G1762" t="s">
        <v>2223</v>
      </c>
      <c r="H1762" t="s">
        <v>2005</v>
      </c>
      <c r="I1762" t="s">
        <v>2006</v>
      </c>
      <c r="J1762" t="s">
        <v>2007</v>
      </c>
      <c r="K1762" t="s">
        <v>2008</v>
      </c>
      <c r="L1762">
        <v>8</v>
      </c>
      <c r="M1762">
        <v>50</v>
      </c>
      <c r="N1762" s="43">
        <v>400</v>
      </c>
    </row>
    <row r="1763" hidden="1" spans="1:14" x14ac:dyDescent="0.25">
      <c r="A1763" s="106">
        <v>46211</v>
      </c>
      <c r="B1763">
        <v>15248</v>
      </c>
      <c r="C1763">
        <v>12133</v>
      </c>
      <c r="E1763">
        <v>290</v>
      </c>
      <c r="F1763" t="s">
        <v>3143</v>
      </c>
      <c r="G1763" t="s">
        <v>2241</v>
      </c>
      <c r="I1763" t="s">
        <v>2006</v>
      </c>
      <c r="J1763" t="s">
        <v>3144</v>
      </c>
      <c r="K1763" t="s">
        <v>3145</v>
      </c>
      <c r="L1763">
        <v>8</v>
      </c>
      <c r="M1763">
        <v>590</v>
      </c>
      <c r="N1763" s="43">
        <v>4720</v>
      </c>
    </row>
    <row r="1764" hidden="1" spans="1:14" x14ac:dyDescent="0.25">
      <c r="A1764" s="106">
        <v>46211</v>
      </c>
      <c r="B1764">
        <v>15250</v>
      </c>
      <c r="C1764">
        <v>12135</v>
      </c>
      <c r="E1764">
        <v>290</v>
      </c>
      <c r="F1764" t="s">
        <v>3146</v>
      </c>
      <c r="G1764" t="s">
        <v>2025</v>
      </c>
      <c r="H1764" t="s">
        <v>2005</v>
      </c>
      <c r="I1764" t="s">
        <v>2006</v>
      </c>
      <c r="J1764" t="s">
        <v>2007</v>
      </c>
      <c r="K1764" t="s">
        <v>2008</v>
      </c>
      <c r="L1764">
        <v>8</v>
      </c>
      <c r="M1764">
        <v>50</v>
      </c>
      <c r="N1764" s="43">
        <v>400</v>
      </c>
    </row>
    <row r="1765" hidden="1" spans="1:14" x14ac:dyDescent="0.25">
      <c r="A1765" s="106">
        <v>46211</v>
      </c>
      <c r="B1765">
        <v>15250</v>
      </c>
      <c r="C1765">
        <v>12135</v>
      </c>
      <c r="E1765">
        <v>290</v>
      </c>
      <c r="F1765" t="s">
        <v>3146</v>
      </c>
      <c r="G1765" t="s">
        <v>2025</v>
      </c>
      <c r="H1765" t="s">
        <v>2005</v>
      </c>
      <c r="I1765" t="s">
        <v>2006</v>
      </c>
      <c r="J1765" t="s">
        <v>2708</v>
      </c>
      <c r="K1765" t="s">
        <v>2709</v>
      </c>
      <c r="L1765">
        <v>8</v>
      </c>
      <c r="M1765">
        <v>620</v>
      </c>
      <c r="N1765" s="43">
        <v>4960</v>
      </c>
    </row>
    <row r="1766" hidden="1" spans="1:14" x14ac:dyDescent="0.25">
      <c r="A1766" s="106">
        <v>46211</v>
      </c>
      <c r="B1766">
        <v>15257</v>
      </c>
      <c r="C1766">
        <v>12141</v>
      </c>
      <c r="E1766">
        <v>290</v>
      </c>
      <c r="F1766" t="s">
        <v>3147</v>
      </c>
      <c r="G1766" t="s">
        <v>2223</v>
      </c>
      <c r="I1766" t="s">
        <v>2006</v>
      </c>
      <c r="J1766" t="s">
        <v>3144</v>
      </c>
      <c r="K1766" t="s">
        <v>3145</v>
      </c>
      <c r="L1766">
        <v>8</v>
      </c>
      <c r="M1766">
        <v>590</v>
      </c>
      <c r="N1766" s="43">
        <v>4720</v>
      </c>
    </row>
    <row r="1767" hidden="1" spans="1:14" x14ac:dyDescent="0.25">
      <c r="A1767" s="106">
        <v>46211</v>
      </c>
      <c r="B1767">
        <v>15260</v>
      </c>
      <c r="C1767">
        <v>12144</v>
      </c>
      <c r="E1767">
        <v>290</v>
      </c>
      <c r="F1767" t="s">
        <v>3148</v>
      </c>
      <c r="G1767" t="s">
        <v>2017</v>
      </c>
      <c r="I1767" t="s">
        <v>2006</v>
      </c>
      <c r="J1767" t="s">
        <v>3144</v>
      </c>
      <c r="K1767" t="s">
        <v>3145</v>
      </c>
      <c r="L1767">
        <v>3</v>
      </c>
      <c r="M1767">
        <v>590</v>
      </c>
      <c r="N1767" s="43">
        <v>1770</v>
      </c>
    </row>
    <row r="1768" hidden="1" spans="1:14" x14ac:dyDescent="0.25">
      <c r="A1768" s="106">
        <v>46212</v>
      </c>
      <c r="B1768">
        <v>15306</v>
      </c>
      <c r="C1768">
        <v>12190</v>
      </c>
      <c r="E1768">
        <v>290</v>
      </c>
      <c r="F1768" t="s">
        <v>3149</v>
      </c>
      <c r="G1768" t="s">
        <v>2223</v>
      </c>
      <c r="I1768" t="s">
        <v>2006</v>
      </c>
      <c r="J1768" t="s">
        <v>3130</v>
      </c>
      <c r="K1768" t="s">
        <v>3131</v>
      </c>
      <c r="L1768">
        <v>4</v>
      </c>
      <c r="M1768">
        <v>660</v>
      </c>
      <c r="N1768" s="43">
        <v>2640</v>
      </c>
    </row>
    <row r="1769" hidden="1" spans="1:14" x14ac:dyDescent="0.25">
      <c r="A1769" s="106">
        <v>46212</v>
      </c>
      <c r="B1769">
        <v>15315</v>
      </c>
      <c r="C1769">
        <v>12199</v>
      </c>
      <c r="E1769">
        <v>290</v>
      </c>
      <c r="F1769" t="s">
        <v>3150</v>
      </c>
      <c r="G1769" t="s">
        <v>2241</v>
      </c>
      <c r="I1769" t="s">
        <v>2006</v>
      </c>
      <c r="J1769" t="s">
        <v>3130</v>
      </c>
      <c r="K1769" t="s">
        <v>3131</v>
      </c>
      <c r="L1769">
        <v>3.5</v>
      </c>
      <c r="M1769">
        <v>660</v>
      </c>
      <c r="N1769" s="43">
        <v>2310</v>
      </c>
    </row>
    <row r="1770" hidden="1" spans="1:14" x14ac:dyDescent="0.25">
      <c r="A1770" s="106">
        <v>46213</v>
      </c>
      <c r="B1770">
        <v>15351</v>
      </c>
      <c r="C1770">
        <v>12235</v>
      </c>
      <c r="E1770">
        <v>290</v>
      </c>
      <c r="F1770" t="s">
        <v>3151</v>
      </c>
      <c r="G1770" t="s">
        <v>2241</v>
      </c>
      <c r="I1770" t="s">
        <v>2006</v>
      </c>
      <c r="J1770" t="s">
        <v>2259</v>
      </c>
      <c r="K1770" t="s">
        <v>2260</v>
      </c>
      <c r="L1770">
        <v>8</v>
      </c>
      <c r="M1770">
        <v>600</v>
      </c>
      <c r="N1770" s="43">
        <v>4800</v>
      </c>
    </row>
    <row r="1771" hidden="1" spans="1:14" x14ac:dyDescent="0.25">
      <c r="A1771" s="106">
        <v>46213</v>
      </c>
      <c r="B1771">
        <v>15370</v>
      </c>
      <c r="C1771">
        <v>12254</v>
      </c>
      <c r="E1771">
        <v>290</v>
      </c>
      <c r="F1771" t="s">
        <v>3152</v>
      </c>
      <c r="G1771" t="s">
        <v>2017</v>
      </c>
      <c r="I1771" t="s">
        <v>2006</v>
      </c>
      <c r="J1771" t="s">
        <v>3153</v>
      </c>
      <c r="K1771" t="s">
        <v>3154</v>
      </c>
      <c r="L1771">
        <v>8</v>
      </c>
      <c r="M1771">
        <v>600</v>
      </c>
      <c r="N1771" s="43">
        <v>4800</v>
      </c>
    </row>
    <row r="1772" hidden="1" spans="1:14" x14ac:dyDescent="0.25">
      <c r="A1772" s="106">
        <v>46213</v>
      </c>
      <c r="B1772">
        <v>15377</v>
      </c>
      <c r="C1772">
        <v>12261</v>
      </c>
      <c r="E1772">
        <v>290</v>
      </c>
      <c r="F1772" t="s">
        <v>3155</v>
      </c>
      <c r="G1772" t="s">
        <v>2185</v>
      </c>
      <c r="I1772" t="s">
        <v>2006</v>
      </c>
      <c r="J1772" t="s">
        <v>3153</v>
      </c>
      <c r="K1772" t="s">
        <v>3154</v>
      </c>
      <c r="L1772">
        <v>8</v>
      </c>
      <c r="M1772">
        <v>600</v>
      </c>
      <c r="N1772" s="43">
        <v>4800</v>
      </c>
    </row>
    <row r="1773" hidden="1" spans="1:14" x14ac:dyDescent="0.25">
      <c r="A1773" s="106">
        <v>46216</v>
      </c>
      <c r="B1773">
        <v>15402</v>
      </c>
      <c r="C1773">
        <v>12286</v>
      </c>
      <c r="E1773">
        <v>290</v>
      </c>
      <c r="F1773" t="s">
        <v>3156</v>
      </c>
      <c r="G1773" t="s">
        <v>2114</v>
      </c>
      <c r="I1773" t="s">
        <v>2006</v>
      </c>
      <c r="J1773" t="s">
        <v>3157</v>
      </c>
      <c r="K1773" t="s">
        <v>3158</v>
      </c>
      <c r="L1773">
        <v>6.5</v>
      </c>
      <c r="M1773">
        <v>680</v>
      </c>
      <c r="N1773" s="43">
        <v>4420</v>
      </c>
    </row>
    <row r="1774" hidden="1" spans="1:14" x14ac:dyDescent="0.25">
      <c r="A1774" s="106">
        <v>46216</v>
      </c>
      <c r="B1774">
        <v>15442</v>
      </c>
      <c r="C1774">
        <v>12326</v>
      </c>
      <c r="E1774">
        <v>290</v>
      </c>
      <c r="F1774" t="s">
        <v>3159</v>
      </c>
      <c r="G1774" t="s">
        <v>2185</v>
      </c>
      <c r="I1774" t="s">
        <v>2006</v>
      </c>
      <c r="J1774" t="s">
        <v>2018</v>
      </c>
      <c r="K1774" t="s">
        <v>2019</v>
      </c>
      <c r="L1774">
        <v>4</v>
      </c>
      <c r="M1774">
        <v>590</v>
      </c>
      <c r="N1774" s="43">
        <v>2360</v>
      </c>
    </row>
    <row r="1775" hidden="1" spans="1:14" x14ac:dyDescent="0.25">
      <c r="A1775" s="106">
        <v>46217</v>
      </c>
      <c r="B1775">
        <v>15473</v>
      </c>
      <c r="C1775">
        <v>12357</v>
      </c>
      <c r="E1775">
        <v>290</v>
      </c>
      <c r="F1775" t="s">
        <v>3160</v>
      </c>
      <c r="G1775" t="s">
        <v>2185</v>
      </c>
      <c r="I1775" t="s">
        <v>2006</v>
      </c>
      <c r="J1775" t="s">
        <v>3153</v>
      </c>
      <c r="K1775" t="s">
        <v>3154</v>
      </c>
      <c r="L1775">
        <v>8</v>
      </c>
      <c r="M1775">
        <v>600</v>
      </c>
      <c r="N1775" s="43">
        <v>4800</v>
      </c>
    </row>
    <row r="1776" hidden="1" spans="1:14" x14ac:dyDescent="0.25">
      <c r="A1776" s="106">
        <v>46217</v>
      </c>
      <c r="B1776">
        <v>15481</v>
      </c>
      <c r="C1776">
        <v>12365</v>
      </c>
      <c r="E1776">
        <v>290</v>
      </c>
      <c r="F1776" t="s">
        <v>3161</v>
      </c>
      <c r="G1776" t="s">
        <v>2025</v>
      </c>
      <c r="I1776" t="s">
        <v>2006</v>
      </c>
      <c r="J1776" t="s">
        <v>3153</v>
      </c>
      <c r="K1776" t="s">
        <v>3154</v>
      </c>
      <c r="L1776">
        <v>8</v>
      </c>
      <c r="M1776">
        <v>600</v>
      </c>
      <c r="N1776" s="43">
        <v>4800</v>
      </c>
    </row>
    <row r="1777" hidden="1" spans="1:14" x14ac:dyDescent="0.25">
      <c r="A1777" s="106">
        <v>46217</v>
      </c>
      <c r="B1777">
        <v>15492</v>
      </c>
      <c r="C1777">
        <v>12376</v>
      </c>
      <c r="E1777">
        <v>290</v>
      </c>
      <c r="F1777" t="s">
        <v>3162</v>
      </c>
      <c r="G1777" t="s">
        <v>2114</v>
      </c>
      <c r="I1777" t="s">
        <v>2006</v>
      </c>
      <c r="J1777" t="s">
        <v>3153</v>
      </c>
      <c r="K1777" t="s">
        <v>3154</v>
      </c>
      <c r="L1777">
        <v>8</v>
      </c>
      <c r="M1777">
        <v>600</v>
      </c>
      <c r="N1777" s="43">
        <v>4800</v>
      </c>
    </row>
    <row r="1778" hidden="1" spans="1:14" x14ac:dyDescent="0.25">
      <c r="A1778" s="106">
        <v>46217</v>
      </c>
      <c r="B1778">
        <v>15499</v>
      </c>
      <c r="C1778">
        <v>12383</v>
      </c>
      <c r="E1778">
        <v>290</v>
      </c>
      <c r="F1778" t="s">
        <v>3163</v>
      </c>
      <c r="G1778" t="s">
        <v>2223</v>
      </c>
      <c r="I1778" t="s">
        <v>2006</v>
      </c>
      <c r="J1778" t="s">
        <v>3153</v>
      </c>
      <c r="K1778" t="s">
        <v>3154</v>
      </c>
      <c r="L1778">
        <v>8</v>
      </c>
      <c r="M1778">
        <v>600</v>
      </c>
      <c r="N1778" s="43">
        <v>4800</v>
      </c>
    </row>
    <row r="1779" hidden="1" spans="1:14" x14ac:dyDescent="0.25">
      <c r="A1779" s="106">
        <v>46217</v>
      </c>
      <c r="B1779">
        <v>15505</v>
      </c>
      <c r="C1779">
        <v>12389</v>
      </c>
      <c r="E1779">
        <v>290</v>
      </c>
      <c r="F1779" t="s">
        <v>3164</v>
      </c>
      <c r="G1779" t="s">
        <v>2017</v>
      </c>
      <c r="I1779" t="s">
        <v>2006</v>
      </c>
      <c r="J1779" t="s">
        <v>3153</v>
      </c>
      <c r="K1779" t="s">
        <v>3154</v>
      </c>
      <c r="L1779">
        <v>6</v>
      </c>
      <c r="M1779">
        <v>600</v>
      </c>
      <c r="N1779" s="43">
        <v>3600</v>
      </c>
    </row>
    <row r="1780" hidden="1" spans="1:14" x14ac:dyDescent="0.25">
      <c r="A1780" s="106">
        <v>46218</v>
      </c>
      <c r="B1780">
        <v>15523</v>
      </c>
      <c r="C1780">
        <v>12407</v>
      </c>
      <c r="E1780">
        <v>290</v>
      </c>
      <c r="F1780" t="s">
        <v>3165</v>
      </c>
      <c r="G1780" t="s">
        <v>2114</v>
      </c>
      <c r="I1780" t="s">
        <v>2006</v>
      </c>
      <c r="J1780" t="s">
        <v>3157</v>
      </c>
      <c r="K1780" t="s">
        <v>3158</v>
      </c>
      <c r="L1780">
        <v>5.5</v>
      </c>
      <c r="M1780">
        <v>680</v>
      </c>
      <c r="N1780" s="43">
        <v>3740</v>
      </c>
    </row>
    <row r="1781" hidden="1" spans="1:14" x14ac:dyDescent="0.25">
      <c r="A1781" s="106">
        <v>46218</v>
      </c>
      <c r="B1781">
        <v>15566</v>
      </c>
      <c r="C1781">
        <v>12450</v>
      </c>
      <c r="E1781">
        <v>290</v>
      </c>
      <c r="F1781" t="s">
        <v>3166</v>
      </c>
      <c r="G1781" t="s">
        <v>2063</v>
      </c>
      <c r="I1781" t="s">
        <v>2006</v>
      </c>
      <c r="J1781" t="s">
        <v>3153</v>
      </c>
      <c r="K1781" t="s">
        <v>3154</v>
      </c>
      <c r="L1781">
        <v>4</v>
      </c>
      <c r="M1781">
        <v>600</v>
      </c>
      <c r="N1781" s="43">
        <v>2400</v>
      </c>
    </row>
    <row r="1782" hidden="1" spans="1:14" x14ac:dyDescent="0.25">
      <c r="A1782" s="106">
        <v>46219</v>
      </c>
      <c r="B1782">
        <v>15591</v>
      </c>
      <c r="C1782">
        <v>12475</v>
      </c>
      <c r="E1782">
        <v>290</v>
      </c>
      <c r="F1782" t="s">
        <v>3167</v>
      </c>
      <c r="G1782" t="s">
        <v>2114</v>
      </c>
      <c r="I1782" t="s">
        <v>2006</v>
      </c>
      <c r="J1782" t="s">
        <v>3127</v>
      </c>
      <c r="K1782" t="s">
        <v>3128</v>
      </c>
      <c r="L1782">
        <v>5.5</v>
      </c>
      <c r="M1782">
        <v>725</v>
      </c>
      <c r="N1782" s="43">
        <v>3987.5</v>
      </c>
    </row>
    <row r="1783" hidden="1" spans="1:14" x14ac:dyDescent="0.25">
      <c r="A1783" s="106">
        <v>46219</v>
      </c>
      <c r="B1783">
        <v>15633</v>
      </c>
      <c r="C1783">
        <v>12517</v>
      </c>
      <c r="E1783">
        <v>290</v>
      </c>
      <c r="F1783" t="s">
        <v>3168</v>
      </c>
      <c r="G1783" t="s">
        <v>2241</v>
      </c>
      <c r="I1783" t="s">
        <v>2006</v>
      </c>
      <c r="J1783" t="s">
        <v>3157</v>
      </c>
      <c r="K1783" t="s">
        <v>3158</v>
      </c>
      <c r="L1783">
        <v>4</v>
      </c>
      <c r="M1783">
        <v>680</v>
      </c>
      <c r="N1783" s="43">
        <v>2720</v>
      </c>
    </row>
    <row r="1784" hidden="1" spans="1:14" x14ac:dyDescent="0.25">
      <c r="A1784" s="106">
        <v>46219</v>
      </c>
      <c r="B1784">
        <v>15643</v>
      </c>
      <c r="C1784">
        <v>12527</v>
      </c>
      <c r="E1784">
        <v>290</v>
      </c>
      <c r="F1784" t="s">
        <v>3169</v>
      </c>
      <c r="G1784" t="s">
        <v>2221</v>
      </c>
      <c r="I1784" t="s">
        <v>2006</v>
      </c>
      <c r="J1784" t="s">
        <v>3157</v>
      </c>
      <c r="K1784" t="s">
        <v>3158</v>
      </c>
      <c r="L1784">
        <v>3.5</v>
      </c>
      <c r="M1784">
        <v>680</v>
      </c>
      <c r="N1784" s="43">
        <v>2380</v>
      </c>
    </row>
    <row r="1785" hidden="1" spans="1:14" x14ac:dyDescent="0.25">
      <c r="A1785" s="106">
        <v>46220</v>
      </c>
      <c r="B1785">
        <v>15670</v>
      </c>
      <c r="C1785">
        <v>12554</v>
      </c>
      <c r="E1785">
        <v>290</v>
      </c>
      <c r="F1785" t="s">
        <v>3170</v>
      </c>
      <c r="G1785" t="s">
        <v>2223</v>
      </c>
      <c r="I1785" t="s">
        <v>2006</v>
      </c>
      <c r="J1785" t="s">
        <v>3127</v>
      </c>
      <c r="K1785" t="s">
        <v>3128</v>
      </c>
      <c r="L1785">
        <v>5</v>
      </c>
      <c r="M1785">
        <v>725</v>
      </c>
      <c r="N1785" s="43">
        <v>3625</v>
      </c>
    </row>
    <row r="1786" hidden="1" spans="1:14" x14ac:dyDescent="0.25">
      <c r="A1786" s="106">
        <v>46220</v>
      </c>
      <c r="B1786">
        <v>15680</v>
      </c>
      <c r="C1786">
        <v>12564</v>
      </c>
      <c r="E1786">
        <v>290</v>
      </c>
      <c r="F1786" t="s">
        <v>3171</v>
      </c>
      <c r="G1786" t="s">
        <v>2021</v>
      </c>
      <c r="I1786" t="s">
        <v>2006</v>
      </c>
      <c r="J1786" t="s">
        <v>3172</v>
      </c>
      <c r="K1786" t="s">
        <v>3173</v>
      </c>
      <c r="L1786">
        <v>8</v>
      </c>
      <c r="M1786">
        <v>600</v>
      </c>
      <c r="N1786" s="43">
        <v>4800</v>
      </c>
    </row>
    <row r="1787" hidden="1" spans="1:14" x14ac:dyDescent="0.25">
      <c r="A1787" s="106">
        <v>46220</v>
      </c>
      <c r="B1787">
        <v>15681</v>
      </c>
      <c r="C1787">
        <v>12565</v>
      </c>
      <c r="E1787">
        <v>290</v>
      </c>
      <c r="F1787" t="s">
        <v>3174</v>
      </c>
      <c r="G1787" t="s">
        <v>2012</v>
      </c>
      <c r="I1787" t="s">
        <v>2006</v>
      </c>
      <c r="J1787" t="s">
        <v>3172</v>
      </c>
      <c r="K1787" t="s">
        <v>3173</v>
      </c>
      <c r="L1787">
        <v>8</v>
      </c>
      <c r="M1787">
        <v>600</v>
      </c>
      <c r="N1787" s="43">
        <v>4800</v>
      </c>
    </row>
    <row r="1788" hidden="1" spans="1:14" x14ac:dyDescent="0.25">
      <c r="A1788" s="106">
        <v>46220</v>
      </c>
      <c r="B1788">
        <v>15705</v>
      </c>
      <c r="C1788">
        <v>12588</v>
      </c>
      <c r="E1788">
        <v>290</v>
      </c>
      <c r="F1788" t="s">
        <v>3175</v>
      </c>
      <c r="G1788" t="s">
        <v>2027</v>
      </c>
      <c r="I1788" t="s">
        <v>2006</v>
      </c>
      <c r="J1788" t="s">
        <v>3172</v>
      </c>
      <c r="K1788" t="s">
        <v>3173</v>
      </c>
      <c r="L1788">
        <v>6.5</v>
      </c>
      <c r="M1788">
        <v>600</v>
      </c>
      <c r="N1788" s="43">
        <v>3900</v>
      </c>
    </row>
    <row r="1789" hidden="1" spans="1:14" x14ac:dyDescent="0.25">
      <c r="A1789" s="106">
        <v>46220</v>
      </c>
      <c r="B1789">
        <v>15711</v>
      </c>
      <c r="C1789">
        <v>12594</v>
      </c>
      <c r="E1789">
        <v>290</v>
      </c>
      <c r="F1789" t="s">
        <v>3176</v>
      </c>
      <c r="G1789" t="s">
        <v>2185</v>
      </c>
      <c r="I1789" t="s">
        <v>2006</v>
      </c>
      <c r="J1789" t="s">
        <v>3177</v>
      </c>
      <c r="K1789" t="s">
        <v>3178</v>
      </c>
      <c r="L1789">
        <v>8</v>
      </c>
      <c r="M1789">
        <v>620</v>
      </c>
      <c r="N1789" s="43">
        <v>4960</v>
      </c>
    </row>
    <row r="1790" hidden="1" spans="1:14" x14ac:dyDescent="0.25">
      <c r="A1790" s="106">
        <v>46220</v>
      </c>
      <c r="B1790">
        <v>15718</v>
      </c>
      <c r="C1790">
        <v>12601</v>
      </c>
      <c r="E1790">
        <v>290</v>
      </c>
      <c r="F1790" t="s">
        <v>3179</v>
      </c>
      <c r="G1790" t="s">
        <v>2223</v>
      </c>
      <c r="I1790" t="s">
        <v>2006</v>
      </c>
      <c r="J1790" t="s">
        <v>3177</v>
      </c>
      <c r="K1790" t="s">
        <v>3178</v>
      </c>
      <c r="L1790">
        <v>8</v>
      </c>
      <c r="M1790">
        <v>620</v>
      </c>
      <c r="N1790" s="43">
        <v>4960</v>
      </c>
    </row>
    <row r="1791" hidden="1" spans="1:14" x14ac:dyDescent="0.25">
      <c r="A1791" s="106">
        <v>46221</v>
      </c>
      <c r="B1791">
        <v>15735</v>
      </c>
      <c r="C1791">
        <v>12617</v>
      </c>
      <c r="E1791">
        <v>290</v>
      </c>
      <c r="F1791" t="s">
        <v>3180</v>
      </c>
      <c r="G1791" t="s">
        <v>2185</v>
      </c>
      <c r="I1791" t="s">
        <v>2006</v>
      </c>
      <c r="J1791" t="s">
        <v>3130</v>
      </c>
      <c r="K1791" t="s">
        <v>3131</v>
      </c>
      <c r="L1791">
        <v>3</v>
      </c>
      <c r="M1791">
        <v>660</v>
      </c>
      <c r="N1791" s="43">
        <v>1980</v>
      </c>
    </row>
    <row r="1792" hidden="1" spans="1:14" x14ac:dyDescent="0.25">
      <c r="A1792" s="106">
        <v>46223</v>
      </c>
      <c r="B1792">
        <v>15823</v>
      </c>
      <c r="C1792">
        <v>12705</v>
      </c>
      <c r="E1792">
        <v>290</v>
      </c>
      <c r="F1792" t="s">
        <v>3181</v>
      </c>
      <c r="G1792" t="s">
        <v>2017</v>
      </c>
      <c r="I1792" t="s">
        <v>2006</v>
      </c>
      <c r="J1792" t="s">
        <v>3130</v>
      </c>
      <c r="K1792" t="s">
        <v>3131</v>
      </c>
      <c r="L1792">
        <v>3</v>
      </c>
      <c r="M1792">
        <v>660</v>
      </c>
      <c r="N1792" s="43">
        <v>1980</v>
      </c>
    </row>
    <row r="1793" hidden="1" spans="1:14" x14ac:dyDescent="0.25">
      <c r="A1793" s="106">
        <v>46223</v>
      </c>
      <c r="B1793">
        <v>15846</v>
      </c>
      <c r="C1793">
        <v>12727</v>
      </c>
      <c r="E1793">
        <v>290</v>
      </c>
      <c r="F1793" t="s">
        <v>3182</v>
      </c>
      <c r="G1793" t="s">
        <v>2017</v>
      </c>
      <c r="I1793" t="s">
        <v>2006</v>
      </c>
      <c r="J1793" t="s">
        <v>3133</v>
      </c>
      <c r="K1793" t="s">
        <v>3134</v>
      </c>
      <c r="L1793">
        <v>8</v>
      </c>
      <c r="M1793">
        <v>620</v>
      </c>
      <c r="N1793" s="43">
        <v>4960</v>
      </c>
    </row>
    <row r="1794" hidden="1" spans="1:14" x14ac:dyDescent="0.25">
      <c r="A1794" s="106">
        <v>46224</v>
      </c>
      <c r="B1794">
        <v>15883</v>
      </c>
      <c r="C1794">
        <v>12764</v>
      </c>
      <c r="E1794">
        <v>290</v>
      </c>
      <c r="F1794" t="s">
        <v>3183</v>
      </c>
      <c r="G1794" t="s">
        <v>2038</v>
      </c>
      <c r="H1794" t="s">
        <v>2131</v>
      </c>
      <c r="I1794" t="s">
        <v>2006</v>
      </c>
      <c r="J1794" t="s">
        <v>2033</v>
      </c>
      <c r="K1794" t="s">
        <v>2034</v>
      </c>
      <c r="L1794">
        <v>1</v>
      </c>
      <c r="M1794">
        <v>2000</v>
      </c>
      <c r="N1794" s="43">
        <v>2000</v>
      </c>
    </row>
    <row r="1795" hidden="1" spans="1:14" x14ac:dyDescent="0.25">
      <c r="A1795" s="106">
        <v>46224</v>
      </c>
      <c r="B1795">
        <v>15883</v>
      </c>
      <c r="C1795">
        <v>12764</v>
      </c>
      <c r="E1795">
        <v>290</v>
      </c>
      <c r="F1795" t="s">
        <v>3183</v>
      </c>
      <c r="G1795" t="s">
        <v>2038</v>
      </c>
      <c r="H1795" t="s">
        <v>2131</v>
      </c>
      <c r="I1795" t="s">
        <v>2006</v>
      </c>
      <c r="J1795" t="s">
        <v>3153</v>
      </c>
      <c r="K1795" t="s">
        <v>3154</v>
      </c>
      <c r="L1795">
        <v>10</v>
      </c>
      <c r="M1795">
        <v>600</v>
      </c>
      <c r="N1795" s="43">
        <v>6000</v>
      </c>
    </row>
    <row r="1796" hidden="1" spans="1:14" x14ac:dyDescent="0.25">
      <c r="A1796" s="106">
        <v>46224</v>
      </c>
      <c r="B1796">
        <v>15885</v>
      </c>
      <c r="C1796">
        <v>12766</v>
      </c>
      <c r="E1796">
        <v>290</v>
      </c>
      <c r="F1796" t="s">
        <v>3184</v>
      </c>
      <c r="G1796" t="s">
        <v>2054</v>
      </c>
      <c r="H1796" t="s">
        <v>2131</v>
      </c>
      <c r="I1796" t="s">
        <v>2006</v>
      </c>
      <c r="J1796" t="s">
        <v>3153</v>
      </c>
      <c r="K1796" t="s">
        <v>3154</v>
      </c>
      <c r="L1796">
        <v>10</v>
      </c>
      <c r="M1796">
        <v>600</v>
      </c>
      <c r="N1796" s="43">
        <v>6000</v>
      </c>
    </row>
    <row r="1797" hidden="1" spans="1:14" x14ac:dyDescent="0.25">
      <c r="A1797" s="106">
        <v>46224</v>
      </c>
      <c r="B1797">
        <v>15890</v>
      </c>
      <c r="C1797">
        <v>12771</v>
      </c>
      <c r="E1797">
        <v>290</v>
      </c>
      <c r="F1797" t="s">
        <v>3185</v>
      </c>
      <c r="G1797" t="s">
        <v>2036</v>
      </c>
      <c r="H1797" t="s">
        <v>2131</v>
      </c>
      <c r="I1797" t="s">
        <v>2006</v>
      </c>
      <c r="J1797" t="s">
        <v>3153</v>
      </c>
      <c r="K1797" t="s">
        <v>3154</v>
      </c>
      <c r="L1797">
        <v>10</v>
      </c>
      <c r="M1797">
        <v>600</v>
      </c>
      <c r="N1797" s="43">
        <v>6000</v>
      </c>
    </row>
    <row r="1798" hidden="1" spans="1:14" x14ac:dyDescent="0.25">
      <c r="A1798" s="106">
        <v>46224</v>
      </c>
      <c r="B1798">
        <v>15892</v>
      </c>
      <c r="C1798">
        <v>12773</v>
      </c>
      <c r="E1798">
        <v>290</v>
      </c>
      <c r="F1798" t="s">
        <v>3186</v>
      </c>
      <c r="G1798" t="s">
        <v>2021</v>
      </c>
      <c r="H1798" t="s">
        <v>2131</v>
      </c>
      <c r="I1798" t="s">
        <v>2006</v>
      </c>
      <c r="J1798" t="s">
        <v>3153</v>
      </c>
      <c r="K1798" t="s">
        <v>3154</v>
      </c>
      <c r="L1798">
        <v>10</v>
      </c>
      <c r="M1798">
        <v>600</v>
      </c>
      <c r="N1798" s="43">
        <v>6000</v>
      </c>
    </row>
    <row r="1799" hidden="1" spans="1:14" x14ac:dyDescent="0.25">
      <c r="A1799" s="106">
        <v>46224</v>
      </c>
      <c r="B1799">
        <v>15893</v>
      </c>
      <c r="C1799">
        <v>12774</v>
      </c>
      <c r="E1799">
        <v>290</v>
      </c>
      <c r="F1799" t="s">
        <v>3187</v>
      </c>
      <c r="G1799" t="s">
        <v>2063</v>
      </c>
      <c r="H1799" t="s">
        <v>2131</v>
      </c>
      <c r="I1799" t="s">
        <v>2006</v>
      </c>
      <c r="J1799" t="s">
        <v>2033</v>
      </c>
      <c r="K1799" t="s">
        <v>2034</v>
      </c>
      <c r="L1799">
        <v>10</v>
      </c>
      <c r="M1799">
        <v>50</v>
      </c>
      <c r="N1799" s="43">
        <v>500</v>
      </c>
    </row>
    <row r="1800" hidden="1" spans="1:14" x14ac:dyDescent="0.25">
      <c r="A1800" s="106">
        <v>46224</v>
      </c>
      <c r="B1800">
        <v>15893</v>
      </c>
      <c r="C1800">
        <v>12774</v>
      </c>
      <c r="E1800">
        <v>290</v>
      </c>
      <c r="F1800" t="s">
        <v>3187</v>
      </c>
      <c r="G1800" t="s">
        <v>2063</v>
      </c>
      <c r="H1800" t="s">
        <v>2131</v>
      </c>
      <c r="I1800" t="s">
        <v>2006</v>
      </c>
      <c r="J1800" t="s">
        <v>3153</v>
      </c>
      <c r="K1800" t="s">
        <v>3154</v>
      </c>
      <c r="L1800">
        <v>10</v>
      </c>
      <c r="M1800">
        <v>600</v>
      </c>
      <c r="N1800" s="43">
        <v>6000</v>
      </c>
    </row>
    <row r="1801" hidden="1" spans="1:14" x14ac:dyDescent="0.25">
      <c r="A1801" s="106">
        <v>46224</v>
      </c>
      <c r="B1801">
        <v>15894</v>
      </c>
      <c r="C1801">
        <v>12775</v>
      </c>
      <c r="E1801">
        <v>290</v>
      </c>
      <c r="F1801" t="s">
        <v>3188</v>
      </c>
      <c r="G1801" t="s">
        <v>2012</v>
      </c>
      <c r="H1801" t="s">
        <v>2131</v>
      </c>
      <c r="I1801" t="s">
        <v>2006</v>
      </c>
      <c r="J1801" t="s">
        <v>3153</v>
      </c>
      <c r="K1801" t="s">
        <v>3154</v>
      </c>
      <c r="L1801">
        <v>10</v>
      </c>
      <c r="M1801">
        <v>600</v>
      </c>
      <c r="N1801" s="43">
        <v>6000</v>
      </c>
    </row>
    <row r="1802" hidden="1" spans="1:14" x14ac:dyDescent="0.25">
      <c r="A1802" s="106">
        <v>46224</v>
      </c>
      <c r="B1802">
        <v>15894</v>
      </c>
      <c r="C1802">
        <v>12775</v>
      </c>
      <c r="E1802">
        <v>290</v>
      </c>
      <c r="F1802" t="s">
        <v>3188</v>
      </c>
      <c r="G1802" t="s">
        <v>2012</v>
      </c>
      <c r="H1802" t="s">
        <v>2131</v>
      </c>
      <c r="I1802" t="s">
        <v>2006</v>
      </c>
      <c r="J1802" t="s">
        <v>2033</v>
      </c>
      <c r="K1802" t="s">
        <v>2034</v>
      </c>
      <c r="L1802">
        <v>10</v>
      </c>
      <c r="M1802">
        <v>50</v>
      </c>
      <c r="N1802" s="43">
        <v>500</v>
      </c>
    </row>
    <row r="1803" hidden="1" spans="1:14" x14ac:dyDescent="0.25">
      <c r="A1803" s="106">
        <v>46224</v>
      </c>
      <c r="B1803">
        <v>15895</v>
      </c>
      <c r="C1803">
        <v>12776</v>
      </c>
      <c r="E1803">
        <v>290</v>
      </c>
      <c r="F1803" t="s">
        <v>3189</v>
      </c>
      <c r="G1803" t="s">
        <v>2017</v>
      </c>
      <c r="I1803" t="s">
        <v>2006</v>
      </c>
      <c r="J1803" t="s">
        <v>3130</v>
      </c>
      <c r="K1803" t="s">
        <v>3131</v>
      </c>
      <c r="L1803">
        <v>4.5</v>
      </c>
      <c r="M1803">
        <v>660</v>
      </c>
      <c r="N1803" s="43">
        <v>2970</v>
      </c>
    </row>
    <row r="1804" hidden="1" spans="1:14" x14ac:dyDescent="0.25">
      <c r="A1804" s="106">
        <v>46224</v>
      </c>
      <c r="B1804">
        <v>15899</v>
      </c>
      <c r="C1804">
        <v>12780</v>
      </c>
      <c r="E1804">
        <v>290</v>
      </c>
      <c r="F1804" t="s">
        <v>3190</v>
      </c>
      <c r="G1804" t="s">
        <v>2241</v>
      </c>
      <c r="H1804" t="s">
        <v>2131</v>
      </c>
      <c r="I1804" t="s">
        <v>2006</v>
      </c>
      <c r="J1804" t="s">
        <v>2033</v>
      </c>
      <c r="K1804" t="s">
        <v>2034</v>
      </c>
      <c r="L1804">
        <v>3</v>
      </c>
      <c r="M1804">
        <v>50</v>
      </c>
      <c r="N1804" s="43">
        <v>150</v>
      </c>
    </row>
    <row r="1805" hidden="1" spans="1:14" x14ac:dyDescent="0.25">
      <c r="A1805" s="106">
        <v>46224</v>
      </c>
      <c r="B1805">
        <v>15899</v>
      </c>
      <c r="C1805">
        <v>12780</v>
      </c>
      <c r="E1805">
        <v>290</v>
      </c>
      <c r="F1805" t="s">
        <v>3190</v>
      </c>
      <c r="G1805" t="s">
        <v>2241</v>
      </c>
      <c r="H1805" t="s">
        <v>2131</v>
      </c>
      <c r="I1805" t="s">
        <v>2006</v>
      </c>
      <c r="J1805" t="s">
        <v>3153</v>
      </c>
      <c r="K1805" t="s">
        <v>3154</v>
      </c>
      <c r="L1805">
        <v>3</v>
      </c>
      <c r="M1805">
        <v>600</v>
      </c>
      <c r="N1805" s="43">
        <v>1800</v>
      </c>
    </row>
    <row r="1806" hidden="1" spans="1:14" x14ac:dyDescent="0.25">
      <c r="A1806" s="106">
        <v>46225</v>
      </c>
      <c r="B1806">
        <v>15928</v>
      </c>
      <c r="C1806">
        <v>12809</v>
      </c>
      <c r="E1806">
        <v>290</v>
      </c>
      <c r="F1806" t="s">
        <v>3191</v>
      </c>
      <c r="G1806" t="s">
        <v>2054</v>
      </c>
      <c r="I1806" t="s">
        <v>2006</v>
      </c>
      <c r="J1806" t="s">
        <v>3153</v>
      </c>
      <c r="K1806" t="s">
        <v>3154</v>
      </c>
      <c r="L1806">
        <v>10</v>
      </c>
      <c r="M1806">
        <v>600</v>
      </c>
      <c r="N1806" s="43">
        <v>6000</v>
      </c>
    </row>
    <row r="1807" hidden="1" spans="1:14" x14ac:dyDescent="0.25">
      <c r="A1807" s="106">
        <v>46225</v>
      </c>
      <c r="B1807">
        <v>15941</v>
      </c>
      <c r="C1807">
        <v>12822</v>
      </c>
      <c r="E1807">
        <v>290</v>
      </c>
      <c r="F1807" t="s">
        <v>3192</v>
      </c>
      <c r="G1807" t="s">
        <v>2054</v>
      </c>
      <c r="I1807" t="s">
        <v>2006</v>
      </c>
      <c r="J1807" t="s">
        <v>3153</v>
      </c>
      <c r="K1807" t="s">
        <v>3154</v>
      </c>
      <c r="L1807">
        <v>10</v>
      </c>
      <c r="M1807">
        <v>600</v>
      </c>
      <c r="N1807" s="43">
        <v>6000</v>
      </c>
    </row>
    <row r="1808" hidden="1" spans="1:14" x14ac:dyDescent="0.25">
      <c r="A1808" s="106">
        <v>46225</v>
      </c>
      <c r="B1808">
        <v>15950</v>
      </c>
      <c r="C1808">
        <v>12831</v>
      </c>
      <c r="E1808">
        <v>290</v>
      </c>
      <c r="F1808" t="s">
        <v>3193</v>
      </c>
      <c r="G1808" t="s">
        <v>2038</v>
      </c>
      <c r="I1808" t="s">
        <v>2006</v>
      </c>
      <c r="J1808" t="s">
        <v>3153</v>
      </c>
      <c r="K1808" t="s">
        <v>3154</v>
      </c>
      <c r="L1808">
        <v>10</v>
      </c>
      <c r="M1808">
        <v>600</v>
      </c>
      <c r="N1808" s="43">
        <v>6000</v>
      </c>
    </row>
    <row r="1809" hidden="1" spans="1:14" x14ac:dyDescent="0.25">
      <c r="A1809" s="106">
        <v>46225</v>
      </c>
      <c r="B1809">
        <v>15957</v>
      </c>
      <c r="C1809">
        <v>12838</v>
      </c>
      <c r="E1809">
        <v>290</v>
      </c>
      <c r="F1809" t="s">
        <v>3194</v>
      </c>
      <c r="G1809" t="s">
        <v>2012</v>
      </c>
      <c r="I1809" t="s">
        <v>2006</v>
      </c>
      <c r="J1809" t="s">
        <v>3153</v>
      </c>
      <c r="K1809" t="s">
        <v>3154</v>
      </c>
      <c r="L1809">
        <v>3</v>
      </c>
      <c r="M1809">
        <v>600</v>
      </c>
      <c r="N1809" s="43">
        <v>1800</v>
      </c>
    </row>
    <row r="1810" hidden="1" spans="1:14" x14ac:dyDescent="0.25">
      <c r="A1810" s="106">
        <v>46226</v>
      </c>
      <c r="B1810">
        <v>15977</v>
      </c>
      <c r="C1810">
        <v>12858</v>
      </c>
      <c r="E1810">
        <v>290</v>
      </c>
      <c r="F1810" t="s">
        <v>3195</v>
      </c>
      <c r="G1810" t="s">
        <v>2229</v>
      </c>
      <c r="I1810" t="s">
        <v>2006</v>
      </c>
      <c r="J1810" t="s">
        <v>3127</v>
      </c>
      <c r="K1810" t="s">
        <v>3128</v>
      </c>
      <c r="L1810">
        <v>5.5</v>
      </c>
      <c r="M1810">
        <v>725</v>
      </c>
      <c r="N1810" s="43">
        <v>3987.5</v>
      </c>
    </row>
    <row r="1811" hidden="1" spans="1:14" x14ac:dyDescent="0.25">
      <c r="A1811" s="106">
        <v>46226</v>
      </c>
      <c r="B1811">
        <v>15993</v>
      </c>
      <c r="C1811">
        <v>12874</v>
      </c>
      <c r="E1811">
        <v>290</v>
      </c>
      <c r="F1811" t="s">
        <v>3196</v>
      </c>
      <c r="G1811" t="s">
        <v>2114</v>
      </c>
      <c r="I1811" t="s">
        <v>2006</v>
      </c>
      <c r="J1811" t="s">
        <v>3127</v>
      </c>
      <c r="K1811" t="s">
        <v>3128</v>
      </c>
      <c r="L1811">
        <v>4.5</v>
      </c>
      <c r="M1811">
        <v>725</v>
      </c>
      <c r="N1811" s="43">
        <v>3262.5</v>
      </c>
    </row>
    <row r="1812" hidden="1" spans="1:14" x14ac:dyDescent="0.25">
      <c r="A1812" s="106">
        <v>46226</v>
      </c>
      <c r="B1812">
        <v>16005</v>
      </c>
      <c r="C1812">
        <v>12886</v>
      </c>
      <c r="E1812">
        <v>290</v>
      </c>
      <c r="F1812" t="s">
        <v>3197</v>
      </c>
      <c r="G1812" t="s">
        <v>2223</v>
      </c>
      <c r="I1812" t="s">
        <v>2006</v>
      </c>
      <c r="J1812" t="s">
        <v>3130</v>
      </c>
      <c r="K1812" t="s">
        <v>3131</v>
      </c>
      <c r="L1812">
        <v>5.5</v>
      </c>
      <c r="M1812">
        <v>660</v>
      </c>
      <c r="N1812" s="43">
        <v>3630</v>
      </c>
    </row>
    <row r="1813" hidden="1" spans="1:14" x14ac:dyDescent="0.25">
      <c r="A1813" s="106">
        <v>46226</v>
      </c>
      <c r="B1813">
        <v>16010</v>
      </c>
      <c r="C1813">
        <v>12891</v>
      </c>
      <c r="E1813">
        <v>290</v>
      </c>
      <c r="F1813" t="s">
        <v>3198</v>
      </c>
      <c r="G1813" t="s">
        <v>2241</v>
      </c>
      <c r="I1813" t="s">
        <v>2006</v>
      </c>
      <c r="J1813" t="s">
        <v>3133</v>
      </c>
      <c r="K1813" t="s">
        <v>3134</v>
      </c>
      <c r="L1813">
        <v>8</v>
      </c>
      <c r="M1813">
        <v>620</v>
      </c>
      <c r="N1813" s="43">
        <v>4960</v>
      </c>
    </row>
    <row r="1814" hidden="1" spans="1:14" x14ac:dyDescent="0.25">
      <c r="A1814" s="106">
        <v>46227</v>
      </c>
      <c r="B1814">
        <v>16056</v>
      </c>
      <c r="C1814">
        <v>12936</v>
      </c>
      <c r="E1814">
        <v>290</v>
      </c>
      <c r="F1814" t="s">
        <v>3199</v>
      </c>
      <c r="G1814" t="s">
        <v>2027</v>
      </c>
      <c r="I1814" t="s">
        <v>2006</v>
      </c>
      <c r="J1814" t="s">
        <v>2018</v>
      </c>
      <c r="K1814" t="s">
        <v>2019</v>
      </c>
      <c r="L1814">
        <v>5.5</v>
      </c>
      <c r="M1814">
        <v>590</v>
      </c>
      <c r="N1814" s="43">
        <v>3245</v>
      </c>
    </row>
    <row r="1815" hidden="1" spans="1:14" x14ac:dyDescent="0.25">
      <c r="A1815" s="106">
        <v>46227</v>
      </c>
      <c r="B1815">
        <v>16076</v>
      </c>
      <c r="C1815">
        <v>12956</v>
      </c>
      <c r="E1815">
        <v>290</v>
      </c>
      <c r="F1815" t="s">
        <v>3200</v>
      </c>
      <c r="G1815" t="s">
        <v>2223</v>
      </c>
      <c r="I1815" t="s">
        <v>2006</v>
      </c>
      <c r="J1815" t="s">
        <v>3130</v>
      </c>
      <c r="K1815" t="s">
        <v>3131</v>
      </c>
      <c r="L1815">
        <v>3</v>
      </c>
      <c r="M1815">
        <v>660</v>
      </c>
      <c r="N1815" s="43">
        <v>1980</v>
      </c>
    </row>
    <row r="1816" hidden="1" spans="1:14" x14ac:dyDescent="0.25">
      <c r="A1816" s="106">
        <v>46230</v>
      </c>
      <c r="B1816">
        <v>16120</v>
      </c>
      <c r="C1816">
        <v>13000</v>
      </c>
      <c r="E1816">
        <v>290</v>
      </c>
      <c r="F1816" t="s">
        <v>3201</v>
      </c>
      <c r="G1816" t="s">
        <v>2054</v>
      </c>
      <c r="I1816" t="s">
        <v>2006</v>
      </c>
      <c r="J1816" t="s">
        <v>3153</v>
      </c>
      <c r="K1816" t="s">
        <v>3154</v>
      </c>
      <c r="L1816">
        <v>8</v>
      </c>
      <c r="M1816">
        <v>600</v>
      </c>
      <c r="N1816" s="43">
        <v>4800</v>
      </c>
    </row>
    <row r="1817" hidden="1" spans="1:14" x14ac:dyDescent="0.25">
      <c r="A1817" s="106">
        <v>46230</v>
      </c>
      <c r="B1817">
        <v>16131</v>
      </c>
      <c r="C1817">
        <v>13011</v>
      </c>
      <c r="E1817">
        <v>290</v>
      </c>
      <c r="F1817" t="s">
        <v>3202</v>
      </c>
      <c r="G1817" t="s">
        <v>2229</v>
      </c>
      <c r="I1817" t="s">
        <v>2006</v>
      </c>
      <c r="J1817" t="s">
        <v>3153</v>
      </c>
      <c r="K1817" t="s">
        <v>3154</v>
      </c>
      <c r="L1817">
        <v>8</v>
      </c>
      <c r="M1817">
        <v>600</v>
      </c>
      <c r="N1817" s="43">
        <v>4800</v>
      </c>
    </row>
    <row r="1818" hidden="1" spans="1:14" x14ac:dyDescent="0.25">
      <c r="A1818" s="106">
        <v>46230</v>
      </c>
      <c r="B1818">
        <v>16145</v>
      </c>
      <c r="C1818">
        <v>13025</v>
      </c>
      <c r="E1818">
        <v>290</v>
      </c>
      <c r="F1818" t="s">
        <v>3203</v>
      </c>
      <c r="G1818" t="s">
        <v>2027</v>
      </c>
      <c r="I1818" t="s">
        <v>2006</v>
      </c>
      <c r="J1818" t="s">
        <v>3153</v>
      </c>
      <c r="K1818" t="s">
        <v>3154</v>
      </c>
      <c r="L1818">
        <v>8</v>
      </c>
      <c r="M1818">
        <v>600</v>
      </c>
      <c r="N1818" s="43">
        <v>4800</v>
      </c>
    </row>
    <row r="1819" hidden="1" spans="1:14" x14ac:dyDescent="0.25">
      <c r="A1819" s="106">
        <v>46230</v>
      </c>
      <c r="B1819">
        <v>16155</v>
      </c>
      <c r="C1819">
        <v>13035</v>
      </c>
      <c r="E1819">
        <v>290</v>
      </c>
      <c r="F1819" t="s">
        <v>3204</v>
      </c>
      <c r="G1819" t="s">
        <v>2241</v>
      </c>
      <c r="I1819" t="s">
        <v>2006</v>
      </c>
      <c r="J1819" t="s">
        <v>3130</v>
      </c>
      <c r="K1819" t="s">
        <v>3131</v>
      </c>
      <c r="L1819">
        <v>4</v>
      </c>
      <c r="M1819">
        <v>660</v>
      </c>
      <c r="N1819" s="43">
        <v>2640</v>
      </c>
    </row>
    <row r="1820" hidden="1" spans="1:14" x14ac:dyDescent="0.25">
      <c r="A1820" s="106">
        <v>46231</v>
      </c>
      <c r="B1820">
        <v>16178</v>
      </c>
      <c r="C1820">
        <v>13058</v>
      </c>
      <c r="E1820">
        <v>290</v>
      </c>
      <c r="F1820" t="s">
        <v>3205</v>
      </c>
      <c r="G1820" t="s">
        <v>2229</v>
      </c>
      <c r="I1820" t="s">
        <v>2006</v>
      </c>
      <c r="J1820" t="s">
        <v>3153</v>
      </c>
      <c r="K1820" t="s">
        <v>3154</v>
      </c>
      <c r="L1820">
        <v>8</v>
      </c>
      <c r="M1820">
        <v>600</v>
      </c>
      <c r="N1820" s="43">
        <v>4800</v>
      </c>
    </row>
    <row r="1821" hidden="1" spans="1:14" x14ac:dyDescent="0.25">
      <c r="A1821" s="106">
        <v>46231</v>
      </c>
      <c r="B1821">
        <v>16197</v>
      </c>
      <c r="C1821">
        <v>13076</v>
      </c>
      <c r="E1821">
        <v>290</v>
      </c>
      <c r="F1821" t="s">
        <v>3206</v>
      </c>
      <c r="G1821" t="s">
        <v>2017</v>
      </c>
      <c r="I1821" t="s">
        <v>2006</v>
      </c>
      <c r="J1821" t="s">
        <v>3153</v>
      </c>
      <c r="K1821" t="s">
        <v>3154</v>
      </c>
      <c r="L1821">
        <v>8</v>
      </c>
      <c r="M1821">
        <v>600</v>
      </c>
      <c r="N1821" s="43">
        <v>4800</v>
      </c>
    </row>
    <row r="1822" hidden="1" spans="1:14" x14ac:dyDescent="0.25">
      <c r="A1822" s="106">
        <v>46231</v>
      </c>
      <c r="B1822">
        <v>16209</v>
      </c>
      <c r="C1822">
        <v>13087</v>
      </c>
      <c r="E1822">
        <v>290</v>
      </c>
      <c r="F1822" t="s">
        <v>3207</v>
      </c>
      <c r="G1822" t="s">
        <v>2027</v>
      </c>
      <c r="I1822" t="s">
        <v>2006</v>
      </c>
      <c r="J1822" t="s">
        <v>3153</v>
      </c>
      <c r="K1822" t="s">
        <v>3154</v>
      </c>
      <c r="L1822">
        <v>8</v>
      </c>
      <c r="M1822">
        <v>600</v>
      </c>
      <c r="N1822" s="43">
        <v>4800</v>
      </c>
    </row>
    <row r="1823" hidden="1" spans="1:14" x14ac:dyDescent="0.25">
      <c r="A1823" s="106">
        <v>46231</v>
      </c>
      <c r="B1823">
        <v>16212</v>
      </c>
      <c r="C1823">
        <v>13091</v>
      </c>
      <c r="E1823">
        <v>290</v>
      </c>
      <c r="F1823" t="s">
        <v>3208</v>
      </c>
      <c r="G1823" t="s">
        <v>2038</v>
      </c>
      <c r="I1823" t="s">
        <v>2006</v>
      </c>
      <c r="J1823" t="s">
        <v>3153</v>
      </c>
      <c r="K1823" t="s">
        <v>3154</v>
      </c>
      <c r="L1823">
        <v>8</v>
      </c>
      <c r="M1823">
        <v>600</v>
      </c>
      <c r="N1823" s="43">
        <v>4800</v>
      </c>
    </row>
    <row r="1824" hidden="1" spans="1:14" x14ac:dyDescent="0.25">
      <c r="A1824" s="106">
        <v>46231</v>
      </c>
      <c r="B1824">
        <v>16214</v>
      </c>
      <c r="C1824">
        <v>13092</v>
      </c>
      <c r="E1824">
        <v>290</v>
      </c>
      <c r="F1824" t="s">
        <v>3209</v>
      </c>
      <c r="G1824" t="s">
        <v>2036</v>
      </c>
      <c r="I1824" t="s">
        <v>2006</v>
      </c>
      <c r="J1824" t="s">
        <v>3153</v>
      </c>
      <c r="K1824" t="s">
        <v>3154</v>
      </c>
      <c r="L1824">
        <v>8</v>
      </c>
      <c r="M1824">
        <v>600</v>
      </c>
      <c r="N1824" s="43">
        <v>4800</v>
      </c>
    </row>
    <row r="1825" hidden="1" spans="1:14" x14ac:dyDescent="0.25">
      <c r="A1825" s="106">
        <v>46232</v>
      </c>
      <c r="B1825">
        <v>16226</v>
      </c>
      <c r="C1825">
        <v>13104</v>
      </c>
      <c r="E1825">
        <v>290</v>
      </c>
      <c r="F1825" t="s">
        <v>3210</v>
      </c>
      <c r="G1825" t="s">
        <v>2025</v>
      </c>
      <c r="I1825" t="s">
        <v>2006</v>
      </c>
      <c r="J1825" t="s">
        <v>3130</v>
      </c>
      <c r="K1825" t="s">
        <v>3131</v>
      </c>
      <c r="L1825">
        <v>5</v>
      </c>
      <c r="M1825">
        <v>660</v>
      </c>
      <c r="N1825" s="43">
        <v>3300</v>
      </c>
    </row>
    <row r="1826" hidden="1" spans="1:14" x14ac:dyDescent="0.25">
      <c r="A1826" s="106">
        <v>46232</v>
      </c>
      <c r="B1826">
        <v>16239</v>
      </c>
      <c r="C1826">
        <v>13117</v>
      </c>
      <c r="E1826">
        <v>290</v>
      </c>
      <c r="F1826" t="s">
        <v>3211</v>
      </c>
      <c r="G1826" t="s">
        <v>2017</v>
      </c>
      <c r="I1826" t="s">
        <v>2006</v>
      </c>
      <c r="J1826" t="s">
        <v>3153</v>
      </c>
      <c r="K1826" t="s">
        <v>3154</v>
      </c>
      <c r="L1826">
        <v>8</v>
      </c>
      <c r="M1826">
        <v>600</v>
      </c>
      <c r="N1826" s="43">
        <v>4800</v>
      </c>
    </row>
    <row r="1827" hidden="1" spans="1:14" x14ac:dyDescent="0.25">
      <c r="A1827" s="106">
        <v>46232</v>
      </c>
      <c r="B1827">
        <v>16246</v>
      </c>
      <c r="C1827">
        <v>13124</v>
      </c>
      <c r="E1827">
        <v>290</v>
      </c>
      <c r="F1827" t="s">
        <v>3212</v>
      </c>
      <c r="G1827" t="s">
        <v>2063</v>
      </c>
      <c r="I1827" t="s">
        <v>2006</v>
      </c>
      <c r="J1827" t="s">
        <v>3153</v>
      </c>
      <c r="K1827" t="s">
        <v>3154</v>
      </c>
      <c r="L1827">
        <v>8</v>
      </c>
      <c r="M1827">
        <v>600</v>
      </c>
      <c r="N1827" s="43">
        <v>4800</v>
      </c>
    </row>
    <row r="1828" hidden="1" spans="1:14" x14ac:dyDescent="0.25">
      <c r="A1828" s="106">
        <v>46232</v>
      </c>
      <c r="B1828">
        <v>16263</v>
      </c>
      <c r="C1828">
        <v>13140</v>
      </c>
      <c r="E1828">
        <v>290</v>
      </c>
      <c r="F1828" t="s">
        <v>3213</v>
      </c>
      <c r="G1828" t="s">
        <v>2185</v>
      </c>
      <c r="I1828" t="s">
        <v>2006</v>
      </c>
      <c r="J1828" t="s">
        <v>3153</v>
      </c>
      <c r="K1828" t="s">
        <v>3154</v>
      </c>
      <c r="L1828">
        <v>8</v>
      </c>
      <c r="M1828">
        <v>600</v>
      </c>
      <c r="N1828" s="43">
        <v>4800</v>
      </c>
    </row>
    <row r="1829" hidden="1" spans="1:14" x14ac:dyDescent="0.25">
      <c r="A1829" s="106">
        <v>46232</v>
      </c>
      <c r="B1829">
        <v>16277</v>
      </c>
      <c r="C1829">
        <v>13153</v>
      </c>
      <c r="E1829">
        <v>290</v>
      </c>
      <c r="F1829" t="s">
        <v>3214</v>
      </c>
      <c r="G1829" t="s">
        <v>2025</v>
      </c>
      <c r="I1829" t="s">
        <v>2006</v>
      </c>
      <c r="J1829" t="s">
        <v>3153</v>
      </c>
      <c r="K1829" t="s">
        <v>3154</v>
      </c>
      <c r="L1829">
        <v>6</v>
      </c>
      <c r="M1829">
        <v>600</v>
      </c>
      <c r="N1829" s="43">
        <v>3600</v>
      </c>
    </row>
    <row r="1830" hidden="1" spans="1:14" x14ac:dyDescent="0.25">
      <c r="A1830" s="106">
        <v>46233</v>
      </c>
      <c r="B1830">
        <v>16294</v>
      </c>
      <c r="C1830">
        <v>13171</v>
      </c>
      <c r="E1830">
        <v>290</v>
      </c>
      <c r="F1830" t="s">
        <v>3215</v>
      </c>
      <c r="G1830" t="s">
        <v>2063</v>
      </c>
      <c r="H1830" t="s">
        <v>2131</v>
      </c>
      <c r="I1830" t="s">
        <v>2006</v>
      </c>
      <c r="J1830" t="s">
        <v>2033</v>
      </c>
      <c r="K1830" t="s">
        <v>2034</v>
      </c>
      <c r="L1830">
        <v>1</v>
      </c>
      <c r="M1830">
        <v>2000</v>
      </c>
      <c r="N1830" s="43">
        <v>2000</v>
      </c>
    </row>
    <row r="1831" hidden="1" spans="1:14" x14ac:dyDescent="0.25">
      <c r="A1831" s="106">
        <v>46233</v>
      </c>
      <c r="B1831">
        <v>16294</v>
      </c>
      <c r="C1831">
        <v>13171</v>
      </c>
      <c r="E1831">
        <v>290</v>
      </c>
      <c r="F1831" t="s">
        <v>3215</v>
      </c>
      <c r="G1831" t="s">
        <v>2063</v>
      </c>
      <c r="H1831" t="s">
        <v>2131</v>
      </c>
      <c r="I1831" t="s">
        <v>2006</v>
      </c>
      <c r="J1831" t="s">
        <v>2708</v>
      </c>
      <c r="K1831" t="s">
        <v>2709</v>
      </c>
      <c r="L1831">
        <v>10</v>
      </c>
      <c r="M1831">
        <v>620</v>
      </c>
      <c r="N1831" s="43">
        <v>6200</v>
      </c>
    </row>
    <row r="1832" hidden="1" spans="1:14" x14ac:dyDescent="0.25">
      <c r="A1832" s="106">
        <v>46233</v>
      </c>
      <c r="B1832">
        <v>16295</v>
      </c>
      <c r="C1832">
        <v>13172</v>
      </c>
      <c r="E1832">
        <v>290</v>
      </c>
      <c r="F1832" t="s">
        <v>3216</v>
      </c>
      <c r="G1832" t="s">
        <v>2012</v>
      </c>
      <c r="H1832" t="s">
        <v>2131</v>
      </c>
      <c r="I1832" t="s">
        <v>2006</v>
      </c>
      <c r="J1832" t="s">
        <v>2708</v>
      </c>
      <c r="K1832" t="s">
        <v>2709</v>
      </c>
      <c r="L1832">
        <v>10</v>
      </c>
      <c r="M1832">
        <v>620</v>
      </c>
      <c r="N1832" s="43">
        <v>6200</v>
      </c>
    </row>
    <row r="1833" hidden="1" spans="1:14" x14ac:dyDescent="0.25">
      <c r="A1833" s="106">
        <v>46233</v>
      </c>
      <c r="B1833">
        <v>16296</v>
      </c>
      <c r="C1833">
        <v>13173</v>
      </c>
      <c r="E1833">
        <v>290</v>
      </c>
      <c r="F1833" t="s">
        <v>3217</v>
      </c>
      <c r="G1833" t="s">
        <v>2036</v>
      </c>
      <c r="H1833" t="s">
        <v>2131</v>
      </c>
      <c r="I1833" t="s">
        <v>2006</v>
      </c>
      <c r="J1833" t="s">
        <v>2708</v>
      </c>
      <c r="K1833" t="s">
        <v>2709</v>
      </c>
      <c r="L1833">
        <v>10</v>
      </c>
      <c r="M1833">
        <v>620</v>
      </c>
      <c r="N1833" s="43">
        <v>6200</v>
      </c>
    </row>
    <row r="1834" hidden="1" spans="1:14" x14ac:dyDescent="0.25">
      <c r="A1834" s="106">
        <v>46233</v>
      </c>
      <c r="B1834">
        <v>16297</v>
      </c>
      <c r="C1834">
        <v>13174</v>
      </c>
      <c r="E1834">
        <v>290</v>
      </c>
      <c r="F1834" t="s">
        <v>3218</v>
      </c>
      <c r="G1834" t="s">
        <v>2054</v>
      </c>
      <c r="H1834" t="s">
        <v>2131</v>
      </c>
      <c r="I1834" t="s">
        <v>2006</v>
      </c>
      <c r="J1834" t="s">
        <v>2708</v>
      </c>
      <c r="K1834" t="s">
        <v>2709</v>
      </c>
      <c r="L1834">
        <v>10</v>
      </c>
      <c r="M1834">
        <v>620</v>
      </c>
      <c r="N1834" s="43">
        <v>6200</v>
      </c>
    </row>
    <row r="1835" hidden="1" spans="1:14" x14ac:dyDescent="0.25">
      <c r="A1835" s="106">
        <v>46233</v>
      </c>
      <c r="B1835">
        <v>16298</v>
      </c>
      <c r="C1835">
        <v>13175</v>
      </c>
      <c r="E1835">
        <v>290</v>
      </c>
      <c r="F1835" t="s">
        <v>3219</v>
      </c>
      <c r="G1835" t="s">
        <v>2063</v>
      </c>
      <c r="H1835" t="s">
        <v>2131</v>
      </c>
      <c r="I1835" t="s">
        <v>2006</v>
      </c>
      <c r="J1835" t="s">
        <v>2708</v>
      </c>
      <c r="K1835" t="s">
        <v>2709</v>
      </c>
      <c r="L1835">
        <v>10</v>
      </c>
      <c r="M1835">
        <v>620</v>
      </c>
      <c r="N1835" s="43">
        <v>6200</v>
      </c>
    </row>
    <row r="1836" hidden="1" spans="1:14" x14ac:dyDescent="0.25">
      <c r="A1836" s="106">
        <v>46233</v>
      </c>
      <c r="B1836">
        <v>16298</v>
      </c>
      <c r="C1836">
        <v>13175</v>
      </c>
      <c r="E1836">
        <v>290</v>
      </c>
      <c r="F1836" t="s">
        <v>3219</v>
      </c>
      <c r="G1836" t="s">
        <v>2063</v>
      </c>
      <c r="H1836" t="s">
        <v>2131</v>
      </c>
      <c r="I1836" t="s">
        <v>2006</v>
      </c>
      <c r="J1836" t="s">
        <v>2033</v>
      </c>
      <c r="K1836" t="s">
        <v>2034</v>
      </c>
      <c r="L1836">
        <v>10</v>
      </c>
      <c r="M1836">
        <v>50</v>
      </c>
      <c r="N1836" s="43">
        <v>500</v>
      </c>
    </row>
    <row r="1837" hidden="1" spans="1:14" x14ac:dyDescent="0.25">
      <c r="A1837" s="106">
        <v>46233</v>
      </c>
      <c r="B1837">
        <v>16299</v>
      </c>
      <c r="C1837">
        <v>13176</v>
      </c>
      <c r="E1837">
        <v>290</v>
      </c>
      <c r="F1837" t="s">
        <v>3220</v>
      </c>
      <c r="G1837" t="s">
        <v>2021</v>
      </c>
      <c r="H1837" t="s">
        <v>2131</v>
      </c>
      <c r="I1837" t="s">
        <v>2006</v>
      </c>
      <c r="J1837" t="s">
        <v>2033</v>
      </c>
      <c r="K1837" t="s">
        <v>2034</v>
      </c>
      <c r="L1837">
        <v>10</v>
      </c>
      <c r="M1837">
        <v>50</v>
      </c>
      <c r="N1837" s="43">
        <v>500</v>
      </c>
    </row>
    <row r="1838" hidden="1" spans="1:14" x14ac:dyDescent="0.25">
      <c r="A1838" s="106">
        <v>46233</v>
      </c>
      <c r="B1838">
        <v>16299</v>
      </c>
      <c r="C1838">
        <v>13176</v>
      </c>
      <c r="E1838">
        <v>290</v>
      </c>
      <c r="F1838" t="s">
        <v>3220</v>
      </c>
      <c r="G1838" t="s">
        <v>2021</v>
      </c>
      <c r="H1838" t="s">
        <v>2131</v>
      </c>
      <c r="I1838" t="s">
        <v>2006</v>
      </c>
      <c r="J1838" t="s">
        <v>2708</v>
      </c>
      <c r="K1838" t="s">
        <v>2709</v>
      </c>
      <c r="L1838">
        <v>10</v>
      </c>
      <c r="M1838">
        <v>620</v>
      </c>
      <c r="N1838" s="43">
        <v>6200</v>
      </c>
    </row>
    <row r="1839" hidden="1" spans="1:14" x14ac:dyDescent="0.25">
      <c r="A1839" s="106">
        <v>46233</v>
      </c>
      <c r="B1839">
        <v>16300</v>
      </c>
      <c r="C1839">
        <v>13177</v>
      </c>
      <c r="E1839">
        <v>290</v>
      </c>
      <c r="F1839" t="s">
        <v>3221</v>
      </c>
      <c r="G1839" t="s">
        <v>2012</v>
      </c>
      <c r="H1839" t="s">
        <v>2131</v>
      </c>
      <c r="I1839" t="s">
        <v>2006</v>
      </c>
      <c r="J1839" t="s">
        <v>2708</v>
      </c>
      <c r="K1839" t="s">
        <v>2709</v>
      </c>
      <c r="L1839">
        <v>10</v>
      </c>
      <c r="M1839">
        <v>620</v>
      </c>
      <c r="N1839" s="43">
        <v>6200</v>
      </c>
    </row>
    <row r="1840" hidden="1" spans="1:14" x14ac:dyDescent="0.25">
      <c r="A1840" s="106">
        <v>46233</v>
      </c>
      <c r="B1840">
        <v>16300</v>
      </c>
      <c r="C1840">
        <v>13177</v>
      </c>
      <c r="E1840">
        <v>290</v>
      </c>
      <c r="F1840" t="s">
        <v>3221</v>
      </c>
      <c r="G1840" t="s">
        <v>2012</v>
      </c>
      <c r="H1840" t="s">
        <v>2131</v>
      </c>
      <c r="I1840" t="s">
        <v>2006</v>
      </c>
      <c r="J1840" t="s">
        <v>2033</v>
      </c>
      <c r="K1840" t="s">
        <v>2034</v>
      </c>
      <c r="L1840">
        <v>10</v>
      </c>
      <c r="M1840">
        <v>50</v>
      </c>
      <c r="N1840" s="43">
        <v>500</v>
      </c>
    </row>
    <row r="1841" hidden="1" spans="1:14" x14ac:dyDescent="0.25">
      <c r="A1841" s="106">
        <v>46233</v>
      </c>
      <c r="B1841">
        <v>16301</v>
      </c>
      <c r="C1841">
        <v>13178</v>
      </c>
      <c r="E1841">
        <v>290</v>
      </c>
      <c r="F1841" t="s">
        <v>3222</v>
      </c>
      <c r="G1841" t="s">
        <v>2036</v>
      </c>
      <c r="H1841" t="s">
        <v>2131</v>
      </c>
      <c r="I1841" t="s">
        <v>2006</v>
      </c>
      <c r="J1841" t="s">
        <v>2033</v>
      </c>
      <c r="K1841" t="s">
        <v>2034</v>
      </c>
      <c r="L1841">
        <v>10</v>
      </c>
      <c r="M1841">
        <v>50</v>
      </c>
      <c r="N1841" s="43">
        <v>500</v>
      </c>
    </row>
    <row r="1842" hidden="1" spans="1:14" x14ac:dyDescent="0.25">
      <c r="A1842" s="106">
        <v>46233</v>
      </c>
      <c r="B1842">
        <v>16301</v>
      </c>
      <c r="C1842">
        <v>13178</v>
      </c>
      <c r="E1842">
        <v>290</v>
      </c>
      <c r="F1842" t="s">
        <v>3222</v>
      </c>
      <c r="G1842" t="s">
        <v>2036</v>
      </c>
      <c r="H1842" t="s">
        <v>2131</v>
      </c>
      <c r="I1842" t="s">
        <v>2006</v>
      </c>
      <c r="J1842" t="s">
        <v>2708</v>
      </c>
      <c r="K1842" t="s">
        <v>2709</v>
      </c>
      <c r="L1842">
        <v>10</v>
      </c>
      <c r="M1842">
        <v>620</v>
      </c>
      <c r="N1842" s="43">
        <v>6200</v>
      </c>
    </row>
    <row r="1843" hidden="1" spans="1:14" x14ac:dyDescent="0.25">
      <c r="A1843" s="106">
        <v>46233</v>
      </c>
      <c r="B1843">
        <v>16304</v>
      </c>
      <c r="C1843">
        <v>13181</v>
      </c>
      <c r="E1843">
        <v>290</v>
      </c>
      <c r="F1843" t="s">
        <v>3223</v>
      </c>
      <c r="G1843" t="s">
        <v>2063</v>
      </c>
      <c r="H1843" t="s">
        <v>2131</v>
      </c>
      <c r="I1843" t="s">
        <v>2006</v>
      </c>
      <c r="J1843" t="s">
        <v>2708</v>
      </c>
      <c r="K1843" t="s">
        <v>2709</v>
      </c>
      <c r="L1843">
        <v>8</v>
      </c>
      <c r="M1843">
        <v>620</v>
      </c>
      <c r="N1843" s="43">
        <v>4960</v>
      </c>
    </row>
    <row r="1844" hidden="1" spans="1:14" x14ac:dyDescent="0.25">
      <c r="A1844" s="106">
        <v>46233</v>
      </c>
      <c r="B1844">
        <v>16304</v>
      </c>
      <c r="C1844">
        <v>13181</v>
      </c>
      <c r="E1844">
        <v>290</v>
      </c>
      <c r="F1844" t="s">
        <v>3223</v>
      </c>
      <c r="G1844" t="s">
        <v>2063</v>
      </c>
      <c r="H1844" t="s">
        <v>2131</v>
      </c>
      <c r="I1844" t="s">
        <v>2006</v>
      </c>
      <c r="J1844" t="s">
        <v>2033</v>
      </c>
      <c r="K1844" t="s">
        <v>2034</v>
      </c>
      <c r="L1844">
        <v>8</v>
      </c>
      <c r="M1844">
        <v>50</v>
      </c>
      <c r="N1844" s="43">
        <v>400</v>
      </c>
    </row>
    <row r="1845" hidden="1" spans="1:14" x14ac:dyDescent="0.25">
      <c r="A1845" s="106">
        <v>46233</v>
      </c>
      <c r="B1845">
        <v>16314</v>
      </c>
      <c r="C1845">
        <v>13191</v>
      </c>
      <c r="E1845">
        <v>290</v>
      </c>
      <c r="F1845" t="s">
        <v>3224</v>
      </c>
      <c r="G1845" t="s">
        <v>2025</v>
      </c>
      <c r="I1845" t="s">
        <v>2006</v>
      </c>
      <c r="J1845" t="s">
        <v>3130</v>
      </c>
      <c r="K1845" t="s">
        <v>3131</v>
      </c>
      <c r="L1845">
        <v>6.5</v>
      </c>
      <c r="M1845">
        <v>660</v>
      </c>
      <c r="N1845" s="43">
        <v>4290</v>
      </c>
    </row>
    <row r="1846" hidden="1" spans="1:14" x14ac:dyDescent="0.25">
      <c r="A1846" s="106">
        <v>46234</v>
      </c>
      <c r="B1846">
        <v>16375</v>
      </c>
      <c r="C1846">
        <v>13252</v>
      </c>
      <c r="E1846">
        <v>290</v>
      </c>
      <c r="F1846" t="s">
        <v>3225</v>
      </c>
      <c r="G1846" t="s">
        <v>2185</v>
      </c>
      <c r="I1846" t="s">
        <v>2006</v>
      </c>
      <c r="J1846" t="s">
        <v>3130</v>
      </c>
      <c r="K1846" t="s">
        <v>3131</v>
      </c>
      <c r="L1846">
        <v>3</v>
      </c>
      <c r="M1846">
        <v>660</v>
      </c>
      <c r="N1846" s="43">
        <v>1980</v>
      </c>
    </row>
    <row r="1847" hidden="1" spans="1:14" x14ac:dyDescent="0.25">
      <c r="A1847" s="106">
        <v>46237</v>
      </c>
      <c r="B1847">
        <v>16432</v>
      </c>
      <c r="C1847">
        <v>13308</v>
      </c>
      <c r="E1847">
        <v>290</v>
      </c>
      <c r="F1847" t="s">
        <v>3226</v>
      </c>
      <c r="G1847" t="s">
        <v>2017</v>
      </c>
      <c r="I1847" t="s">
        <v>2006</v>
      </c>
      <c r="J1847" t="s">
        <v>3130</v>
      </c>
      <c r="K1847" t="s">
        <v>3131</v>
      </c>
      <c r="L1847">
        <v>3.5</v>
      </c>
      <c r="M1847">
        <v>660</v>
      </c>
      <c r="N1847" s="43">
        <v>2310</v>
      </c>
    </row>
    <row r="1848" hidden="1" spans="1:14" x14ac:dyDescent="0.25">
      <c r="A1848" s="106">
        <v>46237</v>
      </c>
      <c r="B1848">
        <v>16432</v>
      </c>
      <c r="C1848">
        <v>13308</v>
      </c>
      <c r="E1848">
        <v>290</v>
      </c>
      <c r="F1848" t="s">
        <v>3226</v>
      </c>
      <c r="G1848" t="s">
        <v>2017</v>
      </c>
      <c r="I1848" t="s">
        <v>2006</v>
      </c>
      <c r="J1848" t="s">
        <v>2903</v>
      </c>
      <c r="K1848" t="s">
        <v>2904</v>
      </c>
      <c r="L1848">
        <v>4.5</v>
      </c>
      <c r="M1848">
        <v>170</v>
      </c>
      <c r="N1848" s="43">
        <v>765</v>
      </c>
    </row>
    <row r="1849" hidden="1" spans="1:14" x14ac:dyDescent="0.25">
      <c r="A1849" s="106">
        <v>46237</v>
      </c>
      <c r="B1849">
        <v>16432</v>
      </c>
      <c r="C1849">
        <v>13308</v>
      </c>
      <c r="E1849">
        <v>290</v>
      </c>
      <c r="F1849" t="s">
        <v>3226</v>
      </c>
      <c r="G1849" t="s">
        <v>2017</v>
      </c>
      <c r="I1849" t="s">
        <v>2006</v>
      </c>
      <c r="J1849" t="s">
        <v>3227</v>
      </c>
      <c r="K1849" t="s">
        <v>3228</v>
      </c>
      <c r="L1849">
        <v>0.01</v>
      </c>
      <c r="M1849">
        <v>0.0001</v>
      </c>
      <c r="N1849" s="43">
        <v>0</v>
      </c>
    </row>
    <row r="1850" hidden="1" spans="1:14" x14ac:dyDescent="0.25">
      <c r="A1850" s="106">
        <v>46237</v>
      </c>
      <c r="B1850">
        <v>16453</v>
      </c>
      <c r="C1850">
        <v>13329</v>
      </c>
      <c r="E1850">
        <v>290</v>
      </c>
      <c r="F1850" t="s">
        <v>3229</v>
      </c>
      <c r="G1850" t="s">
        <v>2017</v>
      </c>
      <c r="I1850" t="s">
        <v>2006</v>
      </c>
      <c r="J1850" t="s">
        <v>3133</v>
      </c>
      <c r="K1850" t="s">
        <v>3134</v>
      </c>
      <c r="L1850">
        <v>5.5</v>
      </c>
      <c r="M1850">
        <v>620</v>
      </c>
      <c r="N1850" s="43">
        <v>3410</v>
      </c>
    </row>
    <row r="1851" hidden="1" spans="1:14" x14ac:dyDescent="0.25">
      <c r="A1851" s="106">
        <v>46238</v>
      </c>
      <c r="B1851">
        <v>16508</v>
      </c>
      <c r="C1851">
        <v>13382</v>
      </c>
      <c r="E1851">
        <v>290</v>
      </c>
      <c r="F1851" t="s">
        <v>3230</v>
      </c>
      <c r="G1851" t="s">
        <v>2054</v>
      </c>
      <c r="H1851" t="s">
        <v>2131</v>
      </c>
      <c r="I1851" t="s">
        <v>2006</v>
      </c>
      <c r="J1851" t="s">
        <v>3153</v>
      </c>
      <c r="K1851" t="s">
        <v>3154</v>
      </c>
      <c r="L1851">
        <v>10</v>
      </c>
      <c r="M1851">
        <v>600</v>
      </c>
      <c r="N1851" s="43">
        <v>6000</v>
      </c>
    </row>
    <row r="1852" hidden="1" spans="1:14" x14ac:dyDescent="0.25">
      <c r="A1852" s="106">
        <v>46238</v>
      </c>
      <c r="B1852">
        <v>16508</v>
      </c>
      <c r="C1852">
        <v>13382</v>
      </c>
      <c r="E1852">
        <v>290</v>
      </c>
      <c r="F1852" t="s">
        <v>3230</v>
      </c>
      <c r="G1852" t="s">
        <v>2054</v>
      </c>
      <c r="H1852" t="s">
        <v>2131</v>
      </c>
      <c r="I1852" t="s">
        <v>2006</v>
      </c>
      <c r="J1852" t="s">
        <v>2033</v>
      </c>
      <c r="K1852" t="s">
        <v>2034</v>
      </c>
      <c r="L1852">
        <v>40</v>
      </c>
      <c r="M1852">
        <v>55</v>
      </c>
      <c r="N1852" s="43">
        <v>2200</v>
      </c>
    </row>
    <row r="1853" hidden="1" spans="1:14" x14ac:dyDescent="0.25">
      <c r="A1853" s="106">
        <v>46238</v>
      </c>
      <c r="B1853">
        <v>16516</v>
      </c>
      <c r="C1853">
        <v>13390</v>
      </c>
      <c r="E1853">
        <v>290</v>
      </c>
      <c r="F1853" t="s">
        <v>3231</v>
      </c>
      <c r="G1853" t="s">
        <v>2063</v>
      </c>
      <c r="H1853" t="s">
        <v>2131</v>
      </c>
      <c r="I1853" t="s">
        <v>2006</v>
      </c>
      <c r="J1853" t="s">
        <v>3153</v>
      </c>
      <c r="K1853" t="s">
        <v>3154</v>
      </c>
      <c r="L1853">
        <v>10</v>
      </c>
      <c r="M1853">
        <v>600</v>
      </c>
      <c r="N1853" s="43">
        <v>6000</v>
      </c>
    </row>
    <row r="1854" hidden="1" spans="1:14" x14ac:dyDescent="0.25">
      <c r="A1854" s="106">
        <v>46238</v>
      </c>
      <c r="B1854">
        <v>16525</v>
      </c>
      <c r="C1854">
        <v>13399</v>
      </c>
      <c r="E1854">
        <v>290</v>
      </c>
      <c r="F1854" t="s">
        <v>3232</v>
      </c>
      <c r="G1854" t="s">
        <v>2038</v>
      </c>
      <c r="H1854" t="s">
        <v>2131</v>
      </c>
      <c r="I1854" t="s">
        <v>2006</v>
      </c>
      <c r="J1854" t="s">
        <v>3153</v>
      </c>
      <c r="K1854" t="s">
        <v>3154</v>
      </c>
      <c r="L1854">
        <v>10</v>
      </c>
      <c r="M1854">
        <v>600</v>
      </c>
      <c r="N1854" s="43">
        <v>6000</v>
      </c>
    </row>
    <row r="1855" hidden="1" spans="1:14" x14ac:dyDescent="0.25">
      <c r="A1855" s="106">
        <v>46238</v>
      </c>
      <c r="B1855">
        <v>16533</v>
      </c>
      <c r="C1855">
        <v>13407</v>
      </c>
      <c r="E1855">
        <v>290</v>
      </c>
      <c r="F1855" t="s">
        <v>3233</v>
      </c>
      <c r="G1855" t="s">
        <v>2063</v>
      </c>
      <c r="H1855" t="s">
        <v>2131</v>
      </c>
      <c r="I1855" t="s">
        <v>2006</v>
      </c>
      <c r="J1855" t="s">
        <v>3153</v>
      </c>
      <c r="K1855" t="s">
        <v>3154</v>
      </c>
      <c r="L1855">
        <v>10</v>
      </c>
      <c r="M1855">
        <v>600</v>
      </c>
      <c r="N1855" s="43">
        <v>6000</v>
      </c>
    </row>
    <row r="1856" hidden="1" spans="1:14" x14ac:dyDescent="0.25">
      <c r="A1856" s="106">
        <v>46238</v>
      </c>
      <c r="B1856">
        <v>16534</v>
      </c>
      <c r="C1856">
        <v>13408</v>
      </c>
      <c r="E1856">
        <v>290</v>
      </c>
      <c r="F1856" t="s">
        <v>3234</v>
      </c>
      <c r="G1856" t="s">
        <v>2027</v>
      </c>
      <c r="I1856" t="s">
        <v>2006</v>
      </c>
      <c r="J1856" t="s">
        <v>2903</v>
      </c>
      <c r="K1856" t="s">
        <v>2904</v>
      </c>
      <c r="L1856">
        <v>3.5</v>
      </c>
      <c r="M1856">
        <v>170</v>
      </c>
      <c r="N1856" s="43">
        <v>595</v>
      </c>
    </row>
    <row r="1857" hidden="1" spans="1:14" x14ac:dyDescent="0.25">
      <c r="A1857" s="106">
        <v>46238</v>
      </c>
      <c r="B1857">
        <v>16534</v>
      </c>
      <c r="C1857">
        <v>13408</v>
      </c>
      <c r="E1857">
        <v>290</v>
      </c>
      <c r="F1857" t="s">
        <v>3234</v>
      </c>
      <c r="G1857" t="s">
        <v>2027</v>
      </c>
      <c r="I1857" t="s">
        <v>2006</v>
      </c>
      <c r="J1857" t="s">
        <v>3130</v>
      </c>
      <c r="K1857" t="s">
        <v>3131</v>
      </c>
      <c r="L1857">
        <v>4.5</v>
      </c>
      <c r="M1857">
        <v>660</v>
      </c>
      <c r="N1857" s="43">
        <v>2970</v>
      </c>
    </row>
    <row r="1858" hidden="1" spans="1:14" x14ac:dyDescent="0.25">
      <c r="A1858" s="106">
        <v>46238</v>
      </c>
      <c r="B1858">
        <v>16538</v>
      </c>
      <c r="C1858">
        <v>13412</v>
      </c>
      <c r="E1858">
        <v>290</v>
      </c>
      <c r="F1858" t="s">
        <v>3235</v>
      </c>
      <c r="G1858" t="s">
        <v>2012</v>
      </c>
      <c r="H1858" t="s">
        <v>2131</v>
      </c>
      <c r="I1858" t="s">
        <v>2006</v>
      </c>
      <c r="J1858" t="s">
        <v>3153</v>
      </c>
      <c r="K1858" t="s">
        <v>3154</v>
      </c>
      <c r="L1858">
        <v>10</v>
      </c>
      <c r="M1858">
        <v>600</v>
      </c>
      <c r="N1858" s="43">
        <v>6000</v>
      </c>
    </row>
    <row r="1859" hidden="1" spans="1:14" x14ac:dyDescent="0.25">
      <c r="A1859" s="106">
        <v>46238</v>
      </c>
      <c r="B1859">
        <v>16538</v>
      </c>
      <c r="C1859">
        <v>13412</v>
      </c>
      <c r="E1859">
        <v>290</v>
      </c>
      <c r="F1859" t="s">
        <v>3235</v>
      </c>
      <c r="G1859" t="s">
        <v>2012</v>
      </c>
      <c r="H1859" t="s">
        <v>2131</v>
      </c>
      <c r="I1859" t="s">
        <v>2006</v>
      </c>
      <c r="J1859" t="s">
        <v>2033</v>
      </c>
      <c r="K1859" t="s">
        <v>2034</v>
      </c>
      <c r="L1859">
        <v>10</v>
      </c>
      <c r="M1859">
        <v>55</v>
      </c>
      <c r="N1859" s="43">
        <v>550</v>
      </c>
    </row>
    <row r="1860" hidden="1" spans="1:14" x14ac:dyDescent="0.25">
      <c r="A1860" s="106">
        <v>46238</v>
      </c>
      <c r="B1860">
        <v>16543</v>
      </c>
      <c r="C1860">
        <v>13417</v>
      </c>
      <c r="E1860">
        <v>290</v>
      </c>
      <c r="F1860" t="s">
        <v>3236</v>
      </c>
      <c r="G1860" t="s">
        <v>2038</v>
      </c>
      <c r="H1860" t="s">
        <v>2131</v>
      </c>
      <c r="I1860" t="s">
        <v>2006</v>
      </c>
      <c r="J1860" t="s">
        <v>2033</v>
      </c>
      <c r="K1860" t="s">
        <v>2034</v>
      </c>
      <c r="L1860">
        <v>10</v>
      </c>
      <c r="M1860">
        <v>55</v>
      </c>
      <c r="N1860" s="43">
        <v>550</v>
      </c>
    </row>
    <row r="1861" hidden="1" spans="1:14" x14ac:dyDescent="0.25">
      <c r="A1861" s="106">
        <v>46238</v>
      </c>
      <c r="B1861">
        <v>16543</v>
      </c>
      <c r="C1861">
        <v>13417</v>
      </c>
      <c r="E1861">
        <v>290</v>
      </c>
      <c r="F1861" t="s">
        <v>3236</v>
      </c>
      <c r="G1861" t="s">
        <v>2038</v>
      </c>
      <c r="H1861" t="s">
        <v>2131</v>
      </c>
      <c r="I1861" t="s">
        <v>2006</v>
      </c>
      <c r="J1861" t="s">
        <v>3153</v>
      </c>
      <c r="K1861" t="s">
        <v>3154</v>
      </c>
      <c r="L1861">
        <v>10</v>
      </c>
      <c r="M1861">
        <v>600</v>
      </c>
      <c r="N1861" s="43">
        <v>6000</v>
      </c>
    </row>
    <row r="1862" hidden="1" spans="1:14" x14ac:dyDescent="0.25">
      <c r="A1862" s="106">
        <v>46238</v>
      </c>
      <c r="B1862">
        <v>16548</v>
      </c>
      <c r="C1862">
        <v>13422</v>
      </c>
      <c r="E1862">
        <v>290</v>
      </c>
      <c r="F1862" t="s">
        <v>3237</v>
      </c>
      <c r="G1862" t="s">
        <v>2185</v>
      </c>
      <c r="I1862" t="s">
        <v>2006</v>
      </c>
      <c r="J1862" t="s">
        <v>3127</v>
      </c>
      <c r="K1862" t="s">
        <v>3128</v>
      </c>
      <c r="L1862">
        <v>5.5</v>
      </c>
      <c r="M1862">
        <v>725</v>
      </c>
      <c r="N1862" s="43">
        <v>3987.5</v>
      </c>
    </row>
    <row r="1863" hidden="1" spans="1:14" x14ac:dyDescent="0.25">
      <c r="A1863" s="106">
        <v>46239</v>
      </c>
      <c r="B1863">
        <v>16573</v>
      </c>
      <c r="C1863">
        <v>13447</v>
      </c>
      <c r="E1863">
        <v>290</v>
      </c>
      <c r="F1863" t="s">
        <v>3238</v>
      </c>
      <c r="G1863" t="s">
        <v>2025</v>
      </c>
      <c r="I1863" t="s">
        <v>2006</v>
      </c>
      <c r="J1863" t="s">
        <v>3153</v>
      </c>
      <c r="K1863" t="s">
        <v>3154</v>
      </c>
      <c r="L1863">
        <v>3.5</v>
      </c>
      <c r="M1863">
        <v>600</v>
      </c>
      <c r="N1863" s="43">
        <v>2100</v>
      </c>
    </row>
    <row r="1864" hidden="1" spans="1:14" x14ac:dyDescent="0.25">
      <c r="A1864" s="106">
        <v>46239</v>
      </c>
      <c r="B1864">
        <v>16598</v>
      </c>
      <c r="C1864">
        <v>13472</v>
      </c>
      <c r="E1864">
        <v>290</v>
      </c>
      <c r="F1864" t="s">
        <v>3239</v>
      </c>
      <c r="G1864" t="s">
        <v>2221</v>
      </c>
      <c r="I1864" t="s">
        <v>2006</v>
      </c>
      <c r="J1864" t="s">
        <v>3133</v>
      </c>
      <c r="K1864" t="s">
        <v>3134</v>
      </c>
      <c r="L1864">
        <v>8</v>
      </c>
      <c r="M1864">
        <v>620</v>
      </c>
      <c r="N1864" s="43">
        <v>4960</v>
      </c>
    </row>
    <row r="1865" hidden="1" spans="1:14" x14ac:dyDescent="0.25">
      <c r="A1865" s="106">
        <v>46239</v>
      </c>
      <c r="B1865">
        <v>16603</v>
      </c>
      <c r="C1865">
        <v>13476</v>
      </c>
      <c r="E1865">
        <v>290</v>
      </c>
      <c r="F1865" t="s">
        <v>3240</v>
      </c>
      <c r="G1865" t="s">
        <v>2114</v>
      </c>
      <c r="I1865" t="s">
        <v>2006</v>
      </c>
      <c r="J1865" t="s">
        <v>3130</v>
      </c>
      <c r="K1865" t="s">
        <v>3131</v>
      </c>
      <c r="L1865">
        <v>5</v>
      </c>
      <c r="M1865">
        <v>660</v>
      </c>
      <c r="N1865" s="43">
        <v>3300</v>
      </c>
    </row>
    <row r="1866" hidden="1" spans="1:14" x14ac:dyDescent="0.25">
      <c r="A1866" s="106">
        <v>46239</v>
      </c>
      <c r="B1866">
        <v>16607</v>
      </c>
      <c r="C1866">
        <v>13480</v>
      </c>
      <c r="E1866">
        <v>290</v>
      </c>
      <c r="F1866" t="s">
        <v>3241</v>
      </c>
      <c r="G1866" t="s">
        <v>2027</v>
      </c>
      <c r="I1866" t="s">
        <v>2006</v>
      </c>
      <c r="J1866" t="s">
        <v>3133</v>
      </c>
      <c r="K1866" t="s">
        <v>3134</v>
      </c>
      <c r="L1866">
        <v>8</v>
      </c>
      <c r="M1866">
        <v>620</v>
      </c>
      <c r="N1866" s="43">
        <v>4960</v>
      </c>
    </row>
    <row r="1867" hidden="1" spans="1:14" x14ac:dyDescent="0.25">
      <c r="A1867" s="106">
        <v>46239</v>
      </c>
      <c r="B1867">
        <v>16608</v>
      </c>
      <c r="C1867">
        <v>13481</v>
      </c>
      <c r="E1867">
        <v>290</v>
      </c>
      <c r="F1867" t="s">
        <v>3242</v>
      </c>
      <c r="G1867" t="s">
        <v>2185</v>
      </c>
      <c r="I1867" t="s">
        <v>2006</v>
      </c>
      <c r="J1867" t="s">
        <v>3133</v>
      </c>
      <c r="K1867" t="s">
        <v>3134</v>
      </c>
      <c r="L1867">
        <v>8</v>
      </c>
      <c r="M1867">
        <v>620</v>
      </c>
      <c r="N1867" s="43">
        <v>4960</v>
      </c>
    </row>
    <row r="1868" hidden="1" spans="1:14" x14ac:dyDescent="0.25">
      <c r="A1868" s="106">
        <v>46239</v>
      </c>
      <c r="B1868">
        <v>16613</v>
      </c>
      <c r="C1868">
        <v>13486</v>
      </c>
      <c r="E1868">
        <v>290</v>
      </c>
      <c r="F1868" t="s">
        <v>3243</v>
      </c>
      <c r="G1868" t="s">
        <v>2221</v>
      </c>
      <c r="I1868" t="s">
        <v>2006</v>
      </c>
      <c r="J1868" t="s">
        <v>3133</v>
      </c>
      <c r="K1868" t="s">
        <v>3134</v>
      </c>
      <c r="L1868">
        <v>4</v>
      </c>
      <c r="M1868">
        <v>620</v>
      </c>
      <c r="N1868" s="43">
        <v>2480</v>
      </c>
    </row>
    <row r="1869" hidden="1" spans="1:14" x14ac:dyDescent="0.25">
      <c r="A1869" s="106">
        <v>46240</v>
      </c>
      <c r="B1869">
        <v>16648</v>
      </c>
      <c r="C1869">
        <v>13521</v>
      </c>
      <c r="E1869">
        <v>290</v>
      </c>
      <c r="F1869" t="s">
        <v>3244</v>
      </c>
      <c r="G1869" t="s">
        <v>2241</v>
      </c>
      <c r="I1869" t="s">
        <v>2006</v>
      </c>
      <c r="J1869" t="s">
        <v>3130</v>
      </c>
      <c r="K1869" t="s">
        <v>3131</v>
      </c>
      <c r="L1869">
        <v>6.5</v>
      </c>
      <c r="M1869">
        <v>660</v>
      </c>
      <c r="N1869" s="43">
        <v>4290</v>
      </c>
    </row>
    <row r="1870" hidden="1" spans="1:14" x14ac:dyDescent="0.25">
      <c r="A1870" s="106">
        <v>46241</v>
      </c>
      <c r="B1870">
        <v>16691</v>
      </c>
      <c r="C1870">
        <v>13564</v>
      </c>
      <c r="E1870">
        <v>290</v>
      </c>
      <c r="F1870" t="s">
        <v>3245</v>
      </c>
      <c r="G1870" t="s">
        <v>2223</v>
      </c>
      <c r="I1870" t="s">
        <v>2006</v>
      </c>
      <c r="J1870" t="s">
        <v>3153</v>
      </c>
      <c r="K1870" t="s">
        <v>3154</v>
      </c>
      <c r="L1870">
        <v>8</v>
      </c>
      <c r="M1870">
        <v>600</v>
      </c>
      <c r="N1870" s="43">
        <v>4800</v>
      </c>
    </row>
    <row r="1871" hidden="1" spans="1:14" x14ac:dyDescent="0.25">
      <c r="A1871" s="106">
        <v>46241</v>
      </c>
      <c r="B1871">
        <v>16710</v>
      </c>
      <c r="C1871">
        <v>13583</v>
      </c>
      <c r="E1871">
        <v>290</v>
      </c>
      <c r="F1871" t="s">
        <v>3246</v>
      </c>
      <c r="G1871" t="s">
        <v>2221</v>
      </c>
      <c r="I1871" t="s">
        <v>2006</v>
      </c>
      <c r="J1871" t="s">
        <v>3153</v>
      </c>
      <c r="K1871" t="s">
        <v>3154</v>
      </c>
      <c r="L1871">
        <v>8</v>
      </c>
      <c r="M1871">
        <v>600</v>
      </c>
      <c r="N1871" s="43">
        <v>4800</v>
      </c>
    </row>
    <row r="1872" hidden="1" spans="1:14" x14ac:dyDescent="0.25">
      <c r="A1872" s="106">
        <v>46241</v>
      </c>
      <c r="B1872">
        <v>16721</v>
      </c>
      <c r="C1872">
        <v>13594</v>
      </c>
      <c r="E1872">
        <v>290</v>
      </c>
      <c r="F1872" t="s">
        <v>3247</v>
      </c>
      <c r="G1872" t="s">
        <v>2185</v>
      </c>
      <c r="I1872" t="s">
        <v>2006</v>
      </c>
      <c r="J1872" t="s">
        <v>3153</v>
      </c>
      <c r="K1872" t="s">
        <v>3154</v>
      </c>
      <c r="L1872">
        <v>8</v>
      </c>
      <c r="M1872">
        <v>600</v>
      </c>
      <c r="N1872" s="43">
        <v>4800</v>
      </c>
    </row>
    <row r="1873" hidden="1" spans="1:14" x14ac:dyDescent="0.25">
      <c r="A1873" s="106">
        <v>46241</v>
      </c>
      <c r="B1873">
        <v>16733</v>
      </c>
      <c r="C1873">
        <v>13606</v>
      </c>
      <c r="E1873">
        <v>290</v>
      </c>
      <c r="F1873" t="s">
        <v>3248</v>
      </c>
      <c r="G1873" t="s">
        <v>2027</v>
      </c>
      <c r="I1873" t="s">
        <v>2006</v>
      </c>
      <c r="J1873" t="s">
        <v>3153</v>
      </c>
      <c r="K1873" t="s">
        <v>3154</v>
      </c>
      <c r="L1873">
        <v>4</v>
      </c>
      <c r="M1873">
        <v>600</v>
      </c>
      <c r="N1873" s="43">
        <v>2400</v>
      </c>
    </row>
    <row r="1874" hidden="1" spans="1:14" x14ac:dyDescent="0.25">
      <c r="A1874" s="106">
        <v>46244</v>
      </c>
      <c r="B1874">
        <v>16777</v>
      </c>
      <c r="C1874">
        <v>13650</v>
      </c>
      <c r="E1874">
        <v>290</v>
      </c>
      <c r="F1874" t="s">
        <v>3249</v>
      </c>
      <c r="G1874" t="s">
        <v>2017</v>
      </c>
      <c r="I1874" t="s">
        <v>2006</v>
      </c>
      <c r="J1874" t="s">
        <v>3130</v>
      </c>
      <c r="K1874" t="s">
        <v>3131</v>
      </c>
      <c r="L1874">
        <v>3</v>
      </c>
      <c r="M1874">
        <v>660</v>
      </c>
      <c r="N1874" s="43">
        <v>1980</v>
      </c>
    </row>
    <row r="1875" hidden="1" spans="1:14" x14ac:dyDescent="0.25">
      <c r="A1875" s="106">
        <v>46244</v>
      </c>
      <c r="B1875">
        <v>16787</v>
      </c>
      <c r="C1875">
        <v>13660</v>
      </c>
      <c r="E1875">
        <v>290</v>
      </c>
      <c r="F1875" t="s">
        <v>3250</v>
      </c>
      <c r="G1875" t="s">
        <v>2221</v>
      </c>
      <c r="I1875" t="s">
        <v>2006</v>
      </c>
      <c r="J1875" t="s">
        <v>3153</v>
      </c>
      <c r="K1875" t="s">
        <v>3154</v>
      </c>
      <c r="L1875">
        <v>4</v>
      </c>
      <c r="M1875">
        <v>600</v>
      </c>
      <c r="N1875" s="43">
        <v>2400</v>
      </c>
    </row>
    <row r="1876" hidden="1" spans="1:14" x14ac:dyDescent="0.25">
      <c r="A1876" s="106">
        <v>46244</v>
      </c>
      <c r="B1876">
        <v>16798</v>
      </c>
      <c r="C1876">
        <v>13670</v>
      </c>
      <c r="E1876">
        <v>290</v>
      </c>
      <c r="F1876" t="s">
        <v>3251</v>
      </c>
      <c r="G1876" t="s">
        <v>2229</v>
      </c>
      <c r="I1876" t="s">
        <v>2006</v>
      </c>
      <c r="J1876" t="s">
        <v>3127</v>
      </c>
      <c r="K1876" t="s">
        <v>3128</v>
      </c>
      <c r="L1876">
        <v>5</v>
      </c>
      <c r="M1876">
        <v>725</v>
      </c>
      <c r="N1876" s="43">
        <v>3625</v>
      </c>
    </row>
    <row r="1877" hidden="1" spans="1:14" x14ac:dyDescent="0.25">
      <c r="A1877" s="106">
        <v>46244</v>
      </c>
      <c r="B1877">
        <v>16809</v>
      </c>
      <c r="C1877">
        <v>13681</v>
      </c>
      <c r="E1877">
        <v>290</v>
      </c>
      <c r="F1877" t="s">
        <v>3252</v>
      </c>
      <c r="G1877" t="s">
        <v>2017</v>
      </c>
      <c r="I1877" t="s">
        <v>2006</v>
      </c>
      <c r="J1877" t="s">
        <v>3127</v>
      </c>
      <c r="K1877" t="s">
        <v>3128</v>
      </c>
      <c r="L1877">
        <v>5</v>
      </c>
      <c r="M1877">
        <v>725</v>
      </c>
      <c r="N1877" s="43">
        <v>3625</v>
      </c>
    </row>
    <row r="1878" hidden="1" spans="1:14" x14ac:dyDescent="0.25">
      <c r="A1878" s="106">
        <v>46244</v>
      </c>
      <c r="B1878">
        <v>16816</v>
      </c>
      <c r="C1878">
        <v>13688</v>
      </c>
      <c r="E1878">
        <v>290</v>
      </c>
      <c r="F1878" t="s">
        <v>3253</v>
      </c>
      <c r="G1878" t="s">
        <v>2114</v>
      </c>
      <c r="I1878" t="s">
        <v>2006</v>
      </c>
      <c r="J1878" t="s">
        <v>3130</v>
      </c>
      <c r="K1878" t="s">
        <v>3131</v>
      </c>
      <c r="L1878">
        <v>3</v>
      </c>
      <c r="M1878">
        <v>660</v>
      </c>
      <c r="N1878" s="43">
        <v>1980</v>
      </c>
    </row>
    <row r="1879" hidden="1" spans="1:14" x14ac:dyDescent="0.25">
      <c r="A1879" s="106">
        <v>46245</v>
      </c>
      <c r="B1879">
        <v>16868</v>
      </c>
      <c r="C1879">
        <v>13740</v>
      </c>
      <c r="E1879">
        <v>290</v>
      </c>
      <c r="F1879" t="s">
        <v>3254</v>
      </c>
      <c r="G1879" t="s">
        <v>2241</v>
      </c>
      <c r="I1879" t="s">
        <v>2006</v>
      </c>
      <c r="J1879" t="s">
        <v>3153</v>
      </c>
      <c r="K1879" t="s">
        <v>3154</v>
      </c>
      <c r="L1879">
        <v>8</v>
      </c>
      <c r="M1879">
        <v>600</v>
      </c>
      <c r="N1879" s="43">
        <v>4800</v>
      </c>
    </row>
    <row r="1880" hidden="1" spans="1:14" x14ac:dyDescent="0.25">
      <c r="A1880" s="106">
        <v>46245</v>
      </c>
      <c r="B1880">
        <v>16878</v>
      </c>
      <c r="C1880">
        <v>13750</v>
      </c>
      <c r="E1880">
        <v>290</v>
      </c>
      <c r="F1880" t="s">
        <v>3255</v>
      </c>
      <c r="G1880" t="s">
        <v>2017</v>
      </c>
      <c r="I1880" t="s">
        <v>2006</v>
      </c>
      <c r="J1880" t="s">
        <v>3153</v>
      </c>
      <c r="K1880" t="s">
        <v>3154</v>
      </c>
      <c r="L1880">
        <v>8</v>
      </c>
      <c r="M1880">
        <v>600</v>
      </c>
      <c r="N1880" s="43">
        <v>4800</v>
      </c>
    </row>
    <row r="1881" hidden="1" spans="1:14" x14ac:dyDescent="0.25">
      <c r="A1881" s="106">
        <v>46245</v>
      </c>
      <c r="B1881">
        <v>16881</v>
      </c>
      <c r="C1881">
        <v>13753</v>
      </c>
      <c r="E1881">
        <v>290</v>
      </c>
      <c r="F1881" t="s">
        <v>3256</v>
      </c>
      <c r="G1881" t="s">
        <v>2241</v>
      </c>
      <c r="I1881" t="s">
        <v>2006</v>
      </c>
      <c r="J1881" t="s">
        <v>3153</v>
      </c>
      <c r="K1881" t="s">
        <v>3154</v>
      </c>
      <c r="L1881">
        <v>8</v>
      </c>
      <c r="M1881">
        <v>600</v>
      </c>
      <c r="N1881" s="43">
        <v>4800</v>
      </c>
    </row>
    <row r="1882" hidden="1" spans="1:14" x14ac:dyDescent="0.25">
      <c r="A1882" s="106">
        <v>46245</v>
      </c>
      <c r="B1882">
        <v>16884</v>
      </c>
      <c r="C1882">
        <v>13756</v>
      </c>
      <c r="E1882">
        <v>290</v>
      </c>
      <c r="F1882" t="s">
        <v>3257</v>
      </c>
      <c r="G1882" t="s">
        <v>2229</v>
      </c>
      <c r="I1882" t="s">
        <v>2006</v>
      </c>
      <c r="J1882" t="s">
        <v>3153</v>
      </c>
      <c r="K1882" t="s">
        <v>3154</v>
      </c>
      <c r="L1882">
        <v>8</v>
      </c>
      <c r="M1882">
        <v>600</v>
      </c>
      <c r="N1882" s="43">
        <v>4800</v>
      </c>
    </row>
    <row r="1883" hidden="1" spans="1:14" x14ac:dyDescent="0.25">
      <c r="A1883" s="106">
        <v>46246</v>
      </c>
      <c r="B1883">
        <v>16898</v>
      </c>
      <c r="C1883">
        <v>13770</v>
      </c>
      <c r="E1883">
        <v>290</v>
      </c>
      <c r="F1883" t="s">
        <v>3258</v>
      </c>
      <c r="G1883" t="s">
        <v>2229</v>
      </c>
      <c r="I1883" t="s">
        <v>2006</v>
      </c>
      <c r="J1883" t="s">
        <v>3130</v>
      </c>
      <c r="K1883" t="s">
        <v>3131</v>
      </c>
      <c r="L1883">
        <v>4</v>
      </c>
      <c r="M1883">
        <v>660</v>
      </c>
      <c r="N1883" s="43">
        <v>2640</v>
      </c>
    </row>
    <row r="1884" hidden="1" spans="1:14" x14ac:dyDescent="0.25">
      <c r="A1884" s="106">
        <v>46246</v>
      </c>
      <c r="B1884">
        <v>16898</v>
      </c>
      <c r="C1884">
        <v>13770</v>
      </c>
      <c r="E1884">
        <v>290</v>
      </c>
      <c r="F1884" t="s">
        <v>3258</v>
      </c>
      <c r="G1884" t="s">
        <v>2229</v>
      </c>
      <c r="I1884" t="s">
        <v>2006</v>
      </c>
      <c r="J1884" t="s">
        <v>2903</v>
      </c>
      <c r="K1884" t="s">
        <v>2904</v>
      </c>
      <c r="L1884">
        <v>4</v>
      </c>
      <c r="M1884">
        <v>170</v>
      </c>
      <c r="N1884" s="43">
        <v>680</v>
      </c>
    </row>
    <row r="1885" hidden="1" spans="1:14" x14ac:dyDescent="0.25">
      <c r="A1885" s="106">
        <v>46246</v>
      </c>
      <c r="B1885">
        <v>16932</v>
      </c>
      <c r="C1885">
        <v>13805</v>
      </c>
      <c r="E1885">
        <v>290</v>
      </c>
      <c r="F1885" t="s">
        <v>3259</v>
      </c>
      <c r="G1885" t="s">
        <v>2241</v>
      </c>
      <c r="I1885" t="s">
        <v>2006</v>
      </c>
      <c r="J1885" t="s">
        <v>3127</v>
      </c>
      <c r="K1885" t="s">
        <v>3128</v>
      </c>
      <c r="L1885">
        <v>6</v>
      </c>
      <c r="M1885">
        <v>725</v>
      </c>
      <c r="N1885" s="43">
        <v>4350</v>
      </c>
    </row>
    <row r="1886" hidden="1" spans="1:14" x14ac:dyDescent="0.25">
      <c r="A1886" s="106">
        <v>46246</v>
      </c>
      <c r="B1886">
        <v>16935</v>
      </c>
      <c r="C1886">
        <v>13808</v>
      </c>
      <c r="E1886">
        <v>290</v>
      </c>
      <c r="F1886" t="s">
        <v>3260</v>
      </c>
      <c r="G1886" t="s">
        <v>2221</v>
      </c>
      <c r="I1886" t="s">
        <v>2006</v>
      </c>
      <c r="J1886" t="s">
        <v>3133</v>
      </c>
      <c r="K1886" t="s">
        <v>3134</v>
      </c>
      <c r="L1886">
        <v>8</v>
      </c>
      <c r="M1886">
        <v>620</v>
      </c>
      <c r="N1886" s="43">
        <v>4960</v>
      </c>
    </row>
    <row r="1887" hidden="1" spans="1:14" x14ac:dyDescent="0.25">
      <c r="A1887" s="106">
        <v>46246</v>
      </c>
      <c r="B1887">
        <v>16940</v>
      </c>
      <c r="C1887">
        <v>13813</v>
      </c>
      <c r="E1887">
        <v>290</v>
      </c>
      <c r="F1887" t="s">
        <v>3261</v>
      </c>
      <c r="G1887" t="s">
        <v>2223</v>
      </c>
      <c r="I1887" t="s">
        <v>2006</v>
      </c>
      <c r="J1887" t="s">
        <v>3133</v>
      </c>
      <c r="K1887" t="s">
        <v>3134</v>
      </c>
      <c r="L1887">
        <v>8</v>
      </c>
      <c r="M1887">
        <v>620</v>
      </c>
      <c r="N1887" s="43">
        <v>4960</v>
      </c>
    </row>
    <row r="1888" hidden="1" spans="1:14" x14ac:dyDescent="0.25">
      <c r="A1888" s="106">
        <v>46247</v>
      </c>
      <c r="B1888">
        <v>16974</v>
      </c>
      <c r="C1888">
        <v>13847</v>
      </c>
      <c r="E1888">
        <v>290</v>
      </c>
      <c r="F1888" t="s">
        <v>3262</v>
      </c>
      <c r="G1888" t="s">
        <v>2027</v>
      </c>
      <c r="I1888" t="s">
        <v>2006</v>
      </c>
      <c r="J1888" t="s">
        <v>3133</v>
      </c>
      <c r="K1888" t="s">
        <v>3134</v>
      </c>
      <c r="L1888">
        <v>5</v>
      </c>
      <c r="M1888">
        <v>620</v>
      </c>
      <c r="N1888" s="43">
        <v>3100</v>
      </c>
    </row>
    <row r="1889" hidden="1" spans="1:14" x14ac:dyDescent="0.25">
      <c r="A1889" s="106">
        <v>46247</v>
      </c>
      <c r="B1889">
        <v>17011</v>
      </c>
      <c r="C1889">
        <v>13884</v>
      </c>
      <c r="E1889">
        <v>290</v>
      </c>
      <c r="F1889" t="s">
        <v>3263</v>
      </c>
      <c r="G1889" t="s">
        <v>2229</v>
      </c>
      <c r="I1889" t="s">
        <v>2006</v>
      </c>
      <c r="J1889" t="s">
        <v>3130</v>
      </c>
      <c r="K1889" t="s">
        <v>3131</v>
      </c>
      <c r="L1889">
        <v>6.5</v>
      </c>
      <c r="M1889">
        <v>660</v>
      </c>
      <c r="N1889" s="43">
        <v>4290</v>
      </c>
    </row>
    <row r="1890" hidden="1" spans="1:14" x14ac:dyDescent="0.25">
      <c r="A1890" s="106">
        <v>46248</v>
      </c>
      <c r="B1890">
        <v>17033</v>
      </c>
      <c r="C1890">
        <v>13906</v>
      </c>
      <c r="E1890">
        <v>290</v>
      </c>
      <c r="F1890" t="s">
        <v>3264</v>
      </c>
      <c r="G1890" t="s">
        <v>2027</v>
      </c>
      <c r="I1890" t="s">
        <v>2006</v>
      </c>
      <c r="J1890" t="s">
        <v>3153</v>
      </c>
      <c r="K1890" t="s">
        <v>3154</v>
      </c>
      <c r="L1890">
        <v>8</v>
      </c>
      <c r="M1890">
        <v>600</v>
      </c>
      <c r="N1890" s="43">
        <v>4800</v>
      </c>
    </row>
    <row r="1891" hidden="1" spans="1:14" x14ac:dyDescent="0.25">
      <c r="A1891" s="106">
        <v>46248</v>
      </c>
      <c r="B1891">
        <v>17042</v>
      </c>
      <c r="C1891">
        <v>13915</v>
      </c>
      <c r="E1891">
        <v>290</v>
      </c>
      <c r="F1891" t="s">
        <v>3265</v>
      </c>
      <c r="G1891" t="s">
        <v>2221</v>
      </c>
      <c r="I1891" t="s">
        <v>2006</v>
      </c>
      <c r="J1891" t="s">
        <v>3153</v>
      </c>
      <c r="K1891" t="s">
        <v>3154</v>
      </c>
      <c r="L1891">
        <v>8</v>
      </c>
      <c r="M1891">
        <v>600</v>
      </c>
      <c r="N1891" s="43">
        <v>4800</v>
      </c>
    </row>
    <row r="1892" hidden="1" spans="1:14" x14ac:dyDescent="0.25">
      <c r="A1892" s="106">
        <v>46248</v>
      </c>
      <c r="B1892">
        <v>17044</v>
      </c>
      <c r="C1892">
        <v>13917</v>
      </c>
      <c r="E1892">
        <v>290</v>
      </c>
      <c r="F1892" t="s">
        <v>3266</v>
      </c>
      <c r="G1892" t="s">
        <v>2025</v>
      </c>
      <c r="I1892" t="s">
        <v>2006</v>
      </c>
      <c r="J1892" t="s">
        <v>3153</v>
      </c>
      <c r="K1892" t="s">
        <v>3154</v>
      </c>
      <c r="L1892">
        <v>8</v>
      </c>
      <c r="M1892">
        <v>600</v>
      </c>
      <c r="N1892" s="43">
        <v>4800</v>
      </c>
    </row>
    <row r="1893" hidden="1" spans="1:14" x14ac:dyDescent="0.25">
      <c r="A1893" s="106">
        <v>46248</v>
      </c>
      <c r="B1893">
        <v>17051</v>
      </c>
      <c r="C1893">
        <v>13924</v>
      </c>
      <c r="E1893">
        <v>290</v>
      </c>
      <c r="F1893" t="s">
        <v>3267</v>
      </c>
      <c r="G1893" t="s">
        <v>2063</v>
      </c>
      <c r="I1893" t="s">
        <v>2006</v>
      </c>
      <c r="J1893" t="s">
        <v>3153</v>
      </c>
      <c r="K1893" t="s">
        <v>3154</v>
      </c>
      <c r="L1893">
        <v>8</v>
      </c>
      <c r="M1893">
        <v>600</v>
      </c>
      <c r="N1893" s="43">
        <v>4800</v>
      </c>
    </row>
    <row r="1894" hidden="1" spans="1:14" x14ac:dyDescent="0.25">
      <c r="A1894" s="106">
        <v>46249</v>
      </c>
      <c r="B1894">
        <v>17059</v>
      </c>
      <c r="C1894">
        <v>13932</v>
      </c>
      <c r="E1894">
        <v>290</v>
      </c>
      <c r="F1894" t="s">
        <v>3268</v>
      </c>
      <c r="G1894" t="s">
        <v>2017</v>
      </c>
      <c r="I1894" t="s">
        <v>2006</v>
      </c>
      <c r="J1894" t="s">
        <v>3130</v>
      </c>
      <c r="K1894" t="s">
        <v>3131</v>
      </c>
      <c r="L1894">
        <v>3</v>
      </c>
      <c r="M1894">
        <v>660</v>
      </c>
      <c r="N1894" s="43">
        <v>1980</v>
      </c>
    </row>
    <row r="1895" hidden="1" spans="1:14" x14ac:dyDescent="0.25">
      <c r="A1895" s="106">
        <v>46251</v>
      </c>
      <c r="B1895">
        <v>17103</v>
      </c>
      <c r="C1895">
        <v>13974</v>
      </c>
      <c r="E1895">
        <v>290</v>
      </c>
      <c r="F1895" t="s">
        <v>3269</v>
      </c>
      <c r="G1895" t="s">
        <v>2241</v>
      </c>
      <c r="I1895" t="s">
        <v>2006</v>
      </c>
      <c r="J1895" t="s">
        <v>3127</v>
      </c>
      <c r="K1895" t="s">
        <v>3128</v>
      </c>
      <c r="L1895">
        <v>4</v>
      </c>
      <c r="M1895">
        <v>725</v>
      </c>
      <c r="N1895" s="43">
        <v>2900</v>
      </c>
    </row>
    <row r="1896" hidden="1" spans="1:14" x14ac:dyDescent="0.25">
      <c r="A1896" s="106">
        <v>46251</v>
      </c>
      <c r="B1896">
        <v>17112</v>
      </c>
      <c r="C1896">
        <v>13983</v>
      </c>
      <c r="E1896">
        <v>290</v>
      </c>
      <c r="F1896" t="s">
        <v>3270</v>
      </c>
      <c r="G1896" t="s">
        <v>2021</v>
      </c>
      <c r="H1896" t="s">
        <v>2131</v>
      </c>
      <c r="I1896" t="s">
        <v>2006</v>
      </c>
      <c r="J1896" t="s">
        <v>3271</v>
      </c>
      <c r="K1896" t="s">
        <v>3272</v>
      </c>
      <c r="L1896">
        <v>10</v>
      </c>
      <c r="M1896">
        <v>620</v>
      </c>
      <c r="N1896" s="43">
        <v>6200</v>
      </c>
    </row>
    <row r="1897" hidden="1" spans="1:14" x14ac:dyDescent="0.25">
      <c r="A1897" s="106">
        <v>46251</v>
      </c>
      <c r="B1897">
        <v>17112</v>
      </c>
      <c r="C1897">
        <v>13983</v>
      </c>
      <c r="E1897">
        <v>290</v>
      </c>
      <c r="F1897" t="s">
        <v>3270</v>
      </c>
      <c r="G1897" t="s">
        <v>2021</v>
      </c>
      <c r="H1897" t="s">
        <v>2131</v>
      </c>
      <c r="I1897" t="s">
        <v>2006</v>
      </c>
      <c r="J1897" t="s">
        <v>2033</v>
      </c>
      <c r="K1897" t="s">
        <v>2034</v>
      </c>
      <c r="L1897">
        <v>1</v>
      </c>
      <c r="M1897">
        <v>2200</v>
      </c>
      <c r="N1897" s="43">
        <v>2200</v>
      </c>
    </row>
    <row r="1898" hidden="1" spans="1:14" x14ac:dyDescent="0.25">
      <c r="A1898" s="106">
        <v>46251</v>
      </c>
      <c r="B1898">
        <v>17123</v>
      </c>
      <c r="C1898">
        <v>13994</v>
      </c>
      <c r="E1898">
        <v>290</v>
      </c>
      <c r="F1898" t="s">
        <v>3273</v>
      </c>
      <c r="G1898" t="s">
        <v>2054</v>
      </c>
      <c r="H1898" t="s">
        <v>2131</v>
      </c>
      <c r="I1898" t="s">
        <v>2006</v>
      </c>
      <c r="J1898" t="s">
        <v>3271</v>
      </c>
      <c r="K1898" t="s">
        <v>3272</v>
      </c>
      <c r="L1898">
        <v>10</v>
      </c>
      <c r="M1898">
        <v>620</v>
      </c>
      <c r="N1898" s="43">
        <v>6200</v>
      </c>
    </row>
    <row r="1899" hidden="1" spans="1:14" x14ac:dyDescent="0.25">
      <c r="A1899" s="106">
        <v>46251</v>
      </c>
      <c r="B1899">
        <v>17131</v>
      </c>
      <c r="C1899">
        <v>14002</v>
      </c>
      <c r="E1899">
        <v>290</v>
      </c>
      <c r="F1899" t="s">
        <v>3274</v>
      </c>
      <c r="G1899" t="s">
        <v>2185</v>
      </c>
      <c r="I1899" t="s">
        <v>2006</v>
      </c>
      <c r="J1899" t="s">
        <v>3127</v>
      </c>
      <c r="K1899" t="s">
        <v>3128</v>
      </c>
      <c r="L1899">
        <v>3.5</v>
      </c>
      <c r="M1899">
        <v>725</v>
      </c>
      <c r="N1899" s="43">
        <v>2537.5</v>
      </c>
    </row>
    <row r="1900" hidden="1" spans="1:14" x14ac:dyDescent="0.25">
      <c r="A1900" s="106">
        <v>46251</v>
      </c>
      <c r="B1900">
        <v>17136</v>
      </c>
      <c r="C1900">
        <v>14007</v>
      </c>
      <c r="E1900">
        <v>290</v>
      </c>
      <c r="F1900" t="s">
        <v>3275</v>
      </c>
      <c r="G1900" t="s">
        <v>2021</v>
      </c>
      <c r="H1900" t="s">
        <v>2131</v>
      </c>
      <c r="I1900" t="s">
        <v>2006</v>
      </c>
      <c r="J1900" t="s">
        <v>3271</v>
      </c>
      <c r="K1900" t="s">
        <v>3272</v>
      </c>
      <c r="L1900">
        <v>10</v>
      </c>
      <c r="M1900">
        <v>620</v>
      </c>
      <c r="N1900" s="43">
        <v>6200</v>
      </c>
    </row>
    <row r="1901" hidden="1" spans="1:14" x14ac:dyDescent="0.25">
      <c r="A1901" s="106">
        <v>46251</v>
      </c>
      <c r="B1901">
        <v>17140</v>
      </c>
      <c r="C1901">
        <v>14011</v>
      </c>
      <c r="E1901">
        <v>290</v>
      </c>
      <c r="F1901" t="s">
        <v>3276</v>
      </c>
      <c r="G1901" t="s">
        <v>2054</v>
      </c>
      <c r="H1901" t="s">
        <v>2131</v>
      </c>
      <c r="I1901" t="s">
        <v>2006</v>
      </c>
      <c r="J1901" t="s">
        <v>3271</v>
      </c>
      <c r="K1901" t="s">
        <v>3272</v>
      </c>
      <c r="L1901">
        <v>10</v>
      </c>
      <c r="M1901">
        <v>620</v>
      </c>
      <c r="N1901" s="43">
        <v>6200</v>
      </c>
    </row>
    <row r="1902" hidden="1" spans="1:14" x14ac:dyDescent="0.25">
      <c r="A1902" s="106">
        <v>46251</v>
      </c>
      <c r="B1902">
        <v>17151</v>
      </c>
      <c r="C1902">
        <v>14022</v>
      </c>
      <c r="E1902">
        <v>290</v>
      </c>
      <c r="F1902" t="s">
        <v>3277</v>
      </c>
      <c r="G1902" t="s">
        <v>2012</v>
      </c>
      <c r="H1902" t="s">
        <v>2131</v>
      </c>
      <c r="I1902" t="s">
        <v>2006</v>
      </c>
      <c r="J1902" t="s">
        <v>2033</v>
      </c>
      <c r="K1902" t="s">
        <v>2034</v>
      </c>
      <c r="L1902">
        <v>10</v>
      </c>
      <c r="M1902">
        <v>55</v>
      </c>
      <c r="N1902" s="43">
        <v>550</v>
      </c>
    </row>
    <row r="1903" hidden="1" spans="1:14" x14ac:dyDescent="0.25">
      <c r="A1903" s="106">
        <v>46251</v>
      </c>
      <c r="B1903">
        <v>17151</v>
      </c>
      <c r="C1903">
        <v>14022</v>
      </c>
      <c r="E1903">
        <v>290</v>
      </c>
      <c r="F1903" t="s">
        <v>3277</v>
      </c>
      <c r="G1903" t="s">
        <v>2012</v>
      </c>
      <c r="H1903" t="s">
        <v>2131</v>
      </c>
      <c r="I1903" t="s">
        <v>2006</v>
      </c>
      <c r="J1903" t="s">
        <v>3271</v>
      </c>
      <c r="K1903" t="s">
        <v>3272</v>
      </c>
      <c r="L1903">
        <v>10</v>
      </c>
      <c r="M1903">
        <v>620</v>
      </c>
      <c r="N1903" s="43">
        <v>6200</v>
      </c>
    </row>
    <row r="1904" hidden="1" spans="1:14" x14ac:dyDescent="0.25">
      <c r="A1904" s="106">
        <v>46251</v>
      </c>
      <c r="B1904">
        <v>17152</v>
      </c>
      <c r="C1904">
        <v>14023</v>
      </c>
      <c r="E1904">
        <v>290</v>
      </c>
      <c r="F1904" t="s">
        <v>3278</v>
      </c>
      <c r="G1904" t="s">
        <v>2251</v>
      </c>
      <c r="I1904" t="s">
        <v>2006</v>
      </c>
      <c r="J1904" t="s">
        <v>3130</v>
      </c>
      <c r="K1904" t="s">
        <v>3131</v>
      </c>
      <c r="L1904">
        <v>3.5</v>
      </c>
      <c r="M1904">
        <v>660</v>
      </c>
      <c r="N1904" s="43">
        <v>2310</v>
      </c>
    </row>
    <row r="1905" hidden="1" spans="1:14" x14ac:dyDescent="0.25">
      <c r="A1905" s="106">
        <v>46251</v>
      </c>
      <c r="B1905">
        <v>17153</v>
      </c>
      <c r="C1905">
        <v>14024</v>
      </c>
      <c r="E1905">
        <v>290</v>
      </c>
      <c r="F1905" t="s">
        <v>3279</v>
      </c>
      <c r="G1905" t="s">
        <v>2036</v>
      </c>
      <c r="H1905" t="s">
        <v>2131</v>
      </c>
      <c r="I1905" t="s">
        <v>2006</v>
      </c>
      <c r="J1905" t="s">
        <v>3271</v>
      </c>
      <c r="K1905" t="s">
        <v>3272</v>
      </c>
      <c r="L1905">
        <v>8</v>
      </c>
      <c r="M1905">
        <v>620</v>
      </c>
      <c r="N1905" s="43">
        <v>4960</v>
      </c>
    </row>
    <row r="1906" hidden="1" spans="1:14" x14ac:dyDescent="0.25">
      <c r="A1906" s="106">
        <v>46251</v>
      </c>
      <c r="B1906">
        <v>17153</v>
      </c>
      <c r="C1906">
        <v>14024</v>
      </c>
      <c r="E1906">
        <v>290</v>
      </c>
      <c r="F1906" t="s">
        <v>3279</v>
      </c>
      <c r="G1906" t="s">
        <v>2036</v>
      </c>
      <c r="H1906" t="s">
        <v>2131</v>
      </c>
      <c r="I1906" t="s">
        <v>2006</v>
      </c>
      <c r="J1906" t="s">
        <v>2033</v>
      </c>
      <c r="K1906" t="s">
        <v>2034</v>
      </c>
      <c r="L1906">
        <v>8</v>
      </c>
      <c r="M1906">
        <v>55</v>
      </c>
      <c r="N1906" s="43">
        <v>440</v>
      </c>
    </row>
    <row r="1907" hidden="1" spans="1:14" x14ac:dyDescent="0.25">
      <c r="A1907" s="106">
        <v>46251</v>
      </c>
      <c r="B1907">
        <v>17155</v>
      </c>
      <c r="C1907">
        <v>14026</v>
      </c>
      <c r="E1907">
        <v>290</v>
      </c>
      <c r="F1907" t="s">
        <v>3280</v>
      </c>
      <c r="G1907" t="s">
        <v>2063</v>
      </c>
      <c r="H1907" t="s">
        <v>2131</v>
      </c>
      <c r="I1907" t="s">
        <v>2006</v>
      </c>
      <c r="J1907" t="s">
        <v>2033</v>
      </c>
      <c r="K1907" t="s">
        <v>2034</v>
      </c>
      <c r="L1907">
        <v>4</v>
      </c>
      <c r="M1907">
        <v>55</v>
      </c>
      <c r="N1907" s="43">
        <v>220</v>
      </c>
    </row>
    <row r="1908" hidden="1" spans="1:14" x14ac:dyDescent="0.25">
      <c r="A1908" s="106">
        <v>46251</v>
      </c>
      <c r="B1908">
        <v>17155</v>
      </c>
      <c r="C1908">
        <v>14026</v>
      </c>
      <c r="E1908">
        <v>290</v>
      </c>
      <c r="F1908" t="s">
        <v>3280</v>
      </c>
      <c r="G1908" t="s">
        <v>2063</v>
      </c>
      <c r="H1908" t="s">
        <v>2131</v>
      </c>
      <c r="I1908" t="s">
        <v>2006</v>
      </c>
      <c r="J1908" t="s">
        <v>3271</v>
      </c>
      <c r="K1908" t="s">
        <v>3272</v>
      </c>
      <c r="L1908">
        <v>4</v>
      </c>
      <c r="M1908">
        <v>620</v>
      </c>
      <c r="N1908" s="43">
        <v>2480</v>
      </c>
    </row>
    <row r="1909" hidden="1" spans="1:14" x14ac:dyDescent="0.25">
      <c r="A1909" s="106">
        <v>46252</v>
      </c>
      <c r="B1909">
        <v>17179</v>
      </c>
      <c r="C1909">
        <v>14050</v>
      </c>
      <c r="E1909">
        <v>290</v>
      </c>
      <c r="F1909" t="s">
        <v>3281</v>
      </c>
      <c r="G1909" t="s">
        <v>2012</v>
      </c>
      <c r="H1909" t="s">
        <v>2131</v>
      </c>
      <c r="I1909" t="s">
        <v>2006</v>
      </c>
      <c r="J1909" t="s">
        <v>3153</v>
      </c>
      <c r="K1909" t="s">
        <v>3154</v>
      </c>
      <c r="L1909">
        <v>10</v>
      </c>
      <c r="M1909">
        <v>600</v>
      </c>
      <c r="N1909" s="43">
        <v>6000</v>
      </c>
    </row>
    <row r="1910" hidden="1" spans="1:14" x14ac:dyDescent="0.25">
      <c r="A1910" s="106">
        <v>46252</v>
      </c>
      <c r="B1910">
        <v>17179</v>
      </c>
      <c r="C1910">
        <v>14050</v>
      </c>
      <c r="E1910">
        <v>290</v>
      </c>
      <c r="F1910" t="s">
        <v>3281</v>
      </c>
      <c r="G1910" t="s">
        <v>2012</v>
      </c>
      <c r="H1910" t="s">
        <v>2131</v>
      </c>
      <c r="I1910" t="s">
        <v>2006</v>
      </c>
      <c r="J1910" t="s">
        <v>2033</v>
      </c>
      <c r="K1910" t="s">
        <v>2034</v>
      </c>
      <c r="L1910">
        <v>1</v>
      </c>
      <c r="M1910">
        <v>2200</v>
      </c>
      <c r="N1910" s="43">
        <v>2200</v>
      </c>
    </row>
    <row r="1911" hidden="1" spans="1:14" x14ac:dyDescent="0.25">
      <c r="A1911" s="106">
        <v>46252</v>
      </c>
      <c r="B1911">
        <v>17184</v>
      </c>
      <c r="C1911">
        <v>14055</v>
      </c>
      <c r="E1911">
        <v>290</v>
      </c>
      <c r="F1911" t="s">
        <v>3282</v>
      </c>
      <c r="G1911" t="s">
        <v>2038</v>
      </c>
      <c r="H1911" t="s">
        <v>2131</v>
      </c>
      <c r="I1911" t="s">
        <v>2006</v>
      </c>
      <c r="J1911" t="s">
        <v>3153</v>
      </c>
      <c r="K1911" t="s">
        <v>3154</v>
      </c>
      <c r="L1911">
        <v>10</v>
      </c>
      <c r="M1911">
        <v>600</v>
      </c>
      <c r="N1911" s="43">
        <v>6000</v>
      </c>
    </row>
    <row r="1912" hidden="1" spans="1:14" x14ac:dyDescent="0.25">
      <c r="A1912" s="106">
        <v>46252</v>
      </c>
      <c r="B1912">
        <v>17194</v>
      </c>
      <c r="C1912">
        <v>14065</v>
      </c>
      <c r="E1912">
        <v>290</v>
      </c>
      <c r="F1912" t="s">
        <v>3283</v>
      </c>
      <c r="G1912" t="s">
        <v>2054</v>
      </c>
      <c r="H1912" t="s">
        <v>2131</v>
      </c>
      <c r="I1912" t="s">
        <v>2006</v>
      </c>
      <c r="J1912" t="s">
        <v>3153</v>
      </c>
      <c r="K1912" t="s">
        <v>3154</v>
      </c>
      <c r="L1912">
        <v>10</v>
      </c>
      <c r="M1912">
        <v>600</v>
      </c>
      <c r="N1912" s="43">
        <v>6000</v>
      </c>
    </row>
    <row r="1913" hidden="1" spans="1:14" x14ac:dyDescent="0.25">
      <c r="A1913" s="106">
        <v>46252</v>
      </c>
      <c r="B1913">
        <v>17204</v>
      </c>
      <c r="C1913">
        <v>14075</v>
      </c>
      <c r="E1913">
        <v>290</v>
      </c>
      <c r="F1913" t="s">
        <v>3284</v>
      </c>
      <c r="G1913" t="s">
        <v>2036</v>
      </c>
      <c r="H1913" t="s">
        <v>2131</v>
      </c>
      <c r="I1913" t="s">
        <v>2006</v>
      </c>
      <c r="J1913" t="s">
        <v>3153</v>
      </c>
      <c r="K1913" t="s">
        <v>3154</v>
      </c>
      <c r="L1913">
        <v>10</v>
      </c>
      <c r="M1913">
        <v>600</v>
      </c>
      <c r="N1913" s="43">
        <v>6000</v>
      </c>
    </row>
    <row r="1914" hidden="1" spans="1:14" x14ac:dyDescent="0.25">
      <c r="A1914" s="106">
        <v>46252</v>
      </c>
      <c r="B1914">
        <v>17207</v>
      </c>
      <c r="C1914">
        <v>14078</v>
      </c>
      <c r="E1914">
        <v>290</v>
      </c>
      <c r="F1914" t="s">
        <v>3285</v>
      </c>
      <c r="G1914" t="s">
        <v>2229</v>
      </c>
      <c r="I1914" t="s">
        <v>2006</v>
      </c>
      <c r="J1914" t="s">
        <v>3130</v>
      </c>
      <c r="K1914" t="s">
        <v>3131</v>
      </c>
      <c r="L1914">
        <v>4</v>
      </c>
      <c r="M1914">
        <v>660</v>
      </c>
      <c r="N1914" s="43">
        <v>2640</v>
      </c>
    </row>
    <row r="1915" hidden="1" spans="1:14" x14ac:dyDescent="0.25">
      <c r="A1915" s="106">
        <v>46252</v>
      </c>
      <c r="B1915">
        <v>17210</v>
      </c>
      <c r="C1915">
        <v>14081</v>
      </c>
      <c r="E1915">
        <v>290</v>
      </c>
      <c r="F1915" t="s">
        <v>3286</v>
      </c>
      <c r="G1915" t="s">
        <v>2038</v>
      </c>
      <c r="H1915" t="s">
        <v>2131</v>
      </c>
      <c r="I1915" t="s">
        <v>2006</v>
      </c>
      <c r="J1915" t="s">
        <v>2033</v>
      </c>
      <c r="K1915" t="s">
        <v>2034</v>
      </c>
      <c r="L1915">
        <v>10</v>
      </c>
      <c r="M1915">
        <v>55</v>
      </c>
      <c r="N1915" s="43">
        <v>550</v>
      </c>
    </row>
    <row r="1916" hidden="1" spans="1:14" x14ac:dyDescent="0.25">
      <c r="A1916" s="106">
        <v>46252</v>
      </c>
      <c r="B1916">
        <v>17210</v>
      </c>
      <c r="C1916">
        <v>14081</v>
      </c>
      <c r="E1916">
        <v>290</v>
      </c>
      <c r="F1916" t="s">
        <v>3286</v>
      </c>
      <c r="G1916" t="s">
        <v>2038</v>
      </c>
      <c r="H1916" t="s">
        <v>2131</v>
      </c>
      <c r="I1916" t="s">
        <v>2006</v>
      </c>
      <c r="J1916" t="s">
        <v>3153</v>
      </c>
      <c r="K1916" t="s">
        <v>3154</v>
      </c>
      <c r="L1916">
        <v>10</v>
      </c>
      <c r="M1916">
        <v>600</v>
      </c>
      <c r="N1916" s="43">
        <v>6000</v>
      </c>
    </row>
    <row r="1917" hidden="1" spans="1:14" x14ac:dyDescent="0.25">
      <c r="A1917" s="106">
        <v>46252</v>
      </c>
      <c r="B1917">
        <v>17216</v>
      </c>
      <c r="C1917">
        <v>14087</v>
      </c>
      <c r="E1917">
        <v>290</v>
      </c>
      <c r="F1917" t="s">
        <v>3287</v>
      </c>
      <c r="G1917" t="s">
        <v>2036</v>
      </c>
      <c r="H1917" t="s">
        <v>2131</v>
      </c>
      <c r="I1917" t="s">
        <v>2006</v>
      </c>
      <c r="J1917" t="s">
        <v>2033</v>
      </c>
      <c r="K1917" t="s">
        <v>2034</v>
      </c>
      <c r="L1917">
        <v>9</v>
      </c>
      <c r="M1917">
        <v>55</v>
      </c>
      <c r="N1917" s="43">
        <v>495</v>
      </c>
    </row>
    <row r="1918" hidden="1" spans="1:14" x14ac:dyDescent="0.25">
      <c r="A1918" s="106">
        <v>46252</v>
      </c>
      <c r="B1918">
        <v>17216</v>
      </c>
      <c r="C1918">
        <v>14087</v>
      </c>
      <c r="E1918">
        <v>290</v>
      </c>
      <c r="F1918" t="s">
        <v>3287</v>
      </c>
      <c r="G1918" t="s">
        <v>2036</v>
      </c>
      <c r="H1918" t="s">
        <v>2131</v>
      </c>
      <c r="I1918" t="s">
        <v>2006</v>
      </c>
      <c r="J1918" t="s">
        <v>3153</v>
      </c>
      <c r="K1918" t="s">
        <v>3154</v>
      </c>
      <c r="L1918">
        <v>9</v>
      </c>
      <c r="M1918">
        <v>600</v>
      </c>
      <c r="N1918" s="43">
        <v>5400</v>
      </c>
    </row>
    <row r="1919" hidden="1" spans="1:14" x14ac:dyDescent="0.25">
      <c r="A1919" s="106">
        <v>46252</v>
      </c>
      <c r="B1919">
        <v>17219</v>
      </c>
      <c r="C1919">
        <v>14090</v>
      </c>
      <c r="E1919">
        <v>290</v>
      </c>
      <c r="F1919" t="s">
        <v>3288</v>
      </c>
      <c r="G1919" t="s">
        <v>2221</v>
      </c>
      <c r="H1919" t="s">
        <v>2131</v>
      </c>
      <c r="I1919" t="s">
        <v>2006</v>
      </c>
      <c r="J1919" t="s">
        <v>2033</v>
      </c>
      <c r="K1919" t="s">
        <v>2034</v>
      </c>
      <c r="L1919">
        <v>3</v>
      </c>
      <c r="M1919">
        <v>55</v>
      </c>
      <c r="N1919" s="43">
        <v>165</v>
      </c>
    </row>
    <row r="1920" hidden="1" spans="1:14" x14ac:dyDescent="0.25">
      <c r="A1920" s="106">
        <v>46252</v>
      </c>
      <c r="B1920">
        <v>17219</v>
      </c>
      <c r="C1920">
        <v>14090</v>
      </c>
      <c r="E1920">
        <v>290</v>
      </c>
      <c r="F1920" t="s">
        <v>3288</v>
      </c>
      <c r="G1920" t="s">
        <v>2221</v>
      </c>
      <c r="H1920" t="s">
        <v>2131</v>
      </c>
      <c r="I1920" t="s">
        <v>2006</v>
      </c>
      <c r="J1920" t="s">
        <v>3153</v>
      </c>
      <c r="K1920" t="s">
        <v>3154</v>
      </c>
      <c r="L1920">
        <v>3</v>
      </c>
      <c r="M1920">
        <v>600</v>
      </c>
      <c r="N1920" s="43">
        <v>1800</v>
      </c>
    </row>
    <row r="1921" hidden="1" spans="1:14" x14ac:dyDescent="0.25">
      <c r="A1921" s="106">
        <v>46254</v>
      </c>
      <c r="B1921">
        <v>17314</v>
      </c>
      <c r="C1921">
        <v>14185</v>
      </c>
      <c r="E1921">
        <v>290</v>
      </c>
      <c r="F1921" t="s">
        <v>3289</v>
      </c>
      <c r="G1921" t="s">
        <v>2223</v>
      </c>
      <c r="I1921" t="s">
        <v>2006</v>
      </c>
      <c r="J1921" t="s">
        <v>3130</v>
      </c>
      <c r="K1921" t="s">
        <v>3131</v>
      </c>
      <c r="L1921">
        <v>6.5</v>
      </c>
      <c r="M1921">
        <v>660</v>
      </c>
      <c r="N1921" s="43">
        <v>4290</v>
      </c>
    </row>
    <row r="1922" hidden="1" spans="1:14" x14ac:dyDescent="0.25">
      <c r="A1922" s="106">
        <v>46254</v>
      </c>
      <c r="B1922">
        <v>17339</v>
      </c>
      <c r="C1922">
        <v>14210</v>
      </c>
      <c r="E1922">
        <v>290</v>
      </c>
      <c r="F1922" t="s">
        <v>3290</v>
      </c>
      <c r="G1922" t="s">
        <v>2127</v>
      </c>
      <c r="I1922" t="s">
        <v>2006</v>
      </c>
      <c r="J1922" t="s">
        <v>3127</v>
      </c>
      <c r="K1922" t="s">
        <v>3128</v>
      </c>
      <c r="L1922">
        <v>5</v>
      </c>
      <c r="M1922">
        <v>725</v>
      </c>
      <c r="N1922" s="43">
        <v>3625</v>
      </c>
    </row>
    <row r="1923" hidden="1" spans="1:14" x14ac:dyDescent="0.25">
      <c r="A1923" s="106">
        <v>46254</v>
      </c>
      <c r="B1923">
        <v>17349</v>
      </c>
      <c r="C1923">
        <v>14220</v>
      </c>
      <c r="E1923">
        <v>290</v>
      </c>
      <c r="F1923" t="s">
        <v>3291</v>
      </c>
      <c r="G1923" t="s">
        <v>2036</v>
      </c>
      <c r="H1923" t="s">
        <v>2131</v>
      </c>
      <c r="I1923" t="s">
        <v>2006</v>
      </c>
      <c r="J1923" t="s">
        <v>3133</v>
      </c>
      <c r="K1923" t="s">
        <v>3134</v>
      </c>
      <c r="L1923">
        <v>10</v>
      </c>
      <c r="M1923">
        <v>620</v>
      </c>
      <c r="N1923" s="43">
        <v>6200</v>
      </c>
    </row>
    <row r="1924" hidden="1" spans="1:14" x14ac:dyDescent="0.25">
      <c r="A1924" s="106">
        <v>46254</v>
      </c>
      <c r="B1924">
        <v>17349</v>
      </c>
      <c r="C1924">
        <v>14220</v>
      </c>
      <c r="E1924">
        <v>290</v>
      </c>
      <c r="F1924" t="s">
        <v>3291</v>
      </c>
      <c r="G1924" t="s">
        <v>2036</v>
      </c>
      <c r="H1924" t="s">
        <v>2131</v>
      </c>
      <c r="I1924" t="s">
        <v>2006</v>
      </c>
      <c r="J1924" t="s">
        <v>2033</v>
      </c>
      <c r="K1924" t="s">
        <v>2034</v>
      </c>
      <c r="L1924">
        <v>1</v>
      </c>
      <c r="M1924">
        <v>2200</v>
      </c>
      <c r="N1924" s="43">
        <v>2200</v>
      </c>
    </row>
    <row r="1925" hidden="1" spans="1:14" x14ac:dyDescent="0.25">
      <c r="A1925" s="106">
        <v>46254</v>
      </c>
      <c r="B1925">
        <v>17351</v>
      </c>
      <c r="C1925">
        <v>14222</v>
      </c>
      <c r="E1925">
        <v>290</v>
      </c>
      <c r="F1925" t="s">
        <v>3292</v>
      </c>
      <c r="G1925" t="s">
        <v>2054</v>
      </c>
      <c r="H1925" t="s">
        <v>2131</v>
      </c>
      <c r="I1925" t="s">
        <v>2006</v>
      </c>
      <c r="J1925" t="s">
        <v>3133</v>
      </c>
      <c r="K1925" t="s">
        <v>3134</v>
      </c>
      <c r="L1925">
        <v>10</v>
      </c>
      <c r="M1925">
        <v>620</v>
      </c>
      <c r="N1925" s="43">
        <v>6200</v>
      </c>
    </row>
    <row r="1926" hidden="1" spans="1:14" x14ac:dyDescent="0.25">
      <c r="A1926" s="106">
        <v>46254</v>
      </c>
      <c r="B1926">
        <v>17355</v>
      </c>
      <c r="C1926">
        <v>14226</v>
      </c>
      <c r="E1926">
        <v>290</v>
      </c>
      <c r="F1926" t="s">
        <v>3293</v>
      </c>
      <c r="G1926" t="s">
        <v>2251</v>
      </c>
      <c r="H1926" t="s">
        <v>2131</v>
      </c>
      <c r="I1926" t="s">
        <v>2006</v>
      </c>
      <c r="J1926" t="s">
        <v>3133</v>
      </c>
      <c r="K1926" t="s">
        <v>3134</v>
      </c>
      <c r="L1926">
        <v>8</v>
      </c>
      <c r="M1926">
        <v>620</v>
      </c>
      <c r="N1926" s="43">
        <v>4960</v>
      </c>
    </row>
    <row r="1927" hidden="1" spans="1:14" x14ac:dyDescent="0.25">
      <c r="A1927" s="106">
        <v>46254</v>
      </c>
      <c r="B1927">
        <v>17357</v>
      </c>
      <c r="C1927">
        <v>14228</v>
      </c>
      <c r="E1927">
        <v>290</v>
      </c>
      <c r="F1927" t="s">
        <v>3294</v>
      </c>
      <c r="G1927" t="s">
        <v>2027</v>
      </c>
      <c r="H1927" t="s">
        <v>2131</v>
      </c>
      <c r="I1927" t="s">
        <v>2006</v>
      </c>
      <c r="J1927" t="s">
        <v>3133</v>
      </c>
      <c r="K1927" t="s">
        <v>3134</v>
      </c>
      <c r="L1927">
        <v>8</v>
      </c>
      <c r="M1927">
        <v>620</v>
      </c>
      <c r="N1927" s="43">
        <v>4960</v>
      </c>
    </row>
    <row r="1928" hidden="1" spans="1:14" x14ac:dyDescent="0.25">
      <c r="A1928" s="106">
        <v>46254</v>
      </c>
      <c r="B1928">
        <v>17360</v>
      </c>
      <c r="C1928">
        <v>14231</v>
      </c>
      <c r="E1928">
        <v>290</v>
      </c>
      <c r="F1928" t="s">
        <v>3295</v>
      </c>
      <c r="G1928" t="s">
        <v>2223</v>
      </c>
      <c r="H1928" t="s">
        <v>2131</v>
      </c>
      <c r="I1928" t="s">
        <v>2006</v>
      </c>
      <c r="J1928" t="s">
        <v>3153</v>
      </c>
      <c r="K1928" t="s">
        <v>3154</v>
      </c>
      <c r="L1928">
        <v>8</v>
      </c>
      <c r="M1928">
        <v>600</v>
      </c>
      <c r="N1928" s="43">
        <v>4800</v>
      </c>
    </row>
    <row r="1929" hidden="1" spans="1:14" x14ac:dyDescent="0.25">
      <c r="A1929" s="106">
        <v>46254</v>
      </c>
      <c r="B1929">
        <v>17360</v>
      </c>
      <c r="C1929">
        <v>14231</v>
      </c>
      <c r="E1929">
        <v>290</v>
      </c>
      <c r="F1929" t="s">
        <v>3295</v>
      </c>
      <c r="G1929" t="s">
        <v>2223</v>
      </c>
      <c r="H1929" t="s">
        <v>2131</v>
      </c>
      <c r="I1929" t="s">
        <v>2006</v>
      </c>
      <c r="J1929" t="s">
        <v>2033</v>
      </c>
      <c r="K1929" t="s">
        <v>2034</v>
      </c>
      <c r="L1929">
        <v>4</v>
      </c>
      <c r="M1929">
        <v>55</v>
      </c>
      <c r="N1929" s="43">
        <v>220</v>
      </c>
    </row>
    <row r="1930" hidden="1" spans="1:14" x14ac:dyDescent="0.25">
      <c r="A1930" s="106">
        <v>46254</v>
      </c>
      <c r="B1930">
        <v>17361</v>
      </c>
      <c r="C1930">
        <v>14232</v>
      </c>
      <c r="E1930">
        <v>290</v>
      </c>
      <c r="F1930" t="s">
        <v>3296</v>
      </c>
      <c r="G1930" t="s">
        <v>2054</v>
      </c>
      <c r="H1930" t="s">
        <v>2131</v>
      </c>
      <c r="I1930" t="s">
        <v>2006</v>
      </c>
      <c r="J1930" t="s">
        <v>2033</v>
      </c>
      <c r="K1930" t="s">
        <v>2034</v>
      </c>
      <c r="L1930">
        <v>10</v>
      </c>
      <c r="M1930">
        <v>55</v>
      </c>
      <c r="N1930" s="43">
        <v>550</v>
      </c>
    </row>
    <row r="1931" hidden="1" spans="1:14" x14ac:dyDescent="0.25">
      <c r="A1931" s="106">
        <v>46254</v>
      </c>
      <c r="B1931">
        <v>17361</v>
      </c>
      <c r="C1931">
        <v>14232</v>
      </c>
      <c r="E1931">
        <v>290</v>
      </c>
      <c r="F1931" t="s">
        <v>3296</v>
      </c>
      <c r="G1931" t="s">
        <v>2054</v>
      </c>
      <c r="H1931" t="s">
        <v>2131</v>
      </c>
      <c r="I1931" t="s">
        <v>2006</v>
      </c>
      <c r="J1931" t="s">
        <v>3153</v>
      </c>
      <c r="K1931" t="s">
        <v>3154</v>
      </c>
      <c r="L1931">
        <v>10</v>
      </c>
      <c r="M1931">
        <v>600</v>
      </c>
      <c r="N1931" s="43">
        <v>6000</v>
      </c>
    </row>
    <row r="1932" hidden="1" spans="1:14" x14ac:dyDescent="0.25">
      <c r="A1932" s="106">
        <v>46254</v>
      </c>
      <c r="B1932">
        <v>17363</v>
      </c>
      <c r="C1932">
        <v>14234</v>
      </c>
      <c r="E1932">
        <v>290</v>
      </c>
      <c r="F1932" t="s">
        <v>3297</v>
      </c>
      <c r="G1932" t="s">
        <v>2025</v>
      </c>
      <c r="H1932" t="s">
        <v>2131</v>
      </c>
      <c r="I1932" t="s">
        <v>2006</v>
      </c>
      <c r="J1932" t="s">
        <v>2033</v>
      </c>
      <c r="K1932" t="s">
        <v>2034</v>
      </c>
      <c r="L1932">
        <v>8</v>
      </c>
      <c r="M1932">
        <v>55</v>
      </c>
      <c r="N1932" s="43">
        <v>440</v>
      </c>
    </row>
    <row r="1933" hidden="1" spans="1:14" x14ac:dyDescent="0.25">
      <c r="A1933" s="106">
        <v>46254</v>
      </c>
      <c r="B1933">
        <v>17363</v>
      </c>
      <c r="C1933">
        <v>14234</v>
      </c>
      <c r="E1933">
        <v>290</v>
      </c>
      <c r="F1933" t="s">
        <v>3297</v>
      </c>
      <c r="G1933" t="s">
        <v>2025</v>
      </c>
      <c r="H1933" t="s">
        <v>2131</v>
      </c>
      <c r="I1933" t="s">
        <v>2006</v>
      </c>
      <c r="J1933" t="s">
        <v>3133</v>
      </c>
      <c r="K1933" t="s">
        <v>3134</v>
      </c>
      <c r="L1933">
        <v>8</v>
      </c>
      <c r="M1933">
        <v>620</v>
      </c>
      <c r="N1933" s="43">
        <v>4960</v>
      </c>
    </row>
    <row r="1934" hidden="1" spans="1:14" x14ac:dyDescent="0.25">
      <c r="A1934" s="106">
        <v>46255</v>
      </c>
      <c r="B1934">
        <v>17398</v>
      </c>
      <c r="C1934">
        <v>14268</v>
      </c>
      <c r="E1934">
        <v>290</v>
      </c>
      <c r="F1934" t="s">
        <v>3298</v>
      </c>
      <c r="G1934" t="s">
        <v>2025</v>
      </c>
      <c r="I1934" t="s">
        <v>2006</v>
      </c>
      <c r="J1934" t="s">
        <v>3153</v>
      </c>
      <c r="K1934" t="s">
        <v>3154</v>
      </c>
      <c r="L1934">
        <v>8</v>
      </c>
      <c r="M1934">
        <v>600</v>
      </c>
      <c r="N1934" s="43">
        <v>4800</v>
      </c>
    </row>
    <row r="1935" hidden="1" spans="1:14" x14ac:dyDescent="0.25">
      <c r="A1935" s="106">
        <v>46255</v>
      </c>
      <c r="B1935">
        <v>17407</v>
      </c>
      <c r="C1935">
        <v>14278</v>
      </c>
      <c r="E1935">
        <v>290</v>
      </c>
      <c r="F1935" t="s">
        <v>3299</v>
      </c>
      <c r="G1935" t="s">
        <v>2221</v>
      </c>
      <c r="I1935" t="s">
        <v>2006</v>
      </c>
      <c r="J1935" t="s">
        <v>3153</v>
      </c>
      <c r="K1935" t="s">
        <v>3154</v>
      </c>
      <c r="L1935">
        <v>8</v>
      </c>
      <c r="M1935">
        <v>600</v>
      </c>
      <c r="N1935" s="43">
        <v>4800</v>
      </c>
    </row>
    <row r="1936" hidden="1" spans="1:14" x14ac:dyDescent="0.25">
      <c r="A1936" s="106">
        <v>46255</v>
      </c>
      <c r="B1936">
        <v>17412</v>
      </c>
      <c r="C1936">
        <v>14283</v>
      </c>
      <c r="E1936">
        <v>290</v>
      </c>
      <c r="F1936" t="s">
        <v>3300</v>
      </c>
      <c r="G1936" t="s">
        <v>2017</v>
      </c>
      <c r="I1936" t="s">
        <v>2006</v>
      </c>
      <c r="J1936" t="s">
        <v>3153</v>
      </c>
      <c r="K1936" t="s">
        <v>3154</v>
      </c>
      <c r="L1936">
        <v>8</v>
      </c>
      <c r="M1936">
        <v>600</v>
      </c>
      <c r="N1936" s="43">
        <v>4800</v>
      </c>
    </row>
    <row r="1937" hidden="1" spans="1:14" x14ac:dyDescent="0.25">
      <c r="A1937" s="106">
        <v>46255</v>
      </c>
      <c r="B1937">
        <v>17413</v>
      </c>
      <c r="C1937">
        <v>14284</v>
      </c>
      <c r="E1937">
        <v>290</v>
      </c>
      <c r="F1937" t="s">
        <v>3301</v>
      </c>
      <c r="G1937" t="s">
        <v>2223</v>
      </c>
      <c r="I1937" t="s">
        <v>2006</v>
      </c>
      <c r="J1937" t="s">
        <v>3130</v>
      </c>
      <c r="K1937" t="s">
        <v>3131</v>
      </c>
      <c r="L1937">
        <v>3</v>
      </c>
      <c r="M1937">
        <v>660</v>
      </c>
      <c r="N1937" s="43">
        <v>1980</v>
      </c>
    </row>
    <row r="1938" hidden="1" spans="1:14" x14ac:dyDescent="0.25">
      <c r="A1938" s="106">
        <v>46258</v>
      </c>
      <c r="B1938">
        <v>17484</v>
      </c>
      <c r="C1938">
        <v>14355</v>
      </c>
      <c r="E1938">
        <v>290</v>
      </c>
      <c r="F1938" t="s">
        <v>3302</v>
      </c>
      <c r="G1938" t="s">
        <v>2221</v>
      </c>
      <c r="I1938" t="s">
        <v>2006</v>
      </c>
      <c r="J1938" t="s">
        <v>3130</v>
      </c>
      <c r="K1938" t="s">
        <v>3131</v>
      </c>
      <c r="L1938">
        <v>3.5</v>
      </c>
      <c r="M1938">
        <v>660</v>
      </c>
      <c r="N1938" s="43">
        <v>2310</v>
      </c>
    </row>
    <row r="1939" hidden="1" spans="1:14" x14ac:dyDescent="0.25">
      <c r="A1939" s="106">
        <v>46258</v>
      </c>
      <c r="B1939">
        <v>17487</v>
      </c>
      <c r="C1939">
        <v>14358</v>
      </c>
      <c r="E1939">
        <v>290</v>
      </c>
      <c r="F1939" t="s">
        <v>3303</v>
      </c>
      <c r="G1939" t="s">
        <v>2027</v>
      </c>
      <c r="I1939" t="s">
        <v>2006</v>
      </c>
      <c r="J1939" t="s">
        <v>3153</v>
      </c>
      <c r="K1939" t="s">
        <v>3154</v>
      </c>
      <c r="L1939">
        <v>8</v>
      </c>
      <c r="M1939">
        <v>600</v>
      </c>
      <c r="N1939" s="43">
        <v>4800</v>
      </c>
    </row>
    <row r="1940" hidden="1" spans="1:14" x14ac:dyDescent="0.25">
      <c r="A1940" s="106">
        <v>46258</v>
      </c>
      <c r="B1940">
        <v>17502</v>
      </c>
      <c r="C1940">
        <v>14373</v>
      </c>
      <c r="E1940">
        <v>290</v>
      </c>
      <c r="F1940" t="s">
        <v>3304</v>
      </c>
      <c r="G1940" t="s">
        <v>2241</v>
      </c>
      <c r="I1940" t="s">
        <v>2006</v>
      </c>
      <c r="J1940" t="s">
        <v>3153</v>
      </c>
      <c r="K1940" t="s">
        <v>3154</v>
      </c>
      <c r="L1940">
        <v>8</v>
      </c>
      <c r="M1940">
        <v>600</v>
      </c>
      <c r="N1940" s="43">
        <v>4800</v>
      </c>
    </row>
    <row r="1941" hidden="1" spans="1:14" x14ac:dyDescent="0.25">
      <c r="A1941" s="106">
        <v>46258</v>
      </c>
      <c r="B1941">
        <v>17506</v>
      </c>
      <c r="C1941">
        <v>14377</v>
      </c>
      <c r="E1941">
        <v>290</v>
      </c>
      <c r="F1941" t="s">
        <v>3305</v>
      </c>
      <c r="G1941" t="s">
        <v>2027</v>
      </c>
      <c r="I1941" t="s">
        <v>2006</v>
      </c>
      <c r="J1941" t="s">
        <v>3153</v>
      </c>
      <c r="K1941" t="s">
        <v>3154</v>
      </c>
      <c r="L1941">
        <v>8</v>
      </c>
      <c r="M1941">
        <v>600</v>
      </c>
      <c r="N1941" s="43">
        <v>4800</v>
      </c>
    </row>
    <row r="1942" hidden="1" spans="1:14" x14ac:dyDescent="0.25">
      <c r="A1942" s="106">
        <v>46259</v>
      </c>
      <c r="B1942">
        <v>17532</v>
      </c>
      <c r="C1942">
        <v>14403</v>
      </c>
      <c r="E1942">
        <v>290</v>
      </c>
      <c r="F1942" t="s">
        <v>3306</v>
      </c>
      <c r="G1942" t="s">
        <v>2241</v>
      </c>
      <c r="I1942" t="s">
        <v>2006</v>
      </c>
      <c r="J1942" t="s">
        <v>3153</v>
      </c>
      <c r="K1942" t="s">
        <v>3154</v>
      </c>
      <c r="L1942">
        <v>8</v>
      </c>
      <c r="M1942">
        <v>600</v>
      </c>
      <c r="N1942" s="43">
        <v>4800</v>
      </c>
    </row>
    <row r="1943" hidden="1" spans="1:14" x14ac:dyDescent="0.25">
      <c r="A1943" s="106">
        <v>46259</v>
      </c>
      <c r="B1943">
        <v>17545</v>
      </c>
      <c r="C1943">
        <v>14416</v>
      </c>
      <c r="E1943">
        <v>290</v>
      </c>
      <c r="F1943" t="s">
        <v>3307</v>
      </c>
      <c r="G1943" t="s">
        <v>2251</v>
      </c>
      <c r="I1943" t="s">
        <v>2006</v>
      </c>
      <c r="J1943" t="s">
        <v>3153</v>
      </c>
      <c r="K1943" t="s">
        <v>3154</v>
      </c>
      <c r="L1943">
        <v>8</v>
      </c>
      <c r="M1943">
        <v>600</v>
      </c>
      <c r="N1943" s="43">
        <v>4800</v>
      </c>
    </row>
    <row r="1944" hidden="1" spans="1:14" x14ac:dyDescent="0.25">
      <c r="A1944" s="106">
        <v>46259</v>
      </c>
      <c r="B1944">
        <v>17551</v>
      </c>
      <c r="C1944">
        <v>14422</v>
      </c>
      <c r="E1944">
        <v>290</v>
      </c>
      <c r="F1944" t="s">
        <v>3308</v>
      </c>
      <c r="G1944" t="s">
        <v>2241</v>
      </c>
      <c r="I1944" t="s">
        <v>2006</v>
      </c>
      <c r="J1944" t="s">
        <v>3130</v>
      </c>
      <c r="K1944" t="s">
        <v>3131</v>
      </c>
      <c r="L1944">
        <v>4</v>
      </c>
      <c r="M1944">
        <v>660</v>
      </c>
      <c r="N1944" s="43">
        <v>2640</v>
      </c>
    </row>
    <row r="1945" hidden="1" spans="1:14" x14ac:dyDescent="0.25">
      <c r="A1945" s="106">
        <v>46259</v>
      </c>
      <c r="B1945">
        <v>17554</v>
      </c>
      <c r="C1945">
        <v>14425</v>
      </c>
      <c r="E1945">
        <v>290</v>
      </c>
      <c r="F1945" t="s">
        <v>3309</v>
      </c>
      <c r="G1945" t="s">
        <v>2229</v>
      </c>
      <c r="I1945" t="s">
        <v>2006</v>
      </c>
      <c r="J1945" t="s">
        <v>3153</v>
      </c>
      <c r="K1945" t="s">
        <v>3154</v>
      </c>
      <c r="L1945">
        <v>8</v>
      </c>
      <c r="M1945">
        <v>600</v>
      </c>
      <c r="N1945" s="43">
        <v>4800</v>
      </c>
    </row>
    <row r="1946" hidden="1" spans="1:14" x14ac:dyDescent="0.25">
      <c r="A1946" s="106">
        <v>46259</v>
      </c>
      <c r="B1946">
        <v>17559</v>
      </c>
      <c r="C1946">
        <v>14430</v>
      </c>
      <c r="E1946">
        <v>290</v>
      </c>
      <c r="F1946" t="s">
        <v>3310</v>
      </c>
      <c r="G1946" t="s">
        <v>2221</v>
      </c>
      <c r="I1946" t="s">
        <v>2006</v>
      </c>
      <c r="J1946" t="s">
        <v>3153</v>
      </c>
      <c r="K1946" t="s">
        <v>3154</v>
      </c>
      <c r="L1946">
        <v>8</v>
      </c>
      <c r="M1946">
        <v>600</v>
      </c>
      <c r="N1946" s="43">
        <v>4800</v>
      </c>
    </row>
    <row r="1947" hidden="1" spans="1:14" x14ac:dyDescent="0.25">
      <c r="A1947" s="106">
        <v>46259</v>
      </c>
      <c r="B1947">
        <v>17560</v>
      </c>
      <c r="C1947">
        <v>14431</v>
      </c>
      <c r="E1947">
        <v>290</v>
      </c>
      <c r="F1947" t="s">
        <v>3311</v>
      </c>
      <c r="G1947" t="s">
        <v>2251</v>
      </c>
      <c r="I1947" t="s">
        <v>2006</v>
      </c>
      <c r="J1947" t="s">
        <v>3153</v>
      </c>
      <c r="K1947" t="s">
        <v>3154</v>
      </c>
      <c r="L1947">
        <v>7.5</v>
      </c>
      <c r="M1947">
        <v>600</v>
      </c>
      <c r="N1947" s="43">
        <v>4500</v>
      </c>
    </row>
    <row r="1948" hidden="1" spans="1:14" x14ac:dyDescent="0.25">
      <c r="A1948" s="106">
        <v>46260</v>
      </c>
      <c r="B1948">
        <v>17621</v>
      </c>
      <c r="C1948">
        <v>14492</v>
      </c>
      <c r="E1948">
        <v>290</v>
      </c>
      <c r="F1948" t="s">
        <v>3312</v>
      </c>
      <c r="G1948" t="s">
        <v>2027</v>
      </c>
      <c r="I1948" t="s">
        <v>2006</v>
      </c>
      <c r="J1948" t="s">
        <v>3127</v>
      </c>
      <c r="K1948" t="s">
        <v>3128</v>
      </c>
      <c r="L1948">
        <v>3</v>
      </c>
      <c r="M1948">
        <v>725</v>
      </c>
      <c r="N1948" s="43">
        <v>2175</v>
      </c>
    </row>
    <row r="1949" hidden="1" spans="1:14" x14ac:dyDescent="0.25">
      <c r="A1949" s="106">
        <v>46261</v>
      </c>
      <c r="B1949">
        <v>17644</v>
      </c>
      <c r="C1949">
        <v>14515</v>
      </c>
      <c r="E1949">
        <v>290</v>
      </c>
      <c r="F1949" t="s">
        <v>3313</v>
      </c>
      <c r="G1949" t="s">
        <v>2251</v>
      </c>
      <c r="I1949" t="s">
        <v>2006</v>
      </c>
      <c r="J1949" t="s">
        <v>3130</v>
      </c>
      <c r="K1949" t="s">
        <v>3131</v>
      </c>
      <c r="L1949">
        <v>6.5</v>
      </c>
      <c r="M1949">
        <v>660</v>
      </c>
      <c r="N1949" s="43">
        <v>4290</v>
      </c>
    </row>
    <row r="1950" hidden="1" spans="1:14" x14ac:dyDescent="0.25">
      <c r="A1950" s="106">
        <v>46261</v>
      </c>
      <c r="B1950">
        <v>17675</v>
      </c>
      <c r="C1950">
        <v>14546</v>
      </c>
      <c r="E1950">
        <v>290</v>
      </c>
      <c r="F1950" t="s">
        <v>3314</v>
      </c>
      <c r="G1950" t="s">
        <v>2127</v>
      </c>
      <c r="I1950" t="s">
        <v>2006</v>
      </c>
      <c r="J1950" t="s">
        <v>3153</v>
      </c>
      <c r="K1950" t="s">
        <v>3154</v>
      </c>
      <c r="L1950">
        <v>7.5</v>
      </c>
      <c r="M1950">
        <v>600</v>
      </c>
      <c r="N1950" s="43">
        <v>4500</v>
      </c>
    </row>
    <row r="1951" hidden="1" spans="1:14" x14ac:dyDescent="0.25">
      <c r="A1951" s="106">
        <v>46262</v>
      </c>
      <c r="B1951">
        <v>17743</v>
      </c>
      <c r="C1951">
        <v>14614</v>
      </c>
      <c r="E1951">
        <v>290</v>
      </c>
      <c r="F1951" t="s">
        <v>3315</v>
      </c>
      <c r="G1951" t="s">
        <v>2223</v>
      </c>
      <c r="I1951" t="s">
        <v>2006</v>
      </c>
      <c r="J1951" t="s">
        <v>3127</v>
      </c>
      <c r="K1951" t="s">
        <v>3128</v>
      </c>
      <c r="L1951">
        <v>5</v>
      </c>
      <c r="M1951">
        <v>725</v>
      </c>
      <c r="N1951" s="43">
        <v>3625</v>
      </c>
    </row>
    <row r="1952" hidden="1" spans="1:14" x14ac:dyDescent="0.25">
      <c r="A1952" s="106">
        <v>46262</v>
      </c>
      <c r="B1952">
        <v>17745</v>
      </c>
      <c r="C1952">
        <v>14616</v>
      </c>
      <c r="E1952">
        <v>290</v>
      </c>
      <c r="F1952" t="s">
        <v>3316</v>
      </c>
      <c r="G1952" t="s">
        <v>2017</v>
      </c>
      <c r="I1952" t="s">
        <v>2006</v>
      </c>
      <c r="J1952" t="s">
        <v>3130</v>
      </c>
      <c r="K1952" t="s">
        <v>3131</v>
      </c>
      <c r="L1952">
        <v>3</v>
      </c>
      <c r="M1952">
        <v>660</v>
      </c>
      <c r="N1952" s="43">
        <v>1980</v>
      </c>
    </row>
    <row r="1953" hidden="1" spans="1:14" x14ac:dyDescent="0.25">
      <c r="A1953" s="106">
        <v>46262</v>
      </c>
      <c r="B1953">
        <v>17746</v>
      </c>
      <c r="C1953">
        <v>14617</v>
      </c>
      <c r="E1953">
        <v>290</v>
      </c>
      <c r="F1953" t="s">
        <v>3317</v>
      </c>
      <c r="G1953" t="s">
        <v>2251</v>
      </c>
      <c r="I1953" t="s">
        <v>2006</v>
      </c>
      <c r="J1953" t="s">
        <v>3127</v>
      </c>
      <c r="K1953" t="s">
        <v>3128</v>
      </c>
      <c r="L1953">
        <v>4.5</v>
      </c>
      <c r="M1953">
        <v>725</v>
      </c>
      <c r="N1953" s="43">
        <v>3262.5</v>
      </c>
    </row>
    <row r="1954" hidden="1" spans="1:14" x14ac:dyDescent="0.25">
      <c r="A1954" s="106">
        <v>46265</v>
      </c>
      <c r="B1954">
        <v>17780</v>
      </c>
      <c r="C1954">
        <v>14651</v>
      </c>
      <c r="E1954">
        <v>290</v>
      </c>
      <c r="F1954" t="s">
        <v>3318</v>
      </c>
      <c r="G1954" t="s">
        <v>2251</v>
      </c>
      <c r="I1954" t="s">
        <v>2006</v>
      </c>
      <c r="J1954" t="s">
        <v>3130</v>
      </c>
      <c r="K1954" t="s">
        <v>3131</v>
      </c>
      <c r="L1954">
        <v>3.5</v>
      </c>
      <c r="M1954">
        <v>660</v>
      </c>
      <c r="N1954" s="43">
        <v>2310</v>
      </c>
    </row>
    <row r="1955" hidden="1" spans="1:14" x14ac:dyDescent="0.25">
      <c r="A1955" s="106">
        <v>46265</v>
      </c>
      <c r="B1955">
        <v>17784</v>
      </c>
      <c r="C1955">
        <v>14655</v>
      </c>
      <c r="E1955">
        <v>290</v>
      </c>
      <c r="F1955" t="s">
        <v>3319</v>
      </c>
      <c r="G1955" t="s">
        <v>2063</v>
      </c>
      <c r="H1955" t="s">
        <v>2131</v>
      </c>
      <c r="I1955" t="s">
        <v>2006</v>
      </c>
      <c r="J1955" t="s">
        <v>2033</v>
      </c>
      <c r="K1955" t="s">
        <v>2034</v>
      </c>
      <c r="L1955">
        <v>1</v>
      </c>
      <c r="M1955">
        <v>2200</v>
      </c>
      <c r="N1955" s="43">
        <v>2200</v>
      </c>
    </row>
    <row r="1956" hidden="1" spans="1:14" x14ac:dyDescent="0.25">
      <c r="A1956" s="106">
        <v>46265</v>
      </c>
      <c r="B1956">
        <v>17784</v>
      </c>
      <c r="C1956">
        <v>14655</v>
      </c>
      <c r="E1956">
        <v>290</v>
      </c>
      <c r="F1956" t="s">
        <v>3319</v>
      </c>
      <c r="G1956" t="s">
        <v>2063</v>
      </c>
      <c r="H1956" t="s">
        <v>2131</v>
      </c>
      <c r="I1956" t="s">
        <v>2006</v>
      </c>
      <c r="J1956" t="s">
        <v>3133</v>
      </c>
      <c r="K1956" t="s">
        <v>3134</v>
      </c>
      <c r="L1956">
        <v>10</v>
      </c>
      <c r="M1956">
        <v>620</v>
      </c>
      <c r="N1956" s="43">
        <v>6200</v>
      </c>
    </row>
    <row r="1957" hidden="1" spans="1:14" x14ac:dyDescent="0.25">
      <c r="A1957" s="106">
        <v>46265</v>
      </c>
      <c r="B1957">
        <v>17785</v>
      </c>
      <c r="C1957">
        <v>14656</v>
      </c>
      <c r="E1957">
        <v>290</v>
      </c>
      <c r="F1957" t="s">
        <v>3320</v>
      </c>
      <c r="G1957" t="s">
        <v>2036</v>
      </c>
      <c r="H1957" t="s">
        <v>2131</v>
      </c>
      <c r="I1957" t="s">
        <v>2006</v>
      </c>
      <c r="J1957" t="s">
        <v>3133</v>
      </c>
      <c r="K1957" t="s">
        <v>3134</v>
      </c>
      <c r="L1957">
        <v>10</v>
      </c>
      <c r="M1957">
        <v>620</v>
      </c>
      <c r="N1957" s="43">
        <v>6200</v>
      </c>
    </row>
    <row r="1958" hidden="1" spans="1:14" x14ac:dyDescent="0.25">
      <c r="A1958" s="106">
        <v>46265</v>
      </c>
      <c r="B1958">
        <v>17788</v>
      </c>
      <c r="C1958">
        <v>14659</v>
      </c>
      <c r="E1958">
        <v>290</v>
      </c>
      <c r="F1958" t="s">
        <v>3321</v>
      </c>
      <c r="G1958" t="s">
        <v>2038</v>
      </c>
      <c r="H1958" t="s">
        <v>2131</v>
      </c>
      <c r="I1958" t="s">
        <v>2006</v>
      </c>
      <c r="J1958" t="s">
        <v>3133</v>
      </c>
      <c r="K1958" t="s">
        <v>3134</v>
      </c>
      <c r="L1958">
        <v>10</v>
      </c>
      <c r="M1958">
        <v>620</v>
      </c>
      <c r="N1958" s="43">
        <v>6200</v>
      </c>
    </row>
    <row r="1959" hidden="1" spans="1:14" x14ac:dyDescent="0.25">
      <c r="A1959" s="106">
        <v>46265</v>
      </c>
      <c r="B1959">
        <v>17793</v>
      </c>
      <c r="C1959">
        <v>14664</v>
      </c>
      <c r="E1959">
        <v>290</v>
      </c>
      <c r="F1959" t="s">
        <v>3322</v>
      </c>
      <c r="G1959" t="s">
        <v>2054</v>
      </c>
      <c r="H1959" t="s">
        <v>2131</v>
      </c>
      <c r="I1959" t="s">
        <v>2006</v>
      </c>
      <c r="J1959" t="s">
        <v>3133</v>
      </c>
      <c r="K1959" t="s">
        <v>3134</v>
      </c>
      <c r="L1959">
        <v>10</v>
      </c>
      <c r="M1959">
        <v>620</v>
      </c>
      <c r="N1959" s="43">
        <v>6200</v>
      </c>
    </row>
    <row r="1960" hidden="1" spans="1:14" x14ac:dyDescent="0.25">
      <c r="A1960" s="106">
        <v>46265</v>
      </c>
      <c r="B1960">
        <v>17798</v>
      </c>
      <c r="C1960">
        <v>14669</v>
      </c>
      <c r="E1960">
        <v>290</v>
      </c>
      <c r="F1960" t="s">
        <v>3323</v>
      </c>
      <c r="G1960" t="s">
        <v>2012</v>
      </c>
      <c r="H1960" t="s">
        <v>2131</v>
      </c>
      <c r="I1960" t="s">
        <v>2006</v>
      </c>
      <c r="J1960" t="s">
        <v>3271</v>
      </c>
      <c r="K1960" t="s">
        <v>3272</v>
      </c>
      <c r="L1960">
        <v>10</v>
      </c>
      <c r="M1960">
        <v>620</v>
      </c>
      <c r="N1960" s="43">
        <v>6200</v>
      </c>
    </row>
    <row r="1961" hidden="1" spans="1:14" x14ac:dyDescent="0.25">
      <c r="A1961" s="106">
        <v>46265</v>
      </c>
      <c r="B1961">
        <v>17798</v>
      </c>
      <c r="C1961">
        <v>14669</v>
      </c>
      <c r="E1961">
        <v>290</v>
      </c>
      <c r="F1961" t="s">
        <v>3323</v>
      </c>
      <c r="G1961" t="s">
        <v>2012</v>
      </c>
      <c r="H1961" t="s">
        <v>2131</v>
      </c>
      <c r="I1961" t="s">
        <v>2006</v>
      </c>
      <c r="J1961" t="s">
        <v>2033</v>
      </c>
      <c r="K1961" t="s">
        <v>2034</v>
      </c>
      <c r="L1961">
        <v>10</v>
      </c>
      <c r="M1961">
        <v>55</v>
      </c>
      <c r="N1961" s="43">
        <v>550</v>
      </c>
    </row>
    <row r="1962" hidden="1" spans="1:14" x14ac:dyDescent="0.25">
      <c r="A1962" s="106">
        <v>46265</v>
      </c>
      <c r="B1962">
        <v>17800</v>
      </c>
      <c r="C1962">
        <v>14672</v>
      </c>
      <c r="E1962">
        <v>290</v>
      </c>
      <c r="F1962" t="s">
        <v>3324</v>
      </c>
      <c r="G1962" t="s">
        <v>2036</v>
      </c>
      <c r="H1962" t="s">
        <v>2131</v>
      </c>
      <c r="I1962" t="s">
        <v>2006</v>
      </c>
      <c r="J1962" t="s">
        <v>2033</v>
      </c>
      <c r="K1962" t="s">
        <v>2034</v>
      </c>
      <c r="L1962">
        <v>10</v>
      </c>
      <c r="M1962">
        <v>55</v>
      </c>
      <c r="N1962" s="43">
        <v>550</v>
      </c>
    </row>
    <row r="1963" hidden="1" spans="1:14" x14ac:dyDescent="0.25">
      <c r="A1963" s="106">
        <v>46265</v>
      </c>
      <c r="B1963">
        <v>17800</v>
      </c>
      <c r="C1963">
        <v>14672</v>
      </c>
      <c r="E1963">
        <v>290</v>
      </c>
      <c r="F1963" t="s">
        <v>3324</v>
      </c>
      <c r="G1963" t="s">
        <v>2036</v>
      </c>
      <c r="H1963" t="s">
        <v>2131</v>
      </c>
      <c r="I1963" t="s">
        <v>2006</v>
      </c>
      <c r="J1963" t="s">
        <v>3271</v>
      </c>
      <c r="K1963" t="s">
        <v>3272</v>
      </c>
      <c r="L1963">
        <v>10</v>
      </c>
      <c r="M1963">
        <v>620</v>
      </c>
      <c r="N1963" s="43">
        <v>6200</v>
      </c>
    </row>
    <row r="1964" hidden="1" spans="1:14" x14ac:dyDescent="0.25">
      <c r="A1964" s="106">
        <v>46265</v>
      </c>
      <c r="B1964">
        <v>17813</v>
      </c>
      <c r="C1964">
        <v>14682</v>
      </c>
      <c r="E1964">
        <v>290</v>
      </c>
      <c r="F1964" t="s">
        <v>3325</v>
      </c>
      <c r="G1964" t="s">
        <v>2038</v>
      </c>
      <c r="H1964" t="s">
        <v>2131</v>
      </c>
      <c r="I1964" t="s">
        <v>2006</v>
      </c>
      <c r="J1964" t="s">
        <v>2033</v>
      </c>
      <c r="K1964" t="s">
        <v>2034</v>
      </c>
      <c r="L1964">
        <v>10</v>
      </c>
      <c r="M1964">
        <v>55</v>
      </c>
      <c r="N1964" s="43">
        <v>550</v>
      </c>
    </row>
    <row r="1965" hidden="1" spans="1:14" x14ac:dyDescent="0.25">
      <c r="A1965" s="106">
        <v>46265</v>
      </c>
      <c r="B1965">
        <v>17813</v>
      </c>
      <c r="C1965">
        <v>14682</v>
      </c>
      <c r="E1965">
        <v>290</v>
      </c>
      <c r="F1965" t="s">
        <v>3325</v>
      </c>
      <c r="G1965" t="s">
        <v>2038</v>
      </c>
      <c r="H1965" t="s">
        <v>2131</v>
      </c>
      <c r="I1965" t="s">
        <v>2006</v>
      </c>
      <c r="J1965" t="s">
        <v>3271</v>
      </c>
      <c r="K1965" t="s">
        <v>3272</v>
      </c>
      <c r="L1965">
        <v>10</v>
      </c>
      <c r="M1965">
        <v>620</v>
      </c>
      <c r="N1965" s="43">
        <v>6200</v>
      </c>
    </row>
    <row r="1966" hidden="1" spans="1:14" x14ac:dyDescent="0.25">
      <c r="A1966" s="106">
        <v>46265</v>
      </c>
      <c r="B1966">
        <v>17814</v>
      </c>
      <c r="C1966">
        <v>14683</v>
      </c>
      <c r="E1966">
        <v>290</v>
      </c>
      <c r="F1966" t="s">
        <v>3326</v>
      </c>
      <c r="G1966" t="s">
        <v>2021</v>
      </c>
      <c r="H1966" t="s">
        <v>2131</v>
      </c>
      <c r="I1966" t="s">
        <v>2006</v>
      </c>
      <c r="J1966" t="s">
        <v>2033</v>
      </c>
      <c r="K1966" t="s">
        <v>2034</v>
      </c>
      <c r="L1966">
        <v>10</v>
      </c>
      <c r="M1966">
        <v>55</v>
      </c>
      <c r="N1966" s="43">
        <v>550</v>
      </c>
    </row>
    <row r="1967" hidden="1" spans="1:14" x14ac:dyDescent="0.25">
      <c r="A1967" s="106">
        <v>46265</v>
      </c>
      <c r="B1967">
        <v>17814</v>
      </c>
      <c r="C1967">
        <v>14683</v>
      </c>
      <c r="E1967">
        <v>290</v>
      </c>
      <c r="F1967" t="s">
        <v>3326</v>
      </c>
      <c r="G1967" t="s">
        <v>2021</v>
      </c>
      <c r="H1967" t="s">
        <v>2131</v>
      </c>
      <c r="I1967" t="s">
        <v>2006</v>
      </c>
      <c r="J1967" t="s">
        <v>3271</v>
      </c>
      <c r="K1967" t="s">
        <v>3272</v>
      </c>
      <c r="L1967">
        <v>10</v>
      </c>
      <c r="M1967">
        <v>620</v>
      </c>
      <c r="N1967" s="43">
        <v>6200</v>
      </c>
    </row>
    <row r="1968" hidden="1" spans="1:14" x14ac:dyDescent="0.25">
      <c r="A1968" s="106">
        <v>46265</v>
      </c>
      <c r="B1968">
        <v>17822</v>
      </c>
      <c r="C1968">
        <v>14691</v>
      </c>
      <c r="E1968">
        <v>290</v>
      </c>
      <c r="F1968" t="s">
        <v>3327</v>
      </c>
      <c r="G1968" t="s">
        <v>2063</v>
      </c>
      <c r="H1968" t="s">
        <v>2131</v>
      </c>
      <c r="I1968" t="s">
        <v>2006</v>
      </c>
      <c r="J1968" t="s">
        <v>3271</v>
      </c>
      <c r="K1968" t="s">
        <v>3272</v>
      </c>
      <c r="L1968">
        <v>10</v>
      </c>
      <c r="M1968">
        <v>620</v>
      </c>
      <c r="N1968" s="43">
        <v>6200</v>
      </c>
    </row>
    <row r="1969" hidden="1" spans="1:14" x14ac:dyDescent="0.25">
      <c r="A1969" s="106">
        <v>46265</v>
      </c>
      <c r="B1969">
        <v>17822</v>
      </c>
      <c r="C1969">
        <v>14691</v>
      </c>
      <c r="E1969">
        <v>290</v>
      </c>
      <c r="F1969" t="s">
        <v>3327</v>
      </c>
      <c r="G1969" t="s">
        <v>2063</v>
      </c>
      <c r="H1969" t="s">
        <v>2131</v>
      </c>
      <c r="I1969" t="s">
        <v>2006</v>
      </c>
      <c r="J1969" t="s">
        <v>2033</v>
      </c>
      <c r="K1969" t="s">
        <v>2034</v>
      </c>
      <c r="L1969">
        <v>10</v>
      </c>
      <c r="M1969">
        <v>55</v>
      </c>
      <c r="N1969" s="43">
        <v>550</v>
      </c>
    </row>
    <row r="1970" hidden="1" spans="1:14" x14ac:dyDescent="0.25">
      <c r="A1970" s="106">
        <v>46265</v>
      </c>
      <c r="B1970">
        <v>17831</v>
      </c>
      <c r="C1970">
        <v>14699</v>
      </c>
      <c r="E1970">
        <v>290</v>
      </c>
      <c r="F1970" t="s">
        <v>3328</v>
      </c>
      <c r="G1970" t="s">
        <v>2038</v>
      </c>
      <c r="H1970" t="s">
        <v>2131</v>
      </c>
      <c r="I1970" t="s">
        <v>2006</v>
      </c>
      <c r="J1970" t="s">
        <v>2033</v>
      </c>
      <c r="K1970" t="s">
        <v>2034</v>
      </c>
      <c r="L1970">
        <v>4</v>
      </c>
      <c r="M1970">
        <v>55</v>
      </c>
      <c r="N1970" s="43">
        <v>220</v>
      </c>
    </row>
    <row r="1971" hidden="1" spans="1:14" x14ac:dyDescent="0.25">
      <c r="A1971" s="106">
        <v>46265</v>
      </c>
      <c r="B1971">
        <v>17831</v>
      </c>
      <c r="C1971">
        <v>14699</v>
      </c>
      <c r="E1971">
        <v>290</v>
      </c>
      <c r="F1971" t="s">
        <v>3328</v>
      </c>
      <c r="G1971" t="s">
        <v>2038</v>
      </c>
      <c r="H1971" t="s">
        <v>2131</v>
      </c>
      <c r="I1971" t="s">
        <v>2006</v>
      </c>
      <c r="J1971" t="s">
        <v>3271</v>
      </c>
      <c r="K1971" t="s">
        <v>3272</v>
      </c>
      <c r="L1971">
        <v>4</v>
      </c>
      <c r="M1971">
        <v>620</v>
      </c>
      <c r="N1971" s="43">
        <v>2480</v>
      </c>
    </row>
    <row r="1972" spans="1:14" x14ac:dyDescent="0.25">
      <c r="A1972" s="106">
        <v>46266</v>
      </c>
      <c r="B1972">
        <v>17854</v>
      </c>
      <c r="C1972">
        <v>14722</v>
      </c>
      <c r="D1972" t="s">
        <v>3329</v>
      </c>
      <c r="E1972">
        <v>290</v>
      </c>
      <c r="F1972" t="s">
        <v>3330</v>
      </c>
      <c r="G1972" t="s">
        <v>2054</v>
      </c>
      <c r="H1972" t="s">
        <v>2131</v>
      </c>
      <c r="I1972" t="s">
        <v>2006</v>
      </c>
      <c r="J1972" t="s">
        <v>3153</v>
      </c>
      <c r="K1972" t="s">
        <v>3154</v>
      </c>
      <c r="L1972">
        <v>10</v>
      </c>
      <c r="M1972">
        <v>600</v>
      </c>
      <c r="N1972" s="43">
        <v>6000</v>
      </c>
    </row>
    <row r="1973" spans="1:14" x14ac:dyDescent="0.25">
      <c r="A1973" s="106">
        <v>46266</v>
      </c>
      <c r="B1973">
        <v>17854</v>
      </c>
      <c r="C1973">
        <v>14722</v>
      </c>
      <c r="D1973" t="s">
        <v>3329</v>
      </c>
      <c r="E1973">
        <v>290</v>
      </c>
      <c r="F1973" t="s">
        <v>3330</v>
      </c>
      <c r="G1973" t="s">
        <v>2054</v>
      </c>
      <c r="H1973" t="s">
        <v>2131</v>
      </c>
      <c r="I1973" t="s">
        <v>2006</v>
      </c>
      <c r="J1973" t="s">
        <v>2033</v>
      </c>
      <c r="K1973" t="s">
        <v>2034</v>
      </c>
      <c r="L1973">
        <v>1</v>
      </c>
      <c r="M1973">
        <v>2200</v>
      </c>
      <c r="N1973" s="43">
        <v>2200</v>
      </c>
    </row>
    <row r="1974" spans="1:14" x14ac:dyDescent="0.25">
      <c r="A1974" s="106">
        <v>46266</v>
      </c>
      <c r="B1974">
        <v>17860</v>
      </c>
      <c r="C1974">
        <v>14728</v>
      </c>
      <c r="D1974" t="s">
        <v>3329</v>
      </c>
      <c r="E1974">
        <v>290</v>
      </c>
      <c r="F1974" t="s">
        <v>3331</v>
      </c>
      <c r="G1974" t="s">
        <v>2063</v>
      </c>
      <c r="H1974" t="s">
        <v>2131</v>
      </c>
      <c r="I1974" t="s">
        <v>2006</v>
      </c>
      <c r="J1974" t="s">
        <v>3153</v>
      </c>
      <c r="K1974" t="s">
        <v>3154</v>
      </c>
      <c r="L1974">
        <v>10</v>
      </c>
      <c r="M1974">
        <v>600</v>
      </c>
      <c r="N1974" s="43">
        <v>6000</v>
      </c>
    </row>
    <row r="1975" spans="1:14" x14ac:dyDescent="0.25">
      <c r="A1975" s="106">
        <v>46266</v>
      </c>
      <c r="B1975">
        <v>17869</v>
      </c>
      <c r="C1975">
        <v>14737</v>
      </c>
      <c r="D1975" t="s">
        <v>3329</v>
      </c>
      <c r="E1975">
        <v>290</v>
      </c>
      <c r="F1975" t="s">
        <v>3332</v>
      </c>
      <c r="G1975" t="s">
        <v>2012</v>
      </c>
      <c r="H1975" t="s">
        <v>2131</v>
      </c>
      <c r="I1975" t="s">
        <v>2006</v>
      </c>
      <c r="J1975" t="s">
        <v>3153</v>
      </c>
      <c r="K1975" t="s">
        <v>3154</v>
      </c>
      <c r="L1975">
        <v>10</v>
      </c>
      <c r="M1975">
        <v>600</v>
      </c>
      <c r="N1975" s="43">
        <v>6000</v>
      </c>
    </row>
    <row r="1976" spans="1:14" x14ac:dyDescent="0.25">
      <c r="A1976" s="106">
        <v>46266</v>
      </c>
      <c r="B1976">
        <v>17870</v>
      </c>
      <c r="C1976">
        <v>14738</v>
      </c>
      <c r="D1976" t="s">
        <v>3329</v>
      </c>
      <c r="E1976">
        <v>290</v>
      </c>
      <c r="F1976" t="s">
        <v>3333</v>
      </c>
      <c r="G1976" t="s">
        <v>2054</v>
      </c>
      <c r="H1976" t="s">
        <v>2131</v>
      </c>
      <c r="I1976" t="s">
        <v>2006</v>
      </c>
      <c r="J1976" t="s">
        <v>3153</v>
      </c>
      <c r="K1976" t="s">
        <v>3154</v>
      </c>
      <c r="L1976">
        <v>10</v>
      </c>
      <c r="M1976">
        <v>600</v>
      </c>
      <c r="N1976" s="43">
        <v>6000</v>
      </c>
    </row>
    <row r="1977" spans="1:14" x14ac:dyDescent="0.25">
      <c r="A1977" s="106">
        <v>46266</v>
      </c>
      <c r="B1977">
        <v>17875</v>
      </c>
      <c r="C1977">
        <v>14743</v>
      </c>
      <c r="D1977" t="s">
        <v>3329</v>
      </c>
      <c r="E1977">
        <v>290</v>
      </c>
      <c r="F1977" t="s">
        <v>3334</v>
      </c>
      <c r="G1977" t="s">
        <v>2038</v>
      </c>
      <c r="H1977" t="s">
        <v>2131</v>
      </c>
      <c r="I1977" t="s">
        <v>2006</v>
      </c>
      <c r="J1977" t="s">
        <v>2033</v>
      </c>
      <c r="K1977" t="s">
        <v>2034</v>
      </c>
      <c r="L1977">
        <v>10</v>
      </c>
      <c r="M1977">
        <v>55</v>
      </c>
      <c r="N1977" s="43">
        <v>550</v>
      </c>
    </row>
    <row r="1978" spans="1:14" x14ac:dyDescent="0.25">
      <c r="A1978" s="106">
        <v>46266</v>
      </c>
      <c r="B1978">
        <v>17875</v>
      </c>
      <c r="C1978">
        <v>14743</v>
      </c>
      <c r="D1978" t="s">
        <v>3329</v>
      </c>
      <c r="E1978">
        <v>290</v>
      </c>
      <c r="F1978" t="s">
        <v>3334</v>
      </c>
      <c r="G1978" t="s">
        <v>2038</v>
      </c>
      <c r="H1978" t="s">
        <v>2131</v>
      </c>
      <c r="I1978" t="s">
        <v>2006</v>
      </c>
      <c r="J1978" t="s">
        <v>3153</v>
      </c>
      <c r="K1978" t="s">
        <v>3154</v>
      </c>
      <c r="L1978">
        <v>10</v>
      </c>
      <c r="M1978">
        <v>600</v>
      </c>
      <c r="N1978" s="43">
        <v>6000</v>
      </c>
    </row>
    <row r="1979" spans="1:14" x14ac:dyDescent="0.25">
      <c r="A1979" s="106">
        <v>46266</v>
      </c>
      <c r="B1979">
        <v>17895</v>
      </c>
      <c r="C1979">
        <v>14762</v>
      </c>
      <c r="D1979" t="s">
        <v>3329</v>
      </c>
      <c r="E1979">
        <v>290</v>
      </c>
      <c r="F1979" t="s">
        <v>3335</v>
      </c>
      <c r="G1979" t="s">
        <v>2054</v>
      </c>
      <c r="H1979" t="s">
        <v>2131</v>
      </c>
      <c r="I1979" t="s">
        <v>2006</v>
      </c>
      <c r="J1979" t="s">
        <v>2033</v>
      </c>
      <c r="K1979" t="s">
        <v>2034</v>
      </c>
      <c r="L1979">
        <v>10</v>
      </c>
      <c r="M1979">
        <v>55</v>
      </c>
      <c r="N1979" s="43">
        <v>550</v>
      </c>
    </row>
    <row r="1980" spans="1:14" x14ac:dyDescent="0.25">
      <c r="A1980" s="106">
        <v>46266</v>
      </c>
      <c r="B1980">
        <v>17895</v>
      </c>
      <c r="C1980">
        <v>14762</v>
      </c>
      <c r="D1980" t="s">
        <v>3329</v>
      </c>
      <c r="E1980">
        <v>290</v>
      </c>
      <c r="F1980" t="s">
        <v>3335</v>
      </c>
      <c r="G1980" t="s">
        <v>2054</v>
      </c>
      <c r="H1980" t="s">
        <v>2131</v>
      </c>
      <c r="I1980" t="s">
        <v>2006</v>
      </c>
      <c r="J1980" t="s">
        <v>3153</v>
      </c>
      <c r="K1980" t="s">
        <v>3154</v>
      </c>
      <c r="L1980">
        <v>10</v>
      </c>
      <c r="M1980">
        <v>600</v>
      </c>
      <c r="N1980" s="43">
        <v>6000</v>
      </c>
    </row>
    <row r="1981" spans="1:14" x14ac:dyDescent="0.25">
      <c r="A1981" s="106">
        <v>46266</v>
      </c>
      <c r="B1981">
        <v>17896</v>
      </c>
      <c r="C1981">
        <v>14766</v>
      </c>
      <c r="D1981" t="s">
        <v>3329</v>
      </c>
      <c r="E1981">
        <v>290</v>
      </c>
      <c r="F1981" t="s">
        <v>3336</v>
      </c>
      <c r="G1981" t="s">
        <v>2229</v>
      </c>
      <c r="I1981" t="s">
        <v>2006</v>
      </c>
      <c r="J1981" t="s">
        <v>2903</v>
      </c>
      <c r="K1981" t="s">
        <v>2904</v>
      </c>
      <c r="L1981">
        <v>4</v>
      </c>
      <c r="M1981">
        <v>170</v>
      </c>
      <c r="N1981" s="43">
        <v>680</v>
      </c>
    </row>
    <row r="1982" spans="1:14" x14ac:dyDescent="0.25">
      <c r="A1982" s="106">
        <v>46266</v>
      </c>
      <c r="B1982">
        <v>17896</v>
      </c>
      <c r="C1982">
        <v>14766</v>
      </c>
      <c r="D1982" t="s">
        <v>3329</v>
      </c>
      <c r="E1982">
        <v>290</v>
      </c>
      <c r="F1982" t="s">
        <v>3336</v>
      </c>
      <c r="G1982" t="s">
        <v>2229</v>
      </c>
      <c r="I1982" t="s">
        <v>2006</v>
      </c>
      <c r="J1982" t="s">
        <v>3130</v>
      </c>
      <c r="K1982" t="s">
        <v>3131</v>
      </c>
      <c r="L1982">
        <v>4</v>
      </c>
      <c r="M1982">
        <v>650</v>
      </c>
      <c r="N1982" s="43">
        <v>2600</v>
      </c>
    </row>
    <row r="1983" spans="1:14" x14ac:dyDescent="0.25">
      <c r="A1983" s="106">
        <v>46266</v>
      </c>
      <c r="B1983">
        <v>17899</v>
      </c>
      <c r="C1983">
        <v>14767</v>
      </c>
      <c r="D1983" t="s">
        <v>3329</v>
      </c>
      <c r="E1983">
        <v>290</v>
      </c>
      <c r="F1983" t="s">
        <v>3337</v>
      </c>
      <c r="G1983" t="s">
        <v>2241</v>
      </c>
      <c r="I1983" t="s">
        <v>2006</v>
      </c>
      <c r="J1983" t="s">
        <v>2903</v>
      </c>
      <c r="K1983" t="s">
        <v>2904</v>
      </c>
      <c r="L1983">
        <v>3.5</v>
      </c>
      <c r="M1983">
        <v>170</v>
      </c>
      <c r="N1983" s="43">
        <v>595</v>
      </c>
    </row>
    <row r="1984" spans="1:14" x14ac:dyDescent="0.25">
      <c r="A1984" s="106">
        <v>46266</v>
      </c>
      <c r="B1984">
        <v>17899</v>
      </c>
      <c r="C1984">
        <v>14767</v>
      </c>
      <c r="D1984" t="s">
        <v>3329</v>
      </c>
      <c r="E1984">
        <v>290</v>
      </c>
      <c r="F1984" t="s">
        <v>3337</v>
      </c>
      <c r="G1984" t="s">
        <v>2241</v>
      </c>
      <c r="I1984" t="s">
        <v>2006</v>
      </c>
      <c r="J1984" t="s">
        <v>3133</v>
      </c>
      <c r="K1984" t="s">
        <v>3134</v>
      </c>
      <c r="L1984">
        <v>4.5</v>
      </c>
      <c r="M1984">
        <v>620</v>
      </c>
      <c r="N1984" s="43">
        <v>2790</v>
      </c>
    </row>
    <row r="1985" spans="1:14" x14ac:dyDescent="0.25">
      <c r="A1985" s="106">
        <v>46267</v>
      </c>
      <c r="B1985">
        <v>17924</v>
      </c>
      <c r="C1985">
        <v>14791</v>
      </c>
      <c r="E1985">
        <v>290</v>
      </c>
      <c r="F1985" t="s">
        <v>3338</v>
      </c>
      <c r="G1985" t="s">
        <v>2017</v>
      </c>
      <c r="I1985" t="s">
        <v>2006</v>
      </c>
      <c r="J1985" t="s">
        <v>3127</v>
      </c>
      <c r="K1985" t="s">
        <v>3128</v>
      </c>
      <c r="L1985">
        <v>6</v>
      </c>
      <c r="M1985">
        <v>725</v>
      </c>
      <c r="N1985" s="43">
        <v>4350</v>
      </c>
    </row>
    <row r="1986" spans="1:14" x14ac:dyDescent="0.25">
      <c r="A1986" s="106">
        <v>46267</v>
      </c>
      <c r="B1986">
        <v>17963</v>
      </c>
      <c r="C1986">
        <v>14832</v>
      </c>
      <c r="E1986">
        <v>290</v>
      </c>
      <c r="F1986" t="s">
        <v>3339</v>
      </c>
      <c r="G1986" t="s">
        <v>2038</v>
      </c>
      <c r="I1986" t="s">
        <v>2006</v>
      </c>
      <c r="J1986" t="s">
        <v>3133</v>
      </c>
      <c r="K1986" t="s">
        <v>3134</v>
      </c>
      <c r="L1986">
        <v>8</v>
      </c>
      <c r="M1986">
        <v>620</v>
      </c>
      <c r="N1986" s="43">
        <v>4960</v>
      </c>
    </row>
    <row r="1987" spans="1:14" x14ac:dyDescent="0.25">
      <c r="A1987" s="106">
        <v>46267</v>
      </c>
      <c r="B1987">
        <v>17975</v>
      </c>
      <c r="C1987">
        <v>14844</v>
      </c>
      <c r="E1987">
        <v>290</v>
      </c>
      <c r="F1987" t="s">
        <v>3340</v>
      </c>
      <c r="G1987" t="s">
        <v>2017</v>
      </c>
      <c r="I1987" t="s">
        <v>2006</v>
      </c>
      <c r="J1987" t="s">
        <v>3133</v>
      </c>
      <c r="K1987" t="s">
        <v>3134</v>
      </c>
      <c r="L1987">
        <v>8</v>
      </c>
      <c r="M1987">
        <v>620</v>
      </c>
      <c r="N1987" s="43">
        <v>4960</v>
      </c>
    </row>
    <row r="1988" spans="1:14" x14ac:dyDescent="0.25">
      <c r="A1988" s="106">
        <v>46268</v>
      </c>
      <c r="B1988">
        <v>17996</v>
      </c>
      <c r="C1988">
        <v>14865</v>
      </c>
      <c r="E1988">
        <v>290</v>
      </c>
      <c r="F1988" t="s">
        <v>3341</v>
      </c>
      <c r="G1988" t="s">
        <v>2223</v>
      </c>
      <c r="I1988" t="s">
        <v>2006</v>
      </c>
      <c r="J1988" t="s">
        <v>3342</v>
      </c>
      <c r="K1988" t="s">
        <v>3343</v>
      </c>
      <c r="L1988">
        <v>6</v>
      </c>
      <c r="M1988">
        <v>650</v>
      </c>
      <c r="N1988" s="43">
        <v>3900</v>
      </c>
    </row>
    <row r="1989" spans="1:14" x14ac:dyDescent="0.25">
      <c r="A1989" s="106">
        <v>46268</v>
      </c>
      <c r="B1989">
        <v>18032</v>
      </c>
      <c r="C1989">
        <v>14901</v>
      </c>
      <c r="E1989">
        <v>290</v>
      </c>
      <c r="F1989" t="s">
        <v>3344</v>
      </c>
      <c r="G1989" t="s">
        <v>2038</v>
      </c>
      <c r="I1989" t="s">
        <v>2006</v>
      </c>
      <c r="J1989" t="s">
        <v>3153</v>
      </c>
      <c r="K1989" t="s">
        <v>3154</v>
      </c>
      <c r="L1989">
        <v>10</v>
      </c>
      <c r="M1989">
        <v>600</v>
      </c>
      <c r="N1989" s="43">
        <v>6000</v>
      </c>
    </row>
    <row r="1990" spans="1:14" x14ac:dyDescent="0.25">
      <c r="A1990" s="106">
        <v>46268</v>
      </c>
      <c r="B1990">
        <v>18044</v>
      </c>
      <c r="C1990">
        <v>14913</v>
      </c>
      <c r="E1990">
        <v>290</v>
      </c>
      <c r="F1990" t="s">
        <v>3345</v>
      </c>
      <c r="G1990" t="s">
        <v>2036</v>
      </c>
      <c r="I1990" t="s">
        <v>2006</v>
      </c>
      <c r="J1990" t="s">
        <v>3153</v>
      </c>
      <c r="K1990" t="s">
        <v>3154</v>
      </c>
      <c r="L1990">
        <v>10</v>
      </c>
      <c r="M1990">
        <v>600</v>
      </c>
      <c r="N1990" s="43">
        <v>6000</v>
      </c>
    </row>
    <row r="1991" spans="1:14" x14ac:dyDescent="0.25">
      <c r="A1991" s="106">
        <v>46268</v>
      </c>
      <c r="B1991">
        <v>18049</v>
      </c>
      <c r="C1991">
        <v>14918</v>
      </c>
      <c r="E1991">
        <v>290</v>
      </c>
      <c r="F1991" t="s">
        <v>3346</v>
      </c>
      <c r="G1991" t="s">
        <v>2012</v>
      </c>
      <c r="I1991" t="s">
        <v>2006</v>
      </c>
      <c r="J1991" t="s">
        <v>3153</v>
      </c>
      <c r="K1991" t="s">
        <v>3154</v>
      </c>
      <c r="L1991">
        <v>10</v>
      </c>
      <c r="M1991">
        <v>600</v>
      </c>
      <c r="N1991" s="43">
        <v>6000</v>
      </c>
    </row>
    <row r="1992" spans="1:14" x14ac:dyDescent="0.25">
      <c r="A1992" s="106">
        <v>46269</v>
      </c>
      <c r="B1992">
        <v>18078</v>
      </c>
      <c r="C1992">
        <v>14947</v>
      </c>
      <c r="E1992">
        <v>290</v>
      </c>
      <c r="F1992" t="s">
        <v>3347</v>
      </c>
      <c r="G1992" t="s">
        <v>2229</v>
      </c>
      <c r="I1992" t="s">
        <v>2006</v>
      </c>
      <c r="J1992" t="s">
        <v>3153</v>
      </c>
      <c r="K1992" t="s">
        <v>3154</v>
      </c>
      <c r="L1992">
        <v>8</v>
      </c>
      <c r="M1992">
        <v>600</v>
      </c>
      <c r="N1992" s="43">
        <v>4800</v>
      </c>
    </row>
    <row r="1993" spans="1:14" x14ac:dyDescent="0.25">
      <c r="A1993" s="106">
        <v>46269</v>
      </c>
      <c r="B1993">
        <v>18098</v>
      </c>
      <c r="C1993">
        <v>14965</v>
      </c>
      <c r="E1993">
        <v>290</v>
      </c>
      <c r="F1993" t="s">
        <v>3348</v>
      </c>
      <c r="G1993" t="s">
        <v>2229</v>
      </c>
      <c r="I1993" t="s">
        <v>2006</v>
      </c>
      <c r="J1993" t="s">
        <v>3153</v>
      </c>
      <c r="K1993" t="s">
        <v>3154</v>
      </c>
      <c r="L1993">
        <v>8</v>
      </c>
      <c r="M1993">
        <v>600</v>
      </c>
      <c r="N1993" s="43">
        <v>4800</v>
      </c>
    </row>
    <row r="1994" spans="1:14" x14ac:dyDescent="0.25">
      <c r="A1994" s="106">
        <v>46269</v>
      </c>
      <c r="B1994">
        <v>18105</v>
      </c>
      <c r="C1994">
        <v>14972</v>
      </c>
      <c r="E1994">
        <v>290</v>
      </c>
      <c r="F1994" t="s">
        <v>3349</v>
      </c>
      <c r="G1994" t="s">
        <v>2025</v>
      </c>
      <c r="I1994" t="s">
        <v>2006</v>
      </c>
      <c r="J1994" t="s">
        <v>3153</v>
      </c>
      <c r="K1994" t="s">
        <v>3154</v>
      </c>
      <c r="L1994">
        <v>8</v>
      </c>
      <c r="M1994">
        <v>600</v>
      </c>
      <c r="N1994" s="43">
        <v>4800</v>
      </c>
    </row>
    <row r="1995" spans="1:14" x14ac:dyDescent="0.25">
      <c r="A1995" s="106">
        <v>46269</v>
      </c>
      <c r="B1995">
        <v>18115</v>
      </c>
      <c r="C1995">
        <v>14982</v>
      </c>
      <c r="E1995">
        <v>290</v>
      </c>
      <c r="F1995" t="s">
        <v>3350</v>
      </c>
      <c r="G1995" t="s">
        <v>2241</v>
      </c>
      <c r="I1995" t="s">
        <v>2006</v>
      </c>
      <c r="J1995" t="s">
        <v>3153</v>
      </c>
      <c r="K1995" t="s">
        <v>3154</v>
      </c>
      <c r="L1995">
        <v>8</v>
      </c>
      <c r="M1995">
        <v>600</v>
      </c>
      <c r="N1995" s="43">
        <v>4800</v>
      </c>
    </row>
    <row r="1996" spans="1:14" x14ac:dyDescent="0.25">
      <c r="A1996" s="106">
        <v>46273</v>
      </c>
      <c r="B1996">
        <v>18139</v>
      </c>
      <c r="C1996">
        <v>15006</v>
      </c>
      <c r="D1996" t="s">
        <v>3351</v>
      </c>
      <c r="E1996">
        <v>290</v>
      </c>
      <c r="F1996" t="s">
        <v>3352</v>
      </c>
      <c r="G1996" t="s">
        <v>2017</v>
      </c>
      <c r="I1996" t="s">
        <v>2006</v>
      </c>
      <c r="J1996" t="s">
        <v>3130</v>
      </c>
      <c r="K1996" t="s">
        <v>3131</v>
      </c>
      <c r="L1996">
        <v>6.5</v>
      </c>
      <c r="M1996">
        <v>660</v>
      </c>
      <c r="N1996" s="43">
        <v>4290</v>
      </c>
    </row>
    <row r="1997" spans="1:14" x14ac:dyDescent="0.25">
      <c r="A1997" s="106">
        <v>46273</v>
      </c>
      <c r="B1997">
        <v>18149</v>
      </c>
      <c r="C1997">
        <v>15016</v>
      </c>
      <c r="D1997" t="s">
        <v>3351</v>
      </c>
      <c r="E1997">
        <v>290</v>
      </c>
      <c r="F1997" t="s">
        <v>3353</v>
      </c>
      <c r="G1997" t="s">
        <v>2229</v>
      </c>
      <c r="I1997" t="s">
        <v>2006</v>
      </c>
      <c r="J1997" t="s">
        <v>3127</v>
      </c>
      <c r="K1997" t="s">
        <v>3128</v>
      </c>
      <c r="L1997">
        <v>5</v>
      </c>
      <c r="M1997">
        <v>725</v>
      </c>
      <c r="N1997" s="43">
        <v>3625</v>
      </c>
    </row>
    <row r="1998" spans="1:14" x14ac:dyDescent="0.25">
      <c r="A1998" s="106">
        <v>46273</v>
      </c>
      <c r="B1998">
        <v>18172</v>
      </c>
      <c r="C1998">
        <v>15039</v>
      </c>
      <c r="D1998" t="s">
        <v>3351</v>
      </c>
      <c r="E1998">
        <v>290</v>
      </c>
      <c r="F1998" t="s">
        <v>3354</v>
      </c>
      <c r="G1998" t="s">
        <v>2221</v>
      </c>
      <c r="I1998" t="s">
        <v>2006</v>
      </c>
      <c r="J1998" t="s">
        <v>3127</v>
      </c>
      <c r="K1998" t="s">
        <v>3128</v>
      </c>
      <c r="L1998">
        <v>4.5</v>
      </c>
      <c r="M1998">
        <v>725</v>
      </c>
      <c r="N1998" s="43">
        <v>3262.5</v>
      </c>
    </row>
    <row r="1999" spans="1:14" x14ac:dyDescent="0.25">
      <c r="A1999" s="106">
        <v>46273</v>
      </c>
      <c r="B1999">
        <v>18184</v>
      </c>
      <c r="C1999">
        <v>15051</v>
      </c>
      <c r="D1999" t="s">
        <v>3351</v>
      </c>
      <c r="E1999">
        <v>290</v>
      </c>
      <c r="F1999" t="s">
        <v>3355</v>
      </c>
      <c r="G1999" t="s">
        <v>2012</v>
      </c>
      <c r="I1999" t="s">
        <v>2006</v>
      </c>
      <c r="J1999" t="s">
        <v>3133</v>
      </c>
      <c r="K1999" t="s">
        <v>3134</v>
      </c>
      <c r="L1999">
        <v>1</v>
      </c>
      <c r="M1999">
        <v>4570</v>
      </c>
      <c r="N1999" s="43">
        <v>4570</v>
      </c>
    </row>
    <row r="2000" spans="1:14" x14ac:dyDescent="0.25">
      <c r="A2000" s="106">
        <v>46274</v>
      </c>
      <c r="B2000">
        <v>18199</v>
      </c>
      <c r="C2000">
        <v>15066</v>
      </c>
      <c r="D2000" t="s">
        <v>3351</v>
      </c>
      <c r="E2000">
        <v>290</v>
      </c>
      <c r="F2000" t="s">
        <v>3356</v>
      </c>
      <c r="G2000" t="s">
        <v>2241</v>
      </c>
      <c r="I2000" t="s">
        <v>2006</v>
      </c>
      <c r="J2000" t="s">
        <v>3133</v>
      </c>
      <c r="K2000" t="s">
        <v>3134</v>
      </c>
      <c r="L2000">
        <v>8</v>
      </c>
      <c r="M2000">
        <v>620</v>
      </c>
      <c r="N2000" s="43">
        <v>4960</v>
      </c>
    </row>
    <row r="2001" spans="1:14" x14ac:dyDescent="0.25">
      <c r="A2001" s="106">
        <v>46274</v>
      </c>
      <c r="B2001">
        <v>18205</v>
      </c>
      <c r="C2001">
        <v>15072</v>
      </c>
      <c r="D2001" t="s">
        <v>3351</v>
      </c>
      <c r="E2001">
        <v>290</v>
      </c>
      <c r="F2001" t="s">
        <v>3357</v>
      </c>
      <c r="G2001" t="s">
        <v>2017</v>
      </c>
      <c r="I2001" t="s">
        <v>2006</v>
      </c>
      <c r="J2001" t="s">
        <v>3153</v>
      </c>
      <c r="K2001" t="s">
        <v>3154</v>
      </c>
      <c r="L2001">
        <v>8</v>
      </c>
      <c r="M2001">
        <v>600</v>
      </c>
      <c r="N2001" s="43">
        <v>4800</v>
      </c>
    </row>
    <row r="2002" spans="1:14" x14ac:dyDescent="0.25">
      <c r="A2002" s="106">
        <v>46274</v>
      </c>
      <c r="B2002">
        <v>18217</v>
      </c>
      <c r="C2002">
        <v>15084</v>
      </c>
      <c r="D2002" t="s">
        <v>3351</v>
      </c>
      <c r="E2002">
        <v>290</v>
      </c>
      <c r="F2002" t="s">
        <v>3358</v>
      </c>
      <c r="G2002" t="s">
        <v>2221</v>
      </c>
      <c r="I2002" t="s">
        <v>2006</v>
      </c>
      <c r="J2002" t="s">
        <v>3153</v>
      </c>
      <c r="K2002" t="s">
        <v>3154</v>
      </c>
      <c r="L2002">
        <v>8</v>
      </c>
      <c r="M2002">
        <v>600</v>
      </c>
      <c r="N2002" s="43">
        <v>4800</v>
      </c>
    </row>
    <row r="2003" spans="1:14" x14ac:dyDescent="0.25">
      <c r="A2003" s="106">
        <v>46274</v>
      </c>
      <c r="B2003">
        <v>18242</v>
      </c>
      <c r="C2003">
        <v>15107</v>
      </c>
      <c r="D2003" t="s">
        <v>3351</v>
      </c>
      <c r="E2003">
        <v>290</v>
      </c>
      <c r="F2003" t="s">
        <v>3359</v>
      </c>
      <c r="G2003" t="s">
        <v>2251</v>
      </c>
      <c r="I2003" t="s">
        <v>2006</v>
      </c>
      <c r="J2003" t="s">
        <v>3153</v>
      </c>
      <c r="K2003" t="s">
        <v>3154</v>
      </c>
      <c r="L2003">
        <v>8</v>
      </c>
      <c r="M2003">
        <v>600</v>
      </c>
      <c r="N2003" s="43">
        <v>4800</v>
      </c>
    </row>
    <row r="2004" spans="1:14" x14ac:dyDescent="0.25">
      <c r="A2004" s="106">
        <v>46274</v>
      </c>
      <c r="B2004">
        <v>18254</v>
      </c>
      <c r="C2004">
        <v>15119</v>
      </c>
      <c r="D2004" t="s">
        <v>3351</v>
      </c>
      <c r="E2004">
        <v>290</v>
      </c>
      <c r="F2004" t="s">
        <v>3360</v>
      </c>
      <c r="G2004" t="s">
        <v>2017</v>
      </c>
      <c r="I2004" t="s">
        <v>2006</v>
      </c>
      <c r="J2004" t="s">
        <v>3153</v>
      </c>
      <c r="K2004" t="s">
        <v>3154</v>
      </c>
      <c r="L2004">
        <v>8</v>
      </c>
      <c r="M2004">
        <v>600</v>
      </c>
      <c r="N2004" s="43">
        <v>4800</v>
      </c>
    </row>
    <row r="2005" spans="1:14" x14ac:dyDescent="0.25">
      <c r="A2005" s="106">
        <v>46275</v>
      </c>
      <c r="B2005">
        <v>18274</v>
      </c>
      <c r="C2005">
        <v>15140</v>
      </c>
      <c r="D2005" t="s">
        <v>3361</v>
      </c>
      <c r="E2005">
        <v>290</v>
      </c>
      <c r="F2005" t="s">
        <v>2443</v>
      </c>
      <c r="G2005" t="s">
        <v>2017</v>
      </c>
      <c r="I2005" t="s">
        <v>2006</v>
      </c>
      <c r="J2005" t="s">
        <v>3130</v>
      </c>
      <c r="K2005" t="s">
        <v>3131</v>
      </c>
      <c r="L2005">
        <v>4</v>
      </c>
      <c r="M2005">
        <v>660</v>
      </c>
      <c r="N2005" s="43">
        <v>2640</v>
      </c>
    </row>
    <row r="2006" spans="1:14" x14ac:dyDescent="0.25">
      <c r="A2006" s="106">
        <v>46275</v>
      </c>
      <c r="B2006">
        <v>18274</v>
      </c>
      <c r="C2006">
        <v>15140</v>
      </c>
      <c r="D2006" t="s">
        <v>3361</v>
      </c>
      <c r="E2006">
        <v>290</v>
      </c>
      <c r="F2006" t="s">
        <v>2443</v>
      </c>
      <c r="G2006" t="s">
        <v>2017</v>
      </c>
      <c r="I2006" t="s">
        <v>2006</v>
      </c>
      <c r="J2006" t="s">
        <v>2903</v>
      </c>
      <c r="K2006" t="s">
        <v>2904</v>
      </c>
      <c r="L2006">
        <v>4</v>
      </c>
      <c r="M2006">
        <v>170</v>
      </c>
      <c r="N2006" s="43">
        <v>680</v>
      </c>
    </row>
    <row r="2007" spans="1:14" x14ac:dyDescent="0.25">
      <c r="A2007" s="106">
        <v>46276</v>
      </c>
      <c r="B2007">
        <v>18341</v>
      </c>
      <c r="C2007">
        <v>15210</v>
      </c>
      <c r="E2007">
        <v>290</v>
      </c>
      <c r="F2007" t="s">
        <v>3362</v>
      </c>
      <c r="G2007" t="s">
        <v>2241</v>
      </c>
      <c r="I2007" t="s">
        <v>2006</v>
      </c>
      <c r="J2007" t="s">
        <v>3153</v>
      </c>
      <c r="K2007" t="s">
        <v>3154</v>
      </c>
      <c r="L2007">
        <v>4</v>
      </c>
      <c r="M2007">
        <v>600</v>
      </c>
      <c r="N2007" s="43">
        <v>2400</v>
      </c>
    </row>
    <row r="2008" spans="1:14" x14ac:dyDescent="0.25">
      <c r="A2008" s="106">
        <v>46276</v>
      </c>
      <c r="B2008">
        <v>18363</v>
      </c>
      <c r="C2008">
        <v>15233</v>
      </c>
      <c r="E2008">
        <v>290</v>
      </c>
      <c r="F2008" t="s">
        <v>3363</v>
      </c>
      <c r="G2008" t="s">
        <v>2221</v>
      </c>
      <c r="I2008" t="s">
        <v>2006</v>
      </c>
      <c r="J2008" t="s">
        <v>3127</v>
      </c>
      <c r="K2008" t="s">
        <v>3128</v>
      </c>
      <c r="L2008">
        <v>6.5</v>
      </c>
      <c r="M2008">
        <v>725</v>
      </c>
      <c r="N2008" s="43">
        <v>4712.5</v>
      </c>
    </row>
    <row r="2009" spans="1:14" x14ac:dyDescent="0.25">
      <c r="A2009" s="106">
        <v>46277</v>
      </c>
      <c r="B2009">
        <v>18379</v>
      </c>
      <c r="C2009">
        <v>15249</v>
      </c>
      <c r="E2009">
        <v>290</v>
      </c>
      <c r="F2009" t="s">
        <v>3364</v>
      </c>
      <c r="G2009" t="s">
        <v>2017</v>
      </c>
      <c r="I2009" t="s">
        <v>2006</v>
      </c>
      <c r="J2009" t="s">
        <v>3130</v>
      </c>
      <c r="K2009" t="s">
        <v>3131</v>
      </c>
      <c r="L2009">
        <v>6.5</v>
      </c>
      <c r="M2009">
        <v>660</v>
      </c>
      <c r="N2009" s="43">
        <v>4290</v>
      </c>
    </row>
    <row r="2010" spans="1:14" x14ac:dyDescent="0.25">
      <c r="A2010" s="106">
        <v>46279</v>
      </c>
      <c r="B2010">
        <v>18405</v>
      </c>
      <c r="C2010">
        <v>15275</v>
      </c>
      <c r="E2010">
        <v>290</v>
      </c>
      <c r="F2010" t="s">
        <v>3365</v>
      </c>
      <c r="G2010" t="s">
        <v>2256</v>
      </c>
      <c r="I2010" t="s">
        <v>2006</v>
      </c>
      <c r="J2010" t="s">
        <v>3133</v>
      </c>
      <c r="K2010" t="s">
        <v>3134</v>
      </c>
      <c r="L2010">
        <v>6</v>
      </c>
      <c r="M2010">
        <v>620</v>
      </c>
      <c r="N2010" s="43">
        <v>3720</v>
      </c>
    </row>
    <row r="2011" spans="1:14" x14ac:dyDescent="0.25">
      <c r="A2011" s="106">
        <v>46279</v>
      </c>
      <c r="B2011">
        <v>18423</v>
      </c>
      <c r="C2011">
        <v>15289</v>
      </c>
      <c r="E2011">
        <v>290</v>
      </c>
      <c r="F2011" t="s">
        <v>3366</v>
      </c>
      <c r="G2011" t="s">
        <v>2012</v>
      </c>
      <c r="I2011" t="s">
        <v>2006</v>
      </c>
      <c r="J2011" t="s">
        <v>3153</v>
      </c>
      <c r="K2011" t="s">
        <v>3154</v>
      </c>
      <c r="L2011">
        <v>10</v>
      </c>
      <c r="M2011">
        <v>600</v>
      </c>
      <c r="N2011" s="43">
        <v>6000</v>
      </c>
    </row>
    <row r="2012" spans="1:14" x14ac:dyDescent="0.25">
      <c r="A2012" s="106">
        <v>46279</v>
      </c>
      <c r="B2012">
        <v>18441</v>
      </c>
      <c r="C2012">
        <v>15305</v>
      </c>
      <c r="E2012">
        <v>290</v>
      </c>
      <c r="F2012" t="s">
        <v>3367</v>
      </c>
      <c r="G2012" t="s">
        <v>2063</v>
      </c>
      <c r="I2012" t="s">
        <v>2006</v>
      </c>
      <c r="J2012" t="s">
        <v>3153</v>
      </c>
      <c r="K2012" t="s">
        <v>3154</v>
      </c>
      <c r="L2012">
        <v>10</v>
      </c>
      <c r="M2012">
        <v>600</v>
      </c>
      <c r="N2012" s="43">
        <v>6000</v>
      </c>
    </row>
    <row r="2013" spans="1:14" x14ac:dyDescent="0.25">
      <c r="A2013" s="106">
        <v>46279</v>
      </c>
      <c r="B2013">
        <v>18454</v>
      </c>
      <c r="C2013">
        <v>15317</v>
      </c>
      <c r="E2013">
        <v>290</v>
      </c>
      <c r="F2013" t="s">
        <v>3368</v>
      </c>
      <c r="G2013" t="s">
        <v>2036</v>
      </c>
      <c r="I2013" t="s">
        <v>2006</v>
      </c>
      <c r="J2013" t="s">
        <v>3153</v>
      </c>
      <c r="K2013" t="s">
        <v>3154</v>
      </c>
      <c r="L2013">
        <v>10</v>
      </c>
      <c r="M2013">
        <v>600</v>
      </c>
      <c r="N2013" s="43">
        <v>6000</v>
      </c>
    </row>
    <row r="2014" spans="1:14" x14ac:dyDescent="0.25">
      <c r="A2014" s="106">
        <v>46280</v>
      </c>
      <c r="B2014">
        <v>18510</v>
      </c>
      <c r="C2014">
        <v>15370</v>
      </c>
      <c r="E2014">
        <v>290</v>
      </c>
      <c r="F2014" t="s">
        <v>3369</v>
      </c>
      <c r="G2014" t="s">
        <v>2025</v>
      </c>
      <c r="I2014" t="s">
        <v>2006</v>
      </c>
      <c r="J2014" t="s">
        <v>3342</v>
      </c>
      <c r="K2014" t="s">
        <v>3343</v>
      </c>
      <c r="L2014">
        <v>3</v>
      </c>
      <c r="M2014">
        <v>650</v>
      </c>
      <c r="N2014" s="43">
        <v>1950</v>
      </c>
    </row>
    <row r="2015" spans="1:14" x14ac:dyDescent="0.25">
      <c r="A2015" s="106">
        <v>46281</v>
      </c>
      <c r="B2015">
        <v>18548</v>
      </c>
      <c r="C2015">
        <v>15407</v>
      </c>
      <c r="E2015">
        <v>290</v>
      </c>
      <c r="F2015" t="s">
        <v>3370</v>
      </c>
      <c r="G2015" t="s">
        <v>2017</v>
      </c>
      <c r="I2015" t="s">
        <v>2006</v>
      </c>
      <c r="J2015" t="s">
        <v>3342</v>
      </c>
      <c r="K2015" t="s">
        <v>3343</v>
      </c>
      <c r="L2015">
        <v>3.5</v>
      </c>
      <c r="M2015">
        <v>650</v>
      </c>
      <c r="N2015" s="43">
        <v>2275</v>
      </c>
    </row>
    <row r="2016" spans="1:14" x14ac:dyDescent="0.25">
      <c r="A2016" s="106">
        <v>46281</v>
      </c>
      <c r="B2016">
        <v>18557</v>
      </c>
      <c r="C2016">
        <v>15416</v>
      </c>
      <c r="E2016">
        <v>290</v>
      </c>
      <c r="F2016" t="s">
        <v>3371</v>
      </c>
      <c r="G2016" t="s">
        <v>2038</v>
      </c>
      <c r="I2016" t="s">
        <v>2006</v>
      </c>
      <c r="J2016" t="s">
        <v>2033</v>
      </c>
      <c r="K2016" t="s">
        <v>2034</v>
      </c>
      <c r="L2016">
        <v>1</v>
      </c>
      <c r="M2016">
        <v>2200</v>
      </c>
      <c r="N2016" s="43">
        <v>2200</v>
      </c>
    </row>
    <row r="2017" spans="1:14" x14ac:dyDescent="0.25">
      <c r="A2017" s="106">
        <v>46281</v>
      </c>
      <c r="B2017">
        <v>18557</v>
      </c>
      <c r="C2017">
        <v>15416</v>
      </c>
      <c r="E2017">
        <v>290</v>
      </c>
      <c r="F2017" t="s">
        <v>3371</v>
      </c>
      <c r="G2017" t="s">
        <v>2038</v>
      </c>
      <c r="I2017" t="s">
        <v>2006</v>
      </c>
      <c r="J2017" t="s">
        <v>3153</v>
      </c>
      <c r="K2017" t="s">
        <v>3154</v>
      </c>
      <c r="L2017">
        <v>10</v>
      </c>
      <c r="M2017">
        <v>600</v>
      </c>
      <c r="N2017" s="43">
        <v>6000</v>
      </c>
    </row>
    <row r="2018" spans="1:14" x14ac:dyDescent="0.25">
      <c r="A2018" s="106">
        <v>46281</v>
      </c>
      <c r="B2018">
        <v>18571</v>
      </c>
      <c r="C2018">
        <v>15429</v>
      </c>
      <c r="E2018">
        <v>290</v>
      </c>
      <c r="F2018" t="s">
        <v>2101</v>
      </c>
      <c r="G2018" t="s">
        <v>2063</v>
      </c>
      <c r="I2018" t="s">
        <v>2006</v>
      </c>
      <c r="J2018" t="s">
        <v>3153</v>
      </c>
      <c r="K2018" t="s">
        <v>3154</v>
      </c>
      <c r="L2018">
        <v>10</v>
      </c>
      <c r="M2018">
        <v>600</v>
      </c>
      <c r="N2018" s="43">
        <v>6000</v>
      </c>
    </row>
    <row r="2019" spans="1:14" x14ac:dyDescent="0.25">
      <c r="A2019" s="106">
        <v>46281</v>
      </c>
      <c r="B2019">
        <v>18579</v>
      </c>
      <c r="C2019">
        <v>15432</v>
      </c>
      <c r="E2019">
        <v>290</v>
      </c>
      <c r="F2019" t="s">
        <v>2436</v>
      </c>
      <c r="G2019" t="s">
        <v>2038</v>
      </c>
      <c r="I2019" t="s">
        <v>2006</v>
      </c>
      <c r="J2019" t="s">
        <v>3153</v>
      </c>
      <c r="K2019" t="s">
        <v>3154</v>
      </c>
      <c r="L2019">
        <v>10</v>
      </c>
      <c r="M2019">
        <v>600</v>
      </c>
      <c r="N2019" s="43">
        <v>6000</v>
      </c>
    </row>
    <row r="2020" spans="1:14" x14ac:dyDescent="0.25">
      <c r="A2020" s="106">
        <v>46281</v>
      </c>
      <c r="B2020">
        <v>18589</v>
      </c>
      <c r="C2020">
        <v>15443</v>
      </c>
      <c r="E2020">
        <v>290</v>
      </c>
      <c r="F2020" t="s">
        <v>3372</v>
      </c>
      <c r="G2020" t="s">
        <v>2063</v>
      </c>
      <c r="I2020" t="s">
        <v>2006</v>
      </c>
      <c r="J2020" t="s">
        <v>3153</v>
      </c>
      <c r="K2020" t="s">
        <v>3154</v>
      </c>
      <c r="L2020">
        <v>10</v>
      </c>
      <c r="M2020">
        <v>600</v>
      </c>
      <c r="N2020" s="43">
        <v>6000</v>
      </c>
    </row>
    <row r="2021" spans="1:14" x14ac:dyDescent="0.25">
      <c r="A2021" s="106">
        <v>46281</v>
      </c>
      <c r="B2021">
        <v>18590</v>
      </c>
      <c r="C2021">
        <v>15444</v>
      </c>
      <c r="E2021">
        <v>290</v>
      </c>
      <c r="F2021" t="s">
        <v>3373</v>
      </c>
      <c r="G2021" t="s">
        <v>2036</v>
      </c>
      <c r="I2021" t="s">
        <v>2006</v>
      </c>
      <c r="J2021" t="s">
        <v>3153</v>
      </c>
      <c r="K2021" t="s">
        <v>3154</v>
      </c>
      <c r="L2021">
        <v>10</v>
      </c>
      <c r="M2021">
        <v>600</v>
      </c>
      <c r="N2021" s="43">
        <v>6000</v>
      </c>
    </row>
    <row r="2022" spans="1:14" x14ac:dyDescent="0.25">
      <c r="A2022" s="106">
        <v>46281</v>
      </c>
      <c r="B2022">
        <v>18590</v>
      </c>
      <c r="C2022">
        <v>15444</v>
      </c>
      <c r="E2022">
        <v>290</v>
      </c>
      <c r="F2022" t="s">
        <v>3373</v>
      </c>
      <c r="G2022" t="s">
        <v>2036</v>
      </c>
      <c r="I2022" t="s">
        <v>2006</v>
      </c>
      <c r="J2022" t="s">
        <v>2033</v>
      </c>
      <c r="K2022" t="s">
        <v>2034</v>
      </c>
      <c r="L2022">
        <v>10</v>
      </c>
      <c r="M2022">
        <v>55</v>
      </c>
      <c r="N2022" s="43">
        <v>550</v>
      </c>
    </row>
    <row r="2023" spans="1:14" x14ac:dyDescent="0.25">
      <c r="A2023" s="106">
        <v>46281</v>
      </c>
      <c r="B2023">
        <v>18593</v>
      </c>
      <c r="C2023">
        <v>15447</v>
      </c>
      <c r="E2023">
        <v>290</v>
      </c>
      <c r="F2023" t="s">
        <v>3374</v>
      </c>
      <c r="G2023" t="s">
        <v>2038</v>
      </c>
      <c r="I2023" t="s">
        <v>2006</v>
      </c>
      <c r="J2023" t="s">
        <v>3153</v>
      </c>
      <c r="K2023" t="s">
        <v>3154</v>
      </c>
      <c r="L2023">
        <v>10</v>
      </c>
      <c r="M2023">
        <v>600</v>
      </c>
      <c r="N2023" s="43">
        <v>6000</v>
      </c>
    </row>
    <row r="2024" spans="1:14" x14ac:dyDescent="0.25">
      <c r="A2024" s="106">
        <v>46281</v>
      </c>
      <c r="B2024">
        <v>18593</v>
      </c>
      <c r="C2024">
        <v>15447</v>
      </c>
      <c r="E2024">
        <v>290</v>
      </c>
      <c r="F2024" t="s">
        <v>3374</v>
      </c>
      <c r="G2024" t="s">
        <v>2038</v>
      </c>
      <c r="I2024" t="s">
        <v>2006</v>
      </c>
      <c r="J2024" t="s">
        <v>2033</v>
      </c>
      <c r="K2024" t="s">
        <v>2034</v>
      </c>
      <c r="L2024">
        <v>10</v>
      </c>
      <c r="M2024">
        <v>55</v>
      </c>
      <c r="N2024" s="43">
        <v>550</v>
      </c>
    </row>
    <row r="2025" spans="1:14" x14ac:dyDescent="0.25">
      <c r="A2025" s="106">
        <v>46282</v>
      </c>
      <c r="B2025">
        <v>18615</v>
      </c>
      <c r="C2025">
        <v>15468</v>
      </c>
      <c r="E2025">
        <v>290</v>
      </c>
      <c r="F2025" t="s">
        <v>3375</v>
      </c>
      <c r="G2025" t="s">
        <v>2256</v>
      </c>
      <c r="I2025" t="s">
        <v>2006</v>
      </c>
      <c r="J2025" t="s">
        <v>3342</v>
      </c>
      <c r="K2025" t="s">
        <v>3343</v>
      </c>
      <c r="L2025">
        <v>4</v>
      </c>
      <c r="M2025">
        <v>650</v>
      </c>
      <c r="N2025" s="43">
        <v>2600</v>
      </c>
    </row>
    <row r="2026" spans="1:14" x14ac:dyDescent="0.25">
      <c r="A2026" s="106">
        <v>46282</v>
      </c>
      <c r="B2026">
        <v>18632</v>
      </c>
      <c r="C2026">
        <v>15483</v>
      </c>
      <c r="E2026">
        <v>290</v>
      </c>
      <c r="F2026" t="s">
        <v>3376</v>
      </c>
      <c r="G2026" t="s">
        <v>2223</v>
      </c>
      <c r="I2026" t="s">
        <v>2006</v>
      </c>
      <c r="J2026" t="s">
        <v>3127</v>
      </c>
      <c r="K2026" t="s">
        <v>3128</v>
      </c>
      <c r="L2026">
        <v>5</v>
      </c>
      <c r="M2026">
        <v>725</v>
      </c>
      <c r="N2026" s="43">
        <v>3625</v>
      </c>
    </row>
    <row r="2027" spans="1:14" x14ac:dyDescent="0.25">
      <c r="A2027" s="106">
        <v>46282</v>
      </c>
      <c r="B2027">
        <v>18636</v>
      </c>
      <c r="C2027">
        <v>15487</v>
      </c>
      <c r="E2027">
        <v>290</v>
      </c>
      <c r="F2027" t="s">
        <v>3377</v>
      </c>
      <c r="G2027" t="s">
        <v>2063</v>
      </c>
      <c r="I2027" t="s">
        <v>2006</v>
      </c>
      <c r="J2027" t="s">
        <v>2033</v>
      </c>
      <c r="K2027" t="s">
        <v>2034</v>
      </c>
      <c r="L2027">
        <v>1</v>
      </c>
      <c r="M2027">
        <v>2200</v>
      </c>
      <c r="N2027" s="43">
        <v>2200</v>
      </c>
    </row>
    <row r="2028" spans="1:14" x14ac:dyDescent="0.25">
      <c r="A2028" s="106">
        <v>46282</v>
      </c>
      <c r="B2028">
        <v>18636</v>
      </c>
      <c r="C2028">
        <v>15487</v>
      </c>
      <c r="E2028">
        <v>290</v>
      </c>
      <c r="F2028" t="s">
        <v>3377</v>
      </c>
      <c r="G2028" t="s">
        <v>2063</v>
      </c>
      <c r="I2028" t="s">
        <v>2006</v>
      </c>
      <c r="J2028" t="s">
        <v>3271</v>
      </c>
      <c r="K2028" t="s">
        <v>3272</v>
      </c>
      <c r="L2028">
        <v>10</v>
      </c>
      <c r="M2028">
        <v>620</v>
      </c>
      <c r="N2028" s="43">
        <v>6200</v>
      </c>
    </row>
    <row r="2029" spans="1:14" x14ac:dyDescent="0.25">
      <c r="A2029" s="106">
        <v>46282</v>
      </c>
      <c r="B2029">
        <v>18645</v>
      </c>
      <c r="C2029">
        <v>15496</v>
      </c>
      <c r="E2029">
        <v>290</v>
      </c>
      <c r="F2029" t="s">
        <v>3378</v>
      </c>
      <c r="G2029" t="s">
        <v>2038</v>
      </c>
      <c r="I2029" t="s">
        <v>2006</v>
      </c>
      <c r="J2029" t="s">
        <v>3271</v>
      </c>
      <c r="K2029" t="s">
        <v>3272</v>
      </c>
      <c r="L2029">
        <v>10</v>
      </c>
      <c r="M2029">
        <v>620</v>
      </c>
      <c r="N2029" s="43">
        <v>6200</v>
      </c>
    </row>
    <row r="2030" spans="1:14" x14ac:dyDescent="0.25">
      <c r="A2030" s="106">
        <v>46282</v>
      </c>
      <c r="B2030">
        <v>18647</v>
      </c>
      <c r="C2030">
        <v>15497</v>
      </c>
      <c r="E2030">
        <v>290</v>
      </c>
      <c r="F2030" t="s">
        <v>3379</v>
      </c>
      <c r="G2030" t="s">
        <v>2241</v>
      </c>
      <c r="I2030" t="s">
        <v>2006</v>
      </c>
      <c r="J2030" t="s">
        <v>3127</v>
      </c>
      <c r="K2030" t="s">
        <v>3128</v>
      </c>
      <c r="L2030">
        <v>4.5</v>
      </c>
      <c r="M2030">
        <v>725</v>
      </c>
      <c r="N2030" s="43">
        <v>3262.5</v>
      </c>
    </row>
    <row r="2031" spans="1:14" x14ac:dyDescent="0.25">
      <c r="A2031" s="106">
        <v>46282</v>
      </c>
      <c r="B2031">
        <v>18648</v>
      </c>
      <c r="C2031">
        <v>15498</v>
      </c>
      <c r="E2031">
        <v>290</v>
      </c>
      <c r="F2031" t="s">
        <v>2434</v>
      </c>
      <c r="G2031" t="s">
        <v>2012</v>
      </c>
      <c r="I2031" t="s">
        <v>2006</v>
      </c>
      <c r="J2031" t="s">
        <v>3271</v>
      </c>
      <c r="K2031" t="s">
        <v>3272</v>
      </c>
      <c r="L2031">
        <v>10</v>
      </c>
      <c r="M2031">
        <v>620</v>
      </c>
      <c r="N2031" s="43">
        <v>6200</v>
      </c>
    </row>
    <row r="2032" spans="1:14" x14ac:dyDescent="0.25">
      <c r="A2032" s="106">
        <v>46282</v>
      </c>
      <c r="B2032">
        <v>18652</v>
      </c>
      <c r="C2032">
        <v>15502</v>
      </c>
      <c r="E2032">
        <v>290</v>
      </c>
      <c r="F2032" t="s">
        <v>3380</v>
      </c>
      <c r="G2032" t="s">
        <v>2063</v>
      </c>
      <c r="I2032" t="s">
        <v>2006</v>
      </c>
      <c r="J2032" t="s">
        <v>3271</v>
      </c>
      <c r="K2032" t="s">
        <v>3272</v>
      </c>
      <c r="L2032">
        <v>10</v>
      </c>
      <c r="M2032">
        <v>620</v>
      </c>
      <c r="N2032" s="43">
        <v>6200</v>
      </c>
    </row>
    <row r="2033" spans="1:14" x14ac:dyDescent="0.25">
      <c r="A2033" s="106">
        <v>46282</v>
      </c>
      <c r="B2033">
        <v>18653</v>
      </c>
      <c r="C2033">
        <v>15503</v>
      </c>
      <c r="E2033">
        <v>290</v>
      </c>
      <c r="F2033" t="s">
        <v>3381</v>
      </c>
      <c r="G2033" t="s">
        <v>2036</v>
      </c>
      <c r="I2033" t="s">
        <v>2006</v>
      </c>
      <c r="J2033" t="s">
        <v>3271</v>
      </c>
      <c r="K2033" t="s">
        <v>3272</v>
      </c>
      <c r="L2033">
        <v>10</v>
      </c>
      <c r="M2033">
        <v>620</v>
      </c>
      <c r="N2033" s="43">
        <v>6200</v>
      </c>
    </row>
    <row r="2034" spans="1:14" x14ac:dyDescent="0.25">
      <c r="A2034" s="106">
        <v>46282</v>
      </c>
      <c r="B2034">
        <v>18653</v>
      </c>
      <c r="C2034">
        <v>15503</v>
      </c>
      <c r="E2034">
        <v>290</v>
      </c>
      <c r="F2034" t="s">
        <v>3381</v>
      </c>
      <c r="G2034" t="s">
        <v>2036</v>
      </c>
      <c r="I2034" t="s">
        <v>2006</v>
      </c>
      <c r="J2034" t="s">
        <v>2033</v>
      </c>
      <c r="K2034" t="s">
        <v>2034</v>
      </c>
      <c r="L2034">
        <v>10</v>
      </c>
      <c r="M2034">
        <v>55</v>
      </c>
      <c r="N2034" s="43">
        <v>550</v>
      </c>
    </row>
    <row r="2035" spans="1:14" x14ac:dyDescent="0.25">
      <c r="A2035" s="106">
        <v>46282</v>
      </c>
      <c r="B2035">
        <v>18654</v>
      </c>
      <c r="C2035">
        <v>15504</v>
      </c>
      <c r="E2035">
        <v>290</v>
      </c>
      <c r="F2035" t="s">
        <v>3382</v>
      </c>
      <c r="G2035" t="s">
        <v>2054</v>
      </c>
      <c r="I2035" t="s">
        <v>2006</v>
      </c>
      <c r="J2035" t="s">
        <v>3271</v>
      </c>
      <c r="K2035" t="s">
        <v>3272</v>
      </c>
      <c r="L2035">
        <v>10</v>
      </c>
      <c r="M2035">
        <v>620</v>
      </c>
      <c r="N2035" s="43">
        <v>6200</v>
      </c>
    </row>
    <row r="2036" spans="1:14" x14ac:dyDescent="0.25">
      <c r="A2036" s="106">
        <v>46282</v>
      </c>
      <c r="B2036">
        <v>18654</v>
      </c>
      <c r="C2036">
        <v>15504</v>
      </c>
      <c r="E2036">
        <v>290</v>
      </c>
      <c r="F2036" t="s">
        <v>3382</v>
      </c>
      <c r="G2036" t="s">
        <v>2054</v>
      </c>
      <c r="I2036" t="s">
        <v>2006</v>
      </c>
      <c r="J2036" t="s">
        <v>2033</v>
      </c>
      <c r="K2036" t="s">
        <v>2034</v>
      </c>
      <c r="L2036">
        <v>10</v>
      </c>
      <c r="M2036">
        <v>55</v>
      </c>
      <c r="N2036" s="43">
        <v>550</v>
      </c>
    </row>
    <row r="2037" spans="1:14" x14ac:dyDescent="0.25">
      <c r="A2037" s="106">
        <v>46282</v>
      </c>
      <c r="B2037">
        <v>18658</v>
      </c>
      <c r="C2037">
        <v>15508</v>
      </c>
      <c r="E2037">
        <v>290</v>
      </c>
      <c r="F2037" t="s">
        <v>3383</v>
      </c>
      <c r="G2037" t="s">
        <v>2038</v>
      </c>
      <c r="I2037" t="s">
        <v>2006</v>
      </c>
      <c r="J2037" t="s">
        <v>3271</v>
      </c>
      <c r="K2037" t="s">
        <v>3272</v>
      </c>
      <c r="L2037">
        <v>10</v>
      </c>
      <c r="M2037">
        <v>620</v>
      </c>
      <c r="N2037" s="43">
        <v>6200</v>
      </c>
    </row>
    <row r="2038" spans="1:14" x14ac:dyDescent="0.25">
      <c r="A2038" s="106">
        <v>46282</v>
      </c>
      <c r="B2038">
        <v>18658</v>
      </c>
      <c r="C2038">
        <v>15508</v>
      </c>
      <c r="E2038">
        <v>290</v>
      </c>
      <c r="F2038" t="s">
        <v>3383</v>
      </c>
      <c r="G2038" t="s">
        <v>2038</v>
      </c>
      <c r="I2038" t="s">
        <v>2006</v>
      </c>
      <c r="J2038" t="s">
        <v>2033</v>
      </c>
      <c r="K2038" t="s">
        <v>2034</v>
      </c>
      <c r="L2038">
        <v>10</v>
      </c>
      <c r="M2038">
        <v>55</v>
      </c>
      <c r="N2038" s="43">
        <v>550</v>
      </c>
    </row>
    <row r="2039" spans="1:14" x14ac:dyDescent="0.25">
      <c r="A2039" s="106">
        <v>46282</v>
      </c>
      <c r="B2039">
        <v>18660</v>
      </c>
      <c r="C2039">
        <v>15510</v>
      </c>
      <c r="E2039">
        <v>290</v>
      </c>
      <c r="F2039" t="s">
        <v>3384</v>
      </c>
      <c r="G2039" t="s">
        <v>2012</v>
      </c>
      <c r="I2039" t="s">
        <v>2006</v>
      </c>
      <c r="J2039" t="s">
        <v>2033</v>
      </c>
      <c r="K2039" t="s">
        <v>2034</v>
      </c>
      <c r="L2039">
        <v>10</v>
      </c>
      <c r="M2039">
        <v>55</v>
      </c>
      <c r="N2039" s="43">
        <v>550</v>
      </c>
    </row>
    <row r="2040" spans="1:14" x14ac:dyDescent="0.25">
      <c r="A2040" s="106">
        <v>46282</v>
      </c>
      <c r="B2040">
        <v>18660</v>
      </c>
      <c r="C2040">
        <v>15510</v>
      </c>
      <c r="E2040">
        <v>290</v>
      </c>
      <c r="F2040" t="s">
        <v>3384</v>
      </c>
      <c r="G2040" t="s">
        <v>2012</v>
      </c>
      <c r="I2040" t="s">
        <v>2006</v>
      </c>
      <c r="J2040" t="s">
        <v>2708</v>
      </c>
      <c r="K2040" t="s">
        <v>2709</v>
      </c>
      <c r="L2040">
        <v>10</v>
      </c>
      <c r="M2040">
        <v>620</v>
      </c>
      <c r="N2040" s="43">
        <v>6200</v>
      </c>
    </row>
    <row r="2041" spans="1:14" x14ac:dyDescent="0.25">
      <c r="A2041" s="106">
        <v>46282</v>
      </c>
      <c r="B2041">
        <v>18661</v>
      </c>
      <c r="C2041">
        <v>15511</v>
      </c>
      <c r="E2041">
        <v>290</v>
      </c>
      <c r="F2041" t="s">
        <v>3385</v>
      </c>
      <c r="G2041" t="s">
        <v>2223</v>
      </c>
      <c r="I2041" t="s">
        <v>2006</v>
      </c>
      <c r="J2041" t="s">
        <v>3133</v>
      </c>
      <c r="K2041" t="s">
        <v>3134</v>
      </c>
      <c r="L2041">
        <v>5</v>
      </c>
      <c r="M2041">
        <v>620</v>
      </c>
      <c r="N2041" s="43">
        <v>3100</v>
      </c>
    </row>
    <row r="2042" spans="1:14" x14ac:dyDescent="0.25">
      <c r="A2042" s="106">
        <v>46282</v>
      </c>
      <c r="B2042">
        <v>18661</v>
      </c>
      <c r="C2042">
        <v>15511</v>
      </c>
      <c r="E2042">
        <v>290</v>
      </c>
      <c r="F2042" t="s">
        <v>3385</v>
      </c>
      <c r="G2042" t="s">
        <v>2223</v>
      </c>
      <c r="I2042" t="s">
        <v>2006</v>
      </c>
      <c r="J2042" t="s">
        <v>2033</v>
      </c>
      <c r="K2042" t="s">
        <v>2034</v>
      </c>
      <c r="L2042">
        <v>5</v>
      </c>
      <c r="M2042">
        <v>55</v>
      </c>
      <c r="N2042" s="43">
        <v>275</v>
      </c>
    </row>
    <row r="2043" spans="1:14" x14ac:dyDescent="0.25">
      <c r="A2043" s="106">
        <v>46283</v>
      </c>
      <c r="B2043">
        <v>18722</v>
      </c>
      <c r="C2043">
        <v>15569</v>
      </c>
      <c r="E2043">
        <v>290</v>
      </c>
      <c r="F2043" t="s">
        <v>3386</v>
      </c>
      <c r="G2043" t="s">
        <v>2025</v>
      </c>
      <c r="I2043" t="s">
        <v>2006</v>
      </c>
      <c r="J2043" t="s">
        <v>3342</v>
      </c>
      <c r="K2043" t="s">
        <v>3343</v>
      </c>
      <c r="L2043">
        <v>5.5</v>
      </c>
      <c r="M2043">
        <v>650</v>
      </c>
      <c r="N2043" s="43">
        <v>3575</v>
      </c>
    </row>
    <row r="2044" spans="1:14" x14ac:dyDescent="0.25">
      <c r="A2044" s="106">
        <v>46286</v>
      </c>
      <c r="B2044">
        <v>18777</v>
      </c>
      <c r="C2044">
        <v>15624</v>
      </c>
      <c r="E2044">
        <v>290</v>
      </c>
      <c r="F2044" t="s">
        <v>3387</v>
      </c>
      <c r="G2044" t="s">
        <v>2256</v>
      </c>
      <c r="I2044" t="s">
        <v>2006</v>
      </c>
      <c r="J2044" t="s">
        <v>3127</v>
      </c>
      <c r="K2044" t="s">
        <v>3128</v>
      </c>
      <c r="L2044">
        <v>6</v>
      </c>
      <c r="M2044">
        <v>725</v>
      </c>
      <c r="N2044" s="43">
        <v>4350</v>
      </c>
    </row>
    <row r="2045" spans="1:14" x14ac:dyDescent="0.25">
      <c r="A2045" s="106">
        <v>46286</v>
      </c>
      <c r="B2045">
        <v>18792</v>
      </c>
      <c r="C2045">
        <v>15639</v>
      </c>
      <c r="E2045">
        <v>290</v>
      </c>
      <c r="F2045" t="s">
        <v>3388</v>
      </c>
      <c r="G2045" t="s">
        <v>2221</v>
      </c>
      <c r="I2045" t="s">
        <v>2006</v>
      </c>
      <c r="J2045" t="s">
        <v>3153</v>
      </c>
      <c r="K2045" t="s">
        <v>3154</v>
      </c>
      <c r="L2045">
        <v>8</v>
      </c>
      <c r="M2045">
        <v>600</v>
      </c>
      <c r="N2045" s="43">
        <v>4800</v>
      </c>
    </row>
    <row r="2046" spans="1:14" x14ac:dyDescent="0.25">
      <c r="A2046" s="106">
        <v>46286</v>
      </c>
      <c r="B2046">
        <v>18799</v>
      </c>
      <c r="C2046">
        <v>15646</v>
      </c>
      <c r="E2046">
        <v>290</v>
      </c>
      <c r="F2046" t="s">
        <v>3389</v>
      </c>
      <c r="G2046" t="s">
        <v>2256</v>
      </c>
      <c r="I2046" t="s">
        <v>2006</v>
      </c>
      <c r="J2046" t="s">
        <v>3153</v>
      </c>
      <c r="K2046" t="s">
        <v>3154</v>
      </c>
      <c r="L2046">
        <v>8</v>
      </c>
      <c r="M2046">
        <v>600</v>
      </c>
      <c r="N2046" s="43">
        <v>4800</v>
      </c>
    </row>
    <row r="2047" spans="1:14" x14ac:dyDescent="0.25">
      <c r="A2047" s="106">
        <v>46286</v>
      </c>
      <c r="B2047">
        <v>18806</v>
      </c>
      <c r="C2047">
        <v>15653</v>
      </c>
      <c r="E2047">
        <v>290</v>
      </c>
      <c r="F2047" t="s">
        <v>3390</v>
      </c>
      <c r="G2047" t="s">
        <v>2251</v>
      </c>
      <c r="I2047" t="s">
        <v>2006</v>
      </c>
      <c r="J2047" t="s">
        <v>3153</v>
      </c>
      <c r="K2047" t="s">
        <v>3154</v>
      </c>
      <c r="L2047">
        <v>8</v>
      </c>
      <c r="M2047">
        <v>600</v>
      </c>
      <c r="N2047" s="43">
        <v>4800</v>
      </c>
    </row>
    <row r="2048" spans="1:14" x14ac:dyDescent="0.25">
      <c r="A2048" s="106">
        <v>46287</v>
      </c>
      <c r="B2048">
        <v>18844</v>
      </c>
      <c r="C2048">
        <v>15686</v>
      </c>
      <c r="E2048">
        <v>290</v>
      </c>
      <c r="F2048" t="s">
        <v>3391</v>
      </c>
      <c r="G2048" t="s">
        <v>2017</v>
      </c>
      <c r="I2048" t="s">
        <v>2006</v>
      </c>
      <c r="J2048" t="s">
        <v>3342</v>
      </c>
      <c r="K2048" t="s">
        <v>3343</v>
      </c>
      <c r="L2048">
        <v>6.5</v>
      </c>
      <c r="M2048">
        <v>650</v>
      </c>
      <c r="N2048" s="43">
        <v>4225</v>
      </c>
    </row>
    <row r="2049" spans="1:14" x14ac:dyDescent="0.25">
      <c r="A2049" s="106">
        <v>46288</v>
      </c>
      <c r="B2049">
        <v>18869</v>
      </c>
      <c r="C2049">
        <v>15711</v>
      </c>
      <c r="E2049">
        <v>290</v>
      </c>
      <c r="F2049" t="s">
        <v>3392</v>
      </c>
      <c r="G2049" t="s">
        <v>2185</v>
      </c>
      <c r="I2049" t="s">
        <v>2006</v>
      </c>
      <c r="J2049" t="s">
        <v>3393</v>
      </c>
      <c r="K2049" t="s">
        <v>3394</v>
      </c>
      <c r="L2049">
        <v>5</v>
      </c>
      <c r="M2049">
        <v>590</v>
      </c>
      <c r="N2049" s="43">
        <v>2950</v>
      </c>
    </row>
    <row r="2050" spans="1:14" x14ac:dyDescent="0.25">
      <c r="A2050" s="106">
        <v>46288</v>
      </c>
      <c r="B2050">
        <v>18879</v>
      </c>
      <c r="C2050">
        <v>15719</v>
      </c>
      <c r="E2050">
        <v>290</v>
      </c>
      <c r="F2050" t="s">
        <v>3395</v>
      </c>
      <c r="G2050" t="s">
        <v>2017</v>
      </c>
      <c r="I2050" t="s">
        <v>2006</v>
      </c>
      <c r="J2050" t="s">
        <v>3393</v>
      </c>
      <c r="K2050" t="s">
        <v>3394</v>
      </c>
      <c r="L2050">
        <v>5</v>
      </c>
      <c r="M2050">
        <v>590</v>
      </c>
      <c r="N2050" s="43">
        <v>2950</v>
      </c>
    </row>
    <row r="2051" spans="1:14" x14ac:dyDescent="0.25">
      <c r="A2051" s="106">
        <v>46288</v>
      </c>
      <c r="B2051">
        <v>18895</v>
      </c>
      <c r="C2051">
        <v>15734</v>
      </c>
      <c r="E2051">
        <v>290</v>
      </c>
      <c r="F2051" t="s">
        <v>3396</v>
      </c>
      <c r="G2051" t="s">
        <v>2185</v>
      </c>
      <c r="I2051" t="s">
        <v>2006</v>
      </c>
      <c r="J2051" t="s">
        <v>3342</v>
      </c>
      <c r="K2051" t="s">
        <v>3343</v>
      </c>
      <c r="L2051">
        <v>3.5</v>
      </c>
      <c r="M2051">
        <v>650</v>
      </c>
      <c r="N2051" s="43">
        <v>2275</v>
      </c>
    </row>
    <row r="2052" spans="1:14" x14ac:dyDescent="0.25">
      <c r="A2052" s="106">
        <v>46288</v>
      </c>
      <c r="B2052">
        <v>18896</v>
      </c>
      <c r="C2052">
        <v>15735</v>
      </c>
      <c r="E2052">
        <v>290</v>
      </c>
      <c r="F2052" t="s">
        <v>3397</v>
      </c>
      <c r="G2052" t="s">
        <v>2012</v>
      </c>
      <c r="I2052" t="s">
        <v>2006</v>
      </c>
      <c r="J2052" t="s">
        <v>3153</v>
      </c>
      <c r="K2052" t="s">
        <v>3154</v>
      </c>
      <c r="L2052">
        <v>10</v>
      </c>
      <c r="M2052">
        <v>600</v>
      </c>
      <c r="N2052" s="43">
        <v>6000</v>
      </c>
    </row>
    <row r="2053" spans="1:14" x14ac:dyDescent="0.25">
      <c r="A2053" s="106">
        <v>46288</v>
      </c>
      <c r="B2053">
        <v>18904</v>
      </c>
      <c r="C2053">
        <v>15740</v>
      </c>
      <c r="E2053">
        <v>290</v>
      </c>
      <c r="F2053" t="s">
        <v>3398</v>
      </c>
      <c r="G2053" t="s">
        <v>2038</v>
      </c>
      <c r="I2053" t="s">
        <v>2006</v>
      </c>
      <c r="J2053" t="s">
        <v>3153</v>
      </c>
      <c r="K2053" t="s">
        <v>3154</v>
      </c>
      <c r="L2053">
        <v>10</v>
      </c>
      <c r="M2053">
        <v>600</v>
      </c>
      <c r="N2053" s="43">
        <v>6000</v>
      </c>
    </row>
    <row r="2054" spans="1:14" x14ac:dyDescent="0.25">
      <c r="A2054" s="106">
        <v>46288</v>
      </c>
      <c r="B2054">
        <v>18913</v>
      </c>
      <c r="C2054">
        <v>15749</v>
      </c>
      <c r="E2054">
        <v>290</v>
      </c>
      <c r="F2054" t="s">
        <v>3399</v>
      </c>
      <c r="G2054" t="s">
        <v>2054</v>
      </c>
      <c r="I2054" t="s">
        <v>2006</v>
      </c>
      <c r="J2054" t="s">
        <v>3153</v>
      </c>
      <c r="K2054" t="s">
        <v>3154</v>
      </c>
      <c r="L2054">
        <v>10</v>
      </c>
      <c r="M2054">
        <v>600</v>
      </c>
      <c r="N2054" s="43">
        <v>6000</v>
      </c>
    </row>
    <row r="2055" spans="1:14" x14ac:dyDescent="0.25">
      <c r="A2055" s="106">
        <v>46288</v>
      </c>
      <c r="B2055">
        <v>18915</v>
      </c>
      <c r="C2055">
        <v>15751</v>
      </c>
      <c r="E2055">
        <v>290</v>
      </c>
      <c r="F2055" t="s">
        <v>3400</v>
      </c>
      <c r="G2055" t="s">
        <v>2063</v>
      </c>
      <c r="I2055" t="s">
        <v>2006</v>
      </c>
      <c r="J2055" t="s">
        <v>3153</v>
      </c>
      <c r="K2055" t="s">
        <v>3154</v>
      </c>
      <c r="L2055">
        <v>6</v>
      </c>
      <c r="M2055">
        <v>600</v>
      </c>
      <c r="N2055" s="43">
        <v>3600</v>
      </c>
    </row>
    <row r="2056" spans="1:14" x14ac:dyDescent="0.25">
      <c r="A2056" s="106">
        <v>46289</v>
      </c>
      <c r="B2056">
        <v>18942</v>
      </c>
      <c r="C2056">
        <v>15776</v>
      </c>
      <c r="E2056">
        <v>290</v>
      </c>
      <c r="F2056" t="s">
        <v>3401</v>
      </c>
      <c r="G2056" t="s">
        <v>2017</v>
      </c>
      <c r="I2056" t="s">
        <v>2006</v>
      </c>
      <c r="J2056" t="s">
        <v>3127</v>
      </c>
      <c r="K2056" t="s">
        <v>3128</v>
      </c>
      <c r="L2056">
        <v>5</v>
      </c>
      <c r="M2056">
        <v>725</v>
      </c>
      <c r="N2056" s="43">
        <v>3625</v>
      </c>
    </row>
    <row r="2057" spans="1:14" x14ac:dyDescent="0.25">
      <c r="A2057" s="106">
        <v>46289</v>
      </c>
      <c r="B2057">
        <v>18979</v>
      </c>
      <c r="C2057">
        <v>15810</v>
      </c>
      <c r="E2057">
        <v>290</v>
      </c>
      <c r="F2057" t="s">
        <v>3402</v>
      </c>
      <c r="G2057" t="s">
        <v>2256</v>
      </c>
      <c r="I2057" t="s">
        <v>2006</v>
      </c>
      <c r="J2057" t="s">
        <v>3127</v>
      </c>
      <c r="K2057" t="s">
        <v>3128</v>
      </c>
      <c r="L2057">
        <v>3</v>
      </c>
      <c r="M2057">
        <v>725</v>
      </c>
      <c r="N2057" s="43">
        <v>2175</v>
      </c>
    </row>
    <row r="2058" spans="1:14" x14ac:dyDescent="0.25">
      <c r="A2058" s="106">
        <v>46289</v>
      </c>
      <c r="B2058">
        <v>18980</v>
      </c>
      <c r="C2058">
        <v>15811</v>
      </c>
      <c r="E2058">
        <v>290</v>
      </c>
      <c r="F2058" t="s">
        <v>3403</v>
      </c>
      <c r="G2058" t="s">
        <v>2223</v>
      </c>
      <c r="I2058" t="s">
        <v>2006</v>
      </c>
      <c r="J2058" t="s">
        <v>3153</v>
      </c>
      <c r="K2058" t="s">
        <v>3154</v>
      </c>
      <c r="L2058">
        <v>8</v>
      </c>
      <c r="M2058">
        <v>600</v>
      </c>
      <c r="N2058" s="43">
        <v>4800</v>
      </c>
    </row>
    <row r="2059" spans="1:14" x14ac:dyDescent="0.25">
      <c r="A2059" s="106">
        <v>46289</v>
      </c>
      <c r="B2059">
        <v>18988</v>
      </c>
      <c r="C2059">
        <v>15816</v>
      </c>
      <c r="E2059">
        <v>290</v>
      </c>
      <c r="F2059" t="s">
        <v>3404</v>
      </c>
      <c r="G2059" t="s">
        <v>2221</v>
      </c>
      <c r="I2059" t="s">
        <v>2006</v>
      </c>
      <c r="J2059" t="s">
        <v>3153</v>
      </c>
      <c r="K2059" t="s">
        <v>3154</v>
      </c>
      <c r="L2059">
        <v>8</v>
      </c>
      <c r="M2059">
        <v>600</v>
      </c>
      <c r="N2059" s="43">
        <v>4800</v>
      </c>
    </row>
    <row r="2060" spans="1:14" x14ac:dyDescent="0.25">
      <c r="A2060" s="106">
        <v>46289</v>
      </c>
      <c r="B2060">
        <v>19002</v>
      </c>
      <c r="C2060">
        <v>15830</v>
      </c>
      <c r="E2060">
        <v>290</v>
      </c>
      <c r="F2060" t="s">
        <v>3405</v>
      </c>
      <c r="G2060" t="s">
        <v>2256</v>
      </c>
      <c r="I2060" t="s">
        <v>2006</v>
      </c>
      <c r="J2060" t="s">
        <v>3342</v>
      </c>
      <c r="K2060" t="s">
        <v>3343</v>
      </c>
      <c r="L2060">
        <v>3.5</v>
      </c>
      <c r="M2060">
        <v>650</v>
      </c>
      <c r="N2060" s="43">
        <v>2275</v>
      </c>
    </row>
    <row r="2061" spans="1:14" x14ac:dyDescent="0.25">
      <c r="A2061" s="106">
        <v>46289</v>
      </c>
      <c r="B2061">
        <v>19004</v>
      </c>
      <c r="C2061">
        <v>15832</v>
      </c>
      <c r="E2061">
        <v>290</v>
      </c>
      <c r="F2061" t="s">
        <v>3406</v>
      </c>
      <c r="G2061" t="s">
        <v>2017</v>
      </c>
      <c r="I2061" t="s">
        <v>2006</v>
      </c>
      <c r="J2061" t="s">
        <v>3153</v>
      </c>
      <c r="K2061" t="s">
        <v>3154</v>
      </c>
      <c r="L2061">
        <v>8</v>
      </c>
      <c r="M2061">
        <v>600</v>
      </c>
      <c r="N2061" s="43">
        <v>4800</v>
      </c>
    </row>
    <row r="2062" spans="1:14" x14ac:dyDescent="0.25">
      <c r="A2062" s="106">
        <v>46290</v>
      </c>
      <c r="B2062">
        <v>19028</v>
      </c>
      <c r="C2062">
        <v>15853</v>
      </c>
      <c r="E2062">
        <v>290</v>
      </c>
      <c r="F2062" t="s">
        <v>3407</v>
      </c>
      <c r="G2062" t="s">
        <v>2063</v>
      </c>
      <c r="I2062" t="s">
        <v>2006</v>
      </c>
      <c r="J2062" t="s">
        <v>3153</v>
      </c>
      <c r="K2062" t="s">
        <v>3154</v>
      </c>
      <c r="L2062">
        <v>8</v>
      </c>
      <c r="M2062">
        <v>600</v>
      </c>
      <c r="N2062" s="43">
        <v>4800</v>
      </c>
    </row>
    <row r="2063" spans="1:14" x14ac:dyDescent="0.25">
      <c r="A2063" s="106">
        <v>46290</v>
      </c>
      <c r="B2063">
        <v>19058</v>
      </c>
      <c r="C2063">
        <v>15881</v>
      </c>
      <c r="E2063">
        <v>290</v>
      </c>
      <c r="F2063" t="s">
        <v>3408</v>
      </c>
      <c r="G2063" t="s">
        <v>2221</v>
      </c>
      <c r="I2063" t="s">
        <v>2006</v>
      </c>
      <c r="J2063" t="s">
        <v>3153</v>
      </c>
      <c r="K2063" t="s">
        <v>3154</v>
      </c>
      <c r="L2063">
        <v>3</v>
      </c>
      <c r="M2063">
        <v>600</v>
      </c>
      <c r="N2063" s="43">
        <v>1800</v>
      </c>
    </row>
    <row r="2064" spans="1:14" x14ac:dyDescent="0.25">
      <c r="A2064" s="106">
        <v>46291</v>
      </c>
      <c r="B2064">
        <v>19066</v>
      </c>
      <c r="C2064">
        <v>15886</v>
      </c>
      <c r="E2064">
        <v>290</v>
      </c>
      <c r="F2064" t="s">
        <v>3409</v>
      </c>
      <c r="G2064" t="s">
        <v>2221</v>
      </c>
      <c r="I2064" t="s">
        <v>2006</v>
      </c>
      <c r="J2064" t="s">
        <v>3342</v>
      </c>
      <c r="K2064" t="s">
        <v>3343</v>
      </c>
      <c r="L2064">
        <v>4.5</v>
      </c>
      <c r="M2064">
        <v>650</v>
      </c>
      <c r="N2064" s="43">
        <v>2925</v>
      </c>
    </row>
    <row r="2065" spans="1:14" x14ac:dyDescent="0.25">
      <c r="A2065" s="106">
        <v>46293</v>
      </c>
      <c r="B2065">
        <v>19153</v>
      </c>
      <c r="C2065">
        <v>15965</v>
      </c>
      <c r="E2065">
        <v>290</v>
      </c>
      <c r="F2065" t="s">
        <v>3410</v>
      </c>
      <c r="G2065" t="s">
        <v>2256</v>
      </c>
      <c r="I2065" t="s">
        <v>2006</v>
      </c>
      <c r="J2065" t="s">
        <v>3127</v>
      </c>
      <c r="K2065" t="s">
        <v>3128</v>
      </c>
      <c r="L2065">
        <v>6.5</v>
      </c>
      <c r="M2065">
        <v>725</v>
      </c>
      <c r="N2065" s="43">
        <v>4712.5</v>
      </c>
    </row>
    <row r="2066" spans="1:14" x14ac:dyDescent="0.25">
      <c r="A2066" s="106">
        <v>46294</v>
      </c>
      <c r="B2066">
        <v>19213</v>
      </c>
      <c r="C2066">
        <v>16017</v>
      </c>
      <c r="E2066">
        <v>290</v>
      </c>
      <c r="F2066" t="s">
        <v>3411</v>
      </c>
      <c r="G2066" t="s">
        <v>2054</v>
      </c>
      <c r="I2066" t="s">
        <v>2006</v>
      </c>
      <c r="J2066" t="s">
        <v>3153</v>
      </c>
      <c r="K2066" t="s">
        <v>3154</v>
      </c>
      <c r="L2066">
        <v>10</v>
      </c>
      <c r="M2066">
        <v>600</v>
      </c>
      <c r="N2066" s="43">
        <v>6000</v>
      </c>
    </row>
    <row r="2067" spans="1:14" x14ac:dyDescent="0.25">
      <c r="A2067" s="106">
        <v>46294</v>
      </c>
      <c r="B2067">
        <v>19224</v>
      </c>
      <c r="C2067">
        <v>16031</v>
      </c>
      <c r="E2067">
        <v>290</v>
      </c>
      <c r="F2067" t="s">
        <v>3412</v>
      </c>
      <c r="G2067" t="s">
        <v>2021</v>
      </c>
      <c r="I2067" t="s">
        <v>2006</v>
      </c>
      <c r="J2067" t="s">
        <v>3153</v>
      </c>
      <c r="K2067" t="s">
        <v>3154</v>
      </c>
      <c r="L2067">
        <v>10</v>
      </c>
      <c r="M2067">
        <v>600</v>
      </c>
      <c r="N2067" s="43">
        <v>6000</v>
      </c>
    </row>
    <row r="2068" spans="1:14" x14ac:dyDescent="0.25">
      <c r="A2068" s="106">
        <v>46294</v>
      </c>
      <c r="B2068">
        <v>19228</v>
      </c>
      <c r="C2068">
        <v>16032</v>
      </c>
      <c r="E2068">
        <v>290</v>
      </c>
      <c r="F2068" t="s">
        <v>3413</v>
      </c>
      <c r="G2068" t="s">
        <v>2223</v>
      </c>
      <c r="I2068" t="s">
        <v>2006</v>
      </c>
      <c r="J2068" t="s">
        <v>3342</v>
      </c>
      <c r="K2068" t="s">
        <v>3343</v>
      </c>
      <c r="L2068">
        <v>3</v>
      </c>
      <c r="M2068">
        <v>650</v>
      </c>
      <c r="N2068" s="43">
        <v>1950</v>
      </c>
    </row>
    <row r="2069" spans="1:14" x14ac:dyDescent="0.25">
      <c r="A2069" s="106">
        <v>46294</v>
      </c>
      <c r="B2069">
        <v>19235</v>
      </c>
      <c r="C2069">
        <v>16041</v>
      </c>
      <c r="E2069">
        <v>290</v>
      </c>
      <c r="F2069" t="s">
        <v>3414</v>
      </c>
      <c r="G2069" t="s">
        <v>2038</v>
      </c>
      <c r="I2069" t="s">
        <v>2006</v>
      </c>
      <c r="J2069" t="s">
        <v>3153</v>
      </c>
      <c r="K2069" t="s">
        <v>3154</v>
      </c>
      <c r="L2069">
        <v>10</v>
      </c>
      <c r="M2069">
        <v>600</v>
      </c>
      <c r="N2069" s="43">
        <v>6000</v>
      </c>
    </row>
    <row r="2070" spans="1:14" x14ac:dyDescent="0.25">
      <c r="A2070" s="106">
        <v>46294</v>
      </c>
      <c r="B2070">
        <v>19246</v>
      </c>
      <c r="C2070">
        <v>16047</v>
      </c>
      <c r="E2070">
        <v>290</v>
      </c>
      <c r="F2070" t="s">
        <v>3415</v>
      </c>
      <c r="G2070" t="s">
        <v>2151</v>
      </c>
      <c r="I2070" t="s">
        <v>2006</v>
      </c>
      <c r="J2070" t="s">
        <v>3133</v>
      </c>
      <c r="K2070" t="s">
        <v>3134</v>
      </c>
      <c r="L2070">
        <v>8</v>
      </c>
      <c r="M2070">
        <v>620</v>
      </c>
      <c r="N2070" s="43">
        <v>4960</v>
      </c>
    </row>
    <row r="2071" spans="1:14" x14ac:dyDescent="0.25">
      <c r="A2071" s="106">
        <v>46295</v>
      </c>
      <c r="B2071">
        <v>19285</v>
      </c>
      <c r="C2071">
        <v>16085</v>
      </c>
      <c r="E2071">
        <v>290</v>
      </c>
      <c r="F2071" t="s">
        <v>3416</v>
      </c>
      <c r="G2071" t="s">
        <v>2241</v>
      </c>
      <c r="I2071" t="s">
        <v>2006</v>
      </c>
      <c r="J2071" t="s">
        <v>3177</v>
      </c>
      <c r="K2071" t="s">
        <v>3178</v>
      </c>
      <c r="L2071">
        <v>8</v>
      </c>
      <c r="M2071">
        <v>620</v>
      </c>
      <c r="N2071" s="43">
        <v>4960</v>
      </c>
    </row>
    <row r="2072" spans="1:14" x14ac:dyDescent="0.25">
      <c r="A2072" s="106">
        <v>46295</v>
      </c>
      <c r="B2072">
        <v>19308</v>
      </c>
      <c r="C2072">
        <v>16103</v>
      </c>
      <c r="E2072">
        <v>290</v>
      </c>
      <c r="F2072" t="s">
        <v>3417</v>
      </c>
      <c r="G2072" t="s">
        <v>2063</v>
      </c>
      <c r="I2072" t="s">
        <v>2006</v>
      </c>
      <c r="J2072" t="s">
        <v>3153</v>
      </c>
      <c r="K2072" t="s">
        <v>3154</v>
      </c>
      <c r="L2072">
        <v>10</v>
      </c>
      <c r="M2072">
        <v>600</v>
      </c>
      <c r="N2072" s="43">
        <v>6000</v>
      </c>
    </row>
    <row r="2073" spans="1:14" x14ac:dyDescent="0.25">
      <c r="A2073" s="106">
        <v>46295</v>
      </c>
      <c r="B2073">
        <v>19308</v>
      </c>
      <c r="C2073">
        <v>16103</v>
      </c>
      <c r="E2073">
        <v>290</v>
      </c>
      <c r="F2073" t="s">
        <v>3417</v>
      </c>
      <c r="G2073" t="s">
        <v>2063</v>
      </c>
      <c r="I2073" t="s">
        <v>2006</v>
      </c>
      <c r="J2073" t="s">
        <v>2033</v>
      </c>
      <c r="K2073" t="s">
        <v>2034</v>
      </c>
      <c r="L2073">
        <v>1</v>
      </c>
      <c r="M2073">
        <v>2200</v>
      </c>
      <c r="N2073" s="43">
        <v>2200</v>
      </c>
    </row>
    <row r="2074" spans="1:14" x14ac:dyDescent="0.25">
      <c r="A2074" s="106">
        <v>46295</v>
      </c>
      <c r="B2074">
        <v>19310</v>
      </c>
      <c r="C2074">
        <v>16105</v>
      </c>
      <c r="E2074">
        <v>290</v>
      </c>
      <c r="F2074" t="s">
        <v>2909</v>
      </c>
      <c r="G2074" t="s">
        <v>2025</v>
      </c>
      <c r="I2074" t="s">
        <v>2006</v>
      </c>
      <c r="J2074" t="s">
        <v>3342</v>
      </c>
      <c r="K2074" t="s">
        <v>3343</v>
      </c>
      <c r="L2074">
        <v>4</v>
      </c>
      <c r="M2074">
        <v>650</v>
      </c>
      <c r="N2074" s="43">
        <v>2600</v>
      </c>
    </row>
    <row r="2075" spans="1:14" x14ac:dyDescent="0.25">
      <c r="A2075" s="106">
        <v>46295</v>
      </c>
      <c r="B2075">
        <v>19313</v>
      </c>
      <c r="C2075">
        <v>16107</v>
      </c>
      <c r="E2075">
        <v>290</v>
      </c>
      <c r="F2075" t="s">
        <v>3418</v>
      </c>
      <c r="G2075" t="s">
        <v>2021</v>
      </c>
      <c r="I2075" t="s">
        <v>2006</v>
      </c>
      <c r="J2075" t="s">
        <v>3153</v>
      </c>
      <c r="K2075" t="s">
        <v>3154</v>
      </c>
      <c r="L2075">
        <v>10</v>
      </c>
      <c r="M2075">
        <v>600</v>
      </c>
      <c r="N2075" s="43">
        <v>6000</v>
      </c>
    </row>
    <row r="2076" spans="1:14" x14ac:dyDescent="0.25">
      <c r="A2076" s="106">
        <v>46295</v>
      </c>
      <c r="B2076">
        <v>19316</v>
      </c>
      <c r="C2076">
        <v>16110</v>
      </c>
      <c r="E2076">
        <v>290</v>
      </c>
      <c r="F2076" t="s">
        <v>3419</v>
      </c>
      <c r="G2076" t="s">
        <v>2038</v>
      </c>
      <c r="I2076" t="s">
        <v>2006</v>
      </c>
      <c r="J2076" t="s">
        <v>3153</v>
      </c>
      <c r="K2076" t="s">
        <v>3154</v>
      </c>
      <c r="L2076">
        <v>10</v>
      </c>
      <c r="M2076">
        <v>600</v>
      </c>
      <c r="N2076" s="43">
        <v>6000</v>
      </c>
    </row>
    <row r="2077" spans="1:14" x14ac:dyDescent="0.25">
      <c r="A2077" s="106">
        <v>46295</v>
      </c>
      <c r="B2077">
        <v>19319</v>
      </c>
      <c r="C2077">
        <v>16117</v>
      </c>
      <c r="E2077">
        <v>290</v>
      </c>
      <c r="F2077" t="s">
        <v>2910</v>
      </c>
      <c r="G2077" t="s">
        <v>2012</v>
      </c>
      <c r="I2077" t="s">
        <v>2006</v>
      </c>
      <c r="J2077" t="s">
        <v>3153</v>
      </c>
      <c r="K2077" t="s">
        <v>3154</v>
      </c>
      <c r="L2077">
        <v>10</v>
      </c>
      <c r="M2077">
        <v>600</v>
      </c>
      <c r="N2077" s="43">
        <v>6000</v>
      </c>
    </row>
    <row r="2078" spans="1:14" x14ac:dyDescent="0.25">
      <c r="A2078" s="106">
        <v>46295</v>
      </c>
      <c r="B2078">
        <v>19327</v>
      </c>
      <c r="C2078">
        <v>16119</v>
      </c>
      <c r="E2078">
        <v>290</v>
      </c>
      <c r="F2078" t="s">
        <v>3420</v>
      </c>
      <c r="G2078" t="s">
        <v>2256</v>
      </c>
      <c r="I2078" t="s">
        <v>2006</v>
      </c>
      <c r="J2078" t="s">
        <v>3177</v>
      </c>
      <c r="K2078" t="s">
        <v>3178</v>
      </c>
      <c r="L2078">
        <v>6</v>
      </c>
      <c r="M2078">
        <v>620</v>
      </c>
      <c r="N2078" s="43">
        <v>3720</v>
      </c>
    </row>
    <row r="2079" spans="1:14" x14ac:dyDescent="0.25">
      <c r="A2079" s="106">
        <v>46295</v>
      </c>
      <c r="B2079">
        <v>19328</v>
      </c>
      <c r="C2079">
        <v>16120</v>
      </c>
      <c r="E2079">
        <v>290</v>
      </c>
      <c r="F2079" t="s">
        <v>3421</v>
      </c>
      <c r="G2079" t="s">
        <v>2063</v>
      </c>
      <c r="I2079" t="s">
        <v>2006</v>
      </c>
      <c r="J2079" t="s">
        <v>2033</v>
      </c>
      <c r="K2079" t="s">
        <v>2034</v>
      </c>
      <c r="L2079">
        <v>10</v>
      </c>
      <c r="M2079">
        <v>55</v>
      </c>
      <c r="N2079" s="43">
        <v>550</v>
      </c>
    </row>
    <row r="2080" spans="1:14" x14ac:dyDescent="0.25">
      <c r="A2080" s="106">
        <v>46295</v>
      </c>
      <c r="B2080">
        <v>19328</v>
      </c>
      <c r="C2080">
        <v>16120</v>
      </c>
      <c r="E2080">
        <v>290</v>
      </c>
      <c r="F2080" t="s">
        <v>3421</v>
      </c>
      <c r="G2080" t="s">
        <v>2063</v>
      </c>
      <c r="I2080" t="s">
        <v>2006</v>
      </c>
      <c r="J2080" t="s">
        <v>3153</v>
      </c>
      <c r="K2080" t="s">
        <v>3154</v>
      </c>
      <c r="L2080">
        <v>10</v>
      </c>
      <c r="M2080">
        <v>600</v>
      </c>
      <c r="N2080" s="43">
        <v>6000</v>
      </c>
    </row>
    <row r="2081" spans="1:14" x14ac:dyDescent="0.25">
      <c r="A2081" s="106">
        <v>46295</v>
      </c>
      <c r="B2081">
        <v>19330</v>
      </c>
      <c r="C2081">
        <v>16122</v>
      </c>
      <c r="E2081">
        <v>290</v>
      </c>
      <c r="F2081" t="s">
        <v>3422</v>
      </c>
      <c r="G2081" t="s">
        <v>2054</v>
      </c>
      <c r="I2081" t="s">
        <v>2006</v>
      </c>
      <c r="J2081" t="s">
        <v>3153</v>
      </c>
      <c r="K2081" t="s">
        <v>3154</v>
      </c>
      <c r="L2081">
        <v>10</v>
      </c>
      <c r="M2081">
        <v>600</v>
      </c>
      <c r="N2081" s="43">
        <v>6000</v>
      </c>
    </row>
    <row r="2082" spans="1:14" x14ac:dyDescent="0.25">
      <c r="A2082" s="106">
        <v>46295</v>
      </c>
      <c r="B2082">
        <v>19330</v>
      </c>
      <c r="C2082">
        <v>16122</v>
      </c>
      <c r="E2082">
        <v>290</v>
      </c>
      <c r="F2082" t="s">
        <v>3422</v>
      </c>
      <c r="G2082" t="s">
        <v>2054</v>
      </c>
      <c r="I2082" t="s">
        <v>2006</v>
      </c>
      <c r="J2082" t="s">
        <v>2033</v>
      </c>
      <c r="K2082" t="s">
        <v>2034</v>
      </c>
      <c r="L2082">
        <v>10</v>
      </c>
      <c r="M2082">
        <v>55</v>
      </c>
      <c r="N2082" s="43">
        <v>550</v>
      </c>
    </row>
    <row r="2083" spans="1:14" x14ac:dyDescent="0.25">
      <c r="A2083" s="106">
        <v>46295</v>
      </c>
      <c r="B2083">
        <v>19331</v>
      </c>
      <c r="C2083">
        <v>16123</v>
      </c>
      <c r="E2083">
        <v>290</v>
      </c>
      <c r="F2083" t="s">
        <v>3423</v>
      </c>
      <c r="G2083" t="s">
        <v>2185</v>
      </c>
      <c r="I2083" t="s">
        <v>2006</v>
      </c>
      <c r="J2083" t="s">
        <v>2033</v>
      </c>
      <c r="K2083" t="s">
        <v>2034</v>
      </c>
      <c r="L2083">
        <v>3</v>
      </c>
      <c r="M2083">
        <v>55</v>
      </c>
      <c r="N2083" s="43">
        <v>165</v>
      </c>
    </row>
    <row r="2084" spans="1:14" x14ac:dyDescent="0.25">
      <c r="A2084" s="106">
        <v>46295</v>
      </c>
      <c r="B2084">
        <v>19331</v>
      </c>
      <c r="C2084">
        <v>16123</v>
      </c>
      <c r="E2084">
        <v>290</v>
      </c>
      <c r="F2084" t="s">
        <v>3423</v>
      </c>
      <c r="G2084" t="s">
        <v>2185</v>
      </c>
      <c r="I2084" t="s">
        <v>2006</v>
      </c>
      <c r="J2084" t="s">
        <v>3153</v>
      </c>
      <c r="K2084" t="s">
        <v>3154</v>
      </c>
      <c r="L2084">
        <v>3</v>
      </c>
      <c r="M2084">
        <v>600</v>
      </c>
      <c r="N2084" s="43">
        <v>1800</v>
      </c>
    </row>
    <row r="2085" hidden="1" spans="1:14" x14ac:dyDescent="0.25">
      <c r="A2085" s="106">
        <v>46296</v>
      </c>
      <c r="B2085">
        <v>19414</v>
      </c>
      <c r="C2085">
        <v>16197</v>
      </c>
      <c r="E2085">
        <v>290</v>
      </c>
      <c r="F2085" t="s">
        <v>3424</v>
      </c>
      <c r="G2085" t="s">
        <v>2221</v>
      </c>
      <c r="I2085" t="s">
        <v>2006</v>
      </c>
      <c r="J2085" t="s">
        <v>3342</v>
      </c>
      <c r="K2085" t="s">
        <v>3343</v>
      </c>
      <c r="L2085">
        <v>4</v>
      </c>
      <c r="M2085">
        <v>650</v>
      </c>
      <c r="N2085" s="43">
        <v>2600</v>
      </c>
    </row>
    <row r="2086" hidden="1" spans="1:14" x14ac:dyDescent="0.25">
      <c r="A2086" s="106">
        <v>45845</v>
      </c>
      <c r="B2086">
        <v>20</v>
      </c>
      <c r="C2086">
        <v>0</v>
      </c>
      <c r="E2086">
        <v>14</v>
      </c>
      <c r="F2086" t="s">
        <v>3425</v>
      </c>
      <c r="G2086" t="s">
        <v>2054</v>
      </c>
      <c r="I2086" t="s">
        <v>2006</v>
      </c>
      <c r="J2086" t="s">
        <v>3426</v>
      </c>
      <c r="K2086" t="s">
        <v>3427</v>
      </c>
      <c r="L2086">
        <v>8</v>
      </c>
      <c r="M2086">
        <v>520</v>
      </c>
      <c r="N2086" s="43">
        <v>4160</v>
      </c>
    </row>
    <row r="2087" hidden="1" spans="1:14" x14ac:dyDescent="0.25">
      <c r="A2087" s="106">
        <v>45845</v>
      </c>
      <c r="B2087">
        <v>32</v>
      </c>
      <c r="C2087">
        <v>0</v>
      </c>
      <c r="E2087">
        <v>14</v>
      </c>
      <c r="F2087" t="s">
        <v>3428</v>
      </c>
      <c r="G2087" t="s">
        <v>2368</v>
      </c>
      <c r="I2087" t="s">
        <v>2006</v>
      </c>
      <c r="J2087" t="s">
        <v>3426</v>
      </c>
      <c r="K2087" t="s">
        <v>3427</v>
      </c>
      <c r="L2087">
        <v>8</v>
      </c>
      <c r="M2087">
        <v>520</v>
      </c>
      <c r="N2087" s="43">
        <v>4160</v>
      </c>
    </row>
    <row r="2088" hidden="1" spans="1:14" x14ac:dyDescent="0.25">
      <c r="A2088" s="106">
        <v>45845</v>
      </c>
      <c r="B2088">
        <v>40</v>
      </c>
      <c r="C2088">
        <v>0</v>
      </c>
      <c r="E2088">
        <v>14</v>
      </c>
      <c r="F2088" t="s">
        <v>3429</v>
      </c>
      <c r="G2088" t="s">
        <v>2017</v>
      </c>
      <c r="I2088" t="s">
        <v>2006</v>
      </c>
      <c r="J2088" t="s">
        <v>3430</v>
      </c>
      <c r="K2088" t="s">
        <v>3431</v>
      </c>
      <c r="L2088">
        <v>4</v>
      </c>
      <c r="M2088">
        <v>660</v>
      </c>
      <c r="N2088" s="43">
        <v>2640</v>
      </c>
    </row>
    <row r="2089" hidden="1" spans="1:14" x14ac:dyDescent="0.25">
      <c r="A2089" s="106">
        <v>45845</v>
      </c>
      <c r="B2089">
        <v>40</v>
      </c>
      <c r="C2089">
        <v>0</v>
      </c>
      <c r="E2089">
        <v>14</v>
      </c>
      <c r="F2089" t="s">
        <v>3429</v>
      </c>
      <c r="G2089" t="s">
        <v>2017</v>
      </c>
      <c r="I2089" t="s">
        <v>2006</v>
      </c>
      <c r="J2089" t="s">
        <v>2903</v>
      </c>
      <c r="K2089" t="s">
        <v>2904</v>
      </c>
      <c r="L2089">
        <v>4</v>
      </c>
      <c r="M2089">
        <v>120</v>
      </c>
      <c r="N2089" s="43">
        <v>480</v>
      </c>
    </row>
    <row r="2090" hidden="1" spans="1:14" x14ac:dyDescent="0.25">
      <c r="A2090" s="106">
        <v>45846</v>
      </c>
      <c r="B2090">
        <v>64</v>
      </c>
      <c r="C2090">
        <v>0</v>
      </c>
      <c r="E2090">
        <v>14</v>
      </c>
      <c r="F2090" t="s">
        <v>3432</v>
      </c>
      <c r="G2090" t="s">
        <v>2017</v>
      </c>
      <c r="I2090" t="s">
        <v>2006</v>
      </c>
      <c r="J2090" t="s">
        <v>3430</v>
      </c>
      <c r="K2090" t="s">
        <v>3431</v>
      </c>
      <c r="L2090">
        <v>5</v>
      </c>
      <c r="M2090">
        <v>660</v>
      </c>
      <c r="N2090" s="43">
        <v>3300</v>
      </c>
    </row>
    <row r="2091" hidden="1" spans="1:14" x14ac:dyDescent="0.25">
      <c r="A2091" s="106">
        <v>45846</v>
      </c>
      <c r="B2091">
        <v>76</v>
      </c>
      <c r="C2091">
        <v>0</v>
      </c>
      <c r="E2091">
        <v>14</v>
      </c>
      <c r="F2091" t="s">
        <v>3433</v>
      </c>
      <c r="G2091" t="s">
        <v>2381</v>
      </c>
      <c r="I2091" t="s">
        <v>2006</v>
      </c>
      <c r="J2091" t="s">
        <v>2689</v>
      </c>
      <c r="K2091" t="s">
        <v>2690</v>
      </c>
      <c r="L2091">
        <v>8</v>
      </c>
      <c r="M2091">
        <v>525</v>
      </c>
      <c r="N2091" s="43">
        <v>4200</v>
      </c>
    </row>
    <row r="2092" hidden="1" spans="1:14" x14ac:dyDescent="0.25">
      <c r="A2092" s="106">
        <v>45846</v>
      </c>
      <c r="B2092">
        <v>94</v>
      </c>
      <c r="C2092">
        <v>0</v>
      </c>
      <c r="E2092">
        <v>14</v>
      </c>
      <c r="F2092" t="s">
        <v>3434</v>
      </c>
      <c r="G2092" t="s">
        <v>2381</v>
      </c>
      <c r="I2092" t="s">
        <v>2006</v>
      </c>
      <c r="J2092" t="s">
        <v>2689</v>
      </c>
      <c r="K2092" t="s">
        <v>2690</v>
      </c>
      <c r="L2092">
        <v>7</v>
      </c>
      <c r="M2092">
        <v>525</v>
      </c>
      <c r="N2092" s="43">
        <v>3675</v>
      </c>
    </row>
    <row r="2093" hidden="1" spans="1:14" x14ac:dyDescent="0.25">
      <c r="A2093" s="106">
        <v>45847</v>
      </c>
      <c r="B2093">
        <v>124</v>
      </c>
      <c r="C2093">
        <v>0</v>
      </c>
      <c r="E2093">
        <v>14</v>
      </c>
      <c r="F2093" t="s">
        <v>3435</v>
      </c>
      <c r="G2093" t="s">
        <v>2381</v>
      </c>
      <c r="I2093" t="s">
        <v>2006</v>
      </c>
      <c r="J2093" t="s">
        <v>3430</v>
      </c>
      <c r="K2093" t="s">
        <v>3431</v>
      </c>
      <c r="L2093">
        <v>3</v>
      </c>
      <c r="M2093">
        <v>660</v>
      </c>
      <c r="N2093" s="43">
        <v>1980</v>
      </c>
    </row>
    <row r="2094" hidden="1" spans="1:14" x14ac:dyDescent="0.25">
      <c r="A2094" s="106">
        <v>45847</v>
      </c>
      <c r="B2094">
        <v>125</v>
      </c>
      <c r="C2094">
        <v>0</v>
      </c>
      <c r="E2094">
        <v>14</v>
      </c>
      <c r="F2094" t="s">
        <v>3436</v>
      </c>
      <c r="G2094" t="s">
        <v>2044</v>
      </c>
      <c r="H2094" t="s">
        <v>2029</v>
      </c>
      <c r="I2094" t="s">
        <v>2006</v>
      </c>
      <c r="J2094" t="s">
        <v>2033</v>
      </c>
      <c r="K2094" t="s">
        <v>2034</v>
      </c>
      <c r="L2094">
        <v>1</v>
      </c>
      <c r="M2094">
        <v>1800</v>
      </c>
      <c r="N2094" s="43">
        <v>1800</v>
      </c>
    </row>
    <row r="2095" hidden="1" spans="1:14" x14ac:dyDescent="0.25">
      <c r="A2095" s="106">
        <v>45847</v>
      </c>
      <c r="B2095">
        <v>125</v>
      </c>
      <c r="C2095">
        <v>0</v>
      </c>
      <c r="E2095">
        <v>14</v>
      </c>
      <c r="F2095" t="s">
        <v>3436</v>
      </c>
      <c r="G2095" t="s">
        <v>2044</v>
      </c>
      <c r="H2095" t="s">
        <v>2029</v>
      </c>
      <c r="I2095" t="s">
        <v>2006</v>
      </c>
      <c r="J2095" t="s">
        <v>2689</v>
      </c>
      <c r="K2095" t="s">
        <v>2690</v>
      </c>
      <c r="L2095">
        <v>8</v>
      </c>
      <c r="M2095">
        <v>525</v>
      </c>
      <c r="N2095" s="43">
        <v>4200</v>
      </c>
    </row>
    <row r="2096" hidden="1" spans="1:14" x14ac:dyDescent="0.25">
      <c r="A2096" s="106">
        <v>45847</v>
      </c>
      <c r="B2096">
        <v>126</v>
      </c>
      <c r="C2096">
        <v>0</v>
      </c>
      <c r="E2096">
        <v>14</v>
      </c>
      <c r="F2096" t="s">
        <v>3437</v>
      </c>
      <c r="G2096" t="s">
        <v>2025</v>
      </c>
      <c r="H2096" t="s">
        <v>2029</v>
      </c>
      <c r="I2096" t="s">
        <v>2006</v>
      </c>
      <c r="J2096" t="s">
        <v>2689</v>
      </c>
      <c r="K2096" t="s">
        <v>2690</v>
      </c>
      <c r="L2096">
        <v>8</v>
      </c>
      <c r="M2096">
        <v>525</v>
      </c>
      <c r="N2096" s="43">
        <v>4200</v>
      </c>
    </row>
    <row r="2097" hidden="1" spans="1:14" x14ac:dyDescent="0.25">
      <c r="A2097" s="106">
        <v>45847</v>
      </c>
      <c r="B2097">
        <v>133</v>
      </c>
      <c r="C2097">
        <v>0</v>
      </c>
      <c r="E2097">
        <v>14</v>
      </c>
      <c r="F2097" t="s">
        <v>3438</v>
      </c>
      <c r="G2097" t="s">
        <v>2036</v>
      </c>
      <c r="H2097" t="s">
        <v>2029</v>
      </c>
      <c r="I2097" t="s">
        <v>2006</v>
      </c>
      <c r="J2097" t="s">
        <v>2689</v>
      </c>
      <c r="K2097" t="s">
        <v>2690</v>
      </c>
      <c r="L2097">
        <v>8</v>
      </c>
      <c r="M2097">
        <v>525</v>
      </c>
      <c r="N2097" s="43">
        <v>4200</v>
      </c>
    </row>
    <row r="2098" hidden="1" spans="1:14" x14ac:dyDescent="0.25">
      <c r="A2098" s="106">
        <v>45848</v>
      </c>
      <c r="B2098">
        <v>163</v>
      </c>
      <c r="C2098">
        <v>0</v>
      </c>
      <c r="E2098">
        <v>14</v>
      </c>
      <c r="F2098" t="s">
        <v>3439</v>
      </c>
      <c r="G2098" t="s">
        <v>2005</v>
      </c>
      <c r="I2098" t="s">
        <v>2006</v>
      </c>
      <c r="J2098" t="s">
        <v>3430</v>
      </c>
      <c r="K2098" t="s">
        <v>3431</v>
      </c>
      <c r="L2098">
        <v>4</v>
      </c>
      <c r="M2098">
        <v>660</v>
      </c>
      <c r="N2098" s="43">
        <v>2640</v>
      </c>
    </row>
    <row r="2099" hidden="1" spans="1:14" x14ac:dyDescent="0.25">
      <c r="A2099" s="106">
        <v>45849</v>
      </c>
      <c r="B2099">
        <v>195</v>
      </c>
      <c r="C2099">
        <v>0</v>
      </c>
      <c r="E2099">
        <v>14</v>
      </c>
      <c r="F2099" t="s">
        <v>3440</v>
      </c>
      <c r="G2099" t="s">
        <v>2017</v>
      </c>
      <c r="I2099" t="s">
        <v>2006</v>
      </c>
      <c r="J2099" t="s">
        <v>3430</v>
      </c>
      <c r="K2099" t="s">
        <v>3431</v>
      </c>
      <c r="L2099">
        <v>3</v>
      </c>
      <c r="M2099">
        <v>660</v>
      </c>
      <c r="N2099" s="43">
        <v>1980</v>
      </c>
    </row>
    <row r="2100" hidden="1" spans="1:14" x14ac:dyDescent="0.25">
      <c r="A2100" s="106">
        <v>45849</v>
      </c>
      <c r="B2100">
        <v>195</v>
      </c>
      <c r="C2100">
        <v>0</v>
      </c>
      <c r="E2100">
        <v>14</v>
      </c>
      <c r="F2100" t="s">
        <v>3440</v>
      </c>
      <c r="G2100" t="s">
        <v>2017</v>
      </c>
      <c r="I2100" t="s">
        <v>2006</v>
      </c>
      <c r="J2100" t="s">
        <v>2903</v>
      </c>
      <c r="K2100" t="s">
        <v>2904</v>
      </c>
      <c r="L2100">
        <v>5</v>
      </c>
      <c r="M2100">
        <v>120</v>
      </c>
      <c r="N2100" s="43">
        <v>600</v>
      </c>
    </row>
    <row r="2101" hidden="1" spans="1:14" x14ac:dyDescent="0.25">
      <c r="A2101" s="106">
        <v>45850</v>
      </c>
      <c r="B2101">
        <v>207</v>
      </c>
      <c r="C2101">
        <v>0</v>
      </c>
      <c r="E2101">
        <v>14</v>
      </c>
      <c r="F2101" t="s">
        <v>3441</v>
      </c>
      <c r="G2101" t="s">
        <v>2054</v>
      </c>
      <c r="H2101" t="s">
        <v>2029</v>
      </c>
      <c r="I2101" t="s">
        <v>2006</v>
      </c>
      <c r="J2101" t="s">
        <v>2689</v>
      </c>
      <c r="K2101" t="s">
        <v>2690</v>
      </c>
      <c r="L2101">
        <v>8</v>
      </c>
      <c r="M2101">
        <v>525</v>
      </c>
      <c r="N2101" s="43">
        <v>4200</v>
      </c>
    </row>
    <row r="2102" hidden="1" spans="1:14" x14ac:dyDescent="0.25">
      <c r="A2102" s="106">
        <v>45850</v>
      </c>
      <c r="B2102">
        <v>207</v>
      </c>
      <c r="C2102">
        <v>0</v>
      </c>
      <c r="E2102">
        <v>14</v>
      </c>
      <c r="F2102" t="s">
        <v>3441</v>
      </c>
      <c r="G2102" t="s">
        <v>2054</v>
      </c>
      <c r="H2102" t="s">
        <v>2029</v>
      </c>
      <c r="I2102" t="s">
        <v>2006</v>
      </c>
      <c r="J2102" t="s">
        <v>2033</v>
      </c>
      <c r="K2102" t="s">
        <v>2034</v>
      </c>
      <c r="L2102">
        <v>1</v>
      </c>
      <c r="M2102">
        <v>1800</v>
      </c>
      <c r="N2102" s="43">
        <v>1800</v>
      </c>
    </row>
    <row r="2103" hidden="1" spans="1:14" x14ac:dyDescent="0.25">
      <c r="A2103" s="106">
        <v>45850</v>
      </c>
      <c r="B2103">
        <v>208</v>
      </c>
      <c r="C2103">
        <v>0</v>
      </c>
      <c r="E2103">
        <v>14</v>
      </c>
      <c r="F2103" t="s">
        <v>3442</v>
      </c>
      <c r="G2103" t="s">
        <v>2336</v>
      </c>
      <c r="H2103" t="s">
        <v>2029</v>
      </c>
      <c r="I2103" t="s">
        <v>2006</v>
      </c>
      <c r="J2103" t="s">
        <v>2689</v>
      </c>
      <c r="K2103" t="s">
        <v>2690</v>
      </c>
      <c r="L2103">
        <v>8</v>
      </c>
      <c r="M2103">
        <v>525</v>
      </c>
      <c r="N2103" s="43">
        <v>4200</v>
      </c>
    </row>
    <row r="2104" hidden="1" spans="1:14" x14ac:dyDescent="0.25">
      <c r="A2104" s="106">
        <v>45850</v>
      </c>
      <c r="B2104">
        <v>212</v>
      </c>
      <c r="C2104">
        <v>0</v>
      </c>
      <c r="E2104">
        <v>14</v>
      </c>
      <c r="F2104" t="s">
        <v>3443</v>
      </c>
      <c r="G2104" t="s">
        <v>2368</v>
      </c>
      <c r="H2104" t="s">
        <v>2029</v>
      </c>
      <c r="I2104" t="s">
        <v>2006</v>
      </c>
      <c r="J2104" t="s">
        <v>2689</v>
      </c>
      <c r="K2104" t="s">
        <v>2690</v>
      </c>
      <c r="L2104">
        <v>8</v>
      </c>
      <c r="M2104">
        <v>525</v>
      </c>
      <c r="N2104" s="43">
        <v>4200</v>
      </c>
    </row>
    <row r="2105" hidden="1" spans="1:14" x14ac:dyDescent="0.25">
      <c r="A2105" s="106">
        <v>45850</v>
      </c>
      <c r="B2105">
        <v>213</v>
      </c>
      <c r="C2105">
        <v>0</v>
      </c>
      <c r="E2105">
        <v>14</v>
      </c>
      <c r="F2105" t="s">
        <v>3444</v>
      </c>
      <c r="G2105" t="s">
        <v>2054</v>
      </c>
      <c r="H2105" t="s">
        <v>2029</v>
      </c>
      <c r="I2105" t="s">
        <v>2006</v>
      </c>
      <c r="J2105" t="s">
        <v>2033</v>
      </c>
      <c r="K2105" t="s">
        <v>2034</v>
      </c>
      <c r="L2105">
        <v>2</v>
      </c>
      <c r="M2105">
        <v>45</v>
      </c>
      <c r="N2105" s="43">
        <v>90</v>
      </c>
    </row>
    <row r="2106" hidden="1" spans="1:14" x14ac:dyDescent="0.25">
      <c r="A2106" s="106">
        <v>45850</v>
      </c>
      <c r="B2106">
        <v>213</v>
      </c>
      <c r="C2106">
        <v>0</v>
      </c>
      <c r="E2106">
        <v>14</v>
      </c>
      <c r="F2106" t="s">
        <v>3444</v>
      </c>
      <c r="G2106" t="s">
        <v>2054</v>
      </c>
      <c r="H2106" t="s">
        <v>2029</v>
      </c>
      <c r="I2106" t="s">
        <v>2006</v>
      </c>
      <c r="J2106" t="s">
        <v>2689</v>
      </c>
      <c r="K2106" t="s">
        <v>2690</v>
      </c>
      <c r="L2106">
        <v>8</v>
      </c>
      <c r="M2106">
        <v>525</v>
      </c>
      <c r="N2106" s="43">
        <v>4200</v>
      </c>
    </row>
    <row r="2107" hidden="1" spans="1:14" x14ac:dyDescent="0.25">
      <c r="A2107" s="106">
        <v>45850</v>
      </c>
      <c r="B2107">
        <v>215</v>
      </c>
      <c r="C2107">
        <v>0</v>
      </c>
      <c r="E2107">
        <v>14</v>
      </c>
      <c r="F2107" t="s">
        <v>3445</v>
      </c>
      <c r="G2107" t="s">
        <v>2336</v>
      </c>
      <c r="H2107" t="s">
        <v>2029</v>
      </c>
      <c r="I2107" t="s">
        <v>2006</v>
      </c>
      <c r="J2107" t="s">
        <v>2689</v>
      </c>
      <c r="K2107" t="s">
        <v>2690</v>
      </c>
      <c r="L2107">
        <v>8</v>
      </c>
      <c r="M2107">
        <v>525</v>
      </c>
      <c r="N2107" s="43">
        <v>4200</v>
      </c>
    </row>
    <row r="2108" hidden="1" spans="1:14" x14ac:dyDescent="0.25">
      <c r="A2108" s="106">
        <v>45850</v>
      </c>
      <c r="B2108">
        <v>215</v>
      </c>
      <c r="C2108">
        <v>0</v>
      </c>
      <c r="E2108">
        <v>14</v>
      </c>
      <c r="F2108" t="s">
        <v>3445</v>
      </c>
      <c r="G2108" t="s">
        <v>2336</v>
      </c>
      <c r="H2108" t="s">
        <v>2029</v>
      </c>
      <c r="I2108" t="s">
        <v>2006</v>
      </c>
      <c r="J2108" t="s">
        <v>2033</v>
      </c>
      <c r="K2108" t="s">
        <v>2034</v>
      </c>
      <c r="L2108">
        <v>8</v>
      </c>
      <c r="M2108">
        <v>45</v>
      </c>
      <c r="N2108" s="43">
        <v>360</v>
      </c>
    </row>
    <row r="2109" hidden="1" spans="1:14" x14ac:dyDescent="0.25">
      <c r="A2109" s="106">
        <v>45852</v>
      </c>
      <c r="B2109">
        <v>246</v>
      </c>
      <c r="C2109">
        <v>0</v>
      </c>
      <c r="E2109">
        <v>14</v>
      </c>
      <c r="F2109" t="s">
        <v>3446</v>
      </c>
      <c r="G2109" t="s">
        <v>2368</v>
      </c>
      <c r="I2109" t="s">
        <v>2006</v>
      </c>
      <c r="J2109" t="s">
        <v>3430</v>
      </c>
      <c r="K2109" t="s">
        <v>3431</v>
      </c>
      <c r="L2109">
        <v>3</v>
      </c>
      <c r="M2109">
        <v>660</v>
      </c>
      <c r="N2109" s="43">
        <v>1980</v>
      </c>
    </row>
    <row r="2110" hidden="1" spans="1:14" x14ac:dyDescent="0.25">
      <c r="A2110" s="106">
        <v>45853</v>
      </c>
      <c r="B2110">
        <v>261</v>
      </c>
      <c r="C2110">
        <v>0</v>
      </c>
      <c r="E2110">
        <v>14</v>
      </c>
      <c r="F2110" t="s">
        <v>3447</v>
      </c>
      <c r="G2110" t="s">
        <v>2038</v>
      </c>
      <c r="I2110" t="s">
        <v>2006</v>
      </c>
      <c r="J2110" t="s">
        <v>3430</v>
      </c>
      <c r="K2110" t="s">
        <v>3431</v>
      </c>
      <c r="L2110">
        <v>4</v>
      </c>
      <c r="M2110">
        <v>660</v>
      </c>
      <c r="N2110" s="43">
        <v>2640</v>
      </c>
    </row>
    <row r="2111" hidden="1" spans="1:14" x14ac:dyDescent="0.25">
      <c r="A2111" s="106">
        <v>45853</v>
      </c>
      <c r="B2111">
        <v>272</v>
      </c>
      <c r="C2111">
        <v>0</v>
      </c>
      <c r="E2111">
        <v>14</v>
      </c>
      <c r="F2111" t="s">
        <v>3448</v>
      </c>
      <c r="G2111" t="s">
        <v>2038</v>
      </c>
      <c r="H2111" t="s">
        <v>2029</v>
      </c>
      <c r="I2111" t="s">
        <v>2006</v>
      </c>
      <c r="J2111" t="s">
        <v>2033</v>
      </c>
      <c r="K2111" t="s">
        <v>2034</v>
      </c>
      <c r="L2111">
        <v>1</v>
      </c>
      <c r="M2111">
        <v>1800</v>
      </c>
      <c r="N2111" s="43">
        <v>1800</v>
      </c>
    </row>
    <row r="2112" hidden="1" spans="1:14" x14ac:dyDescent="0.25">
      <c r="A2112" s="106">
        <v>45853</v>
      </c>
      <c r="B2112">
        <v>272</v>
      </c>
      <c r="C2112">
        <v>0</v>
      </c>
      <c r="E2112">
        <v>14</v>
      </c>
      <c r="F2112" t="s">
        <v>3448</v>
      </c>
      <c r="G2112" t="s">
        <v>2038</v>
      </c>
      <c r="H2112" t="s">
        <v>2029</v>
      </c>
      <c r="I2112" t="s">
        <v>2006</v>
      </c>
      <c r="J2112" t="s">
        <v>2689</v>
      </c>
      <c r="K2112" t="s">
        <v>2690</v>
      </c>
      <c r="L2112">
        <v>8</v>
      </c>
      <c r="M2112">
        <v>525</v>
      </c>
      <c r="N2112" s="43">
        <v>4200</v>
      </c>
    </row>
    <row r="2113" hidden="1" spans="1:14" x14ac:dyDescent="0.25">
      <c r="A2113" s="106">
        <v>45853</v>
      </c>
      <c r="B2113">
        <v>274</v>
      </c>
      <c r="C2113">
        <v>0</v>
      </c>
      <c r="E2113">
        <v>14</v>
      </c>
      <c r="F2113" t="s">
        <v>3449</v>
      </c>
      <c r="G2113" t="s">
        <v>2044</v>
      </c>
      <c r="H2113" t="s">
        <v>2029</v>
      </c>
      <c r="I2113" t="s">
        <v>2006</v>
      </c>
      <c r="J2113" t="s">
        <v>2689</v>
      </c>
      <c r="K2113" t="s">
        <v>2690</v>
      </c>
      <c r="L2113">
        <v>8</v>
      </c>
      <c r="M2113">
        <v>525</v>
      </c>
      <c r="N2113" s="43">
        <v>4200</v>
      </c>
    </row>
    <row r="2114" hidden="1" spans="1:14" x14ac:dyDescent="0.25">
      <c r="A2114" s="106">
        <v>45853</v>
      </c>
      <c r="B2114">
        <v>277</v>
      </c>
      <c r="C2114">
        <v>0</v>
      </c>
      <c r="E2114">
        <v>14</v>
      </c>
      <c r="F2114" t="s">
        <v>3450</v>
      </c>
      <c r="G2114" t="s">
        <v>2017</v>
      </c>
      <c r="I2114" t="s">
        <v>2006</v>
      </c>
      <c r="J2114" t="s">
        <v>2907</v>
      </c>
      <c r="K2114" t="s">
        <v>2908</v>
      </c>
      <c r="L2114">
        <v>3</v>
      </c>
      <c r="M2114">
        <v>645</v>
      </c>
      <c r="N2114" s="43">
        <v>1935</v>
      </c>
    </row>
    <row r="2115" hidden="1" spans="1:14" x14ac:dyDescent="0.25">
      <c r="A2115" s="106">
        <v>45853</v>
      </c>
      <c r="B2115">
        <v>280</v>
      </c>
      <c r="C2115">
        <v>0</v>
      </c>
      <c r="E2115">
        <v>14</v>
      </c>
      <c r="F2115" t="s">
        <v>3451</v>
      </c>
      <c r="G2115" t="s">
        <v>2368</v>
      </c>
      <c r="I2115" t="s">
        <v>2006</v>
      </c>
      <c r="J2115" t="s">
        <v>2689</v>
      </c>
      <c r="K2115" t="s">
        <v>2690</v>
      </c>
      <c r="L2115">
        <v>4</v>
      </c>
      <c r="M2115">
        <v>525</v>
      </c>
      <c r="N2115" s="43">
        <v>2100</v>
      </c>
    </row>
    <row r="2116" hidden="1" spans="1:14" x14ac:dyDescent="0.25">
      <c r="A2116" s="106">
        <v>45854</v>
      </c>
      <c r="B2116">
        <v>295</v>
      </c>
      <c r="C2116">
        <v>0</v>
      </c>
      <c r="E2116">
        <v>14</v>
      </c>
      <c r="F2116" t="s">
        <v>3452</v>
      </c>
      <c r="G2116" t="s">
        <v>2044</v>
      </c>
      <c r="I2116" t="s">
        <v>2006</v>
      </c>
      <c r="J2116" t="s">
        <v>3426</v>
      </c>
      <c r="K2116" t="s">
        <v>3427</v>
      </c>
      <c r="L2116">
        <v>10</v>
      </c>
      <c r="M2116">
        <v>520</v>
      </c>
      <c r="N2116" s="43">
        <v>5200</v>
      </c>
    </row>
    <row r="2117" hidden="1" spans="1:14" x14ac:dyDescent="0.25">
      <c r="A2117" s="106">
        <v>45854</v>
      </c>
      <c r="B2117">
        <v>307</v>
      </c>
      <c r="C2117">
        <v>0</v>
      </c>
      <c r="E2117">
        <v>14</v>
      </c>
      <c r="F2117" t="s">
        <v>3453</v>
      </c>
      <c r="G2117" t="s">
        <v>2336</v>
      </c>
      <c r="I2117" t="s">
        <v>2006</v>
      </c>
      <c r="J2117" t="s">
        <v>2907</v>
      </c>
      <c r="K2117" t="s">
        <v>2908</v>
      </c>
      <c r="L2117">
        <v>3</v>
      </c>
      <c r="M2117">
        <v>645</v>
      </c>
      <c r="N2117" s="43">
        <v>1935</v>
      </c>
    </row>
    <row r="2118" hidden="1" spans="1:14" x14ac:dyDescent="0.25">
      <c r="A2118" s="106">
        <v>45855</v>
      </c>
      <c r="B2118">
        <v>348</v>
      </c>
      <c r="C2118">
        <v>0</v>
      </c>
      <c r="E2118">
        <v>14</v>
      </c>
      <c r="F2118" t="s">
        <v>3454</v>
      </c>
      <c r="G2118" t="s">
        <v>2017</v>
      </c>
      <c r="I2118" t="s">
        <v>2006</v>
      </c>
      <c r="J2118" t="s">
        <v>2689</v>
      </c>
      <c r="K2118" t="s">
        <v>2690</v>
      </c>
      <c r="L2118">
        <v>5</v>
      </c>
      <c r="M2118">
        <v>525</v>
      </c>
      <c r="N2118" s="43">
        <v>2625</v>
      </c>
    </row>
    <row r="2119" hidden="1" spans="1:14" x14ac:dyDescent="0.25">
      <c r="A2119" s="106">
        <v>45855</v>
      </c>
      <c r="B2119">
        <v>351</v>
      </c>
      <c r="C2119">
        <v>0</v>
      </c>
      <c r="E2119">
        <v>14</v>
      </c>
      <c r="F2119" t="s">
        <v>3455</v>
      </c>
      <c r="G2119" t="s">
        <v>2063</v>
      </c>
      <c r="I2119" t="s">
        <v>2006</v>
      </c>
      <c r="J2119" t="s">
        <v>3430</v>
      </c>
      <c r="K2119" t="s">
        <v>3431</v>
      </c>
      <c r="L2119">
        <v>3</v>
      </c>
      <c r="M2119">
        <v>660</v>
      </c>
      <c r="N2119" s="43">
        <v>1980</v>
      </c>
    </row>
    <row r="2120" hidden="1" spans="1:14" x14ac:dyDescent="0.25">
      <c r="A2120" s="106">
        <v>45856</v>
      </c>
      <c r="B2120">
        <v>374</v>
      </c>
      <c r="C2120">
        <v>0</v>
      </c>
      <c r="E2120">
        <v>14</v>
      </c>
      <c r="F2120" t="s">
        <v>3456</v>
      </c>
      <c r="G2120" t="s">
        <v>2004</v>
      </c>
      <c r="I2120" t="s">
        <v>2006</v>
      </c>
      <c r="J2120" t="s">
        <v>2907</v>
      </c>
      <c r="K2120" t="s">
        <v>2908</v>
      </c>
      <c r="L2120">
        <v>3</v>
      </c>
      <c r="M2120">
        <v>645</v>
      </c>
      <c r="N2120" s="43">
        <v>1935</v>
      </c>
    </row>
    <row r="2121" hidden="1" spans="1:14" x14ac:dyDescent="0.25">
      <c r="A2121" s="106">
        <v>45856</v>
      </c>
      <c r="B2121">
        <v>389</v>
      </c>
      <c r="C2121">
        <v>0</v>
      </c>
      <c r="E2121">
        <v>14</v>
      </c>
      <c r="F2121" t="s">
        <v>3457</v>
      </c>
      <c r="G2121" t="s">
        <v>2036</v>
      </c>
      <c r="I2121" t="s">
        <v>2006</v>
      </c>
      <c r="J2121" t="s">
        <v>3430</v>
      </c>
      <c r="K2121" t="s">
        <v>3431</v>
      </c>
      <c r="L2121">
        <v>3</v>
      </c>
      <c r="M2121">
        <v>660</v>
      </c>
      <c r="N2121" s="43">
        <v>1980</v>
      </c>
    </row>
    <row r="2122" hidden="1" spans="1:14" x14ac:dyDescent="0.25">
      <c r="A2122" s="106">
        <v>45859</v>
      </c>
      <c r="B2122">
        <v>436</v>
      </c>
      <c r="C2122">
        <v>0</v>
      </c>
      <c r="E2122">
        <v>14</v>
      </c>
      <c r="F2122" t="s">
        <v>3458</v>
      </c>
      <c r="G2122" t="s">
        <v>2036</v>
      </c>
      <c r="I2122" t="s">
        <v>2006</v>
      </c>
      <c r="J2122" t="s">
        <v>2907</v>
      </c>
      <c r="K2122" t="s">
        <v>2908</v>
      </c>
      <c r="L2122">
        <v>3</v>
      </c>
      <c r="M2122">
        <v>645</v>
      </c>
      <c r="N2122" s="43">
        <v>1935</v>
      </c>
    </row>
    <row r="2123" hidden="1" spans="1:14" x14ac:dyDescent="0.25">
      <c r="A2123" s="106">
        <v>45860</v>
      </c>
      <c r="B2123">
        <v>455</v>
      </c>
      <c r="C2123">
        <v>0</v>
      </c>
      <c r="E2123">
        <v>14</v>
      </c>
      <c r="F2123" t="s">
        <v>3459</v>
      </c>
      <c r="G2123" t="s">
        <v>2044</v>
      </c>
      <c r="H2123" t="s">
        <v>2029</v>
      </c>
      <c r="I2123" t="s">
        <v>2006</v>
      </c>
      <c r="J2123" t="s">
        <v>2033</v>
      </c>
      <c r="K2123" t="s">
        <v>2034</v>
      </c>
      <c r="L2123">
        <v>1</v>
      </c>
      <c r="M2123">
        <v>1800</v>
      </c>
      <c r="N2123" s="43">
        <v>1800</v>
      </c>
    </row>
    <row r="2124" hidden="1" spans="1:14" x14ac:dyDescent="0.25">
      <c r="A2124" s="106">
        <v>45860</v>
      </c>
      <c r="B2124">
        <v>455</v>
      </c>
      <c r="C2124">
        <v>0</v>
      </c>
      <c r="E2124">
        <v>14</v>
      </c>
      <c r="F2124" t="s">
        <v>3459</v>
      </c>
      <c r="G2124" t="s">
        <v>2044</v>
      </c>
      <c r="H2124" t="s">
        <v>2029</v>
      </c>
      <c r="I2124" t="s">
        <v>2006</v>
      </c>
      <c r="J2124" t="s">
        <v>2689</v>
      </c>
      <c r="K2124" t="s">
        <v>2690</v>
      </c>
      <c r="L2124">
        <v>10</v>
      </c>
      <c r="M2124">
        <v>525</v>
      </c>
      <c r="N2124" s="43">
        <v>5250</v>
      </c>
    </row>
    <row r="2125" hidden="1" spans="1:14" x14ac:dyDescent="0.25">
      <c r="A2125" s="106">
        <v>45860</v>
      </c>
      <c r="B2125">
        <v>466</v>
      </c>
      <c r="C2125">
        <v>0</v>
      </c>
      <c r="E2125">
        <v>14</v>
      </c>
      <c r="F2125" t="s">
        <v>3460</v>
      </c>
      <c r="G2125" t="s">
        <v>2368</v>
      </c>
      <c r="H2125" t="s">
        <v>2029</v>
      </c>
      <c r="I2125" t="s">
        <v>2006</v>
      </c>
      <c r="J2125" t="s">
        <v>2689</v>
      </c>
      <c r="K2125" t="s">
        <v>2690</v>
      </c>
      <c r="L2125">
        <v>8</v>
      </c>
      <c r="M2125">
        <v>525</v>
      </c>
      <c r="N2125" s="43">
        <v>4200</v>
      </c>
    </row>
    <row r="2126" hidden="1" spans="1:14" x14ac:dyDescent="0.25">
      <c r="A2126" s="106">
        <v>45860</v>
      </c>
      <c r="B2126">
        <v>472</v>
      </c>
      <c r="C2126">
        <v>0</v>
      </c>
      <c r="E2126">
        <v>14</v>
      </c>
      <c r="F2126" t="s">
        <v>3461</v>
      </c>
      <c r="G2126" t="s">
        <v>2063</v>
      </c>
      <c r="H2126" t="s">
        <v>2029</v>
      </c>
      <c r="I2126" t="s">
        <v>2006</v>
      </c>
      <c r="J2126" t="s">
        <v>2689</v>
      </c>
      <c r="K2126" t="s">
        <v>2690</v>
      </c>
      <c r="L2126">
        <v>5</v>
      </c>
      <c r="M2126">
        <v>525</v>
      </c>
      <c r="N2126" s="43">
        <v>2625</v>
      </c>
    </row>
    <row r="2127" hidden="1" spans="1:14" x14ac:dyDescent="0.25">
      <c r="A2127" s="106">
        <v>45860</v>
      </c>
      <c r="B2127">
        <v>475</v>
      </c>
      <c r="C2127">
        <v>0</v>
      </c>
      <c r="E2127">
        <v>14</v>
      </c>
      <c r="F2127" t="s">
        <v>3462</v>
      </c>
      <c r="G2127" t="s">
        <v>2021</v>
      </c>
      <c r="H2127" t="s">
        <v>2029</v>
      </c>
      <c r="I2127" t="s">
        <v>2006</v>
      </c>
      <c r="J2127" t="s">
        <v>2033</v>
      </c>
      <c r="K2127" t="s">
        <v>2034</v>
      </c>
      <c r="L2127">
        <v>3</v>
      </c>
      <c r="M2127">
        <v>45</v>
      </c>
      <c r="N2127" s="43">
        <v>135</v>
      </c>
    </row>
    <row r="2128" hidden="1" spans="1:14" x14ac:dyDescent="0.25">
      <c r="A2128" s="106">
        <v>45860</v>
      </c>
      <c r="B2128">
        <v>475</v>
      </c>
      <c r="C2128">
        <v>0</v>
      </c>
      <c r="E2128">
        <v>14</v>
      </c>
      <c r="F2128" t="s">
        <v>3462</v>
      </c>
      <c r="G2128" t="s">
        <v>2021</v>
      </c>
      <c r="H2128" t="s">
        <v>2029</v>
      </c>
      <c r="I2128" t="s">
        <v>2006</v>
      </c>
      <c r="J2128" t="s">
        <v>2689</v>
      </c>
      <c r="K2128" t="s">
        <v>2690</v>
      </c>
      <c r="L2128">
        <v>10</v>
      </c>
      <c r="M2128">
        <v>525</v>
      </c>
      <c r="N2128" s="43">
        <v>5250</v>
      </c>
    </row>
    <row r="2129" hidden="1" spans="1:14" x14ac:dyDescent="0.25">
      <c r="A2129" s="106">
        <v>45860</v>
      </c>
      <c r="B2129">
        <v>476</v>
      </c>
      <c r="C2129">
        <v>0</v>
      </c>
      <c r="E2129">
        <v>14</v>
      </c>
      <c r="F2129" t="s">
        <v>3463</v>
      </c>
      <c r="G2129" t="s">
        <v>2005</v>
      </c>
      <c r="H2129" t="s">
        <v>2029</v>
      </c>
      <c r="I2129" t="s">
        <v>2006</v>
      </c>
      <c r="J2129" t="s">
        <v>2689</v>
      </c>
      <c r="K2129" t="s">
        <v>2690</v>
      </c>
      <c r="L2129">
        <v>8</v>
      </c>
      <c r="M2129">
        <v>525</v>
      </c>
      <c r="N2129" s="43">
        <v>4200</v>
      </c>
    </row>
    <row r="2130" hidden="1" spans="1:14" x14ac:dyDescent="0.25">
      <c r="A2130" s="106">
        <v>45860</v>
      </c>
      <c r="B2130">
        <v>476</v>
      </c>
      <c r="C2130">
        <v>0</v>
      </c>
      <c r="E2130">
        <v>14</v>
      </c>
      <c r="F2130" t="s">
        <v>3463</v>
      </c>
      <c r="G2130" t="s">
        <v>2005</v>
      </c>
      <c r="H2130" t="s">
        <v>2029</v>
      </c>
      <c r="I2130" t="s">
        <v>2006</v>
      </c>
      <c r="J2130" t="s">
        <v>2033</v>
      </c>
      <c r="K2130" t="s">
        <v>2034</v>
      </c>
      <c r="L2130">
        <v>8</v>
      </c>
      <c r="M2130">
        <v>45</v>
      </c>
      <c r="N2130" s="43">
        <v>360</v>
      </c>
    </row>
    <row r="2131" hidden="1" spans="1:14" x14ac:dyDescent="0.25">
      <c r="A2131" s="106">
        <v>45861</v>
      </c>
      <c r="B2131">
        <v>504</v>
      </c>
      <c r="C2131">
        <v>0</v>
      </c>
      <c r="E2131">
        <v>14</v>
      </c>
      <c r="F2131" t="s">
        <v>3464</v>
      </c>
      <c r="G2131" t="s">
        <v>2038</v>
      </c>
      <c r="I2131" t="s">
        <v>2006</v>
      </c>
      <c r="J2131" t="s">
        <v>2907</v>
      </c>
      <c r="K2131" t="s">
        <v>2908</v>
      </c>
      <c r="L2131">
        <v>3</v>
      </c>
      <c r="M2131">
        <v>645</v>
      </c>
      <c r="N2131" s="43">
        <v>1935</v>
      </c>
    </row>
    <row r="2132" hidden="1" spans="1:14" x14ac:dyDescent="0.25">
      <c r="A2132" s="106">
        <v>45861</v>
      </c>
      <c r="B2132">
        <v>507</v>
      </c>
      <c r="C2132">
        <v>0</v>
      </c>
      <c r="E2132">
        <v>14</v>
      </c>
      <c r="F2132" t="s">
        <v>3465</v>
      </c>
      <c r="G2132" t="s">
        <v>2054</v>
      </c>
      <c r="I2132" t="s">
        <v>2006</v>
      </c>
      <c r="J2132" t="s">
        <v>3466</v>
      </c>
      <c r="K2132" t="s">
        <v>3467</v>
      </c>
      <c r="L2132">
        <v>8</v>
      </c>
      <c r="M2132">
        <v>536</v>
      </c>
      <c r="N2132" s="43">
        <v>4288</v>
      </c>
    </row>
    <row r="2133" hidden="1" spans="1:14" x14ac:dyDescent="0.25">
      <c r="A2133" s="106">
        <v>45861</v>
      </c>
      <c r="B2133">
        <v>512</v>
      </c>
      <c r="C2133">
        <v>0</v>
      </c>
      <c r="E2133">
        <v>14</v>
      </c>
      <c r="F2133" t="s">
        <v>3468</v>
      </c>
      <c r="G2133" t="s">
        <v>2368</v>
      </c>
      <c r="I2133" t="s">
        <v>2006</v>
      </c>
      <c r="J2133" t="s">
        <v>2639</v>
      </c>
      <c r="K2133" t="s">
        <v>2640</v>
      </c>
      <c r="L2133">
        <v>8</v>
      </c>
      <c r="M2133">
        <v>536</v>
      </c>
      <c r="N2133" s="43">
        <v>4288</v>
      </c>
    </row>
    <row r="2134" hidden="1" spans="1:14" x14ac:dyDescent="0.25">
      <c r="A2134" s="106">
        <v>45861</v>
      </c>
      <c r="B2134">
        <v>513</v>
      </c>
      <c r="C2134">
        <v>0</v>
      </c>
      <c r="E2134">
        <v>14</v>
      </c>
      <c r="F2134" t="s">
        <v>3469</v>
      </c>
      <c r="G2134" t="s">
        <v>2054</v>
      </c>
      <c r="I2134" t="s">
        <v>2006</v>
      </c>
      <c r="J2134" t="s">
        <v>2639</v>
      </c>
      <c r="K2134" t="s">
        <v>2640</v>
      </c>
      <c r="L2134">
        <v>8</v>
      </c>
      <c r="M2134">
        <v>536</v>
      </c>
      <c r="N2134" s="43">
        <v>4288</v>
      </c>
    </row>
    <row r="2135" hidden="1" spans="1:14" x14ac:dyDescent="0.25">
      <c r="A2135" s="106">
        <v>45862</v>
      </c>
      <c r="B2135">
        <v>542</v>
      </c>
      <c r="C2135">
        <v>0</v>
      </c>
      <c r="E2135">
        <v>14</v>
      </c>
      <c r="F2135" t="s">
        <v>3470</v>
      </c>
      <c r="G2135" t="s">
        <v>2021</v>
      </c>
      <c r="H2135" t="s">
        <v>2029</v>
      </c>
      <c r="I2135" t="s">
        <v>2006</v>
      </c>
      <c r="J2135" t="s">
        <v>2033</v>
      </c>
      <c r="K2135" t="s">
        <v>2034</v>
      </c>
      <c r="L2135">
        <v>1</v>
      </c>
      <c r="M2135">
        <v>1800</v>
      </c>
      <c r="N2135" s="43">
        <v>1800</v>
      </c>
    </row>
    <row r="2136" hidden="1" spans="1:14" x14ac:dyDescent="0.25">
      <c r="A2136" s="106">
        <v>45862</v>
      </c>
      <c r="B2136">
        <v>542</v>
      </c>
      <c r="C2136">
        <v>0</v>
      </c>
      <c r="E2136">
        <v>14</v>
      </c>
      <c r="F2136" t="s">
        <v>3470</v>
      </c>
      <c r="G2136" t="s">
        <v>2021</v>
      </c>
      <c r="H2136" t="s">
        <v>2029</v>
      </c>
      <c r="I2136" t="s">
        <v>2006</v>
      </c>
      <c r="J2136" t="s">
        <v>2689</v>
      </c>
      <c r="K2136" t="s">
        <v>2690</v>
      </c>
      <c r="L2136">
        <v>10</v>
      </c>
      <c r="M2136">
        <v>525</v>
      </c>
      <c r="N2136" s="43">
        <v>5250</v>
      </c>
    </row>
    <row r="2137" hidden="1" spans="1:14" x14ac:dyDescent="0.25">
      <c r="A2137" s="106">
        <v>45862</v>
      </c>
      <c r="B2137">
        <v>544</v>
      </c>
      <c r="C2137">
        <v>0</v>
      </c>
      <c r="E2137">
        <v>14</v>
      </c>
      <c r="F2137" t="s">
        <v>3471</v>
      </c>
      <c r="G2137" t="s">
        <v>2038</v>
      </c>
      <c r="H2137" t="s">
        <v>2029</v>
      </c>
      <c r="I2137" t="s">
        <v>2006</v>
      </c>
      <c r="J2137" t="s">
        <v>2689</v>
      </c>
      <c r="K2137" t="s">
        <v>2690</v>
      </c>
      <c r="L2137">
        <v>8</v>
      </c>
      <c r="M2137">
        <v>525</v>
      </c>
      <c r="N2137" s="43">
        <v>4200</v>
      </c>
    </row>
    <row r="2138" hidden="1" spans="1:14" x14ac:dyDescent="0.25">
      <c r="A2138" s="106">
        <v>45862</v>
      </c>
      <c r="B2138">
        <v>547</v>
      </c>
      <c r="C2138">
        <v>0</v>
      </c>
      <c r="E2138">
        <v>14</v>
      </c>
      <c r="F2138" t="s">
        <v>3472</v>
      </c>
      <c r="G2138" t="s">
        <v>2044</v>
      </c>
      <c r="H2138" t="s">
        <v>2029</v>
      </c>
      <c r="I2138" t="s">
        <v>2006</v>
      </c>
      <c r="J2138" t="s">
        <v>2689</v>
      </c>
      <c r="K2138" t="s">
        <v>2690</v>
      </c>
      <c r="L2138">
        <v>10</v>
      </c>
      <c r="M2138">
        <v>525</v>
      </c>
      <c r="N2138" s="43">
        <v>5250</v>
      </c>
    </row>
    <row r="2139" hidden="1" spans="1:14" x14ac:dyDescent="0.25">
      <c r="A2139" s="106">
        <v>45862</v>
      </c>
      <c r="B2139">
        <v>548</v>
      </c>
      <c r="C2139">
        <v>0</v>
      </c>
      <c r="E2139">
        <v>14</v>
      </c>
      <c r="F2139" t="s">
        <v>3473</v>
      </c>
      <c r="G2139" t="s">
        <v>2017</v>
      </c>
      <c r="H2139" t="s">
        <v>2029</v>
      </c>
      <c r="I2139" t="s">
        <v>2006</v>
      </c>
      <c r="J2139" t="s">
        <v>2689</v>
      </c>
      <c r="K2139" t="s">
        <v>2690</v>
      </c>
      <c r="L2139">
        <v>8</v>
      </c>
      <c r="M2139">
        <v>525</v>
      </c>
      <c r="N2139" s="43">
        <v>4200</v>
      </c>
    </row>
    <row r="2140" hidden="1" spans="1:14" x14ac:dyDescent="0.25">
      <c r="A2140" s="106">
        <v>45862</v>
      </c>
      <c r="B2140">
        <v>548</v>
      </c>
      <c r="C2140">
        <v>0</v>
      </c>
      <c r="E2140">
        <v>14</v>
      </c>
      <c r="F2140" t="s">
        <v>3473</v>
      </c>
      <c r="G2140" t="s">
        <v>2017</v>
      </c>
      <c r="H2140" t="s">
        <v>2029</v>
      </c>
      <c r="I2140" t="s">
        <v>2006</v>
      </c>
      <c r="J2140" t="s">
        <v>2033</v>
      </c>
      <c r="K2140" t="s">
        <v>2034</v>
      </c>
      <c r="L2140">
        <v>6</v>
      </c>
      <c r="M2140">
        <v>45</v>
      </c>
      <c r="N2140" s="43">
        <v>270</v>
      </c>
    </row>
    <row r="2141" hidden="1" spans="1:14" x14ac:dyDescent="0.25">
      <c r="A2141" s="106">
        <v>45862</v>
      </c>
      <c r="B2141">
        <v>549</v>
      </c>
      <c r="C2141">
        <v>0</v>
      </c>
      <c r="E2141">
        <v>14</v>
      </c>
      <c r="F2141" t="s">
        <v>3474</v>
      </c>
      <c r="G2141" t="s">
        <v>2336</v>
      </c>
      <c r="I2141" t="s">
        <v>2006</v>
      </c>
      <c r="J2141" t="s">
        <v>3430</v>
      </c>
      <c r="K2141" t="s">
        <v>3431</v>
      </c>
      <c r="L2141">
        <v>3</v>
      </c>
      <c r="M2141">
        <v>660</v>
      </c>
      <c r="N2141" s="43">
        <v>1980</v>
      </c>
    </row>
    <row r="2142" hidden="1" spans="1:14" x14ac:dyDescent="0.25">
      <c r="A2142" s="106">
        <v>45862</v>
      </c>
      <c r="B2142">
        <v>555</v>
      </c>
      <c r="C2142">
        <v>0</v>
      </c>
      <c r="E2142">
        <v>14</v>
      </c>
      <c r="F2142" t="s">
        <v>3475</v>
      </c>
      <c r="G2142" t="s">
        <v>2054</v>
      </c>
      <c r="H2142" t="s">
        <v>2029</v>
      </c>
      <c r="I2142" t="s">
        <v>2006</v>
      </c>
      <c r="J2142" t="s">
        <v>2033</v>
      </c>
      <c r="K2142" t="s">
        <v>2034</v>
      </c>
      <c r="L2142">
        <v>6.5</v>
      </c>
      <c r="M2142">
        <v>45</v>
      </c>
      <c r="N2142" s="43">
        <v>292.5</v>
      </c>
    </row>
    <row r="2143" hidden="1" spans="1:14" x14ac:dyDescent="0.25">
      <c r="A2143" s="106">
        <v>45862</v>
      </c>
      <c r="B2143">
        <v>555</v>
      </c>
      <c r="C2143">
        <v>0</v>
      </c>
      <c r="E2143">
        <v>14</v>
      </c>
      <c r="F2143" t="s">
        <v>3475</v>
      </c>
      <c r="G2143" t="s">
        <v>2054</v>
      </c>
      <c r="H2143" t="s">
        <v>2029</v>
      </c>
      <c r="I2143" t="s">
        <v>2006</v>
      </c>
      <c r="J2143" t="s">
        <v>2689</v>
      </c>
      <c r="K2143" t="s">
        <v>2690</v>
      </c>
      <c r="L2143">
        <v>6.5</v>
      </c>
      <c r="M2143">
        <v>525</v>
      </c>
      <c r="N2143" s="43">
        <v>3412.5</v>
      </c>
    </row>
    <row r="2144" hidden="1" spans="1:14" x14ac:dyDescent="0.25">
      <c r="A2144" s="106">
        <v>45863</v>
      </c>
      <c r="B2144">
        <v>572</v>
      </c>
      <c r="C2144">
        <v>0</v>
      </c>
      <c r="E2144">
        <v>14</v>
      </c>
      <c r="F2144" t="s">
        <v>3476</v>
      </c>
      <c r="G2144" t="s">
        <v>2004</v>
      </c>
      <c r="I2144" t="s">
        <v>2006</v>
      </c>
      <c r="J2144" t="s">
        <v>2907</v>
      </c>
      <c r="K2144" t="s">
        <v>2908</v>
      </c>
      <c r="L2144">
        <v>3</v>
      </c>
      <c r="M2144">
        <v>645</v>
      </c>
      <c r="N2144" s="43">
        <v>1935</v>
      </c>
    </row>
    <row r="2145" hidden="1" spans="1:14" x14ac:dyDescent="0.25">
      <c r="A2145" s="106">
        <v>45863</v>
      </c>
      <c r="B2145">
        <v>580</v>
      </c>
      <c r="C2145">
        <v>0</v>
      </c>
      <c r="E2145">
        <v>14</v>
      </c>
      <c r="F2145" t="s">
        <v>3477</v>
      </c>
      <c r="G2145" t="s">
        <v>2054</v>
      </c>
      <c r="I2145" t="s">
        <v>2006</v>
      </c>
      <c r="J2145" t="s">
        <v>2639</v>
      </c>
      <c r="K2145" t="s">
        <v>2640</v>
      </c>
      <c r="L2145">
        <v>8</v>
      </c>
      <c r="M2145">
        <v>536</v>
      </c>
      <c r="N2145" s="43">
        <v>4288</v>
      </c>
    </row>
    <row r="2146" hidden="1" spans="1:14" x14ac:dyDescent="0.25">
      <c r="A2146" s="106">
        <v>45863</v>
      </c>
      <c r="B2146">
        <v>585</v>
      </c>
      <c r="C2146">
        <v>0</v>
      </c>
      <c r="E2146">
        <v>14</v>
      </c>
      <c r="F2146" t="s">
        <v>3478</v>
      </c>
      <c r="G2146" t="s">
        <v>2054</v>
      </c>
      <c r="I2146" t="s">
        <v>2006</v>
      </c>
      <c r="J2146" t="s">
        <v>2639</v>
      </c>
      <c r="K2146" t="s">
        <v>2640</v>
      </c>
      <c r="L2146">
        <v>8</v>
      </c>
      <c r="M2146">
        <v>536</v>
      </c>
      <c r="N2146" s="43">
        <v>4288</v>
      </c>
    </row>
    <row r="2147" hidden="1" spans="1:14" x14ac:dyDescent="0.25">
      <c r="A2147" s="106">
        <v>45866</v>
      </c>
      <c r="B2147">
        <v>624</v>
      </c>
      <c r="C2147">
        <v>0</v>
      </c>
      <c r="E2147">
        <v>14</v>
      </c>
      <c r="F2147" t="s">
        <v>3479</v>
      </c>
      <c r="G2147" t="s">
        <v>2054</v>
      </c>
      <c r="I2147" t="s">
        <v>2006</v>
      </c>
      <c r="J2147" t="s">
        <v>2907</v>
      </c>
      <c r="K2147" t="s">
        <v>2908</v>
      </c>
      <c r="L2147">
        <v>3</v>
      </c>
      <c r="M2147">
        <v>645</v>
      </c>
      <c r="N2147" s="43">
        <v>1935</v>
      </c>
    </row>
    <row r="2148" hidden="1" spans="1:14" x14ac:dyDescent="0.25">
      <c r="A2148" s="106">
        <v>45867</v>
      </c>
      <c r="B2148">
        <v>652</v>
      </c>
      <c r="C2148">
        <v>0</v>
      </c>
      <c r="E2148">
        <v>14</v>
      </c>
      <c r="F2148" t="s">
        <v>3480</v>
      </c>
      <c r="G2148" t="s">
        <v>2336</v>
      </c>
      <c r="I2148" t="s">
        <v>2006</v>
      </c>
      <c r="J2148" t="s">
        <v>3430</v>
      </c>
      <c r="K2148" t="s">
        <v>3431</v>
      </c>
      <c r="L2148">
        <v>5</v>
      </c>
      <c r="M2148">
        <v>660</v>
      </c>
      <c r="N2148" s="43">
        <v>3300</v>
      </c>
    </row>
    <row r="2149" hidden="1" spans="1:14" x14ac:dyDescent="0.25">
      <c r="A2149" s="106">
        <v>45867</v>
      </c>
      <c r="B2149">
        <v>657</v>
      </c>
      <c r="C2149">
        <v>0</v>
      </c>
      <c r="E2149">
        <v>14</v>
      </c>
      <c r="F2149" t="s">
        <v>3481</v>
      </c>
      <c r="G2149" t="s">
        <v>2368</v>
      </c>
      <c r="H2149" t="s">
        <v>2029</v>
      </c>
      <c r="I2149" t="s">
        <v>2006</v>
      </c>
      <c r="J2149" t="s">
        <v>2033</v>
      </c>
      <c r="K2149" t="s">
        <v>2034</v>
      </c>
      <c r="L2149">
        <v>1</v>
      </c>
      <c r="M2149">
        <v>1800</v>
      </c>
      <c r="N2149" s="43">
        <v>1800</v>
      </c>
    </row>
    <row r="2150" hidden="1" spans="1:14" x14ac:dyDescent="0.25">
      <c r="A2150" s="106">
        <v>45867</v>
      </c>
      <c r="B2150">
        <v>657</v>
      </c>
      <c r="C2150">
        <v>0</v>
      </c>
      <c r="E2150">
        <v>14</v>
      </c>
      <c r="F2150" t="s">
        <v>3481</v>
      </c>
      <c r="G2150" t="s">
        <v>2368</v>
      </c>
      <c r="H2150" t="s">
        <v>2029</v>
      </c>
      <c r="I2150" t="s">
        <v>2006</v>
      </c>
      <c r="J2150" t="s">
        <v>2689</v>
      </c>
      <c r="K2150" t="s">
        <v>2690</v>
      </c>
      <c r="L2150">
        <v>8</v>
      </c>
      <c r="M2150">
        <v>525</v>
      </c>
      <c r="N2150" s="43">
        <v>4200</v>
      </c>
    </row>
    <row r="2151" hidden="1" spans="1:14" x14ac:dyDescent="0.25">
      <c r="A2151" s="106">
        <v>45867</v>
      </c>
      <c r="B2151">
        <v>661</v>
      </c>
      <c r="C2151">
        <v>0</v>
      </c>
      <c r="E2151">
        <v>14</v>
      </c>
      <c r="F2151" t="s">
        <v>3482</v>
      </c>
      <c r="G2151" t="s">
        <v>2017</v>
      </c>
      <c r="H2151" t="s">
        <v>2029</v>
      </c>
      <c r="I2151" t="s">
        <v>2006</v>
      </c>
      <c r="J2151" t="s">
        <v>2689</v>
      </c>
      <c r="K2151" t="s">
        <v>2690</v>
      </c>
      <c r="L2151">
        <v>8</v>
      </c>
      <c r="M2151">
        <v>525</v>
      </c>
      <c r="N2151" s="43">
        <v>4200</v>
      </c>
    </row>
    <row r="2152" hidden="1" spans="1:14" x14ac:dyDescent="0.25">
      <c r="A2152" s="106">
        <v>45867</v>
      </c>
      <c r="B2152">
        <v>665</v>
      </c>
      <c r="C2152">
        <v>0</v>
      </c>
      <c r="E2152">
        <v>14</v>
      </c>
      <c r="F2152" t="s">
        <v>3483</v>
      </c>
      <c r="G2152" t="s">
        <v>2336</v>
      </c>
      <c r="H2152" t="s">
        <v>2029</v>
      </c>
      <c r="I2152" t="s">
        <v>2006</v>
      </c>
      <c r="J2152" t="s">
        <v>2689</v>
      </c>
      <c r="K2152" t="s">
        <v>2690</v>
      </c>
      <c r="L2152">
        <v>8</v>
      </c>
      <c r="M2152">
        <v>525</v>
      </c>
      <c r="N2152" s="43">
        <v>4200</v>
      </c>
    </row>
    <row r="2153" hidden="1" spans="1:14" x14ac:dyDescent="0.25">
      <c r="A2153" s="106">
        <v>45867</v>
      </c>
      <c r="B2153">
        <v>666</v>
      </c>
      <c r="C2153">
        <v>0</v>
      </c>
      <c r="E2153">
        <v>14</v>
      </c>
      <c r="F2153" t="s">
        <v>3484</v>
      </c>
      <c r="G2153" t="s">
        <v>2368</v>
      </c>
      <c r="H2153" t="s">
        <v>2029</v>
      </c>
      <c r="I2153" t="s">
        <v>2006</v>
      </c>
      <c r="J2153" t="s">
        <v>2689</v>
      </c>
      <c r="K2153" t="s">
        <v>2690</v>
      </c>
      <c r="L2153">
        <v>8</v>
      </c>
      <c r="M2153">
        <v>525</v>
      </c>
      <c r="N2153" s="43">
        <v>4200</v>
      </c>
    </row>
    <row r="2154" hidden="1" spans="1:14" x14ac:dyDescent="0.25">
      <c r="A2154" s="106">
        <v>45867</v>
      </c>
      <c r="B2154">
        <v>666</v>
      </c>
      <c r="C2154">
        <v>0</v>
      </c>
      <c r="E2154">
        <v>14</v>
      </c>
      <c r="F2154" t="s">
        <v>3484</v>
      </c>
      <c r="G2154" t="s">
        <v>2368</v>
      </c>
      <c r="H2154" t="s">
        <v>2029</v>
      </c>
      <c r="I2154" t="s">
        <v>2006</v>
      </c>
      <c r="J2154" t="s">
        <v>2033</v>
      </c>
      <c r="K2154" t="s">
        <v>2034</v>
      </c>
      <c r="L2154">
        <v>2</v>
      </c>
      <c r="M2154">
        <v>45</v>
      </c>
      <c r="N2154" s="43">
        <v>90</v>
      </c>
    </row>
    <row r="2155" hidden="1" spans="1:14" x14ac:dyDescent="0.25">
      <c r="A2155" s="106">
        <v>45867</v>
      </c>
      <c r="B2155">
        <v>667</v>
      </c>
      <c r="C2155">
        <v>0</v>
      </c>
      <c r="E2155">
        <v>14</v>
      </c>
      <c r="F2155" t="s">
        <v>3485</v>
      </c>
      <c r="G2155" t="s">
        <v>2063</v>
      </c>
      <c r="H2155" t="s">
        <v>2029</v>
      </c>
      <c r="I2155" t="s">
        <v>2006</v>
      </c>
      <c r="J2155" t="s">
        <v>2689</v>
      </c>
      <c r="K2155" t="s">
        <v>2690</v>
      </c>
      <c r="L2155">
        <v>8</v>
      </c>
      <c r="M2155">
        <v>525</v>
      </c>
      <c r="N2155" s="43">
        <v>4200</v>
      </c>
    </row>
    <row r="2156" hidden="1" spans="1:14" x14ac:dyDescent="0.25">
      <c r="A2156" s="106">
        <v>45867</v>
      </c>
      <c r="B2156">
        <v>667</v>
      </c>
      <c r="C2156">
        <v>0</v>
      </c>
      <c r="E2156">
        <v>14</v>
      </c>
      <c r="F2156" t="s">
        <v>3485</v>
      </c>
      <c r="G2156" t="s">
        <v>2063</v>
      </c>
      <c r="H2156" t="s">
        <v>2029</v>
      </c>
      <c r="I2156" t="s">
        <v>2006</v>
      </c>
      <c r="J2156" t="s">
        <v>2033</v>
      </c>
      <c r="K2156" t="s">
        <v>2034</v>
      </c>
      <c r="L2156">
        <v>8</v>
      </c>
      <c r="M2156">
        <v>45</v>
      </c>
      <c r="N2156" s="43">
        <v>360</v>
      </c>
    </row>
    <row r="2157" hidden="1" spans="1:14" x14ac:dyDescent="0.25">
      <c r="A2157" s="106">
        <v>45868</v>
      </c>
      <c r="B2157">
        <v>686</v>
      </c>
      <c r="C2157">
        <v>0</v>
      </c>
      <c r="E2157">
        <v>14</v>
      </c>
      <c r="F2157" t="s">
        <v>3486</v>
      </c>
      <c r="G2157" t="s">
        <v>2017</v>
      </c>
      <c r="I2157" t="s">
        <v>2006</v>
      </c>
      <c r="J2157" t="s">
        <v>3430</v>
      </c>
      <c r="K2157" t="s">
        <v>3431</v>
      </c>
      <c r="L2157">
        <v>3</v>
      </c>
      <c r="M2157">
        <v>660</v>
      </c>
      <c r="N2157" s="43">
        <v>1980</v>
      </c>
    </row>
    <row r="2158" hidden="1" spans="1:14" x14ac:dyDescent="0.25">
      <c r="A2158" s="106">
        <v>45868</v>
      </c>
      <c r="B2158">
        <v>700</v>
      </c>
      <c r="C2158">
        <v>0</v>
      </c>
      <c r="E2158">
        <v>14</v>
      </c>
      <c r="F2158" t="s">
        <v>3487</v>
      </c>
      <c r="G2158" t="s">
        <v>2054</v>
      </c>
      <c r="I2158" t="s">
        <v>2006</v>
      </c>
      <c r="J2158" t="s">
        <v>2689</v>
      </c>
      <c r="K2158" t="s">
        <v>2690</v>
      </c>
      <c r="L2158">
        <v>6</v>
      </c>
      <c r="M2158">
        <v>525</v>
      </c>
      <c r="N2158" s="43">
        <v>3150</v>
      </c>
    </row>
    <row r="2159" hidden="1" spans="1:14" x14ac:dyDescent="0.25">
      <c r="A2159" s="106">
        <v>45868</v>
      </c>
      <c r="B2159">
        <v>705</v>
      </c>
      <c r="C2159">
        <v>0</v>
      </c>
      <c r="E2159">
        <v>14</v>
      </c>
      <c r="F2159" t="s">
        <v>3488</v>
      </c>
      <c r="G2159" t="s">
        <v>2036</v>
      </c>
      <c r="I2159" t="s">
        <v>2006</v>
      </c>
      <c r="J2159" t="s">
        <v>3430</v>
      </c>
      <c r="K2159" t="s">
        <v>3431</v>
      </c>
      <c r="L2159">
        <v>3</v>
      </c>
      <c r="M2159">
        <v>660</v>
      </c>
      <c r="N2159" s="43">
        <v>1980</v>
      </c>
    </row>
    <row r="2160" hidden="1" spans="1:14" x14ac:dyDescent="0.25">
      <c r="A2160" s="106">
        <v>45868</v>
      </c>
      <c r="B2160">
        <v>706</v>
      </c>
      <c r="C2160">
        <v>0</v>
      </c>
      <c r="E2160">
        <v>14</v>
      </c>
      <c r="F2160" t="s">
        <v>3489</v>
      </c>
      <c r="G2160" t="s">
        <v>2368</v>
      </c>
      <c r="I2160" t="s">
        <v>2006</v>
      </c>
      <c r="J2160" t="s">
        <v>2689</v>
      </c>
      <c r="K2160" t="s">
        <v>2690</v>
      </c>
      <c r="L2160">
        <v>4</v>
      </c>
      <c r="M2160">
        <v>525</v>
      </c>
      <c r="N2160" s="43">
        <v>2100</v>
      </c>
    </row>
    <row r="2161" hidden="1" spans="1:14" x14ac:dyDescent="0.25">
      <c r="A2161" s="106">
        <v>45869</v>
      </c>
      <c r="B2161">
        <v>737</v>
      </c>
      <c r="C2161">
        <v>0</v>
      </c>
      <c r="E2161">
        <v>14</v>
      </c>
      <c r="F2161" t="s">
        <v>3490</v>
      </c>
      <c r="G2161" t="s">
        <v>2038</v>
      </c>
      <c r="I2161" t="s">
        <v>2006</v>
      </c>
      <c r="J2161" t="s">
        <v>3430</v>
      </c>
      <c r="K2161" t="s">
        <v>3431</v>
      </c>
      <c r="L2161">
        <v>3</v>
      </c>
      <c r="M2161">
        <v>660</v>
      </c>
      <c r="N2161" s="43">
        <v>1980</v>
      </c>
    </row>
    <row r="2162" hidden="1" spans="1:14" x14ac:dyDescent="0.25">
      <c r="A2162" s="106">
        <v>45870</v>
      </c>
      <c r="B2162">
        <v>763</v>
      </c>
      <c r="C2162">
        <v>0</v>
      </c>
      <c r="E2162">
        <v>14</v>
      </c>
      <c r="F2162" t="s">
        <v>3491</v>
      </c>
      <c r="G2162" t="s">
        <v>2021</v>
      </c>
      <c r="H2162" t="s">
        <v>2029</v>
      </c>
      <c r="I2162" t="s">
        <v>2006</v>
      </c>
      <c r="J2162" t="s">
        <v>2639</v>
      </c>
      <c r="K2162" t="s">
        <v>2640</v>
      </c>
      <c r="L2162">
        <v>8</v>
      </c>
      <c r="M2162">
        <v>536</v>
      </c>
      <c r="N2162" s="43">
        <v>4288</v>
      </c>
    </row>
    <row r="2163" hidden="1" spans="1:14" x14ac:dyDescent="0.25">
      <c r="A2163" s="106">
        <v>45870</v>
      </c>
      <c r="B2163">
        <v>763</v>
      </c>
      <c r="C2163">
        <v>0</v>
      </c>
      <c r="E2163">
        <v>14</v>
      </c>
      <c r="F2163" t="s">
        <v>3491</v>
      </c>
      <c r="G2163" t="s">
        <v>2021</v>
      </c>
      <c r="H2163" t="s">
        <v>2029</v>
      </c>
      <c r="I2163" t="s">
        <v>2006</v>
      </c>
      <c r="J2163" t="s">
        <v>2033</v>
      </c>
      <c r="K2163" t="s">
        <v>2034</v>
      </c>
      <c r="L2163">
        <v>1</v>
      </c>
      <c r="M2163">
        <v>1800</v>
      </c>
      <c r="N2163" s="43">
        <v>1800</v>
      </c>
    </row>
    <row r="2164" hidden="1" spans="1:14" x14ac:dyDescent="0.25">
      <c r="A2164" s="106">
        <v>45870</v>
      </c>
      <c r="B2164">
        <v>764</v>
      </c>
      <c r="C2164">
        <v>0</v>
      </c>
      <c r="E2164">
        <v>14</v>
      </c>
      <c r="F2164" t="s">
        <v>3492</v>
      </c>
      <c r="G2164" t="s">
        <v>2044</v>
      </c>
      <c r="H2164" t="s">
        <v>2029</v>
      </c>
      <c r="I2164" t="s">
        <v>2006</v>
      </c>
      <c r="J2164" t="s">
        <v>2639</v>
      </c>
      <c r="K2164" t="s">
        <v>2640</v>
      </c>
      <c r="L2164">
        <v>8</v>
      </c>
      <c r="M2164">
        <v>536</v>
      </c>
      <c r="N2164" s="43">
        <v>4288</v>
      </c>
    </row>
    <row r="2165" hidden="1" spans="1:14" x14ac:dyDescent="0.25">
      <c r="A2165" s="106">
        <v>45870</v>
      </c>
      <c r="B2165">
        <v>771</v>
      </c>
      <c r="C2165">
        <v>0</v>
      </c>
      <c r="E2165">
        <v>14</v>
      </c>
      <c r="F2165" t="s">
        <v>3493</v>
      </c>
      <c r="G2165" t="s">
        <v>2368</v>
      </c>
      <c r="H2165" t="s">
        <v>2029</v>
      </c>
      <c r="I2165" t="s">
        <v>2006</v>
      </c>
      <c r="J2165" t="s">
        <v>2639</v>
      </c>
      <c r="K2165" t="s">
        <v>2640</v>
      </c>
      <c r="L2165">
        <v>8</v>
      </c>
      <c r="M2165">
        <v>536</v>
      </c>
      <c r="N2165" s="43">
        <v>4288</v>
      </c>
    </row>
    <row r="2166" hidden="1" spans="1:14" x14ac:dyDescent="0.25">
      <c r="A2166" s="106">
        <v>45870</v>
      </c>
      <c r="B2166">
        <v>772</v>
      </c>
      <c r="C2166">
        <v>0</v>
      </c>
      <c r="E2166">
        <v>14</v>
      </c>
      <c r="F2166" t="s">
        <v>3494</v>
      </c>
      <c r="G2166" t="s">
        <v>2336</v>
      </c>
      <c r="H2166" t="s">
        <v>2029</v>
      </c>
      <c r="I2166" t="s">
        <v>2006</v>
      </c>
      <c r="J2166" t="s">
        <v>2639</v>
      </c>
      <c r="K2166" t="s">
        <v>2640</v>
      </c>
      <c r="L2166">
        <v>8</v>
      </c>
      <c r="M2166">
        <v>536</v>
      </c>
      <c r="N2166" s="43">
        <v>4288</v>
      </c>
    </row>
    <row r="2167" hidden="1" spans="1:14" x14ac:dyDescent="0.25">
      <c r="A2167" s="106">
        <v>45870</v>
      </c>
      <c r="B2167">
        <v>772</v>
      </c>
      <c r="C2167">
        <v>0</v>
      </c>
      <c r="E2167">
        <v>14</v>
      </c>
      <c r="F2167" t="s">
        <v>3494</v>
      </c>
      <c r="G2167" t="s">
        <v>2336</v>
      </c>
      <c r="H2167" t="s">
        <v>2029</v>
      </c>
      <c r="I2167" t="s">
        <v>2006</v>
      </c>
      <c r="J2167" t="s">
        <v>2033</v>
      </c>
      <c r="K2167" t="s">
        <v>2034</v>
      </c>
      <c r="L2167">
        <v>2</v>
      </c>
      <c r="M2167">
        <v>45</v>
      </c>
      <c r="N2167" s="43">
        <v>90</v>
      </c>
    </row>
    <row r="2168" hidden="1" spans="1:14" x14ac:dyDescent="0.25">
      <c r="A2168" s="106">
        <v>45870</v>
      </c>
      <c r="B2168">
        <v>774</v>
      </c>
      <c r="C2168">
        <v>0</v>
      </c>
      <c r="E2168">
        <v>14</v>
      </c>
      <c r="F2168" t="s">
        <v>3495</v>
      </c>
      <c r="G2168" t="s">
        <v>2012</v>
      </c>
      <c r="I2168" t="s">
        <v>2006</v>
      </c>
      <c r="J2168" t="s">
        <v>2907</v>
      </c>
      <c r="K2168" t="s">
        <v>2908</v>
      </c>
      <c r="L2168">
        <v>3</v>
      </c>
      <c r="M2168">
        <v>645</v>
      </c>
      <c r="N2168" s="43">
        <v>1935</v>
      </c>
    </row>
    <row r="2169" hidden="1" spans="1:14" x14ac:dyDescent="0.25">
      <c r="A2169" s="106">
        <v>45870</v>
      </c>
      <c r="B2169">
        <v>775</v>
      </c>
      <c r="C2169">
        <v>0</v>
      </c>
      <c r="E2169">
        <v>14</v>
      </c>
      <c r="F2169" t="s">
        <v>3496</v>
      </c>
      <c r="G2169" t="s">
        <v>2017</v>
      </c>
      <c r="I2169" t="s">
        <v>2006</v>
      </c>
      <c r="J2169" t="s">
        <v>2907</v>
      </c>
      <c r="K2169" t="s">
        <v>2908</v>
      </c>
      <c r="L2169">
        <v>3</v>
      </c>
      <c r="M2169">
        <v>645</v>
      </c>
      <c r="N2169" s="43">
        <v>1935</v>
      </c>
    </row>
    <row r="2170" hidden="1" spans="1:14" x14ac:dyDescent="0.25">
      <c r="A2170" s="106">
        <v>45873</v>
      </c>
      <c r="B2170">
        <v>829</v>
      </c>
      <c r="C2170">
        <v>0</v>
      </c>
      <c r="E2170">
        <v>14</v>
      </c>
      <c r="F2170" t="s">
        <v>3497</v>
      </c>
      <c r="G2170" t="s">
        <v>2036</v>
      </c>
      <c r="H2170" t="s">
        <v>2029</v>
      </c>
      <c r="I2170" t="s">
        <v>2006</v>
      </c>
      <c r="J2170" t="s">
        <v>2033</v>
      </c>
      <c r="K2170" t="s">
        <v>2034</v>
      </c>
      <c r="L2170">
        <v>1</v>
      </c>
      <c r="M2170">
        <v>1800</v>
      </c>
      <c r="N2170" s="43">
        <v>1800</v>
      </c>
    </row>
    <row r="2171" hidden="1" spans="1:14" x14ac:dyDescent="0.25">
      <c r="A2171" s="106">
        <v>45873</v>
      </c>
      <c r="B2171">
        <v>829</v>
      </c>
      <c r="C2171">
        <v>0</v>
      </c>
      <c r="E2171">
        <v>14</v>
      </c>
      <c r="F2171" t="s">
        <v>3497</v>
      </c>
      <c r="G2171" t="s">
        <v>2036</v>
      </c>
      <c r="H2171" t="s">
        <v>2029</v>
      </c>
      <c r="I2171" t="s">
        <v>2006</v>
      </c>
      <c r="J2171" t="s">
        <v>2689</v>
      </c>
      <c r="K2171" t="s">
        <v>2690</v>
      </c>
      <c r="L2171">
        <v>8</v>
      </c>
      <c r="M2171">
        <v>525</v>
      </c>
      <c r="N2171" s="43">
        <v>4200</v>
      </c>
    </row>
    <row r="2172" hidden="1" spans="1:14" x14ac:dyDescent="0.25">
      <c r="A2172" s="106">
        <v>45873</v>
      </c>
      <c r="B2172">
        <v>833</v>
      </c>
      <c r="C2172">
        <v>0</v>
      </c>
      <c r="E2172">
        <v>14</v>
      </c>
      <c r="F2172" t="s">
        <v>3498</v>
      </c>
      <c r="G2172" t="s">
        <v>2004</v>
      </c>
      <c r="H2172" t="s">
        <v>2029</v>
      </c>
      <c r="I2172" t="s">
        <v>2006</v>
      </c>
      <c r="J2172" t="s">
        <v>2689</v>
      </c>
      <c r="K2172" t="s">
        <v>2690</v>
      </c>
      <c r="L2172">
        <v>8</v>
      </c>
      <c r="M2172">
        <v>525</v>
      </c>
      <c r="N2172" s="43">
        <v>4200</v>
      </c>
    </row>
    <row r="2173" hidden="1" spans="1:14" x14ac:dyDescent="0.25">
      <c r="A2173" s="106">
        <v>45873</v>
      </c>
      <c r="B2173">
        <v>836</v>
      </c>
      <c r="C2173">
        <v>0</v>
      </c>
      <c r="E2173">
        <v>14</v>
      </c>
      <c r="F2173" t="s">
        <v>3499</v>
      </c>
      <c r="G2173" t="s">
        <v>2054</v>
      </c>
      <c r="H2173" t="s">
        <v>2029</v>
      </c>
      <c r="I2173" t="s">
        <v>2006</v>
      </c>
      <c r="J2173" t="s">
        <v>2689</v>
      </c>
      <c r="K2173" t="s">
        <v>2690</v>
      </c>
      <c r="L2173">
        <v>8</v>
      </c>
      <c r="M2173">
        <v>525</v>
      </c>
      <c r="N2173" s="43">
        <v>4200</v>
      </c>
    </row>
    <row r="2174" hidden="1" spans="1:14" x14ac:dyDescent="0.25">
      <c r="A2174" s="106">
        <v>45873</v>
      </c>
      <c r="B2174">
        <v>838</v>
      </c>
      <c r="C2174">
        <v>0</v>
      </c>
      <c r="E2174">
        <v>14</v>
      </c>
      <c r="F2174" t="s">
        <v>3500</v>
      </c>
      <c r="G2174" t="s">
        <v>2017</v>
      </c>
      <c r="H2174" t="s">
        <v>2029</v>
      </c>
      <c r="I2174" t="s">
        <v>2006</v>
      </c>
      <c r="J2174" t="s">
        <v>2689</v>
      </c>
      <c r="K2174" t="s">
        <v>2690</v>
      </c>
      <c r="L2174">
        <v>8</v>
      </c>
      <c r="M2174">
        <v>525</v>
      </c>
      <c r="N2174" s="43">
        <v>4200</v>
      </c>
    </row>
    <row r="2175" hidden="1" spans="1:14" x14ac:dyDescent="0.25">
      <c r="A2175" s="106">
        <v>45873</v>
      </c>
      <c r="B2175">
        <v>838</v>
      </c>
      <c r="C2175">
        <v>0</v>
      </c>
      <c r="E2175">
        <v>14</v>
      </c>
      <c r="F2175" t="s">
        <v>3500</v>
      </c>
      <c r="G2175" t="s">
        <v>2017</v>
      </c>
      <c r="H2175" t="s">
        <v>2029</v>
      </c>
      <c r="I2175" t="s">
        <v>2006</v>
      </c>
      <c r="J2175" t="s">
        <v>2033</v>
      </c>
      <c r="K2175" t="s">
        <v>2034</v>
      </c>
      <c r="L2175">
        <v>2</v>
      </c>
      <c r="M2175">
        <v>45</v>
      </c>
      <c r="N2175" s="43">
        <v>90</v>
      </c>
    </row>
    <row r="2176" hidden="1" spans="1:14" x14ac:dyDescent="0.25">
      <c r="A2176" s="106">
        <v>45873</v>
      </c>
      <c r="B2176">
        <v>840</v>
      </c>
      <c r="C2176">
        <v>0</v>
      </c>
      <c r="E2176">
        <v>14</v>
      </c>
      <c r="F2176" t="s">
        <v>3501</v>
      </c>
      <c r="G2176" t="s">
        <v>2368</v>
      </c>
      <c r="H2176" t="s">
        <v>2029</v>
      </c>
      <c r="I2176" t="s">
        <v>2006</v>
      </c>
      <c r="J2176" t="s">
        <v>2033</v>
      </c>
      <c r="K2176" t="s">
        <v>2034</v>
      </c>
      <c r="L2176">
        <v>8</v>
      </c>
      <c r="M2176">
        <v>45</v>
      </c>
      <c r="N2176" s="43">
        <v>360</v>
      </c>
    </row>
    <row r="2177" hidden="1" spans="1:14" x14ac:dyDescent="0.25">
      <c r="A2177" s="106">
        <v>45873</v>
      </c>
      <c r="B2177">
        <v>840</v>
      </c>
      <c r="C2177">
        <v>0</v>
      </c>
      <c r="E2177">
        <v>14</v>
      </c>
      <c r="F2177" t="s">
        <v>3501</v>
      </c>
      <c r="G2177" t="s">
        <v>2368</v>
      </c>
      <c r="H2177" t="s">
        <v>2029</v>
      </c>
      <c r="I2177" t="s">
        <v>2006</v>
      </c>
      <c r="J2177" t="s">
        <v>2689</v>
      </c>
      <c r="K2177" t="s">
        <v>2690</v>
      </c>
      <c r="L2177">
        <v>8</v>
      </c>
      <c r="M2177">
        <v>525</v>
      </c>
      <c r="N2177" s="43">
        <v>4200</v>
      </c>
    </row>
    <row r="2178" hidden="1" spans="1:14" x14ac:dyDescent="0.25">
      <c r="A2178" s="106">
        <v>45873</v>
      </c>
      <c r="B2178">
        <v>841</v>
      </c>
      <c r="C2178">
        <v>0</v>
      </c>
      <c r="E2178">
        <v>14</v>
      </c>
      <c r="F2178" t="s">
        <v>3502</v>
      </c>
      <c r="G2178" t="s">
        <v>2017</v>
      </c>
      <c r="I2178" t="s">
        <v>2006</v>
      </c>
      <c r="J2178" t="s">
        <v>3430</v>
      </c>
      <c r="K2178" t="s">
        <v>3431</v>
      </c>
      <c r="L2178">
        <v>3</v>
      </c>
      <c r="M2178">
        <v>660</v>
      </c>
      <c r="N2178" s="43">
        <v>1980</v>
      </c>
    </row>
    <row r="2179" hidden="1" spans="1:14" x14ac:dyDescent="0.25">
      <c r="A2179" s="106">
        <v>45875</v>
      </c>
      <c r="B2179">
        <v>909</v>
      </c>
      <c r="C2179">
        <v>0</v>
      </c>
      <c r="D2179" t="s">
        <v>3503</v>
      </c>
      <c r="E2179">
        <v>14</v>
      </c>
      <c r="F2179" t="s">
        <v>3504</v>
      </c>
      <c r="G2179" t="s">
        <v>2017</v>
      </c>
      <c r="I2179" t="s">
        <v>2006</v>
      </c>
      <c r="J2179" t="s">
        <v>2907</v>
      </c>
      <c r="K2179" t="s">
        <v>2908</v>
      </c>
      <c r="L2179">
        <v>3</v>
      </c>
      <c r="M2179">
        <v>645</v>
      </c>
      <c r="N2179" s="43">
        <v>1935</v>
      </c>
    </row>
    <row r="2180" hidden="1" spans="1:14" x14ac:dyDescent="0.25">
      <c r="A2180" s="106">
        <v>45875</v>
      </c>
      <c r="B2180">
        <v>909</v>
      </c>
      <c r="C2180">
        <v>0</v>
      </c>
      <c r="D2180" t="s">
        <v>3503</v>
      </c>
      <c r="E2180">
        <v>14</v>
      </c>
      <c r="F2180" t="s">
        <v>3504</v>
      </c>
      <c r="G2180" t="s">
        <v>2017</v>
      </c>
      <c r="I2180" t="s">
        <v>2006</v>
      </c>
      <c r="J2180" t="s">
        <v>2903</v>
      </c>
      <c r="K2180" t="s">
        <v>2904</v>
      </c>
      <c r="L2180">
        <v>5</v>
      </c>
      <c r="M2180">
        <v>120</v>
      </c>
      <c r="N2180" s="43">
        <v>600</v>
      </c>
    </row>
    <row r="2181" hidden="1" spans="1:14" x14ac:dyDescent="0.25">
      <c r="A2181" s="106">
        <v>45875</v>
      </c>
      <c r="B2181">
        <v>918</v>
      </c>
      <c r="C2181">
        <v>0</v>
      </c>
      <c r="D2181" t="s">
        <v>3503</v>
      </c>
      <c r="E2181">
        <v>14</v>
      </c>
      <c r="F2181" t="s">
        <v>3505</v>
      </c>
      <c r="G2181" t="s">
        <v>2368</v>
      </c>
      <c r="I2181" t="s">
        <v>2006</v>
      </c>
      <c r="J2181" t="s">
        <v>2689</v>
      </c>
      <c r="K2181" t="s">
        <v>2690</v>
      </c>
      <c r="L2181">
        <v>6</v>
      </c>
      <c r="M2181">
        <v>525</v>
      </c>
      <c r="N2181" s="43">
        <v>3150</v>
      </c>
    </row>
    <row r="2182" hidden="1" spans="1:14" x14ac:dyDescent="0.25">
      <c r="A2182" s="106">
        <v>45876</v>
      </c>
      <c r="B2182">
        <v>938</v>
      </c>
      <c r="C2182">
        <v>0</v>
      </c>
      <c r="D2182" t="s">
        <v>3506</v>
      </c>
      <c r="E2182">
        <v>14</v>
      </c>
      <c r="F2182" t="s">
        <v>3507</v>
      </c>
      <c r="G2182" t="s">
        <v>2004</v>
      </c>
      <c r="I2182" t="s">
        <v>2006</v>
      </c>
      <c r="J2182" t="s">
        <v>2907</v>
      </c>
      <c r="K2182" t="s">
        <v>2908</v>
      </c>
      <c r="L2182">
        <v>2</v>
      </c>
      <c r="M2182">
        <v>645</v>
      </c>
      <c r="N2182" s="43">
        <v>1290</v>
      </c>
    </row>
    <row r="2183" hidden="1" spans="1:14" x14ac:dyDescent="0.25">
      <c r="A2183" s="106">
        <v>45876</v>
      </c>
      <c r="B2183">
        <v>949</v>
      </c>
      <c r="C2183">
        <v>0</v>
      </c>
      <c r="D2183" t="s">
        <v>3506</v>
      </c>
      <c r="E2183">
        <v>14</v>
      </c>
      <c r="F2183" t="s">
        <v>3508</v>
      </c>
      <c r="G2183" t="s">
        <v>2038</v>
      </c>
      <c r="H2183" t="s">
        <v>2029</v>
      </c>
      <c r="I2183" t="s">
        <v>2006</v>
      </c>
      <c r="J2183" t="s">
        <v>2689</v>
      </c>
      <c r="K2183" t="s">
        <v>2690</v>
      </c>
      <c r="L2183">
        <v>8</v>
      </c>
      <c r="M2183">
        <v>525</v>
      </c>
      <c r="N2183" s="43">
        <v>4200</v>
      </c>
    </row>
    <row r="2184" hidden="1" spans="1:14" x14ac:dyDescent="0.25">
      <c r="A2184" s="106">
        <v>45876</v>
      </c>
      <c r="B2184">
        <v>949</v>
      </c>
      <c r="C2184">
        <v>0</v>
      </c>
      <c r="D2184" t="s">
        <v>3506</v>
      </c>
      <c r="E2184">
        <v>14</v>
      </c>
      <c r="F2184" t="s">
        <v>3508</v>
      </c>
      <c r="G2184" t="s">
        <v>2038</v>
      </c>
      <c r="H2184" t="s">
        <v>2029</v>
      </c>
      <c r="I2184" t="s">
        <v>2006</v>
      </c>
      <c r="J2184" t="s">
        <v>2033</v>
      </c>
      <c r="K2184" t="s">
        <v>2034</v>
      </c>
      <c r="L2184">
        <v>1</v>
      </c>
      <c r="M2184">
        <v>1800</v>
      </c>
      <c r="N2184" s="43">
        <v>1800</v>
      </c>
    </row>
    <row r="2185" hidden="1" spans="1:14" x14ac:dyDescent="0.25">
      <c r="A2185" s="106">
        <v>45876</v>
      </c>
      <c r="B2185">
        <v>950</v>
      </c>
      <c r="C2185">
        <v>0</v>
      </c>
      <c r="D2185" t="s">
        <v>3506</v>
      </c>
      <c r="E2185">
        <v>14</v>
      </c>
      <c r="F2185" t="s">
        <v>3509</v>
      </c>
      <c r="G2185" t="s">
        <v>2054</v>
      </c>
      <c r="I2185" t="s">
        <v>2006</v>
      </c>
      <c r="J2185" t="s">
        <v>2907</v>
      </c>
      <c r="K2185" t="s">
        <v>2908</v>
      </c>
      <c r="L2185">
        <v>3</v>
      </c>
      <c r="M2185">
        <v>645</v>
      </c>
      <c r="N2185" s="43">
        <v>1935</v>
      </c>
    </row>
    <row r="2186" hidden="1" spans="1:14" x14ac:dyDescent="0.25">
      <c r="A2186" s="106">
        <v>45876</v>
      </c>
      <c r="B2186">
        <v>951</v>
      </c>
      <c r="C2186">
        <v>0</v>
      </c>
      <c r="D2186" t="s">
        <v>3506</v>
      </c>
      <c r="E2186">
        <v>14</v>
      </c>
      <c r="F2186" t="s">
        <v>3510</v>
      </c>
      <c r="G2186" t="s">
        <v>2063</v>
      </c>
      <c r="H2186" t="s">
        <v>2029</v>
      </c>
      <c r="I2186" t="s">
        <v>2006</v>
      </c>
      <c r="J2186" t="s">
        <v>2689</v>
      </c>
      <c r="K2186" t="s">
        <v>2690</v>
      </c>
      <c r="L2186">
        <v>8</v>
      </c>
      <c r="M2186">
        <v>525</v>
      </c>
      <c r="N2186" s="43">
        <v>4200</v>
      </c>
    </row>
    <row r="2187" hidden="1" spans="1:14" x14ac:dyDescent="0.25">
      <c r="A2187" s="106">
        <v>45876</v>
      </c>
      <c r="B2187">
        <v>953</v>
      </c>
      <c r="C2187">
        <v>0</v>
      </c>
      <c r="D2187" t="s">
        <v>3506</v>
      </c>
      <c r="E2187">
        <v>14</v>
      </c>
      <c r="F2187" t="s">
        <v>3511</v>
      </c>
      <c r="G2187" t="s">
        <v>2054</v>
      </c>
      <c r="H2187" t="s">
        <v>2029</v>
      </c>
      <c r="I2187" t="s">
        <v>2006</v>
      </c>
      <c r="J2187" t="s">
        <v>2689</v>
      </c>
      <c r="K2187" t="s">
        <v>2690</v>
      </c>
      <c r="L2187">
        <v>8</v>
      </c>
      <c r="M2187">
        <v>525</v>
      </c>
      <c r="N2187" s="43">
        <v>4200</v>
      </c>
    </row>
    <row r="2188" hidden="1" spans="1:14" x14ac:dyDescent="0.25">
      <c r="A2188" s="106">
        <v>45876</v>
      </c>
      <c r="B2188">
        <v>954</v>
      </c>
      <c r="C2188">
        <v>0</v>
      </c>
      <c r="D2188" t="s">
        <v>3506</v>
      </c>
      <c r="E2188">
        <v>14</v>
      </c>
      <c r="F2188" t="s">
        <v>3512</v>
      </c>
      <c r="G2188" t="s">
        <v>2368</v>
      </c>
      <c r="H2188" t="s">
        <v>2029</v>
      </c>
      <c r="I2188" t="s">
        <v>2006</v>
      </c>
      <c r="J2188" t="s">
        <v>2689</v>
      </c>
      <c r="K2188" t="s">
        <v>2690</v>
      </c>
      <c r="L2188">
        <v>8</v>
      </c>
      <c r="M2188">
        <v>525</v>
      </c>
      <c r="N2188" s="43">
        <v>4200</v>
      </c>
    </row>
    <row r="2189" hidden="1" spans="1:14" x14ac:dyDescent="0.25">
      <c r="A2189" s="106">
        <v>45876</v>
      </c>
      <c r="B2189">
        <v>954</v>
      </c>
      <c r="C2189">
        <v>0</v>
      </c>
      <c r="D2189" t="s">
        <v>3506</v>
      </c>
      <c r="E2189">
        <v>14</v>
      </c>
      <c r="F2189" t="s">
        <v>3512</v>
      </c>
      <c r="G2189" t="s">
        <v>2368</v>
      </c>
      <c r="H2189" t="s">
        <v>2029</v>
      </c>
      <c r="I2189" t="s">
        <v>2006</v>
      </c>
      <c r="J2189" t="s">
        <v>2033</v>
      </c>
      <c r="K2189" t="s">
        <v>2034</v>
      </c>
      <c r="L2189">
        <v>2</v>
      </c>
      <c r="M2189">
        <v>45</v>
      </c>
      <c r="N2189" s="43">
        <v>90</v>
      </c>
    </row>
    <row r="2190" hidden="1" spans="1:14" x14ac:dyDescent="0.25">
      <c r="A2190" s="106">
        <v>45876</v>
      </c>
      <c r="B2190">
        <v>957</v>
      </c>
      <c r="C2190">
        <v>0</v>
      </c>
      <c r="D2190" t="s">
        <v>3506</v>
      </c>
      <c r="E2190">
        <v>14</v>
      </c>
      <c r="F2190" t="s">
        <v>3513</v>
      </c>
      <c r="G2190" t="s">
        <v>2036</v>
      </c>
      <c r="H2190" t="s">
        <v>2029</v>
      </c>
      <c r="I2190" t="s">
        <v>2006</v>
      </c>
      <c r="J2190" t="s">
        <v>2689</v>
      </c>
      <c r="K2190" t="s">
        <v>2690</v>
      </c>
      <c r="L2190">
        <v>8</v>
      </c>
      <c r="M2190">
        <v>525</v>
      </c>
      <c r="N2190" s="43">
        <v>4200</v>
      </c>
    </row>
    <row r="2191" hidden="1" spans="1:14" x14ac:dyDescent="0.25">
      <c r="A2191" s="106">
        <v>45876</v>
      </c>
      <c r="B2191">
        <v>957</v>
      </c>
      <c r="C2191">
        <v>0</v>
      </c>
      <c r="D2191" t="s">
        <v>3506</v>
      </c>
      <c r="E2191">
        <v>14</v>
      </c>
      <c r="F2191" t="s">
        <v>3513</v>
      </c>
      <c r="G2191" t="s">
        <v>2036</v>
      </c>
      <c r="H2191" t="s">
        <v>2029</v>
      </c>
      <c r="I2191" t="s">
        <v>2006</v>
      </c>
      <c r="J2191" t="s">
        <v>2033</v>
      </c>
      <c r="K2191" t="s">
        <v>2034</v>
      </c>
      <c r="L2191">
        <v>8</v>
      </c>
      <c r="M2191">
        <v>45</v>
      </c>
      <c r="N2191" s="43">
        <v>360</v>
      </c>
    </row>
    <row r="2192" hidden="1" spans="1:14" x14ac:dyDescent="0.25">
      <c r="A2192" s="106">
        <v>45877</v>
      </c>
      <c r="B2192">
        <v>973</v>
      </c>
      <c r="C2192">
        <v>0</v>
      </c>
      <c r="D2192" t="s">
        <v>3514</v>
      </c>
      <c r="E2192">
        <v>14</v>
      </c>
      <c r="F2192" t="s">
        <v>3515</v>
      </c>
      <c r="G2192" t="s">
        <v>2336</v>
      </c>
      <c r="I2192" t="s">
        <v>2006</v>
      </c>
      <c r="J2192" t="s">
        <v>2907</v>
      </c>
      <c r="K2192" t="s">
        <v>2908</v>
      </c>
      <c r="L2192">
        <v>4</v>
      </c>
      <c r="M2192">
        <v>645</v>
      </c>
      <c r="N2192" s="43">
        <v>2580</v>
      </c>
    </row>
    <row r="2193" hidden="1" spans="1:14" x14ac:dyDescent="0.25">
      <c r="A2193" s="106">
        <v>45877</v>
      </c>
      <c r="B2193">
        <v>981</v>
      </c>
      <c r="C2193">
        <v>0</v>
      </c>
      <c r="D2193" t="s">
        <v>3514</v>
      </c>
      <c r="E2193">
        <v>14</v>
      </c>
      <c r="F2193" t="s">
        <v>3516</v>
      </c>
      <c r="G2193" t="s">
        <v>2336</v>
      </c>
      <c r="I2193" t="s">
        <v>2006</v>
      </c>
      <c r="J2193" t="s">
        <v>3426</v>
      </c>
      <c r="K2193" t="s">
        <v>3427</v>
      </c>
      <c r="L2193">
        <v>4</v>
      </c>
      <c r="M2193">
        <v>520</v>
      </c>
      <c r="N2193" s="43">
        <v>2080</v>
      </c>
    </row>
    <row r="2194" hidden="1" spans="1:14" x14ac:dyDescent="0.25">
      <c r="A2194" s="106">
        <v>45877</v>
      </c>
      <c r="B2194">
        <v>985</v>
      </c>
      <c r="C2194">
        <v>0</v>
      </c>
      <c r="D2194" t="s">
        <v>3514</v>
      </c>
      <c r="E2194">
        <v>14</v>
      </c>
      <c r="F2194" t="s">
        <v>3517</v>
      </c>
      <c r="G2194" t="s">
        <v>2021</v>
      </c>
      <c r="I2194" t="s">
        <v>2006</v>
      </c>
      <c r="J2194" t="s">
        <v>2639</v>
      </c>
      <c r="K2194" t="s">
        <v>2640</v>
      </c>
      <c r="L2194">
        <v>8</v>
      </c>
      <c r="M2194">
        <v>536</v>
      </c>
      <c r="N2194" s="43">
        <v>4288</v>
      </c>
    </row>
    <row r="2195" hidden="1" spans="1:14" x14ac:dyDescent="0.25">
      <c r="A2195" s="106">
        <v>45877</v>
      </c>
      <c r="B2195">
        <v>986</v>
      </c>
      <c r="C2195">
        <v>0</v>
      </c>
      <c r="D2195" t="s">
        <v>3514</v>
      </c>
      <c r="E2195">
        <v>14</v>
      </c>
      <c r="F2195" t="s">
        <v>3518</v>
      </c>
      <c r="G2195" t="s">
        <v>2004</v>
      </c>
      <c r="I2195" t="s">
        <v>2006</v>
      </c>
      <c r="J2195" t="s">
        <v>2639</v>
      </c>
      <c r="K2195" t="s">
        <v>2640</v>
      </c>
      <c r="L2195">
        <v>8</v>
      </c>
      <c r="M2195">
        <v>536</v>
      </c>
      <c r="N2195" s="43">
        <v>4288</v>
      </c>
    </row>
    <row r="2196" hidden="1" spans="1:14" x14ac:dyDescent="0.25">
      <c r="A2196" s="106">
        <v>45877</v>
      </c>
      <c r="B2196">
        <v>987</v>
      </c>
      <c r="C2196">
        <v>0</v>
      </c>
      <c r="D2196" t="s">
        <v>3514</v>
      </c>
      <c r="E2196">
        <v>14</v>
      </c>
      <c r="F2196" t="s">
        <v>3519</v>
      </c>
      <c r="G2196" t="s">
        <v>2044</v>
      </c>
      <c r="I2196" t="s">
        <v>2006</v>
      </c>
      <c r="J2196" t="s">
        <v>2639</v>
      </c>
      <c r="K2196" t="s">
        <v>2640</v>
      </c>
      <c r="L2196">
        <v>8</v>
      </c>
      <c r="M2196">
        <v>536</v>
      </c>
      <c r="N2196" s="43">
        <v>4288</v>
      </c>
    </row>
    <row r="2197" hidden="1" spans="1:14" x14ac:dyDescent="0.25">
      <c r="A2197" s="106">
        <v>45877</v>
      </c>
      <c r="B2197">
        <v>988</v>
      </c>
      <c r="C2197">
        <v>0</v>
      </c>
      <c r="D2197" t="s">
        <v>3514</v>
      </c>
      <c r="E2197">
        <v>14</v>
      </c>
      <c r="F2197" t="s">
        <v>3520</v>
      </c>
      <c r="G2197" t="s">
        <v>2036</v>
      </c>
      <c r="I2197" t="s">
        <v>2006</v>
      </c>
      <c r="J2197" t="s">
        <v>2639</v>
      </c>
      <c r="K2197" t="s">
        <v>2640</v>
      </c>
      <c r="L2197">
        <v>8</v>
      </c>
      <c r="M2197">
        <v>536</v>
      </c>
      <c r="N2197" s="43">
        <v>4288</v>
      </c>
    </row>
    <row r="2198" hidden="1" spans="1:14" x14ac:dyDescent="0.25">
      <c r="A2198" s="106">
        <v>45877</v>
      </c>
      <c r="B2198">
        <v>990</v>
      </c>
      <c r="C2198">
        <v>0</v>
      </c>
      <c r="D2198" t="s">
        <v>3514</v>
      </c>
      <c r="E2198">
        <v>14</v>
      </c>
      <c r="F2198" t="s">
        <v>3521</v>
      </c>
      <c r="G2198" t="s">
        <v>2336</v>
      </c>
      <c r="I2198" t="s">
        <v>2006</v>
      </c>
      <c r="J2198" t="s">
        <v>2639</v>
      </c>
      <c r="K2198" t="s">
        <v>2640</v>
      </c>
      <c r="L2198">
        <v>8</v>
      </c>
      <c r="M2198">
        <v>536</v>
      </c>
      <c r="N2198" s="43">
        <v>4288</v>
      </c>
    </row>
    <row r="2199" hidden="1" spans="1:14" x14ac:dyDescent="0.25">
      <c r="A2199" s="106">
        <v>45877</v>
      </c>
      <c r="B2199">
        <v>991</v>
      </c>
      <c r="C2199">
        <v>0</v>
      </c>
      <c r="D2199" t="s">
        <v>3514</v>
      </c>
      <c r="E2199">
        <v>14</v>
      </c>
      <c r="F2199" t="s">
        <v>3522</v>
      </c>
      <c r="G2199" t="s">
        <v>2368</v>
      </c>
      <c r="I2199" t="s">
        <v>2006</v>
      </c>
      <c r="J2199" t="s">
        <v>2639</v>
      </c>
      <c r="K2199" t="s">
        <v>2640</v>
      </c>
      <c r="L2199">
        <v>8</v>
      </c>
      <c r="M2199">
        <v>536</v>
      </c>
      <c r="N2199" s="43">
        <v>4288</v>
      </c>
    </row>
    <row r="2200" hidden="1" spans="1:14" x14ac:dyDescent="0.25">
      <c r="A2200" s="106">
        <v>45880</v>
      </c>
      <c r="B2200">
        <v>1037</v>
      </c>
      <c r="C2200">
        <v>0</v>
      </c>
      <c r="E2200">
        <v>14</v>
      </c>
      <c r="F2200" t="s">
        <v>3523</v>
      </c>
      <c r="G2200" t="s">
        <v>2036</v>
      </c>
      <c r="I2200" t="s">
        <v>2006</v>
      </c>
      <c r="J2200" t="s">
        <v>2907</v>
      </c>
      <c r="K2200" t="s">
        <v>2908</v>
      </c>
      <c r="L2200">
        <v>3</v>
      </c>
      <c r="M2200">
        <v>645</v>
      </c>
      <c r="N2200" s="43">
        <v>1935</v>
      </c>
    </row>
    <row r="2201" hidden="1" spans="1:14" x14ac:dyDescent="0.25">
      <c r="A2201" s="106">
        <v>45881</v>
      </c>
      <c r="B2201">
        <v>1070</v>
      </c>
      <c r="C2201">
        <v>0</v>
      </c>
      <c r="E2201">
        <v>14</v>
      </c>
      <c r="F2201" t="s">
        <v>3524</v>
      </c>
      <c r="G2201" t="s">
        <v>2036</v>
      </c>
      <c r="I2201" t="s">
        <v>2006</v>
      </c>
      <c r="J2201" t="s">
        <v>2907</v>
      </c>
      <c r="K2201" t="s">
        <v>2908</v>
      </c>
      <c r="L2201">
        <v>3</v>
      </c>
      <c r="M2201">
        <v>645</v>
      </c>
      <c r="N2201" s="43">
        <v>1935</v>
      </c>
    </row>
    <row r="2202" hidden="1" spans="1:14" x14ac:dyDescent="0.25">
      <c r="A2202" s="106">
        <v>45882</v>
      </c>
      <c r="B2202">
        <v>1110</v>
      </c>
      <c r="C2202">
        <v>0</v>
      </c>
      <c r="E2202">
        <v>14</v>
      </c>
      <c r="F2202" t="s">
        <v>3525</v>
      </c>
      <c r="G2202" t="s">
        <v>2063</v>
      </c>
      <c r="I2202" t="s">
        <v>2006</v>
      </c>
      <c r="J2202" t="s">
        <v>2907</v>
      </c>
      <c r="K2202" t="s">
        <v>2908</v>
      </c>
      <c r="L2202">
        <v>4</v>
      </c>
      <c r="M2202">
        <v>645</v>
      </c>
      <c r="N2202" s="43">
        <v>2580</v>
      </c>
    </row>
    <row r="2203" hidden="1" spans="1:14" x14ac:dyDescent="0.25">
      <c r="A2203" s="106">
        <v>45882</v>
      </c>
      <c r="B2203">
        <v>1116</v>
      </c>
      <c r="C2203">
        <v>0</v>
      </c>
      <c r="E2203">
        <v>14</v>
      </c>
      <c r="F2203" t="s">
        <v>3526</v>
      </c>
      <c r="G2203" t="s">
        <v>2336</v>
      </c>
      <c r="I2203" t="s">
        <v>2006</v>
      </c>
      <c r="J2203" t="s">
        <v>2907</v>
      </c>
      <c r="K2203" t="s">
        <v>2908</v>
      </c>
      <c r="L2203">
        <v>4</v>
      </c>
      <c r="M2203">
        <v>645</v>
      </c>
      <c r="N2203" s="43">
        <v>2580</v>
      </c>
    </row>
    <row r="2204" hidden="1" spans="1:14" x14ac:dyDescent="0.25">
      <c r="A2204" s="106">
        <v>45883</v>
      </c>
      <c r="B2204">
        <v>1149</v>
      </c>
      <c r="C2204">
        <v>0</v>
      </c>
      <c r="E2204">
        <v>14</v>
      </c>
      <c r="F2204" t="s">
        <v>3527</v>
      </c>
      <c r="G2204" t="s">
        <v>2044</v>
      </c>
      <c r="I2204" t="s">
        <v>2006</v>
      </c>
      <c r="J2204" t="s">
        <v>2907</v>
      </c>
      <c r="K2204" t="s">
        <v>2908</v>
      </c>
      <c r="L2204">
        <v>5</v>
      </c>
      <c r="M2204">
        <v>645</v>
      </c>
      <c r="N2204" s="43">
        <v>3225</v>
      </c>
    </row>
    <row r="2205" hidden="1" spans="1:14" x14ac:dyDescent="0.25">
      <c r="A2205" s="106">
        <v>45883</v>
      </c>
      <c r="B2205">
        <v>1151</v>
      </c>
      <c r="C2205">
        <v>0</v>
      </c>
      <c r="E2205">
        <v>14</v>
      </c>
      <c r="F2205" t="s">
        <v>3528</v>
      </c>
      <c r="G2205" t="s">
        <v>2054</v>
      </c>
      <c r="H2205" t="s">
        <v>2029</v>
      </c>
      <c r="I2205" t="s">
        <v>2006</v>
      </c>
      <c r="J2205" t="s">
        <v>2033</v>
      </c>
      <c r="K2205" t="s">
        <v>2034</v>
      </c>
      <c r="L2205">
        <v>1</v>
      </c>
      <c r="M2205">
        <v>1800</v>
      </c>
      <c r="N2205" s="43">
        <v>1800</v>
      </c>
    </row>
    <row r="2206" hidden="1" spans="1:14" x14ac:dyDescent="0.25">
      <c r="A2206" s="106">
        <v>45883</v>
      </c>
      <c r="B2206">
        <v>1151</v>
      </c>
      <c r="C2206">
        <v>0</v>
      </c>
      <c r="E2206">
        <v>14</v>
      </c>
      <c r="F2206" t="s">
        <v>3528</v>
      </c>
      <c r="G2206" t="s">
        <v>2054</v>
      </c>
      <c r="H2206" t="s">
        <v>2029</v>
      </c>
      <c r="I2206" t="s">
        <v>2006</v>
      </c>
      <c r="J2206" t="s">
        <v>2689</v>
      </c>
      <c r="K2206" t="s">
        <v>2690</v>
      </c>
      <c r="L2206">
        <v>8</v>
      </c>
      <c r="M2206">
        <v>525</v>
      </c>
      <c r="N2206" s="43">
        <v>4200</v>
      </c>
    </row>
    <row r="2207" hidden="1" spans="1:14" x14ac:dyDescent="0.25">
      <c r="A2207" s="106">
        <v>45883</v>
      </c>
      <c r="B2207">
        <v>1154</v>
      </c>
      <c r="C2207">
        <v>0</v>
      </c>
      <c r="E2207">
        <v>14</v>
      </c>
      <c r="F2207" t="s">
        <v>3529</v>
      </c>
      <c r="G2207" t="s">
        <v>2336</v>
      </c>
      <c r="H2207" t="s">
        <v>2029</v>
      </c>
      <c r="I2207" t="s">
        <v>2006</v>
      </c>
      <c r="J2207" t="s">
        <v>2689</v>
      </c>
      <c r="K2207" t="s">
        <v>2690</v>
      </c>
      <c r="L2207">
        <v>8</v>
      </c>
      <c r="M2207">
        <v>525</v>
      </c>
      <c r="N2207" s="43">
        <v>4200</v>
      </c>
    </row>
    <row r="2208" hidden="1" spans="1:14" x14ac:dyDescent="0.25">
      <c r="A2208" s="106">
        <v>45883</v>
      </c>
      <c r="B2208">
        <v>1157</v>
      </c>
      <c r="C2208">
        <v>0</v>
      </c>
      <c r="E2208">
        <v>14</v>
      </c>
      <c r="F2208" t="s">
        <v>3530</v>
      </c>
      <c r="G2208" t="s">
        <v>2063</v>
      </c>
      <c r="H2208" t="s">
        <v>2029</v>
      </c>
      <c r="I2208" t="s">
        <v>2006</v>
      </c>
      <c r="J2208" t="s">
        <v>2689</v>
      </c>
      <c r="K2208" t="s">
        <v>2690</v>
      </c>
      <c r="L2208">
        <v>8</v>
      </c>
      <c r="M2208">
        <v>525</v>
      </c>
      <c r="N2208" s="43">
        <v>4200</v>
      </c>
    </row>
    <row r="2209" hidden="1" spans="1:14" x14ac:dyDescent="0.25">
      <c r="A2209" s="106">
        <v>45883</v>
      </c>
      <c r="B2209">
        <v>1160</v>
      </c>
      <c r="C2209">
        <v>0</v>
      </c>
      <c r="E2209">
        <v>14</v>
      </c>
      <c r="F2209" t="s">
        <v>3531</v>
      </c>
      <c r="G2209" t="s">
        <v>2038</v>
      </c>
      <c r="H2209" t="s">
        <v>2029</v>
      </c>
      <c r="I2209" t="s">
        <v>2006</v>
      </c>
      <c r="J2209" t="s">
        <v>2689</v>
      </c>
      <c r="K2209" t="s">
        <v>2690</v>
      </c>
      <c r="L2209">
        <v>8</v>
      </c>
      <c r="M2209">
        <v>525</v>
      </c>
      <c r="N2209" s="43">
        <v>4200</v>
      </c>
    </row>
    <row r="2210" hidden="1" spans="1:14" x14ac:dyDescent="0.25">
      <c r="A2210" s="106">
        <v>45883</v>
      </c>
      <c r="B2210">
        <v>1163</v>
      </c>
      <c r="C2210">
        <v>0</v>
      </c>
      <c r="E2210">
        <v>14</v>
      </c>
      <c r="F2210" t="s">
        <v>3532</v>
      </c>
      <c r="G2210" t="s">
        <v>2004</v>
      </c>
      <c r="H2210" t="s">
        <v>2029</v>
      </c>
      <c r="I2210" t="s">
        <v>2006</v>
      </c>
      <c r="J2210" t="s">
        <v>2689</v>
      </c>
      <c r="K2210" t="s">
        <v>2690</v>
      </c>
      <c r="L2210">
        <v>6</v>
      </c>
      <c r="M2210">
        <v>525</v>
      </c>
      <c r="N2210" s="43">
        <v>3150</v>
      </c>
    </row>
    <row r="2211" hidden="1" spans="1:14" x14ac:dyDescent="0.25">
      <c r="A2211" s="106">
        <v>45884</v>
      </c>
      <c r="B2211">
        <v>1188</v>
      </c>
      <c r="C2211">
        <v>0</v>
      </c>
      <c r="E2211">
        <v>14</v>
      </c>
      <c r="F2211" t="s">
        <v>3533</v>
      </c>
      <c r="G2211" t="s">
        <v>2017</v>
      </c>
      <c r="I2211" t="s">
        <v>2006</v>
      </c>
      <c r="J2211" t="s">
        <v>2907</v>
      </c>
      <c r="K2211" t="s">
        <v>2908</v>
      </c>
      <c r="L2211">
        <v>5</v>
      </c>
      <c r="M2211">
        <v>645</v>
      </c>
      <c r="N2211" s="43">
        <v>3225</v>
      </c>
    </row>
    <row r="2212" hidden="1" spans="1:14" x14ac:dyDescent="0.25">
      <c r="A2212" s="106">
        <v>45887</v>
      </c>
      <c r="B2212">
        <v>1248</v>
      </c>
      <c r="C2212">
        <v>0</v>
      </c>
      <c r="E2212">
        <v>14</v>
      </c>
      <c r="F2212" t="s">
        <v>3534</v>
      </c>
      <c r="G2212" t="s">
        <v>2368</v>
      </c>
      <c r="I2212" t="s">
        <v>2006</v>
      </c>
      <c r="J2212" t="s">
        <v>2907</v>
      </c>
      <c r="K2212" t="s">
        <v>2908</v>
      </c>
      <c r="L2212">
        <v>4</v>
      </c>
      <c r="M2212">
        <v>645</v>
      </c>
      <c r="N2212" s="43">
        <v>2580</v>
      </c>
    </row>
    <row r="2213" hidden="1" spans="1:14" x14ac:dyDescent="0.25">
      <c r="A2213" s="106">
        <v>45887</v>
      </c>
      <c r="B2213">
        <v>1250</v>
      </c>
      <c r="C2213">
        <v>0</v>
      </c>
      <c r="E2213">
        <v>14</v>
      </c>
      <c r="F2213" t="s">
        <v>3535</v>
      </c>
      <c r="G2213" t="s">
        <v>2012</v>
      </c>
      <c r="H2213" t="s">
        <v>2029</v>
      </c>
      <c r="I2213" t="s">
        <v>2006</v>
      </c>
      <c r="J2213" t="s">
        <v>2033</v>
      </c>
      <c r="K2213" t="s">
        <v>2034</v>
      </c>
      <c r="L2213">
        <v>1</v>
      </c>
      <c r="M2213">
        <v>1800</v>
      </c>
      <c r="N2213" s="43">
        <v>1800</v>
      </c>
    </row>
    <row r="2214" hidden="1" spans="1:14" x14ac:dyDescent="0.25">
      <c r="A2214" s="106">
        <v>45887</v>
      </c>
      <c r="B2214">
        <v>1250</v>
      </c>
      <c r="C2214">
        <v>0</v>
      </c>
      <c r="E2214">
        <v>14</v>
      </c>
      <c r="F2214" t="s">
        <v>3535</v>
      </c>
      <c r="G2214" t="s">
        <v>2012</v>
      </c>
      <c r="H2214" t="s">
        <v>2029</v>
      </c>
      <c r="I2214" t="s">
        <v>2006</v>
      </c>
      <c r="J2214" t="s">
        <v>2689</v>
      </c>
      <c r="K2214" t="s">
        <v>2690</v>
      </c>
      <c r="L2214">
        <v>8</v>
      </c>
      <c r="M2214">
        <v>525</v>
      </c>
      <c r="N2214" s="43">
        <v>4200</v>
      </c>
    </row>
    <row r="2215" hidden="1" spans="1:14" x14ac:dyDescent="0.25">
      <c r="A2215" s="106">
        <v>45887</v>
      </c>
      <c r="B2215">
        <v>1251</v>
      </c>
      <c r="C2215">
        <v>0</v>
      </c>
      <c r="E2215">
        <v>14</v>
      </c>
      <c r="F2215" t="s">
        <v>3536</v>
      </c>
      <c r="G2215" t="s">
        <v>2054</v>
      </c>
      <c r="H2215" t="s">
        <v>2029</v>
      </c>
      <c r="I2215" t="s">
        <v>2006</v>
      </c>
      <c r="J2215" t="s">
        <v>2689</v>
      </c>
      <c r="K2215" t="s">
        <v>2690</v>
      </c>
      <c r="L2215">
        <v>8</v>
      </c>
      <c r="M2215">
        <v>525</v>
      </c>
      <c r="N2215" s="43">
        <v>4200</v>
      </c>
    </row>
    <row r="2216" hidden="1" spans="1:14" x14ac:dyDescent="0.25">
      <c r="A2216" s="106">
        <v>45887</v>
      </c>
      <c r="B2216">
        <v>1253</v>
      </c>
      <c r="C2216">
        <v>0</v>
      </c>
      <c r="E2216">
        <v>14</v>
      </c>
      <c r="F2216" t="s">
        <v>3537</v>
      </c>
      <c r="G2216" t="s">
        <v>2021</v>
      </c>
      <c r="H2216" t="s">
        <v>2029</v>
      </c>
      <c r="I2216" t="s">
        <v>2006</v>
      </c>
      <c r="J2216" t="s">
        <v>2689</v>
      </c>
      <c r="K2216" t="s">
        <v>2690</v>
      </c>
      <c r="L2216">
        <v>8</v>
      </c>
      <c r="M2216">
        <v>525</v>
      </c>
      <c r="N2216" s="43">
        <v>4200</v>
      </c>
    </row>
    <row r="2217" hidden="1" spans="1:14" x14ac:dyDescent="0.25">
      <c r="A2217" s="106">
        <v>45887</v>
      </c>
      <c r="B2217">
        <v>1254</v>
      </c>
      <c r="C2217">
        <v>0</v>
      </c>
      <c r="E2217">
        <v>14</v>
      </c>
      <c r="F2217" t="s">
        <v>3538</v>
      </c>
      <c r="G2217" t="s">
        <v>2063</v>
      </c>
      <c r="H2217" t="s">
        <v>2029</v>
      </c>
      <c r="I2217" t="s">
        <v>2006</v>
      </c>
      <c r="J2217" t="s">
        <v>2689</v>
      </c>
      <c r="K2217" t="s">
        <v>2690</v>
      </c>
      <c r="L2217">
        <v>8</v>
      </c>
      <c r="M2217">
        <v>525</v>
      </c>
      <c r="N2217" s="43">
        <v>4200</v>
      </c>
    </row>
    <row r="2218" hidden="1" spans="1:14" x14ac:dyDescent="0.25">
      <c r="A2218" s="106">
        <v>45887</v>
      </c>
      <c r="B2218">
        <v>1255</v>
      </c>
      <c r="C2218">
        <v>0</v>
      </c>
      <c r="E2218">
        <v>14</v>
      </c>
      <c r="F2218" t="s">
        <v>3539</v>
      </c>
      <c r="G2218" t="s">
        <v>2036</v>
      </c>
      <c r="H2218" t="s">
        <v>2029</v>
      </c>
      <c r="I2218" t="s">
        <v>2006</v>
      </c>
      <c r="J2218" t="s">
        <v>2689</v>
      </c>
      <c r="K2218" t="s">
        <v>2690</v>
      </c>
      <c r="L2218">
        <v>8</v>
      </c>
      <c r="M2218">
        <v>525</v>
      </c>
      <c r="N2218" s="43">
        <v>4200</v>
      </c>
    </row>
    <row r="2219" hidden="1" spans="1:14" x14ac:dyDescent="0.25">
      <c r="A2219" s="106">
        <v>45888</v>
      </c>
      <c r="B2219">
        <v>1284</v>
      </c>
      <c r="C2219">
        <v>0</v>
      </c>
      <c r="E2219">
        <v>14</v>
      </c>
      <c r="F2219" t="s">
        <v>3540</v>
      </c>
      <c r="G2219" t="s">
        <v>2017</v>
      </c>
      <c r="I2219" t="s">
        <v>2006</v>
      </c>
      <c r="J2219" t="s">
        <v>2907</v>
      </c>
      <c r="K2219" t="s">
        <v>2908</v>
      </c>
      <c r="L2219">
        <v>4</v>
      </c>
      <c r="M2219">
        <v>645</v>
      </c>
      <c r="N2219" s="43">
        <v>2580</v>
      </c>
    </row>
    <row r="2220" hidden="1" spans="1:14" x14ac:dyDescent="0.25">
      <c r="A2220" s="106">
        <v>45888</v>
      </c>
      <c r="B2220">
        <v>1287</v>
      </c>
      <c r="C2220">
        <v>0</v>
      </c>
      <c r="E2220">
        <v>14</v>
      </c>
      <c r="F2220" t="s">
        <v>3541</v>
      </c>
      <c r="G2220" t="s">
        <v>2044</v>
      </c>
      <c r="I2220" t="s">
        <v>2006</v>
      </c>
      <c r="J2220" t="s">
        <v>3466</v>
      </c>
      <c r="K2220" t="s">
        <v>3467</v>
      </c>
      <c r="L2220">
        <v>8</v>
      </c>
      <c r="M2220">
        <v>536</v>
      </c>
      <c r="N2220" s="43">
        <v>4288</v>
      </c>
    </row>
    <row r="2221" hidden="1" spans="1:14" x14ac:dyDescent="0.25">
      <c r="A2221" s="106">
        <v>45888</v>
      </c>
      <c r="B2221">
        <v>1293</v>
      </c>
      <c r="C2221">
        <v>0</v>
      </c>
      <c r="E2221">
        <v>14</v>
      </c>
      <c r="F2221" t="s">
        <v>3542</v>
      </c>
      <c r="G2221" t="s">
        <v>2036</v>
      </c>
      <c r="I2221" t="s">
        <v>2006</v>
      </c>
      <c r="J2221" t="s">
        <v>3466</v>
      </c>
      <c r="K2221" t="s">
        <v>3467</v>
      </c>
      <c r="L2221">
        <v>6</v>
      </c>
      <c r="M2221">
        <v>536</v>
      </c>
      <c r="N2221" s="43">
        <v>3216</v>
      </c>
    </row>
    <row r="2222" hidden="1" spans="1:14" x14ac:dyDescent="0.25">
      <c r="A2222" s="106">
        <v>45889</v>
      </c>
      <c r="B2222">
        <v>1314</v>
      </c>
      <c r="C2222">
        <v>0</v>
      </c>
      <c r="E2222">
        <v>14</v>
      </c>
      <c r="F2222" t="s">
        <v>3543</v>
      </c>
      <c r="G2222" t="s">
        <v>2054</v>
      </c>
      <c r="I2222" t="s">
        <v>2006</v>
      </c>
      <c r="J2222" t="s">
        <v>3466</v>
      </c>
      <c r="K2222" t="s">
        <v>3467</v>
      </c>
      <c r="L2222">
        <v>8</v>
      </c>
      <c r="M2222">
        <v>536</v>
      </c>
      <c r="N2222" s="43">
        <v>4288</v>
      </c>
    </row>
    <row r="2223" hidden="1" spans="1:14" x14ac:dyDescent="0.25">
      <c r="A2223" s="106">
        <v>45890</v>
      </c>
      <c r="B2223">
        <v>1345</v>
      </c>
      <c r="C2223">
        <v>0</v>
      </c>
      <c r="E2223">
        <v>14</v>
      </c>
      <c r="F2223" t="s">
        <v>3544</v>
      </c>
      <c r="G2223" t="s">
        <v>2054</v>
      </c>
      <c r="I2223" t="s">
        <v>2006</v>
      </c>
      <c r="J2223" t="s">
        <v>2907</v>
      </c>
      <c r="K2223" t="s">
        <v>2908</v>
      </c>
      <c r="L2223">
        <v>4</v>
      </c>
      <c r="M2223">
        <v>645</v>
      </c>
      <c r="N2223" s="43">
        <v>2580</v>
      </c>
    </row>
    <row r="2224" hidden="1" spans="1:14" x14ac:dyDescent="0.25">
      <c r="A2224" s="106">
        <v>45891</v>
      </c>
      <c r="B2224">
        <v>1388</v>
      </c>
      <c r="C2224">
        <v>0</v>
      </c>
      <c r="E2224">
        <v>14</v>
      </c>
      <c r="F2224" t="s">
        <v>3545</v>
      </c>
      <c r="G2224" t="s">
        <v>2012</v>
      </c>
      <c r="I2224" t="s">
        <v>2006</v>
      </c>
      <c r="J2224" t="s">
        <v>2907</v>
      </c>
      <c r="K2224" t="s">
        <v>2908</v>
      </c>
      <c r="L2224">
        <v>3</v>
      </c>
      <c r="M2224">
        <v>645</v>
      </c>
      <c r="N2224" s="43">
        <v>1935</v>
      </c>
    </row>
    <row r="2225" hidden="1" spans="1:14" x14ac:dyDescent="0.25">
      <c r="A2225" s="106">
        <v>45891</v>
      </c>
      <c r="B2225">
        <v>1409</v>
      </c>
      <c r="C2225">
        <v>0</v>
      </c>
      <c r="E2225">
        <v>14</v>
      </c>
      <c r="F2225" t="s">
        <v>3546</v>
      </c>
      <c r="G2225" t="s">
        <v>2036</v>
      </c>
      <c r="I2225" t="s">
        <v>2006</v>
      </c>
      <c r="J2225" t="s">
        <v>2907</v>
      </c>
      <c r="K2225" t="s">
        <v>2908</v>
      </c>
      <c r="L2225">
        <v>3</v>
      </c>
      <c r="M2225">
        <v>645</v>
      </c>
      <c r="N2225" s="43">
        <v>1935</v>
      </c>
    </row>
    <row r="2226" hidden="1" spans="1:14" x14ac:dyDescent="0.25">
      <c r="A2226" s="106">
        <v>45894</v>
      </c>
      <c r="B2226">
        <v>1452</v>
      </c>
      <c r="C2226">
        <v>0</v>
      </c>
      <c r="E2226">
        <v>14</v>
      </c>
      <c r="F2226" t="s">
        <v>3547</v>
      </c>
      <c r="G2226" t="s">
        <v>2017</v>
      </c>
      <c r="I2226" t="s">
        <v>2006</v>
      </c>
      <c r="J2226" t="s">
        <v>3426</v>
      </c>
      <c r="K2226" t="s">
        <v>3427</v>
      </c>
      <c r="L2226">
        <v>3</v>
      </c>
      <c r="M2226">
        <v>520</v>
      </c>
      <c r="N2226" s="43">
        <v>1560</v>
      </c>
    </row>
    <row r="2227" hidden="1" spans="1:14" x14ac:dyDescent="0.25">
      <c r="A2227" s="106">
        <v>45894</v>
      </c>
      <c r="B2227">
        <v>1455</v>
      </c>
      <c r="C2227">
        <v>0</v>
      </c>
      <c r="E2227">
        <v>14</v>
      </c>
      <c r="F2227" t="s">
        <v>3548</v>
      </c>
      <c r="G2227" t="s">
        <v>2012</v>
      </c>
      <c r="H2227" t="s">
        <v>2029</v>
      </c>
      <c r="I2227" t="s">
        <v>2006</v>
      </c>
      <c r="J2227" t="s">
        <v>2689</v>
      </c>
      <c r="K2227" t="s">
        <v>2690</v>
      </c>
      <c r="L2227">
        <v>8</v>
      </c>
      <c r="M2227">
        <v>525</v>
      </c>
      <c r="N2227" s="43">
        <v>4200</v>
      </c>
    </row>
    <row r="2228" hidden="1" spans="1:14" x14ac:dyDescent="0.25">
      <c r="A2228" s="106">
        <v>45894</v>
      </c>
      <c r="B2228">
        <v>1455</v>
      </c>
      <c r="C2228">
        <v>0</v>
      </c>
      <c r="E2228">
        <v>14</v>
      </c>
      <c r="F2228" t="s">
        <v>3548</v>
      </c>
      <c r="G2228" t="s">
        <v>2012</v>
      </c>
      <c r="H2228" t="s">
        <v>2029</v>
      </c>
      <c r="I2228" t="s">
        <v>2006</v>
      </c>
      <c r="J2228" t="s">
        <v>2033</v>
      </c>
      <c r="K2228" t="s">
        <v>2034</v>
      </c>
      <c r="L2228">
        <v>1</v>
      </c>
      <c r="M2228">
        <v>1800</v>
      </c>
      <c r="N2228" s="43">
        <v>1800</v>
      </c>
    </row>
    <row r="2229" hidden="1" spans="1:14" x14ac:dyDescent="0.25">
      <c r="A2229" s="106">
        <v>45894</v>
      </c>
      <c r="B2229">
        <v>1458</v>
      </c>
      <c r="C2229">
        <v>0</v>
      </c>
      <c r="E2229">
        <v>14</v>
      </c>
      <c r="F2229" t="s">
        <v>3549</v>
      </c>
      <c r="G2229" t="s">
        <v>2368</v>
      </c>
      <c r="H2229" t="s">
        <v>2029</v>
      </c>
      <c r="I2229" t="s">
        <v>2006</v>
      </c>
      <c r="J2229" t="s">
        <v>2689</v>
      </c>
      <c r="K2229" t="s">
        <v>2690</v>
      </c>
      <c r="L2229">
        <v>8</v>
      </c>
      <c r="M2229">
        <v>525</v>
      </c>
      <c r="N2229" s="43">
        <v>4200</v>
      </c>
    </row>
    <row r="2230" hidden="1" spans="1:14" x14ac:dyDescent="0.25">
      <c r="A2230" s="106">
        <v>45894</v>
      </c>
      <c r="B2230">
        <v>1462</v>
      </c>
      <c r="C2230">
        <v>0</v>
      </c>
      <c r="E2230">
        <v>14</v>
      </c>
      <c r="F2230" t="s">
        <v>3550</v>
      </c>
      <c r="G2230" t="s">
        <v>2054</v>
      </c>
      <c r="I2230" t="s">
        <v>2006</v>
      </c>
      <c r="J2230" t="s">
        <v>2907</v>
      </c>
      <c r="K2230" t="s">
        <v>2908</v>
      </c>
      <c r="L2230">
        <v>4</v>
      </c>
      <c r="M2230">
        <v>645</v>
      </c>
      <c r="N2230" s="43">
        <v>2580</v>
      </c>
    </row>
    <row r="2231" hidden="1" spans="1:14" x14ac:dyDescent="0.25">
      <c r="A2231" s="106">
        <v>45894</v>
      </c>
      <c r="B2231">
        <v>1463</v>
      </c>
      <c r="C2231">
        <v>0</v>
      </c>
      <c r="E2231">
        <v>14</v>
      </c>
      <c r="F2231" t="s">
        <v>3551</v>
      </c>
      <c r="G2231" t="s">
        <v>2025</v>
      </c>
      <c r="H2231" t="s">
        <v>2029</v>
      </c>
      <c r="I2231" t="s">
        <v>2006</v>
      </c>
      <c r="J2231" t="s">
        <v>2689</v>
      </c>
      <c r="K2231" t="s">
        <v>2690</v>
      </c>
      <c r="L2231">
        <v>8</v>
      </c>
      <c r="M2231">
        <v>525</v>
      </c>
      <c r="N2231" s="43">
        <v>4200</v>
      </c>
    </row>
    <row r="2232" hidden="1" spans="1:14" x14ac:dyDescent="0.25">
      <c r="A2232" s="106">
        <v>45894</v>
      </c>
      <c r="B2232">
        <v>1464</v>
      </c>
      <c r="C2232">
        <v>0</v>
      </c>
      <c r="E2232">
        <v>14</v>
      </c>
      <c r="F2232" t="s">
        <v>3552</v>
      </c>
      <c r="G2232" t="s">
        <v>2017</v>
      </c>
      <c r="H2232" t="s">
        <v>2029</v>
      </c>
      <c r="I2232" t="s">
        <v>2006</v>
      </c>
      <c r="J2232" t="s">
        <v>2689</v>
      </c>
      <c r="K2232" t="s">
        <v>2690</v>
      </c>
      <c r="L2232">
        <v>8</v>
      </c>
      <c r="M2232">
        <v>525</v>
      </c>
      <c r="N2232" s="43">
        <v>4200</v>
      </c>
    </row>
    <row r="2233" hidden="1" spans="1:14" x14ac:dyDescent="0.25">
      <c r="A2233" s="106">
        <v>45894</v>
      </c>
      <c r="B2233">
        <v>1472</v>
      </c>
      <c r="C2233">
        <v>0</v>
      </c>
      <c r="E2233">
        <v>14</v>
      </c>
      <c r="F2233" t="s">
        <v>3553</v>
      </c>
      <c r="G2233" t="s">
        <v>2054</v>
      </c>
      <c r="H2233" t="s">
        <v>2029</v>
      </c>
      <c r="I2233" t="s">
        <v>2006</v>
      </c>
      <c r="J2233" t="s">
        <v>2689</v>
      </c>
      <c r="K2233" t="s">
        <v>2690</v>
      </c>
      <c r="L2233">
        <v>8</v>
      </c>
      <c r="M2233">
        <v>525</v>
      </c>
      <c r="N2233" s="43">
        <v>4200</v>
      </c>
    </row>
    <row r="2234" hidden="1" spans="1:14" x14ac:dyDescent="0.25">
      <c r="A2234" s="106">
        <v>45895</v>
      </c>
      <c r="B2234">
        <v>1499</v>
      </c>
      <c r="C2234">
        <v>0</v>
      </c>
      <c r="E2234">
        <v>14</v>
      </c>
      <c r="F2234" t="s">
        <v>3554</v>
      </c>
      <c r="G2234" t="s">
        <v>2021</v>
      </c>
      <c r="I2234" t="s">
        <v>2006</v>
      </c>
      <c r="J2234" t="s">
        <v>2966</v>
      </c>
      <c r="K2234" t="s">
        <v>2967</v>
      </c>
      <c r="L2234">
        <v>3</v>
      </c>
      <c r="M2234">
        <v>621</v>
      </c>
      <c r="N2234" s="43">
        <v>1863</v>
      </c>
    </row>
    <row r="2235" hidden="1" spans="1:14" x14ac:dyDescent="0.25">
      <c r="A2235" s="106">
        <v>45895</v>
      </c>
      <c r="B2235">
        <v>1504</v>
      </c>
      <c r="C2235">
        <v>0</v>
      </c>
      <c r="E2235">
        <v>14</v>
      </c>
      <c r="F2235" t="s">
        <v>3555</v>
      </c>
      <c r="G2235" t="s">
        <v>2012</v>
      </c>
      <c r="I2235" t="s">
        <v>2006</v>
      </c>
      <c r="J2235" t="s">
        <v>2689</v>
      </c>
      <c r="K2235" t="s">
        <v>2690</v>
      </c>
      <c r="L2235">
        <v>5</v>
      </c>
      <c r="M2235">
        <v>525</v>
      </c>
      <c r="N2235" s="43">
        <v>2625</v>
      </c>
    </row>
    <row r="2236" hidden="1" spans="1:14" x14ac:dyDescent="0.25">
      <c r="A2236" s="106">
        <v>45896</v>
      </c>
      <c r="B2236">
        <v>1541</v>
      </c>
      <c r="C2236">
        <v>0</v>
      </c>
      <c r="E2236">
        <v>14</v>
      </c>
      <c r="F2236" t="s">
        <v>3556</v>
      </c>
      <c r="G2236" t="s">
        <v>2054</v>
      </c>
      <c r="I2236" t="s">
        <v>2006</v>
      </c>
      <c r="J2236" t="s">
        <v>2907</v>
      </c>
      <c r="K2236" t="s">
        <v>2908</v>
      </c>
      <c r="L2236">
        <v>4</v>
      </c>
      <c r="M2236">
        <v>645</v>
      </c>
      <c r="N2236" s="43">
        <v>2580</v>
      </c>
    </row>
    <row r="2237" hidden="1" spans="1:14" x14ac:dyDescent="0.25">
      <c r="A2237" s="106">
        <v>45897</v>
      </c>
      <c r="B2237">
        <v>1569</v>
      </c>
      <c r="C2237">
        <v>0</v>
      </c>
      <c r="E2237">
        <v>14</v>
      </c>
      <c r="F2237" t="s">
        <v>3557</v>
      </c>
      <c r="G2237" t="s">
        <v>2017</v>
      </c>
      <c r="I2237" t="s">
        <v>2006</v>
      </c>
      <c r="J2237" t="s">
        <v>2907</v>
      </c>
      <c r="K2237" t="s">
        <v>2908</v>
      </c>
      <c r="L2237">
        <v>4</v>
      </c>
      <c r="M2237">
        <v>645</v>
      </c>
      <c r="N2237" s="43">
        <v>2580</v>
      </c>
    </row>
    <row r="2238" hidden="1" spans="1:14" x14ac:dyDescent="0.25">
      <c r="A2238" s="106">
        <v>45897</v>
      </c>
      <c r="B2238">
        <v>1588</v>
      </c>
      <c r="C2238">
        <v>0</v>
      </c>
      <c r="E2238">
        <v>14</v>
      </c>
      <c r="F2238" t="s">
        <v>3558</v>
      </c>
      <c r="G2238" t="s">
        <v>2012</v>
      </c>
      <c r="I2238" t="s">
        <v>2006</v>
      </c>
      <c r="J2238" t="s">
        <v>3426</v>
      </c>
      <c r="K2238" t="s">
        <v>3427</v>
      </c>
      <c r="L2238">
        <v>4</v>
      </c>
      <c r="M2238">
        <v>520</v>
      </c>
      <c r="N2238" s="43">
        <v>2080</v>
      </c>
    </row>
    <row r="2239" hidden="1" spans="1:14" x14ac:dyDescent="0.25">
      <c r="A2239" s="106">
        <v>45897</v>
      </c>
      <c r="B2239">
        <v>1589</v>
      </c>
      <c r="C2239">
        <v>0</v>
      </c>
      <c r="E2239">
        <v>14</v>
      </c>
      <c r="F2239" t="s">
        <v>3559</v>
      </c>
      <c r="G2239" t="s">
        <v>2336</v>
      </c>
      <c r="H2239" t="s">
        <v>2029</v>
      </c>
      <c r="I2239" t="s">
        <v>2006</v>
      </c>
      <c r="J2239" t="s">
        <v>2639</v>
      </c>
      <c r="K2239" t="s">
        <v>2640</v>
      </c>
      <c r="L2239">
        <v>8</v>
      </c>
      <c r="M2239">
        <v>536</v>
      </c>
      <c r="N2239" s="43">
        <v>4288</v>
      </c>
    </row>
    <row r="2240" hidden="1" spans="1:14" x14ac:dyDescent="0.25">
      <c r="A2240" s="106">
        <v>45897</v>
      </c>
      <c r="B2240">
        <v>1589</v>
      </c>
      <c r="C2240">
        <v>0</v>
      </c>
      <c r="E2240">
        <v>14</v>
      </c>
      <c r="F2240" t="s">
        <v>3559</v>
      </c>
      <c r="G2240" t="s">
        <v>2336</v>
      </c>
      <c r="H2240" t="s">
        <v>2029</v>
      </c>
      <c r="I2240" t="s">
        <v>2006</v>
      </c>
      <c r="J2240" t="s">
        <v>2033</v>
      </c>
      <c r="K2240" t="s">
        <v>2034</v>
      </c>
      <c r="L2240">
        <v>1</v>
      </c>
      <c r="M2240">
        <v>1800</v>
      </c>
      <c r="N2240" s="43">
        <v>1800</v>
      </c>
    </row>
    <row r="2241" hidden="1" spans="1:14" x14ac:dyDescent="0.25">
      <c r="A2241" s="106">
        <v>45897</v>
      </c>
      <c r="B2241">
        <v>1590</v>
      </c>
      <c r="C2241">
        <v>0</v>
      </c>
      <c r="E2241">
        <v>14</v>
      </c>
      <c r="F2241" t="s">
        <v>3560</v>
      </c>
      <c r="G2241" t="s">
        <v>2368</v>
      </c>
      <c r="H2241" t="s">
        <v>2029</v>
      </c>
      <c r="I2241" t="s">
        <v>2006</v>
      </c>
      <c r="J2241" t="s">
        <v>2639</v>
      </c>
      <c r="K2241" t="s">
        <v>2640</v>
      </c>
      <c r="L2241">
        <v>8</v>
      </c>
      <c r="M2241">
        <v>536</v>
      </c>
      <c r="N2241" s="43">
        <v>4288</v>
      </c>
    </row>
    <row r="2242" hidden="1" spans="1:14" x14ac:dyDescent="0.25">
      <c r="A2242" s="106">
        <v>45897</v>
      </c>
      <c r="B2242">
        <v>1591</v>
      </c>
      <c r="C2242">
        <v>0</v>
      </c>
      <c r="E2242">
        <v>14</v>
      </c>
      <c r="F2242" t="s">
        <v>3561</v>
      </c>
      <c r="G2242" t="s">
        <v>2044</v>
      </c>
      <c r="H2242" t="s">
        <v>2029</v>
      </c>
      <c r="I2242" t="s">
        <v>2006</v>
      </c>
      <c r="J2242" t="s">
        <v>2639</v>
      </c>
      <c r="K2242" t="s">
        <v>2640</v>
      </c>
      <c r="L2242">
        <v>8</v>
      </c>
      <c r="M2242">
        <v>536</v>
      </c>
      <c r="N2242" s="43">
        <v>4288</v>
      </c>
    </row>
    <row r="2243" hidden="1" spans="1:14" x14ac:dyDescent="0.25">
      <c r="A2243" s="106">
        <v>45897</v>
      </c>
      <c r="B2243">
        <v>1592</v>
      </c>
      <c r="C2243">
        <v>0</v>
      </c>
      <c r="E2243">
        <v>14</v>
      </c>
      <c r="F2243" t="s">
        <v>3562</v>
      </c>
      <c r="G2243" t="s">
        <v>2063</v>
      </c>
      <c r="I2243" t="s">
        <v>2006</v>
      </c>
      <c r="J2243" t="s">
        <v>2907</v>
      </c>
      <c r="K2243" t="s">
        <v>2908</v>
      </c>
      <c r="L2243">
        <v>4</v>
      </c>
      <c r="M2243">
        <v>645</v>
      </c>
      <c r="N2243" s="43">
        <v>2580</v>
      </c>
    </row>
    <row r="2244" hidden="1" spans="1:14" x14ac:dyDescent="0.25">
      <c r="A2244" s="106">
        <v>45898</v>
      </c>
      <c r="B2244">
        <v>1618</v>
      </c>
      <c r="C2244">
        <v>0</v>
      </c>
      <c r="E2244">
        <v>14</v>
      </c>
      <c r="F2244" t="s">
        <v>3563</v>
      </c>
      <c r="G2244" t="s">
        <v>2012</v>
      </c>
      <c r="I2244" t="s">
        <v>2006</v>
      </c>
      <c r="J2244" t="s">
        <v>2966</v>
      </c>
      <c r="K2244" t="s">
        <v>2967</v>
      </c>
      <c r="L2244">
        <v>3</v>
      </c>
      <c r="M2244">
        <v>621</v>
      </c>
      <c r="N2244" s="43">
        <v>1863</v>
      </c>
    </row>
    <row r="2245" hidden="1" spans="1:14" x14ac:dyDescent="0.25">
      <c r="A2245" s="106">
        <v>45898</v>
      </c>
      <c r="B2245">
        <v>1623</v>
      </c>
      <c r="C2245">
        <v>0</v>
      </c>
      <c r="E2245">
        <v>14</v>
      </c>
      <c r="F2245" t="s">
        <v>3564</v>
      </c>
      <c r="G2245" t="s">
        <v>2368</v>
      </c>
      <c r="I2245" t="s">
        <v>2006</v>
      </c>
      <c r="J2245" t="s">
        <v>2689</v>
      </c>
      <c r="K2245" t="s">
        <v>2690</v>
      </c>
      <c r="L2245">
        <v>5</v>
      </c>
      <c r="M2245">
        <v>525</v>
      </c>
      <c r="N2245" s="43">
        <v>2625</v>
      </c>
    </row>
    <row r="2246" hidden="1" spans="1:14" x14ac:dyDescent="0.25">
      <c r="A2246" s="106">
        <v>45898</v>
      </c>
      <c r="B2246">
        <v>1632</v>
      </c>
      <c r="C2246">
        <v>0</v>
      </c>
      <c r="E2246">
        <v>14</v>
      </c>
      <c r="F2246" t="s">
        <v>3565</v>
      </c>
      <c r="G2246" t="s">
        <v>2368</v>
      </c>
      <c r="H2246" t="s">
        <v>2005</v>
      </c>
      <c r="I2246" t="s">
        <v>2006</v>
      </c>
      <c r="J2246" t="s">
        <v>2007</v>
      </c>
      <c r="K2246" t="s">
        <v>2008</v>
      </c>
      <c r="L2246">
        <v>1</v>
      </c>
      <c r="M2246">
        <v>1800</v>
      </c>
      <c r="N2246" s="43">
        <v>1800</v>
      </c>
    </row>
    <row r="2247" hidden="1" spans="1:14" x14ac:dyDescent="0.25">
      <c r="A2247" s="106">
        <v>45898</v>
      </c>
      <c r="B2247">
        <v>1632</v>
      </c>
      <c r="C2247">
        <v>0</v>
      </c>
      <c r="E2247">
        <v>14</v>
      </c>
      <c r="F2247" t="s">
        <v>3565</v>
      </c>
      <c r="G2247" t="s">
        <v>2368</v>
      </c>
      <c r="H2247" t="s">
        <v>2005</v>
      </c>
      <c r="I2247" t="s">
        <v>2006</v>
      </c>
      <c r="J2247" t="s">
        <v>2639</v>
      </c>
      <c r="K2247" t="s">
        <v>2640</v>
      </c>
      <c r="L2247">
        <v>8</v>
      </c>
      <c r="M2247">
        <v>536</v>
      </c>
      <c r="N2247" s="43">
        <v>4288</v>
      </c>
    </row>
    <row r="2248" hidden="1" spans="1:14" x14ac:dyDescent="0.25">
      <c r="A2248" s="106">
        <v>45898</v>
      </c>
      <c r="B2248">
        <v>1634</v>
      </c>
      <c r="C2248">
        <v>0</v>
      </c>
      <c r="E2248">
        <v>14</v>
      </c>
      <c r="F2248" t="s">
        <v>3566</v>
      </c>
      <c r="G2248" t="s">
        <v>2025</v>
      </c>
      <c r="H2248" t="s">
        <v>2005</v>
      </c>
      <c r="I2248" t="s">
        <v>2006</v>
      </c>
      <c r="J2248" t="s">
        <v>2639</v>
      </c>
      <c r="K2248" t="s">
        <v>2640</v>
      </c>
      <c r="L2248">
        <v>8</v>
      </c>
      <c r="M2248">
        <v>536</v>
      </c>
      <c r="N2248" s="43">
        <v>4288</v>
      </c>
    </row>
    <row r="2249" hidden="1" spans="1:14" x14ac:dyDescent="0.25">
      <c r="A2249" s="106">
        <v>45901</v>
      </c>
      <c r="B2249">
        <v>1681</v>
      </c>
      <c r="C2249">
        <v>0</v>
      </c>
      <c r="E2249">
        <v>14</v>
      </c>
      <c r="F2249" t="s">
        <v>3567</v>
      </c>
      <c r="G2249" t="s">
        <v>2025</v>
      </c>
      <c r="I2249" t="s">
        <v>2006</v>
      </c>
      <c r="J2249" t="s">
        <v>2907</v>
      </c>
      <c r="K2249" t="s">
        <v>2908</v>
      </c>
      <c r="L2249">
        <v>3</v>
      </c>
      <c r="M2249">
        <v>645</v>
      </c>
      <c r="N2249" s="43">
        <v>1935</v>
      </c>
    </row>
    <row r="2250" hidden="1" spans="1:14" x14ac:dyDescent="0.25">
      <c r="A2250" s="106">
        <v>45901</v>
      </c>
      <c r="B2250">
        <v>1691</v>
      </c>
      <c r="C2250">
        <v>0</v>
      </c>
      <c r="E2250">
        <v>14</v>
      </c>
      <c r="F2250" t="s">
        <v>3568</v>
      </c>
      <c r="G2250" t="s">
        <v>2027</v>
      </c>
      <c r="I2250" t="s">
        <v>2006</v>
      </c>
      <c r="J2250" t="s">
        <v>2639</v>
      </c>
      <c r="K2250" t="s">
        <v>2640</v>
      </c>
      <c r="L2250">
        <v>6</v>
      </c>
      <c r="M2250">
        <v>536</v>
      </c>
      <c r="N2250" s="43">
        <v>3216</v>
      </c>
    </row>
    <row r="2251" hidden="1" spans="1:14" x14ac:dyDescent="0.25">
      <c r="A2251" s="106">
        <v>45902</v>
      </c>
      <c r="B2251">
        <v>1729</v>
      </c>
      <c r="C2251">
        <v>0</v>
      </c>
      <c r="E2251">
        <v>14</v>
      </c>
      <c r="F2251" t="s">
        <v>3569</v>
      </c>
      <c r="G2251" t="s">
        <v>2025</v>
      </c>
      <c r="I2251" t="s">
        <v>2006</v>
      </c>
      <c r="J2251" t="s">
        <v>2907</v>
      </c>
      <c r="K2251" t="s">
        <v>2908</v>
      </c>
      <c r="L2251">
        <v>3</v>
      </c>
      <c r="M2251">
        <v>645</v>
      </c>
      <c r="N2251" s="43">
        <v>1935</v>
      </c>
    </row>
    <row r="2252" hidden="1" spans="1:14" x14ac:dyDescent="0.25">
      <c r="A2252" s="106">
        <v>45903</v>
      </c>
      <c r="B2252">
        <v>1769</v>
      </c>
      <c r="C2252">
        <v>0</v>
      </c>
      <c r="E2252">
        <v>14</v>
      </c>
      <c r="F2252" t="s">
        <v>3570</v>
      </c>
      <c r="G2252" t="s">
        <v>2054</v>
      </c>
      <c r="H2252" t="s">
        <v>2029</v>
      </c>
      <c r="I2252" t="s">
        <v>2006</v>
      </c>
      <c r="J2252" t="s">
        <v>2689</v>
      </c>
      <c r="K2252" t="s">
        <v>2690</v>
      </c>
      <c r="L2252">
        <v>8</v>
      </c>
      <c r="M2252">
        <v>525</v>
      </c>
      <c r="N2252" s="43">
        <v>4200</v>
      </c>
    </row>
    <row r="2253" hidden="1" spans="1:14" x14ac:dyDescent="0.25">
      <c r="A2253" s="106">
        <v>45903</v>
      </c>
      <c r="B2253">
        <v>1769</v>
      </c>
      <c r="C2253">
        <v>0</v>
      </c>
      <c r="E2253">
        <v>14</v>
      </c>
      <c r="F2253" t="s">
        <v>3570</v>
      </c>
      <c r="G2253" t="s">
        <v>2054</v>
      </c>
      <c r="H2253" t="s">
        <v>2029</v>
      </c>
      <c r="I2253" t="s">
        <v>2006</v>
      </c>
      <c r="J2253" t="s">
        <v>2033</v>
      </c>
      <c r="K2253" t="s">
        <v>2034</v>
      </c>
      <c r="L2253">
        <v>1</v>
      </c>
      <c r="M2253">
        <v>1800</v>
      </c>
      <c r="N2253" s="43">
        <v>1800</v>
      </c>
    </row>
    <row r="2254" hidden="1" spans="1:14" x14ac:dyDescent="0.25">
      <c r="A2254" s="106">
        <v>45903</v>
      </c>
      <c r="B2254">
        <v>1770</v>
      </c>
      <c r="C2254">
        <v>0</v>
      </c>
      <c r="E2254">
        <v>14</v>
      </c>
      <c r="F2254" t="s">
        <v>3571</v>
      </c>
      <c r="G2254" t="s">
        <v>2017</v>
      </c>
      <c r="H2254" t="s">
        <v>2029</v>
      </c>
      <c r="I2254" t="s">
        <v>2006</v>
      </c>
      <c r="J2254" t="s">
        <v>2689</v>
      </c>
      <c r="K2254" t="s">
        <v>2690</v>
      </c>
      <c r="L2254">
        <v>8</v>
      </c>
      <c r="M2254">
        <v>525</v>
      </c>
      <c r="N2254" s="43">
        <v>4200</v>
      </c>
    </row>
    <row r="2255" hidden="1" spans="1:14" x14ac:dyDescent="0.25">
      <c r="A2255" s="106">
        <v>45903</v>
      </c>
      <c r="B2255">
        <v>1771</v>
      </c>
      <c r="C2255">
        <v>0</v>
      </c>
      <c r="E2255">
        <v>14</v>
      </c>
      <c r="F2255" t="s">
        <v>3572</v>
      </c>
      <c r="G2255" t="s">
        <v>2012</v>
      </c>
      <c r="H2255" t="s">
        <v>2029</v>
      </c>
      <c r="I2255" t="s">
        <v>2006</v>
      </c>
      <c r="J2255" t="s">
        <v>2689</v>
      </c>
      <c r="K2255" t="s">
        <v>2690</v>
      </c>
      <c r="L2255">
        <v>8</v>
      </c>
      <c r="M2255">
        <v>525</v>
      </c>
      <c r="N2255" s="43">
        <v>4200</v>
      </c>
    </row>
    <row r="2256" hidden="1" spans="1:14" x14ac:dyDescent="0.25">
      <c r="A2256" s="106">
        <v>45903</v>
      </c>
      <c r="B2256">
        <v>1772</v>
      </c>
      <c r="C2256">
        <v>0</v>
      </c>
      <c r="E2256">
        <v>14</v>
      </c>
      <c r="F2256" t="s">
        <v>3573</v>
      </c>
      <c r="G2256" t="s">
        <v>2025</v>
      </c>
      <c r="H2256" t="s">
        <v>2029</v>
      </c>
      <c r="I2256" t="s">
        <v>2006</v>
      </c>
      <c r="J2256" t="s">
        <v>2689</v>
      </c>
      <c r="K2256" t="s">
        <v>2690</v>
      </c>
      <c r="L2256">
        <v>8</v>
      </c>
      <c r="M2256">
        <v>525</v>
      </c>
      <c r="N2256" s="43">
        <v>4200</v>
      </c>
    </row>
    <row r="2257" hidden="1" spans="1:14" x14ac:dyDescent="0.25">
      <c r="A2257" s="106">
        <v>45903</v>
      </c>
      <c r="B2257">
        <v>1779</v>
      </c>
      <c r="C2257">
        <v>0</v>
      </c>
      <c r="E2257">
        <v>14</v>
      </c>
      <c r="F2257" t="s">
        <v>3574</v>
      </c>
      <c r="G2257" t="s">
        <v>2017</v>
      </c>
      <c r="H2257" t="s">
        <v>2029</v>
      </c>
      <c r="I2257" t="s">
        <v>2006</v>
      </c>
      <c r="J2257" t="s">
        <v>2689</v>
      </c>
      <c r="K2257" t="s">
        <v>2690</v>
      </c>
      <c r="L2257">
        <v>8</v>
      </c>
      <c r="M2257">
        <v>525</v>
      </c>
      <c r="N2257" s="43">
        <v>4200</v>
      </c>
    </row>
    <row r="2258" hidden="1" spans="1:14" x14ac:dyDescent="0.25">
      <c r="A2258" s="106">
        <v>45903</v>
      </c>
      <c r="B2258">
        <v>1781</v>
      </c>
      <c r="C2258">
        <v>0</v>
      </c>
      <c r="E2258">
        <v>14</v>
      </c>
      <c r="F2258" t="s">
        <v>3575</v>
      </c>
      <c r="G2258" t="s">
        <v>2025</v>
      </c>
      <c r="H2258" t="s">
        <v>2029</v>
      </c>
      <c r="I2258" t="s">
        <v>2006</v>
      </c>
      <c r="J2258" t="s">
        <v>2689</v>
      </c>
      <c r="K2258" t="s">
        <v>2690</v>
      </c>
      <c r="L2258">
        <v>3</v>
      </c>
      <c r="M2258">
        <v>525</v>
      </c>
      <c r="N2258" s="43">
        <v>1575</v>
      </c>
    </row>
    <row r="2259" hidden="1" spans="1:14" x14ac:dyDescent="0.25">
      <c r="A2259" s="106">
        <v>45903</v>
      </c>
      <c r="B2259">
        <v>1781</v>
      </c>
      <c r="C2259">
        <v>0</v>
      </c>
      <c r="E2259">
        <v>14</v>
      </c>
      <c r="F2259" t="s">
        <v>3575</v>
      </c>
      <c r="G2259" t="s">
        <v>2025</v>
      </c>
      <c r="H2259" t="s">
        <v>2029</v>
      </c>
      <c r="I2259" t="s">
        <v>2006</v>
      </c>
      <c r="J2259" t="s">
        <v>2033</v>
      </c>
      <c r="K2259" t="s">
        <v>2034</v>
      </c>
      <c r="L2259">
        <v>3</v>
      </c>
      <c r="M2259">
        <v>45</v>
      </c>
      <c r="N2259" s="43">
        <v>135</v>
      </c>
    </row>
    <row r="2260" hidden="1" spans="1:14" x14ac:dyDescent="0.25">
      <c r="A2260" s="106">
        <v>45904</v>
      </c>
      <c r="B2260">
        <v>1806</v>
      </c>
      <c r="C2260">
        <v>0</v>
      </c>
      <c r="E2260">
        <v>14</v>
      </c>
      <c r="F2260" t="s">
        <v>3576</v>
      </c>
      <c r="G2260" t="s">
        <v>2063</v>
      </c>
      <c r="I2260" t="s">
        <v>2006</v>
      </c>
      <c r="J2260" t="s">
        <v>2907</v>
      </c>
      <c r="K2260" t="s">
        <v>2908</v>
      </c>
      <c r="L2260">
        <v>3</v>
      </c>
      <c r="M2260">
        <v>645</v>
      </c>
      <c r="N2260" s="43">
        <v>1935</v>
      </c>
    </row>
    <row r="2261" hidden="1" spans="1:14" x14ac:dyDescent="0.25">
      <c r="A2261" s="106">
        <v>45905</v>
      </c>
      <c r="B2261">
        <v>1827</v>
      </c>
      <c r="C2261">
        <v>0</v>
      </c>
      <c r="E2261">
        <v>14</v>
      </c>
      <c r="F2261" t="s">
        <v>3577</v>
      </c>
      <c r="G2261" t="s">
        <v>2017</v>
      </c>
      <c r="I2261" t="s">
        <v>2006</v>
      </c>
      <c r="J2261" t="s">
        <v>2907</v>
      </c>
      <c r="K2261" t="s">
        <v>2908</v>
      </c>
      <c r="L2261">
        <v>3</v>
      </c>
      <c r="M2261">
        <v>645</v>
      </c>
      <c r="N2261" s="43">
        <v>1935</v>
      </c>
    </row>
    <row r="2262" hidden="1" spans="1:14" x14ac:dyDescent="0.25">
      <c r="A2262" s="106">
        <v>45905</v>
      </c>
      <c r="B2262">
        <v>1829</v>
      </c>
      <c r="C2262">
        <v>0</v>
      </c>
      <c r="E2262">
        <v>14</v>
      </c>
      <c r="F2262" t="s">
        <v>3578</v>
      </c>
      <c r="G2262" t="s">
        <v>2012</v>
      </c>
      <c r="H2262" t="s">
        <v>2029</v>
      </c>
      <c r="I2262" t="s">
        <v>2006</v>
      </c>
      <c r="J2262" t="s">
        <v>2033</v>
      </c>
      <c r="K2262" t="s">
        <v>2034</v>
      </c>
      <c r="L2262">
        <v>1</v>
      </c>
      <c r="M2262">
        <v>1800</v>
      </c>
      <c r="N2262" s="43">
        <v>1800</v>
      </c>
    </row>
    <row r="2263" hidden="1" spans="1:14" x14ac:dyDescent="0.25">
      <c r="A2263" s="106">
        <v>45905</v>
      </c>
      <c r="B2263">
        <v>1829</v>
      </c>
      <c r="C2263">
        <v>0</v>
      </c>
      <c r="E2263">
        <v>14</v>
      </c>
      <c r="F2263" t="s">
        <v>3578</v>
      </c>
      <c r="G2263" t="s">
        <v>2012</v>
      </c>
      <c r="H2263" t="s">
        <v>2029</v>
      </c>
      <c r="I2263" t="s">
        <v>2006</v>
      </c>
      <c r="J2263" t="s">
        <v>2639</v>
      </c>
      <c r="K2263" t="s">
        <v>2640</v>
      </c>
      <c r="L2263">
        <v>8</v>
      </c>
      <c r="M2263">
        <v>536</v>
      </c>
      <c r="N2263" s="43">
        <v>4288</v>
      </c>
    </row>
    <row r="2264" hidden="1" spans="1:14" x14ac:dyDescent="0.25">
      <c r="A2264" s="106">
        <v>45905</v>
      </c>
      <c r="B2264">
        <v>1832</v>
      </c>
      <c r="C2264">
        <v>0</v>
      </c>
      <c r="E2264">
        <v>14</v>
      </c>
      <c r="F2264" t="s">
        <v>3579</v>
      </c>
      <c r="G2264" t="s">
        <v>2368</v>
      </c>
      <c r="H2264" t="s">
        <v>2029</v>
      </c>
      <c r="I2264" t="s">
        <v>2006</v>
      </c>
      <c r="J2264" t="s">
        <v>2639</v>
      </c>
      <c r="K2264" t="s">
        <v>2640</v>
      </c>
      <c r="L2264">
        <v>8</v>
      </c>
      <c r="M2264">
        <v>536</v>
      </c>
      <c r="N2264" s="43">
        <v>4288</v>
      </c>
    </row>
    <row r="2265" hidden="1" spans="1:14" x14ac:dyDescent="0.25">
      <c r="A2265" s="106">
        <v>45905</v>
      </c>
      <c r="B2265">
        <v>1835</v>
      </c>
      <c r="C2265">
        <v>0</v>
      </c>
      <c r="E2265">
        <v>14</v>
      </c>
      <c r="F2265" t="s">
        <v>3580</v>
      </c>
      <c r="G2265" t="s">
        <v>2017</v>
      </c>
      <c r="H2265" t="s">
        <v>2029</v>
      </c>
      <c r="I2265" t="s">
        <v>2006</v>
      </c>
      <c r="J2265" t="s">
        <v>2639</v>
      </c>
      <c r="K2265" t="s">
        <v>2640</v>
      </c>
      <c r="L2265">
        <v>8</v>
      </c>
      <c r="M2265">
        <v>536</v>
      </c>
      <c r="N2265" s="43">
        <v>4288</v>
      </c>
    </row>
    <row r="2266" hidden="1" spans="1:14" x14ac:dyDescent="0.25">
      <c r="A2266" s="106">
        <v>45905</v>
      </c>
      <c r="B2266">
        <v>1838</v>
      </c>
      <c r="C2266">
        <v>0</v>
      </c>
      <c r="E2266">
        <v>14</v>
      </c>
      <c r="F2266" t="s">
        <v>3581</v>
      </c>
      <c r="G2266" t="s">
        <v>2336</v>
      </c>
      <c r="H2266" t="s">
        <v>2029</v>
      </c>
      <c r="I2266" t="s">
        <v>2006</v>
      </c>
      <c r="J2266" t="s">
        <v>2689</v>
      </c>
      <c r="K2266" t="s">
        <v>2690</v>
      </c>
      <c r="L2266">
        <v>8</v>
      </c>
      <c r="M2266">
        <v>525</v>
      </c>
      <c r="N2266" s="43">
        <v>4200</v>
      </c>
    </row>
    <row r="2267" hidden="1" spans="1:14" x14ac:dyDescent="0.25">
      <c r="A2267" s="106">
        <v>45905</v>
      </c>
      <c r="B2267">
        <v>1839</v>
      </c>
      <c r="C2267">
        <v>0</v>
      </c>
      <c r="E2267">
        <v>14</v>
      </c>
      <c r="F2267" t="s">
        <v>3582</v>
      </c>
      <c r="G2267" t="s">
        <v>2025</v>
      </c>
      <c r="H2267" t="s">
        <v>2029</v>
      </c>
      <c r="I2267" t="s">
        <v>2006</v>
      </c>
      <c r="J2267" t="s">
        <v>2639</v>
      </c>
      <c r="K2267" t="s">
        <v>2640</v>
      </c>
      <c r="L2267">
        <v>8</v>
      </c>
      <c r="M2267">
        <v>536</v>
      </c>
      <c r="N2267" s="43">
        <v>4288</v>
      </c>
    </row>
    <row r="2268" hidden="1" spans="1:14" x14ac:dyDescent="0.25">
      <c r="A2268" s="106">
        <v>45905</v>
      </c>
      <c r="B2268">
        <v>1844</v>
      </c>
      <c r="C2268">
        <v>0</v>
      </c>
      <c r="E2268">
        <v>14</v>
      </c>
      <c r="F2268" t="s">
        <v>3583</v>
      </c>
      <c r="G2268" t="s">
        <v>2017</v>
      </c>
      <c r="H2268" t="s">
        <v>2029</v>
      </c>
      <c r="I2268" t="s">
        <v>2006</v>
      </c>
      <c r="J2268" t="s">
        <v>2639</v>
      </c>
      <c r="K2268" t="s">
        <v>2640</v>
      </c>
      <c r="L2268">
        <v>8</v>
      </c>
      <c r="M2268">
        <v>536</v>
      </c>
      <c r="N2268" s="43">
        <v>4288</v>
      </c>
    </row>
    <row r="2269" hidden="1" spans="1:14" x14ac:dyDescent="0.25">
      <c r="A2269" s="106">
        <v>45905</v>
      </c>
      <c r="B2269">
        <v>1844</v>
      </c>
      <c r="C2269">
        <v>0</v>
      </c>
      <c r="E2269">
        <v>14</v>
      </c>
      <c r="F2269" t="s">
        <v>3583</v>
      </c>
      <c r="G2269" t="s">
        <v>2017</v>
      </c>
      <c r="H2269" t="s">
        <v>2029</v>
      </c>
      <c r="I2269" t="s">
        <v>2006</v>
      </c>
      <c r="J2269" t="s">
        <v>2033</v>
      </c>
      <c r="K2269" t="s">
        <v>2034</v>
      </c>
      <c r="L2269">
        <v>8</v>
      </c>
      <c r="M2269">
        <v>45</v>
      </c>
      <c r="N2269" s="43">
        <v>360</v>
      </c>
    </row>
    <row r="2270" hidden="1" spans="1:14" x14ac:dyDescent="0.25">
      <c r="A2270" s="106">
        <v>45905</v>
      </c>
      <c r="B2270">
        <v>1846</v>
      </c>
      <c r="C2270">
        <v>0</v>
      </c>
      <c r="E2270">
        <v>14</v>
      </c>
      <c r="F2270" t="s">
        <v>3584</v>
      </c>
      <c r="G2270" t="s">
        <v>2063</v>
      </c>
      <c r="H2270" t="s">
        <v>2029</v>
      </c>
      <c r="I2270" t="s">
        <v>2006</v>
      </c>
      <c r="J2270" t="s">
        <v>2639</v>
      </c>
      <c r="K2270" t="s">
        <v>2640</v>
      </c>
      <c r="L2270">
        <v>8</v>
      </c>
      <c r="M2270">
        <v>536</v>
      </c>
      <c r="N2270" s="43">
        <v>4288</v>
      </c>
    </row>
    <row r="2271" hidden="1" spans="1:14" x14ac:dyDescent="0.25">
      <c r="A2271" s="106">
        <v>45905</v>
      </c>
      <c r="B2271">
        <v>1846</v>
      </c>
      <c r="C2271">
        <v>0</v>
      </c>
      <c r="E2271">
        <v>14</v>
      </c>
      <c r="F2271" t="s">
        <v>3584</v>
      </c>
      <c r="G2271" t="s">
        <v>2063</v>
      </c>
      <c r="H2271" t="s">
        <v>2029</v>
      </c>
      <c r="I2271" t="s">
        <v>2006</v>
      </c>
      <c r="J2271" t="s">
        <v>2033</v>
      </c>
      <c r="K2271" t="s">
        <v>2034</v>
      </c>
      <c r="L2271">
        <v>8</v>
      </c>
      <c r="M2271">
        <v>45</v>
      </c>
      <c r="N2271" s="43">
        <v>360</v>
      </c>
    </row>
    <row r="2272" hidden="1" spans="1:14" x14ac:dyDescent="0.25">
      <c r="A2272" s="106">
        <v>45905</v>
      </c>
      <c r="B2272">
        <v>1852</v>
      </c>
      <c r="C2272">
        <v>0</v>
      </c>
      <c r="E2272">
        <v>14</v>
      </c>
      <c r="F2272" t="s">
        <v>3585</v>
      </c>
      <c r="G2272" t="s">
        <v>2012</v>
      </c>
      <c r="H2272" t="s">
        <v>2029</v>
      </c>
      <c r="I2272" t="s">
        <v>2006</v>
      </c>
      <c r="J2272" t="s">
        <v>2033</v>
      </c>
      <c r="K2272" t="s">
        <v>2034</v>
      </c>
      <c r="L2272">
        <v>8</v>
      </c>
      <c r="M2272">
        <v>45</v>
      </c>
      <c r="N2272" s="43">
        <v>360</v>
      </c>
    </row>
    <row r="2273" hidden="1" spans="1:14" x14ac:dyDescent="0.25">
      <c r="A2273" s="106">
        <v>45905</v>
      </c>
      <c r="B2273">
        <v>1852</v>
      </c>
      <c r="C2273">
        <v>0</v>
      </c>
      <c r="E2273">
        <v>14</v>
      </c>
      <c r="F2273" t="s">
        <v>3585</v>
      </c>
      <c r="G2273" t="s">
        <v>2012</v>
      </c>
      <c r="H2273" t="s">
        <v>2029</v>
      </c>
      <c r="I2273" t="s">
        <v>2006</v>
      </c>
      <c r="J2273" t="s">
        <v>2689</v>
      </c>
      <c r="K2273" t="s">
        <v>2690</v>
      </c>
      <c r="L2273">
        <v>8</v>
      </c>
      <c r="M2273">
        <v>525</v>
      </c>
      <c r="N2273" s="43">
        <v>4200</v>
      </c>
    </row>
    <row r="2274" hidden="1" spans="1:14" x14ac:dyDescent="0.25">
      <c r="A2274" s="106">
        <v>45905</v>
      </c>
      <c r="B2274">
        <v>1854</v>
      </c>
      <c r="C2274">
        <v>0</v>
      </c>
      <c r="E2274">
        <v>14</v>
      </c>
      <c r="F2274" t="s">
        <v>3586</v>
      </c>
      <c r="G2274" t="s">
        <v>2054</v>
      </c>
      <c r="H2274" t="s">
        <v>2029</v>
      </c>
      <c r="I2274" t="s">
        <v>2006</v>
      </c>
      <c r="J2274" t="s">
        <v>2689</v>
      </c>
      <c r="K2274" t="s">
        <v>2690</v>
      </c>
      <c r="L2274">
        <v>8</v>
      </c>
      <c r="M2274">
        <v>525</v>
      </c>
      <c r="N2274" s="43">
        <v>4200</v>
      </c>
    </row>
    <row r="2275" hidden="1" spans="1:14" x14ac:dyDescent="0.25">
      <c r="A2275" s="106">
        <v>45905</v>
      </c>
      <c r="B2275">
        <v>1854</v>
      </c>
      <c r="C2275">
        <v>0</v>
      </c>
      <c r="E2275">
        <v>14</v>
      </c>
      <c r="F2275" t="s">
        <v>3586</v>
      </c>
      <c r="G2275" t="s">
        <v>2054</v>
      </c>
      <c r="H2275" t="s">
        <v>2029</v>
      </c>
      <c r="I2275" t="s">
        <v>2006</v>
      </c>
      <c r="J2275" t="s">
        <v>2033</v>
      </c>
      <c r="K2275" t="s">
        <v>2034</v>
      </c>
      <c r="L2275">
        <v>8</v>
      </c>
      <c r="M2275">
        <v>45</v>
      </c>
      <c r="N2275" s="43">
        <v>360</v>
      </c>
    </row>
    <row r="2276" hidden="1" spans="1:14" x14ac:dyDescent="0.25">
      <c r="A2276" s="106">
        <v>45905</v>
      </c>
      <c r="B2276">
        <v>1855</v>
      </c>
      <c r="C2276">
        <v>0</v>
      </c>
      <c r="E2276">
        <v>14</v>
      </c>
      <c r="F2276" t="s">
        <v>3587</v>
      </c>
      <c r="G2276" t="s">
        <v>2038</v>
      </c>
      <c r="H2276" t="s">
        <v>2029</v>
      </c>
      <c r="I2276" t="s">
        <v>2006</v>
      </c>
      <c r="J2276" t="s">
        <v>2689</v>
      </c>
      <c r="K2276" t="s">
        <v>2690</v>
      </c>
      <c r="L2276">
        <v>8</v>
      </c>
      <c r="M2276">
        <v>525</v>
      </c>
      <c r="N2276" s="43">
        <v>4200</v>
      </c>
    </row>
    <row r="2277" hidden="1" spans="1:14" x14ac:dyDescent="0.25">
      <c r="A2277" s="106">
        <v>45905</v>
      </c>
      <c r="B2277">
        <v>1855</v>
      </c>
      <c r="C2277">
        <v>0</v>
      </c>
      <c r="E2277">
        <v>14</v>
      </c>
      <c r="F2277" t="s">
        <v>3587</v>
      </c>
      <c r="G2277" t="s">
        <v>2038</v>
      </c>
      <c r="H2277" t="s">
        <v>2029</v>
      </c>
      <c r="I2277" t="s">
        <v>2006</v>
      </c>
      <c r="J2277" t="s">
        <v>2033</v>
      </c>
      <c r="K2277" t="s">
        <v>2034</v>
      </c>
      <c r="L2277">
        <v>8</v>
      </c>
      <c r="M2277">
        <v>45</v>
      </c>
      <c r="N2277" s="43">
        <v>360</v>
      </c>
    </row>
    <row r="2278" hidden="1" spans="1:14" x14ac:dyDescent="0.25">
      <c r="A2278" s="106">
        <v>45905</v>
      </c>
      <c r="B2278">
        <v>1856</v>
      </c>
      <c r="C2278">
        <v>0</v>
      </c>
      <c r="E2278">
        <v>14</v>
      </c>
      <c r="F2278" t="s">
        <v>3588</v>
      </c>
      <c r="G2278" t="s">
        <v>2368</v>
      </c>
      <c r="H2278" t="s">
        <v>2029</v>
      </c>
      <c r="I2278" t="s">
        <v>2006</v>
      </c>
      <c r="J2278" t="s">
        <v>2033</v>
      </c>
      <c r="K2278" t="s">
        <v>2034</v>
      </c>
      <c r="L2278">
        <v>8</v>
      </c>
      <c r="M2278">
        <v>45</v>
      </c>
      <c r="N2278" s="43">
        <v>360</v>
      </c>
    </row>
    <row r="2279" hidden="1" spans="1:14" x14ac:dyDescent="0.25">
      <c r="A2279" s="106">
        <v>45905</v>
      </c>
      <c r="B2279">
        <v>1856</v>
      </c>
      <c r="C2279">
        <v>0</v>
      </c>
      <c r="E2279">
        <v>14</v>
      </c>
      <c r="F2279" t="s">
        <v>3588</v>
      </c>
      <c r="G2279" t="s">
        <v>2368</v>
      </c>
      <c r="H2279" t="s">
        <v>2029</v>
      </c>
      <c r="I2279" t="s">
        <v>2006</v>
      </c>
      <c r="J2279" t="s">
        <v>2689</v>
      </c>
      <c r="K2279" t="s">
        <v>2690</v>
      </c>
      <c r="L2279">
        <v>8</v>
      </c>
      <c r="M2279">
        <v>525</v>
      </c>
      <c r="N2279" s="43">
        <v>4200</v>
      </c>
    </row>
    <row r="2280" hidden="1" spans="1:14" x14ac:dyDescent="0.25">
      <c r="A2280" s="106">
        <v>45905</v>
      </c>
      <c r="B2280">
        <v>1858</v>
      </c>
      <c r="C2280">
        <v>0</v>
      </c>
      <c r="E2280">
        <v>14</v>
      </c>
      <c r="F2280" t="s">
        <v>3589</v>
      </c>
      <c r="G2280" t="s">
        <v>2021</v>
      </c>
      <c r="H2280" t="s">
        <v>2029</v>
      </c>
      <c r="I2280" t="s">
        <v>2006</v>
      </c>
      <c r="J2280" t="s">
        <v>2639</v>
      </c>
      <c r="K2280" t="s">
        <v>2640</v>
      </c>
      <c r="L2280">
        <v>3</v>
      </c>
      <c r="M2280">
        <v>536</v>
      </c>
      <c r="N2280" s="43">
        <v>1608</v>
      </c>
    </row>
    <row r="2281" hidden="1" spans="1:14" x14ac:dyDescent="0.25">
      <c r="A2281" s="106">
        <v>45905</v>
      </c>
      <c r="B2281">
        <v>1858</v>
      </c>
      <c r="C2281">
        <v>0</v>
      </c>
      <c r="E2281">
        <v>14</v>
      </c>
      <c r="F2281" t="s">
        <v>3589</v>
      </c>
      <c r="G2281" t="s">
        <v>2021</v>
      </c>
      <c r="H2281" t="s">
        <v>2029</v>
      </c>
      <c r="I2281" t="s">
        <v>2006</v>
      </c>
      <c r="J2281" t="s">
        <v>2033</v>
      </c>
      <c r="K2281" t="s">
        <v>2034</v>
      </c>
      <c r="L2281">
        <v>3</v>
      </c>
      <c r="M2281">
        <v>45</v>
      </c>
      <c r="N2281" s="43">
        <v>135</v>
      </c>
    </row>
    <row r="2282" hidden="1" spans="1:14" x14ac:dyDescent="0.25">
      <c r="A2282" s="106">
        <v>45908</v>
      </c>
      <c r="B2282">
        <v>1903</v>
      </c>
      <c r="C2282">
        <v>0</v>
      </c>
      <c r="E2282">
        <v>14</v>
      </c>
      <c r="F2282" t="s">
        <v>3590</v>
      </c>
      <c r="G2282" t="s">
        <v>2336</v>
      </c>
      <c r="I2282" t="s">
        <v>2006</v>
      </c>
      <c r="J2282" t="s">
        <v>2966</v>
      </c>
      <c r="K2282" t="s">
        <v>2967</v>
      </c>
      <c r="L2282">
        <v>3</v>
      </c>
      <c r="M2282">
        <v>621</v>
      </c>
      <c r="N2282" s="43">
        <v>1863</v>
      </c>
    </row>
    <row r="2283" hidden="1" spans="1:14" x14ac:dyDescent="0.25">
      <c r="A2283" s="106">
        <v>45910</v>
      </c>
      <c r="B2283">
        <v>1974</v>
      </c>
      <c r="C2283">
        <v>0</v>
      </c>
      <c r="E2283">
        <v>14</v>
      </c>
      <c r="F2283" t="s">
        <v>3591</v>
      </c>
      <c r="G2283" t="s">
        <v>2025</v>
      </c>
      <c r="I2283" t="s">
        <v>2006</v>
      </c>
      <c r="J2283" t="s">
        <v>2907</v>
      </c>
      <c r="K2283" t="s">
        <v>2908</v>
      </c>
      <c r="L2283">
        <v>3</v>
      </c>
      <c r="M2283">
        <v>645</v>
      </c>
      <c r="N2283" s="43">
        <v>1935</v>
      </c>
    </row>
    <row r="2284" hidden="1" spans="1:14" x14ac:dyDescent="0.25">
      <c r="A2284" s="106">
        <v>45910</v>
      </c>
      <c r="B2284">
        <v>1983</v>
      </c>
      <c r="C2284">
        <v>0</v>
      </c>
      <c r="E2284">
        <v>14</v>
      </c>
      <c r="F2284" t="s">
        <v>3592</v>
      </c>
      <c r="G2284" t="s">
        <v>2063</v>
      </c>
      <c r="I2284" t="s">
        <v>2006</v>
      </c>
      <c r="J2284" t="s">
        <v>2689</v>
      </c>
      <c r="K2284" t="s">
        <v>2690</v>
      </c>
      <c r="L2284">
        <v>8</v>
      </c>
      <c r="M2284">
        <v>525</v>
      </c>
      <c r="N2284" s="43">
        <v>4200</v>
      </c>
    </row>
    <row r="2285" hidden="1" spans="1:14" x14ac:dyDescent="0.25">
      <c r="A2285" s="106">
        <v>45910</v>
      </c>
      <c r="B2285">
        <v>1984</v>
      </c>
      <c r="C2285">
        <v>0</v>
      </c>
      <c r="E2285">
        <v>14</v>
      </c>
      <c r="F2285" t="s">
        <v>3593</v>
      </c>
      <c r="G2285" t="s">
        <v>2005</v>
      </c>
      <c r="I2285" t="s">
        <v>2006</v>
      </c>
      <c r="J2285" t="s">
        <v>2689</v>
      </c>
      <c r="K2285" t="s">
        <v>2690</v>
      </c>
      <c r="L2285">
        <v>8</v>
      </c>
      <c r="M2285">
        <v>525</v>
      </c>
      <c r="N2285" s="43">
        <v>4200</v>
      </c>
    </row>
    <row r="2286" hidden="1" spans="1:14" x14ac:dyDescent="0.25">
      <c r="A2286" s="106">
        <v>45910</v>
      </c>
      <c r="B2286">
        <v>1989</v>
      </c>
      <c r="C2286">
        <v>0</v>
      </c>
      <c r="E2286">
        <v>14</v>
      </c>
      <c r="F2286" t="s">
        <v>3594</v>
      </c>
      <c r="G2286" t="s">
        <v>2054</v>
      </c>
      <c r="I2286" t="s">
        <v>2006</v>
      </c>
      <c r="J2286" t="s">
        <v>2689</v>
      </c>
      <c r="K2286" t="s">
        <v>2690</v>
      </c>
      <c r="L2286">
        <v>8</v>
      </c>
      <c r="M2286">
        <v>525</v>
      </c>
      <c r="N2286" s="43">
        <v>4200</v>
      </c>
    </row>
    <row r="2287" hidden="1" spans="1:14" x14ac:dyDescent="0.25">
      <c r="A2287" s="106">
        <v>45910</v>
      </c>
      <c r="B2287">
        <v>1991</v>
      </c>
      <c r="C2287">
        <v>0</v>
      </c>
      <c r="E2287">
        <v>14</v>
      </c>
      <c r="F2287" t="s">
        <v>3595</v>
      </c>
      <c r="G2287" t="s">
        <v>2012</v>
      </c>
      <c r="I2287" t="s">
        <v>2006</v>
      </c>
      <c r="J2287" t="s">
        <v>2689</v>
      </c>
      <c r="K2287" t="s">
        <v>2690</v>
      </c>
      <c r="L2287">
        <v>8</v>
      </c>
      <c r="M2287">
        <v>525</v>
      </c>
      <c r="N2287" s="43">
        <v>4200</v>
      </c>
    </row>
    <row r="2288" hidden="1" spans="1:14" x14ac:dyDescent="0.25">
      <c r="A2288" s="106">
        <v>45910</v>
      </c>
      <c r="B2288">
        <v>1993</v>
      </c>
      <c r="C2288">
        <v>0</v>
      </c>
      <c r="E2288">
        <v>14</v>
      </c>
      <c r="F2288" t="s">
        <v>3596</v>
      </c>
      <c r="G2288" t="s">
        <v>2017</v>
      </c>
      <c r="I2288" t="s">
        <v>2006</v>
      </c>
      <c r="J2288" t="s">
        <v>2689</v>
      </c>
      <c r="K2288" t="s">
        <v>2690</v>
      </c>
      <c r="L2288">
        <v>8</v>
      </c>
      <c r="M2288">
        <v>525</v>
      </c>
      <c r="N2288" s="43">
        <v>4200</v>
      </c>
    </row>
    <row r="2289" hidden="1" spans="1:14" x14ac:dyDescent="0.25">
      <c r="A2289" s="106">
        <v>45911</v>
      </c>
      <c r="B2289">
        <v>2026</v>
      </c>
      <c r="C2289">
        <v>0</v>
      </c>
      <c r="E2289">
        <v>14</v>
      </c>
      <c r="F2289" t="s">
        <v>3597</v>
      </c>
      <c r="G2289" t="s">
        <v>2063</v>
      </c>
      <c r="I2289" t="s">
        <v>2006</v>
      </c>
      <c r="J2289" t="s">
        <v>2639</v>
      </c>
      <c r="K2289" t="s">
        <v>2640</v>
      </c>
      <c r="L2289">
        <v>8</v>
      </c>
      <c r="M2289">
        <v>536</v>
      </c>
      <c r="N2289" s="43">
        <v>4288</v>
      </c>
    </row>
    <row r="2290" hidden="1" spans="1:14" x14ac:dyDescent="0.25">
      <c r="A2290" s="106">
        <v>45911</v>
      </c>
      <c r="B2290">
        <v>2032</v>
      </c>
      <c r="C2290">
        <v>0</v>
      </c>
      <c r="E2290">
        <v>14</v>
      </c>
      <c r="F2290" t="s">
        <v>3598</v>
      </c>
      <c r="G2290" t="s">
        <v>2017</v>
      </c>
      <c r="I2290" t="s">
        <v>2006</v>
      </c>
      <c r="J2290" t="s">
        <v>2639</v>
      </c>
      <c r="K2290" t="s">
        <v>2640</v>
      </c>
      <c r="L2290">
        <v>8</v>
      </c>
      <c r="M2290">
        <v>536</v>
      </c>
      <c r="N2290" s="43">
        <v>4288</v>
      </c>
    </row>
    <row r="2291" hidden="1" spans="1:14" x14ac:dyDescent="0.25">
      <c r="A2291" s="106">
        <v>45912</v>
      </c>
      <c r="B2291">
        <v>2067</v>
      </c>
      <c r="C2291">
        <v>0</v>
      </c>
      <c r="E2291">
        <v>14</v>
      </c>
      <c r="F2291" t="s">
        <v>3599</v>
      </c>
      <c r="G2291" t="s">
        <v>2368</v>
      </c>
      <c r="I2291" t="s">
        <v>2006</v>
      </c>
      <c r="J2291" t="s">
        <v>2966</v>
      </c>
      <c r="K2291" t="s">
        <v>2967</v>
      </c>
      <c r="L2291">
        <v>3</v>
      </c>
      <c r="M2291">
        <v>621</v>
      </c>
      <c r="N2291" s="43">
        <v>1863</v>
      </c>
    </row>
    <row r="2292" hidden="1" spans="1:14" x14ac:dyDescent="0.25">
      <c r="A2292" s="106">
        <v>45915</v>
      </c>
      <c r="B2292">
        <v>2096</v>
      </c>
      <c r="C2292">
        <v>0</v>
      </c>
      <c r="E2292">
        <v>14</v>
      </c>
      <c r="F2292" t="s">
        <v>3600</v>
      </c>
      <c r="G2292" t="s">
        <v>2029</v>
      </c>
      <c r="H2292" t="s">
        <v>2005</v>
      </c>
      <c r="I2292" t="s">
        <v>2006</v>
      </c>
      <c r="J2292" t="s">
        <v>2007</v>
      </c>
      <c r="K2292" t="s">
        <v>2008</v>
      </c>
      <c r="L2292">
        <v>1</v>
      </c>
      <c r="M2292">
        <v>1800</v>
      </c>
      <c r="N2292" s="43">
        <v>1800</v>
      </c>
    </row>
    <row r="2293" hidden="1" spans="1:14" x14ac:dyDescent="0.25">
      <c r="A2293" s="106">
        <v>45915</v>
      </c>
      <c r="B2293">
        <v>2096</v>
      </c>
      <c r="C2293">
        <v>0</v>
      </c>
      <c r="E2293">
        <v>14</v>
      </c>
      <c r="F2293" t="s">
        <v>3600</v>
      </c>
      <c r="G2293" t="s">
        <v>2029</v>
      </c>
      <c r="H2293" t="s">
        <v>2005</v>
      </c>
      <c r="I2293" t="s">
        <v>2006</v>
      </c>
      <c r="J2293" t="s">
        <v>2639</v>
      </c>
      <c r="K2293" t="s">
        <v>2640</v>
      </c>
      <c r="L2293">
        <v>8</v>
      </c>
      <c r="M2293">
        <v>536</v>
      </c>
      <c r="N2293" s="43">
        <v>4288</v>
      </c>
    </row>
    <row r="2294" hidden="1" spans="1:14" x14ac:dyDescent="0.25">
      <c r="A2294" s="106">
        <v>45915</v>
      </c>
      <c r="B2294">
        <v>2097</v>
      </c>
      <c r="C2294">
        <v>0</v>
      </c>
      <c r="E2294">
        <v>14</v>
      </c>
      <c r="F2294" t="s">
        <v>3601</v>
      </c>
      <c r="G2294" t="s">
        <v>2054</v>
      </c>
      <c r="I2294" t="s">
        <v>2006</v>
      </c>
      <c r="J2294" t="s">
        <v>2907</v>
      </c>
      <c r="K2294" t="s">
        <v>2908</v>
      </c>
      <c r="L2294">
        <v>3</v>
      </c>
      <c r="M2294">
        <v>645</v>
      </c>
      <c r="N2294" s="43">
        <v>1935</v>
      </c>
    </row>
    <row r="2295" hidden="1" spans="1:14" x14ac:dyDescent="0.25">
      <c r="A2295" s="106">
        <v>45915</v>
      </c>
      <c r="B2295">
        <v>2098</v>
      </c>
      <c r="C2295">
        <v>0</v>
      </c>
      <c r="E2295">
        <v>14</v>
      </c>
      <c r="F2295" t="s">
        <v>3602</v>
      </c>
      <c r="G2295" t="s">
        <v>2038</v>
      </c>
      <c r="H2295" t="s">
        <v>2005</v>
      </c>
      <c r="I2295" t="s">
        <v>2006</v>
      </c>
      <c r="J2295" t="s">
        <v>2639</v>
      </c>
      <c r="K2295" t="s">
        <v>2640</v>
      </c>
      <c r="L2295">
        <v>8</v>
      </c>
      <c r="M2295">
        <v>536</v>
      </c>
      <c r="N2295" s="43">
        <v>4288</v>
      </c>
    </row>
    <row r="2296" hidden="1" spans="1:14" x14ac:dyDescent="0.25">
      <c r="A2296" s="106">
        <v>45915</v>
      </c>
      <c r="B2296">
        <v>2099</v>
      </c>
      <c r="C2296">
        <v>0</v>
      </c>
      <c r="E2296">
        <v>14</v>
      </c>
      <c r="F2296" t="s">
        <v>3603</v>
      </c>
      <c r="G2296" t="s">
        <v>2063</v>
      </c>
      <c r="H2296" t="s">
        <v>2005</v>
      </c>
      <c r="I2296" t="s">
        <v>2006</v>
      </c>
      <c r="J2296" t="s">
        <v>2639</v>
      </c>
      <c r="K2296" t="s">
        <v>2640</v>
      </c>
      <c r="L2296">
        <v>8</v>
      </c>
      <c r="M2296">
        <v>536</v>
      </c>
      <c r="N2296" s="43">
        <v>4288</v>
      </c>
    </row>
    <row r="2297" hidden="1" spans="1:14" x14ac:dyDescent="0.25">
      <c r="A2297" s="106">
        <v>45915</v>
      </c>
      <c r="B2297">
        <v>2100</v>
      </c>
      <c r="C2297">
        <v>0</v>
      </c>
      <c r="E2297">
        <v>14</v>
      </c>
      <c r="F2297" t="s">
        <v>3604</v>
      </c>
      <c r="G2297" t="s">
        <v>2368</v>
      </c>
      <c r="H2297" t="s">
        <v>2005</v>
      </c>
      <c r="I2297" t="s">
        <v>2006</v>
      </c>
      <c r="J2297" t="s">
        <v>2639</v>
      </c>
      <c r="K2297" t="s">
        <v>2640</v>
      </c>
      <c r="L2297">
        <v>8</v>
      </c>
      <c r="M2297">
        <v>536</v>
      </c>
      <c r="N2297" s="43">
        <v>4288</v>
      </c>
    </row>
    <row r="2298" hidden="1" spans="1:14" x14ac:dyDescent="0.25">
      <c r="A2298" s="106">
        <v>45915</v>
      </c>
      <c r="B2298">
        <v>2102</v>
      </c>
      <c r="C2298">
        <v>0</v>
      </c>
      <c r="E2298">
        <v>14</v>
      </c>
      <c r="F2298" t="s">
        <v>3605</v>
      </c>
      <c r="G2298" t="s">
        <v>2036</v>
      </c>
      <c r="H2298" t="s">
        <v>2005</v>
      </c>
      <c r="I2298" t="s">
        <v>2006</v>
      </c>
      <c r="J2298" t="s">
        <v>2639</v>
      </c>
      <c r="K2298" t="s">
        <v>2640</v>
      </c>
      <c r="L2298">
        <v>8</v>
      </c>
      <c r="M2298">
        <v>536</v>
      </c>
      <c r="N2298" s="43">
        <v>4288</v>
      </c>
    </row>
    <row r="2299" hidden="1" spans="1:14" x14ac:dyDescent="0.25">
      <c r="A2299" s="106">
        <v>45915</v>
      </c>
      <c r="B2299">
        <v>2107</v>
      </c>
      <c r="C2299">
        <v>0</v>
      </c>
      <c r="E2299">
        <v>14</v>
      </c>
      <c r="F2299" t="s">
        <v>3606</v>
      </c>
      <c r="G2299" t="s">
        <v>2025</v>
      </c>
      <c r="H2299" t="s">
        <v>2005</v>
      </c>
      <c r="I2299" t="s">
        <v>2006</v>
      </c>
      <c r="J2299" t="s">
        <v>2639</v>
      </c>
      <c r="K2299" t="s">
        <v>2640</v>
      </c>
      <c r="L2299">
        <v>6</v>
      </c>
      <c r="M2299">
        <v>536</v>
      </c>
      <c r="N2299" s="43">
        <v>3216</v>
      </c>
    </row>
    <row r="2300" hidden="1" spans="1:14" x14ac:dyDescent="0.25">
      <c r="A2300" s="106">
        <v>45915</v>
      </c>
      <c r="B2300">
        <v>2107</v>
      </c>
      <c r="C2300">
        <v>0</v>
      </c>
      <c r="E2300">
        <v>14</v>
      </c>
      <c r="F2300" t="s">
        <v>3606</v>
      </c>
      <c r="G2300" t="s">
        <v>2025</v>
      </c>
      <c r="H2300" t="s">
        <v>2005</v>
      </c>
      <c r="I2300" t="s">
        <v>2006</v>
      </c>
      <c r="J2300" t="s">
        <v>2007</v>
      </c>
      <c r="K2300" t="s">
        <v>2008</v>
      </c>
      <c r="L2300">
        <v>6</v>
      </c>
      <c r="M2300">
        <v>45</v>
      </c>
      <c r="N2300" s="43">
        <v>270</v>
      </c>
    </row>
    <row r="2301" hidden="1" spans="1:14" x14ac:dyDescent="0.25">
      <c r="A2301" s="106">
        <v>45915</v>
      </c>
      <c r="B2301">
        <v>2108</v>
      </c>
      <c r="C2301">
        <v>0</v>
      </c>
      <c r="E2301">
        <v>14</v>
      </c>
      <c r="F2301" t="s">
        <v>3607</v>
      </c>
      <c r="G2301" t="s">
        <v>2029</v>
      </c>
      <c r="I2301" t="s">
        <v>2006</v>
      </c>
      <c r="J2301" t="s">
        <v>2966</v>
      </c>
      <c r="K2301" t="s">
        <v>2967</v>
      </c>
      <c r="L2301">
        <v>3</v>
      </c>
      <c r="M2301">
        <v>621</v>
      </c>
      <c r="N2301" s="43">
        <v>1863</v>
      </c>
    </row>
    <row r="2302" hidden="1" spans="1:14" x14ac:dyDescent="0.25">
      <c r="A2302" s="106">
        <v>45916</v>
      </c>
      <c r="B2302">
        <v>2140</v>
      </c>
      <c r="C2302">
        <v>0</v>
      </c>
      <c r="E2302">
        <v>14</v>
      </c>
      <c r="F2302" t="s">
        <v>3608</v>
      </c>
      <c r="G2302" t="s">
        <v>2025</v>
      </c>
      <c r="I2302" t="s">
        <v>2006</v>
      </c>
      <c r="J2302" t="s">
        <v>2907</v>
      </c>
      <c r="K2302" t="s">
        <v>2908</v>
      </c>
      <c r="L2302">
        <v>3</v>
      </c>
      <c r="M2302">
        <v>645</v>
      </c>
      <c r="N2302" s="43">
        <v>1935</v>
      </c>
    </row>
    <row r="2303" hidden="1" spans="1:14" x14ac:dyDescent="0.25">
      <c r="A2303" s="106">
        <v>45917</v>
      </c>
      <c r="B2303">
        <v>2180</v>
      </c>
      <c r="C2303">
        <v>0</v>
      </c>
      <c r="E2303">
        <v>14</v>
      </c>
      <c r="F2303" t="s">
        <v>3609</v>
      </c>
      <c r="G2303" t="s">
        <v>2036</v>
      </c>
      <c r="I2303" t="s">
        <v>2006</v>
      </c>
      <c r="J2303" t="s">
        <v>2639</v>
      </c>
      <c r="K2303" t="s">
        <v>2640</v>
      </c>
      <c r="L2303">
        <v>8</v>
      </c>
      <c r="M2303">
        <v>536</v>
      </c>
      <c r="N2303" s="43">
        <v>4288</v>
      </c>
    </row>
    <row r="2304" hidden="1" spans="1:14" x14ac:dyDescent="0.25">
      <c r="A2304" s="106">
        <v>45917</v>
      </c>
      <c r="B2304">
        <v>2181</v>
      </c>
      <c r="C2304">
        <v>0</v>
      </c>
      <c r="E2304">
        <v>14</v>
      </c>
      <c r="F2304" t="s">
        <v>3610</v>
      </c>
      <c r="G2304" t="s">
        <v>2063</v>
      </c>
      <c r="I2304" t="s">
        <v>2006</v>
      </c>
      <c r="J2304" t="s">
        <v>2639</v>
      </c>
      <c r="K2304" t="s">
        <v>2640</v>
      </c>
      <c r="L2304">
        <v>8</v>
      </c>
      <c r="M2304">
        <v>536</v>
      </c>
      <c r="N2304" s="43">
        <v>4288</v>
      </c>
    </row>
    <row r="2305" hidden="1" spans="1:14" x14ac:dyDescent="0.25">
      <c r="A2305" s="106">
        <v>45918</v>
      </c>
      <c r="B2305">
        <v>2204</v>
      </c>
      <c r="C2305">
        <v>0</v>
      </c>
      <c r="E2305">
        <v>14</v>
      </c>
      <c r="F2305" t="s">
        <v>3611</v>
      </c>
      <c r="G2305" t="s">
        <v>2012</v>
      </c>
      <c r="I2305" t="s">
        <v>2006</v>
      </c>
      <c r="J2305" t="s">
        <v>2639</v>
      </c>
      <c r="K2305" t="s">
        <v>2640</v>
      </c>
      <c r="L2305">
        <v>8</v>
      </c>
      <c r="M2305">
        <v>536</v>
      </c>
      <c r="N2305" s="43">
        <v>4288</v>
      </c>
    </row>
    <row r="2306" hidden="1" spans="1:14" x14ac:dyDescent="0.25">
      <c r="A2306" s="106">
        <v>45919</v>
      </c>
      <c r="B2306">
        <v>2238</v>
      </c>
      <c r="C2306">
        <v>0</v>
      </c>
      <c r="E2306">
        <v>14</v>
      </c>
      <c r="F2306" t="s">
        <v>3612</v>
      </c>
      <c r="G2306" t="s">
        <v>2025</v>
      </c>
      <c r="I2306" t="s">
        <v>2006</v>
      </c>
      <c r="J2306" t="s">
        <v>3613</v>
      </c>
      <c r="K2306" t="s">
        <v>3614</v>
      </c>
      <c r="L2306">
        <v>3</v>
      </c>
      <c r="M2306">
        <v>680</v>
      </c>
      <c r="N2306" s="43">
        <v>2040</v>
      </c>
    </row>
    <row r="2307" hidden="1" spans="1:14" x14ac:dyDescent="0.25">
      <c r="A2307" s="106">
        <v>45919</v>
      </c>
      <c r="B2307">
        <v>2241</v>
      </c>
      <c r="C2307">
        <v>0</v>
      </c>
      <c r="E2307">
        <v>14</v>
      </c>
      <c r="F2307" t="s">
        <v>3615</v>
      </c>
      <c r="G2307" t="s">
        <v>2036</v>
      </c>
      <c r="I2307" t="s">
        <v>2006</v>
      </c>
      <c r="J2307" t="s">
        <v>2689</v>
      </c>
      <c r="K2307" t="s">
        <v>2690</v>
      </c>
      <c r="L2307">
        <v>5</v>
      </c>
      <c r="M2307">
        <v>525</v>
      </c>
      <c r="N2307" s="43">
        <v>2625</v>
      </c>
    </row>
    <row r="2308" hidden="1" spans="1:14" x14ac:dyDescent="0.25">
      <c r="A2308" s="106">
        <v>45922</v>
      </c>
      <c r="B2308">
        <v>2269</v>
      </c>
      <c r="C2308">
        <v>0</v>
      </c>
      <c r="E2308">
        <v>14</v>
      </c>
      <c r="F2308" t="s">
        <v>3616</v>
      </c>
      <c r="G2308" t="s">
        <v>2012</v>
      </c>
      <c r="H2308" t="s">
        <v>2005</v>
      </c>
      <c r="I2308" t="s">
        <v>2006</v>
      </c>
      <c r="J2308" t="s">
        <v>2639</v>
      </c>
      <c r="K2308" t="s">
        <v>2640</v>
      </c>
      <c r="L2308">
        <v>8</v>
      </c>
      <c r="M2308">
        <v>536</v>
      </c>
      <c r="N2308" s="43">
        <v>4288</v>
      </c>
    </row>
    <row r="2309" hidden="1" spans="1:14" x14ac:dyDescent="0.25">
      <c r="A2309" s="106">
        <v>45922</v>
      </c>
      <c r="B2309">
        <v>2269</v>
      </c>
      <c r="C2309">
        <v>0</v>
      </c>
      <c r="E2309">
        <v>14</v>
      </c>
      <c r="F2309" t="s">
        <v>3616</v>
      </c>
      <c r="G2309" t="s">
        <v>2012</v>
      </c>
      <c r="H2309" t="s">
        <v>2005</v>
      </c>
      <c r="I2309" t="s">
        <v>2006</v>
      </c>
      <c r="J2309" t="s">
        <v>2007</v>
      </c>
      <c r="K2309" t="s">
        <v>2008</v>
      </c>
      <c r="L2309">
        <v>1</v>
      </c>
      <c r="M2309">
        <v>1800</v>
      </c>
      <c r="N2309" s="43">
        <v>1800</v>
      </c>
    </row>
    <row r="2310" hidden="1" spans="1:14" x14ac:dyDescent="0.25">
      <c r="A2310" s="106">
        <v>45922</v>
      </c>
      <c r="B2310">
        <v>2270</v>
      </c>
      <c r="C2310">
        <v>0</v>
      </c>
      <c r="E2310">
        <v>14</v>
      </c>
      <c r="F2310" t="s">
        <v>3617</v>
      </c>
      <c r="G2310" t="s">
        <v>2044</v>
      </c>
      <c r="H2310" t="s">
        <v>2005</v>
      </c>
      <c r="I2310" t="s">
        <v>2006</v>
      </c>
      <c r="J2310" t="s">
        <v>2639</v>
      </c>
      <c r="K2310" t="s">
        <v>2640</v>
      </c>
      <c r="L2310">
        <v>8</v>
      </c>
      <c r="M2310">
        <v>536</v>
      </c>
      <c r="N2310" s="43">
        <v>4288</v>
      </c>
    </row>
    <row r="2311" hidden="1" spans="1:14" x14ac:dyDescent="0.25">
      <c r="A2311" s="106">
        <v>45922</v>
      </c>
      <c r="B2311">
        <v>2273</v>
      </c>
      <c r="C2311">
        <v>0</v>
      </c>
      <c r="E2311">
        <v>14</v>
      </c>
      <c r="F2311" t="s">
        <v>3618</v>
      </c>
      <c r="G2311" t="s">
        <v>2017</v>
      </c>
      <c r="H2311" t="s">
        <v>2005</v>
      </c>
      <c r="I2311" t="s">
        <v>2006</v>
      </c>
      <c r="J2311" t="s">
        <v>2639</v>
      </c>
      <c r="K2311" t="s">
        <v>2640</v>
      </c>
      <c r="L2311">
        <v>8</v>
      </c>
      <c r="M2311">
        <v>536</v>
      </c>
      <c r="N2311" s="43">
        <v>4288</v>
      </c>
    </row>
    <row r="2312" hidden="1" spans="1:14" x14ac:dyDescent="0.25">
      <c r="A2312" s="106">
        <v>45922</v>
      </c>
      <c r="B2312">
        <v>2276</v>
      </c>
      <c r="C2312">
        <v>0</v>
      </c>
      <c r="E2312">
        <v>14</v>
      </c>
      <c r="F2312" t="s">
        <v>3619</v>
      </c>
      <c r="G2312" t="s">
        <v>2025</v>
      </c>
      <c r="H2312" t="s">
        <v>2005</v>
      </c>
      <c r="I2312" t="s">
        <v>2006</v>
      </c>
      <c r="J2312" t="s">
        <v>2639</v>
      </c>
      <c r="K2312" t="s">
        <v>2640</v>
      </c>
      <c r="L2312">
        <v>8</v>
      </c>
      <c r="M2312">
        <v>536</v>
      </c>
      <c r="N2312" s="43">
        <v>4288</v>
      </c>
    </row>
    <row r="2313" hidden="1" spans="1:14" x14ac:dyDescent="0.25">
      <c r="A2313" s="106">
        <v>45922</v>
      </c>
      <c r="B2313">
        <v>2277</v>
      </c>
      <c r="C2313">
        <v>0</v>
      </c>
      <c r="E2313">
        <v>14</v>
      </c>
      <c r="F2313" t="s">
        <v>3620</v>
      </c>
      <c r="G2313" t="s">
        <v>2041</v>
      </c>
      <c r="H2313" t="s">
        <v>2005</v>
      </c>
      <c r="I2313" t="s">
        <v>2006</v>
      </c>
      <c r="J2313" t="s">
        <v>2639</v>
      </c>
      <c r="K2313" t="s">
        <v>2640</v>
      </c>
      <c r="L2313">
        <v>8</v>
      </c>
      <c r="M2313">
        <v>536</v>
      </c>
      <c r="N2313" s="43">
        <v>4288</v>
      </c>
    </row>
    <row r="2314" hidden="1" spans="1:14" x14ac:dyDescent="0.25">
      <c r="A2314" s="106">
        <v>45922</v>
      </c>
      <c r="B2314">
        <v>2278</v>
      </c>
      <c r="C2314">
        <v>0</v>
      </c>
      <c r="E2314">
        <v>14</v>
      </c>
      <c r="F2314" t="s">
        <v>3621</v>
      </c>
      <c r="G2314" t="s">
        <v>2012</v>
      </c>
      <c r="H2314" t="s">
        <v>2005</v>
      </c>
      <c r="I2314" t="s">
        <v>2006</v>
      </c>
      <c r="J2314" t="s">
        <v>2007</v>
      </c>
      <c r="K2314" t="s">
        <v>2008</v>
      </c>
      <c r="L2314">
        <v>8</v>
      </c>
      <c r="M2314">
        <v>45</v>
      </c>
      <c r="N2314" s="43">
        <v>360</v>
      </c>
    </row>
    <row r="2315" hidden="1" spans="1:14" x14ac:dyDescent="0.25">
      <c r="A2315" s="106">
        <v>45922</v>
      </c>
      <c r="B2315">
        <v>2278</v>
      </c>
      <c r="C2315">
        <v>0</v>
      </c>
      <c r="E2315">
        <v>14</v>
      </c>
      <c r="F2315" t="s">
        <v>3621</v>
      </c>
      <c r="G2315" t="s">
        <v>2012</v>
      </c>
      <c r="H2315" t="s">
        <v>2005</v>
      </c>
      <c r="I2315" t="s">
        <v>2006</v>
      </c>
      <c r="J2315" t="s">
        <v>2639</v>
      </c>
      <c r="K2315" t="s">
        <v>2640</v>
      </c>
      <c r="L2315">
        <v>8</v>
      </c>
      <c r="M2315">
        <v>536</v>
      </c>
      <c r="N2315" s="43">
        <v>4288</v>
      </c>
    </row>
    <row r="2316" hidden="1" spans="1:14" x14ac:dyDescent="0.25">
      <c r="A2316" s="106">
        <v>45922</v>
      </c>
      <c r="B2316">
        <v>2279</v>
      </c>
      <c r="C2316">
        <v>0</v>
      </c>
      <c r="E2316">
        <v>14</v>
      </c>
      <c r="F2316" t="s">
        <v>3622</v>
      </c>
      <c r="G2316" t="s">
        <v>2063</v>
      </c>
      <c r="H2316" t="s">
        <v>2005</v>
      </c>
      <c r="I2316" t="s">
        <v>2006</v>
      </c>
      <c r="J2316" t="s">
        <v>2007</v>
      </c>
      <c r="K2316" t="s">
        <v>2008</v>
      </c>
      <c r="L2316">
        <v>8</v>
      </c>
      <c r="M2316">
        <v>45</v>
      </c>
      <c r="N2316" s="43">
        <v>360</v>
      </c>
    </row>
    <row r="2317" hidden="1" spans="1:14" x14ac:dyDescent="0.25">
      <c r="A2317" s="106">
        <v>45922</v>
      </c>
      <c r="B2317">
        <v>2279</v>
      </c>
      <c r="C2317">
        <v>0</v>
      </c>
      <c r="E2317">
        <v>14</v>
      </c>
      <c r="F2317" t="s">
        <v>3622</v>
      </c>
      <c r="G2317" t="s">
        <v>2063</v>
      </c>
      <c r="H2317" t="s">
        <v>2005</v>
      </c>
      <c r="I2317" t="s">
        <v>2006</v>
      </c>
      <c r="J2317" t="s">
        <v>2639</v>
      </c>
      <c r="K2317" t="s">
        <v>2640</v>
      </c>
      <c r="L2317">
        <v>8</v>
      </c>
      <c r="M2317">
        <v>536</v>
      </c>
      <c r="N2317" s="43">
        <v>4288</v>
      </c>
    </row>
    <row r="2318" hidden="1" spans="1:14" x14ac:dyDescent="0.25">
      <c r="A2318" s="106">
        <v>45922</v>
      </c>
      <c r="B2318">
        <v>2280</v>
      </c>
      <c r="C2318">
        <v>0</v>
      </c>
      <c r="E2318">
        <v>14</v>
      </c>
      <c r="F2318" t="s">
        <v>3623</v>
      </c>
      <c r="G2318" t="s">
        <v>2044</v>
      </c>
      <c r="H2318" t="s">
        <v>2005</v>
      </c>
      <c r="I2318" t="s">
        <v>2006</v>
      </c>
      <c r="J2318" t="s">
        <v>2007</v>
      </c>
      <c r="K2318" t="s">
        <v>2008</v>
      </c>
      <c r="L2318">
        <v>8</v>
      </c>
      <c r="M2318">
        <v>45</v>
      </c>
      <c r="N2318" s="43">
        <v>360</v>
      </c>
    </row>
    <row r="2319" hidden="1" spans="1:14" x14ac:dyDescent="0.25">
      <c r="A2319" s="106">
        <v>45922</v>
      </c>
      <c r="B2319">
        <v>2280</v>
      </c>
      <c r="C2319">
        <v>0</v>
      </c>
      <c r="E2319">
        <v>14</v>
      </c>
      <c r="F2319" t="s">
        <v>3623</v>
      </c>
      <c r="G2319" t="s">
        <v>2044</v>
      </c>
      <c r="H2319" t="s">
        <v>2005</v>
      </c>
      <c r="I2319" t="s">
        <v>2006</v>
      </c>
      <c r="J2319" t="s">
        <v>2639</v>
      </c>
      <c r="K2319" t="s">
        <v>2640</v>
      </c>
      <c r="L2319">
        <v>8</v>
      </c>
      <c r="M2319">
        <v>536</v>
      </c>
      <c r="N2319" s="43">
        <v>4288</v>
      </c>
    </row>
    <row r="2320" hidden="1" spans="1:14" x14ac:dyDescent="0.25">
      <c r="A2320" s="106">
        <v>45922</v>
      </c>
      <c r="B2320">
        <v>2286</v>
      </c>
      <c r="C2320">
        <v>0</v>
      </c>
      <c r="E2320">
        <v>14</v>
      </c>
      <c r="F2320" t="s">
        <v>3624</v>
      </c>
      <c r="G2320" t="s">
        <v>2017</v>
      </c>
      <c r="I2320" t="s">
        <v>2006</v>
      </c>
      <c r="J2320" t="s">
        <v>2639</v>
      </c>
      <c r="K2320" t="s">
        <v>2640</v>
      </c>
      <c r="L2320">
        <v>8</v>
      </c>
      <c r="M2320">
        <v>536</v>
      </c>
      <c r="N2320" s="43">
        <v>4288</v>
      </c>
    </row>
    <row r="2321" hidden="1" spans="1:14" x14ac:dyDescent="0.25">
      <c r="A2321" s="106">
        <v>45922</v>
      </c>
      <c r="B2321">
        <v>2293</v>
      </c>
      <c r="C2321">
        <v>0</v>
      </c>
      <c r="E2321">
        <v>14</v>
      </c>
      <c r="F2321" t="s">
        <v>3625</v>
      </c>
      <c r="G2321" t="s">
        <v>2021</v>
      </c>
      <c r="I2321" t="s">
        <v>2006</v>
      </c>
      <c r="J2321" t="s">
        <v>2639</v>
      </c>
      <c r="K2321" t="s">
        <v>2640</v>
      </c>
      <c r="L2321">
        <v>5</v>
      </c>
      <c r="M2321">
        <v>536</v>
      </c>
      <c r="N2321" s="43">
        <v>2680</v>
      </c>
    </row>
    <row r="2322" hidden="1" spans="1:14" x14ac:dyDescent="0.25">
      <c r="A2322" s="106">
        <v>45923</v>
      </c>
      <c r="B2322">
        <v>2333</v>
      </c>
      <c r="C2322">
        <v>0</v>
      </c>
      <c r="E2322">
        <v>14</v>
      </c>
      <c r="F2322" t="s">
        <v>3626</v>
      </c>
      <c r="G2322" t="s">
        <v>2041</v>
      </c>
      <c r="I2322" t="s">
        <v>2006</v>
      </c>
      <c r="J2322" t="s">
        <v>2639</v>
      </c>
      <c r="K2322" t="s">
        <v>2640</v>
      </c>
      <c r="L2322">
        <v>5</v>
      </c>
      <c r="M2322">
        <v>536</v>
      </c>
      <c r="N2322" s="43">
        <v>2680</v>
      </c>
    </row>
    <row r="2323" hidden="1" spans="1:14" x14ac:dyDescent="0.25">
      <c r="A2323" s="106">
        <v>45924</v>
      </c>
      <c r="B2323">
        <v>2356</v>
      </c>
      <c r="C2323">
        <v>0</v>
      </c>
      <c r="E2323">
        <v>14</v>
      </c>
      <c r="F2323" t="s">
        <v>3627</v>
      </c>
      <c r="G2323" t="s">
        <v>2038</v>
      </c>
      <c r="H2323" t="s">
        <v>2029</v>
      </c>
      <c r="I2323" t="s">
        <v>2006</v>
      </c>
      <c r="J2323" t="s">
        <v>2033</v>
      </c>
      <c r="K2323" t="s">
        <v>2034</v>
      </c>
      <c r="L2323">
        <v>1</v>
      </c>
      <c r="M2323">
        <v>1800</v>
      </c>
      <c r="N2323" s="43">
        <v>1800</v>
      </c>
    </row>
    <row r="2324" hidden="1" spans="1:14" x14ac:dyDescent="0.25">
      <c r="A2324" s="106">
        <v>45924</v>
      </c>
      <c r="B2324">
        <v>2356</v>
      </c>
      <c r="C2324">
        <v>0</v>
      </c>
      <c r="E2324">
        <v>14</v>
      </c>
      <c r="F2324" t="s">
        <v>3627</v>
      </c>
      <c r="G2324" t="s">
        <v>2038</v>
      </c>
      <c r="H2324" t="s">
        <v>2029</v>
      </c>
      <c r="I2324" t="s">
        <v>2006</v>
      </c>
      <c r="J2324" t="s">
        <v>2689</v>
      </c>
      <c r="K2324" t="s">
        <v>2690</v>
      </c>
      <c r="L2324">
        <v>8</v>
      </c>
      <c r="M2324">
        <v>525</v>
      </c>
      <c r="N2324" s="43">
        <v>4200</v>
      </c>
    </row>
    <row r="2325" hidden="1" spans="1:14" x14ac:dyDescent="0.25">
      <c r="A2325" s="106">
        <v>45924</v>
      </c>
      <c r="B2325">
        <v>2357</v>
      </c>
      <c r="C2325">
        <v>0</v>
      </c>
      <c r="E2325">
        <v>14</v>
      </c>
      <c r="F2325" t="s">
        <v>3628</v>
      </c>
      <c r="G2325" t="s">
        <v>2044</v>
      </c>
      <c r="H2325" t="s">
        <v>2029</v>
      </c>
      <c r="I2325" t="s">
        <v>2006</v>
      </c>
      <c r="J2325" t="s">
        <v>2689</v>
      </c>
      <c r="K2325" t="s">
        <v>2690</v>
      </c>
      <c r="L2325">
        <v>8</v>
      </c>
      <c r="M2325">
        <v>525</v>
      </c>
      <c r="N2325" s="43">
        <v>4200</v>
      </c>
    </row>
    <row r="2326" hidden="1" spans="1:14" x14ac:dyDescent="0.25">
      <c r="A2326" s="106">
        <v>45924</v>
      </c>
      <c r="B2326">
        <v>2360</v>
      </c>
      <c r="C2326">
        <v>0</v>
      </c>
      <c r="E2326">
        <v>14</v>
      </c>
      <c r="F2326" t="s">
        <v>3629</v>
      </c>
      <c r="G2326" t="s">
        <v>2036</v>
      </c>
      <c r="H2326" t="s">
        <v>2029</v>
      </c>
      <c r="I2326" t="s">
        <v>2006</v>
      </c>
      <c r="J2326" t="s">
        <v>2689</v>
      </c>
      <c r="K2326" t="s">
        <v>2690</v>
      </c>
      <c r="L2326">
        <v>8</v>
      </c>
      <c r="M2326">
        <v>525</v>
      </c>
      <c r="N2326" s="43">
        <v>4200</v>
      </c>
    </row>
    <row r="2327" hidden="1" spans="1:14" x14ac:dyDescent="0.25">
      <c r="A2327" s="106">
        <v>45924</v>
      </c>
      <c r="B2327">
        <v>2363</v>
      </c>
      <c r="C2327">
        <v>0</v>
      </c>
      <c r="E2327">
        <v>14</v>
      </c>
      <c r="F2327" t="s">
        <v>3630</v>
      </c>
      <c r="G2327" t="s">
        <v>2368</v>
      </c>
      <c r="H2327" t="s">
        <v>2029</v>
      </c>
      <c r="I2327" t="s">
        <v>2006</v>
      </c>
      <c r="J2327" t="s">
        <v>2689</v>
      </c>
      <c r="K2327" t="s">
        <v>2690</v>
      </c>
      <c r="L2327">
        <v>8</v>
      </c>
      <c r="M2327">
        <v>525</v>
      </c>
      <c r="N2327" s="43">
        <v>4200</v>
      </c>
    </row>
    <row r="2328" hidden="1" spans="1:14" x14ac:dyDescent="0.25">
      <c r="A2328" s="106">
        <v>45924</v>
      </c>
      <c r="B2328">
        <v>2364</v>
      </c>
      <c r="C2328">
        <v>0</v>
      </c>
      <c r="E2328">
        <v>14</v>
      </c>
      <c r="F2328" t="s">
        <v>3631</v>
      </c>
      <c r="G2328" t="s">
        <v>2041</v>
      </c>
      <c r="I2328" t="s">
        <v>2006</v>
      </c>
      <c r="J2328" t="s">
        <v>3613</v>
      </c>
      <c r="K2328" t="s">
        <v>3614</v>
      </c>
      <c r="L2328">
        <v>3</v>
      </c>
      <c r="M2328">
        <v>680</v>
      </c>
      <c r="N2328" s="43">
        <v>2040</v>
      </c>
    </row>
    <row r="2329" hidden="1" spans="1:14" x14ac:dyDescent="0.25">
      <c r="A2329" s="106">
        <v>45924</v>
      </c>
      <c r="B2329">
        <v>2367</v>
      </c>
      <c r="C2329">
        <v>0</v>
      </c>
      <c r="E2329">
        <v>14</v>
      </c>
      <c r="F2329" t="s">
        <v>3632</v>
      </c>
      <c r="G2329" t="s">
        <v>2044</v>
      </c>
      <c r="I2329" t="s">
        <v>2006</v>
      </c>
      <c r="J2329" t="s">
        <v>2689</v>
      </c>
      <c r="K2329" t="s">
        <v>2690</v>
      </c>
      <c r="L2329">
        <v>8</v>
      </c>
      <c r="M2329">
        <v>525</v>
      </c>
      <c r="N2329" s="43">
        <v>4200</v>
      </c>
    </row>
    <row r="2330" hidden="1" spans="1:14" x14ac:dyDescent="0.25">
      <c r="A2330" s="106">
        <v>45925</v>
      </c>
      <c r="B2330">
        <v>2402</v>
      </c>
      <c r="C2330">
        <v>0</v>
      </c>
      <c r="E2330">
        <v>14</v>
      </c>
      <c r="F2330" t="s">
        <v>3633</v>
      </c>
      <c r="G2330" t="s">
        <v>2036</v>
      </c>
      <c r="I2330" t="s">
        <v>2006</v>
      </c>
      <c r="J2330" t="s">
        <v>2907</v>
      </c>
      <c r="K2330" t="s">
        <v>2908</v>
      </c>
      <c r="L2330">
        <v>3</v>
      </c>
      <c r="M2330">
        <v>645</v>
      </c>
      <c r="N2330" s="43">
        <v>1935</v>
      </c>
    </row>
    <row r="2331" hidden="1" spans="1:14" x14ac:dyDescent="0.25">
      <c r="A2331" s="106">
        <v>45926</v>
      </c>
      <c r="B2331">
        <v>2417</v>
      </c>
      <c r="C2331">
        <v>0</v>
      </c>
      <c r="E2331">
        <v>14</v>
      </c>
      <c r="F2331" t="s">
        <v>3634</v>
      </c>
      <c r="G2331" t="s">
        <v>2025</v>
      </c>
      <c r="I2331" t="s">
        <v>2006</v>
      </c>
      <c r="J2331" t="s">
        <v>3613</v>
      </c>
      <c r="K2331" t="s">
        <v>3614</v>
      </c>
      <c r="L2331">
        <v>3</v>
      </c>
      <c r="M2331">
        <v>680</v>
      </c>
      <c r="N2331" s="43">
        <v>2040</v>
      </c>
    </row>
    <row r="2332" hidden="1" spans="1:14" x14ac:dyDescent="0.25">
      <c r="A2332" s="106">
        <v>45929</v>
      </c>
      <c r="B2332">
        <v>2469</v>
      </c>
      <c r="C2332">
        <v>0</v>
      </c>
      <c r="E2332">
        <v>14</v>
      </c>
      <c r="F2332" t="s">
        <v>3635</v>
      </c>
      <c r="G2332" t="s">
        <v>2012</v>
      </c>
      <c r="H2332" t="s">
        <v>2005</v>
      </c>
      <c r="I2332" t="s">
        <v>2006</v>
      </c>
      <c r="J2332" t="s">
        <v>2639</v>
      </c>
      <c r="K2332" t="s">
        <v>2640</v>
      </c>
      <c r="L2332">
        <v>8</v>
      </c>
      <c r="M2332">
        <v>536</v>
      </c>
      <c r="N2332" s="43">
        <v>4288</v>
      </c>
    </row>
    <row r="2333" hidden="1" spans="1:14" x14ac:dyDescent="0.25">
      <c r="A2333" s="106">
        <v>45929</v>
      </c>
      <c r="B2333">
        <v>2469</v>
      </c>
      <c r="C2333">
        <v>0</v>
      </c>
      <c r="E2333">
        <v>14</v>
      </c>
      <c r="F2333" t="s">
        <v>3635</v>
      </c>
      <c r="G2333" t="s">
        <v>2012</v>
      </c>
      <c r="H2333" t="s">
        <v>2005</v>
      </c>
      <c r="I2333" t="s">
        <v>2006</v>
      </c>
      <c r="J2333" t="s">
        <v>2007</v>
      </c>
      <c r="K2333" t="s">
        <v>2008</v>
      </c>
      <c r="L2333">
        <v>1</v>
      </c>
      <c r="M2333">
        <v>1800</v>
      </c>
      <c r="N2333" s="43">
        <v>1800</v>
      </c>
    </row>
    <row r="2334" hidden="1" spans="1:14" x14ac:dyDescent="0.25">
      <c r="A2334" s="106">
        <v>45929</v>
      </c>
      <c r="B2334">
        <v>2472</v>
      </c>
      <c r="C2334">
        <v>0</v>
      </c>
      <c r="E2334">
        <v>14</v>
      </c>
      <c r="F2334" t="s">
        <v>3636</v>
      </c>
      <c r="G2334" t="s">
        <v>2044</v>
      </c>
      <c r="H2334" t="s">
        <v>2005</v>
      </c>
      <c r="I2334" t="s">
        <v>2006</v>
      </c>
      <c r="J2334" t="s">
        <v>2639</v>
      </c>
      <c r="K2334" t="s">
        <v>2640</v>
      </c>
      <c r="L2334">
        <v>8</v>
      </c>
      <c r="M2334">
        <v>536</v>
      </c>
      <c r="N2334" s="43">
        <v>4288</v>
      </c>
    </row>
    <row r="2335" hidden="1" spans="1:14" x14ac:dyDescent="0.25">
      <c r="A2335" s="106">
        <v>45929</v>
      </c>
      <c r="B2335">
        <v>2475</v>
      </c>
      <c r="C2335">
        <v>0</v>
      </c>
      <c r="E2335">
        <v>14</v>
      </c>
      <c r="F2335" t="s">
        <v>3637</v>
      </c>
      <c r="G2335" t="s">
        <v>2063</v>
      </c>
      <c r="H2335" t="s">
        <v>2005</v>
      </c>
      <c r="I2335" t="s">
        <v>2006</v>
      </c>
      <c r="J2335" t="s">
        <v>2639</v>
      </c>
      <c r="K2335" t="s">
        <v>2640</v>
      </c>
      <c r="L2335">
        <v>8</v>
      </c>
      <c r="M2335">
        <v>536</v>
      </c>
      <c r="N2335" s="43">
        <v>4288</v>
      </c>
    </row>
    <row r="2336" hidden="1" spans="1:14" x14ac:dyDescent="0.25">
      <c r="A2336" s="106">
        <v>45929</v>
      </c>
      <c r="B2336">
        <v>2477</v>
      </c>
      <c r="C2336">
        <v>0</v>
      </c>
      <c r="E2336">
        <v>14</v>
      </c>
      <c r="F2336" t="s">
        <v>3638</v>
      </c>
      <c r="G2336" t="s">
        <v>2012</v>
      </c>
      <c r="H2336" t="s">
        <v>2005</v>
      </c>
      <c r="I2336" t="s">
        <v>2006</v>
      </c>
      <c r="J2336" t="s">
        <v>2639</v>
      </c>
      <c r="K2336" t="s">
        <v>2640</v>
      </c>
      <c r="L2336">
        <v>8</v>
      </c>
      <c r="M2336">
        <v>536</v>
      </c>
      <c r="N2336" s="43">
        <v>4288</v>
      </c>
    </row>
    <row r="2337" hidden="1" spans="1:14" x14ac:dyDescent="0.25">
      <c r="A2337" s="106">
        <v>45929</v>
      </c>
      <c r="B2337">
        <v>2480</v>
      </c>
      <c r="C2337">
        <v>0</v>
      </c>
      <c r="E2337">
        <v>14</v>
      </c>
      <c r="F2337" t="s">
        <v>3639</v>
      </c>
      <c r="G2337" t="s">
        <v>2038</v>
      </c>
      <c r="H2337" t="s">
        <v>2005</v>
      </c>
      <c r="I2337" t="s">
        <v>2006</v>
      </c>
      <c r="J2337" t="s">
        <v>2639</v>
      </c>
      <c r="K2337" t="s">
        <v>2640</v>
      </c>
      <c r="L2337">
        <v>8</v>
      </c>
      <c r="M2337">
        <v>536</v>
      </c>
      <c r="N2337" s="43">
        <v>4288</v>
      </c>
    </row>
    <row r="2338" hidden="1" spans="1:14" x14ac:dyDescent="0.25">
      <c r="A2338" s="106">
        <v>45929</v>
      </c>
      <c r="B2338">
        <v>2481</v>
      </c>
      <c r="C2338">
        <v>0</v>
      </c>
      <c r="E2338">
        <v>14</v>
      </c>
      <c r="F2338" t="s">
        <v>3640</v>
      </c>
      <c r="G2338" t="s">
        <v>2063</v>
      </c>
      <c r="H2338" t="s">
        <v>2005</v>
      </c>
      <c r="I2338" t="s">
        <v>2006</v>
      </c>
      <c r="J2338" t="s">
        <v>2007</v>
      </c>
      <c r="K2338" t="s">
        <v>2008</v>
      </c>
      <c r="L2338">
        <v>8</v>
      </c>
      <c r="M2338">
        <v>45</v>
      </c>
      <c r="N2338" s="43">
        <v>360</v>
      </c>
    </row>
    <row r="2339" hidden="1" spans="1:14" x14ac:dyDescent="0.25">
      <c r="A2339" s="106">
        <v>45929</v>
      </c>
      <c r="B2339">
        <v>2481</v>
      </c>
      <c r="C2339">
        <v>0</v>
      </c>
      <c r="E2339">
        <v>14</v>
      </c>
      <c r="F2339" t="s">
        <v>3640</v>
      </c>
      <c r="G2339" t="s">
        <v>2063</v>
      </c>
      <c r="H2339" t="s">
        <v>2005</v>
      </c>
      <c r="I2339" t="s">
        <v>2006</v>
      </c>
      <c r="J2339" t="s">
        <v>2639</v>
      </c>
      <c r="K2339" t="s">
        <v>2640</v>
      </c>
      <c r="L2339">
        <v>8</v>
      </c>
      <c r="M2339">
        <v>536</v>
      </c>
      <c r="N2339" s="43">
        <v>4288</v>
      </c>
    </row>
    <row r="2340" hidden="1" spans="1:14" x14ac:dyDescent="0.25">
      <c r="A2340" s="106">
        <v>45929</v>
      </c>
      <c r="B2340">
        <v>2483</v>
      </c>
      <c r="C2340">
        <v>0</v>
      </c>
      <c r="E2340">
        <v>14</v>
      </c>
      <c r="F2340" t="s">
        <v>3641</v>
      </c>
      <c r="G2340" t="s">
        <v>2052</v>
      </c>
      <c r="H2340" t="s">
        <v>2005</v>
      </c>
      <c r="I2340" t="s">
        <v>2006</v>
      </c>
      <c r="J2340" t="s">
        <v>2639</v>
      </c>
      <c r="K2340" t="s">
        <v>2640</v>
      </c>
      <c r="L2340">
        <v>8</v>
      </c>
      <c r="M2340">
        <v>536</v>
      </c>
      <c r="N2340" s="43">
        <v>4288</v>
      </c>
    </row>
    <row r="2341" hidden="1" spans="1:14" x14ac:dyDescent="0.25">
      <c r="A2341" s="106">
        <v>45929</v>
      </c>
      <c r="B2341">
        <v>2483</v>
      </c>
      <c r="C2341">
        <v>0</v>
      </c>
      <c r="E2341">
        <v>14</v>
      </c>
      <c r="F2341" t="s">
        <v>3641</v>
      </c>
      <c r="G2341" t="s">
        <v>2052</v>
      </c>
      <c r="H2341" t="s">
        <v>2005</v>
      </c>
      <c r="I2341" t="s">
        <v>2006</v>
      </c>
      <c r="J2341" t="s">
        <v>2007</v>
      </c>
      <c r="K2341" t="s">
        <v>2008</v>
      </c>
      <c r="L2341">
        <v>8</v>
      </c>
      <c r="M2341">
        <v>45</v>
      </c>
      <c r="N2341" s="43">
        <v>360</v>
      </c>
    </row>
    <row r="2342" hidden="1" spans="1:14" x14ac:dyDescent="0.25">
      <c r="A2342" s="106">
        <v>45929</v>
      </c>
      <c r="B2342">
        <v>2487</v>
      </c>
      <c r="C2342">
        <v>0</v>
      </c>
      <c r="E2342">
        <v>14</v>
      </c>
      <c r="F2342" t="s">
        <v>3642</v>
      </c>
      <c r="G2342" t="s">
        <v>2044</v>
      </c>
      <c r="I2342" t="s">
        <v>2006</v>
      </c>
      <c r="J2342" t="s">
        <v>2639</v>
      </c>
      <c r="K2342" t="s">
        <v>2640</v>
      </c>
      <c r="L2342">
        <v>8</v>
      </c>
      <c r="M2342">
        <v>536</v>
      </c>
      <c r="N2342" s="43">
        <v>4288</v>
      </c>
    </row>
    <row r="2343" hidden="1" spans="1:14" x14ac:dyDescent="0.25">
      <c r="A2343" s="106">
        <v>45929</v>
      </c>
      <c r="B2343">
        <v>2492</v>
      </c>
      <c r="C2343">
        <v>0</v>
      </c>
      <c r="E2343">
        <v>14</v>
      </c>
      <c r="F2343" t="s">
        <v>3643</v>
      </c>
      <c r="G2343" t="s">
        <v>2036</v>
      </c>
      <c r="I2343" t="s">
        <v>2006</v>
      </c>
      <c r="J2343" t="s">
        <v>2639</v>
      </c>
      <c r="K2343" t="s">
        <v>2640</v>
      </c>
      <c r="L2343">
        <v>8</v>
      </c>
      <c r="M2343">
        <v>536</v>
      </c>
      <c r="N2343" s="43">
        <v>4288</v>
      </c>
    </row>
    <row r="2344" hidden="1" spans="1:14" x14ac:dyDescent="0.25">
      <c r="A2344" s="106">
        <v>45930</v>
      </c>
      <c r="B2344">
        <v>2515</v>
      </c>
      <c r="C2344">
        <v>0</v>
      </c>
      <c r="E2344">
        <v>14</v>
      </c>
      <c r="F2344" t="s">
        <v>3644</v>
      </c>
      <c r="G2344" t="s">
        <v>2368</v>
      </c>
      <c r="I2344" t="s">
        <v>2006</v>
      </c>
      <c r="J2344" t="s">
        <v>2966</v>
      </c>
      <c r="K2344" t="s">
        <v>2967</v>
      </c>
      <c r="L2344">
        <v>3</v>
      </c>
      <c r="M2344">
        <v>621</v>
      </c>
      <c r="N2344" s="43">
        <v>1863</v>
      </c>
    </row>
    <row r="2345" hidden="1" spans="1:14" x14ac:dyDescent="0.25">
      <c r="A2345" s="106">
        <v>45930</v>
      </c>
      <c r="B2345">
        <v>2529</v>
      </c>
      <c r="C2345">
        <v>0</v>
      </c>
      <c r="E2345">
        <v>14</v>
      </c>
      <c r="F2345" t="s">
        <v>3645</v>
      </c>
      <c r="G2345" t="s">
        <v>2052</v>
      </c>
      <c r="I2345" t="s">
        <v>2006</v>
      </c>
      <c r="J2345" t="s">
        <v>3613</v>
      </c>
      <c r="K2345" t="s">
        <v>3614</v>
      </c>
      <c r="L2345">
        <v>3</v>
      </c>
      <c r="M2345">
        <v>680</v>
      </c>
      <c r="N2345" s="43">
        <v>2040</v>
      </c>
    </row>
    <row r="2346" hidden="1" spans="1:14" x14ac:dyDescent="0.25">
      <c r="A2346" s="106">
        <v>45931</v>
      </c>
      <c r="B2346">
        <v>2566</v>
      </c>
      <c r="C2346">
        <v>0</v>
      </c>
      <c r="E2346">
        <v>14</v>
      </c>
      <c r="F2346" t="s">
        <v>3646</v>
      </c>
      <c r="G2346" t="s">
        <v>2012</v>
      </c>
      <c r="H2346" t="s">
        <v>2029</v>
      </c>
      <c r="I2346" t="s">
        <v>2006</v>
      </c>
      <c r="J2346" t="s">
        <v>2033</v>
      </c>
      <c r="K2346" t="s">
        <v>2034</v>
      </c>
      <c r="L2346">
        <v>1</v>
      </c>
      <c r="M2346">
        <v>1800</v>
      </c>
      <c r="N2346" s="43">
        <v>1800</v>
      </c>
    </row>
    <row r="2347" hidden="1" spans="1:14" x14ac:dyDescent="0.25">
      <c r="A2347" s="106">
        <v>45931</v>
      </c>
      <c r="B2347">
        <v>2566</v>
      </c>
      <c r="C2347">
        <v>0</v>
      </c>
      <c r="E2347">
        <v>14</v>
      </c>
      <c r="F2347" t="s">
        <v>3646</v>
      </c>
      <c r="G2347" t="s">
        <v>2012</v>
      </c>
      <c r="H2347" t="s">
        <v>2029</v>
      </c>
      <c r="I2347" t="s">
        <v>2006</v>
      </c>
      <c r="J2347" t="s">
        <v>2689</v>
      </c>
      <c r="K2347" t="s">
        <v>2690</v>
      </c>
      <c r="L2347">
        <v>8</v>
      </c>
      <c r="M2347">
        <v>525</v>
      </c>
      <c r="N2347" s="43">
        <v>4200</v>
      </c>
    </row>
    <row r="2348" hidden="1" spans="1:14" x14ac:dyDescent="0.25">
      <c r="A2348" s="106">
        <v>45931</v>
      </c>
      <c r="B2348">
        <v>2567</v>
      </c>
      <c r="C2348">
        <v>0</v>
      </c>
      <c r="E2348">
        <v>14</v>
      </c>
      <c r="F2348" t="s">
        <v>3647</v>
      </c>
      <c r="G2348" t="s">
        <v>2017</v>
      </c>
      <c r="H2348" t="s">
        <v>2029</v>
      </c>
      <c r="I2348" t="s">
        <v>2006</v>
      </c>
      <c r="J2348" t="s">
        <v>2689</v>
      </c>
      <c r="K2348" t="s">
        <v>2690</v>
      </c>
      <c r="L2348">
        <v>8</v>
      </c>
      <c r="M2348">
        <v>525</v>
      </c>
      <c r="N2348" s="43">
        <v>4200</v>
      </c>
    </row>
    <row r="2349" hidden="1" spans="1:14" x14ac:dyDescent="0.25">
      <c r="A2349" s="106">
        <v>45931</v>
      </c>
      <c r="B2349">
        <v>2573</v>
      </c>
      <c r="C2349">
        <v>0</v>
      </c>
      <c r="E2349">
        <v>14</v>
      </c>
      <c r="F2349" t="s">
        <v>3648</v>
      </c>
      <c r="G2349" t="s">
        <v>2052</v>
      </c>
      <c r="H2349" t="s">
        <v>2029</v>
      </c>
      <c r="I2349" t="s">
        <v>2006</v>
      </c>
      <c r="J2349" t="s">
        <v>2689</v>
      </c>
      <c r="K2349" t="s">
        <v>2690</v>
      </c>
      <c r="L2349">
        <v>8</v>
      </c>
      <c r="M2349">
        <v>525</v>
      </c>
      <c r="N2349" s="43">
        <v>4200</v>
      </c>
    </row>
    <row r="2350" hidden="1" spans="1:14" x14ac:dyDescent="0.25">
      <c r="A2350" s="106">
        <v>45931</v>
      </c>
      <c r="B2350">
        <v>2576</v>
      </c>
      <c r="C2350">
        <v>0</v>
      </c>
      <c r="E2350">
        <v>14</v>
      </c>
      <c r="F2350" t="s">
        <v>3649</v>
      </c>
      <c r="G2350" t="s">
        <v>2017</v>
      </c>
      <c r="H2350" t="s">
        <v>2029</v>
      </c>
      <c r="I2350" t="s">
        <v>2006</v>
      </c>
      <c r="J2350" t="s">
        <v>2689</v>
      </c>
      <c r="K2350" t="s">
        <v>2690</v>
      </c>
      <c r="L2350">
        <v>8</v>
      </c>
      <c r="M2350">
        <v>525</v>
      </c>
      <c r="N2350" s="43">
        <v>4200</v>
      </c>
    </row>
    <row r="2351" hidden="1" spans="1:14" x14ac:dyDescent="0.25">
      <c r="A2351" s="106">
        <v>45931</v>
      </c>
      <c r="B2351">
        <v>2580</v>
      </c>
      <c r="C2351">
        <v>0</v>
      </c>
      <c r="E2351">
        <v>14</v>
      </c>
      <c r="F2351" t="s">
        <v>3650</v>
      </c>
      <c r="G2351" t="s">
        <v>2036</v>
      </c>
      <c r="H2351" t="s">
        <v>2029</v>
      </c>
      <c r="I2351" t="s">
        <v>2006</v>
      </c>
      <c r="J2351" t="s">
        <v>2033</v>
      </c>
      <c r="K2351" t="s">
        <v>2034</v>
      </c>
      <c r="L2351">
        <v>2</v>
      </c>
      <c r="M2351">
        <v>45</v>
      </c>
      <c r="N2351" s="43">
        <v>90</v>
      </c>
    </row>
    <row r="2352" hidden="1" spans="1:14" x14ac:dyDescent="0.25">
      <c r="A2352" s="106">
        <v>45931</v>
      </c>
      <c r="B2352">
        <v>2580</v>
      </c>
      <c r="C2352">
        <v>0</v>
      </c>
      <c r="E2352">
        <v>14</v>
      </c>
      <c r="F2352" t="s">
        <v>3650</v>
      </c>
      <c r="G2352" t="s">
        <v>2036</v>
      </c>
      <c r="H2352" t="s">
        <v>2029</v>
      </c>
      <c r="I2352" t="s">
        <v>2006</v>
      </c>
      <c r="J2352" t="s">
        <v>2689</v>
      </c>
      <c r="K2352" t="s">
        <v>2690</v>
      </c>
      <c r="L2352">
        <v>10</v>
      </c>
      <c r="M2352">
        <v>525</v>
      </c>
      <c r="N2352" s="43">
        <v>5250</v>
      </c>
    </row>
    <row r="2353" hidden="1" spans="1:14" x14ac:dyDescent="0.25">
      <c r="A2353" s="106">
        <v>45931</v>
      </c>
      <c r="B2353">
        <v>2581</v>
      </c>
      <c r="C2353">
        <v>0</v>
      </c>
      <c r="E2353">
        <v>14</v>
      </c>
      <c r="F2353" t="s">
        <v>3651</v>
      </c>
      <c r="G2353" t="s">
        <v>2368</v>
      </c>
      <c r="I2353" t="s">
        <v>2006</v>
      </c>
      <c r="J2353" t="s">
        <v>2639</v>
      </c>
      <c r="K2353" t="s">
        <v>2640</v>
      </c>
      <c r="L2353">
        <v>6</v>
      </c>
      <c r="M2353">
        <v>536</v>
      </c>
      <c r="N2353" s="43">
        <v>3216</v>
      </c>
    </row>
    <row r="2354" hidden="1" spans="1:14" x14ac:dyDescent="0.25">
      <c r="A2354" s="106">
        <v>45932</v>
      </c>
      <c r="B2354">
        <v>2597</v>
      </c>
      <c r="C2354">
        <v>0</v>
      </c>
      <c r="E2354">
        <v>14</v>
      </c>
      <c r="F2354" t="s">
        <v>3652</v>
      </c>
      <c r="G2354" t="s">
        <v>2063</v>
      </c>
      <c r="I2354" t="s">
        <v>2006</v>
      </c>
      <c r="J2354" t="s">
        <v>3613</v>
      </c>
      <c r="K2354" t="s">
        <v>3614</v>
      </c>
      <c r="L2354">
        <v>3</v>
      </c>
      <c r="M2354">
        <v>680</v>
      </c>
      <c r="N2354" s="43">
        <v>2040</v>
      </c>
    </row>
    <row r="2355" hidden="1" spans="1:14" x14ac:dyDescent="0.25">
      <c r="A2355" s="106">
        <v>45932</v>
      </c>
      <c r="B2355">
        <v>2611</v>
      </c>
      <c r="C2355">
        <v>0</v>
      </c>
      <c r="E2355">
        <v>14</v>
      </c>
      <c r="F2355" t="s">
        <v>3653</v>
      </c>
      <c r="G2355" t="s">
        <v>2063</v>
      </c>
      <c r="I2355" t="s">
        <v>2006</v>
      </c>
      <c r="J2355" t="s">
        <v>2966</v>
      </c>
      <c r="K2355" t="s">
        <v>2967</v>
      </c>
      <c r="L2355">
        <v>3</v>
      </c>
      <c r="M2355">
        <v>621</v>
      </c>
      <c r="N2355" s="43">
        <v>1863</v>
      </c>
    </row>
    <row r="2356" hidden="1" spans="1:14" x14ac:dyDescent="0.25">
      <c r="A2356" s="106">
        <v>45932</v>
      </c>
      <c r="B2356">
        <v>2618</v>
      </c>
      <c r="C2356">
        <v>0</v>
      </c>
      <c r="E2356">
        <v>14</v>
      </c>
      <c r="F2356" t="s">
        <v>3654</v>
      </c>
      <c r="G2356" t="s">
        <v>2036</v>
      </c>
      <c r="I2356" t="s">
        <v>2006</v>
      </c>
      <c r="J2356" t="s">
        <v>3466</v>
      </c>
      <c r="K2356" t="s">
        <v>3467</v>
      </c>
      <c r="L2356">
        <v>8</v>
      </c>
      <c r="M2356">
        <v>536</v>
      </c>
      <c r="N2356" s="43">
        <v>4288</v>
      </c>
    </row>
    <row r="2357" hidden="1" spans="1:14" x14ac:dyDescent="0.25">
      <c r="A2357" s="106">
        <v>45932</v>
      </c>
      <c r="B2357">
        <v>2619</v>
      </c>
      <c r="C2357">
        <v>0</v>
      </c>
      <c r="E2357">
        <v>14</v>
      </c>
      <c r="F2357" t="s">
        <v>3655</v>
      </c>
      <c r="G2357" t="s">
        <v>2012</v>
      </c>
      <c r="I2357" t="s">
        <v>2006</v>
      </c>
      <c r="J2357" t="s">
        <v>3466</v>
      </c>
      <c r="K2357" t="s">
        <v>3467</v>
      </c>
      <c r="L2357">
        <v>8</v>
      </c>
      <c r="M2357">
        <v>536</v>
      </c>
      <c r="N2357" s="43">
        <v>4288</v>
      </c>
    </row>
    <row r="2358" hidden="1" spans="1:14" x14ac:dyDescent="0.25">
      <c r="A2358" s="106">
        <v>45932</v>
      </c>
      <c r="B2358">
        <v>2621</v>
      </c>
      <c r="C2358">
        <v>0</v>
      </c>
      <c r="E2358">
        <v>14</v>
      </c>
      <c r="F2358" t="s">
        <v>3656</v>
      </c>
      <c r="G2358" t="s">
        <v>2017</v>
      </c>
      <c r="I2358" t="s">
        <v>2006</v>
      </c>
      <c r="J2358" t="s">
        <v>3466</v>
      </c>
      <c r="K2358" t="s">
        <v>3467</v>
      </c>
      <c r="L2358">
        <v>8</v>
      </c>
      <c r="M2358">
        <v>536</v>
      </c>
      <c r="N2358" s="43">
        <v>4288</v>
      </c>
    </row>
    <row r="2359" hidden="1" spans="1:14" x14ac:dyDescent="0.25">
      <c r="A2359" s="106">
        <v>45933</v>
      </c>
      <c r="B2359">
        <v>2636</v>
      </c>
      <c r="C2359">
        <v>0</v>
      </c>
      <c r="E2359">
        <v>14</v>
      </c>
      <c r="F2359" t="s">
        <v>3657</v>
      </c>
      <c r="G2359" t="s">
        <v>2044</v>
      </c>
      <c r="I2359" t="s">
        <v>2006</v>
      </c>
      <c r="J2359" t="s">
        <v>2966</v>
      </c>
      <c r="K2359" t="s">
        <v>2967</v>
      </c>
      <c r="L2359">
        <v>4</v>
      </c>
      <c r="M2359">
        <v>621</v>
      </c>
      <c r="N2359" s="43">
        <v>2484</v>
      </c>
    </row>
    <row r="2360" hidden="1" spans="1:14" x14ac:dyDescent="0.25">
      <c r="A2360" s="106">
        <v>45933</v>
      </c>
      <c r="B2360">
        <v>2654</v>
      </c>
      <c r="C2360">
        <v>0</v>
      </c>
      <c r="E2360">
        <v>14</v>
      </c>
      <c r="F2360" t="s">
        <v>3658</v>
      </c>
      <c r="G2360" t="s">
        <v>2054</v>
      </c>
      <c r="I2360" t="s">
        <v>2006</v>
      </c>
      <c r="J2360" t="s">
        <v>3466</v>
      </c>
      <c r="K2360" t="s">
        <v>3467</v>
      </c>
      <c r="L2360">
        <v>8</v>
      </c>
      <c r="M2360">
        <v>536</v>
      </c>
      <c r="N2360" s="43">
        <v>4288</v>
      </c>
    </row>
    <row r="2361" hidden="1" spans="1:14" x14ac:dyDescent="0.25">
      <c r="A2361" s="106">
        <v>45936</v>
      </c>
      <c r="B2361">
        <v>2700</v>
      </c>
      <c r="C2361">
        <v>0</v>
      </c>
      <c r="E2361">
        <v>14</v>
      </c>
      <c r="F2361" t="s">
        <v>3659</v>
      </c>
      <c r="G2361" t="s">
        <v>2041</v>
      </c>
      <c r="I2361" t="s">
        <v>2006</v>
      </c>
      <c r="J2361" t="s">
        <v>2966</v>
      </c>
      <c r="K2361" t="s">
        <v>2967</v>
      </c>
      <c r="L2361">
        <v>3</v>
      </c>
      <c r="M2361">
        <v>621</v>
      </c>
      <c r="N2361" s="43">
        <v>1863</v>
      </c>
    </row>
    <row r="2362" hidden="1" spans="1:14" x14ac:dyDescent="0.25">
      <c r="A2362" s="106">
        <v>45937</v>
      </c>
      <c r="B2362">
        <v>2731</v>
      </c>
      <c r="C2362">
        <v>0</v>
      </c>
      <c r="E2362">
        <v>14</v>
      </c>
      <c r="F2362" t="s">
        <v>3660</v>
      </c>
      <c r="G2362" t="s">
        <v>2025</v>
      </c>
      <c r="H2362" t="s">
        <v>2029</v>
      </c>
      <c r="I2362" t="s">
        <v>2006</v>
      </c>
      <c r="J2362" t="s">
        <v>2639</v>
      </c>
      <c r="K2362" t="s">
        <v>2640</v>
      </c>
      <c r="L2362">
        <v>8</v>
      </c>
      <c r="M2362">
        <v>536</v>
      </c>
      <c r="N2362" s="43">
        <v>4288</v>
      </c>
    </row>
    <row r="2363" hidden="1" spans="1:14" x14ac:dyDescent="0.25">
      <c r="A2363" s="106">
        <v>45937</v>
      </c>
      <c r="B2363">
        <v>2731</v>
      </c>
      <c r="C2363">
        <v>0</v>
      </c>
      <c r="E2363">
        <v>14</v>
      </c>
      <c r="F2363" t="s">
        <v>3660</v>
      </c>
      <c r="G2363" t="s">
        <v>2025</v>
      </c>
      <c r="H2363" t="s">
        <v>2029</v>
      </c>
      <c r="I2363" t="s">
        <v>2006</v>
      </c>
      <c r="J2363" t="s">
        <v>2033</v>
      </c>
      <c r="K2363" t="s">
        <v>2034</v>
      </c>
      <c r="L2363">
        <v>1</v>
      </c>
      <c r="M2363">
        <v>1800</v>
      </c>
      <c r="N2363" s="43">
        <v>1800</v>
      </c>
    </row>
    <row r="2364" hidden="1" spans="1:14" x14ac:dyDescent="0.25">
      <c r="A2364" s="106">
        <v>45937</v>
      </c>
      <c r="B2364">
        <v>2734</v>
      </c>
      <c r="C2364">
        <v>0</v>
      </c>
      <c r="E2364">
        <v>14</v>
      </c>
      <c r="F2364" t="s">
        <v>3661</v>
      </c>
      <c r="G2364" t="s">
        <v>2063</v>
      </c>
      <c r="H2364" t="s">
        <v>2029</v>
      </c>
      <c r="I2364" t="s">
        <v>2006</v>
      </c>
      <c r="J2364" t="s">
        <v>2639</v>
      </c>
      <c r="K2364" t="s">
        <v>2640</v>
      </c>
      <c r="L2364">
        <v>8</v>
      </c>
      <c r="M2364">
        <v>536</v>
      </c>
      <c r="N2364" s="43">
        <v>4288</v>
      </c>
    </row>
    <row r="2365" hidden="1" spans="1:14" x14ac:dyDescent="0.25">
      <c r="A2365" s="106">
        <v>45937</v>
      </c>
      <c r="B2365">
        <v>2735</v>
      </c>
      <c r="C2365">
        <v>0</v>
      </c>
      <c r="E2365">
        <v>14</v>
      </c>
      <c r="F2365" t="s">
        <v>3662</v>
      </c>
      <c r="G2365" t="s">
        <v>2054</v>
      </c>
      <c r="H2365" t="s">
        <v>2029</v>
      </c>
      <c r="I2365" t="s">
        <v>2006</v>
      </c>
      <c r="J2365" t="s">
        <v>2639</v>
      </c>
      <c r="K2365" t="s">
        <v>2640</v>
      </c>
      <c r="L2365">
        <v>8</v>
      </c>
      <c r="M2365">
        <v>536</v>
      </c>
      <c r="N2365" s="43">
        <v>4288</v>
      </c>
    </row>
    <row r="2366" hidden="1" spans="1:14" x14ac:dyDescent="0.25">
      <c r="A2366" s="106">
        <v>45937</v>
      </c>
      <c r="B2366">
        <v>2740</v>
      </c>
      <c r="C2366">
        <v>0</v>
      </c>
      <c r="E2366">
        <v>14</v>
      </c>
      <c r="F2366" t="s">
        <v>3663</v>
      </c>
      <c r="G2366" t="s">
        <v>2012</v>
      </c>
      <c r="H2366" t="s">
        <v>2029</v>
      </c>
      <c r="I2366" t="s">
        <v>2006</v>
      </c>
      <c r="J2366" t="s">
        <v>2639</v>
      </c>
      <c r="K2366" t="s">
        <v>2640</v>
      </c>
      <c r="L2366">
        <v>8</v>
      </c>
      <c r="M2366">
        <v>536</v>
      </c>
      <c r="N2366" s="43">
        <v>4288</v>
      </c>
    </row>
    <row r="2367" hidden="1" spans="1:14" x14ac:dyDescent="0.25">
      <c r="A2367" s="106">
        <v>45937</v>
      </c>
      <c r="B2367">
        <v>2741</v>
      </c>
      <c r="C2367">
        <v>0</v>
      </c>
      <c r="E2367">
        <v>14</v>
      </c>
      <c r="F2367" t="s">
        <v>3664</v>
      </c>
      <c r="G2367" t="s">
        <v>2025</v>
      </c>
      <c r="I2367" t="s">
        <v>2006</v>
      </c>
      <c r="J2367" t="s">
        <v>2966</v>
      </c>
      <c r="K2367" t="s">
        <v>2967</v>
      </c>
      <c r="L2367">
        <v>3</v>
      </c>
      <c r="M2367">
        <v>621</v>
      </c>
      <c r="N2367" s="43">
        <v>1863</v>
      </c>
    </row>
    <row r="2368" hidden="1" spans="1:14" x14ac:dyDescent="0.25">
      <c r="A2368" s="106">
        <v>45937</v>
      </c>
      <c r="B2368">
        <v>2748</v>
      </c>
      <c r="C2368">
        <v>0</v>
      </c>
      <c r="E2368">
        <v>14</v>
      </c>
      <c r="F2368" t="s">
        <v>3665</v>
      </c>
      <c r="G2368" t="s">
        <v>2012</v>
      </c>
      <c r="H2368" t="s">
        <v>2029</v>
      </c>
      <c r="I2368" t="s">
        <v>2006</v>
      </c>
      <c r="J2368" t="s">
        <v>2639</v>
      </c>
      <c r="K2368" t="s">
        <v>2640</v>
      </c>
      <c r="L2368">
        <v>8</v>
      </c>
      <c r="M2368">
        <v>536</v>
      </c>
      <c r="N2368" s="43">
        <v>4288</v>
      </c>
    </row>
    <row r="2369" hidden="1" spans="1:14" x14ac:dyDescent="0.25">
      <c r="A2369" s="106">
        <v>45937</v>
      </c>
      <c r="B2369">
        <v>2749</v>
      </c>
      <c r="C2369">
        <v>0</v>
      </c>
      <c r="E2369">
        <v>14</v>
      </c>
      <c r="F2369" t="s">
        <v>3666</v>
      </c>
      <c r="G2369" t="s">
        <v>2368</v>
      </c>
      <c r="H2369" t="s">
        <v>2029</v>
      </c>
      <c r="I2369" t="s">
        <v>2006</v>
      </c>
      <c r="J2369" t="s">
        <v>2033</v>
      </c>
      <c r="K2369" t="s">
        <v>2034</v>
      </c>
      <c r="L2369">
        <v>8</v>
      </c>
      <c r="M2369">
        <v>45</v>
      </c>
      <c r="N2369" s="43">
        <v>360</v>
      </c>
    </row>
    <row r="2370" hidden="1" spans="1:14" x14ac:dyDescent="0.25">
      <c r="A2370" s="106">
        <v>45937</v>
      </c>
      <c r="B2370">
        <v>2749</v>
      </c>
      <c r="C2370">
        <v>0</v>
      </c>
      <c r="E2370">
        <v>14</v>
      </c>
      <c r="F2370" t="s">
        <v>3666</v>
      </c>
      <c r="G2370" t="s">
        <v>2368</v>
      </c>
      <c r="H2370" t="s">
        <v>2029</v>
      </c>
      <c r="I2370" t="s">
        <v>2006</v>
      </c>
      <c r="J2370" t="s">
        <v>2639</v>
      </c>
      <c r="K2370" t="s">
        <v>2640</v>
      </c>
      <c r="L2370">
        <v>8</v>
      </c>
      <c r="M2370">
        <v>536</v>
      </c>
      <c r="N2370" s="43">
        <v>4288</v>
      </c>
    </row>
    <row r="2371" hidden="1" spans="1:14" x14ac:dyDescent="0.25">
      <c r="A2371" s="106">
        <v>45938</v>
      </c>
      <c r="B2371">
        <v>2768</v>
      </c>
      <c r="C2371">
        <v>0</v>
      </c>
      <c r="E2371">
        <v>14</v>
      </c>
      <c r="F2371" t="s">
        <v>3667</v>
      </c>
      <c r="G2371" t="s">
        <v>2052</v>
      </c>
      <c r="I2371" t="s">
        <v>2006</v>
      </c>
      <c r="J2371" t="s">
        <v>2689</v>
      </c>
      <c r="K2371" t="s">
        <v>2690</v>
      </c>
      <c r="L2371">
        <v>6</v>
      </c>
      <c r="M2371">
        <v>525</v>
      </c>
      <c r="N2371" s="43">
        <v>3150</v>
      </c>
    </row>
    <row r="2372" hidden="1" spans="1:14" x14ac:dyDescent="0.25">
      <c r="A2372" s="106">
        <v>45938</v>
      </c>
      <c r="B2372">
        <v>2775</v>
      </c>
      <c r="C2372">
        <v>0</v>
      </c>
      <c r="E2372">
        <v>14</v>
      </c>
      <c r="F2372" t="s">
        <v>3668</v>
      </c>
      <c r="G2372" t="s">
        <v>2054</v>
      </c>
      <c r="I2372" t="s">
        <v>2006</v>
      </c>
      <c r="J2372" t="s">
        <v>2966</v>
      </c>
      <c r="K2372" t="s">
        <v>2967</v>
      </c>
      <c r="L2372">
        <v>3</v>
      </c>
      <c r="M2372">
        <v>621</v>
      </c>
      <c r="N2372" s="43">
        <v>1863</v>
      </c>
    </row>
    <row r="2373" hidden="1" spans="1:14" x14ac:dyDescent="0.25">
      <c r="A2373" s="106">
        <v>45939</v>
      </c>
      <c r="B2373">
        <v>2798</v>
      </c>
      <c r="C2373">
        <v>0</v>
      </c>
      <c r="E2373">
        <v>14</v>
      </c>
      <c r="F2373" t="s">
        <v>3669</v>
      </c>
      <c r="G2373" t="s">
        <v>2041</v>
      </c>
      <c r="I2373" t="s">
        <v>2006</v>
      </c>
      <c r="J2373" t="s">
        <v>3613</v>
      </c>
      <c r="K2373" t="s">
        <v>3614</v>
      </c>
      <c r="L2373">
        <v>3</v>
      </c>
      <c r="M2373">
        <v>680</v>
      </c>
      <c r="N2373" s="43">
        <v>2040</v>
      </c>
    </row>
    <row r="2374" hidden="1" spans="1:14" x14ac:dyDescent="0.25">
      <c r="A2374" s="106">
        <v>45940</v>
      </c>
      <c r="B2374">
        <v>2836</v>
      </c>
      <c r="C2374">
        <v>0</v>
      </c>
      <c r="E2374">
        <v>14</v>
      </c>
      <c r="F2374" t="s">
        <v>3670</v>
      </c>
      <c r="G2374" t="s">
        <v>2054</v>
      </c>
      <c r="I2374" t="s">
        <v>2006</v>
      </c>
      <c r="J2374" t="s">
        <v>3426</v>
      </c>
      <c r="K2374" t="s">
        <v>3427</v>
      </c>
      <c r="L2374">
        <v>3</v>
      </c>
      <c r="M2374">
        <v>520</v>
      </c>
      <c r="N2374" s="43">
        <v>1560</v>
      </c>
    </row>
    <row r="2375" hidden="1" spans="1:14" x14ac:dyDescent="0.25">
      <c r="A2375" s="106">
        <v>45941</v>
      </c>
      <c r="B2375">
        <v>2859</v>
      </c>
      <c r="C2375">
        <v>0</v>
      </c>
      <c r="E2375">
        <v>14</v>
      </c>
      <c r="F2375" t="s">
        <v>3671</v>
      </c>
      <c r="G2375" t="s">
        <v>2052</v>
      </c>
      <c r="I2375" t="s">
        <v>2006</v>
      </c>
      <c r="J2375" t="s">
        <v>2941</v>
      </c>
      <c r="K2375" t="s">
        <v>2942</v>
      </c>
      <c r="L2375">
        <v>3</v>
      </c>
      <c r="M2375">
        <v>605</v>
      </c>
      <c r="N2375" s="43">
        <v>1815</v>
      </c>
    </row>
    <row r="2376" hidden="1" spans="1:14" x14ac:dyDescent="0.25">
      <c r="A2376" s="106">
        <v>45941</v>
      </c>
      <c r="B2376">
        <v>2860</v>
      </c>
      <c r="C2376">
        <v>0</v>
      </c>
      <c r="E2376">
        <v>14</v>
      </c>
      <c r="F2376" t="s">
        <v>3672</v>
      </c>
      <c r="G2376" t="s">
        <v>2063</v>
      </c>
      <c r="I2376" t="s">
        <v>2006</v>
      </c>
      <c r="J2376" t="s">
        <v>2639</v>
      </c>
      <c r="K2376" t="s">
        <v>2640</v>
      </c>
      <c r="L2376">
        <v>8</v>
      </c>
      <c r="M2376">
        <v>536</v>
      </c>
      <c r="N2376" s="43">
        <v>4288</v>
      </c>
    </row>
    <row r="2377" hidden="1" spans="1:14" x14ac:dyDescent="0.25">
      <c r="A2377" s="106">
        <v>45941</v>
      </c>
      <c r="B2377">
        <v>2864</v>
      </c>
      <c r="C2377">
        <v>0</v>
      </c>
      <c r="E2377">
        <v>14</v>
      </c>
      <c r="F2377" t="s">
        <v>3673</v>
      </c>
      <c r="G2377" t="s">
        <v>2017</v>
      </c>
      <c r="I2377" t="s">
        <v>2006</v>
      </c>
      <c r="J2377" t="s">
        <v>2639</v>
      </c>
      <c r="K2377" t="s">
        <v>2640</v>
      </c>
      <c r="L2377">
        <v>8</v>
      </c>
      <c r="M2377">
        <v>536</v>
      </c>
      <c r="N2377" s="43">
        <v>4288</v>
      </c>
    </row>
    <row r="2378" hidden="1" spans="1:14" x14ac:dyDescent="0.25">
      <c r="A2378" s="106">
        <v>45943</v>
      </c>
      <c r="B2378">
        <v>2896</v>
      </c>
      <c r="C2378">
        <v>0</v>
      </c>
      <c r="E2378">
        <v>14</v>
      </c>
      <c r="F2378" t="s">
        <v>3674</v>
      </c>
      <c r="G2378" t="s">
        <v>2114</v>
      </c>
      <c r="H2378" t="s">
        <v>2029</v>
      </c>
      <c r="I2378" t="s">
        <v>2006</v>
      </c>
      <c r="J2378" t="s">
        <v>2689</v>
      </c>
      <c r="K2378" t="s">
        <v>2690</v>
      </c>
      <c r="L2378">
        <v>8</v>
      </c>
      <c r="M2378">
        <v>525</v>
      </c>
      <c r="N2378" s="43">
        <v>4200</v>
      </c>
    </row>
    <row r="2379" hidden="1" spans="1:14" x14ac:dyDescent="0.25">
      <c r="A2379" s="106">
        <v>45943</v>
      </c>
      <c r="B2379">
        <v>2896</v>
      </c>
      <c r="C2379">
        <v>0</v>
      </c>
      <c r="E2379">
        <v>14</v>
      </c>
      <c r="F2379" t="s">
        <v>3674</v>
      </c>
      <c r="G2379" t="s">
        <v>2114</v>
      </c>
      <c r="H2379" t="s">
        <v>2029</v>
      </c>
      <c r="I2379" t="s">
        <v>2006</v>
      </c>
      <c r="J2379" t="s">
        <v>2033</v>
      </c>
      <c r="K2379" t="s">
        <v>2034</v>
      </c>
      <c r="L2379">
        <v>1</v>
      </c>
      <c r="M2379">
        <v>1800</v>
      </c>
      <c r="N2379" s="43">
        <v>1800</v>
      </c>
    </row>
    <row r="2380" hidden="1" spans="1:14" x14ac:dyDescent="0.25">
      <c r="A2380" s="106">
        <v>45943</v>
      </c>
      <c r="B2380">
        <v>2898</v>
      </c>
      <c r="C2380">
        <v>0</v>
      </c>
      <c r="E2380">
        <v>14</v>
      </c>
      <c r="F2380" t="s">
        <v>3675</v>
      </c>
      <c r="G2380" t="s">
        <v>2368</v>
      </c>
      <c r="H2380" t="s">
        <v>2029</v>
      </c>
      <c r="I2380" t="s">
        <v>2006</v>
      </c>
      <c r="J2380" t="s">
        <v>2689</v>
      </c>
      <c r="K2380" t="s">
        <v>2690</v>
      </c>
      <c r="L2380">
        <v>8</v>
      </c>
      <c r="M2380">
        <v>525</v>
      </c>
      <c r="N2380" s="43">
        <v>4200</v>
      </c>
    </row>
    <row r="2381" hidden="1" spans="1:14" x14ac:dyDescent="0.25">
      <c r="A2381" s="106">
        <v>45943</v>
      </c>
      <c r="B2381">
        <v>2901</v>
      </c>
      <c r="C2381">
        <v>0</v>
      </c>
      <c r="E2381">
        <v>14</v>
      </c>
      <c r="F2381" t="s">
        <v>3676</v>
      </c>
      <c r="G2381" t="s">
        <v>2012</v>
      </c>
      <c r="H2381" t="s">
        <v>2029</v>
      </c>
      <c r="I2381" t="s">
        <v>2006</v>
      </c>
      <c r="J2381" t="s">
        <v>2689</v>
      </c>
      <c r="K2381" t="s">
        <v>2690</v>
      </c>
      <c r="L2381">
        <v>8</v>
      </c>
      <c r="M2381">
        <v>525</v>
      </c>
      <c r="N2381" s="43">
        <v>4200</v>
      </c>
    </row>
    <row r="2382" hidden="1" spans="1:14" x14ac:dyDescent="0.25">
      <c r="A2382" s="106">
        <v>45943</v>
      </c>
      <c r="B2382">
        <v>2905</v>
      </c>
      <c r="C2382">
        <v>0</v>
      </c>
      <c r="E2382">
        <v>14</v>
      </c>
      <c r="F2382" t="s">
        <v>3677</v>
      </c>
      <c r="G2382" t="s">
        <v>2063</v>
      </c>
      <c r="H2382" t="s">
        <v>2029</v>
      </c>
      <c r="I2382" t="s">
        <v>2006</v>
      </c>
      <c r="J2382" t="s">
        <v>2689</v>
      </c>
      <c r="K2382" t="s">
        <v>2690</v>
      </c>
      <c r="L2382">
        <v>8</v>
      </c>
      <c r="M2382">
        <v>525</v>
      </c>
      <c r="N2382" s="43">
        <v>4200</v>
      </c>
    </row>
    <row r="2383" hidden="1" spans="1:14" x14ac:dyDescent="0.25">
      <c r="A2383" s="106">
        <v>45943</v>
      </c>
      <c r="B2383">
        <v>2910</v>
      </c>
      <c r="C2383">
        <v>0</v>
      </c>
      <c r="E2383">
        <v>14</v>
      </c>
      <c r="F2383" t="s">
        <v>3678</v>
      </c>
      <c r="G2383" t="s">
        <v>2052</v>
      </c>
      <c r="I2383" t="s">
        <v>2006</v>
      </c>
      <c r="J2383" t="s">
        <v>2966</v>
      </c>
      <c r="K2383" t="s">
        <v>2967</v>
      </c>
      <c r="L2383">
        <v>3</v>
      </c>
      <c r="M2383">
        <v>621</v>
      </c>
      <c r="N2383" s="43">
        <v>1863</v>
      </c>
    </row>
    <row r="2384" hidden="1" spans="1:14" x14ac:dyDescent="0.25">
      <c r="A2384" s="106">
        <v>45943</v>
      </c>
      <c r="B2384">
        <v>2912</v>
      </c>
      <c r="C2384">
        <v>0</v>
      </c>
      <c r="E2384">
        <v>14</v>
      </c>
      <c r="F2384" t="s">
        <v>3679</v>
      </c>
      <c r="G2384" t="s">
        <v>2054</v>
      </c>
      <c r="H2384" t="s">
        <v>2029</v>
      </c>
      <c r="I2384" t="s">
        <v>2006</v>
      </c>
      <c r="J2384" t="s">
        <v>2689</v>
      </c>
      <c r="K2384" t="s">
        <v>2690</v>
      </c>
      <c r="L2384">
        <v>8</v>
      </c>
      <c r="M2384">
        <v>525</v>
      </c>
      <c r="N2384" s="43">
        <v>4200</v>
      </c>
    </row>
    <row r="2385" hidden="1" spans="1:14" x14ac:dyDescent="0.25">
      <c r="A2385" s="106">
        <v>45944</v>
      </c>
      <c r="B2385">
        <v>2936</v>
      </c>
      <c r="C2385">
        <v>0</v>
      </c>
      <c r="E2385">
        <v>14</v>
      </c>
      <c r="F2385" t="s">
        <v>3680</v>
      </c>
      <c r="G2385" t="s">
        <v>2036</v>
      </c>
      <c r="I2385" t="s">
        <v>2006</v>
      </c>
      <c r="J2385" t="s">
        <v>2639</v>
      </c>
      <c r="K2385" t="s">
        <v>2640</v>
      </c>
      <c r="L2385">
        <v>8</v>
      </c>
      <c r="M2385">
        <v>536</v>
      </c>
      <c r="N2385" s="43">
        <v>4288</v>
      </c>
    </row>
    <row r="2386" hidden="1" spans="1:14" x14ac:dyDescent="0.25">
      <c r="A2386" s="106">
        <v>45944</v>
      </c>
      <c r="B2386">
        <v>2949</v>
      </c>
      <c r="C2386">
        <v>0</v>
      </c>
      <c r="E2386">
        <v>14</v>
      </c>
      <c r="F2386" t="s">
        <v>3681</v>
      </c>
      <c r="G2386" t="s">
        <v>2038</v>
      </c>
      <c r="I2386" t="s">
        <v>2006</v>
      </c>
      <c r="J2386" t="s">
        <v>2941</v>
      </c>
      <c r="K2386" t="s">
        <v>2942</v>
      </c>
      <c r="L2386">
        <v>3</v>
      </c>
      <c r="M2386">
        <v>605</v>
      </c>
      <c r="N2386" s="43">
        <v>1815</v>
      </c>
    </row>
    <row r="2387" hidden="1" spans="1:14" x14ac:dyDescent="0.25">
      <c r="A2387" s="106">
        <v>45944</v>
      </c>
      <c r="B2387">
        <v>2956</v>
      </c>
      <c r="C2387">
        <v>0</v>
      </c>
      <c r="E2387">
        <v>14</v>
      </c>
      <c r="F2387" t="s">
        <v>3682</v>
      </c>
      <c r="G2387" t="s">
        <v>2038</v>
      </c>
      <c r="I2387" t="s">
        <v>2006</v>
      </c>
      <c r="J2387" t="s">
        <v>2639</v>
      </c>
      <c r="K2387" t="s">
        <v>2640</v>
      </c>
      <c r="L2387">
        <v>8</v>
      </c>
      <c r="M2387">
        <v>536</v>
      </c>
      <c r="N2387" s="43">
        <v>4288</v>
      </c>
    </row>
    <row r="2388" hidden="1" spans="1:14" x14ac:dyDescent="0.25">
      <c r="A2388" s="106">
        <v>45945</v>
      </c>
      <c r="B2388">
        <v>2976</v>
      </c>
      <c r="C2388">
        <v>0</v>
      </c>
      <c r="E2388">
        <v>14</v>
      </c>
      <c r="F2388" t="s">
        <v>3683</v>
      </c>
      <c r="G2388" t="s">
        <v>2017</v>
      </c>
      <c r="I2388" t="s">
        <v>2006</v>
      </c>
      <c r="J2388" t="s">
        <v>2941</v>
      </c>
      <c r="K2388" t="s">
        <v>2942</v>
      </c>
      <c r="L2388">
        <v>3</v>
      </c>
      <c r="M2388">
        <v>605</v>
      </c>
      <c r="N2388" s="43">
        <v>1815</v>
      </c>
    </row>
    <row r="2389" hidden="1" spans="1:14" x14ac:dyDescent="0.25">
      <c r="A2389" s="106">
        <v>45945</v>
      </c>
      <c r="B2389">
        <v>2978</v>
      </c>
      <c r="C2389">
        <v>0</v>
      </c>
      <c r="E2389">
        <v>14</v>
      </c>
      <c r="F2389" t="s">
        <v>3684</v>
      </c>
      <c r="G2389" t="s">
        <v>2038</v>
      </c>
      <c r="H2389" t="s">
        <v>2029</v>
      </c>
      <c r="I2389" t="s">
        <v>2006</v>
      </c>
      <c r="J2389" t="s">
        <v>2639</v>
      </c>
      <c r="K2389" t="s">
        <v>2640</v>
      </c>
      <c r="L2389">
        <v>8</v>
      </c>
      <c r="M2389">
        <v>536</v>
      </c>
      <c r="N2389" s="43">
        <v>4288</v>
      </c>
    </row>
    <row r="2390" hidden="1" spans="1:14" x14ac:dyDescent="0.25">
      <c r="A2390" s="106">
        <v>45945</v>
      </c>
      <c r="B2390">
        <v>2978</v>
      </c>
      <c r="C2390">
        <v>0</v>
      </c>
      <c r="E2390">
        <v>14</v>
      </c>
      <c r="F2390" t="s">
        <v>3684</v>
      </c>
      <c r="G2390" t="s">
        <v>2038</v>
      </c>
      <c r="H2390" t="s">
        <v>2029</v>
      </c>
      <c r="I2390" t="s">
        <v>2006</v>
      </c>
      <c r="J2390" t="s">
        <v>2033</v>
      </c>
      <c r="K2390" t="s">
        <v>2034</v>
      </c>
      <c r="L2390">
        <v>1</v>
      </c>
      <c r="M2390">
        <v>1800</v>
      </c>
      <c r="N2390" s="43">
        <v>1800</v>
      </c>
    </row>
    <row r="2391" hidden="1" spans="1:14" x14ac:dyDescent="0.25">
      <c r="A2391" s="106">
        <v>45945</v>
      </c>
      <c r="B2391">
        <v>2980</v>
      </c>
      <c r="C2391">
        <v>0</v>
      </c>
      <c r="E2391">
        <v>14</v>
      </c>
      <c r="F2391" t="s">
        <v>3685</v>
      </c>
      <c r="G2391" t="s">
        <v>2036</v>
      </c>
      <c r="H2391" t="s">
        <v>2029</v>
      </c>
      <c r="I2391" t="s">
        <v>2006</v>
      </c>
      <c r="J2391" t="s">
        <v>2639</v>
      </c>
      <c r="K2391" t="s">
        <v>2640</v>
      </c>
      <c r="L2391">
        <v>8</v>
      </c>
      <c r="M2391">
        <v>536</v>
      </c>
      <c r="N2391" s="43">
        <v>4288</v>
      </c>
    </row>
    <row r="2392" hidden="1" spans="1:14" x14ac:dyDescent="0.25">
      <c r="A2392" s="106">
        <v>45945</v>
      </c>
      <c r="B2392">
        <v>2981</v>
      </c>
      <c r="C2392">
        <v>0</v>
      </c>
      <c r="E2392">
        <v>14</v>
      </c>
      <c r="F2392" t="s">
        <v>3686</v>
      </c>
      <c r="G2392" t="s">
        <v>2114</v>
      </c>
      <c r="H2392" t="s">
        <v>2029</v>
      </c>
      <c r="I2392" t="s">
        <v>2006</v>
      </c>
      <c r="J2392" t="s">
        <v>2639</v>
      </c>
      <c r="K2392" t="s">
        <v>2640</v>
      </c>
      <c r="L2392">
        <v>8</v>
      </c>
      <c r="M2392">
        <v>536</v>
      </c>
      <c r="N2392" s="43">
        <v>4288</v>
      </c>
    </row>
    <row r="2393" hidden="1" spans="1:14" x14ac:dyDescent="0.25">
      <c r="A2393" s="106">
        <v>45945</v>
      </c>
      <c r="B2393">
        <v>2984</v>
      </c>
      <c r="C2393">
        <v>0</v>
      </c>
      <c r="E2393">
        <v>14</v>
      </c>
      <c r="F2393" t="s">
        <v>3687</v>
      </c>
      <c r="G2393" t="s">
        <v>2012</v>
      </c>
      <c r="H2393" t="s">
        <v>2029</v>
      </c>
      <c r="I2393" t="s">
        <v>2006</v>
      </c>
      <c r="J2393" t="s">
        <v>2639</v>
      </c>
      <c r="K2393" t="s">
        <v>2640</v>
      </c>
      <c r="L2393">
        <v>8</v>
      </c>
      <c r="M2393">
        <v>536</v>
      </c>
      <c r="N2393" s="43">
        <v>4288</v>
      </c>
    </row>
    <row r="2394" hidden="1" spans="1:14" x14ac:dyDescent="0.25">
      <c r="A2394" s="106">
        <v>45945</v>
      </c>
      <c r="B2394">
        <v>2989</v>
      </c>
      <c r="C2394">
        <v>0</v>
      </c>
      <c r="E2394">
        <v>14</v>
      </c>
      <c r="F2394" t="s">
        <v>3688</v>
      </c>
      <c r="G2394" t="s">
        <v>2054</v>
      </c>
      <c r="H2394" t="s">
        <v>2029</v>
      </c>
      <c r="I2394" t="s">
        <v>2006</v>
      </c>
      <c r="J2394" t="s">
        <v>2639</v>
      </c>
      <c r="K2394" t="s">
        <v>2640</v>
      </c>
      <c r="L2394">
        <v>7</v>
      </c>
      <c r="M2394">
        <v>536</v>
      </c>
      <c r="N2394" s="43">
        <v>3752</v>
      </c>
    </row>
    <row r="2395" hidden="1" spans="1:14" x14ac:dyDescent="0.25">
      <c r="A2395" s="106">
        <v>45945</v>
      </c>
      <c r="B2395">
        <v>2990</v>
      </c>
      <c r="C2395">
        <v>0</v>
      </c>
      <c r="E2395">
        <v>14</v>
      </c>
      <c r="F2395" t="s">
        <v>3689</v>
      </c>
      <c r="G2395" t="s">
        <v>2017</v>
      </c>
      <c r="H2395" t="s">
        <v>2029</v>
      </c>
      <c r="I2395" t="s">
        <v>2006</v>
      </c>
      <c r="J2395" t="s">
        <v>2639</v>
      </c>
      <c r="K2395" t="s">
        <v>2640</v>
      </c>
      <c r="L2395">
        <v>8</v>
      </c>
      <c r="M2395">
        <v>536</v>
      </c>
      <c r="N2395" s="43">
        <v>4288</v>
      </c>
    </row>
    <row r="2396" hidden="1" spans="1:14" x14ac:dyDescent="0.25">
      <c r="A2396" s="106">
        <v>45945</v>
      </c>
      <c r="B2396">
        <v>2990</v>
      </c>
      <c r="C2396">
        <v>0</v>
      </c>
      <c r="E2396">
        <v>14</v>
      </c>
      <c r="F2396" t="s">
        <v>3689</v>
      </c>
      <c r="G2396" t="s">
        <v>2017</v>
      </c>
      <c r="H2396" t="s">
        <v>2029</v>
      </c>
      <c r="I2396" t="s">
        <v>2006</v>
      </c>
      <c r="J2396" t="s">
        <v>2033</v>
      </c>
      <c r="K2396" t="s">
        <v>2034</v>
      </c>
      <c r="L2396">
        <v>7</v>
      </c>
      <c r="M2396">
        <v>45</v>
      </c>
      <c r="N2396" s="43">
        <v>315</v>
      </c>
    </row>
    <row r="2397" hidden="1" spans="1:14" x14ac:dyDescent="0.25">
      <c r="A2397" s="106">
        <v>45945</v>
      </c>
      <c r="B2397">
        <v>2991</v>
      </c>
      <c r="C2397">
        <v>0</v>
      </c>
      <c r="E2397">
        <v>14</v>
      </c>
      <c r="F2397" t="s">
        <v>3690</v>
      </c>
      <c r="G2397" t="s">
        <v>2036</v>
      </c>
      <c r="H2397" t="s">
        <v>2029</v>
      </c>
      <c r="I2397" t="s">
        <v>2006</v>
      </c>
      <c r="J2397" t="s">
        <v>2639</v>
      </c>
      <c r="K2397" t="s">
        <v>2640</v>
      </c>
      <c r="L2397">
        <v>3</v>
      </c>
      <c r="M2397">
        <v>536</v>
      </c>
      <c r="N2397" s="43">
        <v>1608</v>
      </c>
    </row>
    <row r="2398" hidden="1" spans="1:14" x14ac:dyDescent="0.25">
      <c r="A2398" s="106">
        <v>45945</v>
      </c>
      <c r="B2398">
        <v>2991</v>
      </c>
      <c r="C2398">
        <v>0</v>
      </c>
      <c r="E2398">
        <v>14</v>
      </c>
      <c r="F2398" t="s">
        <v>3690</v>
      </c>
      <c r="G2398" t="s">
        <v>2036</v>
      </c>
      <c r="H2398" t="s">
        <v>2029</v>
      </c>
      <c r="I2398" t="s">
        <v>2006</v>
      </c>
      <c r="J2398" t="s">
        <v>2033</v>
      </c>
      <c r="K2398" t="s">
        <v>2034</v>
      </c>
      <c r="L2398">
        <v>3</v>
      </c>
      <c r="M2398">
        <v>45</v>
      </c>
      <c r="N2398" s="43">
        <v>135</v>
      </c>
    </row>
    <row r="2399" hidden="1" spans="1:14" x14ac:dyDescent="0.25">
      <c r="A2399" s="106">
        <v>45946</v>
      </c>
      <c r="B2399">
        <v>3006</v>
      </c>
      <c r="C2399">
        <v>0</v>
      </c>
      <c r="E2399">
        <v>14</v>
      </c>
      <c r="F2399" t="s">
        <v>3691</v>
      </c>
      <c r="G2399" t="s">
        <v>2044</v>
      </c>
      <c r="I2399" t="s">
        <v>2006</v>
      </c>
      <c r="J2399" t="s">
        <v>2941</v>
      </c>
      <c r="K2399" t="s">
        <v>2942</v>
      </c>
      <c r="L2399">
        <v>4</v>
      </c>
      <c r="M2399">
        <v>605</v>
      </c>
      <c r="N2399" s="43">
        <v>2420</v>
      </c>
    </row>
    <row r="2400" hidden="1" spans="1:14" x14ac:dyDescent="0.25">
      <c r="A2400" s="106">
        <v>45946</v>
      </c>
      <c r="B2400">
        <v>3009</v>
      </c>
      <c r="C2400">
        <v>0</v>
      </c>
      <c r="E2400">
        <v>14</v>
      </c>
      <c r="F2400" t="s">
        <v>3692</v>
      </c>
      <c r="G2400" t="s">
        <v>2054</v>
      </c>
      <c r="H2400" t="s">
        <v>2029</v>
      </c>
      <c r="I2400" t="s">
        <v>2006</v>
      </c>
      <c r="J2400" t="s">
        <v>2689</v>
      </c>
      <c r="K2400" t="s">
        <v>2690</v>
      </c>
      <c r="L2400">
        <v>8</v>
      </c>
      <c r="M2400">
        <v>525</v>
      </c>
      <c r="N2400" s="43">
        <v>4200</v>
      </c>
    </row>
    <row r="2401" hidden="1" spans="1:14" x14ac:dyDescent="0.25">
      <c r="A2401" s="106">
        <v>45946</v>
      </c>
      <c r="B2401">
        <v>3009</v>
      </c>
      <c r="C2401">
        <v>0</v>
      </c>
      <c r="E2401">
        <v>14</v>
      </c>
      <c r="F2401" t="s">
        <v>3692</v>
      </c>
      <c r="G2401" t="s">
        <v>2054</v>
      </c>
      <c r="H2401" t="s">
        <v>2029</v>
      </c>
      <c r="I2401" t="s">
        <v>2006</v>
      </c>
      <c r="J2401" t="s">
        <v>2033</v>
      </c>
      <c r="K2401" t="s">
        <v>2034</v>
      </c>
      <c r="L2401">
        <v>1</v>
      </c>
      <c r="M2401">
        <v>1800</v>
      </c>
      <c r="N2401" s="43">
        <v>1800</v>
      </c>
    </row>
    <row r="2402" hidden="1" spans="1:14" x14ac:dyDescent="0.25">
      <c r="A2402" s="106">
        <v>45946</v>
      </c>
      <c r="B2402">
        <v>3011</v>
      </c>
      <c r="C2402">
        <v>0</v>
      </c>
      <c r="E2402">
        <v>14</v>
      </c>
      <c r="F2402" t="s">
        <v>3693</v>
      </c>
      <c r="G2402" t="s">
        <v>2012</v>
      </c>
      <c r="H2402" t="s">
        <v>2029</v>
      </c>
      <c r="I2402" t="s">
        <v>2006</v>
      </c>
      <c r="J2402" t="s">
        <v>2689</v>
      </c>
      <c r="K2402" t="s">
        <v>2690</v>
      </c>
      <c r="L2402">
        <v>8</v>
      </c>
      <c r="M2402">
        <v>525</v>
      </c>
      <c r="N2402" s="43">
        <v>4200</v>
      </c>
    </row>
    <row r="2403" hidden="1" spans="1:14" x14ac:dyDescent="0.25">
      <c r="A2403" s="106">
        <v>45946</v>
      </c>
      <c r="B2403">
        <v>3014</v>
      </c>
      <c r="C2403">
        <v>0</v>
      </c>
      <c r="E2403">
        <v>14</v>
      </c>
      <c r="F2403" t="s">
        <v>3694</v>
      </c>
      <c r="G2403" t="s">
        <v>2063</v>
      </c>
      <c r="H2403" t="s">
        <v>2029</v>
      </c>
      <c r="I2403" t="s">
        <v>2006</v>
      </c>
      <c r="J2403" t="s">
        <v>2689</v>
      </c>
      <c r="K2403" t="s">
        <v>2690</v>
      </c>
      <c r="L2403">
        <v>8</v>
      </c>
      <c r="M2403">
        <v>525</v>
      </c>
      <c r="N2403" s="43">
        <v>4200</v>
      </c>
    </row>
    <row r="2404" hidden="1" spans="1:14" x14ac:dyDescent="0.25">
      <c r="A2404" s="106">
        <v>45946</v>
      </c>
      <c r="B2404">
        <v>3016</v>
      </c>
      <c r="C2404">
        <v>0</v>
      </c>
      <c r="E2404">
        <v>14</v>
      </c>
      <c r="F2404" t="s">
        <v>3695</v>
      </c>
      <c r="G2404" t="s">
        <v>2114</v>
      </c>
      <c r="H2404" t="s">
        <v>2029</v>
      </c>
      <c r="I2404" t="s">
        <v>2006</v>
      </c>
      <c r="J2404" t="s">
        <v>2689</v>
      </c>
      <c r="K2404" t="s">
        <v>2690</v>
      </c>
      <c r="L2404">
        <v>8</v>
      </c>
      <c r="M2404">
        <v>525</v>
      </c>
      <c r="N2404" s="43">
        <v>4200</v>
      </c>
    </row>
    <row r="2405" hidden="1" spans="1:14" x14ac:dyDescent="0.25">
      <c r="A2405" s="106">
        <v>45946</v>
      </c>
      <c r="B2405">
        <v>3020</v>
      </c>
      <c r="C2405">
        <v>0</v>
      </c>
      <c r="E2405">
        <v>14</v>
      </c>
      <c r="F2405" t="s">
        <v>3696</v>
      </c>
      <c r="G2405" t="s">
        <v>2054</v>
      </c>
      <c r="H2405" t="s">
        <v>2029</v>
      </c>
      <c r="I2405" t="s">
        <v>2006</v>
      </c>
      <c r="J2405" t="s">
        <v>2689</v>
      </c>
      <c r="K2405" t="s">
        <v>2690</v>
      </c>
      <c r="L2405">
        <v>8</v>
      </c>
      <c r="M2405">
        <v>525</v>
      </c>
      <c r="N2405" s="43">
        <v>4200</v>
      </c>
    </row>
    <row r="2406" hidden="1" spans="1:14" x14ac:dyDescent="0.25">
      <c r="A2406" s="106">
        <v>45946</v>
      </c>
      <c r="B2406">
        <v>3021</v>
      </c>
      <c r="C2406">
        <v>0</v>
      </c>
      <c r="E2406">
        <v>14</v>
      </c>
      <c r="F2406" t="s">
        <v>3697</v>
      </c>
      <c r="G2406" t="s">
        <v>2025</v>
      </c>
      <c r="I2406" t="s">
        <v>2006</v>
      </c>
      <c r="J2406" t="s">
        <v>3613</v>
      </c>
      <c r="K2406" t="s">
        <v>3614</v>
      </c>
      <c r="L2406">
        <v>3</v>
      </c>
      <c r="M2406">
        <v>680</v>
      </c>
      <c r="N2406" s="43">
        <v>2040</v>
      </c>
    </row>
    <row r="2407" hidden="1" spans="1:14" x14ac:dyDescent="0.25">
      <c r="A2407" s="106">
        <v>45946</v>
      </c>
      <c r="B2407">
        <v>3026</v>
      </c>
      <c r="C2407">
        <v>0</v>
      </c>
      <c r="E2407">
        <v>14</v>
      </c>
      <c r="F2407" t="s">
        <v>3698</v>
      </c>
      <c r="G2407" t="s">
        <v>2114</v>
      </c>
      <c r="I2407" t="s">
        <v>2006</v>
      </c>
      <c r="J2407" t="s">
        <v>2966</v>
      </c>
      <c r="K2407" t="s">
        <v>2967</v>
      </c>
      <c r="L2407">
        <v>3</v>
      </c>
      <c r="M2407">
        <v>621</v>
      </c>
      <c r="N2407" s="43">
        <v>1863</v>
      </c>
    </row>
    <row r="2408" hidden="1" spans="1:14" x14ac:dyDescent="0.25">
      <c r="A2408" s="106">
        <v>45947</v>
      </c>
      <c r="B2408">
        <v>3055</v>
      </c>
      <c r="C2408">
        <v>0</v>
      </c>
      <c r="E2408">
        <v>14</v>
      </c>
      <c r="F2408" t="s">
        <v>3699</v>
      </c>
      <c r="G2408" t="s">
        <v>2054</v>
      </c>
      <c r="I2408" t="s">
        <v>2006</v>
      </c>
      <c r="J2408" t="s">
        <v>3700</v>
      </c>
      <c r="K2408" t="s">
        <v>3701</v>
      </c>
      <c r="L2408">
        <v>8</v>
      </c>
      <c r="M2408">
        <v>565</v>
      </c>
      <c r="N2408" s="43">
        <v>4520</v>
      </c>
    </row>
    <row r="2409" hidden="1" spans="1:14" x14ac:dyDescent="0.25">
      <c r="A2409" s="106">
        <v>45947</v>
      </c>
      <c r="B2409">
        <v>3061</v>
      </c>
      <c r="C2409">
        <v>0</v>
      </c>
      <c r="E2409">
        <v>14</v>
      </c>
      <c r="F2409" t="s">
        <v>3702</v>
      </c>
      <c r="G2409" t="s">
        <v>2012</v>
      </c>
      <c r="I2409" t="s">
        <v>2006</v>
      </c>
      <c r="J2409" t="s">
        <v>3700</v>
      </c>
      <c r="K2409" t="s">
        <v>3701</v>
      </c>
      <c r="L2409">
        <v>8</v>
      </c>
      <c r="M2409">
        <v>565</v>
      </c>
      <c r="N2409" s="43">
        <v>4520</v>
      </c>
    </row>
    <row r="2410" hidden="1" spans="1:14" x14ac:dyDescent="0.25">
      <c r="A2410" s="106">
        <v>45947</v>
      </c>
      <c r="B2410">
        <v>3074</v>
      </c>
      <c r="C2410">
        <v>0</v>
      </c>
      <c r="E2410">
        <v>14</v>
      </c>
      <c r="F2410" t="s">
        <v>3703</v>
      </c>
      <c r="G2410" t="s">
        <v>2063</v>
      </c>
      <c r="I2410" t="s">
        <v>2006</v>
      </c>
      <c r="J2410" t="s">
        <v>3700</v>
      </c>
      <c r="K2410" t="s">
        <v>3701</v>
      </c>
      <c r="L2410">
        <v>8</v>
      </c>
      <c r="M2410">
        <v>565</v>
      </c>
      <c r="N2410" s="43">
        <v>4520</v>
      </c>
    </row>
    <row r="2411" hidden="1" spans="1:14" x14ac:dyDescent="0.25">
      <c r="A2411" s="106">
        <v>45950</v>
      </c>
      <c r="B2411">
        <v>3134</v>
      </c>
      <c r="C2411">
        <v>5</v>
      </c>
      <c r="E2411">
        <v>14</v>
      </c>
      <c r="F2411" t="s">
        <v>3704</v>
      </c>
      <c r="G2411" t="s">
        <v>2054</v>
      </c>
      <c r="I2411" t="s">
        <v>2006</v>
      </c>
      <c r="J2411" t="s">
        <v>2873</v>
      </c>
      <c r="K2411" t="s">
        <v>2874</v>
      </c>
      <c r="L2411">
        <v>8</v>
      </c>
      <c r="M2411">
        <v>565</v>
      </c>
      <c r="N2411" s="43">
        <v>4520</v>
      </c>
    </row>
    <row r="2412" hidden="1" spans="1:14" x14ac:dyDescent="0.25">
      <c r="A2412" s="106">
        <v>45950</v>
      </c>
      <c r="B2412">
        <v>3141</v>
      </c>
      <c r="C2412">
        <v>37</v>
      </c>
      <c r="E2412">
        <v>14</v>
      </c>
      <c r="F2412" t="s">
        <v>3705</v>
      </c>
      <c r="G2412" t="s">
        <v>2063</v>
      </c>
      <c r="I2412" t="s">
        <v>2006</v>
      </c>
      <c r="J2412" t="s">
        <v>2873</v>
      </c>
      <c r="K2412" t="s">
        <v>2874</v>
      </c>
      <c r="L2412">
        <v>8</v>
      </c>
      <c r="M2412">
        <v>565</v>
      </c>
      <c r="N2412" s="43">
        <v>4520</v>
      </c>
    </row>
    <row r="2413" hidden="1" spans="1:14" x14ac:dyDescent="0.25">
      <c r="A2413" s="106">
        <v>45950</v>
      </c>
      <c r="B2413">
        <v>3142</v>
      </c>
      <c r="C2413">
        <v>46</v>
      </c>
      <c r="E2413">
        <v>14</v>
      </c>
      <c r="F2413" t="s">
        <v>3706</v>
      </c>
      <c r="G2413" t="s">
        <v>2012</v>
      </c>
      <c r="I2413" t="s">
        <v>2006</v>
      </c>
      <c r="J2413" t="s">
        <v>3613</v>
      </c>
      <c r="K2413" t="s">
        <v>3614</v>
      </c>
      <c r="L2413">
        <v>3</v>
      </c>
      <c r="M2413">
        <v>680</v>
      </c>
      <c r="N2413" s="43">
        <v>2040</v>
      </c>
    </row>
    <row r="2414" hidden="1" spans="1:14" x14ac:dyDescent="0.25">
      <c r="A2414" s="106">
        <v>45950</v>
      </c>
      <c r="B2414">
        <v>3143</v>
      </c>
      <c r="C2414">
        <v>47</v>
      </c>
      <c r="E2414">
        <v>14</v>
      </c>
      <c r="F2414" t="s">
        <v>3707</v>
      </c>
      <c r="G2414" t="s">
        <v>2044</v>
      </c>
      <c r="H2414" t="s">
        <v>2029</v>
      </c>
      <c r="I2414" t="s">
        <v>2006</v>
      </c>
      <c r="J2414" t="s">
        <v>2033</v>
      </c>
      <c r="K2414" t="s">
        <v>2034</v>
      </c>
      <c r="L2414">
        <v>1</v>
      </c>
      <c r="M2414">
        <v>1800</v>
      </c>
      <c r="N2414" s="43">
        <v>1800</v>
      </c>
    </row>
    <row r="2415" hidden="1" spans="1:14" x14ac:dyDescent="0.25">
      <c r="A2415" s="106">
        <v>45950</v>
      </c>
      <c r="B2415">
        <v>3143</v>
      </c>
      <c r="C2415">
        <v>47</v>
      </c>
      <c r="E2415">
        <v>14</v>
      </c>
      <c r="F2415" t="s">
        <v>3707</v>
      </c>
      <c r="G2415" t="s">
        <v>2044</v>
      </c>
      <c r="H2415" t="s">
        <v>2029</v>
      </c>
      <c r="I2415" t="s">
        <v>2006</v>
      </c>
      <c r="J2415" t="s">
        <v>2689</v>
      </c>
      <c r="K2415" t="s">
        <v>2690</v>
      </c>
      <c r="L2415">
        <v>8</v>
      </c>
      <c r="M2415">
        <v>525</v>
      </c>
      <c r="N2415" s="43">
        <v>4200</v>
      </c>
    </row>
    <row r="2416" hidden="1" spans="1:14" x14ac:dyDescent="0.25">
      <c r="A2416" s="106">
        <v>45950</v>
      </c>
      <c r="B2416">
        <v>3144</v>
      </c>
      <c r="C2416">
        <v>48</v>
      </c>
      <c r="E2416">
        <v>14</v>
      </c>
      <c r="F2416" t="s">
        <v>3708</v>
      </c>
      <c r="G2416" t="s">
        <v>2017</v>
      </c>
      <c r="I2416" t="s">
        <v>2006</v>
      </c>
      <c r="J2416" t="s">
        <v>2873</v>
      </c>
      <c r="K2416" t="s">
        <v>2874</v>
      </c>
      <c r="L2416">
        <v>8</v>
      </c>
      <c r="M2416">
        <v>565</v>
      </c>
      <c r="N2416" s="43">
        <v>4520</v>
      </c>
    </row>
    <row r="2417" hidden="1" spans="1:14" x14ac:dyDescent="0.25">
      <c r="A2417" s="106">
        <v>45950</v>
      </c>
      <c r="B2417">
        <v>3146</v>
      </c>
      <c r="C2417">
        <v>50</v>
      </c>
      <c r="E2417">
        <v>14</v>
      </c>
      <c r="F2417" t="s">
        <v>3709</v>
      </c>
      <c r="G2417" t="s">
        <v>2054</v>
      </c>
      <c r="H2417" t="s">
        <v>2029</v>
      </c>
      <c r="I2417" t="s">
        <v>2006</v>
      </c>
      <c r="J2417" t="s">
        <v>2689</v>
      </c>
      <c r="K2417" t="s">
        <v>2690</v>
      </c>
      <c r="L2417">
        <v>8</v>
      </c>
      <c r="M2417">
        <v>525</v>
      </c>
      <c r="N2417" s="43">
        <v>4200</v>
      </c>
    </row>
    <row r="2418" hidden="1" spans="1:14" x14ac:dyDescent="0.25">
      <c r="A2418" s="106">
        <v>45950</v>
      </c>
      <c r="B2418">
        <v>3147</v>
      </c>
      <c r="C2418">
        <v>51</v>
      </c>
      <c r="E2418">
        <v>14</v>
      </c>
      <c r="F2418" t="s">
        <v>3710</v>
      </c>
      <c r="G2418" t="s">
        <v>2025</v>
      </c>
      <c r="H2418" t="s">
        <v>2029</v>
      </c>
      <c r="I2418" t="s">
        <v>2006</v>
      </c>
      <c r="J2418" t="s">
        <v>2689</v>
      </c>
      <c r="K2418" t="s">
        <v>2690</v>
      </c>
      <c r="L2418">
        <v>8</v>
      </c>
      <c r="M2418">
        <v>525</v>
      </c>
      <c r="N2418" s="43">
        <v>4200</v>
      </c>
    </row>
    <row r="2419" hidden="1" spans="1:14" x14ac:dyDescent="0.25">
      <c r="A2419" s="106">
        <v>45950</v>
      </c>
      <c r="B2419">
        <v>3150</v>
      </c>
      <c r="C2419">
        <v>54</v>
      </c>
      <c r="E2419">
        <v>14</v>
      </c>
      <c r="F2419" t="s">
        <v>3711</v>
      </c>
      <c r="G2419" t="s">
        <v>2114</v>
      </c>
      <c r="I2419" t="s">
        <v>2006</v>
      </c>
      <c r="J2419" t="s">
        <v>2873</v>
      </c>
      <c r="K2419" t="s">
        <v>2874</v>
      </c>
      <c r="L2419">
        <v>8</v>
      </c>
      <c r="M2419">
        <v>565</v>
      </c>
      <c r="N2419" s="43">
        <v>4520</v>
      </c>
    </row>
    <row r="2420" hidden="1" spans="1:14" x14ac:dyDescent="0.25">
      <c r="A2420" s="106">
        <v>45950</v>
      </c>
      <c r="B2420">
        <v>3151</v>
      </c>
      <c r="C2420">
        <v>55</v>
      </c>
      <c r="E2420">
        <v>14</v>
      </c>
      <c r="F2420" t="s">
        <v>3712</v>
      </c>
      <c r="G2420" t="s">
        <v>2012</v>
      </c>
      <c r="I2420" t="s">
        <v>2006</v>
      </c>
      <c r="J2420" t="s">
        <v>2873</v>
      </c>
      <c r="K2420" t="s">
        <v>2874</v>
      </c>
      <c r="L2420">
        <v>8</v>
      </c>
      <c r="M2420">
        <v>565</v>
      </c>
      <c r="N2420" s="43">
        <v>4520</v>
      </c>
    </row>
    <row r="2421" hidden="1" spans="1:14" x14ac:dyDescent="0.25">
      <c r="A2421" s="106">
        <v>45950</v>
      </c>
      <c r="B2421">
        <v>3152</v>
      </c>
      <c r="C2421">
        <v>56</v>
      </c>
      <c r="E2421">
        <v>14</v>
      </c>
      <c r="F2421" t="s">
        <v>3713</v>
      </c>
      <c r="G2421" t="s">
        <v>2044</v>
      </c>
      <c r="I2421" t="s">
        <v>2006</v>
      </c>
      <c r="J2421" t="s">
        <v>2966</v>
      </c>
      <c r="K2421" t="s">
        <v>2967</v>
      </c>
      <c r="L2421">
        <v>5</v>
      </c>
      <c r="M2421">
        <v>621</v>
      </c>
      <c r="N2421" s="43">
        <v>3105</v>
      </c>
    </row>
    <row r="2422" hidden="1" spans="1:14" x14ac:dyDescent="0.25">
      <c r="A2422" s="106">
        <v>45950</v>
      </c>
      <c r="B2422">
        <v>3153</v>
      </c>
      <c r="C2422">
        <v>57</v>
      </c>
      <c r="E2422">
        <v>14</v>
      </c>
      <c r="F2422" t="s">
        <v>3714</v>
      </c>
      <c r="G2422" t="s">
        <v>2052</v>
      </c>
      <c r="H2422" t="s">
        <v>2029</v>
      </c>
      <c r="I2422" t="s">
        <v>2006</v>
      </c>
      <c r="J2422" t="s">
        <v>2689</v>
      </c>
      <c r="K2422" t="s">
        <v>2690</v>
      </c>
      <c r="L2422">
        <v>6</v>
      </c>
      <c r="M2422">
        <v>525</v>
      </c>
      <c r="N2422" s="43">
        <v>3150</v>
      </c>
    </row>
    <row r="2423" hidden="1" spans="1:14" x14ac:dyDescent="0.25">
      <c r="A2423" s="106">
        <v>45950</v>
      </c>
      <c r="B2423">
        <v>3154</v>
      </c>
      <c r="C2423">
        <v>58</v>
      </c>
      <c r="E2423">
        <v>14</v>
      </c>
      <c r="F2423" t="s">
        <v>3715</v>
      </c>
      <c r="G2423" t="s">
        <v>2063</v>
      </c>
      <c r="I2423" t="s">
        <v>2006</v>
      </c>
      <c r="J2423" t="s">
        <v>2873</v>
      </c>
      <c r="K2423" t="s">
        <v>2874</v>
      </c>
      <c r="L2423">
        <v>8</v>
      </c>
      <c r="M2423">
        <v>565</v>
      </c>
      <c r="N2423" s="43">
        <v>4520</v>
      </c>
    </row>
    <row r="2424" hidden="1" spans="1:14" x14ac:dyDescent="0.25">
      <c r="A2424" s="106">
        <v>45951</v>
      </c>
      <c r="B2424">
        <v>3180</v>
      </c>
      <c r="C2424">
        <v>84</v>
      </c>
      <c r="E2424">
        <v>14</v>
      </c>
      <c r="F2424" t="s">
        <v>3716</v>
      </c>
      <c r="G2424" t="s">
        <v>2025</v>
      </c>
      <c r="I2424" t="s">
        <v>2006</v>
      </c>
      <c r="J2424" t="s">
        <v>2873</v>
      </c>
      <c r="K2424" t="s">
        <v>2874</v>
      </c>
      <c r="L2424">
        <v>8</v>
      </c>
      <c r="M2424">
        <v>565</v>
      </c>
      <c r="N2424" s="43">
        <v>4520</v>
      </c>
    </row>
    <row r="2425" hidden="1" spans="1:14" x14ac:dyDescent="0.25">
      <c r="A2425" s="106">
        <v>45951</v>
      </c>
      <c r="B2425">
        <v>3181</v>
      </c>
      <c r="C2425">
        <v>85</v>
      </c>
      <c r="E2425">
        <v>14</v>
      </c>
      <c r="F2425" t="s">
        <v>3717</v>
      </c>
      <c r="G2425" t="s">
        <v>2063</v>
      </c>
      <c r="I2425" t="s">
        <v>2006</v>
      </c>
      <c r="J2425" t="s">
        <v>2873</v>
      </c>
      <c r="K2425" t="s">
        <v>2874</v>
      </c>
      <c r="L2425">
        <v>8</v>
      </c>
      <c r="M2425">
        <v>565</v>
      </c>
      <c r="N2425" s="43">
        <v>4520</v>
      </c>
    </row>
    <row r="2426" hidden="1" spans="1:14" x14ac:dyDescent="0.25">
      <c r="A2426" s="106">
        <v>45951</v>
      </c>
      <c r="B2426">
        <v>3188</v>
      </c>
      <c r="C2426">
        <v>92</v>
      </c>
      <c r="E2426">
        <v>14</v>
      </c>
      <c r="F2426" t="s">
        <v>3718</v>
      </c>
      <c r="G2426" t="s">
        <v>2017</v>
      </c>
      <c r="I2426" t="s">
        <v>2006</v>
      </c>
      <c r="J2426" t="s">
        <v>2873</v>
      </c>
      <c r="K2426" t="s">
        <v>2874</v>
      </c>
      <c r="L2426">
        <v>8</v>
      </c>
      <c r="M2426">
        <v>565</v>
      </c>
      <c r="N2426" s="43">
        <v>4520</v>
      </c>
    </row>
    <row r="2427" hidden="1" spans="1:14" x14ac:dyDescent="0.25">
      <c r="A2427" s="106">
        <v>45951</v>
      </c>
      <c r="B2427">
        <v>3189</v>
      </c>
      <c r="C2427">
        <v>105</v>
      </c>
      <c r="E2427">
        <v>14</v>
      </c>
      <c r="F2427" t="s">
        <v>3719</v>
      </c>
      <c r="G2427" t="s">
        <v>2368</v>
      </c>
      <c r="I2427" t="s">
        <v>2006</v>
      </c>
      <c r="J2427" t="s">
        <v>2873</v>
      </c>
      <c r="K2427" t="s">
        <v>2874</v>
      </c>
      <c r="L2427">
        <v>8</v>
      </c>
      <c r="M2427">
        <v>565</v>
      </c>
      <c r="N2427" s="43">
        <v>4520</v>
      </c>
    </row>
    <row r="2428" hidden="1" spans="1:14" x14ac:dyDescent="0.25">
      <c r="A2428" s="106">
        <v>45951</v>
      </c>
      <c r="B2428">
        <v>3197</v>
      </c>
      <c r="C2428">
        <v>113</v>
      </c>
      <c r="E2428">
        <v>14</v>
      </c>
      <c r="F2428" t="s">
        <v>3720</v>
      </c>
      <c r="G2428" t="s">
        <v>2012</v>
      </c>
      <c r="I2428" t="s">
        <v>2006</v>
      </c>
      <c r="J2428" t="s">
        <v>2689</v>
      </c>
      <c r="K2428" t="s">
        <v>2690</v>
      </c>
      <c r="L2428">
        <v>4</v>
      </c>
      <c r="M2428">
        <v>525</v>
      </c>
      <c r="N2428" s="43">
        <v>2100</v>
      </c>
    </row>
    <row r="2429" hidden="1" spans="1:14" x14ac:dyDescent="0.25">
      <c r="A2429" s="106">
        <v>45951</v>
      </c>
      <c r="B2429">
        <v>3206</v>
      </c>
      <c r="C2429">
        <v>123</v>
      </c>
      <c r="E2429">
        <v>14</v>
      </c>
      <c r="F2429" t="s">
        <v>3721</v>
      </c>
      <c r="G2429" t="s">
        <v>2017</v>
      </c>
      <c r="I2429" t="s">
        <v>2006</v>
      </c>
      <c r="J2429" t="s">
        <v>2966</v>
      </c>
      <c r="K2429" t="s">
        <v>2967</v>
      </c>
      <c r="L2429">
        <v>4</v>
      </c>
      <c r="M2429">
        <v>621</v>
      </c>
      <c r="N2429" s="43">
        <v>2484</v>
      </c>
    </row>
    <row r="2430" hidden="1" spans="1:14" x14ac:dyDescent="0.25">
      <c r="A2430" s="106">
        <v>45952</v>
      </c>
      <c r="B2430">
        <v>3254</v>
      </c>
      <c r="C2430">
        <v>170</v>
      </c>
      <c r="E2430">
        <v>14</v>
      </c>
      <c r="F2430" t="s">
        <v>3722</v>
      </c>
      <c r="G2430" t="s">
        <v>2063</v>
      </c>
      <c r="H2430" t="s">
        <v>2029</v>
      </c>
      <c r="I2430" t="s">
        <v>2006</v>
      </c>
      <c r="J2430" t="s">
        <v>2689</v>
      </c>
      <c r="K2430" t="s">
        <v>2690</v>
      </c>
      <c r="L2430">
        <v>8</v>
      </c>
      <c r="M2430">
        <v>525</v>
      </c>
      <c r="N2430" s="43">
        <v>4200</v>
      </c>
    </row>
    <row r="2431" hidden="1" spans="1:14" x14ac:dyDescent="0.25">
      <c r="A2431" s="106">
        <v>45952</v>
      </c>
      <c r="B2431">
        <v>3254</v>
      </c>
      <c r="C2431">
        <v>170</v>
      </c>
      <c r="E2431">
        <v>14</v>
      </c>
      <c r="F2431" t="s">
        <v>3722</v>
      </c>
      <c r="G2431" t="s">
        <v>2063</v>
      </c>
      <c r="H2431" t="s">
        <v>2029</v>
      </c>
      <c r="I2431" t="s">
        <v>2006</v>
      </c>
      <c r="J2431" t="s">
        <v>2033</v>
      </c>
      <c r="K2431" t="s">
        <v>2034</v>
      </c>
      <c r="L2431">
        <v>1</v>
      </c>
      <c r="M2431">
        <v>1800</v>
      </c>
      <c r="N2431" s="43">
        <v>1800</v>
      </c>
    </row>
    <row r="2432" hidden="1" spans="1:14" x14ac:dyDescent="0.25">
      <c r="A2432" s="106">
        <v>45952</v>
      </c>
      <c r="B2432">
        <v>3255</v>
      </c>
      <c r="C2432">
        <v>171</v>
      </c>
      <c r="E2432">
        <v>14</v>
      </c>
      <c r="F2432" t="s">
        <v>3723</v>
      </c>
      <c r="G2432" t="s">
        <v>2114</v>
      </c>
      <c r="H2432" t="s">
        <v>2029</v>
      </c>
      <c r="I2432" t="s">
        <v>2006</v>
      </c>
      <c r="J2432" t="s">
        <v>2689</v>
      </c>
      <c r="K2432" t="s">
        <v>2690</v>
      </c>
      <c r="L2432">
        <v>8</v>
      </c>
      <c r="M2432">
        <v>525</v>
      </c>
      <c r="N2432" s="43">
        <v>4200</v>
      </c>
    </row>
    <row r="2433" hidden="1" spans="1:14" x14ac:dyDescent="0.25">
      <c r="A2433" s="106">
        <v>45952</v>
      </c>
      <c r="B2433">
        <v>3262</v>
      </c>
      <c r="C2433">
        <v>175</v>
      </c>
      <c r="E2433">
        <v>14</v>
      </c>
      <c r="F2433" t="s">
        <v>3724</v>
      </c>
      <c r="G2433" t="s">
        <v>2054</v>
      </c>
      <c r="H2433" t="s">
        <v>2029</v>
      </c>
      <c r="I2433" t="s">
        <v>2006</v>
      </c>
      <c r="J2433" t="s">
        <v>2689</v>
      </c>
      <c r="K2433" t="s">
        <v>2690</v>
      </c>
      <c r="L2433">
        <v>8</v>
      </c>
      <c r="M2433">
        <v>525</v>
      </c>
      <c r="N2433" s="43">
        <v>4200</v>
      </c>
    </row>
    <row r="2434" hidden="1" spans="1:14" x14ac:dyDescent="0.25">
      <c r="A2434" s="106">
        <v>45952</v>
      </c>
      <c r="B2434">
        <v>3263</v>
      </c>
      <c r="C2434">
        <v>180</v>
      </c>
      <c r="E2434">
        <v>14</v>
      </c>
      <c r="F2434" t="s">
        <v>3725</v>
      </c>
      <c r="G2434" t="s">
        <v>2044</v>
      </c>
      <c r="H2434" t="s">
        <v>2029</v>
      </c>
      <c r="I2434" t="s">
        <v>2006</v>
      </c>
      <c r="J2434" t="s">
        <v>2689</v>
      </c>
      <c r="K2434" t="s">
        <v>2690</v>
      </c>
      <c r="L2434">
        <v>8</v>
      </c>
      <c r="M2434">
        <v>525</v>
      </c>
      <c r="N2434" s="43">
        <v>4200</v>
      </c>
    </row>
    <row r="2435" hidden="1" spans="1:14" x14ac:dyDescent="0.25">
      <c r="A2435" s="106">
        <v>45952</v>
      </c>
      <c r="B2435">
        <v>3264</v>
      </c>
      <c r="C2435">
        <v>181</v>
      </c>
      <c r="E2435">
        <v>14</v>
      </c>
      <c r="F2435" t="s">
        <v>3726</v>
      </c>
      <c r="G2435" t="s">
        <v>2063</v>
      </c>
      <c r="I2435" t="s">
        <v>2006</v>
      </c>
      <c r="J2435" t="s">
        <v>2966</v>
      </c>
      <c r="K2435" t="s">
        <v>2967</v>
      </c>
      <c r="L2435">
        <v>4</v>
      </c>
      <c r="M2435">
        <v>621</v>
      </c>
      <c r="N2435" s="43">
        <v>2484</v>
      </c>
    </row>
    <row r="2436" hidden="1" spans="1:14" x14ac:dyDescent="0.25">
      <c r="A2436" s="106">
        <v>45952</v>
      </c>
      <c r="B2436">
        <v>3268</v>
      </c>
      <c r="C2436">
        <v>185</v>
      </c>
      <c r="E2436">
        <v>14</v>
      </c>
      <c r="F2436" t="s">
        <v>3727</v>
      </c>
      <c r="G2436" t="s">
        <v>2036</v>
      </c>
      <c r="H2436" t="s">
        <v>2029</v>
      </c>
      <c r="I2436" t="s">
        <v>2006</v>
      </c>
      <c r="J2436" t="s">
        <v>2689</v>
      </c>
      <c r="K2436" t="s">
        <v>2690</v>
      </c>
      <c r="L2436">
        <v>7</v>
      </c>
      <c r="M2436">
        <v>525</v>
      </c>
      <c r="N2436" s="43">
        <v>3675</v>
      </c>
    </row>
    <row r="2437" hidden="1" spans="1:14" x14ac:dyDescent="0.25">
      <c r="A2437" s="106">
        <v>45953</v>
      </c>
      <c r="B2437">
        <v>3301</v>
      </c>
      <c r="C2437">
        <v>216</v>
      </c>
      <c r="E2437">
        <v>14</v>
      </c>
      <c r="F2437" t="s">
        <v>3728</v>
      </c>
      <c r="G2437" t="s">
        <v>2063</v>
      </c>
      <c r="I2437" t="s">
        <v>2006</v>
      </c>
      <c r="J2437" t="s">
        <v>3613</v>
      </c>
      <c r="K2437" t="s">
        <v>3614</v>
      </c>
      <c r="L2437">
        <v>3</v>
      </c>
      <c r="M2437">
        <v>680</v>
      </c>
      <c r="N2437" s="43">
        <v>2040</v>
      </c>
    </row>
    <row r="2438" hidden="1" spans="1:14" x14ac:dyDescent="0.25">
      <c r="A2438" s="106">
        <v>45953</v>
      </c>
      <c r="B2438">
        <v>3302</v>
      </c>
      <c r="C2438">
        <v>217</v>
      </c>
      <c r="E2438">
        <v>14</v>
      </c>
      <c r="F2438" t="s">
        <v>3729</v>
      </c>
      <c r="G2438" t="s">
        <v>2054</v>
      </c>
      <c r="H2438" t="s">
        <v>2029</v>
      </c>
      <c r="I2438" t="s">
        <v>2006</v>
      </c>
      <c r="J2438" t="s">
        <v>2033</v>
      </c>
      <c r="K2438" t="s">
        <v>2034</v>
      </c>
      <c r="L2438">
        <v>1</v>
      </c>
      <c r="M2438">
        <v>1800</v>
      </c>
      <c r="N2438" s="43">
        <v>1800</v>
      </c>
    </row>
    <row r="2439" hidden="1" spans="1:14" x14ac:dyDescent="0.25">
      <c r="A2439" s="106">
        <v>45953</v>
      </c>
      <c r="B2439">
        <v>3302</v>
      </c>
      <c r="C2439">
        <v>217</v>
      </c>
      <c r="E2439">
        <v>14</v>
      </c>
      <c r="F2439" t="s">
        <v>3729</v>
      </c>
      <c r="G2439" t="s">
        <v>2054</v>
      </c>
      <c r="H2439" t="s">
        <v>2029</v>
      </c>
      <c r="I2439" t="s">
        <v>2006</v>
      </c>
      <c r="J2439" t="s">
        <v>2639</v>
      </c>
      <c r="K2439" t="s">
        <v>2640</v>
      </c>
      <c r="L2439">
        <v>8</v>
      </c>
      <c r="M2439">
        <v>536</v>
      </c>
      <c r="N2439" s="43">
        <v>4288</v>
      </c>
    </row>
    <row r="2440" hidden="1" spans="1:14" x14ac:dyDescent="0.25">
      <c r="A2440" s="106">
        <v>45953</v>
      </c>
      <c r="B2440">
        <v>3305</v>
      </c>
      <c r="C2440">
        <v>220</v>
      </c>
      <c r="E2440">
        <v>14</v>
      </c>
      <c r="F2440" t="s">
        <v>3730</v>
      </c>
      <c r="G2440" t="s">
        <v>2012</v>
      </c>
      <c r="H2440" t="s">
        <v>2029</v>
      </c>
      <c r="I2440" t="s">
        <v>2006</v>
      </c>
      <c r="J2440" t="s">
        <v>2639</v>
      </c>
      <c r="K2440" t="s">
        <v>2640</v>
      </c>
      <c r="L2440">
        <v>8</v>
      </c>
      <c r="M2440">
        <v>536</v>
      </c>
      <c r="N2440" s="43">
        <v>4288</v>
      </c>
    </row>
    <row r="2441" hidden="1" spans="1:14" x14ac:dyDescent="0.25">
      <c r="A2441" s="106">
        <v>45953</v>
      </c>
      <c r="B2441">
        <v>3307</v>
      </c>
      <c r="C2441">
        <v>222</v>
      </c>
      <c r="E2441">
        <v>14</v>
      </c>
      <c r="F2441" t="s">
        <v>3731</v>
      </c>
      <c r="G2441" t="s">
        <v>2114</v>
      </c>
      <c r="H2441" t="s">
        <v>2029</v>
      </c>
      <c r="I2441" t="s">
        <v>2006</v>
      </c>
      <c r="J2441" t="s">
        <v>2639</v>
      </c>
      <c r="K2441" t="s">
        <v>2640</v>
      </c>
      <c r="L2441">
        <v>8</v>
      </c>
      <c r="M2441">
        <v>536</v>
      </c>
      <c r="N2441" s="43">
        <v>4288</v>
      </c>
    </row>
    <row r="2442" hidden="1" spans="1:14" x14ac:dyDescent="0.25">
      <c r="A2442" s="106">
        <v>45953</v>
      </c>
      <c r="B2442">
        <v>3308</v>
      </c>
      <c r="C2442">
        <v>225</v>
      </c>
      <c r="E2442">
        <v>14</v>
      </c>
      <c r="F2442" t="s">
        <v>3732</v>
      </c>
      <c r="G2442" t="s">
        <v>2044</v>
      </c>
      <c r="H2442" t="s">
        <v>2029</v>
      </c>
      <c r="I2442" t="s">
        <v>2006</v>
      </c>
      <c r="J2442" t="s">
        <v>2639</v>
      </c>
      <c r="K2442" t="s">
        <v>2640</v>
      </c>
      <c r="L2442">
        <v>8</v>
      </c>
      <c r="M2442">
        <v>536</v>
      </c>
      <c r="N2442" s="43">
        <v>4288</v>
      </c>
    </row>
    <row r="2443" hidden="1" spans="1:14" x14ac:dyDescent="0.25">
      <c r="A2443" s="106">
        <v>45953</v>
      </c>
      <c r="B2443">
        <v>3313</v>
      </c>
      <c r="C2443">
        <v>230</v>
      </c>
      <c r="E2443">
        <v>14</v>
      </c>
      <c r="F2443" t="s">
        <v>3733</v>
      </c>
      <c r="G2443" t="s">
        <v>2025</v>
      </c>
      <c r="H2443" t="s">
        <v>2029</v>
      </c>
      <c r="I2443" t="s">
        <v>2006</v>
      </c>
      <c r="J2443" t="s">
        <v>2639</v>
      </c>
      <c r="K2443" t="s">
        <v>2640</v>
      </c>
      <c r="L2443">
        <v>8</v>
      </c>
      <c r="M2443">
        <v>536</v>
      </c>
      <c r="N2443" s="43">
        <v>4288</v>
      </c>
    </row>
    <row r="2444" hidden="1" spans="1:14" x14ac:dyDescent="0.25">
      <c r="A2444" s="106">
        <v>45953</v>
      </c>
      <c r="B2444">
        <v>3316</v>
      </c>
      <c r="C2444">
        <v>233</v>
      </c>
      <c r="E2444">
        <v>14</v>
      </c>
      <c r="F2444" t="s">
        <v>3734</v>
      </c>
      <c r="G2444" t="s">
        <v>2017</v>
      </c>
      <c r="H2444" t="s">
        <v>2029</v>
      </c>
      <c r="I2444" t="s">
        <v>2006</v>
      </c>
      <c r="J2444" t="s">
        <v>2639</v>
      </c>
      <c r="K2444" t="s">
        <v>2640</v>
      </c>
      <c r="L2444">
        <v>8</v>
      </c>
      <c r="M2444">
        <v>536</v>
      </c>
      <c r="N2444" s="43">
        <v>4288</v>
      </c>
    </row>
    <row r="2445" hidden="1" spans="1:14" x14ac:dyDescent="0.25">
      <c r="A2445" s="106">
        <v>45953</v>
      </c>
      <c r="B2445">
        <v>3316</v>
      </c>
      <c r="C2445">
        <v>233</v>
      </c>
      <c r="E2445">
        <v>14</v>
      </c>
      <c r="F2445" t="s">
        <v>3734</v>
      </c>
      <c r="G2445" t="s">
        <v>2017</v>
      </c>
      <c r="H2445" t="s">
        <v>2029</v>
      </c>
      <c r="I2445" t="s">
        <v>2006</v>
      </c>
      <c r="J2445" t="s">
        <v>2033</v>
      </c>
      <c r="K2445" t="s">
        <v>2034</v>
      </c>
      <c r="L2445">
        <v>8</v>
      </c>
      <c r="M2445">
        <v>45</v>
      </c>
      <c r="N2445" s="43">
        <v>360</v>
      </c>
    </row>
    <row r="2446" hidden="1" spans="1:14" x14ac:dyDescent="0.25">
      <c r="A2446" s="106">
        <v>45953</v>
      </c>
      <c r="B2446">
        <v>3319</v>
      </c>
      <c r="C2446">
        <v>236</v>
      </c>
      <c r="E2446">
        <v>14</v>
      </c>
      <c r="F2446" t="s">
        <v>3735</v>
      </c>
      <c r="G2446" t="s">
        <v>2012</v>
      </c>
      <c r="H2446" t="s">
        <v>2029</v>
      </c>
      <c r="I2446" t="s">
        <v>2006</v>
      </c>
      <c r="J2446" t="s">
        <v>2639</v>
      </c>
      <c r="K2446" t="s">
        <v>2640</v>
      </c>
      <c r="L2446">
        <v>8</v>
      </c>
      <c r="M2446">
        <v>536</v>
      </c>
      <c r="N2446" s="43">
        <v>4288</v>
      </c>
    </row>
    <row r="2447" hidden="1" spans="1:14" x14ac:dyDescent="0.25">
      <c r="A2447" s="106">
        <v>45953</v>
      </c>
      <c r="B2447">
        <v>3319</v>
      </c>
      <c r="C2447">
        <v>236</v>
      </c>
      <c r="E2447">
        <v>14</v>
      </c>
      <c r="F2447" t="s">
        <v>3735</v>
      </c>
      <c r="G2447" t="s">
        <v>2012</v>
      </c>
      <c r="H2447" t="s">
        <v>2029</v>
      </c>
      <c r="I2447" t="s">
        <v>2006</v>
      </c>
      <c r="J2447" t="s">
        <v>2033</v>
      </c>
      <c r="K2447" t="s">
        <v>2034</v>
      </c>
      <c r="L2447">
        <v>8</v>
      </c>
      <c r="M2447">
        <v>45</v>
      </c>
      <c r="N2447" s="43">
        <v>360</v>
      </c>
    </row>
    <row r="2448" hidden="1" spans="1:14" x14ac:dyDescent="0.25">
      <c r="A2448" s="106">
        <v>45953</v>
      </c>
      <c r="B2448">
        <v>3324</v>
      </c>
      <c r="C2448">
        <v>241</v>
      </c>
      <c r="E2448">
        <v>14</v>
      </c>
      <c r="F2448" t="s">
        <v>3736</v>
      </c>
      <c r="G2448" t="s">
        <v>2368</v>
      </c>
      <c r="H2448" t="s">
        <v>2029</v>
      </c>
      <c r="I2448" t="s">
        <v>2006</v>
      </c>
      <c r="J2448" t="s">
        <v>2639</v>
      </c>
      <c r="K2448" t="s">
        <v>2640</v>
      </c>
      <c r="L2448">
        <v>8</v>
      </c>
      <c r="M2448">
        <v>536</v>
      </c>
      <c r="N2448" s="43">
        <v>4288</v>
      </c>
    </row>
    <row r="2449" hidden="1" spans="1:14" x14ac:dyDescent="0.25">
      <c r="A2449" s="106">
        <v>45953</v>
      </c>
      <c r="B2449">
        <v>3324</v>
      </c>
      <c r="C2449">
        <v>241</v>
      </c>
      <c r="E2449">
        <v>14</v>
      </c>
      <c r="F2449" t="s">
        <v>3736</v>
      </c>
      <c r="G2449" t="s">
        <v>2368</v>
      </c>
      <c r="H2449" t="s">
        <v>2029</v>
      </c>
      <c r="I2449" t="s">
        <v>2006</v>
      </c>
      <c r="J2449" t="s">
        <v>2033</v>
      </c>
      <c r="K2449" t="s">
        <v>2034</v>
      </c>
      <c r="L2449">
        <v>8</v>
      </c>
      <c r="M2449">
        <v>45</v>
      </c>
      <c r="N2449" s="43">
        <v>360</v>
      </c>
    </row>
    <row r="2450" hidden="1" spans="1:14" x14ac:dyDescent="0.25">
      <c r="A2450" s="106">
        <v>45953</v>
      </c>
      <c r="B2450">
        <v>3325</v>
      </c>
      <c r="C2450">
        <v>242</v>
      </c>
      <c r="E2450">
        <v>14</v>
      </c>
      <c r="F2450" t="s">
        <v>3737</v>
      </c>
      <c r="G2450" t="s">
        <v>2044</v>
      </c>
      <c r="H2450" t="s">
        <v>2029</v>
      </c>
      <c r="I2450" t="s">
        <v>2006</v>
      </c>
      <c r="J2450" t="s">
        <v>2639</v>
      </c>
      <c r="K2450" t="s">
        <v>2640</v>
      </c>
      <c r="L2450">
        <v>8</v>
      </c>
      <c r="M2450">
        <v>536</v>
      </c>
      <c r="N2450" s="43">
        <v>4288</v>
      </c>
    </row>
    <row r="2451" hidden="1" spans="1:14" x14ac:dyDescent="0.25">
      <c r="A2451" s="106">
        <v>45953</v>
      </c>
      <c r="B2451">
        <v>3325</v>
      </c>
      <c r="C2451">
        <v>242</v>
      </c>
      <c r="E2451">
        <v>14</v>
      </c>
      <c r="F2451" t="s">
        <v>3737</v>
      </c>
      <c r="G2451" t="s">
        <v>2044</v>
      </c>
      <c r="H2451" t="s">
        <v>2029</v>
      </c>
      <c r="I2451" t="s">
        <v>2006</v>
      </c>
      <c r="J2451" t="s">
        <v>2033</v>
      </c>
      <c r="K2451" t="s">
        <v>2034</v>
      </c>
      <c r="L2451">
        <v>8</v>
      </c>
      <c r="M2451">
        <v>45</v>
      </c>
      <c r="N2451" s="43">
        <v>360</v>
      </c>
    </row>
    <row r="2452" hidden="1" spans="1:14" x14ac:dyDescent="0.25">
      <c r="A2452" s="106">
        <v>45953</v>
      </c>
      <c r="B2452">
        <v>3330</v>
      </c>
      <c r="C2452">
        <v>247</v>
      </c>
      <c r="E2452">
        <v>14</v>
      </c>
      <c r="F2452" t="s">
        <v>3738</v>
      </c>
      <c r="G2452" t="s">
        <v>2025</v>
      </c>
      <c r="H2452" t="s">
        <v>2029</v>
      </c>
      <c r="I2452" t="s">
        <v>2006</v>
      </c>
      <c r="J2452" t="s">
        <v>2033</v>
      </c>
      <c r="K2452" t="s">
        <v>2034</v>
      </c>
      <c r="L2452">
        <v>8</v>
      </c>
      <c r="M2452">
        <v>45</v>
      </c>
      <c r="N2452" s="43">
        <v>360</v>
      </c>
    </row>
    <row r="2453" hidden="1" spans="1:14" x14ac:dyDescent="0.25">
      <c r="A2453" s="106">
        <v>45953</v>
      </c>
      <c r="B2453">
        <v>3330</v>
      </c>
      <c r="C2453">
        <v>247</v>
      </c>
      <c r="E2453">
        <v>14</v>
      </c>
      <c r="F2453" t="s">
        <v>3738</v>
      </c>
      <c r="G2453" t="s">
        <v>2025</v>
      </c>
      <c r="H2453" t="s">
        <v>2029</v>
      </c>
      <c r="I2453" t="s">
        <v>2006</v>
      </c>
      <c r="J2453" t="s">
        <v>2639</v>
      </c>
      <c r="K2453" t="s">
        <v>2640</v>
      </c>
      <c r="L2453">
        <v>8</v>
      </c>
      <c r="M2453">
        <v>536</v>
      </c>
      <c r="N2453" s="43">
        <v>4288</v>
      </c>
    </row>
    <row r="2454" hidden="1" spans="1:14" x14ac:dyDescent="0.25">
      <c r="A2454" s="106">
        <v>45953</v>
      </c>
      <c r="B2454">
        <v>3331</v>
      </c>
      <c r="C2454">
        <v>248</v>
      </c>
      <c r="E2454">
        <v>14</v>
      </c>
      <c r="F2454" t="s">
        <v>3739</v>
      </c>
      <c r="G2454" t="s">
        <v>2017</v>
      </c>
      <c r="H2454" t="s">
        <v>2029</v>
      </c>
      <c r="I2454" t="s">
        <v>2006</v>
      </c>
      <c r="J2454" t="s">
        <v>2639</v>
      </c>
      <c r="K2454" t="s">
        <v>2640</v>
      </c>
      <c r="L2454">
        <v>8</v>
      </c>
      <c r="M2454">
        <v>536</v>
      </c>
      <c r="N2454" s="43">
        <v>4288</v>
      </c>
    </row>
    <row r="2455" hidden="1" spans="1:14" x14ac:dyDescent="0.25">
      <c r="A2455" s="106">
        <v>45953</v>
      </c>
      <c r="B2455">
        <v>3331</v>
      </c>
      <c r="C2455">
        <v>248</v>
      </c>
      <c r="E2455">
        <v>14</v>
      </c>
      <c r="F2455" t="s">
        <v>3739</v>
      </c>
      <c r="G2455" t="s">
        <v>2017</v>
      </c>
      <c r="H2455" t="s">
        <v>2029</v>
      </c>
      <c r="I2455" t="s">
        <v>2006</v>
      </c>
      <c r="J2455" t="s">
        <v>2033</v>
      </c>
      <c r="K2455" t="s">
        <v>2034</v>
      </c>
      <c r="L2455">
        <v>8</v>
      </c>
      <c r="M2455">
        <v>45</v>
      </c>
      <c r="N2455" s="43">
        <v>360</v>
      </c>
    </row>
    <row r="2456" hidden="1" spans="1:14" x14ac:dyDescent="0.25">
      <c r="A2456" s="106">
        <v>45953</v>
      </c>
      <c r="B2456">
        <v>3332</v>
      </c>
      <c r="C2456">
        <v>249</v>
      </c>
      <c r="E2456">
        <v>14</v>
      </c>
      <c r="F2456" t="s">
        <v>3740</v>
      </c>
      <c r="G2456" t="s">
        <v>2012</v>
      </c>
      <c r="H2456" t="s">
        <v>2029</v>
      </c>
      <c r="I2456" t="s">
        <v>2006</v>
      </c>
      <c r="J2456" t="s">
        <v>2033</v>
      </c>
      <c r="K2456" t="s">
        <v>2034</v>
      </c>
      <c r="L2456">
        <v>8</v>
      </c>
      <c r="M2456">
        <v>45</v>
      </c>
      <c r="N2456" s="43">
        <v>360</v>
      </c>
    </row>
    <row r="2457" hidden="1" spans="1:14" x14ac:dyDescent="0.25">
      <c r="A2457" s="106">
        <v>45953</v>
      </c>
      <c r="B2457">
        <v>3332</v>
      </c>
      <c r="C2457">
        <v>249</v>
      </c>
      <c r="E2457">
        <v>14</v>
      </c>
      <c r="F2457" t="s">
        <v>3740</v>
      </c>
      <c r="G2457" t="s">
        <v>2012</v>
      </c>
      <c r="H2457" t="s">
        <v>2029</v>
      </c>
      <c r="I2457" t="s">
        <v>2006</v>
      </c>
      <c r="J2457" t="s">
        <v>2639</v>
      </c>
      <c r="K2457" t="s">
        <v>2640</v>
      </c>
      <c r="L2457">
        <v>8</v>
      </c>
      <c r="M2457">
        <v>536</v>
      </c>
      <c r="N2457" s="43">
        <v>4288</v>
      </c>
    </row>
    <row r="2458" hidden="1" spans="1:14" x14ac:dyDescent="0.25">
      <c r="A2458" s="106">
        <v>45953</v>
      </c>
      <c r="B2458">
        <v>3333</v>
      </c>
      <c r="C2458">
        <v>250</v>
      </c>
      <c r="E2458">
        <v>14</v>
      </c>
      <c r="F2458" t="s">
        <v>3741</v>
      </c>
      <c r="G2458" t="s">
        <v>2368</v>
      </c>
      <c r="H2458" t="s">
        <v>2029</v>
      </c>
      <c r="I2458" t="s">
        <v>2006</v>
      </c>
      <c r="J2458" t="s">
        <v>2639</v>
      </c>
      <c r="K2458" t="s">
        <v>2640</v>
      </c>
      <c r="L2458">
        <v>8</v>
      </c>
      <c r="M2458">
        <v>536</v>
      </c>
      <c r="N2458" s="43">
        <v>4288</v>
      </c>
    </row>
    <row r="2459" hidden="1" spans="1:14" x14ac:dyDescent="0.25">
      <c r="A2459" s="106">
        <v>45953</v>
      </c>
      <c r="B2459">
        <v>3333</v>
      </c>
      <c r="C2459">
        <v>250</v>
      </c>
      <c r="E2459">
        <v>14</v>
      </c>
      <c r="F2459" t="s">
        <v>3741</v>
      </c>
      <c r="G2459" t="s">
        <v>2368</v>
      </c>
      <c r="H2459" t="s">
        <v>2029</v>
      </c>
      <c r="I2459" t="s">
        <v>2006</v>
      </c>
      <c r="J2459" t="s">
        <v>2033</v>
      </c>
      <c r="K2459" t="s">
        <v>2034</v>
      </c>
      <c r="L2459">
        <v>8</v>
      </c>
      <c r="M2459">
        <v>45</v>
      </c>
      <c r="N2459" s="43">
        <v>360</v>
      </c>
    </row>
    <row r="2460" hidden="1" spans="1:14" x14ac:dyDescent="0.25">
      <c r="A2460" s="106">
        <v>45953</v>
      </c>
      <c r="B2460">
        <v>3334</v>
      </c>
      <c r="C2460">
        <v>251</v>
      </c>
      <c r="E2460">
        <v>14</v>
      </c>
      <c r="F2460" t="s">
        <v>3742</v>
      </c>
      <c r="G2460" t="s">
        <v>2054</v>
      </c>
      <c r="H2460" t="s">
        <v>2029</v>
      </c>
      <c r="I2460" t="s">
        <v>2006</v>
      </c>
      <c r="J2460" t="s">
        <v>2033</v>
      </c>
      <c r="K2460" t="s">
        <v>2034</v>
      </c>
      <c r="L2460">
        <v>8</v>
      </c>
      <c r="M2460">
        <v>45</v>
      </c>
      <c r="N2460" s="43">
        <v>360</v>
      </c>
    </row>
    <row r="2461" hidden="1" spans="1:14" x14ac:dyDescent="0.25">
      <c r="A2461" s="106">
        <v>45953</v>
      </c>
      <c r="B2461">
        <v>3334</v>
      </c>
      <c r="C2461">
        <v>251</v>
      </c>
      <c r="E2461">
        <v>14</v>
      </c>
      <c r="F2461" t="s">
        <v>3742</v>
      </c>
      <c r="G2461" t="s">
        <v>2054</v>
      </c>
      <c r="H2461" t="s">
        <v>2029</v>
      </c>
      <c r="I2461" t="s">
        <v>2006</v>
      </c>
      <c r="J2461" t="s">
        <v>2639</v>
      </c>
      <c r="K2461" t="s">
        <v>2640</v>
      </c>
      <c r="L2461">
        <v>8</v>
      </c>
      <c r="M2461">
        <v>536</v>
      </c>
      <c r="N2461" s="43">
        <v>4288</v>
      </c>
    </row>
    <row r="2462" hidden="1" spans="1:14" x14ac:dyDescent="0.25">
      <c r="A2462" s="106">
        <v>45953</v>
      </c>
      <c r="B2462">
        <v>3336</v>
      </c>
      <c r="C2462">
        <v>252</v>
      </c>
      <c r="E2462">
        <v>14</v>
      </c>
      <c r="F2462" t="s">
        <v>3743</v>
      </c>
      <c r="G2462" t="s">
        <v>2114</v>
      </c>
      <c r="H2462" t="s">
        <v>2029</v>
      </c>
      <c r="I2462" t="s">
        <v>2006</v>
      </c>
      <c r="J2462" t="s">
        <v>2033</v>
      </c>
      <c r="K2462" t="s">
        <v>2034</v>
      </c>
      <c r="L2462">
        <v>8</v>
      </c>
      <c r="M2462">
        <v>45</v>
      </c>
      <c r="N2462" s="43">
        <v>360</v>
      </c>
    </row>
    <row r="2463" hidden="1" spans="1:14" x14ac:dyDescent="0.25">
      <c r="A2463" s="106">
        <v>45953</v>
      </c>
      <c r="B2463">
        <v>3336</v>
      </c>
      <c r="C2463">
        <v>252</v>
      </c>
      <c r="E2463">
        <v>14</v>
      </c>
      <c r="F2463" t="s">
        <v>3743</v>
      </c>
      <c r="G2463" t="s">
        <v>2114</v>
      </c>
      <c r="H2463" t="s">
        <v>2029</v>
      </c>
      <c r="I2463" t="s">
        <v>2006</v>
      </c>
      <c r="J2463" t="s">
        <v>2639</v>
      </c>
      <c r="K2463" t="s">
        <v>2640</v>
      </c>
      <c r="L2463">
        <v>8</v>
      </c>
      <c r="M2463">
        <v>536</v>
      </c>
      <c r="N2463" s="43">
        <v>4288</v>
      </c>
    </row>
    <row r="2464" hidden="1" spans="1:14" x14ac:dyDescent="0.25">
      <c r="A2464" s="106">
        <v>45953</v>
      </c>
      <c r="B2464">
        <v>3338</v>
      </c>
      <c r="C2464">
        <v>254</v>
      </c>
      <c r="E2464">
        <v>14</v>
      </c>
      <c r="F2464" t="s">
        <v>3744</v>
      </c>
      <c r="G2464" t="s">
        <v>2044</v>
      </c>
      <c r="H2464" t="s">
        <v>2029</v>
      </c>
      <c r="I2464" t="s">
        <v>2006</v>
      </c>
      <c r="J2464" t="s">
        <v>2639</v>
      </c>
      <c r="K2464" t="s">
        <v>2640</v>
      </c>
      <c r="L2464">
        <v>6</v>
      </c>
      <c r="M2464">
        <v>536</v>
      </c>
      <c r="N2464" s="43">
        <v>3216</v>
      </c>
    </row>
    <row r="2465" hidden="1" spans="1:14" x14ac:dyDescent="0.25">
      <c r="A2465" s="106">
        <v>45953</v>
      </c>
      <c r="B2465">
        <v>3338</v>
      </c>
      <c r="C2465">
        <v>254</v>
      </c>
      <c r="E2465">
        <v>14</v>
      </c>
      <c r="F2465" t="s">
        <v>3744</v>
      </c>
      <c r="G2465" t="s">
        <v>2044</v>
      </c>
      <c r="H2465" t="s">
        <v>2029</v>
      </c>
      <c r="I2465" t="s">
        <v>2006</v>
      </c>
      <c r="J2465" t="s">
        <v>2033</v>
      </c>
      <c r="K2465" t="s">
        <v>2034</v>
      </c>
      <c r="L2465">
        <v>6</v>
      </c>
      <c r="M2465">
        <v>45</v>
      </c>
      <c r="N2465" s="43">
        <v>270</v>
      </c>
    </row>
    <row r="2466" hidden="1" spans="1:14" x14ac:dyDescent="0.25">
      <c r="A2466" s="106">
        <v>45957</v>
      </c>
      <c r="B2466">
        <v>3436</v>
      </c>
      <c r="C2466">
        <v>351</v>
      </c>
      <c r="E2466">
        <v>14</v>
      </c>
      <c r="F2466" t="s">
        <v>3745</v>
      </c>
      <c r="G2466" t="s">
        <v>2114</v>
      </c>
      <c r="I2466" t="s">
        <v>2006</v>
      </c>
      <c r="J2466" t="s">
        <v>2873</v>
      </c>
      <c r="K2466" t="s">
        <v>2874</v>
      </c>
      <c r="L2466">
        <v>8</v>
      </c>
      <c r="M2466">
        <v>565</v>
      </c>
      <c r="N2466" s="43">
        <v>4520</v>
      </c>
    </row>
    <row r="2467" hidden="1" spans="1:14" x14ac:dyDescent="0.25">
      <c r="A2467" s="106">
        <v>45957</v>
      </c>
      <c r="B2467">
        <v>3439</v>
      </c>
      <c r="C2467">
        <v>354</v>
      </c>
      <c r="E2467">
        <v>14</v>
      </c>
      <c r="F2467" t="s">
        <v>3746</v>
      </c>
      <c r="G2467" t="s">
        <v>2044</v>
      </c>
      <c r="I2467" t="s">
        <v>2006</v>
      </c>
      <c r="J2467" t="s">
        <v>2873</v>
      </c>
      <c r="K2467" t="s">
        <v>2874</v>
      </c>
      <c r="L2467">
        <v>8</v>
      </c>
      <c r="M2467">
        <v>565</v>
      </c>
      <c r="N2467" s="43">
        <v>4520</v>
      </c>
    </row>
    <row r="2468" hidden="1" spans="1:14" x14ac:dyDescent="0.25">
      <c r="A2468" s="106">
        <v>45957</v>
      </c>
      <c r="B2468">
        <v>3448</v>
      </c>
      <c r="C2468">
        <v>363</v>
      </c>
      <c r="E2468">
        <v>14</v>
      </c>
      <c r="F2468" t="s">
        <v>3747</v>
      </c>
      <c r="G2468" t="s">
        <v>2063</v>
      </c>
      <c r="I2468" t="s">
        <v>2006</v>
      </c>
      <c r="J2468" t="s">
        <v>2873</v>
      </c>
      <c r="K2468" t="s">
        <v>2874</v>
      </c>
      <c r="L2468">
        <v>8</v>
      </c>
      <c r="M2468">
        <v>565</v>
      </c>
      <c r="N2468" s="43">
        <v>4520</v>
      </c>
    </row>
    <row r="2469" hidden="1" spans="1:14" x14ac:dyDescent="0.25">
      <c r="A2469" s="106">
        <v>45957</v>
      </c>
      <c r="B2469">
        <v>3455</v>
      </c>
      <c r="C2469">
        <v>370</v>
      </c>
      <c r="E2469">
        <v>14</v>
      </c>
      <c r="F2469" t="s">
        <v>3748</v>
      </c>
      <c r="G2469" t="s">
        <v>2054</v>
      </c>
      <c r="I2469" t="s">
        <v>2006</v>
      </c>
      <c r="J2469" t="s">
        <v>2873</v>
      </c>
      <c r="K2469" t="s">
        <v>2874</v>
      </c>
      <c r="L2469">
        <v>8</v>
      </c>
      <c r="M2469">
        <v>565</v>
      </c>
      <c r="N2469" s="43">
        <v>4520</v>
      </c>
    </row>
    <row r="2470" hidden="1" spans="1:14" x14ac:dyDescent="0.25">
      <c r="A2470" s="106">
        <v>45957</v>
      </c>
      <c r="B2470">
        <v>3460</v>
      </c>
      <c r="C2470">
        <v>375</v>
      </c>
      <c r="E2470">
        <v>14</v>
      </c>
      <c r="F2470" t="s">
        <v>3749</v>
      </c>
      <c r="G2470" t="s">
        <v>2044</v>
      </c>
      <c r="I2470" t="s">
        <v>2006</v>
      </c>
      <c r="J2470" t="s">
        <v>2873</v>
      </c>
      <c r="K2470" t="s">
        <v>2874</v>
      </c>
      <c r="L2470">
        <v>8</v>
      </c>
      <c r="M2470">
        <v>565</v>
      </c>
      <c r="N2470" s="43">
        <v>4520</v>
      </c>
    </row>
    <row r="2471" hidden="1" spans="1:14" x14ac:dyDescent="0.25">
      <c r="A2471" s="106">
        <v>45957</v>
      </c>
      <c r="B2471">
        <v>3465</v>
      </c>
      <c r="C2471">
        <v>380</v>
      </c>
      <c r="E2471">
        <v>14</v>
      </c>
      <c r="F2471" t="s">
        <v>3750</v>
      </c>
      <c r="G2471" t="s">
        <v>2063</v>
      </c>
      <c r="I2471" t="s">
        <v>2006</v>
      </c>
      <c r="J2471" t="s">
        <v>2873</v>
      </c>
      <c r="K2471" t="s">
        <v>2874</v>
      </c>
      <c r="L2471">
        <v>8</v>
      </c>
      <c r="M2471">
        <v>565</v>
      </c>
      <c r="N2471" s="43">
        <v>4520</v>
      </c>
    </row>
    <row r="2472" hidden="1" spans="1:14" x14ac:dyDescent="0.25">
      <c r="A2472" s="106">
        <v>45958</v>
      </c>
      <c r="B2472">
        <v>3499</v>
      </c>
      <c r="C2472">
        <v>414</v>
      </c>
      <c r="E2472">
        <v>14</v>
      </c>
      <c r="F2472" t="s">
        <v>3751</v>
      </c>
      <c r="G2472" t="s">
        <v>2025</v>
      </c>
      <c r="I2472" t="s">
        <v>2006</v>
      </c>
      <c r="J2472" t="s">
        <v>2966</v>
      </c>
      <c r="K2472" t="s">
        <v>2967</v>
      </c>
      <c r="L2472">
        <v>5</v>
      </c>
      <c r="M2472">
        <v>621</v>
      </c>
      <c r="N2472" s="43">
        <v>3105</v>
      </c>
    </row>
    <row r="2473" hidden="1" spans="1:14" x14ac:dyDescent="0.25">
      <c r="A2473" s="106">
        <v>45958</v>
      </c>
      <c r="B2473">
        <v>3502</v>
      </c>
      <c r="C2473">
        <v>417</v>
      </c>
      <c r="E2473">
        <v>14</v>
      </c>
      <c r="F2473" t="s">
        <v>3752</v>
      </c>
      <c r="G2473" t="s">
        <v>2044</v>
      </c>
      <c r="I2473" t="s">
        <v>2006</v>
      </c>
      <c r="J2473" t="s">
        <v>2873</v>
      </c>
      <c r="K2473" t="s">
        <v>2874</v>
      </c>
      <c r="L2473">
        <v>8</v>
      </c>
      <c r="M2473">
        <v>565</v>
      </c>
      <c r="N2473" s="43">
        <v>4520</v>
      </c>
    </row>
    <row r="2474" hidden="1" spans="1:14" x14ac:dyDescent="0.25">
      <c r="A2474" s="106">
        <v>45958</v>
      </c>
      <c r="B2474">
        <v>3511</v>
      </c>
      <c r="C2474">
        <v>426</v>
      </c>
      <c r="E2474">
        <v>14</v>
      </c>
      <c r="F2474" t="s">
        <v>3753</v>
      </c>
      <c r="G2474" t="s">
        <v>2012</v>
      </c>
      <c r="I2474" t="s">
        <v>2006</v>
      </c>
      <c r="J2474" t="s">
        <v>2873</v>
      </c>
      <c r="K2474" t="s">
        <v>2874</v>
      </c>
      <c r="L2474">
        <v>8</v>
      </c>
      <c r="M2474">
        <v>565</v>
      </c>
      <c r="N2474" s="43">
        <v>4520</v>
      </c>
    </row>
    <row r="2475" hidden="1" spans="1:14" x14ac:dyDescent="0.25">
      <c r="A2475" s="106">
        <v>45958</v>
      </c>
      <c r="B2475">
        <v>3516</v>
      </c>
      <c r="C2475">
        <v>431</v>
      </c>
      <c r="E2475">
        <v>14</v>
      </c>
      <c r="F2475" t="s">
        <v>3754</v>
      </c>
      <c r="G2475" t="s">
        <v>2044</v>
      </c>
      <c r="H2475" t="s">
        <v>2029</v>
      </c>
      <c r="I2475" t="s">
        <v>2006</v>
      </c>
      <c r="J2475" t="s">
        <v>2033</v>
      </c>
      <c r="K2475" t="s">
        <v>2034</v>
      </c>
      <c r="L2475">
        <v>1</v>
      </c>
      <c r="M2475">
        <v>1800</v>
      </c>
      <c r="N2475" s="43">
        <v>1800</v>
      </c>
    </row>
    <row r="2476" hidden="1" spans="1:14" x14ac:dyDescent="0.25">
      <c r="A2476" s="106">
        <v>45958</v>
      </c>
      <c r="B2476">
        <v>3516</v>
      </c>
      <c r="C2476">
        <v>431</v>
      </c>
      <c r="E2476">
        <v>14</v>
      </c>
      <c r="F2476" t="s">
        <v>3754</v>
      </c>
      <c r="G2476" t="s">
        <v>2044</v>
      </c>
      <c r="H2476" t="s">
        <v>2029</v>
      </c>
      <c r="I2476" t="s">
        <v>2006</v>
      </c>
      <c r="J2476" t="s">
        <v>2689</v>
      </c>
      <c r="K2476" t="s">
        <v>2690</v>
      </c>
      <c r="L2476">
        <v>8</v>
      </c>
      <c r="M2476">
        <v>525</v>
      </c>
      <c r="N2476" s="43">
        <v>4200</v>
      </c>
    </row>
    <row r="2477" hidden="1" spans="1:14" x14ac:dyDescent="0.25">
      <c r="A2477" s="106">
        <v>45958</v>
      </c>
      <c r="B2477">
        <v>3517</v>
      </c>
      <c r="C2477">
        <v>432</v>
      </c>
      <c r="E2477">
        <v>14</v>
      </c>
      <c r="F2477" t="s">
        <v>3755</v>
      </c>
      <c r="G2477" t="s">
        <v>2025</v>
      </c>
      <c r="I2477" t="s">
        <v>2006</v>
      </c>
      <c r="J2477" t="s">
        <v>2873</v>
      </c>
      <c r="K2477" t="s">
        <v>2874</v>
      </c>
      <c r="L2477">
        <v>8</v>
      </c>
      <c r="M2477">
        <v>565</v>
      </c>
      <c r="N2477" s="43">
        <v>4520</v>
      </c>
    </row>
    <row r="2478" hidden="1" spans="1:14" x14ac:dyDescent="0.25">
      <c r="A2478" s="106">
        <v>45958</v>
      </c>
      <c r="B2478">
        <v>3521</v>
      </c>
      <c r="C2478">
        <v>436</v>
      </c>
      <c r="E2478">
        <v>14</v>
      </c>
      <c r="F2478" t="s">
        <v>3756</v>
      </c>
      <c r="G2478" t="s">
        <v>2017</v>
      </c>
      <c r="H2478" t="s">
        <v>2029</v>
      </c>
      <c r="I2478" t="s">
        <v>2006</v>
      </c>
      <c r="J2478" t="s">
        <v>2689</v>
      </c>
      <c r="K2478" t="s">
        <v>2690</v>
      </c>
      <c r="L2478">
        <v>8</v>
      </c>
      <c r="M2478">
        <v>525</v>
      </c>
      <c r="N2478" s="43">
        <v>4200</v>
      </c>
    </row>
    <row r="2479" hidden="1" spans="1:14" x14ac:dyDescent="0.25">
      <c r="A2479" s="106">
        <v>45958</v>
      </c>
      <c r="B2479">
        <v>3524</v>
      </c>
      <c r="C2479">
        <v>439</v>
      </c>
      <c r="E2479">
        <v>14</v>
      </c>
      <c r="F2479" t="s">
        <v>3757</v>
      </c>
      <c r="G2479" t="s">
        <v>2054</v>
      </c>
      <c r="I2479" t="s">
        <v>2006</v>
      </c>
      <c r="J2479" t="s">
        <v>2873</v>
      </c>
      <c r="K2479" t="s">
        <v>2874</v>
      </c>
      <c r="L2479">
        <v>8</v>
      </c>
      <c r="M2479">
        <v>565</v>
      </c>
      <c r="N2479" s="43">
        <v>4520</v>
      </c>
    </row>
    <row r="2480" hidden="1" spans="1:14" x14ac:dyDescent="0.25">
      <c r="A2480" s="106">
        <v>45958</v>
      </c>
      <c r="B2480">
        <v>3529</v>
      </c>
      <c r="C2480">
        <v>444</v>
      </c>
      <c r="E2480">
        <v>14</v>
      </c>
      <c r="F2480" t="s">
        <v>3758</v>
      </c>
      <c r="G2480" t="s">
        <v>2368</v>
      </c>
      <c r="H2480" t="s">
        <v>2029</v>
      </c>
      <c r="I2480" t="s">
        <v>2006</v>
      </c>
      <c r="J2480" t="s">
        <v>2689</v>
      </c>
      <c r="K2480" t="s">
        <v>2690</v>
      </c>
      <c r="L2480">
        <v>8</v>
      </c>
      <c r="M2480">
        <v>525</v>
      </c>
      <c r="N2480" s="43">
        <v>4200</v>
      </c>
    </row>
    <row r="2481" hidden="1" spans="1:14" x14ac:dyDescent="0.25">
      <c r="A2481" s="106">
        <v>45958</v>
      </c>
      <c r="B2481">
        <v>3530</v>
      </c>
      <c r="C2481">
        <v>445</v>
      </c>
      <c r="E2481">
        <v>14</v>
      </c>
      <c r="F2481" t="s">
        <v>3759</v>
      </c>
      <c r="G2481" t="s">
        <v>2012</v>
      </c>
      <c r="I2481" t="s">
        <v>2006</v>
      </c>
      <c r="J2481" t="s">
        <v>2873</v>
      </c>
      <c r="K2481" t="s">
        <v>2874</v>
      </c>
      <c r="L2481">
        <v>8</v>
      </c>
      <c r="M2481">
        <v>565</v>
      </c>
      <c r="N2481" s="43">
        <v>4520</v>
      </c>
    </row>
    <row r="2482" hidden="1" spans="1:14" x14ac:dyDescent="0.25">
      <c r="A2482" s="106">
        <v>45958</v>
      </c>
      <c r="B2482">
        <v>3533</v>
      </c>
      <c r="C2482">
        <v>451</v>
      </c>
      <c r="E2482">
        <v>14</v>
      </c>
      <c r="F2482" t="s">
        <v>3760</v>
      </c>
      <c r="G2482" t="s">
        <v>2021</v>
      </c>
      <c r="H2482" t="s">
        <v>2029</v>
      </c>
      <c r="I2482" t="s">
        <v>2006</v>
      </c>
      <c r="J2482" t="s">
        <v>2689</v>
      </c>
      <c r="K2482" t="s">
        <v>2690</v>
      </c>
      <c r="L2482">
        <v>8</v>
      </c>
      <c r="M2482">
        <v>525</v>
      </c>
      <c r="N2482" s="43">
        <v>4200</v>
      </c>
    </row>
    <row r="2483" hidden="1" spans="1:14" x14ac:dyDescent="0.25">
      <c r="A2483" s="106">
        <v>45958</v>
      </c>
      <c r="B2483">
        <v>3538</v>
      </c>
      <c r="C2483">
        <v>458</v>
      </c>
      <c r="E2483">
        <v>14</v>
      </c>
      <c r="F2483" t="s">
        <v>3761</v>
      </c>
      <c r="G2483" t="s">
        <v>2025</v>
      </c>
      <c r="I2483" t="s">
        <v>2006</v>
      </c>
      <c r="J2483" t="s">
        <v>2873</v>
      </c>
      <c r="K2483" t="s">
        <v>2874</v>
      </c>
      <c r="L2483">
        <v>8</v>
      </c>
      <c r="M2483">
        <v>565</v>
      </c>
      <c r="N2483" s="43">
        <v>4520</v>
      </c>
    </row>
    <row r="2484" hidden="1" spans="1:14" x14ac:dyDescent="0.25">
      <c r="A2484" s="106">
        <v>45958</v>
      </c>
      <c r="B2484">
        <v>3541</v>
      </c>
      <c r="C2484">
        <v>464</v>
      </c>
      <c r="E2484">
        <v>14</v>
      </c>
      <c r="F2484" t="s">
        <v>3762</v>
      </c>
      <c r="G2484" t="s">
        <v>2063</v>
      </c>
      <c r="H2484" t="s">
        <v>2029</v>
      </c>
      <c r="I2484" t="s">
        <v>2006</v>
      </c>
      <c r="J2484" t="s">
        <v>2689</v>
      </c>
      <c r="K2484" t="s">
        <v>2690</v>
      </c>
      <c r="L2484">
        <v>8</v>
      </c>
      <c r="M2484">
        <v>525</v>
      </c>
      <c r="N2484" s="43">
        <v>4200</v>
      </c>
    </row>
    <row r="2485" hidden="1" spans="1:14" x14ac:dyDescent="0.25">
      <c r="A2485" s="106">
        <v>45958</v>
      </c>
      <c r="B2485">
        <v>3541</v>
      </c>
      <c r="C2485">
        <v>464</v>
      </c>
      <c r="E2485">
        <v>14</v>
      </c>
      <c r="F2485" t="s">
        <v>3762</v>
      </c>
      <c r="G2485" t="s">
        <v>2063</v>
      </c>
      <c r="H2485" t="s">
        <v>2029</v>
      </c>
      <c r="I2485" t="s">
        <v>2006</v>
      </c>
      <c r="J2485" t="s">
        <v>2033</v>
      </c>
      <c r="K2485" t="s">
        <v>2034</v>
      </c>
      <c r="L2485">
        <v>8</v>
      </c>
      <c r="M2485">
        <v>45</v>
      </c>
      <c r="N2485" s="43">
        <v>360</v>
      </c>
    </row>
    <row r="2486" hidden="1" spans="1:14" x14ac:dyDescent="0.25">
      <c r="A2486" s="106">
        <v>45958</v>
      </c>
      <c r="B2486">
        <v>3550</v>
      </c>
      <c r="C2486">
        <v>478</v>
      </c>
      <c r="E2486">
        <v>14</v>
      </c>
      <c r="F2486" t="s">
        <v>3763</v>
      </c>
      <c r="G2486" t="s">
        <v>2012</v>
      </c>
      <c r="H2486" t="s">
        <v>2029</v>
      </c>
      <c r="I2486" t="s">
        <v>2006</v>
      </c>
      <c r="J2486" t="s">
        <v>2033</v>
      </c>
      <c r="K2486" t="s">
        <v>2034</v>
      </c>
      <c r="L2486">
        <v>3</v>
      </c>
      <c r="M2486">
        <v>45</v>
      </c>
      <c r="N2486" s="43">
        <v>135</v>
      </c>
    </row>
    <row r="2487" hidden="1" spans="1:14" x14ac:dyDescent="0.25">
      <c r="A2487" s="106">
        <v>45958</v>
      </c>
      <c r="B2487">
        <v>3550</v>
      </c>
      <c r="C2487">
        <v>478</v>
      </c>
      <c r="E2487">
        <v>14</v>
      </c>
      <c r="F2487" t="s">
        <v>3763</v>
      </c>
      <c r="G2487" t="s">
        <v>2012</v>
      </c>
      <c r="H2487" t="s">
        <v>2029</v>
      </c>
      <c r="I2487" t="s">
        <v>2006</v>
      </c>
      <c r="J2487" t="s">
        <v>2689</v>
      </c>
      <c r="K2487" t="s">
        <v>2690</v>
      </c>
      <c r="L2487">
        <v>3</v>
      </c>
      <c r="M2487">
        <v>525</v>
      </c>
      <c r="N2487" s="43">
        <v>1575</v>
      </c>
    </row>
    <row r="2488" hidden="1" spans="1:14" x14ac:dyDescent="0.25">
      <c r="A2488" s="106">
        <v>45959</v>
      </c>
      <c r="B2488">
        <v>3577</v>
      </c>
      <c r="C2488">
        <v>505</v>
      </c>
      <c r="E2488">
        <v>14</v>
      </c>
      <c r="F2488" t="s">
        <v>3764</v>
      </c>
      <c r="G2488" t="s">
        <v>2054</v>
      </c>
      <c r="I2488" t="s">
        <v>2006</v>
      </c>
      <c r="J2488" t="s">
        <v>2873</v>
      </c>
      <c r="K2488" t="s">
        <v>2874</v>
      </c>
      <c r="L2488">
        <v>8</v>
      </c>
      <c r="M2488">
        <v>565</v>
      </c>
      <c r="N2488" s="43">
        <v>4520</v>
      </c>
    </row>
    <row r="2489" hidden="1" spans="1:14" x14ac:dyDescent="0.25">
      <c r="A2489" s="106">
        <v>45959</v>
      </c>
      <c r="B2489">
        <v>3578</v>
      </c>
      <c r="C2489">
        <v>506</v>
      </c>
      <c r="E2489">
        <v>14</v>
      </c>
      <c r="F2489" t="s">
        <v>3765</v>
      </c>
      <c r="G2489" t="s">
        <v>2381</v>
      </c>
      <c r="I2489" t="s">
        <v>2006</v>
      </c>
      <c r="J2489" t="s">
        <v>3613</v>
      </c>
      <c r="K2489" t="s">
        <v>3614</v>
      </c>
      <c r="L2489">
        <v>3</v>
      </c>
      <c r="M2489">
        <v>680</v>
      </c>
      <c r="N2489" s="43">
        <v>2040</v>
      </c>
    </row>
    <row r="2490" hidden="1" spans="1:14" x14ac:dyDescent="0.25">
      <c r="A2490" s="106">
        <v>45959</v>
      </c>
      <c r="B2490">
        <v>3583</v>
      </c>
      <c r="C2490">
        <v>511</v>
      </c>
      <c r="E2490">
        <v>14</v>
      </c>
      <c r="F2490" t="s">
        <v>3766</v>
      </c>
      <c r="G2490" t="s">
        <v>2017</v>
      </c>
      <c r="I2490" t="s">
        <v>2006</v>
      </c>
      <c r="J2490" t="s">
        <v>2873</v>
      </c>
      <c r="K2490" t="s">
        <v>2874</v>
      </c>
      <c r="L2490">
        <v>8</v>
      </c>
      <c r="M2490">
        <v>565</v>
      </c>
      <c r="N2490" s="43">
        <v>4520</v>
      </c>
    </row>
    <row r="2491" hidden="1" spans="1:14" x14ac:dyDescent="0.25">
      <c r="A2491" s="106">
        <v>45959</v>
      </c>
      <c r="B2491">
        <v>3588</v>
      </c>
      <c r="C2491">
        <v>516</v>
      </c>
      <c r="E2491">
        <v>14</v>
      </c>
      <c r="F2491" t="s">
        <v>3767</v>
      </c>
      <c r="G2491" t="s">
        <v>2063</v>
      </c>
      <c r="I2491" t="s">
        <v>2006</v>
      </c>
      <c r="J2491" t="s">
        <v>2873</v>
      </c>
      <c r="K2491" t="s">
        <v>2874</v>
      </c>
      <c r="L2491">
        <v>8</v>
      </c>
      <c r="M2491">
        <v>565</v>
      </c>
      <c r="N2491" s="43">
        <v>4520</v>
      </c>
    </row>
    <row r="2492" hidden="1" spans="1:14" x14ac:dyDescent="0.25">
      <c r="A2492" s="106">
        <v>45959</v>
      </c>
      <c r="B2492">
        <v>3589</v>
      </c>
      <c r="C2492">
        <v>517</v>
      </c>
      <c r="E2492">
        <v>14</v>
      </c>
      <c r="F2492" t="s">
        <v>3768</v>
      </c>
      <c r="G2492" t="s">
        <v>2052</v>
      </c>
      <c r="H2492" t="s">
        <v>2029</v>
      </c>
      <c r="I2492" t="s">
        <v>2006</v>
      </c>
      <c r="J2492" t="s">
        <v>2033</v>
      </c>
      <c r="K2492" t="s">
        <v>2034</v>
      </c>
      <c r="L2492">
        <v>1</v>
      </c>
      <c r="M2492">
        <v>1800</v>
      </c>
      <c r="N2492" s="43">
        <v>1800</v>
      </c>
    </row>
    <row r="2493" hidden="1" spans="1:14" x14ac:dyDescent="0.25">
      <c r="A2493" s="106">
        <v>45959</v>
      </c>
      <c r="B2493">
        <v>3589</v>
      </c>
      <c r="C2493">
        <v>517</v>
      </c>
      <c r="E2493">
        <v>14</v>
      </c>
      <c r="F2493" t="s">
        <v>3768</v>
      </c>
      <c r="G2493" t="s">
        <v>2052</v>
      </c>
      <c r="H2493" t="s">
        <v>2029</v>
      </c>
      <c r="I2493" t="s">
        <v>2006</v>
      </c>
      <c r="J2493" t="s">
        <v>2639</v>
      </c>
      <c r="K2493" t="s">
        <v>2640</v>
      </c>
      <c r="L2493">
        <v>8</v>
      </c>
      <c r="M2493">
        <v>536</v>
      </c>
      <c r="N2493" s="43">
        <v>4288</v>
      </c>
    </row>
    <row r="2494" hidden="1" spans="1:14" x14ac:dyDescent="0.25">
      <c r="A2494" s="106">
        <v>45959</v>
      </c>
      <c r="B2494">
        <v>3590</v>
      </c>
      <c r="C2494">
        <v>518</v>
      </c>
      <c r="E2494">
        <v>14</v>
      </c>
      <c r="F2494" t="s">
        <v>3769</v>
      </c>
      <c r="G2494" t="s">
        <v>2114</v>
      </c>
      <c r="H2494" t="s">
        <v>2029</v>
      </c>
      <c r="I2494" t="s">
        <v>2006</v>
      </c>
      <c r="J2494" t="s">
        <v>2639</v>
      </c>
      <c r="K2494" t="s">
        <v>2640</v>
      </c>
      <c r="L2494">
        <v>8</v>
      </c>
      <c r="M2494">
        <v>536</v>
      </c>
      <c r="N2494" s="43">
        <v>4288</v>
      </c>
    </row>
    <row r="2495" hidden="1" spans="1:14" x14ac:dyDescent="0.25">
      <c r="A2495" s="106">
        <v>45959</v>
      </c>
      <c r="B2495">
        <v>3594</v>
      </c>
      <c r="C2495">
        <v>522</v>
      </c>
      <c r="E2495">
        <v>14</v>
      </c>
      <c r="F2495" t="s">
        <v>3770</v>
      </c>
      <c r="G2495" t="s">
        <v>2054</v>
      </c>
      <c r="I2495" t="s">
        <v>2006</v>
      </c>
      <c r="J2495" t="s">
        <v>2873</v>
      </c>
      <c r="K2495" t="s">
        <v>2874</v>
      </c>
      <c r="L2495">
        <v>8</v>
      </c>
      <c r="M2495">
        <v>565</v>
      </c>
      <c r="N2495" s="43">
        <v>4520</v>
      </c>
    </row>
    <row r="2496" hidden="1" spans="1:14" x14ac:dyDescent="0.25">
      <c r="A2496" s="106">
        <v>45959</v>
      </c>
      <c r="B2496">
        <v>3595</v>
      </c>
      <c r="C2496">
        <v>523</v>
      </c>
      <c r="E2496">
        <v>14</v>
      </c>
      <c r="F2496" t="s">
        <v>3771</v>
      </c>
      <c r="G2496" t="s">
        <v>2017</v>
      </c>
      <c r="I2496" t="s">
        <v>2006</v>
      </c>
      <c r="J2496" t="s">
        <v>2873</v>
      </c>
      <c r="K2496" t="s">
        <v>2874</v>
      </c>
      <c r="L2496">
        <v>8</v>
      </c>
      <c r="M2496">
        <v>565</v>
      </c>
      <c r="N2496" s="43">
        <v>4520</v>
      </c>
    </row>
    <row r="2497" hidden="1" spans="1:14" x14ac:dyDescent="0.25">
      <c r="A2497" s="106">
        <v>45959</v>
      </c>
      <c r="B2497">
        <v>3602</v>
      </c>
      <c r="C2497">
        <v>530</v>
      </c>
      <c r="E2497">
        <v>14</v>
      </c>
      <c r="F2497" t="s">
        <v>3772</v>
      </c>
      <c r="G2497" t="s">
        <v>2368</v>
      </c>
      <c r="I2497" t="s">
        <v>2006</v>
      </c>
      <c r="J2497" t="s">
        <v>2873</v>
      </c>
      <c r="K2497" t="s">
        <v>2874</v>
      </c>
      <c r="L2497">
        <v>8</v>
      </c>
      <c r="M2497">
        <v>565</v>
      </c>
      <c r="N2497" s="43">
        <v>4520</v>
      </c>
    </row>
    <row r="2498" hidden="1" spans="1:14" x14ac:dyDescent="0.25">
      <c r="A2498" s="106">
        <v>45959</v>
      </c>
      <c r="B2498">
        <v>3604</v>
      </c>
      <c r="C2498">
        <v>532</v>
      </c>
      <c r="E2498">
        <v>14</v>
      </c>
      <c r="F2498" t="s">
        <v>3773</v>
      </c>
      <c r="G2498" t="s">
        <v>2381</v>
      </c>
      <c r="H2498" t="s">
        <v>2029</v>
      </c>
      <c r="I2498" t="s">
        <v>2006</v>
      </c>
      <c r="J2498" t="s">
        <v>2689</v>
      </c>
      <c r="K2498" t="s">
        <v>2690</v>
      </c>
      <c r="L2498">
        <v>8</v>
      </c>
      <c r="M2498">
        <v>525</v>
      </c>
      <c r="N2498" s="43">
        <v>4200</v>
      </c>
    </row>
    <row r="2499" hidden="1" spans="1:14" x14ac:dyDescent="0.25">
      <c r="A2499" s="106">
        <v>45959</v>
      </c>
      <c r="B2499">
        <v>3605</v>
      </c>
      <c r="C2499">
        <v>533</v>
      </c>
      <c r="E2499">
        <v>14</v>
      </c>
      <c r="F2499" t="s">
        <v>3774</v>
      </c>
      <c r="G2499" t="s">
        <v>2114</v>
      </c>
      <c r="H2499" t="s">
        <v>2029</v>
      </c>
      <c r="I2499" t="s">
        <v>2006</v>
      </c>
      <c r="J2499" t="s">
        <v>2689</v>
      </c>
      <c r="K2499" t="s">
        <v>2690</v>
      </c>
      <c r="L2499">
        <v>8</v>
      </c>
      <c r="M2499">
        <v>525</v>
      </c>
      <c r="N2499" s="43">
        <v>4200</v>
      </c>
    </row>
    <row r="2500" hidden="1" spans="1:14" x14ac:dyDescent="0.25">
      <c r="A2500" s="106">
        <v>45959</v>
      </c>
      <c r="B2500">
        <v>3606</v>
      </c>
      <c r="C2500">
        <v>534</v>
      </c>
      <c r="E2500">
        <v>14</v>
      </c>
      <c r="F2500" t="s">
        <v>3775</v>
      </c>
      <c r="G2500" t="s">
        <v>2038</v>
      </c>
      <c r="H2500" t="s">
        <v>2029</v>
      </c>
      <c r="I2500" t="s">
        <v>2006</v>
      </c>
      <c r="J2500" t="s">
        <v>2689</v>
      </c>
      <c r="K2500" t="s">
        <v>2690</v>
      </c>
      <c r="L2500">
        <v>8</v>
      </c>
      <c r="M2500">
        <v>525</v>
      </c>
      <c r="N2500" s="43">
        <v>4200</v>
      </c>
    </row>
    <row r="2501" hidden="1" spans="1:14" x14ac:dyDescent="0.25">
      <c r="A2501" s="106">
        <v>45960</v>
      </c>
      <c r="B2501">
        <v>3631</v>
      </c>
      <c r="C2501">
        <v>563</v>
      </c>
      <c r="E2501">
        <v>14</v>
      </c>
      <c r="F2501" t="s">
        <v>3776</v>
      </c>
      <c r="G2501" t="s">
        <v>2025</v>
      </c>
      <c r="I2501" t="s">
        <v>2006</v>
      </c>
      <c r="J2501" t="s">
        <v>2873</v>
      </c>
      <c r="K2501" t="s">
        <v>2874</v>
      </c>
      <c r="L2501">
        <v>8</v>
      </c>
      <c r="M2501">
        <v>565</v>
      </c>
      <c r="N2501" s="43">
        <v>4520</v>
      </c>
    </row>
    <row r="2502" hidden="1" spans="1:14" x14ac:dyDescent="0.25">
      <c r="A2502" s="106">
        <v>45960</v>
      </c>
      <c r="B2502">
        <v>3635</v>
      </c>
      <c r="C2502">
        <v>567</v>
      </c>
      <c r="E2502">
        <v>14</v>
      </c>
      <c r="F2502" t="s">
        <v>3777</v>
      </c>
      <c r="G2502" t="s">
        <v>2012</v>
      </c>
      <c r="I2502" t="s">
        <v>2006</v>
      </c>
      <c r="J2502" t="s">
        <v>2873</v>
      </c>
      <c r="K2502" t="s">
        <v>2874</v>
      </c>
      <c r="L2502">
        <v>8</v>
      </c>
      <c r="M2502">
        <v>565</v>
      </c>
      <c r="N2502" s="43">
        <v>4520</v>
      </c>
    </row>
    <row r="2503" hidden="1" spans="1:14" x14ac:dyDescent="0.25">
      <c r="A2503" s="106">
        <v>45960</v>
      </c>
      <c r="B2503">
        <v>3640</v>
      </c>
      <c r="C2503">
        <v>573</v>
      </c>
      <c r="E2503">
        <v>14</v>
      </c>
      <c r="F2503" t="s">
        <v>3778</v>
      </c>
      <c r="G2503" t="s">
        <v>2052</v>
      </c>
      <c r="I2503" t="s">
        <v>2006</v>
      </c>
      <c r="J2503" t="s">
        <v>2873</v>
      </c>
      <c r="K2503" t="s">
        <v>2874</v>
      </c>
      <c r="L2503">
        <v>8</v>
      </c>
      <c r="M2503">
        <v>565</v>
      </c>
      <c r="N2503" s="43">
        <v>4520</v>
      </c>
    </row>
    <row r="2504" hidden="1" spans="1:14" x14ac:dyDescent="0.25">
      <c r="A2504" s="106">
        <v>45960</v>
      </c>
      <c r="B2504">
        <v>3643</v>
      </c>
      <c r="C2504">
        <v>577</v>
      </c>
      <c r="E2504">
        <v>14</v>
      </c>
      <c r="F2504" t="s">
        <v>3779</v>
      </c>
      <c r="G2504" t="s">
        <v>2054</v>
      </c>
      <c r="I2504" t="s">
        <v>2006</v>
      </c>
      <c r="J2504" t="s">
        <v>2966</v>
      </c>
      <c r="K2504" t="s">
        <v>2967</v>
      </c>
      <c r="L2504">
        <v>4</v>
      </c>
      <c r="M2504">
        <v>621</v>
      </c>
      <c r="N2504" s="43">
        <v>2484</v>
      </c>
    </row>
    <row r="2505" hidden="1" spans="1:14" x14ac:dyDescent="0.25">
      <c r="A2505" s="106">
        <v>45960</v>
      </c>
      <c r="B2505">
        <v>3651</v>
      </c>
      <c r="C2505">
        <v>585</v>
      </c>
      <c r="E2505">
        <v>14</v>
      </c>
      <c r="F2505" t="s">
        <v>3780</v>
      </c>
      <c r="G2505" t="s">
        <v>2012</v>
      </c>
      <c r="I2505" t="s">
        <v>2006</v>
      </c>
      <c r="J2505" t="s">
        <v>2873</v>
      </c>
      <c r="K2505" t="s">
        <v>2874</v>
      </c>
      <c r="L2505">
        <v>8</v>
      </c>
      <c r="M2505">
        <v>565</v>
      </c>
      <c r="N2505" s="43">
        <v>4520</v>
      </c>
    </row>
    <row r="2506" hidden="1" spans="1:14" x14ac:dyDescent="0.25">
      <c r="A2506" s="106">
        <v>45960</v>
      </c>
      <c r="B2506">
        <v>3654</v>
      </c>
      <c r="C2506">
        <v>588</v>
      </c>
      <c r="E2506">
        <v>14</v>
      </c>
      <c r="F2506" t="s">
        <v>3781</v>
      </c>
      <c r="G2506" t="s">
        <v>2054</v>
      </c>
      <c r="I2506" t="s">
        <v>2006</v>
      </c>
      <c r="J2506" t="s">
        <v>2873</v>
      </c>
      <c r="K2506" t="s">
        <v>2874</v>
      </c>
      <c r="L2506">
        <v>8</v>
      </c>
      <c r="M2506">
        <v>565</v>
      </c>
      <c r="N2506" s="43">
        <v>4520</v>
      </c>
    </row>
    <row r="2507" hidden="1" spans="1:14" x14ac:dyDescent="0.25">
      <c r="A2507" s="106">
        <v>45961</v>
      </c>
      <c r="B2507">
        <v>3688</v>
      </c>
      <c r="C2507">
        <v>622</v>
      </c>
      <c r="E2507">
        <v>14</v>
      </c>
      <c r="F2507" t="s">
        <v>3782</v>
      </c>
      <c r="G2507" t="s">
        <v>2025</v>
      </c>
      <c r="I2507" t="s">
        <v>2006</v>
      </c>
      <c r="J2507" t="s">
        <v>2873</v>
      </c>
      <c r="K2507" t="s">
        <v>2874</v>
      </c>
      <c r="L2507">
        <v>8</v>
      </c>
      <c r="M2507">
        <v>565</v>
      </c>
      <c r="N2507" s="43">
        <v>4520</v>
      </c>
    </row>
    <row r="2508" hidden="1" spans="1:14" x14ac:dyDescent="0.25">
      <c r="A2508" s="106">
        <v>45961</v>
      </c>
      <c r="B2508">
        <v>3691</v>
      </c>
      <c r="C2508">
        <v>625</v>
      </c>
      <c r="E2508">
        <v>14</v>
      </c>
      <c r="F2508" t="s">
        <v>3783</v>
      </c>
      <c r="G2508" t="s">
        <v>2017</v>
      </c>
      <c r="I2508" t="s">
        <v>2006</v>
      </c>
      <c r="J2508" t="s">
        <v>2873</v>
      </c>
      <c r="K2508" t="s">
        <v>2874</v>
      </c>
      <c r="L2508">
        <v>8</v>
      </c>
      <c r="M2508">
        <v>565</v>
      </c>
      <c r="N2508" s="43">
        <v>4520</v>
      </c>
    </row>
    <row r="2509" hidden="1" spans="1:14" x14ac:dyDescent="0.25">
      <c r="A2509" s="106">
        <v>45961</v>
      </c>
      <c r="B2509">
        <v>3692</v>
      </c>
      <c r="C2509">
        <v>626</v>
      </c>
      <c r="E2509">
        <v>14</v>
      </c>
      <c r="F2509" t="s">
        <v>3784</v>
      </c>
      <c r="G2509" t="s">
        <v>2021</v>
      </c>
      <c r="H2509" t="s">
        <v>2029</v>
      </c>
      <c r="I2509" t="s">
        <v>2006</v>
      </c>
      <c r="J2509" t="s">
        <v>2033</v>
      </c>
      <c r="K2509" t="s">
        <v>2034</v>
      </c>
      <c r="L2509">
        <v>1</v>
      </c>
      <c r="M2509">
        <v>1800</v>
      </c>
      <c r="N2509" s="43">
        <v>1800</v>
      </c>
    </row>
    <row r="2510" hidden="1" spans="1:14" x14ac:dyDescent="0.25">
      <c r="A2510" s="106">
        <v>45961</v>
      </c>
      <c r="B2510">
        <v>3692</v>
      </c>
      <c r="C2510">
        <v>626</v>
      </c>
      <c r="E2510">
        <v>14</v>
      </c>
      <c r="F2510" t="s">
        <v>3784</v>
      </c>
      <c r="G2510" t="s">
        <v>2021</v>
      </c>
      <c r="H2510" t="s">
        <v>2029</v>
      </c>
      <c r="I2510" t="s">
        <v>2006</v>
      </c>
      <c r="J2510" t="s">
        <v>2639</v>
      </c>
      <c r="K2510" t="s">
        <v>2640</v>
      </c>
      <c r="L2510">
        <v>10</v>
      </c>
      <c r="M2510">
        <v>536</v>
      </c>
      <c r="N2510" s="43">
        <v>5360</v>
      </c>
    </row>
    <row r="2511" hidden="1" spans="1:14" x14ac:dyDescent="0.25">
      <c r="A2511" s="106">
        <v>45961</v>
      </c>
      <c r="B2511">
        <v>3697</v>
      </c>
      <c r="C2511">
        <v>631</v>
      </c>
      <c r="E2511">
        <v>14</v>
      </c>
      <c r="F2511" t="s">
        <v>3785</v>
      </c>
      <c r="G2511" t="s">
        <v>2038</v>
      </c>
      <c r="H2511" t="s">
        <v>2029</v>
      </c>
      <c r="I2511" t="s">
        <v>2006</v>
      </c>
      <c r="J2511" t="s">
        <v>2639</v>
      </c>
      <c r="K2511" t="s">
        <v>2640</v>
      </c>
      <c r="L2511">
        <v>10</v>
      </c>
      <c r="M2511">
        <v>536</v>
      </c>
      <c r="N2511" s="43">
        <v>5360</v>
      </c>
    </row>
    <row r="2512" hidden="1" spans="1:14" x14ac:dyDescent="0.25">
      <c r="A2512" s="106">
        <v>45961</v>
      </c>
      <c r="B2512">
        <v>3698</v>
      </c>
      <c r="C2512">
        <v>632</v>
      </c>
      <c r="E2512">
        <v>14</v>
      </c>
      <c r="F2512" t="s">
        <v>3786</v>
      </c>
      <c r="G2512" t="s">
        <v>2368</v>
      </c>
      <c r="I2512" t="s">
        <v>2006</v>
      </c>
      <c r="J2512" t="s">
        <v>2873</v>
      </c>
      <c r="K2512" t="s">
        <v>2874</v>
      </c>
      <c r="L2512">
        <v>8</v>
      </c>
      <c r="M2512">
        <v>565</v>
      </c>
      <c r="N2512" s="43">
        <v>4520</v>
      </c>
    </row>
    <row r="2513" hidden="1" spans="1:14" x14ac:dyDescent="0.25">
      <c r="A2513" s="106">
        <v>45961</v>
      </c>
      <c r="B2513">
        <v>3701</v>
      </c>
      <c r="C2513">
        <v>635</v>
      </c>
      <c r="E2513">
        <v>14</v>
      </c>
      <c r="F2513" t="s">
        <v>3787</v>
      </c>
      <c r="G2513" t="s">
        <v>2036</v>
      </c>
      <c r="H2513" t="s">
        <v>2029</v>
      </c>
      <c r="I2513" t="s">
        <v>2006</v>
      </c>
      <c r="J2513" t="s">
        <v>2639</v>
      </c>
      <c r="K2513" t="s">
        <v>2640</v>
      </c>
      <c r="L2513">
        <v>10</v>
      </c>
      <c r="M2513">
        <v>536</v>
      </c>
      <c r="N2513" s="43">
        <v>5360</v>
      </c>
    </row>
    <row r="2514" hidden="1" spans="1:14" x14ac:dyDescent="0.25">
      <c r="A2514" s="106">
        <v>45961</v>
      </c>
      <c r="B2514">
        <v>3704</v>
      </c>
      <c r="C2514">
        <v>638</v>
      </c>
      <c r="E2514">
        <v>14</v>
      </c>
      <c r="F2514" t="s">
        <v>3788</v>
      </c>
      <c r="G2514" t="s">
        <v>2021</v>
      </c>
      <c r="H2514" t="s">
        <v>2029</v>
      </c>
      <c r="I2514" t="s">
        <v>2006</v>
      </c>
      <c r="J2514" t="s">
        <v>2639</v>
      </c>
      <c r="K2514" t="s">
        <v>2640</v>
      </c>
      <c r="L2514">
        <v>10</v>
      </c>
      <c r="M2514">
        <v>536</v>
      </c>
      <c r="N2514" s="43">
        <v>5360</v>
      </c>
    </row>
    <row r="2515" hidden="1" spans="1:14" x14ac:dyDescent="0.25">
      <c r="A2515" s="106">
        <v>45961</v>
      </c>
      <c r="B2515">
        <v>3709</v>
      </c>
      <c r="C2515">
        <v>643</v>
      </c>
      <c r="E2515">
        <v>14</v>
      </c>
      <c r="F2515" t="s">
        <v>3789</v>
      </c>
      <c r="G2515" t="s">
        <v>2017</v>
      </c>
      <c r="I2515" t="s">
        <v>2006</v>
      </c>
      <c r="J2515" t="s">
        <v>2966</v>
      </c>
      <c r="K2515" t="s">
        <v>2967</v>
      </c>
      <c r="L2515">
        <v>5</v>
      </c>
      <c r="M2515">
        <v>621</v>
      </c>
      <c r="N2515" s="43">
        <v>3105</v>
      </c>
    </row>
    <row r="2516" hidden="1" spans="1:14" x14ac:dyDescent="0.25">
      <c r="A2516" s="106">
        <v>45961</v>
      </c>
      <c r="B2516">
        <v>3710</v>
      </c>
      <c r="C2516">
        <v>644</v>
      </c>
      <c r="E2516">
        <v>14</v>
      </c>
      <c r="F2516" t="s">
        <v>3790</v>
      </c>
      <c r="G2516" t="s">
        <v>2038</v>
      </c>
      <c r="H2516" t="s">
        <v>2029</v>
      </c>
      <c r="I2516" t="s">
        <v>2006</v>
      </c>
      <c r="J2516" t="s">
        <v>2033</v>
      </c>
      <c r="K2516" t="s">
        <v>2034</v>
      </c>
      <c r="L2516">
        <v>10</v>
      </c>
      <c r="M2516">
        <v>45</v>
      </c>
      <c r="N2516" s="43">
        <v>450</v>
      </c>
    </row>
    <row r="2517" hidden="1" spans="1:14" x14ac:dyDescent="0.25">
      <c r="A2517" s="106">
        <v>45961</v>
      </c>
      <c r="B2517">
        <v>3710</v>
      </c>
      <c r="C2517">
        <v>644</v>
      </c>
      <c r="E2517">
        <v>14</v>
      </c>
      <c r="F2517" t="s">
        <v>3790</v>
      </c>
      <c r="G2517" t="s">
        <v>2038</v>
      </c>
      <c r="H2517" t="s">
        <v>2029</v>
      </c>
      <c r="I2517" t="s">
        <v>2006</v>
      </c>
      <c r="J2517" t="s">
        <v>2639</v>
      </c>
      <c r="K2517" t="s">
        <v>2640</v>
      </c>
      <c r="L2517">
        <v>10</v>
      </c>
      <c r="M2517">
        <v>536</v>
      </c>
      <c r="N2517" s="43">
        <v>5360</v>
      </c>
    </row>
    <row r="2518" hidden="1" spans="1:14" x14ac:dyDescent="0.25">
      <c r="A2518" s="106">
        <v>45961</v>
      </c>
      <c r="B2518">
        <v>3713</v>
      </c>
      <c r="C2518">
        <v>647</v>
      </c>
      <c r="E2518">
        <v>14</v>
      </c>
      <c r="F2518" t="s">
        <v>3791</v>
      </c>
      <c r="G2518" t="s">
        <v>2036</v>
      </c>
      <c r="H2518" t="s">
        <v>2029</v>
      </c>
      <c r="I2518" t="s">
        <v>2006</v>
      </c>
      <c r="J2518" t="s">
        <v>2033</v>
      </c>
      <c r="K2518" t="s">
        <v>2034</v>
      </c>
      <c r="L2518">
        <v>10</v>
      </c>
      <c r="M2518">
        <v>45</v>
      </c>
      <c r="N2518" s="43">
        <v>450</v>
      </c>
    </row>
    <row r="2519" hidden="1" spans="1:14" x14ac:dyDescent="0.25">
      <c r="A2519" s="106">
        <v>45961</v>
      </c>
      <c r="B2519">
        <v>3713</v>
      </c>
      <c r="C2519">
        <v>647</v>
      </c>
      <c r="E2519">
        <v>14</v>
      </c>
      <c r="F2519" t="s">
        <v>3791</v>
      </c>
      <c r="G2519" t="s">
        <v>2036</v>
      </c>
      <c r="H2519" t="s">
        <v>2029</v>
      </c>
      <c r="I2519" t="s">
        <v>2006</v>
      </c>
      <c r="J2519" t="s">
        <v>2639</v>
      </c>
      <c r="K2519" t="s">
        <v>2640</v>
      </c>
      <c r="L2519">
        <v>10</v>
      </c>
      <c r="M2519">
        <v>536</v>
      </c>
      <c r="N2519" s="43">
        <v>5360</v>
      </c>
    </row>
    <row r="2520" hidden="1" spans="1:14" x14ac:dyDescent="0.25">
      <c r="A2520" s="106">
        <v>45961</v>
      </c>
      <c r="B2520">
        <v>3715</v>
      </c>
      <c r="C2520">
        <v>649</v>
      </c>
      <c r="E2520">
        <v>14</v>
      </c>
      <c r="F2520" t="s">
        <v>3792</v>
      </c>
      <c r="G2520" t="s">
        <v>2021</v>
      </c>
      <c r="H2520" t="s">
        <v>2029</v>
      </c>
      <c r="I2520" t="s">
        <v>2006</v>
      </c>
      <c r="J2520" t="s">
        <v>2639</v>
      </c>
      <c r="K2520" t="s">
        <v>2640</v>
      </c>
      <c r="L2520">
        <v>10</v>
      </c>
      <c r="M2520">
        <v>536</v>
      </c>
      <c r="N2520" s="43">
        <v>5360</v>
      </c>
    </row>
    <row r="2521" hidden="1" spans="1:14" x14ac:dyDescent="0.25">
      <c r="A2521" s="106">
        <v>45961</v>
      </c>
      <c r="B2521">
        <v>3715</v>
      </c>
      <c r="C2521">
        <v>649</v>
      </c>
      <c r="E2521">
        <v>14</v>
      </c>
      <c r="F2521" t="s">
        <v>3792</v>
      </c>
      <c r="G2521" t="s">
        <v>2021</v>
      </c>
      <c r="H2521" t="s">
        <v>2029</v>
      </c>
      <c r="I2521" t="s">
        <v>2006</v>
      </c>
      <c r="J2521" t="s">
        <v>2033</v>
      </c>
      <c r="K2521" t="s">
        <v>2034</v>
      </c>
      <c r="L2521">
        <v>10</v>
      </c>
      <c r="M2521">
        <v>45</v>
      </c>
      <c r="N2521" s="43">
        <v>450</v>
      </c>
    </row>
    <row r="2522" hidden="1" spans="1:14" x14ac:dyDescent="0.25">
      <c r="A2522" s="106">
        <v>45961</v>
      </c>
      <c r="B2522">
        <v>3716</v>
      </c>
      <c r="C2522">
        <v>650</v>
      </c>
      <c r="E2522">
        <v>14</v>
      </c>
      <c r="F2522" t="s">
        <v>3793</v>
      </c>
      <c r="G2522" t="s">
        <v>2038</v>
      </c>
      <c r="H2522" t="s">
        <v>2029</v>
      </c>
      <c r="I2522" t="s">
        <v>2006</v>
      </c>
      <c r="J2522" t="s">
        <v>2639</v>
      </c>
      <c r="K2522" t="s">
        <v>2640</v>
      </c>
      <c r="L2522">
        <v>10</v>
      </c>
      <c r="M2522">
        <v>536</v>
      </c>
      <c r="N2522" s="43">
        <v>5360</v>
      </c>
    </row>
    <row r="2523" hidden="1" spans="1:14" x14ac:dyDescent="0.25">
      <c r="A2523" s="106">
        <v>45961</v>
      </c>
      <c r="B2523">
        <v>3716</v>
      </c>
      <c r="C2523">
        <v>650</v>
      </c>
      <c r="E2523">
        <v>14</v>
      </c>
      <c r="F2523" t="s">
        <v>3793</v>
      </c>
      <c r="G2523" t="s">
        <v>2038</v>
      </c>
      <c r="H2523" t="s">
        <v>2029</v>
      </c>
      <c r="I2523" t="s">
        <v>2006</v>
      </c>
      <c r="J2523" t="s">
        <v>2033</v>
      </c>
      <c r="K2523" t="s">
        <v>2034</v>
      </c>
      <c r="L2523">
        <v>10</v>
      </c>
      <c r="M2523">
        <v>45</v>
      </c>
      <c r="N2523" s="43">
        <v>450</v>
      </c>
    </row>
    <row r="2524" hidden="1" spans="1:14" x14ac:dyDescent="0.25">
      <c r="A2524" s="106">
        <v>45961</v>
      </c>
      <c r="B2524">
        <v>3719</v>
      </c>
      <c r="C2524">
        <v>653</v>
      </c>
      <c r="E2524">
        <v>14</v>
      </c>
      <c r="F2524" t="s">
        <v>3794</v>
      </c>
      <c r="G2524" t="s">
        <v>2368</v>
      </c>
      <c r="H2524" t="s">
        <v>2029</v>
      </c>
      <c r="I2524" t="s">
        <v>2006</v>
      </c>
      <c r="J2524" t="s">
        <v>2033</v>
      </c>
      <c r="K2524" t="s">
        <v>2034</v>
      </c>
      <c r="L2524">
        <v>8</v>
      </c>
      <c r="M2524">
        <v>45</v>
      </c>
      <c r="N2524" s="43">
        <v>360</v>
      </c>
    </row>
    <row r="2525" hidden="1" spans="1:14" x14ac:dyDescent="0.25">
      <c r="A2525" s="106">
        <v>45961</v>
      </c>
      <c r="B2525">
        <v>3719</v>
      </c>
      <c r="C2525">
        <v>653</v>
      </c>
      <c r="E2525">
        <v>14</v>
      </c>
      <c r="F2525" t="s">
        <v>3794</v>
      </c>
      <c r="G2525" t="s">
        <v>2368</v>
      </c>
      <c r="H2525" t="s">
        <v>2029</v>
      </c>
      <c r="I2525" t="s">
        <v>2006</v>
      </c>
      <c r="J2525" t="s">
        <v>2639</v>
      </c>
      <c r="K2525" t="s">
        <v>2640</v>
      </c>
      <c r="L2525">
        <v>8</v>
      </c>
      <c r="M2525">
        <v>536</v>
      </c>
      <c r="N2525" s="43">
        <v>4288</v>
      </c>
    </row>
    <row r="2526" hidden="1" spans="1:14" x14ac:dyDescent="0.25">
      <c r="A2526" s="106">
        <v>45965</v>
      </c>
      <c r="B2526">
        <v>3802</v>
      </c>
      <c r="C2526">
        <v>738</v>
      </c>
      <c r="E2526">
        <v>14</v>
      </c>
      <c r="F2526" t="s">
        <v>3795</v>
      </c>
      <c r="G2526" t="s">
        <v>2044</v>
      </c>
      <c r="H2526" t="s">
        <v>2029</v>
      </c>
      <c r="I2526" t="s">
        <v>2006</v>
      </c>
      <c r="J2526" t="s">
        <v>2689</v>
      </c>
      <c r="K2526" t="s">
        <v>2690</v>
      </c>
      <c r="L2526">
        <v>8</v>
      </c>
      <c r="M2526">
        <v>525</v>
      </c>
      <c r="N2526" s="43">
        <v>4200</v>
      </c>
    </row>
    <row r="2527" hidden="1" spans="1:14" x14ac:dyDescent="0.25">
      <c r="A2527" s="106">
        <v>45965</v>
      </c>
      <c r="B2527">
        <v>3802</v>
      </c>
      <c r="C2527">
        <v>738</v>
      </c>
      <c r="E2527">
        <v>14</v>
      </c>
      <c r="F2527" t="s">
        <v>3795</v>
      </c>
      <c r="G2527" t="s">
        <v>2044</v>
      </c>
      <c r="H2527" t="s">
        <v>2029</v>
      </c>
      <c r="I2527" t="s">
        <v>2006</v>
      </c>
      <c r="J2527" t="s">
        <v>2033</v>
      </c>
      <c r="K2527" t="s">
        <v>2034</v>
      </c>
      <c r="L2527">
        <v>1</v>
      </c>
      <c r="M2527">
        <v>1800</v>
      </c>
      <c r="N2527" s="43">
        <v>1800</v>
      </c>
    </row>
    <row r="2528" hidden="1" spans="1:14" x14ac:dyDescent="0.25">
      <c r="A2528" s="106">
        <v>45965</v>
      </c>
      <c r="B2528">
        <v>3807</v>
      </c>
      <c r="C2528">
        <v>743</v>
      </c>
      <c r="E2528">
        <v>14</v>
      </c>
      <c r="F2528" t="s">
        <v>3796</v>
      </c>
      <c r="G2528" t="s">
        <v>2012</v>
      </c>
      <c r="I2528" t="s">
        <v>2006</v>
      </c>
      <c r="J2528" t="s">
        <v>2873</v>
      </c>
      <c r="K2528" t="s">
        <v>2874</v>
      </c>
      <c r="L2528">
        <v>8</v>
      </c>
      <c r="M2528">
        <v>565</v>
      </c>
      <c r="N2528" s="43">
        <v>4520</v>
      </c>
    </row>
    <row r="2529" hidden="1" spans="1:14" x14ac:dyDescent="0.25">
      <c r="A2529" s="106">
        <v>45965</v>
      </c>
      <c r="B2529">
        <v>3808</v>
      </c>
      <c r="C2529">
        <v>744</v>
      </c>
      <c r="E2529">
        <v>14</v>
      </c>
      <c r="F2529" t="s">
        <v>3797</v>
      </c>
      <c r="G2529" t="s">
        <v>2052</v>
      </c>
      <c r="I2529" t="s">
        <v>2006</v>
      </c>
      <c r="J2529" t="s">
        <v>3613</v>
      </c>
      <c r="K2529" t="s">
        <v>3614</v>
      </c>
      <c r="L2529">
        <v>4</v>
      </c>
      <c r="M2529">
        <v>680</v>
      </c>
      <c r="N2529" s="43">
        <v>2720</v>
      </c>
    </row>
    <row r="2530" hidden="1" spans="1:14" x14ac:dyDescent="0.25">
      <c r="A2530" s="106">
        <v>45965</v>
      </c>
      <c r="B2530">
        <v>3814</v>
      </c>
      <c r="C2530">
        <v>750</v>
      </c>
      <c r="E2530">
        <v>14</v>
      </c>
      <c r="F2530" t="s">
        <v>3798</v>
      </c>
      <c r="G2530" t="s">
        <v>2036</v>
      </c>
      <c r="H2530" t="s">
        <v>2029</v>
      </c>
      <c r="I2530" t="s">
        <v>2006</v>
      </c>
      <c r="J2530" t="s">
        <v>2689</v>
      </c>
      <c r="K2530" t="s">
        <v>2690</v>
      </c>
      <c r="L2530">
        <v>8</v>
      </c>
      <c r="M2530">
        <v>525</v>
      </c>
      <c r="N2530" s="43">
        <v>4200</v>
      </c>
    </row>
    <row r="2531" hidden="1" spans="1:14" x14ac:dyDescent="0.25">
      <c r="A2531" s="106">
        <v>45965</v>
      </c>
      <c r="B2531">
        <v>3817</v>
      </c>
      <c r="C2531">
        <v>753</v>
      </c>
      <c r="E2531">
        <v>14</v>
      </c>
      <c r="F2531" t="s">
        <v>3799</v>
      </c>
      <c r="G2531" t="s">
        <v>2114</v>
      </c>
      <c r="I2531" t="s">
        <v>2006</v>
      </c>
      <c r="J2531" t="s">
        <v>2873</v>
      </c>
      <c r="K2531" t="s">
        <v>2874</v>
      </c>
      <c r="L2531">
        <v>8</v>
      </c>
      <c r="M2531">
        <v>565</v>
      </c>
      <c r="N2531" s="43">
        <v>4520</v>
      </c>
    </row>
    <row r="2532" hidden="1" spans="1:14" x14ac:dyDescent="0.25">
      <c r="A2532" s="106">
        <v>45965</v>
      </c>
      <c r="B2532">
        <v>3820</v>
      </c>
      <c r="C2532">
        <v>756</v>
      </c>
      <c r="E2532">
        <v>14</v>
      </c>
      <c r="F2532" t="s">
        <v>3800</v>
      </c>
      <c r="G2532" t="s">
        <v>2097</v>
      </c>
      <c r="H2532" t="s">
        <v>2029</v>
      </c>
      <c r="I2532" t="s">
        <v>2006</v>
      </c>
      <c r="J2532" t="s">
        <v>2689</v>
      </c>
      <c r="K2532" t="s">
        <v>2690</v>
      </c>
      <c r="L2532">
        <v>8</v>
      </c>
      <c r="M2532">
        <v>525</v>
      </c>
      <c r="N2532" s="43">
        <v>4200</v>
      </c>
    </row>
    <row r="2533" hidden="1" spans="1:14" x14ac:dyDescent="0.25">
      <c r="A2533" s="106">
        <v>45965</v>
      </c>
      <c r="B2533">
        <v>3826</v>
      </c>
      <c r="C2533">
        <v>762</v>
      </c>
      <c r="E2533">
        <v>14</v>
      </c>
      <c r="F2533" t="s">
        <v>3801</v>
      </c>
      <c r="G2533" t="s">
        <v>2012</v>
      </c>
      <c r="I2533" t="s">
        <v>2006</v>
      </c>
      <c r="J2533" t="s">
        <v>2966</v>
      </c>
      <c r="K2533" t="s">
        <v>2967</v>
      </c>
      <c r="L2533">
        <v>3</v>
      </c>
      <c r="M2533">
        <v>621</v>
      </c>
      <c r="N2533" s="43">
        <v>1863</v>
      </c>
    </row>
    <row r="2534" hidden="1" spans="1:14" x14ac:dyDescent="0.25">
      <c r="A2534" s="106">
        <v>45965</v>
      </c>
      <c r="B2534">
        <v>3829</v>
      </c>
      <c r="C2534">
        <v>765</v>
      </c>
      <c r="E2534">
        <v>14</v>
      </c>
      <c r="F2534" t="s">
        <v>3802</v>
      </c>
      <c r="G2534" t="s">
        <v>2025</v>
      </c>
      <c r="I2534" t="s">
        <v>2006</v>
      </c>
      <c r="J2534" t="s">
        <v>2873</v>
      </c>
      <c r="K2534" t="s">
        <v>2874</v>
      </c>
      <c r="L2534">
        <v>8</v>
      </c>
      <c r="M2534">
        <v>565</v>
      </c>
      <c r="N2534" s="43">
        <v>4520</v>
      </c>
    </row>
    <row r="2535" hidden="1" spans="1:14" x14ac:dyDescent="0.25">
      <c r="A2535" s="106">
        <v>45965</v>
      </c>
      <c r="B2535">
        <v>3833</v>
      </c>
      <c r="C2535">
        <v>769</v>
      </c>
      <c r="E2535">
        <v>14</v>
      </c>
      <c r="F2535" t="s">
        <v>3803</v>
      </c>
      <c r="G2535" t="s">
        <v>2044</v>
      </c>
      <c r="I2535" t="s">
        <v>2006</v>
      </c>
      <c r="J2535" t="s">
        <v>2873</v>
      </c>
      <c r="K2535" t="s">
        <v>2874</v>
      </c>
      <c r="L2535">
        <v>8</v>
      </c>
      <c r="M2535">
        <v>565</v>
      </c>
      <c r="N2535" s="43">
        <v>4520</v>
      </c>
    </row>
    <row r="2536" hidden="1" spans="1:14" x14ac:dyDescent="0.25">
      <c r="A2536" s="106">
        <v>45966</v>
      </c>
      <c r="B2536">
        <v>3858</v>
      </c>
      <c r="C2536">
        <v>794</v>
      </c>
      <c r="E2536">
        <v>14</v>
      </c>
      <c r="F2536" t="s">
        <v>3804</v>
      </c>
      <c r="G2536" t="s">
        <v>2044</v>
      </c>
      <c r="I2536" t="s">
        <v>2006</v>
      </c>
      <c r="J2536" t="s">
        <v>2873</v>
      </c>
      <c r="K2536" t="s">
        <v>2874</v>
      </c>
      <c r="L2536">
        <v>8</v>
      </c>
      <c r="M2536">
        <v>565</v>
      </c>
      <c r="N2536" s="43">
        <v>4520</v>
      </c>
    </row>
    <row r="2537" hidden="1" spans="1:14" x14ac:dyDescent="0.25">
      <c r="A2537" s="106">
        <v>45966</v>
      </c>
      <c r="B2537">
        <v>3865</v>
      </c>
      <c r="C2537">
        <v>801</v>
      </c>
      <c r="E2537">
        <v>14</v>
      </c>
      <c r="F2537" t="s">
        <v>3805</v>
      </c>
      <c r="G2537" t="s">
        <v>2052</v>
      </c>
      <c r="I2537" t="s">
        <v>2006</v>
      </c>
      <c r="J2537" t="s">
        <v>3613</v>
      </c>
      <c r="K2537" t="s">
        <v>3614</v>
      </c>
      <c r="L2537">
        <v>3</v>
      </c>
      <c r="M2537">
        <v>680</v>
      </c>
      <c r="N2537" s="43">
        <v>2040</v>
      </c>
    </row>
    <row r="2538" hidden="1" spans="1:14" x14ac:dyDescent="0.25">
      <c r="A2538" s="106">
        <v>45966</v>
      </c>
      <c r="B2538">
        <v>3868</v>
      </c>
      <c r="C2538">
        <v>804</v>
      </c>
      <c r="E2538">
        <v>14</v>
      </c>
      <c r="F2538" t="s">
        <v>3806</v>
      </c>
      <c r="G2538" t="s">
        <v>2368</v>
      </c>
      <c r="I2538" t="s">
        <v>2006</v>
      </c>
      <c r="J2538" t="s">
        <v>2873</v>
      </c>
      <c r="K2538" t="s">
        <v>2874</v>
      </c>
      <c r="L2538">
        <v>8</v>
      </c>
      <c r="M2538">
        <v>565</v>
      </c>
      <c r="N2538" s="43">
        <v>4520</v>
      </c>
    </row>
    <row r="2539" hidden="1" spans="1:14" x14ac:dyDescent="0.25">
      <c r="A2539" s="106">
        <v>45966</v>
      </c>
      <c r="B2539">
        <v>3884</v>
      </c>
      <c r="C2539">
        <v>819</v>
      </c>
      <c r="E2539">
        <v>14</v>
      </c>
      <c r="F2539" t="s">
        <v>3807</v>
      </c>
      <c r="G2539" t="s">
        <v>2114</v>
      </c>
      <c r="I2539" t="s">
        <v>2006</v>
      </c>
      <c r="J2539" t="s">
        <v>2873</v>
      </c>
      <c r="K2539" t="s">
        <v>2874</v>
      </c>
      <c r="L2539">
        <v>8</v>
      </c>
      <c r="M2539">
        <v>565</v>
      </c>
      <c r="N2539" s="43">
        <v>4520</v>
      </c>
    </row>
    <row r="2540" hidden="1" spans="1:14" x14ac:dyDescent="0.25">
      <c r="A2540" s="106">
        <v>45967</v>
      </c>
      <c r="B2540">
        <v>3924</v>
      </c>
      <c r="C2540">
        <v>856</v>
      </c>
      <c r="E2540">
        <v>14</v>
      </c>
      <c r="F2540" t="s">
        <v>3808</v>
      </c>
      <c r="G2540" t="s">
        <v>2025</v>
      </c>
      <c r="I2540" t="s">
        <v>2006</v>
      </c>
      <c r="J2540" t="s">
        <v>2873</v>
      </c>
      <c r="K2540" t="s">
        <v>2874</v>
      </c>
      <c r="L2540">
        <v>8</v>
      </c>
      <c r="M2540">
        <v>565</v>
      </c>
      <c r="N2540" s="43">
        <v>4520</v>
      </c>
    </row>
    <row r="2541" hidden="1" spans="1:14" x14ac:dyDescent="0.25">
      <c r="A2541" s="106">
        <v>45967</v>
      </c>
      <c r="B2541">
        <v>3927</v>
      </c>
      <c r="C2541">
        <v>859</v>
      </c>
      <c r="E2541">
        <v>14</v>
      </c>
      <c r="F2541" t="s">
        <v>3809</v>
      </c>
      <c r="G2541" t="s">
        <v>2044</v>
      </c>
      <c r="I2541" t="s">
        <v>2006</v>
      </c>
      <c r="J2541" t="s">
        <v>2873</v>
      </c>
      <c r="K2541" t="s">
        <v>2874</v>
      </c>
      <c r="L2541">
        <v>5</v>
      </c>
      <c r="M2541">
        <v>565</v>
      </c>
      <c r="N2541" s="43">
        <v>2825</v>
      </c>
    </row>
    <row r="2542" hidden="1" spans="1:14" x14ac:dyDescent="0.25">
      <c r="A2542" s="106">
        <v>45967</v>
      </c>
      <c r="B2542">
        <v>3928</v>
      </c>
      <c r="C2542">
        <v>860</v>
      </c>
      <c r="E2542">
        <v>14</v>
      </c>
      <c r="F2542" t="s">
        <v>3809</v>
      </c>
      <c r="G2542" t="s">
        <v>2044</v>
      </c>
      <c r="I2542" t="s">
        <v>2006</v>
      </c>
      <c r="J2542" t="s">
        <v>2873</v>
      </c>
      <c r="K2542" t="s">
        <v>2874</v>
      </c>
      <c r="L2542">
        <v>3</v>
      </c>
      <c r="M2542">
        <v>565</v>
      </c>
      <c r="N2542" s="43">
        <v>1695</v>
      </c>
    </row>
    <row r="2543" hidden="1" spans="1:14" x14ac:dyDescent="0.25">
      <c r="A2543" s="106">
        <v>45967</v>
      </c>
      <c r="B2543">
        <v>3942</v>
      </c>
      <c r="C2543">
        <v>872</v>
      </c>
      <c r="E2543">
        <v>14</v>
      </c>
      <c r="F2543" t="s">
        <v>3810</v>
      </c>
      <c r="G2543" t="s">
        <v>2017</v>
      </c>
      <c r="I2543" t="s">
        <v>2006</v>
      </c>
      <c r="J2543" t="s">
        <v>2873</v>
      </c>
      <c r="K2543" t="s">
        <v>2874</v>
      </c>
      <c r="L2543">
        <v>4</v>
      </c>
      <c r="M2543">
        <v>565</v>
      </c>
      <c r="N2543" s="43">
        <v>2260</v>
      </c>
    </row>
    <row r="2544" hidden="1" spans="1:14" x14ac:dyDescent="0.25">
      <c r="A2544" s="106">
        <v>45967</v>
      </c>
      <c r="B2544">
        <v>3953</v>
      </c>
      <c r="C2544">
        <v>879</v>
      </c>
      <c r="E2544">
        <v>14</v>
      </c>
      <c r="F2544" t="s">
        <v>3811</v>
      </c>
      <c r="G2544" t="s">
        <v>2044</v>
      </c>
      <c r="H2544" t="s">
        <v>2029</v>
      </c>
      <c r="I2544" t="s">
        <v>2006</v>
      </c>
      <c r="J2544" t="s">
        <v>2689</v>
      </c>
      <c r="K2544" t="s">
        <v>2690</v>
      </c>
      <c r="L2544">
        <v>8</v>
      </c>
      <c r="M2544">
        <v>525</v>
      </c>
      <c r="N2544" s="43">
        <v>4200</v>
      </c>
    </row>
    <row r="2545" hidden="1" spans="1:14" x14ac:dyDescent="0.25">
      <c r="A2545" s="106">
        <v>45967</v>
      </c>
      <c r="B2545">
        <v>3953</v>
      </c>
      <c r="C2545">
        <v>879</v>
      </c>
      <c r="E2545">
        <v>14</v>
      </c>
      <c r="F2545" t="s">
        <v>3811</v>
      </c>
      <c r="G2545" t="s">
        <v>2044</v>
      </c>
      <c r="H2545" t="s">
        <v>2029</v>
      </c>
      <c r="I2545" t="s">
        <v>2006</v>
      </c>
      <c r="J2545" t="s">
        <v>2033</v>
      </c>
      <c r="K2545" t="s">
        <v>2034</v>
      </c>
      <c r="L2545">
        <v>1</v>
      </c>
      <c r="M2545">
        <v>1800</v>
      </c>
      <c r="N2545" s="43">
        <v>1800</v>
      </c>
    </row>
    <row r="2546" hidden="1" spans="1:14" x14ac:dyDescent="0.25">
      <c r="A2546" s="106">
        <v>45967</v>
      </c>
      <c r="B2546">
        <v>3954</v>
      </c>
      <c r="C2546">
        <v>880</v>
      </c>
      <c r="E2546">
        <v>14</v>
      </c>
      <c r="F2546" t="s">
        <v>3812</v>
      </c>
      <c r="G2546" t="s">
        <v>2017</v>
      </c>
      <c r="H2546" t="s">
        <v>2029</v>
      </c>
      <c r="I2546" t="s">
        <v>2006</v>
      </c>
      <c r="J2546" t="s">
        <v>2689</v>
      </c>
      <c r="K2546" t="s">
        <v>2690</v>
      </c>
      <c r="L2546">
        <v>8</v>
      </c>
      <c r="M2546">
        <v>525</v>
      </c>
      <c r="N2546" s="43">
        <v>4200</v>
      </c>
    </row>
    <row r="2547" hidden="1" spans="1:14" x14ac:dyDescent="0.25">
      <c r="A2547" s="106">
        <v>45967</v>
      </c>
      <c r="B2547">
        <v>3955</v>
      </c>
      <c r="C2547">
        <v>881</v>
      </c>
      <c r="E2547">
        <v>14</v>
      </c>
      <c r="F2547" t="s">
        <v>3813</v>
      </c>
      <c r="G2547" t="s">
        <v>2036</v>
      </c>
      <c r="H2547" t="s">
        <v>2029</v>
      </c>
      <c r="I2547" t="s">
        <v>2006</v>
      </c>
      <c r="J2547" t="s">
        <v>2689</v>
      </c>
      <c r="K2547" t="s">
        <v>2690</v>
      </c>
      <c r="L2547">
        <v>8</v>
      </c>
      <c r="M2547">
        <v>525</v>
      </c>
      <c r="N2547" s="43">
        <v>4200</v>
      </c>
    </row>
    <row r="2548" hidden="1" spans="1:14" x14ac:dyDescent="0.25">
      <c r="A2548" s="106">
        <v>45967</v>
      </c>
      <c r="B2548">
        <v>3956</v>
      </c>
      <c r="C2548">
        <v>882</v>
      </c>
      <c r="E2548">
        <v>14</v>
      </c>
      <c r="F2548" t="s">
        <v>3814</v>
      </c>
      <c r="G2548" t="s">
        <v>2054</v>
      </c>
      <c r="H2548" t="s">
        <v>2029</v>
      </c>
      <c r="I2548" t="s">
        <v>2006</v>
      </c>
      <c r="J2548" t="s">
        <v>2689</v>
      </c>
      <c r="K2548" t="s">
        <v>2690</v>
      </c>
      <c r="L2548">
        <v>8</v>
      </c>
      <c r="M2548">
        <v>525</v>
      </c>
      <c r="N2548" s="43">
        <v>4200</v>
      </c>
    </row>
    <row r="2549" hidden="1" spans="1:14" x14ac:dyDescent="0.25">
      <c r="A2549" s="106">
        <v>45967</v>
      </c>
      <c r="B2549">
        <v>3957</v>
      </c>
      <c r="C2549">
        <v>883</v>
      </c>
      <c r="E2549">
        <v>14</v>
      </c>
      <c r="F2549" t="s">
        <v>3815</v>
      </c>
      <c r="G2549" t="s">
        <v>2052</v>
      </c>
      <c r="H2549" t="s">
        <v>2029</v>
      </c>
      <c r="I2549" t="s">
        <v>2006</v>
      </c>
      <c r="J2549" t="s">
        <v>2689</v>
      </c>
      <c r="K2549" t="s">
        <v>2690</v>
      </c>
      <c r="L2549">
        <v>6</v>
      </c>
      <c r="M2549">
        <v>525</v>
      </c>
      <c r="N2549" s="43">
        <v>3150</v>
      </c>
    </row>
    <row r="2550" hidden="1" spans="1:14" x14ac:dyDescent="0.25">
      <c r="A2550" s="106">
        <v>45968</v>
      </c>
      <c r="B2550">
        <v>3993</v>
      </c>
      <c r="C2550">
        <v>919</v>
      </c>
      <c r="E2550">
        <v>14</v>
      </c>
      <c r="F2550" t="s">
        <v>3816</v>
      </c>
      <c r="G2550" t="s">
        <v>2012</v>
      </c>
      <c r="I2550" t="s">
        <v>2006</v>
      </c>
      <c r="J2550" t="s">
        <v>2966</v>
      </c>
      <c r="K2550" t="s">
        <v>2967</v>
      </c>
      <c r="L2550">
        <v>3</v>
      </c>
      <c r="M2550">
        <v>621</v>
      </c>
      <c r="N2550" s="43">
        <v>1863</v>
      </c>
    </row>
    <row r="2551" hidden="1" spans="1:14" x14ac:dyDescent="0.25">
      <c r="A2551" s="106">
        <v>45971</v>
      </c>
      <c r="B2551">
        <v>4062</v>
      </c>
      <c r="C2551">
        <v>988</v>
      </c>
      <c r="E2551">
        <v>14</v>
      </c>
      <c r="F2551" t="s">
        <v>3817</v>
      </c>
      <c r="G2551" t="s">
        <v>2044</v>
      </c>
      <c r="I2551" t="s">
        <v>2006</v>
      </c>
      <c r="J2551" t="s">
        <v>2873</v>
      </c>
      <c r="K2551" t="s">
        <v>2874</v>
      </c>
      <c r="L2551">
        <v>8</v>
      </c>
      <c r="M2551">
        <v>565</v>
      </c>
      <c r="N2551" s="43">
        <v>4520</v>
      </c>
    </row>
    <row r="2552" hidden="1" spans="1:14" x14ac:dyDescent="0.25">
      <c r="A2552" s="106">
        <v>45971</v>
      </c>
      <c r="B2552">
        <v>4070</v>
      </c>
      <c r="C2552">
        <v>996</v>
      </c>
      <c r="E2552">
        <v>14</v>
      </c>
      <c r="F2552" t="s">
        <v>3818</v>
      </c>
      <c r="G2552" t="s">
        <v>2017</v>
      </c>
      <c r="I2552" t="s">
        <v>2006</v>
      </c>
      <c r="J2552" t="s">
        <v>2966</v>
      </c>
      <c r="K2552" t="s">
        <v>2967</v>
      </c>
      <c r="L2552">
        <v>3</v>
      </c>
      <c r="M2552">
        <v>621</v>
      </c>
      <c r="N2552" s="43">
        <v>1863</v>
      </c>
    </row>
    <row r="2553" hidden="1" spans="1:14" x14ac:dyDescent="0.25">
      <c r="A2553" s="106">
        <v>45971</v>
      </c>
      <c r="B2553">
        <v>4073</v>
      </c>
      <c r="C2553">
        <v>999</v>
      </c>
      <c r="E2553">
        <v>14</v>
      </c>
      <c r="F2553" t="s">
        <v>3819</v>
      </c>
      <c r="G2553" t="s">
        <v>2097</v>
      </c>
      <c r="I2553" t="s">
        <v>2006</v>
      </c>
      <c r="J2553" t="s">
        <v>2873</v>
      </c>
      <c r="K2553" t="s">
        <v>2874</v>
      </c>
      <c r="L2553">
        <v>8</v>
      </c>
      <c r="M2553">
        <v>565</v>
      </c>
      <c r="N2553" s="43">
        <v>4520</v>
      </c>
    </row>
    <row r="2554" hidden="1" spans="1:14" x14ac:dyDescent="0.25">
      <c r="A2554" s="106">
        <v>45971</v>
      </c>
      <c r="B2554">
        <v>4074</v>
      </c>
      <c r="C2554">
        <v>1000</v>
      </c>
      <c r="E2554">
        <v>14</v>
      </c>
      <c r="F2554" t="s">
        <v>3820</v>
      </c>
      <c r="G2554" t="s">
        <v>2025</v>
      </c>
      <c r="I2554" t="s">
        <v>2006</v>
      </c>
      <c r="J2554" t="s">
        <v>2873</v>
      </c>
      <c r="K2554" t="s">
        <v>2874</v>
      </c>
      <c r="L2554">
        <v>8</v>
      </c>
      <c r="M2554">
        <v>565</v>
      </c>
      <c r="N2554" s="43">
        <v>4520</v>
      </c>
    </row>
    <row r="2555" hidden="1" spans="1:14" x14ac:dyDescent="0.25">
      <c r="A2555" s="106">
        <v>45971</v>
      </c>
      <c r="B2555">
        <v>4076</v>
      </c>
      <c r="C2555">
        <v>1002</v>
      </c>
      <c r="E2555">
        <v>14</v>
      </c>
      <c r="F2555" t="s">
        <v>3821</v>
      </c>
      <c r="G2555" t="s">
        <v>2036</v>
      </c>
      <c r="I2555" t="s">
        <v>2006</v>
      </c>
      <c r="J2555" t="s">
        <v>2873</v>
      </c>
      <c r="K2555" t="s">
        <v>2874</v>
      </c>
      <c r="L2555">
        <v>8</v>
      </c>
      <c r="M2555">
        <v>565</v>
      </c>
      <c r="N2555" s="43">
        <v>4520</v>
      </c>
    </row>
    <row r="2556" hidden="1" spans="1:14" x14ac:dyDescent="0.25">
      <c r="A2556" s="106">
        <v>45971</v>
      </c>
      <c r="B2556">
        <v>4080</v>
      </c>
      <c r="C2556">
        <v>1006</v>
      </c>
      <c r="E2556">
        <v>14</v>
      </c>
      <c r="F2556" t="s">
        <v>3822</v>
      </c>
      <c r="G2556" t="s">
        <v>2044</v>
      </c>
      <c r="I2556" t="s">
        <v>2006</v>
      </c>
      <c r="J2556" t="s">
        <v>2873</v>
      </c>
      <c r="K2556" t="s">
        <v>2874</v>
      </c>
      <c r="L2556">
        <v>8</v>
      </c>
      <c r="M2556">
        <v>565</v>
      </c>
      <c r="N2556" s="43">
        <v>4520</v>
      </c>
    </row>
    <row r="2557" hidden="1" spans="1:14" x14ac:dyDescent="0.25">
      <c r="A2557" s="106">
        <v>45971</v>
      </c>
      <c r="B2557">
        <v>4084</v>
      </c>
      <c r="C2557">
        <v>1010</v>
      </c>
      <c r="E2557">
        <v>14</v>
      </c>
      <c r="F2557" t="s">
        <v>3823</v>
      </c>
      <c r="G2557" t="s">
        <v>2114</v>
      </c>
      <c r="I2557" t="s">
        <v>2006</v>
      </c>
      <c r="J2557" t="s">
        <v>2873</v>
      </c>
      <c r="K2557" t="s">
        <v>2874</v>
      </c>
      <c r="L2557">
        <v>8</v>
      </c>
      <c r="M2557">
        <v>565</v>
      </c>
      <c r="N2557" s="43">
        <v>4520</v>
      </c>
    </row>
    <row r="2558" hidden="1" spans="1:14" x14ac:dyDescent="0.25">
      <c r="A2558" s="106">
        <v>45971</v>
      </c>
      <c r="B2558">
        <v>4085</v>
      </c>
      <c r="C2558">
        <v>1011</v>
      </c>
      <c r="E2558">
        <v>14</v>
      </c>
      <c r="F2558" t="s">
        <v>3824</v>
      </c>
      <c r="G2558" t="s">
        <v>2052</v>
      </c>
      <c r="I2558" t="s">
        <v>2006</v>
      </c>
      <c r="J2558" t="s">
        <v>2873</v>
      </c>
      <c r="K2558" t="s">
        <v>2874</v>
      </c>
      <c r="L2558">
        <v>8</v>
      </c>
      <c r="M2558">
        <v>565</v>
      </c>
      <c r="N2558" s="43">
        <v>4520</v>
      </c>
    </row>
    <row r="2559" hidden="1" spans="1:14" x14ac:dyDescent="0.25">
      <c r="A2559" s="106">
        <v>45971</v>
      </c>
      <c r="B2559">
        <v>4086</v>
      </c>
      <c r="C2559">
        <v>1012</v>
      </c>
      <c r="E2559">
        <v>14</v>
      </c>
      <c r="F2559" t="s">
        <v>3825</v>
      </c>
      <c r="G2559" t="s">
        <v>2025</v>
      </c>
      <c r="I2559" t="s">
        <v>2006</v>
      </c>
      <c r="J2559" t="s">
        <v>2873</v>
      </c>
      <c r="K2559" t="s">
        <v>2874</v>
      </c>
      <c r="L2559">
        <v>8</v>
      </c>
      <c r="M2559">
        <v>565</v>
      </c>
      <c r="N2559" s="43">
        <v>4520</v>
      </c>
    </row>
    <row r="2560" hidden="1" spans="1:14" x14ac:dyDescent="0.25">
      <c r="A2560" s="106">
        <v>45972</v>
      </c>
      <c r="B2560">
        <v>4107</v>
      </c>
      <c r="C2560">
        <v>1033</v>
      </c>
      <c r="E2560">
        <v>14</v>
      </c>
      <c r="F2560" t="s">
        <v>3826</v>
      </c>
      <c r="G2560" t="s">
        <v>2021</v>
      </c>
      <c r="I2560" t="s">
        <v>2006</v>
      </c>
      <c r="J2560" t="s">
        <v>2873</v>
      </c>
      <c r="K2560" t="s">
        <v>2874</v>
      </c>
      <c r="L2560">
        <v>8</v>
      </c>
      <c r="M2560">
        <v>565</v>
      </c>
      <c r="N2560" s="43">
        <v>4520</v>
      </c>
    </row>
    <row r="2561" hidden="1" spans="1:14" x14ac:dyDescent="0.25">
      <c r="A2561" s="106">
        <v>45972</v>
      </c>
      <c r="B2561">
        <v>4110</v>
      </c>
      <c r="C2561">
        <v>1036</v>
      </c>
      <c r="E2561">
        <v>14</v>
      </c>
      <c r="F2561" t="s">
        <v>3827</v>
      </c>
      <c r="G2561" t="s">
        <v>2114</v>
      </c>
      <c r="I2561" t="s">
        <v>2006</v>
      </c>
      <c r="J2561" t="s">
        <v>3613</v>
      </c>
      <c r="K2561" t="s">
        <v>3614</v>
      </c>
      <c r="L2561">
        <v>3</v>
      </c>
      <c r="M2561">
        <v>680</v>
      </c>
      <c r="N2561" s="43">
        <v>2040</v>
      </c>
    </row>
    <row r="2562" hidden="1" spans="1:14" x14ac:dyDescent="0.25">
      <c r="A2562" s="106">
        <v>45972</v>
      </c>
      <c r="B2562">
        <v>4115</v>
      </c>
      <c r="C2562">
        <v>1041</v>
      </c>
      <c r="E2562">
        <v>14</v>
      </c>
      <c r="F2562" t="s">
        <v>3828</v>
      </c>
      <c r="G2562" t="s">
        <v>2368</v>
      </c>
      <c r="I2562" t="s">
        <v>2006</v>
      </c>
      <c r="J2562" t="s">
        <v>2873</v>
      </c>
      <c r="K2562" t="s">
        <v>2874</v>
      </c>
      <c r="L2562">
        <v>8</v>
      </c>
      <c r="M2562">
        <v>565</v>
      </c>
      <c r="N2562" s="43">
        <v>4520</v>
      </c>
    </row>
    <row r="2563" hidden="1" spans="1:14" x14ac:dyDescent="0.25">
      <c r="A2563" s="106">
        <v>45972</v>
      </c>
      <c r="B2563">
        <v>4116</v>
      </c>
      <c r="C2563">
        <v>1042</v>
      </c>
      <c r="E2563">
        <v>14</v>
      </c>
      <c r="F2563" t="s">
        <v>3829</v>
      </c>
      <c r="G2563" t="s">
        <v>2097</v>
      </c>
      <c r="H2563" t="s">
        <v>2029</v>
      </c>
      <c r="I2563" t="s">
        <v>2006</v>
      </c>
      <c r="J2563" t="s">
        <v>2033</v>
      </c>
      <c r="K2563" t="s">
        <v>2034</v>
      </c>
      <c r="L2563">
        <v>1</v>
      </c>
      <c r="M2563">
        <v>1800</v>
      </c>
      <c r="N2563" s="43">
        <v>1800</v>
      </c>
    </row>
    <row r="2564" hidden="1" spans="1:14" x14ac:dyDescent="0.25">
      <c r="A2564" s="106">
        <v>45972</v>
      </c>
      <c r="B2564">
        <v>4116</v>
      </c>
      <c r="C2564">
        <v>1042</v>
      </c>
      <c r="E2564">
        <v>14</v>
      </c>
      <c r="F2564" t="s">
        <v>3829</v>
      </c>
      <c r="G2564" t="s">
        <v>2097</v>
      </c>
      <c r="H2564" t="s">
        <v>2029</v>
      </c>
      <c r="I2564" t="s">
        <v>2006</v>
      </c>
      <c r="J2564" t="s">
        <v>2689</v>
      </c>
      <c r="K2564" t="s">
        <v>2690</v>
      </c>
      <c r="L2564">
        <v>8</v>
      </c>
      <c r="M2564">
        <v>525</v>
      </c>
      <c r="N2564" s="43">
        <v>4200</v>
      </c>
    </row>
    <row r="2565" hidden="1" spans="1:14" x14ac:dyDescent="0.25">
      <c r="A2565" s="106">
        <v>45972</v>
      </c>
      <c r="B2565">
        <v>4117</v>
      </c>
      <c r="C2565">
        <v>1043</v>
      </c>
      <c r="E2565">
        <v>14</v>
      </c>
      <c r="F2565" t="s">
        <v>3830</v>
      </c>
      <c r="G2565" t="s">
        <v>2052</v>
      </c>
      <c r="H2565" t="s">
        <v>2029</v>
      </c>
      <c r="I2565" t="s">
        <v>2006</v>
      </c>
      <c r="J2565" t="s">
        <v>2689</v>
      </c>
      <c r="K2565" t="s">
        <v>2690</v>
      </c>
      <c r="L2565">
        <v>8</v>
      </c>
      <c r="M2565">
        <v>525</v>
      </c>
      <c r="N2565" s="43">
        <v>4200</v>
      </c>
    </row>
    <row r="2566" hidden="1" spans="1:14" x14ac:dyDescent="0.25">
      <c r="A2566" s="106">
        <v>45972</v>
      </c>
      <c r="B2566">
        <v>4118</v>
      </c>
      <c r="C2566">
        <v>1044</v>
      </c>
      <c r="E2566">
        <v>14</v>
      </c>
      <c r="F2566" t="s">
        <v>3831</v>
      </c>
      <c r="G2566" t="s">
        <v>2036</v>
      </c>
      <c r="I2566" t="s">
        <v>2006</v>
      </c>
      <c r="J2566" t="s">
        <v>2873</v>
      </c>
      <c r="K2566" t="s">
        <v>2874</v>
      </c>
      <c r="L2566">
        <v>8</v>
      </c>
      <c r="M2566">
        <v>565</v>
      </c>
      <c r="N2566" s="43">
        <v>4520</v>
      </c>
    </row>
    <row r="2567" hidden="1" spans="1:14" x14ac:dyDescent="0.25">
      <c r="A2567" s="106">
        <v>45972</v>
      </c>
      <c r="B2567">
        <v>4119</v>
      </c>
      <c r="C2567">
        <v>1045</v>
      </c>
      <c r="E2567">
        <v>14</v>
      </c>
      <c r="F2567" t="s">
        <v>3832</v>
      </c>
      <c r="G2567" t="s">
        <v>2054</v>
      </c>
      <c r="H2567" t="s">
        <v>2029</v>
      </c>
      <c r="I2567" t="s">
        <v>2006</v>
      </c>
      <c r="J2567" t="s">
        <v>2689</v>
      </c>
      <c r="K2567" t="s">
        <v>2690</v>
      </c>
      <c r="L2567">
        <v>8</v>
      </c>
      <c r="M2567">
        <v>525</v>
      </c>
      <c r="N2567" s="43">
        <v>4200</v>
      </c>
    </row>
    <row r="2568" hidden="1" spans="1:14" x14ac:dyDescent="0.25">
      <c r="A2568" s="106">
        <v>45972</v>
      </c>
      <c r="B2568">
        <v>4120</v>
      </c>
      <c r="C2568">
        <v>1046</v>
      </c>
      <c r="E2568">
        <v>14</v>
      </c>
      <c r="F2568" t="s">
        <v>3833</v>
      </c>
      <c r="G2568" t="s">
        <v>2114</v>
      </c>
      <c r="H2568" t="s">
        <v>2029</v>
      </c>
      <c r="I2568" t="s">
        <v>2006</v>
      </c>
      <c r="J2568" t="s">
        <v>2689</v>
      </c>
      <c r="K2568" t="s">
        <v>2690</v>
      </c>
      <c r="L2568">
        <v>8</v>
      </c>
      <c r="M2568">
        <v>525</v>
      </c>
      <c r="N2568" s="43">
        <v>4200</v>
      </c>
    </row>
    <row r="2569" hidden="1" spans="1:14" x14ac:dyDescent="0.25">
      <c r="A2569" s="106">
        <v>45972</v>
      </c>
      <c r="B2569">
        <v>4125</v>
      </c>
      <c r="C2569">
        <v>1051</v>
      </c>
      <c r="E2569">
        <v>14</v>
      </c>
      <c r="F2569" t="s">
        <v>3834</v>
      </c>
      <c r="G2569" t="s">
        <v>2012</v>
      </c>
      <c r="I2569" t="s">
        <v>2006</v>
      </c>
      <c r="J2569" t="s">
        <v>2873</v>
      </c>
      <c r="K2569" t="s">
        <v>2874</v>
      </c>
      <c r="L2569">
        <v>8</v>
      </c>
      <c r="M2569">
        <v>565</v>
      </c>
      <c r="N2569" s="43">
        <v>4520</v>
      </c>
    </row>
    <row r="2570" hidden="1" spans="1:14" x14ac:dyDescent="0.25">
      <c r="A2570" s="106">
        <v>45972</v>
      </c>
      <c r="B2570">
        <v>4126</v>
      </c>
      <c r="C2570">
        <v>1052</v>
      </c>
      <c r="E2570">
        <v>14</v>
      </c>
      <c r="F2570" t="s">
        <v>3835</v>
      </c>
      <c r="G2570" t="s">
        <v>2025</v>
      </c>
      <c r="I2570" t="s">
        <v>2006</v>
      </c>
      <c r="J2570" t="s">
        <v>2873</v>
      </c>
      <c r="K2570" t="s">
        <v>2874</v>
      </c>
      <c r="L2570">
        <v>8</v>
      </c>
      <c r="M2570">
        <v>565</v>
      </c>
      <c r="N2570" s="43">
        <v>4520</v>
      </c>
    </row>
    <row r="2571" hidden="1" spans="1:14" x14ac:dyDescent="0.25">
      <c r="A2571" s="106">
        <v>45972</v>
      </c>
      <c r="B2571">
        <v>4129</v>
      </c>
      <c r="C2571">
        <v>1055</v>
      </c>
      <c r="E2571">
        <v>14</v>
      </c>
      <c r="F2571" t="s">
        <v>3836</v>
      </c>
      <c r="G2571" t="s">
        <v>2052</v>
      </c>
      <c r="I2571" t="s">
        <v>2006</v>
      </c>
      <c r="J2571" t="s">
        <v>2873</v>
      </c>
      <c r="K2571" t="s">
        <v>2874</v>
      </c>
      <c r="L2571">
        <v>8</v>
      </c>
      <c r="M2571">
        <v>565</v>
      </c>
      <c r="N2571" s="43">
        <v>4520</v>
      </c>
    </row>
    <row r="2572" hidden="1" spans="1:14" x14ac:dyDescent="0.25">
      <c r="A2572" s="106">
        <v>45972</v>
      </c>
      <c r="B2572">
        <v>4130</v>
      </c>
      <c r="C2572">
        <v>1056</v>
      </c>
      <c r="E2572">
        <v>14</v>
      </c>
      <c r="F2572" t="s">
        <v>3837</v>
      </c>
      <c r="G2572" t="s">
        <v>2368</v>
      </c>
      <c r="H2572" t="s">
        <v>2029</v>
      </c>
      <c r="I2572" t="s">
        <v>2006</v>
      </c>
      <c r="J2572" t="s">
        <v>2689</v>
      </c>
      <c r="K2572" t="s">
        <v>2690</v>
      </c>
      <c r="L2572">
        <v>4.5</v>
      </c>
      <c r="M2572">
        <v>525</v>
      </c>
      <c r="N2572" s="43">
        <v>2362.5</v>
      </c>
    </row>
    <row r="2573" hidden="1" spans="1:14" x14ac:dyDescent="0.25">
      <c r="A2573" s="106">
        <v>45972</v>
      </c>
      <c r="B2573">
        <v>4131</v>
      </c>
      <c r="C2573">
        <v>1057</v>
      </c>
      <c r="E2573">
        <v>14</v>
      </c>
      <c r="F2573" t="s">
        <v>3838</v>
      </c>
      <c r="G2573" t="s">
        <v>2114</v>
      </c>
      <c r="I2573" t="s">
        <v>2006</v>
      </c>
      <c r="J2573" t="s">
        <v>2966</v>
      </c>
      <c r="K2573" t="s">
        <v>2967</v>
      </c>
      <c r="L2573">
        <v>3</v>
      </c>
      <c r="M2573">
        <v>621</v>
      </c>
      <c r="N2573" s="43">
        <v>1863</v>
      </c>
    </row>
    <row r="2574" hidden="1" spans="1:14" x14ac:dyDescent="0.25">
      <c r="A2574" s="106">
        <v>45972</v>
      </c>
      <c r="B2574">
        <v>4137</v>
      </c>
      <c r="C2574">
        <v>1063</v>
      </c>
      <c r="E2574">
        <v>14</v>
      </c>
      <c r="F2574" t="s">
        <v>3839</v>
      </c>
      <c r="G2574" t="s">
        <v>2025</v>
      </c>
      <c r="I2574" t="s">
        <v>2006</v>
      </c>
      <c r="J2574" t="s">
        <v>2873</v>
      </c>
      <c r="K2574" t="s">
        <v>2874</v>
      </c>
      <c r="L2574">
        <v>7</v>
      </c>
      <c r="M2574">
        <v>565</v>
      </c>
      <c r="N2574" s="43">
        <v>3955</v>
      </c>
    </row>
    <row r="2575" hidden="1" spans="1:14" x14ac:dyDescent="0.25">
      <c r="A2575" s="106">
        <v>45973</v>
      </c>
      <c r="B2575">
        <v>4173</v>
      </c>
      <c r="C2575">
        <v>1099</v>
      </c>
      <c r="E2575">
        <v>14</v>
      </c>
      <c r="F2575" t="s">
        <v>3840</v>
      </c>
      <c r="G2575" t="s">
        <v>2114</v>
      </c>
      <c r="H2575" t="s">
        <v>2029</v>
      </c>
      <c r="I2575" t="s">
        <v>2006</v>
      </c>
      <c r="J2575" t="s">
        <v>2033</v>
      </c>
      <c r="K2575" t="s">
        <v>2034</v>
      </c>
      <c r="L2575">
        <v>1</v>
      </c>
      <c r="M2575">
        <v>1800</v>
      </c>
      <c r="N2575" s="43">
        <v>1800</v>
      </c>
    </row>
    <row r="2576" hidden="1" spans="1:14" x14ac:dyDescent="0.25">
      <c r="A2576" s="106">
        <v>45973</v>
      </c>
      <c r="B2576">
        <v>4173</v>
      </c>
      <c r="C2576">
        <v>1099</v>
      </c>
      <c r="E2576">
        <v>14</v>
      </c>
      <c r="F2576" t="s">
        <v>3840</v>
      </c>
      <c r="G2576" t="s">
        <v>2114</v>
      </c>
      <c r="H2576" t="s">
        <v>2029</v>
      </c>
      <c r="I2576" t="s">
        <v>2006</v>
      </c>
      <c r="J2576" t="s">
        <v>2639</v>
      </c>
      <c r="K2576" t="s">
        <v>2640</v>
      </c>
      <c r="L2576">
        <v>8</v>
      </c>
      <c r="M2576">
        <v>536</v>
      </c>
      <c r="N2576" s="43">
        <v>4288</v>
      </c>
    </row>
    <row r="2577" hidden="1" spans="1:14" x14ac:dyDescent="0.25">
      <c r="A2577" s="106">
        <v>45973</v>
      </c>
      <c r="B2577">
        <v>4174</v>
      </c>
      <c r="C2577">
        <v>1100</v>
      </c>
      <c r="E2577">
        <v>14</v>
      </c>
      <c r="F2577" t="s">
        <v>3841</v>
      </c>
      <c r="G2577" t="s">
        <v>2368</v>
      </c>
      <c r="H2577" t="s">
        <v>2029</v>
      </c>
      <c r="I2577" t="s">
        <v>2006</v>
      </c>
      <c r="J2577" t="s">
        <v>2639</v>
      </c>
      <c r="K2577" t="s">
        <v>2640</v>
      </c>
      <c r="L2577">
        <v>8</v>
      </c>
      <c r="M2577">
        <v>536</v>
      </c>
      <c r="N2577" s="43">
        <v>4288</v>
      </c>
    </row>
    <row r="2578" hidden="1" spans="1:14" x14ac:dyDescent="0.25">
      <c r="A2578" s="106">
        <v>45973</v>
      </c>
      <c r="B2578">
        <v>4179</v>
      </c>
      <c r="C2578">
        <v>1105</v>
      </c>
      <c r="E2578">
        <v>14</v>
      </c>
      <c r="F2578" t="s">
        <v>3842</v>
      </c>
      <c r="G2578" t="s">
        <v>2025</v>
      </c>
      <c r="H2578" t="s">
        <v>2029</v>
      </c>
      <c r="I2578" t="s">
        <v>2006</v>
      </c>
      <c r="J2578" t="s">
        <v>2639</v>
      </c>
      <c r="K2578" t="s">
        <v>2640</v>
      </c>
      <c r="L2578">
        <v>8</v>
      </c>
      <c r="M2578">
        <v>536</v>
      </c>
      <c r="N2578" s="43">
        <v>4288</v>
      </c>
    </row>
    <row r="2579" hidden="1" spans="1:14" x14ac:dyDescent="0.25">
      <c r="A2579" s="106">
        <v>45973</v>
      </c>
      <c r="B2579">
        <v>4182</v>
      </c>
      <c r="C2579">
        <v>1108</v>
      </c>
      <c r="E2579">
        <v>14</v>
      </c>
      <c r="F2579" t="s">
        <v>3843</v>
      </c>
      <c r="G2579" t="s">
        <v>2052</v>
      </c>
      <c r="H2579" t="s">
        <v>2029</v>
      </c>
      <c r="I2579" t="s">
        <v>2006</v>
      </c>
      <c r="J2579" t="s">
        <v>2639</v>
      </c>
      <c r="K2579" t="s">
        <v>2640</v>
      </c>
      <c r="L2579">
        <v>8</v>
      </c>
      <c r="M2579">
        <v>536</v>
      </c>
      <c r="N2579" s="43">
        <v>4288</v>
      </c>
    </row>
    <row r="2580" hidden="1" spans="1:14" x14ac:dyDescent="0.25">
      <c r="A2580" s="106">
        <v>45973</v>
      </c>
      <c r="B2580">
        <v>4187</v>
      </c>
      <c r="C2580">
        <v>1113</v>
      </c>
      <c r="E2580">
        <v>14</v>
      </c>
      <c r="F2580" t="s">
        <v>3844</v>
      </c>
      <c r="G2580" t="s">
        <v>2017</v>
      </c>
      <c r="I2580" t="s">
        <v>2006</v>
      </c>
      <c r="J2580" t="s">
        <v>2966</v>
      </c>
      <c r="K2580" t="s">
        <v>2967</v>
      </c>
      <c r="L2580">
        <v>3</v>
      </c>
      <c r="M2580">
        <v>621</v>
      </c>
      <c r="N2580" s="43">
        <v>1863</v>
      </c>
    </row>
    <row r="2581" hidden="1" spans="1:14" x14ac:dyDescent="0.25">
      <c r="A2581" s="106">
        <v>45973</v>
      </c>
      <c r="B2581">
        <v>4188</v>
      </c>
      <c r="C2581">
        <v>1114</v>
      </c>
      <c r="E2581">
        <v>14</v>
      </c>
      <c r="F2581" t="s">
        <v>3845</v>
      </c>
      <c r="G2581" t="s">
        <v>2012</v>
      </c>
      <c r="H2581" t="s">
        <v>2029</v>
      </c>
      <c r="I2581" t="s">
        <v>2006</v>
      </c>
      <c r="J2581" t="s">
        <v>2639</v>
      </c>
      <c r="K2581" t="s">
        <v>2640</v>
      </c>
      <c r="L2581">
        <v>8</v>
      </c>
      <c r="M2581">
        <v>536</v>
      </c>
      <c r="N2581" s="43">
        <v>4288</v>
      </c>
    </row>
    <row r="2582" hidden="1" spans="1:14" x14ac:dyDescent="0.25">
      <c r="A2582" s="106">
        <v>45973</v>
      </c>
      <c r="B2582">
        <v>4191</v>
      </c>
      <c r="C2582">
        <v>1117</v>
      </c>
      <c r="E2582">
        <v>14</v>
      </c>
      <c r="F2582" t="s">
        <v>3846</v>
      </c>
      <c r="G2582" t="s">
        <v>2054</v>
      </c>
      <c r="H2582" t="s">
        <v>2029</v>
      </c>
      <c r="I2582" t="s">
        <v>2006</v>
      </c>
      <c r="J2582" t="s">
        <v>2033</v>
      </c>
      <c r="K2582" t="s">
        <v>2034</v>
      </c>
      <c r="L2582">
        <v>8</v>
      </c>
      <c r="M2582">
        <v>45</v>
      </c>
      <c r="N2582" s="43">
        <v>360</v>
      </c>
    </row>
    <row r="2583" hidden="1" spans="1:14" x14ac:dyDescent="0.25">
      <c r="A2583" s="106">
        <v>45973</v>
      </c>
      <c r="B2583">
        <v>4191</v>
      </c>
      <c r="C2583">
        <v>1117</v>
      </c>
      <c r="E2583">
        <v>14</v>
      </c>
      <c r="F2583" t="s">
        <v>3846</v>
      </c>
      <c r="G2583" t="s">
        <v>2054</v>
      </c>
      <c r="H2583" t="s">
        <v>2029</v>
      </c>
      <c r="I2583" t="s">
        <v>2006</v>
      </c>
      <c r="J2583" t="s">
        <v>2639</v>
      </c>
      <c r="K2583" t="s">
        <v>2640</v>
      </c>
      <c r="L2583">
        <v>8</v>
      </c>
      <c r="M2583">
        <v>536</v>
      </c>
      <c r="N2583" s="43">
        <v>4288</v>
      </c>
    </row>
    <row r="2584" hidden="1" spans="1:14" x14ac:dyDescent="0.25">
      <c r="A2584" s="106">
        <v>45973</v>
      </c>
      <c r="B2584">
        <v>4194</v>
      </c>
      <c r="C2584">
        <v>1120</v>
      </c>
      <c r="E2584">
        <v>14</v>
      </c>
      <c r="F2584" t="s">
        <v>3847</v>
      </c>
      <c r="G2584" t="s">
        <v>2114</v>
      </c>
      <c r="H2584" t="s">
        <v>2029</v>
      </c>
      <c r="I2584" t="s">
        <v>2006</v>
      </c>
      <c r="J2584" t="s">
        <v>2033</v>
      </c>
      <c r="K2584" t="s">
        <v>2034</v>
      </c>
      <c r="L2584">
        <v>8</v>
      </c>
      <c r="M2584">
        <v>45</v>
      </c>
      <c r="N2584" s="43">
        <v>360</v>
      </c>
    </row>
    <row r="2585" hidden="1" spans="1:14" x14ac:dyDescent="0.25">
      <c r="A2585" s="106">
        <v>45973</v>
      </c>
      <c r="B2585">
        <v>4194</v>
      </c>
      <c r="C2585">
        <v>1120</v>
      </c>
      <c r="E2585">
        <v>14</v>
      </c>
      <c r="F2585" t="s">
        <v>3847</v>
      </c>
      <c r="G2585" t="s">
        <v>2114</v>
      </c>
      <c r="H2585" t="s">
        <v>2029</v>
      </c>
      <c r="I2585" t="s">
        <v>2006</v>
      </c>
      <c r="J2585" t="s">
        <v>2639</v>
      </c>
      <c r="K2585" t="s">
        <v>2640</v>
      </c>
      <c r="L2585">
        <v>8</v>
      </c>
      <c r="M2585">
        <v>536</v>
      </c>
      <c r="N2585" s="43">
        <v>4288</v>
      </c>
    </row>
    <row r="2586" hidden="1" spans="1:14" x14ac:dyDescent="0.25">
      <c r="A2586" s="106">
        <v>45973</v>
      </c>
      <c r="B2586">
        <v>4204</v>
      </c>
      <c r="C2586">
        <v>1130</v>
      </c>
      <c r="E2586">
        <v>14</v>
      </c>
      <c r="F2586" t="s">
        <v>3848</v>
      </c>
      <c r="G2586" t="s">
        <v>2054</v>
      </c>
      <c r="H2586" t="s">
        <v>2029</v>
      </c>
      <c r="I2586" t="s">
        <v>2006</v>
      </c>
      <c r="J2586" t="s">
        <v>2639</v>
      </c>
      <c r="K2586" t="s">
        <v>2640</v>
      </c>
      <c r="L2586">
        <v>5</v>
      </c>
      <c r="M2586">
        <v>536</v>
      </c>
      <c r="N2586" s="43">
        <v>2680</v>
      </c>
    </row>
    <row r="2587" hidden="1" spans="1:14" x14ac:dyDescent="0.25">
      <c r="A2587" s="106">
        <v>45973</v>
      </c>
      <c r="B2587">
        <v>4204</v>
      </c>
      <c r="C2587">
        <v>1130</v>
      </c>
      <c r="E2587">
        <v>14</v>
      </c>
      <c r="F2587" t="s">
        <v>3848</v>
      </c>
      <c r="G2587" t="s">
        <v>2054</v>
      </c>
      <c r="H2587" t="s">
        <v>2029</v>
      </c>
      <c r="I2587" t="s">
        <v>2006</v>
      </c>
      <c r="J2587" t="s">
        <v>2033</v>
      </c>
      <c r="K2587" t="s">
        <v>2034</v>
      </c>
      <c r="L2587">
        <v>5</v>
      </c>
      <c r="M2587">
        <v>45</v>
      </c>
      <c r="N2587" s="43">
        <v>225</v>
      </c>
    </row>
    <row r="2588" hidden="1" spans="1:14" x14ac:dyDescent="0.25">
      <c r="A2588" s="106">
        <v>45974</v>
      </c>
      <c r="B2588">
        <v>4231</v>
      </c>
      <c r="C2588">
        <v>1157</v>
      </c>
      <c r="E2588">
        <v>14</v>
      </c>
      <c r="F2588" t="s">
        <v>3849</v>
      </c>
      <c r="G2588" t="s">
        <v>2052</v>
      </c>
      <c r="I2588" t="s">
        <v>2006</v>
      </c>
      <c r="J2588" t="s">
        <v>2873</v>
      </c>
      <c r="K2588" t="s">
        <v>2874</v>
      </c>
      <c r="L2588">
        <v>8</v>
      </c>
      <c r="M2588">
        <v>565</v>
      </c>
      <c r="N2588" s="43">
        <v>4520</v>
      </c>
    </row>
    <row r="2589" hidden="1" spans="1:14" x14ac:dyDescent="0.25">
      <c r="A2589" s="106">
        <v>45974</v>
      </c>
      <c r="B2589">
        <v>4234</v>
      </c>
      <c r="C2589">
        <v>1160</v>
      </c>
      <c r="E2589">
        <v>14</v>
      </c>
      <c r="F2589" t="s">
        <v>3850</v>
      </c>
      <c r="G2589" t="s">
        <v>2054</v>
      </c>
      <c r="I2589" t="s">
        <v>2006</v>
      </c>
      <c r="J2589" t="s">
        <v>2873</v>
      </c>
      <c r="K2589" t="s">
        <v>2874</v>
      </c>
      <c r="L2589">
        <v>8</v>
      </c>
      <c r="M2589">
        <v>565</v>
      </c>
      <c r="N2589" s="43">
        <v>4520</v>
      </c>
    </row>
    <row r="2590" hidden="1" spans="1:14" x14ac:dyDescent="0.25">
      <c r="A2590" s="106">
        <v>45974</v>
      </c>
      <c r="B2590">
        <v>4242</v>
      </c>
      <c r="C2590">
        <v>1168</v>
      </c>
      <c r="E2590">
        <v>14</v>
      </c>
      <c r="F2590" t="s">
        <v>3851</v>
      </c>
      <c r="G2590" t="s">
        <v>2044</v>
      </c>
      <c r="I2590" t="s">
        <v>2006</v>
      </c>
      <c r="J2590" t="s">
        <v>2873</v>
      </c>
      <c r="K2590" t="s">
        <v>2874</v>
      </c>
      <c r="L2590">
        <v>8</v>
      </c>
      <c r="M2590">
        <v>565</v>
      </c>
      <c r="N2590" s="43">
        <v>4520</v>
      </c>
    </row>
    <row r="2591" hidden="1" spans="1:14" x14ac:dyDescent="0.25">
      <c r="A2591" s="106">
        <v>45974</v>
      </c>
      <c r="B2591">
        <v>4243</v>
      </c>
      <c r="C2591">
        <v>1169</v>
      </c>
      <c r="E2591">
        <v>14</v>
      </c>
      <c r="F2591" t="s">
        <v>3852</v>
      </c>
      <c r="G2591" t="s">
        <v>2025</v>
      </c>
      <c r="I2591" t="s">
        <v>2006</v>
      </c>
      <c r="J2591" t="s">
        <v>2873</v>
      </c>
      <c r="K2591" t="s">
        <v>2874</v>
      </c>
      <c r="L2591">
        <v>8</v>
      </c>
      <c r="M2591">
        <v>565</v>
      </c>
      <c r="N2591" s="43">
        <v>4520</v>
      </c>
    </row>
    <row r="2592" hidden="1" spans="1:14" x14ac:dyDescent="0.25">
      <c r="A2592" s="106">
        <v>45974</v>
      </c>
      <c r="B2592">
        <v>4252</v>
      </c>
      <c r="C2592">
        <v>1178</v>
      </c>
      <c r="E2592">
        <v>14</v>
      </c>
      <c r="F2592" t="s">
        <v>3853</v>
      </c>
      <c r="G2592" t="s">
        <v>2052</v>
      </c>
      <c r="I2592" t="s">
        <v>2006</v>
      </c>
      <c r="J2592" t="s">
        <v>2873</v>
      </c>
      <c r="K2592" t="s">
        <v>2874</v>
      </c>
      <c r="L2592">
        <v>8</v>
      </c>
      <c r="M2592">
        <v>565</v>
      </c>
      <c r="N2592" s="43">
        <v>4520</v>
      </c>
    </row>
    <row r="2593" hidden="1" spans="1:14" x14ac:dyDescent="0.25">
      <c r="A2593" s="106">
        <v>45974</v>
      </c>
      <c r="B2593">
        <v>4259</v>
      </c>
      <c r="C2593">
        <v>1185</v>
      </c>
      <c r="E2593">
        <v>14</v>
      </c>
      <c r="F2593" t="s">
        <v>3854</v>
      </c>
      <c r="G2593" t="s">
        <v>2114</v>
      </c>
      <c r="I2593" t="s">
        <v>2006</v>
      </c>
      <c r="J2593" t="s">
        <v>2966</v>
      </c>
      <c r="K2593" t="s">
        <v>2967</v>
      </c>
      <c r="L2593">
        <v>5</v>
      </c>
      <c r="M2593">
        <v>621</v>
      </c>
      <c r="N2593" s="43">
        <v>3105</v>
      </c>
    </row>
    <row r="2594" hidden="1" spans="1:14" x14ac:dyDescent="0.25">
      <c r="A2594" s="106">
        <v>45974</v>
      </c>
      <c r="B2594">
        <v>4264</v>
      </c>
      <c r="C2594">
        <v>1190</v>
      </c>
      <c r="E2594">
        <v>14</v>
      </c>
      <c r="F2594" t="s">
        <v>3855</v>
      </c>
      <c r="G2594" t="s">
        <v>2025</v>
      </c>
      <c r="I2594" t="s">
        <v>2006</v>
      </c>
      <c r="J2594" t="s">
        <v>2873</v>
      </c>
      <c r="K2594" t="s">
        <v>2874</v>
      </c>
      <c r="L2594">
        <v>8</v>
      </c>
      <c r="M2594">
        <v>565</v>
      </c>
      <c r="N2594" s="43">
        <v>4520</v>
      </c>
    </row>
    <row r="2595" hidden="1" spans="1:14" x14ac:dyDescent="0.25">
      <c r="A2595" s="106">
        <v>45975</v>
      </c>
      <c r="B2595">
        <v>4301</v>
      </c>
      <c r="C2595">
        <v>1227</v>
      </c>
      <c r="E2595">
        <v>14</v>
      </c>
      <c r="F2595" t="s">
        <v>3856</v>
      </c>
      <c r="G2595" t="s">
        <v>2097</v>
      </c>
      <c r="I2595" t="s">
        <v>2006</v>
      </c>
      <c r="J2595" t="s">
        <v>3613</v>
      </c>
      <c r="K2595" t="s">
        <v>3614</v>
      </c>
      <c r="L2595">
        <v>3</v>
      </c>
      <c r="M2595">
        <v>680</v>
      </c>
      <c r="N2595" s="43">
        <v>2040</v>
      </c>
    </row>
    <row r="2596" hidden="1" spans="1:14" x14ac:dyDescent="0.25">
      <c r="A2596" s="106">
        <v>45975</v>
      </c>
      <c r="B2596">
        <v>4302</v>
      </c>
      <c r="C2596">
        <v>1228</v>
      </c>
      <c r="E2596">
        <v>14</v>
      </c>
      <c r="F2596" t="s">
        <v>3857</v>
      </c>
      <c r="G2596" t="s">
        <v>2012</v>
      </c>
      <c r="I2596" t="s">
        <v>2006</v>
      </c>
      <c r="J2596" t="s">
        <v>2873</v>
      </c>
      <c r="K2596" t="s">
        <v>2874</v>
      </c>
      <c r="L2596">
        <v>8</v>
      </c>
      <c r="M2596">
        <v>565</v>
      </c>
      <c r="N2596" s="43">
        <v>4520</v>
      </c>
    </row>
    <row r="2597" hidden="1" spans="1:14" x14ac:dyDescent="0.25">
      <c r="A2597" s="106">
        <v>45975</v>
      </c>
      <c r="B2597">
        <v>4308</v>
      </c>
      <c r="C2597">
        <v>1234</v>
      </c>
      <c r="E2597">
        <v>14</v>
      </c>
      <c r="F2597" t="s">
        <v>3858</v>
      </c>
      <c r="G2597" t="s">
        <v>2054</v>
      </c>
      <c r="I2597" t="s">
        <v>2006</v>
      </c>
      <c r="J2597" t="s">
        <v>2873</v>
      </c>
      <c r="K2597" t="s">
        <v>2874</v>
      </c>
      <c r="L2597">
        <v>8</v>
      </c>
      <c r="M2597">
        <v>565</v>
      </c>
      <c r="N2597" s="43">
        <v>4520</v>
      </c>
    </row>
    <row r="2598" hidden="1" spans="1:14" x14ac:dyDescent="0.25">
      <c r="A2598" s="106">
        <v>45975</v>
      </c>
      <c r="B2598">
        <v>4312</v>
      </c>
      <c r="C2598">
        <v>1238</v>
      </c>
      <c r="E2598">
        <v>14</v>
      </c>
      <c r="F2598" t="s">
        <v>3859</v>
      </c>
      <c r="G2598" t="s">
        <v>2097</v>
      </c>
      <c r="I2598" t="s">
        <v>2006</v>
      </c>
      <c r="J2598" t="s">
        <v>2873</v>
      </c>
      <c r="K2598" t="s">
        <v>2874</v>
      </c>
      <c r="L2598">
        <v>8</v>
      </c>
      <c r="M2598">
        <v>565</v>
      </c>
      <c r="N2598" s="43">
        <v>4520</v>
      </c>
    </row>
    <row r="2599" hidden="1" spans="1:14" x14ac:dyDescent="0.25">
      <c r="A2599" s="106">
        <v>45975</v>
      </c>
      <c r="B2599">
        <v>4317</v>
      </c>
      <c r="C2599">
        <v>1243</v>
      </c>
      <c r="E2599">
        <v>14</v>
      </c>
      <c r="F2599" t="s">
        <v>3860</v>
      </c>
      <c r="G2599" t="s">
        <v>2012</v>
      </c>
      <c r="I2599" t="s">
        <v>2006</v>
      </c>
      <c r="J2599" t="s">
        <v>2966</v>
      </c>
      <c r="K2599" t="s">
        <v>2967</v>
      </c>
      <c r="L2599">
        <v>3</v>
      </c>
      <c r="M2599">
        <v>621</v>
      </c>
      <c r="N2599" s="43">
        <v>1863</v>
      </c>
    </row>
    <row r="2600" hidden="1" spans="1:14" x14ac:dyDescent="0.25">
      <c r="A2600" s="106">
        <v>45975</v>
      </c>
      <c r="B2600">
        <v>4323</v>
      </c>
      <c r="C2600">
        <v>1249</v>
      </c>
      <c r="E2600">
        <v>14</v>
      </c>
      <c r="F2600" t="s">
        <v>3861</v>
      </c>
      <c r="G2600" t="s">
        <v>2114</v>
      </c>
      <c r="I2600" t="s">
        <v>2006</v>
      </c>
      <c r="J2600" t="s">
        <v>2873</v>
      </c>
      <c r="K2600" t="s">
        <v>2874</v>
      </c>
      <c r="L2600">
        <v>8</v>
      </c>
      <c r="M2600">
        <v>565</v>
      </c>
      <c r="N2600" s="43">
        <v>4520</v>
      </c>
    </row>
    <row r="2601" hidden="1" spans="1:14" x14ac:dyDescent="0.25">
      <c r="A2601" s="106">
        <v>45978</v>
      </c>
      <c r="B2601">
        <v>4418</v>
      </c>
      <c r="C2601">
        <v>1344</v>
      </c>
      <c r="E2601">
        <v>14</v>
      </c>
      <c r="F2601" t="s">
        <v>3862</v>
      </c>
      <c r="G2601" t="s">
        <v>2114</v>
      </c>
      <c r="I2601" t="s">
        <v>2006</v>
      </c>
      <c r="J2601" t="s">
        <v>2966</v>
      </c>
      <c r="K2601" t="s">
        <v>2967</v>
      </c>
      <c r="L2601">
        <v>5</v>
      </c>
      <c r="M2601">
        <v>621</v>
      </c>
      <c r="N2601" s="43">
        <v>3105</v>
      </c>
    </row>
    <row r="2602" hidden="1" spans="1:14" x14ac:dyDescent="0.25">
      <c r="A2602" s="106">
        <v>45979</v>
      </c>
      <c r="B2602">
        <v>4475</v>
      </c>
      <c r="C2602">
        <v>1401</v>
      </c>
      <c r="E2602">
        <v>14</v>
      </c>
      <c r="F2602" t="s">
        <v>3863</v>
      </c>
      <c r="G2602" t="s">
        <v>2012</v>
      </c>
      <c r="I2602" t="s">
        <v>2006</v>
      </c>
      <c r="J2602" t="s">
        <v>2873</v>
      </c>
      <c r="K2602" t="s">
        <v>2874</v>
      </c>
      <c r="L2602">
        <v>8</v>
      </c>
      <c r="M2602">
        <v>565</v>
      </c>
      <c r="N2602" s="43">
        <v>4520</v>
      </c>
    </row>
    <row r="2603" hidden="1" spans="1:14" x14ac:dyDescent="0.25">
      <c r="A2603" s="106">
        <v>45979</v>
      </c>
      <c r="B2603">
        <v>4480</v>
      </c>
      <c r="C2603">
        <v>1406</v>
      </c>
      <c r="E2603">
        <v>14</v>
      </c>
      <c r="F2603" t="s">
        <v>3864</v>
      </c>
      <c r="G2603" t="s">
        <v>2044</v>
      </c>
      <c r="I2603" t="s">
        <v>2006</v>
      </c>
      <c r="J2603" t="s">
        <v>2873</v>
      </c>
      <c r="K2603" t="s">
        <v>2874</v>
      </c>
      <c r="L2603">
        <v>8</v>
      </c>
      <c r="M2603">
        <v>565</v>
      </c>
      <c r="N2603" s="43">
        <v>4520</v>
      </c>
    </row>
    <row r="2604" hidden="1" spans="1:14" x14ac:dyDescent="0.25">
      <c r="A2604" s="106">
        <v>45979</v>
      </c>
      <c r="B2604">
        <v>4510</v>
      </c>
      <c r="C2604">
        <v>1435</v>
      </c>
      <c r="E2604">
        <v>14</v>
      </c>
      <c r="F2604" t="s">
        <v>3865</v>
      </c>
      <c r="G2604" t="s">
        <v>2025</v>
      </c>
      <c r="I2604" t="s">
        <v>2006</v>
      </c>
      <c r="J2604" t="s">
        <v>2873</v>
      </c>
      <c r="K2604" t="s">
        <v>2874</v>
      </c>
      <c r="L2604">
        <v>5</v>
      </c>
      <c r="M2604">
        <v>565</v>
      </c>
      <c r="N2604" s="43">
        <v>2825</v>
      </c>
    </row>
    <row r="2605" hidden="1" spans="1:14" x14ac:dyDescent="0.25">
      <c r="A2605" s="106">
        <v>45980</v>
      </c>
      <c r="B2605">
        <v>4545</v>
      </c>
      <c r="C2605">
        <v>1469</v>
      </c>
      <c r="E2605">
        <v>14</v>
      </c>
      <c r="F2605" t="s">
        <v>3866</v>
      </c>
      <c r="G2605" t="s">
        <v>2012</v>
      </c>
      <c r="I2605" t="s">
        <v>2006</v>
      </c>
      <c r="J2605" t="s">
        <v>2873</v>
      </c>
      <c r="K2605" t="s">
        <v>2874</v>
      </c>
      <c r="L2605">
        <v>8</v>
      </c>
      <c r="M2605">
        <v>565</v>
      </c>
      <c r="N2605" s="43">
        <v>4520</v>
      </c>
    </row>
    <row r="2606" hidden="1" spans="1:14" x14ac:dyDescent="0.25">
      <c r="A2606" s="106">
        <v>45980</v>
      </c>
      <c r="B2606">
        <v>4547</v>
      </c>
      <c r="C2606">
        <v>1471</v>
      </c>
      <c r="E2606">
        <v>14</v>
      </c>
      <c r="F2606" t="s">
        <v>3867</v>
      </c>
      <c r="G2606" t="s">
        <v>2044</v>
      </c>
      <c r="I2606" t="s">
        <v>2006</v>
      </c>
      <c r="J2606" t="s">
        <v>2873</v>
      </c>
      <c r="K2606" t="s">
        <v>2874</v>
      </c>
      <c r="L2606">
        <v>8</v>
      </c>
      <c r="M2606">
        <v>565</v>
      </c>
      <c r="N2606" s="43">
        <v>4520</v>
      </c>
    </row>
    <row r="2607" hidden="1" spans="1:14" x14ac:dyDescent="0.25">
      <c r="A2607" s="106">
        <v>45980</v>
      </c>
      <c r="B2607">
        <v>4555</v>
      </c>
      <c r="C2607">
        <v>1479</v>
      </c>
      <c r="E2607">
        <v>14</v>
      </c>
      <c r="F2607" t="s">
        <v>3868</v>
      </c>
      <c r="G2607" t="s">
        <v>2025</v>
      </c>
      <c r="H2607" t="s">
        <v>2029</v>
      </c>
      <c r="I2607" t="s">
        <v>2006</v>
      </c>
      <c r="J2607" t="s">
        <v>2033</v>
      </c>
      <c r="K2607" t="s">
        <v>2034</v>
      </c>
      <c r="L2607">
        <v>1</v>
      </c>
      <c r="M2607">
        <v>1800</v>
      </c>
      <c r="N2607" s="43">
        <v>1800</v>
      </c>
    </row>
    <row r="2608" hidden="1" spans="1:14" x14ac:dyDescent="0.25">
      <c r="A2608" s="106">
        <v>45980</v>
      </c>
      <c r="B2608">
        <v>4555</v>
      </c>
      <c r="C2608">
        <v>1479</v>
      </c>
      <c r="E2608">
        <v>14</v>
      </c>
      <c r="F2608" t="s">
        <v>3868</v>
      </c>
      <c r="G2608" t="s">
        <v>2025</v>
      </c>
      <c r="H2608" t="s">
        <v>2029</v>
      </c>
      <c r="I2608" t="s">
        <v>2006</v>
      </c>
      <c r="J2608" t="s">
        <v>2689</v>
      </c>
      <c r="K2608" t="s">
        <v>2690</v>
      </c>
      <c r="L2608">
        <v>8</v>
      </c>
      <c r="M2608">
        <v>525</v>
      </c>
      <c r="N2608" s="43">
        <v>4200</v>
      </c>
    </row>
    <row r="2609" hidden="1" spans="1:14" x14ac:dyDescent="0.25">
      <c r="A2609" s="106">
        <v>45980</v>
      </c>
      <c r="B2609">
        <v>4556</v>
      </c>
      <c r="C2609">
        <v>1480</v>
      </c>
      <c r="E2609">
        <v>14</v>
      </c>
      <c r="F2609" t="s">
        <v>3869</v>
      </c>
      <c r="G2609" t="s">
        <v>2097</v>
      </c>
      <c r="H2609" t="s">
        <v>2029</v>
      </c>
      <c r="I2609" t="s">
        <v>2006</v>
      </c>
      <c r="J2609" t="s">
        <v>2689</v>
      </c>
      <c r="K2609" t="s">
        <v>2690</v>
      </c>
      <c r="L2609">
        <v>8</v>
      </c>
      <c r="M2609">
        <v>525</v>
      </c>
      <c r="N2609" s="43">
        <v>4200</v>
      </c>
    </row>
    <row r="2610" hidden="1" spans="1:14" x14ac:dyDescent="0.25">
      <c r="A2610" s="106">
        <v>45980</v>
      </c>
      <c r="B2610">
        <v>4558</v>
      </c>
      <c r="C2610">
        <v>1482</v>
      </c>
      <c r="E2610">
        <v>14</v>
      </c>
      <c r="F2610" t="s">
        <v>3870</v>
      </c>
      <c r="G2610" t="s">
        <v>2052</v>
      </c>
      <c r="H2610" t="s">
        <v>2029</v>
      </c>
      <c r="I2610" t="s">
        <v>2006</v>
      </c>
      <c r="J2610" t="s">
        <v>2689</v>
      </c>
      <c r="K2610" t="s">
        <v>2690</v>
      </c>
      <c r="L2610">
        <v>8</v>
      </c>
      <c r="M2610">
        <v>525</v>
      </c>
      <c r="N2610" s="43">
        <v>4200</v>
      </c>
    </row>
    <row r="2611" hidden="1" spans="1:14" x14ac:dyDescent="0.25">
      <c r="A2611" s="106">
        <v>45980</v>
      </c>
      <c r="B2611">
        <v>4560</v>
      </c>
      <c r="C2611">
        <v>1484</v>
      </c>
      <c r="E2611">
        <v>14</v>
      </c>
      <c r="F2611" t="s">
        <v>3871</v>
      </c>
      <c r="G2611" t="s">
        <v>2017</v>
      </c>
      <c r="I2611" t="s">
        <v>2006</v>
      </c>
      <c r="J2611" t="s">
        <v>2873</v>
      </c>
      <c r="K2611" t="s">
        <v>2874</v>
      </c>
      <c r="L2611">
        <v>8</v>
      </c>
      <c r="M2611">
        <v>565</v>
      </c>
      <c r="N2611" s="43">
        <v>4520</v>
      </c>
    </row>
    <row r="2612" hidden="1" spans="1:14" x14ac:dyDescent="0.25">
      <c r="A2612" s="106">
        <v>45980</v>
      </c>
      <c r="B2612">
        <v>4563</v>
      </c>
      <c r="C2612">
        <v>1487</v>
      </c>
      <c r="E2612">
        <v>14</v>
      </c>
      <c r="F2612" t="s">
        <v>3872</v>
      </c>
      <c r="G2612" t="s">
        <v>2012</v>
      </c>
      <c r="I2612" t="s">
        <v>2006</v>
      </c>
      <c r="J2612" t="s">
        <v>2873</v>
      </c>
      <c r="K2612" t="s">
        <v>2874</v>
      </c>
      <c r="L2612">
        <v>8</v>
      </c>
      <c r="M2612">
        <v>565</v>
      </c>
      <c r="N2612" s="43">
        <v>4520</v>
      </c>
    </row>
    <row r="2613" hidden="1" spans="1:14" x14ac:dyDescent="0.25">
      <c r="A2613" s="106">
        <v>45980</v>
      </c>
      <c r="B2613">
        <v>4566</v>
      </c>
      <c r="C2613">
        <v>1490</v>
      </c>
      <c r="E2613">
        <v>14</v>
      </c>
      <c r="F2613" t="s">
        <v>3873</v>
      </c>
      <c r="G2613" t="s">
        <v>2044</v>
      </c>
      <c r="H2613" t="s">
        <v>2029</v>
      </c>
      <c r="I2613" t="s">
        <v>2006</v>
      </c>
      <c r="J2613" t="s">
        <v>2689</v>
      </c>
      <c r="K2613" t="s">
        <v>2690</v>
      </c>
      <c r="L2613">
        <v>8</v>
      </c>
      <c r="M2613">
        <v>525</v>
      </c>
      <c r="N2613" s="43">
        <v>4200</v>
      </c>
    </row>
    <row r="2614" hidden="1" spans="1:14" x14ac:dyDescent="0.25">
      <c r="A2614" s="106">
        <v>45980</v>
      </c>
      <c r="B2614">
        <v>4567</v>
      </c>
      <c r="C2614">
        <v>1491</v>
      </c>
      <c r="E2614">
        <v>14</v>
      </c>
      <c r="F2614" t="s">
        <v>3874</v>
      </c>
      <c r="G2614" t="s">
        <v>2025</v>
      </c>
      <c r="H2614" t="s">
        <v>2029</v>
      </c>
      <c r="I2614" t="s">
        <v>2006</v>
      </c>
      <c r="J2614" t="s">
        <v>2689</v>
      </c>
      <c r="K2614" t="s">
        <v>2690</v>
      </c>
      <c r="L2614">
        <v>8</v>
      </c>
      <c r="M2614">
        <v>525</v>
      </c>
      <c r="N2614" s="43">
        <v>4200</v>
      </c>
    </row>
    <row r="2615" hidden="1" spans="1:14" x14ac:dyDescent="0.25">
      <c r="A2615" s="106">
        <v>45980</v>
      </c>
      <c r="B2615">
        <v>4576</v>
      </c>
      <c r="C2615">
        <v>1500</v>
      </c>
      <c r="E2615">
        <v>14</v>
      </c>
      <c r="F2615" t="s">
        <v>3875</v>
      </c>
      <c r="G2615" t="s">
        <v>2052</v>
      </c>
      <c r="H2615" t="s">
        <v>2029</v>
      </c>
      <c r="I2615" t="s">
        <v>2006</v>
      </c>
      <c r="J2615" t="s">
        <v>2689</v>
      </c>
      <c r="K2615" t="s">
        <v>2690</v>
      </c>
      <c r="L2615">
        <v>6</v>
      </c>
      <c r="M2615">
        <v>525</v>
      </c>
      <c r="N2615" s="43">
        <v>3150</v>
      </c>
    </row>
    <row r="2616" hidden="1" spans="1:14" x14ac:dyDescent="0.25">
      <c r="A2616" s="106">
        <v>45980</v>
      </c>
      <c r="B2616">
        <v>4576</v>
      </c>
      <c r="C2616">
        <v>1500</v>
      </c>
      <c r="E2616">
        <v>14</v>
      </c>
      <c r="F2616" t="s">
        <v>3875</v>
      </c>
      <c r="G2616" t="s">
        <v>2052</v>
      </c>
      <c r="H2616" t="s">
        <v>2029</v>
      </c>
      <c r="I2616" t="s">
        <v>2006</v>
      </c>
      <c r="J2616" t="s">
        <v>2033</v>
      </c>
      <c r="K2616" t="s">
        <v>2034</v>
      </c>
      <c r="L2616">
        <v>6</v>
      </c>
      <c r="M2616">
        <v>45</v>
      </c>
      <c r="N2616" s="43">
        <v>270</v>
      </c>
    </row>
    <row r="2617" hidden="1" spans="1:14" x14ac:dyDescent="0.25">
      <c r="A2617" s="106">
        <v>45981</v>
      </c>
      <c r="B2617">
        <v>4596</v>
      </c>
      <c r="C2617">
        <v>1520</v>
      </c>
      <c r="E2617">
        <v>14</v>
      </c>
      <c r="F2617" t="s">
        <v>3876</v>
      </c>
      <c r="G2617" t="s">
        <v>2017</v>
      </c>
      <c r="I2617" t="s">
        <v>2006</v>
      </c>
      <c r="J2617" t="s">
        <v>2966</v>
      </c>
      <c r="K2617" t="s">
        <v>2967</v>
      </c>
      <c r="L2617">
        <v>3</v>
      </c>
      <c r="M2617">
        <v>621</v>
      </c>
      <c r="N2617" s="43">
        <v>1863</v>
      </c>
    </row>
    <row r="2618" hidden="1" spans="1:14" x14ac:dyDescent="0.25">
      <c r="A2618" s="106">
        <v>45981</v>
      </c>
      <c r="B2618">
        <v>4599</v>
      </c>
      <c r="C2618">
        <v>1523</v>
      </c>
      <c r="E2618">
        <v>14</v>
      </c>
      <c r="F2618" t="s">
        <v>3877</v>
      </c>
      <c r="G2618" t="s">
        <v>2012</v>
      </c>
      <c r="H2618" t="s">
        <v>2029</v>
      </c>
      <c r="I2618" t="s">
        <v>2006</v>
      </c>
      <c r="J2618" t="s">
        <v>2033</v>
      </c>
      <c r="K2618" t="s">
        <v>2034</v>
      </c>
      <c r="L2618">
        <v>1</v>
      </c>
      <c r="M2618">
        <v>1800</v>
      </c>
      <c r="N2618" s="43">
        <v>1800</v>
      </c>
    </row>
    <row r="2619" hidden="1" spans="1:14" x14ac:dyDescent="0.25">
      <c r="A2619" s="106">
        <v>45981</v>
      </c>
      <c r="B2619">
        <v>4599</v>
      </c>
      <c r="C2619">
        <v>1523</v>
      </c>
      <c r="E2619">
        <v>14</v>
      </c>
      <c r="F2619" t="s">
        <v>3877</v>
      </c>
      <c r="G2619" t="s">
        <v>2012</v>
      </c>
      <c r="H2619" t="s">
        <v>2029</v>
      </c>
      <c r="I2619" t="s">
        <v>2006</v>
      </c>
      <c r="J2619" t="s">
        <v>2639</v>
      </c>
      <c r="K2619" t="s">
        <v>2640</v>
      </c>
      <c r="L2619">
        <v>8</v>
      </c>
      <c r="M2619">
        <v>536</v>
      </c>
      <c r="N2619" s="43">
        <v>4288</v>
      </c>
    </row>
    <row r="2620" hidden="1" spans="1:14" x14ac:dyDescent="0.25">
      <c r="A2620" s="106">
        <v>45981</v>
      </c>
      <c r="B2620">
        <v>4604</v>
      </c>
      <c r="C2620">
        <v>1528</v>
      </c>
      <c r="E2620">
        <v>14</v>
      </c>
      <c r="F2620" t="s">
        <v>3878</v>
      </c>
      <c r="G2620" t="s">
        <v>2025</v>
      </c>
      <c r="H2620" t="s">
        <v>2029</v>
      </c>
      <c r="I2620" t="s">
        <v>2006</v>
      </c>
      <c r="J2620" t="s">
        <v>2639</v>
      </c>
      <c r="K2620" t="s">
        <v>2640</v>
      </c>
      <c r="L2620">
        <v>8</v>
      </c>
      <c r="M2620">
        <v>536</v>
      </c>
      <c r="N2620" s="43">
        <v>4288</v>
      </c>
    </row>
    <row r="2621" hidden="1" spans="1:14" x14ac:dyDescent="0.25">
      <c r="A2621" s="106">
        <v>45981</v>
      </c>
      <c r="B2621">
        <v>4607</v>
      </c>
      <c r="C2621">
        <v>1531</v>
      </c>
      <c r="E2621">
        <v>14</v>
      </c>
      <c r="F2621" t="s">
        <v>3879</v>
      </c>
      <c r="G2621" t="s">
        <v>2368</v>
      </c>
      <c r="H2621" t="s">
        <v>2029</v>
      </c>
      <c r="I2621" t="s">
        <v>2006</v>
      </c>
      <c r="J2621" t="s">
        <v>2639</v>
      </c>
      <c r="K2621" t="s">
        <v>2640</v>
      </c>
      <c r="L2621">
        <v>8</v>
      </c>
      <c r="M2621">
        <v>536</v>
      </c>
      <c r="N2621" s="43">
        <v>4288</v>
      </c>
    </row>
    <row r="2622" hidden="1" spans="1:14" x14ac:dyDescent="0.25">
      <c r="A2622" s="106">
        <v>45981</v>
      </c>
      <c r="B2622">
        <v>4610</v>
      </c>
      <c r="C2622">
        <v>1534</v>
      </c>
      <c r="E2622">
        <v>14</v>
      </c>
      <c r="F2622" t="s">
        <v>3880</v>
      </c>
      <c r="G2622" t="s">
        <v>2052</v>
      </c>
      <c r="H2622" t="s">
        <v>2029</v>
      </c>
      <c r="I2622" t="s">
        <v>2006</v>
      </c>
      <c r="J2622" t="s">
        <v>2639</v>
      </c>
      <c r="K2622" t="s">
        <v>2640</v>
      </c>
      <c r="L2622">
        <v>8</v>
      </c>
      <c r="M2622">
        <v>536</v>
      </c>
      <c r="N2622" s="43">
        <v>4288</v>
      </c>
    </row>
    <row r="2623" hidden="1" spans="1:14" x14ac:dyDescent="0.25">
      <c r="A2623" s="106">
        <v>45981</v>
      </c>
      <c r="B2623">
        <v>4613</v>
      </c>
      <c r="C2623">
        <v>1537</v>
      </c>
      <c r="E2623">
        <v>14</v>
      </c>
      <c r="F2623" t="s">
        <v>3881</v>
      </c>
      <c r="G2623" t="s">
        <v>2012</v>
      </c>
      <c r="H2623" t="s">
        <v>2029</v>
      </c>
      <c r="I2623" t="s">
        <v>2006</v>
      </c>
      <c r="J2623" t="s">
        <v>2639</v>
      </c>
      <c r="K2623" t="s">
        <v>2640</v>
      </c>
      <c r="L2623">
        <v>8</v>
      </c>
      <c r="M2623">
        <v>536</v>
      </c>
      <c r="N2623" s="43">
        <v>4288</v>
      </c>
    </row>
    <row r="2624" hidden="1" spans="1:14" x14ac:dyDescent="0.25">
      <c r="A2624" s="106">
        <v>45981</v>
      </c>
      <c r="B2624">
        <v>4619</v>
      </c>
      <c r="C2624">
        <v>1543</v>
      </c>
      <c r="E2624">
        <v>14</v>
      </c>
      <c r="F2624" t="s">
        <v>3882</v>
      </c>
      <c r="G2624" t="s">
        <v>2044</v>
      </c>
      <c r="H2624" t="s">
        <v>2029</v>
      </c>
      <c r="I2624" t="s">
        <v>2006</v>
      </c>
      <c r="J2624" t="s">
        <v>2639</v>
      </c>
      <c r="K2624" t="s">
        <v>2640</v>
      </c>
      <c r="L2624">
        <v>8</v>
      </c>
      <c r="M2624">
        <v>536</v>
      </c>
      <c r="N2624" s="43">
        <v>4288</v>
      </c>
    </row>
    <row r="2625" hidden="1" spans="1:14" x14ac:dyDescent="0.25">
      <c r="A2625" s="106">
        <v>45981</v>
      </c>
      <c r="B2625">
        <v>4619</v>
      </c>
      <c r="C2625">
        <v>1543</v>
      </c>
      <c r="E2625">
        <v>14</v>
      </c>
      <c r="F2625" t="s">
        <v>3882</v>
      </c>
      <c r="G2625" t="s">
        <v>2044</v>
      </c>
      <c r="H2625" t="s">
        <v>2029</v>
      </c>
      <c r="I2625" t="s">
        <v>2006</v>
      </c>
      <c r="J2625" t="s">
        <v>2033</v>
      </c>
      <c r="K2625" t="s">
        <v>2034</v>
      </c>
      <c r="L2625">
        <v>8</v>
      </c>
      <c r="M2625">
        <v>45</v>
      </c>
      <c r="N2625" s="43">
        <v>360</v>
      </c>
    </row>
    <row r="2626" hidden="1" spans="1:14" x14ac:dyDescent="0.25">
      <c r="A2626" s="106">
        <v>45981</v>
      </c>
      <c r="B2626">
        <v>4622</v>
      </c>
      <c r="C2626">
        <v>1546</v>
      </c>
      <c r="E2626">
        <v>14</v>
      </c>
      <c r="F2626" t="s">
        <v>3883</v>
      </c>
      <c r="G2626" t="s">
        <v>2052</v>
      </c>
      <c r="H2626" t="s">
        <v>2029</v>
      </c>
      <c r="I2626" t="s">
        <v>2006</v>
      </c>
      <c r="J2626" t="s">
        <v>2639</v>
      </c>
      <c r="K2626" t="s">
        <v>2640</v>
      </c>
      <c r="L2626">
        <v>8</v>
      </c>
      <c r="M2626">
        <v>536</v>
      </c>
      <c r="N2626" s="43">
        <v>4288</v>
      </c>
    </row>
    <row r="2627" hidden="1" spans="1:14" x14ac:dyDescent="0.25">
      <c r="A2627" s="106">
        <v>45981</v>
      </c>
      <c r="B2627">
        <v>4622</v>
      </c>
      <c r="C2627">
        <v>1546</v>
      </c>
      <c r="E2627">
        <v>14</v>
      </c>
      <c r="F2627" t="s">
        <v>3883</v>
      </c>
      <c r="G2627" t="s">
        <v>2052</v>
      </c>
      <c r="H2627" t="s">
        <v>2029</v>
      </c>
      <c r="I2627" t="s">
        <v>2006</v>
      </c>
      <c r="J2627" t="s">
        <v>2033</v>
      </c>
      <c r="K2627" t="s">
        <v>2034</v>
      </c>
      <c r="L2627">
        <v>8</v>
      </c>
      <c r="M2627">
        <v>45</v>
      </c>
      <c r="N2627" s="43">
        <v>360</v>
      </c>
    </row>
    <row r="2628" hidden="1" spans="1:14" x14ac:dyDescent="0.25">
      <c r="A2628" s="106">
        <v>45981</v>
      </c>
      <c r="B2628">
        <v>4623</v>
      </c>
      <c r="C2628">
        <v>1547</v>
      </c>
      <c r="E2628">
        <v>14</v>
      </c>
      <c r="F2628" t="s">
        <v>3884</v>
      </c>
      <c r="G2628" t="s">
        <v>2027</v>
      </c>
      <c r="H2628" t="s">
        <v>2029</v>
      </c>
      <c r="I2628" t="s">
        <v>2006</v>
      </c>
      <c r="J2628" t="s">
        <v>2033</v>
      </c>
      <c r="K2628" t="s">
        <v>2034</v>
      </c>
      <c r="L2628">
        <v>8</v>
      </c>
      <c r="M2628">
        <v>45</v>
      </c>
      <c r="N2628" s="43">
        <v>360</v>
      </c>
    </row>
    <row r="2629" hidden="1" spans="1:14" x14ac:dyDescent="0.25">
      <c r="A2629" s="106">
        <v>45981</v>
      </c>
      <c r="B2629">
        <v>4623</v>
      </c>
      <c r="C2629">
        <v>1547</v>
      </c>
      <c r="E2629">
        <v>14</v>
      </c>
      <c r="F2629" t="s">
        <v>3884</v>
      </c>
      <c r="G2629" t="s">
        <v>2027</v>
      </c>
      <c r="H2629" t="s">
        <v>2029</v>
      </c>
      <c r="I2629" t="s">
        <v>2006</v>
      </c>
      <c r="J2629" t="s">
        <v>2639</v>
      </c>
      <c r="K2629" t="s">
        <v>2640</v>
      </c>
      <c r="L2629">
        <v>8</v>
      </c>
      <c r="M2629">
        <v>536</v>
      </c>
      <c r="N2629" s="43">
        <v>4288</v>
      </c>
    </row>
    <row r="2630" hidden="1" spans="1:14" x14ac:dyDescent="0.25">
      <c r="A2630" s="106">
        <v>45981</v>
      </c>
      <c r="B2630">
        <v>4629</v>
      </c>
      <c r="C2630">
        <v>1553</v>
      </c>
      <c r="E2630">
        <v>14</v>
      </c>
      <c r="F2630" t="s">
        <v>3885</v>
      </c>
      <c r="G2630" t="s">
        <v>2017</v>
      </c>
      <c r="H2630" t="s">
        <v>2029</v>
      </c>
      <c r="I2630" t="s">
        <v>2006</v>
      </c>
      <c r="J2630" t="s">
        <v>2639</v>
      </c>
      <c r="K2630" t="s">
        <v>2640</v>
      </c>
      <c r="L2630">
        <v>8</v>
      </c>
      <c r="M2630">
        <v>536</v>
      </c>
      <c r="N2630" s="43">
        <v>4288</v>
      </c>
    </row>
    <row r="2631" hidden="1" spans="1:14" x14ac:dyDescent="0.25">
      <c r="A2631" s="106">
        <v>45981</v>
      </c>
      <c r="B2631">
        <v>4629</v>
      </c>
      <c r="C2631">
        <v>1553</v>
      </c>
      <c r="E2631">
        <v>14</v>
      </c>
      <c r="F2631" t="s">
        <v>3885</v>
      </c>
      <c r="G2631" t="s">
        <v>2017</v>
      </c>
      <c r="H2631" t="s">
        <v>2029</v>
      </c>
      <c r="I2631" t="s">
        <v>2006</v>
      </c>
      <c r="J2631" t="s">
        <v>2033</v>
      </c>
      <c r="K2631" t="s">
        <v>2034</v>
      </c>
      <c r="L2631">
        <v>8</v>
      </c>
      <c r="M2631">
        <v>45</v>
      </c>
      <c r="N2631" s="43">
        <v>360</v>
      </c>
    </row>
    <row r="2632" hidden="1" spans="1:14" x14ac:dyDescent="0.25">
      <c r="A2632" s="106">
        <v>45982</v>
      </c>
      <c r="B2632">
        <v>4652</v>
      </c>
      <c r="C2632">
        <v>1576</v>
      </c>
      <c r="E2632">
        <v>14</v>
      </c>
      <c r="F2632" t="s">
        <v>3886</v>
      </c>
      <c r="G2632" t="s">
        <v>2054</v>
      </c>
      <c r="I2632" t="s">
        <v>2006</v>
      </c>
      <c r="J2632" t="s">
        <v>2873</v>
      </c>
      <c r="K2632" t="s">
        <v>2874</v>
      </c>
      <c r="L2632">
        <v>8</v>
      </c>
      <c r="M2632">
        <v>565</v>
      </c>
      <c r="N2632" s="43">
        <v>4520</v>
      </c>
    </row>
    <row r="2633" hidden="1" spans="1:14" x14ac:dyDescent="0.25">
      <c r="A2633" s="106">
        <v>45982</v>
      </c>
      <c r="B2633">
        <v>4656</v>
      </c>
      <c r="C2633">
        <v>1581</v>
      </c>
      <c r="E2633">
        <v>14</v>
      </c>
      <c r="F2633" t="s">
        <v>3887</v>
      </c>
      <c r="G2633" t="s">
        <v>2025</v>
      </c>
      <c r="I2633" t="s">
        <v>2006</v>
      </c>
      <c r="J2633" t="s">
        <v>2873</v>
      </c>
      <c r="K2633" t="s">
        <v>2874</v>
      </c>
      <c r="L2633">
        <v>8</v>
      </c>
      <c r="M2633">
        <v>565</v>
      </c>
      <c r="N2633" s="43">
        <v>4520</v>
      </c>
    </row>
    <row r="2634" hidden="1" spans="1:14" x14ac:dyDescent="0.25">
      <c r="A2634" s="106">
        <v>45982</v>
      </c>
      <c r="B2634">
        <v>4657</v>
      </c>
      <c r="C2634">
        <v>1582</v>
      </c>
      <c r="E2634">
        <v>14</v>
      </c>
      <c r="F2634" t="s">
        <v>3888</v>
      </c>
      <c r="G2634" t="s">
        <v>2368</v>
      </c>
      <c r="I2634" t="s">
        <v>2006</v>
      </c>
      <c r="J2634" t="s">
        <v>2873</v>
      </c>
      <c r="K2634" t="s">
        <v>2874</v>
      </c>
      <c r="L2634">
        <v>8</v>
      </c>
      <c r="M2634">
        <v>565</v>
      </c>
      <c r="N2634" s="43">
        <v>4520</v>
      </c>
    </row>
    <row r="2635" hidden="1" spans="1:14" x14ac:dyDescent="0.25">
      <c r="A2635" s="106">
        <v>45982</v>
      </c>
      <c r="B2635">
        <v>4662</v>
      </c>
      <c r="C2635">
        <v>1587</v>
      </c>
      <c r="E2635">
        <v>14</v>
      </c>
      <c r="F2635" t="s">
        <v>3889</v>
      </c>
      <c r="G2635" t="s">
        <v>2052</v>
      </c>
      <c r="I2635" t="s">
        <v>2006</v>
      </c>
      <c r="J2635" t="s">
        <v>2873</v>
      </c>
      <c r="K2635" t="s">
        <v>2874</v>
      </c>
      <c r="L2635">
        <v>8</v>
      </c>
      <c r="M2635">
        <v>565</v>
      </c>
      <c r="N2635" s="43">
        <v>4520</v>
      </c>
    </row>
    <row r="2636" hidden="1" spans="1:14" x14ac:dyDescent="0.25">
      <c r="A2636" s="106">
        <v>45982</v>
      </c>
      <c r="B2636">
        <v>4665</v>
      </c>
      <c r="C2636">
        <v>1590</v>
      </c>
      <c r="E2636">
        <v>14</v>
      </c>
      <c r="F2636" t="s">
        <v>3890</v>
      </c>
      <c r="G2636" t="s">
        <v>2114</v>
      </c>
      <c r="I2636" t="s">
        <v>2006</v>
      </c>
      <c r="J2636" t="s">
        <v>2966</v>
      </c>
      <c r="K2636" t="s">
        <v>2967</v>
      </c>
      <c r="L2636">
        <v>3</v>
      </c>
      <c r="M2636">
        <v>621</v>
      </c>
      <c r="N2636" s="43">
        <v>1863</v>
      </c>
    </row>
    <row r="2637" hidden="1" spans="1:14" x14ac:dyDescent="0.25">
      <c r="A2637" s="106">
        <v>45982</v>
      </c>
      <c r="B2637">
        <v>4672</v>
      </c>
      <c r="C2637">
        <v>1597</v>
      </c>
      <c r="E2637">
        <v>14</v>
      </c>
      <c r="F2637" t="s">
        <v>3891</v>
      </c>
      <c r="G2637" t="s">
        <v>2012</v>
      </c>
      <c r="I2637" t="s">
        <v>2006</v>
      </c>
      <c r="J2637" t="s">
        <v>2873</v>
      </c>
      <c r="K2637" t="s">
        <v>2874</v>
      </c>
      <c r="L2637">
        <v>8</v>
      </c>
      <c r="M2637">
        <v>565</v>
      </c>
      <c r="N2637" s="43">
        <v>4520</v>
      </c>
    </row>
    <row r="2638" hidden="1" spans="1:14" x14ac:dyDescent="0.25">
      <c r="A2638" s="106">
        <v>45982</v>
      </c>
      <c r="B2638">
        <v>4677</v>
      </c>
      <c r="C2638">
        <v>1602</v>
      </c>
      <c r="E2638">
        <v>14</v>
      </c>
      <c r="F2638" t="s">
        <v>3892</v>
      </c>
      <c r="G2638" t="s">
        <v>2097</v>
      </c>
      <c r="I2638" t="s">
        <v>2006</v>
      </c>
      <c r="J2638" t="s">
        <v>2873</v>
      </c>
      <c r="K2638" t="s">
        <v>2874</v>
      </c>
      <c r="L2638">
        <v>8</v>
      </c>
      <c r="M2638">
        <v>565</v>
      </c>
      <c r="N2638" s="43">
        <v>4520</v>
      </c>
    </row>
    <row r="2639" hidden="1" spans="1:14" x14ac:dyDescent="0.25">
      <c r="A2639" s="106">
        <v>45982</v>
      </c>
      <c r="B2639">
        <v>4678</v>
      </c>
      <c r="C2639">
        <v>1603</v>
      </c>
      <c r="E2639">
        <v>14</v>
      </c>
      <c r="F2639" t="s">
        <v>3893</v>
      </c>
      <c r="G2639" t="s">
        <v>2368</v>
      </c>
      <c r="H2639" t="s">
        <v>2029</v>
      </c>
      <c r="I2639" t="s">
        <v>2006</v>
      </c>
      <c r="J2639" t="s">
        <v>2033</v>
      </c>
      <c r="K2639" t="s">
        <v>2034</v>
      </c>
      <c r="L2639">
        <v>1</v>
      </c>
      <c r="M2639">
        <v>1800</v>
      </c>
      <c r="N2639" s="43">
        <v>1800</v>
      </c>
    </row>
    <row r="2640" hidden="1" spans="1:14" x14ac:dyDescent="0.25">
      <c r="A2640" s="106">
        <v>45982</v>
      </c>
      <c r="B2640">
        <v>4678</v>
      </c>
      <c r="C2640">
        <v>1603</v>
      </c>
      <c r="E2640">
        <v>14</v>
      </c>
      <c r="F2640" t="s">
        <v>3893</v>
      </c>
      <c r="G2640" t="s">
        <v>2368</v>
      </c>
      <c r="H2640" t="s">
        <v>2029</v>
      </c>
      <c r="I2640" t="s">
        <v>2006</v>
      </c>
      <c r="J2640" t="s">
        <v>2689</v>
      </c>
      <c r="K2640" t="s">
        <v>2690</v>
      </c>
      <c r="L2640">
        <v>8</v>
      </c>
      <c r="M2640">
        <v>525</v>
      </c>
      <c r="N2640" s="43">
        <v>4200</v>
      </c>
    </row>
    <row r="2641" hidden="1" spans="1:14" x14ac:dyDescent="0.25">
      <c r="A2641" s="106">
        <v>45982</v>
      </c>
      <c r="B2641">
        <v>4681</v>
      </c>
      <c r="C2641">
        <v>1606</v>
      </c>
      <c r="E2641">
        <v>14</v>
      </c>
      <c r="F2641" t="s">
        <v>3894</v>
      </c>
      <c r="G2641" t="s">
        <v>2114</v>
      </c>
      <c r="H2641" t="s">
        <v>2029</v>
      </c>
      <c r="I2641" t="s">
        <v>2006</v>
      </c>
      <c r="J2641" t="s">
        <v>2689</v>
      </c>
      <c r="K2641" t="s">
        <v>2690</v>
      </c>
      <c r="L2641">
        <v>8</v>
      </c>
      <c r="M2641">
        <v>525</v>
      </c>
      <c r="N2641" s="43">
        <v>4200</v>
      </c>
    </row>
    <row r="2642" hidden="1" spans="1:14" x14ac:dyDescent="0.25">
      <c r="A2642" s="106">
        <v>45982</v>
      </c>
      <c r="B2642">
        <v>4684</v>
      </c>
      <c r="C2642">
        <v>1609</v>
      </c>
      <c r="E2642">
        <v>14</v>
      </c>
      <c r="F2642" t="s">
        <v>3895</v>
      </c>
      <c r="G2642" t="s">
        <v>2052</v>
      </c>
      <c r="I2642" t="s">
        <v>2006</v>
      </c>
      <c r="J2642" t="s">
        <v>2873</v>
      </c>
      <c r="K2642" t="s">
        <v>2874</v>
      </c>
      <c r="L2642">
        <v>8</v>
      </c>
      <c r="M2642">
        <v>565</v>
      </c>
      <c r="N2642" s="43">
        <v>4520</v>
      </c>
    </row>
    <row r="2643" hidden="1" spans="1:14" x14ac:dyDescent="0.25">
      <c r="A2643" s="106">
        <v>45982</v>
      </c>
      <c r="B2643">
        <v>4687</v>
      </c>
      <c r="C2643">
        <v>1612</v>
      </c>
      <c r="E2643">
        <v>14</v>
      </c>
      <c r="F2643" t="s">
        <v>3896</v>
      </c>
      <c r="G2643" t="s">
        <v>2054</v>
      </c>
      <c r="H2643" t="s">
        <v>2029</v>
      </c>
      <c r="I2643" t="s">
        <v>2006</v>
      </c>
      <c r="J2643" t="s">
        <v>2689</v>
      </c>
      <c r="K2643" t="s">
        <v>2690</v>
      </c>
      <c r="L2643">
        <v>8</v>
      </c>
      <c r="M2643">
        <v>525</v>
      </c>
      <c r="N2643" s="43">
        <v>4200</v>
      </c>
    </row>
    <row r="2644" hidden="1" spans="1:14" x14ac:dyDescent="0.25">
      <c r="A2644" s="106">
        <v>45982</v>
      </c>
      <c r="B2644">
        <v>4692</v>
      </c>
      <c r="C2644">
        <v>1617</v>
      </c>
      <c r="E2644">
        <v>14</v>
      </c>
      <c r="F2644" t="s">
        <v>3897</v>
      </c>
      <c r="G2644" t="s">
        <v>2368</v>
      </c>
      <c r="H2644" t="s">
        <v>2029</v>
      </c>
      <c r="I2644" t="s">
        <v>2006</v>
      </c>
      <c r="J2644" t="s">
        <v>2689</v>
      </c>
      <c r="K2644" t="s">
        <v>2690</v>
      </c>
      <c r="L2644">
        <v>8</v>
      </c>
      <c r="M2644">
        <v>525</v>
      </c>
      <c r="N2644" s="43">
        <v>4200</v>
      </c>
    </row>
    <row r="2645" hidden="1" spans="1:14" x14ac:dyDescent="0.25">
      <c r="A2645" s="106">
        <v>45982</v>
      </c>
      <c r="B2645">
        <v>4695</v>
      </c>
      <c r="C2645">
        <v>1620</v>
      </c>
      <c r="E2645">
        <v>14</v>
      </c>
      <c r="F2645" t="s">
        <v>3898</v>
      </c>
      <c r="G2645" t="s">
        <v>2025</v>
      </c>
      <c r="H2645" t="s">
        <v>2029</v>
      </c>
      <c r="I2645" t="s">
        <v>2006</v>
      </c>
      <c r="J2645" t="s">
        <v>2689</v>
      </c>
      <c r="K2645" t="s">
        <v>2690</v>
      </c>
      <c r="L2645">
        <v>3</v>
      </c>
      <c r="M2645">
        <v>525</v>
      </c>
      <c r="N2645" s="43">
        <v>1575</v>
      </c>
    </row>
    <row r="2646" hidden="1" spans="1:14" x14ac:dyDescent="0.25">
      <c r="A2646" s="106">
        <v>45985</v>
      </c>
      <c r="B2646">
        <v>4770</v>
      </c>
      <c r="C2646">
        <v>1695</v>
      </c>
      <c r="E2646">
        <v>14</v>
      </c>
      <c r="F2646" t="s">
        <v>3899</v>
      </c>
      <c r="G2646" t="s">
        <v>2097</v>
      </c>
      <c r="H2646" t="s">
        <v>2029</v>
      </c>
      <c r="I2646" t="s">
        <v>2006</v>
      </c>
      <c r="J2646" t="s">
        <v>2033</v>
      </c>
      <c r="K2646" t="s">
        <v>2034</v>
      </c>
      <c r="L2646">
        <v>1</v>
      </c>
      <c r="M2646">
        <v>1800</v>
      </c>
      <c r="N2646" s="43">
        <v>1800</v>
      </c>
    </row>
    <row r="2647" hidden="1" spans="1:14" x14ac:dyDescent="0.25">
      <c r="A2647" s="106">
        <v>45985</v>
      </c>
      <c r="B2647">
        <v>4770</v>
      </c>
      <c r="C2647">
        <v>1695</v>
      </c>
      <c r="E2647">
        <v>14</v>
      </c>
      <c r="F2647" t="s">
        <v>3899</v>
      </c>
      <c r="G2647" t="s">
        <v>2097</v>
      </c>
      <c r="H2647" t="s">
        <v>2029</v>
      </c>
      <c r="I2647" t="s">
        <v>2006</v>
      </c>
      <c r="J2647" t="s">
        <v>2873</v>
      </c>
      <c r="K2647" t="s">
        <v>2874</v>
      </c>
      <c r="L2647">
        <v>8</v>
      </c>
      <c r="M2647">
        <v>565</v>
      </c>
      <c r="N2647" s="43">
        <v>4520</v>
      </c>
    </row>
    <row r="2648" hidden="1" spans="1:14" x14ac:dyDescent="0.25">
      <c r="A2648" s="106">
        <v>45985</v>
      </c>
      <c r="B2648">
        <v>4771</v>
      </c>
      <c r="C2648">
        <v>1696</v>
      </c>
      <c r="E2648">
        <v>14</v>
      </c>
      <c r="F2648" t="s">
        <v>3900</v>
      </c>
      <c r="G2648" t="s">
        <v>2025</v>
      </c>
      <c r="I2648" t="s">
        <v>2006</v>
      </c>
      <c r="J2648" t="s">
        <v>2966</v>
      </c>
      <c r="K2648" t="s">
        <v>2967</v>
      </c>
      <c r="L2648">
        <v>3</v>
      </c>
      <c r="M2648">
        <v>621</v>
      </c>
      <c r="N2648" s="43">
        <v>1863</v>
      </c>
    </row>
    <row r="2649" hidden="1" spans="1:14" x14ac:dyDescent="0.25">
      <c r="A2649" s="106">
        <v>45985</v>
      </c>
      <c r="B2649">
        <v>4772</v>
      </c>
      <c r="C2649">
        <v>1697</v>
      </c>
      <c r="E2649">
        <v>14</v>
      </c>
      <c r="F2649" t="s">
        <v>3901</v>
      </c>
      <c r="G2649" t="s">
        <v>2052</v>
      </c>
      <c r="H2649" t="s">
        <v>2029</v>
      </c>
      <c r="I2649" t="s">
        <v>2006</v>
      </c>
      <c r="J2649" t="s">
        <v>2873</v>
      </c>
      <c r="K2649" t="s">
        <v>2874</v>
      </c>
      <c r="L2649">
        <v>8</v>
      </c>
      <c r="M2649">
        <v>565</v>
      </c>
      <c r="N2649" s="43">
        <v>4520</v>
      </c>
    </row>
    <row r="2650" hidden="1" spans="1:14" x14ac:dyDescent="0.25">
      <c r="A2650" s="106">
        <v>45985</v>
      </c>
      <c r="B2650">
        <v>4791</v>
      </c>
      <c r="C2650">
        <v>1716</v>
      </c>
      <c r="E2650">
        <v>14</v>
      </c>
      <c r="F2650" t="s">
        <v>3902</v>
      </c>
      <c r="G2650" t="s">
        <v>2017</v>
      </c>
      <c r="H2650" t="s">
        <v>2029</v>
      </c>
      <c r="I2650" t="s">
        <v>2006</v>
      </c>
      <c r="J2650" t="s">
        <v>2873</v>
      </c>
      <c r="K2650" t="s">
        <v>2874</v>
      </c>
      <c r="L2650">
        <v>8</v>
      </c>
      <c r="M2650">
        <v>565</v>
      </c>
      <c r="N2650" s="43">
        <v>4520</v>
      </c>
    </row>
    <row r="2651" hidden="1" spans="1:14" x14ac:dyDescent="0.25">
      <c r="A2651" s="106">
        <v>45985</v>
      </c>
      <c r="B2651">
        <v>4792</v>
      </c>
      <c r="C2651">
        <v>1717</v>
      </c>
      <c r="E2651">
        <v>14</v>
      </c>
      <c r="F2651" t="s">
        <v>3903</v>
      </c>
      <c r="G2651" t="s">
        <v>2052</v>
      </c>
      <c r="H2651" t="s">
        <v>2029</v>
      </c>
      <c r="I2651" t="s">
        <v>2006</v>
      </c>
      <c r="J2651" t="s">
        <v>2873</v>
      </c>
      <c r="K2651" t="s">
        <v>2874</v>
      </c>
      <c r="L2651">
        <v>8</v>
      </c>
      <c r="M2651">
        <v>565</v>
      </c>
      <c r="N2651" s="43">
        <v>4520</v>
      </c>
    </row>
    <row r="2652" hidden="1" spans="1:14" x14ac:dyDescent="0.25">
      <c r="A2652" s="106">
        <v>45985</v>
      </c>
      <c r="B2652">
        <v>4796</v>
      </c>
      <c r="C2652">
        <v>1721</v>
      </c>
      <c r="E2652">
        <v>14</v>
      </c>
      <c r="F2652" t="s">
        <v>3904</v>
      </c>
      <c r="G2652" t="s">
        <v>2012</v>
      </c>
      <c r="H2652" t="s">
        <v>2029</v>
      </c>
      <c r="I2652" t="s">
        <v>2006</v>
      </c>
      <c r="J2652" t="s">
        <v>2873</v>
      </c>
      <c r="K2652" t="s">
        <v>2874</v>
      </c>
      <c r="L2652">
        <v>4</v>
      </c>
      <c r="M2652">
        <v>565</v>
      </c>
      <c r="N2652" s="43">
        <v>2260</v>
      </c>
    </row>
    <row r="2653" hidden="1" spans="1:14" x14ac:dyDescent="0.25">
      <c r="A2653" s="106">
        <v>45986</v>
      </c>
      <c r="B2653">
        <v>4826</v>
      </c>
      <c r="C2653">
        <v>1751</v>
      </c>
      <c r="E2653">
        <v>14</v>
      </c>
      <c r="F2653" t="s">
        <v>3905</v>
      </c>
      <c r="G2653" t="s">
        <v>2012</v>
      </c>
      <c r="H2653" t="s">
        <v>2029</v>
      </c>
      <c r="I2653" t="s">
        <v>2006</v>
      </c>
      <c r="J2653" t="s">
        <v>2873</v>
      </c>
      <c r="K2653" t="s">
        <v>2874</v>
      </c>
      <c r="L2653">
        <v>5</v>
      </c>
      <c r="M2653">
        <v>565</v>
      </c>
      <c r="N2653" s="43">
        <v>2825</v>
      </c>
    </row>
    <row r="2654" hidden="1" spans="1:14" x14ac:dyDescent="0.25">
      <c r="A2654" s="106">
        <v>45986</v>
      </c>
      <c r="B2654">
        <v>4826</v>
      </c>
      <c r="C2654">
        <v>1751</v>
      </c>
      <c r="E2654">
        <v>14</v>
      </c>
      <c r="F2654" t="s">
        <v>3905</v>
      </c>
      <c r="G2654" t="s">
        <v>2012</v>
      </c>
      <c r="H2654" t="s">
        <v>2029</v>
      </c>
      <c r="I2654" t="s">
        <v>2006</v>
      </c>
      <c r="J2654" t="s">
        <v>2033</v>
      </c>
      <c r="K2654" t="s">
        <v>2034</v>
      </c>
      <c r="L2654">
        <v>1</v>
      </c>
      <c r="M2654">
        <v>1800</v>
      </c>
      <c r="N2654" s="43">
        <v>1800</v>
      </c>
    </row>
    <row r="2655" hidden="1" spans="1:14" x14ac:dyDescent="0.25">
      <c r="A2655" s="106">
        <v>45986</v>
      </c>
      <c r="B2655">
        <v>4827</v>
      </c>
      <c r="C2655">
        <v>1752</v>
      </c>
      <c r="E2655">
        <v>14</v>
      </c>
      <c r="F2655" t="s">
        <v>3905</v>
      </c>
      <c r="G2655" t="s">
        <v>2012</v>
      </c>
      <c r="H2655" t="s">
        <v>2029</v>
      </c>
      <c r="I2655" t="s">
        <v>2006</v>
      </c>
      <c r="J2655" t="s">
        <v>2873</v>
      </c>
      <c r="K2655" t="s">
        <v>2874</v>
      </c>
      <c r="L2655">
        <v>3</v>
      </c>
      <c r="M2655">
        <v>565</v>
      </c>
      <c r="N2655" s="43">
        <v>1695</v>
      </c>
    </row>
    <row r="2656" hidden="1" spans="1:14" x14ac:dyDescent="0.25">
      <c r="A2656" s="106">
        <v>45986</v>
      </c>
      <c r="B2656">
        <v>4834</v>
      </c>
      <c r="C2656">
        <v>1759</v>
      </c>
      <c r="E2656">
        <v>14</v>
      </c>
      <c r="F2656" t="s">
        <v>3906</v>
      </c>
      <c r="G2656" t="s">
        <v>2368</v>
      </c>
      <c r="H2656" t="s">
        <v>2029</v>
      </c>
      <c r="I2656" t="s">
        <v>2006</v>
      </c>
      <c r="J2656" t="s">
        <v>2873</v>
      </c>
      <c r="K2656" t="s">
        <v>2874</v>
      </c>
      <c r="L2656">
        <v>8</v>
      </c>
      <c r="M2656">
        <v>565</v>
      </c>
      <c r="N2656" s="43">
        <v>4520</v>
      </c>
    </row>
    <row r="2657" hidden="1" spans="1:14" x14ac:dyDescent="0.25">
      <c r="A2657" s="106">
        <v>45986</v>
      </c>
      <c r="B2657">
        <v>4835</v>
      </c>
      <c r="C2657">
        <v>1760</v>
      </c>
      <c r="E2657">
        <v>14</v>
      </c>
      <c r="F2657" t="s">
        <v>3907</v>
      </c>
      <c r="G2657" t="s">
        <v>2044</v>
      </c>
      <c r="I2657" t="s">
        <v>2006</v>
      </c>
      <c r="J2657" t="s">
        <v>2689</v>
      </c>
      <c r="K2657" t="s">
        <v>2690</v>
      </c>
      <c r="L2657">
        <v>8</v>
      </c>
      <c r="M2657">
        <v>525</v>
      </c>
      <c r="N2657" s="43">
        <v>4200</v>
      </c>
    </row>
    <row r="2658" hidden="1" spans="1:14" x14ac:dyDescent="0.25">
      <c r="A2658" s="106">
        <v>45986</v>
      </c>
      <c r="B2658">
        <v>4838</v>
      </c>
      <c r="C2658">
        <v>1763</v>
      </c>
      <c r="E2658">
        <v>14</v>
      </c>
      <c r="F2658" t="s">
        <v>3908</v>
      </c>
      <c r="G2658" t="s">
        <v>2027</v>
      </c>
      <c r="H2658" t="s">
        <v>2029</v>
      </c>
      <c r="I2658" t="s">
        <v>2006</v>
      </c>
      <c r="J2658" t="s">
        <v>2873</v>
      </c>
      <c r="K2658" t="s">
        <v>2874</v>
      </c>
      <c r="L2658">
        <v>8</v>
      </c>
      <c r="M2658">
        <v>565</v>
      </c>
      <c r="N2658" s="43">
        <v>4520</v>
      </c>
    </row>
    <row r="2659" hidden="1" spans="1:14" x14ac:dyDescent="0.25">
      <c r="A2659" s="106">
        <v>45986</v>
      </c>
      <c r="B2659">
        <v>4846</v>
      </c>
      <c r="C2659">
        <v>1771</v>
      </c>
      <c r="E2659">
        <v>14</v>
      </c>
      <c r="F2659" t="s">
        <v>3909</v>
      </c>
      <c r="G2659" t="s">
        <v>2025</v>
      </c>
      <c r="H2659" t="s">
        <v>2029</v>
      </c>
      <c r="I2659" t="s">
        <v>2006</v>
      </c>
      <c r="J2659" t="s">
        <v>2873</v>
      </c>
      <c r="K2659" t="s">
        <v>2874</v>
      </c>
      <c r="L2659">
        <v>8</v>
      </c>
      <c r="M2659">
        <v>565</v>
      </c>
      <c r="N2659" s="43">
        <v>4520</v>
      </c>
    </row>
    <row r="2660" hidden="1" spans="1:14" x14ac:dyDescent="0.25">
      <c r="A2660" s="106">
        <v>45986</v>
      </c>
      <c r="B2660">
        <v>4859</v>
      </c>
      <c r="C2660">
        <v>1784</v>
      </c>
      <c r="E2660">
        <v>14</v>
      </c>
      <c r="F2660" t="s">
        <v>3910</v>
      </c>
      <c r="G2660" t="s">
        <v>2044</v>
      </c>
      <c r="H2660" t="s">
        <v>2029</v>
      </c>
      <c r="I2660" t="s">
        <v>2006</v>
      </c>
      <c r="J2660" t="s">
        <v>2873</v>
      </c>
      <c r="K2660" t="s">
        <v>2874</v>
      </c>
      <c r="L2660">
        <v>8</v>
      </c>
      <c r="M2660">
        <v>565</v>
      </c>
      <c r="N2660" s="43">
        <v>4520</v>
      </c>
    </row>
    <row r="2661" hidden="1" spans="1:14" x14ac:dyDescent="0.25">
      <c r="A2661" s="106">
        <v>45986</v>
      </c>
      <c r="B2661">
        <v>4860</v>
      </c>
      <c r="C2661">
        <v>1785</v>
      </c>
      <c r="E2661">
        <v>14</v>
      </c>
      <c r="F2661" t="s">
        <v>3911</v>
      </c>
      <c r="G2661" t="s">
        <v>2114</v>
      </c>
      <c r="I2661" t="s">
        <v>2006</v>
      </c>
      <c r="J2661" t="s">
        <v>2966</v>
      </c>
      <c r="K2661" t="s">
        <v>2967</v>
      </c>
      <c r="L2661">
        <v>3</v>
      </c>
      <c r="M2661">
        <v>621</v>
      </c>
      <c r="N2661" s="43">
        <v>1863</v>
      </c>
    </row>
    <row r="2662" hidden="1" spans="1:14" x14ac:dyDescent="0.25">
      <c r="A2662" s="106">
        <v>45986</v>
      </c>
      <c r="B2662">
        <v>4868</v>
      </c>
      <c r="C2662">
        <v>1793</v>
      </c>
      <c r="E2662">
        <v>14</v>
      </c>
      <c r="F2662" t="s">
        <v>3912</v>
      </c>
      <c r="G2662" t="s">
        <v>2054</v>
      </c>
      <c r="H2662" t="s">
        <v>2029</v>
      </c>
      <c r="I2662" t="s">
        <v>2006</v>
      </c>
      <c r="J2662" t="s">
        <v>2033</v>
      </c>
      <c r="K2662" t="s">
        <v>2034</v>
      </c>
      <c r="L2662">
        <v>8</v>
      </c>
      <c r="M2662">
        <v>45</v>
      </c>
      <c r="N2662" s="43">
        <v>360</v>
      </c>
    </row>
    <row r="2663" hidden="1" spans="1:14" x14ac:dyDescent="0.25">
      <c r="A2663" s="106">
        <v>45986</v>
      </c>
      <c r="B2663">
        <v>4868</v>
      </c>
      <c r="C2663">
        <v>1793</v>
      </c>
      <c r="E2663">
        <v>14</v>
      </c>
      <c r="F2663" t="s">
        <v>3912</v>
      </c>
      <c r="G2663" t="s">
        <v>2054</v>
      </c>
      <c r="H2663" t="s">
        <v>2029</v>
      </c>
      <c r="I2663" t="s">
        <v>2006</v>
      </c>
      <c r="J2663" t="s">
        <v>2873</v>
      </c>
      <c r="K2663" t="s">
        <v>2874</v>
      </c>
      <c r="L2663">
        <v>8</v>
      </c>
      <c r="M2663">
        <v>565</v>
      </c>
      <c r="N2663" s="43">
        <v>4520</v>
      </c>
    </row>
    <row r="2664" hidden="1" spans="1:14" x14ac:dyDescent="0.25">
      <c r="A2664" s="106">
        <v>45986</v>
      </c>
      <c r="B2664">
        <v>4870</v>
      </c>
      <c r="C2664">
        <v>1795</v>
      </c>
      <c r="E2664">
        <v>14</v>
      </c>
      <c r="F2664" t="s">
        <v>3913</v>
      </c>
      <c r="G2664" t="s">
        <v>2114</v>
      </c>
      <c r="H2664" t="s">
        <v>2029</v>
      </c>
      <c r="I2664" t="s">
        <v>2006</v>
      </c>
      <c r="J2664" t="s">
        <v>2873</v>
      </c>
      <c r="K2664" t="s">
        <v>2874</v>
      </c>
      <c r="L2664">
        <v>4</v>
      </c>
      <c r="M2664">
        <v>565</v>
      </c>
      <c r="N2664" s="43">
        <v>2260</v>
      </c>
    </row>
    <row r="2665" hidden="1" spans="1:14" x14ac:dyDescent="0.25">
      <c r="A2665" s="106">
        <v>45986</v>
      </c>
      <c r="B2665">
        <v>4870</v>
      </c>
      <c r="C2665">
        <v>1795</v>
      </c>
      <c r="E2665">
        <v>14</v>
      </c>
      <c r="F2665" t="s">
        <v>3913</v>
      </c>
      <c r="G2665" t="s">
        <v>2114</v>
      </c>
      <c r="H2665" t="s">
        <v>2029</v>
      </c>
      <c r="I2665" t="s">
        <v>2006</v>
      </c>
      <c r="J2665" t="s">
        <v>2033</v>
      </c>
      <c r="K2665" t="s">
        <v>2034</v>
      </c>
      <c r="L2665">
        <v>4</v>
      </c>
      <c r="M2665">
        <v>45</v>
      </c>
      <c r="N2665" s="43">
        <v>180</v>
      </c>
    </row>
    <row r="2666" hidden="1" spans="1:14" x14ac:dyDescent="0.25">
      <c r="A2666" s="106">
        <v>45987</v>
      </c>
      <c r="B2666">
        <v>4894</v>
      </c>
      <c r="C2666">
        <v>1818</v>
      </c>
      <c r="E2666">
        <v>14</v>
      </c>
      <c r="F2666" t="s">
        <v>3914</v>
      </c>
      <c r="G2666" t="s">
        <v>2021</v>
      </c>
      <c r="I2666" t="s">
        <v>2006</v>
      </c>
      <c r="J2666" t="s">
        <v>2873</v>
      </c>
      <c r="K2666" t="s">
        <v>2874</v>
      </c>
      <c r="L2666">
        <v>8</v>
      </c>
      <c r="M2666">
        <v>565</v>
      </c>
      <c r="N2666" s="43">
        <v>4520</v>
      </c>
    </row>
    <row r="2667" hidden="1" spans="1:14" x14ac:dyDescent="0.25">
      <c r="A2667" s="106">
        <v>45987</v>
      </c>
      <c r="B2667">
        <v>4896</v>
      </c>
      <c r="C2667">
        <v>1820</v>
      </c>
      <c r="E2667">
        <v>14</v>
      </c>
      <c r="F2667" t="s">
        <v>3915</v>
      </c>
      <c r="G2667" t="s">
        <v>2044</v>
      </c>
      <c r="I2667" t="s">
        <v>2006</v>
      </c>
      <c r="J2667" t="s">
        <v>2873</v>
      </c>
      <c r="K2667" t="s">
        <v>2874</v>
      </c>
      <c r="L2667">
        <v>8</v>
      </c>
      <c r="M2667">
        <v>565</v>
      </c>
      <c r="N2667" s="43">
        <v>4520</v>
      </c>
    </row>
    <row r="2668" hidden="1" spans="1:14" x14ac:dyDescent="0.25">
      <c r="A2668" s="106">
        <v>45987</v>
      </c>
      <c r="B2668">
        <v>4903</v>
      </c>
      <c r="C2668">
        <v>1827</v>
      </c>
      <c r="E2668">
        <v>14</v>
      </c>
      <c r="F2668" t="s">
        <v>3916</v>
      </c>
      <c r="G2668" t="s">
        <v>2368</v>
      </c>
      <c r="I2668" t="s">
        <v>2006</v>
      </c>
      <c r="J2668" t="s">
        <v>2873</v>
      </c>
      <c r="K2668" t="s">
        <v>2874</v>
      </c>
      <c r="L2668">
        <v>8</v>
      </c>
      <c r="M2668">
        <v>565</v>
      </c>
      <c r="N2668" s="43">
        <v>4520</v>
      </c>
    </row>
    <row r="2669" hidden="1" spans="1:14" x14ac:dyDescent="0.25">
      <c r="A2669" s="106">
        <v>45987</v>
      </c>
      <c r="B2669">
        <v>4910</v>
      </c>
      <c r="C2669">
        <v>1834</v>
      </c>
      <c r="E2669">
        <v>14</v>
      </c>
      <c r="F2669" t="s">
        <v>3917</v>
      </c>
      <c r="G2669" t="s">
        <v>2097</v>
      </c>
      <c r="I2669" t="s">
        <v>2006</v>
      </c>
      <c r="J2669" t="s">
        <v>2873</v>
      </c>
      <c r="K2669" t="s">
        <v>2874</v>
      </c>
      <c r="L2669">
        <v>8</v>
      </c>
      <c r="M2669">
        <v>565</v>
      </c>
      <c r="N2669" s="43">
        <v>4520</v>
      </c>
    </row>
    <row r="2670" hidden="1" spans="1:14" x14ac:dyDescent="0.25">
      <c r="A2670" s="106">
        <v>45988</v>
      </c>
      <c r="B2670">
        <v>4964</v>
      </c>
      <c r="C2670">
        <v>1883</v>
      </c>
      <c r="E2670">
        <v>14</v>
      </c>
      <c r="F2670" t="s">
        <v>3918</v>
      </c>
      <c r="G2670" t="s">
        <v>2044</v>
      </c>
      <c r="I2670" t="s">
        <v>2006</v>
      </c>
      <c r="J2670" t="s">
        <v>2966</v>
      </c>
      <c r="K2670" t="s">
        <v>2967</v>
      </c>
      <c r="L2670">
        <v>3</v>
      </c>
      <c r="M2670">
        <v>621</v>
      </c>
      <c r="N2670" s="43">
        <v>1863</v>
      </c>
    </row>
    <row r="2671" hidden="1" spans="1:14" x14ac:dyDescent="0.25">
      <c r="A2671" s="106">
        <v>45988</v>
      </c>
      <c r="B2671">
        <v>4973</v>
      </c>
      <c r="C2671">
        <v>1892</v>
      </c>
      <c r="E2671">
        <v>14</v>
      </c>
      <c r="F2671" t="s">
        <v>3919</v>
      </c>
      <c r="G2671" t="s">
        <v>2114</v>
      </c>
      <c r="H2671" t="s">
        <v>2029</v>
      </c>
      <c r="I2671" t="s">
        <v>2006</v>
      </c>
      <c r="J2671" t="s">
        <v>2033</v>
      </c>
      <c r="K2671" t="s">
        <v>2034</v>
      </c>
      <c r="L2671">
        <v>1</v>
      </c>
      <c r="M2671">
        <v>1800</v>
      </c>
      <c r="N2671" s="43">
        <v>1800</v>
      </c>
    </row>
    <row r="2672" hidden="1" spans="1:14" x14ac:dyDescent="0.25">
      <c r="A2672" s="106">
        <v>45988</v>
      </c>
      <c r="B2672">
        <v>4973</v>
      </c>
      <c r="C2672">
        <v>1892</v>
      </c>
      <c r="E2672">
        <v>14</v>
      </c>
      <c r="F2672" t="s">
        <v>3919</v>
      </c>
      <c r="G2672" t="s">
        <v>2114</v>
      </c>
      <c r="H2672" t="s">
        <v>2029</v>
      </c>
      <c r="I2672" t="s">
        <v>2006</v>
      </c>
      <c r="J2672" t="s">
        <v>2873</v>
      </c>
      <c r="K2672" t="s">
        <v>2874</v>
      </c>
      <c r="L2672">
        <v>8</v>
      </c>
      <c r="M2672">
        <v>565</v>
      </c>
      <c r="N2672" s="43">
        <v>4520</v>
      </c>
    </row>
    <row r="2673" hidden="1" spans="1:14" x14ac:dyDescent="0.25">
      <c r="A2673" s="106">
        <v>45988</v>
      </c>
      <c r="B2673">
        <v>4986</v>
      </c>
      <c r="C2673">
        <v>1905</v>
      </c>
      <c r="E2673">
        <v>14</v>
      </c>
      <c r="F2673" t="s">
        <v>3920</v>
      </c>
      <c r="G2673" t="s">
        <v>2012</v>
      </c>
      <c r="H2673" t="s">
        <v>2029</v>
      </c>
      <c r="I2673" t="s">
        <v>2006</v>
      </c>
      <c r="J2673" t="s">
        <v>2873</v>
      </c>
      <c r="K2673" t="s">
        <v>2874</v>
      </c>
      <c r="L2673">
        <v>8</v>
      </c>
      <c r="M2673">
        <v>565</v>
      </c>
      <c r="N2673" s="43">
        <v>4520</v>
      </c>
    </row>
    <row r="2674" hidden="1" spans="1:14" x14ac:dyDescent="0.25">
      <c r="A2674" s="106">
        <v>45988</v>
      </c>
      <c r="B2674">
        <v>4993</v>
      </c>
      <c r="C2674">
        <v>1912</v>
      </c>
      <c r="E2674">
        <v>14</v>
      </c>
      <c r="F2674" t="s">
        <v>3921</v>
      </c>
      <c r="G2674" t="s">
        <v>2114</v>
      </c>
      <c r="I2674" t="s">
        <v>2006</v>
      </c>
      <c r="J2674" t="s">
        <v>2966</v>
      </c>
      <c r="K2674" t="s">
        <v>2967</v>
      </c>
      <c r="L2674">
        <v>5</v>
      </c>
      <c r="M2674">
        <v>621</v>
      </c>
      <c r="N2674" s="43">
        <v>3105</v>
      </c>
    </row>
    <row r="2675" hidden="1" spans="1:14" x14ac:dyDescent="0.25">
      <c r="A2675" s="106">
        <v>45989</v>
      </c>
      <c r="B2675">
        <v>5041</v>
      </c>
      <c r="C2675">
        <v>1960</v>
      </c>
      <c r="E2675">
        <v>14</v>
      </c>
      <c r="F2675" t="s">
        <v>3922</v>
      </c>
      <c r="G2675" t="s">
        <v>2025</v>
      </c>
      <c r="I2675" t="s">
        <v>2006</v>
      </c>
      <c r="J2675" t="s">
        <v>2966</v>
      </c>
      <c r="K2675" t="s">
        <v>2967</v>
      </c>
      <c r="L2675">
        <v>3</v>
      </c>
      <c r="M2675">
        <v>621</v>
      </c>
      <c r="N2675" s="43">
        <v>1863</v>
      </c>
    </row>
    <row r="2676" hidden="1" spans="1:14" x14ac:dyDescent="0.25">
      <c r="A2676" s="106">
        <v>45989</v>
      </c>
      <c r="B2676">
        <v>5061</v>
      </c>
      <c r="C2676">
        <v>1980</v>
      </c>
      <c r="E2676">
        <v>14</v>
      </c>
      <c r="F2676" t="s">
        <v>3923</v>
      </c>
      <c r="G2676" t="s">
        <v>2044</v>
      </c>
      <c r="I2676" t="s">
        <v>2006</v>
      </c>
      <c r="J2676" t="s">
        <v>3613</v>
      </c>
      <c r="K2676" t="s">
        <v>3614</v>
      </c>
      <c r="L2676">
        <v>1</v>
      </c>
      <c r="M2676">
        <v>680</v>
      </c>
      <c r="N2676" s="43">
        <v>680</v>
      </c>
    </row>
    <row r="2677" hidden="1" spans="1:14" x14ac:dyDescent="0.25">
      <c r="A2677" s="106">
        <v>45989</v>
      </c>
      <c r="B2677">
        <v>5067</v>
      </c>
      <c r="C2677">
        <v>1986</v>
      </c>
      <c r="E2677">
        <v>14</v>
      </c>
      <c r="F2677" t="s">
        <v>3924</v>
      </c>
      <c r="G2677" t="s">
        <v>2054</v>
      </c>
      <c r="H2677" t="s">
        <v>2029</v>
      </c>
      <c r="I2677" t="s">
        <v>2006</v>
      </c>
      <c r="J2677" t="s">
        <v>2689</v>
      </c>
      <c r="K2677" t="s">
        <v>2690</v>
      </c>
      <c r="L2677">
        <v>8</v>
      </c>
      <c r="M2677">
        <v>525</v>
      </c>
      <c r="N2677" s="43">
        <v>4200</v>
      </c>
    </row>
    <row r="2678" hidden="1" spans="1:14" x14ac:dyDescent="0.25">
      <c r="A2678" s="106">
        <v>45989</v>
      </c>
      <c r="B2678">
        <v>5071</v>
      </c>
      <c r="C2678">
        <v>1990</v>
      </c>
      <c r="E2678">
        <v>14</v>
      </c>
      <c r="F2678" t="s">
        <v>3925</v>
      </c>
      <c r="G2678" t="s">
        <v>2052</v>
      </c>
      <c r="H2678" t="s">
        <v>2029</v>
      </c>
      <c r="I2678" t="s">
        <v>2006</v>
      </c>
      <c r="J2678" t="s">
        <v>2689</v>
      </c>
      <c r="K2678" t="s">
        <v>2690</v>
      </c>
      <c r="L2678">
        <v>8</v>
      </c>
      <c r="M2678">
        <v>525</v>
      </c>
      <c r="N2678" s="43">
        <v>4200</v>
      </c>
    </row>
    <row r="2679" hidden="1" spans="1:14" x14ac:dyDescent="0.25">
      <c r="A2679" s="106">
        <v>45989</v>
      </c>
      <c r="B2679">
        <v>5072</v>
      </c>
      <c r="C2679">
        <v>1991</v>
      </c>
      <c r="E2679">
        <v>14</v>
      </c>
      <c r="F2679" t="s">
        <v>3926</v>
      </c>
      <c r="G2679" t="s">
        <v>2097</v>
      </c>
      <c r="H2679" t="s">
        <v>2029</v>
      </c>
      <c r="I2679" t="s">
        <v>2006</v>
      </c>
      <c r="J2679" t="s">
        <v>2689</v>
      </c>
      <c r="K2679" t="s">
        <v>2690</v>
      </c>
      <c r="L2679">
        <v>8</v>
      </c>
      <c r="M2679">
        <v>525</v>
      </c>
      <c r="N2679" s="43">
        <v>4200</v>
      </c>
    </row>
    <row r="2680" hidden="1" spans="1:14" x14ac:dyDescent="0.25">
      <c r="A2680" s="106">
        <v>45992</v>
      </c>
      <c r="B2680">
        <v>5145</v>
      </c>
      <c r="C2680">
        <v>2064</v>
      </c>
      <c r="E2680">
        <v>14</v>
      </c>
      <c r="F2680" t="s">
        <v>3927</v>
      </c>
      <c r="G2680" t="s">
        <v>2025</v>
      </c>
      <c r="I2680" t="s">
        <v>2006</v>
      </c>
      <c r="J2680" t="s">
        <v>2966</v>
      </c>
      <c r="K2680" t="s">
        <v>2967</v>
      </c>
      <c r="L2680">
        <v>3</v>
      </c>
      <c r="M2680">
        <v>621</v>
      </c>
      <c r="N2680" s="43">
        <v>1863</v>
      </c>
    </row>
    <row r="2681" hidden="1" spans="1:14" x14ac:dyDescent="0.25">
      <c r="A2681" s="106">
        <v>45994</v>
      </c>
      <c r="B2681">
        <v>5255</v>
      </c>
      <c r="C2681">
        <v>2170</v>
      </c>
      <c r="E2681">
        <v>14</v>
      </c>
      <c r="F2681" t="s">
        <v>3928</v>
      </c>
      <c r="G2681" t="s">
        <v>2025</v>
      </c>
      <c r="H2681" t="s">
        <v>2029</v>
      </c>
      <c r="I2681" t="s">
        <v>2006</v>
      </c>
      <c r="J2681" t="s">
        <v>2689</v>
      </c>
      <c r="K2681" t="s">
        <v>2690</v>
      </c>
      <c r="L2681">
        <v>8</v>
      </c>
      <c r="M2681">
        <v>525</v>
      </c>
      <c r="N2681" s="43">
        <v>4200</v>
      </c>
    </row>
    <row r="2682" hidden="1" spans="1:14" x14ac:dyDescent="0.25">
      <c r="A2682" s="106">
        <v>45994</v>
      </c>
      <c r="B2682">
        <v>5255</v>
      </c>
      <c r="C2682">
        <v>2170</v>
      </c>
      <c r="E2682">
        <v>14</v>
      </c>
      <c r="F2682" t="s">
        <v>3928</v>
      </c>
      <c r="G2682" t="s">
        <v>2025</v>
      </c>
      <c r="H2682" t="s">
        <v>2029</v>
      </c>
      <c r="I2682" t="s">
        <v>2006</v>
      </c>
      <c r="J2682" t="s">
        <v>2033</v>
      </c>
      <c r="K2682" t="s">
        <v>2034</v>
      </c>
      <c r="L2682">
        <v>1</v>
      </c>
      <c r="M2682">
        <v>1800</v>
      </c>
      <c r="N2682" s="43">
        <v>1800</v>
      </c>
    </row>
    <row r="2683" hidden="1" spans="1:14" x14ac:dyDescent="0.25">
      <c r="A2683" s="106">
        <v>45994</v>
      </c>
      <c r="B2683">
        <v>5260</v>
      </c>
      <c r="C2683">
        <v>2176</v>
      </c>
      <c r="E2683">
        <v>14</v>
      </c>
      <c r="F2683" t="s">
        <v>3929</v>
      </c>
      <c r="G2683" t="s">
        <v>2052</v>
      </c>
      <c r="H2683" t="s">
        <v>2029</v>
      </c>
      <c r="I2683" t="s">
        <v>2006</v>
      </c>
      <c r="J2683" t="s">
        <v>2689</v>
      </c>
      <c r="K2683" t="s">
        <v>2690</v>
      </c>
      <c r="L2683">
        <v>8</v>
      </c>
      <c r="M2683">
        <v>525</v>
      </c>
      <c r="N2683" s="43">
        <v>4200</v>
      </c>
    </row>
    <row r="2684" hidden="1" spans="1:14" x14ac:dyDescent="0.25">
      <c r="A2684" s="106">
        <v>45994</v>
      </c>
      <c r="B2684">
        <v>5265</v>
      </c>
      <c r="C2684">
        <v>2182</v>
      </c>
      <c r="E2684">
        <v>14</v>
      </c>
      <c r="F2684" t="s">
        <v>3930</v>
      </c>
      <c r="G2684" t="s">
        <v>2012</v>
      </c>
      <c r="H2684" t="s">
        <v>2029</v>
      </c>
      <c r="I2684" t="s">
        <v>2006</v>
      </c>
      <c r="J2684" t="s">
        <v>2689</v>
      </c>
      <c r="K2684" t="s">
        <v>2690</v>
      </c>
      <c r="L2684">
        <v>8</v>
      </c>
      <c r="M2684">
        <v>525</v>
      </c>
      <c r="N2684" s="43">
        <v>4200</v>
      </c>
    </row>
    <row r="2685" hidden="1" spans="1:14" x14ac:dyDescent="0.25">
      <c r="A2685" s="106">
        <v>45994</v>
      </c>
      <c r="B2685">
        <v>5268</v>
      </c>
      <c r="C2685">
        <v>2185</v>
      </c>
      <c r="E2685">
        <v>14</v>
      </c>
      <c r="F2685" t="s">
        <v>3931</v>
      </c>
      <c r="G2685" t="s">
        <v>2044</v>
      </c>
      <c r="H2685" t="s">
        <v>2029</v>
      </c>
      <c r="I2685" t="s">
        <v>2006</v>
      </c>
      <c r="J2685" t="s">
        <v>2689</v>
      </c>
      <c r="K2685" t="s">
        <v>2690</v>
      </c>
      <c r="L2685">
        <v>8</v>
      </c>
      <c r="M2685">
        <v>525</v>
      </c>
      <c r="N2685" s="43">
        <v>4200</v>
      </c>
    </row>
    <row r="2686" hidden="1" spans="1:14" x14ac:dyDescent="0.25">
      <c r="A2686" s="106">
        <v>45994</v>
      </c>
      <c r="B2686">
        <v>5282</v>
      </c>
      <c r="C2686">
        <v>2199</v>
      </c>
      <c r="E2686">
        <v>14</v>
      </c>
      <c r="F2686" t="s">
        <v>3932</v>
      </c>
      <c r="G2686" t="s">
        <v>2012</v>
      </c>
      <c r="H2686" t="s">
        <v>2029</v>
      </c>
      <c r="I2686" t="s">
        <v>2006</v>
      </c>
      <c r="J2686" t="s">
        <v>2689</v>
      </c>
      <c r="K2686" t="s">
        <v>2690</v>
      </c>
      <c r="L2686">
        <v>8</v>
      </c>
      <c r="M2686">
        <v>525</v>
      </c>
      <c r="N2686" s="43">
        <v>4200</v>
      </c>
    </row>
    <row r="2687" hidden="1" spans="1:14" x14ac:dyDescent="0.25">
      <c r="A2687" s="106">
        <v>45994</v>
      </c>
      <c r="B2687">
        <v>5286</v>
      </c>
      <c r="C2687">
        <v>2203</v>
      </c>
      <c r="E2687">
        <v>14</v>
      </c>
      <c r="F2687" t="s">
        <v>3933</v>
      </c>
      <c r="G2687" t="s">
        <v>2368</v>
      </c>
      <c r="H2687" t="s">
        <v>2029</v>
      </c>
      <c r="I2687" t="s">
        <v>2006</v>
      </c>
      <c r="J2687" t="s">
        <v>2033</v>
      </c>
      <c r="K2687" t="s">
        <v>2034</v>
      </c>
      <c r="L2687">
        <v>7</v>
      </c>
      <c r="M2687">
        <v>45</v>
      </c>
      <c r="N2687" s="43">
        <v>315</v>
      </c>
    </row>
    <row r="2688" hidden="1" spans="1:14" x14ac:dyDescent="0.25">
      <c r="A2688" s="106">
        <v>45994</v>
      </c>
      <c r="B2688">
        <v>5286</v>
      </c>
      <c r="C2688">
        <v>2203</v>
      </c>
      <c r="E2688">
        <v>14</v>
      </c>
      <c r="F2688" t="s">
        <v>3933</v>
      </c>
      <c r="G2688" t="s">
        <v>2368</v>
      </c>
      <c r="H2688" t="s">
        <v>2029</v>
      </c>
      <c r="I2688" t="s">
        <v>2006</v>
      </c>
      <c r="J2688" t="s">
        <v>2689</v>
      </c>
      <c r="K2688" t="s">
        <v>2690</v>
      </c>
      <c r="L2688">
        <v>7</v>
      </c>
      <c r="M2688">
        <v>525</v>
      </c>
      <c r="N2688" s="43">
        <v>3675</v>
      </c>
    </row>
    <row r="2689" hidden="1" spans="1:14" x14ac:dyDescent="0.25">
      <c r="A2689" s="106">
        <v>45995</v>
      </c>
      <c r="B2689">
        <v>5331</v>
      </c>
      <c r="C2689">
        <v>2247</v>
      </c>
      <c r="E2689">
        <v>14</v>
      </c>
      <c r="F2689" t="s">
        <v>3934</v>
      </c>
      <c r="G2689" t="s">
        <v>2044</v>
      </c>
      <c r="H2689" t="s">
        <v>2029</v>
      </c>
      <c r="I2689" t="s">
        <v>2006</v>
      </c>
      <c r="J2689" t="s">
        <v>2033</v>
      </c>
      <c r="K2689" t="s">
        <v>2034</v>
      </c>
      <c r="L2689">
        <v>1</v>
      </c>
      <c r="M2689">
        <v>1800</v>
      </c>
      <c r="N2689" s="43">
        <v>1800</v>
      </c>
    </row>
    <row r="2690" hidden="1" spans="1:14" x14ac:dyDescent="0.25">
      <c r="A2690" s="106">
        <v>45995</v>
      </c>
      <c r="B2690">
        <v>5331</v>
      </c>
      <c r="C2690">
        <v>2247</v>
      </c>
      <c r="E2690">
        <v>14</v>
      </c>
      <c r="F2690" t="s">
        <v>3934</v>
      </c>
      <c r="G2690" t="s">
        <v>2044</v>
      </c>
      <c r="H2690" t="s">
        <v>2029</v>
      </c>
      <c r="I2690" t="s">
        <v>2006</v>
      </c>
      <c r="J2690" t="s">
        <v>2639</v>
      </c>
      <c r="K2690" t="s">
        <v>2640</v>
      </c>
      <c r="L2690">
        <v>8</v>
      </c>
      <c r="M2690">
        <v>536</v>
      </c>
      <c r="N2690" s="43">
        <v>4288</v>
      </c>
    </row>
    <row r="2691" hidden="1" spans="1:14" x14ac:dyDescent="0.25">
      <c r="A2691" s="106">
        <v>45995</v>
      </c>
      <c r="B2691">
        <v>5336</v>
      </c>
      <c r="C2691">
        <v>2252</v>
      </c>
      <c r="E2691">
        <v>14</v>
      </c>
      <c r="F2691" t="s">
        <v>3935</v>
      </c>
      <c r="G2691" t="s">
        <v>2097</v>
      </c>
      <c r="H2691" t="s">
        <v>2029</v>
      </c>
      <c r="I2691" t="s">
        <v>2006</v>
      </c>
      <c r="J2691" t="s">
        <v>2639</v>
      </c>
      <c r="K2691" t="s">
        <v>2640</v>
      </c>
      <c r="L2691">
        <v>8</v>
      </c>
      <c r="M2691">
        <v>536</v>
      </c>
      <c r="N2691" s="43">
        <v>4288</v>
      </c>
    </row>
    <row r="2692" hidden="1" spans="1:14" x14ac:dyDescent="0.25">
      <c r="A2692" s="106">
        <v>45995</v>
      </c>
      <c r="B2692">
        <v>5339</v>
      </c>
      <c r="C2692">
        <v>2255</v>
      </c>
      <c r="E2692">
        <v>14</v>
      </c>
      <c r="F2692" t="s">
        <v>3936</v>
      </c>
      <c r="G2692" t="s">
        <v>2114</v>
      </c>
      <c r="H2692" t="s">
        <v>2029</v>
      </c>
      <c r="I2692" t="s">
        <v>2006</v>
      </c>
      <c r="J2692" t="s">
        <v>2639</v>
      </c>
      <c r="K2692" t="s">
        <v>2640</v>
      </c>
      <c r="L2692">
        <v>8</v>
      </c>
      <c r="M2692">
        <v>536</v>
      </c>
      <c r="N2692" s="43">
        <v>4288</v>
      </c>
    </row>
    <row r="2693" hidden="1" spans="1:14" x14ac:dyDescent="0.25">
      <c r="A2693" s="106">
        <v>45995</v>
      </c>
      <c r="B2693">
        <v>5346</v>
      </c>
      <c r="C2693">
        <v>2262</v>
      </c>
      <c r="E2693">
        <v>14</v>
      </c>
      <c r="F2693" t="s">
        <v>3937</v>
      </c>
      <c r="G2693" t="s">
        <v>2012</v>
      </c>
      <c r="H2693" t="s">
        <v>2029</v>
      </c>
      <c r="I2693" t="s">
        <v>2006</v>
      </c>
      <c r="J2693" t="s">
        <v>2639</v>
      </c>
      <c r="K2693" t="s">
        <v>2640</v>
      </c>
      <c r="L2693">
        <v>8</v>
      </c>
      <c r="M2693">
        <v>536</v>
      </c>
      <c r="N2693" s="43">
        <v>4288</v>
      </c>
    </row>
    <row r="2694" hidden="1" spans="1:14" x14ac:dyDescent="0.25">
      <c r="A2694" s="106">
        <v>45995</v>
      </c>
      <c r="B2694">
        <v>5349</v>
      </c>
      <c r="C2694">
        <v>2265</v>
      </c>
      <c r="E2694">
        <v>14</v>
      </c>
      <c r="F2694" t="s">
        <v>3938</v>
      </c>
      <c r="G2694" t="s">
        <v>2027</v>
      </c>
      <c r="I2694" t="s">
        <v>2006</v>
      </c>
      <c r="J2694" t="s">
        <v>2966</v>
      </c>
      <c r="K2694" t="s">
        <v>2967</v>
      </c>
      <c r="L2694">
        <v>5</v>
      </c>
      <c r="M2694">
        <v>621</v>
      </c>
      <c r="N2694" s="43">
        <v>3105</v>
      </c>
    </row>
    <row r="2695" hidden="1" spans="1:14" x14ac:dyDescent="0.25">
      <c r="A2695" s="106">
        <v>45995</v>
      </c>
      <c r="B2695">
        <v>5355</v>
      </c>
      <c r="C2695">
        <v>2271</v>
      </c>
      <c r="E2695">
        <v>14</v>
      </c>
      <c r="F2695" t="s">
        <v>3939</v>
      </c>
      <c r="G2695" t="s">
        <v>2097</v>
      </c>
      <c r="H2695" t="s">
        <v>2029</v>
      </c>
      <c r="I2695" t="s">
        <v>2006</v>
      </c>
      <c r="J2695" t="s">
        <v>2639</v>
      </c>
      <c r="K2695" t="s">
        <v>2640</v>
      </c>
      <c r="L2695">
        <v>4</v>
      </c>
      <c r="M2695">
        <v>536</v>
      </c>
      <c r="N2695" s="43">
        <v>2144</v>
      </c>
    </row>
    <row r="2696" hidden="1" spans="1:14" x14ac:dyDescent="0.25">
      <c r="A2696" s="106">
        <v>45996</v>
      </c>
      <c r="B2696">
        <v>5394</v>
      </c>
      <c r="C2696">
        <v>2310</v>
      </c>
      <c r="E2696">
        <v>14</v>
      </c>
      <c r="F2696" t="s">
        <v>3940</v>
      </c>
      <c r="G2696" t="s">
        <v>2052</v>
      </c>
      <c r="I2696" t="s">
        <v>2006</v>
      </c>
      <c r="J2696" t="s">
        <v>3613</v>
      </c>
      <c r="K2696" t="s">
        <v>3614</v>
      </c>
      <c r="L2696">
        <v>3</v>
      </c>
      <c r="M2696">
        <v>700</v>
      </c>
      <c r="N2696" s="43">
        <v>2100</v>
      </c>
    </row>
    <row r="2697" hidden="1" spans="1:14" x14ac:dyDescent="0.25">
      <c r="A2697" s="106">
        <v>45996</v>
      </c>
      <c r="B2697">
        <v>5416</v>
      </c>
      <c r="C2697">
        <v>2332</v>
      </c>
      <c r="E2697">
        <v>14</v>
      </c>
      <c r="F2697" t="s">
        <v>3941</v>
      </c>
      <c r="G2697" t="s">
        <v>2052</v>
      </c>
      <c r="H2697" t="s">
        <v>2029</v>
      </c>
      <c r="I2697" t="s">
        <v>2006</v>
      </c>
      <c r="J2697" t="s">
        <v>2033</v>
      </c>
      <c r="K2697" t="s">
        <v>2034</v>
      </c>
      <c r="L2697">
        <v>1</v>
      </c>
      <c r="M2697">
        <v>1800</v>
      </c>
      <c r="N2697" s="43">
        <v>1800</v>
      </c>
    </row>
    <row r="2698" hidden="1" spans="1:14" x14ac:dyDescent="0.25">
      <c r="A2698" s="106">
        <v>45996</v>
      </c>
      <c r="B2698">
        <v>5416</v>
      </c>
      <c r="C2698">
        <v>2332</v>
      </c>
      <c r="E2698">
        <v>14</v>
      </c>
      <c r="F2698" t="s">
        <v>3941</v>
      </c>
      <c r="G2698" t="s">
        <v>2052</v>
      </c>
      <c r="H2698" t="s">
        <v>2029</v>
      </c>
      <c r="I2698" t="s">
        <v>2006</v>
      </c>
      <c r="J2698" t="s">
        <v>2689</v>
      </c>
      <c r="K2698" t="s">
        <v>2690</v>
      </c>
      <c r="L2698">
        <v>8</v>
      </c>
      <c r="M2698">
        <v>545</v>
      </c>
      <c r="N2698" s="43">
        <v>4360</v>
      </c>
    </row>
    <row r="2699" hidden="1" spans="1:14" x14ac:dyDescent="0.25">
      <c r="A2699" s="106">
        <v>45996</v>
      </c>
      <c r="B2699">
        <v>5417</v>
      </c>
      <c r="C2699">
        <v>2333</v>
      </c>
      <c r="E2699">
        <v>14</v>
      </c>
      <c r="F2699" t="s">
        <v>3942</v>
      </c>
      <c r="G2699" t="s">
        <v>2097</v>
      </c>
      <c r="H2699" t="s">
        <v>2029</v>
      </c>
      <c r="I2699" t="s">
        <v>2006</v>
      </c>
      <c r="J2699" t="s">
        <v>2689</v>
      </c>
      <c r="K2699" t="s">
        <v>2690</v>
      </c>
      <c r="L2699">
        <v>8</v>
      </c>
      <c r="M2699">
        <v>545</v>
      </c>
      <c r="N2699" s="43">
        <v>4360</v>
      </c>
    </row>
    <row r="2700" hidden="1" spans="1:14" x14ac:dyDescent="0.25">
      <c r="A2700" s="106">
        <v>45996</v>
      </c>
      <c r="B2700">
        <v>5418</v>
      </c>
      <c r="C2700">
        <v>2334</v>
      </c>
      <c r="E2700">
        <v>14</v>
      </c>
      <c r="F2700" t="s">
        <v>3943</v>
      </c>
      <c r="G2700" t="s">
        <v>2012</v>
      </c>
      <c r="H2700" t="s">
        <v>2029</v>
      </c>
      <c r="I2700" t="s">
        <v>2006</v>
      </c>
      <c r="J2700" t="s">
        <v>2689</v>
      </c>
      <c r="K2700" t="s">
        <v>2690</v>
      </c>
      <c r="L2700">
        <v>8</v>
      </c>
      <c r="M2700">
        <v>545</v>
      </c>
      <c r="N2700" s="43">
        <v>4360</v>
      </c>
    </row>
    <row r="2701" hidden="1" spans="1:14" x14ac:dyDescent="0.25">
      <c r="A2701" s="106">
        <v>45996</v>
      </c>
      <c r="B2701">
        <v>5420</v>
      </c>
      <c r="C2701">
        <v>2336</v>
      </c>
      <c r="E2701">
        <v>14</v>
      </c>
      <c r="F2701" t="s">
        <v>3944</v>
      </c>
      <c r="G2701" t="s">
        <v>2027</v>
      </c>
      <c r="H2701" t="s">
        <v>2029</v>
      </c>
      <c r="I2701" t="s">
        <v>2006</v>
      </c>
      <c r="J2701" t="s">
        <v>2689</v>
      </c>
      <c r="K2701" t="s">
        <v>2690</v>
      </c>
      <c r="L2701">
        <v>8</v>
      </c>
      <c r="M2701">
        <v>545</v>
      </c>
      <c r="N2701" s="43">
        <v>4360</v>
      </c>
    </row>
    <row r="2702" hidden="1" spans="1:14" x14ac:dyDescent="0.25">
      <c r="A2702" s="106">
        <v>45996</v>
      </c>
      <c r="B2702">
        <v>5423</v>
      </c>
      <c r="C2702">
        <v>2339</v>
      </c>
      <c r="E2702">
        <v>14</v>
      </c>
      <c r="F2702" t="s">
        <v>3945</v>
      </c>
      <c r="G2702" t="s">
        <v>2114</v>
      </c>
      <c r="H2702" t="s">
        <v>2029</v>
      </c>
      <c r="I2702" t="s">
        <v>2006</v>
      </c>
      <c r="J2702" t="s">
        <v>2689</v>
      </c>
      <c r="K2702" t="s">
        <v>2690</v>
      </c>
      <c r="L2702">
        <v>7</v>
      </c>
      <c r="M2702">
        <v>545</v>
      </c>
      <c r="N2702" s="43">
        <v>3815</v>
      </c>
    </row>
    <row r="2703" hidden="1" spans="1:14" x14ac:dyDescent="0.25">
      <c r="A2703" s="106">
        <v>45999</v>
      </c>
      <c r="B2703">
        <v>5499</v>
      </c>
      <c r="C2703">
        <v>2415</v>
      </c>
      <c r="E2703">
        <v>14</v>
      </c>
      <c r="F2703" t="s">
        <v>3946</v>
      </c>
      <c r="G2703" t="s">
        <v>2025</v>
      </c>
      <c r="I2703" t="s">
        <v>2006</v>
      </c>
      <c r="J2703" t="s">
        <v>2966</v>
      </c>
      <c r="K2703" t="s">
        <v>2967</v>
      </c>
      <c r="L2703">
        <v>3</v>
      </c>
      <c r="M2703">
        <v>641</v>
      </c>
      <c r="N2703" s="43">
        <v>1923</v>
      </c>
    </row>
    <row r="2704" hidden="1" spans="1:14" x14ac:dyDescent="0.25">
      <c r="A2704" s="106">
        <v>46000</v>
      </c>
      <c r="B2704">
        <v>5550</v>
      </c>
      <c r="C2704">
        <v>2466</v>
      </c>
      <c r="E2704">
        <v>14</v>
      </c>
      <c r="F2704" t="s">
        <v>3947</v>
      </c>
      <c r="G2704" t="s">
        <v>2097</v>
      </c>
      <c r="I2704" t="s">
        <v>2006</v>
      </c>
      <c r="J2704" t="s">
        <v>2689</v>
      </c>
      <c r="K2704" t="s">
        <v>2690</v>
      </c>
      <c r="L2704">
        <v>6</v>
      </c>
      <c r="M2704">
        <v>545</v>
      </c>
      <c r="N2704" s="43">
        <v>3270</v>
      </c>
    </row>
    <row r="2705" hidden="1" spans="1:14" x14ac:dyDescent="0.25">
      <c r="A2705" s="106">
        <v>46000</v>
      </c>
      <c r="B2705">
        <v>5559</v>
      </c>
      <c r="C2705">
        <v>2475</v>
      </c>
      <c r="E2705">
        <v>14</v>
      </c>
      <c r="F2705" t="s">
        <v>3948</v>
      </c>
      <c r="G2705" t="s">
        <v>2025</v>
      </c>
      <c r="I2705" t="s">
        <v>2006</v>
      </c>
      <c r="J2705" t="s">
        <v>2966</v>
      </c>
      <c r="K2705" t="s">
        <v>2967</v>
      </c>
      <c r="L2705">
        <v>4</v>
      </c>
      <c r="M2705">
        <v>641</v>
      </c>
      <c r="N2705" s="43">
        <v>2564</v>
      </c>
    </row>
    <row r="2706" hidden="1" spans="1:14" x14ac:dyDescent="0.25">
      <c r="A2706" s="106">
        <v>46001</v>
      </c>
      <c r="B2706">
        <v>5621</v>
      </c>
      <c r="C2706">
        <v>2538</v>
      </c>
      <c r="E2706">
        <v>14</v>
      </c>
      <c r="F2706" t="s">
        <v>3949</v>
      </c>
      <c r="G2706" t="s">
        <v>2052</v>
      </c>
      <c r="I2706" t="s">
        <v>2006</v>
      </c>
      <c r="J2706" t="s">
        <v>2966</v>
      </c>
      <c r="K2706" t="s">
        <v>2967</v>
      </c>
      <c r="L2706">
        <v>3</v>
      </c>
      <c r="M2706">
        <v>641</v>
      </c>
      <c r="N2706" s="43">
        <v>1923</v>
      </c>
    </row>
    <row r="2707" hidden="1" spans="1:14" x14ac:dyDescent="0.25">
      <c r="A2707" s="106">
        <v>46002</v>
      </c>
      <c r="B2707">
        <v>5679</v>
      </c>
      <c r="C2707">
        <v>2596</v>
      </c>
      <c r="E2707">
        <v>14</v>
      </c>
      <c r="F2707" t="s">
        <v>3950</v>
      </c>
      <c r="G2707" t="s">
        <v>2097</v>
      </c>
      <c r="I2707" t="s">
        <v>2006</v>
      </c>
      <c r="J2707" t="s">
        <v>2966</v>
      </c>
      <c r="K2707" t="s">
        <v>2967</v>
      </c>
      <c r="L2707">
        <v>5</v>
      </c>
      <c r="M2707">
        <v>641</v>
      </c>
      <c r="N2707" s="43">
        <v>3205</v>
      </c>
    </row>
    <row r="2708" hidden="1" spans="1:14" x14ac:dyDescent="0.25">
      <c r="A2708" s="106">
        <v>46002</v>
      </c>
      <c r="B2708">
        <v>5707</v>
      </c>
      <c r="C2708">
        <v>2624</v>
      </c>
      <c r="E2708">
        <v>14</v>
      </c>
      <c r="F2708" t="s">
        <v>3951</v>
      </c>
      <c r="G2708" t="s">
        <v>2017</v>
      </c>
      <c r="H2708" t="s">
        <v>2029</v>
      </c>
      <c r="I2708" t="s">
        <v>2006</v>
      </c>
      <c r="J2708" t="s">
        <v>2689</v>
      </c>
      <c r="K2708" t="s">
        <v>2690</v>
      </c>
      <c r="L2708">
        <v>8</v>
      </c>
      <c r="M2708">
        <v>545</v>
      </c>
      <c r="N2708" s="43">
        <v>4360</v>
      </c>
    </row>
    <row r="2709" hidden="1" spans="1:14" x14ac:dyDescent="0.25">
      <c r="A2709" s="106">
        <v>46002</v>
      </c>
      <c r="B2709">
        <v>5707</v>
      </c>
      <c r="C2709">
        <v>2624</v>
      </c>
      <c r="E2709">
        <v>14</v>
      </c>
      <c r="F2709" t="s">
        <v>3951</v>
      </c>
      <c r="G2709" t="s">
        <v>2017</v>
      </c>
      <c r="H2709" t="s">
        <v>2029</v>
      </c>
      <c r="I2709" t="s">
        <v>2006</v>
      </c>
      <c r="J2709" t="s">
        <v>2033</v>
      </c>
      <c r="K2709" t="s">
        <v>2034</v>
      </c>
      <c r="L2709">
        <v>1</v>
      </c>
      <c r="M2709">
        <v>1800</v>
      </c>
      <c r="N2709" s="43">
        <v>1800</v>
      </c>
    </row>
    <row r="2710" hidden="1" spans="1:14" x14ac:dyDescent="0.25">
      <c r="A2710" s="106">
        <v>46002</v>
      </c>
      <c r="B2710">
        <v>5710</v>
      </c>
      <c r="C2710">
        <v>2627</v>
      </c>
      <c r="E2710">
        <v>14</v>
      </c>
      <c r="F2710" t="s">
        <v>3952</v>
      </c>
      <c r="G2710" t="s">
        <v>2114</v>
      </c>
      <c r="H2710" t="s">
        <v>2029</v>
      </c>
      <c r="I2710" t="s">
        <v>2006</v>
      </c>
      <c r="J2710" t="s">
        <v>2689</v>
      </c>
      <c r="K2710" t="s">
        <v>2690</v>
      </c>
      <c r="L2710">
        <v>8</v>
      </c>
      <c r="M2710">
        <v>545</v>
      </c>
      <c r="N2710" s="43">
        <v>4360</v>
      </c>
    </row>
    <row r="2711" hidden="1" spans="1:14" x14ac:dyDescent="0.25">
      <c r="A2711" s="106">
        <v>46004</v>
      </c>
      <c r="B2711">
        <v>5789</v>
      </c>
      <c r="C2711">
        <v>2706</v>
      </c>
      <c r="E2711">
        <v>14</v>
      </c>
      <c r="F2711" t="s">
        <v>3953</v>
      </c>
      <c r="G2711" t="s">
        <v>2052</v>
      </c>
      <c r="I2711" t="s">
        <v>2006</v>
      </c>
      <c r="J2711" t="s">
        <v>2941</v>
      </c>
      <c r="K2711" t="s">
        <v>2942</v>
      </c>
      <c r="L2711">
        <v>3</v>
      </c>
      <c r="M2711">
        <v>632</v>
      </c>
      <c r="N2711" s="43">
        <v>1896</v>
      </c>
    </row>
    <row r="2712" hidden="1" spans="1:14" x14ac:dyDescent="0.25">
      <c r="A2712" s="106">
        <v>46006</v>
      </c>
      <c r="B2712">
        <v>5862</v>
      </c>
      <c r="C2712">
        <v>2779</v>
      </c>
      <c r="E2712">
        <v>14</v>
      </c>
      <c r="F2712" t="s">
        <v>3954</v>
      </c>
      <c r="G2712" t="s">
        <v>2027</v>
      </c>
      <c r="H2712" t="s">
        <v>2029</v>
      </c>
      <c r="I2712" t="s">
        <v>2006</v>
      </c>
      <c r="J2712" t="s">
        <v>2033</v>
      </c>
      <c r="K2712" t="s">
        <v>2034</v>
      </c>
      <c r="L2712">
        <v>1</v>
      </c>
      <c r="M2712">
        <v>1800</v>
      </c>
      <c r="N2712" s="43">
        <v>1800</v>
      </c>
    </row>
    <row r="2713" hidden="1" spans="1:14" x14ac:dyDescent="0.25">
      <c r="A2713" s="106">
        <v>46006</v>
      </c>
      <c r="B2713">
        <v>5862</v>
      </c>
      <c r="C2713">
        <v>2779</v>
      </c>
      <c r="E2713">
        <v>14</v>
      </c>
      <c r="F2713" t="s">
        <v>3954</v>
      </c>
      <c r="G2713" t="s">
        <v>2027</v>
      </c>
      <c r="H2713" t="s">
        <v>2029</v>
      </c>
      <c r="I2713" t="s">
        <v>2006</v>
      </c>
      <c r="J2713" t="s">
        <v>2689</v>
      </c>
      <c r="K2713" t="s">
        <v>2690</v>
      </c>
      <c r="L2713">
        <v>8</v>
      </c>
      <c r="M2713">
        <v>545</v>
      </c>
      <c r="N2713" s="43">
        <v>4360</v>
      </c>
    </row>
    <row r="2714" hidden="1" spans="1:14" x14ac:dyDescent="0.25">
      <c r="A2714" s="106">
        <v>46006</v>
      </c>
      <c r="B2714">
        <v>5863</v>
      </c>
      <c r="C2714">
        <v>2780</v>
      </c>
      <c r="E2714">
        <v>14</v>
      </c>
      <c r="F2714" t="s">
        <v>3955</v>
      </c>
      <c r="G2714" t="s">
        <v>2044</v>
      </c>
      <c r="H2714" t="s">
        <v>2029</v>
      </c>
      <c r="I2714" t="s">
        <v>2006</v>
      </c>
      <c r="J2714" t="s">
        <v>2689</v>
      </c>
      <c r="K2714" t="s">
        <v>2690</v>
      </c>
      <c r="L2714">
        <v>8</v>
      </c>
      <c r="M2714">
        <v>545</v>
      </c>
      <c r="N2714" s="43">
        <v>4360</v>
      </c>
    </row>
    <row r="2715" hidden="1" spans="1:14" x14ac:dyDescent="0.25">
      <c r="A2715" s="106">
        <v>46006</v>
      </c>
      <c r="B2715">
        <v>5864</v>
      </c>
      <c r="C2715">
        <v>2781</v>
      </c>
      <c r="E2715">
        <v>14</v>
      </c>
      <c r="F2715" t="s">
        <v>3956</v>
      </c>
      <c r="G2715" t="s">
        <v>2025</v>
      </c>
      <c r="H2715" t="s">
        <v>2029</v>
      </c>
      <c r="I2715" t="s">
        <v>2006</v>
      </c>
      <c r="J2715" t="s">
        <v>2689</v>
      </c>
      <c r="K2715" t="s">
        <v>2690</v>
      </c>
      <c r="L2715">
        <v>8</v>
      </c>
      <c r="M2715">
        <v>545</v>
      </c>
      <c r="N2715" s="43">
        <v>4360</v>
      </c>
    </row>
    <row r="2716" hidden="1" spans="1:14" x14ac:dyDescent="0.25">
      <c r="A2716" s="106">
        <v>46006</v>
      </c>
      <c r="B2716">
        <v>5866</v>
      </c>
      <c r="C2716">
        <v>2783</v>
      </c>
      <c r="E2716">
        <v>14</v>
      </c>
      <c r="F2716" t="s">
        <v>3957</v>
      </c>
      <c r="G2716" t="s">
        <v>2017</v>
      </c>
      <c r="I2716" t="s">
        <v>2006</v>
      </c>
      <c r="J2716" t="s">
        <v>2966</v>
      </c>
      <c r="K2716" t="s">
        <v>2967</v>
      </c>
      <c r="L2716">
        <v>4</v>
      </c>
      <c r="M2716">
        <v>641</v>
      </c>
      <c r="N2716" s="43">
        <v>2564</v>
      </c>
    </row>
    <row r="2717" hidden="1" spans="1:14" x14ac:dyDescent="0.25">
      <c r="A2717" s="106">
        <v>46006</v>
      </c>
      <c r="B2717">
        <v>5873</v>
      </c>
      <c r="C2717">
        <v>2790</v>
      </c>
      <c r="E2717">
        <v>14</v>
      </c>
      <c r="F2717" t="s">
        <v>3958</v>
      </c>
      <c r="G2717" t="s">
        <v>2097</v>
      </c>
      <c r="H2717" t="s">
        <v>2029</v>
      </c>
      <c r="I2717" t="s">
        <v>2006</v>
      </c>
      <c r="J2717" t="s">
        <v>2689</v>
      </c>
      <c r="K2717" t="s">
        <v>2690</v>
      </c>
      <c r="L2717">
        <v>8</v>
      </c>
      <c r="M2717">
        <v>545</v>
      </c>
      <c r="N2717" s="43">
        <v>4360</v>
      </c>
    </row>
    <row r="2718" hidden="1" spans="1:14" x14ac:dyDescent="0.25">
      <c r="A2718" s="106">
        <v>46007</v>
      </c>
      <c r="B2718">
        <v>5905</v>
      </c>
      <c r="C2718">
        <v>2822</v>
      </c>
      <c r="E2718">
        <v>14</v>
      </c>
      <c r="F2718" t="s">
        <v>3959</v>
      </c>
      <c r="G2718" t="s">
        <v>2027</v>
      </c>
      <c r="H2718" t="s">
        <v>2029</v>
      </c>
      <c r="I2718" t="s">
        <v>2006</v>
      </c>
      <c r="J2718" t="s">
        <v>2033</v>
      </c>
      <c r="K2718" t="s">
        <v>2034</v>
      </c>
      <c r="L2718">
        <v>1</v>
      </c>
      <c r="M2718">
        <v>1800</v>
      </c>
      <c r="N2718" s="43">
        <v>1800</v>
      </c>
    </row>
    <row r="2719" hidden="1" spans="1:14" x14ac:dyDescent="0.25">
      <c r="A2719" s="106">
        <v>46007</v>
      </c>
      <c r="B2719">
        <v>5905</v>
      </c>
      <c r="C2719">
        <v>2822</v>
      </c>
      <c r="E2719">
        <v>14</v>
      </c>
      <c r="F2719" t="s">
        <v>3959</v>
      </c>
      <c r="G2719" t="s">
        <v>2027</v>
      </c>
      <c r="H2719" t="s">
        <v>2029</v>
      </c>
      <c r="I2719" t="s">
        <v>2006</v>
      </c>
      <c r="J2719" t="s">
        <v>3960</v>
      </c>
      <c r="K2719" t="s">
        <v>3961</v>
      </c>
      <c r="L2719">
        <v>8</v>
      </c>
      <c r="M2719">
        <v>577</v>
      </c>
      <c r="N2719" s="43">
        <v>4616</v>
      </c>
    </row>
    <row r="2720" hidden="1" spans="1:14" x14ac:dyDescent="0.25">
      <c r="A2720" s="106">
        <v>46007</v>
      </c>
      <c r="B2720">
        <v>5914</v>
      </c>
      <c r="C2720">
        <v>2831</v>
      </c>
      <c r="E2720">
        <v>14</v>
      </c>
      <c r="F2720" t="s">
        <v>3962</v>
      </c>
      <c r="G2720" t="s">
        <v>2027</v>
      </c>
      <c r="H2720" t="s">
        <v>2029</v>
      </c>
      <c r="I2720" t="s">
        <v>2006</v>
      </c>
      <c r="J2720" t="s">
        <v>3960</v>
      </c>
      <c r="K2720" t="s">
        <v>3961</v>
      </c>
      <c r="L2720">
        <v>8</v>
      </c>
      <c r="M2720">
        <v>577</v>
      </c>
      <c r="N2720" s="43">
        <v>4616</v>
      </c>
    </row>
    <row r="2721" hidden="1" spans="1:14" x14ac:dyDescent="0.25">
      <c r="A2721" s="106">
        <v>46007</v>
      </c>
      <c r="B2721">
        <v>5929</v>
      </c>
      <c r="C2721">
        <v>2846</v>
      </c>
      <c r="E2721">
        <v>14</v>
      </c>
      <c r="F2721" t="s">
        <v>3963</v>
      </c>
      <c r="G2721" t="s">
        <v>2017</v>
      </c>
      <c r="I2721" t="s">
        <v>2006</v>
      </c>
      <c r="J2721" t="s">
        <v>2966</v>
      </c>
      <c r="K2721" t="s">
        <v>2967</v>
      </c>
      <c r="L2721">
        <v>3</v>
      </c>
      <c r="M2721">
        <v>641</v>
      </c>
      <c r="N2721" s="43">
        <v>1923</v>
      </c>
    </row>
    <row r="2722" hidden="1" spans="1:14" x14ac:dyDescent="0.25">
      <c r="A2722" s="106">
        <v>46008</v>
      </c>
      <c r="B2722">
        <v>5982</v>
      </c>
      <c r="C2722">
        <v>2898</v>
      </c>
      <c r="E2722">
        <v>14</v>
      </c>
      <c r="F2722" t="s">
        <v>3964</v>
      </c>
      <c r="G2722" t="s">
        <v>2097</v>
      </c>
      <c r="I2722" t="s">
        <v>2006</v>
      </c>
      <c r="J2722" t="s">
        <v>3613</v>
      </c>
      <c r="K2722" t="s">
        <v>3614</v>
      </c>
      <c r="L2722">
        <v>2</v>
      </c>
      <c r="M2722">
        <v>700</v>
      </c>
      <c r="N2722" s="43">
        <v>1400</v>
      </c>
    </row>
    <row r="2723" hidden="1" spans="1:14" x14ac:dyDescent="0.25">
      <c r="A2723" s="106">
        <v>46008</v>
      </c>
      <c r="B2723">
        <v>6012</v>
      </c>
      <c r="C2723">
        <v>2928</v>
      </c>
      <c r="E2723">
        <v>14</v>
      </c>
      <c r="F2723" t="s">
        <v>3965</v>
      </c>
      <c r="G2723" t="s">
        <v>2114</v>
      </c>
      <c r="I2723" t="s">
        <v>2006</v>
      </c>
      <c r="J2723" t="s">
        <v>3960</v>
      </c>
      <c r="K2723" t="s">
        <v>3961</v>
      </c>
      <c r="L2723">
        <v>8</v>
      </c>
      <c r="M2723">
        <v>577</v>
      </c>
      <c r="N2723" s="43">
        <v>4616</v>
      </c>
    </row>
    <row r="2724" hidden="1" spans="1:14" x14ac:dyDescent="0.25">
      <c r="A2724" s="106">
        <v>46008</v>
      </c>
      <c r="B2724">
        <v>6013</v>
      </c>
      <c r="C2724">
        <v>2929</v>
      </c>
      <c r="E2724">
        <v>14</v>
      </c>
      <c r="F2724" t="s">
        <v>3966</v>
      </c>
      <c r="G2724" t="s">
        <v>2052</v>
      </c>
      <c r="I2724" t="s">
        <v>2006</v>
      </c>
      <c r="J2724" t="s">
        <v>3960</v>
      </c>
      <c r="K2724" t="s">
        <v>3961</v>
      </c>
      <c r="L2724">
        <v>8</v>
      </c>
      <c r="M2724">
        <v>577</v>
      </c>
      <c r="N2724" s="43">
        <v>4616</v>
      </c>
    </row>
    <row r="2725" hidden="1" spans="1:14" x14ac:dyDescent="0.25">
      <c r="A2725" s="106">
        <v>46009</v>
      </c>
      <c r="B2725">
        <v>6045</v>
      </c>
      <c r="C2725">
        <v>2961</v>
      </c>
      <c r="E2725">
        <v>14</v>
      </c>
      <c r="F2725" t="s">
        <v>3967</v>
      </c>
      <c r="G2725" t="s">
        <v>2044</v>
      </c>
      <c r="H2725" t="s">
        <v>2029</v>
      </c>
      <c r="I2725" t="s">
        <v>2006</v>
      </c>
      <c r="J2725" t="s">
        <v>2689</v>
      </c>
      <c r="K2725" t="s">
        <v>2690</v>
      </c>
      <c r="L2725">
        <v>8</v>
      </c>
      <c r="M2725">
        <v>545</v>
      </c>
      <c r="N2725" s="43">
        <v>4360</v>
      </c>
    </row>
    <row r="2726" hidden="1" spans="1:14" x14ac:dyDescent="0.25">
      <c r="A2726" s="106">
        <v>46009</v>
      </c>
      <c r="B2726">
        <v>6045</v>
      </c>
      <c r="C2726">
        <v>2961</v>
      </c>
      <c r="E2726">
        <v>14</v>
      </c>
      <c r="F2726" t="s">
        <v>3967</v>
      </c>
      <c r="G2726" t="s">
        <v>2044</v>
      </c>
      <c r="H2726" t="s">
        <v>2029</v>
      </c>
      <c r="I2726" t="s">
        <v>2006</v>
      </c>
      <c r="J2726" t="s">
        <v>2033</v>
      </c>
      <c r="K2726" t="s">
        <v>2034</v>
      </c>
      <c r="L2726">
        <v>1</v>
      </c>
      <c r="M2726">
        <v>1800</v>
      </c>
      <c r="N2726" s="43">
        <v>1800</v>
      </c>
    </row>
    <row r="2727" hidden="1" spans="1:14" x14ac:dyDescent="0.25">
      <c r="A2727" s="106">
        <v>46009</v>
      </c>
      <c r="B2727">
        <v>6048</v>
      </c>
      <c r="C2727">
        <v>2964</v>
      </c>
      <c r="E2727">
        <v>14</v>
      </c>
      <c r="F2727" t="s">
        <v>3968</v>
      </c>
      <c r="G2727" t="s">
        <v>2114</v>
      </c>
      <c r="H2727" t="s">
        <v>2029</v>
      </c>
      <c r="I2727" t="s">
        <v>2006</v>
      </c>
      <c r="J2727" t="s">
        <v>2689</v>
      </c>
      <c r="K2727" t="s">
        <v>2690</v>
      </c>
      <c r="L2727">
        <v>8</v>
      </c>
      <c r="M2727">
        <v>545</v>
      </c>
      <c r="N2727" s="43">
        <v>4360</v>
      </c>
    </row>
    <row r="2728" hidden="1" spans="1:14" x14ac:dyDescent="0.25">
      <c r="A2728" s="106">
        <v>46009</v>
      </c>
      <c r="B2728">
        <v>6055</v>
      </c>
      <c r="C2728">
        <v>2971</v>
      </c>
      <c r="E2728">
        <v>14</v>
      </c>
      <c r="F2728" t="s">
        <v>3969</v>
      </c>
      <c r="G2728" t="s">
        <v>2131</v>
      </c>
      <c r="H2728" t="s">
        <v>2029</v>
      </c>
      <c r="I2728" t="s">
        <v>2006</v>
      </c>
      <c r="J2728" t="s">
        <v>2689</v>
      </c>
      <c r="K2728" t="s">
        <v>2690</v>
      </c>
      <c r="L2728">
        <v>8</v>
      </c>
      <c r="M2728">
        <v>545</v>
      </c>
      <c r="N2728" s="43">
        <v>4360</v>
      </c>
    </row>
    <row r="2729" hidden="1" spans="1:14" x14ac:dyDescent="0.25">
      <c r="A2729" s="106">
        <v>46009</v>
      </c>
      <c r="B2729">
        <v>6063</v>
      </c>
      <c r="C2729">
        <v>2979</v>
      </c>
      <c r="E2729">
        <v>14</v>
      </c>
      <c r="F2729" t="s">
        <v>3970</v>
      </c>
      <c r="G2729" t="s">
        <v>2044</v>
      </c>
      <c r="H2729" t="s">
        <v>2029</v>
      </c>
      <c r="I2729" t="s">
        <v>2006</v>
      </c>
      <c r="J2729" t="s">
        <v>2689</v>
      </c>
      <c r="K2729" t="s">
        <v>2690</v>
      </c>
      <c r="L2729">
        <v>8</v>
      </c>
      <c r="M2729">
        <v>545</v>
      </c>
      <c r="N2729" s="43">
        <v>4360</v>
      </c>
    </row>
    <row r="2730" hidden="1" spans="1:14" x14ac:dyDescent="0.25">
      <c r="A2730" s="106">
        <v>46009</v>
      </c>
      <c r="B2730">
        <v>6067</v>
      </c>
      <c r="C2730">
        <v>2983</v>
      </c>
      <c r="E2730">
        <v>14</v>
      </c>
      <c r="F2730" t="s">
        <v>3971</v>
      </c>
      <c r="G2730" t="s">
        <v>2012</v>
      </c>
      <c r="H2730" t="s">
        <v>2029</v>
      </c>
      <c r="I2730" t="s">
        <v>2006</v>
      </c>
      <c r="J2730" t="s">
        <v>2689</v>
      </c>
      <c r="K2730" t="s">
        <v>2690</v>
      </c>
      <c r="L2730">
        <v>6</v>
      </c>
      <c r="M2730">
        <v>545</v>
      </c>
      <c r="N2730" s="43">
        <v>3270</v>
      </c>
    </row>
    <row r="2731" hidden="1" spans="1:14" x14ac:dyDescent="0.25">
      <c r="A2731" s="106">
        <v>46010</v>
      </c>
      <c r="B2731">
        <v>6077</v>
      </c>
      <c r="C2731">
        <v>2993</v>
      </c>
      <c r="E2731">
        <v>14</v>
      </c>
      <c r="F2731" t="s">
        <v>3972</v>
      </c>
      <c r="G2731" t="s">
        <v>2012</v>
      </c>
      <c r="I2731" t="s">
        <v>2006</v>
      </c>
      <c r="J2731" t="s">
        <v>2941</v>
      </c>
      <c r="K2731" t="s">
        <v>2942</v>
      </c>
      <c r="L2731">
        <v>3</v>
      </c>
      <c r="M2731">
        <v>632</v>
      </c>
      <c r="N2731" s="43">
        <v>1896</v>
      </c>
    </row>
    <row r="2732" hidden="1" spans="1:14" x14ac:dyDescent="0.25">
      <c r="A2732" s="106">
        <v>46010</v>
      </c>
      <c r="B2732">
        <v>6106</v>
      </c>
      <c r="C2732">
        <v>3022</v>
      </c>
      <c r="E2732">
        <v>14</v>
      </c>
      <c r="F2732" t="s">
        <v>3973</v>
      </c>
      <c r="G2732" t="s">
        <v>2017</v>
      </c>
      <c r="I2732" t="s">
        <v>2006</v>
      </c>
      <c r="J2732" t="s">
        <v>2966</v>
      </c>
      <c r="K2732" t="s">
        <v>2967</v>
      </c>
      <c r="L2732">
        <v>3</v>
      </c>
      <c r="M2732">
        <v>641</v>
      </c>
      <c r="N2732" s="43">
        <v>1923</v>
      </c>
    </row>
    <row r="2733" hidden="1" spans="1:14" x14ac:dyDescent="0.25">
      <c r="A2733" s="106">
        <v>46010</v>
      </c>
      <c r="B2733">
        <v>6107</v>
      </c>
      <c r="C2733">
        <v>3023</v>
      </c>
      <c r="E2733">
        <v>14</v>
      </c>
      <c r="F2733" t="s">
        <v>3974</v>
      </c>
      <c r="G2733" t="s">
        <v>2038</v>
      </c>
      <c r="I2733" t="s">
        <v>2006</v>
      </c>
      <c r="J2733" t="s">
        <v>3960</v>
      </c>
      <c r="K2733" t="s">
        <v>3961</v>
      </c>
      <c r="L2733">
        <v>10</v>
      </c>
      <c r="M2733">
        <v>577</v>
      </c>
      <c r="N2733" s="43">
        <v>5770</v>
      </c>
    </row>
    <row r="2734" hidden="1" spans="1:14" x14ac:dyDescent="0.25">
      <c r="A2734" s="106">
        <v>46010</v>
      </c>
      <c r="B2734">
        <v>6108</v>
      </c>
      <c r="C2734">
        <v>3024</v>
      </c>
      <c r="E2734">
        <v>14</v>
      </c>
      <c r="F2734" t="s">
        <v>3975</v>
      </c>
      <c r="G2734" t="s">
        <v>2063</v>
      </c>
      <c r="I2734" t="s">
        <v>2006</v>
      </c>
      <c r="J2734" t="s">
        <v>3960</v>
      </c>
      <c r="K2734" t="s">
        <v>3961</v>
      </c>
      <c r="L2734">
        <v>10</v>
      </c>
      <c r="M2734">
        <v>577</v>
      </c>
      <c r="N2734" s="43">
        <v>5770</v>
      </c>
    </row>
    <row r="2735" hidden="1" spans="1:14" x14ac:dyDescent="0.25">
      <c r="A2735" s="106">
        <v>46010</v>
      </c>
      <c r="B2735">
        <v>6111</v>
      </c>
      <c r="C2735">
        <v>3027</v>
      </c>
      <c r="E2735">
        <v>14</v>
      </c>
      <c r="F2735" t="s">
        <v>3976</v>
      </c>
      <c r="G2735" t="s">
        <v>2114</v>
      </c>
      <c r="I2735" t="s">
        <v>2006</v>
      </c>
      <c r="J2735" t="s">
        <v>3960</v>
      </c>
      <c r="K2735" t="s">
        <v>3961</v>
      </c>
      <c r="L2735">
        <v>4</v>
      </c>
      <c r="M2735">
        <v>577</v>
      </c>
      <c r="N2735" s="43">
        <v>2308</v>
      </c>
    </row>
    <row r="2736" hidden="1" spans="1:14" x14ac:dyDescent="0.25">
      <c r="A2736" s="106">
        <v>46013</v>
      </c>
      <c r="B2736">
        <v>6174</v>
      </c>
      <c r="C2736">
        <v>3091</v>
      </c>
      <c r="E2736">
        <v>14</v>
      </c>
      <c r="F2736" t="s">
        <v>3977</v>
      </c>
      <c r="G2736" t="s">
        <v>2131</v>
      </c>
      <c r="I2736" t="s">
        <v>2006</v>
      </c>
      <c r="J2736" t="s">
        <v>2689</v>
      </c>
      <c r="K2736" t="s">
        <v>2690</v>
      </c>
      <c r="L2736">
        <v>8</v>
      </c>
      <c r="M2736">
        <v>545</v>
      </c>
      <c r="N2736" s="43">
        <v>4360</v>
      </c>
    </row>
    <row r="2737" hidden="1" spans="1:14" x14ac:dyDescent="0.25">
      <c r="A2737" s="106">
        <v>46013</v>
      </c>
      <c r="B2737">
        <v>6175</v>
      </c>
      <c r="C2737">
        <v>3092</v>
      </c>
      <c r="E2737">
        <v>14</v>
      </c>
      <c r="F2737" t="s">
        <v>3978</v>
      </c>
      <c r="G2737" t="s">
        <v>2012</v>
      </c>
      <c r="I2737" t="s">
        <v>2006</v>
      </c>
      <c r="J2737" t="s">
        <v>2689</v>
      </c>
      <c r="K2737" t="s">
        <v>2690</v>
      </c>
      <c r="L2737">
        <v>8</v>
      </c>
      <c r="M2737">
        <v>545</v>
      </c>
      <c r="N2737" s="43">
        <v>4360</v>
      </c>
    </row>
    <row r="2738" hidden="1" spans="1:14" x14ac:dyDescent="0.25">
      <c r="A2738" s="106">
        <v>46013</v>
      </c>
      <c r="B2738">
        <v>6181</v>
      </c>
      <c r="C2738">
        <v>3098</v>
      </c>
      <c r="E2738">
        <v>14</v>
      </c>
      <c r="F2738" t="s">
        <v>3979</v>
      </c>
      <c r="G2738" t="s">
        <v>2044</v>
      </c>
      <c r="I2738" t="s">
        <v>2006</v>
      </c>
      <c r="J2738" t="s">
        <v>2689</v>
      </c>
      <c r="K2738" t="s">
        <v>2690</v>
      </c>
      <c r="L2738">
        <v>8</v>
      </c>
      <c r="M2738">
        <v>545</v>
      </c>
      <c r="N2738" s="43">
        <v>4360</v>
      </c>
    </row>
    <row r="2739" hidden="1" spans="1:14" x14ac:dyDescent="0.25">
      <c r="A2739" s="106">
        <v>46013</v>
      </c>
      <c r="B2739">
        <v>6182</v>
      </c>
      <c r="C2739">
        <v>3099</v>
      </c>
      <c r="E2739">
        <v>14</v>
      </c>
      <c r="F2739" t="s">
        <v>3980</v>
      </c>
      <c r="G2739" t="s">
        <v>2052</v>
      </c>
      <c r="I2739" t="s">
        <v>2006</v>
      </c>
      <c r="J2739" t="s">
        <v>2689</v>
      </c>
      <c r="K2739" t="s">
        <v>2690</v>
      </c>
      <c r="L2739">
        <v>8</v>
      </c>
      <c r="M2739">
        <v>545</v>
      </c>
      <c r="N2739" s="43">
        <v>4360</v>
      </c>
    </row>
    <row r="2740" hidden="1" spans="1:14" x14ac:dyDescent="0.25">
      <c r="A2740" s="106">
        <v>46013</v>
      </c>
      <c r="B2740">
        <v>6184</v>
      </c>
      <c r="C2740">
        <v>3101</v>
      </c>
      <c r="E2740">
        <v>14</v>
      </c>
      <c r="F2740" t="s">
        <v>3981</v>
      </c>
      <c r="G2740" t="s">
        <v>2027</v>
      </c>
      <c r="I2740" t="s">
        <v>2006</v>
      </c>
      <c r="J2740" t="s">
        <v>2689</v>
      </c>
      <c r="K2740" t="s">
        <v>2690</v>
      </c>
      <c r="L2740">
        <v>8</v>
      </c>
      <c r="M2740">
        <v>545</v>
      </c>
      <c r="N2740" s="43">
        <v>4360</v>
      </c>
    </row>
    <row r="2741" hidden="1" spans="1:14" x14ac:dyDescent="0.25">
      <c r="A2741" s="106">
        <v>46017</v>
      </c>
      <c r="B2741">
        <v>6238</v>
      </c>
      <c r="C2741">
        <v>3155</v>
      </c>
      <c r="E2741">
        <v>14</v>
      </c>
      <c r="F2741" t="s">
        <v>3982</v>
      </c>
      <c r="G2741" t="s">
        <v>2127</v>
      </c>
      <c r="I2741" t="s">
        <v>2006</v>
      </c>
      <c r="J2741" t="s">
        <v>2966</v>
      </c>
      <c r="K2741" t="s">
        <v>2967</v>
      </c>
      <c r="L2741">
        <v>5</v>
      </c>
      <c r="M2741">
        <v>641</v>
      </c>
      <c r="N2741" s="43">
        <v>3205</v>
      </c>
    </row>
    <row r="2742" hidden="1" spans="1:14" x14ac:dyDescent="0.25">
      <c r="A2742" s="106">
        <v>46017</v>
      </c>
      <c r="B2742">
        <v>6252</v>
      </c>
      <c r="C2742">
        <v>3168</v>
      </c>
      <c r="E2742">
        <v>14</v>
      </c>
      <c r="F2742" t="s">
        <v>3983</v>
      </c>
      <c r="G2742" t="s">
        <v>2114</v>
      </c>
      <c r="I2742" t="s">
        <v>2006</v>
      </c>
      <c r="J2742" t="s">
        <v>2941</v>
      </c>
      <c r="K2742" t="s">
        <v>2942</v>
      </c>
      <c r="L2742">
        <v>3</v>
      </c>
      <c r="M2742">
        <v>632</v>
      </c>
      <c r="N2742" s="43">
        <v>1896</v>
      </c>
    </row>
    <row r="2743" hidden="1" spans="1:14" x14ac:dyDescent="0.25">
      <c r="A2743" s="106">
        <v>46020</v>
      </c>
      <c r="B2743">
        <v>6304</v>
      </c>
      <c r="C2743">
        <v>3220</v>
      </c>
      <c r="E2743">
        <v>14</v>
      </c>
      <c r="F2743" t="s">
        <v>3984</v>
      </c>
      <c r="G2743" t="s">
        <v>2044</v>
      </c>
      <c r="I2743" t="s">
        <v>2006</v>
      </c>
      <c r="J2743" t="s">
        <v>2941</v>
      </c>
      <c r="K2743" t="s">
        <v>2942</v>
      </c>
      <c r="L2743">
        <v>3</v>
      </c>
      <c r="M2743">
        <v>632</v>
      </c>
      <c r="N2743" s="43">
        <v>1896</v>
      </c>
    </row>
    <row r="2744" hidden="1" spans="1:14" x14ac:dyDescent="0.25">
      <c r="A2744" s="106">
        <v>46020</v>
      </c>
      <c r="B2744">
        <v>6307</v>
      </c>
      <c r="C2744">
        <v>3223</v>
      </c>
      <c r="E2744">
        <v>14</v>
      </c>
      <c r="F2744" t="s">
        <v>3985</v>
      </c>
      <c r="G2744" t="s">
        <v>2012</v>
      </c>
      <c r="H2744" t="s">
        <v>2005</v>
      </c>
      <c r="I2744" t="s">
        <v>2006</v>
      </c>
      <c r="J2744" t="s">
        <v>3986</v>
      </c>
      <c r="K2744" t="s">
        <v>3987</v>
      </c>
      <c r="L2744">
        <v>8</v>
      </c>
      <c r="M2744">
        <v>594</v>
      </c>
      <c r="N2744" s="43">
        <v>4752</v>
      </c>
    </row>
    <row r="2745" hidden="1" spans="1:14" x14ac:dyDescent="0.25">
      <c r="A2745" s="106">
        <v>46020</v>
      </c>
      <c r="B2745">
        <v>6307</v>
      </c>
      <c r="C2745">
        <v>3223</v>
      </c>
      <c r="E2745">
        <v>14</v>
      </c>
      <c r="F2745" t="s">
        <v>3985</v>
      </c>
      <c r="G2745" t="s">
        <v>2012</v>
      </c>
      <c r="H2745" t="s">
        <v>2005</v>
      </c>
      <c r="I2745" t="s">
        <v>2006</v>
      </c>
      <c r="J2745" t="s">
        <v>2007</v>
      </c>
      <c r="K2745" t="s">
        <v>2008</v>
      </c>
      <c r="L2745">
        <v>1</v>
      </c>
      <c r="M2745">
        <v>1800</v>
      </c>
      <c r="N2745" s="43">
        <v>1800</v>
      </c>
    </row>
    <row r="2746" hidden="1" spans="1:14" x14ac:dyDescent="0.25">
      <c r="A2746" s="106">
        <v>46020</v>
      </c>
      <c r="B2746">
        <v>6308</v>
      </c>
      <c r="C2746">
        <v>3224</v>
      </c>
      <c r="E2746">
        <v>14</v>
      </c>
      <c r="F2746" t="s">
        <v>3988</v>
      </c>
      <c r="G2746" t="s">
        <v>2131</v>
      </c>
      <c r="H2746" t="s">
        <v>2005</v>
      </c>
      <c r="I2746" t="s">
        <v>2006</v>
      </c>
      <c r="J2746" t="s">
        <v>3986</v>
      </c>
      <c r="K2746" t="s">
        <v>3987</v>
      </c>
      <c r="L2746">
        <v>8</v>
      </c>
      <c r="M2746">
        <v>594</v>
      </c>
      <c r="N2746" s="43">
        <v>4752</v>
      </c>
    </row>
    <row r="2747" hidden="1" spans="1:14" x14ac:dyDescent="0.25">
      <c r="A2747" s="106">
        <v>46020</v>
      </c>
      <c r="B2747">
        <v>6309</v>
      </c>
      <c r="C2747">
        <v>3225</v>
      </c>
      <c r="E2747">
        <v>14</v>
      </c>
      <c r="F2747" t="s">
        <v>3989</v>
      </c>
      <c r="G2747" t="s">
        <v>2114</v>
      </c>
      <c r="H2747" t="s">
        <v>2005</v>
      </c>
      <c r="I2747" t="s">
        <v>2006</v>
      </c>
      <c r="J2747" t="s">
        <v>3986</v>
      </c>
      <c r="K2747" t="s">
        <v>3987</v>
      </c>
      <c r="L2747">
        <v>8</v>
      </c>
      <c r="M2747">
        <v>594</v>
      </c>
      <c r="N2747" s="43">
        <v>4752</v>
      </c>
    </row>
    <row r="2748" hidden="1" spans="1:14" x14ac:dyDescent="0.25">
      <c r="A2748" s="106">
        <v>46020</v>
      </c>
      <c r="B2748">
        <v>6310</v>
      </c>
      <c r="C2748">
        <v>3226</v>
      </c>
      <c r="E2748">
        <v>14</v>
      </c>
      <c r="F2748" t="s">
        <v>3990</v>
      </c>
      <c r="G2748" t="s">
        <v>2127</v>
      </c>
      <c r="H2748" t="s">
        <v>2005</v>
      </c>
      <c r="I2748" t="s">
        <v>2006</v>
      </c>
      <c r="J2748" t="s">
        <v>3986</v>
      </c>
      <c r="K2748" t="s">
        <v>3987</v>
      </c>
      <c r="L2748">
        <v>8</v>
      </c>
      <c r="M2748">
        <v>594</v>
      </c>
      <c r="N2748" s="43">
        <v>4752</v>
      </c>
    </row>
    <row r="2749" hidden="1" spans="1:14" x14ac:dyDescent="0.25">
      <c r="A2749" s="106">
        <v>46020</v>
      </c>
      <c r="B2749">
        <v>6311</v>
      </c>
      <c r="C2749">
        <v>3227</v>
      </c>
      <c r="E2749">
        <v>14</v>
      </c>
      <c r="F2749" t="s">
        <v>3991</v>
      </c>
      <c r="G2749" t="s">
        <v>2052</v>
      </c>
      <c r="H2749" t="s">
        <v>2005</v>
      </c>
      <c r="I2749" t="s">
        <v>2006</v>
      </c>
      <c r="J2749" t="s">
        <v>3986</v>
      </c>
      <c r="K2749" t="s">
        <v>3987</v>
      </c>
      <c r="L2749">
        <v>8</v>
      </c>
      <c r="M2749">
        <v>594</v>
      </c>
      <c r="N2749" s="43">
        <v>4752</v>
      </c>
    </row>
    <row r="2750" hidden="1" spans="1:14" x14ac:dyDescent="0.25">
      <c r="A2750" s="106">
        <v>46020</v>
      </c>
      <c r="B2750">
        <v>6312</v>
      </c>
      <c r="C2750">
        <v>3228</v>
      </c>
      <c r="E2750">
        <v>14</v>
      </c>
      <c r="F2750" t="s">
        <v>3992</v>
      </c>
      <c r="G2750" t="s">
        <v>2044</v>
      </c>
      <c r="H2750" t="s">
        <v>2005</v>
      </c>
      <c r="I2750" t="s">
        <v>2006</v>
      </c>
      <c r="J2750" t="s">
        <v>3986</v>
      </c>
      <c r="K2750" t="s">
        <v>3987</v>
      </c>
      <c r="L2750">
        <v>8</v>
      </c>
      <c r="M2750">
        <v>594</v>
      </c>
      <c r="N2750" s="43">
        <v>4752</v>
      </c>
    </row>
    <row r="2751" hidden="1" spans="1:14" x14ac:dyDescent="0.25">
      <c r="A2751" s="106">
        <v>46020</v>
      </c>
      <c r="B2751">
        <v>6312</v>
      </c>
      <c r="C2751">
        <v>3228</v>
      </c>
      <c r="E2751">
        <v>14</v>
      </c>
      <c r="F2751" t="s">
        <v>3992</v>
      </c>
      <c r="G2751" t="s">
        <v>2044</v>
      </c>
      <c r="H2751" t="s">
        <v>2005</v>
      </c>
      <c r="I2751" t="s">
        <v>2006</v>
      </c>
      <c r="J2751" t="s">
        <v>2007</v>
      </c>
      <c r="K2751" t="s">
        <v>2008</v>
      </c>
      <c r="L2751">
        <v>8</v>
      </c>
      <c r="M2751">
        <v>50</v>
      </c>
      <c r="N2751" s="43">
        <v>400</v>
      </c>
    </row>
    <row r="2752" hidden="1" spans="1:14" x14ac:dyDescent="0.25">
      <c r="A2752" s="106">
        <v>46020</v>
      </c>
      <c r="B2752">
        <v>6314</v>
      </c>
      <c r="C2752">
        <v>3230</v>
      </c>
      <c r="E2752">
        <v>14</v>
      </c>
      <c r="F2752" t="s">
        <v>3993</v>
      </c>
      <c r="G2752" t="s">
        <v>2131</v>
      </c>
      <c r="H2752" t="s">
        <v>2005</v>
      </c>
      <c r="I2752" t="s">
        <v>2006</v>
      </c>
      <c r="J2752" t="s">
        <v>3986</v>
      </c>
      <c r="K2752" t="s">
        <v>3987</v>
      </c>
      <c r="L2752">
        <v>8</v>
      </c>
      <c r="M2752">
        <v>594</v>
      </c>
      <c r="N2752" s="43">
        <v>4752</v>
      </c>
    </row>
    <row r="2753" hidden="1" spans="1:14" x14ac:dyDescent="0.25">
      <c r="A2753" s="106">
        <v>46020</v>
      </c>
      <c r="B2753">
        <v>6314</v>
      </c>
      <c r="C2753">
        <v>3230</v>
      </c>
      <c r="E2753">
        <v>14</v>
      </c>
      <c r="F2753" t="s">
        <v>3993</v>
      </c>
      <c r="G2753" t="s">
        <v>2131</v>
      </c>
      <c r="H2753" t="s">
        <v>2005</v>
      </c>
      <c r="I2753" t="s">
        <v>2006</v>
      </c>
      <c r="J2753" t="s">
        <v>2007</v>
      </c>
      <c r="K2753" t="s">
        <v>2008</v>
      </c>
      <c r="L2753">
        <v>8</v>
      </c>
      <c r="M2753">
        <v>50</v>
      </c>
      <c r="N2753" s="43">
        <v>400</v>
      </c>
    </row>
    <row r="2754" hidden="1" spans="1:14" x14ac:dyDescent="0.25">
      <c r="A2754" s="106">
        <v>46020</v>
      </c>
      <c r="B2754">
        <v>6315</v>
      </c>
      <c r="C2754">
        <v>3231</v>
      </c>
      <c r="E2754">
        <v>14</v>
      </c>
      <c r="F2754" t="s">
        <v>3994</v>
      </c>
      <c r="G2754" t="s">
        <v>2114</v>
      </c>
      <c r="H2754" t="s">
        <v>2005</v>
      </c>
      <c r="I2754" t="s">
        <v>2006</v>
      </c>
      <c r="J2754" t="s">
        <v>3986</v>
      </c>
      <c r="K2754" t="s">
        <v>3987</v>
      </c>
      <c r="L2754">
        <v>8</v>
      </c>
      <c r="M2754">
        <v>594</v>
      </c>
      <c r="N2754" s="43">
        <v>4752</v>
      </c>
    </row>
    <row r="2755" hidden="1" spans="1:14" x14ac:dyDescent="0.25">
      <c r="A2755" s="106">
        <v>46020</v>
      </c>
      <c r="B2755">
        <v>6315</v>
      </c>
      <c r="C2755">
        <v>3231</v>
      </c>
      <c r="E2755">
        <v>14</v>
      </c>
      <c r="F2755" t="s">
        <v>3994</v>
      </c>
      <c r="G2755" t="s">
        <v>2114</v>
      </c>
      <c r="H2755" t="s">
        <v>2005</v>
      </c>
      <c r="I2755" t="s">
        <v>2006</v>
      </c>
      <c r="J2755" t="s">
        <v>2007</v>
      </c>
      <c r="K2755" t="s">
        <v>2008</v>
      </c>
      <c r="L2755">
        <v>8</v>
      </c>
      <c r="M2755">
        <v>50</v>
      </c>
      <c r="N2755" s="43">
        <v>400</v>
      </c>
    </row>
    <row r="2756" hidden="1" spans="1:14" x14ac:dyDescent="0.25">
      <c r="A2756" s="106">
        <v>46021</v>
      </c>
      <c r="B2756">
        <v>6351</v>
      </c>
      <c r="C2756">
        <v>3267</v>
      </c>
      <c r="E2756">
        <v>14</v>
      </c>
      <c r="F2756" t="s">
        <v>3995</v>
      </c>
      <c r="G2756" t="s">
        <v>2097</v>
      </c>
      <c r="I2756" t="s">
        <v>2006</v>
      </c>
      <c r="J2756" t="s">
        <v>2966</v>
      </c>
      <c r="K2756" t="s">
        <v>2967</v>
      </c>
      <c r="L2756">
        <v>3</v>
      </c>
      <c r="M2756">
        <v>641</v>
      </c>
      <c r="N2756" s="43">
        <v>1923</v>
      </c>
    </row>
    <row r="2757" hidden="1" spans="1:14" x14ac:dyDescent="0.25">
      <c r="A2757" s="106">
        <v>46021</v>
      </c>
      <c r="B2757">
        <v>6358</v>
      </c>
      <c r="C2757">
        <v>3274</v>
      </c>
      <c r="E2757">
        <v>14</v>
      </c>
      <c r="F2757" t="s">
        <v>3996</v>
      </c>
      <c r="G2757" t="s">
        <v>2052</v>
      </c>
      <c r="I2757" t="s">
        <v>2006</v>
      </c>
      <c r="J2757" t="s">
        <v>2689</v>
      </c>
      <c r="K2757" t="s">
        <v>2690</v>
      </c>
      <c r="L2757">
        <v>8</v>
      </c>
      <c r="M2757">
        <v>545</v>
      </c>
      <c r="N2757" s="43">
        <v>4360</v>
      </c>
    </row>
    <row r="2758" hidden="1" spans="1:14" x14ac:dyDescent="0.25">
      <c r="A2758" s="106">
        <v>46024</v>
      </c>
      <c r="B2758">
        <v>6422</v>
      </c>
      <c r="C2758">
        <v>3337</v>
      </c>
      <c r="E2758">
        <v>14</v>
      </c>
      <c r="F2758" t="s">
        <v>3997</v>
      </c>
      <c r="G2758" t="s">
        <v>2027</v>
      </c>
      <c r="I2758" t="s">
        <v>2006</v>
      </c>
      <c r="J2758" t="s">
        <v>2689</v>
      </c>
      <c r="K2758" t="s">
        <v>2690</v>
      </c>
      <c r="L2758">
        <v>8</v>
      </c>
      <c r="M2758">
        <v>545</v>
      </c>
      <c r="N2758" s="43">
        <v>4360</v>
      </c>
    </row>
    <row r="2759" hidden="1" spans="1:14" x14ac:dyDescent="0.25">
      <c r="A2759" s="106">
        <v>46024</v>
      </c>
      <c r="B2759">
        <v>6426</v>
      </c>
      <c r="C2759">
        <v>3341</v>
      </c>
      <c r="E2759">
        <v>14</v>
      </c>
      <c r="F2759" t="s">
        <v>3998</v>
      </c>
      <c r="G2759" t="s">
        <v>2368</v>
      </c>
      <c r="I2759" t="s">
        <v>2006</v>
      </c>
      <c r="J2759" t="s">
        <v>2689</v>
      </c>
      <c r="K2759" t="s">
        <v>2690</v>
      </c>
      <c r="L2759">
        <v>8</v>
      </c>
      <c r="M2759">
        <v>545</v>
      </c>
      <c r="N2759" s="43">
        <v>4360</v>
      </c>
    </row>
    <row r="2760" hidden="1" spans="1:14" x14ac:dyDescent="0.25">
      <c r="A2760" s="106">
        <v>46024</v>
      </c>
      <c r="B2760">
        <v>6433</v>
      </c>
      <c r="C2760">
        <v>3348</v>
      </c>
      <c r="E2760">
        <v>14</v>
      </c>
      <c r="F2760" t="s">
        <v>3999</v>
      </c>
      <c r="G2760" t="s">
        <v>2052</v>
      </c>
      <c r="I2760" t="s">
        <v>2006</v>
      </c>
      <c r="J2760" t="s">
        <v>2689</v>
      </c>
      <c r="K2760" t="s">
        <v>2690</v>
      </c>
      <c r="L2760">
        <v>8</v>
      </c>
      <c r="M2760">
        <v>545</v>
      </c>
      <c r="N2760" s="43">
        <v>4360</v>
      </c>
    </row>
    <row r="2761" hidden="1" spans="1:14" x14ac:dyDescent="0.25">
      <c r="A2761" s="106">
        <v>46024</v>
      </c>
      <c r="B2761">
        <v>6438</v>
      </c>
      <c r="C2761">
        <v>3353</v>
      </c>
      <c r="E2761">
        <v>14</v>
      </c>
      <c r="F2761" t="s">
        <v>4000</v>
      </c>
      <c r="G2761" t="s">
        <v>2027</v>
      </c>
      <c r="I2761" t="s">
        <v>2006</v>
      </c>
      <c r="J2761" t="s">
        <v>2689</v>
      </c>
      <c r="K2761" t="s">
        <v>2690</v>
      </c>
      <c r="L2761">
        <v>8</v>
      </c>
      <c r="M2761">
        <v>545</v>
      </c>
      <c r="N2761" s="43">
        <v>4360</v>
      </c>
    </row>
    <row r="2762" hidden="1" spans="1:14" x14ac:dyDescent="0.25">
      <c r="A2762" s="106">
        <v>46024</v>
      </c>
      <c r="B2762">
        <v>6443</v>
      </c>
      <c r="C2762">
        <v>3358</v>
      </c>
      <c r="E2762">
        <v>14</v>
      </c>
      <c r="F2762" t="s">
        <v>4001</v>
      </c>
      <c r="G2762" t="s">
        <v>2131</v>
      </c>
      <c r="I2762" t="s">
        <v>2006</v>
      </c>
      <c r="J2762" t="s">
        <v>2689</v>
      </c>
      <c r="K2762" t="s">
        <v>2690</v>
      </c>
      <c r="L2762">
        <v>8</v>
      </c>
      <c r="M2762">
        <v>545</v>
      </c>
      <c r="N2762" s="43">
        <v>4360</v>
      </c>
    </row>
    <row r="2763" hidden="1" spans="1:14" x14ac:dyDescent="0.25">
      <c r="A2763" s="106">
        <v>46027</v>
      </c>
      <c r="B2763">
        <v>6479</v>
      </c>
      <c r="C2763">
        <v>3394</v>
      </c>
      <c r="E2763">
        <v>14</v>
      </c>
      <c r="F2763" t="s">
        <v>4002</v>
      </c>
      <c r="G2763" t="s">
        <v>2097</v>
      </c>
      <c r="I2763" t="s">
        <v>2006</v>
      </c>
      <c r="J2763" t="s">
        <v>2966</v>
      </c>
      <c r="K2763" t="s">
        <v>2967</v>
      </c>
      <c r="L2763">
        <v>4</v>
      </c>
      <c r="M2763">
        <v>641</v>
      </c>
      <c r="N2763" s="43">
        <v>2564</v>
      </c>
    </row>
    <row r="2764" hidden="1" spans="1:14" x14ac:dyDescent="0.25">
      <c r="A2764" s="106">
        <v>46028</v>
      </c>
      <c r="B2764">
        <v>6547</v>
      </c>
      <c r="C2764">
        <v>3462</v>
      </c>
      <c r="E2764">
        <v>14</v>
      </c>
      <c r="F2764" t="s">
        <v>4003</v>
      </c>
      <c r="G2764" t="s">
        <v>2114</v>
      </c>
      <c r="I2764" t="s">
        <v>2006</v>
      </c>
      <c r="J2764" t="s">
        <v>2941</v>
      </c>
      <c r="K2764" t="s">
        <v>2942</v>
      </c>
      <c r="L2764">
        <v>3</v>
      </c>
      <c r="M2764">
        <v>632</v>
      </c>
      <c r="N2764" s="43">
        <v>1896</v>
      </c>
    </row>
    <row r="2765" hidden="1" spans="1:14" x14ac:dyDescent="0.25">
      <c r="A2765" s="106">
        <v>46029</v>
      </c>
      <c r="B2765">
        <v>6614</v>
      </c>
      <c r="C2765">
        <v>3529</v>
      </c>
      <c r="E2765">
        <v>14</v>
      </c>
      <c r="F2765" t="s">
        <v>4004</v>
      </c>
      <c r="G2765" t="s">
        <v>2027</v>
      </c>
      <c r="I2765" t="s">
        <v>2006</v>
      </c>
      <c r="J2765" t="s">
        <v>2966</v>
      </c>
      <c r="K2765" t="s">
        <v>2967</v>
      </c>
      <c r="L2765">
        <v>3</v>
      </c>
      <c r="M2765">
        <v>641</v>
      </c>
      <c r="N2765" s="43">
        <v>1923</v>
      </c>
    </row>
    <row r="2766" hidden="1" spans="1:14" x14ac:dyDescent="0.25">
      <c r="A2766" s="106">
        <v>46030</v>
      </c>
      <c r="B2766">
        <v>6654</v>
      </c>
      <c r="C2766">
        <v>3569</v>
      </c>
      <c r="E2766">
        <v>14</v>
      </c>
      <c r="F2766" t="s">
        <v>4005</v>
      </c>
      <c r="G2766" t="s">
        <v>2131</v>
      </c>
      <c r="H2766" t="s">
        <v>2029</v>
      </c>
      <c r="I2766" t="s">
        <v>2006</v>
      </c>
      <c r="J2766" t="s">
        <v>2033</v>
      </c>
      <c r="K2766" t="s">
        <v>2034</v>
      </c>
      <c r="L2766">
        <v>1</v>
      </c>
      <c r="M2766">
        <v>1800</v>
      </c>
      <c r="N2766" s="43">
        <v>1800</v>
      </c>
    </row>
    <row r="2767" hidden="1" spans="1:14" x14ac:dyDescent="0.25">
      <c r="A2767" s="106">
        <v>46030</v>
      </c>
      <c r="B2767">
        <v>6654</v>
      </c>
      <c r="C2767">
        <v>3569</v>
      </c>
      <c r="E2767">
        <v>14</v>
      </c>
      <c r="F2767" t="s">
        <v>4005</v>
      </c>
      <c r="G2767" t="s">
        <v>2131</v>
      </c>
      <c r="H2767" t="s">
        <v>2029</v>
      </c>
      <c r="I2767" t="s">
        <v>2006</v>
      </c>
      <c r="J2767" t="s">
        <v>2689</v>
      </c>
      <c r="K2767" t="s">
        <v>2690</v>
      </c>
      <c r="L2767">
        <v>8</v>
      </c>
      <c r="M2767">
        <v>545</v>
      </c>
      <c r="N2767" s="43">
        <v>4360</v>
      </c>
    </row>
    <row r="2768" hidden="1" spans="1:14" x14ac:dyDescent="0.25">
      <c r="A2768" s="106">
        <v>46030</v>
      </c>
      <c r="B2768">
        <v>6655</v>
      </c>
      <c r="C2768">
        <v>3570</v>
      </c>
      <c r="E2768">
        <v>14</v>
      </c>
      <c r="F2768" t="s">
        <v>4006</v>
      </c>
      <c r="G2768" t="s">
        <v>2027</v>
      </c>
      <c r="H2768" t="s">
        <v>2029</v>
      </c>
      <c r="I2768" t="s">
        <v>2006</v>
      </c>
      <c r="J2768" t="s">
        <v>2689</v>
      </c>
      <c r="K2768" t="s">
        <v>2690</v>
      </c>
      <c r="L2768">
        <v>8</v>
      </c>
      <c r="M2768">
        <v>545</v>
      </c>
      <c r="N2768" s="43">
        <v>4360</v>
      </c>
    </row>
    <row r="2769" hidden="1" spans="1:14" x14ac:dyDescent="0.25">
      <c r="A2769" s="106">
        <v>46030</v>
      </c>
      <c r="B2769">
        <v>6664</v>
      </c>
      <c r="C2769">
        <v>3579</v>
      </c>
      <c r="E2769">
        <v>14</v>
      </c>
      <c r="F2769" t="s">
        <v>4007</v>
      </c>
      <c r="G2769" t="s">
        <v>2095</v>
      </c>
      <c r="H2769" t="s">
        <v>2029</v>
      </c>
      <c r="I2769" t="s">
        <v>2006</v>
      </c>
      <c r="J2769" t="s">
        <v>2689</v>
      </c>
      <c r="K2769" t="s">
        <v>2690</v>
      </c>
      <c r="L2769">
        <v>8</v>
      </c>
      <c r="M2769">
        <v>545</v>
      </c>
      <c r="N2769" s="43">
        <v>4360</v>
      </c>
    </row>
    <row r="2770" hidden="1" spans="1:14" x14ac:dyDescent="0.25">
      <c r="A2770" s="106">
        <v>46030</v>
      </c>
      <c r="B2770">
        <v>6667</v>
      </c>
      <c r="C2770">
        <v>3582</v>
      </c>
      <c r="E2770">
        <v>14</v>
      </c>
      <c r="F2770" t="s">
        <v>4008</v>
      </c>
      <c r="G2770" t="s">
        <v>2017</v>
      </c>
      <c r="H2770" t="s">
        <v>2029</v>
      </c>
      <c r="I2770" t="s">
        <v>2006</v>
      </c>
      <c r="J2770" t="s">
        <v>2689</v>
      </c>
      <c r="K2770" t="s">
        <v>2690</v>
      </c>
      <c r="L2770">
        <v>8</v>
      </c>
      <c r="M2770">
        <v>545</v>
      </c>
      <c r="N2770" s="43">
        <v>4360</v>
      </c>
    </row>
    <row r="2771" hidden="1" spans="1:14" x14ac:dyDescent="0.25">
      <c r="A2771" s="106">
        <v>46030</v>
      </c>
      <c r="B2771">
        <v>6668</v>
      </c>
      <c r="C2771">
        <v>3583</v>
      </c>
      <c r="E2771">
        <v>14</v>
      </c>
      <c r="F2771" t="s">
        <v>4009</v>
      </c>
      <c r="G2771" t="s">
        <v>2131</v>
      </c>
      <c r="H2771" t="s">
        <v>2029</v>
      </c>
      <c r="I2771" t="s">
        <v>2006</v>
      </c>
      <c r="J2771" t="s">
        <v>2689</v>
      </c>
      <c r="K2771" t="s">
        <v>2690</v>
      </c>
      <c r="L2771">
        <v>8</v>
      </c>
      <c r="M2771">
        <v>545</v>
      </c>
      <c r="N2771" s="43">
        <v>4360</v>
      </c>
    </row>
    <row r="2772" hidden="1" spans="1:14" x14ac:dyDescent="0.25">
      <c r="A2772" s="106">
        <v>46030</v>
      </c>
      <c r="B2772">
        <v>6678</v>
      </c>
      <c r="C2772">
        <v>3593</v>
      </c>
      <c r="E2772">
        <v>14</v>
      </c>
      <c r="F2772" t="s">
        <v>4010</v>
      </c>
      <c r="G2772" t="s">
        <v>2131</v>
      </c>
      <c r="H2772" t="s">
        <v>2029</v>
      </c>
      <c r="I2772" t="s">
        <v>2006</v>
      </c>
      <c r="J2772" t="s">
        <v>2033</v>
      </c>
      <c r="K2772" t="s">
        <v>2034</v>
      </c>
      <c r="L2772">
        <v>4</v>
      </c>
      <c r="M2772">
        <v>50</v>
      </c>
      <c r="N2772" s="43">
        <v>200</v>
      </c>
    </row>
    <row r="2773" hidden="1" spans="1:14" x14ac:dyDescent="0.25">
      <c r="A2773" s="106">
        <v>46030</v>
      </c>
      <c r="B2773">
        <v>6678</v>
      </c>
      <c r="C2773">
        <v>3593</v>
      </c>
      <c r="E2773">
        <v>14</v>
      </c>
      <c r="F2773" t="s">
        <v>4010</v>
      </c>
      <c r="G2773" t="s">
        <v>2131</v>
      </c>
      <c r="H2773" t="s">
        <v>2029</v>
      </c>
      <c r="I2773" t="s">
        <v>2006</v>
      </c>
      <c r="J2773" t="s">
        <v>2689</v>
      </c>
      <c r="K2773" t="s">
        <v>2690</v>
      </c>
      <c r="L2773">
        <v>4</v>
      </c>
      <c r="M2773">
        <v>545</v>
      </c>
      <c r="N2773" s="43">
        <v>2180</v>
      </c>
    </row>
    <row r="2774" hidden="1" spans="1:14" x14ac:dyDescent="0.25">
      <c r="A2774" s="106">
        <v>46034</v>
      </c>
      <c r="B2774">
        <v>6790</v>
      </c>
      <c r="C2774">
        <v>3697</v>
      </c>
      <c r="E2774">
        <v>14</v>
      </c>
      <c r="F2774" t="s">
        <v>4011</v>
      </c>
      <c r="G2774" t="s">
        <v>2017</v>
      </c>
      <c r="I2774" t="s">
        <v>2006</v>
      </c>
      <c r="J2774" t="s">
        <v>2941</v>
      </c>
      <c r="K2774" t="s">
        <v>2942</v>
      </c>
      <c r="L2774">
        <v>3</v>
      </c>
      <c r="M2774">
        <v>632</v>
      </c>
      <c r="N2774" s="43">
        <v>1896</v>
      </c>
    </row>
    <row r="2775" hidden="1" spans="1:14" x14ac:dyDescent="0.25">
      <c r="A2775" s="106">
        <v>46034</v>
      </c>
      <c r="B2775">
        <v>6806</v>
      </c>
      <c r="C2775">
        <v>3713</v>
      </c>
      <c r="E2775">
        <v>14</v>
      </c>
      <c r="F2775" t="s">
        <v>4012</v>
      </c>
      <c r="G2775" t="s">
        <v>2095</v>
      </c>
      <c r="I2775" t="s">
        <v>2006</v>
      </c>
      <c r="J2775" t="s">
        <v>2966</v>
      </c>
      <c r="K2775" t="s">
        <v>2967</v>
      </c>
      <c r="L2775">
        <v>3</v>
      </c>
      <c r="M2775">
        <v>641</v>
      </c>
      <c r="N2775" s="43">
        <v>1923</v>
      </c>
    </row>
    <row r="2776" hidden="1" spans="1:14" x14ac:dyDescent="0.25">
      <c r="A2776" s="106">
        <v>46035</v>
      </c>
      <c r="B2776">
        <v>6864</v>
      </c>
      <c r="C2776">
        <v>3772</v>
      </c>
      <c r="E2776">
        <v>14</v>
      </c>
      <c r="F2776" t="s">
        <v>4013</v>
      </c>
      <c r="G2776" t="s">
        <v>2044</v>
      </c>
      <c r="I2776" t="s">
        <v>2006</v>
      </c>
      <c r="J2776" t="s">
        <v>2941</v>
      </c>
      <c r="K2776" t="s">
        <v>2942</v>
      </c>
      <c r="L2776">
        <v>3</v>
      </c>
      <c r="M2776">
        <v>632</v>
      </c>
      <c r="N2776" s="43">
        <v>1896</v>
      </c>
    </row>
    <row r="2777" hidden="1" spans="1:14" x14ac:dyDescent="0.25">
      <c r="A2777" s="106">
        <v>46036</v>
      </c>
      <c r="B2777">
        <v>6927</v>
      </c>
      <c r="C2777">
        <v>3833</v>
      </c>
      <c r="E2777">
        <v>14</v>
      </c>
      <c r="F2777" t="s">
        <v>4014</v>
      </c>
      <c r="G2777" t="s">
        <v>2027</v>
      </c>
      <c r="I2777" t="s">
        <v>2006</v>
      </c>
      <c r="J2777" t="s">
        <v>3466</v>
      </c>
      <c r="K2777" t="s">
        <v>3467</v>
      </c>
      <c r="L2777">
        <v>4</v>
      </c>
      <c r="M2777">
        <v>556</v>
      </c>
      <c r="N2777" s="43">
        <v>2224</v>
      </c>
    </row>
    <row r="2778" hidden="1" spans="1:14" x14ac:dyDescent="0.25">
      <c r="A2778" s="106">
        <v>46037</v>
      </c>
      <c r="B2778">
        <v>6967</v>
      </c>
      <c r="C2778">
        <v>3873</v>
      </c>
      <c r="E2778">
        <v>14</v>
      </c>
      <c r="F2778" t="s">
        <v>4015</v>
      </c>
      <c r="G2778" t="s">
        <v>2017</v>
      </c>
      <c r="H2778" t="s">
        <v>2029</v>
      </c>
      <c r="I2778" t="s">
        <v>2006</v>
      </c>
      <c r="J2778" t="s">
        <v>2958</v>
      </c>
      <c r="K2778" t="s">
        <v>2959</v>
      </c>
      <c r="L2778">
        <v>8</v>
      </c>
      <c r="M2778">
        <v>561</v>
      </c>
      <c r="N2778" s="43">
        <v>4488</v>
      </c>
    </row>
    <row r="2779" hidden="1" spans="1:14" x14ac:dyDescent="0.25">
      <c r="A2779" s="106">
        <v>46037</v>
      </c>
      <c r="B2779">
        <v>6967</v>
      </c>
      <c r="C2779">
        <v>3873</v>
      </c>
      <c r="E2779">
        <v>14</v>
      </c>
      <c r="F2779" t="s">
        <v>4015</v>
      </c>
      <c r="G2779" t="s">
        <v>2017</v>
      </c>
      <c r="H2779" t="s">
        <v>2029</v>
      </c>
      <c r="I2779" t="s">
        <v>2006</v>
      </c>
      <c r="J2779" t="s">
        <v>2033</v>
      </c>
      <c r="K2779" t="s">
        <v>2034</v>
      </c>
      <c r="L2779">
        <v>1</v>
      </c>
      <c r="M2779">
        <v>1800</v>
      </c>
      <c r="N2779" s="43">
        <v>1800</v>
      </c>
    </row>
    <row r="2780" hidden="1" spans="1:14" x14ac:dyDescent="0.25">
      <c r="A2780" s="106">
        <v>46037</v>
      </c>
      <c r="B2780">
        <v>6968</v>
      </c>
      <c r="C2780">
        <v>3874</v>
      </c>
      <c r="E2780">
        <v>14</v>
      </c>
      <c r="F2780" t="s">
        <v>4016</v>
      </c>
      <c r="G2780" t="s">
        <v>2095</v>
      </c>
      <c r="H2780" t="s">
        <v>2029</v>
      </c>
      <c r="I2780" t="s">
        <v>2006</v>
      </c>
      <c r="J2780" t="s">
        <v>2958</v>
      </c>
      <c r="K2780" t="s">
        <v>2959</v>
      </c>
      <c r="L2780">
        <v>8</v>
      </c>
      <c r="M2780">
        <v>561</v>
      </c>
      <c r="N2780" s="43">
        <v>4488</v>
      </c>
    </row>
    <row r="2781" hidden="1" spans="1:14" x14ac:dyDescent="0.25">
      <c r="A2781" s="106">
        <v>46037</v>
      </c>
      <c r="B2781">
        <v>6969</v>
      </c>
      <c r="C2781">
        <v>3875</v>
      </c>
      <c r="E2781">
        <v>14</v>
      </c>
      <c r="F2781" t="s">
        <v>4017</v>
      </c>
      <c r="G2781" t="s">
        <v>2025</v>
      </c>
      <c r="H2781" t="s">
        <v>2029</v>
      </c>
      <c r="I2781" t="s">
        <v>2006</v>
      </c>
      <c r="J2781" t="s">
        <v>2958</v>
      </c>
      <c r="K2781" t="s">
        <v>2959</v>
      </c>
      <c r="L2781">
        <v>8</v>
      </c>
      <c r="M2781">
        <v>561</v>
      </c>
      <c r="N2781" s="43">
        <v>4488</v>
      </c>
    </row>
    <row r="2782" hidden="1" spans="1:14" x14ac:dyDescent="0.25">
      <c r="A2782" s="106">
        <v>46037</v>
      </c>
      <c r="B2782">
        <v>6970</v>
      </c>
      <c r="C2782">
        <v>3876</v>
      </c>
      <c r="E2782">
        <v>14</v>
      </c>
      <c r="F2782" t="s">
        <v>4018</v>
      </c>
      <c r="G2782" t="s">
        <v>2027</v>
      </c>
      <c r="H2782" t="s">
        <v>2029</v>
      </c>
      <c r="I2782" t="s">
        <v>2006</v>
      </c>
      <c r="J2782" t="s">
        <v>2958</v>
      </c>
      <c r="K2782" t="s">
        <v>2959</v>
      </c>
      <c r="L2782">
        <v>8</v>
      </c>
      <c r="M2782">
        <v>561</v>
      </c>
      <c r="N2782" s="43">
        <v>4488</v>
      </c>
    </row>
    <row r="2783" hidden="1" spans="1:14" x14ac:dyDescent="0.25">
      <c r="A2783" s="106">
        <v>46037</v>
      </c>
      <c r="B2783">
        <v>6977</v>
      </c>
      <c r="C2783">
        <v>3883</v>
      </c>
      <c r="E2783">
        <v>14</v>
      </c>
      <c r="F2783" t="s">
        <v>4019</v>
      </c>
      <c r="G2783" t="s">
        <v>2114</v>
      </c>
      <c r="H2783" t="s">
        <v>2029</v>
      </c>
      <c r="I2783" t="s">
        <v>2006</v>
      </c>
      <c r="J2783" t="s">
        <v>2958</v>
      </c>
      <c r="K2783" t="s">
        <v>2959</v>
      </c>
      <c r="L2783">
        <v>8</v>
      </c>
      <c r="M2783">
        <v>561</v>
      </c>
      <c r="N2783" s="43">
        <v>4488</v>
      </c>
    </row>
    <row r="2784" hidden="1" spans="1:14" x14ac:dyDescent="0.25">
      <c r="A2784" s="106">
        <v>46037</v>
      </c>
      <c r="B2784">
        <v>6978</v>
      </c>
      <c r="C2784">
        <v>3884</v>
      </c>
      <c r="E2784">
        <v>14</v>
      </c>
      <c r="F2784" t="s">
        <v>4020</v>
      </c>
      <c r="G2784" t="s">
        <v>2044</v>
      </c>
      <c r="I2784" t="s">
        <v>2006</v>
      </c>
      <c r="J2784" t="s">
        <v>2941</v>
      </c>
      <c r="K2784" t="s">
        <v>2942</v>
      </c>
      <c r="L2784">
        <v>4</v>
      </c>
      <c r="M2784">
        <v>632</v>
      </c>
      <c r="N2784" s="43">
        <v>2528</v>
      </c>
    </row>
    <row r="2785" hidden="1" spans="1:14" x14ac:dyDescent="0.25">
      <c r="A2785" s="106">
        <v>46042</v>
      </c>
      <c r="B2785">
        <v>7168</v>
      </c>
      <c r="C2785">
        <v>4072</v>
      </c>
      <c r="E2785">
        <v>14</v>
      </c>
      <c r="F2785" t="s">
        <v>4021</v>
      </c>
      <c r="G2785" t="s">
        <v>2021</v>
      </c>
      <c r="H2785" t="s">
        <v>2029</v>
      </c>
      <c r="I2785" t="s">
        <v>2006</v>
      </c>
      <c r="J2785" t="s">
        <v>2639</v>
      </c>
      <c r="K2785" t="s">
        <v>2640</v>
      </c>
      <c r="L2785">
        <v>10</v>
      </c>
      <c r="M2785">
        <v>556</v>
      </c>
      <c r="N2785" s="43">
        <v>5560</v>
      </c>
    </row>
    <row r="2786" hidden="1" spans="1:14" x14ac:dyDescent="0.25">
      <c r="A2786" s="106">
        <v>46042</v>
      </c>
      <c r="B2786">
        <v>7168</v>
      </c>
      <c r="C2786">
        <v>4072</v>
      </c>
      <c r="E2786">
        <v>14</v>
      </c>
      <c r="F2786" t="s">
        <v>4021</v>
      </c>
      <c r="G2786" t="s">
        <v>2021</v>
      </c>
      <c r="H2786" t="s">
        <v>2029</v>
      </c>
      <c r="I2786" t="s">
        <v>2006</v>
      </c>
      <c r="J2786" t="s">
        <v>2033</v>
      </c>
      <c r="K2786" t="s">
        <v>2034</v>
      </c>
      <c r="L2786">
        <v>1</v>
      </c>
      <c r="M2786">
        <v>1800</v>
      </c>
      <c r="N2786" s="43">
        <v>1800</v>
      </c>
    </row>
    <row r="2787" hidden="1" spans="1:14" x14ac:dyDescent="0.25">
      <c r="A2787" s="106">
        <v>46042</v>
      </c>
      <c r="B2787">
        <v>7171</v>
      </c>
      <c r="C2787">
        <v>4075</v>
      </c>
      <c r="E2787">
        <v>14</v>
      </c>
      <c r="F2787" t="s">
        <v>4022</v>
      </c>
      <c r="G2787" t="s">
        <v>2038</v>
      </c>
      <c r="H2787" t="s">
        <v>2029</v>
      </c>
      <c r="I2787" t="s">
        <v>2006</v>
      </c>
      <c r="J2787" t="s">
        <v>2639</v>
      </c>
      <c r="K2787" t="s">
        <v>2640</v>
      </c>
      <c r="L2787">
        <v>10</v>
      </c>
      <c r="M2787">
        <v>556</v>
      </c>
      <c r="N2787" s="43">
        <v>5560</v>
      </c>
    </row>
    <row r="2788" hidden="1" spans="1:14" x14ac:dyDescent="0.25">
      <c r="A2788" s="106">
        <v>46042</v>
      </c>
      <c r="B2788">
        <v>7174</v>
      </c>
      <c r="C2788">
        <v>4078</v>
      </c>
      <c r="E2788">
        <v>14</v>
      </c>
      <c r="F2788" t="s">
        <v>4023</v>
      </c>
      <c r="G2788" t="s">
        <v>2036</v>
      </c>
      <c r="H2788" t="s">
        <v>2029</v>
      </c>
      <c r="I2788" t="s">
        <v>2006</v>
      </c>
      <c r="J2788" t="s">
        <v>2639</v>
      </c>
      <c r="K2788" t="s">
        <v>2640</v>
      </c>
      <c r="L2788">
        <v>10</v>
      </c>
      <c r="M2788">
        <v>556</v>
      </c>
      <c r="N2788" s="43">
        <v>5560</v>
      </c>
    </row>
    <row r="2789" hidden="1" spans="1:14" x14ac:dyDescent="0.25">
      <c r="A2789" s="106">
        <v>46042</v>
      </c>
      <c r="B2789">
        <v>7177</v>
      </c>
      <c r="C2789">
        <v>4081</v>
      </c>
      <c r="E2789">
        <v>14</v>
      </c>
      <c r="F2789" t="s">
        <v>4024</v>
      </c>
      <c r="G2789" t="s">
        <v>2054</v>
      </c>
      <c r="H2789" t="s">
        <v>2029</v>
      </c>
      <c r="I2789" t="s">
        <v>2006</v>
      </c>
      <c r="J2789" t="s">
        <v>2639</v>
      </c>
      <c r="K2789" t="s">
        <v>2640</v>
      </c>
      <c r="L2789">
        <v>10</v>
      </c>
      <c r="M2789">
        <v>556</v>
      </c>
      <c r="N2789" s="43">
        <v>5560</v>
      </c>
    </row>
    <row r="2790" hidden="1" spans="1:14" x14ac:dyDescent="0.25">
      <c r="A2790" s="106">
        <v>46042</v>
      </c>
      <c r="B2790">
        <v>7178</v>
      </c>
      <c r="C2790">
        <v>4082</v>
      </c>
      <c r="E2790">
        <v>14</v>
      </c>
      <c r="F2790" t="s">
        <v>4025</v>
      </c>
      <c r="G2790" t="s">
        <v>2063</v>
      </c>
      <c r="H2790" t="s">
        <v>2029</v>
      </c>
      <c r="I2790" t="s">
        <v>2006</v>
      </c>
      <c r="J2790" t="s">
        <v>2639</v>
      </c>
      <c r="K2790" t="s">
        <v>2640</v>
      </c>
      <c r="L2790">
        <v>10</v>
      </c>
      <c r="M2790">
        <v>556</v>
      </c>
      <c r="N2790" s="43">
        <v>5560</v>
      </c>
    </row>
    <row r="2791" hidden="1" spans="1:14" x14ac:dyDescent="0.25">
      <c r="A2791" s="106">
        <v>46042</v>
      </c>
      <c r="B2791">
        <v>7178</v>
      </c>
      <c r="C2791">
        <v>4082</v>
      </c>
      <c r="E2791">
        <v>14</v>
      </c>
      <c r="F2791" t="s">
        <v>4025</v>
      </c>
      <c r="G2791" t="s">
        <v>2063</v>
      </c>
      <c r="H2791" t="s">
        <v>2029</v>
      </c>
      <c r="I2791" t="s">
        <v>2006</v>
      </c>
      <c r="J2791" t="s">
        <v>2033</v>
      </c>
      <c r="K2791" t="s">
        <v>2034</v>
      </c>
      <c r="L2791">
        <v>10</v>
      </c>
      <c r="M2791">
        <v>50</v>
      </c>
      <c r="N2791" s="43">
        <v>500</v>
      </c>
    </row>
    <row r="2792" hidden="1" spans="1:14" x14ac:dyDescent="0.25">
      <c r="A2792" s="106">
        <v>46043</v>
      </c>
      <c r="B2792">
        <v>7217</v>
      </c>
      <c r="C2792">
        <v>4121</v>
      </c>
      <c r="E2792">
        <v>14</v>
      </c>
      <c r="F2792" t="s">
        <v>4026</v>
      </c>
      <c r="G2792" t="s">
        <v>2095</v>
      </c>
      <c r="I2792" t="s">
        <v>2006</v>
      </c>
      <c r="J2792" t="s">
        <v>2941</v>
      </c>
      <c r="K2792" t="s">
        <v>2942</v>
      </c>
      <c r="L2792">
        <v>3</v>
      </c>
      <c r="M2792">
        <v>632</v>
      </c>
      <c r="N2792" s="43">
        <v>1896</v>
      </c>
    </row>
    <row r="2793" hidden="1" spans="1:14" x14ac:dyDescent="0.25">
      <c r="A2793" s="106">
        <v>46044</v>
      </c>
      <c r="B2793">
        <v>7274</v>
      </c>
      <c r="C2793">
        <v>4178</v>
      </c>
      <c r="E2793">
        <v>14</v>
      </c>
      <c r="F2793" t="s">
        <v>4027</v>
      </c>
      <c r="G2793" t="s">
        <v>2036</v>
      </c>
      <c r="H2793" t="s">
        <v>2029</v>
      </c>
      <c r="I2793" t="s">
        <v>2006</v>
      </c>
      <c r="J2793" t="s">
        <v>2639</v>
      </c>
      <c r="K2793" t="s">
        <v>2640</v>
      </c>
      <c r="L2793">
        <v>10</v>
      </c>
      <c r="M2793">
        <v>556</v>
      </c>
      <c r="N2793" s="43">
        <v>5560</v>
      </c>
    </row>
    <row r="2794" hidden="1" spans="1:14" x14ac:dyDescent="0.25">
      <c r="A2794" s="106">
        <v>46044</v>
      </c>
      <c r="B2794">
        <v>7274</v>
      </c>
      <c r="C2794">
        <v>4178</v>
      </c>
      <c r="E2794">
        <v>14</v>
      </c>
      <c r="F2794" t="s">
        <v>4027</v>
      </c>
      <c r="G2794" t="s">
        <v>2036</v>
      </c>
      <c r="H2794" t="s">
        <v>2029</v>
      </c>
      <c r="I2794" t="s">
        <v>2006</v>
      </c>
      <c r="J2794" t="s">
        <v>2033</v>
      </c>
      <c r="K2794" t="s">
        <v>2034</v>
      </c>
      <c r="L2794">
        <v>1</v>
      </c>
      <c r="M2794">
        <v>1800</v>
      </c>
      <c r="N2794" s="43">
        <v>1800</v>
      </c>
    </row>
    <row r="2795" hidden="1" spans="1:14" x14ac:dyDescent="0.25">
      <c r="A2795" s="106">
        <v>46044</v>
      </c>
      <c r="B2795">
        <v>7275</v>
      </c>
      <c r="C2795">
        <v>4179</v>
      </c>
      <c r="E2795">
        <v>14</v>
      </c>
      <c r="F2795" t="s">
        <v>4028</v>
      </c>
      <c r="G2795" t="s">
        <v>2021</v>
      </c>
      <c r="H2795" t="s">
        <v>2029</v>
      </c>
      <c r="I2795" t="s">
        <v>2006</v>
      </c>
      <c r="J2795" t="s">
        <v>2639</v>
      </c>
      <c r="K2795" t="s">
        <v>2640</v>
      </c>
      <c r="L2795">
        <v>10</v>
      </c>
      <c r="M2795">
        <v>556</v>
      </c>
      <c r="N2795" s="43">
        <v>5560</v>
      </c>
    </row>
    <row r="2796" hidden="1" spans="1:14" x14ac:dyDescent="0.25">
      <c r="A2796" s="106">
        <v>46044</v>
      </c>
      <c r="B2796">
        <v>7276</v>
      </c>
      <c r="C2796">
        <v>4180</v>
      </c>
      <c r="E2796">
        <v>14</v>
      </c>
      <c r="F2796" t="s">
        <v>4029</v>
      </c>
      <c r="G2796" t="s">
        <v>2063</v>
      </c>
      <c r="H2796" t="s">
        <v>2029</v>
      </c>
      <c r="I2796" t="s">
        <v>2006</v>
      </c>
      <c r="J2796" t="s">
        <v>2639</v>
      </c>
      <c r="K2796" t="s">
        <v>2640</v>
      </c>
      <c r="L2796">
        <v>10</v>
      </c>
      <c r="M2796">
        <v>556</v>
      </c>
      <c r="N2796" s="43">
        <v>5560</v>
      </c>
    </row>
    <row r="2797" hidden="1" spans="1:14" x14ac:dyDescent="0.25">
      <c r="A2797" s="106">
        <v>46044</v>
      </c>
      <c r="B2797">
        <v>7279</v>
      </c>
      <c r="C2797">
        <v>4183</v>
      </c>
      <c r="E2797">
        <v>14</v>
      </c>
      <c r="F2797" t="s">
        <v>4030</v>
      </c>
      <c r="G2797" t="s">
        <v>2036</v>
      </c>
      <c r="H2797" t="s">
        <v>2029</v>
      </c>
      <c r="I2797" t="s">
        <v>2006</v>
      </c>
      <c r="J2797" t="s">
        <v>2639</v>
      </c>
      <c r="K2797" t="s">
        <v>2640</v>
      </c>
      <c r="L2797">
        <v>10</v>
      </c>
      <c r="M2797">
        <v>556</v>
      </c>
      <c r="N2797" s="43">
        <v>5560</v>
      </c>
    </row>
    <row r="2798" hidden="1" spans="1:14" x14ac:dyDescent="0.25">
      <c r="A2798" s="106">
        <v>46044</v>
      </c>
      <c r="B2798">
        <v>7289</v>
      </c>
      <c r="C2798">
        <v>4193</v>
      </c>
      <c r="E2798">
        <v>14</v>
      </c>
      <c r="F2798" t="s">
        <v>4031</v>
      </c>
      <c r="G2798" t="s">
        <v>2054</v>
      </c>
      <c r="H2798" t="s">
        <v>2029</v>
      </c>
      <c r="I2798" t="s">
        <v>2006</v>
      </c>
      <c r="J2798" t="s">
        <v>2033</v>
      </c>
      <c r="K2798" t="s">
        <v>2034</v>
      </c>
      <c r="L2798">
        <v>10</v>
      </c>
      <c r="M2798">
        <v>50</v>
      </c>
      <c r="N2798" s="43">
        <v>500</v>
      </c>
    </row>
    <row r="2799" hidden="1" spans="1:14" x14ac:dyDescent="0.25">
      <c r="A2799" s="106">
        <v>46044</v>
      </c>
      <c r="B2799">
        <v>7289</v>
      </c>
      <c r="C2799">
        <v>4193</v>
      </c>
      <c r="E2799">
        <v>14</v>
      </c>
      <c r="F2799" t="s">
        <v>4031</v>
      </c>
      <c r="G2799" t="s">
        <v>2054</v>
      </c>
      <c r="H2799" t="s">
        <v>2029</v>
      </c>
      <c r="I2799" t="s">
        <v>2006</v>
      </c>
      <c r="J2799" t="s">
        <v>2639</v>
      </c>
      <c r="K2799" t="s">
        <v>2640</v>
      </c>
      <c r="L2799">
        <v>10</v>
      </c>
      <c r="M2799">
        <v>556</v>
      </c>
      <c r="N2799" s="43">
        <v>5560</v>
      </c>
    </row>
    <row r="2800" hidden="1" spans="1:14" x14ac:dyDescent="0.25">
      <c r="A2800" s="106">
        <v>46045</v>
      </c>
      <c r="B2800">
        <v>7346</v>
      </c>
      <c r="C2800">
        <v>4249</v>
      </c>
      <c r="E2800">
        <v>14</v>
      </c>
      <c r="F2800" t="s">
        <v>4032</v>
      </c>
      <c r="G2800" t="s">
        <v>2044</v>
      </c>
      <c r="I2800" t="s">
        <v>2006</v>
      </c>
      <c r="J2800" t="s">
        <v>2941</v>
      </c>
      <c r="K2800" t="s">
        <v>2942</v>
      </c>
      <c r="L2800">
        <v>3</v>
      </c>
      <c r="M2800">
        <v>632</v>
      </c>
      <c r="N2800" s="43">
        <v>1896</v>
      </c>
    </row>
    <row r="2801" hidden="1" spans="1:14" x14ac:dyDescent="0.25">
      <c r="A2801" s="106">
        <v>46045</v>
      </c>
      <c r="B2801">
        <v>7349</v>
      </c>
      <c r="C2801">
        <v>4252</v>
      </c>
      <c r="E2801">
        <v>14</v>
      </c>
      <c r="F2801" t="s">
        <v>4033</v>
      </c>
      <c r="G2801" t="s">
        <v>2097</v>
      </c>
      <c r="I2801" t="s">
        <v>2006</v>
      </c>
      <c r="J2801" t="s">
        <v>2958</v>
      </c>
      <c r="K2801" t="s">
        <v>2959</v>
      </c>
      <c r="L2801">
        <v>8</v>
      </c>
      <c r="M2801">
        <v>561</v>
      </c>
      <c r="N2801" s="43">
        <v>4488</v>
      </c>
    </row>
    <row r="2802" hidden="1" spans="1:14" x14ac:dyDescent="0.25">
      <c r="A2802" s="106">
        <v>46045</v>
      </c>
      <c r="B2802">
        <v>7354</v>
      </c>
      <c r="C2802">
        <v>4257</v>
      </c>
      <c r="E2802">
        <v>14</v>
      </c>
      <c r="F2802" t="s">
        <v>4034</v>
      </c>
      <c r="G2802" t="s">
        <v>2017</v>
      </c>
      <c r="I2802" t="s">
        <v>2006</v>
      </c>
      <c r="J2802" t="s">
        <v>2958</v>
      </c>
      <c r="K2802" t="s">
        <v>2959</v>
      </c>
      <c r="L2802">
        <v>8</v>
      </c>
      <c r="M2802">
        <v>561</v>
      </c>
      <c r="N2802" s="43">
        <v>4488</v>
      </c>
    </row>
    <row r="2803" hidden="1" spans="1:14" x14ac:dyDescent="0.25">
      <c r="A2803" s="106">
        <v>46045</v>
      </c>
      <c r="B2803">
        <v>7357</v>
      </c>
      <c r="C2803">
        <v>4260</v>
      </c>
      <c r="E2803">
        <v>14</v>
      </c>
      <c r="F2803" t="s">
        <v>4035</v>
      </c>
      <c r="G2803" t="s">
        <v>2012</v>
      </c>
      <c r="I2803" t="s">
        <v>2006</v>
      </c>
      <c r="J2803" t="s">
        <v>2958</v>
      </c>
      <c r="K2803" t="s">
        <v>2959</v>
      </c>
      <c r="L2803">
        <v>8</v>
      </c>
      <c r="M2803">
        <v>561</v>
      </c>
      <c r="N2803" s="43">
        <v>4488</v>
      </c>
    </row>
    <row r="2804" hidden="1" spans="1:14" x14ac:dyDescent="0.25">
      <c r="A2804" s="106">
        <v>46045</v>
      </c>
      <c r="B2804">
        <v>7360</v>
      </c>
      <c r="C2804">
        <v>4263</v>
      </c>
      <c r="E2804">
        <v>14</v>
      </c>
      <c r="F2804" t="s">
        <v>4036</v>
      </c>
      <c r="G2804" t="s">
        <v>2044</v>
      </c>
      <c r="I2804" t="s">
        <v>2006</v>
      </c>
      <c r="J2804" t="s">
        <v>2958</v>
      </c>
      <c r="K2804" t="s">
        <v>2959</v>
      </c>
      <c r="L2804">
        <v>8</v>
      </c>
      <c r="M2804">
        <v>561</v>
      </c>
      <c r="N2804" s="43">
        <v>4488</v>
      </c>
    </row>
    <row r="2805" hidden="1" spans="1:14" x14ac:dyDescent="0.25">
      <c r="A2805" s="106">
        <v>46045</v>
      </c>
      <c r="B2805">
        <v>7364</v>
      </c>
      <c r="C2805">
        <v>4267</v>
      </c>
      <c r="E2805">
        <v>14</v>
      </c>
      <c r="F2805" t="s">
        <v>4037</v>
      </c>
      <c r="G2805" t="s">
        <v>2027</v>
      </c>
      <c r="I2805" t="s">
        <v>2006</v>
      </c>
      <c r="J2805" t="s">
        <v>2958</v>
      </c>
      <c r="K2805" t="s">
        <v>2959</v>
      </c>
      <c r="L2805">
        <v>8</v>
      </c>
      <c r="M2805">
        <v>561</v>
      </c>
      <c r="N2805" s="43">
        <v>4488</v>
      </c>
    </row>
    <row r="2806" hidden="1" spans="1:14" x14ac:dyDescent="0.25">
      <c r="A2806" s="106">
        <v>46048</v>
      </c>
      <c r="B2806">
        <v>7409</v>
      </c>
      <c r="C2806">
        <v>4312</v>
      </c>
      <c r="E2806">
        <v>14</v>
      </c>
      <c r="F2806" t="s">
        <v>4038</v>
      </c>
      <c r="G2806" t="s">
        <v>2114</v>
      </c>
      <c r="I2806" t="s">
        <v>2006</v>
      </c>
      <c r="J2806" t="s">
        <v>2941</v>
      </c>
      <c r="K2806" t="s">
        <v>2942</v>
      </c>
      <c r="L2806">
        <v>4</v>
      </c>
      <c r="M2806">
        <v>632</v>
      </c>
      <c r="N2806" s="43">
        <v>2528</v>
      </c>
    </row>
    <row r="2807" hidden="1" spans="1:14" x14ac:dyDescent="0.25">
      <c r="A2807" s="106">
        <v>46048</v>
      </c>
      <c r="B2807">
        <v>7413</v>
      </c>
      <c r="C2807">
        <v>4316</v>
      </c>
      <c r="E2807">
        <v>14</v>
      </c>
      <c r="F2807" t="s">
        <v>4039</v>
      </c>
      <c r="G2807" t="s">
        <v>2017</v>
      </c>
      <c r="I2807" t="s">
        <v>2006</v>
      </c>
      <c r="J2807" t="s">
        <v>2958</v>
      </c>
      <c r="K2807" t="s">
        <v>2959</v>
      </c>
      <c r="L2807">
        <v>8</v>
      </c>
      <c r="M2807">
        <v>561</v>
      </c>
      <c r="N2807" s="43">
        <v>4488</v>
      </c>
    </row>
    <row r="2808" hidden="1" spans="1:14" x14ac:dyDescent="0.25">
      <c r="A2808" s="106">
        <v>46048</v>
      </c>
      <c r="B2808">
        <v>7414</v>
      </c>
      <c r="C2808">
        <v>4317</v>
      </c>
      <c r="E2808">
        <v>14</v>
      </c>
      <c r="F2808" t="s">
        <v>4040</v>
      </c>
      <c r="G2808" t="s">
        <v>2027</v>
      </c>
      <c r="I2808" t="s">
        <v>2006</v>
      </c>
      <c r="J2808" t="s">
        <v>2958</v>
      </c>
      <c r="K2808" t="s">
        <v>2959</v>
      </c>
      <c r="L2808">
        <v>8</v>
      </c>
      <c r="M2808">
        <v>561</v>
      </c>
      <c r="N2808" s="43">
        <v>4488</v>
      </c>
    </row>
    <row r="2809" hidden="1" spans="1:14" x14ac:dyDescent="0.25">
      <c r="A2809" s="106">
        <v>46048</v>
      </c>
      <c r="B2809">
        <v>7417</v>
      </c>
      <c r="C2809">
        <v>4320</v>
      </c>
      <c r="E2809">
        <v>14</v>
      </c>
      <c r="F2809" t="s">
        <v>4041</v>
      </c>
      <c r="G2809" t="s">
        <v>2097</v>
      </c>
      <c r="I2809" t="s">
        <v>2006</v>
      </c>
      <c r="J2809" t="s">
        <v>2958</v>
      </c>
      <c r="K2809" t="s">
        <v>2959</v>
      </c>
      <c r="L2809">
        <v>8</v>
      </c>
      <c r="M2809">
        <v>561</v>
      </c>
      <c r="N2809" s="43">
        <v>4488</v>
      </c>
    </row>
    <row r="2810" hidden="1" spans="1:14" x14ac:dyDescent="0.25">
      <c r="A2810" s="106">
        <v>46048</v>
      </c>
      <c r="B2810">
        <v>7418</v>
      </c>
      <c r="C2810">
        <v>4321</v>
      </c>
      <c r="E2810">
        <v>14</v>
      </c>
      <c r="F2810" t="s">
        <v>4042</v>
      </c>
      <c r="G2810" t="s">
        <v>2012</v>
      </c>
      <c r="I2810" t="s">
        <v>2006</v>
      </c>
      <c r="J2810" t="s">
        <v>2958</v>
      </c>
      <c r="K2810" t="s">
        <v>2959</v>
      </c>
      <c r="L2810">
        <v>8</v>
      </c>
      <c r="M2810">
        <v>561</v>
      </c>
      <c r="N2810" s="43">
        <v>4488</v>
      </c>
    </row>
    <row r="2811" hidden="1" spans="1:14" x14ac:dyDescent="0.25">
      <c r="A2811" s="106">
        <v>46048</v>
      </c>
      <c r="B2811">
        <v>7419</v>
      </c>
      <c r="C2811">
        <v>4322</v>
      </c>
      <c r="E2811">
        <v>14</v>
      </c>
      <c r="F2811" t="s">
        <v>4043</v>
      </c>
      <c r="G2811" t="s">
        <v>2114</v>
      </c>
      <c r="I2811" t="s">
        <v>2006</v>
      </c>
      <c r="J2811" t="s">
        <v>2958</v>
      </c>
      <c r="K2811" t="s">
        <v>2959</v>
      </c>
      <c r="L2811">
        <v>8</v>
      </c>
      <c r="M2811">
        <v>561</v>
      </c>
      <c r="N2811" s="43">
        <v>4488</v>
      </c>
    </row>
    <row r="2812" hidden="1" spans="1:14" x14ac:dyDescent="0.25">
      <c r="A2812" s="106">
        <v>46049</v>
      </c>
      <c r="B2812">
        <v>7449</v>
      </c>
      <c r="C2812">
        <v>4351</v>
      </c>
      <c r="E2812">
        <v>14</v>
      </c>
      <c r="F2812" t="s">
        <v>4044</v>
      </c>
      <c r="G2812" t="s">
        <v>2025</v>
      </c>
      <c r="I2812" t="s">
        <v>2006</v>
      </c>
      <c r="J2812" t="s">
        <v>2941</v>
      </c>
      <c r="K2812" t="s">
        <v>2942</v>
      </c>
      <c r="L2812">
        <v>3</v>
      </c>
      <c r="M2812">
        <v>632</v>
      </c>
      <c r="N2812" s="43">
        <v>1896</v>
      </c>
    </row>
    <row r="2813" hidden="1" spans="1:14" x14ac:dyDescent="0.25">
      <c r="A2813" s="106">
        <v>46049</v>
      </c>
      <c r="B2813">
        <v>7476</v>
      </c>
      <c r="C2813">
        <v>4377</v>
      </c>
      <c r="E2813">
        <v>14</v>
      </c>
      <c r="F2813" t="s">
        <v>4045</v>
      </c>
      <c r="G2813" t="s">
        <v>2097</v>
      </c>
      <c r="I2813" t="s">
        <v>2006</v>
      </c>
      <c r="J2813" t="s">
        <v>3613</v>
      </c>
      <c r="K2813" t="s">
        <v>3614</v>
      </c>
      <c r="L2813">
        <v>3</v>
      </c>
      <c r="M2813">
        <v>700</v>
      </c>
      <c r="N2813" s="43">
        <v>2100</v>
      </c>
    </row>
    <row r="2814" hidden="1" spans="1:14" x14ac:dyDescent="0.25">
      <c r="A2814" s="106">
        <v>46050</v>
      </c>
      <c r="B2814">
        <v>7525</v>
      </c>
      <c r="C2814">
        <v>4426</v>
      </c>
      <c r="E2814">
        <v>14</v>
      </c>
      <c r="F2814" t="s">
        <v>4046</v>
      </c>
      <c r="G2814" t="s">
        <v>2036</v>
      </c>
      <c r="I2814" t="s">
        <v>2006</v>
      </c>
      <c r="J2814" t="s">
        <v>2639</v>
      </c>
      <c r="K2814" t="s">
        <v>2640</v>
      </c>
      <c r="L2814">
        <v>6</v>
      </c>
      <c r="M2814">
        <v>556</v>
      </c>
      <c r="N2814" s="43">
        <v>3336</v>
      </c>
    </row>
    <row r="2815" hidden="1" spans="1:14" x14ac:dyDescent="0.25">
      <c r="A2815" s="106">
        <v>46051</v>
      </c>
      <c r="B2815">
        <v>7571</v>
      </c>
      <c r="C2815">
        <v>4471</v>
      </c>
      <c r="E2815">
        <v>14</v>
      </c>
      <c r="F2815" t="s">
        <v>4047</v>
      </c>
      <c r="G2815" t="s">
        <v>2027</v>
      </c>
      <c r="I2815" t="s">
        <v>2006</v>
      </c>
      <c r="J2815" t="s">
        <v>2941</v>
      </c>
      <c r="K2815" t="s">
        <v>2942</v>
      </c>
      <c r="L2815">
        <v>3</v>
      </c>
      <c r="M2815">
        <v>632</v>
      </c>
      <c r="N2815" s="43">
        <v>1896</v>
      </c>
    </row>
    <row r="2816" hidden="1" spans="1:14" x14ac:dyDescent="0.25">
      <c r="A2816" s="106">
        <v>46051</v>
      </c>
      <c r="B2816">
        <v>7574</v>
      </c>
      <c r="C2816">
        <v>4474</v>
      </c>
      <c r="E2816">
        <v>14</v>
      </c>
      <c r="F2816" t="s">
        <v>4048</v>
      </c>
      <c r="G2816" t="s">
        <v>2114</v>
      </c>
      <c r="I2816" t="s">
        <v>2006</v>
      </c>
      <c r="J2816" t="s">
        <v>2958</v>
      </c>
      <c r="K2816" t="s">
        <v>2959</v>
      </c>
      <c r="L2816">
        <v>5</v>
      </c>
      <c r="M2816">
        <v>561</v>
      </c>
      <c r="N2816" s="43">
        <v>2805</v>
      </c>
    </row>
    <row r="2817" hidden="1" spans="1:14" x14ac:dyDescent="0.25">
      <c r="A2817" s="106">
        <v>46051</v>
      </c>
      <c r="B2817">
        <v>7575</v>
      </c>
      <c r="C2817">
        <v>4475</v>
      </c>
      <c r="E2817">
        <v>14</v>
      </c>
      <c r="F2817" t="s">
        <v>4048</v>
      </c>
      <c r="G2817" t="s">
        <v>2114</v>
      </c>
      <c r="I2817" t="s">
        <v>2006</v>
      </c>
      <c r="J2817" t="s">
        <v>2958</v>
      </c>
      <c r="K2817" t="s">
        <v>2959</v>
      </c>
      <c r="L2817">
        <v>3</v>
      </c>
      <c r="M2817">
        <v>561</v>
      </c>
      <c r="N2817" s="43">
        <v>1683</v>
      </c>
    </row>
    <row r="2818" hidden="1" spans="1:14" x14ac:dyDescent="0.25">
      <c r="A2818" s="106">
        <v>46052</v>
      </c>
      <c r="B2818">
        <v>7628</v>
      </c>
      <c r="C2818">
        <v>4528</v>
      </c>
      <c r="E2818">
        <v>14</v>
      </c>
      <c r="F2818" t="s">
        <v>4049</v>
      </c>
      <c r="G2818" t="s">
        <v>2025</v>
      </c>
      <c r="I2818" t="s">
        <v>2006</v>
      </c>
      <c r="J2818" t="s">
        <v>2941</v>
      </c>
      <c r="K2818" t="s">
        <v>2942</v>
      </c>
      <c r="L2818">
        <v>5</v>
      </c>
      <c r="M2818">
        <v>632</v>
      </c>
      <c r="N2818" s="43">
        <v>3160</v>
      </c>
    </row>
    <row r="2819" hidden="1" spans="1:14" x14ac:dyDescent="0.25">
      <c r="A2819" s="106">
        <v>46052</v>
      </c>
      <c r="B2819">
        <v>7637</v>
      </c>
      <c r="C2819">
        <v>4537</v>
      </c>
      <c r="E2819">
        <v>14</v>
      </c>
      <c r="F2819" t="s">
        <v>4050</v>
      </c>
      <c r="G2819" t="s">
        <v>2012</v>
      </c>
      <c r="H2819" t="s">
        <v>2005</v>
      </c>
      <c r="I2819" t="s">
        <v>2006</v>
      </c>
      <c r="J2819" t="s">
        <v>3960</v>
      </c>
      <c r="K2819" t="s">
        <v>3961</v>
      </c>
      <c r="L2819">
        <v>8</v>
      </c>
      <c r="M2819">
        <v>577</v>
      </c>
      <c r="N2819" s="43">
        <v>4616</v>
      </c>
    </row>
    <row r="2820" hidden="1" spans="1:14" x14ac:dyDescent="0.25">
      <c r="A2820" s="106">
        <v>46052</v>
      </c>
      <c r="B2820">
        <v>7637</v>
      </c>
      <c r="C2820">
        <v>4537</v>
      </c>
      <c r="E2820">
        <v>14</v>
      </c>
      <c r="F2820" t="s">
        <v>4050</v>
      </c>
      <c r="G2820" t="s">
        <v>2012</v>
      </c>
      <c r="H2820" t="s">
        <v>2005</v>
      </c>
      <c r="I2820" t="s">
        <v>2006</v>
      </c>
      <c r="J2820" t="s">
        <v>2007</v>
      </c>
      <c r="K2820" t="s">
        <v>2008</v>
      </c>
      <c r="L2820">
        <v>1</v>
      </c>
      <c r="M2820">
        <v>1800</v>
      </c>
      <c r="N2820" s="43">
        <v>1800</v>
      </c>
    </row>
    <row r="2821" hidden="1" spans="1:14" x14ac:dyDescent="0.25">
      <c r="A2821" s="106">
        <v>46052</v>
      </c>
      <c r="B2821">
        <v>7639</v>
      </c>
      <c r="C2821">
        <v>4539</v>
      </c>
      <c r="E2821">
        <v>14</v>
      </c>
      <c r="F2821" t="s">
        <v>4051</v>
      </c>
      <c r="G2821" t="s">
        <v>2036</v>
      </c>
      <c r="H2821" t="s">
        <v>2005</v>
      </c>
      <c r="I2821" t="s">
        <v>2006</v>
      </c>
      <c r="J2821" t="s">
        <v>3960</v>
      </c>
      <c r="K2821" t="s">
        <v>3961</v>
      </c>
      <c r="L2821">
        <v>10</v>
      </c>
      <c r="M2821">
        <v>577</v>
      </c>
      <c r="N2821" s="43">
        <v>5770</v>
      </c>
    </row>
    <row r="2822" hidden="1" spans="1:14" x14ac:dyDescent="0.25">
      <c r="A2822" s="106">
        <v>46052</v>
      </c>
      <c r="B2822">
        <v>7641</v>
      </c>
      <c r="C2822">
        <v>4541</v>
      </c>
      <c r="E2822">
        <v>14</v>
      </c>
      <c r="F2822" t="s">
        <v>4052</v>
      </c>
      <c r="G2822" t="s">
        <v>2044</v>
      </c>
      <c r="H2822" t="s">
        <v>2005</v>
      </c>
      <c r="I2822" t="s">
        <v>2006</v>
      </c>
      <c r="J2822" t="s">
        <v>3960</v>
      </c>
      <c r="K2822" t="s">
        <v>3961</v>
      </c>
      <c r="L2822">
        <v>8</v>
      </c>
      <c r="M2822">
        <v>577</v>
      </c>
      <c r="N2822" s="43">
        <v>4616</v>
      </c>
    </row>
    <row r="2823" hidden="1" spans="1:14" x14ac:dyDescent="0.25">
      <c r="A2823" s="106">
        <v>46052</v>
      </c>
      <c r="B2823">
        <v>7642</v>
      </c>
      <c r="C2823">
        <v>4542</v>
      </c>
      <c r="E2823">
        <v>14</v>
      </c>
      <c r="F2823" t="s">
        <v>4053</v>
      </c>
      <c r="G2823" t="s">
        <v>2017</v>
      </c>
      <c r="H2823" t="s">
        <v>2005</v>
      </c>
      <c r="I2823" t="s">
        <v>2006</v>
      </c>
      <c r="J2823" t="s">
        <v>3960</v>
      </c>
      <c r="K2823" t="s">
        <v>3961</v>
      </c>
      <c r="L2823">
        <v>6</v>
      </c>
      <c r="M2823">
        <v>577</v>
      </c>
      <c r="N2823" s="43">
        <v>3462</v>
      </c>
    </row>
    <row r="2824" hidden="1" spans="1:14" x14ac:dyDescent="0.25">
      <c r="A2824" s="106">
        <v>46055</v>
      </c>
      <c r="B2824">
        <v>7720</v>
      </c>
      <c r="C2824">
        <v>4619</v>
      </c>
      <c r="E2824">
        <v>14</v>
      </c>
      <c r="F2824" t="s">
        <v>4054</v>
      </c>
      <c r="G2824" t="s">
        <v>2017</v>
      </c>
      <c r="I2824" t="s">
        <v>2006</v>
      </c>
      <c r="J2824" t="s">
        <v>3035</v>
      </c>
      <c r="K2824" t="s">
        <v>3036</v>
      </c>
      <c r="L2824">
        <v>3</v>
      </c>
      <c r="M2824">
        <v>625</v>
      </c>
      <c r="N2824" s="43">
        <v>1875</v>
      </c>
    </row>
    <row r="2825" hidden="1" spans="1:14" x14ac:dyDescent="0.25">
      <c r="A2825" s="106">
        <v>46056</v>
      </c>
      <c r="B2825">
        <v>7793</v>
      </c>
      <c r="C2825">
        <v>4692</v>
      </c>
      <c r="E2825">
        <v>14</v>
      </c>
      <c r="F2825" t="s">
        <v>4055</v>
      </c>
      <c r="G2825" t="s">
        <v>2036</v>
      </c>
      <c r="I2825" t="s">
        <v>2006</v>
      </c>
      <c r="J2825" t="s">
        <v>2689</v>
      </c>
      <c r="K2825" t="s">
        <v>2690</v>
      </c>
      <c r="L2825">
        <v>5</v>
      </c>
      <c r="M2825">
        <v>545</v>
      </c>
      <c r="N2825" s="43">
        <v>2725</v>
      </c>
    </row>
    <row r="2826" hidden="1" spans="1:14" x14ac:dyDescent="0.25">
      <c r="A2826" s="106">
        <v>46057</v>
      </c>
      <c r="B2826">
        <v>7819</v>
      </c>
      <c r="C2826">
        <v>4718</v>
      </c>
      <c r="E2826">
        <v>14</v>
      </c>
      <c r="F2826" t="s">
        <v>4056</v>
      </c>
      <c r="G2826" t="s">
        <v>2114</v>
      </c>
      <c r="I2826" t="s">
        <v>2006</v>
      </c>
      <c r="J2826" t="s">
        <v>2941</v>
      </c>
      <c r="K2826" t="s">
        <v>2942</v>
      </c>
      <c r="L2826">
        <v>3</v>
      </c>
      <c r="M2826">
        <v>632</v>
      </c>
      <c r="N2826" s="43">
        <v>1896</v>
      </c>
    </row>
    <row r="2827" hidden="1" spans="1:14" x14ac:dyDescent="0.25">
      <c r="A2827" s="106">
        <v>46057</v>
      </c>
      <c r="B2827">
        <v>7821</v>
      </c>
      <c r="C2827">
        <v>4720</v>
      </c>
      <c r="E2827">
        <v>14</v>
      </c>
      <c r="F2827" t="s">
        <v>4057</v>
      </c>
      <c r="G2827" t="s">
        <v>2027</v>
      </c>
      <c r="H2827" t="s">
        <v>2029</v>
      </c>
      <c r="I2827" t="s">
        <v>2006</v>
      </c>
      <c r="J2827" t="s">
        <v>2033</v>
      </c>
      <c r="K2827" t="s">
        <v>2034</v>
      </c>
      <c r="L2827">
        <v>1</v>
      </c>
      <c r="M2827">
        <v>1800</v>
      </c>
      <c r="N2827" s="43">
        <v>1800</v>
      </c>
    </row>
    <row r="2828" hidden="1" spans="1:14" x14ac:dyDescent="0.25">
      <c r="A2828" s="106">
        <v>46057</v>
      </c>
      <c r="B2828">
        <v>7821</v>
      </c>
      <c r="C2828">
        <v>4720</v>
      </c>
      <c r="E2828">
        <v>14</v>
      </c>
      <c r="F2828" t="s">
        <v>4057</v>
      </c>
      <c r="G2828" t="s">
        <v>2027</v>
      </c>
      <c r="H2828" t="s">
        <v>2029</v>
      </c>
      <c r="I2828" t="s">
        <v>2006</v>
      </c>
      <c r="J2828" t="s">
        <v>2639</v>
      </c>
      <c r="K2828" t="s">
        <v>2640</v>
      </c>
      <c r="L2828">
        <v>8</v>
      </c>
      <c r="M2828">
        <v>556</v>
      </c>
      <c r="N2828" s="43">
        <v>4448</v>
      </c>
    </row>
    <row r="2829" hidden="1" spans="1:14" x14ac:dyDescent="0.25">
      <c r="A2829" s="106">
        <v>46057</v>
      </c>
      <c r="B2829">
        <v>7822</v>
      </c>
      <c r="C2829">
        <v>4721</v>
      </c>
      <c r="E2829">
        <v>14</v>
      </c>
      <c r="F2829" t="s">
        <v>4058</v>
      </c>
      <c r="G2829" t="s">
        <v>2044</v>
      </c>
      <c r="H2829" t="s">
        <v>2029</v>
      </c>
      <c r="I2829" t="s">
        <v>2006</v>
      </c>
      <c r="J2829" t="s">
        <v>2639</v>
      </c>
      <c r="K2829" t="s">
        <v>2640</v>
      </c>
      <c r="L2829">
        <v>8</v>
      </c>
      <c r="M2829">
        <v>556</v>
      </c>
      <c r="N2829" s="43">
        <v>4448</v>
      </c>
    </row>
    <row r="2830" hidden="1" spans="1:14" x14ac:dyDescent="0.25">
      <c r="A2830" s="106">
        <v>46057</v>
      </c>
      <c r="B2830">
        <v>7823</v>
      </c>
      <c r="C2830">
        <v>4722</v>
      </c>
      <c r="E2830">
        <v>14</v>
      </c>
      <c r="F2830" t="s">
        <v>4059</v>
      </c>
      <c r="G2830" t="s">
        <v>2012</v>
      </c>
      <c r="H2830" t="s">
        <v>2029</v>
      </c>
      <c r="I2830" t="s">
        <v>2006</v>
      </c>
      <c r="J2830" t="s">
        <v>2639</v>
      </c>
      <c r="K2830" t="s">
        <v>2640</v>
      </c>
      <c r="L2830">
        <v>8</v>
      </c>
      <c r="M2830">
        <v>556</v>
      </c>
      <c r="N2830" s="43">
        <v>4448</v>
      </c>
    </row>
    <row r="2831" hidden="1" spans="1:14" x14ac:dyDescent="0.25">
      <c r="A2831" s="106">
        <v>46057</v>
      </c>
      <c r="B2831">
        <v>7824</v>
      </c>
      <c r="C2831">
        <v>4723</v>
      </c>
      <c r="E2831">
        <v>14</v>
      </c>
      <c r="F2831" t="s">
        <v>4060</v>
      </c>
      <c r="G2831" t="s">
        <v>2025</v>
      </c>
      <c r="H2831" t="s">
        <v>2029</v>
      </c>
      <c r="I2831" t="s">
        <v>2006</v>
      </c>
      <c r="J2831" t="s">
        <v>2639</v>
      </c>
      <c r="K2831" t="s">
        <v>2640</v>
      </c>
      <c r="L2831">
        <v>8</v>
      </c>
      <c r="M2831">
        <v>556</v>
      </c>
      <c r="N2831" s="43">
        <v>4448</v>
      </c>
    </row>
    <row r="2832" hidden="1" spans="1:14" x14ac:dyDescent="0.25">
      <c r="A2832" s="106">
        <v>46057</v>
      </c>
      <c r="B2832">
        <v>7832</v>
      </c>
      <c r="C2832">
        <v>4731</v>
      </c>
      <c r="E2832">
        <v>14</v>
      </c>
      <c r="F2832" t="s">
        <v>4061</v>
      </c>
      <c r="G2832" t="s">
        <v>2027</v>
      </c>
      <c r="H2832" t="s">
        <v>2029</v>
      </c>
      <c r="I2832" t="s">
        <v>2006</v>
      </c>
      <c r="J2832" t="s">
        <v>2639</v>
      </c>
      <c r="K2832" t="s">
        <v>2640</v>
      </c>
      <c r="L2832">
        <v>8</v>
      </c>
      <c r="M2832">
        <v>556</v>
      </c>
      <c r="N2832" s="43">
        <v>4448</v>
      </c>
    </row>
    <row r="2833" hidden="1" spans="1:14" x14ac:dyDescent="0.25">
      <c r="A2833" s="106">
        <v>46057</v>
      </c>
      <c r="B2833">
        <v>7833</v>
      </c>
      <c r="C2833">
        <v>4732</v>
      </c>
      <c r="E2833">
        <v>14</v>
      </c>
      <c r="F2833" t="s">
        <v>4062</v>
      </c>
      <c r="G2833" t="s">
        <v>2044</v>
      </c>
      <c r="H2833" t="s">
        <v>2029</v>
      </c>
      <c r="I2833" t="s">
        <v>2006</v>
      </c>
      <c r="J2833" t="s">
        <v>2639</v>
      </c>
      <c r="K2833" t="s">
        <v>2640</v>
      </c>
      <c r="L2833">
        <v>8</v>
      </c>
      <c r="M2833">
        <v>556</v>
      </c>
      <c r="N2833" s="43">
        <v>4448</v>
      </c>
    </row>
    <row r="2834" hidden="1" spans="1:14" x14ac:dyDescent="0.25">
      <c r="A2834" s="106">
        <v>46057</v>
      </c>
      <c r="B2834">
        <v>7833</v>
      </c>
      <c r="C2834">
        <v>4732</v>
      </c>
      <c r="E2834">
        <v>14</v>
      </c>
      <c r="F2834" t="s">
        <v>4062</v>
      </c>
      <c r="G2834" t="s">
        <v>2044</v>
      </c>
      <c r="H2834" t="s">
        <v>2029</v>
      </c>
      <c r="I2834" t="s">
        <v>2006</v>
      </c>
      <c r="J2834" t="s">
        <v>2033</v>
      </c>
      <c r="K2834" t="s">
        <v>2034</v>
      </c>
      <c r="L2834">
        <v>8</v>
      </c>
      <c r="M2834">
        <v>50</v>
      </c>
      <c r="N2834" s="43">
        <v>400</v>
      </c>
    </row>
    <row r="2835" hidden="1" spans="1:14" x14ac:dyDescent="0.25">
      <c r="A2835" s="106">
        <v>46057</v>
      </c>
      <c r="B2835">
        <v>7834</v>
      </c>
      <c r="C2835">
        <v>4733</v>
      </c>
      <c r="E2835">
        <v>14</v>
      </c>
      <c r="F2835" t="s">
        <v>4063</v>
      </c>
      <c r="G2835" t="s">
        <v>2012</v>
      </c>
      <c r="H2835" t="s">
        <v>2029</v>
      </c>
      <c r="I2835" t="s">
        <v>2006</v>
      </c>
      <c r="J2835" t="s">
        <v>2033</v>
      </c>
      <c r="K2835" t="s">
        <v>2034</v>
      </c>
      <c r="L2835">
        <v>8</v>
      </c>
      <c r="M2835">
        <v>50</v>
      </c>
      <c r="N2835" s="43">
        <v>400</v>
      </c>
    </row>
    <row r="2836" hidden="1" spans="1:14" x14ac:dyDescent="0.25">
      <c r="A2836" s="106">
        <v>46057</v>
      </c>
      <c r="B2836">
        <v>7834</v>
      </c>
      <c r="C2836">
        <v>4733</v>
      </c>
      <c r="E2836">
        <v>14</v>
      </c>
      <c r="F2836" t="s">
        <v>4063</v>
      </c>
      <c r="G2836" t="s">
        <v>2012</v>
      </c>
      <c r="H2836" t="s">
        <v>2029</v>
      </c>
      <c r="I2836" t="s">
        <v>2006</v>
      </c>
      <c r="J2836" t="s">
        <v>2639</v>
      </c>
      <c r="K2836" t="s">
        <v>2640</v>
      </c>
      <c r="L2836">
        <v>8</v>
      </c>
      <c r="M2836">
        <v>556</v>
      </c>
      <c r="N2836" s="43">
        <v>4448</v>
      </c>
    </row>
    <row r="2837" hidden="1" spans="1:14" x14ac:dyDescent="0.25">
      <c r="A2837" s="106">
        <v>46057</v>
      </c>
      <c r="B2837">
        <v>7835</v>
      </c>
      <c r="C2837">
        <v>4734</v>
      </c>
      <c r="E2837">
        <v>14</v>
      </c>
      <c r="F2837" t="s">
        <v>4064</v>
      </c>
      <c r="G2837" t="s">
        <v>2095</v>
      </c>
      <c r="H2837" t="s">
        <v>2029</v>
      </c>
      <c r="I2837" t="s">
        <v>2006</v>
      </c>
      <c r="J2837" t="s">
        <v>2639</v>
      </c>
      <c r="K2837" t="s">
        <v>2640</v>
      </c>
      <c r="L2837">
        <v>8</v>
      </c>
      <c r="M2837">
        <v>556</v>
      </c>
      <c r="N2837" s="43">
        <v>4448</v>
      </c>
    </row>
    <row r="2838" hidden="1" spans="1:14" x14ac:dyDescent="0.25">
      <c r="A2838" s="106">
        <v>46057</v>
      </c>
      <c r="B2838">
        <v>7835</v>
      </c>
      <c r="C2838">
        <v>4734</v>
      </c>
      <c r="E2838">
        <v>14</v>
      </c>
      <c r="F2838" t="s">
        <v>4064</v>
      </c>
      <c r="G2838" t="s">
        <v>2095</v>
      </c>
      <c r="H2838" t="s">
        <v>2029</v>
      </c>
      <c r="I2838" t="s">
        <v>2006</v>
      </c>
      <c r="J2838" t="s">
        <v>2033</v>
      </c>
      <c r="K2838" t="s">
        <v>2034</v>
      </c>
      <c r="L2838">
        <v>8</v>
      </c>
      <c r="M2838">
        <v>50</v>
      </c>
      <c r="N2838" s="43">
        <v>400</v>
      </c>
    </row>
    <row r="2839" hidden="1" spans="1:14" x14ac:dyDescent="0.25">
      <c r="A2839" s="106">
        <v>46057</v>
      </c>
      <c r="B2839">
        <v>7836</v>
      </c>
      <c r="C2839">
        <v>4735</v>
      </c>
      <c r="E2839">
        <v>14</v>
      </c>
      <c r="F2839" t="s">
        <v>4065</v>
      </c>
      <c r="G2839" t="s">
        <v>2025</v>
      </c>
      <c r="H2839" t="s">
        <v>2029</v>
      </c>
      <c r="I2839" t="s">
        <v>2006</v>
      </c>
      <c r="J2839" t="s">
        <v>2033</v>
      </c>
      <c r="K2839" t="s">
        <v>2034</v>
      </c>
      <c r="L2839">
        <v>8</v>
      </c>
      <c r="M2839">
        <v>50</v>
      </c>
      <c r="N2839" s="43">
        <v>400</v>
      </c>
    </row>
    <row r="2840" hidden="1" spans="1:14" x14ac:dyDescent="0.25">
      <c r="A2840" s="106">
        <v>46057</v>
      </c>
      <c r="B2840">
        <v>7836</v>
      </c>
      <c r="C2840">
        <v>4735</v>
      </c>
      <c r="E2840">
        <v>14</v>
      </c>
      <c r="F2840" t="s">
        <v>4065</v>
      </c>
      <c r="G2840" t="s">
        <v>2025</v>
      </c>
      <c r="H2840" t="s">
        <v>2029</v>
      </c>
      <c r="I2840" t="s">
        <v>2006</v>
      </c>
      <c r="J2840" t="s">
        <v>2639</v>
      </c>
      <c r="K2840" t="s">
        <v>2640</v>
      </c>
      <c r="L2840">
        <v>8</v>
      </c>
      <c r="M2840">
        <v>556</v>
      </c>
      <c r="N2840" s="43">
        <v>4448</v>
      </c>
    </row>
    <row r="2841" hidden="1" spans="1:14" x14ac:dyDescent="0.25">
      <c r="A2841" s="106">
        <v>46057</v>
      </c>
      <c r="B2841">
        <v>7837</v>
      </c>
      <c r="C2841">
        <v>4736</v>
      </c>
      <c r="E2841">
        <v>14</v>
      </c>
      <c r="F2841" t="s">
        <v>4066</v>
      </c>
      <c r="G2841" t="s">
        <v>2017</v>
      </c>
      <c r="H2841" t="s">
        <v>2029</v>
      </c>
      <c r="I2841" t="s">
        <v>2006</v>
      </c>
      <c r="J2841" t="s">
        <v>2639</v>
      </c>
      <c r="K2841" t="s">
        <v>2640</v>
      </c>
      <c r="L2841">
        <v>8</v>
      </c>
      <c r="M2841">
        <v>556</v>
      </c>
      <c r="N2841" s="43">
        <v>4448</v>
      </c>
    </row>
    <row r="2842" hidden="1" spans="1:14" x14ac:dyDescent="0.25">
      <c r="A2842" s="106">
        <v>46057</v>
      </c>
      <c r="B2842">
        <v>7837</v>
      </c>
      <c r="C2842">
        <v>4736</v>
      </c>
      <c r="E2842">
        <v>14</v>
      </c>
      <c r="F2842" t="s">
        <v>4066</v>
      </c>
      <c r="G2842" t="s">
        <v>2017</v>
      </c>
      <c r="H2842" t="s">
        <v>2029</v>
      </c>
      <c r="I2842" t="s">
        <v>2006</v>
      </c>
      <c r="J2842" t="s">
        <v>2033</v>
      </c>
      <c r="K2842" t="s">
        <v>2034</v>
      </c>
      <c r="L2842">
        <v>8</v>
      </c>
      <c r="M2842">
        <v>50</v>
      </c>
      <c r="N2842" s="43">
        <v>400</v>
      </c>
    </row>
    <row r="2843" hidden="1" spans="1:14" x14ac:dyDescent="0.25">
      <c r="A2843" s="106">
        <v>46057</v>
      </c>
      <c r="B2843">
        <v>7838</v>
      </c>
      <c r="C2843">
        <v>4737</v>
      </c>
      <c r="E2843">
        <v>14</v>
      </c>
      <c r="F2843" t="s">
        <v>4067</v>
      </c>
      <c r="G2843" t="s">
        <v>2027</v>
      </c>
      <c r="H2843" t="s">
        <v>2029</v>
      </c>
      <c r="I2843" t="s">
        <v>2006</v>
      </c>
      <c r="J2843" t="s">
        <v>2033</v>
      </c>
      <c r="K2843" t="s">
        <v>2034</v>
      </c>
      <c r="L2843">
        <v>8</v>
      </c>
      <c r="M2843">
        <v>50</v>
      </c>
      <c r="N2843" s="43">
        <v>400</v>
      </c>
    </row>
    <row r="2844" hidden="1" spans="1:14" x14ac:dyDescent="0.25">
      <c r="A2844" s="106">
        <v>46057</v>
      </c>
      <c r="B2844">
        <v>7838</v>
      </c>
      <c r="C2844">
        <v>4737</v>
      </c>
      <c r="E2844">
        <v>14</v>
      </c>
      <c r="F2844" t="s">
        <v>4067</v>
      </c>
      <c r="G2844" t="s">
        <v>2027</v>
      </c>
      <c r="H2844" t="s">
        <v>2029</v>
      </c>
      <c r="I2844" t="s">
        <v>2006</v>
      </c>
      <c r="J2844" t="s">
        <v>2639</v>
      </c>
      <c r="K2844" t="s">
        <v>2640</v>
      </c>
      <c r="L2844">
        <v>8</v>
      </c>
      <c r="M2844">
        <v>556</v>
      </c>
      <c r="N2844" s="43">
        <v>4448</v>
      </c>
    </row>
    <row r="2845" hidden="1" spans="1:14" x14ac:dyDescent="0.25">
      <c r="A2845" s="106">
        <v>46057</v>
      </c>
      <c r="B2845">
        <v>7840</v>
      </c>
      <c r="C2845">
        <v>4739</v>
      </c>
      <c r="E2845">
        <v>14</v>
      </c>
      <c r="F2845" t="s">
        <v>4068</v>
      </c>
      <c r="G2845" t="s">
        <v>2044</v>
      </c>
      <c r="H2845" t="s">
        <v>2029</v>
      </c>
      <c r="I2845" t="s">
        <v>2006</v>
      </c>
      <c r="J2845" t="s">
        <v>2639</v>
      </c>
      <c r="K2845" t="s">
        <v>2640</v>
      </c>
      <c r="L2845">
        <v>8</v>
      </c>
      <c r="M2845">
        <v>556</v>
      </c>
      <c r="N2845" s="43">
        <v>4448</v>
      </c>
    </row>
    <row r="2846" hidden="1" spans="1:14" x14ac:dyDescent="0.25">
      <c r="A2846" s="106">
        <v>46057</v>
      </c>
      <c r="B2846">
        <v>7840</v>
      </c>
      <c r="C2846">
        <v>4739</v>
      </c>
      <c r="E2846">
        <v>14</v>
      </c>
      <c r="F2846" t="s">
        <v>4068</v>
      </c>
      <c r="G2846" t="s">
        <v>2044</v>
      </c>
      <c r="H2846" t="s">
        <v>2029</v>
      </c>
      <c r="I2846" t="s">
        <v>2006</v>
      </c>
      <c r="J2846" t="s">
        <v>2033</v>
      </c>
      <c r="K2846" t="s">
        <v>2034</v>
      </c>
      <c r="L2846">
        <v>8</v>
      </c>
      <c r="M2846">
        <v>50</v>
      </c>
      <c r="N2846" s="43">
        <v>400</v>
      </c>
    </row>
    <row r="2847" hidden="1" spans="1:14" x14ac:dyDescent="0.25">
      <c r="A2847" s="106">
        <v>46058</v>
      </c>
      <c r="B2847">
        <v>7864</v>
      </c>
      <c r="C2847">
        <v>4763</v>
      </c>
      <c r="E2847">
        <v>14</v>
      </c>
      <c r="F2847" t="s">
        <v>4069</v>
      </c>
      <c r="G2847" t="s">
        <v>2044</v>
      </c>
      <c r="I2847" t="s">
        <v>2006</v>
      </c>
      <c r="J2847" t="s">
        <v>3035</v>
      </c>
      <c r="K2847" t="s">
        <v>3036</v>
      </c>
      <c r="L2847">
        <v>3</v>
      </c>
      <c r="M2847">
        <v>610</v>
      </c>
      <c r="N2847" s="43">
        <v>1830</v>
      </c>
    </row>
    <row r="2848" hidden="1" spans="1:14" x14ac:dyDescent="0.25">
      <c r="A2848" s="106">
        <v>46058</v>
      </c>
      <c r="B2848">
        <v>7880</v>
      </c>
      <c r="C2848">
        <v>4779</v>
      </c>
      <c r="E2848">
        <v>14</v>
      </c>
      <c r="F2848" t="s">
        <v>4070</v>
      </c>
      <c r="G2848" t="s">
        <v>2027</v>
      </c>
      <c r="H2848" t="s">
        <v>2029</v>
      </c>
      <c r="I2848" t="s">
        <v>2006</v>
      </c>
      <c r="J2848" t="s">
        <v>2958</v>
      </c>
      <c r="K2848" t="s">
        <v>2959</v>
      </c>
      <c r="L2848">
        <v>8</v>
      </c>
      <c r="M2848">
        <v>561</v>
      </c>
      <c r="N2848" s="43">
        <v>4488</v>
      </c>
    </row>
    <row r="2849" hidden="1" spans="1:14" x14ac:dyDescent="0.25">
      <c r="A2849" s="106">
        <v>46058</v>
      </c>
      <c r="B2849">
        <v>7880</v>
      </c>
      <c r="C2849">
        <v>4779</v>
      </c>
      <c r="E2849">
        <v>14</v>
      </c>
      <c r="F2849" t="s">
        <v>4070</v>
      </c>
      <c r="G2849" t="s">
        <v>2027</v>
      </c>
      <c r="H2849" t="s">
        <v>2029</v>
      </c>
      <c r="I2849" t="s">
        <v>2006</v>
      </c>
      <c r="J2849" t="s">
        <v>2033</v>
      </c>
      <c r="K2849" t="s">
        <v>2034</v>
      </c>
      <c r="L2849">
        <v>1</v>
      </c>
      <c r="M2849">
        <v>1800</v>
      </c>
      <c r="N2849" s="43">
        <v>1800</v>
      </c>
    </row>
    <row r="2850" hidden="1" spans="1:14" x14ac:dyDescent="0.25">
      <c r="A2850" s="106">
        <v>46058</v>
      </c>
      <c r="B2850">
        <v>7883</v>
      </c>
      <c r="C2850">
        <v>4782</v>
      </c>
      <c r="E2850">
        <v>14</v>
      </c>
      <c r="F2850" t="s">
        <v>4071</v>
      </c>
      <c r="G2850" t="s">
        <v>2012</v>
      </c>
      <c r="H2850" t="s">
        <v>2029</v>
      </c>
      <c r="I2850" t="s">
        <v>2006</v>
      </c>
      <c r="J2850" t="s">
        <v>2958</v>
      </c>
      <c r="K2850" t="s">
        <v>2959</v>
      </c>
      <c r="L2850">
        <v>8</v>
      </c>
      <c r="M2850">
        <v>561</v>
      </c>
      <c r="N2850" s="43">
        <v>4488</v>
      </c>
    </row>
    <row r="2851" hidden="1" spans="1:14" x14ac:dyDescent="0.25">
      <c r="A2851" s="106">
        <v>46058</v>
      </c>
      <c r="B2851">
        <v>7885</v>
      </c>
      <c r="C2851">
        <v>4784</v>
      </c>
      <c r="E2851">
        <v>14</v>
      </c>
      <c r="F2851" t="s">
        <v>4072</v>
      </c>
      <c r="G2851" t="s">
        <v>2114</v>
      </c>
      <c r="H2851" t="s">
        <v>2029</v>
      </c>
      <c r="I2851" t="s">
        <v>2006</v>
      </c>
      <c r="J2851" t="s">
        <v>2958</v>
      </c>
      <c r="K2851" t="s">
        <v>2959</v>
      </c>
      <c r="L2851">
        <v>8</v>
      </c>
      <c r="M2851">
        <v>561</v>
      </c>
      <c r="N2851" s="43">
        <v>4488</v>
      </c>
    </row>
    <row r="2852" hidden="1" spans="1:14" x14ac:dyDescent="0.25">
      <c r="A2852" s="106">
        <v>46058</v>
      </c>
      <c r="B2852">
        <v>7888</v>
      </c>
      <c r="C2852">
        <v>4787</v>
      </c>
      <c r="E2852">
        <v>14</v>
      </c>
      <c r="F2852" t="s">
        <v>4073</v>
      </c>
      <c r="G2852" t="s">
        <v>2097</v>
      </c>
      <c r="H2852" t="s">
        <v>2029</v>
      </c>
      <c r="I2852" t="s">
        <v>2006</v>
      </c>
      <c r="J2852" t="s">
        <v>2958</v>
      </c>
      <c r="K2852" t="s">
        <v>2959</v>
      </c>
      <c r="L2852">
        <v>8</v>
      </c>
      <c r="M2852">
        <v>561</v>
      </c>
      <c r="N2852" s="43">
        <v>4488</v>
      </c>
    </row>
    <row r="2853" hidden="1" spans="1:14" x14ac:dyDescent="0.25">
      <c r="A2853" s="106">
        <v>46058</v>
      </c>
      <c r="B2853">
        <v>7891</v>
      </c>
      <c r="C2853">
        <v>4790</v>
      </c>
      <c r="E2853">
        <v>14</v>
      </c>
      <c r="F2853" t="s">
        <v>4074</v>
      </c>
      <c r="G2853" t="s">
        <v>2027</v>
      </c>
      <c r="H2853" t="s">
        <v>2029</v>
      </c>
      <c r="I2853" t="s">
        <v>2006</v>
      </c>
      <c r="J2853" t="s">
        <v>2958</v>
      </c>
      <c r="K2853" t="s">
        <v>2959</v>
      </c>
      <c r="L2853">
        <v>8</v>
      </c>
      <c r="M2853">
        <v>561</v>
      </c>
      <c r="N2853" s="43">
        <v>4488</v>
      </c>
    </row>
    <row r="2854" hidden="1" spans="1:14" x14ac:dyDescent="0.25">
      <c r="A2854" s="106">
        <v>46058</v>
      </c>
      <c r="B2854">
        <v>7892</v>
      </c>
      <c r="C2854">
        <v>4791</v>
      </c>
      <c r="E2854">
        <v>14</v>
      </c>
      <c r="F2854" t="s">
        <v>4075</v>
      </c>
      <c r="G2854" t="s">
        <v>2017</v>
      </c>
      <c r="I2854" t="s">
        <v>2006</v>
      </c>
      <c r="J2854" t="s">
        <v>2958</v>
      </c>
      <c r="K2854" t="s">
        <v>2959</v>
      </c>
      <c r="L2854">
        <v>3</v>
      </c>
      <c r="M2854">
        <v>561</v>
      </c>
      <c r="N2854" s="43">
        <v>1683</v>
      </c>
    </row>
    <row r="2855" hidden="1" spans="1:14" x14ac:dyDescent="0.25">
      <c r="A2855" s="106">
        <v>46059</v>
      </c>
      <c r="B2855">
        <v>7930</v>
      </c>
      <c r="C2855">
        <v>4829</v>
      </c>
      <c r="E2855">
        <v>14</v>
      </c>
      <c r="F2855" t="s">
        <v>4076</v>
      </c>
      <c r="G2855" t="s">
        <v>2025</v>
      </c>
      <c r="I2855" t="s">
        <v>2006</v>
      </c>
      <c r="J2855" t="s">
        <v>2941</v>
      </c>
      <c r="K2855" t="s">
        <v>2942</v>
      </c>
      <c r="L2855">
        <v>4</v>
      </c>
      <c r="M2855">
        <v>632</v>
      </c>
      <c r="N2855" s="43">
        <v>2528</v>
      </c>
    </row>
    <row r="2856" hidden="1" spans="1:14" x14ac:dyDescent="0.25">
      <c r="A2856" s="106">
        <v>46059</v>
      </c>
      <c r="B2856">
        <v>7939</v>
      </c>
      <c r="C2856">
        <v>4838</v>
      </c>
      <c r="E2856">
        <v>14</v>
      </c>
      <c r="F2856" t="s">
        <v>4077</v>
      </c>
      <c r="G2856" t="s">
        <v>2044</v>
      </c>
      <c r="H2856" t="s">
        <v>2029</v>
      </c>
      <c r="I2856" t="s">
        <v>2006</v>
      </c>
      <c r="J2856" t="s">
        <v>2958</v>
      </c>
      <c r="K2856" t="s">
        <v>2959</v>
      </c>
      <c r="L2856">
        <v>8</v>
      </c>
      <c r="M2856">
        <v>561</v>
      </c>
      <c r="N2856" s="43">
        <v>4488</v>
      </c>
    </row>
    <row r="2857" hidden="1" spans="1:14" x14ac:dyDescent="0.25">
      <c r="A2857" s="106">
        <v>46059</v>
      </c>
      <c r="B2857">
        <v>7939</v>
      </c>
      <c r="C2857">
        <v>4838</v>
      </c>
      <c r="E2857">
        <v>14</v>
      </c>
      <c r="F2857" t="s">
        <v>4077</v>
      </c>
      <c r="G2857" t="s">
        <v>2044</v>
      </c>
      <c r="H2857" t="s">
        <v>2029</v>
      </c>
      <c r="I2857" t="s">
        <v>2006</v>
      </c>
      <c r="J2857" t="s">
        <v>2033</v>
      </c>
      <c r="K2857" t="s">
        <v>2034</v>
      </c>
      <c r="L2857">
        <v>1</v>
      </c>
      <c r="M2857">
        <v>1800</v>
      </c>
      <c r="N2857" s="43">
        <v>1800</v>
      </c>
    </row>
    <row r="2858" hidden="1" spans="1:14" x14ac:dyDescent="0.25">
      <c r="A2858" s="106">
        <v>46059</v>
      </c>
      <c r="B2858">
        <v>7940</v>
      </c>
      <c r="C2858">
        <v>4839</v>
      </c>
      <c r="E2858">
        <v>14</v>
      </c>
      <c r="F2858" t="s">
        <v>4078</v>
      </c>
      <c r="G2858" t="s">
        <v>2025</v>
      </c>
      <c r="H2858" t="s">
        <v>2029</v>
      </c>
      <c r="I2858" t="s">
        <v>2006</v>
      </c>
      <c r="J2858" t="s">
        <v>2958</v>
      </c>
      <c r="K2858" t="s">
        <v>2959</v>
      </c>
      <c r="L2858">
        <v>8</v>
      </c>
      <c r="M2858">
        <v>561</v>
      </c>
      <c r="N2858" s="43">
        <v>4488</v>
      </c>
    </row>
    <row r="2859" hidden="1" spans="1:14" x14ac:dyDescent="0.25">
      <c r="A2859" s="106">
        <v>46062</v>
      </c>
      <c r="B2859">
        <v>8009</v>
      </c>
      <c r="C2859">
        <v>4908</v>
      </c>
      <c r="E2859">
        <v>14</v>
      </c>
      <c r="F2859" t="s">
        <v>4079</v>
      </c>
      <c r="G2859" t="s">
        <v>2012</v>
      </c>
      <c r="I2859" t="s">
        <v>2006</v>
      </c>
      <c r="J2859" t="s">
        <v>3035</v>
      </c>
      <c r="K2859" t="s">
        <v>3036</v>
      </c>
      <c r="L2859">
        <v>3</v>
      </c>
      <c r="M2859">
        <v>610</v>
      </c>
      <c r="N2859" s="43">
        <v>1830</v>
      </c>
    </row>
    <row r="2860" hidden="1" spans="1:14" x14ac:dyDescent="0.25">
      <c r="A2860" s="106">
        <v>46062</v>
      </c>
      <c r="B2860">
        <v>8019</v>
      </c>
      <c r="C2860">
        <v>4917</v>
      </c>
      <c r="E2860">
        <v>14</v>
      </c>
      <c r="F2860" t="s">
        <v>4080</v>
      </c>
      <c r="G2860" t="s">
        <v>2097</v>
      </c>
      <c r="I2860" t="s">
        <v>2006</v>
      </c>
      <c r="J2860" t="s">
        <v>2958</v>
      </c>
      <c r="K2860" t="s">
        <v>2959</v>
      </c>
      <c r="L2860">
        <v>8</v>
      </c>
      <c r="M2860">
        <v>561</v>
      </c>
      <c r="N2860" s="43">
        <v>4488</v>
      </c>
    </row>
    <row r="2861" hidden="1" spans="1:14" x14ac:dyDescent="0.25">
      <c r="A2861" s="106">
        <v>46062</v>
      </c>
      <c r="B2861">
        <v>8022</v>
      </c>
      <c r="C2861">
        <v>4920</v>
      </c>
      <c r="E2861">
        <v>14</v>
      </c>
      <c r="F2861" t="s">
        <v>4081</v>
      </c>
      <c r="G2861" t="s">
        <v>2131</v>
      </c>
      <c r="I2861" t="s">
        <v>2006</v>
      </c>
      <c r="J2861" t="s">
        <v>2958</v>
      </c>
      <c r="K2861" t="s">
        <v>2959</v>
      </c>
      <c r="L2861">
        <v>8</v>
      </c>
      <c r="M2861">
        <v>561</v>
      </c>
      <c r="N2861" s="43">
        <v>4488</v>
      </c>
    </row>
    <row r="2862" hidden="1" spans="1:14" x14ac:dyDescent="0.25">
      <c r="A2862" s="106">
        <v>46062</v>
      </c>
      <c r="B2862">
        <v>8026</v>
      </c>
      <c r="C2862">
        <v>4924</v>
      </c>
      <c r="E2862">
        <v>14</v>
      </c>
      <c r="F2862" t="s">
        <v>4082</v>
      </c>
      <c r="G2862" t="s">
        <v>2044</v>
      </c>
      <c r="I2862" t="s">
        <v>2006</v>
      </c>
      <c r="J2862" t="s">
        <v>2958</v>
      </c>
      <c r="K2862" t="s">
        <v>2959</v>
      </c>
      <c r="L2862">
        <v>8</v>
      </c>
      <c r="M2862">
        <v>561</v>
      </c>
      <c r="N2862" s="43">
        <v>4488</v>
      </c>
    </row>
    <row r="2863" hidden="1" spans="1:14" x14ac:dyDescent="0.25">
      <c r="A2863" s="106">
        <v>46063</v>
      </c>
      <c r="B2863">
        <v>8056</v>
      </c>
      <c r="C2863">
        <v>4954</v>
      </c>
      <c r="E2863">
        <v>14</v>
      </c>
      <c r="F2863" t="s">
        <v>4083</v>
      </c>
      <c r="G2863" t="s">
        <v>2114</v>
      </c>
      <c r="I2863" t="s">
        <v>2006</v>
      </c>
      <c r="J2863" t="s">
        <v>2941</v>
      </c>
      <c r="K2863" t="s">
        <v>2942</v>
      </c>
      <c r="L2863">
        <v>5</v>
      </c>
      <c r="M2863">
        <v>632</v>
      </c>
      <c r="N2863" s="43">
        <v>3160</v>
      </c>
    </row>
    <row r="2864" hidden="1" spans="1:14" x14ac:dyDescent="0.25">
      <c r="A2864" s="106">
        <v>46064</v>
      </c>
      <c r="B2864">
        <v>8116</v>
      </c>
      <c r="C2864">
        <v>5014</v>
      </c>
      <c r="E2864">
        <v>14</v>
      </c>
      <c r="F2864" t="s">
        <v>4084</v>
      </c>
      <c r="G2864" t="s">
        <v>2025</v>
      </c>
      <c r="I2864" t="s">
        <v>2006</v>
      </c>
      <c r="J2864" t="s">
        <v>3613</v>
      </c>
      <c r="K2864" t="s">
        <v>3614</v>
      </c>
      <c r="L2864">
        <v>3</v>
      </c>
      <c r="M2864">
        <v>700</v>
      </c>
      <c r="N2864" s="43">
        <v>2100</v>
      </c>
    </row>
    <row r="2865" hidden="1" spans="1:14" x14ac:dyDescent="0.25">
      <c r="A2865" s="106">
        <v>46064</v>
      </c>
      <c r="B2865">
        <v>8135</v>
      </c>
      <c r="C2865">
        <v>5033</v>
      </c>
      <c r="E2865">
        <v>14</v>
      </c>
      <c r="F2865" t="s">
        <v>4085</v>
      </c>
      <c r="G2865" t="s">
        <v>2097</v>
      </c>
      <c r="H2865" t="s">
        <v>2029</v>
      </c>
      <c r="I2865" t="s">
        <v>2006</v>
      </c>
      <c r="J2865" t="s">
        <v>3960</v>
      </c>
      <c r="K2865" t="s">
        <v>3961</v>
      </c>
      <c r="L2865">
        <v>8</v>
      </c>
      <c r="M2865">
        <v>577</v>
      </c>
      <c r="N2865" s="43">
        <v>4616</v>
      </c>
    </row>
    <row r="2866" hidden="1" spans="1:14" x14ac:dyDescent="0.25">
      <c r="A2866" s="106">
        <v>46064</v>
      </c>
      <c r="B2866">
        <v>8135</v>
      </c>
      <c r="C2866">
        <v>5033</v>
      </c>
      <c r="E2866">
        <v>14</v>
      </c>
      <c r="F2866" t="s">
        <v>4085</v>
      </c>
      <c r="G2866" t="s">
        <v>2097</v>
      </c>
      <c r="H2866" t="s">
        <v>2029</v>
      </c>
      <c r="I2866" t="s">
        <v>2006</v>
      </c>
      <c r="J2866" t="s">
        <v>2033</v>
      </c>
      <c r="K2866" t="s">
        <v>2034</v>
      </c>
      <c r="L2866">
        <v>1</v>
      </c>
      <c r="M2866">
        <v>1800</v>
      </c>
      <c r="N2866" s="43">
        <v>1800</v>
      </c>
    </row>
    <row r="2867" hidden="1" spans="1:14" x14ac:dyDescent="0.25">
      <c r="A2867" s="106">
        <v>46064</v>
      </c>
      <c r="B2867">
        <v>8138</v>
      </c>
      <c r="C2867">
        <v>5036</v>
      </c>
      <c r="E2867">
        <v>14</v>
      </c>
      <c r="F2867" t="s">
        <v>4086</v>
      </c>
      <c r="G2867" t="s">
        <v>2044</v>
      </c>
      <c r="H2867" t="s">
        <v>2029</v>
      </c>
      <c r="I2867" t="s">
        <v>2006</v>
      </c>
      <c r="J2867" t="s">
        <v>3960</v>
      </c>
      <c r="K2867" t="s">
        <v>3961</v>
      </c>
      <c r="L2867">
        <v>8</v>
      </c>
      <c r="M2867">
        <v>577</v>
      </c>
      <c r="N2867" s="43">
        <v>4616</v>
      </c>
    </row>
    <row r="2868" hidden="1" spans="1:14" x14ac:dyDescent="0.25">
      <c r="A2868" s="106">
        <v>46064</v>
      </c>
      <c r="B2868">
        <v>8140</v>
      </c>
      <c r="C2868">
        <v>5038</v>
      </c>
      <c r="E2868">
        <v>14</v>
      </c>
      <c r="F2868" t="s">
        <v>4087</v>
      </c>
      <c r="G2868" t="s">
        <v>2114</v>
      </c>
      <c r="I2868" t="s">
        <v>2006</v>
      </c>
      <c r="J2868" t="s">
        <v>2941</v>
      </c>
      <c r="K2868" t="s">
        <v>2942</v>
      </c>
      <c r="L2868">
        <v>3</v>
      </c>
      <c r="M2868">
        <v>632</v>
      </c>
      <c r="N2868" s="43">
        <v>1896</v>
      </c>
    </row>
    <row r="2869" hidden="1" spans="1:14" x14ac:dyDescent="0.25">
      <c r="A2869" s="106">
        <v>46064</v>
      </c>
      <c r="B2869">
        <v>8147</v>
      </c>
      <c r="C2869">
        <v>5045</v>
      </c>
      <c r="E2869">
        <v>14</v>
      </c>
      <c r="F2869" t="s">
        <v>4088</v>
      </c>
      <c r="G2869" t="s">
        <v>2017</v>
      </c>
      <c r="H2869" t="s">
        <v>2029</v>
      </c>
      <c r="I2869" t="s">
        <v>2006</v>
      </c>
      <c r="J2869" t="s">
        <v>3960</v>
      </c>
      <c r="K2869" t="s">
        <v>3961</v>
      </c>
      <c r="L2869">
        <v>8</v>
      </c>
      <c r="M2869">
        <v>577</v>
      </c>
      <c r="N2869" s="43">
        <v>4616</v>
      </c>
    </row>
    <row r="2870" hidden="1" spans="1:14" x14ac:dyDescent="0.25">
      <c r="A2870" s="106">
        <v>46064</v>
      </c>
      <c r="B2870">
        <v>8148</v>
      </c>
      <c r="C2870">
        <v>5046</v>
      </c>
      <c r="E2870">
        <v>14</v>
      </c>
      <c r="F2870" t="s">
        <v>4089</v>
      </c>
      <c r="G2870" t="s">
        <v>2097</v>
      </c>
      <c r="H2870" t="s">
        <v>2029</v>
      </c>
      <c r="I2870" t="s">
        <v>2006</v>
      </c>
      <c r="J2870" t="s">
        <v>3960</v>
      </c>
      <c r="K2870" t="s">
        <v>3961</v>
      </c>
      <c r="L2870">
        <v>8</v>
      </c>
      <c r="M2870">
        <v>577</v>
      </c>
      <c r="N2870" s="43">
        <v>4616</v>
      </c>
    </row>
    <row r="2871" hidden="1" spans="1:14" x14ac:dyDescent="0.25">
      <c r="A2871" s="106">
        <v>46066</v>
      </c>
      <c r="B2871">
        <v>8259</v>
      </c>
      <c r="C2871">
        <v>5405</v>
      </c>
      <c r="E2871">
        <v>14</v>
      </c>
      <c r="F2871" t="s">
        <v>4090</v>
      </c>
      <c r="G2871" t="s">
        <v>2012</v>
      </c>
      <c r="I2871" t="s">
        <v>2006</v>
      </c>
      <c r="J2871" t="s">
        <v>2941</v>
      </c>
      <c r="K2871" t="s">
        <v>2942</v>
      </c>
      <c r="L2871">
        <v>3</v>
      </c>
      <c r="M2871">
        <v>632</v>
      </c>
      <c r="N2871" s="43">
        <v>1896</v>
      </c>
    </row>
    <row r="2872" hidden="1" spans="1:14" x14ac:dyDescent="0.25">
      <c r="A2872" s="106">
        <v>46066</v>
      </c>
      <c r="B2872">
        <v>8263</v>
      </c>
      <c r="C2872">
        <v>5231</v>
      </c>
      <c r="E2872">
        <v>14</v>
      </c>
      <c r="F2872" t="s">
        <v>2637</v>
      </c>
      <c r="G2872" t="s">
        <v>2114</v>
      </c>
      <c r="I2872" t="s">
        <v>2006</v>
      </c>
      <c r="J2872" t="s">
        <v>3960</v>
      </c>
      <c r="K2872" t="s">
        <v>3961</v>
      </c>
      <c r="L2872">
        <v>8</v>
      </c>
      <c r="M2872">
        <v>577</v>
      </c>
      <c r="N2872" s="43">
        <v>4616</v>
      </c>
    </row>
    <row r="2873" hidden="1" spans="1:14" x14ac:dyDescent="0.25">
      <c r="A2873" s="106">
        <v>46067</v>
      </c>
      <c r="B2873">
        <v>8280</v>
      </c>
      <c r="C2873">
        <v>5162</v>
      </c>
      <c r="E2873">
        <v>14</v>
      </c>
      <c r="F2873" t="s">
        <v>4091</v>
      </c>
      <c r="G2873" t="s">
        <v>2017</v>
      </c>
      <c r="I2873" t="s">
        <v>2006</v>
      </c>
      <c r="J2873" t="s">
        <v>3035</v>
      </c>
      <c r="K2873" t="s">
        <v>3036</v>
      </c>
      <c r="L2873">
        <v>4</v>
      </c>
      <c r="M2873">
        <v>610</v>
      </c>
      <c r="N2873" s="43">
        <v>2440</v>
      </c>
    </row>
    <row r="2874" hidden="1" spans="1:14" x14ac:dyDescent="0.25">
      <c r="A2874" s="106">
        <v>46069</v>
      </c>
      <c r="B2874">
        <v>8340</v>
      </c>
      <c r="C2874">
        <v>5238</v>
      </c>
      <c r="E2874">
        <v>14</v>
      </c>
      <c r="F2874" t="s">
        <v>4092</v>
      </c>
      <c r="G2874" t="s">
        <v>2012</v>
      </c>
      <c r="I2874" t="s">
        <v>2006</v>
      </c>
      <c r="J2874" t="s">
        <v>2958</v>
      </c>
      <c r="K2874" t="s">
        <v>2959</v>
      </c>
      <c r="L2874">
        <v>8</v>
      </c>
      <c r="M2874">
        <v>561</v>
      </c>
      <c r="N2874" s="43">
        <v>4488</v>
      </c>
    </row>
    <row r="2875" hidden="1" spans="1:14" x14ac:dyDescent="0.25">
      <c r="A2875" s="106">
        <v>46069</v>
      </c>
      <c r="B2875">
        <v>8343</v>
      </c>
      <c r="C2875">
        <v>5241</v>
      </c>
      <c r="E2875">
        <v>14</v>
      </c>
      <c r="F2875" t="s">
        <v>4093</v>
      </c>
      <c r="G2875" t="s">
        <v>2097</v>
      </c>
      <c r="I2875" t="s">
        <v>2006</v>
      </c>
      <c r="J2875" t="s">
        <v>2958</v>
      </c>
      <c r="K2875" t="s">
        <v>2959</v>
      </c>
      <c r="L2875">
        <v>8</v>
      </c>
      <c r="M2875">
        <v>561</v>
      </c>
      <c r="N2875" s="43">
        <v>4488</v>
      </c>
    </row>
    <row r="2876" hidden="1" spans="1:14" x14ac:dyDescent="0.25">
      <c r="A2876" s="106">
        <v>46069</v>
      </c>
      <c r="B2876">
        <v>8345</v>
      </c>
      <c r="C2876">
        <v>5243</v>
      </c>
      <c r="E2876">
        <v>14</v>
      </c>
      <c r="F2876" t="s">
        <v>4094</v>
      </c>
      <c r="G2876" t="s">
        <v>2114</v>
      </c>
      <c r="I2876" t="s">
        <v>2006</v>
      </c>
      <c r="J2876" t="s">
        <v>2958</v>
      </c>
      <c r="K2876" t="s">
        <v>2959</v>
      </c>
      <c r="L2876">
        <v>8</v>
      </c>
      <c r="M2876">
        <v>561</v>
      </c>
      <c r="N2876" s="43">
        <v>4488</v>
      </c>
    </row>
    <row r="2877" hidden="1" spans="1:14" x14ac:dyDescent="0.25">
      <c r="A2877" s="106">
        <v>46069</v>
      </c>
      <c r="B2877">
        <v>8346</v>
      </c>
      <c r="C2877">
        <v>5244</v>
      </c>
      <c r="E2877">
        <v>14</v>
      </c>
      <c r="F2877" t="s">
        <v>4095</v>
      </c>
      <c r="G2877" t="s">
        <v>2131</v>
      </c>
      <c r="I2877" t="s">
        <v>2006</v>
      </c>
      <c r="J2877" t="s">
        <v>2958</v>
      </c>
      <c r="K2877" t="s">
        <v>2959</v>
      </c>
      <c r="L2877">
        <v>8</v>
      </c>
      <c r="M2877">
        <v>561</v>
      </c>
      <c r="N2877" s="43">
        <v>4488</v>
      </c>
    </row>
    <row r="2878" hidden="1" spans="1:14" x14ac:dyDescent="0.25">
      <c r="A2878" s="106">
        <v>46069</v>
      </c>
      <c r="B2878">
        <v>8349</v>
      </c>
      <c r="C2878">
        <v>5247</v>
      </c>
      <c r="E2878">
        <v>14</v>
      </c>
      <c r="F2878" t="s">
        <v>4096</v>
      </c>
      <c r="G2878" t="s">
        <v>2025</v>
      </c>
      <c r="I2878" t="s">
        <v>2006</v>
      </c>
      <c r="J2878" t="s">
        <v>2958</v>
      </c>
      <c r="K2878" t="s">
        <v>2959</v>
      </c>
      <c r="L2878">
        <v>8</v>
      </c>
      <c r="M2878">
        <v>561</v>
      </c>
      <c r="N2878" s="43">
        <v>4488</v>
      </c>
    </row>
    <row r="2879" hidden="1" spans="1:14" x14ac:dyDescent="0.25">
      <c r="A2879" s="106">
        <v>46071</v>
      </c>
      <c r="B2879">
        <v>8445</v>
      </c>
      <c r="C2879">
        <v>5341</v>
      </c>
      <c r="E2879">
        <v>14</v>
      </c>
      <c r="F2879" t="s">
        <v>4097</v>
      </c>
      <c r="G2879" t="s">
        <v>2027</v>
      </c>
      <c r="I2879" t="s">
        <v>2006</v>
      </c>
      <c r="J2879" t="s">
        <v>3035</v>
      </c>
      <c r="K2879" t="s">
        <v>3036</v>
      </c>
      <c r="L2879">
        <v>3</v>
      </c>
      <c r="M2879">
        <v>610</v>
      </c>
      <c r="N2879" s="43">
        <v>1830</v>
      </c>
    </row>
    <row r="2880" hidden="1" spans="1:14" x14ac:dyDescent="0.25">
      <c r="A2880" s="106">
        <v>46071</v>
      </c>
      <c r="B2880">
        <v>8450</v>
      </c>
      <c r="C2880">
        <v>5346</v>
      </c>
      <c r="E2880">
        <v>14</v>
      </c>
      <c r="F2880" t="s">
        <v>4098</v>
      </c>
      <c r="G2880" t="s">
        <v>2131</v>
      </c>
      <c r="H2880" t="s">
        <v>2029</v>
      </c>
      <c r="I2880" t="s">
        <v>2006</v>
      </c>
      <c r="J2880" t="s">
        <v>2033</v>
      </c>
      <c r="K2880" t="s">
        <v>2034</v>
      </c>
      <c r="L2880">
        <v>1</v>
      </c>
      <c r="M2880">
        <v>1800</v>
      </c>
      <c r="N2880" s="43">
        <v>1800</v>
      </c>
    </row>
    <row r="2881" hidden="1" spans="1:14" x14ac:dyDescent="0.25">
      <c r="A2881" s="106">
        <v>46071</v>
      </c>
      <c r="B2881">
        <v>8450</v>
      </c>
      <c r="C2881">
        <v>5346</v>
      </c>
      <c r="E2881">
        <v>14</v>
      </c>
      <c r="F2881" t="s">
        <v>4098</v>
      </c>
      <c r="G2881" t="s">
        <v>2131</v>
      </c>
      <c r="H2881" t="s">
        <v>2029</v>
      </c>
      <c r="I2881" t="s">
        <v>2006</v>
      </c>
      <c r="J2881" t="s">
        <v>2958</v>
      </c>
      <c r="K2881" t="s">
        <v>2959</v>
      </c>
      <c r="L2881">
        <v>8</v>
      </c>
      <c r="M2881">
        <v>561</v>
      </c>
      <c r="N2881" s="43">
        <v>4488</v>
      </c>
    </row>
    <row r="2882" hidden="1" spans="1:14" x14ac:dyDescent="0.25">
      <c r="A2882" s="106">
        <v>46071</v>
      </c>
      <c r="B2882">
        <v>8451</v>
      </c>
      <c r="C2882">
        <v>5347</v>
      </c>
      <c r="E2882">
        <v>14</v>
      </c>
      <c r="F2882" t="s">
        <v>4099</v>
      </c>
      <c r="G2882" t="s">
        <v>2044</v>
      </c>
      <c r="H2882" t="s">
        <v>2029</v>
      </c>
      <c r="I2882" t="s">
        <v>2006</v>
      </c>
      <c r="J2882" t="s">
        <v>2958</v>
      </c>
      <c r="K2882" t="s">
        <v>2959</v>
      </c>
      <c r="L2882">
        <v>8</v>
      </c>
      <c r="M2882">
        <v>561</v>
      </c>
      <c r="N2882" s="43">
        <v>4488</v>
      </c>
    </row>
    <row r="2883" hidden="1" spans="1:14" x14ac:dyDescent="0.25">
      <c r="A2883" s="106">
        <v>46071</v>
      </c>
      <c r="B2883">
        <v>8452</v>
      </c>
      <c r="C2883">
        <v>5348</v>
      </c>
      <c r="E2883">
        <v>14</v>
      </c>
      <c r="F2883" t="s">
        <v>4100</v>
      </c>
      <c r="G2883" t="s">
        <v>2025</v>
      </c>
      <c r="H2883" t="s">
        <v>2029</v>
      </c>
      <c r="I2883" t="s">
        <v>2006</v>
      </c>
      <c r="J2883" t="s">
        <v>2958</v>
      </c>
      <c r="K2883" t="s">
        <v>2959</v>
      </c>
      <c r="L2883">
        <v>8</v>
      </c>
      <c r="M2883">
        <v>561</v>
      </c>
      <c r="N2883" s="43">
        <v>4488</v>
      </c>
    </row>
    <row r="2884" hidden="1" spans="1:14" x14ac:dyDescent="0.25">
      <c r="A2884" s="106">
        <v>46071</v>
      </c>
      <c r="B2884">
        <v>8456</v>
      </c>
      <c r="C2884">
        <v>5353</v>
      </c>
      <c r="E2884">
        <v>14</v>
      </c>
      <c r="F2884" t="s">
        <v>4101</v>
      </c>
      <c r="G2884" t="s">
        <v>2095</v>
      </c>
      <c r="H2884" t="s">
        <v>2029</v>
      </c>
      <c r="I2884" t="s">
        <v>2006</v>
      </c>
      <c r="J2884" t="s">
        <v>2958</v>
      </c>
      <c r="K2884" t="s">
        <v>2959</v>
      </c>
      <c r="L2884">
        <v>8</v>
      </c>
      <c r="M2884">
        <v>561</v>
      </c>
      <c r="N2884" s="43">
        <v>4488</v>
      </c>
    </row>
    <row r="2885" hidden="1" spans="1:14" x14ac:dyDescent="0.25">
      <c r="A2885" s="106">
        <v>46071</v>
      </c>
      <c r="B2885">
        <v>8458</v>
      </c>
      <c r="C2885">
        <v>5365</v>
      </c>
      <c r="E2885">
        <v>14</v>
      </c>
      <c r="F2885" t="s">
        <v>4102</v>
      </c>
      <c r="G2885" t="s">
        <v>2027</v>
      </c>
      <c r="H2885" t="s">
        <v>2029</v>
      </c>
      <c r="I2885" t="s">
        <v>2006</v>
      </c>
      <c r="J2885" t="s">
        <v>2958</v>
      </c>
      <c r="K2885" t="s">
        <v>2959</v>
      </c>
      <c r="L2885">
        <v>8</v>
      </c>
      <c r="M2885">
        <v>561</v>
      </c>
      <c r="N2885" s="43">
        <v>4488</v>
      </c>
    </row>
    <row r="2886" hidden="1" spans="1:14" x14ac:dyDescent="0.25">
      <c r="A2886" s="106">
        <v>46071</v>
      </c>
      <c r="B2886">
        <v>8459</v>
      </c>
      <c r="C2886">
        <v>5366</v>
      </c>
      <c r="E2886">
        <v>14</v>
      </c>
      <c r="F2886" t="s">
        <v>4103</v>
      </c>
      <c r="G2886" t="s">
        <v>2114</v>
      </c>
      <c r="H2886" t="s">
        <v>2029</v>
      </c>
      <c r="I2886" t="s">
        <v>2006</v>
      </c>
      <c r="J2886" t="s">
        <v>2033</v>
      </c>
      <c r="K2886" t="s">
        <v>2034</v>
      </c>
      <c r="L2886">
        <v>8</v>
      </c>
      <c r="M2886">
        <v>50</v>
      </c>
      <c r="N2886" s="43">
        <v>400</v>
      </c>
    </row>
    <row r="2887" hidden="1" spans="1:14" x14ac:dyDescent="0.25">
      <c r="A2887" s="106">
        <v>46071</v>
      </c>
      <c r="B2887">
        <v>8459</v>
      </c>
      <c r="C2887">
        <v>5366</v>
      </c>
      <c r="E2887">
        <v>14</v>
      </c>
      <c r="F2887" t="s">
        <v>4103</v>
      </c>
      <c r="G2887" t="s">
        <v>2114</v>
      </c>
      <c r="H2887" t="s">
        <v>2029</v>
      </c>
      <c r="I2887" t="s">
        <v>2006</v>
      </c>
      <c r="J2887" t="s">
        <v>2958</v>
      </c>
      <c r="K2887" t="s">
        <v>2959</v>
      </c>
      <c r="L2887">
        <v>8</v>
      </c>
      <c r="M2887">
        <v>561</v>
      </c>
      <c r="N2887" s="43">
        <v>4488</v>
      </c>
    </row>
    <row r="2888" hidden="1" spans="1:14" x14ac:dyDescent="0.25">
      <c r="A2888" s="106">
        <v>46072</v>
      </c>
      <c r="B2888">
        <v>8483</v>
      </c>
      <c r="C2888">
        <v>5390</v>
      </c>
      <c r="E2888">
        <v>14</v>
      </c>
      <c r="F2888" t="s">
        <v>4104</v>
      </c>
      <c r="G2888" t="s">
        <v>2131</v>
      </c>
      <c r="I2888" t="s">
        <v>2006</v>
      </c>
      <c r="J2888" t="s">
        <v>2941</v>
      </c>
      <c r="K2888" t="s">
        <v>2942</v>
      </c>
      <c r="L2888">
        <v>5</v>
      </c>
      <c r="M2888">
        <v>632</v>
      </c>
      <c r="N2888" s="43">
        <v>3160</v>
      </c>
    </row>
    <row r="2889" hidden="1" spans="1:14" x14ac:dyDescent="0.25">
      <c r="A2889" s="106">
        <v>46072</v>
      </c>
      <c r="B2889">
        <v>8498</v>
      </c>
      <c r="C2889">
        <v>5416</v>
      </c>
      <c r="E2889">
        <v>14</v>
      </c>
      <c r="F2889" t="s">
        <v>4105</v>
      </c>
      <c r="G2889" t="s">
        <v>2012</v>
      </c>
      <c r="H2889" t="s">
        <v>2029</v>
      </c>
      <c r="I2889" t="s">
        <v>2006</v>
      </c>
      <c r="J2889" t="s">
        <v>2639</v>
      </c>
      <c r="K2889" t="s">
        <v>2640</v>
      </c>
      <c r="L2889">
        <v>8</v>
      </c>
      <c r="M2889">
        <v>556</v>
      </c>
      <c r="N2889" s="43">
        <v>4448</v>
      </c>
    </row>
    <row r="2890" hidden="1" spans="1:14" x14ac:dyDescent="0.25">
      <c r="A2890" s="106">
        <v>46072</v>
      </c>
      <c r="B2890">
        <v>8498</v>
      </c>
      <c r="C2890">
        <v>5416</v>
      </c>
      <c r="E2890">
        <v>14</v>
      </c>
      <c r="F2890" t="s">
        <v>4105</v>
      </c>
      <c r="G2890" t="s">
        <v>2012</v>
      </c>
      <c r="H2890" t="s">
        <v>2029</v>
      </c>
      <c r="I2890" t="s">
        <v>2006</v>
      </c>
      <c r="J2890" t="s">
        <v>2033</v>
      </c>
      <c r="K2890" t="s">
        <v>2034</v>
      </c>
      <c r="L2890">
        <v>1</v>
      </c>
      <c r="M2890">
        <v>1800</v>
      </c>
      <c r="N2890" s="43">
        <v>1800</v>
      </c>
    </row>
    <row r="2891" hidden="1" spans="1:14" x14ac:dyDescent="0.25">
      <c r="A2891" s="106">
        <v>46072</v>
      </c>
      <c r="B2891">
        <v>8501</v>
      </c>
      <c r="C2891">
        <v>5419</v>
      </c>
      <c r="E2891">
        <v>14</v>
      </c>
      <c r="F2891" t="s">
        <v>4106</v>
      </c>
      <c r="G2891" t="s">
        <v>2017</v>
      </c>
      <c r="H2891" t="s">
        <v>2029</v>
      </c>
      <c r="I2891" t="s">
        <v>2006</v>
      </c>
      <c r="J2891" t="s">
        <v>2639</v>
      </c>
      <c r="K2891" t="s">
        <v>2640</v>
      </c>
      <c r="L2891">
        <v>8</v>
      </c>
      <c r="M2891">
        <v>556</v>
      </c>
      <c r="N2891" s="43">
        <v>4448</v>
      </c>
    </row>
    <row r="2892" hidden="1" spans="1:14" x14ac:dyDescent="0.25">
      <c r="A2892" s="106">
        <v>46072</v>
      </c>
      <c r="B2892">
        <v>8502</v>
      </c>
      <c r="C2892">
        <v>5420</v>
      </c>
      <c r="E2892">
        <v>14</v>
      </c>
      <c r="F2892" t="s">
        <v>4107</v>
      </c>
      <c r="G2892" t="s">
        <v>2054</v>
      </c>
      <c r="H2892" t="s">
        <v>2029</v>
      </c>
      <c r="I2892" t="s">
        <v>2006</v>
      </c>
      <c r="J2892" t="s">
        <v>2639</v>
      </c>
      <c r="K2892" t="s">
        <v>2640</v>
      </c>
      <c r="L2892">
        <v>10</v>
      </c>
      <c r="M2892">
        <v>556</v>
      </c>
      <c r="N2892" s="43">
        <v>5560</v>
      </c>
    </row>
    <row r="2893" hidden="1" spans="1:14" x14ac:dyDescent="0.25">
      <c r="A2893" s="106">
        <v>46072</v>
      </c>
      <c r="B2893">
        <v>8509</v>
      </c>
      <c r="C2893">
        <v>5427</v>
      </c>
      <c r="E2893">
        <v>14</v>
      </c>
      <c r="F2893" t="s">
        <v>4108</v>
      </c>
      <c r="G2893" t="s">
        <v>2095</v>
      </c>
      <c r="H2893" t="s">
        <v>2029</v>
      </c>
      <c r="I2893" t="s">
        <v>2006</v>
      </c>
      <c r="J2893" t="s">
        <v>2639</v>
      </c>
      <c r="K2893" t="s">
        <v>2640</v>
      </c>
      <c r="L2893">
        <v>8</v>
      </c>
      <c r="M2893">
        <v>556</v>
      </c>
      <c r="N2893" s="43">
        <v>4448</v>
      </c>
    </row>
    <row r="2894" hidden="1" spans="1:14" x14ac:dyDescent="0.25">
      <c r="A2894" s="106">
        <v>46072</v>
      </c>
      <c r="B2894">
        <v>8510</v>
      </c>
      <c r="C2894">
        <v>5428</v>
      </c>
      <c r="E2894">
        <v>14</v>
      </c>
      <c r="F2894" t="s">
        <v>3385</v>
      </c>
      <c r="G2894" t="s">
        <v>2063</v>
      </c>
      <c r="H2894" t="s">
        <v>2029</v>
      </c>
      <c r="I2894" t="s">
        <v>2006</v>
      </c>
      <c r="J2894" t="s">
        <v>2639</v>
      </c>
      <c r="K2894" t="s">
        <v>2640</v>
      </c>
      <c r="L2894">
        <v>10</v>
      </c>
      <c r="M2894">
        <v>556</v>
      </c>
      <c r="N2894" s="43">
        <v>5560</v>
      </c>
    </row>
    <row r="2895" hidden="1" spans="1:14" x14ac:dyDescent="0.25">
      <c r="A2895" s="106">
        <v>46072</v>
      </c>
      <c r="B2895">
        <v>8510</v>
      </c>
      <c r="C2895">
        <v>5428</v>
      </c>
      <c r="E2895">
        <v>14</v>
      </c>
      <c r="F2895" t="s">
        <v>3385</v>
      </c>
      <c r="G2895" t="s">
        <v>2063</v>
      </c>
      <c r="H2895" t="s">
        <v>2029</v>
      </c>
      <c r="I2895" t="s">
        <v>2006</v>
      </c>
      <c r="J2895" t="s">
        <v>2033</v>
      </c>
      <c r="K2895" t="s">
        <v>2034</v>
      </c>
      <c r="L2895">
        <v>4</v>
      </c>
      <c r="M2895">
        <v>50</v>
      </c>
      <c r="N2895" s="43">
        <v>200</v>
      </c>
    </row>
    <row r="2896" hidden="1" spans="1:14" x14ac:dyDescent="0.25">
      <c r="A2896" s="106">
        <v>46072</v>
      </c>
      <c r="B2896">
        <v>8511</v>
      </c>
      <c r="C2896">
        <v>5429</v>
      </c>
      <c r="E2896">
        <v>14</v>
      </c>
      <c r="F2896" t="s">
        <v>4109</v>
      </c>
      <c r="G2896" t="s">
        <v>2038</v>
      </c>
      <c r="H2896" t="s">
        <v>2029</v>
      </c>
      <c r="I2896" t="s">
        <v>2006</v>
      </c>
      <c r="J2896" t="s">
        <v>2639</v>
      </c>
      <c r="K2896" t="s">
        <v>2640</v>
      </c>
      <c r="L2896">
        <v>10</v>
      </c>
      <c r="M2896">
        <v>556</v>
      </c>
      <c r="N2896" s="43">
        <v>5560</v>
      </c>
    </row>
    <row r="2897" hidden="1" spans="1:14" x14ac:dyDescent="0.25">
      <c r="A2897" s="106">
        <v>46072</v>
      </c>
      <c r="B2897">
        <v>8511</v>
      </c>
      <c r="C2897">
        <v>5429</v>
      </c>
      <c r="E2897">
        <v>14</v>
      </c>
      <c r="F2897" t="s">
        <v>4109</v>
      </c>
      <c r="G2897" t="s">
        <v>2038</v>
      </c>
      <c r="H2897" t="s">
        <v>2029</v>
      </c>
      <c r="I2897" t="s">
        <v>2006</v>
      </c>
      <c r="J2897" t="s">
        <v>2033</v>
      </c>
      <c r="K2897" t="s">
        <v>2034</v>
      </c>
      <c r="L2897">
        <v>10</v>
      </c>
      <c r="M2897">
        <v>50</v>
      </c>
      <c r="N2897" s="43">
        <v>500</v>
      </c>
    </row>
    <row r="2898" hidden="1" spans="1:14" x14ac:dyDescent="0.25">
      <c r="A2898" s="106">
        <v>46072</v>
      </c>
      <c r="B2898">
        <v>8514</v>
      </c>
      <c r="C2898">
        <v>5432</v>
      </c>
      <c r="E2898">
        <v>14</v>
      </c>
      <c r="F2898" t="s">
        <v>4110</v>
      </c>
      <c r="G2898" t="s">
        <v>2027</v>
      </c>
      <c r="I2898" t="s">
        <v>2006</v>
      </c>
      <c r="J2898" t="s">
        <v>3035</v>
      </c>
      <c r="K2898" t="s">
        <v>3036</v>
      </c>
      <c r="L2898">
        <v>4</v>
      </c>
      <c r="M2898">
        <v>610</v>
      </c>
      <c r="N2898" s="43">
        <v>2440</v>
      </c>
    </row>
    <row r="2899" hidden="1" spans="1:14" x14ac:dyDescent="0.25">
      <c r="A2899" s="106">
        <v>46072</v>
      </c>
      <c r="B2899">
        <v>8518</v>
      </c>
      <c r="C2899">
        <v>5435</v>
      </c>
      <c r="E2899">
        <v>14</v>
      </c>
      <c r="F2899" t="s">
        <v>4111</v>
      </c>
      <c r="G2899" t="s">
        <v>2054</v>
      </c>
      <c r="H2899" t="s">
        <v>2029</v>
      </c>
      <c r="I2899" t="s">
        <v>2006</v>
      </c>
      <c r="J2899" t="s">
        <v>2639</v>
      </c>
      <c r="K2899" t="s">
        <v>2640</v>
      </c>
      <c r="L2899">
        <v>10</v>
      </c>
      <c r="M2899">
        <v>556</v>
      </c>
      <c r="N2899" s="43">
        <v>5560</v>
      </c>
    </row>
    <row r="2900" hidden="1" spans="1:14" x14ac:dyDescent="0.25">
      <c r="A2900" s="106">
        <v>46072</v>
      </c>
      <c r="B2900">
        <v>8518</v>
      </c>
      <c r="C2900">
        <v>5435</v>
      </c>
      <c r="E2900">
        <v>14</v>
      </c>
      <c r="F2900" t="s">
        <v>4111</v>
      </c>
      <c r="G2900" t="s">
        <v>2054</v>
      </c>
      <c r="H2900" t="s">
        <v>2029</v>
      </c>
      <c r="I2900" t="s">
        <v>2006</v>
      </c>
      <c r="J2900" t="s">
        <v>2033</v>
      </c>
      <c r="K2900" t="s">
        <v>2034</v>
      </c>
      <c r="L2900">
        <v>10</v>
      </c>
      <c r="M2900">
        <v>50</v>
      </c>
      <c r="N2900" s="43">
        <v>500</v>
      </c>
    </row>
    <row r="2901" hidden="1" spans="1:14" x14ac:dyDescent="0.25">
      <c r="A2901" s="106">
        <v>46072</v>
      </c>
      <c r="B2901">
        <v>8521</v>
      </c>
      <c r="C2901">
        <v>5438</v>
      </c>
      <c r="E2901">
        <v>14</v>
      </c>
      <c r="F2901" t="s">
        <v>4112</v>
      </c>
      <c r="G2901" t="s">
        <v>2063</v>
      </c>
      <c r="H2901" t="s">
        <v>2029</v>
      </c>
      <c r="I2901" t="s">
        <v>2006</v>
      </c>
      <c r="J2901" t="s">
        <v>2033</v>
      </c>
      <c r="K2901" t="s">
        <v>2034</v>
      </c>
      <c r="L2901">
        <v>10</v>
      </c>
      <c r="M2901">
        <v>50</v>
      </c>
      <c r="N2901" s="43">
        <v>500</v>
      </c>
    </row>
    <row r="2902" hidden="1" spans="1:14" x14ac:dyDescent="0.25">
      <c r="A2902" s="106">
        <v>46072</v>
      </c>
      <c r="B2902">
        <v>8521</v>
      </c>
      <c r="C2902">
        <v>5438</v>
      </c>
      <c r="E2902">
        <v>14</v>
      </c>
      <c r="F2902" t="s">
        <v>4112</v>
      </c>
      <c r="G2902" t="s">
        <v>2063</v>
      </c>
      <c r="H2902" t="s">
        <v>2029</v>
      </c>
      <c r="I2902" t="s">
        <v>2006</v>
      </c>
      <c r="J2902" t="s">
        <v>2639</v>
      </c>
      <c r="K2902" t="s">
        <v>2640</v>
      </c>
      <c r="L2902">
        <v>10</v>
      </c>
      <c r="M2902">
        <v>556</v>
      </c>
      <c r="N2902" s="43">
        <v>5560</v>
      </c>
    </row>
    <row r="2903" hidden="1" spans="1:14" x14ac:dyDescent="0.25">
      <c r="A2903" s="106">
        <v>46072</v>
      </c>
      <c r="B2903">
        <v>8522</v>
      </c>
      <c r="C2903">
        <v>5439</v>
      </c>
      <c r="E2903">
        <v>14</v>
      </c>
      <c r="F2903" t="s">
        <v>4113</v>
      </c>
      <c r="G2903" t="s">
        <v>2044</v>
      </c>
      <c r="H2903" t="s">
        <v>2029</v>
      </c>
      <c r="I2903" t="s">
        <v>2006</v>
      </c>
      <c r="J2903" t="s">
        <v>2639</v>
      </c>
      <c r="K2903" t="s">
        <v>2640</v>
      </c>
      <c r="L2903">
        <v>8</v>
      </c>
      <c r="M2903">
        <v>556</v>
      </c>
      <c r="N2903" s="43">
        <v>4448</v>
      </c>
    </row>
    <row r="2904" hidden="1" spans="1:14" x14ac:dyDescent="0.25">
      <c r="A2904" s="106">
        <v>46072</v>
      </c>
      <c r="B2904">
        <v>8522</v>
      </c>
      <c r="C2904">
        <v>5439</v>
      </c>
      <c r="E2904">
        <v>14</v>
      </c>
      <c r="F2904" t="s">
        <v>4113</v>
      </c>
      <c r="G2904" t="s">
        <v>2044</v>
      </c>
      <c r="H2904" t="s">
        <v>2029</v>
      </c>
      <c r="I2904" t="s">
        <v>2006</v>
      </c>
      <c r="J2904" t="s">
        <v>2033</v>
      </c>
      <c r="K2904" t="s">
        <v>2034</v>
      </c>
      <c r="L2904">
        <v>8</v>
      </c>
      <c r="M2904">
        <v>50</v>
      </c>
      <c r="N2904" s="43">
        <v>400</v>
      </c>
    </row>
    <row r="2905" hidden="1" spans="1:14" x14ac:dyDescent="0.25">
      <c r="A2905" s="106">
        <v>46072</v>
      </c>
      <c r="B2905">
        <v>8523</v>
      </c>
      <c r="C2905">
        <v>5440</v>
      </c>
      <c r="E2905">
        <v>14</v>
      </c>
      <c r="F2905" t="s">
        <v>2627</v>
      </c>
      <c r="G2905" t="s">
        <v>2097</v>
      </c>
      <c r="H2905" t="s">
        <v>2029</v>
      </c>
      <c r="I2905" t="s">
        <v>2006</v>
      </c>
      <c r="J2905" t="s">
        <v>2033</v>
      </c>
      <c r="K2905" t="s">
        <v>2034</v>
      </c>
      <c r="L2905">
        <v>8</v>
      </c>
      <c r="M2905">
        <v>50</v>
      </c>
      <c r="N2905" s="43">
        <v>400</v>
      </c>
    </row>
    <row r="2906" hidden="1" spans="1:14" x14ac:dyDescent="0.25">
      <c r="A2906" s="106">
        <v>46072</v>
      </c>
      <c r="B2906">
        <v>8523</v>
      </c>
      <c r="C2906">
        <v>5440</v>
      </c>
      <c r="E2906">
        <v>14</v>
      </c>
      <c r="F2906" t="s">
        <v>2627</v>
      </c>
      <c r="G2906" t="s">
        <v>2097</v>
      </c>
      <c r="H2906" t="s">
        <v>2029</v>
      </c>
      <c r="I2906" t="s">
        <v>2006</v>
      </c>
      <c r="J2906" t="s">
        <v>2639</v>
      </c>
      <c r="K2906" t="s">
        <v>2640</v>
      </c>
      <c r="L2906">
        <v>8</v>
      </c>
      <c r="M2906">
        <v>556</v>
      </c>
      <c r="N2906" s="43">
        <v>4448</v>
      </c>
    </row>
    <row r="2907" hidden="1" spans="1:14" x14ac:dyDescent="0.25">
      <c r="A2907" s="106">
        <v>46072</v>
      </c>
      <c r="B2907">
        <v>8524</v>
      </c>
      <c r="C2907">
        <v>5441</v>
      </c>
      <c r="E2907">
        <v>14</v>
      </c>
      <c r="F2907" t="s">
        <v>4114</v>
      </c>
      <c r="G2907" t="s">
        <v>2095</v>
      </c>
      <c r="H2907" t="s">
        <v>2029</v>
      </c>
      <c r="I2907" t="s">
        <v>2006</v>
      </c>
      <c r="J2907" t="s">
        <v>2033</v>
      </c>
      <c r="K2907" t="s">
        <v>2034</v>
      </c>
      <c r="L2907">
        <v>8</v>
      </c>
      <c r="M2907">
        <v>50</v>
      </c>
      <c r="N2907" s="43">
        <v>400</v>
      </c>
    </row>
    <row r="2908" hidden="1" spans="1:14" x14ac:dyDescent="0.25">
      <c r="A2908" s="106">
        <v>46072</v>
      </c>
      <c r="B2908">
        <v>8524</v>
      </c>
      <c r="C2908">
        <v>5441</v>
      </c>
      <c r="E2908">
        <v>14</v>
      </c>
      <c r="F2908" t="s">
        <v>4114</v>
      </c>
      <c r="G2908" t="s">
        <v>2095</v>
      </c>
      <c r="H2908" t="s">
        <v>2029</v>
      </c>
      <c r="I2908" t="s">
        <v>2006</v>
      </c>
      <c r="J2908" t="s">
        <v>2639</v>
      </c>
      <c r="K2908" t="s">
        <v>2640</v>
      </c>
      <c r="L2908">
        <v>8</v>
      </c>
      <c r="M2908">
        <v>556</v>
      </c>
      <c r="N2908" s="43">
        <v>4448</v>
      </c>
    </row>
    <row r="2909" hidden="1" spans="1:14" x14ac:dyDescent="0.25">
      <c r="A2909" s="106">
        <v>46072</v>
      </c>
      <c r="B2909">
        <v>8525</v>
      </c>
      <c r="C2909">
        <v>5442</v>
      </c>
      <c r="E2909">
        <v>14</v>
      </c>
      <c r="F2909" t="s">
        <v>4115</v>
      </c>
      <c r="G2909" t="s">
        <v>2036</v>
      </c>
      <c r="H2909" t="s">
        <v>2029</v>
      </c>
      <c r="I2909" t="s">
        <v>2006</v>
      </c>
      <c r="J2909" t="s">
        <v>2033</v>
      </c>
      <c r="K2909" t="s">
        <v>2034</v>
      </c>
      <c r="L2909">
        <v>10</v>
      </c>
      <c r="M2909">
        <v>50</v>
      </c>
      <c r="N2909" s="43">
        <v>500</v>
      </c>
    </row>
    <row r="2910" hidden="1" spans="1:14" x14ac:dyDescent="0.25">
      <c r="A2910" s="106">
        <v>46072</v>
      </c>
      <c r="B2910">
        <v>8525</v>
      </c>
      <c r="C2910">
        <v>5442</v>
      </c>
      <c r="E2910">
        <v>14</v>
      </c>
      <c r="F2910" t="s">
        <v>4115</v>
      </c>
      <c r="G2910" t="s">
        <v>2036</v>
      </c>
      <c r="H2910" t="s">
        <v>2029</v>
      </c>
      <c r="I2910" t="s">
        <v>2006</v>
      </c>
      <c r="J2910" t="s">
        <v>2639</v>
      </c>
      <c r="K2910" t="s">
        <v>2640</v>
      </c>
      <c r="L2910">
        <v>10</v>
      </c>
      <c r="M2910">
        <v>556</v>
      </c>
      <c r="N2910" s="43">
        <v>5560</v>
      </c>
    </row>
    <row r="2911" hidden="1" spans="1:14" x14ac:dyDescent="0.25">
      <c r="A2911" s="106">
        <v>46072</v>
      </c>
      <c r="B2911">
        <v>8526</v>
      </c>
      <c r="C2911">
        <v>5443</v>
      </c>
      <c r="E2911">
        <v>14</v>
      </c>
      <c r="F2911" t="s">
        <v>4116</v>
      </c>
      <c r="G2911" t="s">
        <v>2131</v>
      </c>
      <c r="H2911" t="s">
        <v>2029</v>
      </c>
      <c r="I2911" t="s">
        <v>2006</v>
      </c>
      <c r="J2911" t="s">
        <v>2033</v>
      </c>
      <c r="K2911" t="s">
        <v>2034</v>
      </c>
      <c r="L2911">
        <v>8</v>
      </c>
      <c r="M2911">
        <v>50</v>
      </c>
      <c r="N2911" s="43">
        <v>400</v>
      </c>
    </row>
    <row r="2912" hidden="1" spans="1:14" x14ac:dyDescent="0.25">
      <c r="A2912" s="106">
        <v>46072</v>
      </c>
      <c r="B2912">
        <v>8526</v>
      </c>
      <c r="C2912">
        <v>5443</v>
      </c>
      <c r="E2912">
        <v>14</v>
      </c>
      <c r="F2912" t="s">
        <v>4116</v>
      </c>
      <c r="G2912" t="s">
        <v>2131</v>
      </c>
      <c r="H2912" t="s">
        <v>2029</v>
      </c>
      <c r="I2912" t="s">
        <v>2006</v>
      </c>
      <c r="J2912" t="s">
        <v>2639</v>
      </c>
      <c r="K2912" t="s">
        <v>2640</v>
      </c>
      <c r="L2912">
        <v>8</v>
      </c>
      <c r="M2912">
        <v>556</v>
      </c>
      <c r="N2912" s="43">
        <v>4448</v>
      </c>
    </row>
    <row r="2913" hidden="1" spans="1:14" x14ac:dyDescent="0.25">
      <c r="A2913" s="106">
        <v>46072</v>
      </c>
      <c r="B2913">
        <v>8527</v>
      </c>
      <c r="C2913">
        <v>5444</v>
      </c>
      <c r="E2913">
        <v>14</v>
      </c>
      <c r="F2913" t="s">
        <v>4117</v>
      </c>
      <c r="G2913" t="s">
        <v>2025</v>
      </c>
      <c r="H2913" t="s">
        <v>2029</v>
      </c>
      <c r="I2913" t="s">
        <v>2006</v>
      </c>
      <c r="J2913" t="s">
        <v>2639</v>
      </c>
      <c r="K2913" t="s">
        <v>2640</v>
      </c>
      <c r="L2913">
        <v>8</v>
      </c>
      <c r="M2913">
        <v>556</v>
      </c>
      <c r="N2913" s="43">
        <v>4448</v>
      </c>
    </row>
    <row r="2914" hidden="1" spans="1:14" x14ac:dyDescent="0.25">
      <c r="A2914" s="106">
        <v>46072</v>
      </c>
      <c r="B2914">
        <v>8527</v>
      </c>
      <c r="C2914">
        <v>5444</v>
      </c>
      <c r="E2914">
        <v>14</v>
      </c>
      <c r="F2914" t="s">
        <v>4117</v>
      </c>
      <c r="G2914" t="s">
        <v>2025</v>
      </c>
      <c r="H2914" t="s">
        <v>2029</v>
      </c>
      <c r="I2914" t="s">
        <v>2006</v>
      </c>
      <c r="J2914" t="s">
        <v>2033</v>
      </c>
      <c r="K2914" t="s">
        <v>2034</v>
      </c>
      <c r="L2914">
        <v>8</v>
      </c>
      <c r="M2914">
        <v>50</v>
      </c>
      <c r="N2914" s="43">
        <v>400</v>
      </c>
    </row>
    <row r="2915" hidden="1" spans="1:14" x14ac:dyDescent="0.25">
      <c r="A2915" s="106">
        <v>46076</v>
      </c>
      <c r="B2915">
        <v>8652</v>
      </c>
      <c r="C2915">
        <v>5568</v>
      </c>
      <c r="E2915">
        <v>14</v>
      </c>
      <c r="F2915" t="s">
        <v>4118</v>
      </c>
      <c r="G2915" t="s">
        <v>2025</v>
      </c>
      <c r="I2915" t="s">
        <v>2006</v>
      </c>
      <c r="J2915" t="s">
        <v>3613</v>
      </c>
      <c r="K2915" t="s">
        <v>3614</v>
      </c>
      <c r="L2915">
        <v>3</v>
      </c>
      <c r="M2915">
        <v>700</v>
      </c>
      <c r="N2915" s="43">
        <v>2100</v>
      </c>
    </row>
    <row r="2916" hidden="1" spans="1:14" x14ac:dyDescent="0.25">
      <c r="A2916" s="106">
        <v>46076</v>
      </c>
      <c r="B2916">
        <v>8660</v>
      </c>
      <c r="C2916">
        <v>5576</v>
      </c>
      <c r="E2916">
        <v>14</v>
      </c>
      <c r="F2916" t="s">
        <v>3380</v>
      </c>
      <c r="G2916" t="s">
        <v>2038</v>
      </c>
      <c r="I2916" t="s">
        <v>2006</v>
      </c>
      <c r="J2916" t="s">
        <v>3986</v>
      </c>
      <c r="K2916" t="s">
        <v>3987</v>
      </c>
      <c r="L2916">
        <v>10</v>
      </c>
      <c r="M2916">
        <v>594</v>
      </c>
      <c r="N2916" s="43">
        <v>5940</v>
      </c>
    </row>
    <row r="2917" hidden="1" spans="1:14" x14ac:dyDescent="0.25">
      <c r="A2917" s="106">
        <v>46076</v>
      </c>
      <c r="B2917">
        <v>8661</v>
      </c>
      <c r="C2917">
        <v>5577</v>
      </c>
      <c r="E2917">
        <v>14</v>
      </c>
      <c r="F2917" t="s">
        <v>2248</v>
      </c>
      <c r="G2917" t="s">
        <v>2012</v>
      </c>
      <c r="I2917" t="s">
        <v>2006</v>
      </c>
      <c r="J2917" t="s">
        <v>3035</v>
      </c>
      <c r="K2917" t="s">
        <v>3036</v>
      </c>
      <c r="L2917">
        <v>3</v>
      </c>
      <c r="M2917">
        <v>610</v>
      </c>
      <c r="N2917" s="43">
        <v>1830</v>
      </c>
    </row>
    <row r="2918" hidden="1" spans="1:14" x14ac:dyDescent="0.25">
      <c r="A2918" s="106">
        <v>46076</v>
      </c>
      <c r="B2918">
        <v>8662</v>
      </c>
      <c r="C2918">
        <v>5578</v>
      </c>
      <c r="E2918">
        <v>14</v>
      </c>
      <c r="F2918" t="s">
        <v>4119</v>
      </c>
      <c r="G2918" t="s">
        <v>2036</v>
      </c>
      <c r="I2918" t="s">
        <v>2006</v>
      </c>
      <c r="J2918" t="s">
        <v>3986</v>
      </c>
      <c r="K2918" t="s">
        <v>3987</v>
      </c>
      <c r="L2918">
        <v>10</v>
      </c>
      <c r="M2918">
        <v>594</v>
      </c>
      <c r="N2918" s="43">
        <v>5940</v>
      </c>
    </row>
    <row r="2919" hidden="1" spans="1:14" x14ac:dyDescent="0.25">
      <c r="A2919" s="106">
        <v>46076</v>
      </c>
      <c r="B2919">
        <v>8664</v>
      </c>
      <c r="C2919">
        <v>5580</v>
      </c>
      <c r="E2919">
        <v>14</v>
      </c>
      <c r="F2919" t="s">
        <v>4120</v>
      </c>
      <c r="G2919" t="s">
        <v>2027</v>
      </c>
      <c r="I2919" t="s">
        <v>2006</v>
      </c>
      <c r="J2919" t="s">
        <v>3986</v>
      </c>
      <c r="K2919" t="s">
        <v>3987</v>
      </c>
      <c r="L2919">
        <v>5</v>
      </c>
      <c r="M2919">
        <v>594</v>
      </c>
      <c r="N2919" s="43">
        <v>2970</v>
      </c>
    </row>
    <row r="2920" hidden="1" spans="1:14" x14ac:dyDescent="0.25">
      <c r="A2920" s="106">
        <v>46077</v>
      </c>
      <c r="B2920">
        <v>8716</v>
      </c>
      <c r="C2920">
        <v>5629</v>
      </c>
      <c r="E2920">
        <v>14</v>
      </c>
      <c r="F2920" t="s">
        <v>4121</v>
      </c>
      <c r="G2920" t="s">
        <v>2017</v>
      </c>
      <c r="I2920" t="s">
        <v>2006</v>
      </c>
      <c r="J2920" t="s">
        <v>3035</v>
      </c>
      <c r="K2920" t="s">
        <v>3036</v>
      </c>
      <c r="L2920">
        <v>3</v>
      </c>
      <c r="M2920">
        <v>610</v>
      </c>
      <c r="N2920" s="43">
        <v>1830</v>
      </c>
    </row>
    <row r="2921" hidden="1" spans="1:14" x14ac:dyDescent="0.25">
      <c r="A2921" s="106">
        <v>46078</v>
      </c>
      <c r="B2921">
        <v>8784</v>
      </c>
      <c r="C2921">
        <v>5700</v>
      </c>
      <c r="E2921">
        <v>14</v>
      </c>
      <c r="F2921" t="s">
        <v>4122</v>
      </c>
      <c r="G2921" t="s">
        <v>2017</v>
      </c>
      <c r="I2921" t="s">
        <v>2006</v>
      </c>
      <c r="J2921" t="s">
        <v>2958</v>
      </c>
      <c r="K2921" t="s">
        <v>2959</v>
      </c>
      <c r="L2921">
        <v>8</v>
      </c>
      <c r="M2921">
        <v>561</v>
      </c>
      <c r="N2921" s="43">
        <v>4488</v>
      </c>
    </row>
    <row r="2922" hidden="1" spans="1:14" x14ac:dyDescent="0.25">
      <c r="A2922" s="106">
        <v>46078</v>
      </c>
      <c r="B2922">
        <v>8787</v>
      </c>
      <c r="C2922">
        <v>5703</v>
      </c>
      <c r="E2922">
        <v>14</v>
      </c>
      <c r="F2922" t="s">
        <v>3374</v>
      </c>
      <c r="G2922" t="s">
        <v>2131</v>
      </c>
      <c r="I2922" t="s">
        <v>2006</v>
      </c>
      <c r="J2922" t="s">
        <v>2958</v>
      </c>
      <c r="K2922" t="s">
        <v>2959</v>
      </c>
      <c r="L2922">
        <v>8</v>
      </c>
      <c r="M2922">
        <v>561</v>
      </c>
      <c r="N2922" s="43">
        <v>4488</v>
      </c>
    </row>
    <row r="2923" hidden="1" spans="1:14" x14ac:dyDescent="0.25">
      <c r="A2923" s="106">
        <v>46078</v>
      </c>
      <c r="B2923">
        <v>8788</v>
      </c>
      <c r="C2923">
        <v>5704</v>
      </c>
      <c r="E2923">
        <v>14</v>
      </c>
      <c r="F2923" t="s">
        <v>4123</v>
      </c>
      <c r="G2923" t="s">
        <v>2025</v>
      </c>
      <c r="I2923" t="s">
        <v>2006</v>
      </c>
      <c r="J2923" t="s">
        <v>2958</v>
      </c>
      <c r="K2923" t="s">
        <v>2959</v>
      </c>
      <c r="L2923">
        <v>8</v>
      </c>
      <c r="M2923">
        <v>561</v>
      </c>
      <c r="N2923" s="43">
        <v>4488</v>
      </c>
    </row>
    <row r="2924" hidden="1" spans="1:14" x14ac:dyDescent="0.25">
      <c r="A2924" s="106">
        <v>46078</v>
      </c>
      <c r="B2924">
        <v>8792</v>
      </c>
      <c r="C2924">
        <v>5708</v>
      </c>
      <c r="E2924">
        <v>14</v>
      </c>
      <c r="F2924" t="s">
        <v>4124</v>
      </c>
      <c r="G2924" t="s">
        <v>2114</v>
      </c>
      <c r="I2924" t="s">
        <v>2006</v>
      </c>
      <c r="J2924" t="s">
        <v>2958</v>
      </c>
      <c r="K2924" t="s">
        <v>2959</v>
      </c>
      <c r="L2924">
        <v>8</v>
      </c>
      <c r="M2924">
        <v>561</v>
      </c>
      <c r="N2924" s="43">
        <v>4488</v>
      </c>
    </row>
    <row r="2925" hidden="1" spans="1:14" x14ac:dyDescent="0.25">
      <c r="A2925" s="106">
        <v>46078</v>
      </c>
      <c r="B2925">
        <v>8793</v>
      </c>
      <c r="C2925">
        <v>5709</v>
      </c>
      <c r="E2925">
        <v>14</v>
      </c>
      <c r="F2925" t="s">
        <v>4125</v>
      </c>
      <c r="G2925" t="s">
        <v>2017</v>
      </c>
      <c r="I2925" t="s">
        <v>2006</v>
      </c>
      <c r="J2925" t="s">
        <v>2958</v>
      </c>
      <c r="K2925" t="s">
        <v>2959</v>
      </c>
      <c r="L2925">
        <v>8</v>
      </c>
      <c r="M2925">
        <v>561</v>
      </c>
      <c r="N2925" s="43">
        <v>4488</v>
      </c>
    </row>
    <row r="2926" hidden="1" spans="1:14" x14ac:dyDescent="0.25">
      <c r="A2926" s="106">
        <v>46078</v>
      </c>
      <c r="B2926">
        <v>8795</v>
      </c>
      <c r="C2926">
        <v>5711</v>
      </c>
      <c r="E2926">
        <v>14</v>
      </c>
      <c r="F2926" t="s">
        <v>4126</v>
      </c>
      <c r="G2926" t="s">
        <v>2131</v>
      </c>
      <c r="I2926" t="s">
        <v>2006</v>
      </c>
      <c r="J2926" t="s">
        <v>2958</v>
      </c>
      <c r="K2926" t="s">
        <v>2959</v>
      </c>
      <c r="L2926">
        <v>4</v>
      </c>
      <c r="M2926">
        <v>561</v>
      </c>
      <c r="N2926" s="43">
        <v>2244</v>
      </c>
    </row>
    <row r="2927" hidden="1" spans="1:14" x14ac:dyDescent="0.25">
      <c r="A2927" s="106">
        <v>46079</v>
      </c>
      <c r="B2927">
        <v>8833</v>
      </c>
      <c r="C2927">
        <v>5749</v>
      </c>
      <c r="E2927">
        <v>14</v>
      </c>
      <c r="F2927" t="s">
        <v>4127</v>
      </c>
      <c r="G2927" t="s">
        <v>2027</v>
      </c>
      <c r="I2927" t="s">
        <v>2006</v>
      </c>
      <c r="J2927" t="s">
        <v>3035</v>
      </c>
      <c r="K2927" t="s">
        <v>3036</v>
      </c>
      <c r="L2927">
        <v>4</v>
      </c>
      <c r="M2927">
        <v>610</v>
      </c>
      <c r="N2927" s="43">
        <v>2440</v>
      </c>
    </row>
    <row r="2928" hidden="1" spans="1:14" x14ac:dyDescent="0.25">
      <c r="A2928" s="106">
        <v>46080</v>
      </c>
      <c r="B2928">
        <v>8877</v>
      </c>
      <c r="C2928">
        <v>5793</v>
      </c>
      <c r="E2928">
        <v>14</v>
      </c>
      <c r="F2928" t="s">
        <v>4128</v>
      </c>
      <c r="G2928" t="s">
        <v>2131</v>
      </c>
      <c r="I2928" t="s">
        <v>2006</v>
      </c>
      <c r="J2928" t="s">
        <v>3035</v>
      </c>
      <c r="K2928" t="s">
        <v>3036</v>
      </c>
      <c r="L2928">
        <v>5</v>
      </c>
      <c r="M2928">
        <v>610</v>
      </c>
      <c r="N2928" s="43">
        <v>3050</v>
      </c>
    </row>
    <row r="2929" hidden="1" spans="1:14" x14ac:dyDescent="0.25">
      <c r="A2929" s="106">
        <v>46080</v>
      </c>
      <c r="B2929">
        <v>8878</v>
      </c>
      <c r="C2929">
        <v>5794</v>
      </c>
      <c r="E2929">
        <v>14</v>
      </c>
      <c r="F2929" t="s">
        <v>4129</v>
      </c>
      <c r="G2929" t="s">
        <v>2114</v>
      </c>
      <c r="I2929" t="s">
        <v>2006</v>
      </c>
      <c r="J2929" t="s">
        <v>2958</v>
      </c>
      <c r="K2929" t="s">
        <v>2959</v>
      </c>
      <c r="L2929">
        <v>8</v>
      </c>
      <c r="M2929">
        <v>561</v>
      </c>
      <c r="N2929" s="43">
        <v>4488</v>
      </c>
    </row>
    <row r="2930" hidden="1" spans="1:14" x14ac:dyDescent="0.25">
      <c r="A2930" s="106">
        <v>46080</v>
      </c>
      <c r="B2930">
        <v>8885</v>
      </c>
      <c r="C2930">
        <v>5801</v>
      </c>
      <c r="E2930">
        <v>14</v>
      </c>
      <c r="F2930" t="s">
        <v>4130</v>
      </c>
      <c r="G2930" t="s">
        <v>2095</v>
      </c>
      <c r="I2930" t="s">
        <v>2006</v>
      </c>
      <c r="J2930" t="s">
        <v>2958</v>
      </c>
      <c r="K2930" t="s">
        <v>2959</v>
      </c>
      <c r="L2930">
        <v>8</v>
      </c>
      <c r="M2930">
        <v>561</v>
      </c>
      <c r="N2930" s="43">
        <v>4488</v>
      </c>
    </row>
    <row r="2931" hidden="1" spans="1:14" x14ac:dyDescent="0.25">
      <c r="A2931" s="106">
        <v>46080</v>
      </c>
      <c r="B2931">
        <v>8890</v>
      </c>
      <c r="C2931">
        <v>5806</v>
      </c>
      <c r="E2931">
        <v>14</v>
      </c>
      <c r="F2931" t="s">
        <v>4131</v>
      </c>
      <c r="G2931" t="s">
        <v>2017</v>
      </c>
      <c r="I2931" t="s">
        <v>2006</v>
      </c>
      <c r="J2931" t="s">
        <v>2958</v>
      </c>
      <c r="K2931" t="s">
        <v>2959</v>
      </c>
      <c r="L2931">
        <v>8</v>
      </c>
      <c r="M2931">
        <v>561</v>
      </c>
      <c r="N2931" s="43">
        <v>4488</v>
      </c>
    </row>
    <row r="2932" hidden="1" spans="1:14" x14ac:dyDescent="0.25">
      <c r="A2932" s="106">
        <v>46080</v>
      </c>
      <c r="B2932">
        <v>8891</v>
      </c>
      <c r="C2932">
        <v>5807</v>
      </c>
      <c r="E2932">
        <v>14</v>
      </c>
      <c r="F2932" t="s">
        <v>2249</v>
      </c>
      <c r="G2932" t="s">
        <v>2017</v>
      </c>
      <c r="I2932" t="s">
        <v>2006</v>
      </c>
      <c r="J2932" t="s">
        <v>2958</v>
      </c>
      <c r="K2932" t="s">
        <v>2959</v>
      </c>
      <c r="L2932">
        <v>8</v>
      </c>
      <c r="M2932">
        <v>561</v>
      </c>
      <c r="N2932" s="43">
        <v>4488</v>
      </c>
    </row>
    <row r="2933" hidden="1" spans="1:14" x14ac:dyDescent="0.25">
      <c r="A2933" s="106">
        <v>46080</v>
      </c>
      <c r="B2933">
        <v>8895</v>
      </c>
      <c r="C2933">
        <v>5811</v>
      </c>
      <c r="E2933">
        <v>14</v>
      </c>
      <c r="F2933" t="s">
        <v>4132</v>
      </c>
      <c r="G2933" t="s">
        <v>2114</v>
      </c>
      <c r="I2933" t="s">
        <v>2006</v>
      </c>
      <c r="J2933" t="s">
        <v>2958</v>
      </c>
      <c r="K2933" t="s">
        <v>2959</v>
      </c>
      <c r="L2933">
        <v>6</v>
      </c>
      <c r="M2933">
        <v>561</v>
      </c>
      <c r="N2933" s="43">
        <v>3366</v>
      </c>
    </row>
    <row r="2934" hidden="1" spans="1:14" x14ac:dyDescent="0.25">
      <c r="A2934" s="106">
        <v>46081</v>
      </c>
      <c r="B2934">
        <v>8907</v>
      </c>
      <c r="C2934">
        <v>5823</v>
      </c>
      <c r="E2934">
        <v>14</v>
      </c>
      <c r="F2934" t="s">
        <v>4133</v>
      </c>
      <c r="G2934" t="s">
        <v>2012</v>
      </c>
      <c r="H2934" t="s">
        <v>2029</v>
      </c>
      <c r="I2934" t="s">
        <v>2006</v>
      </c>
      <c r="J2934" t="s">
        <v>3960</v>
      </c>
      <c r="K2934" t="s">
        <v>3961</v>
      </c>
      <c r="L2934">
        <v>8</v>
      </c>
      <c r="M2934">
        <v>577</v>
      </c>
      <c r="N2934" s="43">
        <v>4616</v>
      </c>
    </row>
    <row r="2935" hidden="1" spans="1:14" x14ac:dyDescent="0.25">
      <c r="A2935" s="106">
        <v>46081</v>
      </c>
      <c r="B2935">
        <v>8907</v>
      </c>
      <c r="C2935">
        <v>5823</v>
      </c>
      <c r="E2935">
        <v>14</v>
      </c>
      <c r="F2935" t="s">
        <v>4133</v>
      </c>
      <c r="G2935" t="s">
        <v>2012</v>
      </c>
      <c r="H2935" t="s">
        <v>2029</v>
      </c>
      <c r="I2935" t="s">
        <v>2006</v>
      </c>
      <c r="J2935" t="s">
        <v>2033</v>
      </c>
      <c r="K2935" t="s">
        <v>2034</v>
      </c>
      <c r="L2935">
        <v>1</v>
      </c>
      <c r="M2935">
        <v>1800</v>
      </c>
      <c r="N2935" s="43">
        <v>1800</v>
      </c>
    </row>
    <row r="2936" hidden="1" spans="1:14" x14ac:dyDescent="0.25">
      <c r="A2936" s="106">
        <v>46081</v>
      </c>
      <c r="B2936">
        <v>8908</v>
      </c>
      <c r="C2936">
        <v>5824</v>
      </c>
      <c r="E2936">
        <v>14</v>
      </c>
      <c r="F2936" t="s">
        <v>3391</v>
      </c>
      <c r="G2936" t="s">
        <v>2017</v>
      </c>
      <c r="H2936" t="s">
        <v>2029</v>
      </c>
      <c r="I2936" t="s">
        <v>2006</v>
      </c>
      <c r="J2936" t="s">
        <v>3960</v>
      </c>
      <c r="K2936" t="s">
        <v>3961</v>
      </c>
      <c r="L2936">
        <v>8</v>
      </c>
      <c r="M2936">
        <v>577</v>
      </c>
      <c r="N2936" s="43">
        <v>4616</v>
      </c>
    </row>
    <row r="2937" hidden="1" spans="1:14" x14ac:dyDescent="0.25">
      <c r="A2937" s="106">
        <v>46081</v>
      </c>
      <c r="B2937">
        <v>8909</v>
      </c>
      <c r="C2937">
        <v>5825</v>
      </c>
      <c r="E2937">
        <v>14</v>
      </c>
      <c r="F2937" t="s">
        <v>4134</v>
      </c>
      <c r="G2937" t="s">
        <v>2025</v>
      </c>
      <c r="H2937" t="s">
        <v>2029</v>
      </c>
      <c r="I2937" t="s">
        <v>2006</v>
      </c>
      <c r="J2937" t="s">
        <v>3960</v>
      </c>
      <c r="K2937" t="s">
        <v>3961</v>
      </c>
      <c r="L2937">
        <v>8</v>
      </c>
      <c r="M2937">
        <v>577</v>
      </c>
      <c r="N2937" s="43">
        <v>4616</v>
      </c>
    </row>
    <row r="2938" hidden="1" spans="1:14" x14ac:dyDescent="0.25">
      <c r="A2938" s="106">
        <v>46081</v>
      </c>
      <c r="B2938">
        <v>8910</v>
      </c>
      <c r="C2938">
        <v>5826</v>
      </c>
      <c r="E2938">
        <v>14</v>
      </c>
      <c r="F2938" t="s">
        <v>3390</v>
      </c>
      <c r="G2938" t="s">
        <v>2021</v>
      </c>
      <c r="H2938" t="s">
        <v>2029</v>
      </c>
      <c r="I2938" t="s">
        <v>2006</v>
      </c>
      <c r="J2938" t="s">
        <v>3960</v>
      </c>
      <c r="K2938" t="s">
        <v>3961</v>
      </c>
      <c r="L2938">
        <v>10</v>
      </c>
      <c r="M2938">
        <v>577</v>
      </c>
      <c r="N2938" s="43">
        <v>5770</v>
      </c>
    </row>
    <row r="2939" hidden="1" spans="1:14" x14ac:dyDescent="0.25">
      <c r="A2939" s="106">
        <v>46081</v>
      </c>
      <c r="B2939">
        <v>8911</v>
      </c>
      <c r="C2939">
        <v>5827</v>
      </c>
      <c r="E2939">
        <v>14</v>
      </c>
      <c r="F2939" t="s">
        <v>4135</v>
      </c>
      <c r="G2939" t="s">
        <v>2012</v>
      </c>
      <c r="H2939" t="s">
        <v>2029</v>
      </c>
      <c r="I2939" t="s">
        <v>2006</v>
      </c>
      <c r="J2939" t="s">
        <v>2033</v>
      </c>
      <c r="K2939" t="s">
        <v>2034</v>
      </c>
      <c r="L2939">
        <v>2</v>
      </c>
      <c r="M2939">
        <v>50</v>
      </c>
      <c r="N2939" s="43">
        <v>100</v>
      </c>
    </row>
    <row r="2940" hidden="1" spans="1:14" x14ac:dyDescent="0.25">
      <c r="A2940" s="106">
        <v>46081</v>
      </c>
      <c r="B2940">
        <v>8911</v>
      </c>
      <c r="C2940">
        <v>5827</v>
      </c>
      <c r="E2940">
        <v>14</v>
      </c>
      <c r="F2940" t="s">
        <v>4135</v>
      </c>
      <c r="G2940" t="s">
        <v>2012</v>
      </c>
      <c r="H2940" t="s">
        <v>2029</v>
      </c>
      <c r="I2940" t="s">
        <v>2006</v>
      </c>
      <c r="J2940" t="s">
        <v>3960</v>
      </c>
      <c r="K2940" t="s">
        <v>3961</v>
      </c>
      <c r="L2940">
        <v>8</v>
      </c>
      <c r="M2940">
        <v>577</v>
      </c>
      <c r="N2940" s="43">
        <v>4616</v>
      </c>
    </row>
    <row r="2941" hidden="1" spans="1:14" x14ac:dyDescent="0.25">
      <c r="A2941" s="106">
        <v>46081</v>
      </c>
      <c r="B2941">
        <v>8912</v>
      </c>
      <c r="C2941">
        <v>5828</v>
      </c>
      <c r="E2941">
        <v>14</v>
      </c>
      <c r="F2941" t="s">
        <v>4136</v>
      </c>
      <c r="G2941" t="s">
        <v>2038</v>
      </c>
      <c r="H2941" t="s">
        <v>2029</v>
      </c>
      <c r="I2941" t="s">
        <v>2006</v>
      </c>
      <c r="J2941" t="s">
        <v>3960</v>
      </c>
      <c r="K2941" t="s">
        <v>3961</v>
      </c>
      <c r="L2941">
        <v>8</v>
      </c>
      <c r="M2941">
        <v>577</v>
      </c>
      <c r="N2941" s="43">
        <v>4616</v>
      </c>
    </row>
    <row r="2942" hidden="1" spans="1:14" x14ac:dyDescent="0.25">
      <c r="A2942" s="106">
        <v>46081</v>
      </c>
      <c r="B2942">
        <v>8912</v>
      </c>
      <c r="C2942">
        <v>5828</v>
      </c>
      <c r="E2942">
        <v>14</v>
      </c>
      <c r="F2942" t="s">
        <v>4136</v>
      </c>
      <c r="G2942" t="s">
        <v>2038</v>
      </c>
      <c r="H2942" t="s">
        <v>2029</v>
      </c>
      <c r="I2942" t="s">
        <v>2006</v>
      </c>
      <c r="J2942" t="s">
        <v>2033</v>
      </c>
      <c r="K2942" t="s">
        <v>2034</v>
      </c>
      <c r="L2942">
        <v>8</v>
      </c>
      <c r="M2942">
        <v>50</v>
      </c>
      <c r="N2942" s="43">
        <v>400</v>
      </c>
    </row>
    <row r="2943" hidden="1" spans="1:14" x14ac:dyDescent="0.25">
      <c r="A2943" s="106">
        <v>46081</v>
      </c>
      <c r="B2943">
        <v>8913</v>
      </c>
      <c r="C2943">
        <v>5829</v>
      </c>
      <c r="E2943">
        <v>14</v>
      </c>
      <c r="F2943" t="s">
        <v>4137</v>
      </c>
      <c r="G2943" t="s">
        <v>2036</v>
      </c>
      <c r="H2943" t="s">
        <v>2029</v>
      </c>
      <c r="I2943" t="s">
        <v>2006</v>
      </c>
      <c r="J2943" t="s">
        <v>2033</v>
      </c>
      <c r="K2943" t="s">
        <v>2034</v>
      </c>
      <c r="L2943">
        <v>10</v>
      </c>
      <c r="M2943">
        <v>50</v>
      </c>
      <c r="N2943" s="43">
        <v>500</v>
      </c>
    </row>
    <row r="2944" hidden="1" spans="1:14" x14ac:dyDescent="0.25">
      <c r="A2944" s="106">
        <v>46081</v>
      </c>
      <c r="B2944">
        <v>8913</v>
      </c>
      <c r="C2944">
        <v>5829</v>
      </c>
      <c r="E2944">
        <v>14</v>
      </c>
      <c r="F2944" t="s">
        <v>4137</v>
      </c>
      <c r="G2944" t="s">
        <v>2036</v>
      </c>
      <c r="H2944" t="s">
        <v>2029</v>
      </c>
      <c r="I2944" t="s">
        <v>2006</v>
      </c>
      <c r="J2944" t="s">
        <v>3960</v>
      </c>
      <c r="K2944" t="s">
        <v>3961</v>
      </c>
      <c r="L2944">
        <v>10</v>
      </c>
      <c r="M2944">
        <v>577</v>
      </c>
      <c r="N2944" s="43">
        <v>5770</v>
      </c>
    </row>
    <row r="2945" hidden="1" spans="1:14" x14ac:dyDescent="0.25">
      <c r="A2945" s="106">
        <v>46083</v>
      </c>
      <c r="B2945">
        <v>8944</v>
      </c>
      <c r="C2945">
        <v>5860</v>
      </c>
      <c r="E2945">
        <v>14</v>
      </c>
      <c r="F2945" t="s">
        <v>4138</v>
      </c>
      <c r="G2945" t="s">
        <v>2012</v>
      </c>
      <c r="H2945" t="s">
        <v>2029</v>
      </c>
      <c r="I2945" t="s">
        <v>2006</v>
      </c>
      <c r="J2945" t="s">
        <v>3960</v>
      </c>
      <c r="K2945" t="s">
        <v>3961</v>
      </c>
      <c r="L2945">
        <v>5</v>
      </c>
      <c r="M2945">
        <v>577</v>
      </c>
      <c r="N2945" s="43">
        <v>2885</v>
      </c>
    </row>
    <row r="2946" hidden="1" spans="1:14" x14ac:dyDescent="0.25">
      <c r="A2946" s="106">
        <v>46083</v>
      </c>
      <c r="B2946">
        <v>8944</v>
      </c>
      <c r="C2946">
        <v>5860</v>
      </c>
      <c r="E2946">
        <v>14</v>
      </c>
      <c r="F2946" t="s">
        <v>4138</v>
      </c>
      <c r="G2946" t="s">
        <v>2012</v>
      </c>
      <c r="H2946" t="s">
        <v>2029</v>
      </c>
      <c r="I2946" t="s">
        <v>2006</v>
      </c>
      <c r="J2946" t="s">
        <v>2033</v>
      </c>
      <c r="K2946" t="s">
        <v>2034</v>
      </c>
      <c r="L2946">
        <v>1</v>
      </c>
      <c r="M2946">
        <v>1800</v>
      </c>
      <c r="N2946" s="43">
        <v>1800</v>
      </c>
    </row>
    <row r="2947" hidden="1" spans="1:14" x14ac:dyDescent="0.25">
      <c r="A2947" s="106">
        <v>46083</v>
      </c>
      <c r="B2947">
        <v>8945</v>
      </c>
      <c r="C2947">
        <v>5861</v>
      </c>
      <c r="E2947">
        <v>14</v>
      </c>
      <c r="F2947" t="s">
        <v>4139</v>
      </c>
      <c r="G2947" t="s">
        <v>2012</v>
      </c>
      <c r="H2947" t="s">
        <v>2029</v>
      </c>
      <c r="I2947" t="s">
        <v>2006</v>
      </c>
      <c r="J2947" t="s">
        <v>3960</v>
      </c>
      <c r="K2947" t="s">
        <v>3961</v>
      </c>
      <c r="L2947">
        <v>3</v>
      </c>
      <c r="M2947">
        <v>577</v>
      </c>
      <c r="N2947" s="43">
        <v>1731</v>
      </c>
    </row>
    <row r="2948" hidden="1" spans="1:14" x14ac:dyDescent="0.25">
      <c r="A2948" s="106">
        <v>46083</v>
      </c>
      <c r="B2948">
        <v>8946</v>
      </c>
      <c r="C2948">
        <v>5862</v>
      </c>
      <c r="E2948">
        <v>14</v>
      </c>
      <c r="F2948" t="s">
        <v>4140</v>
      </c>
      <c r="G2948" t="s">
        <v>2097</v>
      </c>
      <c r="H2948" t="s">
        <v>2029</v>
      </c>
      <c r="I2948" t="s">
        <v>2006</v>
      </c>
      <c r="J2948" t="s">
        <v>3960</v>
      </c>
      <c r="K2948" t="s">
        <v>3961</v>
      </c>
      <c r="L2948">
        <v>8</v>
      </c>
      <c r="M2948">
        <v>577</v>
      </c>
      <c r="N2948" s="43">
        <v>4616</v>
      </c>
    </row>
    <row r="2949" hidden="1" spans="1:14" x14ac:dyDescent="0.25">
      <c r="A2949" s="106">
        <v>46083</v>
      </c>
      <c r="B2949">
        <v>8954</v>
      </c>
      <c r="C2949">
        <v>5870</v>
      </c>
      <c r="E2949">
        <v>14</v>
      </c>
      <c r="F2949" t="s">
        <v>4141</v>
      </c>
      <c r="G2949" t="s">
        <v>2025</v>
      </c>
      <c r="H2949" t="s">
        <v>2029</v>
      </c>
      <c r="I2949" t="s">
        <v>2006</v>
      </c>
      <c r="J2949" t="s">
        <v>3960</v>
      </c>
      <c r="K2949" t="s">
        <v>3961</v>
      </c>
      <c r="L2949">
        <v>8</v>
      </c>
      <c r="M2949">
        <v>577</v>
      </c>
      <c r="N2949" s="43">
        <v>4616</v>
      </c>
    </row>
    <row r="2950" hidden="1" spans="1:14" x14ac:dyDescent="0.25">
      <c r="A2950" s="106">
        <v>46084</v>
      </c>
      <c r="B2950">
        <v>8987</v>
      </c>
      <c r="C2950">
        <v>5903</v>
      </c>
      <c r="E2950">
        <v>14</v>
      </c>
      <c r="F2950" t="s">
        <v>4142</v>
      </c>
      <c r="G2950" t="s">
        <v>2131</v>
      </c>
      <c r="I2950" t="s">
        <v>2006</v>
      </c>
      <c r="J2950" t="s">
        <v>3035</v>
      </c>
      <c r="K2950" t="s">
        <v>3036</v>
      </c>
      <c r="L2950">
        <v>4</v>
      </c>
      <c r="M2950">
        <v>610</v>
      </c>
      <c r="N2950" s="43">
        <v>2440</v>
      </c>
    </row>
    <row r="2951" hidden="1" spans="1:14" x14ac:dyDescent="0.25">
      <c r="A2951" s="106">
        <v>46084</v>
      </c>
      <c r="B2951">
        <v>9014</v>
      </c>
      <c r="C2951">
        <v>5930</v>
      </c>
      <c r="E2951">
        <v>14</v>
      </c>
      <c r="F2951" t="s">
        <v>4143</v>
      </c>
      <c r="G2951" t="s">
        <v>2027</v>
      </c>
      <c r="I2951" t="s">
        <v>2006</v>
      </c>
      <c r="J2951" t="s">
        <v>3114</v>
      </c>
      <c r="K2951" t="s">
        <v>3115</v>
      </c>
      <c r="L2951">
        <v>3</v>
      </c>
      <c r="M2951">
        <v>600</v>
      </c>
      <c r="N2951" s="43">
        <v>1800</v>
      </c>
    </row>
    <row r="2952" hidden="1" spans="1:14" x14ac:dyDescent="0.25">
      <c r="A2952" s="106">
        <v>46085</v>
      </c>
      <c r="B2952">
        <v>9059</v>
      </c>
      <c r="C2952">
        <v>5975</v>
      </c>
      <c r="E2952">
        <v>14</v>
      </c>
      <c r="F2952" t="s">
        <v>4144</v>
      </c>
      <c r="G2952" t="s">
        <v>2027</v>
      </c>
      <c r="I2952" t="s">
        <v>2006</v>
      </c>
      <c r="J2952" t="s">
        <v>4145</v>
      </c>
      <c r="K2952" t="s">
        <v>4146</v>
      </c>
      <c r="L2952">
        <v>8</v>
      </c>
      <c r="M2952">
        <v>776</v>
      </c>
      <c r="N2952" s="43">
        <v>6208</v>
      </c>
    </row>
    <row r="2953" hidden="1" spans="1:14" x14ac:dyDescent="0.25">
      <c r="A2953" s="106">
        <v>46085</v>
      </c>
      <c r="B2953">
        <v>9062</v>
      </c>
      <c r="C2953">
        <v>5978</v>
      </c>
      <c r="E2953">
        <v>14</v>
      </c>
      <c r="F2953" t="s">
        <v>4147</v>
      </c>
      <c r="G2953" t="s">
        <v>2095</v>
      </c>
      <c r="I2953" t="s">
        <v>2006</v>
      </c>
      <c r="J2953" t="s">
        <v>4145</v>
      </c>
      <c r="K2953" t="s">
        <v>4146</v>
      </c>
      <c r="L2953">
        <v>8</v>
      </c>
      <c r="M2953">
        <v>776</v>
      </c>
      <c r="N2953" s="43">
        <v>6208</v>
      </c>
    </row>
    <row r="2954" hidden="1" spans="1:14" x14ac:dyDescent="0.25">
      <c r="A2954" s="106">
        <v>46085</v>
      </c>
      <c r="B2954">
        <v>9075</v>
      </c>
      <c r="C2954">
        <v>5991</v>
      </c>
      <c r="E2954">
        <v>14</v>
      </c>
      <c r="F2954" t="s">
        <v>4148</v>
      </c>
      <c r="G2954" t="s">
        <v>2025</v>
      </c>
      <c r="I2954" t="s">
        <v>2006</v>
      </c>
      <c r="J2954" t="s">
        <v>2639</v>
      </c>
      <c r="K2954" t="s">
        <v>2640</v>
      </c>
      <c r="L2954">
        <v>6</v>
      </c>
      <c r="M2954">
        <v>556</v>
      </c>
      <c r="N2954" s="43">
        <v>3336</v>
      </c>
    </row>
    <row r="2955" hidden="1" spans="1:14" x14ac:dyDescent="0.25">
      <c r="A2955" s="106">
        <v>46085</v>
      </c>
      <c r="B2955">
        <v>9076</v>
      </c>
      <c r="C2955">
        <v>5992</v>
      </c>
      <c r="E2955">
        <v>14</v>
      </c>
      <c r="F2955" t="s">
        <v>4149</v>
      </c>
      <c r="G2955" t="s">
        <v>2097</v>
      </c>
      <c r="I2955" t="s">
        <v>2006</v>
      </c>
      <c r="J2955" t="s">
        <v>4145</v>
      </c>
      <c r="K2955" t="s">
        <v>4146</v>
      </c>
      <c r="L2955">
        <v>3</v>
      </c>
      <c r="M2955">
        <v>776</v>
      </c>
      <c r="N2955" s="43">
        <v>2328</v>
      </c>
    </row>
    <row r="2956" hidden="1" spans="1:14" x14ac:dyDescent="0.25">
      <c r="A2956" s="106">
        <v>46085</v>
      </c>
      <c r="B2956">
        <v>9083</v>
      </c>
      <c r="C2956">
        <v>5999</v>
      </c>
      <c r="E2956">
        <v>14</v>
      </c>
      <c r="F2956" t="s">
        <v>4150</v>
      </c>
      <c r="G2956" t="s">
        <v>2027</v>
      </c>
      <c r="I2956" t="s">
        <v>2006</v>
      </c>
      <c r="J2956" t="s">
        <v>3960</v>
      </c>
      <c r="K2956" t="s">
        <v>3961</v>
      </c>
      <c r="L2956">
        <v>8</v>
      </c>
      <c r="M2956">
        <v>577</v>
      </c>
      <c r="N2956" s="43">
        <v>4616</v>
      </c>
    </row>
    <row r="2957" hidden="1" spans="1:14" x14ac:dyDescent="0.25">
      <c r="A2957" s="106">
        <v>46085</v>
      </c>
      <c r="B2957">
        <v>9084</v>
      </c>
      <c r="C2957">
        <v>6000</v>
      </c>
      <c r="E2957">
        <v>14</v>
      </c>
      <c r="F2957" t="s">
        <v>4151</v>
      </c>
      <c r="G2957" t="s">
        <v>2017</v>
      </c>
      <c r="I2957" t="s">
        <v>2006</v>
      </c>
      <c r="J2957" t="s">
        <v>3960</v>
      </c>
      <c r="K2957" t="s">
        <v>3961</v>
      </c>
      <c r="L2957">
        <v>8</v>
      </c>
      <c r="M2957">
        <v>577</v>
      </c>
      <c r="N2957" s="43">
        <v>4616</v>
      </c>
    </row>
    <row r="2958" hidden="1" spans="1:14" x14ac:dyDescent="0.25">
      <c r="A2958" s="106">
        <v>46085</v>
      </c>
      <c r="B2958">
        <v>9085</v>
      </c>
      <c r="C2958">
        <v>6001</v>
      </c>
      <c r="E2958">
        <v>14</v>
      </c>
      <c r="F2958" t="s">
        <v>4152</v>
      </c>
      <c r="G2958" t="s">
        <v>2095</v>
      </c>
      <c r="I2958" t="s">
        <v>2006</v>
      </c>
      <c r="J2958" t="s">
        <v>3960</v>
      </c>
      <c r="K2958" t="s">
        <v>3961</v>
      </c>
      <c r="L2958">
        <v>8</v>
      </c>
      <c r="M2958">
        <v>577</v>
      </c>
      <c r="N2958" s="43">
        <v>4616</v>
      </c>
    </row>
    <row r="2959" hidden="1" spans="1:14" x14ac:dyDescent="0.25">
      <c r="A2959" s="106">
        <v>46086</v>
      </c>
      <c r="B2959">
        <v>9137</v>
      </c>
      <c r="C2959">
        <v>6053</v>
      </c>
      <c r="E2959">
        <v>14</v>
      </c>
      <c r="F2959" t="s">
        <v>4153</v>
      </c>
      <c r="G2959" t="s">
        <v>2095</v>
      </c>
      <c r="I2959" t="s">
        <v>2006</v>
      </c>
      <c r="J2959" t="s">
        <v>3035</v>
      </c>
      <c r="K2959" t="s">
        <v>3036</v>
      </c>
      <c r="L2959">
        <v>4</v>
      </c>
      <c r="M2959">
        <v>610</v>
      </c>
      <c r="N2959" s="43">
        <v>2440</v>
      </c>
    </row>
    <row r="2960" hidden="1" spans="1:14" x14ac:dyDescent="0.25">
      <c r="A2960" s="106">
        <v>46086</v>
      </c>
      <c r="B2960">
        <v>9144</v>
      </c>
      <c r="C2960">
        <v>6060</v>
      </c>
      <c r="E2960">
        <v>14</v>
      </c>
      <c r="F2960" t="s">
        <v>4154</v>
      </c>
      <c r="G2960" t="s">
        <v>2131</v>
      </c>
      <c r="I2960" t="s">
        <v>2006</v>
      </c>
      <c r="J2960" t="s">
        <v>2958</v>
      </c>
      <c r="K2960" t="s">
        <v>2959</v>
      </c>
      <c r="L2960">
        <v>8</v>
      </c>
      <c r="M2960">
        <v>561</v>
      </c>
      <c r="N2960" s="43">
        <v>4488</v>
      </c>
    </row>
    <row r="2961" hidden="1" spans="1:14" x14ac:dyDescent="0.25">
      <c r="A2961" s="106">
        <v>46086</v>
      </c>
      <c r="B2961">
        <v>9149</v>
      </c>
      <c r="C2961">
        <v>6065</v>
      </c>
      <c r="E2961">
        <v>14</v>
      </c>
      <c r="F2961" t="s">
        <v>4155</v>
      </c>
      <c r="G2961" t="s">
        <v>2017</v>
      </c>
      <c r="I2961" t="s">
        <v>2006</v>
      </c>
      <c r="J2961" t="s">
        <v>2958</v>
      </c>
      <c r="K2961" t="s">
        <v>2959</v>
      </c>
      <c r="L2961">
        <v>8</v>
      </c>
      <c r="M2961">
        <v>561</v>
      </c>
      <c r="N2961" s="43">
        <v>4488</v>
      </c>
    </row>
    <row r="2962" hidden="1" spans="1:14" x14ac:dyDescent="0.25">
      <c r="A2962" s="106">
        <v>46086</v>
      </c>
      <c r="B2962">
        <v>9156</v>
      </c>
      <c r="C2962">
        <v>6072</v>
      </c>
      <c r="E2962">
        <v>14</v>
      </c>
      <c r="F2962" t="s">
        <v>4156</v>
      </c>
      <c r="G2962" t="s">
        <v>2027</v>
      </c>
      <c r="I2962" t="s">
        <v>2006</v>
      </c>
      <c r="J2962" t="s">
        <v>2958</v>
      </c>
      <c r="K2962" t="s">
        <v>2959</v>
      </c>
      <c r="L2962">
        <v>8</v>
      </c>
      <c r="M2962">
        <v>561</v>
      </c>
      <c r="N2962" s="43">
        <v>4488</v>
      </c>
    </row>
    <row r="2963" hidden="1" spans="1:14" x14ac:dyDescent="0.25">
      <c r="A2963" s="106">
        <v>46086</v>
      </c>
      <c r="B2963">
        <v>9161</v>
      </c>
      <c r="C2963">
        <v>6077</v>
      </c>
      <c r="E2963">
        <v>14</v>
      </c>
      <c r="F2963" t="s">
        <v>4157</v>
      </c>
      <c r="G2963" t="s">
        <v>2025</v>
      </c>
      <c r="I2963" t="s">
        <v>2006</v>
      </c>
      <c r="J2963" t="s">
        <v>2958</v>
      </c>
      <c r="K2963" t="s">
        <v>2959</v>
      </c>
      <c r="L2963">
        <v>8</v>
      </c>
      <c r="M2963">
        <v>561</v>
      </c>
      <c r="N2963" s="43">
        <v>4488</v>
      </c>
    </row>
    <row r="2964" hidden="1" spans="1:14" x14ac:dyDescent="0.25">
      <c r="A2964" s="106">
        <v>46086</v>
      </c>
      <c r="B2964">
        <v>9164</v>
      </c>
      <c r="C2964">
        <v>6080</v>
      </c>
      <c r="E2964">
        <v>14</v>
      </c>
      <c r="F2964" t="s">
        <v>4158</v>
      </c>
      <c r="G2964" t="s">
        <v>2131</v>
      </c>
      <c r="I2964" t="s">
        <v>2006</v>
      </c>
      <c r="J2964" t="s">
        <v>2958</v>
      </c>
      <c r="K2964" t="s">
        <v>2959</v>
      </c>
      <c r="L2964">
        <v>4</v>
      </c>
      <c r="M2964">
        <v>561</v>
      </c>
      <c r="N2964" s="43">
        <v>2244</v>
      </c>
    </row>
    <row r="2965" hidden="1" spans="1:14" x14ac:dyDescent="0.25">
      <c r="A2965" s="106">
        <v>46087</v>
      </c>
      <c r="B2965">
        <v>9213</v>
      </c>
      <c r="C2965">
        <v>6129</v>
      </c>
      <c r="E2965">
        <v>14</v>
      </c>
      <c r="F2965" t="s">
        <v>4159</v>
      </c>
      <c r="G2965" t="s">
        <v>2012</v>
      </c>
      <c r="I2965" t="s">
        <v>2006</v>
      </c>
      <c r="J2965" t="s">
        <v>2958</v>
      </c>
      <c r="K2965" t="s">
        <v>2959</v>
      </c>
      <c r="L2965">
        <v>8</v>
      </c>
      <c r="M2965">
        <v>561</v>
      </c>
      <c r="N2965" s="43">
        <v>4488</v>
      </c>
    </row>
    <row r="2966" hidden="1" spans="1:14" x14ac:dyDescent="0.25">
      <c r="A2966" s="106">
        <v>46087</v>
      </c>
      <c r="B2966">
        <v>9217</v>
      </c>
      <c r="C2966">
        <v>6133</v>
      </c>
      <c r="E2966">
        <v>14</v>
      </c>
      <c r="F2966" t="s">
        <v>4160</v>
      </c>
      <c r="G2966" t="s">
        <v>2114</v>
      </c>
      <c r="I2966" t="s">
        <v>2006</v>
      </c>
      <c r="J2966" t="s">
        <v>2958</v>
      </c>
      <c r="K2966" t="s">
        <v>2959</v>
      </c>
      <c r="L2966">
        <v>8</v>
      </c>
      <c r="M2966">
        <v>561</v>
      </c>
      <c r="N2966" s="43">
        <v>4488</v>
      </c>
    </row>
    <row r="2967" hidden="1" spans="1:14" x14ac:dyDescent="0.25">
      <c r="A2967" s="106">
        <v>46087</v>
      </c>
      <c r="B2967">
        <v>9218</v>
      </c>
      <c r="C2967">
        <v>6134</v>
      </c>
      <c r="E2967">
        <v>14</v>
      </c>
      <c r="F2967" t="s">
        <v>4161</v>
      </c>
      <c r="G2967" t="s">
        <v>2131</v>
      </c>
      <c r="I2967" t="s">
        <v>2006</v>
      </c>
      <c r="J2967" t="s">
        <v>2958</v>
      </c>
      <c r="K2967" t="s">
        <v>2959</v>
      </c>
      <c r="L2967">
        <v>8</v>
      </c>
      <c r="M2967">
        <v>561</v>
      </c>
      <c r="N2967" s="43">
        <v>4488</v>
      </c>
    </row>
    <row r="2968" hidden="1" spans="1:14" x14ac:dyDescent="0.25">
      <c r="A2968" s="106">
        <v>46087</v>
      </c>
      <c r="B2968">
        <v>9219</v>
      </c>
      <c r="C2968">
        <v>6135</v>
      </c>
      <c r="E2968">
        <v>14</v>
      </c>
      <c r="F2968" t="s">
        <v>4162</v>
      </c>
      <c r="G2968" t="s">
        <v>2017</v>
      </c>
      <c r="I2968" t="s">
        <v>2006</v>
      </c>
      <c r="J2968" t="s">
        <v>2958</v>
      </c>
      <c r="K2968" t="s">
        <v>2959</v>
      </c>
      <c r="L2968">
        <v>8</v>
      </c>
      <c r="M2968">
        <v>561</v>
      </c>
      <c r="N2968" s="43">
        <v>4488</v>
      </c>
    </row>
    <row r="2969" hidden="1" spans="1:14" x14ac:dyDescent="0.25">
      <c r="A2969" s="106">
        <v>46087</v>
      </c>
      <c r="B2969">
        <v>9222</v>
      </c>
      <c r="C2969">
        <v>6138</v>
      </c>
      <c r="E2969">
        <v>14</v>
      </c>
      <c r="F2969" t="s">
        <v>4163</v>
      </c>
      <c r="G2969" t="s">
        <v>2127</v>
      </c>
      <c r="I2969" t="s">
        <v>2006</v>
      </c>
      <c r="J2969" t="s">
        <v>2958</v>
      </c>
      <c r="K2969" t="s">
        <v>2959</v>
      </c>
      <c r="L2969">
        <v>8</v>
      </c>
      <c r="M2969">
        <v>561</v>
      </c>
      <c r="N2969" s="43">
        <v>4488</v>
      </c>
    </row>
    <row r="2970" hidden="1" spans="1:14" x14ac:dyDescent="0.25">
      <c r="A2970" s="106">
        <v>46087</v>
      </c>
      <c r="B2970">
        <v>9223</v>
      </c>
      <c r="C2970">
        <v>6139</v>
      </c>
      <c r="E2970">
        <v>14</v>
      </c>
      <c r="F2970" t="s">
        <v>4164</v>
      </c>
      <c r="G2970" t="s">
        <v>2097</v>
      </c>
      <c r="I2970" t="s">
        <v>2006</v>
      </c>
      <c r="J2970" t="s">
        <v>2958</v>
      </c>
      <c r="K2970" t="s">
        <v>2959</v>
      </c>
      <c r="L2970">
        <v>3</v>
      </c>
      <c r="M2970">
        <v>561</v>
      </c>
      <c r="N2970" s="43">
        <v>1683</v>
      </c>
    </row>
    <row r="2971" hidden="1" spans="1:14" x14ac:dyDescent="0.25">
      <c r="A2971" s="106">
        <v>46088</v>
      </c>
      <c r="B2971">
        <v>9230</v>
      </c>
      <c r="C2971">
        <v>6146</v>
      </c>
      <c r="E2971">
        <v>14</v>
      </c>
      <c r="F2971" t="s">
        <v>4165</v>
      </c>
      <c r="G2971" t="s">
        <v>2054</v>
      </c>
      <c r="H2971" t="s">
        <v>2029</v>
      </c>
      <c r="I2971" t="s">
        <v>2006</v>
      </c>
      <c r="J2971" t="s">
        <v>2033</v>
      </c>
      <c r="K2971" t="s">
        <v>2034</v>
      </c>
      <c r="L2971">
        <v>1</v>
      </c>
      <c r="M2971">
        <v>1800</v>
      </c>
      <c r="N2971" s="43">
        <v>1800</v>
      </c>
    </row>
    <row r="2972" hidden="1" spans="1:14" x14ac:dyDescent="0.25">
      <c r="A2972" s="106">
        <v>46088</v>
      </c>
      <c r="B2972">
        <v>9230</v>
      </c>
      <c r="C2972">
        <v>6146</v>
      </c>
      <c r="E2972">
        <v>14</v>
      </c>
      <c r="F2972" t="s">
        <v>4165</v>
      </c>
      <c r="G2972" t="s">
        <v>2054</v>
      </c>
      <c r="H2972" t="s">
        <v>2029</v>
      </c>
      <c r="I2972" t="s">
        <v>2006</v>
      </c>
      <c r="J2972" t="s">
        <v>3986</v>
      </c>
      <c r="K2972" t="s">
        <v>3987</v>
      </c>
      <c r="L2972">
        <v>10</v>
      </c>
      <c r="M2972">
        <v>594</v>
      </c>
      <c r="N2972" s="43">
        <v>5940</v>
      </c>
    </row>
    <row r="2973" hidden="1" spans="1:14" x14ac:dyDescent="0.25">
      <c r="A2973" s="106">
        <v>46088</v>
      </c>
      <c r="B2973">
        <v>9234</v>
      </c>
      <c r="C2973">
        <v>6150</v>
      </c>
      <c r="E2973">
        <v>14</v>
      </c>
      <c r="F2973" t="s">
        <v>4166</v>
      </c>
      <c r="G2973" t="s">
        <v>2063</v>
      </c>
      <c r="H2973" t="s">
        <v>2029</v>
      </c>
      <c r="I2973" t="s">
        <v>2006</v>
      </c>
      <c r="J2973" t="s">
        <v>3986</v>
      </c>
      <c r="K2973" t="s">
        <v>3987</v>
      </c>
      <c r="L2973">
        <v>10</v>
      </c>
      <c r="M2973">
        <v>594</v>
      </c>
      <c r="N2973" s="43">
        <v>5940</v>
      </c>
    </row>
    <row r="2974" hidden="1" spans="1:14" x14ac:dyDescent="0.25">
      <c r="A2974" s="106">
        <v>46088</v>
      </c>
      <c r="B2974">
        <v>9237</v>
      </c>
      <c r="C2974">
        <v>6153</v>
      </c>
      <c r="E2974">
        <v>14</v>
      </c>
      <c r="F2974" t="s">
        <v>4167</v>
      </c>
      <c r="G2974" t="s">
        <v>2038</v>
      </c>
      <c r="H2974" t="s">
        <v>2029</v>
      </c>
      <c r="I2974" t="s">
        <v>2006</v>
      </c>
      <c r="J2974" t="s">
        <v>3986</v>
      </c>
      <c r="K2974" t="s">
        <v>3987</v>
      </c>
      <c r="L2974">
        <v>10</v>
      </c>
      <c r="M2974">
        <v>594</v>
      </c>
      <c r="N2974" s="43">
        <v>5940</v>
      </c>
    </row>
    <row r="2975" hidden="1" spans="1:14" x14ac:dyDescent="0.25">
      <c r="A2975" s="106">
        <v>46088</v>
      </c>
      <c r="B2975">
        <v>9241</v>
      </c>
      <c r="C2975">
        <v>6157</v>
      </c>
      <c r="E2975">
        <v>14</v>
      </c>
      <c r="F2975" t="s">
        <v>4168</v>
      </c>
      <c r="G2975" t="s">
        <v>2054</v>
      </c>
      <c r="H2975" t="s">
        <v>2029</v>
      </c>
      <c r="I2975" t="s">
        <v>2006</v>
      </c>
      <c r="J2975" t="s">
        <v>3986</v>
      </c>
      <c r="K2975" t="s">
        <v>3987</v>
      </c>
      <c r="L2975">
        <v>10</v>
      </c>
      <c r="M2975">
        <v>594</v>
      </c>
      <c r="N2975" s="43">
        <v>5940</v>
      </c>
    </row>
    <row r="2976" hidden="1" spans="1:14" x14ac:dyDescent="0.25">
      <c r="A2976" s="106">
        <v>46088</v>
      </c>
      <c r="B2976">
        <v>9243</v>
      </c>
      <c r="C2976">
        <v>6159</v>
      </c>
      <c r="E2976">
        <v>14</v>
      </c>
      <c r="F2976" t="s">
        <v>4169</v>
      </c>
      <c r="G2976" t="s">
        <v>2063</v>
      </c>
      <c r="H2976" t="s">
        <v>2029</v>
      </c>
      <c r="I2976" t="s">
        <v>2006</v>
      </c>
      <c r="J2976" t="s">
        <v>2033</v>
      </c>
      <c r="K2976" t="s">
        <v>2034</v>
      </c>
      <c r="L2976">
        <v>10</v>
      </c>
      <c r="M2976">
        <v>50</v>
      </c>
      <c r="N2976" s="43">
        <v>500</v>
      </c>
    </row>
    <row r="2977" hidden="1" spans="1:14" x14ac:dyDescent="0.25">
      <c r="A2977" s="106">
        <v>46088</v>
      </c>
      <c r="B2977">
        <v>9243</v>
      </c>
      <c r="C2977">
        <v>6159</v>
      </c>
      <c r="E2977">
        <v>14</v>
      </c>
      <c r="F2977" t="s">
        <v>4169</v>
      </c>
      <c r="G2977" t="s">
        <v>2063</v>
      </c>
      <c r="H2977" t="s">
        <v>2029</v>
      </c>
      <c r="I2977" t="s">
        <v>2006</v>
      </c>
      <c r="J2977" t="s">
        <v>3986</v>
      </c>
      <c r="K2977" t="s">
        <v>3987</v>
      </c>
      <c r="L2977">
        <v>10</v>
      </c>
      <c r="M2977">
        <v>594</v>
      </c>
      <c r="N2977" s="43">
        <v>5940</v>
      </c>
    </row>
    <row r="2978" hidden="1" spans="1:14" x14ac:dyDescent="0.25">
      <c r="A2978" s="106">
        <v>46088</v>
      </c>
      <c r="B2978">
        <v>9245</v>
      </c>
      <c r="C2978">
        <v>6161</v>
      </c>
      <c r="E2978">
        <v>14</v>
      </c>
      <c r="F2978" t="s">
        <v>4170</v>
      </c>
      <c r="G2978" t="s">
        <v>2038</v>
      </c>
      <c r="H2978" t="s">
        <v>2029</v>
      </c>
      <c r="I2978" t="s">
        <v>2006</v>
      </c>
      <c r="J2978" t="s">
        <v>3986</v>
      </c>
      <c r="K2978" t="s">
        <v>3987</v>
      </c>
      <c r="L2978">
        <v>10</v>
      </c>
      <c r="M2978">
        <v>594</v>
      </c>
      <c r="N2978" s="43">
        <v>5940</v>
      </c>
    </row>
    <row r="2979" hidden="1" spans="1:14" x14ac:dyDescent="0.25">
      <c r="A2979" s="106">
        <v>46088</v>
      </c>
      <c r="B2979">
        <v>9245</v>
      </c>
      <c r="C2979">
        <v>6161</v>
      </c>
      <c r="E2979">
        <v>14</v>
      </c>
      <c r="F2979" t="s">
        <v>4170</v>
      </c>
      <c r="G2979" t="s">
        <v>2038</v>
      </c>
      <c r="H2979" t="s">
        <v>2029</v>
      </c>
      <c r="I2979" t="s">
        <v>2006</v>
      </c>
      <c r="J2979" t="s">
        <v>2033</v>
      </c>
      <c r="K2979" t="s">
        <v>2034</v>
      </c>
      <c r="L2979">
        <v>10</v>
      </c>
      <c r="M2979">
        <v>50</v>
      </c>
      <c r="N2979" s="43">
        <v>500</v>
      </c>
    </row>
    <row r="2980" hidden="1" spans="1:14" x14ac:dyDescent="0.25">
      <c r="A2980" s="106">
        <v>46088</v>
      </c>
      <c r="B2980">
        <v>9250</v>
      </c>
      <c r="C2980">
        <v>6166</v>
      </c>
      <c r="E2980">
        <v>14</v>
      </c>
      <c r="F2980" t="s">
        <v>4171</v>
      </c>
      <c r="G2980" t="s">
        <v>2054</v>
      </c>
      <c r="H2980" t="s">
        <v>2029</v>
      </c>
      <c r="I2980" t="s">
        <v>2006</v>
      </c>
      <c r="J2980" t="s">
        <v>3986</v>
      </c>
      <c r="K2980" t="s">
        <v>3987</v>
      </c>
      <c r="L2980">
        <v>10</v>
      </c>
      <c r="M2980">
        <v>594</v>
      </c>
      <c r="N2980" s="43">
        <v>5940</v>
      </c>
    </row>
    <row r="2981" hidden="1" spans="1:14" x14ac:dyDescent="0.25">
      <c r="A2981" s="106">
        <v>46088</v>
      </c>
      <c r="B2981">
        <v>9250</v>
      </c>
      <c r="C2981">
        <v>6166</v>
      </c>
      <c r="E2981">
        <v>14</v>
      </c>
      <c r="F2981" t="s">
        <v>4171</v>
      </c>
      <c r="G2981" t="s">
        <v>2054</v>
      </c>
      <c r="H2981" t="s">
        <v>2029</v>
      </c>
      <c r="I2981" t="s">
        <v>2006</v>
      </c>
      <c r="J2981" t="s">
        <v>2033</v>
      </c>
      <c r="K2981" t="s">
        <v>2034</v>
      </c>
      <c r="L2981">
        <v>10</v>
      </c>
      <c r="M2981">
        <v>50</v>
      </c>
      <c r="N2981" s="43">
        <v>500</v>
      </c>
    </row>
    <row r="2982" hidden="1" spans="1:14" x14ac:dyDescent="0.25">
      <c r="A2982" s="106">
        <v>46088</v>
      </c>
      <c r="B2982">
        <v>9252</v>
      </c>
      <c r="C2982">
        <v>6168</v>
      </c>
      <c r="E2982">
        <v>14</v>
      </c>
      <c r="F2982" t="s">
        <v>4172</v>
      </c>
      <c r="G2982" t="s">
        <v>2063</v>
      </c>
      <c r="H2982" t="s">
        <v>2029</v>
      </c>
      <c r="I2982" t="s">
        <v>2006</v>
      </c>
      <c r="J2982" t="s">
        <v>2033</v>
      </c>
      <c r="K2982" t="s">
        <v>2034</v>
      </c>
      <c r="L2982">
        <v>10</v>
      </c>
      <c r="M2982">
        <v>50</v>
      </c>
      <c r="N2982" s="43">
        <v>500</v>
      </c>
    </row>
    <row r="2983" hidden="1" spans="1:14" x14ac:dyDescent="0.25">
      <c r="A2983" s="106">
        <v>46088</v>
      </c>
      <c r="B2983">
        <v>9252</v>
      </c>
      <c r="C2983">
        <v>6168</v>
      </c>
      <c r="E2983">
        <v>14</v>
      </c>
      <c r="F2983" t="s">
        <v>4172</v>
      </c>
      <c r="G2983" t="s">
        <v>2063</v>
      </c>
      <c r="H2983" t="s">
        <v>2029</v>
      </c>
      <c r="I2983" t="s">
        <v>2006</v>
      </c>
      <c r="J2983" t="s">
        <v>3986</v>
      </c>
      <c r="K2983" t="s">
        <v>3987</v>
      </c>
      <c r="L2983">
        <v>10</v>
      </c>
      <c r="M2983">
        <v>594</v>
      </c>
      <c r="N2983" s="43">
        <v>5940</v>
      </c>
    </row>
    <row r="2984" hidden="1" spans="1:14" x14ac:dyDescent="0.25">
      <c r="A2984" s="106">
        <v>46090</v>
      </c>
      <c r="B2984">
        <v>9299</v>
      </c>
      <c r="C2984">
        <v>6214</v>
      </c>
      <c r="E2984">
        <v>14</v>
      </c>
      <c r="F2984" t="s">
        <v>4173</v>
      </c>
      <c r="G2984" t="s">
        <v>2012</v>
      </c>
      <c r="I2984" t="s">
        <v>2006</v>
      </c>
      <c r="J2984" t="s">
        <v>3035</v>
      </c>
      <c r="K2984" t="s">
        <v>3036</v>
      </c>
      <c r="L2984">
        <v>5</v>
      </c>
      <c r="M2984">
        <v>610</v>
      </c>
      <c r="N2984" s="43">
        <v>3050</v>
      </c>
    </row>
    <row r="2985" hidden="1" spans="1:14" x14ac:dyDescent="0.25">
      <c r="A2985" s="106">
        <v>46091</v>
      </c>
      <c r="B2985">
        <v>9329</v>
      </c>
      <c r="C2985">
        <v>6244</v>
      </c>
      <c r="E2985">
        <v>14</v>
      </c>
      <c r="F2985" t="s">
        <v>4174</v>
      </c>
      <c r="G2985" t="s">
        <v>2127</v>
      </c>
      <c r="H2985" t="s">
        <v>2029</v>
      </c>
      <c r="I2985" t="s">
        <v>2006</v>
      </c>
      <c r="J2985" t="s">
        <v>3960</v>
      </c>
      <c r="K2985" t="s">
        <v>3961</v>
      </c>
      <c r="L2985">
        <v>8</v>
      </c>
      <c r="M2985">
        <v>577</v>
      </c>
      <c r="N2985" s="43">
        <v>4616</v>
      </c>
    </row>
    <row r="2986" hidden="1" spans="1:14" x14ac:dyDescent="0.25">
      <c r="A2986" s="106">
        <v>46091</v>
      </c>
      <c r="B2986">
        <v>9329</v>
      </c>
      <c r="C2986">
        <v>6244</v>
      </c>
      <c r="E2986">
        <v>14</v>
      </c>
      <c r="F2986" t="s">
        <v>4174</v>
      </c>
      <c r="G2986" t="s">
        <v>2127</v>
      </c>
      <c r="H2986" t="s">
        <v>2029</v>
      </c>
      <c r="I2986" t="s">
        <v>2006</v>
      </c>
      <c r="J2986" t="s">
        <v>2033</v>
      </c>
      <c r="K2986" t="s">
        <v>2034</v>
      </c>
      <c r="L2986">
        <v>1</v>
      </c>
      <c r="M2986">
        <v>1800</v>
      </c>
      <c r="N2986" s="43">
        <v>1800</v>
      </c>
    </row>
    <row r="2987" hidden="1" spans="1:14" x14ac:dyDescent="0.25">
      <c r="A2987" s="106">
        <v>46091</v>
      </c>
      <c r="B2987">
        <v>9340</v>
      </c>
      <c r="C2987">
        <v>6255</v>
      </c>
      <c r="E2987">
        <v>14</v>
      </c>
      <c r="F2987" t="s">
        <v>4175</v>
      </c>
      <c r="G2987" t="s">
        <v>2025</v>
      </c>
      <c r="H2987" t="s">
        <v>2029</v>
      </c>
      <c r="I2987" t="s">
        <v>2006</v>
      </c>
      <c r="J2987" t="s">
        <v>3960</v>
      </c>
      <c r="K2987" t="s">
        <v>3961</v>
      </c>
      <c r="L2987">
        <v>8</v>
      </c>
      <c r="M2987">
        <v>577</v>
      </c>
      <c r="N2987" s="43">
        <v>4616</v>
      </c>
    </row>
    <row r="2988" hidden="1" spans="1:14" x14ac:dyDescent="0.25">
      <c r="A2988" s="106">
        <v>46091</v>
      </c>
      <c r="B2988">
        <v>9347</v>
      </c>
      <c r="C2988">
        <v>6262</v>
      </c>
      <c r="E2988">
        <v>14</v>
      </c>
      <c r="F2988" t="s">
        <v>4176</v>
      </c>
      <c r="G2988" t="s">
        <v>2127</v>
      </c>
      <c r="I2988" t="s">
        <v>2006</v>
      </c>
      <c r="J2988" t="s">
        <v>3114</v>
      </c>
      <c r="K2988" t="s">
        <v>3115</v>
      </c>
      <c r="L2988">
        <v>3</v>
      </c>
      <c r="M2988">
        <v>600</v>
      </c>
      <c r="N2988" s="43">
        <v>1800</v>
      </c>
    </row>
    <row r="2989" hidden="1" spans="1:14" x14ac:dyDescent="0.25">
      <c r="A2989" s="106">
        <v>46091</v>
      </c>
      <c r="B2989">
        <v>9350</v>
      </c>
      <c r="C2989">
        <v>6265</v>
      </c>
      <c r="E2989">
        <v>14</v>
      </c>
      <c r="F2989" t="s">
        <v>4177</v>
      </c>
      <c r="G2989" t="s">
        <v>2095</v>
      </c>
      <c r="H2989" t="s">
        <v>2029</v>
      </c>
      <c r="I2989" t="s">
        <v>2006</v>
      </c>
      <c r="J2989" t="s">
        <v>2639</v>
      </c>
      <c r="K2989" t="s">
        <v>2640</v>
      </c>
      <c r="L2989">
        <v>8</v>
      </c>
      <c r="M2989">
        <v>556</v>
      </c>
      <c r="N2989" s="43">
        <v>4448</v>
      </c>
    </row>
    <row r="2990" hidden="1" spans="1:14" x14ac:dyDescent="0.25">
      <c r="A2990" s="106">
        <v>46091</v>
      </c>
      <c r="B2990">
        <v>9355</v>
      </c>
      <c r="C2990">
        <v>6270</v>
      </c>
      <c r="E2990">
        <v>14</v>
      </c>
      <c r="F2990" t="s">
        <v>4178</v>
      </c>
      <c r="G2990" t="s">
        <v>2127</v>
      </c>
      <c r="H2990" t="s">
        <v>2029</v>
      </c>
      <c r="I2990" t="s">
        <v>2006</v>
      </c>
      <c r="J2990" t="s">
        <v>2639</v>
      </c>
      <c r="K2990" t="s">
        <v>2640</v>
      </c>
      <c r="L2990">
        <v>4</v>
      </c>
      <c r="M2990">
        <v>556</v>
      </c>
      <c r="N2990" s="43">
        <v>2224</v>
      </c>
    </row>
    <row r="2991" hidden="1" spans="1:14" x14ac:dyDescent="0.25">
      <c r="A2991" s="106">
        <v>46092</v>
      </c>
      <c r="B2991">
        <v>9393</v>
      </c>
      <c r="C2991">
        <v>6308</v>
      </c>
      <c r="E2991">
        <v>14</v>
      </c>
      <c r="F2991" t="s">
        <v>4179</v>
      </c>
      <c r="G2991" t="s">
        <v>2027</v>
      </c>
      <c r="I2991" t="s">
        <v>2006</v>
      </c>
      <c r="J2991" t="s">
        <v>3430</v>
      </c>
      <c r="K2991" t="s">
        <v>3431</v>
      </c>
      <c r="L2991">
        <v>5</v>
      </c>
      <c r="M2991">
        <v>685</v>
      </c>
      <c r="N2991" s="43">
        <v>3425</v>
      </c>
    </row>
    <row r="2992" hidden="1" spans="1:14" x14ac:dyDescent="0.25">
      <c r="A2992" s="106">
        <v>46093</v>
      </c>
      <c r="B2992">
        <v>9434</v>
      </c>
      <c r="C2992">
        <v>6349</v>
      </c>
      <c r="E2992">
        <v>14</v>
      </c>
      <c r="F2992" t="s">
        <v>4180</v>
      </c>
      <c r="G2992" t="s">
        <v>2097</v>
      </c>
      <c r="I2992" t="s">
        <v>2006</v>
      </c>
      <c r="J2992" t="s">
        <v>3114</v>
      </c>
      <c r="K2992" t="s">
        <v>3115</v>
      </c>
      <c r="L2992">
        <v>3</v>
      </c>
      <c r="M2992">
        <v>600</v>
      </c>
      <c r="N2992" s="43">
        <v>1800</v>
      </c>
    </row>
    <row r="2993" hidden="1" spans="1:14" x14ac:dyDescent="0.25">
      <c r="A2993" s="106">
        <v>46093</v>
      </c>
      <c r="B2993">
        <v>9469</v>
      </c>
      <c r="C2993">
        <v>6384</v>
      </c>
      <c r="E2993">
        <v>14</v>
      </c>
      <c r="F2993" t="s">
        <v>4181</v>
      </c>
      <c r="G2993" t="s">
        <v>2027</v>
      </c>
      <c r="I2993" t="s">
        <v>2006</v>
      </c>
      <c r="J2993" t="s">
        <v>3430</v>
      </c>
      <c r="K2993" t="s">
        <v>3431</v>
      </c>
      <c r="L2993">
        <v>4</v>
      </c>
      <c r="M2993">
        <v>685</v>
      </c>
      <c r="N2993" s="43">
        <v>2740</v>
      </c>
    </row>
    <row r="2994" hidden="1" spans="1:14" x14ac:dyDescent="0.25">
      <c r="A2994" s="106">
        <v>46094</v>
      </c>
      <c r="B2994">
        <v>9511</v>
      </c>
      <c r="C2994">
        <v>6425</v>
      </c>
      <c r="E2994">
        <v>14</v>
      </c>
      <c r="F2994" t="s">
        <v>4182</v>
      </c>
      <c r="G2994" t="s">
        <v>2027</v>
      </c>
      <c r="I2994" t="s">
        <v>2006</v>
      </c>
      <c r="J2994" t="s">
        <v>2958</v>
      </c>
      <c r="K2994" t="s">
        <v>2959</v>
      </c>
      <c r="L2994">
        <v>8</v>
      </c>
      <c r="M2994">
        <v>561</v>
      </c>
      <c r="N2994" s="43">
        <v>4488</v>
      </c>
    </row>
    <row r="2995" hidden="1" spans="1:14" x14ac:dyDescent="0.25">
      <c r="A2995" s="106">
        <v>46094</v>
      </c>
      <c r="B2995">
        <v>9514</v>
      </c>
      <c r="C2995">
        <v>6428</v>
      </c>
      <c r="E2995">
        <v>14</v>
      </c>
      <c r="F2995" t="s">
        <v>4183</v>
      </c>
      <c r="G2995" t="s">
        <v>2127</v>
      </c>
      <c r="I2995" t="s">
        <v>2006</v>
      </c>
      <c r="J2995" t="s">
        <v>2958</v>
      </c>
      <c r="K2995" t="s">
        <v>2959</v>
      </c>
      <c r="L2995">
        <v>8</v>
      </c>
      <c r="M2995">
        <v>561</v>
      </c>
      <c r="N2995" s="43">
        <v>4488</v>
      </c>
    </row>
    <row r="2996" hidden="1" spans="1:14" x14ac:dyDescent="0.25">
      <c r="A2996" s="106">
        <v>46094</v>
      </c>
      <c r="B2996">
        <v>9515</v>
      </c>
      <c r="C2996">
        <v>6429</v>
      </c>
      <c r="E2996">
        <v>14</v>
      </c>
      <c r="F2996" t="s">
        <v>4184</v>
      </c>
      <c r="G2996" t="s">
        <v>2017</v>
      </c>
      <c r="I2996" t="s">
        <v>2006</v>
      </c>
      <c r="J2996" t="s">
        <v>2958</v>
      </c>
      <c r="K2996" t="s">
        <v>2959</v>
      </c>
      <c r="L2996">
        <v>8</v>
      </c>
      <c r="M2996">
        <v>561</v>
      </c>
      <c r="N2996" s="43">
        <v>4488</v>
      </c>
    </row>
    <row r="2997" hidden="1" spans="1:14" x14ac:dyDescent="0.25">
      <c r="A2997" s="106">
        <v>46094</v>
      </c>
      <c r="B2997">
        <v>9518</v>
      </c>
      <c r="C2997">
        <v>6432</v>
      </c>
      <c r="E2997">
        <v>14</v>
      </c>
      <c r="F2997" t="s">
        <v>4185</v>
      </c>
      <c r="G2997" t="s">
        <v>2114</v>
      </c>
      <c r="I2997" t="s">
        <v>2006</v>
      </c>
      <c r="J2997" t="s">
        <v>2958</v>
      </c>
      <c r="K2997" t="s">
        <v>2959</v>
      </c>
      <c r="L2997">
        <v>8</v>
      </c>
      <c r="M2997">
        <v>561</v>
      </c>
      <c r="N2997" s="43">
        <v>4488</v>
      </c>
    </row>
    <row r="2998" hidden="1" spans="1:14" x14ac:dyDescent="0.25">
      <c r="A2998" s="106">
        <v>46094</v>
      </c>
      <c r="B2998">
        <v>9519</v>
      </c>
      <c r="C2998">
        <v>6433</v>
      </c>
      <c r="E2998">
        <v>14</v>
      </c>
      <c r="F2998" t="s">
        <v>4186</v>
      </c>
      <c r="G2998" t="s">
        <v>2097</v>
      </c>
      <c r="I2998" t="s">
        <v>2006</v>
      </c>
      <c r="J2998" t="s">
        <v>2958</v>
      </c>
      <c r="K2998" t="s">
        <v>2959</v>
      </c>
      <c r="L2998">
        <v>5</v>
      </c>
      <c r="M2998">
        <v>561</v>
      </c>
      <c r="N2998" s="43">
        <v>2805</v>
      </c>
    </row>
    <row r="2999" hidden="1" spans="1:14" x14ac:dyDescent="0.25">
      <c r="A2999" s="106">
        <v>46095</v>
      </c>
      <c r="B2999">
        <v>9530</v>
      </c>
      <c r="C2999">
        <v>6443</v>
      </c>
      <c r="E2999">
        <v>14</v>
      </c>
      <c r="F2999" t="s">
        <v>4187</v>
      </c>
      <c r="G2999" t="s">
        <v>2131</v>
      </c>
      <c r="I2999" t="s">
        <v>2006</v>
      </c>
      <c r="J2999" t="s">
        <v>2958</v>
      </c>
      <c r="K2999" t="s">
        <v>2959</v>
      </c>
      <c r="L2999">
        <v>8</v>
      </c>
      <c r="M2999">
        <v>561</v>
      </c>
      <c r="N2999" s="43">
        <v>4488</v>
      </c>
    </row>
    <row r="3000" hidden="1" spans="1:14" x14ac:dyDescent="0.25">
      <c r="A3000" s="106">
        <v>46095</v>
      </c>
      <c r="B3000">
        <v>9533</v>
      </c>
      <c r="C3000">
        <v>6446</v>
      </c>
      <c r="E3000">
        <v>14</v>
      </c>
      <c r="F3000" t="s">
        <v>4188</v>
      </c>
      <c r="G3000" t="s">
        <v>2017</v>
      </c>
      <c r="I3000" t="s">
        <v>2006</v>
      </c>
      <c r="J3000" t="s">
        <v>2958</v>
      </c>
      <c r="K3000" t="s">
        <v>2959</v>
      </c>
      <c r="L3000">
        <v>8</v>
      </c>
      <c r="M3000">
        <v>561</v>
      </c>
      <c r="N3000" s="43">
        <v>4488</v>
      </c>
    </row>
    <row r="3001" hidden="1" spans="1:14" x14ac:dyDescent="0.25">
      <c r="A3001" s="106">
        <v>46095</v>
      </c>
      <c r="B3001">
        <v>9536</v>
      </c>
      <c r="C3001">
        <v>6449</v>
      </c>
      <c r="E3001">
        <v>14</v>
      </c>
      <c r="F3001" t="s">
        <v>4189</v>
      </c>
      <c r="G3001" t="s">
        <v>2114</v>
      </c>
      <c r="I3001" t="s">
        <v>2006</v>
      </c>
      <c r="J3001" t="s">
        <v>2958</v>
      </c>
      <c r="K3001" t="s">
        <v>2959</v>
      </c>
      <c r="L3001">
        <v>8</v>
      </c>
      <c r="M3001">
        <v>561</v>
      </c>
      <c r="N3001" s="43">
        <v>4488</v>
      </c>
    </row>
    <row r="3002" hidden="1" spans="1:14" x14ac:dyDescent="0.25">
      <c r="A3002" s="106">
        <v>46095</v>
      </c>
      <c r="B3002">
        <v>9545</v>
      </c>
      <c r="C3002">
        <v>6458</v>
      </c>
      <c r="E3002">
        <v>14</v>
      </c>
      <c r="F3002" t="s">
        <v>4190</v>
      </c>
      <c r="G3002" t="s">
        <v>2027</v>
      </c>
      <c r="I3002" t="s">
        <v>2006</v>
      </c>
      <c r="J3002" t="s">
        <v>2958</v>
      </c>
      <c r="K3002" t="s">
        <v>2959</v>
      </c>
      <c r="L3002">
        <v>8</v>
      </c>
      <c r="M3002">
        <v>561</v>
      </c>
      <c r="N3002" s="43">
        <v>4488</v>
      </c>
    </row>
    <row r="3003" hidden="1" spans="1:14" x14ac:dyDescent="0.25">
      <c r="A3003" s="106">
        <v>46095</v>
      </c>
      <c r="B3003">
        <v>9546</v>
      </c>
      <c r="C3003">
        <v>6459</v>
      </c>
      <c r="E3003">
        <v>14</v>
      </c>
      <c r="F3003" t="s">
        <v>4191</v>
      </c>
      <c r="G3003" t="s">
        <v>2131</v>
      </c>
      <c r="I3003" t="s">
        <v>2006</v>
      </c>
      <c r="J3003" t="s">
        <v>3114</v>
      </c>
      <c r="K3003" t="s">
        <v>3115</v>
      </c>
      <c r="L3003">
        <v>4</v>
      </c>
      <c r="M3003">
        <v>600</v>
      </c>
      <c r="N3003" s="43">
        <v>2400</v>
      </c>
    </row>
    <row r="3004" hidden="1" spans="1:14" x14ac:dyDescent="0.25">
      <c r="A3004" s="106">
        <v>46095</v>
      </c>
      <c r="B3004">
        <v>9555</v>
      </c>
      <c r="C3004">
        <v>6467</v>
      </c>
      <c r="E3004">
        <v>14</v>
      </c>
      <c r="F3004" t="s">
        <v>4192</v>
      </c>
      <c r="G3004" t="s">
        <v>2114</v>
      </c>
      <c r="I3004" t="s">
        <v>2006</v>
      </c>
      <c r="J3004" t="s">
        <v>2958</v>
      </c>
      <c r="K3004" t="s">
        <v>2959</v>
      </c>
      <c r="L3004">
        <v>8</v>
      </c>
      <c r="M3004">
        <v>561</v>
      </c>
      <c r="N3004" s="43">
        <v>4488</v>
      </c>
    </row>
    <row r="3005" hidden="1" spans="1:14" x14ac:dyDescent="0.25">
      <c r="A3005" s="106">
        <v>46097</v>
      </c>
      <c r="B3005">
        <v>9623</v>
      </c>
      <c r="C3005">
        <v>6535</v>
      </c>
      <c r="E3005">
        <v>14</v>
      </c>
      <c r="F3005" t="s">
        <v>4193</v>
      </c>
      <c r="G3005" t="s">
        <v>2127</v>
      </c>
      <c r="I3005" t="s">
        <v>2006</v>
      </c>
      <c r="J3005" t="s">
        <v>3430</v>
      </c>
      <c r="K3005" t="s">
        <v>3431</v>
      </c>
      <c r="L3005">
        <v>5</v>
      </c>
      <c r="M3005">
        <v>685</v>
      </c>
      <c r="N3005" s="43">
        <v>3425</v>
      </c>
    </row>
    <row r="3006" hidden="1" spans="1:14" x14ac:dyDescent="0.25">
      <c r="A3006" s="106">
        <v>46098</v>
      </c>
      <c r="B3006">
        <v>9659</v>
      </c>
      <c r="C3006">
        <v>6571</v>
      </c>
      <c r="E3006">
        <v>14</v>
      </c>
      <c r="F3006" t="s">
        <v>4194</v>
      </c>
      <c r="G3006" t="s">
        <v>2127</v>
      </c>
      <c r="H3006" t="s">
        <v>2029</v>
      </c>
      <c r="I3006" t="s">
        <v>2006</v>
      </c>
      <c r="J3006" t="s">
        <v>2033</v>
      </c>
      <c r="K3006" t="s">
        <v>2034</v>
      </c>
      <c r="L3006">
        <v>1</v>
      </c>
      <c r="M3006">
        <v>1800</v>
      </c>
      <c r="N3006" s="43">
        <v>1800</v>
      </c>
    </row>
    <row r="3007" hidden="1" spans="1:14" x14ac:dyDescent="0.25">
      <c r="A3007" s="106">
        <v>46098</v>
      </c>
      <c r="B3007">
        <v>9659</v>
      </c>
      <c r="C3007">
        <v>6571</v>
      </c>
      <c r="E3007">
        <v>14</v>
      </c>
      <c r="F3007" t="s">
        <v>4194</v>
      </c>
      <c r="G3007" t="s">
        <v>2127</v>
      </c>
      <c r="H3007" t="s">
        <v>2029</v>
      </c>
      <c r="I3007" t="s">
        <v>2006</v>
      </c>
      <c r="J3007" t="s">
        <v>2639</v>
      </c>
      <c r="K3007" t="s">
        <v>2640</v>
      </c>
      <c r="L3007">
        <v>8</v>
      </c>
      <c r="M3007">
        <v>556</v>
      </c>
      <c r="N3007" s="43">
        <v>4448</v>
      </c>
    </row>
    <row r="3008" hidden="1" spans="1:14" x14ac:dyDescent="0.25">
      <c r="A3008" s="106">
        <v>46098</v>
      </c>
      <c r="B3008">
        <v>9660</v>
      </c>
      <c r="C3008">
        <v>6572</v>
      </c>
      <c r="E3008">
        <v>14</v>
      </c>
      <c r="F3008" t="s">
        <v>4195</v>
      </c>
      <c r="G3008" t="s">
        <v>2038</v>
      </c>
      <c r="H3008" t="s">
        <v>2029</v>
      </c>
      <c r="I3008" t="s">
        <v>2006</v>
      </c>
      <c r="J3008" t="s">
        <v>2639</v>
      </c>
      <c r="K3008" t="s">
        <v>2640</v>
      </c>
      <c r="L3008">
        <v>10</v>
      </c>
      <c r="M3008">
        <v>556</v>
      </c>
      <c r="N3008" s="43">
        <v>5560</v>
      </c>
    </row>
    <row r="3009" hidden="1" spans="1:14" x14ac:dyDescent="0.25">
      <c r="A3009" s="106">
        <v>46098</v>
      </c>
      <c r="B3009">
        <v>9661</v>
      </c>
      <c r="C3009">
        <v>6573</v>
      </c>
      <c r="E3009">
        <v>14</v>
      </c>
      <c r="F3009" t="s">
        <v>4196</v>
      </c>
      <c r="G3009" t="s">
        <v>2027</v>
      </c>
      <c r="H3009" t="s">
        <v>2029</v>
      </c>
      <c r="I3009" t="s">
        <v>2006</v>
      </c>
      <c r="J3009" t="s">
        <v>2639</v>
      </c>
      <c r="K3009" t="s">
        <v>2640</v>
      </c>
      <c r="L3009">
        <v>8</v>
      </c>
      <c r="M3009">
        <v>556</v>
      </c>
      <c r="N3009" s="43">
        <v>4448</v>
      </c>
    </row>
    <row r="3010" hidden="1" spans="1:14" x14ac:dyDescent="0.25">
      <c r="A3010" s="106">
        <v>46098</v>
      </c>
      <c r="B3010">
        <v>9666</v>
      </c>
      <c r="C3010">
        <v>6578</v>
      </c>
      <c r="E3010">
        <v>14</v>
      </c>
      <c r="F3010" t="s">
        <v>4197</v>
      </c>
      <c r="G3010" t="s">
        <v>2063</v>
      </c>
      <c r="H3010" t="s">
        <v>2029</v>
      </c>
      <c r="I3010" t="s">
        <v>2006</v>
      </c>
      <c r="J3010" t="s">
        <v>2639</v>
      </c>
      <c r="K3010" t="s">
        <v>2640</v>
      </c>
      <c r="L3010">
        <v>10</v>
      </c>
      <c r="M3010">
        <v>556</v>
      </c>
      <c r="N3010" s="43">
        <v>5560</v>
      </c>
    </row>
    <row r="3011" hidden="1" spans="1:14" x14ac:dyDescent="0.25">
      <c r="A3011" s="106">
        <v>46098</v>
      </c>
      <c r="B3011">
        <v>9667</v>
      </c>
      <c r="C3011">
        <v>6579</v>
      </c>
      <c r="E3011">
        <v>14</v>
      </c>
      <c r="F3011" t="s">
        <v>4198</v>
      </c>
      <c r="G3011" t="s">
        <v>2097</v>
      </c>
      <c r="H3011" t="s">
        <v>2029</v>
      </c>
      <c r="I3011" t="s">
        <v>2006</v>
      </c>
      <c r="J3011" t="s">
        <v>2639</v>
      </c>
      <c r="K3011" t="s">
        <v>2640</v>
      </c>
      <c r="L3011">
        <v>8</v>
      </c>
      <c r="M3011">
        <v>556</v>
      </c>
      <c r="N3011" s="43">
        <v>4448</v>
      </c>
    </row>
    <row r="3012" hidden="1" spans="1:14" x14ac:dyDescent="0.25">
      <c r="A3012" s="106">
        <v>46098</v>
      </c>
      <c r="B3012">
        <v>9667</v>
      </c>
      <c r="C3012">
        <v>6579</v>
      </c>
      <c r="E3012">
        <v>14</v>
      </c>
      <c r="F3012" t="s">
        <v>4198</v>
      </c>
      <c r="G3012" t="s">
        <v>2097</v>
      </c>
      <c r="H3012" t="s">
        <v>2029</v>
      </c>
      <c r="I3012" t="s">
        <v>2006</v>
      </c>
      <c r="J3012" t="s">
        <v>2033</v>
      </c>
      <c r="K3012" t="s">
        <v>2034</v>
      </c>
      <c r="L3012">
        <v>4</v>
      </c>
      <c r="M3012">
        <v>50</v>
      </c>
      <c r="N3012" s="43">
        <v>200</v>
      </c>
    </row>
    <row r="3013" hidden="1" spans="1:14" x14ac:dyDescent="0.25">
      <c r="A3013" s="106">
        <v>46098</v>
      </c>
      <c r="B3013">
        <v>9670</v>
      </c>
      <c r="C3013">
        <v>6582</v>
      </c>
      <c r="E3013">
        <v>14</v>
      </c>
      <c r="F3013" t="s">
        <v>4199</v>
      </c>
      <c r="G3013" t="s">
        <v>2021</v>
      </c>
      <c r="H3013" t="s">
        <v>2029</v>
      </c>
      <c r="I3013" t="s">
        <v>2006</v>
      </c>
      <c r="J3013" t="s">
        <v>2033</v>
      </c>
      <c r="K3013" t="s">
        <v>2034</v>
      </c>
      <c r="L3013">
        <v>10</v>
      </c>
      <c r="M3013">
        <v>50</v>
      </c>
      <c r="N3013" s="43">
        <v>500</v>
      </c>
    </row>
    <row r="3014" hidden="1" spans="1:14" x14ac:dyDescent="0.25">
      <c r="A3014" s="106">
        <v>46098</v>
      </c>
      <c r="B3014">
        <v>9670</v>
      </c>
      <c r="C3014">
        <v>6582</v>
      </c>
      <c r="E3014">
        <v>14</v>
      </c>
      <c r="F3014" t="s">
        <v>4199</v>
      </c>
      <c r="G3014" t="s">
        <v>2021</v>
      </c>
      <c r="H3014" t="s">
        <v>2029</v>
      </c>
      <c r="I3014" t="s">
        <v>2006</v>
      </c>
      <c r="J3014" t="s">
        <v>2639</v>
      </c>
      <c r="K3014" t="s">
        <v>2640</v>
      </c>
      <c r="L3014">
        <v>10</v>
      </c>
      <c r="M3014">
        <v>556</v>
      </c>
      <c r="N3014" s="43">
        <v>5560</v>
      </c>
    </row>
    <row r="3015" hidden="1" spans="1:14" x14ac:dyDescent="0.25">
      <c r="A3015" s="106">
        <v>46098</v>
      </c>
      <c r="B3015">
        <v>9673</v>
      </c>
      <c r="C3015">
        <v>6585</v>
      </c>
      <c r="E3015">
        <v>14</v>
      </c>
      <c r="F3015" t="s">
        <v>4200</v>
      </c>
      <c r="G3015" t="s">
        <v>2054</v>
      </c>
      <c r="H3015" t="s">
        <v>2029</v>
      </c>
      <c r="I3015" t="s">
        <v>2006</v>
      </c>
      <c r="J3015" t="s">
        <v>2639</v>
      </c>
      <c r="K3015" t="s">
        <v>2640</v>
      </c>
      <c r="L3015">
        <v>10</v>
      </c>
      <c r="M3015">
        <v>556</v>
      </c>
      <c r="N3015" s="43">
        <v>5560</v>
      </c>
    </row>
    <row r="3016" hidden="1" spans="1:14" x14ac:dyDescent="0.25">
      <c r="A3016" s="106">
        <v>46098</v>
      </c>
      <c r="B3016">
        <v>9673</v>
      </c>
      <c r="C3016">
        <v>6585</v>
      </c>
      <c r="E3016">
        <v>14</v>
      </c>
      <c r="F3016" t="s">
        <v>4200</v>
      </c>
      <c r="G3016" t="s">
        <v>2054</v>
      </c>
      <c r="H3016" t="s">
        <v>2029</v>
      </c>
      <c r="I3016" t="s">
        <v>2006</v>
      </c>
      <c r="J3016" t="s">
        <v>2033</v>
      </c>
      <c r="K3016" t="s">
        <v>2034</v>
      </c>
      <c r="L3016">
        <v>10</v>
      </c>
      <c r="M3016">
        <v>50</v>
      </c>
      <c r="N3016" s="43">
        <v>500</v>
      </c>
    </row>
    <row r="3017" hidden="1" spans="1:14" x14ac:dyDescent="0.25">
      <c r="A3017" s="106">
        <v>46098</v>
      </c>
      <c r="B3017">
        <v>9674</v>
      </c>
      <c r="C3017">
        <v>6586</v>
      </c>
      <c r="E3017">
        <v>14</v>
      </c>
      <c r="F3017" t="s">
        <v>4201</v>
      </c>
      <c r="G3017" t="s">
        <v>2036</v>
      </c>
      <c r="H3017" t="s">
        <v>2029</v>
      </c>
      <c r="I3017" t="s">
        <v>2006</v>
      </c>
      <c r="J3017" t="s">
        <v>2033</v>
      </c>
      <c r="K3017" t="s">
        <v>2034</v>
      </c>
      <c r="L3017">
        <v>10</v>
      </c>
      <c r="M3017">
        <v>50</v>
      </c>
      <c r="N3017" s="43">
        <v>500</v>
      </c>
    </row>
    <row r="3018" hidden="1" spans="1:14" x14ac:dyDescent="0.25">
      <c r="A3018" s="106">
        <v>46098</v>
      </c>
      <c r="B3018">
        <v>9674</v>
      </c>
      <c r="C3018">
        <v>6586</v>
      </c>
      <c r="E3018">
        <v>14</v>
      </c>
      <c r="F3018" t="s">
        <v>4201</v>
      </c>
      <c r="G3018" t="s">
        <v>2036</v>
      </c>
      <c r="H3018" t="s">
        <v>2029</v>
      </c>
      <c r="I3018" t="s">
        <v>2006</v>
      </c>
      <c r="J3018" t="s">
        <v>2639</v>
      </c>
      <c r="K3018" t="s">
        <v>2640</v>
      </c>
      <c r="L3018">
        <v>10</v>
      </c>
      <c r="M3018">
        <v>556</v>
      </c>
      <c r="N3018" s="43">
        <v>5560</v>
      </c>
    </row>
    <row r="3019" hidden="1" spans="1:14" x14ac:dyDescent="0.25">
      <c r="A3019" s="106">
        <v>46098</v>
      </c>
      <c r="B3019">
        <v>9675</v>
      </c>
      <c r="C3019">
        <v>6587</v>
      </c>
      <c r="E3019">
        <v>14</v>
      </c>
      <c r="F3019" t="s">
        <v>4202</v>
      </c>
      <c r="G3019" t="s">
        <v>2127</v>
      </c>
      <c r="H3019" t="s">
        <v>2029</v>
      </c>
      <c r="I3019" t="s">
        <v>2006</v>
      </c>
      <c r="J3019" t="s">
        <v>2033</v>
      </c>
      <c r="K3019" t="s">
        <v>2034</v>
      </c>
      <c r="L3019">
        <v>8</v>
      </c>
      <c r="M3019">
        <v>50</v>
      </c>
      <c r="N3019" s="43">
        <v>400</v>
      </c>
    </row>
    <row r="3020" hidden="1" spans="1:14" x14ac:dyDescent="0.25">
      <c r="A3020" s="106">
        <v>46098</v>
      </c>
      <c r="B3020">
        <v>9675</v>
      </c>
      <c r="C3020">
        <v>6587</v>
      </c>
      <c r="E3020">
        <v>14</v>
      </c>
      <c r="F3020" t="s">
        <v>4202</v>
      </c>
      <c r="G3020" t="s">
        <v>2127</v>
      </c>
      <c r="H3020" t="s">
        <v>2029</v>
      </c>
      <c r="I3020" t="s">
        <v>2006</v>
      </c>
      <c r="J3020" t="s">
        <v>2639</v>
      </c>
      <c r="K3020" t="s">
        <v>2640</v>
      </c>
      <c r="L3020">
        <v>8</v>
      </c>
      <c r="M3020">
        <v>556</v>
      </c>
      <c r="N3020" s="43">
        <v>4448</v>
      </c>
    </row>
    <row r="3021" hidden="1" spans="1:14" x14ac:dyDescent="0.25">
      <c r="A3021" s="106">
        <v>46098</v>
      </c>
      <c r="B3021">
        <v>9676</v>
      </c>
      <c r="C3021">
        <v>6588</v>
      </c>
      <c r="E3021">
        <v>14</v>
      </c>
      <c r="F3021" t="s">
        <v>4203</v>
      </c>
      <c r="G3021" t="s">
        <v>2038</v>
      </c>
      <c r="H3021" t="s">
        <v>2029</v>
      </c>
      <c r="I3021" t="s">
        <v>2006</v>
      </c>
      <c r="J3021" t="s">
        <v>2639</v>
      </c>
      <c r="K3021" t="s">
        <v>2640</v>
      </c>
      <c r="L3021">
        <v>10</v>
      </c>
      <c r="M3021">
        <v>556</v>
      </c>
      <c r="N3021" s="43">
        <v>5560</v>
      </c>
    </row>
    <row r="3022" hidden="1" spans="1:14" x14ac:dyDescent="0.25">
      <c r="A3022" s="106">
        <v>46098</v>
      </c>
      <c r="B3022">
        <v>9676</v>
      </c>
      <c r="C3022">
        <v>6588</v>
      </c>
      <c r="E3022">
        <v>14</v>
      </c>
      <c r="F3022" t="s">
        <v>4203</v>
      </c>
      <c r="G3022" t="s">
        <v>2038</v>
      </c>
      <c r="H3022" t="s">
        <v>2029</v>
      </c>
      <c r="I3022" t="s">
        <v>2006</v>
      </c>
      <c r="J3022" t="s">
        <v>2033</v>
      </c>
      <c r="K3022" t="s">
        <v>2034</v>
      </c>
      <c r="L3022">
        <v>10</v>
      </c>
      <c r="M3022">
        <v>50</v>
      </c>
      <c r="N3022" s="43">
        <v>500</v>
      </c>
    </row>
    <row r="3023" hidden="1" spans="1:14" x14ac:dyDescent="0.25">
      <c r="A3023" s="106">
        <v>46098</v>
      </c>
      <c r="B3023">
        <v>9679</v>
      </c>
      <c r="C3023">
        <v>6591</v>
      </c>
      <c r="E3023">
        <v>14</v>
      </c>
      <c r="F3023" t="s">
        <v>4204</v>
      </c>
      <c r="G3023" t="s">
        <v>2131</v>
      </c>
      <c r="H3023" t="s">
        <v>2029</v>
      </c>
      <c r="I3023" t="s">
        <v>2006</v>
      </c>
      <c r="J3023" t="s">
        <v>2033</v>
      </c>
      <c r="K3023" t="s">
        <v>2034</v>
      </c>
      <c r="L3023">
        <v>5</v>
      </c>
      <c r="M3023">
        <v>50</v>
      </c>
      <c r="N3023" s="43">
        <v>250</v>
      </c>
    </row>
    <row r="3024" hidden="1" spans="1:14" x14ac:dyDescent="0.25">
      <c r="A3024" s="106">
        <v>46098</v>
      </c>
      <c r="B3024">
        <v>9679</v>
      </c>
      <c r="C3024">
        <v>6591</v>
      </c>
      <c r="E3024">
        <v>14</v>
      </c>
      <c r="F3024" t="s">
        <v>4204</v>
      </c>
      <c r="G3024" t="s">
        <v>2131</v>
      </c>
      <c r="H3024" t="s">
        <v>2029</v>
      </c>
      <c r="I3024" t="s">
        <v>2006</v>
      </c>
      <c r="J3024" t="s">
        <v>2639</v>
      </c>
      <c r="K3024" t="s">
        <v>2640</v>
      </c>
      <c r="L3024">
        <v>5</v>
      </c>
      <c r="M3024">
        <v>556</v>
      </c>
      <c r="N3024" s="43">
        <v>2780</v>
      </c>
    </row>
    <row r="3025" hidden="1" spans="1:14" x14ac:dyDescent="0.25">
      <c r="A3025" s="106">
        <v>46098</v>
      </c>
      <c r="B3025">
        <v>9680</v>
      </c>
      <c r="C3025">
        <v>6592</v>
      </c>
      <c r="E3025">
        <v>14</v>
      </c>
      <c r="F3025" t="s">
        <v>4204</v>
      </c>
      <c r="G3025" t="s">
        <v>2131</v>
      </c>
      <c r="H3025" t="s">
        <v>2029</v>
      </c>
      <c r="I3025" t="s">
        <v>2006</v>
      </c>
      <c r="J3025" t="s">
        <v>2639</v>
      </c>
      <c r="K3025" t="s">
        <v>2640</v>
      </c>
      <c r="L3025">
        <v>3</v>
      </c>
      <c r="M3025">
        <v>556</v>
      </c>
      <c r="N3025" s="43">
        <v>1668</v>
      </c>
    </row>
    <row r="3026" hidden="1" spans="1:14" x14ac:dyDescent="0.25">
      <c r="A3026" s="106">
        <v>46098</v>
      </c>
      <c r="B3026">
        <v>9680</v>
      </c>
      <c r="C3026">
        <v>6592</v>
      </c>
      <c r="E3026">
        <v>14</v>
      </c>
      <c r="F3026" t="s">
        <v>4204</v>
      </c>
      <c r="G3026" t="s">
        <v>2131</v>
      </c>
      <c r="H3026" t="s">
        <v>2029</v>
      </c>
      <c r="I3026" t="s">
        <v>2006</v>
      </c>
      <c r="J3026" t="s">
        <v>2033</v>
      </c>
      <c r="K3026" t="s">
        <v>2034</v>
      </c>
      <c r="L3026">
        <v>3</v>
      </c>
      <c r="M3026">
        <v>50</v>
      </c>
      <c r="N3026" s="43">
        <v>150</v>
      </c>
    </row>
    <row r="3027" hidden="1" spans="1:14" x14ac:dyDescent="0.25">
      <c r="A3027" s="106">
        <v>46098</v>
      </c>
      <c r="B3027">
        <v>9682</v>
      </c>
      <c r="C3027">
        <v>6594</v>
      </c>
      <c r="E3027">
        <v>14</v>
      </c>
      <c r="F3027" t="s">
        <v>4205</v>
      </c>
      <c r="G3027" t="s">
        <v>2012</v>
      </c>
      <c r="H3027" t="s">
        <v>2029</v>
      </c>
      <c r="I3027" t="s">
        <v>2006</v>
      </c>
      <c r="J3027" t="s">
        <v>2639</v>
      </c>
      <c r="K3027" t="s">
        <v>2640</v>
      </c>
      <c r="L3027">
        <v>10</v>
      </c>
      <c r="M3027">
        <v>556</v>
      </c>
      <c r="N3027" s="43">
        <v>5560</v>
      </c>
    </row>
    <row r="3028" hidden="1" spans="1:14" x14ac:dyDescent="0.25">
      <c r="A3028" s="106">
        <v>46098</v>
      </c>
      <c r="B3028">
        <v>9682</v>
      </c>
      <c r="C3028">
        <v>6594</v>
      </c>
      <c r="E3028">
        <v>14</v>
      </c>
      <c r="F3028" t="s">
        <v>4205</v>
      </c>
      <c r="G3028" t="s">
        <v>2012</v>
      </c>
      <c r="H3028" t="s">
        <v>2029</v>
      </c>
      <c r="I3028" t="s">
        <v>2006</v>
      </c>
      <c r="J3028" t="s">
        <v>2033</v>
      </c>
      <c r="K3028" t="s">
        <v>2034</v>
      </c>
      <c r="L3028">
        <v>10</v>
      </c>
      <c r="M3028">
        <v>50</v>
      </c>
      <c r="N3028" s="43">
        <v>500</v>
      </c>
    </row>
    <row r="3029" hidden="1" spans="1:14" x14ac:dyDescent="0.25">
      <c r="A3029" s="106">
        <v>46098</v>
      </c>
      <c r="B3029">
        <v>9683</v>
      </c>
      <c r="C3029">
        <v>6595</v>
      </c>
      <c r="E3029">
        <v>14</v>
      </c>
      <c r="F3029" t="s">
        <v>4206</v>
      </c>
      <c r="G3029" t="s">
        <v>2063</v>
      </c>
      <c r="H3029" t="s">
        <v>2029</v>
      </c>
      <c r="I3029" t="s">
        <v>2006</v>
      </c>
      <c r="J3029" t="s">
        <v>2033</v>
      </c>
      <c r="K3029" t="s">
        <v>2034</v>
      </c>
      <c r="L3029">
        <v>10</v>
      </c>
      <c r="M3029">
        <v>50</v>
      </c>
      <c r="N3029" s="43">
        <v>500</v>
      </c>
    </row>
    <row r="3030" hidden="1" spans="1:14" x14ac:dyDescent="0.25">
      <c r="A3030" s="106">
        <v>46098</v>
      </c>
      <c r="B3030">
        <v>9683</v>
      </c>
      <c r="C3030">
        <v>6595</v>
      </c>
      <c r="E3030">
        <v>14</v>
      </c>
      <c r="F3030" t="s">
        <v>4206</v>
      </c>
      <c r="G3030" t="s">
        <v>2063</v>
      </c>
      <c r="H3030" t="s">
        <v>2029</v>
      </c>
      <c r="I3030" t="s">
        <v>2006</v>
      </c>
      <c r="J3030" t="s">
        <v>2639</v>
      </c>
      <c r="K3030" t="s">
        <v>2640</v>
      </c>
      <c r="L3030">
        <v>10</v>
      </c>
      <c r="M3030">
        <v>556</v>
      </c>
      <c r="N3030" s="43">
        <v>5560</v>
      </c>
    </row>
    <row r="3031" hidden="1" spans="1:14" x14ac:dyDescent="0.25">
      <c r="A3031" s="106">
        <v>46098</v>
      </c>
      <c r="B3031">
        <v>9684</v>
      </c>
      <c r="C3031">
        <v>6596</v>
      </c>
      <c r="E3031">
        <v>14</v>
      </c>
      <c r="F3031" t="s">
        <v>4207</v>
      </c>
      <c r="G3031" t="s">
        <v>2036</v>
      </c>
      <c r="H3031" t="s">
        <v>2029</v>
      </c>
      <c r="I3031" t="s">
        <v>2006</v>
      </c>
      <c r="J3031" t="s">
        <v>2033</v>
      </c>
      <c r="K3031" t="s">
        <v>2034</v>
      </c>
      <c r="L3031">
        <v>9</v>
      </c>
      <c r="M3031">
        <v>50</v>
      </c>
      <c r="N3031" s="43">
        <v>450</v>
      </c>
    </row>
    <row r="3032" hidden="1" spans="1:14" x14ac:dyDescent="0.25">
      <c r="A3032" s="106">
        <v>46098</v>
      </c>
      <c r="B3032">
        <v>9684</v>
      </c>
      <c r="C3032">
        <v>6596</v>
      </c>
      <c r="E3032">
        <v>14</v>
      </c>
      <c r="F3032" t="s">
        <v>4207</v>
      </c>
      <c r="G3032" t="s">
        <v>2036</v>
      </c>
      <c r="H3032" t="s">
        <v>2029</v>
      </c>
      <c r="I3032" t="s">
        <v>2006</v>
      </c>
      <c r="J3032" t="s">
        <v>2639</v>
      </c>
      <c r="K3032" t="s">
        <v>2640</v>
      </c>
      <c r="L3032">
        <v>9</v>
      </c>
      <c r="M3032">
        <v>556</v>
      </c>
      <c r="N3032" s="43">
        <v>5004</v>
      </c>
    </row>
    <row r="3033" hidden="1" spans="1:14" x14ac:dyDescent="0.25">
      <c r="A3033" s="106">
        <v>46099</v>
      </c>
      <c r="B3033">
        <v>9726</v>
      </c>
      <c r="C3033">
        <v>6636</v>
      </c>
      <c r="E3033">
        <v>14</v>
      </c>
      <c r="F3033" t="s">
        <v>4208</v>
      </c>
      <c r="G3033" t="s">
        <v>2025</v>
      </c>
      <c r="I3033" t="s">
        <v>2006</v>
      </c>
      <c r="J3033" t="s">
        <v>3035</v>
      </c>
      <c r="K3033" t="s">
        <v>3036</v>
      </c>
      <c r="L3033">
        <v>5</v>
      </c>
      <c r="M3033">
        <v>610</v>
      </c>
      <c r="N3033" s="43">
        <v>3050</v>
      </c>
    </row>
    <row r="3034" hidden="1" spans="1:14" x14ac:dyDescent="0.25">
      <c r="A3034" s="106">
        <v>46100</v>
      </c>
      <c r="B3034">
        <v>9748</v>
      </c>
      <c r="C3034">
        <v>6658</v>
      </c>
      <c r="E3034">
        <v>14</v>
      </c>
      <c r="F3034" t="s">
        <v>4209</v>
      </c>
      <c r="G3034" t="s">
        <v>2017</v>
      </c>
      <c r="I3034" t="s">
        <v>2006</v>
      </c>
      <c r="J3034" t="s">
        <v>3114</v>
      </c>
      <c r="K3034" t="s">
        <v>3115</v>
      </c>
      <c r="L3034">
        <v>4</v>
      </c>
      <c r="M3034">
        <v>600</v>
      </c>
      <c r="N3034" s="43">
        <v>2400</v>
      </c>
    </row>
    <row r="3035" hidden="1" spans="1:14" x14ac:dyDescent="0.25">
      <c r="A3035" s="106">
        <v>46101</v>
      </c>
      <c r="B3035">
        <v>9799</v>
      </c>
      <c r="C3035">
        <v>6708</v>
      </c>
      <c r="E3035">
        <v>14</v>
      </c>
      <c r="F3035" t="s">
        <v>4210</v>
      </c>
      <c r="G3035" t="s">
        <v>2127</v>
      </c>
      <c r="H3035" t="s">
        <v>2029</v>
      </c>
      <c r="I3035" t="s">
        <v>2006</v>
      </c>
      <c r="J3035" t="s">
        <v>2033</v>
      </c>
      <c r="K3035" t="s">
        <v>2034</v>
      </c>
      <c r="L3035">
        <v>1</v>
      </c>
      <c r="M3035">
        <v>1800</v>
      </c>
      <c r="N3035" s="43">
        <v>1800</v>
      </c>
    </row>
    <row r="3036" hidden="1" spans="1:14" x14ac:dyDescent="0.25">
      <c r="A3036" s="106">
        <v>46101</v>
      </c>
      <c r="B3036">
        <v>9799</v>
      </c>
      <c r="C3036">
        <v>6708</v>
      </c>
      <c r="E3036">
        <v>14</v>
      </c>
      <c r="F3036" t="s">
        <v>4210</v>
      </c>
      <c r="G3036" t="s">
        <v>2127</v>
      </c>
      <c r="H3036" t="s">
        <v>2029</v>
      </c>
      <c r="I3036" t="s">
        <v>2006</v>
      </c>
      <c r="J3036" t="s">
        <v>2958</v>
      </c>
      <c r="K3036" t="s">
        <v>2959</v>
      </c>
      <c r="L3036">
        <v>8</v>
      </c>
      <c r="M3036">
        <v>561</v>
      </c>
      <c r="N3036" s="43">
        <v>4488</v>
      </c>
    </row>
    <row r="3037" hidden="1" spans="1:14" x14ac:dyDescent="0.25">
      <c r="A3037" s="106">
        <v>46101</v>
      </c>
      <c r="B3037">
        <v>9808</v>
      </c>
      <c r="C3037">
        <v>6717</v>
      </c>
      <c r="E3037">
        <v>14</v>
      </c>
      <c r="F3037" t="s">
        <v>4211</v>
      </c>
      <c r="G3037" t="s">
        <v>2097</v>
      </c>
      <c r="H3037" t="s">
        <v>2029</v>
      </c>
      <c r="I3037" t="s">
        <v>2006</v>
      </c>
      <c r="J3037" t="s">
        <v>2958</v>
      </c>
      <c r="K3037" t="s">
        <v>2959</v>
      </c>
      <c r="L3037">
        <v>8</v>
      </c>
      <c r="M3037">
        <v>561</v>
      </c>
      <c r="N3037" s="43">
        <v>4488</v>
      </c>
    </row>
    <row r="3038" hidden="1" spans="1:14" x14ac:dyDescent="0.25">
      <c r="A3038" s="106">
        <v>46101</v>
      </c>
      <c r="B3038">
        <v>9812</v>
      </c>
      <c r="C3038">
        <v>6721</v>
      </c>
      <c r="E3038">
        <v>14</v>
      </c>
      <c r="F3038" t="s">
        <v>4212</v>
      </c>
      <c r="G3038" t="s">
        <v>2127</v>
      </c>
      <c r="H3038" t="s">
        <v>2029</v>
      </c>
      <c r="I3038" t="s">
        <v>2006</v>
      </c>
      <c r="J3038" t="s">
        <v>2958</v>
      </c>
      <c r="K3038" t="s">
        <v>2959</v>
      </c>
      <c r="L3038">
        <v>8</v>
      </c>
      <c r="M3038">
        <v>561</v>
      </c>
      <c r="N3038" s="43">
        <v>4488</v>
      </c>
    </row>
    <row r="3039" hidden="1" spans="1:14" x14ac:dyDescent="0.25">
      <c r="A3039" s="106">
        <v>46101</v>
      </c>
      <c r="B3039">
        <v>9817</v>
      </c>
      <c r="C3039">
        <v>6726</v>
      </c>
      <c r="E3039">
        <v>14</v>
      </c>
      <c r="F3039" t="s">
        <v>4213</v>
      </c>
      <c r="G3039" t="s">
        <v>2027</v>
      </c>
      <c r="H3039" t="s">
        <v>2029</v>
      </c>
      <c r="I3039" t="s">
        <v>2006</v>
      </c>
      <c r="J3039" t="s">
        <v>2958</v>
      </c>
      <c r="K3039" t="s">
        <v>2959</v>
      </c>
      <c r="L3039">
        <v>8</v>
      </c>
      <c r="M3039">
        <v>561</v>
      </c>
      <c r="N3039" s="43">
        <v>4488</v>
      </c>
    </row>
    <row r="3040" hidden="1" spans="1:14" x14ac:dyDescent="0.25">
      <c r="A3040" s="106">
        <v>46101</v>
      </c>
      <c r="B3040">
        <v>9824</v>
      </c>
      <c r="C3040">
        <v>6733</v>
      </c>
      <c r="E3040">
        <v>14</v>
      </c>
      <c r="F3040" t="s">
        <v>4214</v>
      </c>
      <c r="G3040" t="s">
        <v>2131</v>
      </c>
      <c r="H3040" t="s">
        <v>2029</v>
      </c>
      <c r="I3040" t="s">
        <v>2006</v>
      </c>
      <c r="J3040" t="s">
        <v>2958</v>
      </c>
      <c r="K3040" t="s">
        <v>2959</v>
      </c>
      <c r="L3040">
        <v>8</v>
      </c>
      <c r="M3040">
        <v>561</v>
      </c>
      <c r="N3040" s="43">
        <v>4488</v>
      </c>
    </row>
    <row r="3041" hidden="1" spans="1:14" x14ac:dyDescent="0.25">
      <c r="A3041" s="106">
        <v>46101</v>
      </c>
      <c r="B3041">
        <v>9826</v>
      </c>
      <c r="C3041">
        <v>6735</v>
      </c>
      <c r="E3041">
        <v>14</v>
      </c>
      <c r="F3041" t="s">
        <v>4215</v>
      </c>
      <c r="G3041" t="s">
        <v>2097</v>
      </c>
      <c r="H3041" t="s">
        <v>2029</v>
      </c>
      <c r="I3041" t="s">
        <v>2006</v>
      </c>
      <c r="J3041" t="s">
        <v>2958</v>
      </c>
      <c r="K3041" t="s">
        <v>2959</v>
      </c>
      <c r="L3041">
        <v>5</v>
      </c>
      <c r="M3041">
        <v>561</v>
      </c>
      <c r="N3041" s="43">
        <v>2805</v>
      </c>
    </row>
    <row r="3042" hidden="1" spans="1:14" x14ac:dyDescent="0.25">
      <c r="A3042" s="106">
        <v>46101</v>
      </c>
      <c r="B3042">
        <v>9826</v>
      </c>
      <c r="C3042">
        <v>6735</v>
      </c>
      <c r="E3042">
        <v>14</v>
      </c>
      <c r="F3042" t="s">
        <v>4215</v>
      </c>
      <c r="G3042" t="s">
        <v>2097</v>
      </c>
      <c r="H3042" t="s">
        <v>2029</v>
      </c>
      <c r="I3042" t="s">
        <v>2006</v>
      </c>
      <c r="J3042" t="s">
        <v>2033</v>
      </c>
      <c r="K3042" t="s">
        <v>2034</v>
      </c>
      <c r="L3042">
        <v>5</v>
      </c>
      <c r="M3042">
        <v>50</v>
      </c>
      <c r="N3042" s="43">
        <v>250</v>
      </c>
    </row>
    <row r="3043" hidden="1" spans="1:14" x14ac:dyDescent="0.25">
      <c r="A3043" s="106">
        <v>46102</v>
      </c>
      <c r="B3043">
        <v>9829</v>
      </c>
      <c r="C3043">
        <v>6738</v>
      </c>
      <c r="E3043">
        <v>14</v>
      </c>
      <c r="F3043" t="s">
        <v>4216</v>
      </c>
      <c r="G3043" t="s">
        <v>2017</v>
      </c>
      <c r="I3043" t="s">
        <v>2006</v>
      </c>
      <c r="J3043" t="s">
        <v>3035</v>
      </c>
      <c r="K3043" t="s">
        <v>3036</v>
      </c>
      <c r="L3043">
        <v>3</v>
      </c>
      <c r="M3043">
        <v>610</v>
      </c>
      <c r="N3043" s="43">
        <v>1830</v>
      </c>
    </row>
    <row r="3044" hidden="1" spans="1:14" x14ac:dyDescent="0.25">
      <c r="A3044" s="106">
        <v>46102</v>
      </c>
      <c r="B3044">
        <v>9832</v>
      </c>
      <c r="C3044">
        <v>6741</v>
      </c>
      <c r="E3044">
        <v>14</v>
      </c>
      <c r="F3044" t="s">
        <v>4217</v>
      </c>
      <c r="G3044" t="s">
        <v>2025</v>
      </c>
      <c r="H3044" t="s">
        <v>2029</v>
      </c>
      <c r="I3044" t="s">
        <v>2006</v>
      </c>
      <c r="J3044" t="s">
        <v>2033</v>
      </c>
      <c r="K3044" t="s">
        <v>2034</v>
      </c>
      <c r="L3044">
        <v>1</v>
      </c>
      <c r="M3044">
        <v>1800</v>
      </c>
      <c r="N3044" s="43">
        <v>1800</v>
      </c>
    </row>
    <row r="3045" hidden="1" spans="1:14" x14ac:dyDescent="0.25">
      <c r="A3045" s="106">
        <v>46102</v>
      </c>
      <c r="B3045">
        <v>9832</v>
      </c>
      <c r="C3045">
        <v>6741</v>
      </c>
      <c r="E3045">
        <v>14</v>
      </c>
      <c r="F3045" t="s">
        <v>4217</v>
      </c>
      <c r="G3045" t="s">
        <v>2025</v>
      </c>
      <c r="H3045" t="s">
        <v>2029</v>
      </c>
      <c r="I3045" t="s">
        <v>2006</v>
      </c>
      <c r="J3045" t="s">
        <v>3986</v>
      </c>
      <c r="K3045" t="s">
        <v>3987</v>
      </c>
      <c r="L3045">
        <v>8</v>
      </c>
      <c r="M3045">
        <v>594</v>
      </c>
      <c r="N3045" s="43">
        <v>4752</v>
      </c>
    </row>
    <row r="3046" hidden="1" spans="1:14" x14ac:dyDescent="0.25">
      <c r="A3046" s="106">
        <v>46102</v>
      </c>
      <c r="B3046">
        <v>9835</v>
      </c>
      <c r="C3046">
        <v>6744</v>
      </c>
      <c r="E3046">
        <v>14</v>
      </c>
      <c r="F3046" t="s">
        <v>4218</v>
      </c>
      <c r="G3046" t="s">
        <v>2017</v>
      </c>
      <c r="H3046" t="s">
        <v>2029</v>
      </c>
      <c r="I3046" t="s">
        <v>2006</v>
      </c>
      <c r="J3046" t="s">
        <v>3986</v>
      </c>
      <c r="K3046" t="s">
        <v>3987</v>
      </c>
      <c r="L3046">
        <v>8</v>
      </c>
      <c r="M3046">
        <v>594</v>
      </c>
      <c r="N3046" s="43">
        <v>4752</v>
      </c>
    </row>
    <row r="3047" hidden="1" spans="1:14" x14ac:dyDescent="0.25">
      <c r="A3047" s="106">
        <v>46102</v>
      </c>
      <c r="B3047">
        <v>9836</v>
      </c>
      <c r="C3047">
        <v>6745</v>
      </c>
      <c r="E3047">
        <v>14</v>
      </c>
      <c r="F3047" t="s">
        <v>4219</v>
      </c>
      <c r="G3047" t="s">
        <v>2025</v>
      </c>
      <c r="H3047" t="s">
        <v>2029</v>
      </c>
      <c r="I3047" t="s">
        <v>2006</v>
      </c>
      <c r="J3047" t="s">
        <v>3986</v>
      </c>
      <c r="K3047" t="s">
        <v>3987</v>
      </c>
      <c r="L3047">
        <v>8</v>
      </c>
      <c r="M3047">
        <v>594</v>
      </c>
      <c r="N3047" s="43">
        <v>4752</v>
      </c>
    </row>
    <row r="3048" hidden="1" spans="1:14" x14ac:dyDescent="0.25">
      <c r="A3048" s="106">
        <v>46102</v>
      </c>
      <c r="B3048">
        <v>9838</v>
      </c>
      <c r="C3048">
        <v>6747</v>
      </c>
      <c r="E3048">
        <v>14</v>
      </c>
      <c r="F3048" t="s">
        <v>4220</v>
      </c>
      <c r="G3048" t="s">
        <v>2017</v>
      </c>
      <c r="H3048" t="s">
        <v>2029</v>
      </c>
      <c r="I3048" t="s">
        <v>2006</v>
      </c>
      <c r="J3048" t="s">
        <v>3986</v>
      </c>
      <c r="K3048" t="s">
        <v>3987</v>
      </c>
      <c r="L3048">
        <v>8</v>
      </c>
      <c r="M3048">
        <v>594</v>
      </c>
      <c r="N3048" s="43">
        <v>4752</v>
      </c>
    </row>
    <row r="3049" hidden="1" spans="1:14" x14ac:dyDescent="0.25">
      <c r="A3049" s="106">
        <v>46102</v>
      </c>
      <c r="B3049">
        <v>9839</v>
      </c>
      <c r="C3049">
        <v>6748</v>
      </c>
      <c r="E3049">
        <v>14</v>
      </c>
      <c r="F3049" t="s">
        <v>4221</v>
      </c>
      <c r="G3049" t="s">
        <v>2025</v>
      </c>
      <c r="H3049" t="s">
        <v>2029</v>
      </c>
      <c r="I3049" t="s">
        <v>2006</v>
      </c>
      <c r="J3049" t="s">
        <v>3986</v>
      </c>
      <c r="K3049" t="s">
        <v>3987</v>
      </c>
      <c r="L3049">
        <v>4</v>
      </c>
      <c r="M3049">
        <v>594</v>
      </c>
      <c r="N3049" s="43">
        <v>2376</v>
      </c>
    </row>
    <row r="3050" hidden="1" spans="1:14" x14ac:dyDescent="0.25">
      <c r="A3050" s="106">
        <v>46104</v>
      </c>
      <c r="B3050">
        <v>9884</v>
      </c>
      <c r="C3050">
        <v>6793</v>
      </c>
      <c r="E3050">
        <v>14</v>
      </c>
      <c r="F3050" t="s">
        <v>4222</v>
      </c>
      <c r="G3050" t="s">
        <v>2127</v>
      </c>
      <c r="I3050" t="s">
        <v>2006</v>
      </c>
      <c r="J3050" t="s">
        <v>3114</v>
      </c>
      <c r="K3050" t="s">
        <v>3115</v>
      </c>
      <c r="L3050">
        <v>3</v>
      </c>
      <c r="M3050">
        <v>600</v>
      </c>
      <c r="N3050" s="43">
        <v>1800</v>
      </c>
    </row>
    <row r="3051" hidden="1" spans="1:14" x14ac:dyDescent="0.25">
      <c r="A3051" s="106">
        <v>46104</v>
      </c>
      <c r="B3051">
        <v>9892</v>
      </c>
      <c r="C3051">
        <v>6801</v>
      </c>
      <c r="E3051">
        <v>14</v>
      </c>
      <c r="F3051" t="s">
        <v>4223</v>
      </c>
      <c r="G3051" t="s">
        <v>2127</v>
      </c>
      <c r="I3051" t="s">
        <v>2006</v>
      </c>
      <c r="J3051" t="s">
        <v>2958</v>
      </c>
      <c r="K3051" t="s">
        <v>2959</v>
      </c>
      <c r="L3051">
        <v>8</v>
      </c>
      <c r="M3051">
        <v>561</v>
      </c>
      <c r="N3051" s="43">
        <v>4488</v>
      </c>
    </row>
    <row r="3052" hidden="1" spans="1:14" x14ac:dyDescent="0.25">
      <c r="A3052" s="106">
        <v>46104</v>
      </c>
      <c r="B3052">
        <v>9893</v>
      </c>
      <c r="C3052">
        <v>6802</v>
      </c>
      <c r="E3052">
        <v>14</v>
      </c>
      <c r="F3052" t="s">
        <v>4224</v>
      </c>
      <c r="G3052" t="s">
        <v>2017</v>
      </c>
      <c r="I3052" t="s">
        <v>2006</v>
      </c>
      <c r="J3052" t="s">
        <v>2958</v>
      </c>
      <c r="K3052" t="s">
        <v>2959</v>
      </c>
      <c r="L3052">
        <v>8</v>
      </c>
      <c r="M3052">
        <v>561</v>
      </c>
      <c r="N3052" s="43">
        <v>4488</v>
      </c>
    </row>
    <row r="3053" hidden="1" spans="1:14" x14ac:dyDescent="0.25">
      <c r="A3053" s="106">
        <v>46104</v>
      </c>
      <c r="B3053">
        <v>9894</v>
      </c>
      <c r="C3053">
        <v>6803</v>
      </c>
      <c r="E3053">
        <v>14</v>
      </c>
      <c r="F3053" t="s">
        <v>4225</v>
      </c>
      <c r="G3053" t="s">
        <v>2127</v>
      </c>
      <c r="I3053" t="s">
        <v>2006</v>
      </c>
      <c r="J3053" t="s">
        <v>2958</v>
      </c>
      <c r="K3053" t="s">
        <v>2959</v>
      </c>
      <c r="L3053">
        <v>8</v>
      </c>
      <c r="M3053">
        <v>561</v>
      </c>
      <c r="N3053" s="43">
        <v>4488</v>
      </c>
    </row>
    <row r="3054" hidden="1" spans="1:14" x14ac:dyDescent="0.25">
      <c r="A3054" s="106">
        <v>46104</v>
      </c>
      <c r="B3054">
        <v>9895</v>
      </c>
      <c r="C3054">
        <v>6804</v>
      </c>
      <c r="E3054">
        <v>14</v>
      </c>
      <c r="F3054" t="s">
        <v>4226</v>
      </c>
      <c r="G3054" t="s">
        <v>2025</v>
      </c>
      <c r="I3054" t="s">
        <v>2006</v>
      </c>
      <c r="J3054" t="s">
        <v>2958</v>
      </c>
      <c r="K3054" t="s">
        <v>2959</v>
      </c>
      <c r="L3054">
        <v>8</v>
      </c>
      <c r="M3054">
        <v>561</v>
      </c>
      <c r="N3054" s="43">
        <v>4488</v>
      </c>
    </row>
    <row r="3055" hidden="1" spans="1:14" x14ac:dyDescent="0.25">
      <c r="A3055" s="106">
        <v>46104</v>
      </c>
      <c r="B3055">
        <v>9896</v>
      </c>
      <c r="C3055">
        <v>6805</v>
      </c>
      <c r="E3055">
        <v>14</v>
      </c>
      <c r="F3055" t="s">
        <v>4227</v>
      </c>
      <c r="G3055" t="s">
        <v>2131</v>
      </c>
      <c r="I3055" t="s">
        <v>2006</v>
      </c>
      <c r="J3055" t="s">
        <v>2958</v>
      </c>
      <c r="K3055" t="s">
        <v>2959</v>
      </c>
      <c r="L3055">
        <v>8</v>
      </c>
      <c r="M3055">
        <v>561</v>
      </c>
      <c r="N3055" s="43">
        <v>4488</v>
      </c>
    </row>
    <row r="3056" hidden="1" spans="1:14" x14ac:dyDescent="0.25">
      <c r="A3056" s="106">
        <v>46104</v>
      </c>
      <c r="B3056">
        <v>9897</v>
      </c>
      <c r="C3056">
        <v>6806</v>
      </c>
      <c r="E3056">
        <v>14</v>
      </c>
      <c r="F3056" t="s">
        <v>4228</v>
      </c>
      <c r="G3056" t="s">
        <v>2095</v>
      </c>
      <c r="I3056" t="s">
        <v>2006</v>
      </c>
      <c r="J3056" t="s">
        <v>2958</v>
      </c>
      <c r="K3056" t="s">
        <v>2959</v>
      </c>
      <c r="L3056">
        <v>5</v>
      </c>
      <c r="M3056">
        <v>561</v>
      </c>
      <c r="N3056" s="43">
        <v>2805</v>
      </c>
    </row>
    <row r="3057" hidden="1" spans="1:14" x14ac:dyDescent="0.25">
      <c r="A3057" s="106">
        <v>46106</v>
      </c>
      <c r="B3057">
        <v>9981</v>
      </c>
      <c r="C3057">
        <v>6890</v>
      </c>
      <c r="E3057">
        <v>14</v>
      </c>
      <c r="F3057" t="s">
        <v>4229</v>
      </c>
      <c r="G3057" t="s">
        <v>2151</v>
      </c>
      <c r="I3057" t="s">
        <v>2006</v>
      </c>
      <c r="J3057" t="s">
        <v>2966</v>
      </c>
      <c r="K3057" t="s">
        <v>2967</v>
      </c>
      <c r="L3057">
        <v>5</v>
      </c>
      <c r="M3057">
        <v>641</v>
      </c>
      <c r="N3057" s="43">
        <v>3205</v>
      </c>
    </row>
    <row r="3058" hidden="1" spans="1:14" x14ac:dyDescent="0.25">
      <c r="A3058" s="106">
        <v>46106</v>
      </c>
      <c r="B3058">
        <v>9994</v>
      </c>
      <c r="C3058">
        <v>6903</v>
      </c>
      <c r="E3058">
        <v>14</v>
      </c>
      <c r="F3058" t="s">
        <v>4230</v>
      </c>
      <c r="G3058" t="s">
        <v>2151</v>
      </c>
      <c r="I3058" t="s">
        <v>2006</v>
      </c>
      <c r="J3058" t="s">
        <v>3035</v>
      </c>
      <c r="K3058" t="s">
        <v>3036</v>
      </c>
      <c r="L3058">
        <v>4</v>
      </c>
      <c r="M3058">
        <v>610</v>
      </c>
      <c r="N3058" s="43">
        <v>2440</v>
      </c>
    </row>
    <row r="3059" hidden="1" spans="1:14" x14ac:dyDescent="0.25">
      <c r="A3059" s="106">
        <v>46107</v>
      </c>
      <c r="B3059">
        <v>10039</v>
      </c>
      <c r="C3059">
        <v>6948</v>
      </c>
      <c r="E3059">
        <v>14</v>
      </c>
      <c r="F3059" t="s">
        <v>4231</v>
      </c>
      <c r="G3059" t="s">
        <v>2038</v>
      </c>
      <c r="H3059" t="s">
        <v>2029</v>
      </c>
      <c r="I3059" t="s">
        <v>2006</v>
      </c>
      <c r="J3059" t="s">
        <v>2958</v>
      </c>
      <c r="K3059" t="s">
        <v>2959</v>
      </c>
      <c r="L3059">
        <v>8</v>
      </c>
      <c r="M3059">
        <v>561</v>
      </c>
      <c r="N3059" s="43">
        <v>4488</v>
      </c>
    </row>
    <row r="3060" hidden="1" spans="1:14" x14ac:dyDescent="0.25">
      <c r="A3060" s="106">
        <v>46107</v>
      </c>
      <c r="B3060">
        <v>10039</v>
      </c>
      <c r="C3060">
        <v>6948</v>
      </c>
      <c r="E3060">
        <v>14</v>
      </c>
      <c r="F3060" t="s">
        <v>4231</v>
      </c>
      <c r="G3060" t="s">
        <v>2038</v>
      </c>
      <c r="H3060" t="s">
        <v>2029</v>
      </c>
      <c r="I3060" t="s">
        <v>2006</v>
      </c>
      <c r="J3060" t="s">
        <v>2033</v>
      </c>
      <c r="K3060" t="s">
        <v>2034</v>
      </c>
      <c r="L3060">
        <v>1</v>
      </c>
      <c r="M3060">
        <v>1800</v>
      </c>
      <c r="N3060" s="43">
        <v>1800</v>
      </c>
    </row>
    <row r="3061" hidden="1" spans="1:14" x14ac:dyDescent="0.25">
      <c r="A3061" s="106">
        <v>46107</v>
      </c>
      <c r="B3061">
        <v>10040</v>
      </c>
      <c r="C3061">
        <v>6949</v>
      </c>
      <c r="E3061">
        <v>14</v>
      </c>
      <c r="F3061" t="s">
        <v>4231</v>
      </c>
      <c r="G3061" t="s">
        <v>2038</v>
      </c>
      <c r="H3061" t="s">
        <v>2029</v>
      </c>
      <c r="I3061" t="s">
        <v>2006</v>
      </c>
      <c r="J3061" t="s">
        <v>2958</v>
      </c>
      <c r="K3061" t="s">
        <v>2959</v>
      </c>
      <c r="L3061">
        <v>2</v>
      </c>
      <c r="M3061">
        <v>561</v>
      </c>
      <c r="N3061" s="43">
        <v>1122</v>
      </c>
    </row>
    <row r="3062" hidden="1" spans="1:14" x14ac:dyDescent="0.25">
      <c r="A3062" s="106">
        <v>46107</v>
      </c>
      <c r="B3062">
        <v>10041</v>
      </c>
      <c r="C3062">
        <v>6950</v>
      </c>
      <c r="E3062">
        <v>14</v>
      </c>
      <c r="F3062" t="s">
        <v>4232</v>
      </c>
      <c r="G3062" t="s">
        <v>2036</v>
      </c>
      <c r="H3062" t="s">
        <v>2029</v>
      </c>
      <c r="I3062" t="s">
        <v>2006</v>
      </c>
      <c r="J3062" t="s">
        <v>2958</v>
      </c>
      <c r="K3062" t="s">
        <v>2959</v>
      </c>
      <c r="L3062">
        <v>10</v>
      </c>
      <c r="M3062">
        <v>561</v>
      </c>
      <c r="N3062" s="43">
        <v>5610</v>
      </c>
    </row>
    <row r="3063" hidden="1" spans="1:14" x14ac:dyDescent="0.25">
      <c r="A3063" s="106">
        <v>46107</v>
      </c>
      <c r="B3063">
        <v>10046</v>
      </c>
      <c r="C3063">
        <v>6955</v>
      </c>
      <c r="E3063">
        <v>14</v>
      </c>
      <c r="F3063" t="s">
        <v>4233</v>
      </c>
      <c r="G3063" t="s">
        <v>2054</v>
      </c>
      <c r="H3063" t="s">
        <v>2029</v>
      </c>
      <c r="I3063" t="s">
        <v>2006</v>
      </c>
      <c r="J3063" t="s">
        <v>2958</v>
      </c>
      <c r="K3063" t="s">
        <v>2959</v>
      </c>
      <c r="L3063">
        <v>10</v>
      </c>
      <c r="M3063">
        <v>561</v>
      </c>
      <c r="N3063" s="43">
        <v>5610</v>
      </c>
    </row>
    <row r="3064" hidden="1" spans="1:14" x14ac:dyDescent="0.25">
      <c r="A3064" s="106">
        <v>46107</v>
      </c>
      <c r="B3064">
        <v>10049</v>
      </c>
      <c r="C3064">
        <v>6958</v>
      </c>
      <c r="E3064">
        <v>14</v>
      </c>
      <c r="F3064" t="s">
        <v>4234</v>
      </c>
      <c r="G3064" t="s">
        <v>2027</v>
      </c>
      <c r="H3064" t="s">
        <v>2029</v>
      </c>
      <c r="I3064" t="s">
        <v>2006</v>
      </c>
      <c r="J3064" t="s">
        <v>2958</v>
      </c>
      <c r="K3064" t="s">
        <v>2959</v>
      </c>
      <c r="L3064">
        <v>6</v>
      </c>
      <c r="M3064">
        <v>561</v>
      </c>
      <c r="N3064" s="43">
        <v>3366</v>
      </c>
    </row>
    <row r="3065" hidden="1" spans="1:14" x14ac:dyDescent="0.25">
      <c r="A3065" s="106">
        <v>46107</v>
      </c>
      <c r="B3065">
        <v>10050</v>
      </c>
      <c r="C3065">
        <v>6959</v>
      </c>
      <c r="E3065">
        <v>14</v>
      </c>
      <c r="F3065" t="s">
        <v>4235</v>
      </c>
      <c r="G3065" t="s">
        <v>2097</v>
      </c>
      <c r="I3065" t="s">
        <v>2006</v>
      </c>
      <c r="J3065" t="s">
        <v>3430</v>
      </c>
      <c r="K3065" t="s">
        <v>3431</v>
      </c>
      <c r="L3065">
        <v>3</v>
      </c>
      <c r="M3065">
        <v>685</v>
      </c>
      <c r="N3065" s="43">
        <v>2055</v>
      </c>
    </row>
    <row r="3066" hidden="1" spans="1:14" x14ac:dyDescent="0.25">
      <c r="A3066" s="106">
        <v>46108</v>
      </c>
      <c r="B3066">
        <v>10077</v>
      </c>
      <c r="C3066">
        <v>6985</v>
      </c>
      <c r="E3066">
        <v>14</v>
      </c>
      <c r="F3066" t="s">
        <v>4236</v>
      </c>
      <c r="G3066" t="s">
        <v>2151</v>
      </c>
      <c r="I3066" t="s">
        <v>2006</v>
      </c>
      <c r="J3066" t="s">
        <v>4145</v>
      </c>
      <c r="K3066" t="s">
        <v>4146</v>
      </c>
      <c r="L3066">
        <v>8</v>
      </c>
      <c r="M3066">
        <v>776</v>
      </c>
      <c r="N3066" s="43">
        <v>6208</v>
      </c>
    </row>
    <row r="3067" hidden="1" spans="1:14" x14ac:dyDescent="0.25">
      <c r="A3067" s="106">
        <v>46108</v>
      </c>
      <c r="B3067">
        <v>10080</v>
      </c>
      <c r="C3067">
        <v>6988</v>
      </c>
      <c r="E3067">
        <v>14</v>
      </c>
      <c r="F3067" t="s">
        <v>4237</v>
      </c>
      <c r="G3067" t="s">
        <v>2131</v>
      </c>
      <c r="I3067" t="s">
        <v>2006</v>
      </c>
      <c r="J3067" t="s">
        <v>4145</v>
      </c>
      <c r="K3067" t="s">
        <v>4146</v>
      </c>
      <c r="L3067">
        <v>8</v>
      </c>
      <c r="M3067">
        <v>776</v>
      </c>
      <c r="N3067" s="43">
        <v>6208</v>
      </c>
    </row>
    <row r="3068" hidden="1" spans="1:14" x14ac:dyDescent="0.25">
      <c r="A3068" s="106">
        <v>46108</v>
      </c>
      <c r="B3068">
        <v>10087</v>
      </c>
      <c r="C3068">
        <v>6995</v>
      </c>
      <c r="E3068">
        <v>14</v>
      </c>
      <c r="F3068" t="s">
        <v>4238</v>
      </c>
      <c r="G3068" t="s">
        <v>2097</v>
      </c>
      <c r="I3068" t="s">
        <v>2006</v>
      </c>
      <c r="J3068" t="s">
        <v>4145</v>
      </c>
      <c r="K3068" t="s">
        <v>4146</v>
      </c>
      <c r="L3068">
        <v>8</v>
      </c>
      <c r="M3068">
        <v>776</v>
      </c>
      <c r="N3068" s="43">
        <v>6208</v>
      </c>
    </row>
    <row r="3069" hidden="1" spans="1:14" x14ac:dyDescent="0.25">
      <c r="A3069" s="106">
        <v>46108</v>
      </c>
      <c r="B3069">
        <v>10090</v>
      </c>
      <c r="C3069">
        <v>6998</v>
      </c>
      <c r="E3069">
        <v>14</v>
      </c>
      <c r="F3069" t="s">
        <v>4239</v>
      </c>
      <c r="G3069" t="s">
        <v>2151</v>
      </c>
      <c r="I3069" t="s">
        <v>2006</v>
      </c>
      <c r="J3069" t="s">
        <v>4145</v>
      </c>
      <c r="K3069" t="s">
        <v>4146</v>
      </c>
      <c r="L3069">
        <v>8</v>
      </c>
      <c r="M3069">
        <v>776</v>
      </c>
      <c r="N3069" s="43">
        <v>6208</v>
      </c>
    </row>
    <row r="3070" hidden="1" spans="1:14" x14ac:dyDescent="0.25">
      <c r="A3070" s="106">
        <v>46108</v>
      </c>
      <c r="B3070">
        <v>10100</v>
      </c>
      <c r="C3070">
        <v>7008</v>
      </c>
      <c r="E3070">
        <v>14</v>
      </c>
      <c r="F3070" t="s">
        <v>4240</v>
      </c>
      <c r="G3070" t="s">
        <v>2097</v>
      </c>
      <c r="I3070" t="s">
        <v>2006</v>
      </c>
      <c r="J3070" t="s">
        <v>3114</v>
      </c>
      <c r="K3070" t="s">
        <v>3115</v>
      </c>
      <c r="L3070">
        <v>3</v>
      </c>
      <c r="M3070">
        <v>600</v>
      </c>
      <c r="N3070" s="43">
        <v>1800</v>
      </c>
    </row>
    <row r="3071" hidden="1" spans="1:14" x14ac:dyDescent="0.25">
      <c r="A3071" s="106">
        <v>46108</v>
      </c>
      <c r="B3071">
        <v>10101</v>
      </c>
      <c r="C3071">
        <v>7009</v>
      </c>
      <c r="E3071">
        <v>14</v>
      </c>
      <c r="F3071" t="s">
        <v>4241</v>
      </c>
      <c r="G3071" t="s">
        <v>2095</v>
      </c>
      <c r="I3071" t="s">
        <v>2006</v>
      </c>
      <c r="J3071" t="s">
        <v>3430</v>
      </c>
      <c r="K3071" t="s">
        <v>3431</v>
      </c>
      <c r="L3071">
        <v>3</v>
      </c>
      <c r="M3071">
        <v>685</v>
      </c>
      <c r="N3071" s="43">
        <v>2055</v>
      </c>
    </row>
    <row r="3072" hidden="1" spans="1:14" x14ac:dyDescent="0.25">
      <c r="A3072" s="106">
        <v>46109</v>
      </c>
      <c r="B3072">
        <v>10121</v>
      </c>
      <c r="C3072">
        <v>7029</v>
      </c>
      <c r="E3072">
        <v>14</v>
      </c>
      <c r="F3072" t="s">
        <v>4242</v>
      </c>
      <c r="G3072" t="s">
        <v>2095</v>
      </c>
      <c r="I3072" t="s">
        <v>2006</v>
      </c>
      <c r="J3072" t="s">
        <v>2958</v>
      </c>
      <c r="K3072" t="s">
        <v>2959</v>
      </c>
      <c r="L3072">
        <v>8</v>
      </c>
      <c r="M3072">
        <v>561</v>
      </c>
      <c r="N3072" s="43">
        <v>4488</v>
      </c>
    </row>
    <row r="3073" hidden="1" spans="1:14" x14ac:dyDescent="0.25">
      <c r="A3073" s="106">
        <v>46109</v>
      </c>
      <c r="B3073">
        <v>10122</v>
      </c>
      <c r="C3073">
        <v>7030</v>
      </c>
      <c r="E3073">
        <v>14</v>
      </c>
      <c r="F3073" t="s">
        <v>4243</v>
      </c>
      <c r="G3073" t="s">
        <v>2156</v>
      </c>
      <c r="I3073" t="s">
        <v>2006</v>
      </c>
      <c r="J3073" t="s">
        <v>2958</v>
      </c>
      <c r="K3073" t="s">
        <v>2959</v>
      </c>
      <c r="L3073">
        <v>8</v>
      </c>
      <c r="M3073">
        <v>561</v>
      </c>
      <c r="N3073" s="43">
        <v>4488</v>
      </c>
    </row>
    <row r="3074" hidden="1" spans="1:14" x14ac:dyDescent="0.25">
      <c r="A3074" s="106">
        <v>46109</v>
      </c>
      <c r="B3074">
        <v>10124</v>
      </c>
      <c r="C3074">
        <v>7032</v>
      </c>
      <c r="E3074">
        <v>14</v>
      </c>
      <c r="F3074" t="s">
        <v>4244</v>
      </c>
      <c r="G3074" t="s">
        <v>2038</v>
      </c>
      <c r="I3074" t="s">
        <v>2006</v>
      </c>
      <c r="J3074" t="s">
        <v>2958</v>
      </c>
      <c r="K3074" t="s">
        <v>2959</v>
      </c>
      <c r="L3074">
        <v>8</v>
      </c>
      <c r="M3074">
        <v>561</v>
      </c>
      <c r="N3074" s="43">
        <v>4488</v>
      </c>
    </row>
    <row r="3075" hidden="1" spans="1:14" x14ac:dyDescent="0.25">
      <c r="A3075" s="106">
        <v>46109</v>
      </c>
      <c r="B3075">
        <v>10125</v>
      </c>
      <c r="C3075">
        <v>7033</v>
      </c>
      <c r="E3075">
        <v>14</v>
      </c>
      <c r="F3075" t="s">
        <v>4245</v>
      </c>
      <c r="G3075" t="s">
        <v>2095</v>
      </c>
      <c r="I3075" t="s">
        <v>2006</v>
      </c>
      <c r="J3075" t="s">
        <v>2958</v>
      </c>
      <c r="K3075" t="s">
        <v>2959</v>
      </c>
      <c r="L3075">
        <v>8</v>
      </c>
      <c r="M3075">
        <v>561</v>
      </c>
      <c r="N3075" s="43">
        <v>4488</v>
      </c>
    </row>
    <row r="3076" hidden="1" spans="1:14" x14ac:dyDescent="0.25">
      <c r="A3076" s="106">
        <v>46109</v>
      </c>
      <c r="B3076">
        <v>10127</v>
      </c>
      <c r="C3076">
        <v>7035</v>
      </c>
      <c r="E3076">
        <v>14</v>
      </c>
      <c r="F3076" t="s">
        <v>4246</v>
      </c>
      <c r="G3076" t="s">
        <v>2156</v>
      </c>
      <c r="I3076" t="s">
        <v>2006</v>
      </c>
      <c r="J3076" t="s">
        <v>2958</v>
      </c>
      <c r="K3076" t="s">
        <v>2959</v>
      </c>
      <c r="L3076">
        <v>8</v>
      </c>
      <c r="M3076">
        <v>561</v>
      </c>
      <c r="N3076" s="43">
        <v>4488</v>
      </c>
    </row>
    <row r="3077" hidden="1" spans="1:14" x14ac:dyDescent="0.25">
      <c r="A3077" s="106">
        <v>46111</v>
      </c>
      <c r="B3077">
        <v>10165</v>
      </c>
      <c r="C3077">
        <v>7073</v>
      </c>
      <c r="E3077">
        <v>14</v>
      </c>
      <c r="F3077" t="s">
        <v>4247</v>
      </c>
      <c r="G3077" t="s">
        <v>2038</v>
      </c>
      <c r="I3077" t="s">
        <v>2006</v>
      </c>
      <c r="J3077" t="s">
        <v>3430</v>
      </c>
      <c r="K3077" t="s">
        <v>3431</v>
      </c>
      <c r="L3077">
        <v>3</v>
      </c>
      <c r="M3077">
        <v>685</v>
      </c>
      <c r="N3077" s="43">
        <v>2055</v>
      </c>
    </row>
    <row r="3078" hidden="1" spans="1:14" x14ac:dyDescent="0.25">
      <c r="A3078" s="106">
        <v>46111</v>
      </c>
      <c r="B3078">
        <v>10170</v>
      </c>
      <c r="C3078">
        <v>7078</v>
      </c>
      <c r="E3078">
        <v>14</v>
      </c>
      <c r="F3078" t="s">
        <v>4248</v>
      </c>
      <c r="G3078" t="s">
        <v>2095</v>
      </c>
      <c r="I3078" t="s">
        <v>2006</v>
      </c>
      <c r="J3078" t="s">
        <v>3114</v>
      </c>
      <c r="K3078" t="s">
        <v>3115</v>
      </c>
      <c r="L3078">
        <v>3</v>
      </c>
      <c r="M3078">
        <v>600</v>
      </c>
      <c r="N3078" s="43">
        <v>1800</v>
      </c>
    </row>
    <row r="3079" hidden="1" spans="1:14" x14ac:dyDescent="0.25">
      <c r="A3079" s="106">
        <v>46111</v>
      </c>
      <c r="B3079">
        <v>10173</v>
      </c>
      <c r="C3079">
        <v>7081</v>
      </c>
      <c r="E3079">
        <v>14</v>
      </c>
      <c r="F3079" t="s">
        <v>4249</v>
      </c>
      <c r="G3079" t="s">
        <v>2025</v>
      </c>
      <c r="I3079" t="s">
        <v>2006</v>
      </c>
      <c r="J3079" t="s">
        <v>2958</v>
      </c>
      <c r="K3079" t="s">
        <v>2959</v>
      </c>
      <c r="L3079">
        <v>8</v>
      </c>
      <c r="M3079">
        <v>561</v>
      </c>
      <c r="N3079" s="43">
        <v>4488</v>
      </c>
    </row>
    <row r="3080" hidden="1" spans="1:14" x14ac:dyDescent="0.25">
      <c r="A3080" s="106">
        <v>46111</v>
      </c>
      <c r="B3080">
        <v>10174</v>
      </c>
      <c r="C3080">
        <v>7082</v>
      </c>
      <c r="E3080">
        <v>14</v>
      </c>
      <c r="F3080" t="s">
        <v>4250</v>
      </c>
      <c r="G3080" t="s">
        <v>2017</v>
      </c>
      <c r="I3080" t="s">
        <v>2006</v>
      </c>
      <c r="J3080" t="s">
        <v>2958</v>
      </c>
      <c r="K3080" t="s">
        <v>2959</v>
      </c>
      <c r="L3080">
        <v>8</v>
      </c>
      <c r="M3080">
        <v>561</v>
      </c>
      <c r="N3080" s="43">
        <v>4488</v>
      </c>
    </row>
    <row r="3081" hidden="1" spans="1:14" x14ac:dyDescent="0.25">
      <c r="A3081" s="106">
        <v>46111</v>
      </c>
      <c r="B3081">
        <v>10175</v>
      </c>
      <c r="C3081">
        <v>7083</v>
      </c>
      <c r="E3081">
        <v>14</v>
      </c>
      <c r="F3081" t="s">
        <v>4251</v>
      </c>
      <c r="G3081" t="s">
        <v>2097</v>
      </c>
      <c r="I3081" t="s">
        <v>2006</v>
      </c>
      <c r="J3081" t="s">
        <v>2958</v>
      </c>
      <c r="K3081" t="s">
        <v>2959</v>
      </c>
      <c r="L3081">
        <v>8</v>
      </c>
      <c r="M3081">
        <v>561</v>
      </c>
      <c r="N3081" s="43">
        <v>4488</v>
      </c>
    </row>
    <row r="3082" hidden="1" spans="1:14" x14ac:dyDescent="0.25">
      <c r="A3082" s="106">
        <v>46111</v>
      </c>
      <c r="B3082">
        <v>10176</v>
      </c>
      <c r="C3082">
        <v>7084</v>
      </c>
      <c r="E3082">
        <v>14</v>
      </c>
      <c r="F3082" t="s">
        <v>4252</v>
      </c>
      <c r="G3082" t="s">
        <v>2131</v>
      </c>
      <c r="I3082" t="s">
        <v>2006</v>
      </c>
      <c r="J3082" t="s">
        <v>2958</v>
      </c>
      <c r="K3082" t="s">
        <v>2959</v>
      </c>
      <c r="L3082">
        <v>8</v>
      </c>
      <c r="M3082">
        <v>561</v>
      </c>
      <c r="N3082" s="43">
        <v>4488</v>
      </c>
    </row>
    <row r="3083" hidden="1" spans="1:14" x14ac:dyDescent="0.25">
      <c r="A3083" s="106">
        <v>46111</v>
      </c>
      <c r="B3083">
        <v>10180</v>
      </c>
      <c r="C3083">
        <v>7088</v>
      </c>
      <c r="E3083">
        <v>14</v>
      </c>
      <c r="F3083" t="s">
        <v>4253</v>
      </c>
      <c r="G3083" t="s">
        <v>2095</v>
      </c>
      <c r="I3083" t="s">
        <v>2006</v>
      </c>
      <c r="J3083" t="s">
        <v>2958</v>
      </c>
      <c r="K3083" t="s">
        <v>2959</v>
      </c>
      <c r="L3083">
        <v>4</v>
      </c>
      <c r="M3083">
        <v>561</v>
      </c>
      <c r="N3083" s="43">
        <v>2244</v>
      </c>
    </row>
    <row r="3084" hidden="1" spans="1:14" x14ac:dyDescent="0.25">
      <c r="A3084" s="106">
        <v>46112</v>
      </c>
      <c r="B3084">
        <v>10233</v>
      </c>
      <c r="C3084">
        <v>7141</v>
      </c>
      <c r="E3084">
        <v>14</v>
      </c>
      <c r="F3084" t="s">
        <v>4254</v>
      </c>
      <c r="G3084" t="s">
        <v>2151</v>
      </c>
      <c r="I3084" t="s">
        <v>2006</v>
      </c>
      <c r="J3084" t="s">
        <v>3114</v>
      </c>
      <c r="K3084" t="s">
        <v>3115</v>
      </c>
      <c r="L3084">
        <v>3</v>
      </c>
      <c r="M3084">
        <v>600</v>
      </c>
      <c r="N3084" s="43">
        <v>1800</v>
      </c>
    </row>
    <row r="3085" hidden="1" spans="1:14" x14ac:dyDescent="0.25">
      <c r="A3085" s="106">
        <v>46113</v>
      </c>
      <c r="B3085">
        <v>10267</v>
      </c>
      <c r="C3085">
        <v>7174</v>
      </c>
      <c r="E3085">
        <v>14</v>
      </c>
      <c r="F3085" t="s">
        <v>4255</v>
      </c>
      <c r="G3085" t="s">
        <v>2095</v>
      </c>
      <c r="I3085" t="s">
        <v>2006</v>
      </c>
      <c r="J3085" t="s">
        <v>3430</v>
      </c>
      <c r="K3085" t="s">
        <v>3431</v>
      </c>
      <c r="L3085">
        <v>4</v>
      </c>
      <c r="M3085">
        <v>685</v>
      </c>
      <c r="N3085" s="43">
        <v>2740</v>
      </c>
    </row>
    <row r="3086" hidden="1" spans="1:14" x14ac:dyDescent="0.25">
      <c r="A3086" s="106">
        <v>46113</v>
      </c>
      <c r="B3086">
        <v>10295</v>
      </c>
      <c r="C3086">
        <v>7201</v>
      </c>
      <c r="E3086">
        <v>14</v>
      </c>
      <c r="F3086" t="s">
        <v>4256</v>
      </c>
      <c r="G3086" t="s">
        <v>2038</v>
      </c>
      <c r="I3086" t="s">
        <v>2006</v>
      </c>
      <c r="J3086" t="s">
        <v>3986</v>
      </c>
      <c r="K3086" t="s">
        <v>3987</v>
      </c>
      <c r="L3086">
        <v>10</v>
      </c>
      <c r="M3086">
        <v>594</v>
      </c>
      <c r="N3086" s="43">
        <v>5940</v>
      </c>
    </row>
    <row r="3087" hidden="1" spans="1:14" x14ac:dyDescent="0.25">
      <c r="A3087" s="106">
        <v>46113</v>
      </c>
      <c r="B3087">
        <v>10302</v>
      </c>
      <c r="C3087">
        <v>7208</v>
      </c>
      <c r="E3087">
        <v>14</v>
      </c>
      <c r="F3087" t="s">
        <v>4257</v>
      </c>
      <c r="G3087" t="s">
        <v>2156</v>
      </c>
      <c r="I3087" t="s">
        <v>2006</v>
      </c>
      <c r="J3087" t="s">
        <v>3986</v>
      </c>
      <c r="K3087" t="s">
        <v>3987</v>
      </c>
      <c r="L3087">
        <v>8</v>
      </c>
      <c r="M3087">
        <v>594</v>
      </c>
      <c r="N3087" s="43">
        <v>4752</v>
      </c>
    </row>
    <row r="3088" hidden="1" spans="1:14" x14ac:dyDescent="0.25">
      <c r="A3088" s="106">
        <v>46113</v>
      </c>
      <c r="B3088">
        <v>10305</v>
      </c>
      <c r="C3088">
        <v>7211</v>
      </c>
      <c r="E3088">
        <v>14</v>
      </c>
      <c r="F3088" t="s">
        <v>4258</v>
      </c>
      <c r="G3088" t="s">
        <v>2097</v>
      </c>
      <c r="I3088" t="s">
        <v>2006</v>
      </c>
      <c r="J3088" t="s">
        <v>3114</v>
      </c>
      <c r="K3088" t="s">
        <v>3115</v>
      </c>
      <c r="L3088">
        <v>3</v>
      </c>
      <c r="M3088">
        <v>600</v>
      </c>
      <c r="N3088" s="43">
        <v>1800</v>
      </c>
    </row>
    <row r="3089" hidden="1" spans="1:14" x14ac:dyDescent="0.25">
      <c r="A3089" s="106">
        <v>46113</v>
      </c>
      <c r="B3089">
        <v>10310</v>
      </c>
      <c r="C3089">
        <v>7216</v>
      </c>
      <c r="E3089">
        <v>14</v>
      </c>
      <c r="F3089" t="s">
        <v>4259</v>
      </c>
      <c r="G3089" t="s">
        <v>2095</v>
      </c>
      <c r="I3089" t="s">
        <v>2006</v>
      </c>
      <c r="J3089" t="s">
        <v>3986</v>
      </c>
      <c r="K3089" t="s">
        <v>3987</v>
      </c>
      <c r="L3089">
        <v>8</v>
      </c>
      <c r="M3089">
        <v>594</v>
      </c>
      <c r="N3089" s="43">
        <v>4752</v>
      </c>
    </row>
    <row r="3090" hidden="1" spans="1:14" x14ac:dyDescent="0.25">
      <c r="A3090" s="106">
        <v>46114</v>
      </c>
      <c r="B3090">
        <v>10340</v>
      </c>
      <c r="C3090">
        <v>7246</v>
      </c>
      <c r="E3090">
        <v>14</v>
      </c>
      <c r="F3090" t="s">
        <v>4260</v>
      </c>
      <c r="G3090" t="s">
        <v>2021</v>
      </c>
      <c r="I3090" t="s">
        <v>2006</v>
      </c>
      <c r="J3090" t="s">
        <v>2639</v>
      </c>
      <c r="K3090" t="s">
        <v>2640</v>
      </c>
      <c r="L3090">
        <v>10</v>
      </c>
      <c r="M3090">
        <v>556</v>
      </c>
      <c r="N3090" s="43">
        <v>5560</v>
      </c>
    </row>
    <row r="3091" hidden="1" spans="1:14" x14ac:dyDescent="0.25">
      <c r="A3091" s="106">
        <v>46114</v>
      </c>
      <c r="B3091">
        <v>10341</v>
      </c>
      <c r="C3091">
        <v>7247</v>
      </c>
      <c r="E3091">
        <v>14</v>
      </c>
      <c r="F3091" t="s">
        <v>4261</v>
      </c>
      <c r="G3091" t="s">
        <v>2038</v>
      </c>
      <c r="I3091" t="s">
        <v>2006</v>
      </c>
      <c r="J3091" t="s">
        <v>2639</v>
      </c>
      <c r="K3091" t="s">
        <v>2640</v>
      </c>
      <c r="L3091">
        <v>10</v>
      </c>
      <c r="M3091">
        <v>556</v>
      </c>
      <c r="N3091" s="43">
        <v>5560</v>
      </c>
    </row>
    <row r="3092" hidden="1" spans="1:14" x14ac:dyDescent="0.25">
      <c r="A3092" s="106">
        <v>46114</v>
      </c>
      <c r="B3092">
        <v>10344</v>
      </c>
      <c r="C3092">
        <v>7250</v>
      </c>
      <c r="E3092">
        <v>14</v>
      </c>
      <c r="F3092" t="s">
        <v>4262</v>
      </c>
      <c r="G3092" t="s">
        <v>2012</v>
      </c>
      <c r="I3092" t="s">
        <v>2006</v>
      </c>
      <c r="J3092" t="s">
        <v>2639</v>
      </c>
      <c r="K3092" t="s">
        <v>2640</v>
      </c>
      <c r="L3092">
        <v>10</v>
      </c>
      <c r="M3092">
        <v>556</v>
      </c>
      <c r="N3092" s="43">
        <v>5560</v>
      </c>
    </row>
    <row r="3093" hidden="1" spans="1:14" x14ac:dyDescent="0.25">
      <c r="A3093" s="106">
        <v>46114</v>
      </c>
      <c r="B3093">
        <v>10347</v>
      </c>
      <c r="C3093">
        <v>7253</v>
      </c>
      <c r="E3093">
        <v>14</v>
      </c>
      <c r="F3093" t="s">
        <v>4263</v>
      </c>
      <c r="G3093" t="s">
        <v>2054</v>
      </c>
      <c r="I3093" t="s">
        <v>2006</v>
      </c>
      <c r="J3093" t="s">
        <v>2639</v>
      </c>
      <c r="K3093" t="s">
        <v>2640</v>
      </c>
      <c r="L3093">
        <v>10</v>
      </c>
      <c r="M3093">
        <v>556</v>
      </c>
      <c r="N3093" s="43">
        <v>5560</v>
      </c>
    </row>
    <row r="3094" hidden="1" spans="1:14" x14ac:dyDescent="0.25">
      <c r="A3094" s="106">
        <v>46114</v>
      </c>
      <c r="B3094">
        <v>10352</v>
      </c>
      <c r="C3094">
        <v>7258</v>
      </c>
      <c r="E3094">
        <v>14</v>
      </c>
      <c r="F3094" t="s">
        <v>4264</v>
      </c>
      <c r="G3094" t="s">
        <v>2005</v>
      </c>
      <c r="I3094" t="s">
        <v>2006</v>
      </c>
      <c r="J3094" t="s">
        <v>2639</v>
      </c>
      <c r="K3094" t="s">
        <v>2640</v>
      </c>
      <c r="L3094">
        <v>10</v>
      </c>
      <c r="M3094">
        <v>556</v>
      </c>
      <c r="N3094" s="43">
        <v>5560</v>
      </c>
    </row>
    <row r="3095" hidden="1" spans="1:14" x14ac:dyDescent="0.25">
      <c r="A3095" s="106">
        <v>46114</v>
      </c>
      <c r="B3095">
        <v>10353</v>
      </c>
      <c r="C3095">
        <v>7259</v>
      </c>
      <c r="E3095">
        <v>14</v>
      </c>
      <c r="F3095" t="s">
        <v>4265</v>
      </c>
      <c r="G3095" t="s">
        <v>2036</v>
      </c>
      <c r="I3095" t="s">
        <v>2006</v>
      </c>
      <c r="J3095" t="s">
        <v>2639</v>
      </c>
      <c r="K3095" t="s">
        <v>2640</v>
      </c>
      <c r="L3095">
        <v>10</v>
      </c>
      <c r="M3095">
        <v>556</v>
      </c>
      <c r="N3095" s="43">
        <v>5560</v>
      </c>
    </row>
    <row r="3096" hidden="1" spans="1:14" x14ac:dyDescent="0.25">
      <c r="A3096" s="106">
        <v>46114</v>
      </c>
      <c r="B3096">
        <v>10356</v>
      </c>
      <c r="C3096">
        <v>7262</v>
      </c>
      <c r="E3096">
        <v>14</v>
      </c>
      <c r="F3096" t="s">
        <v>4266</v>
      </c>
      <c r="G3096" t="s">
        <v>2021</v>
      </c>
      <c r="I3096" t="s">
        <v>2006</v>
      </c>
      <c r="J3096" t="s">
        <v>2639</v>
      </c>
      <c r="K3096" t="s">
        <v>2640</v>
      </c>
      <c r="L3096">
        <v>10</v>
      </c>
      <c r="M3096">
        <v>556</v>
      </c>
      <c r="N3096" s="43">
        <v>5560</v>
      </c>
    </row>
    <row r="3097" hidden="1" spans="1:14" x14ac:dyDescent="0.25">
      <c r="A3097" s="106">
        <v>46114</v>
      </c>
      <c r="B3097">
        <v>10357</v>
      </c>
      <c r="C3097">
        <v>7263</v>
      </c>
      <c r="E3097">
        <v>14</v>
      </c>
      <c r="F3097" t="s">
        <v>4267</v>
      </c>
      <c r="G3097" t="s">
        <v>2095</v>
      </c>
      <c r="I3097" t="s">
        <v>2006</v>
      </c>
      <c r="J3097" t="s">
        <v>3114</v>
      </c>
      <c r="K3097" t="s">
        <v>3115</v>
      </c>
      <c r="L3097">
        <v>3</v>
      </c>
      <c r="M3097">
        <v>600</v>
      </c>
      <c r="N3097" s="43">
        <v>1800</v>
      </c>
    </row>
    <row r="3098" hidden="1" spans="1:14" x14ac:dyDescent="0.25">
      <c r="A3098" s="106">
        <v>46114</v>
      </c>
      <c r="B3098">
        <v>10364</v>
      </c>
      <c r="C3098">
        <v>7270</v>
      </c>
      <c r="E3098">
        <v>14</v>
      </c>
      <c r="F3098" t="s">
        <v>4268</v>
      </c>
      <c r="G3098" t="s">
        <v>2038</v>
      </c>
      <c r="I3098" t="s">
        <v>2006</v>
      </c>
      <c r="J3098" t="s">
        <v>2639</v>
      </c>
      <c r="K3098" t="s">
        <v>2640</v>
      </c>
      <c r="L3098">
        <v>10</v>
      </c>
      <c r="M3098">
        <v>556</v>
      </c>
      <c r="N3098" s="43">
        <v>5560</v>
      </c>
    </row>
    <row r="3099" hidden="1" spans="1:14" x14ac:dyDescent="0.25">
      <c r="A3099" s="106">
        <v>46114</v>
      </c>
      <c r="B3099">
        <v>10366</v>
      </c>
      <c r="C3099">
        <v>7272</v>
      </c>
      <c r="E3099">
        <v>14</v>
      </c>
      <c r="F3099" t="s">
        <v>4269</v>
      </c>
      <c r="G3099" t="s">
        <v>2012</v>
      </c>
      <c r="I3099" t="s">
        <v>2006</v>
      </c>
      <c r="J3099" t="s">
        <v>2639</v>
      </c>
      <c r="K3099" t="s">
        <v>2640</v>
      </c>
      <c r="L3099">
        <v>10</v>
      </c>
      <c r="M3099">
        <v>556</v>
      </c>
      <c r="N3099" s="43">
        <v>5560</v>
      </c>
    </row>
    <row r="3100" hidden="1" spans="1:14" x14ac:dyDescent="0.25">
      <c r="A3100" s="106">
        <v>46114</v>
      </c>
      <c r="B3100">
        <v>10368</v>
      </c>
      <c r="C3100">
        <v>7274</v>
      </c>
      <c r="E3100">
        <v>14</v>
      </c>
      <c r="F3100" t="s">
        <v>4270</v>
      </c>
      <c r="G3100" t="s">
        <v>2054</v>
      </c>
      <c r="I3100" t="s">
        <v>2006</v>
      </c>
      <c r="J3100" t="s">
        <v>2639</v>
      </c>
      <c r="K3100" t="s">
        <v>2640</v>
      </c>
      <c r="L3100">
        <v>10</v>
      </c>
      <c r="M3100">
        <v>556</v>
      </c>
      <c r="N3100" s="43">
        <v>5560</v>
      </c>
    </row>
    <row r="3101" hidden="1" spans="1:14" x14ac:dyDescent="0.25">
      <c r="A3101" s="106">
        <v>46118</v>
      </c>
      <c r="B3101">
        <v>10433</v>
      </c>
      <c r="C3101">
        <v>7339</v>
      </c>
      <c r="E3101">
        <v>14</v>
      </c>
      <c r="F3101" t="s">
        <v>4271</v>
      </c>
      <c r="G3101" t="s">
        <v>2097</v>
      </c>
      <c r="I3101" t="s">
        <v>2006</v>
      </c>
      <c r="J3101" t="s">
        <v>3114</v>
      </c>
      <c r="K3101" t="s">
        <v>3115</v>
      </c>
      <c r="L3101">
        <v>3</v>
      </c>
      <c r="M3101">
        <v>600</v>
      </c>
      <c r="N3101" s="43">
        <v>1800</v>
      </c>
    </row>
    <row r="3102" hidden="1" spans="1:14" x14ac:dyDescent="0.25">
      <c r="A3102" s="106">
        <v>46118</v>
      </c>
      <c r="B3102">
        <v>10441</v>
      </c>
      <c r="C3102">
        <v>7346</v>
      </c>
      <c r="E3102">
        <v>14</v>
      </c>
      <c r="F3102" t="s">
        <v>4272</v>
      </c>
      <c r="G3102" t="s">
        <v>2131</v>
      </c>
      <c r="I3102" t="s">
        <v>2006</v>
      </c>
      <c r="J3102" t="s">
        <v>3430</v>
      </c>
      <c r="K3102" t="s">
        <v>3431</v>
      </c>
      <c r="L3102">
        <v>3</v>
      </c>
      <c r="M3102">
        <v>685</v>
      </c>
      <c r="N3102" s="43">
        <v>2055</v>
      </c>
    </row>
    <row r="3103" hidden="1" spans="1:14" x14ac:dyDescent="0.25">
      <c r="A3103" s="106">
        <v>46119</v>
      </c>
      <c r="B3103">
        <v>10476</v>
      </c>
      <c r="C3103">
        <v>7381</v>
      </c>
      <c r="E3103">
        <v>14</v>
      </c>
      <c r="F3103" t="s">
        <v>4273</v>
      </c>
      <c r="G3103" t="s">
        <v>2027</v>
      </c>
      <c r="I3103" t="s">
        <v>2006</v>
      </c>
      <c r="J3103" t="s">
        <v>3114</v>
      </c>
      <c r="K3103" t="s">
        <v>3115</v>
      </c>
      <c r="L3103">
        <v>3</v>
      </c>
      <c r="M3103">
        <v>600</v>
      </c>
      <c r="N3103" s="43">
        <v>1800</v>
      </c>
    </row>
    <row r="3104" hidden="1" spans="1:14" x14ac:dyDescent="0.25">
      <c r="A3104" s="106">
        <v>46120</v>
      </c>
      <c r="B3104">
        <v>10552</v>
      </c>
      <c r="C3104">
        <v>7457</v>
      </c>
      <c r="E3104">
        <v>14</v>
      </c>
      <c r="F3104" t="s">
        <v>4274</v>
      </c>
      <c r="G3104" t="s">
        <v>2027</v>
      </c>
      <c r="I3104" t="s">
        <v>2006</v>
      </c>
      <c r="J3104" t="s">
        <v>3114</v>
      </c>
      <c r="K3104" t="s">
        <v>3115</v>
      </c>
      <c r="L3104">
        <v>3</v>
      </c>
      <c r="M3104">
        <v>600</v>
      </c>
      <c r="N3104" s="43">
        <v>1800</v>
      </c>
    </row>
    <row r="3105" hidden="1" spans="1:14" x14ac:dyDescent="0.25">
      <c r="A3105" s="106">
        <v>46120</v>
      </c>
      <c r="B3105">
        <v>10553</v>
      </c>
      <c r="C3105">
        <v>7458</v>
      </c>
      <c r="E3105">
        <v>14</v>
      </c>
      <c r="F3105" t="s">
        <v>4275</v>
      </c>
      <c r="G3105" t="s">
        <v>2095</v>
      </c>
      <c r="I3105" t="s">
        <v>2006</v>
      </c>
      <c r="J3105" t="s">
        <v>2958</v>
      </c>
      <c r="K3105" t="s">
        <v>2959</v>
      </c>
      <c r="L3105">
        <v>8</v>
      </c>
      <c r="M3105">
        <v>561</v>
      </c>
      <c r="N3105" s="43">
        <v>4488</v>
      </c>
    </row>
    <row r="3106" hidden="1" spans="1:14" x14ac:dyDescent="0.25">
      <c r="A3106" s="106">
        <v>46120</v>
      </c>
      <c r="B3106">
        <v>10557</v>
      </c>
      <c r="C3106">
        <v>7462</v>
      </c>
      <c r="E3106">
        <v>14</v>
      </c>
      <c r="F3106" t="s">
        <v>4276</v>
      </c>
      <c r="G3106" t="s">
        <v>2025</v>
      </c>
      <c r="I3106" t="s">
        <v>2006</v>
      </c>
      <c r="J3106" t="s">
        <v>2958</v>
      </c>
      <c r="K3106" t="s">
        <v>2959</v>
      </c>
      <c r="L3106">
        <v>8</v>
      </c>
      <c r="M3106">
        <v>561</v>
      </c>
      <c r="N3106" s="43">
        <v>4488</v>
      </c>
    </row>
    <row r="3107" hidden="1" spans="1:14" x14ac:dyDescent="0.25">
      <c r="A3107" s="106">
        <v>46120</v>
      </c>
      <c r="B3107">
        <v>10560</v>
      </c>
      <c r="C3107">
        <v>7465</v>
      </c>
      <c r="E3107">
        <v>14</v>
      </c>
      <c r="F3107" t="s">
        <v>4277</v>
      </c>
      <c r="G3107" t="s">
        <v>2027</v>
      </c>
      <c r="I3107" t="s">
        <v>2006</v>
      </c>
      <c r="J3107" t="s">
        <v>2958</v>
      </c>
      <c r="K3107" t="s">
        <v>2959</v>
      </c>
      <c r="L3107">
        <v>8</v>
      </c>
      <c r="M3107">
        <v>561</v>
      </c>
      <c r="N3107" s="43">
        <v>4488</v>
      </c>
    </row>
    <row r="3108" hidden="1" spans="1:14" x14ac:dyDescent="0.25">
      <c r="A3108" s="106">
        <v>46120</v>
      </c>
      <c r="B3108">
        <v>10561</v>
      </c>
      <c r="C3108">
        <v>7466</v>
      </c>
      <c r="E3108">
        <v>14</v>
      </c>
      <c r="F3108" t="s">
        <v>4278</v>
      </c>
      <c r="G3108" t="s">
        <v>2017</v>
      </c>
      <c r="I3108" t="s">
        <v>2006</v>
      </c>
      <c r="J3108" t="s">
        <v>3430</v>
      </c>
      <c r="K3108" t="s">
        <v>3431</v>
      </c>
      <c r="L3108">
        <v>3</v>
      </c>
      <c r="M3108">
        <v>685</v>
      </c>
      <c r="N3108" s="43">
        <v>2055</v>
      </c>
    </row>
    <row r="3109" hidden="1" spans="1:14" x14ac:dyDescent="0.25">
      <c r="A3109" s="106">
        <v>46120</v>
      </c>
      <c r="B3109">
        <v>10564</v>
      </c>
      <c r="C3109">
        <v>7469</v>
      </c>
      <c r="E3109">
        <v>14</v>
      </c>
      <c r="F3109" t="s">
        <v>4279</v>
      </c>
      <c r="G3109" t="s">
        <v>2095</v>
      </c>
      <c r="I3109" t="s">
        <v>2006</v>
      </c>
      <c r="J3109" t="s">
        <v>2958</v>
      </c>
      <c r="K3109" t="s">
        <v>2959</v>
      </c>
      <c r="L3109">
        <v>8</v>
      </c>
      <c r="M3109">
        <v>561</v>
      </c>
      <c r="N3109" s="43">
        <v>4488</v>
      </c>
    </row>
    <row r="3110" hidden="1" spans="1:14" x14ac:dyDescent="0.25">
      <c r="A3110" s="106">
        <v>46120</v>
      </c>
      <c r="B3110">
        <v>10565</v>
      </c>
      <c r="C3110">
        <v>7470</v>
      </c>
      <c r="E3110">
        <v>14</v>
      </c>
      <c r="F3110" t="s">
        <v>4280</v>
      </c>
      <c r="G3110" t="s">
        <v>2151</v>
      </c>
      <c r="I3110" t="s">
        <v>2006</v>
      </c>
      <c r="J3110" t="s">
        <v>2958</v>
      </c>
      <c r="K3110" t="s">
        <v>2959</v>
      </c>
      <c r="L3110">
        <v>3</v>
      </c>
      <c r="M3110">
        <v>561</v>
      </c>
      <c r="N3110" s="43">
        <v>1683</v>
      </c>
    </row>
    <row r="3111" hidden="1" spans="1:14" x14ac:dyDescent="0.25">
      <c r="A3111" s="106">
        <v>46121</v>
      </c>
      <c r="B3111">
        <v>10614</v>
      </c>
      <c r="C3111">
        <v>7519</v>
      </c>
      <c r="E3111">
        <v>14</v>
      </c>
      <c r="F3111" t="s">
        <v>4281</v>
      </c>
      <c r="G3111" t="s">
        <v>2095</v>
      </c>
      <c r="I3111" t="s">
        <v>2006</v>
      </c>
      <c r="J3111" t="s">
        <v>3430</v>
      </c>
      <c r="K3111" t="s">
        <v>3431</v>
      </c>
      <c r="L3111">
        <v>3</v>
      </c>
      <c r="M3111">
        <v>685</v>
      </c>
      <c r="N3111" s="43">
        <v>2055</v>
      </c>
    </row>
    <row r="3112" hidden="1" spans="1:14" x14ac:dyDescent="0.25">
      <c r="A3112" s="106">
        <v>46122</v>
      </c>
      <c r="B3112">
        <v>10673</v>
      </c>
      <c r="C3112">
        <v>7578</v>
      </c>
      <c r="E3112">
        <v>14</v>
      </c>
      <c r="F3112" t="s">
        <v>4282</v>
      </c>
      <c r="G3112" t="s">
        <v>2114</v>
      </c>
      <c r="I3112" t="s">
        <v>2006</v>
      </c>
      <c r="J3112" t="s">
        <v>3114</v>
      </c>
      <c r="K3112" t="s">
        <v>3115</v>
      </c>
      <c r="L3112">
        <v>4</v>
      </c>
      <c r="M3112">
        <v>600</v>
      </c>
      <c r="N3112" s="43">
        <v>2400</v>
      </c>
    </row>
    <row r="3113" hidden="1" spans="1:14" x14ac:dyDescent="0.25">
      <c r="A3113" s="106">
        <v>46122</v>
      </c>
      <c r="B3113">
        <v>10674</v>
      </c>
      <c r="C3113">
        <v>7579</v>
      </c>
      <c r="E3113">
        <v>14</v>
      </c>
      <c r="F3113" t="s">
        <v>4283</v>
      </c>
      <c r="G3113" t="s">
        <v>2127</v>
      </c>
      <c r="I3113" t="s">
        <v>2006</v>
      </c>
      <c r="J3113" t="s">
        <v>4284</v>
      </c>
      <c r="K3113" t="s">
        <v>4285</v>
      </c>
      <c r="L3113">
        <v>8</v>
      </c>
      <c r="M3113">
        <v>577</v>
      </c>
      <c r="N3113" s="43">
        <v>4616</v>
      </c>
    </row>
    <row r="3114" hidden="1" spans="1:14" x14ac:dyDescent="0.25">
      <c r="A3114" s="106">
        <v>46122</v>
      </c>
      <c r="B3114">
        <v>10675</v>
      </c>
      <c r="C3114">
        <v>7580</v>
      </c>
      <c r="E3114">
        <v>14</v>
      </c>
      <c r="F3114" t="s">
        <v>4286</v>
      </c>
      <c r="G3114" t="s">
        <v>2095</v>
      </c>
      <c r="I3114" t="s">
        <v>2006</v>
      </c>
      <c r="J3114" t="s">
        <v>4284</v>
      </c>
      <c r="K3114" t="s">
        <v>4285</v>
      </c>
      <c r="L3114">
        <v>8</v>
      </c>
      <c r="M3114">
        <v>577</v>
      </c>
      <c r="N3114" s="43">
        <v>4616</v>
      </c>
    </row>
    <row r="3115" hidden="1" spans="1:14" x14ac:dyDescent="0.25">
      <c r="A3115" s="106">
        <v>46122</v>
      </c>
      <c r="B3115">
        <v>10677</v>
      </c>
      <c r="C3115">
        <v>7582</v>
      </c>
      <c r="E3115">
        <v>14</v>
      </c>
      <c r="F3115" t="s">
        <v>4287</v>
      </c>
      <c r="G3115" t="s">
        <v>2017</v>
      </c>
      <c r="I3115" t="s">
        <v>2006</v>
      </c>
      <c r="J3115" t="s">
        <v>4284</v>
      </c>
      <c r="K3115" t="s">
        <v>4285</v>
      </c>
      <c r="L3115">
        <v>8</v>
      </c>
      <c r="M3115">
        <v>577</v>
      </c>
      <c r="N3115" s="43">
        <v>4616</v>
      </c>
    </row>
    <row r="3116" hidden="1" spans="1:14" x14ac:dyDescent="0.25">
      <c r="A3116" s="106">
        <v>46122</v>
      </c>
      <c r="B3116">
        <v>10681</v>
      </c>
      <c r="C3116">
        <v>7586</v>
      </c>
      <c r="E3116">
        <v>14</v>
      </c>
      <c r="F3116" t="s">
        <v>4288</v>
      </c>
      <c r="G3116" t="s">
        <v>2156</v>
      </c>
      <c r="I3116" t="s">
        <v>2006</v>
      </c>
      <c r="J3116" t="s">
        <v>4284</v>
      </c>
      <c r="K3116" t="s">
        <v>4285</v>
      </c>
      <c r="L3116">
        <v>8</v>
      </c>
      <c r="M3116">
        <v>577</v>
      </c>
      <c r="N3116" s="43">
        <v>4616</v>
      </c>
    </row>
    <row r="3117" hidden="1" spans="1:14" x14ac:dyDescent="0.25">
      <c r="A3117" s="106">
        <v>46122</v>
      </c>
      <c r="B3117">
        <v>10682</v>
      </c>
      <c r="C3117">
        <v>7587</v>
      </c>
      <c r="E3117">
        <v>14</v>
      </c>
      <c r="F3117" t="s">
        <v>4289</v>
      </c>
      <c r="G3117" t="s">
        <v>2127</v>
      </c>
      <c r="I3117" t="s">
        <v>2006</v>
      </c>
      <c r="J3117" t="s">
        <v>4284</v>
      </c>
      <c r="K3117" t="s">
        <v>4285</v>
      </c>
      <c r="L3117">
        <v>8</v>
      </c>
      <c r="M3117">
        <v>577</v>
      </c>
      <c r="N3117" s="43">
        <v>4616</v>
      </c>
    </row>
    <row r="3118" hidden="1" spans="1:14" x14ac:dyDescent="0.25">
      <c r="A3118" s="106">
        <v>46122</v>
      </c>
      <c r="B3118">
        <v>10683</v>
      </c>
      <c r="C3118">
        <v>7588</v>
      </c>
      <c r="E3118">
        <v>14</v>
      </c>
      <c r="F3118" t="s">
        <v>4290</v>
      </c>
      <c r="G3118" t="s">
        <v>2151</v>
      </c>
      <c r="I3118" t="s">
        <v>2006</v>
      </c>
      <c r="J3118" t="s">
        <v>4284</v>
      </c>
      <c r="K3118" t="s">
        <v>4285</v>
      </c>
      <c r="L3118">
        <v>4</v>
      </c>
      <c r="M3118">
        <v>577</v>
      </c>
      <c r="N3118" s="43">
        <v>2308</v>
      </c>
    </row>
    <row r="3119" hidden="1" spans="1:14" x14ac:dyDescent="0.25">
      <c r="A3119" s="106">
        <v>46125</v>
      </c>
      <c r="B3119">
        <v>10709</v>
      </c>
      <c r="C3119">
        <v>7614</v>
      </c>
      <c r="E3119">
        <v>14</v>
      </c>
      <c r="F3119" t="s">
        <v>4291</v>
      </c>
      <c r="G3119" t="s">
        <v>2156</v>
      </c>
      <c r="I3119" t="s">
        <v>2006</v>
      </c>
      <c r="J3119" t="s">
        <v>3114</v>
      </c>
      <c r="K3119" t="s">
        <v>3115</v>
      </c>
      <c r="L3119">
        <v>5</v>
      </c>
      <c r="M3119">
        <v>600</v>
      </c>
      <c r="N3119" s="43">
        <v>3000</v>
      </c>
    </row>
    <row r="3120" hidden="1" spans="1:14" x14ac:dyDescent="0.25">
      <c r="A3120" s="106">
        <v>46125</v>
      </c>
      <c r="B3120">
        <v>10733</v>
      </c>
      <c r="C3120">
        <v>7638</v>
      </c>
      <c r="E3120">
        <v>14</v>
      </c>
      <c r="F3120" t="s">
        <v>4292</v>
      </c>
      <c r="G3120" t="s">
        <v>2095</v>
      </c>
      <c r="I3120" t="s">
        <v>2006</v>
      </c>
      <c r="J3120" t="s">
        <v>2689</v>
      </c>
      <c r="K3120" t="s">
        <v>2690</v>
      </c>
      <c r="L3120">
        <v>8</v>
      </c>
      <c r="M3120">
        <v>545</v>
      </c>
      <c r="N3120" s="43">
        <v>4360</v>
      </c>
    </row>
    <row r="3121" hidden="1" spans="1:14" x14ac:dyDescent="0.25">
      <c r="A3121" s="106">
        <v>46125</v>
      </c>
      <c r="B3121">
        <v>10734</v>
      </c>
      <c r="C3121">
        <v>7639</v>
      </c>
      <c r="E3121">
        <v>14</v>
      </c>
      <c r="F3121" t="s">
        <v>4293</v>
      </c>
      <c r="G3121" t="s">
        <v>2017</v>
      </c>
      <c r="I3121" t="s">
        <v>2006</v>
      </c>
      <c r="J3121" t="s">
        <v>3114</v>
      </c>
      <c r="K3121" t="s">
        <v>3115</v>
      </c>
      <c r="L3121">
        <v>3</v>
      </c>
      <c r="M3121">
        <v>600</v>
      </c>
      <c r="N3121" s="43">
        <v>1800</v>
      </c>
    </row>
    <row r="3122" hidden="1" spans="1:14" x14ac:dyDescent="0.25">
      <c r="A3122" s="106">
        <v>46126</v>
      </c>
      <c r="B3122">
        <v>10757</v>
      </c>
      <c r="C3122">
        <v>7662</v>
      </c>
      <c r="E3122">
        <v>14</v>
      </c>
      <c r="F3122" t="s">
        <v>4294</v>
      </c>
      <c r="G3122" t="s">
        <v>2114</v>
      </c>
      <c r="I3122" t="s">
        <v>2006</v>
      </c>
      <c r="J3122" t="s">
        <v>3430</v>
      </c>
      <c r="K3122" t="s">
        <v>3431</v>
      </c>
      <c r="L3122">
        <v>5</v>
      </c>
      <c r="M3122">
        <v>685</v>
      </c>
      <c r="N3122" s="43">
        <v>3425</v>
      </c>
    </row>
    <row r="3123" hidden="1" spans="1:14" x14ac:dyDescent="0.25">
      <c r="A3123" s="106">
        <v>46126</v>
      </c>
      <c r="B3123">
        <v>10760</v>
      </c>
      <c r="C3123">
        <v>7665</v>
      </c>
      <c r="E3123">
        <v>14</v>
      </c>
      <c r="F3123" t="s">
        <v>4295</v>
      </c>
      <c r="G3123" t="s">
        <v>2063</v>
      </c>
      <c r="I3123" t="s">
        <v>2006</v>
      </c>
      <c r="J3123" t="s">
        <v>2639</v>
      </c>
      <c r="K3123" t="s">
        <v>2640</v>
      </c>
      <c r="L3123">
        <v>10</v>
      </c>
      <c r="M3123">
        <v>556</v>
      </c>
      <c r="N3123" s="43">
        <v>5560</v>
      </c>
    </row>
    <row r="3124" hidden="1" spans="1:14" x14ac:dyDescent="0.25">
      <c r="A3124" s="106">
        <v>46126</v>
      </c>
      <c r="B3124">
        <v>10761</v>
      </c>
      <c r="C3124">
        <v>7666</v>
      </c>
      <c r="E3124">
        <v>14</v>
      </c>
      <c r="F3124" t="s">
        <v>4296</v>
      </c>
      <c r="G3124" t="s">
        <v>2036</v>
      </c>
      <c r="I3124" t="s">
        <v>2006</v>
      </c>
      <c r="J3124" t="s">
        <v>2639</v>
      </c>
      <c r="K3124" t="s">
        <v>2640</v>
      </c>
      <c r="L3124">
        <v>10</v>
      </c>
      <c r="M3124">
        <v>556</v>
      </c>
      <c r="N3124" s="43">
        <v>5560</v>
      </c>
    </row>
    <row r="3125" hidden="1" spans="1:14" x14ac:dyDescent="0.25">
      <c r="A3125" s="106">
        <v>46126</v>
      </c>
      <c r="B3125">
        <v>10766</v>
      </c>
      <c r="C3125">
        <v>7670</v>
      </c>
      <c r="E3125">
        <v>14</v>
      </c>
      <c r="F3125" t="s">
        <v>4297</v>
      </c>
      <c r="G3125" t="s">
        <v>2012</v>
      </c>
      <c r="I3125" t="s">
        <v>2006</v>
      </c>
      <c r="J3125" t="s">
        <v>2639</v>
      </c>
      <c r="K3125" t="s">
        <v>2640</v>
      </c>
      <c r="L3125">
        <v>10</v>
      </c>
      <c r="M3125">
        <v>556</v>
      </c>
      <c r="N3125" s="43">
        <v>5560</v>
      </c>
    </row>
    <row r="3126" hidden="1" spans="1:14" x14ac:dyDescent="0.25">
      <c r="A3126" s="106">
        <v>46126</v>
      </c>
      <c r="B3126">
        <v>10767</v>
      </c>
      <c r="C3126">
        <v>7671</v>
      </c>
      <c r="E3126">
        <v>14</v>
      </c>
      <c r="F3126" t="s">
        <v>4298</v>
      </c>
      <c r="G3126" t="s">
        <v>2021</v>
      </c>
      <c r="I3126" t="s">
        <v>2006</v>
      </c>
      <c r="J3126" t="s">
        <v>2639</v>
      </c>
      <c r="K3126" t="s">
        <v>2640</v>
      </c>
      <c r="L3126">
        <v>10</v>
      </c>
      <c r="M3126">
        <v>556</v>
      </c>
      <c r="N3126" s="43">
        <v>5560</v>
      </c>
    </row>
    <row r="3127" hidden="1" spans="1:14" x14ac:dyDescent="0.25">
      <c r="A3127" s="106">
        <v>46126</v>
      </c>
      <c r="B3127">
        <v>10769</v>
      </c>
      <c r="C3127">
        <v>7673</v>
      </c>
      <c r="E3127">
        <v>14</v>
      </c>
      <c r="F3127" t="s">
        <v>4299</v>
      </c>
      <c r="G3127" t="s">
        <v>2038</v>
      </c>
      <c r="I3127" t="s">
        <v>2006</v>
      </c>
      <c r="J3127" t="s">
        <v>2639</v>
      </c>
      <c r="K3127" t="s">
        <v>2640</v>
      </c>
      <c r="L3127">
        <v>10</v>
      </c>
      <c r="M3127">
        <v>556</v>
      </c>
      <c r="N3127" s="43">
        <v>5560</v>
      </c>
    </row>
    <row r="3128" hidden="1" spans="1:14" x14ac:dyDescent="0.25">
      <c r="A3128" s="106">
        <v>46126</v>
      </c>
      <c r="B3128">
        <v>10770</v>
      </c>
      <c r="C3128">
        <v>7674</v>
      </c>
      <c r="E3128">
        <v>14</v>
      </c>
      <c r="F3128" t="s">
        <v>4300</v>
      </c>
      <c r="G3128" t="s">
        <v>2054</v>
      </c>
      <c r="I3128" t="s">
        <v>2006</v>
      </c>
      <c r="J3128" t="s">
        <v>2639</v>
      </c>
      <c r="K3128" t="s">
        <v>2640</v>
      </c>
      <c r="L3128">
        <v>10</v>
      </c>
      <c r="M3128">
        <v>556</v>
      </c>
      <c r="N3128" s="43">
        <v>5560</v>
      </c>
    </row>
    <row r="3129" hidden="1" spans="1:14" x14ac:dyDescent="0.25">
      <c r="A3129" s="106">
        <v>46126</v>
      </c>
      <c r="B3129">
        <v>10771</v>
      </c>
      <c r="C3129">
        <v>7675</v>
      </c>
      <c r="E3129">
        <v>14</v>
      </c>
      <c r="F3129" t="s">
        <v>4301</v>
      </c>
      <c r="G3129" t="s">
        <v>2063</v>
      </c>
      <c r="I3129" t="s">
        <v>2006</v>
      </c>
      <c r="J3129" t="s">
        <v>2639</v>
      </c>
      <c r="K3129" t="s">
        <v>2640</v>
      </c>
      <c r="L3129">
        <v>10</v>
      </c>
      <c r="M3129">
        <v>556</v>
      </c>
      <c r="N3129" s="43">
        <v>5560</v>
      </c>
    </row>
    <row r="3130" hidden="1" spans="1:14" x14ac:dyDescent="0.25">
      <c r="A3130" s="106">
        <v>46126</v>
      </c>
      <c r="B3130">
        <v>10772</v>
      </c>
      <c r="C3130">
        <v>7676</v>
      </c>
      <c r="E3130">
        <v>14</v>
      </c>
      <c r="F3130" t="s">
        <v>4302</v>
      </c>
      <c r="G3130" t="s">
        <v>2036</v>
      </c>
      <c r="I3130" t="s">
        <v>2006</v>
      </c>
      <c r="J3130" t="s">
        <v>2639</v>
      </c>
      <c r="K3130" t="s">
        <v>2640</v>
      </c>
      <c r="L3130">
        <v>10</v>
      </c>
      <c r="M3130">
        <v>556</v>
      </c>
      <c r="N3130" s="43">
        <v>5560</v>
      </c>
    </row>
    <row r="3131" hidden="1" spans="1:14" x14ac:dyDescent="0.25">
      <c r="A3131" s="106">
        <v>46126</v>
      </c>
      <c r="B3131">
        <v>10775</v>
      </c>
      <c r="C3131">
        <v>7679</v>
      </c>
      <c r="E3131">
        <v>14</v>
      </c>
      <c r="F3131" t="s">
        <v>4303</v>
      </c>
      <c r="G3131" t="s">
        <v>2012</v>
      </c>
      <c r="I3131" t="s">
        <v>2006</v>
      </c>
      <c r="J3131" t="s">
        <v>2639</v>
      </c>
      <c r="K3131" t="s">
        <v>2640</v>
      </c>
      <c r="L3131">
        <v>10</v>
      </c>
      <c r="M3131">
        <v>556</v>
      </c>
      <c r="N3131" s="43">
        <v>5560</v>
      </c>
    </row>
    <row r="3132" hidden="1" spans="1:14" x14ac:dyDescent="0.25">
      <c r="A3132" s="106">
        <v>46126</v>
      </c>
      <c r="B3132">
        <v>10788</v>
      </c>
      <c r="C3132">
        <v>7692</v>
      </c>
      <c r="E3132">
        <v>14</v>
      </c>
      <c r="F3132" t="s">
        <v>4304</v>
      </c>
      <c r="G3132" t="s">
        <v>2063</v>
      </c>
      <c r="I3132" t="s">
        <v>2006</v>
      </c>
      <c r="J3132" t="s">
        <v>2639</v>
      </c>
      <c r="K3132" t="s">
        <v>2640</v>
      </c>
      <c r="L3132">
        <v>5</v>
      </c>
      <c r="M3132">
        <v>556</v>
      </c>
      <c r="N3132" s="43">
        <v>2780</v>
      </c>
    </row>
    <row r="3133" hidden="1" spans="1:14" x14ac:dyDescent="0.25">
      <c r="A3133" s="106">
        <v>46126</v>
      </c>
      <c r="B3133">
        <v>10789</v>
      </c>
      <c r="C3133">
        <v>7693</v>
      </c>
      <c r="E3133">
        <v>14</v>
      </c>
      <c r="F3133" t="s">
        <v>4305</v>
      </c>
      <c r="G3133" t="s">
        <v>2131</v>
      </c>
      <c r="I3133" t="s">
        <v>2006</v>
      </c>
      <c r="J3133" t="s">
        <v>2689</v>
      </c>
      <c r="K3133" t="s">
        <v>2690</v>
      </c>
      <c r="L3133">
        <v>8</v>
      </c>
      <c r="M3133">
        <v>545</v>
      </c>
      <c r="N3133" s="43">
        <v>4360</v>
      </c>
    </row>
    <row r="3134" hidden="1" spans="1:14" x14ac:dyDescent="0.25">
      <c r="A3134" s="106">
        <v>46127</v>
      </c>
      <c r="B3134">
        <v>10823</v>
      </c>
      <c r="C3134">
        <v>7727</v>
      </c>
      <c r="E3134">
        <v>14</v>
      </c>
      <c r="F3134" t="s">
        <v>4306</v>
      </c>
      <c r="G3134" t="s">
        <v>2025</v>
      </c>
      <c r="I3134" t="s">
        <v>2006</v>
      </c>
      <c r="J3134" t="s">
        <v>2689</v>
      </c>
      <c r="K3134" t="s">
        <v>2690</v>
      </c>
      <c r="L3134">
        <v>7</v>
      </c>
      <c r="M3134">
        <v>545</v>
      </c>
      <c r="N3134" s="43">
        <v>3815</v>
      </c>
    </row>
    <row r="3135" hidden="1" spans="1:14" x14ac:dyDescent="0.25">
      <c r="A3135" s="106">
        <v>46127</v>
      </c>
      <c r="B3135">
        <v>10842</v>
      </c>
      <c r="C3135">
        <v>7746</v>
      </c>
      <c r="E3135">
        <v>14</v>
      </c>
      <c r="F3135" t="s">
        <v>4307</v>
      </c>
      <c r="G3135" t="s">
        <v>2025</v>
      </c>
      <c r="I3135" t="s">
        <v>2006</v>
      </c>
      <c r="J3135" t="s">
        <v>3114</v>
      </c>
      <c r="K3135" t="s">
        <v>3115</v>
      </c>
      <c r="L3135">
        <v>5</v>
      </c>
      <c r="M3135">
        <v>600</v>
      </c>
      <c r="N3135" s="43">
        <v>3000</v>
      </c>
    </row>
    <row r="3136" hidden="1" spans="1:14" x14ac:dyDescent="0.25">
      <c r="A3136" s="106">
        <v>46128</v>
      </c>
      <c r="B3136">
        <v>10906</v>
      </c>
      <c r="C3136">
        <v>7810</v>
      </c>
      <c r="E3136">
        <v>14</v>
      </c>
      <c r="F3136" t="s">
        <v>4308</v>
      </c>
      <c r="G3136" t="s">
        <v>2127</v>
      </c>
      <c r="I3136" t="s">
        <v>2006</v>
      </c>
      <c r="J3136" t="s">
        <v>2958</v>
      </c>
      <c r="K3136" t="s">
        <v>2959</v>
      </c>
      <c r="L3136">
        <v>8</v>
      </c>
      <c r="M3136">
        <v>561</v>
      </c>
      <c r="N3136" s="43">
        <v>4488</v>
      </c>
    </row>
    <row r="3137" hidden="1" spans="1:14" x14ac:dyDescent="0.25">
      <c r="A3137" s="106">
        <v>46128</v>
      </c>
      <c r="B3137">
        <v>10910</v>
      </c>
      <c r="C3137">
        <v>7813</v>
      </c>
      <c r="E3137">
        <v>14</v>
      </c>
      <c r="F3137" t="s">
        <v>4309</v>
      </c>
      <c r="G3137" t="s">
        <v>2095</v>
      </c>
      <c r="I3137" t="s">
        <v>2006</v>
      </c>
      <c r="J3137" t="s">
        <v>2958</v>
      </c>
      <c r="K3137" t="s">
        <v>2959</v>
      </c>
      <c r="L3137">
        <v>8</v>
      </c>
      <c r="M3137">
        <v>561</v>
      </c>
      <c r="N3137" s="43">
        <v>4488</v>
      </c>
    </row>
    <row r="3138" hidden="1" spans="1:14" x14ac:dyDescent="0.25">
      <c r="A3138" s="106">
        <v>46128</v>
      </c>
      <c r="B3138">
        <v>10911</v>
      </c>
      <c r="C3138">
        <v>7814</v>
      </c>
      <c r="E3138">
        <v>14</v>
      </c>
      <c r="F3138" t="s">
        <v>4310</v>
      </c>
      <c r="G3138" t="s">
        <v>2012</v>
      </c>
      <c r="I3138" t="s">
        <v>2006</v>
      </c>
      <c r="J3138" t="s">
        <v>2958</v>
      </c>
      <c r="K3138" t="s">
        <v>2959</v>
      </c>
      <c r="L3138">
        <v>8</v>
      </c>
      <c r="M3138">
        <v>561</v>
      </c>
      <c r="N3138" s="43">
        <v>4488</v>
      </c>
    </row>
    <row r="3139" hidden="1" spans="1:14" x14ac:dyDescent="0.25">
      <c r="A3139" s="106">
        <v>46128</v>
      </c>
      <c r="B3139">
        <v>10912</v>
      </c>
      <c r="C3139">
        <v>7815</v>
      </c>
      <c r="E3139">
        <v>14</v>
      </c>
      <c r="F3139" t="s">
        <v>4311</v>
      </c>
      <c r="G3139" t="s">
        <v>2027</v>
      </c>
      <c r="I3139" t="s">
        <v>2006</v>
      </c>
      <c r="J3139" t="s">
        <v>2958</v>
      </c>
      <c r="K3139" t="s">
        <v>2959</v>
      </c>
      <c r="L3139">
        <v>8</v>
      </c>
      <c r="M3139">
        <v>561</v>
      </c>
      <c r="N3139" s="43">
        <v>4488</v>
      </c>
    </row>
    <row r="3140" hidden="1" spans="1:14" x14ac:dyDescent="0.25">
      <c r="A3140" s="106">
        <v>46128</v>
      </c>
      <c r="B3140">
        <v>10914</v>
      </c>
      <c r="C3140">
        <v>7817</v>
      </c>
      <c r="E3140">
        <v>14</v>
      </c>
      <c r="F3140" t="s">
        <v>4312</v>
      </c>
      <c r="G3140" t="s">
        <v>2156</v>
      </c>
      <c r="I3140" t="s">
        <v>2006</v>
      </c>
      <c r="J3140" t="s">
        <v>2958</v>
      </c>
      <c r="K3140" t="s">
        <v>2959</v>
      </c>
      <c r="L3140">
        <v>8</v>
      </c>
      <c r="M3140">
        <v>561</v>
      </c>
      <c r="N3140" s="43">
        <v>4488</v>
      </c>
    </row>
    <row r="3141" hidden="1" spans="1:14" x14ac:dyDescent="0.25">
      <c r="A3141" s="106">
        <v>46128</v>
      </c>
      <c r="B3141">
        <v>10915</v>
      </c>
      <c r="C3141">
        <v>7818</v>
      </c>
      <c r="E3141">
        <v>14</v>
      </c>
      <c r="F3141" t="s">
        <v>4313</v>
      </c>
      <c r="G3141" t="s">
        <v>2025</v>
      </c>
      <c r="I3141" t="s">
        <v>2006</v>
      </c>
      <c r="J3141" t="s">
        <v>2958</v>
      </c>
      <c r="K3141" t="s">
        <v>2959</v>
      </c>
      <c r="L3141">
        <v>8</v>
      </c>
      <c r="M3141">
        <v>561</v>
      </c>
      <c r="N3141" s="43">
        <v>4488</v>
      </c>
    </row>
    <row r="3142" hidden="1" spans="1:14" x14ac:dyDescent="0.25">
      <c r="A3142" s="106">
        <v>46128</v>
      </c>
      <c r="B3142">
        <v>10922</v>
      </c>
      <c r="C3142">
        <v>7825</v>
      </c>
      <c r="E3142">
        <v>14</v>
      </c>
      <c r="F3142" t="s">
        <v>4314</v>
      </c>
      <c r="G3142" t="s">
        <v>2151</v>
      </c>
      <c r="I3142" t="s">
        <v>2006</v>
      </c>
      <c r="J3142" t="s">
        <v>2958</v>
      </c>
      <c r="K3142" t="s">
        <v>2959</v>
      </c>
      <c r="L3142">
        <v>4</v>
      </c>
      <c r="M3142">
        <v>561</v>
      </c>
      <c r="N3142" s="43">
        <v>2244</v>
      </c>
    </row>
    <row r="3143" hidden="1" spans="1:14" x14ac:dyDescent="0.25">
      <c r="A3143" s="106">
        <v>46129</v>
      </c>
      <c r="B3143">
        <v>10967</v>
      </c>
      <c r="C3143">
        <v>7870</v>
      </c>
      <c r="E3143">
        <v>14</v>
      </c>
      <c r="F3143" t="s">
        <v>4315</v>
      </c>
      <c r="G3143" t="s">
        <v>2017</v>
      </c>
      <c r="I3143" t="s">
        <v>2006</v>
      </c>
      <c r="J3143" t="s">
        <v>3430</v>
      </c>
      <c r="K3143" t="s">
        <v>3431</v>
      </c>
      <c r="L3143">
        <v>4</v>
      </c>
      <c r="M3143">
        <v>685</v>
      </c>
      <c r="N3143" s="43">
        <v>2740</v>
      </c>
    </row>
    <row r="3144" hidden="1" spans="1:14" x14ac:dyDescent="0.25">
      <c r="A3144" s="106">
        <v>46129</v>
      </c>
      <c r="B3144">
        <v>10981</v>
      </c>
      <c r="C3144">
        <v>7884</v>
      </c>
      <c r="E3144">
        <v>14</v>
      </c>
      <c r="F3144" t="s">
        <v>4316</v>
      </c>
      <c r="G3144" t="s">
        <v>2151</v>
      </c>
      <c r="I3144" t="s">
        <v>2006</v>
      </c>
      <c r="J3144" t="s">
        <v>3114</v>
      </c>
      <c r="K3144" t="s">
        <v>3115</v>
      </c>
      <c r="L3144">
        <v>3</v>
      </c>
      <c r="M3144">
        <v>600</v>
      </c>
      <c r="N3144" s="43">
        <v>1800</v>
      </c>
    </row>
    <row r="3145" hidden="1" spans="1:14" x14ac:dyDescent="0.25">
      <c r="A3145" s="106">
        <v>46130</v>
      </c>
      <c r="B3145">
        <v>10988</v>
      </c>
      <c r="C3145">
        <v>7891</v>
      </c>
      <c r="E3145">
        <v>14</v>
      </c>
      <c r="F3145" t="s">
        <v>4317</v>
      </c>
      <c r="G3145" t="s">
        <v>2017</v>
      </c>
      <c r="H3145" t="s">
        <v>2029</v>
      </c>
      <c r="I3145" t="s">
        <v>2006</v>
      </c>
      <c r="J3145" t="s">
        <v>2033</v>
      </c>
      <c r="K3145" t="s">
        <v>2034</v>
      </c>
      <c r="L3145">
        <v>1</v>
      </c>
      <c r="M3145">
        <v>1800</v>
      </c>
      <c r="N3145" s="43">
        <v>1800</v>
      </c>
    </row>
    <row r="3146" hidden="1" spans="1:14" x14ac:dyDescent="0.25">
      <c r="A3146" s="106">
        <v>46130</v>
      </c>
      <c r="B3146">
        <v>10988</v>
      </c>
      <c r="C3146">
        <v>7891</v>
      </c>
      <c r="E3146">
        <v>14</v>
      </c>
      <c r="F3146" t="s">
        <v>4317</v>
      </c>
      <c r="G3146" t="s">
        <v>2017</v>
      </c>
      <c r="H3146" t="s">
        <v>2029</v>
      </c>
      <c r="I3146" t="s">
        <v>2006</v>
      </c>
      <c r="J3146" t="s">
        <v>4284</v>
      </c>
      <c r="K3146" t="s">
        <v>4285</v>
      </c>
      <c r="L3146">
        <v>8</v>
      </c>
      <c r="M3146">
        <v>577</v>
      </c>
      <c r="N3146" s="43">
        <v>4616</v>
      </c>
    </row>
    <row r="3147" hidden="1" spans="1:14" x14ac:dyDescent="0.25">
      <c r="A3147" s="106">
        <v>46130</v>
      </c>
      <c r="B3147">
        <v>10990</v>
      </c>
      <c r="C3147">
        <v>7893</v>
      </c>
      <c r="E3147">
        <v>14</v>
      </c>
      <c r="F3147" t="s">
        <v>4318</v>
      </c>
      <c r="G3147" t="s">
        <v>2156</v>
      </c>
      <c r="H3147" t="s">
        <v>2029</v>
      </c>
      <c r="I3147" t="s">
        <v>2006</v>
      </c>
      <c r="J3147" t="s">
        <v>4284</v>
      </c>
      <c r="K3147" t="s">
        <v>4285</v>
      </c>
      <c r="L3147">
        <v>8</v>
      </c>
      <c r="M3147">
        <v>577</v>
      </c>
      <c r="N3147" s="43">
        <v>4616</v>
      </c>
    </row>
    <row r="3148" hidden="1" spans="1:14" x14ac:dyDescent="0.25">
      <c r="A3148" s="106">
        <v>46130</v>
      </c>
      <c r="B3148">
        <v>10992</v>
      </c>
      <c r="C3148">
        <v>7895</v>
      </c>
      <c r="E3148">
        <v>14</v>
      </c>
      <c r="F3148" t="s">
        <v>4319</v>
      </c>
      <c r="G3148" t="s">
        <v>2114</v>
      </c>
      <c r="H3148" t="s">
        <v>2029</v>
      </c>
      <c r="I3148" t="s">
        <v>2006</v>
      </c>
      <c r="J3148" t="s">
        <v>4284</v>
      </c>
      <c r="K3148" t="s">
        <v>4285</v>
      </c>
      <c r="L3148">
        <v>8</v>
      </c>
      <c r="M3148">
        <v>577</v>
      </c>
      <c r="N3148" s="43">
        <v>4616</v>
      </c>
    </row>
    <row r="3149" hidden="1" spans="1:14" x14ac:dyDescent="0.25">
      <c r="A3149" s="106">
        <v>46130</v>
      </c>
      <c r="B3149">
        <v>10994</v>
      </c>
      <c r="C3149">
        <v>7897</v>
      </c>
      <c r="E3149">
        <v>14</v>
      </c>
      <c r="F3149" t="s">
        <v>4320</v>
      </c>
      <c r="G3149" t="s">
        <v>2095</v>
      </c>
      <c r="H3149" t="s">
        <v>2029</v>
      </c>
      <c r="I3149" t="s">
        <v>2006</v>
      </c>
      <c r="J3149" t="s">
        <v>4284</v>
      </c>
      <c r="K3149" t="s">
        <v>4285</v>
      </c>
      <c r="L3149">
        <v>8</v>
      </c>
      <c r="M3149">
        <v>577</v>
      </c>
      <c r="N3149" s="43">
        <v>4616</v>
      </c>
    </row>
    <row r="3150" hidden="1" spans="1:14" x14ac:dyDescent="0.25">
      <c r="A3150" s="106">
        <v>46130</v>
      </c>
      <c r="B3150">
        <v>10995</v>
      </c>
      <c r="C3150">
        <v>7898</v>
      </c>
      <c r="E3150">
        <v>14</v>
      </c>
      <c r="F3150" t="s">
        <v>4321</v>
      </c>
      <c r="G3150" t="s">
        <v>2185</v>
      </c>
      <c r="H3150" t="s">
        <v>2029</v>
      </c>
      <c r="I3150" t="s">
        <v>2006</v>
      </c>
      <c r="J3150" t="s">
        <v>4284</v>
      </c>
      <c r="K3150" t="s">
        <v>4285</v>
      </c>
      <c r="L3150">
        <v>8</v>
      </c>
      <c r="M3150">
        <v>577</v>
      </c>
      <c r="N3150" s="43">
        <v>4616</v>
      </c>
    </row>
    <row r="3151" hidden="1" spans="1:14" x14ac:dyDescent="0.25">
      <c r="A3151" s="106">
        <v>46130</v>
      </c>
      <c r="B3151">
        <v>10997</v>
      </c>
      <c r="C3151">
        <v>7900</v>
      </c>
      <c r="E3151">
        <v>14</v>
      </c>
      <c r="F3151" t="s">
        <v>4322</v>
      </c>
      <c r="G3151" t="s">
        <v>2017</v>
      </c>
      <c r="I3151" t="s">
        <v>2006</v>
      </c>
      <c r="J3151" t="s">
        <v>3114</v>
      </c>
      <c r="K3151" t="s">
        <v>3115</v>
      </c>
      <c r="L3151">
        <v>4</v>
      </c>
      <c r="M3151">
        <v>600</v>
      </c>
      <c r="N3151" s="43">
        <v>2400</v>
      </c>
    </row>
    <row r="3152" hidden="1" spans="1:14" x14ac:dyDescent="0.25">
      <c r="A3152" s="106">
        <v>46130</v>
      </c>
      <c r="B3152">
        <v>11001</v>
      </c>
      <c r="C3152">
        <v>7904</v>
      </c>
      <c r="E3152">
        <v>14</v>
      </c>
      <c r="F3152" t="s">
        <v>4323</v>
      </c>
      <c r="G3152" t="s">
        <v>2156</v>
      </c>
      <c r="H3152" t="s">
        <v>2029</v>
      </c>
      <c r="I3152" t="s">
        <v>2006</v>
      </c>
      <c r="J3152" t="s">
        <v>4284</v>
      </c>
      <c r="K3152" t="s">
        <v>4285</v>
      </c>
      <c r="L3152">
        <v>8</v>
      </c>
      <c r="M3152">
        <v>577</v>
      </c>
      <c r="N3152" s="43">
        <v>4616</v>
      </c>
    </row>
    <row r="3153" hidden="1" spans="1:14" x14ac:dyDescent="0.25">
      <c r="A3153" s="106">
        <v>46130</v>
      </c>
      <c r="B3153">
        <v>11001</v>
      </c>
      <c r="C3153">
        <v>7904</v>
      </c>
      <c r="E3153">
        <v>14</v>
      </c>
      <c r="F3153" t="s">
        <v>4323</v>
      </c>
      <c r="G3153" t="s">
        <v>2156</v>
      </c>
      <c r="H3153" t="s">
        <v>2029</v>
      </c>
      <c r="I3153" t="s">
        <v>2006</v>
      </c>
      <c r="J3153" t="s">
        <v>2033</v>
      </c>
      <c r="K3153" t="s">
        <v>2034</v>
      </c>
      <c r="L3153">
        <v>8</v>
      </c>
      <c r="M3153">
        <v>50</v>
      </c>
      <c r="N3153" s="43">
        <v>400</v>
      </c>
    </row>
    <row r="3154" hidden="1" spans="1:14" x14ac:dyDescent="0.25">
      <c r="A3154" s="106">
        <v>46130</v>
      </c>
      <c r="B3154">
        <v>11008</v>
      </c>
      <c r="C3154">
        <v>7911</v>
      </c>
      <c r="E3154">
        <v>14</v>
      </c>
      <c r="F3154" t="s">
        <v>4324</v>
      </c>
      <c r="G3154" t="s">
        <v>2114</v>
      </c>
      <c r="H3154" t="s">
        <v>2029</v>
      </c>
      <c r="I3154" t="s">
        <v>2006</v>
      </c>
      <c r="J3154" t="s">
        <v>2033</v>
      </c>
      <c r="K3154" t="s">
        <v>2034</v>
      </c>
      <c r="L3154">
        <v>8</v>
      </c>
      <c r="M3154">
        <v>50</v>
      </c>
      <c r="N3154" s="43">
        <v>400</v>
      </c>
    </row>
    <row r="3155" hidden="1" spans="1:14" x14ac:dyDescent="0.25">
      <c r="A3155" s="106">
        <v>46130</v>
      </c>
      <c r="B3155">
        <v>11008</v>
      </c>
      <c r="C3155">
        <v>7911</v>
      </c>
      <c r="E3155">
        <v>14</v>
      </c>
      <c r="F3155" t="s">
        <v>4324</v>
      </c>
      <c r="G3155" t="s">
        <v>2114</v>
      </c>
      <c r="H3155" t="s">
        <v>2029</v>
      </c>
      <c r="I3155" t="s">
        <v>2006</v>
      </c>
      <c r="J3155" t="s">
        <v>4284</v>
      </c>
      <c r="K3155" t="s">
        <v>4285</v>
      </c>
      <c r="L3155">
        <v>8</v>
      </c>
      <c r="M3155">
        <v>577</v>
      </c>
      <c r="N3155" s="43">
        <v>4616</v>
      </c>
    </row>
    <row r="3156" hidden="1" spans="1:14" x14ac:dyDescent="0.25">
      <c r="A3156" s="106">
        <v>46130</v>
      </c>
      <c r="B3156">
        <v>11009</v>
      </c>
      <c r="C3156">
        <v>7912</v>
      </c>
      <c r="E3156">
        <v>14</v>
      </c>
      <c r="F3156" t="s">
        <v>4325</v>
      </c>
      <c r="G3156" t="s">
        <v>2017</v>
      </c>
      <c r="H3156" t="s">
        <v>2029</v>
      </c>
      <c r="I3156" t="s">
        <v>2006</v>
      </c>
      <c r="J3156" t="s">
        <v>4284</v>
      </c>
      <c r="K3156" t="s">
        <v>4285</v>
      </c>
      <c r="L3156">
        <v>8</v>
      </c>
      <c r="M3156">
        <v>577</v>
      </c>
      <c r="N3156" s="43">
        <v>4616</v>
      </c>
    </row>
    <row r="3157" hidden="1" spans="1:14" x14ac:dyDescent="0.25">
      <c r="A3157" s="106">
        <v>46130</v>
      </c>
      <c r="B3157">
        <v>11009</v>
      </c>
      <c r="C3157">
        <v>7912</v>
      </c>
      <c r="E3157">
        <v>14</v>
      </c>
      <c r="F3157" t="s">
        <v>4325</v>
      </c>
      <c r="G3157" t="s">
        <v>2017</v>
      </c>
      <c r="H3157" t="s">
        <v>2029</v>
      </c>
      <c r="I3157" t="s">
        <v>2006</v>
      </c>
      <c r="J3157" t="s">
        <v>2033</v>
      </c>
      <c r="K3157" t="s">
        <v>2034</v>
      </c>
      <c r="L3157">
        <v>8</v>
      </c>
      <c r="M3157">
        <v>50</v>
      </c>
      <c r="N3157" s="43">
        <v>400</v>
      </c>
    </row>
    <row r="3158" hidden="1" spans="1:14" x14ac:dyDescent="0.25">
      <c r="A3158" s="106">
        <v>46130</v>
      </c>
      <c r="B3158">
        <v>11015</v>
      </c>
      <c r="C3158">
        <v>7918</v>
      </c>
      <c r="E3158">
        <v>14</v>
      </c>
      <c r="F3158" t="s">
        <v>4326</v>
      </c>
      <c r="G3158" t="s">
        <v>2185</v>
      </c>
      <c r="H3158" t="s">
        <v>2029</v>
      </c>
      <c r="I3158" t="s">
        <v>2006</v>
      </c>
      <c r="J3158" t="s">
        <v>2033</v>
      </c>
      <c r="K3158" t="s">
        <v>2034</v>
      </c>
      <c r="L3158">
        <v>8</v>
      </c>
      <c r="M3158">
        <v>50</v>
      </c>
      <c r="N3158" s="43">
        <v>400</v>
      </c>
    </row>
    <row r="3159" hidden="1" spans="1:14" x14ac:dyDescent="0.25">
      <c r="A3159" s="106">
        <v>46130</v>
      </c>
      <c r="B3159">
        <v>11015</v>
      </c>
      <c r="C3159">
        <v>7918</v>
      </c>
      <c r="E3159">
        <v>14</v>
      </c>
      <c r="F3159" t="s">
        <v>4326</v>
      </c>
      <c r="G3159" t="s">
        <v>2185</v>
      </c>
      <c r="H3159" t="s">
        <v>2029</v>
      </c>
      <c r="I3159" t="s">
        <v>2006</v>
      </c>
      <c r="J3159" t="s">
        <v>4284</v>
      </c>
      <c r="K3159" t="s">
        <v>4285</v>
      </c>
      <c r="L3159">
        <v>8</v>
      </c>
      <c r="M3159">
        <v>577</v>
      </c>
      <c r="N3159" s="43">
        <v>4616</v>
      </c>
    </row>
    <row r="3160" hidden="1" spans="1:14" x14ac:dyDescent="0.25">
      <c r="A3160" s="106">
        <v>46130</v>
      </c>
      <c r="B3160">
        <v>11016</v>
      </c>
      <c r="C3160">
        <v>7919</v>
      </c>
      <c r="E3160">
        <v>14</v>
      </c>
      <c r="F3160" t="s">
        <v>4327</v>
      </c>
      <c r="G3160" t="s">
        <v>2156</v>
      </c>
      <c r="H3160" t="s">
        <v>2029</v>
      </c>
      <c r="I3160" t="s">
        <v>2006</v>
      </c>
      <c r="J3160" t="s">
        <v>2033</v>
      </c>
      <c r="K3160" t="s">
        <v>2034</v>
      </c>
      <c r="L3160">
        <v>6</v>
      </c>
      <c r="M3160">
        <v>50</v>
      </c>
      <c r="N3160" s="43">
        <v>300</v>
      </c>
    </row>
    <row r="3161" hidden="1" spans="1:14" x14ac:dyDescent="0.25">
      <c r="A3161" s="106">
        <v>46130</v>
      </c>
      <c r="B3161">
        <v>11016</v>
      </c>
      <c r="C3161">
        <v>7919</v>
      </c>
      <c r="E3161">
        <v>14</v>
      </c>
      <c r="F3161" t="s">
        <v>4327</v>
      </c>
      <c r="G3161" t="s">
        <v>2156</v>
      </c>
      <c r="H3161" t="s">
        <v>2029</v>
      </c>
      <c r="I3161" t="s">
        <v>2006</v>
      </c>
      <c r="J3161" t="s">
        <v>4284</v>
      </c>
      <c r="K3161" t="s">
        <v>4285</v>
      </c>
      <c r="L3161">
        <v>6</v>
      </c>
      <c r="M3161">
        <v>577</v>
      </c>
      <c r="N3161" s="43">
        <v>3462</v>
      </c>
    </row>
    <row r="3162" hidden="1" spans="1:14" x14ac:dyDescent="0.25">
      <c r="A3162" s="106">
        <v>46132</v>
      </c>
      <c r="B3162">
        <v>11066</v>
      </c>
      <c r="C3162">
        <v>7968</v>
      </c>
      <c r="E3162">
        <v>14</v>
      </c>
      <c r="F3162" t="s">
        <v>4328</v>
      </c>
      <c r="G3162" t="s">
        <v>2025</v>
      </c>
      <c r="I3162" t="s">
        <v>2006</v>
      </c>
      <c r="J3162" t="s">
        <v>3114</v>
      </c>
      <c r="K3162" t="s">
        <v>3115</v>
      </c>
      <c r="L3162">
        <v>4</v>
      </c>
      <c r="M3162">
        <v>600</v>
      </c>
      <c r="N3162" s="43">
        <v>2400</v>
      </c>
    </row>
    <row r="3163" hidden="1" spans="1:14" x14ac:dyDescent="0.25">
      <c r="A3163" s="106">
        <v>46135</v>
      </c>
      <c r="B3163">
        <v>11185</v>
      </c>
      <c r="C3163">
        <v>8087</v>
      </c>
      <c r="E3163">
        <v>14</v>
      </c>
      <c r="F3163" t="s">
        <v>4329</v>
      </c>
      <c r="G3163" t="s">
        <v>2017</v>
      </c>
      <c r="I3163" t="s">
        <v>2006</v>
      </c>
      <c r="J3163" t="s">
        <v>3114</v>
      </c>
      <c r="K3163" t="s">
        <v>3115</v>
      </c>
      <c r="L3163">
        <v>3</v>
      </c>
      <c r="M3163">
        <v>600</v>
      </c>
      <c r="N3163" s="43">
        <v>1800</v>
      </c>
    </row>
    <row r="3164" hidden="1" spans="1:14" x14ac:dyDescent="0.25">
      <c r="A3164" s="106">
        <v>46135</v>
      </c>
      <c r="B3164">
        <v>11213</v>
      </c>
      <c r="C3164">
        <v>8115</v>
      </c>
      <c r="E3164">
        <v>14</v>
      </c>
      <c r="F3164" t="s">
        <v>4330</v>
      </c>
      <c r="G3164" t="s">
        <v>2114</v>
      </c>
      <c r="I3164" t="s">
        <v>2006</v>
      </c>
      <c r="J3164" t="s">
        <v>3430</v>
      </c>
      <c r="K3164" t="s">
        <v>3431</v>
      </c>
      <c r="L3164">
        <v>5</v>
      </c>
      <c r="M3164">
        <v>685</v>
      </c>
      <c r="N3164" s="43">
        <v>3425</v>
      </c>
    </row>
    <row r="3165" hidden="1" spans="1:14" x14ac:dyDescent="0.25">
      <c r="A3165" s="106">
        <v>46135</v>
      </c>
      <c r="B3165">
        <v>11215</v>
      </c>
      <c r="C3165">
        <v>8117</v>
      </c>
      <c r="E3165">
        <v>14</v>
      </c>
      <c r="F3165" t="s">
        <v>4331</v>
      </c>
      <c r="G3165" t="s">
        <v>2156</v>
      </c>
      <c r="I3165" t="s">
        <v>2006</v>
      </c>
      <c r="J3165" t="s">
        <v>3114</v>
      </c>
      <c r="K3165" t="s">
        <v>3115</v>
      </c>
      <c r="L3165">
        <v>4</v>
      </c>
      <c r="M3165">
        <v>600</v>
      </c>
      <c r="N3165" s="43">
        <v>2400</v>
      </c>
    </row>
    <row r="3166" hidden="1" spans="1:14" x14ac:dyDescent="0.25">
      <c r="A3166" s="106">
        <v>46135</v>
      </c>
      <c r="B3166">
        <v>11227</v>
      </c>
      <c r="C3166">
        <v>8129</v>
      </c>
      <c r="E3166">
        <v>14</v>
      </c>
      <c r="F3166" t="s">
        <v>4332</v>
      </c>
      <c r="G3166" t="s">
        <v>2017</v>
      </c>
      <c r="I3166" t="s">
        <v>2006</v>
      </c>
      <c r="J3166" t="s">
        <v>4284</v>
      </c>
      <c r="K3166" t="s">
        <v>4285</v>
      </c>
      <c r="L3166">
        <v>8</v>
      </c>
      <c r="M3166">
        <v>577</v>
      </c>
      <c r="N3166" s="43">
        <v>4616</v>
      </c>
    </row>
    <row r="3167" hidden="1" spans="1:14" x14ac:dyDescent="0.25">
      <c r="A3167" s="106">
        <v>46135</v>
      </c>
      <c r="B3167">
        <v>11228</v>
      </c>
      <c r="C3167">
        <v>8130</v>
      </c>
      <c r="E3167">
        <v>14</v>
      </c>
      <c r="F3167" t="s">
        <v>4333</v>
      </c>
      <c r="G3167" t="s">
        <v>2185</v>
      </c>
      <c r="I3167" t="s">
        <v>2006</v>
      </c>
      <c r="J3167" t="s">
        <v>4284</v>
      </c>
      <c r="K3167" t="s">
        <v>4285</v>
      </c>
      <c r="L3167">
        <v>8</v>
      </c>
      <c r="M3167">
        <v>577</v>
      </c>
      <c r="N3167" s="43">
        <v>4616</v>
      </c>
    </row>
    <row r="3168" hidden="1" spans="1:14" x14ac:dyDescent="0.25">
      <c r="A3168" s="106">
        <v>46135</v>
      </c>
      <c r="B3168">
        <v>11229</v>
      </c>
      <c r="C3168">
        <v>8131</v>
      </c>
      <c r="E3168">
        <v>14</v>
      </c>
      <c r="F3168" t="s">
        <v>4334</v>
      </c>
      <c r="G3168" t="s">
        <v>2114</v>
      </c>
      <c r="I3168" t="s">
        <v>2006</v>
      </c>
      <c r="J3168" t="s">
        <v>4284</v>
      </c>
      <c r="K3168" t="s">
        <v>4285</v>
      </c>
      <c r="L3168">
        <v>8</v>
      </c>
      <c r="M3168">
        <v>577</v>
      </c>
      <c r="N3168" s="43">
        <v>4616</v>
      </c>
    </row>
    <row r="3169" hidden="1" spans="1:14" x14ac:dyDescent="0.25">
      <c r="A3169" s="106">
        <v>46135</v>
      </c>
      <c r="B3169">
        <v>11230</v>
      </c>
      <c r="C3169">
        <v>8132</v>
      </c>
      <c r="E3169">
        <v>14</v>
      </c>
      <c r="F3169" t="s">
        <v>4335</v>
      </c>
      <c r="G3169" t="s">
        <v>2131</v>
      </c>
      <c r="I3169" t="s">
        <v>2006</v>
      </c>
      <c r="J3169" t="s">
        <v>4284</v>
      </c>
      <c r="K3169" t="s">
        <v>4285</v>
      </c>
      <c r="L3169">
        <v>8</v>
      </c>
      <c r="M3169">
        <v>577</v>
      </c>
      <c r="N3169" s="43">
        <v>4616</v>
      </c>
    </row>
    <row r="3170" hidden="1" spans="1:14" x14ac:dyDescent="0.25">
      <c r="A3170" s="106">
        <v>46135</v>
      </c>
      <c r="B3170">
        <v>11231</v>
      </c>
      <c r="C3170">
        <v>8133</v>
      </c>
      <c r="E3170">
        <v>14</v>
      </c>
      <c r="F3170" t="s">
        <v>4336</v>
      </c>
      <c r="G3170" t="s">
        <v>2151</v>
      </c>
      <c r="I3170" t="s">
        <v>2006</v>
      </c>
      <c r="J3170" t="s">
        <v>4284</v>
      </c>
      <c r="K3170" t="s">
        <v>4285</v>
      </c>
      <c r="L3170">
        <v>8</v>
      </c>
      <c r="M3170">
        <v>577</v>
      </c>
      <c r="N3170" s="43">
        <v>4616</v>
      </c>
    </row>
    <row r="3171" hidden="1" spans="1:14" x14ac:dyDescent="0.25">
      <c r="A3171" s="106">
        <v>46135</v>
      </c>
      <c r="B3171">
        <v>11232</v>
      </c>
      <c r="C3171">
        <v>8134</v>
      </c>
      <c r="E3171">
        <v>14</v>
      </c>
      <c r="F3171" t="s">
        <v>4337</v>
      </c>
      <c r="G3171" t="s">
        <v>2027</v>
      </c>
      <c r="I3171" t="s">
        <v>2006</v>
      </c>
      <c r="J3171" t="s">
        <v>4284</v>
      </c>
      <c r="K3171" t="s">
        <v>4285</v>
      </c>
      <c r="L3171">
        <v>8</v>
      </c>
      <c r="M3171">
        <v>577</v>
      </c>
      <c r="N3171" s="43">
        <v>4616</v>
      </c>
    </row>
    <row r="3172" hidden="1" spans="1:14" x14ac:dyDescent="0.25">
      <c r="A3172" s="106">
        <v>46137</v>
      </c>
      <c r="B3172">
        <v>11296</v>
      </c>
      <c r="C3172">
        <v>8198</v>
      </c>
      <c r="E3172">
        <v>14</v>
      </c>
      <c r="F3172" t="s">
        <v>4338</v>
      </c>
      <c r="G3172" t="s">
        <v>2131</v>
      </c>
      <c r="I3172" t="s">
        <v>2006</v>
      </c>
      <c r="J3172" t="s">
        <v>4284</v>
      </c>
      <c r="K3172" t="s">
        <v>4285</v>
      </c>
      <c r="L3172">
        <v>8</v>
      </c>
      <c r="M3172">
        <v>600</v>
      </c>
      <c r="N3172" s="43">
        <v>4800</v>
      </c>
    </row>
    <row r="3173" hidden="1" spans="1:14" x14ac:dyDescent="0.25">
      <c r="A3173" s="106">
        <v>46137</v>
      </c>
      <c r="B3173">
        <v>11297</v>
      </c>
      <c r="C3173">
        <v>8199</v>
      </c>
      <c r="E3173">
        <v>14</v>
      </c>
      <c r="F3173" t="s">
        <v>4339</v>
      </c>
      <c r="G3173" t="s">
        <v>2027</v>
      </c>
      <c r="I3173" t="s">
        <v>2006</v>
      </c>
      <c r="J3173" t="s">
        <v>4284</v>
      </c>
      <c r="K3173" t="s">
        <v>4285</v>
      </c>
      <c r="L3173">
        <v>8</v>
      </c>
      <c r="M3173">
        <v>600</v>
      </c>
      <c r="N3173" s="43">
        <v>4800</v>
      </c>
    </row>
    <row r="3174" hidden="1" spans="1:14" x14ac:dyDescent="0.25">
      <c r="A3174" s="106">
        <v>46137</v>
      </c>
      <c r="B3174">
        <v>11303</v>
      </c>
      <c r="C3174">
        <v>8205</v>
      </c>
      <c r="E3174">
        <v>14</v>
      </c>
      <c r="F3174" t="s">
        <v>4340</v>
      </c>
      <c r="G3174" t="s">
        <v>2185</v>
      </c>
      <c r="I3174" t="s">
        <v>2006</v>
      </c>
      <c r="J3174" t="s">
        <v>4284</v>
      </c>
      <c r="K3174" t="s">
        <v>4285</v>
      </c>
      <c r="L3174">
        <v>8</v>
      </c>
      <c r="M3174">
        <v>600</v>
      </c>
      <c r="N3174" s="43">
        <v>4800</v>
      </c>
    </row>
    <row r="3175" hidden="1" spans="1:14" x14ac:dyDescent="0.25">
      <c r="A3175" s="106">
        <v>46137</v>
      </c>
      <c r="B3175">
        <v>11305</v>
      </c>
      <c r="C3175">
        <v>8207</v>
      </c>
      <c r="E3175">
        <v>14</v>
      </c>
      <c r="F3175" t="s">
        <v>4341</v>
      </c>
      <c r="G3175" t="s">
        <v>2131</v>
      </c>
      <c r="I3175" t="s">
        <v>2006</v>
      </c>
      <c r="J3175" t="s">
        <v>4284</v>
      </c>
      <c r="K3175" t="s">
        <v>4285</v>
      </c>
      <c r="L3175">
        <v>8</v>
      </c>
      <c r="M3175">
        <v>600</v>
      </c>
      <c r="N3175" s="43">
        <v>4800</v>
      </c>
    </row>
    <row r="3176" hidden="1" spans="1:14" x14ac:dyDescent="0.25">
      <c r="A3176" s="106">
        <v>46137</v>
      </c>
      <c r="B3176">
        <v>11306</v>
      </c>
      <c r="C3176">
        <v>8208</v>
      </c>
      <c r="E3176">
        <v>14</v>
      </c>
      <c r="F3176" t="s">
        <v>4342</v>
      </c>
      <c r="G3176" t="s">
        <v>2025</v>
      </c>
      <c r="I3176" t="s">
        <v>2006</v>
      </c>
      <c r="J3176" t="s">
        <v>4284</v>
      </c>
      <c r="K3176" t="s">
        <v>4285</v>
      </c>
      <c r="L3176">
        <v>5</v>
      </c>
      <c r="M3176">
        <v>600</v>
      </c>
      <c r="N3176" s="43">
        <v>3000</v>
      </c>
    </row>
    <row r="3177" hidden="1" spans="1:14" x14ac:dyDescent="0.25">
      <c r="A3177" s="106">
        <v>46139</v>
      </c>
      <c r="B3177">
        <v>11344</v>
      </c>
      <c r="C3177">
        <v>8246</v>
      </c>
      <c r="E3177">
        <v>14</v>
      </c>
      <c r="F3177" t="s">
        <v>4343</v>
      </c>
      <c r="G3177" t="s">
        <v>2027</v>
      </c>
      <c r="I3177" t="s">
        <v>2006</v>
      </c>
      <c r="J3177" t="s">
        <v>3114</v>
      </c>
      <c r="K3177" t="s">
        <v>3115</v>
      </c>
      <c r="L3177">
        <v>5</v>
      </c>
      <c r="M3177">
        <v>600</v>
      </c>
      <c r="N3177" s="43">
        <v>3000</v>
      </c>
    </row>
    <row r="3178" hidden="1" spans="1:14" x14ac:dyDescent="0.25">
      <c r="A3178" s="106">
        <v>46139</v>
      </c>
      <c r="B3178">
        <v>11348</v>
      </c>
      <c r="C3178">
        <v>8250</v>
      </c>
      <c r="E3178">
        <v>14</v>
      </c>
      <c r="F3178" t="s">
        <v>4344</v>
      </c>
      <c r="G3178" t="s">
        <v>2185</v>
      </c>
      <c r="H3178" t="s">
        <v>2029</v>
      </c>
      <c r="I3178" t="s">
        <v>2006</v>
      </c>
      <c r="J3178" t="s">
        <v>2033</v>
      </c>
      <c r="K3178" t="s">
        <v>2034</v>
      </c>
      <c r="L3178">
        <v>1</v>
      </c>
      <c r="M3178">
        <v>1800</v>
      </c>
      <c r="N3178" s="43">
        <v>1800</v>
      </c>
    </row>
    <row r="3179" hidden="1" spans="1:14" x14ac:dyDescent="0.25">
      <c r="A3179" s="106">
        <v>46139</v>
      </c>
      <c r="B3179">
        <v>11348</v>
      </c>
      <c r="C3179">
        <v>8250</v>
      </c>
      <c r="E3179">
        <v>14</v>
      </c>
      <c r="F3179" t="s">
        <v>4344</v>
      </c>
      <c r="G3179" t="s">
        <v>2185</v>
      </c>
      <c r="H3179" t="s">
        <v>2029</v>
      </c>
      <c r="I3179" t="s">
        <v>2006</v>
      </c>
      <c r="J3179" t="s">
        <v>2639</v>
      </c>
      <c r="K3179" t="s">
        <v>2640</v>
      </c>
      <c r="L3179">
        <v>8</v>
      </c>
      <c r="M3179">
        <v>556</v>
      </c>
      <c r="N3179" s="43">
        <v>4448</v>
      </c>
    </row>
    <row r="3180" hidden="1" spans="1:14" x14ac:dyDescent="0.25">
      <c r="A3180" s="106">
        <v>46139</v>
      </c>
      <c r="B3180">
        <v>11349</v>
      </c>
      <c r="C3180">
        <v>8251</v>
      </c>
      <c r="E3180">
        <v>14</v>
      </c>
      <c r="F3180" t="s">
        <v>4345</v>
      </c>
      <c r="G3180" t="s">
        <v>2095</v>
      </c>
      <c r="I3180" t="s">
        <v>2006</v>
      </c>
      <c r="J3180" t="s">
        <v>3114</v>
      </c>
      <c r="K3180" t="s">
        <v>3115</v>
      </c>
      <c r="L3180">
        <v>3</v>
      </c>
      <c r="M3180">
        <v>600</v>
      </c>
      <c r="N3180" s="43">
        <v>1800</v>
      </c>
    </row>
    <row r="3181" hidden="1" spans="1:14" x14ac:dyDescent="0.25">
      <c r="A3181" s="106">
        <v>46139</v>
      </c>
      <c r="B3181">
        <v>11352</v>
      </c>
      <c r="C3181">
        <v>8254</v>
      </c>
      <c r="E3181">
        <v>14</v>
      </c>
      <c r="F3181" t="s">
        <v>4346</v>
      </c>
      <c r="G3181" t="s">
        <v>2131</v>
      </c>
      <c r="H3181" t="s">
        <v>2029</v>
      </c>
      <c r="I3181" t="s">
        <v>2006</v>
      </c>
      <c r="J3181" t="s">
        <v>2639</v>
      </c>
      <c r="K3181" t="s">
        <v>2640</v>
      </c>
      <c r="L3181">
        <v>8</v>
      </c>
      <c r="M3181">
        <v>556</v>
      </c>
      <c r="N3181" s="43">
        <v>4448</v>
      </c>
    </row>
    <row r="3182" hidden="1" spans="1:14" x14ac:dyDescent="0.25">
      <c r="A3182" s="106">
        <v>46140</v>
      </c>
      <c r="B3182">
        <v>11387</v>
      </c>
      <c r="C3182">
        <v>8289</v>
      </c>
      <c r="E3182">
        <v>14</v>
      </c>
      <c r="F3182" t="s">
        <v>4347</v>
      </c>
      <c r="G3182" t="s">
        <v>2038</v>
      </c>
      <c r="I3182" t="s">
        <v>2006</v>
      </c>
      <c r="J3182" t="s">
        <v>2958</v>
      </c>
      <c r="K3182" t="s">
        <v>2959</v>
      </c>
      <c r="L3182">
        <v>10</v>
      </c>
      <c r="M3182">
        <v>600</v>
      </c>
      <c r="N3182" s="43">
        <v>6000</v>
      </c>
    </row>
    <row r="3183" hidden="1" spans="1:14" x14ac:dyDescent="0.25">
      <c r="A3183" s="106">
        <v>46140</v>
      </c>
      <c r="B3183">
        <v>11388</v>
      </c>
      <c r="C3183">
        <v>8290</v>
      </c>
      <c r="E3183">
        <v>14</v>
      </c>
      <c r="F3183" t="s">
        <v>4348</v>
      </c>
      <c r="G3183" t="s">
        <v>2156</v>
      </c>
      <c r="I3183" t="s">
        <v>2006</v>
      </c>
      <c r="J3183" t="s">
        <v>3430</v>
      </c>
      <c r="K3183" t="s">
        <v>3431</v>
      </c>
      <c r="L3183">
        <v>5</v>
      </c>
      <c r="M3183">
        <v>685</v>
      </c>
      <c r="N3183" s="43">
        <v>3425</v>
      </c>
    </row>
    <row r="3184" hidden="1" spans="1:14" x14ac:dyDescent="0.25">
      <c r="A3184" s="106">
        <v>46140</v>
      </c>
      <c r="B3184">
        <v>11391</v>
      </c>
      <c r="C3184">
        <v>8293</v>
      </c>
      <c r="E3184">
        <v>14</v>
      </c>
      <c r="F3184" t="s">
        <v>4349</v>
      </c>
      <c r="G3184" t="s">
        <v>2021</v>
      </c>
      <c r="I3184" t="s">
        <v>2006</v>
      </c>
      <c r="J3184" t="s">
        <v>2958</v>
      </c>
      <c r="K3184" t="s">
        <v>2959</v>
      </c>
      <c r="L3184">
        <v>10</v>
      </c>
      <c r="M3184">
        <v>600</v>
      </c>
      <c r="N3184" s="43">
        <v>6000</v>
      </c>
    </row>
    <row r="3185" hidden="1" spans="1:14" x14ac:dyDescent="0.25">
      <c r="A3185" s="106">
        <v>46140</v>
      </c>
      <c r="B3185">
        <v>11395</v>
      </c>
      <c r="C3185">
        <v>8297</v>
      </c>
      <c r="E3185">
        <v>14</v>
      </c>
      <c r="F3185" t="s">
        <v>4350</v>
      </c>
      <c r="G3185" t="s">
        <v>2027</v>
      </c>
      <c r="I3185" t="s">
        <v>2006</v>
      </c>
      <c r="J3185" t="s">
        <v>2958</v>
      </c>
      <c r="K3185" t="s">
        <v>2959</v>
      </c>
      <c r="L3185">
        <v>8</v>
      </c>
      <c r="M3185">
        <v>600</v>
      </c>
      <c r="N3185" s="43">
        <v>4800</v>
      </c>
    </row>
    <row r="3186" hidden="1" spans="1:14" x14ac:dyDescent="0.25">
      <c r="A3186" s="106">
        <v>46140</v>
      </c>
      <c r="B3186">
        <v>11398</v>
      </c>
      <c r="C3186">
        <v>8300</v>
      </c>
      <c r="E3186">
        <v>14</v>
      </c>
      <c r="F3186" t="s">
        <v>4351</v>
      </c>
      <c r="G3186" t="s">
        <v>2131</v>
      </c>
      <c r="I3186" t="s">
        <v>2006</v>
      </c>
      <c r="J3186" t="s">
        <v>2958</v>
      </c>
      <c r="K3186" t="s">
        <v>2959</v>
      </c>
      <c r="L3186">
        <v>8</v>
      </c>
      <c r="M3186">
        <v>600</v>
      </c>
      <c r="N3186" s="43">
        <v>4800</v>
      </c>
    </row>
    <row r="3187" hidden="1" spans="1:14" x14ac:dyDescent="0.25">
      <c r="A3187" s="106">
        <v>46141</v>
      </c>
      <c r="B3187">
        <v>11439</v>
      </c>
      <c r="C3187">
        <v>8341</v>
      </c>
      <c r="E3187">
        <v>14</v>
      </c>
      <c r="F3187" t="s">
        <v>4352</v>
      </c>
      <c r="G3187" t="s">
        <v>2127</v>
      </c>
      <c r="I3187" t="s">
        <v>2006</v>
      </c>
      <c r="J3187" t="s">
        <v>3114</v>
      </c>
      <c r="K3187" t="s">
        <v>3115</v>
      </c>
      <c r="L3187">
        <v>4</v>
      </c>
      <c r="M3187">
        <v>600</v>
      </c>
      <c r="N3187" s="43">
        <v>2400</v>
      </c>
    </row>
    <row r="3188" hidden="1" spans="1:14" x14ac:dyDescent="0.25">
      <c r="A3188" s="106">
        <v>46141</v>
      </c>
      <c r="B3188">
        <v>11446</v>
      </c>
      <c r="C3188">
        <v>8348</v>
      </c>
      <c r="E3188">
        <v>14</v>
      </c>
      <c r="F3188" t="s">
        <v>4353</v>
      </c>
      <c r="G3188" t="s">
        <v>2114</v>
      </c>
      <c r="I3188" t="s">
        <v>2006</v>
      </c>
      <c r="J3188" t="s">
        <v>3114</v>
      </c>
      <c r="K3188" t="s">
        <v>3115</v>
      </c>
      <c r="L3188">
        <v>4</v>
      </c>
      <c r="M3188">
        <v>600</v>
      </c>
      <c r="N3188" s="43">
        <v>2400</v>
      </c>
    </row>
    <row r="3189" hidden="1" spans="1:14" x14ac:dyDescent="0.25">
      <c r="A3189" s="106">
        <v>46142</v>
      </c>
      <c r="B3189">
        <v>11522</v>
      </c>
      <c r="C3189">
        <v>8424</v>
      </c>
      <c r="E3189">
        <v>14</v>
      </c>
      <c r="F3189" t="s">
        <v>4354</v>
      </c>
      <c r="G3189" t="s">
        <v>2038</v>
      </c>
      <c r="I3189" t="s">
        <v>2006</v>
      </c>
      <c r="J3189" t="s">
        <v>3430</v>
      </c>
      <c r="K3189" t="s">
        <v>3431</v>
      </c>
      <c r="L3189">
        <v>5</v>
      </c>
      <c r="M3189">
        <v>685</v>
      </c>
      <c r="N3189" s="43">
        <v>3425</v>
      </c>
    </row>
    <row r="3190" hidden="1" spans="1:14" x14ac:dyDescent="0.25">
      <c r="A3190" s="106">
        <v>46146</v>
      </c>
      <c r="B3190">
        <v>11565</v>
      </c>
      <c r="C3190">
        <v>8467</v>
      </c>
      <c r="E3190">
        <v>14</v>
      </c>
      <c r="F3190" t="s">
        <v>4355</v>
      </c>
      <c r="G3190" t="s">
        <v>2185</v>
      </c>
      <c r="I3190" t="s">
        <v>2006</v>
      </c>
      <c r="J3190" t="s">
        <v>3114</v>
      </c>
      <c r="K3190" t="s">
        <v>3115</v>
      </c>
      <c r="L3190">
        <v>3</v>
      </c>
      <c r="M3190">
        <v>600</v>
      </c>
      <c r="N3190" s="43">
        <v>1800</v>
      </c>
    </row>
    <row r="3191" hidden="1" spans="1:14" x14ac:dyDescent="0.25">
      <c r="A3191" s="106">
        <v>46146</v>
      </c>
      <c r="B3191">
        <v>11580</v>
      </c>
      <c r="C3191">
        <v>8482</v>
      </c>
      <c r="E3191">
        <v>14</v>
      </c>
      <c r="F3191" t="s">
        <v>4356</v>
      </c>
      <c r="G3191" t="s">
        <v>2185</v>
      </c>
      <c r="I3191" t="s">
        <v>2006</v>
      </c>
      <c r="J3191" t="s">
        <v>4284</v>
      </c>
      <c r="K3191" t="s">
        <v>4285</v>
      </c>
      <c r="L3191">
        <v>8</v>
      </c>
      <c r="M3191">
        <v>600</v>
      </c>
      <c r="N3191" s="43">
        <v>4800</v>
      </c>
    </row>
    <row r="3192" hidden="1" spans="1:14" x14ac:dyDescent="0.25">
      <c r="A3192" s="106">
        <v>46146</v>
      </c>
      <c r="B3192">
        <v>11584</v>
      </c>
      <c r="C3192">
        <v>8486</v>
      </c>
      <c r="E3192">
        <v>14</v>
      </c>
      <c r="F3192" t="s">
        <v>4357</v>
      </c>
      <c r="G3192" t="s">
        <v>2114</v>
      </c>
      <c r="I3192" t="s">
        <v>2006</v>
      </c>
      <c r="J3192" t="s">
        <v>4284</v>
      </c>
      <c r="K3192" t="s">
        <v>4285</v>
      </c>
      <c r="L3192">
        <v>8</v>
      </c>
      <c r="M3192">
        <v>600</v>
      </c>
      <c r="N3192" s="43">
        <v>4800</v>
      </c>
    </row>
    <row r="3193" hidden="1" spans="1:14" x14ac:dyDescent="0.25">
      <c r="A3193" s="106">
        <v>46146</v>
      </c>
      <c r="B3193">
        <v>11586</v>
      </c>
      <c r="C3193">
        <v>8488</v>
      </c>
      <c r="E3193">
        <v>14</v>
      </c>
      <c r="F3193" t="s">
        <v>4358</v>
      </c>
      <c r="G3193" t="s">
        <v>2156</v>
      </c>
      <c r="I3193" t="s">
        <v>2006</v>
      </c>
      <c r="J3193" t="s">
        <v>4284</v>
      </c>
      <c r="K3193" t="s">
        <v>4285</v>
      </c>
      <c r="L3193">
        <v>8</v>
      </c>
      <c r="M3193">
        <v>600</v>
      </c>
      <c r="N3193" s="43">
        <v>4800</v>
      </c>
    </row>
    <row r="3194" hidden="1" spans="1:14" x14ac:dyDescent="0.25">
      <c r="A3194" s="106">
        <v>46146</v>
      </c>
      <c r="B3194">
        <v>11588</v>
      </c>
      <c r="C3194">
        <v>8490</v>
      </c>
      <c r="E3194">
        <v>14</v>
      </c>
      <c r="F3194" t="s">
        <v>4359</v>
      </c>
      <c r="G3194" t="s">
        <v>2025</v>
      </c>
      <c r="I3194" t="s">
        <v>2006</v>
      </c>
      <c r="J3194" t="s">
        <v>3114</v>
      </c>
      <c r="K3194" t="s">
        <v>3115</v>
      </c>
      <c r="L3194">
        <v>4</v>
      </c>
      <c r="M3194">
        <v>600</v>
      </c>
      <c r="N3194" s="43">
        <v>2400</v>
      </c>
    </row>
    <row r="3195" hidden="1" spans="1:14" x14ac:dyDescent="0.25">
      <c r="A3195" s="106">
        <v>46146</v>
      </c>
      <c r="B3195">
        <v>11589</v>
      </c>
      <c r="C3195">
        <v>8491</v>
      </c>
      <c r="E3195">
        <v>14</v>
      </c>
      <c r="F3195" t="s">
        <v>4360</v>
      </c>
      <c r="G3195" t="s">
        <v>2185</v>
      </c>
      <c r="I3195" t="s">
        <v>2006</v>
      </c>
      <c r="J3195" t="s">
        <v>4284</v>
      </c>
      <c r="K3195" t="s">
        <v>4285</v>
      </c>
      <c r="L3195">
        <v>8</v>
      </c>
      <c r="M3195">
        <v>600</v>
      </c>
      <c r="N3195" s="43">
        <v>4800</v>
      </c>
    </row>
    <row r="3196" hidden="1" spans="1:14" x14ac:dyDescent="0.25">
      <c r="A3196" s="106">
        <v>46146</v>
      </c>
      <c r="B3196">
        <v>11593</v>
      </c>
      <c r="C3196">
        <v>8495</v>
      </c>
      <c r="E3196">
        <v>14</v>
      </c>
      <c r="F3196" t="s">
        <v>4361</v>
      </c>
      <c r="G3196" t="s">
        <v>2114</v>
      </c>
      <c r="I3196" t="s">
        <v>2006</v>
      </c>
      <c r="J3196" t="s">
        <v>4284</v>
      </c>
      <c r="K3196" t="s">
        <v>4285</v>
      </c>
      <c r="L3196">
        <v>8</v>
      </c>
      <c r="M3196">
        <v>600</v>
      </c>
      <c r="N3196" s="43">
        <v>4800</v>
      </c>
    </row>
    <row r="3197" hidden="1" spans="1:14" x14ac:dyDescent="0.25">
      <c r="A3197" s="106">
        <v>46147</v>
      </c>
      <c r="B3197">
        <v>11658</v>
      </c>
      <c r="C3197">
        <v>8559</v>
      </c>
      <c r="E3197">
        <v>14</v>
      </c>
      <c r="F3197" t="s">
        <v>4362</v>
      </c>
      <c r="G3197" t="s">
        <v>2025</v>
      </c>
      <c r="I3197" t="s">
        <v>2006</v>
      </c>
      <c r="J3197" t="s">
        <v>3114</v>
      </c>
      <c r="K3197" t="s">
        <v>3115</v>
      </c>
      <c r="L3197">
        <v>3</v>
      </c>
      <c r="M3197">
        <v>600</v>
      </c>
      <c r="N3197" s="43">
        <v>1800</v>
      </c>
    </row>
    <row r="3198" hidden="1" spans="1:14" x14ac:dyDescent="0.25">
      <c r="A3198" s="106">
        <v>46147</v>
      </c>
      <c r="B3198">
        <v>11665</v>
      </c>
      <c r="C3198">
        <v>8566</v>
      </c>
      <c r="E3198">
        <v>14</v>
      </c>
      <c r="F3198" t="s">
        <v>4363</v>
      </c>
      <c r="G3198" t="s">
        <v>2114</v>
      </c>
      <c r="I3198" t="s">
        <v>2006</v>
      </c>
      <c r="J3198" t="s">
        <v>4284</v>
      </c>
      <c r="K3198" t="s">
        <v>4285</v>
      </c>
      <c r="L3198">
        <v>8</v>
      </c>
      <c r="M3198">
        <v>600</v>
      </c>
      <c r="N3198" s="43">
        <v>4800</v>
      </c>
    </row>
    <row r="3199" hidden="1" spans="1:14" x14ac:dyDescent="0.25">
      <c r="A3199" s="106">
        <v>46147</v>
      </c>
      <c r="B3199">
        <v>11666</v>
      </c>
      <c r="C3199">
        <v>8567</v>
      </c>
      <c r="E3199">
        <v>14</v>
      </c>
      <c r="F3199" t="s">
        <v>4364</v>
      </c>
      <c r="G3199" t="s">
        <v>2131</v>
      </c>
      <c r="I3199" t="s">
        <v>2006</v>
      </c>
      <c r="J3199" t="s">
        <v>4284</v>
      </c>
      <c r="K3199" t="s">
        <v>4285</v>
      </c>
      <c r="L3199">
        <v>8</v>
      </c>
      <c r="M3199">
        <v>600</v>
      </c>
      <c r="N3199" s="43">
        <v>4800</v>
      </c>
    </row>
    <row r="3200" hidden="1" spans="1:14" x14ac:dyDescent="0.25">
      <c r="A3200" s="106">
        <v>46147</v>
      </c>
      <c r="B3200">
        <v>11667</v>
      </c>
      <c r="C3200">
        <v>8568</v>
      </c>
      <c r="E3200">
        <v>14</v>
      </c>
      <c r="F3200" t="s">
        <v>4365</v>
      </c>
      <c r="G3200" t="s">
        <v>2025</v>
      </c>
      <c r="I3200" t="s">
        <v>2006</v>
      </c>
      <c r="J3200" t="s">
        <v>4284</v>
      </c>
      <c r="K3200" t="s">
        <v>4285</v>
      </c>
      <c r="L3200">
        <v>8</v>
      </c>
      <c r="M3200">
        <v>600</v>
      </c>
      <c r="N3200" s="43">
        <v>4800</v>
      </c>
    </row>
    <row r="3201" hidden="1" spans="1:14" x14ac:dyDescent="0.25">
      <c r="A3201" s="106">
        <v>46147</v>
      </c>
      <c r="B3201">
        <v>11671</v>
      </c>
      <c r="C3201">
        <v>8572</v>
      </c>
      <c r="E3201">
        <v>14</v>
      </c>
      <c r="F3201" t="s">
        <v>4366</v>
      </c>
      <c r="G3201" t="s">
        <v>2095</v>
      </c>
      <c r="I3201" t="s">
        <v>2006</v>
      </c>
      <c r="J3201" t="s">
        <v>4284</v>
      </c>
      <c r="K3201" t="s">
        <v>4285</v>
      </c>
      <c r="L3201">
        <v>5</v>
      </c>
      <c r="M3201">
        <v>600</v>
      </c>
      <c r="N3201" s="43">
        <v>3000</v>
      </c>
    </row>
    <row r="3202" hidden="1" spans="1:14" x14ac:dyDescent="0.25">
      <c r="A3202" s="106">
        <v>46147</v>
      </c>
      <c r="B3202">
        <v>11672</v>
      </c>
      <c r="C3202">
        <v>8573</v>
      </c>
      <c r="E3202">
        <v>14</v>
      </c>
      <c r="F3202" t="s">
        <v>4366</v>
      </c>
      <c r="G3202" t="s">
        <v>2095</v>
      </c>
      <c r="I3202" t="s">
        <v>2006</v>
      </c>
      <c r="J3202" t="s">
        <v>4284</v>
      </c>
      <c r="K3202" t="s">
        <v>4285</v>
      </c>
      <c r="L3202">
        <v>3</v>
      </c>
      <c r="M3202">
        <v>600</v>
      </c>
      <c r="N3202" s="43">
        <v>1800</v>
      </c>
    </row>
    <row r="3203" hidden="1" spans="1:14" x14ac:dyDescent="0.25">
      <c r="A3203" s="106">
        <v>46147</v>
      </c>
      <c r="B3203">
        <v>11673</v>
      </c>
      <c r="C3203">
        <v>8574</v>
      </c>
      <c r="E3203">
        <v>14</v>
      </c>
      <c r="F3203" t="s">
        <v>4367</v>
      </c>
      <c r="G3203" t="s">
        <v>2127</v>
      </c>
      <c r="I3203" t="s">
        <v>2006</v>
      </c>
      <c r="J3203" t="s">
        <v>4284</v>
      </c>
      <c r="K3203" t="s">
        <v>4285</v>
      </c>
      <c r="L3203">
        <v>8</v>
      </c>
      <c r="M3203">
        <v>600</v>
      </c>
      <c r="N3203" s="43">
        <v>4800</v>
      </c>
    </row>
    <row r="3204" hidden="1" spans="1:14" x14ac:dyDescent="0.25">
      <c r="A3204" s="106">
        <v>46147</v>
      </c>
      <c r="B3204">
        <v>11674</v>
      </c>
      <c r="C3204">
        <v>8575</v>
      </c>
      <c r="E3204">
        <v>14</v>
      </c>
      <c r="F3204" t="s">
        <v>4368</v>
      </c>
      <c r="G3204" t="s">
        <v>2027</v>
      </c>
      <c r="I3204" t="s">
        <v>2006</v>
      </c>
      <c r="J3204" t="s">
        <v>4284</v>
      </c>
      <c r="K3204" t="s">
        <v>4285</v>
      </c>
      <c r="L3204">
        <v>5</v>
      </c>
      <c r="M3204">
        <v>600</v>
      </c>
      <c r="N3204" s="43">
        <v>3000</v>
      </c>
    </row>
    <row r="3205" hidden="1" spans="1:14" x14ac:dyDescent="0.25">
      <c r="A3205" s="106">
        <v>46149</v>
      </c>
      <c r="B3205">
        <v>11770</v>
      </c>
      <c r="C3205">
        <v>8671</v>
      </c>
      <c r="E3205">
        <v>14</v>
      </c>
      <c r="F3205" t="s">
        <v>4369</v>
      </c>
      <c r="G3205" t="s">
        <v>2038</v>
      </c>
      <c r="I3205" t="s">
        <v>2006</v>
      </c>
      <c r="J3205" t="s">
        <v>2643</v>
      </c>
      <c r="K3205" t="s">
        <v>2644</v>
      </c>
      <c r="L3205">
        <v>10</v>
      </c>
      <c r="M3205">
        <v>620</v>
      </c>
      <c r="N3205" s="43">
        <v>6200</v>
      </c>
    </row>
    <row r="3206" hidden="1" spans="1:14" x14ac:dyDescent="0.25">
      <c r="A3206" s="106">
        <v>46149</v>
      </c>
      <c r="B3206">
        <v>11773</v>
      </c>
      <c r="C3206">
        <v>8674</v>
      </c>
      <c r="E3206">
        <v>14</v>
      </c>
      <c r="F3206" t="s">
        <v>4370</v>
      </c>
      <c r="G3206" t="s">
        <v>2054</v>
      </c>
      <c r="I3206" t="s">
        <v>2006</v>
      </c>
      <c r="J3206" t="s">
        <v>2643</v>
      </c>
      <c r="K3206" t="s">
        <v>2644</v>
      </c>
      <c r="L3206">
        <v>10</v>
      </c>
      <c r="M3206">
        <v>620</v>
      </c>
      <c r="N3206" s="43">
        <v>6200</v>
      </c>
    </row>
    <row r="3207" hidden="1" spans="1:14" x14ac:dyDescent="0.25">
      <c r="A3207" s="106">
        <v>46149</v>
      </c>
      <c r="B3207">
        <v>11777</v>
      </c>
      <c r="C3207">
        <v>8678</v>
      </c>
      <c r="E3207">
        <v>14</v>
      </c>
      <c r="F3207" t="s">
        <v>4371</v>
      </c>
      <c r="G3207" t="s">
        <v>2012</v>
      </c>
      <c r="I3207" t="s">
        <v>2006</v>
      </c>
      <c r="J3207" t="s">
        <v>2643</v>
      </c>
      <c r="K3207" t="s">
        <v>2644</v>
      </c>
      <c r="L3207">
        <v>10</v>
      </c>
      <c r="M3207">
        <v>620</v>
      </c>
      <c r="N3207" s="43">
        <v>6200</v>
      </c>
    </row>
    <row r="3208" hidden="1" spans="1:14" x14ac:dyDescent="0.25">
      <c r="A3208" s="106">
        <v>46149</v>
      </c>
      <c r="B3208">
        <v>11781</v>
      </c>
      <c r="C3208">
        <v>8682</v>
      </c>
      <c r="E3208">
        <v>14</v>
      </c>
      <c r="F3208" t="s">
        <v>4372</v>
      </c>
      <c r="G3208" t="s">
        <v>2063</v>
      </c>
      <c r="I3208" t="s">
        <v>2006</v>
      </c>
      <c r="J3208" t="s">
        <v>2643</v>
      </c>
      <c r="K3208" t="s">
        <v>2644</v>
      </c>
      <c r="L3208">
        <v>10</v>
      </c>
      <c r="M3208">
        <v>620</v>
      </c>
      <c r="N3208" s="43">
        <v>6200</v>
      </c>
    </row>
    <row r="3209" hidden="1" spans="1:14" x14ac:dyDescent="0.25">
      <c r="A3209" s="106">
        <v>46149</v>
      </c>
      <c r="B3209">
        <v>11786</v>
      </c>
      <c r="C3209">
        <v>8687</v>
      </c>
      <c r="E3209">
        <v>14</v>
      </c>
      <c r="F3209" t="s">
        <v>4373</v>
      </c>
      <c r="G3209" t="s">
        <v>2021</v>
      </c>
      <c r="I3209" t="s">
        <v>2006</v>
      </c>
      <c r="J3209" t="s">
        <v>2643</v>
      </c>
      <c r="K3209" t="s">
        <v>2644</v>
      </c>
      <c r="L3209">
        <v>10</v>
      </c>
      <c r="M3209">
        <v>620</v>
      </c>
      <c r="N3209" s="43">
        <v>6200</v>
      </c>
    </row>
    <row r="3210" hidden="1" spans="1:14" x14ac:dyDescent="0.25">
      <c r="A3210" s="106">
        <v>46149</v>
      </c>
      <c r="B3210">
        <v>11788</v>
      </c>
      <c r="C3210">
        <v>8689</v>
      </c>
      <c r="E3210">
        <v>14</v>
      </c>
      <c r="F3210" t="s">
        <v>4374</v>
      </c>
      <c r="G3210" t="s">
        <v>2038</v>
      </c>
      <c r="I3210" t="s">
        <v>2006</v>
      </c>
      <c r="J3210" t="s">
        <v>2643</v>
      </c>
      <c r="K3210" t="s">
        <v>2644</v>
      </c>
      <c r="L3210">
        <v>10</v>
      </c>
      <c r="M3210">
        <v>620</v>
      </c>
      <c r="N3210" s="43">
        <v>6200</v>
      </c>
    </row>
    <row r="3211" hidden="1" spans="1:14" x14ac:dyDescent="0.25">
      <c r="A3211" s="106">
        <v>46149</v>
      </c>
      <c r="B3211">
        <v>11790</v>
      </c>
      <c r="C3211">
        <v>8691</v>
      </c>
      <c r="E3211">
        <v>14</v>
      </c>
      <c r="F3211" t="s">
        <v>4375</v>
      </c>
      <c r="G3211" t="s">
        <v>2054</v>
      </c>
      <c r="I3211" t="s">
        <v>2006</v>
      </c>
      <c r="J3211" t="s">
        <v>2643</v>
      </c>
      <c r="K3211" t="s">
        <v>2644</v>
      </c>
      <c r="L3211">
        <v>10</v>
      </c>
      <c r="M3211">
        <v>620</v>
      </c>
      <c r="N3211" s="43">
        <v>6200</v>
      </c>
    </row>
    <row r="3212" hidden="1" spans="1:14" x14ac:dyDescent="0.25">
      <c r="A3212" s="106">
        <v>46149</v>
      </c>
      <c r="B3212">
        <v>11791</v>
      </c>
      <c r="C3212">
        <v>8692</v>
      </c>
      <c r="E3212">
        <v>14</v>
      </c>
      <c r="F3212" t="s">
        <v>4376</v>
      </c>
      <c r="G3212" t="s">
        <v>2012</v>
      </c>
      <c r="I3212" t="s">
        <v>2006</v>
      </c>
      <c r="J3212" t="s">
        <v>2643</v>
      </c>
      <c r="K3212" t="s">
        <v>2644</v>
      </c>
      <c r="L3212">
        <v>10</v>
      </c>
      <c r="M3212">
        <v>620</v>
      </c>
      <c r="N3212" s="43">
        <v>6200</v>
      </c>
    </row>
    <row r="3213" hidden="1" spans="1:14" x14ac:dyDescent="0.25">
      <c r="A3213" s="106">
        <v>46149</v>
      </c>
      <c r="B3213">
        <v>11794</v>
      </c>
      <c r="C3213">
        <v>8695</v>
      </c>
      <c r="E3213">
        <v>14</v>
      </c>
      <c r="F3213" t="s">
        <v>4377</v>
      </c>
      <c r="G3213" t="s">
        <v>2063</v>
      </c>
      <c r="I3213" t="s">
        <v>2006</v>
      </c>
      <c r="J3213" t="s">
        <v>2643</v>
      </c>
      <c r="K3213" t="s">
        <v>2644</v>
      </c>
      <c r="L3213">
        <v>10</v>
      </c>
      <c r="M3213">
        <v>620</v>
      </c>
      <c r="N3213" s="43">
        <v>6200</v>
      </c>
    </row>
    <row r="3214" hidden="1" spans="1:14" x14ac:dyDescent="0.25">
      <c r="A3214" s="106">
        <v>46149</v>
      </c>
      <c r="B3214">
        <v>11799</v>
      </c>
      <c r="C3214">
        <v>8700</v>
      </c>
      <c r="E3214">
        <v>14</v>
      </c>
      <c r="F3214" t="s">
        <v>4378</v>
      </c>
      <c r="G3214" t="s">
        <v>2185</v>
      </c>
      <c r="I3214" t="s">
        <v>2006</v>
      </c>
      <c r="J3214" t="s">
        <v>2643</v>
      </c>
      <c r="K3214" t="s">
        <v>2644</v>
      </c>
      <c r="L3214">
        <v>6</v>
      </c>
      <c r="M3214">
        <v>620</v>
      </c>
      <c r="N3214" s="43">
        <v>3720</v>
      </c>
    </row>
    <row r="3215" hidden="1" spans="1:14" x14ac:dyDescent="0.25">
      <c r="A3215" s="106">
        <v>46150</v>
      </c>
      <c r="B3215">
        <v>11836</v>
      </c>
      <c r="C3215">
        <v>8737</v>
      </c>
      <c r="E3215">
        <v>14</v>
      </c>
      <c r="F3215" t="s">
        <v>4379</v>
      </c>
      <c r="G3215" t="s">
        <v>2095</v>
      </c>
      <c r="I3215" t="s">
        <v>2006</v>
      </c>
      <c r="J3215" t="s">
        <v>3430</v>
      </c>
      <c r="K3215" t="s">
        <v>3431</v>
      </c>
      <c r="L3215">
        <v>4</v>
      </c>
      <c r="M3215">
        <v>685</v>
      </c>
      <c r="N3215" s="43">
        <v>2740</v>
      </c>
    </row>
    <row r="3216" hidden="1" spans="1:14" x14ac:dyDescent="0.25">
      <c r="A3216" s="106">
        <v>46150</v>
      </c>
      <c r="B3216">
        <v>11844</v>
      </c>
      <c r="C3216">
        <v>8744</v>
      </c>
      <c r="E3216">
        <v>14</v>
      </c>
      <c r="F3216" t="s">
        <v>4380</v>
      </c>
      <c r="G3216" t="s">
        <v>2027</v>
      </c>
      <c r="I3216" t="s">
        <v>2006</v>
      </c>
      <c r="J3216" t="s">
        <v>3114</v>
      </c>
      <c r="K3216" t="s">
        <v>3115</v>
      </c>
      <c r="L3216">
        <v>4</v>
      </c>
      <c r="M3216">
        <v>660</v>
      </c>
      <c r="N3216" s="43">
        <v>2640</v>
      </c>
    </row>
    <row r="3217" hidden="1" spans="1:14" x14ac:dyDescent="0.25">
      <c r="A3217" s="106">
        <v>46153</v>
      </c>
      <c r="B3217">
        <v>12000</v>
      </c>
      <c r="C3217">
        <v>8900</v>
      </c>
      <c r="E3217">
        <v>14</v>
      </c>
      <c r="F3217" t="s">
        <v>4381</v>
      </c>
      <c r="G3217" t="s">
        <v>2127</v>
      </c>
      <c r="I3217" t="s">
        <v>2006</v>
      </c>
      <c r="J3217" t="s">
        <v>2958</v>
      </c>
      <c r="K3217" t="s">
        <v>2959</v>
      </c>
      <c r="L3217">
        <v>8</v>
      </c>
      <c r="M3217">
        <v>600</v>
      </c>
      <c r="N3217" s="43">
        <v>4800</v>
      </c>
    </row>
    <row r="3218" hidden="1" spans="1:14" x14ac:dyDescent="0.25">
      <c r="A3218" s="106">
        <v>46153</v>
      </c>
      <c r="B3218">
        <v>12008</v>
      </c>
      <c r="C3218">
        <v>8908</v>
      </c>
      <c r="E3218">
        <v>14</v>
      </c>
      <c r="F3218" t="s">
        <v>4382</v>
      </c>
      <c r="G3218" t="s">
        <v>2095</v>
      </c>
      <c r="I3218" t="s">
        <v>2006</v>
      </c>
      <c r="J3218" t="s">
        <v>2643</v>
      </c>
      <c r="K3218" t="s">
        <v>2644</v>
      </c>
      <c r="L3218">
        <v>8</v>
      </c>
      <c r="M3218">
        <v>620</v>
      </c>
      <c r="N3218" s="43">
        <v>4960</v>
      </c>
    </row>
    <row r="3219" hidden="1" spans="1:14" x14ac:dyDescent="0.25">
      <c r="A3219" s="106">
        <v>46153</v>
      </c>
      <c r="B3219">
        <v>12013</v>
      </c>
      <c r="C3219">
        <v>8913</v>
      </c>
      <c r="E3219">
        <v>14</v>
      </c>
      <c r="F3219" t="s">
        <v>4383</v>
      </c>
      <c r="G3219" t="s">
        <v>2027</v>
      </c>
      <c r="I3219" t="s">
        <v>2006</v>
      </c>
      <c r="J3219" t="s">
        <v>2958</v>
      </c>
      <c r="K3219" t="s">
        <v>2959</v>
      </c>
      <c r="L3219">
        <v>8</v>
      </c>
      <c r="M3219">
        <v>600</v>
      </c>
      <c r="N3219" s="43">
        <v>4800</v>
      </c>
    </row>
    <row r="3220" hidden="1" spans="1:14" x14ac:dyDescent="0.25">
      <c r="A3220" s="106">
        <v>46154</v>
      </c>
      <c r="B3220">
        <v>12042</v>
      </c>
      <c r="C3220">
        <v>8942</v>
      </c>
      <c r="E3220">
        <v>14</v>
      </c>
      <c r="F3220" t="s">
        <v>4384</v>
      </c>
      <c r="G3220" t="s">
        <v>2127</v>
      </c>
      <c r="I3220" t="s">
        <v>2006</v>
      </c>
      <c r="J3220" t="s">
        <v>3114</v>
      </c>
      <c r="K3220" t="s">
        <v>3115</v>
      </c>
      <c r="L3220">
        <v>4</v>
      </c>
      <c r="M3220">
        <v>660</v>
      </c>
      <c r="N3220" s="43">
        <v>2640</v>
      </c>
    </row>
    <row r="3221" hidden="1" spans="1:14" x14ac:dyDescent="0.25">
      <c r="A3221" s="106">
        <v>46154</v>
      </c>
      <c r="B3221">
        <v>12056</v>
      </c>
      <c r="C3221">
        <v>8956</v>
      </c>
      <c r="E3221">
        <v>14</v>
      </c>
      <c r="F3221" t="s">
        <v>4385</v>
      </c>
      <c r="G3221" t="s">
        <v>2114</v>
      </c>
      <c r="I3221" t="s">
        <v>2006</v>
      </c>
      <c r="J3221" t="s">
        <v>3114</v>
      </c>
      <c r="K3221" t="s">
        <v>3115</v>
      </c>
      <c r="L3221">
        <v>4</v>
      </c>
      <c r="M3221">
        <v>660</v>
      </c>
      <c r="N3221" s="43">
        <v>2640</v>
      </c>
    </row>
    <row r="3222" hidden="1" spans="1:14" x14ac:dyDescent="0.25">
      <c r="A3222" s="106">
        <v>46154</v>
      </c>
      <c r="B3222">
        <v>12085</v>
      </c>
      <c r="C3222">
        <v>8985</v>
      </c>
      <c r="E3222">
        <v>14</v>
      </c>
      <c r="F3222" t="s">
        <v>4386</v>
      </c>
      <c r="G3222" t="s">
        <v>2027</v>
      </c>
      <c r="I3222" t="s">
        <v>2006</v>
      </c>
      <c r="J3222" t="s">
        <v>4284</v>
      </c>
      <c r="K3222" t="s">
        <v>4285</v>
      </c>
      <c r="L3222">
        <v>8</v>
      </c>
      <c r="M3222">
        <v>600</v>
      </c>
      <c r="N3222" s="43">
        <v>4800</v>
      </c>
    </row>
    <row r="3223" hidden="1" spans="1:14" x14ac:dyDescent="0.25">
      <c r="A3223" s="106">
        <v>46154</v>
      </c>
      <c r="B3223">
        <v>12089</v>
      </c>
      <c r="C3223">
        <v>8989</v>
      </c>
      <c r="E3223">
        <v>14</v>
      </c>
      <c r="F3223" t="s">
        <v>4387</v>
      </c>
      <c r="G3223" t="s">
        <v>2127</v>
      </c>
      <c r="I3223" t="s">
        <v>2006</v>
      </c>
      <c r="J3223" t="s">
        <v>4284</v>
      </c>
      <c r="K3223" t="s">
        <v>4285</v>
      </c>
      <c r="L3223">
        <v>8</v>
      </c>
      <c r="M3223">
        <v>600</v>
      </c>
      <c r="N3223" s="43">
        <v>4800</v>
      </c>
    </row>
    <row r="3224" hidden="1" spans="1:14" x14ac:dyDescent="0.25">
      <c r="A3224" s="106">
        <v>46154</v>
      </c>
      <c r="B3224">
        <v>12090</v>
      </c>
      <c r="C3224">
        <v>8990</v>
      </c>
      <c r="E3224">
        <v>14</v>
      </c>
      <c r="F3224" t="s">
        <v>4388</v>
      </c>
      <c r="G3224" t="s">
        <v>2185</v>
      </c>
      <c r="I3224" t="s">
        <v>2006</v>
      </c>
      <c r="J3224" t="s">
        <v>3430</v>
      </c>
      <c r="K3224" t="s">
        <v>3431</v>
      </c>
      <c r="L3224">
        <v>3</v>
      </c>
      <c r="M3224">
        <v>685</v>
      </c>
      <c r="N3224" s="43">
        <v>2055</v>
      </c>
    </row>
    <row r="3225" hidden="1" spans="1:14" x14ac:dyDescent="0.25">
      <c r="A3225" s="106">
        <v>46154</v>
      </c>
      <c r="B3225">
        <v>12091</v>
      </c>
      <c r="C3225">
        <v>8991</v>
      </c>
      <c r="E3225">
        <v>14</v>
      </c>
      <c r="F3225" t="s">
        <v>4389</v>
      </c>
      <c r="G3225" t="s">
        <v>2114</v>
      </c>
      <c r="I3225" t="s">
        <v>2006</v>
      </c>
      <c r="J3225" t="s">
        <v>4284</v>
      </c>
      <c r="K3225" t="s">
        <v>4285</v>
      </c>
      <c r="L3225">
        <v>8</v>
      </c>
      <c r="M3225">
        <v>600</v>
      </c>
      <c r="N3225" s="43">
        <v>4800</v>
      </c>
    </row>
    <row r="3226" hidden="1" spans="1:14" x14ac:dyDescent="0.25">
      <c r="A3226" s="106">
        <v>46154</v>
      </c>
      <c r="B3226">
        <v>12092</v>
      </c>
      <c r="C3226">
        <v>8992</v>
      </c>
      <c r="E3226">
        <v>14</v>
      </c>
      <c r="F3226" t="s">
        <v>4390</v>
      </c>
      <c r="G3226" t="s">
        <v>2095</v>
      </c>
      <c r="I3226" t="s">
        <v>2006</v>
      </c>
      <c r="J3226" t="s">
        <v>4284</v>
      </c>
      <c r="K3226" t="s">
        <v>4285</v>
      </c>
      <c r="L3226">
        <v>8</v>
      </c>
      <c r="M3226">
        <v>600</v>
      </c>
      <c r="N3226" s="43">
        <v>4800</v>
      </c>
    </row>
    <row r="3227" hidden="1" spans="1:14" x14ac:dyDescent="0.25">
      <c r="A3227" s="106">
        <v>46154</v>
      </c>
      <c r="B3227">
        <v>12094</v>
      </c>
      <c r="C3227">
        <v>8994</v>
      </c>
      <c r="E3227">
        <v>14</v>
      </c>
      <c r="F3227" t="s">
        <v>4391</v>
      </c>
      <c r="G3227" t="s">
        <v>2027</v>
      </c>
      <c r="I3227" t="s">
        <v>2006</v>
      </c>
      <c r="J3227" t="s">
        <v>4284</v>
      </c>
      <c r="K3227" t="s">
        <v>4285</v>
      </c>
      <c r="L3227">
        <v>8</v>
      </c>
      <c r="M3227">
        <v>600</v>
      </c>
      <c r="N3227" s="43">
        <v>4800</v>
      </c>
    </row>
    <row r="3228" hidden="1" spans="1:14" x14ac:dyDescent="0.25">
      <c r="A3228" s="106">
        <v>46154</v>
      </c>
      <c r="B3228">
        <v>12095</v>
      </c>
      <c r="C3228">
        <v>8995</v>
      </c>
      <c r="E3228">
        <v>14</v>
      </c>
      <c r="F3228" t="s">
        <v>4392</v>
      </c>
      <c r="G3228" t="s">
        <v>2127</v>
      </c>
      <c r="I3228" t="s">
        <v>2006</v>
      </c>
      <c r="J3228" t="s">
        <v>4284</v>
      </c>
      <c r="K3228" t="s">
        <v>4285</v>
      </c>
      <c r="L3228">
        <v>5</v>
      </c>
      <c r="M3228">
        <v>600</v>
      </c>
      <c r="N3228" s="43">
        <v>3000</v>
      </c>
    </row>
    <row r="3229" hidden="1" spans="1:14" x14ac:dyDescent="0.25">
      <c r="A3229" s="106">
        <v>46155</v>
      </c>
      <c r="B3229">
        <v>12150</v>
      </c>
      <c r="C3229">
        <v>9050</v>
      </c>
      <c r="E3229">
        <v>14</v>
      </c>
      <c r="F3229" t="s">
        <v>4393</v>
      </c>
      <c r="G3229" t="s">
        <v>2127</v>
      </c>
      <c r="I3229" t="s">
        <v>2006</v>
      </c>
      <c r="J3229" t="s">
        <v>4284</v>
      </c>
      <c r="K3229" t="s">
        <v>4285</v>
      </c>
      <c r="L3229">
        <v>5</v>
      </c>
      <c r="M3229">
        <v>600</v>
      </c>
      <c r="N3229" s="43">
        <v>3000</v>
      </c>
    </row>
    <row r="3230" hidden="1" spans="1:14" x14ac:dyDescent="0.25">
      <c r="A3230" s="106">
        <v>46156</v>
      </c>
      <c r="B3230">
        <v>12217</v>
      </c>
      <c r="C3230">
        <v>9117</v>
      </c>
      <c r="E3230">
        <v>14</v>
      </c>
      <c r="F3230" t="s">
        <v>4394</v>
      </c>
      <c r="G3230" t="s">
        <v>2027</v>
      </c>
      <c r="I3230" t="s">
        <v>2006</v>
      </c>
      <c r="J3230" t="s">
        <v>3114</v>
      </c>
      <c r="K3230" t="s">
        <v>3115</v>
      </c>
      <c r="L3230">
        <v>4</v>
      </c>
      <c r="M3230">
        <v>660</v>
      </c>
      <c r="N3230" s="43">
        <v>2640</v>
      </c>
    </row>
    <row r="3231" hidden="1" spans="1:14" x14ac:dyDescent="0.25">
      <c r="A3231" s="106">
        <v>46156</v>
      </c>
      <c r="B3231">
        <v>12225</v>
      </c>
      <c r="C3231">
        <v>9125</v>
      </c>
      <c r="E3231">
        <v>14</v>
      </c>
      <c r="F3231" t="s">
        <v>4395</v>
      </c>
      <c r="G3231" t="s">
        <v>2095</v>
      </c>
      <c r="I3231" t="s">
        <v>2006</v>
      </c>
      <c r="J3231" t="s">
        <v>4284</v>
      </c>
      <c r="K3231" t="s">
        <v>4285</v>
      </c>
      <c r="L3231">
        <v>8</v>
      </c>
      <c r="M3231">
        <v>600</v>
      </c>
      <c r="N3231" s="43">
        <v>4800</v>
      </c>
    </row>
    <row r="3232" hidden="1" spans="1:14" x14ac:dyDescent="0.25">
      <c r="A3232" s="106">
        <v>46156</v>
      </c>
      <c r="B3232">
        <v>12226</v>
      </c>
      <c r="C3232">
        <v>9126</v>
      </c>
      <c r="E3232">
        <v>14</v>
      </c>
      <c r="F3232" t="s">
        <v>4396</v>
      </c>
      <c r="G3232" t="s">
        <v>2025</v>
      </c>
      <c r="I3232" t="s">
        <v>2006</v>
      </c>
      <c r="J3232" t="s">
        <v>4284</v>
      </c>
      <c r="K3232" t="s">
        <v>4285</v>
      </c>
      <c r="L3232">
        <v>8</v>
      </c>
      <c r="M3232">
        <v>600</v>
      </c>
      <c r="N3232" s="43">
        <v>4800</v>
      </c>
    </row>
    <row r="3233" hidden="1" spans="1:14" x14ac:dyDescent="0.25">
      <c r="A3233" s="106">
        <v>46156</v>
      </c>
      <c r="B3233">
        <v>12230</v>
      </c>
      <c r="C3233">
        <v>9130</v>
      </c>
      <c r="E3233">
        <v>14</v>
      </c>
      <c r="F3233" t="s">
        <v>4397</v>
      </c>
      <c r="G3233" t="s">
        <v>2156</v>
      </c>
      <c r="I3233" t="s">
        <v>2006</v>
      </c>
      <c r="J3233" t="s">
        <v>4284</v>
      </c>
      <c r="K3233" t="s">
        <v>4285</v>
      </c>
      <c r="L3233">
        <v>8</v>
      </c>
      <c r="M3233">
        <v>600</v>
      </c>
      <c r="N3233" s="43">
        <v>4800</v>
      </c>
    </row>
    <row r="3234" hidden="1" spans="1:14" x14ac:dyDescent="0.25">
      <c r="A3234" s="106">
        <v>46156</v>
      </c>
      <c r="B3234">
        <v>12235</v>
      </c>
      <c r="C3234">
        <v>9135</v>
      </c>
      <c r="E3234">
        <v>14</v>
      </c>
      <c r="F3234" t="s">
        <v>4398</v>
      </c>
      <c r="G3234" t="s">
        <v>2095</v>
      </c>
      <c r="I3234" t="s">
        <v>2006</v>
      </c>
      <c r="J3234" t="s">
        <v>4284</v>
      </c>
      <c r="K3234" t="s">
        <v>4285</v>
      </c>
      <c r="L3234">
        <v>8</v>
      </c>
      <c r="M3234">
        <v>600</v>
      </c>
      <c r="N3234" s="43">
        <v>4800</v>
      </c>
    </row>
    <row r="3235" hidden="1" spans="1:14" x14ac:dyDescent="0.25">
      <c r="A3235" s="106">
        <v>46156</v>
      </c>
      <c r="B3235">
        <v>12236</v>
      </c>
      <c r="C3235">
        <v>9136</v>
      </c>
      <c r="E3235">
        <v>14</v>
      </c>
      <c r="F3235" t="s">
        <v>4399</v>
      </c>
      <c r="G3235" t="s">
        <v>2127</v>
      </c>
      <c r="I3235" t="s">
        <v>2006</v>
      </c>
      <c r="J3235" t="s">
        <v>4284</v>
      </c>
      <c r="K3235" t="s">
        <v>4285</v>
      </c>
      <c r="L3235">
        <v>7</v>
      </c>
      <c r="M3235">
        <v>600</v>
      </c>
      <c r="N3235" s="43">
        <v>4200</v>
      </c>
    </row>
    <row r="3236" hidden="1" spans="1:14" x14ac:dyDescent="0.25">
      <c r="A3236" s="106">
        <v>46157</v>
      </c>
      <c r="B3236">
        <v>12295</v>
      </c>
      <c r="C3236">
        <v>9195</v>
      </c>
      <c r="E3236">
        <v>14</v>
      </c>
      <c r="F3236" t="s">
        <v>4400</v>
      </c>
      <c r="G3236" t="s">
        <v>2036</v>
      </c>
      <c r="I3236" t="s">
        <v>2006</v>
      </c>
      <c r="J3236" t="s">
        <v>2907</v>
      </c>
      <c r="K3236" t="s">
        <v>2908</v>
      </c>
      <c r="L3236">
        <v>4</v>
      </c>
      <c r="M3236">
        <v>725</v>
      </c>
      <c r="N3236" s="43">
        <v>2900</v>
      </c>
    </row>
    <row r="3237" hidden="1" spans="1:14" x14ac:dyDescent="0.25">
      <c r="A3237" s="106">
        <v>46157</v>
      </c>
      <c r="B3237">
        <v>12297</v>
      </c>
      <c r="C3237">
        <v>9197</v>
      </c>
      <c r="E3237">
        <v>14</v>
      </c>
      <c r="F3237" t="s">
        <v>4401</v>
      </c>
      <c r="G3237" t="s">
        <v>2012</v>
      </c>
      <c r="I3237" t="s">
        <v>2006</v>
      </c>
      <c r="J3237" t="s">
        <v>4284</v>
      </c>
      <c r="K3237" t="s">
        <v>4285</v>
      </c>
      <c r="L3237">
        <v>10</v>
      </c>
      <c r="M3237">
        <v>600</v>
      </c>
      <c r="N3237" s="43">
        <v>6000</v>
      </c>
    </row>
    <row r="3238" hidden="1" spans="1:14" x14ac:dyDescent="0.25">
      <c r="A3238" s="106">
        <v>46157</v>
      </c>
      <c r="B3238">
        <v>12298</v>
      </c>
      <c r="C3238">
        <v>9198</v>
      </c>
      <c r="E3238">
        <v>14</v>
      </c>
      <c r="F3238" t="s">
        <v>4402</v>
      </c>
      <c r="G3238" t="s">
        <v>2036</v>
      </c>
      <c r="I3238" t="s">
        <v>2006</v>
      </c>
      <c r="J3238" t="s">
        <v>4284</v>
      </c>
      <c r="K3238" t="s">
        <v>4285</v>
      </c>
      <c r="L3238">
        <v>10</v>
      </c>
      <c r="M3238">
        <v>600</v>
      </c>
      <c r="N3238" s="43">
        <v>6000</v>
      </c>
    </row>
    <row r="3239" hidden="1" spans="1:14" x14ac:dyDescent="0.25">
      <c r="A3239" s="106">
        <v>46157</v>
      </c>
      <c r="B3239">
        <v>12302</v>
      </c>
      <c r="C3239">
        <v>9202</v>
      </c>
      <c r="E3239">
        <v>14</v>
      </c>
      <c r="F3239" t="s">
        <v>4403</v>
      </c>
      <c r="G3239" t="s">
        <v>2027</v>
      </c>
      <c r="I3239" t="s">
        <v>2006</v>
      </c>
      <c r="J3239" t="s">
        <v>2643</v>
      </c>
      <c r="K3239" t="s">
        <v>2644</v>
      </c>
      <c r="L3239">
        <v>4</v>
      </c>
      <c r="M3239">
        <v>620</v>
      </c>
      <c r="N3239" s="43">
        <v>2480</v>
      </c>
    </row>
    <row r="3240" hidden="1" spans="1:14" x14ac:dyDescent="0.25">
      <c r="A3240" s="106">
        <v>46157</v>
      </c>
      <c r="B3240">
        <v>12303</v>
      </c>
      <c r="C3240">
        <v>9203</v>
      </c>
      <c r="E3240">
        <v>14</v>
      </c>
      <c r="F3240" t="s">
        <v>4404</v>
      </c>
      <c r="G3240" t="s">
        <v>2054</v>
      </c>
      <c r="I3240" t="s">
        <v>2006</v>
      </c>
      <c r="J3240" t="s">
        <v>4284</v>
      </c>
      <c r="K3240" t="s">
        <v>4285</v>
      </c>
      <c r="L3240">
        <v>10</v>
      </c>
      <c r="M3240">
        <v>600</v>
      </c>
      <c r="N3240" s="43">
        <v>6000</v>
      </c>
    </row>
    <row r="3241" hidden="1" spans="1:14" x14ac:dyDescent="0.25">
      <c r="A3241" s="106">
        <v>46157</v>
      </c>
      <c r="B3241">
        <v>12304</v>
      </c>
      <c r="C3241">
        <v>9204</v>
      </c>
      <c r="E3241">
        <v>14</v>
      </c>
      <c r="F3241" t="s">
        <v>4405</v>
      </c>
      <c r="G3241" t="s">
        <v>2063</v>
      </c>
      <c r="I3241" t="s">
        <v>2006</v>
      </c>
      <c r="J3241" t="s">
        <v>4284</v>
      </c>
      <c r="K3241" t="s">
        <v>4285</v>
      </c>
      <c r="L3241">
        <v>9.5</v>
      </c>
      <c r="M3241">
        <v>600</v>
      </c>
      <c r="N3241" s="43">
        <v>5700</v>
      </c>
    </row>
    <row r="3242" hidden="1" spans="1:14" x14ac:dyDescent="0.25">
      <c r="A3242" s="106">
        <v>46158</v>
      </c>
      <c r="B3242">
        <v>12311</v>
      </c>
      <c r="C3242">
        <v>9211</v>
      </c>
      <c r="E3242">
        <v>14</v>
      </c>
      <c r="F3242" t="s">
        <v>4406</v>
      </c>
      <c r="G3242" t="s">
        <v>2114</v>
      </c>
      <c r="I3242" t="s">
        <v>2006</v>
      </c>
      <c r="J3242" t="s">
        <v>3114</v>
      </c>
      <c r="K3242" t="s">
        <v>3115</v>
      </c>
      <c r="L3242">
        <v>4</v>
      </c>
      <c r="M3242">
        <v>660</v>
      </c>
      <c r="N3242" s="43">
        <v>2640</v>
      </c>
    </row>
    <row r="3243" hidden="1" spans="1:14" x14ac:dyDescent="0.25">
      <c r="A3243" s="106">
        <v>46158</v>
      </c>
      <c r="B3243">
        <v>12324</v>
      </c>
      <c r="C3243">
        <v>9224</v>
      </c>
      <c r="E3243">
        <v>14</v>
      </c>
      <c r="F3243" t="s">
        <v>4407</v>
      </c>
      <c r="G3243" t="s">
        <v>2025</v>
      </c>
      <c r="I3243" t="s">
        <v>2006</v>
      </c>
      <c r="J3243" t="s">
        <v>3114</v>
      </c>
      <c r="K3243" t="s">
        <v>3115</v>
      </c>
      <c r="L3243">
        <v>3</v>
      </c>
      <c r="M3243">
        <v>660</v>
      </c>
      <c r="N3243" s="43">
        <v>1980</v>
      </c>
    </row>
    <row r="3244" hidden="1" spans="1:14" x14ac:dyDescent="0.25">
      <c r="A3244" s="106">
        <v>46160</v>
      </c>
      <c r="B3244">
        <v>12367</v>
      </c>
      <c r="C3244">
        <v>9267</v>
      </c>
      <c r="E3244">
        <v>14</v>
      </c>
      <c r="F3244" t="s">
        <v>4408</v>
      </c>
      <c r="G3244" t="s">
        <v>2038</v>
      </c>
      <c r="I3244" t="s">
        <v>2006</v>
      </c>
      <c r="J3244" t="s">
        <v>4145</v>
      </c>
      <c r="K3244" t="s">
        <v>4146</v>
      </c>
      <c r="L3244">
        <v>10</v>
      </c>
      <c r="M3244">
        <v>853</v>
      </c>
      <c r="N3244" s="43">
        <v>8530</v>
      </c>
    </row>
    <row r="3245" hidden="1" spans="1:14" x14ac:dyDescent="0.25">
      <c r="A3245" s="106">
        <v>46160</v>
      </c>
      <c r="B3245">
        <v>12368</v>
      </c>
      <c r="C3245">
        <v>9268</v>
      </c>
      <c r="E3245">
        <v>14</v>
      </c>
      <c r="F3245" t="s">
        <v>4409</v>
      </c>
      <c r="G3245" t="s">
        <v>2054</v>
      </c>
      <c r="I3245" t="s">
        <v>2006</v>
      </c>
      <c r="J3245" t="s">
        <v>4145</v>
      </c>
      <c r="K3245" t="s">
        <v>4146</v>
      </c>
      <c r="L3245">
        <v>10</v>
      </c>
      <c r="M3245">
        <v>853</v>
      </c>
      <c r="N3245" s="43">
        <v>8530</v>
      </c>
    </row>
    <row r="3246" hidden="1" spans="1:14" x14ac:dyDescent="0.25">
      <c r="A3246" s="106">
        <v>46160</v>
      </c>
      <c r="B3246">
        <v>12369</v>
      </c>
      <c r="C3246">
        <v>9269</v>
      </c>
      <c r="E3246">
        <v>14</v>
      </c>
      <c r="F3246" t="s">
        <v>4410</v>
      </c>
      <c r="G3246" t="s">
        <v>2036</v>
      </c>
      <c r="I3246" t="s">
        <v>2006</v>
      </c>
      <c r="J3246" t="s">
        <v>4145</v>
      </c>
      <c r="K3246" t="s">
        <v>4146</v>
      </c>
      <c r="L3246">
        <v>10</v>
      </c>
      <c r="M3246">
        <v>853</v>
      </c>
      <c r="N3246" s="43">
        <v>8530</v>
      </c>
    </row>
    <row r="3247" hidden="1" spans="1:14" x14ac:dyDescent="0.25">
      <c r="A3247" s="106">
        <v>46160</v>
      </c>
      <c r="B3247">
        <v>12374</v>
      </c>
      <c r="C3247">
        <v>9274</v>
      </c>
      <c r="E3247">
        <v>14</v>
      </c>
      <c r="F3247" t="s">
        <v>4411</v>
      </c>
      <c r="G3247" t="s">
        <v>2038</v>
      </c>
      <c r="I3247" t="s">
        <v>2006</v>
      </c>
      <c r="J3247" t="s">
        <v>4145</v>
      </c>
      <c r="K3247" t="s">
        <v>4146</v>
      </c>
      <c r="L3247">
        <v>10</v>
      </c>
      <c r="M3247">
        <v>853</v>
      </c>
      <c r="N3247" s="43">
        <v>8530</v>
      </c>
    </row>
    <row r="3248" hidden="1" spans="1:14" x14ac:dyDescent="0.25">
      <c r="A3248" s="106">
        <v>46160</v>
      </c>
      <c r="B3248">
        <v>12378</v>
      </c>
      <c r="C3248">
        <v>9278</v>
      </c>
      <c r="E3248">
        <v>14</v>
      </c>
      <c r="F3248" t="s">
        <v>4412</v>
      </c>
      <c r="G3248" t="s">
        <v>2012</v>
      </c>
      <c r="I3248" t="s">
        <v>2006</v>
      </c>
      <c r="J3248" t="s">
        <v>4145</v>
      </c>
      <c r="K3248" t="s">
        <v>4146</v>
      </c>
      <c r="L3248">
        <v>10</v>
      </c>
      <c r="M3248">
        <v>853</v>
      </c>
      <c r="N3248" s="43">
        <v>8530</v>
      </c>
    </row>
    <row r="3249" hidden="1" spans="1:14" x14ac:dyDescent="0.25">
      <c r="A3249" s="106">
        <v>46160</v>
      </c>
      <c r="B3249">
        <v>12386</v>
      </c>
      <c r="C3249">
        <v>9286</v>
      </c>
      <c r="E3249">
        <v>14</v>
      </c>
      <c r="F3249" t="s">
        <v>4413</v>
      </c>
      <c r="G3249" t="s">
        <v>2054</v>
      </c>
      <c r="I3249" t="s">
        <v>2006</v>
      </c>
      <c r="J3249" t="s">
        <v>4145</v>
      </c>
      <c r="K3249" t="s">
        <v>4146</v>
      </c>
      <c r="L3249">
        <v>10</v>
      </c>
      <c r="M3249">
        <v>853</v>
      </c>
      <c r="N3249" s="43">
        <v>8530</v>
      </c>
    </row>
    <row r="3250" hidden="1" spans="1:14" x14ac:dyDescent="0.25">
      <c r="A3250" s="106">
        <v>46160</v>
      </c>
      <c r="B3250">
        <v>12391</v>
      </c>
      <c r="C3250">
        <v>9290</v>
      </c>
      <c r="E3250">
        <v>14</v>
      </c>
      <c r="F3250" t="s">
        <v>4414</v>
      </c>
      <c r="G3250" t="s">
        <v>2038</v>
      </c>
      <c r="I3250" t="s">
        <v>2006</v>
      </c>
      <c r="J3250" t="s">
        <v>2907</v>
      </c>
      <c r="K3250" t="s">
        <v>2908</v>
      </c>
      <c r="L3250">
        <v>3.5</v>
      </c>
      <c r="M3250">
        <v>725</v>
      </c>
      <c r="N3250" s="43">
        <v>2537.5</v>
      </c>
    </row>
    <row r="3251" hidden="1" spans="1:14" x14ac:dyDescent="0.25">
      <c r="A3251" s="106">
        <v>46160</v>
      </c>
      <c r="B3251">
        <v>12392</v>
      </c>
      <c r="C3251">
        <v>9291</v>
      </c>
      <c r="E3251">
        <v>14</v>
      </c>
      <c r="F3251" t="s">
        <v>4415</v>
      </c>
      <c r="G3251" t="s">
        <v>2012</v>
      </c>
      <c r="I3251" t="s">
        <v>2006</v>
      </c>
      <c r="J3251" t="s">
        <v>4145</v>
      </c>
      <c r="K3251" t="s">
        <v>4146</v>
      </c>
      <c r="L3251">
        <v>10</v>
      </c>
      <c r="M3251">
        <v>853</v>
      </c>
      <c r="N3251" s="43">
        <v>8530</v>
      </c>
    </row>
    <row r="3252" hidden="1" spans="1:14" x14ac:dyDescent="0.25">
      <c r="A3252" s="106">
        <v>46161</v>
      </c>
      <c r="B3252">
        <v>12437</v>
      </c>
      <c r="C3252">
        <v>9336</v>
      </c>
      <c r="E3252">
        <v>14</v>
      </c>
      <c r="F3252" t="s">
        <v>4416</v>
      </c>
      <c r="G3252" t="s">
        <v>2027</v>
      </c>
      <c r="I3252" t="s">
        <v>2006</v>
      </c>
      <c r="J3252" t="s">
        <v>2907</v>
      </c>
      <c r="K3252" t="s">
        <v>2908</v>
      </c>
      <c r="L3252">
        <v>4</v>
      </c>
      <c r="M3252">
        <v>725</v>
      </c>
      <c r="N3252" s="43">
        <v>2900</v>
      </c>
    </row>
    <row r="3253" hidden="1" spans="1:14" x14ac:dyDescent="0.25">
      <c r="A3253" s="106">
        <v>46161</v>
      </c>
      <c r="B3253">
        <v>12440</v>
      </c>
      <c r="C3253">
        <v>9339</v>
      </c>
      <c r="E3253">
        <v>14</v>
      </c>
      <c r="F3253" t="s">
        <v>4417</v>
      </c>
      <c r="G3253" t="s">
        <v>2038</v>
      </c>
      <c r="I3253" t="s">
        <v>2006</v>
      </c>
      <c r="J3253" t="s">
        <v>4284</v>
      </c>
      <c r="K3253" t="s">
        <v>4285</v>
      </c>
      <c r="L3253">
        <v>8</v>
      </c>
      <c r="M3253">
        <v>600</v>
      </c>
      <c r="N3253" s="43">
        <v>4800</v>
      </c>
    </row>
    <row r="3254" hidden="1" spans="1:14" x14ac:dyDescent="0.25">
      <c r="A3254" s="106">
        <v>46161</v>
      </c>
      <c r="B3254">
        <v>12441</v>
      </c>
      <c r="C3254">
        <v>9340</v>
      </c>
      <c r="E3254">
        <v>14</v>
      </c>
      <c r="F3254" t="s">
        <v>4418</v>
      </c>
      <c r="G3254" t="s">
        <v>2127</v>
      </c>
      <c r="I3254" t="s">
        <v>2006</v>
      </c>
      <c r="J3254" t="s">
        <v>4284</v>
      </c>
      <c r="K3254" t="s">
        <v>4285</v>
      </c>
      <c r="L3254">
        <v>8</v>
      </c>
      <c r="M3254">
        <v>600</v>
      </c>
      <c r="N3254" s="43">
        <v>4800</v>
      </c>
    </row>
    <row r="3255" hidden="1" spans="1:14" x14ac:dyDescent="0.25">
      <c r="A3255" s="106">
        <v>46161</v>
      </c>
      <c r="B3255">
        <v>12443</v>
      </c>
      <c r="C3255">
        <v>9342</v>
      </c>
      <c r="E3255">
        <v>14</v>
      </c>
      <c r="F3255" t="s">
        <v>4419</v>
      </c>
      <c r="G3255" t="s">
        <v>2095</v>
      </c>
      <c r="I3255" t="s">
        <v>2006</v>
      </c>
      <c r="J3255" t="s">
        <v>4284</v>
      </c>
      <c r="K3255" t="s">
        <v>4285</v>
      </c>
      <c r="L3255">
        <v>8</v>
      </c>
      <c r="M3255">
        <v>600</v>
      </c>
      <c r="N3255" s="43">
        <v>4800</v>
      </c>
    </row>
    <row r="3256" hidden="1" spans="1:14" x14ac:dyDescent="0.25">
      <c r="A3256" s="106">
        <v>46161</v>
      </c>
      <c r="B3256">
        <v>12447</v>
      </c>
      <c r="C3256">
        <v>9346</v>
      </c>
      <c r="E3256">
        <v>14</v>
      </c>
      <c r="F3256" t="s">
        <v>4420</v>
      </c>
      <c r="G3256" t="s">
        <v>2027</v>
      </c>
      <c r="I3256" t="s">
        <v>2006</v>
      </c>
      <c r="J3256" t="s">
        <v>4284</v>
      </c>
      <c r="K3256" t="s">
        <v>4285</v>
      </c>
      <c r="L3256">
        <v>8</v>
      </c>
      <c r="M3256">
        <v>600</v>
      </c>
      <c r="N3256" s="43">
        <v>4800</v>
      </c>
    </row>
    <row r="3257" hidden="1" spans="1:14" x14ac:dyDescent="0.25">
      <c r="A3257" s="106">
        <v>46161</v>
      </c>
      <c r="B3257">
        <v>12454</v>
      </c>
      <c r="C3257">
        <v>9353</v>
      </c>
      <c r="E3257">
        <v>14</v>
      </c>
      <c r="F3257" t="s">
        <v>4421</v>
      </c>
      <c r="G3257" t="s">
        <v>2127</v>
      </c>
      <c r="I3257" t="s">
        <v>2006</v>
      </c>
      <c r="J3257" t="s">
        <v>4284</v>
      </c>
      <c r="K3257" t="s">
        <v>4285</v>
      </c>
      <c r="L3257">
        <v>7</v>
      </c>
      <c r="M3257">
        <v>600</v>
      </c>
      <c r="N3257" s="43">
        <v>4200</v>
      </c>
    </row>
    <row r="3258" hidden="1" spans="1:14" x14ac:dyDescent="0.25">
      <c r="A3258" s="106">
        <v>46162</v>
      </c>
      <c r="B3258">
        <v>12482</v>
      </c>
      <c r="C3258">
        <v>9381</v>
      </c>
      <c r="E3258">
        <v>14</v>
      </c>
      <c r="F3258" t="s">
        <v>4422</v>
      </c>
      <c r="G3258" t="s">
        <v>2012</v>
      </c>
      <c r="I3258" t="s">
        <v>2006</v>
      </c>
      <c r="J3258" t="s">
        <v>2643</v>
      </c>
      <c r="K3258" t="s">
        <v>2644</v>
      </c>
      <c r="L3258">
        <v>10</v>
      </c>
      <c r="M3258">
        <v>620</v>
      </c>
      <c r="N3258" s="43">
        <v>6200</v>
      </c>
    </row>
    <row r="3259" hidden="1" spans="1:14" x14ac:dyDescent="0.25">
      <c r="A3259" s="106">
        <v>46162</v>
      </c>
      <c r="B3259">
        <v>12483</v>
      </c>
      <c r="C3259">
        <v>9382</v>
      </c>
      <c r="E3259">
        <v>14</v>
      </c>
      <c r="F3259" t="s">
        <v>4423</v>
      </c>
      <c r="G3259" t="s">
        <v>2038</v>
      </c>
      <c r="I3259" t="s">
        <v>2006</v>
      </c>
      <c r="J3259" t="s">
        <v>2643</v>
      </c>
      <c r="K3259" t="s">
        <v>2644</v>
      </c>
      <c r="L3259">
        <v>10</v>
      </c>
      <c r="M3259">
        <v>620</v>
      </c>
      <c r="N3259" s="43">
        <v>6200</v>
      </c>
    </row>
    <row r="3260" hidden="1" spans="1:14" x14ac:dyDescent="0.25">
      <c r="A3260" s="106">
        <v>46162</v>
      </c>
      <c r="B3260">
        <v>12493</v>
      </c>
      <c r="C3260">
        <v>9392</v>
      </c>
      <c r="E3260">
        <v>14</v>
      </c>
      <c r="F3260" t="s">
        <v>4424</v>
      </c>
      <c r="G3260" t="s">
        <v>2063</v>
      </c>
      <c r="I3260" t="s">
        <v>2006</v>
      </c>
      <c r="J3260" t="s">
        <v>2643</v>
      </c>
      <c r="K3260" t="s">
        <v>2644</v>
      </c>
      <c r="L3260">
        <v>10</v>
      </c>
      <c r="M3260">
        <v>620</v>
      </c>
      <c r="N3260" s="43">
        <v>6200</v>
      </c>
    </row>
    <row r="3261" hidden="1" spans="1:14" x14ac:dyDescent="0.25">
      <c r="A3261" s="106">
        <v>46162</v>
      </c>
      <c r="B3261">
        <v>12494</v>
      </c>
      <c r="C3261">
        <v>9393</v>
      </c>
      <c r="E3261">
        <v>14</v>
      </c>
      <c r="F3261" t="s">
        <v>4425</v>
      </c>
      <c r="G3261" t="s">
        <v>2036</v>
      </c>
      <c r="I3261" t="s">
        <v>2006</v>
      </c>
      <c r="J3261" t="s">
        <v>2643</v>
      </c>
      <c r="K3261" t="s">
        <v>2644</v>
      </c>
      <c r="L3261">
        <v>10</v>
      </c>
      <c r="M3261">
        <v>620</v>
      </c>
      <c r="N3261" s="43">
        <v>6200</v>
      </c>
    </row>
    <row r="3262" hidden="1" spans="1:14" x14ac:dyDescent="0.25">
      <c r="A3262" s="106">
        <v>46162</v>
      </c>
      <c r="B3262">
        <v>12502</v>
      </c>
      <c r="C3262">
        <v>9399</v>
      </c>
      <c r="E3262">
        <v>14</v>
      </c>
      <c r="F3262" t="s">
        <v>4426</v>
      </c>
      <c r="G3262" t="s">
        <v>2054</v>
      </c>
      <c r="I3262" t="s">
        <v>2006</v>
      </c>
      <c r="J3262" t="s">
        <v>2643</v>
      </c>
      <c r="K3262" t="s">
        <v>2644</v>
      </c>
      <c r="L3262">
        <v>10</v>
      </c>
      <c r="M3262">
        <v>620</v>
      </c>
      <c r="N3262" s="43">
        <v>6200</v>
      </c>
    </row>
    <row r="3263" hidden="1" spans="1:14" x14ac:dyDescent="0.25">
      <c r="A3263" s="106">
        <v>46162</v>
      </c>
      <c r="B3263">
        <v>12506</v>
      </c>
      <c r="C3263">
        <v>9403</v>
      </c>
      <c r="E3263">
        <v>14</v>
      </c>
      <c r="F3263" t="s">
        <v>4427</v>
      </c>
      <c r="G3263" t="s">
        <v>2038</v>
      </c>
      <c r="I3263" t="s">
        <v>2006</v>
      </c>
      <c r="J3263" t="s">
        <v>2643</v>
      </c>
      <c r="K3263" t="s">
        <v>2644</v>
      </c>
      <c r="L3263">
        <v>10</v>
      </c>
      <c r="M3263">
        <v>620</v>
      </c>
      <c r="N3263" s="43">
        <v>6200</v>
      </c>
    </row>
    <row r="3264" hidden="1" spans="1:14" x14ac:dyDescent="0.25">
      <c r="A3264" s="106">
        <v>46162</v>
      </c>
      <c r="B3264">
        <v>12507</v>
      </c>
      <c r="C3264">
        <v>9404</v>
      </c>
      <c r="E3264">
        <v>14</v>
      </c>
      <c r="F3264" t="s">
        <v>4428</v>
      </c>
      <c r="G3264" t="s">
        <v>2063</v>
      </c>
      <c r="I3264" t="s">
        <v>2006</v>
      </c>
      <c r="J3264" t="s">
        <v>2643</v>
      </c>
      <c r="K3264" t="s">
        <v>2644</v>
      </c>
      <c r="L3264">
        <v>10</v>
      </c>
      <c r="M3264">
        <v>620</v>
      </c>
      <c r="N3264" s="43">
        <v>6200</v>
      </c>
    </row>
    <row r="3265" hidden="1" spans="1:14" x14ac:dyDescent="0.25">
      <c r="A3265" s="106">
        <v>46162</v>
      </c>
      <c r="B3265">
        <v>12508</v>
      </c>
      <c r="C3265">
        <v>9405</v>
      </c>
      <c r="E3265">
        <v>14</v>
      </c>
      <c r="F3265" t="s">
        <v>4429</v>
      </c>
      <c r="G3265" t="s">
        <v>2036</v>
      </c>
      <c r="I3265" t="s">
        <v>2006</v>
      </c>
      <c r="J3265" t="s">
        <v>2643</v>
      </c>
      <c r="K3265" t="s">
        <v>2644</v>
      </c>
      <c r="L3265">
        <v>10</v>
      </c>
      <c r="M3265">
        <v>620</v>
      </c>
      <c r="N3265" s="43">
        <v>6200</v>
      </c>
    </row>
    <row r="3266" hidden="1" spans="1:14" x14ac:dyDescent="0.25">
      <c r="A3266" s="106">
        <v>46162</v>
      </c>
      <c r="B3266">
        <v>12521</v>
      </c>
      <c r="C3266">
        <v>9417</v>
      </c>
      <c r="E3266">
        <v>14</v>
      </c>
      <c r="F3266" t="s">
        <v>4430</v>
      </c>
      <c r="G3266" t="s">
        <v>2038</v>
      </c>
      <c r="I3266" t="s">
        <v>2006</v>
      </c>
      <c r="J3266" t="s">
        <v>2643</v>
      </c>
      <c r="K3266" t="s">
        <v>2644</v>
      </c>
      <c r="L3266">
        <v>10</v>
      </c>
      <c r="M3266">
        <v>620</v>
      </c>
      <c r="N3266" s="43">
        <v>6200</v>
      </c>
    </row>
    <row r="3267" hidden="1" spans="1:14" x14ac:dyDescent="0.25">
      <c r="A3267" s="106">
        <v>46162</v>
      </c>
      <c r="B3267">
        <v>12522</v>
      </c>
      <c r="C3267">
        <v>9418</v>
      </c>
      <c r="E3267">
        <v>14</v>
      </c>
      <c r="F3267" t="s">
        <v>4431</v>
      </c>
      <c r="G3267" t="s">
        <v>2025</v>
      </c>
      <c r="I3267" t="s">
        <v>2006</v>
      </c>
      <c r="J3267" t="s">
        <v>3114</v>
      </c>
      <c r="K3267" t="s">
        <v>3115</v>
      </c>
      <c r="L3267">
        <v>4</v>
      </c>
      <c r="M3267">
        <v>660</v>
      </c>
      <c r="N3267" s="43">
        <v>2640</v>
      </c>
    </row>
    <row r="3268" hidden="1" spans="1:14" x14ac:dyDescent="0.25">
      <c r="A3268" s="106">
        <v>46162</v>
      </c>
      <c r="B3268">
        <v>12523</v>
      </c>
      <c r="C3268">
        <v>9419</v>
      </c>
      <c r="E3268">
        <v>14</v>
      </c>
      <c r="F3268" t="s">
        <v>4432</v>
      </c>
      <c r="G3268" t="s">
        <v>2063</v>
      </c>
      <c r="I3268" t="s">
        <v>2006</v>
      </c>
      <c r="J3268" t="s">
        <v>2643</v>
      </c>
      <c r="K3268" t="s">
        <v>2644</v>
      </c>
      <c r="L3268">
        <v>10</v>
      </c>
      <c r="M3268">
        <v>620</v>
      </c>
      <c r="N3268" s="43">
        <v>6200</v>
      </c>
    </row>
    <row r="3269" hidden="1" spans="1:14" x14ac:dyDescent="0.25">
      <c r="A3269" s="106">
        <v>46162</v>
      </c>
      <c r="B3269">
        <v>12529</v>
      </c>
      <c r="C3269">
        <v>9425</v>
      </c>
      <c r="E3269">
        <v>14</v>
      </c>
      <c r="F3269" t="s">
        <v>4433</v>
      </c>
      <c r="G3269" t="s">
        <v>2054</v>
      </c>
      <c r="I3269" t="s">
        <v>2006</v>
      </c>
      <c r="J3269" t="s">
        <v>2643</v>
      </c>
      <c r="K3269" t="s">
        <v>2644</v>
      </c>
      <c r="L3269">
        <v>5.5</v>
      </c>
      <c r="M3269">
        <v>620</v>
      </c>
      <c r="N3269" s="43">
        <v>3410</v>
      </c>
    </row>
    <row r="3270" hidden="1" spans="1:14" x14ac:dyDescent="0.25">
      <c r="A3270" s="106">
        <v>46162</v>
      </c>
      <c r="B3270">
        <v>12536</v>
      </c>
      <c r="C3270">
        <v>9432</v>
      </c>
      <c r="E3270">
        <v>14</v>
      </c>
      <c r="F3270" t="s">
        <v>4434</v>
      </c>
      <c r="G3270" t="s">
        <v>2025</v>
      </c>
      <c r="I3270" t="s">
        <v>2006</v>
      </c>
      <c r="J3270" t="s">
        <v>2907</v>
      </c>
      <c r="K3270" t="s">
        <v>2908</v>
      </c>
      <c r="L3270">
        <v>3</v>
      </c>
      <c r="M3270">
        <v>725</v>
      </c>
      <c r="N3270" s="43">
        <v>2175</v>
      </c>
    </row>
    <row r="3271" hidden="1" spans="1:14" x14ac:dyDescent="0.25">
      <c r="A3271" s="106">
        <v>46163</v>
      </c>
      <c r="B3271">
        <v>12596</v>
      </c>
      <c r="C3271">
        <v>9490</v>
      </c>
      <c r="E3271">
        <v>14</v>
      </c>
      <c r="F3271" t="s">
        <v>4435</v>
      </c>
      <c r="G3271" t="s">
        <v>2127</v>
      </c>
      <c r="I3271" t="s">
        <v>2006</v>
      </c>
      <c r="J3271" t="s">
        <v>3114</v>
      </c>
      <c r="K3271" t="s">
        <v>3115</v>
      </c>
      <c r="L3271">
        <v>5</v>
      </c>
      <c r="M3271">
        <v>660</v>
      </c>
      <c r="N3271" s="43">
        <v>3300</v>
      </c>
    </row>
    <row r="3272" hidden="1" spans="1:14" x14ac:dyDescent="0.25">
      <c r="A3272" s="106">
        <v>46163</v>
      </c>
      <c r="B3272">
        <v>12606</v>
      </c>
      <c r="C3272">
        <v>9499</v>
      </c>
      <c r="E3272">
        <v>14</v>
      </c>
      <c r="F3272" t="s">
        <v>4436</v>
      </c>
      <c r="G3272" t="s">
        <v>2185</v>
      </c>
      <c r="I3272" t="s">
        <v>2006</v>
      </c>
      <c r="J3272" t="s">
        <v>2958</v>
      </c>
      <c r="K3272" t="s">
        <v>2959</v>
      </c>
      <c r="L3272">
        <v>8</v>
      </c>
      <c r="M3272">
        <v>600</v>
      </c>
      <c r="N3272" s="43">
        <v>4800</v>
      </c>
    </row>
    <row r="3273" hidden="1" spans="1:14" x14ac:dyDescent="0.25">
      <c r="A3273" s="106">
        <v>46163</v>
      </c>
      <c r="B3273">
        <v>12609</v>
      </c>
      <c r="C3273">
        <v>9502</v>
      </c>
      <c r="E3273">
        <v>14</v>
      </c>
      <c r="F3273" t="s">
        <v>4437</v>
      </c>
      <c r="G3273" t="s">
        <v>2127</v>
      </c>
      <c r="I3273" t="s">
        <v>2006</v>
      </c>
      <c r="J3273" t="s">
        <v>2958</v>
      </c>
      <c r="K3273" t="s">
        <v>2959</v>
      </c>
      <c r="L3273">
        <v>8</v>
      </c>
      <c r="M3273">
        <v>600</v>
      </c>
      <c r="N3273" s="43">
        <v>4800</v>
      </c>
    </row>
    <row r="3274" hidden="1" spans="1:14" x14ac:dyDescent="0.25">
      <c r="A3274" s="106">
        <v>46163</v>
      </c>
      <c r="B3274">
        <v>12612</v>
      </c>
      <c r="C3274">
        <v>9505</v>
      </c>
      <c r="E3274">
        <v>14</v>
      </c>
      <c r="F3274" t="s">
        <v>4438</v>
      </c>
      <c r="G3274" t="s">
        <v>2025</v>
      </c>
      <c r="I3274" t="s">
        <v>2006</v>
      </c>
      <c r="J3274" t="s">
        <v>2958</v>
      </c>
      <c r="K3274" t="s">
        <v>2959</v>
      </c>
      <c r="L3274">
        <v>8</v>
      </c>
      <c r="M3274">
        <v>600</v>
      </c>
      <c r="N3274" s="43">
        <v>4800</v>
      </c>
    </row>
    <row r="3275" hidden="1" spans="1:14" x14ac:dyDescent="0.25">
      <c r="A3275" s="106">
        <v>46163</v>
      </c>
      <c r="B3275">
        <v>12614</v>
      </c>
      <c r="C3275">
        <v>9507</v>
      </c>
      <c r="E3275">
        <v>14</v>
      </c>
      <c r="F3275" t="s">
        <v>4439</v>
      </c>
      <c r="G3275" t="s">
        <v>2127</v>
      </c>
      <c r="I3275" t="s">
        <v>2006</v>
      </c>
      <c r="J3275" t="s">
        <v>2958</v>
      </c>
      <c r="K3275" t="s">
        <v>2959</v>
      </c>
      <c r="L3275">
        <v>8</v>
      </c>
      <c r="M3275">
        <v>600</v>
      </c>
      <c r="N3275" s="43">
        <v>4800</v>
      </c>
    </row>
    <row r="3276" hidden="1" spans="1:14" x14ac:dyDescent="0.25">
      <c r="A3276" s="106">
        <v>46163</v>
      </c>
      <c r="B3276">
        <v>12623</v>
      </c>
      <c r="C3276">
        <v>9516</v>
      </c>
      <c r="E3276">
        <v>14</v>
      </c>
      <c r="F3276" t="s">
        <v>4440</v>
      </c>
      <c r="G3276" t="s">
        <v>2185</v>
      </c>
      <c r="I3276" t="s">
        <v>2006</v>
      </c>
      <c r="J3276" t="s">
        <v>2689</v>
      </c>
      <c r="K3276" t="s">
        <v>2690</v>
      </c>
      <c r="L3276">
        <v>8</v>
      </c>
      <c r="M3276">
        <v>600</v>
      </c>
      <c r="N3276" s="43">
        <v>4800</v>
      </c>
    </row>
    <row r="3277" hidden="1" spans="1:14" x14ac:dyDescent="0.25">
      <c r="A3277" s="106">
        <v>46163</v>
      </c>
      <c r="B3277">
        <v>12625</v>
      </c>
      <c r="C3277">
        <v>9518</v>
      </c>
      <c r="E3277">
        <v>14</v>
      </c>
      <c r="F3277" t="s">
        <v>4441</v>
      </c>
      <c r="G3277" t="s">
        <v>2127</v>
      </c>
      <c r="I3277" t="s">
        <v>2006</v>
      </c>
      <c r="J3277" t="s">
        <v>2958</v>
      </c>
      <c r="K3277" t="s">
        <v>2959</v>
      </c>
      <c r="L3277">
        <v>6</v>
      </c>
      <c r="M3277">
        <v>600</v>
      </c>
      <c r="N3277" s="43">
        <v>3600</v>
      </c>
    </row>
    <row r="3278" hidden="1" spans="1:14" x14ac:dyDescent="0.25">
      <c r="A3278" s="106">
        <v>46164</v>
      </c>
      <c r="B3278">
        <v>12679</v>
      </c>
      <c r="C3278">
        <v>9572</v>
      </c>
      <c r="E3278">
        <v>14</v>
      </c>
      <c r="F3278" t="s">
        <v>4442</v>
      </c>
      <c r="G3278" t="s">
        <v>2012</v>
      </c>
      <c r="I3278" t="s">
        <v>2006</v>
      </c>
      <c r="J3278" t="s">
        <v>2958</v>
      </c>
      <c r="K3278" t="s">
        <v>2959</v>
      </c>
      <c r="L3278">
        <v>10</v>
      </c>
      <c r="M3278">
        <v>600</v>
      </c>
      <c r="N3278" s="43">
        <v>6000</v>
      </c>
    </row>
    <row r="3279" hidden="1" spans="1:14" x14ac:dyDescent="0.25">
      <c r="A3279" s="106">
        <v>46164</v>
      </c>
      <c r="B3279">
        <v>12683</v>
      </c>
      <c r="C3279">
        <v>9575</v>
      </c>
      <c r="E3279">
        <v>14</v>
      </c>
      <c r="F3279" t="s">
        <v>4443</v>
      </c>
      <c r="G3279" t="s">
        <v>2038</v>
      </c>
      <c r="I3279" t="s">
        <v>2006</v>
      </c>
      <c r="J3279" t="s">
        <v>2958</v>
      </c>
      <c r="K3279" t="s">
        <v>2959</v>
      </c>
      <c r="L3279">
        <v>10</v>
      </c>
      <c r="M3279">
        <v>600</v>
      </c>
      <c r="N3279" s="43">
        <v>6000</v>
      </c>
    </row>
    <row r="3280" hidden="1" spans="1:14" x14ac:dyDescent="0.25">
      <c r="A3280" s="106">
        <v>46164</v>
      </c>
      <c r="B3280">
        <v>12684</v>
      </c>
      <c r="C3280">
        <v>9576</v>
      </c>
      <c r="E3280">
        <v>14</v>
      </c>
      <c r="F3280" t="s">
        <v>4444</v>
      </c>
      <c r="G3280" t="s">
        <v>2054</v>
      </c>
      <c r="I3280" t="s">
        <v>2006</v>
      </c>
      <c r="J3280" t="s">
        <v>2958</v>
      </c>
      <c r="K3280" t="s">
        <v>2959</v>
      </c>
      <c r="L3280">
        <v>10</v>
      </c>
      <c r="M3280">
        <v>600</v>
      </c>
      <c r="N3280" s="43">
        <v>6000</v>
      </c>
    </row>
    <row r="3281" hidden="1" spans="1:14" x14ac:dyDescent="0.25">
      <c r="A3281" s="106">
        <v>46164</v>
      </c>
      <c r="B3281">
        <v>12685</v>
      </c>
      <c r="C3281">
        <v>9577</v>
      </c>
      <c r="E3281">
        <v>14</v>
      </c>
      <c r="F3281" t="s">
        <v>4445</v>
      </c>
      <c r="G3281" t="s">
        <v>2063</v>
      </c>
      <c r="I3281" t="s">
        <v>2006</v>
      </c>
      <c r="J3281" t="s">
        <v>2958</v>
      </c>
      <c r="K3281" t="s">
        <v>2959</v>
      </c>
      <c r="L3281">
        <v>10</v>
      </c>
      <c r="M3281">
        <v>600</v>
      </c>
      <c r="N3281" s="43">
        <v>6000</v>
      </c>
    </row>
    <row r="3282" hidden="1" spans="1:14" x14ac:dyDescent="0.25">
      <c r="A3282" s="106">
        <v>46164</v>
      </c>
      <c r="B3282">
        <v>12688</v>
      </c>
      <c r="C3282">
        <v>9580</v>
      </c>
      <c r="E3282">
        <v>14</v>
      </c>
      <c r="F3282" t="s">
        <v>4446</v>
      </c>
      <c r="G3282" t="s">
        <v>2114</v>
      </c>
      <c r="I3282" t="s">
        <v>2006</v>
      </c>
      <c r="J3282" t="s">
        <v>2958</v>
      </c>
      <c r="K3282" t="s">
        <v>2959</v>
      </c>
      <c r="L3282">
        <v>8</v>
      </c>
      <c r="M3282">
        <v>600</v>
      </c>
      <c r="N3282" s="43">
        <v>4800</v>
      </c>
    </row>
    <row r="3283" hidden="1" spans="1:14" x14ac:dyDescent="0.25">
      <c r="A3283" s="106">
        <v>46164</v>
      </c>
      <c r="B3283">
        <v>12689</v>
      </c>
      <c r="C3283">
        <v>9581</v>
      </c>
      <c r="E3283">
        <v>14</v>
      </c>
      <c r="F3283" t="s">
        <v>4447</v>
      </c>
      <c r="G3283" t="s">
        <v>2095</v>
      </c>
      <c r="I3283" t="s">
        <v>2006</v>
      </c>
      <c r="J3283" t="s">
        <v>2958</v>
      </c>
      <c r="K3283" t="s">
        <v>2959</v>
      </c>
      <c r="L3283">
        <v>3</v>
      </c>
      <c r="M3283">
        <v>600</v>
      </c>
      <c r="N3283" s="43">
        <v>1800</v>
      </c>
    </row>
    <row r="3284" hidden="1" spans="1:14" x14ac:dyDescent="0.25">
      <c r="A3284" s="106">
        <v>46167</v>
      </c>
      <c r="B3284">
        <v>12779</v>
      </c>
      <c r="C3284">
        <v>9670</v>
      </c>
      <c r="E3284">
        <v>14</v>
      </c>
      <c r="F3284" t="s">
        <v>4448</v>
      </c>
      <c r="G3284" t="s">
        <v>2027</v>
      </c>
      <c r="I3284" t="s">
        <v>2006</v>
      </c>
      <c r="J3284" t="s">
        <v>3035</v>
      </c>
      <c r="K3284" t="s">
        <v>3036</v>
      </c>
      <c r="L3284">
        <v>5</v>
      </c>
      <c r="M3284">
        <v>680</v>
      </c>
      <c r="N3284" s="43">
        <v>3400</v>
      </c>
    </row>
    <row r="3285" hidden="1" spans="1:14" x14ac:dyDescent="0.25">
      <c r="A3285" s="106">
        <v>46168</v>
      </c>
      <c r="B3285">
        <v>12850</v>
      </c>
      <c r="C3285">
        <v>9740</v>
      </c>
      <c r="E3285">
        <v>14</v>
      </c>
      <c r="F3285" t="s">
        <v>4449</v>
      </c>
      <c r="G3285" t="s">
        <v>2114</v>
      </c>
      <c r="I3285" t="s">
        <v>2006</v>
      </c>
      <c r="J3285" t="s">
        <v>3035</v>
      </c>
      <c r="K3285" t="s">
        <v>3036</v>
      </c>
      <c r="L3285">
        <v>4</v>
      </c>
      <c r="M3285">
        <v>680</v>
      </c>
      <c r="N3285" s="43">
        <v>2720</v>
      </c>
    </row>
    <row r="3286" hidden="1" spans="1:14" x14ac:dyDescent="0.25">
      <c r="A3286" s="106">
        <v>46168</v>
      </c>
      <c r="B3286">
        <v>12854</v>
      </c>
      <c r="C3286">
        <v>9744</v>
      </c>
      <c r="E3286">
        <v>14</v>
      </c>
      <c r="F3286" t="s">
        <v>4450</v>
      </c>
      <c r="G3286" t="s">
        <v>2127</v>
      </c>
      <c r="I3286" t="s">
        <v>2006</v>
      </c>
      <c r="J3286" t="s">
        <v>2958</v>
      </c>
      <c r="K3286" t="s">
        <v>2959</v>
      </c>
      <c r="L3286">
        <v>8</v>
      </c>
      <c r="M3286">
        <v>600</v>
      </c>
      <c r="N3286" s="43">
        <v>4800</v>
      </c>
    </row>
    <row r="3287" hidden="1" spans="1:14" x14ac:dyDescent="0.25">
      <c r="A3287" s="106">
        <v>46168</v>
      </c>
      <c r="B3287">
        <v>12856</v>
      </c>
      <c r="C3287">
        <v>9746</v>
      </c>
      <c r="E3287">
        <v>14</v>
      </c>
      <c r="F3287" t="s">
        <v>4451</v>
      </c>
      <c r="G3287" t="s">
        <v>2027</v>
      </c>
      <c r="I3287" t="s">
        <v>2006</v>
      </c>
      <c r="J3287" t="s">
        <v>2958</v>
      </c>
      <c r="K3287" t="s">
        <v>2959</v>
      </c>
      <c r="L3287">
        <v>8</v>
      </c>
      <c r="M3287">
        <v>600</v>
      </c>
      <c r="N3287" s="43">
        <v>4800</v>
      </c>
    </row>
    <row r="3288" hidden="1" spans="1:14" x14ac:dyDescent="0.25">
      <c r="A3288" s="106">
        <v>46168</v>
      </c>
      <c r="B3288">
        <v>12859</v>
      </c>
      <c r="C3288">
        <v>9749</v>
      </c>
      <c r="E3288">
        <v>14</v>
      </c>
      <c r="F3288" t="s">
        <v>4452</v>
      </c>
      <c r="G3288" t="s">
        <v>2185</v>
      </c>
      <c r="I3288" t="s">
        <v>2006</v>
      </c>
      <c r="J3288" t="s">
        <v>2958</v>
      </c>
      <c r="K3288" t="s">
        <v>2959</v>
      </c>
      <c r="L3288">
        <v>8</v>
      </c>
      <c r="M3288">
        <v>600</v>
      </c>
      <c r="N3288" s="43">
        <v>4800</v>
      </c>
    </row>
    <row r="3289" hidden="1" spans="1:14" x14ac:dyDescent="0.25">
      <c r="A3289" s="106">
        <v>46168</v>
      </c>
      <c r="B3289">
        <v>12863</v>
      </c>
      <c r="C3289">
        <v>9753</v>
      </c>
      <c r="E3289">
        <v>14</v>
      </c>
      <c r="F3289" t="s">
        <v>4453</v>
      </c>
      <c r="G3289" t="s">
        <v>2025</v>
      </c>
      <c r="I3289" t="s">
        <v>2006</v>
      </c>
      <c r="J3289" t="s">
        <v>2958</v>
      </c>
      <c r="K3289" t="s">
        <v>2959</v>
      </c>
      <c r="L3289">
        <v>8</v>
      </c>
      <c r="M3289">
        <v>600</v>
      </c>
      <c r="N3289" s="43">
        <v>4800</v>
      </c>
    </row>
    <row r="3290" hidden="1" spans="1:14" x14ac:dyDescent="0.25">
      <c r="A3290" s="106">
        <v>46168</v>
      </c>
      <c r="B3290">
        <v>12864</v>
      </c>
      <c r="C3290">
        <v>9754</v>
      </c>
      <c r="E3290">
        <v>14</v>
      </c>
      <c r="F3290" t="s">
        <v>4454</v>
      </c>
      <c r="G3290" t="s">
        <v>2038</v>
      </c>
      <c r="I3290" t="s">
        <v>2006</v>
      </c>
      <c r="J3290" t="s">
        <v>2907</v>
      </c>
      <c r="K3290" t="s">
        <v>2908</v>
      </c>
      <c r="L3290">
        <v>5</v>
      </c>
      <c r="M3290">
        <v>725</v>
      </c>
      <c r="N3290" s="43">
        <v>3625</v>
      </c>
    </row>
    <row r="3291" hidden="1" spans="1:14" x14ac:dyDescent="0.25">
      <c r="A3291" s="106">
        <v>46168</v>
      </c>
      <c r="B3291">
        <v>12866</v>
      </c>
      <c r="C3291">
        <v>9756</v>
      </c>
      <c r="E3291">
        <v>14</v>
      </c>
      <c r="F3291" t="s">
        <v>4455</v>
      </c>
      <c r="G3291" t="s">
        <v>2095</v>
      </c>
      <c r="I3291" t="s">
        <v>2006</v>
      </c>
      <c r="J3291" t="s">
        <v>2958</v>
      </c>
      <c r="K3291" t="s">
        <v>2959</v>
      </c>
      <c r="L3291">
        <v>8</v>
      </c>
      <c r="M3291">
        <v>600</v>
      </c>
      <c r="N3291" s="43">
        <v>4800</v>
      </c>
    </row>
    <row r="3292" hidden="1" spans="1:14" x14ac:dyDescent="0.25">
      <c r="A3292" s="106">
        <v>46168</v>
      </c>
      <c r="B3292">
        <v>12867</v>
      </c>
      <c r="C3292">
        <v>9757</v>
      </c>
      <c r="E3292">
        <v>14</v>
      </c>
      <c r="F3292" t="s">
        <v>4456</v>
      </c>
      <c r="G3292" t="s">
        <v>2127</v>
      </c>
      <c r="I3292" t="s">
        <v>2006</v>
      </c>
      <c r="J3292" t="s">
        <v>2958</v>
      </c>
      <c r="K3292" t="s">
        <v>2959</v>
      </c>
      <c r="L3292">
        <v>5</v>
      </c>
      <c r="M3292">
        <v>600</v>
      </c>
      <c r="N3292" s="43">
        <v>3000</v>
      </c>
    </row>
    <row r="3293" hidden="1" spans="1:14" x14ac:dyDescent="0.25">
      <c r="A3293" s="106">
        <v>46169</v>
      </c>
      <c r="B3293">
        <v>12901</v>
      </c>
      <c r="C3293">
        <v>9790</v>
      </c>
      <c r="E3293">
        <v>14</v>
      </c>
      <c r="F3293" t="s">
        <v>4457</v>
      </c>
      <c r="G3293" t="s">
        <v>2095</v>
      </c>
      <c r="H3293" t="s">
        <v>2029</v>
      </c>
      <c r="I3293" t="s">
        <v>2006</v>
      </c>
      <c r="J3293" t="s">
        <v>2643</v>
      </c>
      <c r="K3293" t="s">
        <v>2644</v>
      </c>
      <c r="L3293">
        <v>8</v>
      </c>
      <c r="M3293">
        <v>620</v>
      </c>
      <c r="N3293" s="43">
        <v>4960</v>
      </c>
    </row>
    <row r="3294" hidden="1" spans="1:14" x14ac:dyDescent="0.25">
      <c r="A3294" s="106">
        <v>46169</v>
      </c>
      <c r="B3294">
        <v>12901</v>
      </c>
      <c r="C3294">
        <v>9790</v>
      </c>
      <c r="E3294">
        <v>14</v>
      </c>
      <c r="F3294" t="s">
        <v>4457</v>
      </c>
      <c r="G3294" t="s">
        <v>2095</v>
      </c>
      <c r="H3294" t="s">
        <v>2029</v>
      </c>
      <c r="I3294" t="s">
        <v>2006</v>
      </c>
      <c r="J3294" t="s">
        <v>2033</v>
      </c>
      <c r="K3294" t="s">
        <v>2034</v>
      </c>
      <c r="L3294">
        <v>1</v>
      </c>
      <c r="M3294">
        <v>1800</v>
      </c>
      <c r="N3294" s="43">
        <v>1800</v>
      </c>
    </row>
    <row r="3295" hidden="1" spans="1:14" x14ac:dyDescent="0.25">
      <c r="A3295" s="106">
        <v>46169</v>
      </c>
      <c r="B3295">
        <v>12905</v>
      </c>
      <c r="C3295">
        <v>9794</v>
      </c>
      <c r="E3295">
        <v>14</v>
      </c>
      <c r="F3295" t="s">
        <v>4458</v>
      </c>
      <c r="G3295" t="s">
        <v>2185</v>
      </c>
      <c r="H3295" t="s">
        <v>2029</v>
      </c>
      <c r="I3295" t="s">
        <v>2006</v>
      </c>
      <c r="J3295" t="s">
        <v>2643</v>
      </c>
      <c r="K3295" t="s">
        <v>2644</v>
      </c>
      <c r="L3295">
        <v>8</v>
      </c>
      <c r="M3295">
        <v>620</v>
      </c>
      <c r="N3295" s="43">
        <v>4960</v>
      </c>
    </row>
    <row r="3296" hidden="1" spans="1:14" x14ac:dyDescent="0.25">
      <c r="A3296" s="106">
        <v>46169</v>
      </c>
      <c r="B3296">
        <v>12918</v>
      </c>
      <c r="C3296">
        <v>9807</v>
      </c>
      <c r="E3296">
        <v>14</v>
      </c>
      <c r="F3296" t="s">
        <v>4459</v>
      </c>
      <c r="G3296" t="s">
        <v>2063</v>
      </c>
      <c r="H3296" t="s">
        <v>2029</v>
      </c>
      <c r="I3296" t="s">
        <v>2006</v>
      </c>
      <c r="J3296" t="s">
        <v>2643</v>
      </c>
      <c r="K3296" t="s">
        <v>2644</v>
      </c>
      <c r="L3296">
        <v>10</v>
      </c>
      <c r="M3296">
        <v>620</v>
      </c>
      <c r="N3296" s="43">
        <v>6200</v>
      </c>
    </row>
    <row r="3297" hidden="1" spans="1:14" x14ac:dyDescent="0.25">
      <c r="A3297" s="106">
        <v>46170</v>
      </c>
      <c r="B3297">
        <v>12963</v>
      </c>
      <c r="C3297">
        <v>9852</v>
      </c>
      <c r="E3297">
        <v>14</v>
      </c>
      <c r="F3297" t="s">
        <v>4460</v>
      </c>
      <c r="G3297" t="s">
        <v>2017</v>
      </c>
      <c r="I3297" t="s">
        <v>2006</v>
      </c>
      <c r="J3297" t="s">
        <v>3114</v>
      </c>
      <c r="K3297" t="s">
        <v>3115</v>
      </c>
      <c r="L3297">
        <v>5</v>
      </c>
      <c r="M3297">
        <v>660</v>
      </c>
      <c r="N3297" s="43">
        <v>3300</v>
      </c>
    </row>
    <row r="3298" hidden="1" spans="1:14" x14ac:dyDescent="0.25">
      <c r="A3298" s="106">
        <v>46170</v>
      </c>
      <c r="B3298">
        <v>13020</v>
      </c>
      <c r="C3298">
        <v>9909</v>
      </c>
      <c r="E3298">
        <v>14</v>
      </c>
      <c r="F3298" t="s">
        <v>4461</v>
      </c>
      <c r="G3298" t="s">
        <v>2127</v>
      </c>
      <c r="I3298" t="s">
        <v>2006</v>
      </c>
      <c r="J3298" t="s">
        <v>3114</v>
      </c>
      <c r="K3298" t="s">
        <v>3115</v>
      </c>
      <c r="L3298">
        <v>3</v>
      </c>
      <c r="M3298">
        <v>660</v>
      </c>
      <c r="N3298" s="43">
        <v>1980</v>
      </c>
    </row>
    <row r="3299" hidden="1" spans="1:14" x14ac:dyDescent="0.25">
      <c r="A3299" s="106">
        <v>46171</v>
      </c>
      <c r="B3299">
        <v>13051</v>
      </c>
      <c r="C3299">
        <v>9940</v>
      </c>
      <c r="E3299">
        <v>14</v>
      </c>
      <c r="F3299" t="s">
        <v>4462</v>
      </c>
      <c r="G3299" t="s">
        <v>2025</v>
      </c>
      <c r="H3299" t="s">
        <v>2029</v>
      </c>
      <c r="I3299" t="s">
        <v>2006</v>
      </c>
      <c r="J3299" t="s">
        <v>2033</v>
      </c>
      <c r="K3299" t="s">
        <v>2034</v>
      </c>
      <c r="L3299">
        <v>1</v>
      </c>
      <c r="M3299">
        <v>1800</v>
      </c>
      <c r="N3299" s="43">
        <v>1800</v>
      </c>
    </row>
    <row r="3300" hidden="1" spans="1:14" x14ac:dyDescent="0.25">
      <c r="A3300" s="106">
        <v>46171</v>
      </c>
      <c r="B3300">
        <v>13051</v>
      </c>
      <c r="C3300">
        <v>9940</v>
      </c>
      <c r="E3300">
        <v>14</v>
      </c>
      <c r="F3300" t="s">
        <v>4462</v>
      </c>
      <c r="G3300" t="s">
        <v>2025</v>
      </c>
      <c r="H3300" t="s">
        <v>2029</v>
      </c>
      <c r="I3300" t="s">
        <v>2006</v>
      </c>
      <c r="J3300" t="s">
        <v>4284</v>
      </c>
      <c r="K3300" t="s">
        <v>4285</v>
      </c>
      <c r="L3300">
        <v>8</v>
      </c>
      <c r="M3300">
        <v>600</v>
      </c>
      <c r="N3300" s="43">
        <v>4800</v>
      </c>
    </row>
    <row r="3301" hidden="1" spans="1:14" x14ac:dyDescent="0.25">
      <c r="A3301" s="106">
        <v>46171</v>
      </c>
      <c r="B3301">
        <v>13059</v>
      </c>
      <c r="C3301">
        <v>9948</v>
      </c>
      <c r="E3301">
        <v>14</v>
      </c>
      <c r="F3301" t="s">
        <v>4463</v>
      </c>
      <c r="G3301" t="s">
        <v>2127</v>
      </c>
      <c r="H3301" t="s">
        <v>2029</v>
      </c>
      <c r="I3301" t="s">
        <v>2006</v>
      </c>
      <c r="J3301" t="s">
        <v>4284</v>
      </c>
      <c r="K3301" t="s">
        <v>4285</v>
      </c>
      <c r="L3301">
        <v>8</v>
      </c>
      <c r="M3301">
        <v>600</v>
      </c>
      <c r="N3301" s="43">
        <v>4800</v>
      </c>
    </row>
    <row r="3302" hidden="1" spans="1:14" x14ac:dyDescent="0.25">
      <c r="A3302" s="106">
        <v>46171</v>
      </c>
      <c r="B3302">
        <v>13062</v>
      </c>
      <c r="C3302">
        <v>9951</v>
      </c>
      <c r="E3302">
        <v>14</v>
      </c>
      <c r="F3302" t="s">
        <v>4464</v>
      </c>
      <c r="G3302" t="s">
        <v>2127</v>
      </c>
      <c r="H3302" t="s">
        <v>2029</v>
      </c>
      <c r="I3302" t="s">
        <v>2006</v>
      </c>
      <c r="J3302" t="s">
        <v>4284</v>
      </c>
      <c r="K3302" t="s">
        <v>4285</v>
      </c>
      <c r="L3302">
        <v>8</v>
      </c>
      <c r="M3302">
        <v>600</v>
      </c>
      <c r="N3302" s="43">
        <v>4800</v>
      </c>
    </row>
    <row r="3303" hidden="1" spans="1:14" x14ac:dyDescent="0.25">
      <c r="A3303" s="106">
        <v>46171</v>
      </c>
      <c r="B3303">
        <v>13071</v>
      </c>
      <c r="C3303">
        <v>9960</v>
      </c>
      <c r="E3303">
        <v>14</v>
      </c>
      <c r="F3303" t="s">
        <v>4465</v>
      </c>
      <c r="G3303" t="s">
        <v>2027</v>
      </c>
      <c r="H3303" t="s">
        <v>2029</v>
      </c>
      <c r="I3303" t="s">
        <v>2006</v>
      </c>
      <c r="J3303" t="s">
        <v>4284</v>
      </c>
      <c r="K3303" t="s">
        <v>4285</v>
      </c>
      <c r="L3303">
        <v>8</v>
      </c>
      <c r="M3303">
        <v>600</v>
      </c>
      <c r="N3303" s="43">
        <v>4800</v>
      </c>
    </row>
    <row r="3304" hidden="1" spans="1:14" x14ac:dyDescent="0.25">
      <c r="A3304" s="106">
        <v>46171</v>
      </c>
      <c r="B3304">
        <v>13077</v>
      </c>
      <c r="C3304">
        <v>9966</v>
      </c>
      <c r="E3304">
        <v>14</v>
      </c>
      <c r="F3304" t="s">
        <v>4466</v>
      </c>
      <c r="G3304" t="s">
        <v>2114</v>
      </c>
      <c r="H3304" t="s">
        <v>2029</v>
      </c>
      <c r="I3304" t="s">
        <v>2006</v>
      </c>
      <c r="J3304" t="s">
        <v>4284</v>
      </c>
      <c r="K3304" t="s">
        <v>4285</v>
      </c>
      <c r="L3304">
        <v>7</v>
      </c>
      <c r="M3304">
        <v>600</v>
      </c>
      <c r="N3304" s="43">
        <v>4200</v>
      </c>
    </row>
    <row r="3305" hidden="1" spans="1:14" x14ac:dyDescent="0.25">
      <c r="A3305" s="106">
        <v>46174</v>
      </c>
      <c r="B3305">
        <v>13136</v>
      </c>
      <c r="C3305">
        <v>10025</v>
      </c>
      <c r="E3305">
        <v>14</v>
      </c>
      <c r="F3305" t="s">
        <v>4467</v>
      </c>
      <c r="G3305" t="s">
        <v>2095</v>
      </c>
      <c r="I3305" t="s">
        <v>2006</v>
      </c>
      <c r="J3305" t="s">
        <v>2907</v>
      </c>
      <c r="K3305" t="s">
        <v>2908</v>
      </c>
      <c r="L3305">
        <v>4.5</v>
      </c>
      <c r="M3305">
        <v>725</v>
      </c>
      <c r="N3305" s="43">
        <v>3262.5</v>
      </c>
    </row>
    <row r="3306" hidden="1" spans="1:14" x14ac:dyDescent="0.25">
      <c r="A3306" s="106">
        <v>46174</v>
      </c>
      <c r="B3306">
        <v>13153</v>
      </c>
      <c r="C3306">
        <v>10042</v>
      </c>
      <c r="E3306">
        <v>14</v>
      </c>
      <c r="F3306" t="s">
        <v>4468</v>
      </c>
      <c r="G3306" t="s">
        <v>2127</v>
      </c>
      <c r="I3306" t="s">
        <v>2006</v>
      </c>
      <c r="J3306" t="s">
        <v>3114</v>
      </c>
      <c r="K3306" t="s">
        <v>3115</v>
      </c>
      <c r="L3306">
        <v>4</v>
      </c>
      <c r="M3306">
        <v>660</v>
      </c>
      <c r="N3306" s="43">
        <v>2640</v>
      </c>
    </row>
    <row r="3307" hidden="1" spans="1:14" x14ac:dyDescent="0.25">
      <c r="A3307" s="106">
        <v>46174</v>
      </c>
      <c r="B3307">
        <v>13159</v>
      </c>
      <c r="C3307">
        <v>10048</v>
      </c>
      <c r="E3307">
        <v>14</v>
      </c>
      <c r="F3307" t="s">
        <v>4469</v>
      </c>
      <c r="G3307" t="s">
        <v>2114</v>
      </c>
      <c r="I3307" t="s">
        <v>2006</v>
      </c>
      <c r="J3307" t="s">
        <v>2643</v>
      </c>
      <c r="K3307" t="s">
        <v>2644</v>
      </c>
      <c r="L3307">
        <v>6</v>
      </c>
      <c r="M3307">
        <v>620</v>
      </c>
      <c r="N3307" s="43">
        <v>3720</v>
      </c>
    </row>
    <row r="3308" hidden="1" spans="1:14" x14ac:dyDescent="0.25">
      <c r="A3308" s="106">
        <v>46174</v>
      </c>
      <c r="B3308">
        <v>13164</v>
      </c>
      <c r="C3308">
        <v>10053</v>
      </c>
      <c r="E3308">
        <v>14</v>
      </c>
      <c r="F3308" t="s">
        <v>4470</v>
      </c>
      <c r="G3308" t="s">
        <v>2127</v>
      </c>
      <c r="I3308" t="s">
        <v>2006</v>
      </c>
      <c r="J3308" t="s">
        <v>2907</v>
      </c>
      <c r="K3308" t="s">
        <v>2908</v>
      </c>
      <c r="L3308">
        <v>4</v>
      </c>
      <c r="M3308">
        <v>725</v>
      </c>
      <c r="N3308" s="43">
        <v>2900</v>
      </c>
    </row>
    <row r="3309" hidden="1" spans="1:14" x14ac:dyDescent="0.25">
      <c r="A3309" s="106">
        <v>46175</v>
      </c>
      <c r="B3309">
        <v>13201</v>
      </c>
      <c r="C3309">
        <v>10090</v>
      </c>
      <c r="E3309">
        <v>14</v>
      </c>
      <c r="F3309" t="s">
        <v>4471</v>
      </c>
      <c r="G3309" t="s">
        <v>2127</v>
      </c>
      <c r="I3309" t="s">
        <v>2006</v>
      </c>
      <c r="J3309" t="s">
        <v>4284</v>
      </c>
      <c r="K3309" t="s">
        <v>4285</v>
      </c>
      <c r="L3309">
        <v>8</v>
      </c>
      <c r="M3309">
        <v>600</v>
      </c>
      <c r="N3309" s="43">
        <v>4800</v>
      </c>
    </row>
    <row r="3310" hidden="1" spans="1:14" x14ac:dyDescent="0.25">
      <c r="A3310" s="106">
        <v>46175</v>
      </c>
      <c r="B3310">
        <v>13204</v>
      </c>
      <c r="C3310">
        <v>10093</v>
      </c>
      <c r="E3310">
        <v>14</v>
      </c>
      <c r="F3310" t="s">
        <v>4472</v>
      </c>
      <c r="G3310" t="s">
        <v>2025</v>
      </c>
      <c r="I3310" t="s">
        <v>2006</v>
      </c>
      <c r="J3310" t="s">
        <v>4284</v>
      </c>
      <c r="K3310" t="s">
        <v>4285</v>
      </c>
      <c r="L3310">
        <v>8</v>
      </c>
      <c r="M3310">
        <v>600</v>
      </c>
      <c r="N3310" s="43">
        <v>4800</v>
      </c>
    </row>
    <row r="3311" hidden="1" spans="1:14" x14ac:dyDescent="0.25">
      <c r="A3311" s="106">
        <v>46175</v>
      </c>
      <c r="B3311">
        <v>13205</v>
      </c>
      <c r="C3311">
        <v>10094</v>
      </c>
      <c r="E3311">
        <v>14</v>
      </c>
      <c r="F3311" t="s">
        <v>4473</v>
      </c>
      <c r="G3311" t="s">
        <v>2027</v>
      </c>
      <c r="I3311" t="s">
        <v>2006</v>
      </c>
      <c r="J3311" t="s">
        <v>4284</v>
      </c>
      <c r="K3311" t="s">
        <v>4285</v>
      </c>
      <c r="L3311">
        <v>8</v>
      </c>
      <c r="M3311">
        <v>600</v>
      </c>
      <c r="N3311" s="43">
        <v>4800</v>
      </c>
    </row>
    <row r="3312" hidden="1" spans="1:14" x14ac:dyDescent="0.25">
      <c r="A3312" s="106">
        <v>46175</v>
      </c>
      <c r="B3312">
        <v>13206</v>
      </c>
      <c r="C3312">
        <v>10095</v>
      </c>
      <c r="E3312">
        <v>14</v>
      </c>
      <c r="F3312" t="s">
        <v>4474</v>
      </c>
      <c r="G3312" t="s">
        <v>2095</v>
      </c>
      <c r="I3312" t="s">
        <v>2006</v>
      </c>
      <c r="J3312" t="s">
        <v>4284</v>
      </c>
      <c r="K3312" t="s">
        <v>4285</v>
      </c>
      <c r="L3312">
        <v>8</v>
      </c>
      <c r="M3312">
        <v>600</v>
      </c>
      <c r="N3312" s="43">
        <v>4800</v>
      </c>
    </row>
    <row r="3313" hidden="1" spans="1:14" x14ac:dyDescent="0.25">
      <c r="A3313" s="106">
        <v>46175</v>
      </c>
      <c r="B3313">
        <v>13210</v>
      </c>
      <c r="C3313">
        <v>10099</v>
      </c>
      <c r="E3313">
        <v>14</v>
      </c>
      <c r="F3313" t="s">
        <v>4475</v>
      </c>
      <c r="G3313" t="s">
        <v>2127</v>
      </c>
      <c r="I3313" t="s">
        <v>2006</v>
      </c>
      <c r="J3313" t="s">
        <v>4284</v>
      </c>
      <c r="K3313" t="s">
        <v>4285</v>
      </c>
      <c r="L3313">
        <v>5</v>
      </c>
      <c r="M3313">
        <v>600</v>
      </c>
      <c r="N3313" s="43">
        <v>3000</v>
      </c>
    </row>
    <row r="3314" hidden="1" spans="1:14" x14ac:dyDescent="0.25">
      <c r="A3314" s="106">
        <v>46176</v>
      </c>
      <c r="B3314">
        <v>13285</v>
      </c>
      <c r="C3314">
        <v>10174</v>
      </c>
      <c r="E3314">
        <v>14</v>
      </c>
      <c r="F3314" t="s">
        <v>4476</v>
      </c>
      <c r="G3314" t="s">
        <v>2185</v>
      </c>
      <c r="I3314" t="s">
        <v>2006</v>
      </c>
      <c r="J3314" t="s">
        <v>2907</v>
      </c>
      <c r="K3314" t="s">
        <v>2908</v>
      </c>
      <c r="L3314">
        <v>5</v>
      </c>
      <c r="M3314">
        <v>725</v>
      </c>
      <c r="N3314" s="43">
        <v>3625</v>
      </c>
    </row>
    <row r="3315" hidden="1" spans="1:14" x14ac:dyDescent="0.25">
      <c r="A3315" s="106">
        <v>46176</v>
      </c>
      <c r="B3315">
        <v>13310</v>
      </c>
      <c r="C3315">
        <v>10199</v>
      </c>
      <c r="E3315">
        <v>14</v>
      </c>
      <c r="F3315" t="s">
        <v>4477</v>
      </c>
      <c r="G3315" t="s">
        <v>2027</v>
      </c>
      <c r="I3315" t="s">
        <v>2006</v>
      </c>
      <c r="J3315" t="s">
        <v>3035</v>
      </c>
      <c r="K3315" t="s">
        <v>3036</v>
      </c>
      <c r="L3315">
        <v>5</v>
      </c>
      <c r="M3315">
        <v>680</v>
      </c>
      <c r="N3315" s="43">
        <v>3400</v>
      </c>
    </row>
    <row r="3316" hidden="1" spans="1:14" x14ac:dyDescent="0.25">
      <c r="A3316" s="106">
        <v>46178</v>
      </c>
      <c r="B3316">
        <v>13334</v>
      </c>
      <c r="C3316">
        <v>10223</v>
      </c>
      <c r="E3316">
        <v>14</v>
      </c>
      <c r="F3316" t="s">
        <v>4478</v>
      </c>
      <c r="G3316" t="s">
        <v>2017</v>
      </c>
      <c r="I3316" t="s">
        <v>2006</v>
      </c>
      <c r="J3316" t="s">
        <v>2907</v>
      </c>
      <c r="K3316" t="s">
        <v>2908</v>
      </c>
      <c r="L3316">
        <v>5</v>
      </c>
      <c r="M3316">
        <v>725</v>
      </c>
      <c r="N3316" s="43">
        <v>3625</v>
      </c>
    </row>
    <row r="3317" hidden="1" spans="1:14" x14ac:dyDescent="0.25">
      <c r="A3317" s="106">
        <v>46178</v>
      </c>
      <c r="B3317">
        <v>13342</v>
      </c>
      <c r="C3317">
        <v>10231</v>
      </c>
      <c r="E3317">
        <v>14</v>
      </c>
      <c r="F3317" t="s">
        <v>4479</v>
      </c>
      <c r="G3317" t="s">
        <v>2021</v>
      </c>
      <c r="H3317" t="s">
        <v>2029</v>
      </c>
      <c r="I3317" t="s">
        <v>2006</v>
      </c>
      <c r="J3317" t="s">
        <v>2033</v>
      </c>
      <c r="K3317" t="s">
        <v>2034</v>
      </c>
      <c r="L3317">
        <v>1</v>
      </c>
      <c r="M3317">
        <v>1800</v>
      </c>
      <c r="N3317" s="43">
        <v>1800</v>
      </c>
    </row>
    <row r="3318" hidden="1" spans="1:14" x14ac:dyDescent="0.25">
      <c r="A3318" s="106">
        <v>46178</v>
      </c>
      <c r="B3318">
        <v>13342</v>
      </c>
      <c r="C3318">
        <v>10231</v>
      </c>
      <c r="E3318">
        <v>14</v>
      </c>
      <c r="F3318" t="s">
        <v>4479</v>
      </c>
      <c r="G3318" t="s">
        <v>2021</v>
      </c>
      <c r="H3318" t="s">
        <v>2029</v>
      </c>
      <c r="I3318" t="s">
        <v>2006</v>
      </c>
      <c r="J3318" t="s">
        <v>2643</v>
      </c>
      <c r="K3318" t="s">
        <v>2644</v>
      </c>
      <c r="L3318">
        <v>10</v>
      </c>
      <c r="M3318">
        <v>620</v>
      </c>
      <c r="N3318" s="43">
        <v>6200</v>
      </c>
    </row>
    <row r="3319" hidden="1" spans="1:14" x14ac:dyDescent="0.25">
      <c r="A3319" s="106">
        <v>46178</v>
      </c>
      <c r="B3319">
        <v>13345</v>
      </c>
      <c r="C3319">
        <v>10234</v>
      </c>
      <c r="E3319">
        <v>14</v>
      </c>
      <c r="F3319" t="s">
        <v>4480</v>
      </c>
      <c r="G3319" t="s">
        <v>2038</v>
      </c>
      <c r="H3319" t="s">
        <v>2029</v>
      </c>
      <c r="I3319" t="s">
        <v>2006</v>
      </c>
      <c r="J3319" t="s">
        <v>2643</v>
      </c>
      <c r="K3319" t="s">
        <v>2644</v>
      </c>
      <c r="L3319">
        <v>10</v>
      </c>
      <c r="M3319">
        <v>620</v>
      </c>
      <c r="N3319" s="43">
        <v>6200</v>
      </c>
    </row>
    <row r="3320" hidden="1" spans="1:14" x14ac:dyDescent="0.25">
      <c r="A3320" s="106">
        <v>46178</v>
      </c>
      <c r="B3320">
        <v>13357</v>
      </c>
      <c r="C3320">
        <v>10246</v>
      </c>
      <c r="E3320">
        <v>14</v>
      </c>
      <c r="F3320" t="s">
        <v>4481</v>
      </c>
      <c r="G3320" t="s">
        <v>2063</v>
      </c>
      <c r="H3320" t="s">
        <v>2029</v>
      </c>
      <c r="I3320" t="s">
        <v>2006</v>
      </c>
      <c r="J3320" t="s">
        <v>2643</v>
      </c>
      <c r="K3320" t="s">
        <v>2644</v>
      </c>
      <c r="L3320">
        <v>8</v>
      </c>
      <c r="M3320">
        <v>620</v>
      </c>
      <c r="N3320" s="43">
        <v>4960</v>
      </c>
    </row>
    <row r="3321" hidden="1" spans="1:14" x14ac:dyDescent="0.25">
      <c r="A3321" s="106">
        <v>46178</v>
      </c>
      <c r="B3321">
        <v>13363</v>
      </c>
      <c r="C3321">
        <v>10252</v>
      </c>
      <c r="E3321">
        <v>14</v>
      </c>
      <c r="F3321" t="s">
        <v>4482</v>
      </c>
      <c r="G3321" t="s">
        <v>2114</v>
      </c>
      <c r="I3321" t="s">
        <v>2006</v>
      </c>
      <c r="J3321" t="s">
        <v>3114</v>
      </c>
      <c r="K3321" t="s">
        <v>3115</v>
      </c>
      <c r="L3321">
        <v>6</v>
      </c>
      <c r="M3321">
        <v>660</v>
      </c>
      <c r="N3321" s="43">
        <v>3960</v>
      </c>
    </row>
    <row r="3322" hidden="1" spans="1:14" x14ac:dyDescent="0.25">
      <c r="A3322" s="106">
        <v>46179</v>
      </c>
      <c r="B3322">
        <v>13380</v>
      </c>
      <c r="C3322">
        <v>10269</v>
      </c>
      <c r="E3322">
        <v>14</v>
      </c>
      <c r="F3322" t="s">
        <v>4483</v>
      </c>
      <c r="G3322" t="s">
        <v>2038</v>
      </c>
      <c r="H3322" t="s">
        <v>2029</v>
      </c>
      <c r="I3322" t="s">
        <v>2006</v>
      </c>
      <c r="J3322" t="s">
        <v>2958</v>
      </c>
      <c r="K3322" t="s">
        <v>2959</v>
      </c>
      <c r="L3322">
        <v>10</v>
      </c>
      <c r="M3322">
        <v>600</v>
      </c>
      <c r="N3322" s="43">
        <v>6000</v>
      </c>
    </row>
    <row r="3323" hidden="1" spans="1:14" x14ac:dyDescent="0.25">
      <c r="A3323" s="106">
        <v>46179</v>
      </c>
      <c r="B3323">
        <v>13380</v>
      </c>
      <c r="C3323">
        <v>10269</v>
      </c>
      <c r="E3323">
        <v>14</v>
      </c>
      <c r="F3323" t="s">
        <v>4483</v>
      </c>
      <c r="G3323" t="s">
        <v>2038</v>
      </c>
      <c r="H3323" t="s">
        <v>2029</v>
      </c>
      <c r="I3323" t="s">
        <v>2006</v>
      </c>
      <c r="J3323" t="s">
        <v>2033</v>
      </c>
      <c r="K3323" t="s">
        <v>2034</v>
      </c>
      <c r="L3323">
        <v>1</v>
      </c>
      <c r="M3323">
        <v>1800</v>
      </c>
      <c r="N3323" s="43">
        <v>1800</v>
      </c>
    </row>
    <row r="3324" hidden="1" spans="1:14" x14ac:dyDescent="0.25">
      <c r="A3324" s="106">
        <v>46179</v>
      </c>
      <c r="B3324">
        <v>13383</v>
      </c>
      <c r="C3324">
        <v>10272</v>
      </c>
      <c r="E3324">
        <v>14</v>
      </c>
      <c r="F3324" t="s">
        <v>4484</v>
      </c>
      <c r="G3324" t="s">
        <v>2036</v>
      </c>
      <c r="H3324" t="s">
        <v>2029</v>
      </c>
      <c r="I3324" t="s">
        <v>2006</v>
      </c>
      <c r="J3324" t="s">
        <v>2958</v>
      </c>
      <c r="K3324" t="s">
        <v>2959</v>
      </c>
      <c r="L3324">
        <v>10</v>
      </c>
      <c r="M3324">
        <v>600</v>
      </c>
      <c r="N3324" s="43">
        <v>6000</v>
      </c>
    </row>
    <row r="3325" hidden="1" spans="1:14" x14ac:dyDescent="0.25">
      <c r="A3325" s="106">
        <v>46179</v>
      </c>
      <c r="B3325">
        <v>13384</v>
      </c>
      <c r="C3325">
        <v>10273</v>
      </c>
      <c r="E3325">
        <v>14</v>
      </c>
      <c r="F3325" t="s">
        <v>4485</v>
      </c>
      <c r="G3325" t="s">
        <v>2038</v>
      </c>
      <c r="H3325" t="s">
        <v>2029</v>
      </c>
      <c r="I3325" t="s">
        <v>2006</v>
      </c>
      <c r="J3325" t="s">
        <v>2958</v>
      </c>
      <c r="K3325" t="s">
        <v>2959</v>
      </c>
      <c r="L3325">
        <v>10</v>
      </c>
      <c r="M3325">
        <v>600</v>
      </c>
      <c r="N3325" s="43">
        <v>6000</v>
      </c>
    </row>
    <row r="3326" hidden="1" spans="1:14" x14ac:dyDescent="0.25">
      <c r="A3326" s="106">
        <v>46179</v>
      </c>
      <c r="B3326">
        <v>13386</v>
      </c>
      <c r="C3326">
        <v>10275</v>
      </c>
      <c r="E3326">
        <v>14</v>
      </c>
      <c r="F3326" t="s">
        <v>4486</v>
      </c>
      <c r="G3326" t="s">
        <v>2036</v>
      </c>
      <c r="H3326" t="s">
        <v>2029</v>
      </c>
      <c r="I3326" t="s">
        <v>2006</v>
      </c>
      <c r="J3326" t="s">
        <v>2958</v>
      </c>
      <c r="K3326" t="s">
        <v>2959</v>
      </c>
      <c r="L3326">
        <v>5</v>
      </c>
      <c r="M3326">
        <v>600</v>
      </c>
      <c r="N3326" s="43">
        <v>3000</v>
      </c>
    </row>
    <row r="3327" hidden="1" spans="1:14" x14ac:dyDescent="0.25">
      <c r="A3327" s="106">
        <v>46179</v>
      </c>
      <c r="B3327">
        <v>13387</v>
      </c>
      <c r="C3327">
        <v>10276</v>
      </c>
      <c r="E3327">
        <v>14</v>
      </c>
      <c r="F3327" t="s">
        <v>4487</v>
      </c>
      <c r="G3327" t="s">
        <v>2038</v>
      </c>
      <c r="H3327" t="s">
        <v>2029</v>
      </c>
      <c r="I3327" t="s">
        <v>2006</v>
      </c>
      <c r="J3327" t="s">
        <v>2958</v>
      </c>
      <c r="K3327" t="s">
        <v>2959</v>
      </c>
      <c r="L3327">
        <v>5</v>
      </c>
      <c r="M3327">
        <v>600</v>
      </c>
      <c r="N3327" s="43">
        <v>3000</v>
      </c>
    </row>
    <row r="3328" hidden="1" spans="1:14" x14ac:dyDescent="0.25">
      <c r="A3328" s="106">
        <v>46181</v>
      </c>
      <c r="B3328">
        <v>13454</v>
      </c>
      <c r="C3328">
        <v>10343</v>
      </c>
      <c r="E3328">
        <v>14</v>
      </c>
      <c r="F3328" t="s">
        <v>4488</v>
      </c>
      <c r="G3328" t="s">
        <v>2027</v>
      </c>
      <c r="I3328" t="s">
        <v>2006</v>
      </c>
      <c r="J3328" t="s">
        <v>3114</v>
      </c>
      <c r="K3328" t="s">
        <v>3115</v>
      </c>
      <c r="L3328">
        <v>3</v>
      </c>
      <c r="M3328">
        <v>660</v>
      </c>
      <c r="N3328" s="43">
        <v>1980</v>
      </c>
    </row>
    <row r="3329" hidden="1" spans="1:14" x14ac:dyDescent="0.25">
      <c r="A3329" s="106">
        <v>46181</v>
      </c>
      <c r="B3329">
        <v>13455</v>
      </c>
      <c r="C3329">
        <v>10344</v>
      </c>
      <c r="E3329">
        <v>14</v>
      </c>
      <c r="F3329" t="s">
        <v>4489</v>
      </c>
      <c r="G3329" t="s">
        <v>2025</v>
      </c>
      <c r="H3329" t="s">
        <v>2029</v>
      </c>
      <c r="I3329" t="s">
        <v>2006</v>
      </c>
      <c r="J3329" t="s">
        <v>2033</v>
      </c>
      <c r="K3329" t="s">
        <v>2034</v>
      </c>
      <c r="L3329">
        <v>1</v>
      </c>
      <c r="M3329">
        <v>2502.5</v>
      </c>
      <c r="N3329" s="43">
        <v>2502.5</v>
      </c>
    </row>
    <row r="3330" hidden="1" spans="1:14" x14ac:dyDescent="0.25">
      <c r="A3330" s="106">
        <v>46181</v>
      </c>
      <c r="B3330">
        <v>13455</v>
      </c>
      <c r="C3330">
        <v>10344</v>
      </c>
      <c r="E3330">
        <v>14</v>
      </c>
      <c r="F3330" t="s">
        <v>4489</v>
      </c>
      <c r="G3330" t="s">
        <v>2025</v>
      </c>
      <c r="H3330" t="s">
        <v>2029</v>
      </c>
      <c r="I3330" t="s">
        <v>2006</v>
      </c>
      <c r="J3330" t="s">
        <v>2958</v>
      </c>
      <c r="K3330" t="s">
        <v>2959</v>
      </c>
      <c r="L3330">
        <v>8</v>
      </c>
      <c r="M3330">
        <v>600</v>
      </c>
      <c r="N3330" s="43">
        <v>4800</v>
      </c>
    </row>
    <row r="3331" hidden="1" spans="1:14" x14ac:dyDescent="0.25">
      <c r="A3331" s="106">
        <v>46181</v>
      </c>
      <c r="B3331">
        <v>13461</v>
      </c>
      <c r="C3331">
        <v>10350</v>
      </c>
      <c r="E3331">
        <v>14</v>
      </c>
      <c r="F3331" t="s">
        <v>4490</v>
      </c>
      <c r="G3331" t="s">
        <v>2095</v>
      </c>
      <c r="H3331" t="s">
        <v>2029</v>
      </c>
      <c r="I3331" t="s">
        <v>2006</v>
      </c>
      <c r="J3331" t="s">
        <v>2958</v>
      </c>
      <c r="K3331" t="s">
        <v>2959</v>
      </c>
      <c r="L3331">
        <v>8</v>
      </c>
      <c r="M3331">
        <v>600</v>
      </c>
      <c r="N3331" s="43">
        <v>4800</v>
      </c>
    </row>
    <row r="3332" hidden="1" spans="1:14" x14ac:dyDescent="0.25">
      <c r="A3332" s="106">
        <v>46181</v>
      </c>
      <c r="B3332">
        <v>13464</v>
      </c>
      <c r="C3332">
        <v>10353</v>
      </c>
      <c r="E3332">
        <v>14</v>
      </c>
      <c r="F3332" t="s">
        <v>4491</v>
      </c>
      <c r="G3332" t="s">
        <v>2038</v>
      </c>
      <c r="H3332" t="s">
        <v>2029</v>
      </c>
      <c r="I3332" t="s">
        <v>2006</v>
      </c>
      <c r="J3332" t="s">
        <v>2958</v>
      </c>
      <c r="K3332" t="s">
        <v>2959</v>
      </c>
      <c r="L3332">
        <v>8</v>
      </c>
      <c r="M3332">
        <v>600</v>
      </c>
      <c r="N3332" s="43">
        <v>4800</v>
      </c>
    </row>
    <row r="3333" hidden="1" spans="1:14" x14ac:dyDescent="0.25">
      <c r="A3333" s="106">
        <v>46181</v>
      </c>
      <c r="B3333">
        <v>13468</v>
      </c>
      <c r="C3333">
        <v>10357</v>
      </c>
      <c r="E3333">
        <v>14</v>
      </c>
      <c r="F3333" t="s">
        <v>4492</v>
      </c>
      <c r="G3333" t="s">
        <v>2027</v>
      </c>
      <c r="H3333" t="s">
        <v>2029</v>
      </c>
      <c r="I3333" t="s">
        <v>2006</v>
      </c>
      <c r="J3333" t="s">
        <v>2958</v>
      </c>
      <c r="K3333" t="s">
        <v>2959</v>
      </c>
      <c r="L3333">
        <v>8</v>
      </c>
      <c r="M3333">
        <v>600</v>
      </c>
      <c r="N3333" s="43">
        <v>4800</v>
      </c>
    </row>
    <row r="3334" hidden="1" spans="1:14" x14ac:dyDescent="0.25">
      <c r="A3334" s="106">
        <v>46181</v>
      </c>
      <c r="B3334">
        <v>13469</v>
      </c>
      <c r="C3334">
        <v>10358</v>
      </c>
      <c r="E3334">
        <v>14</v>
      </c>
      <c r="F3334" t="s">
        <v>4493</v>
      </c>
      <c r="G3334" t="s">
        <v>2114</v>
      </c>
      <c r="H3334" t="s">
        <v>2029</v>
      </c>
      <c r="I3334" t="s">
        <v>2006</v>
      </c>
      <c r="J3334" t="s">
        <v>2958</v>
      </c>
      <c r="K3334" t="s">
        <v>2959</v>
      </c>
      <c r="L3334">
        <v>8</v>
      </c>
      <c r="M3334">
        <v>600</v>
      </c>
      <c r="N3334" s="43">
        <v>4800</v>
      </c>
    </row>
    <row r="3335" hidden="1" spans="1:14" x14ac:dyDescent="0.25">
      <c r="A3335" s="106">
        <v>46181</v>
      </c>
      <c r="B3335">
        <v>13470</v>
      </c>
      <c r="C3335">
        <v>10359</v>
      </c>
      <c r="E3335">
        <v>14</v>
      </c>
      <c r="F3335" t="s">
        <v>4494</v>
      </c>
      <c r="G3335" t="s">
        <v>2127</v>
      </c>
      <c r="H3335" t="s">
        <v>2029</v>
      </c>
      <c r="I3335" t="s">
        <v>2006</v>
      </c>
      <c r="J3335" t="s">
        <v>2033</v>
      </c>
      <c r="K3335" t="s">
        <v>2034</v>
      </c>
      <c r="L3335">
        <v>5.5</v>
      </c>
      <c r="M3335">
        <v>50</v>
      </c>
      <c r="N3335" s="43">
        <v>275</v>
      </c>
    </row>
    <row r="3336" hidden="1" spans="1:14" x14ac:dyDescent="0.25">
      <c r="A3336" s="106">
        <v>46181</v>
      </c>
      <c r="B3336">
        <v>13470</v>
      </c>
      <c r="C3336">
        <v>10359</v>
      </c>
      <c r="E3336">
        <v>14</v>
      </c>
      <c r="F3336" t="s">
        <v>4494</v>
      </c>
      <c r="G3336" t="s">
        <v>2127</v>
      </c>
      <c r="H3336" t="s">
        <v>2029</v>
      </c>
      <c r="I3336" t="s">
        <v>2006</v>
      </c>
      <c r="J3336" t="s">
        <v>2958</v>
      </c>
      <c r="K3336" t="s">
        <v>2959</v>
      </c>
      <c r="L3336">
        <v>5.5</v>
      </c>
      <c r="M3336">
        <v>600</v>
      </c>
      <c r="N3336" s="43">
        <v>3300</v>
      </c>
    </row>
    <row r="3337" hidden="1" spans="1:14" x14ac:dyDescent="0.25">
      <c r="A3337" s="106">
        <v>46182</v>
      </c>
      <c r="B3337">
        <v>13493</v>
      </c>
      <c r="C3337">
        <v>10382</v>
      </c>
      <c r="E3337">
        <v>14</v>
      </c>
      <c r="F3337" t="s">
        <v>4495</v>
      </c>
      <c r="G3337" t="s">
        <v>2185</v>
      </c>
      <c r="I3337" t="s">
        <v>2006</v>
      </c>
      <c r="J3337" t="s">
        <v>3114</v>
      </c>
      <c r="K3337" t="s">
        <v>3115</v>
      </c>
      <c r="L3337">
        <v>3</v>
      </c>
      <c r="M3337">
        <v>660</v>
      </c>
      <c r="N3337" s="43">
        <v>1980</v>
      </c>
    </row>
    <row r="3338" hidden="1" spans="1:14" x14ac:dyDescent="0.25">
      <c r="A3338" s="106">
        <v>46182</v>
      </c>
      <c r="B3338">
        <v>13519</v>
      </c>
      <c r="C3338">
        <v>10408</v>
      </c>
      <c r="E3338">
        <v>14</v>
      </c>
      <c r="F3338" t="s">
        <v>4496</v>
      </c>
      <c r="G3338" t="s">
        <v>2025</v>
      </c>
      <c r="I3338" t="s">
        <v>2006</v>
      </c>
      <c r="J3338" t="s">
        <v>2907</v>
      </c>
      <c r="K3338" t="s">
        <v>2908</v>
      </c>
      <c r="L3338">
        <v>3</v>
      </c>
      <c r="M3338">
        <v>725</v>
      </c>
      <c r="N3338" s="43">
        <v>2175</v>
      </c>
    </row>
    <row r="3339" hidden="1" spans="1:14" x14ac:dyDescent="0.25">
      <c r="A3339" s="106">
        <v>46182</v>
      </c>
      <c r="B3339">
        <v>13520</v>
      </c>
      <c r="C3339">
        <v>10409</v>
      </c>
      <c r="E3339">
        <v>14</v>
      </c>
      <c r="F3339" t="s">
        <v>4497</v>
      </c>
      <c r="G3339" t="s">
        <v>2027</v>
      </c>
      <c r="I3339" t="s">
        <v>2006</v>
      </c>
      <c r="J3339" t="s">
        <v>4284</v>
      </c>
      <c r="K3339" t="s">
        <v>4285</v>
      </c>
      <c r="L3339">
        <v>8</v>
      </c>
      <c r="M3339">
        <v>600</v>
      </c>
      <c r="N3339" s="43">
        <v>4800</v>
      </c>
    </row>
    <row r="3340" hidden="1" spans="1:14" x14ac:dyDescent="0.25">
      <c r="A3340" s="106">
        <v>46182</v>
      </c>
      <c r="B3340">
        <v>13521</v>
      </c>
      <c r="C3340">
        <v>10410</v>
      </c>
      <c r="E3340">
        <v>14</v>
      </c>
      <c r="F3340" t="s">
        <v>4498</v>
      </c>
      <c r="G3340" t="s">
        <v>2017</v>
      </c>
      <c r="I3340" t="s">
        <v>2006</v>
      </c>
      <c r="J3340" t="s">
        <v>4284</v>
      </c>
      <c r="K3340" t="s">
        <v>4285</v>
      </c>
      <c r="L3340">
        <v>8</v>
      </c>
      <c r="M3340">
        <v>600</v>
      </c>
      <c r="N3340" s="43">
        <v>4800</v>
      </c>
    </row>
    <row r="3341" hidden="1" spans="1:14" x14ac:dyDescent="0.25">
      <c r="A3341" s="106">
        <v>46182</v>
      </c>
      <c r="B3341">
        <v>13522</v>
      </c>
      <c r="C3341">
        <v>10411</v>
      </c>
      <c r="E3341">
        <v>14</v>
      </c>
      <c r="F3341" t="s">
        <v>4499</v>
      </c>
      <c r="G3341" t="s">
        <v>2185</v>
      </c>
      <c r="I3341" t="s">
        <v>2006</v>
      </c>
      <c r="J3341" t="s">
        <v>4284</v>
      </c>
      <c r="K3341" t="s">
        <v>4285</v>
      </c>
      <c r="L3341">
        <v>8</v>
      </c>
      <c r="M3341">
        <v>600</v>
      </c>
      <c r="N3341" s="43">
        <v>4800</v>
      </c>
    </row>
    <row r="3342" hidden="1" spans="1:14" x14ac:dyDescent="0.25">
      <c r="A3342" s="106">
        <v>46182</v>
      </c>
      <c r="B3342">
        <v>13525</v>
      </c>
      <c r="C3342">
        <v>10414</v>
      </c>
      <c r="E3342">
        <v>14</v>
      </c>
      <c r="F3342" t="s">
        <v>4500</v>
      </c>
      <c r="G3342" t="s">
        <v>2127</v>
      </c>
      <c r="I3342" t="s">
        <v>2006</v>
      </c>
      <c r="J3342" t="s">
        <v>4284</v>
      </c>
      <c r="K3342" t="s">
        <v>4285</v>
      </c>
      <c r="L3342">
        <v>8</v>
      </c>
      <c r="M3342">
        <v>600</v>
      </c>
      <c r="N3342" s="43">
        <v>4800</v>
      </c>
    </row>
    <row r="3343" hidden="1" spans="1:14" x14ac:dyDescent="0.25">
      <c r="A3343" s="106">
        <v>46182</v>
      </c>
      <c r="B3343">
        <v>13526</v>
      </c>
      <c r="C3343">
        <v>10415</v>
      </c>
      <c r="E3343">
        <v>14</v>
      </c>
      <c r="F3343" t="s">
        <v>4501</v>
      </c>
      <c r="G3343" t="s">
        <v>2095</v>
      </c>
      <c r="I3343" t="s">
        <v>2006</v>
      </c>
      <c r="J3343" t="s">
        <v>4284</v>
      </c>
      <c r="K3343" t="s">
        <v>4285</v>
      </c>
      <c r="L3343">
        <v>8</v>
      </c>
      <c r="M3343">
        <v>600</v>
      </c>
      <c r="N3343" s="43">
        <v>4800</v>
      </c>
    </row>
    <row r="3344" hidden="1" spans="1:14" x14ac:dyDescent="0.25">
      <c r="A3344" s="106">
        <v>46182</v>
      </c>
      <c r="B3344">
        <v>13534</v>
      </c>
      <c r="C3344">
        <v>10423</v>
      </c>
      <c r="E3344">
        <v>14</v>
      </c>
      <c r="F3344" t="s">
        <v>4502</v>
      </c>
      <c r="G3344" t="s">
        <v>2114</v>
      </c>
      <c r="I3344" t="s">
        <v>2006</v>
      </c>
      <c r="J3344" t="s">
        <v>4284</v>
      </c>
      <c r="K3344" t="s">
        <v>4285</v>
      </c>
      <c r="L3344">
        <v>8</v>
      </c>
      <c r="M3344">
        <v>600</v>
      </c>
      <c r="N3344" s="43">
        <v>4800</v>
      </c>
    </row>
    <row r="3345" hidden="1" spans="1:14" x14ac:dyDescent="0.25">
      <c r="A3345" s="106">
        <v>46183</v>
      </c>
      <c r="B3345">
        <v>13578</v>
      </c>
      <c r="C3345">
        <v>10467</v>
      </c>
      <c r="E3345">
        <v>14</v>
      </c>
      <c r="F3345" t="s">
        <v>4503</v>
      </c>
      <c r="G3345" t="s">
        <v>2185</v>
      </c>
      <c r="I3345" t="s">
        <v>2006</v>
      </c>
      <c r="J3345" t="s">
        <v>3114</v>
      </c>
      <c r="K3345" t="s">
        <v>3115</v>
      </c>
      <c r="L3345">
        <v>3</v>
      </c>
      <c r="M3345">
        <v>660</v>
      </c>
      <c r="N3345" s="43">
        <v>1980</v>
      </c>
    </row>
    <row r="3346" hidden="1" spans="1:14" x14ac:dyDescent="0.25">
      <c r="A3346" s="106">
        <v>46183</v>
      </c>
      <c r="B3346">
        <v>13597</v>
      </c>
      <c r="C3346">
        <v>10484</v>
      </c>
      <c r="E3346">
        <v>14</v>
      </c>
      <c r="F3346" t="s">
        <v>4504</v>
      </c>
      <c r="G3346" t="s">
        <v>2027</v>
      </c>
      <c r="I3346" t="s">
        <v>2006</v>
      </c>
      <c r="J3346" t="s">
        <v>2643</v>
      </c>
      <c r="K3346" t="s">
        <v>2644</v>
      </c>
      <c r="L3346">
        <v>8</v>
      </c>
      <c r="M3346">
        <v>620</v>
      </c>
      <c r="N3346" s="43">
        <v>4960</v>
      </c>
    </row>
    <row r="3347" hidden="1" spans="1:14" x14ac:dyDescent="0.25">
      <c r="A3347" s="106">
        <v>46184</v>
      </c>
      <c r="B3347">
        <v>13634</v>
      </c>
      <c r="C3347">
        <v>10521</v>
      </c>
      <c r="E3347">
        <v>14</v>
      </c>
      <c r="F3347" t="s">
        <v>4505</v>
      </c>
      <c r="G3347" t="s">
        <v>2185</v>
      </c>
      <c r="H3347" t="s">
        <v>2029</v>
      </c>
      <c r="I3347" t="s">
        <v>2006</v>
      </c>
      <c r="J3347" t="s">
        <v>2643</v>
      </c>
      <c r="K3347" t="s">
        <v>2644</v>
      </c>
      <c r="L3347">
        <v>8</v>
      </c>
      <c r="M3347">
        <v>620</v>
      </c>
      <c r="N3347" s="43">
        <v>4960</v>
      </c>
    </row>
    <row r="3348" hidden="1" spans="1:14" x14ac:dyDescent="0.25">
      <c r="A3348" s="106">
        <v>46184</v>
      </c>
      <c r="B3348">
        <v>13634</v>
      </c>
      <c r="C3348">
        <v>10521</v>
      </c>
      <c r="E3348">
        <v>14</v>
      </c>
      <c r="F3348" t="s">
        <v>4505</v>
      </c>
      <c r="G3348" t="s">
        <v>2185</v>
      </c>
      <c r="H3348" t="s">
        <v>2029</v>
      </c>
      <c r="I3348" t="s">
        <v>2006</v>
      </c>
      <c r="J3348" t="s">
        <v>2033</v>
      </c>
      <c r="K3348" t="s">
        <v>2034</v>
      </c>
      <c r="L3348">
        <v>1</v>
      </c>
      <c r="M3348">
        <v>1800</v>
      </c>
      <c r="N3348" s="43">
        <v>1800</v>
      </c>
    </row>
    <row r="3349" hidden="1" spans="1:14" x14ac:dyDescent="0.25">
      <c r="A3349" s="106">
        <v>46184</v>
      </c>
      <c r="B3349">
        <v>13639</v>
      </c>
      <c r="C3349">
        <v>10526</v>
      </c>
      <c r="E3349">
        <v>14</v>
      </c>
      <c r="F3349" t="s">
        <v>4506</v>
      </c>
      <c r="G3349" t="s">
        <v>2127</v>
      </c>
      <c r="H3349" t="s">
        <v>2029</v>
      </c>
      <c r="I3349" t="s">
        <v>2006</v>
      </c>
      <c r="J3349" t="s">
        <v>2643</v>
      </c>
      <c r="K3349" t="s">
        <v>2644</v>
      </c>
      <c r="L3349">
        <v>8</v>
      </c>
      <c r="M3349">
        <v>620</v>
      </c>
      <c r="N3349" s="43">
        <v>4960</v>
      </c>
    </row>
    <row r="3350" hidden="1" spans="1:14" x14ac:dyDescent="0.25">
      <c r="A3350" s="106">
        <v>46184</v>
      </c>
      <c r="B3350">
        <v>13642</v>
      </c>
      <c r="C3350">
        <v>10529</v>
      </c>
      <c r="E3350">
        <v>14</v>
      </c>
      <c r="F3350" t="s">
        <v>4507</v>
      </c>
      <c r="G3350" t="s">
        <v>2027</v>
      </c>
      <c r="H3350" t="s">
        <v>2029</v>
      </c>
      <c r="I3350" t="s">
        <v>2006</v>
      </c>
      <c r="J3350" t="s">
        <v>2643</v>
      </c>
      <c r="K3350" t="s">
        <v>2644</v>
      </c>
      <c r="L3350">
        <v>8</v>
      </c>
      <c r="M3350">
        <v>620</v>
      </c>
      <c r="N3350" s="43">
        <v>4960</v>
      </c>
    </row>
    <row r="3351" hidden="1" spans="1:14" x14ac:dyDescent="0.25">
      <c r="A3351" s="106">
        <v>46184</v>
      </c>
      <c r="B3351">
        <v>13645</v>
      </c>
      <c r="C3351">
        <v>10532</v>
      </c>
      <c r="E3351">
        <v>14</v>
      </c>
      <c r="F3351" t="s">
        <v>4508</v>
      </c>
      <c r="G3351" t="s">
        <v>2025</v>
      </c>
      <c r="H3351" t="s">
        <v>2029</v>
      </c>
      <c r="I3351" t="s">
        <v>2006</v>
      </c>
      <c r="J3351" t="s">
        <v>2643</v>
      </c>
      <c r="K3351" t="s">
        <v>2644</v>
      </c>
      <c r="L3351">
        <v>8</v>
      </c>
      <c r="M3351">
        <v>620</v>
      </c>
      <c r="N3351" s="43">
        <v>4960</v>
      </c>
    </row>
    <row r="3352" hidden="1" spans="1:14" x14ac:dyDescent="0.25">
      <c r="A3352" s="106">
        <v>46184</v>
      </c>
      <c r="B3352">
        <v>13646</v>
      </c>
      <c r="C3352">
        <v>10533</v>
      </c>
      <c r="E3352">
        <v>14</v>
      </c>
      <c r="F3352" t="s">
        <v>4509</v>
      </c>
      <c r="G3352" t="s">
        <v>2114</v>
      </c>
      <c r="H3352" t="s">
        <v>2029</v>
      </c>
      <c r="I3352" t="s">
        <v>2006</v>
      </c>
      <c r="J3352" t="s">
        <v>2643</v>
      </c>
      <c r="K3352" t="s">
        <v>2644</v>
      </c>
      <c r="L3352">
        <v>8</v>
      </c>
      <c r="M3352">
        <v>620</v>
      </c>
      <c r="N3352" s="43">
        <v>4960</v>
      </c>
    </row>
    <row r="3353" hidden="1" spans="1:14" x14ac:dyDescent="0.25">
      <c r="A3353" s="106">
        <v>46184</v>
      </c>
      <c r="B3353">
        <v>13650</v>
      </c>
      <c r="C3353">
        <v>10537</v>
      </c>
      <c r="E3353">
        <v>14</v>
      </c>
      <c r="F3353" t="s">
        <v>4510</v>
      </c>
      <c r="G3353" t="s">
        <v>2185</v>
      </c>
      <c r="H3353" t="s">
        <v>2029</v>
      </c>
      <c r="I3353" t="s">
        <v>2006</v>
      </c>
      <c r="J3353" t="s">
        <v>2643</v>
      </c>
      <c r="K3353" t="s">
        <v>2644</v>
      </c>
      <c r="L3353">
        <v>8</v>
      </c>
      <c r="M3353">
        <v>620</v>
      </c>
      <c r="N3353" s="43">
        <v>4960</v>
      </c>
    </row>
    <row r="3354" hidden="1" spans="1:14" x14ac:dyDescent="0.25">
      <c r="A3354" s="106">
        <v>46184</v>
      </c>
      <c r="B3354">
        <v>13650</v>
      </c>
      <c r="C3354">
        <v>10537</v>
      </c>
      <c r="E3354">
        <v>14</v>
      </c>
      <c r="F3354" t="s">
        <v>4510</v>
      </c>
      <c r="G3354" t="s">
        <v>2185</v>
      </c>
      <c r="H3354" t="s">
        <v>2029</v>
      </c>
      <c r="I3354" t="s">
        <v>2006</v>
      </c>
      <c r="J3354" t="s">
        <v>2033</v>
      </c>
      <c r="K3354" t="s">
        <v>2034</v>
      </c>
      <c r="L3354">
        <v>8</v>
      </c>
      <c r="M3354">
        <v>50</v>
      </c>
      <c r="N3354" s="43">
        <v>400</v>
      </c>
    </row>
    <row r="3355" hidden="1" spans="1:14" x14ac:dyDescent="0.25">
      <c r="A3355" s="106">
        <v>46184</v>
      </c>
      <c r="B3355">
        <v>13653</v>
      </c>
      <c r="C3355">
        <v>10540</v>
      </c>
      <c r="E3355">
        <v>14</v>
      </c>
      <c r="F3355" t="s">
        <v>4511</v>
      </c>
      <c r="G3355" t="s">
        <v>2127</v>
      </c>
      <c r="H3355" t="s">
        <v>2029</v>
      </c>
      <c r="I3355" t="s">
        <v>2006</v>
      </c>
      <c r="J3355" t="s">
        <v>2033</v>
      </c>
      <c r="K3355" t="s">
        <v>2034</v>
      </c>
      <c r="L3355">
        <v>8</v>
      </c>
      <c r="M3355">
        <v>50</v>
      </c>
      <c r="N3355" s="43">
        <v>400</v>
      </c>
    </row>
    <row r="3356" hidden="1" spans="1:14" x14ac:dyDescent="0.25">
      <c r="A3356" s="106">
        <v>46184</v>
      </c>
      <c r="B3356">
        <v>13653</v>
      </c>
      <c r="C3356">
        <v>10540</v>
      </c>
      <c r="E3356">
        <v>14</v>
      </c>
      <c r="F3356" t="s">
        <v>4511</v>
      </c>
      <c r="G3356" t="s">
        <v>2127</v>
      </c>
      <c r="H3356" t="s">
        <v>2029</v>
      </c>
      <c r="I3356" t="s">
        <v>2006</v>
      </c>
      <c r="J3356" t="s">
        <v>2643</v>
      </c>
      <c r="K3356" t="s">
        <v>2644</v>
      </c>
      <c r="L3356">
        <v>8</v>
      </c>
      <c r="M3356">
        <v>620</v>
      </c>
      <c r="N3356" s="43">
        <v>4960</v>
      </c>
    </row>
    <row r="3357" hidden="1" spans="1:14" x14ac:dyDescent="0.25">
      <c r="A3357" s="106">
        <v>46184</v>
      </c>
      <c r="B3357">
        <v>13656</v>
      </c>
      <c r="C3357">
        <v>10543</v>
      </c>
      <c r="E3357">
        <v>14</v>
      </c>
      <c r="F3357" t="s">
        <v>4512</v>
      </c>
      <c r="G3357" t="s">
        <v>2127</v>
      </c>
      <c r="H3357" t="s">
        <v>2029</v>
      </c>
      <c r="I3357" t="s">
        <v>2006</v>
      </c>
      <c r="J3357" t="s">
        <v>2643</v>
      </c>
      <c r="K3357" t="s">
        <v>2644</v>
      </c>
      <c r="L3357">
        <v>8</v>
      </c>
      <c r="M3357">
        <v>620</v>
      </c>
      <c r="N3357" s="43">
        <v>4960</v>
      </c>
    </row>
    <row r="3358" hidden="1" spans="1:14" x14ac:dyDescent="0.25">
      <c r="A3358" s="106">
        <v>46184</v>
      </c>
      <c r="B3358">
        <v>13656</v>
      </c>
      <c r="C3358">
        <v>10543</v>
      </c>
      <c r="E3358">
        <v>14</v>
      </c>
      <c r="F3358" t="s">
        <v>4512</v>
      </c>
      <c r="G3358" t="s">
        <v>2127</v>
      </c>
      <c r="H3358" t="s">
        <v>2029</v>
      </c>
      <c r="I3358" t="s">
        <v>2006</v>
      </c>
      <c r="J3358" t="s">
        <v>2033</v>
      </c>
      <c r="K3358" t="s">
        <v>2034</v>
      </c>
      <c r="L3358">
        <v>8</v>
      </c>
      <c r="M3358">
        <v>50</v>
      </c>
      <c r="N3358" s="43">
        <v>400</v>
      </c>
    </row>
    <row r="3359" hidden="1" spans="1:14" x14ac:dyDescent="0.25">
      <c r="A3359" s="106">
        <v>46184</v>
      </c>
      <c r="B3359">
        <v>13657</v>
      </c>
      <c r="C3359">
        <v>10544</v>
      </c>
      <c r="E3359">
        <v>14</v>
      </c>
      <c r="F3359" t="s">
        <v>4513</v>
      </c>
      <c r="G3359" t="s">
        <v>2021</v>
      </c>
      <c r="H3359" t="s">
        <v>2029</v>
      </c>
      <c r="I3359" t="s">
        <v>2006</v>
      </c>
      <c r="J3359" t="s">
        <v>2643</v>
      </c>
      <c r="K3359" t="s">
        <v>2644</v>
      </c>
      <c r="L3359">
        <v>10</v>
      </c>
      <c r="M3359">
        <v>620</v>
      </c>
      <c r="N3359" s="43">
        <v>6200</v>
      </c>
    </row>
    <row r="3360" hidden="1" spans="1:14" x14ac:dyDescent="0.25">
      <c r="A3360" s="106">
        <v>46184</v>
      </c>
      <c r="B3360">
        <v>13657</v>
      </c>
      <c r="C3360">
        <v>10544</v>
      </c>
      <c r="E3360">
        <v>14</v>
      </c>
      <c r="F3360" t="s">
        <v>4513</v>
      </c>
      <c r="G3360" t="s">
        <v>2021</v>
      </c>
      <c r="H3360" t="s">
        <v>2029</v>
      </c>
      <c r="I3360" t="s">
        <v>2006</v>
      </c>
      <c r="J3360" t="s">
        <v>2033</v>
      </c>
      <c r="K3360" t="s">
        <v>2034</v>
      </c>
      <c r="L3360">
        <v>10</v>
      </c>
      <c r="M3360">
        <v>50</v>
      </c>
      <c r="N3360" s="43">
        <v>500</v>
      </c>
    </row>
    <row r="3361" hidden="1" spans="1:14" x14ac:dyDescent="0.25">
      <c r="A3361" s="106">
        <v>46184</v>
      </c>
      <c r="B3361">
        <v>13658</v>
      </c>
      <c r="C3361">
        <v>10545</v>
      </c>
      <c r="E3361">
        <v>14</v>
      </c>
      <c r="F3361" t="s">
        <v>4514</v>
      </c>
      <c r="G3361" t="s">
        <v>2027</v>
      </c>
      <c r="H3361" t="s">
        <v>2029</v>
      </c>
      <c r="I3361" t="s">
        <v>2006</v>
      </c>
      <c r="J3361" t="s">
        <v>2643</v>
      </c>
      <c r="K3361" t="s">
        <v>2644</v>
      </c>
      <c r="L3361">
        <v>8</v>
      </c>
      <c r="M3361">
        <v>620</v>
      </c>
      <c r="N3361" s="43">
        <v>4960</v>
      </c>
    </row>
    <row r="3362" hidden="1" spans="1:14" x14ac:dyDescent="0.25">
      <c r="A3362" s="106">
        <v>46184</v>
      </c>
      <c r="B3362">
        <v>13658</v>
      </c>
      <c r="C3362">
        <v>10545</v>
      </c>
      <c r="E3362">
        <v>14</v>
      </c>
      <c r="F3362" t="s">
        <v>4514</v>
      </c>
      <c r="G3362" t="s">
        <v>2027</v>
      </c>
      <c r="H3362" t="s">
        <v>2029</v>
      </c>
      <c r="I3362" t="s">
        <v>2006</v>
      </c>
      <c r="J3362" t="s">
        <v>2033</v>
      </c>
      <c r="K3362" t="s">
        <v>2034</v>
      </c>
      <c r="L3362">
        <v>8</v>
      </c>
      <c r="M3362">
        <v>50</v>
      </c>
      <c r="N3362" s="43">
        <v>400</v>
      </c>
    </row>
    <row r="3363" hidden="1" spans="1:14" x14ac:dyDescent="0.25">
      <c r="A3363" s="106">
        <v>46184</v>
      </c>
      <c r="B3363">
        <v>13659</v>
      </c>
      <c r="C3363">
        <v>10546</v>
      </c>
      <c r="E3363">
        <v>14</v>
      </c>
      <c r="F3363" t="s">
        <v>4515</v>
      </c>
      <c r="G3363" t="s">
        <v>2095</v>
      </c>
      <c r="H3363" t="s">
        <v>2029</v>
      </c>
      <c r="I3363" t="s">
        <v>2006</v>
      </c>
      <c r="J3363" t="s">
        <v>2643</v>
      </c>
      <c r="K3363" t="s">
        <v>2644</v>
      </c>
      <c r="L3363">
        <v>8</v>
      </c>
      <c r="M3363">
        <v>620</v>
      </c>
      <c r="N3363" s="43">
        <v>4960</v>
      </c>
    </row>
    <row r="3364" hidden="1" spans="1:14" x14ac:dyDescent="0.25">
      <c r="A3364" s="106">
        <v>46184</v>
      </c>
      <c r="B3364">
        <v>13659</v>
      </c>
      <c r="C3364">
        <v>10546</v>
      </c>
      <c r="E3364">
        <v>14</v>
      </c>
      <c r="F3364" t="s">
        <v>4515</v>
      </c>
      <c r="G3364" t="s">
        <v>2095</v>
      </c>
      <c r="H3364" t="s">
        <v>2029</v>
      </c>
      <c r="I3364" t="s">
        <v>2006</v>
      </c>
      <c r="J3364" t="s">
        <v>2033</v>
      </c>
      <c r="K3364" t="s">
        <v>2034</v>
      </c>
      <c r="L3364">
        <v>8</v>
      </c>
      <c r="M3364">
        <v>50</v>
      </c>
      <c r="N3364" s="43">
        <v>400</v>
      </c>
    </row>
    <row r="3365" hidden="1" spans="1:14" x14ac:dyDescent="0.25">
      <c r="A3365" s="106">
        <v>46184</v>
      </c>
      <c r="B3365">
        <v>13660</v>
      </c>
      <c r="C3365">
        <v>10547</v>
      </c>
      <c r="E3365">
        <v>14</v>
      </c>
      <c r="F3365" t="s">
        <v>4516</v>
      </c>
      <c r="G3365" t="s">
        <v>2012</v>
      </c>
      <c r="H3365" t="s">
        <v>2029</v>
      </c>
      <c r="I3365" t="s">
        <v>2006</v>
      </c>
      <c r="J3365" t="s">
        <v>2033</v>
      </c>
      <c r="K3365" t="s">
        <v>2034</v>
      </c>
      <c r="L3365">
        <v>10</v>
      </c>
      <c r="M3365">
        <v>50</v>
      </c>
      <c r="N3365" s="43">
        <v>500</v>
      </c>
    </row>
    <row r="3366" hidden="1" spans="1:14" x14ac:dyDescent="0.25">
      <c r="A3366" s="106">
        <v>46184</v>
      </c>
      <c r="B3366">
        <v>13660</v>
      </c>
      <c r="C3366">
        <v>10547</v>
      </c>
      <c r="E3366">
        <v>14</v>
      </c>
      <c r="F3366" t="s">
        <v>4516</v>
      </c>
      <c r="G3366" t="s">
        <v>2012</v>
      </c>
      <c r="H3366" t="s">
        <v>2029</v>
      </c>
      <c r="I3366" t="s">
        <v>2006</v>
      </c>
      <c r="J3366" t="s">
        <v>2643</v>
      </c>
      <c r="K3366" t="s">
        <v>2644</v>
      </c>
      <c r="L3366">
        <v>10</v>
      </c>
      <c r="M3366">
        <v>620</v>
      </c>
      <c r="N3366" s="43">
        <v>6200</v>
      </c>
    </row>
    <row r="3367" hidden="1" spans="1:14" x14ac:dyDescent="0.25">
      <c r="A3367" s="106">
        <v>46184</v>
      </c>
      <c r="B3367">
        <v>13662</v>
      </c>
      <c r="C3367">
        <v>10549</v>
      </c>
      <c r="E3367">
        <v>14</v>
      </c>
      <c r="F3367" t="s">
        <v>4517</v>
      </c>
      <c r="G3367" t="s">
        <v>2025</v>
      </c>
      <c r="I3367" t="s">
        <v>2006</v>
      </c>
      <c r="J3367" t="s">
        <v>3114</v>
      </c>
      <c r="K3367" t="s">
        <v>3115</v>
      </c>
      <c r="L3367">
        <v>6.5</v>
      </c>
      <c r="M3367">
        <v>660</v>
      </c>
      <c r="N3367" s="43">
        <v>4290</v>
      </c>
    </row>
    <row r="3368" hidden="1" spans="1:14" x14ac:dyDescent="0.25">
      <c r="A3368" s="106">
        <v>46184</v>
      </c>
      <c r="B3368">
        <v>13671</v>
      </c>
      <c r="C3368">
        <v>10558</v>
      </c>
      <c r="E3368">
        <v>14</v>
      </c>
      <c r="F3368" t="s">
        <v>4518</v>
      </c>
      <c r="G3368" t="s">
        <v>2017</v>
      </c>
      <c r="I3368" t="s">
        <v>2006</v>
      </c>
      <c r="J3368" t="s">
        <v>2907</v>
      </c>
      <c r="K3368" t="s">
        <v>2908</v>
      </c>
      <c r="L3368">
        <v>5</v>
      </c>
      <c r="M3368">
        <v>725</v>
      </c>
      <c r="N3368" s="43">
        <v>3625</v>
      </c>
    </row>
    <row r="3369" hidden="1" spans="1:14" x14ac:dyDescent="0.25">
      <c r="A3369" s="106">
        <v>46184</v>
      </c>
      <c r="B3369">
        <v>13674</v>
      </c>
      <c r="C3369">
        <v>10561</v>
      </c>
      <c r="E3369">
        <v>14</v>
      </c>
      <c r="F3369" t="s">
        <v>4519</v>
      </c>
      <c r="G3369" t="s">
        <v>2063</v>
      </c>
      <c r="H3369" t="s">
        <v>2029</v>
      </c>
      <c r="I3369" t="s">
        <v>2006</v>
      </c>
      <c r="J3369" t="s">
        <v>2033</v>
      </c>
      <c r="K3369" t="s">
        <v>2034</v>
      </c>
      <c r="L3369">
        <v>10</v>
      </c>
      <c r="M3369">
        <v>50</v>
      </c>
      <c r="N3369" s="43">
        <v>500</v>
      </c>
    </row>
    <row r="3370" hidden="1" spans="1:14" x14ac:dyDescent="0.25">
      <c r="A3370" s="106">
        <v>46184</v>
      </c>
      <c r="B3370">
        <v>13674</v>
      </c>
      <c r="C3370">
        <v>10561</v>
      </c>
      <c r="E3370">
        <v>14</v>
      </c>
      <c r="F3370" t="s">
        <v>4519</v>
      </c>
      <c r="G3370" t="s">
        <v>2063</v>
      </c>
      <c r="H3370" t="s">
        <v>2029</v>
      </c>
      <c r="I3370" t="s">
        <v>2006</v>
      </c>
      <c r="J3370" t="s">
        <v>2643</v>
      </c>
      <c r="K3370" t="s">
        <v>2644</v>
      </c>
      <c r="L3370">
        <v>10</v>
      </c>
      <c r="M3370">
        <v>620</v>
      </c>
      <c r="N3370" s="43">
        <v>6200</v>
      </c>
    </row>
    <row r="3371" hidden="1" spans="1:14" x14ac:dyDescent="0.25">
      <c r="A3371" s="106">
        <v>46184</v>
      </c>
      <c r="B3371">
        <v>13675</v>
      </c>
      <c r="C3371">
        <v>10562</v>
      </c>
      <c r="E3371">
        <v>14</v>
      </c>
      <c r="F3371" t="s">
        <v>4520</v>
      </c>
      <c r="G3371" t="s">
        <v>2127</v>
      </c>
      <c r="H3371" t="s">
        <v>2029</v>
      </c>
      <c r="I3371" t="s">
        <v>2006</v>
      </c>
      <c r="J3371" t="s">
        <v>2643</v>
      </c>
      <c r="K3371" t="s">
        <v>2644</v>
      </c>
      <c r="L3371">
        <v>8</v>
      </c>
      <c r="M3371">
        <v>620</v>
      </c>
      <c r="N3371" s="43">
        <v>4960</v>
      </c>
    </row>
    <row r="3372" hidden="1" spans="1:14" x14ac:dyDescent="0.25">
      <c r="A3372" s="106">
        <v>46184</v>
      </c>
      <c r="B3372">
        <v>13675</v>
      </c>
      <c r="C3372">
        <v>10562</v>
      </c>
      <c r="E3372">
        <v>14</v>
      </c>
      <c r="F3372" t="s">
        <v>4520</v>
      </c>
      <c r="G3372" t="s">
        <v>2127</v>
      </c>
      <c r="H3372" t="s">
        <v>2029</v>
      </c>
      <c r="I3372" t="s">
        <v>2006</v>
      </c>
      <c r="J3372" t="s">
        <v>2033</v>
      </c>
      <c r="K3372" t="s">
        <v>2034</v>
      </c>
      <c r="L3372">
        <v>8</v>
      </c>
      <c r="M3372">
        <v>50</v>
      </c>
      <c r="N3372" s="43">
        <v>400</v>
      </c>
    </row>
    <row r="3373" hidden="1" spans="1:14" x14ac:dyDescent="0.25">
      <c r="A3373" s="106">
        <v>46185</v>
      </c>
      <c r="B3373">
        <v>13701</v>
      </c>
      <c r="C3373">
        <v>10588</v>
      </c>
      <c r="E3373">
        <v>14</v>
      </c>
      <c r="F3373" t="s">
        <v>4521</v>
      </c>
      <c r="G3373" t="s">
        <v>2063</v>
      </c>
      <c r="H3373" t="s">
        <v>2029</v>
      </c>
      <c r="I3373" t="s">
        <v>2006</v>
      </c>
      <c r="J3373" t="s">
        <v>4145</v>
      </c>
      <c r="K3373" t="s">
        <v>4146</v>
      </c>
      <c r="L3373">
        <v>10</v>
      </c>
      <c r="M3373">
        <v>853</v>
      </c>
      <c r="N3373" s="43">
        <v>8530</v>
      </c>
    </row>
    <row r="3374" hidden="1" spans="1:14" x14ac:dyDescent="0.25">
      <c r="A3374" s="106">
        <v>46185</v>
      </c>
      <c r="B3374">
        <v>13701</v>
      </c>
      <c r="C3374">
        <v>10588</v>
      </c>
      <c r="E3374">
        <v>14</v>
      </c>
      <c r="F3374" t="s">
        <v>4521</v>
      </c>
      <c r="G3374" t="s">
        <v>2063</v>
      </c>
      <c r="H3374" t="s">
        <v>2029</v>
      </c>
      <c r="I3374" t="s">
        <v>2006</v>
      </c>
      <c r="J3374" t="s">
        <v>2033</v>
      </c>
      <c r="K3374" t="s">
        <v>2034</v>
      </c>
      <c r="L3374">
        <v>1</v>
      </c>
      <c r="M3374">
        <v>1800</v>
      </c>
      <c r="N3374" s="43">
        <v>1800</v>
      </c>
    </row>
    <row r="3375" hidden="1" spans="1:14" x14ac:dyDescent="0.25">
      <c r="A3375" s="106">
        <v>46185</v>
      </c>
      <c r="B3375">
        <v>13703</v>
      </c>
      <c r="C3375">
        <v>10590</v>
      </c>
      <c r="E3375">
        <v>14</v>
      </c>
      <c r="F3375" t="s">
        <v>4522</v>
      </c>
      <c r="G3375" t="s">
        <v>2095</v>
      </c>
      <c r="H3375" t="s">
        <v>2029</v>
      </c>
      <c r="I3375" t="s">
        <v>2006</v>
      </c>
      <c r="J3375" t="s">
        <v>4145</v>
      </c>
      <c r="K3375" t="s">
        <v>4146</v>
      </c>
      <c r="L3375">
        <v>8</v>
      </c>
      <c r="M3375">
        <v>853</v>
      </c>
      <c r="N3375" s="43">
        <v>6824</v>
      </c>
    </row>
    <row r="3376" hidden="1" spans="1:14" x14ac:dyDescent="0.25">
      <c r="A3376" s="106">
        <v>46185</v>
      </c>
      <c r="B3376">
        <v>13704</v>
      </c>
      <c r="C3376">
        <v>10591</v>
      </c>
      <c r="E3376">
        <v>14</v>
      </c>
      <c r="F3376" t="s">
        <v>4523</v>
      </c>
      <c r="G3376" t="s">
        <v>2185</v>
      </c>
      <c r="H3376" t="s">
        <v>2029</v>
      </c>
      <c r="I3376" t="s">
        <v>2006</v>
      </c>
      <c r="J3376" t="s">
        <v>4145</v>
      </c>
      <c r="K3376" t="s">
        <v>4146</v>
      </c>
      <c r="L3376">
        <v>8</v>
      </c>
      <c r="M3376">
        <v>853</v>
      </c>
      <c r="N3376" s="43">
        <v>6824</v>
      </c>
    </row>
    <row r="3377" hidden="1" spans="1:14" x14ac:dyDescent="0.25">
      <c r="A3377" s="106">
        <v>46185</v>
      </c>
      <c r="B3377">
        <v>13707</v>
      </c>
      <c r="C3377">
        <v>10594</v>
      </c>
      <c r="E3377">
        <v>14</v>
      </c>
      <c r="F3377" t="s">
        <v>4524</v>
      </c>
      <c r="G3377" t="s">
        <v>2017</v>
      </c>
      <c r="H3377" t="s">
        <v>2029</v>
      </c>
      <c r="I3377" t="s">
        <v>2006</v>
      </c>
      <c r="J3377" t="s">
        <v>4145</v>
      </c>
      <c r="K3377" t="s">
        <v>4146</v>
      </c>
      <c r="L3377">
        <v>8</v>
      </c>
      <c r="M3377">
        <v>853</v>
      </c>
      <c r="N3377" s="43">
        <v>6824</v>
      </c>
    </row>
    <row r="3378" hidden="1" spans="1:14" x14ac:dyDescent="0.25">
      <c r="A3378" s="106">
        <v>46185</v>
      </c>
      <c r="B3378">
        <v>13721</v>
      </c>
      <c r="C3378">
        <v>10608</v>
      </c>
      <c r="E3378">
        <v>14</v>
      </c>
      <c r="F3378" t="s">
        <v>4525</v>
      </c>
      <c r="G3378" t="s">
        <v>2027</v>
      </c>
      <c r="H3378" t="s">
        <v>2029</v>
      </c>
      <c r="I3378" t="s">
        <v>2006</v>
      </c>
      <c r="J3378" t="s">
        <v>4145</v>
      </c>
      <c r="K3378" t="s">
        <v>4146</v>
      </c>
      <c r="L3378">
        <v>8</v>
      </c>
      <c r="M3378">
        <v>853</v>
      </c>
      <c r="N3378" s="43">
        <v>6824</v>
      </c>
    </row>
    <row r="3379" hidden="1" spans="1:14" x14ac:dyDescent="0.25">
      <c r="A3379" s="106">
        <v>46185</v>
      </c>
      <c r="B3379">
        <v>13721</v>
      </c>
      <c r="C3379">
        <v>10608</v>
      </c>
      <c r="E3379">
        <v>14</v>
      </c>
      <c r="F3379" t="s">
        <v>4525</v>
      </c>
      <c r="G3379" t="s">
        <v>2027</v>
      </c>
      <c r="H3379" t="s">
        <v>2029</v>
      </c>
      <c r="I3379" t="s">
        <v>2006</v>
      </c>
      <c r="J3379" t="s">
        <v>2033</v>
      </c>
      <c r="K3379" t="s">
        <v>2034</v>
      </c>
      <c r="L3379">
        <v>2</v>
      </c>
      <c r="M3379">
        <v>50</v>
      </c>
      <c r="N3379" s="43">
        <v>100</v>
      </c>
    </row>
    <row r="3380" hidden="1" spans="1:14" x14ac:dyDescent="0.25">
      <c r="A3380" s="106">
        <v>46185</v>
      </c>
      <c r="B3380">
        <v>13724</v>
      </c>
      <c r="C3380">
        <v>10611</v>
      </c>
      <c r="E3380">
        <v>14</v>
      </c>
      <c r="F3380" t="s">
        <v>4526</v>
      </c>
      <c r="G3380" t="s">
        <v>2095</v>
      </c>
      <c r="H3380" t="s">
        <v>2029</v>
      </c>
      <c r="I3380" t="s">
        <v>2006</v>
      </c>
      <c r="J3380" t="s">
        <v>2033</v>
      </c>
      <c r="K3380" t="s">
        <v>2034</v>
      </c>
      <c r="L3380">
        <v>8</v>
      </c>
      <c r="M3380">
        <v>50</v>
      </c>
      <c r="N3380" s="43">
        <v>400</v>
      </c>
    </row>
    <row r="3381" hidden="1" spans="1:14" x14ac:dyDescent="0.25">
      <c r="A3381" s="106">
        <v>46185</v>
      </c>
      <c r="B3381">
        <v>13724</v>
      </c>
      <c r="C3381">
        <v>10611</v>
      </c>
      <c r="E3381">
        <v>14</v>
      </c>
      <c r="F3381" t="s">
        <v>4526</v>
      </c>
      <c r="G3381" t="s">
        <v>2095</v>
      </c>
      <c r="H3381" t="s">
        <v>2029</v>
      </c>
      <c r="I3381" t="s">
        <v>2006</v>
      </c>
      <c r="J3381" t="s">
        <v>4145</v>
      </c>
      <c r="K3381" t="s">
        <v>4146</v>
      </c>
      <c r="L3381">
        <v>8</v>
      </c>
      <c r="M3381">
        <v>853</v>
      </c>
      <c r="N3381" s="43">
        <v>6824</v>
      </c>
    </row>
    <row r="3382" hidden="1" spans="1:14" x14ac:dyDescent="0.25">
      <c r="A3382" s="106">
        <v>46185</v>
      </c>
      <c r="B3382">
        <v>13733</v>
      </c>
      <c r="C3382">
        <v>10620</v>
      </c>
      <c r="E3382">
        <v>14</v>
      </c>
      <c r="F3382" t="s">
        <v>4527</v>
      </c>
      <c r="G3382" t="s">
        <v>2017</v>
      </c>
      <c r="H3382" t="s">
        <v>2029</v>
      </c>
      <c r="I3382" t="s">
        <v>2006</v>
      </c>
      <c r="J3382" t="s">
        <v>4145</v>
      </c>
      <c r="K3382" t="s">
        <v>4146</v>
      </c>
      <c r="L3382">
        <v>6</v>
      </c>
      <c r="M3382">
        <v>853</v>
      </c>
      <c r="N3382" s="43">
        <v>5118</v>
      </c>
    </row>
    <row r="3383" hidden="1" spans="1:14" x14ac:dyDescent="0.25">
      <c r="A3383" s="106">
        <v>46185</v>
      </c>
      <c r="B3383">
        <v>13733</v>
      </c>
      <c r="C3383">
        <v>10620</v>
      </c>
      <c r="E3383">
        <v>14</v>
      </c>
      <c r="F3383" t="s">
        <v>4527</v>
      </c>
      <c r="G3383" t="s">
        <v>2017</v>
      </c>
      <c r="H3383" t="s">
        <v>2029</v>
      </c>
      <c r="I3383" t="s">
        <v>2006</v>
      </c>
      <c r="J3383" t="s">
        <v>2033</v>
      </c>
      <c r="K3383" t="s">
        <v>2034</v>
      </c>
      <c r="L3383">
        <v>6</v>
      </c>
      <c r="M3383">
        <v>50</v>
      </c>
      <c r="N3383" s="43">
        <v>300</v>
      </c>
    </row>
    <row r="3384" hidden="1" spans="1:14" x14ac:dyDescent="0.25">
      <c r="A3384" s="106">
        <v>46186</v>
      </c>
      <c r="B3384">
        <v>13752</v>
      </c>
      <c r="C3384">
        <v>10639</v>
      </c>
      <c r="E3384">
        <v>14</v>
      </c>
      <c r="F3384" t="s">
        <v>4528</v>
      </c>
      <c r="G3384" t="s">
        <v>2114</v>
      </c>
      <c r="I3384" t="s">
        <v>2006</v>
      </c>
      <c r="J3384" t="s">
        <v>2907</v>
      </c>
      <c r="K3384" t="s">
        <v>2908</v>
      </c>
      <c r="L3384">
        <v>4</v>
      </c>
      <c r="M3384">
        <v>725</v>
      </c>
      <c r="N3384" s="43">
        <v>2900</v>
      </c>
    </row>
    <row r="3385" hidden="1" spans="1:14" x14ac:dyDescent="0.25">
      <c r="A3385" s="106">
        <v>46188</v>
      </c>
      <c r="B3385">
        <v>13800</v>
      </c>
      <c r="C3385">
        <v>10687</v>
      </c>
      <c r="E3385">
        <v>14</v>
      </c>
      <c r="F3385" t="s">
        <v>4529</v>
      </c>
      <c r="G3385" t="s">
        <v>2017</v>
      </c>
      <c r="I3385" t="s">
        <v>2006</v>
      </c>
      <c r="J3385" t="s">
        <v>3114</v>
      </c>
      <c r="K3385" t="s">
        <v>3115</v>
      </c>
      <c r="L3385">
        <v>3</v>
      </c>
      <c r="M3385">
        <v>660</v>
      </c>
      <c r="N3385" s="43">
        <v>1980</v>
      </c>
    </row>
    <row r="3386" hidden="1" spans="1:14" x14ac:dyDescent="0.25">
      <c r="A3386" s="106">
        <v>46188</v>
      </c>
      <c r="B3386">
        <v>13823</v>
      </c>
      <c r="C3386">
        <v>10710</v>
      </c>
      <c r="E3386">
        <v>14</v>
      </c>
      <c r="F3386" t="s">
        <v>4530</v>
      </c>
      <c r="G3386" t="s">
        <v>2185</v>
      </c>
      <c r="H3386" t="s">
        <v>2029</v>
      </c>
      <c r="I3386" t="s">
        <v>2006</v>
      </c>
      <c r="J3386" t="s">
        <v>4284</v>
      </c>
      <c r="K3386" t="s">
        <v>4285</v>
      </c>
      <c r="L3386">
        <v>8</v>
      </c>
      <c r="M3386">
        <v>600</v>
      </c>
      <c r="N3386" s="43">
        <v>4800</v>
      </c>
    </row>
    <row r="3387" hidden="1" spans="1:14" x14ac:dyDescent="0.25">
      <c r="A3387" s="106">
        <v>46188</v>
      </c>
      <c r="B3387">
        <v>13823</v>
      </c>
      <c r="C3387">
        <v>10710</v>
      </c>
      <c r="E3387">
        <v>14</v>
      </c>
      <c r="F3387" t="s">
        <v>4530</v>
      </c>
      <c r="G3387" t="s">
        <v>2185</v>
      </c>
      <c r="H3387" t="s">
        <v>2029</v>
      </c>
      <c r="I3387" t="s">
        <v>2006</v>
      </c>
      <c r="J3387" t="s">
        <v>2033</v>
      </c>
      <c r="K3387" t="s">
        <v>2034</v>
      </c>
      <c r="L3387">
        <v>1</v>
      </c>
      <c r="M3387">
        <v>1800</v>
      </c>
      <c r="N3387" s="43">
        <v>1800</v>
      </c>
    </row>
    <row r="3388" hidden="1" spans="1:14" x14ac:dyDescent="0.25">
      <c r="A3388" s="106">
        <v>46188</v>
      </c>
      <c r="B3388">
        <v>13826</v>
      </c>
      <c r="C3388">
        <v>10713</v>
      </c>
      <c r="E3388">
        <v>14</v>
      </c>
      <c r="F3388" t="s">
        <v>4531</v>
      </c>
      <c r="G3388" t="s">
        <v>2127</v>
      </c>
      <c r="H3388" t="s">
        <v>2029</v>
      </c>
      <c r="I3388" t="s">
        <v>2006</v>
      </c>
      <c r="J3388" t="s">
        <v>4284</v>
      </c>
      <c r="K3388" t="s">
        <v>4285</v>
      </c>
      <c r="L3388">
        <v>8</v>
      </c>
      <c r="M3388">
        <v>600</v>
      </c>
      <c r="N3388" s="43">
        <v>4800</v>
      </c>
    </row>
    <row r="3389" hidden="1" spans="1:14" x14ac:dyDescent="0.25">
      <c r="A3389" s="106">
        <v>46188</v>
      </c>
      <c r="B3389">
        <v>13828</v>
      </c>
      <c r="C3389">
        <v>10715</v>
      </c>
      <c r="E3389">
        <v>14</v>
      </c>
      <c r="F3389" t="s">
        <v>4532</v>
      </c>
      <c r="G3389" t="s">
        <v>2095</v>
      </c>
      <c r="I3389" t="s">
        <v>2006</v>
      </c>
      <c r="J3389" t="s">
        <v>3114</v>
      </c>
      <c r="K3389" t="s">
        <v>3115</v>
      </c>
      <c r="L3389">
        <v>3</v>
      </c>
      <c r="M3389">
        <v>660</v>
      </c>
      <c r="N3389" s="43">
        <v>1980</v>
      </c>
    </row>
    <row r="3390" hidden="1" spans="1:14" x14ac:dyDescent="0.25">
      <c r="A3390" s="106">
        <v>46188</v>
      </c>
      <c r="B3390">
        <v>13830</v>
      </c>
      <c r="C3390">
        <v>10717</v>
      </c>
      <c r="E3390">
        <v>14</v>
      </c>
      <c r="F3390" t="s">
        <v>4533</v>
      </c>
      <c r="G3390" t="s">
        <v>2025</v>
      </c>
      <c r="H3390" t="s">
        <v>2029</v>
      </c>
      <c r="I3390" t="s">
        <v>2006</v>
      </c>
      <c r="J3390" t="s">
        <v>4284</v>
      </c>
      <c r="K3390" t="s">
        <v>4285</v>
      </c>
      <c r="L3390">
        <v>8</v>
      </c>
      <c r="M3390">
        <v>600</v>
      </c>
      <c r="N3390" s="43">
        <v>4800</v>
      </c>
    </row>
    <row r="3391" hidden="1" spans="1:14" x14ac:dyDescent="0.25">
      <c r="A3391" s="106">
        <v>46188</v>
      </c>
      <c r="B3391">
        <v>13834</v>
      </c>
      <c r="C3391">
        <v>10721</v>
      </c>
      <c r="E3391">
        <v>14</v>
      </c>
      <c r="F3391" t="s">
        <v>4534</v>
      </c>
      <c r="G3391" t="s">
        <v>2027</v>
      </c>
      <c r="H3391" t="s">
        <v>2029</v>
      </c>
      <c r="I3391" t="s">
        <v>2006</v>
      </c>
      <c r="J3391" t="s">
        <v>4284</v>
      </c>
      <c r="K3391" t="s">
        <v>4285</v>
      </c>
      <c r="L3391">
        <v>8</v>
      </c>
      <c r="M3391">
        <v>600</v>
      </c>
      <c r="N3391" s="43">
        <v>4800</v>
      </c>
    </row>
    <row r="3392" hidden="1" spans="1:14" x14ac:dyDescent="0.25">
      <c r="A3392" s="106">
        <v>46188</v>
      </c>
      <c r="B3392">
        <v>13837</v>
      </c>
      <c r="C3392">
        <v>10724</v>
      </c>
      <c r="E3392">
        <v>14</v>
      </c>
      <c r="F3392" t="s">
        <v>4535</v>
      </c>
      <c r="G3392" t="s">
        <v>2127</v>
      </c>
      <c r="H3392" t="s">
        <v>2029</v>
      </c>
      <c r="I3392" t="s">
        <v>2006</v>
      </c>
      <c r="J3392" t="s">
        <v>4284</v>
      </c>
      <c r="K3392" t="s">
        <v>4285</v>
      </c>
      <c r="L3392">
        <v>6</v>
      </c>
      <c r="M3392">
        <v>600</v>
      </c>
      <c r="N3392" s="43">
        <v>3600</v>
      </c>
    </row>
    <row r="3393" hidden="1" spans="1:14" x14ac:dyDescent="0.25">
      <c r="A3393" s="106">
        <v>46190</v>
      </c>
      <c r="B3393">
        <v>13925</v>
      </c>
      <c r="C3393">
        <v>10812</v>
      </c>
      <c r="E3393">
        <v>14</v>
      </c>
      <c r="F3393" t="s">
        <v>4536</v>
      </c>
      <c r="G3393" t="s">
        <v>2127</v>
      </c>
      <c r="I3393" t="s">
        <v>2006</v>
      </c>
      <c r="J3393" t="s">
        <v>2907</v>
      </c>
      <c r="K3393" t="s">
        <v>2908</v>
      </c>
      <c r="L3393">
        <v>5.5</v>
      </c>
      <c r="M3393">
        <v>725</v>
      </c>
      <c r="N3393" s="43">
        <v>3987.5</v>
      </c>
    </row>
    <row r="3394" hidden="1" spans="1:14" x14ac:dyDescent="0.25">
      <c r="A3394" s="106">
        <v>46190</v>
      </c>
      <c r="B3394">
        <v>13940</v>
      </c>
      <c r="C3394">
        <v>10827</v>
      </c>
      <c r="E3394">
        <v>14</v>
      </c>
      <c r="F3394" t="s">
        <v>4537</v>
      </c>
      <c r="G3394" t="s">
        <v>2017</v>
      </c>
      <c r="I3394" t="s">
        <v>2006</v>
      </c>
      <c r="J3394" t="s">
        <v>3114</v>
      </c>
      <c r="K3394" t="s">
        <v>3115</v>
      </c>
      <c r="L3394">
        <v>3</v>
      </c>
      <c r="M3394">
        <v>660</v>
      </c>
      <c r="N3394" s="43">
        <v>1980</v>
      </c>
    </row>
    <row r="3395" hidden="1" spans="1:14" x14ac:dyDescent="0.25">
      <c r="A3395" s="106">
        <v>46190</v>
      </c>
      <c r="B3395">
        <v>13949</v>
      </c>
      <c r="C3395">
        <v>10836</v>
      </c>
      <c r="E3395">
        <v>14</v>
      </c>
      <c r="F3395" t="s">
        <v>4538</v>
      </c>
      <c r="G3395" t="s">
        <v>2127</v>
      </c>
      <c r="I3395" t="s">
        <v>2006</v>
      </c>
      <c r="J3395" t="s">
        <v>4284</v>
      </c>
      <c r="K3395" t="s">
        <v>4285</v>
      </c>
      <c r="L3395">
        <v>8</v>
      </c>
      <c r="M3395">
        <v>600</v>
      </c>
      <c r="N3395" s="43">
        <v>4800</v>
      </c>
    </row>
    <row r="3396" hidden="1" spans="1:14" x14ac:dyDescent="0.25">
      <c r="A3396" s="106">
        <v>46190</v>
      </c>
      <c r="B3396">
        <v>13950</v>
      </c>
      <c r="C3396">
        <v>10837</v>
      </c>
      <c r="E3396">
        <v>14</v>
      </c>
      <c r="F3396" t="s">
        <v>4539</v>
      </c>
      <c r="G3396" t="s">
        <v>2095</v>
      </c>
      <c r="I3396" t="s">
        <v>2006</v>
      </c>
      <c r="J3396" t="s">
        <v>4284</v>
      </c>
      <c r="K3396" t="s">
        <v>4285</v>
      </c>
      <c r="L3396">
        <v>8</v>
      </c>
      <c r="M3396">
        <v>600</v>
      </c>
      <c r="N3396" s="43">
        <v>4800</v>
      </c>
    </row>
    <row r="3397" hidden="1" spans="1:14" x14ac:dyDescent="0.25">
      <c r="A3397" s="106">
        <v>46190</v>
      </c>
      <c r="B3397">
        <v>13957</v>
      </c>
      <c r="C3397">
        <v>10844</v>
      </c>
      <c r="E3397">
        <v>14</v>
      </c>
      <c r="F3397" t="s">
        <v>4540</v>
      </c>
      <c r="G3397" t="s">
        <v>2025</v>
      </c>
      <c r="I3397" t="s">
        <v>2006</v>
      </c>
      <c r="J3397" t="s">
        <v>4284</v>
      </c>
      <c r="K3397" t="s">
        <v>4285</v>
      </c>
      <c r="L3397">
        <v>8</v>
      </c>
      <c r="M3397">
        <v>600</v>
      </c>
      <c r="N3397" s="43">
        <v>4800</v>
      </c>
    </row>
    <row r="3398" hidden="1" spans="1:14" x14ac:dyDescent="0.25">
      <c r="A3398" s="106">
        <v>46190</v>
      </c>
      <c r="B3398">
        <v>13958</v>
      </c>
      <c r="C3398">
        <v>10845</v>
      </c>
      <c r="E3398">
        <v>14</v>
      </c>
      <c r="F3398" t="s">
        <v>4541</v>
      </c>
      <c r="G3398" t="s">
        <v>2114</v>
      </c>
      <c r="I3398" t="s">
        <v>2006</v>
      </c>
      <c r="J3398" t="s">
        <v>4284</v>
      </c>
      <c r="K3398" t="s">
        <v>4285</v>
      </c>
      <c r="L3398">
        <v>8</v>
      </c>
      <c r="M3398">
        <v>600</v>
      </c>
      <c r="N3398" s="43">
        <v>4800</v>
      </c>
    </row>
    <row r="3399" hidden="1" spans="1:14" x14ac:dyDescent="0.25">
      <c r="A3399" s="106">
        <v>46190</v>
      </c>
      <c r="B3399">
        <v>13959</v>
      </c>
      <c r="C3399">
        <v>10846</v>
      </c>
      <c r="E3399">
        <v>14</v>
      </c>
      <c r="F3399" t="s">
        <v>4542</v>
      </c>
      <c r="G3399" t="s">
        <v>2017</v>
      </c>
      <c r="I3399" t="s">
        <v>2006</v>
      </c>
      <c r="J3399" t="s">
        <v>4284</v>
      </c>
      <c r="K3399" t="s">
        <v>4285</v>
      </c>
      <c r="L3399">
        <v>8</v>
      </c>
      <c r="M3399">
        <v>600</v>
      </c>
      <c r="N3399" s="43">
        <v>4800</v>
      </c>
    </row>
    <row r="3400" hidden="1" spans="1:14" x14ac:dyDescent="0.25">
      <c r="A3400" s="106">
        <v>46191</v>
      </c>
      <c r="B3400">
        <v>14016</v>
      </c>
      <c r="C3400">
        <v>10903</v>
      </c>
      <c r="E3400">
        <v>14</v>
      </c>
      <c r="F3400" t="s">
        <v>4543</v>
      </c>
      <c r="G3400" t="s">
        <v>2025</v>
      </c>
      <c r="I3400" t="s">
        <v>2006</v>
      </c>
      <c r="J3400" t="s">
        <v>3114</v>
      </c>
      <c r="K3400" t="s">
        <v>3115</v>
      </c>
      <c r="L3400">
        <v>5</v>
      </c>
      <c r="M3400">
        <v>660</v>
      </c>
      <c r="N3400" s="43">
        <v>3300</v>
      </c>
    </row>
    <row r="3401" hidden="1" spans="1:14" x14ac:dyDescent="0.25">
      <c r="A3401" s="106">
        <v>46192</v>
      </c>
      <c r="B3401">
        <v>14071</v>
      </c>
      <c r="C3401">
        <v>10958</v>
      </c>
      <c r="E3401">
        <v>14</v>
      </c>
      <c r="F3401" t="s">
        <v>4544</v>
      </c>
      <c r="G3401" t="s">
        <v>2185</v>
      </c>
      <c r="I3401" t="s">
        <v>2006</v>
      </c>
      <c r="J3401" t="s">
        <v>3114</v>
      </c>
      <c r="K3401" t="s">
        <v>3115</v>
      </c>
      <c r="L3401">
        <v>4</v>
      </c>
      <c r="M3401">
        <v>660</v>
      </c>
      <c r="N3401" s="43">
        <v>2640</v>
      </c>
    </row>
    <row r="3402" hidden="1" spans="1:14" x14ac:dyDescent="0.25">
      <c r="A3402" s="106">
        <v>46192</v>
      </c>
      <c r="B3402">
        <v>14115</v>
      </c>
      <c r="C3402">
        <v>11002</v>
      </c>
      <c r="E3402">
        <v>14</v>
      </c>
      <c r="F3402" t="s">
        <v>4545</v>
      </c>
      <c r="G3402" t="s">
        <v>2012</v>
      </c>
      <c r="I3402" t="s">
        <v>2006</v>
      </c>
      <c r="J3402" t="s">
        <v>2958</v>
      </c>
      <c r="K3402" t="s">
        <v>2959</v>
      </c>
      <c r="L3402">
        <v>10</v>
      </c>
      <c r="M3402">
        <v>600</v>
      </c>
      <c r="N3402" s="43">
        <v>6000</v>
      </c>
    </row>
    <row r="3403" hidden="1" spans="1:14" x14ac:dyDescent="0.25">
      <c r="A3403" s="106">
        <v>46192</v>
      </c>
      <c r="B3403">
        <v>14125</v>
      </c>
      <c r="C3403">
        <v>11012</v>
      </c>
      <c r="E3403">
        <v>14</v>
      </c>
      <c r="F3403" t="s">
        <v>4546</v>
      </c>
      <c r="G3403" t="s">
        <v>2036</v>
      </c>
      <c r="I3403" t="s">
        <v>2006</v>
      </c>
      <c r="J3403" t="s">
        <v>2958</v>
      </c>
      <c r="K3403" t="s">
        <v>2959</v>
      </c>
      <c r="L3403">
        <v>10</v>
      </c>
      <c r="M3403">
        <v>600</v>
      </c>
      <c r="N3403" s="43">
        <v>6000</v>
      </c>
    </row>
    <row r="3404" hidden="1" spans="1:14" x14ac:dyDescent="0.25">
      <c r="A3404" s="106">
        <v>46192</v>
      </c>
      <c r="B3404">
        <v>14126</v>
      </c>
      <c r="C3404">
        <v>11013</v>
      </c>
      <c r="E3404">
        <v>14</v>
      </c>
      <c r="F3404" t="s">
        <v>4547</v>
      </c>
      <c r="G3404" t="s">
        <v>2012</v>
      </c>
      <c r="I3404" t="s">
        <v>2006</v>
      </c>
      <c r="J3404" t="s">
        <v>2958</v>
      </c>
      <c r="K3404" t="s">
        <v>2959</v>
      </c>
      <c r="L3404">
        <v>10</v>
      </c>
      <c r="M3404">
        <v>600</v>
      </c>
      <c r="N3404" s="43">
        <v>6000</v>
      </c>
    </row>
    <row r="3405" hidden="1" spans="1:14" x14ac:dyDescent="0.25">
      <c r="A3405" s="106">
        <v>46192</v>
      </c>
      <c r="B3405">
        <v>14127</v>
      </c>
      <c r="C3405">
        <v>11014</v>
      </c>
      <c r="E3405">
        <v>14</v>
      </c>
      <c r="F3405" t="s">
        <v>4548</v>
      </c>
      <c r="G3405" t="s">
        <v>2185</v>
      </c>
      <c r="I3405" t="s">
        <v>2006</v>
      </c>
      <c r="J3405" t="s">
        <v>2958</v>
      </c>
      <c r="K3405" t="s">
        <v>2959</v>
      </c>
      <c r="L3405">
        <v>8</v>
      </c>
      <c r="M3405">
        <v>600</v>
      </c>
      <c r="N3405" s="43">
        <v>4800</v>
      </c>
    </row>
    <row r="3406" hidden="1" spans="1:14" x14ac:dyDescent="0.25">
      <c r="A3406" s="106">
        <v>46192</v>
      </c>
      <c r="B3406">
        <v>14128</v>
      </c>
      <c r="C3406">
        <v>11015</v>
      </c>
      <c r="E3406">
        <v>14</v>
      </c>
      <c r="F3406" t="s">
        <v>4549</v>
      </c>
      <c r="G3406" t="s">
        <v>2017</v>
      </c>
      <c r="I3406" t="s">
        <v>2006</v>
      </c>
      <c r="J3406" t="s">
        <v>2958</v>
      </c>
      <c r="K3406" t="s">
        <v>2959</v>
      </c>
      <c r="L3406">
        <v>3</v>
      </c>
      <c r="M3406">
        <v>600</v>
      </c>
      <c r="N3406" s="43">
        <v>1800</v>
      </c>
    </row>
    <row r="3407" hidden="1" spans="1:14" x14ac:dyDescent="0.25">
      <c r="A3407" s="106">
        <v>46195</v>
      </c>
      <c r="B3407">
        <v>14218</v>
      </c>
      <c r="C3407">
        <v>11105</v>
      </c>
      <c r="E3407">
        <v>14</v>
      </c>
      <c r="F3407" t="s">
        <v>4550</v>
      </c>
      <c r="G3407" t="s">
        <v>2185</v>
      </c>
      <c r="I3407" t="s">
        <v>2006</v>
      </c>
      <c r="J3407" t="s">
        <v>2907</v>
      </c>
      <c r="K3407" t="s">
        <v>2908</v>
      </c>
      <c r="L3407">
        <v>6</v>
      </c>
      <c r="M3407">
        <v>725</v>
      </c>
      <c r="N3407" s="43">
        <v>4350</v>
      </c>
    </row>
    <row r="3408" hidden="1" spans="1:14" x14ac:dyDescent="0.25">
      <c r="A3408" s="106">
        <v>46195</v>
      </c>
      <c r="B3408">
        <v>14231</v>
      </c>
      <c r="C3408">
        <v>11118</v>
      </c>
      <c r="E3408">
        <v>14</v>
      </c>
      <c r="F3408" t="s">
        <v>4551</v>
      </c>
      <c r="G3408" t="s">
        <v>2017</v>
      </c>
      <c r="I3408" t="s">
        <v>2006</v>
      </c>
      <c r="J3408" t="s">
        <v>4145</v>
      </c>
      <c r="K3408" t="s">
        <v>4146</v>
      </c>
      <c r="L3408">
        <v>8</v>
      </c>
      <c r="M3408">
        <v>853</v>
      </c>
      <c r="N3408" s="43">
        <v>6824</v>
      </c>
    </row>
    <row r="3409" hidden="1" spans="1:14" x14ac:dyDescent="0.25">
      <c r="A3409" s="106">
        <v>46195</v>
      </c>
      <c r="B3409">
        <v>14232</v>
      </c>
      <c r="C3409">
        <v>11119</v>
      </c>
      <c r="E3409">
        <v>14</v>
      </c>
      <c r="F3409" t="s">
        <v>4552</v>
      </c>
      <c r="G3409" t="s">
        <v>2127</v>
      </c>
      <c r="I3409" t="s">
        <v>2006</v>
      </c>
      <c r="J3409" t="s">
        <v>4145</v>
      </c>
      <c r="K3409" t="s">
        <v>4146</v>
      </c>
      <c r="L3409">
        <v>8</v>
      </c>
      <c r="M3409">
        <v>853</v>
      </c>
      <c r="N3409" s="43">
        <v>6824</v>
      </c>
    </row>
    <row r="3410" hidden="1" spans="1:14" x14ac:dyDescent="0.25">
      <c r="A3410" s="106">
        <v>46195</v>
      </c>
      <c r="B3410">
        <v>14241</v>
      </c>
      <c r="C3410">
        <v>11128</v>
      </c>
      <c r="E3410">
        <v>14</v>
      </c>
      <c r="F3410" t="s">
        <v>4553</v>
      </c>
      <c r="G3410" t="s">
        <v>2114</v>
      </c>
      <c r="I3410" t="s">
        <v>2006</v>
      </c>
      <c r="J3410" t="s">
        <v>4145</v>
      </c>
      <c r="K3410" t="s">
        <v>4146</v>
      </c>
      <c r="L3410">
        <v>8</v>
      </c>
      <c r="M3410">
        <v>853</v>
      </c>
      <c r="N3410" s="43">
        <v>6824</v>
      </c>
    </row>
    <row r="3411" hidden="1" spans="1:14" x14ac:dyDescent="0.25">
      <c r="A3411" s="106">
        <v>46195</v>
      </c>
      <c r="B3411">
        <v>14246</v>
      </c>
      <c r="C3411">
        <v>11133</v>
      </c>
      <c r="E3411">
        <v>14</v>
      </c>
      <c r="F3411" t="s">
        <v>4554</v>
      </c>
      <c r="G3411" t="s">
        <v>2095</v>
      </c>
      <c r="I3411" t="s">
        <v>2006</v>
      </c>
      <c r="J3411" t="s">
        <v>4145</v>
      </c>
      <c r="K3411" t="s">
        <v>4146</v>
      </c>
      <c r="L3411">
        <v>8</v>
      </c>
      <c r="M3411">
        <v>853</v>
      </c>
      <c r="N3411" s="43">
        <v>6824</v>
      </c>
    </row>
    <row r="3412" hidden="1" spans="1:14" x14ac:dyDescent="0.25">
      <c r="A3412" s="106">
        <v>46195</v>
      </c>
      <c r="B3412">
        <v>14251</v>
      </c>
      <c r="C3412">
        <v>11138</v>
      </c>
      <c r="E3412">
        <v>14</v>
      </c>
      <c r="F3412" t="s">
        <v>4555</v>
      </c>
      <c r="G3412" t="s">
        <v>2021</v>
      </c>
      <c r="I3412" t="s">
        <v>2006</v>
      </c>
      <c r="J3412" t="s">
        <v>4145</v>
      </c>
      <c r="K3412" t="s">
        <v>4146</v>
      </c>
      <c r="L3412">
        <v>6</v>
      </c>
      <c r="M3412">
        <v>853</v>
      </c>
      <c r="N3412" s="43">
        <v>5118</v>
      </c>
    </row>
    <row r="3413" hidden="1" spans="1:14" x14ac:dyDescent="0.25">
      <c r="A3413" s="106">
        <v>46195</v>
      </c>
      <c r="B3413">
        <v>14263</v>
      </c>
      <c r="C3413">
        <v>11150</v>
      </c>
      <c r="E3413">
        <v>14</v>
      </c>
      <c r="F3413" t="s">
        <v>4556</v>
      </c>
      <c r="G3413" t="s">
        <v>2185</v>
      </c>
      <c r="I3413" t="s">
        <v>2006</v>
      </c>
      <c r="J3413" t="s">
        <v>2907</v>
      </c>
      <c r="K3413" t="s">
        <v>2908</v>
      </c>
      <c r="L3413">
        <v>3</v>
      </c>
      <c r="M3413">
        <v>725</v>
      </c>
      <c r="N3413" s="43">
        <v>2175</v>
      </c>
    </row>
    <row r="3414" hidden="1" spans="1:14" x14ac:dyDescent="0.25">
      <c r="A3414" s="106">
        <v>46195</v>
      </c>
      <c r="B3414">
        <v>14269</v>
      </c>
      <c r="C3414">
        <v>11156</v>
      </c>
      <c r="E3414">
        <v>14</v>
      </c>
      <c r="F3414" t="s">
        <v>4557</v>
      </c>
      <c r="G3414" t="s">
        <v>2095</v>
      </c>
      <c r="I3414" t="s">
        <v>2006</v>
      </c>
      <c r="J3414" t="s">
        <v>2643</v>
      </c>
      <c r="K3414" t="s">
        <v>2644</v>
      </c>
      <c r="L3414">
        <v>5</v>
      </c>
      <c r="M3414">
        <v>620</v>
      </c>
      <c r="N3414" s="43">
        <v>3100</v>
      </c>
    </row>
    <row r="3415" hidden="1" spans="1:14" x14ac:dyDescent="0.25">
      <c r="A3415" s="106">
        <v>46196</v>
      </c>
      <c r="B3415">
        <v>14349</v>
      </c>
      <c r="C3415">
        <v>11236</v>
      </c>
      <c r="E3415">
        <v>14</v>
      </c>
      <c r="F3415" t="s">
        <v>4558</v>
      </c>
      <c r="G3415" t="s">
        <v>2221</v>
      </c>
      <c r="I3415" t="s">
        <v>2006</v>
      </c>
      <c r="J3415" t="s">
        <v>4284</v>
      </c>
      <c r="K3415" t="s">
        <v>4285</v>
      </c>
      <c r="L3415">
        <v>8</v>
      </c>
      <c r="M3415">
        <v>600</v>
      </c>
      <c r="N3415" s="43">
        <v>4800</v>
      </c>
    </row>
    <row r="3416" hidden="1" spans="1:14" x14ac:dyDescent="0.25">
      <c r="A3416" s="106">
        <v>46196</v>
      </c>
      <c r="B3416">
        <v>14352</v>
      </c>
      <c r="C3416">
        <v>11239</v>
      </c>
      <c r="E3416">
        <v>14</v>
      </c>
      <c r="F3416" t="s">
        <v>4559</v>
      </c>
      <c r="G3416" t="s">
        <v>2127</v>
      </c>
      <c r="I3416" t="s">
        <v>2006</v>
      </c>
      <c r="J3416" t="s">
        <v>4284</v>
      </c>
      <c r="K3416" t="s">
        <v>4285</v>
      </c>
      <c r="L3416">
        <v>8</v>
      </c>
      <c r="M3416">
        <v>600</v>
      </c>
      <c r="N3416" s="43">
        <v>4800</v>
      </c>
    </row>
    <row r="3417" hidden="1" spans="1:14" x14ac:dyDescent="0.25">
      <c r="A3417" s="106">
        <v>46196</v>
      </c>
      <c r="B3417">
        <v>14354</v>
      </c>
      <c r="C3417">
        <v>11241</v>
      </c>
      <c r="E3417">
        <v>14</v>
      </c>
      <c r="F3417" t="s">
        <v>4560</v>
      </c>
      <c r="G3417" t="s">
        <v>2017</v>
      </c>
      <c r="I3417" t="s">
        <v>2006</v>
      </c>
      <c r="J3417" t="s">
        <v>4284</v>
      </c>
      <c r="K3417" t="s">
        <v>4285</v>
      </c>
      <c r="L3417">
        <v>8</v>
      </c>
      <c r="M3417">
        <v>600</v>
      </c>
      <c r="N3417" s="43">
        <v>4800</v>
      </c>
    </row>
    <row r="3418" hidden="1" spans="1:14" x14ac:dyDescent="0.25">
      <c r="A3418" s="106">
        <v>46196</v>
      </c>
      <c r="B3418">
        <v>14360</v>
      </c>
      <c r="C3418">
        <v>11247</v>
      </c>
      <c r="E3418">
        <v>14</v>
      </c>
      <c r="F3418" t="s">
        <v>4561</v>
      </c>
      <c r="G3418" t="s">
        <v>2027</v>
      </c>
      <c r="I3418" t="s">
        <v>2006</v>
      </c>
      <c r="J3418" t="s">
        <v>4284</v>
      </c>
      <c r="K3418" t="s">
        <v>4285</v>
      </c>
      <c r="L3418">
        <v>8</v>
      </c>
      <c r="M3418">
        <v>600</v>
      </c>
      <c r="N3418" s="43">
        <v>4800</v>
      </c>
    </row>
    <row r="3419" hidden="1" spans="1:14" x14ac:dyDescent="0.25">
      <c r="A3419" s="106">
        <v>46196</v>
      </c>
      <c r="B3419">
        <v>14362</v>
      </c>
      <c r="C3419">
        <v>11249</v>
      </c>
      <c r="E3419">
        <v>14</v>
      </c>
      <c r="F3419" t="s">
        <v>4562</v>
      </c>
      <c r="G3419" t="s">
        <v>2114</v>
      </c>
      <c r="I3419" t="s">
        <v>2006</v>
      </c>
      <c r="J3419" t="s">
        <v>4284</v>
      </c>
      <c r="K3419" t="s">
        <v>4285</v>
      </c>
      <c r="L3419">
        <v>8</v>
      </c>
      <c r="M3419">
        <v>600</v>
      </c>
      <c r="N3419" s="43">
        <v>4800</v>
      </c>
    </row>
    <row r="3420" hidden="1" spans="1:14" x14ac:dyDescent="0.25">
      <c r="A3420" s="106">
        <v>46197</v>
      </c>
      <c r="B3420">
        <v>14411</v>
      </c>
      <c r="C3420">
        <v>11298</v>
      </c>
      <c r="E3420">
        <v>14</v>
      </c>
      <c r="F3420" t="s">
        <v>4563</v>
      </c>
      <c r="G3420" t="s">
        <v>2095</v>
      </c>
      <c r="I3420" t="s">
        <v>2006</v>
      </c>
      <c r="J3420" t="s">
        <v>3114</v>
      </c>
      <c r="K3420" t="s">
        <v>3115</v>
      </c>
      <c r="L3420">
        <v>6</v>
      </c>
      <c r="M3420">
        <v>660</v>
      </c>
      <c r="N3420" s="43">
        <v>3960</v>
      </c>
    </row>
    <row r="3421" hidden="1" spans="1:14" x14ac:dyDescent="0.25">
      <c r="A3421" s="106">
        <v>46198</v>
      </c>
      <c r="B3421">
        <v>14524</v>
      </c>
      <c r="C3421">
        <v>11411</v>
      </c>
      <c r="E3421">
        <v>14</v>
      </c>
      <c r="F3421" t="s">
        <v>4564</v>
      </c>
      <c r="G3421" t="s">
        <v>2095</v>
      </c>
      <c r="I3421" t="s">
        <v>2006</v>
      </c>
      <c r="J3421" t="s">
        <v>2643</v>
      </c>
      <c r="K3421" t="s">
        <v>2644</v>
      </c>
      <c r="L3421">
        <v>5</v>
      </c>
      <c r="M3421">
        <v>620</v>
      </c>
      <c r="N3421" s="43">
        <v>3100</v>
      </c>
    </row>
    <row r="3422" hidden="1" spans="1:14" x14ac:dyDescent="0.25">
      <c r="A3422" s="106">
        <v>46199</v>
      </c>
      <c r="B3422">
        <v>14595</v>
      </c>
      <c r="C3422">
        <v>11482</v>
      </c>
      <c r="E3422">
        <v>14</v>
      </c>
      <c r="F3422" t="s">
        <v>4565</v>
      </c>
      <c r="G3422" t="s">
        <v>2095</v>
      </c>
      <c r="I3422" t="s">
        <v>2006</v>
      </c>
      <c r="J3422" t="s">
        <v>3035</v>
      </c>
      <c r="K3422" t="s">
        <v>3036</v>
      </c>
      <c r="L3422">
        <v>5</v>
      </c>
      <c r="M3422">
        <v>680</v>
      </c>
      <c r="N3422" s="43">
        <v>3400</v>
      </c>
    </row>
    <row r="3423" hidden="1" spans="1:14" x14ac:dyDescent="0.25">
      <c r="A3423" s="106">
        <v>46199</v>
      </c>
      <c r="B3423">
        <v>14607</v>
      </c>
      <c r="C3423">
        <v>11494</v>
      </c>
      <c r="E3423">
        <v>14</v>
      </c>
      <c r="F3423" t="s">
        <v>4566</v>
      </c>
      <c r="G3423" t="s">
        <v>2095</v>
      </c>
      <c r="I3423" t="s">
        <v>2006</v>
      </c>
      <c r="J3423" t="s">
        <v>2907</v>
      </c>
      <c r="K3423" t="s">
        <v>2908</v>
      </c>
      <c r="L3423">
        <v>5.5</v>
      </c>
      <c r="M3423">
        <v>725</v>
      </c>
      <c r="N3423" s="43">
        <v>3987.5</v>
      </c>
    </row>
    <row r="3424" hidden="1" spans="1:14" x14ac:dyDescent="0.25">
      <c r="A3424" s="106">
        <v>46200</v>
      </c>
      <c r="B3424">
        <v>14629</v>
      </c>
      <c r="C3424">
        <v>11516</v>
      </c>
      <c r="E3424">
        <v>14</v>
      </c>
      <c r="F3424" t="s">
        <v>4567</v>
      </c>
      <c r="G3424" t="s">
        <v>2027</v>
      </c>
      <c r="I3424" t="s">
        <v>2006</v>
      </c>
      <c r="J3424" t="s">
        <v>3114</v>
      </c>
      <c r="K3424" t="s">
        <v>3115</v>
      </c>
      <c r="L3424">
        <v>3</v>
      </c>
      <c r="M3424">
        <v>660</v>
      </c>
      <c r="N3424" s="43">
        <v>1980</v>
      </c>
    </row>
    <row r="3425" hidden="1" spans="1:14" x14ac:dyDescent="0.25">
      <c r="A3425" s="106">
        <v>46200</v>
      </c>
      <c r="B3425">
        <v>14635</v>
      </c>
      <c r="C3425">
        <v>11521</v>
      </c>
      <c r="E3425">
        <v>14</v>
      </c>
      <c r="F3425" t="s">
        <v>4568</v>
      </c>
      <c r="G3425" t="s">
        <v>2114</v>
      </c>
      <c r="H3425" t="s">
        <v>2029</v>
      </c>
      <c r="I3425" t="s">
        <v>2006</v>
      </c>
      <c r="J3425" t="s">
        <v>2033</v>
      </c>
      <c r="K3425" t="s">
        <v>2034</v>
      </c>
      <c r="L3425">
        <v>1</v>
      </c>
      <c r="M3425">
        <v>1800</v>
      </c>
      <c r="N3425" s="43">
        <v>1800</v>
      </c>
    </row>
    <row r="3426" hidden="1" spans="1:14" x14ac:dyDescent="0.25">
      <c r="A3426" s="106">
        <v>46200</v>
      </c>
      <c r="B3426">
        <v>14635</v>
      </c>
      <c r="C3426">
        <v>11521</v>
      </c>
      <c r="E3426">
        <v>14</v>
      </c>
      <c r="F3426" t="s">
        <v>4568</v>
      </c>
      <c r="G3426" t="s">
        <v>2114</v>
      </c>
      <c r="H3426" t="s">
        <v>2029</v>
      </c>
      <c r="I3426" t="s">
        <v>2006</v>
      </c>
      <c r="J3426" t="s">
        <v>2958</v>
      </c>
      <c r="K3426" t="s">
        <v>2959</v>
      </c>
      <c r="L3426">
        <v>8</v>
      </c>
      <c r="M3426">
        <v>600</v>
      </c>
      <c r="N3426" s="43">
        <v>4800</v>
      </c>
    </row>
    <row r="3427" hidden="1" spans="1:14" x14ac:dyDescent="0.25">
      <c r="A3427" s="106">
        <v>46200</v>
      </c>
      <c r="B3427">
        <v>14638</v>
      </c>
      <c r="C3427">
        <v>11524</v>
      </c>
      <c r="E3427">
        <v>14</v>
      </c>
      <c r="F3427" t="s">
        <v>4569</v>
      </c>
      <c r="G3427" t="s">
        <v>2095</v>
      </c>
      <c r="H3427" t="s">
        <v>2029</v>
      </c>
      <c r="I3427" t="s">
        <v>2006</v>
      </c>
      <c r="J3427" t="s">
        <v>2958</v>
      </c>
      <c r="K3427" t="s">
        <v>2959</v>
      </c>
      <c r="L3427">
        <v>8</v>
      </c>
      <c r="M3427">
        <v>600</v>
      </c>
      <c r="N3427" s="43">
        <v>4800</v>
      </c>
    </row>
    <row r="3428" hidden="1" spans="1:14" x14ac:dyDescent="0.25">
      <c r="A3428" s="106">
        <v>46200</v>
      </c>
      <c r="B3428">
        <v>14641</v>
      </c>
      <c r="C3428">
        <v>11527</v>
      </c>
      <c r="E3428">
        <v>14</v>
      </c>
      <c r="F3428" t="s">
        <v>4570</v>
      </c>
      <c r="G3428" t="s">
        <v>2027</v>
      </c>
      <c r="H3428" t="s">
        <v>2029</v>
      </c>
      <c r="I3428" t="s">
        <v>2006</v>
      </c>
      <c r="J3428" t="s">
        <v>2958</v>
      </c>
      <c r="K3428" t="s">
        <v>2959</v>
      </c>
      <c r="L3428">
        <v>8</v>
      </c>
      <c r="M3428">
        <v>600</v>
      </c>
      <c r="N3428" s="43">
        <v>4800</v>
      </c>
    </row>
    <row r="3429" hidden="1" spans="1:14" x14ac:dyDescent="0.25">
      <c r="A3429" s="106">
        <v>46200</v>
      </c>
      <c r="B3429">
        <v>14648</v>
      </c>
      <c r="C3429">
        <v>11534</v>
      </c>
      <c r="E3429">
        <v>14</v>
      </c>
      <c r="F3429" t="s">
        <v>4571</v>
      </c>
      <c r="G3429" t="s">
        <v>2114</v>
      </c>
      <c r="H3429" t="s">
        <v>2029</v>
      </c>
      <c r="I3429" t="s">
        <v>2006</v>
      </c>
      <c r="J3429" t="s">
        <v>2958</v>
      </c>
      <c r="K3429" t="s">
        <v>2959</v>
      </c>
      <c r="L3429">
        <v>8</v>
      </c>
      <c r="M3429">
        <v>600</v>
      </c>
      <c r="N3429" s="43">
        <v>4800</v>
      </c>
    </row>
    <row r="3430" hidden="1" spans="1:14" x14ac:dyDescent="0.25">
      <c r="A3430" s="106">
        <v>46200</v>
      </c>
      <c r="B3430">
        <v>14655</v>
      </c>
      <c r="C3430">
        <v>11541</v>
      </c>
      <c r="E3430">
        <v>14</v>
      </c>
      <c r="F3430" t="s">
        <v>4572</v>
      </c>
      <c r="G3430" t="s">
        <v>2063</v>
      </c>
      <c r="H3430" t="s">
        <v>2029</v>
      </c>
      <c r="I3430" t="s">
        <v>2006</v>
      </c>
      <c r="J3430" t="s">
        <v>2033</v>
      </c>
      <c r="K3430" t="s">
        <v>2034</v>
      </c>
      <c r="L3430">
        <v>2</v>
      </c>
      <c r="M3430">
        <v>50</v>
      </c>
      <c r="N3430" s="43">
        <v>100</v>
      </c>
    </row>
    <row r="3431" hidden="1" spans="1:14" x14ac:dyDescent="0.25">
      <c r="A3431" s="106">
        <v>46200</v>
      </c>
      <c r="B3431">
        <v>14655</v>
      </c>
      <c r="C3431">
        <v>11541</v>
      </c>
      <c r="E3431">
        <v>14</v>
      </c>
      <c r="F3431" t="s">
        <v>4572</v>
      </c>
      <c r="G3431" t="s">
        <v>2063</v>
      </c>
      <c r="H3431" t="s">
        <v>2029</v>
      </c>
      <c r="I3431" t="s">
        <v>2006</v>
      </c>
      <c r="J3431" t="s">
        <v>2958</v>
      </c>
      <c r="K3431" t="s">
        <v>2959</v>
      </c>
      <c r="L3431">
        <v>10</v>
      </c>
      <c r="M3431">
        <v>600</v>
      </c>
      <c r="N3431" s="43">
        <v>6000</v>
      </c>
    </row>
    <row r="3432" hidden="1" spans="1:14" x14ac:dyDescent="0.25">
      <c r="A3432" s="106">
        <v>46202</v>
      </c>
      <c r="B3432">
        <v>14686</v>
      </c>
      <c r="C3432">
        <v>11572</v>
      </c>
      <c r="E3432">
        <v>14</v>
      </c>
      <c r="F3432" t="s">
        <v>4573</v>
      </c>
      <c r="G3432" t="s">
        <v>2025</v>
      </c>
      <c r="H3432" t="s">
        <v>2029</v>
      </c>
      <c r="I3432" t="s">
        <v>2006</v>
      </c>
      <c r="J3432" t="s">
        <v>4284</v>
      </c>
      <c r="K3432" t="s">
        <v>4285</v>
      </c>
      <c r="L3432">
        <v>8</v>
      </c>
      <c r="M3432">
        <v>600</v>
      </c>
      <c r="N3432" s="43">
        <v>4800</v>
      </c>
    </row>
    <row r="3433" hidden="1" spans="1:14" x14ac:dyDescent="0.25">
      <c r="A3433" s="106">
        <v>46202</v>
      </c>
      <c r="B3433">
        <v>14686</v>
      </c>
      <c r="C3433">
        <v>11572</v>
      </c>
      <c r="E3433">
        <v>14</v>
      </c>
      <c r="F3433" t="s">
        <v>4573</v>
      </c>
      <c r="G3433" t="s">
        <v>2025</v>
      </c>
      <c r="H3433" t="s">
        <v>2029</v>
      </c>
      <c r="I3433" t="s">
        <v>2006</v>
      </c>
      <c r="J3433" t="s">
        <v>2033</v>
      </c>
      <c r="K3433" t="s">
        <v>2034</v>
      </c>
      <c r="L3433">
        <v>1</v>
      </c>
      <c r="M3433">
        <v>1800</v>
      </c>
      <c r="N3433" s="43">
        <v>1800</v>
      </c>
    </row>
    <row r="3434" hidden="1" spans="1:14" x14ac:dyDescent="0.25">
      <c r="A3434" s="106">
        <v>46202</v>
      </c>
      <c r="B3434">
        <v>14693</v>
      </c>
      <c r="C3434">
        <v>11579</v>
      </c>
      <c r="E3434">
        <v>14</v>
      </c>
      <c r="F3434" t="s">
        <v>4574</v>
      </c>
      <c r="G3434" t="s">
        <v>2185</v>
      </c>
      <c r="H3434" t="s">
        <v>2029</v>
      </c>
      <c r="I3434" t="s">
        <v>2006</v>
      </c>
      <c r="J3434" t="s">
        <v>4284</v>
      </c>
      <c r="K3434" t="s">
        <v>4285</v>
      </c>
      <c r="L3434">
        <v>8</v>
      </c>
      <c r="M3434">
        <v>600</v>
      </c>
      <c r="N3434" s="43">
        <v>4800</v>
      </c>
    </row>
    <row r="3435" hidden="1" spans="1:14" x14ac:dyDescent="0.25">
      <c r="A3435" s="106">
        <v>46202</v>
      </c>
      <c r="B3435">
        <v>14698</v>
      </c>
      <c r="C3435">
        <v>11584</v>
      </c>
      <c r="E3435">
        <v>14</v>
      </c>
      <c r="F3435" t="s">
        <v>4575</v>
      </c>
      <c r="G3435" t="s">
        <v>2114</v>
      </c>
      <c r="H3435" t="s">
        <v>2029</v>
      </c>
      <c r="I3435" t="s">
        <v>2006</v>
      </c>
      <c r="J3435" t="s">
        <v>4284</v>
      </c>
      <c r="K3435" t="s">
        <v>4285</v>
      </c>
      <c r="L3435">
        <v>8</v>
      </c>
      <c r="M3435">
        <v>600</v>
      </c>
      <c r="N3435" s="43">
        <v>4800</v>
      </c>
    </row>
    <row r="3436" hidden="1" spans="1:14" x14ac:dyDescent="0.25">
      <c r="A3436" s="106">
        <v>46202</v>
      </c>
      <c r="B3436">
        <v>14705</v>
      </c>
      <c r="C3436">
        <v>11591</v>
      </c>
      <c r="E3436">
        <v>14</v>
      </c>
      <c r="F3436" t="s">
        <v>4576</v>
      </c>
      <c r="G3436" t="s">
        <v>2025</v>
      </c>
      <c r="H3436" t="s">
        <v>2029</v>
      </c>
      <c r="I3436" t="s">
        <v>2006</v>
      </c>
      <c r="J3436" t="s">
        <v>4284</v>
      </c>
      <c r="K3436" t="s">
        <v>4285</v>
      </c>
      <c r="L3436">
        <v>8</v>
      </c>
      <c r="M3436">
        <v>600</v>
      </c>
      <c r="N3436" s="43">
        <v>4800</v>
      </c>
    </row>
    <row r="3437" hidden="1" spans="1:14" x14ac:dyDescent="0.25">
      <c r="A3437" s="106">
        <v>46202</v>
      </c>
      <c r="B3437">
        <v>14710</v>
      </c>
      <c r="C3437">
        <v>11596</v>
      </c>
      <c r="E3437">
        <v>14</v>
      </c>
      <c r="F3437" t="s">
        <v>4577</v>
      </c>
      <c r="G3437" t="s">
        <v>2223</v>
      </c>
      <c r="H3437" t="s">
        <v>2131</v>
      </c>
      <c r="I3437" t="s">
        <v>2006</v>
      </c>
      <c r="J3437" t="s">
        <v>4284</v>
      </c>
      <c r="K3437" t="s">
        <v>4285</v>
      </c>
      <c r="L3437">
        <v>8</v>
      </c>
      <c r="M3437">
        <v>600</v>
      </c>
      <c r="N3437" s="43">
        <v>4800</v>
      </c>
    </row>
    <row r="3438" hidden="1" spans="1:14" x14ac:dyDescent="0.25">
      <c r="A3438" s="106">
        <v>46203</v>
      </c>
      <c r="B3438">
        <v>14740</v>
      </c>
      <c r="C3438">
        <v>11626</v>
      </c>
      <c r="E3438">
        <v>14</v>
      </c>
      <c r="F3438" t="s">
        <v>4578</v>
      </c>
      <c r="G3438" t="s">
        <v>2114</v>
      </c>
      <c r="I3438" t="s">
        <v>2006</v>
      </c>
      <c r="J3438" t="s">
        <v>2966</v>
      </c>
      <c r="K3438" t="s">
        <v>2967</v>
      </c>
      <c r="L3438">
        <v>4</v>
      </c>
      <c r="M3438">
        <v>701</v>
      </c>
      <c r="N3438" s="43">
        <v>2804</v>
      </c>
    </row>
    <row r="3439" hidden="1" spans="1:14" x14ac:dyDescent="0.25">
      <c r="A3439" s="106">
        <v>46203</v>
      </c>
      <c r="B3439">
        <v>14764</v>
      </c>
      <c r="C3439">
        <v>11650</v>
      </c>
      <c r="E3439">
        <v>14</v>
      </c>
      <c r="F3439" t="s">
        <v>4579</v>
      </c>
      <c r="G3439" t="s">
        <v>2025</v>
      </c>
      <c r="I3439" t="s">
        <v>2006</v>
      </c>
      <c r="J3439" t="s">
        <v>4284</v>
      </c>
      <c r="K3439" t="s">
        <v>4285</v>
      </c>
      <c r="L3439">
        <v>5</v>
      </c>
      <c r="M3439">
        <v>600</v>
      </c>
      <c r="N3439" s="43">
        <v>3000</v>
      </c>
    </row>
    <row r="3440" hidden="1" spans="1:14" x14ac:dyDescent="0.25">
      <c r="A3440" s="106">
        <v>46204</v>
      </c>
      <c r="B3440">
        <v>14802</v>
      </c>
      <c r="C3440">
        <v>11688</v>
      </c>
      <c r="E3440">
        <v>14</v>
      </c>
      <c r="F3440" t="s">
        <v>4580</v>
      </c>
      <c r="G3440" t="s">
        <v>2114</v>
      </c>
      <c r="I3440" t="s">
        <v>2006</v>
      </c>
      <c r="J3440" t="s">
        <v>3114</v>
      </c>
      <c r="K3440" t="s">
        <v>3115</v>
      </c>
      <c r="L3440">
        <v>4.5</v>
      </c>
      <c r="M3440">
        <v>660</v>
      </c>
      <c r="N3440" s="43">
        <v>2970</v>
      </c>
    </row>
    <row r="3441" hidden="1" spans="1:14" x14ac:dyDescent="0.25">
      <c r="A3441" s="106">
        <v>46204</v>
      </c>
      <c r="B3441">
        <v>14849</v>
      </c>
      <c r="C3441">
        <v>11735</v>
      </c>
      <c r="E3441">
        <v>14</v>
      </c>
      <c r="F3441" t="s">
        <v>4581</v>
      </c>
      <c r="G3441" t="s">
        <v>2185</v>
      </c>
      <c r="H3441" t="s">
        <v>2131</v>
      </c>
      <c r="I3441" t="s">
        <v>2006</v>
      </c>
      <c r="J3441" t="s">
        <v>2033</v>
      </c>
      <c r="K3441" t="s">
        <v>2034</v>
      </c>
      <c r="L3441">
        <v>1</v>
      </c>
      <c r="M3441">
        <v>1800</v>
      </c>
      <c r="N3441" s="43">
        <v>1800</v>
      </c>
    </row>
    <row r="3442" hidden="1" spans="1:14" x14ac:dyDescent="0.25">
      <c r="A3442" s="106">
        <v>46204</v>
      </c>
      <c r="B3442">
        <v>14849</v>
      </c>
      <c r="C3442">
        <v>11735</v>
      </c>
      <c r="E3442">
        <v>14</v>
      </c>
      <c r="F3442" t="s">
        <v>4581</v>
      </c>
      <c r="G3442" t="s">
        <v>2185</v>
      </c>
      <c r="H3442" t="s">
        <v>2131</v>
      </c>
      <c r="I3442" t="s">
        <v>2006</v>
      </c>
      <c r="J3442" t="s">
        <v>4284</v>
      </c>
      <c r="K3442" t="s">
        <v>4285</v>
      </c>
      <c r="L3442">
        <v>8</v>
      </c>
      <c r="M3442">
        <v>600</v>
      </c>
      <c r="N3442" s="43">
        <v>4800</v>
      </c>
    </row>
    <row r="3443" hidden="1" spans="1:14" x14ac:dyDescent="0.25">
      <c r="A3443" s="106">
        <v>46204</v>
      </c>
      <c r="B3443">
        <v>14851</v>
      </c>
      <c r="C3443">
        <v>11737</v>
      </c>
      <c r="E3443">
        <v>14</v>
      </c>
      <c r="F3443" t="s">
        <v>4582</v>
      </c>
      <c r="G3443" t="s">
        <v>2095</v>
      </c>
      <c r="I3443" t="s">
        <v>2006</v>
      </c>
      <c r="J3443" t="s">
        <v>2966</v>
      </c>
      <c r="K3443" t="s">
        <v>2967</v>
      </c>
      <c r="L3443">
        <v>5</v>
      </c>
      <c r="M3443">
        <v>701</v>
      </c>
      <c r="N3443" s="43">
        <v>3505</v>
      </c>
    </row>
    <row r="3444" hidden="1" spans="1:14" x14ac:dyDescent="0.25">
      <c r="A3444" s="106">
        <v>46204</v>
      </c>
      <c r="B3444">
        <v>14853</v>
      </c>
      <c r="C3444">
        <v>11739</v>
      </c>
      <c r="E3444">
        <v>14</v>
      </c>
      <c r="F3444" t="s">
        <v>4583</v>
      </c>
      <c r="G3444" t="s">
        <v>2127</v>
      </c>
      <c r="H3444" t="s">
        <v>2131</v>
      </c>
      <c r="I3444" t="s">
        <v>2006</v>
      </c>
      <c r="J3444" t="s">
        <v>4284</v>
      </c>
      <c r="K3444" t="s">
        <v>4285</v>
      </c>
      <c r="L3444">
        <v>8</v>
      </c>
      <c r="M3444">
        <v>600</v>
      </c>
      <c r="N3444" s="43">
        <v>4800</v>
      </c>
    </row>
    <row r="3445" hidden="1" spans="1:14" x14ac:dyDescent="0.25">
      <c r="A3445" s="106">
        <v>46204</v>
      </c>
      <c r="B3445">
        <v>14863</v>
      </c>
      <c r="C3445">
        <v>11749</v>
      </c>
      <c r="E3445">
        <v>14</v>
      </c>
      <c r="F3445" t="s">
        <v>4584</v>
      </c>
      <c r="G3445" t="s">
        <v>2185</v>
      </c>
      <c r="H3445" t="s">
        <v>2131</v>
      </c>
      <c r="I3445" t="s">
        <v>2006</v>
      </c>
      <c r="J3445" t="s">
        <v>4284</v>
      </c>
      <c r="K3445" t="s">
        <v>4285</v>
      </c>
      <c r="L3445">
        <v>8</v>
      </c>
      <c r="M3445">
        <v>600</v>
      </c>
      <c r="N3445" s="43">
        <v>4800</v>
      </c>
    </row>
    <row r="3446" hidden="1" spans="1:14" x14ac:dyDescent="0.25">
      <c r="A3446" s="106">
        <v>46204</v>
      </c>
      <c r="B3446">
        <v>14864</v>
      </c>
      <c r="C3446">
        <v>11750</v>
      </c>
      <c r="E3446">
        <v>14</v>
      </c>
      <c r="F3446" t="s">
        <v>4585</v>
      </c>
      <c r="G3446" t="s">
        <v>2114</v>
      </c>
      <c r="H3446" t="s">
        <v>2131</v>
      </c>
      <c r="I3446" t="s">
        <v>2006</v>
      </c>
      <c r="J3446" t="s">
        <v>4284</v>
      </c>
      <c r="K3446" t="s">
        <v>4285</v>
      </c>
      <c r="L3446">
        <v>8</v>
      </c>
      <c r="M3446">
        <v>600</v>
      </c>
      <c r="N3446" s="43">
        <v>4800</v>
      </c>
    </row>
    <row r="3447" hidden="1" spans="1:14" x14ac:dyDescent="0.25">
      <c r="A3447" s="106">
        <v>46204</v>
      </c>
      <c r="B3447">
        <v>14868</v>
      </c>
      <c r="C3447">
        <v>11754</v>
      </c>
      <c r="E3447">
        <v>14</v>
      </c>
      <c r="F3447" t="s">
        <v>4586</v>
      </c>
      <c r="G3447" t="s">
        <v>2017</v>
      </c>
      <c r="H3447" t="s">
        <v>2131</v>
      </c>
      <c r="I3447" t="s">
        <v>2006</v>
      </c>
      <c r="J3447" t="s">
        <v>4284</v>
      </c>
      <c r="K3447" t="s">
        <v>4285</v>
      </c>
      <c r="L3447">
        <v>3</v>
      </c>
      <c r="M3447">
        <v>600</v>
      </c>
      <c r="N3447" s="43">
        <v>1800</v>
      </c>
    </row>
    <row r="3448" hidden="1" spans="1:14" x14ac:dyDescent="0.25">
      <c r="A3448" s="106">
        <v>46205</v>
      </c>
      <c r="B3448">
        <v>14893</v>
      </c>
      <c r="C3448">
        <v>11779</v>
      </c>
      <c r="E3448">
        <v>14</v>
      </c>
      <c r="F3448" t="s">
        <v>4587</v>
      </c>
      <c r="G3448" t="s">
        <v>2025</v>
      </c>
      <c r="I3448" t="s">
        <v>2006</v>
      </c>
      <c r="J3448" t="s">
        <v>3114</v>
      </c>
      <c r="K3448" t="s">
        <v>3115</v>
      </c>
      <c r="L3448">
        <v>3</v>
      </c>
      <c r="M3448">
        <v>660</v>
      </c>
      <c r="N3448" s="43">
        <v>1980</v>
      </c>
    </row>
    <row r="3449" hidden="1" spans="1:14" x14ac:dyDescent="0.25">
      <c r="A3449" s="106">
        <v>46205</v>
      </c>
      <c r="B3449">
        <v>14917</v>
      </c>
      <c r="C3449">
        <v>11802</v>
      </c>
      <c r="E3449">
        <v>14</v>
      </c>
      <c r="F3449" t="s">
        <v>4588</v>
      </c>
      <c r="G3449" t="s">
        <v>2127</v>
      </c>
      <c r="I3449" t="s">
        <v>2006</v>
      </c>
      <c r="J3449" t="s">
        <v>2643</v>
      </c>
      <c r="K3449" t="s">
        <v>2644</v>
      </c>
      <c r="L3449">
        <v>7</v>
      </c>
      <c r="M3449">
        <v>620</v>
      </c>
      <c r="N3449" s="43">
        <v>4340</v>
      </c>
    </row>
    <row r="3450" hidden="1" spans="1:14" x14ac:dyDescent="0.25">
      <c r="A3450" s="106">
        <v>46206</v>
      </c>
      <c r="B3450">
        <v>14959</v>
      </c>
      <c r="C3450">
        <v>11845</v>
      </c>
      <c r="E3450">
        <v>14</v>
      </c>
      <c r="F3450" t="s">
        <v>4589</v>
      </c>
      <c r="G3450" t="s">
        <v>2127</v>
      </c>
      <c r="H3450" t="s">
        <v>2131</v>
      </c>
      <c r="I3450" t="s">
        <v>2006</v>
      </c>
      <c r="J3450" t="s">
        <v>2033</v>
      </c>
      <c r="K3450" t="s">
        <v>2034</v>
      </c>
      <c r="L3450">
        <v>1</v>
      </c>
      <c r="M3450">
        <v>1800</v>
      </c>
      <c r="N3450" s="43">
        <v>1800</v>
      </c>
    </row>
    <row r="3451" hidden="1" spans="1:14" x14ac:dyDescent="0.25">
      <c r="A3451" s="106">
        <v>46206</v>
      </c>
      <c r="B3451">
        <v>14959</v>
      </c>
      <c r="C3451">
        <v>11845</v>
      </c>
      <c r="E3451">
        <v>14</v>
      </c>
      <c r="F3451" t="s">
        <v>4589</v>
      </c>
      <c r="G3451" t="s">
        <v>2127</v>
      </c>
      <c r="H3451" t="s">
        <v>2131</v>
      </c>
      <c r="I3451" t="s">
        <v>2006</v>
      </c>
      <c r="J3451" t="s">
        <v>4145</v>
      </c>
      <c r="K3451" t="s">
        <v>4146</v>
      </c>
      <c r="L3451">
        <v>8</v>
      </c>
      <c r="M3451">
        <v>853</v>
      </c>
      <c r="N3451" s="43">
        <v>6824</v>
      </c>
    </row>
    <row r="3452" hidden="1" spans="1:14" x14ac:dyDescent="0.25">
      <c r="A3452" s="106">
        <v>46206</v>
      </c>
      <c r="B3452">
        <v>14962</v>
      </c>
      <c r="C3452">
        <v>11848</v>
      </c>
      <c r="E3452">
        <v>14</v>
      </c>
      <c r="F3452" t="s">
        <v>4590</v>
      </c>
      <c r="G3452" t="s">
        <v>2025</v>
      </c>
      <c r="H3452" t="s">
        <v>2131</v>
      </c>
      <c r="I3452" t="s">
        <v>2006</v>
      </c>
      <c r="J3452" t="s">
        <v>4145</v>
      </c>
      <c r="K3452" t="s">
        <v>4146</v>
      </c>
      <c r="L3452">
        <v>8</v>
      </c>
      <c r="M3452">
        <v>853</v>
      </c>
      <c r="N3452" s="43">
        <v>6824</v>
      </c>
    </row>
    <row r="3453" hidden="1" spans="1:14" x14ac:dyDescent="0.25">
      <c r="A3453" s="106">
        <v>46206</v>
      </c>
      <c r="B3453">
        <v>14963</v>
      </c>
      <c r="C3453">
        <v>11849</v>
      </c>
      <c r="E3453">
        <v>14</v>
      </c>
      <c r="F3453" t="s">
        <v>4591</v>
      </c>
      <c r="G3453" t="s">
        <v>2127</v>
      </c>
      <c r="H3453" t="s">
        <v>2131</v>
      </c>
      <c r="I3453" t="s">
        <v>2006</v>
      </c>
      <c r="J3453" t="s">
        <v>4145</v>
      </c>
      <c r="K3453" t="s">
        <v>4146</v>
      </c>
      <c r="L3453">
        <v>8</v>
      </c>
      <c r="M3453">
        <v>853</v>
      </c>
      <c r="N3453" s="43">
        <v>6824</v>
      </c>
    </row>
    <row r="3454" hidden="1" spans="1:14" x14ac:dyDescent="0.25">
      <c r="A3454" s="106">
        <v>46206</v>
      </c>
      <c r="B3454">
        <v>14964</v>
      </c>
      <c r="C3454">
        <v>11850</v>
      </c>
      <c r="E3454">
        <v>14</v>
      </c>
      <c r="F3454" t="s">
        <v>4592</v>
      </c>
      <c r="G3454" t="s">
        <v>2017</v>
      </c>
      <c r="H3454" t="s">
        <v>2131</v>
      </c>
      <c r="I3454" t="s">
        <v>2006</v>
      </c>
      <c r="J3454" t="s">
        <v>4145</v>
      </c>
      <c r="K3454" t="s">
        <v>4146</v>
      </c>
      <c r="L3454">
        <v>8</v>
      </c>
      <c r="M3454">
        <v>853</v>
      </c>
      <c r="N3454" s="43">
        <v>6824</v>
      </c>
    </row>
    <row r="3455" hidden="1" spans="1:14" x14ac:dyDescent="0.25">
      <c r="A3455" s="106">
        <v>46206</v>
      </c>
      <c r="B3455">
        <v>14965</v>
      </c>
      <c r="C3455">
        <v>11851</v>
      </c>
      <c r="E3455">
        <v>14</v>
      </c>
      <c r="F3455" t="s">
        <v>4593</v>
      </c>
      <c r="G3455" t="s">
        <v>2027</v>
      </c>
      <c r="H3455" t="s">
        <v>2131</v>
      </c>
      <c r="I3455" t="s">
        <v>2006</v>
      </c>
      <c r="J3455" t="s">
        <v>4145</v>
      </c>
      <c r="K3455" t="s">
        <v>4146</v>
      </c>
      <c r="L3455">
        <v>8</v>
      </c>
      <c r="M3455">
        <v>853</v>
      </c>
      <c r="N3455" s="43">
        <v>6824</v>
      </c>
    </row>
    <row r="3456" hidden="1" spans="1:14" x14ac:dyDescent="0.25">
      <c r="A3456" s="106">
        <v>46206</v>
      </c>
      <c r="B3456">
        <v>14968</v>
      </c>
      <c r="C3456">
        <v>11854</v>
      </c>
      <c r="E3456">
        <v>14</v>
      </c>
      <c r="F3456" t="s">
        <v>4594</v>
      </c>
      <c r="G3456" t="s">
        <v>2127</v>
      </c>
      <c r="H3456" t="s">
        <v>2131</v>
      </c>
      <c r="I3456" t="s">
        <v>2006</v>
      </c>
      <c r="J3456" t="s">
        <v>4145</v>
      </c>
      <c r="K3456" t="s">
        <v>4146</v>
      </c>
      <c r="L3456">
        <v>8</v>
      </c>
      <c r="M3456">
        <v>853</v>
      </c>
      <c r="N3456" s="43">
        <v>6824</v>
      </c>
    </row>
    <row r="3457" hidden="1" spans="1:14" x14ac:dyDescent="0.25">
      <c r="A3457" s="106">
        <v>46206</v>
      </c>
      <c r="B3457">
        <v>14968</v>
      </c>
      <c r="C3457">
        <v>11854</v>
      </c>
      <c r="E3457">
        <v>14</v>
      </c>
      <c r="F3457" t="s">
        <v>4594</v>
      </c>
      <c r="G3457" t="s">
        <v>2127</v>
      </c>
      <c r="H3457" t="s">
        <v>2131</v>
      </c>
      <c r="I3457" t="s">
        <v>2006</v>
      </c>
      <c r="J3457" t="s">
        <v>2033</v>
      </c>
      <c r="K3457" t="s">
        <v>2034</v>
      </c>
      <c r="L3457">
        <v>8</v>
      </c>
      <c r="M3457">
        <v>50</v>
      </c>
      <c r="N3457" s="43">
        <v>400</v>
      </c>
    </row>
    <row r="3458" hidden="1" spans="1:14" x14ac:dyDescent="0.25">
      <c r="A3458" s="106">
        <v>46206</v>
      </c>
      <c r="B3458">
        <v>14974</v>
      </c>
      <c r="C3458">
        <v>11860</v>
      </c>
      <c r="E3458">
        <v>14</v>
      </c>
      <c r="F3458" t="s">
        <v>4595</v>
      </c>
      <c r="G3458" t="s">
        <v>2025</v>
      </c>
      <c r="H3458" t="s">
        <v>2131</v>
      </c>
      <c r="I3458" t="s">
        <v>2006</v>
      </c>
      <c r="J3458" t="s">
        <v>2033</v>
      </c>
      <c r="K3458" t="s">
        <v>2034</v>
      </c>
      <c r="L3458">
        <v>8</v>
      </c>
      <c r="M3458">
        <v>50</v>
      </c>
      <c r="N3458" s="43">
        <v>400</v>
      </c>
    </row>
    <row r="3459" hidden="1" spans="1:14" x14ac:dyDescent="0.25">
      <c r="A3459" s="106">
        <v>46206</v>
      </c>
      <c r="B3459">
        <v>14974</v>
      </c>
      <c r="C3459">
        <v>11860</v>
      </c>
      <c r="E3459">
        <v>14</v>
      </c>
      <c r="F3459" t="s">
        <v>4595</v>
      </c>
      <c r="G3459" t="s">
        <v>2025</v>
      </c>
      <c r="H3459" t="s">
        <v>2131</v>
      </c>
      <c r="I3459" t="s">
        <v>2006</v>
      </c>
      <c r="J3459" t="s">
        <v>4145</v>
      </c>
      <c r="K3459" t="s">
        <v>4146</v>
      </c>
      <c r="L3459">
        <v>8</v>
      </c>
      <c r="M3459">
        <v>853</v>
      </c>
      <c r="N3459" s="43">
        <v>6824</v>
      </c>
    </row>
    <row r="3460" hidden="1" spans="1:14" x14ac:dyDescent="0.25">
      <c r="A3460" s="106">
        <v>46206</v>
      </c>
      <c r="B3460">
        <v>14975</v>
      </c>
      <c r="C3460">
        <v>11861</v>
      </c>
      <c r="E3460">
        <v>14</v>
      </c>
      <c r="F3460" t="s">
        <v>4596</v>
      </c>
      <c r="G3460" t="s">
        <v>2223</v>
      </c>
      <c r="I3460" t="s">
        <v>2006</v>
      </c>
      <c r="J3460" t="s">
        <v>3114</v>
      </c>
      <c r="K3460" t="s">
        <v>3115</v>
      </c>
      <c r="L3460">
        <v>5</v>
      </c>
      <c r="M3460">
        <v>660</v>
      </c>
      <c r="N3460" s="43">
        <v>3300</v>
      </c>
    </row>
    <row r="3461" hidden="1" spans="1:14" x14ac:dyDescent="0.25">
      <c r="A3461" s="106">
        <v>46206</v>
      </c>
      <c r="B3461">
        <v>14985</v>
      </c>
      <c r="C3461">
        <v>11871</v>
      </c>
      <c r="E3461">
        <v>14</v>
      </c>
      <c r="F3461" t="s">
        <v>4597</v>
      </c>
      <c r="G3461" t="s">
        <v>2017</v>
      </c>
      <c r="H3461" t="s">
        <v>2131</v>
      </c>
      <c r="I3461" t="s">
        <v>2006</v>
      </c>
      <c r="J3461" t="s">
        <v>4145</v>
      </c>
      <c r="K3461" t="s">
        <v>4146</v>
      </c>
      <c r="L3461">
        <v>8</v>
      </c>
      <c r="M3461">
        <v>853</v>
      </c>
      <c r="N3461" s="43">
        <v>6824</v>
      </c>
    </row>
    <row r="3462" hidden="1" spans="1:14" x14ac:dyDescent="0.25">
      <c r="A3462" s="106">
        <v>46206</v>
      </c>
      <c r="B3462">
        <v>14985</v>
      </c>
      <c r="C3462">
        <v>11871</v>
      </c>
      <c r="E3462">
        <v>14</v>
      </c>
      <c r="F3462" t="s">
        <v>4597</v>
      </c>
      <c r="G3462" t="s">
        <v>2017</v>
      </c>
      <c r="H3462" t="s">
        <v>2131</v>
      </c>
      <c r="I3462" t="s">
        <v>2006</v>
      </c>
      <c r="J3462" t="s">
        <v>2033</v>
      </c>
      <c r="K3462" t="s">
        <v>2034</v>
      </c>
      <c r="L3462">
        <v>8</v>
      </c>
      <c r="M3462">
        <v>50</v>
      </c>
      <c r="N3462" s="43">
        <v>400</v>
      </c>
    </row>
    <row r="3463" hidden="1" spans="1:14" x14ac:dyDescent="0.25">
      <c r="A3463" s="106">
        <v>46206</v>
      </c>
      <c r="B3463">
        <v>14992</v>
      </c>
      <c r="C3463">
        <v>11878</v>
      </c>
      <c r="E3463">
        <v>14</v>
      </c>
      <c r="F3463" t="s">
        <v>4598</v>
      </c>
      <c r="G3463" t="s">
        <v>2185</v>
      </c>
      <c r="I3463" t="s">
        <v>2006</v>
      </c>
      <c r="J3463" t="s">
        <v>2643</v>
      </c>
      <c r="K3463" t="s">
        <v>2644</v>
      </c>
      <c r="L3463">
        <v>3</v>
      </c>
      <c r="M3463">
        <v>620</v>
      </c>
      <c r="N3463" s="43">
        <v>1860</v>
      </c>
    </row>
    <row r="3464" hidden="1" spans="1:14" x14ac:dyDescent="0.25">
      <c r="A3464" s="106">
        <v>46209</v>
      </c>
      <c r="B3464">
        <v>15072</v>
      </c>
      <c r="C3464">
        <v>11958</v>
      </c>
      <c r="E3464">
        <v>14</v>
      </c>
      <c r="F3464" t="s">
        <v>4599</v>
      </c>
      <c r="G3464" t="s">
        <v>2027</v>
      </c>
      <c r="I3464" t="s">
        <v>2006</v>
      </c>
      <c r="J3464" t="s">
        <v>3035</v>
      </c>
      <c r="K3464" t="s">
        <v>3036</v>
      </c>
      <c r="L3464">
        <v>6</v>
      </c>
      <c r="M3464">
        <v>680</v>
      </c>
      <c r="N3464" s="43">
        <v>4080</v>
      </c>
    </row>
    <row r="3465" hidden="1" spans="1:14" x14ac:dyDescent="0.25">
      <c r="A3465" s="106">
        <v>46211</v>
      </c>
      <c r="B3465">
        <v>15205</v>
      </c>
      <c r="C3465">
        <v>12088</v>
      </c>
      <c r="E3465">
        <v>14</v>
      </c>
      <c r="F3465" t="s">
        <v>4600</v>
      </c>
      <c r="G3465" t="s">
        <v>2221</v>
      </c>
      <c r="I3465" t="s">
        <v>2006</v>
      </c>
      <c r="J3465" t="s">
        <v>4601</v>
      </c>
      <c r="K3465" t="s">
        <v>4602</v>
      </c>
      <c r="L3465">
        <v>5.5</v>
      </c>
      <c r="M3465">
        <v>701</v>
      </c>
      <c r="N3465" s="43">
        <v>3855.5</v>
      </c>
    </row>
    <row r="3466" hidden="1" spans="1:14" x14ac:dyDescent="0.25">
      <c r="A3466" s="106">
        <v>46211</v>
      </c>
      <c r="B3466">
        <v>15238</v>
      </c>
      <c r="C3466">
        <v>12123</v>
      </c>
      <c r="E3466">
        <v>14</v>
      </c>
      <c r="F3466" t="s">
        <v>4603</v>
      </c>
      <c r="G3466" t="s">
        <v>2027</v>
      </c>
      <c r="I3466" t="s">
        <v>2006</v>
      </c>
      <c r="J3466" t="s">
        <v>3130</v>
      </c>
      <c r="K3466" t="s">
        <v>3131</v>
      </c>
      <c r="L3466">
        <v>5</v>
      </c>
      <c r="M3466">
        <v>620</v>
      </c>
      <c r="N3466" s="43">
        <v>3100</v>
      </c>
    </row>
    <row r="3467" hidden="1" spans="1:14" x14ac:dyDescent="0.25">
      <c r="A3467" s="106">
        <v>46212</v>
      </c>
      <c r="B3467">
        <v>15312</v>
      </c>
      <c r="C3467">
        <v>12196</v>
      </c>
      <c r="E3467">
        <v>14</v>
      </c>
      <c r="F3467" t="s">
        <v>4604</v>
      </c>
      <c r="G3467" t="s">
        <v>2017</v>
      </c>
      <c r="I3467" t="s">
        <v>2006</v>
      </c>
      <c r="J3467" t="s">
        <v>3177</v>
      </c>
      <c r="K3467" t="s">
        <v>3178</v>
      </c>
      <c r="L3467">
        <v>4</v>
      </c>
      <c r="M3467">
        <v>620</v>
      </c>
      <c r="N3467" s="43">
        <v>2480</v>
      </c>
    </row>
    <row r="3468" hidden="1" spans="1:14" x14ac:dyDescent="0.25">
      <c r="A3468" s="106">
        <v>46212</v>
      </c>
      <c r="B3468">
        <v>15313</v>
      </c>
      <c r="C3468">
        <v>12197</v>
      </c>
      <c r="E3468">
        <v>14</v>
      </c>
      <c r="F3468" t="s">
        <v>4605</v>
      </c>
      <c r="G3468" t="s">
        <v>2036</v>
      </c>
      <c r="H3468" t="s">
        <v>2131</v>
      </c>
      <c r="I3468" t="s">
        <v>2006</v>
      </c>
      <c r="J3468" t="s">
        <v>2033</v>
      </c>
      <c r="K3468" t="s">
        <v>2034</v>
      </c>
      <c r="L3468">
        <v>1</v>
      </c>
      <c r="M3468">
        <v>1800</v>
      </c>
      <c r="N3468" s="43">
        <v>1800</v>
      </c>
    </row>
    <row r="3469" hidden="1" spans="1:14" x14ac:dyDescent="0.25">
      <c r="A3469" s="106">
        <v>46212</v>
      </c>
      <c r="B3469">
        <v>15313</v>
      </c>
      <c r="C3469">
        <v>12197</v>
      </c>
      <c r="E3469">
        <v>14</v>
      </c>
      <c r="F3469" t="s">
        <v>4605</v>
      </c>
      <c r="G3469" t="s">
        <v>2036</v>
      </c>
      <c r="H3469" t="s">
        <v>2131</v>
      </c>
      <c r="I3469" t="s">
        <v>2006</v>
      </c>
      <c r="J3469" t="s">
        <v>3172</v>
      </c>
      <c r="K3469" t="s">
        <v>3173</v>
      </c>
      <c r="L3469">
        <v>10</v>
      </c>
      <c r="M3469">
        <v>600</v>
      </c>
      <c r="N3469" s="43">
        <v>6000</v>
      </c>
    </row>
    <row r="3470" hidden="1" spans="1:14" x14ac:dyDescent="0.25">
      <c r="A3470" s="106">
        <v>46212</v>
      </c>
      <c r="B3470">
        <v>15314</v>
      </c>
      <c r="C3470">
        <v>12198</v>
      </c>
      <c r="E3470">
        <v>14</v>
      </c>
      <c r="F3470" t="s">
        <v>4606</v>
      </c>
      <c r="G3470" t="s">
        <v>2054</v>
      </c>
      <c r="H3470" t="s">
        <v>2131</v>
      </c>
      <c r="I3470" t="s">
        <v>2006</v>
      </c>
      <c r="J3470" t="s">
        <v>3172</v>
      </c>
      <c r="K3470" t="s">
        <v>3173</v>
      </c>
      <c r="L3470">
        <v>10</v>
      </c>
      <c r="M3470">
        <v>600</v>
      </c>
      <c r="N3470" s="43">
        <v>6000</v>
      </c>
    </row>
    <row r="3471" hidden="1" spans="1:14" x14ac:dyDescent="0.25">
      <c r="A3471" s="106">
        <v>46212</v>
      </c>
      <c r="B3471">
        <v>15316</v>
      </c>
      <c r="C3471">
        <v>12200</v>
      </c>
      <c r="E3471">
        <v>14</v>
      </c>
      <c r="F3471" t="s">
        <v>4607</v>
      </c>
      <c r="G3471" t="s">
        <v>2038</v>
      </c>
      <c r="H3471" t="s">
        <v>2131</v>
      </c>
      <c r="I3471" t="s">
        <v>2006</v>
      </c>
      <c r="J3471" t="s">
        <v>3172</v>
      </c>
      <c r="K3471" t="s">
        <v>3173</v>
      </c>
      <c r="L3471">
        <v>10</v>
      </c>
      <c r="M3471">
        <v>600</v>
      </c>
      <c r="N3471" s="43">
        <v>6000</v>
      </c>
    </row>
    <row r="3472" hidden="1" spans="1:14" x14ac:dyDescent="0.25">
      <c r="A3472" s="106">
        <v>46212</v>
      </c>
      <c r="B3472">
        <v>15325</v>
      </c>
      <c r="C3472">
        <v>12209</v>
      </c>
      <c r="E3472">
        <v>14</v>
      </c>
      <c r="F3472" t="s">
        <v>4608</v>
      </c>
      <c r="G3472" t="s">
        <v>2054</v>
      </c>
      <c r="H3472" t="s">
        <v>2131</v>
      </c>
      <c r="I3472" t="s">
        <v>2006</v>
      </c>
      <c r="J3472" t="s">
        <v>3172</v>
      </c>
      <c r="K3472" t="s">
        <v>3173</v>
      </c>
      <c r="L3472">
        <v>10</v>
      </c>
      <c r="M3472">
        <v>600</v>
      </c>
      <c r="N3472" s="43">
        <v>6000</v>
      </c>
    </row>
    <row r="3473" hidden="1" spans="1:14" x14ac:dyDescent="0.25">
      <c r="A3473" s="106">
        <v>46212</v>
      </c>
      <c r="B3473">
        <v>15326</v>
      </c>
      <c r="C3473">
        <v>12210</v>
      </c>
      <c r="E3473">
        <v>14</v>
      </c>
      <c r="F3473" t="s">
        <v>4609</v>
      </c>
      <c r="G3473" t="s">
        <v>2229</v>
      </c>
      <c r="H3473" t="s">
        <v>2131</v>
      </c>
      <c r="I3473" t="s">
        <v>2006</v>
      </c>
      <c r="J3473" t="s">
        <v>3172</v>
      </c>
      <c r="K3473" t="s">
        <v>3173</v>
      </c>
      <c r="L3473">
        <v>4</v>
      </c>
      <c r="M3473">
        <v>600</v>
      </c>
      <c r="N3473" s="43">
        <v>2400</v>
      </c>
    </row>
    <row r="3474" hidden="1" spans="1:14" x14ac:dyDescent="0.25">
      <c r="A3474" s="106">
        <v>46212</v>
      </c>
      <c r="B3474">
        <v>15326</v>
      </c>
      <c r="C3474">
        <v>12210</v>
      </c>
      <c r="E3474">
        <v>14</v>
      </c>
      <c r="F3474" t="s">
        <v>4609</v>
      </c>
      <c r="G3474" t="s">
        <v>2229</v>
      </c>
      <c r="H3474" t="s">
        <v>2131</v>
      </c>
      <c r="I3474" t="s">
        <v>2006</v>
      </c>
      <c r="J3474" t="s">
        <v>2033</v>
      </c>
      <c r="K3474" t="s">
        <v>2034</v>
      </c>
      <c r="L3474">
        <v>4</v>
      </c>
      <c r="M3474">
        <v>50</v>
      </c>
      <c r="N3474" s="43">
        <v>200</v>
      </c>
    </row>
    <row r="3475" hidden="1" spans="1:14" x14ac:dyDescent="0.25">
      <c r="A3475" s="106">
        <v>46212</v>
      </c>
      <c r="B3475">
        <v>15327</v>
      </c>
      <c r="C3475">
        <v>12211</v>
      </c>
      <c r="E3475">
        <v>14</v>
      </c>
      <c r="F3475" t="s">
        <v>4609</v>
      </c>
      <c r="G3475" t="s">
        <v>2229</v>
      </c>
      <c r="H3475" t="s">
        <v>2131</v>
      </c>
      <c r="I3475" t="s">
        <v>2006</v>
      </c>
      <c r="J3475" t="s">
        <v>2033</v>
      </c>
      <c r="K3475" t="s">
        <v>2034</v>
      </c>
      <c r="L3475">
        <v>1</v>
      </c>
      <c r="M3475">
        <v>50</v>
      </c>
      <c r="N3475" s="43">
        <v>50</v>
      </c>
    </row>
    <row r="3476" hidden="1" spans="1:14" x14ac:dyDescent="0.25">
      <c r="A3476" s="106">
        <v>46212</v>
      </c>
      <c r="B3476">
        <v>15327</v>
      </c>
      <c r="C3476">
        <v>12211</v>
      </c>
      <c r="E3476">
        <v>14</v>
      </c>
      <c r="F3476" t="s">
        <v>4609</v>
      </c>
      <c r="G3476" t="s">
        <v>2229</v>
      </c>
      <c r="H3476" t="s">
        <v>2131</v>
      </c>
      <c r="I3476" t="s">
        <v>2006</v>
      </c>
      <c r="J3476" t="s">
        <v>3172</v>
      </c>
      <c r="K3476" t="s">
        <v>3173</v>
      </c>
      <c r="L3476">
        <v>1</v>
      </c>
      <c r="M3476">
        <v>600</v>
      </c>
      <c r="N3476" s="43">
        <v>600</v>
      </c>
    </row>
    <row r="3477" hidden="1" spans="1:14" x14ac:dyDescent="0.25">
      <c r="A3477" s="106">
        <v>46213</v>
      </c>
      <c r="B3477">
        <v>15372</v>
      </c>
      <c r="C3477">
        <v>12256</v>
      </c>
      <c r="E3477">
        <v>14</v>
      </c>
      <c r="F3477" t="s">
        <v>4610</v>
      </c>
      <c r="G3477" t="s">
        <v>2114</v>
      </c>
      <c r="I3477" t="s">
        <v>2006</v>
      </c>
      <c r="J3477" t="s">
        <v>4601</v>
      </c>
      <c r="K3477" t="s">
        <v>4602</v>
      </c>
      <c r="L3477">
        <v>5.5</v>
      </c>
      <c r="M3477">
        <v>701</v>
      </c>
      <c r="N3477" s="43">
        <v>3855.5</v>
      </c>
    </row>
    <row r="3478" hidden="1" spans="1:14" x14ac:dyDescent="0.25">
      <c r="A3478" s="106">
        <v>46213</v>
      </c>
      <c r="B3478">
        <v>15375</v>
      </c>
      <c r="C3478">
        <v>12259</v>
      </c>
      <c r="E3478">
        <v>14</v>
      </c>
      <c r="F3478" t="s">
        <v>4611</v>
      </c>
      <c r="G3478" t="s">
        <v>2027</v>
      </c>
      <c r="I3478" t="s">
        <v>2006</v>
      </c>
      <c r="J3478" t="s">
        <v>3130</v>
      </c>
      <c r="K3478" t="s">
        <v>3131</v>
      </c>
      <c r="L3478">
        <v>3</v>
      </c>
      <c r="M3478">
        <v>660</v>
      </c>
      <c r="N3478" s="43">
        <v>1980</v>
      </c>
    </row>
    <row r="3479" hidden="1" spans="1:14" x14ac:dyDescent="0.25">
      <c r="A3479" s="106">
        <v>46216</v>
      </c>
      <c r="B3479">
        <v>15403</v>
      </c>
      <c r="C3479">
        <v>12287</v>
      </c>
      <c r="E3479">
        <v>14</v>
      </c>
      <c r="F3479" t="s">
        <v>4612</v>
      </c>
      <c r="G3479" t="s">
        <v>2027</v>
      </c>
      <c r="I3479" t="s">
        <v>2006</v>
      </c>
      <c r="J3479" t="s">
        <v>3130</v>
      </c>
      <c r="K3479" t="s">
        <v>3131</v>
      </c>
      <c r="L3479">
        <v>4</v>
      </c>
      <c r="M3479">
        <v>660</v>
      </c>
      <c r="N3479" s="43">
        <v>2640</v>
      </c>
    </row>
    <row r="3480" hidden="1" spans="1:14" x14ac:dyDescent="0.25">
      <c r="A3480" s="106">
        <v>46216</v>
      </c>
      <c r="B3480">
        <v>15437</v>
      </c>
      <c r="C3480">
        <v>12321</v>
      </c>
      <c r="E3480">
        <v>14</v>
      </c>
      <c r="F3480" t="s">
        <v>4613</v>
      </c>
      <c r="G3480" t="s">
        <v>2229</v>
      </c>
      <c r="I3480" t="s">
        <v>2006</v>
      </c>
      <c r="J3480" t="s">
        <v>4614</v>
      </c>
      <c r="K3480" t="s">
        <v>4615</v>
      </c>
      <c r="L3480">
        <v>8</v>
      </c>
      <c r="M3480">
        <v>600</v>
      </c>
      <c r="N3480" s="43">
        <v>4800</v>
      </c>
    </row>
    <row r="3481" hidden="1" spans="1:14" x14ac:dyDescent="0.25">
      <c r="A3481" s="106">
        <v>46216</v>
      </c>
      <c r="B3481">
        <v>15438</v>
      </c>
      <c r="C3481">
        <v>12322</v>
      </c>
      <c r="E3481">
        <v>14</v>
      </c>
      <c r="F3481" t="s">
        <v>4616</v>
      </c>
      <c r="G3481" t="s">
        <v>2221</v>
      </c>
      <c r="I3481" t="s">
        <v>2006</v>
      </c>
      <c r="J3481" t="s">
        <v>4614</v>
      </c>
      <c r="K3481" t="s">
        <v>4615</v>
      </c>
      <c r="L3481">
        <v>8</v>
      </c>
      <c r="M3481">
        <v>600</v>
      </c>
      <c r="N3481" s="43">
        <v>4800</v>
      </c>
    </row>
    <row r="3482" hidden="1" spans="1:14" x14ac:dyDescent="0.25">
      <c r="A3482" s="106">
        <v>46216</v>
      </c>
      <c r="B3482">
        <v>15443</v>
      </c>
      <c r="C3482">
        <v>12327</v>
      </c>
      <c r="E3482">
        <v>14</v>
      </c>
      <c r="F3482" t="s">
        <v>4617</v>
      </c>
      <c r="G3482" t="s">
        <v>2017</v>
      </c>
      <c r="I3482" t="s">
        <v>2006</v>
      </c>
      <c r="J3482" t="s">
        <v>4614</v>
      </c>
      <c r="K3482" t="s">
        <v>4615</v>
      </c>
      <c r="L3482">
        <v>8</v>
      </c>
      <c r="M3482">
        <v>600</v>
      </c>
      <c r="N3482" s="43">
        <v>4800</v>
      </c>
    </row>
    <row r="3483" hidden="1" spans="1:14" x14ac:dyDescent="0.25">
      <c r="A3483" s="106">
        <v>46216</v>
      </c>
      <c r="B3483">
        <v>15451</v>
      </c>
      <c r="C3483">
        <v>12335</v>
      </c>
      <c r="E3483">
        <v>14</v>
      </c>
      <c r="F3483" t="s">
        <v>4618</v>
      </c>
      <c r="G3483" t="s">
        <v>2223</v>
      </c>
      <c r="I3483" t="s">
        <v>2006</v>
      </c>
      <c r="J3483" t="s">
        <v>4614</v>
      </c>
      <c r="K3483" t="s">
        <v>4615</v>
      </c>
      <c r="L3483">
        <v>8</v>
      </c>
      <c r="M3483">
        <v>600</v>
      </c>
      <c r="N3483" s="43">
        <v>4800</v>
      </c>
    </row>
    <row r="3484" hidden="1" spans="1:14" x14ac:dyDescent="0.25">
      <c r="A3484" s="106">
        <v>46216</v>
      </c>
      <c r="B3484">
        <v>15452</v>
      </c>
      <c r="C3484">
        <v>12336</v>
      </c>
      <c r="E3484">
        <v>14</v>
      </c>
      <c r="F3484" t="s">
        <v>4619</v>
      </c>
      <c r="G3484" t="s">
        <v>2027</v>
      </c>
      <c r="I3484" t="s">
        <v>2006</v>
      </c>
      <c r="J3484" t="s">
        <v>4614</v>
      </c>
      <c r="K3484" t="s">
        <v>4615</v>
      </c>
      <c r="L3484">
        <v>8</v>
      </c>
      <c r="M3484">
        <v>600</v>
      </c>
      <c r="N3484" s="43">
        <v>4800</v>
      </c>
    </row>
    <row r="3485" hidden="1" spans="1:14" x14ac:dyDescent="0.25">
      <c r="A3485" s="106">
        <v>46216</v>
      </c>
      <c r="B3485">
        <v>15453</v>
      </c>
      <c r="C3485">
        <v>12337</v>
      </c>
      <c r="E3485">
        <v>14</v>
      </c>
      <c r="F3485" t="s">
        <v>4620</v>
      </c>
      <c r="G3485" t="s">
        <v>2229</v>
      </c>
      <c r="I3485" t="s">
        <v>2006</v>
      </c>
      <c r="J3485" t="s">
        <v>4614</v>
      </c>
      <c r="K3485" t="s">
        <v>4615</v>
      </c>
      <c r="L3485">
        <v>6</v>
      </c>
      <c r="M3485">
        <v>600</v>
      </c>
      <c r="N3485" s="43">
        <v>3600</v>
      </c>
    </row>
    <row r="3486" hidden="1" spans="1:14" x14ac:dyDescent="0.25">
      <c r="A3486" s="106">
        <v>46217</v>
      </c>
      <c r="B3486">
        <v>15497</v>
      </c>
      <c r="C3486">
        <v>12381</v>
      </c>
      <c r="E3486">
        <v>14</v>
      </c>
      <c r="F3486" t="s">
        <v>4621</v>
      </c>
      <c r="G3486" t="s">
        <v>2025</v>
      </c>
      <c r="I3486" t="s">
        <v>2006</v>
      </c>
      <c r="J3486" t="s">
        <v>4614</v>
      </c>
      <c r="K3486" t="s">
        <v>4615</v>
      </c>
      <c r="L3486">
        <v>8</v>
      </c>
      <c r="M3486">
        <v>600</v>
      </c>
      <c r="N3486" s="43">
        <v>4800</v>
      </c>
    </row>
    <row r="3487" hidden="1" spans="1:14" x14ac:dyDescent="0.25">
      <c r="A3487" s="106">
        <v>46217</v>
      </c>
      <c r="B3487">
        <v>15498</v>
      </c>
      <c r="C3487">
        <v>12382</v>
      </c>
      <c r="E3487">
        <v>14</v>
      </c>
      <c r="F3487" t="s">
        <v>4622</v>
      </c>
      <c r="G3487" t="s">
        <v>2229</v>
      </c>
      <c r="I3487" t="s">
        <v>2006</v>
      </c>
      <c r="J3487" t="s">
        <v>4614</v>
      </c>
      <c r="K3487" t="s">
        <v>4615</v>
      </c>
      <c r="L3487">
        <v>8</v>
      </c>
      <c r="M3487">
        <v>600</v>
      </c>
      <c r="N3487" s="43">
        <v>4800</v>
      </c>
    </row>
    <row r="3488" hidden="1" spans="1:14" x14ac:dyDescent="0.25">
      <c r="A3488" s="106">
        <v>46217</v>
      </c>
      <c r="B3488">
        <v>15501</v>
      </c>
      <c r="C3488">
        <v>12385</v>
      </c>
      <c r="E3488">
        <v>14</v>
      </c>
      <c r="F3488" t="s">
        <v>4623</v>
      </c>
      <c r="G3488" t="s">
        <v>2027</v>
      </c>
      <c r="I3488" t="s">
        <v>2006</v>
      </c>
      <c r="J3488" t="s">
        <v>4614</v>
      </c>
      <c r="K3488" t="s">
        <v>4615</v>
      </c>
      <c r="L3488">
        <v>8</v>
      </c>
      <c r="M3488">
        <v>600</v>
      </c>
      <c r="N3488" s="43">
        <v>4800</v>
      </c>
    </row>
    <row r="3489" hidden="1" spans="1:14" x14ac:dyDescent="0.25">
      <c r="A3489" s="106">
        <v>46217</v>
      </c>
      <c r="B3489">
        <v>15504</v>
      </c>
      <c r="C3489">
        <v>12388</v>
      </c>
      <c r="E3489">
        <v>14</v>
      </c>
      <c r="F3489" t="s">
        <v>4624</v>
      </c>
      <c r="G3489" t="s">
        <v>2221</v>
      </c>
      <c r="I3489" t="s">
        <v>2006</v>
      </c>
      <c r="J3489" t="s">
        <v>4614</v>
      </c>
      <c r="K3489" t="s">
        <v>4615</v>
      </c>
      <c r="L3489">
        <v>8</v>
      </c>
      <c r="M3489">
        <v>600</v>
      </c>
      <c r="N3489" s="43">
        <v>4800</v>
      </c>
    </row>
    <row r="3490" hidden="1" spans="1:14" x14ac:dyDescent="0.25">
      <c r="A3490" s="106">
        <v>46217</v>
      </c>
      <c r="B3490">
        <v>15506</v>
      </c>
      <c r="C3490">
        <v>12390</v>
      </c>
      <c r="E3490">
        <v>14</v>
      </c>
      <c r="F3490" t="s">
        <v>4625</v>
      </c>
      <c r="G3490" t="s">
        <v>2114</v>
      </c>
      <c r="I3490" t="s">
        <v>2006</v>
      </c>
      <c r="J3490" t="s">
        <v>4614</v>
      </c>
      <c r="K3490" t="s">
        <v>4615</v>
      </c>
      <c r="L3490">
        <v>8</v>
      </c>
      <c r="M3490">
        <v>600</v>
      </c>
      <c r="N3490" s="43">
        <v>4800</v>
      </c>
    </row>
    <row r="3491" hidden="1" spans="1:14" x14ac:dyDescent="0.25">
      <c r="A3491" s="106">
        <v>46218</v>
      </c>
      <c r="B3491">
        <v>15533</v>
      </c>
      <c r="C3491">
        <v>12417</v>
      </c>
      <c r="E3491">
        <v>14</v>
      </c>
      <c r="F3491" t="s">
        <v>4626</v>
      </c>
      <c r="G3491" t="s">
        <v>2038</v>
      </c>
      <c r="H3491" t="s">
        <v>2131</v>
      </c>
      <c r="I3491" t="s">
        <v>2006</v>
      </c>
      <c r="J3491" t="s">
        <v>4145</v>
      </c>
      <c r="K3491" t="s">
        <v>4146</v>
      </c>
      <c r="L3491">
        <v>10</v>
      </c>
      <c r="M3491">
        <v>853</v>
      </c>
      <c r="N3491" s="43">
        <v>8530</v>
      </c>
    </row>
    <row r="3492" hidden="1" spans="1:14" x14ac:dyDescent="0.25">
      <c r="A3492" s="106">
        <v>46218</v>
      </c>
      <c r="B3492">
        <v>15533</v>
      </c>
      <c r="C3492">
        <v>12417</v>
      </c>
      <c r="E3492">
        <v>14</v>
      </c>
      <c r="F3492" t="s">
        <v>4626</v>
      </c>
      <c r="G3492" t="s">
        <v>2038</v>
      </c>
      <c r="H3492" t="s">
        <v>2131</v>
      </c>
      <c r="I3492" t="s">
        <v>2006</v>
      </c>
      <c r="J3492" t="s">
        <v>2033</v>
      </c>
      <c r="K3492" t="s">
        <v>2034</v>
      </c>
      <c r="L3492">
        <v>1</v>
      </c>
      <c r="M3492">
        <v>1800</v>
      </c>
      <c r="N3492" s="43">
        <v>1800</v>
      </c>
    </row>
    <row r="3493" hidden="1" spans="1:14" x14ac:dyDescent="0.25">
      <c r="A3493" s="106">
        <v>46218</v>
      </c>
      <c r="B3493">
        <v>15536</v>
      </c>
      <c r="C3493">
        <v>12420</v>
      </c>
      <c r="E3493">
        <v>14</v>
      </c>
      <c r="F3493" t="s">
        <v>4627</v>
      </c>
      <c r="G3493" t="s">
        <v>2054</v>
      </c>
      <c r="H3493" t="s">
        <v>2131</v>
      </c>
      <c r="I3493" t="s">
        <v>2006</v>
      </c>
      <c r="J3493" t="s">
        <v>4145</v>
      </c>
      <c r="K3493" t="s">
        <v>4146</v>
      </c>
      <c r="L3493">
        <v>10</v>
      </c>
      <c r="M3493">
        <v>853</v>
      </c>
      <c r="N3493" s="43">
        <v>8530</v>
      </c>
    </row>
    <row r="3494" hidden="1" spans="1:14" x14ac:dyDescent="0.25">
      <c r="A3494" s="106">
        <v>46218</v>
      </c>
      <c r="B3494">
        <v>15541</v>
      </c>
      <c r="C3494">
        <v>12425</v>
      </c>
      <c r="E3494">
        <v>14</v>
      </c>
      <c r="F3494" t="s">
        <v>4628</v>
      </c>
      <c r="G3494" t="s">
        <v>2021</v>
      </c>
      <c r="H3494" t="s">
        <v>2131</v>
      </c>
      <c r="I3494" t="s">
        <v>2006</v>
      </c>
      <c r="J3494" t="s">
        <v>4145</v>
      </c>
      <c r="K3494" t="s">
        <v>4146</v>
      </c>
      <c r="L3494">
        <v>10</v>
      </c>
      <c r="M3494">
        <v>853</v>
      </c>
      <c r="N3494" s="43">
        <v>8530</v>
      </c>
    </row>
    <row r="3495" hidden="1" spans="1:14" x14ac:dyDescent="0.25">
      <c r="A3495" s="106">
        <v>46218</v>
      </c>
      <c r="B3495">
        <v>15552</v>
      </c>
      <c r="C3495">
        <v>12436</v>
      </c>
      <c r="E3495">
        <v>14</v>
      </c>
      <c r="F3495" t="s">
        <v>4629</v>
      </c>
      <c r="G3495" t="s">
        <v>2027</v>
      </c>
      <c r="H3495" t="s">
        <v>2131</v>
      </c>
      <c r="I3495" t="s">
        <v>2006</v>
      </c>
      <c r="J3495" t="s">
        <v>4145</v>
      </c>
      <c r="K3495" t="s">
        <v>4146</v>
      </c>
      <c r="L3495">
        <v>8</v>
      </c>
      <c r="M3495">
        <v>853</v>
      </c>
      <c r="N3495" s="43">
        <v>6824</v>
      </c>
    </row>
    <row r="3496" hidden="1" spans="1:14" x14ac:dyDescent="0.25">
      <c r="A3496" s="106">
        <v>46218</v>
      </c>
      <c r="B3496">
        <v>15556</v>
      </c>
      <c r="C3496">
        <v>12440</v>
      </c>
      <c r="E3496">
        <v>14</v>
      </c>
      <c r="F3496" t="s">
        <v>4630</v>
      </c>
      <c r="G3496" t="s">
        <v>2221</v>
      </c>
      <c r="I3496" t="s">
        <v>2006</v>
      </c>
      <c r="J3496" t="s">
        <v>3130</v>
      </c>
      <c r="K3496" t="s">
        <v>3131</v>
      </c>
      <c r="L3496">
        <v>5</v>
      </c>
      <c r="M3496">
        <v>660</v>
      </c>
      <c r="N3496" s="43">
        <v>3300</v>
      </c>
    </row>
    <row r="3497" hidden="1" spans="1:14" x14ac:dyDescent="0.25">
      <c r="A3497" s="106">
        <v>46218</v>
      </c>
      <c r="B3497">
        <v>15564</v>
      </c>
      <c r="C3497">
        <v>12448</v>
      </c>
      <c r="E3497">
        <v>14</v>
      </c>
      <c r="F3497" t="s">
        <v>4631</v>
      </c>
      <c r="G3497" t="s">
        <v>2241</v>
      </c>
      <c r="I3497" t="s">
        <v>2006</v>
      </c>
      <c r="J3497" t="s">
        <v>4145</v>
      </c>
      <c r="K3497" t="s">
        <v>4146</v>
      </c>
      <c r="L3497">
        <v>6</v>
      </c>
      <c r="M3497">
        <v>853</v>
      </c>
      <c r="N3497" s="43">
        <v>5118</v>
      </c>
    </row>
    <row r="3498" hidden="1" spans="1:14" x14ac:dyDescent="0.25">
      <c r="A3498" s="106">
        <v>46219</v>
      </c>
      <c r="B3498">
        <v>15598</v>
      </c>
      <c r="C3498">
        <v>12482</v>
      </c>
      <c r="E3498">
        <v>14</v>
      </c>
      <c r="F3498" t="s">
        <v>4632</v>
      </c>
      <c r="G3498" t="s">
        <v>2017</v>
      </c>
      <c r="I3498" t="s">
        <v>2006</v>
      </c>
      <c r="J3498" t="s">
        <v>4601</v>
      </c>
      <c r="K3498" t="s">
        <v>4602</v>
      </c>
      <c r="L3498">
        <v>5</v>
      </c>
      <c r="M3498">
        <v>701</v>
      </c>
      <c r="N3498" s="43">
        <v>3505</v>
      </c>
    </row>
    <row r="3499" hidden="1" spans="1:14" x14ac:dyDescent="0.25">
      <c r="A3499" s="106">
        <v>46219</v>
      </c>
      <c r="B3499">
        <v>15641</v>
      </c>
      <c r="C3499">
        <v>12525</v>
      </c>
      <c r="E3499">
        <v>14</v>
      </c>
      <c r="F3499" t="s">
        <v>4633</v>
      </c>
      <c r="G3499" t="s">
        <v>2114</v>
      </c>
      <c r="I3499" t="s">
        <v>2006</v>
      </c>
      <c r="J3499" t="s">
        <v>3172</v>
      </c>
      <c r="K3499" t="s">
        <v>3173</v>
      </c>
      <c r="L3499">
        <v>8</v>
      </c>
      <c r="M3499">
        <v>600</v>
      </c>
      <c r="N3499" s="43">
        <v>4800</v>
      </c>
    </row>
    <row r="3500" hidden="1" spans="1:14" x14ac:dyDescent="0.25">
      <c r="A3500" s="106">
        <v>46219</v>
      </c>
      <c r="B3500">
        <v>15642</v>
      </c>
      <c r="C3500">
        <v>12526</v>
      </c>
      <c r="E3500">
        <v>14</v>
      </c>
      <c r="F3500" t="s">
        <v>4634</v>
      </c>
      <c r="G3500" t="s">
        <v>2027</v>
      </c>
      <c r="I3500" t="s">
        <v>2006</v>
      </c>
      <c r="J3500" t="s">
        <v>3172</v>
      </c>
      <c r="K3500" t="s">
        <v>3173</v>
      </c>
      <c r="L3500">
        <v>8</v>
      </c>
      <c r="M3500">
        <v>600</v>
      </c>
      <c r="N3500" s="43">
        <v>4800</v>
      </c>
    </row>
    <row r="3501" hidden="1" spans="1:14" x14ac:dyDescent="0.25">
      <c r="A3501" s="106">
        <v>46219</v>
      </c>
      <c r="B3501">
        <v>15644</v>
      </c>
      <c r="C3501">
        <v>12528</v>
      </c>
      <c r="E3501">
        <v>14</v>
      </c>
      <c r="F3501" t="s">
        <v>4635</v>
      </c>
      <c r="G3501" t="s">
        <v>2229</v>
      </c>
      <c r="I3501" t="s">
        <v>2006</v>
      </c>
      <c r="J3501" t="s">
        <v>3172</v>
      </c>
      <c r="K3501" t="s">
        <v>3173</v>
      </c>
      <c r="L3501">
        <v>8</v>
      </c>
      <c r="M3501">
        <v>600</v>
      </c>
      <c r="N3501" s="43">
        <v>4800</v>
      </c>
    </row>
    <row r="3502" hidden="1" spans="1:14" x14ac:dyDescent="0.25">
      <c r="A3502" s="106">
        <v>46219</v>
      </c>
      <c r="B3502">
        <v>15645</v>
      </c>
      <c r="C3502">
        <v>12529</v>
      </c>
      <c r="E3502">
        <v>14</v>
      </c>
      <c r="F3502" t="s">
        <v>4636</v>
      </c>
      <c r="G3502" t="s">
        <v>2017</v>
      </c>
      <c r="I3502" t="s">
        <v>2006</v>
      </c>
      <c r="J3502" t="s">
        <v>3130</v>
      </c>
      <c r="K3502" t="s">
        <v>3131</v>
      </c>
      <c r="L3502">
        <v>3</v>
      </c>
      <c r="M3502">
        <v>660</v>
      </c>
      <c r="N3502" s="43">
        <v>1980</v>
      </c>
    </row>
    <row r="3503" hidden="1" spans="1:14" x14ac:dyDescent="0.25">
      <c r="A3503" s="106">
        <v>46219</v>
      </c>
      <c r="B3503">
        <v>15646</v>
      </c>
      <c r="C3503">
        <v>12530</v>
      </c>
      <c r="E3503">
        <v>14</v>
      </c>
      <c r="F3503" t="s">
        <v>4637</v>
      </c>
      <c r="G3503" t="s">
        <v>2241</v>
      </c>
      <c r="I3503" t="s">
        <v>2006</v>
      </c>
      <c r="J3503" t="s">
        <v>3172</v>
      </c>
      <c r="K3503" t="s">
        <v>3173</v>
      </c>
      <c r="L3503">
        <v>8</v>
      </c>
      <c r="M3503">
        <v>600</v>
      </c>
      <c r="N3503" s="43">
        <v>4800</v>
      </c>
    </row>
    <row r="3504" hidden="1" spans="1:14" x14ac:dyDescent="0.25">
      <c r="A3504" s="106">
        <v>46219</v>
      </c>
      <c r="B3504">
        <v>15654</v>
      </c>
      <c r="C3504">
        <v>12538</v>
      </c>
      <c r="E3504">
        <v>14</v>
      </c>
      <c r="F3504" t="s">
        <v>4638</v>
      </c>
      <c r="G3504" t="s">
        <v>2025</v>
      </c>
      <c r="I3504" t="s">
        <v>2006</v>
      </c>
      <c r="J3504" t="s">
        <v>3172</v>
      </c>
      <c r="K3504" t="s">
        <v>3173</v>
      </c>
      <c r="L3504">
        <v>8</v>
      </c>
      <c r="M3504">
        <v>600</v>
      </c>
      <c r="N3504" s="43">
        <v>4800</v>
      </c>
    </row>
    <row r="3505" hidden="1" spans="1:14" x14ac:dyDescent="0.25">
      <c r="A3505" s="106">
        <v>46223</v>
      </c>
      <c r="B3505">
        <v>15817</v>
      </c>
      <c r="C3505">
        <v>12699</v>
      </c>
      <c r="E3505">
        <v>14</v>
      </c>
      <c r="F3505" t="s">
        <v>4639</v>
      </c>
      <c r="G3505" t="s">
        <v>2025</v>
      </c>
      <c r="I3505" t="s">
        <v>2006</v>
      </c>
      <c r="J3505" t="s">
        <v>3130</v>
      </c>
      <c r="K3505" t="s">
        <v>3131</v>
      </c>
      <c r="L3505">
        <v>5</v>
      </c>
      <c r="M3505">
        <v>660</v>
      </c>
      <c r="N3505" s="43">
        <v>3300</v>
      </c>
    </row>
    <row r="3506" hidden="1" spans="1:14" x14ac:dyDescent="0.25">
      <c r="A3506" s="106">
        <v>46223</v>
      </c>
      <c r="B3506">
        <v>15826</v>
      </c>
      <c r="C3506">
        <v>12708</v>
      </c>
      <c r="E3506">
        <v>14</v>
      </c>
      <c r="F3506" t="s">
        <v>4640</v>
      </c>
      <c r="G3506" t="s">
        <v>2241</v>
      </c>
      <c r="H3506" t="s">
        <v>2131</v>
      </c>
      <c r="I3506" t="s">
        <v>2006</v>
      </c>
      <c r="J3506" t="s">
        <v>2033</v>
      </c>
      <c r="K3506" t="s">
        <v>2034</v>
      </c>
      <c r="L3506">
        <v>1</v>
      </c>
      <c r="M3506">
        <v>1800</v>
      </c>
      <c r="N3506" s="43">
        <v>1800</v>
      </c>
    </row>
    <row r="3507" hidden="1" spans="1:14" x14ac:dyDescent="0.25">
      <c r="A3507" s="106">
        <v>46223</v>
      </c>
      <c r="B3507">
        <v>15826</v>
      </c>
      <c r="C3507">
        <v>12708</v>
      </c>
      <c r="E3507">
        <v>14</v>
      </c>
      <c r="F3507" t="s">
        <v>4640</v>
      </c>
      <c r="G3507" t="s">
        <v>2241</v>
      </c>
      <c r="H3507" t="s">
        <v>2131</v>
      </c>
      <c r="I3507" t="s">
        <v>2006</v>
      </c>
      <c r="J3507" t="s">
        <v>4641</v>
      </c>
      <c r="K3507" t="s">
        <v>4642</v>
      </c>
      <c r="L3507">
        <v>8</v>
      </c>
      <c r="M3507">
        <v>620</v>
      </c>
      <c r="N3507" s="43">
        <v>4960</v>
      </c>
    </row>
    <row r="3508" hidden="1" spans="1:14" x14ac:dyDescent="0.25">
      <c r="A3508" s="106">
        <v>46223</v>
      </c>
      <c r="B3508">
        <v>15829</v>
      </c>
      <c r="C3508">
        <v>12711</v>
      </c>
      <c r="E3508">
        <v>14</v>
      </c>
      <c r="F3508" t="s">
        <v>4643</v>
      </c>
      <c r="G3508" t="s">
        <v>2229</v>
      </c>
      <c r="H3508" t="s">
        <v>2131</v>
      </c>
      <c r="I3508" t="s">
        <v>2006</v>
      </c>
      <c r="J3508" t="s">
        <v>4641</v>
      </c>
      <c r="K3508" t="s">
        <v>4642</v>
      </c>
      <c r="L3508">
        <v>8</v>
      </c>
      <c r="M3508">
        <v>620</v>
      </c>
      <c r="N3508" s="43">
        <v>4960</v>
      </c>
    </row>
    <row r="3509" hidden="1" spans="1:14" x14ac:dyDescent="0.25">
      <c r="A3509" s="106">
        <v>46223</v>
      </c>
      <c r="B3509">
        <v>15839</v>
      </c>
      <c r="C3509">
        <v>12721</v>
      </c>
      <c r="E3509">
        <v>14</v>
      </c>
      <c r="F3509" t="s">
        <v>4644</v>
      </c>
      <c r="G3509" t="s">
        <v>2114</v>
      </c>
      <c r="I3509" t="s">
        <v>2006</v>
      </c>
      <c r="J3509" t="s">
        <v>4601</v>
      </c>
      <c r="K3509" t="s">
        <v>4602</v>
      </c>
      <c r="L3509">
        <v>5</v>
      </c>
      <c r="M3509">
        <v>701</v>
      </c>
      <c r="N3509" s="43">
        <v>3505</v>
      </c>
    </row>
    <row r="3510" hidden="1" spans="1:14" x14ac:dyDescent="0.25">
      <c r="A3510" s="106">
        <v>46223</v>
      </c>
      <c r="B3510">
        <v>15849</v>
      </c>
      <c r="C3510">
        <v>12730</v>
      </c>
      <c r="E3510">
        <v>14</v>
      </c>
      <c r="F3510" t="s">
        <v>4645</v>
      </c>
      <c r="G3510" t="s">
        <v>2221</v>
      </c>
      <c r="H3510" t="s">
        <v>2131</v>
      </c>
      <c r="I3510" t="s">
        <v>2006</v>
      </c>
      <c r="J3510" t="s">
        <v>4641</v>
      </c>
      <c r="K3510" t="s">
        <v>4642</v>
      </c>
      <c r="L3510">
        <v>8</v>
      </c>
      <c r="M3510">
        <v>620</v>
      </c>
      <c r="N3510" s="43">
        <v>4960</v>
      </c>
    </row>
    <row r="3511" hidden="1" spans="1:14" x14ac:dyDescent="0.25">
      <c r="A3511" s="106">
        <v>46223</v>
      </c>
      <c r="B3511">
        <v>15854</v>
      </c>
      <c r="C3511">
        <v>12735</v>
      </c>
      <c r="E3511">
        <v>14</v>
      </c>
      <c r="F3511" t="s">
        <v>4646</v>
      </c>
      <c r="G3511" t="s">
        <v>2012</v>
      </c>
      <c r="H3511" t="s">
        <v>2131</v>
      </c>
      <c r="I3511" t="s">
        <v>2006</v>
      </c>
      <c r="J3511" t="s">
        <v>2297</v>
      </c>
      <c r="K3511" t="s">
        <v>2298</v>
      </c>
      <c r="L3511">
        <v>10</v>
      </c>
      <c r="M3511">
        <v>620</v>
      </c>
      <c r="N3511" s="43">
        <v>6200</v>
      </c>
    </row>
    <row r="3512" hidden="1" spans="1:14" x14ac:dyDescent="0.25">
      <c r="A3512" s="106">
        <v>46223</v>
      </c>
      <c r="B3512">
        <v>15855</v>
      </c>
      <c r="C3512">
        <v>12736</v>
      </c>
      <c r="E3512">
        <v>14</v>
      </c>
      <c r="F3512" t="s">
        <v>4647</v>
      </c>
      <c r="G3512" t="s">
        <v>2251</v>
      </c>
      <c r="H3512" t="s">
        <v>2131</v>
      </c>
      <c r="I3512" t="s">
        <v>2006</v>
      </c>
      <c r="J3512" t="s">
        <v>2297</v>
      </c>
      <c r="K3512" t="s">
        <v>2298</v>
      </c>
      <c r="L3512">
        <v>8</v>
      </c>
      <c r="M3512">
        <v>620</v>
      </c>
      <c r="N3512" s="43">
        <v>4960</v>
      </c>
    </row>
    <row r="3513" hidden="1" spans="1:14" x14ac:dyDescent="0.25">
      <c r="A3513" s="106">
        <v>46223</v>
      </c>
      <c r="B3513">
        <v>15855</v>
      </c>
      <c r="C3513">
        <v>12736</v>
      </c>
      <c r="E3513">
        <v>14</v>
      </c>
      <c r="F3513" t="s">
        <v>4647</v>
      </c>
      <c r="G3513" t="s">
        <v>2251</v>
      </c>
      <c r="H3513" t="s">
        <v>2131</v>
      </c>
      <c r="I3513" t="s">
        <v>2006</v>
      </c>
      <c r="J3513" t="s">
        <v>2033</v>
      </c>
      <c r="K3513" t="s">
        <v>2034</v>
      </c>
      <c r="L3513">
        <v>2</v>
      </c>
      <c r="M3513">
        <v>50</v>
      </c>
      <c r="N3513" s="43">
        <v>100</v>
      </c>
    </row>
    <row r="3514" hidden="1" spans="1:14" x14ac:dyDescent="0.25">
      <c r="A3514" s="106">
        <v>46223</v>
      </c>
      <c r="B3514">
        <v>15856</v>
      </c>
      <c r="C3514">
        <v>12737</v>
      </c>
      <c r="E3514">
        <v>14</v>
      </c>
      <c r="F3514" t="s">
        <v>4648</v>
      </c>
      <c r="G3514" t="s">
        <v>2241</v>
      </c>
      <c r="H3514" t="s">
        <v>2131</v>
      </c>
      <c r="I3514" t="s">
        <v>2006</v>
      </c>
      <c r="J3514" t="s">
        <v>4614</v>
      </c>
      <c r="K3514" t="s">
        <v>4615</v>
      </c>
      <c r="L3514">
        <v>8</v>
      </c>
      <c r="M3514">
        <v>600</v>
      </c>
      <c r="N3514" s="43">
        <v>4800</v>
      </c>
    </row>
    <row r="3515" hidden="1" spans="1:14" x14ac:dyDescent="0.25">
      <c r="A3515" s="106">
        <v>46223</v>
      </c>
      <c r="B3515">
        <v>15856</v>
      </c>
      <c r="C3515">
        <v>12737</v>
      </c>
      <c r="E3515">
        <v>14</v>
      </c>
      <c r="F3515" t="s">
        <v>4648</v>
      </c>
      <c r="G3515" t="s">
        <v>2241</v>
      </c>
      <c r="H3515" t="s">
        <v>2131</v>
      </c>
      <c r="I3515" t="s">
        <v>2006</v>
      </c>
      <c r="J3515" t="s">
        <v>2033</v>
      </c>
      <c r="K3515" t="s">
        <v>2034</v>
      </c>
      <c r="L3515">
        <v>8</v>
      </c>
      <c r="M3515">
        <v>50</v>
      </c>
      <c r="N3515" s="43">
        <v>400</v>
      </c>
    </row>
    <row r="3516" hidden="1" spans="1:14" x14ac:dyDescent="0.25">
      <c r="A3516" s="106">
        <v>46223</v>
      </c>
      <c r="B3516">
        <v>15858</v>
      </c>
      <c r="C3516">
        <v>12739</v>
      </c>
      <c r="E3516">
        <v>14</v>
      </c>
      <c r="F3516" t="s">
        <v>4649</v>
      </c>
      <c r="G3516" t="s">
        <v>2223</v>
      </c>
      <c r="H3516" t="s">
        <v>2131</v>
      </c>
      <c r="I3516" t="s">
        <v>2006</v>
      </c>
      <c r="J3516" t="s">
        <v>2033</v>
      </c>
      <c r="K3516" t="s">
        <v>2034</v>
      </c>
      <c r="L3516">
        <v>8</v>
      </c>
      <c r="M3516">
        <v>50</v>
      </c>
      <c r="N3516" s="43">
        <v>400</v>
      </c>
    </row>
    <row r="3517" hidden="1" spans="1:14" x14ac:dyDescent="0.25">
      <c r="A3517" s="106">
        <v>46223</v>
      </c>
      <c r="B3517">
        <v>15858</v>
      </c>
      <c r="C3517">
        <v>12739</v>
      </c>
      <c r="E3517">
        <v>14</v>
      </c>
      <c r="F3517" t="s">
        <v>4649</v>
      </c>
      <c r="G3517" t="s">
        <v>2223</v>
      </c>
      <c r="H3517" t="s">
        <v>2131</v>
      </c>
      <c r="I3517" t="s">
        <v>2006</v>
      </c>
      <c r="J3517" t="s">
        <v>4614</v>
      </c>
      <c r="K3517" t="s">
        <v>4615</v>
      </c>
      <c r="L3517">
        <v>8</v>
      </c>
      <c r="M3517">
        <v>600</v>
      </c>
      <c r="N3517" s="43">
        <v>4800</v>
      </c>
    </row>
    <row r="3518" hidden="1" spans="1:14" x14ac:dyDescent="0.25">
      <c r="A3518" s="106">
        <v>46223</v>
      </c>
      <c r="B3518">
        <v>15859</v>
      </c>
      <c r="C3518">
        <v>12740</v>
      </c>
      <c r="E3518">
        <v>14</v>
      </c>
      <c r="F3518" t="s">
        <v>4650</v>
      </c>
      <c r="G3518" t="s">
        <v>2114</v>
      </c>
      <c r="H3518" t="s">
        <v>2131</v>
      </c>
      <c r="I3518" t="s">
        <v>2006</v>
      </c>
      <c r="J3518" t="s">
        <v>2033</v>
      </c>
      <c r="K3518" t="s">
        <v>2034</v>
      </c>
      <c r="L3518">
        <v>8</v>
      </c>
      <c r="M3518">
        <v>50</v>
      </c>
      <c r="N3518" s="43">
        <v>400</v>
      </c>
    </row>
    <row r="3519" hidden="1" spans="1:14" x14ac:dyDescent="0.25">
      <c r="A3519" s="106">
        <v>46223</v>
      </c>
      <c r="B3519">
        <v>15859</v>
      </c>
      <c r="C3519">
        <v>12740</v>
      </c>
      <c r="E3519">
        <v>14</v>
      </c>
      <c r="F3519" t="s">
        <v>4650</v>
      </c>
      <c r="G3519" t="s">
        <v>2114</v>
      </c>
      <c r="H3519" t="s">
        <v>2131</v>
      </c>
      <c r="I3519" t="s">
        <v>2006</v>
      </c>
      <c r="J3519" t="s">
        <v>4614</v>
      </c>
      <c r="K3519" t="s">
        <v>4615</v>
      </c>
      <c r="L3519">
        <v>8</v>
      </c>
      <c r="M3519">
        <v>600</v>
      </c>
      <c r="N3519" s="43">
        <v>4800</v>
      </c>
    </row>
    <row r="3520" hidden="1" spans="1:14" x14ac:dyDescent="0.25">
      <c r="A3520" s="106">
        <v>46223</v>
      </c>
      <c r="B3520">
        <v>15860</v>
      </c>
      <c r="C3520">
        <v>12741</v>
      </c>
      <c r="E3520">
        <v>14</v>
      </c>
      <c r="F3520" t="s">
        <v>4651</v>
      </c>
      <c r="G3520" t="s">
        <v>2017</v>
      </c>
      <c r="H3520" t="s">
        <v>2131</v>
      </c>
      <c r="I3520" t="s">
        <v>2006</v>
      </c>
      <c r="J3520" t="s">
        <v>2033</v>
      </c>
      <c r="K3520" t="s">
        <v>2034</v>
      </c>
      <c r="L3520">
        <v>6</v>
      </c>
      <c r="M3520">
        <v>50</v>
      </c>
      <c r="N3520" s="43">
        <v>300</v>
      </c>
    </row>
    <row r="3521" hidden="1" spans="1:14" x14ac:dyDescent="0.25">
      <c r="A3521" s="106">
        <v>46223</v>
      </c>
      <c r="B3521">
        <v>15860</v>
      </c>
      <c r="C3521">
        <v>12741</v>
      </c>
      <c r="E3521">
        <v>14</v>
      </c>
      <c r="F3521" t="s">
        <v>4651</v>
      </c>
      <c r="G3521" t="s">
        <v>2017</v>
      </c>
      <c r="H3521" t="s">
        <v>2131</v>
      </c>
      <c r="I3521" t="s">
        <v>2006</v>
      </c>
      <c r="J3521" t="s">
        <v>2297</v>
      </c>
      <c r="K3521" t="s">
        <v>2298</v>
      </c>
      <c r="L3521">
        <v>6</v>
      </c>
      <c r="M3521">
        <v>620</v>
      </c>
      <c r="N3521" s="43">
        <v>3720</v>
      </c>
    </row>
    <row r="3522" hidden="1" spans="1:14" x14ac:dyDescent="0.25">
      <c r="A3522" s="106">
        <v>46223</v>
      </c>
      <c r="B3522">
        <v>15861</v>
      </c>
      <c r="C3522">
        <v>12742</v>
      </c>
      <c r="E3522">
        <v>14</v>
      </c>
      <c r="F3522" t="s">
        <v>4652</v>
      </c>
      <c r="G3522" t="s">
        <v>2221</v>
      </c>
      <c r="H3522" t="s">
        <v>2131</v>
      </c>
      <c r="I3522" t="s">
        <v>2006</v>
      </c>
      <c r="J3522" t="s">
        <v>2033</v>
      </c>
      <c r="K3522" t="s">
        <v>2034</v>
      </c>
      <c r="L3522">
        <v>8</v>
      </c>
      <c r="M3522">
        <v>50</v>
      </c>
      <c r="N3522" s="43">
        <v>400</v>
      </c>
    </row>
    <row r="3523" hidden="1" spans="1:14" x14ac:dyDescent="0.25">
      <c r="A3523" s="106">
        <v>46223</v>
      </c>
      <c r="B3523">
        <v>15861</v>
      </c>
      <c r="C3523">
        <v>12742</v>
      </c>
      <c r="E3523">
        <v>14</v>
      </c>
      <c r="F3523" t="s">
        <v>4652</v>
      </c>
      <c r="G3523" t="s">
        <v>2221</v>
      </c>
      <c r="H3523" t="s">
        <v>2131</v>
      </c>
      <c r="I3523" t="s">
        <v>2006</v>
      </c>
      <c r="J3523" t="s">
        <v>4614</v>
      </c>
      <c r="K3523" t="s">
        <v>4615</v>
      </c>
      <c r="L3523">
        <v>8</v>
      </c>
      <c r="M3523">
        <v>600</v>
      </c>
      <c r="N3523" s="43">
        <v>4800</v>
      </c>
    </row>
    <row r="3524" hidden="1" spans="1:14" x14ac:dyDescent="0.25">
      <c r="A3524" s="106">
        <v>46223</v>
      </c>
      <c r="B3524">
        <v>15862</v>
      </c>
      <c r="C3524">
        <v>12743</v>
      </c>
      <c r="E3524">
        <v>14</v>
      </c>
      <c r="F3524" t="s">
        <v>4653</v>
      </c>
      <c r="G3524" t="s">
        <v>2251</v>
      </c>
      <c r="H3524" t="s">
        <v>2131</v>
      </c>
      <c r="I3524" t="s">
        <v>2006</v>
      </c>
      <c r="J3524" t="s">
        <v>4614</v>
      </c>
      <c r="K3524" t="s">
        <v>4615</v>
      </c>
      <c r="L3524">
        <v>8</v>
      </c>
      <c r="M3524">
        <v>600</v>
      </c>
      <c r="N3524" s="43">
        <v>4800</v>
      </c>
    </row>
    <row r="3525" hidden="1" spans="1:14" x14ac:dyDescent="0.25">
      <c r="A3525" s="106">
        <v>46223</v>
      </c>
      <c r="B3525">
        <v>15862</v>
      </c>
      <c r="C3525">
        <v>12743</v>
      </c>
      <c r="E3525">
        <v>14</v>
      </c>
      <c r="F3525" t="s">
        <v>4653</v>
      </c>
      <c r="G3525" t="s">
        <v>2251</v>
      </c>
      <c r="H3525" t="s">
        <v>2131</v>
      </c>
      <c r="I3525" t="s">
        <v>2006</v>
      </c>
      <c r="J3525" t="s">
        <v>2033</v>
      </c>
      <c r="K3525" t="s">
        <v>2034</v>
      </c>
      <c r="L3525">
        <v>8</v>
      </c>
      <c r="M3525">
        <v>50</v>
      </c>
      <c r="N3525" s="43">
        <v>400</v>
      </c>
    </row>
    <row r="3526" hidden="1" spans="1:14" x14ac:dyDescent="0.25">
      <c r="A3526" s="106">
        <v>46224</v>
      </c>
      <c r="B3526">
        <v>15884</v>
      </c>
      <c r="C3526">
        <v>12765</v>
      </c>
      <c r="E3526">
        <v>14</v>
      </c>
      <c r="F3526" t="s">
        <v>4654</v>
      </c>
      <c r="G3526" t="s">
        <v>2114</v>
      </c>
      <c r="I3526" t="s">
        <v>2006</v>
      </c>
      <c r="J3526" t="s">
        <v>4601</v>
      </c>
      <c r="K3526" t="s">
        <v>4602</v>
      </c>
      <c r="L3526">
        <v>3</v>
      </c>
      <c r="M3526">
        <v>701</v>
      </c>
      <c r="N3526" s="43">
        <v>2103</v>
      </c>
    </row>
    <row r="3527" hidden="1" spans="1:14" x14ac:dyDescent="0.25">
      <c r="A3527" s="106">
        <v>46224</v>
      </c>
      <c r="B3527">
        <v>15891</v>
      </c>
      <c r="C3527">
        <v>12772</v>
      </c>
      <c r="E3527">
        <v>14</v>
      </c>
      <c r="F3527" t="s">
        <v>4655</v>
      </c>
      <c r="G3527" t="s">
        <v>2185</v>
      </c>
      <c r="I3527" t="s">
        <v>2006</v>
      </c>
      <c r="J3527" t="s">
        <v>4614</v>
      </c>
      <c r="K3527" t="s">
        <v>4615</v>
      </c>
      <c r="L3527">
        <v>6</v>
      </c>
      <c r="M3527">
        <v>600</v>
      </c>
      <c r="N3527" s="43">
        <v>3600</v>
      </c>
    </row>
    <row r="3528" hidden="1" spans="1:14" x14ac:dyDescent="0.25">
      <c r="A3528" s="106">
        <v>46224</v>
      </c>
      <c r="B3528">
        <v>15896</v>
      </c>
      <c r="C3528">
        <v>12777</v>
      </c>
      <c r="E3528">
        <v>14</v>
      </c>
      <c r="F3528" t="s">
        <v>4656</v>
      </c>
      <c r="G3528" t="s">
        <v>2025</v>
      </c>
      <c r="I3528" t="s">
        <v>2006</v>
      </c>
      <c r="J3528" t="s">
        <v>4614</v>
      </c>
      <c r="K3528" t="s">
        <v>4615</v>
      </c>
      <c r="L3528">
        <v>3.5</v>
      </c>
      <c r="M3528">
        <v>600</v>
      </c>
      <c r="N3528" s="43">
        <v>2100</v>
      </c>
    </row>
    <row r="3529" hidden="1" spans="1:14" x14ac:dyDescent="0.25">
      <c r="A3529" s="106">
        <v>46225</v>
      </c>
      <c r="B3529">
        <v>15954</v>
      </c>
      <c r="C3529">
        <v>12835</v>
      </c>
      <c r="E3529">
        <v>14</v>
      </c>
      <c r="F3529" t="s">
        <v>4657</v>
      </c>
      <c r="G3529" t="s">
        <v>2114</v>
      </c>
      <c r="H3529" t="s">
        <v>2131</v>
      </c>
      <c r="I3529" t="s">
        <v>2006</v>
      </c>
      <c r="J3529" t="s">
        <v>2033</v>
      </c>
      <c r="K3529" t="s">
        <v>2034</v>
      </c>
      <c r="L3529">
        <v>1</v>
      </c>
      <c r="M3529">
        <v>1800</v>
      </c>
      <c r="N3529" s="43">
        <v>1800</v>
      </c>
    </row>
    <row r="3530" hidden="1" spans="1:14" x14ac:dyDescent="0.25">
      <c r="A3530" s="106">
        <v>46225</v>
      </c>
      <c r="B3530">
        <v>15954</v>
      </c>
      <c r="C3530">
        <v>12835</v>
      </c>
      <c r="E3530">
        <v>14</v>
      </c>
      <c r="F3530" t="s">
        <v>4657</v>
      </c>
      <c r="G3530" t="s">
        <v>2114</v>
      </c>
      <c r="H3530" t="s">
        <v>2131</v>
      </c>
      <c r="I3530" t="s">
        <v>2006</v>
      </c>
      <c r="J3530" t="s">
        <v>4614</v>
      </c>
      <c r="K3530" t="s">
        <v>4615</v>
      </c>
      <c r="L3530">
        <v>8</v>
      </c>
      <c r="M3530">
        <v>600</v>
      </c>
      <c r="N3530" s="43">
        <v>4800</v>
      </c>
    </row>
    <row r="3531" hidden="1" spans="1:14" x14ac:dyDescent="0.25">
      <c r="A3531" s="106">
        <v>46225</v>
      </c>
      <c r="B3531">
        <v>15955</v>
      </c>
      <c r="C3531">
        <v>12836</v>
      </c>
      <c r="E3531">
        <v>14</v>
      </c>
      <c r="F3531" t="s">
        <v>4658</v>
      </c>
      <c r="G3531" t="s">
        <v>2221</v>
      </c>
      <c r="H3531" t="s">
        <v>2131</v>
      </c>
      <c r="I3531" t="s">
        <v>2006</v>
      </c>
      <c r="J3531" t="s">
        <v>4614</v>
      </c>
      <c r="K3531" t="s">
        <v>4615</v>
      </c>
      <c r="L3531">
        <v>8</v>
      </c>
      <c r="M3531">
        <v>600</v>
      </c>
      <c r="N3531" s="43">
        <v>4800</v>
      </c>
    </row>
    <row r="3532" hidden="1" spans="1:14" x14ac:dyDescent="0.25">
      <c r="A3532" s="106">
        <v>46225</v>
      </c>
      <c r="B3532">
        <v>15956</v>
      </c>
      <c r="C3532">
        <v>12837</v>
      </c>
      <c r="E3532">
        <v>14</v>
      </c>
      <c r="F3532" t="s">
        <v>4659</v>
      </c>
      <c r="G3532" t="s">
        <v>2241</v>
      </c>
      <c r="H3532" t="s">
        <v>2131</v>
      </c>
      <c r="I3532" t="s">
        <v>2006</v>
      </c>
      <c r="J3532" t="s">
        <v>4614</v>
      </c>
      <c r="K3532" t="s">
        <v>4615</v>
      </c>
      <c r="L3532">
        <v>8</v>
      </c>
      <c r="M3532">
        <v>600</v>
      </c>
      <c r="N3532" s="43">
        <v>4800</v>
      </c>
    </row>
    <row r="3533" hidden="1" spans="1:14" x14ac:dyDescent="0.25">
      <c r="A3533" s="106">
        <v>46225</v>
      </c>
      <c r="B3533">
        <v>15960</v>
      </c>
      <c r="C3533">
        <v>12841</v>
      </c>
      <c r="E3533">
        <v>14</v>
      </c>
      <c r="F3533" t="s">
        <v>4660</v>
      </c>
      <c r="G3533" t="s">
        <v>2025</v>
      </c>
      <c r="H3533" t="s">
        <v>2131</v>
      </c>
      <c r="I3533" t="s">
        <v>2006</v>
      </c>
      <c r="J3533" t="s">
        <v>4614</v>
      </c>
      <c r="K3533" t="s">
        <v>4615</v>
      </c>
      <c r="L3533">
        <v>8</v>
      </c>
      <c r="M3533">
        <v>600</v>
      </c>
      <c r="N3533" s="43">
        <v>4800</v>
      </c>
    </row>
    <row r="3534" hidden="1" spans="1:14" x14ac:dyDescent="0.25">
      <c r="A3534" s="106">
        <v>46225</v>
      </c>
      <c r="B3534">
        <v>15961</v>
      </c>
      <c r="C3534">
        <v>12842</v>
      </c>
      <c r="E3534">
        <v>14</v>
      </c>
      <c r="F3534" t="s">
        <v>4661</v>
      </c>
      <c r="G3534" t="s">
        <v>2185</v>
      </c>
      <c r="H3534" t="s">
        <v>2131</v>
      </c>
      <c r="I3534" t="s">
        <v>2006</v>
      </c>
      <c r="J3534" t="s">
        <v>4614</v>
      </c>
      <c r="K3534" t="s">
        <v>4615</v>
      </c>
      <c r="L3534">
        <v>8</v>
      </c>
      <c r="M3534">
        <v>600</v>
      </c>
      <c r="N3534" s="43">
        <v>4800</v>
      </c>
    </row>
    <row r="3535" hidden="1" spans="1:14" x14ac:dyDescent="0.25">
      <c r="A3535" s="106">
        <v>46226</v>
      </c>
      <c r="B3535">
        <v>15978</v>
      </c>
      <c r="C3535">
        <v>12859</v>
      </c>
      <c r="E3535">
        <v>14</v>
      </c>
      <c r="F3535" t="s">
        <v>4662</v>
      </c>
      <c r="G3535" t="s">
        <v>2017</v>
      </c>
      <c r="I3535" t="s">
        <v>2006</v>
      </c>
      <c r="J3535" t="s">
        <v>3130</v>
      </c>
      <c r="K3535" t="s">
        <v>3131</v>
      </c>
      <c r="L3535">
        <v>6</v>
      </c>
      <c r="M3535">
        <v>660</v>
      </c>
      <c r="N3535" s="43">
        <v>3960</v>
      </c>
    </row>
    <row r="3536" hidden="1" spans="1:14" x14ac:dyDescent="0.25">
      <c r="A3536" s="106">
        <v>46226</v>
      </c>
      <c r="B3536">
        <v>16000</v>
      </c>
      <c r="C3536">
        <v>12881</v>
      </c>
      <c r="E3536">
        <v>14</v>
      </c>
      <c r="F3536" t="s">
        <v>4663</v>
      </c>
      <c r="G3536" t="s">
        <v>2185</v>
      </c>
      <c r="I3536" t="s">
        <v>2006</v>
      </c>
      <c r="J3536" t="s">
        <v>4614</v>
      </c>
      <c r="K3536" t="s">
        <v>4615</v>
      </c>
      <c r="L3536">
        <v>3</v>
      </c>
      <c r="M3536">
        <v>600</v>
      </c>
      <c r="N3536" s="43">
        <v>1800</v>
      </c>
    </row>
    <row r="3537" hidden="1" spans="1:14" x14ac:dyDescent="0.25">
      <c r="A3537" s="106">
        <v>46226</v>
      </c>
      <c r="B3537">
        <v>16011</v>
      </c>
      <c r="C3537">
        <v>12892</v>
      </c>
      <c r="E3537">
        <v>14</v>
      </c>
      <c r="F3537" t="s">
        <v>4664</v>
      </c>
      <c r="G3537" t="s">
        <v>2251</v>
      </c>
      <c r="I3537" t="s">
        <v>2006</v>
      </c>
      <c r="J3537" t="s">
        <v>3177</v>
      </c>
      <c r="K3537" t="s">
        <v>3178</v>
      </c>
      <c r="L3537">
        <v>6.5</v>
      </c>
      <c r="M3537">
        <v>620</v>
      </c>
      <c r="N3537" s="43">
        <v>4030</v>
      </c>
    </row>
    <row r="3538" hidden="1" spans="1:14" x14ac:dyDescent="0.25">
      <c r="A3538" s="106">
        <v>46227</v>
      </c>
      <c r="B3538">
        <v>16038</v>
      </c>
      <c r="C3538">
        <v>12918</v>
      </c>
      <c r="E3538">
        <v>14</v>
      </c>
      <c r="F3538" t="s">
        <v>4665</v>
      </c>
      <c r="G3538" t="s">
        <v>2229</v>
      </c>
      <c r="I3538" t="s">
        <v>2006</v>
      </c>
      <c r="J3538" t="s">
        <v>4601</v>
      </c>
      <c r="K3538" t="s">
        <v>4602</v>
      </c>
      <c r="L3538">
        <v>6</v>
      </c>
      <c r="M3538">
        <v>701</v>
      </c>
      <c r="N3538" s="43">
        <v>4206</v>
      </c>
    </row>
    <row r="3539" hidden="1" spans="1:14" x14ac:dyDescent="0.25">
      <c r="A3539" s="106">
        <v>46227</v>
      </c>
      <c r="B3539">
        <v>16047</v>
      </c>
      <c r="C3539">
        <v>12927</v>
      </c>
      <c r="E3539">
        <v>14</v>
      </c>
      <c r="F3539" t="s">
        <v>4666</v>
      </c>
      <c r="G3539" t="s">
        <v>2221</v>
      </c>
      <c r="I3539" t="s">
        <v>2006</v>
      </c>
      <c r="J3539" t="s">
        <v>3130</v>
      </c>
      <c r="K3539" t="s">
        <v>3131</v>
      </c>
      <c r="L3539">
        <v>3</v>
      </c>
      <c r="M3539">
        <v>660</v>
      </c>
      <c r="N3539" s="43">
        <v>1980</v>
      </c>
    </row>
    <row r="3540" hidden="1" spans="1:14" x14ac:dyDescent="0.25">
      <c r="A3540" s="106">
        <v>46227</v>
      </c>
      <c r="B3540">
        <v>16080</v>
      </c>
      <c r="C3540">
        <v>12960</v>
      </c>
      <c r="E3540">
        <v>14</v>
      </c>
      <c r="F3540" t="s">
        <v>4667</v>
      </c>
      <c r="G3540" t="s">
        <v>2025</v>
      </c>
      <c r="I3540" t="s">
        <v>2006</v>
      </c>
      <c r="J3540" t="s">
        <v>3177</v>
      </c>
      <c r="K3540" t="s">
        <v>3178</v>
      </c>
      <c r="L3540">
        <v>6</v>
      </c>
      <c r="M3540">
        <v>620</v>
      </c>
      <c r="N3540" s="43">
        <v>3720</v>
      </c>
    </row>
    <row r="3541" hidden="1" spans="1:14" x14ac:dyDescent="0.25">
      <c r="A3541" s="106">
        <v>46230</v>
      </c>
      <c r="B3541">
        <v>16151</v>
      </c>
      <c r="C3541">
        <v>13031</v>
      </c>
      <c r="E3541">
        <v>14</v>
      </c>
      <c r="F3541" t="s">
        <v>4668</v>
      </c>
      <c r="G3541" t="s">
        <v>2017</v>
      </c>
      <c r="I3541" t="s">
        <v>2006</v>
      </c>
      <c r="J3541" t="s">
        <v>4614</v>
      </c>
      <c r="K3541" t="s">
        <v>4615</v>
      </c>
      <c r="L3541">
        <v>3.5</v>
      </c>
      <c r="M3541">
        <v>600</v>
      </c>
      <c r="N3541" s="43">
        <v>2100</v>
      </c>
    </row>
    <row r="3542" hidden="1" spans="1:14" x14ac:dyDescent="0.25">
      <c r="A3542" s="106">
        <v>46230</v>
      </c>
      <c r="B3542">
        <v>16152</v>
      </c>
      <c r="C3542">
        <v>13032</v>
      </c>
      <c r="E3542">
        <v>14</v>
      </c>
      <c r="F3542" t="s">
        <v>4669</v>
      </c>
      <c r="G3542" t="s">
        <v>2036</v>
      </c>
      <c r="H3542" t="s">
        <v>2131</v>
      </c>
      <c r="I3542" t="s">
        <v>2006</v>
      </c>
      <c r="J3542" t="s">
        <v>3172</v>
      </c>
      <c r="K3542" t="s">
        <v>3173</v>
      </c>
      <c r="L3542">
        <v>10</v>
      </c>
      <c r="M3542">
        <v>600</v>
      </c>
      <c r="N3542" s="43">
        <v>6000</v>
      </c>
    </row>
    <row r="3543" hidden="1" spans="1:14" x14ac:dyDescent="0.25">
      <c r="A3543" s="106">
        <v>46230</v>
      </c>
      <c r="B3543">
        <v>16152</v>
      </c>
      <c r="C3543">
        <v>13032</v>
      </c>
      <c r="E3543">
        <v>14</v>
      </c>
      <c r="F3543" t="s">
        <v>4669</v>
      </c>
      <c r="G3543" t="s">
        <v>2036</v>
      </c>
      <c r="H3543" t="s">
        <v>2131</v>
      </c>
      <c r="I3543" t="s">
        <v>2006</v>
      </c>
      <c r="J3543" t="s">
        <v>2033</v>
      </c>
      <c r="K3543" t="s">
        <v>2034</v>
      </c>
      <c r="L3543">
        <v>1</v>
      </c>
      <c r="M3543">
        <v>1800</v>
      </c>
      <c r="N3543" s="43">
        <v>1800</v>
      </c>
    </row>
    <row r="3544" hidden="1" spans="1:14" x14ac:dyDescent="0.25">
      <c r="A3544" s="106">
        <v>46230</v>
      </c>
      <c r="B3544">
        <v>16153</v>
      </c>
      <c r="C3544">
        <v>13033</v>
      </c>
      <c r="E3544">
        <v>14</v>
      </c>
      <c r="F3544" t="s">
        <v>4670</v>
      </c>
      <c r="G3544" t="s">
        <v>2063</v>
      </c>
      <c r="H3544" t="s">
        <v>2131</v>
      </c>
      <c r="I3544" t="s">
        <v>2006</v>
      </c>
      <c r="J3544" t="s">
        <v>3172</v>
      </c>
      <c r="K3544" t="s">
        <v>3173</v>
      </c>
      <c r="L3544">
        <v>10</v>
      </c>
      <c r="M3544">
        <v>600</v>
      </c>
      <c r="N3544" s="43">
        <v>6000</v>
      </c>
    </row>
    <row r="3545" hidden="1" spans="1:14" x14ac:dyDescent="0.25">
      <c r="A3545" s="106">
        <v>46230</v>
      </c>
      <c r="B3545">
        <v>16154</v>
      </c>
      <c r="C3545">
        <v>13034</v>
      </c>
      <c r="E3545">
        <v>14</v>
      </c>
      <c r="F3545" t="s">
        <v>4671</v>
      </c>
      <c r="G3545" t="s">
        <v>2054</v>
      </c>
      <c r="H3545" t="s">
        <v>2131</v>
      </c>
      <c r="I3545" t="s">
        <v>2006</v>
      </c>
      <c r="J3545" t="s">
        <v>3172</v>
      </c>
      <c r="K3545" t="s">
        <v>3173</v>
      </c>
      <c r="L3545">
        <v>10</v>
      </c>
      <c r="M3545">
        <v>600</v>
      </c>
      <c r="N3545" s="43">
        <v>6000</v>
      </c>
    </row>
    <row r="3546" hidden="1" spans="1:14" x14ac:dyDescent="0.25">
      <c r="A3546" s="106">
        <v>46230</v>
      </c>
      <c r="B3546">
        <v>16156</v>
      </c>
      <c r="C3546">
        <v>13036</v>
      </c>
      <c r="E3546">
        <v>14</v>
      </c>
      <c r="F3546" t="s">
        <v>4672</v>
      </c>
      <c r="G3546" t="s">
        <v>2012</v>
      </c>
      <c r="H3546" t="s">
        <v>2131</v>
      </c>
      <c r="I3546" t="s">
        <v>2006</v>
      </c>
      <c r="J3546" t="s">
        <v>3172</v>
      </c>
      <c r="K3546" t="s">
        <v>3173</v>
      </c>
      <c r="L3546">
        <v>10</v>
      </c>
      <c r="M3546">
        <v>600</v>
      </c>
      <c r="N3546" s="43">
        <v>6000</v>
      </c>
    </row>
    <row r="3547" hidden="1" spans="1:14" x14ac:dyDescent="0.25">
      <c r="A3547" s="106">
        <v>46230</v>
      </c>
      <c r="B3547">
        <v>16157</v>
      </c>
      <c r="C3547">
        <v>13037</v>
      </c>
      <c r="E3547">
        <v>14</v>
      </c>
      <c r="F3547" t="s">
        <v>4673</v>
      </c>
      <c r="G3547" t="s">
        <v>2025</v>
      </c>
      <c r="H3547" t="s">
        <v>2131</v>
      </c>
      <c r="I3547" t="s">
        <v>2006</v>
      </c>
      <c r="J3547" t="s">
        <v>2033</v>
      </c>
      <c r="K3547" t="s">
        <v>2034</v>
      </c>
      <c r="L3547">
        <v>5</v>
      </c>
      <c r="M3547">
        <v>50</v>
      </c>
      <c r="N3547" s="43">
        <v>250</v>
      </c>
    </row>
    <row r="3548" hidden="1" spans="1:14" x14ac:dyDescent="0.25">
      <c r="A3548" s="106">
        <v>46230</v>
      </c>
      <c r="B3548">
        <v>16157</v>
      </c>
      <c r="C3548">
        <v>13037</v>
      </c>
      <c r="E3548">
        <v>14</v>
      </c>
      <c r="F3548" t="s">
        <v>4673</v>
      </c>
      <c r="G3548" t="s">
        <v>2025</v>
      </c>
      <c r="H3548" t="s">
        <v>2131</v>
      </c>
      <c r="I3548" t="s">
        <v>2006</v>
      </c>
      <c r="J3548" t="s">
        <v>3172</v>
      </c>
      <c r="K3548" t="s">
        <v>3173</v>
      </c>
      <c r="L3548">
        <v>5</v>
      </c>
      <c r="M3548">
        <v>600</v>
      </c>
      <c r="N3548" s="43">
        <v>3000</v>
      </c>
    </row>
    <row r="3549" hidden="1" spans="1:14" x14ac:dyDescent="0.25">
      <c r="A3549" s="106">
        <v>46231</v>
      </c>
      <c r="B3549">
        <v>16177</v>
      </c>
      <c r="C3549">
        <v>13057</v>
      </c>
      <c r="E3549">
        <v>14</v>
      </c>
      <c r="F3549" t="s">
        <v>4674</v>
      </c>
      <c r="G3549" t="s">
        <v>2114</v>
      </c>
      <c r="I3549" t="s">
        <v>2006</v>
      </c>
      <c r="J3549" t="s">
        <v>3130</v>
      </c>
      <c r="K3549" t="s">
        <v>3131</v>
      </c>
      <c r="L3549">
        <v>3</v>
      </c>
      <c r="M3549">
        <v>660</v>
      </c>
      <c r="N3549" s="43">
        <v>1980</v>
      </c>
    </row>
    <row r="3550" hidden="1" spans="1:14" x14ac:dyDescent="0.25">
      <c r="A3550" s="106">
        <v>46231</v>
      </c>
      <c r="B3550">
        <v>16203</v>
      </c>
      <c r="C3550">
        <v>13081</v>
      </c>
      <c r="E3550">
        <v>14</v>
      </c>
      <c r="F3550" t="s">
        <v>4675</v>
      </c>
      <c r="G3550" t="s">
        <v>2229</v>
      </c>
      <c r="I3550" t="s">
        <v>2006</v>
      </c>
      <c r="J3550" t="s">
        <v>4614</v>
      </c>
      <c r="K3550" t="s">
        <v>4615</v>
      </c>
      <c r="L3550">
        <v>3.5</v>
      </c>
      <c r="M3550">
        <v>600</v>
      </c>
      <c r="N3550" s="43">
        <v>2100</v>
      </c>
    </row>
    <row r="3551" hidden="1" spans="1:14" x14ac:dyDescent="0.25">
      <c r="A3551" s="106">
        <v>46232</v>
      </c>
      <c r="B3551">
        <v>16227</v>
      </c>
      <c r="C3551">
        <v>13105</v>
      </c>
      <c r="E3551">
        <v>14</v>
      </c>
      <c r="F3551" t="s">
        <v>4676</v>
      </c>
      <c r="G3551" t="s">
        <v>2027</v>
      </c>
      <c r="I3551" t="s">
        <v>2006</v>
      </c>
      <c r="J3551" t="s">
        <v>4601</v>
      </c>
      <c r="K3551" t="s">
        <v>4602</v>
      </c>
      <c r="L3551">
        <v>5.5</v>
      </c>
      <c r="M3551">
        <v>701</v>
      </c>
      <c r="N3551" s="43">
        <v>3855.5</v>
      </c>
    </row>
    <row r="3552" hidden="1" spans="1:14" x14ac:dyDescent="0.25">
      <c r="A3552" s="106">
        <v>46232</v>
      </c>
      <c r="B3552">
        <v>16278</v>
      </c>
      <c r="C3552">
        <v>13154</v>
      </c>
      <c r="E3552">
        <v>14</v>
      </c>
      <c r="F3552" t="s">
        <v>4677</v>
      </c>
      <c r="G3552" t="s">
        <v>2027</v>
      </c>
      <c r="I3552" t="s">
        <v>2006</v>
      </c>
      <c r="J3552" t="s">
        <v>4614</v>
      </c>
      <c r="K3552" t="s">
        <v>4615</v>
      </c>
      <c r="L3552">
        <v>3.5</v>
      </c>
      <c r="M3552">
        <v>600</v>
      </c>
      <c r="N3552" s="43">
        <v>2100</v>
      </c>
    </row>
    <row r="3553" hidden="1" spans="1:14" x14ac:dyDescent="0.25">
      <c r="A3553" s="106">
        <v>46233</v>
      </c>
      <c r="B3553">
        <v>16293</v>
      </c>
      <c r="C3553">
        <v>13170</v>
      </c>
      <c r="E3553">
        <v>14</v>
      </c>
      <c r="F3553" t="s">
        <v>4678</v>
      </c>
      <c r="G3553" t="s">
        <v>2229</v>
      </c>
      <c r="I3553" t="s">
        <v>2006</v>
      </c>
      <c r="J3553" t="s">
        <v>4601</v>
      </c>
      <c r="K3553" t="s">
        <v>4602</v>
      </c>
      <c r="L3553">
        <v>4.5</v>
      </c>
      <c r="M3553">
        <v>701</v>
      </c>
      <c r="N3553" s="43">
        <v>3154.5</v>
      </c>
    </row>
    <row r="3554" hidden="1" spans="1:14" x14ac:dyDescent="0.25">
      <c r="A3554" s="106">
        <v>46233</v>
      </c>
      <c r="B3554">
        <v>16305</v>
      </c>
      <c r="C3554">
        <v>13182</v>
      </c>
      <c r="E3554">
        <v>14</v>
      </c>
      <c r="F3554" t="s">
        <v>4679</v>
      </c>
      <c r="G3554" t="s">
        <v>2223</v>
      </c>
      <c r="I3554" t="s">
        <v>2006</v>
      </c>
      <c r="J3554" t="s">
        <v>3130</v>
      </c>
      <c r="K3554" t="s">
        <v>3131</v>
      </c>
      <c r="L3554">
        <v>5</v>
      </c>
      <c r="M3554">
        <v>660</v>
      </c>
      <c r="N3554" s="43">
        <v>3300</v>
      </c>
    </row>
    <row r="3555" hidden="1" spans="1:14" x14ac:dyDescent="0.25">
      <c r="A3555" s="106">
        <v>46233</v>
      </c>
      <c r="B3555">
        <v>16315</v>
      </c>
      <c r="C3555">
        <v>13192</v>
      </c>
      <c r="E3555">
        <v>14</v>
      </c>
      <c r="F3555" t="s">
        <v>4680</v>
      </c>
      <c r="G3555" t="s">
        <v>2241</v>
      </c>
      <c r="I3555" t="s">
        <v>2006</v>
      </c>
      <c r="J3555" t="s">
        <v>4614</v>
      </c>
      <c r="K3555" t="s">
        <v>4615</v>
      </c>
      <c r="L3555">
        <v>3.5</v>
      </c>
      <c r="M3555">
        <v>600</v>
      </c>
      <c r="N3555" s="43">
        <v>2100</v>
      </c>
    </row>
    <row r="3556" hidden="1" spans="1:14" x14ac:dyDescent="0.25">
      <c r="A3556" s="106">
        <v>46234</v>
      </c>
      <c r="B3556">
        <v>16369</v>
      </c>
      <c r="C3556">
        <v>13246</v>
      </c>
      <c r="E3556">
        <v>14</v>
      </c>
      <c r="F3556" t="s">
        <v>4681</v>
      </c>
      <c r="G3556" t="s">
        <v>2114</v>
      </c>
      <c r="H3556" t="s">
        <v>2131</v>
      </c>
      <c r="I3556" t="s">
        <v>2006</v>
      </c>
      <c r="J3556" t="s">
        <v>2033</v>
      </c>
      <c r="K3556" t="s">
        <v>2034</v>
      </c>
      <c r="L3556">
        <v>1</v>
      </c>
      <c r="M3556">
        <v>1800</v>
      </c>
      <c r="N3556" s="43">
        <v>1800</v>
      </c>
    </row>
    <row r="3557" hidden="1" spans="1:14" x14ac:dyDescent="0.25">
      <c r="A3557" s="106">
        <v>46234</v>
      </c>
      <c r="B3557">
        <v>16369</v>
      </c>
      <c r="C3557">
        <v>13246</v>
      </c>
      <c r="E3557">
        <v>14</v>
      </c>
      <c r="F3557" t="s">
        <v>4681</v>
      </c>
      <c r="G3557" t="s">
        <v>2114</v>
      </c>
      <c r="H3557" t="s">
        <v>2131</v>
      </c>
      <c r="I3557" t="s">
        <v>2006</v>
      </c>
      <c r="J3557" t="s">
        <v>4614</v>
      </c>
      <c r="K3557" t="s">
        <v>4615</v>
      </c>
      <c r="L3557">
        <v>8</v>
      </c>
      <c r="M3557">
        <v>600</v>
      </c>
      <c r="N3557" s="43">
        <v>4800</v>
      </c>
    </row>
    <row r="3558" hidden="1" spans="1:14" x14ac:dyDescent="0.25">
      <c r="A3558" s="106">
        <v>46234</v>
      </c>
      <c r="B3558">
        <v>16372</v>
      </c>
      <c r="C3558">
        <v>13249</v>
      </c>
      <c r="E3558">
        <v>14</v>
      </c>
      <c r="F3558" t="s">
        <v>4682</v>
      </c>
      <c r="G3558" t="s">
        <v>2025</v>
      </c>
      <c r="H3558" t="s">
        <v>2131</v>
      </c>
      <c r="I3558" t="s">
        <v>2006</v>
      </c>
      <c r="J3558" t="s">
        <v>4614</v>
      </c>
      <c r="K3558" t="s">
        <v>4615</v>
      </c>
      <c r="L3558">
        <v>8</v>
      </c>
      <c r="M3558">
        <v>600</v>
      </c>
      <c r="N3558" s="43">
        <v>4800</v>
      </c>
    </row>
    <row r="3559" hidden="1" spans="1:14" x14ac:dyDescent="0.25">
      <c r="A3559" s="106">
        <v>46234</v>
      </c>
      <c r="B3559">
        <v>16374</v>
      </c>
      <c r="C3559">
        <v>13251</v>
      </c>
      <c r="E3559">
        <v>14</v>
      </c>
      <c r="F3559" t="s">
        <v>4683</v>
      </c>
      <c r="G3559" t="s">
        <v>2251</v>
      </c>
      <c r="H3559" t="s">
        <v>2131</v>
      </c>
      <c r="I3559" t="s">
        <v>2006</v>
      </c>
      <c r="J3559" t="s">
        <v>4614</v>
      </c>
      <c r="K3559" t="s">
        <v>4615</v>
      </c>
      <c r="L3559">
        <v>8</v>
      </c>
      <c r="M3559">
        <v>600</v>
      </c>
      <c r="N3559" s="43">
        <v>4800</v>
      </c>
    </row>
    <row r="3560" hidden="1" spans="1:14" x14ac:dyDescent="0.25">
      <c r="A3560" s="106">
        <v>46234</v>
      </c>
      <c r="B3560">
        <v>16378</v>
      </c>
      <c r="C3560">
        <v>13255</v>
      </c>
      <c r="E3560">
        <v>14</v>
      </c>
      <c r="F3560" t="s">
        <v>4684</v>
      </c>
      <c r="G3560" t="s">
        <v>2036</v>
      </c>
      <c r="I3560" t="s">
        <v>2006</v>
      </c>
      <c r="J3560" t="s">
        <v>4614</v>
      </c>
      <c r="K3560" t="s">
        <v>4615</v>
      </c>
      <c r="L3560">
        <v>6</v>
      </c>
      <c r="M3560">
        <v>600</v>
      </c>
      <c r="N3560" s="43">
        <v>3600</v>
      </c>
    </row>
    <row r="3561" hidden="1" spans="1:14" x14ac:dyDescent="0.25">
      <c r="A3561" s="106">
        <v>46234</v>
      </c>
      <c r="B3561">
        <v>16379</v>
      </c>
      <c r="C3561">
        <v>13256</v>
      </c>
      <c r="E3561">
        <v>14</v>
      </c>
      <c r="F3561" t="s">
        <v>4685</v>
      </c>
      <c r="G3561" t="s">
        <v>2114</v>
      </c>
      <c r="H3561" t="s">
        <v>2131</v>
      </c>
      <c r="I3561" t="s">
        <v>2006</v>
      </c>
      <c r="J3561" t="s">
        <v>4614</v>
      </c>
      <c r="K3561" t="s">
        <v>4615</v>
      </c>
      <c r="L3561">
        <v>8</v>
      </c>
      <c r="M3561">
        <v>600</v>
      </c>
      <c r="N3561" s="43">
        <v>4800</v>
      </c>
    </row>
    <row r="3562" hidden="1" spans="1:14" x14ac:dyDescent="0.25">
      <c r="A3562" s="106">
        <v>46234</v>
      </c>
      <c r="B3562">
        <v>16382</v>
      </c>
      <c r="C3562">
        <v>13259</v>
      </c>
      <c r="E3562">
        <v>14</v>
      </c>
      <c r="F3562" t="s">
        <v>4686</v>
      </c>
      <c r="G3562" t="s">
        <v>2229</v>
      </c>
      <c r="H3562" t="s">
        <v>2131</v>
      </c>
      <c r="I3562" t="s">
        <v>2006</v>
      </c>
      <c r="J3562" t="s">
        <v>4614</v>
      </c>
      <c r="K3562" t="s">
        <v>4615</v>
      </c>
      <c r="L3562">
        <v>8</v>
      </c>
      <c r="M3562">
        <v>600</v>
      </c>
      <c r="N3562" s="43">
        <v>4800</v>
      </c>
    </row>
    <row r="3563" hidden="1" spans="1:14" x14ac:dyDescent="0.25">
      <c r="A3563" s="106">
        <v>46234</v>
      </c>
      <c r="B3563">
        <v>16383</v>
      </c>
      <c r="C3563">
        <v>13260</v>
      </c>
      <c r="E3563">
        <v>14</v>
      </c>
      <c r="F3563" t="s">
        <v>4687</v>
      </c>
      <c r="G3563" t="s">
        <v>2017</v>
      </c>
      <c r="H3563" t="s">
        <v>2131</v>
      </c>
      <c r="I3563" t="s">
        <v>2006</v>
      </c>
      <c r="J3563" t="s">
        <v>4614</v>
      </c>
      <c r="K3563" t="s">
        <v>4615</v>
      </c>
      <c r="L3563">
        <v>8</v>
      </c>
      <c r="M3563">
        <v>600</v>
      </c>
      <c r="N3563" s="43">
        <v>4800</v>
      </c>
    </row>
    <row r="3564" hidden="1" spans="1:14" x14ac:dyDescent="0.25">
      <c r="A3564" s="106">
        <v>46234</v>
      </c>
      <c r="B3564">
        <v>16383</v>
      </c>
      <c r="C3564">
        <v>13260</v>
      </c>
      <c r="E3564">
        <v>14</v>
      </c>
      <c r="F3564" t="s">
        <v>4687</v>
      </c>
      <c r="G3564" t="s">
        <v>2017</v>
      </c>
      <c r="H3564" t="s">
        <v>2131</v>
      </c>
      <c r="I3564" t="s">
        <v>2006</v>
      </c>
      <c r="J3564" t="s">
        <v>2033</v>
      </c>
      <c r="K3564" t="s">
        <v>2034</v>
      </c>
      <c r="L3564">
        <v>8</v>
      </c>
      <c r="M3564">
        <v>50</v>
      </c>
      <c r="N3564" s="43">
        <v>400</v>
      </c>
    </row>
    <row r="3565" hidden="1" spans="1:14" x14ac:dyDescent="0.25">
      <c r="A3565" s="106">
        <v>46234</v>
      </c>
      <c r="B3565">
        <v>16384</v>
      </c>
      <c r="C3565">
        <v>13261</v>
      </c>
      <c r="E3565">
        <v>14</v>
      </c>
      <c r="F3565" t="s">
        <v>4688</v>
      </c>
      <c r="G3565" t="s">
        <v>2025</v>
      </c>
      <c r="H3565" t="s">
        <v>2131</v>
      </c>
      <c r="I3565" t="s">
        <v>2006</v>
      </c>
      <c r="J3565" t="s">
        <v>4614</v>
      </c>
      <c r="K3565" t="s">
        <v>4615</v>
      </c>
      <c r="L3565">
        <v>6</v>
      </c>
      <c r="M3565">
        <v>600</v>
      </c>
      <c r="N3565" s="43">
        <v>3600</v>
      </c>
    </row>
    <row r="3566" hidden="1" spans="1:14" x14ac:dyDescent="0.25">
      <c r="A3566" s="106">
        <v>46234</v>
      </c>
      <c r="B3566">
        <v>16384</v>
      </c>
      <c r="C3566">
        <v>13261</v>
      </c>
      <c r="E3566">
        <v>14</v>
      </c>
      <c r="F3566" t="s">
        <v>4688</v>
      </c>
      <c r="G3566" t="s">
        <v>2025</v>
      </c>
      <c r="H3566" t="s">
        <v>2131</v>
      </c>
      <c r="I3566" t="s">
        <v>2006</v>
      </c>
      <c r="J3566" t="s">
        <v>2033</v>
      </c>
      <c r="K3566" t="s">
        <v>2034</v>
      </c>
      <c r="L3566">
        <v>6</v>
      </c>
      <c r="M3566">
        <v>50</v>
      </c>
      <c r="N3566" s="43">
        <v>300</v>
      </c>
    </row>
    <row r="3567" hidden="1" spans="1:14" x14ac:dyDescent="0.25">
      <c r="A3567" s="106">
        <v>46237</v>
      </c>
      <c r="B3567">
        <v>16472</v>
      </c>
      <c r="C3567">
        <v>13346</v>
      </c>
      <c r="D3567" t="s">
        <v>4689</v>
      </c>
      <c r="E3567">
        <v>14</v>
      </c>
      <c r="F3567" t="s">
        <v>4690</v>
      </c>
      <c r="G3567" t="s">
        <v>2027</v>
      </c>
      <c r="I3567" t="s">
        <v>2006</v>
      </c>
      <c r="J3567" t="s">
        <v>3157</v>
      </c>
      <c r="K3567" t="s">
        <v>3158</v>
      </c>
      <c r="L3567">
        <v>3.5</v>
      </c>
      <c r="M3567">
        <v>680</v>
      </c>
      <c r="N3567" s="43">
        <v>2380</v>
      </c>
    </row>
    <row r="3568" hidden="1" spans="1:14" x14ac:dyDescent="0.25">
      <c r="A3568" s="106">
        <v>46237</v>
      </c>
      <c r="B3568">
        <v>16472</v>
      </c>
      <c r="C3568">
        <v>13346</v>
      </c>
      <c r="D3568" t="s">
        <v>4689</v>
      </c>
      <c r="E3568">
        <v>14</v>
      </c>
      <c r="F3568" t="s">
        <v>4690</v>
      </c>
      <c r="G3568" t="s">
        <v>2027</v>
      </c>
      <c r="I3568" t="s">
        <v>2006</v>
      </c>
      <c r="J3568" t="s">
        <v>2903</v>
      </c>
      <c r="K3568" t="s">
        <v>2904</v>
      </c>
      <c r="L3568">
        <v>4.5</v>
      </c>
      <c r="M3568">
        <v>170</v>
      </c>
      <c r="N3568" s="43">
        <v>765</v>
      </c>
    </row>
    <row r="3569" hidden="1" spans="1:14" x14ac:dyDescent="0.25">
      <c r="A3569" s="106">
        <v>46238</v>
      </c>
      <c r="B3569">
        <v>16550</v>
      </c>
      <c r="C3569">
        <v>13424</v>
      </c>
      <c r="D3569" t="s">
        <v>4689</v>
      </c>
      <c r="E3569">
        <v>14</v>
      </c>
      <c r="F3569" t="s">
        <v>4691</v>
      </c>
      <c r="G3569" t="s">
        <v>2036</v>
      </c>
      <c r="I3569" t="s">
        <v>2006</v>
      </c>
      <c r="J3569" t="s">
        <v>2903</v>
      </c>
      <c r="K3569" t="s">
        <v>2904</v>
      </c>
      <c r="L3569">
        <v>4</v>
      </c>
      <c r="M3569">
        <v>170</v>
      </c>
      <c r="N3569" s="43">
        <v>680</v>
      </c>
    </row>
    <row r="3570" hidden="1" spans="1:14" x14ac:dyDescent="0.25">
      <c r="A3570" s="106">
        <v>46238</v>
      </c>
      <c r="B3570">
        <v>16550</v>
      </c>
      <c r="C3570">
        <v>13424</v>
      </c>
      <c r="D3570" t="s">
        <v>4689</v>
      </c>
      <c r="E3570">
        <v>14</v>
      </c>
      <c r="F3570" t="s">
        <v>4691</v>
      </c>
      <c r="G3570" t="s">
        <v>2036</v>
      </c>
      <c r="I3570" t="s">
        <v>2006</v>
      </c>
      <c r="J3570" t="s">
        <v>4614</v>
      </c>
      <c r="K3570" t="s">
        <v>4615</v>
      </c>
      <c r="L3570">
        <v>4</v>
      </c>
      <c r="M3570">
        <v>600</v>
      </c>
      <c r="N3570" s="43">
        <v>2400</v>
      </c>
    </row>
    <row r="3571" hidden="1" spans="1:14" x14ac:dyDescent="0.25">
      <c r="A3571" s="106">
        <v>46239</v>
      </c>
      <c r="B3571">
        <v>16600</v>
      </c>
      <c r="C3571">
        <v>13474</v>
      </c>
      <c r="E3571">
        <v>14</v>
      </c>
      <c r="F3571" t="s">
        <v>4692</v>
      </c>
      <c r="G3571" t="s">
        <v>2241</v>
      </c>
      <c r="I3571" t="s">
        <v>2006</v>
      </c>
      <c r="J3571" t="s">
        <v>4614</v>
      </c>
      <c r="K3571" t="s">
        <v>4615</v>
      </c>
      <c r="L3571">
        <v>5</v>
      </c>
      <c r="M3571">
        <v>600</v>
      </c>
      <c r="N3571" s="43">
        <v>3000</v>
      </c>
    </row>
    <row r="3572" hidden="1" spans="1:14" x14ac:dyDescent="0.25">
      <c r="A3572" s="106">
        <v>46239</v>
      </c>
      <c r="B3572">
        <v>16611</v>
      </c>
      <c r="C3572">
        <v>13484</v>
      </c>
      <c r="E3572">
        <v>14</v>
      </c>
      <c r="F3572" t="s">
        <v>4693</v>
      </c>
      <c r="G3572" t="s">
        <v>2017</v>
      </c>
      <c r="I3572" t="s">
        <v>2006</v>
      </c>
      <c r="J3572" t="s">
        <v>4601</v>
      </c>
      <c r="K3572" t="s">
        <v>4602</v>
      </c>
      <c r="L3572">
        <v>5</v>
      </c>
      <c r="M3572">
        <v>701</v>
      </c>
      <c r="N3572" s="43">
        <v>3505</v>
      </c>
    </row>
    <row r="3573" hidden="1" spans="1:14" x14ac:dyDescent="0.25">
      <c r="A3573" s="106">
        <v>46241</v>
      </c>
      <c r="B3573">
        <v>16719</v>
      </c>
      <c r="C3573">
        <v>13592</v>
      </c>
      <c r="E3573">
        <v>14</v>
      </c>
      <c r="F3573" t="s">
        <v>4694</v>
      </c>
      <c r="G3573" t="s">
        <v>2223</v>
      </c>
      <c r="I3573" t="s">
        <v>2006</v>
      </c>
      <c r="J3573" t="s">
        <v>3172</v>
      </c>
      <c r="K3573" t="s">
        <v>3173</v>
      </c>
      <c r="L3573">
        <v>8</v>
      </c>
      <c r="M3573">
        <v>600</v>
      </c>
      <c r="N3573" s="43">
        <v>4800</v>
      </c>
    </row>
    <row r="3574" hidden="1" spans="1:14" x14ac:dyDescent="0.25">
      <c r="A3574" s="106">
        <v>46241</v>
      </c>
      <c r="B3574">
        <v>16720</v>
      </c>
      <c r="C3574">
        <v>13593</v>
      </c>
      <c r="E3574">
        <v>14</v>
      </c>
      <c r="F3574" t="s">
        <v>4695</v>
      </c>
      <c r="G3574" t="s">
        <v>2017</v>
      </c>
      <c r="I3574" t="s">
        <v>2006</v>
      </c>
      <c r="J3574" t="s">
        <v>4614</v>
      </c>
      <c r="K3574" t="s">
        <v>4615</v>
      </c>
      <c r="L3574">
        <v>3</v>
      </c>
      <c r="M3574">
        <v>600</v>
      </c>
      <c r="N3574" s="43">
        <v>1800</v>
      </c>
    </row>
    <row r="3575" hidden="1" spans="1:14" x14ac:dyDescent="0.25">
      <c r="A3575" s="106">
        <v>46241</v>
      </c>
      <c r="B3575">
        <v>16726</v>
      </c>
      <c r="C3575">
        <v>13599</v>
      </c>
      <c r="E3575">
        <v>14</v>
      </c>
      <c r="F3575" t="s">
        <v>4696</v>
      </c>
      <c r="G3575" t="s">
        <v>2025</v>
      </c>
      <c r="I3575" t="s">
        <v>2006</v>
      </c>
      <c r="J3575" t="s">
        <v>3172</v>
      </c>
      <c r="K3575" t="s">
        <v>3173</v>
      </c>
      <c r="L3575">
        <v>5</v>
      </c>
      <c r="M3575">
        <v>600</v>
      </c>
      <c r="N3575" s="43">
        <v>3000</v>
      </c>
    </row>
    <row r="3576" hidden="1" spans="1:14" x14ac:dyDescent="0.25">
      <c r="A3576" s="106">
        <v>46241</v>
      </c>
      <c r="B3576">
        <v>16727</v>
      </c>
      <c r="C3576">
        <v>13600</v>
      </c>
      <c r="E3576">
        <v>14</v>
      </c>
      <c r="F3576" t="s">
        <v>4696</v>
      </c>
      <c r="G3576" t="s">
        <v>2025</v>
      </c>
      <c r="I3576" t="s">
        <v>2006</v>
      </c>
      <c r="J3576" t="s">
        <v>3172</v>
      </c>
      <c r="K3576" t="s">
        <v>3173</v>
      </c>
      <c r="L3576">
        <v>3</v>
      </c>
      <c r="M3576">
        <v>600</v>
      </c>
      <c r="N3576" s="43">
        <v>1800</v>
      </c>
    </row>
    <row r="3577" hidden="1" spans="1:14" x14ac:dyDescent="0.25">
      <c r="A3577" s="106">
        <v>46241</v>
      </c>
      <c r="B3577">
        <v>16732</v>
      </c>
      <c r="C3577">
        <v>13605</v>
      </c>
      <c r="E3577">
        <v>14</v>
      </c>
      <c r="F3577" t="s">
        <v>4697</v>
      </c>
      <c r="G3577" t="s">
        <v>2221</v>
      </c>
      <c r="I3577" t="s">
        <v>2006</v>
      </c>
      <c r="J3577" t="s">
        <v>3172</v>
      </c>
      <c r="K3577" t="s">
        <v>3173</v>
      </c>
      <c r="L3577">
        <v>8</v>
      </c>
      <c r="M3577">
        <v>600</v>
      </c>
      <c r="N3577" s="43">
        <v>4800</v>
      </c>
    </row>
    <row r="3578" hidden="1" spans="1:14" x14ac:dyDescent="0.25">
      <c r="A3578" s="106">
        <v>46241</v>
      </c>
      <c r="B3578">
        <v>16736</v>
      </c>
      <c r="C3578">
        <v>13609</v>
      </c>
      <c r="E3578">
        <v>14</v>
      </c>
      <c r="F3578" t="s">
        <v>4698</v>
      </c>
      <c r="G3578" t="s">
        <v>2017</v>
      </c>
      <c r="I3578" t="s">
        <v>2006</v>
      </c>
      <c r="J3578" t="s">
        <v>3172</v>
      </c>
      <c r="K3578" t="s">
        <v>3173</v>
      </c>
      <c r="L3578">
        <v>8</v>
      </c>
      <c r="M3578">
        <v>600</v>
      </c>
      <c r="N3578" s="43">
        <v>4800</v>
      </c>
    </row>
    <row r="3579" hidden="1" spans="1:14" x14ac:dyDescent="0.25">
      <c r="A3579" s="106">
        <v>46241</v>
      </c>
      <c r="B3579">
        <v>16745</v>
      </c>
      <c r="C3579">
        <v>13618</v>
      </c>
      <c r="E3579">
        <v>14</v>
      </c>
      <c r="F3579" t="s">
        <v>4699</v>
      </c>
      <c r="G3579" t="s">
        <v>2185</v>
      </c>
      <c r="I3579" t="s">
        <v>2006</v>
      </c>
      <c r="J3579" t="s">
        <v>3172</v>
      </c>
      <c r="K3579" t="s">
        <v>3173</v>
      </c>
      <c r="L3579">
        <v>8</v>
      </c>
      <c r="M3579">
        <v>600</v>
      </c>
      <c r="N3579" s="43">
        <v>4800</v>
      </c>
    </row>
    <row r="3580" hidden="1" spans="1:14" x14ac:dyDescent="0.25">
      <c r="A3580" s="106">
        <v>46241</v>
      </c>
      <c r="B3580">
        <v>16749</v>
      </c>
      <c r="C3580">
        <v>13622</v>
      </c>
      <c r="E3580">
        <v>14</v>
      </c>
      <c r="F3580" t="s">
        <v>4700</v>
      </c>
      <c r="G3580" t="s">
        <v>2221</v>
      </c>
      <c r="I3580" t="s">
        <v>2006</v>
      </c>
      <c r="J3580" t="s">
        <v>3172</v>
      </c>
      <c r="K3580" t="s">
        <v>3173</v>
      </c>
      <c r="L3580">
        <v>4</v>
      </c>
      <c r="M3580">
        <v>600</v>
      </c>
      <c r="N3580" s="43">
        <v>2400</v>
      </c>
    </row>
    <row r="3581" hidden="1" spans="1:14" x14ac:dyDescent="0.25">
      <c r="A3581" s="106">
        <v>46244</v>
      </c>
      <c r="B3581">
        <v>16799</v>
      </c>
      <c r="C3581">
        <v>13671</v>
      </c>
      <c r="E3581">
        <v>14</v>
      </c>
      <c r="F3581" t="s">
        <v>4701</v>
      </c>
      <c r="G3581" t="s">
        <v>2025</v>
      </c>
      <c r="I3581" t="s">
        <v>2006</v>
      </c>
      <c r="J3581" t="s">
        <v>4601</v>
      </c>
      <c r="K3581" t="s">
        <v>4602</v>
      </c>
      <c r="L3581">
        <v>6</v>
      </c>
      <c r="M3581">
        <v>701</v>
      </c>
      <c r="N3581" s="43">
        <v>4206</v>
      </c>
    </row>
    <row r="3582" hidden="1" spans="1:14" x14ac:dyDescent="0.25">
      <c r="A3582" s="106">
        <v>46244</v>
      </c>
      <c r="B3582">
        <v>16805</v>
      </c>
      <c r="C3582">
        <v>13677</v>
      </c>
      <c r="E3582">
        <v>14</v>
      </c>
      <c r="F3582" t="s">
        <v>4702</v>
      </c>
      <c r="G3582" t="s">
        <v>2127</v>
      </c>
      <c r="H3582" t="s">
        <v>2131</v>
      </c>
      <c r="I3582" t="s">
        <v>2006</v>
      </c>
      <c r="J3582" t="s">
        <v>2033</v>
      </c>
      <c r="K3582" t="s">
        <v>2034</v>
      </c>
      <c r="L3582">
        <v>1</v>
      </c>
      <c r="M3582">
        <v>1800</v>
      </c>
      <c r="N3582" s="43">
        <v>1800</v>
      </c>
    </row>
    <row r="3583" hidden="1" spans="1:14" x14ac:dyDescent="0.25">
      <c r="A3583" s="106">
        <v>46244</v>
      </c>
      <c r="B3583">
        <v>16805</v>
      </c>
      <c r="C3583">
        <v>13677</v>
      </c>
      <c r="E3583">
        <v>14</v>
      </c>
      <c r="F3583" t="s">
        <v>4702</v>
      </c>
      <c r="G3583" t="s">
        <v>2127</v>
      </c>
      <c r="H3583" t="s">
        <v>2131</v>
      </c>
      <c r="I3583" t="s">
        <v>2006</v>
      </c>
      <c r="J3583" t="s">
        <v>4614</v>
      </c>
      <c r="K3583" t="s">
        <v>4615</v>
      </c>
      <c r="L3583">
        <v>8</v>
      </c>
      <c r="M3583">
        <v>600</v>
      </c>
      <c r="N3583" s="43">
        <v>4800</v>
      </c>
    </row>
    <row r="3584" hidden="1" spans="1:14" x14ac:dyDescent="0.25">
      <c r="A3584" s="106">
        <v>46244</v>
      </c>
      <c r="B3584">
        <v>16806</v>
      </c>
      <c r="C3584">
        <v>13678</v>
      </c>
      <c r="E3584">
        <v>14</v>
      </c>
      <c r="F3584" t="s">
        <v>4703</v>
      </c>
      <c r="G3584" t="s">
        <v>2221</v>
      </c>
      <c r="H3584" t="s">
        <v>2131</v>
      </c>
      <c r="I3584" t="s">
        <v>2006</v>
      </c>
      <c r="J3584" t="s">
        <v>4614</v>
      </c>
      <c r="K3584" t="s">
        <v>4615</v>
      </c>
      <c r="L3584">
        <v>8</v>
      </c>
      <c r="M3584">
        <v>600</v>
      </c>
      <c r="N3584" s="43">
        <v>4800</v>
      </c>
    </row>
    <row r="3585" hidden="1" spans="1:14" x14ac:dyDescent="0.25">
      <c r="A3585" s="106">
        <v>46244</v>
      </c>
      <c r="B3585">
        <v>16817</v>
      </c>
      <c r="C3585">
        <v>13689</v>
      </c>
      <c r="E3585">
        <v>14</v>
      </c>
      <c r="F3585" t="s">
        <v>4704</v>
      </c>
      <c r="G3585" t="s">
        <v>4705</v>
      </c>
      <c r="H3585" t="s">
        <v>2131</v>
      </c>
      <c r="I3585" t="s">
        <v>2006</v>
      </c>
      <c r="J3585" t="s">
        <v>4614</v>
      </c>
      <c r="K3585" t="s">
        <v>4615</v>
      </c>
      <c r="L3585">
        <v>8</v>
      </c>
      <c r="M3585">
        <v>600</v>
      </c>
      <c r="N3585" s="43">
        <v>4800</v>
      </c>
    </row>
    <row r="3586" hidden="1" spans="1:14" x14ac:dyDescent="0.25">
      <c r="A3586" s="106">
        <v>46244</v>
      </c>
      <c r="B3586">
        <v>16819</v>
      </c>
      <c r="C3586">
        <v>13691</v>
      </c>
      <c r="E3586">
        <v>14</v>
      </c>
      <c r="F3586" t="s">
        <v>4706</v>
      </c>
      <c r="G3586" t="s">
        <v>2127</v>
      </c>
      <c r="H3586" t="s">
        <v>2131</v>
      </c>
      <c r="I3586" t="s">
        <v>2006</v>
      </c>
      <c r="J3586" t="s">
        <v>4614</v>
      </c>
      <c r="K3586" t="s">
        <v>4615</v>
      </c>
      <c r="L3586">
        <v>8</v>
      </c>
      <c r="M3586">
        <v>600</v>
      </c>
      <c r="N3586" s="43">
        <v>4800</v>
      </c>
    </row>
    <row r="3587" hidden="1" spans="1:14" x14ac:dyDescent="0.25">
      <c r="A3587" s="106">
        <v>46244</v>
      </c>
      <c r="B3587">
        <v>16822</v>
      </c>
      <c r="C3587">
        <v>13694</v>
      </c>
      <c r="E3587">
        <v>14</v>
      </c>
      <c r="F3587" t="s">
        <v>4707</v>
      </c>
      <c r="G3587" t="s">
        <v>2229</v>
      </c>
      <c r="H3587" t="s">
        <v>2131</v>
      </c>
      <c r="I3587" t="s">
        <v>2006</v>
      </c>
      <c r="J3587" t="s">
        <v>4614</v>
      </c>
      <c r="K3587" t="s">
        <v>4615</v>
      </c>
      <c r="L3587">
        <v>8</v>
      </c>
      <c r="M3587">
        <v>600</v>
      </c>
      <c r="N3587" s="43">
        <v>4800</v>
      </c>
    </row>
    <row r="3588" hidden="1" spans="1:14" x14ac:dyDescent="0.25">
      <c r="A3588" s="106">
        <v>46244</v>
      </c>
      <c r="B3588">
        <v>16825</v>
      </c>
      <c r="C3588">
        <v>13697</v>
      </c>
      <c r="E3588">
        <v>14</v>
      </c>
      <c r="F3588" t="s">
        <v>4708</v>
      </c>
      <c r="G3588" t="s">
        <v>2027</v>
      </c>
      <c r="H3588" t="s">
        <v>2131</v>
      </c>
      <c r="I3588" t="s">
        <v>2006</v>
      </c>
      <c r="J3588" t="s">
        <v>4614</v>
      </c>
      <c r="K3588" t="s">
        <v>4615</v>
      </c>
      <c r="L3588">
        <v>6</v>
      </c>
      <c r="M3588">
        <v>600</v>
      </c>
      <c r="N3588" s="43">
        <v>3600</v>
      </c>
    </row>
    <row r="3589" hidden="1" spans="1:14" x14ac:dyDescent="0.25">
      <c r="A3589" s="106">
        <v>46244</v>
      </c>
      <c r="B3589">
        <v>16825</v>
      </c>
      <c r="C3589">
        <v>13697</v>
      </c>
      <c r="E3589">
        <v>14</v>
      </c>
      <c r="F3589" t="s">
        <v>4708</v>
      </c>
      <c r="G3589" t="s">
        <v>2027</v>
      </c>
      <c r="H3589" t="s">
        <v>2131</v>
      </c>
      <c r="I3589" t="s">
        <v>2006</v>
      </c>
      <c r="J3589" t="s">
        <v>2033</v>
      </c>
      <c r="K3589" t="s">
        <v>2034</v>
      </c>
      <c r="L3589">
        <v>6</v>
      </c>
      <c r="M3589">
        <v>50</v>
      </c>
      <c r="N3589" s="43">
        <v>300</v>
      </c>
    </row>
    <row r="3590" hidden="1" spans="1:14" x14ac:dyDescent="0.25">
      <c r="A3590" s="106">
        <v>46245</v>
      </c>
      <c r="B3590">
        <v>16869</v>
      </c>
      <c r="C3590">
        <v>13741</v>
      </c>
      <c r="E3590">
        <v>14</v>
      </c>
      <c r="F3590" t="s">
        <v>4709</v>
      </c>
      <c r="G3590" t="s">
        <v>2025</v>
      </c>
      <c r="I3590" t="s">
        <v>2006</v>
      </c>
      <c r="J3590" t="s">
        <v>3157</v>
      </c>
      <c r="K3590" t="s">
        <v>3158</v>
      </c>
      <c r="L3590">
        <v>3.5</v>
      </c>
      <c r="M3590">
        <v>680</v>
      </c>
      <c r="N3590" s="43">
        <v>2380</v>
      </c>
    </row>
    <row r="3591" hidden="1" spans="1:14" x14ac:dyDescent="0.25">
      <c r="A3591" s="106">
        <v>46247</v>
      </c>
      <c r="B3591">
        <v>16961</v>
      </c>
      <c r="C3591">
        <v>13834</v>
      </c>
      <c r="E3591">
        <v>14</v>
      </c>
      <c r="F3591" t="s">
        <v>4710</v>
      </c>
      <c r="G3591" t="s">
        <v>2017</v>
      </c>
      <c r="I3591" t="s">
        <v>2006</v>
      </c>
      <c r="J3591" t="s">
        <v>4601</v>
      </c>
      <c r="K3591" t="s">
        <v>4602</v>
      </c>
      <c r="L3591">
        <v>4.5</v>
      </c>
      <c r="M3591">
        <v>701</v>
      </c>
      <c r="N3591" s="43">
        <v>3154.5</v>
      </c>
    </row>
    <row r="3592" hidden="1" spans="1:14" x14ac:dyDescent="0.25">
      <c r="A3592" s="106">
        <v>46247</v>
      </c>
      <c r="B3592">
        <v>16975</v>
      </c>
      <c r="C3592">
        <v>13848</v>
      </c>
      <c r="E3592">
        <v>14</v>
      </c>
      <c r="F3592" t="s">
        <v>4711</v>
      </c>
      <c r="G3592" t="s">
        <v>2241</v>
      </c>
      <c r="I3592" t="s">
        <v>2006</v>
      </c>
      <c r="J3592" t="s">
        <v>3130</v>
      </c>
      <c r="K3592" t="s">
        <v>3131</v>
      </c>
      <c r="L3592">
        <v>3.5</v>
      </c>
      <c r="M3592">
        <v>660</v>
      </c>
      <c r="N3592" s="43">
        <v>2310</v>
      </c>
    </row>
    <row r="3593" hidden="1" spans="1:14" x14ac:dyDescent="0.25">
      <c r="A3593" s="106">
        <v>46248</v>
      </c>
      <c r="B3593">
        <v>17049</v>
      </c>
      <c r="C3593">
        <v>13922</v>
      </c>
      <c r="E3593">
        <v>14</v>
      </c>
      <c r="F3593" t="s">
        <v>4712</v>
      </c>
      <c r="G3593" t="s">
        <v>2229</v>
      </c>
      <c r="I3593" t="s">
        <v>2006</v>
      </c>
      <c r="J3593" t="s">
        <v>4614</v>
      </c>
      <c r="K3593" t="s">
        <v>4615</v>
      </c>
      <c r="L3593">
        <v>8</v>
      </c>
      <c r="M3593">
        <v>600</v>
      </c>
      <c r="N3593" s="43">
        <v>4800</v>
      </c>
    </row>
    <row r="3594" hidden="1" spans="1:14" x14ac:dyDescent="0.25">
      <c r="A3594" s="106">
        <v>46248</v>
      </c>
      <c r="B3594">
        <v>17050</v>
      </c>
      <c r="C3594">
        <v>13923</v>
      </c>
      <c r="E3594">
        <v>14</v>
      </c>
      <c r="F3594" t="s">
        <v>4713</v>
      </c>
      <c r="G3594" t="s">
        <v>2027</v>
      </c>
      <c r="I3594" t="s">
        <v>2006</v>
      </c>
      <c r="J3594" t="s">
        <v>4614</v>
      </c>
      <c r="K3594" t="s">
        <v>4615</v>
      </c>
      <c r="L3594">
        <v>8</v>
      </c>
      <c r="M3594">
        <v>600</v>
      </c>
      <c r="N3594" s="43">
        <v>4800</v>
      </c>
    </row>
    <row r="3595" hidden="1" spans="1:14" x14ac:dyDescent="0.25">
      <c r="A3595" s="106">
        <v>46248</v>
      </c>
      <c r="B3595">
        <v>17055</v>
      </c>
      <c r="C3595">
        <v>13928</v>
      </c>
      <c r="E3595">
        <v>14</v>
      </c>
      <c r="F3595" t="s">
        <v>4714</v>
      </c>
      <c r="G3595" t="s">
        <v>2221</v>
      </c>
      <c r="I3595" t="s">
        <v>2006</v>
      </c>
      <c r="J3595" t="s">
        <v>4614</v>
      </c>
      <c r="K3595" t="s">
        <v>4615</v>
      </c>
      <c r="L3595">
        <v>8</v>
      </c>
      <c r="M3595">
        <v>600</v>
      </c>
      <c r="N3595" s="43">
        <v>4800</v>
      </c>
    </row>
    <row r="3596" hidden="1" spans="1:14" x14ac:dyDescent="0.25">
      <c r="A3596" s="106">
        <v>46248</v>
      </c>
      <c r="B3596">
        <v>17058</v>
      </c>
      <c r="C3596">
        <v>13931</v>
      </c>
      <c r="E3596">
        <v>14</v>
      </c>
      <c r="F3596" t="s">
        <v>4715</v>
      </c>
      <c r="G3596" t="s">
        <v>2025</v>
      </c>
      <c r="I3596" t="s">
        <v>2006</v>
      </c>
      <c r="J3596" t="s">
        <v>4614</v>
      </c>
      <c r="K3596" t="s">
        <v>4615</v>
      </c>
      <c r="L3596">
        <v>5</v>
      </c>
      <c r="M3596">
        <v>600</v>
      </c>
      <c r="N3596" s="43">
        <v>3000</v>
      </c>
    </row>
    <row r="3597" hidden="1" spans="1:14" x14ac:dyDescent="0.25">
      <c r="A3597" s="106">
        <v>46251</v>
      </c>
      <c r="B3597">
        <v>17111</v>
      </c>
      <c r="C3597">
        <v>13982</v>
      </c>
      <c r="E3597">
        <v>14</v>
      </c>
      <c r="F3597" t="s">
        <v>4716</v>
      </c>
      <c r="G3597" t="s">
        <v>2054</v>
      </c>
      <c r="I3597" t="s">
        <v>2006</v>
      </c>
      <c r="J3597" t="s">
        <v>4614</v>
      </c>
      <c r="K3597" t="s">
        <v>4615</v>
      </c>
      <c r="L3597">
        <v>4</v>
      </c>
      <c r="M3597">
        <v>600</v>
      </c>
      <c r="N3597" s="43">
        <v>2400</v>
      </c>
    </row>
    <row r="3598" hidden="1" spans="1:14" x14ac:dyDescent="0.25">
      <c r="A3598" s="106">
        <v>46251</v>
      </c>
      <c r="B3598">
        <v>17145</v>
      </c>
      <c r="C3598">
        <v>14016</v>
      </c>
      <c r="E3598">
        <v>14</v>
      </c>
      <c r="F3598" t="s">
        <v>4717</v>
      </c>
      <c r="G3598" t="s">
        <v>2025</v>
      </c>
      <c r="I3598" t="s">
        <v>2006</v>
      </c>
      <c r="J3598" t="s">
        <v>4601</v>
      </c>
      <c r="K3598" t="s">
        <v>4602</v>
      </c>
      <c r="L3598">
        <v>5</v>
      </c>
      <c r="M3598">
        <v>701</v>
      </c>
      <c r="N3598" s="43">
        <v>3505</v>
      </c>
    </row>
    <row r="3599" hidden="1" spans="1:14" x14ac:dyDescent="0.25">
      <c r="A3599" s="106">
        <v>46252</v>
      </c>
      <c r="B3599">
        <v>17209</v>
      </c>
      <c r="C3599">
        <v>14080</v>
      </c>
      <c r="E3599">
        <v>14</v>
      </c>
      <c r="F3599" t="s">
        <v>4718</v>
      </c>
      <c r="G3599" t="s">
        <v>2027</v>
      </c>
      <c r="I3599" t="s">
        <v>2006</v>
      </c>
      <c r="J3599" t="s">
        <v>4614</v>
      </c>
      <c r="K3599" t="s">
        <v>4615</v>
      </c>
      <c r="L3599">
        <v>4</v>
      </c>
      <c r="M3599">
        <v>600</v>
      </c>
      <c r="N3599" s="43">
        <v>2400</v>
      </c>
    </row>
    <row r="3600" hidden="1" spans="1:14" x14ac:dyDescent="0.25">
      <c r="A3600" s="106">
        <v>46253</v>
      </c>
      <c r="B3600">
        <v>17242</v>
      </c>
      <c r="C3600">
        <v>14113</v>
      </c>
      <c r="E3600">
        <v>14</v>
      </c>
      <c r="F3600" t="s">
        <v>4719</v>
      </c>
      <c r="G3600" t="s">
        <v>2229</v>
      </c>
      <c r="I3600" t="s">
        <v>2006</v>
      </c>
      <c r="J3600" t="s">
        <v>3130</v>
      </c>
      <c r="K3600" t="s">
        <v>3131</v>
      </c>
      <c r="L3600">
        <v>3</v>
      </c>
      <c r="M3600">
        <v>660</v>
      </c>
      <c r="N3600" s="43">
        <v>1980</v>
      </c>
    </row>
    <row r="3601" hidden="1" spans="1:14" x14ac:dyDescent="0.25">
      <c r="A3601" s="106">
        <v>46253</v>
      </c>
      <c r="B3601">
        <v>17263</v>
      </c>
      <c r="C3601">
        <v>14134</v>
      </c>
      <c r="E3601">
        <v>14</v>
      </c>
      <c r="F3601" t="s">
        <v>4720</v>
      </c>
      <c r="G3601" t="s">
        <v>2036</v>
      </c>
      <c r="I3601" t="s">
        <v>2006</v>
      </c>
      <c r="J3601" t="s">
        <v>3172</v>
      </c>
      <c r="K3601" t="s">
        <v>3173</v>
      </c>
      <c r="L3601">
        <v>10</v>
      </c>
      <c r="M3601">
        <v>600</v>
      </c>
      <c r="N3601" s="43">
        <v>6000</v>
      </c>
    </row>
    <row r="3602" hidden="1" spans="1:14" x14ac:dyDescent="0.25">
      <c r="A3602" s="106">
        <v>46253</v>
      </c>
      <c r="B3602">
        <v>17264</v>
      </c>
      <c r="C3602">
        <v>14135</v>
      </c>
      <c r="E3602">
        <v>14</v>
      </c>
      <c r="F3602" t="s">
        <v>4721</v>
      </c>
      <c r="G3602" t="s">
        <v>2021</v>
      </c>
      <c r="I3602" t="s">
        <v>2006</v>
      </c>
      <c r="J3602" t="s">
        <v>3172</v>
      </c>
      <c r="K3602" t="s">
        <v>3173</v>
      </c>
      <c r="L3602">
        <v>10</v>
      </c>
      <c r="M3602">
        <v>600</v>
      </c>
      <c r="N3602" s="43">
        <v>6000</v>
      </c>
    </row>
    <row r="3603" hidden="1" spans="1:14" x14ac:dyDescent="0.25">
      <c r="A3603" s="106">
        <v>46253</v>
      </c>
      <c r="B3603">
        <v>17275</v>
      </c>
      <c r="C3603">
        <v>14146</v>
      </c>
      <c r="E3603">
        <v>14</v>
      </c>
      <c r="F3603" t="s">
        <v>4722</v>
      </c>
      <c r="G3603" t="s">
        <v>2063</v>
      </c>
      <c r="I3603" t="s">
        <v>2006</v>
      </c>
      <c r="J3603" t="s">
        <v>3172</v>
      </c>
      <c r="K3603" t="s">
        <v>3173</v>
      </c>
      <c r="L3603">
        <v>10</v>
      </c>
      <c r="M3603">
        <v>600</v>
      </c>
      <c r="N3603" s="43">
        <v>6000</v>
      </c>
    </row>
    <row r="3604" hidden="1" spans="1:14" x14ac:dyDescent="0.25">
      <c r="A3604" s="106">
        <v>46253</v>
      </c>
      <c r="B3604">
        <v>17277</v>
      </c>
      <c r="C3604">
        <v>14148</v>
      </c>
      <c r="E3604">
        <v>14</v>
      </c>
      <c r="F3604" t="s">
        <v>4723</v>
      </c>
      <c r="G3604" t="s">
        <v>2036</v>
      </c>
      <c r="I3604" t="s">
        <v>2006</v>
      </c>
      <c r="J3604" t="s">
        <v>3172</v>
      </c>
      <c r="K3604" t="s">
        <v>3173</v>
      </c>
      <c r="L3604">
        <v>10</v>
      </c>
      <c r="M3604">
        <v>600</v>
      </c>
      <c r="N3604" s="43">
        <v>6000</v>
      </c>
    </row>
    <row r="3605" hidden="1" spans="1:14" x14ac:dyDescent="0.25">
      <c r="A3605" s="106">
        <v>46253</v>
      </c>
      <c r="B3605">
        <v>17280</v>
      </c>
      <c r="C3605">
        <v>14151</v>
      </c>
      <c r="E3605">
        <v>14</v>
      </c>
      <c r="F3605" t="s">
        <v>4724</v>
      </c>
      <c r="G3605" t="s">
        <v>2025</v>
      </c>
      <c r="I3605" t="s">
        <v>2006</v>
      </c>
      <c r="J3605" t="s">
        <v>3172</v>
      </c>
      <c r="K3605" t="s">
        <v>3173</v>
      </c>
      <c r="L3605">
        <v>8</v>
      </c>
      <c r="M3605">
        <v>600</v>
      </c>
      <c r="N3605" s="43">
        <v>4800</v>
      </c>
    </row>
    <row r="3606" hidden="1" spans="1:14" x14ac:dyDescent="0.25">
      <c r="A3606" s="106">
        <v>46255</v>
      </c>
      <c r="B3606">
        <v>17375</v>
      </c>
      <c r="C3606">
        <v>14246</v>
      </c>
      <c r="E3606">
        <v>14</v>
      </c>
      <c r="F3606" t="s">
        <v>4725</v>
      </c>
      <c r="G3606" t="s">
        <v>2025</v>
      </c>
      <c r="I3606" t="s">
        <v>2006</v>
      </c>
      <c r="J3606" t="s">
        <v>4614</v>
      </c>
      <c r="K3606" t="s">
        <v>4615</v>
      </c>
      <c r="L3606">
        <v>3</v>
      </c>
      <c r="M3606">
        <v>600</v>
      </c>
      <c r="N3606" s="43">
        <v>1800</v>
      </c>
    </row>
    <row r="3607" hidden="1" spans="1:14" x14ac:dyDescent="0.25">
      <c r="A3607" s="106">
        <v>46255</v>
      </c>
      <c r="B3607">
        <v>17378</v>
      </c>
      <c r="C3607">
        <v>14249</v>
      </c>
      <c r="E3607">
        <v>14</v>
      </c>
      <c r="F3607" t="s">
        <v>4726</v>
      </c>
      <c r="G3607" t="s">
        <v>2054</v>
      </c>
      <c r="H3607" t="s">
        <v>2131</v>
      </c>
      <c r="I3607" t="s">
        <v>2006</v>
      </c>
      <c r="J3607" t="s">
        <v>2033</v>
      </c>
      <c r="K3607" t="s">
        <v>2034</v>
      </c>
      <c r="L3607">
        <v>1</v>
      </c>
      <c r="M3607">
        <v>1800</v>
      </c>
      <c r="N3607" s="43">
        <v>1800</v>
      </c>
    </row>
    <row r="3608" hidden="1" spans="1:14" x14ac:dyDescent="0.25">
      <c r="A3608" s="106">
        <v>46255</v>
      </c>
      <c r="B3608">
        <v>17378</v>
      </c>
      <c r="C3608">
        <v>14249</v>
      </c>
      <c r="E3608">
        <v>14</v>
      </c>
      <c r="F3608" t="s">
        <v>4726</v>
      </c>
      <c r="G3608" t="s">
        <v>2054</v>
      </c>
      <c r="H3608" t="s">
        <v>2131</v>
      </c>
      <c r="I3608" t="s">
        <v>2006</v>
      </c>
      <c r="J3608" t="s">
        <v>4641</v>
      </c>
      <c r="K3608" t="s">
        <v>4642</v>
      </c>
      <c r="L3608">
        <v>10</v>
      </c>
      <c r="M3608">
        <v>620</v>
      </c>
      <c r="N3608" s="43">
        <v>6200</v>
      </c>
    </row>
    <row r="3609" hidden="1" spans="1:14" x14ac:dyDescent="0.25">
      <c r="A3609" s="106">
        <v>46255</v>
      </c>
      <c r="B3609">
        <v>17382</v>
      </c>
      <c r="C3609">
        <v>14253</v>
      </c>
      <c r="E3609">
        <v>14</v>
      </c>
      <c r="F3609" t="s">
        <v>4727</v>
      </c>
      <c r="G3609" t="s">
        <v>2012</v>
      </c>
      <c r="H3609" t="s">
        <v>2131</v>
      </c>
      <c r="I3609" t="s">
        <v>2006</v>
      </c>
      <c r="J3609" t="s">
        <v>4641</v>
      </c>
      <c r="K3609" t="s">
        <v>4642</v>
      </c>
      <c r="L3609">
        <v>10</v>
      </c>
      <c r="M3609">
        <v>620</v>
      </c>
      <c r="N3609" s="43">
        <v>6200</v>
      </c>
    </row>
    <row r="3610" hidden="1" spans="1:14" x14ac:dyDescent="0.25">
      <c r="A3610" s="106">
        <v>46255</v>
      </c>
      <c r="B3610">
        <v>17386</v>
      </c>
      <c r="C3610">
        <v>14257</v>
      </c>
      <c r="E3610">
        <v>14</v>
      </c>
      <c r="F3610" t="s">
        <v>4728</v>
      </c>
      <c r="G3610" t="s">
        <v>2038</v>
      </c>
      <c r="H3610" t="s">
        <v>2131</v>
      </c>
      <c r="I3610" t="s">
        <v>2006</v>
      </c>
      <c r="J3610" t="s">
        <v>4641</v>
      </c>
      <c r="K3610" t="s">
        <v>4642</v>
      </c>
      <c r="L3610">
        <v>10</v>
      </c>
      <c r="M3610">
        <v>620</v>
      </c>
      <c r="N3610" s="43">
        <v>6200</v>
      </c>
    </row>
    <row r="3611" hidden="1" spans="1:14" x14ac:dyDescent="0.25">
      <c r="A3611" s="106">
        <v>46255</v>
      </c>
      <c r="B3611">
        <v>17394</v>
      </c>
      <c r="C3611">
        <v>14264</v>
      </c>
      <c r="E3611">
        <v>14</v>
      </c>
      <c r="F3611" t="s">
        <v>4729</v>
      </c>
      <c r="G3611" t="s">
        <v>2021</v>
      </c>
      <c r="H3611" t="s">
        <v>2131</v>
      </c>
      <c r="I3611" t="s">
        <v>2006</v>
      </c>
      <c r="J3611" t="s">
        <v>4641</v>
      </c>
      <c r="K3611" t="s">
        <v>4642</v>
      </c>
      <c r="L3611">
        <v>10</v>
      </c>
      <c r="M3611">
        <v>620</v>
      </c>
      <c r="N3611" s="43">
        <v>6200</v>
      </c>
    </row>
    <row r="3612" hidden="1" spans="1:14" x14ac:dyDescent="0.25">
      <c r="A3612" s="106">
        <v>46255</v>
      </c>
      <c r="B3612">
        <v>17397</v>
      </c>
      <c r="C3612">
        <v>14267</v>
      </c>
      <c r="E3612">
        <v>14</v>
      </c>
      <c r="F3612" t="s">
        <v>4730</v>
      </c>
      <c r="G3612" t="s">
        <v>2021</v>
      </c>
      <c r="H3612" t="s">
        <v>2131</v>
      </c>
      <c r="I3612" t="s">
        <v>2006</v>
      </c>
      <c r="J3612" t="s">
        <v>2033</v>
      </c>
      <c r="K3612" t="s">
        <v>2034</v>
      </c>
      <c r="L3612">
        <v>10</v>
      </c>
      <c r="M3612">
        <v>50</v>
      </c>
      <c r="N3612" s="43">
        <v>500</v>
      </c>
    </row>
    <row r="3613" hidden="1" spans="1:14" x14ac:dyDescent="0.25">
      <c r="A3613" s="106">
        <v>46255</v>
      </c>
      <c r="B3613">
        <v>17397</v>
      </c>
      <c r="C3613">
        <v>14267</v>
      </c>
      <c r="E3613">
        <v>14</v>
      </c>
      <c r="F3613" t="s">
        <v>4730</v>
      </c>
      <c r="G3613" t="s">
        <v>2021</v>
      </c>
      <c r="H3613" t="s">
        <v>2131</v>
      </c>
      <c r="I3613" t="s">
        <v>2006</v>
      </c>
      <c r="J3613" t="s">
        <v>4641</v>
      </c>
      <c r="K3613" t="s">
        <v>4642</v>
      </c>
      <c r="L3613">
        <v>10</v>
      </c>
      <c r="M3613">
        <v>620</v>
      </c>
      <c r="N3613" s="43">
        <v>6200</v>
      </c>
    </row>
    <row r="3614" hidden="1" spans="1:14" x14ac:dyDescent="0.25">
      <c r="A3614" s="106">
        <v>46255</v>
      </c>
      <c r="B3614">
        <v>17401</v>
      </c>
      <c r="C3614">
        <v>14272</v>
      </c>
      <c r="E3614">
        <v>14</v>
      </c>
      <c r="F3614" t="s">
        <v>4731</v>
      </c>
      <c r="G3614" t="s">
        <v>2063</v>
      </c>
      <c r="H3614" t="s">
        <v>2131</v>
      </c>
      <c r="I3614" t="s">
        <v>2006</v>
      </c>
      <c r="J3614" t="s">
        <v>2033</v>
      </c>
      <c r="K3614" t="s">
        <v>2034</v>
      </c>
      <c r="L3614">
        <v>10</v>
      </c>
      <c r="M3614">
        <v>50</v>
      </c>
      <c r="N3614" s="43">
        <v>500</v>
      </c>
    </row>
    <row r="3615" hidden="1" spans="1:14" x14ac:dyDescent="0.25">
      <c r="A3615" s="106">
        <v>46255</v>
      </c>
      <c r="B3615">
        <v>17401</v>
      </c>
      <c r="C3615">
        <v>14272</v>
      </c>
      <c r="E3615">
        <v>14</v>
      </c>
      <c r="F3615" t="s">
        <v>4731</v>
      </c>
      <c r="G3615" t="s">
        <v>2063</v>
      </c>
      <c r="H3615" t="s">
        <v>2131</v>
      </c>
      <c r="I3615" t="s">
        <v>2006</v>
      </c>
      <c r="J3615" t="s">
        <v>4641</v>
      </c>
      <c r="K3615" t="s">
        <v>4642</v>
      </c>
      <c r="L3615">
        <v>10</v>
      </c>
      <c r="M3615">
        <v>620</v>
      </c>
      <c r="N3615" s="43">
        <v>6200</v>
      </c>
    </row>
    <row r="3616" hidden="1" spans="1:14" x14ac:dyDescent="0.25">
      <c r="A3616" s="106">
        <v>46255</v>
      </c>
      <c r="B3616">
        <v>17409</v>
      </c>
      <c r="C3616">
        <v>14280</v>
      </c>
      <c r="E3616">
        <v>14</v>
      </c>
      <c r="F3616" t="s">
        <v>4732</v>
      </c>
      <c r="G3616" t="s">
        <v>2038</v>
      </c>
      <c r="H3616" t="s">
        <v>2131</v>
      </c>
      <c r="I3616" t="s">
        <v>2006</v>
      </c>
      <c r="J3616" t="s">
        <v>4641</v>
      </c>
      <c r="K3616" t="s">
        <v>4642</v>
      </c>
      <c r="L3616">
        <v>10</v>
      </c>
      <c r="M3616">
        <v>620</v>
      </c>
      <c r="N3616" s="43">
        <v>6200</v>
      </c>
    </row>
    <row r="3617" hidden="1" spans="1:14" x14ac:dyDescent="0.25">
      <c r="A3617" s="106">
        <v>46255</v>
      </c>
      <c r="B3617">
        <v>17409</v>
      </c>
      <c r="C3617">
        <v>14280</v>
      </c>
      <c r="E3617">
        <v>14</v>
      </c>
      <c r="F3617" t="s">
        <v>4732</v>
      </c>
      <c r="G3617" t="s">
        <v>2038</v>
      </c>
      <c r="H3617" t="s">
        <v>2131</v>
      </c>
      <c r="I3617" t="s">
        <v>2006</v>
      </c>
      <c r="J3617" t="s">
        <v>2033</v>
      </c>
      <c r="K3617" t="s">
        <v>2034</v>
      </c>
      <c r="L3617">
        <v>10</v>
      </c>
      <c r="M3617">
        <v>50</v>
      </c>
      <c r="N3617" s="43">
        <v>500</v>
      </c>
    </row>
    <row r="3618" hidden="1" spans="1:14" x14ac:dyDescent="0.25">
      <c r="A3618" s="106">
        <v>46255</v>
      </c>
      <c r="B3618">
        <v>17410</v>
      </c>
      <c r="C3618">
        <v>14281</v>
      </c>
      <c r="E3618">
        <v>14</v>
      </c>
      <c r="F3618" t="s">
        <v>4733</v>
      </c>
      <c r="G3618" t="s">
        <v>2036</v>
      </c>
      <c r="H3618" t="s">
        <v>2131</v>
      </c>
      <c r="I3618" t="s">
        <v>2006</v>
      </c>
      <c r="J3618" t="s">
        <v>2033</v>
      </c>
      <c r="K3618" t="s">
        <v>2034</v>
      </c>
      <c r="L3618">
        <v>10</v>
      </c>
      <c r="M3618">
        <v>50</v>
      </c>
      <c r="N3618" s="43">
        <v>500</v>
      </c>
    </row>
    <row r="3619" hidden="1" spans="1:14" x14ac:dyDescent="0.25">
      <c r="A3619" s="106">
        <v>46255</v>
      </c>
      <c r="B3619">
        <v>17410</v>
      </c>
      <c r="C3619">
        <v>14281</v>
      </c>
      <c r="E3619">
        <v>14</v>
      </c>
      <c r="F3619" t="s">
        <v>4733</v>
      </c>
      <c r="G3619" t="s">
        <v>2036</v>
      </c>
      <c r="H3619" t="s">
        <v>2131</v>
      </c>
      <c r="I3619" t="s">
        <v>2006</v>
      </c>
      <c r="J3619" t="s">
        <v>4641</v>
      </c>
      <c r="K3619" t="s">
        <v>4642</v>
      </c>
      <c r="L3619">
        <v>10</v>
      </c>
      <c r="M3619">
        <v>620</v>
      </c>
      <c r="N3619" s="43">
        <v>6200</v>
      </c>
    </row>
    <row r="3620" hidden="1" spans="1:14" x14ac:dyDescent="0.25">
      <c r="A3620" s="106">
        <v>46256</v>
      </c>
      <c r="B3620">
        <v>17417</v>
      </c>
      <c r="C3620">
        <v>14288</v>
      </c>
      <c r="E3620">
        <v>14</v>
      </c>
      <c r="F3620" t="s">
        <v>4734</v>
      </c>
      <c r="G3620" t="s">
        <v>2017</v>
      </c>
      <c r="I3620" t="s">
        <v>2006</v>
      </c>
      <c r="J3620" t="s">
        <v>4601</v>
      </c>
      <c r="K3620" t="s">
        <v>4602</v>
      </c>
      <c r="L3620">
        <v>4</v>
      </c>
      <c r="M3620">
        <v>701</v>
      </c>
      <c r="N3620" s="43">
        <v>2804</v>
      </c>
    </row>
    <row r="3621" hidden="1" spans="1:14" x14ac:dyDescent="0.25">
      <c r="A3621" s="106">
        <v>46256</v>
      </c>
      <c r="B3621">
        <v>17422</v>
      </c>
      <c r="C3621">
        <v>14293</v>
      </c>
      <c r="E3621">
        <v>14</v>
      </c>
      <c r="F3621" t="s">
        <v>4735</v>
      </c>
      <c r="G3621" t="s">
        <v>2025</v>
      </c>
      <c r="H3621" t="s">
        <v>2131</v>
      </c>
      <c r="I3621" t="s">
        <v>2006</v>
      </c>
      <c r="J3621" t="s">
        <v>2033</v>
      </c>
      <c r="K3621" t="s">
        <v>2034</v>
      </c>
      <c r="L3621">
        <v>1</v>
      </c>
      <c r="M3621">
        <v>1800</v>
      </c>
      <c r="N3621" s="43">
        <v>1800</v>
      </c>
    </row>
    <row r="3622" hidden="1" spans="1:14" x14ac:dyDescent="0.25">
      <c r="A3622" s="106">
        <v>46256</v>
      </c>
      <c r="B3622">
        <v>17422</v>
      </c>
      <c r="C3622">
        <v>14293</v>
      </c>
      <c r="E3622">
        <v>14</v>
      </c>
      <c r="F3622" t="s">
        <v>4735</v>
      </c>
      <c r="G3622" t="s">
        <v>2025</v>
      </c>
      <c r="H3622" t="s">
        <v>2131</v>
      </c>
      <c r="I3622" t="s">
        <v>2006</v>
      </c>
      <c r="J3622" t="s">
        <v>3172</v>
      </c>
      <c r="K3622" t="s">
        <v>3173</v>
      </c>
      <c r="L3622">
        <v>8</v>
      </c>
      <c r="M3622">
        <v>600</v>
      </c>
      <c r="N3622" s="43">
        <v>4800</v>
      </c>
    </row>
    <row r="3623" hidden="1" spans="1:14" x14ac:dyDescent="0.25">
      <c r="A3623" s="106">
        <v>46256</v>
      </c>
      <c r="B3623">
        <v>17425</v>
      </c>
      <c r="C3623">
        <v>14296</v>
      </c>
      <c r="E3623">
        <v>14</v>
      </c>
      <c r="F3623" t="s">
        <v>4736</v>
      </c>
      <c r="G3623" t="s">
        <v>2241</v>
      </c>
      <c r="H3623" t="s">
        <v>2131</v>
      </c>
      <c r="I3623" t="s">
        <v>2006</v>
      </c>
      <c r="J3623" t="s">
        <v>3172</v>
      </c>
      <c r="K3623" t="s">
        <v>3173</v>
      </c>
      <c r="L3623">
        <v>8</v>
      </c>
      <c r="M3623">
        <v>600</v>
      </c>
      <c r="N3623" s="43">
        <v>4800</v>
      </c>
    </row>
    <row r="3624" hidden="1" spans="1:14" x14ac:dyDescent="0.25">
      <c r="A3624" s="106">
        <v>46256</v>
      </c>
      <c r="B3624">
        <v>17428</v>
      </c>
      <c r="C3624">
        <v>14299</v>
      </c>
      <c r="E3624">
        <v>14</v>
      </c>
      <c r="F3624" t="s">
        <v>4737</v>
      </c>
      <c r="G3624" t="s">
        <v>2223</v>
      </c>
      <c r="H3624" t="s">
        <v>2131</v>
      </c>
      <c r="I3624" t="s">
        <v>2006</v>
      </c>
      <c r="J3624" t="s">
        <v>3172</v>
      </c>
      <c r="K3624" t="s">
        <v>3173</v>
      </c>
      <c r="L3624">
        <v>8</v>
      </c>
      <c r="M3624">
        <v>600</v>
      </c>
      <c r="N3624" s="43">
        <v>4800</v>
      </c>
    </row>
    <row r="3625" hidden="1" spans="1:14" x14ac:dyDescent="0.25">
      <c r="A3625" s="106">
        <v>46256</v>
      </c>
      <c r="B3625">
        <v>17431</v>
      </c>
      <c r="C3625">
        <v>14302</v>
      </c>
      <c r="E3625">
        <v>14</v>
      </c>
      <c r="F3625" t="s">
        <v>4738</v>
      </c>
      <c r="G3625" t="s">
        <v>2017</v>
      </c>
      <c r="H3625" t="s">
        <v>2131</v>
      </c>
      <c r="I3625" t="s">
        <v>2006</v>
      </c>
      <c r="J3625" t="s">
        <v>3172</v>
      </c>
      <c r="K3625" t="s">
        <v>3173</v>
      </c>
      <c r="L3625">
        <v>8</v>
      </c>
      <c r="M3625">
        <v>600</v>
      </c>
      <c r="N3625" s="43">
        <v>4800</v>
      </c>
    </row>
    <row r="3626" hidden="1" spans="1:14" x14ac:dyDescent="0.25">
      <c r="A3626" s="106">
        <v>46256</v>
      </c>
      <c r="B3626">
        <v>17441</v>
      </c>
      <c r="C3626">
        <v>14312</v>
      </c>
      <c r="E3626">
        <v>14</v>
      </c>
      <c r="F3626" t="s">
        <v>4739</v>
      </c>
      <c r="G3626" t="s">
        <v>2241</v>
      </c>
      <c r="H3626" t="s">
        <v>2131</v>
      </c>
      <c r="I3626" t="s">
        <v>2006</v>
      </c>
      <c r="J3626" t="s">
        <v>3172</v>
      </c>
      <c r="K3626" t="s">
        <v>3173</v>
      </c>
      <c r="L3626">
        <v>8</v>
      </c>
      <c r="M3626">
        <v>600</v>
      </c>
      <c r="N3626" s="43">
        <v>4800</v>
      </c>
    </row>
    <row r="3627" hidden="1" spans="1:14" x14ac:dyDescent="0.25">
      <c r="A3627" s="106">
        <v>46256</v>
      </c>
      <c r="B3627">
        <v>17443</v>
      </c>
      <c r="C3627">
        <v>14314</v>
      </c>
      <c r="E3627">
        <v>14</v>
      </c>
      <c r="F3627" t="s">
        <v>4740</v>
      </c>
      <c r="G3627" t="s">
        <v>2223</v>
      </c>
      <c r="H3627" t="s">
        <v>2131</v>
      </c>
      <c r="I3627" t="s">
        <v>2006</v>
      </c>
      <c r="J3627" t="s">
        <v>2033</v>
      </c>
      <c r="K3627" t="s">
        <v>2034</v>
      </c>
      <c r="L3627">
        <v>3</v>
      </c>
      <c r="M3627">
        <v>50</v>
      </c>
      <c r="N3627" s="43">
        <v>150</v>
      </c>
    </row>
    <row r="3628" hidden="1" spans="1:14" x14ac:dyDescent="0.25">
      <c r="A3628" s="106">
        <v>46256</v>
      </c>
      <c r="B3628">
        <v>17443</v>
      </c>
      <c r="C3628">
        <v>14314</v>
      </c>
      <c r="E3628">
        <v>14</v>
      </c>
      <c r="F3628" t="s">
        <v>4740</v>
      </c>
      <c r="G3628" t="s">
        <v>2223</v>
      </c>
      <c r="H3628" t="s">
        <v>2131</v>
      </c>
      <c r="I3628" t="s">
        <v>2006</v>
      </c>
      <c r="J3628" t="s">
        <v>3172</v>
      </c>
      <c r="K3628" t="s">
        <v>3173</v>
      </c>
      <c r="L3628">
        <v>3</v>
      </c>
      <c r="M3628">
        <v>600</v>
      </c>
      <c r="N3628" s="43">
        <v>1800</v>
      </c>
    </row>
    <row r="3629" hidden="1" spans="1:14" x14ac:dyDescent="0.25">
      <c r="A3629" s="106">
        <v>46258</v>
      </c>
      <c r="B3629">
        <v>17503</v>
      </c>
      <c r="C3629">
        <v>14374</v>
      </c>
      <c r="E3629">
        <v>14</v>
      </c>
      <c r="F3629" t="s">
        <v>4741</v>
      </c>
      <c r="G3629" t="s">
        <v>2229</v>
      </c>
      <c r="I3629" t="s">
        <v>2006</v>
      </c>
      <c r="J3629" t="s">
        <v>3177</v>
      </c>
      <c r="K3629" t="s">
        <v>3178</v>
      </c>
      <c r="L3629">
        <v>3</v>
      </c>
      <c r="M3629">
        <v>620</v>
      </c>
      <c r="N3629" s="43">
        <v>1860</v>
      </c>
    </row>
    <row r="3630" hidden="1" spans="1:14" x14ac:dyDescent="0.25">
      <c r="A3630" s="106">
        <v>46258</v>
      </c>
      <c r="B3630">
        <v>17509</v>
      </c>
      <c r="C3630">
        <v>14380</v>
      </c>
      <c r="E3630">
        <v>14</v>
      </c>
      <c r="F3630" t="s">
        <v>4742</v>
      </c>
      <c r="G3630" t="s">
        <v>2229</v>
      </c>
      <c r="I3630" t="s">
        <v>2006</v>
      </c>
      <c r="J3630" t="s">
        <v>4601</v>
      </c>
      <c r="K3630" t="s">
        <v>4602</v>
      </c>
      <c r="L3630">
        <v>4</v>
      </c>
      <c r="M3630">
        <v>701</v>
      </c>
      <c r="N3630" s="43">
        <v>2804</v>
      </c>
    </row>
    <row r="3631" hidden="1" spans="1:14" x14ac:dyDescent="0.25">
      <c r="A3631" s="106">
        <v>46259</v>
      </c>
      <c r="B3631">
        <v>17555</v>
      </c>
      <c r="C3631">
        <v>14426</v>
      </c>
      <c r="E3631">
        <v>14</v>
      </c>
      <c r="F3631" t="s">
        <v>4743</v>
      </c>
      <c r="G3631" t="s">
        <v>2223</v>
      </c>
      <c r="I3631" t="s">
        <v>2006</v>
      </c>
      <c r="J3631" t="s">
        <v>3177</v>
      </c>
      <c r="K3631" t="s">
        <v>3178</v>
      </c>
      <c r="L3631">
        <v>3</v>
      </c>
      <c r="M3631">
        <v>620</v>
      </c>
      <c r="N3631" s="43">
        <v>1860</v>
      </c>
    </row>
    <row r="3632" hidden="1" spans="1:14" x14ac:dyDescent="0.25">
      <c r="A3632" s="106">
        <v>46261</v>
      </c>
      <c r="B3632">
        <v>17680</v>
      </c>
      <c r="C3632">
        <v>14551</v>
      </c>
      <c r="E3632">
        <v>14</v>
      </c>
      <c r="F3632" t="s">
        <v>4744</v>
      </c>
      <c r="G3632" t="s">
        <v>2241</v>
      </c>
      <c r="I3632" t="s">
        <v>2006</v>
      </c>
      <c r="J3632" t="s">
        <v>4601</v>
      </c>
      <c r="K3632" t="s">
        <v>4602</v>
      </c>
      <c r="L3632">
        <v>4</v>
      </c>
      <c r="M3632">
        <v>701</v>
      </c>
      <c r="N3632" s="43">
        <v>2804</v>
      </c>
    </row>
    <row r="3633" hidden="1" spans="1:14" x14ac:dyDescent="0.25">
      <c r="A3633" s="106">
        <v>46262</v>
      </c>
      <c r="B3633">
        <v>17742</v>
      </c>
      <c r="C3633">
        <v>14613</v>
      </c>
      <c r="E3633">
        <v>14</v>
      </c>
      <c r="F3633" t="s">
        <v>4745</v>
      </c>
      <c r="G3633" t="s">
        <v>2036</v>
      </c>
      <c r="I3633" t="s">
        <v>2006</v>
      </c>
      <c r="J3633" t="s">
        <v>3172</v>
      </c>
      <c r="K3633" t="s">
        <v>3173</v>
      </c>
      <c r="L3633">
        <v>10</v>
      </c>
      <c r="M3633">
        <v>600</v>
      </c>
      <c r="N3633" s="43">
        <v>6000</v>
      </c>
    </row>
    <row r="3634" hidden="1" spans="1:14" x14ac:dyDescent="0.25">
      <c r="A3634" s="106">
        <v>46262</v>
      </c>
      <c r="B3634">
        <v>17744</v>
      </c>
      <c r="C3634">
        <v>14615</v>
      </c>
      <c r="E3634">
        <v>14</v>
      </c>
      <c r="F3634" t="s">
        <v>4746</v>
      </c>
      <c r="G3634" t="s">
        <v>2241</v>
      </c>
      <c r="I3634" t="s">
        <v>2006</v>
      </c>
      <c r="J3634" t="s">
        <v>4601</v>
      </c>
      <c r="K3634" t="s">
        <v>4602</v>
      </c>
      <c r="L3634">
        <v>4</v>
      </c>
      <c r="M3634">
        <v>701</v>
      </c>
      <c r="N3634" s="43">
        <v>2804</v>
      </c>
    </row>
    <row r="3635" spans="1:14" x14ac:dyDescent="0.25">
      <c r="A3635" s="106">
        <v>46266</v>
      </c>
      <c r="B3635">
        <v>17851</v>
      </c>
      <c r="C3635">
        <v>14719</v>
      </c>
      <c r="D3635" t="s">
        <v>4747</v>
      </c>
      <c r="E3635">
        <v>14</v>
      </c>
      <c r="F3635" t="s">
        <v>4748</v>
      </c>
      <c r="G3635" t="s">
        <v>2127</v>
      </c>
      <c r="I3635" t="s">
        <v>2006</v>
      </c>
      <c r="J3635" t="s">
        <v>2903</v>
      </c>
      <c r="K3635" t="s">
        <v>2904</v>
      </c>
      <c r="L3635">
        <v>4</v>
      </c>
      <c r="M3635">
        <v>170</v>
      </c>
      <c r="N3635" s="43">
        <v>680</v>
      </c>
    </row>
    <row r="3636" spans="1:14" x14ac:dyDescent="0.25">
      <c r="A3636" s="106">
        <v>46266</v>
      </c>
      <c r="B3636">
        <v>17851</v>
      </c>
      <c r="C3636">
        <v>14719</v>
      </c>
      <c r="D3636" t="s">
        <v>4747</v>
      </c>
      <c r="E3636">
        <v>14</v>
      </c>
      <c r="F3636" t="s">
        <v>4748</v>
      </c>
      <c r="G3636" t="s">
        <v>2127</v>
      </c>
      <c r="I3636" t="s">
        <v>2006</v>
      </c>
      <c r="J3636" t="s">
        <v>4601</v>
      </c>
      <c r="K3636" t="s">
        <v>4602</v>
      </c>
      <c r="L3636">
        <v>4</v>
      </c>
      <c r="M3636">
        <v>701</v>
      </c>
      <c r="N3636" s="43">
        <v>2804</v>
      </c>
    </row>
    <row r="3637" spans="1:14" x14ac:dyDescent="0.25">
      <c r="A3637" s="106">
        <v>46266</v>
      </c>
      <c r="B3637">
        <v>17889</v>
      </c>
      <c r="C3637">
        <v>14757</v>
      </c>
      <c r="D3637" t="s">
        <v>4747</v>
      </c>
      <c r="E3637">
        <v>14</v>
      </c>
      <c r="F3637" t="s">
        <v>4749</v>
      </c>
      <c r="G3637" t="s">
        <v>2223</v>
      </c>
      <c r="I3637" t="s">
        <v>2006</v>
      </c>
      <c r="J3637" t="s">
        <v>3172</v>
      </c>
      <c r="K3637" t="s">
        <v>3173</v>
      </c>
      <c r="L3637">
        <v>3</v>
      </c>
      <c r="M3637">
        <v>600</v>
      </c>
      <c r="N3637" s="43">
        <v>1800</v>
      </c>
    </row>
    <row r="3638" spans="1:14" x14ac:dyDescent="0.25">
      <c r="A3638" s="106">
        <v>46266</v>
      </c>
      <c r="B3638">
        <v>17889</v>
      </c>
      <c r="C3638">
        <v>14757</v>
      </c>
      <c r="D3638" t="s">
        <v>4747</v>
      </c>
      <c r="E3638">
        <v>14</v>
      </c>
      <c r="F3638" t="s">
        <v>4749</v>
      </c>
      <c r="G3638" t="s">
        <v>2223</v>
      </c>
      <c r="I3638" t="s">
        <v>2006</v>
      </c>
      <c r="J3638" t="s">
        <v>2903</v>
      </c>
      <c r="K3638" t="s">
        <v>2904</v>
      </c>
      <c r="L3638">
        <v>5</v>
      </c>
      <c r="M3638">
        <v>170</v>
      </c>
      <c r="N3638" s="43">
        <v>850</v>
      </c>
    </row>
    <row r="3639" spans="1:14" x14ac:dyDescent="0.25">
      <c r="A3639" s="106">
        <v>46267</v>
      </c>
      <c r="B3639">
        <v>17921</v>
      </c>
      <c r="C3639">
        <v>14788</v>
      </c>
      <c r="D3639" t="s">
        <v>4750</v>
      </c>
      <c r="E3639">
        <v>14</v>
      </c>
      <c r="F3639" t="s">
        <v>4751</v>
      </c>
      <c r="G3639" t="s">
        <v>2027</v>
      </c>
      <c r="I3639" t="s">
        <v>2006</v>
      </c>
      <c r="J3639" t="s">
        <v>3130</v>
      </c>
      <c r="K3639" t="s">
        <v>3131</v>
      </c>
      <c r="L3639">
        <v>4</v>
      </c>
      <c r="M3639">
        <v>1</v>
      </c>
      <c r="N3639" s="43">
        <v>4</v>
      </c>
    </row>
    <row r="3640" spans="1:14" x14ac:dyDescent="0.25">
      <c r="A3640" s="106">
        <v>46267</v>
      </c>
      <c r="B3640">
        <v>17921</v>
      </c>
      <c r="C3640">
        <v>14788</v>
      </c>
      <c r="D3640" t="s">
        <v>4750</v>
      </c>
      <c r="E3640">
        <v>14</v>
      </c>
      <c r="F3640" t="s">
        <v>4751</v>
      </c>
      <c r="G3640" t="s">
        <v>2027</v>
      </c>
      <c r="I3640" t="s">
        <v>2006</v>
      </c>
      <c r="J3640" t="s">
        <v>2903</v>
      </c>
      <c r="K3640" t="s">
        <v>2904</v>
      </c>
      <c r="L3640">
        <v>4</v>
      </c>
      <c r="M3640">
        <v>170</v>
      </c>
      <c r="N3640" s="43">
        <v>680</v>
      </c>
    </row>
    <row r="3641" spans="1:14" x14ac:dyDescent="0.25">
      <c r="A3641" s="106">
        <v>46267</v>
      </c>
      <c r="B3641">
        <v>17967</v>
      </c>
      <c r="C3641">
        <v>14836</v>
      </c>
      <c r="E3641">
        <v>14</v>
      </c>
      <c r="F3641" t="s">
        <v>4752</v>
      </c>
      <c r="G3641" t="s">
        <v>2054</v>
      </c>
      <c r="H3641" t="s">
        <v>2131</v>
      </c>
      <c r="I3641" t="s">
        <v>2006</v>
      </c>
      <c r="J3641" t="s">
        <v>3172</v>
      </c>
      <c r="K3641" t="s">
        <v>3173</v>
      </c>
      <c r="L3641">
        <v>10</v>
      </c>
      <c r="M3641">
        <v>600</v>
      </c>
      <c r="N3641" s="43">
        <v>6000</v>
      </c>
    </row>
    <row r="3642" spans="1:14" x14ac:dyDescent="0.25">
      <c r="A3642" s="106">
        <v>46267</v>
      </c>
      <c r="B3642">
        <v>17967</v>
      </c>
      <c r="C3642">
        <v>14836</v>
      </c>
      <c r="E3642">
        <v>14</v>
      </c>
      <c r="F3642" t="s">
        <v>4752</v>
      </c>
      <c r="G3642" t="s">
        <v>2054</v>
      </c>
      <c r="H3642" t="s">
        <v>2131</v>
      </c>
      <c r="I3642" t="s">
        <v>2006</v>
      </c>
      <c r="J3642" t="s">
        <v>2033</v>
      </c>
      <c r="K3642" t="s">
        <v>2034</v>
      </c>
      <c r="L3642">
        <v>1</v>
      </c>
      <c r="M3642">
        <v>1800</v>
      </c>
      <c r="N3642" s="43">
        <v>1800</v>
      </c>
    </row>
    <row r="3643" spans="1:14" x14ac:dyDescent="0.25">
      <c r="A3643" s="106">
        <v>46267</v>
      </c>
      <c r="B3643">
        <v>17968</v>
      </c>
      <c r="C3643">
        <v>14837</v>
      </c>
      <c r="E3643">
        <v>14</v>
      </c>
      <c r="F3643" t="s">
        <v>4753</v>
      </c>
      <c r="G3643" t="s">
        <v>2012</v>
      </c>
      <c r="H3643" t="s">
        <v>2131</v>
      </c>
      <c r="I3643" t="s">
        <v>2006</v>
      </c>
      <c r="J3643" t="s">
        <v>3172</v>
      </c>
      <c r="K3643" t="s">
        <v>3173</v>
      </c>
      <c r="L3643">
        <v>10</v>
      </c>
      <c r="M3643">
        <v>600</v>
      </c>
      <c r="N3643" s="43">
        <v>6000</v>
      </c>
    </row>
    <row r="3644" spans="1:14" x14ac:dyDescent="0.25">
      <c r="A3644" s="106">
        <v>46267</v>
      </c>
      <c r="B3644">
        <v>17974</v>
      </c>
      <c r="C3644">
        <v>14843</v>
      </c>
      <c r="E3644">
        <v>14</v>
      </c>
      <c r="F3644" t="s">
        <v>4754</v>
      </c>
      <c r="G3644" t="s">
        <v>2054</v>
      </c>
      <c r="H3644" t="s">
        <v>2131</v>
      </c>
      <c r="I3644" t="s">
        <v>2006</v>
      </c>
      <c r="J3644" t="s">
        <v>3172</v>
      </c>
      <c r="K3644" t="s">
        <v>3173</v>
      </c>
      <c r="L3644">
        <v>10</v>
      </c>
      <c r="M3644">
        <v>600</v>
      </c>
      <c r="N3644" s="43">
        <v>6000</v>
      </c>
    </row>
    <row r="3645" spans="1:14" x14ac:dyDescent="0.25">
      <c r="A3645" s="106">
        <v>46267</v>
      </c>
      <c r="B3645">
        <v>17976</v>
      </c>
      <c r="C3645">
        <v>14845</v>
      </c>
      <c r="E3645">
        <v>14</v>
      </c>
      <c r="F3645" t="s">
        <v>4755</v>
      </c>
      <c r="G3645" t="s">
        <v>2012</v>
      </c>
      <c r="H3645" t="s">
        <v>2131</v>
      </c>
      <c r="I3645" t="s">
        <v>2006</v>
      </c>
      <c r="J3645" t="s">
        <v>3172</v>
      </c>
      <c r="K3645" t="s">
        <v>3173</v>
      </c>
      <c r="L3645">
        <v>10</v>
      </c>
      <c r="M3645">
        <v>600</v>
      </c>
      <c r="N3645" s="43">
        <v>6000</v>
      </c>
    </row>
    <row r="3646" spans="1:14" x14ac:dyDescent="0.25">
      <c r="A3646" s="106">
        <v>46268</v>
      </c>
      <c r="B3646">
        <v>18009</v>
      </c>
      <c r="C3646">
        <v>14878</v>
      </c>
      <c r="E3646">
        <v>14</v>
      </c>
      <c r="F3646" t="s">
        <v>4756</v>
      </c>
      <c r="G3646" t="s">
        <v>2251</v>
      </c>
      <c r="I3646" t="s">
        <v>2006</v>
      </c>
      <c r="J3646" t="s">
        <v>3177</v>
      </c>
      <c r="K3646" t="s">
        <v>3178</v>
      </c>
      <c r="L3646">
        <v>5</v>
      </c>
      <c r="M3646">
        <v>620</v>
      </c>
      <c r="N3646" s="43">
        <v>3100</v>
      </c>
    </row>
    <row r="3647" spans="1:14" x14ac:dyDescent="0.25">
      <c r="A3647" s="106">
        <v>46269</v>
      </c>
      <c r="B3647">
        <v>18065</v>
      </c>
      <c r="C3647">
        <v>14934</v>
      </c>
      <c r="E3647">
        <v>14</v>
      </c>
      <c r="F3647" t="s">
        <v>4757</v>
      </c>
      <c r="G3647" t="s">
        <v>2025</v>
      </c>
      <c r="I3647" t="s">
        <v>2006</v>
      </c>
      <c r="J3647" t="s">
        <v>2903</v>
      </c>
      <c r="K3647" t="s">
        <v>2904</v>
      </c>
      <c r="L3647">
        <v>4</v>
      </c>
      <c r="M3647">
        <v>170</v>
      </c>
      <c r="N3647" s="43">
        <v>680</v>
      </c>
    </row>
    <row r="3648" spans="1:14" x14ac:dyDescent="0.25">
      <c r="A3648" s="106">
        <v>46269</v>
      </c>
      <c r="B3648">
        <v>18065</v>
      </c>
      <c r="C3648">
        <v>14934</v>
      </c>
      <c r="E3648">
        <v>14</v>
      </c>
      <c r="F3648" t="s">
        <v>4757</v>
      </c>
      <c r="G3648" t="s">
        <v>2025</v>
      </c>
      <c r="I3648" t="s">
        <v>2006</v>
      </c>
      <c r="J3648" t="s">
        <v>4601</v>
      </c>
      <c r="K3648" t="s">
        <v>4602</v>
      </c>
      <c r="L3648">
        <v>4</v>
      </c>
      <c r="M3648">
        <v>701</v>
      </c>
      <c r="N3648" s="43">
        <v>2804</v>
      </c>
    </row>
    <row r="3649" spans="1:14" x14ac:dyDescent="0.25">
      <c r="A3649" s="106">
        <v>46269</v>
      </c>
      <c r="B3649">
        <v>18070</v>
      </c>
      <c r="C3649">
        <v>14939</v>
      </c>
      <c r="E3649">
        <v>14</v>
      </c>
      <c r="F3649" t="s">
        <v>4758</v>
      </c>
      <c r="H3649" t="s">
        <v>2131</v>
      </c>
      <c r="I3649" t="s">
        <v>2006</v>
      </c>
      <c r="J3649" t="s">
        <v>2033</v>
      </c>
      <c r="K3649" t="s">
        <v>2034</v>
      </c>
      <c r="L3649">
        <v>1</v>
      </c>
      <c r="M3649">
        <v>1800</v>
      </c>
      <c r="N3649" s="43">
        <v>1800</v>
      </c>
    </row>
    <row r="3650" spans="1:14" x14ac:dyDescent="0.25">
      <c r="A3650" s="106">
        <v>46269</v>
      </c>
      <c r="B3650">
        <v>18070</v>
      </c>
      <c r="C3650">
        <v>14939</v>
      </c>
      <c r="E3650">
        <v>14</v>
      </c>
      <c r="F3650" t="s">
        <v>4758</v>
      </c>
      <c r="H3650" t="s">
        <v>2131</v>
      </c>
      <c r="I3650" t="s">
        <v>2006</v>
      </c>
      <c r="J3650" t="s">
        <v>4641</v>
      </c>
      <c r="K3650" t="s">
        <v>4642</v>
      </c>
      <c r="L3650">
        <v>10</v>
      </c>
      <c r="M3650">
        <v>620</v>
      </c>
      <c r="N3650" s="43">
        <v>6200</v>
      </c>
    </row>
    <row r="3651" spans="1:14" x14ac:dyDescent="0.25">
      <c r="A3651" s="106">
        <v>46269</v>
      </c>
      <c r="B3651">
        <v>18071</v>
      </c>
      <c r="C3651">
        <v>14940</v>
      </c>
      <c r="E3651">
        <v>14</v>
      </c>
      <c r="F3651" t="s">
        <v>4759</v>
      </c>
      <c r="G3651" t="s">
        <v>2241</v>
      </c>
      <c r="H3651" t="s">
        <v>2131</v>
      </c>
      <c r="I3651" t="s">
        <v>2006</v>
      </c>
      <c r="J3651" t="s">
        <v>4641</v>
      </c>
      <c r="K3651" t="s">
        <v>4642</v>
      </c>
      <c r="L3651">
        <v>8</v>
      </c>
      <c r="M3651">
        <v>620</v>
      </c>
      <c r="N3651" s="43">
        <v>4960</v>
      </c>
    </row>
    <row r="3652" spans="1:14" x14ac:dyDescent="0.25">
      <c r="A3652" s="106">
        <v>46269</v>
      </c>
      <c r="B3652">
        <v>18076</v>
      </c>
      <c r="C3652">
        <v>14945</v>
      </c>
      <c r="E3652">
        <v>14</v>
      </c>
      <c r="F3652" t="s">
        <v>4760</v>
      </c>
      <c r="G3652" t="s">
        <v>2038</v>
      </c>
      <c r="H3652" t="s">
        <v>2131</v>
      </c>
      <c r="I3652" t="s">
        <v>2006</v>
      </c>
      <c r="J3652" t="s">
        <v>4641</v>
      </c>
      <c r="K3652" t="s">
        <v>4642</v>
      </c>
      <c r="L3652">
        <v>10</v>
      </c>
      <c r="M3652">
        <v>620</v>
      </c>
      <c r="N3652" s="43">
        <v>6200</v>
      </c>
    </row>
    <row r="3653" spans="1:14" x14ac:dyDescent="0.25">
      <c r="A3653" s="106">
        <v>46269</v>
      </c>
      <c r="B3653">
        <v>18077</v>
      </c>
      <c r="C3653">
        <v>14946</v>
      </c>
      <c r="E3653">
        <v>14</v>
      </c>
      <c r="F3653" t="s">
        <v>4761</v>
      </c>
      <c r="G3653" t="s">
        <v>2036</v>
      </c>
      <c r="H3653" t="s">
        <v>2131</v>
      </c>
      <c r="I3653" t="s">
        <v>2006</v>
      </c>
      <c r="J3653" t="s">
        <v>4641</v>
      </c>
      <c r="K3653" t="s">
        <v>4642</v>
      </c>
      <c r="L3653">
        <v>10</v>
      </c>
      <c r="M3653">
        <v>620</v>
      </c>
      <c r="N3653" s="43">
        <v>6200</v>
      </c>
    </row>
    <row r="3654" spans="1:14" x14ac:dyDescent="0.25">
      <c r="A3654" s="106">
        <v>46269</v>
      </c>
      <c r="B3654">
        <v>18081</v>
      </c>
      <c r="C3654">
        <v>14950</v>
      </c>
      <c r="E3654">
        <v>14</v>
      </c>
      <c r="F3654" t="s">
        <v>4762</v>
      </c>
      <c r="G3654" t="s">
        <v>2021</v>
      </c>
      <c r="H3654" t="s">
        <v>2131</v>
      </c>
      <c r="I3654" t="s">
        <v>2006</v>
      </c>
      <c r="J3654" t="s">
        <v>2033</v>
      </c>
      <c r="K3654" t="s">
        <v>2034</v>
      </c>
      <c r="L3654">
        <v>8</v>
      </c>
      <c r="M3654">
        <v>50</v>
      </c>
      <c r="N3654" s="43">
        <v>400</v>
      </c>
    </row>
    <row r="3655" spans="1:14" x14ac:dyDescent="0.25">
      <c r="A3655" s="106">
        <v>46269</v>
      </c>
      <c r="B3655">
        <v>18081</v>
      </c>
      <c r="C3655">
        <v>14950</v>
      </c>
      <c r="E3655">
        <v>14</v>
      </c>
      <c r="F3655" t="s">
        <v>4762</v>
      </c>
      <c r="G3655" t="s">
        <v>2021</v>
      </c>
      <c r="H3655" t="s">
        <v>2131</v>
      </c>
      <c r="I3655" t="s">
        <v>2006</v>
      </c>
      <c r="J3655" t="s">
        <v>4641</v>
      </c>
      <c r="K3655" t="s">
        <v>4642</v>
      </c>
      <c r="L3655">
        <v>10</v>
      </c>
      <c r="M3655">
        <v>620</v>
      </c>
      <c r="N3655" s="43">
        <v>6200</v>
      </c>
    </row>
    <row r="3656" spans="1:14" x14ac:dyDescent="0.25">
      <c r="A3656" s="106">
        <v>46269</v>
      </c>
      <c r="B3656">
        <v>18082</v>
      </c>
      <c r="C3656">
        <v>14951</v>
      </c>
      <c r="E3656">
        <v>14</v>
      </c>
      <c r="F3656" t="s">
        <v>4763</v>
      </c>
      <c r="G3656" t="s">
        <v>2223</v>
      </c>
      <c r="H3656" t="s">
        <v>2131</v>
      </c>
      <c r="I3656" t="s">
        <v>2006</v>
      </c>
      <c r="J3656" t="s">
        <v>2033</v>
      </c>
      <c r="K3656" t="s">
        <v>2034</v>
      </c>
      <c r="L3656">
        <v>8</v>
      </c>
      <c r="M3656">
        <v>50</v>
      </c>
      <c r="N3656" s="43">
        <v>400</v>
      </c>
    </row>
    <row r="3657" spans="1:14" x14ac:dyDescent="0.25">
      <c r="A3657" s="106">
        <v>46269</v>
      </c>
      <c r="B3657">
        <v>18082</v>
      </c>
      <c r="C3657">
        <v>14951</v>
      </c>
      <c r="E3657">
        <v>14</v>
      </c>
      <c r="F3657" t="s">
        <v>4763</v>
      </c>
      <c r="G3657" t="s">
        <v>2223</v>
      </c>
      <c r="H3657" t="s">
        <v>2131</v>
      </c>
      <c r="I3657" t="s">
        <v>2006</v>
      </c>
      <c r="J3657" t="s">
        <v>4641</v>
      </c>
      <c r="K3657" t="s">
        <v>4642</v>
      </c>
      <c r="L3657">
        <v>8</v>
      </c>
      <c r="M3657">
        <v>620</v>
      </c>
      <c r="N3657" s="43">
        <v>4960</v>
      </c>
    </row>
    <row r="3658" spans="1:14" x14ac:dyDescent="0.25">
      <c r="A3658" s="106">
        <v>46269</v>
      </c>
      <c r="B3658">
        <v>18084</v>
      </c>
      <c r="C3658">
        <v>14952</v>
      </c>
      <c r="E3658">
        <v>14</v>
      </c>
      <c r="F3658" t="s">
        <v>4764</v>
      </c>
      <c r="G3658" t="s">
        <v>2185</v>
      </c>
      <c r="H3658" t="s">
        <v>2131</v>
      </c>
      <c r="I3658" t="s">
        <v>2006</v>
      </c>
      <c r="J3658" t="s">
        <v>3227</v>
      </c>
      <c r="K3658" t="s">
        <v>3228</v>
      </c>
      <c r="L3658">
        <v>1</v>
      </c>
      <c r="M3658">
        <v>6270</v>
      </c>
      <c r="N3658" s="43">
        <v>6270</v>
      </c>
    </row>
    <row r="3659" spans="1:14" x14ac:dyDescent="0.25">
      <c r="A3659" s="106">
        <v>46269</v>
      </c>
      <c r="B3659">
        <v>18084</v>
      </c>
      <c r="C3659">
        <v>14952</v>
      </c>
      <c r="E3659">
        <v>14</v>
      </c>
      <c r="F3659" t="s">
        <v>4764</v>
      </c>
      <c r="G3659" t="s">
        <v>2185</v>
      </c>
      <c r="H3659" t="s">
        <v>2131</v>
      </c>
      <c r="I3659" t="s">
        <v>2006</v>
      </c>
      <c r="J3659" t="s">
        <v>4641</v>
      </c>
      <c r="K3659" t="s">
        <v>4642</v>
      </c>
      <c r="L3659">
        <v>8</v>
      </c>
      <c r="M3659">
        <v>620</v>
      </c>
      <c r="N3659" s="43">
        <v>4960</v>
      </c>
    </row>
    <row r="3660" spans="1:14" x14ac:dyDescent="0.25">
      <c r="A3660" s="106">
        <v>46269</v>
      </c>
      <c r="B3660">
        <v>18084</v>
      </c>
      <c r="C3660">
        <v>14952</v>
      </c>
      <c r="E3660">
        <v>14</v>
      </c>
      <c r="F3660" t="s">
        <v>4764</v>
      </c>
      <c r="G3660" t="s">
        <v>2185</v>
      </c>
      <c r="H3660" t="s">
        <v>2131</v>
      </c>
      <c r="I3660" t="s">
        <v>2006</v>
      </c>
      <c r="J3660" t="s">
        <v>2033</v>
      </c>
      <c r="K3660" t="s">
        <v>2034</v>
      </c>
      <c r="L3660">
        <v>8</v>
      </c>
      <c r="M3660">
        <v>50</v>
      </c>
      <c r="N3660" s="43">
        <v>400</v>
      </c>
    </row>
    <row r="3661" spans="1:14" x14ac:dyDescent="0.25">
      <c r="A3661" s="106">
        <v>46269</v>
      </c>
      <c r="B3661">
        <v>18085</v>
      </c>
      <c r="C3661">
        <v>14953</v>
      </c>
      <c r="E3661">
        <v>14</v>
      </c>
      <c r="F3661" t="s">
        <v>4765</v>
      </c>
      <c r="G3661" t="s">
        <v>2256</v>
      </c>
      <c r="H3661" t="s">
        <v>2131</v>
      </c>
      <c r="I3661" t="s">
        <v>2006</v>
      </c>
      <c r="J3661" t="s">
        <v>2033</v>
      </c>
      <c r="K3661" t="s">
        <v>2034</v>
      </c>
      <c r="L3661">
        <v>10</v>
      </c>
      <c r="M3661">
        <v>50</v>
      </c>
      <c r="N3661" s="43">
        <v>500</v>
      </c>
    </row>
    <row r="3662" spans="1:14" x14ac:dyDescent="0.25">
      <c r="A3662" s="106">
        <v>46269</v>
      </c>
      <c r="B3662">
        <v>18085</v>
      </c>
      <c r="C3662">
        <v>14953</v>
      </c>
      <c r="E3662">
        <v>14</v>
      </c>
      <c r="F3662" t="s">
        <v>4765</v>
      </c>
      <c r="G3662" t="s">
        <v>2256</v>
      </c>
      <c r="H3662" t="s">
        <v>2131</v>
      </c>
      <c r="I3662" t="s">
        <v>2006</v>
      </c>
      <c r="J3662" t="s">
        <v>4641</v>
      </c>
      <c r="K3662" t="s">
        <v>4642</v>
      </c>
      <c r="L3662">
        <v>10</v>
      </c>
      <c r="M3662">
        <v>620</v>
      </c>
      <c r="N3662" s="43">
        <v>6200</v>
      </c>
    </row>
    <row r="3663" spans="1:14" x14ac:dyDescent="0.25">
      <c r="A3663" s="106">
        <v>46269</v>
      </c>
      <c r="B3663">
        <v>18088</v>
      </c>
      <c r="C3663">
        <v>14956</v>
      </c>
      <c r="E3663">
        <v>14</v>
      </c>
      <c r="F3663" t="s">
        <v>4766</v>
      </c>
      <c r="G3663" t="s">
        <v>2038</v>
      </c>
      <c r="H3663" t="s">
        <v>2131</v>
      </c>
      <c r="I3663" t="s">
        <v>2006</v>
      </c>
      <c r="J3663" t="s">
        <v>2033</v>
      </c>
      <c r="K3663" t="s">
        <v>2034</v>
      </c>
      <c r="L3663">
        <v>10</v>
      </c>
      <c r="M3663">
        <v>50</v>
      </c>
      <c r="N3663" s="43">
        <v>500</v>
      </c>
    </row>
    <row r="3664" spans="1:14" x14ac:dyDescent="0.25">
      <c r="A3664" s="106">
        <v>46269</v>
      </c>
      <c r="B3664">
        <v>18088</v>
      </c>
      <c r="C3664">
        <v>14956</v>
      </c>
      <c r="E3664">
        <v>14</v>
      </c>
      <c r="F3664" t="s">
        <v>4766</v>
      </c>
      <c r="G3664" t="s">
        <v>2038</v>
      </c>
      <c r="H3664" t="s">
        <v>2131</v>
      </c>
      <c r="I3664" t="s">
        <v>2006</v>
      </c>
      <c r="J3664" t="s">
        <v>4641</v>
      </c>
      <c r="K3664" t="s">
        <v>4642</v>
      </c>
      <c r="L3664">
        <v>10</v>
      </c>
      <c r="M3664">
        <v>620</v>
      </c>
      <c r="N3664" s="43">
        <v>6200</v>
      </c>
    </row>
    <row r="3665" spans="1:14" x14ac:dyDescent="0.25">
      <c r="A3665" s="106">
        <v>46269</v>
      </c>
      <c r="B3665">
        <v>18099</v>
      </c>
      <c r="C3665">
        <v>14966</v>
      </c>
      <c r="E3665">
        <v>14</v>
      </c>
      <c r="F3665" t="s">
        <v>4767</v>
      </c>
      <c r="G3665" t="s">
        <v>2063</v>
      </c>
      <c r="H3665" t="s">
        <v>2131</v>
      </c>
      <c r="I3665" t="s">
        <v>2006</v>
      </c>
      <c r="J3665" t="s">
        <v>2033</v>
      </c>
      <c r="K3665" t="s">
        <v>2034</v>
      </c>
      <c r="L3665">
        <v>10</v>
      </c>
      <c r="M3665">
        <v>50</v>
      </c>
      <c r="N3665" s="43">
        <v>500</v>
      </c>
    </row>
    <row r="3666" spans="1:14" x14ac:dyDescent="0.25">
      <c r="A3666" s="106">
        <v>46269</v>
      </c>
      <c r="B3666">
        <v>18099</v>
      </c>
      <c r="C3666">
        <v>14966</v>
      </c>
      <c r="E3666">
        <v>14</v>
      </c>
      <c r="F3666" t="s">
        <v>4767</v>
      </c>
      <c r="G3666" t="s">
        <v>2063</v>
      </c>
      <c r="H3666" t="s">
        <v>2131</v>
      </c>
      <c r="I3666" t="s">
        <v>2006</v>
      </c>
      <c r="J3666" t="s">
        <v>4641</v>
      </c>
      <c r="K3666" t="s">
        <v>4642</v>
      </c>
      <c r="L3666">
        <v>10</v>
      </c>
      <c r="M3666">
        <v>620</v>
      </c>
      <c r="N3666" s="43">
        <v>6200</v>
      </c>
    </row>
    <row r="3667" spans="1:14" x14ac:dyDescent="0.25">
      <c r="A3667" s="106">
        <v>46269</v>
      </c>
      <c r="B3667">
        <v>18103</v>
      </c>
      <c r="C3667">
        <v>14970</v>
      </c>
      <c r="E3667">
        <v>14</v>
      </c>
      <c r="F3667" t="s">
        <v>4768</v>
      </c>
      <c r="G3667" t="s">
        <v>2256</v>
      </c>
      <c r="H3667" t="s">
        <v>2131</v>
      </c>
      <c r="I3667" t="s">
        <v>2006</v>
      </c>
      <c r="J3667" t="s">
        <v>2033</v>
      </c>
      <c r="K3667" t="s">
        <v>2034</v>
      </c>
      <c r="L3667">
        <v>10</v>
      </c>
      <c r="M3667">
        <v>50</v>
      </c>
      <c r="N3667" s="43">
        <v>500</v>
      </c>
    </row>
    <row r="3668" spans="1:14" x14ac:dyDescent="0.25">
      <c r="A3668" s="106">
        <v>46269</v>
      </c>
      <c r="B3668">
        <v>18103</v>
      </c>
      <c r="C3668">
        <v>14970</v>
      </c>
      <c r="E3668">
        <v>14</v>
      </c>
      <c r="F3668" t="s">
        <v>4768</v>
      </c>
      <c r="G3668" t="s">
        <v>2256</v>
      </c>
      <c r="H3668" t="s">
        <v>2131</v>
      </c>
      <c r="I3668" t="s">
        <v>2006</v>
      </c>
      <c r="J3668" t="s">
        <v>4641</v>
      </c>
      <c r="K3668" t="s">
        <v>4642</v>
      </c>
      <c r="L3668">
        <v>10</v>
      </c>
      <c r="M3668">
        <v>620</v>
      </c>
      <c r="N3668" s="43">
        <v>6200</v>
      </c>
    </row>
    <row r="3669" spans="1:14" x14ac:dyDescent="0.25">
      <c r="A3669" s="106">
        <v>46269</v>
      </c>
      <c r="B3669">
        <v>18104</v>
      </c>
      <c r="C3669">
        <v>14971</v>
      </c>
      <c r="E3669">
        <v>14</v>
      </c>
      <c r="F3669" t="s">
        <v>4769</v>
      </c>
      <c r="G3669" t="s">
        <v>2036</v>
      </c>
      <c r="H3669" t="s">
        <v>2131</v>
      </c>
      <c r="I3669" t="s">
        <v>2006</v>
      </c>
      <c r="J3669" t="s">
        <v>2033</v>
      </c>
      <c r="K3669" t="s">
        <v>2034</v>
      </c>
      <c r="L3669">
        <v>10</v>
      </c>
      <c r="M3669">
        <v>50</v>
      </c>
      <c r="N3669" s="43">
        <v>500</v>
      </c>
    </row>
    <row r="3670" spans="1:14" x14ac:dyDescent="0.25">
      <c r="A3670" s="106">
        <v>46269</v>
      </c>
      <c r="B3670">
        <v>18104</v>
      </c>
      <c r="C3670">
        <v>14971</v>
      </c>
      <c r="E3670">
        <v>14</v>
      </c>
      <c r="F3670" t="s">
        <v>4769</v>
      </c>
      <c r="G3670" t="s">
        <v>2036</v>
      </c>
      <c r="H3670" t="s">
        <v>2131</v>
      </c>
      <c r="I3670" t="s">
        <v>2006</v>
      </c>
      <c r="J3670" t="s">
        <v>4641</v>
      </c>
      <c r="K3670" t="s">
        <v>4642</v>
      </c>
      <c r="L3670">
        <v>10</v>
      </c>
      <c r="M3670">
        <v>620</v>
      </c>
      <c r="N3670" s="43">
        <v>6200</v>
      </c>
    </row>
    <row r="3671" spans="1:14" x14ac:dyDescent="0.25">
      <c r="A3671" s="106">
        <v>46274</v>
      </c>
      <c r="B3671">
        <v>18237</v>
      </c>
      <c r="C3671">
        <v>15102</v>
      </c>
      <c r="E3671">
        <v>14</v>
      </c>
      <c r="F3671" t="s">
        <v>4770</v>
      </c>
      <c r="G3671" t="s">
        <v>2256</v>
      </c>
      <c r="I3671" t="s">
        <v>2006</v>
      </c>
      <c r="J3671" t="s">
        <v>4601</v>
      </c>
      <c r="K3671" t="s">
        <v>4602</v>
      </c>
      <c r="L3671">
        <v>5</v>
      </c>
      <c r="M3671">
        <v>701</v>
      </c>
      <c r="N3671" s="43">
        <v>3505</v>
      </c>
    </row>
    <row r="3672" spans="1:14" x14ac:dyDescent="0.25">
      <c r="A3672" s="106">
        <v>46275</v>
      </c>
      <c r="B3672">
        <v>18303</v>
      </c>
      <c r="C3672">
        <v>15169</v>
      </c>
      <c r="D3672" t="s">
        <v>4771</v>
      </c>
      <c r="E3672">
        <v>14</v>
      </c>
      <c r="F3672" t="s">
        <v>4772</v>
      </c>
      <c r="G3672" t="s">
        <v>2256</v>
      </c>
      <c r="I3672" t="s">
        <v>2006</v>
      </c>
      <c r="J3672" t="s">
        <v>2903</v>
      </c>
      <c r="K3672" t="s">
        <v>2904</v>
      </c>
      <c r="L3672">
        <v>5</v>
      </c>
      <c r="M3672">
        <v>170</v>
      </c>
      <c r="N3672" s="43">
        <v>850</v>
      </c>
    </row>
    <row r="3673" spans="1:14" x14ac:dyDescent="0.25">
      <c r="A3673" s="106">
        <v>46275</v>
      </c>
      <c r="B3673">
        <v>18303</v>
      </c>
      <c r="C3673">
        <v>15169</v>
      </c>
      <c r="D3673" t="s">
        <v>4771</v>
      </c>
      <c r="E3673">
        <v>14</v>
      </c>
      <c r="F3673" t="s">
        <v>4772</v>
      </c>
      <c r="G3673" t="s">
        <v>2256</v>
      </c>
      <c r="I3673" t="s">
        <v>2006</v>
      </c>
      <c r="J3673" t="s">
        <v>3130</v>
      </c>
      <c r="K3673" t="s">
        <v>3131</v>
      </c>
      <c r="L3673">
        <v>3</v>
      </c>
      <c r="M3673">
        <v>1</v>
      </c>
      <c r="N3673" s="43">
        <v>3</v>
      </c>
    </row>
    <row r="3674" spans="1:14" x14ac:dyDescent="0.25">
      <c r="A3674" s="106">
        <v>46276</v>
      </c>
      <c r="B3674">
        <v>18326</v>
      </c>
      <c r="C3674">
        <v>15193</v>
      </c>
      <c r="E3674">
        <v>14</v>
      </c>
      <c r="F3674" t="s">
        <v>4059</v>
      </c>
      <c r="G3674" t="s">
        <v>2251</v>
      </c>
      <c r="I3674" t="s">
        <v>2006</v>
      </c>
      <c r="J3674" t="s">
        <v>3177</v>
      </c>
      <c r="K3674" t="s">
        <v>3178</v>
      </c>
      <c r="L3674">
        <v>5</v>
      </c>
      <c r="M3674">
        <v>620</v>
      </c>
      <c r="N3674" s="43">
        <v>3100</v>
      </c>
    </row>
    <row r="3675" spans="1:14" x14ac:dyDescent="0.25">
      <c r="A3675" s="106">
        <v>46276</v>
      </c>
      <c r="B3675">
        <v>18367</v>
      </c>
      <c r="C3675">
        <v>15237</v>
      </c>
      <c r="E3675">
        <v>14</v>
      </c>
      <c r="F3675" t="s">
        <v>4773</v>
      </c>
      <c r="G3675" t="s">
        <v>2021</v>
      </c>
      <c r="H3675" t="s">
        <v>2131</v>
      </c>
      <c r="I3675" t="s">
        <v>2006</v>
      </c>
      <c r="J3675" t="s">
        <v>3172</v>
      </c>
      <c r="K3675" t="s">
        <v>3173</v>
      </c>
      <c r="L3675">
        <v>10</v>
      </c>
      <c r="M3675">
        <v>600</v>
      </c>
      <c r="N3675" s="43">
        <v>6000</v>
      </c>
    </row>
    <row r="3676" spans="1:14" x14ac:dyDescent="0.25">
      <c r="A3676" s="106">
        <v>46276</v>
      </c>
      <c r="B3676">
        <v>18367</v>
      </c>
      <c r="C3676">
        <v>15237</v>
      </c>
      <c r="E3676">
        <v>14</v>
      </c>
      <c r="F3676" t="s">
        <v>4773</v>
      </c>
      <c r="G3676" t="s">
        <v>2021</v>
      </c>
      <c r="H3676" t="s">
        <v>2131</v>
      </c>
      <c r="I3676" t="s">
        <v>2006</v>
      </c>
      <c r="J3676" t="s">
        <v>2033</v>
      </c>
      <c r="K3676" t="s">
        <v>2034</v>
      </c>
      <c r="L3676">
        <v>1</v>
      </c>
      <c r="M3676">
        <v>1800</v>
      </c>
      <c r="N3676" s="43">
        <v>1800</v>
      </c>
    </row>
    <row r="3677" spans="1:14" x14ac:dyDescent="0.25">
      <c r="A3677" s="106">
        <v>46276</v>
      </c>
      <c r="B3677">
        <v>18370</v>
      </c>
      <c r="C3677">
        <v>15240</v>
      </c>
      <c r="E3677">
        <v>14</v>
      </c>
      <c r="F3677" t="s">
        <v>4063</v>
      </c>
      <c r="G3677" t="s">
        <v>2012</v>
      </c>
      <c r="H3677" t="s">
        <v>2131</v>
      </c>
      <c r="I3677" t="s">
        <v>2006</v>
      </c>
      <c r="J3677" t="s">
        <v>3172</v>
      </c>
      <c r="K3677" t="s">
        <v>3173</v>
      </c>
      <c r="L3677">
        <v>10</v>
      </c>
      <c r="M3677">
        <v>600</v>
      </c>
      <c r="N3677" s="43">
        <v>6000</v>
      </c>
    </row>
    <row r="3678" spans="1:14" x14ac:dyDescent="0.25">
      <c r="A3678" s="106">
        <v>46276</v>
      </c>
      <c r="B3678">
        <v>18377</v>
      </c>
      <c r="C3678">
        <v>15247</v>
      </c>
      <c r="E3678">
        <v>14</v>
      </c>
      <c r="F3678" t="s">
        <v>4774</v>
      </c>
      <c r="G3678" t="s">
        <v>2063</v>
      </c>
      <c r="H3678" t="s">
        <v>2131</v>
      </c>
      <c r="I3678" t="s">
        <v>2006</v>
      </c>
      <c r="J3678" t="s">
        <v>3172</v>
      </c>
      <c r="K3678" t="s">
        <v>3173</v>
      </c>
      <c r="L3678">
        <v>10</v>
      </c>
      <c r="M3678">
        <v>600</v>
      </c>
      <c r="N3678" s="43">
        <v>6000</v>
      </c>
    </row>
    <row r="3679" spans="1:14" x14ac:dyDescent="0.25">
      <c r="A3679" s="106">
        <v>46276</v>
      </c>
      <c r="B3679">
        <v>18378</v>
      </c>
      <c r="C3679">
        <v>15248</v>
      </c>
      <c r="E3679">
        <v>14</v>
      </c>
      <c r="F3679" t="s">
        <v>4067</v>
      </c>
      <c r="G3679" t="s">
        <v>2223</v>
      </c>
      <c r="H3679" t="s">
        <v>2131</v>
      </c>
      <c r="I3679" t="s">
        <v>2006</v>
      </c>
      <c r="J3679" t="s">
        <v>3172</v>
      </c>
      <c r="K3679" t="s">
        <v>3173</v>
      </c>
      <c r="L3679">
        <v>5</v>
      </c>
      <c r="M3679">
        <v>600</v>
      </c>
      <c r="N3679" s="43">
        <v>3000</v>
      </c>
    </row>
    <row r="3680" spans="1:14" x14ac:dyDescent="0.25">
      <c r="A3680" s="106">
        <v>46279</v>
      </c>
      <c r="B3680">
        <v>18456</v>
      </c>
      <c r="C3680">
        <v>15318</v>
      </c>
      <c r="E3680">
        <v>14</v>
      </c>
      <c r="F3680" t="s">
        <v>4775</v>
      </c>
      <c r="G3680" t="s">
        <v>2038</v>
      </c>
      <c r="H3680" t="s">
        <v>2131</v>
      </c>
      <c r="I3680" t="s">
        <v>2006</v>
      </c>
      <c r="J3680" t="s">
        <v>2033</v>
      </c>
      <c r="K3680" t="s">
        <v>2034</v>
      </c>
      <c r="L3680">
        <v>1</v>
      </c>
      <c r="M3680">
        <v>1800</v>
      </c>
      <c r="N3680" s="43">
        <v>1800</v>
      </c>
    </row>
    <row r="3681" spans="1:14" x14ac:dyDescent="0.25">
      <c r="A3681" s="106">
        <v>46279</v>
      </c>
      <c r="B3681">
        <v>18456</v>
      </c>
      <c r="C3681">
        <v>15318</v>
      </c>
      <c r="E3681">
        <v>14</v>
      </c>
      <c r="F3681" t="s">
        <v>4775</v>
      </c>
      <c r="G3681" t="s">
        <v>2038</v>
      </c>
      <c r="H3681" t="s">
        <v>2131</v>
      </c>
      <c r="I3681" t="s">
        <v>2006</v>
      </c>
      <c r="J3681" t="s">
        <v>4641</v>
      </c>
      <c r="K3681" t="s">
        <v>4642</v>
      </c>
      <c r="L3681">
        <v>10</v>
      </c>
      <c r="M3681">
        <v>620</v>
      </c>
      <c r="N3681" s="43">
        <v>6200</v>
      </c>
    </row>
    <row r="3682" spans="1:14" x14ac:dyDescent="0.25">
      <c r="A3682" s="106">
        <v>46279</v>
      </c>
      <c r="B3682">
        <v>18457</v>
      </c>
      <c r="C3682">
        <v>15319</v>
      </c>
      <c r="E3682">
        <v>14</v>
      </c>
      <c r="F3682" t="s">
        <v>4776</v>
      </c>
      <c r="G3682" t="s">
        <v>2223</v>
      </c>
      <c r="H3682" t="s">
        <v>2131</v>
      </c>
      <c r="I3682" t="s">
        <v>2006</v>
      </c>
      <c r="J3682" t="s">
        <v>4641</v>
      </c>
      <c r="K3682" t="s">
        <v>4642</v>
      </c>
      <c r="L3682">
        <v>8</v>
      </c>
      <c r="M3682">
        <v>620</v>
      </c>
      <c r="N3682" s="43">
        <v>4960</v>
      </c>
    </row>
    <row r="3683" spans="1:14" x14ac:dyDescent="0.25">
      <c r="A3683" s="106">
        <v>46280</v>
      </c>
      <c r="B3683">
        <v>18478</v>
      </c>
      <c r="C3683">
        <v>15340</v>
      </c>
      <c r="E3683">
        <v>14</v>
      </c>
      <c r="F3683" t="s">
        <v>4777</v>
      </c>
      <c r="G3683" t="s">
        <v>2025</v>
      </c>
      <c r="I3683" t="s">
        <v>2006</v>
      </c>
      <c r="J3683" t="s">
        <v>4778</v>
      </c>
      <c r="K3683" t="s">
        <v>4779</v>
      </c>
      <c r="L3683">
        <v>4</v>
      </c>
      <c r="M3683">
        <v>695</v>
      </c>
      <c r="N3683" s="43">
        <v>2780</v>
      </c>
    </row>
    <row r="3684" spans="1:14" x14ac:dyDescent="0.25">
      <c r="A3684" s="106">
        <v>46280</v>
      </c>
      <c r="B3684">
        <v>18509</v>
      </c>
      <c r="C3684">
        <v>15371</v>
      </c>
      <c r="E3684">
        <v>14</v>
      </c>
      <c r="F3684" t="s">
        <v>4780</v>
      </c>
      <c r="G3684" t="s">
        <v>2256</v>
      </c>
      <c r="I3684" t="s">
        <v>2006</v>
      </c>
      <c r="J3684" t="s">
        <v>4778</v>
      </c>
      <c r="K3684" t="s">
        <v>4779</v>
      </c>
      <c r="L3684">
        <v>3</v>
      </c>
      <c r="M3684">
        <v>695</v>
      </c>
      <c r="N3684" s="43">
        <v>2085</v>
      </c>
    </row>
    <row r="3685" spans="1:14" x14ac:dyDescent="0.25">
      <c r="A3685" s="106">
        <v>46280</v>
      </c>
      <c r="B3685">
        <v>18522</v>
      </c>
      <c r="C3685">
        <v>15381</v>
      </c>
      <c r="E3685">
        <v>14</v>
      </c>
      <c r="F3685" t="s">
        <v>4781</v>
      </c>
      <c r="G3685" t="s">
        <v>2241</v>
      </c>
      <c r="I3685" t="s">
        <v>2006</v>
      </c>
      <c r="J3685" t="s">
        <v>4614</v>
      </c>
      <c r="K3685" t="s">
        <v>4615</v>
      </c>
      <c r="L3685">
        <v>7</v>
      </c>
      <c r="M3685">
        <v>600</v>
      </c>
      <c r="N3685" s="43">
        <v>4200</v>
      </c>
    </row>
    <row r="3686" spans="1:14" x14ac:dyDescent="0.25">
      <c r="A3686" s="106">
        <v>46281</v>
      </c>
      <c r="B3686">
        <v>18565</v>
      </c>
      <c r="C3686">
        <v>15424</v>
      </c>
      <c r="E3686">
        <v>14</v>
      </c>
      <c r="F3686" t="s">
        <v>4782</v>
      </c>
      <c r="G3686" t="s">
        <v>2185</v>
      </c>
      <c r="I3686" t="s">
        <v>2006</v>
      </c>
      <c r="J3686" t="s">
        <v>4783</v>
      </c>
      <c r="K3686" t="s">
        <v>4784</v>
      </c>
      <c r="L3686">
        <v>8</v>
      </c>
      <c r="M3686">
        <v>590</v>
      </c>
      <c r="N3686" s="43">
        <v>4720</v>
      </c>
    </row>
    <row r="3687" spans="1:14" x14ac:dyDescent="0.25">
      <c r="A3687" s="106">
        <v>46281</v>
      </c>
      <c r="B3687">
        <v>18565</v>
      </c>
      <c r="C3687">
        <v>15424</v>
      </c>
      <c r="E3687">
        <v>14</v>
      </c>
      <c r="F3687" t="s">
        <v>4782</v>
      </c>
      <c r="G3687" t="s">
        <v>2185</v>
      </c>
      <c r="I3687" t="s">
        <v>2006</v>
      </c>
      <c r="J3687" t="s">
        <v>2033</v>
      </c>
      <c r="K3687" t="s">
        <v>2034</v>
      </c>
      <c r="L3687">
        <v>1</v>
      </c>
      <c r="M3687">
        <v>1800</v>
      </c>
      <c r="N3687" s="43">
        <v>1800</v>
      </c>
    </row>
    <row r="3688" spans="1:14" x14ac:dyDescent="0.25">
      <c r="A3688" s="106">
        <v>46281</v>
      </c>
      <c r="B3688">
        <v>18570</v>
      </c>
      <c r="C3688">
        <v>15428</v>
      </c>
      <c r="E3688">
        <v>14</v>
      </c>
      <c r="F3688" t="s">
        <v>4785</v>
      </c>
      <c r="G3688" t="s">
        <v>2025</v>
      </c>
      <c r="I3688" t="s">
        <v>2006</v>
      </c>
      <c r="J3688" t="s">
        <v>4783</v>
      </c>
      <c r="K3688" t="s">
        <v>4784</v>
      </c>
      <c r="L3688">
        <v>7</v>
      </c>
      <c r="M3688">
        <v>590</v>
      </c>
      <c r="N3688" s="43">
        <v>4130</v>
      </c>
    </row>
    <row r="3689" spans="1:14" x14ac:dyDescent="0.25">
      <c r="A3689" s="106">
        <v>46281</v>
      </c>
      <c r="B3689">
        <v>18587</v>
      </c>
      <c r="C3689">
        <v>15441</v>
      </c>
      <c r="E3689">
        <v>14</v>
      </c>
      <c r="F3689" t="s">
        <v>4786</v>
      </c>
      <c r="G3689" t="s">
        <v>2021</v>
      </c>
      <c r="I3689" t="s">
        <v>2006</v>
      </c>
      <c r="J3689" t="s">
        <v>4783</v>
      </c>
      <c r="K3689" t="s">
        <v>4784</v>
      </c>
      <c r="L3689">
        <v>3</v>
      </c>
      <c r="M3689">
        <v>590</v>
      </c>
      <c r="N3689" s="43">
        <v>1770</v>
      </c>
    </row>
    <row r="3690" spans="1:14" x14ac:dyDescent="0.25">
      <c r="A3690" s="106">
        <v>46282</v>
      </c>
      <c r="B3690">
        <v>18629</v>
      </c>
      <c r="C3690">
        <v>15480</v>
      </c>
      <c r="E3690">
        <v>14</v>
      </c>
      <c r="F3690" t="s">
        <v>4787</v>
      </c>
      <c r="G3690" t="s">
        <v>2025</v>
      </c>
      <c r="I3690" t="s">
        <v>2006</v>
      </c>
      <c r="J3690" t="s">
        <v>4778</v>
      </c>
      <c r="K3690" t="s">
        <v>4779</v>
      </c>
      <c r="L3690">
        <v>3</v>
      </c>
      <c r="M3690">
        <v>695</v>
      </c>
      <c r="N3690" s="43">
        <v>2085</v>
      </c>
    </row>
    <row r="3691" spans="1:14" x14ac:dyDescent="0.25">
      <c r="A3691" s="106">
        <v>46286</v>
      </c>
      <c r="B3691">
        <v>18780</v>
      </c>
      <c r="C3691">
        <v>15627</v>
      </c>
      <c r="E3691">
        <v>14</v>
      </c>
      <c r="F3691" t="s">
        <v>4788</v>
      </c>
      <c r="G3691" t="s">
        <v>2223</v>
      </c>
      <c r="I3691" t="s">
        <v>2006</v>
      </c>
      <c r="J3691" t="s">
        <v>4778</v>
      </c>
      <c r="K3691" t="s">
        <v>4779</v>
      </c>
      <c r="L3691">
        <v>4</v>
      </c>
      <c r="M3691">
        <v>695</v>
      </c>
      <c r="N3691" s="43">
        <v>2780</v>
      </c>
    </row>
    <row r="3692" spans="1:14" x14ac:dyDescent="0.25">
      <c r="A3692" s="106">
        <v>46286</v>
      </c>
      <c r="B3692">
        <v>18800</v>
      </c>
      <c r="C3692">
        <v>15647</v>
      </c>
      <c r="E3692">
        <v>14</v>
      </c>
      <c r="F3692" t="s">
        <v>4130</v>
      </c>
      <c r="G3692" t="s">
        <v>2038</v>
      </c>
      <c r="I3692" t="s">
        <v>2006</v>
      </c>
      <c r="J3692" t="s">
        <v>2033</v>
      </c>
      <c r="K3692" t="s">
        <v>2034</v>
      </c>
      <c r="L3692">
        <v>1</v>
      </c>
      <c r="M3692">
        <v>1800</v>
      </c>
      <c r="N3692" s="43">
        <v>1800</v>
      </c>
    </row>
    <row r="3693" spans="1:14" x14ac:dyDescent="0.25">
      <c r="A3693" s="106">
        <v>46286</v>
      </c>
      <c r="B3693">
        <v>18800</v>
      </c>
      <c r="C3693">
        <v>15647</v>
      </c>
      <c r="E3693">
        <v>14</v>
      </c>
      <c r="F3693" t="s">
        <v>4130</v>
      </c>
      <c r="G3693" t="s">
        <v>2038</v>
      </c>
      <c r="I3693" t="s">
        <v>2006</v>
      </c>
      <c r="J3693" t="s">
        <v>3172</v>
      </c>
      <c r="K3693" t="s">
        <v>3173</v>
      </c>
      <c r="L3693">
        <v>10</v>
      </c>
      <c r="M3693">
        <v>600</v>
      </c>
      <c r="N3693" s="43">
        <v>6000</v>
      </c>
    </row>
    <row r="3694" spans="1:14" x14ac:dyDescent="0.25">
      <c r="A3694" s="106">
        <v>46286</v>
      </c>
      <c r="B3694">
        <v>18802</v>
      </c>
      <c r="C3694">
        <v>15649</v>
      </c>
      <c r="E3694">
        <v>14</v>
      </c>
      <c r="F3694" t="s">
        <v>4132</v>
      </c>
      <c r="G3694" t="s">
        <v>2012</v>
      </c>
      <c r="I3694" t="s">
        <v>2006</v>
      </c>
      <c r="J3694" t="s">
        <v>3172</v>
      </c>
      <c r="K3694" t="s">
        <v>3173</v>
      </c>
      <c r="L3694">
        <v>10</v>
      </c>
      <c r="M3694">
        <v>600</v>
      </c>
      <c r="N3694" s="43">
        <v>6000</v>
      </c>
    </row>
    <row r="3695" spans="1:14" x14ac:dyDescent="0.25">
      <c r="A3695" s="106">
        <v>46286</v>
      </c>
      <c r="B3695">
        <v>18805</v>
      </c>
      <c r="C3695">
        <v>15652</v>
      </c>
      <c r="E3695">
        <v>14</v>
      </c>
      <c r="F3695" t="s">
        <v>4789</v>
      </c>
      <c r="G3695" t="s">
        <v>2054</v>
      </c>
      <c r="I3695" t="s">
        <v>2006</v>
      </c>
      <c r="J3695" t="s">
        <v>3172</v>
      </c>
      <c r="K3695" t="s">
        <v>3173</v>
      </c>
      <c r="L3695">
        <v>10</v>
      </c>
      <c r="M3695">
        <v>600</v>
      </c>
      <c r="N3695" s="43">
        <v>6000</v>
      </c>
    </row>
    <row r="3696" spans="1:14" x14ac:dyDescent="0.25">
      <c r="A3696" s="106">
        <v>46286</v>
      </c>
      <c r="B3696">
        <v>18809</v>
      </c>
      <c r="C3696">
        <v>15656</v>
      </c>
      <c r="E3696">
        <v>14</v>
      </c>
      <c r="F3696" t="s">
        <v>4140</v>
      </c>
      <c r="G3696" t="s">
        <v>2036</v>
      </c>
      <c r="I3696" t="s">
        <v>2006</v>
      </c>
      <c r="J3696" t="s">
        <v>3172</v>
      </c>
      <c r="K3696" t="s">
        <v>3173</v>
      </c>
      <c r="L3696">
        <v>10</v>
      </c>
      <c r="M3696">
        <v>600</v>
      </c>
      <c r="N3696" s="43">
        <v>6000</v>
      </c>
    </row>
    <row r="3697" spans="1:14" x14ac:dyDescent="0.25">
      <c r="A3697" s="106">
        <v>46288</v>
      </c>
      <c r="B3697">
        <v>18912</v>
      </c>
      <c r="C3697">
        <v>15748</v>
      </c>
      <c r="E3697">
        <v>14</v>
      </c>
      <c r="F3697" t="s">
        <v>4790</v>
      </c>
      <c r="G3697" t="s">
        <v>2256</v>
      </c>
      <c r="I3697" t="s">
        <v>2006</v>
      </c>
      <c r="J3697" t="s">
        <v>4614</v>
      </c>
      <c r="K3697" t="s">
        <v>4615</v>
      </c>
      <c r="L3697">
        <v>7.5</v>
      </c>
      <c r="M3697">
        <v>600</v>
      </c>
      <c r="N3697" s="43">
        <v>4500</v>
      </c>
    </row>
    <row r="3698" spans="1:14" x14ac:dyDescent="0.25">
      <c r="A3698" s="106">
        <v>46289</v>
      </c>
      <c r="B3698">
        <v>18958</v>
      </c>
      <c r="C3698">
        <v>15789</v>
      </c>
      <c r="E3698">
        <v>14</v>
      </c>
      <c r="F3698" t="s">
        <v>4103</v>
      </c>
      <c r="G3698" t="s">
        <v>2241</v>
      </c>
      <c r="I3698" t="s">
        <v>2006</v>
      </c>
      <c r="J3698" t="s">
        <v>4778</v>
      </c>
      <c r="K3698" t="s">
        <v>4779</v>
      </c>
      <c r="L3698">
        <v>4</v>
      </c>
      <c r="M3698">
        <v>695</v>
      </c>
      <c r="N3698" s="43">
        <v>2780</v>
      </c>
    </row>
    <row r="3699" spans="1:14" x14ac:dyDescent="0.25">
      <c r="A3699" s="106">
        <v>46289</v>
      </c>
      <c r="B3699">
        <v>18985</v>
      </c>
      <c r="C3699">
        <v>15814</v>
      </c>
      <c r="E3699">
        <v>14</v>
      </c>
      <c r="F3699" t="s">
        <v>4791</v>
      </c>
      <c r="G3699" t="s">
        <v>2251</v>
      </c>
      <c r="I3699" t="s">
        <v>2006</v>
      </c>
      <c r="J3699" t="s">
        <v>3157</v>
      </c>
      <c r="K3699" t="s">
        <v>3158</v>
      </c>
      <c r="L3699">
        <v>4</v>
      </c>
      <c r="M3699">
        <v>680</v>
      </c>
      <c r="N3699" s="43">
        <v>2720</v>
      </c>
    </row>
    <row r="3700" spans="1:14" x14ac:dyDescent="0.25">
      <c r="A3700" s="106">
        <v>46290</v>
      </c>
      <c r="B3700">
        <v>19031</v>
      </c>
      <c r="C3700">
        <v>15859</v>
      </c>
      <c r="E3700">
        <v>14</v>
      </c>
      <c r="F3700" t="s">
        <v>4094</v>
      </c>
      <c r="G3700" t="s">
        <v>2054</v>
      </c>
      <c r="I3700" t="s">
        <v>2006</v>
      </c>
      <c r="J3700" t="s">
        <v>2033</v>
      </c>
      <c r="K3700" t="s">
        <v>2034</v>
      </c>
      <c r="L3700">
        <v>1</v>
      </c>
      <c r="M3700">
        <v>1800</v>
      </c>
      <c r="N3700" s="43">
        <v>1800</v>
      </c>
    </row>
    <row r="3701" spans="1:14" x14ac:dyDescent="0.25">
      <c r="A3701" s="106">
        <v>46290</v>
      </c>
      <c r="B3701">
        <v>19031</v>
      </c>
      <c r="C3701">
        <v>15859</v>
      </c>
      <c r="E3701">
        <v>14</v>
      </c>
      <c r="F3701" t="s">
        <v>4094</v>
      </c>
      <c r="G3701" t="s">
        <v>2054</v>
      </c>
      <c r="I3701" t="s">
        <v>2006</v>
      </c>
      <c r="J3701" t="s">
        <v>4641</v>
      </c>
      <c r="K3701" t="s">
        <v>4642</v>
      </c>
      <c r="L3701">
        <v>10</v>
      </c>
      <c r="M3701">
        <v>620</v>
      </c>
      <c r="N3701" s="43">
        <v>6200</v>
      </c>
    </row>
    <row r="3702" spans="1:14" x14ac:dyDescent="0.25">
      <c r="A3702" s="106">
        <v>46290</v>
      </c>
      <c r="B3702">
        <v>19042</v>
      </c>
      <c r="C3702">
        <v>15865</v>
      </c>
      <c r="E3702">
        <v>14</v>
      </c>
      <c r="F3702" t="s">
        <v>4792</v>
      </c>
      <c r="G3702" t="s">
        <v>2012</v>
      </c>
      <c r="I3702" t="s">
        <v>2006</v>
      </c>
      <c r="J3702" t="s">
        <v>4641</v>
      </c>
      <c r="K3702" t="s">
        <v>4642</v>
      </c>
      <c r="L3702">
        <v>10</v>
      </c>
      <c r="M3702">
        <v>620</v>
      </c>
      <c r="N3702" s="43">
        <v>6200</v>
      </c>
    </row>
    <row r="3703" spans="1:14" x14ac:dyDescent="0.25">
      <c r="A3703" s="106">
        <v>46290</v>
      </c>
      <c r="B3703">
        <v>19046</v>
      </c>
      <c r="C3703">
        <v>15869</v>
      </c>
      <c r="E3703">
        <v>14</v>
      </c>
      <c r="F3703" t="s">
        <v>4793</v>
      </c>
      <c r="G3703" t="s">
        <v>2038</v>
      </c>
      <c r="I3703" t="s">
        <v>2006</v>
      </c>
      <c r="J3703" t="s">
        <v>4641</v>
      </c>
      <c r="K3703" t="s">
        <v>4642</v>
      </c>
      <c r="L3703">
        <v>10</v>
      </c>
      <c r="M3703">
        <v>620</v>
      </c>
      <c r="N3703" s="43">
        <v>6200</v>
      </c>
    </row>
    <row r="3704" spans="1:14" x14ac:dyDescent="0.25">
      <c r="A3704" s="106">
        <v>46290</v>
      </c>
      <c r="B3704">
        <v>19049</v>
      </c>
      <c r="C3704">
        <v>15872</v>
      </c>
      <c r="E3704">
        <v>14</v>
      </c>
      <c r="F3704" t="s">
        <v>4794</v>
      </c>
      <c r="G3704" t="s">
        <v>2036</v>
      </c>
      <c r="I3704" t="s">
        <v>2006</v>
      </c>
      <c r="J3704" t="s">
        <v>4641</v>
      </c>
      <c r="K3704" t="s">
        <v>4642</v>
      </c>
      <c r="L3704">
        <v>10</v>
      </c>
      <c r="M3704">
        <v>620</v>
      </c>
      <c r="N3704" s="43">
        <v>6200</v>
      </c>
    </row>
    <row r="3705" spans="1:14" x14ac:dyDescent="0.25">
      <c r="A3705" s="106">
        <v>46290</v>
      </c>
      <c r="B3705">
        <v>19049</v>
      </c>
      <c r="C3705">
        <v>15872</v>
      </c>
      <c r="E3705">
        <v>14</v>
      </c>
      <c r="F3705" t="s">
        <v>4794</v>
      </c>
      <c r="G3705" t="s">
        <v>2036</v>
      </c>
      <c r="I3705" t="s">
        <v>2006</v>
      </c>
      <c r="J3705" t="s">
        <v>2033</v>
      </c>
      <c r="K3705" t="s">
        <v>2034</v>
      </c>
      <c r="L3705">
        <v>10</v>
      </c>
      <c r="M3705">
        <v>50</v>
      </c>
      <c r="N3705" s="43">
        <v>500</v>
      </c>
    </row>
    <row r="3706" spans="1:14" x14ac:dyDescent="0.25">
      <c r="A3706" s="106">
        <v>46290</v>
      </c>
      <c r="B3706">
        <v>19052</v>
      </c>
      <c r="C3706">
        <v>15875</v>
      </c>
      <c r="E3706">
        <v>14</v>
      </c>
      <c r="F3706" t="s">
        <v>4795</v>
      </c>
      <c r="G3706" t="s">
        <v>2063</v>
      </c>
      <c r="I3706" t="s">
        <v>2006</v>
      </c>
      <c r="J3706" t="s">
        <v>2033</v>
      </c>
      <c r="K3706" t="s">
        <v>2034</v>
      </c>
      <c r="L3706">
        <v>10</v>
      </c>
      <c r="M3706">
        <v>50</v>
      </c>
      <c r="N3706" s="43">
        <v>500</v>
      </c>
    </row>
    <row r="3707" spans="1:14" x14ac:dyDescent="0.25">
      <c r="A3707" s="106">
        <v>46290</v>
      </c>
      <c r="B3707">
        <v>19052</v>
      </c>
      <c r="C3707">
        <v>15875</v>
      </c>
      <c r="E3707">
        <v>14</v>
      </c>
      <c r="F3707" t="s">
        <v>4795</v>
      </c>
      <c r="G3707" t="s">
        <v>2063</v>
      </c>
      <c r="I3707" t="s">
        <v>2006</v>
      </c>
      <c r="J3707" t="s">
        <v>4641</v>
      </c>
      <c r="K3707" t="s">
        <v>4642</v>
      </c>
      <c r="L3707">
        <v>10</v>
      </c>
      <c r="M3707">
        <v>620</v>
      </c>
      <c r="N3707" s="43">
        <v>6200</v>
      </c>
    </row>
    <row r="3708" spans="1:14" x14ac:dyDescent="0.25">
      <c r="A3708" s="106">
        <v>46290</v>
      </c>
      <c r="B3708">
        <v>19053</v>
      </c>
      <c r="C3708">
        <v>15876</v>
      </c>
      <c r="E3708">
        <v>14</v>
      </c>
      <c r="F3708" t="s">
        <v>4796</v>
      </c>
      <c r="G3708" t="s">
        <v>2012</v>
      </c>
      <c r="I3708" t="s">
        <v>2006</v>
      </c>
      <c r="J3708" t="s">
        <v>2033</v>
      </c>
      <c r="K3708" t="s">
        <v>2034</v>
      </c>
      <c r="L3708">
        <v>10</v>
      </c>
      <c r="M3708">
        <v>50</v>
      </c>
      <c r="N3708" s="43">
        <v>500</v>
      </c>
    </row>
    <row r="3709" spans="1:14" x14ac:dyDescent="0.25">
      <c r="A3709" s="106">
        <v>46290</v>
      </c>
      <c r="B3709">
        <v>19053</v>
      </c>
      <c r="C3709">
        <v>15876</v>
      </c>
      <c r="E3709">
        <v>14</v>
      </c>
      <c r="F3709" t="s">
        <v>4796</v>
      </c>
      <c r="G3709" t="s">
        <v>2012</v>
      </c>
      <c r="I3709" t="s">
        <v>2006</v>
      </c>
      <c r="J3709" t="s">
        <v>4641</v>
      </c>
      <c r="K3709" t="s">
        <v>4642</v>
      </c>
      <c r="L3709">
        <v>10</v>
      </c>
      <c r="M3709">
        <v>620</v>
      </c>
      <c r="N3709" s="43">
        <v>6200</v>
      </c>
    </row>
    <row r="3710" spans="1:14" x14ac:dyDescent="0.25">
      <c r="A3710" s="106">
        <v>46290</v>
      </c>
      <c r="B3710">
        <v>19054</v>
      </c>
      <c r="C3710">
        <v>15877</v>
      </c>
      <c r="E3710">
        <v>14</v>
      </c>
      <c r="F3710" t="s">
        <v>4797</v>
      </c>
      <c r="G3710" t="s">
        <v>2021</v>
      </c>
      <c r="I3710" t="s">
        <v>2006</v>
      </c>
      <c r="J3710" t="s">
        <v>4641</v>
      </c>
      <c r="K3710" t="s">
        <v>4642</v>
      </c>
      <c r="L3710">
        <v>10</v>
      </c>
      <c r="M3710">
        <v>620</v>
      </c>
      <c r="N3710" s="43">
        <v>6200</v>
      </c>
    </row>
    <row r="3711" spans="1:14" x14ac:dyDescent="0.25">
      <c r="A3711" s="106">
        <v>46290</v>
      </c>
      <c r="B3711">
        <v>19054</v>
      </c>
      <c r="C3711">
        <v>15877</v>
      </c>
      <c r="E3711">
        <v>14</v>
      </c>
      <c r="F3711" t="s">
        <v>4797</v>
      </c>
      <c r="G3711" t="s">
        <v>2021</v>
      </c>
      <c r="I3711" t="s">
        <v>2006</v>
      </c>
      <c r="J3711" t="s">
        <v>2033</v>
      </c>
      <c r="K3711" t="s">
        <v>2034</v>
      </c>
      <c r="L3711">
        <v>10</v>
      </c>
      <c r="M3711">
        <v>50</v>
      </c>
      <c r="N3711" s="43">
        <v>500</v>
      </c>
    </row>
    <row r="3712" spans="1:14" x14ac:dyDescent="0.25">
      <c r="A3712" s="106">
        <v>46290</v>
      </c>
      <c r="B3712">
        <v>19057</v>
      </c>
      <c r="C3712">
        <v>15880</v>
      </c>
      <c r="E3712">
        <v>14</v>
      </c>
      <c r="F3712" t="s">
        <v>4798</v>
      </c>
      <c r="G3712" t="s">
        <v>2038</v>
      </c>
      <c r="I3712" t="s">
        <v>2006</v>
      </c>
      <c r="J3712" t="s">
        <v>4641</v>
      </c>
      <c r="K3712" t="s">
        <v>4642</v>
      </c>
      <c r="L3712">
        <v>10</v>
      </c>
      <c r="M3712">
        <v>620</v>
      </c>
      <c r="N3712" s="43">
        <v>6200</v>
      </c>
    </row>
    <row r="3713" spans="1:14" x14ac:dyDescent="0.25">
      <c r="A3713" s="106">
        <v>46290</v>
      </c>
      <c r="B3713">
        <v>19057</v>
      </c>
      <c r="C3713">
        <v>15880</v>
      </c>
      <c r="E3713">
        <v>14</v>
      </c>
      <c r="F3713" t="s">
        <v>4798</v>
      </c>
      <c r="G3713" t="s">
        <v>2038</v>
      </c>
      <c r="I3713" t="s">
        <v>2006</v>
      </c>
      <c r="J3713" t="s">
        <v>2033</v>
      </c>
      <c r="K3713" t="s">
        <v>2034</v>
      </c>
      <c r="L3713">
        <v>10</v>
      </c>
      <c r="M3713">
        <v>50</v>
      </c>
      <c r="N3713" s="43">
        <v>500</v>
      </c>
    </row>
    <row r="3714" spans="1:14" x14ac:dyDescent="0.25">
      <c r="A3714" s="106">
        <v>46290</v>
      </c>
      <c r="B3714">
        <v>19060</v>
      </c>
      <c r="C3714">
        <v>15883</v>
      </c>
      <c r="E3714">
        <v>14</v>
      </c>
      <c r="F3714" t="s">
        <v>4104</v>
      </c>
      <c r="G3714" t="s">
        <v>2036</v>
      </c>
      <c r="I3714" t="s">
        <v>2006</v>
      </c>
      <c r="J3714" t="s">
        <v>2033</v>
      </c>
      <c r="K3714" t="s">
        <v>2034</v>
      </c>
      <c r="L3714">
        <v>10</v>
      </c>
      <c r="M3714">
        <v>50</v>
      </c>
      <c r="N3714" s="43">
        <v>500</v>
      </c>
    </row>
    <row r="3715" spans="1:14" x14ac:dyDescent="0.25">
      <c r="A3715" s="106">
        <v>46290</v>
      </c>
      <c r="B3715">
        <v>19060</v>
      </c>
      <c r="C3715">
        <v>15883</v>
      </c>
      <c r="E3715">
        <v>14</v>
      </c>
      <c r="F3715" t="s">
        <v>4104</v>
      </c>
      <c r="G3715" t="s">
        <v>2036</v>
      </c>
      <c r="I3715" t="s">
        <v>2006</v>
      </c>
      <c r="J3715" t="s">
        <v>4641</v>
      </c>
      <c r="K3715" t="s">
        <v>4642</v>
      </c>
      <c r="L3715">
        <v>10</v>
      </c>
      <c r="M3715">
        <v>620</v>
      </c>
      <c r="N3715" s="43">
        <v>6200</v>
      </c>
    </row>
    <row r="3716" spans="1:14" x14ac:dyDescent="0.25">
      <c r="A3716" s="106">
        <v>46291</v>
      </c>
      <c r="B3716">
        <v>19071</v>
      </c>
      <c r="C3716">
        <v>15891</v>
      </c>
      <c r="E3716">
        <v>14</v>
      </c>
      <c r="F3716" t="s">
        <v>4799</v>
      </c>
      <c r="G3716" t="s">
        <v>2038</v>
      </c>
      <c r="I3716" t="s">
        <v>2006</v>
      </c>
      <c r="J3716" t="s">
        <v>2033</v>
      </c>
      <c r="K3716" t="s">
        <v>2034</v>
      </c>
      <c r="L3716">
        <v>1</v>
      </c>
      <c r="M3716">
        <v>1800</v>
      </c>
      <c r="N3716" s="43">
        <v>1800</v>
      </c>
    </row>
    <row r="3717" spans="1:14" x14ac:dyDescent="0.25">
      <c r="A3717" s="106">
        <v>46291</v>
      </c>
      <c r="B3717">
        <v>19071</v>
      </c>
      <c r="C3717">
        <v>15891</v>
      </c>
      <c r="E3717">
        <v>14</v>
      </c>
      <c r="F3717" t="s">
        <v>4799</v>
      </c>
      <c r="G3717" t="s">
        <v>2038</v>
      </c>
      <c r="I3717" t="s">
        <v>2006</v>
      </c>
      <c r="J3717" t="s">
        <v>3172</v>
      </c>
      <c r="K3717" t="s">
        <v>3173</v>
      </c>
      <c r="L3717">
        <v>10</v>
      </c>
      <c r="M3717">
        <v>600</v>
      </c>
      <c r="N3717" s="43">
        <v>6000</v>
      </c>
    </row>
    <row r="3718" spans="1:14" x14ac:dyDescent="0.25">
      <c r="A3718" s="106">
        <v>46291</v>
      </c>
      <c r="B3718">
        <v>19072</v>
      </c>
      <c r="C3718">
        <v>15892</v>
      </c>
      <c r="E3718">
        <v>14</v>
      </c>
      <c r="F3718" t="s">
        <v>4800</v>
      </c>
      <c r="G3718" t="s">
        <v>2054</v>
      </c>
      <c r="I3718" t="s">
        <v>2006</v>
      </c>
      <c r="J3718" t="s">
        <v>3172</v>
      </c>
      <c r="K3718" t="s">
        <v>3173</v>
      </c>
      <c r="L3718">
        <v>10</v>
      </c>
      <c r="M3718">
        <v>600</v>
      </c>
      <c r="N3718" s="43">
        <v>6000</v>
      </c>
    </row>
    <row r="3719" spans="1:14" x14ac:dyDescent="0.25">
      <c r="A3719" s="106">
        <v>46291</v>
      </c>
      <c r="B3719">
        <v>19073</v>
      </c>
      <c r="C3719">
        <v>15893</v>
      </c>
      <c r="E3719">
        <v>14</v>
      </c>
      <c r="F3719" t="s">
        <v>2912</v>
      </c>
      <c r="G3719" t="s">
        <v>2038</v>
      </c>
      <c r="I3719" t="s">
        <v>2006</v>
      </c>
      <c r="J3719" t="s">
        <v>3172</v>
      </c>
      <c r="K3719" t="s">
        <v>3173</v>
      </c>
      <c r="L3719">
        <v>10</v>
      </c>
      <c r="M3719">
        <v>600</v>
      </c>
      <c r="N3719" s="43">
        <v>6000</v>
      </c>
    </row>
    <row r="3720" spans="1:14" x14ac:dyDescent="0.25">
      <c r="A3720" s="106">
        <v>46291</v>
      </c>
      <c r="B3720">
        <v>19074</v>
      </c>
      <c r="C3720">
        <v>15894</v>
      </c>
      <c r="E3720">
        <v>14</v>
      </c>
      <c r="F3720" t="s">
        <v>4801</v>
      </c>
      <c r="G3720" t="s">
        <v>2054</v>
      </c>
      <c r="I3720" t="s">
        <v>2006</v>
      </c>
      <c r="J3720" t="s">
        <v>3172</v>
      </c>
      <c r="K3720" t="s">
        <v>3173</v>
      </c>
      <c r="L3720">
        <v>10</v>
      </c>
      <c r="M3720">
        <v>600</v>
      </c>
      <c r="N3720" s="43">
        <v>6000</v>
      </c>
    </row>
    <row r="3721" spans="1:14" x14ac:dyDescent="0.25">
      <c r="A3721" s="106">
        <v>46293</v>
      </c>
      <c r="B3721">
        <v>19136</v>
      </c>
      <c r="C3721">
        <v>15951</v>
      </c>
      <c r="E3721">
        <v>14</v>
      </c>
      <c r="F3721" t="s">
        <v>4802</v>
      </c>
      <c r="G3721" t="s">
        <v>2017</v>
      </c>
      <c r="I3721" t="s">
        <v>2006</v>
      </c>
      <c r="J3721" t="s">
        <v>4778</v>
      </c>
      <c r="K3721" t="s">
        <v>4779</v>
      </c>
      <c r="L3721">
        <v>4</v>
      </c>
      <c r="M3721">
        <v>695</v>
      </c>
      <c r="N3721" s="43">
        <v>2780</v>
      </c>
    </row>
    <row r="3722" spans="1:14" x14ac:dyDescent="0.25">
      <c r="A3722" s="106">
        <v>46293</v>
      </c>
      <c r="B3722">
        <v>19137</v>
      </c>
      <c r="C3722">
        <v>15952</v>
      </c>
      <c r="E3722">
        <v>14</v>
      </c>
      <c r="F3722" t="s">
        <v>4086</v>
      </c>
      <c r="G3722" t="s">
        <v>2221</v>
      </c>
      <c r="I3722" t="s">
        <v>2006</v>
      </c>
      <c r="J3722" t="s">
        <v>4614</v>
      </c>
      <c r="K3722" t="s">
        <v>4615</v>
      </c>
      <c r="L3722">
        <v>8</v>
      </c>
      <c r="M3722">
        <v>600</v>
      </c>
      <c r="N3722" s="43">
        <v>4800</v>
      </c>
    </row>
    <row r="3723" spans="1:14" x14ac:dyDescent="0.25">
      <c r="A3723" s="106">
        <v>46293</v>
      </c>
      <c r="B3723">
        <v>19156</v>
      </c>
      <c r="C3723">
        <v>15967</v>
      </c>
      <c r="E3723">
        <v>14</v>
      </c>
      <c r="F3723" t="s">
        <v>4803</v>
      </c>
      <c r="G3723" t="s">
        <v>2221</v>
      </c>
      <c r="I3723" t="s">
        <v>2006</v>
      </c>
      <c r="J3723" t="s">
        <v>4614</v>
      </c>
      <c r="K3723" t="s">
        <v>4615</v>
      </c>
      <c r="L3723">
        <v>8</v>
      </c>
      <c r="M3723">
        <v>600</v>
      </c>
      <c r="N3723" s="43">
        <v>4800</v>
      </c>
    </row>
    <row r="3724" spans="1:14" x14ac:dyDescent="0.25">
      <c r="A3724" s="106">
        <v>46294</v>
      </c>
      <c r="B3724">
        <v>19240</v>
      </c>
      <c r="C3724">
        <v>16042</v>
      </c>
      <c r="E3724">
        <v>14</v>
      </c>
      <c r="F3724" t="s">
        <v>4804</v>
      </c>
      <c r="G3724" t="s">
        <v>2256</v>
      </c>
      <c r="I3724" t="s">
        <v>2006</v>
      </c>
      <c r="J3724" t="s">
        <v>4614</v>
      </c>
      <c r="K3724" t="s">
        <v>4615</v>
      </c>
      <c r="L3724">
        <v>3</v>
      </c>
      <c r="M3724">
        <v>600</v>
      </c>
      <c r="N3724" s="43">
        <v>1800</v>
      </c>
    </row>
    <row r="3725" spans="1:14" x14ac:dyDescent="0.25">
      <c r="A3725" s="106">
        <v>46295</v>
      </c>
      <c r="B3725">
        <v>19282</v>
      </c>
      <c r="C3725">
        <v>16082</v>
      </c>
      <c r="E3725">
        <v>14</v>
      </c>
      <c r="F3725" t="s">
        <v>4805</v>
      </c>
      <c r="G3725" t="s">
        <v>2221</v>
      </c>
      <c r="I3725" t="s">
        <v>2006</v>
      </c>
      <c r="J3725" t="s">
        <v>4778</v>
      </c>
      <c r="K3725" t="s">
        <v>4779</v>
      </c>
      <c r="L3725">
        <v>3</v>
      </c>
      <c r="M3725">
        <v>695</v>
      </c>
      <c r="N3725" s="43">
        <v>2085</v>
      </c>
    </row>
    <row r="3726" spans="1:14" x14ac:dyDescent="0.25">
      <c r="A3726" s="106">
        <v>46295</v>
      </c>
      <c r="B3726">
        <v>19312</v>
      </c>
      <c r="C3726">
        <v>16106</v>
      </c>
      <c r="E3726">
        <v>14</v>
      </c>
      <c r="F3726" t="s">
        <v>4806</v>
      </c>
      <c r="G3726" t="s">
        <v>2223</v>
      </c>
      <c r="I3726" t="s">
        <v>2006</v>
      </c>
      <c r="J3726" t="s">
        <v>4614</v>
      </c>
      <c r="K3726" t="s">
        <v>4615</v>
      </c>
      <c r="L3726">
        <v>8</v>
      </c>
      <c r="M3726">
        <v>600</v>
      </c>
      <c r="N3726" s="43">
        <v>4800</v>
      </c>
    </row>
    <row r="3727" spans="1:14" x14ac:dyDescent="0.25">
      <c r="A3727" s="106">
        <v>46295</v>
      </c>
      <c r="B3727">
        <v>19329</v>
      </c>
      <c r="C3727">
        <v>16121</v>
      </c>
      <c r="E3727">
        <v>14</v>
      </c>
      <c r="F3727" t="s">
        <v>2428</v>
      </c>
      <c r="G3727" t="s">
        <v>2221</v>
      </c>
      <c r="I3727" t="s">
        <v>2006</v>
      </c>
      <c r="J3727" t="s">
        <v>4614</v>
      </c>
      <c r="K3727" t="s">
        <v>4615</v>
      </c>
      <c r="L3727">
        <v>8</v>
      </c>
      <c r="M3727">
        <v>600</v>
      </c>
      <c r="N3727" s="43">
        <v>4800</v>
      </c>
    </row>
    <row r="3728" hidden="1" spans="1:14" x14ac:dyDescent="0.25">
      <c r="A3728" s="106">
        <v>46296</v>
      </c>
      <c r="B3728">
        <v>19416</v>
      </c>
      <c r="C3728">
        <v>16199</v>
      </c>
      <c r="E3728">
        <v>14</v>
      </c>
      <c r="F3728" t="s">
        <v>4807</v>
      </c>
      <c r="G3728" t="s">
        <v>2256</v>
      </c>
      <c r="I3728" t="s">
        <v>2006</v>
      </c>
      <c r="J3728" t="s">
        <v>4778</v>
      </c>
      <c r="K3728" t="s">
        <v>4779</v>
      </c>
      <c r="L3728">
        <v>3.5</v>
      </c>
      <c r="M3728">
        <v>695</v>
      </c>
      <c r="N3728" s="43">
        <v>2432.5</v>
      </c>
    </row>
    <row r="3729" hidden="1" spans="1:14" x14ac:dyDescent="0.25">
      <c r="A3729" s="106">
        <v>46058</v>
      </c>
      <c r="B3729">
        <v>7861</v>
      </c>
      <c r="C3729">
        <v>4760</v>
      </c>
      <c r="E3729">
        <v>270</v>
      </c>
      <c r="F3729" t="s">
        <v>4808</v>
      </c>
      <c r="G3729" t="s">
        <v>2054</v>
      </c>
      <c r="I3729" t="s">
        <v>2006</v>
      </c>
      <c r="J3729" t="s">
        <v>2022</v>
      </c>
      <c r="K3729" t="s">
        <v>2023</v>
      </c>
      <c r="L3729">
        <v>7</v>
      </c>
      <c r="M3729">
        <v>590</v>
      </c>
      <c r="N3729" s="43">
        <v>4130</v>
      </c>
    </row>
    <row r="3730" hidden="1" spans="1:14" x14ac:dyDescent="0.25">
      <c r="A3730" s="106">
        <v>46085</v>
      </c>
      <c r="B3730">
        <v>9048</v>
      </c>
      <c r="C3730">
        <v>5964</v>
      </c>
      <c r="E3730">
        <v>270</v>
      </c>
      <c r="F3730" t="s">
        <v>4809</v>
      </c>
      <c r="G3730" t="s">
        <v>2025</v>
      </c>
      <c r="I3730" t="s">
        <v>2006</v>
      </c>
      <c r="J3730" t="s">
        <v>2022</v>
      </c>
      <c r="K3730" t="s">
        <v>2023</v>
      </c>
      <c r="L3730">
        <v>5</v>
      </c>
      <c r="M3730">
        <v>590</v>
      </c>
      <c r="N3730" s="43">
        <v>2950</v>
      </c>
    </row>
    <row r="3731" hidden="1" spans="1:14" x14ac:dyDescent="0.25">
      <c r="A3731" s="106">
        <v>46085</v>
      </c>
      <c r="B3731">
        <v>9049</v>
      </c>
      <c r="C3731">
        <v>5965</v>
      </c>
      <c r="E3731">
        <v>270</v>
      </c>
      <c r="F3731" t="s">
        <v>4809</v>
      </c>
      <c r="G3731" t="s">
        <v>2025</v>
      </c>
      <c r="I3731" t="s">
        <v>2006</v>
      </c>
      <c r="J3731" t="s">
        <v>2022</v>
      </c>
      <c r="K3731" t="s">
        <v>2023</v>
      </c>
      <c r="L3731">
        <v>3</v>
      </c>
      <c r="M3731">
        <v>590</v>
      </c>
      <c r="N3731" s="43">
        <v>1770</v>
      </c>
    </row>
    <row r="3732" hidden="1" spans="1:14" x14ac:dyDescent="0.25">
      <c r="A3732" s="106">
        <v>46085</v>
      </c>
      <c r="B3732">
        <v>9056</v>
      </c>
      <c r="C3732">
        <v>5972</v>
      </c>
      <c r="E3732">
        <v>270</v>
      </c>
      <c r="F3732" t="s">
        <v>4810</v>
      </c>
      <c r="G3732" t="s">
        <v>2097</v>
      </c>
      <c r="I3732" t="s">
        <v>2006</v>
      </c>
      <c r="J3732" t="s">
        <v>2022</v>
      </c>
      <c r="K3732" t="s">
        <v>2023</v>
      </c>
      <c r="L3732">
        <v>5</v>
      </c>
      <c r="M3732">
        <v>590</v>
      </c>
      <c r="N3732" s="43">
        <v>2950</v>
      </c>
    </row>
    <row r="3733" hidden="1" spans="1:14" x14ac:dyDescent="0.25">
      <c r="A3733" s="106">
        <v>46085</v>
      </c>
      <c r="B3733">
        <v>9067</v>
      </c>
      <c r="C3733">
        <v>5983</v>
      </c>
      <c r="E3733">
        <v>270</v>
      </c>
      <c r="F3733" t="s">
        <v>4811</v>
      </c>
      <c r="G3733" t="s">
        <v>2021</v>
      </c>
      <c r="I3733" t="s">
        <v>2006</v>
      </c>
      <c r="J3733" t="s">
        <v>2022</v>
      </c>
      <c r="K3733" t="s">
        <v>2023</v>
      </c>
      <c r="L3733">
        <v>4</v>
      </c>
      <c r="M3733">
        <v>590</v>
      </c>
      <c r="N3733" s="43">
        <v>2360</v>
      </c>
    </row>
    <row r="3734" hidden="1" spans="1:14" x14ac:dyDescent="0.25">
      <c r="A3734" s="106">
        <v>46122</v>
      </c>
      <c r="B3734">
        <v>10660</v>
      </c>
      <c r="C3734">
        <v>7565</v>
      </c>
      <c r="E3734">
        <v>270</v>
      </c>
      <c r="F3734" t="s">
        <v>4812</v>
      </c>
      <c r="G3734" t="s">
        <v>2025</v>
      </c>
      <c r="I3734" t="s">
        <v>2006</v>
      </c>
      <c r="J3734" t="s">
        <v>2214</v>
      </c>
      <c r="K3734" t="s">
        <v>2215</v>
      </c>
      <c r="L3734">
        <v>5</v>
      </c>
      <c r="M3734">
        <v>618</v>
      </c>
      <c r="N3734" s="43">
        <v>3090</v>
      </c>
    </row>
    <row r="3735" hidden="1" spans="1:14" x14ac:dyDescent="0.25">
      <c r="A3735" s="106">
        <v>46122</v>
      </c>
      <c r="B3735">
        <v>10661</v>
      </c>
      <c r="C3735">
        <v>7566</v>
      </c>
      <c r="E3735">
        <v>270</v>
      </c>
      <c r="F3735" t="s">
        <v>4812</v>
      </c>
      <c r="G3735" t="s">
        <v>2025</v>
      </c>
      <c r="I3735" t="s">
        <v>2006</v>
      </c>
      <c r="J3735" t="s">
        <v>2214</v>
      </c>
      <c r="K3735" t="s">
        <v>2215</v>
      </c>
      <c r="L3735">
        <v>2</v>
      </c>
      <c r="M3735">
        <v>618</v>
      </c>
      <c r="N3735" s="43">
        <v>1236</v>
      </c>
    </row>
    <row r="3736" hidden="1" spans="1:14" x14ac:dyDescent="0.25">
      <c r="A3736" s="106">
        <v>45989</v>
      </c>
      <c r="B3736">
        <v>5052</v>
      </c>
      <c r="C3736">
        <v>1971</v>
      </c>
      <c r="E3736">
        <v>225</v>
      </c>
      <c r="F3736" t="s">
        <v>4813</v>
      </c>
      <c r="G3736" t="s">
        <v>2127</v>
      </c>
      <c r="I3736" t="s">
        <v>2006</v>
      </c>
      <c r="J3736" t="s">
        <v>2146</v>
      </c>
      <c r="K3736" t="s">
        <v>2147</v>
      </c>
      <c r="L3736">
        <v>5</v>
      </c>
      <c r="M3736">
        <v>520</v>
      </c>
      <c r="N3736" s="43">
        <v>2600</v>
      </c>
    </row>
    <row r="3737" hidden="1" spans="1:14" x14ac:dyDescent="0.25">
      <c r="A3737" s="106">
        <v>45989</v>
      </c>
      <c r="B3737">
        <v>5053</v>
      </c>
      <c r="C3737">
        <v>1972</v>
      </c>
      <c r="E3737">
        <v>225</v>
      </c>
      <c r="F3737" t="s">
        <v>4813</v>
      </c>
      <c r="G3737" t="s">
        <v>2127</v>
      </c>
      <c r="I3737" t="s">
        <v>2006</v>
      </c>
      <c r="J3737" t="s">
        <v>2146</v>
      </c>
      <c r="K3737" t="s">
        <v>2147</v>
      </c>
      <c r="L3737">
        <v>3</v>
      </c>
      <c r="M3737">
        <v>520</v>
      </c>
      <c r="N3737" s="43">
        <v>1560</v>
      </c>
    </row>
    <row r="3738" hidden="1" spans="1:14" x14ac:dyDescent="0.25">
      <c r="A3738" s="106">
        <v>45992</v>
      </c>
      <c r="B3738">
        <v>5143</v>
      </c>
      <c r="C3738">
        <v>2062</v>
      </c>
      <c r="E3738">
        <v>225</v>
      </c>
      <c r="F3738" t="s">
        <v>4814</v>
      </c>
      <c r="G3738" t="s">
        <v>2127</v>
      </c>
      <c r="I3738" t="s">
        <v>2006</v>
      </c>
      <c r="J3738" t="s">
        <v>2146</v>
      </c>
      <c r="K3738" t="s">
        <v>2147</v>
      </c>
      <c r="L3738">
        <v>5</v>
      </c>
      <c r="M3738">
        <v>520</v>
      </c>
      <c r="N3738" s="43">
        <v>2600</v>
      </c>
    </row>
    <row r="3739" hidden="1" spans="1:14" x14ac:dyDescent="0.25">
      <c r="A3739" s="106">
        <v>45992</v>
      </c>
      <c r="B3739">
        <v>5144</v>
      </c>
      <c r="C3739">
        <v>2063</v>
      </c>
      <c r="E3739">
        <v>225</v>
      </c>
      <c r="F3739" t="s">
        <v>4814</v>
      </c>
      <c r="G3739" t="s">
        <v>2127</v>
      </c>
      <c r="I3739" t="s">
        <v>2006</v>
      </c>
      <c r="J3739" t="s">
        <v>2146</v>
      </c>
      <c r="K3739" t="s">
        <v>2147</v>
      </c>
      <c r="L3739">
        <v>3</v>
      </c>
      <c r="M3739">
        <v>520</v>
      </c>
      <c r="N3739" s="43">
        <v>1560</v>
      </c>
    </row>
    <row r="3740" hidden="1" spans="1:14" x14ac:dyDescent="0.25">
      <c r="A3740" s="106">
        <v>45993</v>
      </c>
      <c r="B3740">
        <v>5191</v>
      </c>
      <c r="C3740">
        <v>2108</v>
      </c>
      <c r="E3740">
        <v>225</v>
      </c>
      <c r="F3740" t="s">
        <v>4815</v>
      </c>
      <c r="G3740" t="s">
        <v>2127</v>
      </c>
      <c r="I3740" t="s">
        <v>2006</v>
      </c>
      <c r="J3740" t="s">
        <v>2146</v>
      </c>
      <c r="K3740" t="s">
        <v>2147</v>
      </c>
      <c r="L3740">
        <v>4</v>
      </c>
      <c r="M3740">
        <v>520</v>
      </c>
      <c r="N3740" s="43">
        <v>2080</v>
      </c>
    </row>
    <row r="3741" hidden="1" spans="1:14" x14ac:dyDescent="0.25">
      <c r="A3741" s="106">
        <v>46007</v>
      </c>
      <c r="B3741">
        <v>5893</v>
      </c>
      <c r="C3741">
        <v>2810</v>
      </c>
      <c r="E3741">
        <v>225</v>
      </c>
      <c r="F3741" t="s">
        <v>4816</v>
      </c>
      <c r="G3741" t="s">
        <v>2127</v>
      </c>
      <c r="I3741" t="s">
        <v>2006</v>
      </c>
      <c r="J3741" t="s">
        <v>2766</v>
      </c>
      <c r="K3741" t="s">
        <v>2767</v>
      </c>
      <c r="L3741">
        <v>5</v>
      </c>
      <c r="M3741">
        <v>500</v>
      </c>
      <c r="N3741" s="43">
        <v>2500</v>
      </c>
    </row>
    <row r="3742" hidden="1" spans="1:14" x14ac:dyDescent="0.25">
      <c r="A3742" s="106">
        <v>46007</v>
      </c>
      <c r="B3742">
        <v>5894</v>
      </c>
      <c r="C3742">
        <v>2811</v>
      </c>
      <c r="E3742">
        <v>225</v>
      </c>
      <c r="F3742" t="s">
        <v>4817</v>
      </c>
      <c r="G3742" t="s">
        <v>2127</v>
      </c>
      <c r="I3742" t="s">
        <v>2006</v>
      </c>
      <c r="J3742" t="s">
        <v>2766</v>
      </c>
      <c r="K3742" t="s">
        <v>2767</v>
      </c>
      <c r="L3742">
        <v>3</v>
      </c>
      <c r="M3742">
        <v>500</v>
      </c>
      <c r="N3742" s="43">
        <v>1500</v>
      </c>
    </row>
    <row r="3743" hidden="1" spans="1:14" x14ac:dyDescent="0.25">
      <c r="A3743" s="106">
        <v>46007</v>
      </c>
      <c r="B3743">
        <v>5923</v>
      </c>
      <c r="C3743">
        <v>2840</v>
      </c>
      <c r="E3743">
        <v>225</v>
      </c>
      <c r="F3743" t="s">
        <v>4818</v>
      </c>
      <c r="G3743" t="s">
        <v>2127</v>
      </c>
      <c r="I3743" t="s">
        <v>2006</v>
      </c>
      <c r="J3743" t="s">
        <v>2766</v>
      </c>
      <c r="K3743" t="s">
        <v>2767</v>
      </c>
      <c r="L3743">
        <v>5</v>
      </c>
      <c r="M3743">
        <v>500</v>
      </c>
      <c r="N3743" s="43">
        <v>2500</v>
      </c>
    </row>
    <row r="3744" hidden="1" spans="1:14" x14ac:dyDescent="0.25">
      <c r="A3744" s="106">
        <v>46007</v>
      </c>
      <c r="B3744">
        <v>5924</v>
      </c>
      <c r="C3744">
        <v>2841</v>
      </c>
      <c r="E3744">
        <v>225</v>
      </c>
      <c r="F3744" t="s">
        <v>4818</v>
      </c>
      <c r="G3744" t="s">
        <v>2127</v>
      </c>
      <c r="I3744" t="s">
        <v>2006</v>
      </c>
      <c r="J3744" t="s">
        <v>2766</v>
      </c>
      <c r="K3744" t="s">
        <v>2767</v>
      </c>
      <c r="L3744">
        <v>3</v>
      </c>
      <c r="M3744">
        <v>500</v>
      </c>
      <c r="N3744" s="43">
        <v>1500</v>
      </c>
    </row>
    <row r="3745" hidden="1" spans="1:14" x14ac:dyDescent="0.25">
      <c r="A3745" s="106">
        <v>46008</v>
      </c>
      <c r="B3745">
        <v>5973</v>
      </c>
      <c r="C3745">
        <v>2889</v>
      </c>
      <c r="E3745">
        <v>225</v>
      </c>
      <c r="F3745" t="s">
        <v>4819</v>
      </c>
      <c r="G3745" t="s">
        <v>2127</v>
      </c>
      <c r="I3745" t="s">
        <v>2006</v>
      </c>
      <c r="J3745" t="s">
        <v>2766</v>
      </c>
      <c r="K3745" t="s">
        <v>2767</v>
      </c>
      <c r="L3745">
        <v>2</v>
      </c>
      <c r="M3745">
        <v>500</v>
      </c>
      <c r="N3745" s="43">
        <v>1000</v>
      </c>
    </row>
    <row r="3746" hidden="1" spans="1:14" x14ac:dyDescent="0.25">
      <c r="A3746" s="106">
        <v>46014</v>
      </c>
      <c r="B3746">
        <v>6199</v>
      </c>
      <c r="C3746">
        <v>3116</v>
      </c>
      <c r="E3746">
        <v>225</v>
      </c>
      <c r="F3746" t="s">
        <v>4820</v>
      </c>
      <c r="G3746" t="s">
        <v>2127</v>
      </c>
      <c r="I3746" t="s">
        <v>2006</v>
      </c>
      <c r="J3746" t="s">
        <v>2766</v>
      </c>
      <c r="K3746" t="s">
        <v>2767</v>
      </c>
      <c r="L3746">
        <v>5</v>
      </c>
      <c r="M3746">
        <v>500</v>
      </c>
      <c r="N3746" s="43">
        <v>2500</v>
      </c>
    </row>
    <row r="3747" hidden="1" spans="1:14" x14ac:dyDescent="0.25">
      <c r="A3747" s="106">
        <v>46014</v>
      </c>
      <c r="B3747">
        <v>6200</v>
      </c>
      <c r="C3747">
        <v>3117</v>
      </c>
      <c r="E3747">
        <v>225</v>
      </c>
      <c r="F3747" t="s">
        <v>4820</v>
      </c>
      <c r="G3747" t="s">
        <v>2127</v>
      </c>
      <c r="I3747" t="s">
        <v>2006</v>
      </c>
      <c r="J3747" t="s">
        <v>2766</v>
      </c>
      <c r="K3747" t="s">
        <v>2767</v>
      </c>
      <c r="L3747">
        <v>3</v>
      </c>
      <c r="M3747">
        <v>500</v>
      </c>
      <c r="N3747" s="43">
        <v>1500</v>
      </c>
    </row>
    <row r="3748" hidden="1" spans="1:14" x14ac:dyDescent="0.25">
      <c r="A3748" s="106">
        <v>46014</v>
      </c>
      <c r="B3748">
        <v>6215</v>
      </c>
      <c r="C3748">
        <v>3132</v>
      </c>
      <c r="E3748">
        <v>225</v>
      </c>
      <c r="F3748" t="s">
        <v>4821</v>
      </c>
      <c r="G3748" t="s">
        <v>2127</v>
      </c>
      <c r="I3748" t="s">
        <v>2006</v>
      </c>
      <c r="J3748" t="s">
        <v>2766</v>
      </c>
      <c r="K3748" t="s">
        <v>2767</v>
      </c>
      <c r="L3748">
        <v>5</v>
      </c>
      <c r="M3748">
        <v>500</v>
      </c>
      <c r="N3748" s="43">
        <v>2500</v>
      </c>
    </row>
    <row r="3749" hidden="1" spans="1:14" x14ac:dyDescent="0.25">
      <c r="A3749" s="106">
        <v>46014</v>
      </c>
      <c r="B3749">
        <v>6216</v>
      </c>
      <c r="C3749">
        <v>3133</v>
      </c>
      <c r="E3749">
        <v>225</v>
      </c>
      <c r="F3749" t="s">
        <v>4821</v>
      </c>
      <c r="G3749" t="s">
        <v>2127</v>
      </c>
      <c r="I3749" t="s">
        <v>2006</v>
      </c>
      <c r="J3749" t="s">
        <v>2766</v>
      </c>
      <c r="K3749" t="s">
        <v>2767</v>
      </c>
      <c r="L3749">
        <v>3</v>
      </c>
      <c r="M3749">
        <v>500</v>
      </c>
      <c r="N3749" s="43">
        <v>1500</v>
      </c>
    </row>
    <row r="3750" hidden="1" spans="1:14" x14ac:dyDescent="0.25">
      <c r="A3750" s="106">
        <v>46020</v>
      </c>
      <c r="B3750">
        <v>6282</v>
      </c>
      <c r="C3750">
        <v>3198</v>
      </c>
      <c r="E3750">
        <v>225</v>
      </c>
      <c r="F3750" t="s">
        <v>4822</v>
      </c>
      <c r="G3750" t="s">
        <v>2127</v>
      </c>
      <c r="I3750" t="s">
        <v>2006</v>
      </c>
      <c r="J3750" t="s">
        <v>2766</v>
      </c>
      <c r="K3750" t="s">
        <v>2767</v>
      </c>
      <c r="L3750">
        <v>3</v>
      </c>
      <c r="M3750">
        <v>500</v>
      </c>
      <c r="N3750" s="43">
        <v>1500</v>
      </c>
    </row>
    <row r="3751" hidden="1" spans="1:14" x14ac:dyDescent="0.25">
      <c r="A3751" s="106">
        <v>46043</v>
      </c>
      <c r="B3751">
        <v>7195</v>
      </c>
      <c r="C3751">
        <v>4099</v>
      </c>
      <c r="E3751">
        <v>225</v>
      </c>
      <c r="F3751" t="s">
        <v>4823</v>
      </c>
      <c r="G3751" t="s">
        <v>2127</v>
      </c>
      <c r="I3751" t="s">
        <v>2006</v>
      </c>
      <c r="J3751" t="s">
        <v>2766</v>
      </c>
      <c r="K3751" t="s">
        <v>2767</v>
      </c>
      <c r="L3751">
        <v>5</v>
      </c>
      <c r="M3751">
        <v>500</v>
      </c>
      <c r="N3751" s="43">
        <v>2500</v>
      </c>
    </row>
    <row r="3752" hidden="1" spans="1:14" x14ac:dyDescent="0.25">
      <c r="A3752" s="106">
        <v>46043</v>
      </c>
      <c r="B3752">
        <v>7196</v>
      </c>
      <c r="C3752">
        <v>4100</v>
      </c>
      <c r="E3752">
        <v>225</v>
      </c>
      <c r="F3752" t="s">
        <v>4823</v>
      </c>
      <c r="G3752" t="s">
        <v>2127</v>
      </c>
      <c r="I3752" t="s">
        <v>2006</v>
      </c>
      <c r="J3752" t="s">
        <v>2766</v>
      </c>
      <c r="K3752" t="s">
        <v>2767</v>
      </c>
      <c r="L3752">
        <v>1.5</v>
      </c>
      <c r="M3752">
        <v>500</v>
      </c>
      <c r="N3752" s="43">
        <v>750</v>
      </c>
    </row>
    <row r="3753" hidden="1" spans="1:14" x14ac:dyDescent="0.25">
      <c r="A3753" s="106">
        <v>46052</v>
      </c>
      <c r="B3753">
        <v>7612</v>
      </c>
      <c r="C3753">
        <v>4512</v>
      </c>
      <c r="E3753">
        <v>225</v>
      </c>
      <c r="F3753" t="s">
        <v>4824</v>
      </c>
      <c r="G3753" t="s">
        <v>2127</v>
      </c>
      <c r="I3753" t="s">
        <v>2006</v>
      </c>
      <c r="J3753" t="s">
        <v>2022</v>
      </c>
      <c r="K3753" t="s">
        <v>2023</v>
      </c>
      <c r="L3753">
        <v>5</v>
      </c>
      <c r="M3753">
        <v>510</v>
      </c>
      <c r="N3753" s="43">
        <v>2550</v>
      </c>
    </row>
    <row r="3754" hidden="1" spans="1:14" x14ac:dyDescent="0.25">
      <c r="A3754" s="106">
        <v>46052</v>
      </c>
      <c r="B3754">
        <v>7613</v>
      </c>
      <c r="C3754">
        <v>4513</v>
      </c>
      <c r="E3754">
        <v>225</v>
      </c>
      <c r="F3754" t="s">
        <v>4824</v>
      </c>
      <c r="G3754" t="s">
        <v>2127</v>
      </c>
      <c r="I3754" t="s">
        <v>2006</v>
      </c>
      <c r="J3754" t="s">
        <v>2022</v>
      </c>
      <c r="K3754" t="s">
        <v>2023</v>
      </c>
      <c r="L3754">
        <v>3</v>
      </c>
      <c r="M3754">
        <v>510</v>
      </c>
      <c r="N3754" s="43">
        <v>1530</v>
      </c>
    </row>
    <row r="3755" hidden="1" spans="1:14" x14ac:dyDescent="0.25">
      <c r="A3755" s="106">
        <v>46055</v>
      </c>
      <c r="B3755">
        <v>7696</v>
      </c>
      <c r="C3755">
        <v>4596</v>
      </c>
      <c r="E3755">
        <v>225</v>
      </c>
      <c r="F3755" t="s">
        <v>4825</v>
      </c>
      <c r="G3755" t="s">
        <v>2127</v>
      </c>
      <c r="I3755" t="s">
        <v>2006</v>
      </c>
      <c r="J3755" t="s">
        <v>2022</v>
      </c>
      <c r="K3755" t="s">
        <v>2023</v>
      </c>
      <c r="L3755">
        <v>5</v>
      </c>
      <c r="M3755">
        <v>510</v>
      </c>
      <c r="N3755" s="43">
        <v>2550</v>
      </c>
    </row>
    <row r="3756" hidden="1" spans="1:14" x14ac:dyDescent="0.25">
      <c r="A3756" s="106">
        <v>46055</v>
      </c>
      <c r="B3756">
        <v>7697</v>
      </c>
      <c r="C3756">
        <v>4597</v>
      </c>
      <c r="E3756">
        <v>225</v>
      </c>
      <c r="F3756" t="s">
        <v>4825</v>
      </c>
      <c r="G3756" t="s">
        <v>2127</v>
      </c>
      <c r="I3756" t="s">
        <v>2006</v>
      </c>
      <c r="J3756" t="s">
        <v>2022</v>
      </c>
      <c r="K3756" t="s">
        <v>2023</v>
      </c>
      <c r="L3756">
        <v>3</v>
      </c>
      <c r="M3756">
        <v>510</v>
      </c>
      <c r="N3756" s="43">
        <v>1530</v>
      </c>
    </row>
    <row r="3757" hidden="1" spans="1:14" x14ac:dyDescent="0.25">
      <c r="A3757" s="106">
        <v>46055</v>
      </c>
      <c r="B3757">
        <v>7718</v>
      </c>
      <c r="C3757">
        <v>4617</v>
      </c>
      <c r="E3757">
        <v>225</v>
      </c>
      <c r="F3757" t="s">
        <v>4826</v>
      </c>
      <c r="G3757" t="s">
        <v>2127</v>
      </c>
      <c r="I3757" t="s">
        <v>2006</v>
      </c>
      <c r="J3757" t="s">
        <v>2022</v>
      </c>
      <c r="K3757" t="s">
        <v>2023</v>
      </c>
      <c r="L3757">
        <v>5</v>
      </c>
      <c r="M3757">
        <v>510</v>
      </c>
      <c r="N3757" s="43">
        <v>2550</v>
      </c>
    </row>
    <row r="3758" hidden="1" spans="1:14" x14ac:dyDescent="0.25">
      <c r="A3758" s="106">
        <v>46055</v>
      </c>
      <c r="B3758">
        <v>7719</v>
      </c>
      <c r="C3758">
        <v>4618</v>
      </c>
      <c r="E3758">
        <v>225</v>
      </c>
      <c r="F3758" t="s">
        <v>4826</v>
      </c>
      <c r="G3758" t="s">
        <v>2127</v>
      </c>
      <c r="I3758" t="s">
        <v>2006</v>
      </c>
      <c r="J3758" t="s">
        <v>2022</v>
      </c>
      <c r="K3758" t="s">
        <v>2023</v>
      </c>
      <c r="L3758">
        <v>3</v>
      </c>
      <c r="M3758">
        <v>510</v>
      </c>
      <c r="N3758" s="43">
        <v>1530</v>
      </c>
    </row>
    <row r="3759" hidden="1" spans="1:14" x14ac:dyDescent="0.25">
      <c r="A3759" s="106">
        <v>46076</v>
      </c>
      <c r="B3759">
        <v>8638</v>
      </c>
      <c r="C3759">
        <v>5555</v>
      </c>
      <c r="E3759">
        <v>225</v>
      </c>
      <c r="F3759" t="s">
        <v>4827</v>
      </c>
      <c r="G3759" t="s">
        <v>2127</v>
      </c>
      <c r="I3759" t="s">
        <v>2006</v>
      </c>
      <c r="J3759" t="s">
        <v>2022</v>
      </c>
      <c r="K3759" t="s">
        <v>2023</v>
      </c>
      <c r="L3759">
        <v>5</v>
      </c>
      <c r="M3759">
        <v>510</v>
      </c>
      <c r="N3759" s="43">
        <v>2550</v>
      </c>
    </row>
    <row r="3760" hidden="1" spans="1:14" x14ac:dyDescent="0.25">
      <c r="A3760" s="106">
        <v>46076</v>
      </c>
      <c r="B3760">
        <v>8639</v>
      </c>
      <c r="C3760">
        <v>5556</v>
      </c>
      <c r="E3760">
        <v>225</v>
      </c>
      <c r="F3760" t="s">
        <v>4828</v>
      </c>
      <c r="G3760" t="s">
        <v>2127</v>
      </c>
      <c r="I3760" t="s">
        <v>2006</v>
      </c>
      <c r="J3760" t="s">
        <v>2022</v>
      </c>
      <c r="K3760" t="s">
        <v>2023</v>
      </c>
      <c r="L3760">
        <v>3</v>
      </c>
      <c r="M3760">
        <v>510</v>
      </c>
      <c r="N3760" s="43">
        <v>1530</v>
      </c>
    </row>
    <row r="3761" hidden="1" spans="1:14" x14ac:dyDescent="0.25">
      <c r="A3761" s="106">
        <v>46076</v>
      </c>
      <c r="B3761">
        <v>8650</v>
      </c>
      <c r="C3761">
        <v>5566</v>
      </c>
      <c r="E3761">
        <v>225</v>
      </c>
      <c r="F3761" t="s">
        <v>4829</v>
      </c>
      <c r="G3761" t="s">
        <v>2127</v>
      </c>
      <c r="I3761" t="s">
        <v>2006</v>
      </c>
      <c r="J3761" t="s">
        <v>2022</v>
      </c>
      <c r="K3761" t="s">
        <v>2023</v>
      </c>
      <c r="L3761">
        <v>5</v>
      </c>
      <c r="M3761">
        <v>510</v>
      </c>
      <c r="N3761" s="43">
        <v>2550</v>
      </c>
    </row>
    <row r="3762" hidden="1" spans="1:14" x14ac:dyDescent="0.25">
      <c r="A3762" s="106">
        <v>46076</v>
      </c>
      <c r="B3762">
        <v>8651</v>
      </c>
      <c r="C3762">
        <v>5567</v>
      </c>
      <c r="E3762">
        <v>225</v>
      </c>
      <c r="F3762" t="s">
        <v>4829</v>
      </c>
      <c r="G3762" t="s">
        <v>2127</v>
      </c>
      <c r="I3762" t="s">
        <v>2006</v>
      </c>
      <c r="J3762" t="s">
        <v>2022</v>
      </c>
      <c r="K3762" t="s">
        <v>2023</v>
      </c>
      <c r="L3762">
        <v>3</v>
      </c>
      <c r="M3762">
        <v>510</v>
      </c>
      <c r="N3762" s="43">
        <v>1530</v>
      </c>
    </row>
    <row r="3763" hidden="1" spans="1:14" x14ac:dyDescent="0.25">
      <c r="A3763" s="106">
        <v>46099</v>
      </c>
      <c r="B3763">
        <v>9711</v>
      </c>
      <c r="C3763">
        <v>6621</v>
      </c>
      <c r="E3763">
        <v>225</v>
      </c>
      <c r="F3763" t="s">
        <v>4830</v>
      </c>
      <c r="G3763" t="s">
        <v>2127</v>
      </c>
      <c r="I3763" t="s">
        <v>2006</v>
      </c>
      <c r="J3763" t="s">
        <v>2022</v>
      </c>
      <c r="K3763" t="s">
        <v>2023</v>
      </c>
      <c r="L3763">
        <v>5</v>
      </c>
      <c r="M3763">
        <v>510</v>
      </c>
      <c r="N3763" s="43">
        <v>2550</v>
      </c>
    </row>
    <row r="3764" hidden="1" spans="1:14" x14ac:dyDescent="0.25">
      <c r="A3764" s="106">
        <v>46099</v>
      </c>
      <c r="B3764">
        <v>9712</v>
      </c>
      <c r="C3764">
        <v>6622</v>
      </c>
      <c r="E3764">
        <v>225</v>
      </c>
      <c r="F3764" t="s">
        <v>4830</v>
      </c>
      <c r="G3764" t="s">
        <v>2127</v>
      </c>
      <c r="I3764" t="s">
        <v>2006</v>
      </c>
      <c r="J3764" t="s">
        <v>2022</v>
      </c>
      <c r="K3764" t="s">
        <v>2023</v>
      </c>
      <c r="L3764">
        <v>3</v>
      </c>
      <c r="M3764">
        <v>510</v>
      </c>
      <c r="N3764" s="43">
        <v>1530</v>
      </c>
    </row>
    <row r="3765" hidden="1" spans="1:14" x14ac:dyDescent="0.25">
      <c r="A3765" s="106">
        <v>46099</v>
      </c>
      <c r="B3765">
        <v>9717</v>
      </c>
      <c r="C3765">
        <v>6627</v>
      </c>
      <c r="E3765">
        <v>225</v>
      </c>
      <c r="F3765" t="s">
        <v>4831</v>
      </c>
      <c r="G3765" t="s">
        <v>2127</v>
      </c>
      <c r="I3765" t="s">
        <v>2006</v>
      </c>
      <c r="J3765" t="s">
        <v>2022</v>
      </c>
      <c r="K3765" t="s">
        <v>2023</v>
      </c>
      <c r="L3765">
        <v>5</v>
      </c>
      <c r="M3765">
        <v>510</v>
      </c>
      <c r="N3765" s="43">
        <v>2550</v>
      </c>
    </row>
    <row r="3766" hidden="1" spans="1:14" x14ac:dyDescent="0.25">
      <c r="A3766" s="106">
        <v>46099</v>
      </c>
      <c r="B3766">
        <v>9718</v>
      </c>
      <c r="C3766">
        <v>6628</v>
      </c>
      <c r="E3766">
        <v>225</v>
      </c>
      <c r="F3766" t="s">
        <v>4831</v>
      </c>
      <c r="G3766" t="s">
        <v>2127</v>
      </c>
      <c r="I3766" t="s">
        <v>2006</v>
      </c>
      <c r="J3766" t="s">
        <v>2022</v>
      </c>
      <c r="K3766" t="s">
        <v>2023</v>
      </c>
      <c r="L3766">
        <v>3</v>
      </c>
      <c r="M3766">
        <v>510</v>
      </c>
      <c r="N3766" s="43">
        <v>1530</v>
      </c>
    </row>
    <row r="3767" hidden="1" spans="1:14" x14ac:dyDescent="0.25">
      <c r="A3767" s="106">
        <v>46128</v>
      </c>
      <c r="B3767">
        <v>10891</v>
      </c>
      <c r="C3767">
        <v>7795</v>
      </c>
      <c r="E3767">
        <v>225</v>
      </c>
      <c r="F3767" t="s">
        <v>4832</v>
      </c>
      <c r="G3767" t="s">
        <v>2127</v>
      </c>
      <c r="I3767" t="s">
        <v>2006</v>
      </c>
      <c r="J3767" t="s">
        <v>4833</v>
      </c>
      <c r="K3767" t="s">
        <v>4834</v>
      </c>
      <c r="L3767">
        <v>7</v>
      </c>
      <c r="M3767">
        <v>600</v>
      </c>
      <c r="N3767" s="43">
        <v>4200</v>
      </c>
    </row>
    <row r="3768" hidden="1" spans="1:14" x14ac:dyDescent="0.25">
      <c r="A3768" s="106">
        <v>45903</v>
      </c>
      <c r="B3768">
        <v>1767</v>
      </c>
      <c r="C3768">
        <v>0</v>
      </c>
      <c r="E3768">
        <v>100</v>
      </c>
      <c r="F3768" t="s">
        <v>4835</v>
      </c>
      <c r="G3768" t="s">
        <v>2036</v>
      </c>
      <c r="I3768" t="s">
        <v>2030</v>
      </c>
      <c r="J3768" t="s">
        <v>4836</v>
      </c>
      <c r="K3768" t="s">
        <v>4837</v>
      </c>
      <c r="L3768">
        <v>8</v>
      </c>
      <c r="M3768">
        <v>578</v>
      </c>
      <c r="N3768" s="43">
        <v>4624</v>
      </c>
    </row>
    <row r="3769" hidden="1" spans="1:14" x14ac:dyDescent="0.25">
      <c r="A3769" s="106">
        <v>45917</v>
      </c>
      <c r="B3769">
        <v>2172</v>
      </c>
      <c r="C3769">
        <v>0</v>
      </c>
      <c r="E3769">
        <v>100</v>
      </c>
      <c r="F3769" t="s">
        <v>4838</v>
      </c>
      <c r="G3769" t="s">
        <v>2063</v>
      </c>
      <c r="I3769" t="s">
        <v>2030</v>
      </c>
      <c r="J3769" t="s">
        <v>4836</v>
      </c>
      <c r="K3769" t="s">
        <v>4837</v>
      </c>
      <c r="L3769">
        <v>4</v>
      </c>
      <c r="M3769">
        <v>578</v>
      </c>
      <c r="N3769" s="43">
        <v>2312</v>
      </c>
    </row>
    <row r="3770" hidden="1" spans="1:14" x14ac:dyDescent="0.25">
      <c r="A3770" s="106">
        <v>45924</v>
      </c>
      <c r="B3770">
        <v>2353</v>
      </c>
      <c r="C3770">
        <v>0</v>
      </c>
      <c r="E3770">
        <v>152</v>
      </c>
      <c r="F3770" t="s">
        <v>4839</v>
      </c>
      <c r="G3770" t="s">
        <v>2054</v>
      </c>
      <c r="I3770" t="s">
        <v>2030</v>
      </c>
      <c r="J3770" t="s">
        <v>2031</v>
      </c>
      <c r="K3770" t="s">
        <v>2032</v>
      </c>
      <c r="L3770">
        <v>8</v>
      </c>
      <c r="M3770">
        <v>590</v>
      </c>
      <c r="N3770" s="43">
        <v>4720</v>
      </c>
    </row>
    <row r="3771" hidden="1" spans="1:14" x14ac:dyDescent="0.25">
      <c r="A3771" s="106">
        <v>45924</v>
      </c>
      <c r="B3771">
        <v>2355</v>
      </c>
      <c r="C3771">
        <v>0</v>
      </c>
      <c r="E3771">
        <v>152</v>
      </c>
      <c r="F3771" t="s">
        <v>4840</v>
      </c>
      <c r="G3771" t="s">
        <v>2041</v>
      </c>
      <c r="I3771" t="s">
        <v>2030</v>
      </c>
      <c r="J3771" t="s">
        <v>2031</v>
      </c>
      <c r="K3771" t="s">
        <v>2032</v>
      </c>
      <c r="L3771">
        <v>8</v>
      </c>
      <c r="M3771">
        <v>590</v>
      </c>
      <c r="N3771" s="43">
        <v>4720</v>
      </c>
    </row>
    <row r="3772" hidden="1" spans="1:14" x14ac:dyDescent="0.25">
      <c r="A3772" s="106">
        <v>45924</v>
      </c>
      <c r="B3772">
        <v>2358</v>
      </c>
      <c r="C3772">
        <v>0</v>
      </c>
      <c r="E3772">
        <v>152</v>
      </c>
      <c r="F3772" t="s">
        <v>4841</v>
      </c>
      <c r="G3772" t="s">
        <v>2368</v>
      </c>
      <c r="I3772" t="s">
        <v>2030</v>
      </c>
      <c r="J3772" t="s">
        <v>2031</v>
      </c>
      <c r="K3772" t="s">
        <v>2032</v>
      </c>
      <c r="L3772">
        <v>3</v>
      </c>
      <c r="M3772">
        <v>590</v>
      </c>
      <c r="N3772" s="43">
        <v>1770</v>
      </c>
    </row>
    <row r="3773" hidden="1" spans="1:14" x14ac:dyDescent="0.25">
      <c r="A3773" s="106">
        <v>45989</v>
      </c>
      <c r="B3773">
        <v>5042</v>
      </c>
      <c r="C3773">
        <v>1961</v>
      </c>
      <c r="E3773">
        <v>152</v>
      </c>
      <c r="F3773" t="s">
        <v>4842</v>
      </c>
      <c r="G3773" t="s">
        <v>2097</v>
      </c>
      <c r="H3773" t="s">
        <v>2005</v>
      </c>
      <c r="I3773" t="s">
        <v>2030</v>
      </c>
      <c r="J3773" t="s">
        <v>2007</v>
      </c>
      <c r="K3773" t="s">
        <v>2008</v>
      </c>
      <c r="L3773">
        <v>1</v>
      </c>
      <c r="M3773">
        <v>2400</v>
      </c>
      <c r="N3773" s="43">
        <v>2400</v>
      </c>
    </row>
    <row r="3774" hidden="1" spans="1:14" x14ac:dyDescent="0.25">
      <c r="A3774" s="106">
        <v>45989</v>
      </c>
      <c r="B3774">
        <v>5042</v>
      </c>
      <c r="C3774">
        <v>1961</v>
      </c>
      <c r="E3774">
        <v>152</v>
      </c>
      <c r="F3774" t="s">
        <v>4842</v>
      </c>
      <c r="G3774" t="s">
        <v>2097</v>
      </c>
      <c r="H3774" t="s">
        <v>2005</v>
      </c>
      <c r="I3774" t="s">
        <v>2030</v>
      </c>
      <c r="J3774" t="s">
        <v>4843</v>
      </c>
      <c r="K3774" t="s">
        <v>4844</v>
      </c>
      <c r="L3774">
        <v>5</v>
      </c>
      <c r="M3774">
        <v>570</v>
      </c>
      <c r="N3774" s="43">
        <v>2850</v>
      </c>
    </row>
    <row r="3775" hidden="1" spans="1:14" x14ac:dyDescent="0.25">
      <c r="A3775" s="106">
        <v>45989</v>
      </c>
      <c r="B3775">
        <v>5043</v>
      </c>
      <c r="C3775">
        <v>1962</v>
      </c>
      <c r="E3775">
        <v>152</v>
      </c>
      <c r="F3775" t="s">
        <v>4842</v>
      </c>
      <c r="G3775" t="s">
        <v>2097</v>
      </c>
      <c r="H3775" t="s">
        <v>2005</v>
      </c>
      <c r="I3775" t="s">
        <v>2030</v>
      </c>
      <c r="J3775" t="s">
        <v>4843</v>
      </c>
      <c r="K3775" t="s">
        <v>4844</v>
      </c>
      <c r="L3775">
        <v>2</v>
      </c>
      <c r="M3775">
        <v>570</v>
      </c>
      <c r="N3775" s="43">
        <v>1140</v>
      </c>
    </row>
    <row r="3776" hidden="1" spans="1:14" x14ac:dyDescent="0.25">
      <c r="A3776" s="106">
        <v>45989</v>
      </c>
      <c r="B3776">
        <v>5050</v>
      </c>
      <c r="C3776">
        <v>1969</v>
      </c>
      <c r="E3776">
        <v>152</v>
      </c>
      <c r="F3776" t="s">
        <v>4845</v>
      </c>
      <c r="G3776" t="s">
        <v>2025</v>
      </c>
      <c r="H3776" t="s">
        <v>2005</v>
      </c>
      <c r="I3776" t="s">
        <v>2030</v>
      </c>
      <c r="J3776" t="s">
        <v>4843</v>
      </c>
      <c r="K3776" t="s">
        <v>4844</v>
      </c>
      <c r="L3776">
        <v>5</v>
      </c>
      <c r="M3776">
        <v>570</v>
      </c>
      <c r="N3776" s="43">
        <v>2850</v>
      </c>
    </row>
    <row r="3777" hidden="1" spans="1:14" x14ac:dyDescent="0.25">
      <c r="A3777" s="106">
        <v>45989</v>
      </c>
      <c r="B3777">
        <v>5051</v>
      </c>
      <c r="C3777">
        <v>1970</v>
      </c>
      <c r="E3777">
        <v>152</v>
      </c>
      <c r="F3777" t="s">
        <v>4845</v>
      </c>
      <c r="G3777" t="s">
        <v>2025</v>
      </c>
      <c r="H3777" t="s">
        <v>2005</v>
      </c>
      <c r="I3777" t="s">
        <v>2030</v>
      </c>
      <c r="J3777" t="s">
        <v>4843</v>
      </c>
      <c r="K3777" t="s">
        <v>4844</v>
      </c>
      <c r="L3777">
        <v>2</v>
      </c>
      <c r="M3777">
        <v>570</v>
      </c>
      <c r="N3777" s="43">
        <v>1140</v>
      </c>
    </row>
    <row r="3778" hidden="1" spans="1:14" x14ac:dyDescent="0.25">
      <c r="A3778" s="106">
        <v>45989</v>
      </c>
      <c r="B3778">
        <v>5057</v>
      </c>
      <c r="C3778">
        <v>1976</v>
      </c>
      <c r="E3778">
        <v>152</v>
      </c>
      <c r="F3778" t="s">
        <v>4846</v>
      </c>
      <c r="G3778" t="s">
        <v>2097</v>
      </c>
      <c r="H3778" t="s">
        <v>2005</v>
      </c>
      <c r="I3778" t="s">
        <v>2030</v>
      </c>
      <c r="J3778" t="s">
        <v>4843</v>
      </c>
      <c r="K3778" t="s">
        <v>4844</v>
      </c>
      <c r="L3778">
        <v>5</v>
      </c>
      <c r="M3778">
        <v>570</v>
      </c>
      <c r="N3778" s="43">
        <v>2850</v>
      </c>
    </row>
    <row r="3779" hidden="1" spans="1:14" x14ac:dyDescent="0.25">
      <c r="A3779" s="106">
        <v>45989</v>
      </c>
      <c r="B3779">
        <v>5058</v>
      </c>
      <c r="C3779">
        <v>1977</v>
      </c>
      <c r="E3779">
        <v>152</v>
      </c>
      <c r="F3779" t="s">
        <v>4846</v>
      </c>
      <c r="G3779" t="s">
        <v>2097</v>
      </c>
      <c r="H3779" t="s">
        <v>2005</v>
      </c>
      <c r="I3779" t="s">
        <v>2030</v>
      </c>
      <c r="J3779" t="s">
        <v>4843</v>
      </c>
      <c r="K3779" t="s">
        <v>4844</v>
      </c>
      <c r="L3779">
        <v>2</v>
      </c>
      <c r="M3779">
        <v>570</v>
      </c>
      <c r="N3779" s="43">
        <v>1140</v>
      </c>
    </row>
    <row r="3780" hidden="1" spans="1:14" x14ac:dyDescent="0.25">
      <c r="A3780" s="106">
        <v>45989</v>
      </c>
      <c r="B3780">
        <v>5065</v>
      </c>
      <c r="C3780">
        <v>1984</v>
      </c>
      <c r="E3780">
        <v>152</v>
      </c>
      <c r="F3780" t="s">
        <v>4847</v>
      </c>
      <c r="G3780" t="s">
        <v>2114</v>
      </c>
      <c r="H3780" t="s">
        <v>2005</v>
      </c>
      <c r="I3780" t="s">
        <v>2030</v>
      </c>
      <c r="J3780" t="s">
        <v>4843</v>
      </c>
      <c r="K3780" t="s">
        <v>4844</v>
      </c>
      <c r="L3780">
        <v>4</v>
      </c>
      <c r="M3780">
        <v>570</v>
      </c>
      <c r="N3780" s="43">
        <v>2280</v>
      </c>
    </row>
    <row r="3781" hidden="1" spans="1:14" x14ac:dyDescent="0.25">
      <c r="A3781" s="106">
        <v>45943</v>
      </c>
      <c r="B3781">
        <v>2907</v>
      </c>
      <c r="C3781">
        <v>0</v>
      </c>
      <c r="E3781">
        <v>170</v>
      </c>
      <c r="F3781" t="s">
        <v>4848</v>
      </c>
      <c r="G3781" t="s">
        <v>2017</v>
      </c>
      <c r="I3781" t="s">
        <v>2006</v>
      </c>
      <c r="J3781" t="s">
        <v>2009</v>
      </c>
      <c r="K3781" t="s">
        <v>2010</v>
      </c>
      <c r="L3781">
        <v>8</v>
      </c>
      <c r="M3781">
        <v>597</v>
      </c>
      <c r="N3781" s="43">
        <v>4776</v>
      </c>
    </row>
    <row r="3782" hidden="1" spans="1:14" x14ac:dyDescent="0.25">
      <c r="A3782" s="106">
        <v>45943</v>
      </c>
      <c r="B3782">
        <v>2913</v>
      </c>
      <c r="C3782">
        <v>0</v>
      </c>
      <c r="E3782">
        <v>170</v>
      </c>
      <c r="F3782" t="s">
        <v>4849</v>
      </c>
      <c r="G3782" t="s">
        <v>2036</v>
      </c>
      <c r="I3782" t="s">
        <v>2006</v>
      </c>
      <c r="J3782" t="s">
        <v>2009</v>
      </c>
      <c r="K3782" t="s">
        <v>2010</v>
      </c>
      <c r="L3782">
        <v>7</v>
      </c>
      <c r="M3782">
        <v>597</v>
      </c>
      <c r="N3782" s="43">
        <v>4179</v>
      </c>
    </row>
    <row r="3783" hidden="1" spans="1:14" x14ac:dyDescent="0.25">
      <c r="A3783" s="106">
        <v>46000</v>
      </c>
      <c r="B3783">
        <v>5562</v>
      </c>
      <c r="C3783">
        <v>2478</v>
      </c>
      <c r="E3783">
        <v>170</v>
      </c>
      <c r="F3783" t="s">
        <v>4850</v>
      </c>
      <c r="G3783" t="s">
        <v>2063</v>
      </c>
      <c r="H3783" t="s">
        <v>2029</v>
      </c>
      <c r="I3783" t="s">
        <v>2006</v>
      </c>
      <c r="J3783" t="s">
        <v>2033</v>
      </c>
      <c r="K3783" t="s">
        <v>2034</v>
      </c>
      <c r="L3783">
        <v>1</v>
      </c>
      <c r="M3783">
        <v>1800</v>
      </c>
      <c r="N3783" s="43">
        <v>1800</v>
      </c>
    </row>
    <row r="3784" hidden="1" spans="1:14" x14ac:dyDescent="0.25">
      <c r="A3784" s="106">
        <v>46000</v>
      </c>
      <c r="B3784">
        <v>5562</v>
      </c>
      <c r="C3784">
        <v>2478</v>
      </c>
      <c r="E3784">
        <v>170</v>
      </c>
      <c r="F3784" t="s">
        <v>4850</v>
      </c>
      <c r="G3784" t="s">
        <v>2063</v>
      </c>
      <c r="H3784" t="s">
        <v>2029</v>
      </c>
      <c r="I3784" t="s">
        <v>2006</v>
      </c>
      <c r="J3784" t="s">
        <v>2009</v>
      </c>
      <c r="K3784" t="s">
        <v>2010</v>
      </c>
      <c r="L3784">
        <v>10</v>
      </c>
      <c r="M3784">
        <v>608</v>
      </c>
      <c r="N3784" s="43">
        <v>6080</v>
      </c>
    </row>
    <row r="3785" hidden="1" spans="1:14" x14ac:dyDescent="0.25">
      <c r="A3785" s="106">
        <v>46000</v>
      </c>
      <c r="B3785">
        <v>5573</v>
      </c>
      <c r="C3785">
        <v>2489</v>
      </c>
      <c r="E3785">
        <v>170</v>
      </c>
      <c r="F3785" t="s">
        <v>4851</v>
      </c>
      <c r="G3785" t="s">
        <v>2038</v>
      </c>
      <c r="H3785" t="s">
        <v>2029</v>
      </c>
      <c r="I3785" t="s">
        <v>2006</v>
      </c>
      <c r="J3785" t="s">
        <v>2009</v>
      </c>
      <c r="K3785" t="s">
        <v>2010</v>
      </c>
      <c r="L3785">
        <v>5</v>
      </c>
      <c r="M3785">
        <v>608</v>
      </c>
      <c r="N3785" s="43">
        <v>3040</v>
      </c>
    </row>
    <row r="3786" spans="1:14" x14ac:dyDescent="0.25">
      <c r="A3786" s="106">
        <v>46293</v>
      </c>
      <c r="B3786">
        <v>19107</v>
      </c>
      <c r="C3786">
        <v>15925</v>
      </c>
      <c r="D3786" t="s">
        <v>4852</v>
      </c>
      <c r="E3786">
        <v>540</v>
      </c>
      <c r="F3786" t="s">
        <v>4853</v>
      </c>
      <c r="G3786" t="s">
        <v>2256</v>
      </c>
      <c r="H3786" t="s">
        <v>2005</v>
      </c>
      <c r="I3786" t="s">
        <v>2006</v>
      </c>
      <c r="J3786" t="s">
        <v>2259</v>
      </c>
      <c r="K3786" t="s">
        <v>2260</v>
      </c>
      <c r="L3786">
        <v>5</v>
      </c>
      <c r="M3786">
        <v>630</v>
      </c>
      <c r="N3786" s="43">
        <v>3150</v>
      </c>
    </row>
    <row r="3787" spans="1:14" x14ac:dyDescent="0.25">
      <c r="A3787" s="106">
        <v>46293</v>
      </c>
      <c r="B3787">
        <v>19107</v>
      </c>
      <c r="C3787">
        <v>15925</v>
      </c>
      <c r="D3787" t="s">
        <v>4852</v>
      </c>
      <c r="E3787">
        <v>540</v>
      </c>
      <c r="F3787" t="s">
        <v>4853</v>
      </c>
      <c r="G3787" t="s">
        <v>2256</v>
      </c>
      <c r="H3787" t="s">
        <v>2005</v>
      </c>
      <c r="I3787" t="s">
        <v>2006</v>
      </c>
      <c r="J3787" t="s">
        <v>2007</v>
      </c>
      <c r="K3787" t="s">
        <v>2008</v>
      </c>
      <c r="L3787">
        <v>1</v>
      </c>
      <c r="M3787">
        <v>2500</v>
      </c>
      <c r="N3787" s="43">
        <v>2500</v>
      </c>
    </row>
    <row r="3788" spans="1:14" x14ac:dyDescent="0.25">
      <c r="A3788" s="106">
        <v>46293</v>
      </c>
      <c r="B3788">
        <v>19108</v>
      </c>
      <c r="C3788">
        <v>15926</v>
      </c>
      <c r="D3788" t="s">
        <v>4852</v>
      </c>
      <c r="E3788">
        <v>540</v>
      </c>
      <c r="F3788" t="s">
        <v>4853</v>
      </c>
      <c r="G3788" t="s">
        <v>2256</v>
      </c>
      <c r="H3788" t="s">
        <v>2005</v>
      </c>
      <c r="I3788" t="s">
        <v>2006</v>
      </c>
      <c r="J3788" t="s">
        <v>2259</v>
      </c>
      <c r="K3788" t="s">
        <v>2260</v>
      </c>
      <c r="L3788">
        <v>2</v>
      </c>
      <c r="M3788">
        <v>630</v>
      </c>
      <c r="N3788" s="43">
        <v>1260</v>
      </c>
    </row>
    <row r="3789" spans="1:14" x14ac:dyDescent="0.25">
      <c r="A3789" s="106">
        <v>46293</v>
      </c>
      <c r="B3789">
        <v>19117</v>
      </c>
      <c r="C3789">
        <v>15934</v>
      </c>
      <c r="D3789" t="s">
        <v>4852</v>
      </c>
      <c r="E3789">
        <v>540</v>
      </c>
      <c r="F3789" t="s">
        <v>4854</v>
      </c>
      <c r="G3789" t="s">
        <v>2221</v>
      </c>
      <c r="H3789" t="s">
        <v>2005</v>
      </c>
      <c r="I3789" t="s">
        <v>2006</v>
      </c>
      <c r="J3789" t="s">
        <v>2259</v>
      </c>
      <c r="K3789" t="s">
        <v>2260</v>
      </c>
      <c r="L3789">
        <v>5</v>
      </c>
      <c r="M3789">
        <v>630</v>
      </c>
      <c r="N3789" s="43">
        <v>3150</v>
      </c>
    </row>
    <row r="3790" spans="1:14" x14ac:dyDescent="0.25">
      <c r="A3790" s="106">
        <v>46293</v>
      </c>
      <c r="B3790">
        <v>19118</v>
      </c>
      <c r="C3790">
        <v>15935</v>
      </c>
      <c r="D3790" t="s">
        <v>4852</v>
      </c>
      <c r="E3790">
        <v>540</v>
      </c>
      <c r="F3790" t="s">
        <v>4855</v>
      </c>
      <c r="G3790" t="s">
        <v>2221</v>
      </c>
      <c r="H3790" t="s">
        <v>2005</v>
      </c>
      <c r="I3790" t="s">
        <v>2006</v>
      </c>
      <c r="J3790" t="s">
        <v>2259</v>
      </c>
      <c r="K3790" t="s">
        <v>2260</v>
      </c>
      <c r="L3790">
        <v>1</v>
      </c>
      <c r="M3790">
        <v>630</v>
      </c>
      <c r="N3790" s="43">
        <v>630</v>
      </c>
    </row>
    <row r="3791" spans="1:14" x14ac:dyDescent="0.25">
      <c r="A3791" s="106">
        <v>46293</v>
      </c>
      <c r="B3791">
        <v>19131</v>
      </c>
      <c r="C3791">
        <v>15947</v>
      </c>
      <c r="D3791" t="s">
        <v>4852</v>
      </c>
      <c r="E3791">
        <v>540</v>
      </c>
      <c r="F3791" t="s">
        <v>4856</v>
      </c>
      <c r="G3791" t="s">
        <v>2025</v>
      </c>
      <c r="H3791" t="s">
        <v>2005</v>
      </c>
      <c r="I3791" t="s">
        <v>2006</v>
      </c>
      <c r="J3791" t="s">
        <v>2259</v>
      </c>
      <c r="K3791" t="s">
        <v>2260</v>
      </c>
      <c r="L3791">
        <v>3</v>
      </c>
      <c r="M3791">
        <v>630</v>
      </c>
      <c r="N3791" s="43">
        <v>1890</v>
      </c>
    </row>
    <row r="3792" hidden="1" spans="1:14" x14ac:dyDescent="0.25">
      <c r="A3792" s="106">
        <v>46136</v>
      </c>
      <c r="B3792">
        <v>11249</v>
      </c>
      <c r="C3792">
        <v>8151</v>
      </c>
      <c r="E3792">
        <v>356</v>
      </c>
      <c r="F3792" t="s">
        <v>4857</v>
      </c>
      <c r="G3792" t="s">
        <v>2095</v>
      </c>
      <c r="H3792" t="s">
        <v>2005</v>
      </c>
      <c r="I3792" t="s">
        <v>2006</v>
      </c>
      <c r="J3792" t="s">
        <v>2022</v>
      </c>
      <c r="K3792" t="s">
        <v>2023</v>
      </c>
      <c r="L3792">
        <v>5</v>
      </c>
      <c r="M3792">
        <v>620</v>
      </c>
      <c r="N3792" s="43">
        <v>3100</v>
      </c>
    </row>
    <row r="3793" hidden="1" spans="1:14" x14ac:dyDescent="0.25">
      <c r="A3793" s="106">
        <v>46136</v>
      </c>
      <c r="B3793">
        <v>11249</v>
      </c>
      <c r="C3793">
        <v>8151</v>
      </c>
      <c r="E3793">
        <v>356</v>
      </c>
      <c r="F3793" t="s">
        <v>4857</v>
      </c>
      <c r="G3793" t="s">
        <v>2095</v>
      </c>
      <c r="H3793" t="s">
        <v>2005</v>
      </c>
      <c r="I3793" t="s">
        <v>2006</v>
      </c>
      <c r="J3793" t="s">
        <v>2007</v>
      </c>
      <c r="K3793" t="s">
        <v>2008</v>
      </c>
      <c r="L3793">
        <v>1</v>
      </c>
      <c r="M3793">
        <v>2600</v>
      </c>
      <c r="N3793" s="43">
        <v>2600</v>
      </c>
    </row>
    <row r="3794" hidden="1" spans="1:14" x14ac:dyDescent="0.25">
      <c r="A3794" s="106">
        <v>46136</v>
      </c>
      <c r="B3794">
        <v>11250</v>
      </c>
      <c r="C3794">
        <v>8152</v>
      </c>
      <c r="E3794">
        <v>356</v>
      </c>
      <c r="F3794" t="s">
        <v>4857</v>
      </c>
      <c r="G3794" t="s">
        <v>2095</v>
      </c>
      <c r="H3794" t="s">
        <v>2005</v>
      </c>
      <c r="I3794" t="s">
        <v>2006</v>
      </c>
      <c r="J3794" t="s">
        <v>2022</v>
      </c>
      <c r="K3794" t="s">
        <v>2023</v>
      </c>
      <c r="L3794">
        <v>3</v>
      </c>
      <c r="M3794">
        <v>620</v>
      </c>
      <c r="N3794" s="43">
        <v>1860</v>
      </c>
    </row>
    <row r="3795" hidden="1" spans="1:14" x14ac:dyDescent="0.25">
      <c r="A3795" s="106">
        <v>46136</v>
      </c>
      <c r="B3795">
        <v>11251</v>
      </c>
      <c r="C3795">
        <v>8153</v>
      </c>
      <c r="E3795">
        <v>356</v>
      </c>
      <c r="F3795" t="s">
        <v>4858</v>
      </c>
      <c r="G3795" t="s">
        <v>2151</v>
      </c>
      <c r="H3795" t="s">
        <v>2005</v>
      </c>
      <c r="I3795" t="s">
        <v>2006</v>
      </c>
      <c r="J3795" t="s">
        <v>2022</v>
      </c>
      <c r="K3795" t="s">
        <v>2023</v>
      </c>
      <c r="L3795">
        <v>5</v>
      </c>
      <c r="M3795">
        <v>620</v>
      </c>
      <c r="N3795" s="43">
        <v>3100</v>
      </c>
    </row>
    <row r="3796" hidden="1" spans="1:14" x14ac:dyDescent="0.25">
      <c r="A3796" s="106">
        <v>46136</v>
      </c>
      <c r="B3796">
        <v>11252</v>
      </c>
      <c r="C3796">
        <v>8154</v>
      </c>
      <c r="E3796">
        <v>356</v>
      </c>
      <c r="F3796" t="s">
        <v>4858</v>
      </c>
      <c r="G3796" t="s">
        <v>2151</v>
      </c>
      <c r="H3796" t="s">
        <v>2005</v>
      </c>
      <c r="I3796" t="s">
        <v>2006</v>
      </c>
      <c r="J3796" t="s">
        <v>2022</v>
      </c>
      <c r="K3796" t="s">
        <v>2023</v>
      </c>
      <c r="L3796">
        <v>3</v>
      </c>
      <c r="M3796">
        <v>620</v>
      </c>
      <c r="N3796" s="43">
        <v>1860</v>
      </c>
    </row>
    <row r="3797" hidden="1" spans="1:14" x14ac:dyDescent="0.25">
      <c r="A3797" s="106">
        <v>46136</v>
      </c>
      <c r="B3797">
        <v>11259</v>
      </c>
      <c r="C3797">
        <v>8161</v>
      </c>
      <c r="E3797">
        <v>356</v>
      </c>
      <c r="F3797" t="s">
        <v>4859</v>
      </c>
      <c r="G3797" t="s">
        <v>2017</v>
      </c>
      <c r="H3797" t="s">
        <v>2005</v>
      </c>
      <c r="I3797" t="s">
        <v>2006</v>
      </c>
      <c r="J3797" t="s">
        <v>2022</v>
      </c>
      <c r="K3797" t="s">
        <v>2023</v>
      </c>
      <c r="L3797">
        <v>5</v>
      </c>
      <c r="M3797">
        <v>620</v>
      </c>
      <c r="N3797" s="43">
        <v>3100</v>
      </c>
    </row>
    <row r="3798" hidden="1" spans="1:14" x14ac:dyDescent="0.25">
      <c r="A3798" s="106">
        <v>46136</v>
      </c>
      <c r="B3798">
        <v>11260</v>
      </c>
      <c r="C3798">
        <v>8162</v>
      </c>
      <c r="E3798">
        <v>356</v>
      </c>
      <c r="F3798" t="s">
        <v>4859</v>
      </c>
      <c r="G3798" t="s">
        <v>2017</v>
      </c>
      <c r="H3798" t="s">
        <v>2005</v>
      </c>
      <c r="I3798" t="s">
        <v>2006</v>
      </c>
      <c r="J3798" t="s">
        <v>2022</v>
      </c>
      <c r="K3798" t="s">
        <v>2023</v>
      </c>
      <c r="L3798">
        <v>3</v>
      </c>
      <c r="M3798">
        <v>620</v>
      </c>
      <c r="N3798" s="43">
        <v>1860</v>
      </c>
    </row>
    <row r="3799" hidden="1" spans="1:14" x14ac:dyDescent="0.25">
      <c r="A3799" s="106">
        <v>46136</v>
      </c>
      <c r="B3799">
        <v>11268</v>
      </c>
      <c r="C3799">
        <v>8170</v>
      </c>
      <c r="E3799">
        <v>356</v>
      </c>
      <c r="F3799" t="s">
        <v>4860</v>
      </c>
      <c r="G3799" t="s">
        <v>2027</v>
      </c>
      <c r="H3799" t="s">
        <v>2005</v>
      </c>
      <c r="I3799" t="s">
        <v>2006</v>
      </c>
      <c r="J3799" t="s">
        <v>2022</v>
      </c>
      <c r="K3799" t="s">
        <v>2023</v>
      </c>
      <c r="L3799">
        <v>5</v>
      </c>
      <c r="M3799">
        <v>620</v>
      </c>
      <c r="N3799" s="43">
        <v>3100</v>
      </c>
    </row>
    <row r="3800" hidden="1" spans="1:14" x14ac:dyDescent="0.25">
      <c r="A3800" s="106">
        <v>46136</v>
      </c>
      <c r="B3800">
        <v>11269</v>
      </c>
      <c r="C3800">
        <v>8171</v>
      </c>
      <c r="E3800">
        <v>356</v>
      </c>
      <c r="F3800" t="s">
        <v>4860</v>
      </c>
      <c r="G3800" t="s">
        <v>2027</v>
      </c>
      <c r="H3800" t="s">
        <v>2005</v>
      </c>
      <c r="I3800" t="s">
        <v>2006</v>
      </c>
      <c r="J3800" t="s">
        <v>2022</v>
      </c>
      <c r="K3800" t="s">
        <v>2023</v>
      </c>
      <c r="L3800">
        <v>3</v>
      </c>
      <c r="M3800">
        <v>620</v>
      </c>
      <c r="N3800" s="43">
        <v>1860</v>
      </c>
    </row>
    <row r="3801" hidden="1" spans="1:14" x14ac:dyDescent="0.25">
      <c r="A3801" s="106">
        <v>46136</v>
      </c>
      <c r="B3801">
        <v>11269</v>
      </c>
      <c r="C3801">
        <v>8171</v>
      </c>
      <c r="E3801">
        <v>356</v>
      </c>
      <c r="F3801" t="s">
        <v>4860</v>
      </c>
      <c r="G3801" t="s">
        <v>2027</v>
      </c>
      <c r="H3801" t="s">
        <v>2005</v>
      </c>
      <c r="I3801" t="s">
        <v>2006</v>
      </c>
      <c r="J3801" t="s">
        <v>2007</v>
      </c>
      <c r="K3801" t="s">
        <v>2008</v>
      </c>
      <c r="L3801">
        <v>2</v>
      </c>
      <c r="M3801">
        <v>60</v>
      </c>
      <c r="N3801" s="43">
        <v>120</v>
      </c>
    </row>
    <row r="3802" hidden="1" spans="1:14" x14ac:dyDescent="0.25">
      <c r="A3802" s="106">
        <v>45902</v>
      </c>
      <c r="B3802">
        <v>1713</v>
      </c>
      <c r="C3802">
        <v>0</v>
      </c>
      <c r="E3802">
        <v>126</v>
      </c>
      <c r="F3802" t="s">
        <v>4861</v>
      </c>
      <c r="G3802" t="s">
        <v>4862</v>
      </c>
      <c r="I3802" t="s">
        <v>2006</v>
      </c>
      <c r="J3802" t="s">
        <v>4863</v>
      </c>
      <c r="K3802" t="s">
        <v>4864</v>
      </c>
      <c r="L3802">
        <v>7</v>
      </c>
      <c r="M3802">
        <v>521</v>
      </c>
      <c r="N3802" s="43">
        <v>3647</v>
      </c>
    </row>
    <row r="3803" hidden="1" spans="1:14" x14ac:dyDescent="0.25">
      <c r="A3803" s="106">
        <v>45902</v>
      </c>
      <c r="B3803">
        <v>1714</v>
      </c>
      <c r="C3803">
        <v>0</v>
      </c>
      <c r="E3803">
        <v>126</v>
      </c>
      <c r="F3803" t="s">
        <v>4865</v>
      </c>
      <c r="G3803" t="s">
        <v>2049</v>
      </c>
      <c r="I3803" t="s">
        <v>2006</v>
      </c>
      <c r="J3803" t="s">
        <v>4863</v>
      </c>
      <c r="K3803" t="s">
        <v>4864</v>
      </c>
      <c r="L3803">
        <v>7</v>
      </c>
      <c r="M3803">
        <v>521</v>
      </c>
      <c r="N3803" s="43">
        <v>3647</v>
      </c>
    </row>
    <row r="3804" hidden="1" spans="1:14" x14ac:dyDescent="0.25">
      <c r="A3804" s="106">
        <v>45902</v>
      </c>
      <c r="B3804">
        <v>1719</v>
      </c>
      <c r="C3804">
        <v>0</v>
      </c>
      <c r="E3804">
        <v>126</v>
      </c>
      <c r="F3804" t="s">
        <v>4866</v>
      </c>
      <c r="G3804" t="s">
        <v>2049</v>
      </c>
      <c r="I3804" t="s">
        <v>2006</v>
      </c>
      <c r="J3804" t="s">
        <v>4863</v>
      </c>
      <c r="K3804" t="s">
        <v>4864</v>
      </c>
      <c r="L3804">
        <v>7</v>
      </c>
      <c r="M3804">
        <v>521</v>
      </c>
      <c r="N3804" s="43">
        <v>3647</v>
      </c>
    </row>
    <row r="3805" hidden="1" spans="1:14" x14ac:dyDescent="0.25">
      <c r="A3805" s="106">
        <v>45902</v>
      </c>
      <c r="B3805">
        <v>1724</v>
      </c>
      <c r="C3805">
        <v>0</v>
      </c>
      <c r="E3805">
        <v>126</v>
      </c>
      <c r="F3805" t="s">
        <v>4867</v>
      </c>
      <c r="G3805" t="s">
        <v>4862</v>
      </c>
      <c r="I3805" t="s">
        <v>2006</v>
      </c>
      <c r="J3805" t="s">
        <v>4863</v>
      </c>
      <c r="K3805" t="s">
        <v>4864</v>
      </c>
      <c r="L3805">
        <v>7</v>
      </c>
      <c r="M3805">
        <v>521</v>
      </c>
      <c r="N3805" s="43">
        <v>3647</v>
      </c>
    </row>
    <row r="3806" hidden="1" spans="1:14" x14ac:dyDescent="0.25">
      <c r="A3806" s="106">
        <v>45902</v>
      </c>
      <c r="B3806">
        <v>1726</v>
      </c>
      <c r="C3806">
        <v>0</v>
      </c>
      <c r="E3806">
        <v>126</v>
      </c>
      <c r="F3806" t="s">
        <v>4868</v>
      </c>
      <c r="G3806" t="s">
        <v>2049</v>
      </c>
      <c r="I3806" t="s">
        <v>2006</v>
      </c>
      <c r="J3806" t="s">
        <v>4863</v>
      </c>
      <c r="K3806" t="s">
        <v>4864</v>
      </c>
      <c r="L3806">
        <v>7</v>
      </c>
      <c r="M3806">
        <v>521</v>
      </c>
      <c r="N3806" s="43">
        <v>3647</v>
      </c>
    </row>
    <row r="3807" hidden="1" spans="1:14" x14ac:dyDescent="0.25">
      <c r="A3807" s="106">
        <v>45902</v>
      </c>
      <c r="B3807">
        <v>1728</v>
      </c>
      <c r="C3807">
        <v>0</v>
      </c>
      <c r="E3807">
        <v>126</v>
      </c>
      <c r="F3807" t="s">
        <v>4869</v>
      </c>
      <c r="G3807" t="s">
        <v>4862</v>
      </c>
      <c r="I3807" t="s">
        <v>2006</v>
      </c>
      <c r="J3807" t="s">
        <v>4863</v>
      </c>
      <c r="K3807" t="s">
        <v>4864</v>
      </c>
      <c r="L3807">
        <v>7</v>
      </c>
      <c r="M3807">
        <v>521</v>
      </c>
      <c r="N3807" s="43">
        <v>3647</v>
      </c>
    </row>
    <row r="3808" hidden="1" spans="1:14" x14ac:dyDescent="0.25">
      <c r="A3808" s="106">
        <v>45902</v>
      </c>
      <c r="B3808">
        <v>1732</v>
      </c>
      <c r="C3808">
        <v>0</v>
      </c>
      <c r="E3808">
        <v>126</v>
      </c>
      <c r="F3808" t="s">
        <v>4870</v>
      </c>
      <c r="G3808" t="s">
        <v>4862</v>
      </c>
      <c r="I3808" t="s">
        <v>2006</v>
      </c>
      <c r="J3808" t="s">
        <v>4863</v>
      </c>
      <c r="K3808" t="s">
        <v>4864</v>
      </c>
      <c r="L3808">
        <v>7</v>
      </c>
      <c r="M3808">
        <v>521</v>
      </c>
      <c r="N3808" s="43">
        <v>3647</v>
      </c>
    </row>
    <row r="3809" hidden="1" spans="1:14" x14ac:dyDescent="0.25">
      <c r="A3809" s="106">
        <v>45902</v>
      </c>
      <c r="B3809">
        <v>1734</v>
      </c>
      <c r="C3809">
        <v>0</v>
      </c>
      <c r="E3809">
        <v>126</v>
      </c>
      <c r="F3809" t="s">
        <v>4871</v>
      </c>
      <c r="G3809" t="s">
        <v>2049</v>
      </c>
      <c r="I3809" t="s">
        <v>2006</v>
      </c>
      <c r="J3809" t="s">
        <v>4863</v>
      </c>
      <c r="K3809" t="s">
        <v>4864</v>
      </c>
      <c r="L3809">
        <v>7</v>
      </c>
      <c r="M3809">
        <v>521</v>
      </c>
      <c r="N3809" s="43">
        <v>3647</v>
      </c>
    </row>
    <row r="3810" hidden="1" spans="1:14" x14ac:dyDescent="0.25">
      <c r="A3810" s="106">
        <v>45902</v>
      </c>
      <c r="B3810">
        <v>1735</v>
      </c>
      <c r="C3810">
        <v>0</v>
      </c>
      <c r="E3810">
        <v>126</v>
      </c>
      <c r="F3810" t="s">
        <v>4872</v>
      </c>
      <c r="G3810" t="s">
        <v>2049</v>
      </c>
      <c r="I3810" t="s">
        <v>2006</v>
      </c>
      <c r="J3810" t="s">
        <v>4863</v>
      </c>
      <c r="K3810" t="s">
        <v>4864</v>
      </c>
      <c r="L3810">
        <v>7</v>
      </c>
      <c r="M3810">
        <v>521</v>
      </c>
      <c r="N3810" s="43">
        <v>3647</v>
      </c>
    </row>
    <row r="3811" hidden="1" spans="1:14" x14ac:dyDescent="0.25">
      <c r="A3811" s="106">
        <v>45902</v>
      </c>
      <c r="B3811">
        <v>1739</v>
      </c>
      <c r="C3811">
        <v>0</v>
      </c>
      <c r="E3811">
        <v>126</v>
      </c>
      <c r="F3811" t="s">
        <v>4873</v>
      </c>
      <c r="G3811" t="s">
        <v>2049</v>
      </c>
      <c r="I3811" t="s">
        <v>2006</v>
      </c>
      <c r="J3811" t="s">
        <v>4863</v>
      </c>
      <c r="K3811" t="s">
        <v>4864</v>
      </c>
      <c r="L3811">
        <v>7</v>
      </c>
      <c r="M3811">
        <v>521</v>
      </c>
      <c r="N3811" s="43">
        <v>3647</v>
      </c>
    </row>
    <row r="3812" hidden="1" spans="1:14" x14ac:dyDescent="0.25">
      <c r="A3812" s="106">
        <v>45902</v>
      </c>
      <c r="B3812">
        <v>1743</v>
      </c>
      <c r="C3812">
        <v>0</v>
      </c>
      <c r="E3812">
        <v>126</v>
      </c>
      <c r="F3812" t="s">
        <v>4874</v>
      </c>
      <c r="G3812" t="s">
        <v>2049</v>
      </c>
      <c r="I3812" t="s">
        <v>2006</v>
      </c>
      <c r="J3812" t="s">
        <v>4863</v>
      </c>
      <c r="K3812" t="s">
        <v>4864</v>
      </c>
      <c r="L3812">
        <v>8</v>
      </c>
      <c r="M3812">
        <v>521</v>
      </c>
      <c r="N3812" s="43">
        <v>4168</v>
      </c>
    </row>
    <row r="3813" hidden="1" spans="1:14" x14ac:dyDescent="0.25">
      <c r="A3813" s="106">
        <v>45902</v>
      </c>
      <c r="B3813">
        <v>1744</v>
      </c>
      <c r="C3813">
        <v>0</v>
      </c>
      <c r="E3813">
        <v>126</v>
      </c>
      <c r="F3813" t="s">
        <v>4875</v>
      </c>
      <c r="G3813" t="s">
        <v>4862</v>
      </c>
      <c r="I3813" t="s">
        <v>2006</v>
      </c>
      <c r="J3813" t="s">
        <v>4863</v>
      </c>
      <c r="K3813" t="s">
        <v>4864</v>
      </c>
      <c r="L3813">
        <v>7</v>
      </c>
      <c r="M3813">
        <v>521</v>
      </c>
      <c r="N3813" s="43">
        <v>3647</v>
      </c>
    </row>
    <row r="3814" hidden="1" spans="1:14" x14ac:dyDescent="0.25">
      <c r="A3814" s="106">
        <v>45902</v>
      </c>
      <c r="B3814">
        <v>1745</v>
      </c>
      <c r="C3814">
        <v>0</v>
      </c>
      <c r="E3814">
        <v>126</v>
      </c>
      <c r="F3814" t="s">
        <v>4876</v>
      </c>
      <c r="G3814" t="s">
        <v>2049</v>
      </c>
      <c r="I3814" t="s">
        <v>2006</v>
      </c>
      <c r="J3814" t="s">
        <v>4863</v>
      </c>
      <c r="K3814" t="s">
        <v>4864</v>
      </c>
      <c r="L3814">
        <v>7</v>
      </c>
      <c r="M3814">
        <v>521</v>
      </c>
      <c r="N3814" s="43">
        <v>3647</v>
      </c>
    </row>
    <row r="3815" hidden="1" spans="1:14" x14ac:dyDescent="0.25">
      <c r="A3815" s="106">
        <v>45902</v>
      </c>
      <c r="B3815">
        <v>1746</v>
      </c>
      <c r="C3815">
        <v>0</v>
      </c>
      <c r="E3815">
        <v>126</v>
      </c>
      <c r="F3815" t="s">
        <v>4877</v>
      </c>
      <c r="G3815" t="s">
        <v>4862</v>
      </c>
      <c r="I3815" t="s">
        <v>2006</v>
      </c>
      <c r="J3815" t="s">
        <v>4863</v>
      </c>
      <c r="K3815" t="s">
        <v>4864</v>
      </c>
      <c r="L3815">
        <v>7</v>
      </c>
      <c r="M3815">
        <v>521</v>
      </c>
      <c r="N3815" s="43">
        <v>3647</v>
      </c>
    </row>
    <row r="3816" hidden="1" spans="1:14" x14ac:dyDescent="0.25">
      <c r="A3816" s="106">
        <v>45906</v>
      </c>
      <c r="B3816">
        <v>1859</v>
      </c>
      <c r="C3816">
        <v>0</v>
      </c>
      <c r="E3816">
        <v>126</v>
      </c>
      <c r="F3816" t="s">
        <v>4878</v>
      </c>
      <c r="G3816" t="s">
        <v>4862</v>
      </c>
      <c r="I3816" t="s">
        <v>2006</v>
      </c>
      <c r="J3816" t="s">
        <v>2786</v>
      </c>
      <c r="K3816" t="s">
        <v>2787</v>
      </c>
      <c r="L3816">
        <v>8</v>
      </c>
      <c r="M3816">
        <v>590</v>
      </c>
      <c r="N3816" s="43">
        <v>4720</v>
      </c>
    </row>
    <row r="3817" hidden="1" spans="1:14" x14ac:dyDescent="0.25">
      <c r="A3817" s="106">
        <v>45906</v>
      </c>
      <c r="B3817">
        <v>1869</v>
      </c>
      <c r="C3817">
        <v>0</v>
      </c>
      <c r="E3817">
        <v>126</v>
      </c>
      <c r="F3817" t="s">
        <v>4879</v>
      </c>
      <c r="G3817" t="s">
        <v>4862</v>
      </c>
      <c r="I3817" t="s">
        <v>2006</v>
      </c>
      <c r="J3817" t="s">
        <v>2786</v>
      </c>
      <c r="K3817" t="s">
        <v>2787</v>
      </c>
      <c r="L3817">
        <v>4.5</v>
      </c>
      <c r="M3817">
        <v>590</v>
      </c>
      <c r="N3817" s="43">
        <v>2655</v>
      </c>
    </row>
    <row r="3818" hidden="1" spans="1:14" x14ac:dyDescent="0.25">
      <c r="A3818" s="106">
        <v>45916</v>
      </c>
      <c r="B3818">
        <v>2122</v>
      </c>
      <c r="C3818">
        <v>0</v>
      </c>
      <c r="E3818">
        <v>126</v>
      </c>
      <c r="F3818" t="s">
        <v>4880</v>
      </c>
      <c r="G3818" t="s">
        <v>2049</v>
      </c>
      <c r="I3818" t="s">
        <v>2006</v>
      </c>
      <c r="J3818" t="s">
        <v>2031</v>
      </c>
      <c r="K3818" t="s">
        <v>2032</v>
      </c>
      <c r="L3818">
        <v>8</v>
      </c>
      <c r="M3818">
        <v>550</v>
      </c>
      <c r="N3818" s="43">
        <v>4400</v>
      </c>
    </row>
    <row r="3819" hidden="1" spans="1:14" x14ac:dyDescent="0.25">
      <c r="A3819" s="106">
        <v>45916</v>
      </c>
      <c r="B3819">
        <v>2128</v>
      </c>
      <c r="C3819">
        <v>0</v>
      </c>
      <c r="E3819">
        <v>126</v>
      </c>
      <c r="F3819" t="s">
        <v>4881</v>
      </c>
      <c r="G3819" t="s">
        <v>4862</v>
      </c>
      <c r="I3819" t="s">
        <v>2006</v>
      </c>
      <c r="J3819" t="s">
        <v>2031</v>
      </c>
      <c r="K3819" t="s">
        <v>2032</v>
      </c>
      <c r="L3819">
        <v>5</v>
      </c>
      <c r="M3819">
        <v>550</v>
      </c>
      <c r="N3819" s="43">
        <v>2750</v>
      </c>
    </row>
    <row r="3820" hidden="1" spans="1:14" x14ac:dyDescent="0.25">
      <c r="A3820" s="106">
        <v>45916</v>
      </c>
      <c r="B3820">
        <v>2139</v>
      </c>
      <c r="C3820">
        <v>0</v>
      </c>
      <c r="E3820">
        <v>126</v>
      </c>
      <c r="F3820" t="s">
        <v>4882</v>
      </c>
      <c r="G3820" t="s">
        <v>2049</v>
      </c>
      <c r="I3820" t="s">
        <v>2006</v>
      </c>
      <c r="J3820" t="s">
        <v>2031</v>
      </c>
      <c r="K3820" t="s">
        <v>2032</v>
      </c>
      <c r="L3820">
        <v>4</v>
      </c>
      <c r="M3820">
        <v>550</v>
      </c>
      <c r="N3820" s="43">
        <v>2200</v>
      </c>
    </row>
    <row r="3821" hidden="1" spans="1:14" x14ac:dyDescent="0.25">
      <c r="A3821" s="106">
        <v>45926</v>
      </c>
      <c r="B3821">
        <v>2419</v>
      </c>
      <c r="C3821">
        <v>0</v>
      </c>
      <c r="E3821">
        <v>126</v>
      </c>
      <c r="F3821" t="s">
        <v>4883</v>
      </c>
      <c r="G3821" t="s">
        <v>4862</v>
      </c>
      <c r="I3821" t="s">
        <v>2006</v>
      </c>
      <c r="J3821" t="s">
        <v>4863</v>
      </c>
      <c r="K3821" t="s">
        <v>4864</v>
      </c>
      <c r="L3821">
        <v>7</v>
      </c>
      <c r="M3821">
        <v>521</v>
      </c>
      <c r="N3821" s="43">
        <v>3647</v>
      </c>
    </row>
    <row r="3822" hidden="1" spans="1:14" x14ac:dyDescent="0.25">
      <c r="A3822" s="106">
        <v>45926</v>
      </c>
      <c r="B3822">
        <v>2422</v>
      </c>
      <c r="C3822">
        <v>0</v>
      </c>
      <c r="E3822">
        <v>126</v>
      </c>
      <c r="F3822" t="s">
        <v>4884</v>
      </c>
      <c r="G3822" t="s">
        <v>2049</v>
      </c>
      <c r="I3822" t="s">
        <v>2006</v>
      </c>
      <c r="J3822" t="s">
        <v>4863</v>
      </c>
      <c r="K3822" t="s">
        <v>4864</v>
      </c>
      <c r="L3822">
        <v>7</v>
      </c>
      <c r="M3822">
        <v>521</v>
      </c>
      <c r="N3822" s="43">
        <v>3647</v>
      </c>
    </row>
    <row r="3823" hidden="1" spans="1:14" x14ac:dyDescent="0.25">
      <c r="A3823" s="106">
        <v>45926</v>
      </c>
      <c r="B3823">
        <v>2428</v>
      </c>
      <c r="C3823">
        <v>0</v>
      </c>
      <c r="E3823">
        <v>126</v>
      </c>
      <c r="F3823" t="s">
        <v>4885</v>
      </c>
      <c r="G3823" t="s">
        <v>2049</v>
      </c>
      <c r="I3823" t="s">
        <v>2006</v>
      </c>
      <c r="J3823" t="s">
        <v>4863</v>
      </c>
      <c r="K3823" t="s">
        <v>4864</v>
      </c>
      <c r="L3823">
        <v>7</v>
      </c>
      <c r="M3823">
        <v>521</v>
      </c>
      <c r="N3823" s="43">
        <v>3647</v>
      </c>
    </row>
    <row r="3824" hidden="1" spans="1:14" x14ac:dyDescent="0.25">
      <c r="A3824" s="106">
        <v>45939</v>
      </c>
      <c r="B3824">
        <v>2807</v>
      </c>
      <c r="C3824">
        <v>0</v>
      </c>
      <c r="E3824">
        <v>126</v>
      </c>
      <c r="F3824" t="s">
        <v>4886</v>
      </c>
      <c r="G3824" t="s">
        <v>2049</v>
      </c>
      <c r="I3824" t="s">
        <v>2006</v>
      </c>
      <c r="J3824" t="s">
        <v>2786</v>
      </c>
      <c r="K3824" t="s">
        <v>2787</v>
      </c>
      <c r="L3824">
        <v>8</v>
      </c>
      <c r="M3824">
        <v>487</v>
      </c>
      <c r="N3824" s="43">
        <v>3896</v>
      </c>
    </row>
    <row r="3825" hidden="1" spans="1:14" x14ac:dyDescent="0.25">
      <c r="A3825" s="106">
        <v>45940</v>
      </c>
      <c r="B3825">
        <v>2853</v>
      </c>
      <c r="C3825">
        <v>0</v>
      </c>
      <c r="E3825">
        <v>126</v>
      </c>
      <c r="F3825" t="s">
        <v>4887</v>
      </c>
      <c r="G3825" t="s">
        <v>4862</v>
      </c>
      <c r="I3825" t="s">
        <v>2006</v>
      </c>
      <c r="J3825" t="s">
        <v>2031</v>
      </c>
      <c r="K3825" t="s">
        <v>2032</v>
      </c>
      <c r="L3825">
        <v>6</v>
      </c>
      <c r="M3825">
        <v>469</v>
      </c>
      <c r="N3825" s="43">
        <v>2814</v>
      </c>
    </row>
    <row r="3826" hidden="1" spans="1:14" x14ac:dyDescent="0.25">
      <c r="A3826" s="106">
        <v>45948</v>
      </c>
      <c r="B3826">
        <v>3103</v>
      </c>
      <c r="C3826">
        <v>0</v>
      </c>
      <c r="E3826">
        <v>126</v>
      </c>
      <c r="F3826" t="s">
        <v>4888</v>
      </c>
      <c r="G3826" t="s">
        <v>2049</v>
      </c>
      <c r="I3826" t="s">
        <v>2006</v>
      </c>
      <c r="J3826" t="s">
        <v>2786</v>
      </c>
      <c r="K3826" t="s">
        <v>2787</v>
      </c>
      <c r="L3826">
        <v>8</v>
      </c>
      <c r="M3826">
        <v>487</v>
      </c>
      <c r="N3826" s="43">
        <v>3896</v>
      </c>
    </row>
    <row r="3827" hidden="1" spans="1:14" x14ac:dyDescent="0.25">
      <c r="A3827" s="106">
        <v>45960</v>
      </c>
      <c r="B3827">
        <v>3652</v>
      </c>
      <c r="C3827">
        <v>586</v>
      </c>
      <c r="E3827">
        <v>126</v>
      </c>
      <c r="F3827" t="s">
        <v>4889</v>
      </c>
      <c r="G3827" t="s">
        <v>2127</v>
      </c>
      <c r="I3827" t="s">
        <v>2006</v>
      </c>
      <c r="J3827" t="s">
        <v>2214</v>
      </c>
      <c r="K3827" t="s">
        <v>2215</v>
      </c>
      <c r="L3827">
        <v>8</v>
      </c>
      <c r="M3827">
        <v>451</v>
      </c>
      <c r="N3827" s="43">
        <v>3608</v>
      </c>
    </row>
    <row r="3828" hidden="1" spans="1:14" x14ac:dyDescent="0.25">
      <c r="A3828" s="106">
        <v>45974</v>
      </c>
      <c r="B3828">
        <v>4265</v>
      </c>
      <c r="C3828">
        <v>1191</v>
      </c>
      <c r="E3828">
        <v>126</v>
      </c>
      <c r="F3828" t="s">
        <v>4890</v>
      </c>
      <c r="G3828" t="s">
        <v>4862</v>
      </c>
      <c r="I3828" t="s">
        <v>2006</v>
      </c>
      <c r="J3828" t="s">
        <v>4891</v>
      </c>
      <c r="K3828" t="s">
        <v>4892</v>
      </c>
      <c r="L3828">
        <v>5</v>
      </c>
      <c r="M3828">
        <v>507</v>
      </c>
      <c r="N3828" s="43">
        <v>2535</v>
      </c>
    </row>
    <row r="3829" hidden="1" spans="1:14" x14ac:dyDescent="0.25">
      <c r="A3829" s="106">
        <v>45974</v>
      </c>
      <c r="B3829">
        <v>4266</v>
      </c>
      <c r="C3829">
        <v>1192</v>
      </c>
      <c r="E3829">
        <v>126</v>
      </c>
      <c r="F3829" t="s">
        <v>4890</v>
      </c>
      <c r="G3829" t="s">
        <v>4862</v>
      </c>
      <c r="I3829" t="s">
        <v>2006</v>
      </c>
      <c r="J3829" t="s">
        <v>4891</v>
      </c>
      <c r="K3829" t="s">
        <v>4892</v>
      </c>
      <c r="L3829">
        <v>1</v>
      </c>
      <c r="M3829">
        <v>507</v>
      </c>
      <c r="N3829" s="43">
        <v>507</v>
      </c>
    </row>
    <row r="3830" hidden="1" spans="1:14" x14ac:dyDescent="0.25">
      <c r="A3830" s="106">
        <v>45974</v>
      </c>
      <c r="B3830">
        <v>4275</v>
      </c>
      <c r="C3830">
        <v>1201</v>
      </c>
      <c r="E3830">
        <v>126</v>
      </c>
      <c r="F3830" t="s">
        <v>4893</v>
      </c>
      <c r="G3830" t="s">
        <v>2127</v>
      </c>
      <c r="I3830" t="s">
        <v>2006</v>
      </c>
      <c r="J3830" t="s">
        <v>4891</v>
      </c>
      <c r="K3830" t="s">
        <v>4892</v>
      </c>
      <c r="L3830">
        <v>5</v>
      </c>
      <c r="M3830">
        <v>507</v>
      </c>
      <c r="N3830" s="43">
        <v>2535</v>
      </c>
    </row>
    <row r="3831" hidden="1" spans="1:14" x14ac:dyDescent="0.25">
      <c r="A3831" s="106">
        <v>45974</v>
      </c>
      <c r="B3831">
        <v>4276</v>
      </c>
      <c r="C3831">
        <v>1203</v>
      </c>
      <c r="E3831">
        <v>126</v>
      </c>
      <c r="F3831" t="s">
        <v>4893</v>
      </c>
      <c r="G3831" t="s">
        <v>2127</v>
      </c>
      <c r="I3831" t="s">
        <v>2006</v>
      </c>
      <c r="J3831" t="s">
        <v>4891</v>
      </c>
      <c r="K3831" t="s">
        <v>4892</v>
      </c>
      <c r="L3831">
        <v>1</v>
      </c>
      <c r="M3831">
        <v>507</v>
      </c>
      <c r="N3831" s="43">
        <v>507</v>
      </c>
    </row>
    <row r="3832" hidden="1" spans="1:14" x14ac:dyDescent="0.25">
      <c r="A3832" s="106">
        <v>45974</v>
      </c>
      <c r="B3832">
        <v>4278</v>
      </c>
      <c r="C3832">
        <v>1204</v>
      </c>
      <c r="E3832">
        <v>126</v>
      </c>
      <c r="F3832" t="s">
        <v>4894</v>
      </c>
      <c r="G3832" t="s">
        <v>4862</v>
      </c>
      <c r="I3832" t="s">
        <v>2006</v>
      </c>
      <c r="J3832" t="s">
        <v>4891</v>
      </c>
      <c r="K3832" t="s">
        <v>4892</v>
      </c>
      <c r="L3832">
        <v>5</v>
      </c>
      <c r="M3832">
        <v>507</v>
      </c>
      <c r="N3832" s="43">
        <v>2535</v>
      </c>
    </row>
    <row r="3833" hidden="1" spans="1:14" x14ac:dyDescent="0.25">
      <c r="A3833" s="106">
        <v>45974</v>
      </c>
      <c r="B3833">
        <v>4279</v>
      </c>
      <c r="C3833">
        <v>1205</v>
      </c>
      <c r="E3833">
        <v>126</v>
      </c>
      <c r="F3833" t="s">
        <v>4894</v>
      </c>
      <c r="G3833" t="s">
        <v>4862</v>
      </c>
      <c r="I3833" t="s">
        <v>2006</v>
      </c>
      <c r="J3833" t="s">
        <v>4891</v>
      </c>
      <c r="K3833" t="s">
        <v>4892</v>
      </c>
      <c r="L3833">
        <v>1</v>
      </c>
      <c r="M3833">
        <v>507</v>
      </c>
      <c r="N3833" s="43">
        <v>507</v>
      </c>
    </row>
    <row r="3834" hidden="1" spans="1:14" x14ac:dyDescent="0.25">
      <c r="A3834" s="106">
        <v>45979</v>
      </c>
      <c r="B3834">
        <v>4473</v>
      </c>
      <c r="C3834">
        <v>1399</v>
      </c>
      <c r="E3834">
        <v>126</v>
      </c>
      <c r="F3834" t="s">
        <v>4895</v>
      </c>
      <c r="G3834" t="s">
        <v>2127</v>
      </c>
      <c r="I3834" t="s">
        <v>2006</v>
      </c>
      <c r="J3834" t="s">
        <v>2031</v>
      </c>
      <c r="K3834" t="s">
        <v>2032</v>
      </c>
      <c r="L3834">
        <v>5</v>
      </c>
      <c r="M3834">
        <v>469</v>
      </c>
      <c r="N3834" s="43">
        <v>2345</v>
      </c>
    </row>
    <row r="3835" hidden="1" spans="1:14" x14ac:dyDescent="0.25">
      <c r="A3835" s="106">
        <v>45979</v>
      </c>
      <c r="B3835">
        <v>4474</v>
      </c>
      <c r="C3835">
        <v>1400</v>
      </c>
      <c r="E3835">
        <v>126</v>
      </c>
      <c r="F3835" t="s">
        <v>4895</v>
      </c>
      <c r="G3835" t="s">
        <v>2127</v>
      </c>
      <c r="I3835" t="s">
        <v>2006</v>
      </c>
      <c r="J3835" t="s">
        <v>2031</v>
      </c>
      <c r="K3835" t="s">
        <v>2032</v>
      </c>
      <c r="L3835">
        <v>2.5</v>
      </c>
      <c r="M3835">
        <v>469</v>
      </c>
      <c r="N3835" s="43">
        <v>1172.5</v>
      </c>
    </row>
    <row r="3836" hidden="1" spans="1:14" x14ac:dyDescent="0.25">
      <c r="A3836" s="106">
        <v>45979</v>
      </c>
      <c r="B3836">
        <v>4485</v>
      </c>
      <c r="C3836">
        <v>1411</v>
      </c>
      <c r="E3836">
        <v>126</v>
      </c>
      <c r="F3836" t="s">
        <v>4896</v>
      </c>
      <c r="G3836" t="s">
        <v>2127</v>
      </c>
      <c r="I3836" t="s">
        <v>2006</v>
      </c>
      <c r="J3836" t="s">
        <v>2031</v>
      </c>
      <c r="K3836" t="s">
        <v>2032</v>
      </c>
      <c r="L3836">
        <v>5</v>
      </c>
      <c r="M3836">
        <v>469</v>
      </c>
      <c r="N3836" s="43">
        <v>2345</v>
      </c>
    </row>
    <row r="3837" hidden="1" spans="1:14" x14ac:dyDescent="0.25">
      <c r="A3837" s="106">
        <v>45979</v>
      </c>
      <c r="B3837">
        <v>4486</v>
      </c>
      <c r="C3837">
        <v>1412</v>
      </c>
      <c r="E3837">
        <v>126</v>
      </c>
      <c r="F3837" t="s">
        <v>4896</v>
      </c>
      <c r="G3837" t="s">
        <v>2127</v>
      </c>
      <c r="I3837" t="s">
        <v>2006</v>
      </c>
      <c r="J3837" t="s">
        <v>2031</v>
      </c>
      <c r="K3837" t="s">
        <v>2032</v>
      </c>
      <c r="L3837">
        <v>2.5</v>
      </c>
      <c r="M3837">
        <v>469</v>
      </c>
      <c r="N3837" s="43">
        <v>1172.5</v>
      </c>
    </row>
    <row r="3838" hidden="1" spans="1:14" x14ac:dyDescent="0.25">
      <c r="A3838" s="106">
        <v>45979</v>
      </c>
      <c r="B3838">
        <v>4501</v>
      </c>
      <c r="C3838">
        <v>1427</v>
      </c>
      <c r="E3838">
        <v>126</v>
      </c>
      <c r="F3838" t="s">
        <v>4897</v>
      </c>
      <c r="G3838" t="s">
        <v>2127</v>
      </c>
      <c r="I3838" t="s">
        <v>2006</v>
      </c>
      <c r="J3838" t="s">
        <v>2031</v>
      </c>
      <c r="K3838" t="s">
        <v>2032</v>
      </c>
      <c r="L3838">
        <v>3</v>
      </c>
      <c r="M3838">
        <v>469</v>
      </c>
      <c r="N3838" s="43">
        <v>1407</v>
      </c>
    </row>
    <row r="3839" hidden="1" spans="1:14" x14ac:dyDescent="0.25">
      <c r="A3839" s="106">
        <v>45986</v>
      </c>
      <c r="B3839">
        <v>4841</v>
      </c>
      <c r="C3839">
        <v>1766</v>
      </c>
      <c r="E3839">
        <v>126</v>
      </c>
      <c r="F3839" t="s">
        <v>4898</v>
      </c>
      <c r="G3839" t="s">
        <v>2127</v>
      </c>
      <c r="I3839" t="s">
        <v>2006</v>
      </c>
      <c r="J3839" t="s">
        <v>2319</v>
      </c>
      <c r="K3839" t="s">
        <v>2320</v>
      </c>
      <c r="L3839">
        <v>4</v>
      </c>
      <c r="M3839">
        <v>490</v>
      </c>
      <c r="N3839" s="43">
        <v>1960</v>
      </c>
    </row>
    <row r="3840" hidden="1" spans="1:14" x14ac:dyDescent="0.25">
      <c r="A3840" s="106">
        <v>45989</v>
      </c>
      <c r="B3840">
        <v>5039</v>
      </c>
      <c r="C3840">
        <v>1958</v>
      </c>
      <c r="E3840">
        <v>126</v>
      </c>
      <c r="F3840" t="s">
        <v>4899</v>
      </c>
      <c r="G3840" t="s">
        <v>2127</v>
      </c>
      <c r="I3840" t="s">
        <v>2006</v>
      </c>
      <c r="J3840" t="s">
        <v>2031</v>
      </c>
      <c r="K3840" t="s">
        <v>2032</v>
      </c>
      <c r="L3840">
        <v>5</v>
      </c>
      <c r="M3840">
        <v>469</v>
      </c>
      <c r="N3840" s="43">
        <v>2345</v>
      </c>
    </row>
    <row r="3841" hidden="1" spans="1:14" x14ac:dyDescent="0.25">
      <c r="A3841" s="106">
        <v>45989</v>
      </c>
      <c r="B3841">
        <v>5040</v>
      </c>
      <c r="C3841">
        <v>1959</v>
      </c>
      <c r="E3841">
        <v>126</v>
      </c>
      <c r="F3841" t="s">
        <v>4899</v>
      </c>
      <c r="G3841" t="s">
        <v>2127</v>
      </c>
      <c r="I3841" t="s">
        <v>2006</v>
      </c>
      <c r="J3841" t="s">
        <v>2031</v>
      </c>
      <c r="K3841" t="s">
        <v>2032</v>
      </c>
      <c r="L3841">
        <v>3</v>
      </c>
      <c r="M3841">
        <v>469</v>
      </c>
      <c r="N3841" s="43">
        <v>1407</v>
      </c>
    </row>
    <row r="3842" hidden="1" spans="1:14" x14ac:dyDescent="0.25">
      <c r="A3842" s="106">
        <v>45989</v>
      </c>
      <c r="B3842">
        <v>5054</v>
      </c>
      <c r="C3842">
        <v>1973</v>
      </c>
      <c r="E3842">
        <v>126</v>
      </c>
      <c r="F3842" t="s">
        <v>4900</v>
      </c>
      <c r="G3842" t="s">
        <v>2127</v>
      </c>
      <c r="I3842" t="s">
        <v>2006</v>
      </c>
      <c r="J3842" t="s">
        <v>2031</v>
      </c>
      <c r="K3842" t="s">
        <v>2032</v>
      </c>
      <c r="L3842">
        <v>8</v>
      </c>
      <c r="M3842">
        <v>469</v>
      </c>
      <c r="N3842" s="43">
        <v>3752</v>
      </c>
    </row>
    <row r="3843" hidden="1" spans="1:14" x14ac:dyDescent="0.25">
      <c r="A3843" s="106">
        <v>45989</v>
      </c>
      <c r="B3843">
        <v>5073</v>
      </c>
      <c r="C3843">
        <v>1992</v>
      </c>
      <c r="E3843">
        <v>126</v>
      </c>
      <c r="F3843" t="s">
        <v>4901</v>
      </c>
      <c r="G3843" t="s">
        <v>2127</v>
      </c>
      <c r="I3843" t="s">
        <v>2006</v>
      </c>
      <c r="J3843" t="s">
        <v>2031</v>
      </c>
      <c r="K3843" t="s">
        <v>2032</v>
      </c>
      <c r="L3843">
        <v>3</v>
      </c>
      <c r="M3843">
        <v>469</v>
      </c>
      <c r="N3843" s="43">
        <v>1407</v>
      </c>
    </row>
    <row r="3844" hidden="1" spans="1:14" x14ac:dyDescent="0.25">
      <c r="A3844" s="106">
        <v>46036</v>
      </c>
      <c r="B3844">
        <v>6904</v>
      </c>
      <c r="C3844">
        <v>3810</v>
      </c>
      <c r="E3844">
        <v>126</v>
      </c>
      <c r="F3844" t="s">
        <v>4902</v>
      </c>
      <c r="G3844" t="s">
        <v>2127</v>
      </c>
      <c r="I3844" t="s">
        <v>2006</v>
      </c>
      <c r="J3844" t="s">
        <v>2031</v>
      </c>
      <c r="K3844" t="s">
        <v>2032</v>
      </c>
      <c r="L3844">
        <v>5</v>
      </c>
      <c r="M3844">
        <v>469</v>
      </c>
      <c r="N3844" s="43">
        <v>2345</v>
      </c>
    </row>
    <row r="3845" hidden="1" spans="1:14" x14ac:dyDescent="0.25">
      <c r="A3845" s="106">
        <v>46036</v>
      </c>
      <c r="B3845">
        <v>6905</v>
      </c>
      <c r="C3845">
        <v>3811</v>
      </c>
      <c r="E3845">
        <v>126</v>
      </c>
      <c r="F3845" t="s">
        <v>4902</v>
      </c>
      <c r="G3845" t="s">
        <v>2127</v>
      </c>
      <c r="I3845" t="s">
        <v>2006</v>
      </c>
      <c r="J3845" t="s">
        <v>2031</v>
      </c>
      <c r="K3845" t="s">
        <v>2032</v>
      </c>
      <c r="L3845">
        <v>3</v>
      </c>
      <c r="M3845">
        <v>469</v>
      </c>
      <c r="N3845" s="43">
        <v>1407</v>
      </c>
    </row>
    <row r="3846" hidden="1" spans="1:14" x14ac:dyDescent="0.25">
      <c r="A3846" s="106">
        <v>46036</v>
      </c>
      <c r="B3846">
        <v>6906</v>
      </c>
      <c r="C3846">
        <v>3812</v>
      </c>
      <c r="E3846">
        <v>126</v>
      </c>
      <c r="F3846" t="s">
        <v>4903</v>
      </c>
      <c r="G3846" t="s">
        <v>2127</v>
      </c>
      <c r="I3846" t="s">
        <v>2006</v>
      </c>
      <c r="J3846" t="s">
        <v>4904</v>
      </c>
      <c r="K3846" t="s">
        <v>4905</v>
      </c>
      <c r="L3846">
        <v>5</v>
      </c>
      <c r="M3846">
        <v>527</v>
      </c>
      <c r="N3846" s="43">
        <v>2635</v>
      </c>
    </row>
    <row r="3847" hidden="1" spans="1:14" x14ac:dyDescent="0.25">
      <c r="A3847" s="106">
        <v>46036</v>
      </c>
      <c r="B3847">
        <v>6907</v>
      </c>
      <c r="C3847">
        <v>3813</v>
      </c>
      <c r="E3847">
        <v>126</v>
      </c>
      <c r="F3847" t="s">
        <v>4906</v>
      </c>
      <c r="G3847" t="s">
        <v>2127</v>
      </c>
      <c r="I3847" t="s">
        <v>2006</v>
      </c>
      <c r="J3847" t="s">
        <v>4904</v>
      </c>
      <c r="K3847" t="s">
        <v>4905</v>
      </c>
      <c r="L3847">
        <v>2</v>
      </c>
      <c r="M3847">
        <v>527</v>
      </c>
      <c r="N3847" s="43">
        <v>1054</v>
      </c>
    </row>
    <row r="3848" hidden="1" spans="1:14" x14ac:dyDescent="0.25">
      <c r="A3848" s="106">
        <v>46036</v>
      </c>
      <c r="B3848">
        <v>6914</v>
      </c>
      <c r="C3848">
        <v>3820</v>
      </c>
      <c r="E3848">
        <v>126</v>
      </c>
      <c r="F3848" t="s">
        <v>4907</v>
      </c>
      <c r="G3848" t="s">
        <v>2127</v>
      </c>
      <c r="I3848" t="s">
        <v>2006</v>
      </c>
      <c r="J3848" t="s">
        <v>4904</v>
      </c>
      <c r="K3848" t="s">
        <v>4905</v>
      </c>
      <c r="L3848">
        <v>5</v>
      </c>
      <c r="M3848">
        <v>527</v>
      </c>
      <c r="N3848" s="43">
        <v>2635</v>
      </c>
    </row>
    <row r="3849" hidden="1" spans="1:14" x14ac:dyDescent="0.25">
      <c r="A3849" s="106">
        <v>46036</v>
      </c>
      <c r="B3849">
        <v>6915</v>
      </c>
      <c r="C3849">
        <v>3821</v>
      </c>
      <c r="E3849">
        <v>126</v>
      </c>
      <c r="F3849" t="s">
        <v>4907</v>
      </c>
      <c r="G3849" t="s">
        <v>2127</v>
      </c>
      <c r="I3849" t="s">
        <v>2006</v>
      </c>
      <c r="J3849" t="s">
        <v>4904</v>
      </c>
      <c r="K3849" t="s">
        <v>4905</v>
      </c>
      <c r="L3849">
        <v>2</v>
      </c>
      <c r="M3849">
        <v>527</v>
      </c>
      <c r="N3849" s="43">
        <v>1054</v>
      </c>
    </row>
    <row r="3850" hidden="1" spans="1:14" x14ac:dyDescent="0.25">
      <c r="A3850" s="106">
        <v>46036</v>
      </c>
      <c r="B3850">
        <v>6921</v>
      </c>
      <c r="C3850">
        <v>3827</v>
      </c>
      <c r="E3850">
        <v>126</v>
      </c>
      <c r="F3850" t="s">
        <v>4908</v>
      </c>
      <c r="G3850" t="s">
        <v>2127</v>
      </c>
      <c r="I3850" t="s">
        <v>2006</v>
      </c>
      <c r="J3850" t="s">
        <v>2031</v>
      </c>
      <c r="K3850" t="s">
        <v>2032</v>
      </c>
      <c r="L3850">
        <v>3</v>
      </c>
      <c r="M3850">
        <v>469</v>
      </c>
      <c r="N3850" s="43">
        <v>1407</v>
      </c>
    </row>
    <row r="3851" hidden="1" spans="1:14" x14ac:dyDescent="0.25">
      <c r="A3851" s="106">
        <v>46037</v>
      </c>
      <c r="B3851">
        <v>6965</v>
      </c>
      <c r="C3851">
        <v>3871</v>
      </c>
      <c r="E3851">
        <v>126</v>
      </c>
      <c r="F3851" t="s">
        <v>4909</v>
      </c>
      <c r="G3851" t="s">
        <v>2127</v>
      </c>
      <c r="I3851" t="s">
        <v>2006</v>
      </c>
      <c r="J3851" t="s">
        <v>2031</v>
      </c>
      <c r="K3851" t="s">
        <v>2032</v>
      </c>
      <c r="L3851">
        <v>5</v>
      </c>
      <c r="M3851">
        <v>469</v>
      </c>
      <c r="N3851" s="43">
        <v>2345</v>
      </c>
    </row>
    <row r="3852" hidden="1" spans="1:14" x14ac:dyDescent="0.25">
      <c r="A3852" s="106">
        <v>46037</v>
      </c>
      <c r="B3852">
        <v>6966</v>
      </c>
      <c r="C3852">
        <v>3872</v>
      </c>
      <c r="E3852">
        <v>126</v>
      </c>
      <c r="F3852" t="s">
        <v>4909</v>
      </c>
      <c r="G3852" t="s">
        <v>2127</v>
      </c>
      <c r="I3852" t="s">
        <v>2006</v>
      </c>
      <c r="J3852" t="s">
        <v>2031</v>
      </c>
      <c r="K3852" t="s">
        <v>2032</v>
      </c>
      <c r="L3852">
        <v>3</v>
      </c>
      <c r="M3852">
        <v>469</v>
      </c>
      <c r="N3852" s="43">
        <v>1407</v>
      </c>
    </row>
    <row r="3853" hidden="1" spans="1:14" x14ac:dyDescent="0.25">
      <c r="A3853" s="106">
        <v>46037</v>
      </c>
      <c r="B3853">
        <v>6974</v>
      </c>
      <c r="C3853">
        <v>3880</v>
      </c>
      <c r="E3853">
        <v>126</v>
      </c>
      <c r="F3853" t="s">
        <v>4910</v>
      </c>
      <c r="G3853" t="s">
        <v>2127</v>
      </c>
      <c r="I3853" t="s">
        <v>2006</v>
      </c>
      <c r="J3853" t="s">
        <v>2031</v>
      </c>
      <c r="K3853" t="s">
        <v>2032</v>
      </c>
      <c r="L3853">
        <v>5</v>
      </c>
      <c r="M3853">
        <v>469</v>
      </c>
      <c r="N3853" s="43">
        <v>2345</v>
      </c>
    </row>
    <row r="3854" hidden="1" spans="1:14" x14ac:dyDescent="0.25">
      <c r="A3854" s="106">
        <v>46037</v>
      </c>
      <c r="B3854">
        <v>6975</v>
      </c>
      <c r="C3854">
        <v>3881</v>
      </c>
      <c r="E3854">
        <v>126</v>
      </c>
      <c r="F3854" t="s">
        <v>4910</v>
      </c>
      <c r="G3854" t="s">
        <v>2127</v>
      </c>
      <c r="I3854" t="s">
        <v>2006</v>
      </c>
      <c r="J3854" t="s">
        <v>2031</v>
      </c>
      <c r="K3854" t="s">
        <v>2032</v>
      </c>
      <c r="L3854">
        <v>3</v>
      </c>
      <c r="M3854">
        <v>469</v>
      </c>
      <c r="N3854" s="43">
        <v>1407</v>
      </c>
    </row>
    <row r="3855" hidden="1" spans="1:14" x14ac:dyDescent="0.25">
      <c r="A3855" s="106">
        <v>46038</v>
      </c>
      <c r="B3855">
        <v>7008</v>
      </c>
      <c r="C3855">
        <v>3914</v>
      </c>
      <c r="E3855">
        <v>126</v>
      </c>
      <c r="F3855" t="s">
        <v>4911</v>
      </c>
      <c r="G3855" t="s">
        <v>2127</v>
      </c>
      <c r="I3855" t="s">
        <v>2006</v>
      </c>
      <c r="J3855" t="s">
        <v>4904</v>
      </c>
      <c r="K3855" t="s">
        <v>4905</v>
      </c>
      <c r="L3855">
        <v>5</v>
      </c>
      <c r="M3855">
        <v>527</v>
      </c>
      <c r="N3855" s="43">
        <v>2635</v>
      </c>
    </row>
    <row r="3856" hidden="1" spans="1:14" x14ac:dyDescent="0.25">
      <c r="A3856" s="106">
        <v>46038</v>
      </c>
      <c r="B3856">
        <v>7009</v>
      </c>
      <c r="C3856">
        <v>3915</v>
      </c>
      <c r="E3856">
        <v>126</v>
      </c>
      <c r="F3856" t="s">
        <v>4911</v>
      </c>
      <c r="G3856" t="s">
        <v>2127</v>
      </c>
      <c r="I3856" t="s">
        <v>2006</v>
      </c>
      <c r="J3856" t="s">
        <v>4904</v>
      </c>
      <c r="K3856" t="s">
        <v>4905</v>
      </c>
      <c r="L3856">
        <v>3</v>
      </c>
      <c r="M3856">
        <v>527</v>
      </c>
      <c r="N3856" s="43">
        <v>1581</v>
      </c>
    </row>
    <row r="3857" hidden="1" spans="1:14" x14ac:dyDescent="0.25">
      <c r="A3857" s="106">
        <v>46038</v>
      </c>
      <c r="B3857">
        <v>7020</v>
      </c>
      <c r="C3857">
        <v>3926</v>
      </c>
      <c r="E3857">
        <v>126</v>
      </c>
      <c r="F3857" t="s">
        <v>4912</v>
      </c>
      <c r="G3857" t="s">
        <v>2127</v>
      </c>
      <c r="I3857" t="s">
        <v>2006</v>
      </c>
      <c r="J3857" t="s">
        <v>4904</v>
      </c>
      <c r="K3857" t="s">
        <v>4905</v>
      </c>
      <c r="L3857">
        <v>5</v>
      </c>
      <c r="M3857">
        <v>527</v>
      </c>
      <c r="N3857" s="43">
        <v>2635</v>
      </c>
    </row>
    <row r="3858" hidden="1" spans="1:14" x14ac:dyDescent="0.25">
      <c r="A3858" s="106">
        <v>46038</v>
      </c>
      <c r="B3858">
        <v>7021</v>
      </c>
      <c r="C3858">
        <v>3927</v>
      </c>
      <c r="E3858">
        <v>126</v>
      </c>
      <c r="F3858" t="s">
        <v>4912</v>
      </c>
      <c r="G3858" t="s">
        <v>2127</v>
      </c>
      <c r="I3858" t="s">
        <v>2006</v>
      </c>
      <c r="J3858" t="s">
        <v>4904</v>
      </c>
      <c r="K3858" t="s">
        <v>4905</v>
      </c>
      <c r="L3858">
        <v>3</v>
      </c>
      <c r="M3858">
        <v>527</v>
      </c>
      <c r="N3858" s="43">
        <v>1581</v>
      </c>
    </row>
    <row r="3859" hidden="1" spans="1:14" x14ac:dyDescent="0.25">
      <c r="A3859" s="106">
        <v>46038</v>
      </c>
      <c r="B3859">
        <v>7034</v>
      </c>
      <c r="C3859">
        <v>3940</v>
      </c>
      <c r="E3859">
        <v>126</v>
      </c>
      <c r="F3859" t="s">
        <v>4913</v>
      </c>
      <c r="G3859" t="s">
        <v>2127</v>
      </c>
      <c r="I3859" t="s">
        <v>2006</v>
      </c>
      <c r="J3859" t="s">
        <v>4904</v>
      </c>
      <c r="K3859" t="s">
        <v>4905</v>
      </c>
      <c r="L3859">
        <v>5</v>
      </c>
      <c r="M3859">
        <v>527</v>
      </c>
      <c r="N3859" s="43">
        <v>2635</v>
      </c>
    </row>
    <row r="3860" hidden="1" spans="1:14" x14ac:dyDescent="0.25">
      <c r="A3860" s="106">
        <v>46064</v>
      </c>
      <c r="B3860">
        <v>8152</v>
      </c>
      <c r="C3860">
        <v>5050</v>
      </c>
      <c r="E3860">
        <v>126</v>
      </c>
      <c r="F3860" t="s">
        <v>4914</v>
      </c>
      <c r="G3860" t="s">
        <v>2127</v>
      </c>
      <c r="I3860" t="s">
        <v>2006</v>
      </c>
      <c r="J3860" t="s">
        <v>2786</v>
      </c>
      <c r="K3860" t="s">
        <v>2787</v>
      </c>
      <c r="L3860">
        <v>5</v>
      </c>
      <c r="M3860">
        <v>487</v>
      </c>
      <c r="N3860" s="43">
        <v>2435</v>
      </c>
    </row>
    <row r="3861" hidden="1" spans="1:14" x14ac:dyDescent="0.25">
      <c r="A3861" s="106">
        <v>46066</v>
      </c>
      <c r="B3861">
        <v>8235</v>
      </c>
      <c r="C3861">
        <v>5133</v>
      </c>
      <c r="E3861">
        <v>126</v>
      </c>
      <c r="F3861" t="s">
        <v>4915</v>
      </c>
      <c r="G3861" t="s">
        <v>2127</v>
      </c>
      <c r="I3861" t="s">
        <v>2006</v>
      </c>
      <c r="J3861" t="s">
        <v>4863</v>
      </c>
      <c r="K3861" t="s">
        <v>4864</v>
      </c>
      <c r="L3861">
        <v>5</v>
      </c>
      <c r="M3861">
        <v>520</v>
      </c>
      <c r="N3861" s="43">
        <v>2600</v>
      </c>
    </row>
    <row r="3862" hidden="1" spans="1:14" x14ac:dyDescent="0.25">
      <c r="A3862" s="106">
        <v>46066</v>
      </c>
      <c r="B3862">
        <v>8236</v>
      </c>
      <c r="C3862">
        <v>5134</v>
      </c>
      <c r="E3862">
        <v>126</v>
      </c>
      <c r="F3862" t="s">
        <v>4915</v>
      </c>
      <c r="G3862" t="s">
        <v>2127</v>
      </c>
      <c r="I3862" t="s">
        <v>2006</v>
      </c>
      <c r="J3862" t="s">
        <v>4863</v>
      </c>
      <c r="K3862" t="s">
        <v>4864</v>
      </c>
      <c r="L3862">
        <v>3</v>
      </c>
      <c r="M3862">
        <v>520</v>
      </c>
      <c r="N3862" s="43">
        <v>1560</v>
      </c>
    </row>
    <row r="3863" hidden="1" spans="1:14" x14ac:dyDescent="0.25">
      <c r="A3863" s="106">
        <v>46066</v>
      </c>
      <c r="B3863">
        <v>8237</v>
      </c>
      <c r="C3863">
        <v>5135</v>
      </c>
      <c r="E3863">
        <v>126</v>
      </c>
      <c r="F3863" t="s">
        <v>4916</v>
      </c>
      <c r="G3863" t="s">
        <v>2127</v>
      </c>
      <c r="I3863" t="s">
        <v>2006</v>
      </c>
      <c r="J3863" t="s">
        <v>2319</v>
      </c>
      <c r="K3863" t="s">
        <v>2320</v>
      </c>
      <c r="L3863">
        <v>5</v>
      </c>
      <c r="M3863">
        <v>480</v>
      </c>
      <c r="N3863" s="43">
        <v>2400</v>
      </c>
    </row>
    <row r="3864" hidden="1" spans="1:14" x14ac:dyDescent="0.25">
      <c r="A3864" s="106">
        <v>46066</v>
      </c>
      <c r="B3864">
        <v>8238</v>
      </c>
      <c r="C3864">
        <v>5136</v>
      </c>
      <c r="E3864">
        <v>126</v>
      </c>
      <c r="F3864" t="s">
        <v>4916</v>
      </c>
      <c r="G3864" t="s">
        <v>2127</v>
      </c>
      <c r="I3864" t="s">
        <v>2006</v>
      </c>
      <c r="J3864" t="s">
        <v>2319</v>
      </c>
      <c r="K3864" t="s">
        <v>2320</v>
      </c>
      <c r="L3864">
        <v>3</v>
      </c>
      <c r="M3864">
        <v>480</v>
      </c>
      <c r="N3864" s="43">
        <v>1440</v>
      </c>
    </row>
    <row r="3865" hidden="1" spans="1:14" x14ac:dyDescent="0.25">
      <c r="A3865" s="106">
        <v>46066</v>
      </c>
      <c r="B3865">
        <v>8245</v>
      </c>
      <c r="C3865">
        <v>5142</v>
      </c>
      <c r="E3865">
        <v>126</v>
      </c>
      <c r="F3865" t="s">
        <v>4917</v>
      </c>
      <c r="G3865" t="s">
        <v>2127</v>
      </c>
      <c r="I3865" t="s">
        <v>2006</v>
      </c>
      <c r="J3865" t="s">
        <v>4863</v>
      </c>
      <c r="K3865" t="s">
        <v>4864</v>
      </c>
      <c r="L3865">
        <v>5</v>
      </c>
      <c r="M3865">
        <v>520</v>
      </c>
      <c r="N3865" s="43">
        <v>2600</v>
      </c>
    </row>
    <row r="3866" hidden="1" spans="1:14" x14ac:dyDescent="0.25">
      <c r="A3866" s="106">
        <v>46066</v>
      </c>
      <c r="B3866">
        <v>8246</v>
      </c>
      <c r="C3866">
        <v>5218</v>
      </c>
      <c r="E3866">
        <v>126</v>
      </c>
      <c r="F3866" t="s">
        <v>4917</v>
      </c>
      <c r="G3866" t="s">
        <v>2127</v>
      </c>
      <c r="I3866" t="s">
        <v>2006</v>
      </c>
      <c r="J3866" t="s">
        <v>4863</v>
      </c>
      <c r="K3866" t="s">
        <v>4864</v>
      </c>
      <c r="L3866">
        <v>3</v>
      </c>
      <c r="M3866">
        <v>520</v>
      </c>
      <c r="N3866" s="43">
        <v>1560</v>
      </c>
    </row>
    <row r="3867" hidden="1" spans="1:14" x14ac:dyDescent="0.25">
      <c r="A3867" s="106">
        <v>46066</v>
      </c>
      <c r="B3867">
        <v>8249</v>
      </c>
      <c r="C3867">
        <v>5220</v>
      </c>
      <c r="E3867">
        <v>126</v>
      </c>
      <c r="F3867" t="s">
        <v>4918</v>
      </c>
      <c r="G3867" t="s">
        <v>2127</v>
      </c>
      <c r="I3867" t="s">
        <v>2006</v>
      </c>
      <c r="J3867" t="s">
        <v>2319</v>
      </c>
      <c r="K3867" t="s">
        <v>2320</v>
      </c>
      <c r="L3867">
        <v>5</v>
      </c>
      <c r="M3867">
        <v>480</v>
      </c>
      <c r="N3867" s="43">
        <v>2400</v>
      </c>
    </row>
    <row r="3868" hidden="1" spans="1:14" x14ac:dyDescent="0.25">
      <c r="A3868" s="106">
        <v>46066</v>
      </c>
      <c r="B3868">
        <v>8250</v>
      </c>
      <c r="C3868">
        <v>5221</v>
      </c>
      <c r="E3868">
        <v>126</v>
      </c>
      <c r="F3868" t="s">
        <v>4918</v>
      </c>
      <c r="G3868" t="s">
        <v>2127</v>
      </c>
      <c r="I3868" t="s">
        <v>2006</v>
      </c>
      <c r="J3868" t="s">
        <v>2319</v>
      </c>
      <c r="K3868" t="s">
        <v>2320</v>
      </c>
      <c r="L3868">
        <v>3</v>
      </c>
      <c r="M3868">
        <v>480</v>
      </c>
      <c r="N3868" s="43">
        <v>1440</v>
      </c>
    </row>
    <row r="3869" hidden="1" spans="1:14" x14ac:dyDescent="0.25">
      <c r="A3869" s="106">
        <v>46066</v>
      </c>
      <c r="B3869">
        <v>8257</v>
      </c>
      <c r="C3869">
        <v>5406</v>
      </c>
      <c r="E3869">
        <v>126</v>
      </c>
      <c r="F3869" t="s">
        <v>4919</v>
      </c>
      <c r="G3869" t="s">
        <v>2127</v>
      </c>
      <c r="I3869" t="s">
        <v>2006</v>
      </c>
      <c r="J3869" t="s">
        <v>2319</v>
      </c>
      <c r="K3869" t="s">
        <v>2320</v>
      </c>
      <c r="L3869">
        <v>5</v>
      </c>
      <c r="M3869">
        <v>480</v>
      </c>
      <c r="N3869" s="43">
        <v>2400</v>
      </c>
    </row>
    <row r="3870" hidden="1" spans="1:14" x14ac:dyDescent="0.25">
      <c r="A3870" s="106">
        <v>46066</v>
      </c>
      <c r="B3870">
        <v>8258</v>
      </c>
      <c r="C3870">
        <v>5226</v>
      </c>
      <c r="E3870">
        <v>126</v>
      </c>
      <c r="F3870" t="s">
        <v>4919</v>
      </c>
      <c r="G3870" t="s">
        <v>2127</v>
      </c>
      <c r="I3870" t="s">
        <v>2006</v>
      </c>
      <c r="J3870" t="s">
        <v>2319</v>
      </c>
      <c r="K3870" t="s">
        <v>2320</v>
      </c>
      <c r="L3870">
        <v>3</v>
      </c>
      <c r="M3870">
        <v>480</v>
      </c>
      <c r="N3870" s="43">
        <v>1440</v>
      </c>
    </row>
    <row r="3871" hidden="1" spans="1:14" x14ac:dyDescent="0.25">
      <c r="A3871" s="106">
        <v>46241</v>
      </c>
      <c r="B3871">
        <v>16703</v>
      </c>
      <c r="C3871">
        <v>13576</v>
      </c>
      <c r="E3871">
        <v>126</v>
      </c>
      <c r="F3871" t="s">
        <v>4920</v>
      </c>
      <c r="G3871" t="s">
        <v>2127</v>
      </c>
      <c r="I3871" t="s">
        <v>2006</v>
      </c>
      <c r="J3871" t="s">
        <v>2259</v>
      </c>
      <c r="K3871" t="s">
        <v>2260</v>
      </c>
      <c r="L3871">
        <v>5</v>
      </c>
      <c r="M3871">
        <v>454</v>
      </c>
      <c r="N3871" s="43">
        <v>2270</v>
      </c>
    </row>
    <row r="3872" hidden="1" spans="1:14" x14ac:dyDescent="0.25">
      <c r="A3872" s="106">
        <v>46241</v>
      </c>
      <c r="B3872">
        <v>16704</v>
      </c>
      <c r="C3872">
        <v>13577</v>
      </c>
      <c r="E3872">
        <v>126</v>
      </c>
      <c r="F3872" t="s">
        <v>4920</v>
      </c>
      <c r="G3872" t="s">
        <v>2127</v>
      </c>
      <c r="I3872" t="s">
        <v>2006</v>
      </c>
      <c r="J3872" t="s">
        <v>2259</v>
      </c>
      <c r="K3872" t="s">
        <v>2260</v>
      </c>
      <c r="L3872">
        <v>3</v>
      </c>
      <c r="M3872">
        <v>454</v>
      </c>
      <c r="N3872" s="43">
        <v>1362</v>
      </c>
    </row>
    <row r="3873" hidden="1" spans="1:14" x14ac:dyDescent="0.25">
      <c r="A3873" s="106">
        <v>46241</v>
      </c>
      <c r="B3873">
        <v>16705</v>
      </c>
      <c r="C3873">
        <v>13578</v>
      </c>
      <c r="E3873">
        <v>126</v>
      </c>
      <c r="F3873" t="s">
        <v>4921</v>
      </c>
      <c r="G3873" t="s">
        <v>2127</v>
      </c>
      <c r="I3873" t="s">
        <v>2006</v>
      </c>
      <c r="J3873" t="s">
        <v>2259</v>
      </c>
      <c r="K3873" t="s">
        <v>2260</v>
      </c>
      <c r="L3873">
        <v>5</v>
      </c>
      <c r="M3873">
        <v>454</v>
      </c>
      <c r="N3873" s="43">
        <v>2270</v>
      </c>
    </row>
    <row r="3874" hidden="1" spans="1:14" x14ac:dyDescent="0.25">
      <c r="A3874" s="106">
        <v>46241</v>
      </c>
      <c r="B3874">
        <v>16706</v>
      </c>
      <c r="C3874">
        <v>13579</v>
      </c>
      <c r="E3874">
        <v>126</v>
      </c>
      <c r="F3874" t="s">
        <v>4921</v>
      </c>
      <c r="G3874" t="s">
        <v>2127</v>
      </c>
      <c r="I3874" t="s">
        <v>2006</v>
      </c>
      <c r="J3874" t="s">
        <v>2259</v>
      </c>
      <c r="K3874" t="s">
        <v>2260</v>
      </c>
      <c r="L3874">
        <v>3</v>
      </c>
      <c r="M3874">
        <v>454</v>
      </c>
      <c r="N3874" s="43">
        <v>1362</v>
      </c>
    </row>
    <row r="3875" hidden="1" spans="1:14" x14ac:dyDescent="0.25">
      <c r="A3875" s="106">
        <v>46241</v>
      </c>
      <c r="B3875">
        <v>16728</v>
      </c>
      <c r="C3875">
        <v>13601</v>
      </c>
      <c r="E3875">
        <v>126</v>
      </c>
      <c r="F3875" t="s">
        <v>4922</v>
      </c>
      <c r="G3875" t="s">
        <v>2127</v>
      </c>
      <c r="I3875" t="s">
        <v>2006</v>
      </c>
      <c r="J3875" t="s">
        <v>2259</v>
      </c>
      <c r="K3875" t="s">
        <v>2260</v>
      </c>
      <c r="L3875">
        <v>5</v>
      </c>
      <c r="M3875">
        <v>454</v>
      </c>
      <c r="N3875" s="43">
        <v>2270</v>
      </c>
    </row>
    <row r="3876" hidden="1" spans="1:14" x14ac:dyDescent="0.25">
      <c r="A3876" s="106">
        <v>46241</v>
      </c>
      <c r="B3876">
        <v>16729</v>
      </c>
      <c r="C3876">
        <v>13602</v>
      </c>
      <c r="E3876">
        <v>126</v>
      </c>
      <c r="F3876" t="s">
        <v>4922</v>
      </c>
      <c r="G3876" t="s">
        <v>2127</v>
      </c>
      <c r="I3876" t="s">
        <v>2006</v>
      </c>
      <c r="J3876" t="s">
        <v>2259</v>
      </c>
      <c r="K3876" t="s">
        <v>2260</v>
      </c>
      <c r="L3876">
        <v>3</v>
      </c>
      <c r="M3876">
        <v>454</v>
      </c>
      <c r="N3876" s="43">
        <v>1362</v>
      </c>
    </row>
    <row r="3877" hidden="1" spans="1:14" x14ac:dyDescent="0.25">
      <c r="A3877" s="106">
        <v>46241</v>
      </c>
      <c r="B3877">
        <v>16746</v>
      </c>
      <c r="C3877">
        <v>13619</v>
      </c>
      <c r="E3877">
        <v>126</v>
      </c>
      <c r="F3877" t="s">
        <v>4923</v>
      </c>
      <c r="G3877" t="s">
        <v>2127</v>
      </c>
      <c r="I3877" t="s">
        <v>2006</v>
      </c>
      <c r="J3877" t="s">
        <v>2259</v>
      </c>
      <c r="K3877" t="s">
        <v>2260</v>
      </c>
      <c r="L3877">
        <v>4</v>
      </c>
      <c r="M3877">
        <v>454</v>
      </c>
      <c r="N3877" s="43">
        <v>1816</v>
      </c>
    </row>
    <row r="3878" spans="1:14" x14ac:dyDescent="0.25">
      <c r="A3878" s="106">
        <v>46268</v>
      </c>
      <c r="B3878">
        <v>17995</v>
      </c>
      <c r="C3878">
        <v>14864</v>
      </c>
      <c r="E3878">
        <v>126</v>
      </c>
      <c r="F3878" t="s">
        <v>4924</v>
      </c>
      <c r="G3878" t="s">
        <v>2127</v>
      </c>
      <c r="I3878" t="s">
        <v>2006</v>
      </c>
      <c r="J3878" t="s">
        <v>2357</v>
      </c>
      <c r="K3878" t="s">
        <v>2358</v>
      </c>
      <c r="L3878">
        <v>8</v>
      </c>
      <c r="M3878">
        <v>454</v>
      </c>
      <c r="N3878" s="43">
        <v>3632</v>
      </c>
    </row>
    <row r="3879" spans="1:14" x14ac:dyDescent="0.25">
      <c r="A3879" s="106">
        <v>46268</v>
      </c>
      <c r="B3879">
        <v>17997</v>
      </c>
      <c r="C3879">
        <v>14866</v>
      </c>
      <c r="E3879">
        <v>126</v>
      </c>
      <c r="F3879" t="s">
        <v>4925</v>
      </c>
      <c r="G3879" t="s">
        <v>2127</v>
      </c>
      <c r="I3879" t="s">
        <v>2006</v>
      </c>
      <c r="J3879" t="s">
        <v>2357</v>
      </c>
      <c r="K3879" t="s">
        <v>2358</v>
      </c>
      <c r="L3879">
        <v>8</v>
      </c>
      <c r="M3879">
        <v>454</v>
      </c>
      <c r="N3879" s="43">
        <v>3632</v>
      </c>
    </row>
    <row r="3880" spans="1:14" x14ac:dyDescent="0.25">
      <c r="A3880" s="106">
        <v>46268</v>
      </c>
      <c r="B3880">
        <v>18001</v>
      </c>
      <c r="C3880">
        <v>14870</v>
      </c>
      <c r="E3880">
        <v>126</v>
      </c>
      <c r="F3880" t="s">
        <v>4926</v>
      </c>
      <c r="G3880" t="s">
        <v>2127</v>
      </c>
      <c r="I3880" t="s">
        <v>2006</v>
      </c>
      <c r="J3880" t="s">
        <v>2357</v>
      </c>
      <c r="K3880" t="s">
        <v>2358</v>
      </c>
      <c r="L3880">
        <v>8</v>
      </c>
      <c r="M3880">
        <v>454</v>
      </c>
      <c r="N3880" s="43">
        <v>3632</v>
      </c>
    </row>
    <row r="3881" spans="1:14" x14ac:dyDescent="0.25">
      <c r="A3881" s="106">
        <v>46268</v>
      </c>
      <c r="B3881">
        <v>18010</v>
      </c>
      <c r="C3881">
        <v>14879</v>
      </c>
      <c r="E3881">
        <v>126</v>
      </c>
      <c r="F3881" t="s">
        <v>4927</v>
      </c>
      <c r="G3881" t="s">
        <v>2127</v>
      </c>
      <c r="I3881" t="s">
        <v>2006</v>
      </c>
      <c r="J3881" t="s">
        <v>2357</v>
      </c>
      <c r="K3881" t="s">
        <v>2358</v>
      </c>
      <c r="L3881">
        <v>8</v>
      </c>
      <c r="M3881">
        <v>454</v>
      </c>
      <c r="N3881" s="43">
        <v>3632</v>
      </c>
    </row>
    <row r="3882" spans="1:14" x14ac:dyDescent="0.25">
      <c r="A3882" s="106">
        <v>46268</v>
      </c>
      <c r="B3882">
        <v>18014</v>
      </c>
      <c r="C3882">
        <v>14883</v>
      </c>
      <c r="E3882">
        <v>126</v>
      </c>
      <c r="F3882" t="s">
        <v>4928</v>
      </c>
      <c r="G3882" t="s">
        <v>2127</v>
      </c>
      <c r="I3882" t="s">
        <v>2006</v>
      </c>
      <c r="J3882" t="s">
        <v>2357</v>
      </c>
      <c r="K3882" t="s">
        <v>2358</v>
      </c>
      <c r="L3882">
        <v>8</v>
      </c>
      <c r="M3882">
        <v>454</v>
      </c>
      <c r="N3882" s="43">
        <v>3632</v>
      </c>
    </row>
    <row r="3883" spans="1:14" x14ac:dyDescent="0.25">
      <c r="A3883" s="106">
        <v>46268</v>
      </c>
      <c r="B3883">
        <v>18025</v>
      </c>
      <c r="C3883">
        <v>14894</v>
      </c>
      <c r="E3883">
        <v>126</v>
      </c>
      <c r="F3883" t="s">
        <v>4929</v>
      </c>
      <c r="G3883" t="s">
        <v>2127</v>
      </c>
      <c r="I3883" t="s">
        <v>2006</v>
      </c>
      <c r="J3883" t="s">
        <v>2357</v>
      </c>
      <c r="K3883" t="s">
        <v>2358</v>
      </c>
      <c r="L3883">
        <v>8</v>
      </c>
      <c r="M3883">
        <v>454</v>
      </c>
      <c r="N3883" s="43">
        <v>3632</v>
      </c>
    </row>
    <row r="3884" spans="1:14" x14ac:dyDescent="0.25">
      <c r="A3884" s="106">
        <v>46268</v>
      </c>
      <c r="B3884">
        <v>18037</v>
      </c>
      <c r="C3884">
        <v>14906</v>
      </c>
      <c r="E3884">
        <v>126</v>
      </c>
      <c r="F3884" t="s">
        <v>4930</v>
      </c>
      <c r="G3884" t="s">
        <v>2127</v>
      </c>
      <c r="I3884" t="s">
        <v>2006</v>
      </c>
      <c r="J3884" t="s">
        <v>2357</v>
      </c>
      <c r="K3884" t="s">
        <v>2358</v>
      </c>
      <c r="L3884">
        <v>8</v>
      </c>
      <c r="M3884">
        <v>454</v>
      </c>
      <c r="N3884" s="43">
        <v>3632</v>
      </c>
    </row>
    <row r="3885" spans="1:14" x14ac:dyDescent="0.25">
      <c r="A3885" s="106">
        <v>46268</v>
      </c>
      <c r="B3885">
        <v>18045</v>
      </c>
      <c r="C3885">
        <v>14914</v>
      </c>
      <c r="E3885">
        <v>126</v>
      </c>
      <c r="F3885" t="s">
        <v>4931</v>
      </c>
      <c r="G3885" t="s">
        <v>2127</v>
      </c>
      <c r="I3885" t="s">
        <v>2006</v>
      </c>
      <c r="J3885" t="s">
        <v>2357</v>
      </c>
      <c r="K3885" t="s">
        <v>2358</v>
      </c>
      <c r="L3885">
        <v>8</v>
      </c>
      <c r="M3885">
        <v>454</v>
      </c>
      <c r="N3885" s="43">
        <v>3632</v>
      </c>
    </row>
    <row r="3886" spans="1:14" x14ac:dyDescent="0.25">
      <c r="A3886" s="106">
        <v>46268</v>
      </c>
      <c r="B3886">
        <v>18047</v>
      </c>
      <c r="C3886">
        <v>14916</v>
      </c>
      <c r="E3886">
        <v>126</v>
      </c>
      <c r="F3886" t="s">
        <v>4932</v>
      </c>
      <c r="G3886" t="s">
        <v>2127</v>
      </c>
      <c r="I3886" t="s">
        <v>2006</v>
      </c>
      <c r="J3886" t="s">
        <v>2357</v>
      </c>
      <c r="K3886" t="s">
        <v>2358</v>
      </c>
      <c r="L3886">
        <v>8</v>
      </c>
      <c r="M3886">
        <v>454</v>
      </c>
      <c r="N3886" s="43">
        <v>3632</v>
      </c>
    </row>
    <row r="3887" spans="1:14" x14ac:dyDescent="0.25">
      <c r="A3887" s="106">
        <v>46268</v>
      </c>
      <c r="B3887">
        <v>18053</v>
      </c>
      <c r="C3887">
        <v>14922</v>
      </c>
      <c r="E3887">
        <v>126</v>
      </c>
      <c r="F3887" t="s">
        <v>4933</v>
      </c>
      <c r="G3887" t="s">
        <v>2127</v>
      </c>
      <c r="I3887" t="s">
        <v>2006</v>
      </c>
      <c r="J3887" t="s">
        <v>2357</v>
      </c>
      <c r="K3887" t="s">
        <v>2358</v>
      </c>
      <c r="L3887">
        <v>7.5</v>
      </c>
      <c r="M3887">
        <v>454</v>
      </c>
      <c r="N3887" s="43">
        <v>3405</v>
      </c>
    </row>
    <row r="3888" spans="1:14" x14ac:dyDescent="0.25">
      <c r="A3888" s="106">
        <v>46274</v>
      </c>
      <c r="B3888">
        <v>18204</v>
      </c>
      <c r="C3888">
        <v>15071</v>
      </c>
      <c r="E3888">
        <v>126</v>
      </c>
      <c r="F3888" t="s">
        <v>4934</v>
      </c>
      <c r="G3888" t="s">
        <v>2127</v>
      </c>
      <c r="I3888" t="s">
        <v>2006</v>
      </c>
      <c r="J3888" t="s">
        <v>2357</v>
      </c>
      <c r="K3888" t="s">
        <v>2358</v>
      </c>
      <c r="L3888">
        <v>8</v>
      </c>
      <c r="M3888">
        <v>454</v>
      </c>
      <c r="N3888" s="43">
        <v>3632</v>
      </c>
    </row>
    <row r="3889" spans="1:14" x14ac:dyDescent="0.25">
      <c r="A3889" s="106">
        <v>46274</v>
      </c>
      <c r="B3889">
        <v>18212</v>
      </c>
      <c r="C3889">
        <v>15079</v>
      </c>
      <c r="E3889">
        <v>126</v>
      </c>
      <c r="F3889" t="s">
        <v>4935</v>
      </c>
      <c r="G3889" t="s">
        <v>2127</v>
      </c>
      <c r="I3889" t="s">
        <v>2006</v>
      </c>
      <c r="J3889" t="s">
        <v>2357</v>
      </c>
      <c r="K3889" t="s">
        <v>2358</v>
      </c>
      <c r="L3889">
        <v>8</v>
      </c>
      <c r="M3889">
        <v>454</v>
      </c>
      <c r="N3889" s="43">
        <v>3632</v>
      </c>
    </row>
    <row r="3890" spans="1:14" x14ac:dyDescent="0.25">
      <c r="A3890" s="106">
        <v>46274</v>
      </c>
      <c r="B3890">
        <v>18226</v>
      </c>
      <c r="C3890">
        <v>15092</v>
      </c>
      <c r="E3890">
        <v>126</v>
      </c>
      <c r="F3890" t="s">
        <v>4936</v>
      </c>
      <c r="G3890" t="s">
        <v>2127</v>
      </c>
      <c r="I3890" t="s">
        <v>2006</v>
      </c>
      <c r="J3890" t="s">
        <v>2357</v>
      </c>
      <c r="K3890" t="s">
        <v>2358</v>
      </c>
      <c r="L3890">
        <v>5</v>
      </c>
      <c r="M3890">
        <v>454</v>
      </c>
      <c r="N3890" s="43">
        <v>2270</v>
      </c>
    </row>
    <row r="3891" hidden="1" spans="1:14" x14ac:dyDescent="0.25">
      <c r="A3891" s="106">
        <v>45967</v>
      </c>
      <c r="B3891">
        <v>3937</v>
      </c>
      <c r="C3891">
        <v>867</v>
      </c>
      <c r="E3891">
        <v>196</v>
      </c>
      <c r="F3891" t="s">
        <v>4937</v>
      </c>
      <c r="G3891" t="s">
        <v>2036</v>
      </c>
      <c r="I3891" t="s">
        <v>2006</v>
      </c>
      <c r="J3891" t="s">
        <v>2022</v>
      </c>
      <c r="K3891" t="s">
        <v>2023</v>
      </c>
      <c r="L3891">
        <v>8</v>
      </c>
      <c r="M3891">
        <v>580</v>
      </c>
      <c r="N3891" s="43">
        <v>4640</v>
      </c>
    </row>
    <row r="3892" hidden="1" spans="1:14" x14ac:dyDescent="0.25">
      <c r="A3892" s="106">
        <v>45967</v>
      </c>
      <c r="B3892">
        <v>3941</v>
      </c>
      <c r="C3892">
        <v>871</v>
      </c>
      <c r="E3892">
        <v>196</v>
      </c>
      <c r="F3892" t="s">
        <v>4938</v>
      </c>
      <c r="G3892" t="s">
        <v>2052</v>
      </c>
      <c r="I3892" t="s">
        <v>2006</v>
      </c>
      <c r="J3892" t="s">
        <v>2022</v>
      </c>
      <c r="K3892" t="s">
        <v>2023</v>
      </c>
      <c r="L3892">
        <v>3</v>
      </c>
      <c r="M3892">
        <v>580</v>
      </c>
      <c r="N3892" s="43">
        <v>1740</v>
      </c>
    </row>
    <row r="3893" hidden="1" spans="1:14" x14ac:dyDescent="0.25">
      <c r="A3893" s="106">
        <v>45852</v>
      </c>
      <c r="B3893">
        <v>232</v>
      </c>
      <c r="C3893">
        <v>0</v>
      </c>
      <c r="E3893">
        <v>44</v>
      </c>
      <c r="F3893" t="s">
        <v>4939</v>
      </c>
      <c r="G3893" t="s">
        <v>2036</v>
      </c>
      <c r="H3893" t="s">
        <v>2005</v>
      </c>
      <c r="I3893" t="s">
        <v>2006</v>
      </c>
      <c r="J3893" t="s">
        <v>2009</v>
      </c>
      <c r="K3893" t="s">
        <v>2010</v>
      </c>
      <c r="L3893">
        <v>8</v>
      </c>
      <c r="M3893">
        <v>590</v>
      </c>
      <c r="N3893" s="43">
        <v>4720</v>
      </c>
    </row>
    <row r="3894" hidden="1" spans="1:14" x14ac:dyDescent="0.25">
      <c r="A3894" s="106">
        <v>45852</v>
      </c>
      <c r="B3894">
        <v>232</v>
      </c>
      <c r="C3894">
        <v>0</v>
      </c>
      <c r="E3894">
        <v>44</v>
      </c>
      <c r="F3894" t="s">
        <v>4939</v>
      </c>
      <c r="G3894" t="s">
        <v>2036</v>
      </c>
      <c r="H3894" t="s">
        <v>2005</v>
      </c>
      <c r="I3894" t="s">
        <v>2006</v>
      </c>
      <c r="J3894" t="s">
        <v>2007</v>
      </c>
      <c r="K3894" t="s">
        <v>2008</v>
      </c>
      <c r="L3894">
        <v>1</v>
      </c>
      <c r="M3894">
        <v>2300</v>
      </c>
      <c r="N3894" s="43">
        <v>2300</v>
      </c>
    </row>
    <row r="3895" hidden="1" spans="1:14" x14ac:dyDescent="0.25">
      <c r="A3895" s="106">
        <v>45852</v>
      </c>
      <c r="B3895">
        <v>235</v>
      </c>
      <c r="C3895">
        <v>0</v>
      </c>
      <c r="E3895">
        <v>44</v>
      </c>
      <c r="F3895" t="s">
        <v>4940</v>
      </c>
      <c r="G3895" t="s">
        <v>2368</v>
      </c>
      <c r="H3895" t="s">
        <v>2005</v>
      </c>
      <c r="I3895" t="s">
        <v>2006</v>
      </c>
      <c r="J3895" t="s">
        <v>2009</v>
      </c>
      <c r="K3895" t="s">
        <v>2010</v>
      </c>
      <c r="L3895">
        <v>8</v>
      </c>
      <c r="M3895">
        <v>590</v>
      </c>
      <c r="N3895" s="43">
        <v>4720</v>
      </c>
    </row>
    <row r="3896" hidden="1" spans="1:14" x14ac:dyDescent="0.25">
      <c r="A3896" s="106">
        <v>45932</v>
      </c>
      <c r="B3896">
        <v>2607</v>
      </c>
      <c r="C3896">
        <v>0</v>
      </c>
      <c r="E3896">
        <v>44</v>
      </c>
      <c r="F3896" t="s">
        <v>4941</v>
      </c>
      <c r="G3896" t="s">
        <v>2054</v>
      </c>
      <c r="I3896" t="s">
        <v>2006</v>
      </c>
      <c r="J3896" t="s">
        <v>2009</v>
      </c>
      <c r="K3896" t="s">
        <v>2010</v>
      </c>
      <c r="L3896">
        <v>4</v>
      </c>
      <c r="M3896">
        <v>590</v>
      </c>
      <c r="N3896" s="43">
        <v>2360</v>
      </c>
    </row>
    <row r="3897" hidden="1" spans="1:14" x14ac:dyDescent="0.25">
      <c r="A3897" s="106">
        <v>45944</v>
      </c>
      <c r="B3897">
        <v>2934</v>
      </c>
      <c r="C3897">
        <v>0</v>
      </c>
      <c r="E3897">
        <v>44</v>
      </c>
      <c r="F3897" t="s">
        <v>4942</v>
      </c>
      <c r="G3897" t="s">
        <v>2017</v>
      </c>
      <c r="H3897" t="s">
        <v>2029</v>
      </c>
      <c r="I3897" t="s">
        <v>2006</v>
      </c>
      <c r="J3897" t="s">
        <v>2033</v>
      </c>
      <c r="K3897" t="s">
        <v>2034</v>
      </c>
      <c r="L3897">
        <v>1</v>
      </c>
      <c r="M3897">
        <v>1800</v>
      </c>
      <c r="N3897" s="43">
        <v>1800</v>
      </c>
    </row>
    <row r="3898" hidden="1" spans="1:14" x14ac:dyDescent="0.25">
      <c r="A3898" s="106">
        <v>45944</v>
      </c>
      <c r="B3898">
        <v>2934</v>
      </c>
      <c r="C3898">
        <v>0</v>
      </c>
      <c r="E3898">
        <v>44</v>
      </c>
      <c r="F3898" t="s">
        <v>4942</v>
      </c>
      <c r="G3898" t="s">
        <v>2017</v>
      </c>
      <c r="H3898" t="s">
        <v>2029</v>
      </c>
      <c r="I3898" t="s">
        <v>2006</v>
      </c>
      <c r="J3898" t="s">
        <v>2009</v>
      </c>
      <c r="K3898" t="s">
        <v>2010</v>
      </c>
      <c r="L3898">
        <v>7</v>
      </c>
      <c r="M3898">
        <v>597</v>
      </c>
      <c r="N3898" s="43">
        <v>4179</v>
      </c>
    </row>
    <row r="3899" hidden="1" spans="1:14" x14ac:dyDescent="0.25">
      <c r="A3899" s="106">
        <v>45944</v>
      </c>
      <c r="B3899">
        <v>2943</v>
      </c>
      <c r="C3899">
        <v>0</v>
      </c>
      <c r="E3899">
        <v>44</v>
      </c>
      <c r="F3899" t="s">
        <v>4943</v>
      </c>
      <c r="G3899" t="s">
        <v>2063</v>
      </c>
      <c r="H3899" t="s">
        <v>2029</v>
      </c>
      <c r="I3899" t="s">
        <v>2006</v>
      </c>
      <c r="J3899" t="s">
        <v>2009</v>
      </c>
      <c r="K3899" t="s">
        <v>2010</v>
      </c>
      <c r="L3899">
        <v>4</v>
      </c>
      <c r="M3899">
        <v>597</v>
      </c>
      <c r="N3899" s="43">
        <v>2388</v>
      </c>
    </row>
    <row r="3900" hidden="1" spans="1:14" x14ac:dyDescent="0.25">
      <c r="A3900" s="106">
        <v>45972</v>
      </c>
      <c r="B3900">
        <v>4124</v>
      </c>
      <c r="C3900">
        <v>1050</v>
      </c>
      <c r="E3900">
        <v>44</v>
      </c>
      <c r="F3900" t="s">
        <v>4944</v>
      </c>
      <c r="G3900" t="s">
        <v>2044</v>
      </c>
      <c r="I3900" t="s">
        <v>2006</v>
      </c>
      <c r="J3900" t="s">
        <v>2009</v>
      </c>
      <c r="K3900" t="s">
        <v>2010</v>
      </c>
      <c r="L3900">
        <v>3</v>
      </c>
      <c r="M3900">
        <v>596</v>
      </c>
      <c r="N3900" s="43">
        <v>1788</v>
      </c>
    </row>
    <row r="3901" hidden="1" spans="1:14" x14ac:dyDescent="0.25">
      <c r="A3901" s="106">
        <v>45972</v>
      </c>
      <c r="B3901">
        <v>4124</v>
      </c>
      <c r="C3901">
        <v>1050</v>
      </c>
      <c r="E3901">
        <v>44</v>
      </c>
      <c r="F3901" t="s">
        <v>4944</v>
      </c>
      <c r="G3901" t="s">
        <v>2044</v>
      </c>
      <c r="I3901" t="s">
        <v>2006</v>
      </c>
      <c r="J3901" t="s">
        <v>2903</v>
      </c>
      <c r="K3901" t="s">
        <v>2904</v>
      </c>
      <c r="L3901">
        <v>5</v>
      </c>
      <c r="M3901">
        <v>150</v>
      </c>
      <c r="N3901" s="43">
        <v>750</v>
      </c>
    </row>
    <row r="3902" spans="1:14" x14ac:dyDescent="0.25">
      <c r="A3902" s="106">
        <v>46281</v>
      </c>
      <c r="B3902">
        <v>18546</v>
      </c>
      <c r="C3902">
        <v>15405</v>
      </c>
      <c r="E3902">
        <v>44</v>
      </c>
      <c r="F3902" t="s">
        <v>4945</v>
      </c>
      <c r="G3902" t="s">
        <v>2223</v>
      </c>
      <c r="I3902" t="s">
        <v>2006</v>
      </c>
      <c r="J3902" t="s">
        <v>2301</v>
      </c>
      <c r="K3902" t="s">
        <v>2302</v>
      </c>
      <c r="L3902">
        <v>5</v>
      </c>
      <c r="M3902">
        <v>639.79</v>
      </c>
      <c r="N3902" s="43">
        <v>3198.95</v>
      </c>
    </row>
    <row r="3903" spans="1:14" x14ac:dyDescent="0.25">
      <c r="A3903" s="106">
        <v>46281</v>
      </c>
      <c r="B3903">
        <v>18546</v>
      </c>
      <c r="C3903">
        <v>15405</v>
      </c>
      <c r="E3903">
        <v>44</v>
      </c>
      <c r="F3903" t="s">
        <v>4945</v>
      </c>
      <c r="G3903" t="s">
        <v>2223</v>
      </c>
      <c r="I3903" t="s">
        <v>2006</v>
      </c>
      <c r="J3903" t="s">
        <v>2903</v>
      </c>
      <c r="K3903" t="s">
        <v>2904</v>
      </c>
      <c r="L3903">
        <v>3</v>
      </c>
      <c r="M3903">
        <v>150</v>
      </c>
      <c r="N3903" s="43">
        <v>450</v>
      </c>
    </row>
    <row r="3904" spans="1:14" x14ac:dyDescent="0.25">
      <c r="A3904" s="106">
        <v>46281</v>
      </c>
      <c r="B3904">
        <v>18547</v>
      </c>
      <c r="C3904">
        <v>15406</v>
      </c>
      <c r="E3904">
        <v>44</v>
      </c>
      <c r="F3904" t="s">
        <v>4945</v>
      </c>
      <c r="G3904" t="s">
        <v>2223</v>
      </c>
      <c r="I3904" t="s">
        <v>2006</v>
      </c>
      <c r="J3904" t="s">
        <v>2903</v>
      </c>
      <c r="K3904" t="s">
        <v>2904</v>
      </c>
      <c r="L3904">
        <v>5</v>
      </c>
      <c r="M3904">
        <v>150</v>
      </c>
      <c r="N3904" s="43">
        <v>750</v>
      </c>
    </row>
    <row r="3905" spans="1:14" x14ac:dyDescent="0.25">
      <c r="A3905" s="106">
        <v>46281</v>
      </c>
      <c r="B3905">
        <v>18547</v>
      </c>
      <c r="C3905">
        <v>15406</v>
      </c>
      <c r="E3905">
        <v>44</v>
      </c>
      <c r="F3905" t="s">
        <v>4945</v>
      </c>
      <c r="G3905" t="s">
        <v>2223</v>
      </c>
      <c r="I3905" t="s">
        <v>2006</v>
      </c>
      <c r="J3905" t="s">
        <v>2301</v>
      </c>
      <c r="K3905" t="s">
        <v>2302</v>
      </c>
      <c r="L3905">
        <v>3</v>
      </c>
      <c r="M3905">
        <v>639.79</v>
      </c>
      <c r="N3905" s="43">
        <v>1919.37</v>
      </c>
    </row>
    <row r="3906" spans="1:14" x14ac:dyDescent="0.25">
      <c r="A3906" s="106">
        <v>46281</v>
      </c>
      <c r="B3906">
        <v>18549</v>
      </c>
      <c r="C3906">
        <v>15408</v>
      </c>
      <c r="E3906">
        <v>44</v>
      </c>
      <c r="F3906" t="s">
        <v>4946</v>
      </c>
      <c r="G3906" t="s">
        <v>2025</v>
      </c>
      <c r="I3906" t="s">
        <v>2006</v>
      </c>
      <c r="J3906" t="s">
        <v>2301</v>
      </c>
      <c r="K3906" t="s">
        <v>2302</v>
      </c>
      <c r="L3906">
        <v>5</v>
      </c>
      <c r="M3906">
        <v>639.79</v>
      </c>
      <c r="N3906" s="43">
        <v>3198.95</v>
      </c>
    </row>
    <row r="3907" spans="1:14" x14ac:dyDescent="0.25">
      <c r="A3907" s="106">
        <v>46281</v>
      </c>
      <c r="B3907">
        <v>18549</v>
      </c>
      <c r="C3907">
        <v>15408</v>
      </c>
      <c r="E3907">
        <v>44</v>
      </c>
      <c r="F3907" t="s">
        <v>4946</v>
      </c>
      <c r="G3907" t="s">
        <v>2025</v>
      </c>
      <c r="I3907" t="s">
        <v>2006</v>
      </c>
      <c r="J3907" t="s">
        <v>2903</v>
      </c>
      <c r="K3907" t="s">
        <v>2904</v>
      </c>
      <c r="L3907">
        <v>3</v>
      </c>
      <c r="M3907">
        <v>150</v>
      </c>
      <c r="N3907" s="43">
        <v>450</v>
      </c>
    </row>
    <row r="3908" spans="1:14" x14ac:dyDescent="0.25">
      <c r="A3908" s="106">
        <v>46281</v>
      </c>
      <c r="B3908">
        <v>18550</v>
      </c>
      <c r="C3908">
        <v>15409</v>
      </c>
      <c r="E3908">
        <v>44</v>
      </c>
      <c r="F3908" t="s">
        <v>4946</v>
      </c>
      <c r="G3908" t="s">
        <v>2025</v>
      </c>
      <c r="I3908" t="s">
        <v>2006</v>
      </c>
      <c r="J3908" t="s">
        <v>2301</v>
      </c>
      <c r="K3908" t="s">
        <v>2302</v>
      </c>
      <c r="L3908">
        <v>3</v>
      </c>
      <c r="M3908">
        <v>639.79</v>
      </c>
      <c r="N3908" s="43">
        <v>1919.37</v>
      </c>
    </row>
    <row r="3909" spans="1:14" x14ac:dyDescent="0.25">
      <c r="A3909" s="106">
        <v>46281</v>
      </c>
      <c r="B3909">
        <v>18558</v>
      </c>
      <c r="C3909">
        <v>15417</v>
      </c>
      <c r="E3909">
        <v>44</v>
      </c>
      <c r="F3909" t="s">
        <v>4947</v>
      </c>
      <c r="G3909" t="s">
        <v>2221</v>
      </c>
      <c r="I3909" t="s">
        <v>2006</v>
      </c>
      <c r="J3909" t="s">
        <v>2301</v>
      </c>
      <c r="K3909" t="s">
        <v>2302</v>
      </c>
      <c r="L3909">
        <v>5</v>
      </c>
      <c r="M3909">
        <v>639.79</v>
      </c>
      <c r="N3909" s="43">
        <v>3198.95</v>
      </c>
    </row>
    <row r="3910" spans="1:14" x14ac:dyDescent="0.25">
      <c r="A3910" s="106">
        <v>46281</v>
      </c>
      <c r="B3910">
        <v>18558</v>
      </c>
      <c r="C3910">
        <v>15417</v>
      </c>
      <c r="E3910">
        <v>44</v>
      </c>
      <c r="F3910" t="s">
        <v>4947</v>
      </c>
      <c r="G3910" t="s">
        <v>2221</v>
      </c>
      <c r="I3910" t="s">
        <v>2006</v>
      </c>
      <c r="J3910" t="s">
        <v>2903</v>
      </c>
      <c r="K3910" t="s">
        <v>2904</v>
      </c>
      <c r="L3910">
        <v>3</v>
      </c>
      <c r="M3910">
        <v>150</v>
      </c>
      <c r="N3910" s="43">
        <v>450</v>
      </c>
    </row>
    <row r="3911" spans="1:14" x14ac:dyDescent="0.25">
      <c r="A3911" s="106">
        <v>46281</v>
      </c>
      <c r="B3911">
        <v>18559</v>
      </c>
      <c r="C3911">
        <v>15418</v>
      </c>
      <c r="E3911">
        <v>44</v>
      </c>
      <c r="F3911" t="s">
        <v>4947</v>
      </c>
      <c r="G3911" t="s">
        <v>2221</v>
      </c>
      <c r="I3911" t="s">
        <v>2006</v>
      </c>
      <c r="J3911" t="s">
        <v>2301</v>
      </c>
      <c r="K3911" t="s">
        <v>2302</v>
      </c>
      <c r="L3911">
        <v>3</v>
      </c>
      <c r="M3911">
        <v>639.79</v>
      </c>
      <c r="N3911" s="43">
        <v>1919.37</v>
      </c>
    </row>
    <row r="3912" spans="1:14" x14ac:dyDescent="0.25">
      <c r="A3912" s="106">
        <v>46281</v>
      </c>
      <c r="B3912">
        <v>18559</v>
      </c>
      <c r="C3912">
        <v>15418</v>
      </c>
      <c r="E3912">
        <v>44</v>
      </c>
      <c r="F3912" t="s">
        <v>4947</v>
      </c>
      <c r="G3912" t="s">
        <v>2221</v>
      </c>
      <c r="I3912" t="s">
        <v>2006</v>
      </c>
      <c r="J3912" t="s">
        <v>2903</v>
      </c>
      <c r="K3912" t="s">
        <v>2904</v>
      </c>
      <c r="L3912">
        <v>5</v>
      </c>
      <c r="M3912">
        <v>150</v>
      </c>
      <c r="N3912" s="43">
        <v>750</v>
      </c>
    </row>
    <row r="3913" hidden="1" spans="1:14" x14ac:dyDescent="0.25">
      <c r="A3913" s="106">
        <v>46104</v>
      </c>
      <c r="B3913">
        <v>9880</v>
      </c>
      <c r="C3913">
        <v>6789</v>
      </c>
      <c r="E3913">
        <v>319</v>
      </c>
      <c r="F3913" t="s">
        <v>4948</v>
      </c>
      <c r="G3913" t="s">
        <v>2017</v>
      </c>
      <c r="I3913" t="s">
        <v>2006</v>
      </c>
      <c r="J3913" t="s">
        <v>2319</v>
      </c>
      <c r="K3913" t="s">
        <v>2320</v>
      </c>
      <c r="L3913">
        <v>5</v>
      </c>
      <c r="M3913">
        <v>600</v>
      </c>
      <c r="N3913" s="43">
        <v>3000</v>
      </c>
    </row>
    <row r="3914" hidden="1" spans="1:14" x14ac:dyDescent="0.25">
      <c r="A3914" s="106">
        <v>46104</v>
      </c>
      <c r="B3914">
        <v>9885</v>
      </c>
      <c r="C3914">
        <v>6794</v>
      </c>
      <c r="E3914">
        <v>319</v>
      </c>
      <c r="F3914" t="s">
        <v>4949</v>
      </c>
      <c r="G3914" t="s">
        <v>2095</v>
      </c>
      <c r="I3914" t="s">
        <v>2006</v>
      </c>
      <c r="J3914" t="s">
        <v>2319</v>
      </c>
      <c r="K3914" t="s">
        <v>2320</v>
      </c>
      <c r="L3914">
        <v>5</v>
      </c>
      <c r="M3914">
        <v>600</v>
      </c>
      <c r="N3914" s="43">
        <v>3000</v>
      </c>
    </row>
    <row r="3915" hidden="1" spans="1:14" x14ac:dyDescent="0.25">
      <c r="A3915" s="106">
        <v>46104</v>
      </c>
      <c r="B3915">
        <v>9886</v>
      </c>
      <c r="C3915">
        <v>6795</v>
      </c>
      <c r="E3915">
        <v>319</v>
      </c>
      <c r="F3915" t="s">
        <v>4949</v>
      </c>
      <c r="G3915" t="s">
        <v>2095</v>
      </c>
      <c r="I3915" t="s">
        <v>2006</v>
      </c>
      <c r="J3915" t="s">
        <v>2319</v>
      </c>
      <c r="K3915" t="s">
        <v>2320</v>
      </c>
      <c r="L3915">
        <v>1.5</v>
      </c>
      <c r="M3915">
        <v>600</v>
      </c>
      <c r="N3915" s="43">
        <v>900</v>
      </c>
    </row>
    <row r="3916" hidden="1" spans="1:14" x14ac:dyDescent="0.25">
      <c r="A3916" s="106">
        <v>46232</v>
      </c>
      <c r="B3916">
        <v>16240</v>
      </c>
      <c r="C3916">
        <v>13118</v>
      </c>
      <c r="E3916">
        <v>460</v>
      </c>
      <c r="F3916" t="s">
        <v>4950</v>
      </c>
      <c r="G3916" t="s">
        <v>2229</v>
      </c>
      <c r="H3916" t="s">
        <v>2131</v>
      </c>
      <c r="I3916" t="s">
        <v>2006</v>
      </c>
      <c r="J3916" t="s">
        <v>2033</v>
      </c>
      <c r="K3916" t="s">
        <v>2034</v>
      </c>
      <c r="L3916">
        <v>1</v>
      </c>
      <c r="M3916">
        <v>1800</v>
      </c>
      <c r="N3916" s="43">
        <v>1800</v>
      </c>
    </row>
    <row r="3917" hidden="1" spans="1:14" x14ac:dyDescent="0.25">
      <c r="A3917" s="106">
        <v>46232</v>
      </c>
      <c r="B3917">
        <v>16240</v>
      </c>
      <c r="C3917">
        <v>13118</v>
      </c>
      <c r="E3917">
        <v>460</v>
      </c>
      <c r="F3917" t="s">
        <v>4950</v>
      </c>
      <c r="G3917" t="s">
        <v>2229</v>
      </c>
      <c r="H3917" t="s">
        <v>2131</v>
      </c>
      <c r="I3917" t="s">
        <v>2006</v>
      </c>
      <c r="J3917" t="s">
        <v>2259</v>
      </c>
      <c r="K3917" t="s">
        <v>2260</v>
      </c>
      <c r="L3917">
        <v>5</v>
      </c>
      <c r="M3917">
        <v>610</v>
      </c>
      <c r="N3917" s="43">
        <v>3050</v>
      </c>
    </row>
    <row r="3918" hidden="1" spans="1:14" x14ac:dyDescent="0.25">
      <c r="A3918" s="106">
        <v>46232</v>
      </c>
      <c r="B3918">
        <v>16241</v>
      </c>
      <c r="C3918">
        <v>13119</v>
      </c>
      <c r="E3918">
        <v>460</v>
      </c>
      <c r="F3918" t="s">
        <v>4950</v>
      </c>
      <c r="G3918" t="s">
        <v>2229</v>
      </c>
      <c r="H3918" t="s">
        <v>2131</v>
      </c>
      <c r="I3918" t="s">
        <v>2006</v>
      </c>
      <c r="J3918" t="s">
        <v>2259</v>
      </c>
      <c r="K3918" t="s">
        <v>2260</v>
      </c>
      <c r="L3918">
        <v>3</v>
      </c>
      <c r="M3918">
        <v>610</v>
      </c>
      <c r="N3918" s="43">
        <v>1830</v>
      </c>
    </row>
    <row r="3919" hidden="1" spans="1:14" x14ac:dyDescent="0.25">
      <c r="A3919" s="106">
        <v>46232</v>
      </c>
      <c r="B3919">
        <v>16255</v>
      </c>
      <c r="C3919">
        <v>13133</v>
      </c>
      <c r="E3919">
        <v>460</v>
      </c>
      <c r="F3919" t="s">
        <v>4951</v>
      </c>
      <c r="G3919" t="s">
        <v>2114</v>
      </c>
      <c r="H3919" t="s">
        <v>2131</v>
      </c>
      <c r="I3919" t="s">
        <v>2006</v>
      </c>
      <c r="J3919" t="s">
        <v>2259</v>
      </c>
      <c r="K3919" t="s">
        <v>2260</v>
      </c>
      <c r="L3919">
        <v>5</v>
      </c>
      <c r="M3919">
        <v>610</v>
      </c>
      <c r="N3919" s="43">
        <v>3050</v>
      </c>
    </row>
    <row r="3920" hidden="1" spans="1:14" x14ac:dyDescent="0.25">
      <c r="A3920" s="106">
        <v>46232</v>
      </c>
      <c r="B3920">
        <v>16256</v>
      </c>
      <c r="C3920">
        <v>13134</v>
      </c>
      <c r="E3920">
        <v>460</v>
      </c>
      <c r="F3920" t="s">
        <v>4951</v>
      </c>
      <c r="G3920" t="s">
        <v>2114</v>
      </c>
      <c r="H3920" t="s">
        <v>2131</v>
      </c>
      <c r="I3920" t="s">
        <v>2006</v>
      </c>
      <c r="J3920" t="s">
        <v>2259</v>
      </c>
      <c r="K3920" t="s">
        <v>2260</v>
      </c>
      <c r="L3920">
        <v>3</v>
      </c>
      <c r="M3920">
        <v>610</v>
      </c>
      <c r="N3920" s="43">
        <v>1830</v>
      </c>
    </row>
    <row r="3921" spans="1:14" x14ac:dyDescent="0.25">
      <c r="A3921" s="106">
        <v>46274</v>
      </c>
      <c r="B3921">
        <v>18206</v>
      </c>
      <c r="C3921">
        <v>15073</v>
      </c>
      <c r="D3921" t="s">
        <v>4952</v>
      </c>
      <c r="E3921">
        <v>519</v>
      </c>
      <c r="F3921" t="s">
        <v>2130</v>
      </c>
      <c r="G3921" t="s">
        <v>2256</v>
      </c>
      <c r="I3921" t="s">
        <v>2006</v>
      </c>
      <c r="J3921" t="s">
        <v>2259</v>
      </c>
      <c r="K3921" t="s">
        <v>2260</v>
      </c>
      <c r="L3921">
        <v>5</v>
      </c>
      <c r="M3921">
        <v>600</v>
      </c>
      <c r="N3921" s="43">
        <v>3000</v>
      </c>
    </row>
    <row r="3922" spans="1:14" x14ac:dyDescent="0.25">
      <c r="A3922" s="106">
        <v>46274</v>
      </c>
      <c r="B3922">
        <v>18207</v>
      </c>
      <c r="C3922">
        <v>15074</v>
      </c>
      <c r="D3922" t="s">
        <v>4952</v>
      </c>
      <c r="E3922">
        <v>519</v>
      </c>
      <c r="F3922" t="s">
        <v>2130</v>
      </c>
      <c r="G3922" t="s">
        <v>2256</v>
      </c>
      <c r="I3922" t="s">
        <v>2006</v>
      </c>
      <c r="J3922" t="s">
        <v>2259</v>
      </c>
      <c r="K3922" t="s">
        <v>2260</v>
      </c>
      <c r="L3922">
        <v>3</v>
      </c>
      <c r="M3922">
        <v>600</v>
      </c>
      <c r="N3922" s="43">
        <v>1800</v>
      </c>
    </row>
    <row r="3923" spans="1:14" x14ac:dyDescent="0.25">
      <c r="A3923" s="106">
        <v>46274</v>
      </c>
      <c r="B3923">
        <v>18224</v>
      </c>
      <c r="C3923">
        <v>15090</v>
      </c>
      <c r="D3923" t="s">
        <v>4952</v>
      </c>
      <c r="E3923">
        <v>519</v>
      </c>
      <c r="F3923" t="s">
        <v>4953</v>
      </c>
      <c r="G3923" t="s">
        <v>2185</v>
      </c>
      <c r="I3923" t="s">
        <v>2006</v>
      </c>
      <c r="J3923" t="s">
        <v>2259</v>
      </c>
      <c r="K3923" t="s">
        <v>2260</v>
      </c>
      <c r="L3923">
        <v>5</v>
      </c>
      <c r="M3923">
        <v>600</v>
      </c>
      <c r="N3923" s="43">
        <v>3000</v>
      </c>
    </row>
    <row r="3924" spans="1:14" x14ac:dyDescent="0.25">
      <c r="A3924" s="106">
        <v>46274</v>
      </c>
      <c r="B3924">
        <v>18225</v>
      </c>
      <c r="C3924">
        <v>15091</v>
      </c>
      <c r="D3924" t="s">
        <v>4952</v>
      </c>
      <c r="E3924">
        <v>519</v>
      </c>
      <c r="F3924" t="s">
        <v>4953</v>
      </c>
      <c r="G3924" t="s">
        <v>2185</v>
      </c>
      <c r="I3924" t="s">
        <v>2006</v>
      </c>
      <c r="J3924" t="s">
        <v>2259</v>
      </c>
      <c r="K3924" t="s">
        <v>2260</v>
      </c>
      <c r="L3924">
        <v>3</v>
      </c>
      <c r="M3924">
        <v>600</v>
      </c>
      <c r="N3924" s="43">
        <v>1800</v>
      </c>
    </row>
    <row r="3925" spans="1:14" x14ac:dyDescent="0.25">
      <c r="A3925" s="106">
        <v>46274</v>
      </c>
      <c r="B3925">
        <v>18231</v>
      </c>
      <c r="C3925">
        <v>15097</v>
      </c>
      <c r="D3925" t="s">
        <v>4952</v>
      </c>
      <c r="E3925">
        <v>519</v>
      </c>
      <c r="F3925" t="s">
        <v>4147</v>
      </c>
      <c r="G3925" t="s">
        <v>2017</v>
      </c>
      <c r="I3925" t="s">
        <v>2006</v>
      </c>
      <c r="J3925" t="s">
        <v>2259</v>
      </c>
      <c r="K3925" t="s">
        <v>2260</v>
      </c>
      <c r="L3925">
        <v>5</v>
      </c>
      <c r="M3925">
        <v>600</v>
      </c>
      <c r="N3925" s="43">
        <v>3000</v>
      </c>
    </row>
    <row r="3926" spans="1:14" x14ac:dyDescent="0.25">
      <c r="A3926" s="106">
        <v>46274</v>
      </c>
      <c r="B3926">
        <v>18232</v>
      </c>
      <c r="C3926">
        <v>15098</v>
      </c>
      <c r="D3926" t="s">
        <v>4952</v>
      </c>
      <c r="E3926">
        <v>519</v>
      </c>
      <c r="F3926" t="s">
        <v>4147</v>
      </c>
      <c r="G3926" t="s">
        <v>2017</v>
      </c>
      <c r="I3926" t="s">
        <v>2006</v>
      </c>
      <c r="J3926" t="s">
        <v>2259</v>
      </c>
      <c r="K3926" t="s">
        <v>2260</v>
      </c>
      <c r="L3926">
        <v>3</v>
      </c>
      <c r="M3926">
        <v>600</v>
      </c>
      <c r="N3926" s="43">
        <v>1800</v>
      </c>
    </row>
    <row r="3927" spans="1:14" x14ac:dyDescent="0.25">
      <c r="A3927" s="106">
        <v>46274</v>
      </c>
      <c r="B3927">
        <v>18243</v>
      </c>
      <c r="C3927">
        <v>15108</v>
      </c>
      <c r="D3927" t="s">
        <v>4952</v>
      </c>
      <c r="E3927">
        <v>519</v>
      </c>
      <c r="F3927" t="s">
        <v>4954</v>
      </c>
      <c r="G3927" t="s">
        <v>2221</v>
      </c>
      <c r="I3927" t="s">
        <v>2006</v>
      </c>
      <c r="J3927" t="s">
        <v>2259</v>
      </c>
      <c r="K3927" t="s">
        <v>2260</v>
      </c>
      <c r="L3927">
        <v>5</v>
      </c>
      <c r="M3927">
        <v>600</v>
      </c>
      <c r="N3927" s="43">
        <v>3000</v>
      </c>
    </row>
    <row r="3928" spans="1:14" x14ac:dyDescent="0.25">
      <c r="A3928" s="106">
        <v>46274</v>
      </c>
      <c r="B3928">
        <v>18244</v>
      </c>
      <c r="C3928">
        <v>15109</v>
      </c>
      <c r="D3928" t="s">
        <v>4952</v>
      </c>
      <c r="E3928">
        <v>519</v>
      </c>
      <c r="F3928" t="s">
        <v>4954</v>
      </c>
      <c r="G3928" t="s">
        <v>2221</v>
      </c>
      <c r="I3928" t="s">
        <v>2006</v>
      </c>
      <c r="J3928" t="s">
        <v>2259</v>
      </c>
      <c r="K3928" t="s">
        <v>2260</v>
      </c>
      <c r="L3928">
        <v>3</v>
      </c>
      <c r="M3928">
        <v>600</v>
      </c>
      <c r="N3928" s="43">
        <v>1800</v>
      </c>
    </row>
    <row r="3929" spans="1:14" x14ac:dyDescent="0.25">
      <c r="A3929" s="106">
        <v>46287</v>
      </c>
      <c r="B3929">
        <v>18827</v>
      </c>
      <c r="C3929">
        <v>15674</v>
      </c>
      <c r="E3929">
        <v>519</v>
      </c>
      <c r="F3929" t="s">
        <v>4955</v>
      </c>
      <c r="G3929" t="s">
        <v>2241</v>
      </c>
      <c r="I3929" t="s">
        <v>2006</v>
      </c>
      <c r="J3929" t="s">
        <v>2033</v>
      </c>
      <c r="K3929" t="s">
        <v>2034</v>
      </c>
      <c r="L3929">
        <v>1</v>
      </c>
      <c r="M3929">
        <v>1800</v>
      </c>
      <c r="N3929" s="43">
        <v>1800</v>
      </c>
    </row>
    <row r="3930" spans="1:14" x14ac:dyDescent="0.25">
      <c r="A3930" s="106">
        <v>46287</v>
      </c>
      <c r="B3930">
        <v>18827</v>
      </c>
      <c r="C3930">
        <v>15674</v>
      </c>
      <c r="E3930">
        <v>519</v>
      </c>
      <c r="F3930" t="s">
        <v>4955</v>
      </c>
      <c r="G3930" t="s">
        <v>2241</v>
      </c>
      <c r="I3930" t="s">
        <v>2006</v>
      </c>
      <c r="J3930" t="s">
        <v>4956</v>
      </c>
      <c r="K3930" t="s">
        <v>4957</v>
      </c>
      <c r="L3930">
        <v>5</v>
      </c>
      <c r="M3930">
        <v>670</v>
      </c>
      <c r="N3930" s="43">
        <v>3350</v>
      </c>
    </row>
    <row r="3931" spans="1:14" x14ac:dyDescent="0.25">
      <c r="A3931" s="106">
        <v>46287</v>
      </c>
      <c r="B3931">
        <v>18828</v>
      </c>
      <c r="C3931">
        <v>15675</v>
      </c>
      <c r="E3931">
        <v>519</v>
      </c>
      <c r="F3931" t="s">
        <v>4955</v>
      </c>
      <c r="G3931" t="s">
        <v>2241</v>
      </c>
      <c r="I3931" t="s">
        <v>2006</v>
      </c>
      <c r="J3931" t="s">
        <v>4956</v>
      </c>
      <c r="K3931" t="s">
        <v>4957</v>
      </c>
      <c r="L3931">
        <v>3</v>
      </c>
      <c r="M3931">
        <v>670</v>
      </c>
      <c r="N3931" s="43">
        <v>2010</v>
      </c>
    </row>
    <row r="3932" spans="1:14" x14ac:dyDescent="0.25">
      <c r="A3932" s="106">
        <v>46287</v>
      </c>
      <c r="B3932">
        <v>18834</v>
      </c>
      <c r="C3932">
        <v>15681</v>
      </c>
      <c r="E3932">
        <v>519</v>
      </c>
      <c r="F3932" t="s">
        <v>4137</v>
      </c>
      <c r="G3932" t="s">
        <v>2025</v>
      </c>
      <c r="I3932" t="s">
        <v>2006</v>
      </c>
      <c r="J3932" t="s">
        <v>4956</v>
      </c>
      <c r="K3932" t="s">
        <v>4957</v>
      </c>
      <c r="L3932">
        <v>5</v>
      </c>
      <c r="M3932">
        <v>670</v>
      </c>
      <c r="N3932" s="43">
        <v>3350</v>
      </c>
    </row>
    <row r="3933" spans="1:14" x14ac:dyDescent="0.25">
      <c r="A3933" s="106">
        <v>46287</v>
      </c>
      <c r="B3933">
        <v>18835</v>
      </c>
      <c r="C3933">
        <v>15682</v>
      </c>
      <c r="E3933">
        <v>519</v>
      </c>
      <c r="F3933" t="s">
        <v>4137</v>
      </c>
      <c r="G3933" t="s">
        <v>2025</v>
      </c>
      <c r="I3933" t="s">
        <v>2006</v>
      </c>
      <c r="J3933" t="s">
        <v>4956</v>
      </c>
      <c r="K3933" t="s">
        <v>4957</v>
      </c>
      <c r="L3933">
        <v>3</v>
      </c>
      <c r="M3933">
        <v>670</v>
      </c>
      <c r="N3933" s="43">
        <v>2010</v>
      </c>
    </row>
    <row r="3934" spans="1:14" x14ac:dyDescent="0.25">
      <c r="A3934" s="106">
        <v>46268</v>
      </c>
      <c r="B3934">
        <v>18023</v>
      </c>
      <c r="C3934">
        <v>14892</v>
      </c>
      <c r="D3934" t="s">
        <v>4958</v>
      </c>
      <c r="E3934">
        <v>513</v>
      </c>
      <c r="F3934" t="s">
        <v>4959</v>
      </c>
      <c r="G3934" t="s">
        <v>2012</v>
      </c>
      <c r="I3934" t="s">
        <v>2006</v>
      </c>
      <c r="J3934" t="s">
        <v>4960</v>
      </c>
      <c r="K3934" t="s">
        <v>4961</v>
      </c>
      <c r="L3934">
        <v>5</v>
      </c>
      <c r="M3934">
        <v>590</v>
      </c>
      <c r="N3934" s="43">
        <v>2950</v>
      </c>
    </row>
    <row r="3935" spans="1:14" x14ac:dyDescent="0.25">
      <c r="A3935" s="106">
        <v>46268</v>
      </c>
      <c r="B3935">
        <v>18024</v>
      </c>
      <c r="C3935">
        <v>14893</v>
      </c>
      <c r="D3935" t="s">
        <v>4958</v>
      </c>
      <c r="E3935">
        <v>513</v>
      </c>
      <c r="F3935" t="s">
        <v>4959</v>
      </c>
      <c r="G3935" t="s">
        <v>2012</v>
      </c>
      <c r="I3935" t="s">
        <v>2006</v>
      </c>
      <c r="J3935" t="s">
        <v>4960</v>
      </c>
      <c r="K3935" t="s">
        <v>4961</v>
      </c>
      <c r="L3935">
        <v>5</v>
      </c>
      <c r="M3935">
        <v>590</v>
      </c>
      <c r="N3935" s="43">
        <v>2950</v>
      </c>
    </row>
    <row r="3936" spans="1:14" x14ac:dyDescent="0.25">
      <c r="A3936" s="106">
        <v>46268</v>
      </c>
      <c r="B3936">
        <v>18042</v>
      </c>
      <c r="C3936">
        <v>14911</v>
      </c>
      <c r="D3936" t="s">
        <v>4958</v>
      </c>
      <c r="E3936">
        <v>513</v>
      </c>
      <c r="F3936" t="s">
        <v>4962</v>
      </c>
      <c r="G3936" t="s">
        <v>2063</v>
      </c>
      <c r="I3936" t="s">
        <v>2006</v>
      </c>
      <c r="J3936" t="s">
        <v>4960</v>
      </c>
      <c r="K3936" t="s">
        <v>4961</v>
      </c>
      <c r="L3936">
        <v>8</v>
      </c>
      <c r="M3936">
        <v>590</v>
      </c>
      <c r="N3936" s="43">
        <v>4720</v>
      </c>
    </row>
    <row r="3937" spans="1:14" x14ac:dyDescent="0.25">
      <c r="A3937" s="106">
        <v>46268</v>
      </c>
      <c r="B3937">
        <v>18043</v>
      </c>
      <c r="C3937">
        <v>14912</v>
      </c>
      <c r="D3937" t="s">
        <v>4958</v>
      </c>
      <c r="E3937">
        <v>513</v>
      </c>
      <c r="F3937" t="s">
        <v>4962</v>
      </c>
      <c r="G3937" t="s">
        <v>2063</v>
      </c>
      <c r="I3937" t="s">
        <v>2006</v>
      </c>
      <c r="J3937" t="s">
        <v>4960</v>
      </c>
      <c r="K3937" t="s">
        <v>4961</v>
      </c>
      <c r="L3937">
        <v>2</v>
      </c>
      <c r="M3937">
        <v>590</v>
      </c>
      <c r="N3937" s="43">
        <v>1180</v>
      </c>
    </row>
    <row r="3938" spans="1:14" x14ac:dyDescent="0.25">
      <c r="A3938" s="106">
        <v>46268</v>
      </c>
      <c r="B3938">
        <v>18050</v>
      </c>
      <c r="C3938">
        <v>14919</v>
      </c>
      <c r="D3938" t="s">
        <v>4958</v>
      </c>
      <c r="E3938">
        <v>513</v>
      </c>
      <c r="F3938" t="s">
        <v>4963</v>
      </c>
      <c r="G3938" t="s">
        <v>2241</v>
      </c>
      <c r="I3938" t="s">
        <v>2006</v>
      </c>
      <c r="J3938" t="s">
        <v>4960</v>
      </c>
      <c r="K3938" t="s">
        <v>4961</v>
      </c>
      <c r="L3938">
        <v>5</v>
      </c>
      <c r="M3938">
        <v>590</v>
      </c>
      <c r="N3938" s="43">
        <v>2950</v>
      </c>
    </row>
    <row r="3939" spans="1:14" x14ac:dyDescent="0.25">
      <c r="A3939" s="106">
        <v>46268</v>
      </c>
      <c r="B3939">
        <v>18051</v>
      </c>
      <c r="C3939">
        <v>14920</v>
      </c>
      <c r="D3939" t="s">
        <v>4958</v>
      </c>
      <c r="E3939">
        <v>513</v>
      </c>
      <c r="F3939" t="s">
        <v>4963</v>
      </c>
      <c r="G3939" t="s">
        <v>2241</v>
      </c>
      <c r="I3939" t="s">
        <v>2006</v>
      </c>
      <c r="J3939" t="s">
        <v>4960</v>
      </c>
      <c r="K3939" t="s">
        <v>4961</v>
      </c>
      <c r="L3939">
        <v>3</v>
      </c>
      <c r="M3939">
        <v>590</v>
      </c>
      <c r="N3939" s="43">
        <v>1770</v>
      </c>
    </row>
    <row r="3940" spans="1:14" x14ac:dyDescent="0.25">
      <c r="A3940" s="106">
        <v>46273</v>
      </c>
      <c r="B3940">
        <v>18142</v>
      </c>
      <c r="C3940">
        <v>15009</v>
      </c>
      <c r="E3940">
        <v>513</v>
      </c>
      <c r="F3940" t="s">
        <v>2124</v>
      </c>
      <c r="G3940" t="s">
        <v>2054</v>
      </c>
      <c r="I3940" t="s">
        <v>2006</v>
      </c>
      <c r="J3940" t="s">
        <v>4960</v>
      </c>
      <c r="K3940" t="s">
        <v>4961</v>
      </c>
      <c r="L3940">
        <v>2</v>
      </c>
      <c r="M3940">
        <v>590</v>
      </c>
      <c r="N3940" s="43">
        <v>1180</v>
      </c>
    </row>
    <row r="3941" spans="1:14" x14ac:dyDescent="0.25">
      <c r="A3941" s="106">
        <v>46273</v>
      </c>
      <c r="B3941">
        <v>18143</v>
      </c>
      <c r="C3941">
        <v>15010</v>
      </c>
      <c r="E3941">
        <v>513</v>
      </c>
      <c r="F3941" t="s">
        <v>2124</v>
      </c>
      <c r="G3941" t="s">
        <v>2054</v>
      </c>
      <c r="I3941" t="s">
        <v>2006</v>
      </c>
      <c r="J3941" t="s">
        <v>4960</v>
      </c>
      <c r="K3941" t="s">
        <v>4961</v>
      </c>
      <c r="L3941">
        <v>8</v>
      </c>
      <c r="M3941">
        <v>590</v>
      </c>
      <c r="N3941" s="43">
        <v>4720</v>
      </c>
    </row>
    <row r="3942" spans="1:14" x14ac:dyDescent="0.25">
      <c r="A3942" s="106">
        <v>46273</v>
      </c>
      <c r="B3942">
        <v>18150</v>
      </c>
      <c r="C3942">
        <v>15017</v>
      </c>
      <c r="E3942">
        <v>513</v>
      </c>
      <c r="F3942" t="s">
        <v>2128</v>
      </c>
      <c r="G3942" t="s">
        <v>2063</v>
      </c>
      <c r="I3942" t="s">
        <v>2006</v>
      </c>
      <c r="J3942" t="s">
        <v>4960</v>
      </c>
      <c r="K3942" t="s">
        <v>4961</v>
      </c>
      <c r="L3942">
        <v>8</v>
      </c>
      <c r="M3942">
        <v>590</v>
      </c>
      <c r="N3942" s="43">
        <v>4720</v>
      </c>
    </row>
    <row r="3943" spans="1:14" x14ac:dyDescent="0.25">
      <c r="A3943" s="106">
        <v>46273</v>
      </c>
      <c r="B3943">
        <v>18151</v>
      </c>
      <c r="C3943">
        <v>15018</v>
      </c>
      <c r="E3943">
        <v>513</v>
      </c>
      <c r="F3943" t="s">
        <v>2128</v>
      </c>
      <c r="G3943" t="s">
        <v>2063</v>
      </c>
      <c r="I3943" t="s">
        <v>2006</v>
      </c>
      <c r="J3943" t="s">
        <v>4960</v>
      </c>
      <c r="K3943" t="s">
        <v>4961</v>
      </c>
      <c r="L3943">
        <v>2</v>
      </c>
      <c r="M3943">
        <v>590</v>
      </c>
      <c r="N3943" s="43">
        <v>1180</v>
      </c>
    </row>
    <row r="3944" spans="1:14" x14ac:dyDescent="0.25">
      <c r="A3944" s="106">
        <v>46273</v>
      </c>
      <c r="B3944">
        <v>18167</v>
      </c>
      <c r="C3944">
        <v>15034</v>
      </c>
      <c r="E3944">
        <v>513</v>
      </c>
      <c r="F3944" t="s">
        <v>4964</v>
      </c>
      <c r="G3944" t="s">
        <v>2256</v>
      </c>
      <c r="I3944" t="s">
        <v>2006</v>
      </c>
      <c r="J3944" t="s">
        <v>4960</v>
      </c>
      <c r="K3944" t="s">
        <v>4961</v>
      </c>
      <c r="L3944">
        <v>5</v>
      </c>
      <c r="M3944">
        <v>590</v>
      </c>
      <c r="N3944" s="43">
        <v>2950</v>
      </c>
    </row>
    <row r="3945" spans="1:14" x14ac:dyDescent="0.25">
      <c r="A3945" s="106">
        <v>46273</v>
      </c>
      <c r="B3945">
        <v>18168</v>
      </c>
      <c r="C3945">
        <v>15035</v>
      </c>
      <c r="E3945">
        <v>513</v>
      </c>
      <c r="F3945" t="s">
        <v>4964</v>
      </c>
      <c r="G3945" t="s">
        <v>2256</v>
      </c>
      <c r="I3945" t="s">
        <v>2006</v>
      </c>
      <c r="J3945" t="s">
        <v>4960</v>
      </c>
      <c r="K3945" t="s">
        <v>4961</v>
      </c>
      <c r="L3945">
        <v>3</v>
      </c>
      <c r="M3945">
        <v>590</v>
      </c>
      <c r="N3945" s="43">
        <v>1770</v>
      </c>
    </row>
    <row r="3946" hidden="1" spans="1:14" x14ac:dyDescent="0.25">
      <c r="A3946" s="106">
        <v>46213</v>
      </c>
      <c r="B3946">
        <v>15342</v>
      </c>
      <c r="C3946">
        <v>12226</v>
      </c>
      <c r="E3946">
        <v>440</v>
      </c>
      <c r="F3946" t="s">
        <v>4965</v>
      </c>
      <c r="G3946" t="s">
        <v>2223</v>
      </c>
      <c r="I3946" t="s">
        <v>2006</v>
      </c>
      <c r="J3946" t="s">
        <v>2259</v>
      </c>
      <c r="K3946" t="s">
        <v>2260</v>
      </c>
      <c r="L3946">
        <v>8</v>
      </c>
      <c r="M3946">
        <v>580</v>
      </c>
      <c r="N3946" s="43">
        <v>4640</v>
      </c>
    </row>
    <row r="3947" hidden="1" spans="1:14" x14ac:dyDescent="0.25">
      <c r="A3947" s="106">
        <v>46213</v>
      </c>
      <c r="B3947">
        <v>15347</v>
      </c>
      <c r="C3947">
        <v>12231</v>
      </c>
      <c r="E3947">
        <v>440</v>
      </c>
      <c r="F3947" t="s">
        <v>4966</v>
      </c>
      <c r="G3947" t="s">
        <v>2012</v>
      </c>
      <c r="I3947" t="s">
        <v>2006</v>
      </c>
      <c r="J3947" t="s">
        <v>2259</v>
      </c>
      <c r="K3947" t="s">
        <v>2260</v>
      </c>
      <c r="L3947">
        <v>10</v>
      </c>
      <c r="M3947">
        <v>580</v>
      </c>
      <c r="N3947" s="43">
        <v>5800</v>
      </c>
    </row>
    <row r="3948" hidden="1" spans="1:14" x14ac:dyDescent="0.25">
      <c r="A3948" s="106">
        <v>46213</v>
      </c>
      <c r="B3948">
        <v>15361</v>
      </c>
      <c r="C3948">
        <v>12245</v>
      </c>
      <c r="E3948">
        <v>440</v>
      </c>
      <c r="F3948" t="s">
        <v>4967</v>
      </c>
      <c r="G3948" t="s">
        <v>2012</v>
      </c>
      <c r="I3948" t="s">
        <v>2006</v>
      </c>
      <c r="J3948" t="s">
        <v>2259</v>
      </c>
      <c r="K3948" t="s">
        <v>2260</v>
      </c>
      <c r="L3948">
        <v>10</v>
      </c>
      <c r="M3948">
        <v>580</v>
      </c>
      <c r="N3948" s="43">
        <v>5800</v>
      </c>
    </row>
    <row r="3949" hidden="1" spans="1:14" x14ac:dyDescent="0.25">
      <c r="A3949" s="106">
        <v>46032</v>
      </c>
      <c r="B3949">
        <v>6750</v>
      </c>
      <c r="C3949">
        <v>0</v>
      </c>
      <c r="E3949">
        <v>247</v>
      </c>
      <c r="F3949" t="s">
        <v>4968</v>
      </c>
      <c r="G3949" t="s">
        <v>2017</v>
      </c>
      <c r="H3949" t="s">
        <v>2029</v>
      </c>
      <c r="I3949" t="s">
        <v>2006</v>
      </c>
      <c r="J3949" t="s">
        <v>2782</v>
      </c>
      <c r="K3949" t="s">
        <v>2783</v>
      </c>
      <c r="L3949">
        <v>8</v>
      </c>
      <c r="M3949">
        <v>590</v>
      </c>
      <c r="N3949" s="43">
        <v>4720</v>
      </c>
    </row>
    <row r="3950" hidden="1" spans="1:14" x14ac:dyDescent="0.25">
      <c r="A3950" s="106">
        <v>46032</v>
      </c>
      <c r="B3950">
        <v>6754</v>
      </c>
      <c r="C3950">
        <v>0</v>
      </c>
      <c r="E3950">
        <v>247</v>
      </c>
      <c r="F3950" t="s">
        <v>4969</v>
      </c>
      <c r="G3950" t="s">
        <v>2097</v>
      </c>
      <c r="H3950" t="s">
        <v>2029</v>
      </c>
      <c r="I3950" t="s">
        <v>2006</v>
      </c>
      <c r="J3950" t="s">
        <v>2033</v>
      </c>
      <c r="K3950" t="s">
        <v>2034</v>
      </c>
      <c r="L3950">
        <v>1</v>
      </c>
      <c r="M3950">
        <v>1800</v>
      </c>
      <c r="N3950" s="43">
        <v>1800</v>
      </c>
    </row>
    <row r="3951" hidden="1" spans="1:14" x14ac:dyDescent="0.25">
      <c r="A3951" s="106">
        <v>46032</v>
      </c>
      <c r="B3951">
        <v>6754</v>
      </c>
      <c r="C3951">
        <v>0</v>
      </c>
      <c r="E3951">
        <v>247</v>
      </c>
      <c r="F3951" t="s">
        <v>4969</v>
      </c>
      <c r="G3951" t="s">
        <v>2097</v>
      </c>
      <c r="H3951" t="s">
        <v>2029</v>
      </c>
      <c r="I3951" t="s">
        <v>2006</v>
      </c>
      <c r="J3951" t="s">
        <v>2782</v>
      </c>
      <c r="K3951" t="s">
        <v>2783</v>
      </c>
      <c r="L3951">
        <v>9</v>
      </c>
      <c r="M3951">
        <v>590</v>
      </c>
      <c r="N3951" s="43">
        <v>5310</v>
      </c>
    </row>
    <row r="3952" hidden="1" spans="1:14" x14ac:dyDescent="0.25">
      <c r="A3952" s="106">
        <v>46010</v>
      </c>
      <c r="B3952">
        <v>6088</v>
      </c>
      <c r="C3952">
        <v>3004</v>
      </c>
      <c r="E3952">
        <v>238</v>
      </c>
      <c r="F3952" t="s">
        <v>4970</v>
      </c>
      <c r="G3952" t="s">
        <v>2017</v>
      </c>
      <c r="H3952" t="s">
        <v>2029</v>
      </c>
      <c r="I3952" t="s">
        <v>2030</v>
      </c>
      <c r="J3952" t="s">
        <v>2033</v>
      </c>
      <c r="K3952" t="s">
        <v>2034</v>
      </c>
      <c r="L3952">
        <v>1</v>
      </c>
      <c r="M3952">
        <v>1800</v>
      </c>
      <c r="N3952" s="43">
        <v>1800</v>
      </c>
    </row>
    <row r="3953" hidden="1" spans="1:14" x14ac:dyDescent="0.25">
      <c r="A3953" s="106">
        <v>46010</v>
      </c>
      <c r="B3953">
        <v>6088</v>
      </c>
      <c r="C3953">
        <v>3004</v>
      </c>
      <c r="E3953">
        <v>238</v>
      </c>
      <c r="F3953" t="s">
        <v>4970</v>
      </c>
      <c r="G3953" t="s">
        <v>2017</v>
      </c>
      <c r="H3953" t="s">
        <v>2029</v>
      </c>
      <c r="I3953" t="s">
        <v>2030</v>
      </c>
      <c r="J3953" t="s">
        <v>2022</v>
      </c>
      <c r="K3953" t="s">
        <v>2023</v>
      </c>
      <c r="L3953">
        <v>5</v>
      </c>
      <c r="M3953">
        <v>590</v>
      </c>
      <c r="N3953" s="43">
        <v>2950</v>
      </c>
    </row>
    <row r="3954" hidden="1" spans="1:14" x14ac:dyDescent="0.25">
      <c r="A3954" s="106">
        <v>46010</v>
      </c>
      <c r="B3954">
        <v>6089</v>
      </c>
      <c r="C3954">
        <v>3005</v>
      </c>
      <c r="E3954">
        <v>238</v>
      </c>
      <c r="F3954" t="s">
        <v>4970</v>
      </c>
      <c r="G3954" t="s">
        <v>2017</v>
      </c>
      <c r="H3954" t="s">
        <v>2029</v>
      </c>
      <c r="I3954" t="s">
        <v>2030</v>
      </c>
      <c r="J3954" t="s">
        <v>2022</v>
      </c>
      <c r="K3954" t="s">
        <v>2023</v>
      </c>
      <c r="L3954">
        <v>3</v>
      </c>
      <c r="M3954">
        <v>590</v>
      </c>
      <c r="N3954" s="43">
        <v>1770</v>
      </c>
    </row>
    <row r="3955" hidden="1" spans="1:14" x14ac:dyDescent="0.25">
      <c r="A3955" s="106">
        <v>46085</v>
      </c>
      <c r="B3955">
        <v>9052</v>
      </c>
      <c r="C3955">
        <v>5968</v>
      </c>
      <c r="E3955">
        <v>238</v>
      </c>
      <c r="F3955" t="s">
        <v>4971</v>
      </c>
      <c r="G3955" t="s">
        <v>2127</v>
      </c>
      <c r="H3955" t="s">
        <v>2005</v>
      </c>
      <c r="I3955" t="s">
        <v>2030</v>
      </c>
      <c r="J3955" t="s">
        <v>4972</v>
      </c>
      <c r="K3955" t="s">
        <v>4973</v>
      </c>
      <c r="L3955">
        <v>5</v>
      </c>
      <c r="M3955">
        <v>630</v>
      </c>
      <c r="N3955" s="43">
        <v>3150</v>
      </c>
    </row>
    <row r="3956" hidden="1" spans="1:14" x14ac:dyDescent="0.25">
      <c r="A3956" s="106">
        <v>46085</v>
      </c>
      <c r="B3956">
        <v>9052</v>
      </c>
      <c r="C3956">
        <v>5968</v>
      </c>
      <c r="E3956">
        <v>238</v>
      </c>
      <c r="F3956" t="s">
        <v>4971</v>
      </c>
      <c r="G3956" t="s">
        <v>2127</v>
      </c>
      <c r="H3956" t="s">
        <v>2005</v>
      </c>
      <c r="I3956" t="s">
        <v>2030</v>
      </c>
      <c r="J3956" t="s">
        <v>2007</v>
      </c>
      <c r="K3956" t="s">
        <v>2008</v>
      </c>
      <c r="L3956">
        <v>1</v>
      </c>
      <c r="M3956">
        <v>2500</v>
      </c>
      <c r="N3956" s="43">
        <v>2500</v>
      </c>
    </row>
    <row r="3957" hidden="1" spans="1:14" x14ac:dyDescent="0.25">
      <c r="A3957" s="106">
        <v>46085</v>
      </c>
      <c r="B3957">
        <v>9053</v>
      </c>
      <c r="C3957">
        <v>5969</v>
      </c>
      <c r="E3957">
        <v>238</v>
      </c>
      <c r="F3957" t="s">
        <v>4971</v>
      </c>
      <c r="G3957" t="s">
        <v>2127</v>
      </c>
      <c r="H3957" t="s">
        <v>2005</v>
      </c>
      <c r="I3957" t="s">
        <v>2030</v>
      </c>
      <c r="J3957" t="s">
        <v>4972</v>
      </c>
      <c r="K3957" t="s">
        <v>4973</v>
      </c>
      <c r="L3957">
        <v>3</v>
      </c>
      <c r="M3957">
        <v>630</v>
      </c>
      <c r="N3957" s="43">
        <v>1890</v>
      </c>
    </row>
    <row r="3958" hidden="1" spans="1:14" x14ac:dyDescent="0.25">
      <c r="A3958" s="106">
        <v>46085</v>
      </c>
      <c r="B3958">
        <v>9060</v>
      </c>
      <c r="C3958">
        <v>5976</v>
      </c>
      <c r="E3958">
        <v>238</v>
      </c>
      <c r="F3958" t="s">
        <v>4974</v>
      </c>
      <c r="G3958" t="s">
        <v>2017</v>
      </c>
      <c r="H3958" t="s">
        <v>2005</v>
      </c>
      <c r="I3958" t="s">
        <v>2030</v>
      </c>
      <c r="J3958" t="s">
        <v>4972</v>
      </c>
      <c r="K3958" t="s">
        <v>4973</v>
      </c>
      <c r="L3958">
        <v>5</v>
      </c>
      <c r="M3958">
        <v>630</v>
      </c>
      <c r="N3958" s="43">
        <v>3150</v>
      </c>
    </row>
    <row r="3959" hidden="1" spans="1:14" x14ac:dyDescent="0.25">
      <c r="A3959" s="106">
        <v>46085</v>
      </c>
      <c r="B3959">
        <v>9061</v>
      </c>
      <c r="C3959">
        <v>5977</v>
      </c>
      <c r="E3959">
        <v>238</v>
      </c>
      <c r="F3959" t="s">
        <v>4974</v>
      </c>
      <c r="G3959" t="s">
        <v>2017</v>
      </c>
      <c r="H3959" t="s">
        <v>2005</v>
      </c>
      <c r="I3959" t="s">
        <v>2030</v>
      </c>
      <c r="J3959" t="s">
        <v>4972</v>
      </c>
      <c r="K3959" t="s">
        <v>4973</v>
      </c>
      <c r="L3959">
        <v>3</v>
      </c>
      <c r="M3959">
        <v>630</v>
      </c>
      <c r="N3959" s="43">
        <v>1890</v>
      </c>
    </row>
    <row r="3960" hidden="1" spans="1:14" x14ac:dyDescent="0.25">
      <c r="A3960" s="106">
        <v>46085</v>
      </c>
      <c r="B3960">
        <v>9068</v>
      </c>
      <c r="C3960">
        <v>5984</v>
      </c>
      <c r="E3960">
        <v>238</v>
      </c>
      <c r="F3960" t="s">
        <v>4975</v>
      </c>
      <c r="G3960" t="s">
        <v>2012</v>
      </c>
      <c r="H3960" t="s">
        <v>2005</v>
      </c>
      <c r="I3960" t="s">
        <v>2030</v>
      </c>
      <c r="J3960" t="s">
        <v>4972</v>
      </c>
      <c r="K3960" t="s">
        <v>4973</v>
      </c>
      <c r="L3960">
        <v>5</v>
      </c>
      <c r="M3960">
        <v>630</v>
      </c>
      <c r="N3960" s="43">
        <v>3150</v>
      </c>
    </row>
    <row r="3961" hidden="1" spans="1:14" x14ac:dyDescent="0.25">
      <c r="A3961" s="106">
        <v>46085</v>
      </c>
      <c r="B3961">
        <v>9069</v>
      </c>
      <c r="C3961">
        <v>5985</v>
      </c>
      <c r="E3961">
        <v>238</v>
      </c>
      <c r="F3961" t="s">
        <v>4975</v>
      </c>
      <c r="G3961" t="s">
        <v>2012</v>
      </c>
      <c r="H3961" t="s">
        <v>2005</v>
      </c>
      <c r="I3961" t="s">
        <v>2030</v>
      </c>
      <c r="J3961" t="s">
        <v>4972</v>
      </c>
      <c r="K3961" t="s">
        <v>4973</v>
      </c>
      <c r="L3961">
        <v>3</v>
      </c>
      <c r="M3961">
        <v>630</v>
      </c>
      <c r="N3961" s="43">
        <v>1890</v>
      </c>
    </row>
    <row r="3962" hidden="1" spans="1:14" x14ac:dyDescent="0.25">
      <c r="A3962" s="106">
        <v>46085</v>
      </c>
      <c r="B3962">
        <v>9077</v>
      </c>
      <c r="C3962">
        <v>5993</v>
      </c>
      <c r="E3962">
        <v>238</v>
      </c>
      <c r="F3962" t="s">
        <v>3360</v>
      </c>
      <c r="G3962" t="s">
        <v>2127</v>
      </c>
      <c r="H3962" t="s">
        <v>2005</v>
      </c>
      <c r="I3962" t="s">
        <v>2030</v>
      </c>
      <c r="J3962" t="s">
        <v>4972</v>
      </c>
      <c r="K3962" t="s">
        <v>4973</v>
      </c>
      <c r="L3962">
        <v>4</v>
      </c>
      <c r="M3962">
        <v>630</v>
      </c>
      <c r="N3962" s="43">
        <v>2520</v>
      </c>
    </row>
    <row r="3963" hidden="1" spans="1:14" x14ac:dyDescent="0.25">
      <c r="A3963" s="106">
        <v>46146</v>
      </c>
      <c r="B3963">
        <v>11557</v>
      </c>
      <c r="C3963">
        <v>8459</v>
      </c>
      <c r="E3963">
        <v>238</v>
      </c>
      <c r="F3963" t="s">
        <v>4976</v>
      </c>
      <c r="G3963" t="s">
        <v>2127</v>
      </c>
      <c r="H3963" t="s">
        <v>2029</v>
      </c>
      <c r="I3963" t="s">
        <v>2030</v>
      </c>
      <c r="J3963" t="s">
        <v>2146</v>
      </c>
      <c r="K3963" t="s">
        <v>2147</v>
      </c>
      <c r="L3963">
        <v>5</v>
      </c>
      <c r="M3963">
        <v>630</v>
      </c>
      <c r="N3963" s="43">
        <v>3150</v>
      </c>
    </row>
    <row r="3964" hidden="1" spans="1:14" x14ac:dyDescent="0.25">
      <c r="A3964" s="106">
        <v>46146</v>
      </c>
      <c r="B3964">
        <v>11557</v>
      </c>
      <c r="C3964">
        <v>8459</v>
      </c>
      <c r="E3964">
        <v>238</v>
      </c>
      <c r="F3964" t="s">
        <v>4976</v>
      </c>
      <c r="G3964" t="s">
        <v>2127</v>
      </c>
      <c r="H3964" t="s">
        <v>2029</v>
      </c>
      <c r="I3964" t="s">
        <v>2030</v>
      </c>
      <c r="J3964" t="s">
        <v>2033</v>
      </c>
      <c r="K3964" t="s">
        <v>2034</v>
      </c>
      <c r="L3964">
        <v>1</v>
      </c>
      <c r="M3964">
        <v>1800</v>
      </c>
      <c r="N3964" s="43">
        <v>1800</v>
      </c>
    </row>
    <row r="3965" hidden="1" spans="1:14" x14ac:dyDescent="0.25">
      <c r="A3965" s="106">
        <v>46146</v>
      </c>
      <c r="B3965">
        <v>11558</v>
      </c>
      <c r="C3965">
        <v>8460</v>
      </c>
      <c r="E3965">
        <v>238</v>
      </c>
      <c r="F3965" t="s">
        <v>4976</v>
      </c>
      <c r="G3965" t="s">
        <v>2127</v>
      </c>
      <c r="H3965" t="s">
        <v>2029</v>
      </c>
      <c r="I3965" t="s">
        <v>2030</v>
      </c>
      <c r="J3965" t="s">
        <v>2146</v>
      </c>
      <c r="K3965" t="s">
        <v>2147</v>
      </c>
      <c r="L3965">
        <v>3</v>
      </c>
      <c r="M3965">
        <v>630</v>
      </c>
      <c r="N3965" s="43">
        <v>1890</v>
      </c>
    </row>
    <row r="3966" hidden="1" spans="1:14" x14ac:dyDescent="0.25">
      <c r="A3966" s="106">
        <v>46146</v>
      </c>
      <c r="B3966">
        <v>11561</v>
      </c>
      <c r="C3966">
        <v>8463</v>
      </c>
      <c r="E3966">
        <v>238</v>
      </c>
      <c r="F3966" t="s">
        <v>4977</v>
      </c>
      <c r="G3966" t="s">
        <v>2025</v>
      </c>
      <c r="H3966" t="s">
        <v>2029</v>
      </c>
      <c r="I3966" t="s">
        <v>2030</v>
      </c>
      <c r="J3966" t="s">
        <v>2146</v>
      </c>
      <c r="K3966" t="s">
        <v>2147</v>
      </c>
      <c r="L3966">
        <v>5</v>
      </c>
      <c r="M3966">
        <v>630</v>
      </c>
      <c r="N3966" s="43">
        <v>3150</v>
      </c>
    </row>
    <row r="3967" hidden="1" spans="1:14" x14ac:dyDescent="0.25">
      <c r="A3967" s="106">
        <v>46146</v>
      </c>
      <c r="B3967">
        <v>11562</v>
      </c>
      <c r="C3967">
        <v>8464</v>
      </c>
      <c r="E3967">
        <v>238</v>
      </c>
      <c r="F3967" t="s">
        <v>4977</v>
      </c>
      <c r="G3967" t="s">
        <v>2025</v>
      </c>
      <c r="H3967" t="s">
        <v>2029</v>
      </c>
      <c r="I3967" t="s">
        <v>2030</v>
      </c>
      <c r="J3967" t="s">
        <v>2146</v>
      </c>
      <c r="K3967" t="s">
        <v>2147</v>
      </c>
      <c r="L3967">
        <v>3</v>
      </c>
      <c r="M3967">
        <v>630</v>
      </c>
      <c r="N3967" s="43">
        <v>1890</v>
      </c>
    </row>
    <row r="3968" hidden="1" spans="1:14" x14ac:dyDescent="0.25">
      <c r="A3968" s="106">
        <v>46146</v>
      </c>
      <c r="B3968">
        <v>11572</v>
      </c>
      <c r="C3968">
        <v>8474</v>
      </c>
      <c r="E3968">
        <v>238</v>
      </c>
      <c r="F3968" t="s">
        <v>4978</v>
      </c>
      <c r="G3968" t="s">
        <v>2131</v>
      </c>
      <c r="H3968" t="s">
        <v>2029</v>
      </c>
      <c r="I3968" t="s">
        <v>2030</v>
      </c>
      <c r="J3968" t="s">
        <v>2146</v>
      </c>
      <c r="K3968" t="s">
        <v>2147</v>
      </c>
      <c r="L3968">
        <v>5</v>
      </c>
      <c r="M3968">
        <v>630</v>
      </c>
      <c r="N3968" s="43">
        <v>3150</v>
      </c>
    </row>
    <row r="3969" hidden="1" spans="1:14" x14ac:dyDescent="0.25">
      <c r="A3969" s="106">
        <v>46146</v>
      </c>
      <c r="B3969">
        <v>11573</v>
      </c>
      <c r="C3969">
        <v>8475</v>
      </c>
      <c r="E3969">
        <v>238</v>
      </c>
      <c r="F3969" t="s">
        <v>4978</v>
      </c>
      <c r="G3969" t="s">
        <v>2131</v>
      </c>
      <c r="H3969" t="s">
        <v>2029</v>
      </c>
      <c r="I3969" t="s">
        <v>2030</v>
      </c>
      <c r="J3969" t="s">
        <v>2146</v>
      </c>
      <c r="K3969" t="s">
        <v>2147</v>
      </c>
      <c r="L3969">
        <v>3</v>
      </c>
      <c r="M3969">
        <v>630</v>
      </c>
      <c r="N3969" s="43">
        <v>1890</v>
      </c>
    </row>
    <row r="3970" hidden="1" spans="1:14" x14ac:dyDescent="0.25">
      <c r="A3970" s="106">
        <v>46105</v>
      </c>
      <c r="B3970">
        <v>9926</v>
      </c>
      <c r="C3970">
        <v>6835</v>
      </c>
      <c r="E3970">
        <v>324</v>
      </c>
      <c r="F3970" t="s">
        <v>4979</v>
      </c>
      <c r="G3970" t="s">
        <v>2097</v>
      </c>
      <c r="I3970" t="s">
        <v>2006</v>
      </c>
      <c r="J3970" t="s">
        <v>2022</v>
      </c>
      <c r="K3970" t="s">
        <v>2023</v>
      </c>
      <c r="L3970">
        <v>3</v>
      </c>
      <c r="M3970">
        <v>590</v>
      </c>
      <c r="N3970" s="43">
        <v>1770</v>
      </c>
    </row>
    <row r="3971" hidden="1" spans="1:14" x14ac:dyDescent="0.25">
      <c r="A3971" s="106">
        <v>46105</v>
      </c>
      <c r="B3971">
        <v>9928</v>
      </c>
      <c r="C3971">
        <v>6837</v>
      </c>
      <c r="E3971">
        <v>324</v>
      </c>
      <c r="F3971" t="s">
        <v>4979</v>
      </c>
      <c r="G3971" t="s">
        <v>2097</v>
      </c>
      <c r="I3971" t="s">
        <v>2006</v>
      </c>
      <c r="J3971" t="s">
        <v>2022</v>
      </c>
      <c r="K3971" t="s">
        <v>2023</v>
      </c>
      <c r="L3971">
        <v>5</v>
      </c>
      <c r="M3971">
        <v>590</v>
      </c>
      <c r="N3971" s="43">
        <v>2950</v>
      </c>
    </row>
    <row r="3972" hidden="1" spans="1:14" x14ac:dyDescent="0.25">
      <c r="A3972" s="106">
        <v>46105</v>
      </c>
      <c r="B3972">
        <v>9936</v>
      </c>
      <c r="C3972">
        <v>6845</v>
      </c>
      <c r="E3972">
        <v>324</v>
      </c>
      <c r="F3972" t="s">
        <v>4980</v>
      </c>
      <c r="G3972" t="s">
        <v>2095</v>
      </c>
      <c r="I3972" t="s">
        <v>2006</v>
      </c>
      <c r="J3972" t="s">
        <v>2022</v>
      </c>
      <c r="K3972" t="s">
        <v>2023</v>
      </c>
      <c r="L3972">
        <v>3</v>
      </c>
      <c r="M3972">
        <v>590</v>
      </c>
      <c r="N3972" s="43">
        <v>1770</v>
      </c>
    </row>
    <row r="3973" hidden="1" spans="1:14" x14ac:dyDescent="0.25">
      <c r="A3973" s="106">
        <v>46105</v>
      </c>
      <c r="B3973">
        <v>9937</v>
      </c>
      <c r="C3973">
        <v>6846</v>
      </c>
      <c r="E3973">
        <v>324</v>
      </c>
      <c r="F3973" t="s">
        <v>4980</v>
      </c>
      <c r="G3973" t="s">
        <v>2095</v>
      </c>
      <c r="I3973" t="s">
        <v>2006</v>
      </c>
      <c r="J3973" t="s">
        <v>2022</v>
      </c>
      <c r="K3973" t="s">
        <v>2023</v>
      </c>
      <c r="L3973">
        <v>5</v>
      </c>
      <c r="M3973">
        <v>590</v>
      </c>
      <c r="N3973" s="43">
        <v>2950</v>
      </c>
    </row>
    <row r="3974" hidden="1" spans="1:14" x14ac:dyDescent="0.25">
      <c r="A3974" s="106">
        <v>46106</v>
      </c>
      <c r="B3974">
        <v>9978</v>
      </c>
      <c r="C3974">
        <v>6887</v>
      </c>
      <c r="E3974">
        <v>324</v>
      </c>
      <c r="F3974" t="s">
        <v>4981</v>
      </c>
      <c r="G3974" t="s">
        <v>2095</v>
      </c>
      <c r="H3974" t="s">
        <v>2005</v>
      </c>
      <c r="I3974" t="s">
        <v>2006</v>
      </c>
      <c r="J3974" t="s">
        <v>2022</v>
      </c>
      <c r="K3974" t="s">
        <v>2023</v>
      </c>
      <c r="L3974">
        <v>5</v>
      </c>
      <c r="M3974">
        <v>590</v>
      </c>
      <c r="N3974" s="43">
        <v>2950</v>
      </c>
    </row>
    <row r="3975" hidden="1" spans="1:14" x14ac:dyDescent="0.25">
      <c r="A3975" s="106">
        <v>46106</v>
      </c>
      <c r="B3975">
        <v>9978</v>
      </c>
      <c r="C3975">
        <v>6887</v>
      </c>
      <c r="E3975">
        <v>324</v>
      </c>
      <c r="F3975" t="s">
        <v>4981</v>
      </c>
      <c r="G3975" t="s">
        <v>2095</v>
      </c>
      <c r="H3975" t="s">
        <v>2005</v>
      </c>
      <c r="I3975" t="s">
        <v>2006</v>
      </c>
      <c r="J3975" t="s">
        <v>2007</v>
      </c>
      <c r="K3975" t="s">
        <v>2008</v>
      </c>
      <c r="L3975">
        <v>1</v>
      </c>
      <c r="M3975">
        <v>2500</v>
      </c>
      <c r="N3975" s="43">
        <v>2500</v>
      </c>
    </row>
    <row r="3976" hidden="1" spans="1:14" x14ac:dyDescent="0.25">
      <c r="A3976" s="106">
        <v>46106</v>
      </c>
      <c r="B3976">
        <v>9979</v>
      </c>
      <c r="C3976">
        <v>6888</v>
      </c>
      <c r="E3976">
        <v>324</v>
      </c>
      <c r="F3976" t="s">
        <v>4981</v>
      </c>
      <c r="G3976" t="s">
        <v>2095</v>
      </c>
      <c r="H3976" t="s">
        <v>2005</v>
      </c>
      <c r="I3976" t="s">
        <v>2006</v>
      </c>
      <c r="J3976" t="s">
        <v>2022</v>
      </c>
      <c r="K3976" t="s">
        <v>2023</v>
      </c>
      <c r="L3976">
        <v>3</v>
      </c>
      <c r="M3976">
        <v>590</v>
      </c>
      <c r="N3976" s="43">
        <v>1770</v>
      </c>
    </row>
    <row r="3977" hidden="1" spans="1:14" x14ac:dyDescent="0.25">
      <c r="A3977" s="106">
        <v>46106</v>
      </c>
      <c r="B3977">
        <v>9986</v>
      </c>
      <c r="C3977">
        <v>6895</v>
      </c>
      <c r="E3977">
        <v>324</v>
      </c>
      <c r="F3977" t="s">
        <v>4982</v>
      </c>
      <c r="G3977" t="s">
        <v>2131</v>
      </c>
      <c r="H3977" t="s">
        <v>2005</v>
      </c>
      <c r="I3977" t="s">
        <v>2006</v>
      </c>
      <c r="J3977" t="s">
        <v>2022</v>
      </c>
      <c r="K3977" t="s">
        <v>2023</v>
      </c>
      <c r="L3977">
        <v>5</v>
      </c>
      <c r="M3977">
        <v>590</v>
      </c>
      <c r="N3977" s="43">
        <v>2950</v>
      </c>
    </row>
    <row r="3978" hidden="1" spans="1:14" x14ac:dyDescent="0.25">
      <c r="A3978" s="106">
        <v>46106</v>
      </c>
      <c r="B3978">
        <v>9987</v>
      </c>
      <c r="C3978">
        <v>6896</v>
      </c>
      <c r="E3978">
        <v>324</v>
      </c>
      <c r="F3978" t="s">
        <v>4982</v>
      </c>
      <c r="G3978" t="s">
        <v>2131</v>
      </c>
      <c r="H3978" t="s">
        <v>2005</v>
      </c>
      <c r="I3978" t="s">
        <v>2006</v>
      </c>
      <c r="J3978" t="s">
        <v>2022</v>
      </c>
      <c r="K3978" t="s">
        <v>2023</v>
      </c>
      <c r="L3978">
        <v>3</v>
      </c>
      <c r="M3978">
        <v>590</v>
      </c>
      <c r="N3978" s="43">
        <v>1770</v>
      </c>
    </row>
    <row r="3979" hidden="1" spans="1:14" x14ac:dyDescent="0.25">
      <c r="A3979" s="106">
        <v>46119</v>
      </c>
      <c r="B3979">
        <v>10487</v>
      </c>
      <c r="C3979">
        <v>7392</v>
      </c>
      <c r="E3979">
        <v>324</v>
      </c>
      <c r="F3979" t="s">
        <v>4983</v>
      </c>
      <c r="G3979" t="s">
        <v>2027</v>
      </c>
      <c r="I3979" t="s">
        <v>2006</v>
      </c>
      <c r="J3979" t="s">
        <v>2146</v>
      </c>
      <c r="K3979" t="s">
        <v>2147</v>
      </c>
      <c r="L3979">
        <v>5</v>
      </c>
      <c r="M3979">
        <v>610</v>
      </c>
      <c r="N3979" s="43">
        <v>3050</v>
      </c>
    </row>
    <row r="3980" hidden="1" spans="1:14" x14ac:dyDescent="0.25">
      <c r="A3980" s="106">
        <v>46119</v>
      </c>
      <c r="B3980">
        <v>10488</v>
      </c>
      <c r="C3980">
        <v>7393</v>
      </c>
      <c r="E3980">
        <v>324</v>
      </c>
      <c r="F3980" t="s">
        <v>4983</v>
      </c>
      <c r="G3980" t="s">
        <v>2027</v>
      </c>
      <c r="I3980" t="s">
        <v>2006</v>
      </c>
      <c r="J3980" t="s">
        <v>2146</v>
      </c>
      <c r="K3980" t="s">
        <v>2147</v>
      </c>
      <c r="L3980">
        <v>3</v>
      </c>
      <c r="M3980">
        <v>610</v>
      </c>
      <c r="N3980" s="43">
        <v>1830</v>
      </c>
    </row>
    <row r="3981" hidden="1" spans="1:14" x14ac:dyDescent="0.25">
      <c r="A3981" s="106">
        <v>46198</v>
      </c>
      <c r="B3981">
        <v>14489</v>
      </c>
      <c r="C3981">
        <v>11376</v>
      </c>
      <c r="E3981">
        <v>324</v>
      </c>
      <c r="F3981" t="s">
        <v>4984</v>
      </c>
      <c r="G3981" t="s">
        <v>2127</v>
      </c>
      <c r="H3981" t="s">
        <v>2005</v>
      </c>
      <c r="I3981" t="s">
        <v>2006</v>
      </c>
      <c r="J3981" t="s">
        <v>2007</v>
      </c>
      <c r="K3981" t="s">
        <v>2008</v>
      </c>
      <c r="L3981">
        <v>1</v>
      </c>
      <c r="M3981">
        <v>2500</v>
      </c>
      <c r="N3981" s="43">
        <v>2500</v>
      </c>
    </row>
    <row r="3982" hidden="1" spans="1:14" x14ac:dyDescent="0.25">
      <c r="A3982" s="106">
        <v>46198</v>
      </c>
      <c r="B3982">
        <v>14489</v>
      </c>
      <c r="C3982">
        <v>11376</v>
      </c>
      <c r="E3982">
        <v>324</v>
      </c>
      <c r="F3982" t="s">
        <v>4984</v>
      </c>
      <c r="G3982" t="s">
        <v>2127</v>
      </c>
      <c r="H3982" t="s">
        <v>2005</v>
      </c>
      <c r="I3982" t="s">
        <v>2006</v>
      </c>
      <c r="J3982" t="s">
        <v>2146</v>
      </c>
      <c r="K3982" t="s">
        <v>2147</v>
      </c>
      <c r="L3982">
        <v>5</v>
      </c>
      <c r="M3982">
        <v>620</v>
      </c>
      <c r="N3982" s="43">
        <v>3100</v>
      </c>
    </row>
    <row r="3983" hidden="1" spans="1:14" x14ac:dyDescent="0.25">
      <c r="A3983" s="106">
        <v>46198</v>
      </c>
      <c r="B3983">
        <v>14490</v>
      </c>
      <c r="C3983">
        <v>11377</v>
      </c>
      <c r="E3983">
        <v>324</v>
      </c>
      <c r="F3983" t="s">
        <v>4984</v>
      </c>
      <c r="G3983" t="s">
        <v>2127</v>
      </c>
      <c r="H3983" t="s">
        <v>2005</v>
      </c>
      <c r="I3983" t="s">
        <v>2006</v>
      </c>
      <c r="J3983" t="s">
        <v>2146</v>
      </c>
      <c r="K3983" t="s">
        <v>2147</v>
      </c>
      <c r="L3983">
        <v>3</v>
      </c>
      <c r="M3983">
        <v>620</v>
      </c>
      <c r="N3983" s="43">
        <v>1860</v>
      </c>
    </row>
    <row r="3984" hidden="1" spans="1:14" x14ac:dyDescent="0.25">
      <c r="A3984" s="106">
        <v>46198</v>
      </c>
      <c r="B3984">
        <v>14504</v>
      </c>
      <c r="C3984">
        <v>11391</v>
      </c>
      <c r="E3984">
        <v>324</v>
      </c>
      <c r="F3984" t="s">
        <v>4985</v>
      </c>
      <c r="G3984" t="s">
        <v>2127</v>
      </c>
      <c r="H3984" t="s">
        <v>2005</v>
      </c>
      <c r="I3984" t="s">
        <v>2006</v>
      </c>
      <c r="J3984" t="s">
        <v>2146</v>
      </c>
      <c r="K3984" t="s">
        <v>2147</v>
      </c>
      <c r="L3984">
        <v>5</v>
      </c>
      <c r="M3984">
        <v>620</v>
      </c>
      <c r="N3984" s="43">
        <v>3100</v>
      </c>
    </row>
    <row r="3985" hidden="1" spans="1:14" x14ac:dyDescent="0.25">
      <c r="A3985" s="106">
        <v>46198</v>
      </c>
      <c r="B3985">
        <v>14505</v>
      </c>
      <c r="C3985">
        <v>11392</v>
      </c>
      <c r="E3985">
        <v>324</v>
      </c>
      <c r="F3985" t="s">
        <v>4985</v>
      </c>
      <c r="G3985" t="s">
        <v>2127</v>
      </c>
      <c r="H3985" t="s">
        <v>2005</v>
      </c>
      <c r="I3985" t="s">
        <v>2006</v>
      </c>
      <c r="J3985" t="s">
        <v>2146</v>
      </c>
      <c r="K3985" t="s">
        <v>2147</v>
      </c>
      <c r="L3985">
        <v>3</v>
      </c>
      <c r="M3985">
        <v>620</v>
      </c>
      <c r="N3985" s="43">
        <v>1860</v>
      </c>
    </row>
    <row r="3986" hidden="1" spans="1:14" x14ac:dyDescent="0.25">
      <c r="A3986" s="106">
        <v>46198</v>
      </c>
      <c r="B3986">
        <v>14506</v>
      </c>
      <c r="C3986">
        <v>11393</v>
      </c>
      <c r="E3986">
        <v>324</v>
      </c>
      <c r="F3986" t="s">
        <v>4986</v>
      </c>
      <c r="G3986" t="s">
        <v>2095</v>
      </c>
      <c r="H3986" t="s">
        <v>2005</v>
      </c>
      <c r="I3986" t="s">
        <v>2006</v>
      </c>
      <c r="J3986" t="s">
        <v>2146</v>
      </c>
      <c r="K3986" t="s">
        <v>2147</v>
      </c>
      <c r="L3986">
        <v>5</v>
      </c>
      <c r="M3986">
        <v>620</v>
      </c>
      <c r="N3986" s="43">
        <v>3100</v>
      </c>
    </row>
    <row r="3987" hidden="1" spans="1:14" x14ac:dyDescent="0.25">
      <c r="A3987" s="106">
        <v>46198</v>
      </c>
      <c r="B3987">
        <v>14507</v>
      </c>
      <c r="C3987">
        <v>11394</v>
      </c>
      <c r="E3987">
        <v>324</v>
      </c>
      <c r="F3987" t="s">
        <v>4986</v>
      </c>
      <c r="G3987" t="s">
        <v>2095</v>
      </c>
      <c r="H3987" t="s">
        <v>2005</v>
      </c>
      <c r="I3987" t="s">
        <v>2006</v>
      </c>
      <c r="J3987" t="s">
        <v>2146</v>
      </c>
      <c r="K3987" t="s">
        <v>2147</v>
      </c>
      <c r="L3987">
        <v>3</v>
      </c>
      <c r="M3987">
        <v>620</v>
      </c>
      <c r="N3987" s="43">
        <v>1860</v>
      </c>
    </row>
    <row r="3988" hidden="1" spans="1:14" x14ac:dyDescent="0.25">
      <c r="A3988" s="106">
        <v>46198</v>
      </c>
      <c r="B3988">
        <v>14508</v>
      </c>
      <c r="C3988">
        <v>11395</v>
      </c>
      <c r="E3988">
        <v>324</v>
      </c>
      <c r="F3988" t="s">
        <v>4987</v>
      </c>
      <c r="G3988" t="s">
        <v>2017</v>
      </c>
      <c r="H3988" t="s">
        <v>2005</v>
      </c>
      <c r="I3988" t="s">
        <v>2006</v>
      </c>
      <c r="J3988" t="s">
        <v>2146</v>
      </c>
      <c r="K3988" t="s">
        <v>2147</v>
      </c>
      <c r="L3988">
        <v>5</v>
      </c>
      <c r="M3988">
        <v>620</v>
      </c>
      <c r="N3988" s="43">
        <v>3100</v>
      </c>
    </row>
    <row r="3989" hidden="1" spans="1:14" x14ac:dyDescent="0.25">
      <c r="A3989" s="106">
        <v>46198</v>
      </c>
      <c r="B3989">
        <v>14509</v>
      </c>
      <c r="C3989">
        <v>11396</v>
      </c>
      <c r="E3989">
        <v>324</v>
      </c>
      <c r="F3989" t="s">
        <v>4987</v>
      </c>
      <c r="G3989" t="s">
        <v>2017</v>
      </c>
      <c r="H3989" t="s">
        <v>2005</v>
      </c>
      <c r="I3989" t="s">
        <v>2006</v>
      </c>
      <c r="J3989" t="s">
        <v>2146</v>
      </c>
      <c r="K3989" t="s">
        <v>2147</v>
      </c>
      <c r="L3989">
        <v>3</v>
      </c>
      <c r="M3989">
        <v>620</v>
      </c>
      <c r="N3989" s="43">
        <v>1860</v>
      </c>
    </row>
    <row r="3990" hidden="1" spans="1:14" x14ac:dyDescent="0.25">
      <c r="A3990" s="106">
        <v>46198</v>
      </c>
      <c r="B3990">
        <v>14509</v>
      </c>
      <c r="C3990">
        <v>11396</v>
      </c>
      <c r="E3990">
        <v>324</v>
      </c>
      <c r="F3990" t="s">
        <v>4987</v>
      </c>
      <c r="G3990" t="s">
        <v>2017</v>
      </c>
      <c r="H3990" t="s">
        <v>2005</v>
      </c>
      <c r="I3990" t="s">
        <v>2006</v>
      </c>
      <c r="J3990" t="s">
        <v>2007</v>
      </c>
      <c r="K3990" t="s">
        <v>2008</v>
      </c>
      <c r="L3990">
        <v>2</v>
      </c>
      <c r="M3990">
        <v>60</v>
      </c>
      <c r="N3990" s="43">
        <v>120</v>
      </c>
    </row>
    <row r="3991" hidden="1" spans="1:14" x14ac:dyDescent="0.25">
      <c r="A3991" s="106">
        <v>46198</v>
      </c>
      <c r="B3991">
        <v>14511</v>
      </c>
      <c r="C3991">
        <v>11398</v>
      </c>
      <c r="E3991">
        <v>324</v>
      </c>
      <c r="F3991" t="s">
        <v>4988</v>
      </c>
      <c r="G3991" t="s">
        <v>2127</v>
      </c>
      <c r="H3991" t="s">
        <v>2005</v>
      </c>
      <c r="I3991" t="s">
        <v>2006</v>
      </c>
      <c r="J3991" t="s">
        <v>2007</v>
      </c>
      <c r="K3991" t="s">
        <v>2008</v>
      </c>
      <c r="L3991">
        <v>5</v>
      </c>
      <c r="M3991">
        <v>60</v>
      </c>
      <c r="N3991" s="43">
        <v>300</v>
      </c>
    </row>
    <row r="3992" hidden="1" spans="1:14" x14ac:dyDescent="0.25">
      <c r="A3992" s="106">
        <v>46198</v>
      </c>
      <c r="B3992">
        <v>14511</v>
      </c>
      <c r="C3992">
        <v>11398</v>
      </c>
      <c r="E3992">
        <v>324</v>
      </c>
      <c r="F3992" t="s">
        <v>4988</v>
      </c>
      <c r="G3992" t="s">
        <v>2127</v>
      </c>
      <c r="H3992" t="s">
        <v>2005</v>
      </c>
      <c r="I3992" t="s">
        <v>2006</v>
      </c>
      <c r="J3992" t="s">
        <v>2146</v>
      </c>
      <c r="K3992" t="s">
        <v>2147</v>
      </c>
      <c r="L3992">
        <v>5</v>
      </c>
      <c r="M3992">
        <v>620</v>
      </c>
      <c r="N3992" s="43">
        <v>3100</v>
      </c>
    </row>
    <row r="3993" hidden="1" spans="1:14" x14ac:dyDescent="0.25">
      <c r="A3993" s="106">
        <v>46198</v>
      </c>
      <c r="B3993">
        <v>14512</v>
      </c>
      <c r="C3993">
        <v>11399</v>
      </c>
      <c r="E3993">
        <v>324</v>
      </c>
      <c r="F3993" t="s">
        <v>4988</v>
      </c>
      <c r="G3993" t="s">
        <v>2127</v>
      </c>
      <c r="H3993" t="s">
        <v>2005</v>
      </c>
      <c r="I3993" t="s">
        <v>2006</v>
      </c>
      <c r="J3993" t="s">
        <v>2007</v>
      </c>
      <c r="K3993" t="s">
        <v>2008</v>
      </c>
      <c r="L3993">
        <v>3</v>
      </c>
      <c r="M3993">
        <v>60</v>
      </c>
      <c r="N3993" s="43">
        <v>180</v>
      </c>
    </row>
    <row r="3994" hidden="1" spans="1:14" x14ac:dyDescent="0.25">
      <c r="A3994" s="106">
        <v>46198</v>
      </c>
      <c r="B3994">
        <v>14512</v>
      </c>
      <c r="C3994">
        <v>11399</v>
      </c>
      <c r="E3994">
        <v>324</v>
      </c>
      <c r="F3994" t="s">
        <v>4988</v>
      </c>
      <c r="G3994" t="s">
        <v>2127</v>
      </c>
      <c r="H3994" t="s">
        <v>2005</v>
      </c>
      <c r="I3994" t="s">
        <v>2006</v>
      </c>
      <c r="J3994" t="s">
        <v>2146</v>
      </c>
      <c r="K3994" t="s">
        <v>2147</v>
      </c>
      <c r="L3994">
        <v>3</v>
      </c>
      <c r="M3994">
        <v>620</v>
      </c>
      <c r="N3994" s="43">
        <v>1860</v>
      </c>
    </row>
    <row r="3995" hidden="1" spans="1:14" x14ac:dyDescent="0.25">
      <c r="A3995" s="106">
        <v>46198</v>
      </c>
      <c r="B3995">
        <v>14516</v>
      </c>
      <c r="C3995">
        <v>11403</v>
      </c>
      <c r="E3995">
        <v>324</v>
      </c>
      <c r="F3995" t="s">
        <v>4989</v>
      </c>
      <c r="G3995" t="s">
        <v>2127</v>
      </c>
      <c r="H3995" t="s">
        <v>2005</v>
      </c>
      <c r="I3995" t="s">
        <v>2006</v>
      </c>
      <c r="J3995" t="s">
        <v>2007</v>
      </c>
      <c r="K3995" t="s">
        <v>2008</v>
      </c>
      <c r="L3995">
        <v>5</v>
      </c>
      <c r="M3995">
        <v>60</v>
      </c>
      <c r="N3995" s="43">
        <v>300</v>
      </c>
    </row>
    <row r="3996" hidden="1" spans="1:14" x14ac:dyDescent="0.25">
      <c r="A3996" s="106">
        <v>46198</v>
      </c>
      <c r="B3996">
        <v>14516</v>
      </c>
      <c r="C3996">
        <v>11403</v>
      </c>
      <c r="E3996">
        <v>324</v>
      </c>
      <c r="F3996" t="s">
        <v>4989</v>
      </c>
      <c r="G3996" t="s">
        <v>2127</v>
      </c>
      <c r="H3996" t="s">
        <v>2005</v>
      </c>
      <c r="I3996" t="s">
        <v>2006</v>
      </c>
      <c r="J3996" t="s">
        <v>2146</v>
      </c>
      <c r="K3996" t="s">
        <v>2147</v>
      </c>
      <c r="L3996">
        <v>5</v>
      </c>
      <c r="M3996">
        <v>620</v>
      </c>
      <c r="N3996" s="43">
        <v>3100</v>
      </c>
    </row>
    <row r="3997" hidden="1" spans="1:14" x14ac:dyDescent="0.25">
      <c r="A3997" s="106">
        <v>46198</v>
      </c>
      <c r="B3997">
        <v>14517</v>
      </c>
      <c r="C3997">
        <v>11404</v>
      </c>
      <c r="E3997">
        <v>324</v>
      </c>
      <c r="F3997" t="s">
        <v>4989</v>
      </c>
      <c r="G3997" t="s">
        <v>2127</v>
      </c>
      <c r="H3997" t="s">
        <v>2005</v>
      </c>
      <c r="I3997" t="s">
        <v>2006</v>
      </c>
      <c r="J3997" t="s">
        <v>2146</v>
      </c>
      <c r="K3997" t="s">
        <v>2147</v>
      </c>
      <c r="L3997">
        <v>3</v>
      </c>
      <c r="M3997">
        <v>620</v>
      </c>
      <c r="N3997" s="43">
        <v>1860</v>
      </c>
    </row>
    <row r="3998" hidden="1" spans="1:14" x14ac:dyDescent="0.25">
      <c r="A3998" s="106">
        <v>46198</v>
      </c>
      <c r="B3998">
        <v>14517</v>
      </c>
      <c r="C3998">
        <v>11404</v>
      </c>
      <c r="E3998">
        <v>324</v>
      </c>
      <c r="F3998" t="s">
        <v>4989</v>
      </c>
      <c r="G3998" t="s">
        <v>2127</v>
      </c>
      <c r="H3998" t="s">
        <v>2005</v>
      </c>
      <c r="I3998" t="s">
        <v>2006</v>
      </c>
      <c r="J3998" t="s">
        <v>2007</v>
      </c>
      <c r="K3998" t="s">
        <v>2008</v>
      </c>
      <c r="L3998">
        <v>3</v>
      </c>
      <c r="M3998">
        <v>60</v>
      </c>
      <c r="N3998" s="43">
        <v>180</v>
      </c>
    </row>
    <row r="3999" hidden="1" spans="1:14" x14ac:dyDescent="0.25">
      <c r="A3999" s="106">
        <v>46198</v>
      </c>
      <c r="B3999">
        <v>14531</v>
      </c>
      <c r="C3999">
        <v>11418</v>
      </c>
      <c r="E3999">
        <v>324</v>
      </c>
      <c r="F3999" t="s">
        <v>4990</v>
      </c>
      <c r="G3999" t="s">
        <v>2017</v>
      </c>
      <c r="H3999" t="s">
        <v>2005</v>
      </c>
      <c r="I3999" t="s">
        <v>2006</v>
      </c>
      <c r="J3999" t="s">
        <v>2146</v>
      </c>
      <c r="K3999" t="s">
        <v>2147</v>
      </c>
      <c r="L3999">
        <v>5</v>
      </c>
      <c r="M3999">
        <v>620</v>
      </c>
      <c r="N3999" s="43">
        <v>3100</v>
      </c>
    </row>
    <row r="4000" hidden="1" spans="1:14" x14ac:dyDescent="0.25">
      <c r="A4000" s="106">
        <v>46198</v>
      </c>
      <c r="B4000">
        <v>14531</v>
      </c>
      <c r="C4000">
        <v>11418</v>
      </c>
      <c r="E4000">
        <v>324</v>
      </c>
      <c r="F4000" t="s">
        <v>4990</v>
      </c>
      <c r="G4000" t="s">
        <v>2017</v>
      </c>
      <c r="H4000" t="s">
        <v>2005</v>
      </c>
      <c r="I4000" t="s">
        <v>2006</v>
      </c>
      <c r="J4000" t="s">
        <v>2007</v>
      </c>
      <c r="K4000" t="s">
        <v>2008</v>
      </c>
      <c r="L4000">
        <v>5</v>
      </c>
      <c r="M4000">
        <v>60</v>
      </c>
      <c r="N4000" s="43">
        <v>300</v>
      </c>
    </row>
    <row r="4001" hidden="1" spans="1:14" x14ac:dyDescent="0.25">
      <c r="A4001" s="106">
        <v>46198</v>
      </c>
      <c r="B4001">
        <v>14532</v>
      </c>
      <c r="C4001">
        <v>11419</v>
      </c>
      <c r="E4001">
        <v>324</v>
      </c>
      <c r="F4001" t="s">
        <v>4990</v>
      </c>
      <c r="G4001" t="s">
        <v>2017</v>
      </c>
      <c r="H4001" t="s">
        <v>2005</v>
      </c>
      <c r="I4001" t="s">
        <v>2006</v>
      </c>
      <c r="J4001" t="s">
        <v>2007</v>
      </c>
      <c r="K4001" t="s">
        <v>2008</v>
      </c>
      <c r="L4001">
        <v>2</v>
      </c>
      <c r="M4001">
        <v>60</v>
      </c>
      <c r="N4001" s="43">
        <v>120</v>
      </c>
    </row>
    <row r="4002" hidden="1" spans="1:14" x14ac:dyDescent="0.25">
      <c r="A4002" s="106">
        <v>46198</v>
      </c>
      <c r="B4002">
        <v>14532</v>
      </c>
      <c r="C4002">
        <v>11419</v>
      </c>
      <c r="E4002">
        <v>324</v>
      </c>
      <c r="F4002" t="s">
        <v>4990</v>
      </c>
      <c r="G4002" t="s">
        <v>2017</v>
      </c>
      <c r="H4002" t="s">
        <v>2005</v>
      </c>
      <c r="I4002" t="s">
        <v>2006</v>
      </c>
      <c r="J4002" t="s">
        <v>2146</v>
      </c>
      <c r="K4002" t="s">
        <v>2147</v>
      </c>
      <c r="L4002">
        <v>2</v>
      </c>
      <c r="M4002">
        <v>620</v>
      </c>
      <c r="N4002" s="43">
        <v>1240</v>
      </c>
    </row>
    <row r="4003" hidden="1" spans="1:14" x14ac:dyDescent="0.25">
      <c r="A4003" s="106">
        <v>46239</v>
      </c>
      <c r="B4003">
        <v>16565</v>
      </c>
      <c r="C4003">
        <v>13439</v>
      </c>
      <c r="E4003">
        <v>471</v>
      </c>
      <c r="F4003" t="s">
        <v>4991</v>
      </c>
      <c r="G4003" t="s">
        <v>2012</v>
      </c>
      <c r="H4003" t="s">
        <v>2131</v>
      </c>
      <c r="I4003" t="s">
        <v>2006</v>
      </c>
      <c r="J4003" t="s">
        <v>2033</v>
      </c>
      <c r="K4003" t="s">
        <v>2034</v>
      </c>
      <c r="L4003">
        <v>1</v>
      </c>
      <c r="M4003">
        <v>1800</v>
      </c>
      <c r="N4003" s="43">
        <v>1800</v>
      </c>
    </row>
    <row r="4004" hidden="1" spans="1:14" x14ac:dyDescent="0.25">
      <c r="A4004" s="106">
        <v>46239</v>
      </c>
      <c r="B4004">
        <v>16565</v>
      </c>
      <c r="C4004">
        <v>13439</v>
      </c>
      <c r="E4004">
        <v>471</v>
      </c>
      <c r="F4004" t="s">
        <v>4991</v>
      </c>
      <c r="G4004" t="s">
        <v>2012</v>
      </c>
      <c r="H4004" t="s">
        <v>2131</v>
      </c>
      <c r="I4004" t="s">
        <v>2006</v>
      </c>
      <c r="J4004" t="s">
        <v>4992</v>
      </c>
      <c r="K4004" t="s">
        <v>4993</v>
      </c>
      <c r="L4004">
        <v>8</v>
      </c>
      <c r="M4004">
        <v>630</v>
      </c>
      <c r="N4004" s="43">
        <v>5040</v>
      </c>
    </row>
    <row r="4005" hidden="1" spans="1:14" x14ac:dyDescent="0.25">
      <c r="A4005" s="106">
        <v>46239</v>
      </c>
      <c r="B4005">
        <v>16566</v>
      </c>
      <c r="C4005">
        <v>13440</v>
      </c>
      <c r="E4005">
        <v>471</v>
      </c>
      <c r="F4005" t="s">
        <v>4991</v>
      </c>
      <c r="G4005" t="s">
        <v>2012</v>
      </c>
      <c r="H4005" t="s">
        <v>2131</v>
      </c>
      <c r="I4005" t="s">
        <v>2006</v>
      </c>
      <c r="J4005" t="s">
        <v>4992</v>
      </c>
      <c r="K4005" t="s">
        <v>4993</v>
      </c>
      <c r="L4005">
        <v>2</v>
      </c>
      <c r="M4005">
        <v>630</v>
      </c>
      <c r="N4005" s="43">
        <v>1260</v>
      </c>
    </row>
    <row r="4006" hidden="1" spans="1:14" x14ac:dyDescent="0.25">
      <c r="A4006" s="106">
        <v>46239</v>
      </c>
      <c r="B4006">
        <v>16576</v>
      </c>
      <c r="C4006">
        <v>13450</v>
      </c>
      <c r="E4006">
        <v>471</v>
      </c>
      <c r="F4006" t="s">
        <v>4994</v>
      </c>
      <c r="G4006" t="s">
        <v>2021</v>
      </c>
      <c r="H4006" t="s">
        <v>2131</v>
      </c>
      <c r="I4006" t="s">
        <v>2006</v>
      </c>
      <c r="J4006" t="s">
        <v>4992</v>
      </c>
      <c r="K4006" t="s">
        <v>4993</v>
      </c>
      <c r="L4006">
        <v>8</v>
      </c>
      <c r="M4006">
        <v>630</v>
      </c>
      <c r="N4006" s="43">
        <v>5040</v>
      </c>
    </row>
    <row r="4007" hidden="1" spans="1:14" x14ac:dyDescent="0.25">
      <c r="A4007" s="106">
        <v>46239</v>
      </c>
      <c r="B4007">
        <v>16577</v>
      </c>
      <c r="C4007">
        <v>13451</v>
      </c>
      <c r="E4007">
        <v>471</v>
      </c>
      <c r="F4007" t="s">
        <v>4994</v>
      </c>
      <c r="G4007" t="s">
        <v>2021</v>
      </c>
      <c r="H4007" t="s">
        <v>2131</v>
      </c>
      <c r="I4007" t="s">
        <v>2006</v>
      </c>
      <c r="J4007" t="s">
        <v>4992</v>
      </c>
      <c r="K4007" t="s">
        <v>4993</v>
      </c>
      <c r="L4007">
        <v>2</v>
      </c>
      <c r="M4007">
        <v>630</v>
      </c>
      <c r="N4007" s="43">
        <v>1260</v>
      </c>
    </row>
    <row r="4008" hidden="1" spans="1:14" x14ac:dyDescent="0.25">
      <c r="A4008" s="106">
        <v>46239</v>
      </c>
      <c r="B4008">
        <v>16581</v>
      </c>
      <c r="C4008">
        <v>13455</v>
      </c>
      <c r="E4008">
        <v>471</v>
      </c>
      <c r="F4008" t="s">
        <v>4995</v>
      </c>
      <c r="G4008" t="s">
        <v>2012</v>
      </c>
      <c r="H4008" t="s">
        <v>2131</v>
      </c>
      <c r="I4008" t="s">
        <v>2006</v>
      </c>
      <c r="J4008" t="s">
        <v>4992</v>
      </c>
      <c r="K4008" t="s">
        <v>4993</v>
      </c>
      <c r="L4008">
        <v>8</v>
      </c>
      <c r="M4008">
        <v>630</v>
      </c>
      <c r="N4008" s="43">
        <v>5040</v>
      </c>
    </row>
    <row r="4009" hidden="1" spans="1:14" x14ac:dyDescent="0.25">
      <c r="A4009" s="106">
        <v>46239</v>
      </c>
      <c r="B4009">
        <v>16582</v>
      </c>
      <c r="C4009">
        <v>13456</v>
      </c>
      <c r="E4009">
        <v>471</v>
      </c>
      <c r="F4009" t="s">
        <v>4995</v>
      </c>
      <c r="G4009" t="s">
        <v>2012</v>
      </c>
      <c r="H4009" t="s">
        <v>2131</v>
      </c>
      <c r="I4009" t="s">
        <v>2006</v>
      </c>
      <c r="J4009" t="s">
        <v>4992</v>
      </c>
      <c r="K4009" t="s">
        <v>4993</v>
      </c>
      <c r="L4009">
        <v>2</v>
      </c>
      <c r="M4009">
        <v>630</v>
      </c>
      <c r="N4009" s="43">
        <v>1260</v>
      </c>
    </row>
    <row r="4010" hidden="1" spans="1:14" x14ac:dyDescent="0.25">
      <c r="A4010" s="106">
        <v>46239</v>
      </c>
      <c r="B4010">
        <v>16587</v>
      </c>
      <c r="C4010">
        <v>13461</v>
      </c>
      <c r="E4010">
        <v>471</v>
      </c>
      <c r="F4010" t="s">
        <v>4996</v>
      </c>
      <c r="G4010" t="s">
        <v>2021</v>
      </c>
      <c r="H4010" t="s">
        <v>2131</v>
      </c>
      <c r="I4010" t="s">
        <v>2006</v>
      </c>
      <c r="J4010" t="s">
        <v>2033</v>
      </c>
      <c r="K4010" t="s">
        <v>2034</v>
      </c>
      <c r="L4010">
        <v>8</v>
      </c>
      <c r="M4010">
        <v>55</v>
      </c>
      <c r="N4010" s="43">
        <v>440</v>
      </c>
    </row>
    <row r="4011" hidden="1" spans="1:14" x14ac:dyDescent="0.25">
      <c r="A4011" s="106">
        <v>46239</v>
      </c>
      <c r="B4011">
        <v>16587</v>
      </c>
      <c r="C4011">
        <v>13461</v>
      </c>
      <c r="E4011">
        <v>471</v>
      </c>
      <c r="F4011" t="s">
        <v>4996</v>
      </c>
      <c r="G4011" t="s">
        <v>2021</v>
      </c>
      <c r="H4011" t="s">
        <v>2131</v>
      </c>
      <c r="I4011" t="s">
        <v>2006</v>
      </c>
      <c r="J4011" t="s">
        <v>4992</v>
      </c>
      <c r="K4011" t="s">
        <v>4993</v>
      </c>
      <c r="L4011">
        <v>8</v>
      </c>
      <c r="M4011">
        <v>630</v>
      </c>
      <c r="N4011" s="43">
        <v>5040</v>
      </c>
    </row>
    <row r="4012" hidden="1" spans="1:14" x14ac:dyDescent="0.25">
      <c r="A4012" s="106">
        <v>46239</v>
      </c>
      <c r="B4012">
        <v>16588</v>
      </c>
      <c r="C4012">
        <v>13462</v>
      </c>
      <c r="E4012">
        <v>471</v>
      </c>
      <c r="F4012" t="s">
        <v>4996</v>
      </c>
      <c r="G4012" t="s">
        <v>2021</v>
      </c>
      <c r="H4012" t="s">
        <v>2131</v>
      </c>
      <c r="I4012" t="s">
        <v>2006</v>
      </c>
      <c r="J4012" t="s">
        <v>4992</v>
      </c>
      <c r="K4012" t="s">
        <v>4993</v>
      </c>
      <c r="L4012">
        <v>2</v>
      </c>
      <c r="M4012">
        <v>630</v>
      </c>
      <c r="N4012" s="43">
        <v>1260</v>
      </c>
    </row>
    <row r="4013" hidden="1" spans="1:14" x14ac:dyDescent="0.25">
      <c r="A4013" s="106">
        <v>46239</v>
      </c>
      <c r="B4013">
        <v>16588</v>
      </c>
      <c r="C4013">
        <v>13462</v>
      </c>
      <c r="E4013">
        <v>471</v>
      </c>
      <c r="F4013" t="s">
        <v>4996</v>
      </c>
      <c r="G4013" t="s">
        <v>2021</v>
      </c>
      <c r="H4013" t="s">
        <v>2131</v>
      </c>
      <c r="I4013" t="s">
        <v>2006</v>
      </c>
      <c r="J4013" t="s">
        <v>2033</v>
      </c>
      <c r="K4013" t="s">
        <v>2034</v>
      </c>
      <c r="L4013">
        <v>2</v>
      </c>
      <c r="M4013">
        <v>55</v>
      </c>
      <c r="N4013" s="43">
        <v>110</v>
      </c>
    </row>
    <row r="4014" hidden="1" spans="1:14" x14ac:dyDescent="0.25">
      <c r="A4014" s="106">
        <v>46239</v>
      </c>
      <c r="B4014">
        <v>16593</v>
      </c>
      <c r="C4014">
        <v>13467</v>
      </c>
      <c r="E4014">
        <v>471</v>
      </c>
      <c r="F4014" t="s">
        <v>4997</v>
      </c>
      <c r="G4014" t="s">
        <v>2223</v>
      </c>
      <c r="I4014" t="s">
        <v>2006</v>
      </c>
      <c r="J4014" t="s">
        <v>4992</v>
      </c>
      <c r="K4014" t="s">
        <v>4993</v>
      </c>
      <c r="L4014">
        <v>5</v>
      </c>
      <c r="M4014">
        <v>630</v>
      </c>
      <c r="N4014" s="43">
        <v>3150</v>
      </c>
    </row>
    <row r="4015" hidden="1" spans="1:14" x14ac:dyDescent="0.25">
      <c r="A4015" s="106">
        <v>46246</v>
      </c>
      <c r="B4015">
        <v>16899</v>
      </c>
      <c r="C4015">
        <v>13771</v>
      </c>
      <c r="E4015">
        <v>482</v>
      </c>
      <c r="F4015" t="s">
        <v>4998</v>
      </c>
      <c r="G4015" t="s">
        <v>2021</v>
      </c>
      <c r="I4015" t="s">
        <v>2006</v>
      </c>
      <c r="J4015" t="s">
        <v>4992</v>
      </c>
      <c r="K4015" t="s">
        <v>4993</v>
      </c>
      <c r="L4015">
        <v>8</v>
      </c>
      <c r="M4015">
        <v>630</v>
      </c>
      <c r="N4015" s="43">
        <v>5040</v>
      </c>
    </row>
    <row r="4016" hidden="1" spans="1:14" x14ac:dyDescent="0.25">
      <c r="A4016" s="106">
        <v>46246</v>
      </c>
      <c r="B4016">
        <v>16899</v>
      </c>
      <c r="C4016">
        <v>13771</v>
      </c>
      <c r="E4016">
        <v>482</v>
      </c>
      <c r="F4016" t="s">
        <v>4998</v>
      </c>
      <c r="G4016" t="s">
        <v>2021</v>
      </c>
      <c r="I4016" t="s">
        <v>2006</v>
      </c>
      <c r="J4016" t="s">
        <v>3227</v>
      </c>
      <c r="K4016" t="s">
        <v>3228</v>
      </c>
      <c r="L4016">
        <v>1</v>
      </c>
      <c r="M4016">
        <v>1800</v>
      </c>
      <c r="N4016" s="43">
        <v>1800</v>
      </c>
    </row>
    <row r="4017" hidden="1" spans="1:14" x14ac:dyDescent="0.25">
      <c r="A4017" s="106">
        <v>46246</v>
      </c>
      <c r="B4017">
        <v>16899</v>
      </c>
      <c r="C4017">
        <v>13771</v>
      </c>
      <c r="E4017">
        <v>482</v>
      </c>
      <c r="F4017" t="s">
        <v>4998</v>
      </c>
      <c r="G4017" t="s">
        <v>2021</v>
      </c>
      <c r="I4017" t="s">
        <v>2006</v>
      </c>
      <c r="J4017" t="s">
        <v>4999</v>
      </c>
      <c r="K4017" t="s">
        <v>5000</v>
      </c>
      <c r="L4017">
        <v>1</v>
      </c>
      <c r="M4017">
        <v>825</v>
      </c>
      <c r="N4017" s="43">
        <v>825</v>
      </c>
    </row>
    <row r="4018" hidden="1" spans="1:14" x14ac:dyDescent="0.25">
      <c r="A4018" s="106">
        <v>46246</v>
      </c>
      <c r="B4018">
        <v>16900</v>
      </c>
      <c r="C4018">
        <v>13772</v>
      </c>
      <c r="E4018">
        <v>482</v>
      </c>
      <c r="F4018" t="s">
        <v>4998</v>
      </c>
      <c r="G4018" t="s">
        <v>2021</v>
      </c>
      <c r="I4018" t="s">
        <v>2006</v>
      </c>
      <c r="J4018" t="s">
        <v>4992</v>
      </c>
      <c r="K4018" t="s">
        <v>4993</v>
      </c>
      <c r="L4018">
        <v>2</v>
      </c>
      <c r="M4018">
        <v>630</v>
      </c>
      <c r="N4018" s="43">
        <v>1260</v>
      </c>
    </row>
    <row r="4019" hidden="1" spans="1:14" x14ac:dyDescent="0.25">
      <c r="A4019" s="106">
        <v>46246</v>
      </c>
      <c r="B4019">
        <v>16908</v>
      </c>
      <c r="C4019">
        <v>13780</v>
      </c>
      <c r="E4019">
        <v>482</v>
      </c>
      <c r="F4019" t="s">
        <v>5001</v>
      </c>
      <c r="G4019" t="s">
        <v>2036</v>
      </c>
      <c r="I4019" t="s">
        <v>2006</v>
      </c>
      <c r="J4019" t="s">
        <v>4992</v>
      </c>
      <c r="K4019" t="s">
        <v>4993</v>
      </c>
      <c r="L4019">
        <v>8</v>
      </c>
      <c r="M4019">
        <v>630</v>
      </c>
      <c r="N4019" s="43">
        <v>5040</v>
      </c>
    </row>
    <row r="4020" hidden="1" spans="1:14" x14ac:dyDescent="0.25">
      <c r="A4020" s="106">
        <v>46246</v>
      </c>
      <c r="B4020">
        <v>16909</v>
      </c>
      <c r="C4020">
        <v>13781</v>
      </c>
      <c r="E4020">
        <v>482</v>
      </c>
      <c r="F4020" t="s">
        <v>5001</v>
      </c>
      <c r="G4020" t="s">
        <v>2036</v>
      </c>
      <c r="I4020" t="s">
        <v>2006</v>
      </c>
      <c r="J4020" t="s">
        <v>4992</v>
      </c>
      <c r="K4020" t="s">
        <v>4993</v>
      </c>
      <c r="L4020">
        <v>2</v>
      </c>
      <c r="M4020">
        <v>630</v>
      </c>
      <c r="N4020" s="43">
        <v>1260</v>
      </c>
    </row>
    <row r="4021" hidden="1" spans="1:14" x14ac:dyDescent="0.25">
      <c r="A4021" s="106">
        <v>46246</v>
      </c>
      <c r="B4021">
        <v>16918</v>
      </c>
      <c r="C4021">
        <v>13790</v>
      </c>
      <c r="E4021">
        <v>482</v>
      </c>
      <c r="F4021" t="s">
        <v>5002</v>
      </c>
      <c r="G4021" t="s">
        <v>2021</v>
      </c>
      <c r="I4021" t="s">
        <v>2006</v>
      </c>
      <c r="J4021" t="s">
        <v>4992</v>
      </c>
      <c r="K4021" t="s">
        <v>4993</v>
      </c>
      <c r="L4021">
        <v>8</v>
      </c>
      <c r="M4021">
        <v>630</v>
      </c>
      <c r="N4021" s="43">
        <v>5040</v>
      </c>
    </row>
    <row r="4022" hidden="1" spans="1:14" x14ac:dyDescent="0.25">
      <c r="A4022" s="106">
        <v>46246</v>
      </c>
      <c r="B4022">
        <v>16919</v>
      </c>
      <c r="C4022">
        <v>13791</v>
      </c>
      <c r="E4022">
        <v>482</v>
      </c>
      <c r="F4022" t="s">
        <v>5002</v>
      </c>
      <c r="G4022" t="s">
        <v>2021</v>
      </c>
      <c r="I4022" t="s">
        <v>2006</v>
      </c>
      <c r="J4022" t="s">
        <v>4992</v>
      </c>
      <c r="K4022" t="s">
        <v>4993</v>
      </c>
      <c r="L4022">
        <v>2</v>
      </c>
      <c r="M4022">
        <v>630</v>
      </c>
      <c r="N4022" s="43">
        <v>1260</v>
      </c>
    </row>
    <row r="4023" hidden="1" spans="1:14" x14ac:dyDescent="0.25">
      <c r="A4023" s="106">
        <v>46246</v>
      </c>
      <c r="B4023">
        <v>16922</v>
      </c>
      <c r="C4023">
        <v>13794</v>
      </c>
      <c r="E4023">
        <v>482</v>
      </c>
      <c r="F4023" t="s">
        <v>5003</v>
      </c>
      <c r="G4023" t="s">
        <v>2063</v>
      </c>
      <c r="I4023" t="s">
        <v>2006</v>
      </c>
      <c r="J4023" t="s">
        <v>4992</v>
      </c>
      <c r="K4023" t="s">
        <v>4993</v>
      </c>
      <c r="L4023">
        <v>8</v>
      </c>
      <c r="M4023">
        <v>630</v>
      </c>
      <c r="N4023" s="43">
        <v>5040</v>
      </c>
    </row>
    <row r="4024" hidden="1" spans="1:14" x14ac:dyDescent="0.25">
      <c r="A4024" s="106">
        <v>46246</v>
      </c>
      <c r="B4024">
        <v>16923</v>
      </c>
      <c r="C4024">
        <v>13795</v>
      </c>
      <c r="E4024">
        <v>482</v>
      </c>
      <c r="F4024" t="s">
        <v>5003</v>
      </c>
      <c r="G4024" t="s">
        <v>2063</v>
      </c>
      <c r="I4024" t="s">
        <v>2006</v>
      </c>
      <c r="J4024" t="s">
        <v>4992</v>
      </c>
      <c r="K4024" t="s">
        <v>4993</v>
      </c>
      <c r="L4024">
        <v>2</v>
      </c>
      <c r="M4024">
        <v>630</v>
      </c>
      <c r="N4024" s="43">
        <v>1260</v>
      </c>
    </row>
    <row r="4025" hidden="1" spans="1:14" x14ac:dyDescent="0.25">
      <c r="A4025" s="106">
        <v>46246</v>
      </c>
      <c r="B4025">
        <v>16927</v>
      </c>
      <c r="C4025">
        <v>13800</v>
      </c>
      <c r="E4025">
        <v>482</v>
      </c>
      <c r="F4025" t="s">
        <v>5004</v>
      </c>
      <c r="G4025" t="s">
        <v>2021</v>
      </c>
      <c r="I4025" t="s">
        <v>2006</v>
      </c>
      <c r="J4025" t="s">
        <v>4992</v>
      </c>
      <c r="K4025" t="s">
        <v>4993</v>
      </c>
      <c r="L4025">
        <v>5</v>
      </c>
      <c r="M4025">
        <v>630</v>
      </c>
      <c r="N4025" s="43">
        <v>3150</v>
      </c>
    </row>
    <row r="4026" hidden="1" spans="1:14" x14ac:dyDescent="0.25">
      <c r="A4026" s="106">
        <v>45987</v>
      </c>
      <c r="B4026">
        <v>4925</v>
      </c>
      <c r="C4026">
        <v>0</v>
      </c>
      <c r="E4026">
        <v>223</v>
      </c>
      <c r="F4026" t="s">
        <v>5005</v>
      </c>
      <c r="G4026" t="s">
        <v>2012</v>
      </c>
      <c r="I4026" t="s">
        <v>2006</v>
      </c>
      <c r="J4026" t="s">
        <v>2146</v>
      </c>
      <c r="K4026" t="s">
        <v>2147</v>
      </c>
      <c r="L4026">
        <v>5</v>
      </c>
      <c r="M4026">
        <v>609</v>
      </c>
      <c r="N4026" s="43">
        <v>3045</v>
      </c>
    </row>
    <row r="4027" hidden="1" spans="1:14" x14ac:dyDescent="0.25">
      <c r="A4027" s="106">
        <v>45987</v>
      </c>
      <c r="B4027">
        <v>4926</v>
      </c>
      <c r="C4027">
        <v>0</v>
      </c>
      <c r="E4027">
        <v>223</v>
      </c>
      <c r="F4027" t="s">
        <v>5005</v>
      </c>
      <c r="G4027" t="s">
        <v>2012</v>
      </c>
      <c r="I4027" t="s">
        <v>2006</v>
      </c>
      <c r="J4027" t="s">
        <v>2146</v>
      </c>
      <c r="K4027" t="s">
        <v>2147</v>
      </c>
      <c r="L4027">
        <v>3</v>
      </c>
      <c r="M4027">
        <v>609</v>
      </c>
      <c r="N4027" s="43">
        <v>1827</v>
      </c>
    </row>
    <row r="4028" hidden="1" spans="1:14" x14ac:dyDescent="0.25">
      <c r="A4028" s="106">
        <v>45987</v>
      </c>
      <c r="B4028">
        <v>4927</v>
      </c>
      <c r="C4028">
        <v>0</v>
      </c>
      <c r="E4028">
        <v>223</v>
      </c>
      <c r="F4028" t="s">
        <v>5006</v>
      </c>
      <c r="G4028" t="s">
        <v>2044</v>
      </c>
      <c r="I4028" t="s">
        <v>2006</v>
      </c>
      <c r="J4028" t="s">
        <v>2146</v>
      </c>
      <c r="K4028" t="s">
        <v>2147</v>
      </c>
      <c r="L4028">
        <v>5</v>
      </c>
      <c r="M4028">
        <v>609</v>
      </c>
      <c r="N4028" s="43">
        <v>3045</v>
      </c>
    </row>
    <row r="4029" hidden="1" spans="1:14" x14ac:dyDescent="0.25">
      <c r="A4029" s="106">
        <v>45987</v>
      </c>
      <c r="B4029">
        <v>4928</v>
      </c>
      <c r="C4029">
        <v>0</v>
      </c>
      <c r="E4029">
        <v>223</v>
      </c>
      <c r="F4029" t="s">
        <v>5006</v>
      </c>
      <c r="G4029" t="s">
        <v>2044</v>
      </c>
      <c r="I4029" t="s">
        <v>2006</v>
      </c>
      <c r="J4029" t="s">
        <v>2146</v>
      </c>
      <c r="K4029" t="s">
        <v>2147</v>
      </c>
      <c r="L4029">
        <v>3</v>
      </c>
      <c r="M4029">
        <v>609</v>
      </c>
      <c r="N4029" s="43">
        <v>1827</v>
      </c>
    </row>
    <row r="4030" hidden="1" spans="1:14" x14ac:dyDescent="0.25">
      <c r="A4030" s="106">
        <v>45987</v>
      </c>
      <c r="B4030">
        <v>4929</v>
      </c>
      <c r="C4030">
        <v>0</v>
      </c>
      <c r="E4030">
        <v>223</v>
      </c>
      <c r="F4030" t="s">
        <v>5007</v>
      </c>
      <c r="G4030" t="s">
        <v>2036</v>
      </c>
      <c r="I4030" t="s">
        <v>2006</v>
      </c>
      <c r="J4030" t="s">
        <v>2146</v>
      </c>
      <c r="K4030" t="s">
        <v>2147</v>
      </c>
      <c r="L4030">
        <v>8</v>
      </c>
      <c r="M4030">
        <v>609</v>
      </c>
      <c r="N4030" s="43">
        <v>4872</v>
      </c>
    </row>
    <row r="4031" hidden="1" spans="1:14" x14ac:dyDescent="0.25">
      <c r="A4031" s="106">
        <v>45987</v>
      </c>
      <c r="B4031">
        <v>4930</v>
      </c>
      <c r="C4031">
        <v>0</v>
      </c>
      <c r="E4031">
        <v>223</v>
      </c>
      <c r="F4031" t="s">
        <v>5007</v>
      </c>
      <c r="G4031" t="s">
        <v>2036</v>
      </c>
      <c r="I4031" t="s">
        <v>2006</v>
      </c>
      <c r="J4031" t="s">
        <v>2146</v>
      </c>
      <c r="K4031" t="s">
        <v>2147</v>
      </c>
      <c r="L4031">
        <v>1</v>
      </c>
      <c r="M4031">
        <v>609</v>
      </c>
      <c r="N4031" s="43">
        <v>609</v>
      </c>
    </row>
    <row r="4032" hidden="1" spans="1:14" x14ac:dyDescent="0.25">
      <c r="A4032" s="106">
        <v>46237</v>
      </c>
      <c r="B4032">
        <v>16440</v>
      </c>
      <c r="C4032">
        <v>13316</v>
      </c>
      <c r="E4032">
        <v>466</v>
      </c>
      <c r="F4032" t="s">
        <v>5008</v>
      </c>
      <c r="G4032" t="s">
        <v>2036</v>
      </c>
      <c r="H4032" t="s">
        <v>2131</v>
      </c>
      <c r="I4032" t="s">
        <v>2013</v>
      </c>
      <c r="J4032" t="s">
        <v>2033</v>
      </c>
      <c r="K4032" t="s">
        <v>2034</v>
      </c>
      <c r="L4032">
        <v>1</v>
      </c>
      <c r="M4032">
        <v>1800</v>
      </c>
      <c r="N4032" s="43">
        <v>1800</v>
      </c>
    </row>
    <row r="4033" hidden="1" spans="1:14" x14ac:dyDescent="0.25">
      <c r="A4033" s="106">
        <v>46237</v>
      </c>
      <c r="B4033">
        <v>16440</v>
      </c>
      <c r="C4033">
        <v>13316</v>
      </c>
      <c r="E4033">
        <v>466</v>
      </c>
      <c r="F4033" t="s">
        <v>5008</v>
      </c>
      <c r="G4033" t="s">
        <v>2036</v>
      </c>
      <c r="H4033" t="s">
        <v>2131</v>
      </c>
      <c r="I4033" t="s">
        <v>2013</v>
      </c>
      <c r="J4033" t="s">
        <v>2357</v>
      </c>
      <c r="K4033" t="s">
        <v>2358</v>
      </c>
      <c r="L4033">
        <v>8</v>
      </c>
      <c r="M4033">
        <v>600</v>
      </c>
      <c r="N4033" s="43">
        <v>4800</v>
      </c>
    </row>
    <row r="4034" hidden="1" spans="1:14" x14ac:dyDescent="0.25">
      <c r="A4034" s="106">
        <v>46237</v>
      </c>
      <c r="B4034">
        <v>16441</v>
      </c>
      <c r="C4034">
        <v>13317</v>
      </c>
      <c r="E4034">
        <v>466</v>
      </c>
      <c r="F4034" t="s">
        <v>5008</v>
      </c>
      <c r="G4034" t="s">
        <v>2036</v>
      </c>
      <c r="H4034" t="s">
        <v>2131</v>
      </c>
      <c r="I4034" t="s">
        <v>2013</v>
      </c>
      <c r="J4034" t="s">
        <v>2357</v>
      </c>
      <c r="K4034" t="s">
        <v>2358</v>
      </c>
      <c r="L4034">
        <v>2</v>
      </c>
      <c r="M4034">
        <v>600</v>
      </c>
      <c r="N4034" s="43">
        <v>1200</v>
      </c>
    </row>
    <row r="4035" hidden="1" spans="1:14" x14ac:dyDescent="0.25">
      <c r="A4035" s="106">
        <v>46237</v>
      </c>
      <c r="B4035">
        <v>16454</v>
      </c>
      <c r="C4035">
        <v>13330</v>
      </c>
      <c r="E4035">
        <v>466</v>
      </c>
      <c r="F4035" t="s">
        <v>5009</v>
      </c>
      <c r="G4035" t="s">
        <v>2021</v>
      </c>
      <c r="H4035" t="s">
        <v>2131</v>
      </c>
      <c r="I4035" t="s">
        <v>2013</v>
      </c>
      <c r="J4035" t="s">
        <v>2357</v>
      </c>
      <c r="K4035" t="s">
        <v>2358</v>
      </c>
      <c r="L4035">
        <v>8</v>
      </c>
      <c r="M4035">
        <v>600</v>
      </c>
      <c r="N4035" s="43">
        <v>4800</v>
      </c>
    </row>
    <row r="4036" hidden="1" spans="1:14" x14ac:dyDescent="0.25">
      <c r="A4036" s="106">
        <v>46237</v>
      </c>
      <c r="B4036">
        <v>16455</v>
      </c>
      <c r="C4036">
        <v>13331</v>
      </c>
      <c r="E4036">
        <v>466</v>
      </c>
      <c r="F4036" t="s">
        <v>5009</v>
      </c>
      <c r="G4036" t="s">
        <v>2021</v>
      </c>
      <c r="H4036" t="s">
        <v>2131</v>
      </c>
      <c r="I4036" t="s">
        <v>2013</v>
      </c>
      <c r="J4036" t="s">
        <v>2357</v>
      </c>
      <c r="K4036" t="s">
        <v>2358</v>
      </c>
      <c r="L4036">
        <v>2</v>
      </c>
      <c r="M4036">
        <v>600</v>
      </c>
      <c r="N4036" s="43">
        <v>1200</v>
      </c>
    </row>
    <row r="4037" hidden="1" spans="1:14" x14ac:dyDescent="0.25">
      <c r="A4037" s="106">
        <v>45912</v>
      </c>
      <c r="B4037">
        <v>2053</v>
      </c>
      <c r="C4037">
        <v>0</v>
      </c>
      <c r="E4037">
        <v>136</v>
      </c>
      <c r="F4037" t="s">
        <v>5010</v>
      </c>
      <c r="G4037" t="s">
        <v>2336</v>
      </c>
      <c r="H4037" t="s">
        <v>2005</v>
      </c>
      <c r="I4037" t="s">
        <v>2030</v>
      </c>
      <c r="J4037" t="s">
        <v>2007</v>
      </c>
      <c r="K4037" t="s">
        <v>2008</v>
      </c>
      <c r="L4037">
        <v>1</v>
      </c>
      <c r="M4037">
        <v>2400</v>
      </c>
      <c r="N4037" s="43">
        <v>2400</v>
      </c>
    </row>
    <row r="4038" hidden="1" spans="1:14" x14ac:dyDescent="0.25">
      <c r="A4038" s="106">
        <v>45912</v>
      </c>
      <c r="B4038">
        <v>2053</v>
      </c>
      <c r="C4038">
        <v>0</v>
      </c>
      <c r="E4038">
        <v>136</v>
      </c>
      <c r="F4038" t="s">
        <v>5010</v>
      </c>
      <c r="G4038" t="s">
        <v>2336</v>
      </c>
      <c r="H4038" t="s">
        <v>2005</v>
      </c>
      <c r="I4038" t="s">
        <v>2030</v>
      </c>
      <c r="J4038" t="s">
        <v>2009</v>
      </c>
      <c r="K4038" t="s">
        <v>2010</v>
      </c>
      <c r="L4038">
        <v>8</v>
      </c>
      <c r="M4038">
        <v>600</v>
      </c>
      <c r="N4038" s="43">
        <v>4800</v>
      </c>
    </row>
    <row r="4039" hidden="1" spans="1:14" x14ac:dyDescent="0.25">
      <c r="A4039" s="106">
        <v>45912</v>
      </c>
      <c r="B4039">
        <v>2061</v>
      </c>
      <c r="C4039">
        <v>0</v>
      </c>
      <c r="E4039">
        <v>136</v>
      </c>
      <c r="F4039" t="s">
        <v>5011</v>
      </c>
      <c r="G4039" t="s">
        <v>2012</v>
      </c>
      <c r="H4039" t="s">
        <v>2005</v>
      </c>
      <c r="I4039" t="s">
        <v>2030</v>
      </c>
      <c r="J4039" t="s">
        <v>2009</v>
      </c>
      <c r="K4039" t="s">
        <v>2010</v>
      </c>
      <c r="L4039">
        <v>8</v>
      </c>
      <c r="M4039">
        <v>600</v>
      </c>
      <c r="N4039" s="43">
        <v>4800</v>
      </c>
    </row>
    <row r="4040" hidden="1" spans="1:14" x14ac:dyDescent="0.25">
      <c r="A4040" s="106">
        <v>45912</v>
      </c>
      <c r="B4040">
        <v>2065</v>
      </c>
      <c r="C4040">
        <v>0</v>
      </c>
      <c r="E4040">
        <v>136</v>
      </c>
      <c r="F4040" t="s">
        <v>5012</v>
      </c>
      <c r="G4040" t="s">
        <v>2025</v>
      </c>
      <c r="H4040" t="s">
        <v>2005</v>
      </c>
      <c r="I4040" t="s">
        <v>2030</v>
      </c>
      <c r="J4040" t="s">
        <v>2009</v>
      </c>
      <c r="K4040" t="s">
        <v>2010</v>
      </c>
      <c r="L4040">
        <v>8</v>
      </c>
      <c r="M4040">
        <v>600</v>
      </c>
      <c r="N4040" s="43">
        <v>4800</v>
      </c>
    </row>
    <row r="4041" hidden="1" spans="1:14" x14ac:dyDescent="0.25">
      <c r="A4041" s="106">
        <v>45912</v>
      </c>
      <c r="B4041">
        <v>2070</v>
      </c>
      <c r="C4041">
        <v>0</v>
      </c>
      <c r="E4041">
        <v>136</v>
      </c>
      <c r="F4041" t="s">
        <v>5013</v>
      </c>
      <c r="G4041" t="s">
        <v>2044</v>
      </c>
      <c r="H4041" t="s">
        <v>2005</v>
      </c>
      <c r="I4041" t="s">
        <v>2030</v>
      </c>
      <c r="J4041" t="s">
        <v>2007</v>
      </c>
      <c r="K4041" t="s">
        <v>2008</v>
      </c>
      <c r="L4041">
        <v>2</v>
      </c>
      <c r="M4041">
        <v>60</v>
      </c>
      <c r="N4041" s="43">
        <v>120</v>
      </c>
    </row>
    <row r="4042" hidden="1" spans="1:14" x14ac:dyDescent="0.25">
      <c r="A4042" s="106">
        <v>45912</v>
      </c>
      <c r="B4042">
        <v>2070</v>
      </c>
      <c r="C4042">
        <v>0</v>
      </c>
      <c r="E4042">
        <v>136</v>
      </c>
      <c r="F4042" t="s">
        <v>5013</v>
      </c>
      <c r="G4042" t="s">
        <v>2044</v>
      </c>
      <c r="H4042" t="s">
        <v>2005</v>
      </c>
      <c r="I4042" t="s">
        <v>2030</v>
      </c>
      <c r="J4042" t="s">
        <v>2009</v>
      </c>
      <c r="K4042" t="s">
        <v>2010</v>
      </c>
      <c r="L4042">
        <v>8</v>
      </c>
      <c r="M4042">
        <v>600</v>
      </c>
      <c r="N4042" s="43">
        <v>4800</v>
      </c>
    </row>
    <row r="4043" hidden="1" spans="1:14" x14ac:dyDescent="0.25">
      <c r="A4043" s="106">
        <v>45912</v>
      </c>
      <c r="B4043">
        <v>2071</v>
      </c>
      <c r="C4043">
        <v>0</v>
      </c>
      <c r="E4043">
        <v>136</v>
      </c>
      <c r="F4043" t="s">
        <v>5014</v>
      </c>
      <c r="G4043" t="s">
        <v>2025</v>
      </c>
      <c r="H4043" t="s">
        <v>2005</v>
      </c>
      <c r="I4043" t="s">
        <v>2030</v>
      </c>
      <c r="J4043" t="s">
        <v>2007</v>
      </c>
      <c r="K4043" t="s">
        <v>2008</v>
      </c>
      <c r="L4043">
        <v>8</v>
      </c>
      <c r="M4043">
        <v>60</v>
      </c>
      <c r="N4043" s="43">
        <v>480</v>
      </c>
    </row>
    <row r="4044" hidden="1" spans="1:14" x14ac:dyDescent="0.25">
      <c r="A4044" s="106">
        <v>45912</v>
      </c>
      <c r="B4044">
        <v>2071</v>
      </c>
      <c r="C4044">
        <v>0</v>
      </c>
      <c r="E4044">
        <v>136</v>
      </c>
      <c r="F4044" t="s">
        <v>5014</v>
      </c>
      <c r="G4044" t="s">
        <v>2025</v>
      </c>
      <c r="H4044" t="s">
        <v>2005</v>
      </c>
      <c r="I4044" t="s">
        <v>2030</v>
      </c>
      <c r="J4044" t="s">
        <v>2009</v>
      </c>
      <c r="K4044" t="s">
        <v>2010</v>
      </c>
      <c r="L4044">
        <v>8</v>
      </c>
      <c r="M4044">
        <v>600</v>
      </c>
      <c r="N4044" s="43">
        <v>4800</v>
      </c>
    </row>
    <row r="4045" hidden="1" spans="1:14" x14ac:dyDescent="0.25">
      <c r="A4045" s="106">
        <v>45912</v>
      </c>
      <c r="B4045">
        <v>2074</v>
      </c>
      <c r="C4045">
        <v>0</v>
      </c>
      <c r="E4045">
        <v>136</v>
      </c>
      <c r="F4045" t="s">
        <v>5015</v>
      </c>
      <c r="G4045" t="s">
        <v>2063</v>
      </c>
      <c r="H4045" t="s">
        <v>2005</v>
      </c>
      <c r="I4045" t="s">
        <v>2030</v>
      </c>
      <c r="J4045" t="s">
        <v>2009</v>
      </c>
      <c r="K4045" t="s">
        <v>2010</v>
      </c>
      <c r="L4045">
        <v>2</v>
      </c>
      <c r="M4045">
        <v>600</v>
      </c>
      <c r="N4045" s="43">
        <v>1200</v>
      </c>
    </row>
    <row r="4046" hidden="1" spans="1:14" x14ac:dyDescent="0.25">
      <c r="A4046" s="106">
        <v>45912</v>
      </c>
      <c r="B4046">
        <v>2074</v>
      </c>
      <c r="C4046">
        <v>0</v>
      </c>
      <c r="E4046">
        <v>136</v>
      </c>
      <c r="F4046" t="s">
        <v>5015</v>
      </c>
      <c r="G4046" t="s">
        <v>2063</v>
      </c>
      <c r="H4046" t="s">
        <v>2005</v>
      </c>
      <c r="I4046" t="s">
        <v>2030</v>
      </c>
      <c r="J4046" t="s">
        <v>2007</v>
      </c>
      <c r="K4046" t="s">
        <v>2008</v>
      </c>
      <c r="L4046">
        <v>2</v>
      </c>
      <c r="M4046">
        <v>60</v>
      </c>
      <c r="N4046" s="43">
        <v>120</v>
      </c>
    </row>
    <row r="4047" hidden="1" spans="1:14" x14ac:dyDescent="0.25">
      <c r="A4047" s="106">
        <v>45994</v>
      </c>
      <c r="B4047">
        <v>5253</v>
      </c>
      <c r="C4047">
        <v>2168</v>
      </c>
      <c r="E4047">
        <v>136</v>
      </c>
      <c r="F4047" t="s">
        <v>5016</v>
      </c>
      <c r="G4047" t="s">
        <v>2017</v>
      </c>
      <c r="H4047" t="s">
        <v>2005</v>
      </c>
      <c r="I4047" t="s">
        <v>2030</v>
      </c>
      <c r="J4047" t="s">
        <v>2009</v>
      </c>
      <c r="K4047" t="s">
        <v>2010</v>
      </c>
      <c r="L4047">
        <v>5</v>
      </c>
      <c r="M4047">
        <v>608</v>
      </c>
      <c r="N4047" s="43">
        <v>3040</v>
      </c>
    </row>
    <row r="4048" hidden="1" spans="1:14" x14ac:dyDescent="0.25">
      <c r="A4048" s="106">
        <v>45994</v>
      </c>
      <c r="B4048">
        <v>5253</v>
      </c>
      <c r="C4048">
        <v>2168</v>
      </c>
      <c r="E4048">
        <v>136</v>
      </c>
      <c r="F4048" t="s">
        <v>5016</v>
      </c>
      <c r="G4048" t="s">
        <v>2017</v>
      </c>
      <c r="H4048" t="s">
        <v>2005</v>
      </c>
      <c r="I4048" t="s">
        <v>2030</v>
      </c>
      <c r="J4048" t="s">
        <v>2007</v>
      </c>
      <c r="K4048" t="s">
        <v>2008</v>
      </c>
      <c r="L4048">
        <v>1</v>
      </c>
      <c r="M4048">
        <v>2400</v>
      </c>
      <c r="N4048" s="43">
        <v>2400</v>
      </c>
    </row>
    <row r="4049" hidden="1" spans="1:14" x14ac:dyDescent="0.25">
      <c r="A4049" s="106">
        <v>45994</v>
      </c>
      <c r="B4049">
        <v>5254</v>
      </c>
      <c r="C4049">
        <v>2169</v>
      </c>
      <c r="E4049">
        <v>136</v>
      </c>
      <c r="F4049" t="s">
        <v>5016</v>
      </c>
      <c r="G4049" t="s">
        <v>2017</v>
      </c>
      <c r="H4049" t="s">
        <v>2005</v>
      </c>
      <c r="I4049" t="s">
        <v>2030</v>
      </c>
      <c r="J4049" t="s">
        <v>2009</v>
      </c>
      <c r="K4049" t="s">
        <v>2010</v>
      </c>
      <c r="L4049">
        <v>3</v>
      </c>
      <c r="M4049">
        <v>608</v>
      </c>
      <c r="N4049" s="43">
        <v>1824</v>
      </c>
    </row>
    <row r="4050" hidden="1" spans="1:14" x14ac:dyDescent="0.25">
      <c r="A4050" s="106">
        <v>45994</v>
      </c>
      <c r="B4050">
        <v>5258</v>
      </c>
      <c r="C4050">
        <v>2173</v>
      </c>
      <c r="E4050">
        <v>136</v>
      </c>
      <c r="F4050" t="s">
        <v>5017</v>
      </c>
      <c r="G4050" t="s">
        <v>2038</v>
      </c>
      <c r="H4050" t="s">
        <v>2005</v>
      </c>
      <c r="I4050" t="s">
        <v>2030</v>
      </c>
      <c r="J4050" t="s">
        <v>2009</v>
      </c>
      <c r="K4050" t="s">
        <v>2010</v>
      </c>
      <c r="L4050">
        <v>5</v>
      </c>
      <c r="M4050">
        <v>608</v>
      </c>
      <c r="N4050" s="43">
        <v>3040</v>
      </c>
    </row>
    <row r="4051" hidden="1" spans="1:14" x14ac:dyDescent="0.25">
      <c r="A4051" s="106">
        <v>45994</v>
      </c>
      <c r="B4051">
        <v>5259</v>
      </c>
      <c r="C4051">
        <v>2174</v>
      </c>
      <c r="E4051">
        <v>136</v>
      </c>
      <c r="F4051" t="s">
        <v>5017</v>
      </c>
      <c r="G4051" t="s">
        <v>2038</v>
      </c>
      <c r="H4051" t="s">
        <v>2005</v>
      </c>
      <c r="I4051" t="s">
        <v>2030</v>
      </c>
      <c r="J4051" t="s">
        <v>2009</v>
      </c>
      <c r="K4051" t="s">
        <v>2010</v>
      </c>
      <c r="L4051">
        <v>3</v>
      </c>
      <c r="M4051">
        <v>608</v>
      </c>
      <c r="N4051" s="43">
        <v>1824</v>
      </c>
    </row>
    <row r="4052" hidden="1" spans="1:14" x14ac:dyDescent="0.25">
      <c r="A4052" s="106">
        <v>45994</v>
      </c>
      <c r="B4052">
        <v>5261</v>
      </c>
      <c r="C4052">
        <v>2178</v>
      </c>
      <c r="E4052">
        <v>136</v>
      </c>
      <c r="F4052" t="s">
        <v>5018</v>
      </c>
      <c r="G4052" t="s">
        <v>2097</v>
      </c>
      <c r="H4052" t="s">
        <v>2005</v>
      </c>
      <c r="I4052" t="s">
        <v>2030</v>
      </c>
      <c r="J4052" t="s">
        <v>2009</v>
      </c>
      <c r="K4052" t="s">
        <v>2010</v>
      </c>
      <c r="L4052">
        <v>5</v>
      </c>
      <c r="M4052">
        <v>608</v>
      </c>
      <c r="N4052" s="43">
        <v>3040</v>
      </c>
    </row>
    <row r="4053" hidden="1" spans="1:14" x14ac:dyDescent="0.25">
      <c r="A4053" s="106">
        <v>45994</v>
      </c>
      <c r="B4053">
        <v>5262</v>
      </c>
      <c r="C4053">
        <v>2179</v>
      </c>
      <c r="E4053">
        <v>136</v>
      </c>
      <c r="F4053" t="s">
        <v>5018</v>
      </c>
      <c r="G4053" t="s">
        <v>2097</v>
      </c>
      <c r="H4053" t="s">
        <v>2005</v>
      </c>
      <c r="I4053" t="s">
        <v>2030</v>
      </c>
      <c r="J4053" t="s">
        <v>2009</v>
      </c>
      <c r="K4053" t="s">
        <v>2010</v>
      </c>
      <c r="L4053">
        <v>3</v>
      </c>
      <c r="M4053">
        <v>608</v>
      </c>
      <c r="N4053" s="43">
        <v>1824</v>
      </c>
    </row>
    <row r="4054" hidden="1" spans="1:14" x14ac:dyDescent="0.25">
      <c r="A4054" s="106">
        <v>45994</v>
      </c>
      <c r="B4054">
        <v>5266</v>
      </c>
      <c r="C4054">
        <v>2183</v>
      </c>
      <c r="E4054">
        <v>136</v>
      </c>
      <c r="F4054" t="s">
        <v>5019</v>
      </c>
      <c r="G4054" t="s">
        <v>2017</v>
      </c>
      <c r="H4054" t="s">
        <v>2005</v>
      </c>
      <c r="I4054" t="s">
        <v>2030</v>
      </c>
      <c r="J4054" t="s">
        <v>2009</v>
      </c>
      <c r="K4054" t="s">
        <v>2010</v>
      </c>
      <c r="L4054">
        <v>5</v>
      </c>
      <c r="M4054">
        <v>608</v>
      </c>
      <c r="N4054" s="43">
        <v>3040</v>
      </c>
    </row>
    <row r="4055" hidden="1" spans="1:14" x14ac:dyDescent="0.25">
      <c r="A4055" s="106">
        <v>45994</v>
      </c>
      <c r="B4055">
        <v>5267</v>
      </c>
      <c r="C4055">
        <v>2184</v>
      </c>
      <c r="E4055">
        <v>136</v>
      </c>
      <c r="F4055" t="s">
        <v>5019</v>
      </c>
      <c r="G4055" t="s">
        <v>2017</v>
      </c>
      <c r="H4055" t="s">
        <v>2005</v>
      </c>
      <c r="I4055" t="s">
        <v>2030</v>
      </c>
      <c r="J4055" t="s">
        <v>2009</v>
      </c>
      <c r="K4055" t="s">
        <v>2010</v>
      </c>
      <c r="L4055">
        <v>3</v>
      </c>
      <c r="M4055">
        <v>608</v>
      </c>
      <c r="N4055" s="43">
        <v>1824</v>
      </c>
    </row>
    <row r="4056" hidden="1" spans="1:14" x14ac:dyDescent="0.25">
      <c r="A4056" s="106">
        <v>45994</v>
      </c>
      <c r="B4056">
        <v>5267</v>
      </c>
      <c r="C4056">
        <v>2184</v>
      </c>
      <c r="E4056">
        <v>136</v>
      </c>
      <c r="F4056" t="s">
        <v>5019</v>
      </c>
      <c r="G4056" t="s">
        <v>2017</v>
      </c>
      <c r="H4056" t="s">
        <v>2005</v>
      </c>
      <c r="I4056" t="s">
        <v>2030</v>
      </c>
      <c r="J4056" t="s">
        <v>2007</v>
      </c>
      <c r="K4056" t="s">
        <v>2008</v>
      </c>
      <c r="L4056">
        <v>2</v>
      </c>
      <c r="M4056">
        <v>60</v>
      </c>
      <c r="N4056" s="43">
        <v>120</v>
      </c>
    </row>
    <row r="4057" hidden="1" spans="1:14" x14ac:dyDescent="0.25">
      <c r="A4057" s="106">
        <v>45994</v>
      </c>
      <c r="B4057">
        <v>5276</v>
      </c>
      <c r="C4057">
        <v>2193</v>
      </c>
      <c r="E4057">
        <v>136</v>
      </c>
      <c r="F4057" t="s">
        <v>5020</v>
      </c>
      <c r="G4057" t="s">
        <v>2038</v>
      </c>
      <c r="H4057" t="s">
        <v>2005</v>
      </c>
      <c r="I4057" t="s">
        <v>2030</v>
      </c>
      <c r="J4057" t="s">
        <v>2009</v>
      </c>
      <c r="K4057" t="s">
        <v>2010</v>
      </c>
      <c r="L4057">
        <v>5</v>
      </c>
      <c r="M4057">
        <v>608</v>
      </c>
      <c r="N4057" s="43">
        <v>3040</v>
      </c>
    </row>
    <row r="4058" hidden="1" spans="1:14" x14ac:dyDescent="0.25">
      <c r="A4058" s="106">
        <v>45994</v>
      </c>
      <c r="B4058">
        <v>5276</v>
      </c>
      <c r="C4058">
        <v>2193</v>
      </c>
      <c r="E4058">
        <v>136</v>
      </c>
      <c r="F4058" t="s">
        <v>5020</v>
      </c>
      <c r="G4058" t="s">
        <v>2038</v>
      </c>
      <c r="H4058" t="s">
        <v>2005</v>
      </c>
      <c r="I4058" t="s">
        <v>2030</v>
      </c>
      <c r="J4058" t="s">
        <v>2007</v>
      </c>
      <c r="K4058" t="s">
        <v>2008</v>
      </c>
      <c r="L4058">
        <v>5</v>
      </c>
      <c r="M4058">
        <v>60</v>
      </c>
      <c r="N4058" s="43">
        <v>300</v>
      </c>
    </row>
    <row r="4059" hidden="1" spans="1:14" x14ac:dyDescent="0.25">
      <c r="A4059" s="106">
        <v>45994</v>
      </c>
      <c r="B4059">
        <v>5277</v>
      </c>
      <c r="C4059">
        <v>2194</v>
      </c>
      <c r="E4059">
        <v>136</v>
      </c>
      <c r="F4059" t="s">
        <v>5020</v>
      </c>
      <c r="G4059" t="s">
        <v>2038</v>
      </c>
      <c r="H4059" t="s">
        <v>2005</v>
      </c>
      <c r="I4059" t="s">
        <v>2030</v>
      </c>
      <c r="J4059" t="s">
        <v>2009</v>
      </c>
      <c r="K4059" t="s">
        <v>2010</v>
      </c>
      <c r="L4059">
        <v>5</v>
      </c>
      <c r="M4059">
        <v>608</v>
      </c>
      <c r="N4059" s="43">
        <v>3040</v>
      </c>
    </row>
    <row r="4060" hidden="1" spans="1:14" x14ac:dyDescent="0.25">
      <c r="A4060" s="106">
        <v>45994</v>
      </c>
      <c r="B4060">
        <v>5277</v>
      </c>
      <c r="C4060">
        <v>2194</v>
      </c>
      <c r="E4060">
        <v>136</v>
      </c>
      <c r="F4060" t="s">
        <v>5020</v>
      </c>
      <c r="G4060" t="s">
        <v>2038</v>
      </c>
      <c r="H4060" t="s">
        <v>2005</v>
      </c>
      <c r="I4060" t="s">
        <v>2030</v>
      </c>
      <c r="J4060" t="s">
        <v>2007</v>
      </c>
      <c r="K4060" t="s">
        <v>2008</v>
      </c>
      <c r="L4060">
        <v>5</v>
      </c>
      <c r="M4060">
        <v>60</v>
      </c>
      <c r="N4060" s="43">
        <v>300</v>
      </c>
    </row>
    <row r="4061" hidden="1" spans="1:14" x14ac:dyDescent="0.25">
      <c r="A4061" s="106">
        <v>45920</v>
      </c>
      <c r="B4061">
        <v>2246</v>
      </c>
      <c r="C4061">
        <v>0</v>
      </c>
      <c r="E4061">
        <v>146</v>
      </c>
      <c r="F4061" t="s">
        <v>5021</v>
      </c>
      <c r="G4061" t="s">
        <v>2017</v>
      </c>
      <c r="H4061" t="s">
        <v>2029</v>
      </c>
      <c r="I4061" t="s">
        <v>2030</v>
      </c>
      <c r="J4061" t="s">
        <v>2031</v>
      </c>
      <c r="K4061" t="s">
        <v>2032</v>
      </c>
      <c r="L4061">
        <v>8</v>
      </c>
      <c r="M4061">
        <v>590</v>
      </c>
      <c r="N4061" s="43">
        <v>4720</v>
      </c>
    </row>
    <row r="4062" hidden="1" spans="1:14" x14ac:dyDescent="0.25">
      <c r="A4062" s="106">
        <v>45920</v>
      </c>
      <c r="B4062">
        <v>2246</v>
      </c>
      <c r="C4062">
        <v>0</v>
      </c>
      <c r="E4062">
        <v>146</v>
      </c>
      <c r="F4062" t="s">
        <v>5021</v>
      </c>
      <c r="G4062" t="s">
        <v>2017</v>
      </c>
      <c r="H4062" t="s">
        <v>2029</v>
      </c>
      <c r="I4062" t="s">
        <v>2030</v>
      </c>
      <c r="J4062" t="s">
        <v>2033</v>
      </c>
      <c r="K4062" t="s">
        <v>2034</v>
      </c>
      <c r="L4062">
        <v>1</v>
      </c>
      <c r="M4062">
        <v>1900</v>
      </c>
      <c r="N4062" s="43">
        <v>1900</v>
      </c>
    </row>
    <row r="4063" hidden="1" spans="1:14" x14ac:dyDescent="0.25">
      <c r="A4063" s="106">
        <v>45920</v>
      </c>
      <c r="B4063">
        <v>2251</v>
      </c>
      <c r="C4063">
        <v>0</v>
      </c>
      <c r="E4063">
        <v>146</v>
      </c>
      <c r="F4063" t="s">
        <v>5022</v>
      </c>
      <c r="G4063" t="s">
        <v>2021</v>
      </c>
      <c r="H4063" t="s">
        <v>2029</v>
      </c>
      <c r="I4063" t="s">
        <v>2030</v>
      </c>
      <c r="J4063" t="s">
        <v>2031</v>
      </c>
      <c r="K4063" t="s">
        <v>2032</v>
      </c>
      <c r="L4063">
        <v>9</v>
      </c>
      <c r="M4063">
        <v>590</v>
      </c>
      <c r="N4063" s="43">
        <v>5310</v>
      </c>
    </row>
    <row r="4064" hidden="1" spans="1:14" x14ac:dyDescent="0.25">
      <c r="A4064" s="106">
        <v>46155</v>
      </c>
      <c r="B4064">
        <v>12131</v>
      </c>
      <c r="C4064">
        <v>9031</v>
      </c>
      <c r="E4064">
        <v>146</v>
      </c>
      <c r="F4064" t="s">
        <v>5023</v>
      </c>
      <c r="G4064" t="s">
        <v>2038</v>
      </c>
      <c r="I4064" t="s">
        <v>2030</v>
      </c>
      <c r="J4064" t="s">
        <v>2031</v>
      </c>
      <c r="K4064" t="s">
        <v>2032</v>
      </c>
      <c r="L4064">
        <v>8</v>
      </c>
      <c r="M4064">
        <v>610</v>
      </c>
      <c r="N4064" s="43">
        <v>4880</v>
      </c>
    </row>
    <row r="4065" hidden="1" spans="1:14" x14ac:dyDescent="0.25">
      <c r="A4065" s="106">
        <v>46155</v>
      </c>
      <c r="B4065">
        <v>12139</v>
      </c>
      <c r="C4065">
        <v>9039</v>
      </c>
      <c r="E4065">
        <v>146</v>
      </c>
      <c r="F4065" t="s">
        <v>5024</v>
      </c>
      <c r="G4065" t="s">
        <v>2127</v>
      </c>
      <c r="I4065" t="s">
        <v>2030</v>
      </c>
      <c r="J4065" t="s">
        <v>2031</v>
      </c>
      <c r="K4065" t="s">
        <v>2032</v>
      </c>
      <c r="L4065">
        <v>3</v>
      </c>
      <c r="M4065">
        <v>610</v>
      </c>
      <c r="N4065" s="43">
        <v>1830</v>
      </c>
    </row>
    <row r="4066" hidden="1" spans="1:14" x14ac:dyDescent="0.25">
      <c r="A4066" s="106">
        <v>46038</v>
      </c>
      <c r="B4066">
        <v>7016</v>
      </c>
      <c r="C4066">
        <v>3922</v>
      </c>
      <c r="E4066">
        <v>257</v>
      </c>
      <c r="F4066" t="s">
        <v>5025</v>
      </c>
      <c r="G4066" t="s">
        <v>2027</v>
      </c>
      <c r="H4066" t="s">
        <v>2029</v>
      </c>
      <c r="I4066" t="s">
        <v>2006</v>
      </c>
      <c r="J4066" t="s">
        <v>2033</v>
      </c>
      <c r="K4066" t="s">
        <v>2034</v>
      </c>
      <c r="L4066">
        <v>1</v>
      </c>
      <c r="M4066">
        <v>1900</v>
      </c>
      <c r="N4066" s="43">
        <v>1900</v>
      </c>
    </row>
    <row r="4067" hidden="1" spans="1:14" x14ac:dyDescent="0.25">
      <c r="A4067" s="106">
        <v>46038</v>
      </c>
      <c r="B4067">
        <v>7016</v>
      </c>
      <c r="C4067">
        <v>3922</v>
      </c>
      <c r="E4067">
        <v>257</v>
      </c>
      <c r="F4067" t="s">
        <v>5025</v>
      </c>
      <c r="G4067" t="s">
        <v>2027</v>
      </c>
      <c r="H4067" t="s">
        <v>2029</v>
      </c>
      <c r="I4067" t="s">
        <v>2006</v>
      </c>
      <c r="J4067" t="s">
        <v>2022</v>
      </c>
      <c r="K4067" t="s">
        <v>2023</v>
      </c>
      <c r="L4067">
        <v>5</v>
      </c>
      <c r="M4067">
        <v>610</v>
      </c>
      <c r="N4067" s="43">
        <v>3050</v>
      </c>
    </row>
    <row r="4068" hidden="1" spans="1:14" x14ac:dyDescent="0.25">
      <c r="A4068" s="106">
        <v>46038</v>
      </c>
      <c r="B4068">
        <v>7017</v>
      </c>
      <c r="C4068">
        <v>3923</v>
      </c>
      <c r="E4068">
        <v>257</v>
      </c>
      <c r="F4068" t="s">
        <v>5025</v>
      </c>
      <c r="G4068" t="s">
        <v>2027</v>
      </c>
      <c r="H4068" t="s">
        <v>2029</v>
      </c>
      <c r="I4068" t="s">
        <v>2006</v>
      </c>
      <c r="J4068" t="s">
        <v>2022</v>
      </c>
      <c r="K4068" t="s">
        <v>2023</v>
      </c>
      <c r="L4068">
        <v>3</v>
      </c>
      <c r="M4068">
        <v>610</v>
      </c>
      <c r="N4068" s="43">
        <v>1830</v>
      </c>
    </row>
    <row r="4069" hidden="1" spans="1:14" x14ac:dyDescent="0.25">
      <c r="A4069" s="106">
        <v>46038</v>
      </c>
      <c r="B4069">
        <v>7024</v>
      </c>
      <c r="C4069">
        <v>3930</v>
      </c>
      <c r="E4069">
        <v>257</v>
      </c>
      <c r="F4069" t="s">
        <v>5026</v>
      </c>
      <c r="G4069" t="s">
        <v>2097</v>
      </c>
      <c r="H4069" t="s">
        <v>2029</v>
      </c>
      <c r="I4069" t="s">
        <v>2006</v>
      </c>
      <c r="J4069" t="s">
        <v>2022</v>
      </c>
      <c r="K4069" t="s">
        <v>2023</v>
      </c>
      <c r="L4069">
        <v>5</v>
      </c>
      <c r="M4069">
        <v>610</v>
      </c>
      <c r="N4069" s="43">
        <v>3050</v>
      </c>
    </row>
    <row r="4070" hidden="1" spans="1:14" x14ac:dyDescent="0.25">
      <c r="A4070" s="106">
        <v>46038</v>
      </c>
      <c r="B4070">
        <v>7025</v>
      </c>
      <c r="C4070">
        <v>3931</v>
      </c>
      <c r="E4070">
        <v>257</v>
      </c>
      <c r="F4070" t="s">
        <v>5026</v>
      </c>
      <c r="G4070" t="s">
        <v>2097</v>
      </c>
      <c r="H4070" t="s">
        <v>2029</v>
      </c>
      <c r="I4070" t="s">
        <v>2006</v>
      </c>
      <c r="J4070" t="s">
        <v>2022</v>
      </c>
      <c r="K4070" t="s">
        <v>2023</v>
      </c>
      <c r="L4070">
        <v>3</v>
      </c>
      <c r="M4070">
        <v>610</v>
      </c>
      <c r="N4070" s="43">
        <v>1830</v>
      </c>
    </row>
    <row r="4071" hidden="1" spans="1:14" x14ac:dyDescent="0.25">
      <c r="A4071" s="106">
        <v>46038</v>
      </c>
      <c r="B4071">
        <v>7037</v>
      </c>
      <c r="C4071">
        <v>3943</v>
      </c>
      <c r="E4071">
        <v>257</v>
      </c>
      <c r="F4071" t="s">
        <v>5027</v>
      </c>
      <c r="G4071" t="s">
        <v>2017</v>
      </c>
      <c r="H4071" t="s">
        <v>2029</v>
      </c>
      <c r="I4071" t="s">
        <v>2006</v>
      </c>
      <c r="J4071" t="s">
        <v>2022</v>
      </c>
      <c r="K4071" t="s">
        <v>2023</v>
      </c>
      <c r="L4071">
        <v>5</v>
      </c>
      <c r="M4071">
        <v>610</v>
      </c>
      <c r="N4071" s="43">
        <v>3050</v>
      </c>
    </row>
    <row r="4072" hidden="1" spans="1:14" x14ac:dyDescent="0.25">
      <c r="A4072" s="106">
        <v>46038</v>
      </c>
      <c r="B4072">
        <v>7038</v>
      </c>
      <c r="C4072">
        <v>3944</v>
      </c>
      <c r="E4072">
        <v>257</v>
      </c>
      <c r="F4072" t="s">
        <v>5027</v>
      </c>
      <c r="G4072" t="s">
        <v>2017</v>
      </c>
      <c r="H4072" t="s">
        <v>2029</v>
      </c>
      <c r="I4072" t="s">
        <v>2006</v>
      </c>
      <c r="J4072" t="s">
        <v>2022</v>
      </c>
      <c r="K4072" t="s">
        <v>2023</v>
      </c>
      <c r="L4072">
        <v>1</v>
      </c>
      <c r="M4072">
        <v>610</v>
      </c>
      <c r="N4072" s="43">
        <v>610</v>
      </c>
    </row>
    <row r="4073" hidden="1" spans="1:14" x14ac:dyDescent="0.25">
      <c r="A4073" s="106">
        <v>45852</v>
      </c>
      <c r="B4073">
        <v>233</v>
      </c>
      <c r="C4073">
        <v>0</v>
      </c>
      <c r="E4073">
        <v>45</v>
      </c>
      <c r="F4073" t="s">
        <v>5028</v>
      </c>
      <c r="G4073" t="s">
        <v>2017</v>
      </c>
      <c r="H4073" t="s">
        <v>2029</v>
      </c>
      <c r="I4073" t="s">
        <v>2030</v>
      </c>
      <c r="J4073" t="s">
        <v>2033</v>
      </c>
      <c r="K4073" t="s">
        <v>2034</v>
      </c>
      <c r="L4073">
        <v>1</v>
      </c>
      <c r="M4073">
        <v>1700</v>
      </c>
      <c r="N4073" s="43">
        <v>1700</v>
      </c>
    </row>
    <row r="4074" hidden="1" spans="1:14" x14ac:dyDescent="0.25">
      <c r="A4074" s="106">
        <v>45852</v>
      </c>
      <c r="B4074">
        <v>233</v>
      </c>
      <c r="C4074">
        <v>0</v>
      </c>
      <c r="E4074">
        <v>45</v>
      </c>
      <c r="F4074" t="s">
        <v>5028</v>
      </c>
      <c r="G4074" t="s">
        <v>2017</v>
      </c>
      <c r="H4074" t="s">
        <v>2029</v>
      </c>
      <c r="I4074" t="s">
        <v>2030</v>
      </c>
      <c r="J4074" t="s">
        <v>4891</v>
      </c>
      <c r="K4074" t="s">
        <v>4892</v>
      </c>
      <c r="L4074">
        <v>8</v>
      </c>
      <c r="M4074">
        <v>595</v>
      </c>
      <c r="N4074" s="43">
        <v>4760</v>
      </c>
    </row>
    <row r="4075" hidden="1" spans="1:14" x14ac:dyDescent="0.25">
      <c r="A4075" s="106">
        <v>45852</v>
      </c>
      <c r="B4075">
        <v>234</v>
      </c>
      <c r="C4075">
        <v>0</v>
      </c>
      <c r="E4075">
        <v>45</v>
      </c>
      <c r="F4075" t="s">
        <v>5029</v>
      </c>
      <c r="G4075" t="s">
        <v>2054</v>
      </c>
      <c r="I4075" t="s">
        <v>2030</v>
      </c>
      <c r="J4075" t="s">
        <v>4891</v>
      </c>
      <c r="K4075" t="s">
        <v>4892</v>
      </c>
      <c r="L4075">
        <v>8</v>
      </c>
      <c r="M4075">
        <v>595</v>
      </c>
      <c r="N4075" s="43">
        <v>4760</v>
      </c>
    </row>
    <row r="4076" hidden="1" spans="1:14" x14ac:dyDescent="0.25">
      <c r="A4076" s="106">
        <v>45852</v>
      </c>
      <c r="B4076">
        <v>238</v>
      </c>
      <c r="C4076">
        <v>0</v>
      </c>
      <c r="E4076">
        <v>45</v>
      </c>
      <c r="F4076" t="s">
        <v>5030</v>
      </c>
      <c r="G4076" t="s">
        <v>2044</v>
      </c>
      <c r="H4076" t="s">
        <v>2029</v>
      </c>
      <c r="I4076" t="s">
        <v>2030</v>
      </c>
      <c r="J4076" t="s">
        <v>4891</v>
      </c>
      <c r="K4076" t="s">
        <v>4892</v>
      </c>
      <c r="L4076">
        <v>10</v>
      </c>
      <c r="M4076">
        <v>595</v>
      </c>
      <c r="N4076" s="43">
        <v>5950</v>
      </c>
    </row>
    <row r="4077" hidden="1" spans="1:14" x14ac:dyDescent="0.25">
      <c r="A4077" s="106">
        <v>45852</v>
      </c>
      <c r="B4077">
        <v>240</v>
      </c>
      <c r="C4077">
        <v>0</v>
      </c>
      <c r="E4077">
        <v>45</v>
      </c>
      <c r="F4077" t="s">
        <v>5031</v>
      </c>
      <c r="G4077" t="s">
        <v>2336</v>
      </c>
      <c r="I4077" t="s">
        <v>2030</v>
      </c>
      <c r="J4077" t="s">
        <v>4891</v>
      </c>
      <c r="K4077" t="s">
        <v>4892</v>
      </c>
      <c r="L4077">
        <v>7</v>
      </c>
      <c r="M4077">
        <v>595</v>
      </c>
      <c r="N4077" s="43">
        <v>4165</v>
      </c>
    </row>
    <row r="4078" hidden="1" spans="1:14" x14ac:dyDescent="0.25">
      <c r="A4078" s="106">
        <v>45852</v>
      </c>
      <c r="B4078">
        <v>241</v>
      </c>
      <c r="C4078">
        <v>0</v>
      </c>
      <c r="E4078">
        <v>45</v>
      </c>
      <c r="F4078" t="s">
        <v>5032</v>
      </c>
      <c r="G4078" t="s">
        <v>2038</v>
      </c>
      <c r="I4078" t="s">
        <v>2030</v>
      </c>
      <c r="J4078" t="s">
        <v>4891</v>
      </c>
      <c r="K4078" t="s">
        <v>4892</v>
      </c>
      <c r="L4078">
        <v>3</v>
      </c>
      <c r="M4078">
        <v>595</v>
      </c>
      <c r="N4078" s="43">
        <v>1785</v>
      </c>
    </row>
    <row r="4079" hidden="1" spans="1:14" x14ac:dyDescent="0.25">
      <c r="A4079" s="106">
        <v>45961</v>
      </c>
      <c r="B4079">
        <v>3714</v>
      </c>
      <c r="C4079">
        <v>648</v>
      </c>
      <c r="E4079">
        <v>191</v>
      </c>
      <c r="F4079" t="s">
        <v>5033</v>
      </c>
      <c r="G4079" t="s">
        <v>2063</v>
      </c>
      <c r="I4079" t="s">
        <v>2006</v>
      </c>
      <c r="J4079" t="s">
        <v>2319</v>
      </c>
      <c r="K4079" t="s">
        <v>2320</v>
      </c>
      <c r="L4079">
        <v>6</v>
      </c>
      <c r="M4079">
        <v>590</v>
      </c>
      <c r="N4079" s="43">
        <v>3540</v>
      </c>
    </row>
    <row r="4080" hidden="1" spans="1:14" x14ac:dyDescent="0.25">
      <c r="A4080" s="106">
        <v>45987</v>
      </c>
      <c r="B4080">
        <v>4918</v>
      </c>
      <c r="C4080">
        <v>1842</v>
      </c>
      <c r="E4080">
        <v>191</v>
      </c>
      <c r="F4080" t="s">
        <v>5034</v>
      </c>
      <c r="G4080" t="s">
        <v>2038</v>
      </c>
      <c r="I4080" t="s">
        <v>2006</v>
      </c>
      <c r="J4080" t="s">
        <v>2319</v>
      </c>
      <c r="K4080" t="s">
        <v>2320</v>
      </c>
      <c r="L4080">
        <v>10</v>
      </c>
      <c r="M4080">
        <v>590</v>
      </c>
      <c r="N4080" s="43">
        <v>5900</v>
      </c>
    </row>
    <row r="4081" hidden="1" spans="1:14" x14ac:dyDescent="0.25">
      <c r="A4081" s="106">
        <v>45990</v>
      </c>
      <c r="B4081">
        <v>5098</v>
      </c>
      <c r="C4081">
        <v>2017</v>
      </c>
      <c r="E4081">
        <v>191</v>
      </c>
      <c r="F4081" t="s">
        <v>5035</v>
      </c>
      <c r="G4081" t="s">
        <v>2114</v>
      </c>
      <c r="H4081" t="s">
        <v>2005</v>
      </c>
      <c r="I4081" t="s">
        <v>2006</v>
      </c>
      <c r="J4081" t="s">
        <v>2319</v>
      </c>
      <c r="K4081" t="s">
        <v>2320</v>
      </c>
      <c r="L4081">
        <v>8</v>
      </c>
      <c r="M4081">
        <v>590</v>
      </c>
      <c r="N4081" s="43">
        <v>4720</v>
      </c>
    </row>
    <row r="4082" hidden="1" spans="1:14" x14ac:dyDescent="0.25">
      <c r="A4082" s="106">
        <v>45990</v>
      </c>
      <c r="B4082">
        <v>5098</v>
      </c>
      <c r="C4082">
        <v>2017</v>
      </c>
      <c r="E4082">
        <v>191</v>
      </c>
      <c r="F4082" t="s">
        <v>5035</v>
      </c>
      <c r="G4082" t="s">
        <v>2114</v>
      </c>
      <c r="H4082" t="s">
        <v>2005</v>
      </c>
      <c r="I4082" t="s">
        <v>2006</v>
      </c>
      <c r="J4082" t="s">
        <v>2007</v>
      </c>
      <c r="K4082" t="s">
        <v>2008</v>
      </c>
      <c r="L4082">
        <v>1</v>
      </c>
      <c r="M4082">
        <v>2400</v>
      </c>
      <c r="N4082" s="43">
        <v>2400</v>
      </c>
    </row>
    <row r="4083" hidden="1" spans="1:14" x14ac:dyDescent="0.25">
      <c r="A4083" s="106">
        <v>45990</v>
      </c>
      <c r="B4083">
        <v>5099</v>
      </c>
      <c r="C4083">
        <v>2018</v>
      </c>
      <c r="E4083">
        <v>191</v>
      </c>
      <c r="F4083" t="s">
        <v>5036</v>
      </c>
      <c r="G4083" t="s">
        <v>2131</v>
      </c>
      <c r="H4083" t="s">
        <v>2005</v>
      </c>
      <c r="I4083" t="s">
        <v>2006</v>
      </c>
      <c r="J4083" t="s">
        <v>2319</v>
      </c>
      <c r="K4083" t="s">
        <v>2320</v>
      </c>
      <c r="L4083">
        <v>8</v>
      </c>
      <c r="M4083">
        <v>590</v>
      </c>
      <c r="N4083" s="43">
        <v>4720</v>
      </c>
    </row>
    <row r="4084" hidden="1" spans="1:14" x14ac:dyDescent="0.25">
      <c r="A4084" s="106">
        <v>45993</v>
      </c>
      <c r="B4084">
        <v>5212</v>
      </c>
      <c r="C4084">
        <v>2127</v>
      </c>
      <c r="E4084">
        <v>191</v>
      </c>
      <c r="F4084" t="s">
        <v>5037</v>
      </c>
      <c r="G4084" t="s">
        <v>2097</v>
      </c>
      <c r="I4084" t="s">
        <v>2006</v>
      </c>
      <c r="J4084" t="s">
        <v>2319</v>
      </c>
      <c r="K4084" t="s">
        <v>2320</v>
      </c>
      <c r="L4084">
        <v>8</v>
      </c>
      <c r="M4084">
        <v>590</v>
      </c>
      <c r="N4084" s="43">
        <v>4720</v>
      </c>
    </row>
    <row r="4085" hidden="1" spans="1:14" x14ac:dyDescent="0.25">
      <c r="A4085" s="106">
        <v>45993</v>
      </c>
      <c r="B4085">
        <v>5221</v>
      </c>
      <c r="C4085">
        <v>2136</v>
      </c>
      <c r="E4085">
        <v>191</v>
      </c>
      <c r="F4085" t="s">
        <v>5038</v>
      </c>
      <c r="G4085" t="s">
        <v>2025</v>
      </c>
      <c r="I4085" t="s">
        <v>2006</v>
      </c>
      <c r="J4085" t="s">
        <v>2319</v>
      </c>
      <c r="K4085" t="s">
        <v>2320</v>
      </c>
      <c r="L4085">
        <v>8</v>
      </c>
      <c r="M4085">
        <v>590</v>
      </c>
      <c r="N4085" s="43">
        <v>4720</v>
      </c>
    </row>
    <row r="4086" hidden="1" spans="1:14" x14ac:dyDescent="0.25">
      <c r="A4086" s="106">
        <v>45993</v>
      </c>
      <c r="B4086">
        <v>5230</v>
      </c>
      <c r="C4086">
        <v>2145</v>
      </c>
      <c r="E4086">
        <v>191</v>
      </c>
      <c r="F4086" t="s">
        <v>5039</v>
      </c>
      <c r="G4086" t="s">
        <v>2038</v>
      </c>
      <c r="I4086" t="s">
        <v>2006</v>
      </c>
      <c r="J4086" t="s">
        <v>2319</v>
      </c>
      <c r="K4086" t="s">
        <v>2320</v>
      </c>
      <c r="L4086">
        <v>10</v>
      </c>
      <c r="M4086">
        <v>590</v>
      </c>
      <c r="N4086" s="43">
        <v>5900</v>
      </c>
    </row>
    <row r="4087" hidden="1" spans="1:14" x14ac:dyDescent="0.25">
      <c r="A4087" s="106">
        <v>46032</v>
      </c>
      <c r="B4087">
        <v>6746</v>
      </c>
      <c r="C4087">
        <v>3661</v>
      </c>
      <c r="E4087">
        <v>191</v>
      </c>
      <c r="F4087" t="s">
        <v>5040</v>
      </c>
      <c r="G4087" t="s">
        <v>2054</v>
      </c>
      <c r="H4087" t="s">
        <v>2005</v>
      </c>
      <c r="I4087" t="s">
        <v>2006</v>
      </c>
      <c r="J4087" t="s">
        <v>2319</v>
      </c>
      <c r="K4087" t="s">
        <v>2320</v>
      </c>
      <c r="L4087">
        <v>10</v>
      </c>
      <c r="M4087">
        <v>590</v>
      </c>
      <c r="N4087" s="43">
        <v>5900</v>
      </c>
    </row>
    <row r="4088" hidden="1" spans="1:14" x14ac:dyDescent="0.25">
      <c r="A4088" s="106">
        <v>46032</v>
      </c>
      <c r="B4088">
        <v>6746</v>
      </c>
      <c r="C4088">
        <v>3661</v>
      </c>
      <c r="E4088">
        <v>191</v>
      </c>
      <c r="F4088" t="s">
        <v>5040</v>
      </c>
      <c r="G4088" t="s">
        <v>2054</v>
      </c>
      <c r="H4088" t="s">
        <v>2005</v>
      </c>
      <c r="I4088" t="s">
        <v>2006</v>
      </c>
      <c r="J4088" t="s">
        <v>2007</v>
      </c>
      <c r="K4088" t="s">
        <v>2008</v>
      </c>
      <c r="L4088">
        <v>1</v>
      </c>
      <c r="M4088">
        <v>2400</v>
      </c>
      <c r="N4088" s="43">
        <v>2400</v>
      </c>
    </row>
    <row r="4089" hidden="1" spans="1:14" x14ac:dyDescent="0.25">
      <c r="A4089" s="106">
        <v>46032</v>
      </c>
      <c r="B4089">
        <v>6752</v>
      </c>
      <c r="C4089">
        <v>3720</v>
      </c>
      <c r="E4089">
        <v>191</v>
      </c>
      <c r="F4089" t="s">
        <v>5041</v>
      </c>
      <c r="G4089" t="s">
        <v>2054</v>
      </c>
      <c r="H4089" t="s">
        <v>2005</v>
      </c>
      <c r="I4089" t="s">
        <v>2006</v>
      </c>
      <c r="J4089" t="s">
        <v>2319</v>
      </c>
      <c r="K4089" t="s">
        <v>2320</v>
      </c>
      <c r="L4089">
        <v>8</v>
      </c>
      <c r="M4089">
        <v>590</v>
      </c>
      <c r="N4089" s="43">
        <v>4720</v>
      </c>
    </row>
    <row r="4090" hidden="1" spans="1:14" x14ac:dyDescent="0.25">
      <c r="A4090" s="106">
        <v>46039</v>
      </c>
      <c r="B4090">
        <v>7067</v>
      </c>
      <c r="C4090">
        <v>3973</v>
      </c>
      <c r="E4090">
        <v>191</v>
      </c>
      <c r="F4090" t="s">
        <v>5042</v>
      </c>
      <c r="G4090" t="s">
        <v>2038</v>
      </c>
      <c r="H4090" t="s">
        <v>2029</v>
      </c>
      <c r="I4090" t="s">
        <v>2006</v>
      </c>
      <c r="J4090" t="s">
        <v>2319</v>
      </c>
      <c r="K4090" t="s">
        <v>2320</v>
      </c>
      <c r="L4090">
        <v>8</v>
      </c>
      <c r="M4090">
        <v>590</v>
      </c>
      <c r="N4090" s="43">
        <v>4720</v>
      </c>
    </row>
    <row r="4091" hidden="1" spans="1:14" x14ac:dyDescent="0.25">
      <c r="A4091" s="106">
        <v>46039</v>
      </c>
      <c r="B4091">
        <v>7067</v>
      </c>
      <c r="C4091">
        <v>3973</v>
      </c>
      <c r="E4091">
        <v>191</v>
      </c>
      <c r="F4091" t="s">
        <v>5042</v>
      </c>
      <c r="G4091" t="s">
        <v>2038</v>
      </c>
      <c r="H4091" t="s">
        <v>2029</v>
      </c>
      <c r="I4091" t="s">
        <v>2006</v>
      </c>
      <c r="J4091" t="s">
        <v>2033</v>
      </c>
      <c r="K4091" t="s">
        <v>2034</v>
      </c>
      <c r="L4091">
        <v>1</v>
      </c>
      <c r="M4091">
        <v>1800</v>
      </c>
      <c r="N4091" s="43">
        <v>1800</v>
      </c>
    </row>
    <row r="4092" hidden="1" spans="1:14" x14ac:dyDescent="0.25">
      <c r="A4092" s="106">
        <v>46039</v>
      </c>
      <c r="B4092">
        <v>7068</v>
      </c>
      <c r="C4092">
        <v>3974</v>
      </c>
      <c r="E4092">
        <v>191</v>
      </c>
      <c r="F4092" t="s">
        <v>5042</v>
      </c>
      <c r="G4092" t="s">
        <v>2038</v>
      </c>
      <c r="H4092" t="s">
        <v>2029</v>
      </c>
      <c r="I4092" t="s">
        <v>2006</v>
      </c>
      <c r="J4092" t="s">
        <v>2319</v>
      </c>
      <c r="K4092" t="s">
        <v>2320</v>
      </c>
      <c r="L4092">
        <v>2</v>
      </c>
      <c r="M4092">
        <v>590</v>
      </c>
      <c r="N4092" s="43">
        <v>1180</v>
      </c>
    </row>
    <row r="4093" hidden="1" spans="1:14" x14ac:dyDescent="0.25">
      <c r="A4093" s="106">
        <v>46039</v>
      </c>
      <c r="B4093">
        <v>7077</v>
      </c>
      <c r="C4093">
        <v>3983</v>
      </c>
      <c r="E4093">
        <v>191</v>
      </c>
      <c r="F4093" t="s">
        <v>5043</v>
      </c>
      <c r="G4093" t="s">
        <v>2114</v>
      </c>
      <c r="H4093" t="s">
        <v>2029</v>
      </c>
      <c r="I4093" t="s">
        <v>2006</v>
      </c>
      <c r="J4093" t="s">
        <v>2319</v>
      </c>
      <c r="K4093" t="s">
        <v>2320</v>
      </c>
      <c r="L4093">
        <v>5</v>
      </c>
      <c r="M4093">
        <v>590</v>
      </c>
      <c r="N4093" s="43">
        <v>2950</v>
      </c>
    </row>
    <row r="4094" hidden="1" spans="1:14" x14ac:dyDescent="0.25">
      <c r="A4094" s="106">
        <v>46039</v>
      </c>
      <c r="B4094">
        <v>7078</v>
      </c>
      <c r="C4094">
        <v>3984</v>
      </c>
      <c r="E4094">
        <v>191</v>
      </c>
      <c r="F4094" t="s">
        <v>5043</v>
      </c>
      <c r="G4094" t="s">
        <v>2114</v>
      </c>
      <c r="H4094" t="s">
        <v>2029</v>
      </c>
      <c r="I4094" t="s">
        <v>2006</v>
      </c>
      <c r="J4094" t="s">
        <v>2319</v>
      </c>
      <c r="K4094" t="s">
        <v>2320</v>
      </c>
      <c r="L4094">
        <v>3</v>
      </c>
      <c r="M4094">
        <v>590</v>
      </c>
      <c r="N4094" s="43">
        <v>1770</v>
      </c>
    </row>
    <row r="4095" hidden="1" spans="1:14" x14ac:dyDescent="0.25">
      <c r="A4095" s="106">
        <v>46127</v>
      </c>
      <c r="B4095">
        <v>10822</v>
      </c>
      <c r="C4095">
        <v>7726</v>
      </c>
      <c r="E4095">
        <v>191</v>
      </c>
      <c r="F4095" t="s">
        <v>5044</v>
      </c>
      <c r="G4095" t="s">
        <v>2038</v>
      </c>
      <c r="I4095" t="s">
        <v>2006</v>
      </c>
      <c r="J4095" t="s">
        <v>2319</v>
      </c>
      <c r="K4095" t="s">
        <v>2320</v>
      </c>
      <c r="L4095">
        <v>10</v>
      </c>
      <c r="M4095">
        <v>643.5</v>
      </c>
      <c r="N4095" s="43">
        <v>6435</v>
      </c>
    </row>
    <row r="4096" hidden="1" spans="1:14" x14ac:dyDescent="0.25">
      <c r="A4096" s="106">
        <v>46127</v>
      </c>
      <c r="B4096">
        <v>10839</v>
      </c>
      <c r="C4096">
        <v>7743</v>
      </c>
      <c r="E4096">
        <v>191</v>
      </c>
      <c r="F4096" t="s">
        <v>5045</v>
      </c>
      <c r="G4096" t="s">
        <v>2063</v>
      </c>
      <c r="I4096" t="s">
        <v>2006</v>
      </c>
      <c r="J4096" t="s">
        <v>2319</v>
      </c>
      <c r="K4096" t="s">
        <v>2320</v>
      </c>
      <c r="L4096">
        <v>10</v>
      </c>
      <c r="M4096">
        <v>643.5</v>
      </c>
      <c r="N4096" s="43">
        <v>6435</v>
      </c>
    </row>
    <row r="4097" hidden="1" spans="1:14" x14ac:dyDescent="0.25">
      <c r="A4097" s="106">
        <v>46127</v>
      </c>
      <c r="B4097">
        <v>10853</v>
      </c>
      <c r="C4097">
        <v>7757</v>
      </c>
      <c r="E4097">
        <v>191</v>
      </c>
      <c r="F4097" t="s">
        <v>5046</v>
      </c>
      <c r="G4097" t="s">
        <v>2063</v>
      </c>
      <c r="I4097" t="s">
        <v>2006</v>
      </c>
      <c r="J4097" t="s">
        <v>2319</v>
      </c>
      <c r="K4097" t="s">
        <v>2320</v>
      </c>
      <c r="L4097">
        <v>10</v>
      </c>
      <c r="M4097">
        <v>643.5</v>
      </c>
      <c r="N4097" s="43">
        <v>6435</v>
      </c>
    </row>
    <row r="4098" hidden="1" spans="1:14" x14ac:dyDescent="0.25">
      <c r="A4098" s="106">
        <v>46149</v>
      </c>
      <c r="B4098">
        <v>11774</v>
      </c>
      <c r="C4098">
        <v>8675</v>
      </c>
      <c r="E4098">
        <v>191</v>
      </c>
      <c r="F4098" t="s">
        <v>5047</v>
      </c>
      <c r="G4098" t="s">
        <v>2021</v>
      </c>
      <c r="H4098" t="s">
        <v>2005</v>
      </c>
      <c r="I4098" t="s">
        <v>2006</v>
      </c>
      <c r="J4098" t="s">
        <v>2007</v>
      </c>
      <c r="K4098" t="s">
        <v>2008</v>
      </c>
      <c r="L4098">
        <v>1</v>
      </c>
      <c r="M4098">
        <v>2400</v>
      </c>
      <c r="N4098" s="43">
        <v>2400</v>
      </c>
    </row>
    <row r="4099" hidden="1" spans="1:14" x14ac:dyDescent="0.25">
      <c r="A4099" s="106">
        <v>46149</v>
      </c>
      <c r="B4099">
        <v>11774</v>
      </c>
      <c r="C4099">
        <v>8675</v>
      </c>
      <c r="E4099">
        <v>191</v>
      </c>
      <c r="F4099" t="s">
        <v>5047</v>
      </c>
      <c r="G4099" t="s">
        <v>2021</v>
      </c>
      <c r="H4099" t="s">
        <v>2005</v>
      </c>
      <c r="I4099" t="s">
        <v>2006</v>
      </c>
      <c r="J4099" t="s">
        <v>2319</v>
      </c>
      <c r="K4099" t="s">
        <v>2320</v>
      </c>
      <c r="L4099">
        <v>10</v>
      </c>
      <c r="M4099">
        <v>643.5</v>
      </c>
      <c r="N4099" s="43">
        <v>6435</v>
      </c>
    </row>
    <row r="4100" hidden="1" spans="1:14" x14ac:dyDescent="0.25">
      <c r="A4100" s="106">
        <v>46149</v>
      </c>
      <c r="B4100">
        <v>11782</v>
      </c>
      <c r="C4100">
        <v>8683</v>
      </c>
      <c r="E4100">
        <v>191</v>
      </c>
      <c r="F4100" t="s">
        <v>5048</v>
      </c>
      <c r="G4100" t="s">
        <v>2027</v>
      </c>
      <c r="H4100" t="s">
        <v>2005</v>
      </c>
      <c r="I4100" t="s">
        <v>2006</v>
      </c>
      <c r="J4100" t="s">
        <v>2319</v>
      </c>
      <c r="K4100" t="s">
        <v>2320</v>
      </c>
      <c r="L4100">
        <v>10</v>
      </c>
      <c r="M4100">
        <v>643.5</v>
      </c>
      <c r="N4100" s="43">
        <v>6435</v>
      </c>
    </row>
    <row r="4101" hidden="1" spans="1:14" x14ac:dyDescent="0.25">
      <c r="A4101" s="106">
        <v>46149</v>
      </c>
      <c r="B4101">
        <v>11785</v>
      </c>
      <c r="C4101">
        <v>8686</v>
      </c>
      <c r="E4101">
        <v>191</v>
      </c>
      <c r="F4101" t="s">
        <v>5049</v>
      </c>
      <c r="G4101" t="s">
        <v>2095</v>
      </c>
      <c r="H4101" t="s">
        <v>2005</v>
      </c>
      <c r="I4101" t="s">
        <v>2006</v>
      </c>
      <c r="J4101" t="s">
        <v>2319</v>
      </c>
      <c r="K4101" t="s">
        <v>2320</v>
      </c>
      <c r="L4101">
        <v>8</v>
      </c>
      <c r="M4101">
        <v>643.5</v>
      </c>
      <c r="N4101" s="43">
        <v>5148</v>
      </c>
    </row>
    <row r="4102" hidden="1" spans="1:14" x14ac:dyDescent="0.25">
      <c r="A4102" s="106">
        <v>46149</v>
      </c>
      <c r="B4102">
        <v>11787</v>
      </c>
      <c r="C4102">
        <v>8688</v>
      </c>
      <c r="E4102">
        <v>191</v>
      </c>
      <c r="F4102" t="s">
        <v>5050</v>
      </c>
      <c r="G4102" t="s">
        <v>2185</v>
      </c>
      <c r="H4102" t="s">
        <v>2005</v>
      </c>
      <c r="I4102" t="s">
        <v>2006</v>
      </c>
      <c r="J4102" t="s">
        <v>2007</v>
      </c>
      <c r="K4102" t="s">
        <v>2008</v>
      </c>
      <c r="L4102">
        <v>6</v>
      </c>
      <c r="M4102">
        <v>60</v>
      </c>
      <c r="N4102" s="43">
        <v>360</v>
      </c>
    </row>
    <row r="4103" hidden="1" spans="1:14" x14ac:dyDescent="0.25">
      <c r="A4103" s="106">
        <v>46149</v>
      </c>
      <c r="B4103">
        <v>11787</v>
      </c>
      <c r="C4103">
        <v>8688</v>
      </c>
      <c r="E4103">
        <v>191</v>
      </c>
      <c r="F4103" t="s">
        <v>5050</v>
      </c>
      <c r="G4103" t="s">
        <v>2185</v>
      </c>
      <c r="H4103" t="s">
        <v>2005</v>
      </c>
      <c r="I4103" t="s">
        <v>2006</v>
      </c>
      <c r="J4103" t="s">
        <v>2319</v>
      </c>
      <c r="K4103" t="s">
        <v>2320</v>
      </c>
      <c r="L4103">
        <v>8</v>
      </c>
      <c r="M4103">
        <v>643.5</v>
      </c>
      <c r="N4103" s="43">
        <v>5148</v>
      </c>
    </row>
    <row r="4104" hidden="1" spans="1:14" x14ac:dyDescent="0.25">
      <c r="A4104" s="106">
        <v>46149</v>
      </c>
      <c r="B4104">
        <v>11789</v>
      </c>
      <c r="C4104">
        <v>8690</v>
      </c>
      <c r="E4104">
        <v>191</v>
      </c>
      <c r="F4104" t="s">
        <v>5051</v>
      </c>
      <c r="G4104" t="s">
        <v>2025</v>
      </c>
      <c r="H4104" t="s">
        <v>2005</v>
      </c>
      <c r="I4104" t="s">
        <v>2006</v>
      </c>
      <c r="J4104" t="s">
        <v>2007</v>
      </c>
      <c r="K4104" t="s">
        <v>2008</v>
      </c>
      <c r="L4104">
        <v>8</v>
      </c>
      <c r="M4104">
        <v>60</v>
      </c>
      <c r="N4104" s="43">
        <v>480</v>
      </c>
    </row>
    <row r="4105" hidden="1" spans="1:14" x14ac:dyDescent="0.25">
      <c r="A4105" s="106">
        <v>46149</v>
      </c>
      <c r="B4105">
        <v>11789</v>
      </c>
      <c r="C4105">
        <v>8690</v>
      </c>
      <c r="E4105">
        <v>191</v>
      </c>
      <c r="F4105" t="s">
        <v>5051</v>
      </c>
      <c r="G4105" t="s">
        <v>2025</v>
      </c>
      <c r="H4105" t="s">
        <v>2005</v>
      </c>
      <c r="I4105" t="s">
        <v>2006</v>
      </c>
      <c r="J4105" t="s">
        <v>2319</v>
      </c>
      <c r="K4105" t="s">
        <v>2320</v>
      </c>
      <c r="L4105">
        <v>8</v>
      </c>
      <c r="M4105">
        <v>643.5</v>
      </c>
      <c r="N4105" s="43">
        <v>5148</v>
      </c>
    </row>
    <row r="4106" hidden="1" spans="1:14" x14ac:dyDescent="0.25">
      <c r="A4106" s="106">
        <v>46149</v>
      </c>
      <c r="B4106">
        <v>11795</v>
      </c>
      <c r="C4106">
        <v>8696</v>
      </c>
      <c r="E4106">
        <v>191</v>
      </c>
      <c r="F4106" t="s">
        <v>5052</v>
      </c>
      <c r="G4106" t="s">
        <v>2027</v>
      </c>
      <c r="H4106" t="s">
        <v>2005</v>
      </c>
      <c r="I4106" t="s">
        <v>2006</v>
      </c>
      <c r="J4106" t="s">
        <v>2319</v>
      </c>
      <c r="K4106" t="s">
        <v>2320</v>
      </c>
      <c r="L4106">
        <v>8</v>
      </c>
      <c r="M4106">
        <v>643.5</v>
      </c>
      <c r="N4106" s="43">
        <v>5148</v>
      </c>
    </row>
    <row r="4107" hidden="1" spans="1:14" x14ac:dyDescent="0.25">
      <c r="A4107" s="106">
        <v>46149</v>
      </c>
      <c r="B4107">
        <v>11795</v>
      </c>
      <c r="C4107">
        <v>8696</v>
      </c>
      <c r="E4107">
        <v>191</v>
      </c>
      <c r="F4107" t="s">
        <v>5052</v>
      </c>
      <c r="G4107" t="s">
        <v>2027</v>
      </c>
      <c r="H4107" t="s">
        <v>2005</v>
      </c>
      <c r="I4107" t="s">
        <v>2006</v>
      </c>
      <c r="J4107" t="s">
        <v>2007</v>
      </c>
      <c r="K4107" t="s">
        <v>2008</v>
      </c>
      <c r="L4107">
        <v>8</v>
      </c>
      <c r="M4107">
        <v>60</v>
      </c>
      <c r="N4107" s="43">
        <v>480</v>
      </c>
    </row>
    <row r="4108" hidden="1" spans="1:14" x14ac:dyDescent="0.25">
      <c r="A4108" s="106">
        <v>46149</v>
      </c>
      <c r="B4108">
        <v>11796</v>
      </c>
      <c r="C4108">
        <v>8697</v>
      </c>
      <c r="E4108">
        <v>191</v>
      </c>
      <c r="F4108" t="s">
        <v>5053</v>
      </c>
      <c r="G4108" t="s">
        <v>2021</v>
      </c>
      <c r="H4108" t="s">
        <v>2005</v>
      </c>
      <c r="I4108" t="s">
        <v>2006</v>
      </c>
      <c r="J4108" t="s">
        <v>2319</v>
      </c>
      <c r="K4108" t="s">
        <v>2320</v>
      </c>
      <c r="L4108">
        <v>8</v>
      </c>
      <c r="M4108">
        <v>643.5</v>
      </c>
      <c r="N4108" s="43">
        <v>5148</v>
      </c>
    </row>
    <row r="4109" hidden="1" spans="1:14" x14ac:dyDescent="0.25">
      <c r="A4109" s="106">
        <v>46149</v>
      </c>
      <c r="B4109">
        <v>11796</v>
      </c>
      <c r="C4109">
        <v>8697</v>
      </c>
      <c r="E4109">
        <v>191</v>
      </c>
      <c r="F4109" t="s">
        <v>5053</v>
      </c>
      <c r="G4109" t="s">
        <v>2021</v>
      </c>
      <c r="H4109" t="s">
        <v>2005</v>
      </c>
      <c r="I4109" t="s">
        <v>2006</v>
      </c>
      <c r="J4109" t="s">
        <v>2007</v>
      </c>
      <c r="K4109" t="s">
        <v>2008</v>
      </c>
      <c r="L4109">
        <v>8</v>
      </c>
      <c r="M4109">
        <v>60</v>
      </c>
      <c r="N4109" s="43">
        <v>480</v>
      </c>
    </row>
    <row r="4110" hidden="1" spans="1:14" x14ac:dyDescent="0.25">
      <c r="A4110" s="106">
        <v>46149</v>
      </c>
      <c r="B4110">
        <v>11797</v>
      </c>
      <c r="C4110">
        <v>8698</v>
      </c>
      <c r="E4110">
        <v>191</v>
      </c>
      <c r="F4110" t="s">
        <v>5054</v>
      </c>
      <c r="G4110" t="s">
        <v>2095</v>
      </c>
      <c r="H4110" t="s">
        <v>2005</v>
      </c>
      <c r="I4110" t="s">
        <v>2006</v>
      </c>
      <c r="J4110" t="s">
        <v>2007</v>
      </c>
      <c r="K4110" t="s">
        <v>2008</v>
      </c>
      <c r="L4110">
        <v>8</v>
      </c>
      <c r="M4110">
        <v>60</v>
      </c>
      <c r="N4110" s="43">
        <v>480</v>
      </c>
    </row>
    <row r="4111" hidden="1" spans="1:14" x14ac:dyDescent="0.25">
      <c r="A4111" s="106">
        <v>46149</v>
      </c>
      <c r="B4111">
        <v>11797</v>
      </c>
      <c r="C4111">
        <v>8698</v>
      </c>
      <c r="E4111">
        <v>191</v>
      </c>
      <c r="F4111" t="s">
        <v>5054</v>
      </c>
      <c r="G4111" t="s">
        <v>2095</v>
      </c>
      <c r="H4111" t="s">
        <v>2005</v>
      </c>
      <c r="I4111" t="s">
        <v>2006</v>
      </c>
      <c r="J4111" t="s">
        <v>2319</v>
      </c>
      <c r="K4111" t="s">
        <v>2320</v>
      </c>
      <c r="L4111">
        <v>8</v>
      </c>
      <c r="M4111">
        <v>643.5</v>
      </c>
      <c r="N4111" s="43">
        <v>5148</v>
      </c>
    </row>
    <row r="4112" hidden="1" spans="1:14" x14ac:dyDescent="0.25">
      <c r="A4112" s="106">
        <v>46149</v>
      </c>
      <c r="B4112">
        <v>11798</v>
      </c>
      <c r="C4112">
        <v>8699</v>
      </c>
      <c r="E4112">
        <v>191</v>
      </c>
      <c r="F4112" t="s">
        <v>5055</v>
      </c>
      <c r="G4112" t="s">
        <v>2038</v>
      </c>
      <c r="H4112" t="s">
        <v>2005</v>
      </c>
      <c r="I4112" t="s">
        <v>2006</v>
      </c>
      <c r="J4112" t="s">
        <v>2319</v>
      </c>
      <c r="K4112" t="s">
        <v>2320</v>
      </c>
      <c r="L4112">
        <v>10</v>
      </c>
      <c r="M4112">
        <v>643.5</v>
      </c>
      <c r="N4112" s="43">
        <v>6435</v>
      </c>
    </row>
    <row r="4113" hidden="1" spans="1:14" x14ac:dyDescent="0.25">
      <c r="A4113" s="106">
        <v>46149</v>
      </c>
      <c r="B4113">
        <v>11798</v>
      </c>
      <c r="C4113">
        <v>8699</v>
      </c>
      <c r="E4113">
        <v>191</v>
      </c>
      <c r="F4113" t="s">
        <v>5055</v>
      </c>
      <c r="G4113" t="s">
        <v>2038</v>
      </c>
      <c r="H4113" t="s">
        <v>2005</v>
      </c>
      <c r="I4113" t="s">
        <v>2006</v>
      </c>
      <c r="J4113" t="s">
        <v>2007</v>
      </c>
      <c r="K4113" t="s">
        <v>2008</v>
      </c>
      <c r="L4113">
        <v>10</v>
      </c>
      <c r="M4113">
        <v>60</v>
      </c>
      <c r="N4113" s="43">
        <v>600</v>
      </c>
    </row>
    <row r="4114" hidden="1" spans="1:14" x14ac:dyDescent="0.25">
      <c r="A4114" s="106">
        <v>46149</v>
      </c>
      <c r="B4114">
        <v>11804</v>
      </c>
      <c r="C4114">
        <v>8705</v>
      </c>
      <c r="E4114">
        <v>191</v>
      </c>
      <c r="F4114" t="s">
        <v>5056</v>
      </c>
      <c r="G4114" t="s">
        <v>2127</v>
      </c>
      <c r="H4114" t="s">
        <v>2005</v>
      </c>
      <c r="I4114" t="s">
        <v>2006</v>
      </c>
      <c r="J4114" t="s">
        <v>2007</v>
      </c>
      <c r="K4114" t="s">
        <v>2008</v>
      </c>
      <c r="L4114">
        <v>8</v>
      </c>
      <c r="M4114">
        <v>60</v>
      </c>
      <c r="N4114" s="43">
        <v>480</v>
      </c>
    </row>
    <row r="4115" hidden="1" spans="1:14" x14ac:dyDescent="0.25">
      <c r="A4115" s="106">
        <v>46149</v>
      </c>
      <c r="B4115">
        <v>11804</v>
      </c>
      <c r="C4115">
        <v>8705</v>
      </c>
      <c r="E4115">
        <v>191</v>
      </c>
      <c r="F4115" t="s">
        <v>5056</v>
      </c>
      <c r="G4115" t="s">
        <v>2127</v>
      </c>
      <c r="H4115" t="s">
        <v>2005</v>
      </c>
      <c r="I4115" t="s">
        <v>2006</v>
      </c>
      <c r="J4115" t="s">
        <v>2319</v>
      </c>
      <c r="K4115" t="s">
        <v>2320</v>
      </c>
      <c r="L4115">
        <v>8</v>
      </c>
      <c r="M4115">
        <v>643.5</v>
      </c>
      <c r="N4115" s="43">
        <v>5148</v>
      </c>
    </row>
    <row r="4116" hidden="1" spans="1:14" x14ac:dyDescent="0.25">
      <c r="A4116" s="106">
        <v>46149</v>
      </c>
      <c r="B4116">
        <v>11807</v>
      </c>
      <c r="C4116">
        <v>8708</v>
      </c>
      <c r="E4116">
        <v>191</v>
      </c>
      <c r="F4116" t="s">
        <v>5057</v>
      </c>
      <c r="G4116" t="s">
        <v>2156</v>
      </c>
      <c r="H4116" t="s">
        <v>2005</v>
      </c>
      <c r="I4116" t="s">
        <v>2006</v>
      </c>
      <c r="J4116" t="s">
        <v>2319</v>
      </c>
      <c r="K4116" t="s">
        <v>2320</v>
      </c>
      <c r="L4116">
        <v>8</v>
      </c>
      <c r="M4116">
        <v>643.5</v>
      </c>
      <c r="N4116" s="43">
        <v>5148</v>
      </c>
    </row>
    <row r="4117" hidden="1" spans="1:14" x14ac:dyDescent="0.25">
      <c r="A4117" s="106">
        <v>46149</v>
      </c>
      <c r="B4117">
        <v>11807</v>
      </c>
      <c r="C4117">
        <v>8708</v>
      </c>
      <c r="E4117">
        <v>191</v>
      </c>
      <c r="F4117" t="s">
        <v>5057</v>
      </c>
      <c r="G4117" t="s">
        <v>2156</v>
      </c>
      <c r="H4117" t="s">
        <v>2005</v>
      </c>
      <c r="I4117" t="s">
        <v>2006</v>
      </c>
      <c r="J4117" t="s">
        <v>2007</v>
      </c>
      <c r="K4117" t="s">
        <v>2008</v>
      </c>
      <c r="L4117">
        <v>8</v>
      </c>
      <c r="M4117">
        <v>60</v>
      </c>
      <c r="N4117" s="43">
        <v>480</v>
      </c>
    </row>
    <row r="4118" hidden="1" spans="1:14" x14ac:dyDescent="0.25">
      <c r="A4118" s="106">
        <v>46254</v>
      </c>
      <c r="B4118">
        <v>17296</v>
      </c>
      <c r="C4118">
        <v>14167</v>
      </c>
      <c r="E4118">
        <v>492</v>
      </c>
      <c r="F4118" t="s">
        <v>5058</v>
      </c>
      <c r="G4118" t="s">
        <v>2036</v>
      </c>
      <c r="I4118" t="s">
        <v>2006</v>
      </c>
      <c r="J4118" t="s">
        <v>5059</v>
      </c>
      <c r="K4118" t="s">
        <v>5060</v>
      </c>
      <c r="L4118">
        <v>10</v>
      </c>
      <c r="M4118">
        <v>618</v>
      </c>
      <c r="N4118" s="43">
        <v>6180</v>
      </c>
    </row>
    <row r="4119" hidden="1" spans="1:14" x14ac:dyDescent="0.25">
      <c r="A4119" s="106">
        <v>46254</v>
      </c>
      <c r="B4119">
        <v>17302</v>
      </c>
      <c r="C4119">
        <v>14173</v>
      </c>
      <c r="E4119">
        <v>492</v>
      </c>
      <c r="F4119" t="s">
        <v>5061</v>
      </c>
      <c r="G4119" t="s">
        <v>2063</v>
      </c>
      <c r="I4119" t="s">
        <v>2006</v>
      </c>
      <c r="J4119" t="s">
        <v>5059</v>
      </c>
      <c r="K4119" t="s">
        <v>5060</v>
      </c>
      <c r="L4119">
        <v>10</v>
      </c>
      <c r="M4119">
        <v>618</v>
      </c>
      <c r="N4119" s="43">
        <v>6180</v>
      </c>
    </row>
    <row r="4120" hidden="1" spans="1:14" x14ac:dyDescent="0.25">
      <c r="A4120" s="106">
        <v>46254</v>
      </c>
      <c r="B4120">
        <v>17309</v>
      </c>
      <c r="C4120">
        <v>14180</v>
      </c>
      <c r="E4120">
        <v>492</v>
      </c>
      <c r="F4120" t="s">
        <v>5062</v>
      </c>
      <c r="G4120" t="s">
        <v>2038</v>
      </c>
      <c r="I4120" t="s">
        <v>2006</v>
      </c>
      <c r="J4120" t="s">
        <v>5059</v>
      </c>
      <c r="K4120" t="s">
        <v>5060</v>
      </c>
      <c r="L4120">
        <v>10</v>
      </c>
      <c r="M4120">
        <v>618</v>
      </c>
      <c r="N4120" s="43">
        <v>6180</v>
      </c>
    </row>
    <row r="4121" hidden="1" spans="1:14" x14ac:dyDescent="0.25">
      <c r="A4121" s="106">
        <v>46254</v>
      </c>
      <c r="B4121">
        <v>17318</v>
      </c>
      <c r="C4121">
        <v>14189</v>
      </c>
      <c r="E4121">
        <v>492</v>
      </c>
      <c r="F4121" t="s">
        <v>5063</v>
      </c>
      <c r="G4121" t="s">
        <v>2036</v>
      </c>
      <c r="I4121" t="s">
        <v>2006</v>
      </c>
      <c r="J4121" t="s">
        <v>5059</v>
      </c>
      <c r="K4121" t="s">
        <v>5060</v>
      </c>
      <c r="L4121">
        <v>10</v>
      </c>
      <c r="M4121">
        <v>618</v>
      </c>
      <c r="N4121" s="43">
        <v>6180</v>
      </c>
    </row>
    <row r="4122" hidden="1" spans="1:14" x14ac:dyDescent="0.25">
      <c r="A4122" s="106">
        <v>46254</v>
      </c>
      <c r="B4122">
        <v>17348</v>
      </c>
      <c r="C4122">
        <v>14219</v>
      </c>
      <c r="E4122">
        <v>492</v>
      </c>
      <c r="F4122" t="s">
        <v>5064</v>
      </c>
      <c r="G4122" t="s">
        <v>2185</v>
      </c>
      <c r="I4122" t="s">
        <v>2006</v>
      </c>
      <c r="J4122" t="s">
        <v>5059</v>
      </c>
      <c r="K4122" t="s">
        <v>5060</v>
      </c>
      <c r="L4122">
        <v>4</v>
      </c>
      <c r="M4122">
        <v>618</v>
      </c>
      <c r="N4122" s="43">
        <v>2472</v>
      </c>
    </row>
    <row r="4123" hidden="1" spans="1:14" x14ac:dyDescent="0.25">
      <c r="A4123" s="106">
        <v>45861</v>
      </c>
      <c r="B4123">
        <v>503</v>
      </c>
      <c r="C4123">
        <v>0</v>
      </c>
      <c r="E4123">
        <v>74</v>
      </c>
      <c r="F4123" t="s">
        <v>5065</v>
      </c>
      <c r="G4123" t="s">
        <v>2044</v>
      </c>
      <c r="I4123" t="s">
        <v>2006</v>
      </c>
      <c r="J4123" t="s">
        <v>2646</v>
      </c>
      <c r="K4123" t="s">
        <v>2647</v>
      </c>
      <c r="L4123">
        <v>8</v>
      </c>
      <c r="M4123">
        <v>540</v>
      </c>
      <c r="N4123" s="43">
        <v>4320</v>
      </c>
    </row>
    <row r="4124" hidden="1" spans="1:14" x14ac:dyDescent="0.25">
      <c r="A4124" s="106">
        <v>45968</v>
      </c>
      <c r="B4124">
        <v>3974</v>
      </c>
      <c r="C4124">
        <v>900</v>
      </c>
      <c r="E4124">
        <v>197</v>
      </c>
      <c r="F4124" t="s">
        <v>5066</v>
      </c>
      <c r="G4124" t="s">
        <v>2021</v>
      </c>
      <c r="I4124" t="s">
        <v>2006</v>
      </c>
      <c r="J4124" t="s">
        <v>2022</v>
      </c>
      <c r="K4124" t="s">
        <v>2023</v>
      </c>
      <c r="L4124">
        <v>8</v>
      </c>
      <c r="M4124">
        <v>550</v>
      </c>
      <c r="N4124" s="43">
        <v>4400</v>
      </c>
    </row>
    <row r="4125" hidden="1" spans="1:14" x14ac:dyDescent="0.25">
      <c r="A4125" s="106">
        <v>45968</v>
      </c>
      <c r="B4125">
        <v>3975</v>
      </c>
      <c r="C4125">
        <v>901</v>
      </c>
      <c r="E4125">
        <v>197</v>
      </c>
      <c r="F4125" t="s">
        <v>5066</v>
      </c>
      <c r="G4125" t="s">
        <v>2021</v>
      </c>
      <c r="I4125" t="s">
        <v>2006</v>
      </c>
      <c r="J4125" t="s">
        <v>2022</v>
      </c>
      <c r="K4125" t="s">
        <v>2023</v>
      </c>
      <c r="L4125">
        <v>2</v>
      </c>
      <c r="M4125">
        <v>550</v>
      </c>
      <c r="N4125" s="43">
        <v>1100</v>
      </c>
    </row>
    <row r="4126" hidden="1" spans="1:14" x14ac:dyDescent="0.25">
      <c r="A4126" s="106">
        <v>45968</v>
      </c>
      <c r="B4126">
        <v>3976</v>
      </c>
      <c r="C4126">
        <v>902</v>
      </c>
      <c r="E4126">
        <v>197</v>
      </c>
      <c r="F4126" t="s">
        <v>5067</v>
      </c>
      <c r="G4126" t="s">
        <v>2036</v>
      </c>
      <c r="I4126" t="s">
        <v>2006</v>
      </c>
      <c r="J4126" t="s">
        <v>2022</v>
      </c>
      <c r="K4126" t="s">
        <v>2023</v>
      </c>
      <c r="L4126">
        <v>8</v>
      </c>
      <c r="M4126">
        <v>550</v>
      </c>
      <c r="N4126" s="43">
        <v>4400</v>
      </c>
    </row>
    <row r="4127" hidden="1" spans="1:14" x14ac:dyDescent="0.25">
      <c r="A4127" s="106">
        <v>45968</v>
      </c>
      <c r="B4127">
        <v>3977</v>
      </c>
      <c r="C4127">
        <v>903</v>
      </c>
      <c r="E4127">
        <v>197</v>
      </c>
      <c r="F4127" t="s">
        <v>5067</v>
      </c>
      <c r="G4127" t="s">
        <v>2036</v>
      </c>
      <c r="I4127" t="s">
        <v>2006</v>
      </c>
      <c r="J4127" t="s">
        <v>2022</v>
      </c>
      <c r="K4127" t="s">
        <v>2023</v>
      </c>
      <c r="L4127">
        <v>2</v>
      </c>
      <c r="M4127">
        <v>550</v>
      </c>
      <c r="N4127" s="43">
        <v>1100</v>
      </c>
    </row>
    <row r="4128" hidden="1" spans="1:14" x14ac:dyDescent="0.25">
      <c r="A4128" s="106">
        <v>45968</v>
      </c>
      <c r="B4128">
        <v>3978</v>
      </c>
      <c r="C4128">
        <v>904</v>
      </c>
      <c r="E4128">
        <v>197</v>
      </c>
      <c r="F4128" t="s">
        <v>5068</v>
      </c>
      <c r="G4128" t="s">
        <v>2038</v>
      </c>
      <c r="I4128" t="s">
        <v>2006</v>
      </c>
      <c r="J4128" t="s">
        <v>2022</v>
      </c>
      <c r="K4128" t="s">
        <v>2023</v>
      </c>
      <c r="L4128">
        <v>8</v>
      </c>
      <c r="M4128">
        <v>550</v>
      </c>
      <c r="N4128" s="43">
        <v>4400</v>
      </c>
    </row>
    <row r="4129" hidden="1" spans="1:14" x14ac:dyDescent="0.25">
      <c r="A4129" s="106">
        <v>45968</v>
      </c>
      <c r="B4129">
        <v>3979</v>
      </c>
      <c r="C4129">
        <v>905</v>
      </c>
      <c r="E4129">
        <v>197</v>
      </c>
      <c r="F4129" t="s">
        <v>5068</v>
      </c>
      <c r="G4129" t="s">
        <v>2038</v>
      </c>
      <c r="I4129" t="s">
        <v>2006</v>
      </c>
      <c r="J4129" t="s">
        <v>2022</v>
      </c>
      <c r="K4129" t="s">
        <v>2023</v>
      </c>
      <c r="L4129">
        <v>2</v>
      </c>
      <c r="M4129">
        <v>550</v>
      </c>
      <c r="N4129" s="43">
        <v>1100</v>
      </c>
    </row>
    <row r="4130" hidden="1" spans="1:14" x14ac:dyDescent="0.25">
      <c r="A4130" s="106">
        <v>45968</v>
      </c>
      <c r="B4130">
        <v>3990</v>
      </c>
      <c r="C4130">
        <v>916</v>
      </c>
      <c r="E4130">
        <v>197</v>
      </c>
      <c r="F4130" t="s">
        <v>5069</v>
      </c>
      <c r="G4130" t="s">
        <v>2036</v>
      </c>
      <c r="I4130" t="s">
        <v>2006</v>
      </c>
      <c r="J4130" t="s">
        <v>2022</v>
      </c>
      <c r="K4130" t="s">
        <v>2023</v>
      </c>
      <c r="L4130">
        <v>8</v>
      </c>
      <c r="M4130">
        <v>550</v>
      </c>
      <c r="N4130" s="43">
        <v>4400</v>
      </c>
    </row>
    <row r="4131" hidden="1" spans="1:14" x14ac:dyDescent="0.25">
      <c r="A4131" s="106">
        <v>45968</v>
      </c>
      <c r="B4131">
        <v>3991</v>
      </c>
      <c r="C4131">
        <v>917</v>
      </c>
      <c r="E4131">
        <v>197</v>
      </c>
      <c r="F4131" t="s">
        <v>5069</v>
      </c>
      <c r="G4131" t="s">
        <v>2036</v>
      </c>
      <c r="I4131" t="s">
        <v>2006</v>
      </c>
      <c r="J4131" t="s">
        <v>2022</v>
      </c>
      <c r="K4131" t="s">
        <v>2023</v>
      </c>
      <c r="L4131">
        <v>1</v>
      </c>
      <c r="M4131">
        <v>550</v>
      </c>
      <c r="N4131" s="43">
        <v>550</v>
      </c>
    </row>
    <row r="4132" hidden="1" spans="1:14" x14ac:dyDescent="0.25">
      <c r="A4132" s="106">
        <v>45969</v>
      </c>
      <c r="B4132">
        <v>4014</v>
      </c>
      <c r="C4132">
        <v>940</v>
      </c>
      <c r="E4132">
        <v>199</v>
      </c>
      <c r="F4132" t="s">
        <v>5070</v>
      </c>
      <c r="G4132" t="s">
        <v>2021</v>
      </c>
      <c r="I4132" t="s">
        <v>2006</v>
      </c>
      <c r="J4132" t="s">
        <v>2022</v>
      </c>
      <c r="K4132" t="s">
        <v>2023</v>
      </c>
      <c r="L4132">
        <v>8</v>
      </c>
      <c r="M4132">
        <v>570</v>
      </c>
      <c r="N4132" s="43">
        <v>4560</v>
      </c>
    </row>
    <row r="4133" hidden="1" spans="1:14" x14ac:dyDescent="0.25">
      <c r="A4133" s="106">
        <v>45969</v>
      </c>
      <c r="B4133">
        <v>4015</v>
      </c>
      <c r="C4133">
        <v>941</v>
      </c>
      <c r="E4133">
        <v>199</v>
      </c>
      <c r="F4133" t="s">
        <v>5070</v>
      </c>
      <c r="G4133" t="s">
        <v>2021</v>
      </c>
      <c r="I4133" t="s">
        <v>2006</v>
      </c>
      <c r="J4133" t="s">
        <v>2022</v>
      </c>
      <c r="K4133" t="s">
        <v>2023</v>
      </c>
      <c r="L4133">
        <v>2</v>
      </c>
      <c r="M4133">
        <v>570</v>
      </c>
      <c r="N4133" s="43">
        <v>1140</v>
      </c>
    </row>
    <row r="4134" hidden="1" spans="1:14" x14ac:dyDescent="0.25">
      <c r="A4134" s="106">
        <v>45969</v>
      </c>
      <c r="B4134">
        <v>4018</v>
      </c>
      <c r="C4134">
        <v>944</v>
      </c>
      <c r="E4134">
        <v>199</v>
      </c>
      <c r="F4134" t="s">
        <v>5071</v>
      </c>
      <c r="G4134" t="s">
        <v>2036</v>
      </c>
      <c r="I4134" t="s">
        <v>2006</v>
      </c>
      <c r="J4134" t="s">
        <v>2022</v>
      </c>
      <c r="K4134" t="s">
        <v>2023</v>
      </c>
      <c r="L4134">
        <v>8</v>
      </c>
      <c r="M4134">
        <v>570</v>
      </c>
      <c r="N4134" s="43">
        <v>4560</v>
      </c>
    </row>
    <row r="4135" hidden="1" spans="1:14" x14ac:dyDescent="0.25">
      <c r="A4135" s="106">
        <v>45969</v>
      </c>
      <c r="B4135">
        <v>4019</v>
      </c>
      <c r="C4135">
        <v>945</v>
      </c>
      <c r="E4135">
        <v>199</v>
      </c>
      <c r="F4135" t="s">
        <v>5071</v>
      </c>
      <c r="G4135" t="s">
        <v>2036</v>
      </c>
      <c r="I4135" t="s">
        <v>2006</v>
      </c>
      <c r="J4135" t="s">
        <v>2022</v>
      </c>
      <c r="K4135" t="s">
        <v>2023</v>
      </c>
      <c r="L4135">
        <v>2</v>
      </c>
      <c r="M4135">
        <v>570</v>
      </c>
      <c r="N4135" s="43">
        <v>1140</v>
      </c>
    </row>
    <row r="4136" hidden="1" spans="1:14" x14ac:dyDescent="0.25">
      <c r="A4136" s="106">
        <v>45969</v>
      </c>
      <c r="B4136">
        <v>4032</v>
      </c>
      <c r="C4136">
        <v>958</v>
      </c>
      <c r="E4136">
        <v>199</v>
      </c>
      <c r="F4136" t="s">
        <v>5072</v>
      </c>
      <c r="G4136" t="s">
        <v>2027</v>
      </c>
      <c r="I4136" t="s">
        <v>2006</v>
      </c>
      <c r="J4136" t="s">
        <v>2022</v>
      </c>
      <c r="K4136" t="s">
        <v>2023</v>
      </c>
      <c r="L4136">
        <v>4</v>
      </c>
      <c r="M4136">
        <v>570</v>
      </c>
      <c r="N4136" s="43">
        <v>2280</v>
      </c>
    </row>
    <row r="4137" hidden="1" spans="1:14" x14ac:dyDescent="0.25">
      <c r="A4137" s="106">
        <v>45969</v>
      </c>
      <c r="B4137">
        <v>4033</v>
      </c>
      <c r="C4137">
        <v>959</v>
      </c>
      <c r="E4137">
        <v>200</v>
      </c>
      <c r="F4137" t="s">
        <v>5073</v>
      </c>
      <c r="G4137" t="s">
        <v>2131</v>
      </c>
      <c r="I4137" t="s">
        <v>2006</v>
      </c>
      <c r="J4137" t="s">
        <v>2375</v>
      </c>
      <c r="K4137" t="s">
        <v>2376</v>
      </c>
      <c r="L4137">
        <v>8</v>
      </c>
      <c r="M4137">
        <v>550</v>
      </c>
      <c r="N4137" s="43">
        <v>4400</v>
      </c>
    </row>
    <row r="4138" hidden="1" spans="1:14" x14ac:dyDescent="0.25">
      <c r="A4138" s="106">
        <v>45969</v>
      </c>
      <c r="B4138">
        <v>4034</v>
      </c>
      <c r="C4138">
        <v>960</v>
      </c>
      <c r="E4138">
        <v>200</v>
      </c>
      <c r="F4138" t="s">
        <v>5073</v>
      </c>
      <c r="G4138" t="s">
        <v>2131</v>
      </c>
      <c r="I4138" t="s">
        <v>2006</v>
      </c>
      <c r="J4138" t="s">
        <v>2375</v>
      </c>
      <c r="K4138" t="s">
        <v>2376</v>
      </c>
      <c r="L4138">
        <v>2</v>
      </c>
      <c r="M4138">
        <v>550</v>
      </c>
      <c r="N4138" s="43">
        <v>1100</v>
      </c>
    </row>
    <row r="4139" hidden="1" spans="1:14" x14ac:dyDescent="0.25">
      <c r="A4139" s="106">
        <v>45969</v>
      </c>
      <c r="B4139">
        <v>4037</v>
      </c>
      <c r="C4139">
        <v>963</v>
      </c>
      <c r="E4139">
        <v>200</v>
      </c>
      <c r="F4139" t="s">
        <v>5074</v>
      </c>
      <c r="G4139" t="s">
        <v>2038</v>
      </c>
      <c r="I4139" t="s">
        <v>2006</v>
      </c>
      <c r="J4139" t="s">
        <v>2375</v>
      </c>
      <c r="K4139" t="s">
        <v>2376</v>
      </c>
      <c r="L4139">
        <v>8</v>
      </c>
      <c r="M4139">
        <v>550</v>
      </c>
      <c r="N4139" s="43">
        <v>4400</v>
      </c>
    </row>
    <row r="4140" hidden="1" spans="1:14" x14ac:dyDescent="0.25">
      <c r="A4140" s="106">
        <v>45969</v>
      </c>
      <c r="B4140">
        <v>4038</v>
      </c>
      <c r="C4140">
        <v>964</v>
      </c>
      <c r="E4140">
        <v>200</v>
      </c>
      <c r="F4140" t="s">
        <v>5074</v>
      </c>
      <c r="G4140" t="s">
        <v>2038</v>
      </c>
      <c r="I4140" t="s">
        <v>2006</v>
      </c>
      <c r="J4140" t="s">
        <v>2375</v>
      </c>
      <c r="K4140" t="s">
        <v>2376</v>
      </c>
      <c r="L4140">
        <v>2</v>
      </c>
      <c r="M4140">
        <v>550</v>
      </c>
      <c r="N4140" s="43">
        <v>1100</v>
      </c>
    </row>
    <row r="4141" hidden="1" spans="1:14" x14ac:dyDescent="0.25">
      <c r="A4141" s="106">
        <v>45981</v>
      </c>
      <c r="B4141">
        <v>4624</v>
      </c>
      <c r="C4141">
        <v>1548</v>
      </c>
      <c r="E4141">
        <v>199</v>
      </c>
      <c r="F4141" t="s">
        <v>5075</v>
      </c>
      <c r="G4141" t="s">
        <v>2036</v>
      </c>
      <c r="I4141" t="s">
        <v>2006</v>
      </c>
      <c r="J4141" t="s">
        <v>2022</v>
      </c>
      <c r="K4141" t="s">
        <v>2023</v>
      </c>
      <c r="L4141">
        <v>8</v>
      </c>
      <c r="M4141">
        <v>550</v>
      </c>
      <c r="N4141" s="43">
        <v>4400</v>
      </c>
    </row>
    <row r="4142" hidden="1" spans="1:14" x14ac:dyDescent="0.25">
      <c r="A4142" s="106">
        <v>45981</v>
      </c>
      <c r="B4142">
        <v>4625</v>
      </c>
      <c r="C4142">
        <v>1549</v>
      </c>
      <c r="E4142">
        <v>199</v>
      </c>
      <c r="F4142" t="s">
        <v>5075</v>
      </c>
      <c r="G4142" t="s">
        <v>2036</v>
      </c>
      <c r="I4142" t="s">
        <v>2006</v>
      </c>
      <c r="J4142" t="s">
        <v>2022</v>
      </c>
      <c r="K4142" t="s">
        <v>2023</v>
      </c>
      <c r="L4142">
        <v>2</v>
      </c>
      <c r="M4142">
        <v>550</v>
      </c>
      <c r="N4142" s="43">
        <v>1100</v>
      </c>
    </row>
    <row r="4143" hidden="1" spans="1:14" x14ac:dyDescent="0.25">
      <c r="A4143" s="106">
        <v>46057</v>
      </c>
      <c r="B4143">
        <v>7820</v>
      </c>
      <c r="C4143">
        <v>4719</v>
      </c>
      <c r="E4143">
        <v>269</v>
      </c>
      <c r="F4143" t="s">
        <v>5076</v>
      </c>
      <c r="G4143" t="s">
        <v>2054</v>
      </c>
      <c r="I4143" t="s">
        <v>2006</v>
      </c>
      <c r="J4143" t="s">
        <v>5077</v>
      </c>
      <c r="K4143" t="s">
        <v>5078</v>
      </c>
      <c r="L4143">
        <v>5</v>
      </c>
      <c r="M4143">
        <v>550</v>
      </c>
      <c r="N4143" s="43">
        <v>2750</v>
      </c>
    </row>
    <row r="4144" hidden="1" spans="1:14" x14ac:dyDescent="0.25">
      <c r="A4144" s="106">
        <v>46059</v>
      </c>
      <c r="B4144">
        <v>7931</v>
      </c>
      <c r="C4144">
        <v>4830</v>
      </c>
      <c r="E4144">
        <v>275</v>
      </c>
      <c r="F4144" t="s">
        <v>5079</v>
      </c>
      <c r="G4144" t="s">
        <v>2063</v>
      </c>
      <c r="I4144" t="s">
        <v>2006</v>
      </c>
      <c r="J4144" t="s">
        <v>5077</v>
      </c>
      <c r="K4144" t="s">
        <v>5078</v>
      </c>
      <c r="L4144">
        <v>8</v>
      </c>
      <c r="M4144">
        <v>550</v>
      </c>
      <c r="N4144" s="43">
        <v>4400</v>
      </c>
    </row>
    <row r="4145" hidden="1" spans="1:14" x14ac:dyDescent="0.25">
      <c r="A4145" s="106">
        <v>46059</v>
      </c>
      <c r="B4145">
        <v>7932</v>
      </c>
      <c r="C4145">
        <v>4831</v>
      </c>
      <c r="E4145">
        <v>275</v>
      </c>
      <c r="F4145" t="s">
        <v>5079</v>
      </c>
      <c r="G4145" t="s">
        <v>2063</v>
      </c>
      <c r="I4145" t="s">
        <v>2006</v>
      </c>
      <c r="J4145" t="s">
        <v>5077</v>
      </c>
      <c r="K4145" t="s">
        <v>5078</v>
      </c>
      <c r="L4145">
        <v>2</v>
      </c>
      <c r="M4145">
        <v>550</v>
      </c>
      <c r="N4145" s="43">
        <v>1100</v>
      </c>
    </row>
    <row r="4146" hidden="1" spans="1:14" x14ac:dyDescent="0.25">
      <c r="A4146" s="106">
        <v>46062</v>
      </c>
      <c r="B4146">
        <v>7998</v>
      </c>
      <c r="C4146">
        <v>4897</v>
      </c>
      <c r="E4146">
        <v>279</v>
      </c>
      <c r="F4146" t="s">
        <v>5080</v>
      </c>
      <c r="G4146" t="s">
        <v>2097</v>
      </c>
      <c r="I4146" t="s">
        <v>2006</v>
      </c>
      <c r="J4146" t="s">
        <v>2022</v>
      </c>
      <c r="K4146" t="s">
        <v>2023</v>
      </c>
      <c r="L4146">
        <v>5</v>
      </c>
      <c r="M4146">
        <v>550</v>
      </c>
      <c r="N4146" s="43">
        <v>2750</v>
      </c>
    </row>
    <row r="4147" hidden="1" spans="1:14" x14ac:dyDescent="0.25">
      <c r="A4147" s="106">
        <v>46062</v>
      </c>
      <c r="B4147">
        <v>7999</v>
      </c>
      <c r="C4147">
        <v>4898</v>
      </c>
      <c r="E4147">
        <v>279</v>
      </c>
      <c r="F4147" t="s">
        <v>5080</v>
      </c>
      <c r="G4147" t="s">
        <v>2097</v>
      </c>
      <c r="I4147" t="s">
        <v>2006</v>
      </c>
      <c r="J4147" t="s">
        <v>2022</v>
      </c>
      <c r="K4147" t="s">
        <v>2023</v>
      </c>
      <c r="L4147">
        <v>3</v>
      </c>
      <c r="M4147">
        <v>550</v>
      </c>
      <c r="N4147" s="43">
        <v>1650</v>
      </c>
    </row>
    <row r="4148" hidden="1" spans="1:14" x14ac:dyDescent="0.25">
      <c r="A4148" s="106">
        <v>46062</v>
      </c>
      <c r="B4148">
        <v>8000</v>
      </c>
      <c r="C4148">
        <v>4899</v>
      </c>
      <c r="E4148">
        <v>279</v>
      </c>
      <c r="F4148" t="s">
        <v>5081</v>
      </c>
      <c r="G4148" t="s">
        <v>2021</v>
      </c>
      <c r="I4148" t="s">
        <v>2006</v>
      </c>
      <c r="J4148" t="s">
        <v>2022</v>
      </c>
      <c r="K4148" t="s">
        <v>2023</v>
      </c>
      <c r="L4148">
        <v>8</v>
      </c>
      <c r="M4148">
        <v>550</v>
      </c>
      <c r="N4148" s="43">
        <v>4400</v>
      </c>
    </row>
    <row r="4149" hidden="1" spans="1:14" x14ac:dyDescent="0.25">
      <c r="A4149" s="106">
        <v>46062</v>
      </c>
      <c r="B4149">
        <v>8001</v>
      </c>
      <c r="C4149">
        <v>4900</v>
      </c>
      <c r="E4149">
        <v>280</v>
      </c>
      <c r="F4149" t="s">
        <v>5082</v>
      </c>
      <c r="G4149" t="s">
        <v>2036</v>
      </c>
      <c r="I4149" t="s">
        <v>2006</v>
      </c>
      <c r="J4149" t="s">
        <v>2022</v>
      </c>
      <c r="K4149" t="s">
        <v>2023</v>
      </c>
      <c r="L4149">
        <v>8</v>
      </c>
      <c r="M4149">
        <v>550</v>
      </c>
      <c r="N4149" s="43">
        <v>4400</v>
      </c>
    </row>
    <row r="4150" hidden="1" spans="1:14" x14ac:dyDescent="0.25">
      <c r="A4150" s="106">
        <v>46062</v>
      </c>
      <c r="B4150">
        <v>8002</v>
      </c>
      <c r="C4150">
        <v>4901</v>
      </c>
      <c r="E4150">
        <v>280</v>
      </c>
      <c r="F4150" t="s">
        <v>5083</v>
      </c>
      <c r="G4150" t="s">
        <v>2131</v>
      </c>
      <c r="I4150" t="s">
        <v>2006</v>
      </c>
      <c r="J4150" t="s">
        <v>2022</v>
      </c>
      <c r="K4150" t="s">
        <v>2023</v>
      </c>
      <c r="L4150">
        <v>5</v>
      </c>
      <c r="M4150">
        <v>550</v>
      </c>
      <c r="N4150" s="43">
        <v>2750</v>
      </c>
    </row>
    <row r="4151" hidden="1" spans="1:14" x14ac:dyDescent="0.25">
      <c r="A4151" s="106">
        <v>46062</v>
      </c>
      <c r="B4151">
        <v>8003</v>
      </c>
      <c r="C4151">
        <v>4902</v>
      </c>
      <c r="E4151">
        <v>280</v>
      </c>
      <c r="F4151" t="s">
        <v>5083</v>
      </c>
      <c r="G4151" t="s">
        <v>2131</v>
      </c>
      <c r="I4151" t="s">
        <v>2006</v>
      </c>
      <c r="J4151" t="s">
        <v>2022</v>
      </c>
      <c r="K4151" t="s">
        <v>2023</v>
      </c>
      <c r="L4151">
        <v>3</v>
      </c>
      <c r="M4151">
        <v>550</v>
      </c>
      <c r="N4151" s="43">
        <v>1650</v>
      </c>
    </row>
    <row r="4152" hidden="1" spans="1:14" x14ac:dyDescent="0.25">
      <c r="A4152" s="106">
        <v>46062</v>
      </c>
      <c r="B4152">
        <v>8016</v>
      </c>
      <c r="C4152">
        <v>4915</v>
      </c>
      <c r="E4152">
        <v>279</v>
      </c>
      <c r="F4152" t="s">
        <v>5084</v>
      </c>
      <c r="G4152" t="s">
        <v>2054</v>
      </c>
      <c r="I4152" t="s">
        <v>2006</v>
      </c>
      <c r="J4152" t="s">
        <v>2022</v>
      </c>
      <c r="K4152" t="s">
        <v>2023</v>
      </c>
      <c r="L4152">
        <v>8</v>
      </c>
      <c r="M4152">
        <v>550</v>
      </c>
      <c r="N4152" s="43">
        <v>4400</v>
      </c>
    </row>
    <row r="4153" hidden="1" spans="1:14" x14ac:dyDescent="0.25">
      <c r="A4153" s="106">
        <v>46062</v>
      </c>
      <c r="B4153">
        <v>8017</v>
      </c>
      <c r="C4153">
        <v>4916</v>
      </c>
      <c r="E4153">
        <v>279</v>
      </c>
      <c r="F4153" t="s">
        <v>5084</v>
      </c>
      <c r="G4153" t="s">
        <v>2054</v>
      </c>
      <c r="I4153" t="s">
        <v>2006</v>
      </c>
      <c r="J4153" t="s">
        <v>2022</v>
      </c>
      <c r="K4153" t="s">
        <v>2023</v>
      </c>
      <c r="L4153">
        <v>2</v>
      </c>
      <c r="M4153">
        <v>550</v>
      </c>
      <c r="N4153" s="43">
        <v>1100</v>
      </c>
    </row>
    <row r="4154" hidden="1" spans="1:14" x14ac:dyDescent="0.25">
      <c r="A4154" s="106">
        <v>46064</v>
      </c>
      <c r="B4154">
        <v>8123</v>
      </c>
      <c r="C4154">
        <v>5021</v>
      </c>
      <c r="E4154">
        <v>284</v>
      </c>
      <c r="F4154" t="s">
        <v>5085</v>
      </c>
      <c r="G4154" t="s">
        <v>2063</v>
      </c>
      <c r="I4154" t="s">
        <v>2006</v>
      </c>
      <c r="J4154" t="s">
        <v>2022</v>
      </c>
      <c r="K4154" t="s">
        <v>2023</v>
      </c>
      <c r="L4154">
        <v>8</v>
      </c>
      <c r="M4154">
        <v>550</v>
      </c>
      <c r="N4154" s="43">
        <v>4400</v>
      </c>
    </row>
    <row r="4155" hidden="1" spans="1:14" x14ac:dyDescent="0.25">
      <c r="A4155" s="106">
        <v>46064</v>
      </c>
      <c r="B4155">
        <v>8124</v>
      </c>
      <c r="C4155">
        <v>5022</v>
      </c>
      <c r="E4155">
        <v>284</v>
      </c>
      <c r="F4155" t="s">
        <v>5085</v>
      </c>
      <c r="G4155" t="s">
        <v>2063</v>
      </c>
      <c r="I4155" t="s">
        <v>2006</v>
      </c>
      <c r="J4155" t="s">
        <v>2022</v>
      </c>
      <c r="K4155" t="s">
        <v>2023</v>
      </c>
      <c r="L4155">
        <v>2</v>
      </c>
      <c r="M4155">
        <v>550</v>
      </c>
      <c r="N4155" s="43">
        <v>1100</v>
      </c>
    </row>
    <row r="4156" hidden="1" spans="1:14" x14ac:dyDescent="0.25">
      <c r="A4156" s="106">
        <v>46064</v>
      </c>
      <c r="B4156">
        <v>8132</v>
      </c>
      <c r="C4156">
        <v>5030</v>
      </c>
      <c r="E4156">
        <v>284</v>
      </c>
      <c r="F4156" t="s">
        <v>5086</v>
      </c>
      <c r="G4156" t="s">
        <v>2021</v>
      </c>
      <c r="I4156" t="s">
        <v>2006</v>
      </c>
      <c r="J4156" t="s">
        <v>2022</v>
      </c>
      <c r="K4156" t="s">
        <v>2023</v>
      </c>
      <c r="L4156">
        <v>8</v>
      </c>
      <c r="M4156">
        <v>550</v>
      </c>
      <c r="N4156" s="43">
        <v>4400</v>
      </c>
    </row>
    <row r="4157" hidden="1" spans="1:14" x14ac:dyDescent="0.25">
      <c r="A4157" s="106">
        <v>46064</v>
      </c>
      <c r="B4157">
        <v>8133</v>
      </c>
      <c r="C4157">
        <v>5031</v>
      </c>
      <c r="E4157">
        <v>284</v>
      </c>
      <c r="F4157" t="s">
        <v>5086</v>
      </c>
      <c r="G4157" t="s">
        <v>2021</v>
      </c>
      <c r="I4157" t="s">
        <v>2006</v>
      </c>
      <c r="J4157" t="s">
        <v>2022</v>
      </c>
      <c r="K4157" t="s">
        <v>2023</v>
      </c>
      <c r="L4157">
        <v>2</v>
      </c>
      <c r="M4157">
        <v>550</v>
      </c>
      <c r="N4157" s="43">
        <v>1100</v>
      </c>
    </row>
    <row r="4158" hidden="1" spans="1:14" x14ac:dyDescent="0.25">
      <c r="A4158" s="106">
        <v>46066</v>
      </c>
      <c r="B4158">
        <v>8239</v>
      </c>
      <c r="C4158">
        <v>5401</v>
      </c>
      <c r="E4158">
        <v>287</v>
      </c>
      <c r="F4158" t="s">
        <v>3417</v>
      </c>
      <c r="G4158" t="s">
        <v>2025</v>
      </c>
      <c r="H4158" t="s">
        <v>2029</v>
      </c>
      <c r="I4158" t="s">
        <v>2006</v>
      </c>
      <c r="J4158" t="s">
        <v>2319</v>
      </c>
      <c r="K4158" t="s">
        <v>2320</v>
      </c>
      <c r="L4158">
        <v>5</v>
      </c>
      <c r="M4158">
        <v>550</v>
      </c>
      <c r="N4158" s="43">
        <v>2750</v>
      </c>
    </row>
    <row r="4159" hidden="1" spans="1:14" x14ac:dyDescent="0.25">
      <c r="A4159" s="106">
        <v>46066</v>
      </c>
      <c r="B4159">
        <v>8239</v>
      </c>
      <c r="C4159">
        <v>5401</v>
      </c>
      <c r="E4159">
        <v>287</v>
      </c>
      <c r="F4159" t="s">
        <v>3417</v>
      </c>
      <c r="G4159" t="s">
        <v>2025</v>
      </c>
      <c r="H4159" t="s">
        <v>2029</v>
      </c>
      <c r="I4159" t="s">
        <v>2006</v>
      </c>
      <c r="J4159" t="s">
        <v>2033</v>
      </c>
      <c r="K4159" t="s">
        <v>2034</v>
      </c>
      <c r="L4159">
        <v>1</v>
      </c>
      <c r="M4159">
        <v>1800</v>
      </c>
      <c r="N4159" s="43">
        <v>1800</v>
      </c>
    </row>
    <row r="4160" hidden="1" spans="1:14" x14ac:dyDescent="0.25">
      <c r="A4160" s="106">
        <v>46066</v>
      </c>
      <c r="B4160">
        <v>8240</v>
      </c>
      <c r="C4160">
        <v>5402</v>
      </c>
      <c r="E4160">
        <v>287</v>
      </c>
      <c r="F4160" t="s">
        <v>3417</v>
      </c>
      <c r="G4160" t="s">
        <v>2025</v>
      </c>
      <c r="H4160" t="s">
        <v>2029</v>
      </c>
      <c r="I4160" t="s">
        <v>2006</v>
      </c>
      <c r="J4160" t="s">
        <v>2319</v>
      </c>
      <c r="K4160" t="s">
        <v>2320</v>
      </c>
      <c r="L4160">
        <v>3</v>
      </c>
      <c r="M4160">
        <v>550</v>
      </c>
      <c r="N4160" s="43">
        <v>1650</v>
      </c>
    </row>
    <row r="4161" hidden="1" spans="1:14" x14ac:dyDescent="0.25">
      <c r="A4161" s="106">
        <v>46066</v>
      </c>
      <c r="B4161">
        <v>8251</v>
      </c>
      <c r="C4161">
        <v>5222</v>
      </c>
      <c r="E4161">
        <v>287</v>
      </c>
      <c r="F4161" t="s">
        <v>5087</v>
      </c>
      <c r="G4161" t="s">
        <v>2044</v>
      </c>
      <c r="H4161" t="s">
        <v>2029</v>
      </c>
      <c r="I4161" t="s">
        <v>2006</v>
      </c>
      <c r="J4161" t="s">
        <v>2319</v>
      </c>
      <c r="K4161" t="s">
        <v>2320</v>
      </c>
      <c r="L4161">
        <v>5</v>
      </c>
      <c r="M4161">
        <v>550</v>
      </c>
      <c r="N4161" s="43">
        <v>2750</v>
      </c>
    </row>
    <row r="4162" hidden="1" spans="1:14" x14ac:dyDescent="0.25">
      <c r="A4162" s="106">
        <v>46066</v>
      </c>
      <c r="B4162">
        <v>8252</v>
      </c>
      <c r="C4162">
        <v>5223</v>
      </c>
      <c r="E4162">
        <v>287</v>
      </c>
      <c r="F4162" t="s">
        <v>5087</v>
      </c>
      <c r="G4162" t="s">
        <v>2044</v>
      </c>
      <c r="H4162" t="s">
        <v>2029</v>
      </c>
      <c r="I4162" t="s">
        <v>2006</v>
      </c>
      <c r="J4162" t="s">
        <v>2319</v>
      </c>
      <c r="K4162" t="s">
        <v>2320</v>
      </c>
      <c r="L4162">
        <v>3</v>
      </c>
      <c r="M4162">
        <v>550</v>
      </c>
      <c r="N4162" s="43">
        <v>1650</v>
      </c>
    </row>
    <row r="4163" hidden="1" spans="1:14" x14ac:dyDescent="0.25">
      <c r="A4163" s="106">
        <v>46066</v>
      </c>
      <c r="B4163">
        <v>8264</v>
      </c>
      <c r="C4163">
        <v>5234</v>
      </c>
      <c r="E4163">
        <v>287</v>
      </c>
      <c r="F4163" t="s">
        <v>5088</v>
      </c>
      <c r="G4163" t="s">
        <v>2036</v>
      </c>
      <c r="H4163" t="s">
        <v>2029</v>
      </c>
      <c r="I4163" t="s">
        <v>2006</v>
      </c>
      <c r="J4163" t="s">
        <v>2319</v>
      </c>
      <c r="K4163" t="s">
        <v>2320</v>
      </c>
      <c r="L4163">
        <v>8</v>
      </c>
      <c r="M4163">
        <v>550</v>
      </c>
      <c r="N4163" s="43">
        <v>4400</v>
      </c>
    </row>
    <row r="4164" hidden="1" spans="1:14" x14ac:dyDescent="0.25">
      <c r="A4164" s="106">
        <v>46066</v>
      </c>
      <c r="B4164">
        <v>8265</v>
      </c>
      <c r="C4164">
        <v>5235</v>
      </c>
      <c r="E4164">
        <v>287</v>
      </c>
      <c r="F4164" t="s">
        <v>5089</v>
      </c>
      <c r="G4164" t="s">
        <v>2036</v>
      </c>
      <c r="H4164" t="s">
        <v>2029</v>
      </c>
      <c r="I4164" t="s">
        <v>2006</v>
      </c>
      <c r="J4164" t="s">
        <v>2319</v>
      </c>
      <c r="K4164" t="s">
        <v>2320</v>
      </c>
      <c r="L4164">
        <v>1</v>
      </c>
      <c r="M4164">
        <v>550</v>
      </c>
      <c r="N4164" s="43">
        <v>550</v>
      </c>
    </row>
    <row r="4165" hidden="1" spans="1:14" x14ac:dyDescent="0.25">
      <c r="A4165" s="106">
        <v>46071</v>
      </c>
      <c r="B4165">
        <v>8439</v>
      </c>
      <c r="C4165">
        <v>5335</v>
      </c>
      <c r="E4165">
        <v>291</v>
      </c>
      <c r="F4165" t="s">
        <v>4800</v>
      </c>
      <c r="G4165" t="s">
        <v>2063</v>
      </c>
      <c r="I4165" t="s">
        <v>2006</v>
      </c>
      <c r="J4165" t="s">
        <v>2766</v>
      </c>
      <c r="K4165" t="s">
        <v>2767</v>
      </c>
      <c r="L4165">
        <v>8</v>
      </c>
      <c r="M4165">
        <v>550</v>
      </c>
      <c r="N4165" s="43">
        <v>4400</v>
      </c>
    </row>
    <row r="4166" hidden="1" spans="1:14" x14ac:dyDescent="0.25">
      <c r="A4166" s="106">
        <v>46071</v>
      </c>
      <c r="B4166">
        <v>8440</v>
      </c>
      <c r="C4166">
        <v>5336</v>
      </c>
      <c r="E4166">
        <v>291</v>
      </c>
      <c r="F4166" t="s">
        <v>4800</v>
      </c>
      <c r="G4166" t="s">
        <v>2063</v>
      </c>
      <c r="I4166" t="s">
        <v>2006</v>
      </c>
      <c r="J4166" t="s">
        <v>2766</v>
      </c>
      <c r="K4166" t="s">
        <v>2767</v>
      </c>
      <c r="L4166">
        <v>2</v>
      </c>
      <c r="M4166">
        <v>550</v>
      </c>
      <c r="N4166" s="43">
        <v>1100</v>
      </c>
    </row>
    <row r="4167" hidden="1" spans="1:14" x14ac:dyDescent="0.25">
      <c r="A4167" s="106">
        <v>46071</v>
      </c>
      <c r="B4167">
        <v>8441</v>
      </c>
      <c r="C4167">
        <v>5337</v>
      </c>
      <c r="E4167">
        <v>291</v>
      </c>
      <c r="F4167" t="s">
        <v>4791</v>
      </c>
      <c r="G4167" t="s">
        <v>2021</v>
      </c>
      <c r="I4167" t="s">
        <v>2006</v>
      </c>
      <c r="J4167" t="s">
        <v>2766</v>
      </c>
      <c r="K4167" t="s">
        <v>2767</v>
      </c>
      <c r="L4167">
        <v>8</v>
      </c>
      <c r="M4167">
        <v>550</v>
      </c>
      <c r="N4167" s="43">
        <v>4400</v>
      </c>
    </row>
    <row r="4168" hidden="1" spans="1:14" x14ac:dyDescent="0.25">
      <c r="A4168" s="106">
        <v>46071</v>
      </c>
      <c r="B4168">
        <v>8442</v>
      </c>
      <c r="C4168">
        <v>5338</v>
      </c>
      <c r="E4168">
        <v>291</v>
      </c>
      <c r="F4168" t="s">
        <v>4791</v>
      </c>
      <c r="G4168" t="s">
        <v>2021</v>
      </c>
      <c r="I4168" t="s">
        <v>2006</v>
      </c>
      <c r="J4168" t="s">
        <v>2766</v>
      </c>
      <c r="K4168" t="s">
        <v>2767</v>
      </c>
      <c r="L4168">
        <v>2</v>
      </c>
      <c r="M4168">
        <v>550</v>
      </c>
      <c r="N4168" s="43">
        <v>1100</v>
      </c>
    </row>
    <row r="4169" hidden="1" spans="1:14" x14ac:dyDescent="0.25">
      <c r="A4169" s="106">
        <v>46073</v>
      </c>
      <c r="B4169">
        <v>8554</v>
      </c>
      <c r="C4169">
        <v>5471</v>
      </c>
      <c r="E4169">
        <v>293</v>
      </c>
      <c r="F4169" t="s">
        <v>3379</v>
      </c>
      <c r="G4169" t="s">
        <v>2038</v>
      </c>
      <c r="H4169" t="s">
        <v>2029</v>
      </c>
      <c r="I4169" t="s">
        <v>2006</v>
      </c>
      <c r="J4169" t="s">
        <v>2033</v>
      </c>
      <c r="K4169" t="s">
        <v>2034</v>
      </c>
      <c r="L4169">
        <v>1</v>
      </c>
      <c r="M4169">
        <v>1800</v>
      </c>
      <c r="N4169" s="43">
        <v>1800</v>
      </c>
    </row>
    <row r="4170" hidden="1" spans="1:14" x14ac:dyDescent="0.25">
      <c r="A4170" s="106">
        <v>46073</v>
      </c>
      <c r="B4170">
        <v>8554</v>
      </c>
      <c r="C4170">
        <v>5471</v>
      </c>
      <c r="E4170">
        <v>293</v>
      </c>
      <c r="F4170" t="s">
        <v>3379</v>
      </c>
      <c r="G4170" t="s">
        <v>2038</v>
      </c>
      <c r="H4170" t="s">
        <v>2029</v>
      </c>
      <c r="I4170" t="s">
        <v>2006</v>
      </c>
      <c r="J4170" t="s">
        <v>2022</v>
      </c>
      <c r="K4170" t="s">
        <v>2023</v>
      </c>
      <c r="L4170">
        <v>8</v>
      </c>
      <c r="M4170">
        <v>550</v>
      </c>
      <c r="N4170" s="43">
        <v>4400</v>
      </c>
    </row>
    <row r="4171" hidden="1" spans="1:14" x14ac:dyDescent="0.25">
      <c r="A4171" s="106">
        <v>46073</v>
      </c>
      <c r="B4171">
        <v>8555</v>
      </c>
      <c r="C4171">
        <v>5472</v>
      </c>
      <c r="E4171">
        <v>293</v>
      </c>
      <c r="F4171" t="s">
        <v>3379</v>
      </c>
      <c r="G4171" t="s">
        <v>2038</v>
      </c>
      <c r="H4171" t="s">
        <v>2029</v>
      </c>
      <c r="I4171" t="s">
        <v>2006</v>
      </c>
      <c r="J4171" t="s">
        <v>2022</v>
      </c>
      <c r="K4171" t="s">
        <v>2023</v>
      </c>
      <c r="L4171">
        <v>2</v>
      </c>
      <c r="M4171">
        <v>550</v>
      </c>
      <c r="N4171" s="43">
        <v>1100</v>
      </c>
    </row>
    <row r="4172" hidden="1" spans="1:14" x14ac:dyDescent="0.25">
      <c r="A4172" s="106">
        <v>46073</v>
      </c>
      <c r="B4172">
        <v>8556</v>
      </c>
      <c r="C4172">
        <v>5473</v>
      </c>
      <c r="E4172">
        <v>293</v>
      </c>
      <c r="F4172" t="s">
        <v>5090</v>
      </c>
      <c r="G4172" t="s">
        <v>2036</v>
      </c>
      <c r="H4172" t="s">
        <v>2029</v>
      </c>
      <c r="I4172" t="s">
        <v>2006</v>
      </c>
      <c r="J4172" t="s">
        <v>2022</v>
      </c>
      <c r="K4172" t="s">
        <v>2023</v>
      </c>
      <c r="L4172">
        <v>8</v>
      </c>
      <c r="M4172">
        <v>550</v>
      </c>
      <c r="N4172" s="43">
        <v>4400</v>
      </c>
    </row>
    <row r="4173" hidden="1" spans="1:14" x14ac:dyDescent="0.25">
      <c r="A4173" s="106">
        <v>46073</v>
      </c>
      <c r="B4173">
        <v>8557</v>
      </c>
      <c r="C4173">
        <v>5474</v>
      </c>
      <c r="E4173">
        <v>293</v>
      </c>
      <c r="F4173" t="s">
        <v>5090</v>
      </c>
      <c r="G4173" t="s">
        <v>2036</v>
      </c>
      <c r="H4173" t="s">
        <v>2029</v>
      </c>
      <c r="I4173" t="s">
        <v>2006</v>
      </c>
      <c r="J4173" t="s">
        <v>2022</v>
      </c>
      <c r="K4173" t="s">
        <v>2023</v>
      </c>
      <c r="L4173">
        <v>2</v>
      </c>
      <c r="M4173">
        <v>550</v>
      </c>
      <c r="N4173" s="43">
        <v>1100</v>
      </c>
    </row>
    <row r="4174" hidden="1" spans="1:14" x14ac:dyDescent="0.25">
      <c r="A4174" s="106">
        <v>46073</v>
      </c>
      <c r="B4174">
        <v>8568</v>
      </c>
      <c r="C4174">
        <v>5485</v>
      </c>
      <c r="E4174">
        <v>293</v>
      </c>
      <c r="F4174" t="s">
        <v>5091</v>
      </c>
      <c r="G4174" t="s">
        <v>2021</v>
      </c>
      <c r="H4174" t="s">
        <v>2029</v>
      </c>
      <c r="I4174" t="s">
        <v>2006</v>
      </c>
      <c r="J4174" t="s">
        <v>2022</v>
      </c>
      <c r="K4174" t="s">
        <v>2023</v>
      </c>
      <c r="L4174">
        <v>8</v>
      </c>
      <c r="M4174">
        <v>550</v>
      </c>
      <c r="N4174" s="43">
        <v>4400</v>
      </c>
    </row>
    <row r="4175" hidden="1" spans="1:14" x14ac:dyDescent="0.25">
      <c r="A4175" s="106">
        <v>46073</v>
      </c>
      <c r="B4175">
        <v>8569</v>
      </c>
      <c r="C4175">
        <v>5486</v>
      </c>
      <c r="E4175">
        <v>293</v>
      </c>
      <c r="F4175" t="s">
        <v>5091</v>
      </c>
      <c r="G4175" t="s">
        <v>2021</v>
      </c>
      <c r="H4175" t="s">
        <v>2029</v>
      </c>
      <c r="I4175" t="s">
        <v>2006</v>
      </c>
      <c r="J4175" t="s">
        <v>2022</v>
      </c>
      <c r="K4175" t="s">
        <v>2023</v>
      </c>
      <c r="L4175">
        <v>2</v>
      </c>
      <c r="M4175">
        <v>550</v>
      </c>
      <c r="N4175" s="43">
        <v>1100</v>
      </c>
    </row>
    <row r="4176" hidden="1" spans="1:14" x14ac:dyDescent="0.25">
      <c r="A4176" s="106">
        <v>46073</v>
      </c>
      <c r="B4176">
        <v>8574</v>
      </c>
      <c r="C4176">
        <v>5491</v>
      </c>
      <c r="E4176">
        <v>293</v>
      </c>
      <c r="F4176" t="s">
        <v>5092</v>
      </c>
      <c r="G4176" t="s">
        <v>2054</v>
      </c>
      <c r="H4176" t="s">
        <v>2029</v>
      </c>
      <c r="I4176" t="s">
        <v>2006</v>
      </c>
      <c r="J4176" t="s">
        <v>2022</v>
      </c>
      <c r="K4176" t="s">
        <v>2023</v>
      </c>
      <c r="L4176">
        <v>8</v>
      </c>
      <c r="M4176">
        <v>550</v>
      </c>
      <c r="N4176" s="43">
        <v>4400</v>
      </c>
    </row>
    <row r="4177" hidden="1" spans="1:14" x14ac:dyDescent="0.25">
      <c r="A4177" s="106">
        <v>46073</v>
      </c>
      <c r="B4177">
        <v>8574</v>
      </c>
      <c r="C4177">
        <v>5491</v>
      </c>
      <c r="E4177">
        <v>293</v>
      </c>
      <c r="F4177" t="s">
        <v>5092</v>
      </c>
      <c r="G4177" t="s">
        <v>2054</v>
      </c>
      <c r="H4177" t="s">
        <v>2029</v>
      </c>
      <c r="I4177" t="s">
        <v>2006</v>
      </c>
      <c r="J4177" t="s">
        <v>2033</v>
      </c>
      <c r="K4177" t="s">
        <v>2034</v>
      </c>
      <c r="L4177">
        <v>8</v>
      </c>
      <c r="M4177">
        <v>55</v>
      </c>
      <c r="N4177" s="43">
        <v>440</v>
      </c>
    </row>
    <row r="4178" hidden="1" spans="1:14" x14ac:dyDescent="0.25">
      <c r="A4178" s="106">
        <v>46073</v>
      </c>
      <c r="B4178">
        <v>8575</v>
      </c>
      <c r="C4178">
        <v>5492</v>
      </c>
      <c r="E4178">
        <v>293</v>
      </c>
      <c r="F4178" t="s">
        <v>5092</v>
      </c>
      <c r="G4178" t="s">
        <v>2054</v>
      </c>
      <c r="H4178" t="s">
        <v>2029</v>
      </c>
      <c r="I4178" t="s">
        <v>2006</v>
      </c>
      <c r="J4178" t="s">
        <v>2033</v>
      </c>
      <c r="K4178" t="s">
        <v>2034</v>
      </c>
      <c r="L4178">
        <v>2</v>
      </c>
      <c r="M4178">
        <v>55</v>
      </c>
      <c r="N4178" s="43">
        <v>110</v>
      </c>
    </row>
    <row r="4179" hidden="1" spans="1:14" x14ac:dyDescent="0.25">
      <c r="A4179" s="106">
        <v>46073</v>
      </c>
      <c r="B4179">
        <v>8575</v>
      </c>
      <c r="C4179">
        <v>5492</v>
      </c>
      <c r="E4179">
        <v>293</v>
      </c>
      <c r="F4179" t="s">
        <v>5092</v>
      </c>
      <c r="G4179" t="s">
        <v>2054</v>
      </c>
      <c r="H4179" t="s">
        <v>2029</v>
      </c>
      <c r="I4179" t="s">
        <v>2006</v>
      </c>
      <c r="J4179" t="s">
        <v>2022</v>
      </c>
      <c r="K4179" t="s">
        <v>2023</v>
      </c>
      <c r="L4179">
        <v>2</v>
      </c>
      <c r="M4179">
        <v>550</v>
      </c>
      <c r="N4179" s="43">
        <v>1100</v>
      </c>
    </row>
    <row r="4180" hidden="1" spans="1:14" x14ac:dyDescent="0.25">
      <c r="A4180" s="106">
        <v>46073</v>
      </c>
      <c r="B4180">
        <v>8578</v>
      </c>
      <c r="C4180">
        <v>5495</v>
      </c>
      <c r="E4180">
        <v>293</v>
      </c>
      <c r="F4180" t="s">
        <v>5093</v>
      </c>
      <c r="G4180" t="s">
        <v>2038</v>
      </c>
      <c r="H4180" t="s">
        <v>2029</v>
      </c>
      <c r="I4180" t="s">
        <v>2006</v>
      </c>
      <c r="J4180" t="s">
        <v>2022</v>
      </c>
      <c r="K4180" t="s">
        <v>2023</v>
      </c>
      <c r="L4180">
        <v>8</v>
      </c>
      <c r="M4180">
        <v>550</v>
      </c>
      <c r="N4180" s="43">
        <v>4400</v>
      </c>
    </row>
    <row r="4181" hidden="1" spans="1:14" x14ac:dyDescent="0.25">
      <c r="A4181" s="106">
        <v>46073</v>
      </c>
      <c r="B4181">
        <v>8578</v>
      </c>
      <c r="C4181">
        <v>5495</v>
      </c>
      <c r="E4181">
        <v>293</v>
      </c>
      <c r="F4181" t="s">
        <v>5093</v>
      </c>
      <c r="G4181" t="s">
        <v>2038</v>
      </c>
      <c r="H4181" t="s">
        <v>2029</v>
      </c>
      <c r="I4181" t="s">
        <v>2006</v>
      </c>
      <c r="J4181" t="s">
        <v>2033</v>
      </c>
      <c r="K4181" t="s">
        <v>2034</v>
      </c>
      <c r="L4181">
        <v>8</v>
      </c>
      <c r="M4181">
        <v>55</v>
      </c>
      <c r="N4181" s="43">
        <v>440</v>
      </c>
    </row>
    <row r="4182" hidden="1" spans="1:14" x14ac:dyDescent="0.25">
      <c r="A4182" s="106">
        <v>46073</v>
      </c>
      <c r="B4182">
        <v>8579</v>
      </c>
      <c r="C4182">
        <v>5496</v>
      </c>
      <c r="E4182">
        <v>293</v>
      </c>
      <c r="F4182" t="s">
        <v>5093</v>
      </c>
      <c r="G4182" t="s">
        <v>2038</v>
      </c>
      <c r="H4182" t="s">
        <v>2029</v>
      </c>
      <c r="I4182" t="s">
        <v>2006</v>
      </c>
      <c r="J4182" t="s">
        <v>2033</v>
      </c>
      <c r="K4182" t="s">
        <v>2034</v>
      </c>
      <c r="L4182">
        <v>2</v>
      </c>
      <c r="M4182">
        <v>55</v>
      </c>
      <c r="N4182" s="43">
        <v>110</v>
      </c>
    </row>
    <row r="4183" hidden="1" spans="1:14" x14ac:dyDescent="0.25">
      <c r="A4183" s="106">
        <v>46073</v>
      </c>
      <c r="B4183">
        <v>8579</v>
      </c>
      <c r="C4183">
        <v>5496</v>
      </c>
      <c r="E4183">
        <v>293</v>
      </c>
      <c r="F4183" t="s">
        <v>5093</v>
      </c>
      <c r="G4183" t="s">
        <v>2038</v>
      </c>
      <c r="H4183" t="s">
        <v>2029</v>
      </c>
      <c r="I4183" t="s">
        <v>2006</v>
      </c>
      <c r="J4183" t="s">
        <v>2022</v>
      </c>
      <c r="K4183" t="s">
        <v>2023</v>
      </c>
      <c r="L4183">
        <v>2</v>
      </c>
      <c r="M4183">
        <v>550</v>
      </c>
      <c r="N4183" s="43">
        <v>1100</v>
      </c>
    </row>
    <row r="4184" hidden="1" spans="1:14" x14ac:dyDescent="0.25">
      <c r="A4184" s="106">
        <v>46073</v>
      </c>
      <c r="B4184">
        <v>8582</v>
      </c>
      <c r="C4184">
        <v>5499</v>
      </c>
      <c r="E4184">
        <v>293</v>
      </c>
      <c r="F4184" t="s">
        <v>4787</v>
      </c>
      <c r="G4184" t="s">
        <v>2063</v>
      </c>
      <c r="H4184" t="s">
        <v>2029</v>
      </c>
      <c r="I4184" t="s">
        <v>2006</v>
      </c>
      <c r="J4184" t="s">
        <v>2022</v>
      </c>
      <c r="K4184" t="s">
        <v>2023</v>
      </c>
      <c r="L4184">
        <v>8</v>
      </c>
      <c r="M4184">
        <v>550</v>
      </c>
      <c r="N4184" s="43">
        <v>4400</v>
      </c>
    </row>
    <row r="4185" hidden="1" spans="1:14" x14ac:dyDescent="0.25">
      <c r="A4185" s="106">
        <v>46073</v>
      </c>
      <c r="B4185">
        <v>8582</v>
      </c>
      <c r="C4185">
        <v>5499</v>
      </c>
      <c r="E4185">
        <v>293</v>
      </c>
      <c r="F4185" t="s">
        <v>4787</v>
      </c>
      <c r="G4185" t="s">
        <v>2063</v>
      </c>
      <c r="H4185" t="s">
        <v>2029</v>
      </c>
      <c r="I4185" t="s">
        <v>2006</v>
      </c>
      <c r="J4185" t="s">
        <v>2033</v>
      </c>
      <c r="K4185" t="s">
        <v>2034</v>
      </c>
      <c r="L4185">
        <v>8</v>
      </c>
      <c r="M4185">
        <v>55</v>
      </c>
      <c r="N4185" s="43">
        <v>440</v>
      </c>
    </row>
    <row r="4186" hidden="1" spans="1:14" x14ac:dyDescent="0.25">
      <c r="A4186" s="106">
        <v>46073</v>
      </c>
      <c r="B4186">
        <v>8583</v>
      </c>
      <c r="C4186">
        <v>5500</v>
      </c>
      <c r="E4186">
        <v>293</v>
      </c>
      <c r="F4186" t="s">
        <v>4787</v>
      </c>
      <c r="G4186" t="s">
        <v>2063</v>
      </c>
      <c r="H4186" t="s">
        <v>2029</v>
      </c>
      <c r="I4186" t="s">
        <v>2006</v>
      </c>
      <c r="J4186" t="s">
        <v>2022</v>
      </c>
      <c r="K4186" t="s">
        <v>2023</v>
      </c>
      <c r="L4186">
        <v>2</v>
      </c>
      <c r="M4186">
        <v>550</v>
      </c>
      <c r="N4186" s="43">
        <v>1100</v>
      </c>
    </row>
    <row r="4187" hidden="1" spans="1:14" x14ac:dyDescent="0.25">
      <c r="A4187" s="106">
        <v>46073</v>
      </c>
      <c r="B4187">
        <v>8583</v>
      </c>
      <c r="C4187">
        <v>5500</v>
      </c>
      <c r="E4187">
        <v>293</v>
      </c>
      <c r="F4187" t="s">
        <v>4787</v>
      </c>
      <c r="G4187" t="s">
        <v>2063</v>
      </c>
      <c r="H4187" t="s">
        <v>2029</v>
      </c>
      <c r="I4187" t="s">
        <v>2006</v>
      </c>
      <c r="J4187" t="s">
        <v>2033</v>
      </c>
      <c r="K4187" t="s">
        <v>2034</v>
      </c>
      <c r="L4187">
        <v>2</v>
      </c>
      <c r="M4187">
        <v>55</v>
      </c>
      <c r="N4187" s="43">
        <v>110</v>
      </c>
    </row>
    <row r="4188" hidden="1" spans="1:14" x14ac:dyDescent="0.25">
      <c r="A4188" s="106">
        <v>46079</v>
      </c>
      <c r="B4188">
        <v>8820</v>
      </c>
      <c r="C4188">
        <v>5736</v>
      </c>
      <c r="E4188">
        <v>293</v>
      </c>
      <c r="F4188" t="s">
        <v>5094</v>
      </c>
      <c r="G4188" t="s">
        <v>2021</v>
      </c>
      <c r="H4188" t="s">
        <v>2029</v>
      </c>
      <c r="I4188" t="s">
        <v>2006</v>
      </c>
      <c r="J4188" t="s">
        <v>2033</v>
      </c>
      <c r="K4188" t="s">
        <v>2034</v>
      </c>
      <c r="L4188">
        <v>1</v>
      </c>
      <c r="M4188">
        <v>1800</v>
      </c>
      <c r="N4188" s="43">
        <v>1800</v>
      </c>
    </row>
    <row r="4189" hidden="1" spans="1:14" x14ac:dyDescent="0.25">
      <c r="A4189" s="106">
        <v>46079</v>
      </c>
      <c r="B4189">
        <v>8820</v>
      </c>
      <c r="C4189">
        <v>5736</v>
      </c>
      <c r="E4189">
        <v>293</v>
      </c>
      <c r="F4189" t="s">
        <v>5094</v>
      </c>
      <c r="G4189" t="s">
        <v>2021</v>
      </c>
      <c r="H4189" t="s">
        <v>2029</v>
      </c>
      <c r="I4189" t="s">
        <v>2006</v>
      </c>
      <c r="J4189" t="s">
        <v>2022</v>
      </c>
      <c r="K4189" t="s">
        <v>2023</v>
      </c>
      <c r="L4189">
        <v>8</v>
      </c>
      <c r="M4189">
        <v>550</v>
      </c>
      <c r="N4189" s="43">
        <v>4400</v>
      </c>
    </row>
    <row r="4190" hidden="1" spans="1:14" x14ac:dyDescent="0.25">
      <c r="A4190" s="106">
        <v>46079</v>
      </c>
      <c r="B4190">
        <v>8821</v>
      </c>
      <c r="C4190">
        <v>5737</v>
      </c>
      <c r="E4190">
        <v>293</v>
      </c>
      <c r="F4190" t="s">
        <v>5094</v>
      </c>
      <c r="G4190" t="s">
        <v>2021</v>
      </c>
      <c r="H4190" t="s">
        <v>2029</v>
      </c>
      <c r="I4190" t="s">
        <v>2006</v>
      </c>
      <c r="J4190" t="s">
        <v>2022</v>
      </c>
      <c r="K4190" t="s">
        <v>2023</v>
      </c>
      <c r="L4190">
        <v>2</v>
      </c>
      <c r="M4190">
        <v>550</v>
      </c>
      <c r="N4190" s="43">
        <v>1100</v>
      </c>
    </row>
    <row r="4191" hidden="1" spans="1:14" x14ac:dyDescent="0.25">
      <c r="A4191" s="106">
        <v>46079</v>
      </c>
      <c r="B4191">
        <v>8822</v>
      </c>
      <c r="C4191">
        <v>5738</v>
      </c>
      <c r="E4191">
        <v>293</v>
      </c>
      <c r="F4191" t="s">
        <v>4946</v>
      </c>
      <c r="G4191" t="s">
        <v>2063</v>
      </c>
      <c r="H4191" t="s">
        <v>2029</v>
      </c>
      <c r="I4191" t="s">
        <v>2006</v>
      </c>
      <c r="J4191" t="s">
        <v>2022</v>
      </c>
      <c r="K4191" t="s">
        <v>2023</v>
      </c>
      <c r="L4191">
        <v>8</v>
      </c>
      <c r="M4191">
        <v>550</v>
      </c>
      <c r="N4191" s="43">
        <v>4400</v>
      </c>
    </row>
    <row r="4192" hidden="1" spans="1:14" x14ac:dyDescent="0.25">
      <c r="A4192" s="106">
        <v>46079</v>
      </c>
      <c r="B4192">
        <v>8823</v>
      </c>
      <c r="C4192">
        <v>5739</v>
      </c>
      <c r="E4192">
        <v>293</v>
      </c>
      <c r="F4192" t="s">
        <v>4946</v>
      </c>
      <c r="G4192" t="s">
        <v>2063</v>
      </c>
      <c r="H4192" t="s">
        <v>2029</v>
      </c>
      <c r="I4192" t="s">
        <v>2006</v>
      </c>
      <c r="J4192" t="s">
        <v>2022</v>
      </c>
      <c r="K4192" t="s">
        <v>2023</v>
      </c>
      <c r="L4192">
        <v>2</v>
      </c>
      <c r="M4192">
        <v>550</v>
      </c>
      <c r="N4192" s="43">
        <v>1100</v>
      </c>
    </row>
    <row r="4193" hidden="1" spans="1:14" x14ac:dyDescent="0.25">
      <c r="A4193" s="106">
        <v>46079</v>
      </c>
      <c r="B4193">
        <v>8824</v>
      </c>
      <c r="C4193">
        <v>5740</v>
      </c>
      <c r="E4193">
        <v>293</v>
      </c>
      <c r="F4193" t="s">
        <v>5095</v>
      </c>
      <c r="G4193" t="s">
        <v>2036</v>
      </c>
      <c r="H4193" t="s">
        <v>2029</v>
      </c>
      <c r="I4193" t="s">
        <v>2006</v>
      </c>
      <c r="J4193" t="s">
        <v>2022</v>
      </c>
      <c r="K4193" t="s">
        <v>2023</v>
      </c>
      <c r="L4193">
        <v>8</v>
      </c>
      <c r="M4193">
        <v>550</v>
      </c>
      <c r="N4193" s="43">
        <v>4400</v>
      </c>
    </row>
    <row r="4194" hidden="1" spans="1:14" x14ac:dyDescent="0.25">
      <c r="A4194" s="106">
        <v>46079</v>
      </c>
      <c r="B4194">
        <v>8825</v>
      </c>
      <c r="C4194">
        <v>5741</v>
      </c>
      <c r="E4194">
        <v>293</v>
      </c>
      <c r="F4194" t="s">
        <v>5095</v>
      </c>
      <c r="G4194" t="s">
        <v>2036</v>
      </c>
      <c r="H4194" t="s">
        <v>2029</v>
      </c>
      <c r="I4194" t="s">
        <v>2006</v>
      </c>
      <c r="J4194" t="s">
        <v>2022</v>
      </c>
      <c r="K4194" t="s">
        <v>2023</v>
      </c>
      <c r="L4194">
        <v>2</v>
      </c>
      <c r="M4194">
        <v>550</v>
      </c>
      <c r="N4194" s="43">
        <v>1100</v>
      </c>
    </row>
    <row r="4195" hidden="1" spans="1:14" x14ac:dyDescent="0.25">
      <c r="A4195" s="106">
        <v>46079</v>
      </c>
      <c r="B4195">
        <v>8827</v>
      </c>
      <c r="C4195">
        <v>5743</v>
      </c>
      <c r="E4195">
        <v>293</v>
      </c>
      <c r="F4195" t="s">
        <v>5096</v>
      </c>
      <c r="G4195" t="s">
        <v>2038</v>
      </c>
      <c r="H4195" t="s">
        <v>2029</v>
      </c>
      <c r="I4195" t="s">
        <v>2006</v>
      </c>
      <c r="J4195" t="s">
        <v>2022</v>
      </c>
      <c r="K4195" t="s">
        <v>2023</v>
      </c>
      <c r="L4195">
        <v>8</v>
      </c>
      <c r="M4195">
        <v>550</v>
      </c>
      <c r="N4195" s="43">
        <v>4400</v>
      </c>
    </row>
    <row r="4196" hidden="1" spans="1:14" x14ac:dyDescent="0.25">
      <c r="A4196" s="106">
        <v>46079</v>
      </c>
      <c r="B4196">
        <v>8827</v>
      </c>
      <c r="C4196">
        <v>5743</v>
      </c>
      <c r="E4196">
        <v>293</v>
      </c>
      <c r="F4196" t="s">
        <v>5096</v>
      </c>
      <c r="G4196" t="s">
        <v>2038</v>
      </c>
      <c r="H4196" t="s">
        <v>2029</v>
      </c>
      <c r="I4196" t="s">
        <v>2006</v>
      </c>
      <c r="J4196" t="s">
        <v>2033</v>
      </c>
      <c r="K4196" t="s">
        <v>2034</v>
      </c>
      <c r="L4196">
        <v>8</v>
      </c>
      <c r="M4196">
        <v>55</v>
      </c>
      <c r="N4196" s="43">
        <v>440</v>
      </c>
    </row>
    <row r="4197" hidden="1" spans="1:14" x14ac:dyDescent="0.25">
      <c r="A4197" s="106">
        <v>46079</v>
      </c>
      <c r="B4197">
        <v>8828</v>
      </c>
      <c r="C4197">
        <v>5744</v>
      </c>
      <c r="E4197">
        <v>293</v>
      </c>
      <c r="F4197" t="s">
        <v>5096</v>
      </c>
      <c r="G4197" t="s">
        <v>2038</v>
      </c>
      <c r="H4197" t="s">
        <v>2029</v>
      </c>
      <c r="I4197" t="s">
        <v>2006</v>
      </c>
      <c r="J4197" t="s">
        <v>2033</v>
      </c>
      <c r="K4197" t="s">
        <v>2034</v>
      </c>
      <c r="L4197">
        <v>2</v>
      </c>
      <c r="M4197">
        <v>55</v>
      </c>
      <c r="N4197" s="43">
        <v>110</v>
      </c>
    </row>
    <row r="4198" hidden="1" spans="1:14" x14ac:dyDescent="0.25">
      <c r="A4198" s="106">
        <v>46079</v>
      </c>
      <c r="B4198">
        <v>8828</v>
      </c>
      <c r="C4198">
        <v>5744</v>
      </c>
      <c r="E4198">
        <v>293</v>
      </c>
      <c r="F4198" t="s">
        <v>5096</v>
      </c>
      <c r="G4198" t="s">
        <v>2038</v>
      </c>
      <c r="H4198" t="s">
        <v>2029</v>
      </c>
      <c r="I4198" t="s">
        <v>2006</v>
      </c>
      <c r="J4198" t="s">
        <v>2022</v>
      </c>
      <c r="K4198" t="s">
        <v>2023</v>
      </c>
      <c r="L4198">
        <v>2</v>
      </c>
      <c r="M4198">
        <v>550</v>
      </c>
      <c r="N4198" s="43">
        <v>1100</v>
      </c>
    </row>
    <row r="4199" hidden="1" spans="1:14" x14ac:dyDescent="0.25">
      <c r="A4199" s="106">
        <v>46079</v>
      </c>
      <c r="B4199">
        <v>8829</v>
      </c>
      <c r="C4199">
        <v>5745</v>
      </c>
      <c r="E4199">
        <v>293</v>
      </c>
      <c r="F4199" t="s">
        <v>2306</v>
      </c>
      <c r="G4199" t="s">
        <v>2054</v>
      </c>
      <c r="H4199" t="s">
        <v>2029</v>
      </c>
      <c r="I4199" t="s">
        <v>2006</v>
      </c>
      <c r="J4199" t="s">
        <v>2022</v>
      </c>
      <c r="K4199" t="s">
        <v>2023</v>
      </c>
      <c r="L4199">
        <v>8</v>
      </c>
      <c r="M4199">
        <v>550</v>
      </c>
      <c r="N4199" s="43">
        <v>4400</v>
      </c>
    </row>
    <row r="4200" hidden="1" spans="1:14" x14ac:dyDescent="0.25">
      <c r="A4200" s="106">
        <v>46079</v>
      </c>
      <c r="B4200">
        <v>8829</v>
      </c>
      <c r="C4200">
        <v>5745</v>
      </c>
      <c r="E4200">
        <v>293</v>
      </c>
      <c r="F4200" t="s">
        <v>2306</v>
      </c>
      <c r="G4200" t="s">
        <v>2054</v>
      </c>
      <c r="H4200" t="s">
        <v>2029</v>
      </c>
      <c r="I4200" t="s">
        <v>2006</v>
      </c>
      <c r="J4200" t="s">
        <v>2033</v>
      </c>
      <c r="K4200" t="s">
        <v>2034</v>
      </c>
      <c r="L4200">
        <v>8</v>
      </c>
      <c r="M4200">
        <v>55</v>
      </c>
      <c r="N4200" s="43">
        <v>440</v>
      </c>
    </row>
    <row r="4201" hidden="1" spans="1:14" x14ac:dyDescent="0.25">
      <c r="A4201" s="106">
        <v>46079</v>
      </c>
      <c r="B4201">
        <v>8830</v>
      </c>
      <c r="C4201">
        <v>5746</v>
      </c>
      <c r="E4201">
        <v>293</v>
      </c>
      <c r="F4201" t="s">
        <v>2306</v>
      </c>
      <c r="G4201" t="s">
        <v>2054</v>
      </c>
      <c r="H4201" t="s">
        <v>2029</v>
      </c>
      <c r="I4201" t="s">
        <v>2006</v>
      </c>
      <c r="J4201" t="s">
        <v>2033</v>
      </c>
      <c r="K4201" t="s">
        <v>2034</v>
      </c>
      <c r="L4201">
        <v>2</v>
      </c>
      <c r="M4201">
        <v>55</v>
      </c>
      <c r="N4201" s="43">
        <v>110</v>
      </c>
    </row>
    <row r="4202" hidden="1" spans="1:14" x14ac:dyDescent="0.25">
      <c r="A4202" s="106">
        <v>46079</v>
      </c>
      <c r="B4202">
        <v>8830</v>
      </c>
      <c r="C4202">
        <v>5746</v>
      </c>
      <c r="E4202">
        <v>293</v>
      </c>
      <c r="F4202" t="s">
        <v>2306</v>
      </c>
      <c r="G4202" t="s">
        <v>2054</v>
      </c>
      <c r="H4202" t="s">
        <v>2029</v>
      </c>
      <c r="I4202" t="s">
        <v>2006</v>
      </c>
      <c r="J4202" t="s">
        <v>2022</v>
      </c>
      <c r="K4202" t="s">
        <v>2023</v>
      </c>
      <c r="L4202">
        <v>2</v>
      </c>
      <c r="M4202">
        <v>550</v>
      </c>
      <c r="N4202" s="43">
        <v>1100</v>
      </c>
    </row>
    <row r="4203" hidden="1" spans="1:14" x14ac:dyDescent="0.25">
      <c r="A4203" s="106">
        <v>46079</v>
      </c>
      <c r="B4203">
        <v>8831</v>
      </c>
      <c r="C4203">
        <v>5747</v>
      </c>
      <c r="E4203">
        <v>293</v>
      </c>
      <c r="F4203" t="s">
        <v>5097</v>
      </c>
      <c r="G4203" t="s">
        <v>2021</v>
      </c>
      <c r="H4203" t="s">
        <v>2029</v>
      </c>
      <c r="I4203" t="s">
        <v>2006</v>
      </c>
      <c r="J4203" t="s">
        <v>2022</v>
      </c>
      <c r="K4203" t="s">
        <v>2023</v>
      </c>
      <c r="L4203">
        <v>8</v>
      </c>
      <c r="M4203">
        <v>550</v>
      </c>
      <c r="N4203" s="43">
        <v>4400</v>
      </c>
    </row>
    <row r="4204" hidden="1" spans="1:14" x14ac:dyDescent="0.25">
      <c r="A4204" s="106">
        <v>46079</v>
      </c>
      <c r="B4204">
        <v>8831</v>
      </c>
      <c r="C4204">
        <v>5747</v>
      </c>
      <c r="E4204">
        <v>293</v>
      </c>
      <c r="F4204" t="s">
        <v>5097</v>
      </c>
      <c r="G4204" t="s">
        <v>2021</v>
      </c>
      <c r="H4204" t="s">
        <v>2029</v>
      </c>
      <c r="I4204" t="s">
        <v>2006</v>
      </c>
      <c r="J4204" t="s">
        <v>2033</v>
      </c>
      <c r="K4204" t="s">
        <v>2034</v>
      </c>
      <c r="L4204">
        <v>8</v>
      </c>
      <c r="M4204">
        <v>55</v>
      </c>
      <c r="N4204" s="43">
        <v>440</v>
      </c>
    </row>
    <row r="4205" hidden="1" spans="1:14" x14ac:dyDescent="0.25">
      <c r="A4205" s="106">
        <v>46079</v>
      </c>
      <c r="B4205">
        <v>8832</v>
      </c>
      <c r="C4205">
        <v>5748</v>
      </c>
      <c r="E4205">
        <v>293</v>
      </c>
      <c r="F4205" t="s">
        <v>5098</v>
      </c>
      <c r="G4205" t="s">
        <v>2021</v>
      </c>
      <c r="H4205" t="s">
        <v>2029</v>
      </c>
      <c r="I4205" t="s">
        <v>2006</v>
      </c>
      <c r="J4205" t="s">
        <v>2033</v>
      </c>
      <c r="K4205" t="s">
        <v>2034</v>
      </c>
      <c r="L4205">
        <v>2</v>
      </c>
      <c r="M4205">
        <v>55</v>
      </c>
      <c r="N4205" s="43">
        <v>110</v>
      </c>
    </row>
    <row r="4206" hidden="1" spans="1:14" x14ac:dyDescent="0.25">
      <c r="A4206" s="106">
        <v>46079</v>
      </c>
      <c r="B4206">
        <v>8832</v>
      </c>
      <c r="C4206">
        <v>5748</v>
      </c>
      <c r="E4206">
        <v>293</v>
      </c>
      <c r="F4206" t="s">
        <v>5098</v>
      </c>
      <c r="G4206" t="s">
        <v>2021</v>
      </c>
      <c r="H4206" t="s">
        <v>2029</v>
      </c>
      <c r="I4206" t="s">
        <v>2006</v>
      </c>
      <c r="J4206" t="s">
        <v>2022</v>
      </c>
      <c r="K4206" t="s">
        <v>2023</v>
      </c>
      <c r="L4206">
        <v>2</v>
      </c>
      <c r="M4206">
        <v>550</v>
      </c>
      <c r="N4206" s="43">
        <v>1100</v>
      </c>
    </row>
    <row r="4207" hidden="1" spans="1:14" x14ac:dyDescent="0.25">
      <c r="A4207" s="106">
        <v>46085</v>
      </c>
      <c r="B4207">
        <v>9071</v>
      </c>
      <c r="C4207">
        <v>5987</v>
      </c>
      <c r="E4207">
        <v>293</v>
      </c>
      <c r="F4207" t="s">
        <v>2609</v>
      </c>
      <c r="G4207" t="s">
        <v>2036</v>
      </c>
      <c r="I4207" t="s">
        <v>2006</v>
      </c>
      <c r="J4207" t="s">
        <v>2022</v>
      </c>
      <c r="K4207" t="s">
        <v>2023</v>
      </c>
      <c r="L4207">
        <v>8</v>
      </c>
      <c r="M4207">
        <v>550</v>
      </c>
      <c r="N4207" s="43">
        <v>4400</v>
      </c>
    </row>
    <row r="4208" hidden="1" spans="1:14" x14ac:dyDescent="0.25">
      <c r="A4208" s="106">
        <v>46085</v>
      </c>
      <c r="B4208">
        <v>9072</v>
      </c>
      <c r="C4208">
        <v>5988</v>
      </c>
      <c r="E4208">
        <v>293</v>
      </c>
      <c r="F4208" t="s">
        <v>2609</v>
      </c>
      <c r="G4208" t="s">
        <v>2036</v>
      </c>
      <c r="I4208" t="s">
        <v>2006</v>
      </c>
      <c r="J4208" t="s">
        <v>2022</v>
      </c>
      <c r="K4208" t="s">
        <v>2023</v>
      </c>
      <c r="L4208">
        <v>2</v>
      </c>
      <c r="M4208">
        <v>550</v>
      </c>
      <c r="N4208" s="43">
        <v>1100</v>
      </c>
    </row>
    <row r="4209" hidden="1" spans="1:14" x14ac:dyDescent="0.25">
      <c r="A4209" s="106">
        <v>46085</v>
      </c>
      <c r="B4209">
        <v>9073</v>
      </c>
      <c r="C4209">
        <v>5989</v>
      </c>
      <c r="E4209">
        <v>293</v>
      </c>
      <c r="F4209" t="s">
        <v>4964</v>
      </c>
      <c r="G4209" t="s">
        <v>2054</v>
      </c>
      <c r="I4209" t="s">
        <v>2006</v>
      </c>
      <c r="J4209" t="s">
        <v>2022</v>
      </c>
      <c r="K4209" t="s">
        <v>2023</v>
      </c>
      <c r="L4209">
        <v>8</v>
      </c>
      <c r="M4209">
        <v>550</v>
      </c>
      <c r="N4209" s="43">
        <v>4400</v>
      </c>
    </row>
    <row r="4210" hidden="1" spans="1:14" x14ac:dyDescent="0.25">
      <c r="A4210" s="106">
        <v>46085</v>
      </c>
      <c r="B4210">
        <v>9074</v>
      </c>
      <c r="C4210">
        <v>5990</v>
      </c>
      <c r="E4210">
        <v>293</v>
      </c>
      <c r="F4210" t="s">
        <v>4964</v>
      </c>
      <c r="G4210" t="s">
        <v>2054</v>
      </c>
      <c r="I4210" t="s">
        <v>2006</v>
      </c>
      <c r="J4210" t="s">
        <v>2022</v>
      </c>
      <c r="K4210" t="s">
        <v>2023</v>
      </c>
      <c r="L4210">
        <v>2</v>
      </c>
      <c r="M4210">
        <v>550</v>
      </c>
      <c r="N4210" s="43">
        <v>1100</v>
      </c>
    </row>
    <row r="4211" hidden="1" spans="1:14" x14ac:dyDescent="0.25">
      <c r="A4211" s="106">
        <v>46085</v>
      </c>
      <c r="B4211">
        <v>9078</v>
      </c>
      <c r="C4211">
        <v>5994</v>
      </c>
      <c r="E4211">
        <v>293</v>
      </c>
      <c r="F4211" t="s">
        <v>5099</v>
      </c>
      <c r="G4211" t="s">
        <v>2038</v>
      </c>
      <c r="I4211" t="s">
        <v>2006</v>
      </c>
      <c r="J4211" t="s">
        <v>2022</v>
      </c>
      <c r="K4211" t="s">
        <v>2023</v>
      </c>
      <c r="L4211">
        <v>8</v>
      </c>
      <c r="M4211">
        <v>550</v>
      </c>
      <c r="N4211" s="43">
        <v>4400</v>
      </c>
    </row>
    <row r="4212" hidden="1" spans="1:14" x14ac:dyDescent="0.25">
      <c r="A4212" s="106">
        <v>46085</v>
      </c>
      <c r="B4212">
        <v>9079</v>
      </c>
      <c r="C4212">
        <v>5995</v>
      </c>
      <c r="E4212">
        <v>293</v>
      </c>
      <c r="F4212" t="s">
        <v>5099</v>
      </c>
      <c r="G4212" t="s">
        <v>2038</v>
      </c>
      <c r="I4212" t="s">
        <v>2006</v>
      </c>
      <c r="J4212" t="s">
        <v>2022</v>
      </c>
      <c r="K4212" t="s">
        <v>2023</v>
      </c>
      <c r="L4212">
        <v>2</v>
      </c>
      <c r="M4212">
        <v>550</v>
      </c>
      <c r="N4212" s="43">
        <v>1100</v>
      </c>
    </row>
    <row r="4213" hidden="1" spans="1:14" x14ac:dyDescent="0.25">
      <c r="A4213" s="106">
        <v>46085</v>
      </c>
      <c r="B4213">
        <v>9080</v>
      </c>
      <c r="C4213">
        <v>5996</v>
      </c>
      <c r="E4213">
        <v>293</v>
      </c>
      <c r="F4213" t="s">
        <v>3362</v>
      </c>
      <c r="G4213" t="s">
        <v>2063</v>
      </c>
      <c r="I4213" t="s">
        <v>2006</v>
      </c>
      <c r="J4213" t="s">
        <v>2022</v>
      </c>
      <c r="K4213" t="s">
        <v>2023</v>
      </c>
      <c r="L4213">
        <v>8</v>
      </c>
      <c r="M4213">
        <v>550</v>
      </c>
      <c r="N4213" s="43">
        <v>4400</v>
      </c>
    </row>
    <row r="4214" hidden="1" spans="1:14" x14ac:dyDescent="0.25">
      <c r="A4214" s="106">
        <v>46085</v>
      </c>
      <c r="B4214">
        <v>9081</v>
      </c>
      <c r="C4214">
        <v>5997</v>
      </c>
      <c r="E4214">
        <v>293</v>
      </c>
      <c r="F4214" t="s">
        <v>3362</v>
      </c>
      <c r="G4214" t="s">
        <v>2063</v>
      </c>
      <c r="I4214" t="s">
        <v>2006</v>
      </c>
      <c r="J4214" t="s">
        <v>2022</v>
      </c>
      <c r="K4214" t="s">
        <v>2023</v>
      </c>
      <c r="L4214">
        <v>2</v>
      </c>
      <c r="M4214">
        <v>550</v>
      </c>
      <c r="N4214" s="43">
        <v>1100</v>
      </c>
    </row>
    <row r="4215" hidden="1" spans="1:14" x14ac:dyDescent="0.25">
      <c r="A4215" s="106">
        <v>46092</v>
      </c>
      <c r="B4215">
        <v>9373</v>
      </c>
      <c r="C4215">
        <v>6288</v>
      </c>
      <c r="E4215">
        <v>284</v>
      </c>
      <c r="F4215" t="s">
        <v>5100</v>
      </c>
      <c r="G4215" t="s">
        <v>2063</v>
      </c>
      <c r="I4215" t="s">
        <v>2006</v>
      </c>
      <c r="J4215" t="s">
        <v>2022</v>
      </c>
      <c r="K4215" t="s">
        <v>2023</v>
      </c>
      <c r="L4215">
        <v>8</v>
      </c>
      <c r="M4215">
        <v>550</v>
      </c>
      <c r="N4215" s="43">
        <v>4400</v>
      </c>
    </row>
    <row r="4216" hidden="1" spans="1:14" x14ac:dyDescent="0.25">
      <c r="A4216" s="106">
        <v>46092</v>
      </c>
      <c r="B4216">
        <v>9374</v>
      </c>
      <c r="C4216">
        <v>6289</v>
      </c>
      <c r="E4216">
        <v>284</v>
      </c>
      <c r="F4216" t="s">
        <v>5100</v>
      </c>
      <c r="G4216" t="s">
        <v>2063</v>
      </c>
      <c r="I4216" t="s">
        <v>2006</v>
      </c>
      <c r="J4216" t="s">
        <v>2022</v>
      </c>
      <c r="K4216" t="s">
        <v>2023</v>
      </c>
      <c r="L4216">
        <v>2</v>
      </c>
      <c r="M4216">
        <v>550</v>
      </c>
      <c r="N4216" s="43">
        <v>1100</v>
      </c>
    </row>
    <row r="4217" hidden="1" spans="1:14" x14ac:dyDescent="0.25">
      <c r="A4217" s="106">
        <v>46092</v>
      </c>
      <c r="B4217">
        <v>9381</v>
      </c>
      <c r="C4217">
        <v>6296</v>
      </c>
      <c r="E4217">
        <v>284</v>
      </c>
      <c r="F4217" t="s">
        <v>5101</v>
      </c>
      <c r="G4217" t="s">
        <v>2038</v>
      </c>
      <c r="I4217" t="s">
        <v>2006</v>
      </c>
      <c r="J4217" t="s">
        <v>2022</v>
      </c>
      <c r="K4217" t="s">
        <v>2023</v>
      </c>
      <c r="L4217">
        <v>8</v>
      </c>
      <c r="M4217">
        <v>550</v>
      </c>
      <c r="N4217" s="43">
        <v>4400</v>
      </c>
    </row>
    <row r="4218" hidden="1" spans="1:14" x14ac:dyDescent="0.25">
      <c r="A4218" s="106">
        <v>46092</v>
      </c>
      <c r="B4218">
        <v>9382</v>
      </c>
      <c r="C4218">
        <v>6297</v>
      </c>
      <c r="E4218">
        <v>284</v>
      </c>
      <c r="F4218" t="s">
        <v>5101</v>
      </c>
      <c r="G4218" t="s">
        <v>2038</v>
      </c>
      <c r="I4218" t="s">
        <v>2006</v>
      </c>
      <c r="J4218" t="s">
        <v>2022</v>
      </c>
      <c r="K4218" t="s">
        <v>2023</v>
      </c>
      <c r="L4218">
        <v>2</v>
      </c>
      <c r="M4218">
        <v>550</v>
      </c>
      <c r="N4218" s="43">
        <v>1100</v>
      </c>
    </row>
    <row r="4219" hidden="1" spans="1:14" x14ac:dyDescent="0.25">
      <c r="A4219" s="106">
        <v>46092</v>
      </c>
      <c r="B4219">
        <v>9387</v>
      </c>
      <c r="C4219">
        <v>6302</v>
      </c>
      <c r="E4219">
        <v>284</v>
      </c>
      <c r="F4219" t="s">
        <v>5102</v>
      </c>
      <c r="G4219" t="s">
        <v>2054</v>
      </c>
      <c r="I4219" t="s">
        <v>2006</v>
      </c>
      <c r="J4219" t="s">
        <v>2022</v>
      </c>
      <c r="K4219" t="s">
        <v>2023</v>
      </c>
      <c r="L4219">
        <v>8</v>
      </c>
      <c r="M4219">
        <v>550</v>
      </c>
      <c r="N4219" s="43">
        <v>4400</v>
      </c>
    </row>
    <row r="4220" hidden="1" spans="1:14" x14ac:dyDescent="0.25">
      <c r="A4220" s="106">
        <v>46092</v>
      </c>
      <c r="B4220">
        <v>9388</v>
      </c>
      <c r="C4220">
        <v>6303</v>
      </c>
      <c r="E4220">
        <v>284</v>
      </c>
      <c r="F4220" t="s">
        <v>5102</v>
      </c>
      <c r="G4220" t="s">
        <v>2054</v>
      </c>
      <c r="I4220" t="s">
        <v>2006</v>
      </c>
      <c r="J4220" t="s">
        <v>2022</v>
      </c>
      <c r="K4220" t="s">
        <v>2023</v>
      </c>
      <c r="L4220">
        <v>2</v>
      </c>
      <c r="M4220">
        <v>550</v>
      </c>
      <c r="N4220" s="43">
        <v>1100</v>
      </c>
    </row>
    <row r="4221" hidden="1" spans="1:14" x14ac:dyDescent="0.25">
      <c r="A4221" s="106">
        <v>46092</v>
      </c>
      <c r="B4221">
        <v>9399</v>
      </c>
      <c r="C4221">
        <v>6314</v>
      </c>
      <c r="E4221">
        <v>284</v>
      </c>
      <c r="F4221" t="s">
        <v>5103</v>
      </c>
      <c r="G4221" t="s">
        <v>2017</v>
      </c>
      <c r="I4221" t="s">
        <v>2006</v>
      </c>
      <c r="J4221" t="s">
        <v>2022</v>
      </c>
      <c r="K4221" t="s">
        <v>2023</v>
      </c>
      <c r="L4221">
        <v>3</v>
      </c>
      <c r="M4221">
        <v>550</v>
      </c>
      <c r="N4221" s="43">
        <v>1650</v>
      </c>
    </row>
    <row r="4222" hidden="1" spans="1:14" x14ac:dyDescent="0.25">
      <c r="A4222" s="106">
        <v>46109</v>
      </c>
      <c r="B4222">
        <v>10115</v>
      </c>
      <c r="C4222">
        <v>7023</v>
      </c>
      <c r="E4222">
        <v>291</v>
      </c>
      <c r="F4222" t="s">
        <v>5104</v>
      </c>
      <c r="G4222" t="s">
        <v>2038</v>
      </c>
      <c r="I4222" t="s">
        <v>2006</v>
      </c>
      <c r="J4222" t="s">
        <v>2766</v>
      </c>
      <c r="K4222" t="s">
        <v>2767</v>
      </c>
      <c r="L4222">
        <v>8</v>
      </c>
      <c r="M4222">
        <v>550</v>
      </c>
      <c r="N4222" s="43">
        <v>4400</v>
      </c>
    </row>
    <row r="4223" hidden="1" spans="1:14" x14ac:dyDescent="0.25">
      <c r="A4223" s="106">
        <v>46109</v>
      </c>
      <c r="B4223">
        <v>10116</v>
      </c>
      <c r="C4223">
        <v>7024</v>
      </c>
      <c r="E4223">
        <v>291</v>
      </c>
      <c r="F4223" t="s">
        <v>5104</v>
      </c>
      <c r="G4223" t="s">
        <v>2038</v>
      </c>
      <c r="I4223" t="s">
        <v>2006</v>
      </c>
      <c r="J4223" t="s">
        <v>2766</v>
      </c>
      <c r="K4223" t="s">
        <v>2767</v>
      </c>
      <c r="L4223">
        <v>2</v>
      </c>
      <c r="M4223">
        <v>550</v>
      </c>
      <c r="N4223" s="43">
        <v>1100</v>
      </c>
    </row>
    <row r="4224" hidden="1" spans="1:14" x14ac:dyDescent="0.25">
      <c r="A4224" s="106">
        <v>46109</v>
      </c>
      <c r="B4224">
        <v>10118</v>
      </c>
      <c r="C4224">
        <v>7026</v>
      </c>
      <c r="E4224">
        <v>291</v>
      </c>
      <c r="F4224" t="s">
        <v>5105</v>
      </c>
      <c r="G4224" t="s">
        <v>2036</v>
      </c>
      <c r="I4224" t="s">
        <v>2006</v>
      </c>
      <c r="J4224" t="s">
        <v>2766</v>
      </c>
      <c r="K4224" t="s">
        <v>2767</v>
      </c>
      <c r="L4224">
        <v>8</v>
      </c>
      <c r="M4224">
        <v>550</v>
      </c>
      <c r="N4224" s="43">
        <v>4400</v>
      </c>
    </row>
    <row r="4225" hidden="1" spans="1:14" x14ac:dyDescent="0.25">
      <c r="A4225" s="106">
        <v>46109</v>
      </c>
      <c r="B4225">
        <v>10119</v>
      </c>
      <c r="C4225">
        <v>7027</v>
      </c>
      <c r="E4225">
        <v>291</v>
      </c>
      <c r="F4225" t="s">
        <v>5105</v>
      </c>
      <c r="G4225" t="s">
        <v>2036</v>
      </c>
      <c r="I4225" t="s">
        <v>2006</v>
      </c>
      <c r="J4225" t="s">
        <v>2766</v>
      </c>
      <c r="K4225" t="s">
        <v>2767</v>
      </c>
      <c r="L4225">
        <v>2</v>
      </c>
      <c r="M4225">
        <v>550</v>
      </c>
      <c r="N4225" s="43">
        <v>1100</v>
      </c>
    </row>
    <row r="4226" hidden="1" spans="1:14" x14ac:dyDescent="0.25">
      <c r="A4226" s="106">
        <v>46112</v>
      </c>
      <c r="B4226">
        <v>10207</v>
      </c>
      <c r="C4226">
        <v>7115</v>
      </c>
      <c r="E4226">
        <v>334</v>
      </c>
      <c r="F4226" t="s">
        <v>5106</v>
      </c>
      <c r="G4226" t="s">
        <v>2021</v>
      </c>
      <c r="I4226" t="s">
        <v>2006</v>
      </c>
      <c r="J4226" t="s">
        <v>5107</v>
      </c>
      <c r="K4226" t="s">
        <v>5108</v>
      </c>
      <c r="L4226">
        <v>8</v>
      </c>
      <c r="M4226">
        <v>550</v>
      </c>
      <c r="N4226" s="43">
        <v>4400</v>
      </c>
    </row>
    <row r="4227" hidden="1" spans="1:14" x14ac:dyDescent="0.25">
      <c r="A4227" s="106">
        <v>46112</v>
      </c>
      <c r="B4227">
        <v>10208</v>
      </c>
      <c r="C4227">
        <v>7116</v>
      </c>
      <c r="E4227">
        <v>334</v>
      </c>
      <c r="F4227" t="s">
        <v>5106</v>
      </c>
      <c r="G4227" t="s">
        <v>2021</v>
      </c>
      <c r="I4227" t="s">
        <v>2006</v>
      </c>
      <c r="J4227" t="s">
        <v>5107</v>
      </c>
      <c r="K4227" t="s">
        <v>5108</v>
      </c>
      <c r="L4227">
        <v>2</v>
      </c>
      <c r="M4227">
        <v>550</v>
      </c>
      <c r="N4227" s="43">
        <v>1100</v>
      </c>
    </row>
    <row r="4228" hidden="1" spans="1:14" x14ac:dyDescent="0.25">
      <c r="A4228" s="106">
        <v>46112</v>
      </c>
      <c r="B4228">
        <v>10209</v>
      </c>
      <c r="C4228">
        <v>7117</v>
      </c>
      <c r="E4228">
        <v>334</v>
      </c>
      <c r="F4228" t="s">
        <v>5109</v>
      </c>
      <c r="G4228" t="s">
        <v>2054</v>
      </c>
      <c r="I4228" t="s">
        <v>2006</v>
      </c>
      <c r="J4228" t="s">
        <v>5107</v>
      </c>
      <c r="K4228" t="s">
        <v>5108</v>
      </c>
      <c r="L4228">
        <v>8</v>
      </c>
      <c r="M4228">
        <v>550</v>
      </c>
      <c r="N4228" s="43">
        <v>4400</v>
      </c>
    </row>
    <row r="4229" hidden="1" spans="1:14" x14ac:dyDescent="0.25">
      <c r="A4229" s="106">
        <v>46112</v>
      </c>
      <c r="B4229">
        <v>10210</v>
      </c>
      <c r="C4229">
        <v>7118</v>
      </c>
      <c r="E4229">
        <v>334</v>
      </c>
      <c r="F4229" t="s">
        <v>5109</v>
      </c>
      <c r="G4229" t="s">
        <v>2054</v>
      </c>
      <c r="I4229" t="s">
        <v>2006</v>
      </c>
      <c r="J4229" t="s">
        <v>5107</v>
      </c>
      <c r="K4229" t="s">
        <v>5108</v>
      </c>
      <c r="L4229">
        <v>2</v>
      </c>
      <c r="M4229">
        <v>550</v>
      </c>
      <c r="N4229" s="43">
        <v>1100</v>
      </c>
    </row>
    <row r="4230" hidden="1" spans="1:14" x14ac:dyDescent="0.25">
      <c r="A4230" s="106">
        <v>46112</v>
      </c>
      <c r="B4230">
        <v>10213</v>
      </c>
      <c r="C4230">
        <v>7121</v>
      </c>
      <c r="E4230">
        <v>334</v>
      </c>
      <c r="F4230" t="s">
        <v>5110</v>
      </c>
      <c r="G4230" t="s">
        <v>2038</v>
      </c>
      <c r="I4230" t="s">
        <v>2006</v>
      </c>
      <c r="J4230" t="s">
        <v>5107</v>
      </c>
      <c r="K4230" t="s">
        <v>5108</v>
      </c>
      <c r="L4230">
        <v>8</v>
      </c>
      <c r="M4230">
        <v>550</v>
      </c>
      <c r="N4230" s="43">
        <v>4400</v>
      </c>
    </row>
    <row r="4231" hidden="1" spans="1:14" x14ac:dyDescent="0.25">
      <c r="A4231" s="106">
        <v>46112</v>
      </c>
      <c r="B4231">
        <v>10214</v>
      </c>
      <c r="C4231">
        <v>7122</v>
      </c>
      <c r="E4231">
        <v>334</v>
      </c>
      <c r="F4231" t="s">
        <v>5110</v>
      </c>
      <c r="G4231" t="s">
        <v>2038</v>
      </c>
      <c r="I4231" t="s">
        <v>2006</v>
      </c>
      <c r="J4231" t="s">
        <v>5107</v>
      </c>
      <c r="K4231" t="s">
        <v>5108</v>
      </c>
      <c r="L4231">
        <v>2</v>
      </c>
      <c r="M4231">
        <v>550</v>
      </c>
      <c r="N4231" s="43">
        <v>1100</v>
      </c>
    </row>
    <row r="4232" hidden="1" spans="1:14" x14ac:dyDescent="0.25">
      <c r="A4232" s="106">
        <v>46112</v>
      </c>
      <c r="B4232">
        <v>10217</v>
      </c>
      <c r="C4232">
        <v>7125</v>
      </c>
      <c r="E4232">
        <v>334</v>
      </c>
      <c r="F4232" t="s">
        <v>5111</v>
      </c>
      <c r="G4232" t="s">
        <v>2036</v>
      </c>
      <c r="I4232" t="s">
        <v>2006</v>
      </c>
      <c r="J4232" t="s">
        <v>5107</v>
      </c>
      <c r="K4232" t="s">
        <v>5108</v>
      </c>
      <c r="L4232">
        <v>8</v>
      </c>
      <c r="M4232">
        <v>550</v>
      </c>
      <c r="N4232" s="43">
        <v>4400</v>
      </c>
    </row>
    <row r="4233" hidden="1" spans="1:14" x14ac:dyDescent="0.25">
      <c r="A4233" s="106">
        <v>46112</v>
      </c>
      <c r="B4233">
        <v>10218</v>
      </c>
      <c r="C4233">
        <v>7126</v>
      </c>
      <c r="E4233">
        <v>334</v>
      </c>
      <c r="F4233" t="s">
        <v>5111</v>
      </c>
      <c r="G4233" t="s">
        <v>2036</v>
      </c>
      <c r="I4233" t="s">
        <v>2006</v>
      </c>
      <c r="J4233" t="s">
        <v>5107</v>
      </c>
      <c r="K4233" t="s">
        <v>5108</v>
      </c>
      <c r="L4233">
        <v>2</v>
      </c>
      <c r="M4233">
        <v>550</v>
      </c>
      <c r="N4233" s="43">
        <v>1100</v>
      </c>
    </row>
    <row r="4234" hidden="1" spans="1:14" x14ac:dyDescent="0.25">
      <c r="A4234" s="106">
        <v>46112</v>
      </c>
      <c r="B4234">
        <v>10227</v>
      </c>
      <c r="C4234">
        <v>7135</v>
      </c>
      <c r="E4234">
        <v>334</v>
      </c>
      <c r="F4234" t="s">
        <v>5112</v>
      </c>
      <c r="G4234" t="s">
        <v>2012</v>
      </c>
      <c r="I4234" t="s">
        <v>2006</v>
      </c>
      <c r="J4234" t="s">
        <v>5107</v>
      </c>
      <c r="K4234" t="s">
        <v>5108</v>
      </c>
      <c r="L4234">
        <v>8</v>
      </c>
      <c r="M4234">
        <v>550</v>
      </c>
      <c r="N4234" s="43">
        <v>4400</v>
      </c>
    </row>
    <row r="4235" hidden="1" spans="1:14" x14ac:dyDescent="0.25">
      <c r="A4235" s="106">
        <v>46112</v>
      </c>
      <c r="B4235">
        <v>10228</v>
      </c>
      <c r="C4235">
        <v>7136</v>
      </c>
      <c r="E4235">
        <v>334</v>
      </c>
      <c r="F4235" t="s">
        <v>5112</v>
      </c>
      <c r="G4235" t="s">
        <v>2012</v>
      </c>
      <c r="I4235" t="s">
        <v>2006</v>
      </c>
      <c r="J4235" t="s">
        <v>5107</v>
      </c>
      <c r="K4235" t="s">
        <v>5108</v>
      </c>
      <c r="L4235">
        <v>2</v>
      </c>
      <c r="M4235">
        <v>550</v>
      </c>
      <c r="N4235" s="43">
        <v>1100</v>
      </c>
    </row>
    <row r="4236" hidden="1" spans="1:14" x14ac:dyDescent="0.25">
      <c r="A4236" s="106">
        <v>46113</v>
      </c>
      <c r="B4236">
        <v>10263</v>
      </c>
      <c r="C4236">
        <v>7170</v>
      </c>
      <c r="E4236">
        <v>334</v>
      </c>
      <c r="F4236" t="s">
        <v>5113</v>
      </c>
      <c r="G4236" t="s">
        <v>2021</v>
      </c>
      <c r="I4236" t="s">
        <v>2006</v>
      </c>
      <c r="J4236" t="s">
        <v>5107</v>
      </c>
      <c r="K4236" t="s">
        <v>5108</v>
      </c>
      <c r="L4236">
        <v>8</v>
      </c>
      <c r="M4236">
        <v>550</v>
      </c>
      <c r="N4236" s="43">
        <v>4400</v>
      </c>
    </row>
    <row r="4237" hidden="1" spans="1:14" x14ac:dyDescent="0.25">
      <c r="A4237" s="106">
        <v>46113</v>
      </c>
      <c r="B4237">
        <v>10264</v>
      </c>
      <c r="C4237">
        <v>7171</v>
      </c>
      <c r="E4237">
        <v>334</v>
      </c>
      <c r="F4237" t="s">
        <v>5113</v>
      </c>
      <c r="G4237" t="s">
        <v>2021</v>
      </c>
      <c r="I4237" t="s">
        <v>2006</v>
      </c>
      <c r="J4237" t="s">
        <v>5107</v>
      </c>
      <c r="K4237" t="s">
        <v>5108</v>
      </c>
      <c r="L4237">
        <v>2</v>
      </c>
      <c r="M4237">
        <v>550</v>
      </c>
      <c r="N4237" s="43">
        <v>1100</v>
      </c>
    </row>
    <row r="4238" hidden="1" spans="1:14" x14ac:dyDescent="0.25">
      <c r="A4238" s="106">
        <v>46113</v>
      </c>
      <c r="B4238">
        <v>10270</v>
      </c>
      <c r="C4238">
        <v>7177</v>
      </c>
      <c r="E4238">
        <v>334</v>
      </c>
      <c r="F4238" t="s">
        <v>5114</v>
      </c>
      <c r="G4238" t="s">
        <v>2005</v>
      </c>
      <c r="I4238" t="s">
        <v>2006</v>
      </c>
      <c r="J4238" t="s">
        <v>5107</v>
      </c>
      <c r="K4238" t="s">
        <v>5108</v>
      </c>
      <c r="L4238">
        <v>8</v>
      </c>
      <c r="M4238">
        <v>550</v>
      </c>
      <c r="N4238" s="43">
        <v>4400</v>
      </c>
    </row>
    <row r="4239" hidden="1" spans="1:14" x14ac:dyDescent="0.25">
      <c r="A4239" s="106">
        <v>46113</v>
      </c>
      <c r="B4239">
        <v>10271</v>
      </c>
      <c r="C4239">
        <v>7178</v>
      </c>
      <c r="E4239">
        <v>334</v>
      </c>
      <c r="F4239" t="s">
        <v>5114</v>
      </c>
      <c r="G4239" t="s">
        <v>2005</v>
      </c>
      <c r="I4239" t="s">
        <v>2006</v>
      </c>
      <c r="J4239" t="s">
        <v>5107</v>
      </c>
      <c r="K4239" t="s">
        <v>5108</v>
      </c>
      <c r="L4239">
        <v>2</v>
      </c>
      <c r="M4239">
        <v>550</v>
      </c>
      <c r="N4239" s="43">
        <v>1100</v>
      </c>
    </row>
    <row r="4240" hidden="1" spans="1:14" x14ac:dyDescent="0.25">
      <c r="A4240" s="106">
        <v>46113</v>
      </c>
      <c r="B4240">
        <v>10274</v>
      </c>
      <c r="C4240">
        <v>7181</v>
      </c>
      <c r="E4240">
        <v>334</v>
      </c>
      <c r="F4240" t="s">
        <v>5115</v>
      </c>
      <c r="G4240" t="s">
        <v>2054</v>
      </c>
      <c r="I4240" t="s">
        <v>2006</v>
      </c>
      <c r="J4240" t="s">
        <v>5107</v>
      </c>
      <c r="K4240" t="s">
        <v>5108</v>
      </c>
      <c r="L4240">
        <v>8</v>
      </c>
      <c r="M4240">
        <v>550</v>
      </c>
      <c r="N4240" s="43">
        <v>4400</v>
      </c>
    </row>
    <row r="4241" hidden="1" spans="1:14" x14ac:dyDescent="0.25">
      <c r="A4241" s="106">
        <v>46113</v>
      </c>
      <c r="B4241">
        <v>10275</v>
      </c>
      <c r="C4241">
        <v>7182</v>
      </c>
      <c r="E4241">
        <v>334</v>
      </c>
      <c r="F4241" t="s">
        <v>5115</v>
      </c>
      <c r="G4241" t="s">
        <v>2054</v>
      </c>
      <c r="I4241" t="s">
        <v>2006</v>
      </c>
      <c r="J4241" t="s">
        <v>5107</v>
      </c>
      <c r="K4241" t="s">
        <v>5108</v>
      </c>
      <c r="L4241">
        <v>2</v>
      </c>
      <c r="M4241">
        <v>550</v>
      </c>
      <c r="N4241" s="43">
        <v>1100</v>
      </c>
    </row>
    <row r="4242" hidden="1" spans="1:14" x14ac:dyDescent="0.25">
      <c r="A4242" s="106">
        <v>46113</v>
      </c>
      <c r="B4242">
        <v>10278</v>
      </c>
      <c r="C4242">
        <v>7185</v>
      </c>
      <c r="E4242">
        <v>334</v>
      </c>
      <c r="F4242" t="s">
        <v>5116</v>
      </c>
      <c r="G4242" t="s">
        <v>2036</v>
      </c>
      <c r="I4242" t="s">
        <v>2006</v>
      </c>
      <c r="J4242" t="s">
        <v>5107</v>
      </c>
      <c r="K4242" t="s">
        <v>5108</v>
      </c>
      <c r="L4242">
        <v>8</v>
      </c>
      <c r="M4242">
        <v>550</v>
      </c>
      <c r="N4242" s="43">
        <v>4400</v>
      </c>
    </row>
    <row r="4243" hidden="1" spans="1:14" x14ac:dyDescent="0.25">
      <c r="A4243" s="106">
        <v>46113</v>
      </c>
      <c r="B4243">
        <v>10279</v>
      </c>
      <c r="C4243">
        <v>7186</v>
      </c>
      <c r="E4243">
        <v>334</v>
      </c>
      <c r="F4243" t="s">
        <v>5116</v>
      </c>
      <c r="G4243" t="s">
        <v>2036</v>
      </c>
      <c r="I4243" t="s">
        <v>2006</v>
      </c>
      <c r="J4243" t="s">
        <v>5107</v>
      </c>
      <c r="K4243" t="s">
        <v>5108</v>
      </c>
      <c r="L4243">
        <v>2</v>
      </c>
      <c r="M4243">
        <v>550</v>
      </c>
      <c r="N4243" s="43">
        <v>1100</v>
      </c>
    </row>
    <row r="4244" hidden="1" spans="1:14" x14ac:dyDescent="0.25">
      <c r="A4244" s="106">
        <v>46113</v>
      </c>
      <c r="B4244">
        <v>10291</v>
      </c>
      <c r="C4244">
        <v>7197</v>
      </c>
      <c r="E4244">
        <v>334</v>
      </c>
      <c r="F4244" t="s">
        <v>5117</v>
      </c>
      <c r="G4244" t="s">
        <v>2005</v>
      </c>
      <c r="I4244" t="s">
        <v>2006</v>
      </c>
      <c r="J4244" t="s">
        <v>5107</v>
      </c>
      <c r="K4244" t="s">
        <v>5108</v>
      </c>
      <c r="L4244">
        <v>8</v>
      </c>
      <c r="M4244">
        <v>550</v>
      </c>
      <c r="N4244" s="43">
        <v>4400</v>
      </c>
    </row>
    <row r="4245" hidden="1" spans="1:14" x14ac:dyDescent="0.25">
      <c r="A4245" s="106">
        <v>46113</v>
      </c>
      <c r="B4245">
        <v>10292</v>
      </c>
      <c r="C4245">
        <v>7198</v>
      </c>
      <c r="E4245">
        <v>334</v>
      </c>
      <c r="F4245" t="s">
        <v>5118</v>
      </c>
      <c r="G4245" t="s">
        <v>2005</v>
      </c>
      <c r="I4245" t="s">
        <v>2006</v>
      </c>
      <c r="J4245" t="s">
        <v>5107</v>
      </c>
      <c r="K4245" t="s">
        <v>5108</v>
      </c>
      <c r="L4245">
        <v>2</v>
      </c>
      <c r="M4245">
        <v>550</v>
      </c>
      <c r="N4245" s="43">
        <v>1100</v>
      </c>
    </row>
    <row r="4246" hidden="1" spans="1:14" x14ac:dyDescent="0.25">
      <c r="A4246" s="106">
        <v>46118</v>
      </c>
      <c r="B4246">
        <v>10423</v>
      </c>
      <c r="C4246">
        <v>7329</v>
      </c>
      <c r="E4246">
        <v>337</v>
      </c>
      <c r="F4246" t="s">
        <v>5119</v>
      </c>
      <c r="G4246" t="s">
        <v>2012</v>
      </c>
      <c r="I4246" t="s">
        <v>2006</v>
      </c>
      <c r="J4246" t="s">
        <v>5107</v>
      </c>
      <c r="K4246" t="s">
        <v>5108</v>
      </c>
      <c r="L4246">
        <v>8</v>
      </c>
      <c r="M4246">
        <v>550</v>
      </c>
      <c r="N4246" s="43">
        <v>4400</v>
      </c>
    </row>
    <row r="4247" hidden="1" spans="1:14" x14ac:dyDescent="0.25">
      <c r="A4247" s="106">
        <v>46118</v>
      </c>
      <c r="B4247">
        <v>10424</v>
      </c>
      <c r="C4247">
        <v>7330</v>
      </c>
      <c r="E4247">
        <v>337</v>
      </c>
      <c r="F4247" t="s">
        <v>5119</v>
      </c>
      <c r="G4247" t="s">
        <v>2012</v>
      </c>
      <c r="I4247" t="s">
        <v>2006</v>
      </c>
      <c r="J4247" t="s">
        <v>5107</v>
      </c>
      <c r="K4247" t="s">
        <v>5108</v>
      </c>
      <c r="L4247">
        <v>2</v>
      </c>
      <c r="M4247">
        <v>550</v>
      </c>
      <c r="N4247" s="43">
        <v>1100</v>
      </c>
    </row>
    <row r="4248" hidden="1" spans="1:14" x14ac:dyDescent="0.25">
      <c r="A4248" s="106">
        <v>46118</v>
      </c>
      <c r="B4248">
        <v>10425</v>
      </c>
      <c r="C4248">
        <v>7331</v>
      </c>
      <c r="E4248">
        <v>337</v>
      </c>
      <c r="F4248" t="s">
        <v>5120</v>
      </c>
      <c r="G4248" t="s">
        <v>2054</v>
      </c>
      <c r="I4248" t="s">
        <v>2006</v>
      </c>
      <c r="J4248" t="s">
        <v>5107</v>
      </c>
      <c r="K4248" t="s">
        <v>5108</v>
      </c>
      <c r="L4248">
        <v>8</v>
      </c>
      <c r="M4248">
        <v>550</v>
      </c>
      <c r="N4248" s="43">
        <v>4400</v>
      </c>
    </row>
    <row r="4249" hidden="1" spans="1:14" x14ac:dyDescent="0.25">
      <c r="A4249" s="106">
        <v>46118</v>
      </c>
      <c r="B4249">
        <v>10426</v>
      </c>
      <c r="C4249">
        <v>7332</v>
      </c>
      <c r="E4249">
        <v>337</v>
      </c>
      <c r="F4249" t="s">
        <v>5120</v>
      </c>
      <c r="G4249" t="s">
        <v>2054</v>
      </c>
      <c r="I4249" t="s">
        <v>2006</v>
      </c>
      <c r="J4249" t="s">
        <v>5107</v>
      </c>
      <c r="K4249" t="s">
        <v>5108</v>
      </c>
      <c r="L4249">
        <v>2</v>
      </c>
      <c r="M4249">
        <v>550</v>
      </c>
      <c r="N4249" s="43">
        <v>1100</v>
      </c>
    </row>
    <row r="4250" hidden="1" spans="1:14" x14ac:dyDescent="0.25">
      <c r="A4250" s="106">
        <v>46118</v>
      </c>
      <c r="B4250">
        <v>10427</v>
      </c>
      <c r="C4250">
        <v>7333</v>
      </c>
      <c r="E4250">
        <v>337</v>
      </c>
      <c r="F4250" t="s">
        <v>5121</v>
      </c>
      <c r="G4250" t="s">
        <v>2036</v>
      </c>
      <c r="I4250" t="s">
        <v>2006</v>
      </c>
      <c r="J4250" t="s">
        <v>5107</v>
      </c>
      <c r="K4250" t="s">
        <v>5108</v>
      </c>
      <c r="L4250">
        <v>8</v>
      </c>
      <c r="M4250">
        <v>550</v>
      </c>
      <c r="N4250" s="43">
        <v>4400</v>
      </c>
    </row>
    <row r="4251" hidden="1" spans="1:14" x14ac:dyDescent="0.25">
      <c r="A4251" s="106">
        <v>46118</v>
      </c>
      <c r="B4251">
        <v>10428</v>
      </c>
      <c r="C4251">
        <v>7334</v>
      </c>
      <c r="E4251">
        <v>337</v>
      </c>
      <c r="F4251" t="s">
        <v>5121</v>
      </c>
      <c r="G4251" t="s">
        <v>2036</v>
      </c>
      <c r="I4251" t="s">
        <v>2006</v>
      </c>
      <c r="J4251" t="s">
        <v>5107</v>
      </c>
      <c r="K4251" t="s">
        <v>5108</v>
      </c>
      <c r="L4251">
        <v>2</v>
      </c>
      <c r="M4251">
        <v>550</v>
      </c>
      <c r="N4251" s="43">
        <v>1100</v>
      </c>
    </row>
    <row r="4252" hidden="1" spans="1:14" x14ac:dyDescent="0.25">
      <c r="A4252" s="106">
        <v>46118</v>
      </c>
      <c r="B4252">
        <v>10434</v>
      </c>
      <c r="C4252">
        <v>7340</v>
      </c>
      <c r="E4252">
        <v>337</v>
      </c>
      <c r="F4252" t="s">
        <v>5122</v>
      </c>
      <c r="G4252" t="s">
        <v>2114</v>
      </c>
      <c r="I4252" t="s">
        <v>2006</v>
      </c>
      <c r="J4252" t="s">
        <v>5107</v>
      </c>
      <c r="K4252" t="s">
        <v>5108</v>
      </c>
      <c r="L4252">
        <v>5</v>
      </c>
      <c r="M4252">
        <v>550</v>
      </c>
      <c r="N4252" s="43">
        <v>2750</v>
      </c>
    </row>
    <row r="4253" hidden="1" spans="1:14" x14ac:dyDescent="0.25">
      <c r="A4253" s="106">
        <v>46127</v>
      </c>
      <c r="B4253">
        <v>10824</v>
      </c>
      <c r="C4253">
        <v>7728</v>
      </c>
      <c r="E4253">
        <v>344</v>
      </c>
      <c r="F4253" t="s">
        <v>5123</v>
      </c>
      <c r="G4253" t="s">
        <v>2054</v>
      </c>
      <c r="I4253" t="s">
        <v>2006</v>
      </c>
      <c r="J4253" t="s">
        <v>5107</v>
      </c>
      <c r="K4253" t="s">
        <v>5108</v>
      </c>
      <c r="L4253">
        <v>8</v>
      </c>
      <c r="M4253">
        <v>560</v>
      </c>
      <c r="N4253" s="43">
        <v>4480</v>
      </c>
    </row>
    <row r="4254" hidden="1" spans="1:14" x14ac:dyDescent="0.25">
      <c r="A4254" s="106">
        <v>46127</v>
      </c>
      <c r="B4254">
        <v>10825</v>
      </c>
      <c r="C4254">
        <v>7729</v>
      </c>
      <c r="E4254">
        <v>344</v>
      </c>
      <c r="F4254" t="s">
        <v>5123</v>
      </c>
      <c r="G4254" t="s">
        <v>2054</v>
      </c>
      <c r="I4254" t="s">
        <v>2006</v>
      </c>
      <c r="J4254" t="s">
        <v>5107</v>
      </c>
      <c r="K4254" t="s">
        <v>5108</v>
      </c>
      <c r="L4254">
        <v>2</v>
      </c>
      <c r="M4254">
        <v>560</v>
      </c>
      <c r="N4254" s="43">
        <v>1120</v>
      </c>
    </row>
    <row r="4255" hidden="1" spans="1:14" x14ac:dyDescent="0.25">
      <c r="A4255" s="106">
        <v>46127</v>
      </c>
      <c r="B4255">
        <v>10826</v>
      </c>
      <c r="C4255">
        <v>7730</v>
      </c>
      <c r="E4255">
        <v>344</v>
      </c>
      <c r="F4255" t="s">
        <v>5124</v>
      </c>
      <c r="G4255" t="s">
        <v>2021</v>
      </c>
      <c r="I4255" t="s">
        <v>2006</v>
      </c>
      <c r="J4255" t="s">
        <v>5107</v>
      </c>
      <c r="K4255" t="s">
        <v>5108</v>
      </c>
      <c r="L4255">
        <v>8</v>
      </c>
      <c r="M4255">
        <v>560</v>
      </c>
      <c r="N4255" s="43">
        <v>4480</v>
      </c>
    </row>
    <row r="4256" hidden="1" spans="1:14" x14ac:dyDescent="0.25">
      <c r="A4256" s="106">
        <v>46127</v>
      </c>
      <c r="B4256">
        <v>10827</v>
      </c>
      <c r="C4256">
        <v>7731</v>
      </c>
      <c r="E4256">
        <v>344</v>
      </c>
      <c r="F4256" t="s">
        <v>5124</v>
      </c>
      <c r="G4256" t="s">
        <v>2021</v>
      </c>
      <c r="I4256" t="s">
        <v>2006</v>
      </c>
      <c r="J4256" t="s">
        <v>5107</v>
      </c>
      <c r="K4256" t="s">
        <v>5108</v>
      </c>
      <c r="L4256">
        <v>2</v>
      </c>
      <c r="M4256">
        <v>560</v>
      </c>
      <c r="N4256" s="43">
        <v>1120</v>
      </c>
    </row>
    <row r="4257" hidden="1" spans="1:14" x14ac:dyDescent="0.25">
      <c r="A4257" s="106">
        <v>46127</v>
      </c>
      <c r="B4257">
        <v>10829</v>
      </c>
      <c r="C4257">
        <v>7733</v>
      </c>
      <c r="E4257">
        <v>344</v>
      </c>
      <c r="F4257" t="s">
        <v>5125</v>
      </c>
      <c r="G4257" t="s">
        <v>2036</v>
      </c>
      <c r="I4257" t="s">
        <v>2006</v>
      </c>
      <c r="J4257" t="s">
        <v>5107</v>
      </c>
      <c r="K4257" t="s">
        <v>5108</v>
      </c>
      <c r="L4257">
        <v>8</v>
      </c>
      <c r="M4257">
        <v>560</v>
      </c>
      <c r="N4257" s="43">
        <v>4480</v>
      </c>
    </row>
    <row r="4258" hidden="1" spans="1:14" x14ac:dyDescent="0.25">
      <c r="A4258" s="106">
        <v>46127</v>
      </c>
      <c r="B4258">
        <v>10830</v>
      </c>
      <c r="C4258">
        <v>7734</v>
      </c>
      <c r="E4258">
        <v>344</v>
      </c>
      <c r="F4258" t="s">
        <v>5125</v>
      </c>
      <c r="G4258" t="s">
        <v>2036</v>
      </c>
      <c r="I4258" t="s">
        <v>2006</v>
      </c>
      <c r="J4258" t="s">
        <v>5107</v>
      </c>
      <c r="K4258" t="s">
        <v>5108</v>
      </c>
      <c r="L4258">
        <v>2</v>
      </c>
      <c r="M4258">
        <v>560</v>
      </c>
      <c r="N4258" s="43">
        <v>1120</v>
      </c>
    </row>
    <row r="4259" hidden="1" spans="1:14" x14ac:dyDescent="0.25">
      <c r="A4259" s="106">
        <v>46135</v>
      </c>
      <c r="B4259">
        <v>11209</v>
      </c>
      <c r="C4259">
        <v>8111</v>
      </c>
      <c r="E4259">
        <v>355</v>
      </c>
      <c r="F4259" t="s">
        <v>5126</v>
      </c>
      <c r="G4259" t="s">
        <v>2054</v>
      </c>
      <c r="I4259" t="s">
        <v>2006</v>
      </c>
      <c r="J4259" t="s">
        <v>5107</v>
      </c>
      <c r="K4259" t="s">
        <v>5108</v>
      </c>
      <c r="L4259">
        <v>8</v>
      </c>
      <c r="M4259">
        <v>560</v>
      </c>
      <c r="N4259" s="43">
        <v>4480</v>
      </c>
    </row>
    <row r="4260" hidden="1" spans="1:14" x14ac:dyDescent="0.25">
      <c r="A4260" s="106">
        <v>46135</v>
      </c>
      <c r="B4260">
        <v>11210</v>
      </c>
      <c r="C4260">
        <v>8112</v>
      </c>
      <c r="E4260">
        <v>355</v>
      </c>
      <c r="F4260" t="s">
        <v>5126</v>
      </c>
      <c r="G4260" t="s">
        <v>2054</v>
      </c>
      <c r="I4260" t="s">
        <v>2006</v>
      </c>
      <c r="J4260" t="s">
        <v>5107</v>
      </c>
      <c r="K4260" t="s">
        <v>5108</v>
      </c>
      <c r="L4260">
        <v>2</v>
      </c>
      <c r="M4260">
        <v>560</v>
      </c>
      <c r="N4260" s="43">
        <v>1120</v>
      </c>
    </row>
    <row r="4261" hidden="1" spans="1:14" x14ac:dyDescent="0.25">
      <c r="A4261" s="106">
        <v>46135</v>
      </c>
      <c r="B4261">
        <v>11211</v>
      </c>
      <c r="C4261">
        <v>8113</v>
      </c>
      <c r="E4261">
        <v>355</v>
      </c>
      <c r="F4261" t="s">
        <v>5127</v>
      </c>
      <c r="G4261" t="s">
        <v>2021</v>
      </c>
      <c r="I4261" t="s">
        <v>2006</v>
      </c>
      <c r="J4261" t="s">
        <v>5107</v>
      </c>
      <c r="K4261" t="s">
        <v>5108</v>
      </c>
      <c r="L4261">
        <v>7</v>
      </c>
      <c r="M4261">
        <v>560</v>
      </c>
      <c r="N4261" s="43">
        <v>3920</v>
      </c>
    </row>
    <row r="4262" hidden="1" spans="1:14" x14ac:dyDescent="0.25">
      <c r="A4262" s="106">
        <v>46136</v>
      </c>
      <c r="B4262">
        <v>11247</v>
      </c>
      <c r="C4262">
        <v>8149</v>
      </c>
      <c r="E4262">
        <v>357</v>
      </c>
      <c r="F4262" t="s">
        <v>5128</v>
      </c>
      <c r="G4262" t="s">
        <v>2063</v>
      </c>
      <c r="H4262" t="s">
        <v>2029</v>
      </c>
      <c r="I4262" t="s">
        <v>2006</v>
      </c>
      <c r="J4262" t="s">
        <v>2033</v>
      </c>
      <c r="K4262" t="s">
        <v>2034</v>
      </c>
      <c r="L4262">
        <v>1</v>
      </c>
      <c r="M4262">
        <v>1800</v>
      </c>
      <c r="N4262" s="43">
        <v>1800</v>
      </c>
    </row>
    <row r="4263" hidden="1" spans="1:14" x14ac:dyDescent="0.25">
      <c r="A4263" s="106">
        <v>46136</v>
      </c>
      <c r="B4263">
        <v>11247</v>
      </c>
      <c r="C4263">
        <v>8149</v>
      </c>
      <c r="E4263">
        <v>357</v>
      </c>
      <c r="F4263" t="s">
        <v>5128</v>
      </c>
      <c r="G4263" t="s">
        <v>2063</v>
      </c>
      <c r="H4263" t="s">
        <v>2029</v>
      </c>
      <c r="I4263" t="s">
        <v>2006</v>
      </c>
      <c r="J4263" t="s">
        <v>2022</v>
      </c>
      <c r="K4263" t="s">
        <v>2023</v>
      </c>
      <c r="L4263">
        <v>8</v>
      </c>
      <c r="M4263">
        <v>560</v>
      </c>
      <c r="N4263" s="43">
        <v>4480</v>
      </c>
    </row>
    <row r="4264" hidden="1" spans="1:14" x14ac:dyDescent="0.25">
      <c r="A4264" s="106">
        <v>46136</v>
      </c>
      <c r="B4264">
        <v>11248</v>
      </c>
      <c r="C4264">
        <v>8150</v>
      </c>
      <c r="E4264">
        <v>357</v>
      </c>
      <c r="F4264" t="s">
        <v>5128</v>
      </c>
      <c r="G4264" t="s">
        <v>2063</v>
      </c>
      <c r="H4264" t="s">
        <v>2029</v>
      </c>
      <c r="I4264" t="s">
        <v>2006</v>
      </c>
      <c r="J4264" t="s">
        <v>2022</v>
      </c>
      <c r="K4264" t="s">
        <v>2023</v>
      </c>
      <c r="L4264">
        <v>2</v>
      </c>
      <c r="M4264">
        <v>560</v>
      </c>
      <c r="N4264" s="43">
        <v>1120</v>
      </c>
    </row>
    <row r="4265" hidden="1" spans="1:14" x14ac:dyDescent="0.25">
      <c r="A4265" s="106">
        <v>46136</v>
      </c>
      <c r="B4265">
        <v>11263</v>
      </c>
      <c r="C4265">
        <v>8165</v>
      </c>
      <c r="E4265">
        <v>357</v>
      </c>
      <c r="F4265" t="s">
        <v>5129</v>
      </c>
      <c r="G4265" t="s">
        <v>2025</v>
      </c>
      <c r="H4265" t="s">
        <v>2029</v>
      </c>
      <c r="I4265" t="s">
        <v>2006</v>
      </c>
      <c r="J4265" t="s">
        <v>2022</v>
      </c>
      <c r="K4265" t="s">
        <v>2023</v>
      </c>
      <c r="L4265">
        <v>3</v>
      </c>
      <c r="M4265">
        <v>560</v>
      </c>
      <c r="N4265" s="43">
        <v>1680</v>
      </c>
    </row>
    <row r="4266" hidden="1" spans="1:14" x14ac:dyDescent="0.25">
      <c r="A4266" s="106">
        <v>46136</v>
      </c>
      <c r="B4266">
        <v>11266</v>
      </c>
      <c r="C4266">
        <v>8168</v>
      </c>
      <c r="E4266">
        <v>269</v>
      </c>
      <c r="F4266" t="s">
        <v>5130</v>
      </c>
      <c r="G4266" t="s">
        <v>2036</v>
      </c>
      <c r="I4266" t="s">
        <v>2006</v>
      </c>
      <c r="J4266" t="s">
        <v>2268</v>
      </c>
      <c r="K4266" t="s">
        <v>2269</v>
      </c>
      <c r="L4266">
        <v>8</v>
      </c>
      <c r="M4266">
        <v>560</v>
      </c>
      <c r="N4266" s="43">
        <v>4480</v>
      </c>
    </row>
    <row r="4267" hidden="1" spans="1:14" x14ac:dyDescent="0.25">
      <c r="A4267" s="106">
        <v>46136</v>
      </c>
      <c r="B4267">
        <v>11267</v>
      </c>
      <c r="C4267">
        <v>8169</v>
      </c>
      <c r="E4267">
        <v>269</v>
      </c>
      <c r="F4267" t="s">
        <v>5130</v>
      </c>
      <c r="G4267" t="s">
        <v>2036</v>
      </c>
      <c r="I4267" t="s">
        <v>2006</v>
      </c>
      <c r="J4267" t="s">
        <v>2268</v>
      </c>
      <c r="K4267" t="s">
        <v>2269</v>
      </c>
      <c r="L4267">
        <v>2</v>
      </c>
      <c r="M4267">
        <v>560</v>
      </c>
      <c r="N4267" s="43">
        <v>1120</v>
      </c>
    </row>
    <row r="4268" hidden="1" spans="1:14" x14ac:dyDescent="0.25">
      <c r="A4268" s="106">
        <v>46136</v>
      </c>
      <c r="B4268">
        <v>11270</v>
      </c>
      <c r="C4268">
        <v>8172</v>
      </c>
      <c r="E4268">
        <v>269</v>
      </c>
      <c r="F4268" t="s">
        <v>5131</v>
      </c>
      <c r="G4268" t="s">
        <v>2185</v>
      </c>
      <c r="I4268" t="s">
        <v>2006</v>
      </c>
      <c r="J4268" t="s">
        <v>2268</v>
      </c>
      <c r="K4268" t="s">
        <v>2269</v>
      </c>
      <c r="L4268">
        <v>5</v>
      </c>
      <c r="M4268">
        <v>560</v>
      </c>
      <c r="N4268" s="43">
        <v>2800</v>
      </c>
    </row>
    <row r="4269" hidden="1" spans="1:14" x14ac:dyDescent="0.25">
      <c r="A4269" s="106">
        <v>46136</v>
      </c>
      <c r="B4269">
        <v>11271</v>
      </c>
      <c r="C4269">
        <v>8173</v>
      </c>
      <c r="E4269">
        <v>269</v>
      </c>
      <c r="F4269" t="s">
        <v>5131</v>
      </c>
      <c r="G4269" t="s">
        <v>2185</v>
      </c>
      <c r="I4269" t="s">
        <v>2006</v>
      </c>
      <c r="J4269" t="s">
        <v>2268</v>
      </c>
      <c r="K4269" t="s">
        <v>2269</v>
      </c>
      <c r="L4269">
        <v>3</v>
      </c>
      <c r="M4269">
        <v>560</v>
      </c>
      <c r="N4269" s="43">
        <v>1680</v>
      </c>
    </row>
    <row r="4270" hidden="1" spans="1:14" x14ac:dyDescent="0.25">
      <c r="A4270" s="106">
        <v>46136</v>
      </c>
      <c r="B4270">
        <v>11272</v>
      </c>
      <c r="C4270">
        <v>8174</v>
      </c>
      <c r="E4270">
        <v>269</v>
      </c>
      <c r="F4270" t="s">
        <v>5132</v>
      </c>
      <c r="G4270" t="s">
        <v>2063</v>
      </c>
      <c r="I4270" t="s">
        <v>2006</v>
      </c>
      <c r="J4270" t="s">
        <v>2268</v>
      </c>
      <c r="K4270" t="s">
        <v>2269</v>
      </c>
      <c r="L4270">
        <v>8</v>
      </c>
      <c r="M4270">
        <v>560</v>
      </c>
      <c r="N4270" s="43">
        <v>4480</v>
      </c>
    </row>
    <row r="4271" hidden="1" spans="1:14" x14ac:dyDescent="0.25">
      <c r="A4271" s="106">
        <v>46136</v>
      </c>
      <c r="B4271">
        <v>11273</v>
      </c>
      <c r="C4271">
        <v>8175</v>
      </c>
      <c r="E4271">
        <v>269</v>
      </c>
      <c r="F4271" t="s">
        <v>5132</v>
      </c>
      <c r="G4271" t="s">
        <v>2063</v>
      </c>
      <c r="I4271" t="s">
        <v>2006</v>
      </c>
      <c r="J4271" t="s">
        <v>2268</v>
      </c>
      <c r="K4271" t="s">
        <v>2269</v>
      </c>
      <c r="L4271">
        <v>2</v>
      </c>
      <c r="M4271">
        <v>560</v>
      </c>
      <c r="N4271" s="43">
        <v>1120</v>
      </c>
    </row>
    <row r="4272" hidden="1" spans="1:14" x14ac:dyDescent="0.25">
      <c r="A4272" s="106">
        <v>46136</v>
      </c>
      <c r="B4272">
        <v>11283</v>
      </c>
      <c r="C4272">
        <v>8185</v>
      </c>
      <c r="E4272">
        <v>269</v>
      </c>
      <c r="F4272" t="s">
        <v>5133</v>
      </c>
      <c r="G4272" t="s">
        <v>2036</v>
      </c>
      <c r="I4272" t="s">
        <v>2006</v>
      </c>
      <c r="J4272" t="s">
        <v>2268</v>
      </c>
      <c r="K4272" t="s">
        <v>2269</v>
      </c>
      <c r="L4272">
        <v>4.5</v>
      </c>
      <c r="M4272">
        <v>560</v>
      </c>
      <c r="N4272" s="43">
        <v>2520</v>
      </c>
    </row>
    <row r="4273" hidden="1" spans="1:14" x14ac:dyDescent="0.25">
      <c r="A4273" s="106">
        <v>46141</v>
      </c>
      <c r="B4273">
        <v>11437</v>
      </c>
      <c r="C4273">
        <v>8339</v>
      </c>
      <c r="E4273">
        <v>364</v>
      </c>
      <c r="F4273" t="s">
        <v>5134</v>
      </c>
      <c r="G4273" t="s">
        <v>2185</v>
      </c>
      <c r="I4273" t="s">
        <v>2006</v>
      </c>
      <c r="J4273" t="s">
        <v>5135</v>
      </c>
      <c r="K4273" t="s">
        <v>5136</v>
      </c>
      <c r="L4273">
        <v>5</v>
      </c>
      <c r="M4273">
        <v>560</v>
      </c>
      <c r="N4273" s="43">
        <v>2800</v>
      </c>
    </row>
    <row r="4274" hidden="1" spans="1:14" x14ac:dyDescent="0.25">
      <c r="A4274" s="106">
        <v>46141</v>
      </c>
      <c r="B4274">
        <v>11438</v>
      </c>
      <c r="C4274">
        <v>8340</v>
      </c>
      <c r="E4274">
        <v>364</v>
      </c>
      <c r="F4274" t="s">
        <v>5134</v>
      </c>
      <c r="G4274" t="s">
        <v>2185</v>
      </c>
      <c r="I4274" t="s">
        <v>2006</v>
      </c>
      <c r="J4274" t="s">
        <v>5135</v>
      </c>
      <c r="K4274" t="s">
        <v>5136</v>
      </c>
      <c r="L4274">
        <v>1</v>
      </c>
      <c r="M4274">
        <v>560</v>
      </c>
      <c r="N4274" s="43">
        <v>560</v>
      </c>
    </row>
    <row r="4275" hidden="1" spans="1:14" x14ac:dyDescent="0.25">
      <c r="A4275" s="106">
        <v>46169</v>
      </c>
      <c r="B4275">
        <v>12903</v>
      </c>
      <c r="C4275">
        <v>9792</v>
      </c>
      <c r="E4275">
        <v>395</v>
      </c>
      <c r="F4275" t="s">
        <v>5137</v>
      </c>
      <c r="G4275" t="s">
        <v>2038</v>
      </c>
      <c r="I4275" t="s">
        <v>2006</v>
      </c>
      <c r="J4275" t="s">
        <v>5107</v>
      </c>
      <c r="K4275" t="s">
        <v>5108</v>
      </c>
      <c r="L4275">
        <v>8</v>
      </c>
      <c r="M4275">
        <v>580</v>
      </c>
      <c r="N4275" s="43">
        <v>4640</v>
      </c>
    </row>
    <row r="4276" hidden="1" spans="1:14" x14ac:dyDescent="0.25">
      <c r="A4276" s="106">
        <v>46169</v>
      </c>
      <c r="B4276">
        <v>12904</v>
      </c>
      <c r="C4276">
        <v>9793</v>
      </c>
      <c r="E4276">
        <v>395</v>
      </c>
      <c r="F4276" t="s">
        <v>5137</v>
      </c>
      <c r="G4276" t="s">
        <v>2038</v>
      </c>
      <c r="I4276" t="s">
        <v>2006</v>
      </c>
      <c r="J4276" t="s">
        <v>5107</v>
      </c>
      <c r="K4276" t="s">
        <v>5108</v>
      </c>
      <c r="L4276">
        <v>2</v>
      </c>
      <c r="M4276">
        <v>580</v>
      </c>
      <c r="N4276" s="43">
        <v>1160</v>
      </c>
    </row>
    <row r="4277" hidden="1" spans="1:14" x14ac:dyDescent="0.25">
      <c r="A4277" s="106">
        <v>46169</v>
      </c>
      <c r="B4277">
        <v>12906</v>
      </c>
      <c r="C4277">
        <v>9795</v>
      </c>
      <c r="E4277">
        <v>395</v>
      </c>
      <c r="F4277" t="s">
        <v>5138</v>
      </c>
      <c r="G4277" t="s">
        <v>2054</v>
      </c>
      <c r="I4277" t="s">
        <v>2006</v>
      </c>
      <c r="J4277" t="s">
        <v>5107</v>
      </c>
      <c r="K4277" t="s">
        <v>5108</v>
      </c>
      <c r="L4277">
        <v>8</v>
      </c>
      <c r="M4277">
        <v>580</v>
      </c>
      <c r="N4277" s="43">
        <v>4640</v>
      </c>
    </row>
    <row r="4278" hidden="1" spans="1:14" x14ac:dyDescent="0.25">
      <c r="A4278" s="106">
        <v>46169</v>
      </c>
      <c r="B4278">
        <v>12907</v>
      </c>
      <c r="C4278">
        <v>9796</v>
      </c>
      <c r="E4278">
        <v>395</v>
      </c>
      <c r="F4278" t="s">
        <v>5138</v>
      </c>
      <c r="G4278" t="s">
        <v>2054</v>
      </c>
      <c r="I4278" t="s">
        <v>2006</v>
      </c>
      <c r="J4278" t="s">
        <v>5107</v>
      </c>
      <c r="K4278" t="s">
        <v>5108</v>
      </c>
      <c r="L4278">
        <v>2</v>
      </c>
      <c r="M4278">
        <v>580</v>
      </c>
      <c r="N4278" s="43">
        <v>1160</v>
      </c>
    </row>
    <row r="4279" hidden="1" spans="1:14" x14ac:dyDescent="0.25">
      <c r="A4279" s="106">
        <v>46169</v>
      </c>
      <c r="B4279">
        <v>12914</v>
      </c>
      <c r="C4279">
        <v>9803</v>
      </c>
      <c r="E4279">
        <v>395</v>
      </c>
      <c r="F4279" t="s">
        <v>5139</v>
      </c>
      <c r="G4279" t="s">
        <v>2012</v>
      </c>
      <c r="I4279" t="s">
        <v>2006</v>
      </c>
      <c r="J4279" t="s">
        <v>5107</v>
      </c>
      <c r="K4279" t="s">
        <v>5108</v>
      </c>
      <c r="L4279">
        <v>8</v>
      </c>
      <c r="M4279">
        <v>580</v>
      </c>
      <c r="N4279" s="43">
        <v>4640</v>
      </c>
    </row>
    <row r="4280" hidden="1" spans="1:14" x14ac:dyDescent="0.25">
      <c r="A4280" s="106">
        <v>46169</v>
      </c>
      <c r="B4280">
        <v>12915</v>
      </c>
      <c r="C4280">
        <v>9804</v>
      </c>
      <c r="E4280">
        <v>395</v>
      </c>
      <c r="F4280" t="s">
        <v>5139</v>
      </c>
      <c r="G4280" t="s">
        <v>2012</v>
      </c>
      <c r="I4280" t="s">
        <v>2006</v>
      </c>
      <c r="J4280" t="s">
        <v>5107</v>
      </c>
      <c r="K4280" t="s">
        <v>5108</v>
      </c>
      <c r="L4280">
        <v>2</v>
      </c>
      <c r="M4280">
        <v>580</v>
      </c>
      <c r="N4280" s="43">
        <v>1160</v>
      </c>
    </row>
    <row r="4281" hidden="1" spans="1:14" x14ac:dyDescent="0.25">
      <c r="A4281" s="106">
        <v>46169</v>
      </c>
      <c r="B4281">
        <v>12933</v>
      </c>
      <c r="C4281">
        <v>9822</v>
      </c>
      <c r="E4281">
        <v>395</v>
      </c>
      <c r="F4281" t="s">
        <v>5140</v>
      </c>
      <c r="G4281" t="s">
        <v>2038</v>
      </c>
      <c r="I4281" t="s">
        <v>2006</v>
      </c>
      <c r="J4281" t="s">
        <v>5107</v>
      </c>
      <c r="K4281" t="s">
        <v>5108</v>
      </c>
      <c r="L4281">
        <v>8</v>
      </c>
      <c r="M4281">
        <v>580</v>
      </c>
      <c r="N4281" s="43">
        <v>4640</v>
      </c>
    </row>
    <row r="4282" hidden="1" spans="1:14" x14ac:dyDescent="0.25">
      <c r="A4282" s="106">
        <v>46169</v>
      </c>
      <c r="B4282">
        <v>12934</v>
      </c>
      <c r="C4282">
        <v>9823</v>
      </c>
      <c r="E4282">
        <v>395</v>
      </c>
      <c r="F4282" t="s">
        <v>5140</v>
      </c>
      <c r="G4282" t="s">
        <v>2038</v>
      </c>
      <c r="I4282" t="s">
        <v>2006</v>
      </c>
      <c r="J4282" t="s">
        <v>5107</v>
      </c>
      <c r="K4282" t="s">
        <v>5108</v>
      </c>
      <c r="L4282">
        <v>2</v>
      </c>
      <c r="M4282">
        <v>580</v>
      </c>
      <c r="N4282" s="43">
        <v>1160</v>
      </c>
    </row>
    <row r="4283" hidden="1" spans="1:14" x14ac:dyDescent="0.25">
      <c r="A4283" s="106">
        <v>46174</v>
      </c>
      <c r="B4283">
        <v>13149</v>
      </c>
      <c r="C4283">
        <v>10038</v>
      </c>
      <c r="E4283">
        <v>402</v>
      </c>
      <c r="F4283" t="s">
        <v>5141</v>
      </c>
      <c r="G4283" t="s">
        <v>2021</v>
      </c>
      <c r="I4283" t="s">
        <v>2006</v>
      </c>
      <c r="J4283" t="s">
        <v>2022</v>
      </c>
      <c r="K4283" t="s">
        <v>2023</v>
      </c>
      <c r="L4283">
        <v>8</v>
      </c>
      <c r="M4283">
        <v>570</v>
      </c>
      <c r="N4283" s="43">
        <v>4560</v>
      </c>
    </row>
    <row r="4284" hidden="1" spans="1:14" x14ac:dyDescent="0.25">
      <c r="A4284" s="106">
        <v>46174</v>
      </c>
      <c r="B4284">
        <v>13150</v>
      </c>
      <c r="C4284">
        <v>10039</v>
      </c>
      <c r="E4284">
        <v>402</v>
      </c>
      <c r="F4284" t="s">
        <v>5141</v>
      </c>
      <c r="G4284" t="s">
        <v>2021</v>
      </c>
      <c r="I4284" t="s">
        <v>2006</v>
      </c>
      <c r="J4284" t="s">
        <v>2022</v>
      </c>
      <c r="K4284" t="s">
        <v>2023</v>
      </c>
      <c r="L4284">
        <v>2</v>
      </c>
      <c r="M4284">
        <v>570</v>
      </c>
      <c r="N4284" s="43">
        <v>1140</v>
      </c>
    </row>
    <row r="4285" hidden="1" spans="1:14" x14ac:dyDescent="0.25">
      <c r="A4285" s="106">
        <v>46174</v>
      </c>
      <c r="B4285">
        <v>13157</v>
      </c>
      <c r="C4285">
        <v>10046</v>
      </c>
      <c r="E4285">
        <v>402</v>
      </c>
      <c r="F4285" t="s">
        <v>5142</v>
      </c>
      <c r="G4285" t="s">
        <v>2012</v>
      </c>
      <c r="I4285" t="s">
        <v>2006</v>
      </c>
      <c r="J4285" t="s">
        <v>2022</v>
      </c>
      <c r="K4285" t="s">
        <v>2023</v>
      </c>
      <c r="L4285">
        <v>8</v>
      </c>
      <c r="M4285">
        <v>570</v>
      </c>
      <c r="N4285" s="43">
        <v>4560</v>
      </c>
    </row>
    <row r="4286" hidden="1" spans="1:14" x14ac:dyDescent="0.25">
      <c r="A4286" s="106">
        <v>46174</v>
      </c>
      <c r="B4286">
        <v>13158</v>
      </c>
      <c r="C4286">
        <v>10047</v>
      </c>
      <c r="E4286">
        <v>402</v>
      </c>
      <c r="F4286" t="s">
        <v>5142</v>
      </c>
      <c r="G4286" t="s">
        <v>2012</v>
      </c>
      <c r="I4286" t="s">
        <v>2006</v>
      </c>
      <c r="J4286" t="s">
        <v>2022</v>
      </c>
      <c r="K4286" t="s">
        <v>2023</v>
      </c>
      <c r="L4286">
        <v>2</v>
      </c>
      <c r="M4286">
        <v>570</v>
      </c>
      <c r="N4286" s="43">
        <v>1140</v>
      </c>
    </row>
    <row r="4287" hidden="1" spans="1:14" x14ac:dyDescent="0.25">
      <c r="A4287" s="106">
        <v>46174</v>
      </c>
      <c r="B4287">
        <v>13160</v>
      </c>
      <c r="C4287">
        <v>10049</v>
      </c>
      <c r="E4287">
        <v>402</v>
      </c>
      <c r="F4287" t="s">
        <v>5143</v>
      </c>
      <c r="G4287" t="s">
        <v>2063</v>
      </c>
      <c r="I4287" t="s">
        <v>2006</v>
      </c>
      <c r="J4287" t="s">
        <v>2022</v>
      </c>
      <c r="K4287" t="s">
        <v>2023</v>
      </c>
      <c r="L4287">
        <v>8</v>
      </c>
      <c r="M4287">
        <v>570</v>
      </c>
      <c r="N4287" s="43">
        <v>4560</v>
      </c>
    </row>
    <row r="4288" hidden="1" spans="1:14" x14ac:dyDescent="0.25">
      <c r="A4288" s="106">
        <v>46174</v>
      </c>
      <c r="B4288">
        <v>13161</v>
      </c>
      <c r="C4288">
        <v>10050</v>
      </c>
      <c r="E4288">
        <v>402</v>
      </c>
      <c r="F4288" t="s">
        <v>5143</v>
      </c>
      <c r="G4288" t="s">
        <v>2063</v>
      </c>
      <c r="I4288" t="s">
        <v>2006</v>
      </c>
      <c r="J4288" t="s">
        <v>2022</v>
      </c>
      <c r="K4288" t="s">
        <v>2023</v>
      </c>
      <c r="L4288">
        <v>2</v>
      </c>
      <c r="M4288">
        <v>570</v>
      </c>
      <c r="N4288" s="43">
        <v>1140</v>
      </c>
    </row>
    <row r="4289" hidden="1" spans="1:14" x14ac:dyDescent="0.25">
      <c r="A4289" s="106">
        <v>46174</v>
      </c>
      <c r="B4289">
        <v>13167</v>
      </c>
      <c r="C4289">
        <v>10056</v>
      </c>
      <c r="E4289">
        <v>402</v>
      </c>
      <c r="F4289" t="s">
        <v>5144</v>
      </c>
      <c r="G4289" t="s">
        <v>2054</v>
      </c>
      <c r="I4289" t="s">
        <v>2006</v>
      </c>
      <c r="J4289" t="s">
        <v>2022</v>
      </c>
      <c r="K4289" t="s">
        <v>2023</v>
      </c>
      <c r="L4289">
        <v>8</v>
      </c>
      <c r="M4289">
        <v>570</v>
      </c>
      <c r="N4289" s="43">
        <v>4560</v>
      </c>
    </row>
    <row r="4290" hidden="1" spans="1:14" x14ac:dyDescent="0.25">
      <c r="A4290" s="106">
        <v>46174</v>
      </c>
      <c r="B4290">
        <v>13168</v>
      </c>
      <c r="C4290">
        <v>10057</v>
      </c>
      <c r="E4290">
        <v>402</v>
      </c>
      <c r="F4290" t="s">
        <v>5144</v>
      </c>
      <c r="G4290" t="s">
        <v>2054</v>
      </c>
      <c r="I4290" t="s">
        <v>2006</v>
      </c>
      <c r="J4290" t="s">
        <v>2022</v>
      </c>
      <c r="K4290" t="s">
        <v>2023</v>
      </c>
      <c r="L4290">
        <v>2</v>
      </c>
      <c r="M4290">
        <v>570</v>
      </c>
      <c r="N4290" s="43">
        <v>1140</v>
      </c>
    </row>
    <row r="4291" hidden="1" spans="1:14" x14ac:dyDescent="0.25">
      <c r="A4291" s="106">
        <v>46174</v>
      </c>
      <c r="B4291">
        <v>13170</v>
      </c>
      <c r="C4291">
        <v>10059</v>
      </c>
      <c r="E4291">
        <v>402</v>
      </c>
      <c r="F4291" t="s">
        <v>5145</v>
      </c>
      <c r="G4291" t="s">
        <v>2127</v>
      </c>
      <c r="I4291" t="s">
        <v>2006</v>
      </c>
      <c r="J4291" t="s">
        <v>2022</v>
      </c>
      <c r="K4291" t="s">
        <v>2023</v>
      </c>
      <c r="L4291">
        <v>5</v>
      </c>
      <c r="M4291">
        <v>570</v>
      </c>
      <c r="N4291" s="43">
        <v>2850</v>
      </c>
    </row>
    <row r="4292" hidden="1" spans="1:14" x14ac:dyDescent="0.25">
      <c r="A4292" s="106">
        <v>46174</v>
      </c>
      <c r="B4292">
        <v>13171</v>
      </c>
      <c r="C4292">
        <v>10060</v>
      </c>
      <c r="E4292">
        <v>402</v>
      </c>
      <c r="F4292" t="s">
        <v>5145</v>
      </c>
      <c r="G4292" t="s">
        <v>2127</v>
      </c>
      <c r="I4292" t="s">
        <v>2006</v>
      </c>
      <c r="J4292" t="s">
        <v>2022</v>
      </c>
      <c r="K4292" t="s">
        <v>2023</v>
      </c>
      <c r="L4292">
        <v>2.5</v>
      </c>
      <c r="M4292">
        <v>570</v>
      </c>
      <c r="N4292" s="43">
        <v>1425</v>
      </c>
    </row>
    <row r="4293" hidden="1" spans="1:14" x14ac:dyDescent="0.25">
      <c r="A4293" s="106">
        <v>46178</v>
      </c>
      <c r="B4293">
        <v>13360</v>
      </c>
      <c r="C4293">
        <v>10249</v>
      </c>
      <c r="E4293">
        <v>407</v>
      </c>
      <c r="F4293" t="s">
        <v>5146</v>
      </c>
      <c r="G4293" t="s">
        <v>2017</v>
      </c>
      <c r="I4293" t="s">
        <v>2006</v>
      </c>
      <c r="J4293" t="s">
        <v>5107</v>
      </c>
      <c r="K4293" t="s">
        <v>5108</v>
      </c>
      <c r="L4293">
        <v>5</v>
      </c>
      <c r="M4293">
        <v>570</v>
      </c>
      <c r="N4293" s="43">
        <v>2850</v>
      </c>
    </row>
    <row r="4294" hidden="1" spans="1:14" x14ac:dyDescent="0.25">
      <c r="A4294" s="106">
        <v>46178</v>
      </c>
      <c r="B4294">
        <v>13361</v>
      </c>
      <c r="C4294">
        <v>10250</v>
      </c>
      <c r="E4294">
        <v>407</v>
      </c>
      <c r="F4294" t="s">
        <v>5146</v>
      </c>
      <c r="G4294" t="s">
        <v>2017</v>
      </c>
      <c r="I4294" t="s">
        <v>2006</v>
      </c>
      <c r="J4294" t="s">
        <v>5107</v>
      </c>
      <c r="K4294" t="s">
        <v>5108</v>
      </c>
      <c r="L4294">
        <v>2</v>
      </c>
      <c r="M4294">
        <v>570</v>
      </c>
      <c r="N4294" s="43">
        <v>1140</v>
      </c>
    </row>
    <row r="4295" hidden="1" spans="1:14" x14ac:dyDescent="0.25">
      <c r="A4295" s="106">
        <v>46178</v>
      </c>
      <c r="B4295">
        <v>13362</v>
      </c>
      <c r="C4295">
        <v>10251</v>
      </c>
      <c r="E4295">
        <v>407</v>
      </c>
      <c r="F4295" t="s">
        <v>5147</v>
      </c>
      <c r="G4295" t="s">
        <v>2025</v>
      </c>
      <c r="I4295" t="s">
        <v>2006</v>
      </c>
      <c r="J4295" t="s">
        <v>5107</v>
      </c>
      <c r="K4295" t="s">
        <v>5108</v>
      </c>
      <c r="L4295">
        <v>5</v>
      </c>
      <c r="M4295">
        <v>570</v>
      </c>
      <c r="N4295" s="43">
        <v>2850</v>
      </c>
    </row>
    <row r="4296" hidden="1" spans="1:14" x14ac:dyDescent="0.25">
      <c r="A4296" s="106">
        <v>46183</v>
      </c>
      <c r="B4296">
        <v>13562</v>
      </c>
      <c r="C4296">
        <v>10451</v>
      </c>
      <c r="E4296">
        <v>413</v>
      </c>
      <c r="F4296" t="s">
        <v>5148</v>
      </c>
      <c r="G4296" t="s">
        <v>2017</v>
      </c>
      <c r="I4296" t="s">
        <v>2006</v>
      </c>
      <c r="J4296" t="s">
        <v>5149</v>
      </c>
      <c r="K4296" t="s">
        <v>5150</v>
      </c>
      <c r="L4296">
        <v>6</v>
      </c>
      <c r="M4296">
        <v>590</v>
      </c>
      <c r="N4296" s="43">
        <v>3540</v>
      </c>
    </row>
    <row r="4297" hidden="1" spans="1:14" x14ac:dyDescent="0.25">
      <c r="A4297" s="106">
        <v>46184</v>
      </c>
      <c r="B4297">
        <v>13640</v>
      </c>
      <c r="C4297">
        <v>10527</v>
      </c>
      <c r="E4297">
        <v>413</v>
      </c>
      <c r="F4297" t="s">
        <v>5151</v>
      </c>
      <c r="G4297" t="s">
        <v>2017</v>
      </c>
      <c r="I4297" t="s">
        <v>2006</v>
      </c>
      <c r="J4297" t="s">
        <v>5149</v>
      </c>
      <c r="K4297" t="s">
        <v>5150</v>
      </c>
      <c r="L4297">
        <v>5</v>
      </c>
      <c r="M4297">
        <v>590</v>
      </c>
      <c r="N4297" s="43">
        <v>2950</v>
      </c>
    </row>
    <row r="4298" hidden="1" spans="1:14" x14ac:dyDescent="0.25">
      <c r="A4298" s="106">
        <v>46184</v>
      </c>
      <c r="B4298">
        <v>13641</v>
      </c>
      <c r="C4298">
        <v>10528</v>
      </c>
      <c r="E4298">
        <v>413</v>
      </c>
      <c r="F4298" t="s">
        <v>5151</v>
      </c>
      <c r="G4298" t="s">
        <v>2017</v>
      </c>
      <c r="I4298" t="s">
        <v>2006</v>
      </c>
      <c r="J4298" t="s">
        <v>5149</v>
      </c>
      <c r="K4298" t="s">
        <v>5150</v>
      </c>
      <c r="L4298">
        <v>1</v>
      </c>
      <c r="M4298">
        <v>590</v>
      </c>
      <c r="N4298" s="43">
        <v>590</v>
      </c>
    </row>
    <row r="4299" hidden="1" spans="1:14" x14ac:dyDescent="0.25">
      <c r="A4299" s="106">
        <v>46186</v>
      </c>
      <c r="B4299">
        <v>13751</v>
      </c>
      <c r="C4299">
        <v>10638</v>
      </c>
      <c r="E4299">
        <v>413</v>
      </c>
      <c r="F4299" t="s">
        <v>5152</v>
      </c>
      <c r="G4299" t="s">
        <v>2185</v>
      </c>
      <c r="I4299" t="s">
        <v>2006</v>
      </c>
      <c r="J4299" t="s">
        <v>5149</v>
      </c>
      <c r="K4299" t="s">
        <v>5150</v>
      </c>
      <c r="L4299">
        <v>6</v>
      </c>
      <c r="M4299">
        <v>590</v>
      </c>
      <c r="N4299" s="43">
        <v>3540</v>
      </c>
    </row>
    <row r="4300" hidden="1" spans="1:14" x14ac:dyDescent="0.25">
      <c r="A4300" s="106">
        <v>46186</v>
      </c>
      <c r="B4300">
        <v>13767</v>
      </c>
      <c r="C4300">
        <v>10654</v>
      </c>
      <c r="E4300">
        <v>413</v>
      </c>
      <c r="F4300" t="s">
        <v>5153</v>
      </c>
      <c r="G4300" t="s">
        <v>2054</v>
      </c>
      <c r="I4300" t="s">
        <v>2006</v>
      </c>
      <c r="J4300" t="s">
        <v>5149</v>
      </c>
      <c r="K4300" t="s">
        <v>5150</v>
      </c>
      <c r="L4300">
        <v>6</v>
      </c>
      <c r="M4300">
        <v>590</v>
      </c>
      <c r="N4300" s="43">
        <v>3540</v>
      </c>
    </row>
    <row r="4301" hidden="1" spans="1:14" x14ac:dyDescent="0.25">
      <c r="A4301" s="106">
        <v>46190</v>
      </c>
      <c r="B4301">
        <v>13927</v>
      </c>
      <c r="C4301">
        <v>10814</v>
      </c>
      <c r="E4301">
        <v>413</v>
      </c>
      <c r="F4301" t="s">
        <v>5154</v>
      </c>
      <c r="G4301" t="s">
        <v>2025</v>
      </c>
      <c r="I4301" t="s">
        <v>2006</v>
      </c>
      <c r="J4301" t="s">
        <v>5149</v>
      </c>
      <c r="K4301" t="s">
        <v>5150</v>
      </c>
      <c r="L4301">
        <v>6</v>
      </c>
      <c r="M4301">
        <v>590</v>
      </c>
      <c r="N4301" s="43">
        <v>3540</v>
      </c>
    </row>
    <row r="4302" hidden="1" spans="1:14" x14ac:dyDescent="0.25">
      <c r="A4302" s="106">
        <v>46190</v>
      </c>
      <c r="B4302">
        <v>13942</v>
      </c>
      <c r="C4302">
        <v>10829</v>
      </c>
      <c r="E4302">
        <v>413</v>
      </c>
      <c r="F4302" t="s">
        <v>5155</v>
      </c>
      <c r="G4302" t="s">
        <v>2185</v>
      </c>
      <c r="I4302" t="s">
        <v>2006</v>
      </c>
      <c r="J4302" t="s">
        <v>5149</v>
      </c>
      <c r="K4302" t="s">
        <v>5150</v>
      </c>
      <c r="L4302">
        <v>6</v>
      </c>
      <c r="M4302">
        <v>590</v>
      </c>
      <c r="N4302" s="43">
        <v>3540</v>
      </c>
    </row>
    <row r="4303" hidden="1" spans="1:14" x14ac:dyDescent="0.25">
      <c r="A4303" s="106">
        <v>46191</v>
      </c>
      <c r="B4303">
        <v>14020</v>
      </c>
      <c r="C4303">
        <v>10907</v>
      </c>
      <c r="E4303">
        <v>420</v>
      </c>
      <c r="F4303" t="s">
        <v>5156</v>
      </c>
      <c r="G4303" t="s">
        <v>2095</v>
      </c>
      <c r="I4303" t="s">
        <v>2006</v>
      </c>
      <c r="J4303" t="s">
        <v>5107</v>
      </c>
      <c r="K4303" t="s">
        <v>5108</v>
      </c>
      <c r="L4303">
        <v>5</v>
      </c>
      <c r="M4303">
        <v>570</v>
      </c>
      <c r="N4303" s="43">
        <v>2850</v>
      </c>
    </row>
    <row r="4304" hidden="1" spans="1:14" x14ac:dyDescent="0.25">
      <c r="A4304" s="106">
        <v>46195</v>
      </c>
      <c r="B4304">
        <v>14254</v>
      </c>
      <c r="C4304">
        <v>11141</v>
      </c>
      <c r="E4304">
        <v>413</v>
      </c>
      <c r="F4304" t="s">
        <v>5157</v>
      </c>
      <c r="G4304" t="s">
        <v>2017</v>
      </c>
      <c r="I4304" t="s">
        <v>2006</v>
      </c>
      <c r="J4304" t="s">
        <v>5149</v>
      </c>
      <c r="K4304" t="s">
        <v>5150</v>
      </c>
      <c r="L4304">
        <v>6</v>
      </c>
      <c r="M4304">
        <v>590</v>
      </c>
      <c r="N4304" s="43">
        <v>3540</v>
      </c>
    </row>
    <row r="4305" hidden="1" spans="1:14" x14ac:dyDescent="0.25">
      <c r="A4305" s="106">
        <v>46196</v>
      </c>
      <c r="B4305">
        <v>14336</v>
      </c>
      <c r="C4305">
        <v>11223</v>
      </c>
      <c r="E4305">
        <v>413</v>
      </c>
      <c r="F4305" t="s">
        <v>5158</v>
      </c>
      <c r="G4305" t="s">
        <v>2095</v>
      </c>
      <c r="I4305" t="s">
        <v>2006</v>
      </c>
      <c r="J4305" t="s">
        <v>5149</v>
      </c>
      <c r="K4305" t="s">
        <v>5150</v>
      </c>
      <c r="L4305">
        <v>8</v>
      </c>
      <c r="M4305">
        <v>590</v>
      </c>
      <c r="N4305" s="43">
        <v>4720</v>
      </c>
    </row>
    <row r="4306" hidden="1" spans="1:14" x14ac:dyDescent="0.25">
      <c r="A4306" s="106">
        <v>46200</v>
      </c>
      <c r="B4306">
        <v>14628</v>
      </c>
      <c r="C4306">
        <v>11515</v>
      </c>
      <c r="E4306">
        <v>413</v>
      </c>
      <c r="F4306" t="s">
        <v>5159</v>
      </c>
      <c r="G4306" t="s">
        <v>2127</v>
      </c>
      <c r="I4306" t="s">
        <v>2006</v>
      </c>
      <c r="J4306" t="s">
        <v>5149</v>
      </c>
      <c r="K4306" t="s">
        <v>5150</v>
      </c>
      <c r="L4306">
        <v>6</v>
      </c>
      <c r="M4306">
        <v>590</v>
      </c>
      <c r="N4306" s="43">
        <v>3540</v>
      </c>
    </row>
    <row r="4307" hidden="1" spans="1:14" x14ac:dyDescent="0.25">
      <c r="A4307" s="106">
        <v>46200</v>
      </c>
      <c r="B4307">
        <v>14660</v>
      </c>
      <c r="C4307">
        <v>11546</v>
      </c>
      <c r="E4307">
        <v>413</v>
      </c>
      <c r="F4307" t="s">
        <v>5160</v>
      </c>
      <c r="G4307" t="s">
        <v>2127</v>
      </c>
      <c r="I4307" t="s">
        <v>2006</v>
      </c>
      <c r="J4307" t="s">
        <v>5149</v>
      </c>
      <c r="K4307" t="s">
        <v>5150</v>
      </c>
      <c r="L4307">
        <v>3</v>
      </c>
      <c r="M4307">
        <v>590</v>
      </c>
      <c r="N4307" s="43">
        <v>1770</v>
      </c>
    </row>
    <row r="4308" hidden="1" spans="1:14" x14ac:dyDescent="0.25">
      <c r="A4308" s="106">
        <v>46204</v>
      </c>
      <c r="B4308">
        <v>14860</v>
      </c>
      <c r="C4308">
        <v>11746</v>
      </c>
      <c r="E4308">
        <v>402</v>
      </c>
      <c r="F4308" t="s">
        <v>5161</v>
      </c>
      <c r="G4308" t="s">
        <v>2054</v>
      </c>
      <c r="I4308" t="s">
        <v>2006</v>
      </c>
      <c r="J4308" t="s">
        <v>5059</v>
      </c>
      <c r="K4308" t="s">
        <v>5060</v>
      </c>
      <c r="L4308">
        <v>8</v>
      </c>
      <c r="M4308">
        <v>570</v>
      </c>
      <c r="N4308" s="43">
        <v>4560</v>
      </c>
    </row>
    <row r="4309" hidden="1" spans="1:14" x14ac:dyDescent="0.25">
      <c r="A4309" s="106">
        <v>46204</v>
      </c>
      <c r="B4309">
        <v>14861</v>
      </c>
      <c r="C4309">
        <v>11747</v>
      </c>
      <c r="E4309">
        <v>402</v>
      </c>
      <c r="F4309" t="s">
        <v>5161</v>
      </c>
      <c r="G4309" t="s">
        <v>2054</v>
      </c>
      <c r="I4309" t="s">
        <v>2006</v>
      </c>
      <c r="J4309" t="s">
        <v>5059</v>
      </c>
      <c r="K4309" t="s">
        <v>5060</v>
      </c>
      <c r="L4309">
        <v>2</v>
      </c>
      <c r="M4309">
        <v>570</v>
      </c>
      <c r="N4309" s="43">
        <v>1140</v>
      </c>
    </row>
    <row r="4310" hidden="1" spans="1:14" x14ac:dyDescent="0.25">
      <c r="A4310" s="106">
        <v>46206</v>
      </c>
      <c r="B4310">
        <v>14958</v>
      </c>
      <c r="C4310">
        <v>11844</v>
      </c>
      <c r="E4310">
        <v>413</v>
      </c>
      <c r="F4310" t="s">
        <v>5162</v>
      </c>
      <c r="G4310" t="s">
        <v>2127</v>
      </c>
      <c r="I4310" t="s">
        <v>2006</v>
      </c>
      <c r="J4310" t="s">
        <v>5149</v>
      </c>
      <c r="K4310" t="s">
        <v>5150</v>
      </c>
      <c r="L4310">
        <v>6</v>
      </c>
      <c r="M4310">
        <v>590</v>
      </c>
      <c r="N4310" s="43">
        <v>3540</v>
      </c>
    </row>
    <row r="4311" hidden="1" spans="1:14" x14ac:dyDescent="0.25">
      <c r="A4311" s="106">
        <v>46206</v>
      </c>
      <c r="B4311">
        <v>14984</v>
      </c>
      <c r="C4311">
        <v>11870</v>
      </c>
      <c r="E4311">
        <v>413</v>
      </c>
      <c r="F4311" t="s">
        <v>5163</v>
      </c>
      <c r="G4311" t="s">
        <v>2127</v>
      </c>
      <c r="I4311" t="s">
        <v>2006</v>
      </c>
      <c r="J4311" t="s">
        <v>5149</v>
      </c>
      <c r="K4311" t="s">
        <v>5150</v>
      </c>
      <c r="L4311">
        <v>4.5</v>
      </c>
      <c r="M4311">
        <v>590</v>
      </c>
      <c r="N4311" s="43">
        <v>2655</v>
      </c>
    </row>
    <row r="4312" hidden="1" spans="1:14" x14ac:dyDescent="0.25">
      <c r="A4312" s="106">
        <v>46207</v>
      </c>
      <c r="B4312">
        <v>15001</v>
      </c>
      <c r="C4312">
        <v>11887</v>
      </c>
      <c r="E4312">
        <v>435</v>
      </c>
      <c r="F4312" t="s">
        <v>5164</v>
      </c>
      <c r="G4312" t="s">
        <v>2025</v>
      </c>
      <c r="I4312" t="s">
        <v>2006</v>
      </c>
      <c r="J4312" t="s">
        <v>5059</v>
      </c>
      <c r="K4312" t="s">
        <v>5060</v>
      </c>
      <c r="L4312">
        <v>5</v>
      </c>
      <c r="M4312">
        <v>580</v>
      </c>
      <c r="N4312" s="43">
        <v>2900</v>
      </c>
    </row>
    <row r="4313" hidden="1" spans="1:14" x14ac:dyDescent="0.25">
      <c r="A4313" s="106">
        <v>46207</v>
      </c>
      <c r="B4313">
        <v>15002</v>
      </c>
      <c r="C4313">
        <v>11888</v>
      </c>
      <c r="E4313">
        <v>435</v>
      </c>
      <c r="F4313" t="s">
        <v>5164</v>
      </c>
      <c r="G4313" t="s">
        <v>2025</v>
      </c>
      <c r="I4313" t="s">
        <v>2006</v>
      </c>
      <c r="J4313" t="s">
        <v>5059</v>
      </c>
      <c r="K4313" t="s">
        <v>5060</v>
      </c>
      <c r="L4313">
        <v>3</v>
      </c>
      <c r="M4313">
        <v>580</v>
      </c>
      <c r="N4313" s="43">
        <v>1740</v>
      </c>
    </row>
    <row r="4314" hidden="1" spans="1:14" x14ac:dyDescent="0.25">
      <c r="A4314" s="106">
        <v>46207</v>
      </c>
      <c r="B4314">
        <v>15005</v>
      </c>
      <c r="C4314">
        <v>11891</v>
      </c>
      <c r="E4314">
        <v>435</v>
      </c>
      <c r="F4314" t="s">
        <v>5165</v>
      </c>
      <c r="G4314" t="s">
        <v>2241</v>
      </c>
      <c r="I4314" t="s">
        <v>2006</v>
      </c>
      <c r="J4314" t="s">
        <v>5059</v>
      </c>
      <c r="K4314" t="s">
        <v>5060</v>
      </c>
      <c r="L4314">
        <v>5</v>
      </c>
      <c r="M4314">
        <v>580</v>
      </c>
      <c r="N4314" s="43">
        <v>2900</v>
      </c>
    </row>
    <row r="4315" hidden="1" spans="1:14" x14ac:dyDescent="0.25">
      <c r="A4315" s="106">
        <v>46207</v>
      </c>
      <c r="B4315">
        <v>15006</v>
      </c>
      <c r="C4315">
        <v>11892</v>
      </c>
      <c r="E4315">
        <v>435</v>
      </c>
      <c r="F4315" t="s">
        <v>5165</v>
      </c>
      <c r="G4315" t="s">
        <v>2241</v>
      </c>
      <c r="I4315" t="s">
        <v>2006</v>
      </c>
      <c r="J4315" t="s">
        <v>5059</v>
      </c>
      <c r="K4315" t="s">
        <v>5060</v>
      </c>
      <c r="L4315">
        <v>3</v>
      </c>
      <c r="M4315">
        <v>580</v>
      </c>
      <c r="N4315" s="43">
        <v>1740</v>
      </c>
    </row>
    <row r="4316" hidden="1" spans="1:14" x14ac:dyDescent="0.25">
      <c r="A4316" s="106">
        <v>46207</v>
      </c>
      <c r="B4316">
        <v>15009</v>
      </c>
      <c r="C4316">
        <v>11895</v>
      </c>
      <c r="E4316">
        <v>435</v>
      </c>
      <c r="F4316" t="s">
        <v>5166</v>
      </c>
      <c r="G4316" t="s">
        <v>2025</v>
      </c>
      <c r="I4316" t="s">
        <v>2006</v>
      </c>
      <c r="J4316" t="s">
        <v>5059</v>
      </c>
      <c r="K4316" t="s">
        <v>5060</v>
      </c>
      <c r="L4316">
        <v>5</v>
      </c>
      <c r="M4316">
        <v>580</v>
      </c>
      <c r="N4316" s="43">
        <v>2900</v>
      </c>
    </row>
    <row r="4317" hidden="1" spans="1:14" x14ac:dyDescent="0.25">
      <c r="A4317" s="106">
        <v>46207</v>
      </c>
      <c r="B4317">
        <v>15010</v>
      </c>
      <c r="C4317">
        <v>11896</v>
      </c>
      <c r="E4317">
        <v>435</v>
      </c>
      <c r="F4317" t="s">
        <v>5166</v>
      </c>
      <c r="G4317" t="s">
        <v>2025</v>
      </c>
      <c r="I4317" t="s">
        <v>2006</v>
      </c>
      <c r="J4317" t="s">
        <v>5059</v>
      </c>
      <c r="K4317" t="s">
        <v>5060</v>
      </c>
      <c r="L4317">
        <v>3</v>
      </c>
      <c r="M4317">
        <v>580</v>
      </c>
      <c r="N4317" s="43">
        <v>1740</v>
      </c>
    </row>
    <row r="4318" hidden="1" spans="1:14" x14ac:dyDescent="0.25">
      <c r="A4318" s="106">
        <v>46207</v>
      </c>
      <c r="B4318">
        <v>15011</v>
      </c>
      <c r="C4318">
        <v>11897</v>
      </c>
      <c r="E4318">
        <v>435</v>
      </c>
      <c r="F4318" t="s">
        <v>5167</v>
      </c>
      <c r="G4318" t="s">
        <v>2017</v>
      </c>
      <c r="I4318" t="s">
        <v>2006</v>
      </c>
      <c r="J4318" t="s">
        <v>5059</v>
      </c>
      <c r="K4318" t="s">
        <v>5060</v>
      </c>
      <c r="L4318">
        <v>5</v>
      </c>
      <c r="M4318">
        <v>580</v>
      </c>
      <c r="N4318" s="43">
        <v>2900</v>
      </c>
    </row>
    <row r="4319" hidden="1" spans="1:14" x14ac:dyDescent="0.25">
      <c r="A4319" s="106">
        <v>46207</v>
      </c>
      <c r="B4319">
        <v>15012</v>
      </c>
      <c r="C4319">
        <v>11898</v>
      </c>
      <c r="E4319">
        <v>435</v>
      </c>
      <c r="F4319" t="s">
        <v>5167</v>
      </c>
      <c r="G4319" t="s">
        <v>2017</v>
      </c>
      <c r="I4319" t="s">
        <v>2006</v>
      </c>
      <c r="J4319" t="s">
        <v>5059</v>
      </c>
      <c r="K4319" t="s">
        <v>5060</v>
      </c>
      <c r="L4319">
        <v>3</v>
      </c>
      <c r="M4319">
        <v>580</v>
      </c>
      <c r="N4319" s="43">
        <v>1740</v>
      </c>
    </row>
    <row r="4320" hidden="1" spans="1:14" x14ac:dyDescent="0.25">
      <c r="A4320" s="106">
        <v>46207</v>
      </c>
      <c r="B4320">
        <v>15015</v>
      </c>
      <c r="C4320">
        <v>11901</v>
      </c>
      <c r="E4320">
        <v>435</v>
      </c>
      <c r="F4320" t="s">
        <v>5168</v>
      </c>
      <c r="G4320" t="s">
        <v>2021</v>
      </c>
      <c r="I4320" t="s">
        <v>2006</v>
      </c>
      <c r="J4320" t="s">
        <v>5059</v>
      </c>
      <c r="K4320" t="s">
        <v>5060</v>
      </c>
      <c r="L4320">
        <v>8</v>
      </c>
      <c r="M4320">
        <v>580</v>
      </c>
      <c r="N4320" s="43">
        <v>4640</v>
      </c>
    </row>
    <row r="4321" hidden="1" spans="1:14" x14ac:dyDescent="0.25">
      <c r="A4321" s="106">
        <v>46207</v>
      </c>
      <c r="B4321">
        <v>15016</v>
      </c>
      <c r="C4321">
        <v>11902</v>
      </c>
      <c r="E4321">
        <v>435</v>
      </c>
      <c r="F4321" t="s">
        <v>5168</v>
      </c>
      <c r="G4321" t="s">
        <v>2021</v>
      </c>
      <c r="I4321" t="s">
        <v>2006</v>
      </c>
      <c r="J4321" t="s">
        <v>5059</v>
      </c>
      <c r="K4321" t="s">
        <v>5060</v>
      </c>
      <c r="L4321">
        <v>2</v>
      </c>
      <c r="M4321">
        <v>580</v>
      </c>
      <c r="N4321" s="43">
        <v>1160</v>
      </c>
    </row>
    <row r="4322" hidden="1" spans="1:14" x14ac:dyDescent="0.25">
      <c r="A4322" s="106">
        <v>46207</v>
      </c>
      <c r="B4322">
        <v>15017</v>
      </c>
      <c r="C4322">
        <v>11903</v>
      </c>
      <c r="E4322">
        <v>435</v>
      </c>
      <c r="F4322" t="s">
        <v>5169</v>
      </c>
      <c r="G4322" t="s">
        <v>2241</v>
      </c>
      <c r="I4322" t="s">
        <v>2006</v>
      </c>
      <c r="J4322" t="s">
        <v>5059</v>
      </c>
      <c r="K4322" t="s">
        <v>5060</v>
      </c>
      <c r="L4322">
        <v>5</v>
      </c>
      <c r="M4322">
        <v>580</v>
      </c>
      <c r="N4322" s="43">
        <v>2900</v>
      </c>
    </row>
    <row r="4323" hidden="1" spans="1:14" x14ac:dyDescent="0.25">
      <c r="A4323" s="106">
        <v>46207</v>
      </c>
      <c r="B4323">
        <v>15018</v>
      </c>
      <c r="C4323">
        <v>11904</v>
      </c>
      <c r="E4323">
        <v>435</v>
      </c>
      <c r="F4323" t="s">
        <v>5169</v>
      </c>
      <c r="G4323" t="s">
        <v>2241</v>
      </c>
      <c r="I4323" t="s">
        <v>2006</v>
      </c>
      <c r="J4323" t="s">
        <v>5059</v>
      </c>
      <c r="K4323" t="s">
        <v>5060</v>
      </c>
      <c r="L4323">
        <v>3</v>
      </c>
      <c r="M4323">
        <v>580</v>
      </c>
      <c r="N4323" s="43">
        <v>1740</v>
      </c>
    </row>
    <row r="4324" hidden="1" spans="1:14" x14ac:dyDescent="0.25">
      <c r="A4324" s="106">
        <v>46207</v>
      </c>
      <c r="B4324">
        <v>15020</v>
      </c>
      <c r="C4324">
        <v>11906</v>
      </c>
      <c r="E4324">
        <v>435</v>
      </c>
      <c r="F4324" t="s">
        <v>5170</v>
      </c>
      <c r="G4324" t="s">
        <v>2038</v>
      </c>
      <c r="I4324" t="s">
        <v>2006</v>
      </c>
      <c r="J4324" t="s">
        <v>5059</v>
      </c>
      <c r="K4324" t="s">
        <v>5060</v>
      </c>
      <c r="L4324">
        <v>5</v>
      </c>
      <c r="M4324">
        <v>580</v>
      </c>
      <c r="N4324" s="43">
        <v>2900</v>
      </c>
    </row>
    <row r="4325" hidden="1" spans="1:14" x14ac:dyDescent="0.25">
      <c r="A4325" s="106">
        <v>46209</v>
      </c>
      <c r="B4325">
        <v>15078</v>
      </c>
      <c r="C4325">
        <v>11964</v>
      </c>
      <c r="E4325">
        <v>413</v>
      </c>
      <c r="F4325" t="s">
        <v>5171</v>
      </c>
      <c r="G4325" t="s">
        <v>2127</v>
      </c>
      <c r="I4325" t="s">
        <v>2006</v>
      </c>
      <c r="J4325" t="s">
        <v>5149</v>
      </c>
      <c r="K4325" t="s">
        <v>5150</v>
      </c>
      <c r="L4325">
        <v>5</v>
      </c>
      <c r="M4325">
        <v>590</v>
      </c>
      <c r="N4325" s="43">
        <v>2950</v>
      </c>
    </row>
    <row r="4326" hidden="1" spans="1:14" x14ac:dyDescent="0.25">
      <c r="A4326" s="106">
        <v>46209</v>
      </c>
      <c r="B4326">
        <v>15081</v>
      </c>
      <c r="C4326">
        <v>11967</v>
      </c>
      <c r="E4326">
        <v>413</v>
      </c>
      <c r="F4326" t="s">
        <v>5172</v>
      </c>
      <c r="G4326" t="s">
        <v>2127</v>
      </c>
      <c r="I4326" t="s">
        <v>2006</v>
      </c>
      <c r="J4326" t="s">
        <v>5149</v>
      </c>
      <c r="K4326" t="s">
        <v>5150</v>
      </c>
      <c r="L4326">
        <v>5</v>
      </c>
      <c r="M4326">
        <v>590</v>
      </c>
      <c r="N4326" s="43">
        <v>2950</v>
      </c>
    </row>
    <row r="4327" hidden="1" spans="1:14" x14ac:dyDescent="0.25">
      <c r="A4327" s="106">
        <v>46210</v>
      </c>
      <c r="B4327">
        <v>15131</v>
      </c>
      <c r="C4327">
        <v>12017</v>
      </c>
      <c r="E4327">
        <v>413</v>
      </c>
      <c r="F4327" t="s">
        <v>5173</v>
      </c>
      <c r="G4327" t="s">
        <v>2127</v>
      </c>
      <c r="I4327" t="s">
        <v>2006</v>
      </c>
      <c r="J4327" t="s">
        <v>2014</v>
      </c>
      <c r="K4327" t="s">
        <v>2015</v>
      </c>
      <c r="L4327">
        <v>8</v>
      </c>
      <c r="M4327">
        <v>590</v>
      </c>
      <c r="N4327" s="43">
        <v>4720</v>
      </c>
    </row>
    <row r="4328" hidden="1" spans="1:14" x14ac:dyDescent="0.25">
      <c r="A4328" s="106">
        <v>46219</v>
      </c>
      <c r="B4328">
        <v>15615</v>
      </c>
      <c r="C4328">
        <v>12499</v>
      </c>
      <c r="E4328">
        <v>447</v>
      </c>
      <c r="F4328" t="s">
        <v>5174</v>
      </c>
      <c r="G4328" t="s">
        <v>2025</v>
      </c>
      <c r="I4328" t="s">
        <v>2006</v>
      </c>
      <c r="J4328" t="s">
        <v>2357</v>
      </c>
      <c r="K4328" t="s">
        <v>2358</v>
      </c>
      <c r="L4328">
        <v>5</v>
      </c>
      <c r="M4328">
        <v>580</v>
      </c>
      <c r="N4328" s="43">
        <v>2900</v>
      </c>
    </row>
    <row r="4329" hidden="1" spans="1:14" x14ac:dyDescent="0.25">
      <c r="A4329" s="106">
        <v>46219</v>
      </c>
      <c r="B4329">
        <v>15616</v>
      </c>
      <c r="C4329">
        <v>12500</v>
      </c>
      <c r="E4329">
        <v>447</v>
      </c>
      <c r="F4329" t="s">
        <v>5174</v>
      </c>
      <c r="G4329" t="s">
        <v>2025</v>
      </c>
      <c r="I4329" t="s">
        <v>2006</v>
      </c>
      <c r="J4329" t="s">
        <v>2357</v>
      </c>
      <c r="K4329" t="s">
        <v>2358</v>
      </c>
      <c r="L4329">
        <v>3</v>
      </c>
      <c r="M4329">
        <v>580</v>
      </c>
      <c r="N4329" s="43">
        <v>1740</v>
      </c>
    </row>
    <row r="4330" hidden="1" spans="1:14" x14ac:dyDescent="0.25">
      <c r="A4330" s="106">
        <v>46219</v>
      </c>
      <c r="B4330">
        <v>15619</v>
      </c>
      <c r="C4330">
        <v>12503</v>
      </c>
      <c r="E4330">
        <v>447</v>
      </c>
      <c r="F4330" t="s">
        <v>5175</v>
      </c>
      <c r="G4330" t="s">
        <v>2114</v>
      </c>
      <c r="I4330" t="s">
        <v>2006</v>
      </c>
      <c r="J4330" t="s">
        <v>2357</v>
      </c>
      <c r="K4330" t="s">
        <v>2358</v>
      </c>
      <c r="L4330">
        <v>5</v>
      </c>
      <c r="M4330">
        <v>580</v>
      </c>
      <c r="N4330" s="43">
        <v>2900</v>
      </c>
    </row>
    <row r="4331" hidden="1" spans="1:14" x14ac:dyDescent="0.25">
      <c r="A4331" s="106">
        <v>46219</v>
      </c>
      <c r="B4331">
        <v>15620</v>
      </c>
      <c r="C4331">
        <v>12504</v>
      </c>
      <c r="E4331">
        <v>447</v>
      </c>
      <c r="F4331" t="s">
        <v>5175</v>
      </c>
      <c r="G4331" t="s">
        <v>2114</v>
      </c>
      <c r="I4331" t="s">
        <v>2006</v>
      </c>
      <c r="J4331" t="s">
        <v>2357</v>
      </c>
      <c r="K4331" t="s">
        <v>2358</v>
      </c>
      <c r="L4331">
        <v>3</v>
      </c>
      <c r="M4331">
        <v>580</v>
      </c>
      <c r="N4331" s="43">
        <v>1740</v>
      </c>
    </row>
    <row r="4332" hidden="1" spans="1:14" x14ac:dyDescent="0.25">
      <c r="A4332" s="106">
        <v>46219</v>
      </c>
      <c r="B4332">
        <v>15627</v>
      </c>
      <c r="C4332">
        <v>12511</v>
      </c>
      <c r="E4332">
        <v>447</v>
      </c>
      <c r="F4332" t="s">
        <v>5176</v>
      </c>
      <c r="G4332" t="s">
        <v>2229</v>
      </c>
      <c r="I4332" t="s">
        <v>2006</v>
      </c>
      <c r="J4332" t="s">
        <v>2357</v>
      </c>
      <c r="K4332" t="s">
        <v>2358</v>
      </c>
      <c r="L4332">
        <v>5</v>
      </c>
      <c r="M4332">
        <v>580</v>
      </c>
      <c r="N4332" s="43">
        <v>2900</v>
      </c>
    </row>
    <row r="4333" hidden="1" spans="1:14" x14ac:dyDescent="0.25">
      <c r="A4333" s="106">
        <v>46219</v>
      </c>
      <c r="B4333">
        <v>15628</v>
      </c>
      <c r="C4333">
        <v>12512</v>
      </c>
      <c r="E4333">
        <v>447</v>
      </c>
      <c r="F4333" t="s">
        <v>5176</v>
      </c>
      <c r="G4333" t="s">
        <v>2229</v>
      </c>
      <c r="I4333" t="s">
        <v>2006</v>
      </c>
      <c r="J4333" t="s">
        <v>2357</v>
      </c>
      <c r="K4333" t="s">
        <v>2358</v>
      </c>
      <c r="L4333">
        <v>3</v>
      </c>
      <c r="M4333">
        <v>580</v>
      </c>
      <c r="N4333" s="43">
        <v>1740</v>
      </c>
    </row>
    <row r="4334" hidden="1" spans="1:14" x14ac:dyDescent="0.25">
      <c r="A4334" s="106">
        <v>46219</v>
      </c>
      <c r="B4334">
        <v>15631</v>
      </c>
      <c r="C4334">
        <v>12515</v>
      </c>
      <c r="E4334">
        <v>447</v>
      </c>
      <c r="F4334" t="s">
        <v>5177</v>
      </c>
      <c r="G4334" t="s">
        <v>2025</v>
      </c>
      <c r="I4334" t="s">
        <v>2006</v>
      </c>
      <c r="J4334" t="s">
        <v>2357</v>
      </c>
      <c r="K4334" t="s">
        <v>2358</v>
      </c>
      <c r="L4334">
        <v>5</v>
      </c>
      <c r="M4334">
        <v>580</v>
      </c>
      <c r="N4334" s="43">
        <v>2900</v>
      </c>
    </row>
    <row r="4335" hidden="1" spans="1:14" x14ac:dyDescent="0.25">
      <c r="A4335" s="106">
        <v>46219</v>
      </c>
      <c r="B4335">
        <v>15632</v>
      </c>
      <c r="C4335">
        <v>12516</v>
      </c>
      <c r="E4335">
        <v>447</v>
      </c>
      <c r="F4335" t="s">
        <v>5177</v>
      </c>
      <c r="G4335" t="s">
        <v>2025</v>
      </c>
      <c r="I4335" t="s">
        <v>2006</v>
      </c>
      <c r="J4335" t="s">
        <v>2357</v>
      </c>
      <c r="K4335" t="s">
        <v>2358</v>
      </c>
      <c r="L4335">
        <v>3</v>
      </c>
      <c r="M4335">
        <v>580</v>
      </c>
      <c r="N4335" s="43">
        <v>1740</v>
      </c>
    </row>
    <row r="4336" hidden="1" spans="1:14" x14ac:dyDescent="0.25">
      <c r="A4336" s="106">
        <v>46219</v>
      </c>
      <c r="B4336">
        <v>15647</v>
      </c>
      <c r="C4336">
        <v>12531</v>
      </c>
      <c r="E4336">
        <v>447</v>
      </c>
      <c r="F4336" t="s">
        <v>5178</v>
      </c>
      <c r="G4336" t="s">
        <v>2063</v>
      </c>
      <c r="I4336" t="s">
        <v>2006</v>
      </c>
      <c r="J4336" t="s">
        <v>2357</v>
      </c>
      <c r="K4336" t="s">
        <v>2358</v>
      </c>
      <c r="L4336">
        <v>4</v>
      </c>
      <c r="M4336">
        <v>580</v>
      </c>
      <c r="N4336" s="43">
        <v>2320</v>
      </c>
    </row>
    <row r="4337" hidden="1" spans="1:14" x14ac:dyDescent="0.25">
      <c r="A4337" s="106">
        <v>46252</v>
      </c>
      <c r="B4337">
        <v>17178</v>
      </c>
      <c r="C4337">
        <v>14049</v>
      </c>
      <c r="E4337">
        <v>447</v>
      </c>
      <c r="F4337" t="s">
        <v>5179</v>
      </c>
      <c r="G4337" t="s">
        <v>2063</v>
      </c>
      <c r="I4337" t="s">
        <v>2006</v>
      </c>
      <c r="J4337" t="s">
        <v>2357</v>
      </c>
      <c r="K4337" t="s">
        <v>2358</v>
      </c>
      <c r="L4337">
        <v>10</v>
      </c>
      <c r="M4337">
        <v>580</v>
      </c>
      <c r="N4337" s="43">
        <v>5800</v>
      </c>
    </row>
    <row r="4338" hidden="1" spans="1:14" x14ac:dyDescent="0.25">
      <c r="A4338" s="106">
        <v>46252</v>
      </c>
      <c r="B4338">
        <v>17182</v>
      </c>
      <c r="C4338">
        <v>14053</v>
      </c>
      <c r="E4338">
        <v>447</v>
      </c>
      <c r="F4338" t="s">
        <v>5180</v>
      </c>
      <c r="G4338" t="s">
        <v>2036</v>
      </c>
      <c r="I4338" t="s">
        <v>2006</v>
      </c>
      <c r="J4338" t="s">
        <v>2357</v>
      </c>
      <c r="K4338" t="s">
        <v>2358</v>
      </c>
      <c r="L4338">
        <v>10</v>
      </c>
      <c r="M4338">
        <v>580</v>
      </c>
      <c r="N4338" s="43">
        <v>5800</v>
      </c>
    </row>
    <row r="4339" hidden="1" spans="1:14" x14ac:dyDescent="0.25">
      <c r="A4339" s="106">
        <v>46252</v>
      </c>
      <c r="B4339">
        <v>17202</v>
      </c>
      <c r="C4339">
        <v>14073</v>
      </c>
      <c r="E4339">
        <v>447</v>
      </c>
      <c r="F4339" t="s">
        <v>5181</v>
      </c>
      <c r="G4339" t="s">
        <v>2012</v>
      </c>
      <c r="I4339" t="s">
        <v>2006</v>
      </c>
      <c r="J4339" t="s">
        <v>2357</v>
      </c>
      <c r="K4339" t="s">
        <v>2358</v>
      </c>
      <c r="L4339">
        <v>10</v>
      </c>
      <c r="M4339">
        <v>580</v>
      </c>
      <c r="N4339" s="43">
        <v>5800</v>
      </c>
    </row>
    <row r="4340" hidden="1" spans="1:14" x14ac:dyDescent="0.25">
      <c r="A4340" s="106">
        <v>46255</v>
      </c>
      <c r="B4340">
        <v>17376</v>
      </c>
      <c r="C4340">
        <v>14247</v>
      </c>
      <c r="E4340">
        <v>493</v>
      </c>
      <c r="F4340" t="s">
        <v>5182</v>
      </c>
      <c r="G4340" t="s">
        <v>2063</v>
      </c>
      <c r="I4340" t="s">
        <v>2006</v>
      </c>
      <c r="J4340" t="s">
        <v>2357</v>
      </c>
      <c r="K4340" t="s">
        <v>2358</v>
      </c>
      <c r="L4340">
        <v>8</v>
      </c>
      <c r="M4340">
        <v>580</v>
      </c>
      <c r="N4340" s="43">
        <v>4640</v>
      </c>
    </row>
    <row r="4341" hidden="1" spans="1:14" x14ac:dyDescent="0.25">
      <c r="A4341" s="106">
        <v>46255</v>
      </c>
      <c r="B4341">
        <v>17377</v>
      </c>
      <c r="C4341">
        <v>14248</v>
      </c>
      <c r="E4341">
        <v>493</v>
      </c>
      <c r="F4341" t="s">
        <v>5182</v>
      </c>
      <c r="G4341" t="s">
        <v>2063</v>
      </c>
      <c r="I4341" t="s">
        <v>2006</v>
      </c>
      <c r="J4341" t="s">
        <v>2357</v>
      </c>
      <c r="K4341" t="s">
        <v>2358</v>
      </c>
      <c r="L4341">
        <v>2</v>
      </c>
      <c r="M4341">
        <v>580</v>
      </c>
      <c r="N4341" s="43">
        <v>1160</v>
      </c>
    </row>
    <row r="4342" hidden="1" spans="1:14" x14ac:dyDescent="0.25">
      <c r="A4342" s="106">
        <v>46255</v>
      </c>
      <c r="B4342">
        <v>17387</v>
      </c>
      <c r="C4342">
        <v>14258</v>
      </c>
      <c r="E4342">
        <v>493</v>
      </c>
      <c r="F4342" t="s">
        <v>5183</v>
      </c>
      <c r="G4342" t="s">
        <v>2229</v>
      </c>
      <c r="I4342" t="s">
        <v>2006</v>
      </c>
      <c r="J4342" t="s">
        <v>2357</v>
      </c>
      <c r="K4342" t="s">
        <v>2358</v>
      </c>
      <c r="L4342">
        <v>5</v>
      </c>
      <c r="M4342">
        <v>580</v>
      </c>
      <c r="N4342" s="43">
        <v>2900</v>
      </c>
    </row>
    <row r="4343" hidden="1" spans="1:14" x14ac:dyDescent="0.25">
      <c r="A4343" s="106">
        <v>46255</v>
      </c>
      <c r="B4343">
        <v>17388</v>
      </c>
      <c r="C4343">
        <v>14259</v>
      </c>
      <c r="E4343">
        <v>493</v>
      </c>
      <c r="F4343" t="s">
        <v>5183</v>
      </c>
      <c r="G4343" t="s">
        <v>2229</v>
      </c>
      <c r="I4343" t="s">
        <v>2006</v>
      </c>
      <c r="J4343" t="s">
        <v>2357</v>
      </c>
      <c r="K4343" t="s">
        <v>2358</v>
      </c>
      <c r="L4343">
        <v>3</v>
      </c>
      <c r="M4343">
        <v>580</v>
      </c>
      <c r="N4343" s="43">
        <v>1740</v>
      </c>
    </row>
    <row r="4344" spans="1:14" x14ac:dyDescent="0.25">
      <c r="A4344" s="106">
        <v>46276</v>
      </c>
      <c r="B4344">
        <v>18361</v>
      </c>
      <c r="C4344">
        <v>15230</v>
      </c>
      <c r="E4344">
        <v>524</v>
      </c>
      <c r="F4344" t="s">
        <v>5184</v>
      </c>
      <c r="G4344" t="s">
        <v>2063</v>
      </c>
      <c r="I4344" t="s">
        <v>2006</v>
      </c>
      <c r="J4344" t="s">
        <v>5059</v>
      </c>
      <c r="K4344" t="s">
        <v>5060</v>
      </c>
      <c r="L4344">
        <v>5</v>
      </c>
      <c r="M4344">
        <v>580</v>
      </c>
      <c r="N4344" s="43">
        <v>2900</v>
      </c>
    </row>
    <row r="4345" spans="1:14" x14ac:dyDescent="0.25">
      <c r="A4345" s="106">
        <v>46281</v>
      </c>
      <c r="B4345">
        <v>18583</v>
      </c>
      <c r="C4345">
        <v>15437</v>
      </c>
      <c r="E4345">
        <v>527</v>
      </c>
      <c r="F4345" t="s">
        <v>5185</v>
      </c>
      <c r="G4345" t="s">
        <v>2054</v>
      </c>
      <c r="I4345" t="s">
        <v>2006</v>
      </c>
      <c r="J4345" t="s">
        <v>5059</v>
      </c>
      <c r="K4345" t="s">
        <v>5060</v>
      </c>
      <c r="L4345">
        <v>8</v>
      </c>
      <c r="M4345">
        <v>570</v>
      </c>
      <c r="N4345" s="43">
        <v>4560</v>
      </c>
    </row>
    <row r="4346" spans="1:14" x14ac:dyDescent="0.25">
      <c r="A4346" s="106">
        <v>46281</v>
      </c>
      <c r="B4346">
        <v>18584</v>
      </c>
      <c r="C4346">
        <v>15438</v>
      </c>
      <c r="E4346">
        <v>527</v>
      </c>
      <c r="F4346" t="s">
        <v>5185</v>
      </c>
      <c r="G4346" t="s">
        <v>2054</v>
      </c>
      <c r="I4346" t="s">
        <v>2006</v>
      </c>
      <c r="J4346" t="s">
        <v>5059</v>
      </c>
      <c r="K4346" t="s">
        <v>5060</v>
      </c>
      <c r="L4346">
        <v>2</v>
      </c>
      <c r="M4346">
        <v>570</v>
      </c>
      <c r="N4346" s="43">
        <v>1140</v>
      </c>
    </row>
    <row r="4347" spans="1:14" x14ac:dyDescent="0.25">
      <c r="A4347" s="106">
        <v>46281</v>
      </c>
      <c r="B4347">
        <v>18594</v>
      </c>
      <c r="C4347">
        <v>15448</v>
      </c>
      <c r="E4347">
        <v>527</v>
      </c>
      <c r="F4347" t="s">
        <v>2117</v>
      </c>
      <c r="G4347" t="s">
        <v>2063</v>
      </c>
      <c r="I4347" t="s">
        <v>2006</v>
      </c>
      <c r="J4347" t="s">
        <v>5059</v>
      </c>
      <c r="K4347" t="s">
        <v>5060</v>
      </c>
      <c r="L4347">
        <v>8</v>
      </c>
      <c r="M4347">
        <v>570</v>
      </c>
      <c r="N4347" s="43">
        <v>4560</v>
      </c>
    </row>
    <row r="4348" spans="1:14" x14ac:dyDescent="0.25">
      <c r="A4348" s="106">
        <v>46281</v>
      </c>
      <c r="B4348">
        <v>18595</v>
      </c>
      <c r="C4348">
        <v>15449</v>
      </c>
      <c r="E4348">
        <v>527</v>
      </c>
      <c r="F4348" t="s">
        <v>2117</v>
      </c>
      <c r="G4348" t="s">
        <v>2063</v>
      </c>
      <c r="I4348" t="s">
        <v>2006</v>
      </c>
      <c r="J4348" t="s">
        <v>5059</v>
      </c>
      <c r="K4348" t="s">
        <v>5060</v>
      </c>
      <c r="L4348">
        <v>2</v>
      </c>
      <c r="M4348">
        <v>570</v>
      </c>
      <c r="N4348" s="43">
        <v>1140</v>
      </c>
    </row>
    <row r="4349" spans="1:14" x14ac:dyDescent="0.25">
      <c r="A4349" s="106">
        <v>46282</v>
      </c>
      <c r="B4349">
        <v>18650</v>
      </c>
      <c r="C4349">
        <v>15499</v>
      </c>
      <c r="E4349">
        <v>530</v>
      </c>
      <c r="F4349" t="s">
        <v>5186</v>
      </c>
      <c r="G4349" t="s">
        <v>2021</v>
      </c>
      <c r="I4349" t="s">
        <v>2006</v>
      </c>
      <c r="J4349" t="s">
        <v>5059</v>
      </c>
      <c r="K4349" t="s">
        <v>5060</v>
      </c>
      <c r="L4349">
        <v>8</v>
      </c>
      <c r="M4349">
        <v>570</v>
      </c>
      <c r="N4349" s="43">
        <v>4560</v>
      </c>
    </row>
    <row r="4350" spans="1:14" x14ac:dyDescent="0.25">
      <c r="A4350" s="106">
        <v>46282</v>
      </c>
      <c r="B4350">
        <v>18651</v>
      </c>
      <c r="C4350">
        <v>15500</v>
      </c>
      <c r="E4350">
        <v>530</v>
      </c>
      <c r="F4350" t="s">
        <v>5186</v>
      </c>
      <c r="G4350" t="s">
        <v>2021</v>
      </c>
      <c r="I4350" t="s">
        <v>2006</v>
      </c>
      <c r="J4350" t="s">
        <v>5059</v>
      </c>
      <c r="K4350" t="s">
        <v>5060</v>
      </c>
      <c r="L4350">
        <v>2</v>
      </c>
      <c r="M4350">
        <v>570</v>
      </c>
      <c r="N4350" s="43">
        <v>1140</v>
      </c>
    </row>
    <row r="4351" spans="1:14" x14ac:dyDescent="0.25">
      <c r="A4351" s="106">
        <v>46293</v>
      </c>
      <c r="B4351">
        <v>19123</v>
      </c>
      <c r="C4351">
        <v>15940</v>
      </c>
      <c r="E4351">
        <v>541</v>
      </c>
      <c r="F4351" t="s">
        <v>4089</v>
      </c>
      <c r="G4351" t="s">
        <v>2251</v>
      </c>
      <c r="I4351" t="s">
        <v>2006</v>
      </c>
      <c r="J4351" t="s">
        <v>2357</v>
      </c>
      <c r="K4351" t="s">
        <v>2358</v>
      </c>
      <c r="L4351">
        <v>5</v>
      </c>
      <c r="M4351">
        <v>570</v>
      </c>
      <c r="N4351" s="43">
        <v>2850</v>
      </c>
    </row>
    <row r="4352" spans="1:14" x14ac:dyDescent="0.25">
      <c r="A4352" s="106">
        <v>46293</v>
      </c>
      <c r="B4352">
        <v>19124</v>
      </c>
      <c r="C4352">
        <v>15941</v>
      </c>
      <c r="E4352">
        <v>541</v>
      </c>
      <c r="F4352" t="s">
        <v>4089</v>
      </c>
      <c r="G4352" t="s">
        <v>2251</v>
      </c>
      <c r="I4352" t="s">
        <v>2006</v>
      </c>
      <c r="J4352" t="s">
        <v>2357</v>
      </c>
      <c r="K4352" t="s">
        <v>2358</v>
      </c>
      <c r="L4352">
        <v>3</v>
      </c>
      <c r="M4352">
        <v>570</v>
      </c>
      <c r="N4352" s="43">
        <v>1710</v>
      </c>
    </row>
    <row r="4353" spans="1:14" x14ac:dyDescent="0.25">
      <c r="A4353" s="106">
        <v>46293</v>
      </c>
      <c r="B4353">
        <v>19132</v>
      </c>
      <c r="C4353">
        <v>15948</v>
      </c>
      <c r="E4353">
        <v>541</v>
      </c>
      <c r="F4353" t="s">
        <v>5187</v>
      </c>
      <c r="G4353" t="s">
        <v>2256</v>
      </c>
      <c r="I4353" t="s">
        <v>2006</v>
      </c>
      <c r="J4353" t="s">
        <v>2357</v>
      </c>
      <c r="K4353" t="s">
        <v>2358</v>
      </c>
      <c r="L4353">
        <v>5</v>
      </c>
      <c r="M4353">
        <v>570</v>
      </c>
      <c r="N4353" s="43">
        <v>2850</v>
      </c>
    </row>
    <row r="4354" spans="1:14" x14ac:dyDescent="0.25">
      <c r="A4354" s="106">
        <v>46293</v>
      </c>
      <c r="B4354">
        <v>19133</v>
      </c>
      <c r="C4354">
        <v>15949</v>
      </c>
      <c r="E4354">
        <v>541</v>
      </c>
      <c r="F4354" t="s">
        <v>5187</v>
      </c>
      <c r="G4354" t="s">
        <v>2256</v>
      </c>
      <c r="I4354" t="s">
        <v>2006</v>
      </c>
      <c r="J4354" t="s">
        <v>2357</v>
      </c>
      <c r="K4354" t="s">
        <v>2358</v>
      </c>
      <c r="L4354">
        <v>3</v>
      </c>
      <c r="M4354">
        <v>570</v>
      </c>
      <c r="N4354" s="43">
        <v>1710</v>
      </c>
    </row>
    <row r="4355" spans="1:14" x14ac:dyDescent="0.25">
      <c r="A4355" s="106">
        <v>46293</v>
      </c>
      <c r="B4355">
        <v>19140</v>
      </c>
      <c r="C4355">
        <v>15955</v>
      </c>
      <c r="E4355">
        <v>541</v>
      </c>
      <c r="F4355" t="s">
        <v>4080</v>
      </c>
      <c r="G4355" t="s">
        <v>2063</v>
      </c>
      <c r="I4355" t="s">
        <v>2006</v>
      </c>
      <c r="J4355" t="s">
        <v>2357</v>
      </c>
      <c r="K4355" t="s">
        <v>2358</v>
      </c>
      <c r="L4355">
        <v>2</v>
      </c>
      <c r="M4355">
        <v>570</v>
      </c>
      <c r="N4355" s="43">
        <v>1140</v>
      </c>
    </row>
    <row r="4356" spans="1:14" x14ac:dyDescent="0.25">
      <c r="A4356" s="106">
        <v>46293</v>
      </c>
      <c r="B4356">
        <v>19141</v>
      </c>
      <c r="C4356">
        <v>15954</v>
      </c>
      <c r="E4356">
        <v>541</v>
      </c>
      <c r="F4356" t="s">
        <v>4080</v>
      </c>
      <c r="G4356" t="s">
        <v>2063</v>
      </c>
      <c r="I4356" t="s">
        <v>2006</v>
      </c>
      <c r="J4356" t="s">
        <v>2357</v>
      </c>
      <c r="K4356" t="s">
        <v>2358</v>
      </c>
      <c r="L4356">
        <v>8</v>
      </c>
      <c r="M4356">
        <v>570</v>
      </c>
      <c r="N4356" s="43">
        <v>4560</v>
      </c>
    </row>
    <row r="4357" spans="1:14" x14ac:dyDescent="0.25">
      <c r="A4357" s="106">
        <v>46293</v>
      </c>
      <c r="B4357">
        <v>19149</v>
      </c>
      <c r="C4357">
        <v>15960</v>
      </c>
      <c r="E4357">
        <v>541</v>
      </c>
      <c r="F4357" t="s">
        <v>5188</v>
      </c>
      <c r="G4357" t="s">
        <v>2251</v>
      </c>
      <c r="I4357" t="s">
        <v>2006</v>
      </c>
      <c r="J4357" t="s">
        <v>2357</v>
      </c>
      <c r="K4357" t="s">
        <v>2358</v>
      </c>
      <c r="L4357">
        <v>5</v>
      </c>
      <c r="M4357">
        <v>570</v>
      </c>
      <c r="N4357" s="43">
        <v>2850</v>
      </c>
    </row>
    <row r="4358" spans="1:14" x14ac:dyDescent="0.25">
      <c r="A4358" s="106">
        <v>46293</v>
      </c>
      <c r="B4358">
        <v>19150</v>
      </c>
      <c r="C4358">
        <v>15961</v>
      </c>
      <c r="E4358">
        <v>541</v>
      </c>
      <c r="F4358" t="s">
        <v>5188</v>
      </c>
      <c r="G4358" t="s">
        <v>2251</v>
      </c>
      <c r="I4358" t="s">
        <v>2006</v>
      </c>
      <c r="J4358" t="s">
        <v>2357</v>
      </c>
      <c r="K4358" t="s">
        <v>2358</v>
      </c>
      <c r="L4358">
        <v>3</v>
      </c>
      <c r="M4358">
        <v>570</v>
      </c>
      <c r="N4358" s="43">
        <v>1710</v>
      </c>
    </row>
    <row r="4359" hidden="1" spans="1:14" x14ac:dyDescent="0.25">
      <c r="A4359" s="106">
        <v>45965</v>
      </c>
      <c r="B4359">
        <v>3810</v>
      </c>
      <c r="C4359">
        <v>746</v>
      </c>
      <c r="E4359">
        <v>194</v>
      </c>
      <c r="F4359" t="s">
        <v>5189</v>
      </c>
      <c r="G4359" t="s">
        <v>2017</v>
      </c>
      <c r="I4359" t="s">
        <v>2006</v>
      </c>
      <c r="J4359" t="s">
        <v>2022</v>
      </c>
      <c r="K4359" t="s">
        <v>2023</v>
      </c>
      <c r="L4359">
        <v>5</v>
      </c>
      <c r="M4359">
        <v>550</v>
      </c>
      <c r="N4359" s="43">
        <v>2750</v>
      </c>
    </row>
    <row r="4360" hidden="1" spans="1:14" x14ac:dyDescent="0.25">
      <c r="A4360" s="106">
        <v>45965</v>
      </c>
      <c r="B4360">
        <v>3811</v>
      </c>
      <c r="C4360">
        <v>747</v>
      </c>
      <c r="E4360">
        <v>194</v>
      </c>
      <c r="F4360" t="s">
        <v>5189</v>
      </c>
      <c r="G4360" t="s">
        <v>2017</v>
      </c>
      <c r="I4360" t="s">
        <v>2006</v>
      </c>
      <c r="J4360" t="s">
        <v>2022</v>
      </c>
      <c r="K4360" t="s">
        <v>2023</v>
      </c>
      <c r="L4360">
        <v>3</v>
      </c>
      <c r="M4360">
        <v>550</v>
      </c>
      <c r="N4360" s="43">
        <v>1650</v>
      </c>
    </row>
    <row r="4361" hidden="1" spans="1:14" x14ac:dyDescent="0.25">
      <c r="A4361" s="106">
        <v>45965</v>
      </c>
      <c r="B4361">
        <v>3827</v>
      </c>
      <c r="C4361">
        <v>763</v>
      </c>
      <c r="E4361">
        <v>194</v>
      </c>
      <c r="F4361" t="s">
        <v>5190</v>
      </c>
      <c r="G4361" t="s">
        <v>2054</v>
      </c>
      <c r="I4361" t="s">
        <v>2006</v>
      </c>
      <c r="J4361" t="s">
        <v>2022</v>
      </c>
      <c r="K4361" t="s">
        <v>2023</v>
      </c>
      <c r="L4361">
        <v>5</v>
      </c>
      <c r="M4361">
        <v>550</v>
      </c>
      <c r="N4361" s="43">
        <v>2750</v>
      </c>
    </row>
    <row r="4362" hidden="1" spans="1:14" x14ac:dyDescent="0.25">
      <c r="A4362" s="106">
        <v>45965</v>
      </c>
      <c r="B4362">
        <v>3828</v>
      </c>
      <c r="C4362">
        <v>764</v>
      </c>
      <c r="E4362">
        <v>194</v>
      </c>
      <c r="F4362" t="s">
        <v>5190</v>
      </c>
      <c r="G4362" t="s">
        <v>2054</v>
      </c>
      <c r="I4362" t="s">
        <v>2006</v>
      </c>
      <c r="J4362" t="s">
        <v>2022</v>
      </c>
      <c r="K4362" t="s">
        <v>2023</v>
      </c>
      <c r="L4362">
        <v>2</v>
      </c>
      <c r="M4362">
        <v>550</v>
      </c>
      <c r="N4362" s="43">
        <v>1100</v>
      </c>
    </row>
    <row r="4363" hidden="1" spans="1:14" x14ac:dyDescent="0.25">
      <c r="A4363" s="106">
        <v>45965</v>
      </c>
      <c r="B4363">
        <v>3834</v>
      </c>
      <c r="C4363">
        <v>770</v>
      </c>
      <c r="E4363">
        <v>194</v>
      </c>
      <c r="F4363" t="s">
        <v>5191</v>
      </c>
      <c r="G4363" t="s">
        <v>2012</v>
      </c>
      <c r="I4363" t="s">
        <v>2006</v>
      </c>
      <c r="J4363" t="s">
        <v>2022</v>
      </c>
      <c r="K4363" t="s">
        <v>2023</v>
      </c>
      <c r="L4363">
        <v>4</v>
      </c>
      <c r="M4363">
        <v>550</v>
      </c>
      <c r="N4363" s="43">
        <v>2200</v>
      </c>
    </row>
    <row r="4364" hidden="1" spans="1:14" x14ac:dyDescent="0.25">
      <c r="A4364" s="106">
        <v>45975</v>
      </c>
      <c r="B4364">
        <v>4314</v>
      </c>
      <c r="C4364">
        <v>1240</v>
      </c>
      <c r="E4364">
        <v>194</v>
      </c>
      <c r="F4364" t="s">
        <v>5192</v>
      </c>
      <c r="G4364" t="s">
        <v>2017</v>
      </c>
      <c r="I4364" t="s">
        <v>2006</v>
      </c>
      <c r="J4364" t="s">
        <v>2022</v>
      </c>
      <c r="K4364" t="s">
        <v>2023</v>
      </c>
      <c r="L4364">
        <v>5</v>
      </c>
      <c r="M4364">
        <v>550</v>
      </c>
      <c r="N4364" s="43">
        <v>2750</v>
      </c>
    </row>
    <row r="4365" hidden="1" spans="1:14" x14ac:dyDescent="0.25">
      <c r="A4365" s="106">
        <v>45975</v>
      </c>
      <c r="B4365">
        <v>4315</v>
      </c>
      <c r="C4365">
        <v>1241</v>
      </c>
      <c r="E4365">
        <v>194</v>
      </c>
      <c r="F4365" t="s">
        <v>5192</v>
      </c>
      <c r="G4365" t="s">
        <v>2017</v>
      </c>
      <c r="I4365" t="s">
        <v>2006</v>
      </c>
      <c r="J4365" t="s">
        <v>2022</v>
      </c>
      <c r="K4365" t="s">
        <v>2023</v>
      </c>
      <c r="L4365">
        <v>3</v>
      </c>
      <c r="M4365">
        <v>550</v>
      </c>
      <c r="N4365" s="43">
        <v>1650</v>
      </c>
    </row>
    <row r="4366" hidden="1" spans="1:14" x14ac:dyDescent="0.25">
      <c r="A4366" s="106">
        <v>46254</v>
      </c>
      <c r="B4366">
        <v>17299</v>
      </c>
      <c r="C4366">
        <v>14170</v>
      </c>
      <c r="E4366">
        <v>491</v>
      </c>
      <c r="F4366" t="s">
        <v>5193</v>
      </c>
      <c r="G4366" t="s">
        <v>2021</v>
      </c>
      <c r="I4366" t="s">
        <v>2013</v>
      </c>
      <c r="J4366" t="s">
        <v>2357</v>
      </c>
      <c r="K4366" t="s">
        <v>2358</v>
      </c>
      <c r="L4366">
        <v>10</v>
      </c>
      <c r="M4366">
        <v>600</v>
      </c>
      <c r="N4366" s="43">
        <v>6000</v>
      </c>
    </row>
    <row r="4367" hidden="1" spans="1:14" x14ac:dyDescent="0.25">
      <c r="A4367" s="106">
        <v>46254</v>
      </c>
      <c r="B4367">
        <v>17303</v>
      </c>
      <c r="C4367">
        <v>14174</v>
      </c>
      <c r="E4367">
        <v>491</v>
      </c>
      <c r="F4367" t="s">
        <v>5194</v>
      </c>
      <c r="G4367" t="s">
        <v>2012</v>
      </c>
      <c r="I4367" t="s">
        <v>2013</v>
      </c>
      <c r="J4367" t="s">
        <v>2357</v>
      </c>
      <c r="K4367" t="s">
        <v>2358</v>
      </c>
      <c r="L4367">
        <v>10</v>
      </c>
      <c r="M4367">
        <v>600</v>
      </c>
      <c r="N4367" s="43">
        <v>6000</v>
      </c>
    </row>
    <row r="4368" hidden="1" spans="1:14" x14ac:dyDescent="0.25">
      <c r="A4368" s="106">
        <v>46254</v>
      </c>
      <c r="B4368">
        <v>17315</v>
      </c>
      <c r="C4368">
        <v>14186</v>
      </c>
      <c r="E4368">
        <v>491</v>
      </c>
      <c r="F4368" t="s">
        <v>5195</v>
      </c>
      <c r="G4368" t="s">
        <v>2251</v>
      </c>
      <c r="I4368" t="s">
        <v>2013</v>
      </c>
      <c r="J4368" t="s">
        <v>2357</v>
      </c>
      <c r="K4368" t="s">
        <v>2358</v>
      </c>
      <c r="L4368">
        <v>7</v>
      </c>
      <c r="M4368">
        <v>600</v>
      </c>
      <c r="N4368" s="43">
        <v>4200</v>
      </c>
    </row>
    <row r="4369" hidden="1" spans="1:14" x14ac:dyDescent="0.25">
      <c r="A4369" s="106">
        <v>46165</v>
      </c>
      <c r="B4369">
        <v>12710</v>
      </c>
      <c r="C4369">
        <v>9602</v>
      </c>
      <c r="E4369">
        <v>390</v>
      </c>
      <c r="F4369" t="s">
        <v>5196</v>
      </c>
      <c r="G4369" t="s">
        <v>2005</v>
      </c>
      <c r="H4369" t="s">
        <v>2029</v>
      </c>
      <c r="I4369" t="s">
        <v>2006</v>
      </c>
      <c r="J4369" t="s">
        <v>5197</v>
      </c>
      <c r="K4369" t="s">
        <v>5198</v>
      </c>
      <c r="L4369">
        <v>8</v>
      </c>
      <c r="M4369">
        <v>597.4</v>
      </c>
      <c r="N4369" s="43">
        <v>4779.2</v>
      </c>
    </row>
    <row r="4370" hidden="1" spans="1:14" x14ac:dyDescent="0.25">
      <c r="A4370" s="106">
        <v>46165</v>
      </c>
      <c r="B4370">
        <v>12710</v>
      </c>
      <c r="C4370">
        <v>9602</v>
      </c>
      <c r="E4370">
        <v>390</v>
      </c>
      <c r="F4370" t="s">
        <v>5196</v>
      </c>
      <c r="G4370" t="s">
        <v>2005</v>
      </c>
      <c r="H4370" t="s">
        <v>2029</v>
      </c>
      <c r="I4370" t="s">
        <v>2006</v>
      </c>
      <c r="J4370" t="s">
        <v>2033</v>
      </c>
      <c r="K4370" t="s">
        <v>2034</v>
      </c>
      <c r="L4370">
        <v>1</v>
      </c>
      <c r="M4370">
        <v>1854</v>
      </c>
      <c r="N4370" s="43">
        <v>1854</v>
      </c>
    </row>
    <row r="4371" hidden="1" spans="1:14" x14ac:dyDescent="0.25">
      <c r="A4371" s="106">
        <v>46165</v>
      </c>
      <c r="B4371">
        <v>12711</v>
      </c>
      <c r="C4371">
        <v>9603</v>
      </c>
      <c r="E4371">
        <v>390</v>
      </c>
      <c r="F4371" t="s">
        <v>5199</v>
      </c>
      <c r="G4371" t="s">
        <v>2127</v>
      </c>
      <c r="H4371" t="s">
        <v>2029</v>
      </c>
      <c r="I4371" t="s">
        <v>2006</v>
      </c>
      <c r="J4371" t="s">
        <v>5197</v>
      </c>
      <c r="K4371" t="s">
        <v>5198</v>
      </c>
      <c r="L4371">
        <v>8</v>
      </c>
      <c r="M4371">
        <v>597.4</v>
      </c>
      <c r="N4371" s="43">
        <v>4779.2</v>
      </c>
    </row>
    <row r="4372" hidden="1" spans="1:14" x14ac:dyDescent="0.25">
      <c r="A4372" s="106">
        <v>46165</v>
      </c>
      <c r="B4372">
        <v>12724</v>
      </c>
      <c r="C4372">
        <v>9616</v>
      </c>
      <c r="E4372">
        <v>390</v>
      </c>
      <c r="F4372" t="s">
        <v>5200</v>
      </c>
      <c r="G4372" t="s">
        <v>2005</v>
      </c>
      <c r="H4372" t="s">
        <v>2029</v>
      </c>
      <c r="I4372" t="s">
        <v>2006</v>
      </c>
      <c r="J4372" t="s">
        <v>5197</v>
      </c>
      <c r="K4372" t="s">
        <v>5198</v>
      </c>
      <c r="L4372">
        <v>8</v>
      </c>
      <c r="M4372">
        <v>597.4</v>
      </c>
      <c r="N4372" s="43">
        <v>4779.2</v>
      </c>
    </row>
    <row r="4373" hidden="1" spans="1:14" x14ac:dyDescent="0.25">
      <c r="A4373" s="106">
        <v>46165</v>
      </c>
      <c r="B4373">
        <v>12731</v>
      </c>
      <c r="C4373">
        <v>9623</v>
      </c>
      <c r="E4373">
        <v>390</v>
      </c>
      <c r="F4373" t="s">
        <v>5201</v>
      </c>
      <c r="G4373" t="s">
        <v>2095</v>
      </c>
      <c r="H4373" t="s">
        <v>2029</v>
      </c>
      <c r="I4373" t="s">
        <v>2006</v>
      </c>
      <c r="J4373" t="s">
        <v>5197</v>
      </c>
      <c r="K4373" t="s">
        <v>5198</v>
      </c>
      <c r="L4373">
        <v>5</v>
      </c>
      <c r="M4373">
        <v>597.4</v>
      </c>
      <c r="N4373" s="43">
        <v>2987</v>
      </c>
    </row>
    <row r="4374" hidden="1" spans="1:14" x14ac:dyDescent="0.25">
      <c r="A4374" s="106">
        <v>46165</v>
      </c>
      <c r="B4374">
        <v>12732</v>
      </c>
      <c r="C4374">
        <v>9624</v>
      </c>
      <c r="E4374">
        <v>390</v>
      </c>
      <c r="F4374" t="s">
        <v>5201</v>
      </c>
      <c r="G4374" t="s">
        <v>2095</v>
      </c>
      <c r="H4374" t="s">
        <v>2029</v>
      </c>
      <c r="I4374" t="s">
        <v>2006</v>
      </c>
      <c r="J4374" t="s">
        <v>5197</v>
      </c>
      <c r="K4374" t="s">
        <v>5198</v>
      </c>
      <c r="L4374">
        <v>3</v>
      </c>
      <c r="M4374">
        <v>597.4</v>
      </c>
      <c r="N4374" s="43">
        <v>1792.2</v>
      </c>
    </row>
    <row r="4375" hidden="1" spans="1:14" x14ac:dyDescent="0.25">
      <c r="A4375" s="106">
        <v>46165</v>
      </c>
      <c r="B4375">
        <v>12732</v>
      </c>
      <c r="C4375">
        <v>9624</v>
      </c>
      <c r="E4375">
        <v>390</v>
      </c>
      <c r="F4375" t="s">
        <v>5201</v>
      </c>
      <c r="G4375" t="s">
        <v>2095</v>
      </c>
      <c r="H4375" t="s">
        <v>2029</v>
      </c>
      <c r="I4375" t="s">
        <v>2006</v>
      </c>
      <c r="J4375" t="s">
        <v>2033</v>
      </c>
      <c r="K4375" t="s">
        <v>2034</v>
      </c>
      <c r="L4375">
        <v>2</v>
      </c>
      <c r="M4375">
        <v>55</v>
      </c>
      <c r="N4375" s="43">
        <v>110</v>
      </c>
    </row>
    <row r="4376" hidden="1" spans="1:14" x14ac:dyDescent="0.25">
      <c r="A4376" s="106">
        <v>46063</v>
      </c>
      <c r="B4376">
        <v>8089</v>
      </c>
      <c r="C4376">
        <v>4987</v>
      </c>
      <c r="E4376">
        <v>282</v>
      </c>
      <c r="F4376" t="s">
        <v>4853</v>
      </c>
      <c r="G4376" t="s">
        <v>2097</v>
      </c>
      <c r="I4376" t="s">
        <v>2030</v>
      </c>
      <c r="J4376" t="s">
        <v>2022</v>
      </c>
      <c r="K4376" t="s">
        <v>2023</v>
      </c>
      <c r="L4376">
        <v>5</v>
      </c>
      <c r="M4376">
        <v>550</v>
      </c>
      <c r="N4376" s="43">
        <v>2750</v>
      </c>
    </row>
    <row r="4377" hidden="1" spans="1:14" x14ac:dyDescent="0.25">
      <c r="A4377" s="106">
        <v>46063</v>
      </c>
      <c r="B4377">
        <v>8090</v>
      </c>
      <c r="C4377">
        <v>4988</v>
      </c>
      <c r="E4377">
        <v>282</v>
      </c>
      <c r="F4377" t="s">
        <v>4853</v>
      </c>
      <c r="G4377" t="s">
        <v>2097</v>
      </c>
      <c r="I4377" t="s">
        <v>2030</v>
      </c>
      <c r="J4377" t="s">
        <v>2022</v>
      </c>
      <c r="K4377" t="s">
        <v>2023</v>
      </c>
      <c r="L4377">
        <v>3</v>
      </c>
      <c r="M4377">
        <v>550</v>
      </c>
      <c r="N4377" s="43">
        <v>1650</v>
      </c>
    </row>
    <row r="4378" hidden="1" spans="1:14" x14ac:dyDescent="0.25">
      <c r="A4378" s="106">
        <v>46064</v>
      </c>
      <c r="B4378">
        <v>8128</v>
      </c>
      <c r="C4378">
        <v>5026</v>
      </c>
      <c r="E4378">
        <v>282</v>
      </c>
      <c r="F4378" t="s">
        <v>5202</v>
      </c>
      <c r="G4378" t="s">
        <v>2025</v>
      </c>
      <c r="I4378" t="s">
        <v>2030</v>
      </c>
      <c r="J4378" t="s">
        <v>2022</v>
      </c>
      <c r="K4378" t="s">
        <v>2023</v>
      </c>
      <c r="L4378">
        <v>5</v>
      </c>
      <c r="M4378">
        <v>550</v>
      </c>
      <c r="N4378" s="43">
        <v>2750</v>
      </c>
    </row>
    <row r="4379" hidden="1" spans="1:14" x14ac:dyDescent="0.25">
      <c r="A4379" s="106">
        <v>46064</v>
      </c>
      <c r="B4379">
        <v>8129</v>
      </c>
      <c r="C4379">
        <v>5027</v>
      </c>
      <c r="E4379">
        <v>282</v>
      </c>
      <c r="F4379" t="s">
        <v>5202</v>
      </c>
      <c r="G4379" t="s">
        <v>2025</v>
      </c>
      <c r="I4379" t="s">
        <v>2030</v>
      </c>
      <c r="J4379" t="s">
        <v>2022</v>
      </c>
      <c r="K4379" t="s">
        <v>2023</v>
      </c>
      <c r="L4379">
        <v>3</v>
      </c>
      <c r="M4379">
        <v>550</v>
      </c>
      <c r="N4379" s="43">
        <v>1650</v>
      </c>
    </row>
    <row r="4380" hidden="1" spans="1:14" x14ac:dyDescent="0.25">
      <c r="A4380" s="106">
        <v>46065</v>
      </c>
      <c r="B4380">
        <v>8174</v>
      </c>
      <c r="C4380">
        <v>5072</v>
      </c>
      <c r="E4380">
        <v>282</v>
      </c>
      <c r="F4380" t="s">
        <v>3415</v>
      </c>
      <c r="G4380" t="s">
        <v>2095</v>
      </c>
      <c r="I4380" t="s">
        <v>2030</v>
      </c>
      <c r="J4380" t="s">
        <v>2022</v>
      </c>
      <c r="K4380" t="s">
        <v>2023</v>
      </c>
      <c r="L4380">
        <v>5</v>
      </c>
      <c r="M4380">
        <v>550</v>
      </c>
      <c r="N4380" s="43">
        <v>2750</v>
      </c>
    </row>
    <row r="4381" hidden="1" spans="1:14" x14ac:dyDescent="0.25">
      <c r="A4381" s="106">
        <v>46065</v>
      </c>
      <c r="B4381">
        <v>8175</v>
      </c>
      <c r="C4381">
        <v>5073</v>
      </c>
      <c r="E4381">
        <v>282</v>
      </c>
      <c r="F4381" t="s">
        <v>3415</v>
      </c>
      <c r="G4381" t="s">
        <v>2095</v>
      </c>
      <c r="I4381" t="s">
        <v>2030</v>
      </c>
      <c r="J4381" t="s">
        <v>2022</v>
      </c>
      <c r="K4381" t="s">
        <v>2023</v>
      </c>
      <c r="L4381">
        <v>3</v>
      </c>
      <c r="M4381">
        <v>550</v>
      </c>
      <c r="N4381" s="43">
        <v>1650</v>
      </c>
    </row>
    <row r="4382" hidden="1" spans="1:14" x14ac:dyDescent="0.25">
      <c r="A4382" s="106">
        <v>46066</v>
      </c>
      <c r="B4382">
        <v>8233</v>
      </c>
      <c r="C4382">
        <v>5131</v>
      </c>
      <c r="E4382">
        <v>282</v>
      </c>
      <c r="F4382" t="s">
        <v>5203</v>
      </c>
      <c r="G4382" t="s">
        <v>2095</v>
      </c>
      <c r="I4382" t="s">
        <v>2030</v>
      </c>
      <c r="J4382" t="s">
        <v>2022</v>
      </c>
      <c r="K4382" t="s">
        <v>2023</v>
      </c>
      <c r="L4382">
        <v>5</v>
      </c>
      <c r="M4382">
        <v>550</v>
      </c>
      <c r="N4382" s="43">
        <v>2750</v>
      </c>
    </row>
    <row r="4383" hidden="1" spans="1:14" x14ac:dyDescent="0.25">
      <c r="A4383" s="106">
        <v>46066</v>
      </c>
      <c r="B4383">
        <v>8234</v>
      </c>
      <c r="C4383">
        <v>5132</v>
      </c>
      <c r="E4383">
        <v>282</v>
      </c>
      <c r="F4383" t="s">
        <v>5203</v>
      </c>
      <c r="G4383" t="s">
        <v>2095</v>
      </c>
      <c r="I4383" t="s">
        <v>2030</v>
      </c>
      <c r="J4383" t="s">
        <v>2022</v>
      </c>
      <c r="K4383" t="s">
        <v>2023</v>
      </c>
      <c r="L4383">
        <v>3</v>
      </c>
      <c r="M4383">
        <v>550</v>
      </c>
      <c r="N4383" s="43">
        <v>1650</v>
      </c>
    </row>
    <row r="4384" hidden="1" spans="1:14" x14ac:dyDescent="0.25">
      <c r="A4384" s="106">
        <v>46072</v>
      </c>
      <c r="B4384">
        <v>8490</v>
      </c>
      <c r="C4384">
        <v>5408</v>
      </c>
      <c r="E4384">
        <v>282</v>
      </c>
      <c r="F4384" t="s">
        <v>3406</v>
      </c>
      <c r="G4384" t="s">
        <v>2095</v>
      </c>
      <c r="I4384" t="s">
        <v>2030</v>
      </c>
      <c r="J4384" t="s">
        <v>2022</v>
      </c>
      <c r="K4384" t="s">
        <v>2023</v>
      </c>
      <c r="L4384">
        <v>5</v>
      </c>
      <c r="M4384">
        <v>550</v>
      </c>
      <c r="N4384" s="43">
        <v>2750</v>
      </c>
    </row>
    <row r="4385" hidden="1" spans="1:14" x14ac:dyDescent="0.25">
      <c r="A4385" s="106">
        <v>46072</v>
      </c>
      <c r="B4385">
        <v>8491</v>
      </c>
      <c r="C4385">
        <v>5409</v>
      </c>
      <c r="E4385">
        <v>282</v>
      </c>
      <c r="F4385" t="s">
        <v>3406</v>
      </c>
      <c r="G4385" t="s">
        <v>2095</v>
      </c>
      <c r="I4385" t="s">
        <v>2030</v>
      </c>
      <c r="J4385" t="s">
        <v>2022</v>
      </c>
      <c r="K4385" t="s">
        <v>2023</v>
      </c>
      <c r="L4385">
        <v>3</v>
      </c>
      <c r="M4385">
        <v>550</v>
      </c>
      <c r="N4385" s="43">
        <v>1650</v>
      </c>
    </row>
    <row r="4386" hidden="1" spans="1:14" x14ac:dyDescent="0.25">
      <c r="A4386" s="106">
        <v>46072</v>
      </c>
      <c r="B4386">
        <v>8515</v>
      </c>
      <c r="C4386">
        <v>5433</v>
      </c>
      <c r="E4386">
        <v>282</v>
      </c>
      <c r="F4386" t="s">
        <v>5204</v>
      </c>
      <c r="G4386" t="s">
        <v>2012</v>
      </c>
      <c r="I4386" t="s">
        <v>2030</v>
      </c>
      <c r="J4386" t="s">
        <v>2022</v>
      </c>
      <c r="K4386" t="s">
        <v>2023</v>
      </c>
      <c r="L4386">
        <v>5</v>
      </c>
      <c r="M4386">
        <v>550</v>
      </c>
      <c r="N4386" s="43">
        <v>2750</v>
      </c>
    </row>
    <row r="4387" hidden="1" spans="1:14" x14ac:dyDescent="0.25">
      <c r="A4387" s="106">
        <v>46072</v>
      </c>
      <c r="B4387">
        <v>8516</v>
      </c>
      <c r="C4387">
        <v>5434</v>
      </c>
      <c r="E4387">
        <v>282</v>
      </c>
      <c r="F4387" t="s">
        <v>5204</v>
      </c>
      <c r="G4387" t="s">
        <v>2012</v>
      </c>
      <c r="I4387" t="s">
        <v>2030</v>
      </c>
      <c r="J4387" t="s">
        <v>2022</v>
      </c>
      <c r="K4387" t="s">
        <v>2023</v>
      </c>
      <c r="L4387">
        <v>3</v>
      </c>
      <c r="M4387">
        <v>550</v>
      </c>
      <c r="N4387" s="43">
        <v>1650</v>
      </c>
    </row>
    <row r="4388" hidden="1" spans="1:14" x14ac:dyDescent="0.25">
      <c r="A4388" s="106">
        <v>46076</v>
      </c>
      <c r="B4388">
        <v>8642</v>
      </c>
      <c r="C4388">
        <v>5559</v>
      </c>
      <c r="E4388">
        <v>282</v>
      </c>
      <c r="F4388" t="s">
        <v>5205</v>
      </c>
      <c r="G4388" t="s">
        <v>2027</v>
      </c>
      <c r="I4388" t="s">
        <v>2030</v>
      </c>
      <c r="J4388" t="s">
        <v>2022</v>
      </c>
      <c r="K4388" t="s">
        <v>2023</v>
      </c>
      <c r="L4388">
        <v>5</v>
      </c>
      <c r="M4388">
        <v>550</v>
      </c>
      <c r="N4388" s="43">
        <v>2750</v>
      </c>
    </row>
    <row r="4389" hidden="1" spans="1:14" x14ac:dyDescent="0.25">
      <c r="A4389" s="106">
        <v>46076</v>
      </c>
      <c r="B4389">
        <v>8643</v>
      </c>
      <c r="C4389">
        <v>5560</v>
      </c>
      <c r="E4389">
        <v>282</v>
      </c>
      <c r="F4389" t="s">
        <v>5205</v>
      </c>
      <c r="G4389" t="s">
        <v>2027</v>
      </c>
      <c r="I4389" t="s">
        <v>2030</v>
      </c>
      <c r="J4389" t="s">
        <v>2022</v>
      </c>
      <c r="K4389" t="s">
        <v>2023</v>
      </c>
      <c r="L4389">
        <v>3</v>
      </c>
      <c r="M4389">
        <v>550</v>
      </c>
      <c r="N4389" s="43">
        <v>1650</v>
      </c>
    </row>
    <row r="4390" hidden="1" spans="1:14" x14ac:dyDescent="0.25">
      <c r="A4390" s="106">
        <v>46083</v>
      </c>
      <c r="B4390">
        <v>8957</v>
      </c>
      <c r="C4390">
        <v>5873</v>
      </c>
      <c r="E4390">
        <v>282</v>
      </c>
      <c r="F4390" t="s">
        <v>4790</v>
      </c>
      <c r="G4390" t="s">
        <v>2131</v>
      </c>
      <c r="I4390" t="s">
        <v>2030</v>
      </c>
      <c r="J4390" t="s">
        <v>2146</v>
      </c>
      <c r="K4390" t="s">
        <v>2147</v>
      </c>
      <c r="L4390">
        <v>5</v>
      </c>
      <c r="M4390">
        <v>560</v>
      </c>
      <c r="N4390" s="43">
        <v>2800</v>
      </c>
    </row>
    <row r="4391" hidden="1" spans="1:14" x14ac:dyDescent="0.25">
      <c r="A4391" s="106">
        <v>46083</v>
      </c>
      <c r="B4391">
        <v>8958</v>
      </c>
      <c r="C4391">
        <v>5874</v>
      </c>
      <c r="E4391">
        <v>282</v>
      </c>
      <c r="F4391" t="s">
        <v>4790</v>
      </c>
      <c r="G4391" t="s">
        <v>2131</v>
      </c>
      <c r="I4391" t="s">
        <v>2030</v>
      </c>
      <c r="J4391" t="s">
        <v>2146</v>
      </c>
      <c r="K4391" t="s">
        <v>2147</v>
      </c>
      <c r="L4391">
        <v>3</v>
      </c>
      <c r="M4391">
        <v>560</v>
      </c>
      <c r="N4391" s="43">
        <v>1680</v>
      </c>
    </row>
    <row r="4392" hidden="1" spans="1:14" x14ac:dyDescent="0.25">
      <c r="A4392" s="106">
        <v>46083</v>
      </c>
      <c r="B4392">
        <v>8964</v>
      </c>
      <c r="C4392">
        <v>5880</v>
      </c>
      <c r="E4392">
        <v>282</v>
      </c>
      <c r="F4392" t="s">
        <v>5206</v>
      </c>
      <c r="G4392" t="s">
        <v>2114</v>
      </c>
      <c r="I4392" t="s">
        <v>2030</v>
      </c>
      <c r="J4392" t="s">
        <v>2146</v>
      </c>
      <c r="K4392" t="s">
        <v>2147</v>
      </c>
      <c r="L4392">
        <v>5</v>
      </c>
      <c r="M4392">
        <v>560</v>
      </c>
      <c r="N4392" s="43">
        <v>2800</v>
      </c>
    </row>
    <row r="4393" hidden="1" spans="1:14" x14ac:dyDescent="0.25">
      <c r="A4393" s="106">
        <v>46083</v>
      </c>
      <c r="B4393">
        <v>8965</v>
      </c>
      <c r="C4393">
        <v>5881</v>
      </c>
      <c r="E4393">
        <v>282</v>
      </c>
      <c r="F4393" t="s">
        <v>5206</v>
      </c>
      <c r="G4393" t="s">
        <v>2114</v>
      </c>
      <c r="I4393" t="s">
        <v>2030</v>
      </c>
      <c r="J4393" t="s">
        <v>2146</v>
      </c>
      <c r="K4393" t="s">
        <v>2147</v>
      </c>
      <c r="L4393">
        <v>3</v>
      </c>
      <c r="M4393">
        <v>560</v>
      </c>
      <c r="N4393" s="43">
        <v>1680</v>
      </c>
    </row>
    <row r="4394" hidden="1" spans="1:14" x14ac:dyDescent="0.25">
      <c r="A4394" s="106">
        <v>46084</v>
      </c>
      <c r="B4394">
        <v>9006</v>
      </c>
      <c r="C4394">
        <v>5922</v>
      </c>
      <c r="E4394">
        <v>282</v>
      </c>
      <c r="F4394" t="s">
        <v>5207</v>
      </c>
      <c r="G4394" t="s">
        <v>2127</v>
      </c>
      <c r="I4394" t="s">
        <v>2030</v>
      </c>
      <c r="J4394" t="s">
        <v>2146</v>
      </c>
      <c r="K4394" t="s">
        <v>2147</v>
      </c>
      <c r="L4394">
        <v>5</v>
      </c>
      <c r="M4394">
        <v>560</v>
      </c>
      <c r="N4394" s="43">
        <v>2800</v>
      </c>
    </row>
    <row r="4395" hidden="1" spans="1:14" x14ac:dyDescent="0.25">
      <c r="A4395" s="106">
        <v>46084</v>
      </c>
      <c r="B4395">
        <v>9007</v>
      </c>
      <c r="C4395">
        <v>5923</v>
      </c>
      <c r="E4395">
        <v>282</v>
      </c>
      <c r="F4395" t="s">
        <v>5207</v>
      </c>
      <c r="G4395" t="s">
        <v>2127</v>
      </c>
      <c r="I4395" t="s">
        <v>2030</v>
      </c>
      <c r="J4395" t="s">
        <v>2146</v>
      </c>
      <c r="K4395" t="s">
        <v>2147</v>
      </c>
      <c r="L4395">
        <v>3</v>
      </c>
      <c r="M4395">
        <v>560</v>
      </c>
      <c r="N4395" s="43">
        <v>1680</v>
      </c>
    </row>
    <row r="4396" hidden="1" spans="1:14" x14ac:dyDescent="0.25">
      <c r="A4396" s="106">
        <v>46085</v>
      </c>
      <c r="B4396">
        <v>9065</v>
      </c>
      <c r="C4396">
        <v>5981</v>
      </c>
      <c r="E4396">
        <v>282</v>
      </c>
      <c r="F4396" t="s">
        <v>5208</v>
      </c>
      <c r="G4396" t="s">
        <v>2114</v>
      </c>
      <c r="I4396" t="s">
        <v>2030</v>
      </c>
      <c r="J4396" t="s">
        <v>2146</v>
      </c>
      <c r="K4396" t="s">
        <v>2147</v>
      </c>
      <c r="L4396">
        <v>5</v>
      </c>
      <c r="M4396">
        <v>560</v>
      </c>
      <c r="N4396" s="43">
        <v>2800</v>
      </c>
    </row>
    <row r="4397" hidden="1" spans="1:14" x14ac:dyDescent="0.25">
      <c r="A4397" s="106">
        <v>46085</v>
      </c>
      <c r="B4397">
        <v>9066</v>
      </c>
      <c r="C4397">
        <v>5982</v>
      </c>
      <c r="E4397">
        <v>282</v>
      </c>
      <c r="F4397" t="s">
        <v>5208</v>
      </c>
      <c r="G4397" t="s">
        <v>2114</v>
      </c>
      <c r="I4397" t="s">
        <v>2030</v>
      </c>
      <c r="J4397" t="s">
        <v>2146</v>
      </c>
      <c r="K4397" t="s">
        <v>2147</v>
      </c>
      <c r="L4397">
        <v>3</v>
      </c>
      <c r="M4397">
        <v>560</v>
      </c>
      <c r="N4397" s="43">
        <v>1680</v>
      </c>
    </row>
    <row r="4398" hidden="1" spans="1:14" x14ac:dyDescent="0.25">
      <c r="A4398" s="106">
        <v>46090</v>
      </c>
      <c r="B4398">
        <v>9300</v>
      </c>
      <c r="C4398">
        <v>6215</v>
      </c>
      <c r="E4398">
        <v>282</v>
      </c>
      <c r="F4398" t="s">
        <v>5209</v>
      </c>
      <c r="G4398" t="s">
        <v>2131</v>
      </c>
      <c r="I4398" t="s">
        <v>2030</v>
      </c>
      <c r="J4398" t="s">
        <v>2146</v>
      </c>
      <c r="K4398" t="s">
        <v>2147</v>
      </c>
      <c r="L4398">
        <v>5</v>
      </c>
      <c r="M4398">
        <v>560</v>
      </c>
      <c r="N4398" s="43">
        <v>2800</v>
      </c>
    </row>
    <row r="4399" hidden="1" spans="1:14" x14ac:dyDescent="0.25">
      <c r="A4399" s="106">
        <v>46090</v>
      </c>
      <c r="B4399">
        <v>9301</v>
      </c>
      <c r="C4399">
        <v>6216</v>
      </c>
      <c r="E4399">
        <v>282</v>
      </c>
      <c r="F4399" t="s">
        <v>5209</v>
      </c>
      <c r="G4399" t="s">
        <v>2131</v>
      </c>
      <c r="I4399" t="s">
        <v>2030</v>
      </c>
      <c r="J4399" t="s">
        <v>2146</v>
      </c>
      <c r="K4399" t="s">
        <v>2147</v>
      </c>
      <c r="L4399">
        <v>2</v>
      </c>
      <c r="M4399">
        <v>560</v>
      </c>
      <c r="N4399" s="43">
        <v>1120</v>
      </c>
    </row>
    <row r="4400" hidden="1" spans="1:14" x14ac:dyDescent="0.25">
      <c r="A4400" s="106">
        <v>46156</v>
      </c>
      <c r="B4400">
        <v>12198</v>
      </c>
      <c r="C4400">
        <v>9098</v>
      </c>
      <c r="E4400">
        <v>282</v>
      </c>
      <c r="F4400" t="s">
        <v>5210</v>
      </c>
      <c r="G4400" t="s">
        <v>2114</v>
      </c>
      <c r="I4400" t="s">
        <v>2030</v>
      </c>
      <c r="J4400" t="s">
        <v>2146</v>
      </c>
      <c r="K4400" t="s">
        <v>2147</v>
      </c>
      <c r="L4400">
        <v>5</v>
      </c>
      <c r="M4400">
        <v>624.4</v>
      </c>
      <c r="N4400" s="43">
        <v>3122</v>
      </c>
    </row>
    <row r="4401" hidden="1" spans="1:14" x14ac:dyDescent="0.25">
      <c r="A4401" s="106">
        <v>46156</v>
      </c>
      <c r="B4401">
        <v>12199</v>
      </c>
      <c r="C4401">
        <v>9099</v>
      </c>
      <c r="E4401">
        <v>282</v>
      </c>
      <c r="F4401" t="s">
        <v>5210</v>
      </c>
      <c r="G4401" t="s">
        <v>2114</v>
      </c>
      <c r="I4401" t="s">
        <v>2030</v>
      </c>
      <c r="J4401" t="s">
        <v>2146</v>
      </c>
      <c r="K4401" t="s">
        <v>2147</v>
      </c>
      <c r="L4401">
        <v>3</v>
      </c>
      <c r="M4401">
        <v>624.4</v>
      </c>
      <c r="N4401" s="43">
        <v>1873.2</v>
      </c>
    </row>
    <row r="4402" hidden="1" spans="1:14" x14ac:dyDescent="0.25">
      <c r="A4402" s="106">
        <v>46156</v>
      </c>
      <c r="B4402">
        <v>12205</v>
      </c>
      <c r="C4402">
        <v>9105</v>
      </c>
      <c r="E4402">
        <v>282</v>
      </c>
      <c r="F4402" t="s">
        <v>5211</v>
      </c>
      <c r="G4402" t="s">
        <v>2127</v>
      </c>
      <c r="I4402" t="s">
        <v>2030</v>
      </c>
      <c r="J4402" t="s">
        <v>2146</v>
      </c>
      <c r="K4402" t="s">
        <v>2147</v>
      </c>
      <c r="L4402">
        <v>5</v>
      </c>
      <c r="M4402">
        <v>624.4</v>
      </c>
      <c r="N4402" s="43">
        <v>3122</v>
      </c>
    </row>
    <row r="4403" hidden="1" spans="1:14" x14ac:dyDescent="0.25">
      <c r="A4403" s="106">
        <v>46156</v>
      </c>
      <c r="B4403">
        <v>12206</v>
      </c>
      <c r="C4403">
        <v>9106</v>
      </c>
      <c r="E4403">
        <v>282</v>
      </c>
      <c r="F4403" t="s">
        <v>5211</v>
      </c>
      <c r="G4403" t="s">
        <v>2127</v>
      </c>
      <c r="I4403" t="s">
        <v>2030</v>
      </c>
      <c r="J4403" t="s">
        <v>2146</v>
      </c>
      <c r="K4403" t="s">
        <v>2147</v>
      </c>
      <c r="L4403">
        <v>3</v>
      </c>
      <c r="M4403">
        <v>624.4</v>
      </c>
      <c r="N4403" s="43">
        <v>1873.2</v>
      </c>
    </row>
    <row r="4404" hidden="1" spans="1:14" x14ac:dyDescent="0.25">
      <c r="A4404" s="106">
        <v>46156</v>
      </c>
      <c r="B4404">
        <v>12221</v>
      </c>
      <c r="C4404">
        <v>9121</v>
      </c>
      <c r="E4404">
        <v>282</v>
      </c>
      <c r="F4404" t="s">
        <v>5212</v>
      </c>
      <c r="G4404" t="s">
        <v>2038</v>
      </c>
      <c r="I4404" t="s">
        <v>2030</v>
      </c>
      <c r="J4404" t="s">
        <v>2146</v>
      </c>
      <c r="K4404" t="s">
        <v>2147</v>
      </c>
      <c r="L4404">
        <v>4</v>
      </c>
      <c r="M4404">
        <v>624.4</v>
      </c>
      <c r="N4404" s="43">
        <v>2497.6</v>
      </c>
    </row>
    <row r="4405" hidden="1" spans="1:14" x14ac:dyDescent="0.25">
      <c r="A4405" s="106">
        <v>46191</v>
      </c>
      <c r="B4405">
        <v>13994</v>
      </c>
      <c r="C4405">
        <v>10881</v>
      </c>
      <c r="E4405">
        <v>282</v>
      </c>
      <c r="F4405" t="s">
        <v>5213</v>
      </c>
      <c r="G4405" t="s">
        <v>2221</v>
      </c>
      <c r="I4405" t="s">
        <v>2030</v>
      </c>
      <c r="J4405" t="s">
        <v>2189</v>
      </c>
      <c r="K4405" t="s">
        <v>2190</v>
      </c>
      <c r="L4405">
        <v>5</v>
      </c>
      <c r="M4405">
        <v>640</v>
      </c>
      <c r="N4405" s="43">
        <v>3200</v>
      </c>
    </row>
    <row r="4406" hidden="1" spans="1:14" x14ac:dyDescent="0.25">
      <c r="A4406" s="106">
        <v>46191</v>
      </c>
      <c r="B4406">
        <v>13995</v>
      </c>
      <c r="C4406">
        <v>10882</v>
      </c>
      <c r="E4406">
        <v>282</v>
      </c>
      <c r="F4406" t="s">
        <v>5213</v>
      </c>
      <c r="G4406" t="s">
        <v>2221</v>
      </c>
      <c r="I4406" t="s">
        <v>2030</v>
      </c>
      <c r="J4406" t="s">
        <v>2189</v>
      </c>
      <c r="K4406" t="s">
        <v>2190</v>
      </c>
      <c r="L4406">
        <v>3</v>
      </c>
      <c r="M4406">
        <v>640</v>
      </c>
      <c r="N4406" s="43">
        <v>1920</v>
      </c>
    </row>
    <row r="4407" hidden="1" spans="1:14" x14ac:dyDescent="0.25">
      <c r="A4407" s="106">
        <v>46191</v>
      </c>
      <c r="B4407">
        <v>14003</v>
      </c>
      <c r="C4407">
        <v>10890</v>
      </c>
      <c r="E4407">
        <v>282</v>
      </c>
      <c r="F4407" t="s">
        <v>5214</v>
      </c>
      <c r="G4407" t="s">
        <v>2127</v>
      </c>
      <c r="I4407" t="s">
        <v>2030</v>
      </c>
      <c r="J4407" t="s">
        <v>2189</v>
      </c>
      <c r="K4407" t="s">
        <v>2190</v>
      </c>
      <c r="L4407">
        <v>5</v>
      </c>
      <c r="M4407">
        <v>640</v>
      </c>
      <c r="N4407" s="43">
        <v>3200</v>
      </c>
    </row>
    <row r="4408" hidden="1" spans="1:14" x14ac:dyDescent="0.25">
      <c r="A4408" s="106">
        <v>46191</v>
      </c>
      <c r="B4408">
        <v>14004</v>
      </c>
      <c r="C4408">
        <v>10891</v>
      </c>
      <c r="E4408">
        <v>282</v>
      </c>
      <c r="F4408" t="s">
        <v>5214</v>
      </c>
      <c r="G4408" t="s">
        <v>2127</v>
      </c>
      <c r="I4408" t="s">
        <v>2030</v>
      </c>
      <c r="J4408" t="s">
        <v>2189</v>
      </c>
      <c r="K4408" t="s">
        <v>2190</v>
      </c>
      <c r="L4408">
        <v>3</v>
      </c>
      <c r="M4408">
        <v>640</v>
      </c>
      <c r="N4408" s="43">
        <v>1920</v>
      </c>
    </row>
    <row r="4409" hidden="1" spans="1:14" x14ac:dyDescent="0.25">
      <c r="A4409" s="106">
        <v>46191</v>
      </c>
      <c r="B4409">
        <v>14008</v>
      </c>
      <c r="C4409">
        <v>10895</v>
      </c>
      <c r="E4409">
        <v>282</v>
      </c>
      <c r="F4409" t="s">
        <v>5215</v>
      </c>
      <c r="G4409" t="s">
        <v>2036</v>
      </c>
      <c r="I4409" t="s">
        <v>2030</v>
      </c>
      <c r="J4409" t="s">
        <v>2189</v>
      </c>
      <c r="K4409" t="s">
        <v>2190</v>
      </c>
      <c r="L4409">
        <v>8</v>
      </c>
      <c r="M4409">
        <v>640</v>
      </c>
      <c r="N4409" s="43">
        <v>5120</v>
      </c>
    </row>
    <row r="4410" hidden="1" spans="1:14" x14ac:dyDescent="0.25">
      <c r="A4410" s="106">
        <v>46191</v>
      </c>
      <c r="B4410">
        <v>14009</v>
      </c>
      <c r="C4410">
        <v>10896</v>
      </c>
      <c r="E4410">
        <v>282</v>
      </c>
      <c r="F4410" t="s">
        <v>5215</v>
      </c>
      <c r="G4410" t="s">
        <v>2036</v>
      </c>
      <c r="I4410" t="s">
        <v>2030</v>
      </c>
      <c r="J4410" t="s">
        <v>2189</v>
      </c>
      <c r="K4410" t="s">
        <v>2190</v>
      </c>
      <c r="L4410">
        <v>2</v>
      </c>
      <c r="M4410">
        <v>640</v>
      </c>
      <c r="N4410" s="43">
        <v>1280</v>
      </c>
    </row>
    <row r="4411" hidden="1" spans="1:14" x14ac:dyDescent="0.25">
      <c r="A4411" s="106">
        <v>46191</v>
      </c>
      <c r="B4411">
        <v>14013</v>
      </c>
      <c r="C4411">
        <v>10900</v>
      </c>
      <c r="E4411">
        <v>282</v>
      </c>
      <c r="F4411" t="s">
        <v>5216</v>
      </c>
      <c r="G4411" t="s">
        <v>2063</v>
      </c>
      <c r="I4411" t="s">
        <v>2030</v>
      </c>
      <c r="J4411" t="s">
        <v>2189</v>
      </c>
      <c r="K4411" t="s">
        <v>2190</v>
      </c>
      <c r="L4411">
        <v>8</v>
      </c>
      <c r="M4411">
        <v>640</v>
      </c>
      <c r="N4411" s="43">
        <v>5120</v>
      </c>
    </row>
    <row r="4412" hidden="1" spans="1:14" x14ac:dyDescent="0.25">
      <c r="A4412" s="106">
        <v>46191</v>
      </c>
      <c r="B4412">
        <v>14014</v>
      </c>
      <c r="C4412">
        <v>10901</v>
      </c>
      <c r="E4412">
        <v>282</v>
      </c>
      <c r="F4412" t="s">
        <v>5216</v>
      </c>
      <c r="G4412" t="s">
        <v>2063</v>
      </c>
      <c r="I4412" t="s">
        <v>2030</v>
      </c>
      <c r="J4412" t="s">
        <v>2189</v>
      </c>
      <c r="K4412" t="s">
        <v>2190</v>
      </c>
      <c r="L4412">
        <v>2</v>
      </c>
      <c r="M4412">
        <v>640</v>
      </c>
      <c r="N4412" s="43">
        <v>1280</v>
      </c>
    </row>
    <row r="4413" hidden="1" spans="1:14" x14ac:dyDescent="0.25">
      <c r="A4413" s="106">
        <v>46191</v>
      </c>
      <c r="B4413">
        <v>14017</v>
      </c>
      <c r="C4413">
        <v>10904</v>
      </c>
      <c r="E4413">
        <v>282</v>
      </c>
      <c r="F4413" t="s">
        <v>5217</v>
      </c>
      <c r="G4413" t="s">
        <v>2021</v>
      </c>
      <c r="I4413" t="s">
        <v>2030</v>
      </c>
      <c r="J4413" t="s">
        <v>2189</v>
      </c>
      <c r="K4413" t="s">
        <v>2190</v>
      </c>
      <c r="L4413">
        <v>8</v>
      </c>
      <c r="M4413">
        <v>640</v>
      </c>
      <c r="N4413" s="43">
        <v>5120</v>
      </c>
    </row>
    <row r="4414" hidden="1" spans="1:14" x14ac:dyDescent="0.25">
      <c r="A4414" s="106">
        <v>46191</v>
      </c>
      <c r="B4414">
        <v>14018</v>
      </c>
      <c r="C4414">
        <v>10905</v>
      </c>
      <c r="E4414">
        <v>282</v>
      </c>
      <c r="F4414" t="s">
        <v>5217</v>
      </c>
      <c r="G4414" t="s">
        <v>2021</v>
      </c>
      <c r="I4414" t="s">
        <v>2030</v>
      </c>
      <c r="J4414" t="s">
        <v>2189</v>
      </c>
      <c r="K4414" t="s">
        <v>2190</v>
      </c>
      <c r="L4414">
        <v>2</v>
      </c>
      <c r="M4414">
        <v>640</v>
      </c>
      <c r="N4414" s="43">
        <v>1280</v>
      </c>
    </row>
    <row r="4415" hidden="1" spans="1:14" x14ac:dyDescent="0.25">
      <c r="A4415" s="106">
        <v>46191</v>
      </c>
      <c r="B4415">
        <v>14021</v>
      </c>
      <c r="C4415">
        <v>10908</v>
      </c>
      <c r="E4415">
        <v>282</v>
      </c>
      <c r="F4415" t="s">
        <v>5218</v>
      </c>
      <c r="G4415" t="s">
        <v>2036</v>
      </c>
      <c r="I4415" t="s">
        <v>2030</v>
      </c>
      <c r="J4415" t="s">
        <v>2189</v>
      </c>
      <c r="K4415" t="s">
        <v>2190</v>
      </c>
      <c r="L4415">
        <v>8</v>
      </c>
      <c r="M4415">
        <v>640</v>
      </c>
      <c r="N4415" s="43">
        <v>5120</v>
      </c>
    </row>
    <row r="4416" hidden="1" spans="1:14" x14ac:dyDescent="0.25">
      <c r="A4416" s="106">
        <v>46191</v>
      </c>
      <c r="B4416">
        <v>14022</v>
      </c>
      <c r="C4416">
        <v>10909</v>
      </c>
      <c r="E4416">
        <v>282</v>
      </c>
      <c r="F4416" t="s">
        <v>5218</v>
      </c>
      <c r="G4416" t="s">
        <v>2036</v>
      </c>
      <c r="I4416" t="s">
        <v>2030</v>
      </c>
      <c r="J4416" t="s">
        <v>2189</v>
      </c>
      <c r="K4416" t="s">
        <v>2190</v>
      </c>
      <c r="L4416">
        <v>2</v>
      </c>
      <c r="M4416">
        <v>640</v>
      </c>
      <c r="N4416" s="43">
        <v>1280</v>
      </c>
    </row>
    <row r="4417" hidden="1" spans="1:14" x14ac:dyDescent="0.25">
      <c r="A4417" s="106">
        <v>46232</v>
      </c>
      <c r="B4417">
        <v>16230</v>
      </c>
      <c r="C4417">
        <v>13108</v>
      </c>
      <c r="E4417">
        <v>282</v>
      </c>
      <c r="F4417" t="s">
        <v>5219</v>
      </c>
      <c r="G4417" t="s">
        <v>2223</v>
      </c>
      <c r="H4417" t="s">
        <v>2005</v>
      </c>
      <c r="I4417" t="s">
        <v>2030</v>
      </c>
      <c r="J4417" t="s">
        <v>2297</v>
      </c>
      <c r="K4417" t="s">
        <v>2298</v>
      </c>
      <c r="L4417">
        <v>5</v>
      </c>
      <c r="M4417">
        <v>640</v>
      </c>
      <c r="N4417" s="43">
        <v>3200</v>
      </c>
    </row>
    <row r="4418" hidden="1" spans="1:14" x14ac:dyDescent="0.25">
      <c r="A4418" s="106">
        <v>46232</v>
      </c>
      <c r="B4418">
        <v>16230</v>
      </c>
      <c r="C4418">
        <v>13108</v>
      </c>
      <c r="E4418">
        <v>282</v>
      </c>
      <c r="F4418" t="s">
        <v>5219</v>
      </c>
      <c r="G4418" t="s">
        <v>2223</v>
      </c>
      <c r="H4418" t="s">
        <v>2005</v>
      </c>
      <c r="I4418" t="s">
        <v>2030</v>
      </c>
      <c r="J4418" t="s">
        <v>2007</v>
      </c>
      <c r="K4418" t="s">
        <v>2008</v>
      </c>
      <c r="L4418">
        <v>1</v>
      </c>
      <c r="M4418">
        <v>2500</v>
      </c>
      <c r="N4418" s="43">
        <v>2500</v>
      </c>
    </row>
    <row r="4419" hidden="1" spans="1:14" x14ac:dyDescent="0.25">
      <c r="A4419" s="106">
        <v>46232</v>
      </c>
      <c r="B4419">
        <v>16231</v>
      </c>
      <c r="C4419">
        <v>13109</v>
      </c>
      <c r="E4419">
        <v>282</v>
      </c>
      <c r="F4419" t="s">
        <v>5219</v>
      </c>
      <c r="G4419" t="s">
        <v>2223</v>
      </c>
      <c r="H4419" t="s">
        <v>2005</v>
      </c>
      <c r="I4419" t="s">
        <v>2030</v>
      </c>
      <c r="J4419" t="s">
        <v>2297</v>
      </c>
      <c r="K4419" t="s">
        <v>2298</v>
      </c>
      <c r="L4419">
        <v>3</v>
      </c>
      <c r="M4419">
        <v>640</v>
      </c>
      <c r="N4419" s="43">
        <v>1920</v>
      </c>
    </row>
    <row r="4420" hidden="1" spans="1:14" x14ac:dyDescent="0.25">
      <c r="A4420" s="106">
        <v>46232</v>
      </c>
      <c r="B4420">
        <v>16237</v>
      </c>
      <c r="C4420">
        <v>13115</v>
      </c>
      <c r="E4420">
        <v>282</v>
      </c>
      <c r="F4420" t="s">
        <v>5220</v>
      </c>
      <c r="G4420" t="s">
        <v>2185</v>
      </c>
      <c r="H4420" t="s">
        <v>2005</v>
      </c>
      <c r="I4420" t="s">
        <v>2030</v>
      </c>
      <c r="J4420" t="s">
        <v>2297</v>
      </c>
      <c r="K4420" t="s">
        <v>2298</v>
      </c>
      <c r="L4420">
        <v>5</v>
      </c>
      <c r="M4420">
        <v>640</v>
      </c>
      <c r="N4420" s="43">
        <v>3200</v>
      </c>
    </row>
    <row r="4421" hidden="1" spans="1:14" x14ac:dyDescent="0.25">
      <c r="A4421" s="106">
        <v>46232</v>
      </c>
      <c r="B4421">
        <v>16238</v>
      </c>
      <c r="C4421">
        <v>13116</v>
      </c>
      <c r="E4421">
        <v>282</v>
      </c>
      <c r="F4421" t="s">
        <v>5220</v>
      </c>
      <c r="G4421" t="s">
        <v>2185</v>
      </c>
      <c r="H4421" t="s">
        <v>2005</v>
      </c>
      <c r="I4421" t="s">
        <v>2030</v>
      </c>
      <c r="J4421" t="s">
        <v>2297</v>
      </c>
      <c r="K4421" t="s">
        <v>2298</v>
      </c>
      <c r="L4421">
        <v>3</v>
      </c>
      <c r="M4421">
        <v>640</v>
      </c>
      <c r="N4421" s="43">
        <v>1920</v>
      </c>
    </row>
    <row r="4422" hidden="1" spans="1:14" x14ac:dyDescent="0.25">
      <c r="A4422" s="106">
        <v>46232</v>
      </c>
      <c r="B4422">
        <v>16247</v>
      </c>
      <c r="C4422">
        <v>13125</v>
      </c>
      <c r="E4422">
        <v>282</v>
      </c>
      <c r="F4422" t="s">
        <v>5221</v>
      </c>
      <c r="G4422" t="s">
        <v>2223</v>
      </c>
      <c r="H4422" t="s">
        <v>2005</v>
      </c>
      <c r="I4422" t="s">
        <v>2030</v>
      </c>
      <c r="J4422" t="s">
        <v>2297</v>
      </c>
      <c r="K4422" t="s">
        <v>2298</v>
      </c>
      <c r="L4422">
        <v>5</v>
      </c>
      <c r="M4422">
        <v>640</v>
      </c>
      <c r="N4422" s="43">
        <v>3200</v>
      </c>
    </row>
    <row r="4423" hidden="1" spans="1:14" x14ac:dyDescent="0.25">
      <c r="A4423" s="106">
        <v>46232</v>
      </c>
      <c r="B4423">
        <v>16248</v>
      </c>
      <c r="C4423">
        <v>13126</v>
      </c>
      <c r="E4423">
        <v>282</v>
      </c>
      <c r="F4423" t="s">
        <v>5221</v>
      </c>
      <c r="G4423" t="s">
        <v>2223</v>
      </c>
      <c r="H4423" t="s">
        <v>2005</v>
      </c>
      <c r="I4423" t="s">
        <v>2030</v>
      </c>
      <c r="J4423" t="s">
        <v>2297</v>
      </c>
      <c r="K4423" t="s">
        <v>2298</v>
      </c>
      <c r="L4423">
        <v>3</v>
      </c>
      <c r="M4423">
        <v>640</v>
      </c>
      <c r="N4423" s="43">
        <v>1920</v>
      </c>
    </row>
    <row r="4424" hidden="1" spans="1:14" x14ac:dyDescent="0.25">
      <c r="A4424" s="106">
        <v>46178</v>
      </c>
      <c r="B4424">
        <v>13336</v>
      </c>
      <c r="C4424">
        <v>10225</v>
      </c>
      <c r="E4424">
        <v>406</v>
      </c>
      <c r="F4424" t="s">
        <v>5222</v>
      </c>
      <c r="G4424" t="s">
        <v>2063</v>
      </c>
      <c r="H4424" t="s">
        <v>2029</v>
      </c>
      <c r="I4424" t="s">
        <v>2006</v>
      </c>
      <c r="J4424" t="s">
        <v>2815</v>
      </c>
      <c r="K4424" t="s">
        <v>2816</v>
      </c>
      <c r="L4424">
        <v>8</v>
      </c>
      <c r="M4424">
        <v>610</v>
      </c>
      <c r="N4424" s="43">
        <v>4880</v>
      </c>
    </row>
    <row r="4425" hidden="1" spans="1:14" x14ac:dyDescent="0.25">
      <c r="A4425" s="106">
        <v>46178</v>
      </c>
      <c r="B4425">
        <v>13336</v>
      </c>
      <c r="C4425">
        <v>10225</v>
      </c>
      <c r="E4425">
        <v>406</v>
      </c>
      <c r="F4425" t="s">
        <v>5222</v>
      </c>
      <c r="G4425" t="s">
        <v>2063</v>
      </c>
      <c r="H4425" t="s">
        <v>2029</v>
      </c>
      <c r="I4425" t="s">
        <v>2006</v>
      </c>
      <c r="J4425" t="s">
        <v>2033</v>
      </c>
      <c r="K4425" t="s">
        <v>2034</v>
      </c>
      <c r="L4425">
        <v>1</v>
      </c>
      <c r="M4425">
        <v>1800</v>
      </c>
      <c r="N4425" s="43">
        <v>1800</v>
      </c>
    </row>
    <row r="4426" hidden="1" spans="1:14" x14ac:dyDescent="0.25">
      <c r="A4426" s="106">
        <v>46178</v>
      </c>
      <c r="B4426">
        <v>13337</v>
      </c>
      <c r="C4426">
        <v>10226</v>
      </c>
      <c r="E4426">
        <v>406</v>
      </c>
      <c r="F4426" t="s">
        <v>5222</v>
      </c>
      <c r="G4426" t="s">
        <v>2063</v>
      </c>
      <c r="H4426" t="s">
        <v>2029</v>
      </c>
      <c r="I4426" t="s">
        <v>2006</v>
      </c>
      <c r="J4426" t="s">
        <v>2815</v>
      </c>
      <c r="K4426" t="s">
        <v>2816</v>
      </c>
      <c r="L4426">
        <v>2</v>
      </c>
      <c r="M4426">
        <v>610</v>
      </c>
      <c r="N4426" s="43">
        <v>1220</v>
      </c>
    </row>
    <row r="4427" hidden="1" spans="1:14" x14ac:dyDescent="0.25">
      <c r="A4427" s="106">
        <v>46178</v>
      </c>
      <c r="B4427">
        <v>13338</v>
      </c>
      <c r="C4427">
        <v>10227</v>
      </c>
      <c r="E4427">
        <v>406</v>
      </c>
      <c r="F4427" t="s">
        <v>5223</v>
      </c>
      <c r="G4427" t="s">
        <v>2012</v>
      </c>
      <c r="H4427" t="s">
        <v>2029</v>
      </c>
      <c r="I4427" t="s">
        <v>2006</v>
      </c>
      <c r="J4427" t="s">
        <v>2815</v>
      </c>
      <c r="K4427" t="s">
        <v>2816</v>
      </c>
      <c r="L4427">
        <v>8</v>
      </c>
      <c r="M4427">
        <v>610</v>
      </c>
      <c r="N4427" s="43">
        <v>4880</v>
      </c>
    </row>
    <row r="4428" hidden="1" spans="1:14" x14ac:dyDescent="0.25">
      <c r="A4428" s="106">
        <v>46178</v>
      </c>
      <c r="B4428">
        <v>13339</v>
      </c>
      <c r="C4428">
        <v>10228</v>
      </c>
      <c r="E4428">
        <v>406</v>
      </c>
      <c r="F4428" t="s">
        <v>5223</v>
      </c>
      <c r="G4428" t="s">
        <v>2012</v>
      </c>
      <c r="H4428" t="s">
        <v>2029</v>
      </c>
      <c r="I4428" t="s">
        <v>2006</v>
      </c>
      <c r="J4428" t="s">
        <v>2815</v>
      </c>
      <c r="K4428" t="s">
        <v>2816</v>
      </c>
      <c r="L4428">
        <v>2</v>
      </c>
      <c r="M4428">
        <v>610</v>
      </c>
      <c r="N4428" s="43">
        <v>1220</v>
      </c>
    </row>
    <row r="4429" hidden="1" spans="1:14" x14ac:dyDescent="0.25">
      <c r="A4429" s="106">
        <v>46178</v>
      </c>
      <c r="B4429">
        <v>13353</v>
      </c>
      <c r="C4429">
        <v>10242</v>
      </c>
      <c r="E4429">
        <v>406</v>
      </c>
      <c r="F4429" t="s">
        <v>5224</v>
      </c>
      <c r="G4429" t="s">
        <v>2036</v>
      </c>
      <c r="H4429" t="s">
        <v>2029</v>
      </c>
      <c r="I4429" t="s">
        <v>2006</v>
      </c>
      <c r="J4429" t="s">
        <v>2815</v>
      </c>
      <c r="K4429" t="s">
        <v>2816</v>
      </c>
      <c r="L4429">
        <v>8</v>
      </c>
      <c r="M4429">
        <v>610</v>
      </c>
      <c r="N4429" s="43">
        <v>4880</v>
      </c>
    </row>
    <row r="4430" hidden="1" spans="1:14" x14ac:dyDescent="0.25">
      <c r="A4430" s="106">
        <v>46178</v>
      </c>
      <c r="B4430">
        <v>13354</v>
      </c>
      <c r="C4430">
        <v>10243</v>
      </c>
      <c r="E4430">
        <v>406</v>
      </c>
      <c r="F4430" t="s">
        <v>5224</v>
      </c>
      <c r="G4430" t="s">
        <v>2036</v>
      </c>
      <c r="H4430" t="s">
        <v>2029</v>
      </c>
      <c r="I4430" t="s">
        <v>2006</v>
      </c>
      <c r="J4430" t="s">
        <v>2815</v>
      </c>
      <c r="K4430" t="s">
        <v>2816</v>
      </c>
      <c r="L4430">
        <v>2</v>
      </c>
      <c r="M4430">
        <v>610</v>
      </c>
      <c r="N4430" s="43">
        <v>1220</v>
      </c>
    </row>
    <row r="4431" hidden="1" spans="1:14" x14ac:dyDescent="0.25">
      <c r="A4431" s="106">
        <v>46178</v>
      </c>
      <c r="B4431">
        <v>13364</v>
      </c>
      <c r="C4431">
        <v>10253</v>
      </c>
      <c r="E4431">
        <v>406</v>
      </c>
      <c r="F4431" t="s">
        <v>5225</v>
      </c>
      <c r="G4431" t="s">
        <v>2185</v>
      </c>
      <c r="H4431" t="s">
        <v>2029</v>
      </c>
      <c r="I4431" t="s">
        <v>2006</v>
      </c>
      <c r="J4431" t="s">
        <v>2815</v>
      </c>
      <c r="K4431" t="s">
        <v>2816</v>
      </c>
      <c r="L4431">
        <v>3</v>
      </c>
      <c r="M4431">
        <v>610</v>
      </c>
      <c r="N4431" s="43">
        <v>1830</v>
      </c>
    </row>
    <row r="4432" hidden="1" spans="1:14" x14ac:dyDescent="0.25">
      <c r="A4432" s="106">
        <v>46178</v>
      </c>
      <c r="B4432">
        <v>13364</v>
      </c>
      <c r="C4432">
        <v>10253</v>
      </c>
      <c r="E4432">
        <v>406</v>
      </c>
      <c r="F4432" t="s">
        <v>5225</v>
      </c>
      <c r="G4432" t="s">
        <v>2185</v>
      </c>
      <c r="H4432" t="s">
        <v>2029</v>
      </c>
      <c r="I4432" t="s">
        <v>2006</v>
      </c>
      <c r="J4432" t="s">
        <v>2033</v>
      </c>
      <c r="K4432" t="s">
        <v>2034</v>
      </c>
      <c r="L4432">
        <v>3</v>
      </c>
      <c r="M4432">
        <v>55</v>
      </c>
      <c r="N4432" s="43">
        <v>165</v>
      </c>
    </row>
    <row r="4433" hidden="1" spans="1:14" x14ac:dyDescent="0.25">
      <c r="A4433" s="106">
        <v>46190</v>
      </c>
      <c r="B4433">
        <v>13928</v>
      </c>
      <c r="C4433">
        <v>10815</v>
      </c>
      <c r="E4433">
        <v>406</v>
      </c>
      <c r="F4433" t="s">
        <v>5226</v>
      </c>
      <c r="G4433" t="s">
        <v>2221</v>
      </c>
      <c r="H4433" t="s">
        <v>2029</v>
      </c>
      <c r="I4433" t="s">
        <v>2006</v>
      </c>
      <c r="J4433" t="s">
        <v>2815</v>
      </c>
      <c r="K4433" t="s">
        <v>2816</v>
      </c>
      <c r="L4433">
        <v>5</v>
      </c>
      <c r="M4433">
        <v>600</v>
      </c>
      <c r="N4433" s="43">
        <v>3000</v>
      </c>
    </row>
    <row r="4434" hidden="1" spans="1:14" x14ac:dyDescent="0.25">
      <c r="A4434" s="106">
        <v>46190</v>
      </c>
      <c r="B4434">
        <v>13928</v>
      </c>
      <c r="C4434">
        <v>10815</v>
      </c>
      <c r="E4434">
        <v>406</v>
      </c>
      <c r="F4434" t="s">
        <v>5226</v>
      </c>
      <c r="G4434" t="s">
        <v>2221</v>
      </c>
      <c r="H4434" t="s">
        <v>2029</v>
      </c>
      <c r="I4434" t="s">
        <v>2006</v>
      </c>
      <c r="J4434" t="s">
        <v>2033</v>
      </c>
      <c r="K4434" t="s">
        <v>2034</v>
      </c>
      <c r="L4434">
        <v>1</v>
      </c>
      <c r="M4434">
        <v>1800</v>
      </c>
      <c r="N4434" s="43">
        <v>1800</v>
      </c>
    </row>
    <row r="4435" hidden="1" spans="1:14" x14ac:dyDescent="0.25">
      <c r="A4435" s="106">
        <v>46190</v>
      </c>
      <c r="B4435">
        <v>13929</v>
      </c>
      <c r="C4435">
        <v>10816</v>
      </c>
      <c r="E4435">
        <v>406</v>
      </c>
      <c r="F4435" t="s">
        <v>5226</v>
      </c>
      <c r="G4435" t="s">
        <v>2221</v>
      </c>
      <c r="H4435" t="s">
        <v>2029</v>
      </c>
      <c r="I4435" t="s">
        <v>2006</v>
      </c>
      <c r="J4435" t="s">
        <v>2815</v>
      </c>
      <c r="K4435" t="s">
        <v>2816</v>
      </c>
      <c r="L4435">
        <v>3</v>
      </c>
      <c r="M4435">
        <v>600</v>
      </c>
      <c r="N4435" s="43">
        <v>1800</v>
      </c>
    </row>
    <row r="4436" hidden="1" spans="1:14" x14ac:dyDescent="0.25">
      <c r="A4436" s="106">
        <v>46190</v>
      </c>
      <c r="B4436">
        <v>13931</v>
      </c>
      <c r="C4436">
        <v>10818</v>
      </c>
      <c r="E4436">
        <v>406</v>
      </c>
      <c r="F4436" t="s">
        <v>5227</v>
      </c>
      <c r="G4436" t="s">
        <v>2095</v>
      </c>
      <c r="H4436" t="s">
        <v>2029</v>
      </c>
      <c r="I4436" t="s">
        <v>2006</v>
      </c>
      <c r="J4436" t="s">
        <v>2815</v>
      </c>
      <c r="K4436" t="s">
        <v>2816</v>
      </c>
      <c r="L4436">
        <v>5</v>
      </c>
      <c r="M4436">
        <v>600</v>
      </c>
      <c r="N4436" s="43">
        <v>3000</v>
      </c>
    </row>
    <row r="4437" hidden="1" spans="1:14" x14ac:dyDescent="0.25">
      <c r="A4437" s="106">
        <v>46190</v>
      </c>
      <c r="B4437">
        <v>13932</v>
      </c>
      <c r="C4437">
        <v>10819</v>
      </c>
      <c r="E4437">
        <v>406</v>
      </c>
      <c r="F4437" t="s">
        <v>5227</v>
      </c>
      <c r="G4437" t="s">
        <v>2095</v>
      </c>
      <c r="H4437" t="s">
        <v>2029</v>
      </c>
      <c r="I4437" t="s">
        <v>2006</v>
      </c>
      <c r="J4437" t="s">
        <v>2815</v>
      </c>
      <c r="K4437" t="s">
        <v>2816</v>
      </c>
      <c r="L4437">
        <v>3</v>
      </c>
      <c r="M4437">
        <v>600</v>
      </c>
      <c r="N4437" s="43">
        <v>1800</v>
      </c>
    </row>
    <row r="4438" hidden="1" spans="1:14" x14ac:dyDescent="0.25">
      <c r="A4438" s="106">
        <v>46190</v>
      </c>
      <c r="B4438">
        <v>13934</v>
      </c>
      <c r="C4438">
        <v>10821</v>
      </c>
      <c r="E4438">
        <v>406</v>
      </c>
      <c r="F4438" t="s">
        <v>5228</v>
      </c>
      <c r="G4438" t="s">
        <v>2027</v>
      </c>
      <c r="H4438" t="s">
        <v>2029</v>
      </c>
      <c r="I4438" t="s">
        <v>2006</v>
      </c>
      <c r="J4438" t="s">
        <v>2815</v>
      </c>
      <c r="K4438" t="s">
        <v>2816</v>
      </c>
      <c r="L4438">
        <v>5</v>
      </c>
      <c r="M4438">
        <v>600</v>
      </c>
      <c r="N4438" s="43">
        <v>3000</v>
      </c>
    </row>
    <row r="4439" hidden="1" spans="1:14" x14ac:dyDescent="0.25">
      <c r="A4439" s="106">
        <v>46190</v>
      </c>
      <c r="B4439">
        <v>13935</v>
      </c>
      <c r="C4439">
        <v>10822</v>
      </c>
      <c r="E4439">
        <v>406</v>
      </c>
      <c r="F4439" t="s">
        <v>5228</v>
      </c>
      <c r="G4439" t="s">
        <v>2027</v>
      </c>
      <c r="H4439" t="s">
        <v>2029</v>
      </c>
      <c r="I4439" t="s">
        <v>2006</v>
      </c>
      <c r="J4439" t="s">
        <v>2815</v>
      </c>
      <c r="K4439" t="s">
        <v>2816</v>
      </c>
      <c r="L4439">
        <v>3</v>
      </c>
      <c r="M4439">
        <v>600</v>
      </c>
      <c r="N4439" s="43">
        <v>1800</v>
      </c>
    </row>
    <row r="4440" hidden="1" spans="1:14" x14ac:dyDescent="0.25">
      <c r="A4440" s="106">
        <v>46190</v>
      </c>
      <c r="B4440">
        <v>13938</v>
      </c>
      <c r="C4440">
        <v>10825</v>
      </c>
      <c r="E4440">
        <v>406</v>
      </c>
      <c r="F4440" t="s">
        <v>5229</v>
      </c>
      <c r="G4440" t="s">
        <v>2114</v>
      </c>
      <c r="H4440" t="s">
        <v>2029</v>
      </c>
      <c r="I4440" t="s">
        <v>2006</v>
      </c>
      <c r="J4440" t="s">
        <v>2815</v>
      </c>
      <c r="K4440" t="s">
        <v>2816</v>
      </c>
      <c r="L4440">
        <v>5</v>
      </c>
      <c r="M4440">
        <v>600</v>
      </c>
      <c r="N4440" s="43">
        <v>3000</v>
      </c>
    </row>
    <row r="4441" hidden="1" spans="1:14" x14ac:dyDescent="0.25">
      <c r="A4441" s="106">
        <v>46190</v>
      </c>
      <c r="B4441">
        <v>13939</v>
      </c>
      <c r="C4441">
        <v>10826</v>
      </c>
      <c r="E4441">
        <v>406</v>
      </c>
      <c r="F4441" t="s">
        <v>5229</v>
      </c>
      <c r="G4441" t="s">
        <v>2114</v>
      </c>
      <c r="H4441" t="s">
        <v>2029</v>
      </c>
      <c r="I4441" t="s">
        <v>2006</v>
      </c>
      <c r="J4441" t="s">
        <v>2815</v>
      </c>
      <c r="K4441" t="s">
        <v>2816</v>
      </c>
      <c r="L4441">
        <v>3</v>
      </c>
      <c r="M4441">
        <v>600</v>
      </c>
      <c r="N4441" s="43">
        <v>1800</v>
      </c>
    </row>
    <row r="4442" hidden="1" spans="1:14" x14ac:dyDescent="0.25">
      <c r="A4442" s="106">
        <v>46190</v>
      </c>
      <c r="B4442">
        <v>13939</v>
      </c>
      <c r="C4442">
        <v>10826</v>
      </c>
      <c r="E4442">
        <v>406</v>
      </c>
      <c r="F4442" t="s">
        <v>5229</v>
      </c>
      <c r="G4442" t="s">
        <v>2114</v>
      </c>
      <c r="H4442" t="s">
        <v>2029</v>
      </c>
      <c r="I4442" t="s">
        <v>2006</v>
      </c>
      <c r="J4442" t="s">
        <v>2033</v>
      </c>
      <c r="K4442" t="s">
        <v>2034</v>
      </c>
      <c r="L4442">
        <v>2</v>
      </c>
      <c r="M4442">
        <v>55</v>
      </c>
      <c r="N4442" s="43">
        <v>110</v>
      </c>
    </row>
    <row r="4443" hidden="1" spans="1:14" x14ac:dyDescent="0.25">
      <c r="A4443" s="106">
        <v>46190</v>
      </c>
      <c r="B4443">
        <v>13945</v>
      </c>
      <c r="C4443">
        <v>10832</v>
      </c>
      <c r="E4443">
        <v>406</v>
      </c>
      <c r="F4443" t="s">
        <v>5230</v>
      </c>
      <c r="G4443" t="s">
        <v>2012</v>
      </c>
      <c r="H4443" t="s">
        <v>2029</v>
      </c>
      <c r="I4443" t="s">
        <v>2006</v>
      </c>
      <c r="J4443" t="s">
        <v>2815</v>
      </c>
      <c r="K4443" t="s">
        <v>2816</v>
      </c>
      <c r="L4443">
        <v>8</v>
      </c>
      <c r="M4443">
        <v>600</v>
      </c>
      <c r="N4443" s="43">
        <v>4800</v>
      </c>
    </row>
    <row r="4444" hidden="1" spans="1:14" x14ac:dyDescent="0.25">
      <c r="A4444" s="106">
        <v>46190</v>
      </c>
      <c r="B4444">
        <v>13945</v>
      </c>
      <c r="C4444">
        <v>10832</v>
      </c>
      <c r="E4444">
        <v>406</v>
      </c>
      <c r="F4444" t="s">
        <v>5230</v>
      </c>
      <c r="G4444" t="s">
        <v>2012</v>
      </c>
      <c r="H4444" t="s">
        <v>2029</v>
      </c>
      <c r="I4444" t="s">
        <v>2006</v>
      </c>
      <c r="J4444" t="s">
        <v>2033</v>
      </c>
      <c r="K4444" t="s">
        <v>2034</v>
      </c>
      <c r="L4444">
        <v>8</v>
      </c>
      <c r="M4444">
        <v>55</v>
      </c>
      <c r="N4444" s="43">
        <v>440</v>
      </c>
    </row>
    <row r="4445" hidden="1" spans="1:14" x14ac:dyDescent="0.25">
      <c r="A4445" s="106">
        <v>46190</v>
      </c>
      <c r="B4445">
        <v>13946</v>
      </c>
      <c r="C4445">
        <v>10833</v>
      </c>
      <c r="E4445">
        <v>406</v>
      </c>
      <c r="F4445" t="s">
        <v>5230</v>
      </c>
      <c r="G4445" t="s">
        <v>2012</v>
      </c>
      <c r="H4445" t="s">
        <v>2029</v>
      </c>
      <c r="I4445" t="s">
        <v>2006</v>
      </c>
      <c r="J4445" t="s">
        <v>2815</v>
      </c>
      <c r="K4445" t="s">
        <v>2816</v>
      </c>
      <c r="L4445">
        <v>2</v>
      </c>
      <c r="M4445">
        <v>600</v>
      </c>
      <c r="N4445" s="43">
        <v>1200</v>
      </c>
    </row>
    <row r="4446" hidden="1" spans="1:14" x14ac:dyDescent="0.25">
      <c r="A4446" s="106">
        <v>46190</v>
      </c>
      <c r="B4446">
        <v>13946</v>
      </c>
      <c r="C4446">
        <v>10833</v>
      </c>
      <c r="E4446">
        <v>406</v>
      </c>
      <c r="F4446" t="s">
        <v>5230</v>
      </c>
      <c r="G4446" t="s">
        <v>2012</v>
      </c>
      <c r="H4446" t="s">
        <v>2029</v>
      </c>
      <c r="I4446" t="s">
        <v>2006</v>
      </c>
      <c r="J4446" t="s">
        <v>2033</v>
      </c>
      <c r="K4446" t="s">
        <v>2034</v>
      </c>
      <c r="L4446">
        <v>2</v>
      </c>
      <c r="M4446">
        <v>55</v>
      </c>
      <c r="N4446" s="43">
        <v>110</v>
      </c>
    </row>
    <row r="4447" hidden="1" spans="1:14" x14ac:dyDescent="0.25">
      <c r="A4447" s="106">
        <v>46203</v>
      </c>
      <c r="B4447">
        <v>14741</v>
      </c>
      <c r="C4447">
        <v>11627</v>
      </c>
      <c r="E4447">
        <v>406</v>
      </c>
      <c r="F4447" t="s">
        <v>5231</v>
      </c>
      <c r="G4447" t="s">
        <v>2012</v>
      </c>
      <c r="H4447" t="s">
        <v>2131</v>
      </c>
      <c r="I4447" t="s">
        <v>2006</v>
      </c>
      <c r="J4447" t="s">
        <v>2815</v>
      </c>
      <c r="K4447" t="s">
        <v>2816</v>
      </c>
      <c r="L4447">
        <v>8</v>
      </c>
      <c r="M4447">
        <v>600</v>
      </c>
      <c r="N4447" s="43">
        <v>4800</v>
      </c>
    </row>
    <row r="4448" hidden="1" spans="1:14" x14ac:dyDescent="0.25">
      <c r="A4448" s="106">
        <v>46203</v>
      </c>
      <c r="B4448">
        <v>14741</v>
      </c>
      <c r="C4448">
        <v>11627</v>
      </c>
      <c r="E4448">
        <v>406</v>
      </c>
      <c r="F4448" t="s">
        <v>5231</v>
      </c>
      <c r="G4448" t="s">
        <v>2012</v>
      </c>
      <c r="H4448" t="s">
        <v>2131</v>
      </c>
      <c r="I4448" t="s">
        <v>2006</v>
      </c>
      <c r="J4448" t="s">
        <v>2033</v>
      </c>
      <c r="K4448" t="s">
        <v>2034</v>
      </c>
      <c r="L4448">
        <v>1</v>
      </c>
      <c r="M4448">
        <v>1800</v>
      </c>
      <c r="N4448" s="43">
        <v>1800</v>
      </c>
    </row>
    <row r="4449" hidden="1" spans="1:14" x14ac:dyDescent="0.25">
      <c r="A4449" s="106">
        <v>46203</v>
      </c>
      <c r="B4449">
        <v>14742</v>
      </c>
      <c r="C4449">
        <v>11628</v>
      </c>
      <c r="E4449">
        <v>406</v>
      </c>
      <c r="F4449" t="s">
        <v>5231</v>
      </c>
      <c r="G4449" t="s">
        <v>2012</v>
      </c>
      <c r="H4449" t="s">
        <v>2131</v>
      </c>
      <c r="I4449" t="s">
        <v>2006</v>
      </c>
      <c r="J4449" t="s">
        <v>2815</v>
      </c>
      <c r="K4449" t="s">
        <v>2816</v>
      </c>
      <c r="L4449">
        <v>2</v>
      </c>
      <c r="M4449">
        <v>600</v>
      </c>
      <c r="N4449" s="43">
        <v>1200</v>
      </c>
    </row>
    <row r="4450" hidden="1" spans="1:14" x14ac:dyDescent="0.25">
      <c r="A4450" s="106">
        <v>46203</v>
      </c>
      <c r="B4450">
        <v>14747</v>
      </c>
      <c r="C4450">
        <v>11633</v>
      </c>
      <c r="E4450">
        <v>406</v>
      </c>
      <c r="F4450" t="s">
        <v>5232</v>
      </c>
      <c r="G4450" t="s">
        <v>2038</v>
      </c>
      <c r="H4450" t="s">
        <v>2131</v>
      </c>
      <c r="I4450" t="s">
        <v>2006</v>
      </c>
      <c r="J4450" t="s">
        <v>2815</v>
      </c>
      <c r="K4450" t="s">
        <v>2816</v>
      </c>
      <c r="L4450">
        <v>8</v>
      </c>
      <c r="M4450">
        <v>600</v>
      </c>
      <c r="N4450" s="43">
        <v>4800</v>
      </c>
    </row>
    <row r="4451" hidden="1" spans="1:14" x14ac:dyDescent="0.25">
      <c r="A4451" s="106">
        <v>46203</v>
      </c>
      <c r="B4451">
        <v>14748</v>
      </c>
      <c r="C4451">
        <v>11634</v>
      </c>
      <c r="E4451">
        <v>406</v>
      </c>
      <c r="F4451" t="s">
        <v>5232</v>
      </c>
      <c r="G4451" t="s">
        <v>2038</v>
      </c>
      <c r="H4451" t="s">
        <v>2131</v>
      </c>
      <c r="I4451" t="s">
        <v>2006</v>
      </c>
      <c r="J4451" t="s">
        <v>2815</v>
      </c>
      <c r="K4451" t="s">
        <v>2816</v>
      </c>
      <c r="L4451">
        <v>2</v>
      </c>
      <c r="M4451">
        <v>600</v>
      </c>
      <c r="N4451" s="43">
        <v>1200</v>
      </c>
    </row>
    <row r="4452" hidden="1" spans="1:14" x14ac:dyDescent="0.25">
      <c r="A4452" s="106">
        <v>46203</v>
      </c>
      <c r="B4452">
        <v>14753</v>
      </c>
      <c r="C4452">
        <v>11639</v>
      </c>
      <c r="E4452">
        <v>406</v>
      </c>
      <c r="F4452" t="s">
        <v>5233</v>
      </c>
      <c r="G4452" t="s">
        <v>2036</v>
      </c>
      <c r="H4452" t="s">
        <v>2131</v>
      </c>
      <c r="I4452" t="s">
        <v>2006</v>
      </c>
      <c r="J4452" t="s">
        <v>2815</v>
      </c>
      <c r="K4452" t="s">
        <v>2816</v>
      </c>
      <c r="L4452">
        <v>8</v>
      </c>
      <c r="M4452">
        <v>600</v>
      </c>
      <c r="N4452" s="43">
        <v>4800</v>
      </c>
    </row>
    <row r="4453" hidden="1" spans="1:14" x14ac:dyDescent="0.25">
      <c r="A4453" s="106">
        <v>46203</v>
      </c>
      <c r="B4453">
        <v>14754</v>
      </c>
      <c r="C4453">
        <v>11640</v>
      </c>
      <c r="E4453">
        <v>406</v>
      </c>
      <c r="F4453" t="s">
        <v>5233</v>
      </c>
      <c r="G4453" t="s">
        <v>2036</v>
      </c>
      <c r="H4453" t="s">
        <v>2131</v>
      </c>
      <c r="I4453" t="s">
        <v>2006</v>
      </c>
      <c r="J4453" t="s">
        <v>2815</v>
      </c>
      <c r="K4453" t="s">
        <v>2816</v>
      </c>
      <c r="L4453">
        <v>2</v>
      </c>
      <c r="M4453">
        <v>600</v>
      </c>
      <c r="N4453" s="43">
        <v>1200</v>
      </c>
    </row>
    <row r="4454" hidden="1" spans="1:14" x14ac:dyDescent="0.25">
      <c r="A4454" s="106">
        <v>46203</v>
      </c>
      <c r="B4454">
        <v>14760</v>
      </c>
      <c r="C4454">
        <v>11646</v>
      </c>
      <c r="E4454">
        <v>406</v>
      </c>
      <c r="F4454" t="s">
        <v>5234</v>
      </c>
      <c r="G4454" t="s">
        <v>2221</v>
      </c>
      <c r="H4454" t="s">
        <v>2131</v>
      </c>
      <c r="I4454" t="s">
        <v>2006</v>
      </c>
      <c r="J4454" t="s">
        <v>2815</v>
      </c>
      <c r="K4454" t="s">
        <v>2816</v>
      </c>
      <c r="L4454">
        <v>5</v>
      </c>
      <c r="M4454">
        <v>600</v>
      </c>
      <c r="N4454" s="43">
        <v>3000</v>
      </c>
    </row>
    <row r="4455" hidden="1" spans="1:14" x14ac:dyDescent="0.25">
      <c r="A4455" s="106">
        <v>46203</v>
      </c>
      <c r="B4455">
        <v>14760</v>
      </c>
      <c r="C4455">
        <v>11646</v>
      </c>
      <c r="E4455">
        <v>406</v>
      </c>
      <c r="F4455" t="s">
        <v>5234</v>
      </c>
      <c r="G4455" t="s">
        <v>2221</v>
      </c>
      <c r="H4455" t="s">
        <v>2131</v>
      </c>
      <c r="I4455" t="s">
        <v>2006</v>
      </c>
      <c r="J4455" t="s">
        <v>2033</v>
      </c>
      <c r="K4455" t="s">
        <v>2034</v>
      </c>
      <c r="L4455">
        <v>5</v>
      </c>
      <c r="M4455">
        <v>55</v>
      </c>
      <c r="N4455" s="43">
        <v>275</v>
      </c>
    </row>
    <row r="4456" hidden="1" spans="1:14" x14ac:dyDescent="0.25">
      <c r="A4456" s="106">
        <v>46203</v>
      </c>
      <c r="B4456">
        <v>14761</v>
      </c>
      <c r="C4456">
        <v>11647</v>
      </c>
      <c r="E4456">
        <v>406</v>
      </c>
      <c r="F4456" t="s">
        <v>5234</v>
      </c>
      <c r="G4456" t="s">
        <v>2221</v>
      </c>
      <c r="H4456" t="s">
        <v>2131</v>
      </c>
      <c r="I4456" t="s">
        <v>2006</v>
      </c>
      <c r="J4456" t="s">
        <v>2815</v>
      </c>
      <c r="K4456" t="s">
        <v>2816</v>
      </c>
      <c r="L4456">
        <v>3</v>
      </c>
      <c r="M4456">
        <v>600</v>
      </c>
      <c r="N4456" s="43">
        <v>1800</v>
      </c>
    </row>
    <row r="4457" hidden="1" spans="1:14" x14ac:dyDescent="0.25">
      <c r="A4457" s="106">
        <v>46203</v>
      </c>
      <c r="B4457">
        <v>14761</v>
      </c>
      <c r="C4457">
        <v>11647</v>
      </c>
      <c r="E4457">
        <v>406</v>
      </c>
      <c r="F4457" t="s">
        <v>5234</v>
      </c>
      <c r="G4457" t="s">
        <v>2221</v>
      </c>
      <c r="H4457" t="s">
        <v>2131</v>
      </c>
      <c r="I4457" t="s">
        <v>2006</v>
      </c>
      <c r="J4457" t="s">
        <v>2033</v>
      </c>
      <c r="K4457" t="s">
        <v>2034</v>
      </c>
      <c r="L4457">
        <v>3</v>
      </c>
      <c r="M4457">
        <v>55</v>
      </c>
      <c r="N4457" s="43">
        <v>165</v>
      </c>
    </row>
    <row r="4458" hidden="1" spans="1:14" x14ac:dyDescent="0.25">
      <c r="A4458" s="106">
        <v>46216</v>
      </c>
      <c r="B4458">
        <v>15410</v>
      </c>
      <c r="C4458">
        <v>12294</v>
      </c>
      <c r="E4458">
        <v>406</v>
      </c>
      <c r="F4458" t="s">
        <v>5235</v>
      </c>
      <c r="G4458" t="s">
        <v>2012</v>
      </c>
      <c r="H4458" t="s">
        <v>2131</v>
      </c>
      <c r="I4458" t="s">
        <v>2006</v>
      </c>
      <c r="J4458" t="s">
        <v>5236</v>
      </c>
      <c r="K4458" t="s">
        <v>5237</v>
      </c>
      <c r="L4458">
        <v>8</v>
      </c>
      <c r="M4458">
        <v>600</v>
      </c>
      <c r="N4458" s="43">
        <v>4800</v>
      </c>
    </row>
    <row r="4459" hidden="1" spans="1:14" x14ac:dyDescent="0.25">
      <c r="A4459" s="106">
        <v>46216</v>
      </c>
      <c r="B4459">
        <v>15410</v>
      </c>
      <c r="C4459">
        <v>12294</v>
      </c>
      <c r="E4459">
        <v>406</v>
      </c>
      <c r="F4459" t="s">
        <v>5235</v>
      </c>
      <c r="G4459" t="s">
        <v>2012</v>
      </c>
      <c r="H4459" t="s">
        <v>2131</v>
      </c>
      <c r="I4459" t="s">
        <v>2006</v>
      </c>
      <c r="J4459" t="s">
        <v>2033</v>
      </c>
      <c r="K4459" t="s">
        <v>2034</v>
      </c>
      <c r="L4459">
        <v>1</v>
      </c>
      <c r="M4459">
        <v>1800</v>
      </c>
      <c r="N4459" s="43">
        <v>1800</v>
      </c>
    </row>
    <row r="4460" hidden="1" spans="1:14" x14ac:dyDescent="0.25">
      <c r="A4460" s="106">
        <v>46216</v>
      </c>
      <c r="B4460">
        <v>15411</v>
      </c>
      <c r="C4460">
        <v>12295</v>
      </c>
      <c r="E4460">
        <v>406</v>
      </c>
      <c r="F4460" t="s">
        <v>5235</v>
      </c>
      <c r="G4460" t="s">
        <v>2012</v>
      </c>
      <c r="H4460" t="s">
        <v>2131</v>
      </c>
      <c r="I4460" t="s">
        <v>2006</v>
      </c>
      <c r="J4460" t="s">
        <v>5236</v>
      </c>
      <c r="K4460" t="s">
        <v>5237</v>
      </c>
      <c r="L4460">
        <v>2</v>
      </c>
      <c r="M4460">
        <v>600</v>
      </c>
      <c r="N4460" s="43">
        <v>1200</v>
      </c>
    </row>
    <row r="4461" hidden="1" spans="1:14" x14ac:dyDescent="0.25">
      <c r="A4461" s="106">
        <v>46216</v>
      </c>
      <c r="B4461">
        <v>15412</v>
      </c>
      <c r="C4461">
        <v>12296</v>
      </c>
      <c r="E4461">
        <v>406</v>
      </c>
      <c r="F4461" t="s">
        <v>5238</v>
      </c>
      <c r="G4461" t="s">
        <v>2038</v>
      </c>
      <c r="H4461" t="s">
        <v>2131</v>
      </c>
      <c r="I4461" t="s">
        <v>2006</v>
      </c>
      <c r="J4461" t="s">
        <v>5236</v>
      </c>
      <c r="K4461" t="s">
        <v>5237</v>
      </c>
      <c r="L4461">
        <v>8</v>
      </c>
      <c r="M4461">
        <v>600</v>
      </c>
      <c r="N4461" s="43">
        <v>4800</v>
      </c>
    </row>
    <row r="4462" hidden="1" spans="1:14" x14ac:dyDescent="0.25">
      <c r="A4462" s="106">
        <v>46216</v>
      </c>
      <c r="B4462">
        <v>15413</v>
      </c>
      <c r="C4462">
        <v>12297</v>
      </c>
      <c r="E4462">
        <v>406</v>
      </c>
      <c r="F4462" t="s">
        <v>5238</v>
      </c>
      <c r="G4462" t="s">
        <v>2038</v>
      </c>
      <c r="H4462" t="s">
        <v>2131</v>
      </c>
      <c r="I4462" t="s">
        <v>2006</v>
      </c>
      <c r="J4462" t="s">
        <v>5236</v>
      </c>
      <c r="K4462" t="s">
        <v>5237</v>
      </c>
      <c r="L4462">
        <v>2</v>
      </c>
      <c r="M4462">
        <v>600</v>
      </c>
      <c r="N4462" s="43">
        <v>1200</v>
      </c>
    </row>
    <row r="4463" hidden="1" spans="1:14" x14ac:dyDescent="0.25">
      <c r="A4463" s="106">
        <v>46216</v>
      </c>
      <c r="B4463">
        <v>15417</v>
      </c>
      <c r="C4463">
        <v>12301</v>
      </c>
      <c r="E4463">
        <v>406</v>
      </c>
      <c r="F4463" t="s">
        <v>5239</v>
      </c>
      <c r="G4463" t="s">
        <v>2036</v>
      </c>
      <c r="H4463" t="s">
        <v>2131</v>
      </c>
      <c r="I4463" t="s">
        <v>2006</v>
      </c>
      <c r="J4463" t="s">
        <v>5236</v>
      </c>
      <c r="K4463" t="s">
        <v>5237</v>
      </c>
      <c r="L4463">
        <v>8</v>
      </c>
      <c r="M4463">
        <v>600</v>
      </c>
      <c r="N4463" s="43">
        <v>4800</v>
      </c>
    </row>
    <row r="4464" hidden="1" spans="1:14" x14ac:dyDescent="0.25">
      <c r="A4464" s="106">
        <v>46216</v>
      </c>
      <c r="B4464">
        <v>15418</v>
      </c>
      <c r="C4464">
        <v>12302</v>
      </c>
      <c r="E4464">
        <v>406</v>
      </c>
      <c r="F4464" t="s">
        <v>5239</v>
      </c>
      <c r="G4464" t="s">
        <v>2036</v>
      </c>
      <c r="H4464" t="s">
        <v>2131</v>
      </c>
      <c r="I4464" t="s">
        <v>2006</v>
      </c>
      <c r="J4464" t="s">
        <v>5236</v>
      </c>
      <c r="K4464" t="s">
        <v>5237</v>
      </c>
      <c r="L4464">
        <v>2</v>
      </c>
      <c r="M4464">
        <v>600</v>
      </c>
      <c r="N4464" s="43">
        <v>1200</v>
      </c>
    </row>
    <row r="4465" hidden="1" spans="1:14" x14ac:dyDescent="0.25">
      <c r="A4465" s="106">
        <v>46216</v>
      </c>
      <c r="B4465">
        <v>15426</v>
      </c>
      <c r="C4465">
        <v>12310</v>
      </c>
      <c r="E4465">
        <v>406</v>
      </c>
      <c r="F4465" t="s">
        <v>5240</v>
      </c>
      <c r="G4465" t="s">
        <v>2021</v>
      </c>
      <c r="H4465" t="s">
        <v>2131</v>
      </c>
      <c r="I4465" t="s">
        <v>2006</v>
      </c>
      <c r="J4465" t="s">
        <v>2033</v>
      </c>
      <c r="K4465" t="s">
        <v>2034</v>
      </c>
      <c r="L4465">
        <v>8</v>
      </c>
      <c r="M4465">
        <v>55</v>
      </c>
      <c r="N4465" s="43">
        <v>440</v>
      </c>
    </row>
    <row r="4466" hidden="1" spans="1:14" x14ac:dyDescent="0.25">
      <c r="A4466" s="106">
        <v>46216</v>
      </c>
      <c r="B4466">
        <v>15426</v>
      </c>
      <c r="C4466">
        <v>12310</v>
      </c>
      <c r="E4466">
        <v>406</v>
      </c>
      <c r="F4466" t="s">
        <v>5240</v>
      </c>
      <c r="G4466" t="s">
        <v>2021</v>
      </c>
      <c r="H4466" t="s">
        <v>2131</v>
      </c>
      <c r="I4466" t="s">
        <v>2006</v>
      </c>
      <c r="J4466" t="s">
        <v>5236</v>
      </c>
      <c r="K4466" t="s">
        <v>5237</v>
      </c>
      <c r="L4466">
        <v>8</v>
      </c>
      <c r="M4466">
        <v>600</v>
      </c>
      <c r="N4466" s="43">
        <v>4800</v>
      </c>
    </row>
    <row r="4467" hidden="1" spans="1:14" x14ac:dyDescent="0.25">
      <c r="A4467" s="106">
        <v>46216</v>
      </c>
      <c r="B4467">
        <v>15427</v>
      </c>
      <c r="C4467">
        <v>12311</v>
      </c>
      <c r="E4467">
        <v>406</v>
      </c>
      <c r="F4467" t="s">
        <v>5240</v>
      </c>
      <c r="G4467" t="s">
        <v>2021</v>
      </c>
      <c r="H4467" t="s">
        <v>2131</v>
      </c>
      <c r="I4467" t="s">
        <v>2006</v>
      </c>
      <c r="J4467" t="s">
        <v>2033</v>
      </c>
      <c r="K4467" t="s">
        <v>2034</v>
      </c>
      <c r="L4467">
        <v>2</v>
      </c>
      <c r="M4467">
        <v>55</v>
      </c>
      <c r="N4467" s="43">
        <v>110</v>
      </c>
    </row>
    <row r="4468" hidden="1" spans="1:14" x14ac:dyDescent="0.25">
      <c r="A4468" s="106">
        <v>46216</v>
      </c>
      <c r="B4468">
        <v>15427</v>
      </c>
      <c r="C4468">
        <v>12311</v>
      </c>
      <c r="E4468">
        <v>406</v>
      </c>
      <c r="F4468" t="s">
        <v>5240</v>
      </c>
      <c r="G4468" t="s">
        <v>2021</v>
      </c>
      <c r="H4468" t="s">
        <v>2131</v>
      </c>
      <c r="I4468" t="s">
        <v>2006</v>
      </c>
      <c r="J4468" t="s">
        <v>5236</v>
      </c>
      <c r="K4468" t="s">
        <v>5237</v>
      </c>
      <c r="L4468">
        <v>2</v>
      </c>
      <c r="M4468">
        <v>600</v>
      </c>
      <c r="N4468" s="43">
        <v>1200</v>
      </c>
    </row>
    <row r="4469" hidden="1" spans="1:14" x14ac:dyDescent="0.25">
      <c r="A4469" s="106">
        <v>46216</v>
      </c>
      <c r="B4469">
        <v>15431</v>
      </c>
      <c r="C4469">
        <v>12315</v>
      </c>
      <c r="E4469">
        <v>406</v>
      </c>
      <c r="F4469" t="s">
        <v>5241</v>
      </c>
      <c r="G4469" t="s">
        <v>2223</v>
      </c>
      <c r="H4469" t="s">
        <v>2131</v>
      </c>
      <c r="I4469" t="s">
        <v>2006</v>
      </c>
      <c r="J4469" t="s">
        <v>5236</v>
      </c>
      <c r="K4469" t="s">
        <v>5237</v>
      </c>
      <c r="L4469">
        <v>4</v>
      </c>
      <c r="M4469">
        <v>600</v>
      </c>
      <c r="N4469" s="43">
        <v>2400</v>
      </c>
    </row>
    <row r="4470" hidden="1" spans="1:14" x14ac:dyDescent="0.25">
      <c r="A4470" s="106">
        <v>46216</v>
      </c>
      <c r="B4470">
        <v>15431</v>
      </c>
      <c r="C4470">
        <v>12315</v>
      </c>
      <c r="E4470">
        <v>406</v>
      </c>
      <c r="F4470" t="s">
        <v>5241</v>
      </c>
      <c r="G4470" t="s">
        <v>2223</v>
      </c>
      <c r="H4470" t="s">
        <v>2131</v>
      </c>
      <c r="I4470" t="s">
        <v>2006</v>
      </c>
      <c r="J4470" t="s">
        <v>2033</v>
      </c>
      <c r="K4470" t="s">
        <v>2034</v>
      </c>
      <c r="L4470">
        <v>4</v>
      </c>
      <c r="M4470">
        <v>55</v>
      </c>
      <c r="N4470" s="43">
        <v>220</v>
      </c>
    </row>
    <row r="4471" hidden="1" spans="1:14" x14ac:dyDescent="0.25">
      <c r="A4471" s="106">
        <v>46224</v>
      </c>
      <c r="B4471">
        <v>15880</v>
      </c>
      <c r="C4471">
        <v>12761</v>
      </c>
      <c r="E4471">
        <v>406</v>
      </c>
      <c r="F4471" t="s">
        <v>5242</v>
      </c>
      <c r="G4471" t="s">
        <v>2063</v>
      </c>
      <c r="I4471" t="s">
        <v>2006</v>
      </c>
      <c r="J4471" t="s">
        <v>5236</v>
      </c>
      <c r="K4471" t="s">
        <v>5237</v>
      </c>
      <c r="L4471">
        <v>8</v>
      </c>
      <c r="M4471">
        <v>600</v>
      </c>
      <c r="N4471" s="43">
        <v>4800</v>
      </c>
    </row>
    <row r="4472" hidden="1" spans="1:14" x14ac:dyDescent="0.25">
      <c r="A4472" s="106">
        <v>46224</v>
      </c>
      <c r="B4472">
        <v>15881</v>
      </c>
      <c r="C4472">
        <v>12762</v>
      </c>
      <c r="E4472">
        <v>406</v>
      </c>
      <c r="F4472" t="s">
        <v>5242</v>
      </c>
      <c r="G4472" t="s">
        <v>2063</v>
      </c>
      <c r="I4472" t="s">
        <v>2006</v>
      </c>
      <c r="J4472" t="s">
        <v>5236</v>
      </c>
      <c r="K4472" t="s">
        <v>5237</v>
      </c>
      <c r="L4472">
        <v>2</v>
      </c>
      <c r="M4472">
        <v>600</v>
      </c>
      <c r="N4472" s="43">
        <v>1200</v>
      </c>
    </row>
    <row r="4473" hidden="1" spans="1:14" x14ac:dyDescent="0.25">
      <c r="A4473" s="106">
        <v>46224</v>
      </c>
      <c r="B4473">
        <v>15882</v>
      </c>
      <c r="C4473">
        <v>12763</v>
      </c>
      <c r="E4473">
        <v>406</v>
      </c>
      <c r="F4473" t="s">
        <v>5243</v>
      </c>
      <c r="G4473" t="s">
        <v>2012</v>
      </c>
      <c r="I4473" t="s">
        <v>2006</v>
      </c>
      <c r="J4473" t="s">
        <v>5236</v>
      </c>
      <c r="K4473" t="s">
        <v>5237</v>
      </c>
      <c r="L4473">
        <v>8</v>
      </c>
      <c r="M4473">
        <v>600</v>
      </c>
      <c r="N4473" s="43">
        <v>4800</v>
      </c>
    </row>
    <row r="4474" hidden="1" spans="1:14" x14ac:dyDescent="0.25">
      <c r="A4474" s="106">
        <v>46224</v>
      </c>
      <c r="B4474">
        <v>15888</v>
      </c>
      <c r="C4474">
        <v>12769</v>
      </c>
      <c r="E4474">
        <v>406</v>
      </c>
      <c r="F4474" t="s">
        <v>5244</v>
      </c>
      <c r="G4474" t="s">
        <v>2221</v>
      </c>
      <c r="I4474" t="s">
        <v>2006</v>
      </c>
      <c r="J4474" t="s">
        <v>5236</v>
      </c>
      <c r="K4474" t="s">
        <v>5237</v>
      </c>
      <c r="L4474">
        <v>5</v>
      </c>
      <c r="M4474">
        <v>600</v>
      </c>
      <c r="N4474" s="43">
        <v>3000</v>
      </c>
    </row>
    <row r="4475" hidden="1" spans="1:14" x14ac:dyDescent="0.25">
      <c r="A4475" s="106">
        <v>46224</v>
      </c>
      <c r="B4475">
        <v>15889</v>
      </c>
      <c r="C4475">
        <v>12770</v>
      </c>
      <c r="E4475">
        <v>406</v>
      </c>
      <c r="F4475" t="s">
        <v>5244</v>
      </c>
      <c r="G4475" t="s">
        <v>2221</v>
      </c>
      <c r="I4475" t="s">
        <v>2006</v>
      </c>
      <c r="J4475" t="s">
        <v>5236</v>
      </c>
      <c r="K4475" t="s">
        <v>5237</v>
      </c>
      <c r="L4475">
        <v>3</v>
      </c>
      <c r="M4475">
        <v>600</v>
      </c>
      <c r="N4475" s="43">
        <v>1800</v>
      </c>
    </row>
    <row r="4476" hidden="1" spans="1:14" x14ac:dyDescent="0.25">
      <c r="A4476" s="106">
        <v>46100</v>
      </c>
      <c r="B4476">
        <v>9731</v>
      </c>
      <c r="C4476">
        <v>6641</v>
      </c>
      <c r="E4476">
        <v>321</v>
      </c>
      <c r="F4476" t="s">
        <v>5245</v>
      </c>
      <c r="G4476" t="s">
        <v>2127</v>
      </c>
      <c r="I4476" t="s">
        <v>2006</v>
      </c>
      <c r="J4476" t="s">
        <v>2022</v>
      </c>
      <c r="K4476" t="s">
        <v>2023</v>
      </c>
      <c r="L4476">
        <v>5</v>
      </c>
      <c r="M4476">
        <v>600</v>
      </c>
      <c r="N4476" s="43">
        <v>3000</v>
      </c>
    </row>
    <row r="4477" hidden="1" spans="1:14" x14ac:dyDescent="0.25">
      <c r="A4477" s="106">
        <v>46100</v>
      </c>
      <c r="B4477">
        <v>9732</v>
      </c>
      <c r="C4477">
        <v>6642</v>
      </c>
      <c r="E4477">
        <v>321</v>
      </c>
      <c r="F4477" t="s">
        <v>5245</v>
      </c>
      <c r="G4477" t="s">
        <v>2127</v>
      </c>
      <c r="I4477" t="s">
        <v>2006</v>
      </c>
      <c r="J4477" t="s">
        <v>2022</v>
      </c>
      <c r="K4477" t="s">
        <v>2023</v>
      </c>
      <c r="L4477">
        <v>3</v>
      </c>
      <c r="M4477">
        <v>600</v>
      </c>
      <c r="N4477" s="43">
        <v>1800</v>
      </c>
    </row>
    <row r="4478" hidden="1" spans="1:14" x14ac:dyDescent="0.25">
      <c r="A4478" s="106">
        <v>46100</v>
      </c>
      <c r="B4478">
        <v>9739</v>
      </c>
      <c r="C4478">
        <v>6649</v>
      </c>
      <c r="E4478">
        <v>321</v>
      </c>
      <c r="F4478" t="s">
        <v>5246</v>
      </c>
      <c r="G4478" t="s">
        <v>2063</v>
      </c>
      <c r="I4478" t="s">
        <v>2006</v>
      </c>
      <c r="J4478" t="s">
        <v>2022</v>
      </c>
      <c r="K4478" t="s">
        <v>2023</v>
      </c>
      <c r="L4478">
        <v>8</v>
      </c>
      <c r="M4478">
        <v>600</v>
      </c>
      <c r="N4478" s="43">
        <v>4800</v>
      </c>
    </row>
    <row r="4479" hidden="1" spans="1:14" x14ac:dyDescent="0.25">
      <c r="A4479" s="106">
        <v>46100</v>
      </c>
      <c r="B4479">
        <v>9740</v>
      </c>
      <c r="C4479">
        <v>6650</v>
      </c>
      <c r="E4479">
        <v>321</v>
      </c>
      <c r="F4479" t="s">
        <v>5246</v>
      </c>
      <c r="G4479" t="s">
        <v>2063</v>
      </c>
      <c r="I4479" t="s">
        <v>2006</v>
      </c>
      <c r="J4479" t="s">
        <v>2022</v>
      </c>
      <c r="K4479" t="s">
        <v>2023</v>
      </c>
      <c r="L4479">
        <v>1</v>
      </c>
      <c r="M4479">
        <v>600</v>
      </c>
      <c r="N4479" s="43">
        <v>600</v>
      </c>
    </row>
    <row r="4480" hidden="1" spans="1:14" x14ac:dyDescent="0.25">
      <c r="A4480" s="106">
        <v>46160</v>
      </c>
      <c r="B4480">
        <v>12379</v>
      </c>
      <c r="C4480">
        <v>9279</v>
      </c>
      <c r="E4480">
        <v>321</v>
      </c>
      <c r="F4480" t="s">
        <v>5247</v>
      </c>
      <c r="G4480" t="s">
        <v>2027</v>
      </c>
      <c r="I4480" t="s">
        <v>2006</v>
      </c>
      <c r="J4480" t="s">
        <v>2022</v>
      </c>
      <c r="K4480" t="s">
        <v>2023</v>
      </c>
      <c r="L4480">
        <v>5</v>
      </c>
      <c r="M4480">
        <v>635</v>
      </c>
      <c r="N4480" s="43">
        <v>3175</v>
      </c>
    </row>
    <row r="4481" hidden="1" spans="1:14" x14ac:dyDescent="0.25">
      <c r="A4481" s="106">
        <v>46160</v>
      </c>
      <c r="B4481">
        <v>12380</v>
      </c>
      <c r="C4481">
        <v>9280</v>
      </c>
      <c r="E4481">
        <v>321</v>
      </c>
      <c r="F4481" t="s">
        <v>5247</v>
      </c>
      <c r="G4481" t="s">
        <v>2027</v>
      </c>
      <c r="I4481" t="s">
        <v>2006</v>
      </c>
      <c r="J4481" t="s">
        <v>2022</v>
      </c>
      <c r="K4481" t="s">
        <v>2023</v>
      </c>
      <c r="L4481">
        <v>2.5</v>
      </c>
      <c r="M4481">
        <v>635</v>
      </c>
      <c r="N4481" s="43">
        <v>1587.5</v>
      </c>
    </row>
    <row r="4482" spans="1:14" x14ac:dyDescent="0.25">
      <c r="A4482" s="106">
        <v>46274</v>
      </c>
      <c r="B4482">
        <v>18202</v>
      </c>
      <c r="C4482">
        <v>15069</v>
      </c>
      <c r="D4482" t="s">
        <v>5248</v>
      </c>
      <c r="E4482">
        <v>518</v>
      </c>
      <c r="F4482" t="s">
        <v>4158</v>
      </c>
      <c r="G4482" t="s">
        <v>2036</v>
      </c>
      <c r="I4482" t="s">
        <v>2006</v>
      </c>
      <c r="J4482" t="s">
        <v>2357</v>
      </c>
      <c r="K4482" t="s">
        <v>2358</v>
      </c>
      <c r="L4482">
        <v>8</v>
      </c>
      <c r="M4482">
        <v>610</v>
      </c>
      <c r="N4482" s="43">
        <v>4880</v>
      </c>
    </row>
    <row r="4483" spans="1:14" x14ac:dyDescent="0.25">
      <c r="A4483" s="106">
        <v>46274</v>
      </c>
      <c r="B4483">
        <v>18203</v>
      </c>
      <c r="C4483">
        <v>15070</v>
      </c>
      <c r="D4483" t="s">
        <v>5248</v>
      </c>
      <c r="E4483">
        <v>518</v>
      </c>
      <c r="F4483" t="s">
        <v>4158</v>
      </c>
      <c r="G4483" t="s">
        <v>2036</v>
      </c>
      <c r="I4483" t="s">
        <v>2006</v>
      </c>
      <c r="J4483" t="s">
        <v>2357</v>
      </c>
      <c r="K4483" t="s">
        <v>2358</v>
      </c>
      <c r="L4483">
        <v>2</v>
      </c>
      <c r="M4483">
        <v>610</v>
      </c>
      <c r="N4483" s="43">
        <v>1220</v>
      </c>
    </row>
    <row r="4484" spans="1:14" x14ac:dyDescent="0.25">
      <c r="A4484" s="106">
        <v>46274</v>
      </c>
      <c r="B4484">
        <v>18208</v>
      </c>
      <c r="C4484">
        <v>15075</v>
      </c>
      <c r="D4484" t="s">
        <v>5248</v>
      </c>
      <c r="E4484">
        <v>518</v>
      </c>
      <c r="F4484" t="s">
        <v>5208</v>
      </c>
      <c r="G4484" t="s">
        <v>2054</v>
      </c>
      <c r="I4484" t="s">
        <v>2006</v>
      </c>
      <c r="J4484" t="s">
        <v>2357</v>
      </c>
      <c r="K4484" t="s">
        <v>2358</v>
      </c>
      <c r="L4484">
        <v>2</v>
      </c>
      <c r="M4484">
        <v>610</v>
      </c>
      <c r="N4484" s="43">
        <v>1220</v>
      </c>
    </row>
    <row r="4485" spans="1:14" x14ac:dyDescent="0.25">
      <c r="A4485" s="106">
        <v>46274</v>
      </c>
      <c r="B4485">
        <v>18209</v>
      </c>
      <c r="C4485">
        <v>15076</v>
      </c>
      <c r="D4485" t="s">
        <v>5248</v>
      </c>
      <c r="E4485">
        <v>518</v>
      </c>
      <c r="F4485" t="s">
        <v>5208</v>
      </c>
      <c r="G4485" t="s">
        <v>2054</v>
      </c>
      <c r="I4485" t="s">
        <v>2006</v>
      </c>
      <c r="J4485" t="s">
        <v>2357</v>
      </c>
      <c r="K4485" t="s">
        <v>2358</v>
      </c>
      <c r="L4485">
        <v>8</v>
      </c>
      <c r="M4485">
        <v>610</v>
      </c>
      <c r="N4485" s="43">
        <v>4880</v>
      </c>
    </row>
    <row r="4486" hidden="1" spans="1:14" x14ac:dyDescent="0.25">
      <c r="A4486" s="106">
        <v>45859</v>
      </c>
      <c r="B4486">
        <v>3</v>
      </c>
      <c r="C4486">
        <v>0</v>
      </c>
      <c r="E4486">
        <v>66</v>
      </c>
      <c r="F4486" t="s">
        <v>5249</v>
      </c>
      <c r="G4486" t="s">
        <v>2004</v>
      </c>
      <c r="I4486" t="s">
        <v>2006</v>
      </c>
      <c r="J4486" t="s">
        <v>5250</v>
      </c>
      <c r="K4486" t="s">
        <v>5251</v>
      </c>
      <c r="L4486">
        <v>12</v>
      </c>
      <c r="M4486">
        <v>154.17</v>
      </c>
      <c r="N4486" s="43">
        <v>1850.04</v>
      </c>
    </row>
    <row r="4487" spans="1:14" x14ac:dyDescent="0.25">
      <c r="A4487" s="106">
        <v>46267</v>
      </c>
      <c r="B4487">
        <v>17926</v>
      </c>
      <c r="C4487">
        <v>14793</v>
      </c>
      <c r="D4487" t="s">
        <v>5252</v>
      </c>
      <c r="E4487">
        <v>509</v>
      </c>
      <c r="F4487" t="s">
        <v>5253</v>
      </c>
      <c r="G4487" t="s">
        <v>2063</v>
      </c>
      <c r="I4487" t="s">
        <v>2006</v>
      </c>
      <c r="J4487" t="s">
        <v>5254</v>
      </c>
      <c r="K4487" t="s">
        <v>5255</v>
      </c>
      <c r="L4487">
        <v>1</v>
      </c>
      <c r="M4487">
        <v>1</v>
      </c>
      <c r="N4487" s="43">
        <v>1</v>
      </c>
    </row>
    <row r="4488" spans="1:14" x14ac:dyDescent="0.25">
      <c r="A4488" s="106">
        <v>46267</v>
      </c>
      <c r="B4488">
        <v>17927</v>
      </c>
      <c r="C4488">
        <v>14794</v>
      </c>
      <c r="D4488" t="s">
        <v>5252</v>
      </c>
      <c r="E4488">
        <v>509</v>
      </c>
      <c r="F4488" t="s">
        <v>5253</v>
      </c>
      <c r="G4488" t="s">
        <v>2063</v>
      </c>
      <c r="I4488" t="s">
        <v>2006</v>
      </c>
      <c r="J4488" t="s">
        <v>5254</v>
      </c>
      <c r="K4488" t="s">
        <v>5255</v>
      </c>
      <c r="L4488">
        <v>1</v>
      </c>
      <c r="M4488">
        <v>1120.09</v>
      </c>
      <c r="N4488" s="43">
        <v>1120.09</v>
      </c>
    </row>
    <row r="4489" spans="1:14" x14ac:dyDescent="0.25">
      <c r="A4489" s="106">
        <v>46267</v>
      </c>
      <c r="B4489">
        <v>17935</v>
      </c>
      <c r="C4489">
        <v>14801</v>
      </c>
      <c r="D4489" t="s">
        <v>5252</v>
      </c>
      <c r="E4489">
        <v>509</v>
      </c>
      <c r="F4489" t="s">
        <v>5256</v>
      </c>
      <c r="G4489" t="s">
        <v>2229</v>
      </c>
      <c r="I4489" t="s">
        <v>2006</v>
      </c>
      <c r="J4489" t="s">
        <v>5254</v>
      </c>
      <c r="K4489" t="s">
        <v>5255</v>
      </c>
      <c r="L4489">
        <v>1</v>
      </c>
      <c r="M4489">
        <v>1118.91</v>
      </c>
      <c r="N4489" s="43">
        <v>1118.91</v>
      </c>
    </row>
    <row r="4490" spans="1:14" x14ac:dyDescent="0.25">
      <c r="A4490" s="106">
        <v>46274</v>
      </c>
      <c r="B4490">
        <v>18221</v>
      </c>
      <c r="C4490">
        <v>15087</v>
      </c>
      <c r="D4490" t="s">
        <v>5252</v>
      </c>
      <c r="E4490">
        <v>509</v>
      </c>
      <c r="F4490" t="s">
        <v>2444</v>
      </c>
      <c r="G4490" t="s">
        <v>2021</v>
      </c>
      <c r="I4490" t="s">
        <v>2006</v>
      </c>
      <c r="J4490" t="s">
        <v>5254</v>
      </c>
      <c r="K4490" t="s">
        <v>5255</v>
      </c>
      <c r="L4490">
        <v>8</v>
      </c>
      <c r="M4490">
        <v>560</v>
      </c>
      <c r="N4490" s="43">
        <v>4480</v>
      </c>
    </row>
    <row r="4491" spans="1:14" x14ac:dyDescent="0.25">
      <c r="A4491" s="106">
        <v>46274</v>
      </c>
      <c r="B4491">
        <v>18222</v>
      </c>
      <c r="C4491">
        <v>15088</v>
      </c>
      <c r="D4491" t="s">
        <v>5252</v>
      </c>
      <c r="E4491">
        <v>509</v>
      </c>
      <c r="F4491" t="s">
        <v>2444</v>
      </c>
      <c r="G4491" t="s">
        <v>2021</v>
      </c>
      <c r="I4491" t="s">
        <v>2006</v>
      </c>
      <c r="J4491" t="s">
        <v>5254</v>
      </c>
      <c r="K4491" t="s">
        <v>5255</v>
      </c>
      <c r="L4491">
        <v>2</v>
      </c>
      <c r="M4491">
        <v>560</v>
      </c>
      <c r="N4491" s="43">
        <v>1120</v>
      </c>
    </row>
    <row r="4492" spans="1:14" x14ac:dyDescent="0.25">
      <c r="A4492" s="106">
        <v>46274</v>
      </c>
      <c r="B4492">
        <v>18227</v>
      </c>
      <c r="C4492">
        <v>15093</v>
      </c>
      <c r="D4492" t="s">
        <v>5252</v>
      </c>
      <c r="E4492">
        <v>509</v>
      </c>
      <c r="F4492" t="s">
        <v>5257</v>
      </c>
      <c r="G4492" t="s">
        <v>2036</v>
      </c>
      <c r="I4492" t="s">
        <v>2006</v>
      </c>
      <c r="J4492" t="s">
        <v>5254</v>
      </c>
      <c r="K4492" t="s">
        <v>5255</v>
      </c>
      <c r="L4492">
        <v>8</v>
      </c>
      <c r="M4492">
        <v>560</v>
      </c>
      <c r="N4492" s="43">
        <v>4480</v>
      </c>
    </row>
    <row r="4493" spans="1:14" x14ac:dyDescent="0.25">
      <c r="A4493" s="106">
        <v>46274</v>
      </c>
      <c r="B4493">
        <v>18228</v>
      </c>
      <c r="C4493">
        <v>15094</v>
      </c>
      <c r="D4493" t="s">
        <v>5252</v>
      </c>
      <c r="E4493">
        <v>509</v>
      </c>
      <c r="F4493" t="s">
        <v>5257</v>
      </c>
      <c r="G4493" t="s">
        <v>2036</v>
      </c>
      <c r="I4493" t="s">
        <v>2006</v>
      </c>
      <c r="J4493" t="s">
        <v>5254</v>
      </c>
      <c r="K4493" t="s">
        <v>5255</v>
      </c>
      <c r="L4493">
        <v>2</v>
      </c>
      <c r="M4493">
        <v>560</v>
      </c>
      <c r="N4493" s="43">
        <v>1120</v>
      </c>
    </row>
    <row r="4494" spans="1:14" x14ac:dyDescent="0.25">
      <c r="A4494" s="106">
        <v>46275</v>
      </c>
      <c r="B4494">
        <v>18275</v>
      </c>
      <c r="C4494">
        <v>15141</v>
      </c>
      <c r="D4494" t="s">
        <v>5252</v>
      </c>
      <c r="E4494">
        <v>509</v>
      </c>
      <c r="F4494" t="s">
        <v>5258</v>
      </c>
      <c r="G4494" t="s">
        <v>2036</v>
      </c>
      <c r="I4494" t="s">
        <v>2006</v>
      </c>
      <c r="J4494" t="s">
        <v>5254</v>
      </c>
      <c r="K4494" t="s">
        <v>5255</v>
      </c>
      <c r="L4494">
        <v>8</v>
      </c>
      <c r="M4494">
        <v>560</v>
      </c>
      <c r="N4494" s="43">
        <v>4480</v>
      </c>
    </row>
    <row r="4495" spans="1:14" x14ac:dyDescent="0.25">
      <c r="A4495" s="106">
        <v>46275</v>
      </c>
      <c r="B4495">
        <v>18276</v>
      </c>
      <c r="C4495">
        <v>15142</v>
      </c>
      <c r="D4495" t="s">
        <v>5252</v>
      </c>
      <c r="E4495">
        <v>509</v>
      </c>
      <c r="F4495" t="s">
        <v>5258</v>
      </c>
      <c r="G4495" t="s">
        <v>2036</v>
      </c>
      <c r="I4495" t="s">
        <v>2006</v>
      </c>
      <c r="J4495" t="s">
        <v>5254</v>
      </c>
      <c r="K4495" t="s">
        <v>5255</v>
      </c>
      <c r="L4495">
        <v>1</v>
      </c>
      <c r="M4495">
        <v>4480</v>
      </c>
      <c r="N4495" s="43">
        <v>4480</v>
      </c>
    </row>
    <row r="4496" spans="1:14" x14ac:dyDescent="0.25">
      <c r="A4496" s="106">
        <v>46275</v>
      </c>
      <c r="B4496">
        <v>18294</v>
      </c>
      <c r="C4496">
        <v>15160</v>
      </c>
      <c r="D4496" t="s">
        <v>5252</v>
      </c>
      <c r="E4496">
        <v>509</v>
      </c>
      <c r="F4496" t="s">
        <v>5259</v>
      </c>
      <c r="G4496" t="s">
        <v>2185</v>
      </c>
      <c r="I4496" t="s">
        <v>2006</v>
      </c>
      <c r="J4496" t="s">
        <v>5254</v>
      </c>
      <c r="K4496" t="s">
        <v>5255</v>
      </c>
      <c r="L4496">
        <v>3</v>
      </c>
      <c r="M4496">
        <v>560</v>
      </c>
      <c r="N4496" s="43">
        <v>1680</v>
      </c>
    </row>
    <row r="4497" spans="1:14" x14ac:dyDescent="0.25">
      <c r="A4497" s="106">
        <v>46275</v>
      </c>
      <c r="B4497">
        <v>18295</v>
      </c>
      <c r="C4497">
        <v>15161</v>
      </c>
      <c r="D4497" t="s">
        <v>5252</v>
      </c>
      <c r="E4497">
        <v>509</v>
      </c>
      <c r="F4497" t="s">
        <v>5259</v>
      </c>
      <c r="G4497" t="s">
        <v>2185</v>
      </c>
      <c r="I4497" t="s">
        <v>2006</v>
      </c>
      <c r="J4497" t="s">
        <v>5254</v>
      </c>
      <c r="K4497" t="s">
        <v>5255</v>
      </c>
      <c r="L4497">
        <v>5</v>
      </c>
      <c r="M4497">
        <v>560</v>
      </c>
      <c r="N4497" s="43">
        <v>2800</v>
      </c>
    </row>
    <row r="4498" spans="1:14" x14ac:dyDescent="0.25">
      <c r="A4498" s="106">
        <v>46283</v>
      </c>
      <c r="B4498">
        <v>18683</v>
      </c>
      <c r="C4498">
        <v>15532</v>
      </c>
      <c r="D4498" t="s">
        <v>5260</v>
      </c>
      <c r="E4498">
        <v>509</v>
      </c>
      <c r="F4498" t="s">
        <v>4111</v>
      </c>
      <c r="G4498" t="s">
        <v>2025</v>
      </c>
      <c r="I4498" t="s">
        <v>2006</v>
      </c>
      <c r="J4498" t="s">
        <v>2708</v>
      </c>
      <c r="K4498" t="s">
        <v>2709</v>
      </c>
      <c r="L4498">
        <v>5</v>
      </c>
      <c r="M4498">
        <v>600</v>
      </c>
      <c r="N4498" s="43">
        <v>3000</v>
      </c>
    </row>
    <row r="4499" spans="1:14" x14ac:dyDescent="0.25">
      <c r="A4499" s="106">
        <v>46283</v>
      </c>
      <c r="B4499">
        <v>18684</v>
      </c>
      <c r="C4499">
        <v>15533</v>
      </c>
      <c r="D4499" t="s">
        <v>5260</v>
      </c>
      <c r="E4499">
        <v>509</v>
      </c>
      <c r="F4499" t="s">
        <v>4111</v>
      </c>
      <c r="G4499" t="s">
        <v>2025</v>
      </c>
      <c r="I4499" t="s">
        <v>2006</v>
      </c>
      <c r="J4499" t="s">
        <v>2708</v>
      </c>
      <c r="K4499" t="s">
        <v>2709</v>
      </c>
      <c r="L4499">
        <v>3</v>
      </c>
      <c r="M4499">
        <v>600</v>
      </c>
      <c r="N4499" s="43">
        <v>1800</v>
      </c>
    </row>
    <row r="4500" spans="1:14" x14ac:dyDescent="0.25">
      <c r="A4500" s="106">
        <v>46283</v>
      </c>
      <c r="B4500">
        <v>18691</v>
      </c>
      <c r="C4500">
        <v>15540</v>
      </c>
      <c r="D4500" t="s">
        <v>5260</v>
      </c>
      <c r="E4500">
        <v>509</v>
      </c>
      <c r="F4500" t="s">
        <v>5261</v>
      </c>
      <c r="G4500" t="s">
        <v>2038</v>
      </c>
      <c r="I4500" t="s">
        <v>2006</v>
      </c>
      <c r="J4500" t="s">
        <v>5254</v>
      </c>
      <c r="K4500" t="s">
        <v>5255</v>
      </c>
      <c r="L4500">
        <v>8</v>
      </c>
      <c r="M4500">
        <v>560</v>
      </c>
      <c r="N4500" s="43">
        <v>4480</v>
      </c>
    </row>
    <row r="4501" spans="1:14" x14ac:dyDescent="0.25">
      <c r="A4501" s="106">
        <v>46283</v>
      </c>
      <c r="B4501">
        <v>18692</v>
      </c>
      <c r="C4501">
        <v>15541</v>
      </c>
      <c r="D4501" t="s">
        <v>5260</v>
      </c>
      <c r="E4501">
        <v>509</v>
      </c>
      <c r="F4501" t="s">
        <v>5261</v>
      </c>
      <c r="G4501" t="s">
        <v>2038</v>
      </c>
      <c r="I4501" t="s">
        <v>2006</v>
      </c>
      <c r="J4501" t="s">
        <v>5254</v>
      </c>
      <c r="K4501" t="s">
        <v>5255</v>
      </c>
      <c r="L4501">
        <v>2</v>
      </c>
      <c r="M4501">
        <v>560</v>
      </c>
      <c r="N4501" s="43">
        <v>1120</v>
      </c>
    </row>
    <row r="4502" spans="1:14" x14ac:dyDescent="0.25">
      <c r="A4502" s="106">
        <v>46283</v>
      </c>
      <c r="B4502">
        <v>18700</v>
      </c>
      <c r="C4502">
        <v>15549</v>
      </c>
      <c r="D4502" t="s">
        <v>5260</v>
      </c>
      <c r="E4502">
        <v>509</v>
      </c>
      <c r="F4502" t="s">
        <v>5262</v>
      </c>
      <c r="G4502" t="s">
        <v>2021</v>
      </c>
      <c r="I4502" t="s">
        <v>2006</v>
      </c>
      <c r="J4502" t="s">
        <v>5254</v>
      </c>
      <c r="K4502" t="s">
        <v>5255</v>
      </c>
      <c r="L4502">
        <v>8</v>
      </c>
      <c r="M4502">
        <v>560</v>
      </c>
      <c r="N4502" s="43">
        <v>4480</v>
      </c>
    </row>
    <row r="4503" spans="1:14" x14ac:dyDescent="0.25">
      <c r="A4503" s="106">
        <v>46283</v>
      </c>
      <c r="B4503">
        <v>18701</v>
      </c>
      <c r="C4503">
        <v>15550</v>
      </c>
      <c r="D4503" t="s">
        <v>5260</v>
      </c>
      <c r="E4503">
        <v>509</v>
      </c>
      <c r="F4503" t="s">
        <v>5262</v>
      </c>
      <c r="G4503" t="s">
        <v>2021</v>
      </c>
      <c r="I4503" t="s">
        <v>2006</v>
      </c>
      <c r="J4503" t="s">
        <v>5254</v>
      </c>
      <c r="K4503" t="s">
        <v>5255</v>
      </c>
      <c r="L4503">
        <v>2</v>
      </c>
      <c r="M4503">
        <v>560</v>
      </c>
      <c r="N4503" s="43">
        <v>1120</v>
      </c>
    </row>
    <row r="4504" spans="1:14" x14ac:dyDescent="0.25">
      <c r="A4504" s="106">
        <v>46283</v>
      </c>
      <c r="B4504">
        <v>18726</v>
      </c>
      <c r="C4504">
        <v>15573</v>
      </c>
      <c r="D4504" t="s">
        <v>5260</v>
      </c>
      <c r="E4504">
        <v>509</v>
      </c>
      <c r="F4504" t="s">
        <v>5263</v>
      </c>
      <c r="G4504" t="s">
        <v>2185</v>
      </c>
      <c r="I4504" t="s">
        <v>2006</v>
      </c>
      <c r="J4504" t="s">
        <v>5254</v>
      </c>
      <c r="K4504" t="s">
        <v>5255</v>
      </c>
      <c r="L4504">
        <v>3</v>
      </c>
      <c r="M4504">
        <v>560</v>
      </c>
      <c r="N4504" s="43">
        <v>1680</v>
      </c>
    </row>
    <row r="4505" hidden="1" spans="1:14" x14ac:dyDescent="0.25">
      <c r="A4505" s="106">
        <v>46191</v>
      </c>
      <c r="B4505">
        <v>14010</v>
      </c>
      <c r="C4505">
        <v>10897</v>
      </c>
      <c r="E4505">
        <v>419</v>
      </c>
      <c r="F4505" t="s">
        <v>5264</v>
      </c>
      <c r="G4505" t="s">
        <v>2127</v>
      </c>
      <c r="I4505" t="s">
        <v>2013</v>
      </c>
      <c r="J4505" t="s">
        <v>2022</v>
      </c>
      <c r="K4505" t="s">
        <v>2023</v>
      </c>
      <c r="L4505">
        <v>5</v>
      </c>
      <c r="M4505">
        <v>610</v>
      </c>
      <c r="N4505" s="43">
        <v>3050</v>
      </c>
    </row>
    <row r="4506" hidden="1" spans="1:14" x14ac:dyDescent="0.25">
      <c r="A4506" s="106">
        <v>46191</v>
      </c>
      <c r="B4506">
        <v>14011</v>
      </c>
      <c r="C4506">
        <v>10898</v>
      </c>
      <c r="E4506">
        <v>419</v>
      </c>
      <c r="F4506" t="s">
        <v>5265</v>
      </c>
      <c r="G4506" t="s">
        <v>2127</v>
      </c>
      <c r="I4506" t="s">
        <v>2013</v>
      </c>
      <c r="J4506" t="s">
        <v>2022</v>
      </c>
      <c r="K4506" t="s">
        <v>2023</v>
      </c>
      <c r="L4506">
        <v>3</v>
      </c>
      <c r="M4506">
        <v>610</v>
      </c>
      <c r="N4506" s="43">
        <v>1830</v>
      </c>
    </row>
    <row r="4507" hidden="1" spans="1:14" x14ac:dyDescent="0.25">
      <c r="A4507" s="106">
        <v>46191</v>
      </c>
      <c r="B4507">
        <v>14019</v>
      </c>
      <c r="C4507">
        <v>10906</v>
      </c>
      <c r="E4507">
        <v>419</v>
      </c>
      <c r="F4507" t="s">
        <v>5266</v>
      </c>
      <c r="G4507" t="s">
        <v>2127</v>
      </c>
      <c r="I4507" t="s">
        <v>2013</v>
      </c>
      <c r="J4507" t="s">
        <v>2022</v>
      </c>
      <c r="K4507" t="s">
        <v>2023</v>
      </c>
      <c r="L4507">
        <v>6</v>
      </c>
      <c r="M4507">
        <v>610</v>
      </c>
      <c r="N4507" s="43">
        <v>3660</v>
      </c>
    </row>
    <row r="4508" hidden="1" spans="1:14" x14ac:dyDescent="0.25">
      <c r="A4508" s="106">
        <v>46203</v>
      </c>
      <c r="B4508">
        <v>14769</v>
      </c>
      <c r="C4508">
        <v>11655</v>
      </c>
      <c r="E4508">
        <v>419</v>
      </c>
      <c r="F4508" t="s">
        <v>5267</v>
      </c>
      <c r="G4508" t="s">
        <v>2127</v>
      </c>
      <c r="I4508" t="s">
        <v>2013</v>
      </c>
      <c r="J4508" t="s">
        <v>2022</v>
      </c>
      <c r="K4508" t="s">
        <v>2023</v>
      </c>
      <c r="L4508">
        <v>5</v>
      </c>
      <c r="M4508">
        <v>610</v>
      </c>
      <c r="N4508" s="43">
        <v>3050</v>
      </c>
    </row>
    <row r="4509" hidden="1" spans="1:14" x14ac:dyDescent="0.25">
      <c r="A4509" s="106">
        <v>46203</v>
      </c>
      <c r="B4509">
        <v>14770</v>
      </c>
      <c r="C4509">
        <v>11656</v>
      </c>
      <c r="E4509">
        <v>419</v>
      </c>
      <c r="F4509" t="s">
        <v>5267</v>
      </c>
      <c r="G4509" t="s">
        <v>2127</v>
      </c>
      <c r="I4509" t="s">
        <v>2013</v>
      </c>
      <c r="J4509" t="s">
        <v>2022</v>
      </c>
      <c r="K4509" t="s">
        <v>2023</v>
      </c>
      <c r="L4509">
        <v>1</v>
      </c>
      <c r="M4509">
        <v>610</v>
      </c>
      <c r="N4509" s="43">
        <v>610</v>
      </c>
    </row>
    <row r="4510" hidden="1" spans="1:14" x14ac:dyDescent="0.25">
      <c r="A4510" s="106">
        <v>46008</v>
      </c>
      <c r="B4510">
        <v>5987</v>
      </c>
      <c r="C4510">
        <v>2903</v>
      </c>
      <c r="E4510">
        <v>235</v>
      </c>
      <c r="F4510" t="s">
        <v>5268</v>
      </c>
      <c r="G4510" t="s">
        <v>2027</v>
      </c>
      <c r="H4510" t="s">
        <v>2029</v>
      </c>
      <c r="I4510" t="s">
        <v>2006</v>
      </c>
      <c r="J4510" t="s">
        <v>2033</v>
      </c>
      <c r="K4510" t="s">
        <v>2034</v>
      </c>
      <c r="L4510">
        <v>1</v>
      </c>
      <c r="M4510">
        <v>1800</v>
      </c>
      <c r="N4510" s="43">
        <v>1800</v>
      </c>
    </row>
    <row r="4511" hidden="1" spans="1:14" x14ac:dyDescent="0.25">
      <c r="A4511" s="106">
        <v>46008</v>
      </c>
      <c r="B4511">
        <v>5987</v>
      </c>
      <c r="C4511">
        <v>2903</v>
      </c>
      <c r="E4511">
        <v>235</v>
      </c>
      <c r="F4511" t="s">
        <v>5268</v>
      </c>
      <c r="G4511" t="s">
        <v>2027</v>
      </c>
      <c r="H4511" t="s">
        <v>2029</v>
      </c>
      <c r="I4511" t="s">
        <v>2006</v>
      </c>
      <c r="J4511" t="s">
        <v>2319</v>
      </c>
      <c r="K4511" t="s">
        <v>2320</v>
      </c>
      <c r="L4511">
        <v>5</v>
      </c>
      <c r="M4511">
        <v>600</v>
      </c>
      <c r="N4511" s="43">
        <v>3000</v>
      </c>
    </row>
    <row r="4512" hidden="1" spans="1:14" x14ac:dyDescent="0.25">
      <c r="A4512" s="106">
        <v>46008</v>
      </c>
      <c r="B4512">
        <v>5988</v>
      </c>
      <c r="C4512">
        <v>2904</v>
      </c>
      <c r="E4512">
        <v>235</v>
      </c>
      <c r="F4512" t="s">
        <v>5268</v>
      </c>
      <c r="G4512" t="s">
        <v>2027</v>
      </c>
      <c r="H4512" t="s">
        <v>2029</v>
      </c>
      <c r="I4512" t="s">
        <v>2006</v>
      </c>
      <c r="J4512" t="s">
        <v>2319</v>
      </c>
      <c r="K4512" t="s">
        <v>2320</v>
      </c>
      <c r="L4512">
        <v>3</v>
      </c>
      <c r="M4512">
        <v>600</v>
      </c>
      <c r="N4512" s="43">
        <v>1800</v>
      </c>
    </row>
    <row r="4513" hidden="1" spans="1:14" x14ac:dyDescent="0.25">
      <c r="A4513" s="106">
        <v>46008</v>
      </c>
      <c r="B4513">
        <v>5995</v>
      </c>
      <c r="C4513">
        <v>2911</v>
      </c>
      <c r="E4513">
        <v>235</v>
      </c>
      <c r="F4513" t="s">
        <v>5269</v>
      </c>
      <c r="G4513" t="s">
        <v>2044</v>
      </c>
      <c r="H4513" t="s">
        <v>2029</v>
      </c>
      <c r="I4513" t="s">
        <v>2006</v>
      </c>
      <c r="J4513" t="s">
        <v>2319</v>
      </c>
      <c r="K4513" t="s">
        <v>2320</v>
      </c>
      <c r="L4513">
        <v>5</v>
      </c>
      <c r="M4513">
        <v>600</v>
      </c>
      <c r="N4513" s="43">
        <v>3000</v>
      </c>
    </row>
    <row r="4514" hidden="1" spans="1:14" x14ac:dyDescent="0.25">
      <c r="A4514" s="106">
        <v>46008</v>
      </c>
      <c r="B4514">
        <v>5996</v>
      </c>
      <c r="C4514">
        <v>2912</v>
      </c>
      <c r="E4514">
        <v>235</v>
      </c>
      <c r="F4514" t="s">
        <v>5269</v>
      </c>
      <c r="G4514" t="s">
        <v>2044</v>
      </c>
      <c r="H4514" t="s">
        <v>2029</v>
      </c>
      <c r="I4514" t="s">
        <v>2006</v>
      </c>
      <c r="J4514" t="s">
        <v>2319</v>
      </c>
      <c r="K4514" t="s">
        <v>2320</v>
      </c>
      <c r="L4514">
        <v>3</v>
      </c>
      <c r="M4514">
        <v>600</v>
      </c>
      <c r="N4514" s="43">
        <v>1800</v>
      </c>
    </row>
    <row r="4515" hidden="1" spans="1:14" x14ac:dyDescent="0.25">
      <c r="A4515" s="106">
        <v>46008</v>
      </c>
      <c r="B4515">
        <v>6011</v>
      </c>
      <c r="C4515">
        <v>2927</v>
      </c>
      <c r="E4515">
        <v>235</v>
      </c>
      <c r="F4515" t="s">
        <v>5270</v>
      </c>
      <c r="G4515" t="s">
        <v>2044</v>
      </c>
      <c r="H4515" t="s">
        <v>2029</v>
      </c>
      <c r="I4515" t="s">
        <v>2006</v>
      </c>
      <c r="J4515" t="s">
        <v>2319</v>
      </c>
      <c r="K4515" t="s">
        <v>2320</v>
      </c>
      <c r="L4515">
        <v>5</v>
      </c>
      <c r="M4515">
        <v>600</v>
      </c>
      <c r="N4515" s="43">
        <v>3000</v>
      </c>
    </row>
    <row r="4516" hidden="1" spans="1:14" x14ac:dyDescent="0.25">
      <c r="A4516" s="106">
        <v>46140</v>
      </c>
      <c r="B4516">
        <v>11381</v>
      </c>
      <c r="C4516">
        <v>8283</v>
      </c>
      <c r="E4516">
        <v>360</v>
      </c>
      <c r="F4516" t="s">
        <v>5271</v>
      </c>
      <c r="G4516" t="s">
        <v>2151</v>
      </c>
      <c r="I4516" t="s">
        <v>2013</v>
      </c>
      <c r="J4516" t="s">
        <v>2022</v>
      </c>
      <c r="K4516" t="s">
        <v>2023</v>
      </c>
      <c r="L4516">
        <v>5</v>
      </c>
      <c r="M4516">
        <v>630</v>
      </c>
      <c r="N4516" s="43">
        <v>3150</v>
      </c>
    </row>
    <row r="4517" hidden="1" spans="1:14" x14ac:dyDescent="0.25">
      <c r="A4517" s="106">
        <v>46140</v>
      </c>
      <c r="B4517">
        <v>11382</v>
      </c>
      <c r="C4517">
        <v>8284</v>
      </c>
      <c r="E4517">
        <v>360</v>
      </c>
      <c r="F4517" t="s">
        <v>5271</v>
      </c>
      <c r="G4517" t="s">
        <v>2151</v>
      </c>
      <c r="I4517" t="s">
        <v>2013</v>
      </c>
      <c r="J4517" t="s">
        <v>2022</v>
      </c>
      <c r="K4517" t="s">
        <v>2023</v>
      </c>
      <c r="L4517">
        <v>1</v>
      </c>
      <c r="M4517">
        <v>630</v>
      </c>
      <c r="N4517" s="43">
        <v>630</v>
      </c>
    </row>
    <row r="4518" hidden="1" spans="1:14" x14ac:dyDescent="0.25">
      <c r="A4518" s="106">
        <v>46037</v>
      </c>
      <c r="B4518">
        <v>6976</v>
      </c>
      <c r="C4518">
        <v>3882</v>
      </c>
      <c r="E4518">
        <v>253</v>
      </c>
      <c r="F4518" t="s">
        <v>5272</v>
      </c>
      <c r="G4518" t="s">
        <v>2012</v>
      </c>
      <c r="I4518" t="s">
        <v>2030</v>
      </c>
      <c r="J4518" t="s">
        <v>2146</v>
      </c>
      <c r="K4518" t="s">
        <v>2147</v>
      </c>
      <c r="L4518">
        <v>5</v>
      </c>
      <c r="M4518">
        <v>610</v>
      </c>
      <c r="N4518" s="43">
        <v>3050</v>
      </c>
    </row>
    <row r="4519" hidden="1" spans="1:14" x14ac:dyDescent="0.25">
      <c r="A4519" s="106">
        <v>46037</v>
      </c>
      <c r="B4519">
        <v>6976</v>
      </c>
      <c r="C4519">
        <v>3882</v>
      </c>
      <c r="E4519">
        <v>253</v>
      </c>
      <c r="F4519" t="s">
        <v>5272</v>
      </c>
      <c r="G4519" t="s">
        <v>2012</v>
      </c>
      <c r="I4519" t="s">
        <v>2030</v>
      </c>
      <c r="J4519" t="s">
        <v>2903</v>
      </c>
      <c r="K4519" t="s">
        <v>2904</v>
      </c>
      <c r="L4519">
        <v>3</v>
      </c>
      <c r="M4519">
        <v>150</v>
      </c>
      <c r="N4519" s="43">
        <v>450</v>
      </c>
    </row>
    <row r="4520" hidden="1" spans="1:14" x14ac:dyDescent="0.25">
      <c r="A4520" s="106">
        <v>45995</v>
      </c>
      <c r="B4520">
        <v>5328</v>
      </c>
      <c r="C4520">
        <v>2244</v>
      </c>
      <c r="E4520">
        <v>229</v>
      </c>
      <c r="F4520" t="s">
        <v>5273</v>
      </c>
      <c r="G4520" t="s">
        <v>2025</v>
      </c>
      <c r="H4520" t="s">
        <v>2005</v>
      </c>
      <c r="I4520" t="s">
        <v>2006</v>
      </c>
      <c r="J4520" t="s">
        <v>2782</v>
      </c>
      <c r="K4520" t="s">
        <v>2783</v>
      </c>
      <c r="L4520">
        <v>8</v>
      </c>
      <c r="M4520">
        <v>590</v>
      </c>
      <c r="N4520" s="43">
        <v>4720</v>
      </c>
    </row>
    <row r="4521" hidden="1" spans="1:14" x14ac:dyDescent="0.25">
      <c r="A4521" s="106">
        <v>45995</v>
      </c>
      <c r="B4521">
        <v>5328</v>
      </c>
      <c r="C4521">
        <v>2244</v>
      </c>
      <c r="E4521">
        <v>229</v>
      </c>
      <c r="F4521" t="s">
        <v>5273</v>
      </c>
      <c r="G4521" t="s">
        <v>2025</v>
      </c>
      <c r="H4521" t="s">
        <v>2005</v>
      </c>
      <c r="I4521" t="s">
        <v>2006</v>
      </c>
      <c r="J4521" t="s">
        <v>2007</v>
      </c>
      <c r="K4521" t="s">
        <v>2008</v>
      </c>
      <c r="L4521">
        <v>1</v>
      </c>
      <c r="M4521">
        <v>1600</v>
      </c>
      <c r="N4521" s="43">
        <v>1600</v>
      </c>
    </row>
    <row r="4522" hidden="1" spans="1:14" x14ac:dyDescent="0.25">
      <c r="A4522" s="106">
        <v>45995</v>
      </c>
      <c r="B4522">
        <v>5332</v>
      </c>
      <c r="C4522">
        <v>2248</v>
      </c>
      <c r="E4522">
        <v>229</v>
      </c>
      <c r="F4522" t="s">
        <v>5274</v>
      </c>
      <c r="G4522" t="s">
        <v>2052</v>
      </c>
      <c r="H4522" t="s">
        <v>2005</v>
      </c>
      <c r="I4522" t="s">
        <v>2006</v>
      </c>
      <c r="J4522" t="s">
        <v>2782</v>
      </c>
      <c r="K4522" t="s">
        <v>2783</v>
      </c>
      <c r="L4522">
        <v>5</v>
      </c>
      <c r="M4522">
        <v>590</v>
      </c>
      <c r="N4522" s="43">
        <v>2950</v>
      </c>
    </row>
    <row r="4523" hidden="1" spans="1:14" x14ac:dyDescent="0.25">
      <c r="A4523" s="106">
        <v>45995</v>
      </c>
      <c r="B4523">
        <v>5333</v>
      </c>
      <c r="C4523">
        <v>2249</v>
      </c>
      <c r="E4523">
        <v>229</v>
      </c>
      <c r="F4523" t="s">
        <v>5274</v>
      </c>
      <c r="G4523" t="s">
        <v>2052</v>
      </c>
      <c r="H4523" t="s">
        <v>2005</v>
      </c>
      <c r="I4523" t="s">
        <v>2006</v>
      </c>
      <c r="J4523" t="s">
        <v>2782</v>
      </c>
      <c r="K4523" t="s">
        <v>2783</v>
      </c>
      <c r="L4523">
        <v>3</v>
      </c>
      <c r="M4523">
        <v>590</v>
      </c>
      <c r="N4523" s="43">
        <v>1770</v>
      </c>
    </row>
    <row r="4524" hidden="1" spans="1:14" x14ac:dyDescent="0.25">
      <c r="A4524" s="106">
        <v>45995</v>
      </c>
      <c r="B4524">
        <v>5340</v>
      </c>
      <c r="C4524">
        <v>2256</v>
      </c>
      <c r="E4524">
        <v>229</v>
      </c>
      <c r="F4524" t="s">
        <v>5275</v>
      </c>
      <c r="G4524" t="s">
        <v>2025</v>
      </c>
      <c r="H4524" t="s">
        <v>2005</v>
      </c>
      <c r="I4524" t="s">
        <v>2006</v>
      </c>
      <c r="J4524" t="s">
        <v>2782</v>
      </c>
      <c r="K4524" t="s">
        <v>2783</v>
      </c>
      <c r="L4524">
        <v>5</v>
      </c>
      <c r="M4524">
        <v>590</v>
      </c>
      <c r="N4524" s="43">
        <v>2950</v>
      </c>
    </row>
    <row r="4525" hidden="1" spans="1:14" x14ac:dyDescent="0.25">
      <c r="A4525" s="106">
        <v>45995</v>
      </c>
      <c r="B4525">
        <v>5341</v>
      </c>
      <c r="C4525">
        <v>2257</v>
      </c>
      <c r="E4525">
        <v>229</v>
      </c>
      <c r="F4525" t="s">
        <v>5275</v>
      </c>
      <c r="G4525" t="s">
        <v>2025</v>
      </c>
      <c r="H4525" t="s">
        <v>2005</v>
      </c>
      <c r="I4525" t="s">
        <v>2006</v>
      </c>
      <c r="J4525" t="s">
        <v>2782</v>
      </c>
      <c r="K4525" t="s">
        <v>2783</v>
      </c>
      <c r="L4525">
        <v>3</v>
      </c>
      <c r="M4525">
        <v>590</v>
      </c>
      <c r="N4525" s="43">
        <v>1770</v>
      </c>
    </row>
    <row r="4526" hidden="1" spans="1:14" x14ac:dyDescent="0.25">
      <c r="A4526" s="106">
        <v>45995</v>
      </c>
      <c r="B4526">
        <v>5347</v>
      </c>
      <c r="C4526">
        <v>2263</v>
      </c>
      <c r="E4526">
        <v>229</v>
      </c>
      <c r="F4526" t="s">
        <v>5276</v>
      </c>
      <c r="G4526" t="s">
        <v>2044</v>
      </c>
      <c r="H4526" t="s">
        <v>2005</v>
      </c>
      <c r="I4526" t="s">
        <v>2006</v>
      </c>
      <c r="J4526" t="s">
        <v>2782</v>
      </c>
      <c r="K4526" t="s">
        <v>2783</v>
      </c>
      <c r="L4526">
        <v>5</v>
      </c>
      <c r="M4526">
        <v>590</v>
      </c>
      <c r="N4526" s="43">
        <v>2950</v>
      </c>
    </row>
    <row r="4527" hidden="1" spans="1:14" x14ac:dyDescent="0.25">
      <c r="A4527" s="106">
        <v>45995</v>
      </c>
      <c r="B4527">
        <v>5348</v>
      </c>
      <c r="C4527">
        <v>2264</v>
      </c>
      <c r="E4527">
        <v>229</v>
      </c>
      <c r="F4527" t="s">
        <v>5276</v>
      </c>
      <c r="G4527" t="s">
        <v>2044</v>
      </c>
      <c r="H4527" t="s">
        <v>2005</v>
      </c>
      <c r="I4527" t="s">
        <v>2006</v>
      </c>
      <c r="J4527" t="s">
        <v>2782</v>
      </c>
      <c r="K4527" t="s">
        <v>2783</v>
      </c>
      <c r="L4527">
        <v>3</v>
      </c>
      <c r="M4527">
        <v>590</v>
      </c>
      <c r="N4527" s="43">
        <v>1770</v>
      </c>
    </row>
    <row r="4528" hidden="1" spans="1:14" x14ac:dyDescent="0.25">
      <c r="A4528" s="106">
        <v>45995</v>
      </c>
      <c r="B4528">
        <v>5348</v>
      </c>
      <c r="C4528">
        <v>2264</v>
      </c>
      <c r="E4528">
        <v>229</v>
      </c>
      <c r="F4528" t="s">
        <v>5276</v>
      </c>
      <c r="G4528" t="s">
        <v>2044</v>
      </c>
      <c r="H4528" t="s">
        <v>2005</v>
      </c>
      <c r="I4528" t="s">
        <v>2006</v>
      </c>
      <c r="J4528" t="s">
        <v>2007</v>
      </c>
      <c r="K4528" t="s">
        <v>2008</v>
      </c>
      <c r="L4528">
        <v>2</v>
      </c>
      <c r="M4528">
        <v>55</v>
      </c>
      <c r="N4528" s="43">
        <v>110</v>
      </c>
    </row>
    <row r="4529" hidden="1" spans="1:14" x14ac:dyDescent="0.25">
      <c r="A4529" s="106">
        <v>45995</v>
      </c>
      <c r="B4529">
        <v>5356</v>
      </c>
      <c r="C4529">
        <v>2272</v>
      </c>
      <c r="E4529">
        <v>229</v>
      </c>
      <c r="F4529" t="s">
        <v>5277</v>
      </c>
      <c r="G4529" t="s">
        <v>2114</v>
      </c>
      <c r="H4529" t="s">
        <v>2005</v>
      </c>
      <c r="I4529" t="s">
        <v>2006</v>
      </c>
      <c r="J4529" t="s">
        <v>2782</v>
      </c>
      <c r="K4529" t="s">
        <v>2783</v>
      </c>
      <c r="L4529">
        <v>5</v>
      </c>
      <c r="M4529">
        <v>590</v>
      </c>
      <c r="N4529" s="43">
        <v>2950</v>
      </c>
    </row>
    <row r="4530" hidden="1" spans="1:14" x14ac:dyDescent="0.25">
      <c r="A4530" s="106">
        <v>45995</v>
      </c>
      <c r="B4530">
        <v>5356</v>
      </c>
      <c r="C4530">
        <v>2272</v>
      </c>
      <c r="E4530">
        <v>229</v>
      </c>
      <c r="F4530" t="s">
        <v>5277</v>
      </c>
      <c r="G4530" t="s">
        <v>2114</v>
      </c>
      <c r="H4530" t="s">
        <v>2005</v>
      </c>
      <c r="I4530" t="s">
        <v>2006</v>
      </c>
      <c r="J4530" t="s">
        <v>2007</v>
      </c>
      <c r="K4530" t="s">
        <v>2008</v>
      </c>
      <c r="L4530">
        <v>5</v>
      </c>
      <c r="M4530">
        <v>55</v>
      </c>
      <c r="N4530" s="43">
        <v>275</v>
      </c>
    </row>
    <row r="4531" hidden="1" spans="1:14" x14ac:dyDescent="0.25">
      <c r="A4531" s="106">
        <v>45995</v>
      </c>
      <c r="B4531">
        <v>5357</v>
      </c>
      <c r="C4531">
        <v>2273</v>
      </c>
      <c r="E4531">
        <v>229</v>
      </c>
      <c r="F4531" t="s">
        <v>5277</v>
      </c>
      <c r="G4531" t="s">
        <v>2114</v>
      </c>
      <c r="H4531" t="s">
        <v>2005</v>
      </c>
      <c r="I4531" t="s">
        <v>2006</v>
      </c>
      <c r="J4531" t="s">
        <v>2782</v>
      </c>
      <c r="K4531" t="s">
        <v>2783</v>
      </c>
      <c r="L4531">
        <v>3</v>
      </c>
      <c r="M4531">
        <v>590</v>
      </c>
      <c r="N4531" s="43">
        <v>1770</v>
      </c>
    </row>
    <row r="4532" hidden="1" spans="1:14" x14ac:dyDescent="0.25">
      <c r="A4532" s="106">
        <v>45995</v>
      </c>
      <c r="B4532">
        <v>5357</v>
      </c>
      <c r="C4532">
        <v>2273</v>
      </c>
      <c r="E4532">
        <v>229</v>
      </c>
      <c r="F4532" t="s">
        <v>5277</v>
      </c>
      <c r="G4532" t="s">
        <v>2114</v>
      </c>
      <c r="H4532" t="s">
        <v>2005</v>
      </c>
      <c r="I4532" t="s">
        <v>2006</v>
      </c>
      <c r="J4532" t="s">
        <v>2007</v>
      </c>
      <c r="K4532" t="s">
        <v>2008</v>
      </c>
      <c r="L4532">
        <v>3</v>
      </c>
      <c r="M4532">
        <v>55</v>
      </c>
      <c r="N4532" s="43">
        <v>165</v>
      </c>
    </row>
    <row r="4533" hidden="1" spans="1:14" x14ac:dyDescent="0.25">
      <c r="A4533" s="106">
        <v>45995</v>
      </c>
      <c r="B4533">
        <v>5359</v>
      </c>
      <c r="C4533">
        <v>2275</v>
      </c>
      <c r="E4533">
        <v>229</v>
      </c>
      <c r="F4533" t="s">
        <v>5278</v>
      </c>
      <c r="G4533" t="s">
        <v>2025</v>
      </c>
      <c r="H4533" t="s">
        <v>2005</v>
      </c>
      <c r="I4533" t="s">
        <v>2006</v>
      </c>
      <c r="J4533" t="s">
        <v>2782</v>
      </c>
      <c r="K4533" t="s">
        <v>2783</v>
      </c>
      <c r="L4533">
        <v>5</v>
      </c>
      <c r="M4533">
        <v>590</v>
      </c>
      <c r="N4533" s="43">
        <v>2950</v>
      </c>
    </row>
    <row r="4534" hidden="1" spans="1:14" x14ac:dyDescent="0.25">
      <c r="A4534" s="106">
        <v>45995</v>
      </c>
      <c r="B4534">
        <v>5359</v>
      </c>
      <c r="C4534">
        <v>2275</v>
      </c>
      <c r="E4534">
        <v>229</v>
      </c>
      <c r="F4534" t="s">
        <v>5278</v>
      </c>
      <c r="G4534" t="s">
        <v>2025</v>
      </c>
      <c r="H4534" t="s">
        <v>2005</v>
      </c>
      <c r="I4534" t="s">
        <v>2006</v>
      </c>
      <c r="J4534" t="s">
        <v>2007</v>
      </c>
      <c r="K4534" t="s">
        <v>2008</v>
      </c>
      <c r="L4534">
        <v>5</v>
      </c>
      <c r="M4534">
        <v>55</v>
      </c>
      <c r="N4534" s="43">
        <v>275</v>
      </c>
    </row>
    <row r="4535" hidden="1" spans="1:14" x14ac:dyDescent="0.25">
      <c r="A4535" s="106">
        <v>45995</v>
      </c>
      <c r="B4535">
        <v>5360</v>
      </c>
      <c r="C4535">
        <v>2276</v>
      </c>
      <c r="E4535">
        <v>229</v>
      </c>
      <c r="F4535" t="s">
        <v>5278</v>
      </c>
      <c r="G4535" t="s">
        <v>2025</v>
      </c>
      <c r="H4535" t="s">
        <v>2005</v>
      </c>
      <c r="I4535" t="s">
        <v>2006</v>
      </c>
      <c r="J4535" t="s">
        <v>2782</v>
      </c>
      <c r="K4535" t="s">
        <v>2783</v>
      </c>
      <c r="L4535">
        <v>3</v>
      </c>
      <c r="M4535">
        <v>590</v>
      </c>
      <c r="N4535" s="43">
        <v>1770</v>
      </c>
    </row>
    <row r="4536" hidden="1" spans="1:14" x14ac:dyDescent="0.25">
      <c r="A4536" s="106">
        <v>45995</v>
      </c>
      <c r="B4536">
        <v>5360</v>
      </c>
      <c r="C4536">
        <v>2276</v>
      </c>
      <c r="E4536">
        <v>229</v>
      </c>
      <c r="F4536" t="s">
        <v>5278</v>
      </c>
      <c r="G4536" t="s">
        <v>2025</v>
      </c>
      <c r="H4536" t="s">
        <v>2005</v>
      </c>
      <c r="I4536" t="s">
        <v>2006</v>
      </c>
      <c r="J4536" t="s">
        <v>2007</v>
      </c>
      <c r="K4536" t="s">
        <v>2008</v>
      </c>
      <c r="L4536">
        <v>3</v>
      </c>
      <c r="M4536">
        <v>55</v>
      </c>
      <c r="N4536" s="43">
        <v>165</v>
      </c>
    </row>
    <row r="4537" hidden="1" spans="1:14" x14ac:dyDescent="0.25">
      <c r="A4537" s="106">
        <v>45995</v>
      </c>
      <c r="B4537">
        <v>5362</v>
      </c>
      <c r="C4537">
        <v>2278</v>
      </c>
      <c r="E4537">
        <v>229</v>
      </c>
      <c r="F4537" t="s">
        <v>5279</v>
      </c>
      <c r="G4537" t="s">
        <v>2012</v>
      </c>
      <c r="H4537" t="s">
        <v>2005</v>
      </c>
      <c r="I4537" t="s">
        <v>2006</v>
      </c>
      <c r="J4537" t="s">
        <v>2782</v>
      </c>
      <c r="K4537" t="s">
        <v>2783</v>
      </c>
      <c r="L4537">
        <v>5</v>
      </c>
      <c r="M4537">
        <v>590</v>
      </c>
      <c r="N4537" s="43">
        <v>2950</v>
      </c>
    </row>
    <row r="4538" hidden="1" spans="1:14" x14ac:dyDescent="0.25">
      <c r="A4538" s="106">
        <v>45995</v>
      </c>
      <c r="B4538">
        <v>5362</v>
      </c>
      <c r="C4538">
        <v>2278</v>
      </c>
      <c r="E4538">
        <v>229</v>
      </c>
      <c r="F4538" t="s">
        <v>5279</v>
      </c>
      <c r="G4538" t="s">
        <v>2012</v>
      </c>
      <c r="H4538" t="s">
        <v>2005</v>
      </c>
      <c r="I4538" t="s">
        <v>2006</v>
      </c>
      <c r="J4538" t="s">
        <v>2007</v>
      </c>
      <c r="K4538" t="s">
        <v>2008</v>
      </c>
      <c r="L4538">
        <v>5</v>
      </c>
      <c r="M4538">
        <v>55</v>
      </c>
      <c r="N4538" s="43">
        <v>275</v>
      </c>
    </row>
    <row r="4539" hidden="1" spans="1:14" x14ac:dyDescent="0.25">
      <c r="A4539" s="106">
        <v>45995</v>
      </c>
      <c r="B4539">
        <v>5363</v>
      </c>
      <c r="C4539">
        <v>2279</v>
      </c>
      <c r="E4539">
        <v>229</v>
      </c>
      <c r="F4539" t="s">
        <v>5279</v>
      </c>
      <c r="G4539" t="s">
        <v>2012</v>
      </c>
      <c r="H4539" t="s">
        <v>2005</v>
      </c>
      <c r="I4539" t="s">
        <v>2006</v>
      </c>
      <c r="J4539" t="s">
        <v>2782</v>
      </c>
      <c r="K4539" t="s">
        <v>2783</v>
      </c>
      <c r="L4539">
        <v>3</v>
      </c>
      <c r="M4539">
        <v>590</v>
      </c>
      <c r="N4539" s="43">
        <v>1770</v>
      </c>
    </row>
    <row r="4540" hidden="1" spans="1:14" x14ac:dyDescent="0.25">
      <c r="A4540" s="106">
        <v>45995</v>
      </c>
      <c r="B4540">
        <v>5363</v>
      </c>
      <c r="C4540">
        <v>2279</v>
      </c>
      <c r="E4540">
        <v>229</v>
      </c>
      <c r="F4540" t="s">
        <v>5279</v>
      </c>
      <c r="G4540" t="s">
        <v>2012</v>
      </c>
      <c r="H4540" t="s">
        <v>2005</v>
      </c>
      <c r="I4540" t="s">
        <v>2006</v>
      </c>
      <c r="J4540" t="s">
        <v>2007</v>
      </c>
      <c r="K4540" t="s">
        <v>2008</v>
      </c>
      <c r="L4540">
        <v>3</v>
      </c>
      <c r="M4540">
        <v>55</v>
      </c>
      <c r="N4540" s="43">
        <v>165</v>
      </c>
    </row>
    <row r="4541" hidden="1" spans="1:14" x14ac:dyDescent="0.25">
      <c r="A4541" s="106">
        <v>45995</v>
      </c>
      <c r="B4541">
        <v>5374</v>
      </c>
      <c r="C4541">
        <v>2290</v>
      </c>
      <c r="E4541">
        <v>229</v>
      </c>
      <c r="F4541" t="s">
        <v>5280</v>
      </c>
      <c r="G4541" t="s">
        <v>2025</v>
      </c>
      <c r="H4541" t="s">
        <v>2005</v>
      </c>
      <c r="I4541" t="s">
        <v>2006</v>
      </c>
      <c r="J4541" t="s">
        <v>2782</v>
      </c>
      <c r="K4541" t="s">
        <v>2783</v>
      </c>
      <c r="L4541">
        <v>7</v>
      </c>
      <c r="M4541">
        <v>590</v>
      </c>
      <c r="N4541" s="43">
        <v>4130</v>
      </c>
    </row>
    <row r="4542" hidden="1" spans="1:14" x14ac:dyDescent="0.25">
      <c r="A4542" s="106">
        <v>45995</v>
      </c>
      <c r="B4542">
        <v>5374</v>
      </c>
      <c r="C4542">
        <v>2290</v>
      </c>
      <c r="E4542">
        <v>229</v>
      </c>
      <c r="F4542" t="s">
        <v>5280</v>
      </c>
      <c r="G4542" t="s">
        <v>2025</v>
      </c>
      <c r="H4542" t="s">
        <v>2005</v>
      </c>
      <c r="I4542" t="s">
        <v>2006</v>
      </c>
      <c r="J4542" t="s">
        <v>2007</v>
      </c>
      <c r="K4542" t="s">
        <v>2008</v>
      </c>
      <c r="L4542">
        <v>7</v>
      </c>
      <c r="M4542">
        <v>55</v>
      </c>
      <c r="N4542" s="43">
        <v>385</v>
      </c>
    </row>
    <row r="4543" hidden="1" spans="1:14" x14ac:dyDescent="0.25">
      <c r="A4543" s="106">
        <v>46237</v>
      </c>
      <c r="B4543">
        <v>16431</v>
      </c>
      <c r="C4543">
        <v>13307</v>
      </c>
      <c r="E4543">
        <v>467</v>
      </c>
      <c r="F4543" t="s">
        <v>5281</v>
      </c>
      <c r="G4543" t="s">
        <v>2229</v>
      </c>
      <c r="I4543" t="s">
        <v>2006</v>
      </c>
      <c r="J4543" t="s">
        <v>4960</v>
      </c>
      <c r="K4543" t="s">
        <v>4961</v>
      </c>
      <c r="L4543">
        <v>3.5</v>
      </c>
      <c r="M4543">
        <v>630</v>
      </c>
      <c r="N4543" s="43">
        <v>2205</v>
      </c>
    </row>
    <row r="4544" hidden="1" spans="1:14" x14ac:dyDescent="0.25">
      <c r="A4544" s="106">
        <v>46037</v>
      </c>
      <c r="B4544">
        <v>6979</v>
      </c>
      <c r="C4544">
        <v>3885</v>
      </c>
      <c r="E4544">
        <v>254</v>
      </c>
      <c r="F4544" t="s">
        <v>5282</v>
      </c>
      <c r="G4544" t="s">
        <v>2095</v>
      </c>
      <c r="I4544" t="s">
        <v>2030</v>
      </c>
      <c r="J4544" t="s">
        <v>5283</v>
      </c>
      <c r="K4544" t="s">
        <v>5284</v>
      </c>
      <c r="L4544">
        <v>5</v>
      </c>
      <c r="M4544">
        <v>650</v>
      </c>
      <c r="N4544" s="43">
        <v>3250</v>
      </c>
    </row>
    <row r="4545" hidden="1" spans="1:14" x14ac:dyDescent="0.25">
      <c r="A4545" s="106">
        <v>46037</v>
      </c>
      <c r="B4545">
        <v>6980</v>
      </c>
      <c r="C4545">
        <v>3886</v>
      </c>
      <c r="E4545">
        <v>254</v>
      </c>
      <c r="F4545" t="s">
        <v>5282</v>
      </c>
      <c r="G4545" t="s">
        <v>2095</v>
      </c>
      <c r="I4545" t="s">
        <v>2030</v>
      </c>
      <c r="J4545" t="s">
        <v>5283</v>
      </c>
      <c r="K4545" t="s">
        <v>5284</v>
      </c>
      <c r="L4545">
        <v>3</v>
      </c>
      <c r="M4545">
        <v>650</v>
      </c>
      <c r="N4545" s="43">
        <v>1950</v>
      </c>
    </row>
    <row r="4546" spans="1:14" x14ac:dyDescent="0.25">
      <c r="A4546" s="106">
        <v>46275</v>
      </c>
      <c r="B4546">
        <v>18285</v>
      </c>
      <c r="C4546">
        <v>15151</v>
      </c>
      <c r="D4546" t="s">
        <v>5285</v>
      </c>
      <c r="E4546">
        <v>517</v>
      </c>
      <c r="F4546" t="s">
        <v>5286</v>
      </c>
      <c r="G4546" t="s">
        <v>2241</v>
      </c>
      <c r="I4546" t="s">
        <v>2013</v>
      </c>
      <c r="J4546" t="s">
        <v>2357</v>
      </c>
      <c r="K4546" t="s">
        <v>2358</v>
      </c>
      <c r="L4546">
        <v>3</v>
      </c>
      <c r="M4546">
        <v>638.6</v>
      </c>
      <c r="N4546" s="43">
        <v>1915.8</v>
      </c>
    </row>
    <row r="4547" spans="1:14" x14ac:dyDescent="0.25">
      <c r="A4547" s="106">
        <v>46275</v>
      </c>
      <c r="B4547">
        <v>18285</v>
      </c>
      <c r="C4547">
        <v>15151</v>
      </c>
      <c r="D4547" t="s">
        <v>5285</v>
      </c>
      <c r="E4547">
        <v>517</v>
      </c>
      <c r="F4547" t="s">
        <v>5286</v>
      </c>
      <c r="G4547" t="s">
        <v>2241</v>
      </c>
      <c r="I4547" t="s">
        <v>2013</v>
      </c>
      <c r="J4547" t="s">
        <v>2903</v>
      </c>
      <c r="K4547" t="s">
        <v>2904</v>
      </c>
      <c r="L4547">
        <v>5</v>
      </c>
      <c r="M4547">
        <v>150</v>
      </c>
      <c r="N4547" s="43">
        <v>750</v>
      </c>
    </row>
    <row r="4548" hidden="1" spans="1:14" x14ac:dyDescent="0.25">
      <c r="A4548" s="106">
        <v>45843</v>
      </c>
      <c r="B4548">
        <v>8</v>
      </c>
      <c r="C4548">
        <v>0</v>
      </c>
      <c r="E4548">
        <v>21</v>
      </c>
      <c r="F4548" t="s">
        <v>5287</v>
      </c>
      <c r="G4548" t="s">
        <v>2336</v>
      </c>
      <c r="I4548" t="s">
        <v>2006</v>
      </c>
      <c r="J4548" t="s">
        <v>2409</v>
      </c>
      <c r="K4548" t="s">
        <v>2410</v>
      </c>
      <c r="L4548">
        <v>8</v>
      </c>
      <c r="M4548">
        <v>520</v>
      </c>
      <c r="N4548" s="43">
        <v>4160</v>
      </c>
    </row>
    <row r="4549" hidden="1" spans="1:14" x14ac:dyDescent="0.25">
      <c r="A4549" s="106">
        <v>45850</v>
      </c>
      <c r="B4549">
        <v>201</v>
      </c>
      <c r="C4549">
        <v>0</v>
      </c>
      <c r="E4549">
        <v>21</v>
      </c>
      <c r="F4549" t="s">
        <v>5288</v>
      </c>
      <c r="G4549" t="s">
        <v>2017</v>
      </c>
      <c r="I4549" t="s">
        <v>2006</v>
      </c>
      <c r="J4549" t="s">
        <v>2409</v>
      </c>
      <c r="K4549" t="s">
        <v>2410</v>
      </c>
      <c r="L4549">
        <v>8</v>
      </c>
      <c r="M4549">
        <v>520</v>
      </c>
      <c r="N4549" s="43">
        <v>4160</v>
      </c>
    </row>
    <row r="4550" hidden="1" spans="1:14" x14ac:dyDescent="0.25">
      <c r="A4550" s="106">
        <v>45857</v>
      </c>
      <c r="B4550">
        <v>392</v>
      </c>
      <c r="C4550">
        <v>0</v>
      </c>
      <c r="E4550">
        <v>21</v>
      </c>
      <c r="F4550" t="s">
        <v>5289</v>
      </c>
      <c r="G4550" t="s">
        <v>2036</v>
      </c>
      <c r="I4550" t="s">
        <v>2006</v>
      </c>
      <c r="J4550" t="s">
        <v>2409</v>
      </c>
      <c r="K4550" t="s">
        <v>2410</v>
      </c>
      <c r="L4550">
        <v>8</v>
      </c>
      <c r="M4550">
        <v>520</v>
      </c>
      <c r="N4550" s="43">
        <v>4160</v>
      </c>
    </row>
    <row r="4551" hidden="1" spans="1:14" x14ac:dyDescent="0.25">
      <c r="A4551" s="106">
        <v>45849</v>
      </c>
      <c r="B4551">
        <v>177</v>
      </c>
      <c r="C4551">
        <v>0</v>
      </c>
      <c r="E4551">
        <v>39</v>
      </c>
      <c r="F4551" t="s">
        <v>5290</v>
      </c>
      <c r="G4551" t="s">
        <v>2063</v>
      </c>
      <c r="I4551" t="s">
        <v>2006</v>
      </c>
      <c r="J4551" t="s">
        <v>2868</v>
      </c>
      <c r="K4551" t="s">
        <v>2869</v>
      </c>
      <c r="L4551">
        <v>6</v>
      </c>
      <c r="M4551">
        <v>520</v>
      </c>
      <c r="N4551" s="43">
        <v>3120</v>
      </c>
    </row>
    <row r="4552" hidden="1" spans="1:14" x14ac:dyDescent="0.25">
      <c r="A4552" s="106">
        <v>45873</v>
      </c>
      <c r="B4552">
        <v>830</v>
      </c>
      <c r="C4552">
        <v>0</v>
      </c>
      <c r="E4552">
        <v>91</v>
      </c>
      <c r="F4552" t="s">
        <v>5291</v>
      </c>
      <c r="G4552" t="s">
        <v>2381</v>
      </c>
      <c r="I4552" t="s">
        <v>2006</v>
      </c>
      <c r="J4552" t="s">
        <v>2031</v>
      </c>
      <c r="K4552" t="s">
        <v>2032</v>
      </c>
      <c r="L4552">
        <v>6</v>
      </c>
      <c r="M4552">
        <v>570</v>
      </c>
      <c r="N4552" s="43">
        <v>3420</v>
      </c>
    </row>
    <row r="4553" hidden="1" spans="1:14" x14ac:dyDescent="0.25">
      <c r="A4553" s="106">
        <v>45873</v>
      </c>
      <c r="B4553">
        <v>835</v>
      </c>
      <c r="C4553">
        <v>0</v>
      </c>
      <c r="E4553">
        <v>91</v>
      </c>
      <c r="F4553" t="s">
        <v>5292</v>
      </c>
      <c r="G4553" t="s">
        <v>2381</v>
      </c>
      <c r="I4553" t="s">
        <v>2006</v>
      </c>
      <c r="J4553" t="s">
        <v>2031</v>
      </c>
      <c r="K4553" t="s">
        <v>2032</v>
      </c>
      <c r="L4553">
        <v>6</v>
      </c>
      <c r="M4553">
        <v>570</v>
      </c>
      <c r="N4553" s="43">
        <v>3420</v>
      </c>
    </row>
    <row r="4554" hidden="1" spans="1:14" x14ac:dyDescent="0.25">
      <c r="A4554" s="106">
        <v>45944</v>
      </c>
      <c r="B4554">
        <v>2940</v>
      </c>
      <c r="C4554">
        <v>0</v>
      </c>
      <c r="E4554">
        <v>91</v>
      </c>
      <c r="F4554" t="s">
        <v>5293</v>
      </c>
      <c r="G4554" t="s">
        <v>2381</v>
      </c>
      <c r="I4554" t="s">
        <v>2006</v>
      </c>
      <c r="J4554" t="s">
        <v>2031</v>
      </c>
      <c r="K4554" t="s">
        <v>2032</v>
      </c>
      <c r="L4554">
        <v>6</v>
      </c>
      <c r="M4554">
        <v>428.5</v>
      </c>
      <c r="N4554" s="43">
        <v>2571</v>
      </c>
    </row>
    <row r="4555" hidden="1" spans="1:14" x14ac:dyDescent="0.25">
      <c r="A4555" s="106">
        <v>45944</v>
      </c>
      <c r="B4555">
        <v>2944</v>
      </c>
      <c r="C4555">
        <v>0</v>
      </c>
      <c r="E4555">
        <v>91</v>
      </c>
      <c r="F4555" t="s">
        <v>5294</v>
      </c>
      <c r="G4555" t="s">
        <v>2381</v>
      </c>
      <c r="I4555" t="s">
        <v>2006</v>
      </c>
      <c r="J4555" t="s">
        <v>2031</v>
      </c>
      <c r="K4555" t="s">
        <v>2032</v>
      </c>
      <c r="L4555">
        <v>6</v>
      </c>
      <c r="M4555">
        <v>428.5</v>
      </c>
      <c r="N4555" s="43">
        <v>2571</v>
      </c>
    </row>
    <row r="4556" hidden="1" spans="1:14" x14ac:dyDescent="0.25">
      <c r="A4556" s="106">
        <v>46002</v>
      </c>
      <c r="B4556">
        <v>5705</v>
      </c>
      <c r="C4556">
        <v>2622</v>
      </c>
      <c r="E4556">
        <v>91</v>
      </c>
      <c r="F4556" t="s">
        <v>5295</v>
      </c>
      <c r="G4556" t="s">
        <v>2127</v>
      </c>
      <c r="I4556" t="s">
        <v>2006</v>
      </c>
      <c r="J4556" t="s">
        <v>4904</v>
      </c>
      <c r="K4556" t="s">
        <v>4905</v>
      </c>
      <c r="L4556">
        <v>8</v>
      </c>
      <c r="M4556">
        <v>486</v>
      </c>
      <c r="N4556" s="43">
        <v>3888</v>
      </c>
    </row>
    <row r="4557" hidden="1" spans="1:14" x14ac:dyDescent="0.25">
      <c r="A4557" s="106">
        <v>46002</v>
      </c>
      <c r="B4557">
        <v>5708</v>
      </c>
      <c r="C4557">
        <v>2625</v>
      </c>
      <c r="E4557">
        <v>91</v>
      </c>
      <c r="F4557" t="s">
        <v>5296</v>
      </c>
      <c r="G4557" t="s">
        <v>2127</v>
      </c>
      <c r="I4557" t="s">
        <v>2006</v>
      </c>
      <c r="J4557" t="s">
        <v>4904</v>
      </c>
      <c r="K4557" t="s">
        <v>4905</v>
      </c>
      <c r="L4557">
        <v>8</v>
      </c>
      <c r="M4557">
        <v>486</v>
      </c>
      <c r="N4557" s="43">
        <v>3888</v>
      </c>
    </row>
    <row r="4558" hidden="1" spans="1:14" x14ac:dyDescent="0.25">
      <c r="A4558" s="106">
        <v>46002</v>
      </c>
      <c r="B4558">
        <v>5709</v>
      </c>
      <c r="C4558">
        <v>2626</v>
      </c>
      <c r="E4558">
        <v>91</v>
      </c>
      <c r="F4558" t="s">
        <v>5297</v>
      </c>
      <c r="G4558" t="s">
        <v>2127</v>
      </c>
      <c r="I4558" t="s">
        <v>2006</v>
      </c>
      <c r="J4558" t="s">
        <v>4904</v>
      </c>
      <c r="K4558" t="s">
        <v>4905</v>
      </c>
      <c r="L4558">
        <v>8</v>
      </c>
      <c r="M4558">
        <v>486</v>
      </c>
      <c r="N4558" s="43">
        <v>3888</v>
      </c>
    </row>
    <row r="4559" hidden="1" spans="1:14" x14ac:dyDescent="0.25">
      <c r="A4559" s="106">
        <v>46009</v>
      </c>
      <c r="B4559">
        <v>6058</v>
      </c>
      <c r="C4559">
        <v>2974</v>
      </c>
      <c r="E4559">
        <v>237</v>
      </c>
      <c r="F4559" t="s">
        <v>5298</v>
      </c>
      <c r="G4559" t="s">
        <v>2027</v>
      </c>
      <c r="I4559" t="s">
        <v>2006</v>
      </c>
      <c r="J4559" t="s">
        <v>2903</v>
      </c>
      <c r="K4559" t="s">
        <v>2904</v>
      </c>
      <c r="L4559">
        <v>3</v>
      </c>
      <c r="M4559">
        <v>150</v>
      </c>
      <c r="N4559" s="43">
        <v>450</v>
      </c>
    </row>
    <row r="4560" hidden="1" spans="1:14" x14ac:dyDescent="0.25">
      <c r="A4560" s="106">
        <v>46009</v>
      </c>
      <c r="B4560">
        <v>6058</v>
      </c>
      <c r="C4560">
        <v>2974</v>
      </c>
      <c r="E4560">
        <v>237</v>
      </c>
      <c r="F4560" t="s">
        <v>5298</v>
      </c>
      <c r="G4560" t="s">
        <v>2027</v>
      </c>
      <c r="I4560" t="s">
        <v>2006</v>
      </c>
      <c r="J4560" t="s">
        <v>2782</v>
      </c>
      <c r="K4560" t="s">
        <v>2783</v>
      </c>
      <c r="L4560">
        <v>5</v>
      </c>
      <c r="M4560">
        <v>608</v>
      </c>
      <c r="N4560" s="43">
        <v>3040</v>
      </c>
    </row>
    <row r="4561" hidden="1" spans="1:14" x14ac:dyDescent="0.25">
      <c r="A4561" s="106">
        <v>45919</v>
      </c>
      <c r="B4561">
        <v>2225</v>
      </c>
      <c r="C4561">
        <v>0</v>
      </c>
      <c r="E4561">
        <v>145</v>
      </c>
      <c r="F4561" t="s">
        <v>5299</v>
      </c>
      <c r="G4561" t="s">
        <v>2368</v>
      </c>
      <c r="H4561" t="s">
        <v>2005</v>
      </c>
      <c r="I4561" t="s">
        <v>2030</v>
      </c>
      <c r="J4561" t="s">
        <v>5300</v>
      </c>
      <c r="K4561" t="s">
        <v>5301</v>
      </c>
      <c r="L4561">
        <v>8</v>
      </c>
      <c r="M4561">
        <v>611</v>
      </c>
      <c r="N4561" s="43">
        <v>4888</v>
      </c>
    </row>
    <row r="4562" hidden="1" spans="1:14" x14ac:dyDescent="0.25">
      <c r="A4562" s="106">
        <v>45919</v>
      </c>
      <c r="B4562">
        <v>2225</v>
      </c>
      <c r="C4562">
        <v>0</v>
      </c>
      <c r="E4562">
        <v>145</v>
      </c>
      <c r="F4562" t="s">
        <v>5299</v>
      </c>
      <c r="G4562" t="s">
        <v>2368</v>
      </c>
      <c r="H4562" t="s">
        <v>2005</v>
      </c>
      <c r="I4562" t="s">
        <v>2030</v>
      </c>
      <c r="J4562" t="s">
        <v>2007</v>
      </c>
      <c r="K4562" t="s">
        <v>2008</v>
      </c>
      <c r="L4562">
        <v>1</v>
      </c>
      <c r="M4562">
        <v>2400</v>
      </c>
      <c r="N4562" s="43">
        <v>2400</v>
      </c>
    </row>
    <row r="4563" hidden="1" spans="1:14" x14ac:dyDescent="0.25">
      <c r="A4563" s="106">
        <v>45919</v>
      </c>
      <c r="B4563">
        <v>2229</v>
      </c>
      <c r="C4563">
        <v>0</v>
      </c>
      <c r="E4563">
        <v>145</v>
      </c>
      <c r="F4563" t="s">
        <v>5302</v>
      </c>
      <c r="G4563" t="s">
        <v>2036</v>
      </c>
      <c r="H4563" t="s">
        <v>2005</v>
      </c>
      <c r="I4563" t="s">
        <v>2030</v>
      </c>
      <c r="J4563" t="s">
        <v>5300</v>
      </c>
      <c r="K4563" t="s">
        <v>5301</v>
      </c>
      <c r="L4563">
        <v>8</v>
      </c>
      <c r="M4563">
        <v>611</v>
      </c>
      <c r="N4563" s="43">
        <v>4888</v>
      </c>
    </row>
    <row r="4564" hidden="1" spans="1:14" x14ac:dyDescent="0.25">
      <c r="A4564" s="106">
        <v>45919</v>
      </c>
      <c r="B4564">
        <v>2231</v>
      </c>
      <c r="C4564">
        <v>0</v>
      </c>
      <c r="E4564">
        <v>145</v>
      </c>
      <c r="F4564" t="s">
        <v>5303</v>
      </c>
      <c r="G4564" t="s">
        <v>2017</v>
      </c>
      <c r="H4564" t="s">
        <v>2005</v>
      </c>
      <c r="I4564" t="s">
        <v>2030</v>
      </c>
      <c r="J4564" t="s">
        <v>5300</v>
      </c>
      <c r="K4564" t="s">
        <v>5301</v>
      </c>
      <c r="L4564">
        <v>8</v>
      </c>
      <c r="M4564">
        <v>611</v>
      </c>
      <c r="N4564" s="43">
        <v>4888</v>
      </c>
    </row>
    <row r="4565" hidden="1" spans="1:14" x14ac:dyDescent="0.25">
      <c r="A4565" s="106">
        <v>45919</v>
      </c>
      <c r="B4565">
        <v>2234</v>
      </c>
      <c r="C4565">
        <v>0</v>
      </c>
      <c r="E4565">
        <v>145</v>
      </c>
      <c r="F4565" t="s">
        <v>5304</v>
      </c>
      <c r="G4565" t="s">
        <v>2368</v>
      </c>
      <c r="H4565" t="s">
        <v>2005</v>
      </c>
      <c r="I4565" t="s">
        <v>2030</v>
      </c>
      <c r="J4565" t="s">
        <v>5300</v>
      </c>
      <c r="K4565" t="s">
        <v>5301</v>
      </c>
      <c r="L4565">
        <v>8</v>
      </c>
      <c r="M4565">
        <v>611</v>
      </c>
      <c r="N4565" s="43">
        <v>4888</v>
      </c>
    </row>
    <row r="4566" hidden="1" spans="1:14" x14ac:dyDescent="0.25">
      <c r="A4566" s="106">
        <v>45919</v>
      </c>
      <c r="B4566">
        <v>2234</v>
      </c>
      <c r="C4566">
        <v>0</v>
      </c>
      <c r="E4566">
        <v>145</v>
      </c>
      <c r="F4566" t="s">
        <v>5304</v>
      </c>
      <c r="G4566" t="s">
        <v>2368</v>
      </c>
      <c r="H4566" t="s">
        <v>2005</v>
      </c>
      <c r="I4566" t="s">
        <v>2030</v>
      </c>
      <c r="J4566" t="s">
        <v>2007</v>
      </c>
      <c r="K4566" t="s">
        <v>2008</v>
      </c>
      <c r="L4566">
        <v>2</v>
      </c>
      <c r="M4566">
        <v>60</v>
      </c>
      <c r="N4566" s="43">
        <v>120</v>
      </c>
    </row>
    <row r="4567" hidden="1" spans="1:14" x14ac:dyDescent="0.25">
      <c r="A4567" s="106">
        <v>46041</v>
      </c>
      <c r="B4567">
        <v>7112</v>
      </c>
      <c r="C4567">
        <v>4018</v>
      </c>
      <c r="E4567">
        <v>145</v>
      </c>
      <c r="F4567" t="s">
        <v>5305</v>
      </c>
      <c r="G4567" t="s">
        <v>2054</v>
      </c>
      <c r="H4567" t="s">
        <v>2005</v>
      </c>
      <c r="I4567" t="s">
        <v>2030</v>
      </c>
      <c r="J4567" t="s">
        <v>5300</v>
      </c>
      <c r="K4567" t="s">
        <v>5301</v>
      </c>
      <c r="L4567">
        <v>8</v>
      </c>
      <c r="M4567">
        <v>611</v>
      </c>
      <c r="N4567" s="43">
        <v>4888</v>
      </c>
    </row>
    <row r="4568" hidden="1" spans="1:14" x14ac:dyDescent="0.25">
      <c r="A4568" s="106">
        <v>46041</v>
      </c>
      <c r="B4568">
        <v>7112</v>
      </c>
      <c r="C4568">
        <v>4018</v>
      </c>
      <c r="E4568">
        <v>145</v>
      </c>
      <c r="F4568" t="s">
        <v>5305</v>
      </c>
      <c r="G4568" t="s">
        <v>2054</v>
      </c>
      <c r="H4568" t="s">
        <v>2005</v>
      </c>
      <c r="I4568" t="s">
        <v>2030</v>
      </c>
      <c r="J4568" t="s">
        <v>2007</v>
      </c>
      <c r="K4568" t="s">
        <v>2008</v>
      </c>
      <c r="L4568">
        <v>1</v>
      </c>
      <c r="M4568">
        <v>2400</v>
      </c>
      <c r="N4568" s="43">
        <v>2400</v>
      </c>
    </row>
    <row r="4569" hidden="1" spans="1:14" x14ac:dyDescent="0.25">
      <c r="A4569" s="106">
        <v>46041</v>
      </c>
      <c r="B4569">
        <v>7113</v>
      </c>
      <c r="C4569">
        <v>4019</v>
      </c>
      <c r="E4569">
        <v>145</v>
      </c>
      <c r="F4569" t="s">
        <v>5305</v>
      </c>
      <c r="G4569" t="s">
        <v>2054</v>
      </c>
      <c r="H4569" t="s">
        <v>2005</v>
      </c>
      <c r="I4569" t="s">
        <v>2030</v>
      </c>
      <c r="J4569" t="s">
        <v>5300</v>
      </c>
      <c r="K4569" t="s">
        <v>5301</v>
      </c>
      <c r="L4569">
        <v>2</v>
      </c>
      <c r="M4569">
        <v>611</v>
      </c>
      <c r="N4569" s="43">
        <v>1222</v>
      </c>
    </row>
    <row r="4570" hidden="1" spans="1:14" x14ac:dyDescent="0.25">
      <c r="A4570" s="106">
        <v>46041</v>
      </c>
      <c r="B4570">
        <v>7114</v>
      </c>
      <c r="C4570">
        <v>4020</v>
      </c>
      <c r="E4570">
        <v>145</v>
      </c>
      <c r="F4570" t="s">
        <v>5306</v>
      </c>
      <c r="G4570" t="s">
        <v>2038</v>
      </c>
      <c r="H4570" t="s">
        <v>2005</v>
      </c>
      <c r="I4570" t="s">
        <v>2030</v>
      </c>
      <c r="J4570" t="s">
        <v>5300</v>
      </c>
      <c r="K4570" t="s">
        <v>5301</v>
      </c>
      <c r="L4570">
        <v>8</v>
      </c>
      <c r="M4570">
        <v>611</v>
      </c>
      <c r="N4570" s="43">
        <v>4888</v>
      </c>
    </row>
    <row r="4571" hidden="1" spans="1:14" x14ac:dyDescent="0.25">
      <c r="A4571" s="106">
        <v>46041</v>
      </c>
      <c r="B4571">
        <v>7115</v>
      </c>
      <c r="C4571">
        <v>4021</v>
      </c>
      <c r="E4571">
        <v>145</v>
      </c>
      <c r="F4571" t="s">
        <v>5306</v>
      </c>
      <c r="G4571" t="s">
        <v>2038</v>
      </c>
      <c r="H4571" t="s">
        <v>2005</v>
      </c>
      <c r="I4571" t="s">
        <v>2030</v>
      </c>
      <c r="J4571" t="s">
        <v>5300</v>
      </c>
      <c r="K4571" t="s">
        <v>5301</v>
      </c>
      <c r="L4571">
        <v>2</v>
      </c>
      <c r="M4571">
        <v>611</v>
      </c>
      <c r="N4571" s="43">
        <v>1222</v>
      </c>
    </row>
    <row r="4572" hidden="1" spans="1:14" x14ac:dyDescent="0.25">
      <c r="A4572" s="106">
        <v>46041</v>
      </c>
      <c r="B4572">
        <v>7118</v>
      </c>
      <c r="C4572">
        <v>4024</v>
      </c>
      <c r="E4572">
        <v>145</v>
      </c>
      <c r="F4572" t="s">
        <v>5307</v>
      </c>
      <c r="G4572" t="s">
        <v>2021</v>
      </c>
      <c r="H4572" t="s">
        <v>2005</v>
      </c>
      <c r="I4572" t="s">
        <v>2030</v>
      </c>
      <c r="J4572" t="s">
        <v>5300</v>
      </c>
      <c r="K4572" t="s">
        <v>5301</v>
      </c>
      <c r="L4572">
        <v>8</v>
      </c>
      <c r="M4572">
        <v>611</v>
      </c>
      <c r="N4572" s="43">
        <v>4888</v>
      </c>
    </row>
    <row r="4573" hidden="1" spans="1:14" x14ac:dyDescent="0.25">
      <c r="A4573" s="106">
        <v>46041</v>
      </c>
      <c r="B4573">
        <v>7119</v>
      </c>
      <c r="C4573">
        <v>4025</v>
      </c>
      <c r="E4573">
        <v>145</v>
      </c>
      <c r="F4573" t="s">
        <v>5307</v>
      </c>
      <c r="G4573" t="s">
        <v>2021</v>
      </c>
      <c r="H4573" t="s">
        <v>2005</v>
      </c>
      <c r="I4573" t="s">
        <v>2030</v>
      </c>
      <c r="J4573" t="s">
        <v>5300</v>
      </c>
      <c r="K4573" t="s">
        <v>5301</v>
      </c>
      <c r="L4573">
        <v>2</v>
      </c>
      <c r="M4573">
        <v>611</v>
      </c>
      <c r="N4573" s="43">
        <v>1222</v>
      </c>
    </row>
    <row r="4574" hidden="1" spans="1:14" x14ac:dyDescent="0.25">
      <c r="A4574" s="106">
        <v>46055</v>
      </c>
      <c r="B4574">
        <v>7721</v>
      </c>
      <c r="C4574">
        <v>4620</v>
      </c>
      <c r="E4574">
        <v>145</v>
      </c>
      <c r="F4574" t="s">
        <v>5308</v>
      </c>
      <c r="G4574" t="s">
        <v>2063</v>
      </c>
      <c r="H4574" t="s">
        <v>2005</v>
      </c>
      <c r="I4574" t="s">
        <v>2030</v>
      </c>
      <c r="J4574" t="s">
        <v>5300</v>
      </c>
      <c r="K4574" t="s">
        <v>5301</v>
      </c>
      <c r="L4574">
        <v>8</v>
      </c>
      <c r="M4574">
        <v>611</v>
      </c>
      <c r="N4574" s="43">
        <v>4888</v>
      </c>
    </row>
    <row r="4575" hidden="1" spans="1:14" x14ac:dyDescent="0.25">
      <c r="A4575" s="106">
        <v>46055</v>
      </c>
      <c r="B4575">
        <v>7721</v>
      </c>
      <c r="C4575">
        <v>4620</v>
      </c>
      <c r="E4575">
        <v>145</v>
      </c>
      <c r="F4575" t="s">
        <v>5308</v>
      </c>
      <c r="G4575" t="s">
        <v>2063</v>
      </c>
      <c r="H4575" t="s">
        <v>2005</v>
      </c>
      <c r="I4575" t="s">
        <v>2030</v>
      </c>
      <c r="J4575" t="s">
        <v>2007</v>
      </c>
      <c r="K4575" t="s">
        <v>2008</v>
      </c>
      <c r="L4575">
        <v>1</v>
      </c>
      <c r="M4575">
        <v>2400</v>
      </c>
      <c r="N4575" s="43">
        <v>2400</v>
      </c>
    </row>
    <row r="4576" hidden="1" spans="1:14" x14ac:dyDescent="0.25">
      <c r="A4576" s="106">
        <v>46055</v>
      </c>
      <c r="B4576">
        <v>7722</v>
      </c>
      <c r="C4576">
        <v>4621</v>
      </c>
      <c r="E4576">
        <v>145</v>
      </c>
      <c r="F4576" t="s">
        <v>5308</v>
      </c>
      <c r="G4576" t="s">
        <v>2063</v>
      </c>
      <c r="H4576" t="s">
        <v>2005</v>
      </c>
      <c r="I4576" t="s">
        <v>2030</v>
      </c>
      <c r="J4576" t="s">
        <v>5300</v>
      </c>
      <c r="K4576" t="s">
        <v>5301</v>
      </c>
      <c r="L4576">
        <v>2</v>
      </c>
      <c r="M4576">
        <v>611</v>
      </c>
      <c r="N4576" s="43">
        <v>1222</v>
      </c>
    </row>
    <row r="4577" hidden="1" spans="1:14" x14ac:dyDescent="0.25">
      <c r="A4577" s="106">
        <v>46055</v>
      </c>
      <c r="B4577">
        <v>7725</v>
      </c>
      <c r="C4577">
        <v>4624</v>
      </c>
      <c r="E4577">
        <v>145</v>
      </c>
      <c r="F4577" t="s">
        <v>2621</v>
      </c>
      <c r="G4577" t="s">
        <v>2038</v>
      </c>
      <c r="H4577" t="s">
        <v>2005</v>
      </c>
      <c r="I4577" t="s">
        <v>2030</v>
      </c>
      <c r="J4577" t="s">
        <v>5300</v>
      </c>
      <c r="K4577" t="s">
        <v>5301</v>
      </c>
      <c r="L4577">
        <v>8</v>
      </c>
      <c r="M4577">
        <v>611</v>
      </c>
      <c r="N4577" s="43">
        <v>4888</v>
      </c>
    </row>
    <row r="4578" hidden="1" spans="1:14" x14ac:dyDescent="0.25">
      <c r="A4578" s="106">
        <v>46055</v>
      </c>
      <c r="B4578">
        <v>7726</v>
      </c>
      <c r="C4578">
        <v>4625</v>
      </c>
      <c r="E4578">
        <v>145</v>
      </c>
      <c r="F4578" t="s">
        <v>2621</v>
      </c>
      <c r="G4578" t="s">
        <v>2038</v>
      </c>
      <c r="H4578" t="s">
        <v>2005</v>
      </c>
      <c r="I4578" t="s">
        <v>2030</v>
      </c>
      <c r="J4578" t="s">
        <v>5300</v>
      </c>
      <c r="K4578" t="s">
        <v>5301</v>
      </c>
      <c r="L4578">
        <v>2</v>
      </c>
      <c r="M4578">
        <v>611</v>
      </c>
      <c r="N4578" s="43">
        <v>1222</v>
      </c>
    </row>
    <row r="4579" hidden="1" spans="1:14" x14ac:dyDescent="0.25">
      <c r="A4579" s="106">
        <v>46055</v>
      </c>
      <c r="B4579">
        <v>7730</v>
      </c>
      <c r="C4579">
        <v>4629</v>
      </c>
      <c r="E4579">
        <v>145</v>
      </c>
      <c r="F4579" t="s">
        <v>5309</v>
      </c>
      <c r="G4579" t="s">
        <v>2036</v>
      </c>
      <c r="H4579" t="s">
        <v>2005</v>
      </c>
      <c r="I4579" t="s">
        <v>2030</v>
      </c>
      <c r="J4579" t="s">
        <v>5300</v>
      </c>
      <c r="K4579" t="s">
        <v>5301</v>
      </c>
      <c r="L4579">
        <v>8</v>
      </c>
      <c r="M4579">
        <v>611</v>
      </c>
      <c r="N4579" s="43">
        <v>4888</v>
      </c>
    </row>
    <row r="4580" hidden="1" spans="1:14" x14ac:dyDescent="0.25">
      <c r="A4580" s="106">
        <v>46055</v>
      </c>
      <c r="B4580">
        <v>7731</v>
      </c>
      <c r="C4580">
        <v>4630</v>
      </c>
      <c r="E4580">
        <v>145</v>
      </c>
      <c r="F4580" t="s">
        <v>5309</v>
      </c>
      <c r="G4580" t="s">
        <v>2036</v>
      </c>
      <c r="H4580" t="s">
        <v>2005</v>
      </c>
      <c r="I4580" t="s">
        <v>2030</v>
      </c>
      <c r="J4580" t="s">
        <v>5300</v>
      </c>
      <c r="K4580" t="s">
        <v>5301</v>
      </c>
      <c r="L4580">
        <v>2</v>
      </c>
      <c r="M4580">
        <v>611</v>
      </c>
      <c r="N4580" s="43">
        <v>1222</v>
      </c>
    </row>
    <row r="4581" hidden="1" spans="1:14" x14ac:dyDescent="0.25">
      <c r="A4581" s="106">
        <v>46073</v>
      </c>
      <c r="B4581">
        <v>8560</v>
      </c>
      <c r="C4581">
        <v>5477</v>
      </c>
      <c r="E4581">
        <v>145</v>
      </c>
      <c r="F4581" t="s">
        <v>5310</v>
      </c>
      <c r="G4581" t="s">
        <v>2097</v>
      </c>
      <c r="H4581" t="s">
        <v>2005</v>
      </c>
      <c r="I4581" t="s">
        <v>2030</v>
      </c>
      <c r="J4581" t="s">
        <v>5300</v>
      </c>
      <c r="K4581" t="s">
        <v>5301</v>
      </c>
      <c r="L4581">
        <v>5</v>
      </c>
      <c r="M4581">
        <v>620</v>
      </c>
      <c r="N4581" s="43">
        <v>3100</v>
      </c>
    </row>
    <row r="4582" hidden="1" spans="1:14" x14ac:dyDescent="0.25">
      <c r="A4582" s="106">
        <v>46073</v>
      </c>
      <c r="B4582">
        <v>8560</v>
      </c>
      <c r="C4582">
        <v>5477</v>
      </c>
      <c r="E4582">
        <v>145</v>
      </c>
      <c r="F4582" t="s">
        <v>5310</v>
      </c>
      <c r="G4582" t="s">
        <v>2097</v>
      </c>
      <c r="H4582" t="s">
        <v>2005</v>
      </c>
      <c r="I4582" t="s">
        <v>2030</v>
      </c>
      <c r="J4582" t="s">
        <v>2007</v>
      </c>
      <c r="K4582" t="s">
        <v>2008</v>
      </c>
      <c r="L4582">
        <v>1</v>
      </c>
      <c r="M4582">
        <v>2400</v>
      </c>
      <c r="N4582" s="43">
        <v>2400</v>
      </c>
    </row>
    <row r="4583" hidden="1" spans="1:14" x14ac:dyDescent="0.25">
      <c r="A4583" s="106">
        <v>46073</v>
      </c>
      <c r="B4583">
        <v>8561</v>
      </c>
      <c r="C4583">
        <v>5478</v>
      </c>
      <c r="E4583">
        <v>145</v>
      </c>
      <c r="F4583" t="s">
        <v>5310</v>
      </c>
      <c r="G4583" t="s">
        <v>2097</v>
      </c>
      <c r="H4583" t="s">
        <v>2005</v>
      </c>
      <c r="I4583" t="s">
        <v>2030</v>
      </c>
      <c r="J4583" t="s">
        <v>5300</v>
      </c>
      <c r="K4583" t="s">
        <v>5301</v>
      </c>
      <c r="L4583">
        <v>3</v>
      </c>
      <c r="M4583">
        <v>620</v>
      </c>
      <c r="N4583" s="43">
        <v>1860</v>
      </c>
    </row>
    <row r="4584" hidden="1" spans="1:14" x14ac:dyDescent="0.25">
      <c r="A4584" s="106">
        <v>46073</v>
      </c>
      <c r="B4584">
        <v>8570</v>
      </c>
      <c r="C4584">
        <v>5487</v>
      </c>
      <c r="E4584">
        <v>145</v>
      </c>
      <c r="F4584" t="s">
        <v>5311</v>
      </c>
      <c r="G4584" t="s">
        <v>2131</v>
      </c>
      <c r="H4584" t="s">
        <v>2005</v>
      </c>
      <c r="I4584" t="s">
        <v>2030</v>
      </c>
      <c r="J4584" t="s">
        <v>5300</v>
      </c>
      <c r="K4584" t="s">
        <v>5301</v>
      </c>
      <c r="L4584">
        <v>5</v>
      </c>
      <c r="M4584">
        <v>620</v>
      </c>
      <c r="N4584" s="43">
        <v>3100</v>
      </c>
    </row>
    <row r="4585" hidden="1" spans="1:14" x14ac:dyDescent="0.25">
      <c r="A4585" s="106">
        <v>46073</v>
      </c>
      <c r="B4585">
        <v>8571</v>
      </c>
      <c r="C4585">
        <v>5488</v>
      </c>
      <c r="E4585">
        <v>145</v>
      </c>
      <c r="F4585" t="s">
        <v>5311</v>
      </c>
      <c r="G4585" t="s">
        <v>2131</v>
      </c>
      <c r="H4585" t="s">
        <v>2005</v>
      </c>
      <c r="I4585" t="s">
        <v>2030</v>
      </c>
      <c r="J4585" t="s">
        <v>5300</v>
      </c>
      <c r="K4585" t="s">
        <v>5301</v>
      </c>
      <c r="L4585">
        <v>3</v>
      </c>
      <c r="M4585">
        <v>620</v>
      </c>
      <c r="N4585" s="43">
        <v>1860</v>
      </c>
    </row>
    <row r="4586" hidden="1" spans="1:14" x14ac:dyDescent="0.25">
      <c r="A4586" s="106">
        <v>46073</v>
      </c>
      <c r="B4586">
        <v>8576</v>
      </c>
      <c r="C4586">
        <v>5493</v>
      </c>
      <c r="E4586">
        <v>145</v>
      </c>
      <c r="F4586" t="s">
        <v>5312</v>
      </c>
      <c r="G4586" t="s">
        <v>2012</v>
      </c>
      <c r="H4586" t="s">
        <v>2005</v>
      </c>
      <c r="I4586" t="s">
        <v>2030</v>
      </c>
      <c r="J4586" t="s">
        <v>5300</v>
      </c>
      <c r="K4586" t="s">
        <v>5301</v>
      </c>
      <c r="L4586">
        <v>5</v>
      </c>
      <c r="M4586">
        <v>620</v>
      </c>
      <c r="N4586" s="43">
        <v>3100</v>
      </c>
    </row>
    <row r="4587" hidden="1" spans="1:14" x14ac:dyDescent="0.25">
      <c r="A4587" s="106">
        <v>46073</v>
      </c>
      <c r="B4587">
        <v>8577</v>
      </c>
      <c r="C4587">
        <v>5494</v>
      </c>
      <c r="E4587">
        <v>145</v>
      </c>
      <c r="F4587" t="s">
        <v>5312</v>
      </c>
      <c r="G4587" t="s">
        <v>2012</v>
      </c>
      <c r="H4587" t="s">
        <v>2005</v>
      </c>
      <c r="I4587" t="s">
        <v>2030</v>
      </c>
      <c r="J4587" t="s">
        <v>5300</v>
      </c>
      <c r="K4587" t="s">
        <v>5301</v>
      </c>
      <c r="L4587">
        <v>3</v>
      </c>
      <c r="M4587">
        <v>620</v>
      </c>
      <c r="N4587" s="43">
        <v>1860</v>
      </c>
    </row>
    <row r="4588" hidden="1" spans="1:14" x14ac:dyDescent="0.25">
      <c r="A4588" s="106">
        <v>46073</v>
      </c>
      <c r="B4588">
        <v>8586</v>
      </c>
      <c r="C4588">
        <v>5503</v>
      </c>
      <c r="E4588">
        <v>145</v>
      </c>
      <c r="F4588" t="s">
        <v>2247</v>
      </c>
      <c r="G4588" t="s">
        <v>2044</v>
      </c>
      <c r="H4588" t="s">
        <v>2005</v>
      </c>
      <c r="I4588" t="s">
        <v>2030</v>
      </c>
      <c r="J4588" t="s">
        <v>5300</v>
      </c>
      <c r="K4588" t="s">
        <v>5301</v>
      </c>
      <c r="L4588">
        <v>5</v>
      </c>
      <c r="M4588">
        <v>620</v>
      </c>
      <c r="N4588" s="43">
        <v>3100</v>
      </c>
    </row>
    <row r="4589" hidden="1" spans="1:14" x14ac:dyDescent="0.25">
      <c r="A4589" s="106">
        <v>46073</v>
      </c>
      <c r="B4589">
        <v>8587</v>
      </c>
      <c r="C4589">
        <v>5504</v>
      </c>
      <c r="E4589">
        <v>145</v>
      </c>
      <c r="F4589" t="s">
        <v>2247</v>
      </c>
      <c r="G4589" t="s">
        <v>2044</v>
      </c>
      <c r="H4589" t="s">
        <v>2005</v>
      </c>
      <c r="I4589" t="s">
        <v>2030</v>
      </c>
      <c r="J4589" t="s">
        <v>5300</v>
      </c>
      <c r="K4589" t="s">
        <v>5301</v>
      </c>
      <c r="L4589">
        <v>3</v>
      </c>
      <c r="M4589">
        <v>620</v>
      </c>
      <c r="N4589" s="43">
        <v>1860</v>
      </c>
    </row>
    <row r="4590" hidden="1" spans="1:14" x14ac:dyDescent="0.25">
      <c r="A4590" s="106">
        <v>46073</v>
      </c>
      <c r="B4590">
        <v>8587</v>
      </c>
      <c r="C4590">
        <v>5504</v>
      </c>
      <c r="E4590">
        <v>145</v>
      </c>
      <c r="F4590" t="s">
        <v>2247</v>
      </c>
      <c r="G4590" t="s">
        <v>2044</v>
      </c>
      <c r="H4590" t="s">
        <v>2005</v>
      </c>
      <c r="I4590" t="s">
        <v>2030</v>
      </c>
      <c r="J4590" t="s">
        <v>2007</v>
      </c>
      <c r="K4590" t="s">
        <v>2008</v>
      </c>
      <c r="L4590">
        <v>2</v>
      </c>
      <c r="M4590">
        <v>60</v>
      </c>
      <c r="N4590" s="43">
        <v>120</v>
      </c>
    </row>
    <row r="4591" hidden="1" spans="1:14" x14ac:dyDescent="0.25">
      <c r="A4591" s="106">
        <v>46086</v>
      </c>
      <c r="B4591">
        <v>9142</v>
      </c>
      <c r="C4591">
        <v>6058</v>
      </c>
      <c r="E4591">
        <v>145</v>
      </c>
      <c r="F4591" t="s">
        <v>5313</v>
      </c>
      <c r="G4591" t="s">
        <v>2012</v>
      </c>
      <c r="H4591" t="s">
        <v>2005</v>
      </c>
      <c r="I4591" t="s">
        <v>2030</v>
      </c>
      <c r="J4591" t="s">
        <v>5314</v>
      </c>
      <c r="K4591" t="s">
        <v>5315</v>
      </c>
      <c r="L4591">
        <v>5</v>
      </c>
      <c r="M4591">
        <v>600</v>
      </c>
      <c r="N4591" s="43">
        <v>3000</v>
      </c>
    </row>
    <row r="4592" hidden="1" spans="1:14" x14ac:dyDescent="0.25">
      <c r="A4592" s="106">
        <v>46086</v>
      </c>
      <c r="B4592">
        <v>9142</v>
      </c>
      <c r="C4592">
        <v>6058</v>
      </c>
      <c r="E4592">
        <v>145</v>
      </c>
      <c r="F4592" t="s">
        <v>5313</v>
      </c>
      <c r="G4592" t="s">
        <v>2012</v>
      </c>
      <c r="H4592" t="s">
        <v>2005</v>
      </c>
      <c r="I4592" t="s">
        <v>2030</v>
      </c>
      <c r="J4592" t="s">
        <v>2007</v>
      </c>
      <c r="K4592" t="s">
        <v>2008</v>
      </c>
      <c r="L4592">
        <v>1</v>
      </c>
      <c r="M4592">
        <v>2400</v>
      </c>
      <c r="N4592" s="43">
        <v>2400</v>
      </c>
    </row>
    <row r="4593" hidden="1" spans="1:14" x14ac:dyDescent="0.25">
      <c r="A4593" s="106">
        <v>46086</v>
      </c>
      <c r="B4593">
        <v>9143</v>
      </c>
      <c r="C4593">
        <v>6059</v>
      </c>
      <c r="E4593">
        <v>145</v>
      </c>
      <c r="F4593" t="s">
        <v>5313</v>
      </c>
      <c r="G4593" t="s">
        <v>2012</v>
      </c>
      <c r="H4593" t="s">
        <v>2005</v>
      </c>
      <c r="I4593" t="s">
        <v>2030</v>
      </c>
      <c r="J4593" t="s">
        <v>5314</v>
      </c>
      <c r="K4593" t="s">
        <v>5315</v>
      </c>
      <c r="L4593">
        <v>3</v>
      </c>
      <c r="M4593">
        <v>600</v>
      </c>
      <c r="N4593" s="43">
        <v>1800</v>
      </c>
    </row>
    <row r="4594" hidden="1" spans="1:14" x14ac:dyDescent="0.25">
      <c r="A4594" s="106">
        <v>46086</v>
      </c>
      <c r="B4594">
        <v>9147</v>
      </c>
      <c r="C4594">
        <v>6063</v>
      </c>
      <c r="E4594">
        <v>145</v>
      </c>
      <c r="F4594" t="s">
        <v>5316</v>
      </c>
      <c r="G4594" t="s">
        <v>2114</v>
      </c>
      <c r="H4594" t="s">
        <v>2005</v>
      </c>
      <c r="I4594" t="s">
        <v>2030</v>
      </c>
      <c r="J4594" t="s">
        <v>5314</v>
      </c>
      <c r="K4594" t="s">
        <v>5315</v>
      </c>
      <c r="L4594">
        <v>5</v>
      </c>
      <c r="M4594">
        <v>600</v>
      </c>
      <c r="N4594" s="43">
        <v>3000</v>
      </c>
    </row>
    <row r="4595" hidden="1" spans="1:14" x14ac:dyDescent="0.25">
      <c r="A4595" s="106">
        <v>46086</v>
      </c>
      <c r="B4595">
        <v>9148</v>
      </c>
      <c r="C4595">
        <v>6064</v>
      </c>
      <c r="E4595">
        <v>145</v>
      </c>
      <c r="F4595" t="s">
        <v>5316</v>
      </c>
      <c r="G4595" t="s">
        <v>2114</v>
      </c>
      <c r="H4595" t="s">
        <v>2005</v>
      </c>
      <c r="I4595" t="s">
        <v>2030</v>
      </c>
      <c r="J4595" t="s">
        <v>5314</v>
      </c>
      <c r="K4595" t="s">
        <v>5315</v>
      </c>
      <c r="L4595">
        <v>3</v>
      </c>
      <c r="M4595">
        <v>600</v>
      </c>
      <c r="N4595" s="43">
        <v>1800</v>
      </c>
    </row>
    <row r="4596" hidden="1" spans="1:14" x14ac:dyDescent="0.25">
      <c r="A4596" s="106">
        <v>46086</v>
      </c>
      <c r="B4596">
        <v>9152</v>
      </c>
      <c r="C4596">
        <v>6068</v>
      </c>
      <c r="E4596">
        <v>145</v>
      </c>
      <c r="F4596" t="s">
        <v>5317</v>
      </c>
      <c r="G4596" t="s">
        <v>2097</v>
      </c>
      <c r="H4596" t="s">
        <v>2005</v>
      </c>
      <c r="I4596" t="s">
        <v>2030</v>
      </c>
      <c r="J4596" t="s">
        <v>5314</v>
      </c>
      <c r="K4596" t="s">
        <v>5315</v>
      </c>
      <c r="L4596">
        <v>5</v>
      </c>
      <c r="M4596">
        <v>600</v>
      </c>
      <c r="N4596" s="43">
        <v>3000</v>
      </c>
    </row>
    <row r="4597" hidden="1" spans="1:14" x14ac:dyDescent="0.25">
      <c r="A4597" s="106">
        <v>46086</v>
      </c>
      <c r="B4597">
        <v>9153</v>
      </c>
      <c r="C4597">
        <v>6069</v>
      </c>
      <c r="E4597">
        <v>145</v>
      </c>
      <c r="F4597" t="s">
        <v>5317</v>
      </c>
      <c r="G4597" t="s">
        <v>2097</v>
      </c>
      <c r="H4597" t="s">
        <v>2005</v>
      </c>
      <c r="I4597" t="s">
        <v>2030</v>
      </c>
      <c r="J4597" t="s">
        <v>5314</v>
      </c>
      <c r="K4597" t="s">
        <v>5315</v>
      </c>
      <c r="L4597">
        <v>3</v>
      </c>
      <c r="M4597">
        <v>600</v>
      </c>
      <c r="N4597" s="43">
        <v>1800</v>
      </c>
    </row>
    <row r="4598" hidden="1" spans="1:14" x14ac:dyDescent="0.25">
      <c r="A4598" s="106">
        <v>46101</v>
      </c>
      <c r="B4598">
        <v>9774</v>
      </c>
      <c r="C4598">
        <v>6683</v>
      </c>
      <c r="E4598">
        <v>145</v>
      </c>
      <c r="F4598" t="s">
        <v>5318</v>
      </c>
      <c r="G4598" t="s">
        <v>2131</v>
      </c>
      <c r="H4598" t="s">
        <v>2005</v>
      </c>
      <c r="I4598" t="s">
        <v>2030</v>
      </c>
      <c r="J4598" t="s">
        <v>5300</v>
      </c>
      <c r="K4598" t="s">
        <v>5301</v>
      </c>
      <c r="L4598">
        <v>5</v>
      </c>
      <c r="M4598">
        <v>620</v>
      </c>
      <c r="N4598" s="43">
        <v>3100</v>
      </c>
    </row>
    <row r="4599" hidden="1" spans="1:14" x14ac:dyDescent="0.25">
      <c r="A4599" s="106">
        <v>46101</v>
      </c>
      <c r="B4599">
        <v>9774</v>
      </c>
      <c r="C4599">
        <v>6683</v>
      </c>
      <c r="E4599">
        <v>145</v>
      </c>
      <c r="F4599" t="s">
        <v>5318</v>
      </c>
      <c r="G4599" t="s">
        <v>2131</v>
      </c>
      <c r="H4599" t="s">
        <v>2005</v>
      </c>
      <c r="I4599" t="s">
        <v>2030</v>
      </c>
      <c r="J4599" t="s">
        <v>2007</v>
      </c>
      <c r="K4599" t="s">
        <v>2008</v>
      </c>
      <c r="L4599">
        <v>1</v>
      </c>
      <c r="M4599">
        <v>2400</v>
      </c>
      <c r="N4599" s="43">
        <v>2400</v>
      </c>
    </row>
    <row r="4600" hidden="1" spans="1:14" x14ac:dyDescent="0.25">
      <c r="A4600" s="106">
        <v>46101</v>
      </c>
      <c r="B4600">
        <v>9775</v>
      </c>
      <c r="C4600">
        <v>6684</v>
      </c>
      <c r="E4600">
        <v>145</v>
      </c>
      <c r="F4600" t="s">
        <v>5318</v>
      </c>
      <c r="G4600" t="s">
        <v>2131</v>
      </c>
      <c r="H4600" t="s">
        <v>2005</v>
      </c>
      <c r="I4600" t="s">
        <v>2030</v>
      </c>
      <c r="J4600" t="s">
        <v>5300</v>
      </c>
      <c r="K4600" t="s">
        <v>5301</v>
      </c>
      <c r="L4600">
        <v>3</v>
      </c>
      <c r="M4600">
        <v>620</v>
      </c>
      <c r="N4600" s="43">
        <v>1860</v>
      </c>
    </row>
    <row r="4601" hidden="1" spans="1:14" x14ac:dyDescent="0.25">
      <c r="A4601" s="106">
        <v>46101</v>
      </c>
      <c r="B4601">
        <v>9776</v>
      </c>
      <c r="C4601">
        <v>6685</v>
      </c>
      <c r="E4601">
        <v>145</v>
      </c>
      <c r="F4601" t="s">
        <v>5319</v>
      </c>
      <c r="G4601" t="s">
        <v>2097</v>
      </c>
      <c r="H4601" t="s">
        <v>2005</v>
      </c>
      <c r="I4601" t="s">
        <v>2030</v>
      </c>
      <c r="J4601" t="s">
        <v>5300</v>
      </c>
      <c r="K4601" t="s">
        <v>5301</v>
      </c>
      <c r="L4601">
        <v>5</v>
      </c>
      <c r="M4601">
        <v>620</v>
      </c>
      <c r="N4601" s="43">
        <v>3100</v>
      </c>
    </row>
    <row r="4602" hidden="1" spans="1:14" x14ac:dyDescent="0.25">
      <c r="A4602" s="106">
        <v>46101</v>
      </c>
      <c r="B4602">
        <v>9777</v>
      </c>
      <c r="C4602">
        <v>6686</v>
      </c>
      <c r="E4602">
        <v>145</v>
      </c>
      <c r="F4602" t="s">
        <v>5319</v>
      </c>
      <c r="G4602" t="s">
        <v>2097</v>
      </c>
      <c r="H4602" t="s">
        <v>2005</v>
      </c>
      <c r="I4602" t="s">
        <v>2030</v>
      </c>
      <c r="J4602" t="s">
        <v>5300</v>
      </c>
      <c r="K4602" t="s">
        <v>5301</v>
      </c>
      <c r="L4602">
        <v>3</v>
      </c>
      <c r="M4602">
        <v>620</v>
      </c>
      <c r="N4602" s="43">
        <v>1860</v>
      </c>
    </row>
    <row r="4603" hidden="1" spans="1:14" x14ac:dyDescent="0.25">
      <c r="A4603" s="106">
        <v>46101</v>
      </c>
      <c r="B4603">
        <v>9784</v>
      </c>
      <c r="C4603">
        <v>6693</v>
      </c>
      <c r="E4603">
        <v>145</v>
      </c>
      <c r="F4603" t="s">
        <v>5320</v>
      </c>
      <c r="G4603" t="s">
        <v>2127</v>
      </c>
      <c r="H4603" t="s">
        <v>2005</v>
      </c>
      <c r="I4603" t="s">
        <v>2030</v>
      </c>
      <c r="J4603" t="s">
        <v>5300</v>
      </c>
      <c r="K4603" t="s">
        <v>5301</v>
      </c>
      <c r="L4603">
        <v>5</v>
      </c>
      <c r="M4603">
        <v>620</v>
      </c>
      <c r="N4603" s="43">
        <v>3100</v>
      </c>
    </row>
    <row r="4604" hidden="1" spans="1:14" x14ac:dyDescent="0.25">
      <c r="A4604" s="106">
        <v>46101</v>
      </c>
      <c r="B4604">
        <v>9785</v>
      </c>
      <c r="C4604">
        <v>6694</v>
      </c>
      <c r="E4604">
        <v>145</v>
      </c>
      <c r="F4604" t="s">
        <v>5320</v>
      </c>
      <c r="G4604" t="s">
        <v>2127</v>
      </c>
      <c r="H4604" t="s">
        <v>2005</v>
      </c>
      <c r="I4604" t="s">
        <v>2030</v>
      </c>
      <c r="J4604" t="s">
        <v>5300</v>
      </c>
      <c r="K4604" t="s">
        <v>5301</v>
      </c>
      <c r="L4604">
        <v>3</v>
      </c>
      <c r="M4604">
        <v>620</v>
      </c>
      <c r="N4604" s="43">
        <v>1860</v>
      </c>
    </row>
    <row r="4605" hidden="1" spans="1:14" x14ac:dyDescent="0.25">
      <c r="A4605" s="106">
        <v>46101</v>
      </c>
      <c r="B4605">
        <v>9792</v>
      </c>
      <c r="C4605">
        <v>6701</v>
      </c>
      <c r="E4605">
        <v>145</v>
      </c>
      <c r="F4605" t="s">
        <v>5321</v>
      </c>
      <c r="G4605" t="s">
        <v>2027</v>
      </c>
      <c r="H4605" t="s">
        <v>2005</v>
      </c>
      <c r="I4605" t="s">
        <v>2030</v>
      </c>
      <c r="J4605" t="s">
        <v>5300</v>
      </c>
      <c r="K4605" t="s">
        <v>5301</v>
      </c>
      <c r="L4605">
        <v>5</v>
      </c>
      <c r="M4605">
        <v>620</v>
      </c>
      <c r="N4605" s="43">
        <v>3100</v>
      </c>
    </row>
    <row r="4606" hidden="1" spans="1:14" x14ac:dyDescent="0.25">
      <c r="A4606" s="106">
        <v>46188</v>
      </c>
      <c r="B4606">
        <v>13802</v>
      </c>
      <c r="C4606">
        <v>10689</v>
      </c>
      <c r="E4606">
        <v>145</v>
      </c>
      <c r="F4606" t="s">
        <v>5322</v>
      </c>
      <c r="G4606" t="s">
        <v>2095</v>
      </c>
      <c r="H4606" t="s">
        <v>2005</v>
      </c>
      <c r="I4606" t="s">
        <v>2030</v>
      </c>
      <c r="J4606" t="s">
        <v>2007</v>
      </c>
      <c r="K4606" t="s">
        <v>2008</v>
      </c>
      <c r="L4606">
        <v>1</v>
      </c>
      <c r="M4606">
        <v>2400</v>
      </c>
      <c r="N4606" s="43">
        <v>2400</v>
      </c>
    </row>
    <row r="4607" hidden="1" spans="1:14" x14ac:dyDescent="0.25">
      <c r="A4607" s="106">
        <v>46188</v>
      </c>
      <c r="B4607">
        <v>13802</v>
      </c>
      <c r="C4607">
        <v>10689</v>
      </c>
      <c r="E4607">
        <v>145</v>
      </c>
      <c r="F4607" t="s">
        <v>5322</v>
      </c>
      <c r="G4607" t="s">
        <v>2095</v>
      </c>
      <c r="H4607" t="s">
        <v>2005</v>
      </c>
      <c r="I4607" t="s">
        <v>2030</v>
      </c>
      <c r="J4607" t="s">
        <v>5323</v>
      </c>
      <c r="K4607" t="s">
        <v>5324</v>
      </c>
      <c r="L4607">
        <v>5</v>
      </c>
      <c r="M4607">
        <v>680</v>
      </c>
      <c r="N4607" s="43">
        <v>3400</v>
      </c>
    </row>
    <row r="4608" hidden="1" spans="1:14" x14ac:dyDescent="0.25">
      <c r="A4608" s="106">
        <v>46188</v>
      </c>
      <c r="B4608">
        <v>13803</v>
      </c>
      <c r="C4608">
        <v>10690</v>
      </c>
      <c r="E4608">
        <v>145</v>
      </c>
      <c r="F4608" t="s">
        <v>5322</v>
      </c>
      <c r="G4608" t="s">
        <v>2095</v>
      </c>
      <c r="H4608" t="s">
        <v>2005</v>
      </c>
      <c r="I4608" t="s">
        <v>2030</v>
      </c>
      <c r="J4608" t="s">
        <v>5323</v>
      </c>
      <c r="K4608" t="s">
        <v>5324</v>
      </c>
      <c r="L4608">
        <v>3</v>
      </c>
      <c r="M4608">
        <v>680</v>
      </c>
      <c r="N4608" s="43">
        <v>2040</v>
      </c>
    </row>
    <row r="4609" hidden="1" spans="1:14" x14ac:dyDescent="0.25">
      <c r="A4609" s="106">
        <v>46188</v>
      </c>
      <c r="B4609">
        <v>13805</v>
      </c>
      <c r="C4609">
        <v>10692</v>
      </c>
      <c r="E4609">
        <v>145</v>
      </c>
      <c r="F4609" t="s">
        <v>5325</v>
      </c>
      <c r="G4609" t="s">
        <v>2114</v>
      </c>
      <c r="H4609" t="s">
        <v>2005</v>
      </c>
      <c r="I4609" t="s">
        <v>2030</v>
      </c>
      <c r="J4609" t="s">
        <v>5323</v>
      </c>
      <c r="K4609" t="s">
        <v>5324</v>
      </c>
      <c r="L4609">
        <v>5</v>
      </c>
      <c r="M4609">
        <v>680</v>
      </c>
      <c r="N4609" s="43">
        <v>3400</v>
      </c>
    </row>
    <row r="4610" hidden="1" spans="1:14" x14ac:dyDescent="0.25">
      <c r="A4610" s="106">
        <v>46188</v>
      </c>
      <c r="B4610">
        <v>13806</v>
      </c>
      <c r="C4610">
        <v>10693</v>
      </c>
      <c r="E4610">
        <v>145</v>
      </c>
      <c r="F4610" t="s">
        <v>5325</v>
      </c>
      <c r="G4610" t="s">
        <v>2114</v>
      </c>
      <c r="H4610" t="s">
        <v>2005</v>
      </c>
      <c r="I4610" t="s">
        <v>2030</v>
      </c>
      <c r="J4610" t="s">
        <v>5323</v>
      </c>
      <c r="K4610" t="s">
        <v>5324</v>
      </c>
      <c r="L4610">
        <v>3</v>
      </c>
      <c r="M4610">
        <v>680</v>
      </c>
      <c r="N4610" s="43">
        <v>2040</v>
      </c>
    </row>
    <row r="4611" hidden="1" spans="1:14" x14ac:dyDescent="0.25">
      <c r="A4611" s="106">
        <v>46188</v>
      </c>
      <c r="B4611">
        <v>13807</v>
      </c>
      <c r="C4611">
        <v>10694</v>
      </c>
      <c r="E4611">
        <v>145</v>
      </c>
      <c r="F4611" t="s">
        <v>5326</v>
      </c>
      <c r="G4611" t="s">
        <v>2025</v>
      </c>
      <c r="H4611" t="s">
        <v>2005</v>
      </c>
      <c r="I4611" t="s">
        <v>2030</v>
      </c>
      <c r="J4611" t="s">
        <v>5323</v>
      </c>
      <c r="K4611" t="s">
        <v>5324</v>
      </c>
      <c r="L4611">
        <v>5</v>
      </c>
      <c r="M4611">
        <v>680</v>
      </c>
      <c r="N4611" s="43">
        <v>3400</v>
      </c>
    </row>
    <row r="4612" hidden="1" spans="1:14" x14ac:dyDescent="0.25">
      <c r="A4612" s="106">
        <v>46188</v>
      </c>
      <c r="B4612">
        <v>13808</v>
      </c>
      <c r="C4612">
        <v>10695</v>
      </c>
      <c r="E4612">
        <v>145</v>
      </c>
      <c r="F4612" t="s">
        <v>5326</v>
      </c>
      <c r="G4612" t="s">
        <v>2025</v>
      </c>
      <c r="H4612" t="s">
        <v>2005</v>
      </c>
      <c r="I4612" t="s">
        <v>2030</v>
      </c>
      <c r="J4612" t="s">
        <v>5323</v>
      </c>
      <c r="K4612" t="s">
        <v>5324</v>
      </c>
      <c r="L4612">
        <v>3</v>
      </c>
      <c r="M4612">
        <v>680</v>
      </c>
      <c r="N4612" s="43">
        <v>2040</v>
      </c>
    </row>
    <row r="4613" hidden="1" spans="1:14" x14ac:dyDescent="0.25">
      <c r="A4613" s="106">
        <v>46188</v>
      </c>
      <c r="B4613">
        <v>13811</v>
      </c>
      <c r="C4613">
        <v>10698</v>
      </c>
      <c r="E4613">
        <v>145</v>
      </c>
      <c r="F4613" t="s">
        <v>5327</v>
      </c>
      <c r="G4613" t="s">
        <v>2027</v>
      </c>
      <c r="H4613" t="s">
        <v>2005</v>
      </c>
      <c r="I4613" t="s">
        <v>2030</v>
      </c>
      <c r="J4613" t="s">
        <v>5323</v>
      </c>
      <c r="K4613" t="s">
        <v>5324</v>
      </c>
      <c r="L4613">
        <v>5</v>
      </c>
      <c r="M4613">
        <v>680</v>
      </c>
      <c r="N4613" s="43">
        <v>3400</v>
      </c>
    </row>
    <row r="4614" hidden="1" spans="1:14" x14ac:dyDescent="0.25">
      <c r="A4614" s="106">
        <v>46188</v>
      </c>
      <c r="B4614">
        <v>13812</v>
      </c>
      <c r="C4614">
        <v>10699</v>
      </c>
      <c r="E4614">
        <v>145</v>
      </c>
      <c r="F4614" t="s">
        <v>5327</v>
      </c>
      <c r="G4614" t="s">
        <v>2027</v>
      </c>
      <c r="H4614" t="s">
        <v>2005</v>
      </c>
      <c r="I4614" t="s">
        <v>2030</v>
      </c>
      <c r="J4614" t="s">
        <v>5323</v>
      </c>
      <c r="K4614" t="s">
        <v>5324</v>
      </c>
      <c r="L4614">
        <v>3</v>
      </c>
      <c r="M4614">
        <v>680</v>
      </c>
      <c r="N4614" s="43">
        <v>2040</v>
      </c>
    </row>
    <row r="4615" hidden="1" spans="1:14" x14ac:dyDescent="0.25">
      <c r="A4615" s="106">
        <v>46188</v>
      </c>
      <c r="B4615">
        <v>13812</v>
      </c>
      <c r="C4615">
        <v>10699</v>
      </c>
      <c r="E4615">
        <v>145</v>
      </c>
      <c r="F4615" t="s">
        <v>5327</v>
      </c>
      <c r="G4615" t="s">
        <v>2027</v>
      </c>
      <c r="H4615" t="s">
        <v>2005</v>
      </c>
      <c r="I4615" t="s">
        <v>2030</v>
      </c>
      <c r="J4615" t="s">
        <v>2007</v>
      </c>
      <c r="K4615" t="s">
        <v>2008</v>
      </c>
      <c r="L4615">
        <v>2</v>
      </c>
      <c r="M4615">
        <v>60</v>
      </c>
      <c r="N4615" s="43">
        <v>120</v>
      </c>
    </row>
    <row r="4616" hidden="1" spans="1:14" x14ac:dyDescent="0.25">
      <c r="A4616" s="106">
        <v>46188</v>
      </c>
      <c r="B4616">
        <v>13822</v>
      </c>
      <c r="C4616">
        <v>10709</v>
      </c>
      <c r="E4616">
        <v>145</v>
      </c>
      <c r="F4616" t="s">
        <v>5328</v>
      </c>
      <c r="G4616" t="s">
        <v>2021</v>
      </c>
      <c r="H4616" t="s">
        <v>2005</v>
      </c>
      <c r="I4616" t="s">
        <v>2030</v>
      </c>
      <c r="J4616" t="s">
        <v>2007</v>
      </c>
      <c r="K4616" t="s">
        <v>2008</v>
      </c>
      <c r="L4616">
        <v>5</v>
      </c>
      <c r="M4616">
        <v>60</v>
      </c>
      <c r="N4616" s="43">
        <v>300</v>
      </c>
    </row>
    <row r="4617" hidden="1" spans="1:14" x14ac:dyDescent="0.25">
      <c r="A4617" s="106">
        <v>46188</v>
      </c>
      <c r="B4617">
        <v>13822</v>
      </c>
      <c r="C4617">
        <v>10709</v>
      </c>
      <c r="E4617">
        <v>145</v>
      </c>
      <c r="F4617" t="s">
        <v>5328</v>
      </c>
      <c r="G4617" t="s">
        <v>2021</v>
      </c>
      <c r="H4617" t="s">
        <v>2005</v>
      </c>
      <c r="I4617" t="s">
        <v>2030</v>
      </c>
      <c r="J4617" t="s">
        <v>5323</v>
      </c>
      <c r="K4617" t="s">
        <v>5324</v>
      </c>
      <c r="L4617">
        <v>5</v>
      </c>
      <c r="M4617">
        <v>680</v>
      </c>
      <c r="N4617" s="43">
        <v>3400</v>
      </c>
    </row>
    <row r="4618" hidden="1" spans="1:14" x14ac:dyDescent="0.25">
      <c r="A4618" s="106">
        <v>46199</v>
      </c>
      <c r="B4618">
        <v>14553</v>
      </c>
      <c r="C4618">
        <v>11440</v>
      </c>
      <c r="E4618">
        <v>145</v>
      </c>
      <c r="F4618" t="s">
        <v>5329</v>
      </c>
      <c r="G4618" t="s">
        <v>2027</v>
      </c>
      <c r="H4618" t="s">
        <v>2005</v>
      </c>
      <c r="I4618" t="s">
        <v>2030</v>
      </c>
      <c r="J4618" t="s">
        <v>2958</v>
      </c>
      <c r="K4618" t="s">
        <v>2959</v>
      </c>
      <c r="L4618">
        <v>5</v>
      </c>
      <c r="M4618">
        <v>650</v>
      </c>
      <c r="N4618" s="43">
        <v>3250</v>
      </c>
    </row>
    <row r="4619" hidden="1" spans="1:14" x14ac:dyDescent="0.25">
      <c r="A4619" s="106">
        <v>46199</v>
      </c>
      <c r="B4619">
        <v>14553</v>
      </c>
      <c r="C4619">
        <v>11440</v>
      </c>
      <c r="E4619">
        <v>145</v>
      </c>
      <c r="F4619" t="s">
        <v>5329</v>
      </c>
      <c r="G4619" t="s">
        <v>2027</v>
      </c>
      <c r="H4619" t="s">
        <v>2005</v>
      </c>
      <c r="I4619" t="s">
        <v>2030</v>
      </c>
      <c r="J4619" t="s">
        <v>2007</v>
      </c>
      <c r="K4619" t="s">
        <v>2008</v>
      </c>
      <c r="L4619">
        <v>1</v>
      </c>
      <c r="M4619">
        <v>2400</v>
      </c>
      <c r="N4619" s="43">
        <v>2400</v>
      </c>
    </row>
    <row r="4620" hidden="1" spans="1:14" x14ac:dyDescent="0.25">
      <c r="A4620" s="106">
        <v>46199</v>
      </c>
      <c r="B4620">
        <v>14554</v>
      </c>
      <c r="C4620">
        <v>11441</v>
      </c>
      <c r="E4620">
        <v>145</v>
      </c>
      <c r="F4620" t="s">
        <v>5329</v>
      </c>
      <c r="G4620" t="s">
        <v>2027</v>
      </c>
      <c r="H4620" t="s">
        <v>2005</v>
      </c>
      <c r="I4620" t="s">
        <v>2030</v>
      </c>
      <c r="J4620" t="s">
        <v>2958</v>
      </c>
      <c r="K4620" t="s">
        <v>2959</v>
      </c>
      <c r="L4620">
        <v>3</v>
      </c>
      <c r="M4620">
        <v>650</v>
      </c>
      <c r="N4620" s="43">
        <v>1950</v>
      </c>
    </row>
    <row r="4621" hidden="1" spans="1:14" x14ac:dyDescent="0.25">
      <c r="A4621" s="106">
        <v>46199</v>
      </c>
      <c r="B4621">
        <v>14555</v>
      </c>
      <c r="C4621">
        <v>11442</v>
      </c>
      <c r="E4621">
        <v>145</v>
      </c>
      <c r="F4621" t="s">
        <v>5330</v>
      </c>
      <c r="G4621" t="s">
        <v>2017</v>
      </c>
      <c r="H4621" t="s">
        <v>2005</v>
      </c>
      <c r="I4621" t="s">
        <v>2030</v>
      </c>
      <c r="J4621" t="s">
        <v>2958</v>
      </c>
      <c r="K4621" t="s">
        <v>2959</v>
      </c>
      <c r="L4621">
        <v>5</v>
      </c>
      <c r="M4621">
        <v>650</v>
      </c>
      <c r="N4621" s="43">
        <v>3250</v>
      </c>
    </row>
    <row r="4622" hidden="1" spans="1:14" x14ac:dyDescent="0.25">
      <c r="A4622" s="106">
        <v>46199</v>
      </c>
      <c r="B4622">
        <v>14556</v>
      </c>
      <c r="C4622">
        <v>11443</v>
      </c>
      <c r="E4622">
        <v>145</v>
      </c>
      <c r="F4622" t="s">
        <v>5330</v>
      </c>
      <c r="G4622" t="s">
        <v>2017</v>
      </c>
      <c r="H4622" t="s">
        <v>2005</v>
      </c>
      <c r="I4622" t="s">
        <v>2030</v>
      </c>
      <c r="J4622" t="s">
        <v>2958</v>
      </c>
      <c r="K4622" t="s">
        <v>2959</v>
      </c>
      <c r="L4622">
        <v>3</v>
      </c>
      <c r="M4622">
        <v>650</v>
      </c>
      <c r="N4622" s="43">
        <v>1950</v>
      </c>
    </row>
    <row r="4623" hidden="1" spans="1:14" x14ac:dyDescent="0.25">
      <c r="A4623" s="106">
        <v>46199</v>
      </c>
      <c r="B4623">
        <v>14559</v>
      </c>
      <c r="C4623">
        <v>11446</v>
      </c>
      <c r="E4623">
        <v>145</v>
      </c>
      <c r="F4623" t="s">
        <v>5331</v>
      </c>
      <c r="G4623" t="s">
        <v>2185</v>
      </c>
      <c r="H4623" t="s">
        <v>2005</v>
      </c>
      <c r="I4623" t="s">
        <v>2030</v>
      </c>
      <c r="J4623" t="s">
        <v>2958</v>
      </c>
      <c r="K4623" t="s">
        <v>2959</v>
      </c>
      <c r="L4623">
        <v>5</v>
      </c>
      <c r="M4623">
        <v>650</v>
      </c>
      <c r="N4623" s="43">
        <v>3250</v>
      </c>
    </row>
    <row r="4624" hidden="1" spans="1:14" x14ac:dyDescent="0.25">
      <c r="A4624" s="106">
        <v>46199</v>
      </c>
      <c r="B4624">
        <v>14560</v>
      </c>
      <c r="C4624">
        <v>11447</v>
      </c>
      <c r="E4624">
        <v>145</v>
      </c>
      <c r="F4624" t="s">
        <v>5331</v>
      </c>
      <c r="G4624" t="s">
        <v>2185</v>
      </c>
      <c r="H4624" t="s">
        <v>2005</v>
      </c>
      <c r="I4624" t="s">
        <v>2030</v>
      </c>
      <c r="J4624" t="s">
        <v>2958</v>
      </c>
      <c r="K4624" t="s">
        <v>2959</v>
      </c>
      <c r="L4624">
        <v>3</v>
      </c>
      <c r="M4624">
        <v>650</v>
      </c>
      <c r="N4624" s="43">
        <v>1950</v>
      </c>
    </row>
    <row r="4625" hidden="1" spans="1:14" x14ac:dyDescent="0.25">
      <c r="A4625" s="106">
        <v>46199</v>
      </c>
      <c r="B4625">
        <v>14577</v>
      </c>
      <c r="C4625">
        <v>11464</v>
      </c>
      <c r="E4625">
        <v>145</v>
      </c>
      <c r="F4625" t="s">
        <v>5332</v>
      </c>
      <c r="G4625" t="s">
        <v>2221</v>
      </c>
      <c r="H4625" t="s">
        <v>2005</v>
      </c>
      <c r="I4625" t="s">
        <v>2030</v>
      </c>
      <c r="J4625" t="s">
        <v>2958</v>
      </c>
      <c r="K4625" t="s">
        <v>2959</v>
      </c>
      <c r="L4625">
        <v>5</v>
      </c>
      <c r="M4625">
        <v>650</v>
      </c>
      <c r="N4625" s="43">
        <v>3250</v>
      </c>
    </row>
    <row r="4626" hidden="1" spans="1:14" x14ac:dyDescent="0.25">
      <c r="A4626" s="106">
        <v>46199</v>
      </c>
      <c r="B4626">
        <v>14578</v>
      </c>
      <c r="C4626">
        <v>11465</v>
      </c>
      <c r="E4626">
        <v>145</v>
      </c>
      <c r="F4626" t="s">
        <v>5332</v>
      </c>
      <c r="G4626" t="s">
        <v>2221</v>
      </c>
      <c r="H4626" t="s">
        <v>2005</v>
      </c>
      <c r="I4626" t="s">
        <v>2030</v>
      </c>
      <c r="J4626" t="s">
        <v>2958</v>
      </c>
      <c r="K4626" t="s">
        <v>2959</v>
      </c>
      <c r="L4626">
        <v>1</v>
      </c>
      <c r="M4626">
        <v>650</v>
      </c>
      <c r="N4626" s="43">
        <v>650</v>
      </c>
    </row>
    <row r="4627" hidden="1" spans="1:14" x14ac:dyDescent="0.25">
      <c r="A4627" s="106">
        <v>46199</v>
      </c>
      <c r="B4627">
        <v>14594</v>
      </c>
      <c r="C4627">
        <v>11481</v>
      </c>
      <c r="E4627">
        <v>145</v>
      </c>
      <c r="F4627" t="s">
        <v>5333</v>
      </c>
      <c r="G4627" t="s">
        <v>2114</v>
      </c>
      <c r="H4627" t="s">
        <v>2005</v>
      </c>
      <c r="I4627" t="s">
        <v>2030</v>
      </c>
      <c r="J4627" t="s">
        <v>2958</v>
      </c>
      <c r="K4627" t="s">
        <v>2959</v>
      </c>
      <c r="L4627">
        <v>3</v>
      </c>
      <c r="M4627">
        <v>650</v>
      </c>
      <c r="N4627" s="43">
        <v>1950</v>
      </c>
    </row>
    <row r="4628" hidden="1" spans="1:14" x14ac:dyDescent="0.25">
      <c r="A4628" s="106">
        <v>46199</v>
      </c>
      <c r="B4628">
        <v>14594</v>
      </c>
      <c r="C4628">
        <v>11481</v>
      </c>
      <c r="E4628">
        <v>145</v>
      </c>
      <c r="F4628" t="s">
        <v>5333</v>
      </c>
      <c r="G4628" t="s">
        <v>2114</v>
      </c>
      <c r="H4628" t="s">
        <v>2005</v>
      </c>
      <c r="I4628" t="s">
        <v>2030</v>
      </c>
      <c r="J4628" t="s">
        <v>2007</v>
      </c>
      <c r="K4628" t="s">
        <v>2008</v>
      </c>
      <c r="L4628">
        <v>3</v>
      </c>
      <c r="M4628">
        <v>60</v>
      </c>
      <c r="N4628" s="43">
        <v>180</v>
      </c>
    </row>
    <row r="4629" hidden="1" spans="1:14" x14ac:dyDescent="0.25">
      <c r="A4629" s="106">
        <v>46206</v>
      </c>
      <c r="B4629">
        <v>14947</v>
      </c>
      <c r="C4629">
        <v>11833</v>
      </c>
      <c r="E4629">
        <v>145</v>
      </c>
      <c r="F4629" t="s">
        <v>5334</v>
      </c>
      <c r="G4629" t="s">
        <v>2114</v>
      </c>
      <c r="H4629" t="s">
        <v>2005</v>
      </c>
      <c r="I4629" t="s">
        <v>2030</v>
      </c>
      <c r="J4629" t="s">
        <v>2007</v>
      </c>
      <c r="K4629" t="s">
        <v>2008</v>
      </c>
      <c r="L4629">
        <v>1</v>
      </c>
      <c r="M4629">
        <v>2400</v>
      </c>
      <c r="N4629" s="43">
        <v>2400</v>
      </c>
    </row>
    <row r="4630" hidden="1" spans="1:14" x14ac:dyDescent="0.25">
      <c r="A4630" s="106">
        <v>46206</v>
      </c>
      <c r="B4630">
        <v>14947</v>
      </c>
      <c r="C4630">
        <v>11833</v>
      </c>
      <c r="E4630">
        <v>145</v>
      </c>
      <c r="F4630" t="s">
        <v>5334</v>
      </c>
      <c r="G4630" t="s">
        <v>2114</v>
      </c>
      <c r="H4630" t="s">
        <v>2005</v>
      </c>
      <c r="I4630" t="s">
        <v>2030</v>
      </c>
      <c r="J4630" t="s">
        <v>5323</v>
      </c>
      <c r="K4630" t="s">
        <v>5324</v>
      </c>
      <c r="L4630">
        <v>5</v>
      </c>
      <c r="M4630">
        <v>680</v>
      </c>
      <c r="N4630" s="43">
        <v>3400</v>
      </c>
    </row>
    <row r="4631" hidden="1" spans="1:14" x14ac:dyDescent="0.25">
      <c r="A4631" s="106">
        <v>46206</v>
      </c>
      <c r="B4631">
        <v>14948</v>
      </c>
      <c r="C4631">
        <v>11834</v>
      </c>
      <c r="E4631">
        <v>145</v>
      </c>
      <c r="F4631" t="s">
        <v>5334</v>
      </c>
      <c r="G4631" t="s">
        <v>2114</v>
      </c>
      <c r="H4631" t="s">
        <v>2005</v>
      </c>
      <c r="I4631" t="s">
        <v>2030</v>
      </c>
      <c r="J4631" t="s">
        <v>5323</v>
      </c>
      <c r="K4631" t="s">
        <v>5324</v>
      </c>
      <c r="L4631">
        <v>3</v>
      </c>
      <c r="M4631">
        <v>680</v>
      </c>
      <c r="N4631" s="43">
        <v>2040</v>
      </c>
    </row>
    <row r="4632" hidden="1" spans="1:14" x14ac:dyDescent="0.25">
      <c r="A4632" s="106">
        <v>46206</v>
      </c>
      <c r="B4632">
        <v>14951</v>
      </c>
      <c r="C4632">
        <v>11837</v>
      </c>
      <c r="E4632">
        <v>145</v>
      </c>
      <c r="F4632" t="s">
        <v>5335</v>
      </c>
      <c r="G4632" t="s">
        <v>2223</v>
      </c>
      <c r="H4632" t="s">
        <v>2005</v>
      </c>
      <c r="I4632" t="s">
        <v>2030</v>
      </c>
      <c r="J4632" t="s">
        <v>5323</v>
      </c>
      <c r="K4632" t="s">
        <v>5324</v>
      </c>
      <c r="L4632">
        <v>5</v>
      </c>
      <c r="M4632">
        <v>680</v>
      </c>
      <c r="N4632" s="43">
        <v>3400</v>
      </c>
    </row>
    <row r="4633" hidden="1" spans="1:14" x14ac:dyDescent="0.25">
      <c r="A4633" s="106">
        <v>46206</v>
      </c>
      <c r="B4633">
        <v>14952</v>
      </c>
      <c r="C4633">
        <v>11838</v>
      </c>
      <c r="E4633">
        <v>145</v>
      </c>
      <c r="F4633" t="s">
        <v>5335</v>
      </c>
      <c r="G4633" t="s">
        <v>2223</v>
      </c>
      <c r="H4633" t="s">
        <v>2005</v>
      </c>
      <c r="I4633" t="s">
        <v>2030</v>
      </c>
      <c r="J4633" t="s">
        <v>5323</v>
      </c>
      <c r="K4633" t="s">
        <v>5324</v>
      </c>
      <c r="L4633">
        <v>3</v>
      </c>
      <c r="M4633">
        <v>680</v>
      </c>
      <c r="N4633" s="43">
        <v>2040</v>
      </c>
    </row>
    <row r="4634" hidden="1" spans="1:14" x14ac:dyDescent="0.25">
      <c r="A4634" s="106">
        <v>46206</v>
      </c>
      <c r="B4634">
        <v>14953</v>
      </c>
      <c r="C4634">
        <v>11839</v>
      </c>
      <c r="E4634">
        <v>145</v>
      </c>
      <c r="F4634" t="s">
        <v>5336</v>
      </c>
      <c r="G4634" t="s">
        <v>2185</v>
      </c>
      <c r="H4634" t="s">
        <v>2005</v>
      </c>
      <c r="I4634" t="s">
        <v>2030</v>
      </c>
      <c r="J4634" t="s">
        <v>5323</v>
      </c>
      <c r="K4634" t="s">
        <v>5324</v>
      </c>
      <c r="L4634">
        <v>5</v>
      </c>
      <c r="M4634">
        <v>680</v>
      </c>
      <c r="N4634" s="43">
        <v>3400</v>
      </c>
    </row>
    <row r="4635" hidden="1" spans="1:14" x14ac:dyDescent="0.25">
      <c r="A4635" s="106">
        <v>46206</v>
      </c>
      <c r="B4635">
        <v>14954</v>
      </c>
      <c r="C4635">
        <v>11840</v>
      </c>
      <c r="E4635">
        <v>145</v>
      </c>
      <c r="F4635" t="s">
        <v>5336</v>
      </c>
      <c r="G4635" t="s">
        <v>2185</v>
      </c>
      <c r="H4635" t="s">
        <v>2005</v>
      </c>
      <c r="I4635" t="s">
        <v>2030</v>
      </c>
      <c r="J4635" t="s">
        <v>5323</v>
      </c>
      <c r="K4635" t="s">
        <v>5324</v>
      </c>
      <c r="L4635">
        <v>3</v>
      </c>
      <c r="M4635">
        <v>680</v>
      </c>
      <c r="N4635" s="43">
        <v>2040</v>
      </c>
    </row>
    <row r="4636" hidden="1" spans="1:14" x14ac:dyDescent="0.25">
      <c r="A4636" s="106">
        <v>46206</v>
      </c>
      <c r="B4636">
        <v>14972</v>
      </c>
      <c r="C4636">
        <v>11858</v>
      </c>
      <c r="E4636">
        <v>145</v>
      </c>
      <c r="F4636" t="s">
        <v>5337</v>
      </c>
      <c r="G4636" t="s">
        <v>2114</v>
      </c>
      <c r="I4636" t="s">
        <v>2030</v>
      </c>
      <c r="J4636" t="s">
        <v>5323</v>
      </c>
      <c r="K4636" t="s">
        <v>5324</v>
      </c>
      <c r="L4636">
        <v>5</v>
      </c>
      <c r="M4636">
        <v>680</v>
      </c>
      <c r="N4636" s="43">
        <v>3400</v>
      </c>
    </row>
    <row r="4637" hidden="1" spans="1:14" x14ac:dyDescent="0.25">
      <c r="A4637" s="106">
        <v>46206</v>
      </c>
      <c r="B4637">
        <v>14973</v>
      </c>
      <c r="C4637">
        <v>11859</v>
      </c>
      <c r="E4637">
        <v>145</v>
      </c>
      <c r="F4637" t="s">
        <v>5338</v>
      </c>
      <c r="G4637" t="s">
        <v>2114</v>
      </c>
      <c r="I4637" t="s">
        <v>2030</v>
      </c>
      <c r="J4637" t="s">
        <v>5323</v>
      </c>
      <c r="K4637" t="s">
        <v>5324</v>
      </c>
      <c r="L4637">
        <v>3</v>
      </c>
      <c r="M4637">
        <v>680</v>
      </c>
      <c r="N4637" s="43">
        <v>2040</v>
      </c>
    </row>
    <row r="4638" hidden="1" spans="1:14" x14ac:dyDescent="0.25">
      <c r="A4638" s="106">
        <v>46213</v>
      </c>
      <c r="B4638">
        <v>15345</v>
      </c>
      <c r="C4638">
        <v>12229</v>
      </c>
      <c r="E4638">
        <v>145</v>
      </c>
      <c r="F4638" t="s">
        <v>5339</v>
      </c>
      <c r="G4638" t="s">
        <v>2223</v>
      </c>
      <c r="H4638" t="s">
        <v>2005</v>
      </c>
      <c r="I4638" t="s">
        <v>2030</v>
      </c>
      <c r="J4638" t="s">
        <v>5340</v>
      </c>
      <c r="K4638" t="s">
        <v>5341</v>
      </c>
      <c r="L4638">
        <v>8</v>
      </c>
      <c r="M4638">
        <v>680</v>
      </c>
      <c r="N4638" s="43">
        <v>5440</v>
      </c>
    </row>
    <row r="4639" hidden="1" spans="1:14" x14ac:dyDescent="0.25">
      <c r="A4639" s="106">
        <v>46213</v>
      </c>
      <c r="B4639">
        <v>15345</v>
      </c>
      <c r="C4639">
        <v>12229</v>
      </c>
      <c r="E4639">
        <v>145</v>
      </c>
      <c r="F4639" t="s">
        <v>5339</v>
      </c>
      <c r="G4639" t="s">
        <v>2223</v>
      </c>
      <c r="H4639" t="s">
        <v>2005</v>
      </c>
      <c r="I4639" t="s">
        <v>2030</v>
      </c>
      <c r="J4639" t="s">
        <v>2007</v>
      </c>
      <c r="K4639" t="s">
        <v>2008</v>
      </c>
      <c r="L4639">
        <v>1</v>
      </c>
      <c r="M4639">
        <v>2400</v>
      </c>
      <c r="N4639" s="43">
        <v>2400</v>
      </c>
    </row>
    <row r="4640" hidden="1" spans="1:14" x14ac:dyDescent="0.25">
      <c r="A4640" s="106">
        <v>46213</v>
      </c>
      <c r="B4640">
        <v>15346</v>
      </c>
      <c r="C4640">
        <v>12230</v>
      </c>
      <c r="E4640">
        <v>145</v>
      </c>
      <c r="F4640" t="s">
        <v>5339</v>
      </c>
      <c r="G4640" t="s">
        <v>2054</v>
      </c>
      <c r="H4640" t="s">
        <v>2005</v>
      </c>
      <c r="I4640" t="s">
        <v>2030</v>
      </c>
      <c r="J4640" t="s">
        <v>5340</v>
      </c>
      <c r="K4640" t="s">
        <v>5341</v>
      </c>
      <c r="L4640">
        <v>2</v>
      </c>
      <c r="M4640">
        <v>680</v>
      </c>
      <c r="N4640" s="43">
        <v>1360</v>
      </c>
    </row>
    <row r="4641" hidden="1" spans="1:14" x14ac:dyDescent="0.25">
      <c r="A4641" s="106">
        <v>46213</v>
      </c>
      <c r="B4641">
        <v>15348</v>
      </c>
      <c r="C4641">
        <v>12232</v>
      </c>
      <c r="E4641">
        <v>145</v>
      </c>
      <c r="F4641" t="s">
        <v>5342</v>
      </c>
      <c r="G4641" t="s">
        <v>2017</v>
      </c>
      <c r="H4641" t="s">
        <v>2005</v>
      </c>
      <c r="I4641" t="s">
        <v>2030</v>
      </c>
      <c r="J4641" t="s">
        <v>5340</v>
      </c>
      <c r="K4641" t="s">
        <v>5341</v>
      </c>
      <c r="L4641">
        <v>5</v>
      </c>
      <c r="M4641">
        <v>680</v>
      </c>
      <c r="N4641" s="43">
        <v>3400</v>
      </c>
    </row>
    <row r="4642" hidden="1" spans="1:14" x14ac:dyDescent="0.25">
      <c r="A4642" s="106">
        <v>46213</v>
      </c>
      <c r="B4642">
        <v>15349</v>
      </c>
      <c r="C4642">
        <v>12233</v>
      </c>
      <c r="E4642">
        <v>145</v>
      </c>
      <c r="F4642" t="s">
        <v>5342</v>
      </c>
      <c r="G4642" t="s">
        <v>2017</v>
      </c>
      <c r="H4642" t="s">
        <v>2005</v>
      </c>
      <c r="I4642" t="s">
        <v>2030</v>
      </c>
      <c r="J4642" t="s">
        <v>5340</v>
      </c>
      <c r="K4642" t="s">
        <v>5341</v>
      </c>
      <c r="L4642">
        <v>3</v>
      </c>
      <c r="M4642">
        <v>680</v>
      </c>
      <c r="N4642" s="43">
        <v>2040</v>
      </c>
    </row>
    <row r="4643" hidden="1" spans="1:14" x14ac:dyDescent="0.25">
      <c r="A4643" s="106">
        <v>46213</v>
      </c>
      <c r="B4643">
        <v>15352</v>
      </c>
      <c r="C4643">
        <v>12236</v>
      </c>
      <c r="E4643">
        <v>145</v>
      </c>
      <c r="F4643" t="s">
        <v>5343</v>
      </c>
      <c r="G4643" t="s">
        <v>2114</v>
      </c>
      <c r="H4643" t="s">
        <v>2005</v>
      </c>
      <c r="I4643" t="s">
        <v>2030</v>
      </c>
      <c r="J4643" t="s">
        <v>5340</v>
      </c>
      <c r="K4643" t="s">
        <v>5341</v>
      </c>
      <c r="L4643">
        <v>5</v>
      </c>
      <c r="M4643">
        <v>680</v>
      </c>
      <c r="N4643" s="43">
        <v>3400</v>
      </c>
    </row>
    <row r="4644" hidden="1" spans="1:14" x14ac:dyDescent="0.25">
      <c r="A4644" s="106">
        <v>46213</v>
      </c>
      <c r="B4644">
        <v>15353</v>
      </c>
      <c r="C4644">
        <v>12237</v>
      </c>
      <c r="E4644">
        <v>145</v>
      </c>
      <c r="F4644" t="s">
        <v>5343</v>
      </c>
      <c r="G4644" t="s">
        <v>2114</v>
      </c>
      <c r="H4644" t="s">
        <v>2005</v>
      </c>
      <c r="I4644" t="s">
        <v>2030</v>
      </c>
      <c r="J4644" t="s">
        <v>5340</v>
      </c>
      <c r="K4644" t="s">
        <v>5341</v>
      </c>
      <c r="L4644">
        <v>3</v>
      </c>
      <c r="M4644">
        <v>680</v>
      </c>
      <c r="N4644" s="43">
        <v>2040</v>
      </c>
    </row>
    <row r="4645" hidden="1" spans="1:14" x14ac:dyDescent="0.25">
      <c r="A4645" s="106">
        <v>46213</v>
      </c>
      <c r="B4645">
        <v>15355</v>
      </c>
      <c r="C4645">
        <v>12239</v>
      </c>
      <c r="E4645">
        <v>145</v>
      </c>
      <c r="F4645" t="s">
        <v>5344</v>
      </c>
      <c r="G4645" t="s">
        <v>2229</v>
      </c>
      <c r="H4645" t="s">
        <v>2005</v>
      </c>
      <c r="I4645" t="s">
        <v>2030</v>
      </c>
      <c r="J4645" t="s">
        <v>5340</v>
      </c>
      <c r="K4645" t="s">
        <v>5341</v>
      </c>
      <c r="L4645">
        <v>5</v>
      </c>
      <c r="M4645">
        <v>680</v>
      </c>
      <c r="N4645" s="43">
        <v>3400</v>
      </c>
    </row>
    <row r="4646" hidden="1" spans="1:14" x14ac:dyDescent="0.25">
      <c r="A4646" s="106">
        <v>46213</v>
      </c>
      <c r="B4646">
        <v>15355</v>
      </c>
      <c r="C4646">
        <v>12239</v>
      </c>
      <c r="E4646">
        <v>145</v>
      </c>
      <c r="F4646" t="s">
        <v>5344</v>
      </c>
      <c r="G4646" t="s">
        <v>2229</v>
      </c>
      <c r="H4646" t="s">
        <v>2005</v>
      </c>
      <c r="I4646" t="s">
        <v>2030</v>
      </c>
      <c r="J4646" t="s">
        <v>2007</v>
      </c>
      <c r="K4646" t="s">
        <v>2008</v>
      </c>
      <c r="L4646">
        <v>1</v>
      </c>
      <c r="M4646">
        <v>60</v>
      </c>
      <c r="N4646" s="43">
        <v>60</v>
      </c>
    </row>
    <row r="4647" hidden="1" spans="1:14" x14ac:dyDescent="0.25">
      <c r="A4647" s="106">
        <v>46213</v>
      </c>
      <c r="B4647">
        <v>15356</v>
      </c>
      <c r="C4647">
        <v>12240</v>
      </c>
      <c r="E4647">
        <v>145</v>
      </c>
      <c r="F4647" t="s">
        <v>5344</v>
      </c>
      <c r="G4647" t="s">
        <v>2229</v>
      </c>
      <c r="H4647" t="s">
        <v>2005</v>
      </c>
      <c r="I4647" t="s">
        <v>2030</v>
      </c>
      <c r="J4647" t="s">
        <v>5340</v>
      </c>
      <c r="K4647" t="s">
        <v>5341</v>
      </c>
      <c r="L4647">
        <v>3</v>
      </c>
      <c r="M4647">
        <v>680</v>
      </c>
      <c r="N4647" s="43">
        <v>2040</v>
      </c>
    </row>
    <row r="4648" hidden="1" spans="1:14" x14ac:dyDescent="0.25">
      <c r="A4648" s="106">
        <v>46213</v>
      </c>
      <c r="B4648">
        <v>15356</v>
      </c>
      <c r="C4648">
        <v>12240</v>
      </c>
      <c r="E4648">
        <v>145</v>
      </c>
      <c r="F4648" t="s">
        <v>5344</v>
      </c>
      <c r="G4648" t="s">
        <v>2229</v>
      </c>
      <c r="H4648" t="s">
        <v>2005</v>
      </c>
      <c r="I4648" t="s">
        <v>2030</v>
      </c>
      <c r="J4648" t="s">
        <v>2007</v>
      </c>
      <c r="K4648" t="s">
        <v>2008</v>
      </c>
      <c r="L4648">
        <v>3</v>
      </c>
      <c r="M4648">
        <v>60</v>
      </c>
      <c r="N4648" s="43">
        <v>180</v>
      </c>
    </row>
    <row r="4649" hidden="1" spans="1:14" x14ac:dyDescent="0.25">
      <c r="A4649" s="106">
        <v>46213</v>
      </c>
      <c r="B4649">
        <v>15369</v>
      </c>
      <c r="C4649">
        <v>12253</v>
      </c>
      <c r="E4649">
        <v>145</v>
      </c>
      <c r="F4649" t="s">
        <v>5345</v>
      </c>
      <c r="G4649" t="s">
        <v>2223</v>
      </c>
      <c r="H4649" t="s">
        <v>2005</v>
      </c>
      <c r="I4649" t="s">
        <v>2030</v>
      </c>
      <c r="J4649" t="s">
        <v>5340</v>
      </c>
      <c r="K4649" t="s">
        <v>5341</v>
      </c>
      <c r="L4649">
        <v>4</v>
      </c>
      <c r="M4649">
        <v>680</v>
      </c>
      <c r="N4649" s="43">
        <v>2720</v>
      </c>
    </row>
    <row r="4650" hidden="1" spans="1:14" x14ac:dyDescent="0.25">
      <c r="A4650" s="106">
        <v>46213</v>
      </c>
      <c r="B4650">
        <v>15369</v>
      </c>
      <c r="C4650">
        <v>12253</v>
      </c>
      <c r="E4650">
        <v>145</v>
      </c>
      <c r="F4650" t="s">
        <v>5345</v>
      </c>
      <c r="G4650" t="s">
        <v>2223</v>
      </c>
      <c r="H4650" t="s">
        <v>2005</v>
      </c>
      <c r="I4650" t="s">
        <v>2030</v>
      </c>
      <c r="J4650" t="s">
        <v>2007</v>
      </c>
      <c r="K4650" t="s">
        <v>2008</v>
      </c>
      <c r="L4650">
        <v>4</v>
      </c>
      <c r="M4650">
        <v>60</v>
      </c>
      <c r="N4650" s="43">
        <v>240</v>
      </c>
    </row>
    <row r="4651" hidden="1" spans="1:14" x14ac:dyDescent="0.25">
      <c r="A4651" s="106">
        <v>46225</v>
      </c>
      <c r="B4651">
        <v>15920</v>
      </c>
      <c r="C4651">
        <v>12801</v>
      </c>
      <c r="E4651">
        <v>145</v>
      </c>
      <c r="F4651" t="s">
        <v>5346</v>
      </c>
      <c r="G4651" t="s">
        <v>2223</v>
      </c>
      <c r="H4651" t="s">
        <v>2005</v>
      </c>
      <c r="I4651" t="s">
        <v>2030</v>
      </c>
      <c r="J4651" t="s">
        <v>5340</v>
      </c>
      <c r="K4651" t="s">
        <v>5341</v>
      </c>
      <c r="L4651">
        <v>5</v>
      </c>
      <c r="M4651">
        <v>680</v>
      </c>
      <c r="N4651" s="43">
        <v>3400</v>
      </c>
    </row>
    <row r="4652" hidden="1" spans="1:14" x14ac:dyDescent="0.25">
      <c r="A4652" s="106">
        <v>46225</v>
      </c>
      <c r="B4652">
        <v>15920</v>
      </c>
      <c r="C4652">
        <v>12801</v>
      </c>
      <c r="E4652">
        <v>145</v>
      </c>
      <c r="F4652" t="s">
        <v>5346</v>
      </c>
      <c r="G4652" t="s">
        <v>2223</v>
      </c>
      <c r="H4652" t="s">
        <v>2005</v>
      </c>
      <c r="I4652" t="s">
        <v>2030</v>
      </c>
      <c r="J4652" t="s">
        <v>2007</v>
      </c>
      <c r="K4652" t="s">
        <v>2008</v>
      </c>
      <c r="L4652">
        <v>1</v>
      </c>
      <c r="M4652">
        <v>2400</v>
      </c>
      <c r="N4652" s="43">
        <v>2400</v>
      </c>
    </row>
    <row r="4653" hidden="1" spans="1:14" x14ac:dyDescent="0.25">
      <c r="A4653" s="106">
        <v>46225</v>
      </c>
      <c r="B4653">
        <v>15921</v>
      </c>
      <c r="C4653">
        <v>12802</v>
      </c>
      <c r="E4653">
        <v>145</v>
      </c>
      <c r="F4653" t="s">
        <v>5346</v>
      </c>
      <c r="G4653" t="s">
        <v>2223</v>
      </c>
      <c r="H4653" t="s">
        <v>2005</v>
      </c>
      <c r="I4653" t="s">
        <v>2030</v>
      </c>
      <c r="J4653" t="s">
        <v>5340</v>
      </c>
      <c r="K4653" t="s">
        <v>5341</v>
      </c>
      <c r="L4653">
        <v>2</v>
      </c>
      <c r="M4653">
        <v>680</v>
      </c>
      <c r="N4653" s="43">
        <v>1360</v>
      </c>
    </row>
    <row r="4654" hidden="1" spans="1:14" x14ac:dyDescent="0.25">
      <c r="A4654" s="106">
        <v>46225</v>
      </c>
      <c r="B4654">
        <v>15922</v>
      </c>
      <c r="C4654">
        <v>12803</v>
      </c>
      <c r="E4654">
        <v>145</v>
      </c>
      <c r="F4654" t="s">
        <v>5347</v>
      </c>
      <c r="G4654" t="s">
        <v>2012</v>
      </c>
      <c r="H4654" t="s">
        <v>2005</v>
      </c>
      <c r="I4654" t="s">
        <v>2030</v>
      </c>
      <c r="J4654" t="s">
        <v>5340</v>
      </c>
      <c r="K4654" t="s">
        <v>5341</v>
      </c>
      <c r="L4654">
        <v>8</v>
      </c>
      <c r="M4654">
        <v>680</v>
      </c>
      <c r="N4654" s="43">
        <v>5440</v>
      </c>
    </row>
    <row r="4655" hidden="1" spans="1:14" x14ac:dyDescent="0.25">
      <c r="A4655" s="106">
        <v>46225</v>
      </c>
      <c r="B4655">
        <v>15923</v>
      </c>
      <c r="C4655">
        <v>12804</v>
      </c>
      <c r="E4655">
        <v>145</v>
      </c>
      <c r="F4655" t="s">
        <v>5347</v>
      </c>
      <c r="G4655" t="s">
        <v>2012</v>
      </c>
      <c r="H4655" t="s">
        <v>2005</v>
      </c>
      <c r="I4655" t="s">
        <v>2030</v>
      </c>
      <c r="J4655" t="s">
        <v>5340</v>
      </c>
      <c r="K4655" t="s">
        <v>5341</v>
      </c>
      <c r="L4655">
        <v>2</v>
      </c>
      <c r="M4655">
        <v>680</v>
      </c>
      <c r="N4655" s="43">
        <v>1360</v>
      </c>
    </row>
    <row r="4656" hidden="1" spans="1:14" x14ac:dyDescent="0.25">
      <c r="A4656" s="106">
        <v>46225</v>
      </c>
      <c r="B4656">
        <v>15926</v>
      </c>
      <c r="C4656">
        <v>12807</v>
      </c>
      <c r="E4656">
        <v>145</v>
      </c>
      <c r="F4656" t="s">
        <v>5348</v>
      </c>
      <c r="G4656" t="s">
        <v>2025</v>
      </c>
      <c r="H4656" t="s">
        <v>2005</v>
      </c>
      <c r="I4656" t="s">
        <v>2030</v>
      </c>
      <c r="J4656" t="s">
        <v>5340</v>
      </c>
      <c r="K4656" t="s">
        <v>5341</v>
      </c>
      <c r="L4656">
        <v>5</v>
      </c>
      <c r="M4656">
        <v>680</v>
      </c>
      <c r="N4656" s="43">
        <v>3400</v>
      </c>
    </row>
    <row r="4657" hidden="1" spans="1:14" x14ac:dyDescent="0.25">
      <c r="A4657" s="106">
        <v>46225</v>
      </c>
      <c r="B4657">
        <v>15927</v>
      </c>
      <c r="C4657">
        <v>12808</v>
      </c>
      <c r="E4657">
        <v>145</v>
      </c>
      <c r="F4657" t="s">
        <v>5348</v>
      </c>
      <c r="G4657" t="s">
        <v>2025</v>
      </c>
      <c r="H4657" t="s">
        <v>2005</v>
      </c>
      <c r="I4657" t="s">
        <v>2030</v>
      </c>
      <c r="J4657" t="s">
        <v>5340</v>
      </c>
      <c r="K4657" t="s">
        <v>5341</v>
      </c>
      <c r="L4657">
        <v>2</v>
      </c>
      <c r="M4657">
        <v>680</v>
      </c>
      <c r="N4657" s="43">
        <v>1360</v>
      </c>
    </row>
    <row r="4658" hidden="1" spans="1:14" x14ac:dyDescent="0.25">
      <c r="A4658" s="106">
        <v>46225</v>
      </c>
      <c r="B4658">
        <v>15931</v>
      </c>
      <c r="C4658">
        <v>12812</v>
      </c>
      <c r="E4658">
        <v>145</v>
      </c>
      <c r="F4658" t="s">
        <v>5349</v>
      </c>
      <c r="G4658" t="s">
        <v>2063</v>
      </c>
      <c r="H4658" t="s">
        <v>2005</v>
      </c>
      <c r="I4658" t="s">
        <v>2030</v>
      </c>
      <c r="J4658" t="s">
        <v>5340</v>
      </c>
      <c r="K4658" t="s">
        <v>5341</v>
      </c>
      <c r="L4658">
        <v>8</v>
      </c>
      <c r="M4658">
        <v>680</v>
      </c>
      <c r="N4658" s="43">
        <v>5440</v>
      </c>
    </row>
    <row r="4659" hidden="1" spans="1:14" x14ac:dyDescent="0.25">
      <c r="A4659" s="106">
        <v>46225</v>
      </c>
      <c r="B4659">
        <v>15931</v>
      </c>
      <c r="C4659">
        <v>12812</v>
      </c>
      <c r="E4659">
        <v>145</v>
      </c>
      <c r="F4659" t="s">
        <v>5349</v>
      </c>
      <c r="G4659" t="s">
        <v>2063</v>
      </c>
      <c r="H4659" t="s">
        <v>2005</v>
      </c>
      <c r="I4659" t="s">
        <v>2030</v>
      </c>
      <c r="J4659" t="s">
        <v>2007</v>
      </c>
      <c r="K4659" t="s">
        <v>2008</v>
      </c>
      <c r="L4659">
        <v>2</v>
      </c>
      <c r="M4659">
        <v>60</v>
      </c>
      <c r="N4659" s="43">
        <v>120</v>
      </c>
    </row>
    <row r="4660" hidden="1" spans="1:14" x14ac:dyDescent="0.25">
      <c r="A4660" s="106">
        <v>46225</v>
      </c>
      <c r="B4660">
        <v>15932</v>
      </c>
      <c r="C4660">
        <v>12813</v>
      </c>
      <c r="E4660">
        <v>145</v>
      </c>
      <c r="F4660" t="s">
        <v>5349</v>
      </c>
      <c r="G4660" t="s">
        <v>2063</v>
      </c>
      <c r="H4660" t="s">
        <v>2005</v>
      </c>
      <c r="I4660" t="s">
        <v>2030</v>
      </c>
      <c r="J4660" t="s">
        <v>5340</v>
      </c>
      <c r="K4660" t="s">
        <v>5341</v>
      </c>
      <c r="L4660">
        <v>2</v>
      </c>
      <c r="M4660">
        <v>680</v>
      </c>
      <c r="N4660" s="43">
        <v>1360</v>
      </c>
    </row>
    <row r="4661" hidden="1" spans="1:14" x14ac:dyDescent="0.25">
      <c r="A4661" s="106">
        <v>46225</v>
      </c>
      <c r="B4661">
        <v>15932</v>
      </c>
      <c r="C4661">
        <v>12813</v>
      </c>
      <c r="E4661">
        <v>145</v>
      </c>
      <c r="F4661" t="s">
        <v>5349</v>
      </c>
      <c r="G4661" t="s">
        <v>2063</v>
      </c>
      <c r="H4661" t="s">
        <v>2005</v>
      </c>
      <c r="I4661" t="s">
        <v>2030</v>
      </c>
      <c r="J4661" t="s">
        <v>2007</v>
      </c>
      <c r="K4661" t="s">
        <v>2008</v>
      </c>
      <c r="L4661">
        <v>2</v>
      </c>
      <c r="M4661">
        <v>60</v>
      </c>
      <c r="N4661" s="43">
        <v>120</v>
      </c>
    </row>
    <row r="4662" hidden="1" spans="1:14" x14ac:dyDescent="0.25">
      <c r="A4662" s="106">
        <v>46225</v>
      </c>
      <c r="B4662">
        <v>15942</v>
      </c>
      <c r="C4662">
        <v>12823</v>
      </c>
      <c r="E4662">
        <v>145</v>
      </c>
      <c r="F4662" t="s">
        <v>5350</v>
      </c>
      <c r="G4662" t="s">
        <v>2017</v>
      </c>
      <c r="H4662" t="s">
        <v>2005</v>
      </c>
      <c r="I4662" t="s">
        <v>2030</v>
      </c>
      <c r="J4662" t="s">
        <v>3172</v>
      </c>
      <c r="K4662" t="s">
        <v>3173</v>
      </c>
      <c r="L4662">
        <v>5</v>
      </c>
      <c r="M4662">
        <v>650</v>
      </c>
      <c r="N4662" s="43">
        <v>3250</v>
      </c>
    </row>
    <row r="4663" hidden="1" spans="1:14" x14ac:dyDescent="0.25">
      <c r="A4663" s="106">
        <v>46225</v>
      </c>
      <c r="B4663">
        <v>15942</v>
      </c>
      <c r="C4663">
        <v>12823</v>
      </c>
      <c r="E4663">
        <v>145</v>
      </c>
      <c r="F4663" t="s">
        <v>5350</v>
      </c>
      <c r="G4663" t="s">
        <v>2017</v>
      </c>
      <c r="H4663" t="s">
        <v>2005</v>
      </c>
      <c r="I4663" t="s">
        <v>2030</v>
      </c>
      <c r="J4663" t="s">
        <v>2007</v>
      </c>
      <c r="K4663" t="s">
        <v>2008</v>
      </c>
      <c r="L4663">
        <v>5</v>
      </c>
      <c r="M4663">
        <v>60</v>
      </c>
      <c r="N4663" s="43">
        <v>300</v>
      </c>
    </row>
    <row r="4664" hidden="1" spans="1:14" x14ac:dyDescent="0.25">
      <c r="A4664" s="106">
        <v>46225</v>
      </c>
      <c r="B4664">
        <v>15943</v>
      </c>
      <c r="C4664">
        <v>12824</v>
      </c>
      <c r="E4664">
        <v>145</v>
      </c>
      <c r="F4664" t="s">
        <v>5350</v>
      </c>
      <c r="G4664" t="s">
        <v>2017</v>
      </c>
      <c r="H4664" t="s">
        <v>2005</v>
      </c>
      <c r="I4664" t="s">
        <v>2030</v>
      </c>
      <c r="J4664" t="s">
        <v>3172</v>
      </c>
      <c r="K4664" t="s">
        <v>3173</v>
      </c>
      <c r="L4664">
        <v>3</v>
      </c>
      <c r="M4664">
        <v>650</v>
      </c>
      <c r="N4664" s="43">
        <v>1950</v>
      </c>
    </row>
    <row r="4665" hidden="1" spans="1:14" x14ac:dyDescent="0.25">
      <c r="A4665" s="106">
        <v>46225</v>
      </c>
      <c r="B4665">
        <v>15943</v>
      </c>
      <c r="C4665">
        <v>12824</v>
      </c>
      <c r="E4665">
        <v>145</v>
      </c>
      <c r="F4665" t="s">
        <v>5350</v>
      </c>
      <c r="G4665" t="s">
        <v>2017</v>
      </c>
      <c r="H4665" t="s">
        <v>2005</v>
      </c>
      <c r="I4665" t="s">
        <v>2030</v>
      </c>
      <c r="J4665" t="s">
        <v>2007</v>
      </c>
      <c r="K4665" t="s">
        <v>2008</v>
      </c>
      <c r="L4665">
        <v>3</v>
      </c>
      <c r="M4665">
        <v>60</v>
      </c>
      <c r="N4665" s="43">
        <v>180</v>
      </c>
    </row>
    <row r="4666" hidden="1" spans="1:14" x14ac:dyDescent="0.25">
      <c r="A4666" s="106">
        <v>46225</v>
      </c>
      <c r="B4666">
        <v>15944</v>
      </c>
      <c r="C4666">
        <v>12825</v>
      </c>
      <c r="E4666">
        <v>145</v>
      </c>
      <c r="F4666" t="s">
        <v>5351</v>
      </c>
      <c r="G4666" t="s">
        <v>2185</v>
      </c>
      <c r="H4666" t="s">
        <v>2005</v>
      </c>
      <c r="I4666" t="s">
        <v>2030</v>
      </c>
      <c r="J4666" t="s">
        <v>3172</v>
      </c>
      <c r="K4666" t="s">
        <v>3173</v>
      </c>
      <c r="L4666">
        <v>5</v>
      </c>
      <c r="M4666">
        <v>650</v>
      </c>
      <c r="N4666" s="43">
        <v>3250</v>
      </c>
    </row>
    <row r="4667" hidden="1" spans="1:14" x14ac:dyDescent="0.25">
      <c r="A4667" s="106">
        <v>46225</v>
      </c>
      <c r="B4667">
        <v>15944</v>
      </c>
      <c r="C4667">
        <v>12825</v>
      </c>
      <c r="E4667">
        <v>145</v>
      </c>
      <c r="F4667" t="s">
        <v>5351</v>
      </c>
      <c r="G4667" t="s">
        <v>2185</v>
      </c>
      <c r="H4667" t="s">
        <v>2005</v>
      </c>
      <c r="I4667" t="s">
        <v>2030</v>
      </c>
      <c r="J4667" t="s">
        <v>2007</v>
      </c>
      <c r="K4667" t="s">
        <v>2008</v>
      </c>
      <c r="L4667">
        <v>5</v>
      </c>
      <c r="M4667">
        <v>60</v>
      </c>
      <c r="N4667" s="43">
        <v>300</v>
      </c>
    </row>
    <row r="4668" hidden="1" spans="1:14" x14ac:dyDescent="0.25">
      <c r="A4668" s="106">
        <v>46225</v>
      </c>
      <c r="B4668">
        <v>15945</v>
      </c>
      <c r="C4668">
        <v>12826</v>
      </c>
      <c r="E4668">
        <v>145</v>
      </c>
      <c r="F4668" t="s">
        <v>5351</v>
      </c>
      <c r="G4668" t="s">
        <v>2185</v>
      </c>
      <c r="H4668" t="s">
        <v>2005</v>
      </c>
      <c r="I4668" t="s">
        <v>2030</v>
      </c>
      <c r="J4668" t="s">
        <v>3172</v>
      </c>
      <c r="K4668" t="s">
        <v>3173</v>
      </c>
      <c r="L4668">
        <v>3</v>
      </c>
      <c r="M4668">
        <v>650</v>
      </c>
      <c r="N4668" s="43">
        <v>1950</v>
      </c>
    </row>
    <row r="4669" hidden="1" spans="1:14" x14ac:dyDescent="0.25">
      <c r="A4669" s="106">
        <v>46225</v>
      </c>
      <c r="B4669">
        <v>15945</v>
      </c>
      <c r="C4669">
        <v>12826</v>
      </c>
      <c r="E4669">
        <v>145</v>
      </c>
      <c r="F4669" t="s">
        <v>5351</v>
      </c>
      <c r="G4669" t="s">
        <v>2185</v>
      </c>
      <c r="H4669" t="s">
        <v>2005</v>
      </c>
      <c r="I4669" t="s">
        <v>2030</v>
      </c>
      <c r="J4669" t="s">
        <v>2007</v>
      </c>
      <c r="K4669" t="s">
        <v>2008</v>
      </c>
      <c r="L4669">
        <v>3</v>
      </c>
      <c r="M4669">
        <v>60</v>
      </c>
      <c r="N4669" s="43">
        <v>180</v>
      </c>
    </row>
    <row r="4670" hidden="1" spans="1:14" x14ac:dyDescent="0.25">
      <c r="A4670" s="106">
        <v>46225</v>
      </c>
      <c r="B4670">
        <v>15946</v>
      </c>
      <c r="C4670">
        <v>12827</v>
      </c>
      <c r="E4670">
        <v>145</v>
      </c>
      <c r="F4670" t="s">
        <v>5352</v>
      </c>
      <c r="G4670" t="s">
        <v>2027</v>
      </c>
      <c r="H4670" t="s">
        <v>2005</v>
      </c>
      <c r="I4670" t="s">
        <v>2030</v>
      </c>
      <c r="J4670" t="s">
        <v>3172</v>
      </c>
      <c r="K4670" t="s">
        <v>3173</v>
      </c>
      <c r="L4670">
        <v>5</v>
      </c>
      <c r="M4670">
        <v>650</v>
      </c>
      <c r="N4670" s="43">
        <v>3250</v>
      </c>
    </row>
    <row r="4671" hidden="1" spans="1:14" x14ac:dyDescent="0.25">
      <c r="A4671" s="106">
        <v>46225</v>
      </c>
      <c r="B4671">
        <v>15946</v>
      </c>
      <c r="C4671">
        <v>12827</v>
      </c>
      <c r="E4671">
        <v>145</v>
      </c>
      <c r="F4671" t="s">
        <v>5352</v>
      </c>
      <c r="G4671" t="s">
        <v>2027</v>
      </c>
      <c r="H4671" t="s">
        <v>2005</v>
      </c>
      <c r="I4671" t="s">
        <v>2030</v>
      </c>
      <c r="J4671" t="s">
        <v>2007</v>
      </c>
      <c r="K4671" t="s">
        <v>2008</v>
      </c>
      <c r="L4671">
        <v>5</v>
      </c>
      <c r="M4671">
        <v>60</v>
      </c>
      <c r="N4671" s="43">
        <v>300</v>
      </c>
    </row>
    <row r="4672" hidden="1" spans="1:14" x14ac:dyDescent="0.25">
      <c r="A4672" s="106">
        <v>46225</v>
      </c>
      <c r="B4672">
        <v>15947</v>
      </c>
      <c r="C4672">
        <v>12828</v>
      </c>
      <c r="E4672">
        <v>145</v>
      </c>
      <c r="F4672" t="s">
        <v>5352</v>
      </c>
      <c r="G4672" t="s">
        <v>2027</v>
      </c>
      <c r="H4672" t="s">
        <v>2005</v>
      </c>
      <c r="I4672" t="s">
        <v>2030</v>
      </c>
      <c r="J4672" t="s">
        <v>3172</v>
      </c>
      <c r="K4672" t="s">
        <v>3173</v>
      </c>
      <c r="L4672">
        <v>3</v>
      </c>
      <c r="M4672">
        <v>650</v>
      </c>
      <c r="N4672" s="43">
        <v>1950</v>
      </c>
    </row>
    <row r="4673" hidden="1" spans="1:14" x14ac:dyDescent="0.25">
      <c r="A4673" s="106">
        <v>46225</v>
      </c>
      <c r="B4673">
        <v>15947</v>
      </c>
      <c r="C4673">
        <v>12828</v>
      </c>
      <c r="E4673">
        <v>145</v>
      </c>
      <c r="F4673" t="s">
        <v>5352</v>
      </c>
      <c r="G4673" t="s">
        <v>2027</v>
      </c>
      <c r="H4673" t="s">
        <v>2005</v>
      </c>
      <c r="I4673" t="s">
        <v>2030</v>
      </c>
      <c r="J4673" t="s">
        <v>2007</v>
      </c>
      <c r="K4673" t="s">
        <v>2008</v>
      </c>
      <c r="L4673">
        <v>3</v>
      </c>
      <c r="M4673">
        <v>60</v>
      </c>
      <c r="N4673" s="43">
        <v>180</v>
      </c>
    </row>
    <row r="4674" hidden="1" spans="1:14" x14ac:dyDescent="0.25">
      <c r="A4674" s="106">
        <v>46225</v>
      </c>
      <c r="B4674">
        <v>15948</v>
      </c>
      <c r="C4674">
        <v>12829</v>
      </c>
      <c r="E4674">
        <v>145</v>
      </c>
      <c r="F4674" t="s">
        <v>5353</v>
      </c>
      <c r="G4674" t="s">
        <v>2223</v>
      </c>
      <c r="H4674" t="s">
        <v>2005</v>
      </c>
      <c r="I4674" t="s">
        <v>2030</v>
      </c>
      <c r="J4674" t="s">
        <v>3172</v>
      </c>
      <c r="K4674" t="s">
        <v>3173</v>
      </c>
      <c r="L4674">
        <v>5</v>
      </c>
      <c r="M4674">
        <v>650</v>
      </c>
      <c r="N4674" s="43">
        <v>3250</v>
      </c>
    </row>
    <row r="4675" hidden="1" spans="1:14" x14ac:dyDescent="0.25">
      <c r="A4675" s="106">
        <v>46225</v>
      </c>
      <c r="B4675">
        <v>15948</v>
      </c>
      <c r="C4675">
        <v>12829</v>
      </c>
      <c r="E4675">
        <v>145</v>
      </c>
      <c r="F4675" t="s">
        <v>5353</v>
      </c>
      <c r="G4675" t="s">
        <v>2223</v>
      </c>
      <c r="H4675" t="s">
        <v>2005</v>
      </c>
      <c r="I4675" t="s">
        <v>2030</v>
      </c>
      <c r="J4675" t="s">
        <v>2007</v>
      </c>
      <c r="K4675" t="s">
        <v>2008</v>
      </c>
      <c r="L4675">
        <v>5</v>
      </c>
      <c r="M4675">
        <v>60</v>
      </c>
      <c r="N4675" s="43">
        <v>300</v>
      </c>
    </row>
    <row r="4676" hidden="1" spans="1:14" x14ac:dyDescent="0.25">
      <c r="A4676" s="106">
        <v>46225</v>
      </c>
      <c r="B4676">
        <v>15949</v>
      </c>
      <c r="C4676">
        <v>12830</v>
      </c>
      <c r="E4676">
        <v>145</v>
      </c>
      <c r="F4676" t="s">
        <v>5353</v>
      </c>
      <c r="G4676" t="s">
        <v>2223</v>
      </c>
      <c r="H4676" t="s">
        <v>2005</v>
      </c>
      <c r="I4676" t="s">
        <v>2030</v>
      </c>
      <c r="J4676" t="s">
        <v>3172</v>
      </c>
      <c r="K4676" t="s">
        <v>3173</v>
      </c>
      <c r="L4676">
        <v>3</v>
      </c>
      <c r="M4676">
        <v>650</v>
      </c>
      <c r="N4676" s="43">
        <v>1950</v>
      </c>
    </row>
    <row r="4677" hidden="1" spans="1:14" x14ac:dyDescent="0.25">
      <c r="A4677" s="106">
        <v>46225</v>
      </c>
      <c r="B4677">
        <v>15949</v>
      </c>
      <c r="C4677">
        <v>12830</v>
      </c>
      <c r="E4677">
        <v>145</v>
      </c>
      <c r="F4677" t="s">
        <v>5353</v>
      </c>
      <c r="G4677" t="s">
        <v>2223</v>
      </c>
      <c r="H4677" t="s">
        <v>2005</v>
      </c>
      <c r="I4677" t="s">
        <v>2030</v>
      </c>
      <c r="J4677" t="s">
        <v>2007</v>
      </c>
      <c r="K4677" t="s">
        <v>2008</v>
      </c>
      <c r="L4677">
        <v>3</v>
      </c>
      <c r="M4677">
        <v>60</v>
      </c>
      <c r="N4677" s="43">
        <v>180</v>
      </c>
    </row>
    <row r="4678" hidden="1" spans="1:14" x14ac:dyDescent="0.25">
      <c r="A4678" s="106">
        <v>46241</v>
      </c>
      <c r="B4678">
        <v>16681</v>
      </c>
      <c r="C4678">
        <v>13554</v>
      </c>
      <c r="E4678">
        <v>145</v>
      </c>
      <c r="F4678" t="s">
        <v>5354</v>
      </c>
      <c r="G4678" t="s">
        <v>2027</v>
      </c>
      <c r="H4678" t="s">
        <v>2005</v>
      </c>
      <c r="I4678" t="s">
        <v>2030</v>
      </c>
      <c r="J4678" t="s">
        <v>5340</v>
      </c>
      <c r="K4678" t="s">
        <v>5341</v>
      </c>
      <c r="L4678">
        <v>5</v>
      </c>
      <c r="M4678">
        <v>680</v>
      </c>
      <c r="N4678" s="43">
        <v>3400</v>
      </c>
    </row>
    <row r="4679" hidden="1" spans="1:14" x14ac:dyDescent="0.25">
      <c r="A4679" s="106">
        <v>46241</v>
      </c>
      <c r="B4679">
        <v>16681</v>
      </c>
      <c r="C4679">
        <v>13554</v>
      </c>
      <c r="E4679">
        <v>145</v>
      </c>
      <c r="F4679" t="s">
        <v>5354</v>
      </c>
      <c r="G4679" t="s">
        <v>2027</v>
      </c>
      <c r="H4679" t="s">
        <v>2005</v>
      </c>
      <c r="I4679" t="s">
        <v>2030</v>
      </c>
      <c r="J4679" t="s">
        <v>2007</v>
      </c>
      <c r="K4679" t="s">
        <v>2008</v>
      </c>
      <c r="L4679">
        <v>1</v>
      </c>
      <c r="M4679">
        <v>2400</v>
      </c>
      <c r="N4679" s="43">
        <v>2400</v>
      </c>
    </row>
    <row r="4680" hidden="1" spans="1:14" x14ac:dyDescent="0.25">
      <c r="A4680" s="106">
        <v>46241</v>
      </c>
      <c r="B4680">
        <v>16682</v>
      </c>
      <c r="C4680">
        <v>13555</v>
      </c>
      <c r="E4680">
        <v>145</v>
      </c>
      <c r="F4680" t="s">
        <v>5354</v>
      </c>
      <c r="G4680" t="s">
        <v>2027</v>
      </c>
      <c r="H4680" t="s">
        <v>2005</v>
      </c>
      <c r="I4680" t="s">
        <v>2030</v>
      </c>
      <c r="J4680" t="s">
        <v>5340</v>
      </c>
      <c r="K4680" t="s">
        <v>5341</v>
      </c>
      <c r="L4680">
        <v>3</v>
      </c>
      <c r="M4680">
        <v>680</v>
      </c>
      <c r="N4680" s="43">
        <v>2040</v>
      </c>
    </row>
    <row r="4681" hidden="1" spans="1:14" x14ac:dyDescent="0.25">
      <c r="A4681" s="106">
        <v>46241</v>
      </c>
      <c r="B4681">
        <v>16683</v>
      </c>
      <c r="C4681">
        <v>13556</v>
      </c>
      <c r="E4681">
        <v>145</v>
      </c>
      <c r="F4681" t="s">
        <v>5355</v>
      </c>
      <c r="G4681" t="s">
        <v>2221</v>
      </c>
      <c r="H4681" t="s">
        <v>2005</v>
      </c>
      <c r="I4681" t="s">
        <v>2030</v>
      </c>
      <c r="J4681" t="s">
        <v>5340</v>
      </c>
      <c r="K4681" t="s">
        <v>5341</v>
      </c>
      <c r="L4681">
        <v>5</v>
      </c>
      <c r="M4681">
        <v>680</v>
      </c>
      <c r="N4681" s="43">
        <v>3400</v>
      </c>
    </row>
    <row r="4682" hidden="1" spans="1:14" x14ac:dyDescent="0.25">
      <c r="A4682" s="106">
        <v>46241</v>
      </c>
      <c r="B4682">
        <v>16684</v>
      </c>
      <c r="C4682">
        <v>13557</v>
      </c>
      <c r="E4682">
        <v>145</v>
      </c>
      <c r="F4682" t="s">
        <v>5355</v>
      </c>
      <c r="G4682" t="s">
        <v>2221</v>
      </c>
      <c r="H4682" t="s">
        <v>2005</v>
      </c>
      <c r="I4682" t="s">
        <v>2030</v>
      </c>
      <c r="J4682" t="s">
        <v>5340</v>
      </c>
      <c r="K4682" t="s">
        <v>5341</v>
      </c>
      <c r="L4682">
        <v>3</v>
      </c>
      <c r="M4682">
        <v>680</v>
      </c>
      <c r="N4682" s="43">
        <v>2040</v>
      </c>
    </row>
    <row r="4683" hidden="1" spans="1:14" x14ac:dyDescent="0.25">
      <c r="A4683" s="106">
        <v>46241</v>
      </c>
      <c r="B4683">
        <v>16689</v>
      </c>
      <c r="C4683">
        <v>13562</v>
      </c>
      <c r="E4683">
        <v>145</v>
      </c>
      <c r="F4683" t="s">
        <v>5356</v>
      </c>
      <c r="G4683" t="s">
        <v>2114</v>
      </c>
      <c r="H4683" t="s">
        <v>2005</v>
      </c>
      <c r="I4683" t="s">
        <v>2030</v>
      </c>
      <c r="J4683" t="s">
        <v>5340</v>
      </c>
      <c r="K4683" t="s">
        <v>5341</v>
      </c>
      <c r="L4683">
        <v>5</v>
      </c>
      <c r="M4683">
        <v>680</v>
      </c>
      <c r="N4683" s="43">
        <v>3400</v>
      </c>
    </row>
    <row r="4684" hidden="1" spans="1:14" x14ac:dyDescent="0.25">
      <c r="A4684" s="106">
        <v>46241</v>
      </c>
      <c r="B4684">
        <v>16690</v>
      </c>
      <c r="C4684">
        <v>13563</v>
      </c>
      <c r="E4684">
        <v>145</v>
      </c>
      <c r="F4684" t="s">
        <v>5356</v>
      </c>
      <c r="G4684" t="s">
        <v>2114</v>
      </c>
      <c r="H4684" t="s">
        <v>2005</v>
      </c>
      <c r="I4684" t="s">
        <v>2030</v>
      </c>
      <c r="J4684" t="s">
        <v>5340</v>
      </c>
      <c r="K4684" t="s">
        <v>5341</v>
      </c>
      <c r="L4684">
        <v>3</v>
      </c>
      <c r="M4684">
        <v>680</v>
      </c>
      <c r="N4684" s="43">
        <v>2040</v>
      </c>
    </row>
    <row r="4685" hidden="1" spans="1:14" x14ac:dyDescent="0.25">
      <c r="A4685" s="106">
        <v>46241</v>
      </c>
      <c r="B4685">
        <v>16696</v>
      </c>
      <c r="C4685">
        <v>13569</v>
      </c>
      <c r="E4685">
        <v>145</v>
      </c>
      <c r="F4685" t="s">
        <v>5357</v>
      </c>
      <c r="G4685" t="s">
        <v>2185</v>
      </c>
      <c r="H4685" t="s">
        <v>2005</v>
      </c>
      <c r="I4685" t="s">
        <v>2030</v>
      </c>
      <c r="J4685" t="s">
        <v>5340</v>
      </c>
      <c r="K4685" t="s">
        <v>5341</v>
      </c>
      <c r="L4685">
        <v>5</v>
      </c>
      <c r="M4685">
        <v>680</v>
      </c>
      <c r="N4685" s="43">
        <v>3400</v>
      </c>
    </row>
    <row r="4686" hidden="1" spans="1:14" x14ac:dyDescent="0.25">
      <c r="A4686" s="106">
        <v>46241</v>
      </c>
      <c r="B4686">
        <v>16697</v>
      </c>
      <c r="C4686">
        <v>13570</v>
      </c>
      <c r="E4686">
        <v>145</v>
      </c>
      <c r="F4686" t="s">
        <v>5357</v>
      </c>
      <c r="G4686" t="s">
        <v>2185</v>
      </c>
      <c r="H4686" t="s">
        <v>2005</v>
      </c>
      <c r="I4686" t="s">
        <v>2030</v>
      </c>
      <c r="J4686" t="s">
        <v>5340</v>
      </c>
      <c r="K4686" t="s">
        <v>5341</v>
      </c>
      <c r="L4686">
        <v>3</v>
      </c>
      <c r="M4686">
        <v>680</v>
      </c>
      <c r="N4686" s="43">
        <v>2040</v>
      </c>
    </row>
    <row r="4687" hidden="1" spans="1:14" x14ac:dyDescent="0.25">
      <c r="A4687" s="106">
        <v>46241</v>
      </c>
      <c r="B4687">
        <v>16697</v>
      </c>
      <c r="C4687">
        <v>13570</v>
      </c>
      <c r="E4687">
        <v>145</v>
      </c>
      <c r="F4687" t="s">
        <v>5357</v>
      </c>
      <c r="G4687" t="s">
        <v>2185</v>
      </c>
      <c r="H4687" t="s">
        <v>2005</v>
      </c>
      <c r="I4687" t="s">
        <v>2030</v>
      </c>
      <c r="J4687" t="s">
        <v>2007</v>
      </c>
      <c r="K4687" t="s">
        <v>2008</v>
      </c>
      <c r="L4687">
        <v>2</v>
      </c>
      <c r="M4687">
        <v>60</v>
      </c>
      <c r="N4687" s="43">
        <v>120</v>
      </c>
    </row>
    <row r="4688" hidden="1" spans="1:14" x14ac:dyDescent="0.25">
      <c r="A4688" s="106">
        <v>46241</v>
      </c>
      <c r="B4688">
        <v>16701</v>
      </c>
      <c r="C4688">
        <v>13574</v>
      </c>
      <c r="E4688">
        <v>145</v>
      </c>
      <c r="F4688" t="s">
        <v>5358</v>
      </c>
      <c r="G4688" t="s">
        <v>2241</v>
      </c>
      <c r="H4688" t="s">
        <v>2005</v>
      </c>
      <c r="I4688" t="s">
        <v>2030</v>
      </c>
      <c r="J4688" t="s">
        <v>5340</v>
      </c>
      <c r="K4688" t="s">
        <v>5341</v>
      </c>
      <c r="L4688">
        <v>5</v>
      </c>
      <c r="M4688">
        <v>680</v>
      </c>
      <c r="N4688" s="43">
        <v>3400</v>
      </c>
    </row>
    <row r="4689" hidden="1" spans="1:14" x14ac:dyDescent="0.25">
      <c r="A4689" s="106">
        <v>46241</v>
      </c>
      <c r="B4689">
        <v>16701</v>
      </c>
      <c r="C4689">
        <v>13574</v>
      </c>
      <c r="E4689">
        <v>145</v>
      </c>
      <c r="F4689" t="s">
        <v>5358</v>
      </c>
      <c r="G4689" t="s">
        <v>2241</v>
      </c>
      <c r="H4689" t="s">
        <v>2005</v>
      </c>
      <c r="I4689" t="s">
        <v>2030</v>
      </c>
      <c r="J4689" t="s">
        <v>2007</v>
      </c>
      <c r="K4689" t="s">
        <v>2008</v>
      </c>
      <c r="L4689">
        <v>5</v>
      </c>
      <c r="M4689">
        <v>60</v>
      </c>
      <c r="N4689" s="43">
        <v>300</v>
      </c>
    </row>
    <row r="4690" hidden="1" spans="1:14" x14ac:dyDescent="0.25">
      <c r="A4690" s="106">
        <v>46241</v>
      </c>
      <c r="B4690">
        <v>16711</v>
      </c>
      <c r="C4690">
        <v>13584</v>
      </c>
      <c r="E4690">
        <v>145</v>
      </c>
      <c r="F4690" t="s">
        <v>5359</v>
      </c>
      <c r="G4690" t="s">
        <v>2229</v>
      </c>
      <c r="H4690" t="s">
        <v>2005</v>
      </c>
      <c r="I4690" t="s">
        <v>2030</v>
      </c>
      <c r="J4690" t="s">
        <v>5340</v>
      </c>
      <c r="K4690" t="s">
        <v>5341</v>
      </c>
      <c r="L4690">
        <v>5</v>
      </c>
      <c r="M4690">
        <v>680</v>
      </c>
      <c r="N4690" s="43">
        <v>3400</v>
      </c>
    </row>
    <row r="4691" hidden="1" spans="1:14" x14ac:dyDescent="0.25">
      <c r="A4691" s="106">
        <v>46241</v>
      </c>
      <c r="B4691">
        <v>16711</v>
      </c>
      <c r="C4691">
        <v>13584</v>
      </c>
      <c r="E4691">
        <v>145</v>
      </c>
      <c r="F4691" t="s">
        <v>5359</v>
      </c>
      <c r="G4691" t="s">
        <v>2229</v>
      </c>
      <c r="H4691" t="s">
        <v>2005</v>
      </c>
      <c r="I4691" t="s">
        <v>2030</v>
      </c>
      <c r="J4691" t="s">
        <v>2007</v>
      </c>
      <c r="K4691" t="s">
        <v>2008</v>
      </c>
      <c r="L4691">
        <v>5</v>
      </c>
      <c r="M4691">
        <v>60</v>
      </c>
      <c r="N4691" s="43">
        <v>300</v>
      </c>
    </row>
    <row r="4692" hidden="1" spans="1:14" x14ac:dyDescent="0.25">
      <c r="A4692" s="106">
        <v>46255</v>
      </c>
      <c r="B4692">
        <v>17391</v>
      </c>
      <c r="C4692">
        <v>14269</v>
      </c>
      <c r="E4692">
        <v>145</v>
      </c>
      <c r="F4692" t="s">
        <v>5360</v>
      </c>
      <c r="G4692" t="s">
        <v>2017</v>
      </c>
      <c r="H4692" t="s">
        <v>2005</v>
      </c>
      <c r="I4692" t="s">
        <v>2030</v>
      </c>
      <c r="J4692" t="s">
        <v>2007</v>
      </c>
      <c r="K4692" t="s">
        <v>2008</v>
      </c>
      <c r="L4692">
        <v>1</v>
      </c>
      <c r="M4692">
        <v>2400</v>
      </c>
      <c r="N4692" s="43">
        <v>2400</v>
      </c>
    </row>
    <row r="4693" hidden="1" spans="1:14" x14ac:dyDescent="0.25">
      <c r="A4693" s="106">
        <v>46255</v>
      </c>
      <c r="B4693">
        <v>17391</v>
      </c>
      <c r="C4693">
        <v>14269</v>
      </c>
      <c r="E4693">
        <v>145</v>
      </c>
      <c r="F4693" t="s">
        <v>5360</v>
      </c>
      <c r="G4693" t="s">
        <v>2017</v>
      </c>
      <c r="H4693" t="s">
        <v>2005</v>
      </c>
      <c r="I4693" t="s">
        <v>2030</v>
      </c>
      <c r="J4693" t="s">
        <v>5340</v>
      </c>
      <c r="K4693" t="s">
        <v>5341</v>
      </c>
      <c r="L4693">
        <v>5</v>
      </c>
      <c r="M4693">
        <v>680</v>
      </c>
      <c r="N4693" s="43">
        <v>3400</v>
      </c>
    </row>
    <row r="4694" hidden="1" spans="1:14" x14ac:dyDescent="0.25">
      <c r="A4694" s="106">
        <v>46255</v>
      </c>
      <c r="B4694">
        <v>17392</v>
      </c>
      <c r="C4694">
        <v>14262</v>
      </c>
      <c r="E4694">
        <v>145</v>
      </c>
      <c r="F4694" t="s">
        <v>5360</v>
      </c>
      <c r="G4694" t="s">
        <v>2017</v>
      </c>
      <c r="H4694" t="s">
        <v>2005</v>
      </c>
      <c r="I4694" t="s">
        <v>2030</v>
      </c>
      <c r="J4694" t="s">
        <v>5340</v>
      </c>
      <c r="K4694" t="s">
        <v>5341</v>
      </c>
      <c r="L4694">
        <v>3</v>
      </c>
      <c r="M4694">
        <v>680</v>
      </c>
      <c r="N4694" s="43">
        <v>2040</v>
      </c>
    </row>
    <row r="4695" hidden="1" spans="1:14" x14ac:dyDescent="0.25">
      <c r="A4695" s="106">
        <v>46255</v>
      </c>
      <c r="B4695">
        <v>17393</v>
      </c>
      <c r="C4695">
        <v>14263</v>
      </c>
      <c r="E4695">
        <v>145</v>
      </c>
      <c r="F4695" t="s">
        <v>5360</v>
      </c>
      <c r="G4695" t="s">
        <v>2017</v>
      </c>
      <c r="H4695" t="s">
        <v>2005</v>
      </c>
      <c r="I4695" t="s">
        <v>2030</v>
      </c>
      <c r="J4695" t="s">
        <v>5340</v>
      </c>
      <c r="K4695" t="s">
        <v>5341</v>
      </c>
      <c r="L4695">
        <v>5</v>
      </c>
      <c r="M4695">
        <v>680</v>
      </c>
      <c r="N4695" s="43">
        <v>3400</v>
      </c>
    </row>
    <row r="4696" hidden="1" spans="1:14" x14ac:dyDescent="0.25">
      <c r="A4696" s="106">
        <v>46255</v>
      </c>
      <c r="B4696">
        <v>17395</v>
      </c>
      <c r="C4696">
        <v>14265</v>
      </c>
      <c r="E4696">
        <v>145</v>
      </c>
      <c r="F4696" t="s">
        <v>5361</v>
      </c>
      <c r="G4696" t="s">
        <v>2223</v>
      </c>
      <c r="H4696" t="s">
        <v>2005</v>
      </c>
      <c r="I4696" t="s">
        <v>2030</v>
      </c>
      <c r="J4696" t="s">
        <v>5340</v>
      </c>
      <c r="K4696" t="s">
        <v>5341</v>
      </c>
      <c r="L4696">
        <v>5</v>
      </c>
      <c r="M4696">
        <v>680</v>
      </c>
      <c r="N4696" s="43">
        <v>3400</v>
      </c>
    </row>
    <row r="4697" hidden="1" spans="1:14" x14ac:dyDescent="0.25">
      <c r="A4697" s="106">
        <v>46255</v>
      </c>
      <c r="B4697">
        <v>17396</v>
      </c>
      <c r="C4697">
        <v>14266</v>
      </c>
      <c r="E4697">
        <v>145</v>
      </c>
      <c r="F4697" t="s">
        <v>5361</v>
      </c>
      <c r="G4697" t="s">
        <v>2223</v>
      </c>
      <c r="H4697" t="s">
        <v>2005</v>
      </c>
      <c r="I4697" t="s">
        <v>2030</v>
      </c>
      <c r="J4697" t="s">
        <v>5340</v>
      </c>
      <c r="K4697" t="s">
        <v>5341</v>
      </c>
      <c r="L4697">
        <v>3</v>
      </c>
      <c r="M4697">
        <v>680</v>
      </c>
      <c r="N4697" s="43">
        <v>2040</v>
      </c>
    </row>
    <row r="4698" hidden="1" spans="1:14" x14ac:dyDescent="0.25">
      <c r="A4698" s="106">
        <v>46255</v>
      </c>
      <c r="B4698">
        <v>17399</v>
      </c>
      <c r="C4698">
        <v>14271</v>
      </c>
      <c r="E4698">
        <v>145</v>
      </c>
      <c r="F4698" t="s">
        <v>5362</v>
      </c>
      <c r="G4698" t="s">
        <v>2251</v>
      </c>
      <c r="H4698" t="s">
        <v>2005</v>
      </c>
      <c r="I4698" t="s">
        <v>2030</v>
      </c>
      <c r="J4698" t="s">
        <v>5340</v>
      </c>
      <c r="K4698" t="s">
        <v>5341</v>
      </c>
      <c r="L4698">
        <v>5</v>
      </c>
      <c r="M4698">
        <v>680</v>
      </c>
      <c r="N4698" s="43">
        <v>3400</v>
      </c>
    </row>
    <row r="4699" hidden="1" spans="1:14" x14ac:dyDescent="0.25">
      <c r="A4699" s="106">
        <v>46255</v>
      </c>
      <c r="B4699">
        <v>17400</v>
      </c>
      <c r="C4699">
        <v>14270</v>
      </c>
      <c r="E4699">
        <v>145</v>
      </c>
      <c r="F4699" t="s">
        <v>5362</v>
      </c>
      <c r="G4699" t="s">
        <v>2251</v>
      </c>
      <c r="H4699" t="s">
        <v>2005</v>
      </c>
      <c r="I4699" t="s">
        <v>2030</v>
      </c>
      <c r="J4699" t="s">
        <v>5340</v>
      </c>
      <c r="K4699" t="s">
        <v>5341</v>
      </c>
      <c r="L4699">
        <v>3</v>
      </c>
      <c r="M4699">
        <v>680</v>
      </c>
      <c r="N4699" s="43">
        <v>2040</v>
      </c>
    </row>
    <row r="4700" hidden="1" spans="1:14" x14ac:dyDescent="0.25">
      <c r="A4700" s="106">
        <v>46255</v>
      </c>
      <c r="B4700">
        <v>17402</v>
      </c>
      <c r="C4700">
        <v>14273</v>
      </c>
      <c r="E4700">
        <v>145</v>
      </c>
      <c r="F4700" t="s">
        <v>5363</v>
      </c>
      <c r="G4700" t="s">
        <v>2241</v>
      </c>
      <c r="H4700" t="s">
        <v>2005</v>
      </c>
      <c r="I4700" t="s">
        <v>2030</v>
      </c>
      <c r="J4700" t="s">
        <v>5340</v>
      </c>
      <c r="K4700" t="s">
        <v>5341</v>
      </c>
      <c r="L4700">
        <v>5</v>
      </c>
      <c r="M4700">
        <v>680</v>
      </c>
      <c r="N4700" s="43">
        <v>3400</v>
      </c>
    </row>
    <row r="4701" hidden="1" spans="1:14" x14ac:dyDescent="0.25">
      <c r="A4701" s="106">
        <v>46255</v>
      </c>
      <c r="B4701">
        <v>17402</v>
      </c>
      <c r="C4701">
        <v>14273</v>
      </c>
      <c r="E4701">
        <v>145</v>
      </c>
      <c r="F4701" t="s">
        <v>5363</v>
      </c>
      <c r="G4701" t="s">
        <v>2241</v>
      </c>
      <c r="H4701" t="s">
        <v>2005</v>
      </c>
      <c r="I4701" t="s">
        <v>2030</v>
      </c>
      <c r="J4701" t="s">
        <v>2007</v>
      </c>
      <c r="K4701" t="s">
        <v>2008</v>
      </c>
      <c r="L4701">
        <v>4</v>
      </c>
      <c r="M4701">
        <v>60</v>
      </c>
      <c r="N4701" s="43">
        <v>240</v>
      </c>
    </row>
    <row r="4702" hidden="1" spans="1:14" x14ac:dyDescent="0.25">
      <c r="A4702" s="106">
        <v>46255</v>
      </c>
      <c r="B4702">
        <v>17403</v>
      </c>
      <c r="C4702">
        <v>14274</v>
      </c>
      <c r="E4702">
        <v>145</v>
      </c>
      <c r="F4702" t="s">
        <v>5363</v>
      </c>
      <c r="G4702" t="s">
        <v>2241</v>
      </c>
      <c r="H4702" t="s">
        <v>2005</v>
      </c>
      <c r="I4702" t="s">
        <v>2030</v>
      </c>
      <c r="J4702" t="s">
        <v>5340</v>
      </c>
      <c r="K4702" t="s">
        <v>5341</v>
      </c>
      <c r="L4702">
        <v>3</v>
      </c>
      <c r="M4702">
        <v>680</v>
      </c>
      <c r="N4702" s="43">
        <v>2040</v>
      </c>
    </row>
    <row r="4703" hidden="1" spans="1:14" x14ac:dyDescent="0.25">
      <c r="A4703" s="106">
        <v>46255</v>
      </c>
      <c r="B4703">
        <v>17403</v>
      </c>
      <c r="C4703">
        <v>14274</v>
      </c>
      <c r="E4703">
        <v>145</v>
      </c>
      <c r="F4703" t="s">
        <v>5363</v>
      </c>
      <c r="G4703" t="s">
        <v>2241</v>
      </c>
      <c r="H4703" t="s">
        <v>2005</v>
      </c>
      <c r="I4703" t="s">
        <v>2030</v>
      </c>
      <c r="J4703" t="s">
        <v>2007</v>
      </c>
      <c r="K4703" t="s">
        <v>2008</v>
      </c>
      <c r="L4703">
        <v>3</v>
      </c>
      <c r="M4703">
        <v>60</v>
      </c>
      <c r="N4703" s="43">
        <v>180</v>
      </c>
    </row>
    <row r="4704" hidden="1" spans="1:14" x14ac:dyDescent="0.25">
      <c r="A4704" s="106">
        <v>46255</v>
      </c>
      <c r="B4704">
        <v>17408</v>
      </c>
      <c r="C4704">
        <v>14279</v>
      </c>
      <c r="E4704">
        <v>145</v>
      </c>
      <c r="F4704" t="s">
        <v>5364</v>
      </c>
      <c r="G4704" t="s">
        <v>2229</v>
      </c>
      <c r="H4704" t="s">
        <v>2005</v>
      </c>
      <c r="I4704" t="s">
        <v>2030</v>
      </c>
      <c r="J4704" t="s">
        <v>5340</v>
      </c>
      <c r="K4704" t="s">
        <v>5341</v>
      </c>
      <c r="L4704">
        <v>5</v>
      </c>
      <c r="M4704">
        <v>680</v>
      </c>
      <c r="N4704" s="43">
        <v>3400</v>
      </c>
    </row>
    <row r="4705" hidden="1" spans="1:14" x14ac:dyDescent="0.25">
      <c r="A4705" s="106">
        <v>46255</v>
      </c>
      <c r="B4705">
        <v>17408</v>
      </c>
      <c r="C4705">
        <v>14279</v>
      </c>
      <c r="E4705">
        <v>145</v>
      </c>
      <c r="F4705" t="s">
        <v>5364</v>
      </c>
      <c r="G4705" t="s">
        <v>2229</v>
      </c>
      <c r="H4705" t="s">
        <v>2005</v>
      </c>
      <c r="I4705" t="s">
        <v>2030</v>
      </c>
      <c r="J4705" t="s">
        <v>2007</v>
      </c>
      <c r="K4705" t="s">
        <v>2008</v>
      </c>
      <c r="L4705">
        <v>5</v>
      </c>
      <c r="M4705">
        <v>60</v>
      </c>
      <c r="N4705" s="43">
        <v>300</v>
      </c>
    </row>
    <row r="4706" hidden="1" spans="1:14" x14ac:dyDescent="0.25">
      <c r="A4706" s="106">
        <v>46262</v>
      </c>
      <c r="B4706">
        <v>17719</v>
      </c>
      <c r="C4706">
        <v>14590</v>
      </c>
      <c r="E4706">
        <v>145</v>
      </c>
      <c r="F4706" t="s">
        <v>5365</v>
      </c>
      <c r="G4706" t="s">
        <v>2221</v>
      </c>
      <c r="H4706" t="s">
        <v>2005</v>
      </c>
      <c r="I4706" t="s">
        <v>2030</v>
      </c>
      <c r="J4706" t="s">
        <v>5340</v>
      </c>
      <c r="K4706" t="s">
        <v>5341</v>
      </c>
      <c r="L4706">
        <v>5</v>
      </c>
      <c r="M4706">
        <v>680</v>
      </c>
      <c r="N4706" s="43">
        <v>3400</v>
      </c>
    </row>
    <row r="4707" hidden="1" spans="1:14" x14ac:dyDescent="0.25">
      <c r="A4707" s="106">
        <v>46262</v>
      </c>
      <c r="B4707">
        <v>17719</v>
      </c>
      <c r="C4707">
        <v>14590</v>
      </c>
      <c r="E4707">
        <v>145</v>
      </c>
      <c r="F4707" t="s">
        <v>5365</v>
      </c>
      <c r="G4707" t="s">
        <v>2221</v>
      </c>
      <c r="H4707" t="s">
        <v>2005</v>
      </c>
      <c r="I4707" t="s">
        <v>2030</v>
      </c>
      <c r="J4707" t="s">
        <v>2007</v>
      </c>
      <c r="K4707" t="s">
        <v>2008</v>
      </c>
      <c r="L4707">
        <v>1</v>
      </c>
      <c r="M4707">
        <v>2400</v>
      </c>
      <c r="N4707" s="43">
        <v>2400</v>
      </c>
    </row>
    <row r="4708" hidden="1" spans="1:14" x14ac:dyDescent="0.25">
      <c r="A4708" s="106">
        <v>46262</v>
      </c>
      <c r="B4708">
        <v>17720</v>
      </c>
      <c r="C4708">
        <v>14591</v>
      </c>
      <c r="E4708">
        <v>145</v>
      </c>
      <c r="F4708" t="s">
        <v>5365</v>
      </c>
      <c r="G4708" t="s">
        <v>2221</v>
      </c>
      <c r="H4708" t="s">
        <v>2005</v>
      </c>
      <c r="I4708" t="s">
        <v>2030</v>
      </c>
      <c r="J4708" t="s">
        <v>5340</v>
      </c>
      <c r="K4708" t="s">
        <v>5341</v>
      </c>
      <c r="L4708">
        <v>3</v>
      </c>
      <c r="M4708">
        <v>680</v>
      </c>
      <c r="N4708" s="43">
        <v>2040</v>
      </c>
    </row>
    <row r="4709" hidden="1" spans="1:14" x14ac:dyDescent="0.25">
      <c r="A4709" s="106">
        <v>46262</v>
      </c>
      <c r="B4709">
        <v>17723</v>
      </c>
      <c r="C4709">
        <v>14594</v>
      </c>
      <c r="E4709">
        <v>145</v>
      </c>
      <c r="F4709" t="s">
        <v>5366</v>
      </c>
      <c r="G4709" t="s">
        <v>2229</v>
      </c>
      <c r="H4709" t="s">
        <v>2005</v>
      </c>
      <c r="I4709" t="s">
        <v>2030</v>
      </c>
      <c r="J4709" t="s">
        <v>5340</v>
      </c>
      <c r="K4709" t="s">
        <v>5341</v>
      </c>
      <c r="L4709">
        <v>5</v>
      </c>
      <c r="M4709">
        <v>680</v>
      </c>
      <c r="N4709" s="43">
        <v>3400</v>
      </c>
    </row>
    <row r="4710" hidden="1" spans="1:14" x14ac:dyDescent="0.25">
      <c r="A4710" s="106">
        <v>46262</v>
      </c>
      <c r="B4710">
        <v>17724</v>
      </c>
      <c r="C4710">
        <v>14595</v>
      </c>
      <c r="E4710">
        <v>145</v>
      </c>
      <c r="F4710" t="s">
        <v>5366</v>
      </c>
      <c r="G4710" t="s">
        <v>2229</v>
      </c>
      <c r="H4710" t="s">
        <v>2005</v>
      </c>
      <c r="I4710" t="s">
        <v>2030</v>
      </c>
      <c r="J4710" t="s">
        <v>5340</v>
      </c>
      <c r="K4710" t="s">
        <v>5341</v>
      </c>
      <c r="L4710">
        <v>3</v>
      </c>
      <c r="M4710">
        <v>680</v>
      </c>
      <c r="N4710" s="43">
        <v>2040</v>
      </c>
    </row>
    <row r="4711" hidden="1" spans="1:14" x14ac:dyDescent="0.25">
      <c r="A4711" s="106">
        <v>46262</v>
      </c>
      <c r="B4711">
        <v>17727</v>
      </c>
      <c r="C4711">
        <v>14598</v>
      </c>
      <c r="E4711">
        <v>145</v>
      </c>
      <c r="F4711" t="s">
        <v>5367</v>
      </c>
      <c r="G4711" t="s">
        <v>2241</v>
      </c>
      <c r="H4711" t="s">
        <v>2005</v>
      </c>
      <c r="I4711" t="s">
        <v>2030</v>
      </c>
      <c r="J4711" t="s">
        <v>5340</v>
      </c>
      <c r="K4711" t="s">
        <v>5341</v>
      </c>
      <c r="L4711">
        <v>5</v>
      </c>
      <c r="M4711">
        <v>680</v>
      </c>
      <c r="N4711" s="43">
        <v>3400</v>
      </c>
    </row>
    <row r="4712" hidden="1" spans="1:14" x14ac:dyDescent="0.25">
      <c r="A4712" s="106">
        <v>46262</v>
      </c>
      <c r="B4712">
        <v>17728</v>
      </c>
      <c r="C4712">
        <v>14599</v>
      </c>
      <c r="E4712">
        <v>145</v>
      </c>
      <c r="F4712" t="s">
        <v>5367</v>
      </c>
      <c r="G4712" t="s">
        <v>2241</v>
      </c>
      <c r="H4712" t="s">
        <v>2005</v>
      </c>
      <c r="I4712" t="s">
        <v>2030</v>
      </c>
      <c r="J4712" t="s">
        <v>5340</v>
      </c>
      <c r="K4712" t="s">
        <v>5341</v>
      </c>
      <c r="L4712">
        <v>3</v>
      </c>
      <c r="M4712">
        <v>680</v>
      </c>
      <c r="N4712" s="43">
        <v>2040</v>
      </c>
    </row>
    <row r="4713" hidden="1" spans="1:14" x14ac:dyDescent="0.25">
      <c r="A4713" s="106">
        <v>46262</v>
      </c>
      <c r="B4713">
        <v>17731</v>
      </c>
      <c r="C4713">
        <v>14602</v>
      </c>
      <c r="E4713">
        <v>145</v>
      </c>
      <c r="F4713" t="s">
        <v>5368</v>
      </c>
      <c r="G4713" t="s">
        <v>2027</v>
      </c>
      <c r="H4713" t="s">
        <v>2005</v>
      </c>
      <c r="I4713" t="s">
        <v>2030</v>
      </c>
      <c r="J4713" t="s">
        <v>5340</v>
      </c>
      <c r="K4713" t="s">
        <v>5341</v>
      </c>
      <c r="L4713">
        <v>3</v>
      </c>
      <c r="M4713">
        <v>680</v>
      </c>
      <c r="N4713" s="43">
        <v>2040</v>
      </c>
    </row>
    <row r="4714" hidden="1" spans="1:14" x14ac:dyDescent="0.25">
      <c r="A4714" s="106">
        <v>46262</v>
      </c>
      <c r="B4714">
        <v>17732</v>
      </c>
      <c r="C4714">
        <v>14603</v>
      </c>
      <c r="E4714">
        <v>145</v>
      </c>
      <c r="F4714" t="s">
        <v>5368</v>
      </c>
      <c r="G4714" t="s">
        <v>2027</v>
      </c>
      <c r="H4714" t="s">
        <v>2005</v>
      </c>
      <c r="I4714" t="s">
        <v>2030</v>
      </c>
      <c r="J4714" t="s">
        <v>5340</v>
      </c>
      <c r="K4714" t="s">
        <v>5341</v>
      </c>
      <c r="L4714">
        <v>5</v>
      </c>
      <c r="M4714">
        <v>680</v>
      </c>
      <c r="N4714" s="43">
        <v>3400</v>
      </c>
    </row>
    <row r="4715" hidden="1" spans="1:14" x14ac:dyDescent="0.25">
      <c r="A4715" s="106">
        <v>46262</v>
      </c>
      <c r="B4715">
        <v>17732</v>
      </c>
      <c r="C4715">
        <v>14603</v>
      </c>
      <c r="E4715">
        <v>145</v>
      </c>
      <c r="F4715" t="s">
        <v>5368</v>
      </c>
      <c r="G4715" t="s">
        <v>2027</v>
      </c>
      <c r="H4715" t="s">
        <v>2005</v>
      </c>
      <c r="I4715" t="s">
        <v>2030</v>
      </c>
      <c r="J4715" t="s">
        <v>2007</v>
      </c>
      <c r="K4715" t="s">
        <v>2008</v>
      </c>
      <c r="L4715">
        <v>2</v>
      </c>
      <c r="M4715">
        <v>60</v>
      </c>
      <c r="N4715" s="43">
        <v>120</v>
      </c>
    </row>
    <row r="4716" spans="1:14" x14ac:dyDescent="0.25">
      <c r="A4716" s="106">
        <v>46274</v>
      </c>
      <c r="B4716">
        <v>18213</v>
      </c>
      <c r="C4716">
        <v>15080</v>
      </c>
      <c r="D4716" t="s">
        <v>5369</v>
      </c>
      <c r="E4716">
        <v>145</v>
      </c>
      <c r="F4716" t="s">
        <v>4974</v>
      </c>
      <c r="G4716" t="s">
        <v>2025</v>
      </c>
      <c r="H4716" t="s">
        <v>2005</v>
      </c>
      <c r="I4716" t="s">
        <v>2030</v>
      </c>
      <c r="J4716" t="s">
        <v>5340</v>
      </c>
      <c r="K4716" t="s">
        <v>5341</v>
      </c>
      <c r="L4716">
        <v>5</v>
      </c>
      <c r="M4716">
        <v>680</v>
      </c>
      <c r="N4716" s="43">
        <v>3400</v>
      </c>
    </row>
    <row r="4717" spans="1:14" x14ac:dyDescent="0.25">
      <c r="A4717" s="106">
        <v>46274</v>
      </c>
      <c r="B4717">
        <v>18213</v>
      </c>
      <c r="C4717">
        <v>15080</v>
      </c>
      <c r="D4717" t="s">
        <v>5369</v>
      </c>
      <c r="E4717">
        <v>145</v>
      </c>
      <c r="F4717" t="s">
        <v>4974</v>
      </c>
      <c r="G4717" t="s">
        <v>2025</v>
      </c>
      <c r="H4717" t="s">
        <v>2005</v>
      </c>
      <c r="I4717" t="s">
        <v>2030</v>
      </c>
      <c r="J4717" t="s">
        <v>2007</v>
      </c>
      <c r="K4717" t="s">
        <v>2008</v>
      </c>
      <c r="L4717">
        <v>1</v>
      </c>
      <c r="M4717">
        <v>2400</v>
      </c>
      <c r="N4717" s="43">
        <v>2400</v>
      </c>
    </row>
    <row r="4718" spans="1:14" x14ac:dyDescent="0.25">
      <c r="A4718" s="106">
        <v>46274</v>
      </c>
      <c r="B4718">
        <v>18213</v>
      </c>
      <c r="C4718">
        <v>15080</v>
      </c>
      <c r="D4718" t="s">
        <v>5369</v>
      </c>
      <c r="E4718">
        <v>145</v>
      </c>
      <c r="F4718" t="s">
        <v>4974</v>
      </c>
      <c r="G4718" t="s">
        <v>2025</v>
      </c>
      <c r="H4718" t="s">
        <v>2005</v>
      </c>
      <c r="I4718" t="s">
        <v>2030</v>
      </c>
      <c r="J4718" t="s">
        <v>2007</v>
      </c>
      <c r="K4718" t="s">
        <v>2008</v>
      </c>
      <c r="L4718">
        <v>1</v>
      </c>
      <c r="M4718">
        <v>800</v>
      </c>
      <c r="N4718" s="43">
        <v>800</v>
      </c>
    </row>
    <row r="4719" spans="1:14" x14ac:dyDescent="0.25">
      <c r="A4719" s="106">
        <v>46274</v>
      </c>
      <c r="B4719">
        <v>18214</v>
      </c>
      <c r="C4719">
        <v>15081</v>
      </c>
      <c r="D4719" t="s">
        <v>5369</v>
      </c>
      <c r="E4719">
        <v>145</v>
      </c>
      <c r="F4719" t="s">
        <v>4974</v>
      </c>
      <c r="G4719" t="s">
        <v>2025</v>
      </c>
      <c r="H4719" t="s">
        <v>2005</v>
      </c>
      <c r="I4719" t="s">
        <v>2030</v>
      </c>
      <c r="J4719" t="s">
        <v>5340</v>
      </c>
      <c r="K4719" t="s">
        <v>5341</v>
      </c>
      <c r="L4719">
        <v>3</v>
      </c>
      <c r="M4719">
        <v>680</v>
      </c>
      <c r="N4719" s="43">
        <v>2040</v>
      </c>
    </row>
    <row r="4720" spans="1:14" x14ac:dyDescent="0.25">
      <c r="A4720" s="106">
        <v>46274</v>
      </c>
      <c r="B4720">
        <v>18215</v>
      </c>
      <c r="C4720">
        <v>15082</v>
      </c>
      <c r="D4720" t="s">
        <v>5369</v>
      </c>
      <c r="E4720">
        <v>145</v>
      </c>
      <c r="F4720" t="s">
        <v>5370</v>
      </c>
      <c r="G4720" t="s">
        <v>2038</v>
      </c>
      <c r="H4720" t="s">
        <v>2005</v>
      </c>
      <c r="I4720" t="s">
        <v>2030</v>
      </c>
      <c r="J4720" t="s">
        <v>5340</v>
      </c>
      <c r="K4720" t="s">
        <v>5341</v>
      </c>
      <c r="L4720">
        <v>8</v>
      </c>
      <c r="M4720">
        <v>680</v>
      </c>
      <c r="N4720" s="43">
        <v>5440</v>
      </c>
    </row>
    <row r="4721" spans="1:14" x14ac:dyDescent="0.25">
      <c r="A4721" s="106">
        <v>46274</v>
      </c>
      <c r="B4721">
        <v>18216</v>
      </c>
      <c r="C4721">
        <v>15083</v>
      </c>
      <c r="D4721" t="s">
        <v>5369</v>
      </c>
      <c r="E4721">
        <v>145</v>
      </c>
      <c r="F4721" t="s">
        <v>5370</v>
      </c>
      <c r="G4721" t="s">
        <v>2038</v>
      </c>
      <c r="H4721" t="s">
        <v>2005</v>
      </c>
      <c r="I4721" t="s">
        <v>2030</v>
      </c>
      <c r="J4721" t="s">
        <v>5340</v>
      </c>
      <c r="K4721" t="s">
        <v>5341</v>
      </c>
      <c r="L4721">
        <v>2</v>
      </c>
      <c r="M4721">
        <v>680</v>
      </c>
      <c r="N4721" s="43">
        <v>1360</v>
      </c>
    </row>
    <row r="4722" spans="1:14" x14ac:dyDescent="0.25">
      <c r="A4722" s="106">
        <v>46274</v>
      </c>
      <c r="B4722">
        <v>18218</v>
      </c>
      <c r="C4722">
        <v>15085</v>
      </c>
      <c r="D4722" t="s">
        <v>5369</v>
      </c>
      <c r="E4722">
        <v>145</v>
      </c>
      <c r="F4722" t="s">
        <v>5371</v>
      </c>
      <c r="G4722" t="s">
        <v>2012</v>
      </c>
      <c r="H4722" t="s">
        <v>2005</v>
      </c>
      <c r="I4722" t="s">
        <v>2030</v>
      </c>
      <c r="J4722" t="s">
        <v>5340</v>
      </c>
      <c r="K4722" t="s">
        <v>5341</v>
      </c>
      <c r="L4722">
        <v>8</v>
      </c>
      <c r="M4722">
        <v>680</v>
      </c>
      <c r="N4722" s="43">
        <v>5440</v>
      </c>
    </row>
    <row r="4723" spans="1:14" x14ac:dyDescent="0.25">
      <c r="A4723" s="106">
        <v>46274</v>
      </c>
      <c r="B4723">
        <v>18219</v>
      </c>
      <c r="C4723">
        <v>15086</v>
      </c>
      <c r="D4723" t="s">
        <v>5369</v>
      </c>
      <c r="E4723">
        <v>145</v>
      </c>
      <c r="F4723" t="s">
        <v>5371</v>
      </c>
      <c r="G4723" t="s">
        <v>2012</v>
      </c>
      <c r="H4723" t="s">
        <v>2005</v>
      </c>
      <c r="I4723" t="s">
        <v>2030</v>
      </c>
      <c r="J4723" t="s">
        <v>5340</v>
      </c>
      <c r="K4723" t="s">
        <v>5341</v>
      </c>
      <c r="L4723">
        <v>2</v>
      </c>
      <c r="M4723">
        <v>680</v>
      </c>
      <c r="N4723" s="43">
        <v>1360</v>
      </c>
    </row>
    <row r="4724" spans="1:14" x14ac:dyDescent="0.25">
      <c r="A4724" s="106">
        <v>46274</v>
      </c>
      <c r="B4724">
        <v>18223</v>
      </c>
      <c r="C4724">
        <v>15089</v>
      </c>
      <c r="D4724" t="s">
        <v>5369</v>
      </c>
      <c r="E4724">
        <v>145</v>
      </c>
      <c r="F4724" t="s">
        <v>5372</v>
      </c>
      <c r="G4724" t="s">
        <v>2063</v>
      </c>
      <c r="H4724" t="s">
        <v>2005</v>
      </c>
      <c r="I4724" t="s">
        <v>2030</v>
      </c>
      <c r="J4724" t="s">
        <v>5340</v>
      </c>
      <c r="K4724" t="s">
        <v>5341</v>
      </c>
      <c r="L4724">
        <v>6</v>
      </c>
      <c r="M4724">
        <v>680</v>
      </c>
      <c r="N4724" s="43">
        <v>4080</v>
      </c>
    </row>
    <row r="4725" spans="1:14" x14ac:dyDescent="0.25">
      <c r="A4725" s="106">
        <v>46274</v>
      </c>
      <c r="B4725">
        <v>18223</v>
      </c>
      <c r="C4725">
        <v>15089</v>
      </c>
      <c r="D4725" t="s">
        <v>5369</v>
      </c>
      <c r="E4725">
        <v>145</v>
      </c>
      <c r="F4725" t="s">
        <v>5372</v>
      </c>
      <c r="G4725" t="s">
        <v>2063</v>
      </c>
      <c r="H4725" t="s">
        <v>2005</v>
      </c>
      <c r="I4725" t="s">
        <v>2030</v>
      </c>
      <c r="J4725" t="s">
        <v>2007</v>
      </c>
      <c r="K4725" t="s">
        <v>2008</v>
      </c>
      <c r="L4725">
        <v>4</v>
      </c>
      <c r="M4725">
        <v>60</v>
      </c>
      <c r="N4725" s="43">
        <v>240</v>
      </c>
    </row>
    <row r="4726" spans="1:14" x14ac:dyDescent="0.25">
      <c r="A4726" s="106">
        <v>46274</v>
      </c>
      <c r="B4726">
        <v>18236</v>
      </c>
      <c r="C4726">
        <v>15101</v>
      </c>
      <c r="D4726" t="s">
        <v>5369</v>
      </c>
      <c r="E4726">
        <v>145</v>
      </c>
      <c r="F4726" t="s">
        <v>5373</v>
      </c>
      <c r="G4726" t="s">
        <v>2038</v>
      </c>
      <c r="H4726" t="s">
        <v>2005</v>
      </c>
      <c r="I4726" t="s">
        <v>2030</v>
      </c>
      <c r="J4726" t="s">
        <v>5340</v>
      </c>
      <c r="K4726" t="s">
        <v>5341</v>
      </c>
      <c r="L4726">
        <v>5</v>
      </c>
      <c r="M4726">
        <v>680</v>
      </c>
      <c r="N4726" s="43">
        <v>3400</v>
      </c>
    </row>
    <row r="4727" spans="1:14" x14ac:dyDescent="0.25">
      <c r="A4727" s="106">
        <v>46274</v>
      </c>
      <c r="B4727">
        <v>18236</v>
      </c>
      <c r="C4727">
        <v>15101</v>
      </c>
      <c r="D4727" t="s">
        <v>5369</v>
      </c>
      <c r="E4727">
        <v>145</v>
      </c>
      <c r="F4727" t="s">
        <v>5373</v>
      </c>
      <c r="G4727" t="s">
        <v>2038</v>
      </c>
      <c r="H4727" t="s">
        <v>2005</v>
      </c>
      <c r="I4727" t="s">
        <v>2030</v>
      </c>
      <c r="J4727" t="s">
        <v>2007</v>
      </c>
      <c r="K4727" t="s">
        <v>2008</v>
      </c>
      <c r="L4727">
        <v>5</v>
      </c>
      <c r="M4727">
        <v>60</v>
      </c>
      <c r="N4727" s="43">
        <v>300</v>
      </c>
    </row>
    <row r="4728" spans="1:14" x14ac:dyDescent="0.25">
      <c r="A4728" s="106">
        <v>46274</v>
      </c>
      <c r="B4728">
        <v>18240</v>
      </c>
      <c r="C4728">
        <v>15105</v>
      </c>
      <c r="D4728" t="s">
        <v>5369</v>
      </c>
      <c r="E4728">
        <v>145</v>
      </c>
      <c r="F4728" t="s">
        <v>4155</v>
      </c>
      <c r="G4728" t="s">
        <v>2012</v>
      </c>
      <c r="H4728" t="s">
        <v>2005</v>
      </c>
      <c r="I4728" t="s">
        <v>2030</v>
      </c>
      <c r="J4728" t="s">
        <v>3172</v>
      </c>
      <c r="K4728" t="s">
        <v>3173</v>
      </c>
      <c r="L4728">
        <v>8</v>
      </c>
      <c r="M4728">
        <v>650</v>
      </c>
      <c r="N4728" s="43">
        <v>5200</v>
      </c>
    </row>
    <row r="4729" spans="1:14" x14ac:dyDescent="0.25">
      <c r="A4729" s="106">
        <v>46274</v>
      </c>
      <c r="B4729">
        <v>18240</v>
      </c>
      <c r="C4729">
        <v>15105</v>
      </c>
      <c r="D4729" t="s">
        <v>5369</v>
      </c>
      <c r="E4729">
        <v>145</v>
      </c>
      <c r="F4729" t="s">
        <v>4155</v>
      </c>
      <c r="G4729" t="s">
        <v>2012</v>
      </c>
      <c r="H4729" t="s">
        <v>2005</v>
      </c>
      <c r="I4729" t="s">
        <v>2030</v>
      </c>
      <c r="J4729" t="s">
        <v>2007</v>
      </c>
      <c r="K4729" t="s">
        <v>2008</v>
      </c>
      <c r="L4729">
        <v>8</v>
      </c>
      <c r="M4729">
        <v>60</v>
      </c>
      <c r="N4729" s="43">
        <v>480</v>
      </c>
    </row>
    <row r="4730" spans="1:14" x14ac:dyDescent="0.25">
      <c r="A4730" s="106">
        <v>46274</v>
      </c>
      <c r="B4730">
        <v>18241</v>
      </c>
      <c r="C4730">
        <v>15106</v>
      </c>
      <c r="D4730" t="s">
        <v>5369</v>
      </c>
      <c r="E4730">
        <v>145</v>
      </c>
      <c r="F4730" t="s">
        <v>4155</v>
      </c>
      <c r="G4730" t="s">
        <v>2012</v>
      </c>
      <c r="H4730" t="s">
        <v>2005</v>
      </c>
      <c r="I4730" t="s">
        <v>2030</v>
      </c>
      <c r="J4730" t="s">
        <v>3172</v>
      </c>
      <c r="K4730" t="s">
        <v>3173</v>
      </c>
      <c r="L4730">
        <v>2</v>
      </c>
      <c r="M4730">
        <v>650</v>
      </c>
      <c r="N4730" s="43">
        <v>1300</v>
      </c>
    </row>
    <row r="4731" spans="1:14" x14ac:dyDescent="0.25">
      <c r="A4731" s="106">
        <v>46274</v>
      </c>
      <c r="B4731">
        <v>18241</v>
      </c>
      <c r="C4731">
        <v>15106</v>
      </c>
      <c r="D4731" t="s">
        <v>5369</v>
      </c>
      <c r="E4731">
        <v>145</v>
      </c>
      <c r="F4731" t="s">
        <v>4155</v>
      </c>
      <c r="G4731" t="s">
        <v>2012</v>
      </c>
      <c r="H4731" t="s">
        <v>2005</v>
      </c>
      <c r="I4731" t="s">
        <v>2030</v>
      </c>
      <c r="J4731" t="s">
        <v>2007</v>
      </c>
      <c r="K4731" t="s">
        <v>2008</v>
      </c>
      <c r="L4731">
        <v>2</v>
      </c>
      <c r="M4731">
        <v>60</v>
      </c>
      <c r="N4731" s="43">
        <v>120</v>
      </c>
    </row>
    <row r="4732" spans="1:14" x14ac:dyDescent="0.25">
      <c r="A4732" s="106">
        <v>46274</v>
      </c>
      <c r="B4732">
        <v>18245</v>
      </c>
      <c r="C4732">
        <v>15110</v>
      </c>
      <c r="D4732" t="s">
        <v>5369</v>
      </c>
      <c r="E4732">
        <v>145</v>
      </c>
      <c r="F4732" t="s">
        <v>5374</v>
      </c>
      <c r="G4732" t="s">
        <v>2021</v>
      </c>
      <c r="H4732" t="s">
        <v>2005</v>
      </c>
      <c r="I4732" t="s">
        <v>2030</v>
      </c>
      <c r="J4732" t="s">
        <v>3172</v>
      </c>
      <c r="K4732" t="s">
        <v>3173</v>
      </c>
      <c r="L4732">
        <v>8</v>
      </c>
      <c r="M4732">
        <v>650</v>
      </c>
      <c r="N4732" s="43">
        <v>5200</v>
      </c>
    </row>
    <row r="4733" spans="1:14" x14ac:dyDescent="0.25">
      <c r="A4733" s="106">
        <v>46274</v>
      </c>
      <c r="B4733">
        <v>18245</v>
      </c>
      <c r="C4733">
        <v>15110</v>
      </c>
      <c r="D4733" t="s">
        <v>5369</v>
      </c>
      <c r="E4733">
        <v>145</v>
      </c>
      <c r="F4733" t="s">
        <v>5374</v>
      </c>
      <c r="G4733" t="s">
        <v>2021</v>
      </c>
      <c r="H4733" t="s">
        <v>2005</v>
      </c>
      <c r="I4733" t="s">
        <v>2030</v>
      </c>
      <c r="J4733" t="s">
        <v>2007</v>
      </c>
      <c r="K4733" t="s">
        <v>2008</v>
      </c>
      <c r="L4733">
        <v>8</v>
      </c>
      <c r="M4733">
        <v>60</v>
      </c>
      <c r="N4733" s="43">
        <v>480</v>
      </c>
    </row>
    <row r="4734" spans="1:14" x14ac:dyDescent="0.25">
      <c r="A4734" s="106">
        <v>46274</v>
      </c>
      <c r="B4734">
        <v>18246</v>
      </c>
      <c r="C4734">
        <v>15111</v>
      </c>
      <c r="D4734" t="s">
        <v>5369</v>
      </c>
      <c r="E4734">
        <v>145</v>
      </c>
      <c r="F4734" t="s">
        <v>5374</v>
      </c>
      <c r="G4734" t="s">
        <v>2021</v>
      </c>
      <c r="H4734" t="s">
        <v>2005</v>
      </c>
      <c r="I4734" t="s">
        <v>2030</v>
      </c>
      <c r="J4734" t="s">
        <v>3172</v>
      </c>
      <c r="K4734" t="s">
        <v>3173</v>
      </c>
      <c r="L4734">
        <v>2</v>
      </c>
      <c r="M4734">
        <v>650</v>
      </c>
      <c r="N4734" s="43">
        <v>1300</v>
      </c>
    </row>
    <row r="4735" spans="1:14" x14ac:dyDescent="0.25">
      <c r="A4735" s="106">
        <v>46274</v>
      </c>
      <c r="B4735">
        <v>18246</v>
      </c>
      <c r="C4735">
        <v>15111</v>
      </c>
      <c r="D4735" t="s">
        <v>5369</v>
      </c>
      <c r="E4735">
        <v>145</v>
      </c>
      <c r="F4735" t="s">
        <v>5374</v>
      </c>
      <c r="G4735" t="s">
        <v>2021</v>
      </c>
      <c r="H4735" t="s">
        <v>2005</v>
      </c>
      <c r="I4735" t="s">
        <v>2030</v>
      </c>
      <c r="J4735" t="s">
        <v>2007</v>
      </c>
      <c r="K4735" t="s">
        <v>2008</v>
      </c>
      <c r="L4735">
        <v>2</v>
      </c>
      <c r="M4735">
        <v>60</v>
      </c>
      <c r="N4735" s="43">
        <v>120</v>
      </c>
    </row>
    <row r="4736" spans="1:14" x14ac:dyDescent="0.25">
      <c r="A4736" s="106">
        <v>46274</v>
      </c>
      <c r="B4736">
        <v>18255</v>
      </c>
      <c r="C4736">
        <v>15120</v>
      </c>
      <c r="D4736" t="s">
        <v>5369</v>
      </c>
      <c r="E4736">
        <v>145</v>
      </c>
      <c r="F4736" t="s">
        <v>5375</v>
      </c>
      <c r="G4736" t="s">
        <v>2038</v>
      </c>
      <c r="H4736" t="s">
        <v>2005</v>
      </c>
      <c r="I4736" t="s">
        <v>2030</v>
      </c>
      <c r="J4736" t="s">
        <v>3172</v>
      </c>
      <c r="K4736" t="s">
        <v>3173</v>
      </c>
      <c r="L4736">
        <v>8</v>
      </c>
      <c r="M4736">
        <v>650</v>
      </c>
      <c r="N4736" s="43">
        <v>5200</v>
      </c>
    </row>
    <row r="4737" spans="1:14" x14ac:dyDescent="0.25">
      <c r="A4737" s="106">
        <v>46274</v>
      </c>
      <c r="B4737">
        <v>18255</v>
      </c>
      <c r="C4737">
        <v>15120</v>
      </c>
      <c r="D4737" t="s">
        <v>5369</v>
      </c>
      <c r="E4737">
        <v>145</v>
      </c>
      <c r="F4737" t="s">
        <v>5375</v>
      </c>
      <c r="G4737" t="s">
        <v>2038</v>
      </c>
      <c r="H4737" t="s">
        <v>2005</v>
      </c>
      <c r="I4737" t="s">
        <v>2030</v>
      </c>
      <c r="J4737" t="s">
        <v>2007</v>
      </c>
      <c r="K4737" t="s">
        <v>2008</v>
      </c>
      <c r="L4737">
        <v>8</v>
      </c>
      <c r="M4737">
        <v>60</v>
      </c>
      <c r="N4737" s="43">
        <v>480</v>
      </c>
    </row>
    <row r="4738" spans="1:14" x14ac:dyDescent="0.25">
      <c r="A4738" s="106">
        <v>46274</v>
      </c>
      <c r="B4738">
        <v>18256</v>
      </c>
      <c r="C4738">
        <v>15121</v>
      </c>
      <c r="D4738" t="s">
        <v>5369</v>
      </c>
      <c r="E4738">
        <v>145</v>
      </c>
      <c r="F4738" t="s">
        <v>5375</v>
      </c>
      <c r="G4738" t="s">
        <v>2038</v>
      </c>
      <c r="H4738" t="s">
        <v>2005</v>
      </c>
      <c r="I4738" t="s">
        <v>2030</v>
      </c>
      <c r="J4738" t="s">
        <v>3172</v>
      </c>
      <c r="K4738" t="s">
        <v>3173</v>
      </c>
      <c r="L4738">
        <v>2</v>
      </c>
      <c r="M4738">
        <v>650</v>
      </c>
      <c r="N4738" s="43">
        <v>1300</v>
      </c>
    </row>
    <row r="4739" spans="1:14" x14ac:dyDescent="0.25">
      <c r="A4739" s="106">
        <v>46274</v>
      </c>
      <c r="B4739">
        <v>18256</v>
      </c>
      <c r="C4739">
        <v>15121</v>
      </c>
      <c r="D4739" t="s">
        <v>5369</v>
      </c>
      <c r="E4739">
        <v>145</v>
      </c>
      <c r="F4739" t="s">
        <v>5375</v>
      </c>
      <c r="G4739" t="s">
        <v>2038</v>
      </c>
      <c r="H4739" t="s">
        <v>2005</v>
      </c>
      <c r="I4739" t="s">
        <v>2030</v>
      </c>
      <c r="J4739" t="s">
        <v>2007</v>
      </c>
      <c r="K4739" t="s">
        <v>2008</v>
      </c>
      <c r="L4739">
        <v>2</v>
      </c>
      <c r="M4739">
        <v>60</v>
      </c>
      <c r="N4739" s="43">
        <v>120</v>
      </c>
    </row>
    <row r="4740" spans="1:14" x14ac:dyDescent="0.25">
      <c r="A4740" s="106">
        <v>46274</v>
      </c>
      <c r="B4740">
        <v>18257</v>
      </c>
      <c r="C4740">
        <v>15122</v>
      </c>
      <c r="D4740" t="s">
        <v>5369</v>
      </c>
      <c r="E4740">
        <v>145</v>
      </c>
      <c r="F4740" t="s">
        <v>5313</v>
      </c>
      <c r="G4740" t="s">
        <v>2025</v>
      </c>
      <c r="H4740" t="s">
        <v>2005</v>
      </c>
      <c r="I4740" t="s">
        <v>2030</v>
      </c>
      <c r="J4740" t="s">
        <v>3172</v>
      </c>
      <c r="K4740" t="s">
        <v>3173</v>
      </c>
      <c r="L4740">
        <v>3</v>
      </c>
      <c r="M4740">
        <v>650</v>
      </c>
      <c r="N4740" s="43">
        <v>1950</v>
      </c>
    </row>
    <row r="4741" spans="1:14" x14ac:dyDescent="0.25">
      <c r="A4741" s="106">
        <v>46274</v>
      </c>
      <c r="B4741">
        <v>18257</v>
      </c>
      <c r="C4741">
        <v>15122</v>
      </c>
      <c r="D4741" t="s">
        <v>5369</v>
      </c>
      <c r="E4741">
        <v>145</v>
      </c>
      <c r="F4741" t="s">
        <v>5313</v>
      </c>
      <c r="G4741" t="s">
        <v>2025</v>
      </c>
      <c r="H4741" t="s">
        <v>2005</v>
      </c>
      <c r="I4741" t="s">
        <v>2030</v>
      </c>
      <c r="J4741" t="s">
        <v>2007</v>
      </c>
      <c r="K4741" t="s">
        <v>2008</v>
      </c>
      <c r="L4741">
        <v>3</v>
      </c>
      <c r="M4741">
        <v>60</v>
      </c>
      <c r="N4741" s="43">
        <v>180</v>
      </c>
    </row>
    <row r="4742" hidden="1" spans="1:14" x14ac:dyDescent="0.25">
      <c r="A4742" s="106">
        <v>45854</v>
      </c>
      <c r="B4742">
        <v>297</v>
      </c>
      <c r="C4742">
        <v>0</v>
      </c>
      <c r="E4742">
        <v>52</v>
      </c>
      <c r="F4742" t="s">
        <v>5376</v>
      </c>
      <c r="G4742" t="s">
        <v>2368</v>
      </c>
      <c r="H4742" t="s">
        <v>2005</v>
      </c>
      <c r="I4742" t="s">
        <v>2006</v>
      </c>
      <c r="J4742" t="s">
        <v>2007</v>
      </c>
      <c r="K4742" t="s">
        <v>2008</v>
      </c>
      <c r="L4742">
        <v>1</v>
      </c>
      <c r="M4742">
        <v>2300</v>
      </c>
      <c r="N4742" s="43">
        <v>2300</v>
      </c>
    </row>
    <row r="4743" hidden="1" spans="1:14" x14ac:dyDescent="0.25">
      <c r="A4743" s="106">
        <v>45854</v>
      </c>
      <c r="B4743">
        <v>297</v>
      </c>
      <c r="C4743">
        <v>0</v>
      </c>
      <c r="E4743">
        <v>52</v>
      </c>
      <c r="F4743" t="s">
        <v>5376</v>
      </c>
      <c r="G4743" t="s">
        <v>2368</v>
      </c>
      <c r="H4743" t="s">
        <v>2005</v>
      </c>
      <c r="I4743" t="s">
        <v>2006</v>
      </c>
      <c r="J4743" t="s">
        <v>2639</v>
      </c>
      <c r="K4743" t="s">
        <v>2640</v>
      </c>
      <c r="L4743">
        <v>8</v>
      </c>
      <c r="M4743">
        <v>590</v>
      </c>
      <c r="N4743" s="43">
        <v>4720</v>
      </c>
    </row>
    <row r="4744" hidden="1" spans="1:14" x14ac:dyDescent="0.25">
      <c r="A4744" s="106">
        <v>45854</v>
      </c>
      <c r="B4744">
        <v>299</v>
      </c>
      <c r="C4744">
        <v>0</v>
      </c>
      <c r="E4744">
        <v>52</v>
      </c>
      <c r="F4744" t="s">
        <v>5377</v>
      </c>
      <c r="G4744" t="s">
        <v>2017</v>
      </c>
      <c r="H4744" t="s">
        <v>2005</v>
      </c>
      <c r="I4744" t="s">
        <v>2006</v>
      </c>
      <c r="J4744" t="s">
        <v>2639</v>
      </c>
      <c r="K4744" t="s">
        <v>2640</v>
      </c>
      <c r="L4744">
        <v>8</v>
      </c>
      <c r="M4744">
        <v>590</v>
      </c>
      <c r="N4744" s="43">
        <v>4720</v>
      </c>
    </row>
    <row r="4745" hidden="1" spans="1:14" x14ac:dyDescent="0.25">
      <c r="A4745" s="106">
        <v>45854</v>
      </c>
      <c r="B4745">
        <v>306</v>
      </c>
      <c r="C4745">
        <v>0</v>
      </c>
      <c r="E4745">
        <v>52</v>
      </c>
      <c r="F4745" t="s">
        <v>5378</v>
      </c>
      <c r="G4745" t="s">
        <v>2368</v>
      </c>
      <c r="H4745" t="s">
        <v>2005</v>
      </c>
      <c r="I4745" t="s">
        <v>2006</v>
      </c>
      <c r="J4745" t="s">
        <v>2639</v>
      </c>
      <c r="K4745" t="s">
        <v>2640</v>
      </c>
      <c r="L4745">
        <v>3</v>
      </c>
      <c r="M4745">
        <v>590</v>
      </c>
      <c r="N4745" s="43">
        <v>1770</v>
      </c>
    </row>
    <row r="4746" hidden="1" spans="1:14" x14ac:dyDescent="0.25">
      <c r="A4746" s="106">
        <v>45912</v>
      </c>
      <c r="B4746">
        <v>2056</v>
      </c>
      <c r="C4746">
        <v>0</v>
      </c>
      <c r="E4746">
        <v>52</v>
      </c>
      <c r="F4746" t="s">
        <v>5379</v>
      </c>
      <c r="G4746" t="s">
        <v>2063</v>
      </c>
      <c r="I4746" t="s">
        <v>2006</v>
      </c>
      <c r="J4746" t="s">
        <v>2639</v>
      </c>
      <c r="K4746" t="s">
        <v>2640</v>
      </c>
      <c r="L4746">
        <v>8</v>
      </c>
      <c r="M4746">
        <v>597</v>
      </c>
      <c r="N4746" s="43">
        <v>4776</v>
      </c>
    </row>
    <row r="4747" hidden="1" spans="1:14" x14ac:dyDescent="0.25">
      <c r="A4747" s="106">
        <v>45912</v>
      </c>
      <c r="B4747">
        <v>2066</v>
      </c>
      <c r="C4747">
        <v>0</v>
      </c>
      <c r="E4747">
        <v>52</v>
      </c>
      <c r="F4747" t="s">
        <v>5380</v>
      </c>
      <c r="G4747" t="s">
        <v>2063</v>
      </c>
      <c r="I4747" t="s">
        <v>2006</v>
      </c>
      <c r="J4747" t="s">
        <v>2639</v>
      </c>
      <c r="K4747" t="s">
        <v>2640</v>
      </c>
      <c r="L4747">
        <v>5</v>
      </c>
      <c r="M4747">
        <v>597</v>
      </c>
      <c r="N4747" s="43">
        <v>2985</v>
      </c>
    </row>
    <row r="4748" hidden="1" spans="1:14" x14ac:dyDescent="0.25">
      <c r="A4748" s="106">
        <v>45967</v>
      </c>
      <c r="B4748">
        <v>3938</v>
      </c>
      <c r="C4748">
        <v>868</v>
      </c>
      <c r="E4748">
        <v>52</v>
      </c>
      <c r="F4748" t="s">
        <v>5381</v>
      </c>
      <c r="G4748" t="s">
        <v>2038</v>
      </c>
      <c r="I4748" t="s">
        <v>2006</v>
      </c>
      <c r="J4748" t="s">
        <v>2639</v>
      </c>
      <c r="K4748" t="s">
        <v>2640</v>
      </c>
      <c r="L4748">
        <v>7</v>
      </c>
      <c r="M4748">
        <v>597</v>
      </c>
      <c r="N4748" s="43">
        <v>4179</v>
      </c>
    </row>
    <row r="4749" hidden="1" spans="1:14" x14ac:dyDescent="0.25">
      <c r="A4749" s="106">
        <v>45967</v>
      </c>
      <c r="B4749">
        <v>3943</v>
      </c>
      <c r="C4749">
        <v>873</v>
      </c>
      <c r="E4749">
        <v>52</v>
      </c>
      <c r="F4749" t="s">
        <v>5382</v>
      </c>
      <c r="G4749" t="s">
        <v>2114</v>
      </c>
      <c r="I4749" t="s">
        <v>2006</v>
      </c>
      <c r="J4749" t="s">
        <v>2639</v>
      </c>
      <c r="K4749" t="s">
        <v>2640</v>
      </c>
      <c r="L4749">
        <v>3</v>
      </c>
      <c r="M4749">
        <v>597</v>
      </c>
      <c r="N4749" s="43">
        <v>1791</v>
      </c>
    </row>
    <row r="4750" hidden="1" spans="1:14" x14ac:dyDescent="0.25">
      <c r="A4750" s="106">
        <v>46106</v>
      </c>
      <c r="B4750">
        <v>9982</v>
      </c>
      <c r="C4750">
        <v>6891</v>
      </c>
      <c r="E4750">
        <v>325</v>
      </c>
      <c r="F4750" t="s">
        <v>5383</v>
      </c>
      <c r="G4750" t="s">
        <v>2025</v>
      </c>
      <c r="H4750" t="s">
        <v>2029</v>
      </c>
      <c r="I4750" t="s">
        <v>2006</v>
      </c>
      <c r="J4750" t="s">
        <v>2146</v>
      </c>
      <c r="K4750" t="s">
        <v>2147</v>
      </c>
      <c r="L4750">
        <v>5</v>
      </c>
      <c r="M4750">
        <v>570</v>
      </c>
      <c r="N4750" s="43">
        <v>2850</v>
      </c>
    </row>
    <row r="4751" hidden="1" spans="1:14" x14ac:dyDescent="0.25">
      <c r="A4751" s="106">
        <v>46106</v>
      </c>
      <c r="B4751">
        <v>9982</v>
      </c>
      <c r="C4751">
        <v>6891</v>
      </c>
      <c r="E4751">
        <v>325</v>
      </c>
      <c r="F4751" t="s">
        <v>5383</v>
      </c>
      <c r="G4751" t="s">
        <v>2025</v>
      </c>
      <c r="H4751" t="s">
        <v>2029</v>
      </c>
      <c r="I4751" t="s">
        <v>2006</v>
      </c>
      <c r="J4751" t="s">
        <v>2033</v>
      </c>
      <c r="K4751" t="s">
        <v>2034</v>
      </c>
      <c r="L4751">
        <v>1</v>
      </c>
      <c r="M4751">
        <v>1800</v>
      </c>
      <c r="N4751" s="43">
        <v>1800</v>
      </c>
    </row>
    <row r="4752" hidden="1" spans="1:14" x14ac:dyDescent="0.25">
      <c r="A4752" s="106">
        <v>46106</v>
      </c>
      <c r="B4752">
        <v>9983</v>
      </c>
      <c r="C4752">
        <v>6892</v>
      </c>
      <c r="E4752">
        <v>325</v>
      </c>
      <c r="F4752" t="s">
        <v>5383</v>
      </c>
      <c r="G4752" t="s">
        <v>2025</v>
      </c>
      <c r="H4752" t="s">
        <v>2029</v>
      </c>
      <c r="I4752" t="s">
        <v>2006</v>
      </c>
      <c r="J4752" t="s">
        <v>2146</v>
      </c>
      <c r="K4752" t="s">
        <v>2147</v>
      </c>
      <c r="L4752">
        <v>2</v>
      </c>
      <c r="M4752">
        <v>570</v>
      </c>
      <c r="N4752" s="43">
        <v>1140</v>
      </c>
    </row>
    <row r="4753" hidden="1" spans="1:14" x14ac:dyDescent="0.25">
      <c r="A4753" s="106">
        <v>46106</v>
      </c>
      <c r="B4753">
        <v>9984</v>
      </c>
      <c r="C4753">
        <v>6893</v>
      </c>
      <c r="E4753">
        <v>325</v>
      </c>
      <c r="F4753" t="s">
        <v>5384</v>
      </c>
      <c r="G4753" t="s">
        <v>2027</v>
      </c>
      <c r="H4753" t="s">
        <v>2029</v>
      </c>
      <c r="I4753" t="s">
        <v>2006</v>
      </c>
      <c r="J4753" t="s">
        <v>2146</v>
      </c>
      <c r="K4753" t="s">
        <v>2147</v>
      </c>
      <c r="L4753">
        <v>5</v>
      </c>
      <c r="M4753">
        <v>570</v>
      </c>
      <c r="N4753" s="43">
        <v>2850</v>
      </c>
    </row>
    <row r="4754" hidden="1" spans="1:14" x14ac:dyDescent="0.25">
      <c r="A4754" s="106">
        <v>46106</v>
      </c>
      <c r="B4754">
        <v>9985</v>
      </c>
      <c r="C4754">
        <v>6894</v>
      </c>
      <c r="E4754">
        <v>325</v>
      </c>
      <c r="F4754" t="s">
        <v>5384</v>
      </c>
      <c r="G4754" t="s">
        <v>2027</v>
      </c>
      <c r="H4754" t="s">
        <v>2029</v>
      </c>
      <c r="I4754" t="s">
        <v>2006</v>
      </c>
      <c r="J4754" t="s">
        <v>2146</v>
      </c>
      <c r="K4754" t="s">
        <v>2147</v>
      </c>
      <c r="L4754">
        <v>2</v>
      </c>
      <c r="M4754">
        <v>570</v>
      </c>
      <c r="N4754" s="43">
        <v>1140</v>
      </c>
    </row>
    <row r="4755" hidden="1" spans="1:14" x14ac:dyDescent="0.25">
      <c r="A4755" s="106">
        <v>46106</v>
      </c>
      <c r="B4755">
        <v>9990</v>
      </c>
      <c r="C4755">
        <v>6899</v>
      </c>
      <c r="E4755">
        <v>325</v>
      </c>
      <c r="F4755" t="s">
        <v>5385</v>
      </c>
      <c r="G4755" t="s">
        <v>2017</v>
      </c>
      <c r="H4755" t="s">
        <v>2029</v>
      </c>
      <c r="I4755" t="s">
        <v>2006</v>
      </c>
      <c r="J4755" t="s">
        <v>2146</v>
      </c>
      <c r="K4755" t="s">
        <v>2147</v>
      </c>
      <c r="L4755">
        <v>5</v>
      </c>
      <c r="M4755">
        <v>570</v>
      </c>
      <c r="N4755" s="43">
        <v>2850</v>
      </c>
    </row>
    <row r="4756" hidden="1" spans="1:14" x14ac:dyDescent="0.25">
      <c r="A4756" s="106">
        <v>46106</v>
      </c>
      <c r="B4756">
        <v>9992</v>
      </c>
      <c r="C4756">
        <v>6901</v>
      </c>
      <c r="E4756">
        <v>325</v>
      </c>
      <c r="F4756" t="s">
        <v>5385</v>
      </c>
      <c r="G4756" t="s">
        <v>2017</v>
      </c>
      <c r="H4756" t="s">
        <v>2029</v>
      </c>
      <c r="I4756" t="s">
        <v>2006</v>
      </c>
      <c r="J4756" t="s">
        <v>2146</v>
      </c>
      <c r="K4756" t="s">
        <v>2147</v>
      </c>
      <c r="L4756">
        <v>2</v>
      </c>
      <c r="M4756">
        <v>570</v>
      </c>
      <c r="N4756" s="43">
        <v>1140</v>
      </c>
    </row>
    <row r="4757" hidden="1" spans="1:14" x14ac:dyDescent="0.25">
      <c r="A4757" s="106">
        <v>46084</v>
      </c>
      <c r="B4757">
        <v>8983</v>
      </c>
      <c r="C4757">
        <v>5899</v>
      </c>
      <c r="E4757">
        <v>303</v>
      </c>
      <c r="F4757" t="s">
        <v>5386</v>
      </c>
      <c r="G4757" t="s">
        <v>2025</v>
      </c>
      <c r="I4757" t="s">
        <v>2006</v>
      </c>
      <c r="J4757" t="s">
        <v>4972</v>
      </c>
      <c r="K4757" t="s">
        <v>4973</v>
      </c>
      <c r="L4757">
        <v>5</v>
      </c>
      <c r="M4757">
        <v>630</v>
      </c>
      <c r="N4757" s="43">
        <v>3150</v>
      </c>
    </row>
    <row r="4758" hidden="1" spans="1:14" x14ac:dyDescent="0.25">
      <c r="A4758" s="106">
        <v>46084</v>
      </c>
      <c r="B4758">
        <v>8984</v>
      </c>
      <c r="C4758">
        <v>5900</v>
      </c>
      <c r="E4758">
        <v>303</v>
      </c>
      <c r="F4758" t="s">
        <v>5386</v>
      </c>
      <c r="G4758" t="s">
        <v>2025</v>
      </c>
      <c r="I4758" t="s">
        <v>2006</v>
      </c>
      <c r="J4758" t="s">
        <v>4972</v>
      </c>
      <c r="K4758" t="s">
        <v>4973</v>
      </c>
      <c r="L4758">
        <v>3</v>
      </c>
      <c r="M4758">
        <v>630</v>
      </c>
      <c r="N4758" s="43">
        <v>1890</v>
      </c>
    </row>
    <row r="4759" hidden="1" spans="1:14" x14ac:dyDescent="0.25">
      <c r="A4759" s="106">
        <v>46084</v>
      </c>
      <c r="B4759">
        <v>8988</v>
      </c>
      <c r="C4759">
        <v>5904</v>
      </c>
      <c r="E4759">
        <v>303</v>
      </c>
      <c r="F4759" t="s">
        <v>5387</v>
      </c>
      <c r="G4759" t="s">
        <v>2027</v>
      </c>
      <c r="I4759" t="s">
        <v>2006</v>
      </c>
      <c r="J4759" t="s">
        <v>4972</v>
      </c>
      <c r="K4759" t="s">
        <v>4973</v>
      </c>
      <c r="L4759">
        <v>5</v>
      </c>
      <c r="M4759">
        <v>630</v>
      </c>
      <c r="N4759" s="43">
        <v>3150</v>
      </c>
    </row>
    <row r="4760" hidden="1" spans="1:14" x14ac:dyDescent="0.25">
      <c r="A4760" s="106">
        <v>46084</v>
      </c>
      <c r="B4760">
        <v>8989</v>
      </c>
      <c r="C4760">
        <v>5905</v>
      </c>
      <c r="E4760">
        <v>303</v>
      </c>
      <c r="F4760" t="s">
        <v>5387</v>
      </c>
      <c r="G4760" t="s">
        <v>2027</v>
      </c>
      <c r="I4760" t="s">
        <v>2006</v>
      </c>
      <c r="J4760" t="s">
        <v>4972</v>
      </c>
      <c r="K4760" t="s">
        <v>4973</v>
      </c>
      <c r="L4760">
        <v>3</v>
      </c>
      <c r="M4760">
        <v>630</v>
      </c>
      <c r="N4760" s="43">
        <v>1890</v>
      </c>
    </row>
    <row r="4761" hidden="1" spans="1:14" x14ac:dyDescent="0.25">
      <c r="A4761" s="106">
        <v>46084</v>
      </c>
      <c r="B4761">
        <v>8996</v>
      </c>
      <c r="C4761">
        <v>5912</v>
      </c>
      <c r="E4761">
        <v>303</v>
      </c>
      <c r="F4761" t="s">
        <v>5388</v>
      </c>
      <c r="G4761" t="s">
        <v>2038</v>
      </c>
      <c r="I4761" t="s">
        <v>2006</v>
      </c>
      <c r="J4761" t="s">
        <v>4972</v>
      </c>
      <c r="K4761" t="s">
        <v>4973</v>
      </c>
      <c r="L4761">
        <v>8</v>
      </c>
      <c r="M4761">
        <v>630</v>
      </c>
      <c r="N4761" s="43">
        <v>5040</v>
      </c>
    </row>
    <row r="4762" hidden="1" spans="1:14" x14ac:dyDescent="0.25">
      <c r="A4762" s="106">
        <v>46084</v>
      </c>
      <c r="B4762">
        <v>8997</v>
      </c>
      <c r="C4762">
        <v>5913</v>
      </c>
      <c r="E4762">
        <v>303</v>
      </c>
      <c r="F4762" t="s">
        <v>5388</v>
      </c>
      <c r="G4762" t="s">
        <v>2038</v>
      </c>
      <c r="I4762" t="s">
        <v>2006</v>
      </c>
      <c r="J4762" t="s">
        <v>4972</v>
      </c>
      <c r="K4762" t="s">
        <v>4973</v>
      </c>
      <c r="L4762">
        <v>2</v>
      </c>
      <c r="M4762">
        <v>630</v>
      </c>
      <c r="N4762" s="43">
        <v>1260</v>
      </c>
    </row>
    <row r="4763" hidden="1" spans="1:14" x14ac:dyDescent="0.25">
      <c r="A4763" s="106">
        <v>46084</v>
      </c>
      <c r="B4763">
        <v>9000</v>
      </c>
      <c r="C4763">
        <v>5916</v>
      </c>
      <c r="E4763">
        <v>303</v>
      </c>
      <c r="F4763" t="s">
        <v>3353</v>
      </c>
      <c r="G4763" t="s">
        <v>2017</v>
      </c>
      <c r="I4763" t="s">
        <v>2006</v>
      </c>
      <c r="J4763" t="s">
        <v>4972</v>
      </c>
      <c r="K4763" t="s">
        <v>4973</v>
      </c>
      <c r="L4763">
        <v>5</v>
      </c>
      <c r="M4763">
        <v>630</v>
      </c>
      <c r="N4763" s="43">
        <v>3150</v>
      </c>
    </row>
    <row r="4764" hidden="1" spans="1:14" x14ac:dyDescent="0.25">
      <c r="A4764" s="106">
        <v>46084</v>
      </c>
      <c r="B4764">
        <v>9001</v>
      </c>
      <c r="C4764">
        <v>5917</v>
      </c>
      <c r="E4764">
        <v>303</v>
      </c>
      <c r="F4764" t="s">
        <v>3353</v>
      </c>
      <c r="G4764" t="s">
        <v>2017</v>
      </c>
      <c r="I4764" t="s">
        <v>2006</v>
      </c>
      <c r="J4764" t="s">
        <v>4972</v>
      </c>
      <c r="K4764" t="s">
        <v>4973</v>
      </c>
      <c r="L4764">
        <v>3</v>
      </c>
      <c r="M4764">
        <v>630</v>
      </c>
      <c r="N4764" s="43">
        <v>1890</v>
      </c>
    </row>
    <row r="4765" hidden="1" spans="1:14" x14ac:dyDescent="0.25">
      <c r="A4765" s="106">
        <v>46084</v>
      </c>
      <c r="B4765">
        <v>9004</v>
      </c>
      <c r="C4765">
        <v>5920</v>
      </c>
      <c r="E4765">
        <v>303</v>
      </c>
      <c r="F4765" t="s">
        <v>5374</v>
      </c>
      <c r="G4765" t="s">
        <v>2095</v>
      </c>
      <c r="I4765" t="s">
        <v>2006</v>
      </c>
      <c r="J4765" t="s">
        <v>4972</v>
      </c>
      <c r="K4765" t="s">
        <v>4973</v>
      </c>
      <c r="L4765">
        <v>5</v>
      </c>
      <c r="M4765">
        <v>630</v>
      </c>
      <c r="N4765" s="43">
        <v>3150</v>
      </c>
    </row>
    <row r="4766" hidden="1" spans="1:14" x14ac:dyDescent="0.25">
      <c r="A4766" s="106">
        <v>46084</v>
      </c>
      <c r="B4766">
        <v>9005</v>
      </c>
      <c r="C4766">
        <v>5921</v>
      </c>
      <c r="E4766">
        <v>303</v>
      </c>
      <c r="F4766" t="s">
        <v>5374</v>
      </c>
      <c r="G4766" t="s">
        <v>2095</v>
      </c>
      <c r="I4766" t="s">
        <v>2006</v>
      </c>
      <c r="J4766" t="s">
        <v>4972</v>
      </c>
      <c r="K4766" t="s">
        <v>4973</v>
      </c>
      <c r="L4766">
        <v>3</v>
      </c>
      <c r="M4766">
        <v>630</v>
      </c>
      <c r="N4766" s="43">
        <v>1890</v>
      </c>
    </row>
    <row r="4767" hidden="1" spans="1:14" x14ac:dyDescent="0.25">
      <c r="A4767" s="106">
        <v>46084</v>
      </c>
      <c r="B4767">
        <v>9011</v>
      </c>
      <c r="C4767">
        <v>5927</v>
      </c>
      <c r="E4767">
        <v>303</v>
      </c>
      <c r="F4767" t="s">
        <v>5389</v>
      </c>
      <c r="G4767" t="s">
        <v>2036</v>
      </c>
      <c r="I4767" t="s">
        <v>2006</v>
      </c>
      <c r="J4767" t="s">
        <v>4972</v>
      </c>
      <c r="K4767" t="s">
        <v>4973</v>
      </c>
      <c r="L4767">
        <v>8</v>
      </c>
      <c r="M4767">
        <v>630</v>
      </c>
      <c r="N4767" s="43">
        <v>5040</v>
      </c>
    </row>
    <row r="4768" hidden="1" spans="1:14" x14ac:dyDescent="0.25">
      <c r="A4768" s="106">
        <v>46084</v>
      </c>
      <c r="B4768">
        <v>9015</v>
      </c>
      <c r="C4768">
        <v>5931</v>
      </c>
      <c r="E4768">
        <v>303</v>
      </c>
      <c r="F4768" t="s">
        <v>5390</v>
      </c>
      <c r="G4768" t="s">
        <v>2097</v>
      </c>
      <c r="I4768" t="s">
        <v>2006</v>
      </c>
      <c r="J4768" t="s">
        <v>4972</v>
      </c>
      <c r="K4768" t="s">
        <v>4973</v>
      </c>
      <c r="L4768">
        <v>4</v>
      </c>
      <c r="M4768">
        <v>630</v>
      </c>
      <c r="N4768" s="43">
        <v>2520</v>
      </c>
    </row>
    <row r="4769" hidden="1" spans="1:14" x14ac:dyDescent="0.25">
      <c r="A4769" s="106">
        <v>45912</v>
      </c>
      <c r="B4769">
        <v>2055</v>
      </c>
      <c r="C4769">
        <v>0</v>
      </c>
      <c r="E4769">
        <v>135</v>
      </c>
      <c r="F4769" t="s">
        <v>5391</v>
      </c>
      <c r="G4769" t="s">
        <v>2038</v>
      </c>
      <c r="I4769" t="s">
        <v>2006</v>
      </c>
      <c r="J4769" t="s">
        <v>2031</v>
      </c>
      <c r="K4769" t="s">
        <v>2032</v>
      </c>
      <c r="L4769">
        <v>10</v>
      </c>
      <c r="M4769">
        <v>579</v>
      </c>
      <c r="N4769" s="43">
        <v>5790</v>
      </c>
    </row>
    <row r="4770" hidden="1" spans="1:14" x14ac:dyDescent="0.25">
      <c r="A4770" s="106">
        <v>45912</v>
      </c>
      <c r="B4770">
        <v>2060</v>
      </c>
      <c r="C4770">
        <v>0</v>
      </c>
      <c r="E4770">
        <v>135</v>
      </c>
      <c r="F4770" t="s">
        <v>5392</v>
      </c>
      <c r="G4770" t="s">
        <v>2036</v>
      </c>
      <c r="I4770" t="s">
        <v>2006</v>
      </c>
      <c r="J4770" t="s">
        <v>2031</v>
      </c>
      <c r="K4770" t="s">
        <v>2032</v>
      </c>
      <c r="L4770">
        <v>10</v>
      </c>
      <c r="M4770">
        <v>579</v>
      </c>
      <c r="N4770" s="43">
        <v>5790</v>
      </c>
    </row>
    <row r="4771" hidden="1" spans="1:14" x14ac:dyDescent="0.25">
      <c r="A4771" s="106">
        <v>45912</v>
      </c>
      <c r="B4771">
        <v>2069</v>
      </c>
      <c r="C4771">
        <v>0</v>
      </c>
      <c r="E4771">
        <v>135</v>
      </c>
      <c r="F4771" t="s">
        <v>5393</v>
      </c>
      <c r="G4771" t="s">
        <v>2038</v>
      </c>
      <c r="I4771" t="s">
        <v>2006</v>
      </c>
      <c r="J4771" t="s">
        <v>2031</v>
      </c>
      <c r="K4771" t="s">
        <v>2032</v>
      </c>
      <c r="L4771">
        <v>10</v>
      </c>
      <c r="M4771">
        <v>579</v>
      </c>
      <c r="N4771" s="43">
        <v>5790</v>
      </c>
    </row>
    <row r="4772" hidden="1" spans="1:14" x14ac:dyDescent="0.25">
      <c r="A4772" s="106">
        <v>45912</v>
      </c>
      <c r="B4772">
        <v>2075</v>
      </c>
      <c r="C4772">
        <v>0</v>
      </c>
      <c r="E4772">
        <v>135</v>
      </c>
      <c r="F4772" t="s">
        <v>5394</v>
      </c>
      <c r="G4772" t="s">
        <v>2036</v>
      </c>
      <c r="I4772" t="s">
        <v>2006</v>
      </c>
      <c r="J4772" t="s">
        <v>2031</v>
      </c>
      <c r="K4772" t="s">
        <v>2032</v>
      </c>
      <c r="L4772">
        <v>8</v>
      </c>
      <c r="M4772">
        <v>579</v>
      </c>
      <c r="N4772" s="43">
        <v>4632</v>
      </c>
    </row>
    <row r="4773" hidden="1" spans="1:14" x14ac:dyDescent="0.25">
      <c r="A4773" s="106">
        <v>45912</v>
      </c>
      <c r="B4773">
        <v>2076</v>
      </c>
      <c r="C4773">
        <v>0</v>
      </c>
      <c r="E4773">
        <v>135</v>
      </c>
      <c r="F4773" t="s">
        <v>5395</v>
      </c>
      <c r="G4773" t="s">
        <v>2054</v>
      </c>
      <c r="I4773" t="s">
        <v>2006</v>
      </c>
      <c r="J4773" t="s">
        <v>2031</v>
      </c>
      <c r="K4773" t="s">
        <v>2032</v>
      </c>
      <c r="L4773">
        <v>4</v>
      </c>
      <c r="M4773">
        <v>579</v>
      </c>
      <c r="N4773" s="43">
        <v>2316</v>
      </c>
    </row>
    <row r="4774" hidden="1" spans="1:14" x14ac:dyDescent="0.25">
      <c r="A4774" s="106">
        <v>46059</v>
      </c>
      <c r="B4774">
        <v>7928</v>
      </c>
      <c r="C4774">
        <v>4827</v>
      </c>
      <c r="E4774">
        <v>274</v>
      </c>
      <c r="F4774" t="s">
        <v>5396</v>
      </c>
      <c r="G4774" t="s">
        <v>2038</v>
      </c>
      <c r="I4774" t="s">
        <v>2006</v>
      </c>
      <c r="J4774" t="s">
        <v>2022</v>
      </c>
      <c r="K4774" t="s">
        <v>2023</v>
      </c>
      <c r="L4774">
        <v>8</v>
      </c>
      <c r="M4774">
        <v>590</v>
      </c>
      <c r="N4774" s="43">
        <v>4720</v>
      </c>
    </row>
    <row r="4775" hidden="1" spans="1:14" x14ac:dyDescent="0.25">
      <c r="A4775" s="106">
        <v>46059</v>
      </c>
      <c r="B4775">
        <v>7929</v>
      </c>
      <c r="C4775">
        <v>4828</v>
      </c>
      <c r="E4775">
        <v>274</v>
      </c>
      <c r="F4775" t="s">
        <v>5396</v>
      </c>
      <c r="G4775" t="s">
        <v>2038</v>
      </c>
      <c r="I4775" t="s">
        <v>2006</v>
      </c>
      <c r="J4775" t="s">
        <v>2022</v>
      </c>
      <c r="K4775" t="s">
        <v>2023</v>
      </c>
      <c r="L4775">
        <v>2</v>
      </c>
      <c r="M4775">
        <v>590</v>
      </c>
      <c r="N4775" s="43">
        <v>1180</v>
      </c>
    </row>
    <row r="4776" hidden="1" spans="1:14" x14ac:dyDescent="0.25">
      <c r="A4776" s="106">
        <v>46059</v>
      </c>
      <c r="B4776">
        <v>7938</v>
      </c>
      <c r="C4776">
        <v>4837</v>
      </c>
      <c r="E4776">
        <v>274</v>
      </c>
      <c r="F4776" t="s">
        <v>5397</v>
      </c>
      <c r="G4776" t="s">
        <v>2017</v>
      </c>
      <c r="I4776" t="s">
        <v>2006</v>
      </c>
      <c r="J4776" t="s">
        <v>2022</v>
      </c>
      <c r="K4776" t="s">
        <v>2023</v>
      </c>
      <c r="L4776">
        <v>3</v>
      </c>
      <c r="M4776">
        <v>590</v>
      </c>
      <c r="N4776" s="43">
        <v>1770</v>
      </c>
    </row>
    <row r="4777" hidden="1" spans="1:14" x14ac:dyDescent="0.25">
      <c r="A4777" s="106">
        <v>46065</v>
      </c>
      <c r="B4777">
        <v>8189</v>
      </c>
      <c r="C4777">
        <v>5087</v>
      </c>
      <c r="E4777">
        <v>274</v>
      </c>
      <c r="F4777" t="s">
        <v>5398</v>
      </c>
      <c r="G4777" t="s">
        <v>2012</v>
      </c>
      <c r="I4777" t="s">
        <v>2006</v>
      </c>
      <c r="J4777" t="s">
        <v>2022</v>
      </c>
      <c r="K4777" t="s">
        <v>2023</v>
      </c>
      <c r="L4777">
        <v>5</v>
      </c>
      <c r="M4777">
        <v>590</v>
      </c>
      <c r="N4777" s="43">
        <v>2950</v>
      </c>
    </row>
    <row r="4778" hidden="1" spans="1:14" x14ac:dyDescent="0.25">
      <c r="A4778" s="106">
        <v>46065</v>
      </c>
      <c r="B4778">
        <v>8190</v>
      </c>
      <c r="C4778">
        <v>5088</v>
      </c>
      <c r="E4778">
        <v>274</v>
      </c>
      <c r="F4778" t="s">
        <v>5398</v>
      </c>
      <c r="G4778" t="s">
        <v>2012</v>
      </c>
      <c r="I4778" t="s">
        <v>2006</v>
      </c>
      <c r="J4778" t="s">
        <v>2022</v>
      </c>
      <c r="K4778" t="s">
        <v>2023</v>
      </c>
      <c r="L4778">
        <v>3</v>
      </c>
      <c r="M4778">
        <v>590</v>
      </c>
      <c r="N4778" s="43">
        <v>1770</v>
      </c>
    </row>
    <row r="4779" hidden="1" spans="1:14" x14ac:dyDescent="0.25">
      <c r="A4779" s="106">
        <v>46100</v>
      </c>
      <c r="B4779">
        <v>9733</v>
      </c>
      <c r="C4779">
        <v>6643</v>
      </c>
      <c r="E4779">
        <v>274</v>
      </c>
      <c r="F4779" t="s">
        <v>5399</v>
      </c>
      <c r="G4779" t="s">
        <v>2036</v>
      </c>
      <c r="H4779" t="s">
        <v>2029</v>
      </c>
      <c r="I4779" t="s">
        <v>2006</v>
      </c>
      <c r="J4779" t="s">
        <v>2033</v>
      </c>
      <c r="K4779" t="s">
        <v>2034</v>
      </c>
      <c r="L4779">
        <v>1</v>
      </c>
      <c r="M4779">
        <v>1800</v>
      </c>
      <c r="N4779" s="43">
        <v>1800</v>
      </c>
    </row>
    <row r="4780" hidden="1" spans="1:14" x14ac:dyDescent="0.25">
      <c r="A4780" s="106">
        <v>46100</v>
      </c>
      <c r="B4780">
        <v>9733</v>
      </c>
      <c r="C4780">
        <v>6643</v>
      </c>
      <c r="E4780">
        <v>274</v>
      </c>
      <c r="F4780" t="s">
        <v>5399</v>
      </c>
      <c r="G4780" t="s">
        <v>2036</v>
      </c>
      <c r="H4780" t="s">
        <v>2029</v>
      </c>
      <c r="I4780" t="s">
        <v>2006</v>
      </c>
      <c r="J4780" t="s">
        <v>2022</v>
      </c>
      <c r="K4780" t="s">
        <v>2023</v>
      </c>
      <c r="L4780">
        <v>8</v>
      </c>
      <c r="M4780">
        <v>590</v>
      </c>
      <c r="N4780" s="43">
        <v>4720</v>
      </c>
    </row>
    <row r="4781" hidden="1" spans="1:14" x14ac:dyDescent="0.25">
      <c r="A4781" s="106">
        <v>46100</v>
      </c>
      <c r="B4781">
        <v>9734</v>
      </c>
      <c r="C4781">
        <v>6644</v>
      </c>
      <c r="E4781">
        <v>274</v>
      </c>
      <c r="F4781" t="s">
        <v>5399</v>
      </c>
      <c r="G4781" t="s">
        <v>2036</v>
      </c>
      <c r="H4781" t="s">
        <v>2029</v>
      </c>
      <c r="I4781" t="s">
        <v>2006</v>
      </c>
      <c r="J4781" t="s">
        <v>2022</v>
      </c>
      <c r="K4781" t="s">
        <v>2023</v>
      </c>
      <c r="L4781">
        <v>2</v>
      </c>
      <c r="M4781">
        <v>590</v>
      </c>
      <c r="N4781" s="43">
        <v>1180</v>
      </c>
    </row>
    <row r="4782" hidden="1" spans="1:14" x14ac:dyDescent="0.25">
      <c r="A4782" s="106">
        <v>46100</v>
      </c>
      <c r="B4782">
        <v>9735</v>
      </c>
      <c r="C4782">
        <v>6645</v>
      </c>
      <c r="E4782">
        <v>274</v>
      </c>
      <c r="F4782" t="s">
        <v>5400</v>
      </c>
      <c r="G4782" t="s">
        <v>2054</v>
      </c>
      <c r="H4782" t="s">
        <v>2029</v>
      </c>
      <c r="I4782" t="s">
        <v>2006</v>
      </c>
      <c r="J4782" t="s">
        <v>2022</v>
      </c>
      <c r="K4782" t="s">
        <v>2023</v>
      </c>
      <c r="L4782">
        <v>8</v>
      </c>
      <c r="M4782">
        <v>590</v>
      </c>
      <c r="N4782" s="43">
        <v>4720</v>
      </c>
    </row>
    <row r="4783" hidden="1" spans="1:14" x14ac:dyDescent="0.25">
      <c r="A4783" s="106">
        <v>46100</v>
      </c>
      <c r="B4783">
        <v>9736</v>
      </c>
      <c r="C4783">
        <v>6646</v>
      </c>
      <c r="E4783">
        <v>274</v>
      </c>
      <c r="F4783" t="s">
        <v>5400</v>
      </c>
      <c r="G4783" t="s">
        <v>2054</v>
      </c>
      <c r="H4783" t="s">
        <v>2029</v>
      </c>
      <c r="I4783" t="s">
        <v>2006</v>
      </c>
      <c r="J4783" t="s">
        <v>2022</v>
      </c>
      <c r="K4783" t="s">
        <v>2023</v>
      </c>
      <c r="L4783">
        <v>2</v>
      </c>
      <c r="M4783">
        <v>590</v>
      </c>
      <c r="N4783" s="43">
        <v>1180</v>
      </c>
    </row>
    <row r="4784" hidden="1" spans="1:14" x14ac:dyDescent="0.25">
      <c r="A4784" s="106">
        <v>46100</v>
      </c>
      <c r="B4784">
        <v>9737</v>
      </c>
      <c r="C4784">
        <v>6647</v>
      </c>
      <c r="E4784">
        <v>274</v>
      </c>
      <c r="F4784" t="s">
        <v>5401</v>
      </c>
      <c r="G4784" t="s">
        <v>2038</v>
      </c>
      <c r="H4784" t="s">
        <v>2029</v>
      </c>
      <c r="I4784" t="s">
        <v>2006</v>
      </c>
      <c r="J4784" t="s">
        <v>2022</v>
      </c>
      <c r="K4784" t="s">
        <v>2023</v>
      </c>
      <c r="L4784">
        <v>8</v>
      </c>
      <c r="M4784">
        <v>590</v>
      </c>
      <c r="N4784" s="43">
        <v>4720</v>
      </c>
    </row>
    <row r="4785" hidden="1" spans="1:14" x14ac:dyDescent="0.25">
      <c r="A4785" s="106">
        <v>46100</v>
      </c>
      <c r="B4785">
        <v>9738</v>
      </c>
      <c r="C4785">
        <v>6648</v>
      </c>
      <c r="E4785">
        <v>274</v>
      </c>
      <c r="F4785" t="s">
        <v>5401</v>
      </c>
      <c r="G4785" t="s">
        <v>2038</v>
      </c>
      <c r="H4785" t="s">
        <v>2029</v>
      </c>
      <c r="I4785" t="s">
        <v>2006</v>
      </c>
      <c r="J4785" t="s">
        <v>2022</v>
      </c>
      <c r="K4785" t="s">
        <v>2023</v>
      </c>
      <c r="L4785">
        <v>2</v>
      </c>
      <c r="M4785">
        <v>590</v>
      </c>
      <c r="N4785" s="43">
        <v>1180</v>
      </c>
    </row>
    <row r="4786" hidden="1" spans="1:14" x14ac:dyDescent="0.25">
      <c r="A4786" s="106">
        <v>46100</v>
      </c>
      <c r="B4786">
        <v>9742</v>
      </c>
      <c r="C4786">
        <v>6652</v>
      </c>
      <c r="E4786">
        <v>274</v>
      </c>
      <c r="F4786" t="s">
        <v>5402</v>
      </c>
      <c r="G4786" t="s">
        <v>2012</v>
      </c>
      <c r="H4786" t="s">
        <v>2029</v>
      </c>
      <c r="I4786" t="s">
        <v>2006</v>
      </c>
      <c r="J4786" t="s">
        <v>2022</v>
      </c>
      <c r="K4786" t="s">
        <v>2023</v>
      </c>
      <c r="L4786">
        <v>8</v>
      </c>
      <c r="M4786">
        <v>590</v>
      </c>
      <c r="N4786" s="43">
        <v>4720</v>
      </c>
    </row>
    <row r="4787" hidden="1" spans="1:14" x14ac:dyDescent="0.25">
      <c r="A4787" s="106">
        <v>46100</v>
      </c>
      <c r="B4787">
        <v>9742</v>
      </c>
      <c r="C4787">
        <v>6652</v>
      </c>
      <c r="E4787">
        <v>274</v>
      </c>
      <c r="F4787" t="s">
        <v>5402</v>
      </c>
      <c r="G4787" t="s">
        <v>2012</v>
      </c>
      <c r="H4787" t="s">
        <v>2029</v>
      </c>
      <c r="I4787" t="s">
        <v>2006</v>
      </c>
      <c r="J4787" t="s">
        <v>2033</v>
      </c>
      <c r="K4787" t="s">
        <v>2034</v>
      </c>
      <c r="L4787">
        <v>8</v>
      </c>
      <c r="M4787">
        <v>55</v>
      </c>
      <c r="N4787" s="43">
        <v>440</v>
      </c>
    </row>
    <row r="4788" hidden="1" spans="1:14" x14ac:dyDescent="0.25">
      <c r="A4788" s="106">
        <v>46100</v>
      </c>
      <c r="B4788">
        <v>9743</v>
      </c>
      <c r="C4788">
        <v>6653</v>
      </c>
      <c r="E4788">
        <v>274</v>
      </c>
      <c r="F4788" t="s">
        <v>5402</v>
      </c>
      <c r="G4788" t="s">
        <v>2012</v>
      </c>
      <c r="H4788" t="s">
        <v>2029</v>
      </c>
      <c r="I4788" t="s">
        <v>2006</v>
      </c>
      <c r="J4788" t="s">
        <v>2022</v>
      </c>
      <c r="K4788" t="s">
        <v>2023</v>
      </c>
      <c r="L4788">
        <v>2</v>
      </c>
      <c r="M4788">
        <v>590</v>
      </c>
      <c r="N4788" s="43">
        <v>1180</v>
      </c>
    </row>
    <row r="4789" hidden="1" spans="1:14" x14ac:dyDescent="0.25">
      <c r="A4789" s="106">
        <v>46100</v>
      </c>
      <c r="B4789">
        <v>9743</v>
      </c>
      <c r="C4789">
        <v>6653</v>
      </c>
      <c r="E4789">
        <v>274</v>
      </c>
      <c r="F4789" t="s">
        <v>5402</v>
      </c>
      <c r="G4789" t="s">
        <v>2012</v>
      </c>
      <c r="H4789" t="s">
        <v>2029</v>
      </c>
      <c r="I4789" t="s">
        <v>2006</v>
      </c>
      <c r="J4789" t="s">
        <v>2033</v>
      </c>
      <c r="K4789" t="s">
        <v>2034</v>
      </c>
      <c r="L4789">
        <v>2</v>
      </c>
      <c r="M4789">
        <v>55</v>
      </c>
      <c r="N4789" s="43">
        <v>110</v>
      </c>
    </row>
    <row r="4790" hidden="1" spans="1:14" x14ac:dyDescent="0.25">
      <c r="A4790" s="106">
        <v>46100</v>
      </c>
      <c r="B4790">
        <v>9744</v>
      </c>
      <c r="C4790">
        <v>6654</v>
      </c>
      <c r="E4790">
        <v>274</v>
      </c>
      <c r="F4790" t="s">
        <v>5403</v>
      </c>
      <c r="G4790" t="s">
        <v>2027</v>
      </c>
      <c r="H4790" t="s">
        <v>2029</v>
      </c>
      <c r="I4790" t="s">
        <v>2006</v>
      </c>
      <c r="J4790" t="s">
        <v>2033</v>
      </c>
      <c r="K4790" t="s">
        <v>2034</v>
      </c>
      <c r="L4790">
        <v>5</v>
      </c>
      <c r="M4790">
        <v>55</v>
      </c>
      <c r="N4790" s="43">
        <v>275</v>
      </c>
    </row>
    <row r="4791" hidden="1" spans="1:14" x14ac:dyDescent="0.25">
      <c r="A4791" s="106">
        <v>46100</v>
      </c>
      <c r="B4791">
        <v>9744</v>
      </c>
      <c r="C4791">
        <v>6654</v>
      </c>
      <c r="E4791">
        <v>274</v>
      </c>
      <c r="F4791" t="s">
        <v>5403</v>
      </c>
      <c r="G4791" t="s">
        <v>2027</v>
      </c>
      <c r="H4791" t="s">
        <v>2029</v>
      </c>
      <c r="I4791" t="s">
        <v>2006</v>
      </c>
      <c r="J4791" t="s">
        <v>2022</v>
      </c>
      <c r="K4791" t="s">
        <v>2023</v>
      </c>
      <c r="L4791">
        <v>5</v>
      </c>
      <c r="M4791">
        <v>590</v>
      </c>
      <c r="N4791" s="43">
        <v>2950</v>
      </c>
    </row>
    <row r="4792" hidden="1" spans="1:14" x14ac:dyDescent="0.25">
      <c r="A4792" s="106">
        <v>46100</v>
      </c>
      <c r="B4792">
        <v>9745</v>
      </c>
      <c r="C4792">
        <v>6655</v>
      </c>
      <c r="E4792">
        <v>274</v>
      </c>
      <c r="F4792" t="s">
        <v>5403</v>
      </c>
      <c r="G4792" t="s">
        <v>2027</v>
      </c>
      <c r="H4792" t="s">
        <v>2029</v>
      </c>
      <c r="I4792" t="s">
        <v>2006</v>
      </c>
      <c r="J4792" t="s">
        <v>2033</v>
      </c>
      <c r="K4792" t="s">
        <v>2034</v>
      </c>
      <c r="L4792">
        <v>3</v>
      </c>
      <c r="M4792">
        <v>55</v>
      </c>
      <c r="N4792" s="43">
        <v>165</v>
      </c>
    </row>
    <row r="4793" hidden="1" spans="1:14" x14ac:dyDescent="0.25">
      <c r="A4793" s="106">
        <v>46100</v>
      </c>
      <c r="B4793">
        <v>9745</v>
      </c>
      <c r="C4793">
        <v>6655</v>
      </c>
      <c r="E4793">
        <v>274</v>
      </c>
      <c r="F4793" t="s">
        <v>5403</v>
      </c>
      <c r="G4793" t="s">
        <v>2027</v>
      </c>
      <c r="H4793" t="s">
        <v>2029</v>
      </c>
      <c r="I4793" t="s">
        <v>2006</v>
      </c>
      <c r="J4793" t="s">
        <v>2022</v>
      </c>
      <c r="K4793" t="s">
        <v>2023</v>
      </c>
      <c r="L4793">
        <v>3</v>
      </c>
      <c r="M4793">
        <v>590</v>
      </c>
      <c r="N4793" s="43">
        <v>1770</v>
      </c>
    </row>
    <row r="4794" hidden="1" spans="1:14" x14ac:dyDescent="0.25">
      <c r="A4794" s="106">
        <v>46100</v>
      </c>
      <c r="B4794">
        <v>9752</v>
      </c>
      <c r="C4794">
        <v>6662</v>
      </c>
      <c r="E4794">
        <v>274</v>
      </c>
      <c r="F4794" t="s">
        <v>5404</v>
      </c>
      <c r="G4794" t="s">
        <v>2036</v>
      </c>
      <c r="H4794" t="s">
        <v>2029</v>
      </c>
      <c r="I4794" t="s">
        <v>2006</v>
      </c>
      <c r="J4794" t="s">
        <v>2033</v>
      </c>
      <c r="K4794" t="s">
        <v>2034</v>
      </c>
      <c r="L4794">
        <v>8</v>
      </c>
      <c r="M4794">
        <v>55</v>
      </c>
      <c r="N4794" s="43">
        <v>440</v>
      </c>
    </row>
    <row r="4795" hidden="1" spans="1:14" x14ac:dyDescent="0.25">
      <c r="A4795" s="106">
        <v>46100</v>
      </c>
      <c r="B4795">
        <v>9752</v>
      </c>
      <c r="C4795">
        <v>6662</v>
      </c>
      <c r="E4795">
        <v>274</v>
      </c>
      <c r="F4795" t="s">
        <v>5404</v>
      </c>
      <c r="G4795" t="s">
        <v>2036</v>
      </c>
      <c r="H4795" t="s">
        <v>2029</v>
      </c>
      <c r="I4795" t="s">
        <v>2006</v>
      </c>
      <c r="J4795" t="s">
        <v>2022</v>
      </c>
      <c r="K4795" t="s">
        <v>2023</v>
      </c>
      <c r="L4795">
        <v>8</v>
      </c>
      <c r="M4795">
        <v>590</v>
      </c>
      <c r="N4795" s="43">
        <v>4720</v>
      </c>
    </row>
    <row r="4796" hidden="1" spans="1:14" x14ac:dyDescent="0.25">
      <c r="A4796" s="106">
        <v>46100</v>
      </c>
      <c r="B4796">
        <v>9753</v>
      </c>
      <c r="C4796">
        <v>6663</v>
      </c>
      <c r="E4796">
        <v>274</v>
      </c>
      <c r="F4796" t="s">
        <v>5404</v>
      </c>
      <c r="G4796" t="s">
        <v>2036</v>
      </c>
      <c r="H4796" t="s">
        <v>2029</v>
      </c>
      <c r="I4796" t="s">
        <v>2006</v>
      </c>
      <c r="J4796" t="s">
        <v>2022</v>
      </c>
      <c r="K4796" t="s">
        <v>2023</v>
      </c>
      <c r="L4796">
        <v>2</v>
      </c>
      <c r="M4796">
        <v>590</v>
      </c>
      <c r="N4796" s="43">
        <v>1180</v>
      </c>
    </row>
    <row r="4797" hidden="1" spans="1:14" x14ac:dyDescent="0.25">
      <c r="A4797" s="106">
        <v>46100</v>
      </c>
      <c r="B4797">
        <v>9753</v>
      </c>
      <c r="C4797">
        <v>6663</v>
      </c>
      <c r="E4797">
        <v>274</v>
      </c>
      <c r="F4797" t="s">
        <v>5404</v>
      </c>
      <c r="G4797" t="s">
        <v>2036</v>
      </c>
      <c r="H4797" t="s">
        <v>2029</v>
      </c>
      <c r="I4797" t="s">
        <v>2006</v>
      </c>
      <c r="J4797" t="s">
        <v>2033</v>
      </c>
      <c r="K4797" t="s">
        <v>2034</v>
      </c>
      <c r="L4797">
        <v>2</v>
      </c>
      <c r="M4797">
        <v>55</v>
      </c>
      <c r="N4797" s="43">
        <v>110</v>
      </c>
    </row>
    <row r="4798" hidden="1" spans="1:14" x14ac:dyDescent="0.25">
      <c r="A4798" s="106">
        <v>46100</v>
      </c>
      <c r="B4798">
        <v>9756</v>
      </c>
      <c r="C4798">
        <v>6666</v>
      </c>
      <c r="E4798">
        <v>274</v>
      </c>
      <c r="F4798" t="s">
        <v>5405</v>
      </c>
      <c r="G4798" t="s">
        <v>2054</v>
      </c>
      <c r="H4798" t="s">
        <v>2029</v>
      </c>
      <c r="I4798" t="s">
        <v>2006</v>
      </c>
      <c r="J4798" t="s">
        <v>2022</v>
      </c>
      <c r="K4798" t="s">
        <v>2023</v>
      </c>
      <c r="L4798">
        <v>8</v>
      </c>
      <c r="M4798">
        <v>590</v>
      </c>
      <c r="N4798" s="43">
        <v>4720</v>
      </c>
    </row>
    <row r="4799" hidden="1" spans="1:14" x14ac:dyDescent="0.25">
      <c r="A4799" s="106">
        <v>46100</v>
      </c>
      <c r="B4799">
        <v>9756</v>
      </c>
      <c r="C4799">
        <v>6666</v>
      </c>
      <c r="E4799">
        <v>274</v>
      </c>
      <c r="F4799" t="s">
        <v>5405</v>
      </c>
      <c r="G4799" t="s">
        <v>2054</v>
      </c>
      <c r="H4799" t="s">
        <v>2029</v>
      </c>
      <c r="I4799" t="s">
        <v>2006</v>
      </c>
      <c r="J4799" t="s">
        <v>2033</v>
      </c>
      <c r="K4799" t="s">
        <v>2034</v>
      </c>
      <c r="L4799">
        <v>8</v>
      </c>
      <c r="M4799">
        <v>55</v>
      </c>
      <c r="N4799" s="43">
        <v>440</v>
      </c>
    </row>
    <row r="4800" hidden="1" spans="1:14" x14ac:dyDescent="0.25">
      <c r="A4800" s="106">
        <v>46100</v>
      </c>
      <c r="B4800">
        <v>9757</v>
      </c>
      <c r="C4800">
        <v>6667</v>
      </c>
      <c r="E4800">
        <v>274</v>
      </c>
      <c r="F4800" t="s">
        <v>5405</v>
      </c>
      <c r="G4800" t="s">
        <v>2054</v>
      </c>
      <c r="H4800" t="s">
        <v>2029</v>
      </c>
      <c r="I4800" t="s">
        <v>2006</v>
      </c>
      <c r="J4800" t="s">
        <v>2022</v>
      </c>
      <c r="K4800" t="s">
        <v>2023</v>
      </c>
      <c r="L4800">
        <v>2</v>
      </c>
      <c r="M4800">
        <v>590</v>
      </c>
      <c r="N4800" s="43">
        <v>1180</v>
      </c>
    </row>
    <row r="4801" hidden="1" spans="1:14" x14ac:dyDescent="0.25">
      <c r="A4801" s="106">
        <v>46100</v>
      </c>
      <c r="B4801">
        <v>9757</v>
      </c>
      <c r="C4801">
        <v>6667</v>
      </c>
      <c r="E4801">
        <v>274</v>
      </c>
      <c r="F4801" t="s">
        <v>5405</v>
      </c>
      <c r="G4801" t="s">
        <v>2054</v>
      </c>
      <c r="H4801" t="s">
        <v>2029</v>
      </c>
      <c r="I4801" t="s">
        <v>2006</v>
      </c>
      <c r="J4801" t="s">
        <v>2033</v>
      </c>
      <c r="K4801" t="s">
        <v>2034</v>
      </c>
      <c r="L4801">
        <v>2</v>
      </c>
      <c r="M4801">
        <v>55</v>
      </c>
      <c r="N4801" s="43">
        <v>110</v>
      </c>
    </row>
    <row r="4802" hidden="1" spans="1:14" x14ac:dyDescent="0.25">
      <c r="A4802" s="106">
        <v>46100</v>
      </c>
      <c r="B4802">
        <v>9763</v>
      </c>
      <c r="C4802">
        <v>6672</v>
      </c>
      <c r="E4802">
        <v>274</v>
      </c>
      <c r="F4802" t="s">
        <v>5406</v>
      </c>
      <c r="G4802" t="s">
        <v>2012</v>
      </c>
      <c r="I4802" t="s">
        <v>2006</v>
      </c>
      <c r="J4802" t="s">
        <v>2022</v>
      </c>
      <c r="K4802" t="s">
        <v>2023</v>
      </c>
      <c r="L4802">
        <v>6</v>
      </c>
      <c r="M4802">
        <v>590</v>
      </c>
      <c r="N4802" s="43">
        <v>3540</v>
      </c>
    </row>
    <row r="4803" hidden="1" spans="1:14" x14ac:dyDescent="0.25">
      <c r="A4803" s="106">
        <v>46209</v>
      </c>
      <c r="B4803">
        <v>15068</v>
      </c>
      <c r="C4803">
        <v>11954</v>
      </c>
      <c r="E4803">
        <v>437</v>
      </c>
      <c r="F4803" t="s">
        <v>5407</v>
      </c>
      <c r="G4803" t="s">
        <v>2229</v>
      </c>
      <c r="I4803" t="s">
        <v>2006</v>
      </c>
      <c r="J4803" t="s">
        <v>5408</v>
      </c>
      <c r="K4803" t="s">
        <v>5409</v>
      </c>
      <c r="L4803">
        <v>5</v>
      </c>
      <c r="M4803">
        <v>610</v>
      </c>
      <c r="N4803" s="43">
        <v>3050</v>
      </c>
    </row>
    <row r="4804" hidden="1" spans="1:14" x14ac:dyDescent="0.25">
      <c r="A4804" s="106">
        <v>46209</v>
      </c>
      <c r="B4804">
        <v>15069</v>
      </c>
      <c r="C4804">
        <v>11955</v>
      </c>
      <c r="E4804">
        <v>437</v>
      </c>
      <c r="F4804" t="s">
        <v>5407</v>
      </c>
      <c r="G4804" t="s">
        <v>2229</v>
      </c>
      <c r="I4804" t="s">
        <v>2006</v>
      </c>
      <c r="J4804" t="s">
        <v>5408</v>
      </c>
      <c r="K4804" t="s">
        <v>5409</v>
      </c>
      <c r="L4804">
        <v>3</v>
      </c>
      <c r="M4804">
        <v>610</v>
      </c>
      <c r="N4804" s="43">
        <v>1830</v>
      </c>
    </row>
    <row r="4805" hidden="1" spans="1:14" x14ac:dyDescent="0.25">
      <c r="A4805" s="106">
        <v>46212</v>
      </c>
      <c r="B4805">
        <v>15304</v>
      </c>
      <c r="C4805">
        <v>12188</v>
      </c>
      <c r="E4805">
        <v>437</v>
      </c>
      <c r="F4805" t="s">
        <v>5410</v>
      </c>
      <c r="G4805" t="s">
        <v>2114</v>
      </c>
      <c r="I4805" t="s">
        <v>2006</v>
      </c>
      <c r="J4805" t="s">
        <v>2259</v>
      </c>
      <c r="K4805" t="s">
        <v>2260</v>
      </c>
      <c r="L4805">
        <v>5</v>
      </c>
      <c r="M4805">
        <v>590</v>
      </c>
      <c r="N4805" s="43">
        <v>2950</v>
      </c>
    </row>
    <row r="4806" hidden="1" spans="1:14" x14ac:dyDescent="0.25">
      <c r="A4806" s="106">
        <v>46212</v>
      </c>
      <c r="B4806">
        <v>15305</v>
      </c>
      <c r="C4806">
        <v>12189</v>
      </c>
      <c r="E4806">
        <v>437</v>
      </c>
      <c r="F4806" t="s">
        <v>5410</v>
      </c>
      <c r="G4806" t="s">
        <v>2114</v>
      </c>
      <c r="I4806" t="s">
        <v>2006</v>
      </c>
      <c r="J4806" t="s">
        <v>2259</v>
      </c>
      <c r="K4806" t="s">
        <v>2260</v>
      </c>
      <c r="L4806">
        <v>2.5</v>
      </c>
      <c r="M4806">
        <v>590</v>
      </c>
      <c r="N4806" s="43">
        <v>1475</v>
      </c>
    </row>
    <row r="4807" hidden="1" spans="1:14" x14ac:dyDescent="0.25">
      <c r="A4807" s="106">
        <v>46234</v>
      </c>
      <c r="B4807">
        <v>16338</v>
      </c>
      <c r="C4807">
        <v>13215</v>
      </c>
      <c r="E4807">
        <v>437</v>
      </c>
      <c r="F4807" t="s">
        <v>5411</v>
      </c>
      <c r="G4807" t="s">
        <v>2021</v>
      </c>
      <c r="H4807" t="s">
        <v>2131</v>
      </c>
      <c r="I4807" t="s">
        <v>2006</v>
      </c>
      <c r="J4807" t="s">
        <v>5412</v>
      </c>
      <c r="K4807" t="s">
        <v>5413</v>
      </c>
      <c r="L4807">
        <v>8</v>
      </c>
      <c r="M4807">
        <v>600</v>
      </c>
      <c r="N4807" s="43">
        <v>4800</v>
      </c>
    </row>
    <row r="4808" hidden="1" spans="1:14" x14ac:dyDescent="0.25">
      <c r="A4808" s="106">
        <v>46234</v>
      </c>
      <c r="B4808">
        <v>16338</v>
      </c>
      <c r="C4808">
        <v>13215</v>
      </c>
      <c r="E4808">
        <v>437</v>
      </c>
      <c r="F4808" t="s">
        <v>5411</v>
      </c>
      <c r="G4808" t="s">
        <v>2021</v>
      </c>
      <c r="H4808" t="s">
        <v>2131</v>
      </c>
      <c r="I4808" t="s">
        <v>2006</v>
      </c>
      <c r="J4808" t="s">
        <v>2033</v>
      </c>
      <c r="K4808" t="s">
        <v>2034</v>
      </c>
      <c r="L4808">
        <v>1</v>
      </c>
      <c r="M4808">
        <v>1800</v>
      </c>
      <c r="N4808" s="43">
        <v>1800</v>
      </c>
    </row>
    <row r="4809" hidden="1" spans="1:14" x14ac:dyDescent="0.25">
      <c r="A4809" s="106">
        <v>46234</v>
      </c>
      <c r="B4809">
        <v>16339</v>
      </c>
      <c r="C4809">
        <v>13216</v>
      </c>
      <c r="E4809">
        <v>437</v>
      </c>
      <c r="F4809" t="s">
        <v>5411</v>
      </c>
      <c r="G4809" t="s">
        <v>2021</v>
      </c>
      <c r="H4809" t="s">
        <v>2131</v>
      </c>
      <c r="I4809" t="s">
        <v>2006</v>
      </c>
      <c r="J4809" t="s">
        <v>5412</v>
      </c>
      <c r="K4809" t="s">
        <v>5413</v>
      </c>
      <c r="L4809">
        <v>2</v>
      </c>
      <c r="M4809">
        <v>600</v>
      </c>
      <c r="N4809" s="43">
        <v>1200</v>
      </c>
    </row>
    <row r="4810" hidden="1" spans="1:14" x14ac:dyDescent="0.25">
      <c r="A4810" s="106">
        <v>46234</v>
      </c>
      <c r="B4810">
        <v>16342</v>
      </c>
      <c r="C4810">
        <v>13219</v>
      </c>
      <c r="E4810">
        <v>437</v>
      </c>
      <c r="F4810" t="s">
        <v>5414</v>
      </c>
      <c r="G4810" t="s">
        <v>2012</v>
      </c>
      <c r="H4810" t="s">
        <v>2131</v>
      </c>
      <c r="I4810" t="s">
        <v>2006</v>
      </c>
      <c r="J4810" t="s">
        <v>5412</v>
      </c>
      <c r="K4810" t="s">
        <v>5413</v>
      </c>
      <c r="L4810">
        <v>8</v>
      </c>
      <c r="M4810">
        <v>600</v>
      </c>
      <c r="N4810" s="43">
        <v>4800</v>
      </c>
    </row>
    <row r="4811" hidden="1" spans="1:14" x14ac:dyDescent="0.25">
      <c r="A4811" s="106">
        <v>46234</v>
      </c>
      <c r="B4811">
        <v>16343</v>
      </c>
      <c r="C4811">
        <v>13220</v>
      </c>
      <c r="E4811">
        <v>437</v>
      </c>
      <c r="F4811" t="s">
        <v>5414</v>
      </c>
      <c r="G4811" t="s">
        <v>2012</v>
      </c>
      <c r="H4811" t="s">
        <v>2131</v>
      </c>
      <c r="I4811" t="s">
        <v>2006</v>
      </c>
      <c r="J4811" t="s">
        <v>5412</v>
      </c>
      <c r="K4811" t="s">
        <v>5413</v>
      </c>
      <c r="L4811">
        <v>2</v>
      </c>
      <c r="M4811">
        <v>600</v>
      </c>
      <c r="N4811" s="43">
        <v>1200</v>
      </c>
    </row>
    <row r="4812" hidden="1" spans="1:14" x14ac:dyDescent="0.25">
      <c r="A4812" s="106">
        <v>46234</v>
      </c>
      <c r="B4812">
        <v>16352</v>
      </c>
      <c r="C4812">
        <v>13229</v>
      </c>
      <c r="E4812">
        <v>437</v>
      </c>
      <c r="F4812" t="s">
        <v>5415</v>
      </c>
      <c r="G4812" t="s">
        <v>2054</v>
      </c>
      <c r="H4812" t="s">
        <v>2131</v>
      </c>
      <c r="I4812" t="s">
        <v>2006</v>
      </c>
      <c r="J4812" t="s">
        <v>5412</v>
      </c>
      <c r="K4812" t="s">
        <v>5413</v>
      </c>
      <c r="L4812">
        <v>8</v>
      </c>
      <c r="M4812">
        <v>600</v>
      </c>
      <c r="N4812" s="43">
        <v>4800</v>
      </c>
    </row>
    <row r="4813" hidden="1" spans="1:14" x14ac:dyDescent="0.25">
      <c r="A4813" s="106">
        <v>46234</v>
      </c>
      <c r="B4813">
        <v>16353</v>
      </c>
      <c r="C4813">
        <v>13230</v>
      </c>
      <c r="E4813">
        <v>437</v>
      </c>
      <c r="F4813" t="s">
        <v>5415</v>
      </c>
      <c r="G4813" t="s">
        <v>2054</v>
      </c>
      <c r="H4813" t="s">
        <v>2131</v>
      </c>
      <c r="I4813" t="s">
        <v>2006</v>
      </c>
      <c r="J4813" t="s">
        <v>5412</v>
      </c>
      <c r="K4813" t="s">
        <v>5413</v>
      </c>
      <c r="L4813">
        <v>2</v>
      </c>
      <c r="M4813">
        <v>600</v>
      </c>
      <c r="N4813" s="43">
        <v>1200</v>
      </c>
    </row>
    <row r="4814" hidden="1" spans="1:14" x14ac:dyDescent="0.25">
      <c r="A4814" s="106">
        <v>46234</v>
      </c>
      <c r="B4814">
        <v>16355</v>
      </c>
      <c r="C4814">
        <v>13232</v>
      </c>
      <c r="E4814">
        <v>437</v>
      </c>
      <c r="F4814" t="s">
        <v>5416</v>
      </c>
      <c r="G4814" t="s">
        <v>2185</v>
      </c>
      <c r="H4814" t="s">
        <v>2131</v>
      </c>
      <c r="I4814" t="s">
        <v>2006</v>
      </c>
      <c r="J4814" t="s">
        <v>5412</v>
      </c>
      <c r="K4814" t="s">
        <v>5413</v>
      </c>
      <c r="L4814">
        <v>5</v>
      </c>
      <c r="M4814">
        <v>600</v>
      </c>
      <c r="N4814" s="43">
        <v>3000</v>
      </c>
    </row>
    <row r="4815" hidden="1" spans="1:14" x14ac:dyDescent="0.25">
      <c r="A4815" s="106">
        <v>46234</v>
      </c>
      <c r="B4815">
        <v>16355</v>
      </c>
      <c r="C4815">
        <v>13232</v>
      </c>
      <c r="E4815">
        <v>437</v>
      </c>
      <c r="F4815" t="s">
        <v>5416</v>
      </c>
      <c r="G4815" t="s">
        <v>2185</v>
      </c>
      <c r="H4815" t="s">
        <v>2131</v>
      </c>
      <c r="I4815" t="s">
        <v>2006</v>
      </c>
      <c r="J4815" t="s">
        <v>2033</v>
      </c>
      <c r="K4815" t="s">
        <v>2034</v>
      </c>
      <c r="L4815">
        <v>5</v>
      </c>
      <c r="M4815">
        <v>60</v>
      </c>
      <c r="N4815" s="43">
        <v>300</v>
      </c>
    </row>
    <row r="4816" hidden="1" spans="1:14" x14ac:dyDescent="0.25">
      <c r="A4816" s="106">
        <v>46234</v>
      </c>
      <c r="B4816">
        <v>16356</v>
      </c>
      <c r="C4816">
        <v>13233</v>
      </c>
      <c r="E4816">
        <v>437</v>
      </c>
      <c r="F4816" t="s">
        <v>5416</v>
      </c>
      <c r="G4816" t="s">
        <v>2185</v>
      </c>
      <c r="H4816" t="s">
        <v>2131</v>
      </c>
      <c r="I4816" t="s">
        <v>2006</v>
      </c>
      <c r="J4816" t="s">
        <v>2033</v>
      </c>
      <c r="K4816" t="s">
        <v>2034</v>
      </c>
      <c r="L4816">
        <v>3</v>
      </c>
      <c r="M4816">
        <v>60</v>
      </c>
      <c r="N4816" s="43">
        <v>180</v>
      </c>
    </row>
    <row r="4817" hidden="1" spans="1:14" x14ac:dyDescent="0.25">
      <c r="A4817" s="106">
        <v>46234</v>
      </c>
      <c r="B4817">
        <v>16356</v>
      </c>
      <c r="C4817">
        <v>13233</v>
      </c>
      <c r="E4817">
        <v>437</v>
      </c>
      <c r="F4817" t="s">
        <v>5416</v>
      </c>
      <c r="G4817" t="s">
        <v>2185</v>
      </c>
      <c r="H4817" t="s">
        <v>2131</v>
      </c>
      <c r="I4817" t="s">
        <v>2006</v>
      </c>
      <c r="J4817" t="s">
        <v>5412</v>
      </c>
      <c r="K4817" t="s">
        <v>5413</v>
      </c>
      <c r="L4817">
        <v>3</v>
      </c>
      <c r="M4817">
        <v>600</v>
      </c>
      <c r="N4817" s="43">
        <v>1800</v>
      </c>
    </row>
    <row r="4818" hidden="1" spans="1:14" x14ac:dyDescent="0.25">
      <c r="A4818" s="106">
        <v>46234</v>
      </c>
      <c r="B4818">
        <v>16371</v>
      </c>
      <c r="C4818">
        <v>13248</v>
      </c>
      <c r="E4818">
        <v>437</v>
      </c>
      <c r="F4818" t="s">
        <v>5417</v>
      </c>
      <c r="G4818" t="s">
        <v>2038</v>
      </c>
      <c r="I4818" t="s">
        <v>2006</v>
      </c>
      <c r="J4818" t="s">
        <v>5412</v>
      </c>
      <c r="K4818" t="s">
        <v>5413</v>
      </c>
      <c r="L4818">
        <v>6.5</v>
      </c>
      <c r="M4818">
        <v>600</v>
      </c>
      <c r="N4818" s="43">
        <v>3900</v>
      </c>
    </row>
    <row r="4819" hidden="1" spans="1:14" x14ac:dyDescent="0.25">
      <c r="A4819" s="106">
        <v>46066</v>
      </c>
      <c r="B4819">
        <v>8231</v>
      </c>
      <c r="C4819">
        <v>5129</v>
      </c>
      <c r="E4819">
        <v>286</v>
      </c>
      <c r="F4819" t="s">
        <v>5418</v>
      </c>
      <c r="G4819" t="s">
        <v>2131</v>
      </c>
      <c r="H4819" t="s">
        <v>2005</v>
      </c>
      <c r="I4819" t="s">
        <v>2006</v>
      </c>
      <c r="J4819" t="s">
        <v>2007</v>
      </c>
      <c r="K4819" t="s">
        <v>2008</v>
      </c>
      <c r="L4819">
        <v>1</v>
      </c>
      <c r="M4819">
        <v>2300</v>
      </c>
      <c r="N4819" s="43">
        <v>2300</v>
      </c>
    </row>
    <row r="4820" hidden="1" spans="1:14" x14ac:dyDescent="0.25">
      <c r="A4820" s="106">
        <v>46066</v>
      </c>
      <c r="B4820">
        <v>8231</v>
      </c>
      <c r="C4820">
        <v>5129</v>
      </c>
      <c r="E4820">
        <v>286</v>
      </c>
      <c r="F4820" t="s">
        <v>5418</v>
      </c>
      <c r="G4820" t="s">
        <v>2131</v>
      </c>
      <c r="H4820" t="s">
        <v>2005</v>
      </c>
      <c r="I4820" t="s">
        <v>2006</v>
      </c>
      <c r="J4820" t="s">
        <v>2319</v>
      </c>
      <c r="K4820" t="s">
        <v>2320</v>
      </c>
      <c r="L4820">
        <v>5</v>
      </c>
      <c r="M4820">
        <v>600</v>
      </c>
      <c r="N4820" s="43">
        <v>3000</v>
      </c>
    </row>
    <row r="4821" hidden="1" spans="1:14" x14ac:dyDescent="0.25">
      <c r="A4821" s="106">
        <v>46066</v>
      </c>
      <c r="B4821">
        <v>8232</v>
      </c>
      <c r="C4821">
        <v>5130</v>
      </c>
      <c r="E4821">
        <v>286</v>
      </c>
      <c r="F4821" t="s">
        <v>5418</v>
      </c>
      <c r="G4821" t="s">
        <v>2131</v>
      </c>
      <c r="H4821" t="s">
        <v>2005</v>
      </c>
      <c r="I4821" t="s">
        <v>2006</v>
      </c>
      <c r="J4821" t="s">
        <v>2319</v>
      </c>
      <c r="K4821" t="s">
        <v>2320</v>
      </c>
      <c r="L4821">
        <v>3</v>
      </c>
      <c r="M4821">
        <v>600</v>
      </c>
      <c r="N4821" s="43">
        <v>1800</v>
      </c>
    </row>
    <row r="4822" hidden="1" spans="1:14" x14ac:dyDescent="0.25">
      <c r="A4822" s="106">
        <v>46066</v>
      </c>
      <c r="B4822">
        <v>8243</v>
      </c>
      <c r="C4822">
        <v>5141</v>
      </c>
      <c r="E4822">
        <v>286</v>
      </c>
      <c r="F4822" t="s">
        <v>5419</v>
      </c>
      <c r="G4822" t="s">
        <v>2017</v>
      </c>
      <c r="H4822" t="s">
        <v>2005</v>
      </c>
      <c r="I4822" t="s">
        <v>2006</v>
      </c>
      <c r="J4822" t="s">
        <v>2319</v>
      </c>
      <c r="K4822" t="s">
        <v>2320</v>
      </c>
      <c r="L4822">
        <v>5</v>
      </c>
      <c r="M4822">
        <v>600</v>
      </c>
      <c r="N4822" s="43">
        <v>3000</v>
      </c>
    </row>
    <row r="4823" hidden="1" spans="1:14" x14ac:dyDescent="0.25">
      <c r="A4823" s="106">
        <v>46066</v>
      </c>
      <c r="B4823">
        <v>8244</v>
      </c>
      <c r="C4823">
        <v>5217</v>
      </c>
      <c r="E4823">
        <v>286</v>
      </c>
      <c r="F4823" t="s">
        <v>5419</v>
      </c>
      <c r="G4823" t="s">
        <v>2017</v>
      </c>
      <c r="H4823" t="s">
        <v>2005</v>
      </c>
      <c r="I4823" t="s">
        <v>2006</v>
      </c>
      <c r="J4823" t="s">
        <v>2319</v>
      </c>
      <c r="K4823" t="s">
        <v>2320</v>
      </c>
      <c r="L4823">
        <v>3</v>
      </c>
      <c r="M4823">
        <v>600</v>
      </c>
      <c r="N4823" s="43">
        <v>1800</v>
      </c>
    </row>
    <row r="4824" hidden="1" spans="1:14" x14ac:dyDescent="0.25">
      <c r="A4824" s="106">
        <v>46066</v>
      </c>
      <c r="B4824">
        <v>8253</v>
      </c>
      <c r="C4824">
        <v>5403</v>
      </c>
      <c r="E4824">
        <v>286</v>
      </c>
      <c r="F4824" t="s">
        <v>5420</v>
      </c>
      <c r="G4824" t="s">
        <v>2027</v>
      </c>
      <c r="H4824" t="s">
        <v>2005</v>
      </c>
      <c r="I4824" t="s">
        <v>2006</v>
      </c>
      <c r="J4824" t="s">
        <v>4284</v>
      </c>
      <c r="K4824" t="s">
        <v>4285</v>
      </c>
      <c r="L4824">
        <v>5</v>
      </c>
      <c r="M4824">
        <v>618</v>
      </c>
      <c r="N4824" s="43">
        <v>3090</v>
      </c>
    </row>
    <row r="4825" hidden="1" spans="1:14" x14ac:dyDescent="0.25">
      <c r="A4825" s="106">
        <v>46066</v>
      </c>
      <c r="B4825">
        <v>8254</v>
      </c>
      <c r="C4825">
        <v>5224</v>
      </c>
      <c r="E4825">
        <v>286</v>
      </c>
      <c r="F4825" t="s">
        <v>5420</v>
      </c>
      <c r="G4825" t="s">
        <v>2027</v>
      </c>
      <c r="H4825" t="s">
        <v>2005</v>
      </c>
      <c r="I4825" t="s">
        <v>2006</v>
      </c>
      <c r="J4825" t="s">
        <v>4284</v>
      </c>
      <c r="K4825" t="s">
        <v>4285</v>
      </c>
      <c r="L4825">
        <v>3</v>
      </c>
      <c r="M4825">
        <v>618</v>
      </c>
      <c r="N4825" s="43">
        <v>1854</v>
      </c>
    </row>
    <row r="4826" hidden="1" spans="1:14" x14ac:dyDescent="0.25">
      <c r="A4826" s="106">
        <v>46111</v>
      </c>
      <c r="B4826">
        <v>10171</v>
      </c>
      <c r="C4826">
        <v>7079</v>
      </c>
      <c r="E4826">
        <v>286</v>
      </c>
      <c r="F4826" t="s">
        <v>5421</v>
      </c>
      <c r="G4826" t="s">
        <v>2054</v>
      </c>
      <c r="I4826" t="s">
        <v>2006</v>
      </c>
      <c r="J4826" t="s">
        <v>2319</v>
      </c>
      <c r="K4826" t="s">
        <v>2320</v>
      </c>
      <c r="L4826">
        <v>4.5</v>
      </c>
      <c r="M4826">
        <v>600</v>
      </c>
      <c r="N4826" s="43">
        <v>2700</v>
      </c>
    </row>
    <row r="4827" hidden="1" spans="1:14" x14ac:dyDescent="0.25">
      <c r="A4827" s="106">
        <v>45863</v>
      </c>
      <c r="B4827">
        <v>571</v>
      </c>
      <c r="C4827">
        <v>0</v>
      </c>
      <c r="E4827">
        <v>79</v>
      </c>
      <c r="F4827" t="s">
        <v>5422</v>
      </c>
      <c r="G4827" t="s">
        <v>2038</v>
      </c>
      <c r="H4827" t="s">
        <v>2005</v>
      </c>
      <c r="I4827" t="s">
        <v>2030</v>
      </c>
      <c r="J4827" t="s">
        <v>2903</v>
      </c>
      <c r="K4827" t="s">
        <v>2904</v>
      </c>
      <c r="L4827">
        <v>2</v>
      </c>
      <c r="M4827">
        <v>150</v>
      </c>
      <c r="N4827" s="43">
        <v>300</v>
      </c>
    </row>
    <row r="4828" hidden="1" spans="1:14" x14ac:dyDescent="0.25">
      <c r="A4828" s="106">
        <v>45863</v>
      </c>
      <c r="B4828">
        <v>571</v>
      </c>
      <c r="C4828">
        <v>0</v>
      </c>
      <c r="E4828">
        <v>79</v>
      </c>
      <c r="F4828" t="s">
        <v>5422</v>
      </c>
      <c r="G4828" t="s">
        <v>2038</v>
      </c>
      <c r="H4828" t="s">
        <v>2005</v>
      </c>
      <c r="I4828" t="s">
        <v>2030</v>
      </c>
      <c r="J4828" t="s">
        <v>4891</v>
      </c>
      <c r="K4828" t="s">
        <v>4892</v>
      </c>
      <c r="L4828">
        <v>6</v>
      </c>
      <c r="M4828">
        <v>608</v>
      </c>
      <c r="N4828" s="43">
        <v>3648</v>
      </c>
    </row>
    <row r="4829" hidden="1" spans="1:14" x14ac:dyDescent="0.25">
      <c r="A4829" s="106">
        <v>45863</v>
      </c>
      <c r="B4829">
        <v>571</v>
      </c>
      <c r="C4829">
        <v>0</v>
      </c>
      <c r="E4829">
        <v>79</v>
      </c>
      <c r="F4829" t="s">
        <v>5422</v>
      </c>
      <c r="G4829" t="s">
        <v>2038</v>
      </c>
      <c r="H4829" t="s">
        <v>2005</v>
      </c>
      <c r="I4829" t="s">
        <v>2030</v>
      </c>
      <c r="J4829" t="s">
        <v>2007</v>
      </c>
      <c r="K4829" t="s">
        <v>2008</v>
      </c>
      <c r="L4829">
        <v>1</v>
      </c>
      <c r="M4829">
        <v>2300</v>
      </c>
      <c r="N4829" s="43">
        <v>2300</v>
      </c>
    </row>
    <row r="4830" hidden="1" spans="1:14" x14ac:dyDescent="0.25">
      <c r="A4830" s="106">
        <v>45863</v>
      </c>
      <c r="B4830">
        <v>579</v>
      </c>
      <c r="C4830">
        <v>0</v>
      </c>
      <c r="E4830">
        <v>79</v>
      </c>
      <c r="F4830" t="s">
        <v>5423</v>
      </c>
      <c r="G4830" t="s">
        <v>2004</v>
      </c>
      <c r="H4830" t="s">
        <v>2005</v>
      </c>
      <c r="I4830" t="s">
        <v>2030</v>
      </c>
      <c r="J4830" t="s">
        <v>2903</v>
      </c>
      <c r="K4830" t="s">
        <v>2904</v>
      </c>
      <c r="L4830">
        <v>3</v>
      </c>
      <c r="M4830">
        <v>150</v>
      </c>
      <c r="N4830" s="43">
        <v>450</v>
      </c>
    </row>
    <row r="4831" hidden="1" spans="1:14" x14ac:dyDescent="0.25">
      <c r="A4831" s="106">
        <v>45863</v>
      </c>
      <c r="B4831">
        <v>579</v>
      </c>
      <c r="C4831">
        <v>0</v>
      </c>
      <c r="E4831">
        <v>79</v>
      </c>
      <c r="F4831" t="s">
        <v>5423</v>
      </c>
      <c r="G4831" t="s">
        <v>2004</v>
      </c>
      <c r="H4831" t="s">
        <v>2005</v>
      </c>
      <c r="I4831" t="s">
        <v>2030</v>
      </c>
      <c r="J4831" t="s">
        <v>4891</v>
      </c>
      <c r="K4831" t="s">
        <v>4892</v>
      </c>
      <c r="L4831">
        <v>5</v>
      </c>
      <c r="M4831">
        <v>608</v>
      </c>
      <c r="N4831" s="43">
        <v>3040</v>
      </c>
    </row>
    <row r="4832" hidden="1" spans="1:14" x14ac:dyDescent="0.25">
      <c r="A4832" s="106">
        <v>45880</v>
      </c>
      <c r="B4832">
        <v>1031</v>
      </c>
      <c r="C4832">
        <v>0</v>
      </c>
      <c r="E4832">
        <v>79</v>
      </c>
      <c r="F4832" t="s">
        <v>5424</v>
      </c>
      <c r="G4832" t="s">
        <v>2012</v>
      </c>
      <c r="H4832" t="s">
        <v>2005</v>
      </c>
      <c r="I4832" t="s">
        <v>2030</v>
      </c>
      <c r="J4832" t="s">
        <v>4891</v>
      </c>
      <c r="K4832" t="s">
        <v>4892</v>
      </c>
      <c r="L4832">
        <v>7</v>
      </c>
      <c r="M4832">
        <v>608</v>
      </c>
      <c r="N4832" s="43">
        <v>4256</v>
      </c>
    </row>
    <row r="4833" hidden="1" spans="1:14" x14ac:dyDescent="0.25">
      <c r="A4833" s="106">
        <v>45880</v>
      </c>
      <c r="B4833">
        <v>1031</v>
      </c>
      <c r="C4833">
        <v>0</v>
      </c>
      <c r="E4833">
        <v>79</v>
      </c>
      <c r="F4833" t="s">
        <v>5424</v>
      </c>
      <c r="G4833" t="s">
        <v>2012</v>
      </c>
      <c r="H4833" t="s">
        <v>2005</v>
      </c>
      <c r="I4833" t="s">
        <v>2030</v>
      </c>
      <c r="J4833" t="s">
        <v>2007</v>
      </c>
      <c r="K4833" t="s">
        <v>2008</v>
      </c>
      <c r="L4833">
        <v>1</v>
      </c>
      <c r="M4833">
        <v>2300</v>
      </c>
      <c r="N4833" s="43">
        <v>2300</v>
      </c>
    </row>
    <row r="4834" hidden="1" spans="1:14" x14ac:dyDescent="0.25">
      <c r="A4834" s="106">
        <v>45880</v>
      </c>
      <c r="B4834">
        <v>1031</v>
      </c>
      <c r="C4834">
        <v>0</v>
      </c>
      <c r="E4834">
        <v>79</v>
      </c>
      <c r="F4834" t="s">
        <v>5424</v>
      </c>
      <c r="G4834" t="s">
        <v>2012</v>
      </c>
      <c r="H4834" t="s">
        <v>2005</v>
      </c>
      <c r="I4834" t="s">
        <v>2030</v>
      </c>
      <c r="J4834" t="s">
        <v>2903</v>
      </c>
      <c r="K4834" t="s">
        <v>2904</v>
      </c>
      <c r="L4834">
        <v>1</v>
      </c>
      <c r="M4834">
        <v>150</v>
      </c>
      <c r="N4834" s="43">
        <v>150</v>
      </c>
    </row>
    <row r="4835" hidden="1" spans="1:14" x14ac:dyDescent="0.25">
      <c r="A4835" s="106">
        <v>45905</v>
      </c>
      <c r="B4835">
        <v>1830</v>
      </c>
      <c r="C4835">
        <v>0</v>
      </c>
      <c r="E4835">
        <v>79</v>
      </c>
      <c r="F4835" t="s">
        <v>5425</v>
      </c>
      <c r="G4835" t="s">
        <v>2054</v>
      </c>
      <c r="H4835" t="s">
        <v>2005</v>
      </c>
      <c r="I4835" t="s">
        <v>2030</v>
      </c>
      <c r="J4835" t="s">
        <v>4891</v>
      </c>
      <c r="K4835" t="s">
        <v>4892</v>
      </c>
      <c r="L4835">
        <v>6.5</v>
      </c>
      <c r="M4835">
        <v>605</v>
      </c>
      <c r="N4835" s="43">
        <v>3932.5</v>
      </c>
    </row>
    <row r="4836" hidden="1" spans="1:14" x14ac:dyDescent="0.25">
      <c r="A4836" s="106">
        <v>45905</v>
      </c>
      <c r="B4836">
        <v>1830</v>
      </c>
      <c r="C4836">
        <v>0</v>
      </c>
      <c r="E4836">
        <v>79</v>
      </c>
      <c r="F4836" t="s">
        <v>5425</v>
      </c>
      <c r="G4836" t="s">
        <v>2054</v>
      </c>
      <c r="H4836" t="s">
        <v>2005</v>
      </c>
      <c r="I4836" t="s">
        <v>2030</v>
      </c>
      <c r="J4836" t="s">
        <v>2007</v>
      </c>
      <c r="K4836" t="s">
        <v>2008</v>
      </c>
      <c r="L4836">
        <v>1</v>
      </c>
      <c r="M4836">
        <v>2300</v>
      </c>
      <c r="N4836" s="43">
        <v>2300</v>
      </c>
    </row>
    <row r="4837" hidden="1" spans="1:14" x14ac:dyDescent="0.25">
      <c r="A4837" s="106">
        <v>45905</v>
      </c>
      <c r="B4837">
        <v>1830</v>
      </c>
      <c r="C4837">
        <v>0</v>
      </c>
      <c r="E4837">
        <v>79</v>
      </c>
      <c r="F4837" t="s">
        <v>5425</v>
      </c>
      <c r="G4837" t="s">
        <v>2054</v>
      </c>
      <c r="H4837" t="s">
        <v>2005</v>
      </c>
      <c r="I4837" t="s">
        <v>2030</v>
      </c>
      <c r="J4837" t="s">
        <v>2903</v>
      </c>
      <c r="K4837" t="s">
        <v>2904</v>
      </c>
      <c r="L4837">
        <v>1.5</v>
      </c>
      <c r="M4837">
        <v>150</v>
      </c>
      <c r="N4837" s="43">
        <v>225</v>
      </c>
    </row>
    <row r="4838" hidden="1" spans="1:14" x14ac:dyDescent="0.25">
      <c r="A4838" s="106">
        <v>45905</v>
      </c>
      <c r="B4838">
        <v>1833</v>
      </c>
      <c r="C4838">
        <v>0</v>
      </c>
      <c r="E4838">
        <v>79</v>
      </c>
      <c r="F4838" t="s">
        <v>5426</v>
      </c>
      <c r="G4838" t="s">
        <v>2063</v>
      </c>
      <c r="H4838" t="s">
        <v>2005</v>
      </c>
      <c r="I4838" t="s">
        <v>2030</v>
      </c>
      <c r="J4838" t="s">
        <v>2903</v>
      </c>
      <c r="K4838" t="s">
        <v>2904</v>
      </c>
      <c r="L4838">
        <v>1.5</v>
      </c>
      <c r="M4838">
        <v>150</v>
      </c>
      <c r="N4838" s="43">
        <v>225</v>
      </c>
    </row>
    <row r="4839" hidden="1" spans="1:14" x14ac:dyDescent="0.25">
      <c r="A4839" s="106">
        <v>45905</v>
      </c>
      <c r="B4839">
        <v>1833</v>
      </c>
      <c r="C4839">
        <v>0</v>
      </c>
      <c r="E4839">
        <v>79</v>
      </c>
      <c r="F4839" t="s">
        <v>5426</v>
      </c>
      <c r="G4839" t="s">
        <v>2063</v>
      </c>
      <c r="H4839" t="s">
        <v>2005</v>
      </c>
      <c r="I4839" t="s">
        <v>2030</v>
      </c>
      <c r="J4839" t="s">
        <v>4891</v>
      </c>
      <c r="K4839" t="s">
        <v>4892</v>
      </c>
      <c r="L4839">
        <v>6.5</v>
      </c>
      <c r="M4839">
        <v>605</v>
      </c>
      <c r="N4839" s="43">
        <v>3932.5</v>
      </c>
    </row>
    <row r="4840" hidden="1" spans="1:14" x14ac:dyDescent="0.25">
      <c r="A4840" s="106">
        <v>45905</v>
      </c>
      <c r="B4840">
        <v>1836</v>
      </c>
      <c r="C4840">
        <v>0</v>
      </c>
      <c r="E4840">
        <v>79</v>
      </c>
      <c r="F4840" t="s">
        <v>5427</v>
      </c>
      <c r="G4840" t="s">
        <v>2012</v>
      </c>
      <c r="H4840" t="s">
        <v>2005</v>
      </c>
      <c r="I4840" t="s">
        <v>2030</v>
      </c>
      <c r="J4840" t="s">
        <v>2903</v>
      </c>
      <c r="K4840" t="s">
        <v>2904</v>
      </c>
      <c r="L4840">
        <v>1.5</v>
      </c>
      <c r="M4840">
        <v>150</v>
      </c>
      <c r="N4840" s="43">
        <v>225</v>
      </c>
    </row>
    <row r="4841" hidden="1" spans="1:14" x14ac:dyDescent="0.25">
      <c r="A4841" s="106">
        <v>45905</v>
      </c>
      <c r="B4841">
        <v>1836</v>
      </c>
      <c r="C4841">
        <v>0</v>
      </c>
      <c r="E4841">
        <v>79</v>
      </c>
      <c r="F4841" t="s">
        <v>5427</v>
      </c>
      <c r="G4841" t="s">
        <v>2012</v>
      </c>
      <c r="H4841" t="s">
        <v>2005</v>
      </c>
      <c r="I4841" t="s">
        <v>2030</v>
      </c>
      <c r="J4841" t="s">
        <v>4891</v>
      </c>
      <c r="K4841" t="s">
        <v>4892</v>
      </c>
      <c r="L4841">
        <v>6.5</v>
      </c>
      <c r="M4841">
        <v>605</v>
      </c>
      <c r="N4841" s="43">
        <v>3932.5</v>
      </c>
    </row>
    <row r="4842" hidden="1" spans="1:14" x14ac:dyDescent="0.25">
      <c r="A4842" s="106">
        <v>45905</v>
      </c>
      <c r="B4842">
        <v>1841</v>
      </c>
      <c r="C4842">
        <v>0</v>
      </c>
      <c r="E4842">
        <v>79</v>
      </c>
      <c r="F4842" t="s">
        <v>5428</v>
      </c>
      <c r="G4842" t="s">
        <v>2368</v>
      </c>
      <c r="H4842" t="s">
        <v>2005</v>
      </c>
      <c r="I4842" t="s">
        <v>2030</v>
      </c>
      <c r="J4842" t="s">
        <v>4891</v>
      </c>
      <c r="K4842" t="s">
        <v>4892</v>
      </c>
      <c r="L4842">
        <v>6.5</v>
      </c>
      <c r="M4842">
        <v>605</v>
      </c>
      <c r="N4842" s="43">
        <v>3932.5</v>
      </c>
    </row>
    <row r="4843" hidden="1" spans="1:14" x14ac:dyDescent="0.25">
      <c r="A4843" s="106">
        <v>45905</v>
      </c>
      <c r="B4843">
        <v>1841</v>
      </c>
      <c r="C4843">
        <v>0</v>
      </c>
      <c r="E4843">
        <v>79</v>
      </c>
      <c r="F4843" t="s">
        <v>5428</v>
      </c>
      <c r="G4843" t="s">
        <v>2368</v>
      </c>
      <c r="H4843" t="s">
        <v>2005</v>
      </c>
      <c r="I4843" t="s">
        <v>2030</v>
      </c>
      <c r="J4843" t="s">
        <v>2903</v>
      </c>
      <c r="K4843" t="s">
        <v>2904</v>
      </c>
      <c r="L4843">
        <v>1.5</v>
      </c>
      <c r="M4843">
        <v>150</v>
      </c>
      <c r="N4843" s="43">
        <v>225</v>
      </c>
    </row>
    <row r="4844" hidden="1" spans="1:14" x14ac:dyDescent="0.25">
      <c r="A4844" s="106">
        <v>45905</v>
      </c>
      <c r="B4844">
        <v>1843</v>
      </c>
      <c r="C4844">
        <v>0</v>
      </c>
      <c r="E4844">
        <v>79</v>
      </c>
      <c r="F4844" t="s">
        <v>5429</v>
      </c>
      <c r="G4844" t="s">
        <v>2054</v>
      </c>
      <c r="H4844" t="s">
        <v>2005</v>
      </c>
      <c r="I4844" t="s">
        <v>2030</v>
      </c>
      <c r="J4844" t="s">
        <v>2903</v>
      </c>
      <c r="K4844" t="s">
        <v>2904</v>
      </c>
      <c r="L4844">
        <v>1.5</v>
      </c>
      <c r="M4844">
        <v>150</v>
      </c>
      <c r="N4844" s="43">
        <v>225</v>
      </c>
    </row>
    <row r="4845" hidden="1" spans="1:14" x14ac:dyDescent="0.25">
      <c r="A4845" s="106">
        <v>45905</v>
      </c>
      <c r="B4845">
        <v>1843</v>
      </c>
      <c r="C4845">
        <v>0</v>
      </c>
      <c r="E4845">
        <v>79</v>
      </c>
      <c r="F4845" t="s">
        <v>5429</v>
      </c>
      <c r="G4845" t="s">
        <v>2054</v>
      </c>
      <c r="H4845" t="s">
        <v>2005</v>
      </c>
      <c r="I4845" t="s">
        <v>2030</v>
      </c>
      <c r="J4845" t="s">
        <v>4891</v>
      </c>
      <c r="K4845" t="s">
        <v>4892</v>
      </c>
      <c r="L4845">
        <v>6.5</v>
      </c>
      <c r="M4845">
        <v>605</v>
      </c>
      <c r="N4845" s="43">
        <v>3932.5</v>
      </c>
    </row>
    <row r="4846" hidden="1" spans="1:14" x14ac:dyDescent="0.25">
      <c r="A4846" s="106">
        <v>45905</v>
      </c>
      <c r="B4846">
        <v>1843</v>
      </c>
      <c r="C4846">
        <v>0</v>
      </c>
      <c r="E4846">
        <v>79</v>
      </c>
      <c r="F4846" t="s">
        <v>5429</v>
      </c>
      <c r="G4846" t="s">
        <v>2054</v>
      </c>
      <c r="H4846" t="s">
        <v>2005</v>
      </c>
      <c r="I4846" t="s">
        <v>2030</v>
      </c>
      <c r="J4846" t="s">
        <v>2007</v>
      </c>
      <c r="K4846" t="s">
        <v>2008</v>
      </c>
      <c r="L4846">
        <v>2.5</v>
      </c>
      <c r="M4846">
        <v>60</v>
      </c>
      <c r="N4846" s="43">
        <v>150</v>
      </c>
    </row>
    <row r="4847" hidden="1" spans="1:14" x14ac:dyDescent="0.25">
      <c r="A4847" s="106">
        <v>45938</v>
      </c>
      <c r="B4847">
        <v>2764</v>
      </c>
      <c r="C4847">
        <v>0</v>
      </c>
      <c r="E4847">
        <v>79</v>
      </c>
      <c r="F4847" t="s">
        <v>5430</v>
      </c>
      <c r="G4847" t="s">
        <v>2017</v>
      </c>
      <c r="H4847" t="s">
        <v>2005</v>
      </c>
      <c r="I4847" t="s">
        <v>2030</v>
      </c>
      <c r="J4847" t="s">
        <v>2007</v>
      </c>
      <c r="K4847" t="s">
        <v>2008</v>
      </c>
      <c r="L4847">
        <v>1</v>
      </c>
      <c r="M4847">
        <v>2400</v>
      </c>
      <c r="N4847" s="43">
        <v>2400</v>
      </c>
    </row>
    <row r="4848" hidden="1" spans="1:14" x14ac:dyDescent="0.25">
      <c r="A4848" s="106">
        <v>45938</v>
      </c>
      <c r="B4848">
        <v>2764</v>
      </c>
      <c r="C4848">
        <v>0</v>
      </c>
      <c r="E4848">
        <v>79</v>
      </c>
      <c r="F4848" t="s">
        <v>5430</v>
      </c>
      <c r="G4848" t="s">
        <v>2017</v>
      </c>
      <c r="H4848" t="s">
        <v>2005</v>
      </c>
      <c r="I4848" t="s">
        <v>2030</v>
      </c>
      <c r="J4848" t="s">
        <v>2903</v>
      </c>
      <c r="K4848" t="s">
        <v>2904</v>
      </c>
      <c r="L4848">
        <v>1</v>
      </c>
      <c r="M4848">
        <v>150</v>
      </c>
      <c r="N4848" s="43">
        <v>150</v>
      </c>
    </row>
    <row r="4849" hidden="1" spans="1:14" x14ac:dyDescent="0.25">
      <c r="A4849" s="106">
        <v>45938</v>
      </c>
      <c r="B4849">
        <v>2764</v>
      </c>
      <c r="C4849">
        <v>0</v>
      </c>
      <c r="E4849">
        <v>79</v>
      </c>
      <c r="F4849" t="s">
        <v>5430</v>
      </c>
      <c r="G4849" t="s">
        <v>2017</v>
      </c>
      <c r="H4849" t="s">
        <v>2005</v>
      </c>
      <c r="I4849" t="s">
        <v>2030</v>
      </c>
      <c r="J4849" t="s">
        <v>4863</v>
      </c>
      <c r="K4849" t="s">
        <v>4864</v>
      </c>
      <c r="L4849">
        <v>7</v>
      </c>
      <c r="M4849">
        <v>610</v>
      </c>
      <c r="N4849" s="43">
        <v>4270</v>
      </c>
    </row>
    <row r="4850" hidden="1" spans="1:14" x14ac:dyDescent="0.25">
      <c r="A4850" s="106">
        <v>45938</v>
      </c>
      <c r="B4850">
        <v>2769</v>
      </c>
      <c r="C4850">
        <v>0</v>
      </c>
      <c r="E4850">
        <v>79</v>
      </c>
      <c r="F4850" t="s">
        <v>5431</v>
      </c>
      <c r="G4850" t="s">
        <v>2025</v>
      </c>
      <c r="H4850" t="s">
        <v>2005</v>
      </c>
      <c r="I4850" t="s">
        <v>2030</v>
      </c>
      <c r="J4850" t="s">
        <v>2903</v>
      </c>
      <c r="K4850" t="s">
        <v>2904</v>
      </c>
      <c r="L4850">
        <v>1</v>
      </c>
      <c r="M4850">
        <v>150</v>
      </c>
      <c r="N4850" s="43">
        <v>150</v>
      </c>
    </row>
    <row r="4851" hidden="1" spans="1:14" x14ac:dyDescent="0.25">
      <c r="A4851" s="106">
        <v>45938</v>
      </c>
      <c r="B4851">
        <v>2769</v>
      </c>
      <c r="C4851">
        <v>0</v>
      </c>
      <c r="E4851">
        <v>79</v>
      </c>
      <c r="F4851" t="s">
        <v>5431</v>
      </c>
      <c r="G4851" t="s">
        <v>2025</v>
      </c>
      <c r="H4851" t="s">
        <v>2005</v>
      </c>
      <c r="I4851" t="s">
        <v>2030</v>
      </c>
      <c r="J4851" t="s">
        <v>4863</v>
      </c>
      <c r="K4851" t="s">
        <v>4864</v>
      </c>
      <c r="L4851">
        <v>7</v>
      </c>
      <c r="M4851">
        <v>610</v>
      </c>
      <c r="N4851" s="43">
        <v>4270</v>
      </c>
    </row>
    <row r="4852" hidden="1" spans="1:14" x14ac:dyDescent="0.25">
      <c r="A4852" s="106">
        <v>45938</v>
      </c>
      <c r="B4852">
        <v>2771</v>
      </c>
      <c r="C4852">
        <v>0</v>
      </c>
      <c r="E4852">
        <v>79</v>
      </c>
      <c r="F4852" t="s">
        <v>5432</v>
      </c>
      <c r="G4852" t="s">
        <v>2063</v>
      </c>
      <c r="H4852" t="s">
        <v>2005</v>
      </c>
      <c r="I4852" t="s">
        <v>2030</v>
      </c>
      <c r="J4852" t="s">
        <v>4863</v>
      </c>
      <c r="K4852" t="s">
        <v>4864</v>
      </c>
      <c r="L4852">
        <v>7</v>
      </c>
      <c r="M4852">
        <v>610</v>
      </c>
      <c r="N4852" s="43">
        <v>4270</v>
      </c>
    </row>
    <row r="4853" hidden="1" spans="1:14" x14ac:dyDescent="0.25">
      <c r="A4853" s="106">
        <v>45938</v>
      </c>
      <c r="B4853">
        <v>2771</v>
      </c>
      <c r="C4853">
        <v>0</v>
      </c>
      <c r="E4853">
        <v>79</v>
      </c>
      <c r="F4853" t="s">
        <v>5432</v>
      </c>
      <c r="G4853" t="s">
        <v>2063</v>
      </c>
      <c r="H4853" t="s">
        <v>2005</v>
      </c>
      <c r="I4853" t="s">
        <v>2030</v>
      </c>
      <c r="J4853" t="s">
        <v>2903</v>
      </c>
      <c r="K4853" t="s">
        <v>2904</v>
      </c>
      <c r="L4853">
        <v>1</v>
      </c>
      <c r="M4853">
        <v>150</v>
      </c>
      <c r="N4853" s="43">
        <v>150</v>
      </c>
    </row>
    <row r="4854" hidden="1" spans="1:14" x14ac:dyDescent="0.25">
      <c r="A4854" s="106">
        <v>46098</v>
      </c>
      <c r="B4854">
        <v>9655</v>
      </c>
      <c r="C4854">
        <v>6567</v>
      </c>
      <c r="E4854">
        <v>320</v>
      </c>
      <c r="F4854" t="s">
        <v>5433</v>
      </c>
      <c r="G4854" t="s">
        <v>2127</v>
      </c>
      <c r="I4854" t="s">
        <v>2030</v>
      </c>
      <c r="J4854" t="s">
        <v>3700</v>
      </c>
      <c r="K4854" t="s">
        <v>3701</v>
      </c>
      <c r="L4854">
        <v>5</v>
      </c>
      <c r="M4854">
        <v>630</v>
      </c>
      <c r="N4854" s="43">
        <v>3150</v>
      </c>
    </row>
    <row r="4855" hidden="1" spans="1:14" x14ac:dyDescent="0.25">
      <c r="A4855" s="106">
        <v>46098</v>
      </c>
      <c r="B4855">
        <v>9656</v>
      </c>
      <c r="C4855">
        <v>6568</v>
      </c>
      <c r="E4855">
        <v>320</v>
      </c>
      <c r="F4855" t="s">
        <v>5433</v>
      </c>
      <c r="G4855" t="s">
        <v>2127</v>
      </c>
      <c r="I4855" t="s">
        <v>2030</v>
      </c>
      <c r="J4855" t="s">
        <v>3700</v>
      </c>
      <c r="K4855" t="s">
        <v>3701</v>
      </c>
      <c r="L4855">
        <v>3</v>
      </c>
      <c r="M4855">
        <v>630</v>
      </c>
      <c r="N4855" s="43">
        <v>1890</v>
      </c>
    </row>
    <row r="4856" hidden="1" spans="1:14" x14ac:dyDescent="0.25">
      <c r="A4856" s="106">
        <v>46098</v>
      </c>
      <c r="B4856">
        <v>9668</v>
      </c>
      <c r="C4856">
        <v>6580</v>
      </c>
      <c r="E4856">
        <v>320</v>
      </c>
      <c r="F4856" t="s">
        <v>5434</v>
      </c>
      <c r="G4856" t="s">
        <v>2114</v>
      </c>
      <c r="I4856" t="s">
        <v>2030</v>
      </c>
      <c r="J4856" t="s">
        <v>3700</v>
      </c>
      <c r="K4856" t="s">
        <v>3701</v>
      </c>
      <c r="L4856">
        <v>5</v>
      </c>
      <c r="M4856">
        <v>630</v>
      </c>
      <c r="N4856" s="43">
        <v>3150</v>
      </c>
    </row>
    <row r="4857" hidden="1" spans="1:14" x14ac:dyDescent="0.25">
      <c r="A4857" s="106">
        <v>46098</v>
      </c>
      <c r="B4857">
        <v>9669</v>
      </c>
      <c r="C4857">
        <v>6581</v>
      </c>
      <c r="E4857">
        <v>320</v>
      </c>
      <c r="F4857" t="s">
        <v>5434</v>
      </c>
      <c r="G4857" t="s">
        <v>2114</v>
      </c>
      <c r="I4857" t="s">
        <v>2030</v>
      </c>
      <c r="J4857" t="s">
        <v>3700</v>
      </c>
      <c r="K4857" t="s">
        <v>3701</v>
      </c>
      <c r="L4857">
        <v>3</v>
      </c>
      <c r="M4857">
        <v>630</v>
      </c>
      <c r="N4857" s="43">
        <v>1890</v>
      </c>
    </row>
    <row r="4858" hidden="1" spans="1:14" x14ac:dyDescent="0.25">
      <c r="A4858" s="106">
        <v>46098</v>
      </c>
      <c r="B4858">
        <v>9677</v>
      </c>
      <c r="C4858">
        <v>6589</v>
      </c>
      <c r="E4858">
        <v>320</v>
      </c>
      <c r="F4858" t="s">
        <v>5435</v>
      </c>
      <c r="G4858" t="s">
        <v>2027</v>
      </c>
      <c r="I4858" t="s">
        <v>2030</v>
      </c>
      <c r="J4858" t="s">
        <v>3700</v>
      </c>
      <c r="K4858" t="s">
        <v>3701</v>
      </c>
      <c r="L4858">
        <v>5</v>
      </c>
      <c r="M4858">
        <v>630</v>
      </c>
      <c r="N4858" s="43">
        <v>3150</v>
      </c>
    </row>
    <row r="4859" hidden="1" spans="1:14" x14ac:dyDescent="0.25">
      <c r="A4859" s="106">
        <v>46098</v>
      </c>
      <c r="B4859">
        <v>9678</v>
      </c>
      <c r="C4859">
        <v>6590</v>
      </c>
      <c r="E4859">
        <v>320</v>
      </c>
      <c r="F4859" t="s">
        <v>5435</v>
      </c>
      <c r="G4859" t="s">
        <v>2027</v>
      </c>
      <c r="I4859" t="s">
        <v>2030</v>
      </c>
      <c r="J4859" t="s">
        <v>3700</v>
      </c>
      <c r="K4859" t="s">
        <v>3701</v>
      </c>
      <c r="L4859">
        <v>3</v>
      </c>
      <c r="M4859">
        <v>630</v>
      </c>
      <c r="N4859" s="43">
        <v>1890</v>
      </c>
    </row>
    <row r="4860" hidden="1" spans="1:14" x14ac:dyDescent="0.25">
      <c r="A4860" s="106">
        <v>46104</v>
      </c>
      <c r="B4860">
        <v>9877</v>
      </c>
      <c r="C4860">
        <v>6786</v>
      </c>
      <c r="E4860">
        <v>320</v>
      </c>
      <c r="F4860" t="s">
        <v>5436</v>
      </c>
      <c r="G4860" t="s">
        <v>2131</v>
      </c>
      <c r="I4860" t="s">
        <v>2030</v>
      </c>
      <c r="J4860" t="s">
        <v>3700</v>
      </c>
      <c r="K4860" t="s">
        <v>3701</v>
      </c>
      <c r="L4860">
        <v>5</v>
      </c>
      <c r="M4860">
        <v>630</v>
      </c>
      <c r="N4860" s="43">
        <v>3150</v>
      </c>
    </row>
    <row r="4861" hidden="1" spans="1:14" x14ac:dyDescent="0.25">
      <c r="A4861" s="106">
        <v>46104</v>
      </c>
      <c r="B4861">
        <v>9878</v>
      </c>
      <c r="C4861">
        <v>6787</v>
      </c>
      <c r="E4861">
        <v>320</v>
      </c>
      <c r="F4861" t="s">
        <v>5436</v>
      </c>
      <c r="G4861" t="s">
        <v>2131</v>
      </c>
      <c r="I4861" t="s">
        <v>2030</v>
      </c>
      <c r="J4861" t="s">
        <v>3700</v>
      </c>
      <c r="K4861" t="s">
        <v>3701</v>
      </c>
      <c r="L4861">
        <v>3</v>
      </c>
      <c r="M4861">
        <v>630</v>
      </c>
      <c r="N4861" s="43">
        <v>1890</v>
      </c>
    </row>
    <row r="4862" hidden="1" spans="1:14" x14ac:dyDescent="0.25">
      <c r="A4862" s="106">
        <v>46104</v>
      </c>
      <c r="B4862">
        <v>9889</v>
      </c>
      <c r="C4862">
        <v>6798</v>
      </c>
      <c r="E4862">
        <v>320</v>
      </c>
      <c r="F4862" t="s">
        <v>5437</v>
      </c>
      <c r="G4862" t="s">
        <v>2097</v>
      </c>
      <c r="I4862" t="s">
        <v>2030</v>
      </c>
      <c r="J4862" t="s">
        <v>3700</v>
      </c>
      <c r="K4862" t="s">
        <v>3701</v>
      </c>
      <c r="L4862">
        <v>5</v>
      </c>
      <c r="M4862">
        <v>630</v>
      </c>
      <c r="N4862" s="43">
        <v>3150</v>
      </c>
    </row>
    <row r="4863" hidden="1" spans="1:14" x14ac:dyDescent="0.25">
      <c r="A4863" s="106">
        <v>46104</v>
      </c>
      <c r="B4863">
        <v>9890</v>
      </c>
      <c r="C4863">
        <v>6799</v>
      </c>
      <c r="E4863">
        <v>320</v>
      </c>
      <c r="F4863" t="s">
        <v>5437</v>
      </c>
      <c r="G4863" t="s">
        <v>2097</v>
      </c>
      <c r="I4863" t="s">
        <v>2030</v>
      </c>
      <c r="J4863" t="s">
        <v>3700</v>
      </c>
      <c r="K4863" t="s">
        <v>3701</v>
      </c>
      <c r="L4863">
        <v>3</v>
      </c>
      <c r="M4863">
        <v>630</v>
      </c>
      <c r="N4863" s="43">
        <v>1890</v>
      </c>
    </row>
    <row r="4864" hidden="1" spans="1:14" x14ac:dyDescent="0.25">
      <c r="A4864" s="106">
        <v>46105</v>
      </c>
      <c r="B4864">
        <v>9922</v>
      </c>
      <c r="C4864">
        <v>6831</v>
      </c>
      <c r="E4864">
        <v>320</v>
      </c>
      <c r="F4864" t="s">
        <v>5438</v>
      </c>
      <c r="G4864" t="s">
        <v>2131</v>
      </c>
      <c r="I4864" t="s">
        <v>2030</v>
      </c>
      <c r="J4864" t="s">
        <v>3700</v>
      </c>
      <c r="K4864" t="s">
        <v>3701</v>
      </c>
      <c r="L4864">
        <v>5</v>
      </c>
      <c r="M4864">
        <v>630</v>
      </c>
      <c r="N4864" s="43">
        <v>3150</v>
      </c>
    </row>
    <row r="4865" hidden="1" spans="1:14" x14ac:dyDescent="0.25">
      <c r="A4865" s="106">
        <v>46105</v>
      </c>
      <c r="B4865">
        <v>9923</v>
      </c>
      <c r="C4865">
        <v>6832</v>
      </c>
      <c r="E4865">
        <v>320</v>
      </c>
      <c r="F4865" t="s">
        <v>5438</v>
      </c>
      <c r="G4865" t="s">
        <v>2127</v>
      </c>
      <c r="I4865" t="s">
        <v>2030</v>
      </c>
      <c r="J4865" t="s">
        <v>3700</v>
      </c>
      <c r="K4865" t="s">
        <v>3701</v>
      </c>
      <c r="L4865">
        <v>3</v>
      </c>
      <c r="M4865">
        <v>630</v>
      </c>
      <c r="N4865" s="43">
        <v>1890</v>
      </c>
    </row>
    <row r="4866" hidden="1" spans="1:14" x14ac:dyDescent="0.25">
      <c r="A4866" s="106">
        <v>46105</v>
      </c>
      <c r="B4866">
        <v>9940</v>
      </c>
      <c r="C4866">
        <v>6849</v>
      </c>
      <c r="E4866">
        <v>320</v>
      </c>
      <c r="F4866" t="s">
        <v>5439</v>
      </c>
      <c r="G4866" t="s">
        <v>2017</v>
      </c>
      <c r="I4866" t="s">
        <v>2030</v>
      </c>
      <c r="J4866" t="s">
        <v>3700</v>
      </c>
      <c r="K4866" t="s">
        <v>3701</v>
      </c>
      <c r="L4866">
        <v>5</v>
      </c>
      <c r="M4866">
        <v>630</v>
      </c>
      <c r="N4866" s="43">
        <v>3150</v>
      </c>
    </row>
    <row r="4867" hidden="1" spans="1:14" x14ac:dyDescent="0.25">
      <c r="A4867" s="106">
        <v>46105</v>
      </c>
      <c r="B4867">
        <v>9941</v>
      </c>
      <c r="C4867">
        <v>6850</v>
      </c>
      <c r="E4867">
        <v>320</v>
      </c>
      <c r="F4867" t="s">
        <v>5439</v>
      </c>
      <c r="G4867" t="s">
        <v>2017</v>
      </c>
      <c r="I4867" t="s">
        <v>2030</v>
      </c>
      <c r="J4867" t="s">
        <v>3700</v>
      </c>
      <c r="K4867" t="s">
        <v>3701</v>
      </c>
      <c r="L4867">
        <v>3</v>
      </c>
      <c r="M4867">
        <v>630</v>
      </c>
      <c r="N4867" s="43">
        <v>1890</v>
      </c>
    </row>
    <row r="4868" hidden="1" spans="1:14" x14ac:dyDescent="0.25">
      <c r="A4868" s="106">
        <v>46106</v>
      </c>
      <c r="B4868">
        <v>9977</v>
      </c>
      <c r="C4868">
        <v>6886</v>
      </c>
      <c r="E4868">
        <v>320</v>
      </c>
      <c r="F4868" t="s">
        <v>5440</v>
      </c>
      <c r="G4868" t="s">
        <v>2036</v>
      </c>
      <c r="I4868" t="s">
        <v>2030</v>
      </c>
      <c r="J4868" t="s">
        <v>3700</v>
      </c>
      <c r="K4868" t="s">
        <v>3701</v>
      </c>
      <c r="L4868">
        <v>8</v>
      </c>
      <c r="M4868">
        <v>630</v>
      </c>
      <c r="N4868" s="43">
        <v>5040</v>
      </c>
    </row>
    <row r="4869" hidden="1" spans="1:14" x14ac:dyDescent="0.25">
      <c r="A4869" s="106">
        <v>46106</v>
      </c>
      <c r="B4869">
        <v>9993</v>
      </c>
      <c r="C4869">
        <v>6902</v>
      </c>
      <c r="E4869">
        <v>320</v>
      </c>
      <c r="F4869" t="s">
        <v>5441</v>
      </c>
      <c r="G4869" t="s">
        <v>2021</v>
      </c>
      <c r="I4869" t="s">
        <v>2030</v>
      </c>
      <c r="J4869" t="s">
        <v>3700</v>
      </c>
      <c r="K4869" t="s">
        <v>3701</v>
      </c>
      <c r="L4869">
        <v>8</v>
      </c>
      <c r="M4869">
        <v>630</v>
      </c>
      <c r="N4869" s="43">
        <v>5040</v>
      </c>
    </row>
    <row r="4870" hidden="1" spans="1:14" x14ac:dyDescent="0.25">
      <c r="A4870" s="106">
        <v>46107</v>
      </c>
      <c r="B4870">
        <v>10021</v>
      </c>
      <c r="C4870">
        <v>6930</v>
      </c>
      <c r="E4870">
        <v>320</v>
      </c>
      <c r="F4870" t="s">
        <v>5442</v>
      </c>
      <c r="G4870" t="s">
        <v>2054</v>
      </c>
      <c r="I4870" t="s">
        <v>2030</v>
      </c>
      <c r="J4870" t="s">
        <v>3700</v>
      </c>
      <c r="K4870" t="s">
        <v>3701</v>
      </c>
      <c r="L4870">
        <v>7</v>
      </c>
      <c r="M4870">
        <v>630</v>
      </c>
      <c r="N4870" s="43">
        <v>4410</v>
      </c>
    </row>
    <row r="4871" hidden="1" spans="1:14" x14ac:dyDescent="0.25">
      <c r="A4871" s="106">
        <v>46174</v>
      </c>
      <c r="B4871">
        <v>13139</v>
      </c>
      <c r="C4871">
        <v>10028</v>
      </c>
      <c r="E4871">
        <v>320</v>
      </c>
      <c r="F4871" t="s">
        <v>5443</v>
      </c>
      <c r="G4871" t="s">
        <v>2127</v>
      </c>
      <c r="H4871" t="s">
        <v>2029</v>
      </c>
      <c r="I4871" t="s">
        <v>2030</v>
      </c>
      <c r="J4871" t="s">
        <v>2146</v>
      </c>
      <c r="K4871" t="s">
        <v>2147</v>
      </c>
      <c r="L4871">
        <v>5</v>
      </c>
      <c r="M4871">
        <v>615</v>
      </c>
      <c r="N4871" s="43">
        <v>3075</v>
      </c>
    </row>
    <row r="4872" hidden="1" spans="1:14" x14ac:dyDescent="0.25">
      <c r="A4872" s="106">
        <v>46174</v>
      </c>
      <c r="B4872">
        <v>13139</v>
      </c>
      <c r="C4872">
        <v>10028</v>
      </c>
      <c r="E4872">
        <v>320</v>
      </c>
      <c r="F4872" t="s">
        <v>5443</v>
      </c>
      <c r="G4872" t="s">
        <v>2127</v>
      </c>
      <c r="H4872" t="s">
        <v>2029</v>
      </c>
      <c r="I4872" t="s">
        <v>2030</v>
      </c>
      <c r="J4872" t="s">
        <v>2033</v>
      </c>
      <c r="K4872" t="s">
        <v>2034</v>
      </c>
      <c r="L4872">
        <v>1</v>
      </c>
      <c r="M4872">
        <v>2000</v>
      </c>
      <c r="N4872" s="43">
        <v>2000</v>
      </c>
    </row>
    <row r="4873" hidden="1" spans="1:14" x14ac:dyDescent="0.25">
      <c r="A4873" s="106">
        <v>46174</v>
      </c>
      <c r="B4873">
        <v>13140</v>
      </c>
      <c r="C4873">
        <v>10029</v>
      </c>
      <c r="E4873">
        <v>320</v>
      </c>
      <c r="F4873" t="s">
        <v>5443</v>
      </c>
      <c r="G4873" t="s">
        <v>2127</v>
      </c>
      <c r="H4873" t="s">
        <v>2029</v>
      </c>
      <c r="I4873" t="s">
        <v>2030</v>
      </c>
      <c r="J4873" t="s">
        <v>2146</v>
      </c>
      <c r="K4873" t="s">
        <v>2147</v>
      </c>
      <c r="L4873">
        <v>3</v>
      </c>
      <c r="M4873">
        <v>615</v>
      </c>
      <c r="N4873" s="43">
        <v>1845</v>
      </c>
    </row>
    <row r="4874" hidden="1" spans="1:14" x14ac:dyDescent="0.25">
      <c r="A4874" s="106">
        <v>46174</v>
      </c>
      <c r="B4874">
        <v>13143</v>
      </c>
      <c r="C4874">
        <v>10032</v>
      </c>
      <c r="E4874">
        <v>320</v>
      </c>
      <c r="F4874" t="s">
        <v>5444</v>
      </c>
      <c r="G4874" t="s">
        <v>2127</v>
      </c>
      <c r="H4874" t="s">
        <v>2029</v>
      </c>
      <c r="I4874" t="s">
        <v>2030</v>
      </c>
      <c r="J4874" t="s">
        <v>2146</v>
      </c>
      <c r="K4874" t="s">
        <v>2147</v>
      </c>
      <c r="L4874">
        <v>5</v>
      </c>
      <c r="M4874">
        <v>615</v>
      </c>
      <c r="N4874" s="43">
        <v>3075</v>
      </c>
    </row>
    <row r="4875" hidden="1" spans="1:14" x14ac:dyDescent="0.25">
      <c r="A4875" s="106">
        <v>46174</v>
      </c>
      <c r="B4875">
        <v>13144</v>
      </c>
      <c r="C4875">
        <v>10033</v>
      </c>
      <c r="E4875">
        <v>320</v>
      </c>
      <c r="F4875" t="s">
        <v>5444</v>
      </c>
      <c r="G4875" t="s">
        <v>2127</v>
      </c>
      <c r="H4875" t="s">
        <v>2029</v>
      </c>
      <c r="I4875" t="s">
        <v>2030</v>
      </c>
      <c r="J4875" t="s">
        <v>2146</v>
      </c>
      <c r="K4875" t="s">
        <v>2147</v>
      </c>
      <c r="L4875">
        <v>3</v>
      </c>
      <c r="M4875">
        <v>615</v>
      </c>
      <c r="N4875" s="43">
        <v>1845</v>
      </c>
    </row>
    <row r="4876" hidden="1" spans="1:14" x14ac:dyDescent="0.25">
      <c r="A4876" s="106">
        <v>46174</v>
      </c>
      <c r="B4876">
        <v>13154</v>
      </c>
      <c r="C4876">
        <v>10043</v>
      </c>
      <c r="E4876">
        <v>320</v>
      </c>
      <c r="F4876" t="s">
        <v>5445</v>
      </c>
      <c r="G4876" t="s">
        <v>2185</v>
      </c>
      <c r="H4876" t="s">
        <v>2029</v>
      </c>
      <c r="I4876" t="s">
        <v>2030</v>
      </c>
      <c r="J4876" t="s">
        <v>2146</v>
      </c>
      <c r="K4876" t="s">
        <v>2147</v>
      </c>
      <c r="L4876">
        <v>5</v>
      </c>
      <c r="M4876">
        <v>615</v>
      </c>
      <c r="N4876" s="43">
        <v>3075</v>
      </c>
    </row>
    <row r="4877" hidden="1" spans="1:14" x14ac:dyDescent="0.25">
      <c r="A4877" s="106">
        <v>46174</v>
      </c>
      <c r="B4877">
        <v>13155</v>
      </c>
      <c r="C4877">
        <v>10044</v>
      </c>
      <c r="E4877">
        <v>320</v>
      </c>
      <c r="F4877" t="s">
        <v>5445</v>
      </c>
      <c r="G4877" t="s">
        <v>2185</v>
      </c>
      <c r="H4877" t="s">
        <v>2029</v>
      </c>
      <c r="I4877" t="s">
        <v>2030</v>
      </c>
      <c r="J4877" t="s">
        <v>2146</v>
      </c>
      <c r="K4877" t="s">
        <v>2147</v>
      </c>
      <c r="L4877">
        <v>3</v>
      </c>
      <c r="M4877">
        <v>615</v>
      </c>
      <c r="N4877" s="43">
        <v>1845</v>
      </c>
    </row>
    <row r="4878" hidden="1" spans="1:14" x14ac:dyDescent="0.25">
      <c r="A4878" s="106">
        <v>46174</v>
      </c>
      <c r="B4878">
        <v>13165</v>
      </c>
      <c r="C4878">
        <v>10054</v>
      </c>
      <c r="E4878">
        <v>320</v>
      </c>
      <c r="F4878" t="s">
        <v>5446</v>
      </c>
      <c r="G4878" t="s">
        <v>2027</v>
      </c>
      <c r="H4878" t="s">
        <v>2029</v>
      </c>
      <c r="I4878" t="s">
        <v>2030</v>
      </c>
      <c r="J4878" t="s">
        <v>2146</v>
      </c>
      <c r="K4878" t="s">
        <v>2147</v>
      </c>
      <c r="L4878">
        <v>5</v>
      </c>
      <c r="M4878">
        <v>615</v>
      </c>
      <c r="N4878" s="43">
        <v>3075</v>
      </c>
    </row>
    <row r="4879" hidden="1" spans="1:14" x14ac:dyDescent="0.25">
      <c r="A4879" s="106">
        <v>46174</v>
      </c>
      <c r="B4879">
        <v>13166</v>
      </c>
      <c r="C4879">
        <v>10055</v>
      </c>
      <c r="E4879">
        <v>320</v>
      </c>
      <c r="F4879" t="s">
        <v>5446</v>
      </c>
      <c r="G4879" t="s">
        <v>2027</v>
      </c>
      <c r="H4879" t="s">
        <v>2029</v>
      </c>
      <c r="I4879" t="s">
        <v>2030</v>
      </c>
      <c r="J4879" t="s">
        <v>2146</v>
      </c>
      <c r="K4879" t="s">
        <v>2147</v>
      </c>
      <c r="L4879">
        <v>3</v>
      </c>
      <c r="M4879">
        <v>615</v>
      </c>
      <c r="N4879" s="43">
        <v>1845</v>
      </c>
    </row>
    <row r="4880" hidden="1" spans="1:14" x14ac:dyDescent="0.25">
      <c r="A4880" s="106">
        <v>46174</v>
      </c>
      <c r="B4880">
        <v>13166</v>
      </c>
      <c r="C4880">
        <v>10055</v>
      </c>
      <c r="E4880">
        <v>320</v>
      </c>
      <c r="F4880" t="s">
        <v>5446</v>
      </c>
      <c r="G4880" t="s">
        <v>2027</v>
      </c>
      <c r="H4880" t="s">
        <v>2029</v>
      </c>
      <c r="I4880" t="s">
        <v>2030</v>
      </c>
      <c r="J4880" t="s">
        <v>2033</v>
      </c>
      <c r="K4880" t="s">
        <v>2034</v>
      </c>
      <c r="L4880">
        <v>2</v>
      </c>
      <c r="M4880">
        <v>55</v>
      </c>
      <c r="N4880" s="43">
        <v>110</v>
      </c>
    </row>
    <row r="4881" hidden="1" spans="1:14" x14ac:dyDescent="0.25">
      <c r="A4881" s="106">
        <v>46174</v>
      </c>
      <c r="B4881">
        <v>13169</v>
      </c>
      <c r="C4881">
        <v>10058</v>
      </c>
      <c r="E4881">
        <v>320</v>
      </c>
      <c r="F4881" t="s">
        <v>5447</v>
      </c>
      <c r="G4881" t="s">
        <v>2017</v>
      </c>
      <c r="H4881" t="s">
        <v>2029</v>
      </c>
      <c r="I4881" t="s">
        <v>2030</v>
      </c>
      <c r="J4881" t="s">
        <v>2146</v>
      </c>
      <c r="K4881" t="s">
        <v>2147</v>
      </c>
      <c r="L4881">
        <v>5.5</v>
      </c>
      <c r="M4881">
        <v>615</v>
      </c>
      <c r="N4881" s="43">
        <v>3382.5</v>
      </c>
    </row>
    <row r="4882" hidden="1" spans="1:14" x14ac:dyDescent="0.25">
      <c r="A4882" s="106">
        <v>46174</v>
      </c>
      <c r="B4882">
        <v>13169</v>
      </c>
      <c r="C4882">
        <v>10058</v>
      </c>
      <c r="E4882">
        <v>320</v>
      </c>
      <c r="F4882" t="s">
        <v>5447</v>
      </c>
      <c r="G4882" t="s">
        <v>2017</v>
      </c>
      <c r="H4882" t="s">
        <v>2029</v>
      </c>
      <c r="I4882" t="s">
        <v>2030</v>
      </c>
      <c r="J4882" t="s">
        <v>2033</v>
      </c>
      <c r="K4882" t="s">
        <v>2034</v>
      </c>
      <c r="L4882">
        <v>5.5</v>
      </c>
      <c r="M4882">
        <v>55</v>
      </c>
      <c r="N4882" s="43">
        <v>302.5</v>
      </c>
    </row>
    <row r="4883" hidden="1" spans="1:14" x14ac:dyDescent="0.25">
      <c r="A4883" s="106">
        <v>46218</v>
      </c>
      <c r="B4883">
        <v>15531</v>
      </c>
      <c r="C4883">
        <v>12415</v>
      </c>
      <c r="E4883">
        <v>320</v>
      </c>
      <c r="F4883" t="s">
        <v>5448</v>
      </c>
      <c r="G4883" t="s">
        <v>2025</v>
      </c>
      <c r="I4883" t="s">
        <v>2030</v>
      </c>
      <c r="J4883" t="s">
        <v>2235</v>
      </c>
      <c r="K4883" t="s">
        <v>2236</v>
      </c>
      <c r="L4883">
        <v>5</v>
      </c>
      <c r="M4883">
        <v>515</v>
      </c>
      <c r="N4883" s="43">
        <v>2575</v>
      </c>
    </row>
    <row r="4884" hidden="1" spans="1:14" x14ac:dyDescent="0.25">
      <c r="A4884" s="106">
        <v>46218</v>
      </c>
      <c r="B4884">
        <v>15532</v>
      </c>
      <c r="C4884">
        <v>12416</v>
      </c>
      <c r="E4884">
        <v>320</v>
      </c>
      <c r="F4884" t="s">
        <v>5448</v>
      </c>
      <c r="G4884" t="s">
        <v>2025</v>
      </c>
      <c r="I4884" t="s">
        <v>2030</v>
      </c>
      <c r="J4884" t="s">
        <v>2235</v>
      </c>
      <c r="K4884" t="s">
        <v>2236</v>
      </c>
      <c r="L4884">
        <v>3</v>
      </c>
      <c r="M4884">
        <v>515</v>
      </c>
      <c r="N4884" s="43">
        <v>1545</v>
      </c>
    </row>
    <row r="4885" hidden="1" spans="1:14" x14ac:dyDescent="0.25">
      <c r="A4885" s="106">
        <v>46218</v>
      </c>
      <c r="B4885">
        <v>15546</v>
      </c>
      <c r="C4885">
        <v>12430</v>
      </c>
      <c r="E4885">
        <v>320</v>
      </c>
      <c r="F4885" t="s">
        <v>5449</v>
      </c>
      <c r="G4885" t="s">
        <v>2223</v>
      </c>
      <c r="I4885" t="s">
        <v>2030</v>
      </c>
      <c r="J4885" t="s">
        <v>2235</v>
      </c>
      <c r="K4885" t="s">
        <v>2236</v>
      </c>
      <c r="L4885">
        <v>5</v>
      </c>
      <c r="M4885">
        <v>515</v>
      </c>
      <c r="N4885" s="43">
        <v>2575</v>
      </c>
    </row>
    <row r="4886" hidden="1" spans="1:14" x14ac:dyDescent="0.25">
      <c r="A4886" s="106">
        <v>46218</v>
      </c>
      <c r="B4886">
        <v>15547</v>
      </c>
      <c r="C4886">
        <v>12431</v>
      </c>
      <c r="E4886">
        <v>320</v>
      </c>
      <c r="F4886" t="s">
        <v>5449</v>
      </c>
      <c r="G4886" t="s">
        <v>2223</v>
      </c>
      <c r="I4886" t="s">
        <v>2030</v>
      </c>
      <c r="J4886" t="s">
        <v>2235</v>
      </c>
      <c r="K4886" t="s">
        <v>2236</v>
      </c>
      <c r="L4886">
        <v>3</v>
      </c>
      <c r="M4886">
        <v>515</v>
      </c>
      <c r="N4886" s="43">
        <v>1545</v>
      </c>
    </row>
    <row r="4887" hidden="1" spans="1:14" x14ac:dyDescent="0.25">
      <c r="A4887" s="106">
        <v>46218</v>
      </c>
      <c r="B4887">
        <v>15557</v>
      </c>
      <c r="C4887">
        <v>12441</v>
      </c>
      <c r="E4887">
        <v>320</v>
      </c>
      <c r="F4887" t="s">
        <v>5450</v>
      </c>
      <c r="G4887" t="s">
        <v>2025</v>
      </c>
      <c r="I4887" t="s">
        <v>2030</v>
      </c>
      <c r="J4887" t="s">
        <v>2235</v>
      </c>
      <c r="K4887" t="s">
        <v>2236</v>
      </c>
      <c r="L4887">
        <v>5</v>
      </c>
      <c r="M4887">
        <v>515</v>
      </c>
      <c r="N4887" s="43">
        <v>2575</v>
      </c>
    </row>
    <row r="4888" hidden="1" spans="1:14" x14ac:dyDescent="0.25">
      <c r="A4888" s="106">
        <v>46218</v>
      </c>
      <c r="B4888">
        <v>15558</v>
      </c>
      <c r="C4888">
        <v>12442</v>
      </c>
      <c r="E4888">
        <v>320</v>
      </c>
      <c r="F4888" t="s">
        <v>5450</v>
      </c>
      <c r="G4888" t="s">
        <v>2025</v>
      </c>
      <c r="I4888" t="s">
        <v>2030</v>
      </c>
      <c r="J4888" t="s">
        <v>2235</v>
      </c>
      <c r="K4888" t="s">
        <v>2236</v>
      </c>
      <c r="L4888">
        <v>3</v>
      </c>
      <c r="M4888">
        <v>515</v>
      </c>
      <c r="N4888" s="43">
        <v>1545</v>
      </c>
    </row>
    <row r="4889" hidden="1" spans="1:14" x14ac:dyDescent="0.25">
      <c r="A4889" s="106">
        <v>46218</v>
      </c>
      <c r="B4889">
        <v>15569</v>
      </c>
      <c r="C4889">
        <v>12453</v>
      </c>
      <c r="E4889">
        <v>320</v>
      </c>
      <c r="F4889" t="s">
        <v>5451</v>
      </c>
      <c r="G4889" t="s">
        <v>2036</v>
      </c>
      <c r="I4889" t="s">
        <v>2030</v>
      </c>
      <c r="J4889" t="s">
        <v>2235</v>
      </c>
      <c r="K4889" t="s">
        <v>2236</v>
      </c>
      <c r="L4889">
        <v>5</v>
      </c>
      <c r="M4889">
        <v>515</v>
      </c>
      <c r="N4889" s="43">
        <v>2575</v>
      </c>
    </row>
    <row r="4890" hidden="1" spans="1:14" x14ac:dyDescent="0.25">
      <c r="A4890" s="106">
        <v>46218</v>
      </c>
      <c r="B4890">
        <v>15570</v>
      </c>
      <c r="C4890">
        <v>12454</v>
      </c>
      <c r="E4890">
        <v>320</v>
      </c>
      <c r="F4890" t="s">
        <v>5451</v>
      </c>
      <c r="G4890" t="s">
        <v>2036</v>
      </c>
      <c r="I4890" t="s">
        <v>2030</v>
      </c>
      <c r="J4890" t="s">
        <v>2235</v>
      </c>
      <c r="K4890" t="s">
        <v>2236</v>
      </c>
      <c r="L4890">
        <v>5</v>
      </c>
      <c r="M4890">
        <v>515</v>
      </c>
      <c r="N4890" s="43">
        <v>2575</v>
      </c>
    </row>
    <row r="4891" hidden="1" spans="1:14" x14ac:dyDescent="0.25">
      <c r="A4891" s="106">
        <v>46218</v>
      </c>
      <c r="B4891">
        <v>15573</v>
      </c>
      <c r="C4891">
        <v>12457</v>
      </c>
      <c r="E4891">
        <v>320</v>
      </c>
      <c r="F4891" t="s">
        <v>5452</v>
      </c>
      <c r="G4891" t="s">
        <v>2017</v>
      </c>
      <c r="I4891" t="s">
        <v>2030</v>
      </c>
      <c r="J4891" t="s">
        <v>2235</v>
      </c>
      <c r="K4891" t="s">
        <v>2236</v>
      </c>
      <c r="L4891">
        <v>4</v>
      </c>
      <c r="M4891">
        <v>515</v>
      </c>
      <c r="N4891" s="43">
        <v>2060</v>
      </c>
    </row>
    <row r="4892" hidden="1" spans="1:14" x14ac:dyDescent="0.25">
      <c r="A4892" s="106">
        <v>46052</v>
      </c>
      <c r="B4892">
        <v>7626</v>
      </c>
      <c r="C4892">
        <v>4526</v>
      </c>
      <c r="E4892">
        <v>264</v>
      </c>
      <c r="F4892" t="s">
        <v>5453</v>
      </c>
      <c r="G4892" t="s">
        <v>2044</v>
      </c>
      <c r="I4892" t="s">
        <v>2030</v>
      </c>
      <c r="J4892" t="s">
        <v>2022</v>
      </c>
      <c r="K4892" t="s">
        <v>2023</v>
      </c>
      <c r="L4892">
        <v>5</v>
      </c>
      <c r="M4892">
        <v>590</v>
      </c>
      <c r="N4892" s="43">
        <v>2950</v>
      </c>
    </row>
    <row r="4893" hidden="1" spans="1:14" x14ac:dyDescent="0.25">
      <c r="A4893" s="106">
        <v>46052</v>
      </c>
      <c r="B4893">
        <v>7627</v>
      </c>
      <c r="C4893">
        <v>4527</v>
      </c>
      <c r="E4893">
        <v>264</v>
      </c>
      <c r="F4893" t="s">
        <v>5453</v>
      </c>
      <c r="G4893" t="s">
        <v>2044</v>
      </c>
      <c r="I4893" t="s">
        <v>2030</v>
      </c>
      <c r="J4893" t="s">
        <v>2022</v>
      </c>
      <c r="K4893" t="s">
        <v>2023</v>
      </c>
      <c r="L4893">
        <v>2</v>
      </c>
      <c r="M4893">
        <v>590</v>
      </c>
      <c r="N4893" s="43">
        <v>1180</v>
      </c>
    </row>
    <row r="4894" hidden="1" spans="1:14" x14ac:dyDescent="0.25">
      <c r="A4894" s="106">
        <v>46052</v>
      </c>
      <c r="B4894">
        <v>7629</v>
      </c>
      <c r="C4894">
        <v>4529</v>
      </c>
      <c r="E4894">
        <v>264</v>
      </c>
      <c r="F4894" t="s">
        <v>5454</v>
      </c>
      <c r="G4894" t="s">
        <v>2017</v>
      </c>
      <c r="I4894" t="s">
        <v>2030</v>
      </c>
      <c r="J4894" t="s">
        <v>2022</v>
      </c>
      <c r="K4894" t="s">
        <v>2023</v>
      </c>
      <c r="L4894">
        <v>5</v>
      </c>
      <c r="M4894">
        <v>590</v>
      </c>
      <c r="N4894" s="43">
        <v>2950</v>
      </c>
    </row>
    <row r="4895" hidden="1" spans="1:14" x14ac:dyDescent="0.25">
      <c r="A4895" s="106">
        <v>46052</v>
      </c>
      <c r="B4895">
        <v>7630</v>
      </c>
      <c r="C4895">
        <v>4530</v>
      </c>
      <c r="E4895">
        <v>264</v>
      </c>
      <c r="F4895" t="s">
        <v>5454</v>
      </c>
      <c r="G4895" t="s">
        <v>2017</v>
      </c>
      <c r="I4895" t="s">
        <v>2030</v>
      </c>
      <c r="J4895" t="s">
        <v>2022</v>
      </c>
      <c r="K4895" t="s">
        <v>2023</v>
      </c>
      <c r="L4895">
        <v>2</v>
      </c>
      <c r="M4895">
        <v>590</v>
      </c>
      <c r="N4895" s="43">
        <v>1180</v>
      </c>
    </row>
    <row r="4896" hidden="1" spans="1:14" x14ac:dyDescent="0.25">
      <c r="A4896" s="106">
        <v>46052</v>
      </c>
      <c r="B4896">
        <v>7635</v>
      </c>
      <c r="C4896">
        <v>4535</v>
      </c>
      <c r="E4896">
        <v>264</v>
      </c>
      <c r="F4896" t="s">
        <v>5455</v>
      </c>
      <c r="G4896" t="s">
        <v>2114</v>
      </c>
      <c r="I4896" t="s">
        <v>2030</v>
      </c>
      <c r="J4896" t="s">
        <v>2022</v>
      </c>
      <c r="K4896" t="s">
        <v>2023</v>
      </c>
      <c r="L4896">
        <v>5</v>
      </c>
      <c r="M4896">
        <v>590</v>
      </c>
      <c r="N4896" s="43">
        <v>2950</v>
      </c>
    </row>
    <row r="4897" hidden="1" spans="1:14" x14ac:dyDescent="0.25">
      <c r="A4897" s="106">
        <v>46052</v>
      </c>
      <c r="B4897">
        <v>7636</v>
      </c>
      <c r="C4897">
        <v>4536</v>
      </c>
      <c r="E4897">
        <v>264</v>
      </c>
      <c r="F4897" t="s">
        <v>5455</v>
      </c>
      <c r="G4897" t="s">
        <v>2114</v>
      </c>
      <c r="I4897" t="s">
        <v>2030</v>
      </c>
      <c r="J4897" t="s">
        <v>2022</v>
      </c>
      <c r="K4897" t="s">
        <v>2023</v>
      </c>
      <c r="L4897">
        <v>3</v>
      </c>
      <c r="M4897">
        <v>590</v>
      </c>
      <c r="N4897" s="43">
        <v>1770</v>
      </c>
    </row>
    <row r="4898" hidden="1" spans="1:14" x14ac:dyDescent="0.25">
      <c r="A4898" s="106">
        <v>46246</v>
      </c>
      <c r="B4898">
        <v>16901</v>
      </c>
      <c r="C4898">
        <v>13773</v>
      </c>
      <c r="E4898">
        <v>479</v>
      </c>
      <c r="F4898" t="s">
        <v>5456</v>
      </c>
      <c r="G4898" t="s">
        <v>2063</v>
      </c>
      <c r="I4898" t="s">
        <v>2006</v>
      </c>
      <c r="J4898" t="s">
        <v>5059</v>
      </c>
      <c r="K4898" t="s">
        <v>5060</v>
      </c>
      <c r="L4898">
        <v>8</v>
      </c>
      <c r="M4898">
        <v>600</v>
      </c>
      <c r="N4898" s="43">
        <v>4800</v>
      </c>
    </row>
    <row r="4899" hidden="1" spans="1:14" x14ac:dyDescent="0.25">
      <c r="A4899" s="106">
        <v>46246</v>
      </c>
      <c r="B4899">
        <v>16902</v>
      </c>
      <c r="C4899">
        <v>13774</v>
      </c>
      <c r="E4899">
        <v>479</v>
      </c>
      <c r="F4899" t="s">
        <v>5456</v>
      </c>
      <c r="G4899" t="s">
        <v>2063</v>
      </c>
      <c r="I4899" t="s">
        <v>2006</v>
      </c>
      <c r="J4899" t="s">
        <v>5059</v>
      </c>
      <c r="K4899" t="s">
        <v>5060</v>
      </c>
      <c r="L4899">
        <v>2</v>
      </c>
      <c r="M4899">
        <v>600</v>
      </c>
      <c r="N4899" s="43">
        <v>1200</v>
      </c>
    </row>
    <row r="4900" hidden="1" spans="1:14" x14ac:dyDescent="0.25">
      <c r="A4900" s="106">
        <v>46246</v>
      </c>
      <c r="B4900">
        <v>16906</v>
      </c>
      <c r="C4900">
        <v>13778</v>
      </c>
      <c r="E4900">
        <v>479</v>
      </c>
      <c r="F4900" t="s">
        <v>5457</v>
      </c>
      <c r="G4900" t="s">
        <v>2012</v>
      </c>
      <c r="I4900" t="s">
        <v>2006</v>
      </c>
      <c r="J4900" t="s">
        <v>5059</v>
      </c>
      <c r="K4900" t="s">
        <v>5060</v>
      </c>
      <c r="L4900">
        <v>8</v>
      </c>
      <c r="M4900">
        <v>600</v>
      </c>
      <c r="N4900" s="43">
        <v>4800</v>
      </c>
    </row>
    <row r="4901" hidden="1" spans="1:14" x14ac:dyDescent="0.25">
      <c r="A4901" s="106">
        <v>46246</v>
      </c>
      <c r="B4901">
        <v>16907</v>
      </c>
      <c r="C4901">
        <v>13779</v>
      </c>
      <c r="E4901">
        <v>479</v>
      </c>
      <c r="F4901" t="s">
        <v>5457</v>
      </c>
      <c r="G4901" t="s">
        <v>2012</v>
      </c>
      <c r="I4901" t="s">
        <v>2006</v>
      </c>
      <c r="J4901" t="s">
        <v>5059</v>
      </c>
      <c r="K4901" t="s">
        <v>5060</v>
      </c>
      <c r="L4901">
        <v>2</v>
      </c>
      <c r="M4901">
        <v>600</v>
      </c>
      <c r="N4901" s="43">
        <v>1200</v>
      </c>
    </row>
    <row r="4902" hidden="1" spans="1:14" x14ac:dyDescent="0.25">
      <c r="A4902" s="106">
        <v>46246</v>
      </c>
      <c r="B4902">
        <v>16924</v>
      </c>
      <c r="C4902">
        <v>13797</v>
      </c>
      <c r="E4902">
        <v>479</v>
      </c>
      <c r="F4902" t="s">
        <v>5458</v>
      </c>
      <c r="G4902" t="s">
        <v>2027</v>
      </c>
      <c r="I4902" t="s">
        <v>2006</v>
      </c>
      <c r="J4902" t="s">
        <v>5059</v>
      </c>
      <c r="K4902" t="s">
        <v>5060</v>
      </c>
      <c r="L4902">
        <v>7</v>
      </c>
      <c r="M4902">
        <v>600</v>
      </c>
      <c r="N4902" s="43">
        <v>4200</v>
      </c>
    </row>
    <row r="4903" hidden="1" spans="1:14" x14ac:dyDescent="0.25">
      <c r="A4903" s="106">
        <v>45985</v>
      </c>
      <c r="B4903">
        <v>4786</v>
      </c>
      <c r="C4903">
        <v>1711</v>
      </c>
      <c r="E4903">
        <v>219</v>
      </c>
      <c r="F4903" t="s">
        <v>5459</v>
      </c>
      <c r="G4903" t="s">
        <v>2025</v>
      </c>
      <c r="I4903" t="s">
        <v>2006</v>
      </c>
      <c r="J4903" t="s">
        <v>5077</v>
      </c>
      <c r="K4903" t="s">
        <v>5078</v>
      </c>
      <c r="L4903">
        <v>5</v>
      </c>
      <c r="M4903">
        <v>570</v>
      </c>
      <c r="N4903" s="43">
        <v>2850</v>
      </c>
    </row>
    <row r="4904" hidden="1" spans="1:14" x14ac:dyDescent="0.25">
      <c r="A4904" s="106">
        <v>45985</v>
      </c>
      <c r="B4904">
        <v>4787</v>
      </c>
      <c r="C4904">
        <v>1712</v>
      </c>
      <c r="E4904">
        <v>219</v>
      </c>
      <c r="F4904" t="s">
        <v>5459</v>
      </c>
      <c r="G4904" t="s">
        <v>2025</v>
      </c>
      <c r="I4904" t="s">
        <v>2006</v>
      </c>
      <c r="J4904" t="s">
        <v>5077</v>
      </c>
      <c r="K4904" t="s">
        <v>5078</v>
      </c>
      <c r="L4904">
        <v>3</v>
      </c>
      <c r="M4904">
        <v>570</v>
      </c>
      <c r="N4904" s="43">
        <v>1710</v>
      </c>
    </row>
    <row r="4905" hidden="1" spans="1:14" x14ac:dyDescent="0.25">
      <c r="A4905" s="106">
        <v>45985</v>
      </c>
      <c r="B4905">
        <v>4795</v>
      </c>
      <c r="C4905">
        <v>1720</v>
      </c>
      <c r="E4905">
        <v>219</v>
      </c>
      <c r="F4905" t="s">
        <v>5460</v>
      </c>
      <c r="G4905" t="s">
        <v>2025</v>
      </c>
      <c r="I4905" t="s">
        <v>2006</v>
      </c>
      <c r="J4905" t="s">
        <v>5077</v>
      </c>
      <c r="K4905" t="s">
        <v>5078</v>
      </c>
      <c r="L4905">
        <v>3</v>
      </c>
      <c r="M4905">
        <v>570</v>
      </c>
      <c r="N4905" s="43">
        <v>1710</v>
      </c>
    </row>
    <row r="4906" hidden="1" spans="1:14" x14ac:dyDescent="0.25">
      <c r="A4906" s="106">
        <v>46232</v>
      </c>
      <c r="B4906">
        <v>16243</v>
      </c>
      <c r="C4906">
        <v>13121</v>
      </c>
      <c r="E4906">
        <v>455</v>
      </c>
      <c r="F4906" t="s">
        <v>5461</v>
      </c>
      <c r="G4906" t="s">
        <v>2241</v>
      </c>
      <c r="I4906" t="s">
        <v>2006</v>
      </c>
      <c r="J4906" t="s">
        <v>2708</v>
      </c>
      <c r="K4906" t="s">
        <v>2709</v>
      </c>
      <c r="L4906">
        <v>5</v>
      </c>
      <c r="M4906">
        <v>590</v>
      </c>
      <c r="N4906" s="43">
        <v>2950</v>
      </c>
    </row>
    <row r="4907" hidden="1" spans="1:14" x14ac:dyDescent="0.25">
      <c r="A4907" s="106">
        <v>46232</v>
      </c>
      <c r="B4907">
        <v>16244</v>
      </c>
      <c r="C4907">
        <v>13122</v>
      </c>
      <c r="E4907">
        <v>455</v>
      </c>
      <c r="F4907" t="s">
        <v>5461</v>
      </c>
      <c r="G4907" t="s">
        <v>2241</v>
      </c>
      <c r="I4907" t="s">
        <v>2006</v>
      </c>
      <c r="J4907" t="s">
        <v>2708</v>
      </c>
      <c r="K4907" t="s">
        <v>2709</v>
      </c>
      <c r="L4907">
        <v>3</v>
      </c>
      <c r="M4907">
        <v>590</v>
      </c>
      <c r="N4907" s="43">
        <v>1770</v>
      </c>
    </row>
    <row r="4908" hidden="1" spans="1:14" x14ac:dyDescent="0.25">
      <c r="A4908" s="106">
        <v>46232</v>
      </c>
      <c r="B4908">
        <v>16253</v>
      </c>
      <c r="C4908">
        <v>13131</v>
      </c>
      <c r="E4908">
        <v>455</v>
      </c>
      <c r="F4908" t="s">
        <v>5462</v>
      </c>
      <c r="G4908" t="s">
        <v>2025</v>
      </c>
      <c r="I4908" t="s">
        <v>2006</v>
      </c>
      <c r="J4908" t="s">
        <v>2708</v>
      </c>
      <c r="K4908" t="s">
        <v>2709</v>
      </c>
      <c r="L4908">
        <v>5</v>
      </c>
      <c r="M4908">
        <v>590</v>
      </c>
      <c r="N4908" s="43">
        <v>2950</v>
      </c>
    </row>
    <row r="4909" hidden="1" spans="1:14" x14ac:dyDescent="0.25">
      <c r="A4909" s="106">
        <v>46232</v>
      </c>
      <c r="B4909">
        <v>16254</v>
      </c>
      <c r="C4909">
        <v>13132</v>
      </c>
      <c r="E4909">
        <v>455</v>
      </c>
      <c r="F4909" t="s">
        <v>5462</v>
      </c>
      <c r="G4909" t="s">
        <v>2025</v>
      </c>
      <c r="I4909" t="s">
        <v>2006</v>
      </c>
      <c r="J4909" t="s">
        <v>2708</v>
      </c>
      <c r="K4909" t="s">
        <v>2709</v>
      </c>
      <c r="L4909">
        <v>3</v>
      </c>
      <c r="M4909">
        <v>590</v>
      </c>
      <c r="N4909" s="43">
        <v>1770</v>
      </c>
    </row>
    <row r="4910" hidden="1" spans="1:14" x14ac:dyDescent="0.25">
      <c r="A4910" s="106">
        <v>46232</v>
      </c>
      <c r="B4910">
        <v>16264</v>
      </c>
      <c r="C4910">
        <v>13141</v>
      </c>
      <c r="E4910">
        <v>455</v>
      </c>
      <c r="F4910" t="s">
        <v>5463</v>
      </c>
      <c r="G4910" t="s">
        <v>2017</v>
      </c>
      <c r="I4910" t="s">
        <v>2006</v>
      </c>
      <c r="J4910" t="s">
        <v>2708</v>
      </c>
      <c r="K4910" t="s">
        <v>2709</v>
      </c>
      <c r="L4910">
        <v>5.5</v>
      </c>
      <c r="M4910">
        <v>590</v>
      </c>
      <c r="N4910" s="43">
        <v>3245</v>
      </c>
    </row>
    <row r="4911" hidden="1" spans="1:14" x14ac:dyDescent="0.25">
      <c r="A4911" s="106">
        <v>46155</v>
      </c>
      <c r="B4911">
        <v>12125</v>
      </c>
      <c r="C4911">
        <v>9025</v>
      </c>
      <c r="E4911">
        <v>378</v>
      </c>
      <c r="F4911" t="s">
        <v>5464</v>
      </c>
      <c r="G4911" t="s">
        <v>2095</v>
      </c>
      <c r="H4911" t="s">
        <v>2005</v>
      </c>
      <c r="I4911" t="s">
        <v>2013</v>
      </c>
      <c r="J4911" t="s">
        <v>2146</v>
      </c>
      <c r="K4911" t="s">
        <v>2147</v>
      </c>
      <c r="L4911">
        <v>5</v>
      </c>
      <c r="M4911">
        <v>650</v>
      </c>
      <c r="N4911" s="43">
        <v>3250</v>
      </c>
    </row>
    <row r="4912" hidden="1" spans="1:14" x14ac:dyDescent="0.25">
      <c r="A4912" s="106">
        <v>46155</v>
      </c>
      <c r="B4912">
        <v>12125</v>
      </c>
      <c r="C4912">
        <v>9025</v>
      </c>
      <c r="E4912">
        <v>378</v>
      </c>
      <c r="F4912" t="s">
        <v>5464</v>
      </c>
      <c r="G4912" t="s">
        <v>2095</v>
      </c>
      <c r="H4912" t="s">
        <v>2005</v>
      </c>
      <c r="I4912" t="s">
        <v>2013</v>
      </c>
      <c r="J4912" t="s">
        <v>2007</v>
      </c>
      <c r="K4912" t="s">
        <v>2008</v>
      </c>
      <c r="L4912">
        <v>1</v>
      </c>
      <c r="M4912">
        <v>1800</v>
      </c>
      <c r="N4912" s="43">
        <v>1800</v>
      </c>
    </row>
    <row r="4913" hidden="1" spans="1:14" x14ac:dyDescent="0.25">
      <c r="A4913" s="106">
        <v>46155</v>
      </c>
      <c r="B4913">
        <v>12126</v>
      </c>
      <c r="C4913">
        <v>9026</v>
      </c>
      <c r="E4913">
        <v>378</v>
      </c>
      <c r="F4913" t="s">
        <v>5464</v>
      </c>
      <c r="G4913" t="s">
        <v>2095</v>
      </c>
      <c r="H4913" t="s">
        <v>2005</v>
      </c>
      <c r="I4913" t="s">
        <v>2013</v>
      </c>
      <c r="J4913" t="s">
        <v>2146</v>
      </c>
      <c r="K4913" t="s">
        <v>2147</v>
      </c>
      <c r="L4913">
        <v>3</v>
      </c>
      <c r="M4913">
        <v>650</v>
      </c>
      <c r="N4913" s="43">
        <v>1950</v>
      </c>
    </row>
    <row r="4914" hidden="1" spans="1:14" x14ac:dyDescent="0.25">
      <c r="A4914" s="106">
        <v>46155</v>
      </c>
      <c r="B4914">
        <v>12138</v>
      </c>
      <c r="C4914">
        <v>9038</v>
      </c>
      <c r="E4914">
        <v>378</v>
      </c>
      <c r="F4914" t="s">
        <v>5465</v>
      </c>
      <c r="G4914" t="s">
        <v>2036</v>
      </c>
      <c r="H4914" t="s">
        <v>2005</v>
      </c>
      <c r="I4914" t="s">
        <v>2013</v>
      </c>
      <c r="J4914" t="s">
        <v>2146</v>
      </c>
      <c r="K4914" t="s">
        <v>2147</v>
      </c>
      <c r="L4914">
        <v>3</v>
      </c>
      <c r="M4914">
        <v>650</v>
      </c>
      <c r="N4914" s="43">
        <v>1950</v>
      </c>
    </row>
    <row r="4915" spans="1:14" x14ac:dyDescent="0.25">
      <c r="A4915" s="106">
        <v>46279</v>
      </c>
      <c r="B4915">
        <v>18458</v>
      </c>
      <c r="C4915">
        <v>15320</v>
      </c>
      <c r="D4915" t="s">
        <v>5466</v>
      </c>
      <c r="E4915">
        <v>378</v>
      </c>
      <c r="F4915" t="s">
        <v>5467</v>
      </c>
      <c r="G4915" t="s">
        <v>2021</v>
      </c>
      <c r="H4915" t="s">
        <v>2005</v>
      </c>
      <c r="I4915" t="s">
        <v>2013</v>
      </c>
      <c r="J4915" t="s">
        <v>2007</v>
      </c>
      <c r="K4915" t="s">
        <v>2008</v>
      </c>
      <c r="L4915">
        <v>1</v>
      </c>
      <c r="M4915">
        <v>2500</v>
      </c>
      <c r="N4915" s="43">
        <v>2500</v>
      </c>
    </row>
    <row r="4916" spans="1:14" x14ac:dyDescent="0.25">
      <c r="A4916" s="106">
        <v>46279</v>
      </c>
      <c r="B4916">
        <v>18458</v>
      </c>
      <c r="C4916">
        <v>15320</v>
      </c>
      <c r="D4916" t="s">
        <v>5466</v>
      </c>
      <c r="E4916">
        <v>378</v>
      </c>
      <c r="F4916" t="s">
        <v>5467</v>
      </c>
      <c r="G4916" t="s">
        <v>2021</v>
      </c>
      <c r="H4916" t="s">
        <v>2005</v>
      </c>
      <c r="I4916" t="s">
        <v>2013</v>
      </c>
      <c r="J4916" t="s">
        <v>2235</v>
      </c>
      <c r="K4916" t="s">
        <v>2236</v>
      </c>
      <c r="L4916">
        <v>8</v>
      </c>
      <c r="M4916">
        <v>650</v>
      </c>
      <c r="N4916" s="43">
        <v>5200</v>
      </c>
    </row>
    <row r="4917" spans="1:14" x14ac:dyDescent="0.25">
      <c r="A4917" s="106">
        <v>46279</v>
      </c>
      <c r="B4917">
        <v>18459</v>
      </c>
      <c r="C4917">
        <v>15321</v>
      </c>
      <c r="D4917" t="s">
        <v>5466</v>
      </c>
      <c r="E4917">
        <v>378</v>
      </c>
      <c r="F4917" t="s">
        <v>5467</v>
      </c>
      <c r="G4917" t="s">
        <v>2021</v>
      </c>
      <c r="H4917" t="s">
        <v>2005</v>
      </c>
      <c r="I4917" t="s">
        <v>2013</v>
      </c>
      <c r="J4917" t="s">
        <v>2235</v>
      </c>
      <c r="K4917" t="s">
        <v>2236</v>
      </c>
      <c r="L4917">
        <v>2</v>
      </c>
      <c r="M4917">
        <v>650</v>
      </c>
      <c r="N4917" s="43">
        <v>1300</v>
      </c>
    </row>
    <row r="4918" hidden="1" spans="1:14" x14ac:dyDescent="0.25">
      <c r="A4918" s="106">
        <v>45931</v>
      </c>
      <c r="B4918">
        <v>2556</v>
      </c>
      <c r="C4918">
        <v>0</v>
      </c>
      <c r="E4918">
        <v>160</v>
      </c>
      <c r="F4918" t="s">
        <v>5468</v>
      </c>
      <c r="G4918" t="s">
        <v>2054</v>
      </c>
      <c r="H4918" t="s">
        <v>2005</v>
      </c>
      <c r="I4918" t="s">
        <v>2030</v>
      </c>
      <c r="J4918" t="s">
        <v>2007</v>
      </c>
      <c r="K4918" t="s">
        <v>2008</v>
      </c>
      <c r="L4918">
        <v>1</v>
      </c>
      <c r="M4918">
        <v>2400</v>
      </c>
      <c r="N4918" s="43">
        <v>2400</v>
      </c>
    </row>
    <row r="4919" hidden="1" spans="1:14" x14ac:dyDescent="0.25">
      <c r="A4919" s="106">
        <v>45931</v>
      </c>
      <c r="B4919">
        <v>2556</v>
      </c>
      <c r="C4919">
        <v>0</v>
      </c>
      <c r="E4919">
        <v>160</v>
      </c>
      <c r="F4919" t="s">
        <v>5468</v>
      </c>
      <c r="G4919" t="s">
        <v>2054</v>
      </c>
      <c r="H4919" t="s">
        <v>2005</v>
      </c>
      <c r="I4919" t="s">
        <v>2030</v>
      </c>
      <c r="J4919" t="s">
        <v>2009</v>
      </c>
      <c r="K4919" t="s">
        <v>2010</v>
      </c>
      <c r="L4919">
        <v>8</v>
      </c>
      <c r="M4919">
        <v>615</v>
      </c>
      <c r="N4919" s="43">
        <v>4920</v>
      </c>
    </row>
    <row r="4920" hidden="1" spans="1:14" x14ac:dyDescent="0.25">
      <c r="A4920" s="106">
        <v>45931</v>
      </c>
      <c r="B4920">
        <v>2560</v>
      </c>
      <c r="C4920">
        <v>0</v>
      </c>
      <c r="E4920">
        <v>160</v>
      </c>
      <c r="F4920" t="s">
        <v>5469</v>
      </c>
      <c r="G4920" t="s">
        <v>2052</v>
      </c>
      <c r="H4920" t="s">
        <v>2005</v>
      </c>
      <c r="I4920" t="s">
        <v>2030</v>
      </c>
      <c r="J4920" t="s">
        <v>2009</v>
      </c>
      <c r="K4920" t="s">
        <v>2010</v>
      </c>
      <c r="L4920">
        <v>8</v>
      </c>
      <c r="M4920">
        <v>615</v>
      </c>
      <c r="N4920" s="43">
        <v>4920</v>
      </c>
    </row>
    <row r="4921" hidden="1" spans="1:14" x14ac:dyDescent="0.25">
      <c r="A4921" s="106">
        <v>45931</v>
      </c>
      <c r="B4921">
        <v>2565</v>
      </c>
      <c r="C4921">
        <v>0</v>
      </c>
      <c r="E4921">
        <v>160</v>
      </c>
      <c r="F4921" t="s">
        <v>5470</v>
      </c>
      <c r="G4921" t="s">
        <v>2368</v>
      </c>
      <c r="H4921" t="s">
        <v>2005</v>
      </c>
      <c r="I4921" t="s">
        <v>2030</v>
      </c>
      <c r="J4921" t="s">
        <v>2009</v>
      </c>
      <c r="K4921" t="s">
        <v>2010</v>
      </c>
      <c r="L4921">
        <v>8</v>
      </c>
      <c r="M4921">
        <v>615</v>
      </c>
      <c r="N4921" s="43">
        <v>4920</v>
      </c>
    </row>
    <row r="4922" hidden="1" spans="1:14" x14ac:dyDescent="0.25">
      <c r="A4922" s="106">
        <v>45931</v>
      </c>
      <c r="B4922">
        <v>2569</v>
      </c>
      <c r="C4922">
        <v>0</v>
      </c>
      <c r="E4922">
        <v>160</v>
      </c>
      <c r="F4922" t="s">
        <v>5471</v>
      </c>
      <c r="G4922" t="s">
        <v>2063</v>
      </c>
      <c r="H4922" t="s">
        <v>2005</v>
      </c>
      <c r="I4922" t="s">
        <v>2030</v>
      </c>
      <c r="J4922" t="s">
        <v>2009</v>
      </c>
      <c r="K4922" t="s">
        <v>2010</v>
      </c>
      <c r="L4922">
        <v>8</v>
      </c>
      <c r="M4922">
        <v>615</v>
      </c>
      <c r="N4922" s="43">
        <v>4920</v>
      </c>
    </row>
    <row r="4923" hidden="1" spans="1:14" x14ac:dyDescent="0.25">
      <c r="A4923" s="106">
        <v>45931</v>
      </c>
      <c r="B4923">
        <v>2569</v>
      </c>
      <c r="C4923">
        <v>0</v>
      </c>
      <c r="E4923">
        <v>160</v>
      </c>
      <c r="F4923" t="s">
        <v>5471</v>
      </c>
      <c r="G4923" t="s">
        <v>2063</v>
      </c>
      <c r="H4923" t="s">
        <v>2005</v>
      </c>
      <c r="I4923" t="s">
        <v>2030</v>
      </c>
      <c r="J4923" t="s">
        <v>2007</v>
      </c>
      <c r="K4923" t="s">
        <v>2008</v>
      </c>
      <c r="L4923">
        <v>2</v>
      </c>
      <c r="M4923">
        <v>60</v>
      </c>
      <c r="N4923" s="43">
        <v>120</v>
      </c>
    </row>
    <row r="4924" hidden="1" spans="1:14" x14ac:dyDescent="0.25">
      <c r="A4924" s="106">
        <v>45931</v>
      </c>
      <c r="B4924">
        <v>2575</v>
      </c>
      <c r="C4924">
        <v>0</v>
      </c>
      <c r="E4924">
        <v>160</v>
      </c>
      <c r="F4924" t="s">
        <v>5472</v>
      </c>
      <c r="G4924" t="s">
        <v>2012</v>
      </c>
      <c r="H4924" t="s">
        <v>2005</v>
      </c>
      <c r="I4924" t="s">
        <v>2030</v>
      </c>
      <c r="J4924" t="s">
        <v>2009</v>
      </c>
      <c r="K4924" t="s">
        <v>2010</v>
      </c>
      <c r="L4924">
        <v>8</v>
      </c>
      <c r="M4924">
        <v>615</v>
      </c>
      <c r="N4924" s="43">
        <v>4920</v>
      </c>
    </row>
    <row r="4925" hidden="1" spans="1:14" x14ac:dyDescent="0.25">
      <c r="A4925" s="106">
        <v>45931</v>
      </c>
      <c r="B4925">
        <v>2575</v>
      </c>
      <c r="C4925">
        <v>0</v>
      </c>
      <c r="E4925">
        <v>160</v>
      </c>
      <c r="F4925" t="s">
        <v>5472</v>
      </c>
      <c r="G4925" t="s">
        <v>2012</v>
      </c>
      <c r="H4925" t="s">
        <v>2005</v>
      </c>
      <c r="I4925" t="s">
        <v>2030</v>
      </c>
      <c r="J4925" t="s">
        <v>2007</v>
      </c>
      <c r="K4925" t="s">
        <v>2008</v>
      </c>
      <c r="L4925">
        <v>8</v>
      </c>
      <c r="M4925">
        <v>60</v>
      </c>
      <c r="N4925" s="43">
        <v>480</v>
      </c>
    </row>
    <row r="4926" hidden="1" spans="1:14" x14ac:dyDescent="0.25">
      <c r="A4926" s="106">
        <v>45931</v>
      </c>
      <c r="B4926">
        <v>2578</v>
      </c>
      <c r="C4926">
        <v>0</v>
      </c>
      <c r="E4926">
        <v>160</v>
      </c>
      <c r="F4926" t="s">
        <v>5473</v>
      </c>
      <c r="G4926" t="s">
        <v>2054</v>
      </c>
      <c r="H4926" t="s">
        <v>2005</v>
      </c>
      <c r="I4926" t="s">
        <v>2030</v>
      </c>
      <c r="J4926" t="s">
        <v>2007</v>
      </c>
      <c r="K4926" t="s">
        <v>2008</v>
      </c>
      <c r="L4926">
        <v>8</v>
      </c>
      <c r="M4926">
        <v>60</v>
      </c>
      <c r="N4926" s="43">
        <v>480</v>
      </c>
    </row>
    <row r="4927" hidden="1" spans="1:14" x14ac:dyDescent="0.25">
      <c r="A4927" s="106">
        <v>45931</v>
      </c>
      <c r="B4927">
        <v>2578</v>
      </c>
      <c r="C4927">
        <v>0</v>
      </c>
      <c r="E4927">
        <v>160</v>
      </c>
      <c r="F4927" t="s">
        <v>5473</v>
      </c>
      <c r="G4927" t="s">
        <v>2054</v>
      </c>
      <c r="H4927" t="s">
        <v>2005</v>
      </c>
      <c r="I4927" t="s">
        <v>2030</v>
      </c>
      <c r="J4927" t="s">
        <v>2009</v>
      </c>
      <c r="K4927" t="s">
        <v>2010</v>
      </c>
      <c r="L4927">
        <v>8</v>
      </c>
      <c r="M4927">
        <v>615</v>
      </c>
      <c r="N4927" s="43">
        <v>4920</v>
      </c>
    </row>
    <row r="4928" hidden="1" spans="1:14" x14ac:dyDescent="0.25">
      <c r="A4928" s="106">
        <v>46265</v>
      </c>
      <c r="B4928">
        <v>17805</v>
      </c>
      <c r="C4928">
        <v>14675</v>
      </c>
      <c r="E4928">
        <v>508</v>
      </c>
      <c r="F4928" t="s">
        <v>5474</v>
      </c>
      <c r="G4928" t="s">
        <v>2251</v>
      </c>
      <c r="I4928" t="s">
        <v>2006</v>
      </c>
      <c r="J4928" t="s">
        <v>5475</v>
      </c>
      <c r="K4928" t="s">
        <v>5476</v>
      </c>
      <c r="L4928">
        <v>5</v>
      </c>
      <c r="M4928">
        <v>640</v>
      </c>
      <c r="N4928" s="43">
        <v>3200</v>
      </c>
    </row>
    <row r="4929" hidden="1" spans="1:14" x14ac:dyDescent="0.25">
      <c r="A4929" s="106">
        <v>46265</v>
      </c>
      <c r="B4929">
        <v>17806</v>
      </c>
      <c r="C4929">
        <v>14676</v>
      </c>
      <c r="E4929">
        <v>508</v>
      </c>
      <c r="F4929" t="s">
        <v>5474</v>
      </c>
      <c r="G4929" t="s">
        <v>2251</v>
      </c>
      <c r="I4929" t="s">
        <v>2006</v>
      </c>
      <c r="J4929" t="s">
        <v>5475</v>
      </c>
      <c r="K4929" t="s">
        <v>5476</v>
      </c>
      <c r="L4929">
        <v>3</v>
      </c>
      <c r="M4929">
        <v>640</v>
      </c>
      <c r="N4929" s="43">
        <v>1920</v>
      </c>
    </row>
    <row r="4930" hidden="1" spans="1:14" x14ac:dyDescent="0.25">
      <c r="A4930" s="106">
        <v>46265</v>
      </c>
      <c r="B4930">
        <v>17823</v>
      </c>
      <c r="C4930">
        <v>14692</v>
      </c>
      <c r="E4930">
        <v>508</v>
      </c>
      <c r="F4930" t="s">
        <v>5477</v>
      </c>
      <c r="G4930" t="s">
        <v>2223</v>
      </c>
      <c r="I4930" t="s">
        <v>2006</v>
      </c>
      <c r="J4930" t="s">
        <v>5475</v>
      </c>
      <c r="K4930" t="s">
        <v>5476</v>
      </c>
      <c r="L4930">
        <v>5</v>
      </c>
      <c r="M4930">
        <v>640</v>
      </c>
      <c r="N4930" s="43">
        <v>3200</v>
      </c>
    </row>
    <row r="4931" hidden="1" spans="1:14" x14ac:dyDescent="0.25">
      <c r="A4931" s="106">
        <v>46265</v>
      </c>
      <c r="B4931">
        <v>17824</v>
      </c>
      <c r="C4931">
        <v>14693</v>
      </c>
      <c r="E4931">
        <v>508</v>
      </c>
      <c r="F4931" t="s">
        <v>5477</v>
      </c>
      <c r="G4931" t="s">
        <v>2223</v>
      </c>
      <c r="I4931" t="s">
        <v>2006</v>
      </c>
      <c r="J4931" t="s">
        <v>5475</v>
      </c>
      <c r="K4931" t="s">
        <v>5476</v>
      </c>
      <c r="L4931">
        <v>1</v>
      </c>
      <c r="M4931">
        <v>640</v>
      </c>
      <c r="N4931" s="43">
        <v>640</v>
      </c>
    </row>
    <row r="4932" spans="1:14" x14ac:dyDescent="0.25">
      <c r="A4932" s="106">
        <v>46266</v>
      </c>
      <c r="B4932">
        <v>17848</v>
      </c>
      <c r="C4932">
        <v>14716</v>
      </c>
      <c r="E4932">
        <v>508</v>
      </c>
      <c r="F4932" t="s">
        <v>5478</v>
      </c>
      <c r="G4932" t="s">
        <v>2025</v>
      </c>
      <c r="I4932" t="s">
        <v>2006</v>
      </c>
      <c r="J4932" t="s">
        <v>5475</v>
      </c>
      <c r="K4932" t="s">
        <v>5476</v>
      </c>
      <c r="L4932">
        <v>5</v>
      </c>
      <c r="M4932">
        <v>640</v>
      </c>
      <c r="N4932" s="43">
        <v>3200</v>
      </c>
    </row>
    <row r="4933" spans="1:14" x14ac:dyDescent="0.25">
      <c r="A4933" s="106">
        <v>46266</v>
      </c>
      <c r="B4933">
        <v>17849</v>
      </c>
      <c r="C4933">
        <v>14717</v>
      </c>
      <c r="E4933">
        <v>508</v>
      </c>
      <c r="F4933" t="s">
        <v>5478</v>
      </c>
      <c r="G4933" t="s">
        <v>2025</v>
      </c>
      <c r="I4933" t="s">
        <v>2006</v>
      </c>
      <c r="J4933" t="s">
        <v>5475</v>
      </c>
      <c r="K4933" t="s">
        <v>5476</v>
      </c>
      <c r="L4933">
        <v>3</v>
      </c>
      <c r="M4933">
        <v>640</v>
      </c>
      <c r="N4933" s="43">
        <v>1920</v>
      </c>
    </row>
    <row r="4934" spans="1:14" x14ac:dyDescent="0.25">
      <c r="A4934" s="106">
        <v>46266</v>
      </c>
      <c r="B4934">
        <v>17867</v>
      </c>
      <c r="C4934">
        <v>14735</v>
      </c>
      <c r="E4934">
        <v>508</v>
      </c>
      <c r="F4934" t="s">
        <v>5479</v>
      </c>
      <c r="G4934" t="s">
        <v>2027</v>
      </c>
      <c r="I4934" t="s">
        <v>2006</v>
      </c>
      <c r="J4934" t="s">
        <v>5475</v>
      </c>
      <c r="K4934" t="s">
        <v>5476</v>
      </c>
      <c r="L4934">
        <v>5</v>
      </c>
      <c r="M4934">
        <v>640</v>
      </c>
      <c r="N4934" s="43">
        <v>3200</v>
      </c>
    </row>
    <row r="4935" spans="1:14" x14ac:dyDescent="0.25">
      <c r="A4935" s="106">
        <v>46266</v>
      </c>
      <c r="B4935">
        <v>17868</v>
      </c>
      <c r="C4935">
        <v>14736</v>
      </c>
      <c r="E4935">
        <v>508</v>
      </c>
      <c r="F4935" t="s">
        <v>5479</v>
      </c>
      <c r="G4935" t="s">
        <v>2027</v>
      </c>
      <c r="I4935" t="s">
        <v>2006</v>
      </c>
      <c r="J4935" t="s">
        <v>5475</v>
      </c>
      <c r="K4935" t="s">
        <v>5476</v>
      </c>
      <c r="L4935">
        <v>3</v>
      </c>
      <c r="M4935">
        <v>640</v>
      </c>
      <c r="N4935" s="43">
        <v>1920</v>
      </c>
    </row>
    <row r="4936" spans="1:14" x14ac:dyDescent="0.25">
      <c r="A4936" s="106">
        <v>46266</v>
      </c>
      <c r="B4936">
        <v>17890</v>
      </c>
      <c r="C4936">
        <v>14758</v>
      </c>
      <c r="E4936">
        <v>508</v>
      </c>
      <c r="F4936" t="s">
        <v>5480</v>
      </c>
      <c r="G4936" t="s">
        <v>2036</v>
      </c>
      <c r="I4936" t="s">
        <v>2006</v>
      </c>
      <c r="J4936" t="s">
        <v>5475</v>
      </c>
      <c r="K4936" t="s">
        <v>5476</v>
      </c>
      <c r="L4936">
        <v>8</v>
      </c>
      <c r="M4936">
        <v>640</v>
      </c>
      <c r="N4936" s="43">
        <v>5120</v>
      </c>
    </row>
    <row r="4937" spans="1:14" x14ac:dyDescent="0.25">
      <c r="A4937" s="106">
        <v>46267</v>
      </c>
      <c r="B4937">
        <v>17922</v>
      </c>
      <c r="C4937">
        <v>14789</v>
      </c>
      <c r="E4937">
        <v>508</v>
      </c>
      <c r="F4937" t="s">
        <v>5481</v>
      </c>
      <c r="G4937" t="s">
        <v>2025</v>
      </c>
      <c r="I4937" t="s">
        <v>2006</v>
      </c>
      <c r="J4937" t="s">
        <v>5475</v>
      </c>
      <c r="K4937" t="s">
        <v>5476</v>
      </c>
      <c r="L4937">
        <v>5</v>
      </c>
      <c r="M4937">
        <v>640</v>
      </c>
      <c r="N4937" s="43">
        <v>3200</v>
      </c>
    </row>
    <row r="4938" spans="1:14" x14ac:dyDescent="0.25">
      <c r="A4938" s="106">
        <v>46267</v>
      </c>
      <c r="B4938">
        <v>17923</v>
      </c>
      <c r="C4938">
        <v>14790</v>
      </c>
      <c r="E4938">
        <v>508</v>
      </c>
      <c r="F4938" t="s">
        <v>5481</v>
      </c>
      <c r="G4938" t="s">
        <v>2025</v>
      </c>
      <c r="I4938" t="s">
        <v>2006</v>
      </c>
      <c r="J4938" t="s">
        <v>5475</v>
      </c>
      <c r="K4938" t="s">
        <v>5476</v>
      </c>
      <c r="L4938">
        <v>2</v>
      </c>
      <c r="M4938">
        <v>640</v>
      </c>
      <c r="N4938" s="43">
        <v>1280</v>
      </c>
    </row>
    <row r="4939" spans="1:14" x14ac:dyDescent="0.25">
      <c r="A4939" s="106">
        <v>46267</v>
      </c>
      <c r="B4939">
        <v>17940</v>
      </c>
      <c r="C4939">
        <v>14808</v>
      </c>
      <c r="E4939">
        <v>508</v>
      </c>
      <c r="F4939" t="s">
        <v>5482</v>
      </c>
      <c r="G4939" t="s">
        <v>2223</v>
      </c>
      <c r="I4939" t="s">
        <v>2006</v>
      </c>
      <c r="J4939" t="s">
        <v>5475</v>
      </c>
      <c r="K4939" t="s">
        <v>5476</v>
      </c>
      <c r="L4939">
        <v>5</v>
      </c>
      <c r="M4939">
        <v>640</v>
      </c>
      <c r="N4939" s="43">
        <v>3200</v>
      </c>
    </row>
    <row r="4940" spans="1:14" x14ac:dyDescent="0.25">
      <c r="A4940" s="106">
        <v>46267</v>
      </c>
      <c r="B4940">
        <v>17941</v>
      </c>
      <c r="C4940">
        <v>14809</v>
      </c>
      <c r="E4940">
        <v>508</v>
      </c>
      <c r="F4940" t="s">
        <v>5482</v>
      </c>
      <c r="G4940" t="s">
        <v>2223</v>
      </c>
      <c r="I4940" t="s">
        <v>2006</v>
      </c>
      <c r="J4940" t="s">
        <v>5475</v>
      </c>
      <c r="K4940" t="s">
        <v>5476</v>
      </c>
      <c r="L4940">
        <v>3</v>
      </c>
      <c r="M4940">
        <v>640</v>
      </c>
      <c r="N4940" s="43">
        <v>1920</v>
      </c>
    </row>
    <row r="4941" spans="1:14" x14ac:dyDescent="0.25">
      <c r="A4941" s="106">
        <v>46267</v>
      </c>
      <c r="B4941">
        <v>17951</v>
      </c>
      <c r="C4941">
        <v>14820</v>
      </c>
      <c r="E4941">
        <v>508</v>
      </c>
      <c r="F4941" t="s">
        <v>5483</v>
      </c>
      <c r="G4941" t="s">
        <v>2017</v>
      </c>
      <c r="I4941" t="s">
        <v>2006</v>
      </c>
      <c r="J4941" t="s">
        <v>5475</v>
      </c>
      <c r="K4941" t="s">
        <v>5476</v>
      </c>
      <c r="L4941">
        <v>5</v>
      </c>
      <c r="M4941">
        <v>640</v>
      </c>
      <c r="N4941" s="43">
        <v>3200</v>
      </c>
    </row>
    <row r="4942" spans="1:14" x14ac:dyDescent="0.25">
      <c r="A4942" s="106">
        <v>46267</v>
      </c>
      <c r="B4942">
        <v>17952</v>
      </c>
      <c r="C4942">
        <v>14821</v>
      </c>
      <c r="E4942">
        <v>508</v>
      </c>
      <c r="F4942" t="s">
        <v>5483</v>
      </c>
      <c r="G4942" t="s">
        <v>2017</v>
      </c>
      <c r="I4942" t="s">
        <v>2006</v>
      </c>
      <c r="J4942" t="s">
        <v>5475</v>
      </c>
      <c r="K4942" t="s">
        <v>5476</v>
      </c>
      <c r="L4942">
        <v>3</v>
      </c>
      <c r="M4942">
        <v>640</v>
      </c>
      <c r="N4942" s="43">
        <v>1920</v>
      </c>
    </row>
    <row r="4943" spans="1:14" x14ac:dyDescent="0.25">
      <c r="A4943" s="106">
        <v>46267</v>
      </c>
      <c r="B4943">
        <v>17960</v>
      </c>
      <c r="C4943">
        <v>14829</v>
      </c>
      <c r="E4943">
        <v>508</v>
      </c>
      <c r="F4943" t="s">
        <v>5484</v>
      </c>
      <c r="G4943" t="s">
        <v>2241</v>
      </c>
      <c r="I4943" t="s">
        <v>2006</v>
      </c>
      <c r="J4943" t="s">
        <v>5475</v>
      </c>
      <c r="K4943" t="s">
        <v>5476</v>
      </c>
      <c r="L4943">
        <v>5</v>
      </c>
      <c r="M4943">
        <v>640</v>
      </c>
      <c r="N4943" s="43">
        <v>3200</v>
      </c>
    </row>
    <row r="4944" spans="1:14" x14ac:dyDescent="0.25">
      <c r="A4944" s="106">
        <v>46267</v>
      </c>
      <c r="B4944">
        <v>17961</v>
      </c>
      <c r="C4944">
        <v>14830</v>
      </c>
      <c r="E4944">
        <v>508</v>
      </c>
      <c r="F4944" t="s">
        <v>5484</v>
      </c>
      <c r="G4944" t="s">
        <v>2241</v>
      </c>
      <c r="I4944" t="s">
        <v>2006</v>
      </c>
      <c r="J4944" t="s">
        <v>5475</v>
      </c>
      <c r="K4944" t="s">
        <v>5476</v>
      </c>
      <c r="L4944">
        <v>1</v>
      </c>
      <c r="M4944">
        <v>640</v>
      </c>
      <c r="N4944" s="43">
        <v>640</v>
      </c>
    </row>
    <row r="4945" spans="1:14" x14ac:dyDescent="0.25">
      <c r="A4945" s="106">
        <v>46268</v>
      </c>
      <c r="B4945">
        <v>17990</v>
      </c>
      <c r="C4945">
        <v>14859</v>
      </c>
      <c r="E4945">
        <v>508</v>
      </c>
      <c r="F4945" t="s">
        <v>5485</v>
      </c>
      <c r="G4945" t="s">
        <v>2017</v>
      </c>
      <c r="I4945" t="s">
        <v>2006</v>
      </c>
      <c r="J4945" t="s">
        <v>5475</v>
      </c>
      <c r="K4945" t="s">
        <v>5476</v>
      </c>
      <c r="L4945">
        <v>5</v>
      </c>
      <c r="M4945">
        <v>640</v>
      </c>
      <c r="N4945" s="43">
        <v>3200</v>
      </c>
    </row>
    <row r="4946" spans="1:14" x14ac:dyDescent="0.25">
      <c r="A4946" s="106">
        <v>46268</v>
      </c>
      <c r="B4946">
        <v>17991</v>
      </c>
      <c r="C4946">
        <v>14860</v>
      </c>
      <c r="E4946">
        <v>508</v>
      </c>
      <c r="F4946" t="s">
        <v>5485</v>
      </c>
      <c r="G4946" t="s">
        <v>2017</v>
      </c>
      <c r="I4946" t="s">
        <v>2006</v>
      </c>
      <c r="J4946" t="s">
        <v>5475</v>
      </c>
      <c r="K4946" t="s">
        <v>5476</v>
      </c>
      <c r="L4946">
        <v>3</v>
      </c>
      <c r="M4946">
        <v>640</v>
      </c>
      <c r="N4946" s="43">
        <v>1920</v>
      </c>
    </row>
    <row r="4947" spans="1:14" x14ac:dyDescent="0.25">
      <c r="A4947" s="106">
        <v>46268</v>
      </c>
      <c r="B4947">
        <v>18000</v>
      </c>
      <c r="C4947">
        <v>14869</v>
      </c>
      <c r="E4947">
        <v>508</v>
      </c>
      <c r="F4947" t="s">
        <v>5486</v>
      </c>
      <c r="G4947" t="s">
        <v>2038</v>
      </c>
      <c r="I4947" t="s">
        <v>2006</v>
      </c>
      <c r="J4947" t="s">
        <v>5475</v>
      </c>
      <c r="K4947" t="s">
        <v>5476</v>
      </c>
      <c r="L4947">
        <v>8</v>
      </c>
      <c r="M4947">
        <v>640</v>
      </c>
      <c r="N4947" s="43">
        <v>5120</v>
      </c>
    </row>
    <row r="4948" spans="1:14" x14ac:dyDescent="0.25">
      <c r="A4948" s="106">
        <v>46268</v>
      </c>
      <c r="B4948">
        <v>18019</v>
      </c>
      <c r="C4948">
        <v>14888</v>
      </c>
      <c r="E4948">
        <v>508</v>
      </c>
      <c r="F4948" t="s">
        <v>5487</v>
      </c>
      <c r="G4948" t="s">
        <v>2021</v>
      </c>
      <c r="I4948" t="s">
        <v>2006</v>
      </c>
      <c r="J4948" t="s">
        <v>5475</v>
      </c>
      <c r="K4948" t="s">
        <v>5476</v>
      </c>
      <c r="L4948">
        <v>8</v>
      </c>
      <c r="M4948">
        <v>640</v>
      </c>
      <c r="N4948" s="43">
        <v>5120</v>
      </c>
    </row>
    <row r="4949" hidden="1" spans="1:14" x14ac:dyDescent="0.25">
      <c r="A4949" s="106">
        <v>45853</v>
      </c>
      <c r="B4949">
        <v>259</v>
      </c>
      <c r="C4949">
        <v>0</v>
      </c>
      <c r="E4949">
        <v>51</v>
      </c>
      <c r="F4949" t="s">
        <v>5488</v>
      </c>
      <c r="G4949" t="s">
        <v>2063</v>
      </c>
      <c r="H4949" t="s">
        <v>2005</v>
      </c>
      <c r="I4949" t="s">
        <v>2006</v>
      </c>
      <c r="J4949" t="s">
        <v>2007</v>
      </c>
      <c r="K4949" t="s">
        <v>2008</v>
      </c>
      <c r="L4949">
        <v>1</v>
      </c>
      <c r="M4949">
        <v>2300</v>
      </c>
      <c r="N4949" s="43">
        <v>2300</v>
      </c>
    </row>
    <row r="4950" hidden="1" spans="1:14" x14ac:dyDescent="0.25">
      <c r="A4950" s="106">
        <v>45853</v>
      </c>
      <c r="B4950">
        <v>259</v>
      </c>
      <c r="C4950">
        <v>0</v>
      </c>
      <c r="E4950">
        <v>51</v>
      </c>
      <c r="F4950" t="s">
        <v>5488</v>
      </c>
      <c r="G4950" t="s">
        <v>2063</v>
      </c>
      <c r="H4950" t="s">
        <v>2005</v>
      </c>
      <c r="I4950" t="s">
        <v>2006</v>
      </c>
      <c r="J4950" t="s">
        <v>5489</v>
      </c>
      <c r="K4950" t="s">
        <v>5490</v>
      </c>
      <c r="L4950">
        <v>6</v>
      </c>
      <c r="M4950">
        <v>700</v>
      </c>
      <c r="N4950" s="43">
        <v>4200</v>
      </c>
    </row>
    <row r="4951" hidden="1" spans="1:14" x14ac:dyDescent="0.25">
      <c r="A4951" s="106">
        <v>45853</v>
      </c>
      <c r="B4951">
        <v>260</v>
      </c>
      <c r="C4951">
        <v>0</v>
      </c>
      <c r="E4951">
        <v>51</v>
      </c>
      <c r="F4951" t="s">
        <v>5491</v>
      </c>
      <c r="G4951" t="s">
        <v>2021</v>
      </c>
      <c r="H4951" t="s">
        <v>2005</v>
      </c>
      <c r="I4951" t="s">
        <v>2006</v>
      </c>
      <c r="J4951" t="s">
        <v>5492</v>
      </c>
      <c r="K4951" t="s">
        <v>5493</v>
      </c>
      <c r="L4951">
        <v>8</v>
      </c>
      <c r="M4951">
        <v>640</v>
      </c>
      <c r="N4951" s="43">
        <v>5120</v>
      </c>
    </row>
    <row r="4952" hidden="1" spans="1:14" x14ac:dyDescent="0.25">
      <c r="A4952" s="106">
        <v>45853</v>
      </c>
      <c r="B4952">
        <v>262</v>
      </c>
      <c r="C4952">
        <v>0</v>
      </c>
      <c r="E4952">
        <v>51</v>
      </c>
      <c r="F4952" t="s">
        <v>5494</v>
      </c>
      <c r="G4952" t="s">
        <v>2381</v>
      </c>
      <c r="H4952" t="s">
        <v>2005</v>
      </c>
      <c r="I4952" t="s">
        <v>2006</v>
      </c>
      <c r="J4952" t="s">
        <v>5492</v>
      </c>
      <c r="K4952" t="s">
        <v>5493</v>
      </c>
      <c r="L4952">
        <v>6</v>
      </c>
      <c r="M4952">
        <v>640</v>
      </c>
      <c r="N4952" s="43">
        <v>3840</v>
      </c>
    </row>
    <row r="4953" hidden="1" spans="1:14" x14ac:dyDescent="0.25">
      <c r="A4953" s="106">
        <v>45853</v>
      </c>
      <c r="B4953">
        <v>263</v>
      </c>
      <c r="C4953">
        <v>0</v>
      </c>
      <c r="E4953">
        <v>51</v>
      </c>
      <c r="F4953" t="s">
        <v>5495</v>
      </c>
      <c r="G4953" t="s">
        <v>2036</v>
      </c>
      <c r="H4953" t="s">
        <v>2005</v>
      </c>
      <c r="I4953" t="s">
        <v>2006</v>
      </c>
      <c r="J4953" t="s">
        <v>5492</v>
      </c>
      <c r="K4953" t="s">
        <v>5493</v>
      </c>
      <c r="L4953">
        <v>6</v>
      </c>
      <c r="M4953">
        <v>640</v>
      </c>
      <c r="N4953" s="43">
        <v>3840</v>
      </c>
    </row>
    <row r="4954" hidden="1" spans="1:14" x14ac:dyDescent="0.25">
      <c r="A4954" s="106">
        <v>45853</v>
      </c>
      <c r="B4954">
        <v>264</v>
      </c>
      <c r="C4954">
        <v>0</v>
      </c>
      <c r="E4954">
        <v>51</v>
      </c>
      <c r="F4954" t="s">
        <v>5496</v>
      </c>
      <c r="G4954" t="s">
        <v>2336</v>
      </c>
      <c r="H4954" t="s">
        <v>2005</v>
      </c>
      <c r="I4954" t="s">
        <v>2006</v>
      </c>
      <c r="J4954" t="s">
        <v>5492</v>
      </c>
      <c r="K4954" t="s">
        <v>5493</v>
      </c>
      <c r="L4954">
        <v>6</v>
      </c>
      <c r="M4954">
        <v>640</v>
      </c>
      <c r="N4954" s="43">
        <v>3840</v>
      </c>
    </row>
    <row r="4955" hidden="1" spans="1:14" x14ac:dyDescent="0.25">
      <c r="A4955" s="106">
        <v>45853</v>
      </c>
      <c r="B4955">
        <v>264</v>
      </c>
      <c r="C4955">
        <v>0</v>
      </c>
      <c r="E4955">
        <v>51</v>
      </c>
      <c r="F4955" t="s">
        <v>5496</v>
      </c>
      <c r="G4955" t="s">
        <v>2336</v>
      </c>
      <c r="H4955" t="s">
        <v>2005</v>
      </c>
      <c r="I4955" t="s">
        <v>2006</v>
      </c>
      <c r="J4955" t="s">
        <v>2007</v>
      </c>
      <c r="K4955" t="s">
        <v>2008</v>
      </c>
      <c r="L4955">
        <v>2</v>
      </c>
      <c r="M4955">
        <v>60</v>
      </c>
      <c r="N4955" s="43">
        <v>120</v>
      </c>
    </row>
    <row r="4956" hidden="1" spans="1:14" x14ac:dyDescent="0.25">
      <c r="A4956" s="106">
        <v>45853</v>
      </c>
      <c r="B4956">
        <v>265</v>
      </c>
      <c r="C4956">
        <v>0</v>
      </c>
      <c r="E4956">
        <v>51</v>
      </c>
      <c r="F4956" t="s">
        <v>5497</v>
      </c>
      <c r="G4956" t="s">
        <v>2017</v>
      </c>
      <c r="H4956" t="s">
        <v>2005</v>
      </c>
      <c r="I4956" t="s">
        <v>2006</v>
      </c>
      <c r="J4956" t="s">
        <v>2007</v>
      </c>
      <c r="K4956" t="s">
        <v>2008</v>
      </c>
      <c r="L4956">
        <v>6</v>
      </c>
      <c r="M4956">
        <v>60</v>
      </c>
      <c r="N4956" s="43">
        <v>360</v>
      </c>
    </row>
    <row r="4957" hidden="1" spans="1:14" x14ac:dyDescent="0.25">
      <c r="A4957" s="106">
        <v>45853</v>
      </c>
      <c r="B4957">
        <v>265</v>
      </c>
      <c r="C4957">
        <v>0</v>
      </c>
      <c r="E4957">
        <v>51</v>
      </c>
      <c r="F4957" t="s">
        <v>5497</v>
      </c>
      <c r="G4957" t="s">
        <v>2017</v>
      </c>
      <c r="H4957" t="s">
        <v>2005</v>
      </c>
      <c r="I4957" t="s">
        <v>2006</v>
      </c>
      <c r="J4957" t="s">
        <v>5492</v>
      </c>
      <c r="K4957" t="s">
        <v>5493</v>
      </c>
      <c r="L4957">
        <v>6</v>
      </c>
      <c r="M4957">
        <v>640</v>
      </c>
      <c r="N4957" s="43">
        <v>3840</v>
      </c>
    </row>
    <row r="4958" hidden="1" spans="1:14" x14ac:dyDescent="0.25">
      <c r="A4958" s="106">
        <v>45853</v>
      </c>
      <c r="B4958">
        <v>267</v>
      </c>
      <c r="C4958">
        <v>0</v>
      </c>
      <c r="E4958">
        <v>51</v>
      </c>
      <c r="F4958" t="s">
        <v>5498</v>
      </c>
      <c r="G4958" t="s">
        <v>2368</v>
      </c>
      <c r="H4958" t="s">
        <v>2005</v>
      </c>
      <c r="I4958" t="s">
        <v>2006</v>
      </c>
      <c r="J4958" t="s">
        <v>5492</v>
      </c>
      <c r="K4958" t="s">
        <v>5493</v>
      </c>
      <c r="L4958">
        <v>6</v>
      </c>
      <c r="M4958">
        <v>640</v>
      </c>
      <c r="N4958" s="43">
        <v>3840</v>
      </c>
    </row>
    <row r="4959" hidden="1" spans="1:14" x14ac:dyDescent="0.25">
      <c r="A4959" s="106">
        <v>45853</v>
      </c>
      <c r="B4959">
        <v>267</v>
      </c>
      <c r="C4959">
        <v>0</v>
      </c>
      <c r="E4959">
        <v>51</v>
      </c>
      <c r="F4959" t="s">
        <v>5498</v>
      </c>
      <c r="G4959" t="s">
        <v>2368</v>
      </c>
      <c r="H4959" t="s">
        <v>2005</v>
      </c>
      <c r="I4959" t="s">
        <v>2006</v>
      </c>
      <c r="J4959" t="s">
        <v>2007</v>
      </c>
      <c r="K4959" t="s">
        <v>2008</v>
      </c>
      <c r="L4959">
        <v>6</v>
      </c>
      <c r="M4959">
        <v>60</v>
      </c>
      <c r="N4959" s="43">
        <v>360</v>
      </c>
    </row>
    <row r="4960" hidden="1" spans="1:14" x14ac:dyDescent="0.25">
      <c r="A4960" s="106">
        <v>45853</v>
      </c>
      <c r="B4960">
        <v>269</v>
      </c>
      <c r="C4960">
        <v>0</v>
      </c>
      <c r="E4960">
        <v>51</v>
      </c>
      <c r="F4960" t="s">
        <v>5499</v>
      </c>
      <c r="G4960" t="s">
        <v>2054</v>
      </c>
      <c r="H4960" t="s">
        <v>2005</v>
      </c>
      <c r="I4960" t="s">
        <v>2006</v>
      </c>
      <c r="J4960" t="s">
        <v>2007</v>
      </c>
      <c r="K4960" t="s">
        <v>2008</v>
      </c>
      <c r="L4960">
        <v>6</v>
      </c>
      <c r="M4960">
        <v>60</v>
      </c>
      <c r="N4960" s="43">
        <v>360</v>
      </c>
    </row>
    <row r="4961" hidden="1" spans="1:14" x14ac:dyDescent="0.25">
      <c r="A4961" s="106">
        <v>45853</v>
      </c>
      <c r="B4961">
        <v>269</v>
      </c>
      <c r="C4961">
        <v>0</v>
      </c>
      <c r="E4961">
        <v>51</v>
      </c>
      <c r="F4961" t="s">
        <v>5499</v>
      </c>
      <c r="G4961" t="s">
        <v>2054</v>
      </c>
      <c r="H4961" t="s">
        <v>2005</v>
      </c>
      <c r="I4961" t="s">
        <v>2006</v>
      </c>
      <c r="J4961" t="s">
        <v>5492</v>
      </c>
      <c r="K4961" t="s">
        <v>5493</v>
      </c>
      <c r="L4961">
        <v>6</v>
      </c>
      <c r="M4961">
        <v>640</v>
      </c>
      <c r="N4961" s="43">
        <v>3840</v>
      </c>
    </row>
    <row r="4962" hidden="1" spans="1:14" x14ac:dyDescent="0.25">
      <c r="A4962" s="106">
        <v>45853</v>
      </c>
      <c r="B4962">
        <v>270</v>
      </c>
      <c r="C4962">
        <v>0</v>
      </c>
      <c r="E4962">
        <v>51</v>
      </c>
      <c r="F4962" t="s">
        <v>5500</v>
      </c>
      <c r="G4962" t="s">
        <v>2063</v>
      </c>
      <c r="H4962" t="s">
        <v>2005</v>
      </c>
      <c r="I4962" t="s">
        <v>2006</v>
      </c>
      <c r="J4962" t="s">
        <v>5492</v>
      </c>
      <c r="K4962" t="s">
        <v>5493</v>
      </c>
      <c r="L4962">
        <v>6</v>
      </c>
      <c r="M4962">
        <v>640</v>
      </c>
      <c r="N4962" s="43">
        <v>3840</v>
      </c>
    </row>
    <row r="4963" hidden="1" spans="1:14" x14ac:dyDescent="0.25">
      <c r="A4963" s="106">
        <v>45853</v>
      </c>
      <c r="B4963">
        <v>270</v>
      </c>
      <c r="C4963">
        <v>0</v>
      </c>
      <c r="E4963">
        <v>51</v>
      </c>
      <c r="F4963" t="s">
        <v>5500</v>
      </c>
      <c r="G4963" t="s">
        <v>2063</v>
      </c>
      <c r="H4963" t="s">
        <v>2005</v>
      </c>
      <c r="I4963" t="s">
        <v>2006</v>
      </c>
      <c r="J4963" t="s">
        <v>2007</v>
      </c>
      <c r="K4963" t="s">
        <v>2008</v>
      </c>
      <c r="L4963">
        <v>6</v>
      </c>
      <c r="M4963">
        <v>60</v>
      </c>
      <c r="N4963" s="43">
        <v>360</v>
      </c>
    </row>
    <row r="4964" hidden="1" spans="1:14" x14ac:dyDescent="0.25">
      <c r="A4964" s="106">
        <v>45853</v>
      </c>
      <c r="B4964">
        <v>275</v>
      </c>
      <c r="C4964">
        <v>0</v>
      </c>
      <c r="E4964">
        <v>51</v>
      </c>
      <c r="F4964" t="s">
        <v>5501</v>
      </c>
      <c r="G4964" t="s">
        <v>2036</v>
      </c>
      <c r="H4964" t="s">
        <v>2005</v>
      </c>
      <c r="I4964" t="s">
        <v>2006</v>
      </c>
      <c r="J4964" t="s">
        <v>5492</v>
      </c>
      <c r="K4964" t="s">
        <v>5493</v>
      </c>
      <c r="L4964">
        <v>6</v>
      </c>
      <c r="M4964">
        <v>640</v>
      </c>
      <c r="N4964" s="43">
        <v>3840</v>
      </c>
    </row>
    <row r="4965" hidden="1" spans="1:14" x14ac:dyDescent="0.25">
      <c r="A4965" s="106">
        <v>45853</v>
      </c>
      <c r="B4965">
        <v>275</v>
      </c>
      <c r="C4965">
        <v>0</v>
      </c>
      <c r="E4965">
        <v>51</v>
      </c>
      <c r="F4965" t="s">
        <v>5501</v>
      </c>
      <c r="G4965" t="s">
        <v>2036</v>
      </c>
      <c r="H4965" t="s">
        <v>2005</v>
      </c>
      <c r="I4965" t="s">
        <v>2006</v>
      </c>
      <c r="J4965" t="s">
        <v>2007</v>
      </c>
      <c r="K4965" t="s">
        <v>2008</v>
      </c>
      <c r="L4965">
        <v>6</v>
      </c>
      <c r="M4965">
        <v>60</v>
      </c>
      <c r="N4965" s="43">
        <v>360</v>
      </c>
    </row>
    <row r="4966" hidden="1" spans="1:14" x14ac:dyDescent="0.25">
      <c r="A4966" s="106">
        <v>45853</v>
      </c>
      <c r="B4966">
        <v>276</v>
      </c>
      <c r="C4966">
        <v>0</v>
      </c>
      <c r="E4966">
        <v>51</v>
      </c>
      <c r="F4966" t="s">
        <v>5502</v>
      </c>
      <c r="G4966" t="s">
        <v>2336</v>
      </c>
      <c r="H4966" t="s">
        <v>2005</v>
      </c>
      <c r="I4966" t="s">
        <v>2006</v>
      </c>
      <c r="J4966" t="s">
        <v>5492</v>
      </c>
      <c r="K4966" t="s">
        <v>5493</v>
      </c>
      <c r="L4966">
        <v>6</v>
      </c>
      <c r="M4966">
        <v>640</v>
      </c>
      <c r="N4966" s="43">
        <v>3840</v>
      </c>
    </row>
    <row r="4967" hidden="1" spans="1:14" x14ac:dyDescent="0.25">
      <c r="A4967" s="106">
        <v>45853</v>
      </c>
      <c r="B4967">
        <v>276</v>
      </c>
      <c r="C4967">
        <v>0</v>
      </c>
      <c r="E4967">
        <v>51</v>
      </c>
      <c r="F4967" t="s">
        <v>5502</v>
      </c>
      <c r="G4967" t="s">
        <v>2336</v>
      </c>
      <c r="H4967" t="s">
        <v>2005</v>
      </c>
      <c r="I4967" t="s">
        <v>2006</v>
      </c>
      <c r="J4967" t="s">
        <v>2007</v>
      </c>
      <c r="K4967" t="s">
        <v>2008</v>
      </c>
      <c r="L4967">
        <v>6</v>
      </c>
      <c r="M4967">
        <v>60</v>
      </c>
      <c r="N4967" s="43">
        <v>360</v>
      </c>
    </row>
    <row r="4968" hidden="1" spans="1:14" x14ac:dyDescent="0.25">
      <c r="A4968" s="106">
        <v>45853</v>
      </c>
      <c r="B4968">
        <v>282</v>
      </c>
      <c r="C4968">
        <v>0</v>
      </c>
      <c r="E4968">
        <v>51</v>
      </c>
      <c r="F4968" t="s">
        <v>5503</v>
      </c>
      <c r="G4968" t="s">
        <v>2063</v>
      </c>
      <c r="H4968" t="s">
        <v>2005</v>
      </c>
      <c r="I4968" t="s">
        <v>2006</v>
      </c>
      <c r="J4968" t="s">
        <v>2007</v>
      </c>
      <c r="K4968" t="s">
        <v>2008</v>
      </c>
      <c r="L4968">
        <v>4</v>
      </c>
      <c r="M4968">
        <v>60</v>
      </c>
      <c r="N4968" s="43">
        <v>240</v>
      </c>
    </row>
    <row r="4969" hidden="1" spans="1:14" x14ac:dyDescent="0.25">
      <c r="A4969" s="106">
        <v>45853</v>
      </c>
      <c r="B4969">
        <v>282</v>
      </c>
      <c r="C4969">
        <v>0</v>
      </c>
      <c r="E4969">
        <v>51</v>
      </c>
      <c r="F4969" t="s">
        <v>5503</v>
      </c>
      <c r="G4969" t="s">
        <v>2063</v>
      </c>
      <c r="H4969" t="s">
        <v>2005</v>
      </c>
      <c r="I4969" t="s">
        <v>2006</v>
      </c>
      <c r="J4969" t="s">
        <v>5492</v>
      </c>
      <c r="K4969" t="s">
        <v>5493</v>
      </c>
      <c r="L4969">
        <v>4</v>
      </c>
      <c r="M4969">
        <v>640</v>
      </c>
      <c r="N4969" s="43">
        <v>2560</v>
      </c>
    </row>
    <row r="4970" hidden="1" spans="1:14" x14ac:dyDescent="0.25">
      <c r="A4970" s="106">
        <v>45896</v>
      </c>
      <c r="B4970">
        <v>1526</v>
      </c>
      <c r="C4970">
        <v>0</v>
      </c>
      <c r="E4970">
        <v>51</v>
      </c>
      <c r="F4970" t="s">
        <v>5504</v>
      </c>
      <c r="G4970" t="s">
        <v>2063</v>
      </c>
      <c r="H4970" t="s">
        <v>2005</v>
      </c>
      <c r="I4970" t="s">
        <v>2006</v>
      </c>
      <c r="J4970" t="s">
        <v>2007</v>
      </c>
      <c r="K4970" t="s">
        <v>2008</v>
      </c>
      <c r="L4970">
        <v>1</v>
      </c>
      <c r="M4970">
        <v>2300</v>
      </c>
      <c r="N4970" s="43">
        <v>2300</v>
      </c>
    </row>
    <row r="4971" hidden="1" spans="1:14" x14ac:dyDescent="0.25">
      <c r="A4971" s="106">
        <v>45896</v>
      </c>
      <c r="B4971">
        <v>1526</v>
      </c>
      <c r="C4971">
        <v>0</v>
      </c>
      <c r="E4971">
        <v>51</v>
      </c>
      <c r="F4971" t="s">
        <v>5504</v>
      </c>
      <c r="G4971" t="s">
        <v>2063</v>
      </c>
      <c r="H4971" t="s">
        <v>2005</v>
      </c>
      <c r="I4971" t="s">
        <v>2006</v>
      </c>
      <c r="J4971" t="s">
        <v>5505</v>
      </c>
      <c r="K4971" t="s">
        <v>5506</v>
      </c>
      <c r="L4971">
        <v>6</v>
      </c>
      <c r="M4971">
        <v>700</v>
      </c>
      <c r="N4971" s="43">
        <v>4200</v>
      </c>
    </row>
    <row r="4972" hidden="1" spans="1:14" x14ac:dyDescent="0.25">
      <c r="A4972" s="106">
        <v>45896</v>
      </c>
      <c r="B4972">
        <v>1527</v>
      </c>
      <c r="C4972">
        <v>0</v>
      </c>
      <c r="E4972">
        <v>51</v>
      </c>
      <c r="F4972" t="s">
        <v>5507</v>
      </c>
      <c r="G4972" t="s">
        <v>2054</v>
      </c>
      <c r="H4972" t="s">
        <v>2005</v>
      </c>
      <c r="I4972" t="s">
        <v>2006</v>
      </c>
      <c r="J4972" t="s">
        <v>5505</v>
      </c>
      <c r="K4972" t="s">
        <v>5506</v>
      </c>
      <c r="L4972">
        <v>6</v>
      </c>
      <c r="M4972">
        <v>700</v>
      </c>
      <c r="N4972" s="43">
        <v>4200</v>
      </c>
    </row>
    <row r="4973" hidden="1" spans="1:14" x14ac:dyDescent="0.25">
      <c r="A4973" s="106">
        <v>45896</v>
      </c>
      <c r="B4973">
        <v>1530</v>
      </c>
      <c r="C4973">
        <v>0</v>
      </c>
      <c r="E4973">
        <v>51</v>
      </c>
      <c r="F4973" t="s">
        <v>5508</v>
      </c>
      <c r="G4973" t="s">
        <v>2027</v>
      </c>
      <c r="H4973" t="s">
        <v>2005</v>
      </c>
      <c r="I4973" t="s">
        <v>2006</v>
      </c>
      <c r="J4973" t="s">
        <v>5505</v>
      </c>
      <c r="K4973" t="s">
        <v>5506</v>
      </c>
      <c r="L4973">
        <v>6</v>
      </c>
      <c r="M4973">
        <v>700</v>
      </c>
      <c r="N4973" s="43">
        <v>4200</v>
      </c>
    </row>
    <row r="4974" hidden="1" spans="1:14" x14ac:dyDescent="0.25">
      <c r="A4974" s="106">
        <v>45896</v>
      </c>
      <c r="B4974">
        <v>1531</v>
      </c>
      <c r="C4974">
        <v>0</v>
      </c>
      <c r="E4974">
        <v>51</v>
      </c>
      <c r="F4974" t="s">
        <v>5509</v>
      </c>
      <c r="G4974" t="s">
        <v>2368</v>
      </c>
      <c r="H4974" t="s">
        <v>2005</v>
      </c>
      <c r="I4974" t="s">
        <v>2006</v>
      </c>
      <c r="J4974" t="s">
        <v>5505</v>
      </c>
      <c r="K4974" t="s">
        <v>5506</v>
      </c>
      <c r="L4974">
        <v>6</v>
      </c>
      <c r="M4974">
        <v>700</v>
      </c>
      <c r="N4974" s="43">
        <v>4200</v>
      </c>
    </row>
    <row r="4975" hidden="1" spans="1:14" x14ac:dyDescent="0.25">
      <c r="A4975" s="106">
        <v>45896</v>
      </c>
      <c r="B4975">
        <v>1532</v>
      </c>
      <c r="C4975">
        <v>0</v>
      </c>
      <c r="E4975">
        <v>51</v>
      </c>
      <c r="F4975" t="s">
        <v>5510</v>
      </c>
      <c r="G4975" t="s">
        <v>2012</v>
      </c>
      <c r="H4975" t="s">
        <v>2005</v>
      </c>
      <c r="I4975" t="s">
        <v>2006</v>
      </c>
      <c r="J4975" t="s">
        <v>5505</v>
      </c>
      <c r="K4975" t="s">
        <v>5506</v>
      </c>
      <c r="L4975">
        <v>6</v>
      </c>
      <c r="M4975">
        <v>700</v>
      </c>
      <c r="N4975" s="43">
        <v>4200</v>
      </c>
    </row>
    <row r="4976" hidden="1" spans="1:14" x14ac:dyDescent="0.25">
      <c r="A4976" s="106">
        <v>45896</v>
      </c>
      <c r="B4976">
        <v>1533</v>
      </c>
      <c r="C4976">
        <v>0</v>
      </c>
      <c r="E4976">
        <v>51</v>
      </c>
      <c r="F4976" t="s">
        <v>5511</v>
      </c>
      <c r="G4976" t="s">
        <v>2025</v>
      </c>
      <c r="H4976" t="s">
        <v>2005</v>
      </c>
      <c r="I4976" t="s">
        <v>2006</v>
      </c>
      <c r="J4976" t="s">
        <v>5505</v>
      </c>
      <c r="K4976" t="s">
        <v>5506</v>
      </c>
      <c r="L4976">
        <v>6</v>
      </c>
      <c r="M4976">
        <v>700</v>
      </c>
      <c r="N4976" s="43">
        <v>4200</v>
      </c>
    </row>
    <row r="4977" hidden="1" spans="1:14" x14ac:dyDescent="0.25">
      <c r="A4977" s="106">
        <v>45896</v>
      </c>
      <c r="B4977">
        <v>1533</v>
      </c>
      <c r="C4977">
        <v>0</v>
      </c>
      <c r="E4977">
        <v>51</v>
      </c>
      <c r="F4977" t="s">
        <v>5511</v>
      </c>
      <c r="G4977" t="s">
        <v>2025</v>
      </c>
      <c r="H4977" t="s">
        <v>2005</v>
      </c>
      <c r="I4977" t="s">
        <v>2006</v>
      </c>
      <c r="J4977" t="s">
        <v>2007</v>
      </c>
      <c r="K4977" t="s">
        <v>2008</v>
      </c>
      <c r="L4977">
        <v>6</v>
      </c>
      <c r="M4977">
        <v>60</v>
      </c>
      <c r="N4977" s="43">
        <v>360</v>
      </c>
    </row>
    <row r="4978" hidden="1" spans="1:14" x14ac:dyDescent="0.25">
      <c r="A4978" s="106">
        <v>45896</v>
      </c>
      <c r="B4978">
        <v>1537</v>
      </c>
      <c r="C4978">
        <v>0</v>
      </c>
      <c r="E4978">
        <v>51</v>
      </c>
      <c r="F4978" t="s">
        <v>5512</v>
      </c>
      <c r="G4978" t="s">
        <v>2017</v>
      </c>
      <c r="H4978" t="s">
        <v>2005</v>
      </c>
      <c r="I4978" t="s">
        <v>2006</v>
      </c>
      <c r="J4978" t="s">
        <v>5505</v>
      </c>
      <c r="K4978" t="s">
        <v>5506</v>
      </c>
      <c r="L4978">
        <v>6</v>
      </c>
      <c r="M4978">
        <v>700</v>
      </c>
      <c r="N4978" s="43">
        <v>4200</v>
      </c>
    </row>
    <row r="4979" hidden="1" spans="1:14" x14ac:dyDescent="0.25">
      <c r="A4979" s="106">
        <v>45896</v>
      </c>
      <c r="B4979">
        <v>1537</v>
      </c>
      <c r="C4979">
        <v>0</v>
      </c>
      <c r="E4979">
        <v>51</v>
      </c>
      <c r="F4979" t="s">
        <v>5512</v>
      </c>
      <c r="G4979" t="s">
        <v>2017</v>
      </c>
      <c r="H4979" t="s">
        <v>2005</v>
      </c>
      <c r="I4979" t="s">
        <v>2006</v>
      </c>
      <c r="J4979" t="s">
        <v>2007</v>
      </c>
      <c r="K4979" t="s">
        <v>2008</v>
      </c>
      <c r="L4979">
        <v>6</v>
      </c>
      <c r="M4979">
        <v>60</v>
      </c>
      <c r="N4979" s="43">
        <v>360</v>
      </c>
    </row>
    <row r="4980" hidden="1" spans="1:14" x14ac:dyDescent="0.25">
      <c r="A4980" s="106">
        <v>45896</v>
      </c>
      <c r="B4980">
        <v>1543</v>
      </c>
      <c r="C4980">
        <v>0</v>
      </c>
      <c r="E4980">
        <v>51</v>
      </c>
      <c r="F4980" t="s">
        <v>5513</v>
      </c>
      <c r="G4980" t="s">
        <v>2368</v>
      </c>
      <c r="H4980" t="s">
        <v>2005</v>
      </c>
      <c r="I4980" t="s">
        <v>2006</v>
      </c>
      <c r="J4980" t="s">
        <v>2007</v>
      </c>
      <c r="K4980" t="s">
        <v>2008</v>
      </c>
      <c r="L4980">
        <v>6</v>
      </c>
      <c r="M4980">
        <v>60</v>
      </c>
      <c r="N4980" s="43">
        <v>360</v>
      </c>
    </row>
    <row r="4981" hidden="1" spans="1:14" x14ac:dyDescent="0.25">
      <c r="A4981" s="106">
        <v>45896</v>
      </c>
      <c r="B4981">
        <v>1543</v>
      </c>
      <c r="C4981">
        <v>0</v>
      </c>
      <c r="E4981">
        <v>51</v>
      </c>
      <c r="F4981" t="s">
        <v>5513</v>
      </c>
      <c r="G4981" t="s">
        <v>2368</v>
      </c>
      <c r="H4981" t="s">
        <v>2005</v>
      </c>
      <c r="I4981" t="s">
        <v>2006</v>
      </c>
      <c r="J4981" t="s">
        <v>5505</v>
      </c>
      <c r="K4981" t="s">
        <v>5506</v>
      </c>
      <c r="L4981">
        <v>6</v>
      </c>
      <c r="M4981">
        <v>700</v>
      </c>
      <c r="N4981" s="43">
        <v>4200</v>
      </c>
    </row>
    <row r="4982" hidden="1" spans="1:14" x14ac:dyDescent="0.25">
      <c r="A4982" s="106">
        <v>45896</v>
      </c>
      <c r="B4982">
        <v>1546</v>
      </c>
      <c r="C4982">
        <v>0</v>
      </c>
      <c r="E4982">
        <v>51</v>
      </c>
      <c r="F4982" t="s">
        <v>5514</v>
      </c>
      <c r="G4982" t="s">
        <v>2012</v>
      </c>
      <c r="H4982" t="s">
        <v>2005</v>
      </c>
      <c r="I4982" t="s">
        <v>2006</v>
      </c>
      <c r="J4982" t="s">
        <v>2007</v>
      </c>
      <c r="K4982" t="s">
        <v>2008</v>
      </c>
      <c r="L4982">
        <v>6</v>
      </c>
      <c r="M4982">
        <v>60</v>
      </c>
      <c r="N4982" s="43">
        <v>360</v>
      </c>
    </row>
    <row r="4983" hidden="1" spans="1:14" x14ac:dyDescent="0.25">
      <c r="A4983" s="106">
        <v>45896</v>
      </c>
      <c r="B4983">
        <v>1546</v>
      </c>
      <c r="C4983">
        <v>0</v>
      </c>
      <c r="E4983">
        <v>51</v>
      </c>
      <c r="F4983" t="s">
        <v>5514</v>
      </c>
      <c r="G4983" t="s">
        <v>2012</v>
      </c>
      <c r="H4983" t="s">
        <v>2005</v>
      </c>
      <c r="I4983" t="s">
        <v>2006</v>
      </c>
      <c r="J4983" t="s">
        <v>5505</v>
      </c>
      <c r="K4983" t="s">
        <v>5506</v>
      </c>
      <c r="L4983">
        <v>6</v>
      </c>
      <c r="M4983">
        <v>700</v>
      </c>
      <c r="N4983" s="43">
        <v>4200</v>
      </c>
    </row>
    <row r="4984" hidden="1" spans="1:14" x14ac:dyDescent="0.25">
      <c r="A4984" s="106">
        <v>45896</v>
      </c>
      <c r="B4984">
        <v>1549</v>
      </c>
      <c r="C4984">
        <v>0</v>
      </c>
      <c r="E4984">
        <v>51</v>
      </c>
      <c r="F4984" t="s">
        <v>5515</v>
      </c>
      <c r="G4984" t="s">
        <v>2025</v>
      </c>
      <c r="H4984" t="s">
        <v>2005</v>
      </c>
      <c r="I4984" t="s">
        <v>2006</v>
      </c>
      <c r="J4984" t="s">
        <v>5505</v>
      </c>
      <c r="K4984" t="s">
        <v>5506</v>
      </c>
      <c r="L4984">
        <v>4</v>
      </c>
      <c r="M4984">
        <v>700</v>
      </c>
      <c r="N4984" s="43">
        <v>2800</v>
      </c>
    </row>
    <row r="4985" hidden="1" spans="1:14" x14ac:dyDescent="0.25">
      <c r="A4985" s="106">
        <v>45896</v>
      </c>
      <c r="B4985">
        <v>1549</v>
      </c>
      <c r="C4985">
        <v>0</v>
      </c>
      <c r="E4985">
        <v>51</v>
      </c>
      <c r="F4985" t="s">
        <v>5515</v>
      </c>
      <c r="G4985" t="s">
        <v>2025</v>
      </c>
      <c r="H4985" t="s">
        <v>2005</v>
      </c>
      <c r="I4985" t="s">
        <v>2006</v>
      </c>
      <c r="J4985" t="s">
        <v>2007</v>
      </c>
      <c r="K4985" t="s">
        <v>2008</v>
      </c>
      <c r="L4985">
        <v>4</v>
      </c>
      <c r="M4985">
        <v>60</v>
      </c>
      <c r="N4985" s="43">
        <v>240</v>
      </c>
    </row>
    <row r="4986" hidden="1" spans="1:14" x14ac:dyDescent="0.25">
      <c r="A4986" s="106">
        <v>45944</v>
      </c>
      <c r="B4986">
        <v>2931</v>
      </c>
      <c r="C4986">
        <v>0</v>
      </c>
      <c r="E4986">
        <v>51</v>
      </c>
      <c r="F4986" t="s">
        <v>5516</v>
      </c>
      <c r="G4986" t="s">
        <v>2063</v>
      </c>
      <c r="H4986" t="s">
        <v>2005</v>
      </c>
      <c r="I4986" t="s">
        <v>2006</v>
      </c>
      <c r="J4986" t="s">
        <v>5505</v>
      </c>
      <c r="K4986" t="s">
        <v>5506</v>
      </c>
      <c r="L4986">
        <v>6</v>
      </c>
      <c r="M4986">
        <v>720</v>
      </c>
      <c r="N4986" s="43">
        <v>4320</v>
      </c>
    </row>
    <row r="4987" hidden="1" spans="1:14" x14ac:dyDescent="0.25">
      <c r="A4987" s="106">
        <v>45944</v>
      </c>
      <c r="B4987">
        <v>2931</v>
      </c>
      <c r="C4987">
        <v>0</v>
      </c>
      <c r="E4987">
        <v>51</v>
      </c>
      <c r="F4987" t="s">
        <v>5516</v>
      </c>
      <c r="G4987" t="s">
        <v>2063</v>
      </c>
      <c r="H4987" t="s">
        <v>2005</v>
      </c>
      <c r="I4987" t="s">
        <v>2006</v>
      </c>
      <c r="J4987" t="s">
        <v>2007</v>
      </c>
      <c r="K4987" t="s">
        <v>2008</v>
      </c>
      <c r="L4987">
        <v>1</v>
      </c>
      <c r="M4987">
        <v>2300</v>
      </c>
      <c r="N4987" s="43">
        <v>2300</v>
      </c>
    </row>
    <row r="4988" hidden="1" spans="1:14" x14ac:dyDescent="0.25">
      <c r="A4988" s="106">
        <v>45944</v>
      </c>
      <c r="B4988">
        <v>2933</v>
      </c>
      <c r="C4988">
        <v>0</v>
      </c>
      <c r="E4988">
        <v>51</v>
      </c>
      <c r="F4988" t="s">
        <v>5517</v>
      </c>
      <c r="G4988" t="s">
        <v>2044</v>
      </c>
      <c r="H4988" t="s">
        <v>2005</v>
      </c>
      <c r="I4988" t="s">
        <v>2006</v>
      </c>
      <c r="J4988" t="s">
        <v>5505</v>
      </c>
      <c r="K4988" t="s">
        <v>5506</v>
      </c>
      <c r="L4988">
        <v>6</v>
      </c>
      <c r="M4988">
        <v>720</v>
      </c>
      <c r="N4988" s="43">
        <v>4320</v>
      </c>
    </row>
    <row r="4989" hidden="1" spans="1:14" x14ac:dyDescent="0.25">
      <c r="A4989" s="106">
        <v>45944</v>
      </c>
      <c r="B4989">
        <v>2935</v>
      </c>
      <c r="C4989">
        <v>0</v>
      </c>
      <c r="E4989">
        <v>51</v>
      </c>
      <c r="F4989" t="s">
        <v>5518</v>
      </c>
      <c r="G4989" t="s">
        <v>2114</v>
      </c>
      <c r="H4989" t="s">
        <v>2005</v>
      </c>
      <c r="I4989" t="s">
        <v>2006</v>
      </c>
      <c r="J4989" t="s">
        <v>5505</v>
      </c>
      <c r="K4989" t="s">
        <v>5506</v>
      </c>
      <c r="L4989">
        <v>6</v>
      </c>
      <c r="M4989">
        <v>720</v>
      </c>
      <c r="N4989" s="43">
        <v>4320</v>
      </c>
    </row>
    <row r="4990" hidden="1" spans="1:14" x14ac:dyDescent="0.25">
      <c r="A4990" s="106">
        <v>45944</v>
      </c>
      <c r="B4990">
        <v>2938</v>
      </c>
      <c r="C4990">
        <v>0</v>
      </c>
      <c r="E4990">
        <v>51</v>
      </c>
      <c r="F4990" t="s">
        <v>5519</v>
      </c>
      <c r="G4990" t="s">
        <v>2368</v>
      </c>
      <c r="H4990" t="s">
        <v>2005</v>
      </c>
      <c r="I4990" t="s">
        <v>2006</v>
      </c>
      <c r="J4990" t="s">
        <v>5505</v>
      </c>
      <c r="K4990" t="s">
        <v>5506</v>
      </c>
      <c r="L4990">
        <v>6</v>
      </c>
      <c r="M4990">
        <v>720</v>
      </c>
      <c r="N4990" s="43">
        <v>4320</v>
      </c>
    </row>
    <row r="4991" hidden="1" spans="1:14" x14ac:dyDescent="0.25">
      <c r="A4991" s="106">
        <v>45944</v>
      </c>
      <c r="B4991">
        <v>2939</v>
      </c>
      <c r="C4991">
        <v>0</v>
      </c>
      <c r="E4991">
        <v>51</v>
      </c>
      <c r="F4991" t="s">
        <v>5520</v>
      </c>
      <c r="G4991" t="s">
        <v>2054</v>
      </c>
      <c r="H4991" t="s">
        <v>2005</v>
      </c>
      <c r="I4991" t="s">
        <v>2006</v>
      </c>
      <c r="J4991" t="s">
        <v>5505</v>
      </c>
      <c r="K4991" t="s">
        <v>5506</v>
      </c>
      <c r="L4991">
        <v>6</v>
      </c>
      <c r="M4991">
        <v>720</v>
      </c>
      <c r="N4991" s="43">
        <v>4320</v>
      </c>
    </row>
    <row r="4992" hidden="1" spans="1:14" x14ac:dyDescent="0.25">
      <c r="A4992" s="106">
        <v>45944</v>
      </c>
      <c r="B4992">
        <v>2942</v>
      </c>
      <c r="C4992">
        <v>0</v>
      </c>
      <c r="E4992">
        <v>51</v>
      </c>
      <c r="F4992" t="s">
        <v>5521</v>
      </c>
      <c r="G4992" t="s">
        <v>2025</v>
      </c>
      <c r="H4992" t="s">
        <v>2005</v>
      </c>
      <c r="I4992" t="s">
        <v>2006</v>
      </c>
      <c r="J4992" t="s">
        <v>2007</v>
      </c>
      <c r="K4992" t="s">
        <v>2008</v>
      </c>
      <c r="L4992">
        <v>6</v>
      </c>
      <c r="M4992">
        <v>60</v>
      </c>
      <c r="N4992" s="43">
        <v>360</v>
      </c>
    </row>
    <row r="4993" hidden="1" spans="1:14" x14ac:dyDescent="0.25">
      <c r="A4993" s="106">
        <v>45944</v>
      </c>
      <c r="B4993">
        <v>2942</v>
      </c>
      <c r="C4993">
        <v>0</v>
      </c>
      <c r="E4993">
        <v>51</v>
      </c>
      <c r="F4993" t="s">
        <v>5521</v>
      </c>
      <c r="G4993" t="s">
        <v>2025</v>
      </c>
      <c r="H4993" t="s">
        <v>2005</v>
      </c>
      <c r="I4993" t="s">
        <v>2006</v>
      </c>
      <c r="J4993" t="s">
        <v>5505</v>
      </c>
      <c r="K4993" t="s">
        <v>5506</v>
      </c>
      <c r="L4993">
        <v>6</v>
      </c>
      <c r="M4993">
        <v>720</v>
      </c>
      <c r="N4993" s="43">
        <v>4320</v>
      </c>
    </row>
    <row r="4994" hidden="1" spans="1:14" x14ac:dyDescent="0.25">
      <c r="A4994" s="106">
        <v>45944</v>
      </c>
      <c r="B4994">
        <v>2945</v>
      </c>
      <c r="C4994">
        <v>0</v>
      </c>
      <c r="E4994">
        <v>51</v>
      </c>
      <c r="F4994" t="s">
        <v>5522</v>
      </c>
      <c r="G4994" t="s">
        <v>2044</v>
      </c>
      <c r="H4994" t="s">
        <v>2005</v>
      </c>
      <c r="I4994" t="s">
        <v>2006</v>
      </c>
      <c r="J4994" t="s">
        <v>5505</v>
      </c>
      <c r="K4994" t="s">
        <v>5506</v>
      </c>
      <c r="L4994">
        <v>6</v>
      </c>
      <c r="M4994">
        <v>720</v>
      </c>
      <c r="N4994" s="43">
        <v>4320</v>
      </c>
    </row>
    <row r="4995" hidden="1" spans="1:14" x14ac:dyDescent="0.25">
      <c r="A4995" s="106">
        <v>45944</v>
      </c>
      <c r="B4995">
        <v>2945</v>
      </c>
      <c r="C4995">
        <v>0</v>
      </c>
      <c r="E4995">
        <v>51</v>
      </c>
      <c r="F4995" t="s">
        <v>5522</v>
      </c>
      <c r="G4995" t="s">
        <v>2044</v>
      </c>
      <c r="H4995" t="s">
        <v>2005</v>
      </c>
      <c r="I4995" t="s">
        <v>2006</v>
      </c>
      <c r="J4995" t="s">
        <v>2007</v>
      </c>
      <c r="K4995" t="s">
        <v>2008</v>
      </c>
      <c r="L4995">
        <v>6</v>
      </c>
      <c r="M4995">
        <v>60</v>
      </c>
      <c r="N4995" s="43">
        <v>360</v>
      </c>
    </row>
    <row r="4996" hidden="1" spans="1:14" x14ac:dyDescent="0.25">
      <c r="A4996" s="106">
        <v>45944</v>
      </c>
      <c r="B4996">
        <v>2948</v>
      </c>
      <c r="C4996">
        <v>0</v>
      </c>
      <c r="E4996">
        <v>51</v>
      </c>
      <c r="F4996" t="s">
        <v>5523</v>
      </c>
      <c r="G4996" t="s">
        <v>2114</v>
      </c>
      <c r="H4996" t="s">
        <v>2005</v>
      </c>
      <c r="I4996" t="s">
        <v>2006</v>
      </c>
      <c r="J4996" t="s">
        <v>5505</v>
      </c>
      <c r="K4996" t="s">
        <v>5506</v>
      </c>
      <c r="L4996">
        <v>6</v>
      </c>
      <c r="M4996">
        <v>720</v>
      </c>
      <c r="N4996" s="43">
        <v>4320</v>
      </c>
    </row>
    <row r="4997" hidden="1" spans="1:14" x14ac:dyDescent="0.25">
      <c r="A4997" s="106">
        <v>45944</v>
      </c>
      <c r="B4997">
        <v>2948</v>
      </c>
      <c r="C4997">
        <v>0</v>
      </c>
      <c r="E4997">
        <v>51</v>
      </c>
      <c r="F4997" t="s">
        <v>5523</v>
      </c>
      <c r="G4997" t="s">
        <v>2114</v>
      </c>
      <c r="H4997" t="s">
        <v>2005</v>
      </c>
      <c r="I4997" t="s">
        <v>2006</v>
      </c>
      <c r="J4997" t="s">
        <v>2007</v>
      </c>
      <c r="K4997" t="s">
        <v>2008</v>
      </c>
      <c r="L4997">
        <v>6</v>
      </c>
      <c r="M4997">
        <v>60</v>
      </c>
      <c r="N4997" s="43">
        <v>360</v>
      </c>
    </row>
    <row r="4998" hidden="1" spans="1:14" x14ac:dyDescent="0.25">
      <c r="A4998" s="106">
        <v>45944</v>
      </c>
      <c r="B4998">
        <v>2951</v>
      </c>
      <c r="C4998">
        <v>0</v>
      </c>
      <c r="E4998">
        <v>51</v>
      </c>
      <c r="F4998" t="s">
        <v>5524</v>
      </c>
      <c r="G4998" t="s">
        <v>2368</v>
      </c>
      <c r="H4998" t="s">
        <v>2005</v>
      </c>
      <c r="I4998" t="s">
        <v>2006</v>
      </c>
      <c r="J4998" t="s">
        <v>2007</v>
      </c>
      <c r="K4998" t="s">
        <v>2008</v>
      </c>
      <c r="L4998">
        <v>6</v>
      </c>
      <c r="M4998">
        <v>60</v>
      </c>
      <c r="N4998" s="43">
        <v>360</v>
      </c>
    </row>
    <row r="4999" hidden="1" spans="1:14" x14ac:dyDescent="0.25">
      <c r="A4999" s="106">
        <v>45944</v>
      </c>
      <c r="B4999">
        <v>2951</v>
      </c>
      <c r="C4999">
        <v>0</v>
      </c>
      <c r="E4999">
        <v>51</v>
      </c>
      <c r="F4999" t="s">
        <v>5524</v>
      </c>
      <c r="G4999" t="s">
        <v>2368</v>
      </c>
      <c r="H4999" t="s">
        <v>2005</v>
      </c>
      <c r="I4999" t="s">
        <v>2006</v>
      </c>
      <c r="J4999" t="s">
        <v>5505</v>
      </c>
      <c r="K4999" t="s">
        <v>5506</v>
      </c>
      <c r="L4999">
        <v>6</v>
      </c>
      <c r="M4999">
        <v>720</v>
      </c>
      <c r="N4999" s="43">
        <v>4320</v>
      </c>
    </row>
    <row r="5000" hidden="1" spans="1:14" x14ac:dyDescent="0.25">
      <c r="A5000" s="106">
        <v>45944</v>
      </c>
      <c r="B5000">
        <v>2952</v>
      </c>
      <c r="C5000">
        <v>0</v>
      </c>
      <c r="E5000">
        <v>51</v>
      </c>
      <c r="F5000" t="s">
        <v>5525</v>
      </c>
      <c r="G5000" t="s">
        <v>2012</v>
      </c>
      <c r="H5000" t="s">
        <v>2005</v>
      </c>
      <c r="I5000" t="s">
        <v>2006</v>
      </c>
      <c r="J5000" t="s">
        <v>5505</v>
      </c>
      <c r="K5000" t="s">
        <v>5506</v>
      </c>
      <c r="L5000">
        <v>6</v>
      </c>
      <c r="M5000">
        <v>720</v>
      </c>
      <c r="N5000" s="43">
        <v>4320</v>
      </c>
    </row>
    <row r="5001" hidden="1" spans="1:14" x14ac:dyDescent="0.25">
      <c r="A5001" s="106">
        <v>45944</v>
      </c>
      <c r="B5001">
        <v>2952</v>
      </c>
      <c r="C5001">
        <v>0</v>
      </c>
      <c r="E5001">
        <v>51</v>
      </c>
      <c r="F5001" t="s">
        <v>5525</v>
      </c>
      <c r="G5001" t="s">
        <v>2012</v>
      </c>
      <c r="H5001" t="s">
        <v>2005</v>
      </c>
      <c r="I5001" t="s">
        <v>2006</v>
      </c>
      <c r="J5001" t="s">
        <v>2007</v>
      </c>
      <c r="K5001" t="s">
        <v>2008</v>
      </c>
      <c r="L5001">
        <v>6</v>
      </c>
      <c r="M5001">
        <v>60</v>
      </c>
      <c r="N5001" s="43">
        <v>360</v>
      </c>
    </row>
    <row r="5002" hidden="1" spans="1:14" x14ac:dyDescent="0.25">
      <c r="A5002" s="106">
        <v>45944</v>
      </c>
      <c r="B5002">
        <v>2953</v>
      </c>
      <c r="C5002">
        <v>0</v>
      </c>
      <c r="E5002">
        <v>51</v>
      </c>
      <c r="F5002" t="s">
        <v>5526</v>
      </c>
      <c r="G5002" t="s">
        <v>2054</v>
      </c>
      <c r="H5002" t="s">
        <v>2005</v>
      </c>
      <c r="I5002" t="s">
        <v>2006</v>
      </c>
      <c r="J5002" t="s">
        <v>2007</v>
      </c>
      <c r="K5002" t="s">
        <v>2008</v>
      </c>
      <c r="L5002">
        <v>6</v>
      </c>
      <c r="M5002">
        <v>60</v>
      </c>
      <c r="N5002" s="43">
        <v>360</v>
      </c>
    </row>
    <row r="5003" hidden="1" spans="1:14" x14ac:dyDescent="0.25">
      <c r="A5003" s="106">
        <v>45944</v>
      </c>
      <c r="B5003">
        <v>2953</v>
      </c>
      <c r="C5003">
        <v>0</v>
      </c>
      <c r="E5003">
        <v>51</v>
      </c>
      <c r="F5003" t="s">
        <v>5526</v>
      </c>
      <c r="G5003" t="s">
        <v>2054</v>
      </c>
      <c r="H5003" t="s">
        <v>2005</v>
      </c>
      <c r="I5003" t="s">
        <v>2006</v>
      </c>
      <c r="J5003" t="s">
        <v>5505</v>
      </c>
      <c r="K5003" t="s">
        <v>5506</v>
      </c>
      <c r="L5003">
        <v>6</v>
      </c>
      <c r="M5003">
        <v>720</v>
      </c>
      <c r="N5003" s="43">
        <v>4320</v>
      </c>
    </row>
    <row r="5004" hidden="1" spans="1:14" x14ac:dyDescent="0.25">
      <c r="A5004" s="106">
        <v>45944</v>
      </c>
      <c r="B5004">
        <v>2957</v>
      </c>
      <c r="C5004">
        <v>0</v>
      </c>
      <c r="E5004">
        <v>51</v>
      </c>
      <c r="F5004" t="s">
        <v>5527</v>
      </c>
      <c r="G5004" t="s">
        <v>2044</v>
      </c>
      <c r="I5004" t="s">
        <v>2006</v>
      </c>
      <c r="J5004" t="s">
        <v>5489</v>
      </c>
      <c r="K5004" t="s">
        <v>5490</v>
      </c>
      <c r="L5004">
        <v>4</v>
      </c>
      <c r="M5004">
        <v>720</v>
      </c>
      <c r="N5004" s="43">
        <v>2880</v>
      </c>
    </row>
    <row r="5005" hidden="1" spans="1:14" x14ac:dyDescent="0.25">
      <c r="A5005" s="106">
        <v>46057</v>
      </c>
      <c r="B5005">
        <v>7817</v>
      </c>
      <c r="C5005">
        <v>4716</v>
      </c>
      <c r="E5005">
        <v>51</v>
      </c>
      <c r="F5005" t="s">
        <v>5528</v>
      </c>
      <c r="G5005" t="s">
        <v>2095</v>
      </c>
      <c r="I5005" t="s">
        <v>2006</v>
      </c>
      <c r="J5005" t="s">
        <v>2189</v>
      </c>
      <c r="K5005" t="s">
        <v>2190</v>
      </c>
      <c r="L5005">
        <v>5</v>
      </c>
      <c r="M5005">
        <v>630</v>
      </c>
      <c r="N5005" s="43">
        <v>3150</v>
      </c>
    </row>
    <row r="5006" hidden="1" spans="1:14" x14ac:dyDescent="0.25">
      <c r="A5006" s="106">
        <v>46057</v>
      </c>
      <c r="B5006">
        <v>7818</v>
      </c>
      <c r="C5006">
        <v>4717</v>
      </c>
      <c r="E5006">
        <v>51</v>
      </c>
      <c r="F5006" t="s">
        <v>5528</v>
      </c>
      <c r="G5006" t="s">
        <v>2095</v>
      </c>
      <c r="I5006" t="s">
        <v>2006</v>
      </c>
      <c r="J5006" t="s">
        <v>2189</v>
      </c>
      <c r="K5006" t="s">
        <v>2190</v>
      </c>
      <c r="L5006">
        <v>1</v>
      </c>
      <c r="M5006">
        <v>630</v>
      </c>
      <c r="N5006" s="43">
        <v>630</v>
      </c>
    </row>
    <row r="5007" hidden="1" spans="1:14" x14ac:dyDescent="0.25">
      <c r="A5007" s="106">
        <v>46057</v>
      </c>
      <c r="B5007">
        <v>7825</v>
      </c>
      <c r="C5007">
        <v>4724</v>
      </c>
      <c r="E5007">
        <v>51</v>
      </c>
      <c r="F5007" t="s">
        <v>5529</v>
      </c>
      <c r="G5007" t="s">
        <v>2095</v>
      </c>
      <c r="I5007" t="s">
        <v>2006</v>
      </c>
      <c r="J5007" t="s">
        <v>2189</v>
      </c>
      <c r="K5007" t="s">
        <v>2190</v>
      </c>
      <c r="L5007">
        <v>3</v>
      </c>
      <c r="M5007">
        <v>630</v>
      </c>
      <c r="N5007" s="43">
        <v>1890</v>
      </c>
    </row>
    <row r="5008" hidden="1" spans="1:14" x14ac:dyDescent="0.25">
      <c r="A5008" s="106">
        <v>46107</v>
      </c>
      <c r="B5008">
        <v>10022</v>
      </c>
      <c r="C5008">
        <v>6931</v>
      </c>
      <c r="E5008">
        <v>51</v>
      </c>
      <c r="F5008" t="s">
        <v>5530</v>
      </c>
      <c r="G5008" t="s">
        <v>2025</v>
      </c>
      <c r="H5008" t="s">
        <v>2005</v>
      </c>
      <c r="I5008" t="s">
        <v>2006</v>
      </c>
      <c r="J5008" t="s">
        <v>2007</v>
      </c>
      <c r="K5008" t="s">
        <v>2008</v>
      </c>
      <c r="L5008">
        <v>1</v>
      </c>
      <c r="M5008">
        <v>2300</v>
      </c>
      <c r="N5008" s="43">
        <v>2300</v>
      </c>
    </row>
    <row r="5009" hidden="1" spans="1:14" x14ac:dyDescent="0.25">
      <c r="A5009" s="106">
        <v>46107</v>
      </c>
      <c r="B5009">
        <v>10022</v>
      </c>
      <c r="C5009">
        <v>6931</v>
      </c>
      <c r="E5009">
        <v>51</v>
      </c>
      <c r="F5009" t="s">
        <v>5530</v>
      </c>
      <c r="G5009" t="s">
        <v>2025</v>
      </c>
      <c r="H5009" t="s">
        <v>2005</v>
      </c>
      <c r="I5009" t="s">
        <v>2006</v>
      </c>
      <c r="J5009" t="s">
        <v>5505</v>
      </c>
      <c r="K5009" t="s">
        <v>5506</v>
      </c>
      <c r="L5009">
        <v>5</v>
      </c>
      <c r="M5009">
        <v>720</v>
      </c>
      <c r="N5009" s="43">
        <v>3600</v>
      </c>
    </row>
    <row r="5010" hidden="1" spans="1:14" x14ac:dyDescent="0.25">
      <c r="A5010" s="106">
        <v>46107</v>
      </c>
      <c r="B5010">
        <v>10023</v>
      </c>
      <c r="C5010">
        <v>6932</v>
      </c>
      <c r="E5010">
        <v>51</v>
      </c>
      <c r="F5010" t="s">
        <v>5530</v>
      </c>
      <c r="G5010" t="s">
        <v>2025</v>
      </c>
      <c r="H5010" t="s">
        <v>2005</v>
      </c>
      <c r="I5010" t="s">
        <v>2006</v>
      </c>
      <c r="J5010" t="s">
        <v>5505</v>
      </c>
      <c r="K5010" t="s">
        <v>5506</v>
      </c>
      <c r="L5010">
        <v>1</v>
      </c>
      <c r="M5010">
        <v>720</v>
      </c>
      <c r="N5010" s="43">
        <v>720</v>
      </c>
    </row>
    <row r="5011" hidden="1" spans="1:14" x14ac:dyDescent="0.25">
      <c r="A5011" s="106">
        <v>46107</v>
      </c>
      <c r="B5011">
        <v>10024</v>
      </c>
      <c r="C5011">
        <v>6933</v>
      </c>
      <c r="E5011">
        <v>51</v>
      </c>
      <c r="F5011" t="s">
        <v>5531</v>
      </c>
      <c r="G5011" t="s">
        <v>2131</v>
      </c>
      <c r="H5011" t="s">
        <v>2005</v>
      </c>
      <c r="I5011" t="s">
        <v>2006</v>
      </c>
      <c r="J5011" t="s">
        <v>5505</v>
      </c>
      <c r="K5011" t="s">
        <v>5506</v>
      </c>
      <c r="L5011">
        <v>5</v>
      </c>
      <c r="M5011">
        <v>720</v>
      </c>
      <c r="N5011" s="43">
        <v>3600</v>
      </c>
    </row>
    <row r="5012" hidden="1" spans="1:14" x14ac:dyDescent="0.25">
      <c r="A5012" s="106">
        <v>46107</v>
      </c>
      <c r="B5012">
        <v>10025</v>
      </c>
      <c r="C5012">
        <v>6934</v>
      </c>
      <c r="E5012">
        <v>51</v>
      </c>
      <c r="F5012" t="s">
        <v>5531</v>
      </c>
      <c r="G5012" t="s">
        <v>2025</v>
      </c>
      <c r="H5012" t="s">
        <v>2005</v>
      </c>
      <c r="I5012" t="s">
        <v>2006</v>
      </c>
      <c r="J5012" t="s">
        <v>5505</v>
      </c>
      <c r="K5012" t="s">
        <v>5506</v>
      </c>
      <c r="L5012">
        <v>1</v>
      </c>
      <c r="M5012">
        <v>720</v>
      </c>
      <c r="N5012" s="43">
        <v>720</v>
      </c>
    </row>
    <row r="5013" hidden="1" spans="1:14" x14ac:dyDescent="0.25">
      <c r="A5013" s="106">
        <v>46107</v>
      </c>
      <c r="B5013">
        <v>10030</v>
      </c>
      <c r="C5013">
        <v>6939</v>
      </c>
      <c r="E5013">
        <v>51</v>
      </c>
      <c r="F5013" t="s">
        <v>5532</v>
      </c>
      <c r="G5013" t="s">
        <v>2097</v>
      </c>
      <c r="H5013" t="s">
        <v>2005</v>
      </c>
      <c r="I5013" t="s">
        <v>2006</v>
      </c>
      <c r="J5013" t="s">
        <v>5505</v>
      </c>
      <c r="K5013" t="s">
        <v>5506</v>
      </c>
      <c r="L5013">
        <v>5</v>
      </c>
      <c r="M5013">
        <v>720</v>
      </c>
      <c r="N5013" s="43">
        <v>3600</v>
      </c>
    </row>
    <row r="5014" hidden="1" spans="1:14" x14ac:dyDescent="0.25">
      <c r="A5014" s="106">
        <v>46107</v>
      </c>
      <c r="B5014">
        <v>10031</v>
      </c>
      <c r="C5014">
        <v>6940</v>
      </c>
      <c r="E5014">
        <v>51</v>
      </c>
      <c r="F5014" t="s">
        <v>5532</v>
      </c>
      <c r="G5014" t="s">
        <v>2097</v>
      </c>
      <c r="H5014" t="s">
        <v>2005</v>
      </c>
      <c r="I5014" t="s">
        <v>2006</v>
      </c>
      <c r="J5014" t="s">
        <v>5505</v>
      </c>
      <c r="K5014" t="s">
        <v>5506</v>
      </c>
      <c r="L5014">
        <v>1</v>
      </c>
      <c r="M5014">
        <v>720</v>
      </c>
      <c r="N5014" s="43">
        <v>720</v>
      </c>
    </row>
    <row r="5015" hidden="1" spans="1:14" x14ac:dyDescent="0.25">
      <c r="A5015" s="106">
        <v>46107</v>
      </c>
      <c r="B5015">
        <v>10036</v>
      </c>
      <c r="C5015">
        <v>6945</v>
      </c>
      <c r="E5015">
        <v>51</v>
      </c>
      <c r="F5015" t="s">
        <v>5533</v>
      </c>
      <c r="G5015" t="s">
        <v>2027</v>
      </c>
      <c r="H5015" t="s">
        <v>2005</v>
      </c>
      <c r="I5015" t="s">
        <v>2006</v>
      </c>
      <c r="J5015" t="s">
        <v>5505</v>
      </c>
      <c r="K5015" t="s">
        <v>5506</v>
      </c>
      <c r="L5015">
        <v>5</v>
      </c>
      <c r="M5015">
        <v>720</v>
      </c>
      <c r="N5015" s="43">
        <v>3600</v>
      </c>
    </row>
    <row r="5016" hidden="1" spans="1:14" x14ac:dyDescent="0.25">
      <c r="A5016" s="106">
        <v>46107</v>
      </c>
      <c r="B5016">
        <v>10037</v>
      </c>
      <c r="C5016">
        <v>6946</v>
      </c>
      <c r="E5016">
        <v>51</v>
      </c>
      <c r="F5016" t="s">
        <v>5533</v>
      </c>
      <c r="G5016" t="s">
        <v>2027</v>
      </c>
      <c r="H5016" t="s">
        <v>2005</v>
      </c>
      <c r="I5016" t="s">
        <v>2006</v>
      </c>
      <c r="J5016" t="s">
        <v>5505</v>
      </c>
      <c r="K5016" t="s">
        <v>5506</v>
      </c>
      <c r="L5016">
        <v>1</v>
      </c>
      <c r="M5016">
        <v>720</v>
      </c>
      <c r="N5016" s="43">
        <v>720</v>
      </c>
    </row>
    <row r="5017" hidden="1" spans="1:14" x14ac:dyDescent="0.25">
      <c r="A5017" s="106">
        <v>46107</v>
      </c>
      <c r="B5017">
        <v>10044</v>
      </c>
      <c r="C5017">
        <v>6953</v>
      </c>
      <c r="E5017">
        <v>51</v>
      </c>
      <c r="F5017" t="s">
        <v>5534</v>
      </c>
      <c r="G5017" t="s">
        <v>2025</v>
      </c>
      <c r="H5017" t="s">
        <v>2005</v>
      </c>
      <c r="I5017" t="s">
        <v>2006</v>
      </c>
      <c r="J5017" t="s">
        <v>5505</v>
      </c>
      <c r="K5017" t="s">
        <v>5506</v>
      </c>
      <c r="L5017">
        <v>5</v>
      </c>
      <c r="M5017">
        <v>720</v>
      </c>
      <c r="N5017" s="43">
        <v>3600</v>
      </c>
    </row>
    <row r="5018" hidden="1" spans="1:14" x14ac:dyDescent="0.25">
      <c r="A5018" s="106">
        <v>46107</v>
      </c>
      <c r="B5018">
        <v>10045</v>
      </c>
      <c r="C5018">
        <v>6954</v>
      </c>
      <c r="E5018">
        <v>51</v>
      </c>
      <c r="F5018" t="s">
        <v>5534</v>
      </c>
      <c r="G5018" t="s">
        <v>2025</v>
      </c>
      <c r="H5018" t="s">
        <v>2005</v>
      </c>
      <c r="I5018" t="s">
        <v>2006</v>
      </c>
      <c r="J5018" t="s">
        <v>5505</v>
      </c>
      <c r="K5018" t="s">
        <v>5506</v>
      </c>
      <c r="L5018">
        <v>1.5</v>
      </c>
      <c r="M5018">
        <v>720</v>
      </c>
      <c r="N5018" s="43">
        <v>1080</v>
      </c>
    </row>
    <row r="5019" hidden="1" spans="1:14" x14ac:dyDescent="0.25">
      <c r="A5019" s="106">
        <v>46107</v>
      </c>
      <c r="B5019">
        <v>10045</v>
      </c>
      <c r="C5019">
        <v>6954</v>
      </c>
      <c r="E5019">
        <v>51</v>
      </c>
      <c r="F5019" t="s">
        <v>5534</v>
      </c>
      <c r="G5019" t="s">
        <v>2025</v>
      </c>
      <c r="H5019" t="s">
        <v>2005</v>
      </c>
      <c r="I5019" t="s">
        <v>2006</v>
      </c>
      <c r="J5019" t="s">
        <v>2007</v>
      </c>
      <c r="K5019" t="s">
        <v>2008</v>
      </c>
      <c r="L5019">
        <v>0.5</v>
      </c>
      <c r="M5019">
        <v>60</v>
      </c>
      <c r="N5019" s="43">
        <v>30</v>
      </c>
    </row>
    <row r="5020" hidden="1" spans="1:14" x14ac:dyDescent="0.25">
      <c r="A5020" s="106">
        <v>46093</v>
      </c>
      <c r="B5020">
        <v>9455</v>
      </c>
      <c r="C5020">
        <v>6370</v>
      </c>
      <c r="E5020">
        <v>316</v>
      </c>
      <c r="F5020" t="s">
        <v>5535</v>
      </c>
      <c r="G5020" t="s">
        <v>2097</v>
      </c>
      <c r="H5020" t="s">
        <v>2029</v>
      </c>
      <c r="I5020" t="s">
        <v>2006</v>
      </c>
      <c r="J5020" t="s">
        <v>2319</v>
      </c>
      <c r="K5020" t="s">
        <v>2320</v>
      </c>
      <c r="L5020">
        <v>5</v>
      </c>
      <c r="M5020">
        <v>600</v>
      </c>
      <c r="N5020" s="43">
        <v>3000</v>
      </c>
    </row>
    <row r="5021" hidden="1" spans="1:14" x14ac:dyDescent="0.25">
      <c r="A5021" s="106">
        <v>46093</v>
      </c>
      <c r="B5021">
        <v>9455</v>
      </c>
      <c r="C5021">
        <v>6370</v>
      </c>
      <c r="E5021">
        <v>316</v>
      </c>
      <c r="F5021" t="s">
        <v>5535</v>
      </c>
      <c r="G5021" t="s">
        <v>2097</v>
      </c>
      <c r="H5021" t="s">
        <v>2029</v>
      </c>
      <c r="I5021" t="s">
        <v>2006</v>
      </c>
      <c r="J5021" t="s">
        <v>2033</v>
      </c>
      <c r="K5021" t="s">
        <v>2034</v>
      </c>
      <c r="L5021">
        <v>1</v>
      </c>
      <c r="M5021">
        <v>1800</v>
      </c>
      <c r="N5021" s="43">
        <v>1800</v>
      </c>
    </row>
    <row r="5022" hidden="1" spans="1:14" x14ac:dyDescent="0.25">
      <c r="A5022" s="106">
        <v>46093</v>
      </c>
      <c r="B5022">
        <v>9456</v>
      </c>
      <c r="C5022">
        <v>6371</v>
      </c>
      <c r="E5022">
        <v>316</v>
      </c>
      <c r="F5022" t="s">
        <v>5535</v>
      </c>
      <c r="G5022" t="s">
        <v>2097</v>
      </c>
      <c r="H5022" t="s">
        <v>2029</v>
      </c>
      <c r="I5022" t="s">
        <v>2006</v>
      </c>
      <c r="J5022" t="s">
        <v>2319</v>
      </c>
      <c r="K5022" t="s">
        <v>2320</v>
      </c>
      <c r="L5022">
        <v>3</v>
      </c>
      <c r="M5022">
        <v>600</v>
      </c>
      <c r="N5022" s="43">
        <v>1800</v>
      </c>
    </row>
    <row r="5023" hidden="1" spans="1:14" x14ac:dyDescent="0.25">
      <c r="A5023" s="106">
        <v>46093</v>
      </c>
      <c r="B5023">
        <v>9465</v>
      </c>
      <c r="C5023">
        <v>6380</v>
      </c>
      <c r="E5023">
        <v>316</v>
      </c>
      <c r="F5023" t="s">
        <v>5536</v>
      </c>
      <c r="G5023" t="s">
        <v>2025</v>
      </c>
      <c r="H5023" t="s">
        <v>2029</v>
      </c>
      <c r="I5023" t="s">
        <v>2006</v>
      </c>
      <c r="J5023" t="s">
        <v>2319</v>
      </c>
      <c r="K5023" t="s">
        <v>2320</v>
      </c>
      <c r="L5023">
        <v>5</v>
      </c>
      <c r="M5023">
        <v>600</v>
      </c>
      <c r="N5023" s="43">
        <v>3000</v>
      </c>
    </row>
    <row r="5024" hidden="1" spans="1:14" x14ac:dyDescent="0.25">
      <c r="A5024" s="106">
        <v>46093</v>
      </c>
      <c r="B5024">
        <v>9466</v>
      </c>
      <c r="C5024">
        <v>6381</v>
      </c>
      <c r="E5024">
        <v>316</v>
      </c>
      <c r="F5024" t="s">
        <v>5536</v>
      </c>
      <c r="G5024" t="s">
        <v>2025</v>
      </c>
      <c r="H5024" t="s">
        <v>2029</v>
      </c>
      <c r="I5024" t="s">
        <v>2006</v>
      </c>
      <c r="J5024" t="s">
        <v>2319</v>
      </c>
      <c r="K5024" t="s">
        <v>2320</v>
      </c>
      <c r="L5024">
        <v>3</v>
      </c>
      <c r="M5024">
        <v>600</v>
      </c>
      <c r="N5024" s="43">
        <v>1800</v>
      </c>
    </row>
    <row r="5025" hidden="1" spans="1:14" x14ac:dyDescent="0.25">
      <c r="A5025" s="106">
        <v>46108</v>
      </c>
      <c r="B5025">
        <v>10083</v>
      </c>
      <c r="C5025">
        <v>6991</v>
      </c>
      <c r="E5025">
        <v>316</v>
      </c>
      <c r="F5025" t="s">
        <v>5537</v>
      </c>
      <c r="G5025" t="s">
        <v>2027</v>
      </c>
      <c r="I5025" t="s">
        <v>2006</v>
      </c>
      <c r="J5025" t="s">
        <v>2022</v>
      </c>
      <c r="K5025" t="s">
        <v>2023</v>
      </c>
      <c r="L5025">
        <v>5</v>
      </c>
      <c r="M5025">
        <v>590</v>
      </c>
      <c r="N5025" s="43">
        <v>2950</v>
      </c>
    </row>
    <row r="5026" hidden="1" spans="1:14" x14ac:dyDescent="0.25">
      <c r="A5026" s="106">
        <v>46108</v>
      </c>
      <c r="B5026">
        <v>10084</v>
      </c>
      <c r="C5026">
        <v>6992</v>
      </c>
      <c r="E5026">
        <v>316</v>
      </c>
      <c r="F5026" t="s">
        <v>5537</v>
      </c>
      <c r="G5026" t="s">
        <v>2027</v>
      </c>
      <c r="I5026" t="s">
        <v>2006</v>
      </c>
      <c r="J5026" t="s">
        <v>2022</v>
      </c>
      <c r="K5026" t="s">
        <v>2023</v>
      </c>
      <c r="L5026">
        <v>3</v>
      </c>
      <c r="M5026">
        <v>590</v>
      </c>
      <c r="N5026" s="43">
        <v>1770</v>
      </c>
    </row>
    <row r="5027" hidden="1" spans="1:14" x14ac:dyDescent="0.25">
      <c r="A5027" s="106">
        <v>46108</v>
      </c>
      <c r="B5027">
        <v>10096</v>
      </c>
      <c r="C5027">
        <v>7004</v>
      </c>
      <c r="E5027">
        <v>316</v>
      </c>
      <c r="F5027" t="s">
        <v>5538</v>
      </c>
      <c r="G5027" t="s">
        <v>2156</v>
      </c>
      <c r="I5027" t="s">
        <v>2006</v>
      </c>
      <c r="J5027" t="s">
        <v>2022</v>
      </c>
      <c r="K5027" t="s">
        <v>2023</v>
      </c>
      <c r="L5027">
        <v>5</v>
      </c>
      <c r="M5027">
        <v>590</v>
      </c>
      <c r="N5027" s="43">
        <v>2950</v>
      </c>
    </row>
    <row r="5028" hidden="1" spans="1:14" x14ac:dyDescent="0.25">
      <c r="A5028" s="106">
        <v>46108</v>
      </c>
      <c r="B5028">
        <v>10097</v>
      </c>
      <c r="C5028">
        <v>7005</v>
      </c>
      <c r="E5028">
        <v>316</v>
      </c>
      <c r="F5028" t="s">
        <v>5538</v>
      </c>
      <c r="G5028" t="s">
        <v>2156</v>
      </c>
      <c r="I5028" t="s">
        <v>2006</v>
      </c>
      <c r="J5028" t="s">
        <v>2022</v>
      </c>
      <c r="K5028" t="s">
        <v>2023</v>
      </c>
      <c r="L5028">
        <v>3</v>
      </c>
      <c r="M5028">
        <v>590</v>
      </c>
      <c r="N5028" s="43">
        <v>1770</v>
      </c>
    </row>
    <row r="5029" hidden="1" spans="1:14" x14ac:dyDescent="0.25">
      <c r="A5029" s="106">
        <v>46219</v>
      </c>
      <c r="B5029">
        <v>15594</v>
      </c>
      <c r="C5029">
        <v>12478</v>
      </c>
      <c r="E5029">
        <v>446</v>
      </c>
      <c r="F5029" t="s">
        <v>5539</v>
      </c>
      <c r="G5029" t="s">
        <v>2063</v>
      </c>
      <c r="H5029" t="s">
        <v>2131</v>
      </c>
      <c r="I5029" t="s">
        <v>2030</v>
      </c>
      <c r="J5029" t="s">
        <v>4992</v>
      </c>
      <c r="K5029" t="s">
        <v>4993</v>
      </c>
      <c r="L5029">
        <v>8</v>
      </c>
      <c r="M5029">
        <v>650</v>
      </c>
      <c r="N5029" s="43">
        <v>5200</v>
      </c>
    </row>
    <row r="5030" hidden="1" spans="1:14" x14ac:dyDescent="0.25">
      <c r="A5030" s="106">
        <v>46219</v>
      </c>
      <c r="B5030">
        <v>15594</v>
      </c>
      <c r="C5030">
        <v>12478</v>
      </c>
      <c r="E5030">
        <v>446</v>
      </c>
      <c r="F5030" t="s">
        <v>5539</v>
      </c>
      <c r="G5030" t="s">
        <v>2063</v>
      </c>
      <c r="H5030" t="s">
        <v>2131</v>
      </c>
      <c r="I5030" t="s">
        <v>2030</v>
      </c>
      <c r="J5030" t="s">
        <v>2033</v>
      </c>
      <c r="K5030" t="s">
        <v>2034</v>
      </c>
      <c r="L5030">
        <v>1</v>
      </c>
      <c r="M5030">
        <v>1800</v>
      </c>
      <c r="N5030" s="43">
        <v>1800</v>
      </c>
    </row>
    <row r="5031" hidden="1" spans="1:14" x14ac:dyDescent="0.25">
      <c r="A5031" s="106">
        <v>46219</v>
      </c>
      <c r="B5031">
        <v>15595</v>
      </c>
      <c r="C5031">
        <v>12479</v>
      </c>
      <c r="E5031">
        <v>446</v>
      </c>
      <c r="F5031" t="s">
        <v>5539</v>
      </c>
      <c r="G5031" t="s">
        <v>2063</v>
      </c>
      <c r="H5031" t="s">
        <v>2131</v>
      </c>
      <c r="I5031" t="s">
        <v>2030</v>
      </c>
      <c r="J5031" t="s">
        <v>4992</v>
      </c>
      <c r="K5031" t="s">
        <v>4993</v>
      </c>
      <c r="L5031">
        <v>2</v>
      </c>
      <c r="M5031">
        <v>650</v>
      </c>
      <c r="N5031" s="43">
        <v>1300</v>
      </c>
    </row>
    <row r="5032" hidden="1" spans="1:14" x14ac:dyDescent="0.25">
      <c r="A5032" s="106">
        <v>46219</v>
      </c>
      <c r="B5032">
        <v>15601</v>
      </c>
      <c r="C5032">
        <v>12487</v>
      </c>
      <c r="E5032">
        <v>446</v>
      </c>
      <c r="F5032" t="s">
        <v>5540</v>
      </c>
      <c r="G5032" t="s">
        <v>2229</v>
      </c>
      <c r="H5032" t="s">
        <v>2131</v>
      </c>
      <c r="I5032" t="s">
        <v>2030</v>
      </c>
      <c r="J5032" t="s">
        <v>4992</v>
      </c>
      <c r="K5032" t="s">
        <v>4993</v>
      </c>
      <c r="L5032">
        <v>5</v>
      </c>
      <c r="M5032">
        <v>650</v>
      </c>
      <c r="N5032" s="43">
        <v>3250</v>
      </c>
    </row>
    <row r="5033" hidden="1" spans="1:14" x14ac:dyDescent="0.25">
      <c r="A5033" s="106">
        <v>46219</v>
      </c>
      <c r="B5033">
        <v>15602</v>
      </c>
      <c r="C5033">
        <v>12488</v>
      </c>
      <c r="E5033">
        <v>446</v>
      </c>
      <c r="F5033" t="s">
        <v>5540</v>
      </c>
      <c r="G5033" t="s">
        <v>2229</v>
      </c>
      <c r="H5033" t="s">
        <v>2131</v>
      </c>
      <c r="I5033" t="s">
        <v>2030</v>
      </c>
      <c r="J5033" t="s">
        <v>4992</v>
      </c>
      <c r="K5033" t="s">
        <v>4993</v>
      </c>
      <c r="L5033">
        <v>3</v>
      </c>
      <c r="M5033">
        <v>650</v>
      </c>
      <c r="N5033" s="43">
        <v>1950</v>
      </c>
    </row>
    <row r="5034" hidden="1" spans="1:14" x14ac:dyDescent="0.25">
      <c r="A5034" s="106">
        <v>46219</v>
      </c>
      <c r="B5034">
        <v>15605</v>
      </c>
      <c r="C5034">
        <v>12489</v>
      </c>
      <c r="E5034">
        <v>446</v>
      </c>
      <c r="F5034" t="s">
        <v>5541</v>
      </c>
      <c r="G5034" t="s">
        <v>2241</v>
      </c>
      <c r="H5034" t="s">
        <v>2131</v>
      </c>
      <c r="I5034" t="s">
        <v>2030</v>
      </c>
      <c r="J5034" t="s">
        <v>4992</v>
      </c>
      <c r="K5034" t="s">
        <v>4993</v>
      </c>
      <c r="L5034">
        <v>5</v>
      </c>
      <c r="M5034">
        <v>650</v>
      </c>
      <c r="N5034" s="43">
        <v>3250</v>
      </c>
    </row>
    <row r="5035" hidden="1" spans="1:14" x14ac:dyDescent="0.25">
      <c r="A5035" s="106">
        <v>46219</v>
      </c>
      <c r="B5035">
        <v>15606</v>
      </c>
      <c r="C5035">
        <v>12490</v>
      </c>
      <c r="E5035">
        <v>446</v>
      </c>
      <c r="F5035" t="s">
        <v>5541</v>
      </c>
      <c r="G5035" t="s">
        <v>2241</v>
      </c>
      <c r="H5035" t="s">
        <v>2131</v>
      </c>
      <c r="I5035" t="s">
        <v>2030</v>
      </c>
      <c r="J5035" t="s">
        <v>4992</v>
      </c>
      <c r="K5035" t="s">
        <v>4993</v>
      </c>
      <c r="L5035">
        <v>3</v>
      </c>
      <c r="M5035">
        <v>650</v>
      </c>
      <c r="N5035" s="43">
        <v>1950</v>
      </c>
    </row>
    <row r="5036" hidden="1" spans="1:14" x14ac:dyDescent="0.25">
      <c r="A5036" s="106">
        <v>46219</v>
      </c>
      <c r="B5036">
        <v>15609</v>
      </c>
      <c r="C5036">
        <v>12493</v>
      </c>
      <c r="E5036">
        <v>446</v>
      </c>
      <c r="F5036" t="s">
        <v>5542</v>
      </c>
      <c r="G5036" t="s">
        <v>2027</v>
      </c>
      <c r="H5036" t="s">
        <v>2131</v>
      </c>
      <c r="I5036" t="s">
        <v>2030</v>
      </c>
      <c r="J5036" t="s">
        <v>2033</v>
      </c>
      <c r="K5036" t="s">
        <v>2034</v>
      </c>
      <c r="L5036">
        <v>1</v>
      </c>
      <c r="M5036">
        <v>55</v>
      </c>
      <c r="N5036" s="43">
        <v>55</v>
      </c>
    </row>
    <row r="5037" hidden="1" spans="1:14" x14ac:dyDescent="0.25">
      <c r="A5037" s="106">
        <v>46219</v>
      </c>
      <c r="B5037">
        <v>15609</v>
      </c>
      <c r="C5037">
        <v>12493</v>
      </c>
      <c r="E5037">
        <v>446</v>
      </c>
      <c r="F5037" t="s">
        <v>5542</v>
      </c>
      <c r="G5037" t="s">
        <v>2027</v>
      </c>
      <c r="H5037" t="s">
        <v>2131</v>
      </c>
      <c r="I5037" t="s">
        <v>2030</v>
      </c>
      <c r="J5037" t="s">
        <v>4992</v>
      </c>
      <c r="K5037" t="s">
        <v>4993</v>
      </c>
      <c r="L5037">
        <v>5</v>
      </c>
      <c r="M5037">
        <v>650</v>
      </c>
      <c r="N5037" s="43">
        <v>3250</v>
      </c>
    </row>
    <row r="5038" hidden="1" spans="1:14" x14ac:dyDescent="0.25">
      <c r="A5038" s="106">
        <v>46219</v>
      </c>
      <c r="B5038">
        <v>15610</v>
      </c>
      <c r="C5038">
        <v>12494</v>
      </c>
      <c r="E5038">
        <v>446</v>
      </c>
      <c r="F5038" t="s">
        <v>5542</v>
      </c>
      <c r="G5038" t="s">
        <v>2027</v>
      </c>
      <c r="H5038" t="s">
        <v>2131</v>
      </c>
      <c r="I5038" t="s">
        <v>2030</v>
      </c>
      <c r="J5038" t="s">
        <v>4992</v>
      </c>
      <c r="K5038" t="s">
        <v>4993</v>
      </c>
      <c r="L5038">
        <v>3</v>
      </c>
      <c r="M5038">
        <v>650</v>
      </c>
      <c r="N5038" s="43">
        <v>1950</v>
      </c>
    </row>
    <row r="5039" hidden="1" spans="1:14" x14ac:dyDescent="0.25">
      <c r="A5039" s="106">
        <v>46219</v>
      </c>
      <c r="B5039">
        <v>15610</v>
      </c>
      <c r="C5039">
        <v>12494</v>
      </c>
      <c r="E5039">
        <v>446</v>
      </c>
      <c r="F5039" t="s">
        <v>5542</v>
      </c>
      <c r="G5039" t="s">
        <v>2027</v>
      </c>
      <c r="H5039" t="s">
        <v>2131</v>
      </c>
      <c r="I5039" t="s">
        <v>2030</v>
      </c>
      <c r="J5039" t="s">
        <v>2033</v>
      </c>
      <c r="K5039" t="s">
        <v>2034</v>
      </c>
      <c r="L5039">
        <v>3</v>
      </c>
      <c r="M5039">
        <v>55</v>
      </c>
      <c r="N5039" s="43">
        <v>165</v>
      </c>
    </row>
    <row r="5040" hidden="1" spans="1:14" x14ac:dyDescent="0.25">
      <c r="A5040" s="106">
        <v>46219</v>
      </c>
      <c r="B5040">
        <v>15611</v>
      </c>
      <c r="C5040">
        <v>12495</v>
      </c>
      <c r="E5040">
        <v>446</v>
      </c>
      <c r="F5040" t="s">
        <v>5543</v>
      </c>
      <c r="G5040" t="s">
        <v>2223</v>
      </c>
      <c r="H5040" t="s">
        <v>2131</v>
      </c>
      <c r="I5040" t="s">
        <v>2030</v>
      </c>
      <c r="J5040" t="s">
        <v>2033</v>
      </c>
      <c r="K5040" t="s">
        <v>2034</v>
      </c>
      <c r="L5040">
        <v>5</v>
      </c>
      <c r="M5040">
        <v>55</v>
      </c>
      <c r="N5040" s="43">
        <v>275</v>
      </c>
    </row>
    <row r="5041" hidden="1" spans="1:14" x14ac:dyDescent="0.25">
      <c r="A5041" s="106">
        <v>46219</v>
      </c>
      <c r="B5041">
        <v>15611</v>
      </c>
      <c r="C5041">
        <v>12495</v>
      </c>
      <c r="E5041">
        <v>446</v>
      </c>
      <c r="F5041" t="s">
        <v>5543</v>
      </c>
      <c r="G5041" t="s">
        <v>2223</v>
      </c>
      <c r="H5041" t="s">
        <v>2131</v>
      </c>
      <c r="I5041" t="s">
        <v>2030</v>
      </c>
      <c r="J5041" t="s">
        <v>4992</v>
      </c>
      <c r="K5041" t="s">
        <v>4993</v>
      </c>
      <c r="L5041">
        <v>5</v>
      </c>
      <c r="M5041">
        <v>650</v>
      </c>
      <c r="N5041" s="43">
        <v>3250</v>
      </c>
    </row>
    <row r="5042" hidden="1" spans="1:14" x14ac:dyDescent="0.25">
      <c r="A5042" s="106">
        <v>46219</v>
      </c>
      <c r="B5042">
        <v>15612</v>
      </c>
      <c r="C5042">
        <v>12496</v>
      </c>
      <c r="E5042">
        <v>446</v>
      </c>
      <c r="F5042" t="s">
        <v>5543</v>
      </c>
      <c r="G5042" t="s">
        <v>2223</v>
      </c>
      <c r="H5042" t="s">
        <v>2131</v>
      </c>
      <c r="I5042" t="s">
        <v>2030</v>
      </c>
      <c r="J5042" t="s">
        <v>4992</v>
      </c>
      <c r="K5042" t="s">
        <v>4993</v>
      </c>
      <c r="L5042">
        <v>3</v>
      </c>
      <c r="M5042">
        <v>650</v>
      </c>
      <c r="N5042" s="43">
        <v>1950</v>
      </c>
    </row>
    <row r="5043" hidden="1" spans="1:14" x14ac:dyDescent="0.25">
      <c r="A5043" s="106">
        <v>46219</v>
      </c>
      <c r="B5043">
        <v>15612</v>
      </c>
      <c r="C5043">
        <v>12496</v>
      </c>
      <c r="E5043">
        <v>446</v>
      </c>
      <c r="F5043" t="s">
        <v>5543</v>
      </c>
      <c r="G5043" t="s">
        <v>2223</v>
      </c>
      <c r="H5043" t="s">
        <v>2131</v>
      </c>
      <c r="I5043" t="s">
        <v>2030</v>
      </c>
      <c r="J5043" t="s">
        <v>2033</v>
      </c>
      <c r="K5043" t="s">
        <v>2034</v>
      </c>
      <c r="L5043">
        <v>3</v>
      </c>
      <c r="M5043">
        <v>55</v>
      </c>
      <c r="N5043" s="43">
        <v>165</v>
      </c>
    </row>
    <row r="5044" hidden="1" spans="1:14" x14ac:dyDescent="0.25">
      <c r="A5044" s="106">
        <v>46219</v>
      </c>
      <c r="B5044">
        <v>15617</v>
      </c>
      <c r="C5044">
        <v>12501</v>
      </c>
      <c r="E5044">
        <v>446</v>
      </c>
      <c r="F5044" t="s">
        <v>5544</v>
      </c>
      <c r="G5044" t="s">
        <v>2063</v>
      </c>
      <c r="H5044" t="s">
        <v>2131</v>
      </c>
      <c r="I5044" t="s">
        <v>2030</v>
      </c>
      <c r="J5044" t="s">
        <v>2033</v>
      </c>
      <c r="K5044" t="s">
        <v>2034</v>
      </c>
      <c r="L5044">
        <v>2</v>
      </c>
      <c r="M5044">
        <v>55</v>
      </c>
      <c r="N5044" s="43">
        <v>110</v>
      </c>
    </row>
    <row r="5045" hidden="1" spans="1:14" x14ac:dyDescent="0.25">
      <c r="A5045" s="106">
        <v>46219</v>
      </c>
      <c r="B5045">
        <v>15617</v>
      </c>
      <c r="C5045">
        <v>12501</v>
      </c>
      <c r="E5045">
        <v>446</v>
      </c>
      <c r="F5045" t="s">
        <v>5544</v>
      </c>
      <c r="G5045" t="s">
        <v>2063</v>
      </c>
      <c r="H5045" t="s">
        <v>2131</v>
      </c>
      <c r="I5045" t="s">
        <v>2030</v>
      </c>
      <c r="J5045" t="s">
        <v>4992</v>
      </c>
      <c r="K5045" t="s">
        <v>4993</v>
      </c>
      <c r="L5045">
        <v>2</v>
      </c>
      <c r="M5045">
        <v>650</v>
      </c>
      <c r="N5045" s="43">
        <v>1300</v>
      </c>
    </row>
    <row r="5046" hidden="1" spans="1:14" x14ac:dyDescent="0.25">
      <c r="A5046" s="106">
        <v>46219</v>
      </c>
      <c r="B5046">
        <v>15618</v>
      </c>
      <c r="C5046">
        <v>12502</v>
      </c>
      <c r="E5046">
        <v>446</v>
      </c>
      <c r="F5046" t="s">
        <v>5544</v>
      </c>
      <c r="G5046" t="s">
        <v>2063</v>
      </c>
      <c r="H5046" t="s">
        <v>2131</v>
      </c>
      <c r="I5046" t="s">
        <v>2030</v>
      </c>
      <c r="J5046" t="s">
        <v>4992</v>
      </c>
      <c r="K5046" t="s">
        <v>4993</v>
      </c>
      <c r="L5046">
        <v>8</v>
      </c>
      <c r="M5046">
        <v>650</v>
      </c>
      <c r="N5046" s="43">
        <v>5200</v>
      </c>
    </row>
    <row r="5047" hidden="1" spans="1:14" x14ac:dyDescent="0.25">
      <c r="A5047" s="106">
        <v>46219</v>
      </c>
      <c r="B5047">
        <v>15618</v>
      </c>
      <c r="C5047">
        <v>12502</v>
      </c>
      <c r="E5047">
        <v>446</v>
      </c>
      <c r="F5047" t="s">
        <v>5544</v>
      </c>
      <c r="G5047" t="s">
        <v>2063</v>
      </c>
      <c r="H5047" t="s">
        <v>2131</v>
      </c>
      <c r="I5047" t="s">
        <v>2030</v>
      </c>
      <c r="J5047" t="s">
        <v>2033</v>
      </c>
      <c r="K5047" t="s">
        <v>2034</v>
      </c>
      <c r="L5047">
        <v>8</v>
      </c>
      <c r="M5047">
        <v>55</v>
      </c>
      <c r="N5047" s="43">
        <v>440</v>
      </c>
    </row>
    <row r="5048" hidden="1" spans="1:14" x14ac:dyDescent="0.25">
      <c r="A5048" s="106">
        <v>46219</v>
      </c>
      <c r="B5048">
        <v>15621</v>
      </c>
      <c r="C5048">
        <v>12505</v>
      </c>
      <c r="E5048">
        <v>446</v>
      </c>
      <c r="F5048" t="s">
        <v>5545</v>
      </c>
      <c r="G5048" t="s">
        <v>2017</v>
      </c>
      <c r="H5048" t="s">
        <v>2131</v>
      </c>
      <c r="I5048" t="s">
        <v>2030</v>
      </c>
      <c r="J5048" t="s">
        <v>2033</v>
      </c>
      <c r="K5048" t="s">
        <v>2034</v>
      </c>
      <c r="L5048">
        <v>5</v>
      </c>
      <c r="M5048">
        <v>55</v>
      </c>
      <c r="N5048" s="43">
        <v>275</v>
      </c>
    </row>
    <row r="5049" hidden="1" spans="1:14" x14ac:dyDescent="0.25">
      <c r="A5049" s="106">
        <v>46219</v>
      </c>
      <c r="B5049">
        <v>15621</v>
      </c>
      <c r="C5049">
        <v>12505</v>
      </c>
      <c r="E5049">
        <v>446</v>
      </c>
      <c r="F5049" t="s">
        <v>5545</v>
      </c>
      <c r="G5049" t="s">
        <v>2017</v>
      </c>
      <c r="H5049" t="s">
        <v>2131</v>
      </c>
      <c r="I5049" t="s">
        <v>2030</v>
      </c>
      <c r="J5049" t="s">
        <v>4992</v>
      </c>
      <c r="K5049" t="s">
        <v>4993</v>
      </c>
      <c r="L5049">
        <v>5</v>
      </c>
      <c r="M5049">
        <v>650</v>
      </c>
      <c r="N5049" s="43">
        <v>3250</v>
      </c>
    </row>
    <row r="5050" hidden="1" spans="1:14" x14ac:dyDescent="0.25">
      <c r="A5050" s="106">
        <v>46219</v>
      </c>
      <c r="B5050">
        <v>15622</v>
      </c>
      <c r="C5050">
        <v>12506</v>
      </c>
      <c r="E5050">
        <v>446</v>
      </c>
      <c r="F5050" t="s">
        <v>5545</v>
      </c>
      <c r="G5050" t="s">
        <v>2017</v>
      </c>
      <c r="H5050" t="s">
        <v>2131</v>
      </c>
      <c r="I5050" t="s">
        <v>2030</v>
      </c>
      <c r="J5050" t="s">
        <v>2033</v>
      </c>
      <c r="K5050" t="s">
        <v>2034</v>
      </c>
      <c r="L5050">
        <v>3</v>
      </c>
      <c r="M5050">
        <v>55</v>
      </c>
      <c r="N5050" s="43">
        <v>165</v>
      </c>
    </row>
    <row r="5051" hidden="1" spans="1:14" x14ac:dyDescent="0.25">
      <c r="A5051" s="106">
        <v>46219</v>
      </c>
      <c r="B5051">
        <v>15622</v>
      </c>
      <c r="C5051">
        <v>12506</v>
      </c>
      <c r="E5051">
        <v>446</v>
      </c>
      <c r="F5051" t="s">
        <v>5545</v>
      </c>
      <c r="G5051" t="s">
        <v>2017</v>
      </c>
      <c r="H5051" t="s">
        <v>2131</v>
      </c>
      <c r="I5051" t="s">
        <v>2030</v>
      </c>
      <c r="J5051" t="s">
        <v>4992</v>
      </c>
      <c r="K5051" t="s">
        <v>4993</v>
      </c>
      <c r="L5051">
        <v>3</v>
      </c>
      <c r="M5051">
        <v>650</v>
      </c>
      <c r="N5051" s="43">
        <v>1950</v>
      </c>
    </row>
    <row r="5052" hidden="1" spans="1:14" x14ac:dyDescent="0.25">
      <c r="A5052" s="106">
        <v>46219</v>
      </c>
      <c r="B5052">
        <v>15637</v>
      </c>
      <c r="C5052">
        <v>12521</v>
      </c>
      <c r="E5052">
        <v>446</v>
      </c>
      <c r="F5052" t="s">
        <v>5546</v>
      </c>
      <c r="G5052" t="s">
        <v>2223</v>
      </c>
      <c r="H5052" t="s">
        <v>2131</v>
      </c>
      <c r="I5052" t="s">
        <v>2030</v>
      </c>
      <c r="J5052" t="s">
        <v>4992</v>
      </c>
      <c r="K5052" t="s">
        <v>4993</v>
      </c>
      <c r="L5052">
        <v>5</v>
      </c>
      <c r="M5052">
        <v>650</v>
      </c>
      <c r="N5052" s="43">
        <v>3250</v>
      </c>
    </row>
    <row r="5053" hidden="1" spans="1:14" x14ac:dyDescent="0.25">
      <c r="A5053" s="106">
        <v>46219</v>
      </c>
      <c r="B5053">
        <v>15637</v>
      </c>
      <c r="C5053">
        <v>12521</v>
      </c>
      <c r="E5053">
        <v>446</v>
      </c>
      <c r="F5053" t="s">
        <v>5546</v>
      </c>
      <c r="G5053" t="s">
        <v>2223</v>
      </c>
      <c r="H5053" t="s">
        <v>2131</v>
      </c>
      <c r="I5053" t="s">
        <v>2030</v>
      </c>
      <c r="J5053" t="s">
        <v>2033</v>
      </c>
      <c r="K5053" t="s">
        <v>2034</v>
      </c>
      <c r="L5053">
        <v>5</v>
      </c>
      <c r="M5053">
        <v>55</v>
      </c>
      <c r="N5053" s="43">
        <v>275</v>
      </c>
    </row>
    <row r="5054" hidden="1" spans="1:14" x14ac:dyDescent="0.25">
      <c r="A5054" s="106">
        <v>46219</v>
      </c>
      <c r="B5054">
        <v>15638</v>
      </c>
      <c r="C5054">
        <v>12522</v>
      </c>
      <c r="E5054">
        <v>446</v>
      </c>
      <c r="F5054" t="s">
        <v>5546</v>
      </c>
      <c r="G5054" t="s">
        <v>2223</v>
      </c>
      <c r="H5054" t="s">
        <v>2131</v>
      </c>
      <c r="I5054" t="s">
        <v>2030</v>
      </c>
      <c r="J5054" t="s">
        <v>4992</v>
      </c>
      <c r="K5054" t="s">
        <v>4993</v>
      </c>
      <c r="L5054">
        <v>1.5</v>
      </c>
      <c r="M5054">
        <v>650</v>
      </c>
      <c r="N5054" s="43">
        <v>975</v>
      </c>
    </row>
    <row r="5055" hidden="1" spans="1:14" x14ac:dyDescent="0.25">
      <c r="A5055" s="106">
        <v>46219</v>
      </c>
      <c r="B5055">
        <v>15638</v>
      </c>
      <c r="C5055">
        <v>12522</v>
      </c>
      <c r="E5055">
        <v>446</v>
      </c>
      <c r="F5055" t="s">
        <v>5546</v>
      </c>
      <c r="G5055" t="s">
        <v>2223</v>
      </c>
      <c r="H5055" t="s">
        <v>2131</v>
      </c>
      <c r="I5055" t="s">
        <v>2030</v>
      </c>
      <c r="J5055" t="s">
        <v>2033</v>
      </c>
      <c r="K5055" t="s">
        <v>2034</v>
      </c>
      <c r="L5055">
        <v>1.5</v>
      </c>
      <c r="M5055">
        <v>55</v>
      </c>
      <c r="N5055" s="43">
        <v>82.5</v>
      </c>
    </row>
    <row r="5056" hidden="1" spans="1:14" x14ac:dyDescent="0.25">
      <c r="A5056" s="106">
        <v>45883</v>
      </c>
      <c r="B5056">
        <v>1155</v>
      </c>
      <c r="C5056">
        <v>0</v>
      </c>
      <c r="E5056">
        <v>109</v>
      </c>
      <c r="F5056" t="s">
        <v>5547</v>
      </c>
      <c r="G5056" t="s">
        <v>2017</v>
      </c>
      <c r="I5056" t="s">
        <v>2006</v>
      </c>
      <c r="J5056" t="s">
        <v>2009</v>
      </c>
      <c r="K5056" t="s">
        <v>2010</v>
      </c>
      <c r="L5056">
        <v>8</v>
      </c>
      <c r="M5056">
        <v>600</v>
      </c>
      <c r="N5056" s="43">
        <v>4800</v>
      </c>
    </row>
    <row r="5057" hidden="1" spans="1:14" x14ac:dyDescent="0.25">
      <c r="A5057" s="106">
        <v>45890</v>
      </c>
      <c r="B5057">
        <v>1357</v>
      </c>
      <c r="C5057">
        <v>0</v>
      </c>
      <c r="E5057">
        <v>109</v>
      </c>
      <c r="F5057" t="s">
        <v>5548</v>
      </c>
      <c r="G5057" t="s">
        <v>2017</v>
      </c>
      <c r="I5057" t="s">
        <v>2006</v>
      </c>
      <c r="J5057" t="s">
        <v>2903</v>
      </c>
      <c r="K5057" t="s">
        <v>2904</v>
      </c>
      <c r="L5057">
        <v>2</v>
      </c>
      <c r="M5057">
        <v>150</v>
      </c>
      <c r="N5057" s="43">
        <v>300</v>
      </c>
    </row>
    <row r="5058" hidden="1" spans="1:14" x14ac:dyDescent="0.25">
      <c r="A5058" s="106">
        <v>45890</v>
      </c>
      <c r="B5058">
        <v>1357</v>
      </c>
      <c r="C5058">
        <v>0</v>
      </c>
      <c r="E5058">
        <v>109</v>
      </c>
      <c r="F5058" t="s">
        <v>5548</v>
      </c>
      <c r="G5058" t="s">
        <v>2017</v>
      </c>
      <c r="I5058" t="s">
        <v>2006</v>
      </c>
      <c r="J5058" t="s">
        <v>2009</v>
      </c>
      <c r="K5058" t="s">
        <v>2010</v>
      </c>
      <c r="L5058">
        <v>6</v>
      </c>
      <c r="M5058">
        <v>600</v>
      </c>
      <c r="N5058" s="43">
        <v>3600</v>
      </c>
    </row>
    <row r="5059" hidden="1" spans="1:14" x14ac:dyDescent="0.25">
      <c r="A5059" s="106">
        <v>46111</v>
      </c>
      <c r="B5059">
        <v>10168</v>
      </c>
      <c r="C5059">
        <v>7076</v>
      </c>
      <c r="E5059">
        <v>333</v>
      </c>
      <c r="F5059" t="s">
        <v>5549</v>
      </c>
      <c r="G5059" t="s">
        <v>2012</v>
      </c>
      <c r="I5059" t="s">
        <v>2006</v>
      </c>
      <c r="J5059" t="s">
        <v>2022</v>
      </c>
      <c r="K5059" t="s">
        <v>2023</v>
      </c>
      <c r="L5059">
        <v>8</v>
      </c>
      <c r="M5059">
        <v>590</v>
      </c>
      <c r="N5059" s="43">
        <v>4720</v>
      </c>
    </row>
    <row r="5060" hidden="1" spans="1:14" x14ac:dyDescent="0.25">
      <c r="A5060" s="106">
        <v>46111</v>
      </c>
      <c r="B5060">
        <v>10169</v>
      </c>
      <c r="C5060">
        <v>7077</v>
      </c>
      <c r="E5060">
        <v>333</v>
      </c>
      <c r="F5060" t="s">
        <v>5549</v>
      </c>
      <c r="G5060" t="s">
        <v>2012</v>
      </c>
      <c r="I5060" t="s">
        <v>2006</v>
      </c>
      <c r="J5060" t="s">
        <v>2022</v>
      </c>
      <c r="K5060" t="s">
        <v>2023</v>
      </c>
      <c r="L5060">
        <v>2</v>
      </c>
      <c r="M5060">
        <v>590</v>
      </c>
      <c r="N5060" s="43">
        <v>1180</v>
      </c>
    </row>
    <row r="5061" hidden="1" spans="1:14" x14ac:dyDescent="0.25">
      <c r="A5061" s="106">
        <v>46111</v>
      </c>
      <c r="B5061">
        <v>10177</v>
      </c>
      <c r="C5061">
        <v>7085</v>
      </c>
      <c r="E5061">
        <v>333</v>
      </c>
      <c r="F5061" t="s">
        <v>5550</v>
      </c>
      <c r="G5061" t="s">
        <v>2054</v>
      </c>
      <c r="I5061" t="s">
        <v>2006</v>
      </c>
      <c r="J5061" t="s">
        <v>2022</v>
      </c>
      <c r="K5061" t="s">
        <v>2023</v>
      </c>
      <c r="L5061">
        <v>8</v>
      </c>
      <c r="M5061">
        <v>590</v>
      </c>
      <c r="N5061" s="43">
        <v>4720</v>
      </c>
    </row>
    <row r="5062" hidden="1" spans="1:14" x14ac:dyDescent="0.25">
      <c r="A5062" s="106">
        <v>46111</v>
      </c>
      <c r="B5062">
        <v>10178</v>
      </c>
      <c r="C5062">
        <v>7086</v>
      </c>
      <c r="E5062">
        <v>333</v>
      </c>
      <c r="F5062" t="s">
        <v>5550</v>
      </c>
      <c r="G5062" t="s">
        <v>2054</v>
      </c>
      <c r="I5062" t="s">
        <v>2006</v>
      </c>
      <c r="J5062" t="s">
        <v>2022</v>
      </c>
      <c r="K5062" t="s">
        <v>2023</v>
      </c>
      <c r="L5062">
        <v>2</v>
      </c>
      <c r="M5062">
        <v>590</v>
      </c>
      <c r="N5062" s="43">
        <v>1180</v>
      </c>
    </row>
    <row r="5063" hidden="1" spans="1:14" x14ac:dyDescent="0.25">
      <c r="A5063" s="106">
        <v>46111</v>
      </c>
      <c r="B5063">
        <v>10179</v>
      </c>
      <c r="C5063">
        <v>7087</v>
      </c>
      <c r="E5063">
        <v>333</v>
      </c>
      <c r="F5063" t="s">
        <v>5551</v>
      </c>
      <c r="G5063" t="s">
        <v>2027</v>
      </c>
      <c r="I5063" t="s">
        <v>2006</v>
      </c>
      <c r="J5063" t="s">
        <v>2022</v>
      </c>
      <c r="K5063" t="s">
        <v>2023</v>
      </c>
      <c r="L5063">
        <v>5</v>
      </c>
      <c r="M5063">
        <v>590</v>
      </c>
      <c r="N5063" s="43">
        <v>2950</v>
      </c>
    </row>
    <row r="5064" hidden="1" spans="1:14" x14ac:dyDescent="0.25">
      <c r="A5064" s="106">
        <v>46119</v>
      </c>
      <c r="B5064">
        <v>10489</v>
      </c>
      <c r="C5064">
        <v>7394</v>
      </c>
      <c r="E5064">
        <v>333</v>
      </c>
      <c r="F5064" t="s">
        <v>5552</v>
      </c>
      <c r="G5064" t="s">
        <v>2156</v>
      </c>
      <c r="I5064" t="s">
        <v>2006</v>
      </c>
      <c r="J5064" t="s">
        <v>2022</v>
      </c>
      <c r="K5064" t="s">
        <v>2023</v>
      </c>
      <c r="L5064">
        <v>5</v>
      </c>
      <c r="M5064">
        <v>590</v>
      </c>
      <c r="N5064" s="43">
        <v>2950</v>
      </c>
    </row>
    <row r="5065" hidden="1" spans="1:14" x14ac:dyDescent="0.25">
      <c r="A5065" s="106">
        <v>46119</v>
      </c>
      <c r="B5065">
        <v>10490</v>
      </c>
      <c r="C5065">
        <v>7395</v>
      </c>
      <c r="E5065">
        <v>333</v>
      </c>
      <c r="F5065" t="s">
        <v>5552</v>
      </c>
      <c r="G5065" t="s">
        <v>2156</v>
      </c>
      <c r="I5065" t="s">
        <v>2006</v>
      </c>
      <c r="J5065" t="s">
        <v>2022</v>
      </c>
      <c r="K5065" t="s">
        <v>2023</v>
      </c>
      <c r="L5065">
        <v>3</v>
      </c>
      <c r="M5065">
        <v>590</v>
      </c>
      <c r="N5065" s="43">
        <v>1770</v>
      </c>
    </row>
    <row r="5066" hidden="1" spans="1:14" x14ac:dyDescent="0.25">
      <c r="A5066" s="106">
        <v>46121</v>
      </c>
      <c r="B5066">
        <v>10589</v>
      </c>
      <c r="C5066">
        <v>7494</v>
      </c>
      <c r="E5066">
        <v>333</v>
      </c>
      <c r="F5066" t="s">
        <v>5553</v>
      </c>
      <c r="G5066" t="s">
        <v>2012</v>
      </c>
      <c r="I5066" t="s">
        <v>2006</v>
      </c>
      <c r="J5066" t="s">
        <v>2022</v>
      </c>
      <c r="K5066" t="s">
        <v>2023</v>
      </c>
      <c r="L5066">
        <v>8</v>
      </c>
      <c r="M5066">
        <v>590</v>
      </c>
      <c r="N5066" s="43">
        <v>4720</v>
      </c>
    </row>
    <row r="5067" hidden="1" spans="1:14" x14ac:dyDescent="0.25">
      <c r="A5067" s="106">
        <v>46134</v>
      </c>
      <c r="B5067">
        <v>11150</v>
      </c>
      <c r="C5067">
        <v>8052</v>
      </c>
      <c r="E5067">
        <v>333</v>
      </c>
      <c r="F5067" t="s">
        <v>5554</v>
      </c>
      <c r="G5067" t="s">
        <v>2095</v>
      </c>
      <c r="I5067" t="s">
        <v>2006</v>
      </c>
      <c r="J5067" t="s">
        <v>2022</v>
      </c>
      <c r="K5067" t="s">
        <v>2023</v>
      </c>
      <c r="L5067">
        <v>5</v>
      </c>
      <c r="M5067">
        <v>590</v>
      </c>
      <c r="N5067" s="43">
        <v>2950</v>
      </c>
    </row>
    <row r="5068" hidden="1" spans="1:14" x14ac:dyDescent="0.25">
      <c r="A5068" s="106">
        <v>46134</v>
      </c>
      <c r="B5068">
        <v>11151</v>
      </c>
      <c r="C5068">
        <v>8053</v>
      </c>
      <c r="E5068">
        <v>333</v>
      </c>
      <c r="F5068" t="s">
        <v>5554</v>
      </c>
      <c r="G5068" t="s">
        <v>2095</v>
      </c>
      <c r="I5068" t="s">
        <v>2006</v>
      </c>
      <c r="J5068" t="s">
        <v>2022</v>
      </c>
      <c r="K5068" t="s">
        <v>2023</v>
      </c>
      <c r="L5068">
        <v>1</v>
      </c>
      <c r="M5068">
        <v>590</v>
      </c>
      <c r="N5068" s="43">
        <v>590</v>
      </c>
    </row>
    <row r="5069" hidden="1" spans="1:14" x14ac:dyDescent="0.25">
      <c r="A5069" s="106">
        <v>46210</v>
      </c>
      <c r="B5069">
        <v>15129</v>
      </c>
      <c r="C5069">
        <v>12015</v>
      </c>
      <c r="E5069">
        <v>333</v>
      </c>
      <c r="F5069" t="s">
        <v>5555</v>
      </c>
      <c r="G5069" t="s">
        <v>2012</v>
      </c>
      <c r="H5069" t="s">
        <v>2131</v>
      </c>
      <c r="I5069" t="s">
        <v>2006</v>
      </c>
      <c r="J5069" t="s">
        <v>5236</v>
      </c>
      <c r="K5069" t="s">
        <v>5237</v>
      </c>
      <c r="L5069">
        <v>8</v>
      </c>
      <c r="M5069">
        <v>600</v>
      </c>
      <c r="N5069" s="43">
        <v>4800</v>
      </c>
    </row>
    <row r="5070" hidden="1" spans="1:14" x14ac:dyDescent="0.25">
      <c r="A5070" s="106">
        <v>46210</v>
      </c>
      <c r="B5070">
        <v>15129</v>
      </c>
      <c r="C5070">
        <v>12015</v>
      </c>
      <c r="E5070">
        <v>333</v>
      </c>
      <c r="F5070" t="s">
        <v>5555</v>
      </c>
      <c r="G5070" t="s">
        <v>2012</v>
      </c>
      <c r="H5070" t="s">
        <v>2131</v>
      </c>
      <c r="I5070" t="s">
        <v>2006</v>
      </c>
      <c r="J5070" t="s">
        <v>2033</v>
      </c>
      <c r="K5070" t="s">
        <v>2034</v>
      </c>
      <c r="L5070">
        <v>8</v>
      </c>
      <c r="M5070">
        <v>45</v>
      </c>
      <c r="N5070" s="43">
        <v>360</v>
      </c>
    </row>
    <row r="5071" hidden="1" spans="1:14" x14ac:dyDescent="0.25">
      <c r="A5071" s="106">
        <v>46210</v>
      </c>
      <c r="B5071">
        <v>15130</v>
      </c>
      <c r="C5071">
        <v>12016</v>
      </c>
      <c r="E5071">
        <v>333</v>
      </c>
      <c r="F5071" t="s">
        <v>5555</v>
      </c>
      <c r="G5071" t="s">
        <v>2012</v>
      </c>
      <c r="H5071" t="s">
        <v>2131</v>
      </c>
      <c r="I5071" t="s">
        <v>2006</v>
      </c>
      <c r="J5071" t="s">
        <v>2033</v>
      </c>
      <c r="K5071" t="s">
        <v>2034</v>
      </c>
      <c r="L5071">
        <v>2</v>
      </c>
      <c r="M5071">
        <v>45</v>
      </c>
      <c r="N5071" s="43">
        <v>90</v>
      </c>
    </row>
    <row r="5072" hidden="1" spans="1:14" x14ac:dyDescent="0.25">
      <c r="A5072" s="106">
        <v>46210</v>
      </c>
      <c r="B5072">
        <v>15130</v>
      </c>
      <c r="C5072">
        <v>12016</v>
      </c>
      <c r="E5072">
        <v>333</v>
      </c>
      <c r="F5072" t="s">
        <v>5555</v>
      </c>
      <c r="G5072" t="s">
        <v>2012</v>
      </c>
      <c r="H5072" t="s">
        <v>2131</v>
      </c>
      <c r="I5072" t="s">
        <v>2006</v>
      </c>
      <c r="J5072" t="s">
        <v>5236</v>
      </c>
      <c r="K5072" t="s">
        <v>5237</v>
      </c>
      <c r="L5072">
        <v>2</v>
      </c>
      <c r="M5072">
        <v>600</v>
      </c>
      <c r="N5072" s="43">
        <v>1200</v>
      </c>
    </row>
    <row r="5073" hidden="1" spans="1:14" x14ac:dyDescent="0.25">
      <c r="A5073" s="106">
        <v>46210</v>
      </c>
      <c r="B5073">
        <v>15132</v>
      </c>
      <c r="C5073">
        <v>12018</v>
      </c>
      <c r="E5073">
        <v>333</v>
      </c>
      <c r="F5073" t="s">
        <v>5556</v>
      </c>
      <c r="G5073" t="s">
        <v>2054</v>
      </c>
      <c r="H5073" t="s">
        <v>2131</v>
      </c>
      <c r="I5073" t="s">
        <v>2006</v>
      </c>
      <c r="J5073" t="s">
        <v>2033</v>
      </c>
      <c r="K5073" t="s">
        <v>2034</v>
      </c>
      <c r="L5073">
        <v>8</v>
      </c>
      <c r="M5073">
        <v>45</v>
      </c>
      <c r="N5073" s="43">
        <v>360</v>
      </c>
    </row>
    <row r="5074" hidden="1" spans="1:14" x14ac:dyDescent="0.25">
      <c r="A5074" s="106">
        <v>46210</v>
      </c>
      <c r="B5074">
        <v>15132</v>
      </c>
      <c r="C5074">
        <v>12018</v>
      </c>
      <c r="E5074">
        <v>333</v>
      </c>
      <c r="F5074" t="s">
        <v>5556</v>
      </c>
      <c r="G5074" t="s">
        <v>2054</v>
      </c>
      <c r="H5074" t="s">
        <v>2131</v>
      </c>
      <c r="I5074" t="s">
        <v>2006</v>
      </c>
      <c r="J5074" t="s">
        <v>5236</v>
      </c>
      <c r="K5074" t="s">
        <v>5237</v>
      </c>
      <c r="L5074">
        <v>8</v>
      </c>
      <c r="M5074">
        <v>600</v>
      </c>
      <c r="N5074" s="43">
        <v>4800</v>
      </c>
    </row>
    <row r="5075" hidden="1" spans="1:14" x14ac:dyDescent="0.25">
      <c r="A5075" s="106">
        <v>46210</v>
      </c>
      <c r="B5075">
        <v>15133</v>
      </c>
      <c r="C5075">
        <v>12019</v>
      </c>
      <c r="E5075">
        <v>333</v>
      </c>
      <c r="F5075" t="s">
        <v>5556</v>
      </c>
      <c r="G5075" t="s">
        <v>2054</v>
      </c>
      <c r="H5075" t="s">
        <v>2131</v>
      </c>
      <c r="I5075" t="s">
        <v>2006</v>
      </c>
      <c r="J5075" t="s">
        <v>2033</v>
      </c>
      <c r="K5075" t="s">
        <v>2034</v>
      </c>
      <c r="L5075">
        <v>2</v>
      </c>
      <c r="M5075">
        <v>45</v>
      </c>
      <c r="N5075" s="43">
        <v>90</v>
      </c>
    </row>
    <row r="5076" hidden="1" spans="1:14" x14ac:dyDescent="0.25">
      <c r="A5076" s="106">
        <v>46210</v>
      </c>
      <c r="B5076">
        <v>15133</v>
      </c>
      <c r="C5076">
        <v>12019</v>
      </c>
      <c r="E5076">
        <v>333</v>
      </c>
      <c r="F5076" t="s">
        <v>5556</v>
      </c>
      <c r="G5076" t="s">
        <v>2054</v>
      </c>
      <c r="H5076" t="s">
        <v>2131</v>
      </c>
      <c r="I5076" t="s">
        <v>2006</v>
      </c>
      <c r="J5076" t="s">
        <v>5236</v>
      </c>
      <c r="K5076" t="s">
        <v>5237</v>
      </c>
      <c r="L5076">
        <v>2</v>
      </c>
      <c r="M5076">
        <v>600</v>
      </c>
      <c r="N5076" s="43">
        <v>1200</v>
      </c>
    </row>
    <row r="5077" hidden="1" spans="1:14" x14ac:dyDescent="0.25">
      <c r="A5077" s="106">
        <v>46210</v>
      </c>
      <c r="B5077">
        <v>15135</v>
      </c>
      <c r="C5077">
        <v>12021</v>
      </c>
      <c r="E5077">
        <v>333</v>
      </c>
      <c r="F5077" t="s">
        <v>5557</v>
      </c>
      <c r="G5077" t="s">
        <v>2021</v>
      </c>
      <c r="H5077" t="s">
        <v>2131</v>
      </c>
      <c r="I5077" t="s">
        <v>2006</v>
      </c>
      <c r="J5077" t="s">
        <v>2033</v>
      </c>
      <c r="K5077" t="s">
        <v>2034</v>
      </c>
      <c r="L5077">
        <v>8</v>
      </c>
      <c r="M5077">
        <v>45</v>
      </c>
      <c r="N5077" s="43">
        <v>360</v>
      </c>
    </row>
    <row r="5078" hidden="1" spans="1:14" x14ac:dyDescent="0.25">
      <c r="A5078" s="106">
        <v>46210</v>
      </c>
      <c r="B5078">
        <v>15135</v>
      </c>
      <c r="C5078">
        <v>12021</v>
      </c>
      <c r="E5078">
        <v>333</v>
      </c>
      <c r="F5078" t="s">
        <v>5557</v>
      </c>
      <c r="G5078" t="s">
        <v>2021</v>
      </c>
      <c r="H5078" t="s">
        <v>2131</v>
      </c>
      <c r="I5078" t="s">
        <v>2006</v>
      </c>
      <c r="J5078" t="s">
        <v>5236</v>
      </c>
      <c r="K5078" t="s">
        <v>5237</v>
      </c>
      <c r="L5078">
        <v>8</v>
      </c>
      <c r="M5078">
        <v>600</v>
      </c>
      <c r="N5078" s="43">
        <v>4800</v>
      </c>
    </row>
    <row r="5079" hidden="1" spans="1:14" x14ac:dyDescent="0.25">
      <c r="A5079" s="106">
        <v>46210</v>
      </c>
      <c r="B5079">
        <v>15136</v>
      </c>
      <c r="C5079">
        <v>12022</v>
      </c>
      <c r="E5079">
        <v>333</v>
      </c>
      <c r="F5079" t="s">
        <v>5557</v>
      </c>
      <c r="G5079" t="s">
        <v>2021</v>
      </c>
      <c r="H5079" t="s">
        <v>2131</v>
      </c>
      <c r="I5079" t="s">
        <v>2006</v>
      </c>
      <c r="J5079" t="s">
        <v>5236</v>
      </c>
      <c r="K5079" t="s">
        <v>5237</v>
      </c>
      <c r="L5079">
        <v>2</v>
      </c>
      <c r="M5079">
        <v>600</v>
      </c>
      <c r="N5079" s="43">
        <v>1200</v>
      </c>
    </row>
    <row r="5080" hidden="1" spans="1:14" x14ac:dyDescent="0.25">
      <c r="A5080" s="106">
        <v>46210</v>
      </c>
      <c r="B5080">
        <v>15136</v>
      </c>
      <c r="C5080">
        <v>12022</v>
      </c>
      <c r="E5080">
        <v>333</v>
      </c>
      <c r="F5080" t="s">
        <v>5557</v>
      </c>
      <c r="G5080" t="s">
        <v>2021</v>
      </c>
      <c r="H5080" t="s">
        <v>2131</v>
      </c>
      <c r="I5080" t="s">
        <v>2006</v>
      </c>
      <c r="J5080" t="s">
        <v>2033</v>
      </c>
      <c r="K5080" t="s">
        <v>2034</v>
      </c>
      <c r="L5080">
        <v>2</v>
      </c>
      <c r="M5080">
        <v>45</v>
      </c>
      <c r="N5080" s="43">
        <v>90</v>
      </c>
    </row>
    <row r="5081" hidden="1" spans="1:14" x14ac:dyDescent="0.25">
      <c r="A5081" s="106">
        <v>46210</v>
      </c>
      <c r="B5081">
        <v>15139</v>
      </c>
      <c r="C5081">
        <v>12025</v>
      </c>
      <c r="E5081">
        <v>333</v>
      </c>
      <c r="F5081" t="s">
        <v>5558</v>
      </c>
      <c r="G5081" t="s">
        <v>2221</v>
      </c>
      <c r="H5081" t="s">
        <v>2131</v>
      </c>
      <c r="I5081" t="s">
        <v>2006</v>
      </c>
      <c r="J5081" t="s">
        <v>5236</v>
      </c>
      <c r="K5081" t="s">
        <v>5237</v>
      </c>
      <c r="L5081">
        <v>5</v>
      </c>
      <c r="M5081">
        <v>600</v>
      </c>
      <c r="N5081" s="43">
        <v>3000</v>
      </c>
    </row>
    <row r="5082" hidden="1" spans="1:14" x14ac:dyDescent="0.25">
      <c r="A5082" s="106">
        <v>46210</v>
      </c>
      <c r="B5082">
        <v>15139</v>
      </c>
      <c r="C5082">
        <v>12025</v>
      </c>
      <c r="E5082">
        <v>333</v>
      </c>
      <c r="F5082" t="s">
        <v>5558</v>
      </c>
      <c r="G5082" t="s">
        <v>2221</v>
      </c>
      <c r="H5082" t="s">
        <v>2131</v>
      </c>
      <c r="I5082" t="s">
        <v>2006</v>
      </c>
      <c r="J5082" t="s">
        <v>2033</v>
      </c>
      <c r="K5082" t="s">
        <v>2034</v>
      </c>
      <c r="L5082">
        <v>5</v>
      </c>
      <c r="M5082">
        <v>45</v>
      </c>
      <c r="N5082" s="43">
        <v>225</v>
      </c>
    </row>
    <row r="5083" hidden="1" spans="1:14" x14ac:dyDescent="0.25">
      <c r="A5083" s="106">
        <v>46210</v>
      </c>
      <c r="B5083">
        <v>15140</v>
      </c>
      <c r="C5083">
        <v>12026</v>
      </c>
      <c r="E5083">
        <v>333</v>
      </c>
      <c r="F5083" t="s">
        <v>5558</v>
      </c>
      <c r="G5083" t="s">
        <v>2221</v>
      </c>
      <c r="H5083" t="s">
        <v>2131</v>
      </c>
      <c r="I5083" t="s">
        <v>2006</v>
      </c>
      <c r="J5083" t="s">
        <v>2033</v>
      </c>
      <c r="K5083" t="s">
        <v>2034</v>
      </c>
      <c r="L5083">
        <v>3</v>
      </c>
      <c r="M5083">
        <v>45</v>
      </c>
      <c r="N5083" s="43">
        <v>135</v>
      </c>
    </row>
    <row r="5084" hidden="1" spans="1:14" x14ac:dyDescent="0.25">
      <c r="A5084" s="106">
        <v>46210</v>
      </c>
      <c r="B5084">
        <v>15140</v>
      </c>
      <c r="C5084">
        <v>12026</v>
      </c>
      <c r="E5084">
        <v>333</v>
      </c>
      <c r="F5084" t="s">
        <v>5558</v>
      </c>
      <c r="G5084" t="s">
        <v>2221</v>
      </c>
      <c r="H5084" t="s">
        <v>2131</v>
      </c>
      <c r="I5084" t="s">
        <v>2006</v>
      </c>
      <c r="J5084" t="s">
        <v>5236</v>
      </c>
      <c r="K5084" t="s">
        <v>5237</v>
      </c>
      <c r="L5084">
        <v>3</v>
      </c>
      <c r="M5084">
        <v>600</v>
      </c>
      <c r="N5084" s="43">
        <v>1800</v>
      </c>
    </row>
    <row r="5085" hidden="1" spans="1:14" x14ac:dyDescent="0.25">
      <c r="A5085" s="106">
        <v>46210</v>
      </c>
      <c r="B5085">
        <v>15141</v>
      </c>
      <c r="C5085">
        <v>12027</v>
      </c>
      <c r="E5085">
        <v>333</v>
      </c>
      <c r="F5085" t="s">
        <v>5559</v>
      </c>
      <c r="G5085" t="s">
        <v>2223</v>
      </c>
      <c r="H5085" t="s">
        <v>2131</v>
      </c>
      <c r="I5085" t="s">
        <v>2006</v>
      </c>
      <c r="J5085" t="s">
        <v>2033</v>
      </c>
      <c r="K5085" t="s">
        <v>2034</v>
      </c>
      <c r="L5085">
        <v>5</v>
      </c>
      <c r="M5085">
        <v>45</v>
      </c>
      <c r="N5085" s="43">
        <v>225</v>
      </c>
    </row>
    <row r="5086" hidden="1" spans="1:14" x14ac:dyDescent="0.25">
      <c r="A5086" s="106">
        <v>46210</v>
      </c>
      <c r="B5086">
        <v>15141</v>
      </c>
      <c r="C5086">
        <v>12027</v>
      </c>
      <c r="E5086">
        <v>333</v>
      </c>
      <c r="F5086" t="s">
        <v>5559</v>
      </c>
      <c r="G5086" t="s">
        <v>2223</v>
      </c>
      <c r="H5086" t="s">
        <v>2131</v>
      </c>
      <c r="I5086" t="s">
        <v>2006</v>
      </c>
      <c r="J5086" t="s">
        <v>5236</v>
      </c>
      <c r="K5086" t="s">
        <v>5237</v>
      </c>
      <c r="L5086">
        <v>5</v>
      </c>
      <c r="M5086">
        <v>600</v>
      </c>
      <c r="N5086" s="43">
        <v>3000</v>
      </c>
    </row>
    <row r="5087" hidden="1" spans="1:14" x14ac:dyDescent="0.25">
      <c r="A5087" s="106">
        <v>46210</v>
      </c>
      <c r="B5087">
        <v>15142</v>
      </c>
      <c r="C5087">
        <v>12028</v>
      </c>
      <c r="E5087">
        <v>333</v>
      </c>
      <c r="F5087" t="s">
        <v>5559</v>
      </c>
      <c r="G5087" t="s">
        <v>2223</v>
      </c>
      <c r="H5087" t="s">
        <v>2131</v>
      </c>
      <c r="I5087" t="s">
        <v>2006</v>
      </c>
      <c r="J5087" t="s">
        <v>5236</v>
      </c>
      <c r="K5087" t="s">
        <v>5237</v>
      </c>
      <c r="L5087">
        <v>3</v>
      </c>
      <c r="M5087">
        <v>600</v>
      </c>
      <c r="N5087" s="43">
        <v>1800</v>
      </c>
    </row>
    <row r="5088" hidden="1" spans="1:14" x14ac:dyDescent="0.25">
      <c r="A5088" s="106">
        <v>46210</v>
      </c>
      <c r="B5088">
        <v>15142</v>
      </c>
      <c r="C5088">
        <v>12028</v>
      </c>
      <c r="E5088">
        <v>333</v>
      </c>
      <c r="F5088" t="s">
        <v>5559</v>
      </c>
      <c r="G5088" t="s">
        <v>2223</v>
      </c>
      <c r="H5088" t="s">
        <v>2131</v>
      </c>
      <c r="I5088" t="s">
        <v>2006</v>
      </c>
      <c r="J5088" t="s">
        <v>2033</v>
      </c>
      <c r="K5088" t="s">
        <v>2034</v>
      </c>
      <c r="L5088">
        <v>3</v>
      </c>
      <c r="M5088">
        <v>45</v>
      </c>
      <c r="N5088" s="43">
        <v>135</v>
      </c>
    </row>
    <row r="5089" hidden="1" spans="1:14" x14ac:dyDescent="0.25">
      <c r="A5089" s="106">
        <v>46210</v>
      </c>
      <c r="B5089">
        <v>15148</v>
      </c>
      <c r="C5089">
        <v>12034</v>
      </c>
      <c r="E5089">
        <v>333</v>
      </c>
      <c r="F5089" t="s">
        <v>5560</v>
      </c>
      <c r="G5089" t="s">
        <v>2229</v>
      </c>
      <c r="H5089" t="s">
        <v>2131</v>
      </c>
      <c r="I5089" t="s">
        <v>2006</v>
      </c>
      <c r="J5089" t="s">
        <v>5236</v>
      </c>
      <c r="K5089" t="s">
        <v>5237</v>
      </c>
      <c r="L5089">
        <v>5</v>
      </c>
      <c r="M5089">
        <v>600</v>
      </c>
      <c r="N5089" s="43">
        <v>3000</v>
      </c>
    </row>
    <row r="5090" hidden="1" spans="1:14" x14ac:dyDescent="0.25">
      <c r="A5090" s="106">
        <v>46210</v>
      </c>
      <c r="B5090">
        <v>15148</v>
      </c>
      <c r="C5090">
        <v>12034</v>
      </c>
      <c r="E5090">
        <v>333</v>
      </c>
      <c r="F5090" t="s">
        <v>5560</v>
      </c>
      <c r="G5090" t="s">
        <v>2229</v>
      </c>
      <c r="H5090" t="s">
        <v>2131</v>
      </c>
      <c r="I5090" t="s">
        <v>2006</v>
      </c>
      <c r="J5090" t="s">
        <v>2033</v>
      </c>
      <c r="K5090" t="s">
        <v>2034</v>
      </c>
      <c r="L5090">
        <v>5</v>
      </c>
      <c r="M5090">
        <v>45</v>
      </c>
      <c r="N5090" s="43">
        <v>225</v>
      </c>
    </row>
    <row r="5091" hidden="1" spans="1:14" x14ac:dyDescent="0.25">
      <c r="A5091" s="106">
        <v>46210</v>
      </c>
      <c r="B5091">
        <v>15149</v>
      </c>
      <c r="C5091">
        <v>12035</v>
      </c>
      <c r="E5091">
        <v>333</v>
      </c>
      <c r="F5091" t="s">
        <v>5560</v>
      </c>
      <c r="G5091" t="s">
        <v>2229</v>
      </c>
      <c r="H5091" t="s">
        <v>2131</v>
      </c>
      <c r="I5091" t="s">
        <v>2006</v>
      </c>
      <c r="J5091" t="s">
        <v>2033</v>
      </c>
      <c r="K5091" t="s">
        <v>2034</v>
      </c>
      <c r="L5091">
        <v>3</v>
      </c>
      <c r="M5091">
        <v>45</v>
      </c>
      <c r="N5091" s="43">
        <v>135</v>
      </c>
    </row>
    <row r="5092" hidden="1" spans="1:14" x14ac:dyDescent="0.25">
      <c r="A5092" s="106">
        <v>46210</v>
      </c>
      <c r="B5092">
        <v>15149</v>
      </c>
      <c r="C5092">
        <v>12035</v>
      </c>
      <c r="E5092">
        <v>333</v>
      </c>
      <c r="F5092" t="s">
        <v>5560</v>
      </c>
      <c r="G5092" t="s">
        <v>2229</v>
      </c>
      <c r="H5092" t="s">
        <v>2131</v>
      </c>
      <c r="I5092" t="s">
        <v>2006</v>
      </c>
      <c r="J5092" t="s">
        <v>5236</v>
      </c>
      <c r="K5092" t="s">
        <v>5237</v>
      </c>
      <c r="L5092">
        <v>3</v>
      </c>
      <c r="M5092">
        <v>600</v>
      </c>
      <c r="N5092" s="43">
        <v>1800</v>
      </c>
    </row>
    <row r="5093" hidden="1" spans="1:14" x14ac:dyDescent="0.25">
      <c r="A5093" s="106">
        <v>46210</v>
      </c>
      <c r="B5093">
        <v>15152</v>
      </c>
      <c r="C5093">
        <v>12037</v>
      </c>
      <c r="E5093">
        <v>333</v>
      </c>
      <c r="F5093" t="s">
        <v>5561</v>
      </c>
      <c r="G5093" t="s">
        <v>2241</v>
      </c>
      <c r="H5093" t="s">
        <v>2131</v>
      </c>
      <c r="I5093" t="s">
        <v>2006</v>
      </c>
      <c r="J5093" t="s">
        <v>2033</v>
      </c>
      <c r="K5093" t="s">
        <v>2034</v>
      </c>
      <c r="L5093">
        <v>5</v>
      </c>
      <c r="M5093">
        <v>45</v>
      </c>
      <c r="N5093" s="43">
        <v>225</v>
      </c>
    </row>
    <row r="5094" hidden="1" spans="1:14" x14ac:dyDescent="0.25">
      <c r="A5094" s="106">
        <v>46210</v>
      </c>
      <c r="B5094">
        <v>15152</v>
      </c>
      <c r="C5094">
        <v>12037</v>
      </c>
      <c r="E5094">
        <v>333</v>
      </c>
      <c r="F5094" t="s">
        <v>5561</v>
      </c>
      <c r="G5094" t="s">
        <v>2241</v>
      </c>
      <c r="H5094" t="s">
        <v>2131</v>
      </c>
      <c r="I5094" t="s">
        <v>2006</v>
      </c>
      <c r="J5094" t="s">
        <v>5236</v>
      </c>
      <c r="K5094" t="s">
        <v>5237</v>
      </c>
      <c r="L5094">
        <v>5</v>
      </c>
      <c r="M5094">
        <v>600</v>
      </c>
      <c r="N5094" s="43">
        <v>3000</v>
      </c>
    </row>
    <row r="5095" hidden="1" spans="1:14" x14ac:dyDescent="0.25">
      <c r="A5095" s="106">
        <v>46210</v>
      </c>
      <c r="B5095">
        <v>15153</v>
      </c>
      <c r="C5095">
        <v>12054</v>
      </c>
      <c r="E5095">
        <v>333</v>
      </c>
      <c r="F5095" t="s">
        <v>5561</v>
      </c>
      <c r="G5095" t="s">
        <v>2241</v>
      </c>
      <c r="H5095" t="s">
        <v>2131</v>
      </c>
      <c r="I5095" t="s">
        <v>2006</v>
      </c>
      <c r="J5095" t="s">
        <v>2033</v>
      </c>
      <c r="K5095" t="s">
        <v>2034</v>
      </c>
      <c r="L5095">
        <v>3</v>
      </c>
      <c r="M5095">
        <v>45</v>
      </c>
      <c r="N5095" s="43">
        <v>135</v>
      </c>
    </row>
    <row r="5096" hidden="1" spans="1:14" x14ac:dyDescent="0.25">
      <c r="A5096" s="106">
        <v>46210</v>
      </c>
      <c r="B5096">
        <v>15153</v>
      </c>
      <c r="C5096">
        <v>12054</v>
      </c>
      <c r="E5096">
        <v>333</v>
      </c>
      <c r="F5096" t="s">
        <v>5561</v>
      </c>
      <c r="G5096" t="s">
        <v>2241</v>
      </c>
      <c r="H5096" t="s">
        <v>2131</v>
      </c>
      <c r="I5096" t="s">
        <v>2006</v>
      </c>
      <c r="J5096" t="s">
        <v>5236</v>
      </c>
      <c r="K5096" t="s">
        <v>5237</v>
      </c>
      <c r="L5096">
        <v>3</v>
      </c>
      <c r="M5096">
        <v>600</v>
      </c>
      <c r="N5096" s="43">
        <v>1800</v>
      </c>
    </row>
    <row r="5097" hidden="1" spans="1:14" x14ac:dyDescent="0.25">
      <c r="A5097" s="106">
        <v>46210</v>
      </c>
      <c r="B5097">
        <v>15155</v>
      </c>
      <c r="C5097">
        <v>12039</v>
      </c>
      <c r="E5097">
        <v>333</v>
      </c>
      <c r="F5097" t="s">
        <v>5562</v>
      </c>
      <c r="G5097" t="s">
        <v>2063</v>
      </c>
      <c r="H5097" t="s">
        <v>2131</v>
      </c>
      <c r="I5097" t="s">
        <v>2006</v>
      </c>
      <c r="J5097" t="s">
        <v>2033</v>
      </c>
      <c r="K5097" t="s">
        <v>2034</v>
      </c>
      <c r="L5097">
        <v>8</v>
      </c>
      <c r="M5097">
        <v>45</v>
      </c>
      <c r="N5097" s="43">
        <v>360</v>
      </c>
    </row>
    <row r="5098" hidden="1" spans="1:14" x14ac:dyDescent="0.25">
      <c r="A5098" s="106">
        <v>46210</v>
      </c>
      <c r="B5098">
        <v>15155</v>
      </c>
      <c r="C5098">
        <v>12039</v>
      </c>
      <c r="E5098">
        <v>333</v>
      </c>
      <c r="F5098" t="s">
        <v>5562</v>
      </c>
      <c r="G5098" t="s">
        <v>2063</v>
      </c>
      <c r="H5098" t="s">
        <v>2131</v>
      </c>
      <c r="I5098" t="s">
        <v>2006</v>
      </c>
      <c r="J5098" t="s">
        <v>5236</v>
      </c>
      <c r="K5098" t="s">
        <v>5237</v>
      </c>
      <c r="L5098">
        <v>8</v>
      </c>
      <c r="M5098">
        <v>600</v>
      </c>
      <c r="N5098" s="43">
        <v>4800</v>
      </c>
    </row>
    <row r="5099" hidden="1" spans="1:14" x14ac:dyDescent="0.25">
      <c r="A5099" s="106">
        <v>46210</v>
      </c>
      <c r="B5099">
        <v>15156</v>
      </c>
      <c r="C5099">
        <v>12041</v>
      </c>
      <c r="E5099">
        <v>333</v>
      </c>
      <c r="F5099" t="s">
        <v>5562</v>
      </c>
      <c r="G5099" t="s">
        <v>2063</v>
      </c>
      <c r="H5099" t="s">
        <v>2131</v>
      </c>
      <c r="I5099" t="s">
        <v>2006</v>
      </c>
      <c r="J5099" t="s">
        <v>2033</v>
      </c>
      <c r="K5099" t="s">
        <v>2034</v>
      </c>
      <c r="L5099">
        <v>2</v>
      </c>
      <c r="M5099">
        <v>45</v>
      </c>
      <c r="N5099" s="43">
        <v>90</v>
      </c>
    </row>
    <row r="5100" hidden="1" spans="1:14" x14ac:dyDescent="0.25">
      <c r="A5100" s="106">
        <v>46210</v>
      </c>
      <c r="B5100">
        <v>15156</v>
      </c>
      <c r="C5100">
        <v>12041</v>
      </c>
      <c r="E5100">
        <v>333</v>
      </c>
      <c r="F5100" t="s">
        <v>5562</v>
      </c>
      <c r="G5100" t="s">
        <v>2063</v>
      </c>
      <c r="H5100" t="s">
        <v>2131</v>
      </c>
      <c r="I5100" t="s">
        <v>2006</v>
      </c>
      <c r="J5100" t="s">
        <v>5236</v>
      </c>
      <c r="K5100" t="s">
        <v>5237</v>
      </c>
      <c r="L5100">
        <v>2</v>
      </c>
      <c r="M5100">
        <v>600</v>
      </c>
      <c r="N5100" s="43">
        <v>1200</v>
      </c>
    </row>
    <row r="5101" hidden="1" spans="1:14" x14ac:dyDescent="0.25">
      <c r="A5101" s="106">
        <v>46210</v>
      </c>
      <c r="B5101">
        <v>15159</v>
      </c>
      <c r="C5101">
        <v>12105</v>
      </c>
      <c r="E5101">
        <v>333</v>
      </c>
      <c r="F5101" t="s">
        <v>5563</v>
      </c>
      <c r="G5101" t="s">
        <v>2012</v>
      </c>
      <c r="H5101" t="s">
        <v>2131</v>
      </c>
      <c r="I5101" t="s">
        <v>2006</v>
      </c>
      <c r="J5101" t="s">
        <v>5236</v>
      </c>
      <c r="K5101" t="s">
        <v>5237</v>
      </c>
      <c r="L5101">
        <v>8</v>
      </c>
      <c r="M5101">
        <v>600</v>
      </c>
      <c r="N5101" s="43">
        <v>4800</v>
      </c>
    </row>
    <row r="5102" hidden="1" spans="1:14" x14ac:dyDescent="0.25">
      <c r="A5102" s="106">
        <v>46210</v>
      </c>
      <c r="B5102">
        <v>15159</v>
      </c>
      <c r="C5102">
        <v>12105</v>
      </c>
      <c r="E5102">
        <v>333</v>
      </c>
      <c r="F5102" t="s">
        <v>5563</v>
      </c>
      <c r="G5102" t="s">
        <v>2012</v>
      </c>
      <c r="H5102" t="s">
        <v>2131</v>
      </c>
      <c r="I5102" t="s">
        <v>2006</v>
      </c>
      <c r="J5102" t="s">
        <v>2033</v>
      </c>
      <c r="K5102" t="s">
        <v>2034</v>
      </c>
      <c r="L5102">
        <v>8</v>
      </c>
      <c r="M5102">
        <v>45</v>
      </c>
      <c r="N5102" s="43">
        <v>360</v>
      </c>
    </row>
    <row r="5103" hidden="1" spans="1:14" x14ac:dyDescent="0.25">
      <c r="A5103" s="106">
        <v>46210</v>
      </c>
      <c r="B5103">
        <v>15160</v>
      </c>
      <c r="C5103">
        <v>12108</v>
      </c>
      <c r="E5103">
        <v>333</v>
      </c>
      <c r="F5103" t="s">
        <v>5563</v>
      </c>
      <c r="G5103" t="s">
        <v>2012</v>
      </c>
      <c r="H5103" t="s">
        <v>2131</v>
      </c>
      <c r="I5103" t="s">
        <v>2006</v>
      </c>
      <c r="J5103" t="s">
        <v>5236</v>
      </c>
      <c r="K5103" t="s">
        <v>5237</v>
      </c>
      <c r="L5103">
        <v>2</v>
      </c>
      <c r="M5103">
        <v>600</v>
      </c>
      <c r="N5103" s="43">
        <v>1200</v>
      </c>
    </row>
    <row r="5104" hidden="1" spans="1:14" x14ac:dyDescent="0.25">
      <c r="A5104" s="106">
        <v>46210</v>
      </c>
      <c r="B5104">
        <v>15160</v>
      </c>
      <c r="C5104">
        <v>12108</v>
      </c>
      <c r="E5104">
        <v>333</v>
      </c>
      <c r="F5104" t="s">
        <v>5563</v>
      </c>
      <c r="G5104" t="s">
        <v>2012</v>
      </c>
      <c r="H5104" t="s">
        <v>2131</v>
      </c>
      <c r="I5104" t="s">
        <v>2006</v>
      </c>
      <c r="J5104" t="s">
        <v>2033</v>
      </c>
      <c r="K5104" t="s">
        <v>2034</v>
      </c>
      <c r="L5104">
        <v>2</v>
      </c>
      <c r="M5104">
        <v>45</v>
      </c>
      <c r="N5104" s="43">
        <v>90</v>
      </c>
    </row>
    <row r="5105" hidden="1" spans="1:14" x14ac:dyDescent="0.25">
      <c r="A5105" s="106">
        <v>46210</v>
      </c>
      <c r="B5105">
        <v>15163</v>
      </c>
      <c r="C5105">
        <v>12044</v>
      </c>
      <c r="E5105">
        <v>333</v>
      </c>
      <c r="F5105" t="s">
        <v>5564</v>
      </c>
      <c r="G5105" t="s">
        <v>2021</v>
      </c>
      <c r="H5105" t="s">
        <v>2131</v>
      </c>
      <c r="I5105" t="s">
        <v>2006</v>
      </c>
      <c r="J5105" t="s">
        <v>2033</v>
      </c>
      <c r="K5105" t="s">
        <v>2034</v>
      </c>
      <c r="L5105">
        <v>8</v>
      </c>
      <c r="M5105">
        <v>45</v>
      </c>
      <c r="N5105" s="43">
        <v>360</v>
      </c>
    </row>
    <row r="5106" hidden="1" spans="1:14" x14ac:dyDescent="0.25">
      <c r="A5106" s="106">
        <v>46210</v>
      </c>
      <c r="B5106">
        <v>15163</v>
      </c>
      <c r="C5106">
        <v>12044</v>
      </c>
      <c r="E5106">
        <v>333</v>
      </c>
      <c r="F5106" t="s">
        <v>5564</v>
      </c>
      <c r="G5106" t="s">
        <v>2021</v>
      </c>
      <c r="H5106" t="s">
        <v>2131</v>
      </c>
      <c r="I5106" t="s">
        <v>2006</v>
      </c>
      <c r="J5106" t="s">
        <v>5236</v>
      </c>
      <c r="K5106" t="s">
        <v>5237</v>
      </c>
      <c r="L5106">
        <v>8</v>
      </c>
      <c r="M5106">
        <v>600</v>
      </c>
      <c r="N5106" s="43">
        <v>4800</v>
      </c>
    </row>
    <row r="5107" hidden="1" spans="1:14" x14ac:dyDescent="0.25">
      <c r="A5107" s="106">
        <v>46210</v>
      </c>
      <c r="B5107">
        <v>15164</v>
      </c>
      <c r="C5107">
        <v>12045</v>
      </c>
      <c r="E5107">
        <v>333</v>
      </c>
      <c r="F5107" t="s">
        <v>5564</v>
      </c>
      <c r="G5107" t="s">
        <v>2021</v>
      </c>
      <c r="H5107" t="s">
        <v>2131</v>
      </c>
      <c r="I5107" t="s">
        <v>2006</v>
      </c>
      <c r="J5107" t="s">
        <v>5236</v>
      </c>
      <c r="K5107" t="s">
        <v>5237</v>
      </c>
      <c r="L5107">
        <v>2</v>
      </c>
      <c r="M5107">
        <v>600</v>
      </c>
      <c r="N5107" s="43">
        <v>1200</v>
      </c>
    </row>
    <row r="5108" hidden="1" spans="1:14" x14ac:dyDescent="0.25">
      <c r="A5108" s="106">
        <v>46210</v>
      </c>
      <c r="B5108">
        <v>15164</v>
      </c>
      <c r="C5108">
        <v>12045</v>
      </c>
      <c r="E5108">
        <v>333</v>
      </c>
      <c r="F5108" t="s">
        <v>5564</v>
      </c>
      <c r="G5108" t="s">
        <v>2021</v>
      </c>
      <c r="H5108" t="s">
        <v>2131</v>
      </c>
      <c r="I5108" t="s">
        <v>2006</v>
      </c>
      <c r="J5108" t="s">
        <v>2033</v>
      </c>
      <c r="K5108" t="s">
        <v>2034</v>
      </c>
      <c r="L5108">
        <v>2</v>
      </c>
      <c r="M5108">
        <v>45</v>
      </c>
      <c r="N5108" s="43">
        <v>90</v>
      </c>
    </row>
    <row r="5109" hidden="1" spans="1:14" x14ac:dyDescent="0.25">
      <c r="A5109" s="106">
        <v>46210</v>
      </c>
      <c r="B5109">
        <v>15168</v>
      </c>
      <c r="C5109">
        <v>12050</v>
      </c>
      <c r="E5109">
        <v>333</v>
      </c>
      <c r="F5109" t="s">
        <v>5565</v>
      </c>
      <c r="G5109" t="s">
        <v>2038</v>
      </c>
      <c r="H5109" t="s">
        <v>2131</v>
      </c>
      <c r="I5109" t="s">
        <v>2006</v>
      </c>
      <c r="J5109" t="s">
        <v>5236</v>
      </c>
      <c r="K5109" t="s">
        <v>5237</v>
      </c>
      <c r="L5109">
        <v>8</v>
      </c>
      <c r="M5109">
        <v>600</v>
      </c>
      <c r="N5109" s="43">
        <v>4800</v>
      </c>
    </row>
    <row r="5110" hidden="1" spans="1:14" x14ac:dyDescent="0.25">
      <c r="A5110" s="106">
        <v>46210</v>
      </c>
      <c r="B5110">
        <v>15168</v>
      </c>
      <c r="C5110">
        <v>12050</v>
      </c>
      <c r="E5110">
        <v>333</v>
      </c>
      <c r="F5110" t="s">
        <v>5565</v>
      </c>
      <c r="G5110" t="s">
        <v>2038</v>
      </c>
      <c r="H5110" t="s">
        <v>2131</v>
      </c>
      <c r="I5110" t="s">
        <v>2006</v>
      </c>
      <c r="J5110" t="s">
        <v>2033</v>
      </c>
      <c r="K5110" t="s">
        <v>2034</v>
      </c>
      <c r="L5110">
        <v>8</v>
      </c>
      <c r="M5110">
        <v>45</v>
      </c>
      <c r="N5110" s="43">
        <v>360</v>
      </c>
    </row>
    <row r="5111" hidden="1" spans="1:14" x14ac:dyDescent="0.25">
      <c r="A5111" s="106">
        <v>46210</v>
      </c>
      <c r="B5111">
        <v>15169</v>
      </c>
      <c r="C5111">
        <v>12051</v>
      </c>
      <c r="E5111">
        <v>333</v>
      </c>
      <c r="F5111" t="s">
        <v>5565</v>
      </c>
      <c r="G5111" t="s">
        <v>2038</v>
      </c>
      <c r="H5111" t="s">
        <v>2131</v>
      </c>
      <c r="I5111" t="s">
        <v>2006</v>
      </c>
      <c r="J5111" t="s">
        <v>2033</v>
      </c>
      <c r="K5111" t="s">
        <v>2034</v>
      </c>
      <c r="L5111">
        <v>2</v>
      </c>
      <c r="M5111">
        <v>45</v>
      </c>
      <c r="N5111" s="43">
        <v>90</v>
      </c>
    </row>
    <row r="5112" hidden="1" spans="1:14" x14ac:dyDescent="0.25">
      <c r="A5112" s="106">
        <v>46210</v>
      </c>
      <c r="B5112">
        <v>15169</v>
      </c>
      <c r="C5112">
        <v>12051</v>
      </c>
      <c r="E5112">
        <v>333</v>
      </c>
      <c r="F5112" t="s">
        <v>5565</v>
      </c>
      <c r="G5112" t="s">
        <v>2038</v>
      </c>
      <c r="H5112" t="s">
        <v>2131</v>
      </c>
      <c r="I5112" t="s">
        <v>2006</v>
      </c>
      <c r="J5112" t="s">
        <v>5236</v>
      </c>
      <c r="K5112" t="s">
        <v>5237</v>
      </c>
      <c r="L5112">
        <v>2</v>
      </c>
      <c r="M5112">
        <v>600</v>
      </c>
      <c r="N5112" s="43">
        <v>1200</v>
      </c>
    </row>
    <row r="5113" hidden="1" spans="1:14" x14ac:dyDescent="0.25">
      <c r="A5113" s="106">
        <v>46210</v>
      </c>
      <c r="B5113">
        <v>15172</v>
      </c>
      <c r="C5113">
        <v>12055</v>
      </c>
      <c r="E5113">
        <v>333</v>
      </c>
      <c r="F5113" t="s">
        <v>5566</v>
      </c>
      <c r="G5113" t="s">
        <v>2036</v>
      </c>
      <c r="H5113" t="s">
        <v>2131</v>
      </c>
      <c r="I5113" t="s">
        <v>2006</v>
      </c>
      <c r="J5113" t="s">
        <v>2033</v>
      </c>
      <c r="K5113" t="s">
        <v>2034</v>
      </c>
      <c r="L5113">
        <v>8</v>
      </c>
      <c r="M5113">
        <v>45</v>
      </c>
      <c r="N5113" s="43">
        <v>360</v>
      </c>
    </row>
    <row r="5114" hidden="1" spans="1:14" x14ac:dyDescent="0.25">
      <c r="A5114" s="106">
        <v>46210</v>
      </c>
      <c r="B5114">
        <v>15172</v>
      </c>
      <c r="C5114">
        <v>12055</v>
      </c>
      <c r="E5114">
        <v>333</v>
      </c>
      <c r="F5114" t="s">
        <v>5566</v>
      </c>
      <c r="G5114" t="s">
        <v>2036</v>
      </c>
      <c r="H5114" t="s">
        <v>2131</v>
      </c>
      <c r="I5114" t="s">
        <v>2006</v>
      </c>
      <c r="J5114" t="s">
        <v>5236</v>
      </c>
      <c r="K5114" t="s">
        <v>5237</v>
      </c>
      <c r="L5114">
        <v>8</v>
      </c>
      <c r="M5114">
        <v>600</v>
      </c>
      <c r="N5114" s="43">
        <v>4800</v>
      </c>
    </row>
    <row r="5115" hidden="1" spans="1:14" x14ac:dyDescent="0.25">
      <c r="A5115" s="106">
        <v>46210</v>
      </c>
      <c r="B5115">
        <v>15173</v>
      </c>
      <c r="C5115">
        <v>12056</v>
      </c>
      <c r="E5115">
        <v>333</v>
      </c>
      <c r="F5115" t="s">
        <v>5566</v>
      </c>
      <c r="G5115" t="s">
        <v>2036</v>
      </c>
      <c r="H5115" t="s">
        <v>2131</v>
      </c>
      <c r="I5115" t="s">
        <v>2006</v>
      </c>
      <c r="J5115" t="s">
        <v>2033</v>
      </c>
      <c r="K5115" t="s">
        <v>2034</v>
      </c>
      <c r="L5115">
        <v>2</v>
      </c>
      <c r="M5115">
        <v>45</v>
      </c>
      <c r="N5115" s="43">
        <v>90</v>
      </c>
    </row>
    <row r="5116" hidden="1" spans="1:14" x14ac:dyDescent="0.25">
      <c r="A5116" s="106">
        <v>46210</v>
      </c>
      <c r="B5116">
        <v>15173</v>
      </c>
      <c r="C5116">
        <v>12056</v>
      </c>
      <c r="E5116">
        <v>333</v>
      </c>
      <c r="F5116" t="s">
        <v>5566</v>
      </c>
      <c r="G5116" t="s">
        <v>2036</v>
      </c>
      <c r="H5116" t="s">
        <v>2131</v>
      </c>
      <c r="I5116" t="s">
        <v>2006</v>
      </c>
      <c r="J5116" t="s">
        <v>5236</v>
      </c>
      <c r="K5116" t="s">
        <v>5237</v>
      </c>
      <c r="L5116">
        <v>2</v>
      </c>
      <c r="M5116">
        <v>600</v>
      </c>
      <c r="N5116" s="43">
        <v>1200</v>
      </c>
    </row>
    <row r="5117" hidden="1" spans="1:14" x14ac:dyDescent="0.25">
      <c r="A5117" s="106">
        <v>46210</v>
      </c>
      <c r="B5117">
        <v>15176</v>
      </c>
      <c r="C5117">
        <v>12059</v>
      </c>
      <c r="E5117">
        <v>333</v>
      </c>
      <c r="F5117" t="s">
        <v>5567</v>
      </c>
      <c r="G5117" t="s">
        <v>2185</v>
      </c>
      <c r="H5117" t="s">
        <v>2131</v>
      </c>
      <c r="I5117" t="s">
        <v>2006</v>
      </c>
      <c r="J5117" t="s">
        <v>2033</v>
      </c>
      <c r="K5117" t="s">
        <v>2034</v>
      </c>
      <c r="L5117">
        <v>5</v>
      </c>
      <c r="M5117">
        <v>45</v>
      </c>
      <c r="N5117" s="43">
        <v>225</v>
      </c>
    </row>
    <row r="5118" hidden="1" spans="1:14" x14ac:dyDescent="0.25">
      <c r="A5118" s="106">
        <v>46210</v>
      </c>
      <c r="B5118">
        <v>15176</v>
      </c>
      <c r="C5118">
        <v>12059</v>
      </c>
      <c r="E5118">
        <v>333</v>
      </c>
      <c r="F5118" t="s">
        <v>5567</v>
      </c>
      <c r="G5118" t="s">
        <v>2185</v>
      </c>
      <c r="H5118" t="s">
        <v>2131</v>
      </c>
      <c r="I5118" t="s">
        <v>2006</v>
      </c>
      <c r="J5118" t="s">
        <v>5236</v>
      </c>
      <c r="K5118" t="s">
        <v>5237</v>
      </c>
      <c r="L5118">
        <v>5</v>
      </c>
      <c r="M5118">
        <v>600</v>
      </c>
      <c r="N5118" s="43">
        <v>3000</v>
      </c>
    </row>
    <row r="5119" hidden="1" spans="1:14" x14ac:dyDescent="0.25">
      <c r="A5119" s="106">
        <v>46210</v>
      </c>
      <c r="B5119">
        <v>15177</v>
      </c>
      <c r="C5119">
        <v>12060</v>
      </c>
      <c r="E5119">
        <v>333</v>
      </c>
      <c r="F5119" t="s">
        <v>5567</v>
      </c>
      <c r="G5119" t="s">
        <v>2185</v>
      </c>
      <c r="H5119" t="s">
        <v>2131</v>
      </c>
      <c r="I5119" t="s">
        <v>2006</v>
      </c>
      <c r="J5119" t="s">
        <v>5236</v>
      </c>
      <c r="K5119" t="s">
        <v>5237</v>
      </c>
      <c r="L5119">
        <v>3</v>
      </c>
      <c r="M5119">
        <v>600</v>
      </c>
      <c r="N5119" s="43">
        <v>1800</v>
      </c>
    </row>
    <row r="5120" hidden="1" spans="1:14" x14ac:dyDescent="0.25">
      <c r="A5120" s="106">
        <v>46210</v>
      </c>
      <c r="B5120">
        <v>15177</v>
      </c>
      <c r="C5120">
        <v>12060</v>
      </c>
      <c r="E5120">
        <v>333</v>
      </c>
      <c r="F5120" t="s">
        <v>5567</v>
      </c>
      <c r="G5120" t="s">
        <v>2185</v>
      </c>
      <c r="H5120" t="s">
        <v>2131</v>
      </c>
      <c r="I5120" t="s">
        <v>2006</v>
      </c>
      <c r="J5120" t="s">
        <v>2033</v>
      </c>
      <c r="K5120" t="s">
        <v>2034</v>
      </c>
      <c r="L5120">
        <v>3</v>
      </c>
      <c r="M5120">
        <v>45</v>
      </c>
      <c r="N5120" s="43">
        <v>135</v>
      </c>
    </row>
    <row r="5121" hidden="1" spans="1:14" x14ac:dyDescent="0.25">
      <c r="A5121" s="106">
        <v>46210</v>
      </c>
      <c r="B5121">
        <v>15180</v>
      </c>
      <c r="C5121">
        <v>12063</v>
      </c>
      <c r="E5121">
        <v>333</v>
      </c>
      <c r="F5121" t="s">
        <v>5568</v>
      </c>
      <c r="G5121" t="s">
        <v>2223</v>
      </c>
      <c r="I5121" t="s">
        <v>2006</v>
      </c>
      <c r="J5121" t="s">
        <v>5236</v>
      </c>
      <c r="K5121" t="s">
        <v>5237</v>
      </c>
      <c r="L5121">
        <v>5</v>
      </c>
      <c r="M5121">
        <v>600</v>
      </c>
      <c r="N5121" s="43">
        <v>3000</v>
      </c>
    </row>
    <row r="5122" hidden="1" spans="1:14" x14ac:dyDescent="0.25">
      <c r="A5122" s="106">
        <v>46210</v>
      </c>
      <c r="B5122">
        <v>15181</v>
      </c>
      <c r="C5122">
        <v>12064</v>
      </c>
      <c r="E5122">
        <v>333</v>
      </c>
      <c r="F5122" t="s">
        <v>5568</v>
      </c>
      <c r="G5122" t="s">
        <v>2223</v>
      </c>
      <c r="H5122" t="s">
        <v>2131</v>
      </c>
      <c r="I5122" t="s">
        <v>2006</v>
      </c>
      <c r="J5122" t="s">
        <v>5236</v>
      </c>
      <c r="K5122" t="s">
        <v>5237</v>
      </c>
      <c r="L5122">
        <v>3.5</v>
      </c>
      <c r="M5122">
        <v>600</v>
      </c>
      <c r="N5122" s="43">
        <v>2100</v>
      </c>
    </row>
    <row r="5123" hidden="1" spans="1:14" x14ac:dyDescent="0.25">
      <c r="A5123" s="106">
        <v>46210</v>
      </c>
      <c r="B5123">
        <v>15181</v>
      </c>
      <c r="C5123">
        <v>12064</v>
      </c>
      <c r="E5123">
        <v>333</v>
      </c>
      <c r="F5123" t="s">
        <v>5568</v>
      </c>
      <c r="G5123" t="s">
        <v>2223</v>
      </c>
      <c r="H5123" t="s">
        <v>2131</v>
      </c>
      <c r="I5123" t="s">
        <v>2006</v>
      </c>
      <c r="J5123" t="s">
        <v>2033</v>
      </c>
      <c r="K5123" t="s">
        <v>2034</v>
      </c>
      <c r="L5123">
        <v>3.5</v>
      </c>
      <c r="M5123">
        <v>45</v>
      </c>
      <c r="N5123" s="43">
        <v>157.5</v>
      </c>
    </row>
    <row r="5124" hidden="1" spans="1:14" x14ac:dyDescent="0.25">
      <c r="A5124" s="106">
        <v>46265</v>
      </c>
      <c r="B5124">
        <v>17802</v>
      </c>
      <c r="C5124">
        <v>14673</v>
      </c>
      <c r="E5124">
        <v>333</v>
      </c>
      <c r="F5124" t="s">
        <v>5569</v>
      </c>
      <c r="G5124" t="s">
        <v>2223</v>
      </c>
      <c r="I5124" t="s">
        <v>2006</v>
      </c>
      <c r="J5124" t="s">
        <v>5236</v>
      </c>
      <c r="K5124" t="s">
        <v>5237</v>
      </c>
      <c r="L5124">
        <v>5</v>
      </c>
      <c r="M5124">
        <v>600</v>
      </c>
      <c r="N5124" s="43">
        <v>3000</v>
      </c>
    </row>
    <row r="5125" hidden="1" spans="1:14" x14ac:dyDescent="0.25">
      <c r="A5125" s="106">
        <v>46265</v>
      </c>
      <c r="B5125">
        <v>17803</v>
      </c>
      <c r="C5125">
        <v>14674</v>
      </c>
      <c r="E5125">
        <v>333</v>
      </c>
      <c r="F5125" t="s">
        <v>5569</v>
      </c>
      <c r="G5125" t="s">
        <v>2223</v>
      </c>
      <c r="I5125" t="s">
        <v>2006</v>
      </c>
      <c r="J5125" t="s">
        <v>5236</v>
      </c>
      <c r="K5125" t="s">
        <v>5237</v>
      </c>
      <c r="L5125">
        <v>3</v>
      </c>
      <c r="M5125">
        <v>600</v>
      </c>
      <c r="N5125" s="43">
        <v>1800</v>
      </c>
    </row>
    <row r="5126" hidden="1" spans="1:14" x14ac:dyDescent="0.25">
      <c r="A5126" s="106">
        <v>46265</v>
      </c>
      <c r="B5126">
        <v>17817</v>
      </c>
      <c r="C5126">
        <v>14686</v>
      </c>
      <c r="E5126">
        <v>333</v>
      </c>
      <c r="F5126" t="s">
        <v>5570</v>
      </c>
      <c r="G5126" t="s">
        <v>2027</v>
      </c>
      <c r="I5126" t="s">
        <v>2006</v>
      </c>
      <c r="J5126" t="s">
        <v>5236</v>
      </c>
      <c r="K5126" t="s">
        <v>5237</v>
      </c>
      <c r="L5126">
        <v>5</v>
      </c>
      <c r="M5126">
        <v>600</v>
      </c>
      <c r="N5126" s="43">
        <v>3000</v>
      </c>
    </row>
    <row r="5127" hidden="1" spans="1:14" x14ac:dyDescent="0.25">
      <c r="A5127" s="106">
        <v>46265</v>
      </c>
      <c r="B5127">
        <v>17818</v>
      </c>
      <c r="C5127">
        <v>14687</v>
      </c>
      <c r="E5127">
        <v>333</v>
      </c>
      <c r="F5127" t="s">
        <v>5570</v>
      </c>
      <c r="G5127" t="s">
        <v>2027</v>
      </c>
      <c r="I5127" t="s">
        <v>2006</v>
      </c>
      <c r="J5127" t="s">
        <v>5236</v>
      </c>
      <c r="K5127" t="s">
        <v>5237</v>
      </c>
      <c r="L5127">
        <v>3</v>
      </c>
      <c r="M5127">
        <v>600</v>
      </c>
      <c r="N5127" s="43">
        <v>1800</v>
      </c>
    </row>
    <row r="5128" hidden="1" spans="1:14" x14ac:dyDescent="0.25">
      <c r="A5128" s="106">
        <v>46265</v>
      </c>
      <c r="B5128">
        <v>17825</v>
      </c>
      <c r="C5128">
        <v>14694</v>
      </c>
      <c r="E5128">
        <v>333</v>
      </c>
      <c r="F5128" t="s">
        <v>5571</v>
      </c>
      <c r="G5128" t="s">
        <v>2185</v>
      </c>
      <c r="I5128" t="s">
        <v>2006</v>
      </c>
      <c r="J5128" t="s">
        <v>5236</v>
      </c>
      <c r="K5128" t="s">
        <v>5237</v>
      </c>
      <c r="L5128">
        <v>5</v>
      </c>
      <c r="M5128">
        <v>600</v>
      </c>
      <c r="N5128" s="43">
        <v>3000</v>
      </c>
    </row>
    <row r="5129" hidden="1" spans="1:14" x14ac:dyDescent="0.25">
      <c r="A5129" s="106">
        <v>46265</v>
      </c>
      <c r="B5129">
        <v>17826</v>
      </c>
      <c r="C5129">
        <v>14695</v>
      </c>
      <c r="E5129">
        <v>333</v>
      </c>
      <c r="F5129" t="s">
        <v>5571</v>
      </c>
      <c r="G5129" t="s">
        <v>2185</v>
      </c>
      <c r="I5129" t="s">
        <v>2006</v>
      </c>
      <c r="J5129" t="s">
        <v>5236</v>
      </c>
      <c r="K5129" t="s">
        <v>5237</v>
      </c>
      <c r="L5129">
        <v>3</v>
      </c>
      <c r="M5129">
        <v>600</v>
      </c>
      <c r="N5129" s="43">
        <v>1800</v>
      </c>
    </row>
    <row r="5130" hidden="1" spans="1:14" x14ac:dyDescent="0.25">
      <c r="A5130" s="106">
        <v>46265</v>
      </c>
      <c r="B5130">
        <v>17828</v>
      </c>
      <c r="C5130">
        <v>14696</v>
      </c>
      <c r="E5130">
        <v>333</v>
      </c>
      <c r="F5130" t="s">
        <v>5572</v>
      </c>
      <c r="G5130" t="s">
        <v>2017</v>
      </c>
      <c r="I5130" t="s">
        <v>2006</v>
      </c>
      <c r="J5130" t="s">
        <v>5236</v>
      </c>
      <c r="K5130" t="s">
        <v>5237</v>
      </c>
      <c r="L5130">
        <v>3</v>
      </c>
      <c r="M5130">
        <v>600</v>
      </c>
      <c r="N5130" s="43">
        <v>1800</v>
      </c>
    </row>
    <row r="5131" hidden="1" spans="1:14" x14ac:dyDescent="0.25">
      <c r="A5131" s="106">
        <v>46265</v>
      </c>
      <c r="B5131">
        <v>17829</v>
      </c>
      <c r="C5131">
        <v>14697</v>
      </c>
      <c r="E5131">
        <v>333</v>
      </c>
      <c r="F5131" t="s">
        <v>5572</v>
      </c>
      <c r="G5131" t="s">
        <v>2017</v>
      </c>
      <c r="I5131" t="s">
        <v>2006</v>
      </c>
      <c r="J5131" t="s">
        <v>5236</v>
      </c>
      <c r="K5131" t="s">
        <v>5237</v>
      </c>
      <c r="L5131">
        <v>5</v>
      </c>
      <c r="M5131">
        <v>600</v>
      </c>
      <c r="N5131" s="43">
        <v>3000</v>
      </c>
    </row>
    <row r="5132" hidden="1" spans="1:14" x14ac:dyDescent="0.25">
      <c r="A5132" s="106">
        <v>46265</v>
      </c>
      <c r="B5132">
        <v>17834</v>
      </c>
      <c r="C5132">
        <v>14702</v>
      </c>
      <c r="E5132">
        <v>333</v>
      </c>
      <c r="F5132" t="s">
        <v>5573</v>
      </c>
      <c r="G5132" t="s">
        <v>2229</v>
      </c>
      <c r="I5132" t="s">
        <v>2006</v>
      </c>
      <c r="J5132" t="s">
        <v>5236</v>
      </c>
      <c r="K5132" t="s">
        <v>5237</v>
      </c>
      <c r="L5132">
        <v>5</v>
      </c>
      <c r="M5132">
        <v>600</v>
      </c>
      <c r="N5132" s="43">
        <v>3000</v>
      </c>
    </row>
    <row r="5133" hidden="1" spans="1:14" x14ac:dyDescent="0.25">
      <c r="A5133" s="106">
        <v>46265</v>
      </c>
      <c r="B5133">
        <v>17835</v>
      </c>
      <c r="C5133">
        <v>14703</v>
      </c>
      <c r="E5133">
        <v>333</v>
      </c>
      <c r="F5133" t="s">
        <v>5573</v>
      </c>
      <c r="G5133" t="s">
        <v>2229</v>
      </c>
      <c r="I5133" t="s">
        <v>2006</v>
      </c>
      <c r="J5133" t="s">
        <v>5236</v>
      </c>
      <c r="K5133" t="s">
        <v>5237</v>
      </c>
      <c r="L5133">
        <v>3</v>
      </c>
      <c r="M5133">
        <v>600</v>
      </c>
      <c r="N5133" s="43">
        <v>1800</v>
      </c>
    </row>
    <row r="5134" spans="1:14" x14ac:dyDescent="0.25">
      <c r="A5134" s="106">
        <v>46273</v>
      </c>
      <c r="B5134">
        <v>18156</v>
      </c>
      <c r="C5134">
        <v>15023</v>
      </c>
      <c r="D5134" t="s">
        <v>5574</v>
      </c>
      <c r="E5134">
        <v>333</v>
      </c>
      <c r="F5134" t="s">
        <v>5575</v>
      </c>
      <c r="G5134" t="s">
        <v>2012</v>
      </c>
      <c r="H5134" t="s">
        <v>2131</v>
      </c>
      <c r="I5134" t="s">
        <v>2006</v>
      </c>
      <c r="J5134" t="s">
        <v>5236</v>
      </c>
      <c r="K5134" t="s">
        <v>5237</v>
      </c>
      <c r="L5134">
        <v>8</v>
      </c>
      <c r="M5134">
        <v>600</v>
      </c>
      <c r="N5134" s="43">
        <v>4800</v>
      </c>
    </row>
    <row r="5135" spans="1:14" x14ac:dyDescent="0.25">
      <c r="A5135" s="106">
        <v>46273</v>
      </c>
      <c r="B5135">
        <v>18156</v>
      </c>
      <c r="C5135">
        <v>15023</v>
      </c>
      <c r="D5135" t="s">
        <v>5574</v>
      </c>
      <c r="E5135">
        <v>333</v>
      </c>
      <c r="F5135" t="s">
        <v>5575</v>
      </c>
      <c r="G5135" t="s">
        <v>2012</v>
      </c>
      <c r="H5135" t="s">
        <v>2131</v>
      </c>
      <c r="I5135" t="s">
        <v>2006</v>
      </c>
      <c r="J5135" t="s">
        <v>2033</v>
      </c>
      <c r="K5135" t="s">
        <v>2034</v>
      </c>
      <c r="L5135">
        <v>8</v>
      </c>
      <c r="M5135">
        <v>45</v>
      </c>
      <c r="N5135" s="43">
        <v>360</v>
      </c>
    </row>
    <row r="5136" spans="1:14" x14ac:dyDescent="0.25">
      <c r="A5136" s="106">
        <v>46273</v>
      </c>
      <c r="B5136">
        <v>18157</v>
      </c>
      <c r="C5136">
        <v>15024</v>
      </c>
      <c r="D5136" t="s">
        <v>5574</v>
      </c>
      <c r="E5136">
        <v>333</v>
      </c>
      <c r="F5136" t="s">
        <v>5575</v>
      </c>
      <c r="G5136" t="s">
        <v>2012</v>
      </c>
      <c r="H5136" t="s">
        <v>2131</v>
      </c>
      <c r="I5136" t="s">
        <v>2006</v>
      </c>
      <c r="J5136" t="s">
        <v>5236</v>
      </c>
      <c r="K5136" t="s">
        <v>5237</v>
      </c>
      <c r="L5136">
        <v>2</v>
      </c>
      <c r="M5136">
        <v>600</v>
      </c>
      <c r="N5136" s="43">
        <v>1200</v>
      </c>
    </row>
    <row r="5137" spans="1:14" x14ac:dyDescent="0.25">
      <c r="A5137" s="106">
        <v>46273</v>
      </c>
      <c r="B5137">
        <v>18157</v>
      </c>
      <c r="C5137">
        <v>15024</v>
      </c>
      <c r="D5137" t="s">
        <v>5574</v>
      </c>
      <c r="E5137">
        <v>333</v>
      </c>
      <c r="F5137" t="s">
        <v>5575</v>
      </c>
      <c r="G5137" t="s">
        <v>2012</v>
      </c>
      <c r="H5137" t="s">
        <v>2131</v>
      </c>
      <c r="I5137" t="s">
        <v>2006</v>
      </c>
      <c r="J5137" t="s">
        <v>2033</v>
      </c>
      <c r="K5137" t="s">
        <v>2034</v>
      </c>
      <c r="L5137">
        <v>2</v>
      </c>
      <c r="M5137">
        <v>45</v>
      </c>
      <c r="N5137" s="43">
        <v>90</v>
      </c>
    </row>
    <row r="5138" spans="1:14" x14ac:dyDescent="0.25">
      <c r="A5138" s="106">
        <v>46273</v>
      </c>
      <c r="B5138">
        <v>18158</v>
      </c>
      <c r="C5138">
        <v>15025</v>
      </c>
      <c r="D5138" t="s">
        <v>5574</v>
      </c>
      <c r="E5138">
        <v>333</v>
      </c>
      <c r="F5138" t="s">
        <v>5576</v>
      </c>
      <c r="G5138" t="s">
        <v>2185</v>
      </c>
      <c r="H5138" t="s">
        <v>2131</v>
      </c>
      <c r="I5138" t="s">
        <v>2006</v>
      </c>
      <c r="J5138" t="s">
        <v>2033</v>
      </c>
      <c r="K5138" t="s">
        <v>2034</v>
      </c>
      <c r="L5138">
        <v>3</v>
      </c>
      <c r="M5138">
        <v>45</v>
      </c>
      <c r="N5138" s="43">
        <v>135</v>
      </c>
    </row>
    <row r="5139" spans="1:14" x14ac:dyDescent="0.25">
      <c r="A5139" s="106">
        <v>46273</v>
      </c>
      <c r="B5139">
        <v>18158</v>
      </c>
      <c r="C5139">
        <v>15025</v>
      </c>
      <c r="D5139" t="s">
        <v>5574</v>
      </c>
      <c r="E5139">
        <v>333</v>
      </c>
      <c r="F5139" t="s">
        <v>5576</v>
      </c>
      <c r="G5139" t="s">
        <v>2185</v>
      </c>
      <c r="H5139" t="s">
        <v>2131</v>
      </c>
      <c r="I5139" t="s">
        <v>2006</v>
      </c>
      <c r="J5139" t="s">
        <v>5236</v>
      </c>
      <c r="K5139" t="s">
        <v>5237</v>
      </c>
      <c r="L5139">
        <v>3</v>
      </c>
      <c r="M5139">
        <v>600</v>
      </c>
      <c r="N5139" s="43">
        <v>1800</v>
      </c>
    </row>
    <row r="5140" spans="1:14" x14ac:dyDescent="0.25">
      <c r="A5140" s="106">
        <v>46273</v>
      </c>
      <c r="B5140">
        <v>18159</v>
      </c>
      <c r="C5140">
        <v>15026</v>
      </c>
      <c r="D5140" t="s">
        <v>5574</v>
      </c>
      <c r="E5140">
        <v>333</v>
      </c>
      <c r="F5140" t="s">
        <v>5576</v>
      </c>
      <c r="G5140" t="s">
        <v>2185</v>
      </c>
      <c r="H5140" t="s">
        <v>2131</v>
      </c>
      <c r="I5140" t="s">
        <v>2006</v>
      </c>
      <c r="J5140" t="s">
        <v>5236</v>
      </c>
      <c r="K5140" t="s">
        <v>5237</v>
      </c>
      <c r="L5140">
        <v>5</v>
      </c>
      <c r="M5140">
        <v>600</v>
      </c>
      <c r="N5140" s="43">
        <v>3000</v>
      </c>
    </row>
    <row r="5141" spans="1:14" x14ac:dyDescent="0.25">
      <c r="A5141" s="106">
        <v>46273</v>
      </c>
      <c r="B5141">
        <v>18159</v>
      </c>
      <c r="C5141">
        <v>15026</v>
      </c>
      <c r="D5141" t="s">
        <v>5574</v>
      </c>
      <c r="E5141">
        <v>333</v>
      </c>
      <c r="F5141" t="s">
        <v>5576</v>
      </c>
      <c r="G5141" t="s">
        <v>2185</v>
      </c>
      <c r="H5141" t="s">
        <v>2131</v>
      </c>
      <c r="I5141" t="s">
        <v>2006</v>
      </c>
      <c r="J5141" t="s">
        <v>2033</v>
      </c>
      <c r="K5141" t="s">
        <v>2034</v>
      </c>
      <c r="L5141">
        <v>5</v>
      </c>
      <c r="M5141">
        <v>45</v>
      </c>
      <c r="N5141" s="43">
        <v>225</v>
      </c>
    </row>
    <row r="5142" spans="1:14" x14ac:dyDescent="0.25">
      <c r="A5142" s="106">
        <v>46273</v>
      </c>
      <c r="B5142">
        <v>18162</v>
      </c>
      <c r="C5142">
        <v>15029</v>
      </c>
      <c r="D5142" t="s">
        <v>5574</v>
      </c>
      <c r="E5142">
        <v>333</v>
      </c>
      <c r="F5142" t="s">
        <v>5577</v>
      </c>
      <c r="G5142" t="s">
        <v>2036</v>
      </c>
      <c r="H5142" t="s">
        <v>2131</v>
      </c>
      <c r="I5142" t="s">
        <v>2006</v>
      </c>
      <c r="J5142" t="s">
        <v>2033</v>
      </c>
      <c r="K5142" t="s">
        <v>2034</v>
      </c>
      <c r="L5142">
        <v>8</v>
      </c>
      <c r="M5142">
        <v>45</v>
      </c>
      <c r="N5142" s="43">
        <v>360</v>
      </c>
    </row>
    <row r="5143" spans="1:14" x14ac:dyDescent="0.25">
      <c r="A5143" s="106">
        <v>46273</v>
      </c>
      <c r="B5143">
        <v>18162</v>
      </c>
      <c r="C5143">
        <v>15029</v>
      </c>
      <c r="D5143" t="s">
        <v>5574</v>
      </c>
      <c r="E5143">
        <v>333</v>
      </c>
      <c r="F5143" t="s">
        <v>5577</v>
      </c>
      <c r="G5143" t="s">
        <v>2036</v>
      </c>
      <c r="H5143" t="s">
        <v>2131</v>
      </c>
      <c r="I5143" t="s">
        <v>2006</v>
      </c>
      <c r="J5143" t="s">
        <v>4999</v>
      </c>
      <c r="K5143" t="s">
        <v>5000</v>
      </c>
      <c r="L5143">
        <v>1</v>
      </c>
      <c r="M5143">
        <v>640</v>
      </c>
      <c r="N5143" s="43">
        <v>640</v>
      </c>
    </row>
    <row r="5144" spans="1:14" x14ac:dyDescent="0.25">
      <c r="A5144" s="106">
        <v>46273</v>
      </c>
      <c r="B5144">
        <v>18162</v>
      </c>
      <c r="C5144">
        <v>15029</v>
      </c>
      <c r="D5144" t="s">
        <v>5574</v>
      </c>
      <c r="E5144">
        <v>333</v>
      </c>
      <c r="F5144" t="s">
        <v>5577</v>
      </c>
      <c r="G5144" t="s">
        <v>2036</v>
      </c>
      <c r="H5144" t="s">
        <v>2131</v>
      </c>
      <c r="I5144" t="s">
        <v>2006</v>
      </c>
      <c r="J5144" t="s">
        <v>5236</v>
      </c>
      <c r="K5144" t="s">
        <v>5237</v>
      </c>
      <c r="L5144">
        <v>8</v>
      </c>
      <c r="M5144">
        <v>600</v>
      </c>
      <c r="N5144" s="43">
        <v>4800</v>
      </c>
    </row>
    <row r="5145" spans="1:14" x14ac:dyDescent="0.25">
      <c r="A5145" s="106">
        <v>46273</v>
      </c>
      <c r="B5145">
        <v>18163</v>
      </c>
      <c r="C5145">
        <v>15030</v>
      </c>
      <c r="D5145" t="s">
        <v>5574</v>
      </c>
      <c r="E5145">
        <v>333</v>
      </c>
      <c r="F5145" t="s">
        <v>5577</v>
      </c>
      <c r="G5145" t="s">
        <v>2036</v>
      </c>
      <c r="H5145" t="s">
        <v>2131</v>
      </c>
      <c r="I5145" t="s">
        <v>2006</v>
      </c>
      <c r="J5145" t="s">
        <v>2033</v>
      </c>
      <c r="K5145" t="s">
        <v>2034</v>
      </c>
      <c r="L5145">
        <v>2</v>
      </c>
      <c r="M5145">
        <v>45</v>
      </c>
      <c r="N5145" s="43">
        <v>90</v>
      </c>
    </row>
    <row r="5146" spans="1:14" x14ac:dyDescent="0.25">
      <c r="A5146" s="106">
        <v>46273</v>
      </c>
      <c r="B5146">
        <v>18163</v>
      </c>
      <c r="C5146">
        <v>15030</v>
      </c>
      <c r="D5146" t="s">
        <v>5574</v>
      </c>
      <c r="E5146">
        <v>333</v>
      </c>
      <c r="F5146" t="s">
        <v>5577</v>
      </c>
      <c r="G5146" t="s">
        <v>2036</v>
      </c>
      <c r="H5146" t="s">
        <v>2131</v>
      </c>
      <c r="I5146" t="s">
        <v>2006</v>
      </c>
      <c r="J5146" t="s">
        <v>5236</v>
      </c>
      <c r="K5146" t="s">
        <v>5237</v>
      </c>
      <c r="L5146">
        <v>2</v>
      </c>
      <c r="M5146">
        <v>600</v>
      </c>
      <c r="N5146" s="43">
        <v>1200</v>
      </c>
    </row>
    <row r="5147" spans="1:14" x14ac:dyDescent="0.25">
      <c r="A5147" s="106">
        <v>46273</v>
      </c>
      <c r="B5147">
        <v>18176</v>
      </c>
      <c r="C5147">
        <v>15043</v>
      </c>
      <c r="D5147" t="s">
        <v>5574</v>
      </c>
      <c r="E5147">
        <v>333</v>
      </c>
      <c r="F5147" t="s">
        <v>5578</v>
      </c>
      <c r="G5147" t="s">
        <v>2012</v>
      </c>
      <c r="H5147" t="s">
        <v>2131</v>
      </c>
      <c r="I5147" t="s">
        <v>2006</v>
      </c>
      <c r="J5147" t="s">
        <v>2033</v>
      </c>
      <c r="K5147" t="s">
        <v>2034</v>
      </c>
      <c r="L5147">
        <v>8</v>
      </c>
      <c r="M5147">
        <v>45</v>
      </c>
      <c r="N5147" s="43">
        <v>360</v>
      </c>
    </row>
    <row r="5148" spans="1:14" x14ac:dyDescent="0.25">
      <c r="A5148" s="106">
        <v>46273</v>
      </c>
      <c r="B5148">
        <v>18176</v>
      </c>
      <c r="C5148">
        <v>15043</v>
      </c>
      <c r="D5148" t="s">
        <v>5574</v>
      </c>
      <c r="E5148">
        <v>333</v>
      </c>
      <c r="F5148" t="s">
        <v>5578</v>
      </c>
      <c r="G5148" t="s">
        <v>2012</v>
      </c>
      <c r="H5148" t="s">
        <v>2131</v>
      </c>
      <c r="I5148" t="s">
        <v>2006</v>
      </c>
      <c r="J5148" t="s">
        <v>5236</v>
      </c>
      <c r="K5148" t="s">
        <v>5237</v>
      </c>
      <c r="L5148">
        <v>8</v>
      </c>
      <c r="M5148">
        <v>600</v>
      </c>
      <c r="N5148" s="43">
        <v>4800</v>
      </c>
    </row>
    <row r="5149" spans="1:14" x14ac:dyDescent="0.25">
      <c r="A5149" s="106">
        <v>46273</v>
      </c>
      <c r="B5149">
        <v>18177</v>
      </c>
      <c r="C5149">
        <v>15044</v>
      </c>
      <c r="D5149" t="s">
        <v>5574</v>
      </c>
      <c r="E5149">
        <v>333</v>
      </c>
      <c r="F5149" t="s">
        <v>5578</v>
      </c>
      <c r="G5149" t="s">
        <v>2012</v>
      </c>
      <c r="H5149" t="s">
        <v>2131</v>
      </c>
      <c r="I5149" t="s">
        <v>2006</v>
      </c>
      <c r="J5149" t="s">
        <v>2033</v>
      </c>
      <c r="K5149" t="s">
        <v>2034</v>
      </c>
      <c r="L5149">
        <v>2</v>
      </c>
      <c r="M5149">
        <v>45</v>
      </c>
      <c r="N5149" s="43">
        <v>90</v>
      </c>
    </row>
    <row r="5150" spans="1:14" x14ac:dyDescent="0.25">
      <c r="A5150" s="106">
        <v>46273</v>
      </c>
      <c r="B5150">
        <v>18177</v>
      </c>
      <c r="C5150">
        <v>15044</v>
      </c>
      <c r="D5150" t="s">
        <v>5574</v>
      </c>
      <c r="E5150">
        <v>333</v>
      </c>
      <c r="F5150" t="s">
        <v>5578</v>
      </c>
      <c r="G5150" t="s">
        <v>2012</v>
      </c>
      <c r="H5150" t="s">
        <v>2131</v>
      </c>
      <c r="I5150" t="s">
        <v>2006</v>
      </c>
      <c r="J5150" t="s">
        <v>5236</v>
      </c>
      <c r="K5150" t="s">
        <v>5237</v>
      </c>
      <c r="L5150">
        <v>2</v>
      </c>
      <c r="M5150">
        <v>600</v>
      </c>
      <c r="N5150" s="43">
        <v>1200</v>
      </c>
    </row>
    <row r="5151" spans="1:14" x14ac:dyDescent="0.25">
      <c r="A5151" s="106">
        <v>46273</v>
      </c>
      <c r="B5151">
        <v>18178</v>
      </c>
      <c r="C5151">
        <v>15045</v>
      </c>
      <c r="D5151" t="s">
        <v>5574</v>
      </c>
      <c r="E5151">
        <v>333</v>
      </c>
      <c r="F5151" t="s">
        <v>5579</v>
      </c>
      <c r="G5151" t="s">
        <v>2185</v>
      </c>
      <c r="H5151" t="s">
        <v>2131</v>
      </c>
      <c r="I5151" t="s">
        <v>2006</v>
      </c>
      <c r="J5151" t="s">
        <v>5236</v>
      </c>
      <c r="K5151" t="s">
        <v>5237</v>
      </c>
      <c r="L5151">
        <v>5</v>
      </c>
      <c r="M5151">
        <v>600</v>
      </c>
      <c r="N5151" s="43">
        <v>3000</v>
      </c>
    </row>
    <row r="5152" spans="1:14" x14ac:dyDescent="0.25">
      <c r="A5152" s="106">
        <v>46273</v>
      </c>
      <c r="B5152">
        <v>18178</v>
      </c>
      <c r="C5152">
        <v>15045</v>
      </c>
      <c r="D5152" t="s">
        <v>5574</v>
      </c>
      <c r="E5152">
        <v>333</v>
      </c>
      <c r="F5152" t="s">
        <v>5579</v>
      </c>
      <c r="G5152" t="s">
        <v>2185</v>
      </c>
      <c r="H5152" t="s">
        <v>2131</v>
      </c>
      <c r="I5152" t="s">
        <v>2006</v>
      </c>
      <c r="J5152" t="s">
        <v>2033</v>
      </c>
      <c r="K5152" t="s">
        <v>2034</v>
      </c>
      <c r="L5152">
        <v>5</v>
      </c>
      <c r="M5152">
        <v>45</v>
      </c>
      <c r="N5152" s="43">
        <v>225</v>
      </c>
    </row>
    <row r="5153" spans="1:14" x14ac:dyDescent="0.25">
      <c r="A5153" s="106">
        <v>46273</v>
      </c>
      <c r="B5153">
        <v>18179</v>
      </c>
      <c r="C5153">
        <v>15046</v>
      </c>
      <c r="D5153" t="s">
        <v>5574</v>
      </c>
      <c r="E5153">
        <v>333</v>
      </c>
      <c r="F5153" t="s">
        <v>5579</v>
      </c>
      <c r="G5153" t="s">
        <v>2185</v>
      </c>
      <c r="H5153" t="s">
        <v>2131</v>
      </c>
      <c r="I5153" t="s">
        <v>2006</v>
      </c>
      <c r="J5153" t="s">
        <v>2033</v>
      </c>
      <c r="K5153" t="s">
        <v>2034</v>
      </c>
      <c r="L5153">
        <v>3</v>
      </c>
      <c r="M5153">
        <v>45</v>
      </c>
      <c r="N5153" s="43">
        <v>135</v>
      </c>
    </row>
    <row r="5154" spans="1:14" x14ac:dyDescent="0.25">
      <c r="A5154" s="106">
        <v>46273</v>
      </c>
      <c r="B5154">
        <v>18179</v>
      </c>
      <c r="C5154">
        <v>15046</v>
      </c>
      <c r="D5154" t="s">
        <v>5574</v>
      </c>
      <c r="E5154">
        <v>333</v>
      </c>
      <c r="F5154" t="s">
        <v>5579</v>
      </c>
      <c r="G5154" t="s">
        <v>2185</v>
      </c>
      <c r="H5154" t="s">
        <v>2131</v>
      </c>
      <c r="I5154" t="s">
        <v>2006</v>
      </c>
      <c r="J5154" t="s">
        <v>5236</v>
      </c>
      <c r="K5154" t="s">
        <v>5237</v>
      </c>
      <c r="L5154">
        <v>3</v>
      </c>
      <c r="M5154">
        <v>600</v>
      </c>
      <c r="N5154" s="43">
        <v>1800</v>
      </c>
    </row>
    <row r="5155" spans="1:14" x14ac:dyDescent="0.25">
      <c r="A5155" s="106">
        <v>46273</v>
      </c>
      <c r="B5155">
        <v>18187</v>
      </c>
      <c r="C5155">
        <v>15054</v>
      </c>
      <c r="D5155" t="s">
        <v>5574</v>
      </c>
      <c r="E5155">
        <v>333</v>
      </c>
      <c r="F5155" t="s">
        <v>2129</v>
      </c>
      <c r="G5155" t="s">
        <v>2017</v>
      </c>
      <c r="H5155" t="s">
        <v>2131</v>
      </c>
      <c r="I5155" t="s">
        <v>2006</v>
      </c>
      <c r="J5155" t="s">
        <v>2033</v>
      </c>
      <c r="K5155" t="s">
        <v>2034</v>
      </c>
      <c r="L5155">
        <v>3</v>
      </c>
      <c r="M5155">
        <v>45</v>
      </c>
      <c r="N5155" s="43">
        <v>135</v>
      </c>
    </row>
    <row r="5156" spans="1:14" x14ac:dyDescent="0.25">
      <c r="A5156" s="106">
        <v>46273</v>
      </c>
      <c r="B5156">
        <v>18187</v>
      </c>
      <c r="C5156">
        <v>15054</v>
      </c>
      <c r="D5156" t="s">
        <v>5574</v>
      </c>
      <c r="E5156">
        <v>333</v>
      </c>
      <c r="F5156" t="s">
        <v>2129</v>
      </c>
      <c r="G5156" t="s">
        <v>2017</v>
      </c>
      <c r="H5156" t="s">
        <v>2131</v>
      </c>
      <c r="I5156" t="s">
        <v>2006</v>
      </c>
      <c r="J5156" t="s">
        <v>5236</v>
      </c>
      <c r="K5156" t="s">
        <v>5237</v>
      </c>
      <c r="L5156">
        <v>3</v>
      </c>
      <c r="M5156">
        <v>600</v>
      </c>
      <c r="N5156" s="43">
        <v>1800</v>
      </c>
    </row>
    <row r="5157" hidden="1" spans="1:14" x14ac:dyDescent="0.25">
      <c r="A5157" s="106">
        <v>45983</v>
      </c>
      <c r="B5157">
        <v>4710</v>
      </c>
      <c r="C5157">
        <v>1635</v>
      </c>
      <c r="E5157">
        <v>218</v>
      </c>
      <c r="F5157" t="s">
        <v>5580</v>
      </c>
      <c r="G5157" t="s">
        <v>2017</v>
      </c>
      <c r="I5157" t="s">
        <v>2006</v>
      </c>
      <c r="J5157" t="s">
        <v>2375</v>
      </c>
      <c r="K5157" t="s">
        <v>2376</v>
      </c>
      <c r="L5157">
        <v>5</v>
      </c>
      <c r="M5157">
        <v>608</v>
      </c>
      <c r="N5157" s="43">
        <v>3040</v>
      </c>
    </row>
    <row r="5158" hidden="1" spans="1:14" x14ac:dyDescent="0.25">
      <c r="A5158" s="106">
        <v>45983</v>
      </c>
      <c r="B5158">
        <v>4711</v>
      </c>
      <c r="C5158">
        <v>1636</v>
      </c>
      <c r="E5158">
        <v>218</v>
      </c>
      <c r="F5158" t="s">
        <v>5580</v>
      </c>
      <c r="G5158" t="s">
        <v>2017</v>
      </c>
      <c r="I5158" t="s">
        <v>2006</v>
      </c>
      <c r="J5158" t="s">
        <v>2375</v>
      </c>
      <c r="K5158" t="s">
        <v>2376</v>
      </c>
      <c r="L5158">
        <v>3</v>
      </c>
      <c r="M5158">
        <v>608</v>
      </c>
      <c r="N5158" s="43">
        <v>1824</v>
      </c>
    </row>
    <row r="5159" hidden="1" spans="1:14" x14ac:dyDescent="0.25">
      <c r="A5159" s="106">
        <v>45983</v>
      </c>
      <c r="B5159">
        <v>4720</v>
      </c>
      <c r="C5159">
        <v>1645</v>
      </c>
      <c r="E5159">
        <v>218</v>
      </c>
      <c r="F5159" t="s">
        <v>5581</v>
      </c>
      <c r="G5159" t="s">
        <v>2044</v>
      </c>
      <c r="I5159" t="s">
        <v>2006</v>
      </c>
      <c r="J5159" t="s">
        <v>2375</v>
      </c>
      <c r="K5159" t="s">
        <v>2376</v>
      </c>
      <c r="L5159">
        <v>5</v>
      </c>
      <c r="M5159">
        <v>608</v>
      </c>
      <c r="N5159" s="43">
        <v>3040</v>
      </c>
    </row>
    <row r="5160" hidden="1" spans="1:14" x14ac:dyDescent="0.25">
      <c r="A5160" s="106">
        <v>45983</v>
      </c>
      <c r="B5160">
        <v>4721</v>
      </c>
      <c r="C5160">
        <v>1646</v>
      </c>
      <c r="E5160">
        <v>218</v>
      </c>
      <c r="F5160" t="s">
        <v>5581</v>
      </c>
      <c r="G5160" t="s">
        <v>2044</v>
      </c>
      <c r="I5160" t="s">
        <v>2006</v>
      </c>
      <c r="J5160" t="s">
        <v>2375</v>
      </c>
      <c r="K5160" t="s">
        <v>2376</v>
      </c>
      <c r="L5160">
        <v>3</v>
      </c>
      <c r="M5160">
        <v>608</v>
      </c>
      <c r="N5160" s="43">
        <v>1824</v>
      </c>
    </row>
    <row r="5161" hidden="1" spans="1:14" x14ac:dyDescent="0.25">
      <c r="A5161" s="106">
        <v>45988</v>
      </c>
      <c r="B5161">
        <v>4969</v>
      </c>
      <c r="C5161">
        <v>1888</v>
      </c>
      <c r="E5161">
        <v>218</v>
      </c>
      <c r="F5161" t="s">
        <v>5582</v>
      </c>
      <c r="G5161" t="s">
        <v>2052</v>
      </c>
      <c r="I5161" t="s">
        <v>2006</v>
      </c>
      <c r="J5161" t="s">
        <v>2375</v>
      </c>
      <c r="K5161" t="s">
        <v>2376</v>
      </c>
      <c r="L5161">
        <v>5</v>
      </c>
      <c r="M5161">
        <v>608</v>
      </c>
      <c r="N5161" s="43">
        <v>3040</v>
      </c>
    </row>
    <row r="5162" hidden="1" spans="1:14" x14ac:dyDescent="0.25">
      <c r="A5162" s="106">
        <v>45988</v>
      </c>
      <c r="B5162">
        <v>4970</v>
      </c>
      <c r="C5162">
        <v>1889</v>
      </c>
      <c r="E5162">
        <v>218</v>
      </c>
      <c r="F5162" t="s">
        <v>5582</v>
      </c>
      <c r="G5162" t="s">
        <v>2052</v>
      </c>
      <c r="I5162" t="s">
        <v>2006</v>
      </c>
      <c r="J5162" t="s">
        <v>2375</v>
      </c>
      <c r="K5162" t="s">
        <v>2376</v>
      </c>
      <c r="L5162">
        <v>3</v>
      </c>
      <c r="M5162">
        <v>608</v>
      </c>
      <c r="N5162" s="43">
        <v>1824</v>
      </c>
    </row>
    <row r="5163" spans="1:14" x14ac:dyDescent="0.25">
      <c r="A5163" s="106">
        <v>46284</v>
      </c>
      <c r="B5163">
        <v>18737</v>
      </c>
      <c r="C5163">
        <v>15584</v>
      </c>
      <c r="E5163">
        <v>531</v>
      </c>
      <c r="F5163" t="s">
        <v>5583</v>
      </c>
      <c r="G5163" t="s">
        <v>2054</v>
      </c>
      <c r="I5163" t="s">
        <v>2006</v>
      </c>
      <c r="J5163" t="s">
        <v>5059</v>
      </c>
      <c r="K5163" t="s">
        <v>5060</v>
      </c>
      <c r="L5163">
        <v>8</v>
      </c>
      <c r="M5163">
        <v>555.56</v>
      </c>
      <c r="N5163" s="43">
        <v>4444.48</v>
      </c>
    </row>
    <row r="5164" spans="1:14" x14ac:dyDescent="0.25">
      <c r="A5164" s="106">
        <v>46284</v>
      </c>
      <c r="B5164">
        <v>18738</v>
      </c>
      <c r="C5164">
        <v>15585</v>
      </c>
      <c r="E5164">
        <v>531</v>
      </c>
      <c r="F5164" t="s">
        <v>5583</v>
      </c>
      <c r="G5164" t="s">
        <v>2054</v>
      </c>
      <c r="I5164" t="s">
        <v>2006</v>
      </c>
      <c r="J5164" t="s">
        <v>5059</v>
      </c>
      <c r="K5164" t="s">
        <v>5060</v>
      </c>
      <c r="L5164">
        <v>2</v>
      </c>
      <c r="M5164">
        <v>555.56</v>
      </c>
      <c r="N5164" s="43">
        <v>1111.12</v>
      </c>
    </row>
    <row r="5165" spans="1:14" x14ac:dyDescent="0.25">
      <c r="A5165" s="106">
        <v>46284</v>
      </c>
      <c r="B5165">
        <v>18739</v>
      </c>
      <c r="C5165">
        <v>15586</v>
      </c>
      <c r="E5165">
        <v>531</v>
      </c>
      <c r="F5165" t="s">
        <v>5092</v>
      </c>
      <c r="G5165" t="s">
        <v>2038</v>
      </c>
      <c r="I5165" t="s">
        <v>2006</v>
      </c>
      <c r="J5165" t="s">
        <v>5059</v>
      </c>
      <c r="K5165" t="s">
        <v>5060</v>
      </c>
      <c r="L5165">
        <v>8</v>
      </c>
      <c r="M5165">
        <v>555.56</v>
      </c>
      <c r="N5165" s="43">
        <v>4444.48</v>
      </c>
    </row>
    <row r="5166" spans="1:14" x14ac:dyDescent="0.25">
      <c r="A5166" s="106">
        <v>46284</v>
      </c>
      <c r="B5166">
        <v>18740</v>
      </c>
      <c r="C5166">
        <v>15587</v>
      </c>
      <c r="E5166">
        <v>531</v>
      </c>
      <c r="F5166" t="s">
        <v>5092</v>
      </c>
      <c r="G5166" t="s">
        <v>2038</v>
      </c>
      <c r="I5166" t="s">
        <v>2006</v>
      </c>
      <c r="J5166" t="s">
        <v>5059</v>
      </c>
      <c r="K5166" t="s">
        <v>5060</v>
      </c>
      <c r="L5166">
        <v>2</v>
      </c>
      <c r="M5166">
        <v>555.56</v>
      </c>
      <c r="N5166" s="43">
        <v>1111.12</v>
      </c>
    </row>
    <row r="5167" spans="1:14" x14ac:dyDescent="0.25">
      <c r="A5167" s="106">
        <v>46284</v>
      </c>
      <c r="B5167">
        <v>18741</v>
      </c>
      <c r="C5167">
        <v>15588</v>
      </c>
      <c r="E5167">
        <v>531</v>
      </c>
      <c r="F5167" t="s">
        <v>5584</v>
      </c>
      <c r="G5167" t="s">
        <v>2063</v>
      </c>
      <c r="I5167" t="s">
        <v>2006</v>
      </c>
      <c r="J5167" t="s">
        <v>5059</v>
      </c>
      <c r="K5167" t="s">
        <v>5060</v>
      </c>
      <c r="L5167">
        <v>8</v>
      </c>
      <c r="M5167">
        <v>555.56</v>
      </c>
      <c r="N5167" s="43">
        <v>4444.48</v>
      </c>
    </row>
    <row r="5168" spans="1:14" x14ac:dyDescent="0.25">
      <c r="A5168" s="106">
        <v>46284</v>
      </c>
      <c r="B5168">
        <v>18742</v>
      </c>
      <c r="C5168">
        <v>15589</v>
      </c>
      <c r="E5168">
        <v>531</v>
      </c>
      <c r="F5168" t="s">
        <v>5584</v>
      </c>
      <c r="G5168" t="s">
        <v>2063</v>
      </c>
      <c r="I5168" t="s">
        <v>2006</v>
      </c>
      <c r="J5168" t="s">
        <v>5059</v>
      </c>
      <c r="K5168" t="s">
        <v>5060</v>
      </c>
      <c r="L5168">
        <v>2</v>
      </c>
      <c r="M5168">
        <v>555.56</v>
      </c>
      <c r="N5168" s="43">
        <v>1111.12</v>
      </c>
    </row>
    <row r="5169" spans="1:14" x14ac:dyDescent="0.25">
      <c r="A5169" s="106">
        <v>46284</v>
      </c>
      <c r="B5169">
        <v>18743</v>
      </c>
      <c r="C5169">
        <v>15590</v>
      </c>
      <c r="E5169">
        <v>531</v>
      </c>
      <c r="F5169" t="s">
        <v>5585</v>
      </c>
      <c r="G5169" t="s">
        <v>2036</v>
      </c>
      <c r="I5169" t="s">
        <v>2006</v>
      </c>
      <c r="J5169" t="s">
        <v>5059</v>
      </c>
      <c r="K5169" t="s">
        <v>5060</v>
      </c>
      <c r="L5169">
        <v>8</v>
      </c>
      <c r="M5169">
        <v>555.56</v>
      </c>
      <c r="N5169" s="43">
        <v>4444.48</v>
      </c>
    </row>
    <row r="5170" spans="1:14" x14ac:dyDescent="0.25">
      <c r="A5170" s="106">
        <v>46284</v>
      </c>
      <c r="B5170">
        <v>18744</v>
      </c>
      <c r="C5170">
        <v>15591</v>
      </c>
      <c r="E5170">
        <v>531</v>
      </c>
      <c r="F5170" t="s">
        <v>5585</v>
      </c>
      <c r="G5170" t="s">
        <v>2036</v>
      </c>
      <c r="I5170" t="s">
        <v>2006</v>
      </c>
      <c r="J5170" t="s">
        <v>5059</v>
      </c>
      <c r="K5170" t="s">
        <v>5060</v>
      </c>
      <c r="L5170">
        <v>2</v>
      </c>
      <c r="M5170">
        <v>555.56</v>
      </c>
      <c r="N5170" s="43">
        <v>1111.12</v>
      </c>
    </row>
    <row r="5171" spans="1:14" x14ac:dyDescent="0.25">
      <c r="A5171" s="106">
        <v>46284</v>
      </c>
      <c r="B5171">
        <v>18745</v>
      </c>
      <c r="C5171">
        <v>15592</v>
      </c>
      <c r="E5171">
        <v>531</v>
      </c>
      <c r="F5171" t="s">
        <v>5586</v>
      </c>
      <c r="G5171" t="s">
        <v>2021</v>
      </c>
      <c r="I5171" t="s">
        <v>2006</v>
      </c>
      <c r="J5171" t="s">
        <v>5059</v>
      </c>
      <c r="K5171" t="s">
        <v>5060</v>
      </c>
      <c r="L5171">
        <v>8</v>
      </c>
      <c r="M5171">
        <v>555.56</v>
      </c>
      <c r="N5171" s="43">
        <v>4444.48</v>
      </c>
    </row>
    <row r="5172" spans="1:14" x14ac:dyDescent="0.25">
      <c r="A5172" s="106">
        <v>46284</v>
      </c>
      <c r="B5172">
        <v>18746</v>
      </c>
      <c r="C5172">
        <v>15593</v>
      </c>
      <c r="E5172">
        <v>531</v>
      </c>
      <c r="F5172" t="s">
        <v>5586</v>
      </c>
      <c r="G5172" t="s">
        <v>2021</v>
      </c>
      <c r="I5172" t="s">
        <v>2006</v>
      </c>
      <c r="J5172" t="s">
        <v>5059</v>
      </c>
      <c r="K5172" t="s">
        <v>5060</v>
      </c>
      <c r="L5172">
        <v>2</v>
      </c>
      <c r="M5172">
        <v>555.56</v>
      </c>
      <c r="N5172" s="43">
        <v>1111.12</v>
      </c>
    </row>
    <row r="5173" spans="1:14" x14ac:dyDescent="0.25">
      <c r="A5173" s="106">
        <v>46284</v>
      </c>
      <c r="B5173">
        <v>18747</v>
      </c>
      <c r="C5173">
        <v>15594</v>
      </c>
      <c r="E5173">
        <v>531</v>
      </c>
      <c r="F5173" t="s">
        <v>2916</v>
      </c>
      <c r="G5173" t="s">
        <v>2054</v>
      </c>
      <c r="I5173" t="s">
        <v>2006</v>
      </c>
      <c r="J5173" t="s">
        <v>5059</v>
      </c>
      <c r="K5173" t="s">
        <v>5060</v>
      </c>
      <c r="L5173">
        <v>8</v>
      </c>
      <c r="M5173">
        <v>555.56</v>
      </c>
      <c r="N5173" s="43">
        <v>4444.48</v>
      </c>
    </row>
    <row r="5174" spans="1:14" x14ac:dyDescent="0.25">
      <c r="A5174" s="106">
        <v>46284</v>
      </c>
      <c r="B5174">
        <v>18748</v>
      </c>
      <c r="C5174">
        <v>15595</v>
      </c>
      <c r="E5174">
        <v>531</v>
      </c>
      <c r="F5174" t="s">
        <v>2916</v>
      </c>
      <c r="G5174" t="s">
        <v>2054</v>
      </c>
      <c r="I5174" t="s">
        <v>2006</v>
      </c>
      <c r="J5174" t="s">
        <v>5059</v>
      </c>
      <c r="K5174" t="s">
        <v>5060</v>
      </c>
      <c r="L5174">
        <v>2</v>
      </c>
      <c r="M5174">
        <v>555.56</v>
      </c>
      <c r="N5174" s="43">
        <v>1111.12</v>
      </c>
    </row>
    <row r="5175" spans="1:14" x14ac:dyDescent="0.25">
      <c r="A5175" s="106">
        <v>46284</v>
      </c>
      <c r="B5175">
        <v>18749</v>
      </c>
      <c r="C5175">
        <v>15596</v>
      </c>
      <c r="E5175">
        <v>531</v>
      </c>
      <c r="F5175" t="s">
        <v>5587</v>
      </c>
      <c r="G5175" t="s">
        <v>2038</v>
      </c>
      <c r="I5175" t="s">
        <v>2006</v>
      </c>
      <c r="J5175" t="s">
        <v>5059</v>
      </c>
      <c r="K5175" t="s">
        <v>5060</v>
      </c>
      <c r="L5175">
        <v>8</v>
      </c>
      <c r="M5175">
        <v>555.56</v>
      </c>
      <c r="N5175" s="43">
        <v>4444.48</v>
      </c>
    </row>
    <row r="5176" spans="1:14" x14ac:dyDescent="0.25">
      <c r="A5176" s="106">
        <v>46284</v>
      </c>
      <c r="B5176">
        <v>18750</v>
      </c>
      <c r="C5176">
        <v>15597</v>
      </c>
      <c r="E5176">
        <v>531</v>
      </c>
      <c r="F5176" t="s">
        <v>5587</v>
      </c>
      <c r="G5176" t="s">
        <v>2038</v>
      </c>
      <c r="I5176" t="s">
        <v>2006</v>
      </c>
      <c r="J5176" t="s">
        <v>5059</v>
      </c>
      <c r="K5176" t="s">
        <v>5060</v>
      </c>
      <c r="L5176">
        <v>2</v>
      </c>
      <c r="M5176">
        <v>555.56</v>
      </c>
      <c r="N5176" s="43">
        <v>1111.12</v>
      </c>
    </row>
    <row r="5177" spans="1:14" x14ac:dyDescent="0.25">
      <c r="A5177" s="106">
        <v>46284</v>
      </c>
      <c r="B5177">
        <v>18751</v>
      </c>
      <c r="C5177">
        <v>15598</v>
      </c>
      <c r="E5177">
        <v>531</v>
      </c>
      <c r="F5177" t="s">
        <v>5588</v>
      </c>
      <c r="G5177" t="s">
        <v>2063</v>
      </c>
      <c r="I5177" t="s">
        <v>2006</v>
      </c>
      <c r="J5177" t="s">
        <v>5059</v>
      </c>
      <c r="K5177" t="s">
        <v>5060</v>
      </c>
      <c r="L5177">
        <v>8</v>
      </c>
      <c r="M5177">
        <v>555.56</v>
      </c>
      <c r="N5177" s="43">
        <v>4444.48</v>
      </c>
    </row>
    <row r="5178" spans="1:14" x14ac:dyDescent="0.25">
      <c r="A5178" s="106">
        <v>46284</v>
      </c>
      <c r="B5178">
        <v>18752</v>
      </c>
      <c r="C5178">
        <v>15599</v>
      </c>
      <c r="E5178">
        <v>531</v>
      </c>
      <c r="F5178" t="s">
        <v>5588</v>
      </c>
      <c r="G5178" t="s">
        <v>2063</v>
      </c>
      <c r="I5178" t="s">
        <v>2006</v>
      </c>
      <c r="J5178" t="s">
        <v>5059</v>
      </c>
      <c r="K5178" t="s">
        <v>5060</v>
      </c>
      <c r="L5178">
        <v>2</v>
      </c>
      <c r="M5178">
        <v>555.56</v>
      </c>
      <c r="N5178" s="43">
        <v>1111.12</v>
      </c>
    </row>
    <row r="5179" spans="1:14" x14ac:dyDescent="0.25">
      <c r="A5179" s="106">
        <v>46284</v>
      </c>
      <c r="B5179">
        <v>18753</v>
      </c>
      <c r="C5179">
        <v>15600</v>
      </c>
      <c r="E5179">
        <v>531</v>
      </c>
      <c r="F5179" t="s">
        <v>5589</v>
      </c>
      <c r="G5179" t="s">
        <v>2036</v>
      </c>
      <c r="I5179" t="s">
        <v>2006</v>
      </c>
      <c r="J5179" t="s">
        <v>5059</v>
      </c>
      <c r="K5179" t="s">
        <v>5060</v>
      </c>
      <c r="L5179">
        <v>8</v>
      </c>
      <c r="M5179">
        <v>555.56</v>
      </c>
      <c r="N5179" s="43">
        <v>4444.48</v>
      </c>
    </row>
    <row r="5180" spans="1:14" x14ac:dyDescent="0.25">
      <c r="A5180" s="106">
        <v>46284</v>
      </c>
      <c r="B5180">
        <v>18754</v>
      </c>
      <c r="C5180">
        <v>15601</v>
      </c>
      <c r="E5180">
        <v>531</v>
      </c>
      <c r="F5180" t="s">
        <v>5589</v>
      </c>
      <c r="G5180" t="s">
        <v>2036</v>
      </c>
      <c r="I5180" t="s">
        <v>2006</v>
      </c>
      <c r="J5180" t="s">
        <v>5059</v>
      </c>
      <c r="K5180" t="s">
        <v>5060</v>
      </c>
      <c r="L5180">
        <v>2</v>
      </c>
      <c r="M5180">
        <v>555.56</v>
      </c>
      <c r="N5180" s="43">
        <v>1111.12</v>
      </c>
    </row>
    <row r="5181" spans="1:14" x14ac:dyDescent="0.25">
      <c r="A5181" s="106">
        <v>46284</v>
      </c>
      <c r="B5181">
        <v>18755</v>
      </c>
      <c r="C5181">
        <v>15602</v>
      </c>
      <c r="E5181">
        <v>531</v>
      </c>
      <c r="F5181" t="s">
        <v>5590</v>
      </c>
      <c r="G5181" t="s">
        <v>2021</v>
      </c>
      <c r="I5181" t="s">
        <v>2006</v>
      </c>
      <c r="J5181" t="s">
        <v>5059</v>
      </c>
      <c r="K5181" t="s">
        <v>5060</v>
      </c>
      <c r="L5181">
        <v>4</v>
      </c>
      <c r="M5181">
        <v>555.56</v>
      </c>
      <c r="N5181" s="43">
        <v>2222.24</v>
      </c>
    </row>
    <row r="5182" hidden="1" spans="1:14" x14ac:dyDescent="0.25">
      <c r="A5182" s="106">
        <v>45918</v>
      </c>
      <c r="B5182">
        <v>2205</v>
      </c>
      <c r="C5182">
        <v>0</v>
      </c>
      <c r="E5182">
        <v>143</v>
      </c>
      <c r="F5182" t="s">
        <v>5591</v>
      </c>
      <c r="G5182" t="s">
        <v>2038</v>
      </c>
      <c r="I5182" t="s">
        <v>2006</v>
      </c>
      <c r="J5182" t="s">
        <v>2031</v>
      </c>
      <c r="K5182" t="s">
        <v>2032</v>
      </c>
      <c r="L5182">
        <v>8</v>
      </c>
      <c r="M5182">
        <v>579</v>
      </c>
      <c r="N5182" s="43">
        <v>4632</v>
      </c>
    </row>
    <row r="5183" hidden="1" spans="1:14" x14ac:dyDescent="0.25">
      <c r="A5183" s="106">
        <v>45918</v>
      </c>
      <c r="B5183">
        <v>2210</v>
      </c>
      <c r="C5183">
        <v>0</v>
      </c>
      <c r="E5183">
        <v>143</v>
      </c>
      <c r="F5183" t="s">
        <v>5592</v>
      </c>
      <c r="G5183" t="s">
        <v>2063</v>
      </c>
      <c r="I5183" t="s">
        <v>2006</v>
      </c>
      <c r="J5183" t="s">
        <v>2031</v>
      </c>
      <c r="K5183" t="s">
        <v>2032</v>
      </c>
      <c r="L5183">
        <v>8</v>
      </c>
      <c r="M5183">
        <v>579</v>
      </c>
      <c r="N5183" s="43">
        <v>4632</v>
      </c>
    </row>
    <row r="5184" hidden="1" spans="1:14" x14ac:dyDescent="0.25">
      <c r="A5184" s="106">
        <v>45918</v>
      </c>
      <c r="B5184">
        <v>2211</v>
      </c>
      <c r="C5184">
        <v>0</v>
      </c>
      <c r="E5184">
        <v>143</v>
      </c>
      <c r="F5184" t="s">
        <v>5593</v>
      </c>
      <c r="G5184" t="s">
        <v>2036</v>
      </c>
      <c r="I5184" t="s">
        <v>2006</v>
      </c>
      <c r="J5184" t="s">
        <v>2031</v>
      </c>
      <c r="K5184" t="s">
        <v>2032</v>
      </c>
      <c r="L5184">
        <v>5</v>
      </c>
      <c r="M5184">
        <v>579</v>
      </c>
      <c r="N5184" s="43">
        <v>2895</v>
      </c>
    </row>
    <row r="5185" hidden="1" spans="1:14" x14ac:dyDescent="0.25">
      <c r="A5185" s="106">
        <v>45920</v>
      </c>
      <c r="B5185">
        <v>2248</v>
      </c>
      <c r="C5185">
        <v>0</v>
      </c>
      <c r="E5185">
        <v>143</v>
      </c>
      <c r="F5185" t="s">
        <v>5594</v>
      </c>
      <c r="G5185" t="s">
        <v>2063</v>
      </c>
      <c r="I5185" t="s">
        <v>2006</v>
      </c>
      <c r="J5185" t="s">
        <v>2031</v>
      </c>
      <c r="K5185" t="s">
        <v>2032</v>
      </c>
      <c r="L5185">
        <v>8</v>
      </c>
      <c r="M5185">
        <v>579</v>
      </c>
      <c r="N5185" s="43">
        <v>4632</v>
      </c>
    </row>
    <row r="5186" hidden="1" spans="1:14" x14ac:dyDescent="0.25">
      <c r="A5186" s="106">
        <v>45932</v>
      </c>
      <c r="B5186">
        <v>2598</v>
      </c>
      <c r="C5186">
        <v>0</v>
      </c>
      <c r="E5186">
        <v>143</v>
      </c>
      <c r="F5186" t="s">
        <v>5595</v>
      </c>
      <c r="G5186" t="s">
        <v>2021</v>
      </c>
      <c r="H5186" t="s">
        <v>2029</v>
      </c>
      <c r="I5186" t="s">
        <v>2006</v>
      </c>
      <c r="J5186" t="s">
        <v>2033</v>
      </c>
      <c r="K5186" t="s">
        <v>2034</v>
      </c>
      <c r="L5186">
        <v>1</v>
      </c>
      <c r="M5186">
        <v>1800</v>
      </c>
      <c r="N5186" s="43">
        <v>1800</v>
      </c>
    </row>
    <row r="5187" hidden="1" spans="1:14" x14ac:dyDescent="0.25">
      <c r="A5187" s="106">
        <v>45932</v>
      </c>
      <c r="B5187">
        <v>2598</v>
      </c>
      <c r="C5187">
        <v>0</v>
      </c>
      <c r="E5187">
        <v>143</v>
      </c>
      <c r="F5187" t="s">
        <v>5595</v>
      </c>
      <c r="G5187" t="s">
        <v>2021</v>
      </c>
      <c r="H5187" t="s">
        <v>2029</v>
      </c>
      <c r="I5187" t="s">
        <v>2006</v>
      </c>
      <c r="J5187" t="s">
        <v>2031</v>
      </c>
      <c r="K5187" t="s">
        <v>2032</v>
      </c>
      <c r="L5187">
        <v>10</v>
      </c>
      <c r="M5187">
        <v>579</v>
      </c>
      <c r="N5187" s="43">
        <v>5790</v>
      </c>
    </row>
    <row r="5188" hidden="1" spans="1:14" x14ac:dyDescent="0.25">
      <c r="A5188" s="106">
        <v>45932</v>
      </c>
      <c r="B5188">
        <v>2602</v>
      </c>
      <c r="C5188">
        <v>0</v>
      </c>
      <c r="E5188">
        <v>143</v>
      </c>
      <c r="F5188" t="s">
        <v>5596</v>
      </c>
      <c r="G5188" t="s">
        <v>2036</v>
      </c>
      <c r="H5188" t="s">
        <v>2029</v>
      </c>
      <c r="I5188" t="s">
        <v>2006</v>
      </c>
      <c r="J5188" t="s">
        <v>2031</v>
      </c>
      <c r="K5188" t="s">
        <v>2032</v>
      </c>
      <c r="L5188">
        <v>10</v>
      </c>
      <c r="M5188">
        <v>579</v>
      </c>
      <c r="N5188" s="43">
        <v>5790</v>
      </c>
    </row>
    <row r="5189" hidden="1" spans="1:14" x14ac:dyDescent="0.25">
      <c r="A5189" s="106">
        <v>45932</v>
      </c>
      <c r="B5189">
        <v>2606</v>
      </c>
      <c r="C5189">
        <v>0</v>
      </c>
      <c r="E5189">
        <v>143</v>
      </c>
      <c r="F5189" t="s">
        <v>5597</v>
      </c>
      <c r="G5189" t="s">
        <v>2038</v>
      </c>
      <c r="H5189" t="s">
        <v>2029</v>
      </c>
      <c r="I5189" t="s">
        <v>2006</v>
      </c>
      <c r="J5189" t="s">
        <v>2031</v>
      </c>
      <c r="K5189" t="s">
        <v>2032</v>
      </c>
      <c r="L5189">
        <v>10</v>
      </c>
      <c r="M5189">
        <v>579</v>
      </c>
      <c r="N5189" s="43">
        <v>5790</v>
      </c>
    </row>
    <row r="5190" hidden="1" spans="1:14" x14ac:dyDescent="0.25">
      <c r="A5190" s="106">
        <v>45932</v>
      </c>
      <c r="B5190">
        <v>2609</v>
      </c>
      <c r="C5190">
        <v>0</v>
      </c>
      <c r="E5190">
        <v>143</v>
      </c>
      <c r="F5190" t="s">
        <v>5598</v>
      </c>
      <c r="G5190" t="s">
        <v>2021</v>
      </c>
      <c r="H5190" t="s">
        <v>2029</v>
      </c>
      <c r="I5190" t="s">
        <v>2006</v>
      </c>
      <c r="J5190" t="s">
        <v>2033</v>
      </c>
      <c r="K5190" t="s">
        <v>2034</v>
      </c>
      <c r="L5190">
        <v>10</v>
      </c>
      <c r="M5190">
        <v>55</v>
      </c>
      <c r="N5190" s="43">
        <v>550</v>
      </c>
    </row>
    <row r="5191" hidden="1" spans="1:14" x14ac:dyDescent="0.25">
      <c r="A5191" s="106">
        <v>45932</v>
      </c>
      <c r="B5191">
        <v>2609</v>
      </c>
      <c r="C5191">
        <v>0</v>
      </c>
      <c r="E5191">
        <v>143</v>
      </c>
      <c r="F5191" t="s">
        <v>5598</v>
      </c>
      <c r="G5191" t="s">
        <v>2021</v>
      </c>
      <c r="H5191" t="s">
        <v>2029</v>
      </c>
      <c r="I5191" t="s">
        <v>2006</v>
      </c>
      <c r="J5191" t="s">
        <v>2031</v>
      </c>
      <c r="K5191" t="s">
        <v>2032</v>
      </c>
      <c r="L5191">
        <v>10</v>
      </c>
      <c r="M5191">
        <v>579</v>
      </c>
      <c r="N5191" s="43">
        <v>5790</v>
      </c>
    </row>
    <row r="5192" hidden="1" spans="1:14" x14ac:dyDescent="0.25">
      <c r="A5192" s="106">
        <v>45932</v>
      </c>
      <c r="B5192">
        <v>2616</v>
      </c>
      <c r="C5192">
        <v>0</v>
      </c>
      <c r="E5192">
        <v>143</v>
      </c>
      <c r="F5192" t="s">
        <v>5599</v>
      </c>
      <c r="G5192" t="s">
        <v>2038</v>
      </c>
      <c r="H5192" t="s">
        <v>2029</v>
      </c>
      <c r="I5192" t="s">
        <v>2006</v>
      </c>
      <c r="J5192" t="s">
        <v>2033</v>
      </c>
      <c r="K5192" t="s">
        <v>2034</v>
      </c>
      <c r="L5192">
        <v>10</v>
      </c>
      <c r="M5192">
        <v>55</v>
      </c>
      <c r="N5192" s="43">
        <v>550</v>
      </c>
    </row>
    <row r="5193" hidden="1" spans="1:14" x14ac:dyDescent="0.25">
      <c r="A5193" s="106">
        <v>45932</v>
      </c>
      <c r="B5193">
        <v>2616</v>
      </c>
      <c r="C5193">
        <v>0</v>
      </c>
      <c r="E5193">
        <v>143</v>
      </c>
      <c r="F5193" t="s">
        <v>5599</v>
      </c>
      <c r="G5193" t="s">
        <v>2038</v>
      </c>
      <c r="H5193" t="s">
        <v>2029</v>
      </c>
      <c r="I5193" t="s">
        <v>2006</v>
      </c>
      <c r="J5193" t="s">
        <v>2031</v>
      </c>
      <c r="K5193" t="s">
        <v>2032</v>
      </c>
      <c r="L5193">
        <v>10</v>
      </c>
      <c r="M5193">
        <v>579</v>
      </c>
      <c r="N5193" s="43">
        <v>5790</v>
      </c>
    </row>
    <row r="5194" hidden="1" spans="1:14" x14ac:dyDescent="0.25">
      <c r="A5194" s="106">
        <v>46142</v>
      </c>
      <c r="B5194">
        <v>11463</v>
      </c>
      <c r="C5194">
        <v>8365</v>
      </c>
      <c r="E5194">
        <v>365</v>
      </c>
      <c r="F5194" t="s">
        <v>5600</v>
      </c>
      <c r="G5194" t="s">
        <v>2131</v>
      </c>
      <c r="I5194" t="s">
        <v>2006</v>
      </c>
      <c r="J5194" t="s">
        <v>2268</v>
      </c>
      <c r="K5194" t="s">
        <v>2269</v>
      </c>
      <c r="L5194">
        <v>5</v>
      </c>
      <c r="M5194">
        <v>610</v>
      </c>
      <c r="N5194" s="43">
        <v>3050</v>
      </c>
    </row>
    <row r="5195" hidden="1" spans="1:14" x14ac:dyDescent="0.25">
      <c r="A5195" s="106">
        <v>46142</v>
      </c>
      <c r="B5195">
        <v>11464</v>
      </c>
      <c r="C5195">
        <v>8366</v>
      </c>
      <c r="E5195">
        <v>365</v>
      </c>
      <c r="F5195" t="s">
        <v>5600</v>
      </c>
      <c r="G5195" t="s">
        <v>2131</v>
      </c>
      <c r="I5195" t="s">
        <v>2006</v>
      </c>
      <c r="J5195" t="s">
        <v>2268</v>
      </c>
      <c r="K5195" t="s">
        <v>2269</v>
      </c>
      <c r="L5195">
        <v>3</v>
      </c>
      <c r="M5195">
        <v>610</v>
      </c>
      <c r="N5195" s="43">
        <v>1830</v>
      </c>
    </row>
    <row r="5196" hidden="1" spans="1:14" x14ac:dyDescent="0.25">
      <c r="A5196" s="106">
        <v>46142</v>
      </c>
      <c r="B5196">
        <v>11469</v>
      </c>
      <c r="C5196">
        <v>8371</v>
      </c>
      <c r="E5196">
        <v>365</v>
      </c>
      <c r="F5196" t="s">
        <v>5601</v>
      </c>
      <c r="G5196" t="s">
        <v>2127</v>
      </c>
      <c r="I5196" t="s">
        <v>2006</v>
      </c>
      <c r="J5196" t="s">
        <v>2268</v>
      </c>
      <c r="K5196" t="s">
        <v>2269</v>
      </c>
      <c r="L5196">
        <v>5</v>
      </c>
      <c r="M5196">
        <v>610</v>
      </c>
      <c r="N5196" s="43">
        <v>3050</v>
      </c>
    </row>
    <row r="5197" hidden="1" spans="1:14" x14ac:dyDescent="0.25">
      <c r="A5197" s="106">
        <v>46142</v>
      </c>
      <c r="B5197">
        <v>11470</v>
      </c>
      <c r="C5197">
        <v>8372</v>
      </c>
      <c r="E5197">
        <v>365</v>
      </c>
      <c r="F5197" t="s">
        <v>5601</v>
      </c>
      <c r="G5197" t="s">
        <v>2127</v>
      </c>
      <c r="I5197" t="s">
        <v>2006</v>
      </c>
      <c r="J5197" t="s">
        <v>2268</v>
      </c>
      <c r="K5197" t="s">
        <v>2269</v>
      </c>
      <c r="L5197">
        <v>3</v>
      </c>
      <c r="M5197">
        <v>610</v>
      </c>
      <c r="N5197" s="43">
        <v>1830</v>
      </c>
    </row>
    <row r="5198" hidden="1" spans="1:14" x14ac:dyDescent="0.25">
      <c r="A5198" s="106">
        <v>46142</v>
      </c>
      <c r="B5198">
        <v>11477</v>
      </c>
      <c r="C5198">
        <v>8379</v>
      </c>
      <c r="E5198">
        <v>365</v>
      </c>
      <c r="F5198" t="s">
        <v>5602</v>
      </c>
      <c r="G5198" t="s">
        <v>2156</v>
      </c>
      <c r="I5198" t="s">
        <v>2006</v>
      </c>
      <c r="J5198" t="s">
        <v>2268</v>
      </c>
      <c r="K5198" t="s">
        <v>2269</v>
      </c>
      <c r="L5198">
        <v>5</v>
      </c>
      <c r="M5198">
        <v>610</v>
      </c>
      <c r="N5198" s="43">
        <v>3050</v>
      </c>
    </row>
    <row r="5199" hidden="1" spans="1:14" x14ac:dyDescent="0.25">
      <c r="A5199" s="106">
        <v>46142</v>
      </c>
      <c r="B5199">
        <v>11478</v>
      </c>
      <c r="C5199">
        <v>8380</v>
      </c>
      <c r="E5199">
        <v>365</v>
      </c>
      <c r="F5199" t="s">
        <v>5602</v>
      </c>
      <c r="G5199" t="s">
        <v>2156</v>
      </c>
      <c r="I5199" t="s">
        <v>2006</v>
      </c>
      <c r="J5199" t="s">
        <v>2268</v>
      </c>
      <c r="K5199" t="s">
        <v>2269</v>
      </c>
      <c r="L5199">
        <v>3</v>
      </c>
      <c r="M5199">
        <v>610</v>
      </c>
      <c r="N5199" s="43">
        <v>1830</v>
      </c>
    </row>
    <row r="5200" hidden="1" spans="1:14" x14ac:dyDescent="0.25">
      <c r="A5200" s="106">
        <v>46142</v>
      </c>
      <c r="B5200">
        <v>11491</v>
      </c>
      <c r="C5200">
        <v>8393</v>
      </c>
      <c r="E5200">
        <v>365</v>
      </c>
      <c r="F5200" t="s">
        <v>5603</v>
      </c>
      <c r="G5200" t="s">
        <v>2151</v>
      </c>
      <c r="I5200" t="s">
        <v>2006</v>
      </c>
      <c r="J5200" t="s">
        <v>2268</v>
      </c>
      <c r="K5200" t="s">
        <v>2269</v>
      </c>
      <c r="L5200">
        <v>5</v>
      </c>
      <c r="M5200">
        <v>610</v>
      </c>
      <c r="N5200" s="43">
        <v>3050</v>
      </c>
    </row>
    <row r="5201" hidden="1" spans="1:14" x14ac:dyDescent="0.25">
      <c r="A5201" s="106">
        <v>46142</v>
      </c>
      <c r="B5201">
        <v>11492</v>
      </c>
      <c r="C5201">
        <v>8394</v>
      </c>
      <c r="E5201">
        <v>365</v>
      </c>
      <c r="F5201" t="s">
        <v>5603</v>
      </c>
      <c r="G5201" t="s">
        <v>2151</v>
      </c>
      <c r="I5201" t="s">
        <v>2006</v>
      </c>
      <c r="J5201" t="s">
        <v>2268</v>
      </c>
      <c r="K5201" t="s">
        <v>2269</v>
      </c>
      <c r="L5201">
        <v>3</v>
      </c>
      <c r="M5201">
        <v>610</v>
      </c>
      <c r="N5201" s="43">
        <v>1830</v>
      </c>
    </row>
    <row r="5202" hidden="1" spans="1:14" x14ac:dyDescent="0.25">
      <c r="A5202" s="106">
        <v>46142</v>
      </c>
      <c r="B5202">
        <v>11513</v>
      </c>
      <c r="C5202">
        <v>8415</v>
      </c>
      <c r="E5202">
        <v>365</v>
      </c>
      <c r="F5202" t="s">
        <v>5604</v>
      </c>
      <c r="G5202" t="s">
        <v>2095</v>
      </c>
      <c r="I5202" t="s">
        <v>2006</v>
      </c>
      <c r="J5202" t="s">
        <v>2268</v>
      </c>
      <c r="K5202" t="s">
        <v>2269</v>
      </c>
      <c r="L5202">
        <v>5</v>
      </c>
      <c r="M5202">
        <v>610</v>
      </c>
      <c r="N5202" s="43">
        <v>3050</v>
      </c>
    </row>
    <row r="5203" hidden="1" spans="1:14" x14ac:dyDescent="0.25">
      <c r="A5203" s="106">
        <v>46142</v>
      </c>
      <c r="B5203">
        <v>11514</v>
      </c>
      <c r="C5203">
        <v>8416</v>
      </c>
      <c r="E5203">
        <v>365</v>
      </c>
      <c r="F5203" t="s">
        <v>5604</v>
      </c>
      <c r="G5203" t="s">
        <v>2095</v>
      </c>
      <c r="I5203" t="s">
        <v>2006</v>
      </c>
      <c r="J5203" t="s">
        <v>2268</v>
      </c>
      <c r="K5203" t="s">
        <v>2269</v>
      </c>
      <c r="L5203">
        <v>1</v>
      </c>
      <c r="M5203">
        <v>610</v>
      </c>
      <c r="N5203" s="43">
        <v>610</v>
      </c>
    </row>
    <row r="5204" hidden="1" spans="1:14" x14ac:dyDescent="0.25">
      <c r="A5204" s="106">
        <v>46238</v>
      </c>
      <c r="B5204">
        <v>16511</v>
      </c>
      <c r="C5204">
        <v>13385</v>
      </c>
      <c r="E5204">
        <v>470</v>
      </c>
      <c r="F5204" t="s">
        <v>5605</v>
      </c>
      <c r="G5204" t="s">
        <v>2036</v>
      </c>
      <c r="I5204" t="s">
        <v>2006</v>
      </c>
      <c r="J5204" t="s">
        <v>2357</v>
      </c>
      <c r="K5204" t="s">
        <v>2358</v>
      </c>
      <c r="L5204">
        <v>8</v>
      </c>
      <c r="M5204">
        <v>610</v>
      </c>
      <c r="N5204" s="43">
        <v>4880</v>
      </c>
    </row>
    <row r="5205" hidden="1" spans="1:14" x14ac:dyDescent="0.25">
      <c r="A5205" s="106">
        <v>46238</v>
      </c>
      <c r="B5205">
        <v>16512</v>
      </c>
      <c r="C5205">
        <v>13386</v>
      </c>
      <c r="E5205">
        <v>470</v>
      </c>
      <c r="F5205" t="s">
        <v>5605</v>
      </c>
      <c r="G5205" t="s">
        <v>2036</v>
      </c>
      <c r="I5205" t="s">
        <v>2006</v>
      </c>
      <c r="J5205" t="s">
        <v>2357</v>
      </c>
      <c r="K5205" t="s">
        <v>2358</v>
      </c>
      <c r="L5205">
        <v>2</v>
      </c>
      <c r="M5205">
        <v>610</v>
      </c>
      <c r="N5205" s="43">
        <v>1220</v>
      </c>
    </row>
    <row r="5206" hidden="1" spans="1:14" x14ac:dyDescent="0.25">
      <c r="A5206" s="106">
        <v>46238</v>
      </c>
      <c r="B5206">
        <v>16513</v>
      </c>
      <c r="C5206">
        <v>13387</v>
      </c>
      <c r="E5206">
        <v>470</v>
      </c>
      <c r="F5206" t="s">
        <v>5606</v>
      </c>
      <c r="G5206" t="s">
        <v>2012</v>
      </c>
      <c r="I5206" t="s">
        <v>2006</v>
      </c>
      <c r="J5206" t="s">
        <v>2357</v>
      </c>
      <c r="K5206" t="s">
        <v>2358</v>
      </c>
      <c r="L5206">
        <v>8</v>
      </c>
      <c r="M5206">
        <v>610</v>
      </c>
      <c r="N5206" s="43">
        <v>4880</v>
      </c>
    </row>
    <row r="5207" hidden="1" spans="1:14" x14ac:dyDescent="0.25">
      <c r="A5207" s="106">
        <v>46238</v>
      </c>
      <c r="B5207">
        <v>16514</v>
      </c>
      <c r="C5207">
        <v>13388</v>
      </c>
      <c r="E5207">
        <v>470</v>
      </c>
      <c r="F5207" t="s">
        <v>5606</v>
      </c>
      <c r="G5207" t="s">
        <v>2012</v>
      </c>
      <c r="I5207" t="s">
        <v>2006</v>
      </c>
      <c r="J5207" t="s">
        <v>2357</v>
      </c>
      <c r="K5207" t="s">
        <v>2358</v>
      </c>
      <c r="L5207">
        <v>2</v>
      </c>
      <c r="M5207">
        <v>610</v>
      </c>
      <c r="N5207" s="43">
        <v>1220</v>
      </c>
    </row>
    <row r="5208" hidden="1" spans="1:14" x14ac:dyDescent="0.25">
      <c r="A5208" s="106">
        <v>46238</v>
      </c>
      <c r="B5208">
        <v>16527</v>
      </c>
      <c r="C5208">
        <v>13401</v>
      </c>
      <c r="E5208">
        <v>470</v>
      </c>
      <c r="F5208" t="s">
        <v>5607</v>
      </c>
      <c r="G5208" t="s">
        <v>2241</v>
      </c>
      <c r="I5208" t="s">
        <v>2006</v>
      </c>
      <c r="J5208" t="s">
        <v>2357</v>
      </c>
      <c r="K5208" t="s">
        <v>2358</v>
      </c>
      <c r="L5208">
        <v>5</v>
      </c>
      <c r="M5208">
        <v>610</v>
      </c>
      <c r="N5208" s="43">
        <v>3050</v>
      </c>
    </row>
    <row r="5209" hidden="1" spans="1:14" x14ac:dyDescent="0.25">
      <c r="A5209" s="106">
        <v>46238</v>
      </c>
      <c r="B5209">
        <v>16528</v>
      </c>
      <c r="C5209">
        <v>13402</v>
      </c>
      <c r="E5209">
        <v>470</v>
      </c>
      <c r="F5209" t="s">
        <v>5607</v>
      </c>
      <c r="G5209" t="s">
        <v>2241</v>
      </c>
      <c r="I5209" t="s">
        <v>2006</v>
      </c>
      <c r="J5209" t="s">
        <v>2357</v>
      </c>
      <c r="K5209" t="s">
        <v>2358</v>
      </c>
      <c r="L5209">
        <v>3</v>
      </c>
      <c r="M5209">
        <v>610</v>
      </c>
      <c r="N5209" s="43">
        <v>1830</v>
      </c>
    </row>
    <row r="5210" hidden="1" spans="1:14" x14ac:dyDescent="0.25">
      <c r="A5210" s="106">
        <v>45981</v>
      </c>
      <c r="B5210">
        <v>4627</v>
      </c>
      <c r="C5210">
        <v>1551</v>
      </c>
      <c r="E5210">
        <v>215</v>
      </c>
      <c r="F5210" t="s">
        <v>5608</v>
      </c>
      <c r="G5210" t="s">
        <v>2012</v>
      </c>
      <c r="I5210" t="s">
        <v>2006</v>
      </c>
      <c r="J5210" t="s">
        <v>2375</v>
      </c>
      <c r="K5210" t="s">
        <v>2376</v>
      </c>
      <c r="L5210">
        <v>5</v>
      </c>
      <c r="M5210">
        <v>570</v>
      </c>
      <c r="N5210" s="43">
        <v>2850</v>
      </c>
    </row>
    <row r="5211" hidden="1" spans="1:14" x14ac:dyDescent="0.25">
      <c r="A5211" s="106">
        <v>45981</v>
      </c>
      <c r="B5211">
        <v>4628</v>
      </c>
      <c r="C5211">
        <v>1552</v>
      </c>
      <c r="E5211">
        <v>215</v>
      </c>
      <c r="F5211" t="s">
        <v>5608</v>
      </c>
      <c r="G5211" t="s">
        <v>2012</v>
      </c>
      <c r="I5211" t="s">
        <v>2006</v>
      </c>
      <c r="J5211" t="s">
        <v>2375</v>
      </c>
      <c r="K5211" t="s">
        <v>2376</v>
      </c>
      <c r="L5211">
        <v>3</v>
      </c>
      <c r="M5211">
        <v>570</v>
      </c>
      <c r="N5211" s="43">
        <v>1710</v>
      </c>
    </row>
    <row r="5212" hidden="1" spans="1:14" x14ac:dyDescent="0.25">
      <c r="A5212" s="106">
        <v>45876</v>
      </c>
      <c r="B5212">
        <v>947</v>
      </c>
      <c r="C5212">
        <v>0</v>
      </c>
      <c r="D5212" t="s">
        <v>5609</v>
      </c>
      <c r="E5212">
        <v>95</v>
      </c>
      <c r="F5212" t="s">
        <v>5610</v>
      </c>
      <c r="G5212" t="s">
        <v>2036</v>
      </c>
      <c r="I5212" t="s">
        <v>2006</v>
      </c>
      <c r="J5212" t="s">
        <v>2375</v>
      </c>
      <c r="K5212" t="s">
        <v>2376</v>
      </c>
      <c r="L5212">
        <v>8</v>
      </c>
      <c r="M5212">
        <v>600</v>
      </c>
      <c r="N5212" s="43">
        <v>4800</v>
      </c>
    </row>
    <row r="5213" hidden="1" spans="1:14" x14ac:dyDescent="0.25">
      <c r="A5213" s="106">
        <v>45877</v>
      </c>
      <c r="B5213">
        <v>971</v>
      </c>
      <c r="C5213">
        <v>0</v>
      </c>
      <c r="E5213">
        <v>98</v>
      </c>
      <c r="F5213" t="s">
        <v>5611</v>
      </c>
      <c r="G5213" t="s">
        <v>2368</v>
      </c>
      <c r="I5213" t="s">
        <v>2006</v>
      </c>
      <c r="J5213" t="s">
        <v>2031</v>
      </c>
      <c r="K5213" t="s">
        <v>2032</v>
      </c>
      <c r="L5213">
        <v>8</v>
      </c>
      <c r="M5213">
        <v>545</v>
      </c>
      <c r="N5213" s="43">
        <v>4360</v>
      </c>
    </row>
    <row r="5214" hidden="1" spans="1:14" x14ac:dyDescent="0.25">
      <c r="A5214" s="106">
        <v>45877</v>
      </c>
      <c r="B5214">
        <v>974</v>
      </c>
      <c r="C5214">
        <v>0</v>
      </c>
      <c r="E5214">
        <v>98</v>
      </c>
      <c r="F5214" t="s">
        <v>5612</v>
      </c>
      <c r="G5214" t="s">
        <v>2038</v>
      </c>
      <c r="I5214" t="s">
        <v>2006</v>
      </c>
      <c r="J5214" t="s">
        <v>2031</v>
      </c>
      <c r="K5214" t="s">
        <v>2032</v>
      </c>
      <c r="L5214">
        <v>8</v>
      </c>
      <c r="M5214">
        <v>545</v>
      </c>
      <c r="N5214" s="43">
        <v>4360</v>
      </c>
    </row>
    <row r="5215" hidden="1" spans="1:14" x14ac:dyDescent="0.25">
      <c r="A5215" s="106">
        <v>45877</v>
      </c>
      <c r="B5215">
        <v>976</v>
      </c>
      <c r="C5215">
        <v>0</v>
      </c>
      <c r="E5215">
        <v>98</v>
      </c>
      <c r="F5215" t="s">
        <v>5613</v>
      </c>
      <c r="G5215" t="s">
        <v>2005</v>
      </c>
      <c r="I5215" t="s">
        <v>2006</v>
      </c>
      <c r="J5215" t="s">
        <v>2031</v>
      </c>
      <c r="K5215" t="s">
        <v>2032</v>
      </c>
      <c r="L5215">
        <v>8</v>
      </c>
      <c r="M5215">
        <v>545</v>
      </c>
      <c r="N5215" s="43">
        <v>4360</v>
      </c>
    </row>
    <row r="5216" hidden="1" spans="1:14" x14ac:dyDescent="0.25">
      <c r="A5216" s="106">
        <v>45877</v>
      </c>
      <c r="B5216">
        <v>977</v>
      </c>
      <c r="C5216">
        <v>0</v>
      </c>
      <c r="E5216">
        <v>98</v>
      </c>
      <c r="F5216" t="s">
        <v>5614</v>
      </c>
      <c r="G5216" t="s">
        <v>2017</v>
      </c>
      <c r="I5216" t="s">
        <v>2006</v>
      </c>
      <c r="J5216" t="s">
        <v>2031</v>
      </c>
      <c r="K5216" t="s">
        <v>2032</v>
      </c>
      <c r="L5216">
        <v>8</v>
      </c>
      <c r="M5216">
        <v>545</v>
      </c>
      <c r="N5216" s="43">
        <v>4360</v>
      </c>
    </row>
    <row r="5217" hidden="1" spans="1:14" x14ac:dyDescent="0.25">
      <c r="A5217" s="106">
        <v>45877</v>
      </c>
      <c r="B5217">
        <v>982</v>
      </c>
      <c r="C5217">
        <v>0</v>
      </c>
      <c r="E5217">
        <v>98</v>
      </c>
      <c r="F5217" t="s">
        <v>5615</v>
      </c>
      <c r="G5217" t="s">
        <v>2038</v>
      </c>
      <c r="I5217" t="s">
        <v>2006</v>
      </c>
      <c r="J5217" t="s">
        <v>2031</v>
      </c>
      <c r="K5217" t="s">
        <v>2032</v>
      </c>
      <c r="L5217">
        <v>7</v>
      </c>
      <c r="M5217">
        <v>545</v>
      </c>
      <c r="N5217" s="43">
        <v>3815</v>
      </c>
    </row>
    <row r="5218" hidden="1" spans="1:14" x14ac:dyDescent="0.25">
      <c r="A5218" s="106">
        <v>46182</v>
      </c>
      <c r="B5218">
        <v>13497</v>
      </c>
      <c r="C5218">
        <v>10386</v>
      </c>
      <c r="E5218">
        <v>412</v>
      </c>
      <c r="F5218" t="s">
        <v>5616</v>
      </c>
      <c r="G5218" t="s">
        <v>2025</v>
      </c>
      <c r="H5218" t="s">
        <v>2029</v>
      </c>
      <c r="I5218" t="s">
        <v>2030</v>
      </c>
      <c r="J5218" t="s">
        <v>2319</v>
      </c>
      <c r="K5218" t="s">
        <v>2320</v>
      </c>
      <c r="L5218">
        <v>5</v>
      </c>
      <c r="M5218">
        <v>630</v>
      </c>
      <c r="N5218" s="43">
        <v>3150</v>
      </c>
    </row>
    <row r="5219" hidden="1" spans="1:14" x14ac:dyDescent="0.25">
      <c r="A5219" s="106">
        <v>46182</v>
      </c>
      <c r="B5219">
        <v>13497</v>
      </c>
      <c r="C5219">
        <v>10386</v>
      </c>
      <c r="E5219">
        <v>412</v>
      </c>
      <c r="F5219" t="s">
        <v>5616</v>
      </c>
      <c r="G5219" t="s">
        <v>2025</v>
      </c>
      <c r="H5219" t="s">
        <v>2029</v>
      </c>
      <c r="I5219" t="s">
        <v>2030</v>
      </c>
      <c r="J5219" t="s">
        <v>2033</v>
      </c>
      <c r="K5219" t="s">
        <v>2034</v>
      </c>
      <c r="L5219">
        <v>1</v>
      </c>
      <c r="M5219">
        <v>1800</v>
      </c>
      <c r="N5219" s="43">
        <v>1800</v>
      </c>
    </row>
    <row r="5220" hidden="1" spans="1:14" x14ac:dyDescent="0.25">
      <c r="A5220" s="106">
        <v>46182</v>
      </c>
      <c r="B5220">
        <v>13498</v>
      </c>
      <c r="C5220">
        <v>10387</v>
      </c>
      <c r="E5220">
        <v>412</v>
      </c>
      <c r="F5220" t="s">
        <v>5616</v>
      </c>
      <c r="G5220" t="s">
        <v>2025</v>
      </c>
      <c r="H5220" t="s">
        <v>2029</v>
      </c>
      <c r="I5220" t="s">
        <v>2030</v>
      </c>
      <c r="J5220" t="s">
        <v>2319</v>
      </c>
      <c r="K5220" t="s">
        <v>2320</v>
      </c>
      <c r="L5220">
        <v>3</v>
      </c>
      <c r="M5220">
        <v>630</v>
      </c>
      <c r="N5220" s="43">
        <v>1890</v>
      </c>
    </row>
    <row r="5221" hidden="1" spans="1:14" x14ac:dyDescent="0.25">
      <c r="A5221" s="106">
        <v>46182</v>
      </c>
      <c r="B5221">
        <v>13514</v>
      </c>
      <c r="C5221">
        <v>10403</v>
      </c>
      <c r="E5221">
        <v>412</v>
      </c>
      <c r="F5221" t="s">
        <v>5617</v>
      </c>
      <c r="G5221" t="s">
        <v>2127</v>
      </c>
      <c r="H5221" t="s">
        <v>2029</v>
      </c>
      <c r="I5221" t="s">
        <v>2030</v>
      </c>
      <c r="J5221" t="s">
        <v>2319</v>
      </c>
      <c r="K5221" t="s">
        <v>2320</v>
      </c>
      <c r="L5221">
        <v>5</v>
      </c>
      <c r="M5221">
        <v>630</v>
      </c>
      <c r="N5221" s="43">
        <v>3150</v>
      </c>
    </row>
    <row r="5222" spans="1:14" x14ac:dyDescent="0.25">
      <c r="A5222" s="106">
        <v>46283</v>
      </c>
      <c r="B5222">
        <v>18685</v>
      </c>
      <c r="C5222">
        <v>15534</v>
      </c>
      <c r="E5222">
        <v>412</v>
      </c>
      <c r="F5222" t="s">
        <v>5204</v>
      </c>
      <c r="G5222" t="s">
        <v>2251</v>
      </c>
      <c r="H5222" t="s">
        <v>2005</v>
      </c>
      <c r="I5222" t="s">
        <v>2030</v>
      </c>
      <c r="J5222" t="s">
        <v>5618</v>
      </c>
      <c r="K5222" t="s">
        <v>5619</v>
      </c>
      <c r="L5222">
        <v>5</v>
      </c>
      <c r="M5222">
        <v>650</v>
      </c>
      <c r="N5222" s="43">
        <v>3250</v>
      </c>
    </row>
    <row r="5223" spans="1:14" x14ac:dyDescent="0.25">
      <c r="A5223" s="106">
        <v>46283</v>
      </c>
      <c r="B5223">
        <v>18685</v>
      </c>
      <c r="C5223">
        <v>15534</v>
      </c>
      <c r="E5223">
        <v>412</v>
      </c>
      <c r="F5223" t="s">
        <v>5204</v>
      </c>
      <c r="G5223" t="s">
        <v>2251</v>
      </c>
      <c r="H5223" t="s">
        <v>2005</v>
      </c>
      <c r="I5223" t="s">
        <v>2030</v>
      </c>
      <c r="J5223" t="s">
        <v>2007</v>
      </c>
      <c r="K5223" t="s">
        <v>2008</v>
      </c>
      <c r="L5223">
        <v>1</v>
      </c>
      <c r="M5223">
        <v>2500</v>
      </c>
      <c r="N5223" s="43">
        <v>2500</v>
      </c>
    </row>
    <row r="5224" spans="1:14" x14ac:dyDescent="0.25">
      <c r="A5224" s="106">
        <v>46283</v>
      </c>
      <c r="B5224">
        <v>18686</v>
      </c>
      <c r="C5224">
        <v>15535</v>
      </c>
      <c r="E5224">
        <v>412</v>
      </c>
      <c r="F5224" t="s">
        <v>5204</v>
      </c>
      <c r="G5224" t="s">
        <v>2251</v>
      </c>
      <c r="H5224" t="s">
        <v>2005</v>
      </c>
      <c r="I5224" t="s">
        <v>2030</v>
      </c>
      <c r="J5224" t="s">
        <v>5618</v>
      </c>
      <c r="K5224" t="s">
        <v>5619</v>
      </c>
      <c r="L5224">
        <v>3</v>
      </c>
      <c r="M5224">
        <v>650</v>
      </c>
      <c r="N5224" s="43">
        <v>1950</v>
      </c>
    </row>
    <row r="5225" spans="1:14" x14ac:dyDescent="0.25">
      <c r="A5225" s="106">
        <v>46283</v>
      </c>
      <c r="B5225">
        <v>18689</v>
      </c>
      <c r="C5225">
        <v>15538</v>
      </c>
      <c r="E5225">
        <v>412</v>
      </c>
      <c r="F5225" t="s">
        <v>4120</v>
      </c>
      <c r="G5225" t="s">
        <v>2017</v>
      </c>
      <c r="H5225" t="s">
        <v>2005</v>
      </c>
      <c r="I5225" t="s">
        <v>2030</v>
      </c>
      <c r="J5225" t="s">
        <v>5618</v>
      </c>
      <c r="K5225" t="s">
        <v>5619</v>
      </c>
      <c r="L5225">
        <v>5</v>
      </c>
      <c r="M5225">
        <v>650</v>
      </c>
      <c r="N5225" s="43">
        <v>3250</v>
      </c>
    </row>
    <row r="5226" spans="1:14" x14ac:dyDescent="0.25">
      <c r="A5226" s="106">
        <v>46283</v>
      </c>
      <c r="B5226">
        <v>18690</v>
      </c>
      <c r="C5226">
        <v>15539</v>
      </c>
      <c r="E5226">
        <v>412</v>
      </c>
      <c r="F5226" t="s">
        <v>4120</v>
      </c>
      <c r="G5226" t="s">
        <v>2017</v>
      </c>
      <c r="H5226" t="s">
        <v>2005</v>
      </c>
      <c r="I5226" t="s">
        <v>2030</v>
      </c>
      <c r="J5226" t="s">
        <v>5618</v>
      </c>
      <c r="K5226" t="s">
        <v>5619</v>
      </c>
      <c r="L5226">
        <v>3</v>
      </c>
      <c r="M5226">
        <v>650</v>
      </c>
      <c r="N5226" s="43">
        <v>1950</v>
      </c>
    </row>
    <row r="5227" spans="1:14" x14ac:dyDescent="0.25">
      <c r="A5227" s="106">
        <v>46283</v>
      </c>
      <c r="B5227">
        <v>18698</v>
      </c>
      <c r="C5227">
        <v>15547</v>
      </c>
      <c r="E5227">
        <v>412</v>
      </c>
      <c r="F5227" t="s">
        <v>5620</v>
      </c>
      <c r="G5227" t="s">
        <v>2256</v>
      </c>
      <c r="H5227" t="s">
        <v>2005</v>
      </c>
      <c r="I5227" t="s">
        <v>2030</v>
      </c>
      <c r="J5227" t="s">
        <v>5618</v>
      </c>
      <c r="K5227" t="s">
        <v>5619</v>
      </c>
      <c r="L5227">
        <v>5</v>
      </c>
      <c r="M5227">
        <v>650</v>
      </c>
      <c r="N5227" s="43">
        <v>3250</v>
      </c>
    </row>
    <row r="5228" spans="1:14" x14ac:dyDescent="0.25">
      <c r="A5228" s="106">
        <v>46283</v>
      </c>
      <c r="B5228">
        <v>18699</v>
      </c>
      <c r="C5228">
        <v>15548</v>
      </c>
      <c r="E5228">
        <v>412</v>
      </c>
      <c r="F5228" t="s">
        <v>5620</v>
      </c>
      <c r="G5228" t="s">
        <v>2256</v>
      </c>
      <c r="H5228" t="s">
        <v>2005</v>
      </c>
      <c r="I5228" t="s">
        <v>2030</v>
      </c>
      <c r="J5228" t="s">
        <v>5618</v>
      </c>
      <c r="K5228" t="s">
        <v>5619</v>
      </c>
      <c r="L5228">
        <v>3</v>
      </c>
      <c r="M5228">
        <v>650</v>
      </c>
      <c r="N5228" s="43">
        <v>1950</v>
      </c>
    </row>
    <row r="5229" spans="1:14" x14ac:dyDescent="0.25">
      <c r="A5229" s="106">
        <v>46283</v>
      </c>
      <c r="B5229">
        <v>18702</v>
      </c>
      <c r="C5229">
        <v>15551</v>
      </c>
      <c r="E5229">
        <v>412</v>
      </c>
      <c r="F5229" t="s">
        <v>5621</v>
      </c>
      <c r="G5229" t="s">
        <v>2223</v>
      </c>
      <c r="H5229" t="s">
        <v>2005</v>
      </c>
      <c r="I5229" t="s">
        <v>2030</v>
      </c>
      <c r="J5229" t="s">
        <v>5618</v>
      </c>
      <c r="K5229" t="s">
        <v>5619</v>
      </c>
      <c r="L5229">
        <v>5</v>
      </c>
      <c r="M5229">
        <v>650</v>
      </c>
      <c r="N5229" s="43">
        <v>3250</v>
      </c>
    </row>
    <row r="5230" spans="1:14" x14ac:dyDescent="0.25">
      <c r="A5230" s="106">
        <v>46283</v>
      </c>
      <c r="B5230">
        <v>18703</v>
      </c>
      <c r="C5230">
        <v>15552</v>
      </c>
      <c r="E5230">
        <v>412</v>
      </c>
      <c r="F5230" t="s">
        <v>5621</v>
      </c>
      <c r="G5230" t="s">
        <v>2223</v>
      </c>
      <c r="H5230" t="s">
        <v>2005</v>
      </c>
      <c r="I5230" t="s">
        <v>2030</v>
      </c>
      <c r="J5230" t="s">
        <v>2007</v>
      </c>
      <c r="K5230" t="s">
        <v>2008</v>
      </c>
      <c r="L5230">
        <v>2</v>
      </c>
      <c r="M5230">
        <v>60</v>
      </c>
      <c r="N5230" s="43">
        <v>120</v>
      </c>
    </row>
    <row r="5231" spans="1:14" x14ac:dyDescent="0.25">
      <c r="A5231" s="106">
        <v>46283</v>
      </c>
      <c r="B5231">
        <v>18703</v>
      </c>
      <c r="C5231">
        <v>15552</v>
      </c>
      <c r="E5231">
        <v>412</v>
      </c>
      <c r="F5231" t="s">
        <v>5621</v>
      </c>
      <c r="G5231" t="s">
        <v>2223</v>
      </c>
      <c r="H5231" t="s">
        <v>2005</v>
      </c>
      <c r="I5231" t="s">
        <v>2030</v>
      </c>
      <c r="J5231" t="s">
        <v>5618</v>
      </c>
      <c r="K5231" t="s">
        <v>5619</v>
      </c>
      <c r="L5231">
        <v>3</v>
      </c>
      <c r="M5231">
        <v>650</v>
      </c>
      <c r="N5231" s="43">
        <v>1950</v>
      </c>
    </row>
    <row r="5232" spans="1:14" x14ac:dyDescent="0.25">
      <c r="A5232" s="106">
        <v>46283</v>
      </c>
      <c r="B5232">
        <v>18716</v>
      </c>
      <c r="C5232">
        <v>15563</v>
      </c>
      <c r="E5232">
        <v>412</v>
      </c>
      <c r="F5232" t="s">
        <v>5312</v>
      </c>
      <c r="G5232" t="s">
        <v>2221</v>
      </c>
      <c r="H5232" t="s">
        <v>2005</v>
      </c>
      <c r="I5232" t="s">
        <v>2030</v>
      </c>
      <c r="J5232" t="s">
        <v>5618</v>
      </c>
      <c r="K5232" t="s">
        <v>5619</v>
      </c>
      <c r="L5232">
        <v>5</v>
      </c>
      <c r="M5232">
        <v>650</v>
      </c>
      <c r="N5232" s="43">
        <v>3250</v>
      </c>
    </row>
    <row r="5233" spans="1:14" x14ac:dyDescent="0.25">
      <c r="A5233" s="106">
        <v>46283</v>
      </c>
      <c r="B5233">
        <v>18716</v>
      </c>
      <c r="C5233">
        <v>15563</v>
      </c>
      <c r="E5233">
        <v>412</v>
      </c>
      <c r="F5233" t="s">
        <v>5312</v>
      </c>
      <c r="G5233" t="s">
        <v>2221</v>
      </c>
      <c r="H5233" t="s">
        <v>2005</v>
      </c>
      <c r="I5233" t="s">
        <v>2030</v>
      </c>
      <c r="J5233" t="s">
        <v>2007</v>
      </c>
      <c r="K5233" t="s">
        <v>2008</v>
      </c>
      <c r="L5233">
        <v>5</v>
      </c>
      <c r="M5233">
        <v>60</v>
      </c>
      <c r="N5233" s="43">
        <v>300</v>
      </c>
    </row>
    <row r="5234" spans="1:14" x14ac:dyDescent="0.25">
      <c r="A5234" s="106">
        <v>46283</v>
      </c>
      <c r="B5234">
        <v>18717</v>
      </c>
      <c r="C5234">
        <v>15564</v>
      </c>
      <c r="E5234">
        <v>412</v>
      </c>
      <c r="F5234" t="s">
        <v>5312</v>
      </c>
      <c r="G5234" t="s">
        <v>2221</v>
      </c>
      <c r="H5234" t="s">
        <v>2005</v>
      </c>
      <c r="I5234" t="s">
        <v>2030</v>
      </c>
      <c r="J5234" t="s">
        <v>2007</v>
      </c>
      <c r="K5234" t="s">
        <v>2008</v>
      </c>
      <c r="L5234">
        <v>3</v>
      </c>
      <c r="M5234">
        <v>60</v>
      </c>
      <c r="N5234" s="43">
        <v>180</v>
      </c>
    </row>
    <row r="5235" spans="1:14" x14ac:dyDescent="0.25">
      <c r="A5235" s="106">
        <v>46283</v>
      </c>
      <c r="B5235">
        <v>18717</v>
      </c>
      <c r="C5235">
        <v>15564</v>
      </c>
      <c r="E5235">
        <v>412</v>
      </c>
      <c r="F5235" t="s">
        <v>5312</v>
      </c>
      <c r="G5235" t="s">
        <v>2221</v>
      </c>
      <c r="H5235" t="s">
        <v>2005</v>
      </c>
      <c r="I5235" t="s">
        <v>2030</v>
      </c>
      <c r="J5235" t="s">
        <v>5618</v>
      </c>
      <c r="K5235" t="s">
        <v>5619</v>
      </c>
      <c r="L5235">
        <v>3</v>
      </c>
      <c r="M5235">
        <v>650</v>
      </c>
      <c r="N5235" s="43">
        <v>1950</v>
      </c>
    </row>
    <row r="5236" spans="1:14" x14ac:dyDescent="0.25">
      <c r="A5236" s="106">
        <v>46283</v>
      </c>
      <c r="B5236">
        <v>18723</v>
      </c>
      <c r="C5236">
        <v>15570</v>
      </c>
      <c r="E5236">
        <v>412</v>
      </c>
      <c r="F5236" t="s">
        <v>5622</v>
      </c>
      <c r="G5236" t="s">
        <v>2017</v>
      </c>
      <c r="H5236" t="s">
        <v>2005</v>
      </c>
      <c r="I5236" t="s">
        <v>2030</v>
      </c>
      <c r="J5236" t="s">
        <v>2007</v>
      </c>
      <c r="K5236" t="s">
        <v>2008</v>
      </c>
      <c r="L5236">
        <v>5</v>
      </c>
      <c r="M5236">
        <v>60</v>
      </c>
      <c r="N5236" s="43">
        <v>300</v>
      </c>
    </row>
    <row r="5237" spans="1:14" x14ac:dyDescent="0.25">
      <c r="A5237" s="106">
        <v>46283</v>
      </c>
      <c r="B5237">
        <v>18723</v>
      </c>
      <c r="C5237">
        <v>15570</v>
      </c>
      <c r="E5237">
        <v>412</v>
      </c>
      <c r="F5237" t="s">
        <v>5622</v>
      </c>
      <c r="G5237" t="s">
        <v>2017</v>
      </c>
      <c r="H5237" t="s">
        <v>2005</v>
      </c>
      <c r="I5237" t="s">
        <v>2030</v>
      </c>
      <c r="J5237" t="s">
        <v>5618</v>
      </c>
      <c r="K5237" t="s">
        <v>5619</v>
      </c>
      <c r="L5237">
        <v>5</v>
      </c>
      <c r="M5237">
        <v>650</v>
      </c>
      <c r="N5237" s="43">
        <v>3250</v>
      </c>
    </row>
    <row r="5238" hidden="1" spans="1:14" x14ac:dyDescent="0.25">
      <c r="A5238" s="106">
        <v>45902</v>
      </c>
      <c r="B5238">
        <v>1717</v>
      </c>
      <c r="C5238">
        <v>0</v>
      </c>
      <c r="E5238">
        <v>125</v>
      </c>
      <c r="F5238" t="s">
        <v>5623</v>
      </c>
      <c r="G5238" t="s">
        <v>2368</v>
      </c>
      <c r="I5238" t="s">
        <v>2006</v>
      </c>
      <c r="J5238" t="s">
        <v>2786</v>
      </c>
      <c r="K5238" t="s">
        <v>2787</v>
      </c>
      <c r="L5238">
        <v>6</v>
      </c>
      <c r="M5238">
        <v>597</v>
      </c>
      <c r="N5238" s="43">
        <v>3582</v>
      </c>
    </row>
    <row r="5239" hidden="1" spans="1:14" x14ac:dyDescent="0.25">
      <c r="A5239" s="106">
        <v>46029</v>
      </c>
      <c r="B5239">
        <v>6597</v>
      </c>
      <c r="C5239">
        <v>3512</v>
      </c>
      <c r="E5239">
        <v>125</v>
      </c>
      <c r="F5239" t="s">
        <v>5624</v>
      </c>
      <c r="G5239" t="s">
        <v>2097</v>
      </c>
      <c r="H5239" t="s">
        <v>2005</v>
      </c>
      <c r="I5239" t="s">
        <v>2006</v>
      </c>
      <c r="J5239" t="s">
        <v>2007</v>
      </c>
      <c r="K5239" t="s">
        <v>2008</v>
      </c>
      <c r="L5239">
        <v>1</v>
      </c>
      <c r="M5239">
        <v>2500</v>
      </c>
      <c r="N5239" s="43">
        <v>2500</v>
      </c>
    </row>
    <row r="5240" hidden="1" spans="1:14" x14ac:dyDescent="0.25">
      <c r="A5240" s="106">
        <v>46029</v>
      </c>
      <c r="B5240">
        <v>6597</v>
      </c>
      <c r="C5240">
        <v>3512</v>
      </c>
      <c r="E5240">
        <v>125</v>
      </c>
      <c r="F5240" t="s">
        <v>5624</v>
      </c>
      <c r="G5240" t="s">
        <v>2097</v>
      </c>
      <c r="H5240" t="s">
        <v>2005</v>
      </c>
      <c r="I5240" t="s">
        <v>2006</v>
      </c>
      <c r="J5240" t="s">
        <v>2022</v>
      </c>
      <c r="K5240" t="s">
        <v>2023</v>
      </c>
      <c r="L5240">
        <v>5</v>
      </c>
      <c r="M5240">
        <v>590</v>
      </c>
      <c r="N5240" s="43">
        <v>2950</v>
      </c>
    </row>
    <row r="5241" hidden="1" spans="1:14" x14ac:dyDescent="0.25">
      <c r="A5241" s="106">
        <v>46029</v>
      </c>
      <c r="B5241">
        <v>6598</v>
      </c>
      <c r="C5241">
        <v>3513</v>
      </c>
      <c r="E5241">
        <v>125</v>
      </c>
      <c r="F5241" t="s">
        <v>5624</v>
      </c>
      <c r="G5241" t="s">
        <v>2097</v>
      </c>
      <c r="H5241" t="s">
        <v>2005</v>
      </c>
      <c r="I5241" t="s">
        <v>2006</v>
      </c>
      <c r="J5241" t="s">
        <v>2022</v>
      </c>
      <c r="K5241" t="s">
        <v>2023</v>
      </c>
      <c r="L5241">
        <v>3</v>
      </c>
      <c r="M5241">
        <v>590</v>
      </c>
      <c r="N5241" s="43">
        <v>1770</v>
      </c>
    </row>
    <row r="5242" hidden="1" spans="1:14" x14ac:dyDescent="0.25">
      <c r="A5242" s="106">
        <v>46029</v>
      </c>
      <c r="B5242">
        <v>6601</v>
      </c>
      <c r="C5242">
        <v>3516</v>
      </c>
      <c r="E5242">
        <v>125</v>
      </c>
      <c r="F5242" t="s">
        <v>5625</v>
      </c>
      <c r="G5242" t="s">
        <v>2114</v>
      </c>
      <c r="H5242" t="s">
        <v>2005</v>
      </c>
      <c r="I5242" t="s">
        <v>2006</v>
      </c>
      <c r="J5242" t="s">
        <v>2022</v>
      </c>
      <c r="K5242" t="s">
        <v>2023</v>
      </c>
      <c r="L5242">
        <v>5</v>
      </c>
      <c r="M5242">
        <v>590</v>
      </c>
      <c r="N5242" s="43">
        <v>2950</v>
      </c>
    </row>
    <row r="5243" hidden="1" spans="1:14" x14ac:dyDescent="0.25">
      <c r="A5243" s="106">
        <v>46029</v>
      </c>
      <c r="B5243">
        <v>6602</v>
      </c>
      <c r="C5243">
        <v>3517</v>
      </c>
      <c r="E5243">
        <v>125</v>
      </c>
      <c r="F5243" t="s">
        <v>5625</v>
      </c>
      <c r="G5243" t="s">
        <v>2114</v>
      </c>
      <c r="H5243" t="s">
        <v>2005</v>
      </c>
      <c r="I5243" t="s">
        <v>2006</v>
      </c>
      <c r="J5243" t="s">
        <v>2022</v>
      </c>
      <c r="K5243" t="s">
        <v>2023</v>
      </c>
      <c r="L5243">
        <v>3</v>
      </c>
      <c r="M5243">
        <v>590</v>
      </c>
      <c r="N5243" s="43">
        <v>1770</v>
      </c>
    </row>
    <row r="5244" hidden="1" spans="1:14" x14ac:dyDescent="0.25">
      <c r="A5244" s="106">
        <v>46029</v>
      </c>
      <c r="B5244">
        <v>6606</v>
      </c>
      <c r="C5244">
        <v>3521</v>
      </c>
      <c r="E5244">
        <v>125</v>
      </c>
      <c r="F5244" t="s">
        <v>5626</v>
      </c>
      <c r="G5244" t="s">
        <v>2052</v>
      </c>
      <c r="H5244" t="s">
        <v>2005</v>
      </c>
      <c r="I5244" t="s">
        <v>2006</v>
      </c>
      <c r="J5244" t="s">
        <v>2022</v>
      </c>
      <c r="K5244" t="s">
        <v>2023</v>
      </c>
      <c r="L5244">
        <v>5</v>
      </c>
      <c r="M5244">
        <v>590</v>
      </c>
      <c r="N5244" s="43">
        <v>2950</v>
      </c>
    </row>
    <row r="5245" hidden="1" spans="1:14" x14ac:dyDescent="0.25">
      <c r="A5245" s="106">
        <v>46029</v>
      </c>
      <c r="B5245">
        <v>6607</v>
      </c>
      <c r="C5245">
        <v>3522</v>
      </c>
      <c r="E5245">
        <v>125</v>
      </c>
      <c r="F5245" t="s">
        <v>5626</v>
      </c>
      <c r="G5245" t="s">
        <v>2052</v>
      </c>
      <c r="H5245" t="s">
        <v>2005</v>
      </c>
      <c r="I5245" t="s">
        <v>2006</v>
      </c>
      <c r="J5245" t="s">
        <v>2022</v>
      </c>
      <c r="K5245" t="s">
        <v>2023</v>
      </c>
      <c r="L5245">
        <v>3</v>
      </c>
      <c r="M5245">
        <v>590</v>
      </c>
      <c r="N5245" s="43">
        <v>1770</v>
      </c>
    </row>
    <row r="5246" hidden="1" spans="1:14" x14ac:dyDescent="0.25">
      <c r="A5246" s="106">
        <v>46029</v>
      </c>
      <c r="B5246">
        <v>6610</v>
      </c>
      <c r="C5246">
        <v>3525</v>
      </c>
      <c r="E5246">
        <v>125</v>
      </c>
      <c r="F5246" t="s">
        <v>5627</v>
      </c>
      <c r="G5246" t="s">
        <v>2025</v>
      </c>
      <c r="H5246" t="s">
        <v>2005</v>
      </c>
      <c r="I5246" t="s">
        <v>2006</v>
      </c>
      <c r="J5246" t="s">
        <v>2022</v>
      </c>
      <c r="K5246" t="s">
        <v>2023</v>
      </c>
      <c r="L5246">
        <v>5</v>
      </c>
      <c r="M5246">
        <v>590</v>
      </c>
      <c r="N5246" s="43">
        <v>2950</v>
      </c>
    </row>
    <row r="5247" hidden="1" spans="1:14" x14ac:dyDescent="0.25">
      <c r="A5247" s="106">
        <v>46029</v>
      </c>
      <c r="B5247">
        <v>6611</v>
      </c>
      <c r="C5247">
        <v>3526</v>
      </c>
      <c r="E5247">
        <v>125</v>
      </c>
      <c r="F5247" t="s">
        <v>5627</v>
      </c>
      <c r="G5247" t="s">
        <v>2025</v>
      </c>
      <c r="H5247" t="s">
        <v>2005</v>
      </c>
      <c r="I5247" t="s">
        <v>2006</v>
      </c>
      <c r="J5247" t="s">
        <v>2022</v>
      </c>
      <c r="K5247" t="s">
        <v>2023</v>
      </c>
      <c r="L5247">
        <v>3</v>
      </c>
      <c r="M5247">
        <v>590</v>
      </c>
      <c r="N5247" s="43">
        <v>1770</v>
      </c>
    </row>
    <row r="5248" hidden="1" spans="1:14" x14ac:dyDescent="0.25">
      <c r="A5248" s="106">
        <v>46029</v>
      </c>
      <c r="B5248">
        <v>6611</v>
      </c>
      <c r="C5248">
        <v>3526</v>
      </c>
      <c r="E5248">
        <v>125</v>
      </c>
      <c r="F5248" t="s">
        <v>5627</v>
      </c>
      <c r="G5248" t="s">
        <v>2025</v>
      </c>
      <c r="H5248" t="s">
        <v>2005</v>
      </c>
      <c r="I5248" t="s">
        <v>2006</v>
      </c>
      <c r="J5248" t="s">
        <v>2007</v>
      </c>
      <c r="K5248" t="s">
        <v>2008</v>
      </c>
      <c r="L5248">
        <v>2</v>
      </c>
      <c r="M5248">
        <v>60</v>
      </c>
      <c r="N5248" s="43">
        <v>120</v>
      </c>
    </row>
    <row r="5249" hidden="1" spans="1:14" x14ac:dyDescent="0.25">
      <c r="A5249" s="106">
        <v>46029</v>
      </c>
      <c r="B5249">
        <v>6623</v>
      </c>
      <c r="C5249">
        <v>3538</v>
      </c>
      <c r="E5249">
        <v>125</v>
      </c>
      <c r="F5249" t="s">
        <v>5628</v>
      </c>
      <c r="G5249" t="s">
        <v>2012</v>
      </c>
      <c r="H5249" t="s">
        <v>2005</v>
      </c>
      <c r="I5249" t="s">
        <v>2006</v>
      </c>
      <c r="J5249" t="s">
        <v>2007</v>
      </c>
      <c r="K5249" t="s">
        <v>2008</v>
      </c>
      <c r="L5249">
        <v>5</v>
      </c>
      <c r="M5249">
        <v>60</v>
      </c>
      <c r="N5249" s="43">
        <v>300</v>
      </c>
    </row>
    <row r="5250" hidden="1" spans="1:14" x14ac:dyDescent="0.25">
      <c r="A5250" s="106">
        <v>46029</v>
      </c>
      <c r="B5250">
        <v>6623</v>
      </c>
      <c r="C5250">
        <v>3538</v>
      </c>
      <c r="E5250">
        <v>125</v>
      </c>
      <c r="F5250" t="s">
        <v>5628</v>
      </c>
      <c r="G5250" t="s">
        <v>2012</v>
      </c>
      <c r="H5250" t="s">
        <v>2005</v>
      </c>
      <c r="I5250" t="s">
        <v>2006</v>
      </c>
      <c r="J5250" t="s">
        <v>2022</v>
      </c>
      <c r="K5250" t="s">
        <v>2023</v>
      </c>
      <c r="L5250">
        <v>5</v>
      </c>
      <c r="M5250">
        <v>590</v>
      </c>
      <c r="N5250" s="43">
        <v>2950</v>
      </c>
    </row>
    <row r="5251" spans="1:14" x14ac:dyDescent="0.25">
      <c r="A5251" s="106">
        <v>46268</v>
      </c>
      <c r="B5251">
        <v>17993</v>
      </c>
      <c r="C5251">
        <v>14862</v>
      </c>
      <c r="E5251">
        <v>512</v>
      </c>
      <c r="F5251" t="s">
        <v>5629</v>
      </c>
      <c r="G5251" t="s">
        <v>2012</v>
      </c>
      <c r="H5251" t="s">
        <v>2131</v>
      </c>
      <c r="I5251" t="s">
        <v>2013</v>
      </c>
      <c r="J5251" t="s">
        <v>2259</v>
      </c>
      <c r="K5251" t="s">
        <v>2260</v>
      </c>
      <c r="L5251">
        <v>8</v>
      </c>
      <c r="M5251">
        <v>590</v>
      </c>
      <c r="N5251" s="43">
        <v>4720</v>
      </c>
    </row>
    <row r="5252" spans="1:14" x14ac:dyDescent="0.25">
      <c r="A5252" s="106">
        <v>46268</v>
      </c>
      <c r="B5252">
        <v>17993</v>
      </c>
      <c r="C5252">
        <v>14862</v>
      </c>
      <c r="E5252">
        <v>512</v>
      </c>
      <c r="F5252" t="s">
        <v>5629</v>
      </c>
      <c r="G5252" t="s">
        <v>2012</v>
      </c>
      <c r="H5252" t="s">
        <v>2131</v>
      </c>
      <c r="I5252" t="s">
        <v>2013</v>
      </c>
      <c r="J5252" t="s">
        <v>2033</v>
      </c>
      <c r="K5252" t="s">
        <v>2034</v>
      </c>
      <c r="L5252">
        <v>1</v>
      </c>
      <c r="M5252">
        <v>1800</v>
      </c>
      <c r="N5252" s="43">
        <v>1800</v>
      </c>
    </row>
    <row r="5253" spans="1:14" x14ac:dyDescent="0.25">
      <c r="A5253" s="106">
        <v>46268</v>
      </c>
      <c r="B5253">
        <v>17994</v>
      </c>
      <c r="C5253">
        <v>14863</v>
      </c>
      <c r="E5253">
        <v>512</v>
      </c>
      <c r="F5253" t="s">
        <v>5629</v>
      </c>
      <c r="G5253" t="s">
        <v>2012</v>
      </c>
      <c r="H5253" t="s">
        <v>2131</v>
      </c>
      <c r="I5253" t="s">
        <v>2013</v>
      </c>
      <c r="J5253" t="s">
        <v>2259</v>
      </c>
      <c r="K5253" t="s">
        <v>2260</v>
      </c>
      <c r="L5253">
        <v>2</v>
      </c>
      <c r="M5253">
        <v>590</v>
      </c>
      <c r="N5253" s="43">
        <v>1180</v>
      </c>
    </row>
    <row r="5254" spans="1:14" x14ac:dyDescent="0.25">
      <c r="A5254" s="106">
        <v>46268</v>
      </c>
      <c r="B5254">
        <v>18012</v>
      </c>
      <c r="C5254">
        <v>14881</v>
      </c>
      <c r="E5254">
        <v>512</v>
      </c>
      <c r="F5254" t="s">
        <v>5630</v>
      </c>
      <c r="G5254" t="s">
        <v>2127</v>
      </c>
      <c r="H5254" t="s">
        <v>2131</v>
      </c>
      <c r="I5254" t="s">
        <v>2013</v>
      </c>
      <c r="J5254" t="s">
        <v>2259</v>
      </c>
      <c r="K5254" t="s">
        <v>2260</v>
      </c>
      <c r="L5254">
        <v>5</v>
      </c>
      <c r="M5254">
        <v>590</v>
      </c>
      <c r="N5254" s="43">
        <v>2950</v>
      </c>
    </row>
    <row r="5255" spans="1:14" x14ac:dyDescent="0.25">
      <c r="A5255" s="106">
        <v>46268</v>
      </c>
      <c r="B5255">
        <v>18013</v>
      </c>
      <c r="C5255">
        <v>14882</v>
      </c>
      <c r="E5255">
        <v>512</v>
      </c>
      <c r="F5255" t="s">
        <v>5630</v>
      </c>
      <c r="G5255" t="s">
        <v>2127</v>
      </c>
      <c r="H5255" t="s">
        <v>2131</v>
      </c>
      <c r="I5255" t="s">
        <v>2013</v>
      </c>
      <c r="J5255" t="s">
        <v>2259</v>
      </c>
      <c r="K5255" t="s">
        <v>2260</v>
      </c>
      <c r="L5255">
        <v>1</v>
      </c>
      <c r="M5255">
        <v>590</v>
      </c>
      <c r="N5255" s="43">
        <v>590</v>
      </c>
    </row>
    <row r="5256" hidden="1" spans="1:14" x14ac:dyDescent="0.25">
      <c r="A5256" s="106">
        <v>46227</v>
      </c>
      <c r="B5256">
        <v>16041</v>
      </c>
      <c r="C5256">
        <v>12921</v>
      </c>
      <c r="E5256">
        <v>452</v>
      </c>
      <c r="F5256" t="s">
        <v>5631</v>
      </c>
      <c r="G5256" t="s">
        <v>2012</v>
      </c>
      <c r="I5256" t="s">
        <v>2013</v>
      </c>
      <c r="J5256" t="s">
        <v>2357</v>
      </c>
      <c r="K5256" t="s">
        <v>2358</v>
      </c>
      <c r="L5256">
        <v>8</v>
      </c>
      <c r="M5256">
        <v>610</v>
      </c>
      <c r="N5256" s="43">
        <v>4880</v>
      </c>
    </row>
    <row r="5257" hidden="1" spans="1:14" x14ac:dyDescent="0.25">
      <c r="A5257" s="106">
        <v>46227</v>
      </c>
      <c r="B5257">
        <v>16042</v>
      </c>
      <c r="C5257">
        <v>12922</v>
      </c>
      <c r="E5257">
        <v>452</v>
      </c>
      <c r="F5257" t="s">
        <v>5631</v>
      </c>
      <c r="G5257" t="s">
        <v>2012</v>
      </c>
      <c r="I5257" t="s">
        <v>2013</v>
      </c>
      <c r="J5257" t="s">
        <v>2357</v>
      </c>
      <c r="K5257" t="s">
        <v>2358</v>
      </c>
      <c r="L5257">
        <v>2</v>
      </c>
      <c r="M5257">
        <v>610</v>
      </c>
      <c r="N5257" s="43">
        <v>1220</v>
      </c>
    </row>
    <row r="5258" hidden="1" spans="1:14" x14ac:dyDescent="0.25">
      <c r="A5258" s="106">
        <v>46227</v>
      </c>
      <c r="B5258">
        <v>16052</v>
      </c>
      <c r="C5258">
        <v>12932</v>
      </c>
      <c r="E5258">
        <v>452</v>
      </c>
      <c r="F5258" t="s">
        <v>5632</v>
      </c>
      <c r="G5258" t="s">
        <v>2054</v>
      </c>
      <c r="I5258" t="s">
        <v>2013</v>
      </c>
      <c r="J5258" t="s">
        <v>2357</v>
      </c>
      <c r="K5258" t="s">
        <v>2358</v>
      </c>
      <c r="L5258">
        <v>8</v>
      </c>
      <c r="M5258">
        <v>610</v>
      </c>
      <c r="N5258" s="43">
        <v>4880</v>
      </c>
    </row>
    <row r="5259" hidden="1" spans="1:14" x14ac:dyDescent="0.25">
      <c r="A5259" s="106">
        <v>46227</v>
      </c>
      <c r="B5259">
        <v>16053</v>
      </c>
      <c r="C5259">
        <v>12933</v>
      </c>
      <c r="E5259">
        <v>452</v>
      </c>
      <c r="F5259" t="s">
        <v>5632</v>
      </c>
      <c r="G5259" t="s">
        <v>2054</v>
      </c>
      <c r="I5259" t="s">
        <v>2013</v>
      </c>
      <c r="J5259" t="s">
        <v>2357</v>
      </c>
      <c r="K5259" t="s">
        <v>2358</v>
      </c>
      <c r="L5259">
        <v>2</v>
      </c>
      <c r="M5259">
        <v>610</v>
      </c>
      <c r="N5259" s="43">
        <v>1220</v>
      </c>
    </row>
    <row r="5260" hidden="1" spans="1:14" x14ac:dyDescent="0.25">
      <c r="A5260" s="106">
        <v>46227</v>
      </c>
      <c r="B5260">
        <v>16057</v>
      </c>
      <c r="C5260">
        <v>12937</v>
      </c>
      <c r="E5260">
        <v>452</v>
      </c>
      <c r="F5260" t="s">
        <v>5633</v>
      </c>
      <c r="G5260" t="s">
        <v>2038</v>
      </c>
      <c r="I5260" t="s">
        <v>2013</v>
      </c>
      <c r="J5260" t="s">
        <v>2357</v>
      </c>
      <c r="K5260" t="s">
        <v>2358</v>
      </c>
      <c r="L5260">
        <v>8</v>
      </c>
      <c r="M5260">
        <v>610</v>
      </c>
      <c r="N5260" s="43">
        <v>4880</v>
      </c>
    </row>
    <row r="5261" hidden="1" spans="1:14" x14ac:dyDescent="0.25">
      <c r="A5261" s="106">
        <v>46227</v>
      </c>
      <c r="B5261">
        <v>16058</v>
      </c>
      <c r="C5261">
        <v>12938</v>
      </c>
      <c r="E5261">
        <v>452</v>
      </c>
      <c r="F5261" t="s">
        <v>5633</v>
      </c>
      <c r="G5261" t="s">
        <v>2038</v>
      </c>
      <c r="I5261" t="s">
        <v>2013</v>
      </c>
      <c r="J5261" t="s">
        <v>2357</v>
      </c>
      <c r="K5261" t="s">
        <v>2358</v>
      </c>
      <c r="L5261">
        <v>2</v>
      </c>
      <c r="M5261">
        <v>610</v>
      </c>
      <c r="N5261" s="43">
        <v>1220</v>
      </c>
    </row>
    <row r="5262" hidden="1" spans="1:14" x14ac:dyDescent="0.25">
      <c r="A5262" s="106">
        <v>46227</v>
      </c>
      <c r="B5262">
        <v>16073</v>
      </c>
      <c r="C5262">
        <v>12953</v>
      </c>
      <c r="E5262">
        <v>452</v>
      </c>
      <c r="F5262" t="s">
        <v>5634</v>
      </c>
      <c r="G5262" t="s">
        <v>2036</v>
      </c>
      <c r="I5262" t="s">
        <v>2013</v>
      </c>
      <c r="J5262" t="s">
        <v>2357</v>
      </c>
      <c r="K5262" t="s">
        <v>2358</v>
      </c>
      <c r="L5262">
        <v>7</v>
      </c>
      <c r="M5262">
        <v>610</v>
      </c>
      <c r="N5262" s="43">
        <v>4270</v>
      </c>
    </row>
    <row r="5263" hidden="1" spans="1:14" x14ac:dyDescent="0.25">
      <c r="A5263" s="106">
        <v>46108</v>
      </c>
      <c r="B5263">
        <v>10102</v>
      </c>
      <c r="C5263">
        <v>7010</v>
      </c>
      <c r="E5263">
        <v>331</v>
      </c>
      <c r="F5263" t="s">
        <v>5635</v>
      </c>
      <c r="G5263" t="s">
        <v>2025</v>
      </c>
      <c r="I5263" t="s">
        <v>2006</v>
      </c>
      <c r="J5263" t="s">
        <v>2031</v>
      </c>
      <c r="K5263" t="s">
        <v>2032</v>
      </c>
      <c r="L5263">
        <v>3</v>
      </c>
      <c r="M5263">
        <v>590</v>
      </c>
      <c r="N5263" s="43">
        <v>1770</v>
      </c>
    </row>
    <row r="5264" hidden="1" spans="1:14" x14ac:dyDescent="0.25">
      <c r="A5264" s="106">
        <v>46114</v>
      </c>
      <c r="B5264">
        <v>10365</v>
      </c>
      <c r="C5264">
        <v>7271</v>
      </c>
      <c r="E5264">
        <v>331</v>
      </c>
      <c r="F5264" t="s">
        <v>5636</v>
      </c>
      <c r="G5264" t="s">
        <v>2131</v>
      </c>
      <c r="I5264" t="s">
        <v>2006</v>
      </c>
      <c r="J5264" t="s">
        <v>2031</v>
      </c>
      <c r="K5264" t="s">
        <v>2032</v>
      </c>
      <c r="L5264">
        <v>5</v>
      </c>
      <c r="M5264">
        <v>590</v>
      </c>
      <c r="N5264" s="43">
        <v>2950</v>
      </c>
    </row>
    <row r="5265" hidden="1" spans="1:14" x14ac:dyDescent="0.25">
      <c r="A5265" s="106">
        <v>45982</v>
      </c>
      <c r="B5265">
        <v>4653</v>
      </c>
      <c r="C5265">
        <v>1577</v>
      </c>
      <c r="E5265">
        <v>217</v>
      </c>
      <c r="F5265" t="s">
        <v>5637</v>
      </c>
      <c r="G5265" t="s">
        <v>2012</v>
      </c>
      <c r="I5265" t="s">
        <v>2006</v>
      </c>
      <c r="J5265" t="s">
        <v>2375</v>
      </c>
      <c r="K5265" t="s">
        <v>2376</v>
      </c>
      <c r="L5265">
        <v>5</v>
      </c>
      <c r="M5265">
        <v>590</v>
      </c>
      <c r="N5265" s="43">
        <v>2950</v>
      </c>
    </row>
    <row r="5266" hidden="1" spans="1:14" x14ac:dyDescent="0.25">
      <c r="A5266" s="106">
        <v>45982</v>
      </c>
      <c r="B5266">
        <v>4654</v>
      </c>
      <c r="C5266">
        <v>1578</v>
      </c>
      <c r="E5266">
        <v>217</v>
      </c>
      <c r="F5266" t="s">
        <v>5637</v>
      </c>
      <c r="G5266" t="s">
        <v>2012</v>
      </c>
      <c r="I5266" t="s">
        <v>2006</v>
      </c>
      <c r="J5266" t="s">
        <v>2375</v>
      </c>
      <c r="K5266" t="s">
        <v>2376</v>
      </c>
      <c r="L5266">
        <v>3</v>
      </c>
      <c r="M5266">
        <v>590</v>
      </c>
      <c r="N5266" s="43">
        <v>1770</v>
      </c>
    </row>
    <row r="5267" hidden="1" spans="1:14" x14ac:dyDescent="0.25">
      <c r="A5267" s="106">
        <v>45982</v>
      </c>
      <c r="B5267">
        <v>4663</v>
      </c>
      <c r="C5267">
        <v>1588</v>
      </c>
      <c r="E5267">
        <v>217</v>
      </c>
      <c r="F5267" t="s">
        <v>5638</v>
      </c>
      <c r="G5267" t="s">
        <v>2097</v>
      </c>
      <c r="I5267" t="s">
        <v>2006</v>
      </c>
      <c r="J5267" t="s">
        <v>2375</v>
      </c>
      <c r="K5267" t="s">
        <v>2376</v>
      </c>
      <c r="L5267">
        <v>3</v>
      </c>
      <c r="M5267">
        <v>590</v>
      </c>
      <c r="N5267" s="43">
        <v>1770</v>
      </c>
    </row>
    <row r="5268" hidden="1" spans="1:14" x14ac:dyDescent="0.25">
      <c r="A5268" s="106">
        <v>46181</v>
      </c>
      <c r="B5268">
        <v>13428</v>
      </c>
      <c r="C5268">
        <v>10317</v>
      </c>
      <c r="E5268">
        <v>411</v>
      </c>
      <c r="F5268" t="s">
        <v>5639</v>
      </c>
      <c r="G5268" t="s">
        <v>2114</v>
      </c>
      <c r="I5268" t="s">
        <v>2006</v>
      </c>
      <c r="J5268" t="s">
        <v>2782</v>
      </c>
      <c r="K5268" t="s">
        <v>2783</v>
      </c>
      <c r="L5268">
        <v>5</v>
      </c>
      <c r="M5268">
        <v>590</v>
      </c>
      <c r="N5268" s="43">
        <v>2950</v>
      </c>
    </row>
    <row r="5269" hidden="1" spans="1:14" x14ac:dyDescent="0.25">
      <c r="A5269" s="106">
        <v>46181</v>
      </c>
      <c r="B5269">
        <v>13429</v>
      </c>
      <c r="C5269">
        <v>10318</v>
      </c>
      <c r="E5269">
        <v>411</v>
      </c>
      <c r="F5269" t="s">
        <v>5639</v>
      </c>
      <c r="G5269" t="s">
        <v>2114</v>
      </c>
      <c r="I5269" t="s">
        <v>2006</v>
      </c>
      <c r="J5269" t="s">
        <v>2782</v>
      </c>
      <c r="K5269" t="s">
        <v>2783</v>
      </c>
      <c r="L5269">
        <v>3</v>
      </c>
      <c r="M5269">
        <v>590</v>
      </c>
      <c r="N5269" s="43">
        <v>1770</v>
      </c>
    </row>
    <row r="5270" hidden="1" spans="1:14" x14ac:dyDescent="0.25">
      <c r="A5270" s="106">
        <v>46181</v>
      </c>
      <c r="B5270">
        <v>13436</v>
      </c>
      <c r="C5270">
        <v>10325</v>
      </c>
      <c r="E5270">
        <v>411</v>
      </c>
      <c r="F5270" t="s">
        <v>5640</v>
      </c>
      <c r="G5270" t="s">
        <v>2127</v>
      </c>
      <c r="I5270" t="s">
        <v>2006</v>
      </c>
      <c r="J5270" t="s">
        <v>2782</v>
      </c>
      <c r="K5270" t="s">
        <v>2783</v>
      </c>
      <c r="L5270">
        <v>5</v>
      </c>
      <c r="M5270">
        <v>590</v>
      </c>
      <c r="N5270" s="43">
        <v>2950</v>
      </c>
    </row>
    <row r="5271" hidden="1" spans="1:14" x14ac:dyDescent="0.25">
      <c r="A5271" s="106">
        <v>46181</v>
      </c>
      <c r="B5271">
        <v>13437</v>
      </c>
      <c r="C5271">
        <v>10326</v>
      </c>
      <c r="E5271">
        <v>411</v>
      </c>
      <c r="F5271" t="s">
        <v>5640</v>
      </c>
      <c r="G5271" t="s">
        <v>2127</v>
      </c>
      <c r="I5271" t="s">
        <v>2006</v>
      </c>
      <c r="J5271" t="s">
        <v>2782</v>
      </c>
      <c r="K5271" t="s">
        <v>2783</v>
      </c>
      <c r="L5271">
        <v>3</v>
      </c>
      <c r="M5271">
        <v>590</v>
      </c>
      <c r="N5271" s="43">
        <v>1770</v>
      </c>
    </row>
    <row r="5272" hidden="1" spans="1:14" x14ac:dyDescent="0.25">
      <c r="A5272" s="106">
        <v>46181</v>
      </c>
      <c r="B5272">
        <v>13440</v>
      </c>
      <c r="C5272">
        <v>10329</v>
      </c>
      <c r="E5272">
        <v>411</v>
      </c>
      <c r="F5272" t="s">
        <v>5641</v>
      </c>
      <c r="G5272" t="s">
        <v>2021</v>
      </c>
      <c r="I5272" t="s">
        <v>2006</v>
      </c>
      <c r="J5272" t="s">
        <v>2782</v>
      </c>
      <c r="K5272" t="s">
        <v>2783</v>
      </c>
      <c r="L5272">
        <v>8</v>
      </c>
      <c r="M5272">
        <v>590</v>
      </c>
      <c r="N5272" s="43">
        <v>4720</v>
      </c>
    </row>
    <row r="5273" hidden="1" spans="1:14" x14ac:dyDescent="0.25">
      <c r="A5273" s="106">
        <v>46181</v>
      </c>
      <c r="B5273">
        <v>13444</v>
      </c>
      <c r="C5273">
        <v>10333</v>
      </c>
      <c r="E5273">
        <v>411</v>
      </c>
      <c r="F5273" t="s">
        <v>5642</v>
      </c>
      <c r="G5273" t="s">
        <v>2095</v>
      </c>
      <c r="I5273" t="s">
        <v>2006</v>
      </c>
      <c r="J5273" t="s">
        <v>2782</v>
      </c>
      <c r="K5273" t="s">
        <v>2783</v>
      </c>
      <c r="L5273">
        <v>5</v>
      </c>
      <c r="M5273">
        <v>590</v>
      </c>
      <c r="N5273" s="43">
        <v>2950</v>
      </c>
    </row>
    <row r="5274" hidden="1" spans="1:14" x14ac:dyDescent="0.25">
      <c r="A5274" s="106">
        <v>46181</v>
      </c>
      <c r="B5274">
        <v>13445</v>
      </c>
      <c r="C5274">
        <v>10334</v>
      </c>
      <c r="E5274">
        <v>411</v>
      </c>
      <c r="F5274" t="s">
        <v>5642</v>
      </c>
      <c r="G5274" t="s">
        <v>2095</v>
      </c>
      <c r="I5274" t="s">
        <v>2006</v>
      </c>
      <c r="J5274" t="s">
        <v>2782</v>
      </c>
      <c r="K5274" t="s">
        <v>2783</v>
      </c>
      <c r="L5274">
        <v>3</v>
      </c>
      <c r="M5274">
        <v>590</v>
      </c>
      <c r="N5274" s="43">
        <v>1770</v>
      </c>
    </row>
    <row r="5275" hidden="1" spans="1:14" x14ac:dyDescent="0.25">
      <c r="A5275" s="106">
        <v>46181</v>
      </c>
      <c r="B5275">
        <v>13458</v>
      </c>
      <c r="C5275">
        <v>10347</v>
      </c>
      <c r="E5275">
        <v>411</v>
      </c>
      <c r="F5275" t="s">
        <v>5643</v>
      </c>
      <c r="G5275" t="s">
        <v>2054</v>
      </c>
      <c r="I5275" t="s">
        <v>2006</v>
      </c>
      <c r="J5275" t="s">
        <v>2782</v>
      </c>
      <c r="K5275" t="s">
        <v>2783</v>
      </c>
      <c r="L5275">
        <v>8</v>
      </c>
      <c r="M5275">
        <v>590</v>
      </c>
      <c r="N5275" s="43">
        <v>4720</v>
      </c>
    </row>
    <row r="5276" hidden="1" spans="1:14" x14ac:dyDescent="0.25">
      <c r="A5276" s="106">
        <v>46181</v>
      </c>
      <c r="B5276">
        <v>13459</v>
      </c>
      <c r="C5276">
        <v>10348</v>
      </c>
      <c r="E5276">
        <v>411</v>
      </c>
      <c r="F5276" t="s">
        <v>5643</v>
      </c>
      <c r="G5276" t="s">
        <v>2054</v>
      </c>
      <c r="I5276" t="s">
        <v>2006</v>
      </c>
      <c r="J5276" t="s">
        <v>2782</v>
      </c>
      <c r="K5276" t="s">
        <v>2783</v>
      </c>
      <c r="L5276">
        <v>1</v>
      </c>
      <c r="M5276">
        <v>590</v>
      </c>
      <c r="N5276" s="43">
        <v>590</v>
      </c>
    </row>
    <row r="5277" hidden="1" spans="1:14" x14ac:dyDescent="0.25">
      <c r="A5277" s="106">
        <v>45951</v>
      </c>
      <c r="B5277">
        <v>3192</v>
      </c>
      <c r="C5277">
        <v>109</v>
      </c>
      <c r="E5277">
        <v>179</v>
      </c>
      <c r="F5277" t="s">
        <v>5644</v>
      </c>
      <c r="G5277" t="s">
        <v>2021</v>
      </c>
      <c r="H5277" t="s">
        <v>2029</v>
      </c>
      <c r="I5277" t="s">
        <v>2030</v>
      </c>
      <c r="J5277" t="s">
        <v>5197</v>
      </c>
      <c r="K5277" t="s">
        <v>5198</v>
      </c>
      <c r="L5277">
        <v>5</v>
      </c>
      <c r="M5277">
        <v>550</v>
      </c>
      <c r="N5277" s="43">
        <v>2750</v>
      </c>
    </row>
    <row r="5278" hidden="1" spans="1:14" x14ac:dyDescent="0.25">
      <c r="A5278" s="106">
        <v>45951</v>
      </c>
      <c r="B5278">
        <v>3192</v>
      </c>
      <c r="C5278">
        <v>109</v>
      </c>
      <c r="E5278">
        <v>179</v>
      </c>
      <c r="F5278" t="s">
        <v>5644</v>
      </c>
      <c r="G5278" t="s">
        <v>2021</v>
      </c>
      <c r="H5278" t="s">
        <v>2029</v>
      </c>
      <c r="I5278" t="s">
        <v>2030</v>
      </c>
      <c r="J5278" t="s">
        <v>2033</v>
      </c>
      <c r="K5278" t="s">
        <v>2034</v>
      </c>
      <c r="L5278">
        <v>1</v>
      </c>
      <c r="M5278">
        <v>1800</v>
      </c>
      <c r="N5278" s="43">
        <v>1800</v>
      </c>
    </row>
    <row r="5279" hidden="1" spans="1:14" x14ac:dyDescent="0.25">
      <c r="A5279" s="106">
        <v>45951</v>
      </c>
      <c r="B5279">
        <v>3193</v>
      </c>
      <c r="C5279">
        <v>120</v>
      </c>
      <c r="E5279">
        <v>179</v>
      </c>
      <c r="F5279" t="s">
        <v>5644</v>
      </c>
      <c r="G5279" t="s">
        <v>2021</v>
      </c>
      <c r="H5279" t="s">
        <v>2029</v>
      </c>
      <c r="I5279" t="s">
        <v>2030</v>
      </c>
      <c r="J5279" t="s">
        <v>5197</v>
      </c>
      <c r="K5279" t="s">
        <v>5198</v>
      </c>
      <c r="L5279">
        <v>5</v>
      </c>
      <c r="M5279">
        <v>550</v>
      </c>
      <c r="N5279" s="43">
        <v>2750</v>
      </c>
    </row>
    <row r="5280" hidden="1" spans="1:14" x14ac:dyDescent="0.25">
      <c r="A5280" s="106">
        <v>45951</v>
      </c>
      <c r="B5280">
        <v>3194</v>
      </c>
      <c r="C5280">
        <v>111</v>
      </c>
      <c r="E5280">
        <v>179</v>
      </c>
      <c r="F5280" t="s">
        <v>5645</v>
      </c>
      <c r="G5280" t="s">
        <v>2038</v>
      </c>
      <c r="H5280" t="s">
        <v>2029</v>
      </c>
      <c r="I5280" t="s">
        <v>2030</v>
      </c>
      <c r="J5280" t="s">
        <v>5197</v>
      </c>
      <c r="K5280" t="s">
        <v>5198</v>
      </c>
      <c r="L5280">
        <v>8</v>
      </c>
      <c r="M5280">
        <v>550</v>
      </c>
      <c r="N5280" s="43">
        <v>4400</v>
      </c>
    </row>
    <row r="5281" hidden="1" spans="1:14" x14ac:dyDescent="0.25">
      <c r="A5281" s="106">
        <v>45951</v>
      </c>
      <c r="B5281">
        <v>3195</v>
      </c>
      <c r="C5281">
        <v>128</v>
      </c>
      <c r="E5281">
        <v>179</v>
      </c>
      <c r="F5281" t="s">
        <v>5645</v>
      </c>
      <c r="G5281" t="s">
        <v>2038</v>
      </c>
      <c r="H5281" t="s">
        <v>2029</v>
      </c>
      <c r="I5281" t="s">
        <v>2030</v>
      </c>
      <c r="J5281" t="s">
        <v>5197</v>
      </c>
      <c r="K5281" t="s">
        <v>5198</v>
      </c>
      <c r="L5281">
        <v>2</v>
      </c>
      <c r="M5281">
        <v>550</v>
      </c>
      <c r="N5281" s="43">
        <v>1100</v>
      </c>
    </row>
    <row r="5282" hidden="1" spans="1:14" x14ac:dyDescent="0.25">
      <c r="A5282" s="106">
        <v>45951</v>
      </c>
      <c r="B5282">
        <v>3202</v>
      </c>
      <c r="C5282">
        <v>118</v>
      </c>
      <c r="E5282">
        <v>179</v>
      </c>
      <c r="F5282" t="s">
        <v>5646</v>
      </c>
      <c r="G5282" t="s">
        <v>2036</v>
      </c>
      <c r="H5282" t="s">
        <v>2029</v>
      </c>
      <c r="I5282" t="s">
        <v>2030</v>
      </c>
      <c r="J5282" t="s">
        <v>5197</v>
      </c>
      <c r="K5282" t="s">
        <v>5198</v>
      </c>
      <c r="L5282">
        <v>8</v>
      </c>
      <c r="M5282">
        <v>550</v>
      </c>
      <c r="N5282" s="43">
        <v>4400</v>
      </c>
    </row>
    <row r="5283" hidden="1" spans="1:14" x14ac:dyDescent="0.25">
      <c r="A5283" s="106">
        <v>45951</v>
      </c>
      <c r="B5283">
        <v>3203</v>
      </c>
      <c r="C5283">
        <v>119</v>
      </c>
      <c r="E5283">
        <v>179</v>
      </c>
      <c r="F5283" t="s">
        <v>5646</v>
      </c>
      <c r="G5283" t="s">
        <v>2036</v>
      </c>
      <c r="H5283" t="s">
        <v>2029</v>
      </c>
      <c r="I5283" t="s">
        <v>2030</v>
      </c>
      <c r="J5283" t="s">
        <v>5197</v>
      </c>
      <c r="K5283" t="s">
        <v>5198</v>
      </c>
      <c r="L5283">
        <v>2</v>
      </c>
      <c r="M5283">
        <v>550</v>
      </c>
      <c r="N5283" s="43">
        <v>1100</v>
      </c>
    </row>
    <row r="5284" hidden="1" spans="1:14" x14ac:dyDescent="0.25">
      <c r="A5284" s="106">
        <v>45951</v>
      </c>
      <c r="B5284">
        <v>3204</v>
      </c>
      <c r="C5284">
        <v>121</v>
      </c>
      <c r="E5284">
        <v>179</v>
      </c>
      <c r="F5284" t="s">
        <v>5647</v>
      </c>
      <c r="G5284" t="s">
        <v>2021</v>
      </c>
      <c r="H5284" t="s">
        <v>2029</v>
      </c>
      <c r="I5284" t="s">
        <v>2030</v>
      </c>
      <c r="J5284" t="s">
        <v>5197</v>
      </c>
      <c r="K5284" t="s">
        <v>5198</v>
      </c>
      <c r="L5284">
        <v>8</v>
      </c>
      <c r="M5284">
        <v>550</v>
      </c>
      <c r="N5284" s="43">
        <v>4400</v>
      </c>
    </row>
    <row r="5285" hidden="1" spans="1:14" x14ac:dyDescent="0.25">
      <c r="A5285" s="106">
        <v>45951</v>
      </c>
      <c r="B5285">
        <v>3204</v>
      </c>
      <c r="C5285">
        <v>121</v>
      </c>
      <c r="E5285">
        <v>179</v>
      </c>
      <c r="F5285" t="s">
        <v>5647</v>
      </c>
      <c r="G5285" t="s">
        <v>2021</v>
      </c>
      <c r="H5285" t="s">
        <v>2029</v>
      </c>
      <c r="I5285" t="s">
        <v>2030</v>
      </c>
      <c r="J5285" t="s">
        <v>2033</v>
      </c>
      <c r="K5285" t="s">
        <v>2034</v>
      </c>
      <c r="L5285">
        <v>8</v>
      </c>
      <c r="M5285">
        <v>55</v>
      </c>
      <c r="N5285" s="43">
        <v>440</v>
      </c>
    </row>
    <row r="5286" hidden="1" spans="1:14" x14ac:dyDescent="0.25">
      <c r="A5286" s="106">
        <v>45951</v>
      </c>
      <c r="B5286">
        <v>3205</v>
      </c>
      <c r="C5286">
        <v>122</v>
      </c>
      <c r="E5286">
        <v>179</v>
      </c>
      <c r="F5286" t="s">
        <v>5647</v>
      </c>
      <c r="G5286" t="s">
        <v>2021</v>
      </c>
      <c r="H5286" t="s">
        <v>2029</v>
      </c>
      <c r="I5286" t="s">
        <v>2030</v>
      </c>
      <c r="J5286" t="s">
        <v>5197</v>
      </c>
      <c r="K5286" t="s">
        <v>5198</v>
      </c>
      <c r="L5286">
        <v>2</v>
      </c>
      <c r="M5286">
        <v>550</v>
      </c>
      <c r="N5286" s="43">
        <v>1100</v>
      </c>
    </row>
    <row r="5287" hidden="1" spans="1:14" x14ac:dyDescent="0.25">
      <c r="A5287" s="106">
        <v>45951</v>
      </c>
      <c r="B5287">
        <v>3205</v>
      </c>
      <c r="C5287">
        <v>122</v>
      </c>
      <c r="E5287">
        <v>179</v>
      </c>
      <c r="F5287" t="s">
        <v>5647</v>
      </c>
      <c r="G5287" t="s">
        <v>2021</v>
      </c>
      <c r="H5287" t="s">
        <v>2029</v>
      </c>
      <c r="I5287" t="s">
        <v>2030</v>
      </c>
      <c r="J5287" t="s">
        <v>2033</v>
      </c>
      <c r="K5287" t="s">
        <v>2034</v>
      </c>
      <c r="L5287">
        <v>2</v>
      </c>
      <c r="M5287">
        <v>55</v>
      </c>
      <c r="N5287" s="43">
        <v>110</v>
      </c>
    </row>
    <row r="5288" hidden="1" spans="1:14" x14ac:dyDescent="0.25">
      <c r="A5288" s="106">
        <v>45951</v>
      </c>
      <c r="B5288">
        <v>3209</v>
      </c>
      <c r="C5288">
        <v>126</v>
      </c>
      <c r="E5288">
        <v>179</v>
      </c>
      <c r="F5288" t="s">
        <v>5648</v>
      </c>
      <c r="G5288" t="s">
        <v>2038</v>
      </c>
      <c r="H5288" t="s">
        <v>2029</v>
      </c>
      <c r="I5288" t="s">
        <v>2030</v>
      </c>
      <c r="J5288" t="s">
        <v>5197</v>
      </c>
      <c r="K5288" t="s">
        <v>5198</v>
      </c>
      <c r="L5288">
        <v>8</v>
      </c>
      <c r="M5288">
        <v>550</v>
      </c>
      <c r="N5288" s="43">
        <v>4400</v>
      </c>
    </row>
    <row r="5289" hidden="1" spans="1:14" x14ac:dyDescent="0.25">
      <c r="A5289" s="106">
        <v>45951</v>
      </c>
      <c r="B5289">
        <v>3209</v>
      </c>
      <c r="C5289">
        <v>126</v>
      </c>
      <c r="E5289">
        <v>179</v>
      </c>
      <c r="F5289" t="s">
        <v>5648</v>
      </c>
      <c r="G5289" t="s">
        <v>2038</v>
      </c>
      <c r="H5289" t="s">
        <v>2029</v>
      </c>
      <c r="I5289" t="s">
        <v>2030</v>
      </c>
      <c r="J5289" t="s">
        <v>2033</v>
      </c>
      <c r="K5289" t="s">
        <v>2034</v>
      </c>
      <c r="L5289">
        <v>8</v>
      </c>
      <c r="M5289">
        <v>55</v>
      </c>
      <c r="N5289" s="43">
        <v>440</v>
      </c>
    </row>
    <row r="5290" hidden="1" spans="1:14" x14ac:dyDescent="0.25">
      <c r="A5290" s="106">
        <v>45951</v>
      </c>
      <c r="B5290">
        <v>3210</v>
      </c>
      <c r="C5290">
        <v>127</v>
      </c>
      <c r="E5290">
        <v>179</v>
      </c>
      <c r="F5290" t="s">
        <v>5648</v>
      </c>
      <c r="G5290" t="s">
        <v>2038</v>
      </c>
      <c r="H5290" t="s">
        <v>2029</v>
      </c>
      <c r="I5290" t="s">
        <v>2030</v>
      </c>
      <c r="J5290" t="s">
        <v>2033</v>
      </c>
      <c r="K5290" t="s">
        <v>2034</v>
      </c>
      <c r="L5290">
        <v>2</v>
      </c>
      <c r="M5290">
        <v>55</v>
      </c>
      <c r="N5290" s="43">
        <v>110</v>
      </c>
    </row>
    <row r="5291" hidden="1" spans="1:14" x14ac:dyDescent="0.25">
      <c r="A5291" s="106">
        <v>45951</v>
      </c>
      <c r="B5291">
        <v>3210</v>
      </c>
      <c r="C5291">
        <v>127</v>
      </c>
      <c r="E5291">
        <v>179</v>
      </c>
      <c r="F5291" t="s">
        <v>5648</v>
      </c>
      <c r="G5291" t="s">
        <v>2038</v>
      </c>
      <c r="H5291" t="s">
        <v>2029</v>
      </c>
      <c r="I5291" t="s">
        <v>2030</v>
      </c>
      <c r="J5291" t="s">
        <v>5197</v>
      </c>
      <c r="K5291" t="s">
        <v>5198</v>
      </c>
      <c r="L5291">
        <v>2</v>
      </c>
      <c r="M5291">
        <v>550</v>
      </c>
      <c r="N5291" s="43">
        <v>1100</v>
      </c>
    </row>
    <row r="5292" hidden="1" spans="1:14" x14ac:dyDescent="0.25">
      <c r="A5292" s="106">
        <v>45951</v>
      </c>
      <c r="B5292">
        <v>3218</v>
      </c>
      <c r="C5292">
        <v>136</v>
      </c>
      <c r="E5292">
        <v>179</v>
      </c>
      <c r="F5292" t="s">
        <v>5649</v>
      </c>
      <c r="G5292" t="s">
        <v>2036</v>
      </c>
      <c r="H5292" t="s">
        <v>2029</v>
      </c>
      <c r="I5292" t="s">
        <v>2030</v>
      </c>
      <c r="J5292" t="s">
        <v>5197</v>
      </c>
      <c r="K5292" t="s">
        <v>5198</v>
      </c>
      <c r="L5292">
        <v>2</v>
      </c>
      <c r="M5292">
        <v>550</v>
      </c>
      <c r="N5292" s="43">
        <v>1100</v>
      </c>
    </row>
    <row r="5293" hidden="1" spans="1:14" x14ac:dyDescent="0.25">
      <c r="A5293" s="106">
        <v>45951</v>
      </c>
      <c r="B5293">
        <v>3218</v>
      </c>
      <c r="C5293">
        <v>136</v>
      </c>
      <c r="E5293">
        <v>179</v>
      </c>
      <c r="F5293" t="s">
        <v>5649</v>
      </c>
      <c r="G5293" t="s">
        <v>2036</v>
      </c>
      <c r="H5293" t="s">
        <v>2029</v>
      </c>
      <c r="I5293" t="s">
        <v>2030</v>
      </c>
      <c r="J5293" t="s">
        <v>2033</v>
      </c>
      <c r="K5293" t="s">
        <v>2034</v>
      </c>
      <c r="L5293">
        <v>2</v>
      </c>
      <c r="M5293">
        <v>55</v>
      </c>
      <c r="N5293" s="43">
        <v>110</v>
      </c>
    </row>
    <row r="5294" hidden="1" spans="1:14" x14ac:dyDescent="0.25">
      <c r="A5294" s="106">
        <v>45951</v>
      </c>
      <c r="B5294">
        <v>3219</v>
      </c>
      <c r="C5294">
        <v>137</v>
      </c>
      <c r="E5294">
        <v>179</v>
      </c>
      <c r="F5294" t="s">
        <v>5649</v>
      </c>
      <c r="G5294" t="s">
        <v>2036</v>
      </c>
      <c r="I5294" t="s">
        <v>2030</v>
      </c>
      <c r="J5294" t="s">
        <v>5197</v>
      </c>
      <c r="K5294" t="s">
        <v>5198</v>
      </c>
      <c r="L5294">
        <v>8</v>
      </c>
      <c r="M5294">
        <v>550</v>
      </c>
      <c r="N5294" s="43">
        <v>4400</v>
      </c>
    </row>
    <row r="5295" hidden="1" spans="1:14" x14ac:dyDescent="0.25">
      <c r="A5295" s="106">
        <v>46254</v>
      </c>
      <c r="B5295">
        <v>17304</v>
      </c>
      <c r="C5295">
        <v>14175</v>
      </c>
      <c r="E5295">
        <v>490</v>
      </c>
      <c r="F5295" t="s">
        <v>5650</v>
      </c>
      <c r="G5295" t="s">
        <v>2017</v>
      </c>
      <c r="I5295" t="s">
        <v>2013</v>
      </c>
      <c r="J5295" t="s">
        <v>2259</v>
      </c>
      <c r="K5295" t="s">
        <v>2260</v>
      </c>
      <c r="L5295">
        <v>5</v>
      </c>
      <c r="M5295">
        <v>618</v>
      </c>
      <c r="N5295" s="43">
        <v>3090</v>
      </c>
    </row>
    <row r="5296" hidden="1" spans="1:14" x14ac:dyDescent="0.25">
      <c r="A5296" s="106">
        <v>46254</v>
      </c>
      <c r="B5296">
        <v>17305</v>
      </c>
      <c r="C5296">
        <v>14176</v>
      </c>
      <c r="E5296">
        <v>490</v>
      </c>
      <c r="F5296" t="s">
        <v>5650</v>
      </c>
      <c r="G5296" t="s">
        <v>2017</v>
      </c>
      <c r="I5296" t="s">
        <v>2013</v>
      </c>
      <c r="J5296" t="s">
        <v>2259</v>
      </c>
      <c r="K5296" t="s">
        <v>2260</v>
      </c>
      <c r="L5296">
        <v>3</v>
      </c>
      <c r="M5296">
        <v>618</v>
      </c>
      <c r="N5296" s="43">
        <v>1854</v>
      </c>
    </row>
    <row r="5297" hidden="1" spans="1:14" x14ac:dyDescent="0.25">
      <c r="A5297" s="106">
        <v>46254</v>
      </c>
      <c r="B5297">
        <v>17310</v>
      </c>
      <c r="C5297">
        <v>14181</v>
      </c>
      <c r="E5297">
        <v>490</v>
      </c>
      <c r="F5297" t="s">
        <v>5651</v>
      </c>
      <c r="G5297" t="s">
        <v>2241</v>
      </c>
      <c r="I5297" t="s">
        <v>2013</v>
      </c>
      <c r="J5297" t="s">
        <v>2259</v>
      </c>
      <c r="K5297" t="s">
        <v>2260</v>
      </c>
      <c r="L5297">
        <v>5</v>
      </c>
      <c r="M5297">
        <v>618</v>
      </c>
      <c r="N5297" s="43">
        <v>3090</v>
      </c>
    </row>
    <row r="5298" hidden="1" spans="1:14" x14ac:dyDescent="0.25">
      <c r="A5298" s="106">
        <v>46254</v>
      </c>
      <c r="B5298">
        <v>17311</v>
      </c>
      <c r="C5298">
        <v>14182</v>
      </c>
      <c r="E5298">
        <v>490</v>
      </c>
      <c r="F5298" t="s">
        <v>5651</v>
      </c>
      <c r="G5298" t="s">
        <v>2241</v>
      </c>
      <c r="I5298" t="s">
        <v>2013</v>
      </c>
      <c r="J5298" t="s">
        <v>2259</v>
      </c>
      <c r="K5298" t="s">
        <v>2260</v>
      </c>
      <c r="L5298">
        <v>3</v>
      </c>
      <c r="M5298">
        <v>618</v>
      </c>
      <c r="N5298" s="43">
        <v>1854</v>
      </c>
    </row>
    <row r="5299" hidden="1" spans="1:14" x14ac:dyDescent="0.25">
      <c r="A5299" s="106">
        <v>46254</v>
      </c>
      <c r="B5299">
        <v>17319</v>
      </c>
      <c r="C5299">
        <v>14190</v>
      </c>
      <c r="E5299">
        <v>490</v>
      </c>
      <c r="F5299" t="s">
        <v>5652</v>
      </c>
      <c r="G5299" t="s">
        <v>2229</v>
      </c>
      <c r="I5299" t="s">
        <v>2013</v>
      </c>
      <c r="J5299" t="s">
        <v>2259</v>
      </c>
      <c r="K5299" t="s">
        <v>2260</v>
      </c>
      <c r="L5299">
        <v>5</v>
      </c>
      <c r="M5299">
        <v>618</v>
      </c>
      <c r="N5299" s="43">
        <v>3090</v>
      </c>
    </row>
    <row r="5300" hidden="1" spans="1:14" x14ac:dyDescent="0.25">
      <c r="A5300" s="106">
        <v>46254</v>
      </c>
      <c r="B5300">
        <v>17320</v>
      </c>
      <c r="C5300">
        <v>14191</v>
      </c>
      <c r="E5300">
        <v>490</v>
      </c>
      <c r="F5300" t="s">
        <v>5652</v>
      </c>
      <c r="G5300" t="s">
        <v>2229</v>
      </c>
      <c r="I5300" t="s">
        <v>2013</v>
      </c>
      <c r="J5300" t="s">
        <v>2259</v>
      </c>
      <c r="K5300" t="s">
        <v>2260</v>
      </c>
      <c r="L5300">
        <v>3</v>
      </c>
      <c r="M5300">
        <v>618</v>
      </c>
      <c r="N5300" s="43">
        <v>1854</v>
      </c>
    </row>
    <row r="5301" hidden="1" spans="1:14" x14ac:dyDescent="0.25">
      <c r="A5301" s="106">
        <v>46254</v>
      </c>
      <c r="B5301">
        <v>17345</v>
      </c>
      <c r="C5301">
        <v>14216</v>
      </c>
      <c r="E5301">
        <v>490</v>
      </c>
      <c r="F5301" t="s">
        <v>5653</v>
      </c>
      <c r="G5301" t="s">
        <v>2241</v>
      </c>
      <c r="I5301" t="s">
        <v>2013</v>
      </c>
      <c r="J5301" t="s">
        <v>2259</v>
      </c>
      <c r="K5301" t="s">
        <v>2260</v>
      </c>
      <c r="L5301">
        <v>3</v>
      </c>
      <c r="M5301">
        <v>618</v>
      </c>
      <c r="N5301" s="43">
        <v>1854</v>
      </c>
    </row>
    <row r="5302" hidden="1" spans="1:14" x14ac:dyDescent="0.25">
      <c r="A5302" s="106">
        <v>45845</v>
      </c>
      <c r="B5302">
        <v>26</v>
      </c>
      <c r="C5302">
        <v>0</v>
      </c>
      <c r="E5302">
        <v>27</v>
      </c>
      <c r="F5302" t="s">
        <v>5654</v>
      </c>
      <c r="G5302" t="s">
        <v>2004</v>
      </c>
      <c r="I5302" t="s">
        <v>2006</v>
      </c>
      <c r="J5302" t="s">
        <v>5655</v>
      </c>
      <c r="K5302" t="s">
        <v>5656</v>
      </c>
      <c r="L5302">
        <v>8</v>
      </c>
      <c r="M5302">
        <v>580</v>
      </c>
      <c r="N5302" s="43">
        <v>4640</v>
      </c>
    </row>
    <row r="5303" hidden="1" spans="1:14" x14ac:dyDescent="0.25">
      <c r="A5303" s="106">
        <v>45845</v>
      </c>
      <c r="B5303">
        <v>31</v>
      </c>
      <c r="C5303">
        <v>0</v>
      </c>
      <c r="E5303">
        <v>27</v>
      </c>
      <c r="F5303" t="s">
        <v>5657</v>
      </c>
      <c r="G5303" t="s">
        <v>2038</v>
      </c>
      <c r="I5303" t="s">
        <v>2006</v>
      </c>
      <c r="J5303" t="s">
        <v>5655</v>
      </c>
      <c r="K5303" t="s">
        <v>5656</v>
      </c>
      <c r="L5303">
        <v>8</v>
      </c>
      <c r="M5303">
        <v>580</v>
      </c>
      <c r="N5303" s="43">
        <v>4640</v>
      </c>
    </row>
    <row r="5304" hidden="1" spans="1:14" x14ac:dyDescent="0.25">
      <c r="A5304" s="106">
        <v>45845</v>
      </c>
      <c r="B5304">
        <v>37</v>
      </c>
      <c r="C5304">
        <v>0</v>
      </c>
      <c r="E5304">
        <v>27</v>
      </c>
      <c r="F5304" t="s">
        <v>5658</v>
      </c>
      <c r="G5304" t="s">
        <v>2036</v>
      </c>
      <c r="I5304" t="s">
        <v>2006</v>
      </c>
      <c r="J5304" t="s">
        <v>5655</v>
      </c>
      <c r="K5304" t="s">
        <v>5656</v>
      </c>
      <c r="L5304">
        <v>8</v>
      </c>
      <c r="M5304">
        <v>580</v>
      </c>
      <c r="N5304" s="43">
        <v>4640</v>
      </c>
    </row>
    <row r="5305" hidden="1" spans="1:14" x14ac:dyDescent="0.25">
      <c r="A5305" s="106">
        <v>45918</v>
      </c>
      <c r="B5305">
        <v>2192</v>
      </c>
      <c r="C5305">
        <v>0</v>
      </c>
      <c r="E5305">
        <v>27</v>
      </c>
      <c r="F5305" t="s">
        <v>5659</v>
      </c>
      <c r="G5305" t="s">
        <v>2021</v>
      </c>
      <c r="H5305" t="s">
        <v>2029</v>
      </c>
      <c r="I5305" t="s">
        <v>2006</v>
      </c>
      <c r="J5305" t="s">
        <v>2033</v>
      </c>
      <c r="K5305" t="s">
        <v>2034</v>
      </c>
      <c r="L5305">
        <v>1</v>
      </c>
      <c r="M5305">
        <v>1900</v>
      </c>
      <c r="N5305" s="43">
        <v>1900</v>
      </c>
    </row>
    <row r="5306" hidden="1" spans="1:14" x14ac:dyDescent="0.25">
      <c r="A5306" s="106">
        <v>45918</v>
      </c>
      <c r="B5306">
        <v>2192</v>
      </c>
      <c r="C5306">
        <v>0</v>
      </c>
      <c r="E5306">
        <v>27</v>
      </c>
      <c r="F5306" t="s">
        <v>5659</v>
      </c>
      <c r="G5306" t="s">
        <v>2021</v>
      </c>
      <c r="H5306" t="s">
        <v>2029</v>
      </c>
      <c r="I5306" t="s">
        <v>2006</v>
      </c>
      <c r="J5306" t="s">
        <v>2689</v>
      </c>
      <c r="K5306" t="s">
        <v>2690</v>
      </c>
      <c r="L5306">
        <v>10</v>
      </c>
      <c r="M5306">
        <v>605</v>
      </c>
      <c r="N5306" s="43">
        <v>6050</v>
      </c>
    </row>
    <row r="5307" hidden="1" spans="1:14" x14ac:dyDescent="0.25">
      <c r="A5307" s="106">
        <v>45918</v>
      </c>
      <c r="B5307">
        <v>2194</v>
      </c>
      <c r="C5307">
        <v>0</v>
      </c>
      <c r="E5307">
        <v>27</v>
      </c>
      <c r="F5307" t="s">
        <v>5660</v>
      </c>
      <c r="G5307" t="s">
        <v>2012</v>
      </c>
      <c r="H5307" t="s">
        <v>2029</v>
      </c>
      <c r="I5307" t="s">
        <v>2006</v>
      </c>
      <c r="J5307" t="s">
        <v>2689</v>
      </c>
      <c r="K5307" t="s">
        <v>2690</v>
      </c>
      <c r="L5307">
        <v>8</v>
      </c>
      <c r="M5307">
        <v>605</v>
      </c>
      <c r="N5307" s="43">
        <v>4840</v>
      </c>
    </row>
    <row r="5308" hidden="1" spans="1:14" x14ac:dyDescent="0.25">
      <c r="A5308" s="106">
        <v>45918</v>
      </c>
      <c r="B5308">
        <v>2199</v>
      </c>
      <c r="C5308">
        <v>0</v>
      </c>
      <c r="E5308">
        <v>27</v>
      </c>
      <c r="F5308" t="s">
        <v>5661</v>
      </c>
      <c r="G5308" t="s">
        <v>2044</v>
      </c>
      <c r="H5308" t="s">
        <v>2029</v>
      </c>
      <c r="I5308" t="s">
        <v>2006</v>
      </c>
      <c r="J5308" t="s">
        <v>2689</v>
      </c>
      <c r="K5308" t="s">
        <v>2690</v>
      </c>
      <c r="L5308">
        <v>8</v>
      </c>
      <c r="M5308">
        <v>605</v>
      </c>
      <c r="N5308" s="43">
        <v>4840</v>
      </c>
    </row>
    <row r="5309" hidden="1" spans="1:14" x14ac:dyDescent="0.25">
      <c r="A5309" s="106">
        <v>45918</v>
      </c>
      <c r="B5309">
        <v>2200</v>
      </c>
      <c r="C5309">
        <v>0</v>
      </c>
      <c r="E5309">
        <v>27</v>
      </c>
      <c r="F5309" t="s">
        <v>5662</v>
      </c>
      <c r="G5309" t="s">
        <v>2036</v>
      </c>
      <c r="H5309" t="s">
        <v>2029</v>
      </c>
      <c r="I5309" t="s">
        <v>2006</v>
      </c>
      <c r="J5309" t="s">
        <v>2689</v>
      </c>
      <c r="K5309" t="s">
        <v>2690</v>
      </c>
      <c r="L5309">
        <v>10</v>
      </c>
      <c r="M5309">
        <v>605</v>
      </c>
      <c r="N5309" s="43">
        <v>6050</v>
      </c>
    </row>
    <row r="5310" hidden="1" spans="1:14" x14ac:dyDescent="0.25">
      <c r="A5310" s="106">
        <v>45918</v>
      </c>
      <c r="B5310">
        <v>2200</v>
      </c>
      <c r="C5310">
        <v>0</v>
      </c>
      <c r="E5310">
        <v>27</v>
      </c>
      <c r="F5310" t="s">
        <v>5662</v>
      </c>
      <c r="G5310" t="s">
        <v>2036</v>
      </c>
      <c r="H5310" t="s">
        <v>2029</v>
      </c>
      <c r="I5310" t="s">
        <v>2006</v>
      </c>
      <c r="J5310" t="s">
        <v>2033</v>
      </c>
      <c r="K5310" t="s">
        <v>2034</v>
      </c>
      <c r="L5310">
        <v>6</v>
      </c>
      <c r="M5310">
        <v>55</v>
      </c>
      <c r="N5310" s="43">
        <v>330</v>
      </c>
    </row>
    <row r="5311" hidden="1" spans="1:14" x14ac:dyDescent="0.25">
      <c r="A5311" s="106">
        <v>45918</v>
      </c>
      <c r="B5311">
        <v>2201</v>
      </c>
      <c r="C5311">
        <v>0</v>
      </c>
      <c r="E5311">
        <v>27</v>
      </c>
      <c r="F5311" t="s">
        <v>5663</v>
      </c>
      <c r="G5311" t="s">
        <v>2063</v>
      </c>
      <c r="H5311" t="s">
        <v>2029</v>
      </c>
      <c r="I5311" t="s">
        <v>2006</v>
      </c>
      <c r="J5311" t="s">
        <v>2689</v>
      </c>
      <c r="K5311" t="s">
        <v>2690</v>
      </c>
      <c r="L5311">
        <v>7</v>
      </c>
      <c r="M5311">
        <v>605</v>
      </c>
      <c r="N5311" s="43">
        <v>4235</v>
      </c>
    </row>
    <row r="5312" hidden="1" spans="1:14" x14ac:dyDescent="0.25">
      <c r="A5312" s="106">
        <v>45918</v>
      </c>
      <c r="B5312">
        <v>2201</v>
      </c>
      <c r="C5312">
        <v>0</v>
      </c>
      <c r="E5312">
        <v>27</v>
      </c>
      <c r="F5312" t="s">
        <v>5663</v>
      </c>
      <c r="G5312" t="s">
        <v>2063</v>
      </c>
      <c r="H5312" t="s">
        <v>2029</v>
      </c>
      <c r="I5312" t="s">
        <v>2006</v>
      </c>
      <c r="J5312" t="s">
        <v>2033</v>
      </c>
      <c r="K5312" t="s">
        <v>2034</v>
      </c>
      <c r="L5312">
        <v>7</v>
      </c>
      <c r="M5312">
        <v>55</v>
      </c>
      <c r="N5312" s="43">
        <v>385</v>
      </c>
    </row>
    <row r="5313" hidden="1" spans="1:14" x14ac:dyDescent="0.25">
      <c r="A5313" s="106">
        <v>45918</v>
      </c>
      <c r="B5313">
        <v>2203</v>
      </c>
      <c r="C5313">
        <v>0</v>
      </c>
      <c r="E5313">
        <v>27</v>
      </c>
      <c r="F5313" t="s">
        <v>5664</v>
      </c>
      <c r="G5313" t="s">
        <v>2021</v>
      </c>
      <c r="H5313" t="s">
        <v>2029</v>
      </c>
      <c r="I5313" t="s">
        <v>2006</v>
      </c>
      <c r="J5313" t="s">
        <v>2033</v>
      </c>
      <c r="K5313" t="s">
        <v>2034</v>
      </c>
      <c r="L5313">
        <v>5</v>
      </c>
      <c r="M5313">
        <v>55</v>
      </c>
      <c r="N5313" s="43">
        <v>275</v>
      </c>
    </row>
    <row r="5314" hidden="1" spans="1:14" x14ac:dyDescent="0.25">
      <c r="A5314" s="106">
        <v>45918</v>
      </c>
      <c r="B5314">
        <v>2203</v>
      </c>
      <c r="C5314">
        <v>0</v>
      </c>
      <c r="E5314">
        <v>27</v>
      </c>
      <c r="F5314" t="s">
        <v>5664</v>
      </c>
      <c r="G5314" t="s">
        <v>2021</v>
      </c>
      <c r="H5314" t="s">
        <v>2029</v>
      </c>
      <c r="I5314" t="s">
        <v>2006</v>
      </c>
      <c r="J5314" t="s">
        <v>2689</v>
      </c>
      <c r="K5314" t="s">
        <v>2690</v>
      </c>
      <c r="L5314">
        <v>5</v>
      </c>
      <c r="M5314">
        <v>605</v>
      </c>
      <c r="N5314" s="43">
        <v>3025</v>
      </c>
    </row>
    <row r="5315" hidden="1" spans="1:14" x14ac:dyDescent="0.25">
      <c r="A5315" s="106">
        <v>46167</v>
      </c>
      <c r="B5315">
        <v>12745</v>
      </c>
      <c r="C5315">
        <v>9636</v>
      </c>
      <c r="E5315">
        <v>393</v>
      </c>
      <c r="F5315" t="s">
        <v>5665</v>
      </c>
      <c r="G5315" t="s">
        <v>2114</v>
      </c>
      <c r="I5315" t="s">
        <v>2006</v>
      </c>
      <c r="J5315" t="s">
        <v>3700</v>
      </c>
      <c r="K5315" t="s">
        <v>3701</v>
      </c>
      <c r="L5315">
        <v>6</v>
      </c>
      <c r="M5315">
        <v>650</v>
      </c>
      <c r="N5315" s="43">
        <v>3900</v>
      </c>
    </row>
    <row r="5316" hidden="1" spans="1:14" x14ac:dyDescent="0.25">
      <c r="A5316" s="106">
        <v>46167</v>
      </c>
      <c r="B5316">
        <v>12783</v>
      </c>
      <c r="C5316">
        <v>9674</v>
      </c>
      <c r="E5316">
        <v>393</v>
      </c>
      <c r="F5316" t="s">
        <v>5666</v>
      </c>
      <c r="G5316" t="s">
        <v>2185</v>
      </c>
      <c r="I5316" t="s">
        <v>2006</v>
      </c>
      <c r="J5316" t="s">
        <v>3700</v>
      </c>
      <c r="K5316" t="s">
        <v>3701</v>
      </c>
      <c r="L5316">
        <v>4</v>
      </c>
      <c r="M5316">
        <v>650</v>
      </c>
      <c r="N5316" s="43">
        <v>2600</v>
      </c>
    </row>
    <row r="5317" hidden="1" spans="1:14" x14ac:dyDescent="0.25">
      <c r="A5317" s="106">
        <v>46169</v>
      </c>
      <c r="B5317">
        <v>12893</v>
      </c>
      <c r="C5317">
        <v>9782</v>
      </c>
      <c r="E5317">
        <v>393</v>
      </c>
      <c r="F5317" t="s">
        <v>5667</v>
      </c>
      <c r="G5317" t="s">
        <v>2063</v>
      </c>
      <c r="I5317" t="s">
        <v>2006</v>
      </c>
      <c r="J5317" t="s">
        <v>3700</v>
      </c>
      <c r="K5317" t="s">
        <v>3701</v>
      </c>
      <c r="L5317">
        <v>4</v>
      </c>
      <c r="M5317">
        <v>650</v>
      </c>
      <c r="N5317" s="43">
        <v>2600</v>
      </c>
    </row>
    <row r="5318" hidden="1" spans="1:14" x14ac:dyDescent="0.25">
      <c r="A5318" s="106">
        <v>46169</v>
      </c>
      <c r="B5318">
        <v>12921</v>
      </c>
      <c r="C5318">
        <v>9810</v>
      </c>
      <c r="E5318">
        <v>393</v>
      </c>
      <c r="F5318" t="s">
        <v>5668</v>
      </c>
      <c r="G5318" t="s">
        <v>2021</v>
      </c>
      <c r="I5318" t="s">
        <v>2006</v>
      </c>
      <c r="J5318" t="s">
        <v>3700</v>
      </c>
      <c r="K5318" t="s">
        <v>3701</v>
      </c>
      <c r="L5318">
        <v>6</v>
      </c>
      <c r="M5318">
        <v>650</v>
      </c>
      <c r="N5318" s="43">
        <v>3900</v>
      </c>
    </row>
    <row r="5319" hidden="1" spans="1:14" x14ac:dyDescent="0.25">
      <c r="A5319" s="106">
        <v>46169</v>
      </c>
      <c r="B5319">
        <v>12936</v>
      </c>
      <c r="C5319">
        <v>9825</v>
      </c>
      <c r="E5319">
        <v>393</v>
      </c>
      <c r="F5319" t="s">
        <v>5669</v>
      </c>
      <c r="G5319" t="s">
        <v>2054</v>
      </c>
      <c r="I5319" t="s">
        <v>2006</v>
      </c>
      <c r="J5319" t="s">
        <v>3700</v>
      </c>
      <c r="K5319" t="s">
        <v>3701</v>
      </c>
      <c r="L5319">
        <v>4</v>
      </c>
      <c r="M5319">
        <v>650</v>
      </c>
      <c r="N5319" s="43">
        <v>2600</v>
      </c>
    </row>
    <row r="5320" hidden="1" spans="1:14" x14ac:dyDescent="0.25">
      <c r="A5320" s="106">
        <v>46170</v>
      </c>
      <c r="B5320">
        <v>12984</v>
      </c>
      <c r="C5320">
        <v>9873</v>
      </c>
      <c r="E5320">
        <v>393</v>
      </c>
      <c r="F5320" t="s">
        <v>5670</v>
      </c>
      <c r="G5320" t="s">
        <v>2127</v>
      </c>
      <c r="I5320" t="s">
        <v>2006</v>
      </c>
      <c r="J5320" t="s">
        <v>3700</v>
      </c>
      <c r="K5320" t="s">
        <v>3701</v>
      </c>
      <c r="L5320">
        <v>5</v>
      </c>
      <c r="M5320">
        <v>650</v>
      </c>
      <c r="N5320" s="43">
        <v>3250</v>
      </c>
    </row>
    <row r="5321" hidden="1" spans="1:14" x14ac:dyDescent="0.25">
      <c r="A5321" s="106">
        <v>46170</v>
      </c>
      <c r="B5321">
        <v>12985</v>
      </c>
      <c r="C5321">
        <v>9874</v>
      </c>
      <c r="E5321">
        <v>393</v>
      </c>
      <c r="F5321" t="s">
        <v>5671</v>
      </c>
      <c r="G5321" t="s">
        <v>2127</v>
      </c>
      <c r="I5321" t="s">
        <v>2006</v>
      </c>
      <c r="J5321" t="s">
        <v>3700</v>
      </c>
      <c r="K5321" t="s">
        <v>3701</v>
      </c>
      <c r="L5321">
        <v>3</v>
      </c>
      <c r="M5321">
        <v>650</v>
      </c>
      <c r="N5321" s="43">
        <v>1950</v>
      </c>
    </row>
    <row r="5322" hidden="1" spans="1:14" x14ac:dyDescent="0.25">
      <c r="A5322" s="106">
        <v>46170</v>
      </c>
      <c r="B5322">
        <v>13022</v>
      </c>
      <c r="C5322">
        <v>9911</v>
      </c>
      <c r="E5322">
        <v>393</v>
      </c>
      <c r="F5322" t="s">
        <v>5672</v>
      </c>
      <c r="G5322" t="s">
        <v>2027</v>
      </c>
      <c r="I5322" t="s">
        <v>2006</v>
      </c>
      <c r="J5322" t="s">
        <v>3700</v>
      </c>
      <c r="K5322" t="s">
        <v>3701</v>
      </c>
      <c r="L5322">
        <v>3</v>
      </c>
      <c r="M5322">
        <v>650</v>
      </c>
      <c r="N5322" s="43">
        <v>1950</v>
      </c>
    </row>
    <row r="5323" hidden="1" spans="1:14" x14ac:dyDescent="0.25">
      <c r="A5323" s="106">
        <v>46181</v>
      </c>
      <c r="B5323">
        <v>13456</v>
      </c>
      <c r="C5323">
        <v>10345</v>
      </c>
      <c r="D5323" t="s">
        <v>5673</v>
      </c>
      <c r="E5323">
        <v>393</v>
      </c>
      <c r="F5323" t="s">
        <v>5674</v>
      </c>
      <c r="G5323" t="s">
        <v>2012</v>
      </c>
      <c r="H5323" t="s">
        <v>2029</v>
      </c>
      <c r="I5323" t="s">
        <v>2006</v>
      </c>
      <c r="J5323" t="s">
        <v>2146</v>
      </c>
      <c r="K5323" t="s">
        <v>2147</v>
      </c>
      <c r="L5323">
        <v>6</v>
      </c>
      <c r="M5323">
        <v>620</v>
      </c>
      <c r="N5323" s="43">
        <v>3720</v>
      </c>
    </row>
    <row r="5324" hidden="1" spans="1:14" x14ac:dyDescent="0.25">
      <c r="A5324" s="106">
        <v>46181</v>
      </c>
      <c r="B5324">
        <v>13456</v>
      </c>
      <c r="C5324">
        <v>10345</v>
      </c>
      <c r="D5324" t="s">
        <v>5673</v>
      </c>
      <c r="E5324">
        <v>393</v>
      </c>
      <c r="F5324" t="s">
        <v>5674</v>
      </c>
      <c r="G5324" t="s">
        <v>2012</v>
      </c>
      <c r="H5324" t="s">
        <v>2029</v>
      </c>
      <c r="I5324" t="s">
        <v>2006</v>
      </c>
      <c r="J5324" t="s">
        <v>2033</v>
      </c>
      <c r="K5324" t="s">
        <v>2034</v>
      </c>
      <c r="L5324">
        <v>1</v>
      </c>
      <c r="M5324">
        <v>1800</v>
      </c>
      <c r="N5324" s="43">
        <v>1800</v>
      </c>
    </row>
    <row r="5325" hidden="1" spans="1:14" x14ac:dyDescent="0.25">
      <c r="A5325" s="106">
        <v>46181</v>
      </c>
      <c r="B5325">
        <v>13467</v>
      </c>
      <c r="C5325">
        <v>10356</v>
      </c>
      <c r="D5325" t="s">
        <v>5673</v>
      </c>
      <c r="E5325">
        <v>393</v>
      </c>
      <c r="F5325" t="s">
        <v>5675</v>
      </c>
      <c r="G5325" t="s">
        <v>2036</v>
      </c>
      <c r="H5325" t="s">
        <v>2029</v>
      </c>
      <c r="I5325" t="s">
        <v>2006</v>
      </c>
      <c r="J5325" t="s">
        <v>2146</v>
      </c>
      <c r="K5325" t="s">
        <v>2147</v>
      </c>
      <c r="L5325">
        <v>8</v>
      </c>
      <c r="M5325">
        <v>620</v>
      </c>
      <c r="N5325" s="43">
        <v>4960</v>
      </c>
    </row>
    <row r="5326" hidden="1" spans="1:14" x14ac:dyDescent="0.25">
      <c r="A5326" s="106">
        <v>46188</v>
      </c>
      <c r="B5326">
        <v>13813</v>
      </c>
      <c r="C5326">
        <v>10700</v>
      </c>
      <c r="E5326">
        <v>393</v>
      </c>
      <c r="F5326" t="s">
        <v>5676</v>
      </c>
      <c r="G5326" t="s">
        <v>2127</v>
      </c>
      <c r="I5326" t="s">
        <v>2006</v>
      </c>
      <c r="J5326" t="s">
        <v>2146</v>
      </c>
      <c r="K5326" t="s">
        <v>2147</v>
      </c>
      <c r="L5326">
        <v>5</v>
      </c>
      <c r="M5326">
        <v>620</v>
      </c>
      <c r="N5326" s="43">
        <v>3100</v>
      </c>
    </row>
    <row r="5327" hidden="1" spans="1:14" x14ac:dyDescent="0.25">
      <c r="A5327" s="106">
        <v>46188</v>
      </c>
      <c r="B5327">
        <v>13814</v>
      </c>
      <c r="C5327">
        <v>10701</v>
      </c>
      <c r="E5327">
        <v>393</v>
      </c>
      <c r="F5327" t="s">
        <v>5676</v>
      </c>
      <c r="G5327" t="s">
        <v>2127</v>
      </c>
      <c r="I5327" t="s">
        <v>2006</v>
      </c>
      <c r="J5327" t="s">
        <v>2146</v>
      </c>
      <c r="K5327" t="s">
        <v>2147</v>
      </c>
      <c r="L5327">
        <v>1</v>
      </c>
      <c r="M5327">
        <v>620</v>
      </c>
      <c r="N5327" s="43">
        <v>620</v>
      </c>
    </row>
    <row r="5328" hidden="1" spans="1:14" x14ac:dyDescent="0.25">
      <c r="A5328" s="106">
        <v>46203</v>
      </c>
      <c r="B5328">
        <v>14783</v>
      </c>
      <c r="C5328">
        <v>11669</v>
      </c>
      <c r="E5328">
        <v>393</v>
      </c>
      <c r="F5328" t="s">
        <v>2353</v>
      </c>
      <c r="G5328" t="s">
        <v>2038</v>
      </c>
      <c r="I5328" t="s">
        <v>2006</v>
      </c>
      <c r="J5328" t="s">
        <v>2354</v>
      </c>
      <c r="K5328" t="s">
        <v>2355</v>
      </c>
      <c r="L5328">
        <v>8</v>
      </c>
      <c r="M5328">
        <v>640</v>
      </c>
      <c r="N5328" s="43">
        <v>5120</v>
      </c>
    </row>
    <row r="5329" hidden="1" spans="1:14" x14ac:dyDescent="0.25">
      <c r="A5329" s="106">
        <v>46203</v>
      </c>
      <c r="B5329">
        <v>14784</v>
      </c>
      <c r="C5329">
        <v>11670</v>
      </c>
      <c r="E5329">
        <v>393</v>
      </c>
      <c r="F5329" t="s">
        <v>5677</v>
      </c>
      <c r="G5329" t="s">
        <v>2036</v>
      </c>
      <c r="I5329" t="s">
        <v>2006</v>
      </c>
      <c r="J5329" t="s">
        <v>2354</v>
      </c>
      <c r="K5329" t="s">
        <v>2355</v>
      </c>
      <c r="L5329">
        <v>3</v>
      </c>
      <c r="M5329">
        <v>640</v>
      </c>
      <c r="N5329" s="43">
        <v>1920</v>
      </c>
    </row>
    <row r="5330" hidden="1" spans="1:14" x14ac:dyDescent="0.25">
      <c r="A5330" s="106">
        <v>46217</v>
      </c>
      <c r="B5330">
        <v>15478</v>
      </c>
      <c r="C5330">
        <v>12362</v>
      </c>
      <c r="E5330">
        <v>393</v>
      </c>
      <c r="F5330" t="s">
        <v>5678</v>
      </c>
      <c r="G5330" t="s">
        <v>2027</v>
      </c>
      <c r="H5330" t="s">
        <v>2005</v>
      </c>
      <c r="I5330" t="s">
        <v>2006</v>
      </c>
      <c r="J5330" t="s">
        <v>2007</v>
      </c>
      <c r="K5330" t="s">
        <v>2008</v>
      </c>
      <c r="L5330">
        <v>1</v>
      </c>
      <c r="M5330">
        <v>2250</v>
      </c>
      <c r="N5330" s="43">
        <v>2250</v>
      </c>
    </row>
    <row r="5331" hidden="1" spans="1:14" x14ac:dyDescent="0.25">
      <c r="A5331" s="106">
        <v>46217</v>
      </c>
      <c r="B5331">
        <v>15478</v>
      </c>
      <c r="C5331">
        <v>12362</v>
      </c>
      <c r="E5331">
        <v>393</v>
      </c>
      <c r="F5331" t="s">
        <v>5678</v>
      </c>
      <c r="G5331" t="s">
        <v>2027</v>
      </c>
      <c r="H5331" t="s">
        <v>2005</v>
      </c>
      <c r="I5331" t="s">
        <v>2006</v>
      </c>
      <c r="J5331" t="s">
        <v>5618</v>
      </c>
      <c r="K5331" t="s">
        <v>5619</v>
      </c>
      <c r="L5331">
        <v>8</v>
      </c>
      <c r="M5331">
        <v>640</v>
      </c>
      <c r="N5331" s="43">
        <v>5120</v>
      </c>
    </row>
    <row r="5332" spans="1:14" x14ac:dyDescent="0.25">
      <c r="A5332" s="106">
        <v>46282</v>
      </c>
      <c r="B5332">
        <v>18619</v>
      </c>
      <c r="C5332">
        <v>15472</v>
      </c>
      <c r="E5332">
        <v>393</v>
      </c>
      <c r="F5332" t="s">
        <v>5679</v>
      </c>
      <c r="G5332" t="s">
        <v>2017</v>
      </c>
      <c r="H5332" t="s">
        <v>2005</v>
      </c>
      <c r="I5332" t="s">
        <v>2006</v>
      </c>
      <c r="J5332" t="s">
        <v>2007</v>
      </c>
      <c r="K5332" t="s">
        <v>2008</v>
      </c>
      <c r="L5332">
        <v>1</v>
      </c>
      <c r="M5332">
        <v>2250</v>
      </c>
      <c r="N5332" s="43">
        <v>2250</v>
      </c>
    </row>
    <row r="5333" spans="1:14" x14ac:dyDescent="0.25">
      <c r="A5333" s="106">
        <v>46282</v>
      </c>
      <c r="B5333">
        <v>18619</v>
      </c>
      <c r="C5333">
        <v>15472</v>
      </c>
      <c r="E5333">
        <v>393</v>
      </c>
      <c r="F5333" t="s">
        <v>5679</v>
      </c>
      <c r="G5333" t="s">
        <v>2017</v>
      </c>
      <c r="H5333" t="s">
        <v>2005</v>
      </c>
      <c r="I5333" t="s">
        <v>2006</v>
      </c>
      <c r="J5333" t="s">
        <v>5680</v>
      </c>
      <c r="K5333" t="s">
        <v>5681</v>
      </c>
      <c r="L5333">
        <v>5</v>
      </c>
      <c r="M5333">
        <v>650</v>
      </c>
      <c r="N5333" s="43">
        <v>3250</v>
      </c>
    </row>
    <row r="5334" spans="1:14" x14ac:dyDescent="0.25">
      <c r="A5334" s="106">
        <v>46282</v>
      </c>
      <c r="B5334">
        <v>18621</v>
      </c>
      <c r="C5334">
        <v>15473</v>
      </c>
      <c r="E5334">
        <v>393</v>
      </c>
      <c r="F5334" t="s">
        <v>5679</v>
      </c>
      <c r="G5334" t="s">
        <v>2017</v>
      </c>
      <c r="H5334" t="s">
        <v>2005</v>
      </c>
      <c r="I5334" t="s">
        <v>2006</v>
      </c>
      <c r="J5334" t="s">
        <v>5680</v>
      </c>
      <c r="K5334" t="s">
        <v>5681</v>
      </c>
      <c r="L5334">
        <v>3</v>
      </c>
      <c r="M5334">
        <v>650</v>
      </c>
      <c r="N5334" s="43">
        <v>1950</v>
      </c>
    </row>
    <row r="5335" spans="1:14" x14ac:dyDescent="0.25">
      <c r="A5335" s="106">
        <v>46282</v>
      </c>
      <c r="B5335">
        <v>18630</v>
      </c>
      <c r="C5335">
        <v>15481</v>
      </c>
      <c r="E5335">
        <v>393</v>
      </c>
      <c r="F5335" t="s">
        <v>4855</v>
      </c>
      <c r="G5335" t="s">
        <v>2021</v>
      </c>
      <c r="H5335" t="s">
        <v>2005</v>
      </c>
      <c r="I5335" t="s">
        <v>2006</v>
      </c>
      <c r="J5335" t="s">
        <v>5680</v>
      </c>
      <c r="K5335" t="s">
        <v>5681</v>
      </c>
      <c r="L5335">
        <v>8</v>
      </c>
      <c r="M5335">
        <v>650</v>
      </c>
      <c r="N5335" s="43">
        <v>5200</v>
      </c>
    </row>
    <row r="5336" spans="1:14" x14ac:dyDescent="0.25">
      <c r="A5336" s="106">
        <v>46282</v>
      </c>
      <c r="B5336">
        <v>18631</v>
      </c>
      <c r="C5336">
        <v>15482</v>
      </c>
      <c r="E5336">
        <v>393</v>
      </c>
      <c r="F5336" t="s">
        <v>5682</v>
      </c>
      <c r="G5336" t="s">
        <v>2021</v>
      </c>
      <c r="H5336" t="s">
        <v>2005</v>
      </c>
      <c r="I5336" t="s">
        <v>2006</v>
      </c>
      <c r="J5336" t="s">
        <v>5680</v>
      </c>
      <c r="K5336" t="s">
        <v>5681</v>
      </c>
      <c r="L5336">
        <v>2</v>
      </c>
      <c r="M5336">
        <v>650</v>
      </c>
      <c r="N5336" s="43">
        <v>1300</v>
      </c>
    </row>
    <row r="5337" spans="1:14" x14ac:dyDescent="0.25">
      <c r="A5337" s="106">
        <v>46282</v>
      </c>
      <c r="B5337">
        <v>18643</v>
      </c>
      <c r="C5337">
        <v>15494</v>
      </c>
      <c r="E5337">
        <v>393</v>
      </c>
      <c r="F5337" t="s">
        <v>4117</v>
      </c>
      <c r="G5337" t="s">
        <v>2036</v>
      </c>
      <c r="H5337" t="s">
        <v>2005</v>
      </c>
      <c r="I5337" t="s">
        <v>2006</v>
      </c>
      <c r="J5337" t="s">
        <v>5680</v>
      </c>
      <c r="K5337" t="s">
        <v>5681</v>
      </c>
      <c r="L5337">
        <v>8</v>
      </c>
      <c r="M5337">
        <v>650</v>
      </c>
      <c r="N5337" s="43">
        <v>5200</v>
      </c>
    </row>
    <row r="5338" hidden="1" spans="1:14" x14ac:dyDescent="0.25">
      <c r="A5338" s="106">
        <v>45861</v>
      </c>
      <c r="B5338">
        <v>492</v>
      </c>
      <c r="C5338">
        <v>0</v>
      </c>
      <c r="E5338">
        <v>73</v>
      </c>
      <c r="F5338" t="s">
        <v>5683</v>
      </c>
      <c r="G5338" t="s">
        <v>2368</v>
      </c>
      <c r="H5338" t="s">
        <v>2029</v>
      </c>
      <c r="I5338" t="s">
        <v>2006</v>
      </c>
      <c r="J5338" t="s">
        <v>5684</v>
      </c>
      <c r="K5338" t="s">
        <v>5685</v>
      </c>
      <c r="L5338">
        <v>8</v>
      </c>
      <c r="M5338">
        <v>600</v>
      </c>
      <c r="N5338" s="43">
        <v>4800</v>
      </c>
    </row>
    <row r="5339" hidden="1" spans="1:14" x14ac:dyDescent="0.25">
      <c r="A5339" s="106">
        <v>45861</v>
      </c>
      <c r="B5339">
        <v>492</v>
      </c>
      <c r="C5339">
        <v>0</v>
      </c>
      <c r="E5339">
        <v>73</v>
      </c>
      <c r="F5339" t="s">
        <v>5683</v>
      </c>
      <c r="G5339" t="s">
        <v>2368</v>
      </c>
      <c r="H5339" t="s">
        <v>2029</v>
      </c>
      <c r="I5339" t="s">
        <v>2006</v>
      </c>
      <c r="J5339" t="s">
        <v>2033</v>
      </c>
      <c r="K5339" t="s">
        <v>2034</v>
      </c>
      <c r="L5339">
        <v>1</v>
      </c>
      <c r="M5339">
        <v>1800</v>
      </c>
      <c r="N5339" s="43">
        <v>1800</v>
      </c>
    </row>
    <row r="5340" hidden="1" spans="1:14" x14ac:dyDescent="0.25">
      <c r="A5340" s="106">
        <v>45861</v>
      </c>
      <c r="B5340">
        <v>498</v>
      </c>
      <c r="C5340">
        <v>0</v>
      </c>
      <c r="E5340">
        <v>73</v>
      </c>
      <c r="F5340" t="s">
        <v>5686</v>
      </c>
      <c r="G5340" t="s">
        <v>2036</v>
      </c>
      <c r="H5340" t="s">
        <v>2029</v>
      </c>
      <c r="I5340" t="s">
        <v>2006</v>
      </c>
      <c r="J5340" t="s">
        <v>5684</v>
      </c>
      <c r="K5340" t="s">
        <v>5685</v>
      </c>
      <c r="L5340">
        <v>5.5</v>
      </c>
      <c r="M5340">
        <v>600</v>
      </c>
      <c r="N5340" s="43">
        <v>3300</v>
      </c>
    </row>
    <row r="5341" hidden="1" spans="1:14" x14ac:dyDescent="0.25">
      <c r="A5341" s="106">
        <v>46255</v>
      </c>
      <c r="B5341">
        <v>17384</v>
      </c>
      <c r="C5341">
        <v>14255</v>
      </c>
      <c r="E5341">
        <v>494</v>
      </c>
      <c r="F5341" t="s">
        <v>5687</v>
      </c>
      <c r="G5341" t="s">
        <v>2036</v>
      </c>
      <c r="I5341" t="s">
        <v>2013</v>
      </c>
      <c r="J5341" t="s">
        <v>2259</v>
      </c>
      <c r="K5341" t="s">
        <v>2260</v>
      </c>
      <c r="L5341">
        <v>8</v>
      </c>
      <c r="M5341">
        <v>607.7</v>
      </c>
      <c r="N5341" s="43">
        <v>4861.6</v>
      </c>
    </row>
    <row r="5342" hidden="1" spans="1:14" x14ac:dyDescent="0.25">
      <c r="A5342" s="106">
        <v>46255</v>
      </c>
      <c r="B5342">
        <v>17385</v>
      </c>
      <c r="C5342">
        <v>14256</v>
      </c>
      <c r="E5342">
        <v>494</v>
      </c>
      <c r="F5342" t="s">
        <v>5687</v>
      </c>
      <c r="G5342" t="s">
        <v>2036</v>
      </c>
      <c r="I5342" t="s">
        <v>2013</v>
      </c>
      <c r="J5342" t="s">
        <v>2259</v>
      </c>
      <c r="K5342" t="s">
        <v>2260</v>
      </c>
      <c r="L5342">
        <v>2</v>
      </c>
      <c r="M5342">
        <v>607.7</v>
      </c>
      <c r="N5342" s="43">
        <v>1215.4</v>
      </c>
    </row>
    <row r="5343" hidden="1" spans="1:14" x14ac:dyDescent="0.25">
      <c r="A5343" s="106">
        <v>46255</v>
      </c>
      <c r="B5343">
        <v>17405</v>
      </c>
      <c r="C5343">
        <v>14276</v>
      </c>
      <c r="E5343">
        <v>494</v>
      </c>
      <c r="F5343" t="s">
        <v>5688</v>
      </c>
      <c r="G5343" t="s">
        <v>2012</v>
      </c>
      <c r="I5343" t="s">
        <v>2013</v>
      </c>
      <c r="J5343" t="s">
        <v>2259</v>
      </c>
      <c r="K5343" t="s">
        <v>2260</v>
      </c>
      <c r="L5343">
        <v>8</v>
      </c>
      <c r="M5343">
        <v>607.7</v>
      </c>
      <c r="N5343" s="43">
        <v>4861.6</v>
      </c>
    </row>
    <row r="5344" hidden="1" spans="1:14" x14ac:dyDescent="0.25">
      <c r="A5344" s="106">
        <v>46255</v>
      </c>
      <c r="B5344">
        <v>17406</v>
      </c>
      <c r="C5344">
        <v>14277</v>
      </c>
      <c r="E5344">
        <v>494</v>
      </c>
      <c r="F5344" t="s">
        <v>5688</v>
      </c>
      <c r="G5344" t="s">
        <v>2012</v>
      </c>
      <c r="I5344" t="s">
        <v>2013</v>
      </c>
      <c r="J5344" t="s">
        <v>2259</v>
      </c>
      <c r="K5344" t="s">
        <v>2260</v>
      </c>
      <c r="L5344">
        <v>1</v>
      </c>
      <c r="M5344">
        <v>607.7</v>
      </c>
      <c r="N5344" s="43">
        <v>607.7</v>
      </c>
    </row>
    <row r="5345" hidden="1" spans="1:14" x14ac:dyDescent="0.25">
      <c r="A5345" s="106">
        <v>45859</v>
      </c>
      <c r="B5345">
        <v>424</v>
      </c>
      <c r="C5345">
        <v>0</v>
      </c>
      <c r="E5345">
        <v>63</v>
      </c>
      <c r="F5345" t="s">
        <v>5689</v>
      </c>
      <c r="G5345" t="s">
        <v>2063</v>
      </c>
      <c r="I5345" t="s">
        <v>2006</v>
      </c>
      <c r="J5345" t="s">
        <v>2375</v>
      </c>
      <c r="K5345" t="s">
        <v>2376</v>
      </c>
      <c r="L5345">
        <v>6</v>
      </c>
      <c r="M5345">
        <v>590</v>
      </c>
      <c r="N5345" s="43">
        <v>3540</v>
      </c>
    </row>
    <row r="5346" hidden="1" spans="1:14" x14ac:dyDescent="0.25">
      <c r="A5346" s="106">
        <v>45859</v>
      </c>
      <c r="B5346">
        <v>434</v>
      </c>
      <c r="C5346">
        <v>0</v>
      </c>
      <c r="E5346">
        <v>63</v>
      </c>
      <c r="F5346" t="s">
        <v>5690</v>
      </c>
      <c r="G5346" t="s">
        <v>2017</v>
      </c>
      <c r="I5346" t="s">
        <v>2006</v>
      </c>
      <c r="J5346" t="s">
        <v>2375</v>
      </c>
      <c r="K5346" t="s">
        <v>2376</v>
      </c>
      <c r="L5346">
        <v>6</v>
      </c>
      <c r="M5346">
        <v>590</v>
      </c>
      <c r="N5346" s="43">
        <v>3540</v>
      </c>
    </row>
    <row r="5347" hidden="1" spans="1:14" x14ac:dyDescent="0.25">
      <c r="A5347" s="106">
        <v>45859</v>
      </c>
      <c r="B5347">
        <v>438</v>
      </c>
      <c r="C5347">
        <v>0</v>
      </c>
      <c r="E5347">
        <v>63</v>
      </c>
      <c r="F5347" t="s">
        <v>5691</v>
      </c>
      <c r="G5347" t="s">
        <v>2381</v>
      </c>
      <c r="I5347" t="s">
        <v>2006</v>
      </c>
      <c r="J5347" t="s">
        <v>2375</v>
      </c>
      <c r="K5347" t="s">
        <v>2376</v>
      </c>
      <c r="L5347">
        <v>4</v>
      </c>
      <c r="M5347">
        <v>590</v>
      </c>
      <c r="N5347" s="43">
        <v>2360</v>
      </c>
    </row>
    <row r="5348" hidden="1" spans="1:14" x14ac:dyDescent="0.25">
      <c r="A5348" s="106">
        <v>46141</v>
      </c>
      <c r="B5348">
        <v>11431</v>
      </c>
      <c r="C5348">
        <v>8333</v>
      </c>
      <c r="E5348">
        <v>63</v>
      </c>
      <c r="F5348" t="s">
        <v>5692</v>
      </c>
      <c r="G5348" t="s">
        <v>2038</v>
      </c>
      <c r="I5348" t="s">
        <v>2006</v>
      </c>
      <c r="J5348" t="s">
        <v>4836</v>
      </c>
      <c r="K5348" t="s">
        <v>4837</v>
      </c>
      <c r="L5348">
        <v>6</v>
      </c>
      <c r="M5348">
        <v>607.7</v>
      </c>
      <c r="N5348" s="43">
        <v>3646.2</v>
      </c>
    </row>
    <row r="5349" hidden="1" spans="1:14" x14ac:dyDescent="0.25">
      <c r="A5349" s="106">
        <v>46141</v>
      </c>
      <c r="B5349">
        <v>11442</v>
      </c>
      <c r="C5349">
        <v>8344</v>
      </c>
      <c r="E5349">
        <v>63</v>
      </c>
      <c r="F5349" t="s">
        <v>5693</v>
      </c>
      <c r="G5349" t="s">
        <v>2036</v>
      </c>
      <c r="I5349" t="s">
        <v>2006</v>
      </c>
      <c r="J5349" t="s">
        <v>4836</v>
      </c>
      <c r="K5349" t="s">
        <v>4837</v>
      </c>
      <c r="L5349">
        <v>6</v>
      </c>
      <c r="M5349">
        <v>607.7</v>
      </c>
      <c r="N5349" s="43">
        <v>3646.2</v>
      </c>
    </row>
    <row r="5350" spans="1:14" x14ac:dyDescent="0.25">
      <c r="A5350" s="106">
        <v>46269</v>
      </c>
      <c r="B5350">
        <v>18068</v>
      </c>
      <c r="C5350">
        <v>14937</v>
      </c>
      <c r="E5350">
        <v>514</v>
      </c>
      <c r="F5350" t="s">
        <v>5694</v>
      </c>
      <c r="G5350" t="s">
        <v>2063</v>
      </c>
      <c r="I5350" t="s">
        <v>2006</v>
      </c>
      <c r="J5350" t="s">
        <v>2357</v>
      </c>
      <c r="K5350" t="s">
        <v>2358</v>
      </c>
      <c r="L5350">
        <v>8</v>
      </c>
      <c r="M5350">
        <v>590</v>
      </c>
      <c r="N5350" s="43">
        <v>4720</v>
      </c>
    </row>
    <row r="5351" spans="1:14" x14ac:dyDescent="0.25">
      <c r="A5351" s="106">
        <v>46269</v>
      </c>
      <c r="B5351">
        <v>18069</v>
      </c>
      <c r="C5351">
        <v>14938</v>
      </c>
      <c r="E5351">
        <v>514</v>
      </c>
      <c r="F5351" t="s">
        <v>5695</v>
      </c>
      <c r="G5351" t="s">
        <v>2063</v>
      </c>
      <c r="I5351" t="s">
        <v>2006</v>
      </c>
      <c r="J5351" t="s">
        <v>2357</v>
      </c>
      <c r="K5351" t="s">
        <v>2358</v>
      </c>
      <c r="L5351">
        <v>2</v>
      </c>
      <c r="M5351">
        <v>590</v>
      </c>
      <c r="N5351" s="43">
        <v>1180</v>
      </c>
    </row>
    <row r="5352" spans="1:14" x14ac:dyDescent="0.25">
      <c r="A5352" s="106">
        <v>46269</v>
      </c>
      <c r="B5352">
        <v>18094</v>
      </c>
      <c r="C5352">
        <v>14961</v>
      </c>
      <c r="E5352">
        <v>514</v>
      </c>
      <c r="F5352" t="s">
        <v>5696</v>
      </c>
      <c r="G5352" t="s">
        <v>2221</v>
      </c>
      <c r="I5352" t="s">
        <v>2006</v>
      </c>
      <c r="J5352" t="s">
        <v>2357</v>
      </c>
      <c r="K5352" t="s">
        <v>2358</v>
      </c>
      <c r="L5352">
        <v>3</v>
      </c>
      <c r="M5352">
        <v>590</v>
      </c>
      <c r="N5352" s="43">
        <v>1770</v>
      </c>
    </row>
    <row r="5353" hidden="1" spans="1:14" x14ac:dyDescent="0.25">
      <c r="A5353" s="106">
        <v>46121</v>
      </c>
      <c r="B5353">
        <v>10595</v>
      </c>
      <c r="C5353">
        <v>7500</v>
      </c>
      <c r="E5353">
        <v>339</v>
      </c>
      <c r="F5353" t="s">
        <v>5697</v>
      </c>
      <c r="G5353" t="s">
        <v>2027</v>
      </c>
      <c r="I5353" t="s">
        <v>2006</v>
      </c>
      <c r="J5353" t="s">
        <v>4833</v>
      </c>
      <c r="K5353" t="s">
        <v>4834</v>
      </c>
      <c r="L5353">
        <v>5</v>
      </c>
      <c r="M5353">
        <v>645</v>
      </c>
      <c r="N5353" s="43">
        <v>3225</v>
      </c>
    </row>
    <row r="5354" hidden="1" spans="1:14" x14ac:dyDescent="0.25">
      <c r="A5354" s="106">
        <v>46121</v>
      </c>
      <c r="B5354">
        <v>10596</v>
      </c>
      <c r="C5354">
        <v>7501</v>
      </c>
      <c r="E5354">
        <v>339</v>
      </c>
      <c r="F5354" t="s">
        <v>5697</v>
      </c>
      <c r="G5354" t="s">
        <v>2027</v>
      </c>
      <c r="I5354" t="s">
        <v>2006</v>
      </c>
      <c r="J5354" t="s">
        <v>4833</v>
      </c>
      <c r="K5354" t="s">
        <v>4834</v>
      </c>
      <c r="L5354">
        <v>3</v>
      </c>
      <c r="M5354">
        <v>645</v>
      </c>
      <c r="N5354" s="43">
        <v>1935</v>
      </c>
    </row>
    <row r="5355" hidden="1" spans="1:14" x14ac:dyDescent="0.25">
      <c r="A5355" s="106">
        <v>46122</v>
      </c>
      <c r="B5355">
        <v>10644</v>
      </c>
      <c r="C5355">
        <v>7549</v>
      </c>
      <c r="E5355">
        <v>339</v>
      </c>
      <c r="F5355" t="s">
        <v>5698</v>
      </c>
      <c r="G5355" t="s">
        <v>2063</v>
      </c>
      <c r="I5355" t="s">
        <v>2006</v>
      </c>
      <c r="J5355" t="s">
        <v>4833</v>
      </c>
      <c r="K5355" t="s">
        <v>4834</v>
      </c>
      <c r="L5355">
        <v>8</v>
      </c>
      <c r="M5355">
        <v>645</v>
      </c>
      <c r="N5355" s="43">
        <v>5160</v>
      </c>
    </row>
    <row r="5356" hidden="1" spans="1:14" x14ac:dyDescent="0.25">
      <c r="A5356" s="106">
        <v>46125</v>
      </c>
      <c r="B5356">
        <v>10730</v>
      </c>
      <c r="C5356">
        <v>7635</v>
      </c>
      <c r="E5356">
        <v>339</v>
      </c>
      <c r="F5356" t="s">
        <v>5699</v>
      </c>
      <c r="G5356" t="s">
        <v>2036</v>
      </c>
      <c r="I5356" t="s">
        <v>2006</v>
      </c>
      <c r="J5356" t="s">
        <v>4833</v>
      </c>
      <c r="K5356" t="s">
        <v>4834</v>
      </c>
      <c r="L5356">
        <v>8</v>
      </c>
      <c r="M5356">
        <v>645</v>
      </c>
      <c r="N5356" s="43">
        <v>5160</v>
      </c>
    </row>
    <row r="5357" hidden="1" spans="1:14" x14ac:dyDescent="0.25">
      <c r="A5357" s="106">
        <v>46125</v>
      </c>
      <c r="B5357">
        <v>10731</v>
      </c>
      <c r="C5357">
        <v>7636</v>
      </c>
      <c r="E5357">
        <v>339</v>
      </c>
      <c r="F5357" t="s">
        <v>5699</v>
      </c>
      <c r="G5357" t="s">
        <v>2036</v>
      </c>
      <c r="I5357" t="s">
        <v>2006</v>
      </c>
      <c r="J5357" t="s">
        <v>4833</v>
      </c>
      <c r="K5357" t="s">
        <v>4834</v>
      </c>
      <c r="L5357">
        <v>2</v>
      </c>
      <c r="M5357">
        <v>645</v>
      </c>
      <c r="N5357" s="43">
        <v>1290</v>
      </c>
    </row>
    <row r="5358" hidden="1" spans="1:14" x14ac:dyDescent="0.25">
      <c r="A5358" s="106">
        <v>46129</v>
      </c>
      <c r="B5358">
        <v>10970</v>
      </c>
      <c r="C5358">
        <v>7873</v>
      </c>
      <c r="E5358">
        <v>339</v>
      </c>
      <c r="F5358" t="s">
        <v>5700</v>
      </c>
      <c r="G5358" t="s">
        <v>2012</v>
      </c>
      <c r="I5358" t="s">
        <v>2006</v>
      </c>
      <c r="J5358" t="s">
        <v>4833</v>
      </c>
      <c r="K5358" t="s">
        <v>4834</v>
      </c>
      <c r="L5358">
        <v>6</v>
      </c>
      <c r="M5358">
        <v>645</v>
      </c>
      <c r="N5358" s="43">
        <v>3870</v>
      </c>
    </row>
    <row r="5359" hidden="1" spans="1:14" x14ac:dyDescent="0.25">
      <c r="A5359" s="106">
        <v>46136</v>
      </c>
      <c r="B5359">
        <v>11264</v>
      </c>
      <c r="C5359">
        <v>8166</v>
      </c>
      <c r="E5359">
        <v>339</v>
      </c>
      <c r="F5359" t="s">
        <v>5701</v>
      </c>
      <c r="G5359" t="s">
        <v>2131</v>
      </c>
      <c r="I5359" t="s">
        <v>2006</v>
      </c>
      <c r="J5359" t="s">
        <v>4833</v>
      </c>
      <c r="K5359" t="s">
        <v>4834</v>
      </c>
      <c r="L5359">
        <v>5</v>
      </c>
      <c r="M5359">
        <v>645</v>
      </c>
      <c r="N5359" s="43">
        <v>3225</v>
      </c>
    </row>
    <row r="5360" hidden="1" spans="1:14" x14ac:dyDescent="0.25">
      <c r="A5360" s="106">
        <v>46136</v>
      </c>
      <c r="B5360">
        <v>11265</v>
      </c>
      <c r="C5360">
        <v>8167</v>
      </c>
      <c r="E5360">
        <v>339</v>
      </c>
      <c r="F5360" t="s">
        <v>5701</v>
      </c>
      <c r="G5360" t="s">
        <v>2131</v>
      </c>
      <c r="I5360" t="s">
        <v>2006</v>
      </c>
      <c r="J5360" t="s">
        <v>4833</v>
      </c>
      <c r="K5360" t="s">
        <v>4834</v>
      </c>
      <c r="L5360">
        <v>2</v>
      </c>
      <c r="M5360">
        <v>645</v>
      </c>
      <c r="N5360" s="43">
        <v>1290</v>
      </c>
    </row>
    <row r="5361" hidden="1" spans="1:14" x14ac:dyDescent="0.25">
      <c r="A5361" s="106">
        <v>46146</v>
      </c>
      <c r="B5361">
        <v>11571</v>
      </c>
      <c r="C5361">
        <v>8473</v>
      </c>
      <c r="E5361">
        <v>339</v>
      </c>
      <c r="F5361" t="s">
        <v>5702</v>
      </c>
      <c r="G5361" t="s">
        <v>2054</v>
      </c>
      <c r="I5361" t="s">
        <v>2006</v>
      </c>
      <c r="J5361" t="s">
        <v>4833</v>
      </c>
      <c r="K5361" t="s">
        <v>4834</v>
      </c>
      <c r="L5361">
        <v>6</v>
      </c>
      <c r="M5361">
        <v>645</v>
      </c>
      <c r="N5361" s="43">
        <v>3870</v>
      </c>
    </row>
    <row r="5362" hidden="1" spans="1:14" x14ac:dyDescent="0.25">
      <c r="A5362" s="106">
        <v>46148</v>
      </c>
      <c r="B5362">
        <v>11719</v>
      </c>
      <c r="C5362">
        <v>8620</v>
      </c>
      <c r="E5362">
        <v>339</v>
      </c>
      <c r="F5362" t="s">
        <v>5703</v>
      </c>
      <c r="G5362" t="s">
        <v>2038</v>
      </c>
      <c r="I5362" t="s">
        <v>2006</v>
      </c>
      <c r="J5362" t="s">
        <v>4833</v>
      </c>
      <c r="K5362" t="s">
        <v>4834</v>
      </c>
      <c r="L5362">
        <v>6</v>
      </c>
      <c r="M5362">
        <v>645</v>
      </c>
      <c r="N5362" s="43">
        <v>3870</v>
      </c>
    </row>
    <row r="5363" hidden="1" spans="1:14" x14ac:dyDescent="0.25">
      <c r="A5363" s="106">
        <v>46153</v>
      </c>
      <c r="B5363">
        <v>11983</v>
      </c>
      <c r="C5363">
        <v>8883</v>
      </c>
      <c r="E5363">
        <v>375</v>
      </c>
      <c r="F5363" t="s">
        <v>5704</v>
      </c>
      <c r="G5363" t="s">
        <v>2127</v>
      </c>
      <c r="I5363" t="s">
        <v>2006</v>
      </c>
      <c r="J5363" t="s">
        <v>4833</v>
      </c>
      <c r="K5363" t="s">
        <v>4834</v>
      </c>
      <c r="L5363">
        <v>6</v>
      </c>
      <c r="M5363">
        <v>560</v>
      </c>
      <c r="N5363" s="43">
        <v>3360</v>
      </c>
    </row>
    <row r="5364" hidden="1" spans="1:14" x14ac:dyDescent="0.25">
      <c r="A5364" s="106">
        <v>46153</v>
      </c>
      <c r="B5364">
        <v>11999</v>
      </c>
      <c r="C5364">
        <v>8899</v>
      </c>
      <c r="E5364">
        <v>375</v>
      </c>
      <c r="F5364" t="s">
        <v>5705</v>
      </c>
      <c r="G5364" t="s">
        <v>2127</v>
      </c>
      <c r="I5364" t="s">
        <v>2006</v>
      </c>
      <c r="J5364" t="s">
        <v>4833</v>
      </c>
      <c r="K5364" t="s">
        <v>4834</v>
      </c>
      <c r="L5364">
        <v>6</v>
      </c>
      <c r="M5364">
        <v>560</v>
      </c>
      <c r="N5364" s="43">
        <v>3360</v>
      </c>
    </row>
    <row r="5365" hidden="1" spans="1:14" x14ac:dyDescent="0.25">
      <c r="A5365" s="106">
        <v>46154</v>
      </c>
      <c r="B5365">
        <v>12036</v>
      </c>
      <c r="C5365">
        <v>8936</v>
      </c>
      <c r="E5365">
        <v>375</v>
      </c>
      <c r="F5365" t="s">
        <v>5706</v>
      </c>
      <c r="G5365" t="s">
        <v>2127</v>
      </c>
      <c r="I5365" t="s">
        <v>2006</v>
      </c>
      <c r="J5365" t="s">
        <v>4833</v>
      </c>
      <c r="K5365" t="s">
        <v>4834</v>
      </c>
      <c r="L5365">
        <v>4</v>
      </c>
      <c r="M5365">
        <v>560</v>
      </c>
      <c r="N5365" s="43">
        <v>2240</v>
      </c>
    </row>
    <row r="5366" hidden="1" spans="1:14" x14ac:dyDescent="0.25">
      <c r="A5366" s="106">
        <v>46154</v>
      </c>
      <c r="B5366">
        <v>12059</v>
      </c>
      <c r="C5366">
        <v>8959</v>
      </c>
      <c r="E5366">
        <v>375</v>
      </c>
      <c r="F5366" t="s">
        <v>5707</v>
      </c>
      <c r="G5366" t="s">
        <v>2127</v>
      </c>
      <c r="I5366" t="s">
        <v>2006</v>
      </c>
      <c r="J5366" t="s">
        <v>4833</v>
      </c>
      <c r="K5366" t="s">
        <v>4834</v>
      </c>
      <c r="L5366">
        <v>4</v>
      </c>
      <c r="M5366">
        <v>560</v>
      </c>
      <c r="N5366" s="43">
        <v>2240</v>
      </c>
    </row>
    <row r="5367" hidden="1" spans="1:14" x14ac:dyDescent="0.25">
      <c r="A5367" s="106">
        <v>46154</v>
      </c>
      <c r="B5367">
        <v>12084</v>
      </c>
      <c r="C5367">
        <v>8984</v>
      </c>
      <c r="E5367">
        <v>375</v>
      </c>
      <c r="F5367" t="s">
        <v>5708</v>
      </c>
      <c r="G5367" t="s">
        <v>2127</v>
      </c>
      <c r="I5367" t="s">
        <v>2006</v>
      </c>
      <c r="J5367" t="s">
        <v>4833</v>
      </c>
      <c r="K5367" t="s">
        <v>4834</v>
      </c>
      <c r="L5367">
        <v>4.5</v>
      </c>
      <c r="M5367">
        <v>560</v>
      </c>
      <c r="N5367" s="43">
        <v>2520</v>
      </c>
    </row>
    <row r="5368" hidden="1" spans="1:14" x14ac:dyDescent="0.25">
      <c r="A5368" s="106">
        <v>46155</v>
      </c>
      <c r="B5368">
        <v>12120</v>
      </c>
      <c r="C5368">
        <v>9020</v>
      </c>
      <c r="E5368">
        <v>375</v>
      </c>
      <c r="F5368" t="s">
        <v>5709</v>
      </c>
      <c r="G5368" t="s">
        <v>2127</v>
      </c>
      <c r="I5368" t="s">
        <v>2006</v>
      </c>
      <c r="J5368" t="s">
        <v>4833</v>
      </c>
      <c r="K5368" t="s">
        <v>4834</v>
      </c>
      <c r="L5368">
        <v>4</v>
      </c>
      <c r="M5368">
        <v>560</v>
      </c>
      <c r="N5368" s="43">
        <v>2240</v>
      </c>
    </row>
    <row r="5369" hidden="1" spans="1:14" x14ac:dyDescent="0.25">
      <c r="A5369" s="106">
        <v>46155</v>
      </c>
      <c r="B5369">
        <v>12137</v>
      </c>
      <c r="C5369">
        <v>9037</v>
      </c>
      <c r="E5369">
        <v>375</v>
      </c>
      <c r="F5369" t="s">
        <v>5710</v>
      </c>
      <c r="G5369" t="s">
        <v>2127</v>
      </c>
      <c r="I5369" t="s">
        <v>2006</v>
      </c>
      <c r="J5369" t="s">
        <v>4833</v>
      </c>
      <c r="K5369" t="s">
        <v>4834</v>
      </c>
      <c r="L5369">
        <v>4</v>
      </c>
      <c r="M5369">
        <v>560</v>
      </c>
      <c r="N5369" s="43">
        <v>2240</v>
      </c>
    </row>
    <row r="5370" hidden="1" spans="1:14" x14ac:dyDescent="0.25">
      <c r="A5370" s="106">
        <v>46155</v>
      </c>
      <c r="B5370">
        <v>12149</v>
      </c>
      <c r="C5370">
        <v>9049</v>
      </c>
      <c r="E5370">
        <v>375</v>
      </c>
      <c r="F5370" t="s">
        <v>5711</v>
      </c>
      <c r="G5370" t="s">
        <v>2127</v>
      </c>
      <c r="I5370" t="s">
        <v>2006</v>
      </c>
      <c r="J5370" t="s">
        <v>4833</v>
      </c>
      <c r="K5370" t="s">
        <v>4834</v>
      </c>
      <c r="L5370">
        <v>4.5</v>
      </c>
      <c r="M5370">
        <v>560</v>
      </c>
      <c r="N5370" s="43">
        <v>2520</v>
      </c>
    </row>
    <row r="5371" hidden="1" spans="1:14" x14ac:dyDescent="0.25">
      <c r="A5371" s="106">
        <v>46156</v>
      </c>
      <c r="B5371">
        <v>12180</v>
      </c>
      <c r="C5371">
        <v>9080</v>
      </c>
      <c r="E5371">
        <v>375</v>
      </c>
      <c r="F5371" t="s">
        <v>5712</v>
      </c>
      <c r="G5371" t="s">
        <v>2127</v>
      </c>
      <c r="I5371" t="s">
        <v>2006</v>
      </c>
      <c r="J5371" t="s">
        <v>4833</v>
      </c>
      <c r="K5371" t="s">
        <v>4834</v>
      </c>
      <c r="L5371">
        <v>4</v>
      </c>
      <c r="M5371">
        <v>560</v>
      </c>
      <c r="N5371" s="43">
        <v>2240</v>
      </c>
    </row>
    <row r="5372" hidden="1" spans="1:14" x14ac:dyDescent="0.25">
      <c r="A5372" s="106">
        <v>46156</v>
      </c>
      <c r="B5372">
        <v>12202</v>
      </c>
      <c r="C5372">
        <v>9102</v>
      </c>
      <c r="E5372">
        <v>375</v>
      </c>
      <c r="F5372" t="s">
        <v>5713</v>
      </c>
      <c r="G5372" t="s">
        <v>2127</v>
      </c>
      <c r="I5372" t="s">
        <v>2006</v>
      </c>
      <c r="J5372" t="s">
        <v>4833</v>
      </c>
      <c r="K5372" t="s">
        <v>4834</v>
      </c>
      <c r="L5372">
        <v>4</v>
      </c>
      <c r="M5372">
        <v>560</v>
      </c>
      <c r="N5372" s="43">
        <v>2240</v>
      </c>
    </row>
    <row r="5373" hidden="1" spans="1:14" x14ac:dyDescent="0.25">
      <c r="A5373" s="106">
        <v>46156</v>
      </c>
      <c r="B5373">
        <v>12224</v>
      </c>
      <c r="C5373">
        <v>9124</v>
      </c>
      <c r="E5373">
        <v>375</v>
      </c>
      <c r="F5373" t="s">
        <v>5714</v>
      </c>
      <c r="G5373" t="s">
        <v>2127</v>
      </c>
      <c r="I5373" t="s">
        <v>2006</v>
      </c>
      <c r="J5373" t="s">
        <v>4833</v>
      </c>
      <c r="K5373" t="s">
        <v>4834</v>
      </c>
      <c r="L5373">
        <v>4.5</v>
      </c>
      <c r="M5373">
        <v>560</v>
      </c>
      <c r="N5373" s="43">
        <v>2520</v>
      </c>
    </row>
    <row r="5374" hidden="1" spans="1:14" x14ac:dyDescent="0.25">
      <c r="A5374" s="106">
        <v>46157</v>
      </c>
      <c r="B5374">
        <v>12258</v>
      </c>
      <c r="C5374">
        <v>9158</v>
      </c>
      <c r="E5374">
        <v>375</v>
      </c>
      <c r="F5374" t="s">
        <v>5715</v>
      </c>
      <c r="G5374" t="s">
        <v>2127</v>
      </c>
      <c r="I5374" t="s">
        <v>2006</v>
      </c>
      <c r="J5374" t="s">
        <v>4833</v>
      </c>
      <c r="K5374" t="s">
        <v>4834</v>
      </c>
      <c r="L5374">
        <v>5.5</v>
      </c>
      <c r="M5374">
        <v>560</v>
      </c>
      <c r="N5374" s="43">
        <v>3080</v>
      </c>
    </row>
    <row r="5375" hidden="1" spans="1:14" x14ac:dyDescent="0.25">
      <c r="A5375" s="106">
        <v>46160</v>
      </c>
      <c r="B5375">
        <v>12366</v>
      </c>
      <c r="C5375">
        <v>9266</v>
      </c>
      <c r="E5375">
        <v>375</v>
      </c>
      <c r="F5375" t="s">
        <v>5716</v>
      </c>
      <c r="G5375" t="s">
        <v>2127</v>
      </c>
      <c r="I5375" t="s">
        <v>2006</v>
      </c>
      <c r="J5375" t="s">
        <v>4833</v>
      </c>
      <c r="K5375" t="s">
        <v>4834</v>
      </c>
      <c r="L5375">
        <v>5.5</v>
      </c>
      <c r="M5375">
        <v>560</v>
      </c>
      <c r="N5375" s="43">
        <v>3080</v>
      </c>
    </row>
    <row r="5376" hidden="1" spans="1:14" x14ac:dyDescent="0.25">
      <c r="A5376" s="106">
        <v>46160</v>
      </c>
      <c r="B5376">
        <v>12385</v>
      </c>
      <c r="C5376">
        <v>9285</v>
      </c>
      <c r="E5376">
        <v>375</v>
      </c>
      <c r="F5376" t="s">
        <v>5717</v>
      </c>
      <c r="G5376" t="s">
        <v>2127</v>
      </c>
      <c r="I5376" t="s">
        <v>2006</v>
      </c>
      <c r="J5376" t="s">
        <v>4833</v>
      </c>
      <c r="K5376" t="s">
        <v>4834</v>
      </c>
      <c r="L5376">
        <v>4</v>
      </c>
      <c r="M5376">
        <v>560</v>
      </c>
      <c r="N5376" s="43">
        <v>2240</v>
      </c>
    </row>
    <row r="5377" hidden="1" spans="1:14" x14ac:dyDescent="0.25">
      <c r="A5377" s="106">
        <v>46161</v>
      </c>
      <c r="B5377">
        <v>12419</v>
      </c>
      <c r="C5377">
        <v>9318</v>
      </c>
      <c r="E5377">
        <v>375</v>
      </c>
      <c r="F5377" t="s">
        <v>5718</v>
      </c>
      <c r="G5377" t="s">
        <v>2127</v>
      </c>
      <c r="I5377" t="s">
        <v>2006</v>
      </c>
      <c r="J5377" t="s">
        <v>4833</v>
      </c>
      <c r="K5377" t="s">
        <v>4834</v>
      </c>
      <c r="L5377">
        <v>6</v>
      </c>
      <c r="M5377">
        <v>560</v>
      </c>
      <c r="N5377" s="43">
        <v>3360</v>
      </c>
    </row>
    <row r="5378" hidden="1" spans="1:14" x14ac:dyDescent="0.25">
      <c r="A5378" s="106">
        <v>46161</v>
      </c>
      <c r="B5378">
        <v>12434</v>
      </c>
      <c r="C5378">
        <v>9333</v>
      </c>
      <c r="E5378">
        <v>375</v>
      </c>
      <c r="F5378" t="s">
        <v>5719</v>
      </c>
      <c r="G5378" t="s">
        <v>2127</v>
      </c>
      <c r="I5378" t="s">
        <v>2006</v>
      </c>
      <c r="J5378" t="s">
        <v>4833</v>
      </c>
      <c r="K5378" t="s">
        <v>4834</v>
      </c>
      <c r="L5378">
        <v>5</v>
      </c>
      <c r="M5378">
        <v>560</v>
      </c>
      <c r="N5378" s="43">
        <v>2800</v>
      </c>
    </row>
    <row r="5379" hidden="1" spans="1:14" x14ac:dyDescent="0.25">
      <c r="A5379" s="106">
        <v>46162</v>
      </c>
      <c r="B5379">
        <v>12504</v>
      </c>
      <c r="C5379">
        <v>9401</v>
      </c>
      <c r="E5379">
        <v>375</v>
      </c>
      <c r="F5379" t="s">
        <v>5720</v>
      </c>
      <c r="G5379" t="s">
        <v>2127</v>
      </c>
      <c r="I5379" t="s">
        <v>2006</v>
      </c>
      <c r="J5379" t="s">
        <v>4833</v>
      </c>
      <c r="K5379" t="s">
        <v>4834</v>
      </c>
      <c r="L5379">
        <v>7</v>
      </c>
      <c r="M5379">
        <v>560</v>
      </c>
      <c r="N5379" s="43">
        <v>3920</v>
      </c>
    </row>
    <row r="5380" hidden="1" spans="1:14" x14ac:dyDescent="0.25">
      <c r="A5380" s="106">
        <v>46163</v>
      </c>
      <c r="B5380">
        <v>12572</v>
      </c>
      <c r="C5380">
        <v>9467</v>
      </c>
      <c r="E5380">
        <v>375</v>
      </c>
      <c r="F5380" t="s">
        <v>5721</v>
      </c>
      <c r="G5380" t="s">
        <v>2127</v>
      </c>
      <c r="I5380" t="s">
        <v>2006</v>
      </c>
      <c r="J5380" t="s">
        <v>4833</v>
      </c>
      <c r="K5380" t="s">
        <v>4834</v>
      </c>
      <c r="L5380">
        <v>6</v>
      </c>
      <c r="M5380">
        <v>560</v>
      </c>
      <c r="N5380" s="43">
        <v>3360</v>
      </c>
    </row>
    <row r="5381" hidden="1" spans="1:14" x14ac:dyDescent="0.25">
      <c r="A5381" s="106">
        <v>46163</v>
      </c>
      <c r="B5381">
        <v>12599</v>
      </c>
      <c r="C5381">
        <v>9493</v>
      </c>
      <c r="E5381">
        <v>375</v>
      </c>
      <c r="F5381" t="s">
        <v>5722</v>
      </c>
      <c r="G5381" t="s">
        <v>2127</v>
      </c>
      <c r="I5381" t="s">
        <v>2006</v>
      </c>
      <c r="J5381" t="s">
        <v>4833</v>
      </c>
      <c r="K5381" t="s">
        <v>4834</v>
      </c>
      <c r="L5381">
        <v>5.5</v>
      </c>
      <c r="M5381">
        <v>560</v>
      </c>
      <c r="N5381" s="43">
        <v>3080</v>
      </c>
    </row>
    <row r="5382" hidden="1" spans="1:14" x14ac:dyDescent="0.25">
      <c r="A5382" s="106">
        <v>46170</v>
      </c>
      <c r="B5382">
        <v>12970</v>
      </c>
      <c r="C5382">
        <v>9859</v>
      </c>
      <c r="E5382">
        <v>339</v>
      </c>
      <c r="F5382" t="s">
        <v>5723</v>
      </c>
      <c r="G5382" t="s">
        <v>2021</v>
      </c>
      <c r="I5382" t="s">
        <v>2006</v>
      </c>
      <c r="J5382" t="s">
        <v>4833</v>
      </c>
      <c r="K5382" t="s">
        <v>4834</v>
      </c>
      <c r="L5382">
        <v>9</v>
      </c>
      <c r="M5382">
        <v>645</v>
      </c>
      <c r="N5382" s="43">
        <v>5805</v>
      </c>
    </row>
    <row r="5383" hidden="1" spans="1:14" x14ac:dyDescent="0.25">
      <c r="A5383" s="106">
        <v>46174</v>
      </c>
      <c r="B5383">
        <v>13131</v>
      </c>
      <c r="C5383">
        <v>10020</v>
      </c>
      <c r="E5383">
        <v>339</v>
      </c>
      <c r="F5383" t="s">
        <v>5724</v>
      </c>
      <c r="G5383" t="s">
        <v>2127</v>
      </c>
      <c r="I5383" t="s">
        <v>2006</v>
      </c>
      <c r="J5383" t="s">
        <v>4833</v>
      </c>
      <c r="K5383" t="s">
        <v>4834</v>
      </c>
      <c r="L5383">
        <v>5</v>
      </c>
      <c r="M5383">
        <v>645</v>
      </c>
      <c r="N5383" s="43">
        <v>3225</v>
      </c>
    </row>
    <row r="5384" hidden="1" spans="1:14" x14ac:dyDescent="0.25">
      <c r="A5384" s="106">
        <v>46174</v>
      </c>
      <c r="B5384">
        <v>13162</v>
      </c>
      <c r="C5384">
        <v>10051</v>
      </c>
      <c r="E5384">
        <v>339</v>
      </c>
      <c r="F5384" t="s">
        <v>5725</v>
      </c>
      <c r="G5384" t="s">
        <v>2127</v>
      </c>
      <c r="I5384" t="s">
        <v>2006</v>
      </c>
      <c r="J5384" t="s">
        <v>4833</v>
      </c>
      <c r="K5384" t="s">
        <v>4834</v>
      </c>
      <c r="L5384">
        <v>6</v>
      </c>
      <c r="M5384">
        <v>645</v>
      </c>
      <c r="N5384" s="43">
        <v>3870</v>
      </c>
    </row>
    <row r="5385" hidden="1" spans="1:14" x14ac:dyDescent="0.25">
      <c r="A5385" s="106">
        <v>46175</v>
      </c>
      <c r="B5385">
        <v>13209</v>
      </c>
      <c r="C5385">
        <v>10098</v>
      </c>
      <c r="E5385">
        <v>339</v>
      </c>
      <c r="F5385" t="s">
        <v>5726</v>
      </c>
      <c r="G5385" t="s">
        <v>2127</v>
      </c>
      <c r="I5385" t="s">
        <v>2006</v>
      </c>
      <c r="J5385" t="s">
        <v>4833</v>
      </c>
      <c r="K5385" t="s">
        <v>4834</v>
      </c>
      <c r="L5385">
        <v>7.5</v>
      </c>
      <c r="M5385">
        <v>645</v>
      </c>
      <c r="N5385" s="43">
        <v>4837.5</v>
      </c>
    </row>
    <row r="5386" hidden="1" spans="1:14" x14ac:dyDescent="0.25">
      <c r="A5386" s="106">
        <v>46176</v>
      </c>
      <c r="B5386">
        <v>13252</v>
      </c>
      <c r="C5386">
        <v>10141</v>
      </c>
      <c r="E5386">
        <v>375</v>
      </c>
      <c r="F5386" t="s">
        <v>5727</v>
      </c>
      <c r="G5386" t="s">
        <v>2127</v>
      </c>
      <c r="I5386" t="s">
        <v>2006</v>
      </c>
      <c r="J5386" t="s">
        <v>4833</v>
      </c>
      <c r="K5386" t="s">
        <v>4834</v>
      </c>
      <c r="L5386">
        <v>7</v>
      </c>
      <c r="M5386">
        <v>560</v>
      </c>
      <c r="N5386" s="43">
        <v>3920</v>
      </c>
    </row>
    <row r="5387" hidden="1" spans="1:14" x14ac:dyDescent="0.25">
      <c r="A5387" s="106">
        <v>46176</v>
      </c>
      <c r="B5387">
        <v>13273</v>
      </c>
      <c r="C5387">
        <v>10162</v>
      </c>
      <c r="E5387">
        <v>375</v>
      </c>
      <c r="F5387" t="s">
        <v>5728</v>
      </c>
      <c r="G5387" t="s">
        <v>2127</v>
      </c>
      <c r="I5387" t="s">
        <v>2006</v>
      </c>
      <c r="J5387" t="s">
        <v>4833</v>
      </c>
      <c r="K5387" t="s">
        <v>4834</v>
      </c>
      <c r="L5387">
        <v>7</v>
      </c>
      <c r="M5387">
        <v>560</v>
      </c>
      <c r="N5387" s="43">
        <v>3920</v>
      </c>
    </row>
    <row r="5388" hidden="1" spans="1:14" x14ac:dyDescent="0.25">
      <c r="A5388" s="106">
        <v>46176</v>
      </c>
      <c r="B5388">
        <v>13294</v>
      </c>
      <c r="C5388">
        <v>10183</v>
      </c>
      <c r="E5388">
        <v>375</v>
      </c>
      <c r="F5388" t="s">
        <v>5729</v>
      </c>
      <c r="G5388" t="s">
        <v>2127</v>
      </c>
      <c r="I5388" t="s">
        <v>2006</v>
      </c>
      <c r="J5388" t="s">
        <v>4833</v>
      </c>
      <c r="K5388" t="s">
        <v>4834</v>
      </c>
      <c r="L5388">
        <v>3</v>
      </c>
      <c r="M5388">
        <v>560</v>
      </c>
      <c r="N5388" s="43">
        <v>1680</v>
      </c>
    </row>
    <row r="5389" hidden="1" spans="1:14" x14ac:dyDescent="0.25">
      <c r="A5389" s="106">
        <v>46178</v>
      </c>
      <c r="B5389">
        <v>13352</v>
      </c>
      <c r="C5389">
        <v>10241</v>
      </c>
      <c r="E5389">
        <v>375</v>
      </c>
      <c r="F5389" t="s">
        <v>5730</v>
      </c>
      <c r="G5389" t="s">
        <v>2127</v>
      </c>
      <c r="I5389" t="s">
        <v>2006</v>
      </c>
      <c r="J5389" t="s">
        <v>4833</v>
      </c>
      <c r="K5389" t="s">
        <v>4834</v>
      </c>
      <c r="L5389">
        <v>6.5</v>
      </c>
      <c r="M5389">
        <v>560</v>
      </c>
      <c r="N5389" s="43">
        <v>3640</v>
      </c>
    </row>
    <row r="5390" hidden="1" spans="1:14" x14ac:dyDescent="0.25">
      <c r="A5390" s="106">
        <v>46178</v>
      </c>
      <c r="B5390">
        <v>13374</v>
      </c>
      <c r="C5390">
        <v>10263</v>
      </c>
      <c r="E5390">
        <v>375</v>
      </c>
      <c r="F5390" t="s">
        <v>5731</v>
      </c>
      <c r="G5390" t="s">
        <v>2127</v>
      </c>
      <c r="I5390" t="s">
        <v>2006</v>
      </c>
      <c r="J5390" t="s">
        <v>4833</v>
      </c>
      <c r="K5390" t="s">
        <v>4834</v>
      </c>
      <c r="L5390">
        <v>7</v>
      </c>
      <c r="M5390">
        <v>560</v>
      </c>
      <c r="N5390" s="43">
        <v>3920</v>
      </c>
    </row>
    <row r="5391" hidden="1" spans="1:14" x14ac:dyDescent="0.25">
      <c r="A5391" s="106">
        <v>46181</v>
      </c>
      <c r="B5391">
        <v>13450</v>
      </c>
      <c r="C5391">
        <v>10339</v>
      </c>
      <c r="E5391">
        <v>375</v>
      </c>
      <c r="F5391" t="s">
        <v>5732</v>
      </c>
      <c r="G5391" t="s">
        <v>2127</v>
      </c>
      <c r="I5391" t="s">
        <v>2006</v>
      </c>
      <c r="J5391" t="s">
        <v>4833</v>
      </c>
      <c r="K5391" t="s">
        <v>4834</v>
      </c>
      <c r="L5391">
        <v>6</v>
      </c>
      <c r="M5391">
        <v>560</v>
      </c>
      <c r="N5391" s="43">
        <v>3360</v>
      </c>
    </row>
    <row r="5392" hidden="1" spans="1:14" x14ac:dyDescent="0.25">
      <c r="A5392" s="106">
        <v>46181</v>
      </c>
      <c r="B5392">
        <v>13451</v>
      </c>
      <c r="C5392">
        <v>10340</v>
      </c>
      <c r="E5392">
        <v>375</v>
      </c>
      <c r="F5392" t="s">
        <v>5733</v>
      </c>
      <c r="G5392" t="s">
        <v>2127</v>
      </c>
      <c r="I5392" t="s">
        <v>2006</v>
      </c>
      <c r="J5392" t="s">
        <v>4833</v>
      </c>
      <c r="K5392" t="s">
        <v>4834</v>
      </c>
      <c r="L5392">
        <v>7.5</v>
      </c>
      <c r="M5392">
        <v>560</v>
      </c>
      <c r="N5392" s="43">
        <v>4200</v>
      </c>
    </row>
    <row r="5393" hidden="1" spans="1:14" x14ac:dyDescent="0.25">
      <c r="A5393" s="106">
        <v>46182</v>
      </c>
      <c r="B5393">
        <v>13494</v>
      </c>
      <c r="C5393">
        <v>10383</v>
      </c>
      <c r="E5393">
        <v>375</v>
      </c>
      <c r="F5393" t="s">
        <v>5734</v>
      </c>
      <c r="G5393" t="s">
        <v>2127</v>
      </c>
      <c r="I5393" t="s">
        <v>2006</v>
      </c>
      <c r="J5393" t="s">
        <v>4833</v>
      </c>
      <c r="K5393" t="s">
        <v>4834</v>
      </c>
      <c r="L5393">
        <v>7.5</v>
      </c>
      <c r="M5393">
        <v>560</v>
      </c>
      <c r="N5393" s="43">
        <v>4200</v>
      </c>
    </row>
    <row r="5394" hidden="1" spans="1:14" x14ac:dyDescent="0.25">
      <c r="A5394" s="106">
        <v>46182</v>
      </c>
      <c r="B5394">
        <v>13517</v>
      </c>
      <c r="C5394">
        <v>10406</v>
      </c>
      <c r="E5394">
        <v>375</v>
      </c>
      <c r="F5394" t="s">
        <v>5735</v>
      </c>
      <c r="G5394" t="s">
        <v>2127</v>
      </c>
      <c r="I5394" t="s">
        <v>2006</v>
      </c>
      <c r="J5394" t="s">
        <v>4833</v>
      </c>
      <c r="K5394" t="s">
        <v>4834</v>
      </c>
      <c r="L5394">
        <v>7.5</v>
      </c>
      <c r="M5394">
        <v>560</v>
      </c>
      <c r="N5394" s="43">
        <v>4200</v>
      </c>
    </row>
    <row r="5395" hidden="1" spans="1:14" x14ac:dyDescent="0.25">
      <c r="A5395" s="106">
        <v>46184</v>
      </c>
      <c r="B5395">
        <v>13623</v>
      </c>
      <c r="C5395">
        <v>10510</v>
      </c>
      <c r="E5395">
        <v>375</v>
      </c>
      <c r="F5395" t="s">
        <v>5736</v>
      </c>
      <c r="G5395" t="s">
        <v>2127</v>
      </c>
      <c r="I5395" t="s">
        <v>2006</v>
      </c>
      <c r="J5395" t="s">
        <v>4833</v>
      </c>
      <c r="K5395" t="s">
        <v>4834</v>
      </c>
      <c r="L5395">
        <v>7.5</v>
      </c>
      <c r="M5395">
        <v>560</v>
      </c>
      <c r="N5395" s="43">
        <v>4200</v>
      </c>
    </row>
    <row r="5396" hidden="1" spans="1:14" x14ac:dyDescent="0.25">
      <c r="A5396" s="106">
        <v>46184</v>
      </c>
      <c r="B5396">
        <v>13649</v>
      </c>
      <c r="C5396">
        <v>10536</v>
      </c>
      <c r="E5396">
        <v>375</v>
      </c>
      <c r="F5396" t="s">
        <v>4528</v>
      </c>
      <c r="G5396" t="s">
        <v>2127</v>
      </c>
      <c r="I5396" t="s">
        <v>2006</v>
      </c>
      <c r="J5396" t="s">
        <v>4833</v>
      </c>
      <c r="K5396" t="s">
        <v>4834</v>
      </c>
      <c r="L5396">
        <v>8</v>
      </c>
      <c r="M5396">
        <v>560</v>
      </c>
      <c r="N5396" s="43">
        <v>4480</v>
      </c>
    </row>
    <row r="5397" hidden="1" spans="1:14" x14ac:dyDescent="0.25">
      <c r="A5397" s="106">
        <v>46184</v>
      </c>
      <c r="B5397">
        <v>13661</v>
      </c>
      <c r="C5397">
        <v>10548</v>
      </c>
      <c r="E5397">
        <v>375</v>
      </c>
      <c r="F5397" t="s">
        <v>5737</v>
      </c>
      <c r="G5397" t="s">
        <v>2127</v>
      </c>
      <c r="I5397" t="s">
        <v>2006</v>
      </c>
      <c r="J5397" t="s">
        <v>4833</v>
      </c>
      <c r="K5397" t="s">
        <v>4834</v>
      </c>
      <c r="L5397">
        <v>8</v>
      </c>
      <c r="M5397">
        <v>560</v>
      </c>
      <c r="N5397" s="43">
        <v>4480</v>
      </c>
    </row>
    <row r="5398" hidden="1" spans="1:14" x14ac:dyDescent="0.25">
      <c r="A5398" s="106">
        <v>46184</v>
      </c>
      <c r="B5398">
        <v>13668</v>
      </c>
      <c r="C5398">
        <v>10555</v>
      </c>
      <c r="E5398">
        <v>375</v>
      </c>
      <c r="F5398" t="s">
        <v>5738</v>
      </c>
      <c r="G5398" t="s">
        <v>2127</v>
      </c>
      <c r="I5398" t="s">
        <v>2006</v>
      </c>
      <c r="J5398" t="s">
        <v>4833</v>
      </c>
      <c r="K5398" t="s">
        <v>4834</v>
      </c>
      <c r="L5398">
        <v>8</v>
      </c>
      <c r="M5398">
        <v>560</v>
      </c>
      <c r="N5398" s="43">
        <v>4480</v>
      </c>
    </row>
    <row r="5399" hidden="1" spans="1:14" x14ac:dyDescent="0.25">
      <c r="A5399" s="106">
        <v>46184</v>
      </c>
      <c r="B5399">
        <v>13676</v>
      </c>
      <c r="C5399">
        <v>10563</v>
      </c>
      <c r="E5399">
        <v>375</v>
      </c>
      <c r="F5399" t="s">
        <v>5739</v>
      </c>
      <c r="G5399" t="s">
        <v>2127</v>
      </c>
      <c r="I5399" t="s">
        <v>2006</v>
      </c>
      <c r="J5399" t="s">
        <v>4833</v>
      </c>
      <c r="K5399" t="s">
        <v>4834</v>
      </c>
      <c r="L5399">
        <v>8</v>
      </c>
      <c r="M5399">
        <v>560</v>
      </c>
      <c r="N5399" s="43">
        <v>4480</v>
      </c>
    </row>
    <row r="5400" hidden="1" spans="1:14" x14ac:dyDescent="0.25">
      <c r="A5400" s="106">
        <v>46185</v>
      </c>
      <c r="B5400">
        <v>13702</v>
      </c>
      <c r="C5400">
        <v>10589</v>
      </c>
      <c r="E5400">
        <v>375</v>
      </c>
      <c r="F5400" t="s">
        <v>5740</v>
      </c>
      <c r="G5400" t="s">
        <v>2127</v>
      </c>
      <c r="I5400" t="s">
        <v>2006</v>
      </c>
      <c r="J5400" t="s">
        <v>4833</v>
      </c>
      <c r="K5400" t="s">
        <v>4834</v>
      </c>
      <c r="L5400">
        <v>6.5</v>
      </c>
      <c r="M5400">
        <v>560</v>
      </c>
      <c r="N5400" s="43">
        <v>3640</v>
      </c>
    </row>
    <row r="5401" hidden="1" spans="1:14" x14ac:dyDescent="0.25">
      <c r="A5401" s="106">
        <v>46185</v>
      </c>
      <c r="B5401">
        <v>13725</v>
      </c>
      <c r="C5401">
        <v>10612</v>
      </c>
      <c r="E5401">
        <v>375</v>
      </c>
      <c r="F5401" t="s">
        <v>5741</v>
      </c>
      <c r="G5401" t="s">
        <v>2127</v>
      </c>
      <c r="I5401" t="s">
        <v>2006</v>
      </c>
      <c r="J5401" t="s">
        <v>4833</v>
      </c>
      <c r="K5401" t="s">
        <v>4834</v>
      </c>
      <c r="L5401">
        <v>7</v>
      </c>
      <c r="M5401">
        <v>560</v>
      </c>
      <c r="N5401" s="43">
        <v>3920</v>
      </c>
    </row>
    <row r="5402" hidden="1" spans="1:14" x14ac:dyDescent="0.25">
      <c r="A5402" s="106">
        <v>46185</v>
      </c>
      <c r="B5402">
        <v>13744</v>
      </c>
      <c r="C5402">
        <v>10631</v>
      </c>
      <c r="E5402">
        <v>375</v>
      </c>
      <c r="F5402" t="s">
        <v>5742</v>
      </c>
      <c r="G5402" t="s">
        <v>2127</v>
      </c>
      <c r="I5402" t="s">
        <v>2006</v>
      </c>
      <c r="J5402" t="s">
        <v>4833</v>
      </c>
      <c r="K5402" t="s">
        <v>4834</v>
      </c>
      <c r="L5402">
        <v>8</v>
      </c>
      <c r="M5402">
        <v>560</v>
      </c>
      <c r="N5402" s="43">
        <v>4480</v>
      </c>
    </row>
    <row r="5403" hidden="1" spans="1:14" x14ac:dyDescent="0.25">
      <c r="A5403" s="106">
        <v>46188</v>
      </c>
      <c r="B5403">
        <v>13798</v>
      </c>
      <c r="C5403">
        <v>10685</v>
      </c>
      <c r="E5403">
        <v>375</v>
      </c>
      <c r="F5403" t="s">
        <v>5743</v>
      </c>
      <c r="G5403" t="s">
        <v>2127</v>
      </c>
      <c r="I5403" t="s">
        <v>2006</v>
      </c>
      <c r="J5403" t="s">
        <v>4833</v>
      </c>
      <c r="K5403" t="s">
        <v>4834</v>
      </c>
      <c r="L5403">
        <v>8</v>
      </c>
      <c r="M5403">
        <v>560</v>
      </c>
      <c r="N5403" s="43">
        <v>4480</v>
      </c>
    </row>
    <row r="5404" hidden="1" spans="1:14" x14ac:dyDescent="0.25">
      <c r="A5404" s="106">
        <v>46188</v>
      </c>
      <c r="B5404">
        <v>13809</v>
      </c>
      <c r="C5404">
        <v>10696</v>
      </c>
      <c r="E5404">
        <v>375</v>
      </c>
      <c r="F5404" t="s">
        <v>3065</v>
      </c>
      <c r="G5404" t="s">
        <v>2127</v>
      </c>
      <c r="I5404" t="s">
        <v>2006</v>
      </c>
      <c r="J5404" t="s">
        <v>4833</v>
      </c>
      <c r="K5404" t="s">
        <v>4834</v>
      </c>
      <c r="L5404">
        <v>8</v>
      </c>
      <c r="M5404">
        <v>560</v>
      </c>
      <c r="N5404" s="43">
        <v>4480</v>
      </c>
    </row>
    <row r="5405" hidden="1" spans="1:14" x14ac:dyDescent="0.25">
      <c r="A5405" s="106">
        <v>46188</v>
      </c>
      <c r="B5405">
        <v>13827</v>
      </c>
      <c r="C5405">
        <v>10714</v>
      </c>
      <c r="E5405">
        <v>375</v>
      </c>
      <c r="F5405" t="s">
        <v>5744</v>
      </c>
      <c r="G5405" t="s">
        <v>2127</v>
      </c>
      <c r="I5405" t="s">
        <v>2006</v>
      </c>
      <c r="J5405" t="s">
        <v>4833</v>
      </c>
      <c r="K5405" t="s">
        <v>4834</v>
      </c>
      <c r="L5405">
        <v>8</v>
      </c>
      <c r="M5405">
        <v>560</v>
      </c>
      <c r="N5405" s="43">
        <v>4480</v>
      </c>
    </row>
    <row r="5406" hidden="1" spans="1:14" x14ac:dyDescent="0.25">
      <c r="A5406" s="106">
        <v>46188</v>
      </c>
      <c r="B5406">
        <v>13835</v>
      </c>
      <c r="C5406">
        <v>10722</v>
      </c>
      <c r="E5406">
        <v>375</v>
      </c>
      <c r="F5406" t="s">
        <v>5745</v>
      </c>
      <c r="G5406" t="s">
        <v>2127</v>
      </c>
      <c r="I5406" t="s">
        <v>2006</v>
      </c>
      <c r="J5406" t="s">
        <v>4833</v>
      </c>
      <c r="K5406" t="s">
        <v>4834</v>
      </c>
      <c r="L5406">
        <v>8</v>
      </c>
      <c r="M5406">
        <v>560</v>
      </c>
      <c r="N5406" s="43">
        <v>4480</v>
      </c>
    </row>
    <row r="5407" hidden="1" spans="1:14" x14ac:dyDescent="0.25">
      <c r="A5407" s="106">
        <v>46189</v>
      </c>
      <c r="B5407">
        <v>13863</v>
      </c>
      <c r="C5407">
        <v>10750</v>
      </c>
      <c r="E5407">
        <v>375</v>
      </c>
      <c r="F5407" t="s">
        <v>5746</v>
      </c>
      <c r="G5407" t="s">
        <v>2127</v>
      </c>
      <c r="I5407" t="s">
        <v>2006</v>
      </c>
      <c r="J5407" t="s">
        <v>4833</v>
      </c>
      <c r="K5407" t="s">
        <v>4834</v>
      </c>
      <c r="L5407">
        <v>7.5</v>
      </c>
      <c r="M5407">
        <v>560</v>
      </c>
      <c r="N5407" s="43">
        <v>4200</v>
      </c>
    </row>
    <row r="5408" hidden="1" spans="1:14" x14ac:dyDescent="0.25">
      <c r="A5408" s="106">
        <v>46189</v>
      </c>
      <c r="B5408">
        <v>13874</v>
      </c>
      <c r="C5408">
        <v>10761</v>
      </c>
      <c r="E5408">
        <v>375</v>
      </c>
      <c r="F5408" t="s">
        <v>5747</v>
      </c>
      <c r="G5408" t="s">
        <v>2127</v>
      </c>
      <c r="I5408" t="s">
        <v>2006</v>
      </c>
      <c r="J5408" t="s">
        <v>4833</v>
      </c>
      <c r="K5408" t="s">
        <v>4834</v>
      </c>
      <c r="L5408">
        <v>7.5</v>
      </c>
      <c r="M5408">
        <v>560</v>
      </c>
      <c r="N5408" s="43">
        <v>4200</v>
      </c>
    </row>
    <row r="5409" hidden="1" spans="1:14" x14ac:dyDescent="0.25">
      <c r="A5409" s="106">
        <v>46189</v>
      </c>
      <c r="B5409">
        <v>13886</v>
      </c>
      <c r="C5409">
        <v>10773</v>
      </c>
      <c r="E5409">
        <v>375</v>
      </c>
      <c r="F5409" t="s">
        <v>5748</v>
      </c>
      <c r="G5409" t="s">
        <v>2127</v>
      </c>
      <c r="I5409" t="s">
        <v>2006</v>
      </c>
      <c r="J5409" t="s">
        <v>4833</v>
      </c>
      <c r="K5409" t="s">
        <v>4834</v>
      </c>
      <c r="L5409">
        <v>6.5</v>
      </c>
      <c r="M5409">
        <v>560</v>
      </c>
      <c r="N5409" s="43">
        <v>3640</v>
      </c>
    </row>
    <row r="5410" hidden="1" spans="1:14" x14ac:dyDescent="0.25">
      <c r="A5410" s="106">
        <v>46189</v>
      </c>
      <c r="B5410">
        <v>13901</v>
      </c>
      <c r="C5410">
        <v>10788</v>
      </c>
      <c r="E5410">
        <v>375</v>
      </c>
      <c r="F5410" t="s">
        <v>5749</v>
      </c>
      <c r="G5410" t="s">
        <v>2127</v>
      </c>
      <c r="I5410" t="s">
        <v>2006</v>
      </c>
      <c r="J5410" t="s">
        <v>4833</v>
      </c>
      <c r="K5410" t="s">
        <v>4834</v>
      </c>
      <c r="L5410">
        <v>7.5</v>
      </c>
      <c r="M5410">
        <v>560</v>
      </c>
      <c r="N5410" s="43">
        <v>4200</v>
      </c>
    </row>
    <row r="5411" hidden="1" spans="1:14" x14ac:dyDescent="0.25">
      <c r="A5411" s="106">
        <v>46190</v>
      </c>
      <c r="B5411">
        <v>13924</v>
      </c>
      <c r="C5411">
        <v>10811</v>
      </c>
      <c r="E5411">
        <v>375</v>
      </c>
      <c r="F5411" t="s">
        <v>3067</v>
      </c>
      <c r="G5411" t="s">
        <v>2127</v>
      </c>
      <c r="I5411" t="s">
        <v>2006</v>
      </c>
      <c r="J5411" t="s">
        <v>4833</v>
      </c>
      <c r="K5411" t="s">
        <v>4834</v>
      </c>
      <c r="L5411">
        <v>8</v>
      </c>
      <c r="M5411">
        <v>560</v>
      </c>
      <c r="N5411" s="43">
        <v>4480</v>
      </c>
    </row>
    <row r="5412" hidden="1" spans="1:14" x14ac:dyDescent="0.25">
      <c r="A5412" s="106">
        <v>46190</v>
      </c>
      <c r="B5412">
        <v>13937</v>
      </c>
      <c r="C5412">
        <v>10824</v>
      </c>
      <c r="E5412">
        <v>375</v>
      </c>
      <c r="F5412" t="s">
        <v>5750</v>
      </c>
      <c r="G5412" t="s">
        <v>2127</v>
      </c>
      <c r="I5412" t="s">
        <v>2006</v>
      </c>
      <c r="J5412" t="s">
        <v>4833</v>
      </c>
      <c r="K5412" t="s">
        <v>4834</v>
      </c>
      <c r="L5412">
        <v>8</v>
      </c>
      <c r="M5412">
        <v>560</v>
      </c>
      <c r="N5412" s="43">
        <v>4480</v>
      </c>
    </row>
    <row r="5413" hidden="1" spans="1:14" x14ac:dyDescent="0.25">
      <c r="A5413" s="106">
        <v>46190</v>
      </c>
      <c r="B5413">
        <v>13952</v>
      </c>
      <c r="C5413">
        <v>10839</v>
      </c>
      <c r="E5413">
        <v>375</v>
      </c>
      <c r="F5413" t="s">
        <v>5744</v>
      </c>
      <c r="G5413" t="s">
        <v>2127</v>
      </c>
      <c r="I5413" t="s">
        <v>2006</v>
      </c>
      <c r="J5413" t="s">
        <v>4833</v>
      </c>
      <c r="K5413" t="s">
        <v>4834</v>
      </c>
      <c r="L5413">
        <v>3</v>
      </c>
      <c r="M5413">
        <v>560</v>
      </c>
      <c r="N5413" s="43">
        <v>1680</v>
      </c>
    </row>
    <row r="5414" hidden="1" spans="1:14" x14ac:dyDescent="0.25">
      <c r="A5414" s="106">
        <v>46192</v>
      </c>
      <c r="B5414">
        <v>14076</v>
      </c>
      <c r="C5414">
        <v>10963</v>
      </c>
      <c r="E5414">
        <v>375</v>
      </c>
      <c r="F5414" t="s">
        <v>5751</v>
      </c>
      <c r="G5414" t="s">
        <v>2127</v>
      </c>
      <c r="I5414" t="s">
        <v>2006</v>
      </c>
      <c r="J5414" t="s">
        <v>4833</v>
      </c>
      <c r="K5414" t="s">
        <v>4834</v>
      </c>
      <c r="L5414">
        <v>6</v>
      </c>
      <c r="M5414">
        <v>560</v>
      </c>
      <c r="N5414" s="43">
        <v>3360</v>
      </c>
    </row>
    <row r="5415" hidden="1" spans="1:14" x14ac:dyDescent="0.25">
      <c r="A5415" s="106">
        <v>46192</v>
      </c>
      <c r="B5415">
        <v>14102</v>
      </c>
      <c r="C5415">
        <v>10989</v>
      </c>
      <c r="E5415">
        <v>375</v>
      </c>
      <c r="F5415" t="s">
        <v>5752</v>
      </c>
      <c r="G5415" t="s">
        <v>2127</v>
      </c>
      <c r="I5415" t="s">
        <v>2006</v>
      </c>
      <c r="J5415" t="s">
        <v>4833</v>
      </c>
      <c r="K5415" t="s">
        <v>4834</v>
      </c>
      <c r="L5415">
        <v>6</v>
      </c>
      <c r="M5415">
        <v>560</v>
      </c>
      <c r="N5415" s="43">
        <v>3360</v>
      </c>
    </row>
    <row r="5416" hidden="1" spans="1:14" x14ac:dyDescent="0.25">
      <c r="A5416" s="106">
        <v>46192</v>
      </c>
      <c r="B5416">
        <v>14120</v>
      </c>
      <c r="C5416">
        <v>11007</v>
      </c>
      <c r="E5416">
        <v>339</v>
      </c>
      <c r="F5416" t="s">
        <v>5753</v>
      </c>
      <c r="G5416" t="s">
        <v>2127</v>
      </c>
      <c r="I5416" t="s">
        <v>2006</v>
      </c>
      <c r="J5416" t="s">
        <v>4833</v>
      </c>
      <c r="K5416" t="s">
        <v>4834</v>
      </c>
      <c r="L5416">
        <v>3</v>
      </c>
      <c r="M5416">
        <v>645</v>
      </c>
      <c r="N5416" s="43">
        <v>1935</v>
      </c>
    </row>
    <row r="5417" hidden="1" spans="1:14" x14ac:dyDescent="0.25">
      <c r="A5417" s="106">
        <v>46195</v>
      </c>
      <c r="B5417">
        <v>14264</v>
      </c>
      <c r="C5417">
        <v>11151</v>
      </c>
      <c r="E5417">
        <v>375</v>
      </c>
      <c r="F5417" t="s">
        <v>2532</v>
      </c>
      <c r="G5417" t="s">
        <v>2127</v>
      </c>
      <c r="I5417" t="s">
        <v>2006</v>
      </c>
      <c r="J5417" t="s">
        <v>4833</v>
      </c>
      <c r="K5417" t="s">
        <v>4834</v>
      </c>
      <c r="L5417">
        <v>5</v>
      </c>
      <c r="M5417">
        <v>560</v>
      </c>
      <c r="N5417" s="43">
        <v>2800</v>
      </c>
    </row>
    <row r="5418" hidden="1" spans="1:14" x14ac:dyDescent="0.25">
      <c r="A5418" s="106">
        <v>46196</v>
      </c>
      <c r="B5418">
        <v>14297</v>
      </c>
      <c r="C5418">
        <v>11184</v>
      </c>
      <c r="E5418">
        <v>375</v>
      </c>
      <c r="F5418" t="s">
        <v>5754</v>
      </c>
      <c r="G5418" t="s">
        <v>2127</v>
      </c>
      <c r="I5418" t="s">
        <v>2006</v>
      </c>
      <c r="J5418" t="s">
        <v>4833</v>
      </c>
      <c r="K5418" t="s">
        <v>4834</v>
      </c>
      <c r="L5418">
        <v>5</v>
      </c>
      <c r="M5418">
        <v>560</v>
      </c>
      <c r="N5418" s="43">
        <v>2800</v>
      </c>
    </row>
    <row r="5419" hidden="1" spans="1:14" x14ac:dyDescent="0.25">
      <c r="A5419" s="106">
        <v>46196</v>
      </c>
      <c r="B5419">
        <v>14298</v>
      </c>
      <c r="C5419">
        <v>11185</v>
      </c>
      <c r="E5419">
        <v>375</v>
      </c>
      <c r="F5419" t="s">
        <v>5755</v>
      </c>
      <c r="G5419" t="s">
        <v>2127</v>
      </c>
      <c r="I5419" t="s">
        <v>2006</v>
      </c>
      <c r="J5419" t="s">
        <v>4833</v>
      </c>
      <c r="K5419" t="s">
        <v>4834</v>
      </c>
      <c r="L5419">
        <v>5</v>
      </c>
      <c r="M5419">
        <v>560</v>
      </c>
      <c r="N5419" s="43">
        <v>2800</v>
      </c>
    </row>
    <row r="5420" hidden="1" spans="1:14" x14ac:dyDescent="0.25">
      <c r="A5420" s="106">
        <v>46197</v>
      </c>
      <c r="B5420">
        <v>14444</v>
      </c>
      <c r="C5420">
        <v>11331</v>
      </c>
      <c r="E5420">
        <v>375</v>
      </c>
      <c r="F5420" t="s">
        <v>5756</v>
      </c>
      <c r="G5420" t="s">
        <v>2127</v>
      </c>
      <c r="I5420" t="s">
        <v>2006</v>
      </c>
      <c r="J5420" t="s">
        <v>4833</v>
      </c>
      <c r="K5420" t="s">
        <v>4834</v>
      </c>
      <c r="L5420">
        <v>7</v>
      </c>
      <c r="M5420">
        <v>560</v>
      </c>
      <c r="N5420" s="43">
        <v>3920</v>
      </c>
    </row>
    <row r="5421" hidden="1" spans="1:14" x14ac:dyDescent="0.25">
      <c r="A5421" s="106">
        <v>46197</v>
      </c>
      <c r="B5421">
        <v>14445</v>
      </c>
      <c r="C5421">
        <v>11332</v>
      </c>
      <c r="E5421">
        <v>375</v>
      </c>
      <c r="F5421" t="s">
        <v>5757</v>
      </c>
      <c r="G5421" t="s">
        <v>2127</v>
      </c>
      <c r="I5421" t="s">
        <v>2006</v>
      </c>
      <c r="J5421" t="s">
        <v>4833</v>
      </c>
      <c r="K5421" t="s">
        <v>4834</v>
      </c>
      <c r="L5421">
        <v>6</v>
      </c>
      <c r="M5421">
        <v>560</v>
      </c>
      <c r="N5421" s="43">
        <v>3360</v>
      </c>
    </row>
    <row r="5422" hidden="1" spans="1:14" x14ac:dyDescent="0.25">
      <c r="A5422" s="106">
        <v>46199</v>
      </c>
      <c r="B5422">
        <v>14583</v>
      </c>
      <c r="C5422">
        <v>11470</v>
      </c>
      <c r="E5422">
        <v>375</v>
      </c>
      <c r="F5422" t="s">
        <v>5758</v>
      </c>
      <c r="G5422" t="s">
        <v>2127</v>
      </c>
      <c r="I5422" t="s">
        <v>2006</v>
      </c>
      <c r="J5422" t="s">
        <v>4833</v>
      </c>
      <c r="K5422" t="s">
        <v>4834</v>
      </c>
      <c r="L5422">
        <v>8</v>
      </c>
      <c r="M5422">
        <v>560</v>
      </c>
      <c r="N5422" s="43">
        <v>4480</v>
      </c>
    </row>
    <row r="5423" hidden="1" spans="1:14" x14ac:dyDescent="0.25">
      <c r="A5423" s="106">
        <v>46199</v>
      </c>
      <c r="B5423">
        <v>14588</v>
      </c>
      <c r="C5423">
        <v>11475</v>
      </c>
      <c r="E5423">
        <v>375</v>
      </c>
      <c r="F5423" t="s">
        <v>3100</v>
      </c>
      <c r="G5423" t="s">
        <v>2127</v>
      </c>
      <c r="I5423" t="s">
        <v>2006</v>
      </c>
      <c r="J5423" t="s">
        <v>4833</v>
      </c>
      <c r="K5423" t="s">
        <v>4834</v>
      </c>
      <c r="L5423">
        <v>8</v>
      </c>
      <c r="M5423">
        <v>560</v>
      </c>
      <c r="N5423" s="43">
        <v>4480</v>
      </c>
    </row>
    <row r="5424" hidden="1" spans="1:14" x14ac:dyDescent="0.25">
      <c r="A5424" s="106">
        <v>46199</v>
      </c>
      <c r="B5424">
        <v>14613</v>
      </c>
      <c r="C5424">
        <v>11500</v>
      </c>
      <c r="E5424">
        <v>375</v>
      </c>
      <c r="F5424" t="s">
        <v>5759</v>
      </c>
      <c r="G5424" t="s">
        <v>2127</v>
      </c>
      <c r="I5424" t="s">
        <v>2006</v>
      </c>
      <c r="J5424" t="s">
        <v>4833</v>
      </c>
      <c r="K5424" t="s">
        <v>4834</v>
      </c>
      <c r="L5424">
        <v>7</v>
      </c>
      <c r="M5424">
        <v>560</v>
      </c>
      <c r="N5424" s="43">
        <v>3920</v>
      </c>
    </row>
    <row r="5425" hidden="1" spans="1:14" x14ac:dyDescent="0.25">
      <c r="A5425" s="106">
        <v>46199</v>
      </c>
      <c r="B5425">
        <v>14616</v>
      </c>
      <c r="C5425">
        <v>11503</v>
      </c>
      <c r="E5425">
        <v>375</v>
      </c>
      <c r="F5425" t="s">
        <v>5760</v>
      </c>
      <c r="G5425" t="s">
        <v>2127</v>
      </c>
      <c r="I5425" t="s">
        <v>2006</v>
      </c>
      <c r="J5425" t="s">
        <v>4833</v>
      </c>
      <c r="K5425" t="s">
        <v>4834</v>
      </c>
      <c r="L5425">
        <v>4.5</v>
      </c>
      <c r="M5425">
        <v>560</v>
      </c>
      <c r="N5425" s="43">
        <v>2520</v>
      </c>
    </row>
    <row r="5426" hidden="1" spans="1:14" x14ac:dyDescent="0.25">
      <c r="A5426" s="106">
        <v>46203</v>
      </c>
      <c r="B5426">
        <v>14737</v>
      </c>
      <c r="C5426">
        <v>11623</v>
      </c>
      <c r="E5426">
        <v>375</v>
      </c>
      <c r="F5426" t="s">
        <v>3107</v>
      </c>
      <c r="G5426" t="s">
        <v>2127</v>
      </c>
      <c r="I5426" t="s">
        <v>2006</v>
      </c>
      <c r="J5426" t="s">
        <v>4833</v>
      </c>
      <c r="K5426" t="s">
        <v>4834</v>
      </c>
      <c r="L5426">
        <v>6.5</v>
      </c>
      <c r="M5426">
        <v>560</v>
      </c>
      <c r="N5426" s="43">
        <v>3640</v>
      </c>
    </row>
    <row r="5427" hidden="1" spans="1:14" x14ac:dyDescent="0.25">
      <c r="A5427" s="106">
        <v>46203</v>
      </c>
      <c r="B5427">
        <v>14762</v>
      </c>
      <c r="C5427">
        <v>11648</v>
      </c>
      <c r="E5427">
        <v>375</v>
      </c>
      <c r="F5427" t="s">
        <v>5761</v>
      </c>
      <c r="G5427" t="s">
        <v>2127</v>
      </c>
      <c r="I5427" t="s">
        <v>2006</v>
      </c>
      <c r="J5427" t="s">
        <v>4833</v>
      </c>
      <c r="K5427" t="s">
        <v>4834</v>
      </c>
      <c r="L5427">
        <v>8</v>
      </c>
      <c r="M5427">
        <v>560</v>
      </c>
      <c r="N5427" s="43">
        <v>4480</v>
      </c>
    </row>
    <row r="5428" hidden="1" spans="1:14" x14ac:dyDescent="0.25">
      <c r="A5428" s="106">
        <v>46203</v>
      </c>
      <c r="B5428">
        <v>14781</v>
      </c>
      <c r="C5428">
        <v>11667</v>
      </c>
      <c r="E5428">
        <v>375</v>
      </c>
      <c r="F5428" t="s">
        <v>3110</v>
      </c>
      <c r="G5428" t="s">
        <v>2127</v>
      </c>
      <c r="I5428" t="s">
        <v>2006</v>
      </c>
      <c r="J5428" t="s">
        <v>4833</v>
      </c>
      <c r="K5428" t="s">
        <v>4834</v>
      </c>
      <c r="L5428">
        <v>8</v>
      </c>
      <c r="M5428">
        <v>560</v>
      </c>
      <c r="N5428" s="43">
        <v>4480</v>
      </c>
    </row>
    <row r="5429" hidden="1" spans="1:14" x14ac:dyDescent="0.25">
      <c r="A5429" s="106">
        <v>46204</v>
      </c>
      <c r="B5429">
        <v>14803</v>
      </c>
      <c r="C5429">
        <v>11689</v>
      </c>
      <c r="E5429">
        <v>375</v>
      </c>
      <c r="F5429" t="s">
        <v>5334</v>
      </c>
      <c r="G5429" t="s">
        <v>2127</v>
      </c>
      <c r="I5429" t="s">
        <v>2006</v>
      </c>
      <c r="J5429" t="s">
        <v>4833</v>
      </c>
      <c r="K5429" t="s">
        <v>4834</v>
      </c>
      <c r="L5429">
        <v>5</v>
      </c>
      <c r="M5429">
        <v>560</v>
      </c>
      <c r="N5429" s="43">
        <v>2800</v>
      </c>
    </row>
    <row r="5430" hidden="1" spans="1:14" x14ac:dyDescent="0.25">
      <c r="A5430" s="106">
        <v>46204</v>
      </c>
      <c r="B5430">
        <v>14832</v>
      </c>
      <c r="C5430">
        <v>11718</v>
      </c>
      <c r="E5430">
        <v>375</v>
      </c>
      <c r="F5430" t="s">
        <v>5762</v>
      </c>
      <c r="G5430" t="s">
        <v>2127</v>
      </c>
      <c r="I5430" t="s">
        <v>2006</v>
      </c>
      <c r="J5430" t="s">
        <v>4833</v>
      </c>
      <c r="K5430" t="s">
        <v>4834</v>
      </c>
      <c r="L5430">
        <v>8</v>
      </c>
      <c r="M5430">
        <v>560</v>
      </c>
      <c r="N5430" s="43">
        <v>4480</v>
      </c>
    </row>
    <row r="5431" hidden="1" spans="1:14" x14ac:dyDescent="0.25">
      <c r="A5431" s="106">
        <v>46204</v>
      </c>
      <c r="B5431">
        <v>14838</v>
      </c>
      <c r="C5431">
        <v>11724</v>
      </c>
      <c r="E5431">
        <v>375</v>
      </c>
      <c r="F5431" t="s">
        <v>5763</v>
      </c>
      <c r="G5431" t="s">
        <v>2127</v>
      </c>
      <c r="I5431" t="s">
        <v>2006</v>
      </c>
      <c r="J5431" t="s">
        <v>4833</v>
      </c>
      <c r="K5431" t="s">
        <v>4834</v>
      </c>
      <c r="L5431">
        <v>5</v>
      </c>
      <c r="M5431">
        <v>560</v>
      </c>
      <c r="N5431" s="43">
        <v>2800</v>
      </c>
    </row>
    <row r="5432" hidden="1" spans="1:14" x14ac:dyDescent="0.25">
      <c r="A5432" s="106">
        <v>46204</v>
      </c>
      <c r="B5432">
        <v>14856</v>
      </c>
      <c r="C5432">
        <v>11742</v>
      </c>
      <c r="E5432">
        <v>375</v>
      </c>
      <c r="F5432" t="s">
        <v>3112</v>
      </c>
      <c r="G5432" t="s">
        <v>2127</v>
      </c>
      <c r="I5432" t="s">
        <v>2006</v>
      </c>
      <c r="J5432" t="s">
        <v>4833</v>
      </c>
      <c r="K5432" t="s">
        <v>4834</v>
      </c>
      <c r="L5432">
        <v>8</v>
      </c>
      <c r="M5432">
        <v>560</v>
      </c>
      <c r="N5432" s="43">
        <v>4480</v>
      </c>
    </row>
    <row r="5433" hidden="1" spans="1:14" x14ac:dyDescent="0.25">
      <c r="A5433" s="106">
        <v>46205</v>
      </c>
      <c r="B5433">
        <v>14885</v>
      </c>
      <c r="C5433">
        <v>11771</v>
      </c>
      <c r="E5433">
        <v>375</v>
      </c>
      <c r="F5433" t="s">
        <v>5764</v>
      </c>
      <c r="G5433" t="s">
        <v>2127</v>
      </c>
      <c r="I5433" t="s">
        <v>2006</v>
      </c>
      <c r="J5433" t="s">
        <v>4833</v>
      </c>
      <c r="K5433" t="s">
        <v>4834</v>
      </c>
      <c r="L5433">
        <v>6.5</v>
      </c>
      <c r="M5433">
        <v>560</v>
      </c>
      <c r="N5433" s="43">
        <v>3640</v>
      </c>
    </row>
    <row r="5434" hidden="1" spans="1:14" x14ac:dyDescent="0.25">
      <c r="A5434" s="106">
        <v>46205</v>
      </c>
      <c r="B5434">
        <v>14886</v>
      </c>
      <c r="C5434">
        <v>11772</v>
      </c>
      <c r="E5434">
        <v>375</v>
      </c>
      <c r="F5434" t="s">
        <v>5765</v>
      </c>
      <c r="G5434" t="s">
        <v>2127</v>
      </c>
      <c r="I5434" t="s">
        <v>2006</v>
      </c>
      <c r="J5434" t="s">
        <v>4833</v>
      </c>
      <c r="K5434" t="s">
        <v>4834</v>
      </c>
      <c r="L5434">
        <v>5</v>
      </c>
      <c r="M5434">
        <v>560</v>
      </c>
      <c r="N5434" s="43">
        <v>2800</v>
      </c>
    </row>
    <row r="5435" hidden="1" spans="1:14" x14ac:dyDescent="0.25">
      <c r="A5435" s="106">
        <v>46205</v>
      </c>
      <c r="B5435">
        <v>14900</v>
      </c>
      <c r="C5435">
        <v>11785</v>
      </c>
      <c r="E5435">
        <v>375</v>
      </c>
      <c r="F5435" t="s">
        <v>5766</v>
      </c>
      <c r="G5435" t="s">
        <v>2127</v>
      </c>
      <c r="I5435" t="s">
        <v>2006</v>
      </c>
      <c r="J5435" t="s">
        <v>4833</v>
      </c>
      <c r="K5435" t="s">
        <v>4834</v>
      </c>
      <c r="L5435">
        <v>7</v>
      </c>
      <c r="M5435">
        <v>560</v>
      </c>
      <c r="N5435" s="43">
        <v>3920</v>
      </c>
    </row>
    <row r="5436" hidden="1" spans="1:14" x14ac:dyDescent="0.25">
      <c r="A5436" s="106">
        <v>46205</v>
      </c>
      <c r="B5436">
        <v>14923</v>
      </c>
      <c r="C5436">
        <v>11808</v>
      </c>
      <c r="E5436">
        <v>375</v>
      </c>
      <c r="F5436" t="s">
        <v>5767</v>
      </c>
      <c r="G5436" t="s">
        <v>2127</v>
      </c>
      <c r="I5436" t="s">
        <v>2006</v>
      </c>
      <c r="J5436" t="s">
        <v>4833</v>
      </c>
      <c r="K5436" t="s">
        <v>4834</v>
      </c>
      <c r="L5436">
        <v>6.5</v>
      </c>
      <c r="M5436">
        <v>560</v>
      </c>
      <c r="N5436" s="43">
        <v>3640</v>
      </c>
    </row>
    <row r="5437" hidden="1" spans="1:14" x14ac:dyDescent="0.25">
      <c r="A5437" s="106">
        <v>46206</v>
      </c>
      <c r="B5437">
        <v>14955</v>
      </c>
      <c r="C5437">
        <v>11841</v>
      </c>
      <c r="E5437">
        <v>375</v>
      </c>
      <c r="F5437" t="s">
        <v>5162</v>
      </c>
      <c r="G5437" t="s">
        <v>2127</v>
      </c>
      <c r="I5437" t="s">
        <v>2006</v>
      </c>
      <c r="J5437" t="s">
        <v>4833</v>
      </c>
      <c r="K5437" t="s">
        <v>4834</v>
      </c>
      <c r="L5437">
        <v>7.5</v>
      </c>
      <c r="M5437">
        <v>560</v>
      </c>
      <c r="N5437" s="43">
        <v>4200</v>
      </c>
    </row>
    <row r="5438" hidden="1" spans="1:14" x14ac:dyDescent="0.25">
      <c r="A5438" s="106">
        <v>46206</v>
      </c>
      <c r="B5438">
        <v>14978</v>
      </c>
      <c r="C5438">
        <v>11864</v>
      </c>
      <c r="E5438">
        <v>375</v>
      </c>
      <c r="F5438" t="s">
        <v>4598</v>
      </c>
      <c r="G5438" t="s">
        <v>2127</v>
      </c>
      <c r="I5438" t="s">
        <v>2006</v>
      </c>
      <c r="J5438" t="s">
        <v>4833</v>
      </c>
      <c r="K5438" t="s">
        <v>4834</v>
      </c>
      <c r="L5438">
        <v>7.5</v>
      </c>
      <c r="M5438">
        <v>560</v>
      </c>
      <c r="N5438" s="43">
        <v>4200</v>
      </c>
    </row>
    <row r="5439" hidden="1" spans="1:14" x14ac:dyDescent="0.25">
      <c r="A5439" s="106">
        <v>46206</v>
      </c>
      <c r="B5439">
        <v>14986</v>
      </c>
      <c r="C5439">
        <v>11872</v>
      </c>
      <c r="E5439">
        <v>375</v>
      </c>
      <c r="F5439" t="s">
        <v>5768</v>
      </c>
      <c r="G5439" t="s">
        <v>2127</v>
      </c>
      <c r="I5439" t="s">
        <v>2006</v>
      </c>
      <c r="J5439" t="s">
        <v>4833</v>
      </c>
      <c r="K5439" t="s">
        <v>4834</v>
      </c>
      <c r="L5439">
        <v>5.5</v>
      </c>
      <c r="M5439">
        <v>560</v>
      </c>
      <c r="N5439" s="43">
        <v>3080</v>
      </c>
    </row>
    <row r="5440" hidden="1" spans="1:14" x14ac:dyDescent="0.25">
      <c r="A5440" s="106">
        <v>46206</v>
      </c>
      <c r="B5440">
        <v>14989</v>
      </c>
      <c r="C5440">
        <v>11875</v>
      </c>
      <c r="E5440">
        <v>375</v>
      </c>
      <c r="F5440" t="s">
        <v>5556</v>
      </c>
      <c r="G5440" t="s">
        <v>2127</v>
      </c>
      <c r="I5440" t="s">
        <v>2006</v>
      </c>
      <c r="J5440" t="s">
        <v>4833</v>
      </c>
      <c r="K5440" t="s">
        <v>4834</v>
      </c>
      <c r="L5440">
        <v>6</v>
      </c>
      <c r="M5440">
        <v>560</v>
      </c>
      <c r="N5440" s="43">
        <v>3360</v>
      </c>
    </row>
    <row r="5441" hidden="1" spans="1:14" x14ac:dyDescent="0.25">
      <c r="A5441" s="106">
        <v>46209</v>
      </c>
      <c r="B5441">
        <v>15042</v>
      </c>
      <c r="C5441">
        <v>11928</v>
      </c>
      <c r="E5441">
        <v>375</v>
      </c>
      <c r="F5441" t="s">
        <v>5769</v>
      </c>
      <c r="G5441" t="s">
        <v>2127</v>
      </c>
      <c r="I5441" t="s">
        <v>2006</v>
      </c>
      <c r="J5441" t="s">
        <v>4833</v>
      </c>
      <c r="K5441" t="s">
        <v>4834</v>
      </c>
      <c r="L5441">
        <v>5.5</v>
      </c>
      <c r="M5441">
        <v>560</v>
      </c>
      <c r="N5441" s="43">
        <v>3080</v>
      </c>
    </row>
    <row r="5442" hidden="1" spans="1:14" x14ac:dyDescent="0.25">
      <c r="A5442" s="106">
        <v>46209</v>
      </c>
      <c r="B5442">
        <v>15049</v>
      </c>
      <c r="C5442">
        <v>11935</v>
      </c>
      <c r="E5442">
        <v>375</v>
      </c>
      <c r="F5442" t="s">
        <v>5770</v>
      </c>
      <c r="G5442" t="s">
        <v>2127</v>
      </c>
      <c r="I5442" t="s">
        <v>2006</v>
      </c>
      <c r="J5442" t="s">
        <v>4833</v>
      </c>
      <c r="K5442" t="s">
        <v>4834</v>
      </c>
      <c r="L5442">
        <v>6</v>
      </c>
      <c r="M5442">
        <v>560</v>
      </c>
      <c r="N5442" s="43">
        <v>3360</v>
      </c>
    </row>
    <row r="5443" hidden="1" spans="1:14" x14ac:dyDescent="0.25">
      <c r="A5443" s="106">
        <v>46211</v>
      </c>
      <c r="B5443">
        <v>15219</v>
      </c>
      <c r="C5443">
        <v>12102</v>
      </c>
      <c r="E5443">
        <v>375</v>
      </c>
      <c r="F5443" t="s">
        <v>5771</v>
      </c>
      <c r="G5443" t="s">
        <v>2127</v>
      </c>
      <c r="I5443" t="s">
        <v>2006</v>
      </c>
      <c r="J5443" t="s">
        <v>5772</v>
      </c>
      <c r="K5443" t="s">
        <v>5773</v>
      </c>
      <c r="L5443">
        <v>7</v>
      </c>
      <c r="M5443">
        <v>560</v>
      </c>
      <c r="N5443" s="43">
        <v>3920</v>
      </c>
    </row>
    <row r="5444" hidden="1" spans="1:14" x14ac:dyDescent="0.25">
      <c r="A5444" s="106">
        <v>46211</v>
      </c>
      <c r="B5444">
        <v>15232</v>
      </c>
      <c r="C5444">
        <v>12117</v>
      </c>
      <c r="E5444">
        <v>375</v>
      </c>
      <c r="F5444" t="s">
        <v>5774</v>
      </c>
      <c r="G5444" t="s">
        <v>2127</v>
      </c>
      <c r="I5444" t="s">
        <v>2006</v>
      </c>
      <c r="J5444" t="s">
        <v>5772</v>
      </c>
      <c r="K5444" t="s">
        <v>5773</v>
      </c>
      <c r="L5444">
        <v>7</v>
      </c>
      <c r="M5444">
        <v>560</v>
      </c>
      <c r="N5444" s="43">
        <v>3920</v>
      </c>
    </row>
    <row r="5445" hidden="1" spans="1:14" x14ac:dyDescent="0.25">
      <c r="A5445" s="106">
        <v>46211</v>
      </c>
      <c r="B5445">
        <v>15249</v>
      </c>
      <c r="C5445">
        <v>12134</v>
      </c>
      <c r="E5445">
        <v>375</v>
      </c>
      <c r="F5445" t="s">
        <v>5775</v>
      </c>
      <c r="G5445" t="s">
        <v>2127</v>
      </c>
      <c r="I5445" t="s">
        <v>2006</v>
      </c>
      <c r="J5445" t="s">
        <v>5772</v>
      </c>
      <c r="K5445" t="s">
        <v>5773</v>
      </c>
      <c r="L5445">
        <v>7</v>
      </c>
      <c r="M5445">
        <v>560</v>
      </c>
      <c r="N5445" s="43">
        <v>3920</v>
      </c>
    </row>
    <row r="5446" hidden="1" spans="1:14" x14ac:dyDescent="0.25">
      <c r="A5446" s="106">
        <v>46212</v>
      </c>
      <c r="B5446">
        <v>15298</v>
      </c>
      <c r="C5446">
        <v>12182</v>
      </c>
      <c r="E5446">
        <v>375</v>
      </c>
      <c r="F5446" t="s">
        <v>5776</v>
      </c>
      <c r="G5446" t="s">
        <v>2127</v>
      </c>
      <c r="I5446" t="s">
        <v>2006</v>
      </c>
      <c r="J5446" t="s">
        <v>5772</v>
      </c>
      <c r="K5446" t="s">
        <v>5773</v>
      </c>
      <c r="L5446">
        <v>7</v>
      </c>
      <c r="M5446">
        <v>560</v>
      </c>
      <c r="N5446" s="43">
        <v>3920</v>
      </c>
    </row>
    <row r="5447" hidden="1" spans="1:14" x14ac:dyDescent="0.25">
      <c r="A5447" s="106">
        <v>46212</v>
      </c>
      <c r="B5447">
        <v>15310</v>
      </c>
      <c r="C5447">
        <v>12194</v>
      </c>
      <c r="E5447">
        <v>375</v>
      </c>
      <c r="F5447" t="s">
        <v>5777</v>
      </c>
      <c r="G5447" t="s">
        <v>2127</v>
      </c>
      <c r="I5447" t="s">
        <v>2006</v>
      </c>
      <c r="J5447" t="s">
        <v>5772</v>
      </c>
      <c r="K5447" t="s">
        <v>5773</v>
      </c>
      <c r="L5447">
        <v>3</v>
      </c>
      <c r="M5447">
        <v>560</v>
      </c>
      <c r="N5447" s="43">
        <v>1680</v>
      </c>
    </row>
    <row r="5448" hidden="1" spans="1:14" x14ac:dyDescent="0.25">
      <c r="A5448" s="106">
        <v>46213</v>
      </c>
      <c r="B5448">
        <v>15366</v>
      </c>
      <c r="C5448">
        <v>12250</v>
      </c>
      <c r="E5448">
        <v>375</v>
      </c>
      <c r="F5448" t="s">
        <v>5778</v>
      </c>
      <c r="G5448" t="s">
        <v>2127</v>
      </c>
      <c r="I5448" t="s">
        <v>2006</v>
      </c>
      <c r="J5448" t="s">
        <v>5772</v>
      </c>
      <c r="K5448" t="s">
        <v>5773</v>
      </c>
      <c r="L5448">
        <v>4.5</v>
      </c>
      <c r="M5448">
        <v>560</v>
      </c>
      <c r="N5448" s="43">
        <v>2520</v>
      </c>
    </row>
    <row r="5449" hidden="1" spans="1:14" x14ac:dyDescent="0.25">
      <c r="A5449" s="106">
        <v>46216</v>
      </c>
      <c r="B5449">
        <v>15432</v>
      </c>
      <c r="C5449">
        <v>12316</v>
      </c>
      <c r="E5449">
        <v>375</v>
      </c>
      <c r="F5449" t="s">
        <v>5779</v>
      </c>
      <c r="G5449" t="s">
        <v>2127</v>
      </c>
      <c r="I5449" t="s">
        <v>2006</v>
      </c>
      <c r="J5449" t="s">
        <v>5772</v>
      </c>
      <c r="K5449" t="s">
        <v>5773</v>
      </c>
      <c r="L5449">
        <v>8</v>
      </c>
      <c r="M5449">
        <v>560</v>
      </c>
      <c r="N5449" s="43">
        <v>4480</v>
      </c>
    </row>
    <row r="5450" hidden="1" spans="1:14" x14ac:dyDescent="0.25">
      <c r="A5450" s="106">
        <v>46216</v>
      </c>
      <c r="B5450">
        <v>15444</v>
      </c>
      <c r="C5450">
        <v>12328</v>
      </c>
      <c r="E5450">
        <v>375</v>
      </c>
      <c r="F5450" t="s">
        <v>5780</v>
      </c>
      <c r="G5450" t="s">
        <v>2127</v>
      </c>
      <c r="I5450" t="s">
        <v>2006</v>
      </c>
      <c r="J5450" t="s">
        <v>5772</v>
      </c>
      <c r="K5450" t="s">
        <v>5773</v>
      </c>
      <c r="L5450">
        <v>3.5</v>
      </c>
      <c r="M5450">
        <v>560</v>
      </c>
      <c r="N5450" s="43">
        <v>1960</v>
      </c>
    </row>
    <row r="5451" hidden="1" spans="1:14" x14ac:dyDescent="0.25">
      <c r="A5451" s="106">
        <v>46217</v>
      </c>
      <c r="B5451">
        <v>15487</v>
      </c>
      <c r="C5451">
        <v>12371</v>
      </c>
      <c r="E5451">
        <v>375</v>
      </c>
      <c r="F5451" t="s">
        <v>5781</v>
      </c>
      <c r="G5451" t="s">
        <v>2127</v>
      </c>
      <c r="I5451" t="s">
        <v>2006</v>
      </c>
      <c r="J5451" t="s">
        <v>5772</v>
      </c>
      <c r="K5451" t="s">
        <v>5773</v>
      </c>
      <c r="L5451">
        <v>3.5</v>
      </c>
      <c r="M5451">
        <v>560</v>
      </c>
      <c r="N5451" s="43">
        <v>1960</v>
      </c>
    </row>
    <row r="5452" hidden="1" spans="1:14" x14ac:dyDescent="0.25">
      <c r="A5452" s="106">
        <v>46219</v>
      </c>
      <c r="B5452">
        <v>15590</v>
      </c>
      <c r="C5452">
        <v>12474</v>
      </c>
      <c r="E5452">
        <v>375</v>
      </c>
      <c r="F5452" t="s">
        <v>5782</v>
      </c>
      <c r="G5452" t="s">
        <v>2127</v>
      </c>
      <c r="I5452" t="s">
        <v>2006</v>
      </c>
      <c r="J5452" t="s">
        <v>5772</v>
      </c>
      <c r="K5452" t="s">
        <v>5773</v>
      </c>
      <c r="L5452">
        <v>7</v>
      </c>
      <c r="M5452">
        <v>560</v>
      </c>
      <c r="N5452" s="43">
        <v>3920</v>
      </c>
    </row>
    <row r="5453" hidden="1" spans="1:14" x14ac:dyDescent="0.25">
      <c r="A5453" s="106">
        <v>46219</v>
      </c>
      <c r="B5453">
        <v>15634</v>
      </c>
      <c r="C5453">
        <v>12518</v>
      </c>
      <c r="E5453">
        <v>375</v>
      </c>
      <c r="F5453" t="s">
        <v>5783</v>
      </c>
      <c r="G5453" t="s">
        <v>2127</v>
      </c>
      <c r="I5453" t="s">
        <v>2006</v>
      </c>
      <c r="J5453" t="s">
        <v>5772</v>
      </c>
      <c r="K5453" t="s">
        <v>5773</v>
      </c>
      <c r="L5453">
        <v>8</v>
      </c>
      <c r="M5453">
        <v>560</v>
      </c>
      <c r="N5453" s="43">
        <v>4480</v>
      </c>
    </row>
    <row r="5454" hidden="1" spans="1:14" x14ac:dyDescent="0.25">
      <c r="A5454" s="106">
        <v>46220</v>
      </c>
      <c r="B5454">
        <v>15671</v>
      </c>
      <c r="C5454">
        <v>12555</v>
      </c>
      <c r="E5454">
        <v>375</v>
      </c>
      <c r="F5454" t="s">
        <v>5784</v>
      </c>
      <c r="G5454" t="s">
        <v>2127</v>
      </c>
      <c r="I5454" t="s">
        <v>2006</v>
      </c>
      <c r="J5454" t="s">
        <v>5772</v>
      </c>
      <c r="K5454" t="s">
        <v>5773</v>
      </c>
      <c r="L5454">
        <v>5</v>
      </c>
      <c r="M5454">
        <v>560</v>
      </c>
      <c r="N5454" s="43">
        <v>2800</v>
      </c>
    </row>
    <row r="5455" hidden="1" spans="1:14" x14ac:dyDescent="0.25">
      <c r="A5455" s="106">
        <v>46233</v>
      </c>
      <c r="B5455">
        <v>16306</v>
      </c>
      <c r="C5455">
        <v>13183</v>
      </c>
      <c r="E5455">
        <v>375</v>
      </c>
      <c r="F5455" t="s">
        <v>5785</v>
      </c>
      <c r="G5455" t="s">
        <v>2127</v>
      </c>
      <c r="I5455" t="s">
        <v>2006</v>
      </c>
      <c r="J5455" t="s">
        <v>5772</v>
      </c>
      <c r="K5455" t="s">
        <v>5773</v>
      </c>
      <c r="L5455">
        <v>5.5</v>
      </c>
      <c r="M5455">
        <v>560</v>
      </c>
      <c r="N5455" s="43">
        <v>3080</v>
      </c>
    </row>
    <row r="5456" hidden="1" spans="1:14" x14ac:dyDescent="0.25">
      <c r="A5456" s="106">
        <v>46240</v>
      </c>
      <c r="B5456">
        <v>16628</v>
      </c>
      <c r="C5456">
        <v>13501</v>
      </c>
      <c r="E5456">
        <v>375</v>
      </c>
      <c r="F5456" t="s">
        <v>5786</v>
      </c>
      <c r="G5456" t="s">
        <v>2127</v>
      </c>
      <c r="I5456" t="s">
        <v>2006</v>
      </c>
      <c r="J5456" t="s">
        <v>5772</v>
      </c>
      <c r="K5456" t="s">
        <v>5773</v>
      </c>
      <c r="L5456">
        <v>8</v>
      </c>
      <c r="M5456">
        <v>560</v>
      </c>
      <c r="N5456" s="43">
        <v>4480</v>
      </c>
    </row>
    <row r="5457" hidden="1" spans="1:14" x14ac:dyDescent="0.25">
      <c r="A5457" s="106">
        <v>46240</v>
      </c>
      <c r="B5457">
        <v>16638</v>
      </c>
      <c r="C5457">
        <v>13511</v>
      </c>
      <c r="E5457">
        <v>375</v>
      </c>
      <c r="F5457" t="s">
        <v>5787</v>
      </c>
      <c r="G5457" t="s">
        <v>2127</v>
      </c>
      <c r="I5457" t="s">
        <v>2006</v>
      </c>
      <c r="J5457" t="s">
        <v>5772</v>
      </c>
      <c r="K5457" t="s">
        <v>5773</v>
      </c>
      <c r="L5457">
        <v>4</v>
      </c>
      <c r="M5457">
        <v>560</v>
      </c>
      <c r="N5457" s="43">
        <v>2240</v>
      </c>
    </row>
    <row r="5458" hidden="1" spans="1:14" x14ac:dyDescent="0.25">
      <c r="A5458" s="106">
        <v>46241</v>
      </c>
      <c r="B5458">
        <v>16695</v>
      </c>
      <c r="C5458">
        <v>13568</v>
      </c>
      <c r="E5458">
        <v>375</v>
      </c>
      <c r="F5458" t="s">
        <v>5788</v>
      </c>
      <c r="G5458" t="s">
        <v>2127</v>
      </c>
      <c r="I5458" t="s">
        <v>2006</v>
      </c>
      <c r="J5458" t="s">
        <v>5772</v>
      </c>
      <c r="K5458" t="s">
        <v>5773</v>
      </c>
      <c r="L5458">
        <v>5</v>
      </c>
      <c r="M5458">
        <v>560</v>
      </c>
      <c r="N5458" s="43">
        <v>2800</v>
      </c>
    </row>
    <row r="5459" hidden="1" spans="1:14" x14ac:dyDescent="0.25">
      <c r="A5459" s="106">
        <v>46245</v>
      </c>
      <c r="B5459">
        <v>16867</v>
      </c>
      <c r="C5459">
        <v>13739</v>
      </c>
      <c r="E5459">
        <v>375</v>
      </c>
      <c r="F5459" t="s">
        <v>5789</v>
      </c>
      <c r="G5459" t="s">
        <v>2127</v>
      </c>
      <c r="I5459" t="s">
        <v>2006</v>
      </c>
      <c r="J5459" t="s">
        <v>5772</v>
      </c>
      <c r="K5459" t="s">
        <v>5773</v>
      </c>
      <c r="L5459">
        <v>7</v>
      </c>
      <c r="M5459">
        <v>560</v>
      </c>
      <c r="N5459" s="43">
        <v>3920</v>
      </c>
    </row>
    <row r="5460" hidden="1" spans="1:14" x14ac:dyDescent="0.25">
      <c r="A5460" s="106">
        <v>46245</v>
      </c>
      <c r="B5460">
        <v>16879</v>
      </c>
      <c r="C5460">
        <v>13751</v>
      </c>
      <c r="E5460">
        <v>375</v>
      </c>
      <c r="F5460" t="s">
        <v>5790</v>
      </c>
      <c r="G5460" t="s">
        <v>2127</v>
      </c>
      <c r="I5460" t="s">
        <v>2006</v>
      </c>
      <c r="J5460" t="s">
        <v>5772</v>
      </c>
      <c r="K5460" t="s">
        <v>5773</v>
      </c>
      <c r="L5460">
        <v>5</v>
      </c>
      <c r="M5460">
        <v>560</v>
      </c>
      <c r="N5460" s="43">
        <v>2800</v>
      </c>
    </row>
    <row r="5461" hidden="1" spans="1:14" x14ac:dyDescent="0.25">
      <c r="A5461" s="106">
        <v>46246</v>
      </c>
      <c r="B5461">
        <v>16931</v>
      </c>
      <c r="C5461">
        <v>13804</v>
      </c>
      <c r="E5461">
        <v>375</v>
      </c>
      <c r="F5461" t="s">
        <v>5791</v>
      </c>
      <c r="G5461" t="s">
        <v>2127</v>
      </c>
      <c r="I5461" t="s">
        <v>2006</v>
      </c>
      <c r="J5461" t="s">
        <v>5772</v>
      </c>
      <c r="K5461" t="s">
        <v>5773</v>
      </c>
      <c r="L5461">
        <v>3.5</v>
      </c>
      <c r="M5461">
        <v>560</v>
      </c>
      <c r="N5461" s="43">
        <v>1960</v>
      </c>
    </row>
    <row r="5462" hidden="1" spans="1:14" x14ac:dyDescent="0.25">
      <c r="A5462" s="106">
        <v>46247</v>
      </c>
      <c r="B5462">
        <v>16983</v>
      </c>
      <c r="C5462">
        <v>13856</v>
      </c>
      <c r="E5462">
        <v>375</v>
      </c>
      <c r="F5462" t="s">
        <v>5792</v>
      </c>
      <c r="G5462" t="s">
        <v>2127</v>
      </c>
      <c r="I5462" t="s">
        <v>2006</v>
      </c>
      <c r="J5462" t="s">
        <v>5772</v>
      </c>
      <c r="K5462" t="s">
        <v>5773</v>
      </c>
      <c r="L5462">
        <v>7</v>
      </c>
      <c r="M5462">
        <v>560</v>
      </c>
      <c r="N5462" s="43">
        <v>3920</v>
      </c>
    </row>
    <row r="5463" hidden="1" spans="1:14" x14ac:dyDescent="0.25">
      <c r="A5463" s="106">
        <v>46247</v>
      </c>
      <c r="B5463">
        <v>17013</v>
      </c>
      <c r="C5463">
        <v>13886</v>
      </c>
      <c r="E5463">
        <v>375</v>
      </c>
      <c r="F5463" t="s">
        <v>5793</v>
      </c>
      <c r="G5463" t="s">
        <v>2127</v>
      </c>
      <c r="I5463" t="s">
        <v>2006</v>
      </c>
      <c r="J5463" t="s">
        <v>5772</v>
      </c>
      <c r="K5463" t="s">
        <v>5773</v>
      </c>
      <c r="L5463">
        <v>6</v>
      </c>
      <c r="M5463">
        <v>560</v>
      </c>
      <c r="N5463" s="43">
        <v>3360</v>
      </c>
    </row>
    <row r="5464" hidden="1" spans="1:14" x14ac:dyDescent="0.25">
      <c r="A5464" s="106">
        <v>46248</v>
      </c>
      <c r="B5464">
        <v>17040</v>
      </c>
      <c r="C5464">
        <v>13913</v>
      </c>
      <c r="E5464">
        <v>375</v>
      </c>
      <c r="F5464" t="s">
        <v>5794</v>
      </c>
      <c r="G5464" t="s">
        <v>2127</v>
      </c>
      <c r="I5464" t="s">
        <v>2006</v>
      </c>
      <c r="J5464" t="s">
        <v>5772</v>
      </c>
      <c r="K5464" t="s">
        <v>5773</v>
      </c>
      <c r="L5464">
        <v>6</v>
      </c>
      <c r="M5464">
        <v>560</v>
      </c>
      <c r="N5464" s="43">
        <v>3360</v>
      </c>
    </row>
    <row r="5465" hidden="1" spans="1:14" x14ac:dyDescent="0.25">
      <c r="A5465" s="106">
        <v>46248</v>
      </c>
      <c r="B5465">
        <v>17052</v>
      </c>
      <c r="C5465">
        <v>13925</v>
      </c>
      <c r="E5465">
        <v>375</v>
      </c>
      <c r="F5465" t="s">
        <v>5795</v>
      </c>
      <c r="G5465" t="s">
        <v>2127</v>
      </c>
      <c r="I5465" t="s">
        <v>2006</v>
      </c>
      <c r="J5465" t="s">
        <v>5772</v>
      </c>
      <c r="K5465" t="s">
        <v>5773</v>
      </c>
      <c r="L5465">
        <v>6</v>
      </c>
      <c r="M5465">
        <v>560</v>
      </c>
      <c r="N5465" s="43">
        <v>3360</v>
      </c>
    </row>
    <row r="5466" hidden="1" spans="1:14" x14ac:dyDescent="0.25">
      <c r="A5466" s="106">
        <v>46251</v>
      </c>
      <c r="B5466">
        <v>17124</v>
      </c>
      <c r="C5466">
        <v>13995</v>
      </c>
      <c r="E5466">
        <v>375</v>
      </c>
      <c r="F5466" t="s">
        <v>5796</v>
      </c>
      <c r="G5466" t="s">
        <v>2127</v>
      </c>
      <c r="I5466" t="s">
        <v>2006</v>
      </c>
      <c r="J5466" t="s">
        <v>5772</v>
      </c>
      <c r="K5466" t="s">
        <v>5773</v>
      </c>
      <c r="L5466">
        <v>6</v>
      </c>
      <c r="M5466">
        <v>560</v>
      </c>
      <c r="N5466" s="43">
        <v>3360</v>
      </c>
    </row>
    <row r="5467" hidden="1" spans="1:14" x14ac:dyDescent="0.25">
      <c r="A5467" s="106">
        <v>46251</v>
      </c>
      <c r="B5467">
        <v>17154</v>
      </c>
      <c r="C5467">
        <v>14025</v>
      </c>
      <c r="E5467">
        <v>375</v>
      </c>
      <c r="F5467" t="s">
        <v>5797</v>
      </c>
      <c r="G5467" t="s">
        <v>2127</v>
      </c>
      <c r="I5467" t="s">
        <v>2006</v>
      </c>
      <c r="J5467" t="s">
        <v>5772</v>
      </c>
      <c r="K5467" t="s">
        <v>5773</v>
      </c>
      <c r="L5467">
        <v>7</v>
      </c>
      <c r="M5467">
        <v>560</v>
      </c>
      <c r="N5467" s="43">
        <v>3920</v>
      </c>
    </row>
    <row r="5468" hidden="1" spans="1:14" x14ac:dyDescent="0.25">
      <c r="A5468" s="106">
        <v>46252</v>
      </c>
      <c r="B5468">
        <v>17173</v>
      </c>
      <c r="C5468">
        <v>14044</v>
      </c>
      <c r="E5468">
        <v>375</v>
      </c>
      <c r="F5468" t="s">
        <v>5798</v>
      </c>
      <c r="G5468" t="s">
        <v>2127</v>
      </c>
      <c r="I5468" t="s">
        <v>2006</v>
      </c>
      <c r="J5468" t="s">
        <v>5772</v>
      </c>
      <c r="K5468" t="s">
        <v>5773</v>
      </c>
      <c r="L5468">
        <v>8</v>
      </c>
      <c r="M5468">
        <v>560</v>
      </c>
      <c r="N5468" s="43">
        <v>4480</v>
      </c>
    </row>
    <row r="5469" hidden="1" spans="1:14" x14ac:dyDescent="0.25">
      <c r="A5469" s="106">
        <v>46252</v>
      </c>
      <c r="B5469">
        <v>17191</v>
      </c>
      <c r="C5469">
        <v>14062</v>
      </c>
      <c r="E5469">
        <v>375</v>
      </c>
      <c r="F5469" t="s">
        <v>5799</v>
      </c>
      <c r="G5469" t="s">
        <v>2127</v>
      </c>
      <c r="I5469" t="s">
        <v>2006</v>
      </c>
      <c r="J5469" t="s">
        <v>5772</v>
      </c>
      <c r="K5469" t="s">
        <v>5773</v>
      </c>
      <c r="L5469">
        <v>8</v>
      </c>
      <c r="M5469">
        <v>560</v>
      </c>
      <c r="N5469" s="43">
        <v>4480</v>
      </c>
    </row>
    <row r="5470" hidden="1" spans="1:14" x14ac:dyDescent="0.25">
      <c r="A5470" s="106">
        <v>46252</v>
      </c>
      <c r="B5470">
        <v>17203</v>
      </c>
      <c r="C5470">
        <v>14074</v>
      </c>
      <c r="E5470">
        <v>375</v>
      </c>
      <c r="F5470" t="s">
        <v>5800</v>
      </c>
      <c r="G5470" t="s">
        <v>2127</v>
      </c>
      <c r="I5470" t="s">
        <v>2006</v>
      </c>
      <c r="J5470" t="s">
        <v>5772</v>
      </c>
      <c r="K5470" t="s">
        <v>5773</v>
      </c>
      <c r="L5470">
        <v>6</v>
      </c>
      <c r="M5470">
        <v>560</v>
      </c>
      <c r="N5470" s="43">
        <v>3360</v>
      </c>
    </row>
    <row r="5471" hidden="1" spans="1:14" x14ac:dyDescent="0.25">
      <c r="A5471" s="106">
        <v>46252</v>
      </c>
      <c r="B5471">
        <v>17215</v>
      </c>
      <c r="C5471">
        <v>14086</v>
      </c>
      <c r="E5471">
        <v>375</v>
      </c>
      <c r="F5471" t="s">
        <v>5801</v>
      </c>
      <c r="G5471" t="s">
        <v>2127</v>
      </c>
      <c r="I5471" t="s">
        <v>2006</v>
      </c>
      <c r="J5471" t="s">
        <v>5772</v>
      </c>
      <c r="K5471" t="s">
        <v>5773</v>
      </c>
      <c r="L5471">
        <v>6</v>
      </c>
      <c r="M5471">
        <v>560</v>
      </c>
      <c r="N5471" s="43">
        <v>3360</v>
      </c>
    </row>
    <row r="5472" hidden="1" spans="1:14" x14ac:dyDescent="0.25">
      <c r="A5472" s="106">
        <v>46252</v>
      </c>
      <c r="B5472">
        <v>17218</v>
      </c>
      <c r="C5472">
        <v>14089</v>
      </c>
      <c r="E5472">
        <v>375</v>
      </c>
      <c r="F5472" t="s">
        <v>5802</v>
      </c>
      <c r="G5472" t="s">
        <v>2127</v>
      </c>
      <c r="I5472" t="s">
        <v>2006</v>
      </c>
      <c r="J5472" t="s">
        <v>5772</v>
      </c>
      <c r="K5472" t="s">
        <v>5773</v>
      </c>
      <c r="L5472">
        <v>5.5</v>
      </c>
      <c r="M5472">
        <v>560</v>
      </c>
      <c r="N5472" s="43">
        <v>3080</v>
      </c>
    </row>
    <row r="5473" hidden="1" spans="1:14" x14ac:dyDescent="0.25">
      <c r="A5473" s="106">
        <v>46253</v>
      </c>
      <c r="B5473">
        <v>17243</v>
      </c>
      <c r="C5473">
        <v>14114</v>
      </c>
      <c r="E5473">
        <v>375</v>
      </c>
      <c r="F5473" t="s">
        <v>5803</v>
      </c>
      <c r="G5473" t="s">
        <v>2127</v>
      </c>
      <c r="I5473" t="s">
        <v>2006</v>
      </c>
      <c r="J5473" t="s">
        <v>5772</v>
      </c>
      <c r="K5473" t="s">
        <v>5773</v>
      </c>
      <c r="L5473">
        <v>6</v>
      </c>
      <c r="M5473">
        <v>560</v>
      </c>
      <c r="N5473" s="43">
        <v>3360</v>
      </c>
    </row>
    <row r="5474" hidden="1" spans="1:14" x14ac:dyDescent="0.25">
      <c r="A5474" s="106">
        <v>46253</v>
      </c>
      <c r="B5474">
        <v>17256</v>
      </c>
      <c r="C5474">
        <v>14127</v>
      </c>
      <c r="E5474">
        <v>375</v>
      </c>
      <c r="F5474" t="s">
        <v>5804</v>
      </c>
      <c r="G5474" t="s">
        <v>2127</v>
      </c>
      <c r="I5474" t="s">
        <v>2006</v>
      </c>
      <c r="J5474" t="s">
        <v>5772</v>
      </c>
      <c r="K5474" t="s">
        <v>5773</v>
      </c>
      <c r="L5474">
        <v>7</v>
      </c>
      <c r="M5474">
        <v>560</v>
      </c>
      <c r="N5474" s="43">
        <v>3920</v>
      </c>
    </row>
    <row r="5475" hidden="1" spans="1:14" x14ac:dyDescent="0.25">
      <c r="A5475" s="106">
        <v>46253</v>
      </c>
      <c r="B5475">
        <v>17262</v>
      </c>
      <c r="C5475">
        <v>14133</v>
      </c>
      <c r="E5475">
        <v>375</v>
      </c>
      <c r="F5475" t="s">
        <v>5805</v>
      </c>
      <c r="G5475" t="s">
        <v>2127</v>
      </c>
      <c r="I5475" t="s">
        <v>2006</v>
      </c>
      <c r="J5475" t="s">
        <v>5772</v>
      </c>
      <c r="K5475" t="s">
        <v>5773</v>
      </c>
      <c r="L5475">
        <v>8</v>
      </c>
      <c r="M5475">
        <v>560</v>
      </c>
      <c r="N5475" s="43">
        <v>4480</v>
      </c>
    </row>
    <row r="5476" hidden="1" spans="1:14" x14ac:dyDescent="0.25">
      <c r="A5476" s="106">
        <v>46253</v>
      </c>
      <c r="B5476">
        <v>17276</v>
      </c>
      <c r="C5476">
        <v>14147</v>
      </c>
      <c r="E5476">
        <v>375</v>
      </c>
      <c r="F5476" t="s">
        <v>5806</v>
      </c>
      <c r="G5476" t="s">
        <v>2127</v>
      </c>
      <c r="I5476" t="s">
        <v>2006</v>
      </c>
      <c r="J5476" t="s">
        <v>5772</v>
      </c>
      <c r="K5476" t="s">
        <v>5773</v>
      </c>
      <c r="L5476">
        <v>8</v>
      </c>
      <c r="M5476">
        <v>560</v>
      </c>
      <c r="N5476" s="43">
        <v>4480</v>
      </c>
    </row>
    <row r="5477" hidden="1" spans="1:14" x14ac:dyDescent="0.25">
      <c r="A5477" s="106">
        <v>46254</v>
      </c>
      <c r="B5477">
        <v>17308</v>
      </c>
      <c r="C5477">
        <v>14179</v>
      </c>
      <c r="E5477">
        <v>375</v>
      </c>
      <c r="F5477" t="s">
        <v>5807</v>
      </c>
      <c r="G5477" t="s">
        <v>2127</v>
      </c>
      <c r="I5477" t="s">
        <v>2006</v>
      </c>
      <c r="J5477" t="s">
        <v>5772</v>
      </c>
      <c r="K5477" t="s">
        <v>5773</v>
      </c>
      <c r="L5477">
        <v>7.5</v>
      </c>
      <c r="M5477">
        <v>560</v>
      </c>
      <c r="N5477" s="43">
        <v>4200</v>
      </c>
    </row>
    <row r="5478" hidden="1" spans="1:14" x14ac:dyDescent="0.25">
      <c r="A5478" s="106">
        <v>46254</v>
      </c>
      <c r="B5478">
        <v>17330</v>
      </c>
      <c r="C5478">
        <v>14201</v>
      </c>
      <c r="E5478">
        <v>375</v>
      </c>
      <c r="F5478" t="s">
        <v>5808</v>
      </c>
      <c r="G5478" t="s">
        <v>2127</v>
      </c>
      <c r="I5478" t="s">
        <v>2006</v>
      </c>
      <c r="J5478" t="s">
        <v>5772</v>
      </c>
      <c r="K5478" t="s">
        <v>5773</v>
      </c>
      <c r="L5478">
        <v>7</v>
      </c>
      <c r="M5478">
        <v>560</v>
      </c>
      <c r="N5478" s="43">
        <v>3920</v>
      </c>
    </row>
    <row r="5479" hidden="1" spans="1:14" x14ac:dyDescent="0.25">
      <c r="A5479" s="106">
        <v>46255</v>
      </c>
      <c r="B5479">
        <v>17381</v>
      </c>
      <c r="C5479">
        <v>14252</v>
      </c>
      <c r="E5479">
        <v>375</v>
      </c>
      <c r="F5479" t="s">
        <v>5809</v>
      </c>
      <c r="G5479" t="s">
        <v>2127</v>
      </c>
      <c r="I5479" t="s">
        <v>2006</v>
      </c>
      <c r="J5479" t="s">
        <v>5772</v>
      </c>
      <c r="K5479" t="s">
        <v>5773</v>
      </c>
      <c r="L5479">
        <v>6</v>
      </c>
      <c r="M5479">
        <v>560</v>
      </c>
      <c r="N5479" s="43">
        <v>3360</v>
      </c>
    </row>
    <row r="5480" hidden="1" spans="1:14" x14ac:dyDescent="0.25">
      <c r="A5480" s="106">
        <v>46255</v>
      </c>
      <c r="B5480">
        <v>17383</v>
      </c>
      <c r="C5480">
        <v>14254</v>
      </c>
      <c r="E5480">
        <v>375</v>
      </c>
      <c r="F5480" t="s">
        <v>5810</v>
      </c>
      <c r="G5480" t="s">
        <v>2127</v>
      </c>
      <c r="I5480" t="s">
        <v>2006</v>
      </c>
      <c r="J5480" t="s">
        <v>5772</v>
      </c>
      <c r="K5480" t="s">
        <v>5773</v>
      </c>
      <c r="L5480">
        <v>6</v>
      </c>
      <c r="M5480">
        <v>560</v>
      </c>
      <c r="N5480" s="43">
        <v>3360</v>
      </c>
    </row>
    <row r="5481" hidden="1" spans="1:14" x14ac:dyDescent="0.25">
      <c r="A5481" s="106">
        <v>46255</v>
      </c>
      <c r="B5481">
        <v>17414</v>
      </c>
      <c r="C5481">
        <v>14285</v>
      </c>
      <c r="E5481">
        <v>375</v>
      </c>
      <c r="F5481" t="s">
        <v>5811</v>
      </c>
      <c r="G5481" t="s">
        <v>2127</v>
      </c>
      <c r="I5481" t="s">
        <v>2006</v>
      </c>
      <c r="J5481" t="s">
        <v>5772</v>
      </c>
      <c r="K5481" t="s">
        <v>5773</v>
      </c>
      <c r="L5481">
        <v>6</v>
      </c>
      <c r="M5481">
        <v>560</v>
      </c>
      <c r="N5481" s="43">
        <v>3360</v>
      </c>
    </row>
    <row r="5482" hidden="1" spans="1:14" x14ac:dyDescent="0.25">
      <c r="A5482" s="106">
        <v>46255</v>
      </c>
      <c r="B5482">
        <v>17415</v>
      </c>
      <c r="C5482">
        <v>14286</v>
      </c>
      <c r="E5482">
        <v>375</v>
      </c>
      <c r="F5482" t="s">
        <v>5812</v>
      </c>
      <c r="G5482" t="s">
        <v>2127</v>
      </c>
      <c r="I5482" t="s">
        <v>2006</v>
      </c>
      <c r="J5482" t="s">
        <v>5772</v>
      </c>
      <c r="K5482" t="s">
        <v>5773</v>
      </c>
      <c r="L5482">
        <v>8</v>
      </c>
      <c r="M5482">
        <v>560</v>
      </c>
      <c r="N5482" s="43">
        <v>4480</v>
      </c>
    </row>
    <row r="5483" hidden="1" spans="1:14" x14ac:dyDescent="0.25">
      <c r="A5483" s="106">
        <v>46256</v>
      </c>
      <c r="B5483">
        <v>17440</v>
      </c>
      <c r="C5483">
        <v>14311</v>
      </c>
      <c r="E5483">
        <v>375</v>
      </c>
      <c r="F5483" t="s">
        <v>5813</v>
      </c>
      <c r="G5483" t="s">
        <v>2127</v>
      </c>
      <c r="I5483" t="s">
        <v>2006</v>
      </c>
      <c r="J5483" t="s">
        <v>5772</v>
      </c>
      <c r="K5483" t="s">
        <v>5773</v>
      </c>
      <c r="L5483">
        <v>7.5</v>
      </c>
      <c r="M5483">
        <v>560</v>
      </c>
      <c r="N5483" s="43">
        <v>4200</v>
      </c>
    </row>
    <row r="5484" hidden="1" spans="1:14" x14ac:dyDescent="0.25">
      <c r="A5484" s="106">
        <v>46256</v>
      </c>
      <c r="B5484">
        <v>17442</v>
      </c>
      <c r="C5484">
        <v>14313</v>
      </c>
      <c r="E5484">
        <v>375</v>
      </c>
      <c r="F5484" t="s">
        <v>5814</v>
      </c>
      <c r="G5484" t="s">
        <v>2127</v>
      </c>
      <c r="I5484" t="s">
        <v>2006</v>
      </c>
      <c r="J5484" t="s">
        <v>5772</v>
      </c>
      <c r="K5484" t="s">
        <v>5773</v>
      </c>
      <c r="L5484">
        <v>6</v>
      </c>
      <c r="M5484">
        <v>560</v>
      </c>
      <c r="N5484" s="43">
        <v>3360</v>
      </c>
    </row>
    <row r="5485" hidden="1" spans="1:14" x14ac:dyDescent="0.25">
      <c r="A5485" s="106">
        <v>46258</v>
      </c>
      <c r="B5485">
        <v>17510</v>
      </c>
      <c r="C5485">
        <v>14381</v>
      </c>
      <c r="E5485">
        <v>375</v>
      </c>
      <c r="F5485" t="s">
        <v>5815</v>
      </c>
      <c r="G5485" t="s">
        <v>2127</v>
      </c>
      <c r="I5485" t="s">
        <v>2006</v>
      </c>
      <c r="J5485" t="s">
        <v>5772</v>
      </c>
      <c r="K5485" t="s">
        <v>5773</v>
      </c>
      <c r="L5485">
        <v>6</v>
      </c>
      <c r="M5485">
        <v>560</v>
      </c>
      <c r="N5485" s="43">
        <v>3360</v>
      </c>
    </row>
    <row r="5486" hidden="1" spans="1:14" x14ac:dyDescent="0.25">
      <c r="A5486" s="106">
        <v>46260</v>
      </c>
      <c r="B5486">
        <v>17586</v>
      </c>
      <c r="C5486">
        <v>14457</v>
      </c>
      <c r="E5486">
        <v>375</v>
      </c>
      <c r="F5486" t="s">
        <v>5816</v>
      </c>
      <c r="G5486" t="s">
        <v>2127</v>
      </c>
      <c r="I5486" t="s">
        <v>2006</v>
      </c>
      <c r="J5486" t="s">
        <v>5772</v>
      </c>
      <c r="K5486" t="s">
        <v>5773</v>
      </c>
      <c r="L5486">
        <v>3</v>
      </c>
      <c r="M5486">
        <v>560</v>
      </c>
      <c r="N5486" s="43">
        <v>1680</v>
      </c>
    </row>
    <row r="5487" hidden="1" spans="1:14" x14ac:dyDescent="0.25">
      <c r="A5487" s="106">
        <v>46263</v>
      </c>
      <c r="B5487">
        <v>17756</v>
      </c>
      <c r="C5487">
        <v>14627</v>
      </c>
      <c r="E5487">
        <v>375</v>
      </c>
      <c r="F5487" t="s">
        <v>5817</v>
      </c>
      <c r="G5487" t="s">
        <v>2127</v>
      </c>
      <c r="I5487" t="s">
        <v>2006</v>
      </c>
      <c r="J5487" t="s">
        <v>5772</v>
      </c>
      <c r="K5487" t="s">
        <v>5773</v>
      </c>
      <c r="L5487">
        <v>7.5</v>
      </c>
      <c r="M5487">
        <v>560</v>
      </c>
      <c r="N5487" s="43">
        <v>4200</v>
      </c>
    </row>
    <row r="5488" hidden="1" spans="1:14" x14ac:dyDescent="0.25">
      <c r="A5488" s="106">
        <v>46263</v>
      </c>
      <c r="B5488">
        <v>17757</v>
      </c>
      <c r="C5488">
        <v>14628</v>
      </c>
      <c r="E5488">
        <v>375</v>
      </c>
      <c r="F5488" t="s">
        <v>5818</v>
      </c>
      <c r="G5488" t="s">
        <v>2127</v>
      </c>
      <c r="I5488" t="s">
        <v>2006</v>
      </c>
      <c r="J5488" t="s">
        <v>5772</v>
      </c>
      <c r="K5488" t="s">
        <v>5773</v>
      </c>
      <c r="L5488">
        <v>7.5</v>
      </c>
      <c r="M5488">
        <v>560</v>
      </c>
      <c r="N5488" s="43">
        <v>4200</v>
      </c>
    </row>
    <row r="5489" hidden="1" spans="1:14" x14ac:dyDescent="0.25">
      <c r="A5489" s="106">
        <v>46265</v>
      </c>
      <c r="B5489">
        <v>17830</v>
      </c>
      <c r="C5489">
        <v>14698</v>
      </c>
      <c r="E5489">
        <v>375</v>
      </c>
      <c r="F5489" t="s">
        <v>5819</v>
      </c>
      <c r="G5489" t="s">
        <v>2127</v>
      </c>
      <c r="I5489" t="s">
        <v>2006</v>
      </c>
      <c r="J5489" t="s">
        <v>5772</v>
      </c>
      <c r="K5489" t="s">
        <v>5773</v>
      </c>
      <c r="L5489">
        <v>6</v>
      </c>
      <c r="M5489">
        <v>560</v>
      </c>
      <c r="N5489" s="43">
        <v>3360</v>
      </c>
    </row>
    <row r="5490" spans="1:14" x14ac:dyDescent="0.25">
      <c r="A5490" s="106">
        <v>46266</v>
      </c>
      <c r="B5490">
        <v>17853</v>
      </c>
      <c r="C5490">
        <v>14721</v>
      </c>
      <c r="D5490" t="s">
        <v>5820</v>
      </c>
      <c r="E5490">
        <v>375</v>
      </c>
      <c r="F5490" t="s">
        <v>5821</v>
      </c>
      <c r="G5490" t="s">
        <v>2127</v>
      </c>
      <c r="I5490" t="s">
        <v>2006</v>
      </c>
      <c r="J5490" t="s">
        <v>5772</v>
      </c>
      <c r="K5490" t="s">
        <v>5773</v>
      </c>
      <c r="L5490">
        <v>6</v>
      </c>
      <c r="M5490">
        <v>560</v>
      </c>
      <c r="N5490" s="43">
        <v>3360</v>
      </c>
    </row>
    <row r="5491" spans="1:14" x14ac:dyDescent="0.25">
      <c r="A5491" s="106">
        <v>46266</v>
      </c>
      <c r="B5491">
        <v>17880</v>
      </c>
      <c r="C5491">
        <v>14748</v>
      </c>
      <c r="D5491" t="s">
        <v>5820</v>
      </c>
      <c r="E5491">
        <v>375</v>
      </c>
      <c r="F5491" t="s">
        <v>5822</v>
      </c>
      <c r="G5491" t="s">
        <v>2127</v>
      </c>
      <c r="I5491" t="s">
        <v>2006</v>
      </c>
      <c r="J5491" t="s">
        <v>5772</v>
      </c>
      <c r="K5491" t="s">
        <v>5773</v>
      </c>
      <c r="L5491">
        <v>6</v>
      </c>
      <c r="M5491">
        <v>560</v>
      </c>
      <c r="N5491" s="43">
        <v>3360</v>
      </c>
    </row>
    <row r="5492" spans="1:14" x14ac:dyDescent="0.25">
      <c r="A5492" s="106">
        <v>46267</v>
      </c>
      <c r="B5492">
        <v>17962</v>
      </c>
      <c r="C5492">
        <v>14831</v>
      </c>
      <c r="E5492">
        <v>375</v>
      </c>
      <c r="F5492" t="s">
        <v>5823</v>
      </c>
      <c r="G5492" t="s">
        <v>2127</v>
      </c>
      <c r="I5492" t="s">
        <v>2006</v>
      </c>
      <c r="J5492" t="s">
        <v>5772</v>
      </c>
      <c r="K5492" t="s">
        <v>5773</v>
      </c>
      <c r="L5492">
        <v>4</v>
      </c>
      <c r="M5492">
        <v>560</v>
      </c>
      <c r="N5492" s="43">
        <v>2240</v>
      </c>
    </row>
    <row r="5493" spans="1:14" x14ac:dyDescent="0.25">
      <c r="A5493" s="106">
        <v>46267</v>
      </c>
      <c r="B5493">
        <v>17969</v>
      </c>
      <c r="C5493">
        <v>14838</v>
      </c>
      <c r="E5493">
        <v>375</v>
      </c>
      <c r="F5493" t="s">
        <v>5824</v>
      </c>
      <c r="G5493" t="s">
        <v>2127</v>
      </c>
      <c r="I5493" t="s">
        <v>2006</v>
      </c>
      <c r="J5493" t="s">
        <v>5772</v>
      </c>
      <c r="K5493" t="s">
        <v>5773</v>
      </c>
      <c r="L5493">
        <v>7</v>
      </c>
      <c r="M5493">
        <v>560</v>
      </c>
      <c r="N5493" s="43">
        <v>3920</v>
      </c>
    </row>
    <row r="5494" spans="1:14" x14ac:dyDescent="0.25">
      <c r="A5494" s="106">
        <v>46268</v>
      </c>
      <c r="B5494">
        <v>18008</v>
      </c>
      <c r="C5494">
        <v>14877</v>
      </c>
      <c r="E5494">
        <v>375</v>
      </c>
      <c r="F5494" t="s">
        <v>5825</v>
      </c>
      <c r="G5494" t="s">
        <v>2127</v>
      </c>
      <c r="I5494" t="s">
        <v>2006</v>
      </c>
      <c r="J5494" t="s">
        <v>5772</v>
      </c>
      <c r="K5494" t="s">
        <v>5773</v>
      </c>
      <c r="L5494">
        <v>5.5</v>
      </c>
      <c r="M5494">
        <v>560</v>
      </c>
      <c r="N5494" s="43">
        <v>3080</v>
      </c>
    </row>
    <row r="5495" spans="1:14" x14ac:dyDescent="0.25">
      <c r="A5495" s="106">
        <v>46269</v>
      </c>
      <c r="B5495">
        <v>18089</v>
      </c>
      <c r="C5495">
        <v>14957</v>
      </c>
      <c r="E5495">
        <v>375</v>
      </c>
      <c r="F5495" t="s">
        <v>5826</v>
      </c>
      <c r="G5495" t="s">
        <v>2127</v>
      </c>
      <c r="I5495" t="s">
        <v>2006</v>
      </c>
      <c r="J5495" t="s">
        <v>5772</v>
      </c>
      <c r="K5495" t="s">
        <v>5773</v>
      </c>
      <c r="L5495">
        <v>7</v>
      </c>
      <c r="M5495">
        <v>560</v>
      </c>
      <c r="N5495" s="43">
        <v>3920</v>
      </c>
    </row>
    <row r="5496" spans="1:14" x14ac:dyDescent="0.25">
      <c r="A5496" s="106">
        <v>46273</v>
      </c>
      <c r="B5496">
        <v>18164</v>
      </c>
      <c r="C5496">
        <v>15031</v>
      </c>
      <c r="D5496" t="s">
        <v>5827</v>
      </c>
      <c r="E5496">
        <v>375</v>
      </c>
      <c r="F5496" t="s">
        <v>5828</v>
      </c>
      <c r="G5496" t="s">
        <v>2127</v>
      </c>
      <c r="I5496" t="s">
        <v>2006</v>
      </c>
      <c r="J5496" t="s">
        <v>5772</v>
      </c>
      <c r="K5496" t="s">
        <v>5773</v>
      </c>
      <c r="L5496">
        <v>4</v>
      </c>
      <c r="M5496">
        <v>560</v>
      </c>
      <c r="N5496" s="43">
        <v>2240</v>
      </c>
    </row>
    <row r="5497" spans="1:14" x14ac:dyDescent="0.25">
      <c r="A5497" s="106">
        <v>46273</v>
      </c>
      <c r="B5497">
        <v>18183</v>
      </c>
      <c r="C5497">
        <v>15050</v>
      </c>
      <c r="D5497" t="s">
        <v>5827</v>
      </c>
      <c r="E5497">
        <v>375</v>
      </c>
      <c r="F5497" t="s">
        <v>5829</v>
      </c>
      <c r="G5497" t="s">
        <v>2127</v>
      </c>
      <c r="I5497" t="s">
        <v>2006</v>
      </c>
      <c r="J5497" t="s">
        <v>5772</v>
      </c>
      <c r="K5497" t="s">
        <v>5773</v>
      </c>
      <c r="L5497">
        <v>5.5</v>
      </c>
      <c r="M5497">
        <v>560</v>
      </c>
      <c r="N5497" s="43">
        <v>3080</v>
      </c>
    </row>
    <row r="5498" spans="1:14" x14ac:dyDescent="0.25">
      <c r="A5498" s="106">
        <v>46275</v>
      </c>
      <c r="B5498">
        <v>18310</v>
      </c>
      <c r="C5498">
        <v>15177</v>
      </c>
      <c r="D5498" t="s">
        <v>5830</v>
      </c>
      <c r="E5498">
        <v>375</v>
      </c>
      <c r="F5498" t="s">
        <v>4826</v>
      </c>
      <c r="G5498" t="s">
        <v>2127</v>
      </c>
      <c r="I5498" t="s">
        <v>2006</v>
      </c>
      <c r="J5498" t="s">
        <v>5772</v>
      </c>
      <c r="K5498" t="s">
        <v>5773</v>
      </c>
      <c r="L5498">
        <v>5.5</v>
      </c>
      <c r="M5498">
        <v>560</v>
      </c>
      <c r="N5498" s="43">
        <v>3080</v>
      </c>
    </row>
    <row r="5499" spans="1:14" x14ac:dyDescent="0.25">
      <c r="A5499" s="106">
        <v>46275</v>
      </c>
      <c r="B5499">
        <v>18311</v>
      </c>
      <c r="C5499">
        <v>15178</v>
      </c>
      <c r="D5499" t="s">
        <v>5830</v>
      </c>
      <c r="E5499">
        <v>375</v>
      </c>
      <c r="F5499" t="s">
        <v>5528</v>
      </c>
      <c r="G5499" t="s">
        <v>2127</v>
      </c>
      <c r="I5499" t="s">
        <v>2006</v>
      </c>
      <c r="J5499" t="s">
        <v>5772</v>
      </c>
      <c r="K5499" t="s">
        <v>5773</v>
      </c>
      <c r="L5499">
        <v>5</v>
      </c>
      <c r="M5499">
        <v>560</v>
      </c>
      <c r="N5499" s="43">
        <v>2800</v>
      </c>
    </row>
    <row r="5500" spans="1:14" x14ac:dyDescent="0.25">
      <c r="A5500" s="106">
        <v>46276</v>
      </c>
      <c r="B5500">
        <v>18331</v>
      </c>
      <c r="C5500">
        <v>15198</v>
      </c>
      <c r="E5500">
        <v>375</v>
      </c>
      <c r="F5500" t="s">
        <v>4058</v>
      </c>
      <c r="G5500" t="s">
        <v>2127</v>
      </c>
      <c r="I5500" t="s">
        <v>2006</v>
      </c>
      <c r="J5500" t="s">
        <v>5772</v>
      </c>
      <c r="K5500" t="s">
        <v>5773</v>
      </c>
      <c r="L5500">
        <v>5.5</v>
      </c>
      <c r="M5500">
        <v>560</v>
      </c>
      <c r="N5500" s="43">
        <v>3080</v>
      </c>
    </row>
    <row r="5501" spans="1:14" x14ac:dyDescent="0.25">
      <c r="A5501" s="106">
        <v>46276</v>
      </c>
      <c r="B5501">
        <v>18362</v>
      </c>
      <c r="C5501">
        <v>15232</v>
      </c>
      <c r="E5501">
        <v>375</v>
      </c>
      <c r="F5501" t="s">
        <v>5831</v>
      </c>
      <c r="G5501" t="s">
        <v>2127</v>
      </c>
      <c r="I5501" t="s">
        <v>2006</v>
      </c>
      <c r="J5501" t="s">
        <v>5772</v>
      </c>
      <c r="K5501" t="s">
        <v>5773</v>
      </c>
      <c r="L5501">
        <v>5.5</v>
      </c>
      <c r="M5501">
        <v>560</v>
      </c>
      <c r="N5501" s="43">
        <v>3080</v>
      </c>
    </row>
    <row r="5502" spans="1:14" x14ac:dyDescent="0.25">
      <c r="A5502" s="106">
        <v>46279</v>
      </c>
      <c r="B5502">
        <v>18409</v>
      </c>
      <c r="C5502">
        <v>15278</v>
      </c>
      <c r="E5502">
        <v>375</v>
      </c>
      <c r="F5502" t="s">
        <v>5076</v>
      </c>
      <c r="G5502" t="s">
        <v>2127</v>
      </c>
      <c r="I5502" t="s">
        <v>2006</v>
      </c>
      <c r="J5502" t="s">
        <v>5772</v>
      </c>
      <c r="K5502" t="s">
        <v>5773</v>
      </c>
      <c r="L5502">
        <v>6</v>
      </c>
      <c r="M5502">
        <v>560</v>
      </c>
      <c r="N5502" s="43">
        <v>3360</v>
      </c>
    </row>
    <row r="5503" spans="1:14" x14ac:dyDescent="0.25">
      <c r="A5503" s="106">
        <v>46279</v>
      </c>
      <c r="B5503">
        <v>18461</v>
      </c>
      <c r="C5503">
        <v>15324</v>
      </c>
      <c r="E5503">
        <v>375</v>
      </c>
      <c r="F5503" t="s">
        <v>2314</v>
      </c>
      <c r="G5503" t="s">
        <v>2127</v>
      </c>
      <c r="I5503" t="s">
        <v>2006</v>
      </c>
      <c r="J5503" t="s">
        <v>5772</v>
      </c>
      <c r="K5503" t="s">
        <v>5773</v>
      </c>
      <c r="L5503">
        <v>6</v>
      </c>
      <c r="M5503">
        <v>560</v>
      </c>
      <c r="N5503" s="43">
        <v>3360</v>
      </c>
    </row>
    <row r="5504" spans="1:14" x14ac:dyDescent="0.25">
      <c r="A5504" s="106">
        <v>46280</v>
      </c>
      <c r="B5504">
        <v>18486</v>
      </c>
      <c r="C5504">
        <v>15348</v>
      </c>
      <c r="E5504">
        <v>375</v>
      </c>
      <c r="F5504" t="s">
        <v>2315</v>
      </c>
      <c r="G5504" t="s">
        <v>2127</v>
      </c>
      <c r="I5504" t="s">
        <v>2006</v>
      </c>
      <c r="J5504" t="s">
        <v>5772</v>
      </c>
      <c r="K5504" t="s">
        <v>5773</v>
      </c>
      <c r="L5504">
        <v>6</v>
      </c>
      <c r="M5504">
        <v>560</v>
      </c>
      <c r="N5504" s="43">
        <v>3360</v>
      </c>
    </row>
    <row r="5505" spans="1:14" x14ac:dyDescent="0.25">
      <c r="A5505" s="106">
        <v>46280</v>
      </c>
      <c r="B5505">
        <v>18523</v>
      </c>
      <c r="C5505">
        <v>15382</v>
      </c>
      <c r="E5505">
        <v>375</v>
      </c>
      <c r="F5505" t="s">
        <v>5832</v>
      </c>
      <c r="G5505" t="s">
        <v>2127</v>
      </c>
      <c r="I5505" t="s">
        <v>2006</v>
      </c>
      <c r="J5505" t="s">
        <v>5772</v>
      </c>
      <c r="K5505" t="s">
        <v>5773</v>
      </c>
      <c r="L5505">
        <v>6</v>
      </c>
      <c r="M5505">
        <v>560</v>
      </c>
      <c r="N5505" s="43">
        <v>3360</v>
      </c>
    </row>
    <row r="5506" spans="1:14" x14ac:dyDescent="0.25">
      <c r="A5506" s="106">
        <v>46280</v>
      </c>
      <c r="B5506">
        <v>18524</v>
      </c>
      <c r="C5506">
        <v>15383</v>
      </c>
      <c r="E5506">
        <v>375</v>
      </c>
      <c r="F5506" t="s">
        <v>2115</v>
      </c>
      <c r="G5506" t="s">
        <v>2127</v>
      </c>
      <c r="I5506" t="s">
        <v>2006</v>
      </c>
      <c r="J5506" t="s">
        <v>5772</v>
      </c>
      <c r="K5506" t="s">
        <v>5773</v>
      </c>
      <c r="L5506">
        <v>6</v>
      </c>
      <c r="M5506">
        <v>560</v>
      </c>
      <c r="N5506" s="43">
        <v>3360</v>
      </c>
    </row>
    <row r="5507" spans="1:14" x14ac:dyDescent="0.25">
      <c r="A5507" s="106">
        <v>46281</v>
      </c>
      <c r="B5507">
        <v>18588</v>
      </c>
      <c r="C5507">
        <v>15442</v>
      </c>
      <c r="E5507">
        <v>375</v>
      </c>
      <c r="F5507" t="s">
        <v>5833</v>
      </c>
      <c r="G5507" t="s">
        <v>2127</v>
      </c>
      <c r="I5507" t="s">
        <v>2006</v>
      </c>
      <c r="J5507" t="s">
        <v>5772</v>
      </c>
      <c r="K5507" t="s">
        <v>5773</v>
      </c>
      <c r="L5507">
        <v>6.5</v>
      </c>
      <c r="M5507">
        <v>560</v>
      </c>
      <c r="N5507" s="43">
        <v>3640</v>
      </c>
    </row>
    <row r="5508" spans="1:14" x14ac:dyDescent="0.25">
      <c r="A5508" s="106">
        <v>46281</v>
      </c>
      <c r="B5508">
        <v>18596</v>
      </c>
      <c r="C5508">
        <v>15450</v>
      </c>
      <c r="E5508">
        <v>375</v>
      </c>
      <c r="F5508" t="s">
        <v>3375</v>
      </c>
      <c r="G5508" t="s">
        <v>2127</v>
      </c>
      <c r="I5508" t="s">
        <v>2006</v>
      </c>
      <c r="J5508" t="s">
        <v>5772</v>
      </c>
      <c r="K5508" t="s">
        <v>5773</v>
      </c>
      <c r="L5508">
        <v>6.5</v>
      </c>
      <c r="M5508">
        <v>560</v>
      </c>
      <c r="N5508" s="43">
        <v>3640</v>
      </c>
    </row>
    <row r="5509" spans="1:14" x14ac:dyDescent="0.25">
      <c r="A5509" s="106">
        <v>46282</v>
      </c>
      <c r="B5509">
        <v>18644</v>
      </c>
      <c r="C5509">
        <v>15495</v>
      </c>
      <c r="E5509">
        <v>375</v>
      </c>
      <c r="F5509" t="s">
        <v>5834</v>
      </c>
      <c r="G5509" t="s">
        <v>2127</v>
      </c>
      <c r="I5509" t="s">
        <v>2006</v>
      </c>
      <c r="J5509" t="s">
        <v>5772</v>
      </c>
      <c r="K5509" t="s">
        <v>5773</v>
      </c>
      <c r="L5509">
        <v>7.5</v>
      </c>
      <c r="M5509">
        <v>560</v>
      </c>
      <c r="N5509" s="43">
        <v>4200</v>
      </c>
    </row>
    <row r="5510" spans="1:14" x14ac:dyDescent="0.25">
      <c r="A5510" s="106">
        <v>46282</v>
      </c>
      <c r="B5510">
        <v>18657</v>
      </c>
      <c r="C5510">
        <v>15507</v>
      </c>
      <c r="E5510">
        <v>375</v>
      </c>
      <c r="F5510" t="s">
        <v>4112</v>
      </c>
      <c r="G5510" t="s">
        <v>2127</v>
      </c>
      <c r="I5510" t="s">
        <v>2006</v>
      </c>
      <c r="J5510" t="s">
        <v>5772</v>
      </c>
      <c r="K5510" t="s">
        <v>5773</v>
      </c>
      <c r="L5510">
        <v>5.5</v>
      </c>
      <c r="M5510">
        <v>560</v>
      </c>
      <c r="N5510" s="43">
        <v>3080</v>
      </c>
    </row>
    <row r="5511" spans="1:14" x14ac:dyDescent="0.25">
      <c r="A5511" s="106">
        <v>46282</v>
      </c>
      <c r="B5511">
        <v>18659</v>
      </c>
      <c r="C5511">
        <v>15509</v>
      </c>
      <c r="E5511">
        <v>375</v>
      </c>
      <c r="F5511" t="s">
        <v>4827</v>
      </c>
      <c r="G5511" t="s">
        <v>2127</v>
      </c>
      <c r="I5511" t="s">
        <v>2006</v>
      </c>
      <c r="J5511" t="s">
        <v>5772</v>
      </c>
      <c r="K5511" t="s">
        <v>5773</v>
      </c>
      <c r="L5511">
        <v>7.5</v>
      </c>
      <c r="M5511">
        <v>560</v>
      </c>
      <c r="N5511" s="43">
        <v>4200</v>
      </c>
    </row>
    <row r="5512" spans="1:14" x14ac:dyDescent="0.25">
      <c r="A5512" s="106">
        <v>46283</v>
      </c>
      <c r="B5512">
        <v>18697</v>
      </c>
      <c r="C5512">
        <v>15546</v>
      </c>
      <c r="E5512">
        <v>375</v>
      </c>
      <c r="F5512" t="s">
        <v>5835</v>
      </c>
      <c r="G5512" t="s">
        <v>2127</v>
      </c>
      <c r="I5512" t="s">
        <v>2006</v>
      </c>
      <c r="J5512" t="s">
        <v>5772</v>
      </c>
      <c r="K5512" t="s">
        <v>5773</v>
      </c>
      <c r="L5512">
        <v>7.5</v>
      </c>
      <c r="M5512">
        <v>560</v>
      </c>
      <c r="N5512" s="43">
        <v>4200</v>
      </c>
    </row>
    <row r="5513" spans="1:14" x14ac:dyDescent="0.25">
      <c r="A5513" s="106">
        <v>46283</v>
      </c>
      <c r="B5513">
        <v>18704</v>
      </c>
      <c r="C5513">
        <v>15553</v>
      </c>
      <c r="E5513">
        <v>375</v>
      </c>
      <c r="F5513" t="s">
        <v>5836</v>
      </c>
      <c r="G5513" t="s">
        <v>2127</v>
      </c>
      <c r="I5513" t="s">
        <v>2006</v>
      </c>
      <c r="J5513" t="s">
        <v>5772</v>
      </c>
      <c r="K5513" t="s">
        <v>5773</v>
      </c>
      <c r="L5513">
        <v>6.5</v>
      </c>
      <c r="M5513">
        <v>560</v>
      </c>
      <c r="N5513" s="43">
        <v>3640</v>
      </c>
    </row>
    <row r="5514" spans="1:14" x14ac:dyDescent="0.25">
      <c r="A5514" s="106">
        <v>46283</v>
      </c>
      <c r="B5514">
        <v>18713</v>
      </c>
      <c r="C5514">
        <v>15560</v>
      </c>
      <c r="E5514">
        <v>375</v>
      </c>
      <c r="F5514" t="s">
        <v>5837</v>
      </c>
      <c r="G5514" t="s">
        <v>2127</v>
      </c>
      <c r="I5514" t="s">
        <v>2006</v>
      </c>
      <c r="J5514" t="s">
        <v>5772</v>
      </c>
      <c r="K5514" t="s">
        <v>5773</v>
      </c>
      <c r="L5514">
        <v>4</v>
      </c>
      <c r="M5514">
        <v>560</v>
      </c>
      <c r="N5514" s="43">
        <v>2240</v>
      </c>
    </row>
    <row r="5515" spans="1:14" x14ac:dyDescent="0.25">
      <c r="A5515" s="106">
        <v>46283</v>
      </c>
      <c r="B5515">
        <v>18733</v>
      </c>
      <c r="C5515">
        <v>15580</v>
      </c>
      <c r="E5515">
        <v>375</v>
      </c>
      <c r="F5515" t="s">
        <v>5838</v>
      </c>
      <c r="G5515" t="s">
        <v>2127</v>
      </c>
      <c r="I5515" t="s">
        <v>2006</v>
      </c>
      <c r="J5515" t="s">
        <v>5772</v>
      </c>
      <c r="K5515" t="s">
        <v>5773</v>
      </c>
      <c r="L5515">
        <v>3.5</v>
      </c>
      <c r="M5515">
        <v>560</v>
      </c>
      <c r="N5515" s="43">
        <v>1960</v>
      </c>
    </row>
    <row r="5516" spans="1:14" x14ac:dyDescent="0.25">
      <c r="A5516" s="106">
        <v>46286</v>
      </c>
      <c r="B5516">
        <v>18789</v>
      </c>
      <c r="C5516">
        <v>15636</v>
      </c>
      <c r="E5516">
        <v>375</v>
      </c>
      <c r="F5516" t="s">
        <v>4129</v>
      </c>
      <c r="G5516" t="s">
        <v>2127</v>
      </c>
      <c r="I5516" t="s">
        <v>2006</v>
      </c>
      <c r="J5516" t="s">
        <v>5772</v>
      </c>
      <c r="K5516" t="s">
        <v>5773</v>
      </c>
      <c r="L5516">
        <v>7.5</v>
      </c>
      <c r="M5516">
        <v>560</v>
      </c>
      <c r="N5516" s="43">
        <v>4200</v>
      </c>
    </row>
    <row r="5517" spans="1:14" x14ac:dyDescent="0.25">
      <c r="A5517" s="106">
        <v>46286</v>
      </c>
      <c r="B5517">
        <v>18801</v>
      </c>
      <c r="C5517">
        <v>15648</v>
      </c>
      <c r="E5517">
        <v>375</v>
      </c>
      <c r="F5517" t="s">
        <v>5839</v>
      </c>
      <c r="G5517" t="s">
        <v>2127</v>
      </c>
      <c r="I5517" t="s">
        <v>2006</v>
      </c>
      <c r="J5517" t="s">
        <v>5772</v>
      </c>
      <c r="K5517" t="s">
        <v>5773</v>
      </c>
      <c r="L5517">
        <v>6.5</v>
      </c>
      <c r="M5517">
        <v>560</v>
      </c>
      <c r="N5517" s="43">
        <v>3640</v>
      </c>
    </row>
    <row r="5518" spans="1:14" x14ac:dyDescent="0.25">
      <c r="A5518" s="106">
        <v>46287</v>
      </c>
      <c r="B5518">
        <v>18836</v>
      </c>
      <c r="C5518">
        <v>15683</v>
      </c>
      <c r="E5518">
        <v>375</v>
      </c>
      <c r="F5518" t="s">
        <v>5840</v>
      </c>
      <c r="G5518" t="s">
        <v>2127</v>
      </c>
      <c r="I5518" t="s">
        <v>2006</v>
      </c>
      <c r="J5518" t="s">
        <v>5772</v>
      </c>
      <c r="K5518" t="s">
        <v>5773</v>
      </c>
      <c r="L5518">
        <v>5.5</v>
      </c>
      <c r="M5518">
        <v>560</v>
      </c>
      <c r="N5518" s="43">
        <v>3080</v>
      </c>
    </row>
    <row r="5519" spans="1:14" x14ac:dyDescent="0.25">
      <c r="A5519" s="106">
        <v>46287</v>
      </c>
      <c r="B5519">
        <v>18852</v>
      </c>
      <c r="C5519">
        <v>15694</v>
      </c>
      <c r="E5519">
        <v>375</v>
      </c>
      <c r="F5519" t="s">
        <v>5841</v>
      </c>
      <c r="G5519" t="s">
        <v>2127</v>
      </c>
      <c r="I5519" t="s">
        <v>2006</v>
      </c>
      <c r="J5519" t="s">
        <v>5772</v>
      </c>
      <c r="K5519" t="s">
        <v>5773</v>
      </c>
      <c r="L5519">
        <v>5.5</v>
      </c>
      <c r="M5519">
        <v>560</v>
      </c>
      <c r="N5519" s="43">
        <v>3080</v>
      </c>
    </row>
    <row r="5520" spans="1:14" x14ac:dyDescent="0.25">
      <c r="A5520" s="106">
        <v>46287</v>
      </c>
      <c r="B5520">
        <v>18853</v>
      </c>
      <c r="C5520">
        <v>15695</v>
      </c>
      <c r="E5520">
        <v>375</v>
      </c>
      <c r="F5520" t="s">
        <v>5842</v>
      </c>
      <c r="G5520" t="s">
        <v>2127</v>
      </c>
      <c r="I5520" t="s">
        <v>2006</v>
      </c>
      <c r="J5520" t="s">
        <v>5772</v>
      </c>
      <c r="K5520" t="s">
        <v>5773</v>
      </c>
      <c r="L5520">
        <v>5</v>
      </c>
      <c r="M5520">
        <v>560</v>
      </c>
      <c r="N5520" s="43">
        <v>2800</v>
      </c>
    </row>
    <row r="5521" spans="1:14" x14ac:dyDescent="0.25">
      <c r="A5521" s="106">
        <v>46288</v>
      </c>
      <c r="B5521">
        <v>18880</v>
      </c>
      <c r="C5521">
        <v>15720</v>
      </c>
      <c r="E5521">
        <v>375</v>
      </c>
      <c r="F5521" t="s">
        <v>5843</v>
      </c>
      <c r="G5521" t="s">
        <v>2127</v>
      </c>
      <c r="I5521" t="s">
        <v>2006</v>
      </c>
      <c r="J5521" t="s">
        <v>5772</v>
      </c>
      <c r="K5521" t="s">
        <v>5773</v>
      </c>
      <c r="L5521">
        <v>5</v>
      </c>
      <c r="M5521">
        <v>560</v>
      </c>
      <c r="N5521" s="43">
        <v>2800</v>
      </c>
    </row>
    <row r="5522" spans="1:14" x14ac:dyDescent="0.25">
      <c r="A5522" s="106">
        <v>46288</v>
      </c>
      <c r="B5522">
        <v>18907</v>
      </c>
      <c r="C5522">
        <v>15743</v>
      </c>
      <c r="E5522">
        <v>375</v>
      </c>
      <c r="F5522" t="s">
        <v>5844</v>
      </c>
      <c r="G5522" t="s">
        <v>2127</v>
      </c>
      <c r="I5522" t="s">
        <v>2006</v>
      </c>
      <c r="J5522" t="s">
        <v>5772</v>
      </c>
      <c r="K5522" t="s">
        <v>5773</v>
      </c>
      <c r="L5522">
        <v>5</v>
      </c>
      <c r="M5522">
        <v>560</v>
      </c>
      <c r="N5522" s="43">
        <v>2800</v>
      </c>
    </row>
    <row r="5523" spans="1:14" x14ac:dyDescent="0.25">
      <c r="A5523" s="106">
        <v>46288</v>
      </c>
      <c r="B5523">
        <v>18914</v>
      </c>
      <c r="C5523">
        <v>15750</v>
      </c>
      <c r="E5523">
        <v>375</v>
      </c>
      <c r="F5523" t="s">
        <v>5845</v>
      </c>
      <c r="G5523" t="s">
        <v>2127</v>
      </c>
      <c r="I5523" t="s">
        <v>2006</v>
      </c>
      <c r="J5523" t="s">
        <v>5772</v>
      </c>
      <c r="K5523" t="s">
        <v>5773</v>
      </c>
      <c r="L5523">
        <v>5.5</v>
      </c>
      <c r="M5523">
        <v>560</v>
      </c>
      <c r="N5523" s="43">
        <v>3080</v>
      </c>
    </row>
    <row r="5524" spans="1:14" x14ac:dyDescent="0.25">
      <c r="A5524" s="106">
        <v>46289</v>
      </c>
      <c r="B5524">
        <v>18939</v>
      </c>
      <c r="C5524">
        <v>15773</v>
      </c>
      <c r="E5524">
        <v>375</v>
      </c>
      <c r="F5524" t="s">
        <v>4102</v>
      </c>
      <c r="G5524" t="s">
        <v>2127</v>
      </c>
      <c r="I5524" t="s">
        <v>2006</v>
      </c>
      <c r="J5524" t="s">
        <v>5772</v>
      </c>
      <c r="K5524" t="s">
        <v>5773</v>
      </c>
      <c r="L5524">
        <v>6</v>
      </c>
      <c r="M5524">
        <v>560</v>
      </c>
      <c r="N5524" s="43">
        <v>3360</v>
      </c>
    </row>
    <row r="5525" spans="1:14" x14ac:dyDescent="0.25">
      <c r="A5525" s="106">
        <v>46289</v>
      </c>
      <c r="B5525">
        <v>18961</v>
      </c>
      <c r="C5525">
        <v>15792</v>
      </c>
      <c r="E5525">
        <v>375</v>
      </c>
      <c r="F5525" t="s">
        <v>5846</v>
      </c>
      <c r="G5525" t="s">
        <v>2127</v>
      </c>
      <c r="I5525" t="s">
        <v>2006</v>
      </c>
      <c r="J5525" t="s">
        <v>5772</v>
      </c>
      <c r="K5525" t="s">
        <v>5773</v>
      </c>
      <c r="L5525">
        <v>3</v>
      </c>
      <c r="M5525">
        <v>560</v>
      </c>
      <c r="N5525" s="43">
        <v>1680</v>
      </c>
    </row>
    <row r="5526" spans="1:14" x14ac:dyDescent="0.25">
      <c r="A5526" s="106">
        <v>46289</v>
      </c>
      <c r="B5526">
        <v>18962</v>
      </c>
      <c r="C5526">
        <v>15793</v>
      </c>
      <c r="E5526">
        <v>375</v>
      </c>
      <c r="F5526" t="s">
        <v>5847</v>
      </c>
      <c r="G5526" t="s">
        <v>2127</v>
      </c>
      <c r="I5526" t="s">
        <v>2006</v>
      </c>
      <c r="J5526" t="s">
        <v>5772</v>
      </c>
      <c r="K5526" t="s">
        <v>5773</v>
      </c>
      <c r="L5526">
        <v>5</v>
      </c>
      <c r="M5526">
        <v>560</v>
      </c>
      <c r="N5526" s="43">
        <v>2800</v>
      </c>
    </row>
    <row r="5527" spans="1:14" x14ac:dyDescent="0.25">
      <c r="A5527" s="106">
        <v>46289</v>
      </c>
      <c r="B5527">
        <v>18986</v>
      </c>
      <c r="C5527">
        <v>15815</v>
      </c>
      <c r="E5527">
        <v>375</v>
      </c>
      <c r="F5527" t="s">
        <v>4105</v>
      </c>
      <c r="G5527" t="s">
        <v>2127</v>
      </c>
      <c r="I5527" t="s">
        <v>2006</v>
      </c>
      <c r="J5527" t="s">
        <v>5772</v>
      </c>
      <c r="K5527" t="s">
        <v>5773</v>
      </c>
      <c r="L5527">
        <v>5</v>
      </c>
      <c r="M5527">
        <v>560</v>
      </c>
      <c r="N5527" s="43">
        <v>2800</v>
      </c>
    </row>
    <row r="5528" spans="1:14" x14ac:dyDescent="0.25">
      <c r="A5528" s="106">
        <v>46289</v>
      </c>
      <c r="B5528">
        <v>18989</v>
      </c>
      <c r="C5528">
        <v>15817</v>
      </c>
      <c r="E5528">
        <v>375</v>
      </c>
      <c r="F5528" t="s">
        <v>5848</v>
      </c>
      <c r="G5528" t="s">
        <v>2127</v>
      </c>
      <c r="I5528" t="s">
        <v>2006</v>
      </c>
      <c r="J5528" t="s">
        <v>5772</v>
      </c>
      <c r="K5528" t="s">
        <v>5773</v>
      </c>
      <c r="L5528">
        <v>7</v>
      </c>
      <c r="M5528">
        <v>560</v>
      </c>
      <c r="N5528" s="43">
        <v>3920</v>
      </c>
    </row>
    <row r="5529" spans="1:14" x14ac:dyDescent="0.25">
      <c r="A5529" s="106">
        <v>46290</v>
      </c>
      <c r="B5529">
        <v>19025</v>
      </c>
      <c r="C5529">
        <v>15850</v>
      </c>
      <c r="E5529">
        <v>375</v>
      </c>
      <c r="F5529" t="s">
        <v>5849</v>
      </c>
      <c r="G5529" t="s">
        <v>2127</v>
      </c>
      <c r="I5529" t="s">
        <v>2006</v>
      </c>
      <c r="J5529" t="s">
        <v>5772</v>
      </c>
      <c r="K5529" t="s">
        <v>5773</v>
      </c>
      <c r="L5529">
        <v>7.5</v>
      </c>
      <c r="M5529">
        <v>560</v>
      </c>
      <c r="N5529" s="43">
        <v>4200</v>
      </c>
    </row>
    <row r="5530" spans="1:14" x14ac:dyDescent="0.25">
      <c r="A5530" s="106">
        <v>46290</v>
      </c>
      <c r="B5530">
        <v>19051</v>
      </c>
      <c r="C5530">
        <v>15874</v>
      </c>
      <c r="E5530">
        <v>375</v>
      </c>
      <c r="F5530" t="s">
        <v>5850</v>
      </c>
      <c r="G5530" t="s">
        <v>2127</v>
      </c>
      <c r="I5530" t="s">
        <v>2006</v>
      </c>
      <c r="J5530" t="s">
        <v>5772</v>
      </c>
      <c r="K5530" t="s">
        <v>5773</v>
      </c>
      <c r="L5530">
        <v>7</v>
      </c>
      <c r="M5530">
        <v>560</v>
      </c>
      <c r="N5530" s="43">
        <v>3920</v>
      </c>
    </row>
    <row r="5531" spans="1:14" x14ac:dyDescent="0.25">
      <c r="A5531" s="106">
        <v>46290</v>
      </c>
      <c r="B5531">
        <v>19059</v>
      </c>
      <c r="C5531">
        <v>15882</v>
      </c>
      <c r="E5531">
        <v>375</v>
      </c>
      <c r="F5531" t="s">
        <v>5851</v>
      </c>
      <c r="G5531" t="s">
        <v>2127</v>
      </c>
      <c r="I5531" t="s">
        <v>2006</v>
      </c>
      <c r="J5531" t="s">
        <v>5772</v>
      </c>
      <c r="K5531" t="s">
        <v>5773</v>
      </c>
      <c r="L5531">
        <v>6.5</v>
      </c>
      <c r="M5531">
        <v>560</v>
      </c>
      <c r="N5531" s="43">
        <v>3640</v>
      </c>
    </row>
    <row r="5532" spans="1:14" x14ac:dyDescent="0.25">
      <c r="A5532" s="106">
        <v>46293</v>
      </c>
      <c r="B5532">
        <v>19104</v>
      </c>
      <c r="C5532">
        <v>15922</v>
      </c>
      <c r="E5532">
        <v>375</v>
      </c>
      <c r="F5532" t="s">
        <v>5852</v>
      </c>
      <c r="G5532" t="s">
        <v>2127</v>
      </c>
      <c r="I5532" t="s">
        <v>2006</v>
      </c>
      <c r="J5532" t="s">
        <v>5772</v>
      </c>
      <c r="K5532" t="s">
        <v>5773</v>
      </c>
      <c r="L5532">
        <v>6.5</v>
      </c>
      <c r="M5532">
        <v>560</v>
      </c>
      <c r="N5532" s="43">
        <v>3640</v>
      </c>
    </row>
    <row r="5533" spans="1:14" x14ac:dyDescent="0.25">
      <c r="A5533" s="106">
        <v>46293</v>
      </c>
      <c r="B5533">
        <v>19120</v>
      </c>
      <c r="C5533">
        <v>15937</v>
      </c>
      <c r="E5533">
        <v>375</v>
      </c>
      <c r="F5533" t="s">
        <v>5853</v>
      </c>
      <c r="G5533" t="s">
        <v>2127</v>
      </c>
      <c r="I5533" t="s">
        <v>2006</v>
      </c>
      <c r="J5533" t="s">
        <v>5772</v>
      </c>
      <c r="K5533" t="s">
        <v>5773</v>
      </c>
      <c r="L5533">
        <v>5.5</v>
      </c>
      <c r="M5533">
        <v>560</v>
      </c>
      <c r="N5533" s="43">
        <v>3080</v>
      </c>
    </row>
    <row r="5534" spans="1:14" x14ac:dyDescent="0.25">
      <c r="A5534" s="106">
        <v>46293</v>
      </c>
      <c r="B5534">
        <v>19134</v>
      </c>
      <c r="C5534">
        <v>15950</v>
      </c>
      <c r="E5534">
        <v>375</v>
      </c>
      <c r="F5534" t="s">
        <v>5854</v>
      </c>
      <c r="G5534" t="s">
        <v>2127</v>
      </c>
      <c r="I5534" t="s">
        <v>2006</v>
      </c>
      <c r="J5534" t="s">
        <v>5772</v>
      </c>
      <c r="K5534" t="s">
        <v>5773</v>
      </c>
      <c r="L5534">
        <v>6.5</v>
      </c>
      <c r="M5534">
        <v>560</v>
      </c>
      <c r="N5534" s="43">
        <v>3640</v>
      </c>
    </row>
    <row r="5535" spans="1:14" x14ac:dyDescent="0.25">
      <c r="A5535" s="106">
        <v>46293</v>
      </c>
      <c r="B5535">
        <v>19154</v>
      </c>
      <c r="C5535">
        <v>15964</v>
      </c>
      <c r="E5535">
        <v>375</v>
      </c>
      <c r="F5535" t="s">
        <v>5855</v>
      </c>
      <c r="G5535" t="s">
        <v>2127</v>
      </c>
      <c r="I5535" t="s">
        <v>2006</v>
      </c>
      <c r="J5535" t="s">
        <v>5772</v>
      </c>
      <c r="K5535" t="s">
        <v>5773</v>
      </c>
      <c r="L5535">
        <v>3.5</v>
      </c>
      <c r="M5535">
        <v>560</v>
      </c>
      <c r="N5535" s="43">
        <v>1960</v>
      </c>
    </row>
    <row r="5536" spans="1:14" x14ac:dyDescent="0.25">
      <c r="A5536" s="106">
        <v>46293</v>
      </c>
      <c r="B5536">
        <v>19155</v>
      </c>
      <c r="C5536">
        <v>15966</v>
      </c>
      <c r="E5536">
        <v>375</v>
      </c>
      <c r="F5536" t="s">
        <v>5856</v>
      </c>
      <c r="G5536" t="s">
        <v>2127</v>
      </c>
      <c r="I5536" t="s">
        <v>2006</v>
      </c>
      <c r="J5536" t="s">
        <v>5772</v>
      </c>
      <c r="K5536" t="s">
        <v>5773</v>
      </c>
      <c r="L5536">
        <v>7.5</v>
      </c>
      <c r="M5536">
        <v>560</v>
      </c>
      <c r="N5536" s="43">
        <v>4200</v>
      </c>
    </row>
    <row r="5537" spans="1:14" x14ac:dyDescent="0.25">
      <c r="A5537" s="106">
        <v>46294</v>
      </c>
      <c r="B5537">
        <v>19199</v>
      </c>
      <c r="C5537">
        <v>16006</v>
      </c>
      <c r="E5537">
        <v>375</v>
      </c>
      <c r="F5537" t="s">
        <v>5202</v>
      </c>
      <c r="G5537" t="s">
        <v>2127</v>
      </c>
      <c r="I5537" t="s">
        <v>2006</v>
      </c>
      <c r="J5537" t="s">
        <v>5772</v>
      </c>
      <c r="K5537" t="s">
        <v>5773</v>
      </c>
      <c r="L5537">
        <v>7.5</v>
      </c>
      <c r="M5537">
        <v>560</v>
      </c>
      <c r="N5537" s="43">
        <v>4200</v>
      </c>
    </row>
    <row r="5538" spans="1:14" x14ac:dyDescent="0.25">
      <c r="A5538" s="106">
        <v>46294</v>
      </c>
      <c r="B5538">
        <v>19239</v>
      </c>
      <c r="C5538">
        <v>16040</v>
      </c>
      <c r="E5538">
        <v>375</v>
      </c>
      <c r="F5538" t="s">
        <v>5857</v>
      </c>
      <c r="G5538" t="s">
        <v>2127</v>
      </c>
      <c r="I5538" t="s">
        <v>2006</v>
      </c>
      <c r="J5538" t="s">
        <v>5772</v>
      </c>
      <c r="K5538" t="s">
        <v>5773</v>
      </c>
      <c r="L5538">
        <v>5.5</v>
      </c>
      <c r="M5538">
        <v>560</v>
      </c>
      <c r="N5538" s="43">
        <v>3080</v>
      </c>
    </row>
    <row r="5539" spans="1:14" x14ac:dyDescent="0.25">
      <c r="A5539" s="106">
        <v>46295</v>
      </c>
      <c r="B5539">
        <v>19291</v>
      </c>
      <c r="C5539">
        <v>16088</v>
      </c>
      <c r="E5539">
        <v>375</v>
      </c>
      <c r="F5539" t="s">
        <v>5203</v>
      </c>
      <c r="G5539" t="s">
        <v>2127</v>
      </c>
      <c r="I5539" t="s">
        <v>2006</v>
      </c>
      <c r="J5539" t="s">
        <v>5772</v>
      </c>
      <c r="K5539" t="s">
        <v>5773</v>
      </c>
      <c r="L5539">
        <v>6.5</v>
      </c>
      <c r="M5539">
        <v>560</v>
      </c>
      <c r="N5539" s="43">
        <v>3640</v>
      </c>
    </row>
    <row r="5540" spans="1:14" x14ac:dyDescent="0.25">
      <c r="A5540" s="106">
        <v>46295</v>
      </c>
      <c r="B5540">
        <v>19315</v>
      </c>
      <c r="C5540">
        <v>16109</v>
      </c>
      <c r="E5540">
        <v>375</v>
      </c>
      <c r="F5540" t="s">
        <v>2911</v>
      </c>
      <c r="G5540" t="s">
        <v>2127</v>
      </c>
      <c r="I5540" t="s">
        <v>2006</v>
      </c>
      <c r="J5540" t="s">
        <v>5772</v>
      </c>
      <c r="K5540" t="s">
        <v>5773</v>
      </c>
      <c r="L5540">
        <v>6</v>
      </c>
      <c r="M5540">
        <v>560</v>
      </c>
      <c r="N5540" s="43">
        <v>3360</v>
      </c>
    </row>
    <row r="5541" hidden="1" spans="1:14" x14ac:dyDescent="0.25">
      <c r="A5541" s="106">
        <v>46296</v>
      </c>
      <c r="B5541">
        <v>19355</v>
      </c>
      <c r="C5541">
        <v>16144</v>
      </c>
      <c r="E5541">
        <v>375</v>
      </c>
      <c r="F5541" t="s">
        <v>4918</v>
      </c>
      <c r="G5541" t="s">
        <v>2127</v>
      </c>
      <c r="I5541" t="s">
        <v>2006</v>
      </c>
      <c r="J5541" t="s">
        <v>5772</v>
      </c>
      <c r="K5541" t="s">
        <v>5773</v>
      </c>
      <c r="L5541">
        <v>7</v>
      </c>
      <c r="M5541">
        <v>560</v>
      </c>
      <c r="N5541" s="43">
        <v>3920</v>
      </c>
    </row>
    <row r="5542" hidden="1" spans="1:14" x14ac:dyDescent="0.25">
      <c r="A5542" s="106">
        <v>46296</v>
      </c>
      <c r="B5542">
        <v>19372</v>
      </c>
      <c r="C5542">
        <v>16160</v>
      </c>
      <c r="E5542">
        <v>375</v>
      </c>
      <c r="F5542" t="s">
        <v>5858</v>
      </c>
      <c r="G5542" t="s">
        <v>2127</v>
      </c>
      <c r="I5542" t="s">
        <v>2006</v>
      </c>
      <c r="J5542" t="s">
        <v>5772</v>
      </c>
      <c r="K5542" t="s">
        <v>5773</v>
      </c>
      <c r="L5542">
        <v>3</v>
      </c>
      <c r="M5542">
        <v>560</v>
      </c>
      <c r="N5542" s="43">
        <v>1680</v>
      </c>
    </row>
    <row r="5543" hidden="1" spans="1:14" x14ac:dyDescent="0.25">
      <c r="A5543" s="106">
        <v>46296</v>
      </c>
      <c r="B5543">
        <v>19383</v>
      </c>
      <c r="C5543">
        <v>16169</v>
      </c>
      <c r="E5543">
        <v>375</v>
      </c>
      <c r="F5543" t="s">
        <v>5859</v>
      </c>
      <c r="G5543" t="s">
        <v>2127</v>
      </c>
      <c r="I5543" t="s">
        <v>2006</v>
      </c>
      <c r="J5543" t="s">
        <v>5772</v>
      </c>
      <c r="K5543" t="s">
        <v>5773</v>
      </c>
      <c r="L5543">
        <v>4</v>
      </c>
      <c r="M5543">
        <v>560</v>
      </c>
      <c r="N5543" s="43">
        <v>2240</v>
      </c>
    </row>
    <row r="5544" hidden="1" spans="1:14" x14ac:dyDescent="0.25">
      <c r="A5544" s="106">
        <v>46296</v>
      </c>
      <c r="B5544">
        <v>19399</v>
      </c>
      <c r="C5544">
        <v>16183</v>
      </c>
      <c r="E5544">
        <v>375</v>
      </c>
      <c r="F5544" t="s">
        <v>5860</v>
      </c>
      <c r="G5544" t="s">
        <v>2127</v>
      </c>
      <c r="I5544" t="s">
        <v>2006</v>
      </c>
      <c r="J5544" t="s">
        <v>5772</v>
      </c>
      <c r="K5544" t="s">
        <v>5773</v>
      </c>
      <c r="L5544">
        <v>3</v>
      </c>
      <c r="M5544">
        <v>560</v>
      </c>
      <c r="N5544" s="43">
        <v>1680</v>
      </c>
    </row>
    <row r="5545" hidden="1" spans="1:14" x14ac:dyDescent="0.25">
      <c r="A5545" s="106">
        <v>45938</v>
      </c>
      <c r="B5545">
        <v>2765</v>
      </c>
      <c r="C5545">
        <v>0</v>
      </c>
      <c r="E5545">
        <v>165</v>
      </c>
      <c r="F5545" t="s">
        <v>5861</v>
      </c>
      <c r="G5545" t="s">
        <v>2021</v>
      </c>
      <c r="I5545" t="s">
        <v>2006</v>
      </c>
      <c r="J5545" t="s">
        <v>2375</v>
      </c>
      <c r="K5545" t="s">
        <v>2376</v>
      </c>
      <c r="L5545">
        <v>10</v>
      </c>
      <c r="M5545">
        <v>560</v>
      </c>
      <c r="N5545" s="43">
        <v>5600</v>
      </c>
    </row>
    <row r="5546" hidden="1" spans="1:14" x14ac:dyDescent="0.25">
      <c r="A5546" s="106">
        <v>45938</v>
      </c>
      <c r="B5546">
        <v>2770</v>
      </c>
      <c r="C5546">
        <v>0</v>
      </c>
      <c r="E5546">
        <v>165</v>
      </c>
      <c r="F5546" t="s">
        <v>5862</v>
      </c>
      <c r="G5546" t="s">
        <v>2036</v>
      </c>
      <c r="I5546" t="s">
        <v>2006</v>
      </c>
      <c r="J5546" t="s">
        <v>2375</v>
      </c>
      <c r="K5546" t="s">
        <v>2376</v>
      </c>
      <c r="L5546">
        <v>10</v>
      </c>
      <c r="M5546">
        <v>560</v>
      </c>
      <c r="N5546" s="43">
        <v>5600</v>
      </c>
    </row>
    <row r="5547" hidden="1" spans="1:14" x14ac:dyDescent="0.25">
      <c r="A5547" s="106">
        <v>45938</v>
      </c>
      <c r="B5547">
        <v>2772</v>
      </c>
      <c r="C5547">
        <v>0</v>
      </c>
      <c r="E5547">
        <v>165</v>
      </c>
      <c r="F5547" t="s">
        <v>5863</v>
      </c>
      <c r="G5547" t="s">
        <v>2038</v>
      </c>
      <c r="I5547" t="s">
        <v>2006</v>
      </c>
      <c r="J5547" t="s">
        <v>2375</v>
      </c>
      <c r="K5547" t="s">
        <v>2376</v>
      </c>
      <c r="L5547">
        <v>8</v>
      </c>
      <c r="M5547">
        <v>560</v>
      </c>
      <c r="N5547" s="43">
        <v>4480</v>
      </c>
    </row>
    <row r="5548" hidden="1" spans="1:14" x14ac:dyDescent="0.25">
      <c r="A5548" s="106">
        <v>45938</v>
      </c>
      <c r="B5548">
        <v>2776</v>
      </c>
      <c r="C5548">
        <v>0</v>
      </c>
      <c r="E5548">
        <v>165</v>
      </c>
      <c r="F5548" t="s">
        <v>5864</v>
      </c>
      <c r="G5548" t="s">
        <v>2368</v>
      </c>
      <c r="I5548" t="s">
        <v>2006</v>
      </c>
      <c r="J5548" t="s">
        <v>2375</v>
      </c>
      <c r="K5548" t="s">
        <v>2376</v>
      </c>
      <c r="L5548">
        <v>7</v>
      </c>
      <c r="M5548">
        <v>560</v>
      </c>
      <c r="N5548" s="43">
        <v>3920</v>
      </c>
    </row>
    <row r="5549" hidden="1" spans="1:14" x14ac:dyDescent="0.25">
      <c r="A5549" s="106">
        <v>45943</v>
      </c>
      <c r="B5549">
        <v>2900</v>
      </c>
      <c r="C5549">
        <v>0</v>
      </c>
      <c r="E5549">
        <v>165</v>
      </c>
      <c r="F5549" t="s">
        <v>5865</v>
      </c>
      <c r="G5549" t="s">
        <v>2036</v>
      </c>
      <c r="I5549" t="s">
        <v>2006</v>
      </c>
      <c r="J5549" t="s">
        <v>2375</v>
      </c>
      <c r="K5549" t="s">
        <v>2376</v>
      </c>
      <c r="L5549">
        <v>10</v>
      </c>
      <c r="M5549">
        <v>560</v>
      </c>
      <c r="N5549" s="43">
        <v>5600</v>
      </c>
    </row>
    <row r="5550" hidden="1" spans="1:14" x14ac:dyDescent="0.25">
      <c r="A5550" s="106">
        <v>45943</v>
      </c>
      <c r="B5550">
        <v>2904</v>
      </c>
      <c r="C5550">
        <v>0</v>
      </c>
      <c r="E5550">
        <v>165</v>
      </c>
      <c r="F5550" t="s">
        <v>5866</v>
      </c>
      <c r="G5550" t="s">
        <v>2021</v>
      </c>
      <c r="I5550" t="s">
        <v>2006</v>
      </c>
      <c r="J5550" t="s">
        <v>2375</v>
      </c>
      <c r="K5550" t="s">
        <v>2376</v>
      </c>
      <c r="L5550">
        <v>10</v>
      </c>
      <c r="M5550">
        <v>560</v>
      </c>
      <c r="N5550" s="43">
        <v>5600</v>
      </c>
    </row>
    <row r="5551" hidden="1" spans="1:14" x14ac:dyDescent="0.25">
      <c r="A5551" s="106">
        <v>45943</v>
      </c>
      <c r="B5551">
        <v>2909</v>
      </c>
      <c r="C5551">
        <v>0</v>
      </c>
      <c r="E5551">
        <v>165</v>
      </c>
      <c r="F5551" t="s">
        <v>5867</v>
      </c>
      <c r="G5551" t="s">
        <v>2038</v>
      </c>
      <c r="I5551" t="s">
        <v>2006</v>
      </c>
      <c r="J5551" t="s">
        <v>2375</v>
      </c>
      <c r="K5551" t="s">
        <v>2376</v>
      </c>
      <c r="L5551">
        <v>10</v>
      </c>
      <c r="M5551">
        <v>560</v>
      </c>
      <c r="N5551" s="43">
        <v>5600</v>
      </c>
    </row>
    <row r="5552" hidden="1" spans="1:14" x14ac:dyDescent="0.25">
      <c r="A5552" s="106">
        <v>45943</v>
      </c>
      <c r="B5552">
        <v>2915</v>
      </c>
      <c r="C5552">
        <v>0</v>
      </c>
      <c r="E5552">
        <v>165</v>
      </c>
      <c r="F5552" t="s">
        <v>5868</v>
      </c>
      <c r="G5552" t="s">
        <v>2063</v>
      </c>
      <c r="I5552" t="s">
        <v>2006</v>
      </c>
      <c r="J5552" t="s">
        <v>2375</v>
      </c>
      <c r="K5552" t="s">
        <v>2376</v>
      </c>
      <c r="L5552">
        <v>3</v>
      </c>
      <c r="M5552">
        <v>560</v>
      </c>
      <c r="N5552" s="43">
        <v>1680</v>
      </c>
    </row>
    <row r="5553" hidden="1" spans="1:14" x14ac:dyDescent="0.25">
      <c r="A5553" s="106">
        <v>45946</v>
      </c>
      <c r="B5553">
        <v>3022</v>
      </c>
      <c r="C5553">
        <v>0</v>
      </c>
      <c r="E5553">
        <v>165</v>
      </c>
      <c r="F5553" t="s">
        <v>5869</v>
      </c>
      <c r="G5553" t="s">
        <v>2017</v>
      </c>
      <c r="I5553" t="s">
        <v>2006</v>
      </c>
      <c r="J5553" t="s">
        <v>2375</v>
      </c>
      <c r="K5553" t="s">
        <v>2376</v>
      </c>
      <c r="L5553">
        <v>8</v>
      </c>
      <c r="M5553">
        <v>560</v>
      </c>
      <c r="N5553" s="43">
        <v>4480</v>
      </c>
    </row>
    <row r="5554" hidden="1" spans="1:14" x14ac:dyDescent="0.25">
      <c r="A5554" s="106">
        <v>45946</v>
      </c>
      <c r="B5554">
        <v>3027</v>
      </c>
      <c r="C5554">
        <v>0</v>
      </c>
      <c r="E5554">
        <v>165</v>
      </c>
      <c r="F5554" t="s">
        <v>5870</v>
      </c>
      <c r="G5554" t="s">
        <v>2038</v>
      </c>
      <c r="I5554" t="s">
        <v>2006</v>
      </c>
      <c r="J5554" t="s">
        <v>2375</v>
      </c>
      <c r="K5554" t="s">
        <v>2376</v>
      </c>
      <c r="L5554">
        <v>8</v>
      </c>
      <c r="M5554">
        <v>560</v>
      </c>
      <c r="N5554" s="43">
        <v>4480</v>
      </c>
    </row>
    <row r="5555" hidden="1" spans="1:14" x14ac:dyDescent="0.25">
      <c r="A5555" s="106">
        <v>45946</v>
      </c>
      <c r="B5555">
        <v>3028</v>
      </c>
      <c r="C5555">
        <v>0</v>
      </c>
      <c r="E5555">
        <v>165</v>
      </c>
      <c r="F5555" t="s">
        <v>5871</v>
      </c>
      <c r="G5555" t="s">
        <v>2052</v>
      </c>
      <c r="I5555" t="s">
        <v>2006</v>
      </c>
      <c r="J5555" t="s">
        <v>2375</v>
      </c>
      <c r="K5555" t="s">
        <v>2376</v>
      </c>
      <c r="L5555">
        <v>8</v>
      </c>
      <c r="M5555">
        <v>560</v>
      </c>
      <c r="N5555" s="43">
        <v>4480</v>
      </c>
    </row>
    <row r="5556" hidden="1" spans="1:14" x14ac:dyDescent="0.25">
      <c r="A5556" s="106">
        <v>45946</v>
      </c>
      <c r="B5556">
        <v>3030</v>
      </c>
      <c r="C5556">
        <v>0</v>
      </c>
      <c r="E5556">
        <v>165</v>
      </c>
      <c r="F5556" t="s">
        <v>5872</v>
      </c>
      <c r="G5556" t="s">
        <v>2036</v>
      </c>
      <c r="I5556" t="s">
        <v>2006</v>
      </c>
      <c r="J5556" t="s">
        <v>2375</v>
      </c>
      <c r="K5556" t="s">
        <v>2376</v>
      </c>
      <c r="L5556">
        <v>8</v>
      </c>
      <c r="M5556">
        <v>560</v>
      </c>
      <c r="N5556" s="43">
        <v>4480</v>
      </c>
    </row>
    <row r="5557" hidden="1" spans="1:14" x14ac:dyDescent="0.25">
      <c r="A5557" s="106">
        <v>45946</v>
      </c>
      <c r="B5557">
        <v>3032</v>
      </c>
      <c r="C5557">
        <v>0</v>
      </c>
      <c r="E5557">
        <v>165</v>
      </c>
      <c r="F5557" t="s">
        <v>5873</v>
      </c>
      <c r="G5557" t="s">
        <v>2063</v>
      </c>
      <c r="I5557" t="s">
        <v>2006</v>
      </c>
      <c r="J5557" t="s">
        <v>2375</v>
      </c>
      <c r="K5557" t="s">
        <v>2376</v>
      </c>
      <c r="L5557">
        <v>5</v>
      </c>
      <c r="M5557">
        <v>560</v>
      </c>
      <c r="N5557" s="43">
        <v>2800</v>
      </c>
    </row>
    <row r="5558" hidden="1" spans="1:14" x14ac:dyDescent="0.25">
      <c r="A5558" s="106">
        <v>45986</v>
      </c>
      <c r="B5558">
        <v>4863</v>
      </c>
      <c r="C5558">
        <v>1788</v>
      </c>
      <c r="E5558">
        <v>222</v>
      </c>
      <c r="F5558" t="s">
        <v>5874</v>
      </c>
      <c r="G5558" t="s">
        <v>2017</v>
      </c>
      <c r="I5558" t="s">
        <v>2006</v>
      </c>
      <c r="J5558" t="s">
        <v>2903</v>
      </c>
      <c r="K5558" t="s">
        <v>2904</v>
      </c>
      <c r="L5558">
        <v>4</v>
      </c>
      <c r="M5558">
        <v>200</v>
      </c>
      <c r="N5558" s="43">
        <v>800</v>
      </c>
    </row>
    <row r="5559" hidden="1" spans="1:14" x14ac:dyDescent="0.25">
      <c r="A5559" s="106">
        <v>45986</v>
      </c>
      <c r="B5559">
        <v>4863</v>
      </c>
      <c r="C5559">
        <v>1788</v>
      </c>
      <c r="E5559">
        <v>222</v>
      </c>
      <c r="F5559" t="s">
        <v>5874</v>
      </c>
      <c r="G5559" t="s">
        <v>2017</v>
      </c>
      <c r="I5559" t="s">
        <v>2006</v>
      </c>
      <c r="J5559" t="s">
        <v>2022</v>
      </c>
      <c r="K5559" t="s">
        <v>2023</v>
      </c>
      <c r="L5559">
        <v>4</v>
      </c>
      <c r="M5559">
        <v>590</v>
      </c>
      <c r="N5559" s="43">
        <v>2360</v>
      </c>
    </row>
    <row r="5560" hidden="1" spans="1:14" x14ac:dyDescent="0.25">
      <c r="A5560" s="106">
        <v>46141</v>
      </c>
      <c r="B5560">
        <v>11430</v>
      </c>
      <c r="C5560">
        <v>8332</v>
      </c>
      <c r="E5560">
        <v>363</v>
      </c>
      <c r="F5560" t="s">
        <v>5875</v>
      </c>
      <c r="G5560" t="s">
        <v>2021</v>
      </c>
      <c r="I5560" t="s">
        <v>2006</v>
      </c>
      <c r="J5560" t="s">
        <v>5876</v>
      </c>
      <c r="K5560" t="s">
        <v>5877</v>
      </c>
      <c r="L5560">
        <v>5</v>
      </c>
      <c r="M5560">
        <v>685.84</v>
      </c>
      <c r="N5560" s="43">
        <v>3429.2</v>
      </c>
    </row>
    <row r="5561" hidden="1" spans="1:14" x14ac:dyDescent="0.25">
      <c r="A5561" s="106">
        <v>46164</v>
      </c>
      <c r="B5561">
        <v>12667</v>
      </c>
      <c r="C5561">
        <v>9560</v>
      </c>
      <c r="E5561">
        <v>363</v>
      </c>
      <c r="F5561" t="s">
        <v>5878</v>
      </c>
      <c r="G5561" t="s">
        <v>2036</v>
      </c>
      <c r="I5561" t="s">
        <v>2006</v>
      </c>
      <c r="J5561" t="s">
        <v>4972</v>
      </c>
      <c r="K5561" t="s">
        <v>4973</v>
      </c>
      <c r="L5561">
        <v>8</v>
      </c>
      <c r="M5561">
        <v>675.5</v>
      </c>
      <c r="N5561" s="43">
        <v>5404</v>
      </c>
    </row>
    <row r="5562" hidden="1" spans="1:14" x14ac:dyDescent="0.25">
      <c r="A5562" s="106">
        <v>46164</v>
      </c>
      <c r="B5562">
        <v>12670</v>
      </c>
      <c r="C5562">
        <v>9563</v>
      </c>
      <c r="E5562">
        <v>363</v>
      </c>
      <c r="F5562" t="s">
        <v>5879</v>
      </c>
      <c r="G5562" t="s">
        <v>2025</v>
      </c>
      <c r="I5562" t="s">
        <v>2006</v>
      </c>
      <c r="J5562" t="s">
        <v>4972</v>
      </c>
      <c r="K5562" t="s">
        <v>4973</v>
      </c>
      <c r="L5562">
        <v>7.5</v>
      </c>
      <c r="M5562">
        <v>675.5</v>
      </c>
      <c r="N5562" s="43">
        <v>5066.25</v>
      </c>
    </row>
    <row r="5563" hidden="1" spans="1:14" x14ac:dyDescent="0.25">
      <c r="A5563" s="106">
        <v>46232</v>
      </c>
      <c r="B5563">
        <v>16265</v>
      </c>
      <c r="C5563">
        <v>13142</v>
      </c>
      <c r="E5563">
        <v>462</v>
      </c>
      <c r="F5563" t="s">
        <v>5880</v>
      </c>
      <c r="G5563" t="s">
        <v>2229</v>
      </c>
      <c r="I5563" t="s">
        <v>2006</v>
      </c>
      <c r="J5563" t="s">
        <v>5408</v>
      </c>
      <c r="K5563" t="s">
        <v>5409</v>
      </c>
      <c r="L5563">
        <v>5</v>
      </c>
      <c r="M5563">
        <v>600</v>
      </c>
      <c r="N5563" s="43">
        <v>3000</v>
      </c>
    </row>
    <row r="5564" hidden="1" spans="1:14" x14ac:dyDescent="0.25">
      <c r="A5564" s="106">
        <v>46232</v>
      </c>
      <c r="B5564">
        <v>16266</v>
      </c>
      <c r="C5564">
        <v>13156</v>
      </c>
      <c r="E5564">
        <v>462</v>
      </c>
      <c r="F5564" t="s">
        <v>5880</v>
      </c>
      <c r="G5564" t="s">
        <v>2229</v>
      </c>
      <c r="I5564" t="s">
        <v>2006</v>
      </c>
      <c r="J5564" t="s">
        <v>5408</v>
      </c>
      <c r="K5564" t="s">
        <v>5409</v>
      </c>
      <c r="L5564">
        <v>3</v>
      </c>
      <c r="M5564">
        <v>600</v>
      </c>
      <c r="N5564" s="43">
        <v>1800</v>
      </c>
    </row>
    <row r="5565" hidden="1" spans="1:14" x14ac:dyDescent="0.25">
      <c r="A5565" s="106">
        <v>46233</v>
      </c>
      <c r="B5565">
        <v>16311</v>
      </c>
      <c r="C5565">
        <v>13188</v>
      </c>
      <c r="E5565">
        <v>462</v>
      </c>
      <c r="F5565" t="s">
        <v>5881</v>
      </c>
      <c r="G5565" t="s">
        <v>2185</v>
      </c>
      <c r="I5565" t="s">
        <v>2006</v>
      </c>
      <c r="J5565" t="s">
        <v>5408</v>
      </c>
      <c r="K5565" t="s">
        <v>5409</v>
      </c>
      <c r="L5565">
        <v>5</v>
      </c>
      <c r="M5565">
        <v>600</v>
      </c>
      <c r="N5565" s="43">
        <v>3000</v>
      </c>
    </row>
    <row r="5566" hidden="1" spans="1:14" x14ac:dyDescent="0.25">
      <c r="A5566" s="106">
        <v>46233</v>
      </c>
      <c r="B5566">
        <v>16312</v>
      </c>
      <c r="C5566">
        <v>13189</v>
      </c>
      <c r="E5566">
        <v>462</v>
      </c>
      <c r="F5566" t="s">
        <v>5881</v>
      </c>
      <c r="G5566" t="s">
        <v>2185</v>
      </c>
      <c r="I5566" t="s">
        <v>2006</v>
      </c>
      <c r="J5566" t="s">
        <v>5408</v>
      </c>
      <c r="K5566" t="s">
        <v>5409</v>
      </c>
      <c r="L5566">
        <v>3</v>
      </c>
      <c r="M5566">
        <v>600</v>
      </c>
      <c r="N5566" s="43">
        <v>1800</v>
      </c>
    </row>
    <row r="5567" hidden="1" spans="1:14" x14ac:dyDescent="0.25">
      <c r="A5567" s="106">
        <v>46234</v>
      </c>
      <c r="B5567">
        <v>16345</v>
      </c>
      <c r="C5567">
        <v>13222</v>
      </c>
      <c r="E5567">
        <v>462</v>
      </c>
      <c r="F5567" t="s">
        <v>5882</v>
      </c>
      <c r="G5567" t="s">
        <v>2229</v>
      </c>
      <c r="I5567" t="s">
        <v>2006</v>
      </c>
      <c r="J5567" t="s">
        <v>5408</v>
      </c>
      <c r="K5567" t="s">
        <v>5409</v>
      </c>
      <c r="L5567">
        <v>5</v>
      </c>
      <c r="M5567">
        <v>600</v>
      </c>
      <c r="N5567" s="43">
        <v>3000</v>
      </c>
    </row>
    <row r="5568" hidden="1" spans="1:14" x14ac:dyDescent="0.25">
      <c r="A5568" s="106">
        <v>46234</v>
      </c>
      <c r="B5568">
        <v>16346</v>
      </c>
      <c r="C5568">
        <v>13223</v>
      </c>
      <c r="E5568">
        <v>462</v>
      </c>
      <c r="F5568" t="s">
        <v>5882</v>
      </c>
      <c r="G5568" t="s">
        <v>2229</v>
      </c>
      <c r="I5568" t="s">
        <v>2006</v>
      </c>
      <c r="J5568" t="s">
        <v>5408</v>
      </c>
      <c r="K5568" t="s">
        <v>5409</v>
      </c>
      <c r="L5568">
        <v>3</v>
      </c>
      <c r="M5568">
        <v>600</v>
      </c>
      <c r="N5568" s="43">
        <v>1800</v>
      </c>
    </row>
    <row r="5569" hidden="1" spans="1:14" x14ac:dyDescent="0.25">
      <c r="A5569" s="106">
        <v>46234</v>
      </c>
      <c r="B5569">
        <v>16364</v>
      </c>
      <c r="C5569">
        <v>13241</v>
      </c>
      <c r="E5569">
        <v>462</v>
      </c>
      <c r="F5569" t="s">
        <v>5883</v>
      </c>
      <c r="G5569" t="s">
        <v>2063</v>
      </c>
      <c r="I5569" t="s">
        <v>2006</v>
      </c>
      <c r="J5569" t="s">
        <v>5408</v>
      </c>
      <c r="K5569" t="s">
        <v>5409</v>
      </c>
      <c r="L5569">
        <v>8</v>
      </c>
      <c r="M5569">
        <v>600</v>
      </c>
      <c r="N5569" s="43">
        <v>4800</v>
      </c>
    </row>
    <row r="5570" hidden="1" spans="1:14" x14ac:dyDescent="0.25">
      <c r="A5570" s="106">
        <v>46238</v>
      </c>
      <c r="B5570">
        <v>16519</v>
      </c>
      <c r="C5570">
        <v>13393</v>
      </c>
      <c r="E5570">
        <v>462</v>
      </c>
      <c r="F5570" t="s">
        <v>5884</v>
      </c>
      <c r="G5570" t="s">
        <v>2229</v>
      </c>
      <c r="I5570" t="s">
        <v>2006</v>
      </c>
      <c r="J5570" t="s">
        <v>5408</v>
      </c>
      <c r="K5570" t="s">
        <v>5409</v>
      </c>
      <c r="L5570">
        <v>5</v>
      </c>
      <c r="M5570">
        <v>600</v>
      </c>
      <c r="N5570" s="43">
        <v>3000</v>
      </c>
    </row>
    <row r="5571" hidden="1" spans="1:14" x14ac:dyDescent="0.25">
      <c r="A5571" s="106">
        <v>46238</v>
      </c>
      <c r="B5571">
        <v>16520</v>
      </c>
      <c r="C5571">
        <v>13394</v>
      </c>
      <c r="E5571">
        <v>462</v>
      </c>
      <c r="F5571" t="s">
        <v>5884</v>
      </c>
      <c r="G5571" t="s">
        <v>2229</v>
      </c>
      <c r="I5571" t="s">
        <v>2006</v>
      </c>
      <c r="J5571" t="s">
        <v>5408</v>
      </c>
      <c r="K5571" t="s">
        <v>5409</v>
      </c>
      <c r="L5571">
        <v>3</v>
      </c>
      <c r="M5571">
        <v>600</v>
      </c>
      <c r="N5571" s="43">
        <v>1800</v>
      </c>
    </row>
    <row r="5572" hidden="1" spans="1:14" x14ac:dyDescent="0.25">
      <c r="A5572" s="106">
        <v>46238</v>
      </c>
      <c r="B5572">
        <v>16523</v>
      </c>
      <c r="C5572">
        <v>13397</v>
      </c>
      <c r="E5572">
        <v>462</v>
      </c>
      <c r="F5572" t="s">
        <v>5885</v>
      </c>
      <c r="G5572" t="s">
        <v>2185</v>
      </c>
      <c r="I5572" t="s">
        <v>2006</v>
      </c>
      <c r="J5572" t="s">
        <v>5408</v>
      </c>
      <c r="K5572" t="s">
        <v>5409</v>
      </c>
      <c r="L5572">
        <v>5</v>
      </c>
      <c r="M5572">
        <v>600</v>
      </c>
      <c r="N5572" s="43">
        <v>3000</v>
      </c>
    </row>
    <row r="5573" hidden="1" spans="1:14" x14ac:dyDescent="0.25">
      <c r="A5573" s="106">
        <v>46238</v>
      </c>
      <c r="B5573">
        <v>16524</v>
      </c>
      <c r="C5573">
        <v>13398</v>
      </c>
      <c r="E5573">
        <v>462</v>
      </c>
      <c r="F5573" t="s">
        <v>5885</v>
      </c>
      <c r="G5573" t="s">
        <v>2185</v>
      </c>
      <c r="I5573" t="s">
        <v>2006</v>
      </c>
      <c r="J5573" t="s">
        <v>5408</v>
      </c>
      <c r="K5573" t="s">
        <v>5409</v>
      </c>
      <c r="L5573">
        <v>3</v>
      </c>
      <c r="M5573">
        <v>600</v>
      </c>
      <c r="N5573" s="43">
        <v>1800</v>
      </c>
    </row>
    <row r="5574" hidden="1" spans="1:14" x14ac:dyDescent="0.25">
      <c r="A5574" s="106">
        <v>46238</v>
      </c>
      <c r="B5574">
        <v>16541</v>
      </c>
      <c r="C5574">
        <v>13415</v>
      </c>
      <c r="E5574">
        <v>462</v>
      </c>
      <c r="F5574" t="s">
        <v>5886</v>
      </c>
      <c r="G5574" t="s">
        <v>2017</v>
      </c>
      <c r="I5574" t="s">
        <v>2006</v>
      </c>
      <c r="J5574" t="s">
        <v>5408</v>
      </c>
      <c r="K5574" t="s">
        <v>5409</v>
      </c>
      <c r="L5574">
        <v>5</v>
      </c>
      <c r="M5574">
        <v>600</v>
      </c>
      <c r="N5574" s="43">
        <v>3000</v>
      </c>
    </row>
    <row r="5575" hidden="1" spans="1:14" x14ac:dyDescent="0.25">
      <c r="A5575" s="106">
        <v>46238</v>
      </c>
      <c r="B5575">
        <v>16542</v>
      </c>
      <c r="C5575">
        <v>13416</v>
      </c>
      <c r="E5575">
        <v>462</v>
      </c>
      <c r="F5575" t="s">
        <v>5886</v>
      </c>
      <c r="G5575" t="s">
        <v>2017</v>
      </c>
      <c r="I5575" t="s">
        <v>2006</v>
      </c>
      <c r="J5575" t="s">
        <v>5408</v>
      </c>
      <c r="K5575" t="s">
        <v>5409</v>
      </c>
      <c r="L5575">
        <v>3</v>
      </c>
      <c r="M5575">
        <v>600</v>
      </c>
      <c r="N5575" s="43">
        <v>1800</v>
      </c>
    </row>
    <row r="5576" hidden="1" spans="1:14" x14ac:dyDescent="0.25">
      <c r="A5576" s="106">
        <v>46239</v>
      </c>
      <c r="B5576">
        <v>16601</v>
      </c>
      <c r="C5576">
        <v>13475</v>
      </c>
      <c r="E5576">
        <v>462</v>
      </c>
      <c r="F5576" t="s">
        <v>5887</v>
      </c>
      <c r="G5576" t="s">
        <v>2229</v>
      </c>
      <c r="I5576" t="s">
        <v>2006</v>
      </c>
      <c r="J5576" t="s">
        <v>5408</v>
      </c>
      <c r="K5576" t="s">
        <v>5409</v>
      </c>
      <c r="L5576">
        <v>5</v>
      </c>
      <c r="M5576">
        <v>600</v>
      </c>
      <c r="N5576" s="43">
        <v>3000</v>
      </c>
    </row>
    <row r="5577" hidden="1" spans="1:14" x14ac:dyDescent="0.25">
      <c r="A5577" s="106">
        <v>46239</v>
      </c>
      <c r="B5577">
        <v>16602</v>
      </c>
      <c r="C5577">
        <v>13479</v>
      </c>
      <c r="E5577">
        <v>462</v>
      </c>
      <c r="F5577" t="s">
        <v>5887</v>
      </c>
      <c r="G5577" t="s">
        <v>2229</v>
      </c>
      <c r="I5577" t="s">
        <v>2006</v>
      </c>
      <c r="J5577" t="s">
        <v>5408</v>
      </c>
      <c r="K5577" t="s">
        <v>5409</v>
      </c>
      <c r="L5577">
        <v>3</v>
      </c>
      <c r="M5577">
        <v>600</v>
      </c>
      <c r="N5577" s="43">
        <v>1800</v>
      </c>
    </row>
    <row r="5578" hidden="1" spans="1:14" x14ac:dyDescent="0.25">
      <c r="A5578" s="106">
        <v>46240</v>
      </c>
      <c r="B5578">
        <v>16626</v>
      </c>
      <c r="C5578">
        <v>13499</v>
      </c>
      <c r="E5578">
        <v>462</v>
      </c>
      <c r="F5578" t="s">
        <v>5888</v>
      </c>
      <c r="G5578" t="s">
        <v>2185</v>
      </c>
      <c r="I5578" t="s">
        <v>2006</v>
      </c>
      <c r="J5578" t="s">
        <v>5408</v>
      </c>
      <c r="K5578" t="s">
        <v>5409</v>
      </c>
      <c r="L5578">
        <v>5</v>
      </c>
      <c r="M5578">
        <v>600</v>
      </c>
      <c r="N5578" s="43">
        <v>3000</v>
      </c>
    </row>
    <row r="5579" hidden="1" spans="1:14" x14ac:dyDescent="0.25">
      <c r="A5579" s="106">
        <v>46240</v>
      </c>
      <c r="B5579">
        <v>16627</v>
      </c>
      <c r="C5579">
        <v>13500</v>
      </c>
      <c r="E5579">
        <v>462</v>
      </c>
      <c r="F5579" t="s">
        <v>5888</v>
      </c>
      <c r="G5579" t="s">
        <v>2185</v>
      </c>
      <c r="I5579" t="s">
        <v>2006</v>
      </c>
      <c r="J5579" t="s">
        <v>5408</v>
      </c>
      <c r="K5579" t="s">
        <v>5409</v>
      </c>
      <c r="L5579">
        <v>1</v>
      </c>
      <c r="M5579">
        <v>600</v>
      </c>
      <c r="N5579" s="43">
        <v>600</v>
      </c>
    </row>
    <row r="5580" hidden="1" spans="1:14" x14ac:dyDescent="0.25">
      <c r="A5580" s="106">
        <v>46240</v>
      </c>
      <c r="B5580">
        <v>16658</v>
      </c>
      <c r="C5580">
        <v>13531</v>
      </c>
      <c r="E5580">
        <v>462</v>
      </c>
      <c r="F5580" t="s">
        <v>5889</v>
      </c>
      <c r="G5580" t="s">
        <v>2221</v>
      </c>
      <c r="I5580" t="s">
        <v>2006</v>
      </c>
      <c r="J5580" t="s">
        <v>5408</v>
      </c>
      <c r="K5580" t="s">
        <v>5409</v>
      </c>
      <c r="L5580">
        <v>5</v>
      </c>
      <c r="M5580">
        <v>600</v>
      </c>
      <c r="N5580" s="43">
        <v>3000</v>
      </c>
    </row>
    <row r="5581" hidden="1" spans="1:14" x14ac:dyDescent="0.25">
      <c r="A5581" s="106">
        <v>46240</v>
      </c>
      <c r="B5581">
        <v>16659</v>
      </c>
      <c r="C5581">
        <v>13532</v>
      </c>
      <c r="E5581">
        <v>462</v>
      </c>
      <c r="F5581" t="s">
        <v>5889</v>
      </c>
      <c r="G5581" t="s">
        <v>2221</v>
      </c>
      <c r="I5581" t="s">
        <v>2006</v>
      </c>
      <c r="J5581" t="s">
        <v>5408</v>
      </c>
      <c r="K5581" t="s">
        <v>5409</v>
      </c>
      <c r="L5581">
        <v>3</v>
      </c>
      <c r="M5581">
        <v>600</v>
      </c>
      <c r="N5581" s="43">
        <v>1800</v>
      </c>
    </row>
    <row r="5582" hidden="1" spans="1:14" x14ac:dyDescent="0.25">
      <c r="A5582" s="106">
        <v>46240</v>
      </c>
      <c r="B5582">
        <v>16660</v>
      </c>
      <c r="C5582">
        <v>13533</v>
      </c>
      <c r="E5582">
        <v>462</v>
      </c>
      <c r="F5582" t="s">
        <v>5890</v>
      </c>
      <c r="G5582" t="s">
        <v>2223</v>
      </c>
      <c r="I5582" t="s">
        <v>2006</v>
      </c>
      <c r="J5582" t="s">
        <v>5408</v>
      </c>
      <c r="K5582" t="s">
        <v>5409</v>
      </c>
      <c r="L5582">
        <v>5</v>
      </c>
      <c r="M5582">
        <v>600</v>
      </c>
      <c r="N5582" s="43">
        <v>3000</v>
      </c>
    </row>
    <row r="5583" hidden="1" spans="1:14" x14ac:dyDescent="0.25">
      <c r="A5583" s="106">
        <v>46240</v>
      </c>
      <c r="B5583">
        <v>16661</v>
      </c>
      <c r="C5583">
        <v>13534</v>
      </c>
      <c r="E5583">
        <v>462</v>
      </c>
      <c r="F5583" t="s">
        <v>5890</v>
      </c>
      <c r="G5583" t="s">
        <v>2223</v>
      </c>
      <c r="I5583" t="s">
        <v>2006</v>
      </c>
      <c r="J5583" t="s">
        <v>5408</v>
      </c>
      <c r="K5583" t="s">
        <v>5409</v>
      </c>
      <c r="L5583">
        <v>3</v>
      </c>
      <c r="M5583">
        <v>600</v>
      </c>
      <c r="N5583" s="43">
        <v>1800</v>
      </c>
    </row>
    <row r="5584" hidden="1" spans="1:14" x14ac:dyDescent="0.25">
      <c r="A5584" s="106">
        <v>46240</v>
      </c>
      <c r="B5584">
        <v>16668</v>
      </c>
      <c r="C5584">
        <v>13541</v>
      </c>
      <c r="E5584">
        <v>462</v>
      </c>
      <c r="F5584" t="s">
        <v>5891</v>
      </c>
      <c r="G5584" t="s">
        <v>2036</v>
      </c>
      <c r="I5584" t="s">
        <v>2006</v>
      </c>
      <c r="J5584" t="s">
        <v>5408</v>
      </c>
      <c r="K5584" t="s">
        <v>5409</v>
      </c>
      <c r="L5584">
        <v>8</v>
      </c>
      <c r="M5584">
        <v>600</v>
      </c>
      <c r="N5584" s="43">
        <v>4800</v>
      </c>
    </row>
    <row r="5585" hidden="1" spans="1:14" x14ac:dyDescent="0.25">
      <c r="A5585" s="106">
        <v>46241</v>
      </c>
      <c r="B5585">
        <v>16713</v>
      </c>
      <c r="C5585">
        <v>13586</v>
      </c>
      <c r="E5585">
        <v>462</v>
      </c>
      <c r="F5585" t="s">
        <v>5892</v>
      </c>
      <c r="G5585" t="s">
        <v>2063</v>
      </c>
      <c r="I5585" t="s">
        <v>2006</v>
      </c>
      <c r="J5585" t="s">
        <v>5408</v>
      </c>
      <c r="K5585" t="s">
        <v>5409</v>
      </c>
      <c r="L5585">
        <v>8</v>
      </c>
      <c r="M5585">
        <v>600</v>
      </c>
      <c r="N5585" s="43">
        <v>4800</v>
      </c>
    </row>
    <row r="5586" hidden="1" spans="1:14" x14ac:dyDescent="0.25">
      <c r="A5586" s="106">
        <v>46241</v>
      </c>
      <c r="B5586">
        <v>16714</v>
      </c>
      <c r="C5586">
        <v>13587</v>
      </c>
      <c r="E5586">
        <v>462</v>
      </c>
      <c r="F5586" t="s">
        <v>5892</v>
      </c>
      <c r="G5586" t="s">
        <v>2063</v>
      </c>
      <c r="I5586" t="s">
        <v>2006</v>
      </c>
      <c r="J5586" t="s">
        <v>5408</v>
      </c>
      <c r="K5586" t="s">
        <v>5409</v>
      </c>
      <c r="L5586">
        <v>2</v>
      </c>
      <c r="M5586">
        <v>600</v>
      </c>
      <c r="N5586" s="43">
        <v>1200</v>
      </c>
    </row>
    <row r="5587" hidden="1" spans="1:14" x14ac:dyDescent="0.25">
      <c r="A5587" s="106">
        <v>46244</v>
      </c>
      <c r="B5587">
        <v>16775</v>
      </c>
      <c r="C5587">
        <v>13648</v>
      </c>
      <c r="E5587">
        <v>462</v>
      </c>
      <c r="F5587" t="s">
        <v>5893</v>
      </c>
      <c r="G5587" t="s">
        <v>2038</v>
      </c>
      <c r="I5587" t="s">
        <v>2006</v>
      </c>
      <c r="J5587" t="s">
        <v>5408</v>
      </c>
      <c r="K5587" t="s">
        <v>5409</v>
      </c>
      <c r="L5587">
        <v>8</v>
      </c>
      <c r="M5587">
        <v>600</v>
      </c>
      <c r="N5587" s="43">
        <v>4800</v>
      </c>
    </row>
    <row r="5588" hidden="1" spans="1:14" x14ac:dyDescent="0.25">
      <c r="A5588" s="106">
        <v>46244</v>
      </c>
      <c r="B5588">
        <v>16776</v>
      </c>
      <c r="C5588">
        <v>13649</v>
      </c>
      <c r="E5588">
        <v>462</v>
      </c>
      <c r="F5588" t="s">
        <v>5893</v>
      </c>
      <c r="G5588" t="s">
        <v>2038</v>
      </c>
      <c r="I5588" t="s">
        <v>2006</v>
      </c>
      <c r="J5588" t="s">
        <v>5408</v>
      </c>
      <c r="K5588" t="s">
        <v>5409</v>
      </c>
      <c r="L5588">
        <v>2</v>
      </c>
      <c r="M5588">
        <v>600</v>
      </c>
      <c r="N5588" s="43">
        <v>1200</v>
      </c>
    </row>
    <row r="5589" hidden="1" spans="1:14" x14ac:dyDescent="0.25">
      <c r="A5589" s="106">
        <v>46244</v>
      </c>
      <c r="B5589">
        <v>16780</v>
      </c>
      <c r="C5589">
        <v>13653</v>
      </c>
      <c r="E5589">
        <v>462</v>
      </c>
      <c r="F5589" t="s">
        <v>5894</v>
      </c>
      <c r="G5589" t="s">
        <v>2063</v>
      </c>
      <c r="I5589" t="s">
        <v>2006</v>
      </c>
      <c r="J5589" t="s">
        <v>5408</v>
      </c>
      <c r="K5589" t="s">
        <v>5409</v>
      </c>
      <c r="L5589">
        <v>8</v>
      </c>
      <c r="M5589">
        <v>600</v>
      </c>
      <c r="N5589" s="43">
        <v>4800</v>
      </c>
    </row>
    <row r="5590" hidden="1" spans="1:14" x14ac:dyDescent="0.25">
      <c r="A5590" s="106">
        <v>46244</v>
      </c>
      <c r="B5590">
        <v>16781</v>
      </c>
      <c r="C5590">
        <v>13654</v>
      </c>
      <c r="E5590">
        <v>462</v>
      </c>
      <c r="F5590" t="s">
        <v>5894</v>
      </c>
      <c r="G5590" t="s">
        <v>2063</v>
      </c>
      <c r="I5590" t="s">
        <v>2006</v>
      </c>
      <c r="J5590" t="s">
        <v>5408</v>
      </c>
      <c r="K5590" t="s">
        <v>5409</v>
      </c>
      <c r="L5590">
        <v>2</v>
      </c>
      <c r="M5590">
        <v>600</v>
      </c>
      <c r="N5590" s="43">
        <v>1200</v>
      </c>
    </row>
    <row r="5591" hidden="1" spans="1:14" x14ac:dyDescent="0.25">
      <c r="A5591" s="106">
        <v>46244</v>
      </c>
      <c r="B5591">
        <v>16785</v>
      </c>
      <c r="C5591">
        <v>13658</v>
      </c>
      <c r="E5591">
        <v>462</v>
      </c>
      <c r="F5591" t="s">
        <v>5895</v>
      </c>
      <c r="G5591" t="s">
        <v>2012</v>
      </c>
      <c r="I5591" t="s">
        <v>2006</v>
      </c>
      <c r="J5591" t="s">
        <v>5408</v>
      </c>
      <c r="K5591" t="s">
        <v>5409</v>
      </c>
      <c r="L5591">
        <v>8</v>
      </c>
      <c r="M5591">
        <v>600</v>
      </c>
      <c r="N5591" s="43">
        <v>4800</v>
      </c>
    </row>
    <row r="5592" hidden="1" spans="1:14" x14ac:dyDescent="0.25">
      <c r="A5592" s="106">
        <v>46244</v>
      </c>
      <c r="B5592">
        <v>16786</v>
      </c>
      <c r="C5592">
        <v>13659</v>
      </c>
      <c r="E5592">
        <v>462</v>
      </c>
      <c r="F5592" t="s">
        <v>5895</v>
      </c>
      <c r="G5592" t="s">
        <v>2012</v>
      </c>
      <c r="I5592" t="s">
        <v>2006</v>
      </c>
      <c r="J5592" t="s">
        <v>5408</v>
      </c>
      <c r="K5592" t="s">
        <v>5409</v>
      </c>
      <c r="L5592">
        <v>2</v>
      </c>
      <c r="M5592">
        <v>600</v>
      </c>
      <c r="N5592" s="43">
        <v>1200</v>
      </c>
    </row>
    <row r="5593" hidden="1" spans="1:14" x14ac:dyDescent="0.25">
      <c r="A5593" s="106">
        <v>46244</v>
      </c>
      <c r="B5593">
        <v>16796</v>
      </c>
      <c r="C5593">
        <v>13668</v>
      </c>
      <c r="E5593">
        <v>462</v>
      </c>
      <c r="F5593" t="s">
        <v>5896</v>
      </c>
      <c r="G5593" t="s">
        <v>2021</v>
      </c>
      <c r="I5593" t="s">
        <v>2006</v>
      </c>
      <c r="J5593" t="s">
        <v>5408</v>
      </c>
      <c r="K5593" t="s">
        <v>5409</v>
      </c>
      <c r="L5593">
        <v>8</v>
      </c>
      <c r="M5593">
        <v>600</v>
      </c>
      <c r="N5593" s="43">
        <v>4800</v>
      </c>
    </row>
    <row r="5594" hidden="1" spans="1:14" x14ac:dyDescent="0.25">
      <c r="A5594" s="106">
        <v>46244</v>
      </c>
      <c r="B5594">
        <v>16797</v>
      </c>
      <c r="C5594">
        <v>13669</v>
      </c>
      <c r="E5594">
        <v>462</v>
      </c>
      <c r="F5594" t="s">
        <v>5896</v>
      </c>
      <c r="G5594" t="s">
        <v>2021</v>
      </c>
      <c r="I5594" t="s">
        <v>2006</v>
      </c>
      <c r="J5594" t="s">
        <v>5408</v>
      </c>
      <c r="K5594" t="s">
        <v>5409</v>
      </c>
      <c r="L5594">
        <v>2</v>
      </c>
      <c r="M5594">
        <v>600</v>
      </c>
      <c r="N5594" s="43">
        <v>1200</v>
      </c>
    </row>
    <row r="5595" hidden="1" spans="1:14" x14ac:dyDescent="0.25">
      <c r="A5595" s="106">
        <v>46247</v>
      </c>
      <c r="B5595">
        <v>17001</v>
      </c>
      <c r="C5595">
        <v>13874</v>
      </c>
      <c r="E5595">
        <v>462</v>
      </c>
      <c r="F5595" t="s">
        <v>5897</v>
      </c>
      <c r="G5595" t="s">
        <v>2021</v>
      </c>
      <c r="I5595" t="s">
        <v>2006</v>
      </c>
      <c r="J5595" t="s">
        <v>5408</v>
      </c>
      <c r="K5595" t="s">
        <v>5409</v>
      </c>
      <c r="L5595">
        <v>8</v>
      </c>
      <c r="M5595">
        <v>600</v>
      </c>
      <c r="N5595" s="43">
        <v>4800</v>
      </c>
    </row>
    <row r="5596" hidden="1" spans="1:14" x14ac:dyDescent="0.25">
      <c r="A5596" s="106">
        <v>46247</v>
      </c>
      <c r="B5596">
        <v>17002</v>
      </c>
      <c r="C5596">
        <v>13875</v>
      </c>
      <c r="E5596">
        <v>462</v>
      </c>
      <c r="F5596" t="s">
        <v>5897</v>
      </c>
      <c r="G5596" t="s">
        <v>2021</v>
      </c>
      <c r="I5596" t="s">
        <v>2006</v>
      </c>
      <c r="J5596" t="s">
        <v>5408</v>
      </c>
      <c r="K5596" t="s">
        <v>5409</v>
      </c>
      <c r="L5596">
        <v>2</v>
      </c>
      <c r="M5596">
        <v>600</v>
      </c>
      <c r="N5596" s="43">
        <v>1200</v>
      </c>
    </row>
    <row r="5597" hidden="1" spans="1:14" x14ac:dyDescent="0.25">
      <c r="A5597" s="106">
        <v>46247</v>
      </c>
      <c r="B5597">
        <v>17004</v>
      </c>
      <c r="C5597">
        <v>13877</v>
      </c>
      <c r="E5597">
        <v>462</v>
      </c>
      <c r="F5597" t="s">
        <v>5898</v>
      </c>
      <c r="G5597" t="s">
        <v>2038</v>
      </c>
      <c r="I5597" t="s">
        <v>2006</v>
      </c>
      <c r="J5597" t="s">
        <v>5408</v>
      </c>
      <c r="K5597" t="s">
        <v>5409</v>
      </c>
      <c r="L5597">
        <v>8</v>
      </c>
      <c r="M5597">
        <v>600</v>
      </c>
      <c r="N5597" s="43">
        <v>4800</v>
      </c>
    </row>
    <row r="5598" hidden="1" spans="1:14" x14ac:dyDescent="0.25">
      <c r="A5598" s="106">
        <v>46247</v>
      </c>
      <c r="B5598">
        <v>17005</v>
      </c>
      <c r="C5598">
        <v>13878</v>
      </c>
      <c r="E5598">
        <v>462</v>
      </c>
      <c r="F5598" t="s">
        <v>5898</v>
      </c>
      <c r="G5598" t="s">
        <v>2038</v>
      </c>
      <c r="I5598" t="s">
        <v>2006</v>
      </c>
      <c r="J5598" t="s">
        <v>5408</v>
      </c>
      <c r="K5598" t="s">
        <v>5409</v>
      </c>
      <c r="L5598">
        <v>2</v>
      </c>
      <c r="M5598">
        <v>600</v>
      </c>
      <c r="N5598" s="43">
        <v>1200</v>
      </c>
    </row>
    <row r="5599" hidden="1" spans="1:14" x14ac:dyDescent="0.25">
      <c r="A5599" s="106">
        <v>46247</v>
      </c>
      <c r="B5599">
        <v>17006</v>
      </c>
      <c r="C5599">
        <v>13879</v>
      </c>
      <c r="E5599">
        <v>462</v>
      </c>
      <c r="F5599" t="s">
        <v>5899</v>
      </c>
      <c r="G5599" t="s">
        <v>2012</v>
      </c>
      <c r="I5599" t="s">
        <v>2006</v>
      </c>
      <c r="J5599" t="s">
        <v>5408</v>
      </c>
      <c r="K5599" t="s">
        <v>5409</v>
      </c>
      <c r="L5599">
        <v>8</v>
      </c>
      <c r="M5599">
        <v>600</v>
      </c>
      <c r="N5599" s="43">
        <v>4800</v>
      </c>
    </row>
    <row r="5600" hidden="1" spans="1:14" x14ac:dyDescent="0.25">
      <c r="A5600" s="106">
        <v>46247</v>
      </c>
      <c r="B5600">
        <v>17007</v>
      </c>
      <c r="C5600">
        <v>13880</v>
      </c>
      <c r="E5600">
        <v>462</v>
      </c>
      <c r="F5600" t="s">
        <v>5899</v>
      </c>
      <c r="G5600" t="s">
        <v>2012</v>
      </c>
      <c r="I5600" t="s">
        <v>2006</v>
      </c>
      <c r="J5600" t="s">
        <v>5408</v>
      </c>
      <c r="K5600" t="s">
        <v>5409</v>
      </c>
      <c r="L5600">
        <v>2</v>
      </c>
      <c r="M5600">
        <v>600</v>
      </c>
      <c r="N5600" s="43">
        <v>1200</v>
      </c>
    </row>
    <row r="5601" hidden="1" spans="1:14" x14ac:dyDescent="0.25">
      <c r="A5601" s="106">
        <v>46220</v>
      </c>
      <c r="B5601">
        <v>15676</v>
      </c>
      <c r="C5601">
        <v>12560</v>
      </c>
      <c r="E5601">
        <v>448</v>
      </c>
      <c r="F5601" t="s">
        <v>5900</v>
      </c>
      <c r="G5601" t="s">
        <v>2185</v>
      </c>
      <c r="I5601" t="s">
        <v>2006</v>
      </c>
      <c r="J5601" t="s">
        <v>2708</v>
      </c>
      <c r="K5601" t="s">
        <v>2709</v>
      </c>
      <c r="L5601">
        <v>5</v>
      </c>
      <c r="M5601">
        <v>590</v>
      </c>
      <c r="N5601" s="43">
        <v>2950</v>
      </c>
    </row>
    <row r="5602" hidden="1" spans="1:14" x14ac:dyDescent="0.25">
      <c r="A5602" s="106">
        <v>46220</v>
      </c>
      <c r="B5602">
        <v>15677</v>
      </c>
      <c r="C5602">
        <v>12561</v>
      </c>
      <c r="E5602">
        <v>448</v>
      </c>
      <c r="F5602" t="s">
        <v>5900</v>
      </c>
      <c r="G5602" t="s">
        <v>2185</v>
      </c>
      <c r="I5602" t="s">
        <v>2006</v>
      </c>
      <c r="J5602" t="s">
        <v>2708</v>
      </c>
      <c r="K5602" t="s">
        <v>2709</v>
      </c>
      <c r="L5602">
        <v>3</v>
      </c>
      <c r="M5602">
        <v>590</v>
      </c>
      <c r="N5602" s="43">
        <v>1770</v>
      </c>
    </row>
    <row r="5603" hidden="1" spans="1:14" x14ac:dyDescent="0.25">
      <c r="A5603" s="106">
        <v>46220</v>
      </c>
      <c r="B5603">
        <v>15678</v>
      </c>
      <c r="C5603">
        <v>12562</v>
      </c>
      <c r="E5603">
        <v>448</v>
      </c>
      <c r="F5603" t="s">
        <v>5901</v>
      </c>
      <c r="G5603" t="s">
        <v>2241</v>
      </c>
      <c r="I5603" t="s">
        <v>2006</v>
      </c>
      <c r="J5603" t="s">
        <v>2708</v>
      </c>
      <c r="K5603" t="s">
        <v>2709</v>
      </c>
      <c r="L5603">
        <v>5</v>
      </c>
      <c r="M5603">
        <v>590</v>
      </c>
      <c r="N5603" s="43">
        <v>2950</v>
      </c>
    </row>
    <row r="5604" hidden="1" spans="1:14" x14ac:dyDescent="0.25">
      <c r="A5604" s="106">
        <v>46220</v>
      </c>
      <c r="B5604">
        <v>15679</v>
      </c>
      <c r="C5604">
        <v>12563</v>
      </c>
      <c r="E5604">
        <v>448</v>
      </c>
      <c r="F5604" t="s">
        <v>5901</v>
      </c>
      <c r="G5604" t="s">
        <v>2241</v>
      </c>
      <c r="I5604" t="s">
        <v>2006</v>
      </c>
      <c r="J5604" t="s">
        <v>2708</v>
      </c>
      <c r="K5604" t="s">
        <v>2709</v>
      </c>
      <c r="L5604">
        <v>3</v>
      </c>
      <c r="M5604">
        <v>590</v>
      </c>
      <c r="N5604" s="43">
        <v>1770</v>
      </c>
    </row>
    <row r="5605" hidden="1" spans="1:14" x14ac:dyDescent="0.25">
      <c r="A5605" s="106">
        <v>46220</v>
      </c>
      <c r="B5605">
        <v>15685</v>
      </c>
      <c r="C5605">
        <v>12569</v>
      </c>
      <c r="E5605">
        <v>448</v>
      </c>
      <c r="F5605" t="s">
        <v>5902</v>
      </c>
      <c r="G5605" t="s">
        <v>2221</v>
      </c>
      <c r="I5605" t="s">
        <v>2006</v>
      </c>
      <c r="J5605" t="s">
        <v>2708</v>
      </c>
      <c r="K5605" t="s">
        <v>2709</v>
      </c>
      <c r="L5605">
        <v>3</v>
      </c>
      <c r="M5605">
        <v>590</v>
      </c>
      <c r="N5605" s="43">
        <v>1770</v>
      </c>
    </row>
    <row r="5606" hidden="1" spans="1:14" x14ac:dyDescent="0.25">
      <c r="A5606" s="106">
        <v>46220</v>
      </c>
      <c r="B5606">
        <v>15688</v>
      </c>
      <c r="C5606">
        <v>12572</v>
      </c>
      <c r="E5606">
        <v>448</v>
      </c>
      <c r="F5606" t="s">
        <v>5902</v>
      </c>
      <c r="G5606" t="s">
        <v>2221</v>
      </c>
      <c r="I5606" t="s">
        <v>2006</v>
      </c>
      <c r="J5606" t="s">
        <v>2708</v>
      </c>
      <c r="K5606" t="s">
        <v>2709</v>
      </c>
      <c r="L5606">
        <v>5</v>
      </c>
      <c r="M5606">
        <v>590</v>
      </c>
      <c r="N5606" s="43">
        <v>2950</v>
      </c>
    </row>
    <row r="5607" hidden="1" spans="1:14" x14ac:dyDescent="0.25">
      <c r="A5607" s="106">
        <v>46220</v>
      </c>
      <c r="B5607">
        <v>15692</v>
      </c>
      <c r="C5607">
        <v>12575</v>
      </c>
      <c r="E5607">
        <v>448</v>
      </c>
      <c r="F5607" t="s">
        <v>5903</v>
      </c>
      <c r="G5607" t="s">
        <v>2229</v>
      </c>
      <c r="I5607" t="s">
        <v>2006</v>
      </c>
      <c r="J5607" t="s">
        <v>2708</v>
      </c>
      <c r="K5607" t="s">
        <v>2709</v>
      </c>
      <c r="L5607">
        <v>5</v>
      </c>
      <c r="M5607">
        <v>590</v>
      </c>
      <c r="N5607" s="43">
        <v>2950</v>
      </c>
    </row>
    <row r="5608" hidden="1" spans="1:14" x14ac:dyDescent="0.25">
      <c r="A5608" s="106">
        <v>46220</v>
      </c>
      <c r="B5608">
        <v>15693</v>
      </c>
      <c r="C5608">
        <v>12576</v>
      </c>
      <c r="E5608">
        <v>448</v>
      </c>
      <c r="F5608" t="s">
        <v>5903</v>
      </c>
      <c r="G5608" t="s">
        <v>2229</v>
      </c>
      <c r="I5608" t="s">
        <v>2006</v>
      </c>
      <c r="J5608" t="s">
        <v>2708</v>
      </c>
      <c r="K5608" t="s">
        <v>2709</v>
      </c>
      <c r="L5608">
        <v>3</v>
      </c>
      <c r="M5608">
        <v>590</v>
      </c>
      <c r="N5608" s="43">
        <v>1770</v>
      </c>
    </row>
    <row r="5609" hidden="1" spans="1:14" x14ac:dyDescent="0.25">
      <c r="A5609" s="106">
        <v>46220</v>
      </c>
      <c r="B5609">
        <v>15694</v>
      </c>
      <c r="C5609">
        <v>12577</v>
      </c>
      <c r="E5609">
        <v>448</v>
      </c>
      <c r="F5609" t="s">
        <v>5904</v>
      </c>
      <c r="G5609" t="s">
        <v>2185</v>
      </c>
      <c r="I5609" t="s">
        <v>2006</v>
      </c>
      <c r="J5609" t="s">
        <v>2708</v>
      </c>
      <c r="K5609" t="s">
        <v>2709</v>
      </c>
      <c r="L5609">
        <v>5</v>
      </c>
      <c r="M5609">
        <v>590</v>
      </c>
      <c r="N5609" s="43">
        <v>2950</v>
      </c>
    </row>
    <row r="5610" hidden="1" spans="1:14" x14ac:dyDescent="0.25">
      <c r="A5610" s="106">
        <v>46220</v>
      </c>
      <c r="B5610">
        <v>15695</v>
      </c>
      <c r="C5610">
        <v>12578</v>
      </c>
      <c r="E5610">
        <v>448</v>
      </c>
      <c r="F5610" t="s">
        <v>5904</v>
      </c>
      <c r="G5610" t="s">
        <v>2185</v>
      </c>
      <c r="I5610" t="s">
        <v>2006</v>
      </c>
      <c r="J5610" t="s">
        <v>2708</v>
      </c>
      <c r="K5610" t="s">
        <v>2709</v>
      </c>
      <c r="L5610">
        <v>3</v>
      </c>
      <c r="M5610">
        <v>590</v>
      </c>
      <c r="N5610" s="43">
        <v>1770</v>
      </c>
    </row>
    <row r="5611" hidden="1" spans="1:14" x14ac:dyDescent="0.25">
      <c r="A5611" s="106">
        <v>46220</v>
      </c>
      <c r="B5611">
        <v>15701</v>
      </c>
      <c r="C5611">
        <v>12584</v>
      </c>
      <c r="E5611">
        <v>448</v>
      </c>
      <c r="F5611" t="s">
        <v>5905</v>
      </c>
      <c r="G5611" t="s">
        <v>2221</v>
      </c>
      <c r="I5611" t="s">
        <v>2006</v>
      </c>
      <c r="J5611" t="s">
        <v>2708</v>
      </c>
      <c r="K5611" t="s">
        <v>2709</v>
      </c>
      <c r="L5611">
        <v>5</v>
      </c>
      <c r="M5611">
        <v>590</v>
      </c>
      <c r="N5611" s="43">
        <v>2950</v>
      </c>
    </row>
    <row r="5612" hidden="1" spans="1:14" x14ac:dyDescent="0.25">
      <c r="A5612" s="106">
        <v>46220</v>
      </c>
      <c r="B5612">
        <v>15702</v>
      </c>
      <c r="C5612">
        <v>12585</v>
      </c>
      <c r="E5612">
        <v>448</v>
      </c>
      <c r="F5612" t="s">
        <v>5905</v>
      </c>
      <c r="G5612" t="s">
        <v>2221</v>
      </c>
      <c r="I5612" t="s">
        <v>2006</v>
      </c>
      <c r="J5612" t="s">
        <v>2708</v>
      </c>
      <c r="K5612" t="s">
        <v>2709</v>
      </c>
      <c r="L5612">
        <v>3</v>
      </c>
      <c r="M5612">
        <v>590</v>
      </c>
      <c r="N5612" s="43">
        <v>1770</v>
      </c>
    </row>
    <row r="5613" hidden="1" spans="1:14" x14ac:dyDescent="0.25">
      <c r="A5613" s="106">
        <v>46220</v>
      </c>
      <c r="B5613">
        <v>15703</v>
      </c>
      <c r="C5613">
        <v>12586</v>
      </c>
      <c r="E5613">
        <v>448</v>
      </c>
      <c r="F5613" t="s">
        <v>5906</v>
      </c>
      <c r="G5613" t="s">
        <v>2223</v>
      </c>
      <c r="I5613" t="s">
        <v>2006</v>
      </c>
      <c r="J5613" t="s">
        <v>2708</v>
      </c>
      <c r="K5613" t="s">
        <v>2709</v>
      </c>
      <c r="L5613">
        <v>5</v>
      </c>
      <c r="M5613">
        <v>590</v>
      </c>
      <c r="N5613" s="43">
        <v>2950</v>
      </c>
    </row>
    <row r="5614" hidden="1" spans="1:14" x14ac:dyDescent="0.25">
      <c r="A5614" s="106">
        <v>46220</v>
      </c>
      <c r="B5614">
        <v>15704</v>
      </c>
      <c r="C5614">
        <v>12587</v>
      </c>
      <c r="E5614">
        <v>448</v>
      </c>
      <c r="F5614" t="s">
        <v>5906</v>
      </c>
      <c r="G5614" t="s">
        <v>2223</v>
      </c>
      <c r="I5614" t="s">
        <v>2006</v>
      </c>
      <c r="J5614" t="s">
        <v>2708</v>
      </c>
      <c r="K5614" t="s">
        <v>2709</v>
      </c>
      <c r="L5614">
        <v>3</v>
      </c>
      <c r="M5614">
        <v>590</v>
      </c>
      <c r="N5614" s="43">
        <v>1770</v>
      </c>
    </row>
    <row r="5615" hidden="1" spans="1:14" x14ac:dyDescent="0.25">
      <c r="A5615" s="106">
        <v>46220</v>
      </c>
      <c r="B5615">
        <v>15712</v>
      </c>
      <c r="C5615">
        <v>12595</v>
      </c>
      <c r="E5615">
        <v>448</v>
      </c>
      <c r="F5615" t="s">
        <v>5907</v>
      </c>
      <c r="G5615" t="s">
        <v>2017</v>
      </c>
      <c r="I5615" t="s">
        <v>2006</v>
      </c>
      <c r="J5615" t="s">
        <v>2708</v>
      </c>
      <c r="K5615" t="s">
        <v>2709</v>
      </c>
      <c r="L5615">
        <v>5</v>
      </c>
      <c r="M5615">
        <v>590</v>
      </c>
      <c r="N5615" s="43">
        <v>2950</v>
      </c>
    </row>
    <row r="5616" hidden="1" spans="1:14" x14ac:dyDescent="0.25">
      <c r="A5616" s="106">
        <v>46220</v>
      </c>
      <c r="B5616">
        <v>15713</v>
      </c>
      <c r="C5616">
        <v>12596</v>
      </c>
      <c r="E5616">
        <v>448</v>
      </c>
      <c r="F5616" t="s">
        <v>5907</v>
      </c>
      <c r="G5616" t="s">
        <v>2017</v>
      </c>
      <c r="I5616" t="s">
        <v>2006</v>
      </c>
      <c r="J5616" t="s">
        <v>2708</v>
      </c>
      <c r="K5616" t="s">
        <v>2709</v>
      </c>
      <c r="L5616">
        <v>3</v>
      </c>
      <c r="M5616">
        <v>590</v>
      </c>
      <c r="N5616" s="43">
        <v>1770</v>
      </c>
    </row>
    <row r="5617" hidden="1" spans="1:14" x14ac:dyDescent="0.25">
      <c r="A5617" s="106">
        <v>46148</v>
      </c>
      <c r="B5617">
        <v>11701</v>
      </c>
      <c r="C5617">
        <v>8602</v>
      </c>
      <c r="E5617">
        <v>370</v>
      </c>
      <c r="F5617" t="s">
        <v>5908</v>
      </c>
      <c r="G5617" t="s">
        <v>2038</v>
      </c>
      <c r="I5617" t="s">
        <v>2006</v>
      </c>
      <c r="J5617" t="s">
        <v>2319</v>
      </c>
      <c r="K5617" t="s">
        <v>2320</v>
      </c>
      <c r="L5617">
        <v>8</v>
      </c>
      <c r="M5617">
        <v>610</v>
      </c>
      <c r="N5617" s="43">
        <v>4880</v>
      </c>
    </row>
    <row r="5618" hidden="1" spans="1:14" x14ac:dyDescent="0.25">
      <c r="A5618" s="106">
        <v>46148</v>
      </c>
      <c r="B5618">
        <v>11702</v>
      </c>
      <c r="C5618">
        <v>8603</v>
      </c>
      <c r="E5618">
        <v>370</v>
      </c>
      <c r="F5618" t="s">
        <v>5908</v>
      </c>
      <c r="G5618" t="s">
        <v>2038</v>
      </c>
      <c r="I5618" t="s">
        <v>2006</v>
      </c>
      <c r="J5618" t="s">
        <v>2319</v>
      </c>
      <c r="K5618" t="s">
        <v>2320</v>
      </c>
      <c r="L5618">
        <v>2</v>
      </c>
      <c r="M5618">
        <v>610</v>
      </c>
      <c r="N5618" s="43">
        <v>1220</v>
      </c>
    </row>
    <row r="5619" hidden="1" spans="1:14" x14ac:dyDescent="0.25">
      <c r="A5619" s="106">
        <v>46148</v>
      </c>
      <c r="B5619">
        <v>11703</v>
      </c>
      <c r="C5619">
        <v>8604</v>
      </c>
      <c r="E5619">
        <v>370</v>
      </c>
      <c r="F5619" t="s">
        <v>5909</v>
      </c>
      <c r="G5619" t="s">
        <v>2036</v>
      </c>
      <c r="I5619" t="s">
        <v>2006</v>
      </c>
      <c r="J5619" t="s">
        <v>2319</v>
      </c>
      <c r="K5619" t="s">
        <v>2320</v>
      </c>
      <c r="L5619">
        <v>8</v>
      </c>
      <c r="M5619">
        <v>610</v>
      </c>
      <c r="N5619" s="43">
        <v>4880</v>
      </c>
    </row>
    <row r="5620" hidden="1" spans="1:14" x14ac:dyDescent="0.25">
      <c r="A5620" s="106">
        <v>46148</v>
      </c>
      <c r="B5620">
        <v>11704</v>
      </c>
      <c r="C5620">
        <v>8605</v>
      </c>
      <c r="E5620">
        <v>370</v>
      </c>
      <c r="F5620" t="s">
        <v>5909</v>
      </c>
      <c r="G5620" t="s">
        <v>2036</v>
      </c>
      <c r="I5620" t="s">
        <v>2006</v>
      </c>
      <c r="J5620" t="s">
        <v>2319</v>
      </c>
      <c r="K5620" t="s">
        <v>2320</v>
      </c>
      <c r="L5620">
        <v>2</v>
      </c>
      <c r="M5620">
        <v>610</v>
      </c>
      <c r="N5620" s="43">
        <v>1220</v>
      </c>
    </row>
    <row r="5621" hidden="1" spans="1:14" x14ac:dyDescent="0.25">
      <c r="A5621" s="106">
        <v>46148</v>
      </c>
      <c r="B5621">
        <v>11713</v>
      </c>
      <c r="C5621">
        <v>8614</v>
      </c>
      <c r="E5621">
        <v>370</v>
      </c>
      <c r="F5621" t="s">
        <v>5910</v>
      </c>
      <c r="G5621" t="s">
        <v>2063</v>
      </c>
      <c r="I5621" t="s">
        <v>2006</v>
      </c>
      <c r="J5621" t="s">
        <v>2319</v>
      </c>
      <c r="K5621" t="s">
        <v>2320</v>
      </c>
      <c r="L5621">
        <v>8</v>
      </c>
      <c r="M5621">
        <v>610</v>
      </c>
      <c r="N5621" s="43">
        <v>4880</v>
      </c>
    </row>
    <row r="5622" hidden="1" spans="1:14" x14ac:dyDescent="0.25">
      <c r="A5622" s="106">
        <v>46148</v>
      </c>
      <c r="B5622">
        <v>11714</v>
      </c>
      <c r="C5622">
        <v>8615</v>
      </c>
      <c r="E5622">
        <v>370</v>
      </c>
      <c r="F5622" t="s">
        <v>5910</v>
      </c>
      <c r="G5622" t="s">
        <v>2063</v>
      </c>
      <c r="I5622" t="s">
        <v>2006</v>
      </c>
      <c r="J5622" t="s">
        <v>2319</v>
      </c>
      <c r="K5622" t="s">
        <v>2320</v>
      </c>
      <c r="L5622">
        <v>2</v>
      </c>
      <c r="M5622">
        <v>610</v>
      </c>
      <c r="N5622" s="43">
        <v>1220</v>
      </c>
    </row>
    <row r="5623" hidden="1" spans="1:14" x14ac:dyDescent="0.25">
      <c r="A5623" s="106">
        <v>46148</v>
      </c>
      <c r="B5623">
        <v>11724</v>
      </c>
      <c r="C5623">
        <v>8625</v>
      </c>
      <c r="E5623">
        <v>370</v>
      </c>
      <c r="F5623" t="s">
        <v>5911</v>
      </c>
      <c r="G5623" t="s">
        <v>2012</v>
      </c>
      <c r="I5623" t="s">
        <v>2006</v>
      </c>
      <c r="J5623" t="s">
        <v>2319</v>
      </c>
      <c r="K5623" t="s">
        <v>2320</v>
      </c>
      <c r="L5623">
        <v>8</v>
      </c>
      <c r="M5623">
        <v>610</v>
      </c>
      <c r="N5623" s="43">
        <v>4880</v>
      </c>
    </row>
    <row r="5624" hidden="1" spans="1:14" x14ac:dyDescent="0.25">
      <c r="A5624" s="106">
        <v>46148</v>
      </c>
      <c r="B5624">
        <v>11725</v>
      </c>
      <c r="C5624">
        <v>8626</v>
      </c>
      <c r="E5624">
        <v>370</v>
      </c>
      <c r="F5624" t="s">
        <v>5911</v>
      </c>
      <c r="G5624" t="s">
        <v>2012</v>
      </c>
      <c r="I5624" t="s">
        <v>2006</v>
      </c>
      <c r="J5624" t="s">
        <v>2319</v>
      </c>
      <c r="K5624" t="s">
        <v>2320</v>
      </c>
      <c r="L5624">
        <v>1</v>
      </c>
      <c r="M5624">
        <v>610</v>
      </c>
      <c r="N5624" s="43">
        <v>610</v>
      </c>
    </row>
    <row r="5625" hidden="1" spans="1:14" x14ac:dyDescent="0.25">
      <c r="A5625" s="106">
        <v>46168</v>
      </c>
      <c r="B5625">
        <v>12833</v>
      </c>
      <c r="C5625">
        <v>9724</v>
      </c>
      <c r="E5625">
        <v>370</v>
      </c>
      <c r="F5625" t="s">
        <v>5912</v>
      </c>
      <c r="G5625" t="s">
        <v>2127</v>
      </c>
      <c r="I5625" t="s">
        <v>2006</v>
      </c>
      <c r="J5625" t="s">
        <v>2319</v>
      </c>
      <c r="K5625" t="s">
        <v>2320</v>
      </c>
      <c r="L5625">
        <v>5</v>
      </c>
      <c r="M5625">
        <v>610</v>
      </c>
      <c r="N5625" s="43">
        <v>3050</v>
      </c>
    </row>
    <row r="5626" hidden="1" spans="1:14" x14ac:dyDescent="0.25">
      <c r="A5626" s="106">
        <v>46168</v>
      </c>
      <c r="B5626">
        <v>12834</v>
      </c>
      <c r="C5626">
        <v>9725</v>
      </c>
      <c r="E5626">
        <v>370</v>
      </c>
      <c r="F5626" t="s">
        <v>5912</v>
      </c>
      <c r="G5626" t="s">
        <v>2127</v>
      </c>
      <c r="I5626" t="s">
        <v>2006</v>
      </c>
      <c r="J5626" t="s">
        <v>2319</v>
      </c>
      <c r="K5626" t="s">
        <v>2320</v>
      </c>
      <c r="L5626">
        <v>3</v>
      </c>
      <c r="M5626">
        <v>610</v>
      </c>
      <c r="N5626" s="43">
        <v>1830</v>
      </c>
    </row>
    <row r="5627" hidden="1" spans="1:14" x14ac:dyDescent="0.25">
      <c r="A5627" s="106">
        <v>46168</v>
      </c>
      <c r="B5627">
        <v>12846</v>
      </c>
      <c r="C5627">
        <v>9736</v>
      </c>
      <c r="E5627">
        <v>370</v>
      </c>
      <c r="F5627" t="s">
        <v>5913</v>
      </c>
      <c r="G5627" t="s">
        <v>2127</v>
      </c>
      <c r="I5627" t="s">
        <v>2006</v>
      </c>
      <c r="J5627" t="s">
        <v>2319</v>
      </c>
      <c r="K5627" t="s">
        <v>2320</v>
      </c>
      <c r="L5627">
        <v>4</v>
      </c>
      <c r="M5627">
        <v>610</v>
      </c>
      <c r="N5627" s="43">
        <v>2440</v>
      </c>
    </row>
    <row r="5628" hidden="1" spans="1:14" x14ac:dyDescent="0.25">
      <c r="A5628" s="106">
        <v>46170</v>
      </c>
      <c r="B5628">
        <v>12980</v>
      </c>
      <c r="C5628">
        <v>9869</v>
      </c>
      <c r="E5628">
        <v>370</v>
      </c>
      <c r="F5628" t="s">
        <v>5914</v>
      </c>
      <c r="G5628" t="s">
        <v>2095</v>
      </c>
      <c r="I5628" t="s">
        <v>2006</v>
      </c>
      <c r="J5628" t="s">
        <v>2319</v>
      </c>
      <c r="K5628" t="s">
        <v>2320</v>
      </c>
      <c r="L5628">
        <v>5</v>
      </c>
      <c r="M5628">
        <v>610</v>
      </c>
      <c r="N5628" s="43">
        <v>3050</v>
      </c>
    </row>
    <row r="5629" hidden="1" spans="1:14" x14ac:dyDescent="0.25">
      <c r="A5629" s="106">
        <v>46170</v>
      </c>
      <c r="B5629">
        <v>12981</v>
      </c>
      <c r="C5629">
        <v>9870</v>
      </c>
      <c r="E5629">
        <v>370</v>
      </c>
      <c r="F5629" t="s">
        <v>5914</v>
      </c>
      <c r="G5629" t="s">
        <v>2095</v>
      </c>
      <c r="I5629" t="s">
        <v>2006</v>
      </c>
      <c r="J5629" t="s">
        <v>2319</v>
      </c>
      <c r="K5629" t="s">
        <v>2320</v>
      </c>
      <c r="L5629">
        <v>2</v>
      </c>
      <c r="M5629">
        <v>610</v>
      </c>
      <c r="N5629" s="43">
        <v>1220</v>
      </c>
    </row>
    <row r="5630" hidden="1" spans="1:14" x14ac:dyDescent="0.25">
      <c r="A5630" s="106">
        <v>46225</v>
      </c>
      <c r="B5630">
        <v>15924</v>
      </c>
      <c r="C5630">
        <v>12805</v>
      </c>
      <c r="E5630">
        <v>370</v>
      </c>
      <c r="F5630" t="s">
        <v>5915</v>
      </c>
      <c r="G5630" t="s">
        <v>2038</v>
      </c>
      <c r="I5630" t="s">
        <v>2006</v>
      </c>
      <c r="J5630" t="s">
        <v>2297</v>
      </c>
      <c r="K5630" t="s">
        <v>2298</v>
      </c>
      <c r="L5630">
        <v>8</v>
      </c>
      <c r="M5630">
        <v>630</v>
      </c>
      <c r="N5630" s="43">
        <v>5040</v>
      </c>
    </row>
    <row r="5631" hidden="1" spans="1:14" x14ac:dyDescent="0.25">
      <c r="A5631" s="106">
        <v>46225</v>
      </c>
      <c r="B5631">
        <v>15925</v>
      </c>
      <c r="C5631">
        <v>12806</v>
      </c>
      <c r="E5631">
        <v>370</v>
      </c>
      <c r="F5631" t="s">
        <v>5915</v>
      </c>
      <c r="G5631" t="s">
        <v>2038</v>
      </c>
      <c r="I5631" t="s">
        <v>2006</v>
      </c>
      <c r="J5631" t="s">
        <v>2297</v>
      </c>
      <c r="K5631" t="s">
        <v>2298</v>
      </c>
      <c r="L5631">
        <v>2</v>
      </c>
      <c r="M5631">
        <v>630</v>
      </c>
      <c r="N5631" s="43">
        <v>1260</v>
      </c>
    </row>
    <row r="5632" hidden="1" spans="1:14" x14ac:dyDescent="0.25">
      <c r="A5632" s="106">
        <v>46225</v>
      </c>
      <c r="B5632">
        <v>15939</v>
      </c>
      <c r="C5632">
        <v>12820</v>
      </c>
      <c r="E5632">
        <v>370</v>
      </c>
      <c r="F5632" t="s">
        <v>5916</v>
      </c>
      <c r="G5632" t="s">
        <v>2036</v>
      </c>
      <c r="I5632" t="s">
        <v>2006</v>
      </c>
      <c r="J5632" t="s">
        <v>2297</v>
      </c>
      <c r="K5632" t="s">
        <v>2298</v>
      </c>
      <c r="L5632">
        <v>8</v>
      </c>
      <c r="M5632">
        <v>630</v>
      </c>
      <c r="N5632" s="43">
        <v>5040</v>
      </c>
    </row>
    <row r="5633" hidden="1" spans="1:14" x14ac:dyDescent="0.25">
      <c r="A5633" s="106">
        <v>46225</v>
      </c>
      <c r="B5633">
        <v>15940</v>
      </c>
      <c r="C5633">
        <v>12821</v>
      </c>
      <c r="E5633">
        <v>370</v>
      </c>
      <c r="F5633" t="s">
        <v>5916</v>
      </c>
      <c r="G5633" t="s">
        <v>2036</v>
      </c>
      <c r="I5633" t="s">
        <v>2006</v>
      </c>
      <c r="J5633" t="s">
        <v>2297</v>
      </c>
      <c r="K5633" t="s">
        <v>2298</v>
      </c>
      <c r="L5633">
        <v>2</v>
      </c>
      <c r="M5633">
        <v>630</v>
      </c>
      <c r="N5633" s="43">
        <v>1260</v>
      </c>
    </row>
    <row r="5634" hidden="1" spans="1:14" x14ac:dyDescent="0.25">
      <c r="A5634" s="106">
        <v>46235</v>
      </c>
      <c r="B5634">
        <v>16392</v>
      </c>
      <c r="C5634">
        <v>13268</v>
      </c>
      <c r="E5634">
        <v>370</v>
      </c>
      <c r="F5634" t="s">
        <v>5917</v>
      </c>
      <c r="G5634" t="s">
        <v>2251</v>
      </c>
      <c r="I5634" t="s">
        <v>2006</v>
      </c>
      <c r="J5634" t="s">
        <v>2259</v>
      </c>
      <c r="K5634" t="s">
        <v>2260</v>
      </c>
      <c r="L5634">
        <v>5</v>
      </c>
      <c r="M5634">
        <v>610</v>
      </c>
      <c r="N5634" s="43">
        <v>3050</v>
      </c>
    </row>
    <row r="5635" hidden="1" spans="1:14" x14ac:dyDescent="0.25">
      <c r="A5635" s="106">
        <v>46235</v>
      </c>
      <c r="B5635">
        <v>16393</v>
      </c>
      <c r="C5635">
        <v>13269</v>
      </c>
      <c r="E5635">
        <v>370</v>
      </c>
      <c r="F5635" t="s">
        <v>5917</v>
      </c>
      <c r="G5635" t="s">
        <v>2251</v>
      </c>
      <c r="I5635" t="s">
        <v>2006</v>
      </c>
      <c r="J5635" t="s">
        <v>2259</v>
      </c>
      <c r="K5635" t="s">
        <v>2260</v>
      </c>
      <c r="L5635">
        <v>3</v>
      </c>
      <c r="M5635">
        <v>610</v>
      </c>
      <c r="N5635" s="43">
        <v>1830</v>
      </c>
    </row>
    <row r="5636" hidden="1" spans="1:14" x14ac:dyDescent="0.25">
      <c r="A5636" s="106">
        <v>46235</v>
      </c>
      <c r="B5636">
        <v>16400</v>
      </c>
      <c r="C5636">
        <v>13276</v>
      </c>
      <c r="E5636">
        <v>370</v>
      </c>
      <c r="F5636" t="s">
        <v>5918</v>
      </c>
      <c r="G5636" t="s">
        <v>2251</v>
      </c>
      <c r="I5636" t="s">
        <v>2006</v>
      </c>
      <c r="J5636" t="s">
        <v>2259</v>
      </c>
      <c r="K5636" t="s">
        <v>2260</v>
      </c>
      <c r="L5636">
        <v>5</v>
      </c>
      <c r="M5636">
        <v>610</v>
      </c>
      <c r="N5636" s="43">
        <v>3050</v>
      </c>
    </row>
    <row r="5637" spans="1:14" x14ac:dyDescent="0.25">
      <c r="A5637" s="106">
        <v>46286</v>
      </c>
      <c r="B5637">
        <v>18786</v>
      </c>
      <c r="C5637">
        <v>15633</v>
      </c>
      <c r="E5637">
        <v>532</v>
      </c>
      <c r="F5637" t="s">
        <v>5919</v>
      </c>
      <c r="G5637" t="s">
        <v>2038</v>
      </c>
      <c r="I5637" t="s">
        <v>2006</v>
      </c>
      <c r="J5637" t="s">
        <v>2357</v>
      </c>
      <c r="K5637" t="s">
        <v>2358</v>
      </c>
      <c r="L5637">
        <v>8</v>
      </c>
      <c r="M5637">
        <v>590</v>
      </c>
      <c r="N5637" s="43">
        <v>4720</v>
      </c>
    </row>
    <row r="5638" spans="1:14" x14ac:dyDescent="0.25">
      <c r="A5638" s="106">
        <v>46286</v>
      </c>
      <c r="B5638">
        <v>18786</v>
      </c>
      <c r="C5638">
        <v>15633</v>
      </c>
      <c r="E5638">
        <v>532</v>
      </c>
      <c r="F5638" t="s">
        <v>5919</v>
      </c>
      <c r="G5638" t="s">
        <v>2038</v>
      </c>
      <c r="I5638" t="s">
        <v>2006</v>
      </c>
      <c r="J5638" t="s">
        <v>2033</v>
      </c>
      <c r="K5638" t="s">
        <v>2034</v>
      </c>
      <c r="L5638">
        <v>1</v>
      </c>
      <c r="M5638">
        <v>1800</v>
      </c>
      <c r="N5638" s="43">
        <v>1800</v>
      </c>
    </row>
    <row r="5639" spans="1:14" x14ac:dyDescent="0.25">
      <c r="A5639" s="106">
        <v>46286</v>
      </c>
      <c r="B5639">
        <v>18787</v>
      </c>
      <c r="C5639">
        <v>15634</v>
      </c>
      <c r="E5639">
        <v>532</v>
      </c>
      <c r="F5639" t="s">
        <v>5919</v>
      </c>
      <c r="G5639" t="s">
        <v>2038</v>
      </c>
      <c r="I5639" t="s">
        <v>2006</v>
      </c>
      <c r="J5639" t="s">
        <v>2357</v>
      </c>
      <c r="K5639" t="s">
        <v>2358</v>
      </c>
      <c r="L5639">
        <v>2</v>
      </c>
      <c r="M5639">
        <v>590</v>
      </c>
      <c r="N5639" s="43">
        <v>1180</v>
      </c>
    </row>
    <row r="5640" spans="1:14" x14ac:dyDescent="0.25">
      <c r="A5640" s="106">
        <v>46286</v>
      </c>
      <c r="B5640">
        <v>18794</v>
      </c>
      <c r="C5640">
        <v>15641</v>
      </c>
      <c r="E5640">
        <v>532</v>
      </c>
      <c r="F5640" t="s">
        <v>5920</v>
      </c>
      <c r="G5640" t="s">
        <v>2012</v>
      </c>
      <c r="I5640" t="s">
        <v>2006</v>
      </c>
      <c r="J5640" t="s">
        <v>2357</v>
      </c>
      <c r="K5640" t="s">
        <v>2358</v>
      </c>
      <c r="L5640">
        <v>8</v>
      </c>
      <c r="M5640">
        <v>590</v>
      </c>
      <c r="N5640" s="43">
        <v>4720</v>
      </c>
    </row>
    <row r="5641" spans="1:14" x14ac:dyDescent="0.25">
      <c r="A5641" s="106">
        <v>46286</v>
      </c>
      <c r="B5641">
        <v>18796</v>
      </c>
      <c r="C5641">
        <v>15643</v>
      </c>
      <c r="E5641">
        <v>532</v>
      </c>
      <c r="F5641" t="s">
        <v>5921</v>
      </c>
      <c r="G5641" t="s">
        <v>2223</v>
      </c>
      <c r="I5641" t="s">
        <v>2006</v>
      </c>
      <c r="J5641" t="s">
        <v>2357</v>
      </c>
      <c r="K5641" t="s">
        <v>2358</v>
      </c>
      <c r="L5641">
        <v>4</v>
      </c>
      <c r="M5641">
        <v>590</v>
      </c>
      <c r="N5641" s="43">
        <v>2360</v>
      </c>
    </row>
    <row r="5642" hidden="1" spans="1:14" x14ac:dyDescent="0.25">
      <c r="A5642" s="106">
        <v>46066</v>
      </c>
      <c r="B5642">
        <v>8262</v>
      </c>
      <c r="C5642">
        <v>5230</v>
      </c>
      <c r="E5642">
        <v>288</v>
      </c>
      <c r="F5642" t="s">
        <v>5922</v>
      </c>
      <c r="G5642" t="s">
        <v>2097</v>
      </c>
      <c r="I5642" t="s">
        <v>2006</v>
      </c>
      <c r="J5642" t="s">
        <v>2022</v>
      </c>
      <c r="K5642" t="s">
        <v>2023</v>
      </c>
      <c r="L5642">
        <v>8</v>
      </c>
      <c r="M5642">
        <v>590</v>
      </c>
      <c r="N5642" s="43">
        <v>4720</v>
      </c>
    </row>
    <row r="5643" hidden="1" spans="1:14" x14ac:dyDescent="0.25">
      <c r="A5643" s="106">
        <v>45855</v>
      </c>
      <c r="B5643">
        <v>344</v>
      </c>
      <c r="C5643">
        <v>0</v>
      </c>
      <c r="E5643">
        <v>56</v>
      </c>
      <c r="F5643" t="s">
        <v>5923</v>
      </c>
      <c r="G5643" t="s">
        <v>2036</v>
      </c>
      <c r="I5643" t="s">
        <v>2030</v>
      </c>
      <c r="J5643" t="s">
        <v>5924</v>
      </c>
      <c r="K5643" t="s">
        <v>5925</v>
      </c>
      <c r="L5643">
        <v>8</v>
      </c>
      <c r="M5643">
        <v>570</v>
      </c>
      <c r="N5643" s="43">
        <v>4560</v>
      </c>
    </row>
    <row r="5644" spans="1:14" x14ac:dyDescent="0.25">
      <c r="A5644" s="106">
        <v>46294</v>
      </c>
      <c r="B5644">
        <v>19177</v>
      </c>
      <c r="C5644">
        <v>15987</v>
      </c>
      <c r="D5644" t="s">
        <v>5926</v>
      </c>
      <c r="E5644">
        <v>543</v>
      </c>
      <c r="F5644" t="s">
        <v>5927</v>
      </c>
      <c r="G5644" t="s">
        <v>2054</v>
      </c>
      <c r="I5644" t="s">
        <v>2006</v>
      </c>
      <c r="J5644" t="s">
        <v>2259</v>
      </c>
      <c r="K5644" t="s">
        <v>2260</v>
      </c>
      <c r="L5644">
        <v>8</v>
      </c>
      <c r="M5644">
        <v>580</v>
      </c>
      <c r="N5644" s="43">
        <v>4640</v>
      </c>
    </row>
    <row r="5645" spans="1:14" x14ac:dyDescent="0.25">
      <c r="A5645" s="106">
        <v>46294</v>
      </c>
      <c r="B5645">
        <v>19177</v>
      </c>
      <c r="C5645">
        <v>15987</v>
      </c>
      <c r="D5645" t="s">
        <v>5926</v>
      </c>
      <c r="E5645">
        <v>543</v>
      </c>
      <c r="F5645" t="s">
        <v>5927</v>
      </c>
      <c r="G5645" t="s">
        <v>2054</v>
      </c>
      <c r="I5645" t="s">
        <v>2006</v>
      </c>
      <c r="J5645" t="s">
        <v>2033</v>
      </c>
      <c r="K5645" t="s">
        <v>2034</v>
      </c>
      <c r="L5645">
        <v>1</v>
      </c>
      <c r="M5645">
        <v>1800</v>
      </c>
      <c r="N5645" s="43">
        <v>1800</v>
      </c>
    </row>
    <row r="5646" spans="1:14" x14ac:dyDescent="0.25">
      <c r="A5646" s="106">
        <v>46294</v>
      </c>
      <c r="B5646">
        <v>19178</v>
      </c>
      <c r="C5646">
        <v>15988</v>
      </c>
      <c r="D5646" t="s">
        <v>5926</v>
      </c>
      <c r="E5646">
        <v>543</v>
      </c>
      <c r="F5646" t="s">
        <v>5927</v>
      </c>
      <c r="G5646" t="s">
        <v>2054</v>
      </c>
      <c r="I5646" t="s">
        <v>2006</v>
      </c>
      <c r="J5646" t="s">
        <v>2259</v>
      </c>
      <c r="K5646" t="s">
        <v>2260</v>
      </c>
      <c r="L5646">
        <v>2</v>
      </c>
      <c r="M5646">
        <v>580</v>
      </c>
      <c r="N5646" s="43">
        <v>1160</v>
      </c>
    </row>
    <row r="5647" spans="1:14" x14ac:dyDescent="0.25">
      <c r="A5647" s="106">
        <v>46294</v>
      </c>
      <c r="B5647">
        <v>19184</v>
      </c>
      <c r="C5647">
        <v>15993</v>
      </c>
      <c r="D5647" t="s">
        <v>5926</v>
      </c>
      <c r="E5647">
        <v>543</v>
      </c>
      <c r="F5647" t="s">
        <v>4087</v>
      </c>
      <c r="G5647" t="s">
        <v>2021</v>
      </c>
      <c r="I5647" t="s">
        <v>2006</v>
      </c>
      <c r="J5647" t="s">
        <v>2259</v>
      </c>
      <c r="K5647" t="s">
        <v>2260</v>
      </c>
      <c r="L5647">
        <v>8</v>
      </c>
      <c r="M5647">
        <v>580</v>
      </c>
      <c r="N5647" s="43">
        <v>4640</v>
      </c>
    </row>
    <row r="5648" spans="1:14" x14ac:dyDescent="0.25">
      <c r="A5648" s="106">
        <v>46294</v>
      </c>
      <c r="B5648">
        <v>19185</v>
      </c>
      <c r="C5648">
        <v>15994</v>
      </c>
      <c r="D5648" t="s">
        <v>5926</v>
      </c>
      <c r="E5648">
        <v>543</v>
      </c>
      <c r="F5648" t="s">
        <v>4087</v>
      </c>
      <c r="G5648" t="s">
        <v>2021</v>
      </c>
      <c r="I5648" t="s">
        <v>2006</v>
      </c>
      <c r="J5648" t="s">
        <v>2259</v>
      </c>
      <c r="K5648" t="s">
        <v>2260</v>
      </c>
      <c r="L5648">
        <v>2</v>
      </c>
      <c r="M5648">
        <v>580</v>
      </c>
      <c r="N5648" s="43">
        <v>1160</v>
      </c>
    </row>
    <row r="5649" spans="1:14" x14ac:dyDescent="0.25">
      <c r="A5649" s="106">
        <v>46294</v>
      </c>
      <c r="B5649">
        <v>19191</v>
      </c>
      <c r="C5649">
        <v>15999</v>
      </c>
      <c r="D5649" t="s">
        <v>5926</v>
      </c>
      <c r="E5649">
        <v>543</v>
      </c>
      <c r="F5649" t="s">
        <v>5928</v>
      </c>
      <c r="G5649" t="s">
        <v>2012</v>
      </c>
      <c r="I5649" t="s">
        <v>2006</v>
      </c>
      <c r="J5649" t="s">
        <v>2259</v>
      </c>
      <c r="K5649" t="s">
        <v>2260</v>
      </c>
      <c r="L5649">
        <v>8</v>
      </c>
      <c r="M5649">
        <v>580</v>
      </c>
      <c r="N5649" s="43">
        <v>4640</v>
      </c>
    </row>
    <row r="5650" spans="1:14" x14ac:dyDescent="0.25">
      <c r="A5650" s="106">
        <v>46294</v>
      </c>
      <c r="B5650">
        <v>19192</v>
      </c>
      <c r="C5650">
        <v>16000</v>
      </c>
      <c r="D5650" t="s">
        <v>5926</v>
      </c>
      <c r="E5650">
        <v>543</v>
      </c>
      <c r="F5650" t="s">
        <v>5928</v>
      </c>
      <c r="G5650" t="s">
        <v>2012</v>
      </c>
      <c r="I5650" t="s">
        <v>2006</v>
      </c>
      <c r="J5650" t="s">
        <v>2259</v>
      </c>
      <c r="K5650" t="s">
        <v>2260</v>
      </c>
      <c r="L5650">
        <v>2</v>
      </c>
      <c r="M5650">
        <v>580</v>
      </c>
      <c r="N5650" s="43">
        <v>1160</v>
      </c>
    </row>
    <row r="5651" spans="1:14" x14ac:dyDescent="0.25">
      <c r="A5651" s="106">
        <v>46294</v>
      </c>
      <c r="B5651">
        <v>19196</v>
      </c>
      <c r="C5651">
        <v>16004</v>
      </c>
      <c r="D5651" t="s">
        <v>5926</v>
      </c>
      <c r="E5651">
        <v>543</v>
      </c>
      <c r="F5651" t="s">
        <v>5929</v>
      </c>
      <c r="G5651" t="s">
        <v>2054</v>
      </c>
      <c r="I5651" t="s">
        <v>2006</v>
      </c>
      <c r="J5651" t="s">
        <v>2033</v>
      </c>
      <c r="K5651" t="s">
        <v>2034</v>
      </c>
      <c r="L5651">
        <v>8</v>
      </c>
      <c r="M5651">
        <v>55</v>
      </c>
      <c r="N5651" s="43">
        <v>440</v>
      </c>
    </row>
    <row r="5652" spans="1:14" x14ac:dyDescent="0.25">
      <c r="A5652" s="106">
        <v>46294</v>
      </c>
      <c r="B5652">
        <v>19196</v>
      </c>
      <c r="C5652">
        <v>16004</v>
      </c>
      <c r="D5652" t="s">
        <v>5926</v>
      </c>
      <c r="E5652">
        <v>543</v>
      </c>
      <c r="F5652" t="s">
        <v>5929</v>
      </c>
      <c r="G5652" t="s">
        <v>2054</v>
      </c>
      <c r="I5652" t="s">
        <v>2006</v>
      </c>
      <c r="J5652" t="s">
        <v>2259</v>
      </c>
      <c r="K5652" t="s">
        <v>2260</v>
      </c>
      <c r="L5652">
        <v>8</v>
      </c>
      <c r="M5652">
        <v>580</v>
      </c>
      <c r="N5652" s="43">
        <v>4640</v>
      </c>
    </row>
    <row r="5653" spans="1:14" x14ac:dyDescent="0.25">
      <c r="A5653" s="106">
        <v>46294</v>
      </c>
      <c r="B5653">
        <v>19197</v>
      </c>
      <c r="C5653">
        <v>16005</v>
      </c>
      <c r="D5653" t="s">
        <v>5926</v>
      </c>
      <c r="E5653">
        <v>543</v>
      </c>
      <c r="F5653" t="s">
        <v>5929</v>
      </c>
      <c r="G5653" t="s">
        <v>2054</v>
      </c>
      <c r="I5653" t="s">
        <v>2006</v>
      </c>
      <c r="J5653" t="s">
        <v>2033</v>
      </c>
      <c r="K5653" t="s">
        <v>2034</v>
      </c>
      <c r="L5653">
        <v>2</v>
      </c>
      <c r="M5653">
        <v>55</v>
      </c>
      <c r="N5653" s="43">
        <v>110</v>
      </c>
    </row>
    <row r="5654" spans="1:14" x14ac:dyDescent="0.25">
      <c r="A5654" s="106">
        <v>46294</v>
      </c>
      <c r="B5654">
        <v>19197</v>
      </c>
      <c r="C5654">
        <v>16005</v>
      </c>
      <c r="D5654" t="s">
        <v>5926</v>
      </c>
      <c r="E5654">
        <v>543</v>
      </c>
      <c r="F5654" t="s">
        <v>5929</v>
      </c>
      <c r="G5654" t="s">
        <v>2054</v>
      </c>
      <c r="I5654" t="s">
        <v>2006</v>
      </c>
      <c r="J5654" t="s">
        <v>2259</v>
      </c>
      <c r="K5654" t="s">
        <v>2260</v>
      </c>
      <c r="L5654">
        <v>2</v>
      </c>
      <c r="M5654">
        <v>580</v>
      </c>
      <c r="N5654" s="43">
        <v>1160</v>
      </c>
    </row>
    <row r="5655" spans="1:14" x14ac:dyDescent="0.25">
      <c r="A5655" s="106">
        <v>46294</v>
      </c>
      <c r="B5655">
        <v>19206</v>
      </c>
      <c r="C5655">
        <v>16012</v>
      </c>
      <c r="D5655" t="s">
        <v>5926</v>
      </c>
      <c r="E5655">
        <v>543</v>
      </c>
      <c r="F5655" t="s">
        <v>4084</v>
      </c>
      <c r="G5655" t="s">
        <v>2021</v>
      </c>
      <c r="I5655" t="s">
        <v>2006</v>
      </c>
      <c r="J5655" t="s">
        <v>2259</v>
      </c>
      <c r="K5655" t="s">
        <v>2260</v>
      </c>
      <c r="L5655">
        <v>8</v>
      </c>
      <c r="M5655">
        <v>580</v>
      </c>
      <c r="N5655" s="43">
        <v>4640</v>
      </c>
    </row>
    <row r="5656" spans="1:14" x14ac:dyDescent="0.25">
      <c r="A5656" s="106">
        <v>46294</v>
      </c>
      <c r="B5656">
        <v>19206</v>
      </c>
      <c r="C5656">
        <v>16012</v>
      </c>
      <c r="D5656" t="s">
        <v>5926</v>
      </c>
      <c r="E5656">
        <v>543</v>
      </c>
      <c r="F5656" t="s">
        <v>4084</v>
      </c>
      <c r="G5656" t="s">
        <v>2021</v>
      </c>
      <c r="I5656" t="s">
        <v>2006</v>
      </c>
      <c r="J5656" t="s">
        <v>2033</v>
      </c>
      <c r="K5656" t="s">
        <v>2034</v>
      </c>
      <c r="L5656">
        <v>8</v>
      </c>
      <c r="M5656">
        <v>55</v>
      </c>
      <c r="N5656" s="43">
        <v>440</v>
      </c>
    </row>
    <row r="5657" spans="1:14" x14ac:dyDescent="0.25">
      <c r="A5657" s="106">
        <v>46294</v>
      </c>
      <c r="B5657">
        <v>19207</v>
      </c>
      <c r="C5657">
        <v>16013</v>
      </c>
      <c r="D5657" t="s">
        <v>5926</v>
      </c>
      <c r="E5657">
        <v>543</v>
      </c>
      <c r="F5657" t="s">
        <v>4084</v>
      </c>
      <c r="G5657" t="s">
        <v>2021</v>
      </c>
      <c r="I5657" t="s">
        <v>2006</v>
      </c>
      <c r="J5657" t="s">
        <v>2259</v>
      </c>
      <c r="K5657" t="s">
        <v>2260</v>
      </c>
      <c r="L5657">
        <v>2</v>
      </c>
      <c r="M5657">
        <v>580</v>
      </c>
      <c r="N5657" s="43">
        <v>1160</v>
      </c>
    </row>
    <row r="5658" spans="1:14" x14ac:dyDescent="0.25">
      <c r="A5658" s="106">
        <v>46294</v>
      </c>
      <c r="B5658">
        <v>19207</v>
      </c>
      <c r="C5658">
        <v>16013</v>
      </c>
      <c r="D5658" t="s">
        <v>5926</v>
      </c>
      <c r="E5658">
        <v>543</v>
      </c>
      <c r="F5658" t="s">
        <v>4084</v>
      </c>
      <c r="G5658" t="s">
        <v>2021</v>
      </c>
      <c r="I5658" t="s">
        <v>2006</v>
      </c>
      <c r="J5658" t="s">
        <v>2033</v>
      </c>
      <c r="K5658" t="s">
        <v>2034</v>
      </c>
      <c r="L5658">
        <v>2</v>
      </c>
      <c r="M5658">
        <v>55</v>
      </c>
      <c r="N5658" s="43">
        <v>110</v>
      </c>
    </row>
    <row r="5659" spans="1:14" x14ac:dyDescent="0.25">
      <c r="A5659" s="106">
        <v>46294</v>
      </c>
      <c r="B5659">
        <v>19215</v>
      </c>
      <c r="C5659">
        <v>16021</v>
      </c>
      <c r="D5659" t="s">
        <v>5926</v>
      </c>
      <c r="E5659">
        <v>543</v>
      </c>
      <c r="F5659" t="s">
        <v>5930</v>
      </c>
      <c r="G5659" t="s">
        <v>2038</v>
      </c>
      <c r="I5659" t="s">
        <v>2006</v>
      </c>
      <c r="J5659" t="s">
        <v>2259</v>
      </c>
      <c r="K5659" t="s">
        <v>2260</v>
      </c>
      <c r="L5659">
        <v>8</v>
      </c>
      <c r="M5659">
        <v>580</v>
      </c>
      <c r="N5659" s="43">
        <v>4640</v>
      </c>
    </row>
    <row r="5660" spans="1:14" x14ac:dyDescent="0.25">
      <c r="A5660" s="106">
        <v>46294</v>
      </c>
      <c r="B5660">
        <v>19215</v>
      </c>
      <c r="C5660">
        <v>16021</v>
      </c>
      <c r="D5660" t="s">
        <v>5926</v>
      </c>
      <c r="E5660">
        <v>543</v>
      </c>
      <c r="F5660" t="s">
        <v>5930</v>
      </c>
      <c r="G5660" t="s">
        <v>2038</v>
      </c>
      <c r="I5660" t="s">
        <v>2006</v>
      </c>
      <c r="J5660" t="s">
        <v>2033</v>
      </c>
      <c r="K5660" t="s">
        <v>2034</v>
      </c>
      <c r="L5660">
        <v>8</v>
      </c>
      <c r="M5660">
        <v>55</v>
      </c>
      <c r="N5660" s="43">
        <v>440</v>
      </c>
    </row>
    <row r="5661" spans="1:14" x14ac:dyDescent="0.25">
      <c r="A5661" s="106">
        <v>46294</v>
      </c>
      <c r="B5661">
        <v>19216</v>
      </c>
      <c r="C5661">
        <v>16022</v>
      </c>
      <c r="D5661" t="s">
        <v>5926</v>
      </c>
      <c r="E5661">
        <v>543</v>
      </c>
      <c r="F5661" t="s">
        <v>5930</v>
      </c>
      <c r="G5661" t="s">
        <v>2038</v>
      </c>
      <c r="I5661" t="s">
        <v>2006</v>
      </c>
      <c r="J5661" t="s">
        <v>2259</v>
      </c>
      <c r="K5661" t="s">
        <v>2260</v>
      </c>
      <c r="L5661">
        <v>2</v>
      </c>
      <c r="M5661">
        <v>580</v>
      </c>
      <c r="N5661" s="43">
        <v>1160</v>
      </c>
    </row>
    <row r="5662" spans="1:14" x14ac:dyDescent="0.25">
      <c r="A5662" s="106">
        <v>46294</v>
      </c>
      <c r="B5662">
        <v>19216</v>
      </c>
      <c r="C5662">
        <v>16022</v>
      </c>
      <c r="D5662" t="s">
        <v>5926</v>
      </c>
      <c r="E5662">
        <v>543</v>
      </c>
      <c r="F5662" t="s">
        <v>5930</v>
      </c>
      <c r="G5662" t="s">
        <v>2038</v>
      </c>
      <c r="I5662" t="s">
        <v>2006</v>
      </c>
      <c r="J5662" t="s">
        <v>2033</v>
      </c>
      <c r="K5662" t="s">
        <v>2034</v>
      </c>
      <c r="L5662">
        <v>2</v>
      </c>
      <c r="M5662">
        <v>55</v>
      </c>
      <c r="N5662" s="43">
        <v>110</v>
      </c>
    </row>
    <row r="5663" spans="1:14" x14ac:dyDescent="0.25">
      <c r="A5663" s="106">
        <v>46294</v>
      </c>
      <c r="B5663">
        <v>19229</v>
      </c>
      <c r="C5663">
        <v>16033</v>
      </c>
      <c r="D5663" t="s">
        <v>5926</v>
      </c>
      <c r="E5663">
        <v>543</v>
      </c>
      <c r="F5663" t="s">
        <v>5931</v>
      </c>
      <c r="G5663" t="s">
        <v>2036</v>
      </c>
      <c r="I5663" t="s">
        <v>2006</v>
      </c>
      <c r="J5663" t="s">
        <v>2259</v>
      </c>
      <c r="K5663" t="s">
        <v>2260</v>
      </c>
      <c r="L5663">
        <v>8</v>
      </c>
      <c r="M5663">
        <v>580</v>
      </c>
      <c r="N5663" s="43">
        <v>4640</v>
      </c>
    </row>
    <row r="5664" spans="1:14" x14ac:dyDescent="0.25">
      <c r="A5664" s="106">
        <v>46294</v>
      </c>
      <c r="B5664">
        <v>19229</v>
      </c>
      <c r="C5664">
        <v>16033</v>
      </c>
      <c r="D5664" t="s">
        <v>5926</v>
      </c>
      <c r="E5664">
        <v>543</v>
      </c>
      <c r="F5664" t="s">
        <v>5931</v>
      </c>
      <c r="G5664" t="s">
        <v>2036</v>
      </c>
      <c r="I5664" t="s">
        <v>2006</v>
      </c>
      <c r="J5664" t="s">
        <v>2033</v>
      </c>
      <c r="K5664" t="s">
        <v>2034</v>
      </c>
      <c r="L5664">
        <v>8</v>
      </c>
      <c r="M5664">
        <v>55</v>
      </c>
      <c r="N5664" s="43">
        <v>440</v>
      </c>
    </row>
    <row r="5665" spans="1:14" x14ac:dyDescent="0.25">
      <c r="A5665" s="106">
        <v>46294</v>
      </c>
      <c r="B5665">
        <v>19230</v>
      </c>
      <c r="C5665">
        <v>16034</v>
      </c>
      <c r="D5665" t="s">
        <v>5926</v>
      </c>
      <c r="E5665">
        <v>543</v>
      </c>
      <c r="F5665" t="s">
        <v>5931</v>
      </c>
      <c r="G5665" t="s">
        <v>2036</v>
      </c>
      <c r="I5665" t="s">
        <v>2006</v>
      </c>
      <c r="J5665" t="s">
        <v>2033</v>
      </c>
      <c r="K5665" t="s">
        <v>2034</v>
      </c>
      <c r="L5665">
        <v>2</v>
      </c>
      <c r="M5665">
        <v>55</v>
      </c>
      <c r="N5665" s="43">
        <v>110</v>
      </c>
    </row>
    <row r="5666" spans="1:14" x14ac:dyDescent="0.25">
      <c r="A5666" s="106">
        <v>46294</v>
      </c>
      <c r="B5666">
        <v>19230</v>
      </c>
      <c r="C5666">
        <v>16034</v>
      </c>
      <c r="D5666" t="s">
        <v>5926</v>
      </c>
      <c r="E5666">
        <v>543</v>
      </c>
      <c r="F5666" t="s">
        <v>5931</v>
      </c>
      <c r="G5666" t="s">
        <v>2036</v>
      </c>
      <c r="I5666" t="s">
        <v>2006</v>
      </c>
      <c r="J5666" t="s">
        <v>2259</v>
      </c>
      <c r="K5666" t="s">
        <v>2260</v>
      </c>
      <c r="L5666">
        <v>2</v>
      </c>
      <c r="M5666">
        <v>580</v>
      </c>
      <c r="N5666" s="43">
        <v>1160</v>
      </c>
    </row>
    <row r="5667" spans="1:14" x14ac:dyDescent="0.25">
      <c r="A5667" s="106">
        <v>46294</v>
      </c>
      <c r="B5667">
        <v>19242</v>
      </c>
      <c r="C5667">
        <v>16045</v>
      </c>
      <c r="D5667" t="s">
        <v>5926</v>
      </c>
      <c r="E5667">
        <v>543</v>
      </c>
      <c r="F5667" t="s">
        <v>5932</v>
      </c>
      <c r="G5667" t="s">
        <v>2054</v>
      </c>
      <c r="I5667" t="s">
        <v>2006</v>
      </c>
      <c r="J5667" t="s">
        <v>2033</v>
      </c>
      <c r="K5667" t="s">
        <v>2034</v>
      </c>
      <c r="L5667">
        <v>8</v>
      </c>
      <c r="M5667">
        <v>55</v>
      </c>
      <c r="N5667" s="43">
        <v>440</v>
      </c>
    </row>
    <row r="5668" spans="1:14" x14ac:dyDescent="0.25">
      <c r="A5668" s="106">
        <v>46294</v>
      </c>
      <c r="B5668">
        <v>19242</v>
      </c>
      <c r="C5668">
        <v>16045</v>
      </c>
      <c r="D5668" t="s">
        <v>5926</v>
      </c>
      <c r="E5668">
        <v>543</v>
      </c>
      <c r="F5668" t="s">
        <v>5932</v>
      </c>
      <c r="G5668" t="s">
        <v>2054</v>
      </c>
      <c r="I5668" t="s">
        <v>2006</v>
      </c>
      <c r="J5668" t="s">
        <v>2259</v>
      </c>
      <c r="K5668" t="s">
        <v>2260</v>
      </c>
      <c r="L5668">
        <v>8</v>
      </c>
      <c r="M5668">
        <v>580</v>
      </c>
      <c r="N5668" s="43">
        <v>4640</v>
      </c>
    </row>
    <row r="5669" spans="1:14" x14ac:dyDescent="0.25">
      <c r="A5669" s="106">
        <v>46294</v>
      </c>
      <c r="B5669">
        <v>19243</v>
      </c>
      <c r="C5669">
        <v>16046</v>
      </c>
      <c r="D5669" t="s">
        <v>5926</v>
      </c>
      <c r="E5669">
        <v>543</v>
      </c>
      <c r="F5669" t="s">
        <v>5932</v>
      </c>
      <c r="G5669" t="s">
        <v>2054</v>
      </c>
      <c r="I5669" t="s">
        <v>2006</v>
      </c>
      <c r="J5669" t="s">
        <v>2259</v>
      </c>
      <c r="K5669" t="s">
        <v>2260</v>
      </c>
      <c r="L5669">
        <v>2</v>
      </c>
      <c r="M5669">
        <v>580</v>
      </c>
      <c r="N5669" s="43">
        <v>1160</v>
      </c>
    </row>
    <row r="5670" spans="1:14" x14ac:dyDescent="0.25">
      <c r="A5670" s="106">
        <v>46294</v>
      </c>
      <c r="B5670">
        <v>19243</v>
      </c>
      <c r="C5670">
        <v>16046</v>
      </c>
      <c r="D5670" t="s">
        <v>5926</v>
      </c>
      <c r="E5670">
        <v>543</v>
      </c>
      <c r="F5670" t="s">
        <v>5932</v>
      </c>
      <c r="G5670" t="s">
        <v>2054</v>
      </c>
      <c r="I5670" t="s">
        <v>2006</v>
      </c>
      <c r="J5670" t="s">
        <v>2033</v>
      </c>
      <c r="K5670" t="s">
        <v>2034</v>
      </c>
      <c r="L5670">
        <v>2</v>
      </c>
      <c r="M5670">
        <v>55</v>
      </c>
      <c r="N5670" s="43">
        <v>110</v>
      </c>
    </row>
    <row r="5671" spans="1:14" x14ac:dyDescent="0.25">
      <c r="A5671" s="106">
        <v>46294</v>
      </c>
      <c r="B5671">
        <v>19247</v>
      </c>
      <c r="C5671">
        <v>16048</v>
      </c>
      <c r="D5671" t="s">
        <v>5926</v>
      </c>
      <c r="E5671">
        <v>543</v>
      </c>
      <c r="F5671" t="s">
        <v>5933</v>
      </c>
      <c r="G5671" t="s">
        <v>2025</v>
      </c>
      <c r="I5671" t="s">
        <v>2006</v>
      </c>
      <c r="J5671" t="s">
        <v>2259</v>
      </c>
      <c r="K5671" t="s">
        <v>2260</v>
      </c>
      <c r="L5671">
        <v>5</v>
      </c>
      <c r="M5671">
        <v>580</v>
      </c>
      <c r="N5671" s="43">
        <v>2900</v>
      </c>
    </row>
    <row r="5672" spans="1:14" x14ac:dyDescent="0.25">
      <c r="A5672" s="106">
        <v>46294</v>
      </c>
      <c r="B5672">
        <v>19247</v>
      </c>
      <c r="C5672">
        <v>16048</v>
      </c>
      <c r="D5672" t="s">
        <v>5926</v>
      </c>
      <c r="E5672">
        <v>543</v>
      </c>
      <c r="F5672" t="s">
        <v>5933</v>
      </c>
      <c r="G5672" t="s">
        <v>2025</v>
      </c>
      <c r="I5672" t="s">
        <v>2006</v>
      </c>
      <c r="J5672" t="s">
        <v>2033</v>
      </c>
      <c r="K5672" t="s">
        <v>2034</v>
      </c>
      <c r="L5672">
        <v>5</v>
      </c>
      <c r="M5672">
        <v>55</v>
      </c>
      <c r="N5672" s="43">
        <v>275</v>
      </c>
    </row>
    <row r="5673" spans="1:14" x14ac:dyDescent="0.25">
      <c r="A5673" s="106">
        <v>46294</v>
      </c>
      <c r="B5673">
        <v>19248</v>
      </c>
      <c r="C5673">
        <v>16049</v>
      </c>
      <c r="D5673" t="s">
        <v>5926</v>
      </c>
      <c r="E5673">
        <v>543</v>
      </c>
      <c r="F5673" t="s">
        <v>5933</v>
      </c>
      <c r="G5673" t="s">
        <v>2025</v>
      </c>
      <c r="I5673" t="s">
        <v>2006</v>
      </c>
      <c r="J5673" t="s">
        <v>2259</v>
      </c>
      <c r="K5673" t="s">
        <v>2260</v>
      </c>
      <c r="L5673">
        <v>3</v>
      </c>
      <c r="M5673">
        <v>580</v>
      </c>
      <c r="N5673" s="43">
        <v>1740</v>
      </c>
    </row>
    <row r="5674" spans="1:14" x14ac:dyDescent="0.25">
      <c r="A5674" s="106">
        <v>46294</v>
      </c>
      <c r="B5674">
        <v>19248</v>
      </c>
      <c r="C5674">
        <v>16049</v>
      </c>
      <c r="D5674" t="s">
        <v>5926</v>
      </c>
      <c r="E5674">
        <v>543</v>
      </c>
      <c r="F5674" t="s">
        <v>5933</v>
      </c>
      <c r="G5674" t="s">
        <v>2025</v>
      </c>
      <c r="I5674" t="s">
        <v>2006</v>
      </c>
      <c r="J5674" t="s">
        <v>2033</v>
      </c>
      <c r="K5674" t="s">
        <v>2034</v>
      </c>
      <c r="L5674">
        <v>3</v>
      </c>
      <c r="M5674">
        <v>55</v>
      </c>
      <c r="N5674" s="43">
        <v>165</v>
      </c>
    </row>
    <row r="5675" spans="1:14" x14ac:dyDescent="0.25">
      <c r="A5675" s="106">
        <v>46294</v>
      </c>
      <c r="B5675">
        <v>19249</v>
      </c>
      <c r="C5675">
        <v>16050</v>
      </c>
      <c r="D5675" t="s">
        <v>5926</v>
      </c>
      <c r="E5675">
        <v>543</v>
      </c>
      <c r="F5675" t="s">
        <v>5934</v>
      </c>
      <c r="G5675" t="s">
        <v>2221</v>
      </c>
      <c r="I5675" t="s">
        <v>2006</v>
      </c>
      <c r="J5675" t="s">
        <v>2259</v>
      </c>
      <c r="K5675" t="s">
        <v>2260</v>
      </c>
      <c r="L5675">
        <v>5</v>
      </c>
      <c r="M5675">
        <v>580</v>
      </c>
      <c r="N5675" s="43">
        <v>2900</v>
      </c>
    </row>
    <row r="5676" spans="1:14" x14ac:dyDescent="0.25">
      <c r="A5676" s="106">
        <v>46294</v>
      </c>
      <c r="B5676">
        <v>19249</v>
      </c>
      <c r="C5676">
        <v>16050</v>
      </c>
      <c r="D5676" t="s">
        <v>5926</v>
      </c>
      <c r="E5676">
        <v>543</v>
      </c>
      <c r="F5676" t="s">
        <v>5934</v>
      </c>
      <c r="G5676" t="s">
        <v>2221</v>
      </c>
      <c r="I5676" t="s">
        <v>2006</v>
      </c>
      <c r="J5676" t="s">
        <v>2033</v>
      </c>
      <c r="K5676" t="s">
        <v>2034</v>
      </c>
      <c r="L5676">
        <v>5</v>
      </c>
      <c r="M5676">
        <v>55</v>
      </c>
      <c r="N5676" s="43">
        <v>275</v>
      </c>
    </row>
    <row r="5677" spans="1:14" x14ac:dyDescent="0.25">
      <c r="A5677" s="106">
        <v>46294</v>
      </c>
      <c r="B5677">
        <v>19250</v>
      </c>
      <c r="C5677">
        <v>16051</v>
      </c>
      <c r="D5677" t="s">
        <v>5926</v>
      </c>
      <c r="E5677">
        <v>543</v>
      </c>
      <c r="F5677" t="s">
        <v>5934</v>
      </c>
      <c r="G5677" t="s">
        <v>2221</v>
      </c>
      <c r="I5677" t="s">
        <v>2006</v>
      </c>
      <c r="J5677" t="s">
        <v>2033</v>
      </c>
      <c r="K5677" t="s">
        <v>2034</v>
      </c>
      <c r="L5677">
        <v>3</v>
      </c>
      <c r="M5677">
        <v>55</v>
      </c>
      <c r="N5677" s="43">
        <v>165</v>
      </c>
    </row>
    <row r="5678" spans="1:14" x14ac:dyDescent="0.25">
      <c r="A5678" s="106">
        <v>46294</v>
      </c>
      <c r="B5678">
        <v>19250</v>
      </c>
      <c r="C5678">
        <v>16051</v>
      </c>
      <c r="D5678" t="s">
        <v>5926</v>
      </c>
      <c r="E5678">
        <v>543</v>
      </c>
      <c r="F5678" t="s">
        <v>5934</v>
      </c>
      <c r="G5678" t="s">
        <v>2221</v>
      </c>
      <c r="I5678" t="s">
        <v>2006</v>
      </c>
      <c r="J5678" t="s">
        <v>2259</v>
      </c>
      <c r="K5678" t="s">
        <v>2260</v>
      </c>
      <c r="L5678">
        <v>3</v>
      </c>
      <c r="M5678">
        <v>580</v>
      </c>
      <c r="N5678" s="43">
        <v>1740</v>
      </c>
    </row>
    <row r="5679" spans="1:14" x14ac:dyDescent="0.25">
      <c r="A5679" s="106">
        <v>46294</v>
      </c>
      <c r="B5679">
        <v>19251</v>
      </c>
      <c r="C5679">
        <v>16052</v>
      </c>
      <c r="D5679" t="s">
        <v>5926</v>
      </c>
      <c r="E5679">
        <v>543</v>
      </c>
      <c r="F5679" t="s">
        <v>5935</v>
      </c>
      <c r="G5679" t="s">
        <v>2036</v>
      </c>
      <c r="I5679" t="s">
        <v>2006</v>
      </c>
      <c r="J5679" t="s">
        <v>2259</v>
      </c>
      <c r="K5679" t="s">
        <v>2260</v>
      </c>
      <c r="L5679">
        <v>3.5</v>
      </c>
      <c r="M5679">
        <v>580</v>
      </c>
      <c r="N5679" s="43">
        <v>2030</v>
      </c>
    </row>
    <row r="5680" spans="1:14" x14ac:dyDescent="0.25">
      <c r="A5680" s="106">
        <v>46294</v>
      </c>
      <c r="B5680">
        <v>19251</v>
      </c>
      <c r="C5680">
        <v>16052</v>
      </c>
      <c r="D5680" t="s">
        <v>5926</v>
      </c>
      <c r="E5680">
        <v>543</v>
      </c>
      <c r="F5680" t="s">
        <v>5935</v>
      </c>
      <c r="G5680" t="s">
        <v>2036</v>
      </c>
      <c r="I5680" t="s">
        <v>2006</v>
      </c>
      <c r="J5680" t="s">
        <v>2033</v>
      </c>
      <c r="K5680" t="s">
        <v>2034</v>
      </c>
      <c r="L5680">
        <v>3.5</v>
      </c>
      <c r="M5680">
        <v>55</v>
      </c>
      <c r="N5680" s="43">
        <v>192.5</v>
      </c>
    </row>
    <row r="5681" hidden="1" spans="1:14" x14ac:dyDescent="0.25">
      <c r="A5681" s="106">
        <v>45846</v>
      </c>
      <c r="B5681">
        <v>72</v>
      </c>
      <c r="C5681">
        <v>0</v>
      </c>
      <c r="E5681">
        <v>35</v>
      </c>
      <c r="F5681" t="s">
        <v>5936</v>
      </c>
      <c r="G5681" t="s">
        <v>2044</v>
      </c>
      <c r="I5681" t="s">
        <v>2006</v>
      </c>
      <c r="J5681" t="s">
        <v>5937</v>
      </c>
      <c r="K5681" t="s">
        <v>5938</v>
      </c>
      <c r="L5681">
        <v>10</v>
      </c>
      <c r="M5681">
        <v>590</v>
      </c>
      <c r="N5681" s="43">
        <v>5900</v>
      </c>
    </row>
    <row r="5682" hidden="1" spans="1:14" x14ac:dyDescent="0.25">
      <c r="A5682" s="106">
        <v>45859</v>
      </c>
      <c r="B5682">
        <v>428</v>
      </c>
      <c r="C5682">
        <v>0</v>
      </c>
      <c r="E5682">
        <v>35</v>
      </c>
      <c r="F5682" t="s">
        <v>5939</v>
      </c>
      <c r="G5682" t="s">
        <v>2054</v>
      </c>
      <c r="I5682" t="s">
        <v>2006</v>
      </c>
      <c r="J5682" t="s">
        <v>5937</v>
      </c>
      <c r="K5682" t="s">
        <v>5938</v>
      </c>
      <c r="L5682">
        <v>7</v>
      </c>
      <c r="M5682">
        <v>590</v>
      </c>
      <c r="N5682" s="43">
        <v>4130</v>
      </c>
    </row>
    <row r="5683" hidden="1" spans="1:14" x14ac:dyDescent="0.25">
      <c r="A5683" s="106">
        <v>45866</v>
      </c>
      <c r="B5683">
        <v>623</v>
      </c>
      <c r="C5683">
        <v>0</v>
      </c>
      <c r="E5683">
        <v>35</v>
      </c>
      <c r="F5683" t="s">
        <v>5940</v>
      </c>
      <c r="G5683" t="s">
        <v>2038</v>
      </c>
      <c r="I5683" t="s">
        <v>2006</v>
      </c>
      <c r="J5683" t="s">
        <v>5937</v>
      </c>
      <c r="K5683" t="s">
        <v>5938</v>
      </c>
      <c r="L5683">
        <v>8</v>
      </c>
      <c r="M5683">
        <v>590</v>
      </c>
      <c r="N5683" s="43">
        <v>4720</v>
      </c>
    </row>
    <row r="5684" hidden="1" spans="1:14" x14ac:dyDescent="0.25">
      <c r="A5684" s="106">
        <v>45931</v>
      </c>
      <c r="B5684">
        <v>2558</v>
      </c>
      <c r="C5684">
        <v>0</v>
      </c>
      <c r="E5684">
        <v>159</v>
      </c>
      <c r="F5684" t="s">
        <v>5941</v>
      </c>
      <c r="G5684" t="s">
        <v>2021</v>
      </c>
      <c r="I5684" t="s">
        <v>2030</v>
      </c>
      <c r="J5684" t="s">
        <v>2009</v>
      </c>
      <c r="K5684" t="s">
        <v>2010</v>
      </c>
      <c r="L5684">
        <v>10</v>
      </c>
      <c r="M5684">
        <v>560</v>
      </c>
      <c r="N5684" s="43">
        <v>5600</v>
      </c>
    </row>
    <row r="5685" hidden="1" spans="1:14" x14ac:dyDescent="0.25">
      <c r="A5685" s="106">
        <v>45931</v>
      </c>
      <c r="B5685">
        <v>2559</v>
      </c>
      <c r="C5685">
        <v>0</v>
      </c>
      <c r="E5685">
        <v>159</v>
      </c>
      <c r="F5685" t="s">
        <v>5942</v>
      </c>
      <c r="G5685" t="s">
        <v>2036</v>
      </c>
      <c r="I5685" t="s">
        <v>2030</v>
      </c>
      <c r="J5685" t="s">
        <v>2009</v>
      </c>
      <c r="K5685" t="s">
        <v>2010</v>
      </c>
      <c r="L5685">
        <v>10</v>
      </c>
      <c r="M5685">
        <v>560</v>
      </c>
      <c r="N5685" s="43">
        <v>5600</v>
      </c>
    </row>
    <row r="5686" hidden="1" spans="1:14" x14ac:dyDescent="0.25">
      <c r="A5686" s="106">
        <v>45931</v>
      </c>
      <c r="B5686">
        <v>2563</v>
      </c>
      <c r="C5686">
        <v>0</v>
      </c>
      <c r="E5686">
        <v>159</v>
      </c>
      <c r="F5686" t="s">
        <v>5943</v>
      </c>
      <c r="G5686" t="s">
        <v>2038</v>
      </c>
      <c r="I5686" t="s">
        <v>2030</v>
      </c>
      <c r="J5686" t="s">
        <v>2009</v>
      </c>
      <c r="K5686" t="s">
        <v>2010</v>
      </c>
      <c r="L5686">
        <v>10</v>
      </c>
      <c r="M5686">
        <v>560</v>
      </c>
      <c r="N5686" s="43">
        <v>5600</v>
      </c>
    </row>
    <row r="5687" hidden="1" spans="1:14" x14ac:dyDescent="0.25">
      <c r="A5687" s="106">
        <v>45931</v>
      </c>
      <c r="B5687">
        <v>2568</v>
      </c>
      <c r="C5687">
        <v>0</v>
      </c>
      <c r="E5687">
        <v>159</v>
      </c>
      <c r="F5687" t="s">
        <v>5944</v>
      </c>
      <c r="G5687" t="s">
        <v>2021</v>
      </c>
      <c r="I5687" t="s">
        <v>2030</v>
      </c>
      <c r="J5687" t="s">
        <v>2009</v>
      </c>
      <c r="K5687" t="s">
        <v>2010</v>
      </c>
      <c r="L5687">
        <v>10</v>
      </c>
      <c r="M5687">
        <v>560</v>
      </c>
      <c r="N5687" s="43">
        <v>5600</v>
      </c>
    </row>
    <row r="5688" hidden="1" spans="1:14" x14ac:dyDescent="0.25">
      <c r="A5688" s="106">
        <v>45931</v>
      </c>
      <c r="B5688">
        <v>2571</v>
      </c>
      <c r="C5688">
        <v>0</v>
      </c>
      <c r="E5688">
        <v>159</v>
      </c>
      <c r="F5688" t="s">
        <v>5945</v>
      </c>
      <c r="G5688" t="s">
        <v>2036</v>
      </c>
      <c r="I5688" t="s">
        <v>2030</v>
      </c>
      <c r="J5688" t="s">
        <v>2009</v>
      </c>
      <c r="K5688" t="s">
        <v>2010</v>
      </c>
      <c r="L5688">
        <v>10</v>
      </c>
      <c r="M5688">
        <v>560</v>
      </c>
      <c r="N5688" s="43">
        <v>5600</v>
      </c>
    </row>
    <row r="5689" hidden="1" spans="1:14" x14ac:dyDescent="0.25">
      <c r="A5689" s="106">
        <v>45931</v>
      </c>
      <c r="B5689">
        <v>2574</v>
      </c>
      <c r="C5689">
        <v>0</v>
      </c>
      <c r="E5689">
        <v>159</v>
      </c>
      <c r="F5689" t="s">
        <v>5946</v>
      </c>
      <c r="G5689" t="s">
        <v>2038</v>
      </c>
      <c r="I5689" t="s">
        <v>2030</v>
      </c>
      <c r="J5689" t="s">
        <v>2009</v>
      </c>
      <c r="K5689" t="s">
        <v>2010</v>
      </c>
      <c r="L5689">
        <v>10</v>
      </c>
      <c r="M5689">
        <v>560</v>
      </c>
      <c r="N5689" s="43">
        <v>5600</v>
      </c>
    </row>
    <row r="5690" hidden="1" spans="1:14" x14ac:dyDescent="0.25">
      <c r="A5690" s="106">
        <v>45899</v>
      </c>
      <c r="B5690">
        <v>1640</v>
      </c>
      <c r="C5690">
        <v>0</v>
      </c>
      <c r="E5690">
        <v>122</v>
      </c>
      <c r="F5690" t="s">
        <v>5947</v>
      </c>
      <c r="G5690" t="s">
        <v>2063</v>
      </c>
      <c r="I5690" t="s">
        <v>2006</v>
      </c>
      <c r="J5690" t="s">
        <v>5948</v>
      </c>
      <c r="K5690" t="s">
        <v>5949</v>
      </c>
      <c r="L5690">
        <v>8</v>
      </c>
      <c r="M5690">
        <v>570</v>
      </c>
      <c r="N5690" s="43">
        <v>4560</v>
      </c>
    </row>
    <row r="5691" hidden="1" spans="1:14" x14ac:dyDescent="0.25">
      <c r="A5691" s="106">
        <v>45899</v>
      </c>
      <c r="B5691">
        <v>1641</v>
      </c>
      <c r="C5691">
        <v>0</v>
      </c>
      <c r="E5691">
        <v>122</v>
      </c>
      <c r="F5691" t="s">
        <v>5950</v>
      </c>
      <c r="G5691" t="s">
        <v>2021</v>
      </c>
      <c r="I5691" t="s">
        <v>2006</v>
      </c>
      <c r="J5691" t="s">
        <v>5948</v>
      </c>
      <c r="K5691" t="s">
        <v>5949</v>
      </c>
      <c r="L5691">
        <v>10</v>
      </c>
      <c r="M5691">
        <v>570</v>
      </c>
      <c r="N5691" s="43">
        <v>5700</v>
      </c>
    </row>
    <row r="5692" hidden="1" spans="1:14" x14ac:dyDescent="0.25">
      <c r="A5692" s="106">
        <v>45899</v>
      </c>
      <c r="B5692">
        <v>1644</v>
      </c>
      <c r="C5692">
        <v>0</v>
      </c>
      <c r="E5692">
        <v>122</v>
      </c>
      <c r="F5692" t="s">
        <v>5951</v>
      </c>
      <c r="G5692" t="s">
        <v>2044</v>
      </c>
      <c r="I5692" t="s">
        <v>2006</v>
      </c>
      <c r="J5692" t="s">
        <v>5948</v>
      </c>
      <c r="K5692" t="s">
        <v>5949</v>
      </c>
      <c r="L5692">
        <v>10</v>
      </c>
      <c r="M5692">
        <v>570</v>
      </c>
      <c r="N5692" s="43">
        <v>5700</v>
      </c>
    </row>
    <row r="5693" hidden="1" spans="1:14" x14ac:dyDescent="0.25">
      <c r="A5693" s="106">
        <v>45899</v>
      </c>
      <c r="B5693">
        <v>1645</v>
      </c>
      <c r="C5693">
        <v>0</v>
      </c>
      <c r="E5693">
        <v>122</v>
      </c>
      <c r="F5693" t="s">
        <v>5952</v>
      </c>
      <c r="G5693" t="s">
        <v>2036</v>
      </c>
      <c r="I5693" t="s">
        <v>2006</v>
      </c>
      <c r="J5693" t="s">
        <v>5948</v>
      </c>
      <c r="K5693" t="s">
        <v>5949</v>
      </c>
      <c r="L5693">
        <v>10</v>
      </c>
      <c r="M5693">
        <v>570</v>
      </c>
      <c r="N5693" s="43">
        <v>5700</v>
      </c>
    </row>
    <row r="5694" hidden="1" spans="1:14" x14ac:dyDescent="0.25">
      <c r="A5694" s="106">
        <v>45899</v>
      </c>
      <c r="B5694">
        <v>1646</v>
      </c>
      <c r="C5694">
        <v>0</v>
      </c>
      <c r="E5694">
        <v>122</v>
      </c>
      <c r="F5694" t="s">
        <v>5953</v>
      </c>
      <c r="G5694" t="s">
        <v>2336</v>
      </c>
      <c r="I5694" t="s">
        <v>2006</v>
      </c>
      <c r="J5694" t="s">
        <v>5948</v>
      </c>
      <c r="K5694" t="s">
        <v>5949</v>
      </c>
      <c r="L5694">
        <v>8</v>
      </c>
      <c r="M5694">
        <v>570</v>
      </c>
      <c r="N5694" s="43">
        <v>4560</v>
      </c>
    </row>
    <row r="5695" hidden="1" spans="1:14" x14ac:dyDescent="0.25">
      <c r="A5695" s="106">
        <v>45899</v>
      </c>
      <c r="B5695">
        <v>1649</v>
      </c>
      <c r="C5695">
        <v>0</v>
      </c>
      <c r="E5695">
        <v>122</v>
      </c>
      <c r="F5695" t="s">
        <v>5954</v>
      </c>
      <c r="G5695" t="s">
        <v>2063</v>
      </c>
      <c r="I5695" t="s">
        <v>2006</v>
      </c>
      <c r="J5695" t="s">
        <v>5948</v>
      </c>
      <c r="K5695" t="s">
        <v>5949</v>
      </c>
      <c r="L5695">
        <v>8</v>
      </c>
      <c r="M5695">
        <v>570</v>
      </c>
      <c r="N5695" s="43">
        <v>4560</v>
      </c>
    </row>
    <row r="5696" hidden="1" spans="1:14" x14ac:dyDescent="0.25">
      <c r="A5696" s="106">
        <v>45899</v>
      </c>
      <c r="B5696">
        <v>1651</v>
      </c>
      <c r="C5696">
        <v>0</v>
      </c>
      <c r="E5696">
        <v>122</v>
      </c>
      <c r="F5696" t="s">
        <v>5955</v>
      </c>
      <c r="G5696" t="s">
        <v>2021</v>
      </c>
      <c r="I5696" t="s">
        <v>2006</v>
      </c>
      <c r="J5696" t="s">
        <v>5948</v>
      </c>
      <c r="K5696" t="s">
        <v>5949</v>
      </c>
      <c r="L5696">
        <v>10</v>
      </c>
      <c r="M5696">
        <v>570</v>
      </c>
      <c r="N5696" s="43">
        <v>5700</v>
      </c>
    </row>
    <row r="5697" hidden="1" spans="1:14" x14ac:dyDescent="0.25">
      <c r="A5697" s="106">
        <v>45899</v>
      </c>
      <c r="B5697">
        <v>1653</v>
      </c>
      <c r="C5697">
        <v>0</v>
      </c>
      <c r="E5697">
        <v>122</v>
      </c>
      <c r="F5697" t="s">
        <v>5956</v>
      </c>
      <c r="G5697" t="s">
        <v>2044</v>
      </c>
      <c r="I5697" t="s">
        <v>2006</v>
      </c>
      <c r="J5697" t="s">
        <v>5948</v>
      </c>
      <c r="K5697" t="s">
        <v>5949</v>
      </c>
      <c r="L5697">
        <v>10</v>
      </c>
      <c r="M5697">
        <v>570</v>
      </c>
      <c r="N5697" s="43">
        <v>5700</v>
      </c>
    </row>
    <row r="5698" hidden="1" spans="1:14" x14ac:dyDescent="0.25">
      <c r="A5698" s="106">
        <v>45911</v>
      </c>
      <c r="B5698">
        <v>2016</v>
      </c>
      <c r="C5698">
        <v>0</v>
      </c>
      <c r="E5698">
        <v>133</v>
      </c>
      <c r="F5698" t="s">
        <v>5957</v>
      </c>
      <c r="G5698" t="s">
        <v>2063</v>
      </c>
      <c r="I5698" t="s">
        <v>2006</v>
      </c>
      <c r="J5698" t="s">
        <v>5958</v>
      </c>
      <c r="K5698" t="s">
        <v>5959</v>
      </c>
      <c r="L5698">
        <v>7</v>
      </c>
      <c r="M5698">
        <v>571</v>
      </c>
      <c r="N5698" s="43">
        <v>3997</v>
      </c>
    </row>
    <row r="5699" hidden="1" spans="1:14" x14ac:dyDescent="0.25">
      <c r="A5699" s="106">
        <v>45911</v>
      </c>
      <c r="B5699">
        <v>2024</v>
      </c>
      <c r="C5699">
        <v>0</v>
      </c>
      <c r="E5699">
        <v>133</v>
      </c>
      <c r="F5699" t="s">
        <v>5960</v>
      </c>
      <c r="G5699" t="s">
        <v>5961</v>
      </c>
      <c r="I5699" t="s">
        <v>2006</v>
      </c>
      <c r="J5699" t="s">
        <v>5958</v>
      </c>
      <c r="K5699" t="s">
        <v>5959</v>
      </c>
      <c r="L5699">
        <v>5.5</v>
      </c>
      <c r="M5699">
        <v>571</v>
      </c>
      <c r="N5699" s="43">
        <v>3140.5</v>
      </c>
    </row>
    <row r="5700" hidden="1" spans="1:14" x14ac:dyDescent="0.25">
      <c r="A5700" s="106">
        <v>46038</v>
      </c>
      <c r="B5700">
        <v>7006</v>
      </c>
      <c r="C5700">
        <v>3912</v>
      </c>
      <c r="E5700">
        <v>256</v>
      </c>
      <c r="F5700" t="s">
        <v>5962</v>
      </c>
      <c r="G5700" t="s">
        <v>2038</v>
      </c>
      <c r="I5700" t="s">
        <v>2006</v>
      </c>
      <c r="J5700" t="s">
        <v>2022</v>
      </c>
      <c r="K5700" t="s">
        <v>2023</v>
      </c>
      <c r="L5700">
        <v>8</v>
      </c>
      <c r="M5700">
        <v>570</v>
      </c>
      <c r="N5700" s="43">
        <v>4560</v>
      </c>
    </row>
    <row r="5701" hidden="1" spans="1:14" x14ac:dyDescent="0.25">
      <c r="A5701" s="106">
        <v>46038</v>
      </c>
      <c r="B5701">
        <v>7007</v>
      </c>
      <c r="C5701">
        <v>3913</v>
      </c>
      <c r="E5701">
        <v>256</v>
      </c>
      <c r="F5701" t="s">
        <v>5962</v>
      </c>
      <c r="G5701" t="s">
        <v>2038</v>
      </c>
      <c r="I5701" t="s">
        <v>2006</v>
      </c>
      <c r="J5701" t="s">
        <v>2022</v>
      </c>
      <c r="K5701" t="s">
        <v>2023</v>
      </c>
      <c r="L5701">
        <v>2</v>
      </c>
      <c r="M5701">
        <v>570</v>
      </c>
      <c r="N5701" s="43">
        <v>1140</v>
      </c>
    </row>
    <row r="5702" hidden="1" spans="1:14" x14ac:dyDescent="0.25">
      <c r="A5702" s="106">
        <v>46038</v>
      </c>
      <c r="B5702">
        <v>7010</v>
      </c>
      <c r="C5702">
        <v>3916</v>
      </c>
      <c r="E5702">
        <v>256</v>
      </c>
      <c r="F5702" t="s">
        <v>5963</v>
      </c>
      <c r="G5702" t="s">
        <v>2054</v>
      </c>
      <c r="I5702" t="s">
        <v>2006</v>
      </c>
      <c r="J5702" t="s">
        <v>2022</v>
      </c>
      <c r="K5702" t="s">
        <v>2023</v>
      </c>
      <c r="L5702">
        <v>8</v>
      </c>
      <c r="M5702">
        <v>570</v>
      </c>
      <c r="N5702" s="43">
        <v>4560</v>
      </c>
    </row>
    <row r="5703" hidden="1" spans="1:14" x14ac:dyDescent="0.25">
      <c r="A5703" s="106">
        <v>46038</v>
      </c>
      <c r="B5703">
        <v>7011</v>
      </c>
      <c r="C5703">
        <v>3917</v>
      </c>
      <c r="E5703">
        <v>256</v>
      </c>
      <c r="F5703" t="s">
        <v>5963</v>
      </c>
      <c r="G5703" t="s">
        <v>2054</v>
      </c>
      <c r="I5703" t="s">
        <v>2006</v>
      </c>
      <c r="J5703" t="s">
        <v>2022</v>
      </c>
      <c r="K5703" t="s">
        <v>2023</v>
      </c>
      <c r="L5703">
        <v>2</v>
      </c>
      <c r="M5703">
        <v>570</v>
      </c>
      <c r="N5703" s="43">
        <v>1140</v>
      </c>
    </row>
    <row r="5704" hidden="1" spans="1:14" x14ac:dyDescent="0.25">
      <c r="A5704" s="106">
        <v>46038</v>
      </c>
      <c r="B5704">
        <v>7018</v>
      </c>
      <c r="C5704">
        <v>3924</v>
      </c>
      <c r="E5704">
        <v>256</v>
      </c>
      <c r="F5704" t="s">
        <v>5964</v>
      </c>
      <c r="G5704" t="s">
        <v>2021</v>
      </c>
      <c r="I5704" t="s">
        <v>2006</v>
      </c>
      <c r="J5704" t="s">
        <v>2022</v>
      </c>
      <c r="K5704" t="s">
        <v>2023</v>
      </c>
      <c r="L5704">
        <v>8</v>
      </c>
      <c r="M5704">
        <v>570</v>
      </c>
      <c r="N5704" s="43">
        <v>4560</v>
      </c>
    </row>
    <row r="5705" hidden="1" spans="1:14" x14ac:dyDescent="0.25">
      <c r="A5705" s="106">
        <v>46038</v>
      </c>
      <c r="B5705">
        <v>7019</v>
      </c>
      <c r="C5705">
        <v>3925</v>
      </c>
      <c r="E5705">
        <v>256</v>
      </c>
      <c r="F5705" t="s">
        <v>5964</v>
      </c>
      <c r="G5705" t="s">
        <v>2021</v>
      </c>
      <c r="I5705" t="s">
        <v>2006</v>
      </c>
      <c r="J5705" t="s">
        <v>2022</v>
      </c>
      <c r="K5705" t="s">
        <v>2023</v>
      </c>
      <c r="L5705">
        <v>2</v>
      </c>
      <c r="M5705">
        <v>570</v>
      </c>
      <c r="N5705" s="43">
        <v>1140</v>
      </c>
    </row>
    <row r="5706" hidden="1" spans="1:14" x14ac:dyDescent="0.25">
      <c r="A5706" s="106">
        <v>46038</v>
      </c>
      <c r="B5706">
        <v>7022</v>
      </c>
      <c r="C5706">
        <v>3928</v>
      </c>
      <c r="E5706">
        <v>256</v>
      </c>
      <c r="F5706" t="s">
        <v>5965</v>
      </c>
      <c r="G5706" t="s">
        <v>2036</v>
      </c>
      <c r="I5706" t="s">
        <v>2006</v>
      </c>
      <c r="J5706" t="s">
        <v>2022</v>
      </c>
      <c r="K5706" t="s">
        <v>2023</v>
      </c>
      <c r="L5706">
        <v>8</v>
      </c>
      <c r="M5706">
        <v>570</v>
      </c>
      <c r="N5706" s="43">
        <v>4560</v>
      </c>
    </row>
    <row r="5707" hidden="1" spans="1:14" x14ac:dyDescent="0.25">
      <c r="A5707" s="106">
        <v>46038</v>
      </c>
      <c r="B5707">
        <v>7023</v>
      </c>
      <c r="C5707">
        <v>3929</v>
      </c>
      <c r="E5707">
        <v>256</v>
      </c>
      <c r="F5707" t="s">
        <v>5965</v>
      </c>
      <c r="G5707" t="s">
        <v>2036</v>
      </c>
      <c r="I5707" t="s">
        <v>2006</v>
      </c>
      <c r="J5707" t="s">
        <v>2022</v>
      </c>
      <c r="K5707" t="s">
        <v>2023</v>
      </c>
      <c r="L5707">
        <v>2</v>
      </c>
      <c r="M5707">
        <v>570</v>
      </c>
      <c r="N5707" s="43">
        <v>1140</v>
      </c>
    </row>
    <row r="5708" hidden="1" spans="1:14" x14ac:dyDescent="0.25">
      <c r="A5708" s="106">
        <v>46038</v>
      </c>
      <c r="B5708">
        <v>7028</v>
      </c>
      <c r="C5708">
        <v>3934</v>
      </c>
      <c r="E5708">
        <v>256</v>
      </c>
      <c r="F5708" t="s">
        <v>5966</v>
      </c>
      <c r="G5708" t="s">
        <v>2054</v>
      </c>
      <c r="I5708" t="s">
        <v>2006</v>
      </c>
      <c r="J5708" t="s">
        <v>2022</v>
      </c>
      <c r="K5708" t="s">
        <v>2023</v>
      </c>
      <c r="L5708">
        <v>8</v>
      </c>
      <c r="M5708">
        <v>570</v>
      </c>
      <c r="N5708" s="43">
        <v>4560</v>
      </c>
    </row>
    <row r="5709" hidden="1" spans="1:14" x14ac:dyDescent="0.25">
      <c r="A5709" s="106">
        <v>46038</v>
      </c>
      <c r="B5709">
        <v>7029</v>
      </c>
      <c r="C5709">
        <v>3935</v>
      </c>
      <c r="E5709">
        <v>256</v>
      </c>
      <c r="F5709" t="s">
        <v>5966</v>
      </c>
      <c r="G5709" t="s">
        <v>2054</v>
      </c>
      <c r="I5709" t="s">
        <v>2006</v>
      </c>
      <c r="J5709" t="s">
        <v>2022</v>
      </c>
      <c r="K5709" t="s">
        <v>2023</v>
      </c>
      <c r="L5709">
        <v>2</v>
      </c>
      <c r="M5709">
        <v>570</v>
      </c>
      <c r="N5709" s="43">
        <v>1140</v>
      </c>
    </row>
    <row r="5710" hidden="1" spans="1:14" x14ac:dyDescent="0.25">
      <c r="A5710" s="106">
        <v>46038</v>
      </c>
      <c r="B5710">
        <v>7030</v>
      </c>
      <c r="C5710">
        <v>3936</v>
      </c>
      <c r="E5710">
        <v>256</v>
      </c>
      <c r="F5710" t="s">
        <v>5967</v>
      </c>
      <c r="G5710" t="s">
        <v>2038</v>
      </c>
      <c r="I5710" t="s">
        <v>2006</v>
      </c>
      <c r="J5710" t="s">
        <v>2022</v>
      </c>
      <c r="K5710" t="s">
        <v>2023</v>
      </c>
      <c r="L5710">
        <v>8</v>
      </c>
      <c r="M5710">
        <v>570</v>
      </c>
      <c r="N5710" s="43">
        <v>4560</v>
      </c>
    </row>
    <row r="5711" hidden="1" spans="1:14" x14ac:dyDescent="0.25">
      <c r="A5711" s="106">
        <v>46038</v>
      </c>
      <c r="B5711">
        <v>7031</v>
      </c>
      <c r="C5711">
        <v>3937</v>
      </c>
      <c r="E5711">
        <v>256</v>
      </c>
      <c r="F5711" t="s">
        <v>5967</v>
      </c>
      <c r="G5711" t="s">
        <v>2038</v>
      </c>
      <c r="I5711" t="s">
        <v>2006</v>
      </c>
      <c r="J5711" t="s">
        <v>2022</v>
      </c>
      <c r="K5711" t="s">
        <v>2023</v>
      </c>
      <c r="L5711">
        <v>2</v>
      </c>
      <c r="M5711">
        <v>570</v>
      </c>
      <c r="N5711" s="43">
        <v>1140</v>
      </c>
    </row>
    <row r="5712" hidden="1" spans="1:14" x14ac:dyDescent="0.25">
      <c r="A5712" s="106">
        <v>46038</v>
      </c>
      <c r="B5712">
        <v>7032</v>
      </c>
      <c r="C5712">
        <v>3938</v>
      </c>
      <c r="E5712">
        <v>256</v>
      </c>
      <c r="F5712" t="s">
        <v>5968</v>
      </c>
      <c r="G5712" t="s">
        <v>2095</v>
      </c>
      <c r="I5712" t="s">
        <v>2006</v>
      </c>
      <c r="J5712" t="s">
        <v>2022</v>
      </c>
      <c r="K5712" t="s">
        <v>2023</v>
      </c>
      <c r="L5712">
        <v>5</v>
      </c>
      <c r="M5712">
        <v>570</v>
      </c>
      <c r="N5712" s="43">
        <v>2850</v>
      </c>
    </row>
    <row r="5713" hidden="1" spans="1:14" x14ac:dyDescent="0.25">
      <c r="A5713" s="106">
        <v>46038</v>
      </c>
      <c r="B5713">
        <v>7033</v>
      </c>
      <c r="C5713">
        <v>3939</v>
      </c>
      <c r="E5713">
        <v>256</v>
      </c>
      <c r="F5713" t="s">
        <v>5968</v>
      </c>
      <c r="G5713" t="s">
        <v>2095</v>
      </c>
      <c r="I5713" t="s">
        <v>2006</v>
      </c>
      <c r="J5713" t="s">
        <v>2022</v>
      </c>
      <c r="K5713" t="s">
        <v>2023</v>
      </c>
      <c r="L5713">
        <v>3</v>
      </c>
      <c r="M5713">
        <v>570</v>
      </c>
      <c r="N5713" s="43">
        <v>1710</v>
      </c>
    </row>
    <row r="5714" hidden="1" spans="1:14" x14ac:dyDescent="0.25">
      <c r="A5714" s="106">
        <v>46038</v>
      </c>
      <c r="B5714">
        <v>7039</v>
      </c>
      <c r="C5714">
        <v>3945</v>
      </c>
      <c r="E5714">
        <v>256</v>
      </c>
      <c r="F5714" t="s">
        <v>5969</v>
      </c>
      <c r="G5714" t="s">
        <v>2063</v>
      </c>
      <c r="I5714" t="s">
        <v>2006</v>
      </c>
      <c r="J5714" t="s">
        <v>2022</v>
      </c>
      <c r="K5714" t="s">
        <v>2023</v>
      </c>
      <c r="L5714">
        <v>8</v>
      </c>
      <c r="M5714">
        <v>570</v>
      </c>
      <c r="N5714" s="43">
        <v>4560</v>
      </c>
    </row>
    <row r="5715" hidden="1" spans="1:14" x14ac:dyDescent="0.25">
      <c r="A5715" s="106">
        <v>46038</v>
      </c>
      <c r="B5715">
        <v>7040</v>
      </c>
      <c r="C5715">
        <v>3946</v>
      </c>
      <c r="E5715">
        <v>256</v>
      </c>
      <c r="F5715" t="s">
        <v>5969</v>
      </c>
      <c r="G5715" t="s">
        <v>2021</v>
      </c>
      <c r="I5715" t="s">
        <v>2006</v>
      </c>
      <c r="J5715" t="s">
        <v>2022</v>
      </c>
      <c r="K5715" t="s">
        <v>2023</v>
      </c>
      <c r="L5715">
        <v>2</v>
      </c>
      <c r="M5715">
        <v>570</v>
      </c>
      <c r="N5715" s="43">
        <v>1140</v>
      </c>
    </row>
    <row r="5716" hidden="1" spans="1:14" x14ac:dyDescent="0.25">
      <c r="A5716" s="106">
        <v>46038</v>
      </c>
      <c r="B5716">
        <v>7041</v>
      </c>
      <c r="C5716">
        <v>3947</v>
      </c>
      <c r="E5716">
        <v>256</v>
      </c>
      <c r="F5716" t="s">
        <v>5970</v>
      </c>
      <c r="G5716" t="s">
        <v>2025</v>
      </c>
      <c r="I5716" t="s">
        <v>2006</v>
      </c>
      <c r="J5716" t="s">
        <v>2022</v>
      </c>
      <c r="K5716" t="s">
        <v>2023</v>
      </c>
      <c r="L5716">
        <v>8</v>
      </c>
      <c r="M5716">
        <v>570</v>
      </c>
      <c r="N5716" s="43">
        <v>4560</v>
      </c>
    </row>
    <row r="5717" hidden="1" spans="1:14" x14ac:dyDescent="0.25">
      <c r="A5717" s="106">
        <v>46038</v>
      </c>
      <c r="B5717">
        <v>7042</v>
      </c>
      <c r="C5717">
        <v>3948</v>
      </c>
      <c r="E5717">
        <v>256</v>
      </c>
      <c r="F5717" t="s">
        <v>5970</v>
      </c>
      <c r="G5717" t="s">
        <v>2025</v>
      </c>
      <c r="I5717" t="s">
        <v>2006</v>
      </c>
      <c r="J5717" t="s">
        <v>2022</v>
      </c>
      <c r="K5717" t="s">
        <v>2023</v>
      </c>
      <c r="L5717">
        <v>2</v>
      </c>
      <c r="M5717">
        <v>570</v>
      </c>
      <c r="N5717" s="43">
        <v>1140</v>
      </c>
    </row>
    <row r="5718" hidden="1" spans="1:14" x14ac:dyDescent="0.25">
      <c r="A5718" s="106">
        <v>46038</v>
      </c>
      <c r="B5718">
        <v>7045</v>
      </c>
      <c r="C5718">
        <v>3951</v>
      </c>
      <c r="E5718">
        <v>256</v>
      </c>
      <c r="F5718" t="s">
        <v>5971</v>
      </c>
      <c r="G5718" t="s">
        <v>2036</v>
      </c>
      <c r="I5718" t="s">
        <v>2006</v>
      </c>
      <c r="J5718" t="s">
        <v>2022</v>
      </c>
      <c r="K5718" t="s">
        <v>2023</v>
      </c>
      <c r="L5718">
        <v>8</v>
      </c>
      <c r="M5718">
        <v>570</v>
      </c>
      <c r="N5718" s="43">
        <v>4560</v>
      </c>
    </row>
    <row r="5719" hidden="1" spans="1:14" x14ac:dyDescent="0.25">
      <c r="A5719" s="106">
        <v>46038</v>
      </c>
      <c r="B5719">
        <v>7046</v>
      </c>
      <c r="C5719">
        <v>3952</v>
      </c>
      <c r="E5719">
        <v>256</v>
      </c>
      <c r="F5719" t="s">
        <v>5971</v>
      </c>
      <c r="G5719" t="s">
        <v>2036</v>
      </c>
      <c r="I5719" t="s">
        <v>2006</v>
      </c>
      <c r="J5719" t="s">
        <v>2022</v>
      </c>
      <c r="K5719" t="s">
        <v>2023</v>
      </c>
      <c r="L5719">
        <v>2</v>
      </c>
      <c r="M5719">
        <v>570</v>
      </c>
      <c r="N5719" s="43">
        <v>1140</v>
      </c>
    </row>
    <row r="5720" hidden="1" spans="1:14" x14ac:dyDescent="0.25">
      <c r="A5720" s="106">
        <v>46038</v>
      </c>
      <c r="B5720">
        <v>7050</v>
      </c>
      <c r="C5720">
        <v>3956</v>
      </c>
      <c r="E5720">
        <v>256</v>
      </c>
      <c r="F5720" t="s">
        <v>5972</v>
      </c>
      <c r="G5720" t="s">
        <v>2012</v>
      </c>
      <c r="I5720" t="s">
        <v>2006</v>
      </c>
      <c r="J5720" t="s">
        <v>2022</v>
      </c>
      <c r="K5720" t="s">
        <v>2023</v>
      </c>
      <c r="L5720">
        <v>5</v>
      </c>
      <c r="M5720">
        <v>570</v>
      </c>
      <c r="N5720" s="43">
        <v>2850</v>
      </c>
    </row>
    <row r="5721" hidden="1" spans="1:14" x14ac:dyDescent="0.25">
      <c r="A5721" s="106">
        <v>46038</v>
      </c>
      <c r="B5721">
        <v>7051</v>
      </c>
      <c r="C5721">
        <v>3957</v>
      </c>
      <c r="E5721">
        <v>256</v>
      </c>
      <c r="F5721" t="s">
        <v>5972</v>
      </c>
      <c r="G5721" t="s">
        <v>2012</v>
      </c>
      <c r="I5721" t="s">
        <v>2006</v>
      </c>
      <c r="J5721" t="s">
        <v>2022</v>
      </c>
      <c r="K5721" t="s">
        <v>2023</v>
      </c>
      <c r="L5721">
        <v>1</v>
      </c>
      <c r="M5721">
        <v>570</v>
      </c>
      <c r="N5721" s="43">
        <v>570</v>
      </c>
    </row>
    <row r="5722" hidden="1" spans="1:14" x14ac:dyDescent="0.25">
      <c r="A5722" s="106">
        <v>46038</v>
      </c>
      <c r="B5722">
        <v>7052</v>
      </c>
      <c r="C5722">
        <v>3958</v>
      </c>
      <c r="E5722">
        <v>256</v>
      </c>
      <c r="F5722" t="s">
        <v>5973</v>
      </c>
      <c r="G5722" t="s">
        <v>2095</v>
      </c>
      <c r="I5722" t="s">
        <v>2006</v>
      </c>
      <c r="J5722" t="s">
        <v>2022</v>
      </c>
      <c r="K5722" t="s">
        <v>2023</v>
      </c>
      <c r="L5722">
        <v>5</v>
      </c>
      <c r="M5722">
        <v>570</v>
      </c>
      <c r="N5722" s="43">
        <v>2850</v>
      </c>
    </row>
    <row r="5723" hidden="1" spans="1:14" x14ac:dyDescent="0.25">
      <c r="A5723" s="106">
        <v>46038</v>
      </c>
      <c r="B5723">
        <v>7053</v>
      </c>
      <c r="C5723">
        <v>3959</v>
      </c>
      <c r="E5723">
        <v>256</v>
      </c>
      <c r="F5723" t="s">
        <v>5973</v>
      </c>
      <c r="G5723" t="s">
        <v>2095</v>
      </c>
      <c r="I5723" t="s">
        <v>2006</v>
      </c>
      <c r="J5723" t="s">
        <v>2022</v>
      </c>
      <c r="K5723" t="s">
        <v>2023</v>
      </c>
      <c r="L5723">
        <v>1</v>
      </c>
      <c r="M5723">
        <v>570</v>
      </c>
      <c r="N5723" s="43">
        <v>570</v>
      </c>
    </row>
    <row r="5724" hidden="1" spans="1:14" x14ac:dyDescent="0.25">
      <c r="A5724" s="106">
        <v>46080</v>
      </c>
      <c r="B5724">
        <v>8886</v>
      </c>
      <c r="C5724">
        <v>5802</v>
      </c>
      <c r="E5724">
        <v>256</v>
      </c>
      <c r="F5724" t="s">
        <v>3399</v>
      </c>
      <c r="G5724" t="s">
        <v>2021</v>
      </c>
      <c r="I5724" t="s">
        <v>2006</v>
      </c>
      <c r="J5724" t="s">
        <v>5149</v>
      </c>
      <c r="K5724" t="s">
        <v>5150</v>
      </c>
      <c r="L5724">
        <v>8</v>
      </c>
      <c r="M5724">
        <v>600</v>
      </c>
      <c r="N5724" s="43">
        <v>4800</v>
      </c>
    </row>
    <row r="5725" hidden="1" spans="1:14" x14ac:dyDescent="0.25">
      <c r="A5725" s="106">
        <v>46080</v>
      </c>
      <c r="B5725">
        <v>8887</v>
      </c>
      <c r="C5725">
        <v>5803</v>
      </c>
      <c r="E5725">
        <v>256</v>
      </c>
      <c r="F5725" t="s">
        <v>3399</v>
      </c>
      <c r="G5725" t="s">
        <v>2021</v>
      </c>
      <c r="I5725" t="s">
        <v>2006</v>
      </c>
      <c r="J5725" t="s">
        <v>5149</v>
      </c>
      <c r="K5725" t="s">
        <v>5150</v>
      </c>
      <c r="L5725">
        <v>2</v>
      </c>
      <c r="M5725">
        <v>600</v>
      </c>
      <c r="N5725" s="43">
        <v>1200</v>
      </c>
    </row>
    <row r="5726" hidden="1" spans="1:14" x14ac:dyDescent="0.25">
      <c r="A5726" s="106">
        <v>46161</v>
      </c>
      <c r="B5726">
        <v>12420</v>
      </c>
      <c r="C5726">
        <v>9319</v>
      </c>
      <c r="E5726">
        <v>384</v>
      </c>
      <c r="F5726" t="s">
        <v>5974</v>
      </c>
      <c r="G5726" t="s">
        <v>2185</v>
      </c>
      <c r="I5726" t="s">
        <v>2006</v>
      </c>
      <c r="J5726" t="s">
        <v>2022</v>
      </c>
      <c r="K5726" t="s">
        <v>2023</v>
      </c>
      <c r="L5726">
        <v>5</v>
      </c>
      <c r="M5726">
        <v>610</v>
      </c>
      <c r="N5726" s="43">
        <v>3050</v>
      </c>
    </row>
    <row r="5727" hidden="1" spans="1:14" x14ac:dyDescent="0.25">
      <c r="A5727" s="106">
        <v>46161</v>
      </c>
      <c r="B5727">
        <v>12421</v>
      </c>
      <c r="C5727">
        <v>9320</v>
      </c>
      <c r="E5727">
        <v>384</v>
      </c>
      <c r="F5727" t="s">
        <v>5974</v>
      </c>
      <c r="G5727" t="s">
        <v>2185</v>
      </c>
      <c r="I5727" t="s">
        <v>2006</v>
      </c>
      <c r="J5727" t="s">
        <v>2022</v>
      </c>
      <c r="K5727" t="s">
        <v>2023</v>
      </c>
      <c r="L5727">
        <v>3</v>
      </c>
      <c r="M5727">
        <v>610</v>
      </c>
      <c r="N5727" s="43">
        <v>1830</v>
      </c>
    </row>
    <row r="5728" hidden="1" spans="1:14" x14ac:dyDescent="0.25">
      <c r="A5728" s="106">
        <v>46161</v>
      </c>
      <c r="B5728">
        <v>12430</v>
      </c>
      <c r="C5728">
        <v>9329</v>
      </c>
      <c r="E5728">
        <v>384</v>
      </c>
      <c r="F5728" t="s">
        <v>5975</v>
      </c>
      <c r="G5728" t="s">
        <v>2025</v>
      </c>
      <c r="I5728" t="s">
        <v>2006</v>
      </c>
      <c r="J5728" t="s">
        <v>2022</v>
      </c>
      <c r="K5728" t="s">
        <v>2023</v>
      </c>
      <c r="L5728">
        <v>5</v>
      </c>
      <c r="M5728">
        <v>610</v>
      </c>
      <c r="N5728" s="43">
        <v>3050</v>
      </c>
    </row>
    <row r="5729" hidden="1" spans="1:14" x14ac:dyDescent="0.25">
      <c r="A5729" s="106">
        <v>46161</v>
      </c>
      <c r="B5729">
        <v>12431</v>
      </c>
      <c r="C5729">
        <v>9330</v>
      </c>
      <c r="E5729">
        <v>384</v>
      </c>
      <c r="F5729" t="s">
        <v>5975</v>
      </c>
      <c r="G5729" t="s">
        <v>2025</v>
      </c>
      <c r="I5729" t="s">
        <v>2006</v>
      </c>
      <c r="J5729" t="s">
        <v>2022</v>
      </c>
      <c r="K5729" t="s">
        <v>2023</v>
      </c>
      <c r="L5729">
        <v>3</v>
      </c>
      <c r="M5729">
        <v>610</v>
      </c>
      <c r="N5729" s="43">
        <v>1830</v>
      </c>
    </row>
    <row r="5730" hidden="1" spans="1:14" x14ac:dyDescent="0.25">
      <c r="A5730" s="106">
        <v>46161</v>
      </c>
      <c r="B5730">
        <v>12438</v>
      </c>
      <c r="C5730">
        <v>9337</v>
      </c>
      <c r="E5730">
        <v>384</v>
      </c>
      <c r="F5730" t="s">
        <v>5976</v>
      </c>
      <c r="G5730" t="s">
        <v>2185</v>
      </c>
      <c r="I5730" t="s">
        <v>2006</v>
      </c>
      <c r="J5730" t="s">
        <v>2022</v>
      </c>
      <c r="K5730" t="s">
        <v>2023</v>
      </c>
      <c r="L5730">
        <v>5</v>
      </c>
      <c r="M5730">
        <v>610</v>
      </c>
      <c r="N5730" s="43">
        <v>3050</v>
      </c>
    </row>
    <row r="5731" hidden="1" spans="1:14" x14ac:dyDescent="0.25">
      <c r="A5731" s="106">
        <v>46161</v>
      </c>
      <c r="B5731">
        <v>12439</v>
      </c>
      <c r="C5731">
        <v>9338</v>
      </c>
      <c r="E5731">
        <v>384</v>
      </c>
      <c r="F5731" t="s">
        <v>5976</v>
      </c>
      <c r="G5731" t="s">
        <v>2185</v>
      </c>
      <c r="I5731" t="s">
        <v>2006</v>
      </c>
      <c r="J5731" t="s">
        <v>2022</v>
      </c>
      <c r="K5731" t="s">
        <v>2023</v>
      </c>
      <c r="L5731">
        <v>3</v>
      </c>
      <c r="M5731">
        <v>610</v>
      </c>
      <c r="N5731" s="43">
        <v>1830</v>
      </c>
    </row>
    <row r="5732" hidden="1" spans="1:14" x14ac:dyDescent="0.25">
      <c r="A5732" s="106">
        <v>45898</v>
      </c>
      <c r="B5732">
        <v>1624</v>
      </c>
      <c r="C5732">
        <v>0</v>
      </c>
      <c r="E5732">
        <v>121</v>
      </c>
      <c r="F5732" t="s">
        <v>5977</v>
      </c>
      <c r="G5732" t="s">
        <v>2025</v>
      </c>
      <c r="I5732" t="s">
        <v>2006</v>
      </c>
      <c r="J5732" t="s">
        <v>2009</v>
      </c>
      <c r="K5732" t="s">
        <v>2010</v>
      </c>
      <c r="L5732">
        <v>8</v>
      </c>
      <c r="M5732">
        <v>570</v>
      </c>
      <c r="N5732" s="43">
        <v>4560</v>
      </c>
    </row>
    <row r="5733" hidden="1" spans="1:14" x14ac:dyDescent="0.25">
      <c r="A5733" s="106">
        <v>45898</v>
      </c>
      <c r="B5733">
        <v>1625</v>
      </c>
      <c r="C5733">
        <v>0</v>
      </c>
      <c r="E5733">
        <v>121</v>
      </c>
      <c r="F5733" t="s">
        <v>5978</v>
      </c>
      <c r="G5733" t="s">
        <v>2036</v>
      </c>
      <c r="I5733" t="s">
        <v>2006</v>
      </c>
      <c r="J5733" t="s">
        <v>2009</v>
      </c>
      <c r="K5733" t="s">
        <v>2010</v>
      </c>
      <c r="L5733">
        <v>10</v>
      </c>
      <c r="M5733">
        <v>570</v>
      </c>
      <c r="N5733" s="43">
        <v>5700</v>
      </c>
    </row>
    <row r="5734" hidden="1" spans="1:14" x14ac:dyDescent="0.25">
      <c r="A5734" s="106">
        <v>45898</v>
      </c>
      <c r="B5734">
        <v>1626</v>
      </c>
      <c r="C5734">
        <v>0</v>
      </c>
      <c r="E5734">
        <v>121</v>
      </c>
      <c r="F5734" t="s">
        <v>5979</v>
      </c>
      <c r="G5734" t="s">
        <v>2336</v>
      </c>
      <c r="I5734" t="s">
        <v>2006</v>
      </c>
      <c r="J5734" t="s">
        <v>2009</v>
      </c>
      <c r="K5734" t="s">
        <v>2010</v>
      </c>
      <c r="L5734">
        <v>8</v>
      </c>
      <c r="M5734">
        <v>570</v>
      </c>
      <c r="N5734" s="43">
        <v>4560</v>
      </c>
    </row>
    <row r="5735" hidden="1" spans="1:14" x14ac:dyDescent="0.25">
      <c r="A5735" s="106">
        <v>45898</v>
      </c>
      <c r="B5735">
        <v>1627</v>
      </c>
      <c r="C5735">
        <v>0</v>
      </c>
      <c r="E5735">
        <v>121</v>
      </c>
      <c r="F5735" t="s">
        <v>5980</v>
      </c>
      <c r="G5735" t="s">
        <v>2063</v>
      </c>
      <c r="I5735" t="s">
        <v>2006</v>
      </c>
      <c r="J5735" t="s">
        <v>2009</v>
      </c>
      <c r="K5735" t="s">
        <v>2010</v>
      </c>
      <c r="L5735">
        <v>8</v>
      </c>
      <c r="M5735">
        <v>570</v>
      </c>
      <c r="N5735" s="43">
        <v>4560</v>
      </c>
    </row>
    <row r="5736" hidden="1" spans="1:14" x14ac:dyDescent="0.25">
      <c r="A5736" s="106">
        <v>45898</v>
      </c>
      <c r="B5736">
        <v>1628</v>
      </c>
      <c r="C5736">
        <v>0</v>
      </c>
      <c r="E5736">
        <v>121</v>
      </c>
      <c r="F5736" t="s">
        <v>5981</v>
      </c>
      <c r="G5736" t="s">
        <v>2368</v>
      </c>
      <c r="I5736" t="s">
        <v>2006</v>
      </c>
      <c r="J5736" t="s">
        <v>2009</v>
      </c>
      <c r="K5736" t="s">
        <v>2010</v>
      </c>
      <c r="L5736">
        <v>8</v>
      </c>
      <c r="M5736">
        <v>570</v>
      </c>
      <c r="N5736" s="43">
        <v>4560</v>
      </c>
    </row>
    <row r="5737" hidden="1" spans="1:14" x14ac:dyDescent="0.25">
      <c r="A5737" s="106">
        <v>45898</v>
      </c>
      <c r="B5737">
        <v>1631</v>
      </c>
      <c r="C5737">
        <v>0</v>
      </c>
      <c r="E5737">
        <v>121</v>
      </c>
      <c r="F5737" t="s">
        <v>5982</v>
      </c>
      <c r="G5737" t="s">
        <v>2054</v>
      </c>
      <c r="I5737" t="s">
        <v>2006</v>
      </c>
      <c r="J5737" t="s">
        <v>2009</v>
      </c>
      <c r="K5737" t="s">
        <v>2010</v>
      </c>
      <c r="L5737">
        <v>8</v>
      </c>
      <c r="M5737">
        <v>570</v>
      </c>
      <c r="N5737" s="43">
        <v>4560</v>
      </c>
    </row>
    <row r="5738" hidden="1" spans="1:14" x14ac:dyDescent="0.25">
      <c r="A5738" s="106">
        <v>45937</v>
      </c>
      <c r="B5738">
        <v>2736</v>
      </c>
      <c r="C5738">
        <v>0</v>
      </c>
      <c r="E5738">
        <v>121</v>
      </c>
      <c r="F5738" t="s">
        <v>5983</v>
      </c>
      <c r="G5738" t="s">
        <v>2036</v>
      </c>
      <c r="I5738" t="s">
        <v>2006</v>
      </c>
      <c r="J5738" t="s">
        <v>2009</v>
      </c>
      <c r="K5738" t="s">
        <v>2010</v>
      </c>
      <c r="L5738">
        <v>10</v>
      </c>
      <c r="M5738">
        <v>570</v>
      </c>
      <c r="N5738" s="43">
        <v>5700</v>
      </c>
    </row>
    <row r="5739" hidden="1" spans="1:14" x14ac:dyDescent="0.25">
      <c r="A5739" s="106">
        <v>45937</v>
      </c>
      <c r="B5739">
        <v>2737</v>
      </c>
      <c r="C5739">
        <v>0</v>
      </c>
      <c r="E5739">
        <v>121</v>
      </c>
      <c r="F5739" t="s">
        <v>5984</v>
      </c>
      <c r="G5739" t="s">
        <v>2038</v>
      </c>
      <c r="I5739" t="s">
        <v>2006</v>
      </c>
      <c r="J5739" t="s">
        <v>2009</v>
      </c>
      <c r="K5739" t="s">
        <v>2010</v>
      </c>
      <c r="L5739">
        <v>10</v>
      </c>
      <c r="M5739">
        <v>570</v>
      </c>
      <c r="N5739" s="43">
        <v>5700</v>
      </c>
    </row>
    <row r="5740" hidden="1" spans="1:14" x14ac:dyDescent="0.25">
      <c r="A5740" s="106">
        <v>45937</v>
      </c>
      <c r="B5740">
        <v>2742</v>
      </c>
      <c r="C5740">
        <v>0</v>
      </c>
      <c r="E5740">
        <v>121</v>
      </c>
      <c r="F5740" t="s">
        <v>5985</v>
      </c>
      <c r="G5740" t="s">
        <v>2017</v>
      </c>
      <c r="I5740" t="s">
        <v>2006</v>
      </c>
      <c r="J5740" t="s">
        <v>2009</v>
      </c>
      <c r="K5740" t="s">
        <v>2010</v>
      </c>
      <c r="L5740">
        <v>8</v>
      </c>
      <c r="M5740">
        <v>570</v>
      </c>
      <c r="N5740" s="43">
        <v>4560</v>
      </c>
    </row>
    <row r="5741" hidden="1" spans="1:14" x14ac:dyDescent="0.25">
      <c r="A5741" s="106">
        <v>45937</v>
      </c>
      <c r="B5741">
        <v>2744</v>
      </c>
      <c r="C5741">
        <v>0</v>
      </c>
      <c r="E5741">
        <v>121</v>
      </c>
      <c r="F5741" t="s">
        <v>5986</v>
      </c>
      <c r="G5741" t="s">
        <v>2063</v>
      </c>
      <c r="I5741" t="s">
        <v>2006</v>
      </c>
      <c r="J5741" t="s">
        <v>2009</v>
      </c>
      <c r="K5741" t="s">
        <v>2010</v>
      </c>
      <c r="L5741">
        <v>8</v>
      </c>
      <c r="M5741">
        <v>570</v>
      </c>
      <c r="N5741" s="43">
        <v>4560</v>
      </c>
    </row>
    <row r="5742" hidden="1" spans="1:14" x14ac:dyDescent="0.25">
      <c r="A5742" s="106">
        <v>45937</v>
      </c>
      <c r="B5742">
        <v>2745</v>
      </c>
      <c r="C5742">
        <v>0</v>
      </c>
      <c r="E5742">
        <v>121</v>
      </c>
      <c r="F5742" t="s">
        <v>5987</v>
      </c>
      <c r="G5742" t="s">
        <v>2041</v>
      </c>
      <c r="I5742" t="s">
        <v>2006</v>
      </c>
      <c r="J5742" t="s">
        <v>2009</v>
      </c>
      <c r="K5742" t="s">
        <v>2010</v>
      </c>
      <c r="L5742">
        <v>8</v>
      </c>
      <c r="M5742">
        <v>570</v>
      </c>
      <c r="N5742" s="43">
        <v>4560</v>
      </c>
    </row>
    <row r="5743" hidden="1" spans="1:14" x14ac:dyDescent="0.25">
      <c r="A5743" s="106">
        <v>45937</v>
      </c>
      <c r="B5743">
        <v>2750</v>
      </c>
      <c r="C5743">
        <v>0</v>
      </c>
      <c r="E5743">
        <v>121</v>
      </c>
      <c r="F5743" t="s">
        <v>5988</v>
      </c>
      <c r="G5743" t="s">
        <v>2038</v>
      </c>
      <c r="I5743" t="s">
        <v>2006</v>
      </c>
      <c r="J5743" t="s">
        <v>2009</v>
      </c>
      <c r="K5743" t="s">
        <v>2010</v>
      </c>
      <c r="L5743">
        <v>10</v>
      </c>
      <c r="M5743">
        <v>570</v>
      </c>
      <c r="N5743" s="43">
        <v>5700</v>
      </c>
    </row>
    <row r="5744" hidden="1" spans="1:14" x14ac:dyDescent="0.25">
      <c r="A5744" s="106">
        <v>45938</v>
      </c>
      <c r="B5744">
        <v>2777</v>
      </c>
      <c r="C5744">
        <v>0</v>
      </c>
      <c r="E5744">
        <v>121</v>
      </c>
      <c r="F5744" t="s">
        <v>5989</v>
      </c>
      <c r="G5744" t="s">
        <v>2036</v>
      </c>
      <c r="H5744" t="s">
        <v>2029</v>
      </c>
      <c r="I5744" t="s">
        <v>2006</v>
      </c>
      <c r="J5744" t="s">
        <v>2009</v>
      </c>
      <c r="K5744" t="s">
        <v>2010</v>
      </c>
      <c r="L5744">
        <v>10</v>
      </c>
      <c r="M5744">
        <v>570</v>
      </c>
      <c r="N5744" s="43">
        <v>5700</v>
      </c>
    </row>
    <row r="5745" hidden="1" spans="1:14" x14ac:dyDescent="0.25">
      <c r="A5745" s="106">
        <v>45938</v>
      </c>
      <c r="B5745">
        <v>2777</v>
      </c>
      <c r="C5745">
        <v>0</v>
      </c>
      <c r="E5745">
        <v>121</v>
      </c>
      <c r="F5745" t="s">
        <v>5989</v>
      </c>
      <c r="G5745" t="s">
        <v>2036</v>
      </c>
      <c r="H5745" t="s">
        <v>2029</v>
      </c>
      <c r="I5745" t="s">
        <v>2006</v>
      </c>
      <c r="J5745" t="s">
        <v>2033</v>
      </c>
      <c r="K5745" t="s">
        <v>2034</v>
      </c>
      <c r="L5745">
        <v>1</v>
      </c>
      <c r="M5745">
        <v>1800</v>
      </c>
      <c r="N5745" s="43">
        <v>1800</v>
      </c>
    </row>
    <row r="5746" hidden="1" spans="1:14" x14ac:dyDescent="0.25">
      <c r="A5746" s="106">
        <v>45938</v>
      </c>
      <c r="B5746">
        <v>2779</v>
      </c>
      <c r="C5746">
        <v>0</v>
      </c>
      <c r="E5746">
        <v>121</v>
      </c>
      <c r="F5746" t="s">
        <v>5990</v>
      </c>
      <c r="G5746" t="s">
        <v>2025</v>
      </c>
      <c r="H5746" t="s">
        <v>2029</v>
      </c>
      <c r="I5746" t="s">
        <v>2006</v>
      </c>
      <c r="J5746" t="s">
        <v>2009</v>
      </c>
      <c r="K5746" t="s">
        <v>2010</v>
      </c>
      <c r="L5746">
        <v>8</v>
      </c>
      <c r="M5746">
        <v>570</v>
      </c>
      <c r="N5746" s="43">
        <v>4560</v>
      </c>
    </row>
    <row r="5747" hidden="1" spans="1:14" x14ac:dyDescent="0.25">
      <c r="A5747" s="106">
        <v>45938</v>
      </c>
      <c r="B5747">
        <v>2780</v>
      </c>
      <c r="C5747">
        <v>0</v>
      </c>
      <c r="E5747">
        <v>121</v>
      </c>
      <c r="F5747" t="s">
        <v>5991</v>
      </c>
      <c r="G5747" t="s">
        <v>2044</v>
      </c>
      <c r="H5747" t="s">
        <v>2029</v>
      </c>
      <c r="I5747" t="s">
        <v>2006</v>
      </c>
      <c r="J5747" t="s">
        <v>2009</v>
      </c>
      <c r="K5747" t="s">
        <v>2010</v>
      </c>
      <c r="L5747">
        <v>3</v>
      </c>
      <c r="M5747">
        <v>570</v>
      </c>
      <c r="N5747" s="43">
        <v>1710</v>
      </c>
    </row>
    <row r="5748" hidden="1" spans="1:14" x14ac:dyDescent="0.25">
      <c r="A5748" s="106">
        <v>45960</v>
      </c>
      <c r="B5748">
        <v>3638</v>
      </c>
      <c r="C5748">
        <v>571</v>
      </c>
      <c r="E5748">
        <v>121</v>
      </c>
      <c r="F5748" t="s">
        <v>5992</v>
      </c>
      <c r="G5748" t="s">
        <v>2038</v>
      </c>
      <c r="I5748" t="s">
        <v>2006</v>
      </c>
      <c r="J5748" t="s">
        <v>2009</v>
      </c>
      <c r="K5748" t="s">
        <v>2010</v>
      </c>
      <c r="L5748">
        <v>8</v>
      </c>
      <c r="M5748">
        <v>570</v>
      </c>
      <c r="N5748" s="43">
        <v>4560</v>
      </c>
    </row>
    <row r="5749" hidden="1" spans="1:14" x14ac:dyDescent="0.25">
      <c r="A5749" s="106">
        <v>45960</v>
      </c>
      <c r="B5749">
        <v>3639</v>
      </c>
      <c r="C5749">
        <v>572</v>
      </c>
      <c r="E5749">
        <v>121</v>
      </c>
      <c r="F5749" t="s">
        <v>5992</v>
      </c>
      <c r="G5749" t="s">
        <v>2038</v>
      </c>
      <c r="I5749" t="s">
        <v>2006</v>
      </c>
      <c r="J5749" t="s">
        <v>2009</v>
      </c>
      <c r="K5749" t="s">
        <v>2010</v>
      </c>
      <c r="L5749">
        <v>2</v>
      </c>
      <c r="M5749">
        <v>570</v>
      </c>
      <c r="N5749" s="43">
        <v>1140</v>
      </c>
    </row>
    <row r="5750" hidden="1" spans="1:14" x14ac:dyDescent="0.25">
      <c r="A5750" s="106">
        <v>45960</v>
      </c>
      <c r="B5750">
        <v>3650</v>
      </c>
      <c r="C5750">
        <v>584</v>
      </c>
      <c r="E5750">
        <v>121</v>
      </c>
      <c r="F5750" t="s">
        <v>5993</v>
      </c>
      <c r="G5750" t="s">
        <v>2036</v>
      </c>
      <c r="I5750" t="s">
        <v>2006</v>
      </c>
      <c r="J5750" t="s">
        <v>2009</v>
      </c>
      <c r="K5750" t="s">
        <v>2010</v>
      </c>
      <c r="L5750">
        <v>8</v>
      </c>
      <c r="M5750">
        <v>570</v>
      </c>
      <c r="N5750" s="43">
        <v>4560</v>
      </c>
    </row>
    <row r="5751" hidden="1" spans="1:14" x14ac:dyDescent="0.25">
      <c r="A5751" s="106">
        <v>46203</v>
      </c>
      <c r="B5751">
        <v>14744</v>
      </c>
      <c r="C5751">
        <v>11630</v>
      </c>
      <c r="E5751">
        <v>121</v>
      </c>
      <c r="F5751" t="s">
        <v>5994</v>
      </c>
      <c r="G5751" t="s">
        <v>2021</v>
      </c>
      <c r="H5751" t="s">
        <v>2131</v>
      </c>
      <c r="I5751" t="s">
        <v>2006</v>
      </c>
      <c r="J5751" t="s">
        <v>2033</v>
      </c>
      <c r="K5751" t="s">
        <v>2034</v>
      </c>
      <c r="L5751">
        <v>1</v>
      </c>
      <c r="M5751">
        <v>1800</v>
      </c>
      <c r="N5751" s="43">
        <v>1800</v>
      </c>
    </row>
    <row r="5752" hidden="1" spans="1:14" x14ac:dyDescent="0.25">
      <c r="A5752" s="106">
        <v>46203</v>
      </c>
      <c r="B5752">
        <v>14744</v>
      </c>
      <c r="C5752">
        <v>11630</v>
      </c>
      <c r="E5752">
        <v>121</v>
      </c>
      <c r="F5752" t="s">
        <v>5994</v>
      </c>
      <c r="G5752" t="s">
        <v>2021</v>
      </c>
      <c r="H5752" t="s">
        <v>2131</v>
      </c>
      <c r="I5752" t="s">
        <v>2006</v>
      </c>
      <c r="J5752" t="s">
        <v>2268</v>
      </c>
      <c r="K5752" t="s">
        <v>2269</v>
      </c>
      <c r="L5752">
        <v>2</v>
      </c>
      <c r="M5752">
        <v>570</v>
      </c>
      <c r="N5752" s="43">
        <v>1140</v>
      </c>
    </row>
    <row r="5753" hidden="1" spans="1:14" x14ac:dyDescent="0.25">
      <c r="A5753" s="106">
        <v>46203</v>
      </c>
      <c r="B5753">
        <v>14745</v>
      </c>
      <c r="C5753">
        <v>11631</v>
      </c>
      <c r="E5753">
        <v>121</v>
      </c>
      <c r="F5753" t="s">
        <v>5994</v>
      </c>
      <c r="G5753" t="s">
        <v>2021</v>
      </c>
      <c r="H5753" t="s">
        <v>2131</v>
      </c>
      <c r="I5753" t="s">
        <v>2006</v>
      </c>
      <c r="J5753" t="s">
        <v>2268</v>
      </c>
      <c r="K5753" t="s">
        <v>2269</v>
      </c>
      <c r="L5753">
        <v>8</v>
      </c>
      <c r="M5753">
        <v>570</v>
      </c>
      <c r="N5753" s="43">
        <v>4560</v>
      </c>
    </row>
    <row r="5754" hidden="1" spans="1:14" x14ac:dyDescent="0.25">
      <c r="A5754" s="106">
        <v>46203</v>
      </c>
      <c r="B5754">
        <v>14750</v>
      </c>
      <c r="C5754">
        <v>11636</v>
      </c>
      <c r="E5754">
        <v>121</v>
      </c>
      <c r="F5754" t="s">
        <v>5995</v>
      </c>
      <c r="G5754" t="s">
        <v>2054</v>
      </c>
      <c r="H5754" t="s">
        <v>2131</v>
      </c>
      <c r="I5754" t="s">
        <v>2006</v>
      </c>
      <c r="J5754" t="s">
        <v>2268</v>
      </c>
      <c r="K5754" t="s">
        <v>2269</v>
      </c>
      <c r="L5754">
        <v>8</v>
      </c>
      <c r="M5754">
        <v>570</v>
      </c>
      <c r="N5754" s="43">
        <v>4560</v>
      </c>
    </row>
    <row r="5755" hidden="1" spans="1:14" x14ac:dyDescent="0.25">
      <c r="A5755" s="106">
        <v>46203</v>
      </c>
      <c r="B5755">
        <v>14751</v>
      </c>
      <c r="C5755">
        <v>11637</v>
      </c>
      <c r="E5755">
        <v>121</v>
      </c>
      <c r="F5755" t="s">
        <v>5995</v>
      </c>
      <c r="G5755" t="s">
        <v>2054</v>
      </c>
      <c r="H5755" t="s">
        <v>2131</v>
      </c>
      <c r="I5755" t="s">
        <v>2006</v>
      </c>
      <c r="J5755" t="s">
        <v>2268</v>
      </c>
      <c r="K5755" t="s">
        <v>2269</v>
      </c>
      <c r="L5755">
        <v>2</v>
      </c>
      <c r="M5755">
        <v>570</v>
      </c>
      <c r="N5755" s="43">
        <v>1140</v>
      </c>
    </row>
    <row r="5756" hidden="1" spans="1:14" x14ac:dyDescent="0.25">
      <c r="A5756" s="106">
        <v>46203</v>
      </c>
      <c r="B5756">
        <v>14756</v>
      </c>
      <c r="C5756">
        <v>11642</v>
      </c>
      <c r="E5756">
        <v>121</v>
      </c>
      <c r="F5756" t="s">
        <v>5996</v>
      </c>
      <c r="G5756" t="s">
        <v>2063</v>
      </c>
      <c r="H5756" t="s">
        <v>2131</v>
      </c>
      <c r="I5756" t="s">
        <v>2006</v>
      </c>
      <c r="J5756" t="s">
        <v>2268</v>
      </c>
      <c r="K5756" t="s">
        <v>2269</v>
      </c>
      <c r="L5756">
        <v>8</v>
      </c>
      <c r="M5756">
        <v>570</v>
      </c>
      <c r="N5756" s="43">
        <v>4560</v>
      </c>
    </row>
    <row r="5757" hidden="1" spans="1:14" x14ac:dyDescent="0.25">
      <c r="A5757" s="106">
        <v>46203</v>
      </c>
      <c r="B5757">
        <v>14757</v>
      </c>
      <c r="C5757">
        <v>11643</v>
      </c>
      <c r="E5757">
        <v>121</v>
      </c>
      <c r="F5757" t="s">
        <v>5996</v>
      </c>
      <c r="G5757" t="s">
        <v>2063</v>
      </c>
      <c r="H5757" t="s">
        <v>2131</v>
      </c>
      <c r="I5757" t="s">
        <v>2006</v>
      </c>
      <c r="J5757" t="s">
        <v>2268</v>
      </c>
      <c r="K5757" t="s">
        <v>2269</v>
      </c>
      <c r="L5757">
        <v>2</v>
      </c>
      <c r="M5757">
        <v>570</v>
      </c>
      <c r="N5757" s="43">
        <v>1140</v>
      </c>
    </row>
    <row r="5758" hidden="1" spans="1:14" x14ac:dyDescent="0.25">
      <c r="A5758" s="106">
        <v>46204</v>
      </c>
      <c r="B5758">
        <v>14822</v>
      </c>
      <c r="C5758">
        <v>11708</v>
      </c>
      <c r="E5758">
        <v>121</v>
      </c>
      <c r="F5758" t="s">
        <v>5997</v>
      </c>
      <c r="G5758" t="s">
        <v>2017</v>
      </c>
      <c r="I5758" t="s">
        <v>2006</v>
      </c>
      <c r="J5758" t="s">
        <v>2268</v>
      </c>
      <c r="K5758" t="s">
        <v>2269</v>
      </c>
      <c r="L5758">
        <v>5</v>
      </c>
      <c r="M5758">
        <v>570</v>
      </c>
      <c r="N5758" s="43">
        <v>2850</v>
      </c>
    </row>
    <row r="5759" hidden="1" spans="1:14" x14ac:dyDescent="0.25">
      <c r="A5759" s="106">
        <v>46204</v>
      </c>
      <c r="B5759">
        <v>14823</v>
      </c>
      <c r="C5759">
        <v>11709</v>
      </c>
      <c r="E5759">
        <v>121</v>
      </c>
      <c r="F5759" t="s">
        <v>5997</v>
      </c>
      <c r="G5759" t="s">
        <v>2017</v>
      </c>
      <c r="I5759" t="s">
        <v>2006</v>
      </c>
      <c r="J5759" t="s">
        <v>2268</v>
      </c>
      <c r="K5759" t="s">
        <v>2269</v>
      </c>
      <c r="L5759">
        <v>3</v>
      </c>
      <c r="M5759">
        <v>570</v>
      </c>
      <c r="N5759" s="43">
        <v>1710</v>
      </c>
    </row>
    <row r="5760" hidden="1" spans="1:14" x14ac:dyDescent="0.25">
      <c r="A5760" s="106">
        <v>46204</v>
      </c>
      <c r="B5760">
        <v>14828</v>
      </c>
      <c r="C5760">
        <v>11714</v>
      </c>
      <c r="E5760">
        <v>121</v>
      </c>
      <c r="F5760" t="s">
        <v>5998</v>
      </c>
      <c r="G5760" t="s">
        <v>2185</v>
      </c>
      <c r="I5760" t="s">
        <v>2006</v>
      </c>
      <c r="J5760" t="s">
        <v>2268</v>
      </c>
      <c r="K5760" t="s">
        <v>2269</v>
      </c>
      <c r="L5760">
        <v>5</v>
      </c>
      <c r="M5760">
        <v>570</v>
      </c>
      <c r="N5760" s="43">
        <v>2850</v>
      </c>
    </row>
    <row r="5761" hidden="1" spans="1:14" x14ac:dyDescent="0.25">
      <c r="A5761" s="106">
        <v>46204</v>
      </c>
      <c r="B5761">
        <v>14829</v>
      </c>
      <c r="C5761">
        <v>11715</v>
      </c>
      <c r="E5761">
        <v>121</v>
      </c>
      <c r="F5761" t="s">
        <v>5998</v>
      </c>
      <c r="G5761" t="s">
        <v>2185</v>
      </c>
      <c r="I5761" t="s">
        <v>2006</v>
      </c>
      <c r="J5761" t="s">
        <v>2268</v>
      </c>
      <c r="K5761" t="s">
        <v>2269</v>
      </c>
      <c r="L5761">
        <v>3</v>
      </c>
      <c r="M5761">
        <v>570</v>
      </c>
      <c r="N5761" s="43">
        <v>1710</v>
      </c>
    </row>
    <row r="5762" hidden="1" spans="1:14" x14ac:dyDescent="0.25">
      <c r="A5762" s="106">
        <v>46204</v>
      </c>
      <c r="B5762">
        <v>14839</v>
      </c>
      <c r="C5762">
        <v>11725</v>
      </c>
      <c r="E5762">
        <v>121</v>
      </c>
      <c r="F5762" t="s">
        <v>5999</v>
      </c>
      <c r="G5762" t="s">
        <v>2223</v>
      </c>
      <c r="I5762" t="s">
        <v>2006</v>
      </c>
      <c r="J5762" t="s">
        <v>2268</v>
      </c>
      <c r="K5762" t="s">
        <v>2269</v>
      </c>
      <c r="L5762">
        <v>5</v>
      </c>
      <c r="M5762">
        <v>570</v>
      </c>
      <c r="N5762" s="43">
        <v>2850</v>
      </c>
    </row>
    <row r="5763" hidden="1" spans="1:14" x14ac:dyDescent="0.25">
      <c r="A5763" s="106">
        <v>46204</v>
      </c>
      <c r="B5763">
        <v>14840</v>
      </c>
      <c r="C5763">
        <v>11726</v>
      </c>
      <c r="E5763">
        <v>121</v>
      </c>
      <c r="F5763" t="s">
        <v>5999</v>
      </c>
      <c r="G5763" t="s">
        <v>2223</v>
      </c>
      <c r="I5763" t="s">
        <v>2006</v>
      </c>
      <c r="J5763" t="s">
        <v>2268</v>
      </c>
      <c r="K5763" t="s">
        <v>2269</v>
      </c>
      <c r="L5763">
        <v>3</v>
      </c>
      <c r="M5763">
        <v>570</v>
      </c>
      <c r="N5763" s="43">
        <v>1710</v>
      </c>
    </row>
    <row r="5764" hidden="1" spans="1:14" x14ac:dyDescent="0.25">
      <c r="A5764" s="106">
        <v>46204</v>
      </c>
      <c r="B5764">
        <v>14857</v>
      </c>
      <c r="C5764">
        <v>11743</v>
      </c>
      <c r="E5764">
        <v>121</v>
      </c>
      <c r="F5764" t="s">
        <v>6000</v>
      </c>
      <c r="G5764" t="s">
        <v>2223</v>
      </c>
      <c r="I5764" t="s">
        <v>2006</v>
      </c>
      <c r="J5764" t="s">
        <v>2268</v>
      </c>
      <c r="K5764" t="s">
        <v>2269</v>
      </c>
      <c r="L5764">
        <v>5</v>
      </c>
      <c r="M5764">
        <v>570</v>
      </c>
      <c r="N5764" s="43">
        <v>2850</v>
      </c>
    </row>
    <row r="5765" hidden="1" spans="1:14" x14ac:dyDescent="0.25">
      <c r="A5765" s="106">
        <v>46204</v>
      </c>
      <c r="B5765">
        <v>14858</v>
      </c>
      <c r="C5765">
        <v>11744</v>
      </c>
      <c r="E5765">
        <v>121</v>
      </c>
      <c r="F5765" t="s">
        <v>6000</v>
      </c>
      <c r="G5765" t="s">
        <v>2223</v>
      </c>
      <c r="I5765" t="s">
        <v>2006</v>
      </c>
      <c r="J5765" t="s">
        <v>2268</v>
      </c>
      <c r="K5765" t="s">
        <v>2269</v>
      </c>
      <c r="L5765">
        <v>3</v>
      </c>
      <c r="M5765">
        <v>570</v>
      </c>
      <c r="N5765" s="43">
        <v>1710</v>
      </c>
    </row>
    <row r="5766" hidden="1" spans="1:14" x14ac:dyDescent="0.25">
      <c r="A5766" s="106">
        <v>46245</v>
      </c>
      <c r="B5766">
        <v>16855</v>
      </c>
      <c r="C5766">
        <v>13727</v>
      </c>
      <c r="E5766">
        <v>478</v>
      </c>
      <c r="F5766" t="s">
        <v>6001</v>
      </c>
      <c r="G5766" t="s">
        <v>2054</v>
      </c>
      <c r="I5766" t="s">
        <v>2006</v>
      </c>
      <c r="J5766" t="s">
        <v>5059</v>
      </c>
      <c r="K5766" t="s">
        <v>5060</v>
      </c>
      <c r="L5766">
        <v>8</v>
      </c>
      <c r="M5766">
        <v>570</v>
      </c>
      <c r="N5766" s="43">
        <v>4560</v>
      </c>
    </row>
    <row r="5767" hidden="1" spans="1:14" x14ac:dyDescent="0.25">
      <c r="A5767" s="106">
        <v>46245</v>
      </c>
      <c r="B5767">
        <v>16856</v>
      </c>
      <c r="C5767">
        <v>13728</v>
      </c>
      <c r="E5767">
        <v>478</v>
      </c>
      <c r="F5767" t="s">
        <v>6001</v>
      </c>
      <c r="G5767" t="s">
        <v>2054</v>
      </c>
      <c r="I5767" t="s">
        <v>2006</v>
      </c>
      <c r="J5767" t="s">
        <v>5059</v>
      </c>
      <c r="K5767" t="s">
        <v>5060</v>
      </c>
      <c r="L5767">
        <v>2</v>
      </c>
      <c r="M5767">
        <v>570</v>
      </c>
      <c r="N5767" s="43">
        <v>1140</v>
      </c>
    </row>
    <row r="5768" hidden="1" spans="1:14" x14ac:dyDescent="0.25">
      <c r="A5768" s="106">
        <v>46245</v>
      </c>
      <c r="B5768">
        <v>16859</v>
      </c>
      <c r="C5768">
        <v>13731</v>
      </c>
      <c r="E5768">
        <v>478</v>
      </c>
      <c r="F5768" t="s">
        <v>6002</v>
      </c>
      <c r="G5768" t="s">
        <v>2038</v>
      </c>
      <c r="I5768" t="s">
        <v>2006</v>
      </c>
      <c r="J5768" t="s">
        <v>5059</v>
      </c>
      <c r="K5768" t="s">
        <v>5060</v>
      </c>
      <c r="L5768">
        <v>8</v>
      </c>
      <c r="M5768">
        <v>570</v>
      </c>
      <c r="N5768" s="43">
        <v>4560</v>
      </c>
    </row>
    <row r="5769" hidden="1" spans="1:14" x14ac:dyDescent="0.25">
      <c r="A5769" s="106">
        <v>46245</v>
      </c>
      <c r="B5769">
        <v>16860</v>
      </c>
      <c r="C5769">
        <v>13732</v>
      </c>
      <c r="E5769">
        <v>478</v>
      </c>
      <c r="F5769" t="s">
        <v>6002</v>
      </c>
      <c r="G5769" t="s">
        <v>2038</v>
      </c>
      <c r="I5769" t="s">
        <v>2006</v>
      </c>
      <c r="J5769" t="s">
        <v>5059</v>
      </c>
      <c r="K5769" t="s">
        <v>5060</v>
      </c>
      <c r="L5769">
        <v>2</v>
      </c>
      <c r="M5769">
        <v>570</v>
      </c>
      <c r="N5769" s="43">
        <v>1140</v>
      </c>
    </row>
    <row r="5770" hidden="1" spans="1:14" x14ac:dyDescent="0.25">
      <c r="A5770" s="106">
        <v>46245</v>
      </c>
      <c r="B5770">
        <v>16863</v>
      </c>
      <c r="C5770">
        <v>13735</v>
      </c>
      <c r="E5770">
        <v>478</v>
      </c>
      <c r="F5770" t="s">
        <v>6003</v>
      </c>
      <c r="G5770" t="s">
        <v>2036</v>
      </c>
      <c r="I5770" t="s">
        <v>2006</v>
      </c>
      <c r="J5770" t="s">
        <v>5059</v>
      </c>
      <c r="K5770" t="s">
        <v>5060</v>
      </c>
      <c r="L5770">
        <v>8</v>
      </c>
      <c r="M5770">
        <v>570</v>
      </c>
      <c r="N5770" s="43">
        <v>4560</v>
      </c>
    </row>
    <row r="5771" hidden="1" spans="1:14" x14ac:dyDescent="0.25">
      <c r="A5771" s="106">
        <v>46245</v>
      </c>
      <c r="B5771">
        <v>16864</v>
      </c>
      <c r="C5771">
        <v>13736</v>
      </c>
      <c r="E5771">
        <v>478</v>
      </c>
      <c r="F5771" t="s">
        <v>6003</v>
      </c>
      <c r="G5771" t="s">
        <v>2036</v>
      </c>
      <c r="I5771" t="s">
        <v>2006</v>
      </c>
      <c r="J5771" t="s">
        <v>5059</v>
      </c>
      <c r="K5771" t="s">
        <v>5060</v>
      </c>
      <c r="L5771">
        <v>2</v>
      </c>
      <c r="M5771">
        <v>570</v>
      </c>
      <c r="N5771" s="43">
        <v>1140</v>
      </c>
    </row>
    <row r="5772" hidden="1" spans="1:14" x14ac:dyDescent="0.25">
      <c r="A5772" s="106">
        <v>46245</v>
      </c>
      <c r="B5772">
        <v>16865</v>
      </c>
      <c r="C5772">
        <v>13737</v>
      </c>
      <c r="E5772">
        <v>478</v>
      </c>
      <c r="F5772" t="s">
        <v>6004</v>
      </c>
      <c r="G5772" t="s">
        <v>2063</v>
      </c>
      <c r="I5772" t="s">
        <v>2006</v>
      </c>
      <c r="J5772" t="s">
        <v>5059</v>
      </c>
      <c r="K5772" t="s">
        <v>5060</v>
      </c>
      <c r="L5772">
        <v>8</v>
      </c>
      <c r="M5772">
        <v>570</v>
      </c>
      <c r="N5772" s="43">
        <v>4560</v>
      </c>
    </row>
    <row r="5773" hidden="1" spans="1:14" x14ac:dyDescent="0.25">
      <c r="A5773" s="106">
        <v>46245</v>
      </c>
      <c r="B5773">
        <v>16866</v>
      </c>
      <c r="C5773">
        <v>13738</v>
      </c>
      <c r="E5773">
        <v>478</v>
      </c>
      <c r="F5773" t="s">
        <v>6004</v>
      </c>
      <c r="G5773" t="s">
        <v>2063</v>
      </c>
      <c r="I5773" t="s">
        <v>2006</v>
      </c>
      <c r="J5773" t="s">
        <v>5059</v>
      </c>
      <c r="K5773" t="s">
        <v>5060</v>
      </c>
      <c r="L5773">
        <v>2</v>
      </c>
      <c r="M5773">
        <v>570</v>
      </c>
      <c r="N5773" s="43">
        <v>1140</v>
      </c>
    </row>
    <row r="5774" hidden="1" spans="1:14" x14ac:dyDescent="0.25">
      <c r="A5774" s="106">
        <v>46245</v>
      </c>
      <c r="B5774">
        <v>16870</v>
      </c>
      <c r="C5774">
        <v>13742</v>
      </c>
      <c r="E5774">
        <v>478</v>
      </c>
      <c r="F5774" t="s">
        <v>6005</v>
      </c>
      <c r="G5774" t="s">
        <v>2021</v>
      </c>
      <c r="I5774" t="s">
        <v>2006</v>
      </c>
      <c r="J5774" t="s">
        <v>5059</v>
      </c>
      <c r="K5774" t="s">
        <v>5060</v>
      </c>
      <c r="L5774">
        <v>8</v>
      </c>
      <c r="M5774">
        <v>570</v>
      </c>
      <c r="N5774" s="43">
        <v>4560</v>
      </c>
    </row>
    <row r="5775" hidden="1" spans="1:14" x14ac:dyDescent="0.25">
      <c r="A5775" s="106">
        <v>46245</v>
      </c>
      <c r="B5775">
        <v>16871</v>
      </c>
      <c r="C5775">
        <v>13743</v>
      </c>
      <c r="E5775">
        <v>478</v>
      </c>
      <c r="F5775" t="s">
        <v>6005</v>
      </c>
      <c r="G5775" t="s">
        <v>2021</v>
      </c>
      <c r="I5775" t="s">
        <v>2006</v>
      </c>
      <c r="J5775" t="s">
        <v>5059</v>
      </c>
      <c r="K5775" t="s">
        <v>5060</v>
      </c>
      <c r="L5775">
        <v>2</v>
      </c>
      <c r="M5775">
        <v>570</v>
      </c>
      <c r="N5775" s="43">
        <v>1140</v>
      </c>
    </row>
    <row r="5776" hidden="1" spans="1:14" x14ac:dyDescent="0.25">
      <c r="A5776" s="106">
        <v>46245</v>
      </c>
      <c r="B5776">
        <v>16876</v>
      </c>
      <c r="C5776">
        <v>13748</v>
      </c>
      <c r="E5776">
        <v>478</v>
      </c>
      <c r="F5776" t="s">
        <v>6006</v>
      </c>
      <c r="G5776" t="s">
        <v>2012</v>
      </c>
      <c r="I5776" t="s">
        <v>2006</v>
      </c>
      <c r="J5776" t="s">
        <v>5059</v>
      </c>
      <c r="K5776" t="s">
        <v>5060</v>
      </c>
      <c r="L5776">
        <v>8</v>
      </c>
      <c r="M5776">
        <v>570</v>
      </c>
      <c r="N5776" s="43">
        <v>4560</v>
      </c>
    </row>
    <row r="5777" hidden="1" spans="1:14" x14ac:dyDescent="0.25">
      <c r="A5777" s="106">
        <v>46245</v>
      </c>
      <c r="B5777">
        <v>16877</v>
      </c>
      <c r="C5777">
        <v>13749</v>
      </c>
      <c r="E5777">
        <v>478</v>
      </c>
      <c r="F5777" t="s">
        <v>6006</v>
      </c>
      <c r="G5777" t="s">
        <v>2012</v>
      </c>
      <c r="I5777" t="s">
        <v>2006</v>
      </c>
      <c r="J5777" t="s">
        <v>5059</v>
      </c>
      <c r="K5777" t="s">
        <v>5060</v>
      </c>
      <c r="L5777">
        <v>2</v>
      </c>
      <c r="M5777">
        <v>570</v>
      </c>
      <c r="N5777" s="43">
        <v>1140</v>
      </c>
    </row>
    <row r="5778" hidden="1" spans="1:14" x14ac:dyDescent="0.25">
      <c r="A5778" s="106">
        <v>46245</v>
      </c>
      <c r="B5778">
        <v>16885</v>
      </c>
      <c r="C5778">
        <v>13757</v>
      </c>
      <c r="E5778">
        <v>478</v>
      </c>
      <c r="F5778" t="s">
        <v>6007</v>
      </c>
      <c r="G5778" t="s">
        <v>2025</v>
      </c>
      <c r="I5778" t="s">
        <v>2006</v>
      </c>
      <c r="J5778" t="s">
        <v>5059</v>
      </c>
      <c r="K5778" t="s">
        <v>5060</v>
      </c>
      <c r="L5778">
        <v>3</v>
      </c>
      <c r="M5778">
        <v>570</v>
      </c>
      <c r="N5778" s="43">
        <v>1710</v>
      </c>
    </row>
    <row r="5779" hidden="1" spans="1:14" x14ac:dyDescent="0.25">
      <c r="A5779" s="106">
        <v>46261</v>
      </c>
      <c r="B5779">
        <v>17681</v>
      </c>
      <c r="C5779">
        <v>14552</v>
      </c>
      <c r="E5779">
        <v>478</v>
      </c>
      <c r="F5779" t="s">
        <v>6008</v>
      </c>
      <c r="G5779" t="s">
        <v>2012</v>
      </c>
      <c r="I5779" t="s">
        <v>2006</v>
      </c>
      <c r="J5779" t="s">
        <v>5059</v>
      </c>
      <c r="K5779" t="s">
        <v>5060</v>
      </c>
      <c r="L5779">
        <v>8</v>
      </c>
      <c r="M5779">
        <v>570</v>
      </c>
      <c r="N5779" s="43">
        <v>4560</v>
      </c>
    </row>
    <row r="5780" hidden="1" spans="1:14" x14ac:dyDescent="0.25">
      <c r="A5780" s="106">
        <v>46261</v>
      </c>
      <c r="B5780">
        <v>17682</v>
      </c>
      <c r="C5780">
        <v>14553</v>
      </c>
      <c r="E5780">
        <v>478</v>
      </c>
      <c r="F5780" t="s">
        <v>6008</v>
      </c>
      <c r="G5780" t="s">
        <v>2012</v>
      </c>
      <c r="I5780" t="s">
        <v>2006</v>
      </c>
      <c r="J5780" t="s">
        <v>5059</v>
      </c>
      <c r="K5780" t="s">
        <v>5060</v>
      </c>
      <c r="L5780">
        <v>2</v>
      </c>
      <c r="M5780">
        <v>570</v>
      </c>
      <c r="N5780" s="43">
        <v>1140</v>
      </c>
    </row>
    <row r="5781" hidden="1" spans="1:14" x14ac:dyDescent="0.25">
      <c r="A5781" s="106">
        <v>45951</v>
      </c>
      <c r="B5781">
        <v>3198</v>
      </c>
      <c r="C5781">
        <v>114</v>
      </c>
      <c r="E5781">
        <v>178</v>
      </c>
      <c r="F5781" t="s">
        <v>6009</v>
      </c>
      <c r="G5781" t="s">
        <v>2054</v>
      </c>
      <c r="I5781" t="s">
        <v>2006</v>
      </c>
      <c r="J5781" t="s">
        <v>2022</v>
      </c>
      <c r="K5781" t="s">
        <v>2023</v>
      </c>
      <c r="L5781">
        <v>5</v>
      </c>
      <c r="M5781">
        <v>579</v>
      </c>
      <c r="N5781" s="43">
        <v>2895</v>
      </c>
    </row>
    <row r="5782" hidden="1" spans="1:14" x14ac:dyDescent="0.25">
      <c r="A5782" s="106">
        <v>45951</v>
      </c>
      <c r="B5782">
        <v>3199</v>
      </c>
      <c r="C5782">
        <v>115</v>
      </c>
      <c r="E5782">
        <v>178</v>
      </c>
      <c r="F5782" t="s">
        <v>6009</v>
      </c>
      <c r="G5782" t="s">
        <v>2054</v>
      </c>
      <c r="I5782" t="s">
        <v>2006</v>
      </c>
      <c r="J5782" t="s">
        <v>2022</v>
      </c>
      <c r="K5782" t="s">
        <v>2023</v>
      </c>
      <c r="L5782">
        <v>3</v>
      </c>
      <c r="M5782">
        <v>579</v>
      </c>
      <c r="N5782" s="43">
        <v>1737</v>
      </c>
    </row>
    <row r="5783" hidden="1" spans="1:14" x14ac:dyDescent="0.25">
      <c r="A5783" s="106">
        <v>45951</v>
      </c>
      <c r="B5783">
        <v>3207</v>
      </c>
      <c r="C5783">
        <v>124</v>
      </c>
      <c r="E5783">
        <v>178</v>
      </c>
      <c r="F5783" t="s">
        <v>6010</v>
      </c>
      <c r="G5783" t="s">
        <v>2368</v>
      </c>
      <c r="I5783" t="s">
        <v>2006</v>
      </c>
      <c r="J5783" t="s">
        <v>2022</v>
      </c>
      <c r="K5783" t="s">
        <v>2023</v>
      </c>
      <c r="L5783">
        <v>5</v>
      </c>
      <c r="M5783">
        <v>579</v>
      </c>
      <c r="N5783" s="43">
        <v>2895</v>
      </c>
    </row>
    <row r="5784" hidden="1" spans="1:14" x14ac:dyDescent="0.25">
      <c r="A5784" s="106">
        <v>45951</v>
      </c>
      <c r="B5784">
        <v>3208</v>
      </c>
      <c r="C5784">
        <v>125</v>
      </c>
      <c r="E5784">
        <v>178</v>
      </c>
      <c r="F5784" t="s">
        <v>6010</v>
      </c>
      <c r="G5784" t="s">
        <v>2368</v>
      </c>
      <c r="I5784" t="s">
        <v>2006</v>
      </c>
      <c r="J5784" t="s">
        <v>2022</v>
      </c>
      <c r="K5784" t="s">
        <v>2023</v>
      </c>
      <c r="L5784">
        <v>3</v>
      </c>
      <c r="M5784">
        <v>579</v>
      </c>
      <c r="N5784" s="43">
        <v>1737</v>
      </c>
    </row>
    <row r="5785" hidden="1" spans="1:14" x14ac:dyDescent="0.25">
      <c r="A5785" s="106">
        <v>45951</v>
      </c>
      <c r="B5785">
        <v>3217</v>
      </c>
      <c r="C5785">
        <v>135</v>
      </c>
      <c r="E5785">
        <v>178</v>
      </c>
      <c r="F5785" t="s">
        <v>6011</v>
      </c>
      <c r="G5785" t="s">
        <v>2025</v>
      </c>
      <c r="I5785" t="s">
        <v>2006</v>
      </c>
      <c r="J5785" t="s">
        <v>2022</v>
      </c>
      <c r="K5785" t="s">
        <v>2023</v>
      </c>
      <c r="L5785">
        <v>3</v>
      </c>
      <c r="M5785">
        <v>579</v>
      </c>
      <c r="N5785" s="43">
        <v>1737</v>
      </c>
    </row>
    <row r="5786" hidden="1" spans="1:14" x14ac:dyDescent="0.25">
      <c r="A5786" s="106">
        <v>46261</v>
      </c>
      <c r="B5786">
        <v>17665</v>
      </c>
      <c r="C5786">
        <v>14536</v>
      </c>
      <c r="D5786" t="s">
        <v>6012</v>
      </c>
      <c r="E5786">
        <v>505</v>
      </c>
      <c r="F5786" t="s">
        <v>6013</v>
      </c>
      <c r="G5786" t="s">
        <v>2027</v>
      </c>
      <c r="H5786" t="s">
        <v>2131</v>
      </c>
      <c r="I5786" t="s">
        <v>2006</v>
      </c>
      <c r="J5786" t="s">
        <v>2708</v>
      </c>
      <c r="K5786" t="s">
        <v>2709</v>
      </c>
      <c r="L5786">
        <v>8</v>
      </c>
      <c r="M5786">
        <v>610</v>
      </c>
      <c r="N5786" s="43">
        <v>4880</v>
      </c>
    </row>
    <row r="5787" hidden="1" spans="1:14" x14ac:dyDescent="0.25">
      <c r="A5787" s="106">
        <v>46261</v>
      </c>
      <c r="B5787">
        <v>17665</v>
      </c>
      <c r="C5787">
        <v>14536</v>
      </c>
      <c r="D5787" t="s">
        <v>6012</v>
      </c>
      <c r="E5787">
        <v>505</v>
      </c>
      <c r="F5787" t="s">
        <v>6013</v>
      </c>
      <c r="G5787" t="s">
        <v>2027</v>
      </c>
      <c r="H5787" t="s">
        <v>2131</v>
      </c>
      <c r="I5787" t="s">
        <v>2006</v>
      </c>
      <c r="J5787" t="s">
        <v>2033</v>
      </c>
      <c r="K5787" t="s">
        <v>2034</v>
      </c>
      <c r="L5787">
        <v>1</v>
      </c>
      <c r="M5787">
        <v>638</v>
      </c>
      <c r="N5787" s="43">
        <v>638</v>
      </c>
    </row>
    <row r="5788" hidden="1" spans="1:14" x14ac:dyDescent="0.25">
      <c r="A5788" s="106">
        <v>46261</v>
      </c>
      <c r="B5788">
        <v>17666</v>
      </c>
      <c r="C5788">
        <v>14537</v>
      </c>
      <c r="D5788" t="s">
        <v>6012</v>
      </c>
      <c r="E5788">
        <v>505</v>
      </c>
      <c r="F5788" t="s">
        <v>6014</v>
      </c>
      <c r="G5788" t="s">
        <v>2221</v>
      </c>
      <c r="H5788" t="s">
        <v>2131</v>
      </c>
      <c r="I5788" t="s">
        <v>2006</v>
      </c>
      <c r="J5788" t="s">
        <v>2708</v>
      </c>
      <c r="K5788" t="s">
        <v>2709</v>
      </c>
      <c r="L5788">
        <v>8</v>
      </c>
      <c r="M5788">
        <v>610</v>
      </c>
      <c r="N5788" s="43">
        <v>4880</v>
      </c>
    </row>
    <row r="5789" hidden="1" spans="1:14" x14ac:dyDescent="0.25">
      <c r="A5789" s="106">
        <v>46261</v>
      </c>
      <c r="B5789">
        <v>17670</v>
      </c>
      <c r="C5789">
        <v>14541</v>
      </c>
      <c r="D5789" t="s">
        <v>6012</v>
      </c>
      <c r="E5789">
        <v>505</v>
      </c>
      <c r="F5789" t="s">
        <v>6015</v>
      </c>
      <c r="G5789" t="s">
        <v>2251</v>
      </c>
      <c r="H5789" t="s">
        <v>2131</v>
      </c>
      <c r="I5789" t="s">
        <v>2006</v>
      </c>
      <c r="J5789" t="s">
        <v>2708</v>
      </c>
      <c r="K5789" t="s">
        <v>2709</v>
      </c>
      <c r="L5789">
        <v>8</v>
      </c>
      <c r="M5789">
        <v>610</v>
      </c>
      <c r="N5789" s="43">
        <v>4880</v>
      </c>
    </row>
    <row r="5790" hidden="1" spans="1:14" x14ac:dyDescent="0.25">
      <c r="A5790" s="106">
        <v>46261</v>
      </c>
      <c r="B5790">
        <v>17673</v>
      </c>
      <c r="C5790">
        <v>14544</v>
      </c>
      <c r="D5790" t="s">
        <v>6012</v>
      </c>
      <c r="E5790">
        <v>505</v>
      </c>
      <c r="F5790" t="s">
        <v>6016</v>
      </c>
      <c r="G5790" t="s">
        <v>2185</v>
      </c>
      <c r="H5790" t="s">
        <v>2131</v>
      </c>
      <c r="I5790" t="s">
        <v>2006</v>
      </c>
      <c r="J5790" t="s">
        <v>2033</v>
      </c>
      <c r="K5790" t="s">
        <v>2034</v>
      </c>
      <c r="L5790">
        <v>1</v>
      </c>
      <c r="M5790">
        <v>638</v>
      </c>
      <c r="N5790" s="43">
        <v>638</v>
      </c>
    </row>
    <row r="5791" hidden="1" spans="1:14" x14ac:dyDescent="0.25">
      <c r="A5791" s="106">
        <v>46261</v>
      </c>
      <c r="B5791">
        <v>17673</v>
      </c>
      <c r="C5791">
        <v>14544</v>
      </c>
      <c r="D5791" t="s">
        <v>6012</v>
      </c>
      <c r="E5791">
        <v>505</v>
      </c>
      <c r="F5791" t="s">
        <v>6016</v>
      </c>
      <c r="G5791" t="s">
        <v>2185</v>
      </c>
      <c r="H5791" t="s">
        <v>2131</v>
      </c>
      <c r="I5791" t="s">
        <v>2006</v>
      </c>
      <c r="J5791" t="s">
        <v>2708</v>
      </c>
      <c r="K5791" t="s">
        <v>2709</v>
      </c>
      <c r="L5791">
        <v>8</v>
      </c>
      <c r="M5791">
        <v>610</v>
      </c>
      <c r="N5791" s="43">
        <v>4880</v>
      </c>
    </row>
    <row r="5792" hidden="1" spans="1:14" x14ac:dyDescent="0.25">
      <c r="A5792" s="106">
        <v>46261</v>
      </c>
      <c r="B5792">
        <v>17685</v>
      </c>
      <c r="C5792">
        <v>14556</v>
      </c>
      <c r="D5792" t="s">
        <v>6012</v>
      </c>
      <c r="E5792">
        <v>505</v>
      </c>
      <c r="F5792" t="s">
        <v>6017</v>
      </c>
      <c r="G5792" t="s">
        <v>2021</v>
      </c>
      <c r="H5792" t="s">
        <v>2131</v>
      </c>
      <c r="I5792" t="s">
        <v>2006</v>
      </c>
      <c r="J5792" t="s">
        <v>2033</v>
      </c>
      <c r="K5792" t="s">
        <v>2034</v>
      </c>
      <c r="L5792">
        <v>1</v>
      </c>
      <c r="M5792">
        <v>638</v>
      </c>
      <c r="N5792" s="43">
        <v>638</v>
      </c>
    </row>
    <row r="5793" hidden="1" spans="1:14" x14ac:dyDescent="0.25">
      <c r="A5793" s="106">
        <v>46261</v>
      </c>
      <c r="B5793">
        <v>17685</v>
      </c>
      <c r="C5793">
        <v>14556</v>
      </c>
      <c r="D5793" t="s">
        <v>6012</v>
      </c>
      <c r="E5793">
        <v>505</v>
      </c>
      <c r="F5793" t="s">
        <v>6017</v>
      </c>
      <c r="G5793" t="s">
        <v>2021</v>
      </c>
      <c r="H5793" t="s">
        <v>2131</v>
      </c>
      <c r="I5793" t="s">
        <v>2006</v>
      </c>
      <c r="J5793" t="s">
        <v>2708</v>
      </c>
      <c r="K5793" t="s">
        <v>2709</v>
      </c>
      <c r="L5793">
        <v>10</v>
      </c>
      <c r="M5793">
        <v>610</v>
      </c>
      <c r="N5793" s="43">
        <v>6100</v>
      </c>
    </row>
    <row r="5794" hidden="1" spans="1:14" x14ac:dyDescent="0.25">
      <c r="A5794" s="106">
        <v>46261</v>
      </c>
      <c r="B5794">
        <v>17686</v>
      </c>
      <c r="C5794">
        <v>14557</v>
      </c>
      <c r="D5794" t="s">
        <v>6012</v>
      </c>
      <c r="E5794">
        <v>505</v>
      </c>
      <c r="F5794" t="s">
        <v>6018</v>
      </c>
      <c r="G5794" t="s">
        <v>2038</v>
      </c>
      <c r="H5794" t="s">
        <v>2131</v>
      </c>
      <c r="I5794" t="s">
        <v>2006</v>
      </c>
      <c r="J5794" t="s">
        <v>2033</v>
      </c>
      <c r="K5794" t="s">
        <v>2034</v>
      </c>
      <c r="L5794">
        <v>1</v>
      </c>
      <c r="M5794">
        <v>638</v>
      </c>
      <c r="N5794" s="43">
        <v>638</v>
      </c>
    </row>
    <row r="5795" hidden="1" spans="1:14" x14ac:dyDescent="0.25">
      <c r="A5795" s="106">
        <v>46261</v>
      </c>
      <c r="B5795">
        <v>17686</v>
      </c>
      <c r="C5795">
        <v>14557</v>
      </c>
      <c r="D5795" t="s">
        <v>6012</v>
      </c>
      <c r="E5795">
        <v>505</v>
      </c>
      <c r="F5795" t="s">
        <v>6018</v>
      </c>
      <c r="G5795" t="s">
        <v>2038</v>
      </c>
      <c r="H5795" t="s">
        <v>2131</v>
      </c>
      <c r="I5795" t="s">
        <v>2006</v>
      </c>
      <c r="J5795" t="s">
        <v>2708</v>
      </c>
      <c r="K5795" t="s">
        <v>2709</v>
      </c>
      <c r="L5795">
        <v>10</v>
      </c>
      <c r="M5795">
        <v>610</v>
      </c>
      <c r="N5795" s="43">
        <v>6100</v>
      </c>
    </row>
    <row r="5796" hidden="1" spans="1:14" x14ac:dyDescent="0.25">
      <c r="A5796" s="106">
        <v>46261</v>
      </c>
      <c r="B5796">
        <v>17698</v>
      </c>
      <c r="C5796">
        <v>14569</v>
      </c>
      <c r="D5796" t="s">
        <v>6012</v>
      </c>
      <c r="E5796">
        <v>505</v>
      </c>
      <c r="F5796" t="s">
        <v>6019</v>
      </c>
      <c r="G5796" t="s">
        <v>2221</v>
      </c>
      <c r="H5796" t="s">
        <v>2131</v>
      </c>
      <c r="I5796" t="s">
        <v>2006</v>
      </c>
      <c r="J5796" t="s">
        <v>2033</v>
      </c>
      <c r="K5796" t="s">
        <v>2034</v>
      </c>
      <c r="L5796">
        <v>1</v>
      </c>
      <c r="M5796">
        <v>638</v>
      </c>
      <c r="N5796" s="43">
        <v>638</v>
      </c>
    </row>
    <row r="5797" hidden="1" spans="1:14" x14ac:dyDescent="0.25">
      <c r="A5797" s="106">
        <v>46261</v>
      </c>
      <c r="B5797">
        <v>17698</v>
      </c>
      <c r="C5797">
        <v>14569</v>
      </c>
      <c r="D5797" t="s">
        <v>6012</v>
      </c>
      <c r="E5797">
        <v>505</v>
      </c>
      <c r="F5797" t="s">
        <v>6019</v>
      </c>
      <c r="G5797" t="s">
        <v>2221</v>
      </c>
      <c r="H5797" t="s">
        <v>2131</v>
      </c>
      <c r="I5797" t="s">
        <v>2006</v>
      </c>
      <c r="J5797" t="s">
        <v>2708</v>
      </c>
      <c r="K5797" t="s">
        <v>2709</v>
      </c>
      <c r="L5797">
        <v>6</v>
      </c>
      <c r="M5797">
        <v>610</v>
      </c>
      <c r="N5797" s="43">
        <v>3660</v>
      </c>
    </row>
    <row r="5798" hidden="1" spans="1:14" x14ac:dyDescent="0.25">
      <c r="A5798" s="106">
        <v>46146</v>
      </c>
      <c r="B5798">
        <v>11578</v>
      </c>
      <c r="C5798">
        <v>8480</v>
      </c>
      <c r="E5798">
        <v>368</v>
      </c>
      <c r="F5798" t="s">
        <v>6020</v>
      </c>
      <c r="G5798" t="s">
        <v>2012</v>
      </c>
      <c r="I5798" t="s">
        <v>2013</v>
      </c>
      <c r="J5798" t="s">
        <v>5300</v>
      </c>
      <c r="K5798" t="s">
        <v>5301</v>
      </c>
      <c r="L5798">
        <v>8</v>
      </c>
      <c r="M5798">
        <v>642</v>
      </c>
      <c r="N5798" s="43">
        <v>5136</v>
      </c>
    </row>
    <row r="5799" hidden="1" spans="1:14" x14ac:dyDescent="0.25">
      <c r="A5799" s="106">
        <v>46146</v>
      </c>
      <c r="B5799">
        <v>11579</v>
      </c>
      <c r="C5799">
        <v>8481</v>
      </c>
      <c r="E5799">
        <v>368</v>
      </c>
      <c r="F5799" t="s">
        <v>6020</v>
      </c>
      <c r="G5799" t="s">
        <v>2012</v>
      </c>
      <c r="I5799" t="s">
        <v>2013</v>
      </c>
      <c r="J5799" t="s">
        <v>5300</v>
      </c>
      <c r="K5799" t="s">
        <v>5301</v>
      </c>
      <c r="L5799">
        <v>1</v>
      </c>
      <c r="M5799">
        <v>642</v>
      </c>
      <c r="N5799" s="43">
        <v>642</v>
      </c>
    </row>
    <row r="5800" hidden="1" spans="1:14" x14ac:dyDescent="0.25">
      <c r="A5800" s="106">
        <v>46146</v>
      </c>
      <c r="B5800">
        <v>11581</v>
      </c>
      <c r="C5800">
        <v>8483</v>
      </c>
      <c r="E5800">
        <v>368</v>
      </c>
      <c r="F5800" t="s">
        <v>6021</v>
      </c>
      <c r="G5800" t="s">
        <v>2036</v>
      </c>
      <c r="I5800" t="s">
        <v>2013</v>
      </c>
      <c r="J5800" t="s">
        <v>5300</v>
      </c>
      <c r="K5800" t="s">
        <v>5301</v>
      </c>
      <c r="L5800">
        <v>8</v>
      </c>
      <c r="M5800">
        <v>642</v>
      </c>
      <c r="N5800" s="43">
        <v>5136</v>
      </c>
    </row>
    <row r="5801" hidden="1" spans="1:14" x14ac:dyDescent="0.25">
      <c r="A5801" s="106">
        <v>46146</v>
      </c>
      <c r="B5801">
        <v>11582</v>
      </c>
      <c r="C5801">
        <v>8484</v>
      </c>
      <c r="E5801">
        <v>368</v>
      </c>
      <c r="F5801" t="s">
        <v>6021</v>
      </c>
      <c r="G5801" t="s">
        <v>2036</v>
      </c>
      <c r="I5801" t="s">
        <v>2013</v>
      </c>
      <c r="J5801" t="s">
        <v>5300</v>
      </c>
      <c r="K5801" t="s">
        <v>5301</v>
      </c>
      <c r="L5801">
        <v>1</v>
      </c>
      <c r="M5801">
        <v>642</v>
      </c>
      <c r="N5801" s="43">
        <v>642</v>
      </c>
    </row>
    <row r="5802" hidden="1" spans="1:14" x14ac:dyDescent="0.25">
      <c r="A5802" s="106">
        <v>46149</v>
      </c>
      <c r="B5802">
        <v>11800</v>
      </c>
      <c r="C5802">
        <v>8701</v>
      </c>
      <c r="E5802">
        <v>368</v>
      </c>
      <c r="F5802" t="s">
        <v>6022</v>
      </c>
      <c r="G5802" t="s">
        <v>2036</v>
      </c>
      <c r="I5802" t="s">
        <v>2013</v>
      </c>
      <c r="J5802" t="s">
        <v>5300</v>
      </c>
      <c r="K5802" t="s">
        <v>5301</v>
      </c>
      <c r="L5802">
        <v>8</v>
      </c>
      <c r="M5802">
        <v>642</v>
      </c>
      <c r="N5802" s="43">
        <v>5136</v>
      </c>
    </row>
    <row r="5803" hidden="1" spans="1:14" x14ac:dyDescent="0.25">
      <c r="A5803" s="106">
        <v>46149</v>
      </c>
      <c r="B5803">
        <v>11801</v>
      </c>
      <c r="C5803">
        <v>8702</v>
      </c>
      <c r="E5803">
        <v>368</v>
      </c>
      <c r="F5803" t="s">
        <v>6022</v>
      </c>
      <c r="G5803" t="s">
        <v>2036</v>
      </c>
      <c r="I5803" t="s">
        <v>2013</v>
      </c>
      <c r="J5803" t="s">
        <v>5300</v>
      </c>
      <c r="K5803" t="s">
        <v>5301</v>
      </c>
      <c r="L5803">
        <v>2</v>
      </c>
      <c r="M5803">
        <v>642</v>
      </c>
      <c r="N5803" s="43">
        <v>1284</v>
      </c>
    </row>
    <row r="5804" hidden="1" spans="1:14" x14ac:dyDescent="0.25">
      <c r="A5804" s="106">
        <v>46149</v>
      </c>
      <c r="B5804">
        <v>11802</v>
      </c>
      <c r="C5804">
        <v>8703</v>
      </c>
      <c r="E5804">
        <v>368</v>
      </c>
      <c r="F5804" t="s">
        <v>6023</v>
      </c>
      <c r="G5804" t="s">
        <v>2054</v>
      </c>
      <c r="I5804" t="s">
        <v>2013</v>
      </c>
      <c r="J5804" t="s">
        <v>5300</v>
      </c>
      <c r="K5804" t="s">
        <v>5301</v>
      </c>
      <c r="L5804">
        <v>8</v>
      </c>
      <c r="M5804">
        <v>642</v>
      </c>
      <c r="N5804" s="43">
        <v>5136</v>
      </c>
    </row>
    <row r="5805" hidden="1" spans="1:14" x14ac:dyDescent="0.25">
      <c r="A5805" s="106">
        <v>46149</v>
      </c>
      <c r="B5805">
        <v>11803</v>
      </c>
      <c r="C5805">
        <v>8704</v>
      </c>
      <c r="E5805">
        <v>368</v>
      </c>
      <c r="F5805" t="s">
        <v>6023</v>
      </c>
      <c r="G5805" t="s">
        <v>2054</v>
      </c>
      <c r="I5805" t="s">
        <v>2013</v>
      </c>
      <c r="J5805" t="s">
        <v>5300</v>
      </c>
      <c r="K5805" t="s">
        <v>5301</v>
      </c>
      <c r="L5805">
        <v>2</v>
      </c>
      <c r="M5805">
        <v>642</v>
      </c>
      <c r="N5805" s="43">
        <v>1284</v>
      </c>
    </row>
    <row r="5806" hidden="1" spans="1:14" x14ac:dyDescent="0.25">
      <c r="A5806" s="106">
        <v>46149</v>
      </c>
      <c r="B5806">
        <v>11805</v>
      </c>
      <c r="C5806">
        <v>8706</v>
      </c>
      <c r="E5806">
        <v>368</v>
      </c>
      <c r="F5806" t="s">
        <v>6024</v>
      </c>
      <c r="G5806" t="s">
        <v>2012</v>
      </c>
      <c r="I5806" t="s">
        <v>2013</v>
      </c>
      <c r="J5806" t="s">
        <v>5300</v>
      </c>
      <c r="K5806" t="s">
        <v>5301</v>
      </c>
      <c r="L5806">
        <v>8</v>
      </c>
      <c r="M5806">
        <v>642</v>
      </c>
      <c r="N5806" s="43">
        <v>5136</v>
      </c>
    </row>
    <row r="5807" hidden="1" spans="1:14" x14ac:dyDescent="0.25">
      <c r="A5807" s="106">
        <v>46149</v>
      </c>
      <c r="B5807">
        <v>11806</v>
      </c>
      <c r="C5807">
        <v>8707</v>
      </c>
      <c r="E5807">
        <v>368</v>
      </c>
      <c r="F5807" t="s">
        <v>6024</v>
      </c>
      <c r="G5807" t="s">
        <v>2012</v>
      </c>
      <c r="I5807" t="s">
        <v>2013</v>
      </c>
      <c r="J5807" t="s">
        <v>5300</v>
      </c>
      <c r="K5807" t="s">
        <v>5301</v>
      </c>
      <c r="L5807">
        <v>1.5</v>
      </c>
      <c r="M5807">
        <v>642</v>
      </c>
      <c r="N5807" s="43">
        <v>963</v>
      </c>
    </row>
    <row r="5808" hidden="1" spans="1:14" x14ac:dyDescent="0.25">
      <c r="A5808" s="106">
        <v>46153</v>
      </c>
      <c r="B5808">
        <v>11992</v>
      </c>
      <c r="C5808">
        <v>8892</v>
      </c>
      <c r="E5808">
        <v>368</v>
      </c>
      <c r="F5808" t="s">
        <v>6025</v>
      </c>
      <c r="G5808" t="s">
        <v>2038</v>
      </c>
      <c r="I5808" t="s">
        <v>2013</v>
      </c>
      <c r="J5808" t="s">
        <v>5300</v>
      </c>
      <c r="K5808" t="s">
        <v>5301</v>
      </c>
      <c r="L5808">
        <v>4</v>
      </c>
      <c r="M5808">
        <v>642</v>
      </c>
      <c r="N5808" s="43">
        <v>2568</v>
      </c>
    </row>
    <row r="5809" hidden="1" spans="1:14" x14ac:dyDescent="0.25">
      <c r="A5809" s="106">
        <v>46155</v>
      </c>
      <c r="B5809">
        <v>12140</v>
      </c>
      <c r="C5809">
        <v>9040</v>
      </c>
      <c r="E5809">
        <v>368</v>
      </c>
      <c r="F5809" t="s">
        <v>6026</v>
      </c>
      <c r="G5809" t="s">
        <v>2021</v>
      </c>
      <c r="I5809" t="s">
        <v>2013</v>
      </c>
      <c r="J5809" t="s">
        <v>5300</v>
      </c>
      <c r="K5809" t="s">
        <v>5301</v>
      </c>
      <c r="L5809">
        <v>2</v>
      </c>
      <c r="M5809">
        <v>642</v>
      </c>
      <c r="N5809" s="43">
        <v>1284</v>
      </c>
    </row>
    <row r="5810" hidden="1" spans="1:14" x14ac:dyDescent="0.25">
      <c r="A5810" s="106">
        <v>46155</v>
      </c>
      <c r="B5810">
        <v>12141</v>
      </c>
      <c r="C5810">
        <v>9041</v>
      </c>
      <c r="E5810">
        <v>368</v>
      </c>
      <c r="F5810" t="s">
        <v>6026</v>
      </c>
      <c r="G5810" t="s">
        <v>2021</v>
      </c>
      <c r="I5810" t="s">
        <v>2013</v>
      </c>
      <c r="J5810" t="s">
        <v>5300</v>
      </c>
      <c r="K5810" t="s">
        <v>5301</v>
      </c>
      <c r="L5810">
        <v>8</v>
      </c>
      <c r="M5810">
        <v>642</v>
      </c>
      <c r="N5810" s="43">
        <v>5136</v>
      </c>
    </row>
    <row r="5811" hidden="1" spans="1:14" x14ac:dyDescent="0.25">
      <c r="A5811" s="106">
        <v>46155</v>
      </c>
      <c r="B5811">
        <v>12144</v>
      </c>
      <c r="C5811">
        <v>9044</v>
      </c>
      <c r="E5811">
        <v>368</v>
      </c>
      <c r="F5811" t="s">
        <v>6027</v>
      </c>
      <c r="G5811" t="s">
        <v>2012</v>
      </c>
      <c r="I5811" t="s">
        <v>2013</v>
      </c>
      <c r="J5811" t="s">
        <v>5300</v>
      </c>
      <c r="K5811" t="s">
        <v>5301</v>
      </c>
      <c r="L5811">
        <v>8</v>
      </c>
      <c r="M5811">
        <v>642</v>
      </c>
      <c r="N5811" s="43">
        <v>5136</v>
      </c>
    </row>
    <row r="5812" hidden="1" spans="1:14" x14ac:dyDescent="0.25">
      <c r="A5812" s="106">
        <v>46155</v>
      </c>
      <c r="B5812">
        <v>12145</v>
      </c>
      <c r="C5812">
        <v>9045</v>
      </c>
      <c r="E5812">
        <v>368</v>
      </c>
      <c r="F5812" t="s">
        <v>6027</v>
      </c>
      <c r="G5812" t="s">
        <v>2012</v>
      </c>
      <c r="I5812" t="s">
        <v>2013</v>
      </c>
      <c r="J5812" t="s">
        <v>5300</v>
      </c>
      <c r="K5812" t="s">
        <v>5301</v>
      </c>
      <c r="L5812">
        <v>2</v>
      </c>
      <c r="M5812">
        <v>642</v>
      </c>
      <c r="N5812" s="43">
        <v>1284</v>
      </c>
    </row>
    <row r="5813" hidden="1" spans="1:14" x14ac:dyDescent="0.25">
      <c r="A5813" s="106">
        <v>46155</v>
      </c>
      <c r="B5813">
        <v>12146</v>
      </c>
      <c r="C5813">
        <v>9046</v>
      </c>
      <c r="E5813">
        <v>368</v>
      </c>
      <c r="F5813" t="s">
        <v>6028</v>
      </c>
      <c r="G5813" t="s">
        <v>2054</v>
      </c>
      <c r="I5813" t="s">
        <v>2013</v>
      </c>
      <c r="J5813" t="s">
        <v>5300</v>
      </c>
      <c r="K5813" t="s">
        <v>5301</v>
      </c>
      <c r="L5813">
        <v>8</v>
      </c>
      <c r="M5813">
        <v>642</v>
      </c>
      <c r="N5813" s="43">
        <v>5136</v>
      </c>
    </row>
    <row r="5814" hidden="1" spans="1:14" x14ac:dyDescent="0.25">
      <c r="A5814" s="106">
        <v>46158</v>
      </c>
      <c r="B5814">
        <v>12312</v>
      </c>
      <c r="C5814">
        <v>9212</v>
      </c>
      <c r="E5814">
        <v>368</v>
      </c>
      <c r="F5814" t="s">
        <v>6029</v>
      </c>
      <c r="G5814" t="s">
        <v>2063</v>
      </c>
      <c r="I5814" t="s">
        <v>2013</v>
      </c>
      <c r="J5814" t="s">
        <v>5300</v>
      </c>
      <c r="K5814" t="s">
        <v>5301</v>
      </c>
      <c r="L5814">
        <v>8</v>
      </c>
      <c r="M5814">
        <v>642</v>
      </c>
      <c r="N5814" s="43">
        <v>5136</v>
      </c>
    </row>
    <row r="5815" hidden="1" spans="1:14" x14ac:dyDescent="0.25">
      <c r="A5815" s="106">
        <v>46158</v>
      </c>
      <c r="B5815">
        <v>12313</v>
      </c>
      <c r="C5815">
        <v>9213</v>
      </c>
      <c r="E5815">
        <v>368</v>
      </c>
      <c r="F5815" t="s">
        <v>6029</v>
      </c>
      <c r="G5815" t="s">
        <v>2063</v>
      </c>
      <c r="I5815" t="s">
        <v>2013</v>
      </c>
      <c r="J5815" t="s">
        <v>5300</v>
      </c>
      <c r="K5815" t="s">
        <v>5301</v>
      </c>
      <c r="L5815">
        <v>2</v>
      </c>
      <c r="M5815">
        <v>642</v>
      </c>
      <c r="N5815" s="43">
        <v>1284</v>
      </c>
    </row>
    <row r="5816" hidden="1" spans="1:14" x14ac:dyDescent="0.25">
      <c r="A5816" s="106">
        <v>46158</v>
      </c>
      <c r="B5816">
        <v>12314</v>
      </c>
      <c r="C5816">
        <v>9214</v>
      </c>
      <c r="E5816">
        <v>368</v>
      </c>
      <c r="F5816" t="s">
        <v>6030</v>
      </c>
      <c r="G5816" t="s">
        <v>2038</v>
      </c>
      <c r="I5816" t="s">
        <v>2013</v>
      </c>
      <c r="J5816" t="s">
        <v>5300</v>
      </c>
      <c r="K5816" t="s">
        <v>5301</v>
      </c>
      <c r="L5816">
        <v>8</v>
      </c>
      <c r="M5816">
        <v>642</v>
      </c>
      <c r="N5816" s="43">
        <v>5136</v>
      </c>
    </row>
    <row r="5817" hidden="1" spans="1:14" x14ac:dyDescent="0.25">
      <c r="A5817" s="106">
        <v>46158</v>
      </c>
      <c r="B5817">
        <v>12315</v>
      </c>
      <c r="C5817">
        <v>9215</v>
      </c>
      <c r="E5817">
        <v>368</v>
      </c>
      <c r="F5817" t="s">
        <v>6030</v>
      </c>
      <c r="G5817" t="s">
        <v>2038</v>
      </c>
      <c r="I5817" t="s">
        <v>2013</v>
      </c>
      <c r="J5817" t="s">
        <v>5300</v>
      </c>
      <c r="K5817" t="s">
        <v>5301</v>
      </c>
      <c r="L5817">
        <v>2</v>
      </c>
      <c r="M5817">
        <v>642</v>
      </c>
      <c r="N5817" s="43">
        <v>1284</v>
      </c>
    </row>
    <row r="5818" hidden="1" spans="1:14" x14ac:dyDescent="0.25">
      <c r="A5818" s="106">
        <v>46158</v>
      </c>
      <c r="B5818">
        <v>12316</v>
      </c>
      <c r="C5818">
        <v>9216</v>
      </c>
      <c r="E5818">
        <v>368</v>
      </c>
      <c r="F5818" t="s">
        <v>6031</v>
      </c>
      <c r="G5818" t="s">
        <v>2095</v>
      </c>
      <c r="I5818" t="s">
        <v>2013</v>
      </c>
      <c r="J5818" t="s">
        <v>5300</v>
      </c>
      <c r="K5818" t="s">
        <v>5301</v>
      </c>
      <c r="L5818">
        <v>5</v>
      </c>
      <c r="M5818">
        <v>642</v>
      </c>
      <c r="N5818" s="43">
        <v>3210</v>
      </c>
    </row>
    <row r="5819" hidden="1" spans="1:14" x14ac:dyDescent="0.25">
      <c r="A5819" s="106">
        <v>46158</v>
      </c>
      <c r="B5819">
        <v>12317</v>
      </c>
      <c r="C5819">
        <v>9217</v>
      </c>
      <c r="E5819">
        <v>368</v>
      </c>
      <c r="F5819" t="s">
        <v>6031</v>
      </c>
      <c r="G5819" t="s">
        <v>2095</v>
      </c>
      <c r="I5819" t="s">
        <v>2013</v>
      </c>
      <c r="J5819" t="s">
        <v>5300</v>
      </c>
      <c r="K5819" t="s">
        <v>5301</v>
      </c>
      <c r="L5819">
        <v>3</v>
      </c>
      <c r="M5819">
        <v>642</v>
      </c>
      <c r="N5819" s="43">
        <v>1926</v>
      </c>
    </row>
    <row r="5820" hidden="1" spans="1:14" x14ac:dyDescent="0.25">
      <c r="A5820" s="106">
        <v>46163</v>
      </c>
      <c r="B5820">
        <v>12603</v>
      </c>
      <c r="C5820">
        <v>9498</v>
      </c>
      <c r="E5820">
        <v>368</v>
      </c>
      <c r="F5820" t="s">
        <v>6032</v>
      </c>
      <c r="G5820" t="s">
        <v>2038</v>
      </c>
      <c r="I5820" t="s">
        <v>2013</v>
      </c>
      <c r="J5820" t="s">
        <v>5300</v>
      </c>
      <c r="K5820" t="s">
        <v>5301</v>
      </c>
      <c r="L5820">
        <v>8</v>
      </c>
      <c r="M5820">
        <v>642</v>
      </c>
      <c r="N5820" s="43">
        <v>5136</v>
      </c>
    </row>
    <row r="5821" hidden="1" spans="1:14" x14ac:dyDescent="0.25">
      <c r="A5821" s="106">
        <v>46163</v>
      </c>
      <c r="B5821">
        <v>12605</v>
      </c>
      <c r="C5821">
        <v>9497</v>
      </c>
      <c r="E5821">
        <v>368</v>
      </c>
      <c r="F5821" t="s">
        <v>6032</v>
      </c>
      <c r="G5821" t="s">
        <v>2038</v>
      </c>
      <c r="I5821" t="s">
        <v>2013</v>
      </c>
      <c r="J5821" t="s">
        <v>5300</v>
      </c>
      <c r="K5821" t="s">
        <v>5301</v>
      </c>
      <c r="L5821">
        <v>2</v>
      </c>
      <c r="M5821">
        <v>642</v>
      </c>
      <c r="N5821" s="43">
        <v>1284</v>
      </c>
    </row>
    <row r="5822" hidden="1" spans="1:14" x14ac:dyDescent="0.25">
      <c r="A5822" s="106">
        <v>46163</v>
      </c>
      <c r="B5822">
        <v>12610</v>
      </c>
      <c r="C5822">
        <v>9503</v>
      </c>
      <c r="E5822">
        <v>368</v>
      </c>
      <c r="F5822" t="s">
        <v>6033</v>
      </c>
      <c r="G5822" t="s">
        <v>2012</v>
      </c>
      <c r="I5822" t="s">
        <v>2013</v>
      </c>
      <c r="J5822" t="s">
        <v>5300</v>
      </c>
      <c r="K5822" t="s">
        <v>5301</v>
      </c>
      <c r="L5822">
        <v>8</v>
      </c>
      <c r="M5822">
        <v>642</v>
      </c>
      <c r="N5822" s="43">
        <v>5136</v>
      </c>
    </row>
    <row r="5823" hidden="1" spans="1:14" x14ac:dyDescent="0.25">
      <c r="A5823" s="106">
        <v>46163</v>
      </c>
      <c r="B5823">
        <v>12611</v>
      </c>
      <c r="C5823">
        <v>9504</v>
      </c>
      <c r="E5823">
        <v>368</v>
      </c>
      <c r="F5823" t="s">
        <v>6033</v>
      </c>
      <c r="G5823" t="s">
        <v>2012</v>
      </c>
      <c r="I5823" t="s">
        <v>2013</v>
      </c>
      <c r="J5823" t="s">
        <v>5300</v>
      </c>
      <c r="K5823" t="s">
        <v>5301</v>
      </c>
      <c r="L5823">
        <v>2</v>
      </c>
      <c r="M5823">
        <v>642</v>
      </c>
      <c r="N5823" s="43">
        <v>1284</v>
      </c>
    </row>
    <row r="5824" hidden="1" spans="1:14" x14ac:dyDescent="0.25">
      <c r="A5824" s="106">
        <v>46163</v>
      </c>
      <c r="B5824">
        <v>12615</v>
      </c>
      <c r="C5824">
        <v>9508</v>
      </c>
      <c r="E5824">
        <v>368</v>
      </c>
      <c r="F5824" t="s">
        <v>6034</v>
      </c>
      <c r="G5824" t="s">
        <v>2036</v>
      </c>
      <c r="I5824" t="s">
        <v>2013</v>
      </c>
      <c r="J5824" t="s">
        <v>5300</v>
      </c>
      <c r="K5824" t="s">
        <v>5301</v>
      </c>
      <c r="L5824">
        <v>8</v>
      </c>
      <c r="M5824">
        <v>642</v>
      </c>
      <c r="N5824" s="43">
        <v>5136</v>
      </c>
    </row>
    <row r="5825" hidden="1" spans="1:14" x14ac:dyDescent="0.25">
      <c r="A5825" s="106">
        <v>46163</v>
      </c>
      <c r="B5825">
        <v>12616</v>
      </c>
      <c r="C5825">
        <v>9509</v>
      </c>
      <c r="E5825">
        <v>368</v>
      </c>
      <c r="F5825" t="s">
        <v>6034</v>
      </c>
      <c r="G5825" t="s">
        <v>2036</v>
      </c>
      <c r="I5825" t="s">
        <v>2013</v>
      </c>
      <c r="J5825" t="s">
        <v>5300</v>
      </c>
      <c r="K5825" t="s">
        <v>5301</v>
      </c>
      <c r="L5825">
        <v>2</v>
      </c>
      <c r="M5825">
        <v>642</v>
      </c>
      <c r="N5825" s="43">
        <v>1284</v>
      </c>
    </row>
    <row r="5826" hidden="1" spans="1:14" x14ac:dyDescent="0.25">
      <c r="A5826" s="106">
        <v>46163</v>
      </c>
      <c r="B5826">
        <v>12619</v>
      </c>
      <c r="C5826">
        <v>9512</v>
      </c>
      <c r="E5826">
        <v>368</v>
      </c>
      <c r="F5826" t="s">
        <v>6035</v>
      </c>
      <c r="G5826" t="s">
        <v>2095</v>
      </c>
      <c r="I5826" t="s">
        <v>2013</v>
      </c>
      <c r="J5826" t="s">
        <v>5300</v>
      </c>
      <c r="K5826" t="s">
        <v>5301</v>
      </c>
      <c r="L5826">
        <v>5</v>
      </c>
      <c r="M5826">
        <v>642</v>
      </c>
      <c r="N5826" s="43">
        <v>3210</v>
      </c>
    </row>
    <row r="5827" hidden="1" spans="1:14" x14ac:dyDescent="0.25">
      <c r="A5827" s="106">
        <v>46163</v>
      </c>
      <c r="B5827">
        <v>12620</v>
      </c>
      <c r="C5827">
        <v>9513</v>
      </c>
      <c r="E5827">
        <v>368</v>
      </c>
      <c r="F5827" t="s">
        <v>6035</v>
      </c>
      <c r="G5827" t="s">
        <v>2095</v>
      </c>
      <c r="I5827" t="s">
        <v>2013</v>
      </c>
      <c r="J5827" t="s">
        <v>5300</v>
      </c>
      <c r="K5827" t="s">
        <v>5301</v>
      </c>
      <c r="L5827">
        <v>1</v>
      </c>
      <c r="M5827">
        <v>642</v>
      </c>
      <c r="N5827" s="43">
        <v>642</v>
      </c>
    </row>
    <row r="5828" hidden="1" spans="1:14" x14ac:dyDescent="0.25">
      <c r="A5828" s="106">
        <v>46165</v>
      </c>
      <c r="B5828">
        <v>12712</v>
      </c>
      <c r="C5828">
        <v>9604</v>
      </c>
      <c r="E5828">
        <v>368</v>
      </c>
      <c r="F5828" t="s">
        <v>6036</v>
      </c>
      <c r="G5828" t="s">
        <v>2038</v>
      </c>
      <c r="I5828" t="s">
        <v>2013</v>
      </c>
      <c r="J5828" t="s">
        <v>5300</v>
      </c>
      <c r="K5828" t="s">
        <v>5301</v>
      </c>
      <c r="L5828">
        <v>8</v>
      </c>
      <c r="M5828">
        <v>642</v>
      </c>
      <c r="N5828" s="43">
        <v>5136</v>
      </c>
    </row>
    <row r="5829" hidden="1" spans="1:14" x14ac:dyDescent="0.25">
      <c r="A5829" s="106">
        <v>46165</v>
      </c>
      <c r="B5829">
        <v>12713</v>
      </c>
      <c r="C5829">
        <v>9605</v>
      </c>
      <c r="E5829">
        <v>368</v>
      </c>
      <c r="F5829" t="s">
        <v>6036</v>
      </c>
      <c r="G5829" t="s">
        <v>2038</v>
      </c>
      <c r="I5829" t="s">
        <v>2013</v>
      </c>
      <c r="J5829" t="s">
        <v>5300</v>
      </c>
      <c r="K5829" t="s">
        <v>5301</v>
      </c>
      <c r="L5829">
        <v>2</v>
      </c>
      <c r="M5829">
        <v>642</v>
      </c>
      <c r="N5829" s="43">
        <v>1284</v>
      </c>
    </row>
    <row r="5830" hidden="1" spans="1:14" x14ac:dyDescent="0.25">
      <c r="A5830" s="106">
        <v>46165</v>
      </c>
      <c r="B5830">
        <v>12716</v>
      </c>
      <c r="C5830">
        <v>9608</v>
      </c>
      <c r="E5830">
        <v>368</v>
      </c>
      <c r="F5830" t="s">
        <v>6037</v>
      </c>
      <c r="G5830" t="s">
        <v>2185</v>
      </c>
      <c r="I5830" t="s">
        <v>2013</v>
      </c>
      <c r="J5830" t="s">
        <v>5300</v>
      </c>
      <c r="K5830" t="s">
        <v>5301</v>
      </c>
      <c r="L5830">
        <v>5</v>
      </c>
      <c r="M5830">
        <v>642</v>
      </c>
      <c r="N5830" s="43">
        <v>3210</v>
      </c>
    </row>
    <row r="5831" hidden="1" spans="1:14" x14ac:dyDescent="0.25">
      <c r="A5831" s="106">
        <v>46165</v>
      </c>
      <c r="B5831">
        <v>12717</v>
      </c>
      <c r="C5831">
        <v>9609</v>
      </c>
      <c r="E5831">
        <v>368</v>
      </c>
      <c r="F5831" t="s">
        <v>6037</v>
      </c>
      <c r="G5831" t="s">
        <v>2185</v>
      </c>
      <c r="I5831" t="s">
        <v>2013</v>
      </c>
      <c r="J5831" t="s">
        <v>5300</v>
      </c>
      <c r="K5831" t="s">
        <v>5301</v>
      </c>
      <c r="L5831">
        <v>3</v>
      </c>
      <c r="M5831">
        <v>642</v>
      </c>
      <c r="N5831" s="43">
        <v>1926</v>
      </c>
    </row>
    <row r="5832" hidden="1" spans="1:14" x14ac:dyDescent="0.25">
      <c r="A5832" s="106">
        <v>46165</v>
      </c>
      <c r="B5832">
        <v>12718</v>
      </c>
      <c r="C5832">
        <v>9610</v>
      </c>
      <c r="E5832">
        <v>368</v>
      </c>
      <c r="F5832" t="s">
        <v>6038</v>
      </c>
      <c r="G5832" t="s">
        <v>2017</v>
      </c>
      <c r="I5832" t="s">
        <v>2013</v>
      </c>
      <c r="J5832" t="s">
        <v>5300</v>
      </c>
      <c r="K5832" t="s">
        <v>5301</v>
      </c>
      <c r="L5832">
        <v>5</v>
      </c>
      <c r="M5832">
        <v>642</v>
      </c>
      <c r="N5832" s="43">
        <v>3210</v>
      </c>
    </row>
    <row r="5833" hidden="1" spans="1:14" x14ac:dyDescent="0.25">
      <c r="A5833" s="106">
        <v>46165</v>
      </c>
      <c r="B5833">
        <v>12719</v>
      </c>
      <c r="C5833">
        <v>9611</v>
      </c>
      <c r="E5833">
        <v>368</v>
      </c>
      <c r="F5833" t="s">
        <v>6038</v>
      </c>
      <c r="G5833" t="s">
        <v>2017</v>
      </c>
      <c r="I5833" t="s">
        <v>2013</v>
      </c>
      <c r="J5833" t="s">
        <v>5300</v>
      </c>
      <c r="K5833" t="s">
        <v>5301</v>
      </c>
      <c r="L5833">
        <v>3</v>
      </c>
      <c r="M5833">
        <v>642</v>
      </c>
      <c r="N5833" s="43">
        <v>1926</v>
      </c>
    </row>
    <row r="5834" hidden="1" spans="1:14" x14ac:dyDescent="0.25">
      <c r="A5834" s="106">
        <v>46165</v>
      </c>
      <c r="B5834">
        <v>12725</v>
      </c>
      <c r="C5834">
        <v>9617</v>
      </c>
      <c r="E5834">
        <v>368</v>
      </c>
      <c r="F5834" t="s">
        <v>6039</v>
      </c>
      <c r="G5834" t="s">
        <v>2054</v>
      </c>
      <c r="I5834" t="s">
        <v>2013</v>
      </c>
      <c r="J5834" t="s">
        <v>5300</v>
      </c>
      <c r="K5834" t="s">
        <v>5301</v>
      </c>
      <c r="L5834">
        <v>8</v>
      </c>
      <c r="M5834">
        <v>642</v>
      </c>
      <c r="N5834" s="43">
        <v>5136</v>
      </c>
    </row>
    <row r="5835" hidden="1" spans="1:14" x14ac:dyDescent="0.25">
      <c r="A5835" s="106">
        <v>46165</v>
      </c>
      <c r="B5835">
        <v>12726</v>
      </c>
      <c r="C5835">
        <v>9618</v>
      </c>
      <c r="E5835">
        <v>368</v>
      </c>
      <c r="F5835" t="s">
        <v>6039</v>
      </c>
      <c r="G5835" t="s">
        <v>2054</v>
      </c>
      <c r="I5835" t="s">
        <v>2013</v>
      </c>
      <c r="J5835" t="s">
        <v>5300</v>
      </c>
      <c r="K5835" t="s">
        <v>5301</v>
      </c>
      <c r="L5835">
        <v>2</v>
      </c>
      <c r="M5835">
        <v>642</v>
      </c>
      <c r="N5835" s="43">
        <v>1284</v>
      </c>
    </row>
    <row r="5836" hidden="1" spans="1:14" x14ac:dyDescent="0.25">
      <c r="A5836" s="106">
        <v>46170</v>
      </c>
      <c r="B5836">
        <v>13006</v>
      </c>
      <c r="C5836">
        <v>9895</v>
      </c>
      <c r="E5836">
        <v>368</v>
      </c>
      <c r="F5836" t="s">
        <v>6040</v>
      </c>
      <c r="G5836" t="s">
        <v>2012</v>
      </c>
      <c r="I5836" t="s">
        <v>2013</v>
      </c>
      <c r="J5836" t="s">
        <v>5300</v>
      </c>
      <c r="K5836" t="s">
        <v>5301</v>
      </c>
      <c r="L5836">
        <v>8</v>
      </c>
      <c r="M5836">
        <v>642</v>
      </c>
      <c r="N5836" s="43">
        <v>5136</v>
      </c>
    </row>
    <row r="5837" hidden="1" spans="1:14" x14ac:dyDescent="0.25">
      <c r="A5837" s="106">
        <v>46170</v>
      </c>
      <c r="B5837">
        <v>13007</v>
      </c>
      <c r="C5837">
        <v>9896</v>
      </c>
      <c r="E5837">
        <v>368</v>
      </c>
      <c r="F5837" t="s">
        <v>6040</v>
      </c>
      <c r="G5837" t="s">
        <v>2012</v>
      </c>
      <c r="I5837" t="s">
        <v>2013</v>
      </c>
      <c r="J5837" t="s">
        <v>5300</v>
      </c>
      <c r="K5837" t="s">
        <v>5301</v>
      </c>
      <c r="L5837">
        <v>2</v>
      </c>
      <c r="M5837">
        <v>642</v>
      </c>
      <c r="N5837" s="43">
        <v>1284</v>
      </c>
    </row>
    <row r="5838" hidden="1" spans="1:14" x14ac:dyDescent="0.25">
      <c r="A5838" s="106">
        <v>46170</v>
      </c>
      <c r="B5838">
        <v>13010</v>
      </c>
      <c r="C5838">
        <v>9899</v>
      </c>
      <c r="E5838">
        <v>368</v>
      </c>
      <c r="F5838" t="s">
        <v>6041</v>
      </c>
      <c r="G5838" t="s">
        <v>2025</v>
      </c>
      <c r="I5838" t="s">
        <v>2013</v>
      </c>
      <c r="J5838" t="s">
        <v>5300</v>
      </c>
      <c r="K5838" t="s">
        <v>5301</v>
      </c>
      <c r="L5838">
        <v>5</v>
      </c>
      <c r="M5838">
        <v>642</v>
      </c>
      <c r="N5838" s="43">
        <v>3210</v>
      </c>
    </row>
    <row r="5839" hidden="1" spans="1:14" x14ac:dyDescent="0.25">
      <c r="A5839" s="106">
        <v>46170</v>
      </c>
      <c r="B5839">
        <v>13011</v>
      </c>
      <c r="C5839">
        <v>9900</v>
      </c>
      <c r="E5839">
        <v>368</v>
      </c>
      <c r="F5839" t="s">
        <v>6041</v>
      </c>
      <c r="G5839" t="s">
        <v>2025</v>
      </c>
      <c r="I5839" t="s">
        <v>2013</v>
      </c>
      <c r="J5839" t="s">
        <v>5300</v>
      </c>
      <c r="K5839" t="s">
        <v>5301</v>
      </c>
      <c r="L5839">
        <v>3</v>
      </c>
      <c r="M5839">
        <v>642</v>
      </c>
      <c r="N5839" s="43">
        <v>1926</v>
      </c>
    </row>
    <row r="5840" hidden="1" spans="1:14" x14ac:dyDescent="0.25">
      <c r="A5840" s="106">
        <v>46170</v>
      </c>
      <c r="B5840">
        <v>13014</v>
      </c>
      <c r="C5840">
        <v>9903</v>
      </c>
      <c r="E5840">
        <v>368</v>
      </c>
      <c r="F5840" t="s">
        <v>6042</v>
      </c>
      <c r="G5840" t="s">
        <v>2017</v>
      </c>
      <c r="I5840" t="s">
        <v>2013</v>
      </c>
      <c r="J5840" t="s">
        <v>5300</v>
      </c>
      <c r="K5840" t="s">
        <v>5301</v>
      </c>
      <c r="L5840">
        <v>5</v>
      </c>
      <c r="M5840">
        <v>642</v>
      </c>
      <c r="N5840" s="43">
        <v>3210</v>
      </c>
    </row>
    <row r="5841" hidden="1" spans="1:14" x14ac:dyDescent="0.25">
      <c r="A5841" s="106">
        <v>46170</v>
      </c>
      <c r="B5841">
        <v>13015</v>
      </c>
      <c r="C5841">
        <v>9904</v>
      </c>
      <c r="E5841">
        <v>368</v>
      </c>
      <c r="F5841" t="s">
        <v>6042</v>
      </c>
      <c r="G5841" t="s">
        <v>2017</v>
      </c>
      <c r="I5841" t="s">
        <v>2013</v>
      </c>
      <c r="J5841" t="s">
        <v>5300</v>
      </c>
      <c r="K5841" t="s">
        <v>5301</v>
      </c>
      <c r="L5841">
        <v>3</v>
      </c>
      <c r="M5841">
        <v>642</v>
      </c>
      <c r="N5841" s="43">
        <v>1926</v>
      </c>
    </row>
    <row r="5842" hidden="1" spans="1:14" x14ac:dyDescent="0.25">
      <c r="A5842" s="106">
        <v>46170</v>
      </c>
      <c r="B5842">
        <v>13016</v>
      </c>
      <c r="C5842">
        <v>9905</v>
      </c>
      <c r="E5842">
        <v>368</v>
      </c>
      <c r="F5842" t="s">
        <v>6043</v>
      </c>
      <c r="G5842" t="s">
        <v>2127</v>
      </c>
      <c r="I5842" t="s">
        <v>2013</v>
      </c>
      <c r="J5842" t="s">
        <v>5300</v>
      </c>
      <c r="K5842" t="s">
        <v>5301</v>
      </c>
      <c r="L5842">
        <v>5</v>
      </c>
      <c r="M5842">
        <v>642</v>
      </c>
      <c r="N5842" s="43">
        <v>3210</v>
      </c>
    </row>
    <row r="5843" hidden="1" spans="1:14" x14ac:dyDescent="0.25">
      <c r="A5843" s="106">
        <v>46170</v>
      </c>
      <c r="B5843">
        <v>13017</v>
      </c>
      <c r="C5843">
        <v>9906</v>
      </c>
      <c r="E5843">
        <v>368</v>
      </c>
      <c r="F5843" t="s">
        <v>6043</v>
      </c>
      <c r="G5843" t="s">
        <v>2127</v>
      </c>
      <c r="I5843" t="s">
        <v>2013</v>
      </c>
      <c r="J5843" t="s">
        <v>5300</v>
      </c>
      <c r="K5843" t="s">
        <v>5301</v>
      </c>
      <c r="L5843">
        <v>3</v>
      </c>
      <c r="M5843">
        <v>642</v>
      </c>
      <c r="N5843" s="43">
        <v>1926</v>
      </c>
    </row>
    <row r="5844" hidden="1" spans="1:14" x14ac:dyDescent="0.25">
      <c r="A5844" s="106">
        <v>46172</v>
      </c>
      <c r="B5844">
        <v>13094</v>
      </c>
      <c r="C5844">
        <v>9983</v>
      </c>
      <c r="E5844">
        <v>368</v>
      </c>
      <c r="F5844" t="s">
        <v>6044</v>
      </c>
      <c r="G5844" t="s">
        <v>2054</v>
      </c>
      <c r="I5844" t="s">
        <v>2013</v>
      </c>
      <c r="J5844" t="s">
        <v>5300</v>
      </c>
      <c r="K5844" t="s">
        <v>5301</v>
      </c>
      <c r="L5844">
        <v>8</v>
      </c>
      <c r="M5844">
        <v>642</v>
      </c>
      <c r="N5844" s="43">
        <v>5136</v>
      </c>
    </row>
    <row r="5845" hidden="1" spans="1:14" x14ac:dyDescent="0.25">
      <c r="A5845" s="106">
        <v>46172</v>
      </c>
      <c r="B5845">
        <v>13095</v>
      </c>
      <c r="C5845">
        <v>9984</v>
      </c>
      <c r="E5845">
        <v>368</v>
      </c>
      <c r="F5845" t="s">
        <v>6044</v>
      </c>
      <c r="G5845" t="s">
        <v>2054</v>
      </c>
      <c r="I5845" t="s">
        <v>2013</v>
      </c>
      <c r="J5845" t="s">
        <v>5300</v>
      </c>
      <c r="K5845" t="s">
        <v>5301</v>
      </c>
      <c r="L5845">
        <v>2</v>
      </c>
      <c r="M5845">
        <v>642</v>
      </c>
      <c r="N5845" s="43">
        <v>1284</v>
      </c>
    </row>
    <row r="5846" hidden="1" spans="1:14" x14ac:dyDescent="0.25">
      <c r="A5846" s="106">
        <v>46172</v>
      </c>
      <c r="B5846">
        <v>13097</v>
      </c>
      <c r="C5846">
        <v>9986</v>
      </c>
      <c r="E5846">
        <v>368</v>
      </c>
      <c r="F5846" t="s">
        <v>6045</v>
      </c>
      <c r="G5846" t="s">
        <v>2036</v>
      </c>
      <c r="I5846" t="s">
        <v>2013</v>
      </c>
      <c r="J5846" t="s">
        <v>5300</v>
      </c>
      <c r="K5846" t="s">
        <v>5301</v>
      </c>
      <c r="L5846">
        <v>8</v>
      </c>
      <c r="M5846">
        <v>642</v>
      </c>
      <c r="N5846" s="43">
        <v>5136</v>
      </c>
    </row>
    <row r="5847" hidden="1" spans="1:14" x14ac:dyDescent="0.25">
      <c r="A5847" s="106">
        <v>46172</v>
      </c>
      <c r="B5847">
        <v>13098</v>
      </c>
      <c r="C5847">
        <v>9987</v>
      </c>
      <c r="E5847">
        <v>368</v>
      </c>
      <c r="F5847" t="s">
        <v>6045</v>
      </c>
      <c r="G5847" t="s">
        <v>2036</v>
      </c>
      <c r="I5847" t="s">
        <v>2013</v>
      </c>
      <c r="J5847" t="s">
        <v>5300</v>
      </c>
      <c r="K5847" t="s">
        <v>5301</v>
      </c>
      <c r="L5847">
        <v>2</v>
      </c>
      <c r="M5847">
        <v>642</v>
      </c>
      <c r="N5847" s="43">
        <v>1284</v>
      </c>
    </row>
    <row r="5848" hidden="1" spans="1:14" x14ac:dyDescent="0.25">
      <c r="A5848" s="106">
        <v>46172</v>
      </c>
      <c r="B5848">
        <v>13100</v>
      </c>
      <c r="C5848">
        <v>9989</v>
      </c>
      <c r="E5848">
        <v>368</v>
      </c>
      <c r="F5848" t="s">
        <v>6046</v>
      </c>
      <c r="G5848" t="s">
        <v>2025</v>
      </c>
      <c r="I5848" t="s">
        <v>2013</v>
      </c>
      <c r="J5848" t="s">
        <v>5300</v>
      </c>
      <c r="K5848" t="s">
        <v>5301</v>
      </c>
      <c r="L5848">
        <v>5</v>
      </c>
      <c r="M5848">
        <v>642</v>
      </c>
      <c r="N5848" s="43">
        <v>3210</v>
      </c>
    </row>
    <row r="5849" hidden="1" spans="1:14" x14ac:dyDescent="0.25">
      <c r="A5849" s="106">
        <v>46178</v>
      </c>
      <c r="B5849">
        <v>13369</v>
      </c>
      <c r="C5849">
        <v>10258</v>
      </c>
      <c r="E5849">
        <v>368</v>
      </c>
      <c r="F5849" t="s">
        <v>6047</v>
      </c>
      <c r="G5849" t="s">
        <v>2012</v>
      </c>
      <c r="I5849" t="s">
        <v>2013</v>
      </c>
      <c r="J5849" t="s">
        <v>5300</v>
      </c>
      <c r="K5849" t="s">
        <v>5301</v>
      </c>
      <c r="L5849">
        <v>8</v>
      </c>
      <c r="M5849">
        <v>642</v>
      </c>
      <c r="N5849" s="43">
        <v>5136</v>
      </c>
    </row>
    <row r="5850" hidden="1" spans="1:14" x14ac:dyDescent="0.25">
      <c r="A5850" s="106">
        <v>46178</v>
      </c>
      <c r="B5850">
        <v>13370</v>
      </c>
      <c r="C5850">
        <v>10259</v>
      </c>
      <c r="E5850">
        <v>368</v>
      </c>
      <c r="F5850" t="s">
        <v>6047</v>
      </c>
      <c r="G5850" t="s">
        <v>2012</v>
      </c>
      <c r="I5850" t="s">
        <v>2013</v>
      </c>
      <c r="J5850" t="s">
        <v>5300</v>
      </c>
      <c r="K5850" t="s">
        <v>5301</v>
      </c>
      <c r="L5850">
        <v>2</v>
      </c>
      <c r="M5850">
        <v>642</v>
      </c>
      <c r="N5850" s="43">
        <v>1284</v>
      </c>
    </row>
    <row r="5851" hidden="1" spans="1:14" x14ac:dyDescent="0.25">
      <c r="A5851" s="106">
        <v>46178</v>
      </c>
      <c r="B5851">
        <v>13371</v>
      </c>
      <c r="C5851">
        <v>10260</v>
      </c>
      <c r="E5851">
        <v>368</v>
      </c>
      <c r="F5851" t="s">
        <v>6048</v>
      </c>
      <c r="G5851" t="s">
        <v>2054</v>
      </c>
      <c r="I5851" t="s">
        <v>2013</v>
      </c>
      <c r="J5851" t="s">
        <v>5300</v>
      </c>
      <c r="K5851" t="s">
        <v>5301</v>
      </c>
      <c r="L5851">
        <v>8</v>
      </c>
      <c r="M5851">
        <v>642</v>
      </c>
      <c r="N5851" s="43">
        <v>5136</v>
      </c>
    </row>
    <row r="5852" hidden="1" spans="1:14" x14ac:dyDescent="0.25">
      <c r="A5852" s="106">
        <v>46178</v>
      </c>
      <c r="B5852">
        <v>13372</v>
      </c>
      <c r="C5852">
        <v>10261</v>
      </c>
      <c r="E5852">
        <v>368</v>
      </c>
      <c r="F5852" t="s">
        <v>6048</v>
      </c>
      <c r="G5852" t="s">
        <v>2054</v>
      </c>
      <c r="I5852" t="s">
        <v>2013</v>
      </c>
      <c r="J5852" t="s">
        <v>5300</v>
      </c>
      <c r="K5852" t="s">
        <v>5301</v>
      </c>
      <c r="L5852">
        <v>2</v>
      </c>
      <c r="M5852">
        <v>642</v>
      </c>
      <c r="N5852" s="43">
        <v>1284</v>
      </c>
    </row>
    <row r="5853" hidden="1" spans="1:14" x14ac:dyDescent="0.25">
      <c r="A5853" s="106">
        <v>46178</v>
      </c>
      <c r="B5853">
        <v>13373</v>
      </c>
      <c r="C5853">
        <v>10262</v>
      </c>
      <c r="E5853">
        <v>368</v>
      </c>
      <c r="F5853" t="s">
        <v>6049</v>
      </c>
      <c r="G5853" t="s">
        <v>2127</v>
      </c>
      <c r="I5853" t="s">
        <v>2013</v>
      </c>
      <c r="J5853" t="s">
        <v>5300</v>
      </c>
      <c r="K5853" t="s">
        <v>5301</v>
      </c>
      <c r="L5853">
        <v>5</v>
      </c>
      <c r="M5853">
        <v>642</v>
      </c>
      <c r="N5853" s="43">
        <v>3210</v>
      </c>
    </row>
    <row r="5854" hidden="1" spans="1:14" x14ac:dyDescent="0.25">
      <c r="A5854" s="106">
        <v>46183</v>
      </c>
      <c r="B5854">
        <v>13591</v>
      </c>
      <c r="C5854">
        <v>10478</v>
      </c>
      <c r="E5854">
        <v>368</v>
      </c>
      <c r="F5854" t="s">
        <v>6050</v>
      </c>
      <c r="G5854" t="s">
        <v>2054</v>
      </c>
      <c r="I5854" t="s">
        <v>2013</v>
      </c>
      <c r="J5854" t="s">
        <v>5300</v>
      </c>
      <c r="K5854" t="s">
        <v>5301</v>
      </c>
      <c r="L5854">
        <v>1</v>
      </c>
      <c r="M5854">
        <v>642</v>
      </c>
      <c r="N5854" s="43">
        <v>642</v>
      </c>
    </row>
    <row r="5855" hidden="1" spans="1:14" x14ac:dyDescent="0.25">
      <c r="A5855" s="106">
        <v>46183</v>
      </c>
      <c r="B5855">
        <v>13594</v>
      </c>
      <c r="C5855">
        <v>10481</v>
      </c>
      <c r="E5855">
        <v>368</v>
      </c>
      <c r="F5855" t="s">
        <v>6050</v>
      </c>
      <c r="G5855" t="s">
        <v>2054</v>
      </c>
      <c r="I5855" t="s">
        <v>2013</v>
      </c>
      <c r="J5855" t="s">
        <v>5300</v>
      </c>
      <c r="K5855" t="s">
        <v>5301</v>
      </c>
      <c r="L5855">
        <v>8</v>
      </c>
      <c r="M5855">
        <v>642</v>
      </c>
      <c r="N5855" s="43">
        <v>5136</v>
      </c>
    </row>
    <row r="5856" hidden="1" spans="1:14" x14ac:dyDescent="0.25">
      <c r="A5856" s="106">
        <v>46185</v>
      </c>
      <c r="B5856">
        <v>13736</v>
      </c>
      <c r="C5856">
        <v>10623</v>
      </c>
      <c r="E5856">
        <v>368</v>
      </c>
      <c r="F5856" t="s">
        <v>6051</v>
      </c>
      <c r="G5856" t="s">
        <v>2054</v>
      </c>
      <c r="I5856" t="s">
        <v>2013</v>
      </c>
      <c r="J5856" t="s">
        <v>5300</v>
      </c>
      <c r="K5856" t="s">
        <v>5301</v>
      </c>
      <c r="L5856">
        <v>8</v>
      </c>
      <c r="M5856">
        <v>642</v>
      </c>
      <c r="N5856" s="43">
        <v>5136</v>
      </c>
    </row>
    <row r="5857" hidden="1" spans="1:14" x14ac:dyDescent="0.25">
      <c r="A5857" s="106">
        <v>46185</v>
      </c>
      <c r="B5857">
        <v>13737</v>
      </c>
      <c r="C5857">
        <v>10624</v>
      </c>
      <c r="E5857">
        <v>368</v>
      </c>
      <c r="F5857" t="s">
        <v>6051</v>
      </c>
      <c r="G5857" t="s">
        <v>2054</v>
      </c>
      <c r="I5857" t="s">
        <v>2013</v>
      </c>
      <c r="J5857" t="s">
        <v>5300</v>
      </c>
      <c r="K5857" t="s">
        <v>5301</v>
      </c>
      <c r="L5857">
        <v>1</v>
      </c>
      <c r="M5857">
        <v>642</v>
      </c>
      <c r="N5857" s="43">
        <v>642</v>
      </c>
    </row>
    <row r="5858" hidden="1" spans="1:14" x14ac:dyDescent="0.25">
      <c r="A5858" s="106">
        <v>46189</v>
      </c>
      <c r="B5858">
        <v>13887</v>
      </c>
      <c r="C5858">
        <v>10774</v>
      </c>
      <c r="E5858">
        <v>368</v>
      </c>
      <c r="F5858" t="s">
        <v>6052</v>
      </c>
      <c r="G5858" t="s">
        <v>2036</v>
      </c>
      <c r="I5858" t="s">
        <v>2013</v>
      </c>
      <c r="J5858" t="s">
        <v>5300</v>
      </c>
      <c r="K5858" t="s">
        <v>5301</v>
      </c>
      <c r="L5858">
        <v>8</v>
      </c>
      <c r="M5858">
        <v>642</v>
      </c>
      <c r="N5858" s="43">
        <v>5136</v>
      </c>
    </row>
    <row r="5859" hidden="1" spans="1:14" x14ac:dyDescent="0.25">
      <c r="A5859" s="106">
        <v>46189</v>
      </c>
      <c r="B5859">
        <v>13888</v>
      </c>
      <c r="C5859">
        <v>10775</v>
      </c>
      <c r="E5859">
        <v>368</v>
      </c>
      <c r="F5859" t="s">
        <v>6052</v>
      </c>
      <c r="G5859" t="s">
        <v>2036</v>
      </c>
      <c r="I5859" t="s">
        <v>2013</v>
      </c>
      <c r="J5859" t="s">
        <v>5300</v>
      </c>
      <c r="K5859" t="s">
        <v>5301</v>
      </c>
      <c r="L5859">
        <v>2</v>
      </c>
      <c r="M5859">
        <v>642</v>
      </c>
      <c r="N5859" s="43">
        <v>1284</v>
      </c>
    </row>
    <row r="5860" hidden="1" spans="1:14" x14ac:dyDescent="0.25">
      <c r="A5860" s="106">
        <v>46189</v>
      </c>
      <c r="B5860">
        <v>13894</v>
      </c>
      <c r="C5860">
        <v>10781</v>
      </c>
      <c r="E5860">
        <v>368</v>
      </c>
      <c r="F5860" t="s">
        <v>6053</v>
      </c>
      <c r="G5860" t="s">
        <v>2095</v>
      </c>
      <c r="I5860" t="s">
        <v>2013</v>
      </c>
      <c r="J5860" t="s">
        <v>5300</v>
      </c>
      <c r="K5860" t="s">
        <v>5301</v>
      </c>
      <c r="L5860">
        <v>5</v>
      </c>
      <c r="M5860">
        <v>642</v>
      </c>
      <c r="N5860" s="43">
        <v>3210</v>
      </c>
    </row>
    <row r="5861" hidden="1" spans="1:14" x14ac:dyDescent="0.25">
      <c r="A5861" s="106">
        <v>46189</v>
      </c>
      <c r="B5861">
        <v>13895</v>
      </c>
      <c r="C5861">
        <v>10782</v>
      </c>
      <c r="E5861">
        <v>368</v>
      </c>
      <c r="F5861" t="s">
        <v>6053</v>
      </c>
      <c r="G5861" t="s">
        <v>2095</v>
      </c>
      <c r="I5861" t="s">
        <v>2013</v>
      </c>
      <c r="J5861" t="s">
        <v>5300</v>
      </c>
      <c r="K5861" t="s">
        <v>5301</v>
      </c>
      <c r="L5861">
        <v>3</v>
      </c>
      <c r="M5861">
        <v>642</v>
      </c>
      <c r="N5861" s="43">
        <v>1926</v>
      </c>
    </row>
    <row r="5862" hidden="1" spans="1:14" x14ac:dyDescent="0.25">
      <c r="A5862" s="106">
        <v>46189</v>
      </c>
      <c r="B5862">
        <v>13899</v>
      </c>
      <c r="C5862">
        <v>10786</v>
      </c>
      <c r="E5862">
        <v>368</v>
      </c>
      <c r="F5862" t="s">
        <v>6054</v>
      </c>
      <c r="G5862" t="s">
        <v>2185</v>
      </c>
      <c r="I5862" t="s">
        <v>2013</v>
      </c>
      <c r="J5862" t="s">
        <v>5300</v>
      </c>
      <c r="K5862" t="s">
        <v>5301</v>
      </c>
      <c r="L5862">
        <v>5</v>
      </c>
      <c r="M5862">
        <v>642</v>
      </c>
      <c r="N5862" s="43">
        <v>3210</v>
      </c>
    </row>
    <row r="5863" hidden="1" spans="1:14" x14ac:dyDescent="0.25">
      <c r="A5863" s="106">
        <v>46189</v>
      </c>
      <c r="B5863">
        <v>13900</v>
      </c>
      <c r="C5863">
        <v>10787</v>
      </c>
      <c r="E5863">
        <v>368</v>
      </c>
      <c r="F5863" t="s">
        <v>6054</v>
      </c>
      <c r="G5863" t="s">
        <v>2185</v>
      </c>
      <c r="I5863" t="s">
        <v>2013</v>
      </c>
      <c r="J5863" t="s">
        <v>5300</v>
      </c>
      <c r="K5863" t="s">
        <v>5301</v>
      </c>
      <c r="L5863">
        <v>3</v>
      </c>
      <c r="M5863">
        <v>642</v>
      </c>
      <c r="N5863" s="43">
        <v>1926</v>
      </c>
    </row>
    <row r="5864" hidden="1" spans="1:14" x14ac:dyDescent="0.25">
      <c r="A5864" s="106">
        <v>46190</v>
      </c>
      <c r="B5864">
        <v>13953</v>
      </c>
      <c r="C5864">
        <v>10840</v>
      </c>
      <c r="E5864">
        <v>368</v>
      </c>
      <c r="F5864" t="s">
        <v>6055</v>
      </c>
      <c r="G5864" t="s">
        <v>2036</v>
      </c>
      <c r="I5864" t="s">
        <v>2013</v>
      </c>
      <c r="J5864" t="s">
        <v>5300</v>
      </c>
      <c r="K5864" t="s">
        <v>5301</v>
      </c>
      <c r="L5864">
        <v>8</v>
      </c>
      <c r="M5864">
        <v>642</v>
      </c>
      <c r="N5864" s="43">
        <v>5136</v>
      </c>
    </row>
    <row r="5865" hidden="1" spans="1:14" x14ac:dyDescent="0.25">
      <c r="A5865" s="106">
        <v>46190</v>
      </c>
      <c r="B5865">
        <v>13954</v>
      </c>
      <c r="C5865">
        <v>10841</v>
      </c>
      <c r="E5865">
        <v>368</v>
      </c>
      <c r="F5865" t="s">
        <v>6055</v>
      </c>
      <c r="G5865" t="s">
        <v>2036</v>
      </c>
      <c r="I5865" t="s">
        <v>2013</v>
      </c>
      <c r="J5865" t="s">
        <v>5300</v>
      </c>
      <c r="K5865" t="s">
        <v>5301</v>
      </c>
      <c r="L5865">
        <v>1</v>
      </c>
      <c r="M5865">
        <v>642</v>
      </c>
      <c r="N5865" s="43">
        <v>642</v>
      </c>
    </row>
    <row r="5866" hidden="1" spans="1:14" x14ac:dyDescent="0.25">
      <c r="A5866" s="106">
        <v>46192</v>
      </c>
      <c r="B5866">
        <v>14109</v>
      </c>
      <c r="C5866">
        <v>10996</v>
      </c>
      <c r="E5866">
        <v>368</v>
      </c>
      <c r="F5866" t="s">
        <v>6056</v>
      </c>
      <c r="G5866" t="s">
        <v>2038</v>
      </c>
      <c r="I5866" t="s">
        <v>2013</v>
      </c>
      <c r="J5866" t="s">
        <v>5300</v>
      </c>
      <c r="K5866" t="s">
        <v>5301</v>
      </c>
      <c r="L5866">
        <v>8</v>
      </c>
      <c r="M5866">
        <v>642</v>
      </c>
      <c r="N5866" s="43">
        <v>5136</v>
      </c>
    </row>
    <row r="5867" hidden="1" spans="1:14" x14ac:dyDescent="0.25">
      <c r="A5867" s="106">
        <v>46192</v>
      </c>
      <c r="B5867">
        <v>14110</v>
      </c>
      <c r="C5867">
        <v>10997</v>
      </c>
      <c r="E5867">
        <v>368</v>
      </c>
      <c r="F5867" t="s">
        <v>6056</v>
      </c>
      <c r="G5867" t="s">
        <v>2038</v>
      </c>
      <c r="I5867" t="s">
        <v>2013</v>
      </c>
      <c r="J5867" t="s">
        <v>5300</v>
      </c>
      <c r="K5867" t="s">
        <v>5301</v>
      </c>
      <c r="L5867">
        <v>2</v>
      </c>
      <c r="M5867">
        <v>642</v>
      </c>
      <c r="N5867" s="43">
        <v>1284</v>
      </c>
    </row>
    <row r="5868" hidden="1" spans="1:14" x14ac:dyDescent="0.25">
      <c r="A5868" s="106">
        <v>46192</v>
      </c>
      <c r="B5868">
        <v>14111</v>
      </c>
      <c r="C5868">
        <v>10998</v>
      </c>
      <c r="E5868">
        <v>368</v>
      </c>
      <c r="F5868" t="s">
        <v>6057</v>
      </c>
      <c r="G5868" t="s">
        <v>2063</v>
      </c>
      <c r="I5868" t="s">
        <v>2013</v>
      </c>
      <c r="J5868" t="s">
        <v>5300</v>
      </c>
      <c r="K5868" t="s">
        <v>5301</v>
      </c>
      <c r="L5868">
        <v>8</v>
      </c>
      <c r="M5868">
        <v>642</v>
      </c>
      <c r="N5868" s="43">
        <v>5136</v>
      </c>
    </row>
    <row r="5869" hidden="1" spans="1:14" x14ac:dyDescent="0.25">
      <c r="A5869" s="106">
        <v>46192</v>
      </c>
      <c r="B5869">
        <v>14112</v>
      </c>
      <c r="C5869">
        <v>10999</v>
      </c>
      <c r="E5869">
        <v>368</v>
      </c>
      <c r="F5869" t="s">
        <v>6057</v>
      </c>
      <c r="G5869" t="s">
        <v>2063</v>
      </c>
      <c r="I5869" t="s">
        <v>2013</v>
      </c>
      <c r="J5869" t="s">
        <v>5300</v>
      </c>
      <c r="K5869" t="s">
        <v>5301</v>
      </c>
      <c r="L5869">
        <v>2</v>
      </c>
      <c r="M5869">
        <v>642</v>
      </c>
      <c r="N5869" s="43">
        <v>1284</v>
      </c>
    </row>
    <row r="5870" hidden="1" spans="1:14" x14ac:dyDescent="0.25">
      <c r="A5870" s="106">
        <v>46192</v>
      </c>
      <c r="B5870">
        <v>14114</v>
      </c>
      <c r="C5870">
        <v>11001</v>
      </c>
      <c r="E5870">
        <v>368</v>
      </c>
      <c r="F5870" t="s">
        <v>6058</v>
      </c>
      <c r="G5870" t="s">
        <v>2095</v>
      </c>
      <c r="I5870" t="s">
        <v>2013</v>
      </c>
      <c r="J5870" t="s">
        <v>5300</v>
      </c>
      <c r="K5870" t="s">
        <v>5301</v>
      </c>
      <c r="L5870">
        <v>5</v>
      </c>
      <c r="M5870">
        <v>642</v>
      </c>
      <c r="N5870" s="43">
        <v>3210</v>
      </c>
    </row>
    <row r="5871" hidden="1" spans="1:14" x14ac:dyDescent="0.25">
      <c r="A5871" s="106">
        <v>46195</v>
      </c>
      <c r="B5871">
        <v>14257</v>
      </c>
      <c r="C5871">
        <v>11144</v>
      </c>
      <c r="E5871">
        <v>368</v>
      </c>
      <c r="F5871" t="s">
        <v>6059</v>
      </c>
      <c r="G5871" t="s">
        <v>2063</v>
      </c>
      <c r="I5871" t="s">
        <v>2013</v>
      </c>
      <c r="J5871" t="s">
        <v>5300</v>
      </c>
      <c r="K5871" t="s">
        <v>5301</v>
      </c>
      <c r="L5871">
        <v>8</v>
      </c>
      <c r="M5871">
        <v>642</v>
      </c>
      <c r="N5871" s="43">
        <v>5136</v>
      </c>
    </row>
    <row r="5872" hidden="1" spans="1:14" x14ac:dyDescent="0.25">
      <c r="A5872" s="106">
        <v>46195</v>
      </c>
      <c r="B5872">
        <v>14258</v>
      </c>
      <c r="C5872">
        <v>11145</v>
      </c>
      <c r="E5872">
        <v>368</v>
      </c>
      <c r="F5872" t="s">
        <v>6059</v>
      </c>
      <c r="G5872" t="s">
        <v>2063</v>
      </c>
      <c r="I5872" t="s">
        <v>2013</v>
      </c>
      <c r="J5872" t="s">
        <v>5300</v>
      </c>
      <c r="K5872" t="s">
        <v>5301</v>
      </c>
      <c r="L5872">
        <v>1</v>
      </c>
      <c r="M5872">
        <v>642</v>
      </c>
      <c r="N5872" s="43">
        <v>642</v>
      </c>
    </row>
    <row r="5873" hidden="1" spans="1:14" x14ac:dyDescent="0.25">
      <c r="A5873" s="106">
        <v>46205</v>
      </c>
      <c r="B5873">
        <v>14918</v>
      </c>
      <c r="C5873">
        <v>11803</v>
      </c>
      <c r="E5873">
        <v>368</v>
      </c>
      <c r="F5873" t="s">
        <v>6060</v>
      </c>
      <c r="G5873" t="s">
        <v>2038</v>
      </c>
      <c r="I5873" t="s">
        <v>2013</v>
      </c>
      <c r="J5873" t="s">
        <v>5300</v>
      </c>
      <c r="K5873" t="s">
        <v>5301</v>
      </c>
      <c r="L5873">
        <v>8</v>
      </c>
      <c r="M5873">
        <v>642</v>
      </c>
      <c r="N5873" s="43">
        <v>5136</v>
      </c>
    </row>
    <row r="5874" hidden="1" spans="1:14" x14ac:dyDescent="0.25">
      <c r="A5874" s="106">
        <v>46205</v>
      </c>
      <c r="B5874">
        <v>14919</v>
      </c>
      <c r="C5874">
        <v>11804</v>
      </c>
      <c r="E5874">
        <v>368</v>
      </c>
      <c r="F5874" t="s">
        <v>6060</v>
      </c>
      <c r="G5874" t="s">
        <v>2038</v>
      </c>
      <c r="I5874" t="s">
        <v>2013</v>
      </c>
      <c r="J5874" t="s">
        <v>5300</v>
      </c>
      <c r="K5874" t="s">
        <v>5301</v>
      </c>
      <c r="L5874">
        <v>2</v>
      </c>
      <c r="M5874">
        <v>642</v>
      </c>
      <c r="N5874" s="43">
        <v>1284</v>
      </c>
    </row>
    <row r="5875" hidden="1" spans="1:14" x14ac:dyDescent="0.25">
      <c r="A5875" s="106">
        <v>46205</v>
      </c>
      <c r="B5875">
        <v>14920</v>
      </c>
      <c r="C5875">
        <v>11805</v>
      </c>
      <c r="E5875">
        <v>368</v>
      </c>
      <c r="F5875" t="s">
        <v>6061</v>
      </c>
      <c r="G5875" t="s">
        <v>2185</v>
      </c>
      <c r="I5875" t="s">
        <v>2013</v>
      </c>
      <c r="J5875" t="s">
        <v>5300</v>
      </c>
      <c r="K5875" t="s">
        <v>5301</v>
      </c>
      <c r="L5875">
        <v>5</v>
      </c>
      <c r="M5875">
        <v>642</v>
      </c>
      <c r="N5875" s="43">
        <v>3210</v>
      </c>
    </row>
    <row r="5876" hidden="1" spans="1:14" x14ac:dyDescent="0.25">
      <c r="A5876" s="106">
        <v>46205</v>
      </c>
      <c r="B5876">
        <v>14921</v>
      </c>
      <c r="C5876">
        <v>11806</v>
      </c>
      <c r="E5876">
        <v>368</v>
      </c>
      <c r="F5876" t="s">
        <v>6061</v>
      </c>
      <c r="G5876" t="s">
        <v>2185</v>
      </c>
      <c r="I5876" t="s">
        <v>2013</v>
      </c>
      <c r="J5876" t="s">
        <v>5300</v>
      </c>
      <c r="K5876" t="s">
        <v>5301</v>
      </c>
      <c r="L5876">
        <v>3</v>
      </c>
      <c r="M5876">
        <v>642</v>
      </c>
      <c r="N5876" s="43">
        <v>1926</v>
      </c>
    </row>
    <row r="5877" hidden="1" spans="1:14" x14ac:dyDescent="0.25">
      <c r="A5877" s="106">
        <v>46205</v>
      </c>
      <c r="B5877">
        <v>14924</v>
      </c>
      <c r="C5877">
        <v>11809</v>
      </c>
      <c r="E5877">
        <v>368</v>
      </c>
      <c r="F5877" t="s">
        <v>6062</v>
      </c>
      <c r="G5877" t="s">
        <v>2012</v>
      </c>
      <c r="I5877" t="s">
        <v>2013</v>
      </c>
      <c r="J5877" t="s">
        <v>5300</v>
      </c>
      <c r="K5877" t="s">
        <v>5301</v>
      </c>
      <c r="L5877">
        <v>3.5</v>
      </c>
      <c r="M5877">
        <v>642</v>
      </c>
      <c r="N5877" s="43">
        <v>2247</v>
      </c>
    </row>
    <row r="5878" hidden="1" spans="1:14" x14ac:dyDescent="0.25">
      <c r="A5878" s="106">
        <v>46209</v>
      </c>
      <c r="B5878">
        <v>15087</v>
      </c>
      <c r="C5878">
        <v>11973</v>
      </c>
      <c r="E5878">
        <v>368</v>
      </c>
      <c r="F5878" t="s">
        <v>6063</v>
      </c>
      <c r="G5878" t="s">
        <v>2185</v>
      </c>
      <c r="I5878" t="s">
        <v>2013</v>
      </c>
      <c r="J5878" t="s">
        <v>6064</v>
      </c>
      <c r="K5878" t="s">
        <v>6065</v>
      </c>
      <c r="L5878">
        <v>5</v>
      </c>
      <c r="M5878">
        <v>642</v>
      </c>
      <c r="N5878" s="43">
        <v>3210</v>
      </c>
    </row>
    <row r="5879" hidden="1" spans="1:14" x14ac:dyDescent="0.25">
      <c r="A5879" s="106">
        <v>46209</v>
      </c>
      <c r="B5879">
        <v>15088</v>
      </c>
      <c r="C5879">
        <v>11974</v>
      </c>
      <c r="E5879">
        <v>368</v>
      </c>
      <c r="F5879" t="s">
        <v>6063</v>
      </c>
      <c r="G5879" t="s">
        <v>2185</v>
      </c>
      <c r="I5879" t="s">
        <v>2013</v>
      </c>
      <c r="J5879" t="s">
        <v>6064</v>
      </c>
      <c r="K5879" t="s">
        <v>6065</v>
      </c>
      <c r="L5879">
        <v>3</v>
      </c>
      <c r="M5879">
        <v>642</v>
      </c>
      <c r="N5879" s="43">
        <v>1926</v>
      </c>
    </row>
    <row r="5880" hidden="1" spans="1:14" x14ac:dyDescent="0.25">
      <c r="A5880" s="106">
        <v>46209</v>
      </c>
      <c r="B5880">
        <v>15093</v>
      </c>
      <c r="C5880">
        <v>11979</v>
      </c>
      <c r="E5880">
        <v>368</v>
      </c>
      <c r="F5880" t="s">
        <v>6066</v>
      </c>
      <c r="G5880" t="s">
        <v>2114</v>
      </c>
      <c r="I5880" t="s">
        <v>2013</v>
      </c>
      <c r="J5880" t="s">
        <v>6064</v>
      </c>
      <c r="K5880" t="s">
        <v>6065</v>
      </c>
      <c r="L5880">
        <v>5</v>
      </c>
      <c r="M5880">
        <v>642</v>
      </c>
      <c r="N5880" s="43">
        <v>3210</v>
      </c>
    </row>
    <row r="5881" hidden="1" spans="1:14" x14ac:dyDescent="0.25">
      <c r="A5881" s="106">
        <v>46209</v>
      </c>
      <c r="B5881">
        <v>15094</v>
      </c>
      <c r="C5881">
        <v>11980</v>
      </c>
      <c r="E5881">
        <v>368</v>
      </c>
      <c r="F5881" t="s">
        <v>6066</v>
      </c>
      <c r="G5881" t="s">
        <v>2114</v>
      </c>
      <c r="I5881" t="s">
        <v>2013</v>
      </c>
      <c r="J5881" t="s">
        <v>6064</v>
      </c>
      <c r="K5881" t="s">
        <v>6065</v>
      </c>
      <c r="L5881">
        <v>3</v>
      </c>
      <c r="M5881">
        <v>642</v>
      </c>
      <c r="N5881" s="43">
        <v>1926</v>
      </c>
    </row>
    <row r="5882" hidden="1" spans="1:14" x14ac:dyDescent="0.25">
      <c r="A5882" s="106">
        <v>46209</v>
      </c>
      <c r="B5882">
        <v>15098</v>
      </c>
      <c r="C5882">
        <v>11984</v>
      </c>
      <c r="E5882">
        <v>368</v>
      </c>
      <c r="F5882" t="s">
        <v>6067</v>
      </c>
      <c r="G5882" t="s">
        <v>2229</v>
      </c>
      <c r="I5882" t="s">
        <v>2013</v>
      </c>
      <c r="J5882" t="s">
        <v>6064</v>
      </c>
      <c r="K5882" t="s">
        <v>6065</v>
      </c>
      <c r="L5882">
        <v>5</v>
      </c>
      <c r="M5882">
        <v>642</v>
      </c>
      <c r="N5882" s="43">
        <v>3210</v>
      </c>
    </row>
    <row r="5883" hidden="1" spans="1:14" x14ac:dyDescent="0.25">
      <c r="A5883" s="106">
        <v>46209</v>
      </c>
      <c r="B5883">
        <v>15099</v>
      </c>
      <c r="C5883">
        <v>11985</v>
      </c>
      <c r="E5883">
        <v>368</v>
      </c>
      <c r="F5883" t="s">
        <v>6067</v>
      </c>
      <c r="G5883" t="s">
        <v>2229</v>
      </c>
      <c r="I5883" t="s">
        <v>2013</v>
      </c>
      <c r="J5883" t="s">
        <v>6064</v>
      </c>
      <c r="K5883" t="s">
        <v>6065</v>
      </c>
      <c r="L5883">
        <v>3</v>
      </c>
      <c r="M5883">
        <v>642</v>
      </c>
      <c r="N5883" s="43">
        <v>1926</v>
      </c>
    </row>
    <row r="5884" hidden="1" spans="1:14" x14ac:dyDescent="0.25">
      <c r="A5884" s="106">
        <v>45953</v>
      </c>
      <c r="B5884">
        <v>3317</v>
      </c>
      <c r="C5884">
        <v>234</v>
      </c>
      <c r="E5884">
        <v>182</v>
      </c>
      <c r="F5884" t="s">
        <v>6068</v>
      </c>
      <c r="G5884" t="s">
        <v>2054</v>
      </c>
      <c r="H5884" t="s">
        <v>2005</v>
      </c>
      <c r="I5884" t="s">
        <v>2006</v>
      </c>
      <c r="J5884" t="s">
        <v>2007</v>
      </c>
      <c r="K5884" t="s">
        <v>2008</v>
      </c>
      <c r="L5884">
        <v>1</v>
      </c>
      <c r="M5884">
        <v>2400</v>
      </c>
      <c r="N5884" s="43">
        <v>2400</v>
      </c>
    </row>
    <row r="5885" hidden="1" spans="1:14" x14ac:dyDescent="0.25">
      <c r="A5885" s="106">
        <v>45953</v>
      </c>
      <c r="B5885">
        <v>3317</v>
      </c>
      <c r="C5885">
        <v>234</v>
      </c>
      <c r="E5885">
        <v>182</v>
      </c>
      <c r="F5885" t="s">
        <v>6068</v>
      </c>
      <c r="G5885" t="s">
        <v>2054</v>
      </c>
      <c r="H5885" t="s">
        <v>2005</v>
      </c>
      <c r="I5885" t="s">
        <v>2006</v>
      </c>
      <c r="J5885" t="s">
        <v>2146</v>
      </c>
      <c r="K5885" t="s">
        <v>2147</v>
      </c>
      <c r="L5885">
        <v>5</v>
      </c>
      <c r="M5885">
        <v>597</v>
      </c>
      <c r="N5885" s="43">
        <v>2985</v>
      </c>
    </row>
    <row r="5886" hidden="1" spans="1:14" x14ac:dyDescent="0.25">
      <c r="A5886" s="106">
        <v>45953</v>
      </c>
      <c r="B5886">
        <v>3318</v>
      </c>
      <c r="C5886">
        <v>235</v>
      </c>
      <c r="E5886">
        <v>182</v>
      </c>
      <c r="F5886" t="s">
        <v>6068</v>
      </c>
      <c r="G5886" t="s">
        <v>2054</v>
      </c>
      <c r="H5886" t="s">
        <v>2005</v>
      </c>
      <c r="I5886" t="s">
        <v>2006</v>
      </c>
      <c r="J5886" t="s">
        <v>2146</v>
      </c>
      <c r="K5886" t="s">
        <v>2147</v>
      </c>
      <c r="L5886">
        <v>3</v>
      </c>
      <c r="M5886">
        <v>597</v>
      </c>
      <c r="N5886" s="43">
        <v>1791</v>
      </c>
    </row>
    <row r="5887" hidden="1" spans="1:14" x14ac:dyDescent="0.25">
      <c r="A5887" s="106">
        <v>45953</v>
      </c>
      <c r="B5887">
        <v>3322</v>
      </c>
      <c r="C5887">
        <v>239</v>
      </c>
      <c r="E5887">
        <v>182</v>
      </c>
      <c r="F5887" t="s">
        <v>6069</v>
      </c>
      <c r="G5887" t="s">
        <v>2114</v>
      </c>
      <c r="H5887" t="s">
        <v>2005</v>
      </c>
      <c r="I5887" t="s">
        <v>2006</v>
      </c>
      <c r="J5887" t="s">
        <v>2146</v>
      </c>
      <c r="K5887" t="s">
        <v>2147</v>
      </c>
      <c r="L5887">
        <v>5</v>
      </c>
      <c r="M5887">
        <v>597</v>
      </c>
      <c r="N5887" s="43">
        <v>2985</v>
      </c>
    </row>
    <row r="5888" hidden="1" spans="1:14" x14ac:dyDescent="0.25">
      <c r="A5888" s="106">
        <v>45953</v>
      </c>
      <c r="B5888">
        <v>3323</v>
      </c>
      <c r="C5888">
        <v>240</v>
      </c>
      <c r="E5888">
        <v>182</v>
      </c>
      <c r="F5888" t="s">
        <v>6069</v>
      </c>
      <c r="G5888" t="s">
        <v>2114</v>
      </c>
      <c r="H5888" t="s">
        <v>2005</v>
      </c>
      <c r="I5888" t="s">
        <v>2006</v>
      </c>
      <c r="J5888" t="s">
        <v>2146</v>
      </c>
      <c r="K5888" t="s">
        <v>2147</v>
      </c>
      <c r="L5888">
        <v>3</v>
      </c>
      <c r="M5888">
        <v>597</v>
      </c>
      <c r="N5888" s="43">
        <v>1791</v>
      </c>
    </row>
    <row r="5889" hidden="1" spans="1:14" x14ac:dyDescent="0.25">
      <c r="A5889" s="106">
        <v>45953</v>
      </c>
      <c r="B5889">
        <v>3328</v>
      </c>
      <c r="C5889">
        <v>245</v>
      </c>
      <c r="E5889">
        <v>182</v>
      </c>
      <c r="F5889" t="s">
        <v>6070</v>
      </c>
      <c r="G5889" t="s">
        <v>2063</v>
      </c>
      <c r="H5889" t="s">
        <v>2005</v>
      </c>
      <c r="I5889" t="s">
        <v>2006</v>
      </c>
      <c r="J5889" t="s">
        <v>2146</v>
      </c>
      <c r="K5889" t="s">
        <v>2147</v>
      </c>
      <c r="L5889">
        <v>5</v>
      </c>
      <c r="M5889">
        <v>597</v>
      </c>
      <c r="N5889" s="43">
        <v>2985</v>
      </c>
    </row>
    <row r="5890" hidden="1" spans="1:14" x14ac:dyDescent="0.25">
      <c r="A5890" s="106">
        <v>45953</v>
      </c>
      <c r="B5890">
        <v>3329</v>
      </c>
      <c r="C5890">
        <v>246</v>
      </c>
      <c r="E5890">
        <v>182</v>
      </c>
      <c r="F5890" t="s">
        <v>6070</v>
      </c>
      <c r="G5890" t="s">
        <v>2063</v>
      </c>
      <c r="H5890" t="s">
        <v>2005</v>
      </c>
      <c r="I5890" t="s">
        <v>2006</v>
      </c>
      <c r="J5890" t="s">
        <v>2146</v>
      </c>
      <c r="K5890" t="s">
        <v>2147</v>
      </c>
      <c r="L5890">
        <v>3</v>
      </c>
      <c r="M5890">
        <v>597</v>
      </c>
      <c r="N5890" s="43">
        <v>1791</v>
      </c>
    </row>
    <row r="5891" hidden="1" spans="1:14" x14ac:dyDescent="0.25">
      <c r="A5891" s="106">
        <v>45957</v>
      </c>
      <c r="B5891">
        <v>3468</v>
      </c>
      <c r="C5891">
        <v>383</v>
      </c>
      <c r="E5891">
        <v>182</v>
      </c>
      <c r="F5891" t="s">
        <v>6071</v>
      </c>
      <c r="G5891" t="s">
        <v>2368</v>
      </c>
      <c r="I5891" t="s">
        <v>2006</v>
      </c>
      <c r="J5891" t="s">
        <v>2146</v>
      </c>
      <c r="K5891" t="s">
        <v>2147</v>
      </c>
      <c r="L5891">
        <v>6</v>
      </c>
      <c r="M5891">
        <v>597</v>
      </c>
      <c r="N5891" s="43">
        <v>3582</v>
      </c>
    </row>
    <row r="5892" hidden="1" spans="1:14" x14ac:dyDescent="0.25">
      <c r="A5892" s="106">
        <v>46002</v>
      </c>
      <c r="B5892">
        <v>5684</v>
      </c>
      <c r="C5892">
        <v>2601</v>
      </c>
      <c r="E5892">
        <v>182</v>
      </c>
      <c r="F5892" t="s">
        <v>6072</v>
      </c>
      <c r="G5892" t="s">
        <v>2012</v>
      </c>
      <c r="H5892" t="s">
        <v>2005</v>
      </c>
      <c r="I5892" t="s">
        <v>2006</v>
      </c>
      <c r="J5892" t="s">
        <v>2146</v>
      </c>
      <c r="K5892" t="s">
        <v>2147</v>
      </c>
      <c r="L5892">
        <v>5</v>
      </c>
      <c r="M5892">
        <v>597</v>
      </c>
      <c r="N5892" s="43">
        <v>2985</v>
      </c>
    </row>
    <row r="5893" hidden="1" spans="1:14" x14ac:dyDescent="0.25">
      <c r="A5893" s="106">
        <v>46002</v>
      </c>
      <c r="B5893">
        <v>5684</v>
      </c>
      <c r="C5893">
        <v>2601</v>
      </c>
      <c r="E5893">
        <v>182</v>
      </c>
      <c r="F5893" t="s">
        <v>6072</v>
      </c>
      <c r="G5893" t="s">
        <v>2012</v>
      </c>
      <c r="H5893" t="s">
        <v>2005</v>
      </c>
      <c r="I5893" t="s">
        <v>2006</v>
      </c>
      <c r="J5893" t="s">
        <v>2007</v>
      </c>
      <c r="K5893" t="s">
        <v>2008</v>
      </c>
      <c r="L5893">
        <v>1</v>
      </c>
      <c r="M5893">
        <v>2400</v>
      </c>
      <c r="N5893" s="43">
        <v>2400</v>
      </c>
    </row>
    <row r="5894" hidden="1" spans="1:14" x14ac:dyDescent="0.25">
      <c r="A5894" s="106">
        <v>46002</v>
      </c>
      <c r="B5894">
        <v>5685</v>
      </c>
      <c r="C5894">
        <v>2602</v>
      </c>
      <c r="E5894">
        <v>182</v>
      </c>
      <c r="F5894" t="s">
        <v>6072</v>
      </c>
      <c r="G5894" t="s">
        <v>2012</v>
      </c>
      <c r="H5894" t="s">
        <v>2005</v>
      </c>
      <c r="I5894" t="s">
        <v>2006</v>
      </c>
      <c r="J5894" t="s">
        <v>2146</v>
      </c>
      <c r="K5894" t="s">
        <v>2147</v>
      </c>
      <c r="L5894">
        <v>3</v>
      </c>
      <c r="M5894">
        <v>597</v>
      </c>
      <c r="N5894" s="43">
        <v>1791</v>
      </c>
    </row>
    <row r="5895" hidden="1" spans="1:14" x14ac:dyDescent="0.25">
      <c r="A5895" s="106">
        <v>46002</v>
      </c>
      <c r="B5895">
        <v>5691</v>
      </c>
      <c r="C5895">
        <v>2608</v>
      </c>
      <c r="E5895">
        <v>182</v>
      </c>
      <c r="F5895" t="s">
        <v>6073</v>
      </c>
      <c r="G5895" t="s">
        <v>2097</v>
      </c>
      <c r="H5895" t="s">
        <v>2005</v>
      </c>
      <c r="I5895" t="s">
        <v>2006</v>
      </c>
      <c r="J5895" t="s">
        <v>2146</v>
      </c>
      <c r="K5895" t="s">
        <v>2147</v>
      </c>
      <c r="L5895">
        <v>5</v>
      </c>
      <c r="M5895">
        <v>597</v>
      </c>
      <c r="N5895" s="43">
        <v>2985</v>
      </c>
    </row>
    <row r="5896" hidden="1" spans="1:14" x14ac:dyDescent="0.25">
      <c r="A5896" s="106">
        <v>46002</v>
      </c>
      <c r="B5896">
        <v>5692</v>
      </c>
      <c r="C5896">
        <v>2609</v>
      </c>
      <c r="E5896">
        <v>182</v>
      </c>
      <c r="F5896" t="s">
        <v>6073</v>
      </c>
      <c r="G5896" t="s">
        <v>2097</v>
      </c>
      <c r="H5896" t="s">
        <v>2005</v>
      </c>
      <c r="I5896" t="s">
        <v>2006</v>
      </c>
      <c r="J5896" t="s">
        <v>2146</v>
      </c>
      <c r="K5896" t="s">
        <v>2147</v>
      </c>
      <c r="L5896">
        <v>3</v>
      </c>
      <c r="M5896">
        <v>597</v>
      </c>
      <c r="N5896" s="43">
        <v>1791</v>
      </c>
    </row>
    <row r="5897" spans="1:14" x14ac:dyDescent="0.25">
      <c r="A5897" s="106">
        <v>46288</v>
      </c>
      <c r="B5897">
        <v>18873</v>
      </c>
      <c r="C5897">
        <v>15715</v>
      </c>
      <c r="E5897">
        <v>534</v>
      </c>
      <c r="F5897" t="s">
        <v>6074</v>
      </c>
      <c r="G5897" t="s">
        <v>2025</v>
      </c>
      <c r="I5897" t="s">
        <v>2013</v>
      </c>
      <c r="J5897" t="s">
        <v>2259</v>
      </c>
      <c r="K5897" t="s">
        <v>2260</v>
      </c>
      <c r="L5897">
        <v>5</v>
      </c>
      <c r="M5897">
        <v>610</v>
      </c>
      <c r="N5897" s="43">
        <v>3050</v>
      </c>
    </row>
    <row r="5898" spans="1:14" x14ac:dyDescent="0.25">
      <c r="A5898" s="106">
        <v>46288</v>
      </c>
      <c r="B5898">
        <v>18874</v>
      </c>
      <c r="C5898">
        <v>15716</v>
      </c>
      <c r="E5898">
        <v>534</v>
      </c>
      <c r="F5898" t="s">
        <v>6074</v>
      </c>
      <c r="G5898" t="s">
        <v>2025</v>
      </c>
      <c r="I5898" t="s">
        <v>2013</v>
      </c>
      <c r="J5898" t="s">
        <v>2259</v>
      </c>
      <c r="K5898" t="s">
        <v>2260</v>
      </c>
      <c r="L5898">
        <v>1</v>
      </c>
      <c r="M5898">
        <v>610</v>
      </c>
      <c r="N5898" s="43">
        <v>610</v>
      </c>
    </row>
    <row r="5899" spans="1:14" x14ac:dyDescent="0.25">
      <c r="A5899" s="106">
        <v>46288</v>
      </c>
      <c r="B5899">
        <v>18885</v>
      </c>
      <c r="C5899">
        <v>15725</v>
      </c>
      <c r="E5899">
        <v>534</v>
      </c>
      <c r="F5899" t="s">
        <v>6075</v>
      </c>
      <c r="G5899" t="s">
        <v>2251</v>
      </c>
      <c r="I5899" t="s">
        <v>2013</v>
      </c>
      <c r="J5899" t="s">
        <v>2259</v>
      </c>
      <c r="K5899" t="s">
        <v>2260</v>
      </c>
      <c r="L5899">
        <v>5</v>
      </c>
      <c r="M5899">
        <v>610</v>
      </c>
      <c r="N5899" s="43">
        <v>3050</v>
      </c>
    </row>
    <row r="5900" spans="1:14" x14ac:dyDescent="0.25">
      <c r="A5900" s="106">
        <v>46288</v>
      </c>
      <c r="B5900">
        <v>18886</v>
      </c>
      <c r="C5900">
        <v>15726</v>
      </c>
      <c r="E5900">
        <v>534</v>
      </c>
      <c r="F5900" t="s">
        <v>6075</v>
      </c>
      <c r="G5900" t="s">
        <v>2251</v>
      </c>
      <c r="I5900" t="s">
        <v>2013</v>
      </c>
      <c r="J5900" t="s">
        <v>2259</v>
      </c>
      <c r="K5900" t="s">
        <v>2260</v>
      </c>
      <c r="L5900">
        <v>1</v>
      </c>
      <c r="M5900">
        <v>610</v>
      </c>
      <c r="N5900" s="43">
        <v>610</v>
      </c>
    </row>
    <row r="5901" spans="1:14" x14ac:dyDescent="0.25">
      <c r="A5901" s="106">
        <v>46288</v>
      </c>
      <c r="B5901">
        <v>18910</v>
      </c>
      <c r="C5901">
        <v>15747</v>
      </c>
      <c r="E5901">
        <v>534</v>
      </c>
      <c r="F5901" t="s">
        <v>5388</v>
      </c>
      <c r="G5901" t="s">
        <v>2251</v>
      </c>
      <c r="I5901" t="s">
        <v>2013</v>
      </c>
      <c r="J5901" t="s">
        <v>2259</v>
      </c>
      <c r="K5901" t="s">
        <v>2260</v>
      </c>
      <c r="L5901">
        <v>5</v>
      </c>
      <c r="M5901">
        <v>610</v>
      </c>
      <c r="N5901" s="43">
        <v>3050</v>
      </c>
    </row>
    <row r="5902" spans="1:14" x14ac:dyDescent="0.25">
      <c r="A5902" s="106">
        <v>46288</v>
      </c>
      <c r="B5902">
        <v>18911</v>
      </c>
      <c r="C5902">
        <v>15746</v>
      </c>
      <c r="E5902">
        <v>534</v>
      </c>
      <c r="F5902" t="s">
        <v>5388</v>
      </c>
      <c r="G5902" t="s">
        <v>2251</v>
      </c>
      <c r="I5902" t="s">
        <v>2013</v>
      </c>
      <c r="J5902" t="s">
        <v>2259</v>
      </c>
      <c r="K5902" t="s">
        <v>2260</v>
      </c>
      <c r="L5902">
        <v>1</v>
      </c>
      <c r="M5902">
        <v>610</v>
      </c>
      <c r="N5902" s="43">
        <v>610</v>
      </c>
    </row>
    <row r="5903" hidden="1" spans="1:14" x14ac:dyDescent="0.25">
      <c r="A5903" s="106">
        <v>45979</v>
      </c>
      <c r="B5903">
        <v>4487</v>
      </c>
      <c r="C5903">
        <v>1413</v>
      </c>
      <c r="E5903">
        <v>211</v>
      </c>
      <c r="F5903" t="s">
        <v>6076</v>
      </c>
      <c r="G5903" t="s">
        <v>2021</v>
      </c>
      <c r="I5903" t="s">
        <v>2006</v>
      </c>
      <c r="J5903" t="s">
        <v>2268</v>
      </c>
      <c r="K5903" t="s">
        <v>2269</v>
      </c>
      <c r="L5903">
        <v>8</v>
      </c>
      <c r="M5903">
        <v>550</v>
      </c>
      <c r="N5903" s="43">
        <v>4400</v>
      </c>
    </row>
    <row r="5904" hidden="1" spans="1:14" x14ac:dyDescent="0.25">
      <c r="A5904" s="106">
        <v>45979</v>
      </c>
      <c r="B5904">
        <v>4488</v>
      </c>
      <c r="C5904">
        <v>1414</v>
      </c>
      <c r="E5904">
        <v>211</v>
      </c>
      <c r="F5904" t="s">
        <v>6076</v>
      </c>
      <c r="G5904" t="s">
        <v>2021</v>
      </c>
      <c r="I5904" t="s">
        <v>2006</v>
      </c>
      <c r="J5904" t="s">
        <v>2268</v>
      </c>
      <c r="K5904" t="s">
        <v>2269</v>
      </c>
      <c r="L5904">
        <v>2</v>
      </c>
      <c r="M5904">
        <v>550</v>
      </c>
      <c r="N5904" s="43">
        <v>1100</v>
      </c>
    </row>
    <row r="5905" hidden="1" spans="1:14" x14ac:dyDescent="0.25">
      <c r="A5905" s="106">
        <v>45979</v>
      </c>
      <c r="B5905">
        <v>4495</v>
      </c>
      <c r="C5905">
        <v>1421</v>
      </c>
      <c r="E5905">
        <v>211</v>
      </c>
      <c r="F5905" t="s">
        <v>6077</v>
      </c>
      <c r="G5905" t="s">
        <v>2038</v>
      </c>
      <c r="I5905" t="s">
        <v>2006</v>
      </c>
      <c r="J5905" t="s">
        <v>2268</v>
      </c>
      <c r="K5905" t="s">
        <v>2269</v>
      </c>
      <c r="L5905">
        <v>8</v>
      </c>
      <c r="M5905">
        <v>550</v>
      </c>
      <c r="N5905" s="43">
        <v>4400</v>
      </c>
    </row>
    <row r="5906" hidden="1" spans="1:14" x14ac:dyDescent="0.25">
      <c r="A5906" s="106">
        <v>45979</v>
      </c>
      <c r="B5906">
        <v>4496</v>
      </c>
      <c r="C5906">
        <v>1422</v>
      </c>
      <c r="E5906">
        <v>211</v>
      </c>
      <c r="F5906" t="s">
        <v>6077</v>
      </c>
      <c r="G5906" t="s">
        <v>2038</v>
      </c>
      <c r="I5906" t="s">
        <v>2006</v>
      </c>
      <c r="J5906" t="s">
        <v>2268</v>
      </c>
      <c r="K5906" t="s">
        <v>2269</v>
      </c>
      <c r="L5906">
        <v>2</v>
      </c>
      <c r="M5906">
        <v>550</v>
      </c>
      <c r="N5906" s="43">
        <v>1100</v>
      </c>
    </row>
    <row r="5907" hidden="1" spans="1:14" x14ac:dyDescent="0.25">
      <c r="A5907" s="106">
        <v>45979</v>
      </c>
      <c r="B5907">
        <v>4513</v>
      </c>
      <c r="C5907">
        <v>1439</v>
      </c>
      <c r="E5907">
        <v>211</v>
      </c>
      <c r="F5907" t="s">
        <v>6078</v>
      </c>
      <c r="G5907" t="s">
        <v>2114</v>
      </c>
      <c r="I5907" t="s">
        <v>2006</v>
      </c>
      <c r="J5907" t="s">
        <v>2268</v>
      </c>
      <c r="K5907" t="s">
        <v>2269</v>
      </c>
      <c r="L5907">
        <v>5</v>
      </c>
      <c r="M5907">
        <v>550</v>
      </c>
      <c r="N5907" s="43">
        <v>2750</v>
      </c>
    </row>
    <row r="5908" hidden="1" spans="1:14" x14ac:dyDescent="0.25">
      <c r="A5908" s="106">
        <v>45979</v>
      </c>
      <c r="B5908">
        <v>4514</v>
      </c>
      <c r="C5908">
        <v>1440</v>
      </c>
      <c r="E5908">
        <v>211</v>
      </c>
      <c r="F5908" t="s">
        <v>6078</v>
      </c>
      <c r="G5908" t="s">
        <v>2114</v>
      </c>
      <c r="I5908" t="s">
        <v>2006</v>
      </c>
      <c r="J5908" t="s">
        <v>2268</v>
      </c>
      <c r="K5908" t="s">
        <v>2269</v>
      </c>
      <c r="L5908">
        <v>3</v>
      </c>
      <c r="M5908">
        <v>550</v>
      </c>
      <c r="N5908" s="43">
        <v>1650</v>
      </c>
    </row>
    <row r="5909" hidden="1" spans="1:14" x14ac:dyDescent="0.25">
      <c r="A5909" s="106">
        <v>46127</v>
      </c>
      <c r="B5909">
        <v>10851</v>
      </c>
      <c r="C5909">
        <v>7755</v>
      </c>
      <c r="E5909">
        <v>346</v>
      </c>
      <c r="F5909" t="s">
        <v>6079</v>
      </c>
      <c r="G5909" t="s">
        <v>2151</v>
      </c>
      <c r="I5909" t="s">
        <v>2006</v>
      </c>
      <c r="J5909" t="s">
        <v>5300</v>
      </c>
      <c r="K5909" t="s">
        <v>5301</v>
      </c>
      <c r="L5909">
        <v>5</v>
      </c>
      <c r="M5909">
        <v>642</v>
      </c>
      <c r="N5909" s="43">
        <v>3210</v>
      </c>
    </row>
    <row r="5910" hidden="1" spans="1:14" x14ac:dyDescent="0.25">
      <c r="A5910" s="106">
        <v>46127</v>
      </c>
      <c r="B5910">
        <v>10852</v>
      </c>
      <c r="C5910">
        <v>7756</v>
      </c>
      <c r="E5910">
        <v>346</v>
      </c>
      <c r="F5910" t="s">
        <v>6079</v>
      </c>
      <c r="G5910" t="s">
        <v>2151</v>
      </c>
      <c r="I5910" t="s">
        <v>2006</v>
      </c>
      <c r="J5910" t="s">
        <v>5300</v>
      </c>
      <c r="K5910" t="s">
        <v>5301</v>
      </c>
      <c r="L5910">
        <v>2</v>
      </c>
      <c r="M5910">
        <v>642</v>
      </c>
      <c r="N5910" s="43">
        <v>1284</v>
      </c>
    </row>
    <row r="5911" hidden="1" spans="1:14" x14ac:dyDescent="0.25">
      <c r="A5911" s="106">
        <v>46127</v>
      </c>
      <c r="B5911">
        <v>10854</v>
      </c>
      <c r="C5911">
        <v>7758</v>
      </c>
      <c r="E5911">
        <v>346</v>
      </c>
      <c r="F5911" t="s">
        <v>6080</v>
      </c>
      <c r="G5911" t="s">
        <v>2036</v>
      </c>
      <c r="I5911" t="s">
        <v>2006</v>
      </c>
      <c r="J5911" t="s">
        <v>5300</v>
      </c>
      <c r="K5911" t="s">
        <v>5301</v>
      </c>
      <c r="L5911">
        <v>8</v>
      </c>
      <c r="M5911">
        <v>642</v>
      </c>
      <c r="N5911" s="43">
        <v>5136</v>
      </c>
    </row>
    <row r="5912" hidden="1" spans="1:14" x14ac:dyDescent="0.25">
      <c r="A5912" s="106">
        <v>46127</v>
      </c>
      <c r="B5912">
        <v>10855</v>
      </c>
      <c r="C5912">
        <v>7759</v>
      </c>
      <c r="E5912">
        <v>346</v>
      </c>
      <c r="F5912" t="s">
        <v>6080</v>
      </c>
      <c r="G5912" t="s">
        <v>2036</v>
      </c>
      <c r="I5912" t="s">
        <v>2006</v>
      </c>
      <c r="J5912" t="s">
        <v>5300</v>
      </c>
      <c r="K5912" t="s">
        <v>5301</v>
      </c>
      <c r="L5912">
        <v>2</v>
      </c>
      <c r="M5912">
        <v>642</v>
      </c>
      <c r="N5912" s="43">
        <v>1284</v>
      </c>
    </row>
    <row r="5913" hidden="1" spans="1:14" x14ac:dyDescent="0.25">
      <c r="A5913" s="106">
        <v>46127</v>
      </c>
      <c r="B5913">
        <v>10858</v>
      </c>
      <c r="C5913">
        <v>7762</v>
      </c>
      <c r="E5913">
        <v>346</v>
      </c>
      <c r="F5913" t="s">
        <v>6081</v>
      </c>
      <c r="G5913" t="s">
        <v>2025</v>
      </c>
      <c r="I5913" t="s">
        <v>2006</v>
      </c>
      <c r="J5913" t="s">
        <v>5300</v>
      </c>
      <c r="K5913" t="s">
        <v>5301</v>
      </c>
      <c r="L5913">
        <v>4.5</v>
      </c>
      <c r="M5913">
        <v>642</v>
      </c>
      <c r="N5913" s="43">
        <v>2889</v>
      </c>
    </row>
    <row r="5914" hidden="1" spans="1:14" x14ac:dyDescent="0.25">
      <c r="A5914" s="106">
        <v>46130</v>
      </c>
      <c r="B5914">
        <v>10998</v>
      </c>
      <c r="C5914">
        <v>7901</v>
      </c>
      <c r="E5914">
        <v>346</v>
      </c>
      <c r="F5914" t="s">
        <v>6082</v>
      </c>
      <c r="G5914" t="s">
        <v>2012</v>
      </c>
      <c r="H5914" t="s">
        <v>2005</v>
      </c>
      <c r="I5914" t="s">
        <v>2006</v>
      </c>
      <c r="J5914" t="s">
        <v>5300</v>
      </c>
      <c r="K5914" t="s">
        <v>5301</v>
      </c>
      <c r="L5914">
        <v>8</v>
      </c>
      <c r="M5914">
        <v>642</v>
      </c>
      <c r="N5914" s="43">
        <v>5136</v>
      </c>
    </row>
    <row r="5915" hidden="1" spans="1:14" x14ac:dyDescent="0.25">
      <c r="A5915" s="106">
        <v>46130</v>
      </c>
      <c r="B5915">
        <v>10998</v>
      </c>
      <c r="C5915">
        <v>7901</v>
      </c>
      <c r="E5915">
        <v>346</v>
      </c>
      <c r="F5915" t="s">
        <v>6082</v>
      </c>
      <c r="G5915" t="s">
        <v>2012</v>
      </c>
      <c r="H5915" t="s">
        <v>2005</v>
      </c>
      <c r="I5915" t="s">
        <v>2006</v>
      </c>
      <c r="J5915" t="s">
        <v>2007</v>
      </c>
      <c r="K5915" t="s">
        <v>2008</v>
      </c>
      <c r="L5915">
        <v>30</v>
      </c>
      <c r="M5915">
        <v>2500</v>
      </c>
      <c r="N5915" s="43">
        <v>75000</v>
      </c>
    </row>
    <row r="5916" hidden="1" spans="1:14" x14ac:dyDescent="0.25">
      <c r="A5916" s="106">
        <v>46130</v>
      </c>
      <c r="B5916">
        <v>10999</v>
      </c>
      <c r="C5916">
        <v>7902</v>
      </c>
      <c r="E5916">
        <v>346</v>
      </c>
      <c r="F5916" t="s">
        <v>6082</v>
      </c>
      <c r="G5916" t="s">
        <v>2012</v>
      </c>
      <c r="H5916" t="s">
        <v>2005</v>
      </c>
      <c r="I5916" t="s">
        <v>2006</v>
      </c>
      <c r="J5916" t="s">
        <v>5300</v>
      </c>
      <c r="K5916" t="s">
        <v>5301</v>
      </c>
      <c r="L5916">
        <v>2.5</v>
      </c>
      <c r="M5916">
        <v>642</v>
      </c>
      <c r="N5916" s="43">
        <v>1605</v>
      </c>
    </row>
    <row r="5917" hidden="1" spans="1:14" x14ac:dyDescent="0.25">
      <c r="A5917" s="106">
        <v>46130</v>
      </c>
      <c r="B5917">
        <v>11002</v>
      </c>
      <c r="C5917">
        <v>7905</v>
      </c>
      <c r="E5917">
        <v>346</v>
      </c>
      <c r="F5917" t="s">
        <v>6083</v>
      </c>
      <c r="G5917" t="s">
        <v>2054</v>
      </c>
      <c r="H5917" t="s">
        <v>2005</v>
      </c>
      <c r="I5917" t="s">
        <v>2006</v>
      </c>
      <c r="J5917" t="s">
        <v>5300</v>
      </c>
      <c r="K5917" t="s">
        <v>5301</v>
      </c>
      <c r="L5917">
        <v>8</v>
      </c>
      <c r="M5917">
        <v>642</v>
      </c>
      <c r="N5917" s="43">
        <v>5136</v>
      </c>
    </row>
    <row r="5918" hidden="1" spans="1:14" x14ac:dyDescent="0.25">
      <c r="A5918" s="106">
        <v>46130</v>
      </c>
      <c r="B5918">
        <v>11003</v>
      </c>
      <c r="C5918">
        <v>7906</v>
      </c>
      <c r="E5918">
        <v>346</v>
      </c>
      <c r="F5918" t="s">
        <v>6083</v>
      </c>
      <c r="G5918" t="s">
        <v>2054</v>
      </c>
      <c r="H5918" t="s">
        <v>2005</v>
      </c>
      <c r="I5918" t="s">
        <v>2006</v>
      </c>
      <c r="J5918" t="s">
        <v>5300</v>
      </c>
      <c r="K5918" t="s">
        <v>5301</v>
      </c>
      <c r="L5918">
        <v>2.5</v>
      </c>
      <c r="M5918">
        <v>642</v>
      </c>
      <c r="N5918" s="43">
        <v>1605</v>
      </c>
    </row>
    <row r="5919" hidden="1" spans="1:14" x14ac:dyDescent="0.25">
      <c r="A5919" s="106">
        <v>46130</v>
      </c>
      <c r="B5919">
        <v>11004</v>
      </c>
      <c r="C5919">
        <v>7907</v>
      </c>
      <c r="E5919">
        <v>346</v>
      </c>
      <c r="F5919" t="s">
        <v>6084</v>
      </c>
      <c r="G5919" t="s">
        <v>2021</v>
      </c>
      <c r="H5919" t="s">
        <v>2005</v>
      </c>
      <c r="I5919" t="s">
        <v>2006</v>
      </c>
      <c r="J5919" t="s">
        <v>5300</v>
      </c>
      <c r="K5919" t="s">
        <v>5301</v>
      </c>
      <c r="L5919">
        <v>8</v>
      </c>
      <c r="M5919">
        <v>642</v>
      </c>
      <c r="N5919" s="43">
        <v>5136</v>
      </c>
    </row>
    <row r="5920" hidden="1" spans="1:14" x14ac:dyDescent="0.25">
      <c r="A5920" s="106">
        <v>46130</v>
      </c>
      <c r="B5920">
        <v>11005</v>
      </c>
      <c r="C5920">
        <v>7908</v>
      </c>
      <c r="E5920">
        <v>346</v>
      </c>
      <c r="F5920" t="s">
        <v>6084</v>
      </c>
      <c r="G5920" t="s">
        <v>2021</v>
      </c>
      <c r="H5920" t="s">
        <v>2005</v>
      </c>
      <c r="I5920" t="s">
        <v>2006</v>
      </c>
      <c r="J5920" t="s">
        <v>5300</v>
      </c>
      <c r="K5920" t="s">
        <v>5301</v>
      </c>
      <c r="L5920">
        <v>2.5</v>
      </c>
      <c r="M5920">
        <v>642</v>
      </c>
      <c r="N5920" s="43">
        <v>1605</v>
      </c>
    </row>
    <row r="5921" hidden="1" spans="1:14" x14ac:dyDescent="0.25">
      <c r="A5921" s="106">
        <v>46130</v>
      </c>
      <c r="B5921">
        <v>11005</v>
      </c>
      <c r="C5921">
        <v>7908</v>
      </c>
      <c r="E5921">
        <v>346</v>
      </c>
      <c r="F5921" t="s">
        <v>6084</v>
      </c>
      <c r="G5921" t="s">
        <v>2021</v>
      </c>
      <c r="H5921" t="s">
        <v>2005</v>
      </c>
      <c r="I5921" t="s">
        <v>2006</v>
      </c>
      <c r="J5921" t="s">
        <v>2007</v>
      </c>
      <c r="K5921" t="s">
        <v>2008</v>
      </c>
      <c r="L5921">
        <v>1.5</v>
      </c>
      <c r="M5921">
        <v>60</v>
      </c>
      <c r="N5921" s="43">
        <v>90</v>
      </c>
    </row>
    <row r="5922" hidden="1" spans="1:14" x14ac:dyDescent="0.25">
      <c r="A5922" s="106">
        <v>46130</v>
      </c>
      <c r="B5922">
        <v>11006</v>
      </c>
      <c r="C5922">
        <v>7909</v>
      </c>
      <c r="E5922">
        <v>346</v>
      </c>
      <c r="F5922" t="s">
        <v>6085</v>
      </c>
      <c r="G5922" t="s">
        <v>2036</v>
      </c>
      <c r="H5922" t="s">
        <v>2005</v>
      </c>
      <c r="I5922" t="s">
        <v>2006</v>
      </c>
      <c r="J5922" t="s">
        <v>5300</v>
      </c>
      <c r="K5922" t="s">
        <v>5301</v>
      </c>
      <c r="L5922">
        <v>8</v>
      </c>
      <c r="M5922">
        <v>642</v>
      </c>
      <c r="N5922" s="43">
        <v>5136</v>
      </c>
    </row>
    <row r="5923" hidden="1" spans="1:14" x14ac:dyDescent="0.25">
      <c r="A5923" s="106">
        <v>46130</v>
      </c>
      <c r="B5923">
        <v>11006</v>
      </c>
      <c r="C5923">
        <v>7909</v>
      </c>
      <c r="E5923">
        <v>346</v>
      </c>
      <c r="F5923" t="s">
        <v>6085</v>
      </c>
      <c r="G5923" t="s">
        <v>2036</v>
      </c>
      <c r="H5923" t="s">
        <v>2005</v>
      </c>
      <c r="I5923" t="s">
        <v>2006</v>
      </c>
      <c r="J5923" t="s">
        <v>2007</v>
      </c>
      <c r="K5923" t="s">
        <v>2008</v>
      </c>
      <c r="L5923">
        <v>8</v>
      </c>
      <c r="M5923">
        <v>60</v>
      </c>
      <c r="N5923" s="43">
        <v>480</v>
      </c>
    </row>
    <row r="5924" hidden="1" spans="1:14" x14ac:dyDescent="0.25">
      <c r="A5924" s="106">
        <v>46130</v>
      </c>
      <c r="B5924">
        <v>11007</v>
      </c>
      <c r="C5924">
        <v>7910</v>
      </c>
      <c r="E5924">
        <v>346</v>
      </c>
      <c r="F5924" t="s">
        <v>6085</v>
      </c>
      <c r="G5924" t="s">
        <v>2036</v>
      </c>
      <c r="H5924" t="s">
        <v>2005</v>
      </c>
      <c r="I5924" t="s">
        <v>2006</v>
      </c>
      <c r="J5924" t="s">
        <v>5300</v>
      </c>
      <c r="K5924" t="s">
        <v>5301</v>
      </c>
      <c r="L5924">
        <v>2</v>
      </c>
      <c r="M5924">
        <v>642</v>
      </c>
      <c r="N5924" s="43">
        <v>1284</v>
      </c>
    </row>
    <row r="5925" hidden="1" spans="1:14" x14ac:dyDescent="0.25">
      <c r="A5925" s="106">
        <v>46130</v>
      </c>
      <c r="B5925">
        <v>11007</v>
      </c>
      <c r="C5925">
        <v>7910</v>
      </c>
      <c r="E5925">
        <v>346</v>
      </c>
      <c r="F5925" t="s">
        <v>6085</v>
      </c>
      <c r="G5925" t="s">
        <v>2036</v>
      </c>
      <c r="H5925" t="s">
        <v>2005</v>
      </c>
      <c r="I5925" t="s">
        <v>2006</v>
      </c>
      <c r="J5925" t="s">
        <v>2007</v>
      </c>
      <c r="K5925" t="s">
        <v>2008</v>
      </c>
      <c r="L5925">
        <v>2</v>
      </c>
      <c r="M5925">
        <v>60</v>
      </c>
      <c r="N5925" s="43">
        <v>120</v>
      </c>
    </row>
    <row r="5926" hidden="1" spans="1:14" x14ac:dyDescent="0.25">
      <c r="A5926" s="106">
        <v>46132</v>
      </c>
      <c r="B5926">
        <v>11068</v>
      </c>
      <c r="C5926">
        <v>7970</v>
      </c>
      <c r="E5926">
        <v>346</v>
      </c>
      <c r="F5926" t="s">
        <v>6086</v>
      </c>
      <c r="G5926" t="s">
        <v>2127</v>
      </c>
      <c r="I5926" t="s">
        <v>2006</v>
      </c>
      <c r="J5926" t="s">
        <v>5300</v>
      </c>
      <c r="K5926" t="s">
        <v>5301</v>
      </c>
      <c r="L5926">
        <v>3</v>
      </c>
      <c r="M5926">
        <v>642</v>
      </c>
      <c r="N5926" s="43">
        <v>1926</v>
      </c>
    </row>
    <row r="5927" hidden="1" spans="1:14" x14ac:dyDescent="0.25">
      <c r="A5927" s="106">
        <v>46137</v>
      </c>
      <c r="B5927">
        <v>11298</v>
      </c>
      <c r="C5927">
        <v>8200</v>
      </c>
      <c r="E5927">
        <v>346</v>
      </c>
      <c r="F5927" t="s">
        <v>6087</v>
      </c>
      <c r="G5927" t="s">
        <v>2021</v>
      </c>
      <c r="I5927" t="s">
        <v>2006</v>
      </c>
      <c r="J5927" t="s">
        <v>5300</v>
      </c>
      <c r="K5927" t="s">
        <v>5301</v>
      </c>
      <c r="L5927">
        <v>8</v>
      </c>
      <c r="M5927">
        <v>642</v>
      </c>
      <c r="N5927" s="43">
        <v>5136</v>
      </c>
    </row>
    <row r="5928" hidden="1" spans="1:14" x14ac:dyDescent="0.25">
      <c r="A5928" s="106">
        <v>46137</v>
      </c>
      <c r="B5928">
        <v>11299</v>
      </c>
      <c r="C5928">
        <v>8201</v>
      </c>
      <c r="E5928">
        <v>346</v>
      </c>
      <c r="F5928" t="s">
        <v>6087</v>
      </c>
      <c r="G5928" t="s">
        <v>2021</v>
      </c>
      <c r="I5928" t="s">
        <v>2006</v>
      </c>
      <c r="J5928" t="s">
        <v>5300</v>
      </c>
      <c r="K5928" t="s">
        <v>5301</v>
      </c>
      <c r="L5928">
        <v>2</v>
      </c>
      <c r="M5928">
        <v>642</v>
      </c>
      <c r="N5928" s="43">
        <v>1284</v>
      </c>
    </row>
    <row r="5929" hidden="1" spans="1:14" x14ac:dyDescent="0.25">
      <c r="A5929" s="106">
        <v>46137</v>
      </c>
      <c r="B5929">
        <v>11300</v>
      </c>
      <c r="C5929">
        <v>8202</v>
      </c>
      <c r="E5929">
        <v>346</v>
      </c>
      <c r="F5929" t="s">
        <v>6088</v>
      </c>
      <c r="G5929" t="s">
        <v>2012</v>
      </c>
      <c r="I5929" t="s">
        <v>2006</v>
      </c>
      <c r="J5929" t="s">
        <v>5300</v>
      </c>
      <c r="K5929" t="s">
        <v>5301</v>
      </c>
      <c r="L5929">
        <v>8</v>
      </c>
      <c r="M5929">
        <v>642</v>
      </c>
      <c r="N5929" s="43">
        <v>5136</v>
      </c>
    </row>
    <row r="5930" hidden="1" spans="1:14" x14ac:dyDescent="0.25">
      <c r="A5930" s="106">
        <v>46137</v>
      </c>
      <c r="B5930">
        <v>11301</v>
      </c>
      <c r="C5930">
        <v>8203</v>
      </c>
      <c r="E5930">
        <v>346</v>
      </c>
      <c r="F5930" t="s">
        <v>6088</v>
      </c>
      <c r="G5930" t="s">
        <v>2012</v>
      </c>
      <c r="I5930" t="s">
        <v>2006</v>
      </c>
      <c r="J5930" t="s">
        <v>5300</v>
      </c>
      <c r="K5930" t="s">
        <v>5301</v>
      </c>
      <c r="L5930">
        <v>2</v>
      </c>
      <c r="M5930">
        <v>642</v>
      </c>
      <c r="N5930" s="43">
        <v>1284</v>
      </c>
    </row>
    <row r="5931" hidden="1" spans="1:14" x14ac:dyDescent="0.25">
      <c r="A5931" s="106">
        <v>46137</v>
      </c>
      <c r="B5931">
        <v>11304</v>
      </c>
      <c r="C5931">
        <v>8206</v>
      </c>
      <c r="E5931">
        <v>346</v>
      </c>
      <c r="F5931" t="s">
        <v>6089</v>
      </c>
      <c r="G5931" t="s">
        <v>2063</v>
      </c>
      <c r="I5931" t="s">
        <v>2006</v>
      </c>
      <c r="J5931" t="s">
        <v>5300</v>
      </c>
      <c r="K5931" t="s">
        <v>5301</v>
      </c>
      <c r="L5931">
        <v>7.5</v>
      </c>
      <c r="M5931">
        <v>642</v>
      </c>
      <c r="N5931" s="43">
        <v>4815</v>
      </c>
    </row>
    <row r="5932" hidden="1" spans="1:14" x14ac:dyDescent="0.25">
      <c r="A5932" s="106">
        <v>46140</v>
      </c>
      <c r="B5932">
        <v>11393</v>
      </c>
      <c r="C5932">
        <v>8295</v>
      </c>
      <c r="E5932">
        <v>346</v>
      </c>
      <c r="F5932" t="s">
        <v>6090</v>
      </c>
      <c r="G5932" t="s">
        <v>2012</v>
      </c>
      <c r="I5932" t="s">
        <v>2006</v>
      </c>
      <c r="J5932" t="s">
        <v>5300</v>
      </c>
      <c r="K5932" t="s">
        <v>5301</v>
      </c>
      <c r="L5932">
        <v>8</v>
      </c>
      <c r="M5932">
        <v>642</v>
      </c>
      <c r="N5932" s="43">
        <v>5136</v>
      </c>
    </row>
    <row r="5933" hidden="1" spans="1:14" x14ac:dyDescent="0.25">
      <c r="A5933" s="106">
        <v>46140</v>
      </c>
      <c r="B5933">
        <v>11394</v>
      </c>
      <c r="C5933">
        <v>8296</v>
      </c>
      <c r="E5933">
        <v>346</v>
      </c>
      <c r="F5933" t="s">
        <v>6090</v>
      </c>
      <c r="G5933" t="s">
        <v>2012</v>
      </c>
      <c r="I5933" t="s">
        <v>2006</v>
      </c>
      <c r="J5933" t="s">
        <v>5300</v>
      </c>
      <c r="K5933" t="s">
        <v>5301</v>
      </c>
      <c r="L5933">
        <v>2</v>
      </c>
      <c r="M5933">
        <v>642</v>
      </c>
      <c r="N5933" s="43">
        <v>1284</v>
      </c>
    </row>
    <row r="5934" hidden="1" spans="1:14" x14ac:dyDescent="0.25">
      <c r="A5934" s="106">
        <v>46140</v>
      </c>
      <c r="B5934">
        <v>11396</v>
      </c>
      <c r="C5934">
        <v>8298</v>
      </c>
      <c r="E5934">
        <v>346</v>
      </c>
      <c r="F5934" t="s">
        <v>6091</v>
      </c>
      <c r="G5934" t="s">
        <v>2054</v>
      </c>
      <c r="I5934" t="s">
        <v>2006</v>
      </c>
      <c r="J5934" t="s">
        <v>5300</v>
      </c>
      <c r="K5934" t="s">
        <v>5301</v>
      </c>
      <c r="L5934">
        <v>8</v>
      </c>
      <c r="M5934">
        <v>642</v>
      </c>
      <c r="N5934" s="43">
        <v>5136</v>
      </c>
    </row>
    <row r="5935" hidden="1" spans="1:14" x14ac:dyDescent="0.25">
      <c r="A5935" s="106">
        <v>46140</v>
      </c>
      <c r="B5935">
        <v>11397</v>
      </c>
      <c r="C5935">
        <v>8299</v>
      </c>
      <c r="E5935">
        <v>346</v>
      </c>
      <c r="F5935" t="s">
        <v>6091</v>
      </c>
      <c r="G5935" t="s">
        <v>2054</v>
      </c>
      <c r="I5935" t="s">
        <v>2006</v>
      </c>
      <c r="J5935" t="s">
        <v>5300</v>
      </c>
      <c r="K5935" t="s">
        <v>5301</v>
      </c>
      <c r="L5935">
        <v>2</v>
      </c>
      <c r="M5935">
        <v>642</v>
      </c>
      <c r="N5935" s="43">
        <v>1284</v>
      </c>
    </row>
    <row r="5936" hidden="1" spans="1:14" x14ac:dyDescent="0.25">
      <c r="A5936" s="106">
        <v>46140</v>
      </c>
      <c r="B5936">
        <v>11400</v>
      </c>
      <c r="C5936">
        <v>8302</v>
      </c>
      <c r="E5936">
        <v>346</v>
      </c>
      <c r="F5936" t="s">
        <v>6092</v>
      </c>
      <c r="G5936" t="s">
        <v>2127</v>
      </c>
      <c r="I5936" t="s">
        <v>2006</v>
      </c>
      <c r="J5936" t="s">
        <v>5300</v>
      </c>
      <c r="K5936" t="s">
        <v>5301</v>
      </c>
      <c r="L5936">
        <v>4</v>
      </c>
      <c r="M5936">
        <v>642</v>
      </c>
      <c r="N5936" s="43">
        <v>2568</v>
      </c>
    </row>
    <row r="5937" hidden="1" spans="1:14" x14ac:dyDescent="0.25">
      <c r="A5937" s="106">
        <v>46141</v>
      </c>
      <c r="B5937">
        <v>11444</v>
      </c>
      <c r="C5937">
        <v>8346</v>
      </c>
      <c r="E5937">
        <v>346</v>
      </c>
      <c r="F5937" t="s">
        <v>6093</v>
      </c>
      <c r="G5937" t="s">
        <v>2156</v>
      </c>
      <c r="I5937" t="s">
        <v>2006</v>
      </c>
      <c r="J5937" t="s">
        <v>5300</v>
      </c>
      <c r="K5937" t="s">
        <v>5301</v>
      </c>
      <c r="L5937">
        <v>3</v>
      </c>
      <c r="M5937">
        <v>642</v>
      </c>
      <c r="N5937" s="43">
        <v>1926</v>
      </c>
    </row>
    <row r="5938" hidden="1" spans="1:14" x14ac:dyDescent="0.25">
      <c r="A5938" s="106">
        <v>46147</v>
      </c>
      <c r="B5938">
        <v>11668</v>
      </c>
      <c r="C5938">
        <v>8569</v>
      </c>
      <c r="E5938">
        <v>346</v>
      </c>
      <c r="F5938" t="s">
        <v>6094</v>
      </c>
      <c r="G5938" t="s">
        <v>2054</v>
      </c>
      <c r="I5938" t="s">
        <v>2006</v>
      </c>
      <c r="J5938" t="s">
        <v>5300</v>
      </c>
      <c r="K5938" t="s">
        <v>5301</v>
      </c>
      <c r="L5938">
        <v>6.5</v>
      </c>
      <c r="M5938">
        <v>642</v>
      </c>
      <c r="N5938" s="43">
        <v>4173</v>
      </c>
    </row>
    <row r="5939" hidden="1" spans="1:14" x14ac:dyDescent="0.25">
      <c r="A5939" s="106">
        <v>46296</v>
      </c>
      <c r="B5939">
        <v>19402</v>
      </c>
      <c r="C5939">
        <v>16187</v>
      </c>
      <c r="E5939">
        <v>547</v>
      </c>
      <c r="F5939" t="s">
        <v>4915</v>
      </c>
      <c r="G5939" t="s">
        <v>2017</v>
      </c>
      <c r="I5939" t="s">
        <v>2013</v>
      </c>
      <c r="J5939" t="s">
        <v>2018</v>
      </c>
      <c r="K5939" t="s">
        <v>2019</v>
      </c>
      <c r="L5939">
        <v>5</v>
      </c>
      <c r="M5939">
        <v>590</v>
      </c>
      <c r="N5939" s="43">
        <v>2950</v>
      </c>
    </row>
    <row r="5940" hidden="1" spans="1:14" x14ac:dyDescent="0.25">
      <c r="A5940" s="106">
        <v>46296</v>
      </c>
      <c r="B5940">
        <v>19403</v>
      </c>
      <c r="C5940">
        <v>16188</v>
      </c>
      <c r="E5940">
        <v>547</v>
      </c>
      <c r="F5940" t="s">
        <v>4915</v>
      </c>
      <c r="G5940" t="s">
        <v>2017</v>
      </c>
      <c r="I5940" t="s">
        <v>2013</v>
      </c>
      <c r="J5940" t="s">
        <v>2018</v>
      </c>
      <c r="K5940" t="s">
        <v>2019</v>
      </c>
      <c r="L5940">
        <v>1</v>
      </c>
      <c r="M5940">
        <v>590</v>
      </c>
      <c r="N5940" s="43">
        <v>590</v>
      </c>
    </row>
    <row r="5941" hidden="1" spans="1:14" x14ac:dyDescent="0.25">
      <c r="A5941" s="106">
        <v>46296</v>
      </c>
      <c r="B5941">
        <v>19406</v>
      </c>
      <c r="C5941">
        <v>16189</v>
      </c>
      <c r="E5941">
        <v>547</v>
      </c>
      <c r="F5941" t="s">
        <v>4091</v>
      </c>
      <c r="G5941" t="s">
        <v>2025</v>
      </c>
      <c r="I5941" t="s">
        <v>2013</v>
      </c>
      <c r="J5941" t="s">
        <v>2018</v>
      </c>
      <c r="K5941" t="s">
        <v>2019</v>
      </c>
      <c r="L5941">
        <v>5</v>
      </c>
      <c r="M5941">
        <v>590</v>
      </c>
      <c r="N5941" s="43">
        <v>2950</v>
      </c>
    </row>
    <row r="5942" hidden="1" spans="1:14" x14ac:dyDescent="0.25">
      <c r="A5942" s="106">
        <v>46296</v>
      </c>
      <c r="B5942">
        <v>19407</v>
      </c>
      <c r="C5942">
        <v>16190</v>
      </c>
      <c r="E5942">
        <v>547</v>
      </c>
      <c r="F5942" t="s">
        <v>4091</v>
      </c>
      <c r="G5942" t="s">
        <v>2025</v>
      </c>
      <c r="I5942" t="s">
        <v>2013</v>
      </c>
      <c r="J5942" t="s">
        <v>2018</v>
      </c>
      <c r="K5942" t="s">
        <v>2019</v>
      </c>
      <c r="L5942">
        <v>1</v>
      </c>
      <c r="M5942">
        <v>590</v>
      </c>
      <c r="N5942" s="43">
        <v>590</v>
      </c>
    </row>
    <row r="5943" hidden="1" spans="1:14" x14ac:dyDescent="0.25">
      <c r="A5943" s="106">
        <v>45843</v>
      </c>
      <c r="B5943">
        <v>11</v>
      </c>
      <c r="C5943">
        <v>0</v>
      </c>
      <c r="E5943">
        <v>23</v>
      </c>
      <c r="F5943" t="s">
        <v>6095</v>
      </c>
      <c r="G5943" t="s">
        <v>2025</v>
      </c>
      <c r="I5943" t="s">
        <v>2006</v>
      </c>
      <c r="J5943" t="s">
        <v>6096</v>
      </c>
      <c r="K5943" t="s">
        <v>6097</v>
      </c>
      <c r="L5943">
        <v>5</v>
      </c>
      <c r="M5943">
        <v>650</v>
      </c>
      <c r="N5943" s="43">
        <v>3250</v>
      </c>
    </row>
    <row r="5944" hidden="1" spans="1:14" x14ac:dyDescent="0.25">
      <c r="A5944" s="106">
        <v>45843</v>
      </c>
      <c r="B5944">
        <v>15</v>
      </c>
      <c r="C5944">
        <v>0</v>
      </c>
      <c r="E5944">
        <v>23</v>
      </c>
      <c r="F5944" t="s">
        <v>6098</v>
      </c>
      <c r="G5944" t="s">
        <v>2336</v>
      </c>
      <c r="I5944" t="s">
        <v>2006</v>
      </c>
      <c r="J5944" t="s">
        <v>6099</v>
      </c>
      <c r="K5944" t="s">
        <v>6100</v>
      </c>
      <c r="L5944">
        <v>10</v>
      </c>
      <c r="M5944">
        <v>570</v>
      </c>
      <c r="N5944" s="43">
        <v>5700</v>
      </c>
    </row>
    <row r="5945" hidden="1" spans="1:14" x14ac:dyDescent="0.25">
      <c r="A5945" s="106">
        <v>45845</v>
      </c>
      <c r="B5945">
        <v>19</v>
      </c>
      <c r="C5945">
        <v>0</v>
      </c>
      <c r="E5945">
        <v>23</v>
      </c>
      <c r="F5945" t="s">
        <v>6101</v>
      </c>
      <c r="G5945" t="s">
        <v>2038</v>
      </c>
      <c r="I5945" t="s">
        <v>2006</v>
      </c>
      <c r="J5945" t="s">
        <v>6099</v>
      </c>
      <c r="K5945" t="s">
        <v>6100</v>
      </c>
      <c r="L5945">
        <v>8</v>
      </c>
      <c r="M5945">
        <v>570</v>
      </c>
      <c r="N5945" s="43">
        <v>4560</v>
      </c>
    </row>
    <row r="5946" hidden="1" spans="1:14" x14ac:dyDescent="0.25">
      <c r="A5946" s="106">
        <v>45848</v>
      </c>
      <c r="B5946">
        <v>154</v>
      </c>
      <c r="C5946">
        <v>0</v>
      </c>
      <c r="E5946">
        <v>23</v>
      </c>
      <c r="F5946" t="s">
        <v>6102</v>
      </c>
      <c r="G5946" t="s">
        <v>2005</v>
      </c>
      <c r="I5946" t="s">
        <v>2006</v>
      </c>
      <c r="J5946" t="s">
        <v>6096</v>
      </c>
      <c r="K5946" t="s">
        <v>6097</v>
      </c>
      <c r="L5946">
        <v>3</v>
      </c>
      <c r="M5946">
        <v>650</v>
      </c>
      <c r="N5946" s="43">
        <v>1950</v>
      </c>
    </row>
    <row r="5947" hidden="1" spans="1:14" x14ac:dyDescent="0.25">
      <c r="A5947" s="106">
        <v>45855</v>
      </c>
      <c r="B5947">
        <v>338</v>
      </c>
      <c r="C5947">
        <v>0</v>
      </c>
      <c r="E5947">
        <v>23</v>
      </c>
      <c r="F5947" t="s">
        <v>6103</v>
      </c>
      <c r="G5947" t="s">
        <v>2381</v>
      </c>
      <c r="I5947" t="s">
        <v>2006</v>
      </c>
      <c r="J5947" t="s">
        <v>6099</v>
      </c>
      <c r="K5947" t="s">
        <v>6100</v>
      </c>
      <c r="L5947">
        <v>8</v>
      </c>
      <c r="M5947">
        <v>570</v>
      </c>
      <c r="N5947" s="43">
        <v>4560</v>
      </c>
    </row>
    <row r="5948" hidden="1" spans="1:14" x14ac:dyDescent="0.25">
      <c r="A5948" s="106">
        <v>45857</v>
      </c>
      <c r="B5948">
        <v>396</v>
      </c>
      <c r="C5948">
        <v>0</v>
      </c>
      <c r="E5948">
        <v>23</v>
      </c>
      <c r="F5948" t="s">
        <v>6104</v>
      </c>
      <c r="G5948" t="s">
        <v>2336</v>
      </c>
      <c r="I5948" t="s">
        <v>2006</v>
      </c>
      <c r="J5948" t="s">
        <v>6099</v>
      </c>
      <c r="K5948" t="s">
        <v>6100</v>
      </c>
      <c r="L5948">
        <v>8</v>
      </c>
      <c r="M5948">
        <v>570</v>
      </c>
      <c r="N5948" s="43">
        <v>4560</v>
      </c>
    </row>
    <row r="5949" hidden="1" spans="1:14" x14ac:dyDescent="0.25">
      <c r="A5949" s="106">
        <v>45857</v>
      </c>
      <c r="B5949">
        <v>397</v>
      </c>
      <c r="C5949">
        <v>0</v>
      </c>
      <c r="E5949">
        <v>23</v>
      </c>
      <c r="F5949" t="s">
        <v>6105</v>
      </c>
      <c r="G5949" t="s">
        <v>2017</v>
      </c>
      <c r="I5949" t="s">
        <v>2006</v>
      </c>
      <c r="J5949" t="s">
        <v>6099</v>
      </c>
      <c r="K5949" t="s">
        <v>6100</v>
      </c>
      <c r="L5949">
        <v>8</v>
      </c>
      <c r="M5949">
        <v>570</v>
      </c>
      <c r="N5949" s="43">
        <v>4560</v>
      </c>
    </row>
    <row r="5950" hidden="1" spans="1:14" x14ac:dyDescent="0.25">
      <c r="A5950" s="106">
        <v>45857</v>
      </c>
      <c r="B5950">
        <v>400</v>
      </c>
      <c r="C5950">
        <v>0</v>
      </c>
      <c r="E5950">
        <v>23</v>
      </c>
      <c r="F5950" t="s">
        <v>6106</v>
      </c>
      <c r="G5950" t="s">
        <v>2036</v>
      </c>
      <c r="I5950" t="s">
        <v>2006</v>
      </c>
      <c r="J5950" t="s">
        <v>6099</v>
      </c>
      <c r="K5950" t="s">
        <v>6100</v>
      </c>
      <c r="L5950">
        <v>8</v>
      </c>
      <c r="M5950">
        <v>570</v>
      </c>
      <c r="N5950" s="43">
        <v>4560</v>
      </c>
    </row>
    <row r="5951" hidden="1" spans="1:14" x14ac:dyDescent="0.25">
      <c r="A5951" s="106">
        <v>45857</v>
      </c>
      <c r="B5951">
        <v>404</v>
      </c>
      <c r="C5951">
        <v>0</v>
      </c>
      <c r="E5951">
        <v>23</v>
      </c>
      <c r="F5951" t="s">
        <v>6107</v>
      </c>
      <c r="G5951" t="s">
        <v>2368</v>
      </c>
      <c r="I5951" t="s">
        <v>2006</v>
      </c>
      <c r="J5951" t="s">
        <v>6099</v>
      </c>
      <c r="K5951" t="s">
        <v>6100</v>
      </c>
      <c r="L5951">
        <v>8</v>
      </c>
      <c r="M5951">
        <v>570</v>
      </c>
      <c r="N5951" s="43">
        <v>4560</v>
      </c>
    </row>
    <row r="5952" hidden="1" spans="1:14" x14ac:dyDescent="0.25">
      <c r="A5952" s="106">
        <v>45857</v>
      </c>
      <c r="B5952">
        <v>406</v>
      </c>
      <c r="C5952">
        <v>0</v>
      </c>
      <c r="E5952">
        <v>23</v>
      </c>
      <c r="F5952" t="s">
        <v>6108</v>
      </c>
      <c r="G5952" t="s">
        <v>2054</v>
      </c>
      <c r="I5952" t="s">
        <v>2006</v>
      </c>
      <c r="J5952" t="s">
        <v>6099</v>
      </c>
      <c r="K5952" t="s">
        <v>6100</v>
      </c>
      <c r="L5952">
        <v>3</v>
      </c>
      <c r="M5952">
        <v>570</v>
      </c>
      <c r="N5952" s="43">
        <v>1710</v>
      </c>
    </row>
    <row r="5953" hidden="1" spans="1:14" x14ac:dyDescent="0.25">
      <c r="A5953" s="106">
        <v>45882</v>
      </c>
      <c r="B5953">
        <v>1101</v>
      </c>
      <c r="C5953">
        <v>0</v>
      </c>
      <c r="E5953">
        <v>23</v>
      </c>
      <c r="F5953" t="s">
        <v>6109</v>
      </c>
      <c r="G5953" t="s">
        <v>2336</v>
      </c>
      <c r="H5953" t="s">
        <v>2029</v>
      </c>
      <c r="I5953" t="s">
        <v>2006</v>
      </c>
      <c r="J5953" t="s">
        <v>6110</v>
      </c>
      <c r="K5953" t="s">
        <v>6111</v>
      </c>
      <c r="L5953">
        <v>8</v>
      </c>
      <c r="M5953">
        <v>650</v>
      </c>
      <c r="N5953" s="43">
        <v>5200</v>
      </c>
    </row>
    <row r="5954" hidden="1" spans="1:14" x14ac:dyDescent="0.25">
      <c r="A5954" s="106">
        <v>45882</v>
      </c>
      <c r="B5954">
        <v>1101</v>
      </c>
      <c r="C5954">
        <v>0</v>
      </c>
      <c r="E5954">
        <v>23</v>
      </c>
      <c r="F5954" t="s">
        <v>6109</v>
      </c>
      <c r="G5954" t="s">
        <v>2336</v>
      </c>
      <c r="H5954" t="s">
        <v>2029</v>
      </c>
      <c r="I5954" t="s">
        <v>2006</v>
      </c>
      <c r="J5954" t="s">
        <v>2033</v>
      </c>
      <c r="K5954" t="s">
        <v>2034</v>
      </c>
      <c r="L5954">
        <v>1</v>
      </c>
      <c r="M5954">
        <v>1800</v>
      </c>
      <c r="N5954" s="43">
        <v>1800</v>
      </c>
    </row>
    <row r="5955" hidden="1" spans="1:14" x14ac:dyDescent="0.25">
      <c r="A5955" s="106">
        <v>45882</v>
      </c>
      <c r="B5955">
        <v>1103</v>
      </c>
      <c r="C5955">
        <v>0</v>
      </c>
      <c r="E5955">
        <v>23</v>
      </c>
      <c r="F5955" t="s">
        <v>6112</v>
      </c>
      <c r="G5955" t="s">
        <v>2021</v>
      </c>
      <c r="H5955" t="s">
        <v>2029</v>
      </c>
      <c r="I5955" t="s">
        <v>2006</v>
      </c>
      <c r="J5955" t="s">
        <v>6110</v>
      </c>
      <c r="K5955" t="s">
        <v>6111</v>
      </c>
      <c r="L5955">
        <v>10</v>
      </c>
      <c r="M5955">
        <v>650</v>
      </c>
      <c r="N5955" s="43">
        <v>6500</v>
      </c>
    </row>
    <row r="5956" hidden="1" spans="1:14" x14ac:dyDescent="0.25">
      <c r="A5956" s="106">
        <v>45882</v>
      </c>
      <c r="B5956">
        <v>1106</v>
      </c>
      <c r="C5956">
        <v>0</v>
      </c>
      <c r="E5956">
        <v>23</v>
      </c>
      <c r="F5956" t="s">
        <v>6113</v>
      </c>
      <c r="G5956" t="s">
        <v>2044</v>
      </c>
      <c r="H5956" t="s">
        <v>2029</v>
      </c>
      <c r="I5956" t="s">
        <v>2006</v>
      </c>
      <c r="J5956" t="s">
        <v>6110</v>
      </c>
      <c r="K5956" t="s">
        <v>6111</v>
      </c>
      <c r="L5956">
        <v>10</v>
      </c>
      <c r="M5956">
        <v>650</v>
      </c>
      <c r="N5956" s="43">
        <v>6500</v>
      </c>
    </row>
    <row r="5957" hidden="1" spans="1:14" x14ac:dyDescent="0.25">
      <c r="A5957" s="106">
        <v>45882</v>
      </c>
      <c r="B5957">
        <v>1109</v>
      </c>
      <c r="C5957">
        <v>0</v>
      </c>
      <c r="E5957">
        <v>23</v>
      </c>
      <c r="F5957" t="s">
        <v>6114</v>
      </c>
      <c r="G5957" t="s">
        <v>2336</v>
      </c>
      <c r="H5957" t="s">
        <v>2029</v>
      </c>
      <c r="I5957" t="s">
        <v>2006</v>
      </c>
      <c r="J5957" t="s">
        <v>2033</v>
      </c>
      <c r="K5957" t="s">
        <v>2034</v>
      </c>
      <c r="L5957">
        <v>6</v>
      </c>
      <c r="M5957">
        <v>55</v>
      </c>
      <c r="N5957" s="43">
        <v>330</v>
      </c>
    </row>
    <row r="5958" hidden="1" spans="1:14" x14ac:dyDescent="0.25">
      <c r="A5958" s="106">
        <v>45882</v>
      </c>
      <c r="B5958">
        <v>1109</v>
      </c>
      <c r="C5958">
        <v>0</v>
      </c>
      <c r="E5958">
        <v>23</v>
      </c>
      <c r="F5958" t="s">
        <v>6114</v>
      </c>
      <c r="G5958" t="s">
        <v>2336</v>
      </c>
      <c r="H5958" t="s">
        <v>2029</v>
      </c>
      <c r="I5958" t="s">
        <v>2006</v>
      </c>
      <c r="J5958" t="s">
        <v>6110</v>
      </c>
      <c r="K5958" t="s">
        <v>6111</v>
      </c>
      <c r="L5958">
        <v>8</v>
      </c>
      <c r="M5958">
        <v>650</v>
      </c>
      <c r="N5958" s="43">
        <v>5200</v>
      </c>
    </row>
    <row r="5959" hidden="1" spans="1:14" x14ac:dyDescent="0.25">
      <c r="A5959" s="106">
        <v>45882</v>
      </c>
      <c r="B5959">
        <v>1111</v>
      </c>
      <c r="C5959">
        <v>0</v>
      </c>
      <c r="E5959">
        <v>23</v>
      </c>
      <c r="F5959" t="s">
        <v>6115</v>
      </c>
      <c r="G5959" t="s">
        <v>2036</v>
      </c>
      <c r="H5959" t="s">
        <v>2029</v>
      </c>
      <c r="I5959" t="s">
        <v>2006</v>
      </c>
      <c r="J5959" t="s">
        <v>6110</v>
      </c>
      <c r="K5959" t="s">
        <v>6111</v>
      </c>
      <c r="L5959">
        <v>8</v>
      </c>
      <c r="M5959">
        <v>650</v>
      </c>
      <c r="N5959" s="43">
        <v>5200</v>
      </c>
    </row>
    <row r="5960" hidden="1" spans="1:14" x14ac:dyDescent="0.25">
      <c r="A5960" s="106">
        <v>45882</v>
      </c>
      <c r="B5960">
        <v>1111</v>
      </c>
      <c r="C5960">
        <v>0</v>
      </c>
      <c r="E5960">
        <v>23</v>
      </c>
      <c r="F5960" t="s">
        <v>6115</v>
      </c>
      <c r="G5960" t="s">
        <v>2036</v>
      </c>
      <c r="H5960" t="s">
        <v>2029</v>
      </c>
      <c r="I5960" t="s">
        <v>2006</v>
      </c>
      <c r="J5960" t="s">
        <v>2033</v>
      </c>
      <c r="K5960" t="s">
        <v>2034</v>
      </c>
      <c r="L5960">
        <v>8</v>
      </c>
      <c r="M5960">
        <v>55</v>
      </c>
      <c r="N5960" s="43">
        <v>440</v>
      </c>
    </row>
    <row r="5961" hidden="1" spans="1:14" x14ac:dyDescent="0.25">
      <c r="A5961" s="106">
        <v>45882</v>
      </c>
      <c r="B5961">
        <v>1112</v>
      </c>
      <c r="C5961">
        <v>0</v>
      </c>
      <c r="E5961">
        <v>23</v>
      </c>
      <c r="F5961" t="s">
        <v>6116</v>
      </c>
      <c r="G5961" t="s">
        <v>2004</v>
      </c>
      <c r="H5961" t="s">
        <v>2029</v>
      </c>
      <c r="I5961" t="s">
        <v>2006</v>
      </c>
      <c r="J5961" t="s">
        <v>6110</v>
      </c>
      <c r="K5961" t="s">
        <v>6111</v>
      </c>
      <c r="L5961">
        <v>8</v>
      </c>
      <c r="M5961">
        <v>650</v>
      </c>
      <c r="N5961" s="43">
        <v>5200</v>
      </c>
    </row>
    <row r="5962" hidden="1" spans="1:14" x14ac:dyDescent="0.25">
      <c r="A5962" s="106">
        <v>45882</v>
      </c>
      <c r="B5962">
        <v>1112</v>
      </c>
      <c r="C5962">
        <v>0</v>
      </c>
      <c r="E5962">
        <v>23</v>
      </c>
      <c r="F5962" t="s">
        <v>6116</v>
      </c>
      <c r="G5962" t="s">
        <v>2004</v>
      </c>
      <c r="H5962" t="s">
        <v>2029</v>
      </c>
      <c r="I5962" t="s">
        <v>2006</v>
      </c>
      <c r="J5962" t="s">
        <v>2033</v>
      </c>
      <c r="K5962" t="s">
        <v>2034</v>
      </c>
      <c r="L5962">
        <v>8</v>
      </c>
      <c r="M5962">
        <v>55</v>
      </c>
      <c r="N5962" s="43">
        <v>440</v>
      </c>
    </row>
    <row r="5963" hidden="1" spans="1:14" x14ac:dyDescent="0.25">
      <c r="A5963" s="106">
        <v>45882</v>
      </c>
      <c r="B5963">
        <v>1113</v>
      </c>
      <c r="C5963">
        <v>0</v>
      </c>
      <c r="E5963">
        <v>23</v>
      </c>
      <c r="F5963" t="s">
        <v>6117</v>
      </c>
      <c r="G5963" t="s">
        <v>2021</v>
      </c>
      <c r="H5963" t="s">
        <v>2029</v>
      </c>
      <c r="I5963" t="s">
        <v>2006</v>
      </c>
      <c r="J5963" t="s">
        <v>2033</v>
      </c>
      <c r="K5963" t="s">
        <v>2034</v>
      </c>
      <c r="L5963">
        <v>10</v>
      </c>
      <c r="M5963">
        <v>55</v>
      </c>
      <c r="N5963" s="43">
        <v>550</v>
      </c>
    </row>
    <row r="5964" hidden="1" spans="1:14" x14ac:dyDescent="0.25">
      <c r="A5964" s="106">
        <v>45882</v>
      </c>
      <c r="B5964">
        <v>1113</v>
      </c>
      <c r="C5964">
        <v>0</v>
      </c>
      <c r="E5964">
        <v>23</v>
      </c>
      <c r="F5964" t="s">
        <v>6117</v>
      </c>
      <c r="G5964" t="s">
        <v>2021</v>
      </c>
      <c r="H5964" t="s">
        <v>2029</v>
      </c>
      <c r="I5964" t="s">
        <v>2006</v>
      </c>
      <c r="J5964" t="s">
        <v>6110</v>
      </c>
      <c r="K5964" t="s">
        <v>6111</v>
      </c>
      <c r="L5964">
        <v>10</v>
      </c>
      <c r="M5964">
        <v>650</v>
      </c>
      <c r="N5964" s="43">
        <v>6500</v>
      </c>
    </row>
    <row r="5965" hidden="1" spans="1:14" x14ac:dyDescent="0.25">
      <c r="A5965" s="106">
        <v>45882</v>
      </c>
      <c r="B5965">
        <v>1115</v>
      </c>
      <c r="C5965">
        <v>0</v>
      </c>
      <c r="E5965">
        <v>23</v>
      </c>
      <c r="F5965" t="s">
        <v>6118</v>
      </c>
      <c r="G5965" t="s">
        <v>2044</v>
      </c>
      <c r="H5965" t="s">
        <v>2029</v>
      </c>
      <c r="I5965" t="s">
        <v>2006</v>
      </c>
      <c r="J5965" t="s">
        <v>2033</v>
      </c>
      <c r="K5965" t="s">
        <v>2034</v>
      </c>
      <c r="L5965">
        <v>10</v>
      </c>
      <c r="M5965">
        <v>55</v>
      </c>
      <c r="N5965" s="43">
        <v>550</v>
      </c>
    </row>
    <row r="5966" hidden="1" spans="1:14" x14ac:dyDescent="0.25">
      <c r="A5966" s="106">
        <v>45882</v>
      </c>
      <c r="B5966">
        <v>1115</v>
      </c>
      <c r="C5966">
        <v>0</v>
      </c>
      <c r="E5966">
        <v>23</v>
      </c>
      <c r="F5966" t="s">
        <v>6118</v>
      </c>
      <c r="G5966" t="s">
        <v>2044</v>
      </c>
      <c r="H5966" t="s">
        <v>2029</v>
      </c>
      <c r="I5966" t="s">
        <v>2006</v>
      </c>
      <c r="J5966" t="s">
        <v>6110</v>
      </c>
      <c r="K5966" t="s">
        <v>6111</v>
      </c>
      <c r="L5966">
        <v>10</v>
      </c>
      <c r="M5966">
        <v>650</v>
      </c>
      <c r="N5966" s="43">
        <v>6500</v>
      </c>
    </row>
    <row r="5967" hidden="1" spans="1:14" x14ac:dyDescent="0.25">
      <c r="A5967" s="106">
        <v>45882</v>
      </c>
      <c r="B5967">
        <v>1117</v>
      </c>
      <c r="C5967">
        <v>0</v>
      </c>
      <c r="E5967">
        <v>23</v>
      </c>
      <c r="F5967" t="s">
        <v>6119</v>
      </c>
      <c r="G5967" t="s">
        <v>2063</v>
      </c>
      <c r="H5967" t="s">
        <v>2029</v>
      </c>
      <c r="I5967" t="s">
        <v>2006</v>
      </c>
      <c r="J5967" t="s">
        <v>2033</v>
      </c>
      <c r="K5967" t="s">
        <v>2034</v>
      </c>
      <c r="L5967">
        <v>8</v>
      </c>
      <c r="M5967">
        <v>55</v>
      </c>
      <c r="N5967" s="43">
        <v>440</v>
      </c>
    </row>
    <row r="5968" hidden="1" spans="1:14" x14ac:dyDescent="0.25">
      <c r="A5968" s="106">
        <v>45882</v>
      </c>
      <c r="B5968">
        <v>1117</v>
      </c>
      <c r="C5968">
        <v>0</v>
      </c>
      <c r="E5968">
        <v>23</v>
      </c>
      <c r="F5968" t="s">
        <v>6119</v>
      </c>
      <c r="G5968" t="s">
        <v>2063</v>
      </c>
      <c r="H5968" t="s">
        <v>2029</v>
      </c>
      <c r="I5968" t="s">
        <v>2006</v>
      </c>
      <c r="J5968" t="s">
        <v>6110</v>
      </c>
      <c r="K5968" t="s">
        <v>6111</v>
      </c>
      <c r="L5968">
        <v>8</v>
      </c>
      <c r="M5968">
        <v>650</v>
      </c>
      <c r="N5968" s="43">
        <v>5200</v>
      </c>
    </row>
    <row r="5969" hidden="1" spans="1:14" x14ac:dyDescent="0.25">
      <c r="A5969" s="106">
        <v>45882</v>
      </c>
      <c r="B5969">
        <v>1118</v>
      </c>
      <c r="C5969">
        <v>0</v>
      </c>
      <c r="E5969">
        <v>23</v>
      </c>
      <c r="F5969" t="s">
        <v>6120</v>
      </c>
      <c r="G5969" t="s">
        <v>2017</v>
      </c>
      <c r="H5969" t="s">
        <v>2029</v>
      </c>
      <c r="I5969" t="s">
        <v>2006</v>
      </c>
      <c r="J5969" t="s">
        <v>2033</v>
      </c>
      <c r="K5969" t="s">
        <v>2034</v>
      </c>
      <c r="L5969">
        <v>8</v>
      </c>
      <c r="M5969">
        <v>55</v>
      </c>
      <c r="N5969" s="43">
        <v>440</v>
      </c>
    </row>
    <row r="5970" hidden="1" spans="1:14" x14ac:dyDescent="0.25">
      <c r="A5970" s="106">
        <v>45882</v>
      </c>
      <c r="B5970">
        <v>1118</v>
      </c>
      <c r="C5970">
        <v>0</v>
      </c>
      <c r="E5970">
        <v>23</v>
      </c>
      <c r="F5970" t="s">
        <v>6120</v>
      </c>
      <c r="G5970" t="s">
        <v>2017</v>
      </c>
      <c r="H5970" t="s">
        <v>2029</v>
      </c>
      <c r="I5970" t="s">
        <v>2006</v>
      </c>
      <c r="J5970" t="s">
        <v>6110</v>
      </c>
      <c r="K5970" t="s">
        <v>6111</v>
      </c>
      <c r="L5970">
        <v>8</v>
      </c>
      <c r="M5970">
        <v>650</v>
      </c>
      <c r="N5970" s="43">
        <v>5200</v>
      </c>
    </row>
    <row r="5971" hidden="1" spans="1:14" x14ac:dyDescent="0.25">
      <c r="A5971" s="106">
        <v>45882</v>
      </c>
      <c r="B5971">
        <v>1119</v>
      </c>
      <c r="C5971">
        <v>0</v>
      </c>
      <c r="E5971">
        <v>23</v>
      </c>
      <c r="F5971" t="s">
        <v>6121</v>
      </c>
      <c r="G5971" t="s">
        <v>2005</v>
      </c>
      <c r="H5971" t="s">
        <v>2029</v>
      </c>
      <c r="I5971" t="s">
        <v>2006</v>
      </c>
      <c r="J5971" t="s">
        <v>6110</v>
      </c>
      <c r="K5971" t="s">
        <v>6111</v>
      </c>
      <c r="L5971">
        <v>8</v>
      </c>
      <c r="M5971">
        <v>650</v>
      </c>
      <c r="N5971" s="43">
        <v>5200</v>
      </c>
    </row>
    <row r="5972" hidden="1" spans="1:14" x14ac:dyDescent="0.25">
      <c r="A5972" s="106">
        <v>45882</v>
      </c>
      <c r="B5972">
        <v>1119</v>
      </c>
      <c r="C5972">
        <v>0</v>
      </c>
      <c r="E5972">
        <v>23</v>
      </c>
      <c r="F5972" t="s">
        <v>6121</v>
      </c>
      <c r="G5972" t="s">
        <v>2005</v>
      </c>
      <c r="H5972" t="s">
        <v>2029</v>
      </c>
      <c r="I5972" t="s">
        <v>2006</v>
      </c>
      <c r="J5972" t="s">
        <v>2033</v>
      </c>
      <c r="K5972" t="s">
        <v>2034</v>
      </c>
      <c r="L5972">
        <v>8</v>
      </c>
      <c r="M5972">
        <v>55</v>
      </c>
      <c r="N5972" s="43">
        <v>440</v>
      </c>
    </row>
    <row r="5973" hidden="1" spans="1:14" x14ac:dyDescent="0.25">
      <c r="A5973" s="106">
        <v>45882</v>
      </c>
      <c r="B5973">
        <v>1120</v>
      </c>
      <c r="C5973">
        <v>0</v>
      </c>
      <c r="E5973">
        <v>23</v>
      </c>
      <c r="F5973" t="s">
        <v>6122</v>
      </c>
      <c r="G5973" t="s">
        <v>2054</v>
      </c>
      <c r="H5973" t="s">
        <v>2029</v>
      </c>
      <c r="I5973" t="s">
        <v>2006</v>
      </c>
      <c r="J5973" t="s">
        <v>2033</v>
      </c>
      <c r="K5973" t="s">
        <v>2034</v>
      </c>
      <c r="L5973">
        <v>8</v>
      </c>
      <c r="M5973">
        <v>55</v>
      </c>
      <c r="N5973" s="43">
        <v>440</v>
      </c>
    </row>
    <row r="5974" hidden="1" spans="1:14" x14ac:dyDescent="0.25">
      <c r="A5974" s="106">
        <v>45882</v>
      </c>
      <c r="B5974">
        <v>1120</v>
      </c>
      <c r="C5974">
        <v>0</v>
      </c>
      <c r="E5974">
        <v>23</v>
      </c>
      <c r="F5974" t="s">
        <v>6122</v>
      </c>
      <c r="G5974" t="s">
        <v>2054</v>
      </c>
      <c r="H5974" t="s">
        <v>2029</v>
      </c>
      <c r="I5974" t="s">
        <v>2006</v>
      </c>
      <c r="J5974" t="s">
        <v>6110</v>
      </c>
      <c r="K5974" t="s">
        <v>6111</v>
      </c>
      <c r="L5974">
        <v>8</v>
      </c>
      <c r="M5974">
        <v>650</v>
      </c>
      <c r="N5974" s="43">
        <v>5200</v>
      </c>
    </row>
    <row r="5975" hidden="1" spans="1:14" x14ac:dyDescent="0.25">
      <c r="A5975" s="106">
        <v>45885</v>
      </c>
      <c r="B5975">
        <v>1201</v>
      </c>
      <c r="C5975">
        <v>0</v>
      </c>
      <c r="E5975">
        <v>23</v>
      </c>
      <c r="F5975" t="s">
        <v>6123</v>
      </c>
      <c r="G5975" t="s">
        <v>2336</v>
      </c>
      <c r="H5975" t="s">
        <v>2029</v>
      </c>
      <c r="I5975" t="s">
        <v>2006</v>
      </c>
      <c r="J5975" t="s">
        <v>6110</v>
      </c>
      <c r="K5975" t="s">
        <v>6111</v>
      </c>
      <c r="L5975">
        <v>8</v>
      </c>
      <c r="M5975">
        <v>650</v>
      </c>
      <c r="N5975" s="43">
        <v>5200</v>
      </c>
    </row>
    <row r="5976" hidden="1" spans="1:14" x14ac:dyDescent="0.25">
      <c r="A5976" s="106">
        <v>45885</v>
      </c>
      <c r="B5976">
        <v>1201</v>
      </c>
      <c r="C5976">
        <v>0</v>
      </c>
      <c r="E5976">
        <v>23</v>
      </c>
      <c r="F5976" t="s">
        <v>6123</v>
      </c>
      <c r="G5976" t="s">
        <v>2336</v>
      </c>
      <c r="H5976" t="s">
        <v>2029</v>
      </c>
      <c r="I5976" t="s">
        <v>2006</v>
      </c>
      <c r="J5976" t="s">
        <v>2033</v>
      </c>
      <c r="K5976" t="s">
        <v>2034</v>
      </c>
      <c r="L5976">
        <v>1</v>
      </c>
      <c r="M5976">
        <v>1800</v>
      </c>
      <c r="N5976" s="43">
        <v>1800</v>
      </c>
    </row>
    <row r="5977" hidden="1" spans="1:14" x14ac:dyDescent="0.25">
      <c r="A5977" s="106">
        <v>45885</v>
      </c>
      <c r="B5977">
        <v>1203</v>
      </c>
      <c r="C5977">
        <v>0</v>
      </c>
      <c r="E5977">
        <v>23</v>
      </c>
      <c r="F5977" t="s">
        <v>6124</v>
      </c>
      <c r="G5977" t="s">
        <v>2038</v>
      </c>
      <c r="H5977" t="s">
        <v>2029</v>
      </c>
      <c r="I5977" t="s">
        <v>2006</v>
      </c>
      <c r="J5977" t="s">
        <v>6110</v>
      </c>
      <c r="K5977" t="s">
        <v>6111</v>
      </c>
      <c r="L5977">
        <v>8</v>
      </c>
      <c r="M5977">
        <v>650</v>
      </c>
      <c r="N5977" s="43">
        <v>5200</v>
      </c>
    </row>
    <row r="5978" hidden="1" spans="1:14" x14ac:dyDescent="0.25">
      <c r="A5978" s="106">
        <v>45885</v>
      </c>
      <c r="B5978">
        <v>1205</v>
      </c>
      <c r="C5978">
        <v>0</v>
      </c>
      <c r="E5978">
        <v>23</v>
      </c>
      <c r="F5978" t="s">
        <v>6125</v>
      </c>
      <c r="G5978" t="s">
        <v>2368</v>
      </c>
      <c r="H5978" t="s">
        <v>2029</v>
      </c>
      <c r="I5978" t="s">
        <v>2006</v>
      </c>
      <c r="J5978" t="s">
        <v>6110</v>
      </c>
      <c r="K5978" t="s">
        <v>6111</v>
      </c>
      <c r="L5978">
        <v>8</v>
      </c>
      <c r="M5978">
        <v>650</v>
      </c>
      <c r="N5978" s="43">
        <v>5200</v>
      </c>
    </row>
    <row r="5979" hidden="1" spans="1:14" x14ac:dyDescent="0.25">
      <c r="A5979" s="106">
        <v>45885</v>
      </c>
      <c r="B5979">
        <v>1207</v>
      </c>
      <c r="C5979">
        <v>0</v>
      </c>
      <c r="E5979">
        <v>23</v>
      </c>
      <c r="F5979" t="s">
        <v>6126</v>
      </c>
      <c r="G5979" t="s">
        <v>2017</v>
      </c>
      <c r="H5979" t="s">
        <v>2029</v>
      </c>
      <c r="I5979" t="s">
        <v>2006</v>
      </c>
      <c r="J5979" t="s">
        <v>2033</v>
      </c>
      <c r="K5979" t="s">
        <v>2034</v>
      </c>
      <c r="L5979">
        <v>2</v>
      </c>
      <c r="M5979">
        <v>55</v>
      </c>
      <c r="N5979" s="43">
        <v>110</v>
      </c>
    </row>
    <row r="5980" hidden="1" spans="1:14" x14ac:dyDescent="0.25">
      <c r="A5980" s="106">
        <v>45885</v>
      </c>
      <c r="B5980">
        <v>1207</v>
      </c>
      <c r="C5980">
        <v>0</v>
      </c>
      <c r="E5980">
        <v>23</v>
      </c>
      <c r="F5980" t="s">
        <v>6126</v>
      </c>
      <c r="G5980" t="s">
        <v>2017</v>
      </c>
      <c r="H5980" t="s">
        <v>2029</v>
      </c>
      <c r="I5980" t="s">
        <v>2006</v>
      </c>
      <c r="J5980" t="s">
        <v>6110</v>
      </c>
      <c r="K5980" t="s">
        <v>6111</v>
      </c>
      <c r="L5980">
        <v>8</v>
      </c>
      <c r="M5980">
        <v>650</v>
      </c>
      <c r="N5980" s="43">
        <v>5200</v>
      </c>
    </row>
    <row r="5981" hidden="1" spans="1:14" x14ac:dyDescent="0.25">
      <c r="A5981" s="106">
        <v>45885</v>
      </c>
      <c r="B5981">
        <v>1208</v>
      </c>
      <c r="C5981">
        <v>0</v>
      </c>
      <c r="E5981">
        <v>23</v>
      </c>
      <c r="F5981" t="s">
        <v>6127</v>
      </c>
      <c r="G5981" t="s">
        <v>2381</v>
      </c>
      <c r="H5981" t="s">
        <v>2029</v>
      </c>
      <c r="I5981" t="s">
        <v>2006</v>
      </c>
      <c r="J5981" t="s">
        <v>6110</v>
      </c>
      <c r="K5981" t="s">
        <v>6111</v>
      </c>
      <c r="L5981">
        <v>8</v>
      </c>
      <c r="M5981">
        <v>650</v>
      </c>
      <c r="N5981" s="43">
        <v>5200</v>
      </c>
    </row>
    <row r="5982" hidden="1" spans="1:14" x14ac:dyDescent="0.25">
      <c r="A5982" s="106">
        <v>45885</v>
      </c>
      <c r="B5982">
        <v>1208</v>
      </c>
      <c r="C5982">
        <v>0</v>
      </c>
      <c r="E5982">
        <v>23</v>
      </c>
      <c r="F5982" t="s">
        <v>6127</v>
      </c>
      <c r="G5982" t="s">
        <v>2381</v>
      </c>
      <c r="H5982" t="s">
        <v>2029</v>
      </c>
      <c r="I5982" t="s">
        <v>2006</v>
      </c>
      <c r="J5982" t="s">
        <v>2033</v>
      </c>
      <c r="K5982" t="s">
        <v>2034</v>
      </c>
      <c r="L5982">
        <v>8</v>
      </c>
      <c r="M5982">
        <v>55</v>
      </c>
      <c r="N5982" s="43">
        <v>440</v>
      </c>
    </row>
    <row r="5983" hidden="1" spans="1:14" x14ac:dyDescent="0.25">
      <c r="A5983" s="106">
        <v>45885</v>
      </c>
      <c r="B5983">
        <v>1209</v>
      </c>
      <c r="C5983">
        <v>0</v>
      </c>
      <c r="E5983">
        <v>23</v>
      </c>
      <c r="F5983" t="s">
        <v>6128</v>
      </c>
      <c r="G5983" t="s">
        <v>2005</v>
      </c>
      <c r="H5983" t="s">
        <v>2029</v>
      </c>
      <c r="I5983" t="s">
        <v>2006</v>
      </c>
      <c r="J5983" t="s">
        <v>2033</v>
      </c>
      <c r="K5983" t="s">
        <v>2034</v>
      </c>
      <c r="L5983">
        <v>8</v>
      </c>
      <c r="M5983">
        <v>55</v>
      </c>
      <c r="N5983" s="43">
        <v>440</v>
      </c>
    </row>
    <row r="5984" hidden="1" spans="1:14" x14ac:dyDescent="0.25">
      <c r="A5984" s="106">
        <v>45885</v>
      </c>
      <c r="B5984">
        <v>1209</v>
      </c>
      <c r="C5984">
        <v>0</v>
      </c>
      <c r="E5984">
        <v>23</v>
      </c>
      <c r="F5984" t="s">
        <v>6128</v>
      </c>
      <c r="G5984" t="s">
        <v>2005</v>
      </c>
      <c r="H5984" t="s">
        <v>2029</v>
      </c>
      <c r="I5984" t="s">
        <v>2006</v>
      </c>
      <c r="J5984" t="s">
        <v>6110</v>
      </c>
      <c r="K5984" t="s">
        <v>6111</v>
      </c>
      <c r="L5984">
        <v>8</v>
      </c>
      <c r="M5984">
        <v>650</v>
      </c>
      <c r="N5984" s="43">
        <v>5200</v>
      </c>
    </row>
    <row r="5985" hidden="1" spans="1:14" x14ac:dyDescent="0.25">
      <c r="A5985" s="106">
        <v>45885</v>
      </c>
      <c r="B5985">
        <v>1211</v>
      </c>
      <c r="C5985">
        <v>0</v>
      </c>
      <c r="E5985">
        <v>23</v>
      </c>
      <c r="F5985" t="s">
        <v>6129</v>
      </c>
      <c r="G5985" t="s">
        <v>2004</v>
      </c>
      <c r="H5985" t="s">
        <v>2029</v>
      </c>
      <c r="I5985" t="s">
        <v>2006</v>
      </c>
      <c r="J5985" t="s">
        <v>6110</v>
      </c>
      <c r="K5985" t="s">
        <v>6111</v>
      </c>
      <c r="L5985">
        <v>8</v>
      </c>
      <c r="M5985">
        <v>650</v>
      </c>
      <c r="N5985" s="43">
        <v>5200</v>
      </c>
    </row>
    <row r="5986" hidden="1" spans="1:14" x14ac:dyDescent="0.25">
      <c r="A5986" s="106">
        <v>45885</v>
      </c>
      <c r="B5986">
        <v>1211</v>
      </c>
      <c r="C5986">
        <v>0</v>
      </c>
      <c r="E5986">
        <v>23</v>
      </c>
      <c r="F5986" t="s">
        <v>6129</v>
      </c>
      <c r="G5986" t="s">
        <v>2004</v>
      </c>
      <c r="H5986" t="s">
        <v>2029</v>
      </c>
      <c r="I5986" t="s">
        <v>2006</v>
      </c>
      <c r="J5986" t="s">
        <v>2033</v>
      </c>
      <c r="K5986" t="s">
        <v>2034</v>
      </c>
      <c r="L5986">
        <v>8</v>
      </c>
      <c r="M5986">
        <v>55</v>
      </c>
      <c r="N5986" s="43">
        <v>440</v>
      </c>
    </row>
    <row r="5987" hidden="1" spans="1:14" x14ac:dyDescent="0.25">
      <c r="A5987" s="106">
        <v>45885</v>
      </c>
      <c r="B5987">
        <v>1213</v>
      </c>
      <c r="C5987">
        <v>0</v>
      </c>
      <c r="E5987">
        <v>23</v>
      </c>
      <c r="F5987" t="s">
        <v>6130</v>
      </c>
      <c r="G5987" t="s">
        <v>2025</v>
      </c>
      <c r="H5987" t="s">
        <v>2029</v>
      </c>
      <c r="I5987" t="s">
        <v>2006</v>
      </c>
      <c r="J5987" t="s">
        <v>6110</v>
      </c>
      <c r="K5987" t="s">
        <v>6111</v>
      </c>
      <c r="L5987">
        <v>10</v>
      </c>
      <c r="M5987">
        <v>650</v>
      </c>
      <c r="N5987" s="43">
        <v>6500</v>
      </c>
    </row>
    <row r="5988" hidden="1" spans="1:14" x14ac:dyDescent="0.25">
      <c r="A5988" s="106">
        <v>45885</v>
      </c>
      <c r="B5988">
        <v>1213</v>
      </c>
      <c r="C5988">
        <v>0</v>
      </c>
      <c r="E5988">
        <v>23</v>
      </c>
      <c r="F5988" t="s">
        <v>6130</v>
      </c>
      <c r="G5988" t="s">
        <v>2025</v>
      </c>
      <c r="H5988" t="s">
        <v>2029</v>
      </c>
      <c r="I5988" t="s">
        <v>2006</v>
      </c>
      <c r="J5988" t="s">
        <v>2033</v>
      </c>
      <c r="K5988" t="s">
        <v>2034</v>
      </c>
      <c r="L5988">
        <v>10</v>
      </c>
      <c r="M5988">
        <v>55</v>
      </c>
      <c r="N5988" s="43">
        <v>550</v>
      </c>
    </row>
    <row r="5989" hidden="1" spans="1:14" x14ac:dyDescent="0.25">
      <c r="A5989" s="106">
        <v>45885</v>
      </c>
      <c r="B5989">
        <v>1214</v>
      </c>
      <c r="C5989">
        <v>0</v>
      </c>
      <c r="E5989">
        <v>23</v>
      </c>
      <c r="F5989" t="s">
        <v>6131</v>
      </c>
      <c r="G5989" t="s">
        <v>2038</v>
      </c>
      <c r="H5989" t="s">
        <v>2029</v>
      </c>
      <c r="I5989" t="s">
        <v>2006</v>
      </c>
      <c r="J5989" t="s">
        <v>2033</v>
      </c>
      <c r="K5989" t="s">
        <v>2034</v>
      </c>
      <c r="L5989">
        <v>8</v>
      </c>
      <c r="M5989">
        <v>55</v>
      </c>
      <c r="N5989" s="43">
        <v>440</v>
      </c>
    </row>
    <row r="5990" hidden="1" spans="1:14" x14ac:dyDescent="0.25">
      <c r="A5990" s="106">
        <v>45885</v>
      </c>
      <c r="B5990">
        <v>1214</v>
      </c>
      <c r="C5990">
        <v>0</v>
      </c>
      <c r="E5990">
        <v>23</v>
      </c>
      <c r="F5990" t="s">
        <v>6131</v>
      </c>
      <c r="G5990" t="s">
        <v>2038</v>
      </c>
      <c r="H5990" t="s">
        <v>2029</v>
      </c>
      <c r="I5990" t="s">
        <v>2006</v>
      </c>
      <c r="J5990" t="s">
        <v>6110</v>
      </c>
      <c r="K5990" t="s">
        <v>6111</v>
      </c>
      <c r="L5990">
        <v>8</v>
      </c>
      <c r="M5990">
        <v>650</v>
      </c>
      <c r="N5990" s="43">
        <v>5200</v>
      </c>
    </row>
    <row r="5991" hidden="1" spans="1:14" x14ac:dyDescent="0.25">
      <c r="A5991" s="106">
        <v>45885</v>
      </c>
      <c r="B5991">
        <v>1215</v>
      </c>
      <c r="C5991">
        <v>0</v>
      </c>
      <c r="E5991">
        <v>23</v>
      </c>
      <c r="F5991" t="s">
        <v>6132</v>
      </c>
      <c r="G5991" t="s">
        <v>2368</v>
      </c>
      <c r="H5991" t="s">
        <v>2029</v>
      </c>
      <c r="I5991" t="s">
        <v>2006</v>
      </c>
      <c r="J5991" t="s">
        <v>2033</v>
      </c>
      <c r="K5991" t="s">
        <v>2034</v>
      </c>
      <c r="L5991">
        <v>8</v>
      </c>
      <c r="M5991">
        <v>55</v>
      </c>
      <c r="N5991" s="43">
        <v>440</v>
      </c>
    </row>
    <row r="5992" hidden="1" spans="1:14" x14ac:dyDescent="0.25">
      <c r="A5992" s="106">
        <v>45885</v>
      </c>
      <c r="B5992">
        <v>1215</v>
      </c>
      <c r="C5992">
        <v>0</v>
      </c>
      <c r="E5992">
        <v>23</v>
      </c>
      <c r="F5992" t="s">
        <v>6132</v>
      </c>
      <c r="G5992" t="s">
        <v>2368</v>
      </c>
      <c r="H5992" t="s">
        <v>2029</v>
      </c>
      <c r="I5992" t="s">
        <v>2006</v>
      </c>
      <c r="J5992" t="s">
        <v>6110</v>
      </c>
      <c r="K5992" t="s">
        <v>6111</v>
      </c>
      <c r="L5992">
        <v>8</v>
      </c>
      <c r="M5992">
        <v>650</v>
      </c>
      <c r="N5992" s="43">
        <v>5200</v>
      </c>
    </row>
    <row r="5993" hidden="1" spans="1:14" x14ac:dyDescent="0.25">
      <c r="A5993" s="106">
        <v>45885</v>
      </c>
      <c r="B5993">
        <v>1217</v>
      </c>
      <c r="C5993">
        <v>0</v>
      </c>
      <c r="E5993">
        <v>23</v>
      </c>
      <c r="F5993" t="s">
        <v>6133</v>
      </c>
      <c r="G5993" t="s">
        <v>2017</v>
      </c>
      <c r="H5993" t="s">
        <v>2029</v>
      </c>
      <c r="I5993" t="s">
        <v>2006</v>
      </c>
      <c r="J5993" t="s">
        <v>6110</v>
      </c>
      <c r="K5993" t="s">
        <v>6111</v>
      </c>
      <c r="L5993">
        <v>8</v>
      </c>
      <c r="M5993">
        <v>650</v>
      </c>
      <c r="N5993" s="43">
        <v>5200</v>
      </c>
    </row>
    <row r="5994" hidden="1" spans="1:14" x14ac:dyDescent="0.25">
      <c r="A5994" s="106">
        <v>45885</v>
      </c>
      <c r="B5994">
        <v>1217</v>
      </c>
      <c r="C5994">
        <v>0</v>
      </c>
      <c r="E5994">
        <v>23</v>
      </c>
      <c r="F5994" t="s">
        <v>6133</v>
      </c>
      <c r="G5994" t="s">
        <v>2017</v>
      </c>
      <c r="H5994" t="s">
        <v>2029</v>
      </c>
      <c r="I5994" t="s">
        <v>2006</v>
      </c>
      <c r="J5994" t="s">
        <v>2033</v>
      </c>
      <c r="K5994" t="s">
        <v>2034</v>
      </c>
      <c r="L5994">
        <v>8</v>
      </c>
      <c r="M5994">
        <v>55</v>
      </c>
      <c r="N5994" s="43">
        <v>440</v>
      </c>
    </row>
    <row r="5995" hidden="1" spans="1:14" x14ac:dyDescent="0.25">
      <c r="A5995" s="106">
        <v>45885</v>
      </c>
      <c r="B5995">
        <v>1218</v>
      </c>
      <c r="C5995">
        <v>0</v>
      </c>
      <c r="E5995">
        <v>23</v>
      </c>
      <c r="F5995" t="s">
        <v>6134</v>
      </c>
      <c r="G5995" t="s">
        <v>2336</v>
      </c>
      <c r="H5995" t="s">
        <v>2029</v>
      </c>
      <c r="I5995" t="s">
        <v>2006</v>
      </c>
      <c r="J5995" t="s">
        <v>2033</v>
      </c>
      <c r="K5995" t="s">
        <v>2034</v>
      </c>
      <c r="L5995">
        <v>8</v>
      </c>
      <c r="M5995">
        <v>55</v>
      </c>
      <c r="N5995" s="43">
        <v>440</v>
      </c>
    </row>
    <row r="5996" hidden="1" spans="1:14" x14ac:dyDescent="0.25">
      <c r="A5996" s="106">
        <v>45885</v>
      </c>
      <c r="B5996">
        <v>1218</v>
      </c>
      <c r="C5996">
        <v>0</v>
      </c>
      <c r="E5996">
        <v>23</v>
      </c>
      <c r="F5996" t="s">
        <v>6134</v>
      </c>
      <c r="G5996" t="s">
        <v>2336</v>
      </c>
      <c r="H5996" t="s">
        <v>2029</v>
      </c>
      <c r="I5996" t="s">
        <v>2006</v>
      </c>
      <c r="J5996" t="s">
        <v>6110</v>
      </c>
      <c r="K5996" t="s">
        <v>6111</v>
      </c>
      <c r="L5996">
        <v>8</v>
      </c>
      <c r="M5996">
        <v>650</v>
      </c>
      <c r="N5996" s="43">
        <v>5200</v>
      </c>
    </row>
    <row r="5997" hidden="1" spans="1:14" x14ac:dyDescent="0.25">
      <c r="A5997" s="106">
        <v>45885</v>
      </c>
      <c r="B5997">
        <v>1219</v>
      </c>
      <c r="C5997">
        <v>0</v>
      </c>
      <c r="E5997">
        <v>23</v>
      </c>
      <c r="F5997" t="s">
        <v>6135</v>
      </c>
      <c r="G5997" t="s">
        <v>2381</v>
      </c>
      <c r="H5997" t="s">
        <v>2029</v>
      </c>
      <c r="I5997" t="s">
        <v>2006</v>
      </c>
      <c r="J5997" t="s">
        <v>2033</v>
      </c>
      <c r="K5997" t="s">
        <v>2034</v>
      </c>
      <c r="L5997">
        <v>8</v>
      </c>
      <c r="M5997">
        <v>55</v>
      </c>
      <c r="N5997" s="43">
        <v>440</v>
      </c>
    </row>
    <row r="5998" hidden="1" spans="1:14" x14ac:dyDescent="0.25">
      <c r="A5998" s="106">
        <v>45885</v>
      </c>
      <c r="B5998">
        <v>1219</v>
      </c>
      <c r="C5998">
        <v>0</v>
      </c>
      <c r="E5998">
        <v>23</v>
      </c>
      <c r="F5998" t="s">
        <v>6135</v>
      </c>
      <c r="G5998" t="s">
        <v>2381</v>
      </c>
      <c r="H5998" t="s">
        <v>2029</v>
      </c>
      <c r="I5998" t="s">
        <v>2006</v>
      </c>
      <c r="J5998" t="s">
        <v>6110</v>
      </c>
      <c r="K5998" t="s">
        <v>6111</v>
      </c>
      <c r="L5998">
        <v>8</v>
      </c>
      <c r="M5998">
        <v>650</v>
      </c>
      <c r="N5998" s="43">
        <v>5200</v>
      </c>
    </row>
    <row r="5999" hidden="1" spans="1:14" x14ac:dyDescent="0.25">
      <c r="A5999" s="106">
        <v>46088</v>
      </c>
      <c r="B5999">
        <v>9233</v>
      </c>
      <c r="C5999">
        <v>6149</v>
      </c>
      <c r="E5999">
        <v>308</v>
      </c>
      <c r="F5999" t="s">
        <v>6136</v>
      </c>
      <c r="G5999" t="s">
        <v>2114</v>
      </c>
      <c r="H5999" t="s">
        <v>2005</v>
      </c>
      <c r="I5999" t="s">
        <v>2006</v>
      </c>
      <c r="J5999" t="s">
        <v>2007</v>
      </c>
      <c r="K5999" t="s">
        <v>2008</v>
      </c>
      <c r="L5999">
        <v>1</v>
      </c>
      <c r="M5999">
        <v>1800</v>
      </c>
      <c r="N5999" s="43">
        <v>1800</v>
      </c>
    </row>
    <row r="6000" hidden="1" spans="1:14" x14ac:dyDescent="0.25">
      <c r="A6000" s="106">
        <v>46088</v>
      </c>
      <c r="B6000">
        <v>9233</v>
      </c>
      <c r="C6000">
        <v>6149</v>
      </c>
      <c r="E6000">
        <v>308</v>
      </c>
      <c r="F6000" t="s">
        <v>6136</v>
      </c>
      <c r="G6000" t="s">
        <v>2114</v>
      </c>
      <c r="H6000" t="s">
        <v>2005</v>
      </c>
      <c r="I6000" t="s">
        <v>2006</v>
      </c>
      <c r="J6000" t="s">
        <v>2022</v>
      </c>
      <c r="K6000" t="s">
        <v>2023</v>
      </c>
      <c r="L6000">
        <v>8</v>
      </c>
      <c r="M6000">
        <v>570</v>
      </c>
      <c r="N6000" s="43">
        <v>4560</v>
      </c>
    </row>
    <row r="6001" hidden="1" spans="1:14" x14ac:dyDescent="0.25">
      <c r="A6001" s="106">
        <v>46088</v>
      </c>
      <c r="B6001">
        <v>9240</v>
      </c>
      <c r="C6001">
        <v>6156</v>
      </c>
      <c r="E6001">
        <v>308</v>
      </c>
      <c r="F6001" t="s">
        <v>6137</v>
      </c>
      <c r="G6001" t="s">
        <v>2095</v>
      </c>
      <c r="H6001" t="s">
        <v>2005</v>
      </c>
      <c r="I6001" t="s">
        <v>2006</v>
      </c>
      <c r="J6001" t="s">
        <v>2022</v>
      </c>
      <c r="K6001" t="s">
        <v>2023</v>
      </c>
      <c r="L6001">
        <v>8</v>
      </c>
      <c r="M6001">
        <v>570</v>
      </c>
      <c r="N6001" s="43">
        <v>4560</v>
      </c>
    </row>
    <row r="6002" hidden="1" spans="1:14" x14ac:dyDescent="0.25">
      <c r="A6002" s="106">
        <v>46088</v>
      </c>
      <c r="B6002">
        <v>9242</v>
      </c>
      <c r="C6002">
        <v>6158</v>
      </c>
      <c r="E6002">
        <v>308</v>
      </c>
      <c r="F6002" t="s">
        <v>6138</v>
      </c>
      <c r="G6002" t="s">
        <v>2114</v>
      </c>
      <c r="H6002" t="s">
        <v>2005</v>
      </c>
      <c r="I6002" t="s">
        <v>2006</v>
      </c>
      <c r="J6002" t="s">
        <v>2022</v>
      </c>
      <c r="K6002" t="s">
        <v>2023</v>
      </c>
      <c r="L6002">
        <v>8</v>
      </c>
      <c r="M6002">
        <v>570</v>
      </c>
      <c r="N6002" s="43">
        <v>4560</v>
      </c>
    </row>
    <row r="6003" hidden="1" spans="1:14" x14ac:dyDescent="0.25">
      <c r="A6003" s="106">
        <v>46088</v>
      </c>
      <c r="B6003">
        <v>9244</v>
      </c>
      <c r="C6003">
        <v>6160</v>
      </c>
      <c r="E6003">
        <v>308</v>
      </c>
      <c r="F6003" t="s">
        <v>6139</v>
      </c>
      <c r="G6003" t="s">
        <v>2131</v>
      </c>
      <c r="H6003" t="s">
        <v>2005</v>
      </c>
      <c r="I6003" t="s">
        <v>2006</v>
      </c>
      <c r="J6003" t="s">
        <v>2022</v>
      </c>
      <c r="K6003" t="s">
        <v>2023</v>
      </c>
      <c r="L6003">
        <v>8</v>
      </c>
      <c r="M6003">
        <v>570</v>
      </c>
      <c r="N6003" s="43">
        <v>4560</v>
      </c>
    </row>
    <row r="6004" hidden="1" spans="1:14" x14ac:dyDescent="0.25">
      <c r="A6004" s="106">
        <v>46088</v>
      </c>
      <c r="B6004">
        <v>9244</v>
      </c>
      <c r="C6004">
        <v>6160</v>
      </c>
      <c r="E6004">
        <v>308</v>
      </c>
      <c r="F6004" t="s">
        <v>6139</v>
      </c>
      <c r="G6004" t="s">
        <v>2131</v>
      </c>
      <c r="H6004" t="s">
        <v>2005</v>
      </c>
      <c r="I6004" t="s">
        <v>2006</v>
      </c>
      <c r="J6004" t="s">
        <v>2007</v>
      </c>
      <c r="K6004" t="s">
        <v>2008</v>
      </c>
      <c r="L6004">
        <v>2</v>
      </c>
      <c r="M6004">
        <v>55</v>
      </c>
      <c r="N6004" s="43">
        <v>110</v>
      </c>
    </row>
    <row r="6005" hidden="1" spans="1:14" x14ac:dyDescent="0.25">
      <c r="A6005" s="106">
        <v>46088</v>
      </c>
      <c r="B6005">
        <v>9251</v>
      </c>
      <c r="C6005">
        <v>6167</v>
      </c>
      <c r="E6005">
        <v>308</v>
      </c>
      <c r="F6005" t="s">
        <v>6140</v>
      </c>
      <c r="G6005" t="s">
        <v>2114</v>
      </c>
      <c r="H6005" t="s">
        <v>2005</v>
      </c>
      <c r="I6005" t="s">
        <v>2006</v>
      </c>
      <c r="J6005" t="s">
        <v>2007</v>
      </c>
      <c r="K6005" t="s">
        <v>2008</v>
      </c>
      <c r="L6005">
        <v>3.5</v>
      </c>
      <c r="M6005">
        <v>55</v>
      </c>
      <c r="N6005" s="43">
        <v>192.5</v>
      </c>
    </row>
    <row r="6006" hidden="1" spans="1:14" x14ac:dyDescent="0.25">
      <c r="A6006" s="106">
        <v>46088</v>
      </c>
      <c r="B6006">
        <v>9251</v>
      </c>
      <c r="C6006">
        <v>6167</v>
      </c>
      <c r="E6006">
        <v>308</v>
      </c>
      <c r="F6006" t="s">
        <v>6140</v>
      </c>
      <c r="G6006" t="s">
        <v>2114</v>
      </c>
      <c r="H6006" t="s">
        <v>2005</v>
      </c>
      <c r="I6006" t="s">
        <v>2006</v>
      </c>
      <c r="J6006" t="s">
        <v>2022</v>
      </c>
      <c r="K6006" t="s">
        <v>2023</v>
      </c>
      <c r="L6006">
        <v>3.5</v>
      </c>
      <c r="M6006">
        <v>570</v>
      </c>
      <c r="N6006" s="43">
        <v>1995</v>
      </c>
    </row>
    <row r="6007" hidden="1" spans="1:14" x14ac:dyDescent="0.25">
      <c r="A6007" s="106">
        <v>46094</v>
      </c>
      <c r="B6007">
        <v>9498</v>
      </c>
      <c r="C6007">
        <v>6413</v>
      </c>
      <c r="E6007">
        <v>308</v>
      </c>
      <c r="F6007" t="s">
        <v>6141</v>
      </c>
      <c r="G6007" t="s">
        <v>2095</v>
      </c>
      <c r="I6007" t="s">
        <v>2006</v>
      </c>
      <c r="J6007" t="s">
        <v>2022</v>
      </c>
      <c r="K6007" t="s">
        <v>2023</v>
      </c>
      <c r="L6007">
        <v>8</v>
      </c>
      <c r="M6007">
        <v>570</v>
      </c>
      <c r="N6007" s="43">
        <v>4560</v>
      </c>
    </row>
    <row r="6008" hidden="1" spans="1:14" x14ac:dyDescent="0.25">
      <c r="A6008" s="106">
        <v>46094</v>
      </c>
      <c r="B6008">
        <v>9508</v>
      </c>
      <c r="C6008">
        <v>6422</v>
      </c>
      <c r="E6008">
        <v>308</v>
      </c>
      <c r="F6008" t="s">
        <v>6142</v>
      </c>
      <c r="G6008" t="s">
        <v>2025</v>
      </c>
      <c r="I6008" t="s">
        <v>2006</v>
      </c>
      <c r="J6008" t="s">
        <v>2022</v>
      </c>
      <c r="K6008" t="s">
        <v>2023</v>
      </c>
      <c r="L6008">
        <v>5</v>
      </c>
      <c r="M6008">
        <v>570</v>
      </c>
      <c r="N6008" s="43">
        <v>2850</v>
      </c>
    </row>
    <row r="6009" hidden="1" spans="1:14" x14ac:dyDescent="0.25">
      <c r="A6009" s="106">
        <v>46151</v>
      </c>
      <c r="B6009">
        <v>11903</v>
      </c>
      <c r="C6009">
        <v>8803</v>
      </c>
      <c r="E6009">
        <v>308</v>
      </c>
      <c r="F6009" t="s">
        <v>6143</v>
      </c>
      <c r="G6009" t="s">
        <v>2114</v>
      </c>
      <c r="H6009" t="s">
        <v>2005</v>
      </c>
      <c r="I6009" t="s">
        <v>2006</v>
      </c>
      <c r="J6009" t="s">
        <v>2022</v>
      </c>
      <c r="K6009" t="s">
        <v>2023</v>
      </c>
      <c r="L6009">
        <v>8</v>
      </c>
      <c r="M6009">
        <v>580</v>
      </c>
      <c r="N6009" s="43">
        <v>4640</v>
      </c>
    </row>
    <row r="6010" hidden="1" spans="1:14" x14ac:dyDescent="0.25">
      <c r="A6010" s="106">
        <v>46151</v>
      </c>
      <c r="B6010">
        <v>11903</v>
      </c>
      <c r="C6010">
        <v>8803</v>
      </c>
      <c r="E6010">
        <v>308</v>
      </c>
      <c r="F6010" t="s">
        <v>6143</v>
      </c>
      <c r="G6010" t="s">
        <v>2114</v>
      </c>
      <c r="H6010" t="s">
        <v>2005</v>
      </c>
      <c r="I6010" t="s">
        <v>2006</v>
      </c>
      <c r="J6010" t="s">
        <v>2007</v>
      </c>
      <c r="K6010" t="s">
        <v>2008</v>
      </c>
      <c r="L6010">
        <v>1</v>
      </c>
      <c r="M6010">
        <v>1800</v>
      </c>
      <c r="N6010" s="43">
        <v>1800</v>
      </c>
    </row>
    <row r="6011" hidden="1" spans="1:14" x14ac:dyDescent="0.25">
      <c r="A6011" s="106">
        <v>46151</v>
      </c>
      <c r="B6011">
        <v>11911</v>
      </c>
      <c r="C6011">
        <v>8811</v>
      </c>
      <c r="E6011">
        <v>308</v>
      </c>
      <c r="F6011" t="s">
        <v>6144</v>
      </c>
      <c r="G6011" t="s">
        <v>2027</v>
      </c>
      <c r="H6011" t="s">
        <v>2005</v>
      </c>
      <c r="I6011" t="s">
        <v>2006</v>
      </c>
      <c r="J6011" t="s">
        <v>2022</v>
      </c>
      <c r="K6011" t="s">
        <v>2023</v>
      </c>
      <c r="L6011">
        <v>8</v>
      </c>
      <c r="M6011">
        <v>580</v>
      </c>
      <c r="N6011" s="43">
        <v>4640</v>
      </c>
    </row>
    <row r="6012" hidden="1" spans="1:14" x14ac:dyDescent="0.25">
      <c r="A6012" s="106">
        <v>46151</v>
      </c>
      <c r="B6012">
        <v>11926</v>
      </c>
      <c r="C6012">
        <v>8826</v>
      </c>
      <c r="E6012">
        <v>308</v>
      </c>
      <c r="F6012" t="s">
        <v>6145</v>
      </c>
      <c r="G6012" t="s">
        <v>2027</v>
      </c>
      <c r="H6012" t="s">
        <v>2005</v>
      </c>
      <c r="I6012" t="s">
        <v>2006</v>
      </c>
      <c r="J6012" t="s">
        <v>2022</v>
      </c>
      <c r="K6012" t="s">
        <v>2023</v>
      </c>
      <c r="L6012">
        <v>5</v>
      </c>
      <c r="M6012">
        <v>580</v>
      </c>
      <c r="N6012" s="43">
        <v>2900</v>
      </c>
    </row>
    <row r="6013" hidden="1" spans="1:14" x14ac:dyDescent="0.25">
      <c r="A6013" s="106">
        <v>46239</v>
      </c>
      <c r="B6013">
        <v>16571</v>
      </c>
      <c r="C6013">
        <v>13445</v>
      </c>
      <c r="E6013">
        <v>308</v>
      </c>
      <c r="F6013" t="s">
        <v>6146</v>
      </c>
      <c r="G6013" t="s">
        <v>2017</v>
      </c>
      <c r="H6013" t="s">
        <v>2005</v>
      </c>
      <c r="I6013" t="s">
        <v>2006</v>
      </c>
      <c r="J6013" t="s">
        <v>2259</v>
      </c>
      <c r="K6013" t="s">
        <v>2260</v>
      </c>
      <c r="L6013">
        <v>8</v>
      </c>
      <c r="M6013">
        <v>590</v>
      </c>
      <c r="N6013" s="43">
        <v>4720</v>
      </c>
    </row>
    <row r="6014" hidden="1" spans="1:14" x14ac:dyDescent="0.25">
      <c r="A6014" s="106">
        <v>46239</v>
      </c>
      <c r="B6014">
        <v>16571</v>
      </c>
      <c r="C6014">
        <v>13445</v>
      </c>
      <c r="E6014">
        <v>308</v>
      </c>
      <c r="F6014" t="s">
        <v>6146</v>
      </c>
      <c r="G6014" t="s">
        <v>2017</v>
      </c>
      <c r="H6014" t="s">
        <v>2005</v>
      </c>
      <c r="I6014" t="s">
        <v>2006</v>
      </c>
      <c r="J6014" t="s">
        <v>2007</v>
      </c>
      <c r="K6014" t="s">
        <v>2008</v>
      </c>
      <c r="L6014">
        <v>1</v>
      </c>
      <c r="M6014">
        <v>1800</v>
      </c>
      <c r="N6014" s="43">
        <v>1800</v>
      </c>
    </row>
    <row r="6015" hidden="1" spans="1:14" x14ac:dyDescent="0.25">
      <c r="A6015" s="106">
        <v>46239</v>
      </c>
      <c r="B6015">
        <v>16579</v>
      </c>
      <c r="C6015">
        <v>13453</v>
      </c>
      <c r="E6015">
        <v>308</v>
      </c>
      <c r="F6015" t="s">
        <v>6147</v>
      </c>
      <c r="G6015" t="s">
        <v>2241</v>
      </c>
      <c r="H6015" t="s">
        <v>2005</v>
      </c>
      <c r="I6015" t="s">
        <v>2006</v>
      </c>
      <c r="J6015" t="s">
        <v>2259</v>
      </c>
      <c r="K6015" t="s">
        <v>2260</v>
      </c>
      <c r="L6015">
        <v>8</v>
      </c>
      <c r="M6015">
        <v>590</v>
      </c>
      <c r="N6015" s="43">
        <v>4720</v>
      </c>
    </row>
    <row r="6016" hidden="1" spans="1:14" x14ac:dyDescent="0.25">
      <c r="A6016" s="106">
        <v>46239</v>
      </c>
      <c r="B6016">
        <v>16589</v>
      </c>
      <c r="C6016">
        <v>13463</v>
      </c>
      <c r="E6016">
        <v>308</v>
      </c>
      <c r="F6016" t="s">
        <v>6148</v>
      </c>
      <c r="G6016" t="s">
        <v>2027</v>
      </c>
      <c r="H6016" t="s">
        <v>2005</v>
      </c>
      <c r="I6016" t="s">
        <v>2006</v>
      </c>
      <c r="J6016" t="s">
        <v>2259</v>
      </c>
      <c r="K6016" t="s">
        <v>2260</v>
      </c>
      <c r="L6016">
        <v>5</v>
      </c>
      <c r="M6016">
        <v>590</v>
      </c>
      <c r="N6016" s="43">
        <v>2950</v>
      </c>
    </row>
    <row r="6017" hidden="1" spans="1:14" x14ac:dyDescent="0.25">
      <c r="A6017" s="106">
        <v>45861</v>
      </c>
      <c r="B6017">
        <v>490</v>
      </c>
      <c r="C6017">
        <v>0</v>
      </c>
      <c r="E6017">
        <v>72</v>
      </c>
      <c r="F6017" t="s">
        <v>6149</v>
      </c>
      <c r="G6017" t="s">
        <v>2038</v>
      </c>
      <c r="I6017" t="s">
        <v>2030</v>
      </c>
      <c r="J6017" t="s">
        <v>2639</v>
      </c>
      <c r="K6017" t="s">
        <v>2640</v>
      </c>
      <c r="L6017">
        <v>8</v>
      </c>
      <c r="M6017">
        <v>570</v>
      </c>
      <c r="N6017" s="43">
        <v>4560</v>
      </c>
    </row>
    <row r="6018" hidden="1" spans="1:14" x14ac:dyDescent="0.25">
      <c r="A6018" s="106">
        <v>45861</v>
      </c>
      <c r="B6018">
        <v>496</v>
      </c>
      <c r="C6018">
        <v>0</v>
      </c>
      <c r="E6018">
        <v>72</v>
      </c>
      <c r="F6018" t="s">
        <v>6150</v>
      </c>
      <c r="G6018" t="s">
        <v>2054</v>
      </c>
      <c r="I6018" t="s">
        <v>2030</v>
      </c>
      <c r="J6018" t="s">
        <v>2639</v>
      </c>
      <c r="K6018" t="s">
        <v>2640</v>
      </c>
      <c r="L6018">
        <v>8</v>
      </c>
      <c r="M6018">
        <v>570</v>
      </c>
      <c r="N6018" s="43">
        <v>4560</v>
      </c>
    </row>
    <row r="6019" hidden="1" spans="1:14" x14ac:dyDescent="0.25">
      <c r="A6019" s="106">
        <v>45861</v>
      </c>
      <c r="B6019">
        <v>499</v>
      </c>
      <c r="C6019">
        <v>0</v>
      </c>
      <c r="E6019">
        <v>72</v>
      </c>
      <c r="F6019" t="s">
        <v>6151</v>
      </c>
      <c r="G6019" t="s">
        <v>2063</v>
      </c>
      <c r="I6019" t="s">
        <v>2030</v>
      </c>
      <c r="J6019" t="s">
        <v>2639</v>
      </c>
      <c r="K6019" t="s">
        <v>2640</v>
      </c>
      <c r="L6019">
        <v>5</v>
      </c>
      <c r="M6019">
        <v>570</v>
      </c>
      <c r="N6019" s="43">
        <v>2850</v>
      </c>
    </row>
    <row r="6020" hidden="1" spans="1:14" x14ac:dyDescent="0.25">
      <c r="A6020" s="106">
        <v>45845</v>
      </c>
      <c r="B6020">
        <v>27</v>
      </c>
      <c r="C6020">
        <v>0</v>
      </c>
      <c r="E6020">
        <v>25</v>
      </c>
      <c r="F6020" t="s">
        <v>6152</v>
      </c>
      <c r="G6020" t="s">
        <v>2044</v>
      </c>
      <c r="I6020" t="s">
        <v>2006</v>
      </c>
      <c r="J6020" t="s">
        <v>2363</v>
      </c>
      <c r="K6020" t="s">
        <v>2364</v>
      </c>
      <c r="L6020">
        <v>10</v>
      </c>
      <c r="M6020">
        <v>540</v>
      </c>
      <c r="N6020" s="43">
        <v>5400</v>
      </c>
    </row>
    <row r="6021" hidden="1" spans="1:14" x14ac:dyDescent="0.25">
      <c r="A6021" s="106">
        <v>45845</v>
      </c>
      <c r="B6021">
        <v>34</v>
      </c>
      <c r="C6021">
        <v>0</v>
      </c>
      <c r="E6021">
        <v>25</v>
      </c>
      <c r="F6021" t="s">
        <v>6153</v>
      </c>
      <c r="G6021" t="s">
        <v>2021</v>
      </c>
      <c r="I6021" t="s">
        <v>2006</v>
      </c>
      <c r="J6021" t="s">
        <v>2363</v>
      </c>
      <c r="K6021" t="s">
        <v>2364</v>
      </c>
      <c r="L6021">
        <v>10</v>
      </c>
      <c r="M6021">
        <v>540</v>
      </c>
      <c r="N6021" s="43">
        <v>5400</v>
      </c>
    </row>
    <row r="6022" hidden="1" spans="1:14" x14ac:dyDescent="0.25">
      <c r="A6022" s="106">
        <v>45845</v>
      </c>
      <c r="B6022">
        <v>36</v>
      </c>
      <c r="C6022">
        <v>0</v>
      </c>
      <c r="E6022">
        <v>25</v>
      </c>
      <c r="F6022" t="s">
        <v>6154</v>
      </c>
      <c r="G6022" t="s">
        <v>2044</v>
      </c>
      <c r="I6022" t="s">
        <v>2006</v>
      </c>
      <c r="J6022" t="s">
        <v>2363</v>
      </c>
      <c r="K6022" t="s">
        <v>2364</v>
      </c>
      <c r="L6022">
        <v>10</v>
      </c>
      <c r="M6022">
        <v>540</v>
      </c>
      <c r="N6022" s="43">
        <v>5400</v>
      </c>
    </row>
    <row r="6023" hidden="1" spans="1:14" x14ac:dyDescent="0.25">
      <c r="A6023" s="106">
        <v>45845</v>
      </c>
      <c r="B6023">
        <v>46</v>
      </c>
      <c r="C6023">
        <v>0</v>
      </c>
      <c r="E6023">
        <v>25</v>
      </c>
      <c r="F6023" t="s">
        <v>6155</v>
      </c>
      <c r="G6023" t="s">
        <v>2025</v>
      </c>
      <c r="I6023" t="s">
        <v>2006</v>
      </c>
      <c r="J6023" t="s">
        <v>2363</v>
      </c>
      <c r="K6023" t="s">
        <v>2364</v>
      </c>
      <c r="L6023">
        <v>3</v>
      </c>
      <c r="M6023">
        <v>540</v>
      </c>
      <c r="N6023" s="43">
        <v>1620</v>
      </c>
    </row>
    <row r="6024" hidden="1" spans="1:14" x14ac:dyDescent="0.25">
      <c r="A6024" s="106">
        <v>46067</v>
      </c>
      <c r="B6024">
        <v>8281</v>
      </c>
      <c r="C6024">
        <v>5163</v>
      </c>
      <c r="E6024">
        <v>289</v>
      </c>
      <c r="F6024" t="s">
        <v>6156</v>
      </c>
      <c r="G6024" t="s">
        <v>2063</v>
      </c>
      <c r="H6024" t="s">
        <v>2029</v>
      </c>
      <c r="I6024" t="s">
        <v>2006</v>
      </c>
      <c r="J6024" t="s">
        <v>2022</v>
      </c>
      <c r="K6024" t="s">
        <v>2023</v>
      </c>
      <c r="L6024">
        <v>8</v>
      </c>
      <c r="M6024">
        <v>590</v>
      </c>
      <c r="N6024" s="43">
        <v>4720</v>
      </c>
    </row>
    <row r="6025" hidden="1" spans="1:14" x14ac:dyDescent="0.25">
      <c r="A6025" s="106">
        <v>46067</v>
      </c>
      <c r="B6025">
        <v>8281</v>
      </c>
      <c r="C6025">
        <v>5163</v>
      </c>
      <c r="E6025">
        <v>289</v>
      </c>
      <c r="F6025" t="s">
        <v>6156</v>
      </c>
      <c r="G6025" t="s">
        <v>2063</v>
      </c>
      <c r="H6025" t="s">
        <v>2029</v>
      </c>
      <c r="I6025" t="s">
        <v>2006</v>
      </c>
      <c r="J6025" t="s">
        <v>2033</v>
      </c>
      <c r="K6025" t="s">
        <v>2034</v>
      </c>
      <c r="L6025">
        <v>1</v>
      </c>
      <c r="M6025">
        <v>1800</v>
      </c>
      <c r="N6025" s="43">
        <v>1800</v>
      </c>
    </row>
    <row r="6026" hidden="1" spans="1:14" x14ac:dyDescent="0.25">
      <c r="A6026" s="106">
        <v>46067</v>
      </c>
      <c r="B6026">
        <v>8282</v>
      </c>
      <c r="C6026">
        <v>5164</v>
      </c>
      <c r="E6026">
        <v>289</v>
      </c>
      <c r="F6026" t="s">
        <v>6156</v>
      </c>
      <c r="G6026" t="s">
        <v>2063</v>
      </c>
      <c r="H6026" t="s">
        <v>2029</v>
      </c>
      <c r="I6026" t="s">
        <v>2006</v>
      </c>
      <c r="J6026" t="s">
        <v>2022</v>
      </c>
      <c r="K6026" t="s">
        <v>2023</v>
      </c>
      <c r="L6026">
        <v>2</v>
      </c>
      <c r="M6026">
        <v>590</v>
      </c>
      <c r="N6026" s="43">
        <v>1180</v>
      </c>
    </row>
    <row r="6027" hidden="1" spans="1:14" x14ac:dyDescent="0.25">
      <c r="A6027" s="106">
        <v>46067</v>
      </c>
      <c r="B6027">
        <v>8291</v>
      </c>
      <c r="C6027">
        <v>5173</v>
      </c>
      <c r="E6027">
        <v>289</v>
      </c>
      <c r="F6027" t="s">
        <v>6157</v>
      </c>
      <c r="G6027" t="s">
        <v>2097</v>
      </c>
      <c r="H6027" t="s">
        <v>2029</v>
      </c>
      <c r="I6027" t="s">
        <v>2006</v>
      </c>
      <c r="J6027" t="s">
        <v>2022</v>
      </c>
      <c r="K6027" t="s">
        <v>2023</v>
      </c>
      <c r="L6027">
        <v>5</v>
      </c>
      <c r="M6027">
        <v>590</v>
      </c>
      <c r="N6027" s="43">
        <v>2950</v>
      </c>
    </row>
    <row r="6028" hidden="1" spans="1:14" x14ac:dyDescent="0.25">
      <c r="A6028" s="106">
        <v>46067</v>
      </c>
      <c r="B6028">
        <v>8292</v>
      </c>
      <c r="C6028">
        <v>5174</v>
      </c>
      <c r="E6028">
        <v>289</v>
      </c>
      <c r="F6028" t="s">
        <v>6157</v>
      </c>
      <c r="G6028" t="s">
        <v>2097</v>
      </c>
      <c r="H6028" t="s">
        <v>2029</v>
      </c>
      <c r="I6028" t="s">
        <v>2006</v>
      </c>
      <c r="J6028" t="s">
        <v>2022</v>
      </c>
      <c r="K6028" t="s">
        <v>2023</v>
      </c>
      <c r="L6028">
        <v>2</v>
      </c>
      <c r="M6028">
        <v>590</v>
      </c>
      <c r="N6028" s="43">
        <v>1180</v>
      </c>
    </row>
    <row r="6029" hidden="1" spans="1:14" x14ac:dyDescent="0.25">
      <c r="A6029" s="106">
        <v>46060</v>
      </c>
      <c r="B6029">
        <v>7949</v>
      </c>
      <c r="C6029">
        <v>4848</v>
      </c>
      <c r="E6029">
        <v>276</v>
      </c>
      <c r="F6029" t="s">
        <v>6158</v>
      </c>
      <c r="G6029" t="s">
        <v>2036</v>
      </c>
      <c r="H6029" t="s">
        <v>2005</v>
      </c>
      <c r="I6029" t="s">
        <v>2006</v>
      </c>
      <c r="J6029" t="s">
        <v>2007</v>
      </c>
      <c r="K6029" t="s">
        <v>2008</v>
      </c>
      <c r="L6029">
        <v>1</v>
      </c>
      <c r="M6029">
        <v>2500</v>
      </c>
      <c r="N6029" s="43">
        <v>2500</v>
      </c>
    </row>
    <row r="6030" hidden="1" spans="1:14" x14ac:dyDescent="0.25">
      <c r="A6030" s="106">
        <v>46060</v>
      </c>
      <c r="B6030">
        <v>7949</v>
      </c>
      <c r="C6030">
        <v>4848</v>
      </c>
      <c r="E6030">
        <v>276</v>
      </c>
      <c r="F6030" t="s">
        <v>6158</v>
      </c>
      <c r="G6030" t="s">
        <v>2036</v>
      </c>
      <c r="H6030" t="s">
        <v>2005</v>
      </c>
      <c r="I6030" t="s">
        <v>2006</v>
      </c>
      <c r="J6030" t="s">
        <v>2022</v>
      </c>
      <c r="K6030" t="s">
        <v>2023</v>
      </c>
      <c r="L6030">
        <v>8</v>
      </c>
      <c r="M6030">
        <v>590</v>
      </c>
      <c r="N6030" s="43">
        <v>4720</v>
      </c>
    </row>
    <row r="6031" hidden="1" spans="1:14" x14ac:dyDescent="0.25">
      <c r="A6031" s="106">
        <v>46060</v>
      </c>
      <c r="B6031">
        <v>7950</v>
      </c>
      <c r="C6031">
        <v>4849</v>
      </c>
      <c r="E6031">
        <v>276</v>
      </c>
      <c r="F6031" t="s">
        <v>6158</v>
      </c>
      <c r="G6031" t="s">
        <v>2036</v>
      </c>
      <c r="H6031" t="s">
        <v>2005</v>
      </c>
      <c r="I6031" t="s">
        <v>2006</v>
      </c>
      <c r="J6031" t="s">
        <v>2022</v>
      </c>
      <c r="K6031" t="s">
        <v>2023</v>
      </c>
      <c r="L6031">
        <v>2</v>
      </c>
      <c r="M6031">
        <v>590</v>
      </c>
      <c r="N6031" s="43">
        <v>1180</v>
      </c>
    </row>
    <row r="6032" hidden="1" spans="1:14" x14ac:dyDescent="0.25">
      <c r="A6032" s="106">
        <v>46060</v>
      </c>
      <c r="B6032">
        <v>7955</v>
      </c>
      <c r="C6032">
        <v>4854</v>
      </c>
      <c r="E6032">
        <v>276</v>
      </c>
      <c r="F6032" t="s">
        <v>6159</v>
      </c>
      <c r="G6032" t="s">
        <v>2038</v>
      </c>
      <c r="H6032" t="s">
        <v>2005</v>
      </c>
      <c r="I6032" t="s">
        <v>2006</v>
      </c>
      <c r="J6032" t="s">
        <v>2022</v>
      </c>
      <c r="K6032" t="s">
        <v>2023</v>
      </c>
      <c r="L6032">
        <v>8</v>
      </c>
      <c r="M6032">
        <v>590</v>
      </c>
      <c r="N6032" s="43">
        <v>4720</v>
      </c>
    </row>
    <row r="6033" hidden="1" spans="1:14" x14ac:dyDescent="0.25">
      <c r="A6033" s="106">
        <v>46060</v>
      </c>
      <c r="B6033">
        <v>7956</v>
      </c>
      <c r="C6033">
        <v>4855</v>
      </c>
      <c r="E6033">
        <v>276</v>
      </c>
      <c r="F6033" t="s">
        <v>6159</v>
      </c>
      <c r="G6033" t="s">
        <v>2038</v>
      </c>
      <c r="H6033" t="s">
        <v>2005</v>
      </c>
      <c r="I6033" t="s">
        <v>2006</v>
      </c>
      <c r="J6033" t="s">
        <v>2022</v>
      </c>
      <c r="K6033" t="s">
        <v>2023</v>
      </c>
      <c r="L6033">
        <v>2</v>
      </c>
      <c r="M6033">
        <v>590</v>
      </c>
      <c r="N6033" s="43">
        <v>1180</v>
      </c>
    </row>
    <row r="6034" hidden="1" spans="1:14" x14ac:dyDescent="0.25">
      <c r="A6034" s="106">
        <v>46060</v>
      </c>
      <c r="B6034">
        <v>7959</v>
      </c>
      <c r="C6034">
        <v>4858</v>
      </c>
      <c r="E6034">
        <v>276</v>
      </c>
      <c r="F6034" t="s">
        <v>6160</v>
      </c>
      <c r="G6034" t="s">
        <v>2114</v>
      </c>
      <c r="H6034" t="s">
        <v>2005</v>
      </c>
      <c r="I6034" t="s">
        <v>2006</v>
      </c>
      <c r="J6034" t="s">
        <v>2022</v>
      </c>
      <c r="K6034" t="s">
        <v>2023</v>
      </c>
      <c r="L6034">
        <v>5</v>
      </c>
      <c r="M6034">
        <v>590</v>
      </c>
      <c r="N6034" s="43">
        <v>2950</v>
      </c>
    </row>
    <row r="6035" hidden="1" spans="1:14" x14ac:dyDescent="0.25">
      <c r="A6035" s="106">
        <v>46060</v>
      </c>
      <c r="B6035">
        <v>7960</v>
      </c>
      <c r="C6035">
        <v>4859</v>
      </c>
      <c r="E6035">
        <v>276</v>
      </c>
      <c r="F6035" t="s">
        <v>6160</v>
      </c>
      <c r="G6035" t="s">
        <v>2114</v>
      </c>
      <c r="H6035" t="s">
        <v>2005</v>
      </c>
      <c r="I6035" t="s">
        <v>2006</v>
      </c>
      <c r="J6035" t="s">
        <v>2022</v>
      </c>
      <c r="K6035" t="s">
        <v>2023</v>
      </c>
      <c r="L6035">
        <v>3</v>
      </c>
      <c r="M6035">
        <v>590</v>
      </c>
      <c r="N6035" s="43">
        <v>1770</v>
      </c>
    </row>
    <row r="6036" hidden="1" spans="1:14" x14ac:dyDescent="0.25">
      <c r="A6036" s="106">
        <v>46060</v>
      </c>
      <c r="B6036">
        <v>7963</v>
      </c>
      <c r="C6036">
        <v>4862</v>
      </c>
      <c r="E6036">
        <v>276</v>
      </c>
      <c r="F6036" t="s">
        <v>6161</v>
      </c>
      <c r="G6036" t="s">
        <v>2021</v>
      </c>
      <c r="H6036" t="s">
        <v>2005</v>
      </c>
      <c r="I6036" t="s">
        <v>2006</v>
      </c>
      <c r="J6036" t="s">
        <v>2022</v>
      </c>
      <c r="K6036" t="s">
        <v>2023</v>
      </c>
      <c r="L6036">
        <v>8</v>
      </c>
      <c r="M6036">
        <v>590</v>
      </c>
      <c r="N6036" s="43">
        <v>4720</v>
      </c>
    </row>
    <row r="6037" hidden="1" spans="1:14" x14ac:dyDescent="0.25">
      <c r="A6037" s="106">
        <v>46060</v>
      </c>
      <c r="B6037">
        <v>7963</v>
      </c>
      <c r="C6037">
        <v>4862</v>
      </c>
      <c r="E6037">
        <v>276</v>
      </c>
      <c r="F6037" t="s">
        <v>6161</v>
      </c>
      <c r="G6037" t="s">
        <v>2021</v>
      </c>
      <c r="H6037" t="s">
        <v>2005</v>
      </c>
      <c r="I6037" t="s">
        <v>2006</v>
      </c>
      <c r="J6037" t="s">
        <v>2007</v>
      </c>
      <c r="K6037" t="s">
        <v>2008</v>
      </c>
      <c r="L6037">
        <v>6</v>
      </c>
      <c r="M6037">
        <v>60</v>
      </c>
      <c r="N6037" s="43">
        <v>360</v>
      </c>
    </row>
    <row r="6038" hidden="1" spans="1:14" x14ac:dyDescent="0.25">
      <c r="A6038" s="106">
        <v>46060</v>
      </c>
      <c r="B6038">
        <v>7964</v>
      </c>
      <c r="C6038">
        <v>4863</v>
      </c>
      <c r="E6038">
        <v>276</v>
      </c>
      <c r="F6038" t="s">
        <v>6161</v>
      </c>
      <c r="G6038" t="s">
        <v>2021</v>
      </c>
      <c r="H6038" t="s">
        <v>2005</v>
      </c>
      <c r="I6038" t="s">
        <v>2006</v>
      </c>
      <c r="J6038" t="s">
        <v>2007</v>
      </c>
      <c r="K6038" t="s">
        <v>2008</v>
      </c>
      <c r="L6038">
        <v>2</v>
      </c>
      <c r="M6038">
        <v>60</v>
      </c>
      <c r="N6038" s="43">
        <v>120</v>
      </c>
    </row>
    <row r="6039" hidden="1" spans="1:14" x14ac:dyDescent="0.25">
      <c r="A6039" s="106">
        <v>46060</v>
      </c>
      <c r="B6039">
        <v>7964</v>
      </c>
      <c r="C6039">
        <v>4863</v>
      </c>
      <c r="E6039">
        <v>276</v>
      </c>
      <c r="F6039" t="s">
        <v>6161</v>
      </c>
      <c r="G6039" t="s">
        <v>2021</v>
      </c>
      <c r="H6039" t="s">
        <v>2005</v>
      </c>
      <c r="I6039" t="s">
        <v>2006</v>
      </c>
      <c r="J6039" t="s">
        <v>2022</v>
      </c>
      <c r="K6039" t="s">
        <v>2023</v>
      </c>
      <c r="L6039">
        <v>2</v>
      </c>
      <c r="M6039">
        <v>590</v>
      </c>
      <c r="N6039" s="43">
        <v>1180</v>
      </c>
    </row>
    <row r="6040" hidden="1" spans="1:14" x14ac:dyDescent="0.25">
      <c r="A6040" s="106">
        <v>46060</v>
      </c>
      <c r="B6040">
        <v>7969</v>
      </c>
      <c r="C6040">
        <v>4868</v>
      </c>
      <c r="E6040">
        <v>276</v>
      </c>
      <c r="F6040" t="s">
        <v>6162</v>
      </c>
      <c r="G6040" t="s">
        <v>2036</v>
      </c>
      <c r="H6040" t="s">
        <v>2005</v>
      </c>
      <c r="I6040" t="s">
        <v>2006</v>
      </c>
      <c r="J6040" t="s">
        <v>2022</v>
      </c>
      <c r="K6040" t="s">
        <v>2023</v>
      </c>
      <c r="L6040">
        <v>7</v>
      </c>
      <c r="M6040">
        <v>590</v>
      </c>
      <c r="N6040" s="43">
        <v>4130</v>
      </c>
    </row>
    <row r="6041" hidden="1" spans="1:14" x14ac:dyDescent="0.25">
      <c r="A6041" s="106">
        <v>46060</v>
      </c>
      <c r="B6041">
        <v>7969</v>
      </c>
      <c r="C6041">
        <v>4868</v>
      </c>
      <c r="E6041">
        <v>276</v>
      </c>
      <c r="F6041" t="s">
        <v>6162</v>
      </c>
      <c r="G6041" t="s">
        <v>2036</v>
      </c>
      <c r="H6041" t="s">
        <v>2005</v>
      </c>
      <c r="I6041" t="s">
        <v>2006</v>
      </c>
      <c r="J6041" t="s">
        <v>2007</v>
      </c>
      <c r="K6041" t="s">
        <v>2008</v>
      </c>
      <c r="L6041">
        <v>7</v>
      </c>
      <c r="M6041">
        <v>60</v>
      </c>
      <c r="N6041" s="43">
        <v>420</v>
      </c>
    </row>
    <row r="6042" hidden="1" spans="1:14" x14ac:dyDescent="0.25">
      <c r="A6042" s="106">
        <v>46237</v>
      </c>
      <c r="B6042">
        <v>16476</v>
      </c>
      <c r="C6042">
        <v>13350</v>
      </c>
      <c r="E6042">
        <v>469</v>
      </c>
      <c r="F6042" t="s">
        <v>6163</v>
      </c>
      <c r="G6042" t="s">
        <v>2017</v>
      </c>
      <c r="I6042" t="s">
        <v>2006</v>
      </c>
      <c r="J6042" t="s">
        <v>5408</v>
      </c>
      <c r="K6042" t="s">
        <v>5409</v>
      </c>
      <c r="L6042">
        <v>5</v>
      </c>
      <c r="M6042">
        <v>600</v>
      </c>
      <c r="N6042" s="43">
        <v>3000</v>
      </c>
    </row>
    <row r="6043" hidden="1" spans="1:14" x14ac:dyDescent="0.25">
      <c r="A6043" s="106">
        <v>46237</v>
      </c>
      <c r="B6043">
        <v>16477</v>
      </c>
      <c r="C6043">
        <v>13351</v>
      </c>
      <c r="E6043">
        <v>469</v>
      </c>
      <c r="F6043" t="s">
        <v>6163</v>
      </c>
      <c r="G6043" t="s">
        <v>2017</v>
      </c>
      <c r="I6043" t="s">
        <v>2006</v>
      </c>
      <c r="J6043" t="s">
        <v>5408</v>
      </c>
      <c r="K6043" t="s">
        <v>5409</v>
      </c>
      <c r="L6043">
        <v>1</v>
      </c>
      <c r="M6043">
        <v>600</v>
      </c>
      <c r="N6043" s="43">
        <v>600</v>
      </c>
    </row>
    <row r="6044" hidden="1" spans="1:14" x14ac:dyDescent="0.25">
      <c r="A6044" s="106">
        <v>45953</v>
      </c>
      <c r="B6044">
        <v>3335</v>
      </c>
      <c r="C6044">
        <v>0</v>
      </c>
      <c r="E6044">
        <v>183</v>
      </c>
      <c r="F6044" t="s">
        <v>6164</v>
      </c>
      <c r="G6044" t="s">
        <v>2038</v>
      </c>
      <c r="I6044" t="s">
        <v>2006</v>
      </c>
      <c r="J6044" t="s">
        <v>2375</v>
      </c>
      <c r="K6044" t="s">
        <v>2376</v>
      </c>
      <c r="L6044">
        <v>4</v>
      </c>
      <c r="M6044">
        <v>570</v>
      </c>
      <c r="N6044" s="43">
        <v>2280</v>
      </c>
    </row>
    <row r="6045" spans="1:14" x14ac:dyDescent="0.25">
      <c r="A6045" s="106">
        <v>46277</v>
      </c>
      <c r="B6045">
        <v>18380</v>
      </c>
      <c r="C6045">
        <v>15250</v>
      </c>
      <c r="E6045">
        <v>525</v>
      </c>
      <c r="F6045" t="s">
        <v>6165</v>
      </c>
      <c r="G6045" t="s">
        <v>2256</v>
      </c>
      <c r="H6045" t="s">
        <v>2131</v>
      </c>
      <c r="I6045" t="s">
        <v>2006</v>
      </c>
      <c r="J6045" t="s">
        <v>2259</v>
      </c>
      <c r="K6045" t="s">
        <v>2260</v>
      </c>
      <c r="L6045">
        <v>5</v>
      </c>
      <c r="M6045">
        <v>610</v>
      </c>
      <c r="N6045" s="43">
        <v>3050</v>
      </c>
    </row>
    <row r="6046" spans="1:14" x14ac:dyDescent="0.25">
      <c r="A6046" s="106">
        <v>46277</v>
      </c>
      <c r="B6046">
        <v>18380</v>
      </c>
      <c r="C6046">
        <v>15250</v>
      </c>
      <c r="E6046">
        <v>525</v>
      </c>
      <c r="F6046" t="s">
        <v>6165</v>
      </c>
      <c r="G6046" t="s">
        <v>2256</v>
      </c>
      <c r="H6046" t="s">
        <v>2131</v>
      </c>
      <c r="I6046" t="s">
        <v>2006</v>
      </c>
      <c r="J6046" t="s">
        <v>2033</v>
      </c>
      <c r="K6046" t="s">
        <v>2034</v>
      </c>
      <c r="L6046">
        <v>1</v>
      </c>
      <c r="M6046">
        <v>1800</v>
      </c>
      <c r="N6046" s="43">
        <v>1800</v>
      </c>
    </row>
    <row r="6047" spans="1:14" x14ac:dyDescent="0.25">
      <c r="A6047" s="106">
        <v>46277</v>
      </c>
      <c r="B6047">
        <v>18381</v>
      </c>
      <c r="C6047">
        <v>15251</v>
      </c>
      <c r="E6047">
        <v>525</v>
      </c>
      <c r="F6047" t="s">
        <v>6165</v>
      </c>
      <c r="G6047" t="s">
        <v>2256</v>
      </c>
      <c r="H6047" t="s">
        <v>2131</v>
      </c>
      <c r="I6047" t="s">
        <v>2006</v>
      </c>
      <c r="J6047" t="s">
        <v>2259</v>
      </c>
      <c r="K6047" t="s">
        <v>2260</v>
      </c>
      <c r="L6047">
        <v>2.5</v>
      </c>
      <c r="M6047">
        <v>610</v>
      </c>
      <c r="N6047" s="43">
        <v>1525</v>
      </c>
    </row>
    <row r="6048" hidden="1" spans="1:14" x14ac:dyDescent="0.25">
      <c r="A6048" s="106">
        <v>46108</v>
      </c>
      <c r="B6048">
        <v>10069</v>
      </c>
      <c r="C6048">
        <v>6978</v>
      </c>
      <c r="E6048">
        <v>330</v>
      </c>
      <c r="F6048" t="s">
        <v>6166</v>
      </c>
      <c r="G6048" t="s">
        <v>2127</v>
      </c>
      <c r="I6048" t="s">
        <v>6167</v>
      </c>
      <c r="J6048" t="s">
        <v>2022</v>
      </c>
      <c r="K6048" t="s">
        <v>2023</v>
      </c>
      <c r="L6048">
        <v>4</v>
      </c>
      <c r="M6048">
        <v>510</v>
      </c>
      <c r="N6048" s="43">
        <v>2040</v>
      </c>
    </row>
    <row r="6049" hidden="1" spans="1:14" x14ac:dyDescent="0.25">
      <c r="A6049" s="106">
        <v>46125</v>
      </c>
      <c r="B6049">
        <v>10708</v>
      </c>
      <c r="C6049">
        <v>7613</v>
      </c>
      <c r="E6049">
        <v>330</v>
      </c>
      <c r="F6049" t="s">
        <v>6168</v>
      </c>
      <c r="G6049" t="s">
        <v>2127</v>
      </c>
      <c r="I6049" t="s">
        <v>6167</v>
      </c>
      <c r="J6049" t="s">
        <v>2022</v>
      </c>
      <c r="K6049" t="s">
        <v>2023</v>
      </c>
      <c r="L6049">
        <v>4.5</v>
      </c>
      <c r="M6049">
        <v>510</v>
      </c>
      <c r="N6049" s="43">
        <v>2295</v>
      </c>
    </row>
    <row r="6050" hidden="1" spans="1:14" x14ac:dyDescent="0.25">
      <c r="A6050" s="106">
        <v>46141</v>
      </c>
      <c r="B6050">
        <v>11421</v>
      </c>
      <c r="C6050">
        <v>8323</v>
      </c>
      <c r="E6050">
        <v>330</v>
      </c>
      <c r="F6050" t="s">
        <v>6169</v>
      </c>
      <c r="G6050" t="s">
        <v>2127</v>
      </c>
      <c r="I6050" t="s">
        <v>6167</v>
      </c>
      <c r="J6050" t="s">
        <v>6170</v>
      </c>
      <c r="K6050" t="s">
        <v>6171</v>
      </c>
      <c r="L6050">
        <v>4.5</v>
      </c>
      <c r="M6050">
        <v>640</v>
      </c>
      <c r="N6050" s="43">
        <v>2880</v>
      </c>
    </row>
    <row r="6051" hidden="1" spans="1:14" x14ac:dyDescent="0.25">
      <c r="A6051" s="106">
        <v>46156</v>
      </c>
      <c r="B6051">
        <v>12181</v>
      </c>
      <c r="C6051">
        <v>9081</v>
      </c>
      <c r="E6051">
        <v>330</v>
      </c>
      <c r="F6051" t="s">
        <v>6172</v>
      </c>
      <c r="G6051" t="s">
        <v>2127</v>
      </c>
      <c r="I6051" t="s">
        <v>6167</v>
      </c>
      <c r="J6051" t="s">
        <v>2022</v>
      </c>
      <c r="K6051" t="s">
        <v>2023</v>
      </c>
      <c r="L6051">
        <v>4.5</v>
      </c>
      <c r="M6051">
        <v>510</v>
      </c>
      <c r="N6051" s="43">
        <v>2295</v>
      </c>
    </row>
    <row r="6052" hidden="1" spans="1:14" x14ac:dyDescent="0.25">
      <c r="A6052" s="106">
        <v>46197</v>
      </c>
      <c r="B6052">
        <v>14406</v>
      </c>
      <c r="C6052">
        <v>11293</v>
      </c>
      <c r="E6052">
        <v>330</v>
      </c>
      <c r="F6052" t="s">
        <v>6173</v>
      </c>
      <c r="G6052" t="s">
        <v>2127</v>
      </c>
      <c r="I6052" t="s">
        <v>6167</v>
      </c>
      <c r="J6052" t="s">
        <v>2022</v>
      </c>
      <c r="K6052" t="s">
        <v>2023</v>
      </c>
      <c r="L6052">
        <v>5</v>
      </c>
      <c r="M6052">
        <v>510</v>
      </c>
      <c r="N6052" s="43">
        <v>2550</v>
      </c>
    </row>
    <row r="6053" hidden="1" spans="1:14" x14ac:dyDescent="0.25">
      <c r="A6053" s="106">
        <v>45892</v>
      </c>
      <c r="B6053">
        <v>1419</v>
      </c>
      <c r="C6053">
        <v>0</v>
      </c>
      <c r="E6053">
        <v>116</v>
      </c>
      <c r="F6053" t="s">
        <v>6174</v>
      </c>
      <c r="G6053" t="s">
        <v>2063</v>
      </c>
      <c r="I6053" t="s">
        <v>2006</v>
      </c>
      <c r="J6053" t="s">
        <v>2031</v>
      </c>
      <c r="K6053" t="s">
        <v>2032</v>
      </c>
      <c r="L6053">
        <v>9</v>
      </c>
      <c r="M6053">
        <v>550</v>
      </c>
      <c r="N6053" s="43">
        <v>4950</v>
      </c>
    </row>
    <row r="6054" hidden="1" spans="1:14" x14ac:dyDescent="0.25">
      <c r="A6054" s="106">
        <v>45892</v>
      </c>
      <c r="B6054">
        <v>1425</v>
      </c>
      <c r="C6054">
        <v>0</v>
      </c>
      <c r="E6054">
        <v>116</v>
      </c>
      <c r="F6054" t="s">
        <v>6175</v>
      </c>
      <c r="G6054" t="s">
        <v>2017</v>
      </c>
      <c r="I6054" t="s">
        <v>2006</v>
      </c>
      <c r="J6054" t="s">
        <v>2031</v>
      </c>
      <c r="K6054" t="s">
        <v>2032</v>
      </c>
      <c r="L6054">
        <v>9</v>
      </c>
      <c r="M6054">
        <v>550</v>
      </c>
      <c r="N6054" s="43">
        <v>4950</v>
      </c>
    </row>
    <row r="6055" hidden="1" spans="1:14" x14ac:dyDescent="0.25">
      <c r="A6055" s="106">
        <v>45892</v>
      </c>
      <c r="B6055">
        <v>1431</v>
      </c>
      <c r="C6055">
        <v>0</v>
      </c>
      <c r="E6055">
        <v>116</v>
      </c>
      <c r="F6055" t="s">
        <v>6176</v>
      </c>
      <c r="G6055" t="s">
        <v>2017</v>
      </c>
      <c r="I6055" t="s">
        <v>2006</v>
      </c>
      <c r="J6055" t="s">
        <v>2031</v>
      </c>
      <c r="K6055" t="s">
        <v>2032</v>
      </c>
      <c r="L6055">
        <v>4</v>
      </c>
      <c r="M6055">
        <v>550</v>
      </c>
      <c r="N6055" s="43">
        <v>2200</v>
      </c>
    </row>
    <row r="6056" hidden="1" spans="1:14" x14ac:dyDescent="0.25">
      <c r="A6056" s="106">
        <v>45892</v>
      </c>
      <c r="B6056">
        <v>1433</v>
      </c>
      <c r="C6056">
        <v>0</v>
      </c>
      <c r="E6056">
        <v>116</v>
      </c>
      <c r="F6056" t="s">
        <v>6177</v>
      </c>
      <c r="G6056" t="s">
        <v>2054</v>
      </c>
      <c r="I6056" t="s">
        <v>2006</v>
      </c>
      <c r="J6056" t="s">
        <v>2031</v>
      </c>
      <c r="K6056" t="s">
        <v>2032</v>
      </c>
      <c r="L6056">
        <v>3</v>
      </c>
      <c r="M6056">
        <v>550</v>
      </c>
      <c r="N6056" s="43">
        <v>1650</v>
      </c>
    </row>
    <row r="6057" hidden="1" spans="1:14" x14ac:dyDescent="0.25">
      <c r="A6057" s="106">
        <v>45946</v>
      </c>
      <c r="B6057">
        <v>3024</v>
      </c>
      <c r="C6057">
        <v>0</v>
      </c>
      <c r="E6057">
        <v>174</v>
      </c>
      <c r="F6057" t="s">
        <v>6178</v>
      </c>
      <c r="G6057" t="s">
        <v>2368</v>
      </c>
      <c r="I6057" t="s">
        <v>2006</v>
      </c>
      <c r="J6057" t="s">
        <v>6179</v>
      </c>
      <c r="K6057" t="s">
        <v>6180</v>
      </c>
      <c r="L6057">
        <v>6</v>
      </c>
      <c r="M6057">
        <v>550</v>
      </c>
      <c r="N6057" s="43">
        <v>3300</v>
      </c>
    </row>
    <row r="6058" hidden="1" spans="1:14" x14ac:dyDescent="0.25">
      <c r="A6058" s="106">
        <v>45946</v>
      </c>
      <c r="B6058">
        <v>3031</v>
      </c>
      <c r="C6058">
        <v>0</v>
      </c>
      <c r="E6058">
        <v>174</v>
      </c>
      <c r="F6058" t="s">
        <v>6181</v>
      </c>
      <c r="G6058" t="s">
        <v>2044</v>
      </c>
      <c r="I6058" t="s">
        <v>2006</v>
      </c>
      <c r="J6058" t="s">
        <v>6179</v>
      </c>
      <c r="K6058" t="s">
        <v>6180</v>
      </c>
      <c r="L6058">
        <v>6</v>
      </c>
      <c r="M6058">
        <v>550</v>
      </c>
      <c r="N6058" s="43">
        <v>3300</v>
      </c>
    </row>
    <row r="6059" hidden="1" spans="1:14" x14ac:dyDescent="0.25">
      <c r="A6059" s="106">
        <v>45952</v>
      </c>
      <c r="B6059">
        <v>3251</v>
      </c>
      <c r="C6059">
        <v>168</v>
      </c>
      <c r="E6059">
        <v>174</v>
      </c>
      <c r="F6059" t="s">
        <v>6182</v>
      </c>
      <c r="G6059" t="s">
        <v>2052</v>
      </c>
      <c r="I6059" t="s">
        <v>2006</v>
      </c>
      <c r="J6059" t="s">
        <v>6179</v>
      </c>
      <c r="K6059" t="s">
        <v>6180</v>
      </c>
      <c r="L6059">
        <v>5</v>
      </c>
      <c r="M6059">
        <v>550</v>
      </c>
      <c r="N6059" s="43">
        <v>2750</v>
      </c>
    </row>
    <row r="6060" hidden="1" spans="1:14" x14ac:dyDescent="0.25">
      <c r="A6060" s="106">
        <v>46050</v>
      </c>
      <c r="B6060">
        <v>7510</v>
      </c>
      <c r="C6060">
        <v>4411</v>
      </c>
      <c r="E6060">
        <v>174</v>
      </c>
      <c r="F6060" t="s">
        <v>6183</v>
      </c>
      <c r="G6060" t="s">
        <v>2025</v>
      </c>
      <c r="I6060" t="s">
        <v>2006</v>
      </c>
      <c r="J6060" t="s">
        <v>6184</v>
      </c>
      <c r="K6060" t="s">
        <v>6185</v>
      </c>
      <c r="L6060">
        <v>5</v>
      </c>
      <c r="M6060">
        <v>850</v>
      </c>
      <c r="N6060" s="43">
        <v>4250</v>
      </c>
    </row>
    <row r="6061" hidden="1" spans="1:14" x14ac:dyDescent="0.25">
      <c r="A6061" s="106">
        <v>46050</v>
      </c>
      <c r="B6061">
        <v>7511</v>
      </c>
      <c r="C6061">
        <v>4412</v>
      </c>
      <c r="E6061">
        <v>174</v>
      </c>
      <c r="F6061" t="s">
        <v>6183</v>
      </c>
      <c r="G6061" t="s">
        <v>2025</v>
      </c>
      <c r="I6061" t="s">
        <v>2006</v>
      </c>
      <c r="J6061" t="s">
        <v>6184</v>
      </c>
      <c r="K6061" t="s">
        <v>6185</v>
      </c>
      <c r="L6061">
        <v>3</v>
      </c>
      <c r="M6061">
        <v>850</v>
      </c>
      <c r="N6061" s="43">
        <v>2550</v>
      </c>
    </row>
    <row r="6062" hidden="1" spans="1:14" x14ac:dyDescent="0.25">
      <c r="A6062" s="106">
        <v>46050</v>
      </c>
      <c r="B6062">
        <v>7516</v>
      </c>
      <c r="C6062">
        <v>4417</v>
      </c>
      <c r="E6062">
        <v>174</v>
      </c>
      <c r="F6062" t="s">
        <v>6186</v>
      </c>
      <c r="G6062" t="s">
        <v>2012</v>
      </c>
      <c r="I6062" t="s">
        <v>2006</v>
      </c>
      <c r="J6062" t="s">
        <v>6184</v>
      </c>
      <c r="K6062" t="s">
        <v>6185</v>
      </c>
      <c r="L6062">
        <v>5</v>
      </c>
      <c r="M6062">
        <v>850</v>
      </c>
      <c r="N6062" s="43">
        <v>4250</v>
      </c>
    </row>
    <row r="6063" hidden="1" spans="1:14" x14ac:dyDescent="0.25">
      <c r="A6063" s="106">
        <v>46050</v>
      </c>
      <c r="B6063">
        <v>7517</v>
      </c>
      <c r="C6063">
        <v>4418</v>
      </c>
      <c r="E6063">
        <v>174</v>
      </c>
      <c r="F6063" t="s">
        <v>6186</v>
      </c>
      <c r="G6063" t="s">
        <v>2012</v>
      </c>
      <c r="I6063" t="s">
        <v>2006</v>
      </c>
      <c r="J6063" t="s">
        <v>6184</v>
      </c>
      <c r="K6063" t="s">
        <v>6185</v>
      </c>
      <c r="L6063">
        <v>3</v>
      </c>
      <c r="M6063">
        <v>850</v>
      </c>
      <c r="N6063" s="43">
        <v>2550</v>
      </c>
    </row>
    <row r="6064" hidden="1" spans="1:14" x14ac:dyDescent="0.25">
      <c r="A6064" s="106">
        <v>46050</v>
      </c>
      <c r="B6064">
        <v>7526</v>
      </c>
      <c r="C6064">
        <v>4427</v>
      </c>
      <c r="E6064">
        <v>174</v>
      </c>
      <c r="F6064" t="s">
        <v>6187</v>
      </c>
      <c r="G6064" t="s">
        <v>2114</v>
      </c>
      <c r="I6064" t="s">
        <v>2006</v>
      </c>
      <c r="J6064" t="s">
        <v>6184</v>
      </c>
      <c r="K6064" t="s">
        <v>6185</v>
      </c>
      <c r="L6064">
        <v>5</v>
      </c>
      <c r="M6064">
        <v>850</v>
      </c>
      <c r="N6064" s="43">
        <v>4250</v>
      </c>
    </row>
    <row r="6065" hidden="1" spans="1:14" x14ac:dyDescent="0.25">
      <c r="A6065" s="106">
        <v>46050</v>
      </c>
      <c r="B6065">
        <v>7527</v>
      </c>
      <c r="C6065">
        <v>4428</v>
      </c>
      <c r="E6065">
        <v>174</v>
      </c>
      <c r="F6065" t="s">
        <v>6187</v>
      </c>
      <c r="G6065" t="s">
        <v>2114</v>
      </c>
      <c r="I6065" t="s">
        <v>2006</v>
      </c>
      <c r="J6065" t="s">
        <v>6184</v>
      </c>
      <c r="K6065" t="s">
        <v>6185</v>
      </c>
      <c r="L6065">
        <v>3</v>
      </c>
      <c r="M6065">
        <v>850</v>
      </c>
      <c r="N6065" s="43">
        <v>2550</v>
      </c>
    </row>
    <row r="6066" hidden="1" spans="1:14" x14ac:dyDescent="0.25">
      <c r="A6066" s="106">
        <v>46080</v>
      </c>
      <c r="B6066">
        <v>8883</v>
      </c>
      <c r="C6066">
        <v>5799</v>
      </c>
      <c r="E6066">
        <v>174</v>
      </c>
      <c r="F6066" t="s">
        <v>6188</v>
      </c>
      <c r="G6066" t="s">
        <v>2025</v>
      </c>
      <c r="I6066" t="s">
        <v>2006</v>
      </c>
      <c r="J6066" t="s">
        <v>6184</v>
      </c>
      <c r="K6066" t="s">
        <v>6185</v>
      </c>
      <c r="L6066">
        <v>5</v>
      </c>
      <c r="M6066">
        <v>850</v>
      </c>
      <c r="N6066" s="43">
        <v>4250</v>
      </c>
    </row>
    <row r="6067" hidden="1" spans="1:14" x14ac:dyDescent="0.25">
      <c r="A6067" s="106">
        <v>46080</v>
      </c>
      <c r="B6067">
        <v>8884</v>
      </c>
      <c r="C6067">
        <v>5800</v>
      </c>
      <c r="E6067">
        <v>174</v>
      </c>
      <c r="F6067" t="s">
        <v>6188</v>
      </c>
      <c r="G6067" t="s">
        <v>2025</v>
      </c>
      <c r="I6067" t="s">
        <v>2006</v>
      </c>
      <c r="J6067" t="s">
        <v>6184</v>
      </c>
      <c r="K6067" t="s">
        <v>6185</v>
      </c>
      <c r="L6067">
        <v>1</v>
      </c>
      <c r="M6067">
        <v>850</v>
      </c>
      <c r="N6067" s="43">
        <v>850</v>
      </c>
    </row>
    <row r="6068" hidden="1" spans="1:14" x14ac:dyDescent="0.25">
      <c r="A6068" s="106">
        <v>46114</v>
      </c>
      <c r="B6068">
        <v>10338</v>
      </c>
      <c r="C6068">
        <v>7244</v>
      </c>
      <c r="E6068">
        <v>174</v>
      </c>
      <c r="F6068" t="s">
        <v>6189</v>
      </c>
      <c r="G6068" t="s">
        <v>2156</v>
      </c>
      <c r="I6068" t="s">
        <v>2006</v>
      </c>
      <c r="J6068" t="s">
        <v>6184</v>
      </c>
      <c r="K6068" t="s">
        <v>6185</v>
      </c>
      <c r="L6068">
        <v>5</v>
      </c>
      <c r="M6068">
        <v>850</v>
      </c>
      <c r="N6068" s="43">
        <v>4250</v>
      </c>
    </row>
    <row r="6069" hidden="1" spans="1:14" x14ac:dyDescent="0.25">
      <c r="A6069" s="106">
        <v>46114</v>
      </c>
      <c r="B6069">
        <v>10339</v>
      </c>
      <c r="C6069">
        <v>7245</v>
      </c>
      <c r="E6069">
        <v>174</v>
      </c>
      <c r="F6069" t="s">
        <v>6189</v>
      </c>
      <c r="G6069" t="s">
        <v>2095</v>
      </c>
      <c r="I6069" t="s">
        <v>2006</v>
      </c>
      <c r="J6069" t="s">
        <v>6184</v>
      </c>
      <c r="K6069" t="s">
        <v>6185</v>
      </c>
      <c r="L6069">
        <v>3</v>
      </c>
      <c r="M6069">
        <v>850</v>
      </c>
      <c r="N6069" s="43">
        <v>2550</v>
      </c>
    </row>
    <row r="6070" hidden="1" spans="1:14" x14ac:dyDescent="0.25">
      <c r="A6070" s="106">
        <v>46114</v>
      </c>
      <c r="B6070">
        <v>10350</v>
      </c>
      <c r="C6070">
        <v>7256</v>
      </c>
      <c r="E6070">
        <v>174</v>
      </c>
      <c r="F6070" t="s">
        <v>6190</v>
      </c>
      <c r="G6070" t="s">
        <v>2151</v>
      </c>
      <c r="I6070" t="s">
        <v>2006</v>
      </c>
      <c r="J6070" t="s">
        <v>6184</v>
      </c>
      <c r="K6070" t="s">
        <v>6185</v>
      </c>
      <c r="L6070">
        <v>5</v>
      </c>
      <c r="M6070">
        <v>850</v>
      </c>
      <c r="N6070" s="43">
        <v>4250</v>
      </c>
    </row>
    <row r="6071" hidden="1" spans="1:14" x14ac:dyDescent="0.25">
      <c r="A6071" s="106">
        <v>46114</v>
      </c>
      <c r="B6071">
        <v>10351</v>
      </c>
      <c r="C6071">
        <v>7257</v>
      </c>
      <c r="E6071">
        <v>174</v>
      </c>
      <c r="F6071" t="s">
        <v>6190</v>
      </c>
      <c r="G6071" t="s">
        <v>2151</v>
      </c>
      <c r="I6071" t="s">
        <v>2006</v>
      </c>
      <c r="J6071" t="s">
        <v>6184</v>
      </c>
      <c r="K6071" t="s">
        <v>6185</v>
      </c>
      <c r="L6071">
        <v>3</v>
      </c>
      <c r="M6071">
        <v>850</v>
      </c>
      <c r="N6071" s="43">
        <v>2550</v>
      </c>
    </row>
    <row r="6072" hidden="1" spans="1:14" x14ac:dyDescent="0.25">
      <c r="A6072" s="106">
        <v>46114</v>
      </c>
      <c r="B6072">
        <v>10360</v>
      </c>
      <c r="C6072">
        <v>7266</v>
      </c>
      <c r="E6072">
        <v>174</v>
      </c>
      <c r="F6072" t="s">
        <v>6191</v>
      </c>
      <c r="G6072" t="s">
        <v>2097</v>
      </c>
      <c r="I6072" t="s">
        <v>2006</v>
      </c>
      <c r="J6072" t="s">
        <v>6184</v>
      </c>
      <c r="K6072" t="s">
        <v>6185</v>
      </c>
      <c r="L6072">
        <v>5</v>
      </c>
      <c r="M6072">
        <v>850</v>
      </c>
      <c r="N6072" s="43">
        <v>4250</v>
      </c>
    </row>
    <row r="6073" hidden="1" spans="1:14" x14ac:dyDescent="0.25">
      <c r="A6073" s="106">
        <v>46114</v>
      </c>
      <c r="B6073">
        <v>10361</v>
      </c>
      <c r="C6073">
        <v>7267</v>
      </c>
      <c r="E6073">
        <v>174</v>
      </c>
      <c r="F6073" t="s">
        <v>6191</v>
      </c>
      <c r="G6073" t="s">
        <v>2097</v>
      </c>
      <c r="I6073" t="s">
        <v>2006</v>
      </c>
      <c r="J6073" t="s">
        <v>6184</v>
      </c>
      <c r="K6073" t="s">
        <v>6185</v>
      </c>
      <c r="L6073">
        <v>3</v>
      </c>
      <c r="M6073">
        <v>850</v>
      </c>
      <c r="N6073" s="43">
        <v>2550</v>
      </c>
    </row>
    <row r="6074" hidden="1" spans="1:14" x14ac:dyDescent="0.25">
      <c r="A6074" s="106">
        <v>46205</v>
      </c>
      <c r="B6074">
        <v>14901</v>
      </c>
      <c r="C6074">
        <v>11786</v>
      </c>
      <c r="E6074">
        <v>174</v>
      </c>
      <c r="F6074" t="s">
        <v>6192</v>
      </c>
      <c r="G6074" t="s">
        <v>2012</v>
      </c>
      <c r="I6074" t="s">
        <v>2006</v>
      </c>
      <c r="J6074" t="s">
        <v>2235</v>
      </c>
      <c r="K6074" t="s">
        <v>2236</v>
      </c>
      <c r="L6074">
        <v>8</v>
      </c>
      <c r="M6074">
        <v>610</v>
      </c>
      <c r="N6074" s="43">
        <v>4880</v>
      </c>
    </row>
    <row r="6075" hidden="1" spans="1:14" x14ac:dyDescent="0.25">
      <c r="A6075" s="106">
        <v>46205</v>
      </c>
      <c r="B6075">
        <v>14902</v>
      </c>
      <c r="C6075">
        <v>11787</v>
      </c>
      <c r="E6075">
        <v>174</v>
      </c>
      <c r="F6075" t="s">
        <v>6193</v>
      </c>
      <c r="G6075" t="s">
        <v>2223</v>
      </c>
      <c r="I6075" t="s">
        <v>2006</v>
      </c>
      <c r="J6075" t="s">
        <v>2235</v>
      </c>
      <c r="K6075" t="s">
        <v>2236</v>
      </c>
      <c r="L6075">
        <v>5</v>
      </c>
      <c r="M6075">
        <v>610</v>
      </c>
      <c r="N6075" s="43">
        <v>3050</v>
      </c>
    </row>
    <row r="6076" hidden="1" spans="1:14" x14ac:dyDescent="0.25">
      <c r="A6076" s="106">
        <v>46205</v>
      </c>
      <c r="B6076">
        <v>14903</v>
      </c>
      <c r="C6076">
        <v>11788</v>
      </c>
      <c r="E6076">
        <v>174</v>
      </c>
      <c r="F6076" t="s">
        <v>6193</v>
      </c>
      <c r="G6076" t="s">
        <v>2223</v>
      </c>
      <c r="I6076" t="s">
        <v>2006</v>
      </c>
      <c r="J6076" t="s">
        <v>2235</v>
      </c>
      <c r="K6076" t="s">
        <v>2236</v>
      </c>
      <c r="L6076">
        <v>3</v>
      </c>
      <c r="M6076">
        <v>610</v>
      </c>
      <c r="N6076" s="43">
        <v>1830</v>
      </c>
    </row>
    <row r="6077" hidden="1" spans="1:14" x14ac:dyDescent="0.25">
      <c r="A6077" s="106">
        <v>46205</v>
      </c>
      <c r="B6077">
        <v>14922</v>
      </c>
      <c r="C6077">
        <v>11807</v>
      </c>
      <c r="E6077">
        <v>174</v>
      </c>
      <c r="F6077" t="s">
        <v>6194</v>
      </c>
      <c r="G6077" t="s">
        <v>2063</v>
      </c>
      <c r="I6077" t="s">
        <v>2006</v>
      </c>
      <c r="J6077" t="s">
        <v>2235</v>
      </c>
      <c r="K6077" t="s">
        <v>2236</v>
      </c>
      <c r="L6077">
        <v>7</v>
      </c>
      <c r="M6077">
        <v>610</v>
      </c>
      <c r="N6077" s="43">
        <v>4270</v>
      </c>
    </row>
    <row r="6078" hidden="1" spans="1:14" x14ac:dyDescent="0.25">
      <c r="A6078" s="106">
        <v>46225</v>
      </c>
      <c r="B6078">
        <v>15933</v>
      </c>
      <c r="C6078">
        <v>12814</v>
      </c>
      <c r="E6078">
        <v>174</v>
      </c>
      <c r="F6078" t="s">
        <v>6195</v>
      </c>
      <c r="G6078" t="s">
        <v>2221</v>
      </c>
      <c r="I6078" t="s">
        <v>2006</v>
      </c>
      <c r="J6078" t="s">
        <v>3177</v>
      </c>
      <c r="K6078" t="s">
        <v>3178</v>
      </c>
      <c r="L6078">
        <v>5</v>
      </c>
      <c r="M6078">
        <v>630</v>
      </c>
      <c r="N6078" s="43">
        <v>3150</v>
      </c>
    </row>
    <row r="6079" hidden="1" spans="1:14" x14ac:dyDescent="0.25">
      <c r="A6079" s="106">
        <v>46225</v>
      </c>
      <c r="B6079">
        <v>15934</v>
      </c>
      <c r="C6079">
        <v>12815</v>
      </c>
      <c r="E6079">
        <v>174</v>
      </c>
      <c r="F6079" t="s">
        <v>6195</v>
      </c>
      <c r="G6079" t="s">
        <v>2221</v>
      </c>
      <c r="I6079" t="s">
        <v>2006</v>
      </c>
      <c r="J6079" t="s">
        <v>3177</v>
      </c>
      <c r="K6079" t="s">
        <v>3178</v>
      </c>
      <c r="L6079">
        <v>1</v>
      </c>
      <c r="M6079">
        <v>630</v>
      </c>
      <c r="N6079" s="43">
        <v>630</v>
      </c>
    </row>
    <row r="6080" hidden="1" spans="1:14" x14ac:dyDescent="0.25">
      <c r="A6080" s="106">
        <v>46225</v>
      </c>
      <c r="B6080">
        <v>15951</v>
      </c>
      <c r="C6080">
        <v>12832</v>
      </c>
      <c r="E6080">
        <v>174</v>
      </c>
      <c r="F6080" t="s">
        <v>6196</v>
      </c>
      <c r="G6080" t="s">
        <v>2229</v>
      </c>
      <c r="I6080" t="s">
        <v>2006</v>
      </c>
      <c r="J6080" t="s">
        <v>3177</v>
      </c>
      <c r="K6080" t="s">
        <v>3178</v>
      </c>
      <c r="L6080">
        <v>3</v>
      </c>
      <c r="M6080">
        <v>630</v>
      </c>
      <c r="N6080" s="43">
        <v>1890</v>
      </c>
    </row>
    <row r="6081" hidden="1" spans="1:14" x14ac:dyDescent="0.25">
      <c r="A6081" s="106">
        <v>46247</v>
      </c>
      <c r="B6081">
        <v>16978</v>
      </c>
      <c r="C6081">
        <v>13851</v>
      </c>
      <c r="E6081">
        <v>174</v>
      </c>
      <c r="F6081" t="s">
        <v>6197</v>
      </c>
      <c r="G6081" t="s">
        <v>2017</v>
      </c>
      <c r="I6081" t="s">
        <v>2006</v>
      </c>
      <c r="J6081" t="s">
        <v>3177</v>
      </c>
      <c r="K6081" t="s">
        <v>3178</v>
      </c>
      <c r="L6081">
        <v>5</v>
      </c>
      <c r="M6081">
        <v>630</v>
      </c>
      <c r="N6081" s="43">
        <v>3150</v>
      </c>
    </row>
    <row r="6082" hidden="1" spans="1:14" x14ac:dyDescent="0.25">
      <c r="A6082" s="106">
        <v>46247</v>
      </c>
      <c r="B6082">
        <v>16979</v>
      </c>
      <c r="C6082">
        <v>13852</v>
      </c>
      <c r="E6082">
        <v>174</v>
      </c>
      <c r="F6082" t="s">
        <v>6197</v>
      </c>
      <c r="G6082" t="s">
        <v>2017</v>
      </c>
      <c r="I6082" t="s">
        <v>2006</v>
      </c>
      <c r="J6082" t="s">
        <v>3177</v>
      </c>
      <c r="K6082" t="s">
        <v>3178</v>
      </c>
      <c r="L6082">
        <v>3</v>
      </c>
      <c r="M6082">
        <v>630</v>
      </c>
      <c r="N6082" s="43">
        <v>1890</v>
      </c>
    </row>
    <row r="6083" hidden="1" spans="1:14" x14ac:dyDescent="0.25">
      <c r="A6083" s="106">
        <v>46247</v>
      </c>
      <c r="B6083">
        <v>16980</v>
      </c>
      <c r="C6083">
        <v>13853</v>
      </c>
      <c r="E6083">
        <v>174</v>
      </c>
      <c r="F6083" t="s">
        <v>6198</v>
      </c>
      <c r="G6083" t="s">
        <v>2229</v>
      </c>
      <c r="I6083" t="s">
        <v>2006</v>
      </c>
      <c r="J6083" t="s">
        <v>3177</v>
      </c>
      <c r="K6083" t="s">
        <v>3178</v>
      </c>
      <c r="L6083">
        <v>5</v>
      </c>
      <c r="M6083">
        <v>630</v>
      </c>
      <c r="N6083" s="43">
        <v>3150</v>
      </c>
    </row>
    <row r="6084" hidden="1" spans="1:14" x14ac:dyDescent="0.25">
      <c r="A6084" s="106">
        <v>46247</v>
      </c>
      <c r="B6084">
        <v>16981</v>
      </c>
      <c r="C6084">
        <v>13854</v>
      </c>
      <c r="E6084">
        <v>174</v>
      </c>
      <c r="F6084" t="s">
        <v>6198</v>
      </c>
      <c r="G6084" t="s">
        <v>2229</v>
      </c>
      <c r="I6084" t="s">
        <v>2006</v>
      </c>
      <c r="J6084" t="s">
        <v>3177</v>
      </c>
      <c r="K6084" t="s">
        <v>3178</v>
      </c>
      <c r="L6084">
        <v>3</v>
      </c>
      <c r="M6084">
        <v>630</v>
      </c>
      <c r="N6084" s="43">
        <v>1890</v>
      </c>
    </row>
    <row r="6085" hidden="1" spans="1:14" x14ac:dyDescent="0.25">
      <c r="A6085" s="106">
        <v>46247</v>
      </c>
      <c r="B6085">
        <v>16993</v>
      </c>
      <c r="C6085">
        <v>13866</v>
      </c>
      <c r="E6085">
        <v>174</v>
      </c>
      <c r="F6085" t="s">
        <v>6199</v>
      </c>
      <c r="G6085" t="s">
        <v>2027</v>
      </c>
      <c r="I6085" t="s">
        <v>2006</v>
      </c>
      <c r="J6085" t="s">
        <v>3177</v>
      </c>
      <c r="K6085" t="s">
        <v>3178</v>
      </c>
      <c r="L6085">
        <v>5</v>
      </c>
      <c r="M6085">
        <v>630</v>
      </c>
      <c r="N6085" s="43">
        <v>3150</v>
      </c>
    </row>
    <row r="6086" hidden="1" spans="1:14" x14ac:dyDescent="0.25">
      <c r="A6086" s="106">
        <v>46247</v>
      </c>
      <c r="B6086">
        <v>16994</v>
      </c>
      <c r="C6086">
        <v>13867</v>
      </c>
      <c r="E6086">
        <v>174</v>
      </c>
      <c r="F6086" t="s">
        <v>6199</v>
      </c>
      <c r="G6086" t="s">
        <v>2027</v>
      </c>
      <c r="I6086" t="s">
        <v>2006</v>
      </c>
      <c r="J6086" t="s">
        <v>3177</v>
      </c>
      <c r="K6086" t="s">
        <v>3178</v>
      </c>
      <c r="L6086">
        <v>3</v>
      </c>
      <c r="M6086">
        <v>630</v>
      </c>
      <c r="N6086" s="43">
        <v>1890</v>
      </c>
    </row>
    <row r="6087" hidden="1" spans="1:14" x14ac:dyDescent="0.25">
      <c r="A6087" s="106">
        <v>46247</v>
      </c>
      <c r="B6087">
        <v>16995</v>
      </c>
      <c r="C6087">
        <v>13868</v>
      </c>
      <c r="E6087">
        <v>174</v>
      </c>
      <c r="F6087" t="s">
        <v>6200</v>
      </c>
      <c r="G6087" t="s">
        <v>2241</v>
      </c>
      <c r="I6087" t="s">
        <v>2006</v>
      </c>
      <c r="J6087" t="s">
        <v>3177</v>
      </c>
      <c r="K6087" t="s">
        <v>3178</v>
      </c>
      <c r="L6087">
        <v>5</v>
      </c>
      <c r="M6087">
        <v>630</v>
      </c>
      <c r="N6087" s="43">
        <v>3150</v>
      </c>
    </row>
    <row r="6088" hidden="1" spans="1:14" x14ac:dyDescent="0.25">
      <c r="A6088" s="106">
        <v>46247</v>
      </c>
      <c r="B6088">
        <v>16996</v>
      </c>
      <c r="C6088">
        <v>13869</v>
      </c>
      <c r="E6088">
        <v>174</v>
      </c>
      <c r="F6088" t="s">
        <v>6201</v>
      </c>
      <c r="G6088" t="s">
        <v>2241</v>
      </c>
      <c r="I6088" t="s">
        <v>2006</v>
      </c>
      <c r="J6088" t="s">
        <v>3177</v>
      </c>
      <c r="K6088" t="s">
        <v>3178</v>
      </c>
      <c r="L6088">
        <v>3</v>
      </c>
      <c r="M6088">
        <v>630</v>
      </c>
      <c r="N6088" s="43">
        <v>1890</v>
      </c>
    </row>
    <row r="6089" hidden="1" spans="1:14" x14ac:dyDescent="0.25">
      <c r="A6089" s="106">
        <v>46247</v>
      </c>
      <c r="B6089">
        <v>17008</v>
      </c>
      <c r="C6089">
        <v>13881</v>
      </c>
      <c r="E6089">
        <v>174</v>
      </c>
      <c r="F6089" t="s">
        <v>6202</v>
      </c>
      <c r="G6089" t="s">
        <v>2017</v>
      </c>
      <c r="I6089" t="s">
        <v>2006</v>
      </c>
      <c r="J6089" t="s">
        <v>3177</v>
      </c>
      <c r="K6089" t="s">
        <v>3178</v>
      </c>
      <c r="L6089">
        <v>5</v>
      </c>
      <c r="M6089">
        <v>630</v>
      </c>
      <c r="N6089" s="43">
        <v>3150</v>
      </c>
    </row>
    <row r="6090" hidden="1" spans="1:14" x14ac:dyDescent="0.25">
      <c r="A6090" s="106">
        <v>46247</v>
      </c>
      <c r="B6090">
        <v>17009</v>
      </c>
      <c r="C6090">
        <v>13882</v>
      </c>
      <c r="E6090">
        <v>174</v>
      </c>
      <c r="F6090" t="s">
        <v>6202</v>
      </c>
      <c r="G6090" t="s">
        <v>2017</v>
      </c>
      <c r="I6090" t="s">
        <v>2006</v>
      </c>
      <c r="J6090" t="s">
        <v>3177</v>
      </c>
      <c r="K6090" t="s">
        <v>3178</v>
      </c>
      <c r="L6090">
        <v>1</v>
      </c>
      <c r="M6090">
        <v>630</v>
      </c>
      <c r="N6090" s="43">
        <v>630</v>
      </c>
    </row>
    <row r="6091" spans="1:14" x14ac:dyDescent="0.25">
      <c r="A6091" s="106">
        <v>46268</v>
      </c>
      <c r="B6091">
        <v>18015</v>
      </c>
      <c r="C6091">
        <v>14884</v>
      </c>
      <c r="D6091" t="s">
        <v>6203</v>
      </c>
      <c r="E6091">
        <v>174</v>
      </c>
      <c r="F6091" t="s">
        <v>6204</v>
      </c>
      <c r="G6091" t="s">
        <v>2036</v>
      </c>
      <c r="I6091" t="s">
        <v>2006</v>
      </c>
      <c r="J6091" t="s">
        <v>6205</v>
      </c>
      <c r="K6091" t="s">
        <v>6206</v>
      </c>
      <c r="L6091">
        <v>8</v>
      </c>
      <c r="M6091">
        <v>697</v>
      </c>
      <c r="N6091" s="43">
        <v>5576</v>
      </c>
    </row>
    <row r="6092" spans="1:14" x14ac:dyDescent="0.25">
      <c r="A6092" s="106">
        <v>46268</v>
      </c>
      <c r="B6092">
        <v>18016</v>
      </c>
      <c r="C6092">
        <v>14885</v>
      </c>
      <c r="D6092" t="s">
        <v>6203</v>
      </c>
      <c r="E6092">
        <v>174</v>
      </c>
      <c r="F6092" t="s">
        <v>6204</v>
      </c>
      <c r="G6092" t="s">
        <v>2036</v>
      </c>
      <c r="I6092" t="s">
        <v>2006</v>
      </c>
      <c r="J6092" t="s">
        <v>6205</v>
      </c>
      <c r="K6092" t="s">
        <v>6206</v>
      </c>
      <c r="L6092">
        <v>2</v>
      </c>
      <c r="M6092">
        <v>697</v>
      </c>
      <c r="N6092" s="43">
        <v>1394</v>
      </c>
    </row>
    <row r="6093" spans="1:14" x14ac:dyDescent="0.25">
      <c r="A6093" s="106">
        <v>46268</v>
      </c>
      <c r="B6093">
        <v>18028</v>
      </c>
      <c r="C6093">
        <v>14897</v>
      </c>
      <c r="D6093" t="s">
        <v>6203</v>
      </c>
      <c r="E6093">
        <v>174</v>
      </c>
      <c r="F6093" t="s">
        <v>6207</v>
      </c>
      <c r="G6093" t="s">
        <v>2229</v>
      </c>
      <c r="I6093" t="s">
        <v>2006</v>
      </c>
      <c r="J6093" t="s">
        <v>6205</v>
      </c>
      <c r="K6093" t="s">
        <v>6206</v>
      </c>
      <c r="L6093">
        <v>3</v>
      </c>
      <c r="M6093">
        <v>697</v>
      </c>
      <c r="N6093" s="43">
        <v>2091</v>
      </c>
    </row>
    <row r="6094" spans="1:14" x14ac:dyDescent="0.25">
      <c r="A6094" s="106">
        <v>46268</v>
      </c>
      <c r="B6094">
        <v>18029</v>
      </c>
      <c r="C6094">
        <v>14898</v>
      </c>
      <c r="D6094" t="s">
        <v>6203</v>
      </c>
      <c r="E6094">
        <v>174</v>
      </c>
      <c r="F6094" t="s">
        <v>6207</v>
      </c>
      <c r="G6094" t="s">
        <v>2229</v>
      </c>
      <c r="I6094" t="s">
        <v>2006</v>
      </c>
      <c r="J6094" t="s">
        <v>6205</v>
      </c>
      <c r="K6094" t="s">
        <v>6206</v>
      </c>
      <c r="L6094">
        <v>5</v>
      </c>
      <c r="M6094">
        <v>697</v>
      </c>
      <c r="N6094" s="43">
        <v>3485</v>
      </c>
    </row>
    <row r="6095" spans="1:14" x14ac:dyDescent="0.25">
      <c r="A6095" s="106">
        <v>46268</v>
      </c>
      <c r="B6095">
        <v>18048</v>
      </c>
      <c r="C6095">
        <v>14917</v>
      </c>
      <c r="D6095" t="s">
        <v>6203</v>
      </c>
      <c r="E6095">
        <v>174</v>
      </c>
      <c r="F6095" t="s">
        <v>6208</v>
      </c>
      <c r="G6095" t="s">
        <v>2185</v>
      </c>
      <c r="I6095" t="s">
        <v>2006</v>
      </c>
      <c r="J6095" t="s">
        <v>6205</v>
      </c>
      <c r="K6095" t="s">
        <v>6206</v>
      </c>
      <c r="L6095">
        <v>3</v>
      </c>
      <c r="M6095">
        <v>697</v>
      </c>
      <c r="N6095" s="43">
        <v>2091</v>
      </c>
    </row>
    <row r="6096" hidden="1" spans="1:14" x14ac:dyDescent="0.25">
      <c r="A6096" s="106">
        <v>46164</v>
      </c>
      <c r="B6096">
        <v>12672</v>
      </c>
      <c r="C6096">
        <v>9565</v>
      </c>
      <c r="E6096">
        <v>389</v>
      </c>
      <c r="F6096" t="s">
        <v>6209</v>
      </c>
      <c r="G6096" t="s">
        <v>2127</v>
      </c>
      <c r="I6096" t="s">
        <v>2013</v>
      </c>
      <c r="J6096" t="s">
        <v>2214</v>
      </c>
      <c r="K6096" t="s">
        <v>2215</v>
      </c>
      <c r="L6096">
        <v>5</v>
      </c>
      <c r="M6096">
        <v>600</v>
      </c>
      <c r="N6096" s="43">
        <v>3000</v>
      </c>
    </row>
    <row r="6097" hidden="1" spans="1:14" x14ac:dyDescent="0.25">
      <c r="A6097" s="106">
        <v>46164</v>
      </c>
      <c r="B6097">
        <v>12673</v>
      </c>
      <c r="C6097">
        <v>9566</v>
      </c>
      <c r="E6097">
        <v>389</v>
      </c>
      <c r="F6097" t="s">
        <v>6209</v>
      </c>
      <c r="G6097" t="s">
        <v>2127</v>
      </c>
      <c r="I6097" t="s">
        <v>2013</v>
      </c>
      <c r="J6097" t="s">
        <v>2214</v>
      </c>
      <c r="K6097" t="s">
        <v>2215</v>
      </c>
      <c r="L6097">
        <v>1.5</v>
      </c>
      <c r="M6097">
        <v>600</v>
      </c>
      <c r="N6097" s="43">
        <v>900</v>
      </c>
    </row>
    <row r="6098" hidden="1" spans="1:14" x14ac:dyDescent="0.25">
      <c r="A6098" s="106">
        <v>45855</v>
      </c>
      <c r="B6098">
        <v>335</v>
      </c>
      <c r="C6098">
        <v>0</v>
      </c>
      <c r="E6098">
        <v>53</v>
      </c>
      <c r="F6098" t="s">
        <v>6210</v>
      </c>
      <c r="G6098" t="s">
        <v>2368</v>
      </c>
      <c r="I6098" t="s">
        <v>2030</v>
      </c>
      <c r="J6098" t="s">
        <v>6211</v>
      </c>
      <c r="K6098" t="s">
        <v>6212</v>
      </c>
      <c r="L6098">
        <v>8</v>
      </c>
      <c r="M6098">
        <v>540</v>
      </c>
      <c r="N6098" s="43">
        <v>4320</v>
      </c>
    </row>
    <row r="6099" spans="1:14" x14ac:dyDescent="0.25">
      <c r="A6099" s="106">
        <v>46276</v>
      </c>
      <c r="B6099">
        <v>18329</v>
      </c>
      <c r="C6099">
        <v>15196</v>
      </c>
      <c r="E6099">
        <v>523</v>
      </c>
      <c r="F6099" t="s">
        <v>6213</v>
      </c>
      <c r="G6099" t="s">
        <v>2025</v>
      </c>
      <c r="I6099" t="s">
        <v>2006</v>
      </c>
      <c r="J6099" t="s">
        <v>2235</v>
      </c>
      <c r="K6099" t="s">
        <v>2236</v>
      </c>
      <c r="L6099">
        <v>5</v>
      </c>
      <c r="M6099">
        <v>610</v>
      </c>
      <c r="N6099" s="43">
        <v>3050</v>
      </c>
    </row>
    <row r="6100" spans="1:14" x14ac:dyDescent="0.25">
      <c r="A6100" s="106">
        <v>46276</v>
      </c>
      <c r="B6100">
        <v>18330</v>
      </c>
      <c r="C6100">
        <v>15197</v>
      </c>
      <c r="E6100">
        <v>523</v>
      </c>
      <c r="F6100" t="s">
        <v>6213</v>
      </c>
      <c r="G6100" t="s">
        <v>2025</v>
      </c>
      <c r="I6100" t="s">
        <v>2006</v>
      </c>
      <c r="J6100" t="s">
        <v>2235</v>
      </c>
      <c r="K6100" t="s">
        <v>2236</v>
      </c>
      <c r="L6100">
        <v>3</v>
      </c>
      <c r="M6100">
        <v>610</v>
      </c>
      <c r="N6100" s="43">
        <v>1830</v>
      </c>
    </row>
    <row r="6101" spans="1:14" x14ac:dyDescent="0.25">
      <c r="A6101" s="106">
        <v>46276</v>
      </c>
      <c r="B6101">
        <v>18335</v>
      </c>
      <c r="C6101">
        <v>15202</v>
      </c>
      <c r="E6101">
        <v>523</v>
      </c>
      <c r="F6101" t="s">
        <v>6214</v>
      </c>
      <c r="G6101" t="s">
        <v>2221</v>
      </c>
      <c r="I6101" t="s">
        <v>2006</v>
      </c>
      <c r="J6101" t="s">
        <v>2235</v>
      </c>
      <c r="K6101" t="s">
        <v>2236</v>
      </c>
      <c r="L6101">
        <v>5</v>
      </c>
      <c r="M6101">
        <v>610</v>
      </c>
      <c r="N6101" s="43">
        <v>3050</v>
      </c>
    </row>
    <row r="6102" spans="1:14" x14ac:dyDescent="0.25">
      <c r="A6102" s="106">
        <v>46276</v>
      </c>
      <c r="B6102">
        <v>18336</v>
      </c>
      <c r="C6102">
        <v>15203</v>
      </c>
      <c r="E6102">
        <v>523</v>
      </c>
      <c r="F6102" t="s">
        <v>6214</v>
      </c>
      <c r="G6102" t="s">
        <v>2221</v>
      </c>
      <c r="I6102" t="s">
        <v>2006</v>
      </c>
      <c r="J6102" t="s">
        <v>2235</v>
      </c>
      <c r="K6102" t="s">
        <v>2236</v>
      </c>
      <c r="L6102">
        <v>3</v>
      </c>
      <c r="M6102">
        <v>610</v>
      </c>
      <c r="N6102" s="43">
        <v>1830</v>
      </c>
    </row>
    <row r="6103" spans="1:14" x14ac:dyDescent="0.25">
      <c r="A6103" s="106">
        <v>46276</v>
      </c>
      <c r="B6103">
        <v>18353</v>
      </c>
      <c r="C6103">
        <v>15221</v>
      </c>
      <c r="E6103">
        <v>523</v>
      </c>
      <c r="F6103" t="s">
        <v>6215</v>
      </c>
      <c r="G6103" t="s">
        <v>2256</v>
      </c>
      <c r="I6103" t="s">
        <v>2006</v>
      </c>
      <c r="J6103" t="s">
        <v>2235</v>
      </c>
      <c r="K6103" t="s">
        <v>2236</v>
      </c>
      <c r="L6103">
        <v>5</v>
      </c>
      <c r="M6103">
        <v>610</v>
      </c>
      <c r="N6103" s="43">
        <v>3050</v>
      </c>
    </row>
    <row r="6104" spans="1:14" x14ac:dyDescent="0.25">
      <c r="A6104" s="106">
        <v>46276</v>
      </c>
      <c r="B6104">
        <v>18354</v>
      </c>
      <c r="C6104">
        <v>15222</v>
      </c>
      <c r="E6104">
        <v>523</v>
      </c>
      <c r="F6104" t="s">
        <v>6215</v>
      </c>
      <c r="G6104" t="s">
        <v>2256</v>
      </c>
      <c r="I6104" t="s">
        <v>2006</v>
      </c>
      <c r="J6104" t="s">
        <v>2235</v>
      </c>
      <c r="K6104" t="s">
        <v>2236</v>
      </c>
      <c r="L6104">
        <v>3</v>
      </c>
      <c r="M6104">
        <v>610</v>
      </c>
      <c r="N6104" s="43">
        <v>1830</v>
      </c>
    </row>
    <row r="6105" hidden="1" spans="1:14" x14ac:dyDescent="0.25">
      <c r="A6105" s="106">
        <v>45985</v>
      </c>
      <c r="B6105">
        <v>4788</v>
      </c>
      <c r="C6105">
        <v>1713</v>
      </c>
      <c r="E6105">
        <v>220</v>
      </c>
      <c r="F6105" t="s">
        <v>6216</v>
      </c>
      <c r="G6105" t="s">
        <v>2097</v>
      </c>
      <c r="I6105" t="s">
        <v>2006</v>
      </c>
      <c r="J6105" t="s">
        <v>2375</v>
      </c>
      <c r="K6105" t="s">
        <v>2376</v>
      </c>
      <c r="L6105">
        <v>5</v>
      </c>
      <c r="M6105">
        <v>550</v>
      </c>
      <c r="N6105" s="43">
        <v>2750</v>
      </c>
    </row>
    <row r="6106" hidden="1" spans="1:14" x14ac:dyDescent="0.25">
      <c r="A6106" s="106">
        <v>45985</v>
      </c>
      <c r="B6106">
        <v>4789</v>
      </c>
      <c r="C6106">
        <v>1714</v>
      </c>
      <c r="E6106">
        <v>220</v>
      </c>
      <c r="F6106" t="s">
        <v>6216</v>
      </c>
      <c r="G6106" t="s">
        <v>2097</v>
      </c>
      <c r="I6106" t="s">
        <v>2006</v>
      </c>
      <c r="J6106" t="s">
        <v>2375</v>
      </c>
      <c r="K6106" t="s">
        <v>2376</v>
      </c>
      <c r="L6106">
        <v>3</v>
      </c>
      <c r="M6106">
        <v>550</v>
      </c>
      <c r="N6106" s="43">
        <v>1650</v>
      </c>
    </row>
    <row r="6107" hidden="1" spans="1:14" x14ac:dyDescent="0.25">
      <c r="A6107" s="106">
        <v>45985</v>
      </c>
      <c r="B6107">
        <v>4797</v>
      </c>
      <c r="C6107">
        <v>1722</v>
      </c>
      <c r="E6107">
        <v>220</v>
      </c>
      <c r="F6107" t="s">
        <v>6217</v>
      </c>
      <c r="G6107" t="s">
        <v>2036</v>
      </c>
      <c r="I6107" t="s">
        <v>2006</v>
      </c>
      <c r="J6107" t="s">
        <v>2375</v>
      </c>
      <c r="K6107" t="s">
        <v>2376</v>
      </c>
      <c r="L6107">
        <v>6</v>
      </c>
      <c r="M6107">
        <v>550</v>
      </c>
      <c r="N6107" s="43">
        <v>3300</v>
      </c>
    </row>
    <row r="6108" hidden="1" spans="1:14" x14ac:dyDescent="0.25">
      <c r="A6108" s="106">
        <v>46037</v>
      </c>
      <c r="B6108">
        <v>6953</v>
      </c>
      <c r="C6108">
        <v>3859</v>
      </c>
      <c r="E6108">
        <v>220</v>
      </c>
      <c r="F6108" t="s">
        <v>6218</v>
      </c>
      <c r="G6108" t="s">
        <v>2021</v>
      </c>
      <c r="I6108" t="s">
        <v>2006</v>
      </c>
      <c r="J6108" t="s">
        <v>2375</v>
      </c>
      <c r="K6108" t="s">
        <v>2376</v>
      </c>
      <c r="L6108">
        <v>8</v>
      </c>
      <c r="M6108">
        <v>570</v>
      </c>
      <c r="N6108" s="43">
        <v>4560</v>
      </c>
    </row>
    <row r="6109" hidden="1" spans="1:14" x14ac:dyDescent="0.25">
      <c r="A6109" s="106">
        <v>46037</v>
      </c>
      <c r="B6109">
        <v>6954</v>
      </c>
      <c r="C6109">
        <v>3860</v>
      </c>
      <c r="E6109">
        <v>220</v>
      </c>
      <c r="F6109" t="s">
        <v>6218</v>
      </c>
      <c r="G6109" t="s">
        <v>2021</v>
      </c>
      <c r="I6109" t="s">
        <v>2006</v>
      </c>
      <c r="J6109" t="s">
        <v>2375</v>
      </c>
      <c r="K6109" t="s">
        <v>2376</v>
      </c>
      <c r="L6109">
        <v>2</v>
      </c>
      <c r="M6109">
        <v>570</v>
      </c>
      <c r="N6109" s="43">
        <v>1140</v>
      </c>
    </row>
    <row r="6110" hidden="1" spans="1:14" x14ac:dyDescent="0.25">
      <c r="A6110" s="106">
        <v>46037</v>
      </c>
      <c r="B6110">
        <v>6955</v>
      </c>
      <c r="C6110">
        <v>3861</v>
      </c>
      <c r="E6110">
        <v>220</v>
      </c>
      <c r="F6110" t="s">
        <v>6219</v>
      </c>
      <c r="G6110" t="s">
        <v>2038</v>
      </c>
      <c r="I6110" t="s">
        <v>2006</v>
      </c>
      <c r="J6110" t="s">
        <v>2375</v>
      </c>
      <c r="K6110" t="s">
        <v>2376</v>
      </c>
      <c r="L6110">
        <v>8</v>
      </c>
      <c r="M6110">
        <v>570</v>
      </c>
      <c r="N6110" s="43">
        <v>4560</v>
      </c>
    </row>
    <row r="6111" hidden="1" spans="1:14" x14ac:dyDescent="0.25">
      <c r="A6111" s="106">
        <v>46037</v>
      </c>
      <c r="B6111">
        <v>6956</v>
      </c>
      <c r="C6111">
        <v>3862</v>
      </c>
      <c r="E6111">
        <v>220</v>
      </c>
      <c r="F6111" t="s">
        <v>6219</v>
      </c>
      <c r="G6111" t="s">
        <v>2038</v>
      </c>
      <c r="I6111" t="s">
        <v>2006</v>
      </c>
      <c r="J6111" t="s">
        <v>2375</v>
      </c>
      <c r="K6111" t="s">
        <v>2376</v>
      </c>
      <c r="L6111">
        <v>2</v>
      </c>
      <c r="M6111">
        <v>570</v>
      </c>
      <c r="N6111" s="43">
        <v>1140</v>
      </c>
    </row>
    <row r="6112" hidden="1" spans="1:14" x14ac:dyDescent="0.25">
      <c r="A6112" s="106">
        <v>46037</v>
      </c>
      <c r="B6112">
        <v>6959</v>
      </c>
      <c r="C6112">
        <v>3865</v>
      </c>
      <c r="E6112">
        <v>220</v>
      </c>
      <c r="F6112" t="s">
        <v>6220</v>
      </c>
      <c r="G6112" t="s">
        <v>2063</v>
      </c>
      <c r="I6112" t="s">
        <v>2006</v>
      </c>
      <c r="J6112" t="s">
        <v>2375</v>
      </c>
      <c r="K6112" t="s">
        <v>2376</v>
      </c>
      <c r="L6112">
        <v>8</v>
      </c>
      <c r="M6112">
        <v>570</v>
      </c>
      <c r="N6112" s="43">
        <v>4560</v>
      </c>
    </row>
    <row r="6113" hidden="1" spans="1:14" x14ac:dyDescent="0.25">
      <c r="A6113" s="106">
        <v>46037</v>
      </c>
      <c r="B6113">
        <v>6960</v>
      </c>
      <c r="C6113">
        <v>3866</v>
      </c>
      <c r="E6113">
        <v>220</v>
      </c>
      <c r="F6113" t="s">
        <v>6220</v>
      </c>
      <c r="G6113" t="s">
        <v>2063</v>
      </c>
      <c r="I6113" t="s">
        <v>2006</v>
      </c>
      <c r="J6113" t="s">
        <v>2375</v>
      </c>
      <c r="K6113" t="s">
        <v>2376</v>
      </c>
      <c r="L6113">
        <v>2</v>
      </c>
      <c r="M6113">
        <v>570</v>
      </c>
      <c r="N6113" s="43">
        <v>1140</v>
      </c>
    </row>
    <row r="6114" hidden="1" spans="1:14" x14ac:dyDescent="0.25">
      <c r="A6114" s="106">
        <v>46037</v>
      </c>
      <c r="B6114">
        <v>6971</v>
      </c>
      <c r="C6114">
        <v>3877</v>
      </c>
      <c r="E6114">
        <v>220</v>
      </c>
      <c r="F6114" t="s">
        <v>6221</v>
      </c>
      <c r="G6114" t="s">
        <v>2097</v>
      </c>
      <c r="I6114" t="s">
        <v>2006</v>
      </c>
      <c r="J6114" t="s">
        <v>2375</v>
      </c>
      <c r="K6114" t="s">
        <v>2376</v>
      </c>
      <c r="L6114">
        <v>3</v>
      </c>
      <c r="M6114">
        <v>570</v>
      </c>
      <c r="N6114" s="43">
        <v>1710</v>
      </c>
    </row>
    <row r="6115" hidden="1" spans="1:14" x14ac:dyDescent="0.25">
      <c r="A6115" s="106">
        <v>46260</v>
      </c>
      <c r="B6115">
        <v>17626</v>
      </c>
      <c r="C6115">
        <v>14497</v>
      </c>
      <c r="E6115">
        <v>503</v>
      </c>
      <c r="F6115" t="s">
        <v>6222</v>
      </c>
      <c r="G6115" t="s">
        <v>2017</v>
      </c>
      <c r="I6115" t="s">
        <v>2006</v>
      </c>
      <c r="J6115" t="s">
        <v>6223</v>
      </c>
      <c r="K6115" t="s">
        <v>6224</v>
      </c>
      <c r="L6115">
        <v>5</v>
      </c>
      <c r="M6115">
        <v>480</v>
      </c>
      <c r="N6115" s="43">
        <v>2400</v>
      </c>
    </row>
    <row r="6116" hidden="1" spans="1:14" x14ac:dyDescent="0.25">
      <c r="A6116" s="106">
        <v>46260</v>
      </c>
      <c r="B6116">
        <v>17627</v>
      </c>
      <c r="C6116">
        <v>14498</v>
      </c>
      <c r="E6116">
        <v>503</v>
      </c>
      <c r="F6116" t="s">
        <v>6222</v>
      </c>
      <c r="G6116" t="s">
        <v>2017</v>
      </c>
      <c r="I6116" t="s">
        <v>2006</v>
      </c>
      <c r="J6116" t="s">
        <v>6223</v>
      </c>
      <c r="K6116" t="s">
        <v>6224</v>
      </c>
      <c r="L6116">
        <v>3</v>
      </c>
      <c r="M6116">
        <v>480</v>
      </c>
      <c r="N6116" s="43">
        <v>1440</v>
      </c>
    </row>
    <row r="6117" hidden="1" spans="1:14" x14ac:dyDescent="0.25">
      <c r="A6117" s="106">
        <v>46261</v>
      </c>
      <c r="B6117">
        <v>17634</v>
      </c>
      <c r="C6117">
        <v>14505</v>
      </c>
      <c r="E6117">
        <v>503</v>
      </c>
      <c r="F6117" t="s">
        <v>6225</v>
      </c>
      <c r="G6117" t="s">
        <v>2017</v>
      </c>
      <c r="I6117" t="s">
        <v>2006</v>
      </c>
      <c r="J6117" t="s">
        <v>2242</v>
      </c>
      <c r="K6117" t="s">
        <v>2243</v>
      </c>
      <c r="L6117">
        <v>5</v>
      </c>
      <c r="M6117">
        <v>480</v>
      </c>
      <c r="N6117" s="43">
        <v>2400</v>
      </c>
    </row>
    <row r="6118" hidden="1" spans="1:14" x14ac:dyDescent="0.25">
      <c r="A6118" s="106">
        <v>46261</v>
      </c>
      <c r="B6118">
        <v>17635</v>
      </c>
      <c r="C6118">
        <v>14506</v>
      </c>
      <c r="E6118">
        <v>503</v>
      </c>
      <c r="F6118" t="s">
        <v>6225</v>
      </c>
      <c r="G6118" t="s">
        <v>2017</v>
      </c>
      <c r="I6118" t="s">
        <v>2006</v>
      </c>
      <c r="J6118" t="s">
        <v>2242</v>
      </c>
      <c r="K6118" t="s">
        <v>2243</v>
      </c>
      <c r="L6118">
        <v>1</v>
      </c>
      <c r="M6118">
        <v>480</v>
      </c>
      <c r="N6118" s="43">
        <v>480</v>
      </c>
    </row>
    <row r="6119" hidden="1" spans="1:14" x14ac:dyDescent="0.25">
      <c r="A6119" s="106">
        <v>46261</v>
      </c>
      <c r="B6119">
        <v>17687</v>
      </c>
      <c r="C6119">
        <v>14558</v>
      </c>
      <c r="E6119">
        <v>503</v>
      </c>
      <c r="F6119" t="s">
        <v>6226</v>
      </c>
      <c r="G6119" t="s">
        <v>2185</v>
      </c>
      <c r="I6119" t="s">
        <v>2006</v>
      </c>
      <c r="J6119" t="s">
        <v>6223</v>
      </c>
      <c r="K6119" t="s">
        <v>6224</v>
      </c>
      <c r="L6119">
        <v>5</v>
      </c>
      <c r="M6119">
        <v>480</v>
      </c>
      <c r="N6119" s="43">
        <v>2400</v>
      </c>
    </row>
    <row r="6120" hidden="1" spans="1:14" x14ac:dyDescent="0.25">
      <c r="A6120" s="106">
        <v>46265</v>
      </c>
      <c r="B6120">
        <v>17763</v>
      </c>
      <c r="C6120">
        <v>14634</v>
      </c>
      <c r="E6120">
        <v>503</v>
      </c>
      <c r="F6120" t="s">
        <v>6227</v>
      </c>
      <c r="G6120" t="s">
        <v>2025</v>
      </c>
      <c r="I6120" t="s">
        <v>2006</v>
      </c>
      <c r="J6120" t="s">
        <v>6223</v>
      </c>
      <c r="K6120" t="s">
        <v>6224</v>
      </c>
      <c r="L6120">
        <v>5</v>
      </c>
      <c r="M6120">
        <v>480</v>
      </c>
      <c r="N6120" s="43">
        <v>2400</v>
      </c>
    </row>
    <row r="6121" hidden="1" spans="1:14" x14ac:dyDescent="0.25">
      <c r="A6121" s="106">
        <v>46265</v>
      </c>
      <c r="B6121">
        <v>17764</v>
      </c>
      <c r="C6121">
        <v>14635</v>
      </c>
      <c r="E6121">
        <v>503</v>
      </c>
      <c r="F6121" t="s">
        <v>6227</v>
      </c>
      <c r="G6121" t="s">
        <v>2025</v>
      </c>
      <c r="I6121" t="s">
        <v>2006</v>
      </c>
      <c r="J6121" t="s">
        <v>6223</v>
      </c>
      <c r="K6121" t="s">
        <v>6224</v>
      </c>
      <c r="L6121">
        <v>1</v>
      </c>
      <c r="M6121">
        <v>480</v>
      </c>
      <c r="N6121" s="43">
        <v>480</v>
      </c>
    </row>
    <row r="6122" hidden="1" spans="1:14" x14ac:dyDescent="0.25">
      <c r="A6122" s="106">
        <v>46265</v>
      </c>
      <c r="B6122">
        <v>17765</v>
      </c>
      <c r="C6122">
        <v>14636</v>
      </c>
      <c r="E6122">
        <v>503</v>
      </c>
      <c r="F6122" t="s">
        <v>6228</v>
      </c>
      <c r="G6122" t="s">
        <v>2241</v>
      </c>
      <c r="I6122" t="s">
        <v>2006</v>
      </c>
      <c r="J6122" t="s">
        <v>2242</v>
      </c>
      <c r="K6122" t="s">
        <v>2243</v>
      </c>
      <c r="L6122">
        <v>5</v>
      </c>
      <c r="M6122">
        <v>480</v>
      </c>
      <c r="N6122" s="43">
        <v>2400</v>
      </c>
    </row>
    <row r="6123" hidden="1" spans="1:14" x14ac:dyDescent="0.25">
      <c r="A6123" s="106">
        <v>46265</v>
      </c>
      <c r="B6123">
        <v>17766</v>
      </c>
      <c r="C6123">
        <v>14637</v>
      </c>
      <c r="E6123">
        <v>503</v>
      </c>
      <c r="F6123" t="s">
        <v>6228</v>
      </c>
      <c r="G6123" t="s">
        <v>2241</v>
      </c>
      <c r="I6123" t="s">
        <v>2006</v>
      </c>
      <c r="J6123" t="s">
        <v>2242</v>
      </c>
      <c r="K6123" t="s">
        <v>2243</v>
      </c>
      <c r="L6123">
        <v>1</v>
      </c>
      <c r="M6123">
        <v>480</v>
      </c>
      <c r="N6123" s="43">
        <v>480</v>
      </c>
    </row>
    <row r="6124" spans="1:14" x14ac:dyDescent="0.25">
      <c r="A6124" s="106">
        <v>46266</v>
      </c>
      <c r="B6124">
        <v>17838</v>
      </c>
      <c r="C6124">
        <v>14706</v>
      </c>
      <c r="D6124" t="s">
        <v>6229</v>
      </c>
      <c r="E6124">
        <v>503</v>
      </c>
      <c r="F6124" t="s">
        <v>6230</v>
      </c>
      <c r="G6124" t="s">
        <v>2027</v>
      </c>
      <c r="I6124" t="s">
        <v>2006</v>
      </c>
      <c r="J6124" t="s">
        <v>2242</v>
      </c>
      <c r="K6124" t="s">
        <v>2243</v>
      </c>
      <c r="L6124">
        <v>5</v>
      </c>
      <c r="M6124">
        <v>480</v>
      </c>
      <c r="N6124" s="43">
        <v>2400</v>
      </c>
    </row>
    <row r="6125" spans="1:14" x14ac:dyDescent="0.25">
      <c r="A6125" s="106">
        <v>46266</v>
      </c>
      <c r="B6125">
        <v>17839</v>
      </c>
      <c r="C6125">
        <v>14707</v>
      </c>
      <c r="D6125" t="s">
        <v>6229</v>
      </c>
      <c r="E6125">
        <v>503</v>
      </c>
      <c r="F6125" t="s">
        <v>6230</v>
      </c>
      <c r="G6125" t="s">
        <v>2027</v>
      </c>
      <c r="I6125" t="s">
        <v>2006</v>
      </c>
      <c r="J6125" t="s">
        <v>2242</v>
      </c>
      <c r="K6125" t="s">
        <v>2243</v>
      </c>
      <c r="L6125">
        <v>1</v>
      </c>
      <c r="M6125">
        <v>480</v>
      </c>
      <c r="N6125" s="43">
        <v>480</v>
      </c>
    </row>
    <row r="6126" spans="1:14" x14ac:dyDescent="0.25">
      <c r="A6126" s="106">
        <v>46266</v>
      </c>
      <c r="B6126">
        <v>17840</v>
      </c>
      <c r="C6126">
        <v>14708</v>
      </c>
      <c r="D6126" t="s">
        <v>6229</v>
      </c>
      <c r="E6126">
        <v>503</v>
      </c>
      <c r="F6126" t="s">
        <v>6231</v>
      </c>
      <c r="G6126" t="s">
        <v>2251</v>
      </c>
      <c r="I6126" t="s">
        <v>2006</v>
      </c>
      <c r="J6126" t="s">
        <v>6223</v>
      </c>
      <c r="K6126" t="s">
        <v>6224</v>
      </c>
      <c r="L6126">
        <v>5</v>
      </c>
      <c r="M6126">
        <v>480</v>
      </c>
      <c r="N6126" s="43">
        <v>2400</v>
      </c>
    </row>
    <row r="6127" spans="1:14" x14ac:dyDescent="0.25">
      <c r="A6127" s="106">
        <v>46266</v>
      </c>
      <c r="B6127">
        <v>17841</v>
      </c>
      <c r="C6127">
        <v>14709</v>
      </c>
      <c r="D6127" t="s">
        <v>6229</v>
      </c>
      <c r="E6127">
        <v>503</v>
      </c>
      <c r="F6127" t="s">
        <v>6231</v>
      </c>
      <c r="G6127" t="s">
        <v>2251</v>
      </c>
      <c r="I6127" t="s">
        <v>2006</v>
      </c>
      <c r="J6127" t="s">
        <v>6223</v>
      </c>
      <c r="K6127" t="s">
        <v>6224</v>
      </c>
      <c r="L6127">
        <v>3</v>
      </c>
      <c r="M6127">
        <v>480</v>
      </c>
      <c r="N6127" s="43">
        <v>1440</v>
      </c>
    </row>
    <row r="6128" spans="1:14" x14ac:dyDescent="0.25">
      <c r="A6128" s="106">
        <v>46266</v>
      </c>
      <c r="B6128">
        <v>17850</v>
      </c>
      <c r="C6128">
        <v>14718</v>
      </c>
      <c r="D6128" t="s">
        <v>6229</v>
      </c>
      <c r="E6128">
        <v>503</v>
      </c>
      <c r="F6128" t="s">
        <v>6232</v>
      </c>
      <c r="G6128" t="s">
        <v>2017</v>
      </c>
      <c r="I6128" t="s">
        <v>2006</v>
      </c>
      <c r="J6128" t="s">
        <v>2868</v>
      </c>
      <c r="K6128" t="s">
        <v>2869</v>
      </c>
      <c r="L6128">
        <v>4</v>
      </c>
      <c r="M6128">
        <v>560</v>
      </c>
      <c r="N6128" s="43">
        <v>2240</v>
      </c>
    </row>
    <row r="6129" spans="1:14" x14ac:dyDescent="0.25">
      <c r="A6129" s="106">
        <v>46266</v>
      </c>
      <c r="B6129">
        <v>17900</v>
      </c>
      <c r="C6129">
        <v>14768</v>
      </c>
      <c r="D6129" t="s">
        <v>6229</v>
      </c>
      <c r="E6129">
        <v>503</v>
      </c>
      <c r="F6129" t="s">
        <v>6233</v>
      </c>
      <c r="G6129" t="s">
        <v>2027</v>
      </c>
      <c r="I6129" t="s">
        <v>2006</v>
      </c>
      <c r="J6129" t="s">
        <v>6223</v>
      </c>
      <c r="K6129" t="s">
        <v>6224</v>
      </c>
      <c r="L6129">
        <v>5</v>
      </c>
      <c r="M6129">
        <v>480</v>
      </c>
      <c r="N6129" s="43">
        <v>2400</v>
      </c>
    </row>
    <row r="6130" spans="1:14" x14ac:dyDescent="0.25">
      <c r="A6130" s="106">
        <v>46266</v>
      </c>
      <c r="B6130">
        <v>17901</v>
      </c>
      <c r="C6130">
        <v>14769</v>
      </c>
      <c r="D6130" t="s">
        <v>6229</v>
      </c>
      <c r="E6130">
        <v>503</v>
      </c>
      <c r="F6130" t="s">
        <v>6233</v>
      </c>
      <c r="G6130" t="s">
        <v>2027</v>
      </c>
      <c r="I6130" t="s">
        <v>2006</v>
      </c>
      <c r="J6130" t="s">
        <v>6223</v>
      </c>
      <c r="K6130" t="s">
        <v>6224</v>
      </c>
      <c r="L6130">
        <v>1</v>
      </c>
      <c r="M6130">
        <v>480</v>
      </c>
      <c r="N6130" s="43">
        <v>480</v>
      </c>
    </row>
    <row r="6131" spans="1:14" x14ac:dyDescent="0.25">
      <c r="A6131" s="106">
        <v>46267</v>
      </c>
      <c r="B6131">
        <v>17907</v>
      </c>
      <c r="C6131">
        <v>14776</v>
      </c>
      <c r="D6131" t="s">
        <v>6229</v>
      </c>
      <c r="E6131">
        <v>503</v>
      </c>
      <c r="F6131" t="s">
        <v>6234</v>
      </c>
      <c r="G6131" t="s">
        <v>2223</v>
      </c>
      <c r="I6131" t="s">
        <v>2006</v>
      </c>
      <c r="J6131" t="s">
        <v>6223</v>
      </c>
      <c r="K6131" t="s">
        <v>6224</v>
      </c>
      <c r="L6131">
        <v>5</v>
      </c>
      <c r="M6131">
        <v>480</v>
      </c>
      <c r="N6131" s="43">
        <v>2400</v>
      </c>
    </row>
    <row r="6132" spans="1:14" x14ac:dyDescent="0.25">
      <c r="A6132" s="106">
        <v>46267</v>
      </c>
      <c r="B6132">
        <v>17908</v>
      </c>
      <c r="C6132">
        <v>14775</v>
      </c>
      <c r="D6132" t="s">
        <v>6229</v>
      </c>
      <c r="E6132">
        <v>503</v>
      </c>
      <c r="F6132" t="s">
        <v>6234</v>
      </c>
      <c r="G6132" t="s">
        <v>2223</v>
      </c>
      <c r="I6132" t="s">
        <v>2006</v>
      </c>
      <c r="J6132" t="s">
        <v>2242</v>
      </c>
      <c r="K6132" t="s">
        <v>2243</v>
      </c>
      <c r="L6132">
        <v>1</v>
      </c>
      <c r="M6132">
        <v>480</v>
      </c>
      <c r="N6132" s="43">
        <v>480</v>
      </c>
    </row>
    <row r="6133" spans="1:14" x14ac:dyDescent="0.25">
      <c r="A6133" s="106">
        <v>46267</v>
      </c>
      <c r="B6133">
        <v>17909</v>
      </c>
      <c r="C6133">
        <v>14777</v>
      </c>
      <c r="D6133" t="s">
        <v>6229</v>
      </c>
      <c r="E6133">
        <v>503</v>
      </c>
      <c r="F6133" t="s">
        <v>6234</v>
      </c>
      <c r="G6133" t="s">
        <v>2223</v>
      </c>
      <c r="I6133" t="s">
        <v>2006</v>
      </c>
      <c r="J6133" t="s">
        <v>2242</v>
      </c>
      <c r="K6133" t="s">
        <v>2243</v>
      </c>
      <c r="L6133">
        <v>5</v>
      </c>
      <c r="M6133">
        <v>480</v>
      </c>
      <c r="N6133" s="43">
        <v>2400</v>
      </c>
    </row>
    <row r="6134" spans="1:14" x14ac:dyDescent="0.25">
      <c r="A6134" s="106">
        <v>46267</v>
      </c>
      <c r="B6134">
        <v>17910</v>
      </c>
      <c r="C6134">
        <v>14778</v>
      </c>
      <c r="D6134" t="s">
        <v>6229</v>
      </c>
      <c r="E6134">
        <v>503</v>
      </c>
      <c r="F6134" t="s">
        <v>6235</v>
      </c>
      <c r="G6134" t="s">
        <v>2017</v>
      </c>
      <c r="I6134" t="s">
        <v>2006</v>
      </c>
      <c r="J6134" t="s">
        <v>6223</v>
      </c>
      <c r="K6134" t="s">
        <v>6224</v>
      </c>
      <c r="L6134">
        <v>3</v>
      </c>
      <c r="M6134">
        <v>480</v>
      </c>
      <c r="N6134" s="43">
        <v>1440</v>
      </c>
    </row>
    <row r="6135" spans="1:14" x14ac:dyDescent="0.25">
      <c r="A6135" s="106">
        <v>46268</v>
      </c>
      <c r="B6135">
        <v>17977</v>
      </c>
      <c r="C6135">
        <v>14846</v>
      </c>
      <c r="D6135" t="s">
        <v>6229</v>
      </c>
      <c r="E6135">
        <v>503</v>
      </c>
      <c r="F6135" t="s">
        <v>6236</v>
      </c>
      <c r="G6135" t="s">
        <v>2185</v>
      </c>
      <c r="I6135" t="s">
        <v>2006</v>
      </c>
      <c r="J6135" t="s">
        <v>6223</v>
      </c>
      <c r="K6135" t="s">
        <v>6224</v>
      </c>
      <c r="L6135">
        <v>5</v>
      </c>
      <c r="M6135">
        <v>480</v>
      </c>
      <c r="N6135" s="43">
        <v>2400</v>
      </c>
    </row>
    <row r="6136" spans="1:14" x14ac:dyDescent="0.25">
      <c r="A6136" s="106">
        <v>46268</v>
      </c>
      <c r="B6136">
        <v>17978</v>
      </c>
      <c r="C6136">
        <v>14847</v>
      </c>
      <c r="D6136" t="s">
        <v>6229</v>
      </c>
      <c r="E6136">
        <v>503</v>
      </c>
      <c r="F6136" t="s">
        <v>6236</v>
      </c>
      <c r="G6136" t="s">
        <v>2185</v>
      </c>
      <c r="I6136" t="s">
        <v>2006</v>
      </c>
      <c r="J6136" t="s">
        <v>6223</v>
      </c>
      <c r="K6136" t="s">
        <v>6224</v>
      </c>
      <c r="L6136">
        <v>1</v>
      </c>
      <c r="M6136">
        <v>480</v>
      </c>
      <c r="N6136" s="43">
        <v>480</v>
      </c>
    </row>
    <row r="6137" spans="1:14" x14ac:dyDescent="0.25">
      <c r="A6137" s="106">
        <v>46268</v>
      </c>
      <c r="B6137">
        <v>17992</v>
      </c>
      <c r="C6137">
        <v>14861</v>
      </c>
      <c r="D6137" t="s">
        <v>6229</v>
      </c>
      <c r="E6137">
        <v>503</v>
      </c>
      <c r="F6137" t="s">
        <v>6237</v>
      </c>
      <c r="G6137" t="s">
        <v>2251</v>
      </c>
      <c r="I6137" t="s">
        <v>2006</v>
      </c>
      <c r="J6137" t="s">
        <v>2903</v>
      </c>
      <c r="K6137" t="s">
        <v>2904</v>
      </c>
      <c r="L6137">
        <v>5</v>
      </c>
      <c r="M6137">
        <v>150</v>
      </c>
      <c r="N6137" s="43">
        <v>750</v>
      </c>
    </row>
    <row r="6138" spans="1:14" x14ac:dyDescent="0.25">
      <c r="A6138" s="106">
        <v>46268</v>
      </c>
      <c r="B6138">
        <v>17992</v>
      </c>
      <c r="C6138">
        <v>14861</v>
      </c>
      <c r="D6138" t="s">
        <v>6229</v>
      </c>
      <c r="E6138">
        <v>503</v>
      </c>
      <c r="F6138" t="s">
        <v>6237</v>
      </c>
      <c r="G6138" t="s">
        <v>2251</v>
      </c>
      <c r="I6138" t="s">
        <v>2006</v>
      </c>
      <c r="J6138" t="s">
        <v>2868</v>
      </c>
      <c r="K6138" t="s">
        <v>2869</v>
      </c>
      <c r="L6138">
        <v>3</v>
      </c>
      <c r="M6138">
        <v>560</v>
      </c>
      <c r="N6138" s="43">
        <v>1680</v>
      </c>
    </row>
    <row r="6139" spans="1:14" x14ac:dyDescent="0.25">
      <c r="A6139" s="106">
        <v>46269</v>
      </c>
      <c r="B6139">
        <v>18057</v>
      </c>
      <c r="C6139">
        <v>14926</v>
      </c>
      <c r="D6139" t="s">
        <v>6229</v>
      </c>
      <c r="E6139">
        <v>503</v>
      </c>
      <c r="F6139" t="s">
        <v>6238</v>
      </c>
      <c r="G6139" t="s">
        <v>2229</v>
      </c>
      <c r="I6139" t="s">
        <v>2006</v>
      </c>
      <c r="J6139" t="s">
        <v>6223</v>
      </c>
      <c r="K6139" t="s">
        <v>6224</v>
      </c>
      <c r="L6139">
        <v>5</v>
      </c>
      <c r="M6139">
        <v>480</v>
      </c>
      <c r="N6139" s="43">
        <v>2400</v>
      </c>
    </row>
    <row r="6140" spans="1:14" x14ac:dyDescent="0.25">
      <c r="A6140" s="106">
        <v>46269</v>
      </c>
      <c r="B6140">
        <v>18058</v>
      </c>
      <c r="C6140">
        <v>14927</v>
      </c>
      <c r="D6140" t="s">
        <v>6229</v>
      </c>
      <c r="E6140">
        <v>503</v>
      </c>
      <c r="F6140" t="s">
        <v>5144</v>
      </c>
      <c r="G6140" t="s">
        <v>2229</v>
      </c>
      <c r="I6140" t="s">
        <v>2006</v>
      </c>
      <c r="J6140" t="s">
        <v>6223</v>
      </c>
      <c r="K6140" t="s">
        <v>6224</v>
      </c>
      <c r="L6140">
        <v>1</v>
      </c>
      <c r="M6140">
        <v>480</v>
      </c>
      <c r="N6140" s="43">
        <v>480</v>
      </c>
    </row>
    <row r="6141" spans="1:14" x14ac:dyDescent="0.25">
      <c r="A6141" s="106">
        <v>46273</v>
      </c>
      <c r="B6141">
        <v>18130</v>
      </c>
      <c r="C6141">
        <v>14997</v>
      </c>
      <c r="E6141">
        <v>503</v>
      </c>
      <c r="F6141" t="s">
        <v>6239</v>
      </c>
      <c r="G6141" t="s">
        <v>2017</v>
      </c>
      <c r="I6141" t="s">
        <v>2006</v>
      </c>
      <c r="J6141" t="s">
        <v>6223</v>
      </c>
      <c r="K6141" t="s">
        <v>6224</v>
      </c>
      <c r="L6141">
        <v>5</v>
      </c>
      <c r="M6141">
        <v>480</v>
      </c>
      <c r="N6141" s="43">
        <v>2400</v>
      </c>
    </row>
    <row r="6142" spans="1:14" x14ac:dyDescent="0.25">
      <c r="A6142" s="106">
        <v>46273</v>
      </c>
      <c r="B6142">
        <v>18131</v>
      </c>
      <c r="C6142">
        <v>14998</v>
      </c>
      <c r="E6142">
        <v>503</v>
      </c>
      <c r="F6142" t="s">
        <v>6239</v>
      </c>
      <c r="G6142" t="s">
        <v>2017</v>
      </c>
      <c r="I6142" t="s">
        <v>2006</v>
      </c>
      <c r="J6142" t="s">
        <v>6223</v>
      </c>
      <c r="K6142" t="s">
        <v>6224</v>
      </c>
      <c r="L6142">
        <v>1</v>
      </c>
      <c r="M6142">
        <v>480</v>
      </c>
      <c r="N6142" s="43">
        <v>480</v>
      </c>
    </row>
    <row r="6143" spans="1:14" x14ac:dyDescent="0.25">
      <c r="A6143" s="106">
        <v>46273</v>
      </c>
      <c r="B6143">
        <v>18137</v>
      </c>
      <c r="C6143">
        <v>15004</v>
      </c>
      <c r="E6143">
        <v>503</v>
      </c>
      <c r="F6143" t="s">
        <v>6240</v>
      </c>
      <c r="G6143" t="s">
        <v>2241</v>
      </c>
      <c r="I6143" t="s">
        <v>2006</v>
      </c>
      <c r="J6143" t="s">
        <v>2242</v>
      </c>
      <c r="K6143" t="s">
        <v>2243</v>
      </c>
      <c r="L6143">
        <v>5</v>
      </c>
      <c r="M6143">
        <v>480</v>
      </c>
      <c r="N6143" s="43">
        <v>2400</v>
      </c>
    </row>
    <row r="6144" spans="1:14" x14ac:dyDescent="0.25">
      <c r="A6144" s="106">
        <v>46273</v>
      </c>
      <c r="B6144">
        <v>18138</v>
      </c>
      <c r="C6144">
        <v>15005</v>
      </c>
      <c r="E6144">
        <v>503</v>
      </c>
      <c r="F6144" t="s">
        <v>6240</v>
      </c>
      <c r="G6144" t="s">
        <v>2241</v>
      </c>
      <c r="I6144" t="s">
        <v>2006</v>
      </c>
      <c r="J6144" t="s">
        <v>2242</v>
      </c>
      <c r="K6144" t="s">
        <v>2243</v>
      </c>
      <c r="L6144">
        <v>1</v>
      </c>
      <c r="M6144">
        <v>480</v>
      </c>
      <c r="N6144" s="43">
        <v>480</v>
      </c>
    </row>
    <row r="6145" spans="1:14" x14ac:dyDescent="0.25">
      <c r="A6145" s="106">
        <v>46273</v>
      </c>
      <c r="B6145">
        <v>18185</v>
      </c>
      <c r="C6145">
        <v>15052</v>
      </c>
      <c r="E6145">
        <v>503</v>
      </c>
      <c r="F6145" t="s">
        <v>4975</v>
      </c>
      <c r="G6145" t="s">
        <v>2241</v>
      </c>
      <c r="I6145" t="s">
        <v>2006</v>
      </c>
      <c r="J6145" t="s">
        <v>6223</v>
      </c>
      <c r="K6145" t="s">
        <v>6224</v>
      </c>
      <c r="L6145">
        <v>5</v>
      </c>
      <c r="M6145">
        <v>480</v>
      </c>
      <c r="N6145" s="43">
        <v>2400</v>
      </c>
    </row>
    <row r="6146" spans="1:14" x14ac:dyDescent="0.25">
      <c r="A6146" s="106">
        <v>46273</v>
      </c>
      <c r="B6146">
        <v>18186</v>
      </c>
      <c r="C6146">
        <v>15053</v>
      </c>
      <c r="E6146">
        <v>503</v>
      </c>
      <c r="F6146" t="s">
        <v>4975</v>
      </c>
      <c r="G6146" t="s">
        <v>2241</v>
      </c>
      <c r="I6146" t="s">
        <v>2006</v>
      </c>
      <c r="J6146" t="s">
        <v>6223</v>
      </c>
      <c r="K6146" t="s">
        <v>6224</v>
      </c>
      <c r="L6146">
        <v>1</v>
      </c>
      <c r="M6146">
        <v>480</v>
      </c>
      <c r="N6146" s="43">
        <v>480</v>
      </c>
    </row>
    <row r="6147" spans="1:14" x14ac:dyDescent="0.25">
      <c r="A6147" s="106">
        <v>46274</v>
      </c>
      <c r="B6147">
        <v>18191</v>
      </c>
      <c r="C6147">
        <v>15058</v>
      </c>
      <c r="E6147">
        <v>503</v>
      </c>
      <c r="F6147" t="s">
        <v>4144</v>
      </c>
      <c r="G6147" t="s">
        <v>2256</v>
      </c>
      <c r="I6147" t="s">
        <v>2006</v>
      </c>
      <c r="J6147" t="s">
        <v>2242</v>
      </c>
      <c r="K6147" t="s">
        <v>2243</v>
      </c>
      <c r="L6147">
        <v>5</v>
      </c>
      <c r="M6147">
        <v>480</v>
      </c>
      <c r="N6147" s="43">
        <v>2400</v>
      </c>
    </row>
    <row r="6148" spans="1:14" x14ac:dyDescent="0.25">
      <c r="A6148" s="106">
        <v>46274</v>
      </c>
      <c r="B6148">
        <v>18192</v>
      </c>
      <c r="C6148">
        <v>15059</v>
      </c>
      <c r="E6148">
        <v>503</v>
      </c>
      <c r="F6148" t="s">
        <v>6241</v>
      </c>
      <c r="G6148" t="s">
        <v>2256</v>
      </c>
      <c r="I6148" t="s">
        <v>2006</v>
      </c>
      <c r="J6148" t="s">
        <v>2242</v>
      </c>
      <c r="K6148" t="s">
        <v>2243</v>
      </c>
      <c r="L6148">
        <v>1</v>
      </c>
      <c r="M6148">
        <v>480</v>
      </c>
      <c r="N6148" s="43">
        <v>480</v>
      </c>
    </row>
    <row r="6149" spans="1:14" x14ac:dyDescent="0.25">
      <c r="A6149" s="106">
        <v>46275</v>
      </c>
      <c r="B6149">
        <v>18262</v>
      </c>
      <c r="C6149">
        <v>15127</v>
      </c>
      <c r="E6149">
        <v>503</v>
      </c>
      <c r="F6149" t="s">
        <v>5316</v>
      </c>
      <c r="G6149" t="s">
        <v>2251</v>
      </c>
      <c r="I6149" t="s">
        <v>2006</v>
      </c>
      <c r="J6149" t="s">
        <v>2242</v>
      </c>
      <c r="K6149" t="s">
        <v>2243</v>
      </c>
      <c r="L6149">
        <v>3</v>
      </c>
      <c r="M6149">
        <v>480</v>
      </c>
      <c r="N6149" s="43">
        <v>1440</v>
      </c>
    </row>
    <row r="6150" spans="1:14" x14ac:dyDescent="0.25">
      <c r="A6150" s="106">
        <v>46275</v>
      </c>
      <c r="B6150">
        <v>18263</v>
      </c>
      <c r="C6150">
        <v>15128</v>
      </c>
      <c r="E6150">
        <v>503</v>
      </c>
      <c r="F6150" t="s">
        <v>6242</v>
      </c>
      <c r="G6150" t="s">
        <v>2241</v>
      </c>
      <c r="I6150" t="s">
        <v>2006</v>
      </c>
      <c r="J6150" t="s">
        <v>6223</v>
      </c>
      <c r="K6150" t="s">
        <v>6224</v>
      </c>
      <c r="L6150">
        <v>5</v>
      </c>
      <c r="M6150">
        <v>480</v>
      </c>
      <c r="N6150" s="43">
        <v>2400</v>
      </c>
    </row>
    <row r="6151" spans="1:14" x14ac:dyDescent="0.25">
      <c r="A6151" s="106">
        <v>46275</v>
      </c>
      <c r="B6151">
        <v>18264</v>
      </c>
      <c r="C6151">
        <v>15129</v>
      </c>
      <c r="E6151">
        <v>503</v>
      </c>
      <c r="F6151" t="s">
        <v>6242</v>
      </c>
      <c r="G6151" t="s">
        <v>2241</v>
      </c>
      <c r="I6151" t="s">
        <v>2006</v>
      </c>
      <c r="J6151" t="s">
        <v>6223</v>
      </c>
      <c r="K6151" t="s">
        <v>6224</v>
      </c>
      <c r="L6151">
        <v>3</v>
      </c>
      <c r="M6151">
        <v>480</v>
      </c>
      <c r="N6151" s="43">
        <v>1440</v>
      </c>
    </row>
    <row r="6152" spans="1:14" x14ac:dyDescent="0.25">
      <c r="A6152" s="106">
        <v>46275</v>
      </c>
      <c r="B6152">
        <v>18315</v>
      </c>
      <c r="C6152">
        <v>15182</v>
      </c>
      <c r="E6152">
        <v>503</v>
      </c>
      <c r="F6152" t="s">
        <v>2420</v>
      </c>
      <c r="G6152" t="s">
        <v>2256</v>
      </c>
      <c r="I6152" t="s">
        <v>2006</v>
      </c>
      <c r="J6152" t="s">
        <v>6223</v>
      </c>
      <c r="K6152" t="s">
        <v>6224</v>
      </c>
      <c r="L6152">
        <v>5</v>
      </c>
      <c r="M6152">
        <v>480</v>
      </c>
      <c r="N6152" s="43">
        <v>2400</v>
      </c>
    </row>
    <row r="6153" spans="1:14" x14ac:dyDescent="0.25">
      <c r="A6153" s="106">
        <v>46275</v>
      </c>
      <c r="B6153">
        <v>18316</v>
      </c>
      <c r="C6153">
        <v>15183</v>
      </c>
      <c r="E6153">
        <v>503</v>
      </c>
      <c r="F6153" t="s">
        <v>2420</v>
      </c>
      <c r="G6153" t="s">
        <v>2256</v>
      </c>
      <c r="I6153" t="s">
        <v>2006</v>
      </c>
      <c r="J6153" t="s">
        <v>6223</v>
      </c>
      <c r="K6153" t="s">
        <v>6224</v>
      </c>
      <c r="L6153">
        <v>1</v>
      </c>
      <c r="M6153">
        <v>480</v>
      </c>
      <c r="N6153" s="43">
        <v>480</v>
      </c>
    </row>
    <row r="6154" spans="1:14" x14ac:dyDescent="0.25">
      <c r="A6154" s="106">
        <v>46279</v>
      </c>
      <c r="B6154">
        <v>18389</v>
      </c>
      <c r="C6154">
        <v>15259</v>
      </c>
      <c r="E6154">
        <v>503</v>
      </c>
      <c r="F6154" t="s">
        <v>4068</v>
      </c>
      <c r="G6154" t="s">
        <v>2241</v>
      </c>
      <c r="I6154" t="s">
        <v>2006</v>
      </c>
      <c r="J6154" t="s">
        <v>2242</v>
      </c>
      <c r="K6154" t="s">
        <v>2243</v>
      </c>
      <c r="L6154">
        <v>5</v>
      </c>
      <c r="M6154">
        <v>480</v>
      </c>
      <c r="N6154" s="43">
        <v>2400</v>
      </c>
    </row>
    <row r="6155" spans="1:14" x14ac:dyDescent="0.25">
      <c r="A6155" s="106">
        <v>46279</v>
      </c>
      <c r="B6155">
        <v>18390</v>
      </c>
      <c r="C6155">
        <v>15260</v>
      </c>
      <c r="E6155">
        <v>503</v>
      </c>
      <c r="F6155" t="s">
        <v>4068</v>
      </c>
      <c r="G6155" t="s">
        <v>2241</v>
      </c>
      <c r="I6155" t="s">
        <v>2006</v>
      </c>
      <c r="J6155" t="s">
        <v>2242</v>
      </c>
      <c r="K6155" t="s">
        <v>2243</v>
      </c>
      <c r="L6155">
        <v>1</v>
      </c>
      <c r="M6155">
        <v>480</v>
      </c>
      <c r="N6155" s="43">
        <v>480</v>
      </c>
    </row>
    <row r="6156" spans="1:14" x14ac:dyDescent="0.25">
      <c r="A6156" s="106">
        <v>46279</v>
      </c>
      <c r="B6156">
        <v>18395</v>
      </c>
      <c r="C6156">
        <v>15265</v>
      </c>
      <c r="E6156">
        <v>503</v>
      </c>
      <c r="F6156" t="s">
        <v>6243</v>
      </c>
      <c r="G6156" t="s">
        <v>2221</v>
      </c>
      <c r="I6156" t="s">
        <v>2006</v>
      </c>
      <c r="J6156" t="s">
        <v>6223</v>
      </c>
      <c r="K6156" t="s">
        <v>6224</v>
      </c>
      <c r="L6156">
        <v>5</v>
      </c>
      <c r="M6156">
        <v>480</v>
      </c>
      <c r="N6156" s="43">
        <v>2400</v>
      </c>
    </row>
    <row r="6157" spans="1:14" x14ac:dyDescent="0.25">
      <c r="A6157" s="106">
        <v>46279</v>
      </c>
      <c r="B6157">
        <v>18396</v>
      </c>
      <c r="C6157">
        <v>15266</v>
      </c>
      <c r="E6157">
        <v>503</v>
      </c>
      <c r="F6157" t="s">
        <v>6243</v>
      </c>
      <c r="G6157" t="s">
        <v>2221</v>
      </c>
      <c r="I6157" t="s">
        <v>2006</v>
      </c>
      <c r="J6157" t="s">
        <v>6223</v>
      </c>
      <c r="K6157" t="s">
        <v>6224</v>
      </c>
      <c r="L6157">
        <v>1</v>
      </c>
      <c r="M6157">
        <v>480</v>
      </c>
      <c r="N6157" s="43">
        <v>480</v>
      </c>
    </row>
    <row r="6158" spans="1:14" x14ac:dyDescent="0.25">
      <c r="A6158" s="106">
        <v>46280</v>
      </c>
      <c r="B6158">
        <v>18467</v>
      </c>
      <c r="C6158">
        <v>15329</v>
      </c>
      <c r="E6158">
        <v>503</v>
      </c>
      <c r="F6158" t="s">
        <v>6244</v>
      </c>
      <c r="G6158" t="s">
        <v>2251</v>
      </c>
      <c r="I6158" t="s">
        <v>2006</v>
      </c>
      <c r="J6158" t="s">
        <v>2242</v>
      </c>
      <c r="K6158" t="s">
        <v>2243</v>
      </c>
      <c r="L6158">
        <v>5</v>
      </c>
      <c r="M6158">
        <v>480</v>
      </c>
      <c r="N6158" s="43">
        <v>2400</v>
      </c>
    </row>
    <row r="6159" spans="1:14" x14ac:dyDescent="0.25">
      <c r="A6159" s="106">
        <v>46280</v>
      </c>
      <c r="B6159">
        <v>18468</v>
      </c>
      <c r="C6159">
        <v>15330</v>
      </c>
      <c r="E6159">
        <v>503</v>
      </c>
      <c r="F6159" t="s">
        <v>6244</v>
      </c>
      <c r="G6159" t="s">
        <v>2251</v>
      </c>
      <c r="I6159" t="s">
        <v>2006</v>
      </c>
      <c r="J6159" t="s">
        <v>2242</v>
      </c>
      <c r="K6159" t="s">
        <v>2243</v>
      </c>
      <c r="L6159">
        <v>1</v>
      </c>
      <c r="M6159">
        <v>480</v>
      </c>
      <c r="N6159" s="43">
        <v>480</v>
      </c>
    </row>
    <row r="6160" spans="1:14" x14ac:dyDescent="0.25">
      <c r="A6160" s="106">
        <v>46280</v>
      </c>
      <c r="B6160">
        <v>18470</v>
      </c>
      <c r="C6160">
        <v>15332</v>
      </c>
      <c r="E6160">
        <v>503</v>
      </c>
      <c r="F6160" t="s">
        <v>6245</v>
      </c>
      <c r="G6160" t="s">
        <v>2256</v>
      </c>
      <c r="I6160" t="s">
        <v>2006</v>
      </c>
      <c r="J6160" t="s">
        <v>6223</v>
      </c>
      <c r="K6160" t="s">
        <v>6224</v>
      </c>
      <c r="L6160">
        <v>5</v>
      </c>
      <c r="M6160">
        <v>480</v>
      </c>
      <c r="N6160" s="43">
        <v>2400</v>
      </c>
    </row>
    <row r="6161" spans="1:14" x14ac:dyDescent="0.25">
      <c r="A6161" s="106">
        <v>46280</v>
      </c>
      <c r="B6161">
        <v>18471</v>
      </c>
      <c r="C6161">
        <v>15333</v>
      </c>
      <c r="E6161">
        <v>503</v>
      </c>
      <c r="F6161" t="s">
        <v>6246</v>
      </c>
      <c r="G6161" t="s">
        <v>2256</v>
      </c>
      <c r="I6161" t="s">
        <v>2006</v>
      </c>
      <c r="J6161" t="s">
        <v>6223</v>
      </c>
      <c r="K6161" t="s">
        <v>6224</v>
      </c>
      <c r="L6161">
        <v>1</v>
      </c>
      <c r="M6161">
        <v>480</v>
      </c>
      <c r="N6161" s="43">
        <v>480</v>
      </c>
    </row>
    <row r="6162" spans="1:14" x14ac:dyDescent="0.25">
      <c r="A6162" s="106">
        <v>46280</v>
      </c>
      <c r="B6162">
        <v>18487</v>
      </c>
      <c r="C6162">
        <v>15349</v>
      </c>
      <c r="E6162">
        <v>503</v>
      </c>
      <c r="F6162" t="s">
        <v>5094</v>
      </c>
      <c r="G6162" t="s">
        <v>2251</v>
      </c>
      <c r="I6162" t="s">
        <v>2006</v>
      </c>
      <c r="J6162" t="s">
        <v>2868</v>
      </c>
      <c r="K6162" t="s">
        <v>2869</v>
      </c>
      <c r="L6162">
        <v>4</v>
      </c>
      <c r="M6162">
        <v>560</v>
      </c>
      <c r="N6162" s="43">
        <v>2240</v>
      </c>
    </row>
    <row r="6163" spans="1:14" x14ac:dyDescent="0.25">
      <c r="A6163" s="106">
        <v>46281</v>
      </c>
      <c r="B6163">
        <v>18537</v>
      </c>
      <c r="C6163">
        <v>15396</v>
      </c>
      <c r="E6163">
        <v>503</v>
      </c>
      <c r="F6163" t="s">
        <v>6247</v>
      </c>
      <c r="G6163" t="s">
        <v>2241</v>
      </c>
      <c r="I6163" t="s">
        <v>2006</v>
      </c>
      <c r="J6163" t="s">
        <v>2242</v>
      </c>
      <c r="K6163" t="s">
        <v>2243</v>
      </c>
      <c r="L6163">
        <v>3</v>
      </c>
      <c r="M6163">
        <v>480</v>
      </c>
      <c r="N6163" s="43">
        <v>1440</v>
      </c>
    </row>
    <row r="6164" spans="1:14" x14ac:dyDescent="0.25">
      <c r="A6164" s="106">
        <v>46281</v>
      </c>
      <c r="B6164">
        <v>18538</v>
      </c>
      <c r="C6164">
        <v>15397</v>
      </c>
      <c r="E6164">
        <v>503</v>
      </c>
      <c r="F6164" t="s">
        <v>6248</v>
      </c>
      <c r="G6164" t="s">
        <v>2251</v>
      </c>
      <c r="I6164" t="s">
        <v>2006</v>
      </c>
      <c r="J6164" t="s">
        <v>6223</v>
      </c>
      <c r="K6164" t="s">
        <v>6224</v>
      </c>
      <c r="L6164">
        <v>5</v>
      </c>
      <c r="M6164">
        <v>480</v>
      </c>
      <c r="N6164" s="43">
        <v>2400</v>
      </c>
    </row>
    <row r="6165" spans="1:14" x14ac:dyDescent="0.25">
      <c r="A6165" s="106">
        <v>46281</v>
      </c>
      <c r="B6165">
        <v>18556</v>
      </c>
      <c r="C6165">
        <v>15415</v>
      </c>
      <c r="E6165">
        <v>503</v>
      </c>
      <c r="F6165" t="s">
        <v>6249</v>
      </c>
      <c r="G6165" t="s">
        <v>2241</v>
      </c>
      <c r="I6165" t="s">
        <v>2006</v>
      </c>
      <c r="J6165" t="s">
        <v>2868</v>
      </c>
      <c r="K6165" t="s">
        <v>2869</v>
      </c>
      <c r="L6165">
        <v>4</v>
      </c>
      <c r="M6165">
        <v>560</v>
      </c>
      <c r="N6165" s="43">
        <v>2240</v>
      </c>
    </row>
    <row r="6166" spans="1:14" x14ac:dyDescent="0.25">
      <c r="A6166" s="106">
        <v>46282</v>
      </c>
      <c r="B6166">
        <v>18597</v>
      </c>
      <c r="C6166">
        <v>15451</v>
      </c>
      <c r="E6166">
        <v>503</v>
      </c>
      <c r="F6166" t="s">
        <v>6250</v>
      </c>
      <c r="G6166" t="s">
        <v>2223</v>
      </c>
      <c r="I6166" t="s">
        <v>2006</v>
      </c>
      <c r="J6166" t="s">
        <v>2242</v>
      </c>
      <c r="K6166" t="s">
        <v>2243</v>
      </c>
      <c r="L6166">
        <v>3</v>
      </c>
      <c r="M6166">
        <v>480</v>
      </c>
      <c r="N6166" s="43">
        <v>1440</v>
      </c>
    </row>
    <row r="6167" spans="1:14" x14ac:dyDescent="0.25">
      <c r="A6167" s="106">
        <v>46282</v>
      </c>
      <c r="B6167">
        <v>18603</v>
      </c>
      <c r="C6167">
        <v>15457</v>
      </c>
      <c r="E6167">
        <v>503</v>
      </c>
      <c r="F6167" t="s">
        <v>6251</v>
      </c>
      <c r="G6167" t="s">
        <v>2256</v>
      </c>
      <c r="I6167" t="s">
        <v>2006</v>
      </c>
      <c r="J6167" t="s">
        <v>6223</v>
      </c>
      <c r="K6167" t="s">
        <v>6224</v>
      </c>
      <c r="L6167">
        <v>5</v>
      </c>
      <c r="M6167">
        <v>480</v>
      </c>
      <c r="N6167" s="43">
        <v>2400</v>
      </c>
    </row>
    <row r="6168" spans="1:14" x14ac:dyDescent="0.25">
      <c r="A6168" s="106">
        <v>46282</v>
      </c>
      <c r="B6168">
        <v>18633</v>
      </c>
      <c r="C6168">
        <v>15484</v>
      </c>
      <c r="E6168">
        <v>503</v>
      </c>
      <c r="F6168" t="s">
        <v>6252</v>
      </c>
      <c r="G6168" t="s">
        <v>2221</v>
      </c>
      <c r="I6168" t="s">
        <v>2006</v>
      </c>
      <c r="J6168" t="s">
        <v>2868</v>
      </c>
      <c r="K6168" t="s">
        <v>2869</v>
      </c>
      <c r="L6168">
        <v>4</v>
      </c>
      <c r="M6168">
        <v>560</v>
      </c>
      <c r="N6168" s="43">
        <v>2240</v>
      </c>
    </row>
    <row r="6169" spans="1:14" x14ac:dyDescent="0.25">
      <c r="A6169" s="106">
        <v>46283</v>
      </c>
      <c r="B6169">
        <v>18667</v>
      </c>
      <c r="C6169">
        <v>15517</v>
      </c>
      <c r="E6169">
        <v>503</v>
      </c>
      <c r="F6169" t="s">
        <v>4115</v>
      </c>
      <c r="G6169" t="s">
        <v>2025</v>
      </c>
      <c r="I6169" t="s">
        <v>2006</v>
      </c>
      <c r="J6169" t="s">
        <v>6223</v>
      </c>
      <c r="K6169" t="s">
        <v>6224</v>
      </c>
      <c r="L6169">
        <v>5</v>
      </c>
      <c r="M6169">
        <v>480</v>
      </c>
      <c r="N6169" s="43">
        <v>2400</v>
      </c>
    </row>
    <row r="6170" spans="1:14" x14ac:dyDescent="0.25">
      <c r="A6170" s="106">
        <v>46283</v>
      </c>
      <c r="B6170">
        <v>18668</v>
      </c>
      <c r="C6170">
        <v>15518</v>
      </c>
      <c r="E6170">
        <v>503</v>
      </c>
      <c r="F6170" t="s">
        <v>4115</v>
      </c>
      <c r="G6170" t="s">
        <v>2025</v>
      </c>
      <c r="I6170" t="s">
        <v>2006</v>
      </c>
      <c r="J6170" t="s">
        <v>6223</v>
      </c>
      <c r="K6170" t="s">
        <v>6224</v>
      </c>
      <c r="L6170">
        <v>3</v>
      </c>
      <c r="M6170">
        <v>480</v>
      </c>
      <c r="N6170" s="43">
        <v>1440</v>
      </c>
    </row>
    <row r="6171" spans="1:14" x14ac:dyDescent="0.25">
      <c r="A6171" s="106">
        <v>46283</v>
      </c>
      <c r="B6171">
        <v>18675</v>
      </c>
      <c r="C6171">
        <v>15525</v>
      </c>
      <c r="E6171">
        <v>503</v>
      </c>
      <c r="F6171" t="s">
        <v>2913</v>
      </c>
      <c r="G6171" t="s">
        <v>2223</v>
      </c>
      <c r="I6171" t="s">
        <v>2006</v>
      </c>
      <c r="J6171" t="s">
        <v>2868</v>
      </c>
      <c r="K6171" t="s">
        <v>2869</v>
      </c>
      <c r="L6171">
        <v>4</v>
      </c>
      <c r="M6171">
        <v>560</v>
      </c>
      <c r="N6171" s="43">
        <v>2240</v>
      </c>
    </row>
    <row r="6172" spans="1:14" x14ac:dyDescent="0.25">
      <c r="A6172" s="106">
        <v>46286</v>
      </c>
      <c r="B6172">
        <v>18756</v>
      </c>
      <c r="C6172">
        <v>15603</v>
      </c>
      <c r="E6172">
        <v>503</v>
      </c>
      <c r="F6172" t="s">
        <v>6253</v>
      </c>
      <c r="G6172" t="s">
        <v>2223</v>
      </c>
      <c r="I6172" t="s">
        <v>2006</v>
      </c>
      <c r="J6172" t="s">
        <v>2242</v>
      </c>
      <c r="K6172" t="s">
        <v>2243</v>
      </c>
      <c r="L6172">
        <v>3</v>
      </c>
      <c r="M6172">
        <v>480</v>
      </c>
      <c r="N6172" s="43">
        <v>1440</v>
      </c>
    </row>
    <row r="6173" spans="1:14" x14ac:dyDescent="0.25">
      <c r="A6173" s="106">
        <v>46286</v>
      </c>
      <c r="B6173">
        <v>18759</v>
      </c>
      <c r="C6173">
        <v>15606</v>
      </c>
      <c r="E6173">
        <v>503</v>
      </c>
      <c r="F6173" t="s">
        <v>2433</v>
      </c>
      <c r="G6173" t="s">
        <v>2256</v>
      </c>
      <c r="I6173" t="s">
        <v>2006</v>
      </c>
      <c r="J6173" t="s">
        <v>6223</v>
      </c>
      <c r="K6173" t="s">
        <v>6224</v>
      </c>
      <c r="L6173">
        <v>5</v>
      </c>
      <c r="M6173">
        <v>480</v>
      </c>
      <c r="N6173" s="43">
        <v>2400</v>
      </c>
    </row>
    <row r="6174" spans="1:14" x14ac:dyDescent="0.25">
      <c r="A6174" s="106">
        <v>46286</v>
      </c>
      <c r="B6174">
        <v>18760</v>
      </c>
      <c r="C6174">
        <v>15607</v>
      </c>
      <c r="E6174">
        <v>503</v>
      </c>
      <c r="F6174" t="s">
        <v>2433</v>
      </c>
      <c r="G6174" t="s">
        <v>2256</v>
      </c>
      <c r="I6174" t="s">
        <v>2006</v>
      </c>
      <c r="J6174" t="s">
        <v>6223</v>
      </c>
      <c r="K6174" t="s">
        <v>6224</v>
      </c>
      <c r="L6174">
        <v>1</v>
      </c>
      <c r="M6174">
        <v>480</v>
      </c>
      <c r="N6174" s="43">
        <v>480</v>
      </c>
    </row>
    <row r="6175" spans="1:14" x14ac:dyDescent="0.25">
      <c r="A6175" s="106">
        <v>46286</v>
      </c>
      <c r="B6175">
        <v>18788</v>
      </c>
      <c r="C6175">
        <v>15635</v>
      </c>
      <c r="E6175">
        <v>503</v>
      </c>
      <c r="F6175" t="s">
        <v>6254</v>
      </c>
      <c r="G6175" t="s">
        <v>2251</v>
      </c>
      <c r="I6175" t="s">
        <v>2006</v>
      </c>
      <c r="J6175" t="s">
        <v>2868</v>
      </c>
      <c r="K6175" t="s">
        <v>2869</v>
      </c>
      <c r="L6175">
        <v>4</v>
      </c>
      <c r="M6175">
        <v>560</v>
      </c>
      <c r="N6175" s="43">
        <v>2240</v>
      </c>
    </row>
    <row r="6176" spans="1:14" x14ac:dyDescent="0.25">
      <c r="A6176" s="106">
        <v>46287</v>
      </c>
      <c r="B6176">
        <v>18813</v>
      </c>
      <c r="C6176">
        <v>15660</v>
      </c>
      <c r="E6176">
        <v>503</v>
      </c>
      <c r="F6176" t="s">
        <v>6255</v>
      </c>
      <c r="G6176" t="s">
        <v>2256</v>
      </c>
      <c r="I6176" t="s">
        <v>2006</v>
      </c>
      <c r="J6176" t="s">
        <v>6223</v>
      </c>
      <c r="K6176" t="s">
        <v>6224</v>
      </c>
      <c r="L6176">
        <v>3</v>
      </c>
      <c r="M6176">
        <v>480</v>
      </c>
      <c r="N6176" s="43">
        <v>1440</v>
      </c>
    </row>
    <row r="6177" spans="1:14" x14ac:dyDescent="0.25">
      <c r="A6177" s="106">
        <v>46287</v>
      </c>
      <c r="B6177">
        <v>18820</v>
      </c>
      <c r="C6177">
        <v>15667</v>
      </c>
      <c r="E6177">
        <v>503</v>
      </c>
      <c r="F6177" t="s">
        <v>6256</v>
      </c>
      <c r="G6177" t="s">
        <v>2025</v>
      </c>
      <c r="I6177" t="s">
        <v>2006</v>
      </c>
      <c r="J6177" t="s">
        <v>2868</v>
      </c>
      <c r="K6177" t="s">
        <v>2869</v>
      </c>
      <c r="L6177">
        <v>4</v>
      </c>
      <c r="M6177">
        <v>560</v>
      </c>
      <c r="N6177" s="43">
        <v>2240</v>
      </c>
    </row>
    <row r="6178" spans="1:14" x14ac:dyDescent="0.25">
      <c r="A6178" s="106">
        <v>46288</v>
      </c>
      <c r="B6178">
        <v>18858</v>
      </c>
      <c r="C6178">
        <v>15700</v>
      </c>
      <c r="E6178">
        <v>503</v>
      </c>
      <c r="F6178" t="s">
        <v>2441</v>
      </c>
      <c r="G6178" t="s">
        <v>2025</v>
      </c>
      <c r="I6178" t="s">
        <v>2006</v>
      </c>
      <c r="J6178" t="s">
        <v>6223</v>
      </c>
      <c r="K6178" t="s">
        <v>6224</v>
      </c>
      <c r="L6178">
        <v>5</v>
      </c>
      <c r="M6178">
        <v>480</v>
      </c>
      <c r="N6178" s="43">
        <v>2400</v>
      </c>
    </row>
    <row r="6179" spans="1:14" x14ac:dyDescent="0.25">
      <c r="A6179" s="106">
        <v>46288</v>
      </c>
      <c r="B6179">
        <v>18859</v>
      </c>
      <c r="C6179">
        <v>15701</v>
      </c>
      <c r="E6179">
        <v>503</v>
      </c>
      <c r="F6179" t="s">
        <v>2441</v>
      </c>
      <c r="G6179" t="s">
        <v>2025</v>
      </c>
      <c r="I6179" t="s">
        <v>2006</v>
      </c>
      <c r="J6179" t="s">
        <v>6223</v>
      </c>
      <c r="K6179" t="s">
        <v>6224</v>
      </c>
      <c r="L6179">
        <v>3</v>
      </c>
      <c r="M6179">
        <v>480</v>
      </c>
      <c r="N6179" s="43">
        <v>1440</v>
      </c>
    </row>
    <row r="6180" spans="1:14" x14ac:dyDescent="0.25">
      <c r="A6180" s="106">
        <v>46288</v>
      </c>
      <c r="B6180">
        <v>18870</v>
      </c>
      <c r="C6180">
        <v>15712</v>
      </c>
      <c r="E6180">
        <v>503</v>
      </c>
      <c r="F6180" t="s">
        <v>6257</v>
      </c>
      <c r="G6180" t="s">
        <v>2223</v>
      </c>
      <c r="I6180" t="s">
        <v>2006</v>
      </c>
      <c r="J6180" t="s">
        <v>2868</v>
      </c>
      <c r="K6180" t="s">
        <v>2869</v>
      </c>
      <c r="L6180">
        <v>5</v>
      </c>
      <c r="M6180">
        <v>560</v>
      </c>
      <c r="N6180" s="43">
        <v>2800</v>
      </c>
    </row>
    <row r="6181" spans="1:14" x14ac:dyDescent="0.25">
      <c r="A6181" s="106">
        <v>46288</v>
      </c>
      <c r="B6181">
        <v>18871</v>
      </c>
      <c r="C6181">
        <v>15713</v>
      </c>
      <c r="E6181">
        <v>503</v>
      </c>
      <c r="F6181" t="s">
        <v>6257</v>
      </c>
      <c r="G6181" t="s">
        <v>2223</v>
      </c>
      <c r="I6181" t="s">
        <v>2006</v>
      </c>
      <c r="J6181" t="s">
        <v>2868</v>
      </c>
      <c r="K6181" t="s">
        <v>2869</v>
      </c>
      <c r="L6181">
        <v>1</v>
      </c>
      <c r="M6181">
        <v>560</v>
      </c>
      <c r="N6181" s="43">
        <v>560</v>
      </c>
    </row>
    <row r="6182" spans="1:14" x14ac:dyDescent="0.25">
      <c r="A6182" s="106">
        <v>46289</v>
      </c>
      <c r="B6182">
        <v>18919</v>
      </c>
      <c r="C6182">
        <v>15755</v>
      </c>
      <c r="E6182">
        <v>503</v>
      </c>
      <c r="F6182" t="s">
        <v>4142</v>
      </c>
      <c r="G6182" t="s">
        <v>2256</v>
      </c>
      <c r="I6182" t="s">
        <v>2006</v>
      </c>
      <c r="J6182" t="s">
        <v>6223</v>
      </c>
      <c r="K6182" t="s">
        <v>6224</v>
      </c>
      <c r="L6182">
        <v>5</v>
      </c>
      <c r="M6182">
        <v>480</v>
      </c>
      <c r="N6182" s="43">
        <v>2400</v>
      </c>
    </row>
    <row r="6183" spans="1:14" x14ac:dyDescent="0.25">
      <c r="A6183" s="106">
        <v>46289</v>
      </c>
      <c r="B6183">
        <v>18920</v>
      </c>
      <c r="C6183">
        <v>15756</v>
      </c>
      <c r="E6183">
        <v>503</v>
      </c>
      <c r="F6183" t="s">
        <v>4142</v>
      </c>
      <c r="G6183" t="s">
        <v>2256</v>
      </c>
      <c r="I6183" t="s">
        <v>2006</v>
      </c>
      <c r="J6183" t="s">
        <v>6223</v>
      </c>
      <c r="K6183" t="s">
        <v>6224</v>
      </c>
      <c r="L6183">
        <v>1</v>
      </c>
      <c r="M6183">
        <v>480</v>
      </c>
      <c r="N6183" s="43">
        <v>480</v>
      </c>
    </row>
    <row r="6184" spans="1:14" x14ac:dyDescent="0.25">
      <c r="A6184" s="106">
        <v>46289</v>
      </c>
      <c r="B6184">
        <v>18943</v>
      </c>
      <c r="C6184">
        <v>15777</v>
      </c>
      <c r="E6184">
        <v>503</v>
      </c>
      <c r="F6184" t="s">
        <v>6258</v>
      </c>
      <c r="G6184" t="s">
        <v>2025</v>
      </c>
      <c r="I6184" t="s">
        <v>2006</v>
      </c>
      <c r="J6184" t="s">
        <v>2868</v>
      </c>
      <c r="K6184" t="s">
        <v>2869</v>
      </c>
      <c r="L6184">
        <v>5</v>
      </c>
      <c r="M6184">
        <v>560</v>
      </c>
      <c r="N6184" s="43">
        <v>2800</v>
      </c>
    </row>
    <row r="6185" spans="1:14" x14ac:dyDescent="0.25">
      <c r="A6185" s="106">
        <v>46289</v>
      </c>
      <c r="B6185">
        <v>18944</v>
      </c>
      <c r="C6185">
        <v>15778</v>
      </c>
      <c r="E6185">
        <v>503</v>
      </c>
      <c r="F6185" t="s">
        <v>6258</v>
      </c>
      <c r="G6185" t="s">
        <v>2025</v>
      </c>
      <c r="I6185" t="s">
        <v>2006</v>
      </c>
      <c r="J6185" t="s">
        <v>2868</v>
      </c>
      <c r="K6185" t="s">
        <v>2869</v>
      </c>
      <c r="L6185">
        <v>1</v>
      </c>
      <c r="M6185">
        <v>560</v>
      </c>
      <c r="N6185" s="43">
        <v>560</v>
      </c>
    </row>
    <row r="6186" spans="1:14" x14ac:dyDescent="0.25">
      <c r="A6186" s="106">
        <v>46290</v>
      </c>
      <c r="B6186">
        <v>19008</v>
      </c>
      <c r="C6186">
        <v>15836</v>
      </c>
      <c r="E6186">
        <v>503</v>
      </c>
      <c r="F6186" t="s">
        <v>6259</v>
      </c>
      <c r="G6186" t="s">
        <v>2223</v>
      </c>
      <c r="I6186" t="s">
        <v>2006</v>
      </c>
      <c r="J6186" t="s">
        <v>6223</v>
      </c>
      <c r="K6186" t="s">
        <v>6224</v>
      </c>
      <c r="L6186">
        <v>4</v>
      </c>
      <c r="M6186">
        <v>480</v>
      </c>
      <c r="N6186" s="43">
        <v>1920</v>
      </c>
    </row>
    <row r="6187" spans="1:14" x14ac:dyDescent="0.25">
      <c r="A6187" s="106">
        <v>46290</v>
      </c>
      <c r="B6187">
        <v>19008</v>
      </c>
      <c r="C6187">
        <v>15836</v>
      </c>
      <c r="E6187">
        <v>503</v>
      </c>
      <c r="F6187" t="s">
        <v>6259</v>
      </c>
      <c r="G6187" t="s">
        <v>2223</v>
      </c>
      <c r="I6187" t="s">
        <v>2006</v>
      </c>
      <c r="J6187" t="s">
        <v>2903</v>
      </c>
      <c r="K6187" t="s">
        <v>2904</v>
      </c>
      <c r="L6187">
        <v>12</v>
      </c>
      <c r="M6187">
        <v>150</v>
      </c>
      <c r="N6187" s="43">
        <v>1800</v>
      </c>
    </row>
    <row r="6188" spans="1:14" x14ac:dyDescent="0.25">
      <c r="A6188" s="106">
        <v>46290</v>
      </c>
      <c r="B6188">
        <v>19037</v>
      </c>
      <c r="C6188">
        <v>15860</v>
      </c>
      <c r="E6188">
        <v>503</v>
      </c>
      <c r="F6188" t="s">
        <v>6260</v>
      </c>
      <c r="G6188" t="s">
        <v>2221</v>
      </c>
      <c r="I6188" t="s">
        <v>2006</v>
      </c>
      <c r="J6188" t="s">
        <v>2868</v>
      </c>
      <c r="K6188" t="s">
        <v>2869</v>
      </c>
      <c r="L6188">
        <v>4</v>
      </c>
      <c r="M6188">
        <v>560</v>
      </c>
      <c r="N6188" s="43">
        <v>2240</v>
      </c>
    </row>
    <row r="6189" spans="1:14" x14ac:dyDescent="0.25">
      <c r="A6189" s="106">
        <v>46293</v>
      </c>
      <c r="B6189">
        <v>19081</v>
      </c>
      <c r="C6189">
        <v>15901</v>
      </c>
      <c r="E6189">
        <v>503</v>
      </c>
      <c r="F6189" t="s">
        <v>6261</v>
      </c>
      <c r="G6189" t="s">
        <v>2241</v>
      </c>
      <c r="I6189" t="s">
        <v>2006</v>
      </c>
      <c r="J6189" t="s">
        <v>6223</v>
      </c>
      <c r="K6189" t="s">
        <v>6224</v>
      </c>
      <c r="L6189">
        <v>4</v>
      </c>
      <c r="M6189">
        <v>480</v>
      </c>
      <c r="N6189" s="43">
        <v>1920</v>
      </c>
    </row>
    <row r="6190" spans="1:14" x14ac:dyDescent="0.25">
      <c r="A6190" s="106">
        <v>46293</v>
      </c>
      <c r="B6190">
        <v>19111</v>
      </c>
      <c r="C6190">
        <v>15929</v>
      </c>
      <c r="E6190">
        <v>503</v>
      </c>
      <c r="F6190" t="s">
        <v>2425</v>
      </c>
      <c r="G6190" t="s">
        <v>2017</v>
      </c>
      <c r="I6190" t="s">
        <v>2006</v>
      </c>
      <c r="J6190" t="s">
        <v>2903</v>
      </c>
      <c r="K6190" t="s">
        <v>2904</v>
      </c>
      <c r="L6190">
        <v>7</v>
      </c>
      <c r="M6190">
        <v>150</v>
      </c>
      <c r="N6190" s="43">
        <v>1050</v>
      </c>
    </row>
    <row r="6191" spans="1:14" x14ac:dyDescent="0.25">
      <c r="A6191" s="106">
        <v>46293</v>
      </c>
      <c r="B6191">
        <v>19111</v>
      </c>
      <c r="C6191">
        <v>15929</v>
      </c>
      <c r="E6191">
        <v>503</v>
      </c>
      <c r="F6191" t="s">
        <v>2425</v>
      </c>
      <c r="G6191" t="s">
        <v>2017</v>
      </c>
      <c r="I6191" t="s">
        <v>2006</v>
      </c>
      <c r="J6191" t="s">
        <v>2868</v>
      </c>
      <c r="K6191" t="s">
        <v>2869</v>
      </c>
      <c r="L6191">
        <v>4</v>
      </c>
      <c r="M6191">
        <v>560</v>
      </c>
      <c r="N6191" s="43">
        <v>2240</v>
      </c>
    </row>
    <row r="6192" spans="1:14" x14ac:dyDescent="0.25">
      <c r="A6192" s="106">
        <v>46294</v>
      </c>
      <c r="B6192">
        <v>19157</v>
      </c>
      <c r="C6192">
        <v>15968</v>
      </c>
      <c r="E6192">
        <v>503</v>
      </c>
      <c r="F6192" t="s">
        <v>4914</v>
      </c>
      <c r="G6192" t="s">
        <v>2241</v>
      </c>
      <c r="I6192" t="s">
        <v>2006</v>
      </c>
      <c r="J6192" t="s">
        <v>6223</v>
      </c>
      <c r="K6192" t="s">
        <v>6224</v>
      </c>
      <c r="L6192">
        <v>4</v>
      </c>
      <c r="M6192">
        <v>480</v>
      </c>
      <c r="N6192" s="43">
        <v>1920</v>
      </c>
    </row>
    <row r="6193" spans="1:14" x14ac:dyDescent="0.25">
      <c r="A6193" s="106">
        <v>46294</v>
      </c>
      <c r="B6193">
        <v>19173</v>
      </c>
      <c r="C6193">
        <v>15983</v>
      </c>
      <c r="E6193">
        <v>503</v>
      </c>
      <c r="F6193" t="s">
        <v>6262</v>
      </c>
      <c r="G6193" t="s">
        <v>2221</v>
      </c>
      <c r="I6193" t="s">
        <v>2006</v>
      </c>
      <c r="J6193" t="s">
        <v>2868</v>
      </c>
      <c r="K6193" t="s">
        <v>2869</v>
      </c>
      <c r="L6193">
        <v>5</v>
      </c>
      <c r="M6193">
        <v>560</v>
      </c>
      <c r="N6193" s="43">
        <v>2800</v>
      </c>
    </row>
    <row r="6194" spans="1:14" x14ac:dyDescent="0.25">
      <c r="A6194" s="106">
        <v>46295</v>
      </c>
      <c r="B6194">
        <v>19258</v>
      </c>
      <c r="C6194">
        <v>16059</v>
      </c>
      <c r="E6194">
        <v>503</v>
      </c>
      <c r="F6194" t="s">
        <v>5086</v>
      </c>
      <c r="G6194" t="s">
        <v>2251</v>
      </c>
      <c r="I6194" t="s">
        <v>2006</v>
      </c>
      <c r="J6194" t="s">
        <v>6223</v>
      </c>
      <c r="K6194" t="s">
        <v>6224</v>
      </c>
      <c r="L6194">
        <v>5</v>
      </c>
      <c r="M6194">
        <v>480</v>
      </c>
      <c r="N6194" s="43">
        <v>2400</v>
      </c>
    </row>
    <row r="6195" spans="1:14" x14ac:dyDescent="0.25">
      <c r="A6195" s="106">
        <v>46295</v>
      </c>
      <c r="B6195">
        <v>19259</v>
      </c>
      <c r="C6195">
        <v>16060</v>
      </c>
      <c r="E6195">
        <v>503</v>
      </c>
      <c r="F6195" t="s">
        <v>5086</v>
      </c>
      <c r="G6195" t="s">
        <v>2251</v>
      </c>
      <c r="I6195" t="s">
        <v>2006</v>
      </c>
      <c r="J6195" t="s">
        <v>6223</v>
      </c>
      <c r="K6195" t="s">
        <v>6224</v>
      </c>
      <c r="L6195">
        <v>1</v>
      </c>
      <c r="M6195">
        <v>480</v>
      </c>
      <c r="N6195" s="43">
        <v>480</v>
      </c>
    </row>
    <row r="6196" spans="1:14" x14ac:dyDescent="0.25">
      <c r="A6196" s="106">
        <v>46295</v>
      </c>
      <c r="B6196">
        <v>19268</v>
      </c>
      <c r="C6196">
        <v>16067</v>
      </c>
      <c r="E6196">
        <v>503</v>
      </c>
      <c r="F6196" t="s">
        <v>6263</v>
      </c>
      <c r="G6196" t="s">
        <v>2221</v>
      </c>
      <c r="I6196" t="s">
        <v>2006</v>
      </c>
      <c r="J6196" t="s">
        <v>2868</v>
      </c>
      <c r="K6196" t="s">
        <v>2869</v>
      </c>
      <c r="L6196">
        <v>4</v>
      </c>
      <c r="M6196">
        <v>560</v>
      </c>
      <c r="N6196" s="43">
        <v>2240</v>
      </c>
    </row>
    <row r="6197" hidden="1" spans="1:14" x14ac:dyDescent="0.25">
      <c r="A6197" s="106">
        <v>46296</v>
      </c>
      <c r="B6197">
        <v>19336</v>
      </c>
      <c r="C6197">
        <v>16128</v>
      </c>
      <c r="E6197">
        <v>503</v>
      </c>
      <c r="F6197" t="s">
        <v>6264</v>
      </c>
      <c r="G6197" t="s">
        <v>2256</v>
      </c>
      <c r="I6197" t="s">
        <v>2006</v>
      </c>
      <c r="J6197" t="s">
        <v>6223</v>
      </c>
      <c r="K6197" t="s">
        <v>6224</v>
      </c>
      <c r="L6197">
        <v>4</v>
      </c>
      <c r="M6197">
        <v>480</v>
      </c>
      <c r="N6197" s="43">
        <v>1920</v>
      </c>
    </row>
    <row r="6198" hidden="1" spans="1:14" x14ac:dyDescent="0.25">
      <c r="A6198" s="106">
        <v>46296</v>
      </c>
      <c r="B6198">
        <v>19367</v>
      </c>
      <c r="C6198">
        <v>16156</v>
      </c>
      <c r="E6198">
        <v>503</v>
      </c>
      <c r="F6198" t="s">
        <v>6265</v>
      </c>
      <c r="G6198" t="s">
        <v>2025</v>
      </c>
      <c r="I6198" t="s">
        <v>2006</v>
      </c>
      <c r="J6198" t="s">
        <v>2868</v>
      </c>
      <c r="K6198" t="s">
        <v>2869</v>
      </c>
      <c r="L6198">
        <v>5</v>
      </c>
      <c r="M6198">
        <v>560</v>
      </c>
      <c r="N6198" s="43">
        <v>2800</v>
      </c>
    </row>
    <row r="6199" hidden="1" spans="1:14" x14ac:dyDescent="0.25">
      <c r="A6199" s="106">
        <v>45863</v>
      </c>
      <c r="B6199">
        <v>586</v>
      </c>
      <c r="C6199">
        <v>0</v>
      </c>
      <c r="E6199">
        <v>80</v>
      </c>
      <c r="F6199" t="s">
        <v>6266</v>
      </c>
      <c r="G6199" t="s">
        <v>2381</v>
      </c>
      <c r="I6199" t="s">
        <v>2030</v>
      </c>
      <c r="J6199" t="s">
        <v>3613</v>
      </c>
      <c r="K6199" t="s">
        <v>3614</v>
      </c>
      <c r="L6199">
        <v>3</v>
      </c>
      <c r="M6199">
        <v>690</v>
      </c>
      <c r="N6199" s="43">
        <v>2070</v>
      </c>
    </row>
    <row r="6200" hidden="1" spans="1:14" x14ac:dyDescent="0.25">
      <c r="A6200" s="106">
        <v>45863</v>
      </c>
      <c r="B6200">
        <v>586</v>
      </c>
      <c r="C6200">
        <v>0</v>
      </c>
      <c r="E6200">
        <v>80</v>
      </c>
      <c r="F6200" t="s">
        <v>6266</v>
      </c>
      <c r="G6200" t="s">
        <v>2381</v>
      </c>
      <c r="I6200" t="s">
        <v>2030</v>
      </c>
      <c r="J6200" t="s">
        <v>2903</v>
      </c>
      <c r="K6200" t="s">
        <v>2904</v>
      </c>
      <c r="L6200">
        <v>5</v>
      </c>
      <c r="M6200">
        <v>150</v>
      </c>
      <c r="N6200" s="43">
        <v>750</v>
      </c>
    </row>
    <row r="6201" hidden="1" spans="1:14" x14ac:dyDescent="0.25">
      <c r="A6201" s="106">
        <v>45975</v>
      </c>
      <c r="B6201">
        <v>4332</v>
      </c>
      <c r="C6201">
        <v>1257</v>
      </c>
      <c r="E6201">
        <v>209</v>
      </c>
      <c r="F6201" t="s">
        <v>6267</v>
      </c>
      <c r="G6201" t="s">
        <v>2049</v>
      </c>
      <c r="I6201" t="s">
        <v>2006</v>
      </c>
      <c r="J6201" t="s">
        <v>2319</v>
      </c>
      <c r="K6201" t="s">
        <v>2320</v>
      </c>
      <c r="L6201">
        <v>5</v>
      </c>
      <c r="M6201">
        <v>500</v>
      </c>
      <c r="N6201" s="43">
        <v>2500</v>
      </c>
    </row>
    <row r="6202" hidden="1" spans="1:14" x14ac:dyDescent="0.25">
      <c r="A6202" s="106">
        <v>45975</v>
      </c>
      <c r="B6202">
        <v>4333</v>
      </c>
      <c r="C6202">
        <v>1258</v>
      </c>
      <c r="E6202">
        <v>209</v>
      </c>
      <c r="F6202" t="s">
        <v>6267</v>
      </c>
      <c r="G6202" t="s">
        <v>2049</v>
      </c>
      <c r="I6202" t="s">
        <v>2006</v>
      </c>
      <c r="J6202" t="s">
        <v>2319</v>
      </c>
      <c r="K6202" t="s">
        <v>2320</v>
      </c>
      <c r="L6202">
        <v>3</v>
      </c>
      <c r="M6202">
        <v>500</v>
      </c>
      <c r="N6202" s="43">
        <v>1500</v>
      </c>
    </row>
    <row r="6203" hidden="1" spans="1:14" x14ac:dyDescent="0.25">
      <c r="A6203" s="106">
        <v>45975</v>
      </c>
      <c r="B6203">
        <v>4335</v>
      </c>
      <c r="C6203">
        <v>1260</v>
      </c>
      <c r="E6203">
        <v>209</v>
      </c>
      <c r="F6203" t="s">
        <v>6268</v>
      </c>
      <c r="G6203" t="s">
        <v>4862</v>
      </c>
      <c r="I6203" t="s">
        <v>2006</v>
      </c>
      <c r="J6203" t="s">
        <v>2319</v>
      </c>
      <c r="K6203" t="s">
        <v>2320</v>
      </c>
      <c r="L6203">
        <v>2</v>
      </c>
      <c r="M6203">
        <v>500</v>
      </c>
      <c r="N6203" s="43">
        <v>1000</v>
      </c>
    </row>
    <row r="6204" hidden="1" spans="1:14" x14ac:dyDescent="0.25">
      <c r="A6204" s="106">
        <v>45999</v>
      </c>
      <c r="B6204">
        <v>5485</v>
      </c>
      <c r="C6204">
        <v>2401</v>
      </c>
      <c r="E6204">
        <v>209</v>
      </c>
      <c r="F6204" t="s">
        <v>6269</v>
      </c>
      <c r="G6204" t="s">
        <v>2127</v>
      </c>
      <c r="I6204" t="s">
        <v>2006</v>
      </c>
      <c r="J6204" t="s">
        <v>2031</v>
      </c>
      <c r="K6204" t="s">
        <v>2032</v>
      </c>
      <c r="L6204">
        <v>8</v>
      </c>
      <c r="M6204">
        <v>480</v>
      </c>
      <c r="N6204" s="43">
        <v>3840</v>
      </c>
    </row>
    <row r="6205" hidden="1" spans="1:14" x14ac:dyDescent="0.25">
      <c r="A6205" s="106">
        <v>45999</v>
      </c>
      <c r="B6205">
        <v>5489</v>
      </c>
      <c r="C6205">
        <v>2405</v>
      </c>
      <c r="E6205">
        <v>209</v>
      </c>
      <c r="F6205" t="s">
        <v>6270</v>
      </c>
      <c r="G6205" t="s">
        <v>2127</v>
      </c>
      <c r="I6205" t="s">
        <v>2006</v>
      </c>
      <c r="J6205" t="s">
        <v>2031</v>
      </c>
      <c r="K6205" t="s">
        <v>2032</v>
      </c>
      <c r="L6205">
        <v>8</v>
      </c>
      <c r="M6205">
        <v>480</v>
      </c>
      <c r="N6205" s="43">
        <v>3840</v>
      </c>
    </row>
    <row r="6206" hidden="1" spans="1:14" x14ac:dyDescent="0.25">
      <c r="A6206" s="106">
        <v>45999</v>
      </c>
      <c r="B6206">
        <v>5496</v>
      </c>
      <c r="C6206">
        <v>2412</v>
      </c>
      <c r="E6206">
        <v>209</v>
      </c>
      <c r="F6206" t="s">
        <v>3946</v>
      </c>
      <c r="G6206" t="s">
        <v>2127</v>
      </c>
      <c r="I6206" t="s">
        <v>2006</v>
      </c>
      <c r="J6206" t="s">
        <v>2031</v>
      </c>
      <c r="K6206" t="s">
        <v>2032</v>
      </c>
      <c r="L6206">
        <v>8</v>
      </c>
      <c r="M6206">
        <v>480</v>
      </c>
      <c r="N6206" s="43">
        <v>3840</v>
      </c>
    </row>
    <row r="6207" hidden="1" spans="1:14" x14ac:dyDescent="0.25">
      <c r="A6207" s="106">
        <v>45999</v>
      </c>
      <c r="B6207">
        <v>5497</v>
      </c>
      <c r="C6207">
        <v>2413</v>
      </c>
      <c r="E6207">
        <v>209</v>
      </c>
      <c r="F6207" t="s">
        <v>6271</v>
      </c>
      <c r="G6207" t="s">
        <v>2127</v>
      </c>
      <c r="I6207" t="s">
        <v>2006</v>
      </c>
      <c r="J6207" t="s">
        <v>2031</v>
      </c>
      <c r="K6207" t="s">
        <v>2032</v>
      </c>
      <c r="L6207">
        <v>8</v>
      </c>
      <c r="M6207">
        <v>480</v>
      </c>
      <c r="N6207" s="43">
        <v>3840</v>
      </c>
    </row>
    <row r="6208" hidden="1" spans="1:14" x14ac:dyDescent="0.25">
      <c r="A6208" s="106">
        <v>45999</v>
      </c>
      <c r="B6208">
        <v>5504</v>
      </c>
      <c r="C6208">
        <v>2420</v>
      </c>
      <c r="E6208">
        <v>209</v>
      </c>
      <c r="F6208" t="s">
        <v>6272</v>
      </c>
      <c r="G6208" t="s">
        <v>2127</v>
      </c>
      <c r="I6208" t="s">
        <v>2006</v>
      </c>
      <c r="J6208" t="s">
        <v>2031</v>
      </c>
      <c r="K6208" t="s">
        <v>2032</v>
      </c>
      <c r="L6208">
        <v>6</v>
      </c>
      <c r="M6208">
        <v>480</v>
      </c>
      <c r="N6208" s="43">
        <v>2880</v>
      </c>
    </row>
    <row r="6209" hidden="1" spans="1:14" x14ac:dyDescent="0.25">
      <c r="A6209" s="106">
        <v>45999</v>
      </c>
      <c r="B6209">
        <v>5505</v>
      </c>
      <c r="C6209">
        <v>2421</v>
      </c>
      <c r="E6209">
        <v>209</v>
      </c>
      <c r="F6209" t="s">
        <v>6273</v>
      </c>
      <c r="G6209" t="s">
        <v>2127</v>
      </c>
      <c r="I6209" t="s">
        <v>2006</v>
      </c>
      <c r="J6209" t="s">
        <v>2031</v>
      </c>
      <c r="K6209" t="s">
        <v>2032</v>
      </c>
      <c r="L6209">
        <v>3</v>
      </c>
      <c r="M6209">
        <v>480</v>
      </c>
      <c r="N6209" s="43">
        <v>1440</v>
      </c>
    </row>
    <row r="6210" hidden="1" spans="1:14" x14ac:dyDescent="0.25">
      <c r="A6210" s="106">
        <v>45979</v>
      </c>
      <c r="B6210">
        <v>4467</v>
      </c>
      <c r="C6210">
        <v>1393</v>
      </c>
      <c r="E6210">
        <v>210</v>
      </c>
      <c r="F6210" t="s">
        <v>6274</v>
      </c>
      <c r="G6210" t="s">
        <v>2021</v>
      </c>
      <c r="I6210" t="s">
        <v>2006</v>
      </c>
      <c r="J6210" t="s">
        <v>2146</v>
      </c>
      <c r="K6210" t="s">
        <v>2147</v>
      </c>
      <c r="L6210">
        <v>8</v>
      </c>
      <c r="M6210">
        <v>550</v>
      </c>
      <c r="N6210" s="43">
        <v>4400</v>
      </c>
    </row>
    <row r="6211" hidden="1" spans="1:14" x14ac:dyDescent="0.25">
      <c r="A6211" s="106">
        <v>45979</v>
      </c>
      <c r="B6211">
        <v>4468</v>
      </c>
      <c r="C6211">
        <v>1394</v>
      </c>
      <c r="E6211">
        <v>210</v>
      </c>
      <c r="F6211" t="s">
        <v>6274</v>
      </c>
      <c r="G6211" t="s">
        <v>2021</v>
      </c>
      <c r="I6211" t="s">
        <v>2006</v>
      </c>
      <c r="J6211" t="s">
        <v>2146</v>
      </c>
      <c r="K6211" t="s">
        <v>2147</v>
      </c>
      <c r="L6211">
        <v>2</v>
      </c>
      <c r="M6211">
        <v>550</v>
      </c>
      <c r="N6211" s="43">
        <v>1100</v>
      </c>
    </row>
    <row r="6212" hidden="1" spans="1:14" x14ac:dyDescent="0.25">
      <c r="A6212" s="106">
        <v>45979</v>
      </c>
      <c r="B6212">
        <v>4469</v>
      </c>
      <c r="C6212">
        <v>1395</v>
      </c>
      <c r="E6212">
        <v>210</v>
      </c>
      <c r="F6212" t="s">
        <v>6275</v>
      </c>
      <c r="G6212" t="s">
        <v>2038</v>
      </c>
      <c r="I6212" t="s">
        <v>2006</v>
      </c>
      <c r="J6212" t="s">
        <v>2146</v>
      </c>
      <c r="K6212" t="s">
        <v>2147</v>
      </c>
      <c r="L6212">
        <v>8</v>
      </c>
      <c r="M6212">
        <v>550</v>
      </c>
      <c r="N6212" s="43">
        <v>4400</v>
      </c>
    </row>
    <row r="6213" hidden="1" spans="1:14" x14ac:dyDescent="0.25">
      <c r="A6213" s="106">
        <v>45979</v>
      </c>
      <c r="B6213">
        <v>4470</v>
      </c>
      <c r="C6213">
        <v>1396</v>
      </c>
      <c r="E6213">
        <v>210</v>
      </c>
      <c r="F6213" t="s">
        <v>6275</v>
      </c>
      <c r="G6213" t="s">
        <v>2038</v>
      </c>
      <c r="I6213" t="s">
        <v>2006</v>
      </c>
      <c r="J6213" t="s">
        <v>2146</v>
      </c>
      <c r="K6213" t="s">
        <v>2147</v>
      </c>
      <c r="L6213">
        <v>2</v>
      </c>
      <c r="M6213">
        <v>550</v>
      </c>
      <c r="N6213" s="43">
        <v>1100</v>
      </c>
    </row>
    <row r="6214" hidden="1" spans="1:14" x14ac:dyDescent="0.25">
      <c r="A6214" s="106">
        <v>45979</v>
      </c>
      <c r="B6214">
        <v>4471</v>
      </c>
      <c r="C6214">
        <v>1397</v>
      </c>
      <c r="E6214">
        <v>210</v>
      </c>
      <c r="F6214" t="s">
        <v>6276</v>
      </c>
      <c r="G6214" t="s">
        <v>2036</v>
      </c>
      <c r="I6214" t="s">
        <v>2006</v>
      </c>
      <c r="J6214" t="s">
        <v>2146</v>
      </c>
      <c r="K6214" t="s">
        <v>2147</v>
      </c>
      <c r="L6214">
        <v>8</v>
      </c>
      <c r="M6214">
        <v>550</v>
      </c>
      <c r="N6214" s="43">
        <v>4400</v>
      </c>
    </row>
    <row r="6215" hidden="1" spans="1:14" x14ac:dyDescent="0.25">
      <c r="A6215" s="106">
        <v>45979</v>
      </c>
      <c r="B6215">
        <v>4472</v>
      </c>
      <c r="C6215">
        <v>1398</v>
      </c>
      <c r="E6215">
        <v>210</v>
      </c>
      <c r="F6215" t="s">
        <v>6276</v>
      </c>
      <c r="G6215" t="s">
        <v>2036</v>
      </c>
      <c r="I6215" t="s">
        <v>2006</v>
      </c>
      <c r="J6215" t="s">
        <v>2146</v>
      </c>
      <c r="K6215" t="s">
        <v>2147</v>
      </c>
      <c r="L6215">
        <v>2</v>
      </c>
      <c r="M6215">
        <v>550</v>
      </c>
      <c r="N6215" s="43">
        <v>1100</v>
      </c>
    </row>
    <row r="6216" hidden="1" spans="1:14" x14ac:dyDescent="0.25">
      <c r="A6216" s="106">
        <v>45979</v>
      </c>
      <c r="B6216">
        <v>4477</v>
      </c>
      <c r="C6216">
        <v>1403</v>
      </c>
      <c r="E6216">
        <v>210</v>
      </c>
      <c r="F6216" t="s">
        <v>6277</v>
      </c>
      <c r="G6216" t="s">
        <v>2368</v>
      </c>
      <c r="I6216" t="s">
        <v>2006</v>
      </c>
      <c r="J6216" t="s">
        <v>2146</v>
      </c>
      <c r="K6216" t="s">
        <v>2147</v>
      </c>
      <c r="L6216">
        <v>5</v>
      </c>
      <c r="M6216">
        <v>550</v>
      </c>
      <c r="N6216" s="43">
        <v>2750</v>
      </c>
    </row>
    <row r="6217" hidden="1" spans="1:14" x14ac:dyDescent="0.25">
      <c r="A6217" s="106">
        <v>45979</v>
      </c>
      <c r="B6217">
        <v>4478</v>
      </c>
      <c r="C6217">
        <v>1404</v>
      </c>
      <c r="E6217">
        <v>210</v>
      </c>
      <c r="F6217" t="s">
        <v>6277</v>
      </c>
      <c r="G6217" t="s">
        <v>2368</v>
      </c>
      <c r="I6217" t="s">
        <v>2006</v>
      </c>
      <c r="J6217" t="s">
        <v>2146</v>
      </c>
      <c r="K6217" t="s">
        <v>2147</v>
      </c>
      <c r="L6217">
        <v>3</v>
      </c>
      <c r="M6217">
        <v>550</v>
      </c>
      <c r="N6217" s="43">
        <v>1650</v>
      </c>
    </row>
    <row r="6218" hidden="1" spans="1:14" x14ac:dyDescent="0.25">
      <c r="A6218" s="106">
        <v>45979</v>
      </c>
      <c r="B6218">
        <v>4481</v>
      </c>
      <c r="C6218">
        <v>1407</v>
      </c>
      <c r="E6218">
        <v>210</v>
      </c>
      <c r="F6218" t="s">
        <v>6278</v>
      </c>
      <c r="G6218" t="s">
        <v>2017</v>
      </c>
      <c r="I6218" t="s">
        <v>2006</v>
      </c>
      <c r="J6218" t="s">
        <v>2146</v>
      </c>
      <c r="K6218" t="s">
        <v>2147</v>
      </c>
      <c r="L6218">
        <v>5</v>
      </c>
      <c r="M6218">
        <v>550</v>
      </c>
      <c r="N6218" s="43">
        <v>2750</v>
      </c>
    </row>
    <row r="6219" hidden="1" spans="1:14" x14ac:dyDescent="0.25">
      <c r="A6219" s="106">
        <v>45979</v>
      </c>
      <c r="B6219">
        <v>4482</v>
      </c>
      <c r="C6219">
        <v>1408</v>
      </c>
      <c r="E6219">
        <v>210</v>
      </c>
      <c r="F6219" t="s">
        <v>6278</v>
      </c>
      <c r="G6219" t="s">
        <v>2017</v>
      </c>
      <c r="I6219" t="s">
        <v>2006</v>
      </c>
      <c r="J6219" t="s">
        <v>2146</v>
      </c>
      <c r="K6219" t="s">
        <v>2147</v>
      </c>
      <c r="L6219">
        <v>3</v>
      </c>
      <c r="M6219">
        <v>550</v>
      </c>
      <c r="N6219" s="43">
        <v>1650</v>
      </c>
    </row>
    <row r="6220" hidden="1" spans="1:14" x14ac:dyDescent="0.25">
      <c r="A6220" s="106">
        <v>45979</v>
      </c>
      <c r="B6220">
        <v>4483</v>
      </c>
      <c r="C6220">
        <v>1409</v>
      </c>
      <c r="E6220">
        <v>210</v>
      </c>
      <c r="F6220" t="s">
        <v>6279</v>
      </c>
      <c r="G6220" t="s">
        <v>2054</v>
      </c>
      <c r="I6220" t="s">
        <v>2006</v>
      </c>
      <c r="J6220" t="s">
        <v>2146</v>
      </c>
      <c r="K6220" t="s">
        <v>2147</v>
      </c>
      <c r="L6220">
        <v>5</v>
      </c>
      <c r="M6220">
        <v>550</v>
      </c>
      <c r="N6220" s="43">
        <v>2750</v>
      </c>
    </row>
    <row r="6221" hidden="1" spans="1:14" x14ac:dyDescent="0.25">
      <c r="A6221" s="106">
        <v>45979</v>
      </c>
      <c r="B6221">
        <v>4484</v>
      </c>
      <c r="C6221">
        <v>1410</v>
      </c>
      <c r="E6221">
        <v>210</v>
      </c>
      <c r="F6221" t="s">
        <v>6279</v>
      </c>
      <c r="G6221" t="s">
        <v>2054</v>
      </c>
      <c r="I6221" t="s">
        <v>2006</v>
      </c>
      <c r="J6221" t="s">
        <v>2146</v>
      </c>
      <c r="K6221" t="s">
        <v>2147</v>
      </c>
      <c r="L6221">
        <v>3</v>
      </c>
      <c r="M6221">
        <v>550</v>
      </c>
      <c r="N6221" s="43">
        <v>1650</v>
      </c>
    </row>
    <row r="6222" hidden="1" spans="1:14" x14ac:dyDescent="0.25">
      <c r="A6222" s="106">
        <v>45979</v>
      </c>
      <c r="B6222">
        <v>4489</v>
      </c>
      <c r="C6222">
        <v>1415</v>
      </c>
      <c r="E6222">
        <v>210</v>
      </c>
      <c r="F6222" t="s">
        <v>6280</v>
      </c>
      <c r="G6222" t="s">
        <v>2114</v>
      </c>
      <c r="I6222" t="s">
        <v>2006</v>
      </c>
      <c r="J6222" t="s">
        <v>2146</v>
      </c>
      <c r="K6222" t="s">
        <v>2147</v>
      </c>
      <c r="L6222">
        <v>5</v>
      </c>
      <c r="M6222">
        <v>550</v>
      </c>
      <c r="N6222" s="43">
        <v>2750</v>
      </c>
    </row>
    <row r="6223" hidden="1" spans="1:14" x14ac:dyDescent="0.25">
      <c r="A6223" s="106">
        <v>45979</v>
      </c>
      <c r="B6223">
        <v>4490</v>
      </c>
      <c r="C6223">
        <v>1416</v>
      </c>
      <c r="E6223">
        <v>210</v>
      </c>
      <c r="F6223" t="s">
        <v>6280</v>
      </c>
      <c r="G6223" t="s">
        <v>2114</v>
      </c>
      <c r="I6223" t="s">
        <v>2006</v>
      </c>
      <c r="J6223" t="s">
        <v>2146</v>
      </c>
      <c r="K6223" t="s">
        <v>2147</v>
      </c>
      <c r="L6223">
        <v>3</v>
      </c>
      <c r="M6223">
        <v>550</v>
      </c>
      <c r="N6223" s="43">
        <v>1650</v>
      </c>
    </row>
    <row r="6224" hidden="1" spans="1:14" x14ac:dyDescent="0.25">
      <c r="A6224" s="106">
        <v>45979</v>
      </c>
      <c r="B6224">
        <v>4491</v>
      </c>
      <c r="C6224">
        <v>1417</v>
      </c>
      <c r="E6224">
        <v>210</v>
      </c>
      <c r="F6224" t="s">
        <v>6281</v>
      </c>
      <c r="G6224" t="s">
        <v>2097</v>
      </c>
      <c r="I6224" t="s">
        <v>2006</v>
      </c>
      <c r="J6224" t="s">
        <v>2146</v>
      </c>
      <c r="K6224" t="s">
        <v>2147</v>
      </c>
      <c r="L6224">
        <v>5</v>
      </c>
      <c r="M6224">
        <v>550</v>
      </c>
      <c r="N6224" s="43">
        <v>2750</v>
      </c>
    </row>
    <row r="6225" hidden="1" spans="1:14" x14ac:dyDescent="0.25">
      <c r="A6225" s="106">
        <v>45979</v>
      </c>
      <c r="B6225">
        <v>4492</v>
      </c>
      <c r="C6225">
        <v>1418</v>
      </c>
      <c r="E6225">
        <v>210</v>
      </c>
      <c r="F6225" t="s">
        <v>6281</v>
      </c>
      <c r="G6225" t="s">
        <v>2097</v>
      </c>
      <c r="I6225" t="s">
        <v>2006</v>
      </c>
      <c r="J6225" t="s">
        <v>2146</v>
      </c>
      <c r="K6225" t="s">
        <v>2147</v>
      </c>
      <c r="L6225">
        <v>3</v>
      </c>
      <c r="M6225">
        <v>550</v>
      </c>
      <c r="N6225" s="43">
        <v>1650</v>
      </c>
    </row>
    <row r="6226" hidden="1" spans="1:14" x14ac:dyDescent="0.25">
      <c r="A6226" s="106">
        <v>45979</v>
      </c>
      <c r="B6226">
        <v>4499</v>
      </c>
      <c r="C6226">
        <v>1425</v>
      </c>
      <c r="E6226">
        <v>210</v>
      </c>
      <c r="F6226" t="s">
        <v>6282</v>
      </c>
      <c r="G6226" t="s">
        <v>2036</v>
      </c>
      <c r="I6226" t="s">
        <v>2006</v>
      </c>
      <c r="J6226" t="s">
        <v>2146</v>
      </c>
      <c r="K6226" t="s">
        <v>2147</v>
      </c>
      <c r="L6226">
        <v>8</v>
      </c>
      <c r="M6226">
        <v>550</v>
      </c>
      <c r="N6226" s="43">
        <v>4400</v>
      </c>
    </row>
    <row r="6227" hidden="1" spans="1:14" x14ac:dyDescent="0.25">
      <c r="A6227" s="106">
        <v>45979</v>
      </c>
      <c r="B6227">
        <v>4500</v>
      </c>
      <c r="C6227">
        <v>1426</v>
      </c>
      <c r="E6227">
        <v>210</v>
      </c>
      <c r="F6227" t="s">
        <v>6282</v>
      </c>
      <c r="G6227" t="s">
        <v>2036</v>
      </c>
      <c r="I6227" t="s">
        <v>2006</v>
      </c>
      <c r="J6227" t="s">
        <v>2146</v>
      </c>
      <c r="K6227" t="s">
        <v>2147</v>
      </c>
      <c r="L6227">
        <v>2</v>
      </c>
      <c r="M6227">
        <v>550</v>
      </c>
      <c r="N6227" s="43">
        <v>1100</v>
      </c>
    </row>
    <row r="6228" hidden="1" spans="1:14" x14ac:dyDescent="0.25">
      <c r="A6228" s="106">
        <v>45981</v>
      </c>
      <c r="B6228">
        <v>4594</v>
      </c>
      <c r="C6228">
        <v>1518</v>
      </c>
      <c r="E6228">
        <v>210</v>
      </c>
      <c r="F6228" t="s">
        <v>6283</v>
      </c>
      <c r="G6228" t="s">
        <v>2038</v>
      </c>
      <c r="I6228" t="s">
        <v>2006</v>
      </c>
      <c r="J6228" t="s">
        <v>2146</v>
      </c>
      <c r="K6228" t="s">
        <v>2147</v>
      </c>
      <c r="L6228">
        <v>8</v>
      </c>
      <c r="M6228">
        <v>550</v>
      </c>
      <c r="N6228" s="43">
        <v>4400</v>
      </c>
    </row>
    <row r="6229" hidden="1" spans="1:14" x14ac:dyDescent="0.25">
      <c r="A6229" s="106">
        <v>45981</v>
      </c>
      <c r="B6229">
        <v>4595</v>
      </c>
      <c r="C6229">
        <v>1519</v>
      </c>
      <c r="E6229">
        <v>210</v>
      </c>
      <c r="F6229" t="s">
        <v>6283</v>
      </c>
      <c r="G6229" t="s">
        <v>2038</v>
      </c>
      <c r="I6229" t="s">
        <v>2006</v>
      </c>
      <c r="J6229" t="s">
        <v>2146</v>
      </c>
      <c r="K6229" t="s">
        <v>2147</v>
      </c>
      <c r="L6229">
        <v>2</v>
      </c>
      <c r="M6229">
        <v>550</v>
      </c>
      <c r="N6229" s="43">
        <v>1100</v>
      </c>
    </row>
    <row r="6230" hidden="1" spans="1:14" x14ac:dyDescent="0.25">
      <c r="A6230" s="106">
        <v>45981</v>
      </c>
      <c r="B6230">
        <v>4597</v>
      </c>
      <c r="C6230">
        <v>1521</v>
      </c>
      <c r="E6230">
        <v>210</v>
      </c>
      <c r="F6230" t="s">
        <v>6284</v>
      </c>
      <c r="G6230" t="s">
        <v>2036</v>
      </c>
      <c r="I6230" t="s">
        <v>2006</v>
      </c>
      <c r="J6230" t="s">
        <v>2146</v>
      </c>
      <c r="K6230" t="s">
        <v>2147</v>
      </c>
      <c r="L6230">
        <v>8</v>
      </c>
      <c r="M6230">
        <v>550</v>
      </c>
      <c r="N6230" s="43">
        <v>4400</v>
      </c>
    </row>
    <row r="6231" hidden="1" spans="1:14" x14ac:dyDescent="0.25">
      <c r="A6231" s="106">
        <v>45981</v>
      </c>
      <c r="B6231">
        <v>4598</v>
      </c>
      <c r="C6231">
        <v>1522</v>
      </c>
      <c r="E6231">
        <v>210</v>
      </c>
      <c r="F6231" t="s">
        <v>6284</v>
      </c>
      <c r="G6231" t="s">
        <v>2036</v>
      </c>
      <c r="I6231" t="s">
        <v>2006</v>
      </c>
      <c r="J6231" t="s">
        <v>2146</v>
      </c>
      <c r="K6231" t="s">
        <v>2147</v>
      </c>
      <c r="L6231">
        <v>2</v>
      </c>
      <c r="M6231">
        <v>550</v>
      </c>
      <c r="N6231" s="43">
        <v>1100</v>
      </c>
    </row>
    <row r="6232" hidden="1" spans="1:14" x14ac:dyDescent="0.25">
      <c r="A6232" s="106">
        <v>45981</v>
      </c>
      <c r="B6232">
        <v>4602</v>
      </c>
      <c r="C6232">
        <v>1526</v>
      </c>
      <c r="E6232">
        <v>210</v>
      </c>
      <c r="F6232" t="s">
        <v>6285</v>
      </c>
      <c r="G6232" t="s">
        <v>2021</v>
      </c>
      <c r="I6232" t="s">
        <v>2006</v>
      </c>
      <c r="J6232" t="s">
        <v>2146</v>
      </c>
      <c r="K6232" t="s">
        <v>2147</v>
      </c>
      <c r="L6232">
        <v>8</v>
      </c>
      <c r="M6232">
        <v>550</v>
      </c>
      <c r="N6232" s="43">
        <v>4400</v>
      </c>
    </row>
    <row r="6233" hidden="1" spans="1:14" x14ac:dyDescent="0.25">
      <c r="A6233" s="106">
        <v>45981</v>
      </c>
      <c r="B6233">
        <v>4603</v>
      </c>
      <c r="C6233">
        <v>1527</v>
      </c>
      <c r="E6233">
        <v>210</v>
      </c>
      <c r="F6233" t="s">
        <v>6285</v>
      </c>
      <c r="G6233" t="s">
        <v>2021</v>
      </c>
      <c r="I6233" t="s">
        <v>2006</v>
      </c>
      <c r="J6233" t="s">
        <v>2146</v>
      </c>
      <c r="K6233" t="s">
        <v>2147</v>
      </c>
      <c r="L6233">
        <v>2</v>
      </c>
      <c r="M6233">
        <v>550</v>
      </c>
      <c r="N6233" s="43">
        <v>1100</v>
      </c>
    </row>
    <row r="6234" hidden="1" spans="1:14" x14ac:dyDescent="0.25">
      <c r="A6234" s="106">
        <v>45981</v>
      </c>
      <c r="B6234">
        <v>4605</v>
      </c>
      <c r="C6234">
        <v>1529</v>
      </c>
      <c r="E6234">
        <v>210</v>
      </c>
      <c r="F6234" t="s">
        <v>6286</v>
      </c>
      <c r="G6234" t="s">
        <v>2027</v>
      </c>
      <c r="I6234" t="s">
        <v>2006</v>
      </c>
      <c r="J6234" t="s">
        <v>2146</v>
      </c>
      <c r="K6234" t="s">
        <v>2147</v>
      </c>
      <c r="L6234">
        <v>5</v>
      </c>
      <c r="M6234">
        <v>550</v>
      </c>
      <c r="N6234" s="43">
        <v>2750</v>
      </c>
    </row>
    <row r="6235" hidden="1" spans="1:14" x14ac:dyDescent="0.25">
      <c r="A6235" s="106">
        <v>45981</v>
      </c>
      <c r="B6235">
        <v>4606</v>
      </c>
      <c r="C6235">
        <v>1530</v>
      </c>
      <c r="E6235">
        <v>210</v>
      </c>
      <c r="F6235" t="s">
        <v>6286</v>
      </c>
      <c r="G6235" t="s">
        <v>2027</v>
      </c>
      <c r="I6235" t="s">
        <v>2006</v>
      </c>
      <c r="J6235" t="s">
        <v>2146</v>
      </c>
      <c r="K6235" t="s">
        <v>2147</v>
      </c>
      <c r="L6235">
        <v>3</v>
      </c>
      <c r="M6235">
        <v>550</v>
      </c>
      <c r="N6235" s="43">
        <v>1650</v>
      </c>
    </row>
    <row r="6236" hidden="1" spans="1:14" x14ac:dyDescent="0.25">
      <c r="A6236" s="106">
        <v>45981</v>
      </c>
      <c r="B6236">
        <v>4608</v>
      </c>
      <c r="C6236">
        <v>1532</v>
      </c>
      <c r="E6236">
        <v>210</v>
      </c>
      <c r="F6236" t="s">
        <v>6287</v>
      </c>
      <c r="G6236" t="s">
        <v>2017</v>
      </c>
      <c r="I6236" t="s">
        <v>2006</v>
      </c>
      <c r="J6236" t="s">
        <v>2146</v>
      </c>
      <c r="K6236" t="s">
        <v>2147</v>
      </c>
      <c r="L6236">
        <v>5</v>
      </c>
      <c r="M6236">
        <v>550</v>
      </c>
      <c r="N6236" s="43">
        <v>2750</v>
      </c>
    </row>
    <row r="6237" hidden="1" spans="1:14" x14ac:dyDescent="0.25">
      <c r="A6237" s="106">
        <v>45981</v>
      </c>
      <c r="B6237">
        <v>4609</v>
      </c>
      <c r="C6237">
        <v>1533</v>
      </c>
      <c r="E6237">
        <v>210</v>
      </c>
      <c r="F6237" t="s">
        <v>6287</v>
      </c>
      <c r="G6237" t="s">
        <v>2017</v>
      </c>
      <c r="I6237" t="s">
        <v>2006</v>
      </c>
      <c r="J6237" t="s">
        <v>2146</v>
      </c>
      <c r="K6237" t="s">
        <v>2147</v>
      </c>
      <c r="L6237">
        <v>3</v>
      </c>
      <c r="M6237">
        <v>550</v>
      </c>
      <c r="N6237" s="43">
        <v>1650</v>
      </c>
    </row>
    <row r="6238" hidden="1" spans="1:14" x14ac:dyDescent="0.25">
      <c r="A6238" s="106">
        <v>45981</v>
      </c>
      <c r="B6238">
        <v>4611</v>
      </c>
      <c r="C6238">
        <v>1535</v>
      </c>
      <c r="E6238">
        <v>210</v>
      </c>
      <c r="F6238" t="s">
        <v>6288</v>
      </c>
      <c r="G6238" t="s">
        <v>2054</v>
      </c>
      <c r="I6238" t="s">
        <v>2006</v>
      </c>
      <c r="J6238" t="s">
        <v>2146</v>
      </c>
      <c r="K6238" t="s">
        <v>2147</v>
      </c>
      <c r="L6238">
        <v>5</v>
      </c>
      <c r="M6238">
        <v>550</v>
      </c>
      <c r="N6238" s="43">
        <v>2750</v>
      </c>
    </row>
    <row r="6239" hidden="1" spans="1:14" x14ac:dyDescent="0.25">
      <c r="A6239" s="106">
        <v>45981</v>
      </c>
      <c r="B6239">
        <v>4612</v>
      </c>
      <c r="C6239">
        <v>1536</v>
      </c>
      <c r="E6239">
        <v>210</v>
      </c>
      <c r="F6239" t="s">
        <v>6288</v>
      </c>
      <c r="G6239" t="s">
        <v>2054</v>
      </c>
      <c r="I6239" t="s">
        <v>2006</v>
      </c>
      <c r="J6239" t="s">
        <v>2146</v>
      </c>
      <c r="K6239" t="s">
        <v>2147</v>
      </c>
      <c r="L6239">
        <v>3</v>
      </c>
      <c r="M6239">
        <v>550</v>
      </c>
      <c r="N6239" s="43">
        <v>1650</v>
      </c>
    </row>
    <row r="6240" hidden="1" spans="1:14" x14ac:dyDescent="0.25">
      <c r="A6240" s="106">
        <v>45981</v>
      </c>
      <c r="B6240">
        <v>4614</v>
      </c>
      <c r="C6240">
        <v>1538</v>
      </c>
      <c r="E6240">
        <v>210</v>
      </c>
      <c r="F6240" t="s">
        <v>6289</v>
      </c>
      <c r="G6240" t="s">
        <v>2114</v>
      </c>
      <c r="I6240" t="s">
        <v>2006</v>
      </c>
      <c r="J6240" t="s">
        <v>2146</v>
      </c>
      <c r="K6240" t="s">
        <v>2147</v>
      </c>
      <c r="L6240">
        <v>5</v>
      </c>
      <c r="M6240">
        <v>550</v>
      </c>
      <c r="N6240" s="43">
        <v>2750</v>
      </c>
    </row>
    <row r="6241" hidden="1" spans="1:14" x14ac:dyDescent="0.25">
      <c r="A6241" s="106">
        <v>45981</v>
      </c>
      <c r="B6241">
        <v>4615</v>
      </c>
      <c r="C6241">
        <v>1539</v>
      </c>
      <c r="E6241">
        <v>210</v>
      </c>
      <c r="F6241" t="s">
        <v>6289</v>
      </c>
      <c r="G6241" t="s">
        <v>2114</v>
      </c>
      <c r="I6241" t="s">
        <v>2006</v>
      </c>
      <c r="J6241" t="s">
        <v>2146</v>
      </c>
      <c r="K6241" t="s">
        <v>2147</v>
      </c>
      <c r="L6241">
        <v>3</v>
      </c>
      <c r="M6241">
        <v>550</v>
      </c>
      <c r="N6241" s="43">
        <v>1650</v>
      </c>
    </row>
    <row r="6242" hidden="1" spans="1:14" x14ac:dyDescent="0.25">
      <c r="A6242" s="106">
        <v>45981</v>
      </c>
      <c r="B6242">
        <v>4617</v>
      </c>
      <c r="C6242">
        <v>1541</v>
      </c>
      <c r="E6242">
        <v>210</v>
      </c>
      <c r="F6242" t="s">
        <v>6290</v>
      </c>
      <c r="G6242" t="s">
        <v>2368</v>
      </c>
      <c r="I6242" t="s">
        <v>2006</v>
      </c>
      <c r="J6242" t="s">
        <v>2146</v>
      </c>
      <c r="K6242" t="s">
        <v>2147</v>
      </c>
      <c r="L6242">
        <v>5</v>
      </c>
      <c r="M6242">
        <v>550</v>
      </c>
      <c r="N6242" s="43">
        <v>2750</v>
      </c>
    </row>
    <row r="6243" hidden="1" spans="1:14" x14ac:dyDescent="0.25">
      <c r="A6243" s="106">
        <v>45981</v>
      </c>
      <c r="B6243">
        <v>4618</v>
      </c>
      <c r="C6243">
        <v>1542</v>
      </c>
      <c r="E6243">
        <v>210</v>
      </c>
      <c r="F6243" t="s">
        <v>6290</v>
      </c>
      <c r="G6243" t="s">
        <v>2368</v>
      </c>
      <c r="I6243" t="s">
        <v>2006</v>
      </c>
      <c r="J6243" t="s">
        <v>2146</v>
      </c>
      <c r="K6243" t="s">
        <v>2147</v>
      </c>
      <c r="L6243">
        <v>3</v>
      </c>
      <c r="M6243">
        <v>550</v>
      </c>
      <c r="N6243" s="43">
        <v>1650</v>
      </c>
    </row>
    <row r="6244" hidden="1" spans="1:14" x14ac:dyDescent="0.25">
      <c r="A6244" s="106">
        <v>45981</v>
      </c>
      <c r="B6244">
        <v>4620</v>
      </c>
      <c r="C6244">
        <v>1544</v>
      </c>
      <c r="E6244">
        <v>210</v>
      </c>
      <c r="F6244" t="s">
        <v>6291</v>
      </c>
      <c r="G6244" t="s">
        <v>2038</v>
      </c>
      <c r="I6244" t="s">
        <v>2006</v>
      </c>
      <c r="J6244" t="s">
        <v>2146</v>
      </c>
      <c r="K6244" t="s">
        <v>2147</v>
      </c>
      <c r="L6244">
        <v>8</v>
      </c>
      <c r="M6244">
        <v>550</v>
      </c>
      <c r="N6244" s="43">
        <v>4400</v>
      </c>
    </row>
    <row r="6245" hidden="1" spans="1:14" x14ac:dyDescent="0.25">
      <c r="A6245" s="106">
        <v>45981</v>
      </c>
      <c r="B6245">
        <v>4621</v>
      </c>
      <c r="C6245">
        <v>1545</v>
      </c>
      <c r="E6245">
        <v>210</v>
      </c>
      <c r="F6245" t="s">
        <v>6291</v>
      </c>
      <c r="G6245" t="s">
        <v>2038</v>
      </c>
      <c r="I6245" t="s">
        <v>2006</v>
      </c>
      <c r="J6245" t="s">
        <v>2146</v>
      </c>
      <c r="K6245" t="s">
        <v>2147</v>
      </c>
      <c r="L6245">
        <v>2</v>
      </c>
      <c r="M6245">
        <v>550</v>
      </c>
      <c r="N6245" s="43">
        <v>1100</v>
      </c>
    </row>
    <row r="6246" hidden="1" spans="1:14" x14ac:dyDescent="0.25">
      <c r="A6246" s="106">
        <v>45986</v>
      </c>
      <c r="B6246">
        <v>4828</v>
      </c>
      <c r="C6246">
        <v>1753</v>
      </c>
      <c r="E6246">
        <v>210</v>
      </c>
      <c r="F6246" t="s">
        <v>6292</v>
      </c>
      <c r="G6246" t="s">
        <v>2021</v>
      </c>
      <c r="I6246" t="s">
        <v>2006</v>
      </c>
      <c r="J6246" t="s">
        <v>2146</v>
      </c>
      <c r="K6246" t="s">
        <v>2147</v>
      </c>
      <c r="L6246">
        <v>8</v>
      </c>
      <c r="M6246">
        <v>550</v>
      </c>
      <c r="N6246" s="43">
        <v>4400</v>
      </c>
    </row>
    <row r="6247" hidden="1" spans="1:14" x14ac:dyDescent="0.25">
      <c r="A6247" s="106">
        <v>45986</v>
      </c>
      <c r="B6247">
        <v>4829</v>
      </c>
      <c r="C6247">
        <v>1754</v>
      </c>
      <c r="E6247">
        <v>210</v>
      </c>
      <c r="F6247" t="s">
        <v>6292</v>
      </c>
      <c r="G6247" t="s">
        <v>2021</v>
      </c>
      <c r="I6247" t="s">
        <v>2006</v>
      </c>
      <c r="J6247" t="s">
        <v>2146</v>
      </c>
      <c r="K6247" t="s">
        <v>2147</v>
      </c>
      <c r="L6247">
        <v>2</v>
      </c>
      <c r="M6247">
        <v>550</v>
      </c>
      <c r="N6247" s="43">
        <v>1100</v>
      </c>
    </row>
    <row r="6248" hidden="1" spans="1:14" x14ac:dyDescent="0.25">
      <c r="A6248" s="106">
        <v>45986</v>
      </c>
      <c r="B6248">
        <v>4830</v>
      </c>
      <c r="C6248">
        <v>1755</v>
      </c>
      <c r="E6248">
        <v>210</v>
      </c>
      <c r="F6248" t="s">
        <v>6293</v>
      </c>
      <c r="G6248" t="s">
        <v>2054</v>
      </c>
      <c r="I6248" t="s">
        <v>2006</v>
      </c>
      <c r="J6248" t="s">
        <v>2146</v>
      </c>
      <c r="K6248" t="s">
        <v>2147</v>
      </c>
      <c r="L6248">
        <v>5</v>
      </c>
      <c r="M6248">
        <v>550</v>
      </c>
      <c r="N6248" s="43">
        <v>2750</v>
      </c>
    </row>
    <row r="6249" hidden="1" spans="1:14" x14ac:dyDescent="0.25">
      <c r="A6249" s="106">
        <v>45986</v>
      </c>
      <c r="B6249">
        <v>4831</v>
      </c>
      <c r="C6249">
        <v>1756</v>
      </c>
      <c r="E6249">
        <v>210</v>
      </c>
      <c r="F6249" t="s">
        <v>6293</v>
      </c>
      <c r="G6249" t="s">
        <v>2054</v>
      </c>
      <c r="I6249" t="s">
        <v>2006</v>
      </c>
      <c r="J6249" t="s">
        <v>2146</v>
      </c>
      <c r="K6249" t="s">
        <v>2147</v>
      </c>
      <c r="L6249">
        <v>3</v>
      </c>
      <c r="M6249">
        <v>550</v>
      </c>
      <c r="N6249" s="43">
        <v>1650</v>
      </c>
    </row>
    <row r="6250" hidden="1" spans="1:14" x14ac:dyDescent="0.25">
      <c r="A6250" s="106">
        <v>45986</v>
      </c>
      <c r="B6250">
        <v>4832</v>
      </c>
      <c r="C6250">
        <v>1757</v>
      </c>
      <c r="E6250">
        <v>210</v>
      </c>
      <c r="F6250" t="s">
        <v>6294</v>
      </c>
      <c r="G6250" t="s">
        <v>2052</v>
      </c>
      <c r="I6250" t="s">
        <v>2006</v>
      </c>
      <c r="J6250" t="s">
        <v>2146</v>
      </c>
      <c r="K6250" t="s">
        <v>2147</v>
      </c>
      <c r="L6250">
        <v>5</v>
      </c>
      <c r="M6250">
        <v>550</v>
      </c>
      <c r="N6250" s="43">
        <v>2750</v>
      </c>
    </row>
    <row r="6251" hidden="1" spans="1:14" x14ac:dyDescent="0.25">
      <c r="A6251" s="106">
        <v>45986</v>
      </c>
      <c r="B6251">
        <v>4833</v>
      </c>
      <c r="C6251">
        <v>1758</v>
      </c>
      <c r="E6251">
        <v>210</v>
      </c>
      <c r="F6251" t="s">
        <v>6294</v>
      </c>
      <c r="G6251" t="s">
        <v>2052</v>
      </c>
      <c r="I6251" t="s">
        <v>2006</v>
      </c>
      <c r="J6251" t="s">
        <v>2146</v>
      </c>
      <c r="K6251" t="s">
        <v>2147</v>
      </c>
      <c r="L6251">
        <v>3</v>
      </c>
      <c r="M6251">
        <v>550</v>
      </c>
      <c r="N6251" s="43">
        <v>1650</v>
      </c>
    </row>
    <row r="6252" hidden="1" spans="1:14" x14ac:dyDescent="0.25">
      <c r="A6252" s="106">
        <v>45986</v>
      </c>
      <c r="B6252">
        <v>4836</v>
      </c>
      <c r="C6252">
        <v>1761</v>
      </c>
      <c r="E6252">
        <v>210</v>
      </c>
      <c r="F6252" t="s">
        <v>6295</v>
      </c>
      <c r="G6252" t="s">
        <v>2036</v>
      </c>
      <c r="I6252" t="s">
        <v>2006</v>
      </c>
      <c r="J6252" t="s">
        <v>2146</v>
      </c>
      <c r="K6252" t="s">
        <v>2147</v>
      </c>
      <c r="L6252">
        <v>8</v>
      </c>
      <c r="M6252">
        <v>550</v>
      </c>
      <c r="N6252" s="43">
        <v>4400</v>
      </c>
    </row>
    <row r="6253" hidden="1" spans="1:14" x14ac:dyDescent="0.25">
      <c r="A6253" s="106">
        <v>45986</v>
      </c>
      <c r="B6253">
        <v>4837</v>
      </c>
      <c r="C6253">
        <v>1762</v>
      </c>
      <c r="E6253">
        <v>210</v>
      </c>
      <c r="F6253" t="s">
        <v>6295</v>
      </c>
      <c r="G6253" t="s">
        <v>2036</v>
      </c>
      <c r="I6253" t="s">
        <v>2006</v>
      </c>
      <c r="J6253" t="s">
        <v>2146</v>
      </c>
      <c r="K6253" t="s">
        <v>2147</v>
      </c>
      <c r="L6253">
        <v>2</v>
      </c>
      <c r="M6253">
        <v>550</v>
      </c>
      <c r="N6253" s="43">
        <v>1100</v>
      </c>
    </row>
    <row r="6254" hidden="1" spans="1:14" x14ac:dyDescent="0.25">
      <c r="A6254" s="106">
        <v>45986</v>
      </c>
      <c r="B6254">
        <v>4839</v>
      </c>
      <c r="C6254">
        <v>1764</v>
      </c>
      <c r="E6254">
        <v>210</v>
      </c>
      <c r="F6254" t="s">
        <v>6296</v>
      </c>
      <c r="G6254" t="s">
        <v>2114</v>
      </c>
      <c r="I6254" t="s">
        <v>2006</v>
      </c>
      <c r="J6254" t="s">
        <v>2146</v>
      </c>
      <c r="K6254" t="s">
        <v>2147</v>
      </c>
      <c r="L6254">
        <v>5</v>
      </c>
      <c r="M6254">
        <v>550</v>
      </c>
      <c r="N6254" s="43">
        <v>2750</v>
      </c>
    </row>
    <row r="6255" hidden="1" spans="1:14" x14ac:dyDescent="0.25">
      <c r="A6255" s="106">
        <v>45986</v>
      </c>
      <c r="B6255">
        <v>4840</v>
      </c>
      <c r="C6255">
        <v>1765</v>
      </c>
      <c r="E6255">
        <v>210</v>
      </c>
      <c r="F6255" t="s">
        <v>6296</v>
      </c>
      <c r="G6255" t="s">
        <v>2114</v>
      </c>
      <c r="I6255" t="s">
        <v>2006</v>
      </c>
      <c r="J6255" t="s">
        <v>2146</v>
      </c>
      <c r="K6255" t="s">
        <v>2147</v>
      </c>
      <c r="L6255">
        <v>3</v>
      </c>
      <c r="M6255">
        <v>550</v>
      </c>
      <c r="N6255" s="43">
        <v>1650</v>
      </c>
    </row>
    <row r="6256" hidden="1" spans="1:14" x14ac:dyDescent="0.25">
      <c r="A6256" s="106">
        <v>45986</v>
      </c>
      <c r="B6256">
        <v>4842</v>
      </c>
      <c r="C6256">
        <v>1767</v>
      </c>
      <c r="E6256">
        <v>210</v>
      </c>
      <c r="F6256" t="s">
        <v>6297</v>
      </c>
      <c r="G6256" t="s">
        <v>2017</v>
      </c>
      <c r="I6256" t="s">
        <v>2006</v>
      </c>
      <c r="J6256" t="s">
        <v>2146</v>
      </c>
      <c r="K6256" t="s">
        <v>2147</v>
      </c>
      <c r="L6256">
        <v>5</v>
      </c>
      <c r="M6256">
        <v>550</v>
      </c>
      <c r="N6256" s="43">
        <v>2750</v>
      </c>
    </row>
    <row r="6257" hidden="1" spans="1:14" x14ac:dyDescent="0.25">
      <c r="A6257" s="106">
        <v>45986</v>
      </c>
      <c r="B6257">
        <v>4843</v>
      </c>
      <c r="C6257">
        <v>1768</v>
      </c>
      <c r="E6257">
        <v>210</v>
      </c>
      <c r="F6257" t="s">
        <v>6297</v>
      </c>
      <c r="G6257" t="s">
        <v>2017</v>
      </c>
      <c r="I6257" t="s">
        <v>2006</v>
      </c>
      <c r="J6257" t="s">
        <v>2146</v>
      </c>
      <c r="K6257" t="s">
        <v>2147</v>
      </c>
      <c r="L6257">
        <v>3</v>
      </c>
      <c r="M6257">
        <v>550</v>
      </c>
      <c r="N6257" s="43">
        <v>1650</v>
      </c>
    </row>
    <row r="6258" hidden="1" spans="1:14" x14ac:dyDescent="0.25">
      <c r="A6258" s="106">
        <v>45986</v>
      </c>
      <c r="B6258">
        <v>4844</v>
      </c>
      <c r="C6258">
        <v>1769</v>
      </c>
      <c r="E6258">
        <v>210</v>
      </c>
      <c r="F6258" t="s">
        <v>6298</v>
      </c>
      <c r="G6258" t="s">
        <v>2038</v>
      </c>
      <c r="I6258" t="s">
        <v>2006</v>
      </c>
      <c r="J6258" t="s">
        <v>2146</v>
      </c>
      <c r="K6258" t="s">
        <v>2147</v>
      </c>
      <c r="L6258">
        <v>8</v>
      </c>
      <c r="M6258">
        <v>550</v>
      </c>
      <c r="N6258" s="43">
        <v>4400</v>
      </c>
    </row>
    <row r="6259" hidden="1" spans="1:14" x14ac:dyDescent="0.25">
      <c r="A6259" s="106">
        <v>45986</v>
      </c>
      <c r="B6259">
        <v>4845</v>
      </c>
      <c r="C6259">
        <v>1770</v>
      </c>
      <c r="E6259">
        <v>210</v>
      </c>
      <c r="F6259" t="s">
        <v>6298</v>
      </c>
      <c r="G6259" t="s">
        <v>2038</v>
      </c>
      <c r="I6259" t="s">
        <v>2006</v>
      </c>
      <c r="J6259" t="s">
        <v>2146</v>
      </c>
      <c r="K6259" t="s">
        <v>2147</v>
      </c>
      <c r="L6259">
        <v>2</v>
      </c>
      <c r="M6259">
        <v>550</v>
      </c>
      <c r="N6259" s="43">
        <v>1100</v>
      </c>
    </row>
    <row r="6260" hidden="1" spans="1:14" x14ac:dyDescent="0.25">
      <c r="A6260" s="106">
        <v>45986</v>
      </c>
      <c r="B6260">
        <v>4847</v>
      </c>
      <c r="C6260">
        <v>1772</v>
      </c>
      <c r="E6260">
        <v>210</v>
      </c>
      <c r="F6260" t="s">
        <v>6299</v>
      </c>
      <c r="G6260" t="s">
        <v>2012</v>
      </c>
      <c r="I6260" t="s">
        <v>2006</v>
      </c>
      <c r="J6260" t="s">
        <v>2146</v>
      </c>
      <c r="K6260" t="s">
        <v>2147</v>
      </c>
      <c r="L6260">
        <v>5</v>
      </c>
      <c r="M6260">
        <v>550</v>
      </c>
      <c r="N6260" s="43">
        <v>2750</v>
      </c>
    </row>
    <row r="6261" hidden="1" spans="1:14" x14ac:dyDescent="0.25">
      <c r="A6261" s="106">
        <v>45986</v>
      </c>
      <c r="B6261">
        <v>4848</v>
      </c>
      <c r="C6261">
        <v>1773</v>
      </c>
      <c r="E6261">
        <v>210</v>
      </c>
      <c r="F6261" t="s">
        <v>6299</v>
      </c>
      <c r="G6261" t="s">
        <v>2012</v>
      </c>
      <c r="I6261" t="s">
        <v>2006</v>
      </c>
      <c r="J6261" t="s">
        <v>2146</v>
      </c>
      <c r="K6261" t="s">
        <v>2147</v>
      </c>
      <c r="L6261">
        <v>3</v>
      </c>
      <c r="M6261">
        <v>550</v>
      </c>
      <c r="N6261" s="43">
        <v>1650</v>
      </c>
    </row>
    <row r="6262" hidden="1" spans="1:14" x14ac:dyDescent="0.25">
      <c r="A6262" s="106">
        <v>45986</v>
      </c>
      <c r="B6262">
        <v>4849</v>
      </c>
      <c r="C6262">
        <v>1774</v>
      </c>
      <c r="E6262">
        <v>210</v>
      </c>
      <c r="F6262" t="s">
        <v>6300</v>
      </c>
      <c r="G6262" t="s">
        <v>2063</v>
      </c>
      <c r="I6262" t="s">
        <v>2006</v>
      </c>
      <c r="J6262" t="s">
        <v>2146</v>
      </c>
      <c r="K6262" t="s">
        <v>2147</v>
      </c>
      <c r="L6262">
        <v>8</v>
      </c>
      <c r="M6262">
        <v>550</v>
      </c>
      <c r="N6262" s="43">
        <v>4400</v>
      </c>
    </row>
    <row r="6263" hidden="1" spans="1:14" x14ac:dyDescent="0.25">
      <c r="A6263" s="106">
        <v>45986</v>
      </c>
      <c r="B6263">
        <v>4850</v>
      </c>
      <c r="C6263">
        <v>1775</v>
      </c>
      <c r="E6263">
        <v>210</v>
      </c>
      <c r="F6263" t="s">
        <v>6300</v>
      </c>
      <c r="G6263" t="s">
        <v>2063</v>
      </c>
      <c r="I6263" t="s">
        <v>2006</v>
      </c>
      <c r="J6263" t="s">
        <v>2146</v>
      </c>
      <c r="K6263" t="s">
        <v>2147</v>
      </c>
      <c r="L6263">
        <v>2</v>
      </c>
      <c r="M6263">
        <v>550</v>
      </c>
      <c r="N6263" s="43">
        <v>1100</v>
      </c>
    </row>
    <row r="6264" hidden="1" spans="1:14" x14ac:dyDescent="0.25">
      <c r="A6264" s="106">
        <v>45986</v>
      </c>
      <c r="B6264">
        <v>4869</v>
      </c>
      <c r="C6264">
        <v>1794</v>
      </c>
      <c r="E6264">
        <v>210</v>
      </c>
      <c r="F6264" t="s">
        <v>6301</v>
      </c>
      <c r="G6264" t="s">
        <v>2012</v>
      </c>
      <c r="I6264" t="s">
        <v>2006</v>
      </c>
      <c r="J6264" t="s">
        <v>2146</v>
      </c>
      <c r="K6264" t="s">
        <v>2147</v>
      </c>
      <c r="L6264">
        <v>3</v>
      </c>
      <c r="M6264">
        <v>550</v>
      </c>
      <c r="N6264" s="43">
        <v>1650</v>
      </c>
    </row>
    <row r="6265" hidden="1" spans="1:14" x14ac:dyDescent="0.25">
      <c r="A6265" s="106">
        <v>45987</v>
      </c>
      <c r="B6265">
        <v>4897</v>
      </c>
      <c r="C6265">
        <v>1821</v>
      </c>
      <c r="E6265">
        <v>210</v>
      </c>
      <c r="F6265" t="s">
        <v>6302</v>
      </c>
      <c r="G6265" t="s">
        <v>2025</v>
      </c>
      <c r="I6265" t="s">
        <v>2006</v>
      </c>
      <c r="J6265" t="s">
        <v>2146</v>
      </c>
      <c r="K6265" t="s">
        <v>2147</v>
      </c>
      <c r="L6265">
        <v>5</v>
      </c>
      <c r="M6265">
        <v>550</v>
      </c>
      <c r="N6265" s="43">
        <v>2750</v>
      </c>
    </row>
    <row r="6266" hidden="1" spans="1:14" x14ac:dyDescent="0.25">
      <c r="A6266" s="106">
        <v>45987</v>
      </c>
      <c r="B6266">
        <v>4898</v>
      </c>
      <c r="C6266">
        <v>1822</v>
      </c>
      <c r="E6266">
        <v>210</v>
      </c>
      <c r="F6266" t="s">
        <v>6302</v>
      </c>
      <c r="G6266" t="s">
        <v>2025</v>
      </c>
      <c r="I6266" t="s">
        <v>2006</v>
      </c>
      <c r="J6266" t="s">
        <v>2146</v>
      </c>
      <c r="K6266" t="s">
        <v>2147</v>
      </c>
      <c r="L6266">
        <v>3</v>
      </c>
      <c r="M6266">
        <v>550</v>
      </c>
      <c r="N6266" s="43">
        <v>1650</v>
      </c>
    </row>
    <row r="6267" hidden="1" spans="1:14" x14ac:dyDescent="0.25">
      <c r="A6267" s="106">
        <v>45987</v>
      </c>
      <c r="B6267">
        <v>4899</v>
      </c>
      <c r="C6267">
        <v>1823</v>
      </c>
      <c r="E6267">
        <v>210</v>
      </c>
      <c r="F6267" t="s">
        <v>6303</v>
      </c>
      <c r="G6267" t="s">
        <v>2038</v>
      </c>
      <c r="I6267" t="s">
        <v>2006</v>
      </c>
      <c r="J6267" t="s">
        <v>2146</v>
      </c>
      <c r="K6267" t="s">
        <v>2147</v>
      </c>
      <c r="L6267">
        <v>8</v>
      </c>
      <c r="M6267">
        <v>550</v>
      </c>
      <c r="N6267" s="43">
        <v>4400</v>
      </c>
    </row>
    <row r="6268" hidden="1" spans="1:14" x14ac:dyDescent="0.25">
      <c r="A6268" s="106">
        <v>45987</v>
      </c>
      <c r="B6268">
        <v>4900</v>
      </c>
      <c r="C6268">
        <v>1824</v>
      </c>
      <c r="E6268">
        <v>210</v>
      </c>
      <c r="F6268" t="s">
        <v>6303</v>
      </c>
      <c r="G6268" t="s">
        <v>2038</v>
      </c>
      <c r="I6268" t="s">
        <v>2006</v>
      </c>
      <c r="J6268" t="s">
        <v>2146</v>
      </c>
      <c r="K6268" t="s">
        <v>2147</v>
      </c>
      <c r="L6268">
        <v>2</v>
      </c>
      <c r="M6268">
        <v>550</v>
      </c>
      <c r="N6268" s="43">
        <v>1100</v>
      </c>
    </row>
    <row r="6269" hidden="1" spans="1:14" x14ac:dyDescent="0.25">
      <c r="A6269" s="106">
        <v>45987</v>
      </c>
      <c r="B6269">
        <v>4901</v>
      </c>
      <c r="C6269">
        <v>1825</v>
      </c>
      <c r="E6269">
        <v>210</v>
      </c>
      <c r="F6269" t="s">
        <v>6304</v>
      </c>
      <c r="G6269" t="s">
        <v>2052</v>
      </c>
      <c r="I6269" t="s">
        <v>2006</v>
      </c>
      <c r="J6269" t="s">
        <v>2146</v>
      </c>
      <c r="K6269" t="s">
        <v>2147</v>
      </c>
      <c r="L6269">
        <v>5</v>
      </c>
      <c r="M6269">
        <v>550</v>
      </c>
      <c r="N6269" s="43">
        <v>2750</v>
      </c>
    </row>
    <row r="6270" hidden="1" spans="1:14" x14ac:dyDescent="0.25">
      <c r="A6270" s="106">
        <v>45987</v>
      </c>
      <c r="B6270">
        <v>4902</v>
      </c>
      <c r="C6270">
        <v>1826</v>
      </c>
      <c r="E6270">
        <v>210</v>
      </c>
      <c r="F6270" t="s">
        <v>6304</v>
      </c>
      <c r="G6270" t="s">
        <v>2052</v>
      </c>
      <c r="I6270" t="s">
        <v>2006</v>
      </c>
      <c r="J6270" t="s">
        <v>2146</v>
      </c>
      <c r="K6270" t="s">
        <v>2147</v>
      </c>
      <c r="L6270">
        <v>3</v>
      </c>
      <c r="M6270">
        <v>550</v>
      </c>
      <c r="N6270" s="43">
        <v>1650</v>
      </c>
    </row>
    <row r="6271" hidden="1" spans="1:14" x14ac:dyDescent="0.25">
      <c r="A6271" s="106">
        <v>45987</v>
      </c>
      <c r="B6271">
        <v>4904</v>
      </c>
      <c r="C6271">
        <v>1828</v>
      </c>
      <c r="E6271">
        <v>210</v>
      </c>
      <c r="F6271" t="s">
        <v>6305</v>
      </c>
      <c r="G6271" t="s">
        <v>2131</v>
      </c>
      <c r="I6271" t="s">
        <v>2006</v>
      </c>
      <c r="J6271" t="s">
        <v>2146</v>
      </c>
      <c r="K6271" t="s">
        <v>2147</v>
      </c>
      <c r="L6271">
        <v>5</v>
      </c>
      <c r="M6271">
        <v>550</v>
      </c>
      <c r="N6271" s="43">
        <v>2750</v>
      </c>
    </row>
    <row r="6272" hidden="1" spans="1:14" x14ac:dyDescent="0.25">
      <c r="A6272" s="106">
        <v>45987</v>
      </c>
      <c r="B6272">
        <v>4905</v>
      </c>
      <c r="C6272">
        <v>1829</v>
      </c>
      <c r="E6272">
        <v>210</v>
      </c>
      <c r="F6272" t="s">
        <v>6305</v>
      </c>
      <c r="G6272" t="s">
        <v>2131</v>
      </c>
      <c r="I6272" t="s">
        <v>2006</v>
      </c>
      <c r="J6272" t="s">
        <v>2146</v>
      </c>
      <c r="K6272" t="s">
        <v>2147</v>
      </c>
      <c r="L6272">
        <v>3</v>
      </c>
      <c r="M6272">
        <v>550</v>
      </c>
      <c r="N6272" s="43">
        <v>1650</v>
      </c>
    </row>
    <row r="6273" hidden="1" spans="1:14" x14ac:dyDescent="0.25">
      <c r="A6273" s="106">
        <v>45987</v>
      </c>
      <c r="B6273">
        <v>4906</v>
      </c>
      <c r="C6273">
        <v>1830</v>
      </c>
      <c r="E6273">
        <v>210</v>
      </c>
      <c r="F6273" t="s">
        <v>6306</v>
      </c>
      <c r="G6273" t="s">
        <v>2017</v>
      </c>
      <c r="I6273" t="s">
        <v>2006</v>
      </c>
      <c r="J6273" t="s">
        <v>2146</v>
      </c>
      <c r="K6273" t="s">
        <v>2147</v>
      </c>
      <c r="L6273">
        <v>5</v>
      </c>
      <c r="M6273">
        <v>550</v>
      </c>
      <c r="N6273" s="43">
        <v>2750</v>
      </c>
    </row>
    <row r="6274" hidden="1" spans="1:14" x14ac:dyDescent="0.25">
      <c r="A6274" s="106">
        <v>45987</v>
      </c>
      <c r="B6274">
        <v>4907</v>
      </c>
      <c r="C6274">
        <v>1831</v>
      </c>
      <c r="E6274">
        <v>210</v>
      </c>
      <c r="F6274" t="s">
        <v>6306</v>
      </c>
      <c r="G6274" t="s">
        <v>2017</v>
      </c>
      <c r="I6274" t="s">
        <v>2006</v>
      </c>
      <c r="J6274" t="s">
        <v>2146</v>
      </c>
      <c r="K6274" t="s">
        <v>2147</v>
      </c>
      <c r="L6274">
        <v>3</v>
      </c>
      <c r="M6274">
        <v>550</v>
      </c>
      <c r="N6274" s="43">
        <v>1650</v>
      </c>
    </row>
    <row r="6275" hidden="1" spans="1:14" x14ac:dyDescent="0.25">
      <c r="A6275" s="106">
        <v>45987</v>
      </c>
      <c r="B6275">
        <v>4908</v>
      </c>
      <c r="C6275">
        <v>1832</v>
      </c>
      <c r="E6275">
        <v>210</v>
      </c>
      <c r="F6275" t="s">
        <v>6307</v>
      </c>
      <c r="G6275" t="s">
        <v>2036</v>
      </c>
      <c r="I6275" t="s">
        <v>2006</v>
      </c>
      <c r="J6275" t="s">
        <v>2146</v>
      </c>
      <c r="K6275" t="s">
        <v>2147</v>
      </c>
      <c r="L6275">
        <v>8</v>
      </c>
      <c r="M6275">
        <v>550</v>
      </c>
      <c r="N6275" s="43">
        <v>4400</v>
      </c>
    </row>
    <row r="6276" hidden="1" spans="1:14" x14ac:dyDescent="0.25">
      <c r="A6276" s="106">
        <v>45987</v>
      </c>
      <c r="B6276">
        <v>4909</v>
      </c>
      <c r="C6276">
        <v>1833</v>
      </c>
      <c r="E6276">
        <v>210</v>
      </c>
      <c r="F6276" t="s">
        <v>6307</v>
      </c>
      <c r="G6276" t="s">
        <v>2036</v>
      </c>
      <c r="I6276" t="s">
        <v>2006</v>
      </c>
      <c r="J6276" t="s">
        <v>2146</v>
      </c>
      <c r="K6276" t="s">
        <v>2147</v>
      </c>
      <c r="L6276">
        <v>2</v>
      </c>
      <c r="M6276">
        <v>550</v>
      </c>
      <c r="N6276" s="43">
        <v>1100</v>
      </c>
    </row>
    <row r="6277" hidden="1" spans="1:14" x14ac:dyDescent="0.25">
      <c r="A6277" s="106">
        <v>45987</v>
      </c>
      <c r="B6277">
        <v>4911</v>
      </c>
      <c r="C6277">
        <v>1835</v>
      </c>
      <c r="E6277">
        <v>210</v>
      </c>
      <c r="F6277" t="s">
        <v>6308</v>
      </c>
      <c r="G6277" t="s">
        <v>2054</v>
      </c>
      <c r="I6277" t="s">
        <v>2006</v>
      </c>
      <c r="J6277" t="s">
        <v>2146</v>
      </c>
      <c r="K6277" t="s">
        <v>2147</v>
      </c>
      <c r="L6277">
        <v>5</v>
      </c>
      <c r="M6277">
        <v>550</v>
      </c>
      <c r="N6277" s="43">
        <v>2750</v>
      </c>
    </row>
    <row r="6278" hidden="1" spans="1:14" x14ac:dyDescent="0.25">
      <c r="A6278" s="106">
        <v>45987</v>
      </c>
      <c r="B6278">
        <v>4912</v>
      </c>
      <c r="C6278">
        <v>1836</v>
      </c>
      <c r="E6278">
        <v>210</v>
      </c>
      <c r="F6278" t="s">
        <v>6308</v>
      </c>
      <c r="G6278" t="s">
        <v>2054</v>
      </c>
      <c r="I6278" t="s">
        <v>2006</v>
      </c>
      <c r="J6278" t="s">
        <v>2146</v>
      </c>
      <c r="K6278" t="s">
        <v>2147</v>
      </c>
      <c r="L6278">
        <v>3</v>
      </c>
      <c r="M6278">
        <v>550</v>
      </c>
      <c r="N6278" s="43">
        <v>1650</v>
      </c>
    </row>
    <row r="6279" hidden="1" spans="1:14" x14ac:dyDescent="0.25">
      <c r="A6279" s="106">
        <v>45987</v>
      </c>
      <c r="B6279">
        <v>4923</v>
      </c>
      <c r="C6279">
        <v>1847</v>
      </c>
      <c r="E6279">
        <v>210</v>
      </c>
      <c r="F6279" t="s">
        <v>6309</v>
      </c>
      <c r="G6279" t="s">
        <v>2368</v>
      </c>
      <c r="I6279" t="s">
        <v>2006</v>
      </c>
      <c r="J6279" t="s">
        <v>2146</v>
      </c>
      <c r="K6279" t="s">
        <v>2147</v>
      </c>
      <c r="L6279">
        <v>5</v>
      </c>
      <c r="M6279">
        <v>550</v>
      </c>
      <c r="N6279" s="43">
        <v>2750</v>
      </c>
    </row>
    <row r="6280" hidden="1" spans="1:14" x14ac:dyDescent="0.25">
      <c r="A6280" s="106">
        <v>45987</v>
      </c>
      <c r="B6280">
        <v>4924</v>
      </c>
      <c r="C6280">
        <v>1848</v>
      </c>
      <c r="E6280">
        <v>210</v>
      </c>
      <c r="F6280" t="s">
        <v>6309</v>
      </c>
      <c r="G6280" t="s">
        <v>2368</v>
      </c>
      <c r="I6280" t="s">
        <v>2006</v>
      </c>
      <c r="J6280" t="s">
        <v>2146</v>
      </c>
      <c r="K6280" t="s">
        <v>2147</v>
      </c>
      <c r="L6280">
        <v>3</v>
      </c>
      <c r="M6280">
        <v>550</v>
      </c>
      <c r="N6280" s="43">
        <v>1650</v>
      </c>
    </row>
    <row r="6281" hidden="1" spans="1:14" x14ac:dyDescent="0.25">
      <c r="A6281" s="106">
        <v>45988</v>
      </c>
      <c r="B6281">
        <v>4971</v>
      </c>
      <c r="C6281">
        <v>1890</v>
      </c>
      <c r="E6281">
        <v>210</v>
      </c>
      <c r="F6281" t="s">
        <v>6310</v>
      </c>
      <c r="G6281" t="s">
        <v>2021</v>
      </c>
      <c r="I6281" t="s">
        <v>2006</v>
      </c>
      <c r="J6281" t="s">
        <v>2146</v>
      </c>
      <c r="K6281" t="s">
        <v>2147</v>
      </c>
      <c r="L6281">
        <v>8</v>
      </c>
      <c r="M6281">
        <v>550</v>
      </c>
      <c r="N6281" s="43">
        <v>4400</v>
      </c>
    </row>
    <row r="6282" hidden="1" spans="1:14" x14ac:dyDescent="0.25">
      <c r="A6282" s="106">
        <v>45988</v>
      </c>
      <c r="B6282">
        <v>4972</v>
      </c>
      <c r="C6282">
        <v>1891</v>
      </c>
      <c r="E6282">
        <v>210</v>
      </c>
      <c r="F6282" t="s">
        <v>6310</v>
      </c>
      <c r="G6282" t="s">
        <v>2021</v>
      </c>
      <c r="I6282" t="s">
        <v>2006</v>
      </c>
      <c r="J6282" t="s">
        <v>2146</v>
      </c>
      <c r="K6282" t="s">
        <v>2147</v>
      </c>
      <c r="L6282">
        <v>2</v>
      </c>
      <c r="M6282">
        <v>550</v>
      </c>
      <c r="N6282" s="43">
        <v>1100</v>
      </c>
    </row>
    <row r="6283" hidden="1" spans="1:14" x14ac:dyDescent="0.25">
      <c r="A6283" s="106">
        <v>45988</v>
      </c>
      <c r="B6283">
        <v>4974</v>
      </c>
      <c r="C6283">
        <v>1893</v>
      </c>
      <c r="E6283">
        <v>210</v>
      </c>
      <c r="F6283" t="s">
        <v>6311</v>
      </c>
      <c r="G6283" t="s">
        <v>2036</v>
      </c>
      <c r="I6283" t="s">
        <v>2006</v>
      </c>
      <c r="J6283" t="s">
        <v>2146</v>
      </c>
      <c r="K6283" t="s">
        <v>2147</v>
      </c>
      <c r="L6283">
        <v>8</v>
      </c>
      <c r="M6283">
        <v>550</v>
      </c>
      <c r="N6283" s="43">
        <v>4400</v>
      </c>
    </row>
    <row r="6284" hidden="1" spans="1:14" x14ac:dyDescent="0.25">
      <c r="A6284" s="106">
        <v>45988</v>
      </c>
      <c r="B6284">
        <v>4975</v>
      </c>
      <c r="C6284">
        <v>1894</v>
      </c>
      <c r="E6284">
        <v>210</v>
      </c>
      <c r="F6284" t="s">
        <v>6311</v>
      </c>
      <c r="G6284" t="s">
        <v>2036</v>
      </c>
      <c r="I6284" t="s">
        <v>2006</v>
      </c>
      <c r="J6284" t="s">
        <v>2146</v>
      </c>
      <c r="K6284" t="s">
        <v>2147</v>
      </c>
      <c r="L6284">
        <v>2</v>
      </c>
      <c r="M6284">
        <v>550</v>
      </c>
      <c r="N6284" s="43">
        <v>1100</v>
      </c>
    </row>
    <row r="6285" hidden="1" spans="1:14" x14ac:dyDescent="0.25">
      <c r="A6285" s="106">
        <v>45988</v>
      </c>
      <c r="B6285">
        <v>4976</v>
      </c>
      <c r="C6285">
        <v>1895</v>
      </c>
      <c r="E6285">
        <v>210</v>
      </c>
      <c r="F6285" t="s">
        <v>6312</v>
      </c>
      <c r="G6285" t="s">
        <v>2368</v>
      </c>
      <c r="I6285" t="s">
        <v>2006</v>
      </c>
      <c r="J6285" t="s">
        <v>2146</v>
      </c>
      <c r="K6285" t="s">
        <v>2147</v>
      </c>
      <c r="L6285">
        <v>5</v>
      </c>
      <c r="M6285">
        <v>550</v>
      </c>
      <c r="N6285" s="43">
        <v>2750</v>
      </c>
    </row>
    <row r="6286" hidden="1" spans="1:14" x14ac:dyDescent="0.25">
      <c r="A6286" s="106">
        <v>45988</v>
      </c>
      <c r="B6286">
        <v>4977</v>
      </c>
      <c r="C6286">
        <v>1896</v>
      </c>
      <c r="E6286">
        <v>210</v>
      </c>
      <c r="F6286" t="s">
        <v>6312</v>
      </c>
      <c r="G6286" t="s">
        <v>2368</v>
      </c>
      <c r="I6286" t="s">
        <v>2006</v>
      </c>
      <c r="J6286" t="s">
        <v>2146</v>
      </c>
      <c r="K6286" t="s">
        <v>2147</v>
      </c>
      <c r="L6286">
        <v>3</v>
      </c>
      <c r="M6286">
        <v>550</v>
      </c>
      <c r="N6286" s="43">
        <v>1650</v>
      </c>
    </row>
    <row r="6287" hidden="1" spans="1:14" x14ac:dyDescent="0.25">
      <c r="A6287" s="106">
        <v>45988</v>
      </c>
      <c r="B6287">
        <v>4980</v>
      </c>
      <c r="C6287">
        <v>1899</v>
      </c>
      <c r="E6287">
        <v>210</v>
      </c>
      <c r="F6287" t="s">
        <v>6313</v>
      </c>
      <c r="G6287" t="s">
        <v>2038</v>
      </c>
      <c r="I6287" t="s">
        <v>2006</v>
      </c>
      <c r="J6287" t="s">
        <v>2146</v>
      </c>
      <c r="K6287" t="s">
        <v>2147</v>
      </c>
      <c r="L6287">
        <v>8</v>
      </c>
      <c r="M6287">
        <v>550</v>
      </c>
      <c r="N6287" s="43">
        <v>4400</v>
      </c>
    </row>
    <row r="6288" hidden="1" spans="1:14" x14ac:dyDescent="0.25">
      <c r="A6288" s="106">
        <v>45988</v>
      </c>
      <c r="B6288">
        <v>4981</v>
      </c>
      <c r="C6288">
        <v>1900</v>
      </c>
      <c r="E6288">
        <v>210</v>
      </c>
      <c r="F6288" t="s">
        <v>6313</v>
      </c>
      <c r="G6288" t="s">
        <v>2038</v>
      </c>
      <c r="I6288" t="s">
        <v>2006</v>
      </c>
      <c r="J6288" t="s">
        <v>2146</v>
      </c>
      <c r="K6288" t="s">
        <v>2147</v>
      </c>
      <c r="L6288">
        <v>2</v>
      </c>
      <c r="M6288">
        <v>550</v>
      </c>
      <c r="N6288" s="43">
        <v>1100</v>
      </c>
    </row>
    <row r="6289" hidden="1" spans="1:14" x14ac:dyDescent="0.25">
      <c r="A6289" s="106">
        <v>45988</v>
      </c>
      <c r="B6289">
        <v>4982</v>
      </c>
      <c r="C6289">
        <v>1901</v>
      </c>
      <c r="E6289">
        <v>210</v>
      </c>
      <c r="F6289" t="s">
        <v>6314</v>
      </c>
      <c r="G6289" t="s">
        <v>2044</v>
      </c>
      <c r="I6289" t="s">
        <v>2006</v>
      </c>
      <c r="J6289" t="s">
        <v>2146</v>
      </c>
      <c r="K6289" t="s">
        <v>2147</v>
      </c>
      <c r="L6289">
        <v>5</v>
      </c>
      <c r="M6289">
        <v>550</v>
      </c>
      <c r="N6289" s="43">
        <v>2750</v>
      </c>
    </row>
    <row r="6290" hidden="1" spans="1:14" x14ac:dyDescent="0.25">
      <c r="A6290" s="106">
        <v>45988</v>
      </c>
      <c r="B6290">
        <v>4983</v>
      </c>
      <c r="C6290">
        <v>1902</v>
      </c>
      <c r="E6290">
        <v>210</v>
      </c>
      <c r="F6290" t="s">
        <v>6314</v>
      </c>
      <c r="G6290" t="s">
        <v>2044</v>
      </c>
      <c r="I6290" t="s">
        <v>2006</v>
      </c>
      <c r="J6290" t="s">
        <v>2146</v>
      </c>
      <c r="K6290" t="s">
        <v>2147</v>
      </c>
      <c r="L6290">
        <v>3</v>
      </c>
      <c r="M6290">
        <v>550</v>
      </c>
      <c r="N6290" s="43">
        <v>1650</v>
      </c>
    </row>
    <row r="6291" hidden="1" spans="1:14" x14ac:dyDescent="0.25">
      <c r="A6291" s="106">
        <v>45988</v>
      </c>
      <c r="B6291">
        <v>4989</v>
      </c>
      <c r="C6291">
        <v>1908</v>
      </c>
      <c r="E6291">
        <v>210</v>
      </c>
      <c r="F6291" t="s">
        <v>6315</v>
      </c>
      <c r="G6291" t="s">
        <v>2131</v>
      </c>
      <c r="I6291" t="s">
        <v>2006</v>
      </c>
      <c r="J6291" t="s">
        <v>2146</v>
      </c>
      <c r="K6291" t="s">
        <v>2147</v>
      </c>
      <c r="L6291">
        <v>8</v>
      </c>
      <c r="M6291">
        <v>550</v>
      </c>
      <c r="N6291" s="43">
        <v>4400</v>
      </c>
    </row>
    <row r="6292" hidden="1" spans="1:14" x14ac:dyDescent="0.25">
      <c r="A6292" s="106">
        <v>45988</v>
      </c>
      <c r="B6292">
        <v>4990</v>
      </c>
      <c r="C6292">
        <v>1909</v>
      </c>
      <c r="E6292">
        <v>210</v>
      </c>
      <c r="F6292" t="s">
        <v>6315</v>
      </c>
      <c r="G6292" t="s">
        <v>2131</v>
      </c>
      <c r="I6292" t="s">
        <v>2006</v>
      </c>
      <c r="J6292" t="s">
        <v>2146</v>
      </c>
      <c r="K6292" t="s">
        <v>2147</v>
      </c>
      <c r="L6292">
        <v>2</v>
      </c>
      <c r="M6292">
        <v>550</v>
      </c>
      <c r="N6292" s="43">
        <v>1100</v>
      </c>
    </row>
    <row r="6293" hidden="1" spans="1:14" x14ac:dyDescent="0.25">
      <c r="A6293" s="106">
        <v>45988</v>
      </c>
      <c r="B6293">
        <v>4994</v>
      </c>
      <c r="C6293">
        <v>1913</v>
      </c>
      <c r="E6293">
        <v>210</v>
      </c>
      <c r="F6293" t="s">
        <v>6316</v>
      </c>
      <c r="G6293" t="s">
        <v>2036</v>
      </c>
      <c r="I6293" t="s">
        <v>2006</v>
      </c>
      <c r="J6293" t="s">
        <v>2146</v>
      </c>
      <c r="K6293" t="s">
        <v>2147</v>
      </c>
      <c r="L6293">
        <v>8</v>
      </c>
      <c r="M6293">
        <v>550</v>
      </c>
      <c r="N6293" s="43">
        <v>4400</v>
      </c>
    </row>
    <row r="6294" hidden="1" spans="1:14" x14ac:dyDescent="0.25">
      <c r="A6294" s="106">
        <v>45988</v>
      </c>
      <c r="B6294">
        <v>4995</v>
      </c>
      <c r="C6294">
        <v>1914</v>
      </c>
      <c r="E6294">
        <v>210</v>
      </c>
      <c r="F6294" t="s">
        <v>6316</v>
      </c>
      <c r="G6294" t="s">
        <v>2036</v>
      </c>
      <c r="I6294" t="s">
        <v>2006</v>
      </c>
      <c r="J6294" t="s">
        <v>2146</v>
      </c>
      <c r="K6294" t="s">
        <v>2147</v>
      </c>
      <c r="L6294">
        <v>2</v>
      </c>
      <c r="M6294">
        <v>550</v>
      </c>
      <c r="N6294" s="43">
        <v>1100</v>
      </c>
    </row>
    <row r="6295" hidden="1" spans="1:14" x14ac:dyDescent="0.25">
      <c r="A6295" s="106">
        <v>45988</v>
      </c>
      <c r="B6295">
        <v>4998</v>
      </c>
      <c r="C6295">
        <v>1917</v>
      </c>
      <c r="E6295">
        <v>210</v>
      </c>
      <c r="F6295" t="s">
        <v>6317</v>
      </c>
      <c r="G6295" t="s">
        <v>2025</v>
      </c>
      <c r="I6295" t="s">
        <v>2006</v>
      </c>
      <c r="J6295" t="s">
        <v>2146</v>
      </c>
      <c r="K6295" t="s">
        <v>2147</v>
      </c>
      <c r="L6295">
        <v>5</v>
      </c>
      <c r="M6295">
        <v>550</v>
      </c>
      <c r="N6295" s="43">
        <v>2750</v>
      </c>
    </row>
    <row r="6296" hidden="1" spans="1:14" x14ac:dyDescent="0.25">
      <c r="A6296" s="106">
        <v>45988</v>
      </c>
      <c r="B6296">
        <v>4999</v>
      </c>
      <c r="C6296">
        <v>1918</v>
      </c>
      <c r="E6296">
        <v>210</v>
      </c>
      <c r="F6296" t="s">
        <v>6317</v>
      </c>
      <c r="G6296" t="s">
        <v>2025</v>
      </c>
      <c r="I6296" t="s">
        <v>2006</v>
      </c>
      <c r="J6296" t="s">
        <v>2146</v>
      </c>
      <c r="K6296" t="s">
        <v>2147</v>
      </c>
      <c r="L6296">
        <v>3</v>
      </c>
      <c r="M6296">
        <v>550</v>
      </c>
      <c r="N6296" s="43">
        <v>1650</v>
      </c>
    </row>
    <row r="6297" hidden="1" spans="1:14" x14ac:dyDescent="0.25">
      <c r="A6297" s="106">
        <v>45988</v>
      </c>
      <c r="B6297">
        <v>5014</v>
      </c>
      <c r="C6297">
        <v>1933</v>
      </c>
      <c r="E6297">
        <v>210</v>
      </c>
      <c r="F6297" t="s">
        <v>6318</v>
      </c>
      <c r="G6297" t="s">
        <v>2114</v>
      </c>
      <c r="I6297" t="s">
        <v>2006</v>
      </c>
      <c r="J6297" t="s">
        <v>2146</v>
      </c>
      <c r="K6297" t="s">
        <v>2147</v>
      </c>
      <c r="L6297">
        <v>3</v>
      </c>
      <c r="M6297">
        <v>550</v>
      </c>
      <c r="N6297" s="43">
        <v>1650</v>
      </c>
    </row>
    <row r="6298" hidden="1" spans="1:14" x14ac:dyDescent="0.25">
      <c r="A6298" s="106">
        <v>45989</v>
      </c>
      <c r="B6298">
        <v>5029</v>
      </c>
      <c r="C6298">
        <v>1948</v>
      </c>
      <c r="E6298">
        <v>210</v>
      </c>
      <c r="F6298" t="s">
        <v>6319</v>
      </c>
      <c r="G6298" t="s">
        <v>2038</v>
      </c>
      <c r="I6298" t="s">
        <v>2006</v>
      </c>
      <c r="J6298" t="s">
        <v>2146</v>
      </c>
      <c r="K6298" t="s">
        <v>2147</v>
      </c>
      <c r="L6298">
        <v>8</v>
      </c>
      <c r="M6298">
        <v>550</v>
      </c>
      <c r="N6298" s="43">
        <v>4400</v>
      </c>
    </row>
    <row r="6299" hidden="1" spans="1:14" x14ac:dyDescent="0.25">
      <c r="A6299" s="106">
        <v>45989</v>
      </c>
      <c r="B6299">
        <v>5030</v>
      </c>
      <c r="C6299">
        <v>1949</v>
      </c>
      <c r="E6299">
        <v>210</v>
      </c>
      <c r="F6299" t="s">
        <v>6319</v>
      </c>
      <c r="G6299" t="s">
        <v>2038</v>
      </c>
      <c r="I6299" t="s">
        <v>2006</v>
      </c>
      <c r="J6299" t="s">
        <v>2146</v>
      </c>
      <c r="K6299" t="s">
        <v>2147</v>
      </c>
      <c r="L6299">
        <v>2</v>
      </c>
      <c r="M6299">
        <v>550</v>
      </c>
      <c r="N6299" s="43">
        <v>1100</v>
      </c>
    </row>
    <row r="6300" hidden="1" spans="1:14" x14ac:dyDescent="0.25">
      <c r="A6300" s="106">
        <v>45989</v>
      </c>
      <c r="B6300">
        <v>5031</v>
      </c>
      <c r="C6300">
        <v>1950</v>
      </c>
      <c r="E6300">
        <v>210</v>
      </c>
      <c r="F6300" t="s">
        <v>6320</v>
      </c>
      <c r="G6300" t="s">
        <v>2012</v>
      </c>
      <c r="I6300" t="s">
        <v>2006</v>
      </c>
      <c r="J6300" t="s">
        <v>2146</v>
      </c>
      <c r="K6300" t="s">
        <v>2147</v>
      </c>
      <c r="L6300">
        <v>5</v>
      </c>
      <c r="M6300">
        <v>550</v>
      </c>
      <c r="N6300" s="43">
        <v>2750</v>
      </c>
    </row>
    <row r="6301" hidden="1" spans="1:14" x14ac:dyDescent="0.25">
      <c r="A6301" s="106">
        <v>45989</v>
      </c>
      <c r="B6301">
        <v>5032</v>
      </c>
      <c r="C6301">
        <v>1951</v>
      </c>
      <c r="E6301">
        <v>210</v>
      </c>
      <c r="F6301" t="s">
        <v>6320</v>
      </c>
      <c r="G6301" t="s">
        <v>2012</v>
      </c>
      <c r="I6301" t="s">
        <v>2006</v>
      </c>
      <c r="J6301" t="s">
        <v>2146</v>
      </c>
      <c r="K6301" t="s">
        <v>2147</v>
      </c>
      <c r="L6301">
        <v>3</v>
      </c>
      <c r="M6301">
        <v>550</v>
      </c>
      <c r="N6301" s="43">
        <v>1650</v>
      </c>
    </row>
    <row r="6302" hidden="1" spans="1:14" x14ac:dyDescent="0.25">
      <c r="A6302" s="106">
        <v>45989</v>
      </c>
      <c r="B6302">
        <v>5033</v>
      </c>
      <c r="C6302">
        <v>1952</v>
      </c>
      <c r="E6302">
        <v>210</v>
      </c>
      <c r="F6302" t="s">
        <v>6321</v>
      </c>
      <c r="G6302" t="s">
        <v>2017</v>
      </c>
      <c r="I6302" t="s">
        <v>2006</v>
      </c>
      <c r="J6302" t="s">
        <v>2146</v>
      </c>
      <c r="K6302" t="s">
        <v>2147</v>
      </c>
      <c r="L6302">
        <v>5</v>
      </c>
      <c r="M6302">
        <v>550</v>
      </c>
      <c r="N6302" s="43">
        <v>2750</v>
      </c>
    </row>
    <row r="6303" hidden="1" spans="1:14" x14ac:dyDescent="0.25">
      <c r="A6303" s="106">
        <v>45989</v>
      </c>
      <c r="B6303">
        <v>5034</v>
      </c>
      <c r="C6303">
        <v>1953</v>
      </c>
      <c r="E6303">
        <v>210</v>
      </c>
      <c r="F6303" t="s">
        <v>6321</v>
      </c>
      <c r="G6303" t="s">
        <v>2017</v>
      </c>
      <c r="I6303" t="s">
        <v>2006</v>
      </c>
      <c r="J6303" t="s">
        <v>2146</v>
      </c>
      <c r="K6303" t="s">
        <v>2147</v>
      </c>
      <c r="L6303">
        <v>3</v>
      </c>
      <c r="M6303">
        <v>550</v>
      </c>
      <c r="N6303" s="43">
        <v>1650</v>
      </c>
    </row>
    <row r="6304" hidden="1" spans="1:14" x14ac:dyDescent="0.25">
      <c r="A6304" s="106">
        <v>45989</v>
      </c>
      <c r="B6304">
        <v>5035</v>
      </c>
      <c r="C6304">
        <v>1954</v>
      </c>
      <c r="E6304">
        <v>210</v>
      </c>
      <c r="F6304" t="s">
        <v>6322</v>
      </c>
      <c r="G6304" t="s">
        <v>2027</v>
      </c>
      <c r="I6304" t="s">
        <v>2006</v>
      </c>
      <c r="J6304" t="s">
        <v>2146</v>
      </c>
      <c r="K6304" t="s">
        <v>2147</v>
      </c>
      <c r="L6304">
        <v>5</v>
      </c>
      <c r="M6304">
        <v>550</v>
      </c>
      <c r="N6304" s="43">
        <v>2750</v>
      </c>
    </row>
    <row r="6305" hidden="1" spans="1:14" x14ac:dyDescent="0.25">
      <c r="A6305" s="106">
        <v>45989</v>
      </c>
      <c r="B6305">
        <v>5036</v>
      </c>
      <c r="C6305">
        <v>1955</v>
      </c>
      <c r="E6305">
        <v>210</v>
      </c>
      <c r="F6305" t="s">
        <v>6322</v>
      </c>
      <c r="G6305" t="s">
        <v>2027</v>
      </c>
      <c r="I6305" t="s">
        <v>2006</v>
      </c>
      <c r="J6305" t="s">
        <v>2146</v>
      </c>
      <c r="K6305" t="s">
        <v>2147</v>
      </c>
      <c r="L6305">
        <v>3</v>
      </c>
      <c r="M6305">
        <v>550</v>
      </c>
      <c r="N6305" s="43">
        <v>1650</v>
      </c>
    </row>
    <row r="6306" hidden="1" spans="1:14" x14ac:dyDescent="0.25">
      <c r="A6306" s="106">
        <v>45989</v>
      </c>
      <c r="B6306">
        <v>5046</v>
      </c>
      <c r="C6306">
        <v>1965</v>
      </c>
      <c r="E6306">
        <v>210</v>
      </c>
      <c r="F6306" t="s">
        <v>6323</v>
      </c>
      <c r="G6306" t="s">
        <v>2052</v>
      </c>
      <c r="I6306" t="s">
        <v>2006</v>
      </c>
      <c r="J6306" t="s">
        <v>2146</v>
      </c>
      <c r="K6306" t="s">
        <v>2147</v>
      </c>
      <c r="L6306">
        <v>5</v>
      </c>
      <c r="M6306">
        <v>550</v>
      </c>
      <c r="N6306" s="43">
        <v>2750</v>
      </c>
    </row>
    <row r="6307" hidden="1" spans="1:14" x14ac:dyDescent="0.25">
      <c r="A6307" s="106">
        <v>45989</v>
      </c>
      <c r="B6307">
        <v>5047</v>
      </c>
      <c r="C6307">
        <v>1966</v>
      </c>
      <c r="E6307">
        <v>210</v>
      </c>
      <c r="F6307" t="s">
        <v>6323</v>
      </c>
      <c r="G6307" t="s">
        <v>2052</v>
      </c>
      <c r="I6307" t="s">
        <v>2006</v>
      </c>
      <c r="J6307" t="s">
        <v>2146</v>
      </c>
      <c r="K6307" t="s">
        <v>2147</v>
      </c>
      <c r="L6307">
        <v>3</v>
      </c>
      <c r="M6307">
        <v>550</v>
      </c>
      <c r="N6307" s="43">
        <v>1650</v>
      </c>
    </row>
    <row r="6308" hidden="1" spans="1:14" x14ac:dyDescent="0.25">
      <c r="A6308" s="106">
        <v>45989</v>
      </c>
      <c r="B6308">
        <v>5048</v>
      </c>
      <c r="C6308">
        <v>1967</v>
      </c>
      <c r="E6308">
        <v>210</v>
      </c>
      <c r="F6308" t="s">
        <v>6324</v>
      </c>
      <c r="G6308" t="s">
        <v>2036</v>
      </c>
      <c r="I6308" t="s">
        <v>2006</v>
      </c>
      <c r="J6308" t="s">
        <v>2146</v>
      </c>
      <c r="K6308" t="s">
        <v>2147</v>
      </c>
      <c r="L6308">
        <v>8</v>
      </c>
      <c r="M6308">
        <v>550</v>
      </c>
      <c r="N6308" s="43">
        <v>4400</v>
      </c>
    </row>
    <row r="6309" hidden="1" spans="1:14" x14ac:dyDescent="0.25">
      <c r="A6309" s="106">
        <v>45989</v>
      </c>
      <c r="B6309">
        <v>5049</v>
      </c>
      <c r="C6309">
        <v>1968</v>
      </c>
      <c r="E6309">
        <v>210</v>
      </c>
      <c r="F6309" t="s">
        <v>6324</v>
      </c>
      <c r="G6309" t="s">
        <v>2036</v>
      </c>
      <c r="I6309" t="s">
        <v>2006</v>
      </c>
      <c r="J6309" t="s">
        <v>2146</v>
      </c>
      <c r="K6309" t="s">
        <v>2147</v>
      </c>
      <c r="L6309">
        <v>2</v>
      </c>
      <c r="M6309">
        <v>550</v>
      </c>
      <c r="N6309" s="43">
        <v>1100</v>
      </c>
    </row>
    <row r="6310" hidden="1" spans="1:14" x14ac:dyDescent="0.25">
      <c r="A6310" s="106">
        <v>45989</v>
      </c>
      <c r="B6310">
        <v>5059</v>
      </c>
      <c r="C6310">
        <v>1978</v>
      </c>
      <c r="E6310">
        <v>210</v>
      </c>
      <c r="F6310" t="s">
        <v>6325</v>
      </c>
      <c r="G6310" t="s">
        <v>2038</v>
      </c>
      <c r="I6310" t="s">
        <v>2006</v>
      </c>
      <c r="J6310" t="s">
        <v>2146</v>
      </c>
      <c r="K6310" t="s">
        <v>2147</v>
      </c>
      <c r="L6310">
        <v>8</v>
      </c>
      <c r="M6310">
        <v>550</v>
      </c>
      <c r="N6310" s="43">
        <v>4400</v>
      </c>
    </row>
    <row r="6311" hidden="1" spans="1:14" x14ac:dyDescent="0.25">
      <c r="A6311" s="106">
        <v>45989</v>
      </c>
      <c r="B6311">
        <v>5060</v>
      </c>
      <c r="C6311">
        <v>1979</v>
      </c>
      <c r="E6311">
        <v>210</v>
      </c>
      <c r="F6311" t="s">
        <v>6325</v>
      </c>
      <c r="G6311" t="s">
        <v>2038</v>
      </c>
      <c r="I6311" t="s">
        <v>2006</v>
      </c>
      <c r="J6311" t="s">
        <v>2146</v>
      </c>
      <c r="K6311" t="s">
        <v>2147</v>
      </c>
      <c r="L6311">
        <v>2</v>
      </c>
      <c r="M6311">
        <v>550</v>
      </c>
      <c r="N6311" s="43">
        <v>1100</v>
      </c>
    </row>
    <row r="6312" hidden="1" spans="1:14" x14ac:dyDescent="0.25">
      <c r="A6312" s="106">
        <v>45990</v>
      </c>
      <c r="B6312">
        <v>5086</v>
      </c>
      <c r="C6312">
        <v>2005</v>
      </c>
      <c r="E6312">
        <v>210</v>
      </c>
      <c r="F6312" t="s">
        <v>6326</v>
      </c>
      <c r="G6312" t="s">
        <v>2038</v>
      </c>
      <c r="I6312" t="s">
        <v>2006</v>
      </c>
      <c r="J6312" t="s">
        <v>2146</v>
      </c>
      <c r="K6312" t="s">
        <v>2147</v>
      </c>
      <c r="L6312">
        <v>8</v>
      </c>
      <c r="M6312">
        <v>550</v>
      </c>
      <c r="N6312" s="43">
        <v>4400</v>
      </c>
    </row>
    <row r="6313" hidden="1" spans="1:14" x14ac:dyDescent="0.25">
      <c r="A6313" s="106">
        <v>45990</v>
      </c>
      <c r="B6313">
        <v>5087</v>
      </c>
      <c r="C6313">
        <v>2006</v>
      </c>
      <c r="E6313">
        <v>210</v>
      </c>
      <c r="F6313" t="s">
        <v>6326</v>
      </c>
      <c r="G6313" t="s">
        <v>2038</v>
      </c>
      <c r="I6313" t="s">
        <v>2006</v>
      </c>
      <c r="J6313" t="s">
        <v>2146</v>
      </c>
      <c r="K6313" t="s">
        <v>2147</v>
      </c>
      <c r="L6313">
        <v>2</v>
      </c>
      <c r="M6313">
        <v>550</v>
      </c>
      <c r="N6313" s="43">
        <v>1100</v>
      </c>
    </row>
    <row r="6314" hidden="1" spans="1:14" x14ac:dyDescent="0.25">
      <c r="A6314" s="106">
        <v>45990</v>
      </c>
      <c r="B6314">
        <v>5088</v>
      </c>
      <c r="C6314">
        <v>2007</v>
      </c>
      <c r="E6314">
        <v>210</v>
      </c>
      <c r="F6314" t="s">
        <v>6327</v>
      </c>
      <c r="G6314" t="s">
        <v>2063</v>
      </c>
      <c r="I6314" t="s">
        <v>2006</v>
      </c>
      <c r="J6314" t="s">
        <v>2146</v>
      </c>
      <c r="K6314" t="s">
        <v>2147</v>
      </c>
      <c r="L6314">
        <v>8</v>
      </c>
      <c r="M6314">
        <v>550</v>
      </c>
      <c r="N6314" s="43">
        <v>4400</v>
      </c>
    </row>
    <row r="6315" hidden="1" spans="1:14" x14ac:dyDescent="0.25">
      <c r="A6315" s="106">
        <v>45990</v>
      </c>
      <c r="B6315">
        <v>5089</v>
      </c>
      <c r="C6315">
        <v>2008</v>
      </c>
      <c r="E6315">
        <v>210</v>
      </c>
      <c r="F6315" t="s">
        <v>6327</v>
      </c>
      <c r="G6315" t="s">
        <v>2063</v>
      </c>
      <c r="I6315" t="s">
        <v>2006</v>
      </c>
      <c r="J6315" t="s">
        <v>2146</v>
      </c>
      <c r="K6315" t="s">
        <v>2147</v>
      </c>
      <c r="L6315">
        <v>2</v>
      </c>
      <c r="M6315">
        <v>550</v>
      </c>
      <c r="N6315" s="43">
        <v>1100</v>
      </c>
    </row>
    <row r="6316" hidden="1" spans="1:14" x14ac:dyDescent="0.25">
      <c r="A6316" s="106">
        <v>45990</v>
      </c>
      <c r="B6316">
        <v>5094</v>
      </c>
      <c r="C6316">
        <v>2013</v>
      </c>
      <c r="E6316">
        <v>210</v>
      </c>
      <c r="F6316" t="s">
        <v>6328</v>
      </c>
      <c r="G6316" t="s">
        <v>2036</v>
      </c>
      <c r="I6316" t="s">
        <v>2006</v>
      </c>
      <c r="J6316" t="s">
        <v>2146</v>
      </c>
      <c r="K6316" t="s">
        <v>2147</v>
      </c>
      <c r="L6316">
        <v>8</v>
      </c>
      <c r="M6316">
        <v>550</v>
      </c>
      <c r="N6316" s="43">
        <v>4400</v>
      </c>
    </row>
    <row r="6317" hidden="1" spans="1:14" x14ac:dyDescent="0.25">
      <c r="A6317" s="106">
        <v>45990</v>
      </c>
      <c r="B6317">
        <v>5095</v>
      </c>
      <c r="C6317">
        <v>2014</v>
      </c>
      <c r="E6317">
        <v>210</v>
      </c>
      <c r="F6317" t="s">
        <v>6328</v>
      </c>
      <c r="G6317" t="s">
        <v>2036</v>
      </c>
      <c r="I6317" t="s">
        <v>2006</v>
      </c>
      <c r="J6317" t="s">
        <v>2146</v>
      </c>
      <c r="K6317" t="s">
        <v>2147</v>
      </c>
      <c r="L6317">
        <v>2</v>
      </c>
      <c r="M6317">
        <v>550</v>
      </c>
      <c r="N6317" s="43">
        <v>1100</v>
      </c>
    </row>
    <row r="6318" hidden="1" spans="1:14" x14ac:dyDescent="0.25">
      <c r="A6318" s="106">
        <v>45990</v>
      </c>
      <c r="B6318">
        <v>5096</v>
      </c>
      <c r="C6318">
        <v>2015</v>
      </c>
      <c r="E6318">
        <v>210</v>
      </c>
      <c r="F6318" t="s">
        <v>6329</v>
      </c>
      <c r="G6318" t="s">
        <v>2052</v>
      </c>
      <c r="I6318" t="s">
        <v>2006</v>
      </c>
      <c r="J6318" t="s">
        <v>2146</v>
      </c>
      <c r="K6318" t="s">
        <v>2147</v>
      </c>
      <c r="L6318">
        <v>5</v>
      </c>
      <c r="M6318">
        <v>550</v>
      </c>
      <c r="N6318" s="43">
        <v>2750</v>
      </c>
    </row>
    <row r="6319" hidden="1" spans="1:14" x14ac:dyDescent="0.25">
      <c r="A6319" s="106">
        <v>45990</v>
      </c>
      <c r="B6319">
        <v>5097</v>
      </c>
      <c r="C6319">
        <v>2016</v>
      </c>
      <c r="E6319">
        <v>210</v>
      </c>
      <c r="F6319" t="s">
        <v>6329</v>
      </c>
      <c r="G6319" t="s">
        <v>2052</v>
      </c>
      <c r="I6319" t="s">
        <v>2006</v>
      </c>
      <c r="J6319" t="s">
        <v>2146</v>
      </c>
      <c r="K6319" t="s">
        <v>2147</v>
      </c>
      <c r="L6319">
        <v>3</v>
      </c>
      <c r="M6319">
        <v>550</v>
      </c>
      <c r="N6319" s="43">
        <v>1650</v>
      </c>
    </row>
    <row r="6320" hidden="1" spans="1:14" x14ac:dyDescent="0.25">
      <c r="A6320" s="106">
        <v>46041</v>
      </c>
      <c r="B6320">
        <v>7126</v>
      </c>
      <c r="C6320">
        <v>4032</v>
      </c>
      <c r="E6320">
        <v>210</v>
      </c>
      <c r="F6320" t="s">
        <v>6330</v>
      </c>
      <c r="G6320" t="s">
        <v>2025</v>
      </c>
      <c r="I6320" t="s">
        <v>2006</v>
      </c>
      <c r="J6320" t="s">
        <v>6331</v>
      </c>
      <c r="K6320" t="s">
        <v>6332</v>
      </c>
      <c r="L6320">
        <v>5</v>
      </c>
      <c r="M6320">
        <v>550</v>
      </c>
      <c r="N6320" s="43">
        <v>2750</v>
      </c>
    </row>
    <row r="6321" hidden="1" spans="1:14" x14ac:dyDescent="0.25">
      <c r="A6321" s="106">
        <v>46041</v>
      </c>
      <c r="B6321">
        <v>7127</v>
      </c>
      <c r="C6321">
        <v>4033</v>
      </c>
      <c r="E6321">
        <v>210</v>
      </c>
      <c r="F6321" t="s">
        <v>6330</v>
      </c>
      <c r="G6321" t="s">
        <v>2025</v>
      </c>
      <c r="I6321" t="s">
        <v>2006</v>
      </c>
      <c r="J6321" t="s">
        <v>6331</v>
      </c>
      <c r="K6321" t="s">
        <v>6332</v>
      </c>
      <c r="L6321">
        <v>3</v>
      </c>
      <c r="M6321">
        <v>550</v>
      </c>
      <c r="N6321" s="43">
        <v>1650</v>
      </c>
    </row>
    <row r="6322" hidden="1" spans="1:14" x14ac:dyDescent="0.25">
      <c r="A6322" s="106">
        <v>46078</v>
      </c>
      <c r="B6322">
        <v>8771</v>
      </c>
      <c r="C6322">
        <v>5687</v>
      </c>
      <c r="E6322">
        <v>210</v>
      </c>
      <c r="F6322" t="s">
        <v>2315</v>
      </c>
      <c r="G6322" t="s">
        <v>2044</v>
      </c>
      <c r="I6322" t="s">
        <v>2006</v>
      </c>
      <c r="J6322" t="s">
        <v>2146</v>
      </c>
      <c r="K6322" t="s">
        <v>2147</v>
      </c>
      <c r="L6322">
        <v>5</v>
      </c>
      <c r="M6322">
        <v>550</v>
      </c>
      <c r="N6322" s="43">
        <v>2750</v>
      </c>
    </row>
    <row r="6323" hidden="1" spans="1:14" x14ac:dyDescent="0.25">
      <c r="A6323" s="106">
        <v>46078</v>
      </c>
      <c r="B6323">
        <v>8772</v>
      </c>
      <c r="C6323">
        <v>5688</v>
      </c>
      <c r="E6323">
        <v>210</v>
      </c>
      <c r="F6323" t="s">
        <v>2315</v>
      </c>
      <c r="G6323" t="s">
        <v>2044</v>
      </c>
      <c r="I6323" t="s">
        <v>2006</v>
      </c>
      <c r="J6323" t="s">
        <v>2146</v>
      </c>
      <c r="K6323" t="s">
        <v>2147</v>
      </c>
      <c r="L6323">
        <v>3</v>
      </c>
      <c r="M6323">
        <v>550</v>
      </c>
      <c r="N6323" s="43">
        <v>1650</v>
      </c>
    </row>
    <row r="6324" hidden="1" spans="1:14" x14ac:dyDescent="0.25">
      <c r="A6324" s="106">
        <v>46091</v>
      </c>
      <c r="B6324">
        <v>9345</v>
      </c>
      <c r="C6324">
        <v>6260</v>
      </c>
      <c r="E6324">
        <v>210</v>
      </c>
      <c r="F6324" t="s">
        <v>6333</v>
      </c>
      <c r="G6324" t="s">
        <v>2114</v>
      </c>
      <c r="I6324" t="s">
        <v>2006</v>
      </c>
      <c r="J6324" t="s">
        <v>2022</v>
      </c>
      <c r="K6324" t="s">
        <v>2023</v>
      </c>
      <c r="L6324">
        <v>5</v>
      </c>
      <c r="M6324">
        <v>590</v>
      </c>
      <c r="N6324" s="43">
        <v>2950</v>
      </c>
    </row>
    <row r="6325" hidden="1" spans="1:14" x14ac:dyDescent="0.25">
      <c r="A6325" s="106">
        <v>46091</v>
      </c>
      <c r="B6325">
        <v>9346</v>
      </c>
      <c r="C6325">
        <v>6261</v>
      </c>
      <c r="E6325">
        <v>210</v>
      </c>
      <c r="F6325" t="s">
        <v>6333</v>
      </c>
      <c r="G6325" t="s">
        <v>2114</v>
      </c>
      <c r="I6325" t="s">
        <v>2006</v>
      </c>
      <c r="J6325" t="s">
        <v>2022</v>
      </c>
      <c r="K6325" t="s">
        <v>2023</v>
      </c>
      <c r="L6325">
        <v>3</v>
      </c>
      <c r="M6325">
        <v>590</v>
      </c>
      <c r="N6325" s="43">
        <v>1770</v>
      </c>
    </row>
    <row r="6326" spans="1:14" x14ac:dyDescent="0.25">
      <c r="A6326" s="106">
        <v>46294</v>
      </c>
      <c r="B6326">
        <v>19190</v>
      </c>
      <c r="C6326">
        <v>15997</v>
      </c>
      <c r="D6326" t="s">
        <v>6334</v>
      </c>
      <c r="E6326">
        <v>544</v>
      </c>
      <c r="F6326" t="s">
        <v>4081</v>
      </c>
      <c r="G6326" t="s">
        <v>2256</v>
      </c>
      <c r="I6326" t="s">
        <v>2013</v>
      </c>
      <c r="J6326" t="s">
        <v>6335</v>
      </c>
      <c r="K6326" t="s">
        <v>6336</v>
      </c>
      <c r="L6326">
        <v>8</v>
      </c>
      <c r="M6326">
        <v>600</v>
      </c>
      <c r="N6326" s="43">
        <v>4800</v>
      </c>
    </row>
    <row r="6327" spans="1:14" x14ac:dyDescent="0.25">
      <c r="A6327" s="106">
        <v>46294</v>
      </c>
      <c r="B6327">
        <v>19205</v>
      </c>
      <c r="C6327">
        <v>16016</v>
      </c>
      <c r="D6327" t="s">
        <v>6334</v>
      </c>
      <c r="E6327">
        <v>544</v>
      </c>
      <c r="F6327" t="s">
        <v>2103</v>
      </c>
      <c r="G6327" t="s">
        <v>2251</v>
      </c>
      <c r="I6327" t="s">
        <v>2013</v>
      </c>
      <c r="J6327" t="s">
        <v>6335</v>
      </c>
      <c r="K6327" t="s">
        <v>6336</v>
      </c>
      <c r="L6327">
        <v>8</v>
      </c>
      <c r="M6327">
        <v>600</v>
      </c>
      <c r="N6327" s="43">
        <v>4800</v>
      </c>
    </row>
    <row r="6328" spans="1:14" x14ac:dyDescent="0.25">
      <c r="A6328" s="106">
        <v>46294</v>
      </c>
      <c r="B6328">
        <v>19225</v>
      </c>
      <c r="C6328">
        <v>16029</v>
      </c>
      <c r="D6328" t="s">
        <v>6334</v>
      </c>
      <c r="E6328">
        <v>544</v>
      </c>
      <c r="F6328" t="s">
        <v>6337</v>
      </c>
      <c r="G6328" t="s">
        <v>2221</v>
      </c>
      <c r="I6328" t="s">
        <v>2013</v>
      </c>
      <c r="J6328" t="s">
        <v>6335</v>
      </c>
      <c r="K6328" t="s">
        <v>6336</v>
      </c>
      <c r="L6328">
        <v>6</v>
      </c>
      <c r="M6328">
        <v>600</v>
      </c>
      <c r="N6328" s="43">
        <v>3600</v>
      </c>
    </row>
    <row r="6329" hidden="1" spans="1:14" x14ac:dyDescent="0.25">
      <c r="A6329" s="106">
        <v>46296</v>
      </c>
      <c r="B6329">
        <v>19370</v>
      </c>
      <c r="C6329">
        <v>16158</v>
      </c>
      <c r="E6329">
        <v>544</v>
      </c>
      <c r="F6329" t="s">
        <v>2106</v>
      </c>
      <c r="G6329" t="s">
        <v>2251</v>
      </c>
      <c r="I6329" t="s">
        <v>2013</v>
      </c>
      <c r="J6329" t="s">
        <v>6338</v>
      </c>
      <c r="K6329" t="s">
        <v>6339</v>
      </c>
      <c r="L6329">
        <v>5</v>
      </c>
      <c r="M6329">
        <v>750</v>
      </c>
      <c r="N6329" s="43">
        <v>3750</v>
      </c>
    </row>
    <row r="6330" hidden="1" spans="1:14" x14ac:dyDescent="0.25">
      <c r="A6330" s="106">
        <v>46296</v>
      </c>
      <c r="B6330">
        <v>19370</v>
      </c>
      <c r="C6330">
        <v>16158</v>
      </c>
      <c r="E6330">
        <v>544</v>
      </c>
      <c r="F6330" t="s">
        <v>2106</v>
      </c>
      <c r="G6330" t="s">
        <v>2251</v>
      </c>
      <c r="I6330" t="s">
        <v>2013</v>
      </c>
      <c r="J6330" t="s">
        <v>2033</v>
      </c>
      <c r="K6330" t="s">
        <v>2034</v>
      </c>
      <c r="L6330">
        <v>1</v>
      </c>
      <c r="M6330">
        <v>2000</v>
      </c>
      <c r="N6330" s="43">
        <v>2000</v>
      </c>
    </row>
    <row r="6331" hidden="1" spans="1:14" x14ac:dyDescent="0.25">
      <c r="A6331" s="106">
        <v>46296</v>
      </c>
      <c r="B6331">
        <v>19371</v>
      </c>
      <c r="C6331">
        <v>16159</v>
      </c>
      <c r="E6331">
        <v>544</v>
      </c>
      <c r="F6331" t="s">
        <v>2106</v>
      </c>
      <c r="G6331" t="s">
        <v>2251</v>
      </c>
      <c r="I6331" t="s">
        <v>2013</v>
      </c>
      <c r="J6331" t="s">
        <v>6338</v>
      </c>
      <c r="K6331" t="s">
        <v>6339</v>
      </c>
      <c r="L6331">
        <v>3</v>
      </c>
      <c r="M6331">
        <v>750</v>
      </c>
      <c r="N6331" s="43">
        <v>2250</v>
      </c>
    </row>
    <row r="6332" hidden="1" spans="1:14" x14ac:dyDescent="0.25">
      <c r="A6332" s="106">
        <v>46296</v>
      </c>
      <c r="B6332">
        <v>19376</v>
      </c>
      <c r="C6332">
        <v>16163</v>
      </c>
      <c r="E6332">
        <v>544</v>
      </c>
      <c r="F6332" t="s">
        <v>6340</v>
      </c>
      <c r="G6332" t="s">
        <v>2185</v>
      </c>
      <c r="I6332" t="s">
        <v>2013</v>
      </c>
      <c r="J6332" t="s">
        <v>6338</v>
      </c>
      <c r="K6332" t="s">
        <v>6339</v>
      </c>
      <c r="L6332">
        <v>5</v>
      </c>
      <c r="M6332">
        <v>750</v>
      </c>
      <c r="N6332" s="43">
        <v>3750</v>
      </c>
    </row>
    <row r="6333" hidden="1" spans="1:14" x14ac:dyDescent="0.25">
      <c r="A6333" s="106">
        <v>46296</v>
      </c>
      <c r="B6333">
        <v>19377</v>
      </c>
      <c r="C6333">
        <v>16164</v>
      </c>
      <c r="E6333">
        <v>544</v>
      </c>
      <c r="F6333" t="s">
        <v>6340</v>
      </c>
      <c r="G6333" t="s">
        <v>2185</v>
      </c>
      <c r="I6333" t="s">
        <v>2013</v>
      </c>
      <c r="J6333" t="s">
        <v>6338</v>
      </c>
      <c r="K6333" t="s">
        <v>6339</v>
      </c>
      <c r="L6333">
        <v>3</v>
      </c>
      <c r="M6333">
        <v>750</v>
      </c>
      <c r="N6333" s="43">
        <v>2250</v>
      </c>
    </row>
    <row r="6334" hidden="1" spans="1:14" x14ac:dyDescent="0.25">
      <c r="A6334" s="106">
        <v>46296</v>
      </c>
      <c r="B6334">
        <v>19384</v>
      </c>
      <c r="C6334">
        <v>16170</v>
      </c>
      <c r="E6334">
        <v>544</v>
      </c>
      <c r="F6334" t="s">
        <v>6341</v>
      </c>
      <c r="G6334" t="s">
        <v>2221</v>
      </c>
      <c r="I6334" t="s">
        <v>2013</v>
      </c>
      <c r="J6334" t="s">
        <v>6338</v>
      </c>
      <c r="K6334" t="s">
        <v>6339</v>
      </c>
      <c r="L6334">
        <v>5</v>
      </c>
      <c r="M6334">
        <v>750</v>
      </c>
      <c r="N6334" s="43">
        <v>3750</v>
      </c>
    </row>
    <row r="6335" hidden="1" spans="1:14" x14ac:dyDescent="0.25">
      <c r="A6335" s="106">
        <v>46296</v>
      </c>
      <c r="B6335">
        <v>19385</v>
      </c>
      <c r="C6335">
        <v>0</v>
      </c>
      <c r="E6335">
        <v>544</v>
      </c>
      <c r="F6335" t="s">
        <v>6341</v>
      </c>
      <c r="G6335" t="s">
        <v>2221</v>
      </c>
      <c r="I6335" t="s">
        <v>2013</v>
      </c>
      <c r="J6335" t="s">
        <v>6338</v>
      </c>
      <c r="K6335" t="s">
        <v>6339</v>
      </c>
      <c r="L6335">
        <v>3</v>
      </c>
      <c r="M6335">
        <v>750</v>
      </c>
      <c r="N6335" s="43">
        <v>2250</v>
      </c>
    </row>
    <row r="6336" hidden="1" spans="1:14" x14ac:dyDescent="0.25">
      <c r="A6336" s="106">
        <v>46296</v>
      </c>
      <c r="B6336">
        <v>19390</v>
      </c>
      <c r="C6336">
        <v>16174</v>
      </c>
      <c r="E6336">
        <v>544</v>
      </c>
      <c r="F6336" t="s">
        <v>4090</v>
      </c>
      <c r="G6336" t="s">
        <v>2251</v>
      </c>
      <c r="I6336" t="s">
        <v>2013</v>
      </c>
      <c r="J6336" t="s">
        <v>6338</v>
      </c>
      <c r="K6336" t="s">
        <v>6339</v>
      </c>
      <c r="L6336">
        <v>5</v>
      </c>
      <c r="M6336">
        <v>750</v>
      </c>
      <c r="N6336" s="43">
        <v>3750</v>
      </c>
    </row>
    <row r="6337" hidden="1" spans="1:14" x14ac:dyDescent="0.25">
      <c r="A6337" s="106">
        <v>46296</v>
      </c>
      <c r="B6337">
        <v>19391</v>
      </c>
      <c r="C6337">
        <v>16175</v>
      </c>
      <c r="E6337">
        <v>544</v>
      </c>
      <c r="F6337" t="s">
        <v>4090</v>
      </c>
      <c r="G6337" t="s">
        <v>2251</v>
      </c>
      <c r="I6337" t="s">
        <v>2013</v>
      </c>
      <c r="J6337" t="s">
        <v>6338</v>
      </c>
      <c r="K6337" t="s">
        <v>6339</v>
      </c>
      <c r="L6337">
        <v>2</v>
      </c>
      <c r="M6337">
        <v>750</v>
      </c>
      <c r="N6337" s="43">
        <v>1500</v>
      </c>
    </row>
    <row r="6338" hidden="1" spans="1:14" x14ac:dyDescent="0.25">
      <c r="A6338" s="106">
        <v>46296</v>
      </c>
      <c r="B6338">
        <v>19408</v>
      </c>
      <c r="C6338">
        <v>16191</v>
      </c>
      <c r="E6338">
        <v>544</v>
      </c>
      <c r="F6338" t="s">
        <v>6342</v>
      </c>
      <c r="G6338" t="s">
        <v>2251</v>
      </c>
      <c r="I6338" t="s">
        <v>2013</v>
      </c>
      <c r="J6338" t="s">
        <v>6338</v>
      </c>
      <c r="K6338" t="s">
        <v>6339</v>
      </c>
      <c r="L6338">
        <v>5</v>
      </c>
      <c r="M6338">
        <v>750</v>
      </c>
      <c r="N6338" s="43">
        <v>3750</v>
      </c>
    </row>
    <row r="6339" hidden="1" spans="1:14" x14ac:dyDescent="0.25">
      <c r="A6339" s="106">
        <v>46296</v>
      </c>
      <c r="B6339">
        <v>19409</v>
      </c>
      <c r="C6339">
        <v>16192</v>
      </c>
      <c r="E6339">
        <v>544</v>
      </c>
      <c r="F6339" t="s">
        <v>6342</v>
      </c>
      <c r="G6339" t="s">
        <v>2251</v>
      </c>
      <c r="I6339" t="s">
        <v>2013</v>
      </c>
      <c r="J6339" t="s">
        <v>6338</v>
      </c>
      <c r="K6339" t="s">
        <v>6339</v>
      </c>
      <c r="L6339">
        <v>3</v>
      </c>
      <c r="M6339">
        <v>750</v>
      </c>
      <c r="N6339" s="43">
        <v>2250</v>
      </c>
    </row>
    <row r="6340" hidden="1" spans="1:14" x14ac:dyDescent="0.25">
      <c r="A6340" s="106">
        <v>46296</v>
      </c>
      <c r="B6340">
        <v>19417</v>
      </c>
      <c r="C6340">
        <v>16200</v>
      </c>
      <c r="E6340">
        <v>544</v>
      </c>
      <c r="F6340" t="s">
        <v>5922</v>
      </c>
      <c r="G6340" t="s">
        <v>2185</v>
      </c>
      <c r="I6340" t="s">
        <v>2013</v>
      </c>
      <c r="J6340" t="s">
        <v>6338</v>
      </c>
      <c r="K6340" t="s">
        <v>6339</v>
      </c>
      <c r="L6340">
        <v>5</v>
      </c>
      <c r="M6340">
        <v>750</v>
      </c>
      <c r="N6340" s="43">
        <v>3750</v>
      </c>
    </row>
    <row r="6341" hidden="1" spans="1:14" x14ac:dyDescent="0.25">
      <c r="A6341" s="106">
        <v>46296</v>
      </c>
      <c r="B6341">
        <v>19417</v>
      </c>
      <c r="C6341">
        <v>16200</v>
      </c>
      <c r="E6341">
        <v>544</v>
      </c>
      <c r="F6341" t="s">
        <v>5922</v>
      </c>
      <c r="G6341" t="s">
        <v>2185</v>
      </c>
      <c r="I6341" t="s">
        <v>2013</v>
      </c>
      <c r="J6341" t="s">
        <v>2033</v>
      </c>
      <c r="K6341" t="s">
        <v>2034</v>
      </c>
      <c r="L6341">
        <v>4</v>
      </c>
      <c r="M6341">
        <v>55</v>
      </c>
      <c r="N6341" s="43">
        <v>220</v>
      </c>
    </row>
    <row r="6342" hidden="1" spans="1:14" x14ac:dyDescent="0.25">
      <c r="A6342" s="106">
        <v>46296</v>
      </c>
      <c r="B6342">
        <v>19418</v>
      </c>
      <c r="C6342">
        <v>16201</v>
      </c>
      <c r="E6342">
        <v>544</v>
      </c>
      <c r="F6342" t="s">
        <v>5922</v>
      </c>
      <c r="G6342" t="s">
        <v>2185</v>
      </c>
      <c r="I6342" t="s">
        <v>2013</v>
      </c>
      <c r="J6342" t="s">
        <v>2033</v>
      </c>
      <c r="K6342" t="s">
        <v>2034</v>
      </c>
      <c r="L6342">
        <v>2</v>
      </c>
      <c r="M6342">
        <v>55</v>
      </c>
      <c r="N6342" s="43">
        <v>110</v>
      </c>
    </row>
    <row r="6343" hidden="1" spans="1:14" x14ac:dyDescent="0.25">
      <c r="A6343" s="106">
        <v>46296</v>
      </c>
      <c r="B6343">
        <v>19418</v>
      </c>
      <c r="C6343">
        <v>16201</v>
      </c>
      <c r="E6343">
        <v>544</v>
      </c>
      <c r="F6343" t="s">
        <v>5922</v>
      </c>
      <c r="G6343" t="s">
        <v>2185</v>
      </c>
      <c r="I6343" t="s">
        <v>2013</v>
      </c>
      <c r="J6343" t="s">
        <v>6338</v>
      </c>
      <c r="K6343" t="s">
        <v>6339</v>
      </c>
      <c r="L6343">
        <v>2</v>
      </c>
      <c r="M6343">
        <v>750</v>
      </c>
      <c r="N6343" s="43">
        <v>1500</v>
      </c>
    </row>
    <row r="6344" hidden="1" spans="1:14" x14ac:dyDescent="0.25">
      <c r="A6344" s="106">
        <v>45943</v>
      </c>
      <c r="B6344">
        <v>2906</v>
      </c>
      <c r="C6344">
        <v>0</v>
      </c>
      <c r="E6344">
        <v>169</v>
      </c>
      <c r="F6344" t="s">
        <v>6343</v>
      </c>
      <c r="G6344" t="s">
        <v>2114</v>
      </c>
      <c r="I6344" t="s">
        <v>2006</v>
      </c>
      <c r="J6344" t="s">
        <v>2031</v>
      </c>
      <c r="K6344" t="s">
        <v>2032</v>
      </c>
      <c r="L6344">
        <v>8</v>
      </c>
      <c r="M6344">
        <v>579</v>
      </c>
      <c r="N6344" s="43">
        <v>4632</v>
      </c>
    </row>
    <row r="6345" hidden="1" spans="1:14" x14ac:dyDescent="0.25">
      <c r="A6345" s="106">
        <v>45943</v>
      </c>
      <c r="B6345">
        <v>2911</v>
      </c>
      <c r="C6345">
        <v>0</v>
      </c>
      <c r="E6345">
        <v>169</v>
      </c>
      <c r="F6345" t="s">
        <v>6344</v>
      </c>
      <c r="G6345" t="s">
        <v>2012</v>
      </c>
      <c r="I6345" t="s">
        <v>2006</v>
      </c>
      <c r="J6345" t="s">
        <v>2031</v>
      </c>
      <c r="K6345" t="s">
        <v>2032</v>
      </c>
      <c r="L6345">
        <v>7</v>
      </c>
      <c r="M6345">
        <v>579</v>
      </c>
      <c r="N6345" s="43">
        <v>4053</v>
      </c>
    </row>
    <row r="6346" hidden="1" spans="1:14" x14ac:dyDescent="0.25">
      <c r="A6346" s="106">
        <v>46176</v>
      </c>
      <c r="B6346">
        <v>13269</v>
      </c>
      <c r="C6346">
        <v>10158</v>
      </c>
      <c r="E6346">
        <v>404</v>
      </c>
      <c r="F6346" t="s">
        <v>6345</v>
      </c>
      <c r="G6346" t="s">
        <v>2025</v>
      </c>
      <c r="I6346" t="s">
        <v>2013</v>
      </c>
      <c r="J6346" t="s">
        <v>2268</v>
      </c>
      <c r="K6346" t="s">
        <v>2269</v>
      </c>
      <c r="L6346">
        <v>5</v>
      </c>
      <c r="M6346">
        <v>638.6</v>
      </c>
      <c r="N6346" s="43">
        <v>3193</v>
      </c>
    </row>
    <row r="6347" hidden="1" spans="1:14" x14ac:dyDescent="0.25">
      <c r="A6347" s="106">
        <v>46176</v>
      </c>
      <c r="B6347">
        <v>13270</v>
      </c>
      <c r="C6347">
        <v>10159</v>
      </c>
      <c r="E6347">
        <v>404</v>
      </c>
      <c r="F6347" t="s">
        <v>6345</v>
      </c>
      <c r="G6347" t="s">
        <v>2025</v>
      </c>
      <c r="I6347" t="s">
        <v>2013</v>
      </c>
      <c r="J6347" t="s">
        <v>2268</v>
      </c>
      <c r="K6347" t="s">
        <v>2269</v>
      </c>
      <c r="L6347">
        <v>3</v>
      </c>
      <c r="M6347">
        <v>638.6</v>
      </c>
      <c r="N6347" s="43">
        <v>1915.8</v>
      </c>
    </row>
    <row r="6348" hidden="1" spans="1:14" x14ac:dyDescent="0.25">
      <c r="A6348" s="106">
        <v>46176</v>
      </c>
      <c r="B6348">
        <v>13283</v>
      </c>
      <c r="C6348">
        <v>10172</v>
      </c>
      <c r="E6348">
        <v>404</v>
      </c>
      <c r="F6348" t="s">
        <v>6346</v>
      </c>
      <c r="G6348" t="s">
        <v>2127</v>
      </c>
      <c r="I6348" t="s">
        <v>2013</v>
      </c>
      <c r="J6348" t="s">
        <v>2268</v>
      </c>
      <c r="K6348" t="s">
        <v>2269</v>
      </c>
      <c r="L6348">
        <v>5</v>
      </c>
      <c r="M6348">
        <v>638.6</v>
      </c>
      <c r="N6348" s="43">
        <v>3193</v>
      </c>
    </row>
    <row r="6349" hidden="1" spans="1:14" x14ac:dyDescent="0.25">
      <c r="A6349" s="106">
        <v>46176</v>
      </c>
      <c r="B6349">
        <v>13284</v>
      </c>
      <c r="C6349">
        <v>10173</v>
      </c>
      <c r="E6349">
        <v>404</v>
      </c>
      <c r="F6349" t="s">
        <v>6346</v>
      </c>
      <c r="G6349" t="s">
        <v>2127</v>
      </c>
      <c r="I6349" t="s">
        <v>2013</v>
      </c>
      <c r="J6349" t="s">
        <v>2268</v>
      </c>
      <c r="K6349" t="s">
        <v>2269</v>
      </c>
      <c r="L6349">
        <v>3</v>
      </c>
      <c r="M6349">
        <v>638.6</v>
      </c>
      <c r="N6349" s="43">
        <v>1915.8</v>
      </c>
    </row>
    <row r="6350" hidden="1" spans="1:14" x14ac:dyDescent="0.25">
      <c r="A6350" s="106">
        <v>45895</v>
      </c>
      <c r="B6350">
        <v>1487</v>
      </c>
      <c r="C6350">
        <v>0</v>
      </c>
      <c r="E6350">
        <v>118</v>
      </c>
      <c r="F6350" t="s">
        <v>6347</v>
      </c>
      <c r="G6350" t="s">
        <v>2054</v>
      </c>
      <c r="H6350" t="s">
        <v>2005</v>
      </c>
      <c r="I6350" t="s">
        <v>2006</v>
      </c>
      <c r="J6350" t="s">
        <v>5958</v>
      </c>
      <c r="K6350" t="s">
        <v>5959</v>
      </c>
      <c r="L6350">
        <v>8</v>
      </c>
      <c r="M6350">
        <v>565</v>
      </c>
      <c r="N6350" s="43">
        <v>4520</v>
      </c>
    </row>
    <row r="6351" hidden="1" spans="1:14" x14ac:dyDescent="0.25">
      <c r="A6351" s="106">
        <v>45895</v>
      </c>
      <c r="B6351">
        <v>1487</v>
      </c>
      <c r="C6351">
        <v>0</v>
      </c>
      <c r="E6351">
        <v>118</v>
      </c>
      <c r="F6351" t="s">
        <v>6347</v>
      </c>
      <c r="G6351" t="s">
        <v>2054</v>
      </c>
      <c r="H6351" t="s">
        <v>2005</v>
      </c>
      <c r="I6351" t="s">
        <v>2006</v>
      </c>
      <c r="J6351" t="s">
        <v>2007</v>
      </c>
      <c r="K6351" t="s">
        <v>2008</v>
      </c>
      <c r="L6351">
        <v>1</v>
      </c>
      <c r="M6351">
        <v>1800</v>
      </c>
      <c r="N6351" s="43">
        <v>1800</v>
      </c>
    </row>
    <row r="6352" hidden="1" spans="1:14" x14ac:dyDescent="0.25">
      <c r="A6352" s="106">
        <v>45895</v>
      </c>
      <c r="B6352">
        <v>1490</v>
      </c>
      <c r="C6352">
        <v>0</v>
      </c>
      <c r="E6352">
        <v>118</v>
      </c>
      <c r="F6352" t="s">
        <v>6348</v>
      </c>
      <c r="G6352" t="s">
        <v>2025</v>
      </c>
      <c r="H6352" t="s">
        <v>2005</v>
      </c>
      <c r="I6352" t="s">
        <v>2006</v>
      </c>
      <c r="J6352" t="s">
        <v>5958</v>
      </c>
      <c r="K6352" t="s">
        <v>5959</v>
      </c>
      <c r="L6352">
        <v>8</v>
      </c>
      <c r="M6352">
        <v>565</v>
      </c>
      <c r="N6352" s="43">
        <v>4520</v>
      </c>
    </row>
    <row r="6353" hidden="1" spans="1:14" x14ac:dyDescent="0.25">
      <c r="A6353" s="106">
        <v>45929</v>
      </c>
      <c r="B6353">
        <v>2471</v>
      </c>
      <c r="C6353">
        <v>0</v>
      </c>
      <c r="E6353">
        <v>118</v>
      </c>
      <c r="F6353" t="s">
        <v>6349</v>
      </c>
      <c r="G6353" t="s">
        <v>2038</v>
      </c>
      <c r="I6353" t="s">
        <v>2006</v>
      </c>
      <c r="J6353" t="s">
        <v>2031</v>
      </c>
      <c r="K6353" t="s">
        <v>2032</v>
      </c>
      <c r="L6353">
        <v>8</v>
      </c>
      <c r="M6353">
        <v>590</v>
      </c>
      <c r="N6353" s="43">
        <v>4720</v>
      </c>
    </row>
    <row r="6354" hidden="1" spans="1:14" x14ac:dyDescent="0.25">
      <c r="A6354" s="106">
        <v>45929</v>
      </c>
      <c r="B6354">
        <v>2478</v>
      </c>
      <c r="C6354">
        <v>0</v>
      </c>
      <c r="E6354">
        <v>118</v>
      </c>
      <c r="F6354" t="s">
        <v>6350</v>
      </c>
      <c r="G6354" t="s">
        <v>2054</v>
      </c>
      <c r="I6354" t="s">
        <v>2006</v>
      </c>
      <c r="J6354" t="s">
        <v>2031</v>
      </c>
      <c r="K6354" t="s">
        <v>2032</v>
      </c>
      <c r="L6354">
        <v>6</v>
      </c>
      <c r="M6354">
        <v>590</v>
      </c>
      <c r="N6354" s="43">
        <v>3540</v>
      </c>
    </row>
    <row r="6355" hidden="1" spans="1:14" x14ac:dyDescent="0.25">
      <c r="A6355" s="106">
        <v>45994</v>
      </c>
      <c r="B6355">
        <v>5283</v>
      </c>
      <c r="C6355">
        <v>2200</v>
      </c>
      <c r="E6355">
        <v>228</v>
      </c>
      <c r="F6355" t="s">
        <v>6351</v>
      </c>
      <c r="G6355" t="s">
        <v>2063</v>
      </c>
      <c r="I6355" t="s">
        <v>2006</v>
      </c>
      <c r="J6355" t="s">
        <v>2146</v>
      </c>
      <c r="K6355" t="s">
        <v>2147</v>
      </c>
      <c r="L6355">
        <v>10</v>
      </c>
      <c r="M6355">
        <v>579</v>
      </c>
      <c r="N6355" s="43">
        <v>5790</v>
      </c>
    </row>
    <row r="6356" hidden="1" spans="1:14" x14ac:dyDescent="0.25">
      <c r="A6356" s="106">
        <v>45994</v>
      </c>
      <c r="B6356">
        <v>5284</v>
      </c>
      <c r="C6356">
        <v>2201</v>
      </c>
      <c r="E6356">
        <v>228</v>
      </c>
      <c r="F6356" t="s">
        <v>6352</v>
      </c>
      <c r="G6356" t="s">
        <v>2044</v>
      </c>
      <c r="I6356" t="s">
        <v>2006</v>
      </c>
      <c r="J6356" t="s">
        <v>2146</v>
      </c>
      <c r="K6356" t="s">
        <v>2147</v>
      </c>
      <c r="L6356">
        <v>8</v>
      </c>
      <c r="M6356">
        <v>579</v>
      </c>
      <c r="N6356" s="43">
        <v>4632</v>
      </c>
    </row>
    <row r="6357" hidden="1" spans="1:14" x14ac:dyDescent="0.25">
      <c r="A6357" s="106">
        <v>45994</v>
      </c>
      <c r="B6357">
        <v>5285</v>
      </c>
      <c r="C6357">
        <v>2202</v>
      </c>
      <c r="E6357">
        <v>228</v>
      </c>
      <c r="F6357" t="s">
        <v>6353</v>
      </c>
      <c r="G6357" t="s">
        <v>2038</v>
      </c>
      <c r="I6357" t="s">
        <v>2006</v>
      </c>
      <c r="J6357" t="s">
        <v>2146</v>
      </c>
      <c r="K6357" t="s">
        <v>2147</v>
      </c>
      <c r="L6357">
        <v>10</v>
      </c>
      <c r="M6357">
        <v>579</v>
      </c>
      <c r="N6357" s="43">
        <v>5790</v>
      </c>
    </row>
    <row r="6358" hidden="1" spans="1:14" x14ac:dyDescent="0.25">
      <c r="A6358" s="106">
        <v>45994</v>
      </c>
      <c r="B6358">
        <v>5294</v>
      </c>
      <c r="C6358">
        <v>2211</v>
      </c>
      <c r="E6358">
        <v>228</v>
      </c>
      <c r="F6358" t="s">
        <v>6354</v>
      </c>
      <c r="G6358" t="s">
        <v>2114</v>
      </c>
      <c r="I6358" t="s">
        <v>2006</v>
      </c>
      <c r="J6358" t="s">
        <v>2146</v>
      </c>
      <c r="K6358" t="s">
        <v>2147</v>
      </c>
      <c r="L6358">
        <v>6</v>
      </c>
      <c r="M6358">
        <v>579</v>
      </c>
      <c r="N6358" s="43">
        <v>3474</v>
      </c>
    </row>
    <row r="6359" hidden="1" spans="1:14" x14ac:dyDescent="0.25">
      <c r="A6359" s="106">
        <v>45996</v>
      </c>
      <c r="B6359">
        <v>5390</v>
      </c>
      <c r="C6359">
        <v>2306</v>
      </c>
      <c r="E6359">
        <v>228</v>
      </c>
      <c r="F6359" t="s">
        <v>6355</v>
      </c>
      <c r="G6359" t="s">
        <v>2044</v>
      </c>
      <c r="I6359" t="s">
        <v>2006</v>
      </c>
      <c r="J6359" t="s">
        <v>3700</v>
      </c>
      <c r="K6359" t="s">
        <v>3701</v>
      </c>
      <c r="L6359">
        <v>8</v>
      </c>
      <c r="M6359">
        <v>610</v>
      </c>
      <c r="N6359" s="43">
        <v>4880</v>
      </c>
    </row>
    <row r="6360" hidden="1" spans="1:14" x14ac:dyDescent="0.25">
      <c r="A6360" s="106">
        <v>45996</v>
      </c>
      <c r="B6360">
        <v>5393</v>
      </c>
      <c r="C6360">
        <v>2309</v>
      </c>
      <c r="E6360">
        <v>228</v>
      </c>
      <c r="F6360" t="s">
        <v>6356</v>
      </c>
      <c r="G6360" t="s">
        <v>2114</v>
      </c>
      <c r="I6360" t="s">
        <v>2006</v>
      </c>
      <c r="J6360" t="s">
        <v>3700</v>
      </c>
      <c r="K6360" t="s">
        <v>3701</v>
      </c>
      <c r="L6360">
        <v>8</v>
      </c>
      <c r="M6360">
        <v>610</v>
      </c>
      <c r="N6360" s="43">
        <v>4880</v>
      </c>
    </row>
    <row r="6361" hidden="1" spans="1:14" x14ac:dyDescent="0.25">
      <c r="A6361" s="106">
        <v>45996</v>
      </c>
      <c r="B6361">
        <v>5397</v>
      </c>
      <c r="C6361">
        <v>2313</v>
      </c>
      <c r="E6361">
        <v>228</v>
      </c>
      <c r="F6361" t="s">
        <v>6357</v>
      </c>
      <c r="G6361" t="s">
        <v>2025</v>
      </c>
      <c r="I6361" t="s">
        <v>2006</v>
      </c>
      <c r="J6361" t="s">
        <v>2146</v>
      </c>
      <c r="K6361" t="s">
        <v>2147</v>
      </c>
      <c r="L6361">
        <v>8</v>
      </c>
      <c r="M6361">
        <v>579</v>
      </c>
      <c r="N6361" s="43">
        <v>4632</v>
      </c>
    </row>
    <row r="6362" hidden="1" spans="1:14" x14ac:dyDescent="0.25">
      <c r="A6362" s="106">
        <v>45996</v>
      </c>
      <c r="B6362">
        <v>5398</v>
      </c>
      <c r="C6362">
        <v>2314</v>
      </c>
      <c r="E6362">
        <v>228</v>
      </c>
      <c r="F6362" t="s">
        <v>6358</v>
      </c>
      <c r="G6362" t="s">
        <v>2027</v>
      </c>
      <c r="I6362" t="s">
        <v>2006</v>
      </c>
      <c r="J6362" t="s">
        <v>2146</v>
      </c>
      <c r="K6362" t="s">
        <v>2147</v>
      </c>
      <c r="L6362">
        <v>8</v>
      </c>
      <c r="M6362">
        <v>579</v>
      </c>
      <c r="N6362" s="43">
        <v>4632</v>
      </c>
    </row>
    <row r="6363" hidden="1" spans="1:14" x14ac:dyDescent="0.25">
      <c r="A6363" s="106">
        <v>45996</v>
      </c>
      <c r="B6363">
        <v>5399</v>
      </c>
      <c r="C6363">
        <v>2315</v>
      </c>
      <c r="E6363">
        <v>228</v>
      </c>
      <c r="F6363" t="s">
        <v>6359</v>
      </c>
      <c r="G6363" t="s">
        <v>2017</v>
      </c>
      <c r="I6363" t="s">
        <v>2006</v>
      </c>
      <c r="J6363" t="s">
        <v>3700</v>
      </c>
      <c r="K6363" t="s">
        <v>3701</v>
      </c>
      <c r="L6363">
        <v>8</v>
      </c>
      <c r="M6363">
        <v>610</v>
      </c>
      <c r="N6363" s="43">
        <v>4880</v>
      </c>
    </row>
    <row r="6364" hidden="1" spans="1:14" x14ac:dyDescent="0.25">
      <c r="A6364" s="106">
        <v>45996</v>
      </c>
      <c r="B6364">
        <v>5402</v>
      </c>
      <c r="C6364">
        <v>2318</v>
      </c>
      <c r="E6364">
        <v>228</v>
      </c>
      <c r="F6364" t="s">
        <v>6360</v>
      </c>
      <c r="G6364" t="s">
        <v>2368</v>
      </c>
      <c r="I6364" t="s">
        <v>2006</v>
      </c>
      <c r="J6364" t="s">
        <v>2146</v>
      </c>
      <c r="K6364" t="s">
        <v>2147</v>
      </c>
      <c r="L6364">
        <v>8</v>
      </c>
      <c r="M6364">
        <v>579</v>
      </c>
      <c r="N6364" s="43">
        <v>4632</v>
      </c>
    </row>
    <row r="6365" hidden="1" spans="1:14" x14ac:dyDescent="0.25">
      <c r="A6365" s="106">
        <v>45996</v>
      </c>
      <c r="B6365">
        <v>5403</v>
      </c>
      <c r="C6365">
        <v>2319</v>
      </c>
      <c r="E6365">
        <v>228</v>
      </c>
      <c r="F6365" t="s">
        <v>6361</v>
      </c>
      <c r="G6365" t="s">
        <v>2038</v>
      </c>
      <c r="I6365" t="s">
        <v>2006</v>
      </c>
      <c r="J6365" t="s">
        <v>2146</v>
      </c>
      <c r="K6365" t="s">
        <v>2147</v>
      </c>
      <c r="L6365">
        <v>10</v>
      </c>
      <c r="M6365">
        <v>579</v>
      </c>
      <c r="N6365" s="43">
        <v>5790</v>
      </c>
    </row>
    <row r="6366" hidden="1" spans="1:14" x14ac:dyDescent="0.25">
      <c r="A6366" s="106">
        <v>45996</v>
      </c>
      <c r="B6366">
        <v>5406</v>
      </c>
      <c r="C6366">
        <v>2322</v>
      </c>
      <c r="E6366">
        <v>228</v>
      </c>
      <c r="F6366" t="s">
        <v>6362</v>
      </c>
      <c r="G6366" t="s">
        <v>2036</v>
      </c>
      <c r="I6366" t="s">
        <v>2006</v>
      </c>
      <c r="J6366" t="s">
        <v>2146</v>
      </c>
      <c r="K6366" t="s">
        <v>2147</v>
      </c>
      <c r="L6366">
        <v>10</v>
      </c>
      <c r="M6366">
        <v>579</v>
      </c>
      <c r="N6366" s="43">
        <v>5790</v>
      </c>
    </row>
    <row r="6367" hidden="1" spans="1:14" x14ac:dyDescent="0.25">
      <c r="A6367" s="106">
        <v>45996</v>
      </c>
      <c r="B6367">
        <v>5409</v>
      </c>
      <c r="C6367">
        <v>2325</v>
      </c>
      <c r="E6367">
        <v>228</v>
      </c>
      <c r="F6367" t="s">
        <v>6363</v>
      </c>
      <c r="G6367" t="s">
        <v>2052</v>
      </c>
      <c r="I6367" t="s">
        <v>2006</v>
      </c>
      <c r="J6367" t="s">
        <v>2146</v>
      </c>
      <c r="K6367" t="s">
        <v>2147</v>
      </c>
      <c r="L6367">
        <v>8</v>
      </c>
      <c r="M6367">
        <v>579</v>
      </c>
      <c r="N6367" s="43">
        <v>4632</v>
      </c>
    </row>
    <row r="6368" hidden="1" spans="1:14" x14ac:dyDescent="0.25">
      <c r="A6368" s="106">
        <v>45996</v>
      </c>
      <c r="B6368">
        <v>5410</v>
      </c>
      <c r="C6368">
        <v>2326</v>
      </c>
      <c r="E6368">
        <v>228</v>
      </c>
      <c r="F6368" t="s">
        <v>6364</v>
      </c>
      <c r="G6368" t="s">
        <v>2114</v>
      </c>
      <c r="I6368" t="s">
        <v>2006</v>
      </c>
      <c r="J6368" t="s">
        <v>2146</v>
      </c>
      <c r="K6368" t="s">
        <v>2147</v>
      </c>
      <c r="L6368">
        <v>8</v>
      </c>
      <c r="M6368">
        <v>579</v>
      </c>
      <c r="N6368" s="43">
        <v>4632</v>
      </c>
    </row>
    <row r="6369" hidden="1" spans="1:14" x14ac:dyDescent="0.25">
      <c r="A6369" s="106">
        <v>45996</v>
      </c>
      <c r="B6369">
        <v>5419</v>
      </c>
      <c r="C6369">
        <v>2335</v>
      </c>
      <c r="E6369">
        <v>228</v>
      </c>
      <c r="F6369" t="s">
        <v>6365</v>
      </c>
      <c r="G6369" t="s">
        <v>2038</v>
      </c>
      <c r="I6369" t="s">
        <v>2006</v>
      </c>
      <c r="J6369" t="s">
        <v>2146</v>
      </c>
      <c r="K6369" t="s">
        <v>2147</v>
      </c>
      <c r="L6369">
        <v>4</v>
      </c>
      <c r="M6369">
        <v>579</v>
      </c>
      <c r="N6369" s="43">
        <v>2316</v>
      </c>
    </row>
    <row r="6370" hidden="1" spans="1:14" x14ac:dyDescent="0.25">
      <c r="A6370" s="106">
        <v>45996</v>
      </c>
      <c r="B6370">
        <v>5421</v>
      </c>
      <c r="C6370">
        <v>2337</v>
      </c>
      <c r="E6370">
        <v>228</v>
      </c>
      <c r="F6370" t="s">
        <v>6366</v>
      </c>
      <c r="G6370" t="s">
        <v>2036</v>
      </c>
      <c r="I6370" t="s">
        <v>2006</v>
      </c>
      <c r="J6370" t="s">
        <v>3700</v>
      </c>
      <c r="K6370" t="s">
        <v>3701</v>
      </c>
      <c r="L6370">
        <v>8</v>
      </c>
      <c r="M6370">
        <v>610</v>
      </c>
      <c r="N6370" s="43">
        <v>4880</v>
      </c>
    </row>
    <row r="6371" hidden="1" spans="1:14" x14ac:dyDescent="0.25">
      <c r="A6371" s="106">
        <v>45996</v>
      </c>
      <c r="B6371">
        <v>5422</v>
      </c>
      <c r="C6371">
        <v>2338</v>
      </c>
      <c r="E6371">
        <v>228</v>
      </c>
      <c r="F6371" t="s">
        <v>6367</v>
      </c>
      <c r="G6371" t="s">
        <v>2025</v>
      </c>
      <c r="I6371" t="s">
        <v>2006</v>
      </c>
      <c r="J6371" t="s">
        <v>3700</v>
      </c>
      <c r="K6371" t="s">
        <v>3701</v>
      </c>
      <c r="L6371">
        <v>3</v>
      </c>
      <c r="M6371">
        <v>610</v>
      </c>
      <c r="N6371" s="43">
        <v>1830</v>
      </c>
    </row>
    <row r="6372" hidden="1" spans="1:14" x14ac:dyDescent="0.25">
      <c r="A6372" s="106">
        <v>45997</v>
      </c>
      <c r="B6372">
        <v>5435</v>
      </c>
      <c r="C6372">
        <v>2351</v>
      </c>
      <c r="E6372">
        <v>228</v>
      </c>
      <c r="F6372" t="s">
        <v>6368</v>
      </c>
      <c r="G6372" t="s">
        <v>2021</v>
      </c>
      <c r="I6372" t="s">
        <v>2006</v>
      </c>
      <c r="J6372" t="s">
        <v>2146</v>
      </c>
      <c r="K6372" t="s">
        <v>2147</v>
      </c>
      <c r="L6372">
        <v>10</v>
      </c>
      <c r="M6372">
        <v>579</v>
      </c>
      <c r="N6372" s="43">
        <v>5790</v>
      </c>
    </row>
    <row r="6373" hidden="1" spans="1:14" x14ac:dyDescent="0.25">
      <c r="A6373" s="106">
        <v>45997</v>
      </c>
      <c r="B6373">
        <v>5436</v>
      </c>
      <c r="C6373">
        <v>2352</v>
      </c>
      <c r="E6373">
        <v>228</v>
      </c>
      <c r="F6373" t="s">
        <v>6369</v>
      </c>
      <c r="G6373" t="s">
        <v>2038</v>
      </c>
      <c r="I6373" t="s">
        <v>2006</v>
      </c>
      <c r="J6373" t="s">
        <v>2146</v>
      </c>
      <c r="K6373" t="s">
        <v>2147</v>
      </c>
      <c r="L6373">
        <v>10</v>
      </c>
      <c r="M6373">
        <v>579</v>
      </c>
      <c r="N6373" s="43">
        <v>5790</v>
      </c>
    </row>
    <row r="6374" hidden="1" spans="1:14" x14ac:dyDescent="0.25">
      <c r="A6374" s="106">
        <v>45997</v>
      </c>
      <c r="B6374">
        <v>5437</v>
      </c>
      <c r="C6374">
        <v>2353</v>
      </c>
      <c r="E6374">
        <v>228</v>
      </c>
      <c r="F6374" t="s">
        <v>6370</v>
      </c>
      <c r="G6374" t="s">
        <v>2063</v>
      </c>
      <c r="I6374" t="s">
        <v>2006</v>
      </c>
      <c r="J6374" t="s">
        <v>2146</v>
      </c>
      <c r="K6374" t="s">
        <v>2147</v>
      </c>
      <c r="L6374">
        <v>10</v>
      </c>
      <c r="M6374">
        <v>579</v>
      </c>
      <c r="N6374" s="43">
        <v>5790</v>
      </c>
    </row>
    <row r="6375" hidden="1" spans="1:14" x14ac:dyDescent="0.25">
      <c r="A6375" s="106">
        <v>45997</v>
      </c>
      <c r="B6375">
        <v>5442</v>
      </c>
      <c r="C6375">
        <v>2358</v>
      </c>
      <c r="E6375">
        <v>228</v>
      </c>
      <c r="F6375" t="s">
        <v>6371</v>
      </c>
      <c r="G6375" t="s">
        <v>2012</v>
      </c>
      <c r="I6375" t="s">
        <v>2006</v>
      </c>
      <c r="J6375" t="s">
        <v>2146</v>
      </c>
      <c r="K6375" t="s">
        <v>2147</v>
      </c>
      <c r="L6375">
        <v>8</v>
      </c>
      <c r="M6375">
        <v>579</v>
      </c>
      <c r="N6375" s="43">
        <v>4632</v>
      </c>
    </row>
    <row r="6376" hidden="1" spans="1:14" x14ac:dyDescent="0.25">
      <c r="A6376" s="106">
        <v>45997</v>
      </c>
      <c r="B6376">
        <v>5443</v>
      </c>
      <c r="C6376">
        <v>2359</v>
      </c>
      <c r="E6376">
        <v>228</v>
      </c>
      <c r="F6376" t="s">
        <v>6372</v>
      </c>
      <c r="G6376" t="s">
        <v>2017</v>
      </c>
      <c r="I6376" t="s">
        <v>2006</v>
      </c>
      <c r="J6376" t="s">
        <v>2146</v>
      </c>
      <c r="K6376" t="s">
        <v>2147</v>
      </c>
      <c r="L6376">
        <v>8</v>
      </c>
      <c r="M6376">
        <v>579</v>
      </c>
      <c r="N6376" s="43">
        <v>4632</v>
      </c>
    </row>
    <row r="6377" hidden="1" spans="1:14" x14ac:dyDescent="0.25">
      <c r="A6377" s="106">
        <v>45997</v>
      </c>
      <c r="B6377">
        <v>5444</v>
      </c>
      <c r="C6377">
        <v>2360</v>
      </c>
      <c r="E6377">
        <v>228</v>
      </c>
      <c r="F6377" t="s">
        <v>6373</v>
      </c>
      <c r="G6377" t="s">
        <v>2021</v>
      </c>
      <c r="I6377" t="s">
        <v>2006</v>
      </c>
      <c r="J6377" t="s">
        <v>2146</v>
      </c>
      <c r="K6377" t="s">
        <v>2147</v>
      </c>
      <c r="L6377">
        <v>10</v>
      </c>
      <c r="M6377">
        <v>579</v>
      </c>
      <c r="N6377" s="43">
        <v>5790</v>
      </c>
    </row>
    <row r="6378" hidden="1" spans="1:14" x14ac:dyDescent="0.25">
      <c r="A6378" s="106">
        <v>45997</v>
      </c>
      <c r="B6378">
        <v>5445</v>
      </c>
      <c r="C6378">
        <v>2361</v>
      </c>
      <c r="E6378">
        <v>228</v>
      </c>
      <c r="F6378" t="s">
        <v>6374</v>
      </c>
      <c r="G6378" t="s">
        <v>2038</v>
      </c>
      <c r="I6378" t="s">
        <v>2006</v>
      </c>
      <c r="J6378" t="s">
        <v>2146</v>
      </c>
      <c r="K6378" t="s">
        <v>2147</v>
      </c>
      <c r="L6378">
        <v>10</v>
      </c>
      <c r="M6378">
        <v>579</v>
      </c>
      <c r="N6378" s="43">
        <v>5790</v>
      </c>
    </row>
    <row r="6379" hidden="1" spans="1:14" x14ac:dyDescent="0.25">
      <c r="A6379" s="106">
        <v>45997</v>
      </c>
      <c r="B6379">
        <v>5448</v>
      </c>
      <c r="C6379">
        <v>2364</v>
      </c>
      <c r="E6379">
        <v>228</v>
      </c>
      <c r="F6379" t="s">
        <v>6375</v>
      </c>
      <c r="G6379" t="s">
        <v>2063</v>
      </c>
      <c r="I6379" t="s">
        <v>2006</v>
      </c>
      <c r="J6379" t="s">
        <v>2146</v>
      </c>
      <c r="K6379" t="s">
        <v>2147</v>
      </c>
      <c r="L6379">
        <v>10</v>
      </c>
      <c r="M6379">
        <v>579</v>
      </c>
      <c r="N6379" s="43">
        <v>5790</v>
      </c>
    </row>
    <row r="6380" hidden="1" spans="1:14" x14ac:dyDescent="0.25">
      <c r="A6380" s="106">
        <v>45997</v>
      </c>
      <c r="B6380">
        <v>5451</v>
      </c>
      <c r="C6380">
        <v>2367</v>
      </c>
      <c r="E6380">
        <v>228</v>
      </c>
      <c r="F6380" t="s">
        <v>6376</v>
      </c>
      <c r="G6380" t="s">
        <v>2017</v>
      </c>
      <c r="I6380" t="s">
        <v>2006</v>
      </c>
      <c r="J6380" t="s">
        <v>2146</v>
      </c>
      <c r="K6380" t="s">
        <v>2147</v>
      </c>
      <c r="L6380">
        <v>8</v>
      </c>
      <c r="M6380">
        <v>579</v>
      </c>
      <c r="N6380" s="43">
        <v>4632</v>
      </c>
    </row>
    <row r="6381" hidden="1" spans="1:14" x14ac:dyDescent="0.25">
      <c r="A6381" s="106">
        <v>45997</v>
      </c>
      <c r="B6381">
        <v>5452</v>
      </c>
      <c r="C6381">
        <v>2368</v>
      </c>
      <c r="E6381">
        <v>228</v>
      </c>
      <c r="F6381" t="s">
        <v>6377</v>
      </c>
      <c r="G6381" t="s">
        <v>2021</v>
      </c>
      <c r="I6381" t="s">
        <v>2006</v>
      </c>
      <c r="J6381" t="s">
        <v>2146</v>
      </c>
      <c r="K6381" t="s">
        <v>2147</v>
      </c>
      <c r="L6381">
        <v>10</v>
      </c>
      <c r="M6381">
        <v>579</v>
      </c>
      <c r="N6381" s="43">
        <v>5790</v>
      </c>
    </row>
    <row r="6382" hidden="1" spans="1:14" x14ac:dyDescent="0.25">
      <c r="A6382" s="106">
        <v>45997</v>
      </c>
      <c r="B6382">
        <v>5453</v>
      </c>
      <c r="C6382">
        <v>2369</v>
      </c>
      <c r="E6382">
        <v>228</v>
      </c>
      <c r="F6382" t="s">
        <v>6378</v>
      </c>
      <c r="G6382" t="s">
        <v>2027</v>
      </c>
      <c r="I6382" t="s">
        <v>2006</v>
      </c>
      <c r="J6382" t="s">
        <v>3700</v>
      </c>
      <c r="K6382" t="s">
        <v>3701</v>
      </c>
      <c r="L6382">
        <v>6</v>
      </c>
      <c r="M6382">
        <v>610</v>
      </c>
      <c r="N6382" s="43">
        <v>3660</v>
      </c>
    </row>
    <row r="6383" hidden="1" spans="1:14" x14ac:dyDescent="0.25">
      <c r="A6383" s="106">
        <v>45997</v>
      </c>
      <c r="B6383">
        <v>5454</v>
      </c>
      <c r="C6383">
        <v>2370</v>
      </c>
      <c r="E6383">
        <v>228</v>
      </c>
      <c r="F6383" t="s">
        <v>6379</v>
      </c>
      <c r="G6383" t="s">
        <v>2025</v>
      </c>
      <c r="I6383" t="s">
        <v>2006</v>
      </c>
      <c r="J6383" t="s">
        <v>2146</v>
      </c>
      <c r="K6383" t="s">
        <v>2147</v>
      </c>
      <c r="L6383">
        <v>3</v>
      </c>
      <c r="M6383">
        <v>579</v>
      </c>
      <c r="N6383" s="43">
        <v>1737</v>
      </c>
    </row>
    <row r="6384" hidden="1" spans="1:14" x14ac:dyDescent="0.25">
      <c r="A6384" s="106">
        <v>45999</v>
      </c>
      <c r="B6384">
        <v>5487</v>
      </c>
      <c r="C6384">
        <v>2403</v>
      </c>
      <c r="E6384">
        <v>228</v>
      </c>
      <c r="F6384" t="s">
        <v>6380</v>
      </c>
      <c r="G6384" t="s">
        <v>2025</v>
      </c>
      <c r="I6384" t="s">
        <v>2006</v>
      </c>
      <c r="J6384" t="s">
        <v>2146</v>
      </c>
      <c r="K6384" t="s">
        <v>2147</v>
      </c>
      <c r="L6384">
        <v>8</v>
      </c>
      <c r="M6384">
        <v>579</v>
      </c>
      <c r="N6384" s="43">
        <v>4632</v>
      </c>
    </row>
    <row r="6385" hidden="1" spans="1:14" x14ac:dyDescent="0.25">
      <c r="A6385" s="106">
        <v>45999</v>
      </c>
      <c r="B6385">
        <v>5488</v>
      </c>
      <c r="C6385">
        <v>2404</v>
      </c>
      <c r="E6385">
        <v>228</v>
      </c>
      <c r="F6385" t="s">
        <v>6381</v>
      </c>
      <c r="G6385" t="s">
        <v>2063</v>
      </c>
      <c r="I6385" t="s">
        <v>2006</v>
      </c>
      <c r="J6385" t="s">
        <v>2146</v>
      </c>
      <c r="K6385" t="s">
        <v>2147</v>
      </c>
      <c r="L6385">
        <v>8</v>
      </c>
      <c r="M6385">
        <v>579</v>
      </c>
      <c r="N6385" s="43">
        <v>4632</v>
      </c>
    </row>
    <row r="6386" hidden="1" spans="1:14" x14ac:dyDescent="0.25">
      <c r="A6386" s="106">
        <v>45999</v>
      </c>
      <c r="B6386">
        <v>5490</v>
      </c>
      <c r="C6386">
        <v>2406</v>
      </c>
      <c r="E6386">
        <v>228</v>
      </c>
      <c r="F6386" t="s">
        <v>6382</v>
      </c>
      <c r="G6386" t="s">
        <v>2114</v>
      </c>
      <c r="I6386" t="s">
        <v>2006</v>
      </c>
      <c r="J6386" t="s">
        <v>2146</v>
      </c>
      <c r="K6386" t="s">
        <v>2147</v>
      </c>
      <c r="L6386">
        <v>8</v>
      </c>
      <c r="M6386">
        <v>579</v>
      </c>
      <c r="N6386" s="43">
        <v>4632</v>
      </c>
    </row>
    <row r="6387" hidden="1" spans="1:14" x14ac:dyDescent="0.25">
      <c r="A6387" s="106">
        <v>45999</v>
      </c>
      <c r="B6387">
        <v>5491</v>
      </c>
      <c r="C6387">
        <v>2407</v>
      </c>
      <c r="E6387">
        <v>228</v>
      </c>
      <c r="F6387" t="s">
        <v>6270</v>
      </c>
      <c r="G6387" t="s">
        <v>2368</v>
      </c>
      <c r="I6387" t="s">
        <v>2006</v>
      </c>
      <c r="J6387" t="s">
        <v>2146</v>
      </c>
      <c r="K6387" t="s">
        <v>2147</v>
      </c>
      <c r="L6387">
        <v>8</v>
      </c>
      <c r="M6387">
        <v>579</v>
      </c>
      <c r="N6387" s="43">
        <v>4632</v>
      </c>
    </row>
    <row r="6388" hidden="1" spans="1:14" x14ac:dyDescent="0.25">
      <c r="A6388" s="106">
        <v>45999</v>
      </c>
      <c r="B6388">
        <v>5492</v>
      </c>
      <c r="C6388">
        <v>2408</v>
      </c>
      <c r="E6388">
        <v>228</v>
      </c>
      <c r="F6388" t="s">
        <v>6269</v>
      </c>
      <c r="G6388" t="s">
        <v>2038</v>
      </c>
      <c r="I6388" t="s">
        <v>2006</v>
      </c>
      <c r="J6388" t="s">
        <v>2146</v>
      </c>
      <c r="K6388" t="s">
        <v>2147</v>
      </c>
      <c r="L6388">
        <v>10</v>
      </c>
      <c r="M6388">
        <v>579</v>
      </c>
      <c r="N6388" s="43">
        <v>5790</v>
      </c>
    </row>
    <row r="6389" hidden="1" spans="1:14" x14ac:dyDescent="0.25">
      <c r="A6389" s="106">
        <v>45999</v>
      </c>
      <c r="B6389">
        <v>5493</v>
      </c>
      <c r="C6389">
        <v>2409</v>
      </c>
      <c r="E6389">
        <v>228</v>
      </c>
      <c r="F6389" t="s">
        <v>6383</v>
      </c>
      <c r="G6389" t="s">
        <v>2021</v>
      </c>
      <c r="I6389" t="s">
        <v>2006</v>
      </c>
      <c r="J6389" t="s">
        <v>2146</v>
      </c>
      <c r="K6389" t="s">
        <v>2147</v>
      </c>
      <c r="L6389">
        <v>10</v>
      </c>
      <c r="M6389">
        <v>579</v>
      </c>
      <c r="N6389" s="43">
        <v>5790</v>
      </c>
    </row>
    <row r="6390" hidden="1" spans="1:14" x14ac:dyDescent="0.25">
      <c r="A6390" s="106">
        <v>45999</v>
      </c>
      <c r="B6390">
        <v>5494</v>
      </c>
      <c r="C6390">
        <v>2410</v>
      </c>
      <c r="E6390">
        <v>228</v>
      </c>
      <c r="F6390" t="s">
        <v>6384</v>
      </c>
      <c r="G6390" t="s">
        <v>2027</v>
      </c>
      <c r="I6390" t="s">
        <v>2006</v>
      </c>
      <c r="J6390" t="s">
        <v>2146</v>
      </c>
      <c r="K6390" t="s">
        <v>2147</v>
      </c>
      <c r="L6390">
        <v>8</v>
      </c>
      <c r="M6390">
        <v>579</v>
      </c>
      <c r="N6390" s="43">
        <v>4632</v>
      </c>
    </row>
    <row r="6391" hidden="1" spans="1:14" x14ac:dyDescent="0.25">
      <c r="A6391" s="106">
        <v>45999</v>
      </c>
      <c r="B6391">
        <v>5495</v>
      </c>
      <c r="C6391">
        <v>2411</v>
      </c>
      <c r="E6391">
        <v>228</v>
      </c>
      <c r="F6391" t="s">
        <v>6385</v>
      </c>
      <c r="G6391" t="s">
        <v>2044</v>
      </c>
      <c r="I6391" t="s">
        <v>2006</v>
      </c>
      <c r="J6391" t="s">
        <v>2146</v>
      </c>
      <c r="K6391" t="s">
        <v>2147</v>
      </c>
      <c r="L6391">
        <v>8</v>
      </c>
      <c r="M6391">
        <v>579</v>
      </c>
      <c r="N6391" s="43">
        <v>4632</v>
      </c>
    </row>
    <row r="6392" hidden="1" spans="1:14" x14ac:dyDescent="0.25">
      <c r="A6392" s="106">
        <v>45999</v>
      </c>
      <c r="B6392">
        <v>5498</v>
      </c>
      <c r="C6392">
        <v>2414</v>
      </c>
      <c r="E6392">
        <v>228</v>
      </c>
      <c r="F6392" t="s">
        <v>6386</v>
      </c>
      <c r="G6392" t="s">
        <v>2017</v>
      </c>
      <c r="I6392" t="s">
        <v>2006</v>
      </c>
      <c r="J6392" t="s">
        <v>2146</v>
      </c>
      <c r="K6392" t="s">
        <v>2147</v>
      </c>
      <c r="L6392">
        <v>8</v>
      </c>
      <c r="M6392">
        <v>579</v>
      </c>
      <c r="N6392" s="43">
        <v>4632</v>
      </c>
    </row>
    <row r="6393" hidden="1" spans="1:14" x14ac:dyDescent="0.25">
      <c r="A6393" s="106">
        <v>45999</v>
      </c>
      <c r="B6393">
        <v>5501</v>
      </c>
      <c r="C6393">
        <v>2417</v>
      </c>
      <c r="E6393">
        <v>228</v>
      </c>
      <c r="F6393" t="s">
        <v>6387</v>
      </c>
      <c r="G6393" t="s">
        <v>2036</v>
      </c>
      <c r="I6393" t="s">
        <v>2006</v>
      </c>
      <c r="J6393" t="s">
        <v>2146</v>
      </c>
      <c r="K6393" t="s">
        <v>2147</v>
      </c>
      <c r="L6393">
        <v>10</v>
      </c>
      <c r="M6393">
        <v>579</v>
      </c>
      <c r="N6393" s="43">
        <v>5790</v>
      </c>
    </row>
    <row r="6394" hidden="1" spans="1:14" x14ac:dyDescent="0.25">
      <c r="A6394" s="106">
        <v>45999</v>
      </c>
      <c r="B6394">
        <v>5502</v>
      </c>
      <c r="C6394">
        <v>2418</v>
      </c>
      <c r="E6394">
        <v>228</v>
      </c>
      <c r="F6394" t="s">
        <v>6388</v>
      </c>
      <c r="G6394" t="s">
        <v>2114</v>
      </c>
      <c r="I6394" t="s">
        <v>2006</v>
      </c>
      <c r="J6394" t="s">
        <v>2146</v>
      </c>
      <c r="K6394" t="s">
        <v>2147</v>
      </c>
      <c r="L6394">
        <v>5</v>
      </c>
      <c r="M6394">
        <v>579</v>
      </c>
      <c r="N6394" s="43">
        <v>2895</v>
      </c>
    </row>
    <row r="6395" hidden="1" spans="1:14" x14ac:dyDescent="0.25">
      <c r="A6395" s="106">
        <v>45999</v>
      </c>
      <c r="B6395">
        <v>5503</v>
      </c>
      <c r="C6395">
        <v>2419</v>
      </c>
      <c r="E6395">
        <v>228</v>
      </c>
      <c r="F6395" t="s">
        <v>6388</v>
      </c>
      <c r="G6395" t="s">
        <v>2114</v>
      </c>
      <c r="I6395" t="s">
        <v>2006</v>
      </c>
      <c r="J6395" t="s">
        <v>2146</v>
      </c>
      <c r="K6395" t="s">
        <v>2147</v>
      </c>
      <c r="L6395">
        <v>3</v>
      </c>
      <c r="M6395">
        <v>579</v>
      </c>
      <c r="N6395" s="43">
        <v>1737</v>
      </c>
    </row>
    <row r="6396" hidden="1" spans="1:14" x14ac:dyDescent="0.25">
      <c r="A6396" s="106">
        <v>45999</v>
      </c>
      <c r="B6396">
        <v>5506</v>
      </c>
      <c r="C6396">
        <v>2422</v>
      </c>
      <c r="E6396">
        <v>228</v>
      </c>
      <c r="F6396" t="s">
        <v>6389</v>
      </c>
      <c r="G6396" t="s">
        <v>2368</v>
      </c>
      <c r="I6396" t="s">
        <v>2006</v>
      </c>
      <c r="J6396" t="s">
        <v>2146</v>
      </c>
      <c r="K6396" t="s">
        <v>2147</v>
      </c>
      <c r="L6396">
        <v>8</v>
      </c>
      <c r="M6396">
        <v>579</v>
      </c>
      <c r="N6396" s="43">
        <v>4632</v>
      </c>
    </row>
    <row r="6397" hidden="1" spans="1:14" x14ac:dyDescent="0.25">
      <c r="A6397" s="106">
        <v>45999</v>
      </c>
      <c r="B6397">
        <v>5518</v>
      </c>
      <c r="C6397">
        <v>2434</v>
      </c>
      <c r="E6397">
        <v>228</v>
      </c>
      <c r="F6397" t="s">
        <v>6390</v>
      </c>
      <c r="G6397" t="s">
        <v>2025</v>
      </c>
      <c r="I6397" t="s">
        <v>2006</v>
      </c>
      <c r="J6397" t="s">
        <v>2146</v>
      </c>
      <c r="K6397" t="s">
        <v>2147</v>
      </c>
      <c r="L6397">
        <v>8</v>
      </c>
      <c r="M6397">
        <v>579</v>
      </c>
      <c r="N6397" s="43">
        <v>4632</v>
      </c>
    </row>
    <row r="6398" hidden="1" spans="1:14" x14ac:dyDescent="0.25">
      <c r="A6398" s="106">
        <v>45999</v>
      </c>
      <c r="B6398">
        <v>5519</v>
      </c>
      <c r="C6398">
        <v>2435</v>
      </c>
      <c r="E6398">
        <v>228</v>
      </c>
      <c r="F6398" t="s">
        <v>6391</v>
      </c>
      <c r="G6398" t="s">
        <v>2114</v>
      </c>
      <c r="I6398" t="s">
        <v>2006</v>
      </c>
      <c r="J6398" t="s">
        <v>2146</v>
      </c>
      <c r="K6398" t="s">
        <v>2147</v>
      </c>
      <c r="L6398">
        <v>4</v>
      </c>
      <c r="M6398">
        <v>579</v>
      </c>
      <c r="N6398" s="43">
        <v>2316</v>
      </c>
    </row>
    <row r="6399" hidden="1" spans="1:14" x14ac:dyDescent="0.25">
      <c r="A6399" s="106">
        <v>46000</v>
      </c>
      <c r="B6399">
        <v>5539</v>
      </c>
      <c r="C6399">
        <v>2455</v>
      </c>
      <c r="E6399">
        <v>228</v>
      </c>
      <c r="F6399" t="s">
        <v>6392</v>
      </c>
      <c r="G6399" t="s">
        <v>2017</v>
      </c>
      <c r="I6399" t="s">
        <v>2006</v>
      </c>
      <c r="J6399" t="s">
        <v>2146</v>
      </c>
      <c r="K6399" t="s">
        <v>2147</v>
      </c>
      <c r="L6399">
        <v>8</v>
      </c>
      <c r="M6399">
        <v>579</v>
      </c>
      <c r="N6399" s="43">
        <v>4632</v>
      </c>
    </row>
    <row r="6400" hidden="1" spans="1:14" x14ac:dyDescent="0.25">
      <c r="A6400" s="106">
        <v>46000</v>
      </c>
      <c r="B6400">
        <v>5540</v>
      </c>
      <c r="C6400">
        <v>2456</v>
      </c>
      <c r="E6400">
        <v>228</v>
      </c>
      <c r="F6400" t="s">
        <v>6393</v>
      </c>
      <c r="G6400" t="s">
        <v>2131</v>
      </c>
      <c r="I6400" t="s">
        <v>2006</v>
      </c>
      <c r="J6400" t="s">
        <v>2146</v>
      </c>
      <c r="K6400" t="s">
        <v>2147</v>
      </c>
      <c r="L6400">
        <v>8</v>
      </c>
      <c r="M6400">
        <v>579</v>
      </c>
      <c r="N6400" s="43">
        <v>4632</v>
      </c>
    </row>
    <row r="6401" hidden="1" spans="1:14" x14ac:dyDescent="0.25">
      <c r="A6401" s="106">
        <v>46000</v>
      </c>
      <c r="B6401">
        <v>5548</v>
      </c>
      <c r="C6401">
        <v>2464</v>
      </c>
      <c r="E6401">
        <v>228</v>
      </c>
      <c r="F6401" t="s">
        <v>6394</v>
      </c>
      <c r="G6401" t="s">
        <v>2036</v>
      </c>
      <c r="I6401" t="s">
        <v>2006</v>
      </c>
      <c r="J6401" t="s">
        <v>2146</v>
      </c>
      <c r="K6401" t="s">
        <v>2147</v>
      </c>
      <c r="L6401">
        <v>10</v>
      </c>
      <c r="M6401">
        <v>579</v>
      </c>
      <c r="N6401" s="43">
        <v>5790</v>
      </c>
    </row>
    <row r="6402" hidden="1" spans="1:14" x14ac:dyDescent="0.25">
      <c r="A6402" s="106">
        <v>46000</v>
      </c>
      <c r="B6402">
        <v>5549</v>
      </c>
      <c r="C6402">
        <v>2465</v>
      </c>
      <c r="E6402">
        <v>228</v>
      </c>
      <c r="F6402" t="s">
        <v>6395</v>
      </c>
      <c r="G6402" t="s">
        <v>2063</v>
      </c>
      <c r="I6402" t="s">
        <v>2006</v>
      </c>
      <c r="J6402" t="s">
        <v>2146</v>
      </c>
      <c r="K6402" t="s">
        <v>2147</v>
      </c>
      <c r="L6402">
        <v>10</v>
      </c>
      <c r="M6402">
        <v>579</v>
      </c>
      <c r="N6402" s="43">
        <v>5790</v>
      </c>
    </row>
    <row r="6403" hidden="1" spans="1:14" x14ac:dyDescent="0.25">
      <c r="A6403" s="106">
        <v>46000</v>
      </c>
      <c r="B6403">
        <v>5553</v>
      </c>
      <c r="C6403">
        <v>2469</v>
      </c>
      <c r="E6403">
        <v>228</v>
      </c>
      <c r="F6403" t="s">
        <v>6396</v>
      </c>
      <c r="G6403" t="s">
        <v>2038</v>
      </c>
      <c r="I6403" t="s">
        <v>2006</v>
      </c>
      <c r="J6403" t="s">
        <v>2146</v>
      </c>
      <c r="K6403" t="s">
        <v>2147</v>
      </c>
      <c r="L6403">
        <v>10</v>
      </c>
      <c r="M6403">
        <v>579</v>
      </c>
      <c r="N6403" s="43">
        <v>5790</v>
      </c>
    </row>
    <row r="6404" hidden="1" spans="1:14" x14ac:dyDescent="0.25">
      <c r="A6404" s="106">
        <v>46000</v>
      </c>
      <c r="B6404">
        <v>5554</v>
      </c>
      <c r="C6404">
        <v>2470</v>
      </c>
      <c r="E6404">
        <v>228</v>
      </c>
      <c r="F6404" t="s">
        <v>6397</v>
      </c>
      <c r="G6404" t="s">
        <v>2114</v>
      </c>
      <c r="I6404" t="s">
        <v>2006</v>
      </c>
      <c r="J6404" t="s">
        <v>2146</v>
      </c>
      <c r="K6404" t="s">
        <v>2147</v>
      </c>
      <c r="L6404">
        <v>8</v>
      </c>
      <c r="M6404">
        <v>579</v>
      </c>
      <c r="N6404" s="43">
        <v>4632</v>
      </c>
    </row>
    <row r="6405" hidden="1" spans="1:14" x14ac:dyDescent="0.25">
      <c r="A6405" s="106">
        <v>46000</v>
      </c>
      <c r="B6405">
        <v>5555</v>
      </c>
      <c r="C6405">
        <v>2471</v>
      </c>
      <c r="E6405">
        <v>228</v>
      </c>
      <c r="F6405" t="s">
        <v>6398</v>
      </c>
      <c r="G6405" t="s">
        <v>2017</v>
      </c>
      <c r="I6405" t="s">
        <v>2006</v>
      </c>
      <c r="J6405" t="s">
        <v>2146</v>
      </c>
      <c r="K6405" t="s">
        <v>2147</v>
      </c>
      <c r="L6405">
        <v>8</v>
      </c>
      <c r="M6405">
        <v>579</v>
      </c>
      <c r="N6405" s="43">
        <v>4632</v>
      </c>
    </row>
    <row r="6406" hidden="1" spans="1:14" x14ac:dyDescent="0.25">
      <c r="A6406" s="106">
        <v>46000</v>
      </c>
      <c r="B6406">
        <v>5556</v>
      </c>
      <c r="C6406">
        <v>2472</v>
      </c>
      <c r="E6406">
        <v>228</v>
      </c>
      <c r="F6406" t="s">
        <v>6399</v>
      </c>
      <c r="G6406" t="s">
        <v>2368</v>
      </c>
      <c r="I6406" t="s">
        <v>2006</v>
      </c>
      <c r="J6406" t="s">
        <v>2146</v>
      </c>
      <c r="K6406" t="s">
        <v>2147</v>
      </c>
      <c r="L6406">
        <v>8</v>
      </c>
      <c r="M6406">
        <v>579</v>
      </c>
      <c r="N6406" s="43">
        <v>4632</v>
      </c>
    </row>
    <row r="6407" hidden="1" spans="1:14" x14ac:dyDescent="0.25">
      <c r="A6407" s="106">
        <v>46000</v>
      </c>
      <c r="B6407">
        <v>5557</v>
      </c>
      <c r="C6407">
        <v>2473</v>
      </c>
      <c r="E6407">
        <v>228</v>
      </c>
      <c r="F6407" t="s">
        <v>6400</v>
      </c>
      <c r="G6407" t="s">
        <v>2012</v>
      </c>
      <c r="I6407" t="s">
        <v>2006</v>
      </c>
      <c r="J6407" t="s">
        <v>2146</v>
      </c>
      <c r="K6407" t="s">
        <v>2147</v>
      </c>
      <c r="L6407">
        <v>8</v>
      </c>
      <c r="M6407">
        <v>579</v>
      </c>
      <c r="N6407" s="43">
        <v>4632</v>
      </c>
    </row>
    <row r="6408" hidden="1" spans="1:14" x14ac:dyDescent="0.25">
      <c r="A6408" s="106">
        <v>46000</v>
      </c>
      <c r="B6408">
        <v>5558</v>
      </c>
      <c r="C6408">
        <v>2474</v>
      </c>
      <c r="E6408">
        <v>228</v>
      </c>
      <c r="F6408" t="s">
        <v>6401</v>
      </c>
      <c r="G6408" t="s">
        <v>2036</v>
      </c>
      <c r="I6408" t="s">
        <v>2006</v>
      </c>
      <c r="J6408" t="s">
        <v>2146</v>
      </c>
      <c r="K6408" t="s">
        <v>2147</v>
      </c>
      <c r="L6408">
        <v>10</v>
      </c>
      <c r="M6408">
        <v>579</v>
      </c>
      <c r="N6408" s="43">
        <v>5790</v>
      </c>
    </row>
    <row r="6409" hidden="1" spans="1:14" x14ac:dyDescent="0.25">
      <c r="A6409" s="106">
        <v>46000</v>
      </c>
      <c r="B6409">
        <v>5560</v>
      </c>
      <c r="C6409">
        <v>2476</v>
      </c>
      <c r="E6409">
        <v>228</v>
      </c>
      <c r="F6409" t="s">
        <v>6402</v>
      </c>
      <c r="G6409" t="s">
        <v>2027</v>
      </c>
      <c r="I6409" t="s">
        <v>2006</v>
      </c>
      <c r="J6409" t="s">
        <v>2146</v>
      </c>
      <c r="K6409" t="s">
        <v>2147</v>
      </c>
      <c r="L6409">
        <v>8</v>
      </c>
      <c r="M6409">
        <v>579</v>
      </c>
      <c r="N6409" s="43">
        <v>4632</v>
      </c>
    </row>
    <row r="6410" hidden="1" spans="1:14" x14ac:dyDescent="0.25">
      <c r="A6410" s="106">
        <v>46000</v>
      </c>
      <c r="B6410">
        <v>5561</v>
      </c>
      <c r="C6410">
        <v>2477</v>
      </c>
      <c r="E6410">
        <v>228</v>
      </c>
      <c r="F6410" t="s">
        <v>6403</v>
      </c>
      <c r="G6410" t="s">
        <v>2052</v>
      </c>
      <c r="I6410" t="s">
        <v>2006</v>
      </c>
      <c r="J6410" t="s">
        <v>2146</v>
      </c>
      <c r="K6410" t="s">
        <v>2147</v>
      </c>
      <c r="L6410">
        <v>8</v>
      </c>
      <c r="M6410">
        <v>579</v>
      </c>
      <c r="N6410" s="43">
        <v>4632</v>
      </c>
    </row>
    <row r="6411" hidden="1" spans="1:14" x14ac:dyDescent="0.25">
      <c r="A6411" s="106">
        <v>46000</v>
      </c>
      <c r="B6411">
        <v>5563</v>
      </c>
      <c r="C6411">
        <v>2479</v>
      </c>
      <c r="E6411">
        <v>228</v>
      </c>
      <c r="F6411" t="s">
        <v>6404</v>
      </c>
      <c r="G6411" t="s">
        <v>2044</v>
      </c>
      <c r="I6411" t="s">
        <v>2006</v>
      </c>
      <c r="J6411" t="s">
        <v>2146</v>
      </c>
      <c r="K6411" t="s">
        <v>2147</v>
      </c>
      <c r="L6411">
        <v>8</v>
      </c>
      <c r="M6411">
        <v>579</v>
      </c>
      <c r="N6411" s="43">
        <v>4632</v>
      </c>
    </row>
    <row r="6412" hidden="1" spans="1:14" x14ac:dyDescent="0.25">
      <c r="A6412" s="106">
        <v>46000</v>
      </c>
      <c r="B6412">
        <v>5564</v>
      </c>
      <c r="C6412">
        <v>2480</v>
      </c>
      <c r="E6412">
        <v>228</v>
      </c>
      <c r="F6412" t="s">
        <v>6405</v>
      </c>
      <c r="G6412" t="s">
        <v>2097</v>
      </c>
      <c r="I6412" t="s">
        <v>2006</v>
      </c>
      <c r="J6412" t="s">
        <v>2146</v>
      </c>
      <c r="K6412" t="s">
        <v>2147</v>
      </c>
      <c r="L6412">
        <v>8</v>
      </c>
      <c r="M6412">
        <v>579</v>
      </c>
      <c r="N6412" s="43">
        <v>4632</v>
      </c>
    </row>
    <row r="6413" hidden="1" spans="1:14" x14ac:dyDescent="0.25">
      <c r="A6413" s="106">
        <v>46000</v>
      </c>
      <c r="B6413">
        <v>5574</v>
      </c>
      <c r="C6413">
        <v>2490</v>
      </c>
      <c r="E6413">
        <v>228</v>
      </c>
      <c r="F6413" t="s">
        <v>6406</v>
      </c>
      <c r="G6413" t="s">
        <v>2027</v>
      </c>
      <c r="I6413" t="s">
        <v>2006</v>
      </c>
      <c r="J6413" t="s">
        <v>2146</v>
      </c>
      <c r="K6413" t="s">
        <v>2147</v>
      </c>
      <c r="L6413">
        <v>8</v>
      </c>
      <c r="M6413">
        <v>579</v>
      </c>
      <c r="N6413" s="43">
        <v>4632</v>
      </c>
    </row>
    <row r="6414" hidden="1" spans="1:14" x14ac:dyDescent="0.25">
      <c r="A6414" s="106">
        <v>46000</v>
      </c>
      <c r="B6414">
        <v>5575</v>
      </c>
      <c r="C6414">
        <v>2491</v>
      </c>
      <c r="E6414">
        <v>228</v>
      </c>
      <c r="F6414" t="s">
        <v>6407</v>
      </c>
      <c r="G6414" t="s">
        <v>2052</v>
      </c>
      <c r="I6414" t="s">
        <v>2006</v>
      </c>
      <c r="J6414" t="s">
        <v>2146</v>
      </c>
      <c r="K6414" t="s">
        <v>2147</v>
      </c>
      <c r="L6414">
        <v>8</v>
      </c>
      <c r="M6414">
        <v>579</v>
      </c>
      <c r="N6414" s="43">
        <v>4632</v>
      </c>
    </row>
    <row r="6415" hidden="1" spans="1:14" x14ac:dyDescent="0.25">
      <c r="A6415" s="106">
        <v>46000</v>
      </c>
      <c r="B6415">
        <v>5580</v>
      </c>
      <c r="C6415">
        <v>2497</v>
      </c>
      <c r="E6415">
        <v>228</v>
      </c>
      <c r="F6415" t="s">
        <v>6408</v>
      </c>
      <c r="G6415" t="s">
        <v>2063</v>
      </c>
      <c r="I6415" t="s">
        <v>2006</v>
      </c>
      <c r="J6415" t="s">
        <v>2146</v>
      </c>
      <c r="K6415" t="s">
        <v>2147</v>
      </c>
      <c r="L6415">
        <v>10</v>
      </c>
      <c r="M6415">
        <v>579</v>
      </c>
      <c r="N6415" s="43">
        <v>5790</v>
      </c>
    </row>
    <row r="6416" hidden="1" spans="1:14" x14ac:dyDescent="0.25">
      <c r="A6416" s="106">
        <v>46000</v>
      </c>
      <c r="B6416">
        <v>5581</v>
      </c>
      <c r="C6416">
        <v>2498</v>
      </c>
      <c r="E6416">
        <v>228</v>
      </c>
      <c r="F6416" t="s">
        <v>6409</v>
      </c>
      <c r="G6416" t="s">
        <v>2368</v>
      </c>
      <c r="I6416" t="s">
        <v>2006</v>
      </c>
      <c r="J6416" t="s">
        <v>2146</v>
      </c>
      <c r="K6416" t="s">
        <v>2147</v>
      </c>
      <c r="L6416">
        <v>8</v>
      </c>
      <c r="M6416">
        <v>579</v>
      </c>
      <c r="N6416" s="43">
        <v>4632</v>
      </c>
    </row>
    <row r="6417" hidden="1" spans="1:14" x14ac:dyDescent="0.25">
      <c r="A6417" s="106">
        <v>46001</v>
      </c>
      <c r="B6417">
        <v>5597</v>
      </c>
      <c r="C6417">
        <v>2514</v>
      </c>
      <c r="E6417">
        <v>228</v>
      </c>
      <c r="F6417" t="s">
        <v>6410</v>
      </c>
      <c r="G6417" t="s">
        <v>2025</v>
      </c>
      <c r="I6417" t="s">
        <v>2006</v>
      </c>
      <c r="J6417" t="s">
        <v>2146</v>
      </c>
      <c r="K6417" t="s">
        <v>2147</v>
      </c>
      <c r="L6417">
        <v>8</v>
      </c>
      <c r="M6417">
        <v>579</v>
      </c>
      <c r="N6417" s="43">
        <v>4632</v>
      </c>
    </row>
    <row r="6418" hidden="1" spans="1:14" x14ac:dyDescent="0.25">
      <c r="A6418" s="106">
        <v>46001</v>
      </c>
      <c r="B6418">
        <v>5598</v>
      </c>
      <c r="C6418">
        <v>2515</v>
      </c>
      <c r="E6418">
        <v>228</v>
      </c>
      <c r="F6418" t="s">
        <v>6411</v>
      </c>
      <c r="G6418" t="s">
        <v>2368</v>
      </c>
      <c r="I6418" t="s">
        <v>2006</v>
      </c>
      <c r="J6418" t="s">
        <v>2146</v>
      </c>
      <c r="K6418" t="s">
        <v>2147</v>
      </c>
      <c r="L6418">
        <v>8</v>
      </c>
      <c r="M6418">
        <v>579</v>
      </c>
      <c r="N6418" s="43">
        <v>4632</v>
      </c>
    </row>
    <row r="6419" hidden="1" spans="1:14" x14ac:dyDescent="0.25">
      <c r="A6419" s="106">
        <v>46001</v>
      </c>
      <c r="B6419">
        <v>5599</v>
      </c>
      <c r="C6419">
        <v>2516</v>
      </c>
      <c r="E6419">
        <v>228</v>
      </c>
      <c r="F6419" t="s">
        <v>6412</v>
      </c>
      <c r="G6419" t="s">
        <v>2044</v>
      </c>
      <c r="I6419" t="s">
        <v>2006</v>
      </c>
      <c r="J6419" t="s">
        <v>2146</v>
      </c>
      <c r="K6419" t="s">
        <v>2147</v>
      </c>
      <c r="L6419">
        <v>8</v>
      </c>
      <c r="M6419">
        <v>579</v>
      </c>
      <c r="N6419" s="43">
        <v>4632</v>
      </c>
    </row>
    <row r="6420" hidden="1" spans="1:14" x14ac:dyDescent="0.25">
      <c r="A6420" s="106">
        <v>46001</v>
      </c>
      <c r="B6420">
        <v>5605</v>
      </c>
      <c r="C6420">
        <v>2522</v>
      </c>
      <c r="E6420">
        <v>228</v>
      </c>
      <c r="F6420" t="s">
        <v>6413</v>
      </c>
      <c r="G6420" t="s">
        <v>2038</v>
      </c>
      <c r="I6420" t="s">
        <v>2006</v>
      </c>
      <c r="J6420" t="s">
        <v>2146</v>
      </c>
      <c r="K6420" t="s">
        <v>2147</v>
      </c>
      <c r="L6420">
        <v>10</v>
      </c>
      <c r="M6420">
        <v>579</v>
      </c>
      <c r="N6420" s="43">
        <v>5790</v>
      </c>
    </row>
    <row r="6421" hidden="1" spans="1:14" x14ac:dyDescent="0.25">
      <c r="A6421" s="106">
        <v>46001</v>
      </c>
      <c r="B6421">
        <v>5606</v>
      </c>
      <c r="C6421">
        <v>2523</v>
      </c>
      <c r="E6421">
        <v>228</v>
      </c>
      <c r="F6421" t="s">
        <v>6414</v>
      </c>
      <c r="G6421" t="s">
        <v>2052</v>
      </c>
      <c r="I6421" t="s">
        <v>2006</v>
      </c>
      <c r="J6421" t="s">
        <v>2146</v>
      </c>
      <c r="K6421" t="s">
        <v>2147</v>
      </c>
      <c r="L6421">
        <v>8</v>
      </c>
      <c r="M6421">
        <v>579</v>
      </c>
      <c r="N6421" s="43">
        <v>4632</v>
      </c>
    </row>
    <row r="6422" hidden="1" spans="1:14" x14ac:dyDescent="0.25">
      <c r="A6422" s="106">
        <v>46001</v>
      </c>
      <c r="B6422">
        <v>5607</v>
      </c>
      <c r="C6422">
        <v>2524</v>
      </c>
      <c r="E6422">
        <v>228</v>
      </c>
      <c r="F6422" t="s">
        <v>6415</v>
      </c>
      <c r="G6422" t="s">
        <v>2114</v>
      </c>
      <c r="I6422" t="s">
        <v>2006</v>
      </c>
      <c r="J6422" t="s">
        <v>2146</v>
      </c>
      <c r="K6422" t="s">
        <v>2147</v>
      </c>
      <c r="L6422">
        <v>8</v>
      </c>
      <c r="M6422">
        <v>579</v>
      </c>
      <c r="N6422" s="43">
        <v>4632</v>
      </c>
    </row>
    <row r="6423" hidden="1" spans="1:14" x14ac:dyDescent="0.25">
      <c r="A6423" s="106">
        <v>46001</v>
      </c>
      <c r="B6423">
        <v>5608</v>
      </c>
      <c r="C6423">
        <v>2525</v>
      </c>
      <c r="E6423">
        <v>228</v>
      </c>
      <c r="F6423" t="s">
        <v>6416</v>
      </c>
      <c r="G6423" t="s">
        <v>2027</v>
      </c>
      <c r="I6423" t="s">
        <v>2006</v>
      </c>
      <c r="J6423" t="s">
        <v>2146</v>
      </c>
      <c r="K6423" t="s">
        <v>2147</v>
      </c>
      <c r="L6423">
        <v>8</v>
      </c>
      <c r="M6423">
        <v>579</v>
      </c>
      <c r="N6423" s="43">
        <v>4632</v>
      </c>
    </row>
    <row r="6424" hidden="1" spans="1:14" x14ac:dyDescent="0.25">
      <c r="A6424" s="106">
        <v>46001</v>
      </c>
      <c r="B6424">
        <v>5609</v>
      </c>
      <c r="C6424">
        <v>2526</v>
      </c>
      <c r="E6424">
        <v>228</v>
      </c>
      <c r="F6424" t="s">
        <v>6417</v>
      </c>
      <c r="G6424" t="s">
        <v>2012</v>
      </c>
      <c r="I6424" t="s">
        <v>2006</v>
      </c>
      <c r="J6424" t="s">
        <v>2146</v>
      </c>
      <c r="K6424" t="s">
        <v>2147</v>
      </c>
      <c r="L6424">
        <v>8</v>
      </c>
      <c r="M6424">
        <v>579</v>
      </c>
      <c r="N6424" s="43">
        <v>4632</v>
      </c>
    </row>
    <row r="6425" hidden="1" spans="1:14" x14ac:dyDescent="0.25">
      <c r="A6425" s="106">
        <v>46001</v>
      </c>
      <c r="B6425">
        <v>5610</v>
      </c>
      <c r="C6425">
        <v>2527</v>
      </c>
      <c r="E6425">
        <v>228</v>
      </c>
      <c r="F6425" t="s">
        <v>6418</v>
      </c>
      <c r="G6425" t="s">
        <v>2025</v>
      </c>
      <c r="I6425" t="s">
        <v>2006</v>
      </c>
      <c r="J6425" t="s">
        <v>2146</v>
      </c>
      <c r="K6425" t="s">
        <v>2147</v>
      </c>
      <c r="L6425">
        <v>8</v>
      </c>
      <c r="M6425">
        <v>579</v>
      </c>
      <c r="N6425" s="43">
        <v>4632</v>
      </c>
    </row>
    <row r="6426" hidden="1" spans="1:14" x14ac:dyDescent="0.25">
      <c r="A6426" s="106">
        <v>46001</v>
      </c>
      <c r="B6426">
        <v>5611</v>
      </c>
      <c r="C6426">
        <v>2528</v>
      </c>
      <c r="E6426">
        <v>228</v>
      </c>
      <c r="F6426" t="s">
        <v>6419</v>
      </c>
      <c r="G6426" t="s">
        <v>2368</v>
      </c>
      <c r="I6426" t="s">
        <v>2006</v>
      </c>
      <c r="J6426" t="s">
        <v>2146</v>
      </c>
      <c r="K6426" t="s">
        <v>2147</v>
      </c>
      <c r="L6426">
        <v>8</v>
      </c>
      <c r="M6426">
        <v>579</v>
      </c>
      <c r="N6426" s="43">
        <v>4632</v>
      </c>
    </row>
    <row r="6427" hidden="1" spans="1:14" x14ac:dyDescent="0.25">
      <c r="A6427" s="106">
        <v>46001</v>
      </c>
      <c r="B6427">
        <v>5614</v>
      </c>
      <c r="C6427">
        <v>2531</v>
      </c>
      <c r="E6427">
        <v>228</v>
      </c>
      <c r="F6427" t="s">
        <v>6420</v>
      </c>
      <c r="G6427" t="s">
        <v>2017</v>
      </c>
      <c r="I6427" t="s">
        <v>2006</v>
      </c>
      <c r="J6427" t="s">
        <v>2146</v>
      </c>
      <c r="K6427" t="s">
        <v>2147</v>
      </c>
      <c r="L6427">
        <v>8</v>
      </c>
      <c r="M6427">
        <v>579</v>
      </c>
      <c r="N6427" s="43">
        <v>4632</v>
      </c>
    </row>
    <row r="6428" hidden="1" spans="1:14" x14ac:dyDescent="0.25">
      <c r="A6428" s="106">
        <v>46001</v>
      </c>
      <c r="B6428">
        <v>5617</v>
      </c>
      <c r="C6428">
        <v>2534</v>
      </c>
      <c r="E6428">
        <v>228</v>
      </c>
      <c r="F6428" t="s">
        <v>6421</v>
      </c>
      <c r="G6428" t="s">
        <v>2044</v>
      </c>
      <c r="I6428" t="s">
        <v>2006</v>
      </c>
      <c r="J6428" t="s">
        <v>2146</v>
      </c>
      <c r="K6428" t="s">
        <v>2147</v>
      </c>
      <c r="L6428">
        <v>8</v>
      </c>
      <c r="M6428">
        <v>579</v>
      </c>
      <c r="N6428" s="43">
        <v>4632</v>
      </c>
    </row>
    <row r="6429" hidden="1" spans="1:14" x14ac:dyDescent="0.25">
      <c r="A6429" s="106">
        <v>46001</v>
      </c>
      <c r="B6429">
        <v>5620</v>
      </c>
      <c r="C6429">
        <v>2537</v>
      </c>
      <c r="E6429">
        <v>228</v>
      </c>
      <c r="F6429" t="s">
        <v>6422</v>
      </c>
      <c r="G6429" t="s">
        <v>2097</v>
      </c>
      <c r="I6429" t="s">
        <v>2006</v>
      </c>
      <c r="J6429" t="s">
        <v>2146</v>
      </c>
      <c r="K6429" t="s">
        <v>2147</v>
      </c>
      <c r="L6429">
        <v>8</v>
      </c>
      <c r="M6429">
        <v>579</v>
      </c>
      <c r="N6429" s="43">
        <v>4632</v>
      </c>
    </row>
    <row r="6430" hidden="1" spans="1:14" x14ac:dyDescent="0.25">
      <c r="A6430" s="106">
        <v>46001</v>
      </c>
      <c r="B6430">
        <v>5622</v>
      </c>
      <c r="C6430">
        <v>2539</v>
      </c>
      <c r="E6430">
        <v>228</v>
      </c>
      <c r="F6430" t="s">
        <v>6423</v>
      </c>
      <c r="G6430" t="s">
        <v>2114</v>
      </c>
      <c r="I6430" t="s">
        <v>2006</v>
      </c>
      <c r="J6430" t="s">
        <v>2146</v>
      </c>
      <c r="K6430" t="s">
        <v>2147</v>
      </c>
      <c r="L6430">
        <v>8</v>
      </c>
      <c r="M6430">
        <v>579</v>
      </c>
      <c r="N6430" s="43">
        <v>4632</v>
      </c>
    </row>
    <row r="6431" hidden="1" spans="1:14" x14ac:dyDescent="0.25">
      <c r="A6431" s="106">
        <v>46002</v>
      </c>
      <c r="B6431">
        <v>5678</v>
      </c>
      <c r="C6431">
        <v>2595</v>
      </c>
      <c r="E6431">
        <v>228</v>
      </c>
      <c r="F6431" t="s">
        <v>6424</v>
      </c>
      <c r="G6431" t="s">
        <v>2038</v>
      </c>
      <c r="I6431" t="s">
        <v>2006</v>
      </c>
      <c r="J6431" t="s">
        <v>2146</v>
      </c>
      <c r="K6431" t="s">
        <v>2147</v>
      </c>
      <c r="L6431">
        <v>10</v>
      </c>
      <c r="M6431">
        <v>579</v>
      </c>
      <c r="N6431" s="43">
        <v>5790</v>
      </c>
    </row>
    <row r="6432" hidden="1" spans="1:14" x14ac:dyDescent="0.25">
      <c r="A6432" s="106">
        <v>46002</v>
      </c>
      <c r="B6432">
        <v>5680</v>
      </c>
      <c r="C6432">
        <v>2597</v>
      </c>
      <c r="E6432">
        <v>228</v>
      </c>
      <c r="F6432" t="s">
        <v>6425</v>
      </c>
      <c r="G6432" t="s">
        <v>2036</v>
      </c>
      <c r="I6432" t="s">
        <v>2006</v>
      </c>
      <c r="J6432" t="s">
        <v>2146</v>
      </c>
      <c r="K6432" t="s">
        <v>2147</v>
      </c>
      <c r="L6432">
        <v>10</v>
      </c>
      <c r="M6432">
        <v>579</v>
      </c>
      <c r="N6432" s="43">
        <v>5790</v>
      </c>
    </row>
    <row r="6433" hidden="1" spans="1:14" x14ac:dyDescent="0.25">
      <c r="A6433" s="106">
        <v>46002</v>
      </c>
      <c r="B6433">
        <v>5683</v>
      </c>
      <c r="C6433">
        <v>2600</v>
      </c>
      <c r="E6433">
        <v>228</v>
      </c>
      <c r="F6433" t="s">
        <v>6426</v>
      </c>
      <c r="G6433" t="s">
        <v>2368</v>
      </c>
      <c r="I6433" t="s">
        <v>2006</v>
      </c>
      <c r="J6433" t="s">
        <v>2146</v>
      </c>
      <c r="K6433" t="s">
        <v>2147</v>
      </c>
      <c r="L6433">
        <v>8</v>
      </c>
      <c r="M6433">
        <v>579</v>
      </c>
      <c r="N6433" s="43">
        <v>4632</v>
      </c>
    </row>
    <row r="6434" hidden="1" spans="1:14" x14ac:dyDescent="0.25">
      <c r="A6434" s="106">
        <v>46002</v>
      </c>
      <c r="B6434">
        <v>5686</v>
      </c>
      <c r="C6434">
        <v>2603</v>
      </c>
      <c r="E6434">
        <v>228</v>
      </c>
      <c r="F6434" t="s">
        <v>6427</v>
      </c>
      <c r="G6434" t="s">
        <v>2044</v>
      </c>
      <c r="I6434" t="s">
        <v>2006</v>
      </c>
      <c r="J6434" t="s">
        <v>2146</v>
      </c>
      <c r="K6434" t="s">
        <v>2147</v>
      </c>
      <c r="L6434">
        <v>8</v>
      </c>
      <c r="M6434">
        <v>579</v>
      </c>
      <c r="N6434" s="43">
        <v>4632</v>
      </c>
    </row>
    <row r="6435" hidden="1" spans="1:14" x14ac:dyDescent="0.25">
      <c r="A6435" s="106">
        <v>46002</v>
      </c>
      <c r="B6435">
        <v>5687</v>
      </c>
      <c r="C6435">
        <v>2604</v>
      </c>
      <c r="E6435">
        <v>228</v>
      </c>
      <c r="F6435" t="s">
        <v>6428</v>
      </c>
      <c r="G6435" t="s">
        <v>2027</v>
      </c>
      <c r="I6435" t="s">
        <v>2006</v>
      </c>
      <c r="J6435" t="s">
        <v>2146</v>
      </c>
      <c r="K6435" t="s">
        <v>2147</v>
      </c>
      <c r="L6435">
        <v>8</v>
      </c>
      <c r="M6435">
        <v>579</v>
      </c>
      <c r="N6435" s="43">
        <v>4632</v>
      </c>
    </row>
    <row r="6436" hidden="1" spans="1:14" x14ac:dyDescent="0.25">
      <c r="A6436" s="106">
        <v>46002</v>
      </c>
      <c r="B6436">
        <v>5690</v>
      </c>
      <c r="C6436">
        <v>2607</v>
      </c>
      <c r="E6436">
        <v>228</v>
      </c>
      <c r="F6436" t="s">
        <v>6429</v>
      </c>
      <c r="G6436" t="s">
        <v>2021</v>
      </c>
      <c r="I6436" t="s">
        <v>2006</v>
      </c>
      <c r="J6436" t="s">
        <v>2146</v>
      </c>
      <c r="K6436" t="s">
        <v>2147</v>
      </c>
      <c r="L6436">
        <v>10</v>
      </c>
      <c r="M6436">
        <v>579</v>
      </c>
      <c r="N6436" s="43">
        <v>5790</v>
      </c>
    </row>
    <row r="6437" hidden="1" spans="1:14" x14ac:dyDescent="0.25">
      <c r="A6437" s="106">
        <v>46002</v>
      </c>
      <c r="B6437">
        <v>5693</v>
      </c>
      <c r="C6437">
        <v>2610</v>
      </c>
      <c r="E6437">
        <v>228</v>
      </c>
      <c r="F6437" t="s">
        <v>6430</v>
      </c>
      <c r="G6437" t="s">
        <v>2038</v>
      </c>
      <c r="I6437" t="s">
        <v>2006</v>
      </c>
      <c r="J6437" t="s">
        <v>2146</v>
      </c>
      <c r="K6437" t="s">
        <v>2147</v>
      </c>
      <c r="L6437">
        <v>10</v>
      </c>
      <c r="M6437">
        <v>579</v>
      </c>
      <c r="N6437" s="43">
        <v>5790</v>
      </c>
    </row>
    <row r="6438" hidden="1" spans="1:14" x14ac:dyDescent="0.25">
      <c r="A6438" s="106">
        <v>46002</v>
      </c>
      <c r="B6438">
        <v>5694</v>
      </c>
      <c r="C6438">
        <v>2611</v>
      </c>
      <c r="E6438">
        <v>228</v>
      </c>
      <c r="F6438" t="s">
        <v>6431</v>
      </c>
      <c r="G6438" t="s">
        <v>2036</v>
      </c>
      <c r="I6438" t="s">
        <v>2006</v>
      </c>
      <c r="J6438" t="s">
        <v>2146</v>
      </c>
      <c r="K6438" t="s">
        <v>2147</v>
      </c>
      <c r="L6438">
        <v>10</v>
      </c>
      <c r="M6438">
        <v>579</v>
      </c>
      <c r="N6438" s="43">
        <v>5790</v>
      </c>
    </row>
    <row r="6439" hidden="1" spans="1:14" x14ac:dyDescent="0.25">
      <c r="A6439" s="106">
        <v>46002</v>
      </c>
      <c r="B6439">
        <v>5701</v>
      </c>
      <c r="C6439">
        <v>2618</v>
      </c>
      <c r="E6439">
        <v>228</v>
      </c>
      <c r="F6439" t="s">
        <v>6432</v>
      </c>
      <c r="G6439" t="s">
        <v>2131</v>
      </c>
      <c r="I6439" t="s">
        <v>2006</v>
      </c>
      <c r="J6439" t="s">
        <v>2146</v>
      </c>
      <c r="K6439" t="s">
        <v>2147</v>
      </c>
      <c r="L6439">
        <v>8</v>
      </c>
      <c r="M6439">
        <v>579</v>
      </c>
      <c r="N6439" s="43">
        <v>4632</v>
      </c>
    </row>
    <row r="6440" hidden="1" spans="1:14" x14ac:dyDescent="0.25">
      <c r="A6440" s="106">
        <v>46002</v>
      </c>
      <c r="B6440">
        <v>5703</v>
      </c>
      <c r="C6440">
        <v>2620</v>
      </c>
      <c r="E6440">
        <v>228</v>
      </c>
      <c r="F6440" t="s">
        <v>6433</v>
      </c>
      <c r="G6440" t="s">
        <v>2044</v>
      </c>
      <c r="I6440" t="s">
        <v>2006</v>
      </c>
      <c r="J6440" t="s">
        <v>2146</v>
      </c>
      <c r="K6440" t="s">
        <v>2147</v>
      </c>
      <c r="L6440">
        <v>8</v>
      </c>
      <c r="M6440">
        <v>579</v>
      </c>
      <c r="N6440" s="43">
        <v>4632</v>
      </c>
    </row>
    <row r="6441" hidden="1" spans="1:14" x14ac:dyDescent="0.25">
      <c r="A6441" s="106">
        <v>46002</v>
      </c>
      <c r="B6441">
        <v>5704</v>
      </c>
      <c r="C6441">
        <v>2621</v>
      </c>
      <c r="E6441">
        <v>228</v>
      </c>
      <c r="F6441" t="s">
        <v>6434</v>
      </c>
      <c r="G6441" t="s">
        <v>2027</v>
      </c>
      <c r="I6441" t="s">
        <v>2006</v>
      </c>
      <c r="J6441" t="s">
        <v>2146</v>
      </c>
      <c r="K6441" t="s">
        <v>2147</v>
      </c>
      <c r="L6441">
        <v>8</v>
      </c>
      <c r="M6441">
        <v>579</v>
      </c>
      <c r="N6441" s="43">
        <v>4632</v>
      </c>
    </row>
    <row r="6442" hidden="1" spans="1:14" x14ac:dyDescent="0.25">
      <c r="A6442" s="106">
        <v>46002</v>
      </c>
      <c r="B6442">
        <v>5706</v>
      </c>
      <c r="C6442">
        <v>2623</v>
      </c>
      <c r="E6442">
        <v>228</v>
      </c>
      <c r="F6442" t="s">
        <v>6435</v>
      </c>
      <c r="G6442" t="s">
        <v>2063</v>
      </c>
      <c r="I6442" t="s">
        <v>2006</v>
      </c>
      <c r="J6442" t="s">
        <v>2146</v>
      </c>
      <c r="K6442" t="s">
        <v>2147</v>
      </c>
      <c r="L6442">
        <v>10</v>
      </c>
      <c r="M6442">
        <v>579</v>
      </c>
      <c r="N6442" s="43">
        <v>5790</v>
      </c>
    </row>
    <row r="6443" hidden="1" spans="1:14" x14ac:dyDescent="0.25">
      <c r="A6443" s="106">
        <v>46002</v>
      </c>
      <c r="B6443">
        <v>5711</v>
      </c>
      <c r="C6443">
        <v>2628</v>
      </c>
      <c r="E6443">
        <v>228</v>
      </c>
      <c r="F6443" t="s">
        <v>6436</v>
      </c>
      <c r="G6443" t="s">
        <v>2038</v>
      </c>
      <c r="I6443" t="s">
        <v>2006</v>
      </c>
      <c r="J6443" t="s">
        <v>2146</v>
      </c>
      <c r="K6443" t="s">
        <v>2147</v>
      </c>
      <c r="L6443">
        <v>10</v>
      </c>
      <c r="M6443">
        <v>579</v>
      </c>
      <c r="N6443" s="43">
        <v>5790</v>
      </c>
    </row>
    <row r="6444" hidden="1" spans="1:14" x14ac:dyDescent="0.25">
      <c r="A6444" s="106">
        <v>46002</v>
      </c>
      <c r="B6444">
        <v>5712</v>
      </c>
      <c r="C6444">
        <v>2629</v>
      </c>
      <c r="E6444">
        <v>228</v>
      </c>
      <c r="F6444" t="s">
        <v>6437</v>
      </c>
      <c r="G6444" t="s">
        <v>2036</v>
      </c>
      <c r="I6444" t="s">
        <v>2006</v>
      </c>
      <c r="J6444" t="s">
        <v>2146</v>
      </c>
      <c r="K6444" t="s">
        <v>2147</v>
      </c>
      <c r="L6444">
        <v>10</v>
      </c>
      <c r="M6444">
        <v>579</v>
      </c>
      <c r="N6444" s="43">
        <v>5790</v>
      </c>
    </row>
    <row r="6445" hidden="1" spans="1:14" x14ac:dyDescent="0.25">
      <c r="A6445" s="106">
        <v>46003</v>
      </c>
      <c r="B6445">
        <v>5734</v>
      </c>
      <c r="C6445">
        <v>2651</v>
      </c>
      <c r="E6445">
        <v>228</v>
      </c>
      <c r="F6445" t="s">
        <v>2801</v>
      </c>
      <c r="G6445" t="s">
        <v>2025</v>
      </c>
      <c r="I6445" t="s">
        <v>2006</v>
      </c>
      <c r="J6445" t="s">
        <v>2146</v>
      </c>
      <c r="K6445" t="s">
        <v>2147</v>
      </c>
      <c r="L6445">
        <v>8</v>
      </c>
      <c r="M6445">
        <v>579</v>
      </c>
      <c r="N6445" s="43">
        <v>4632</v>
      </c>
    </row>
    <row r="6446" hidden="1" spans="1:14" x14ac:dyDescent="0.25">
      <c r="A6446" s="106">
        <v>46003</v>
      </c>
      <c r="B6446">
        <v>5735</v>
      </c>
      <c r="C6446">
        <v>2652</v>
      </c>
      <c r="E6446">
        <v>228</v>
      </c>
      <c r="F6446" t="s">
        <v>6438</v>
      </c>
      <c r="G6446" t="s">
        <v>2027</v>
      </c>
      <c r="I6446" t="s">
        <v>2006</v>
      </c>
      <c r="J6446" t="s">
        <v>2146</v>
      </c>
      <c r="K6446" t="s">
        <v>2147</v>
      </c>
      <c r="L6446">
        <v>8</v>
      </c>
      <c r="M6446">
        <v>579</v>
      </c>
      <c r="N6446" s="43">
        <v>4632</v>
      </c>
    </row>
    <row r="6447" hidden="1" spans="1:14" x14ac:dyDescent="0.25">
      <c r="A6447" s="106">
        <v>46003</v>
      </c>
      <c r="B6447">
        <v>5740</v>
      </c>
      <c r="C6447">
        <v>2657</v>
      </c>
      <c r="E6447">
        <v>228</v>
      </c>
      <c r="F6447" t="s">
        <v>6439</v>
      </c>
      <c r="G6447" t="s">
        <v>2036</v>
      </c>
      <c r="I6447" t="s">
        <v>2006</v>
      </c>
      <c r="J6447" t="s">
        <v>2146</v>
      </c>
      <c r="K6447" t="s">
        <v>2147</v>
      </c>
      <c r="L6447">
        <v>10</v>
      </c>
      <c r="M6447">
        <v>579</v>
      </c>
      <c r="N6447" s="43">
        <v>5790</v>
      </c>
    </row>
    <row r="6448" hidden="1" spans="1:14" x14ac:dyDescent="0.25">
      <c r="A6448" s="106">
        <v>46003</v>
      </c>
      <c r="B6448">
        <v>5743</v>
      </c>
      <c r="C6448">
        <v>2660</v>
      </c>
      <c r="E6448">
        <v>228</v>
      </c>
      <c r="F6448" t="s">
        <v>6440</v>
      </c>
      <c r="G6448" t="s">
        <v>2038</v>
      </c>
      <c r="I6448" t="s">
        <v>2006</v>
      </c>
      <c r="J6448" t="s">
        <v>2146</v>
      </c>
      <c r="K6448" t="s">
        <v>2147</v>
      </c>
      <c r="L6448">
        <v>10</v>
      </c>
      <c r="M6448">
        <v>579</v>
      </c>
      <c r="N6448" s="43">
        <v>5790</v>
      </c>
    </row>
    <row r="6449" hidden="1" spans="1:14" x14ac:dyDescent="0.25">
      <c r="A6449" s="106">
        <v>46003</v>
      </c>
      <c r="B6449">
        <v>5746</v>
      </c>
      <c r="C6449">
        <v>2663</v>
      </c>
      <c r="E6449">
        <v>228</v>
      </c>
      <c r="F6449" t="s">
        <v>6441</v>
      </c>
      <c r="G6449" t="s">
        <v>2021</v>
      </c>
      <c r="I6449" t="s">
        <v>2006</v>
      </c>
      <c r="J6449" t="s">
        <v>2146</v>
      </c>
      <c r="K6449" t="s">
        <v>2147</v>
      </c>
      <c r="L6449">
        <v>10</v>
      </c>
      <c r="M6449">
        <v>579</v>
      </c>
      <c r="N6449" s="43">
        <v>5790</v>
      </c>
    </row>
    <row r="6450" hidden="1" spans="1:14" x14ac:dyDescent="0.25">
      <c r="A6450" s="106">
        <v>46003</v>
      </c>
      <c r="B6450">
        <v>5751</v>
      </c>
      <c r="C6450">
        <v>2668</v>
      </c>
      <c r="E6450">
        <v>228</v>
      </c>
      <c r="F6450" t="s">
        <v>6442</v>
      </c>
      <c r="G6450" t="s">
        <v>2025</v>
      </c>
      <c r="I6450" t="s">
        <v>2006</v>
      </c>
      <c r="J6450" t="s">
        <v>2146</v>
      </c>
      <c r="K6450" t="s">
        <v>2147</v>
      </c>
      <c r="L6450">
        <v>8</v>
      </c>
      <c r="M6450">
        <v>579</v>
      </c>
      <c r="N6450" s="43">
        <v>4632</v>
      </c>
    </row>
    <row r="6451" hidden="1" spans="1:14" x14ac:dyDescent="0.25">
      <c r="A6451" s="106">
        <v>46003</v>
      </c>
      <c r="B6451">
        <v>5753</v>
      </c>
      <c r="C6451">
        <v>2670</v>
      </c>
      <c r="E6451">
        <v>228</v>
      </c>
      <c r="F6451" t="s">
        <v>6443</v>
      </c>
      <c r="G6451" t="s">
        <v>2036</v>
      </c>
      <c r="I6451" t="s">
        <v>2006</v>
      </c>
      <c r="J6451" t="s">
        <v>2146</v>
      </c>
      <c r="K6451" t="s">
        <v>2147</v>
      </c>
      <c r="L6451">
        <v>10</v>
      </c>
      <c r="M6451">
        <v>579</v>
      </c>
      <c r="N6451" s="43">
        <v>5790</v>
      </c>
    </row>
    <row r="6452" hidden="1" spans="1:14" x14ac:dyDescent="0.25">
      <c r="A6452" s="106">
        <v>46003</v>
      </c>
      <c r="B6452">
        <v>5757</v>
      </c>
      <c r="C6452">
        <v>2674</v>
      </c>
      <c r="E6452">
        <v>228</v>
      </c>
      <c r="F6452" t="s">
        <v>6444</v>
      </c>
      <c r="G6452" t="s">
        <v>2038</v>
      </c>
      <c r="I6452" t="s">
        <v>2006</v>
      </c>
      <c r="J6452" t="s">
        <v>2146</v>
      </c>
      <c r="K6452" t="s">
        <v>2147</v>
      </c>
      <c r="L6452">
        <v>10</v>
      </c>
      <c r="M6452">
        <v>579</v>
      </c>
      <c r="N6452" s="43">
        <v>5790</v>
      </c>
    </row>
    <row r="6453" hidden="1" spans="1:14" x14ac:dyDescent="0.25">
      <c r="A6453" s="106">
        <v>46003</v>
      </c>
      <c r="B6453">
        <v>5761</v>
      </c>
      <c r="C6453">
        <v>2678</v>
      </c>
      <c r="E6453">
        <v>228</v>
      </c>
      <c r="F6453" t="s">
        <v>6445</v>
      </c>
      <c r="G6453" t="s">
        <v>2131</v>
      </c>
      <c r="I6453" t="s">
        <v>2006</v>
      </c>
      <c r="J6453" t="s">
        <v>2146</v>
      </c>
      <c r="K6453" t="s">
        <v>2147</v>
      </c>
      <c r="L6453">
        <v>10</v>
      </c>
      <c r="M6453">
        <v>579</v>
      </c>
      <c r="N6453" s="43">
        <v>5790</v>
      </c>
    </row>
    <row r="6454" hidden="1" spans="1:14" x14ac:dyDescent="0.25">
      <c r="A6454" s="106">
        <v>46003</v>
      </c>
      <c r="B6454">
        <v>5763</v>
      </c>
      <c r="C6454">
        <v>2680</v>
      </c>
      <c r="E6454">
        <v>228</v>
      </c>
      <c r="F6454" t="s">
        <v>6446</v>
      </c>
      <c r="G6454" t="s">
        <v>2097</v>
      </c>
      <c r="I6454" t="s">
        <v>2006</v>
      </c>
      <c r="J6454" t="s">
        <v>2146</v>
      </c>
      <c r="K6454" t="s">
        <v>2147</v>
      </c>
      <c r="L6454">
        <v>8</v>
      </c>
      <c r="M6454">
        <v>579</v>
      </c>
      <c r="N6454" s="43">
        <v>4632</v>
      </c>
    </row>
    <row r="6455" hidden="1" spans="1:14" x14ac:dyDescent="0.25">
      <c r="A6455" s="106">
        <v>46003</v>
      </c>
      <c r="B6455">
        <v>5766</v>
      </c>
      <c r="C6455">
        <v>2683</v>
      </c>
      <c r="E6455">
        <v>228</v>
      </c>
      <c r="F6455" t="s">
        <v>6447</v>
      </c>
      <c r="G6455" t="s">
        <v>2036</v>
      </c>
      <c r="I6455" t="s">
        <v>2006</v>
      </c>
      <c r="J6455" t="s">
        <v>2146</v>
      </c>
      <c r="K6455" t="s">
        <v>2147</v>
      </c>
      <c r="L6455">
        <v>10</v>
      </c>
      <c r="M6455">
        <v>579</v>
      </c>
      <c r="N6455" s="43">
        <v>5790</v>
      </c>
    </row>
    <row r="6456" hidden="1" spans="1:14" x14ac:dyDescent="0.25">
      <c r="A6456" s="106">
        <v>46003</v>
      </c>
      <c r="B6456">
        <v>5769</v>
      </c>
      <c r="C6456">
        <v>2686</v>
      </c>
      <c r="E6456">
        <v>228</v>
      </c>
      <c r="F6456" t="s">
        <v>6448</v>
      </c>
      <c r="G6456" t="s">
        <v>2012</v>
      </c>
      <c r="I6456" t="s">
        <v>2006</v>
      </c>
      <c r="J6456" t="s">
        <v>2146</v>
      </c>
      <c r="K6456" t="s">
        <v>2147</v>
      </c>
      <c r="L6456">
        <v>8</v>
      </c>
      <c r="M6456">
        <v>579</v>
      </c>
      <c r="N6456" s="43">
        <v>4632</v>
      </c>
    </row>
    <row r="6457" hidden="1" spans="1:14" x14ac:dyDescent="0.25">
      <c r="A6457" s="106">
        <v>46003</v>
      </c>
      <c r="B6457">
        <v>5772</v>
      </c>
      <c r="C6457">
        <v>2689</v>
      </c>
      <c r="E6457">
        <v>228</v>
      </c>
      <c r="F6457" t="s">
        <v>6449</v>
      </c>
      <c r="G6457" t="s">
        <v>2027</v>
      </c>
      <c r="I6457" t="s">
        <v>2006</v>
      </c>
      <c r="J6457" t="s">
        <v>2146</v>
      </c>
      <c r="K6457" t="s">
        <v>2147</v>
      </c>
      <c r="L6457">
        <v>8</v>
      </c>
      <c r="M6457">
        <v>579</v>
      </c>
      <c r="N6457" s="43">
        <v>4632</v>
      </c>
    </row>
    <row r="6458" hidden="1" spans="1:14" x14ac:dyDescent="0.25">
      <c r="A6458" s="106">
        <v>46003</v>
      </c>
      <c r="B6458">
        <v>5775</v>
      </c>
      <c r="C6458">
        <v>2692</v>
      </c>
      <c r="E6458">
        <v>228</v>
      </c>
      <c r="F6458" t="s">
        <v>6450</v>
      </c>
      <c r="G6458" t="s">
        <v>2052</v>
      </c>
      <c r="I6458" t="s">
        <v>2006</v>
      </c>
      <c r="J6458" t="s">
        <v>2146</v>
      </c>
      <c r="K6458" t="s">
        <v>2147</v>
      </c>
      <c r="L6458">
        <v>8</v>
      </c>
      <c r="M6458">
        <v>579</v>
      </c>
      <c r="N6458" s="43">
        <v>4632</v>
      </c>
    </row>
    <row r="6459" hidden="1" spans="1:14" x14ac:dyDescent="0.25">
      <c r="A6459" s="106">
        <v>46003</v>
      </c>
      <c r="B6459">
        <v>5776</v>
      </c>
      <c r="C6459">
        <v>2693</v>
      </c>
      <c r="E6459">
        <v>228</v>
      </c>
      <c r="F6459" t="s">
        <v>6451</v>
      </c>
      <c r="G6459" t="s">
        <v>2131</v>
      </c>
      <c r="I6459" t="s">
        <v>2006</v>
      </c>
      <c r="J6459" t="s">
        <v>2146</v>
      </c>
      <c r="K6459" t="s">
        <v>2147</v>
      </c>
      <c r="L6459">
        <v>10</v>
      </c>
      <c r="M6459">
        <v>579</v>
      </c>
      <c r="N6459" s="43">
        <v>5790</v>
      </c>
    </row>
    <row r="6460" hidden="1" spans="1:14" x14ac:dyDescent="0.25">
      <c r="A6460" s="106">
        <v>46003</v>
      </c>
      <c r="B6460">
        <v>5777</v>
      </c>
      <c r="C6460">
        <v>2694</v>
      </c>
      <c r="E6460">
        <v>228</v>
      </c>
      <c r="F6460" t="s">
        <v>6452</v>
      </c>
      <c r="G6460" t="s">
        <v>2097</v>
      </c>
      <c r="I6460" t="s">
        <v>2006</v>
      </c>
      <c r="J6460" t="s">
        <v>2146</v>
      </c>
      <c r="K6460" t="s">
        <v>2147</v>
      </c>
      <c r="L6460">
        <v>4</v>
      </c>
      <c r="M6460">
        <v>579</v>
      </c>
      <c r="N6460" s="43">
        <v>2316</v>
      </c>
    </row>
    <row r="6461" hidden="1" spans="1:14" x14ac:dyDescent="0.25">
      <c r="A6461" s="106">
        <v>46003</v>
      </c>
      <c r="B6461">
        <v>5778</v>
      </c>
      <c r="C6461">
        <v>2695</v>
      </c>
      <c r="E6461">
        <v>228</v>
      </c>
      <c r="F6461" t="s">
        <v>6453</v>
      </c>
      <c r="G6461" t="s">
        <v>2017</v>
      </c>
      <c r="I6461" t="s">
        <v>2006</v>
      </c>
      <c r="J6461" t="s">
        <v>2146</v>
      </c>
      <c r="K6461" t="s">
        <v>2147</v>
      </c>
      <c r="L6461">
        <v>4</v>
      </c>
      <c r="M6461">
        <v>579</v>
      </c>
      <c r="N6461" s="43">
        <v>2316</v>
      </c>
    </row>
    <row r="6462" hidden="1" spans="1:14" x14ac:dyDescent="0.25">
      <c r="A6462" s="106">
        <v>46004</v>
      </c>
      <c r="B6462">
        <v>5793</v>
      </c>
      <c r="C6462">
        <v>2710</v>
      </c>
      <c r="E6462">
        <v>228</v>
      </c>
      <c r="F6462" t="s">
        <v>6454</v>
      </c>
      <c r="G6462" t="s">
        <v>2097</v>
      </c>
      <c r="I6462" t="s">
        <v>2006</v>
      </c>
      <c r="J6462" t="s">
        <v>2146</v>
      </c>
      <c r="K6462" t="s">
        <v>2147</v>
      </c>
      <c r="L6462">
        <v>5</v>
      </c>
      <c r="M6462">
        <v>579</v>
      </c>
      <c r="N6462" s="43">
        <v>2895</v>
      </c>
    </row>
    <row r="6463" hidden="1" spans="1:14" x14ac:dyDescent="0.25">
      <c r="A6463" s="106">
        <v>46004</v>
      </c>
      <c r="B6463">
        <v>5796</v>
      </c>
      <c r="C6463">
        <v>2713</v>
      </c>
      <c r="E6463">
        <v>228</v>
      </c>
      <c r="F6463" t="s">
        <v>6455</v>
      </c>
      <c r="G6463" t="s">
        <v>2025</v>
      </c>
      <c r="I6463" t="s">
        <v>2006</v>
      </c>
      <c r="J6463" t="s">
        <v>2146</v>
      </c>
      <c r="K6463" t="s">
        <v>2147</v>
      </c>
      <c r="L6463">
        <v>8</v>
      </c>
      <c r="M6463">
        <v>579</v>
      </c>
      <c r="N6463" s="43">
        <v>4632</v>
      </c>
    </row>
    <row r="6464" hidden="1" spans="1:14" x14ac:dyDescent="0.25">
      <c r="A6464" s="106">
        <v>46004</v>
      </c>
      <c r="B6464">
        <v>5799</v>
      </c>
      <c r="C6464">
        <v>2716</v>
      </c>
      <c r="E6464">
        <v>228</v>
      </c>
      <c r="F6464" t="s">
        <v>6456</v>
      </c>
      <c r="G6464" t="s">
        <v>2017</v>
      </c>
      <c r="I6464" t="s">
        <v>2006</v>
      </c>
      <c r="J6464" t="s">
        <v>2146</v>
      </c>
      <c r="K6464" t="s">
        <v>2147</v>
      </c>
      <c r="L6464">
        <v>8</v>
      </c>
      <c r="M6464">
        <v>579</v>
      </c>
      <c r="N6464" s="43">
        <v>4632</v>
      </c>
    </row>
    <row r="6465" hidden="1" spans="1:14" x14ac:dyDescent="0.25">
      <c r="A6465" s="106">
        <v>46004</v>
      </c>
      <c r="B6465">
        <v>5802</v>
      </c>
      <c r="C6465">
        <v>2719</v>
      </c>
      <c r="E6465">
        <v>228</v>
      </c>
      <c r="F6465" t="s">
        <v>6457</v>
      </c>
      <c r="G6465" t="s">
        <v>2044</v>
      </c>
      <c r="I6465" t="s">
        <v>2006</v>
      </c>
      <c r="J6465" t="s">
        <v>2146</v>
      </c>
      <c r="K6465" t="s">
        <v>2147</v>
      </c>
      <c r="L6465">
        <v>8</v>
      </c>
      <c r="M6465">
        <v>579</v>
      </c>
      <c r="N6465" s="43">
        <v>4632</v>
      </c>
    </row>
    <row r="6466" hidden="1" spans="1:14" x14ac:dyDescent="0.25">
      <c r="A6466" s="106">
        <v>46004</v>
      </c>
      <c r="B6466">
        <v>5805</v>
      </c>
      <c r="C6466">
        <v>2722</v>
      </c>
      <c r="E6466">
        <v>228</v>
      </c>
      <c r="F6466" t="s">
        <v>6454</v>
      </c>
      <c r="G6466" t="s">
        <v>2097</v>
      </c>
      <c r="I6466" t="s">
        <v>2006</v>
      </c>
      <c r="J6466" t="s">
        <v>2146</v>
      </c>
      <c r="K6466" t="s">
        <v>2147</v>
      </c>
      <c r="L6466">
        <v>3</v>
      </c>
      <c r="M6466">
        <v>579</v>
      </c>
      <c r="N6466" s="43">
        <v>1737</v>
      </c>
    </row>
    <row r="6467" hidden="1" spans="1:14" x14ac:dyDescent="0.25">
      <c r="A6467" s="106">
        <v>46004</v>
      </c>
      <c r="B6467">
        <v>5806</v>
      </c>
      <c r="C6467">
        <v>2723</v>
      </c>
      <c r="E6467">
        <v>228</v>
      </c>
      <c r="F6467" t="s">
        <v>6458</v>
      </c>
      <c r="G6467" t="s">
        <v>2097</v>
      </c>
      <c r="I6467" t="s">
        <v>2006</v>
      </c>
      <c r="J6467" t="s">
        <v>2146</v>
      </c>
      <c r="K6467" t="s">
        <v>2147</v>
      </c>
      <c r="L6467">
        <v>8</v>
      </c>
      <c r="M6467">
        <v>579</v>
      </c>
      <c r="N6467" s="43">
        <v>4632</v>
      </c>
    </row>
    <row r="6468" hidden="1" spans="1:14" x14ac:dyDescent="0.25">
      <c r="A6468" s="106">
        <v>46004</v>
      </c>
      <c r="B6468">
        <v>5809</v>
      </c>
      <c r="C6468">
        <v>2726</v>
      </c>
      <c r="E6468">
        <v>228</v>
      </c>
      <c r="F6468" t="s">
        <v>6459</v>
      </c>
      <c r="G6468" t="s">
        <v>2052</v>
      </c>
      <c r="I6468" t="s">
        <v>2006</v>
      </c>
      <c r="J6468" t="s">
        <v>2146</v>
      </c>
      <c r="K6468" t="s">
        <v>2147</v>
      </c>
      <c r="L6468">
        <v>8</v>
      </c>
      <c r="M6468">
        <v>579</v>
      </c>
      <c r="N6468" s="43">
        <v>4632</v>
      </c>
    </row>
    <row r="6469" hidden="1" spans="1:14" x14ac:dyDescent="0.25">
      <c r="A6469" s="106">
        <v>46004</v>
      </c>
      <c r="B6469">
        <v>5812</v>
      </c>
      <c r="C6469">
        <v>2729</v>
      </c>
      <c r="E6469">
        <v>228</v>
      </c>
      <c r="F6469" t="s">
        <v>6460</v>
      </c>
      <c r="G6469" t="s">
        <v>2025</v>
      </c>
      <c r="I6469" t="s">
        <v>2006</v>
      </c>
      <c r="J6469" t="s">
        <v>2146</v>
      </c>
      <c r="K6469" t="s">
        <v>2147</v>
      </c>
      <c r="L6469">
        <v>8</v>
      </c>
      <c r="M6469">
        <v>579</v>
      </c>
      <c r="N6469" s="43">
        <v>4632</v>
      </c>
    </row>
    <row r="6470" hidden="1" spans="1:14" x14ac:dyDescent="0.25">
      <c r="A6470" s="106">
        <v>46005</v>
      </c>
      <c r="B6470">
        <v>5815</v>
      </c>
      <c r="C6470">
        <v>2732</v>
      </c>
      <c r="E6470">
        <v>228</v>
      </c>
      <c r="F6470" t="s">
        <v>6461</v>
      </c>
      <c r="G6470" t="s">
        <v>2131</v>
      </c>
      <c r="I6470" t="s">
        <v>2006</v>
      </c>
      <c r="J6470" t="s">
        <v>2146</v>
      </c>
      <c r="K6470" t="s">
        <v>2147</v>
      </c>
      <c r="L6470">
        <v>10</v>
      </c>
      <c r="M6470">
        <v>579</v>
      </c>
      <c r="N6470" s="43">
        <v>5790</v>
      </c>
    </row>
    <row r="6471" hidden="1" spans="1:14" x14ac:dyDescent="0.25">
      <c r="A6471" s="106">
        <v>46005</v>
      </c>
      <c r="B6471">
        <v>5816</v>
      </c>
      <c r="C6471">
        <v>2733</v>
      </c>
      <c r="E6471">
        <v>228</v>
      </c>
      <c r="F6471" t="s">
        <v>6462</v>
      </c>
      <c r="G6471" t="s">
        <v>2038</v>
      </c>
      <c r="I6471" t="s">
        <v>2006</v>
      </c>
      <c r="J6471" t="s">
        <v>2146</v>
      </c>
      <c r="K6471" t="s">
        <v>2147</v>
      </c>
      <c r="L6471">
        <v>10</v>
      </c>
      <c r="M6471">
        <v>579</v>
      </c>
      <c r="N6471" s="43">
        <v>5790</v>
      </c>
    </row>
    <row r="6472" hidden="1" spans="1:14" x14ac:dyDescent="0.25">
      <c r="A6472" s="106">
        <v>46005</v>
      </c>
      <c r="B6472">
        <v>5817</v>
      </c>
      <c r="C6472">
        <v>2734</v>
      </c>
      <c r="E6472">
        <v>228</v>
      </c>
      <c r="F6472" t="s">
        <v>6463</v>
      </c>
      <c r="G6472" t="s">
        <v>2036</v>
      </c>
      <c r="I6472" t="s">
        <v>2006</v>
      </c>
      <c r="J6472" t="s">
        <v>2146</v>
      </c>
      <c r="K6472" t="s">
        <v>2147</v>
      </c>
      <c r="L6472">
        <v>10</v>
      </c>
      <c r="M6472">
        <v>579</v>
      </c>
      <c r="N6472" s="43">
        <v>5790</v>
      </c>
    </row>
    <row r="6473" hidden="1" spans="1:14" x14ac:dyDescent="0.25">
      <c r="A6473" s="106">
        <v>46005</v>
      </c>
      <c r="B6473">
        <v>5818</v>
      </c>
      <c r="C6473">
        <v>2735</v>
      </c>
      <c r="E6473">
        <v>228</v>
      </c>
      <c r="F6473" t="s">
        <v>6464</v>
      </c>
      <c r="G6473" t="s">
        <v>2131</v>
      </c>
      <c r="I6473" t="s">
        <v>2006</v>
      </c>
      <c r="J6473" t="s">
        <v>2146</v>
      </c>
      <c r="K6473" t="s">
        <v>2147</v>
      </c>
      <c r="L6473">
        <v>10</v>
      </c>
      <c r="M6473">
        <v>579</v>
      </c>
      <c r="N6473" s="43">
        <v>5790</v>
      </c>
    </row>
    <row r="6474" hidden="1" spans="1:14" x14ac:dyDescent="0.25">
      <c r="A6474" s="106">
        <v>46005</v>
      </c>
      <c r="B6474">
        <v>5819</v>
      </c>
      <c r="C6474">
        <v>2736</v>
      </c>
      <c r="E6474">
        <v>228</v>
      </c>
      <c r="F6474" t="s">
        <v>6465</v>
      </c>
      <c r="G6474" t="s">
        <v>2038</v>
      </c>
      <c r="I6474" t="s">
        <v>2006</v>
      </c>
      <c r="J6474" t="s">
        <v>2146</v>
      </c>
      <c r="K6474" t="s">
        <v>2147</v>
      </c>
      <c r="L6474">
        <v>10</v>
      </c>
      <c r="M6474">
        <v>579</v>
      </c>
      <c r="N6474" s="43">
        <v>5790</v>
      </c>
    </row>
    <row r="6475" hidden="1" spans="1:14" x14ac:dyDescent="0.25">
      <c r="A6475" s="106">
        <v>46005</v>
      </c>
      <c r="B6475">
        <v>5820</v>
      </c>
      <c r="C6475">
        <v>2737</v>
      </c>
      <c r="E6475">
        <v>228</v>
      </c>
      <c r="F6475" t="s">
        <v>6466</v>
      </c>
      <c r="G6475" t="s">
        <v>2036</v>
      </c>
      <c r="I6475" t="s">
        <v>2006</v>
      </c>
      <c r="J6475" t="s">
        <v>2146</v>
      </c>
      <c r="K6475" t="s">
        <v>2147</v>
      </c>
      <c r="L6475">
        <v>10</v>
      </c>
      <c r="M6475">
        <v>579</v>
      </c>
      <c r="N6475" s="43">
        <v>5790</v>
      </c>
    </row>
    <row r="6476" hidden="1" spans="1:14" x14ac:dyDescent="0.25">
      <c r="A6476" s="106">
        <v>46006</v>
      </c>
      <c r="B6476">
        <v>5861</v>
      </c>
      <c r="C6476">
        <v>2778</v>
      </c>
      <c r="E6476">
        <v>228</v>
      </c>
      <c r="F6476" t="s">
        <v>6467</v>
      </c>
      <c r="G6476" t="s">
        <v>2368</v>
      </c>
      <c r="I6476" t="s">
        <v>2006</v>
      </c>
      <c r="J6476" t="s">
        <v>2146</v>
      </c>
      <c r="K6476" t="s">
        <v>2147</v>
      </c>
      <c r="L6476">
        <v>7</v>
      </c>
      <c r="M6476">
        <v>579</v>
      </c>
      <c r="N6476" s="43">
        <v>4053</v>
      </c>
    </row>
    <row r="6477" spans="1:14" x14ac:dyDescent="0.25">
      <c r="A6477" s="106">
        <v>46295</v>
      </c>
      <c r="B6477">
        <v>19273</v>
      </c>
      <c r="C6477">
        <v>16072</v>
      </c>
      <c r="E6477">
        <v>545</v>
      </c>
      <c r="F6477" t="s">
        <v>6468</v>
      </c>
      <c r="G6477" t="s">
        <v>2038</v>
      </c>
      <c r="I6477" t="s">
        <v>2006</v>
      </c>
      <c r="J6477" t="s">
        <v>2259</v>
      </c>
      <c r="K6477" t="s">
        <v>2260</v>
      </c>
      <c r="L6477">
        <v>8</v>
      </c>
      <c r="M6477">
        <v>580</v>
      </c>
      <c r="N6477" s="43">
        <v>4640</v>
      </c>
    </row>
    <row r="6478" spans="1:14" x14ac:dyDescent="0.25">
      <c r="A6478" s="106">
        <v>46295</v>
      </c>
      <c r="B6478">
        <v>19273</v>
      </c>
      <c r="C6478">
        <v>16072</v>
      </c>
      <c r="E6478">
        <v>545</v>
      </c>
      <c r="F6478" t="s">
        <v>6468</v>
      </c>
      <c r="G6478" t="s">
        <v>2038</v>
      </c>
      <c r="I6478" t="s">
        <v>2006</v>
      </c>
      <c r="J6478" t="s">
        <v>2033</v>
      </c>
      <c r="K6478" t="s">
        <v>2034</v>
      </c>
      <c r="L6478">
        <v>1</v>
      </c>
      <c r="M6478">
        <v>1700</v>
      </c>
      <c r="N6478" s="43">
        <v>1700</v>
      </c>
    </row>
    <row r="6479" spans="1:14" x14ac:dyDescent="0.25">
      <c r="A6479" s="106">
        <v>46295</v>
      </c>
      <c r="B6479">
        <v>19274</v>
      </c>
      <c r="C6479">
        <v>16073</v>
      </c>
      <c r="E6479">
        <v>545</v>
      </c>
      <c r="F6479" t="s">
        <v>6468</v>
      </c>
      <c r="G6479" t="s">
        <v>2038</v>
      </c>
      <c r="I6479" t="s">
        <v>2006</v>
      </c>
      <c r="J6479" t="s">
        <v>2259</v>
      </c>
      <c r="K6479" t="s">
        <v>2260</v>
      </c>
      <c r="L6479">
        <v>2</v>
      </c>
      <c r="M6479">
        <v>580</v>
      </c>
      <c r="N6479" s="43">
        <v>1160</v>
      </c>
    </row>
    <row r="6480" spans="1:14" x14ac:dyDescent="0.25">
      <c r="A6480" s="106">
        <v>46295</v>
      </c>
      <c r="B6480">
        <v>19278</v>
      </c>
      <c r="C6480">
        <v>16076</v>
      </c>
      <c r="E6480">
        <v>545</v>
      </c>
      <c r="F6480" t="s">
        <v>4919</v>
      </c>
      <c r="G6480" t="s">
        <v>2063</v>
      </c>
      <c r="I6480" t="s">
        <v>2006</v>
      </c>
      <c r="J6480" t="s">
        <v>2259</v>
      </c>
      <c r="K6480" t="s">
        <v>2260</v>
      </c>
      <c r="L6480">
        <v>8</v>
      </c>
      <c r="M6480">
        <v>580</v>
      </c>
      <c r="N6480" s="43">
        <v>4640</v>
      </c>
    </row>
    <row r="6481" spans="1:14" x14ac:dyDescent="0.25">
      <c r="A6481" s="106">
        <v>46295</v>
      </c>
      <c r="B6481">
        <v>19279</v>
      </c>
      <c r="C6481">
        <v>16077</v>
      </c>
      <c r="E6481">
        <v>545</v>
      </c>
      <c r="F6481" t="s">
        <v>4919</v>
      </c>
      <c r="G6481" t="s">
        <v>2063</v>
      </c>
      <c r="I6481" t="s">
        <v>2006</v>
      </c>
      <c r="J6481" t="s">
        <v>2259</v>
      </c>
      <c r="K6481" t="s">
        <v>2260</v>
      </c>
      <c r="L6481">
        <v>2</v>
      </c>
      <c r="M6481">
        <v>580</v>
      </c>
      <c r="N6481" s="43">
        <v>1160</v>
      </c>
    </row>
    <row r="6482" spans="1:14" x14ac:dyDescent="0.25">
      <c r="A6482" s="106">
        <v>46295</v>
      </c>
      <c r="B6482">
        <v>19283</v>
      </c>
      <c r="C6482">
        <v>16080</v>
      </c>
      <c r="E6482">
        <v>545</v>
      </c>
      <c r="F6482" t="s">
        <v>6469</v>
      </c>
      <c r="G6482" t="s">
        <v>2054</v>
      </c>
      <c r="I6482" t="s">
        <v>2006</v>
      </c>
      <c r="J6482" t="s">
        <v>2259</v>
      </c>
      <c r="K6482" t="s">
        <v>2260</v>
      </c>
      <c r="L6482">
        <v>8</v>
      </c>
      <c r="M6482">
        <v>580</v>
      </c>
      <c r="N6482" s="43">
        <v>4640</v>
      </c>
    </row>
    <row r="6483" spans="1:14" x14ac:dyDescent="0.25">
      <c r="A6483" s="106">
        <v>46295</v>
      </c>
      <c r="B6483">
        <v>19284</v>
      </c>
      <c r="C6483">
        <v>16081</v>
      </c>
      <c r="E6483">
        <v>545</v>
      </c>
      <c r="F6483" t="s">
        <v>6469</v>
      </c>
      <c r="G6483" t="s">
        <v>2054</v>
      </c>
      <c r="I6483" t="s">
        <v>2006</v>
      </c>
      <c r="J6483" t="s">
        <v>2259</v>
      </c>
      <c r="K6483" t="s">
        <v>2260</v>
      </c>
      <c r="L6483">
        <v>2</v>
      </c>
      <c r="M6483">
        <v>580</v>
      </c>
      <c r="N6483" s="43">
        <v>1160</v>
      </c>
    </row>
    <row r="6484" spans="1:14" x14ac:dyDescent="0.25">
      <c r="A6484" s="106">
        <v>46295</v>
      </c>
      <c r="B6484">
        <v>19297</v>
      </c>
      <c r="C6484">
        <v>16094</v>
      </c>
      <c r="E6484">
        <v>545</v>
      </c>
      <c r="F6484" t="s">
        <v>6470</v>
      </c>
      <c r="G6484" t="s">
        <v>2021</v>
      </c>
      <c r="I6484" t="s">
        <v>2006</v>
      </c>
      <c r="J6484" t="s">
        <v>2259</v>
      </c>
      <c r="K6484" t="s">
        <v>2260</v>
      </c>
      <c r="L6484">
        <v>2</v>
      </c>
      <c r="M6484">
        <v>580</v>
      </c>
      <c r="N6484" s="43">
        <v>1160</v>
      </c>
    </row>
    <row r="6485" spans="1:14" x14ac:dyDescent="0.25">
      <c r="A6485" s="106">
        <v>46295</v>
      </c>
      <c r="B6485">
        <v>19297</v>
      </c>
      <c r="C6485">
        <v>16094</v>
      </c>
      <c r="E6485">
        <v>545</v>
      </c>
      <c r="F6485" t="s">
        <v>6470</v>
      </c>
      <c r="G6485" t="s">
        <v>2021</v>
      </c>
      <c r="I6485" t="s">
        <v>2006</v>
      </c>
      <c r="J6485" t="s">
        <v>2033</v>
      </c>
      <c r="K6485" t="s">
        <v>2034</v>
      </c>
      <c r="L6485">
        <v>2</v>
      </c>
      <c r="M6485">
        <v>50</v>
      </c>
      <c r="N6485" s="43">
        <v>100</v>
      </c>
    </row>
    <row r="6486" spans="1:14" x14ac:dyDescent="0.25">
      <c r="A6486" s="106">
        <v>46295</v>
      </c>
      <c r="B6486">
        <v>19298</v>
      </c>
      <c r="C6486">
        <v>16095</v>
      </c>
      <c r="E6486">
        <v>545</v>
      </c>
      <c r="F6486" t="s">
        <v>6470</v>
      </c>
      <c r="G6486" t="s">
        <v>2021</v>
      </c>
      <c r="I6486" t="s">
        <v>2006</v>
      </c>
      <c r="J6486" t="s">
        <v>2259</v>
      </c>
      <c r="K6486" t="s">
        <v>2260</v>
      </c>
      <c r="L6486">
        <v>8</v>
      </c>
      <c r="M6486">
        <v>580</v>
      </c>
      <c r="N6486" s="43">
        <v>4640</v>
      </c>
    </row>
    <row r="6487" spans="1:14" x14ac:dyDescent="0.25">
      <c r="A6487" s="106">
        <v>46295</v>
      </c>
      <c r="B6487">
        <v>19298</v>
      </c>
      <c r="C6487">
        <v>16095</v>
      </c>
      <c r="E6487">
        <v>545</v>
      </c>
      <c r="F6487" t="s">
        <v>6470</v>
      </c>
      <c r="G6487" t="s">
        <v>2021</v>
      </c>
      <c r="I6487" t="s">
        <v>2006</v>
      </c>
      <c r="J6487" t="s">
        <v>2033</v>
      </c>
      <c r="K6487" t="s">
        <v>2034</v>
      </c>
      <c r="L6487">
        <v>8</v>
      </c>
      <c r="M6487">
        <v>50</v>
      </c>
      <c r="N6487" s="43">
        <v>400</v>
      </c>
    </row>
    <row r="6488" spans="1:14" x14ac:dyDescent="0.25">
      <c r="A6488" s="106">
        <v>46295</v>
      </c>
      <c r="B6488">
        <v>19300</v>
      </c>
      <c r="C6488">
        <v>16096</v>
      </c>
      <c r="E6488">
        <v>545</v>
      </c>
      <c r="F6488" t="s">
        <v>6471</v>
      </c>
      <c r="G6488" t="s">
        <v>2012</v>
      </c>
      <c r="I6488" t="s">
        <v>2006</v>
      </c>
      <c r="J6488" t="s">
        <v>2259</v>
      </c>
      <c r="K6488" t="s">
        <v>2260</v>
      </c>
      <c r="L6488">
        <v>8</v>
      </c>
      <c r="M6488">
        <v>580</v>
      </c>
      <c r="N6488" s="43">
        <v>4640</v>
      </c>
    </row>
    <row r="6489" spans="1:14" x14ac:dyDescent="0.25">
      <c r="A6489" s="106">
        <v>46295</v>
      </c>
      <c r="B6489">
        <v>19300</v>
      </c>
      <c r="C6489">
        <v>16096</v>
      </c>
      <c r="E6489">
        <v>545</v>
      </c>
      <c r="F6489" t="s">
        <v>6471</v>
      </c>
      <c r="G6489" t="s">
        <v>2012</v>
      </c>
      <c r="I6489" t="s">
        <v>2006</v>
      </c>
      <c r="J6489" t="s">
        <v>2033</v>
      </c>
      <c r="K6489" t="s">
        <v>2034</v>
      </c>
      <c r="L6489">
        <v>8</v>
      </c>
      <c r="M6489">
        <v>50</v>
      </c>
      <c r="N6489" s="43">
        <v>400</v>
      </c>
    </row>
    <row r="6490" spans="1:14" x14ac:dyDescent="0.25">
      <c r="A6490" s="106">
        <v>46295</v>
      </c>
      <c r="B6490">
        <v>19301</v>
      </c>
      <c r="C6490">
        <v>16097</v>
      </c>
      <c r="E6490">
        <v>545</v>
      </c>
      <c r="F6490" t="s">
        <v>6471</v>
      </c>
      <c r="G6490" t="s">
        <v>2012</v>
      </c>
      <c r="I6490" t="s">
        <v>2006</v>
      </c>
      <c r="J6490" t="s">
        <v>2033</v>
      </c>
      <c r="K6490" t="s">
        <v>2034</v>
      </c>
      <c r="L6490">
        <v>2</v>
      </c>
      <c r="M6490">
        <v>50</v>
      </c>
      <c r="N6490" s="43">
        <v>100</v>
      </c>
    </row>
    <row r="6491" spans="1:14" x14ac:dyDescent="0.25">
      <c r="A6491" s="106">
        <v>46295</v>
      </c>
      <c r="B6491">
        <v>19301</v>
      </c>
      <c r="C6491">
        <v>16097</v>
      </c>
      <c r="E6491">
        <v>545</v>
      </c>
      <c r="F6491" t="s">
        <v>6471</v>
      </c>
      <c r="G6491" t="s">
        <v>2012</v>
      </c>
      <c r="I6491" t="s">
        <v>2006</v>
      </c>
      <c r="J6491" t="s">
        <v>2259</v>
      </c>
      <c r="K6491" t="s">
        <v>2260</v>
      </c>
      <c r="L6491">
        <v>2</v>
      </c>
      <c r="M6491">
        <v>580</v>
      </c>
      <c r="N6491" s="43">
        <v>1160</v>
      </c>
    </row>
    <row r="6492" spans="1:14" x14ac:dyDescent="0.25">
      <c r="A6492" s="106">
        <v>46295</v>
      </c>
      <c r="B6492">
        <v>19303</v>
      </c>
      <c r="C6492">
        <v>16098</v>
      </c>
      <c r="E6492">
        <v>545</v>
      </c>
      <c r="F6492" t="s">
        <v>6472</v>
      </c>
      <c r="G6492" t="s">
        <v>2038</v>
      </c>
      <c r="I6492" t="s">
        <v>2006</v>
      </c>
      <c r="J6492" t="s">
        <v>2259</v>
      </c>
      <c r="K6492" t="s">
        <v>2260</v>
      </c>
      <c r="L6492">
        <v>8</v>
      </c>
      <c r="M6492">
        <v>580</v>
      </c>
      <c r="N6492" s="43">
        <v>4640</v>
      </c>
    </row>
    <row r="6493" spans="1:14" x14ac:dyDescent="0.25">
      <c r="A6493" s="106">
        <v>46295</v>
      </c>
      <c r="B6493">
        <v>19303</v>
      </c>
      <c r="C6493">
        <v>16098</v>
      </c>
      <c r="E6493">
        <v>545</v>
      </c>
      <c r="F6493" t="s">
        <v>6472</v>
      </c>
      <c r="G6493" t="s">
        <v>2038</v>
      </c>
      <c r="I6493" t="s">
        <v>2006</v>
      </c>
      <c r="J6493" t="s">
        <v>2033</v>
      </c>
      <c r="K6493" t="s">
        <v>2034</v>
      </c>
      <c r="L6493">
        <v>8</v>
      </c>
      <c r="M6493">
        <v>50</v>
      </c>
      <c r="N6493" s="43">
        <v>400</v>
      </c>
    </row>
    <row r="6494" spans="1:14" x14ac:dyDescent="0.25">
      <c r="A6494" s="106">
        <v>46295</v>
      </c>
      <c r="B6494">
        <v>19304</v>
      </c>
      <c r="C6494">
        <v>16099</v>
      </c>
      <c r="E6494">
        <v>545</v>
      </c>
      <c r="F6494" t="s">
        <v>6156</v>
      </c>
      <c r="G6494" t="s">
        <v>2038</v>
      </c>
      <c r="I6494" t="s">
        <v>2006</v>
      </c>
      <c r="J6494" t="s">
        <v>2033</v>
      </c>
      <c r="K6494" t="s">
        <v>2034</v>
      </c>
      <c r="L6494">
        <v>2</v>
      </c>
      <c r="M6494">
        <v>50</v>
      </c>
      <c r="N6494" s="43">
        <v>100</v>
      </c>
    </row>
    <row r="6495" spans="1:14" x14ac:dyDescent="0.25">
      <c r="A6495" s="106">
        <v>46295</v>
      </c>
      <c r="B6495">
        <v>19304</v>
      </c>
      <c r="C6495">
        <v>16099</v>
      </c>
      <c r="E6495">
        <v>545</v>
      </c>
      <c r="F6495" t="s">
        <v>6156</v>
      </c>
      <c r="G6495" t="s">
        <v>2038</v>
      </c>
      <c r="I6495" t="s">
        <v>2006</v>
      </c>
      <c r="J6495" t="s">
        <v>2259</v>
      </c>
      <c r="K6495" t="s">
        <v>2260</v>
      </c>
      <c r="L6495">
        <v>2</v>
      </c>
      <c r="M6495">
        <v>580</v>
      </c>
      <c r="N6495" s="43">
        <v>1160</v>
      </c>
    </row>
    <row r="6496" hidden="1" spans="1:14" x14ac:dyDescent="0.25">
      <c r="A6496" s="106">
        <v>45961</v>
      </c>
      <c r="B6496">
        <v>3689</v>
      </c>
      <c r="C6496">
        <v>623</v>
      </c>
      <c r="E6496">
        <v>190</v>
      </c>
      <c r="F6496" t="s">
        <v>6473</v>
      </c>
      <c r="G6496" t="s">
        <v>2114</v>
      </c>
      <c r="I6496" t="s">
        <v>2006</v>
      </c>
      <c r="J6496" t="s">
        <v>2022</v>
      </c>
      <c r="K6496" t="s">
        <v>2023</v>
      </c>
      <c r="L6496">
        <v>5</v>
      </c>
      <c r="M6496">
        <v>569</v>
      </c>
      <c r="N6496" s="43">
        <v>2845</v>
      </c>
    </row>
    <row r="6497" hidden="1" spans="1:14" x14ac:dyDescent="0.25">
      <c r="A6497" s="106">
        <v>45961</v>
      </c>
      <c r="B6497">
        <v>3690</v>
      </c>
      <c r="C6497">
        <v>624</v>
      </c>
      <c r="E6497">
        <v>190</v>
      </c>
      <c r="F6497" t="s">
        <v>6473</v>
      </c>
      <c r="G6497" t="s">
        <v>2114</v>
      </c>
      <c r="I6497" t="s">
        <v>2006</v>
      </c>
      <c r="J6497" t="s">
        <v>2022</v>
      </c>
      <c r="K6497" t="s">
        <v>2023</v>
      </c>
      <c r="L6497">
        <v>3</v>
      </c>
      <c r="M6497">
        <v>569</v>
      </c>
      <c r="N6497" s="43">
        <v>1707</v>
      </c>
    </row>
    <row r="6498" hidden="1" spans="1:14" x14ac:dyDescent="0.25">
      <c r="A6498" s="106">
        <v>45961</v>
      </c>
      <c r="B6498">
        <v>3695</v>
      </c>
      <c r="C6498">
        <v>629</v>
      </c>
      <c r="E6498">
        <v>190</v>
      </c>
      <c r="F6498" t="s">
        <v>6474</v>
      </c>
      <c r="G6498" t="s">
        <v>2052</v>
      </c>
      <c r="I6498" t="s">
        <v>2006</v>
      </c>
      <c r="J6498" t="s">
        <v>2022</v>
      </c>
      <c r="K6498" t="s">
        <v>2023</v>
      </c>
      <c r="L6498">
        <v>5</v>
      </c>
      <c r="M6498">
        <v>569</v>
      </c>
      <c r="N6498" s="43">
        <v>2845</v>
      </c>
    </row>
    <row r="6499" hidden="1" spans="1:14" x14ac:dyDescent="0.25">
      <c r="A6499" s="106">
        <v>45961</v>
      </c>
      <c r="B6499">
        <v>3696</v>
      </c>
      <c r="C6499">
        <v>630</v>
      </c>
      <c r="E6499">
        <v>190</v>
      </c>
      <c r="F6499" t="s">
        <v>6474</v>
      </c>
      <c r="G6499" t="s">
        <v>2052</v>
      </c>
      <c r="I6499" t="s">
        <v>2006</v>
      </c>
      <c r="J6499" t="s">
        <v>2022</v>
      </c>
      <c r="K6499" t="s">
        <v>2023</v>
      </c>
      <c r="L6499">
        <v>3</v>
      </c>
      <c r="M6499">
        <v>569</v>
      </c>
      <c r="N6499" s="43">
        <v>1707</v>
      </c>
    </row>
    <row r="6500" hidden="1" spans="1:14" x14ac:dyDescent="0.25">
      <c r="A6500" s="106">
        <v>45961</v>
      </c>
      <c r="B6500">
        <v>3699</v>
      </c>
      <c r="C6500">
        <v>633</v>
      </c>
      <c r="E6500">
        <v>190</v>
      </c>
      <c r="F6500" t="s">
        <v>6475</v>
      </c>
      <c r="G6500" t="s">
        <v>2044</v>
      </c>
      <c r="I6500" t="s">
        <v>2006</v>
      </c>
      <c r="J6500" t="s">
        <v>2022</v>
      </c>
      <c r="K6500" t="s">
        <v>2023</v>
      </c>
      <c r="L6500">
        <v>5</v>
      </c>
      <c r="M6500">
        <v>569</v>
      </c>
      <c r="N6500" s="43">
        <v>2845</v>
      </c>
    </row>
    <row r="6501" hidden="1" spans="1:14" x14ac:dyDescent="0.25">
      <c r="A6501" s="106">
        <v>45961</v>
      </c>
      <c r="B6501">
        <v>3700</v>
      </c>
      <c r="C6501">
        <v>634</v>
      </c>
      <c r="E6501">
        <v>190</v>
      </c>
      <c r="F6501" t="s">
        <v>6475</v>
      </c>
      <c r="G6501" t="s">
        <v>2044</v>
      </c>
      <c r="I6501" t="s">
        <v>2006</v>
      </c>
      <c r="J6501" t="s">
        <v>2022</v>
      </c>
      <c r="K6501" t="s">
        <v>2023</v>
      </c>
      <c r="L6501">
        <v>3</v>
      </c>
      <c r="M6501">
        <v>569</v>
      </c>
      <c r="N6501" s="43">
        <v>1707</v>
      </c>
    </row>
    <row r="6502" hidden="1" spans="1:14" x14ac:dyDescent="0.25">
      <c r="A6502" s="106">
        <v>45961</v>
      </c>
      <c r="B6502">
        <v>3705</v>
      </c>
      <c r="C6502">
        <v>639</v>
      </c>
      <c r="E6502">
        <v>190</v>
      </c>
      <c r="F6502" t="s">
        <v>6476</v>
      </c>
      <c r="G6502" t="s">
        <v>2381</v>
      </c>
      <c r="I6502" t="s">
        <v>2006</v>
      </c>
      <c r="J6502" t="s">
        <v>2022</v>
      </c>
      <c r="K6502" t="s">
        <v>2023</v>
      </c>
      <c r="L6502">
        <v>5</v>
      </c>
      <c r="M6502">
        <v>569</v>
      </c>
      <c r="N6502" s="43">
        <v>2845</v>
      </c>
    </row>
    <row r="6503" hidden="1" spans="1:14" x14ac:dyDescent="0.25">
      <c r="A6503" s="106">
        <v>45961</v>
      </c>
      <c r="B6503">
        <v>3706</v>
      </c>
      <c r="C6503">
        <v>640</v>
      </c>
      <c r="E6503">
        <v>190</v>
      </c>
      <c r="F6503" t="s">
        <v>6476</v>
      </c>
      <c r="G6503" t="s">
        <v>2381</v>
      </c>
      <c r="I6503" t="s">
        <v>2006</v>
      </c>
      <c r="J6503" t="s">
        <v>2022</v>
      </c>
      <c r="K6503" t="s">
        <v>2023</v>
      </c>
      <c r="L6503">
        <v>3</v>
      </c>
      <c r="M6503">
        <v>569</v>
      </c>
      <c r="N6503" s="43">
        <v>1707</v>
      </c>
    </row>
    <row r="6504" hidden="1" spans="1:14" x14ac:dyDescent="0.25">
      <c r="A6504" s="106">
        <v>45961</v>
      </c>
      <c r="B6504">
        <v>3707</v>
      </c>
      <c r="C6504">
        <v>641</v>
      </c>
      <c r="E6504">
        <v>190</v>
      </c>
      <c r="F6504" t="s">
        <v>6477</v>
      </c>
      <c r="G6504" t="s">
        <v>2114</v>
      </c>
      <c r="I6504" t="s">
        <v>2006</v>
      </c>
      <c r="J6504" t="s">
        <v>2022</v>
      </c>
      <c r="K6504" t="s">
        <v>2023</v>
      </c>
      <c r="L6504">
        <v>5</v>
      </c>
      <c r="M6504">
        <v>569</v>
      </c>
      <c r="N6504" s="43">
        <v>2845</v>
      </c>
    </row>
    <row r="6505" hidden="1" spans="1:14" x14ac:dyDescent="0.25">
      <c r="A6505" s="106">
        <v>45961</v>
      </c>
      <c r="B6505">
        <v>3708</v>
      </c>
      <c r="C6505">
        <v>642</v>
      </c>
      <c r="E6505">
        <v>190</v>
      </c>
      <c r="F6505" t="s">
        <v>6477</v>
      </c>
      <c r="G6505" t="s">
        <v>2114</v>
      </c>
      <c r="I6505" t="s">
        <v>2006</v>
      </c>
      <c r="J6505" t="s">
        <v>2022</v>
      </c>
      <c r="K6505" t="s">
        <v>2023</v>
      </c>
      <c r="L6505">
        <v>3</v>
      </c>
      <c r="M6505">
        <v>569</v>
      </c>
      <c r="N6505" s="43">
        <v>1707</v>
      </c>
    </row>
    <row r="6506" hidden="1" spans="1:14" x14ac:dyDescent="0.25">
      <c r="A6506" s="106">
        <v>45961</v>
      </c>
      <c r="B6506">
        <v>3711</v>
      </c>
      <c r="C6506">
        <v>645</v>
      </c>
      <c r="E6506">
        <v>190</v>
      </c>
      <c r="F6506" t="s">
        <v>6478</v>
      </c>
      <c r="G6506" t="s">
        <v>2012</v>
      </c>
      <c r="I6506" t="s">
        <v>2006</v>
      </c>
      <c r="J6506" t="s">
        <v>2022</v>
      </c>
      <c r="K6506" t="s">
        <v>2023</v>
      </c>
      <c r="L6506">
        <v>5</v>
      </c>
      <c r="M6506">
        <v>569</v>
      </c>
      <c r="N6506" s="43">
        <v>2845</v>
      </c>
    </row>
    <row r="6507" hidden="1" spans="1:14" x14ac:dyDescent="0.25">
      <c r="A6507" s="106">
        <v>45961</v>
      </c>
      <c r="B6507">
        <v>3712</v>
      </c>
      <c r="C6507">
        <v>646</v>
      </c>
      <c r="E6507">
        <v>190</v>
      </c>
      <c r="F6507" t="s">
        <v>6478</v>
      </c>
      <c r="G6507" t="s">
        <v>2012</v>
      </c>
      <c r="I6507" t="s">
        <v>2006</v>
      </c>
      <c r="J6507" t="s">
        <v>2022</v>
      </c>
      <c r="K6507" t="s">
        <v>2023</v>
      </c>
      <c r="L6507">
        <v>3</v>
      </c>
      <c r="M6507">
        <v>569</v>
      </c>
      <c r="N6507" s="43">
        <v>1707</v>
      </c>
    </row>
    <row r="6508" hidden="1" spans="1:14" x14ac:dyDescent="0.25">
      <c r="A6508" s="106">
        <v>45961</v>
      </c>
      <c r="B6508">
        <v>3717</v>
      </c>
      <c r="C6508">
        <v>651</v>
      </c>
      <c r="E6508">
        <v>190</v>
      </c>
      <c r="F6508" t="s">
        <v>6479</v>
      </c>
      <c r="G6508" t="s">
        <v>2044</v>
      </c>
      <c r="I6508" t="s">
        <v>2006</v>
      </c>
      <c r="J6508" t="s">
        <v>2022</v>
      </c>
      <c r="K6508" t="s">
        <v>2023</v>
      </c>
      <c r="L6508">
        <v>5</v>
      </c>
      <c r="M6508">
        <v>569</v>
      </c>
      <c r="N6508" s="43">
        <v>2845</v>
      </c>
    </row>
    <row r="6509" hidden="1" spans="1:14" x14ac:dyDescent="0.25">
      <c r="A6509" s="106">
        <v>45961</v>
      </c>
      <c r="B6509">
        <v>3718</v>
      </c>
      <c r="C6509">
        <v>652</v>
      </c>
      <c r="E6509">
        <v>190</v>
      </c>
      <c r="F6509" t="s">
        <v>6479</v>
      </c>
      <c r="G6509" t="s">
        <v>2044</v>
      </c>
      <c r="I6509" t="s">
        <v>2006</v>
      </c>
      <c r="J6509" t="s">
        <v>2022</v>
      </c>
      <c r="K6509" t="s">
        <v>2023</v>
      </c>
      <c r="L6509">
        <v>3</v>
      </c>
      <c r="M6509">
        <v>569</v>
      </c>
      <c r="N6509" s="43">
        <v>1707</v>
      </c>
    </row>
    <row r="6510" hidden="1" spans="1:14" x14ac:dyDescent="0.25">
      <c r="A6510" s="106">
        <v>46259</v>
      </c>
      <c r="B6510">
        <v>17528</v>
      </c>
      <c r="C6510">
        <v>14399</v>
      </c>
      <c r="D6510" t="s">
        <v>6480</v>
      </c>
      <c r="E6510">
        <v>190</v>
      </c>
      <c r="F6510" t="s">
        <v>6481</v>
      </c>
      <c r="G6510" t="s">
        <v>2054</v>
      </c>
      <c r="H6510" t="s">
        <v>2131</v>
      </c>
      <c r="I6510" t="s">
        <v>2006</v>
      </c>
      <c r="J6510" t="s">
        <v>2033</v>
      </c>
      <c r="K6510" t="s">
        <v>2034</v>
      </c>
      <c r="L6510">
        <v>1</v>
      </c>
      <c r="M6510">
        <v>1800</v>
      </c>
      <c r="N6510" s="43">
        <v>1800</v>
      </c>
    </row>
    <row r="6511" hidden="1" spans="1:14" x14ac:dyDescent="0.25">
      <c r="A6511" s="106">
        <v>46259</v>
      </c>
      <c r="B6511">
        <v>17528</v>
      </c>
      <c r="C6511">
        <v>14399</v>
      </c>
      <c r="D6511" t="s">
        <v>6480</v>
      </c>
      <c r="E6511">
        <v>190</v>
      </c>
      <c r="F6511" t="s">
        <v>6481</v>
      </c>
      <c r="G6511" t="s">
        <v>2054</v>
      </c>
      <c r="H6511" t="s">
        <v>2131</v>
      </c>
      <c r="I6511" t="s">
        <v>2006</v>
      </c>
      <c r="J6511" t="s">
        <v>2235</v>
      </c>
      <c r="K6511" t="s">
        <v>2236</v>
      </c>
      <c r="L6511">
        <v>8</v>
      </c>
      <c r="M6511">
        <v>630</v>
      </c>
      <c r="N6511" s="43">
        <v>5040</v>
      </c>
    </row>
    <row r="6512" hidden="1" spans="1:14" x14ac:dyDescent="0.25">
      <c r="A6512" s="106">
        <v>46259</v>
      </c>
      <c r="B6512">
        <v>17529</v>
      </c>
      <c r="C6512">
        <v>14400</v>
      </c>
      <c r="D6512" t="s">
        <v>6480</v>
      </c>
      <c r="E6512">
        <v>190</v>
      </c>
      <c r="F6512" t="s">
        <v>6481</v>
      </c>
      <c r="G6512" t="s">
        <v>2054</v>
      </c>
      <c r="H6512" t="s">
        <v>2131</v>
      </c>
      <c r="I6512" t="s">
        <v>2006</v>
      </c>
      <c r="J6512" t="s">
        <v>2235</v>
      </c>
      <c r="K6512" t="s">
        <v>2236</v>
      </c>
      <c r="L6512">
        <v>2</v>
      </c>
      <c r="M6512">
        <v>630</v>
      </c>
      <c r="N6512" s="43">
        <v>1260</v>
      </c>
    </row>
    <row r="6513" hidden="1" spans="1:14" x14ac:dyDescent="0.25">
      <c r="A6513" s="106">
        <v>46259</v>
      </c>
      <c r="B6513">
        <v>17530</v>
      </c>
      <c r="C6513">
        <v>14401</v>
      </c>
      <c r="D6513" t="s">
        <v>6480</v>
      </c>
      <c r="E6513">
        <v>190</v>
      </c>
      <c r="F6513" t="s">
        <v>6482</v>
      </c>
      <c r="G6513" t="s">
        <v>2036</v>
      </c>
      <c r="H6513" t="s">
        <v>2131</v>
      </c>
      <c r="I6513" t="s">
        <v>2006</v>
      </c>
      <c r="J6513" t="s">
        <v>2235</v>
      </c>
      <c r="K6513" t="s">
        <v>2236</v>
      </c>
      <c r="L6513">
        <v>8</v>
      </c>
      <c r="M6513">
        <v>630</v>
      </c>
      <c r="N6513" s="43">
        <v>5040</v>
      </c>
    </row>
    <row r="6514" hidden="1" spans="1:14" x14ac:dyDescent="0.25">
      <c r="A6514" s="106">
        <v>46259</v>
      </c>
      <c r="B6514">
        <v>17531</v>
      </c>
      <c r="C6514">
        <v>14402</v>
      </c>
      <c r="D6514" t="s">
        <v>6480</v>
      </c>
      <c r="E6514">
        <v>190</v>
      </c>
      <c r="F6514" t="s">
        <v>6482</v>
      </c>
      <c r="G6514" t="s">
        <v>2036</v>
      </c>
      <c r="H6514" t="s">
        <v>2131</v>
      </c>
      <c r="I6514" t="s">
        <v>2006</v>
      </c>
      <c r="J6514" t="s">
        <v>2235</v>
      </c>
      <c r="K6514" t="s">
        <v>2236</v>
      </c>
      <c r="L6514">
        <v>2</v>
      </c>
      <c r="M6514">
        <v>630</v>
      </c>
      <c r="N6514" s="43">
        <v>1260</v>
      </c>
    </row>
    <row r="6515" hidden="1" spans="1:14" x14ac:dyDescent="0.25">
      <c r="A6515" s="106">
        <v>46259</v>
      </c>
      <c r="B6515">
        <v>17539</v>
      </c>
      <c r="C6515">
        <v>14410</v>
      </c>
      <c r="D6515" t="s">
        <v>6480</v>
      </c>
      <c r="E6515">
        <v>190</v>
      </c>
      <c r="F6515" t="s">
        <v>6483</v>
      </c>
      <c r="G6515" t="s">
        <v>2038</v>
      </c>
      <c r="H6515" t="s">
        <v>2131</v>
      </c>
      <c r="I6515" t="s">
        <v>2006</v>
      </c>
      <c r="J6515" t="s">
        <v>2235</v>
      </c>
      <c r="K6515" t="s">
        <v>2236</v>
      </c>
      <c r="L6515">
        <v>8</v>
      </c>
      <c r="M6515">
        <v>630</v>
      </c>
      <c r="N6515" s="43">
        <v>5040</v>
      </c>
    </row>
    <row r="6516" hidden="1" spans="1:14" x14ac:dyDescent="0.25">
      <c r="A6516" s="106">
        <v>46259</v>
      </c>
      <c r="B6516">
        <v>17540</v>
      </c>
      <c r="C6516">
        <v>14411</v>
      </c>
      <c r="D6516" t="s">
        <v>6480</v>
      </c>
      <c r="E6516">
        <v>190</v>
      </c>
      <c r="F6516" t="s">
        <v>6483</v>
      </c>
      <c r="G6516" t="s">
        <v>2038</v>
      </c>
      <c r="H6516" t="s">
        <v>2131</v>
      </c>
      <c r="I6516" t="s">
        <v>2006</v>
      </c>
      <c r="J6516" t="s">
        <v>2235</v>
      </c>
      <c r="K6516" t="s">
        <v>2236</v>
      </c>
      <c r="L6516">
        <v>2</v>
      </c>
      <c r="M6516">
        <v>630</v>
      </c>
      <c r="N6516" s="43">
        <v>1260</v>
      </c>
    </row>
    <row r="6517" hidden="1" spans="1:14" x14ac:dyDescent="0.25">
      <c r="A6517" s="106">
        <v>46259</v>
      </c>
      <c r="B6517">
        <v>17549</v>
      </c>
      <c r="C6517">
        <v>14420</v>
      </c>
      <c r="D6517" t="s">
        <v>6480</v>
      </c>
      <c r="E6517">
        <v>190</v>
      </c>
      <c r="F6517" t="s">
        <v>6484</v>
      </c>
      <c r="G6517" t="s">
        <v>2185</v>
      </c>
      <c r="H6517" t="s">
        <v>2131</v>
      </c>
      <c r="I6517" t="s">
        <v>2006</v>
      </c>
      <c r="J6517" t="s">
        <v>2235</v>
      </c>
      <c r="K6517" t="s">
        <v>2236</v>
      </c>
      <c r="L6517">
        <v>3</v>
      </c>
      <c r="M6517">
        <v>630</v>
      </c>
      <c r="N6517" s="43">
        <v>1890</v>
      </c>
    </row>
    <row r="6518" hidden="1" spans="1:14" x14ac:dyDescent="0.25">
      <c r="A6518" s="106">
        <v>46259</v>
      </c>
      <c r="B6518">
        <v>17549</v>
      </c>
      <c r="C6518">
        <v>14420</v>
      </c>
      <c r="D6518" t="s">
        <v>6480</v>
      </c>
      <c r="E6518">
        <v>190</v>
      </c>
      <c r="F6518" t="s">
        <v>6484</v>
      </c>
      <c r="G6518" t="s">
        <v>2185</v>
      </c>
      <c r="H6518" t="s">
        <v>2131</v>
      </c>
      <c r="I6518" t="s">
        <v>2006</v>
      </c>
      <c r="J6518" t="s">
        <v>2033</v>
      </c>
      <c r="K6518" t="s">
        <v>2034</v>
      </c>
      <c r="L6518">
        <v>3</v>
      </c>
      <c r="M6518">
        <v>55</v>
      </c>
      <c r="N6518" s="43">
        <v>165</v>
      </c>
    </row>
    <row r="6519" spans="1:14" x14ac:dyDescent="0.25">
      <c r="A6519" s="106">
        <v>46295</v>
      </c>
      <c r="B6519">
        <v>19275</v>
      </c>
      <c r="C6519">
        <v>16074</v>
      </c>
      <c r="E6519">
        <v>190</v>
      </c>
      <c r="F6519" t="s">
        <v>6485</v>
      </c>
      <c r="G6519" t="s">
        <v>2256</v>
      </c>
      <c r="H6519" t="s">
        <v>2005</v>
      </c>
      <c r="I6519" t="s">
        <v>2006</v>
      </c>
      <c r="J6519" t="s">
        <v>2235</v>
      </c>
      <c r="K6519" t="s">
        <v>2236</v>
      </c>
      <c r="L6519">
        <v>5</v>
      </c>
      <c r="M6519">
        <v>630</v>
      </c>
      <c r="N6519" s="43">
        <v>3150</v>
      </c>
    </row>
    <row r="6520" spans="1:14" x14ac:dyDescent="0.25">
      <c r="A6520" s="106">
        <v>46295</v>
      </c>
      <c r="B6520">
        <v>19275</v>
      </c>
      <c r="C6520">
        <v>16074</v>
      </c>
      <c r="E6520">
        <v>190</v>
      </c>
      <c r="F6520" t="s">
        <v>6485</v>
      </c>
      <c r="G6520" t="s">
        <v>2256</v>
      </c>
      <c r="H6520" t="s">
        <v>2005</v>
      </c>
      <c r="I6520" t="s">
        <v>2006</v>
      </c>
      <c r="J6520" t="s">
        <v>2007</v>
      </c>
      <c r="K6520" t="s">
        <v>2008</v>
      </c>
      <c r="L6520">
        <v>1</v>
      </c>
      <c r="M6520">
        <v>2500</v>
      </c>
      <c r="N6520" s="43">
        <v>2500</v>
      </c>
    </row>
    <row r="6521" spans="1:14" x14ac:dyDescent="0.25">
      <c r="A6521" s="106">
        <v>46295</v>
      </c>
      <c r="B6521">
        <v>19276</v>
      </c>
      <c r="C6521">
        <v>16075</v>
      </c>
      <c r="E6521">
        <v>190</v>
      </c>
      <c r="F6521" t="s">
        <v>6485</v>
      </c>
      <c r="G6521" t="s">
        <v>2256</v>
      </c>
      <c r="H6521" t="s">
        <v>2005</v>
      </c>
      <c r="I6521" t="s">
        <v>2006</v>
      </c>
      <c r="J6521" t="s">
        <v>2235</v>
      </c>
      <c r="K6521" t="s">
        <v>2236</v>
      </c>
      <c r="L6521">
        <v>3</v>
      </c>
      <c r="M6521">
        <v>630</v>
      </c>
      <c r="N6521" s="43">
        <v>1890</v>
      </c>
    </row>
    <row r="6522" spans="1:14" x14ac:dyDescent="0.25">
      <c r="A6522" s="106">
        <v>46295</v>
      </c>
      <c r="B6522">
        <v>19288</v>
      </c>
      <c r="C6522">
        <v>16086</v>
      </c>
      <c r="E6522">
        <v>190</v>
      </c>
      <c r="F6522" t="s">
        <v>6157</v>
      </c>
      <c r="G6522" t="s">
        <v>2223</v>
      </c>
      <c r="H6522" t="s">
        <v>2005</v>
      </c>
      <c r="I6522" t="s">
        <v>2006</v>
      </c>
      <c r="J6522" t="s">
        <v>2235</v>
      </c>
      <c r="K6522" t="s">
        <v>2236</v>
      </c>
      <c r="L6522">
        <v>5</v>
      </c>
      <c r="M6522">
        <v>630</v>
      </c>
      <c r="N6522" s="43">
        <v>3150</v>
      </c>
    </row>
    <row r="6523" spans="1:14" x14ac:dyDescent="0.25">
      <c r="A6523" s="106">
        <v>46295</v>
      </c>
      <c r="B6523">
        <v>19289</v>
      </c>
      <c r="C6523">
        <v>16087</v>
      </c>
      <c r="E6523">
        <v>190</v>
      </c>
      <c r="F6523" t="s">
        <v>6157</v>
      </c>
      <c r="G6523" t="s">
        <v>2223</v>
      </c>
      <c r="H6523" t="s">
        <v>2005</v>
      </c>
      <c r="I6523" t="s">
        <v>2006</v>
      </c>
      <c r="J6523" t="s">
        <v>2235</v>
      </c>
      <c r="K6523" t="s">
        <v>2236</v>
      </c>
      <c r="L6523">
        <v>3</v>
      </c>
      <c r="M6523">
        <v>630</v>
      </c>
      <c r="N6523" s="43">
        <v>1890</v>
      </c>
    </row>
    <row r="6524" spans="1:14" x14ac:dyDescent="0.25">
      <c r="A6524" s="106">
        <v>46295</v>
      </c>
      <c r="B6524">
        <v>19295</v>
      </c>
      <c r="C6524">
        <v>16091</v>
      </c>
      <c r="E6524">
        <v>190</v>
      </c>
      <c r="F6524" t="s">
        <v>6486</v>
      </c>
      <c r="G6524" t="s">
        <v>2185</v>
      </c>
      <c r="H6524" t="s">
        <v>2005</v>
      </c>
      <c r="I6524" t="s">
        <v>2006</v>
      </c>
      <c r="J6524" t="s">
        <v>2235</v>
      </c>
      <c r="K6524" t="s">
        <v>2236</v>
      </c>
      <c r="L6524">
        <v>5</v>
      </c>
      <c r="M6524">
        <v>630</v>
      </c>
      <c r="N6524" s="43">
        <v>3150</v>
      </c>
    </row>
    <row r="6525" spans="1:14" x14ac:dyDescent="0.25">
      <c r="A6525" s="106">
        <v>46295</v>
      </c>
      <c r="B6525">
        <v>19296</v>
      </c>
      <c r="C6525">
        <v>16092</v>
      </c>
      <c r="E6525">
        <v>190</v>
      </c>
      <c r="F6525" t="s">
        <v>6486</v>
      </c>
      <c r="G6525" t="s">
        <v>2185</v>
      </c>
      <c r="H6525" t="s">
        <v>2005</v>
      </c>
      <c r="I6525" t="s">
        <v>2006</v>
      </c>
      <c r="J6525" t="s">
        <v>2235</v>
      </c>
      <c r="K6525" t="s">
        <v>2236</v>
      </c>
      <c r="L6525">
        <v>3</v>
      </c>
      <c r="M6525">
        <v>630</v>
      </c>
      <c r="N6525" s="43">
        <v>1890</v>
      </c>
    </row>
    <row r="6526" spans="1:14" x14ac:dyDescent="0.25">
      <c r="A6526" s="106">
        <v>46295</v>
      </c>
      <c r="B6526">
        <v>19307</v>
      </c>
      <c r="C6526">
        <v>16102</v>
      </c>
      <c r="E6526">
        <v>190</v>
      </c>
      <c r="F6526" t="s">
        <v>4092</v>
      </c>
      <c r="G6526" t="s">
        <v>2256</v>
      </c>
      <c r="H6526" t="s">
        <v>2005</v>
      </c>
      <c r="I6526" t="s">
        <v>2006</v>
      </c>
      <c r="J6526" t="s">
        <v>2235</v>
      </c>
      <c r="K6526" t="s">
        <v>2236</v>
      </c>
      <c r="L6526">
        <v>4</v>
      </c>
      <c r="M6526">
        <v>630</v>
      </c>
      <c r="N6526" s="43">
        <v>2520</v>
      </c>
    </row>
    <row r="6527" hidden="1" spans="1:14" x14ac:dyDescent="0.25">
      <c r="A6527" s="106">
        <v>46035</v>
      </c>
      <c r="B6527">
        <v>6854</v>
      </c>
      <c r="C6527">
        <v>3762</v>
      </c>
      <c r="E6527">
        <v>249</v>
      </c>
      <c r="F6527" t="s">
        <v>6487</v>
      </c>
      <c r="G6527" t="s">
        <v>2021</v>
      </c>
      <c r="I6527" t="s">
        <v>2006</v>
      </c>
      <c r="J6527" t="s">
        <v>2786</v>
      </c>
      <c r="K6527" t="s">
        <v>2787</v>
      </c>
      <c r="L6527">
        <v>8</v>
      </c>
      <c r="M6527">
        <v>608</v>
      </c>
      <c r="N6527" s="43">
        <v>4864</v>
      </c>
    </row>
    <row r="6528" hidden="1" spans="1:14" x14ac:dyDescent="0.25">
      <c r="A6528" s="106">
        <v>46035</v>
      </c>
      <c r="B6528">
        <v>6855</v>
      </c>
      <c r="C6528">
        <v>3763</v>
      </c>
      <c r="E6528">
        <v>249</v>
      </c>
      <c r="F6528" t="s">
        <v>6487</v>
      </c>
      <c r="G6528" t="s">
        <v>2021</v>
      </c>
      <c r="I6528" t="s">
        <v>2006</v>
      </c>
      <c r="J6528" t="s">
        <v>2786</v>
      </c>
      <c r="K6528" t="s">
        <v>2787</v>
      </c>
      <c r="L6528">
        <v>2</v>
      </c>
      <c r="M6528">
        <v>608</v>
      </c>
      <c r="N6528" s="43">
        <v>1216</v>
      </c>
    </row>
    <row r="6529" hidden="1" spans="1:14" x14ac:dyDescent="0.25">
      <c r="A6529" s="106">
        <v>45857</v>
      </c>
      <c r="B6529">
        <v>394</v>
      </c>
      <c r="C6529">
        <v>0</v>
      </c>
      <c r="E6529">
        <v>60</v>
      </c>
      <c r="F6529" t="s">
        <v>6488</v>
      </c>
      <c r="G6529" t="s">
        <v>2368</v>
      </c>
      <c r="I6529" t="s">
        <v>2006</v>
      </c>
      <c r="J6529" t="s">
        <v>6099</v>
      </c>
      <c r="K6529" t="s">
        <v>6100</v>
      </c>
      <c r="L6529">
        <v>8</v>
      </c>
      <c r="M6529">
        <v>570</v>
      </c>
      <c r="N6529" s="43">
        <v>4560</v>
      </c>
    </row>
    <row r="6530" hidden="1" spans="1:14" x14ac:dyDescent="0.25">
      <c r="A6530" s="106">
        <v>45857</v>
      </c>
      <c r="B6530">
        <v>402</v>
      </c>
      <c r="C6530">
        <v>0</v>
      </c>
      <c r="E6530">
        <v>60</v>
      </c>
      <c r="F6530" t="s">
        <v>6489</v>
      </c>
      <c r="G6530" t="s">
        <v>2336</v>
      </c>
      <c r="I6530" t="s">
        <v>2006</v>
      </c>
      <c r="J6530" t="s">
        <v>6099</v>
      </c>
      <c r="K6530" t="s">
        <v>6100</v>
      </c>
      <c r="L6530">
        <v>8</v>
      </c>
      <c r="M6530">
        <v>570</v>
      </c>
      <c r="N6530" s="43">
        <v>4560</v>
      </c>
    </row>
    <row r="6531" spans="1:14" x14ac:dyDescent="0.25">
      <c r="A6531" s="106">
        <v>46282</v>
      </c>
      <c r="B6531">
        <v>18614</v>
      </c>
      <c r="C6531">
        <v>15467</v>
      </c>
      <c r="E6531">
        <v>528</v>
      </c>
      <c r="F6531" t="s">
        <v>6490</v>
      </c>
      <c r="G6531" t="s">
        <v>2063</v>
      </c>
      <c r="I6531" t="s">
        <v>2006</v>
      </c>
      <c r="J6531" t="s">
        <v>4956</v>
      </c>
      <c r="K6531" t="s">
        <v>4957</v>
      </c>
      <c r="L6531">
        <v>8</v>
      </c>
      <c r="M6531">
        <v>650</v>
      </c>
      <c r="N6531" s="43">
        <v>5200</v>
      </c>
    </row>
    <row r="6532" spans="1:14" x14ac:dyDescent="0.25">
      <c r="A6532" s="106">
        <v>46282</v>
      </c>
      <c r="B6532">
        <v>18617</v>
      </c>
      <c r="C6532">
        <v>15469</v>
      </c>
      <c r="E6532">
        <v>528</v>
      </c>
      <c r="F6532" t="s">
        <v>6491</v>
      </c>
      <c r="G6532" t="s">
        <v>2054</v>
      </c>
      <c r="I6532" t="s">
        <v>2006</v>
      </c>
      <c r="J6532" t="s">
        <v>4956</v>
      </c>
      <c r="K6532" t="s">
        <v>4957</v>
      </c>
      <c r="L6532">
        <v>8</v>
      </c>
      <c r="M6532">
        <v>650</v>
      </c>
      <c r="N6532" s="43">
        <v>5200</v>
      </c>
    </row>
    <row r="6533" spans="1:14" x14ac:dyDescent="0.25">
      <c r="A6533" s="106">
        <v>46282</v>
      </c>
      <c r="B6533">
        <v>18618</v>
      </c>
      <c r="C6533">
        <v>15470</v>
      </c>
      <c r="E6533">
        <v>528</v>
      </c>
      <c r="F6533" t="s">
        <v>6491</v>
      </c>
      <c r="G6533" t="s">
        <v>2054</v>
      </c>
      <c r="I6533" t="s">
        <v>2006</v>
      </c>
      <c r="J6533" t="s">
        <v>4956</v>
      </c>
      <c r="K6533" t="s">
        <v>4957</v>
      </c>
      <c r="L6533">
        <v>2</v>
      </c>
      <c r="M6533">
        <v>650</v>
      </c>
      <c r="N6533" s="43">
        <v>1300</v>
      </c>
    </row>
    <row r="6534" spans="1:14" x14ac:dyDescent="0.25">
      <c r="A6534" s="106">
        <v>46282</v>
      </c>
      <c r="B6534">
        <v>18626</v>
      </c>
      <c r="C6534">
        <v>15478</v>
      </c>
      <c r="E6534">
        <v>528</v>
      </c>
      <c r="F6534" t="s">
        <v>6492</v>
      </c>
      <c r="G6534" t="s">
        <v>2038</v>
      </c>
      <c r="I6534" t="s">
        <v>2006</v>
      </c>
      <c r="J6534" t="s">
        <v>4956</v>
      </c>
      <c r="K6534" t="s">
        <v>4957</v>
      </c>
      <c r="L6534">
        <v>8</v>
      </c>
      <c r="M6534">
        <v>650</v>
      </c>
      <c r="N6534" s="43">
        <v>5200</v>
      </c>
    </row>
    <row r="6535" spans="1:14" x14ac:dyDescent="0.25">
      <c r="A6535" s="106">
        <v>46282</v>
      </c>
      <c r="B6535">
        <v>18627</v>
      </c>
      <c r="C6535">
        <v>15479</v>
      </c>
      <c r="E6535">
        <v>528</v>
      </c>
      <c r="F6535" t="s">
        <v>6492</v>
      </c>
      <c r="G6535" t="s">
        <v>2038</v>
      </c>
      <c r="I6535" t="s">
        <v>2006</v>
      </c>
      <c r="J6535" t="s">
        <v>4956</v>
      </c>
      <c r="K6535" t="s">
        <v>4957</v>
      </c>
      <c r="L6535">
        <v>2</v>
      </c>
      <c r="M6535">
        <v>650</v>
      </c>
      <c r="N6535" s="43">
        <v>1300</v>
      </c>
    </row>
    <row r="6536" spans="1:14" x14ac:dyDescent="0.25">
      <c r="A6536" s="106">
        <v>46282</v>
      </c>
      <c r="B6536">
        <v>18634</v>
      </c>
      <c r="C6536">
        <v>15485</v>
      </c>
      <c r="E6536">
        <v>528</v>
      </c>
      <c r="F6536" t="s">
        <v>4118</v>
      </c>
      <c r="G6536" t="s">
        <v>2256</v>
      </c>
      <c r="I6536" t="s">
        <v>2006</v>
      </c>
      <c r="J6536" t="s">
        <v>4956</v>
      </c>
      <c r="K6536" t="s">
        <v>4957</v>
      </c>
      <c r="L6536">
        <v>5</v>
      </c>
      <c r="M6536">
        <v>650</v>
      </c>
      <c r="N6536" s="43">
        <v>3250</v>
      </c>
    </row>
    <row r="6537" spans="1:14" x14ac:dyDescent="0.25">
      <c r="A6537" s="106">
        <v>46282</v>
      </c>
      <c r="B6537">
        <v>18635</v>
      </c>
      <c r="C6537">
        <v>15486</v>
      </c>
      <c r="E6537">
        <v>528</v>
      </c>
      <c r="F6537" t="s">
        <v>4118</v>
      </c>
      <c r="G6537" t="s">
        <v>2256</v>
      </c>
      <c r="I6537" t="s">
        <v>2006</v>
      </c>
      <c r="J6537" t="s">
        <v>4956</v>
      </c>
      <c r="K6537" t="s">
        <v>4957</v>
      </c>
      <c r="L6537">
        <v>3</v>
      </c>
      <c r="M6537">
        <v>650</v>
      </c>
      <c r="N6537" s="43">
        <v>1950</v>
      </c>
    </row>
    <row r="6538" spans="1:14" x14ac:dyDescent="0.25">
      <c r="A6538" s="106">
        <v>46282</v>
      </c>
      <c r="B6538">
        <v>18637</v>
      </c>
      <c r="C6538">
        <v>15488</v>
      </c>
      <c r="E6538">
        <v>528</v>
      </c>
      <c r="F6538" t="s">
        <v>6493</v>
      </c>
      <c r="G6538" t="s">
        <v>2185</v>
      </c>
      <c r="I6538" t="s">
        <v>2006</v>
      </c>
      <c r="J6538" t="s">
        <v>4956</v>
      </c>
      <c r="K6538" t="s">
        <v>4957</v>
      </c>
      <c r="L6538">
        <v>5</v>
      </c>
      <c r="M6538">
        <v>650</v>
      </c>
      <c r="N6538" s="43">
        <v>3250</v>
      </c>
    </row>
    <row r="6539" spans="1:14" x14ac:dyDescent="0.25">
      <c r="A6539" s="106">
        <v>46282</v>
      </c>
      <c r="B6539">
        <v>18638</v>
      </c>
      <c r="C6539">
        <v>15489</v>
      </c>
      <c r="E6539">
        <v>528</v>
      </c>
      <c r="F6539" t="s">
        <v>6493</v>
      </c>
      <c r="G6539" t="s">
        <v>2185</v>
      </c>
      <c r="I6539" t="s">
        <v>2006</v>
      </c>
      <c r="J6539" t="s">
        <v>4956</v>
      </c>
      <c r="K6539" t="s">
        <v>4957</v>
      </c>
      <c r="L6539">
        <v>3</v>
      </c>
      <c r="M6539">
        <v>650</v>
      </c>
      <c r="N6539" s="43">
        <v>1950</v>
      </c>
    </row>
    <row r="6540" spans="1:14" x14ac:dyDescent="0.25">
      <c r="A6540" s="106">
        <v>46282</v>
      </c>
      <c r="B6540">
        <v>18639</v>
      </c>
      <c r="C6540">
        <v>15490</v>
      </c>
      <c r="E6540">
        <v>528</v>
      </c>
      <c r="F6540" t="s">
        <v>6494</v>
      </c>
      <c r="G6540" t="s">
        <v>2017</v>
      </c>
      <c r="I6540" t="s">
        <v>2006</v>
      </c>
      <c r="J6540" t="s">
        <v>4956</v>
      </c>
      <c r="K6540" t="s">
        <v>4957</v>
      </c>
      <c r="L6540">
        <v>5</v>
      </c>
      <c r="M6540">
        <v>650</v>
      </c>
      <c r="N6540" s="43">
        <v>3250</v>
      </c>
    </row>
    <row r="6541" spans="1:14" x14ac:dyDescent="0.25">
      <c r="A6541" s="106">
        <v>46282</v>
      </c>
      <c r="B6541">
        <v>18640</v>
      </c>
      <c r="C6541">
        <v>15491</v>
      </c>
      <c r="E6541">
        <v>528</v>
      </c>
      <c r="F6541" t="s">
        <v>6494</v>
      </c>
      <c r="G6541" t="s">
        <v>2017</v>
      </c>
      <c r="I6541" t="s">
        <v>2006</v>
      </c>
      <c r="J6541" t="s">
        <v>4956</v>
      </c>
      <c r="K6541" t="s">
        <v>4957</v>
      </c>
      <c r="L6541">
        <v>3</v>
      </c>
      <c r="M6541">
        <v>650</v>
      </c>
      <c r="N6541" s="43">
        <v>1950</v>
      </c>
    </row>
    <row r="6542" spans="1:14" x14ac:dyDescent="0.25">
      <c r="A6542" s="106">
        <v>46282</v>
      </c>
      <c r="B6542">
        <v>18656</v>
      </c>
      <c r="C6542">
        <v>15506</v>
      </c>
      <c r="E6542">
        <v>528</v>
      </c>
      <c r="F6542" t="s">
        <v>6495</v>
      </c>
      <c r="G6542" t="s">
        <v>2256</v>
      </c>
      <c r="I6542" t="s">
        <v>2006</v>
      </c>
      <c r="J6542" t="s">
        <v>4956</v>
      </c>
      <c r="K6542" t="s">
        <v>4957</v>
      </c>
      <c r="L6542">
        <v>4</v>
      </c>
      <c r="M6542">
        <v>650</v>
      </c>
      <c r="N6542" s="43">
        <v>2600</v>
      </c>
    </row>
    <row r="6543" spans="1:14" x14ac:dyDescent="0.25">
      <c r="A6543" s="106">
        <v>46295</v>
      </c>
      <c r="B6543">
        <v>19286</v>
      </c>
      <c r="C6543">
        <v>16083</v>
      </c>
      <c r="E6543">
        <v>528</v>
      </c>
      <c r="F6543" t="s">
        <v>6496</v>
      </c>
      <c r="G6543" t="s">
        <v>2251</v>
      </c>
      <c r="I6543" t="s">
        <v>2006</v>
      </c>
      <c r="J6543" t="s">
        <v>4956</v>
      </c>
      <c r="K6543" t="s">
        <v>4957</v>
      </c>
      <c r="L6543">
        <v>5</v>
      </c>
      <c r="M6543">
        <v>650</v>
      </c>
      <c r="N6543" s="43">
        <v>3250</v>
      </c>
    </row>
    <row r="6544" spans="1:14" x14ac:dyDescent="0.25">
      <c r="A6544" s="106">
        <v>46295</v>
      </c>
      <c r="B6544">
        <v>19287</v>
      </c>
      <c r="C6544">
        <v>16084</v>
      </c>
      <c r="E6544">
        <v>528</v>
      </c>
      <c r="F6544" t="s">
        <v>6496</v>
      </c>
      <c r="G6544" t="s">
        <v>2251</v>
      </c>
      <c r="I6544" t="s">
        <v>2006</v>
      </c>
      <c r="J6544" t="s">
        <v>4956</v>
      </c>
      <c r="K6544" t="s">
        <v>4957</v>
      </c>
      <c r="L6544">
        <v>3</v>
      </c>
      <c r="M6544">
        <v>650</v>
      </c>
      <c r="N6544" s="43">
        <v>1950</v>
      </c>
    </row>
    <row r="6545" spans="1:14" x14ac:dyDescent="0.25">
      <c r="A6545" s="106">
        <v>46295</v>
      </c>
      <c r="B6545">
        <v>19314</v>
      </c>
      <c r="C6545">
        <v>16108</v>
      </c>
      <c r="E6545">
        <v>528</v>
      </c>
      <c r="F6545" t="s">
        <v>6497</v>
      </c>
      <c r="G6545" t="s">
        <v>2241</v>
      </c>
      <c r="I6545" t="s">
        <v>2006</v>
      </c>
      <c r="J6545" t="s">
        <v>4956</v>
      </c>
      <c r="K6545" t="s">
        <v>4957</v>
      </c>
      <c r="L6545">
        <v>5</v>
      </c>
      <c r="M6545">
        <v>650</v>
      </c>
      <c r="N6545" s="43">
        <v>3250</v>
      </c>
    </row>
    <row r="6546" hidden="1" spans="1:14" x14ac:dyDescent="0.25">
      <c r="A6546" s="106">
        <v>46064</v>
      </c>
      <c r="B6546">
        <v>8117</v>
      </c>
      <c r="C6546">
        <v>5015</v>
      </c>
      <c r="E6546">
        <v>283</v>
      </c>
      <c r="F6546" t="s">
        <v>6498</v>
      </c>
      <c r="G6546" t="s">
        <v>2095</v>
      </c>
      <c r="I6546" t="s">
        <v>2006</v>
      </c>
      <c r="J6546" t="s">
        <v>2022</v>
      </c>
      <c r="K6546" t="s">
        <v>2023</v>
      </c>
      <c r="L6546">
        <v>5</v>
      </c>
      <c r="M6546">
        <v>590</v>
      </c>
      <c r="N6546" s="43">
        <v>2950</v>
      </c>
    </row>
    <row r="6547" hidden="1" spans="1:14" x14ac:dyDescent="0.25">
      <c r="A6547" s="106">
        <v>46064</v>
      </c>
      <c r="B6547">
        <v>8118</v>
      </c>
      <c r="C6547">
        <v>5016</v>
      </c>
      <c r="E6547">
        <v>283</v>
      </c>
      <c r="F6547" t="s">
        <v>6498</v>
      </c>
      <c r="G6547" t="s">
        <v>2095</v>
      </c>
      <c r="I6547" t="s">
        <v>2006</v>
      </c>
      <c r="J6547" t="s">
        <v>2022</v>
      </c>
      <c r="K6547" t="s">
        <v>2023</v>
      </c>
      <c r="L6547">
        <v>3</v>
      </c>
      <c r="M6547">
        <v>590</v>
      </c>
      <c r="N6547" s="43">
        <v>1770</v>
      </c>
    </row>
    <row r="6548" hidden="1" spans="1:14" x14ac:dyDescent="0.25">
      <c r="A6548" s="106">
        <v>46064</v>
      </c>
      <c r="B6548">
        <v>8136</v>
      </c>
      <c r="C6548">
        <v>5034</v>
      </c>
      <c r="E6548">
        <v>283</v>
      </c>
      <c r="F6548" t="s">
        <v>6499</v>
      </c>
      <c r="G6548" t="s">
        <v>2012</v>
      </c>
      <c r="I6548" t="s">
        <v>2006</v>
      </c>
      <c r="J6548" t="s">
        <v>2022</v>
      </c>
      <c r="K6548" t="s">
        <v>2023</v>
      </c>
      <c r="L6548">
        <v>5</v>
      </c>
      <c r="M6548">
        <v>590</v>
      </c>
      <c r="N6548" s="43">
        <v>2950</v>
      </c>
    </row>
    <row r="6549" hidden="1" spans="1:14" x14ac:dyDescent="0.25">
      <c r="A6549" s="106">
        <v>46064</v>
      </c>
      <c r="B6549">
        <v>8137</v>
      </c>
      <c r="C6549">
        <v>5035</v>
      </c>
      <c r="E6549">
        <v>283</v>
      </c>
      <c r="F6549" t="s">
        <v>6499</v>
      </c>
      <c r="G6549" t="s">
        <v>2012</v>
      </c>
      <c r="I6549" t="s">
        <v>2006</v>
      </c>
      <c r="J6549" t="s">
        <v>2022</v>
      </c>
      <c r="K6549" t="s">
        <v>2023</v>
      </c>
      <c r="L6549">
        <v>1</v>
      </c>
      <c r="M6549">
        <v>590</v>
      </c>
      <c r="N6549" s="43">
        <v>590</v>
      </c>
    </row>
    <row r="6550" hidden="1" spans="1:14" x14ac:dyDescent="0.25">
      <c r="A6550" s="106">
        <v>46153</v>
      </c>
      <c r="B6550">
        <v>11984</v>
      </c>
      <c r="C6550">
        <v>8884</v>
      </c>
      <c r="E6550">
        <v>283</v>
      </c>
      <c r="F6550" t="s">
        <v>6500</v>
      </c>
      <c r="G6550" t="s">
        <v>2185</v>
      </c>
      <c r="H6550" t="s">
        <v>2005</v>
      </c>
      <c r="I6550" t="s">
        <v>2006</v>
      </c>
      <c r="J6550" t="s">
        <v>2007</v>
      </c>
      <c r="K6550" t="s">
        <v>2008</v>
      </c>
      <c r="L6550">
        <v>1</v>
      </c>
      <c r="M6550">
        <v>2400</v>
      </c>
      <c r="N6550" s="43">
        <v>2400</v>
      </c>
    </row>
    <row r="6551" hidden="1" spans="1:14" x14ac:dyDescent="0.25">
      <c r="A6551" s="106">
        <v>46153</v>
      </c>
      <c r="B6551">
        <v>11984</v>
      </c>
      <c r="C6551">
        <v>8884</v>
      </c>
      <c r="E6551">
        <v>283</v>
      </c>
      <c r="F6551" t="s">
        <v>6500</v>
      </c>
      <c r="G6551" t="s">
        <v>2185</v>
      </c>
      <c r="H6551" t="s">
        <v>2005</v>
      </c>
      <c r="I6551" t="s">
        <v>2006</v>
      </c>
      <c r="J6551" t="s">
        <v>2146</v>
      </c>
      <c r="K6551" t="s">
        <v>2147</v>
      </c>
      <c r="L6551">
        <v>5</v>
      </c>
      <c r="M6551">
        <v>630</v>
      </c>
      <c r="N6551" s="43">
        <v>3150</v>
      </c>
    </row>
    <row r="6552" hidden="1" spans="1:14" x14ac:dyDescent="0.25">
      <c r="A6552" s="106">
        <v>46153</v>
      </c>
      <c r="B6552">
        <v>11985</v>
      </c>
      <c r="C6552">
        <v>8885</v>
      </c>
      <c r="E6552">
        <v>283</v>
      </c>
      <c r="F6552" t="s">
        <v>6500</v>
      </c>
      <c r="G6552" t="s">
        <v>2185</v>
      </c>
      <c r="H6552" t="s">
        <v>2005</v>
      </c>
      <c r="I6552" t="s">
        <v>2006</v>
      </c>
      <c r="J6552" t="s">
        <v>2146</v>
      </c>
      <c r="K6552" t="s">
        <v>2147</v>
      </c>
      <c r="L6552">
        <v>3</v>
      </c>
      <c r="M6552">
        <v>630</v>
      </c>
      <c r="N6552" s="43">
        <v>1890</v>
      </c>
    </row>
    <row r="6553" hidden="1" spans="1:14" x14ac:dyDescent="0.25">
      <c r="A6553" s="106">
        <v>46153</v>
      </c>
      <c r="B6553">
        <v>11986</v>
      </c>
      <c r="C6553">
        <v>8886</v>
      </c>
      <c r="E6553">
        <v>283</v>
      </c>
      <c r="F6553" t="s">
        <v>6501</v>
      </c>
      <c r="G6553" t="s">
        <v>2127</v>
      </c>
      <c r="H6553" t="s">
        <v>2005</v>
      </c>
      <c r="I6553" t="s">
        <v>2006</v>
      </c>
      <c r="J6553" t="s">
        <v>2146</v>
      </c>
      <c r="K6553" t="s">
        <v>2147</v>
      </c>
      <c r="L6553">
        <v>5</v>
      </c>
      <c r="M6553">
        <v>630</v>
      </c>
      <c r="N6553" s="43">
        <v>3150</v>
      </c>
    </row>
    <row r="6554" hidden="1" spans="1:14" x14ac:dyDescent="0.25">
      <c r="A6554" s="106">
        <v>46153</v>
      </c>
      <c r="B6554">
        <v>11987</v>
      </c>
      <c r="C6554">
        <v>8887</v>
      </c>
      <c r="E6554">
        <v>283</v>
      </c>
      <c r="F6554" t="s">
        <v>6501</v>
      </c>
      <c r="G6554" t="s">
        <v>2127</v>
      </c>
      <c r="H6554" t="s">
        <v>2005</v>
      </c>
      <c r="I6554" t="s">
        <v>2006</v>
      </c>
      <c r="J6554" t="s">
        <v>2146</v>
      </c>
      <c r="K6554" t="s">
        <v>2147</v>
      </c>
      <c r="L6554">
        <v>3</v>
      </c>
      <c r="M6554">
        <v>630</v>
      </c>
      <c r="N6554" s="43">
        <v>1890</v>
      </c>
    </row>
    <row r="6555" hidden="1" spans="1:14" x14ac:dyDescent="0.25">
      <c r="A6555" s="106">
        <v>46153</v>
      </c>
      <c r="B6555">
        <v>11990</v>
      </c>
      <c r="C6555">
        <v>8890</v>
      </c>
      <c r="E6555">
        <v>283</v>
      </c>
      <c r="F6555" t="s">
        <v>6502</v>
      </c>
      <c r="G6555" t="s">
        <v>2025</v>
      </c>
      <c r="H6555" t="s">
        <v>2005</v>
      </c>
      <c r="I6555" t="s">
        <v>2006</v>
      </c>
      <c r="J6555" t="s">
        <v>2146</v>
      </c>
      <c r="K6555" t="s">
        <v>2147</v>
      </c>
      <c r="L6555">
        <v>5</v>
      </c>
      <c r="M6555">
        <v>630</v>
      </c>
      <c r="N6555" s="43">
        <v>3150</v>
      </c>
    </row>
    <row r="6556" hidden="1" spans="1:14" x14ac:dyDescent="0.25">
      <c r="A6556" s="106">
        <v>46153</v>
      </c>
      <c r="B6556">
        <v>11991</v>
      </c>
      <c r="C6556">
        <v>8891</v>
      </c>
      <c r="E6556">
        <v>283</v>
      </c>
      <c r="F6556" t="s">
        <v>6502</v>
      </c>
      <c r="G6556" t="s">
        <v>2025</v>
      </c>
      <c r="H6556" t="s">
        <v>2005</v>
      </c>
      <c r="I6556" t="s">
        <v>2006</v>
      </c>
      <c r="J6556" t="s">
        <v>2146</v>
      </c>
      <c r="K6556" t="s">
        <v>2147</v>
      </c>
      <c r="L6556">
        <v>3</v>
      </c>
      <c r="M6556">
        <v>630</v>
      </c>
      <c r="N6556" s="43">
        <v>1890</v>
      </c>
    </row>
    <row r="6557" hidden="1" spans="1:14" x14ac:dyDescent="0.25">
      <c r="A6557" s="106">
        <v>46153</v>
      </c>
      <c r="B6557">
        <v>11994</v>
      </c>
      <c r="C6557">
        <v>8894</v>
      </c>
      <c r="E6557">
        <v>283</v>
      </c>
      <c r="F6557" t="s">
        <v>6503</v>
      </c>
      <c r="G6557" t="s">
        <v>2095</v>
      </c>
      <c r="H6557" t="s">
        <v>2005</v>
      </c>
      <c r="I6557" t="s">
        <v>2006</v>
      </c>
      <c r="J6557" t="s">
        <v>2146</v>
      </c>
      <c r="K6557" t="s">
        <v>2147</v>
      </c>
      <c r="L6557">
        <v>5</v>
      </c>
      <c r="M6557">
        <v>630</v>
      </c>
      <c r="N6557" s="43">
        <v>3150</v>
      </c>
    </row>
    <row r="6558" hidden="1" spans="1:14" x14ac:dyDescent="0.25">
      <c r="A6558" s="106">
        <v>46153</v>
      </c>
      <c r="B6558">
        <v>11995</v>
      </c>
      <c r="C6558">
        <v>8895</v>
      </c>
      <c r="E6558">
        <v>283</v>
      </c>
      <c r="F6558" t="s">
        <v>6503</v>
      </c>
      <c r="G6558" t="s">
        <v>2095</v>
      </c>
      <c r="H6558" t="s">
        <v>2005</v>
      </c>
      <c r="I6558" t="s">
        <v>2006</v>
      </c>
      <c r="J6558" t="s">
        <v>2007</v>
      </c>
      <c r="K6558" t="s">
        <v>2008</v>
      </c>
      <c r="L6558">
        <v>2</v>
      </c>
      <c r="M6558">
        <v>55</v>
      </c>
      <c r="N6558" s="43">
        <v>110</v>
      </c>
    </row>
    <row r="6559" hidden="1" spans="1:14" x14ac:dyDescent="0.25">
      <c r="A6559" s="106">
        <v>46153</v>
      </c>
      <c r="B6559">
        <v>11995</v>
      </c>
      <c r="C6559">
        <v>8895</v>
      </c>
      <c r="E6559">
        <v>283</v>
      </c>
      <c r="F6559" t="s">
        <v>6503</v>
      </c>
      <c r="G6559" t="s">
        <v>2095</v>
      </c>
      <c r="H6559" t="s">
        <v>2005</v>
      </c>
      <c r="I6559" t="s">
        <v>2006</v>
      </c>
      <c r="J6559" t="s">
        <v>2146</v>
      </c>
      <c r="K6559" t="s">
        <v>2147</v>
      </c>
      <c r="L6559">
        <v>3</v>
      </c>
      <c r="M6559">
        <v>630</v>
      </c>
      <c r="N6559" s="43">
        <v>1890</v>
      </c>
    </row>
    <row r="6560" hidden="1" spans="1:14" x14ac:dyDescent="0.25">
      <c r="A6560" s="106">
        <v>46153</v>
      </c>
      <c r="B6560">
        <v>12006</v>
      </c>
      <c r="C6560">
        <v>8906</v>
      </c>
      <c r="E6560">
        <v>283</v>
      </c>
      <c r="F6560" t="s">
        <v>6504</v>
      </c>
      <c r="G6560" t="s">
        <v>2025</v>
      </c>
      <c r="H6560" t="s">
        <v>2005</v>
      </c>
      <c r="I6560" t="s">
        <v>2006</v>
      </c>
      <c r="J6560" t="s">
        <v>2146</v>
      </c>
      <c r="K6560" t="s">
        <v>2147</v>
      </c>
      <c r="L6560">
        <v>5</v>
      </c>
      <c r="M6560">
        <v>630</v>
      </c>
      <c r="N6560" s="43">
        <v>3150</v>
      </c>
    </row>
    <row r="6561" hidden="1" spans="1:14" x14ac:dyDescent="0.25">
      <c r="A6561" s="106">
        <v>46153</v>
      </c>
      <c r="B6561">
        <v>12006</v>
      </c>
      <c r="C6561">
        <v>8906</v>
      </c>
      <c r="E6561">
        <v>283</v>
      </c>
      <c r="F6561" t="s">
        <v>6504</v>
      </c>
      <c r="G6561" t="s">
        <v>2025</v>
      </c>
      <c r="H6561" t="s">
        <v>2005</v>
      </c>
      <c r="I6561" t="s">
        <v>2006</v>
      </c>
      <c r="J6561" t="s">
        <v>2007</v>
      </c>
      <c r="K6561" t="s">
        <v>2008</v>
      </c>
      <c r="L6561">
        <v>5</v>
      </c>
      <c r="M6561">
        <v>55</v>
      </c>
      <c r="N6561" s="43">
        <v>275</v>
      </c>
    </row>
    <row r="6562" hidden="1" spans="1:14" x14ac:dyDescent="0.25">
      <c r="A6562" s="106">
        <v>46153</v>
      </c>
      <c r="B6562">
        <v>12007</v>
      </c>
      <c r="C6562">
        <v>8907</v>
      </c>
      <c r="E6562">
        <v>283</v>
      </c>
      <c r="F6562" t="s">
        <v>6504</v>
      </c>
      <c r="G6562" t="s">
        <v>2025</v>
      </c>
      <c r="H6562" t="s">
        <v>2005</v>
      </c>
      <c r="I6562" t="s">
        <v>2006</v>
      </c>
      <c r="J6562" t="s">
        <v>2007</v>
      </c>
      <c r="K6562" t="s">
        <v>2008</v>
      </c>
      <c r="L6562">
        <v>1</v>
      </c>
      <c r="M6562">
        <v>55</v>
      </c>
      <c r="N6562" s="43">
        <v>55</v>
      </c>
    </row>
    <row r="6563" hidden="1" spans="1:14" x14ac:dyDescent="0.25">
      <c r="A6563" s="106">
        <v>46153</v>
      </c>
      <c r="B6563">
        <v>12007</v>
      </c>
      <c r="C6563">
        <v>8907</v>
      </c>
      <c r="E6563">
        <v>283</v>
      </c>
      <c r="F6563" t="s">
        <v>6504</v>
      </c>
      <c r="G6563" t="s">
        <v>2025</v>
      </c>
      <c r="H6563" t="s">
        <v>2005</v>
      </c>
      <c r="I6563" t="s">
        <v>2006</v>
      </c>
      <c r="J6563" t="s">
        <v>2146</v>
      </c>
      <c r="K6563" t="s">
        <v>2147</v>
      </c>
      <c r="L6563">
        <v>1</v>
      </c>
      <c r="M6563">
        <v>630</v>
      </c>
      <c r="N6563" s="43">
        <v>630</v>
      </c>
    </row>
    <row r="6564" hidden="1" spans="1:14" x14ac:dyDescent="0.25">
      <c r="A6564" s="106">
        <v>46153</v>
      </c>
      <c r="B6564">
        <v>12014</v>
      </c>
      <c r="C6564">
        <v>8914</v>
      </c>
      <c r="E6564">
        <v>283</v>
      </c>
      <c r="F6564" t="s">
        <v>6505</v>
      </c>
      <c r="G6564" t="s">
        <v>2114</v>
      </c>
      <c r="H6564" t="s">
        <v>2005</v>
      </c>
      <c r="I6564" t="s">
        <v>2006</v>
      </c>
      <c r="J6564" t="s">
        <v>2007</v>
      </c>
      <c r="K6564" t="s">
        <v>2008</v>
      </c>
      <c r="L6564">
        <v>3</v>
      </c>
      <c r="M6564">
        <v>55</v>
      </c>
      <c r="N6564" s="43">
        <v>165</v>
      </c>
    </row>
    <row r="6565" hidden="1" spans="1:14" x14ac:dyDescent="0.25">
      <c r="A6565" s="106">
        <v>46153</v>
      </c>
      <c r="B6565">
        <v>12014</v>
      </c>
      <c r="C6565">
        <v>8914</v>
      </c>
      <c r="E6565">
        <v>283</v>
      </c>
      <c r="F6565" t="s">
        <v>6505</v>
      </c>
      <c r="G6565" t="s">
        <v>2114</v>
      </c>
      <c r="H6565" t="s">
        <v>2005</v>
      </c>
      <c r="I6565" t="s">
        <v>2006</v>
      </c>
      <c r="J6565" t="s">
        <v>2146</v>
      </c>
      <c r="K6565" t="s">
        <v>2147</v>
      </c>
      <c r="L6565">
        <v>3</v>
      </c>
      <c r="M6565">
        <v>630</v>
      </c>
      <c r="N6565" s="43">
        <v>1890</v>
      </c>
    </row>
    <row r="6566" hidden="1" spans="1:14" x14ac:dyDescent="0.25">
      <c r="A6566" s="106">
        <v>46185</v>
      </c>
      <c r="B6566">
        <v>13695</v>
      </c>
      <c r="C6566">
        <v>10582</v>
      </c>
      <c r="E6566">
        <v>283</v>
      </c>
      <c r="F6566" t="s">
        <v>6506</v>
      </c>
      <c r="G6566" t="s">
        <v>2027</v>
      </c>
      <c r="H6566" t="s">
        <v>2005</v>
      </c>
      <c r="I6566" t="s">
        <v>2006</v>
      </c>
      <c r="J6566" t="s">
        <v>2007</v>
      </c>
      <c r="K6566" t="s">
        <v>2008</v>
      </c>
      <c r="L6566">
        <v>1</v>
      </c>
      <c r="M6566">
        <v>2400</v>
      </c>
      <c r="N6566" s="43">
        <v>2400</v>
      </c>
    </row>
    <row r="6567" hidden="1" spans="1:14" x14ac:dyDescent="0.25">
      <c r="A6567" s="106">
        <v>46185</v>
      </c>
      <c r="B6567">
        <v>13695</v>
      </c>
      <c r="C6567">
        <v>10582</v>
      </c>
      <c r="E6567">
        <v>283</v>
      </c>
      <c r="F6567" t="s">
        <v>6506</v>
      </c>
      <c r="G6567" t="s">
        <v>2027</v>
      </c>
      <c r="H6567" t="s">
        <v>2005</v>
      </c>
      <c r="I6567" t="s">
        <v>2006</v>
      </c>
      <c r="J6567" t="s">
        <v>2146</v>
      </c>
      <c r="K6567" t="s">
        <v>2147</v>
      </c>
      <c r="L6567">
        <v>5</v>
      </c>
      <c r="M6567">
        <v>630</v>
      </c>
      <c r="N6567" s="43">
        <v>3150</v>
      </c>
    </row>
    <row r="6568" hidden="1" spans="1:14" x14ac:dyDescent="0.25">
      <c r="A6568" s="106">
        <v>46185</v>
      </c>
      <c r="B6568">
        <v>13696</v>
      </c>
      <c r="C6568">
        <v>10583</v>
      </c>
      <c r="E6568">
        <v>283</v>
      </c>
      <c r="F6568" t="s">
        <v>6506</v>
      </c>
      <c r="G6568" t="s">
        <v>2027</v>
      </c>
      <c r="H6568" t="s">
        <v>2005</v>
      </c>
      <c r="I6568" t="s">
        <v>2006</v>
      </c>
      <c r="J6568" t="s">
        <v>2146</v>
      </c>
      <c r="K6568" t="s">
        <v>2147</v>
      </c>
      <c r="L6568">
        <v>3</v>
      </c>
      <c r="M6568">
        <v>630</v>
      </c>
      <c r="N6568" s="43">
        <v>1890</v>
      </c>
    </row>
    <row r="6569" hidden="1" spans="1:14" x14ac:dyDescent="0.25">
      <c r="A6569" s="106">
        <v>46185</v>
      </c>
      <c r="B6569">
        <v>13697</v>
      </c>
      <c r="C6569">
        <v>10584</v>
      </c>
      <c r="E6569">
        <v>283</v>
      </c>
      <c r="F6569" t="s">
        <v>6507</v>
      </c>
      <c r="G6569" t="s">
        <v>2114</v>
      </c>
      <c r="H6569" t="s">
        <v>2005</v>
      </c>
      <c r="I6569" t="s">
        <v>2006</v>
      </c>
      <c r="J6569" t="s">
        <v>2146</v>
      </c>
      <c r="K6569" t="s">
        <v>2147</v>
      </c>
      <c r="L6569">
        <v>5</v>
      </c>
      <c r="M6569">
        <v>630</v>
      </c>
      <c r="N6569" s="43">
        <v>3150</v>
      </c>
    </row>
    <row r="6570" hidden="1" spans="1:14" x14ac:dyDescent="0.25">
      <c r="A6570" s="106">
        <v>46185</v>
      </c>
      <c r="B6570">
        <v>13698</v>
      </c>
      <c r="C6570">
        <v>10585</v>
      </c>
      <c r="E6570">
        <v>283</v>
      </c>
      <c r="F6570" t="s">
        <v>6507</v>
      </c>
      <c r="G6570" t="s">
        <v>2114</v>
      </c>
      <c r="H6570" t="s">
        <v>2005</v>
      </c>
      <c r="I6570" t="s">
        <v>2006</v>
      </c>
      <c r="J6570" t="s">
        <v>2146</v>
      </c>
      <c r="K6570" t="s">
        <v>2147</v>
      </c>
      <c r="L6570">
        <v>3</v>
      </c>
      <c r="M6570">
        <v>630</v>
      </c>
      <c r="N6570" s="43">
        <v>1890</v>
      </c>
    </row>
    <row r="6571" hidden="1" spans="1:14" x14ac:dyDescent="0.25">
      <c r="A6571" s="106">
        <v>46185</v>
      </c>
      <c r="B6571">
        <v>13699</v>
      </c>
      <c r="C6571">
        <v>10586</v>
      </c>
      <c r="E6571">
        <v>283</v>
      </c>
      <c r="F6571" t="s">
        <v>6508</v>
      </c>
      <c r="G6571" t="s">
        <v>2127</v>
      </c>
      <c r="H6571" t="s">
        <v>2005</v>
      </c>
      <c r="I6571" t="s">
        <v>2006</v>
      </c>
      <c r="J6571" t="s">
        <v>2146</v>
      </c>
      <c r="K6571" t="s">
        <v>2147</v>
      </c>
      <c r="L6571">
        <v>5</v>
      </c>
      <c r="M6571">
        <v>630</v>
      </c>
      <c r="N6571" s="43">
        <v>3150</v>
      </c>
    </row>
    <row r="6572" hidden="1" spans="1:14" x14ac:dyDescent="0.25">
      <c r="A6572" s="106">
        <v>46185</v>
      </c>
      <c r="B6572">
        <v>13700</v>
      </c>
      <c r="C6572">
        <v>10587</v>
      </c>
      <c r="E6572">
        <v>283</v>
      </c>
      <c r="F6572" t="s">
        <v>6508</v>
      </c>
      <c r="G6572" t="s">
        <v>2127</v>
      </c>
      <c r="H6572" t="s">
        <v>2005</v>
      </c>
      <c r="I6572" t="s">
        <v>2006</v>
      </c>
      <c r="J6572" t="s">
        <v>2146</v>
      </c>
      <c r="K6572" t="s">
        <v>2147</v>
      </c>
      <c r="L6572">
        <v>3</v>
      </c>
      <c r="M6572">
        <v>630</v>
      </c>
      <c r="N6572" s="43">
        <v>1890</v>
      </c>
    </row>
    <row r="6573" hidden="1" spans="1:14" x14ac:dyDescent="0.25">
      <c r="A6573" s="106">
        <v>46185</v>
      </c>
      <c r="B6573">
        <v>13711</v>
      </c>
      <c r="C6573">
        <v>10598</v>
      </c>
      <c r="E6573">
        <v>283</v>
      </c>
      <c r="F6573" t="s">
        <v>6509</v>
      </c>
      <c r="G6573" t="s">
        <v>2025</v>
      </c>
      <c r="H6573" t="s">
        <v>2005</v>
      </c>
      <c r="I6573" t="s">
        <v>2006</v>
      </c>
      <c r="J6573" t="s">
        <v>2146</v>
      </c>
      <c r="K6573" t="s">
        <v>2147</v>
      </c>
      <c r="L6573">
        <v>5</v>
      </c>
      <c r="M6573">
        <v>630</v>
      </c>
      <c r="N6573" s="43">
        <v>3150</v>
      </c>
    </row>
    <row r="6574" hidden="1" spans="1:14" x14ac:dyDescent="0.25">
      <c r="A6574" s="106">
        <v>46185</v>
      </c>
      <c r="B6574">
        <v>13712</v>
      </c>
      <c r="C6574">
        <v>10599</v>
      </c>
      <c r="E6574">
        <v>283</v>
      </c>
      <c r="F6574" t="s">
        <v>6509</v>
      </c>
      <c r="G6574" t="s">
        <v>2025</v>
      </c>
      <c r="H6574" t="s">
        <v>2005</v>
      </c>
      <c r="I6574" t="s">
        <v>2006</v>
      </c>
      <c r="J6574" t="s">
        <v>2146</v>
      </c>
      <c r="K6574" t="s">
        <v>2147</v>
      </c>
      <c r="L6574">
        <v>3</v>
      </c>
      <c r="M6574">
        <v>630</v>
      </c>
      <c r="N6574" s="43">
        <v>1890</v>
      </c>
    </row>
    <row r="6575" hidden="1" spans="1:14" x14ac:dyDescent="0.25">
      <c r="A6575" s="106">
        <v>46185</v>
      </c>
      <c r="B6575">
        <v>13712</v>
      </c>
      <c r="C6575">
        <v>10599</v>
      </c>
      <c r="E6575">
        <v>283</v>
      </c>
      <c r="F6575" t="s">
        <v>6509</v>
      </c>
      <c r="G6575" t="s">
        <v>2025</v>
      </c>
      <c r="H6575" t="s">
        <v>2005</v>
      </c>
      <c r="I6575" t="s">
        <v>2006</v>
      </c>
      <c r="J6575" t="s">
        <v>2007</v>
      </c>
      <c r="K6575" t="s">
        <v>2008</v>
      </c>
      <c r="L6575">
        <v>2</v>
      </c>
      <c r="M6575">
        <v>55</v>
      </c>
      <c r="N6575" s="43">
        <v>110</v>
      </c>
    </row>
    <row r="6576" hidden="1" spans="1:14" x14ac:dyDescent="0.25">
      <c r="A6576" s="106">
        <v>46185</v>
      </c>
      <c r="B6576">
        <v>13715</v>
      </c>
      <c r="C6576">
        <v>10602</v>
      </c>
      <c r="E6576">
        <v>283</v>
      </c>
      <c r="F6576" t="s">
        <v>5739</v>
      </c>
      <c r="G6576" t="s">
        <v>2127</v>
      </c>
      <c r="H6576" t="s">
        <v>2005</v>
      </c>
      <c r="I6576" t="s">
        <v>2006</v>
      </c>
      <c r="J6576" t="s">
        <v>2007</v>
      </c>
      <c r="K6576" t="s">
        <v>2008</v>
      </c>
      <c r="L6576">
        <v>5</v>
      </c>
      <c r="M6576">
        <v>55</v>
      </c>
      <c r="N6576" s="43">
        <v>275</v>
      </c>
    </row>
    <row r="6577" hidden="1" spans="1:14" x14ac:dyDescent="0.25">
      <c r="A6577" s="106">
        <v>46185</v>
      </c>
      <c r="B6577">
        <v>13715</v>
      </c>
      <c r="C6577">
        <v>10602</v>
      </c>
      <c r="E6577">
        <v>283</v>
      </c>
      <c r="F6577" t="s">
        <v>5739</v>
      </c>
      <c r="G6577" t="s">
        <v>2127</v>
      </c>
      <c r="H6577" t="s">
        <v>2005</v>
      </c>
      <c r="I6577" t="s">
        <v>2006</v>
      </c>
      <c r="J6577" t="s">
        <v>2146</v>
      </c>
      <c r="K6577" t="s">
        <v>2147</v>
      </c>
      <c r="L6577">
        <v>5</v>
      </c>
      <c r="M6577">
        <v>630</v>
      </c>
      <c r="N6577" s="43">
        <v>3150</v>
      </c>
    </row>
    <row r="6578" hidden="1" spans="1:14" x14ac:dyDescent="0.25">
      <c r="A6578" s="106">
        <v>46185</v>
      </c>
      <c r="B6578">
        <v>13716</v>
      </c>
      <c r="C6578">
        <v>10603</v>
      </c>
      <c r="E6578">
        <v>283</v>
      </c>
      <c r="F6578" t="s">
        <v>5739</v>
      </c>
      <c r="G6578" t="s">
        <v>2127</v>
      </c>
      <c r="H6578" t="s">
        <v>2005</v>
      </c>
      <c r="I6578" t="s">
        <v>2006</v>
      </c>
      <c r="J6578" t="s">
        <v>2007</v>
      </c>
      <c r="K6578" t="s">
        <v>2008</v>
      </c>
      <c r="L6578">
        <v>3</v>
      </c>
      <c r="M6578">
        <v>55</v>
      </c>
      <c r="N6578" s="43">
        <v>165</v>
      </c>
    </row>
    <row r="6579" hidden="1" spans="1:14" x14ac:dyDescent="0.25">
      <c r="A6579" s="106">
        <v>46185</v>
      </c>
      <c r="B6579">
        <v>13716</v>
      </c>
      <c r="C6579">
        <v>10603</v>
      </c>
      <c r="E6579">
        <v>283</v>
      </c>
      <c r="F6579" t="s">
        <v>5739</v>
      </c>
      <c r="G6579" t="s">
        <v>2127</v>
      </c>
      <c r="H6579" t="s">
        <v>2005</v>
      </c>
      <c r="I6579" t="s">
        <v>2006</v>
      </c>
      <c r="J6579" t="s">
        <v>2146</v>
      </c>
      <c r="K6579" t="s">
        <v>2147</v>
      </c>
      <c r="L6579">
        <v>3</v>
      </c>
      <c r="M6579">
        <v>630</v>
      </c>
      <c r="N6579" s="43">
        <v>1890</v>
      </c>
    </row>
    <row r="6580" hidden="1" spans="1:14" x14ac:dyDescent="0.25">
      <c r="A6580" s="106">
        <v>46252</v>
      </c>
      <c r="B6580">
        <v>17174</v>
      </c>
      <c r="C6580">
        <v>14045</v>
      </c>
      <c r="D6580" t="s">
        <v>6510</v>
      </c>
      <c r="E6580">
        <v>489</v>
      </c>
      <c r="F6580" t="s">
        <v>6511</v>
      </c>
      <c r="G6580" t="s">
        <v>2054</v>
      </c>
      <c r="H6580" t="s">
        <v>2005</v>
      </c>
      <c r="I6580" t="s">
        <v>2006</v>
      </c>
      <c r="J6580" t="s">
        <v>2007</v>
      </c>
      <c r="K6580" t="s">
        <v>2008</v>
      </c>
      <c r="L6580">
        <v>1</v>
      </c>
      <c r="M6580">
        <v>2200</v>
      </c>
      <c r="N6580" s="43">
        <v>2200</v>
      </c>
    </row>
    <row r="6581" hidden="1" spans="1:14" x14ac:dyDescent="0.25">
      <c r="A6581" s="106">
        <v>46252</v>
      </c>
      <c r="B6581">
        <v>17174</v>
      </c>
      <c r="C6581">
        <v>14045</v>
      </c>
      <c r="D6581" t="s">
        <v>6510</v>
      </c>
      <c r="E6581">
        <v>489</v>
      </c>
      <c r="F6581" t="s">
        <v>6511</v>
      </c>
      <c r="G6581" t="s">
        <v>2054</v>
      </c>
      <c r="H6581" t="s">
        <v>2005</v>
      </c>
      <c r="I6581" t="s">
        <v>2006</v>
      </c>
      <c r="J6581" t="s">
        <v>2235</v>
      </c>
      <c r="K6581" t="s">
        <v>2236</v>
      </c>
      <c r="L6581">
        <v>8</v>
      </c>
      <c r="M6581">
        <v>630</v>
      </c>
      <c r="N6581" s="43">
        <v>5040</v>
      </c>
    </row>
    <row r="6582" hidden="1" spans="1:14" x14ac:dyDescent="0.25">
      <c r="A6582" s="106">
        <v>46252</v>
      </c>
      <c r="B6582">
        <v>17175</v>
      </c>
      <c r="C6582">
        <v>14046</v>
      </c>
      <c r="D6582" t="s">
        <v>6510</v>
      </c>
      <c r="E6582">
        <v>489</v>
      </c>
      <c r="F6582" t="s">
        <v>6511</v>
      </c>
      <c r="G6582" t="s">
        <v>2054</v>
      </c>
      <c r="H6582" t="s">
        <v>2005</v>
      </c>
      <c r="I6582" t="s">
        <v>2006</v>
      </c>
      <c r="J6582" t="s">
        <v>2235</v>
      </c>
      <c r="K6582" t="s">
        <v>2236</v>
      </c>
      <c r="L6582">
        <v>2</v>
      </c>
      <c r="M6582">
        <v>630</v>
      </c>
      <c r="N6582" s="43">
        <v>1260</v>
      </c>
    </row>
    <row r="6583" hidden="1" spans="1:14" x14ac:dyDescent="0.25">
      <c r="A6583" s="106">
        <v>46252</v>
      </c>
      <c r="B6583">
        <v>17189</v>
      </c>
      <c r="C6583">
        <v>14060</v>
      </c>
      <c r="D6583" t="s">
        <v>6510</v>
      </c>
      <c r="E6583">
        <v>489</v>
      </c>
      <c r="F6583" t="s">
        <v>6512</v>
      </c>
      <c r="G6583" t="s">
        <v>2027</v>
      </c>
      <c r="H6583" t="s">
        <v>2005</v>
      </c>
      <c r="I6583" t="s">
        <v>2006</v>
      </c>
      <c r="J6583" t="s">
        <v>2235</v>
      </c>
      <c r="K6583" t="s">
        <v>2236</v>
      </c>
      <c r="L6583">
        <v>5</v>
      </c>
      <c r="M6583">
        <v>630</v>
      </c>
      <c r="N6583" s="43">
        <v>3150</v>
      </c>
    </row>
    <row r="6584" hidden="1" spans="1:14" x14ac:dyDescent="0.25">
      <c r="A6584" s="106">
        <v>46252</v>
      </c>
      <c r="B6584">
        <v>17190</v>
      </c>
      <c r="C6584">
        <v>14061</v>
      </c>
      <c r="D6584" t="s">
        <v>6510</v>
      </c>
      <c r="E6584">
        <v>489</v>
      </c>
      <c r="F6584" t="s">
        <v>6512</v>
      </c>
      <c r="G6584" t="s">
        <v>2027</v>
      </c>
      <c r="H6584" t="s">
        <v>2005</v>
      </c>
      <c r="I6584" t="s">
        <v>2006</v>
      </c>
      <c r="J6584" t="s">
        <v>2235</v>
      </c>
      <c r="K6584" t="s">
        <v>2236</v>
      </c>
      <c r="L6584">
        <v>3</v>
      </c>
      <c r="M6584">
        <v>630</v>
      </c>
      <c r="N6584" s="43">
        <v>1890</v>
      </c>
    </row>
    <row r="6585" hidden="1" spans="1:14" x14ac:dyDescent="0.25">
      <c r="A6585" s="106">
        <v>46252</v>
      </c>
      <c r="B6585">
        <v>17201</v>
      </c>
      <c r="C6585">
        <v>14072</v>
      </c>
      <c r="D6585" t="s">
        <v>6510</v>
      </c>
      <c r="E6585">
        <v>489</v>
      </c>
      <c r="F6585" t="s">
        <v>6513</v>
      </c>
      <c r="G6585" t="s">
        <v>2221</v>
      </c>
      <c r="H6585" t="s">
        <v>2005</v>
      </c>
      <c r="I6585" t="s">
        <v>2006</v>
      </c>
      <c r="J6585" t="s">
        <v>2235</v>
      </c>
      <c r="K6585" t="s">
        <v>2236</v>
      </c>
      <c r="L6585">
        <v>5</v>
      </c>
      <c r="M6585">
        <v>630</v>
      </c>
      <c r="N6585" s="43">
        <v>3150</v>
      </c>
    </row>
    <row r="6586" spans="1:14" x14ac:dyDescent="0.25">
      <c r="A6586" s="106">
        <v>46269</v>
      </c>
      <c r="B6586">
        <v>18100</v>
      </c>
      <c r="C6586">
        <v>14967</v>
      </c>
      <c r="D6586" t="s">
        <v>6514</v>
      </c>
      <c r="E6586">
        <v>489</v>
      </c>
      <c r="F6586" t="s">
        <v>6515</v>
      </c>
      <c r="G6586" t="s">
        <v>2017</v>
      </c>
      <c r="H6586" t="s">
        <v>2005</v>
      </c>
      <c r="I6586" t="s">
        <v>2006</v>
      </c>
      <c r="J6586" t="s">
        <v>2007</v>
      </c>
      <c r="K6586" t="s">
        <v>2008</v>
      </c>
      <c r="L6586">
        <v>1</v>
      </c>
      <c r="M6586">
        <v>2200</v>
      </c>
      <c r="N6586" s="43">
        <v>2200</v>
      </c>
    </row>
    <row r="6587" spans="1:14" x14ac:dyDescent="0.25">
      <c r="A6587" s="106">
        <v>46269</v>
      </c>
      <c r="B6587">
        <v>18100</v>
      </c>
      <c r="C6587">
        <v>14967</v>
      </c>
      <c r="D6587" t="s">
        <v>6514</v>
      </c>
      <c r="E6587">
        <v>489</v>
      </c>
      <c r="F6587" t="s">
        <v>6515</v>
      </c>
      <c r="G6587" t="s">
        <v>2017</v>
      </c>
      <c r="H6587" t="s">
        <v>2005</v>
      </c>
      <c r="I6587" t="s">
        <v>2006</v>
      </c>
      <c r="J6587" t="s">
        <v>2235</v>
      </c>
      <c r="K6587" t="s">
        <v>2236</v>
      </c>
      <c r="L6587">
        <v>5</v>
      </c>
      <c r="M6587">
        <v>630</v>
      </c>
      <c r="N6587" s="43">
        <v>3150</v>
      </c>
    </row>
    <row r="6588" spans="1:14" x14ac:dyDescent="0.25">
      <c r="A6588" s="106">
        <v>46269</v>
      </c>
      <c r="B6588">
        <v>18101</v>
      </c>
      <c r="C6588">
        <v>14968</v>
      </c>
      <c r="D6588" t="s">
        <v>6514</v>
      </c>
      <c r="E6588">
        <v>489</v>
      </c>
      <c r="F6588" t="s">
        <v>6515</v>
      </c>
      <c r="G6588" t="s">
        <v>2017</v>
      </c>
      <c r="H6588" t="s">
        <v>2005</v>
      </c>
      <c r="I6588" t="s">
        <v>2006</v>
      </c>
      <c r="J6588" t="s">
        <v>2235</v>
      </c>
      <c r="K6588" t="s">
        <v>2236</v>
      </c>
      <c r="L6588">
        <v>3</v>
      </c>
      <c r="M6588">
        <v>630</v>
      </c>
      <c r="N6588" s="43">
        <v>1890</v>
      </c>
    </row>
    <row r="6589" spans="1:14" x14ac:dyDescent="0.25">
      <c r="A6589" s="106">
        <v>46269</v>
      </c>
      <c r="B6589">
        <v>18107</v>
      </c>
      <c r="C6589">
        <v>14974</v>
      </c>
      <c r="D6589" t="s">
        <v>6514</v>
      </c>
      <c r="E6589">
        <v>489</v>
      </c>
      <c r="F6589" t="s">
        <v>6516</v>
      </c>
      <c r="G6589" t="s">
        <v>2185</v>
      </c>
      <c r="H6589" t="s">
        <v>2005</v>
      </c>
      <c r="I6589" t="s">
        <v>2006</v>
      </c>
      <c r="J6589" t="s">
        <v>2235</v>
      </c>
      <c r="K6589" t="s">
        <v>2236</v>
      </c>
      <c r="L6589">
        <v>5</v>
      </c>
      <c r="M6589">
        <v>630</v>
      </c>
      <c r="N6589" s="43">
        <v>3150</v>
      </c>
    </row>
    <row r="6590" spans="1:14" x14ac:dyDescent="0.25">
      <c r="A6590" s="106">
        <v>46269</v>
      </c>
      <c r="B6590">
        <v>18108</v>
      </c>
      <c r="C6590">
        <v>14975</v>
      </c>
      <c r="D6590" t="s">
        <v>6514</v>
      </c>
      <c r="E6590">
        <v>489</v>
      </c>
      <c r="F6590" t="s">
        <v>6516</v>
      </c>
      <c r="G6590" t="s">
        <v>2185</v>
      </c>
      <c r="H6590" t="s">
        <v>2005</v>
      </c>
      <c r="I6590" t="s">
        <v>2006</v>
      </c>
      <c r="J6590" t="s">
        <v>2235</v>
      </c>
      <c r="K6590" t="s">
        <v>2236</v>
      </c>
      <c r="L6590">
        <v>3</v>
      </c>
      <c r="M6590">
        <v>630</v>
      </c>
      <c r="N6590" s="43">
        <v>1890</v>
      </c>
    </row>
    <row r="6591" hidden="1" spans="1:14" x14ac:dyDescent="0.25">
      <c r="A6591" s="106">
        <v>46106</v>
      </c>
      <c r="B6591">
        <v>9980</v>
      </c>
      <c r="C6591">
        <v>6889</v>
      </c>
      <c r="E6591">
        <v>327</v>
      </c>
      <c r="F6591" t="s">
        <v>6517</v>
      </c>
      <c r="G6591" t="s">
        <v>2012</v>
      </c>
      <c r="I6591" t="s">
        <v>2030</v>
      </c>
      <c r="J6591" t="s">
        <v>2375</v>
      </c>
      <c r="K6591" t="s">
        <v>2376</v>
      </c>
      <c r="L6591">
        <v>6</v>
      </c>
      <c r="M6591">
        <v>610</v>
      </c>
      <c r="N6591" s="43">
        <v>3660</v>
      </c>
    </row>
    <row r="6592" hidden="1" spans="1:14" x14ac:dyDescent="0.25">
      <c r="A6592" s="106">
        <v>46106</v>
      </c>
      <c r="B6592">
        <v>9988</v>
      </c>
      <c r="C6592">
        <v>6897</v>
      </c>
      <c r="E6592">
        <v>327</v>
      </c>
      <c r="F6592" t="s">
        <v>6518</v>
      </c>
      <c r="G6592" t="s">
        <v>2156</v>
      </c>
      <c r="I6592" t="s">
        <v>2030</v>
      </c>
      <c r="J6592" t="s">
        <v>2375</v>
      </c>
      <c r="K6592" t="s">
        <v>2376</v>
      </c>
      <c r="L6592">
        <v>5</v>
      </c>
      <c r="M6592">
        <v>610</v>
      </c>
      <c r="N6592" s="43">
        <v>3050</v>
      </c>
    </row>
    <row r="6593" hidden="1" spans="1:14" x14ac:dyDescent="0.25">
      <c r="A6593" s="106">
        <v>46106</v>
      </c>
      <c r="B6593">
        <v>9989</v>
      </c>
      <c r="C6593">
        <v>6898</v>
      </c>
      <c r="E6593">
        <v>327</v>
      </c>
      <c r="F6593" t="s">
        <v>6518</v>
      </c>
      <c r="G6593" t="s">
        <v>2156</v>
      </c>
      <c r="I6593" t="s">
        <v>2030</v>
      </c>
      <c r="J6593" t="s">
        <v>2375</v>
      </c>
      <c r="K6593" t="s">
        <v>2376</v>
      </c>
      <c r="L6593">
        <v>3</v>
      </c>
      <c r="M6593">
        <v>610</v>
      </c>
      <c r="N6593" s="43">
        <v>1830</v>
      </c>
    </row>
    <row r="6594" hidden="1" spans="1:14" x14ac:dyDescent="0.25">
      <c r="A6594" s="106">
        <v>46106</v>
      </c>
      <c r="B6594">
        <v>9995</v>
      </c>
      <c r="C6594">
        <v>6904</v>
      </c>
      <c r="E6594">
        <v>327</v>
      </c>
      <c r="F6594" t="s">
        <v>6519</v>
      </c>
      <c r="G6594" t="s">
        <v>2095</v>
      </c>
      <c r="I6594" t="s">
        <v>2030</v>
      </c>
      <c r="J6594" t="s">
        <v>2375</v>
      </c>
      <c r="K6594" t="s">
        <v>2376</v>
      </c>
      <c r="L6594">
        <v>5</v>
      </c>
      <c r="M6594">
        <v>610</v>
      </c>
      <c r="N6594" s="43">
        <v>3050</v>
      </c>
    </row>
    <row r="6595" hidden="1" spans="1:14" x14ac:dyDescent="0.25">
      <c r="A6595" s="106">
        <v>46106</v>
      </c>
      <c r="B6595">
        <v>9996</v>
      </c>
      <c r="C6595">
        <v>6905</v>
      </c>
      <c r="E6595">
        <v>327</v>
      </c>
      <c r="F6595" t="s">
        <v>6519</v>
      </c>
      <c r="G6595" t="s">
        <v>2095</v>
      </c>
      <c r="I6595" t="s">
        <v>2030</v>
      </c>
      <c r="J6595" t="s">
        <v>2375</v>
      </c>
      <c r="K6595" t="s">
        <v>2376</v>
      </c>
      <c r="L6595">
        <v>3</v>
      </c>
      <c r="M6595">
        <v>610</v>
      </c>
      <c r="N6595" s="43">
        <v>1830</v>
      </c>
    </row>
    <row r="6596" hidden="1" spans="1:14" x14ac:dyDescent="0.25">
      <c r="A6596" s="106">
        <v>46113</v>
      </c>
      <c r="B6596">
        <v>10303</v>
      </c>
      <c r="C6596">
        <v>7209</v>
      </c>
      <c r="E6596">
        <v>327</v>
      </c>
      <c r="F6596" t="s">
        <v>6520</v>
      </c>
      <c r="G6596" t="s">
        <v>2027</v>
      </c>
      <c r="I6596" t="s">
        <v>2030</v>
      </c>
      <c r="J6596" t="s">
        <v>2375</v>
      </c>
      <c r="K6596" t="s">
        <v>2376</v>
      </c>
      <c r="L6596">
        <v>5</v>
      </c>
      <c r="M6596">
        <v>610</v>
      </c>
      <c r="N6596" s="43">
        <v>3050</v>
      </c>
    </row>
    <row r="6597" hidden="1" spans="1:14" x14ac:dyDescent="0.25">
      <c r="A6597" s="106">
        <v>46113</v>
      </c>
      <c r="B6597">
        <v>10304</v>
      </c>
      <c r="C6597">
        <v>7210</v>
      </c>
      <c r="E6597">
        <v>327</v>
      </c>
      <c r="F6597" t="s">
        <v>6520</v>
      </c>
      <c r="G6597" t="s">
        <v>2027</v>
      </c>
      <c r="I6597" t="s">
        <v>2030</v>
      </c>
      <c r="J6597" t="s">
        <v>2375</v>
      </c>
      <c r="K6597" t="s">
        <v>2376</v>
      </c>
      <c r="L6597">
        <v>3</v>
      </c>
      <c r="M6597">
        <v>610</v>
      </c>
      <c r="N6597" s="43">
        <v>1830</v>
      </c>
    </row>
    <row r="6598" spans="1:14" x14ac:dyDescent="0.25">
      <c r="A6598" s="106">
        <v>46269</v>
      </c>
      <c r="B6598">
        <v>18113</v>
      </c>
      <c r="C6598">
        <v>14980</v>
      </c>
      <c r="E6598">
        <v>327</v>
      </c>
      <c r="F6598" t="s">
        <v>6521</v>
      </c>
      <c r="G6598" t="s">
        <v>2256</v>
      </c>
      <c r="I6598" t="s">
        <v>2030</v>
      </c>
      <c r="J6598" t="s">
        <v>2259</v>
      </c>
      <c r="K6598" t="s">
        <v>2260</v>
      </c>
      <c r="L6598">
        <v>5</v>
      </c>
      <c r="M6598">
        <v>622</v>
      </c>
      <c r="N6598" s="43">
        <v>3110</v>
      </c>
    </row>
    <row r="6599" spans="1:14" x14ac:dyDescent="0.25">
      <c r="A6599" s="106">
        <v>46269</v>
      </c>
      <c r="B6599">
        <v>18114</v>
      </c>
      <c r="C6599">
        <v>14981</v>
      </c>
      <c r="E6599">
        <v>327</v>
      </c>
      <c r="F6599" t="s">
        <v>6521</v>
      </c>
      <c r="G6599" t="s">
        <v>2256</v>
      </c>
      <c r="I6599" t="s">
        <v>2030</v>
      </c>
      <c r="J6599" t="s">
        <v>2259</v>
      </c>
      <c r="K6599" t="s">
        <v>2260</v>
      </c>
      <c r="L6599">
        <v>5</v>
      </c>
      <c r="M6599">
        <v>622</v>
      </c>
      <c r="N6599" s="43">
        <v>3110</v>
      </c>
    </row>
    <row r="6600" spans="1:14" x14ac:dyDescent="0.25">
      <c r="A6600" s="106">
        <v>46269</v>
      </c>
      <c r="B6600">
        <v>18117</v>
      </c>
      <c r="C6600">
        <v>14984</v>
      </c>
      <c r="E6600">
        <v>327</v>
      </c>
      <c r="F6600" t="s">
        <v>6522</v>
      </c>
      <c r="G6600" t="s">
        <v>2036</v>
      </c>
      <c r="I6600" t="s">
        <v>2030</v>
      </c>
      <c r="J6600" t="s">
        <v>2259</v>
      </c>
      <c r="K6600" t="s">
        <v>2260</v>
      </c>
      <c r="L6600">
        <v>8</v>
      </c>
      <c r="M6600">
        <v>622</v>
      </c>
      <c r="N6600" s="43">
        <v>4976</v>
      </c>
    </row>
    <row r="6601" spans="1:14" x14ac:dyDescent="0.25">
      <c r="A6601" s="106">
        <v>46269</v>
      </c>
      <c r="B6601">
        <v>18118</v>
      </c>
      <c r="C6601">
        <v>14985</v>
      </c>
      <c r="E6601">
        <v>327</v>
      </c>
      <c r="F6601" t="s">
        <v>6522</v>
      </c>
      <c r="G6601" t="s">
        <v>2036</v>
      </c>
      <c r="I6601" t="s">
        <v>2030</v>
      </c>
      <c r="J6601" t="s">
        <v>2259</v>
      </c>
      <c r="K6601" t="s">
        <v>2260</v>
      </c>
      <c r="L6601">
        <v>2</v>
      </c>
      <c r="M6601">
        <v>622</v>
      </c>
      <c r="N6601" s="43">
        <v>1244</v>
      </c>
    </row>
    <row r="6602" spans="1:14" x14ac:dyDescent="0.25">
      <c r="A6602" s="106">
        <v>46269</v>
      </c>
      <c r="B6602">
        <v>18119</v>
      </c>
      <c r="C6602">
        <v>14986</v>
      </c>
      <c r="E6602">
        <v>327</v>
      </c>
      <c r="F6602" t="s">
        <v>6523</v>
      </c>
      <c r="G6602" t="s">
        <v>2017</v>
      </c>
      <c r="I6602" t="s">
        <v>2030</v>
      </c>
      <c r="J6602" t="s">
        <v>2259</v>
      </c>
      <c r="K6602" t="s">
        <v>2260</v>
      </c>
      <c r="L6602">
        <v>5</v>
      </c>
      <c r="M6602">
        <v>622</v>
      </c>
      <c r="N6602" s="43">
        <v>3110</v>
      </c>
    </row>
    <row r="6603" hidden="1" spans="1:14" x14ac:dyDescent="0.25">
      <c r="A6603" s="106">
        <v>45860</v>
      </c>
      <c r="B6603">
        <v>464</v>
      </c>
      <c r="C6603">
        <v>0</v>
      </c>
      <c r="E6603">
        <v>69</v>
      </c>
      <c r="F6603" t="s">
        <v>6524</v>
      </c>
      <c r="G6603" t="s">
        <v>2054</v>
      </c>
      <c r="I6603" t="s">
        <v>2006</v>
      </c>
      <c r="J6603" t="s">
        <v>5655</v>
      </c>
      <c r="K6603" t="s">
        <v>5656</v>
      </c>
      <c r="L6603">
        <v>8</v>
      </c>
      <c r="M6603">
        <v>580</v>
      </c>
      <c r="N6603" s="43">
        <v>4640</v>
      </c>
    </row>
    <row r="6604" hidden="1" spans="1:14" x14ac:dyDescent="0.25">
      <c r="A6604" s="106">
        <v>45860</v>
      </c>
      <c r="B6604">
        <v>471</v>
      </c>
      <c r="C6604">
        <v>0</v>
      </c>
      <c r="E6604">
        <v>69</v>
      </c>
      <c r="F6604" t="s">
        <v>6525</v>
      </c>
      <c r="G6604" t="s">
        <v>2017</v>
      </c>
      <c r="I6604" t="s">
        <v>2006</v>
      </c>
      <c r="J6604" t="s">
        <v>5655</v>
      </c>
      <c r="K6604" t="s">
        <v>5656</v>
      </c>
      <c r="L6604">
        <v>8.5</v>
      </c>
      <c r="M6604">
        <v>580</v>
      </c>
      <c r="N6604" s="43">
        <v>4930</v>
      </c>
    </row>
    <row r="6605" hidden="1" spans="1:14" x14ac:dyDescent="0.25">
      <c r="A6605" s="106">
        <v>45843</v>
      </c>
      <c r="B6605">
        <v>9</v>
      </c>
      <c r="C6605">
        <v>0</v>
      </c>
      <c r="E6605">
        <v>20</v>
      </c>
      <c r="F6605" t="s">
        <v>6526</v>
      </c>
      <c r="G6605" t="s">
        <v>2368</v>
      </c>
      <c r="I6605" t="s">
        <v>2006</v>
      </c>
      <c r="J6605" t="s">
        <v>2409</v>
      </c>
      <c r="K6605" t="s">
        <v>2410</v>
      </c>
      <c r="L6605">
        <v>8</v>
      </c>
      <c r="M6605">
        <v>510</v>
      </c>
      <c r="N6605" s="43">
        <v>4080</v>
      </c>
    </row>
    <row r="6606" hidden="1" spans="1:14" x14ac:dyDescent="0.25">
      <c r="A6606" s="106">
        <v>45845</v>
      </c>
      <c r="B6606">
        <v>45</v>
      </c>
      <c r="C6606">
        <v>0</v>
      </c>
      <c r="E6606">
        <v>20</v>
      </c>
      <c r="F6606" t="s">
        <v>6527</v>
      </c>
      <c r="G6606" t="s">
        <v>2036</v>
      </c>
      <c r="I6606" t="s">
        <v>2006</v>
      </c>
      <c r="J6606" t="s">
        <v>6223</v>
      </c>
      <c r="K6606" t="s">
        <v>6224</v>
      </c>
      <c r="L6606">
        <v>6</v>
      </c>
      <c r="M6606">
        <v>500</v>
      </c>
      <c r="N6606" s="43">
        <v>3000</v>
      </c>
    </row>
    <row r="6607" hidden="1" spans="1:14" x14ac:dyDescent="0.25">
      <c r="A6607" s="106">
        <v>45846</v>
      </c>
      <c r="B6607">
        <v>90</v>
      </c>
      <c r="C6607">
        <v>0</v>
      </c>
      <c r="E6607">
        <v>20</v>
      </c>
      <c r="F6607" t="s">
        <v>6528</v>
      </c>
      <c r="G6607" t="s">
        <v>2038</v>
      </c>
      <c r="I6607" t="s">
        <v>2006</v>
      </c>
      <c r="J6607" t="s">
        <v>6223</v>
      </c>
      <c r="K6607" t="s">
        <v>6224</v>
      </c>
      <c r="L6607">
        <v>5</v>
      </c>
      <c r="M6607">
        <v>500</v>
      </c>
      <c r="N6607" s="43">
        <v>2500</v>
      </c>
    </row>
    <row r="6608" hidden="1" spans="1:14" x14ac:dyDescent="0.25">
      <c r="A6608" s="106">
        <v>45847</v>
      </c>
      <c r="B6608">
        <v>118</v>
      </c>
      <c r="C6608">
        <v>0</v>
      </c>
      <c r="E6608">
        <v>20</v>
      </c>
      <c r="F6608" t="s">
        <v>6529</v>
      </c>
      <c r="G6608" t="s">
        <v>2036</v>
      </c>
      <c r="I6608" t="s">
        <v>2006</v>
      </c>
      <c r="J6608" t="s">
        <v>6223</v>
      </c>
      <c r="K6608" t="s">
        <v>6224</v>
      </c>
      <c r="L6608">
        <v>4</v>
      </c>
      <c r="M6608">
        <v>500</v>
      </c>
      <c r="N6608" s="43">
        <v>2000</v>
      </c>
    </row>
    <row r="6609" hidden="1" spans="1:14" x14ac:dyDescent="0.25">
      <c r="A6609" s="106">
        <v>45848</v>
      </c>
      <c r="B6609">
        <v>162</v>
      </c>
      <c r="C6609">
        <v>0</v>
      </c>
      <c r="E6609">
        <v>20</v>
      </c>
      <c r="F6609" t="s">
        <v>6530</v>
      </c>
      <c r="G6609" t="s">
        <v>2381</v>
      </c>
      <c r="I6609" t="s">
        <v>2006</v>
      </c>
      <c r="J6609" t="s">
        <v>6223</v>
      </c>
      <c r="K6609" t="s">
        <v>6224</v>
      </c>
      <c r="L6609">
        <v>4</v>
      </c>
      <c r="M6609">
        <v>500</v>
      </c>
      <c r="N6609" s="43">
        <v>2000</v>
      </c>
    </row>
    <row r="6610" hidden="1" spans="1:14" x14ac:dyDescent="0.25">
      <c r="A6610" s="106">
        <v>45849</v>
      </c>
      <c r="B6610">
        <v>198</v>
      </c>
      <c r="C6610">
        <v>0</v>
      </c>
      <c r="E6610">
        <v>20</v>
      </c>
      <c r="F6610" t="s">
        <v>6531</v>
      </c>
      <c r="G6610" t="s">
        <v>2336</v>
      </c>
      <c r="I6610" t="s">
        <v>2006</v>
      </c>
      <c r="J6610" t="s">
        <v>2409</v>
      </c>
      <c r="K6610" t="s">
        <v>2410</v>
      </c>
      <c r="L6610">
        <v>5</v>
      </c>
      <c r="M6610">
        <v>510</v>
      </c>
      <c r="N6610" s="43">
        <v>2550</v>
      </c>
    </row>
    <row r="6611" hidden="1" spans="1:14" x14ac:dyDescent="0.25">
      <c r="A6611" s="106">
        <v>45852</v>
      </c>
      <c r="B6611">
        <v>242</v>
      </c>
      <c r="C6611">
        <v>0</v>
      </c>
      <c r="E6611">
        <v>20</v>
      </c>
      <c r="F6611" t="s">
        <v>6532</v>
      </c>
      <c r="G6611" t="s">
        <v>2036</v>
      </c>
      <c r="I6611" t="s">
        <v>2006</v>
      </c>
      <c r="J6611" t="s">
        <v>6223</v>
      </c>
      <c r="K6611" t="s">
        <v>6224</v>
      </c>
      <c r="L6611">
        <v>5</v>
      </c>
      <c r="M6611">
        <v>500</v>
      </c>
      <c r="N6611" s="43">
        <v>2500</v>
      </c>
    </row>
    <row r="6612" hidden="1" spans="1:14" x14ac:dyDescent="0.25">
      <c r="A6612" s="106">
        <v>45854</v>
      </c>
      <c r="B6612">
        <v>319</v>
      </c>
      <c r="C6612">
        <v>0</v>
      </c>
      <c r="E6612">
        <v>20</v>
      </c>
      <c r="F6612" t="s">
        <v>6533</v>
      </c>
      <c r="G6612" t="s">
        <v>2029</v>
      </c>
      <c r="I6612" t="s">
        <v>2006</v>
      </c>
      <c r="J6612" t="s">
        <v>6223</v>
      </c>
      <c r="K6612" t="s">
        <v>6224</v>
      </c>
      <c r="L6612">
        <v>5</v>
      </c>
      <c r="M6612">
        <v>500</v>
      </c>
      <c r="N6612" s="43">
        <v>2500</v>
      </c>
    </row>
    <row r="6613" hidden="1" spans="1:14" x14ac:dyDescent="0.25">
      <c r="A6613" s="106">
        <v>45856</v>
      </c>
      <c r="B6613">
        <v>388</v>
      </c>
      <c r="C6613">
        <v>0</v>
      </c>
      <c r="E6613">
        <v>20</v>
      </c>
      <c r="F6613" t="s">
        <v>6534</v>
      </c>
      <c r="G6613" t="s">
        <v>2368</v>
      </c>
      <c r="I6613" t="s">
        <v>2006</v>
      </c>
      <c r="J6613" t="s">
        <v>2409</v>
      </c>
      <c r="K6613" t="s">
        <v>2410</v>
      </c>
      <c r="L6613">
        <v>6</v>
      </c>
      <c r="M6613">
        <v>510</v>
      </c>
      <c r="N6613" s="43">
        <v>3060</v>
      </c>
    </row>
    <row r="6614" hidden="1" spans="1:14" x14ac:dyDescent="0.25">
      <c r="A6614" s="106">
        <v>45859</v>
      </c>
      <c r="B6614">
        <v>433</v>
      </c>
      <c r="C6614">
        <v>0</v>
      </c>
      <c r="E6614">
        <v>20</v>
      </c>
      <c r="F6614" t="s">
        <v>6535</v>
      </c>
      <c r="G6614" t="s">
        <v>2044</v>
      </c>
      <c r="I6614" t="s">
        <v>2006</v>
      </c>
      <c r="J6614" t="s">
        <v>6223</v>
      </c>
      <c r="K6614" t="s">
        <v>6224</v>
      </c>
      <c r="L6614">
        <v>5</v>
      </c>
      <c r="M6614">
        <v>500</v>
      </c>
      <c r="N6614" s="43">
        <v>2500</v>
      </c>
    </row>
    <row r="6615" hidden="1" spans="1:14" x14ac:dyDescent="0.25">
      <c r="A6615" s="106">
        <v>45860</v>
      </c>
      <c r="B6615">
        <v>463</v>
      </c>
      <c r="C6615">
        <v>0</v>
      </c>
      <c r="E6615">
        <v>20</v>
      </c>
      <c r="F6615" t="s">
        <v>6536</v>
      </c>
      <c r="G6615" t="s">
        <v>2063</v>
      </c>
      <c r="I6615" t="s">
        <v>2006</v>
      </c>
      <c r="J6615" t="s">
        <v>6223</v>
      </c>
      <c r="K6615" t="s">
        <v>6224</v>
      </c>
      <c r="L6615">
        <v>5</v>
      </c>
      <c r="M6615">
        <v>500</v>
      </c>
      <c r="N6615" s="43">
        <v>2500</v>
      </c>
    </row>
    <row r="6616" hidden="1" spans="1:14" x14ac:dyDescent="0.25">
      <c r="A6616" s="106">
        <v>45861</v>
      </c>
      <c r="B6616">
        <v>510</v>
      </c>
      <c r="C6616">
        <v>0</v>
      </c>
      <c r="E6616">
        <v>20</v>
      </c>
      <c r="F6616" t="s">
        <v>6537</v>
      </c>
      <c r="G6616" t="s">
        <v>2017</v>
      </c>
      <c r="I6616" t="s">
        <v>2006</v>
      </c>
      <c r="J6616" t="s">
        <v>2242</v>
      </c>
      <c r="K6616" t="s">
        <v>2243</v>
      </c>
      <c r="L6616">
        <v>4</v>
      </c>
      <c r="M6616">
        <v>500</v>
      </c>
      <c r="N6616" s="43">
        <v>2000</v>
      </c>
    </row>
    <row r="6617" hidden="1" spans="1:14" x14ac:dyDescent="0.25">
      <c r="A6617" s="106">
        <v>45862</v>
      </c>
      <c r="B6617">
        <v>553</v>
      </c>
      <c r="C6617">
        <v>0</v>
      </c>
      <c r="E6617">
        <v>20</v>
      </c>
      <c r="F6617" t="s">
        <v>6538</v>
      </c>
      <c r="G6617" t="s">
        <v>2063</v>
      </c>
      <c r="I6617" t="s">
        <v>2006</v>
      </c>
      <c r="J6617" t="s">
        <v>6223</v>
      </c>
      <c r="K6617" t="s">
        <v>6224</v>
      </c>
      <c r="L6617">
        <v>4</v>
      </c>
      <c r="M6617">
        <v>500</v>
      </c>
      <c r="N6617" s="43">
        <v>2000</v>
      </c>
    </row>
    <row r="6618" hidden="1" spans="1:14" x14ac:dyDescent="0.25">
      <c r="A6618" s="106">
        <v>45863</v>
      </c>
      <c r="B6618">
        <v>583</v>
      </c>
      <c r="C6618">
        <v>0</v>
      </c>
      <c r="E6618">
        <v>20</v>
      </c>
      <c r="F6618" t="s">
        <v>6539</v>
      </c>
      <c r="G6618" t="s">
        <v>2336</v>
      </c>
      <c r="I6618" t="s">
        <v>2006</v>
      </c>
      <c r="J6618" t="s">
        <v>2409</v>
      </c>
      <c r="K6618" t="s">
        <v>2410</v>
      </c>
      <c r="L6618">
        <v>5</v>
      </c>
      <c r="M6618">
        <v>510</v>
      </c>
      <c r="N6618" s="43">
        <v>2550</v>
      </c>
    </row>
    <row r="6619" hidden="1" spans="1:14" x14ac:dyDescent="0.25">
      <c r="A6619" s="106">
        <v>45866</v>
      </c>
      <c r="B6619">
        <v>626</v>
      </c>
      <c r="C6619">
        <v>0</v>
      </c>
      <c r="E6619">
        <v>20</v>
      </c>
      <c r="F6619" t="s">
        <v>6540</v>
      </c>
      <c r="G6619" t="s">
        <v>2063</v>
      </c>
      <c r="I6619" t="s">
        <v>2006</v>
      </c>
      <c r="J6619" t="s">
        <v>6223</v>
      </c>
      <c r="K6619" t="s">
        <v>6224</v>
      </c>
      <c r="L6619">
        <v>5</v>
      </c>
      <c r="M6619">
        <v>500</v>
      </c>
      <c r="N6619" s="43">
        <v>2500</v>
      </c>
    </row>
    <row r="6620" hidden="1" spans="1:14" x14ac:dyDescent="0.25">
      <c r="A6620" s="106">
        <v>45867</v>
      </c>
      <c r="B6620">
        <v>655</v>
      </c>
      <c r="C6620">
        <v>0</v>
      </c>
      <c r="E6620">
        <v>20</v>
      </c>
      <c r="F6620" t="s">
        <v>6541</v>
      </c>
      <c r="G6620" t="s">
        <v>2038</v>
      </c>
      <c r="I6620" t="s">
        <v>2006</v>
      </c>
      <c r="J6620" t="s">
        <v>6223</v>
      </c>
      <c r="K6620" t="s">
        <v>6224</v>
      </c>
      <c r="L6620">
        <v>4</v>
      </c>
      <c r="M6620">
        <v>500</v>
      </c>
      <c r="N6620" s="43">
        <v>2000</v>
      </c>
    </row>
    <row r="6621" hidden="1" spans="1:14" x14ac:dyDescent="0.25">
      <c r="A6621" s="106">
        <v>45868</v>
      </c>
      <c r="B6621">
        <v>703</v>
      </c>
      <c r="C6621">
        <v>0</v>
      </c>
      <c r="E6621">
        <v>20</v>
      </c>
      <c r="F6621" t="s">
        <v>6542</v>
      </c>
      <c r="G6621" t="s">
        <v>2017</v>
      </c>
      <c r="I6621" t="s">
        <v>2006</v>
      </c>
      <c r="J6621" t="s">
        <v>6223</v>
      </c>
      <c r="K6621" t="s">
        <v>6224</v>
      </c>
      <c r="L6621">
        <v>4</v>
      </c>
      <c r="M6621">
        <v>500</v>
      </c>
      <c r="N6621" s="43">
        <v>2000</v>
      </c>
    </row>
    <row r="6622" hidden="1" spans="1:14" x14ac:dyDescent="0.25">
      <c r="A6622" s="106">
        <v>45869</v>
      </c>
      <c r="B6622">
        <v>740</v>
      </c>
      <c r="C6622">
        <v>0</v>
      </c>
      <c r="E6622">
        <v>20</v>
      </c>
      <c r="F6622" t="s">
        <v>6543</v>
      </c>
      <c r="G6622" t="s">
        <v>2063</v>
      </c>
      <c r="I6622" t="s">
        <v>2006</v>
      </c>
      <c r="J6622" t="s">
        <v>6223</v>
      </c>
      <c r="K6622" t="s">
        <v>6224</v>
      </c>
      <c r="L6622">
        <v>5</v>
      </c>
      <c r="M6622">
        <v>500</v>
      </c>
      <c r="N6622" s="43">
        <v>2500</v>
      </c>
    </row>
    <row r="6623" hidden="1" spans="1:14" x14ac:dyDescent="0.25">
      <c r="A6623" s="106">
        <v>45871</v>
      </c>
      <c r="B6623">
        <v>778</v>
      </c>
      <c r="C6623">
        <v>0</v>
      </c>
      <c r="D6623" t="s">
        <v>6544</v>
      </c>
      <c r="E6623">
        <v>20</v>
      </c>
      <c r="F6623" t="s">
        <v>6545</v>
      </c>
      <c r="G6623" t="s">
        <v>2021</v>
      </c>
      <c r="I6623" t="s">
        <v>2006</v>
      </c>
      <c r="J6623" t="s">
        <v>2409</v>
      </c>
      <c r="K6623" t="s">
        <v>2410</v>
      </c>
      <c r="L6623">
        <v>6</v>
      </c>
      <c r="M6623">
        <v>510</v>
      </c>
      <c r="N6623" s="43">
        <v>3060</v>
      </c>
    </row>
    <row r="6624" hidden="1" spans="1:14" x14ac:dyDescent="0.25">
      <c r="A6624" s="106">
        <v>45875</v>
      </c>
      <c r="B6624">
        <v>921</v>
      </c>
      <c r="C6624">
        <v>0</v>
      </c>
      <c r="E6624">
        <v>20</v>
      </c>
      <c r="F6624" t="s">
        <v>6546</v>
      </c>
      <c r="G6624" t="s">
        <v>2054</v>
      </c>
      <c r="I6624" t="s">
        <v>2006</v>
      </c>
      <c r="J6624" t="s">
        <v>6223</v>
      </c>
      <c r="K6624" t="s">
        <v>6224</v>
      </c>
      <c r="L6624">
        <v>6</v>
      </c>
      <c r="M6624">
        <v>500</v>
      </c>
      <c r="N6624" s="43">
        <v>3000</v>
      </c>
    </row>
    <row r="6625" hidden="1" spans="1:14" x14ac:dyDescent="0.25">
      <c r="A6625" s="106">
        <v>45876</v>
      </c>
      <c r="B6625">
        <v>956</v>
      </c>
      <c r="C6625">
        <v>0</v>
      </c>
      <c r="E6625">
        <v>20</v>
      </c>
      <c r="F6625" t="s">
        <v>6547</v>
      </c>
      <c r="G6625" t="s">
        <v>2038</v>
      </c>
      <c r="I6625" t="s">
        <v>2006</v>
      </c>
      <c r="J6625" t="s">
        <v>6223</v>
      </c>
      <c r="K6625" t="s">
        <v>6224</v>
      </c>
      <c r="L6625">
        <v>5</v>
      </c>
      <c r="M6625">
        <v>500</v>
      </c>
      <c r="N6625" s="43">
        <v>2500</v>
      </c>
    </row>
    <row r="6626" hidden="1" spans="1:14" x14ac:dyDescent="0.25">
      <c r="A6626" s="106">
        <v>45880</v>
      </c>
      <c r="B6626">
        <v>1038</v>
      </c>
      <c r="C6626">
        <v>0</v>
      </c>
      <c r="E6626">
        <v>20</v>
      </c>
      <c r="F6626" t="s">
        <v>6548</v>
      </c>
      <c r="G6626" t="s">
        <v>2004</v>
      </c>
      <c r="I6626" t="s">
        <v>2006</v>
      </c>
      <c r="J6626" t="s">
        <v>6223</v>
      </c>
      <c r="K6626" t="s">
        <v>6224</v>
      </c>
      <c r="L6626">
        <v>5</v>
      </c>
      <c r="M6626">
        <v>500</v>
      </c>
      <c r="N6626" s="43">
        <v>2500</v>
      </c>
    </row>
    <row r="6627" hidden="1" spans="1:14" x14ac:dyDescent="0.25">
      <c r="A6627" s="106">
        <v>45884</v>
      </c>
      <c r="B6627">
        <v>1196</v>
      </c>
      <c r="C6627">
        <v>0</v>
      </c>
      <c r="E6627">
        <v>20</v>
      </c>
      <c r="F6627" t="s">
        <v>6549</v>
      </c>
      <c r="G6627" t="s">
        <v>2017</v>
      </c>
      <c r="I6627" t="s">
        <v>2006</v>
      </c>
      <c r="J6627" t="s">
        <v>2409</v>
      </c>
      <c r="K6627" t="s">
        <v>2410</v>
      </c>
      <c r="L6627">
        <v>5</v>
      </c>
      <c r="M6627">
        <v>510</v>
      </c>
      <c r="N6627" s="43">
        <v>2550</v>
      </c>
    </row>
    <row r="6628" hidden="1" spans="1:14" x14ac:dyDescent="0.25">
      <c r="A6628" s="106">
        <v>45887</v>
      </c>
      <c r="B6628">
        <v>1258</v>
      </c>
      <c r="C6628">
        <v>0</v>
      </c>
      <c r="E6628">
        <v>20</v>
      </c>
      <c r="F6628" t="s">
        <v>6550</v>
      </c>
      <c r="G6628" t="s">
        <v>2012</v>
      </c>
      <c r="I6628" t="s">
        <v>2006</v>
      </c>
      <c r="J6628" t="s">
        <v>6223</v>
      </c>
      <c r="K6628" t="s">
        <v>6224</v>
      </c>
      <c r="L6628">
        <v>7</v>
      </c>
      <c r="M6628">
        <v>500</v>
      </c>
      <c r="N6628" s="43">
        <v>3500</v>
      </c>
    </row>
    <row r="6629" hidden="1" spans="1:14" x14ac:dyDescent="0.25">
      <c r="A6629" s="106">
        <v>45888</v>
      </c>
      <c r="B6629">
        <v>1291</v>
      </c>
      <c r="C6629">
        <v>0</v>
      </c>
      <c r="E6629">
        <v>20</v>
      </c>
      <c r="F6629" t="s">
        <v>6551</v>
      </c>
      <c r="G6629" t="s">
        <v>2368</v>
      </c>
      <c r="I6629" t="s">
        <v>2006</v>
      </c>
      <c r="J6629" t="s">
        <v>6223</v>
      </c>
      <c r="K6629" t="s">
        <v>6224</v>
      </c>
      <c r="L6629">
        <v>7</v>
      </c>
      <c r="M6629">
        <v>500</v>
      </c>
      <c r="N6629" s="43">
        <v>3500</v>
      </c>
    </row>
    <row r="6630" hidden="1" spans="1:14" x14ac:dyDescent="0.25">
      <c r="A6630" s="106">
        <v>45889</v>
      </c>
      <c r="B6630">
        <v>1325</v>
      </c>
      <c r="C6630">
        <v>0</v>
      </c>
      <c r="E6630">
        <v>20</v>
      </c>
      <c r="F6630" t="s">
        <v>6552</v>
      </c>
      <c r="G6630" t="s">
        <v>2029</v>
      </c>
      <c r="I6630" t="s">
        <v>2006</v>
      </c>
      <c r="J6630" t="s">
        <v>6223</v>
      </c>
      <c r="K6630" t="s">
        <v>6224</v>
      </c>
      <c r="L6630">
        <v>6</v>
      </c>
      <c r="M6630">
        <v>500</v>
      </c>
      <c r="N6630" s="43">
        <v>3000</v>
      </c>
    </row>
    <row r="6631" hidden="1" spans="1:14" x14ac:dyDescent="0.25">
      <c r="A6631" s="106">
        <v>45890</v>
      </c>
      <c r="B6631">
        <v>1365</v>
      </c>
      <c r="C6631">
        <v>0</v>
      </c>
      <c r="E6631">
        <v>20</v>
      </c>
      <c r="F6631" t="s">
        <v>6553</v>
      </c>
      <c r="G6631" t="s">
        <v>2017</v>
      </c>
      <c r="I6631" t="s">
        <v>2006</v>
      </c>
      <c r="J6631" t="s">
        <v>6223</v>
      </c>
      <c r="K6631" t="s">
        <v>6224</v>
      </c>
      <c r="L6631">
        <v>7</v>
      </c>
      <c r="M6631">
        <v>500</v>
      </c>
      <c r="N6631" s="43">
        <v>3500</v>
      </c>
    </row>
    <row r="6632" hidden="1" spans="1:14" x14ac:dyDescent="0.25">
      <c r="A6632" s="106">
        <v>45894</v>
      </c>
      <c r="B6632">
        <v>1470</v>
      </c>
      <c r="C6632">
        <v>0</v>
      </c>
      <c r="E6632">
        <v>20</v>
      </c>
      <c r="F6632" t="s">
        <v>6554</v>
      </c>
      <c r="G6632" t="s">
        <v>2038</v>
      </c>
      <c r="I6632" t="s">
        <v>2006</v>
      </c>
      <c r="J6632" t="s">
        <v>2242</v>
      </c>
      <c r="K6632" t="s">
        <v>2243</v>
      </c>
      <c r="L6632">
        <v>6</v>
      </c>
      <c r="M6632">
        <v>500</v>
      </c>
      <c r="N6632" s="43">
        <v>3000</v>
      </c>
    </row>
    <row r="6633" hidden="1" spans="1:14" x14ac:dyDescent="0.25">
      <c r="A6633" s="106">
        <v>45897</v>
      </c>
      <c r="B6633">
        <v>1584</v>
      </c>
      <c r="C6633">
        <v>0</v>
      </c>
      <c r="E6633">
        <v>20</v>
      </c>
      <c r="F6633" t="s">
        <v>6555</v>
      </c>
      <c r="G6633" t="s">
        <v>2017</v>
      </c>
      <c r="I6633" t="s">
        <v>2006</v>
      </c>
      <c r="J6633" t="s">
        <v>2242</v>
      </c>
      <c r="K6633" t="s">
        <v>2243</v>
      </c>
      <c r="L6633">
        <v>5</v>
      </c>
      <c r="M6633">
        <v>500</v>
      </c>
      <c r="N6633" s="43">
        <v>2500</v>
      </c>
    </row>
    <row r="6634" hidden="1" spans="1:14" x14ac:dyDescent="0.25">
      <c r="A6634" s="106">
        <v>45899</v>
      </c>
      <c r="B6634">
        <v>1638</v>
      </c>
      <c r="C6634">
        <v>0</v>
      </c>
      <c r="E6634">
        <v>20</v>
      </c>
      <c r="F6634" t="s">
        <v>6556</v>
      </c>
      <c r="G6634" t="s">
        <v>2368</v>
      </c>
      <c r="I6634" t="s">
        <v>2006</v>
      </c>
      <c r="J6634" t="s">
        <v>2409</v>
      </c>
      <c r="K6634" t="s">
        <v>2410</v>
      </c>
      <c r="L6634">
        <v>6</v>
      </c>
      <c r="M6634">
        <v>510</v>
      </c>
      <c r="N6634" s="43">
        <v>3060</v>
      </c>
    </row>
    <row r="6635" hidden="1" spans="1:14" x14ac:dyDescent="0.25">
      <c r="A6635" s="106">
        <v>45901</v>
      </c>
      <c r="B6635">
        <v>1696</v>
      </c>
      <c r="C6635">
        <v>0</v>
      </c>
      <c r="E6635">
        <v>20</v>
      </c>
      <c r="F6635" t="s">
        <v>6557</v>
      </c>
      <c r="G6635" t="s">
        <v>2017</v>
      </c>
      <c r="I6635" t="s">
        <v>2006</v>
      </c>
      <c r="J6635" t="s">
        <v>2242</v>
      </c>
      <c r="K6635" t="s">
        <v>2243</v>
      </c>
      <c r="L6635">
        <v>8</v>
      </c>
      <c r="M6635">
        <v>500</v>
      </c>
      <c r="N6635" s="43">
        <v>4000</v>
      </c>
    </row>
    <row r="6636" hidden="1" spans="1:14" x14ac:dyDescent="0.25">
      <c r="A6636" s="106">
        <v>45903</v>
      </c>
      <c r="B6636">
        <v>1776</v>
      </c>
      <c r="C6636">
        <v>0</v>
      </c>
      <c r="E6636">
        <v>20</v>
      </c>
      <c r="F6636" t="s">
        <v>6558</v>
      </c>
      <c r="G6636" t="s">
        <v>2368</v>
      </c>
      <c r="I6636" t="s">
        <v>2006</v>
      </c>
      <c r="J6636" t="s">
        <v>2242</v>
      </c>
      <c r="K6636" t="s">
        <v>2243</v>
      </c>
      <c r="L6636">
        <v>8</v>
      </c>
      <c r="M6636">
        <v>500</v>
      </c>
      <c r="N6636" s="43">
        <v>4000</v>
      </c>
    </row>
    <row r="6637" hidden="1" spans="1:14" x14ac:dyDescent="0.25">
      <c r="A6637" s="106">
        <v>45908</v>
      </c>
      <c r="B6637">
        <v>1908</v>
      </c>
      <c r="C6637">
        <v>0</v>
      </c>
      <c r="E6637">
        <v>20</v>
      </c>
      <c r="F6637" t="s">
        <v>6559</v>
      </c>
      <c r="G6637" t="s">
        <v>2054</v>
      </c>
      <c r="I6637" t="s">
        <v>2006</v>
      </c>
      <c r="J6637" t="s">
        <v>6223</v>
      </c>
      <c r="K6637" t="s">
        <v>6224</v>
      </c>
      <c r="L6637">
        <v>7</v>
      </c>
      <c r="M6637">
        <v>500</v>
      </c>
      <c r="N6637" s="43">
        <v>3500</v>
      </c>
    </row>
    <row r="6638" hidden="1" spans="1:14" x14ac:dyDescent="0.25">
      <c r="A6638" s="106">
        <v>45910</v>
      </c>
      <c r="B6638">
        <v>1975</v>
      </c>
      <c r="C6638">
        <v>0</v>
      </c>
      <c r="E6638">
        <v>20</v>
      </c>
      <c r="F6638" t="s">
        <v>6560</v>
      </c>
      <c r="G6638" t="s">
        <v>2368</v>
      </c>
      <c r="I6638" t="s">
        <v>2006</v>
      </c>
      <c r="J6638" t="s">
        <v>6223</v>
      </c>
      <c r="K6638" t="s">
        <v>6224</v>
      </c>
      <c r="L6638">
        <v>6</v>
      </c>
      <c r="M6638">
        <v>500</v>
      </c>
      <c r="N6638" s="43">
        <v>3000</v>
      </c>
    </row>
    <row r="6639" hidden="1" spans="1:14" x14ac:dyDescent="0.25">
      <c r="A6639" s="106">
        <v>45912</v>
      </c>
      <c r="B6639">
        <v>2073</v>
      </c>
      <c r="C6639">
        <v>0</v>
      </c>
      <c r="E6639">
        <v>20</v>
      </c>
      <c r="F6639" t="s">
        <v>6561</v>
      </c>
      <c r="G6639" t="s">
        <v>2368</v>
      </c>
      <c r="I6639" t="s">
        <v>2006</v>
      </c>
      <c r="J6639" t="s">
        <v>2409</v>
      </c>
      <c r="K6639" t="s">
        <v>2410</v>
      </c>
      <c r="L6639">
        <v>6</v>
      </c>
      <c r="M6639">
        <v>510</v>
      </c>
      <c r="N6639" s="43">
        <v>3060</v>
      </c>
    </row>
    <row r="6640" hidden="1" spans="1:14" x14ac:dyDescent="0.25">
      <c r="A6640" s="106">
        <v>45915</v>
      </c>
      <c r="B6640">
        <v>2104</v>
      </c>
      <c r="C6640">
        <v>0</v>
      </c>
      <c r="E6640">
        <v>20</v>
      </c>
      <c r="F6640" t="s">
        <v>6562</v>
      </c>
      <c r="G6640" t="s">
        <v>2044</v>
      </c>
      <c r="I6640" t="s">
        <v>2006</v>
      </c>
      <c r="J6640" t="s">
        <v>2242</v>
      </c>
      <c r="K6640" t="s">
        <v>2243</v>
      </c>
      <c r="L6640">
        <v>5</v>
      </c>
      <c r="M6640">
        <v>500</v>
      </c>
      <c r="N6640" s="43">
        <v>2500</v>
      </c>
    </row>
    <row r="6641" hidden="1" spans="1:14" x14ac:dyDescent="0.25">
      <c r="A6641" s="106">
        <v>45917</v>
      </c>
      <c r="B6641">
        <v>2177</v>
      </c>
      <c r="C6641">
        <v>0</v>
      </c>
      <c r="E6641">
        <v>20</v>
      </c>
      <c r="F6641" t="s">
        <v>6563</v>
      </c>
      <c r="G6641" t="s">
        <v>2025</v>
      </c>
      <c r="I6641" t="s">
        <v>2006</v>
      </c>
      <c r="J6641" t="s">
        <v>2242</v>
      </c>
      <c r="K6641" t="s">
        <v>2243</v>
      </c>
      <c r="L6641">
        <v>6</v>
      </c>
      <c r="M6641">
        <v>500</v>
      </c>
      <c r="N6641" s="43">
        <v>3000</v>
      </c>
    </row>
    <row r="6642" hidden="1" spans="1:14" x14ac:dyDescent="0.25">
      <c r="A6642" s="106">
        <v>45845</v>
      </c>
      <c r="B6642">
        <v>57</v>
      </c>
      <c r="C6642">
        <v>0</v>
      </c>
      <c r="E6642">
        <v>13</v>
      </c>
      <c r="F6642" t="s">
        <v>6564</v>
      </c>
      <c r="G6642" t="s">
        <v>2025</v>
      </c>
      <c r="I6642" t="s">
        <v>2006</v>
      </c>
      <c r="J6642" t="s">
        <v>6565</v>
      </c>
      <c r="K6642" t="s">
        <v>6566</v>
      </c>
      <c r="L6642">
        <v>6</v>
      </c>
      <c r="M6642">
        <v>520</v>
      </c>
      <c r="N6642" s="43">
        <v>3120</v>
      </c>
    </row>
    <row r="6643" hidden="1" spans="1:14" x14ac:dyDescent="0.25">
      <c r="A6643" s="106">
        <v>45846</v>
      </c>
      <c r="B6643">
        <v>85</v>
      </c>
      <c r="C6643">
        <v>0</v>
      </c>
      <c r="E6643">
        <v>13</v>
      </c>
      <c r="F6643" t="s">
        <v>6567</v>
      </c>
      <c r="G6643" t="s">
        <v>2063</v>
      </c>
      <c r="I6643" t="s">
        <v>2006</v>
      </c>
      <c r="J6643" t="s">
        <v>6565</v>
      </c>
      <c r="K6643" t="s">
        <v>6566</v>
      </c>
      <c r="L6643">
        <v>8</v>
      </c>
      <c r="M6643">
        <v>520</v>
      </c>
      <c r="N6643" s="43">
        <v>4160</v>
      </c>
    </row>
    <row r="6644" hidden="1" spans="1:14" x14ac:dyDescent="0.25">
      <c r="A6644" s="106">
        <v>45847</v>
      </c>
      <c r="B6644">
        <v>102</v>
      </c>
      <c r="C6644">
        <v>0</v>
      </c>
      <c r="E6644">
        <v>13</v>
      </c>
      <c r="F6644" t="s">
        <v>6568</v>
      </c>
      <c r="G6644" t="s">
        <v>2025</v>
      </c>
      <c r="I6644" t="s">
        <v>2006</v>
      </c>
      <c r="J6644" t="s">
        <v>6565</v>
      </c>
      <c r="K6644" t="s">
        <v>6566</v>
      </c>
      <c r="L6644">
        <v>8</v>
      </c>
      <c r="M6644">
        <v>520</v>
      </c>
      <c r="N6644" s="43">
        <v>4160</v>
      </c>
    </row>
    <row r="6645" hidden="1" spans="1:14" x14ac:dyDescent="0.25">
      <c r="A6645" s="106">
        <v>45848</v>
      </c>
      <c r="B6645">
        <v>137</v>
      </c>
      <c r="C6645">
        <v>0</v>
      </c>
      <c r="E6645">
        <v>13</v>
      </c>
      <c r="F6645" t="s">
        <v>6569</v>
      </c>
      <c r="G6645" t="s">
        <v>2025</v>
      </c>
      <c r="I6645" t="s">
        <v>2006</v>
      </c>
      <c r="J6645" t="s">
        <v>6565</v>
      </c>
      <c r="K6645" t="s">
        <v>6566</v>
      </c>
      <c r="L6645">
        <v>8</v>
      </c>
      <c r="M6645">
        <v>520</v>
      </c>
      <c r="N6645" s="43">
        <v>4160</v>
      </c>
    </row>
    <row r="6646" hidden="1" spans="1:14" x14ac:dyDescent="0.25">
      <c r="A6646" s="106">
        <v>45849</v>
      </c>
      <c r="B6646">
        <v>170</v>
      </c>
      <c r="C6646">
        <v>0</v>
      </c>
      <c r="E6646">
        <v>13</v>
      </c>
      <c r="F6646" t="s">
        <v>6570</v>
      </c>
      <c r="G6646" t="s">
        <v>2004</v>
      </c>
      <c r="I6646" t="s">
        <v>2006</v>
      </c>
      <c r="J6646" t="s">
        <v>6565</v>
      </c>
      <c r="K6646" t="s">
        <v>6566</v>
      </c>
      <c r="L6646">
        <v>8</v>
      </c>
      <c r="M6646">
        <v>520</v>
      </c>
      <c r="N6646" s="43">
        <v>4160</v>
      </c>
    </row>
    <row r="6647" hidden="1" spans="1:14" x14ac:dyDescent="0.25">
      <c r="A6647" s="106">
        <v>45852</v>
      </c>
      <c r="B6647">
        <v>221</v>
      </c>
      <c r="C6647">
        <v>0</v>
      </c>
      <c r="E6647">
        <v>13</v>
      </c>
      <c r="F6647" t="s">
        <v>6571</v>
      </c>
      <c r="G6647" t="s">
        <v>2004</v>
      </c>
      <c r="I6647" t="s">
        <v>2006</v>
      </c>
      <c r="J6647" t="s">
        <v>6565</v>
      </c>
      <c r="K6647" t="s">
        <v>6566</v>
      </c>
      <c r="L6647">
        <v>8</v>
      </c>
      <c r="M6647">
        <v>520</v>
      </c>
      <c r="N6647" s="43">
        <v>4160</v>
      </c>
    </row>
    <row r="6648" hidden="1" spans="1:14" x14ac:dyDescent="0.25">
      <c r="A6648" s="106">
        <v>45853</v>
      </c>
      <c r="B6648">
        <v>249</v>
      </c>
      <c r="C6648">
        <v>0</v>
      </c>
      <c r="E6648">
        <v>13</v>
      </c>
      <c r="F6648" t="s">
        <v>6572</v>
      </c>
      <c r="G6648" t="s">
        <v>2368</v>
      </c>
      <c r="I6648" t="s">
        <v>2006</v>
      </c>
      <c r="J6648" t="s">
        <v>6565</v>
      </c>
      <c r="K6648" t="s">
        <v>6566</v>
      </c>
      <c r="L6648">
        <v>6</v>
      </c>
      <c r="M6648">
        <v>520</v>
      </c>
      <c r="N6648" s="43">
        <v>3120</v>
      </c>
    </row>
    <row r="6649" hidden="1" spans="1:14" x14ac:dyDescent="0.25">
      <c r="A6649" s="106">
        <v>45853</v>
      </c>
      <c r="B6649">
        <v>250</v>
      </c>
      <c r="C6649">
        <v>0</v>
      </c>
      <c r="E6649">
        <v>13</v>
      </c>
      <c r="F6649" t="s">
        <v>6573</v>
      </c>
      <c r="G6649" t="s">
        <v>2336</v>
      </c>
      <c r="I6649" t="s">
        <v>2006</v>
      </c>
      <c r="J6649" t="s">
        <v>2242</v>
      </c>
      <c r="K6649" t="s">
        <v>2243</v>
      </c>
      <c r="L6649">
        <v>6</v>
      </c>
      <c r="M6649">
        <v>490</v>
      </c>
      <c r="N6649" s="43">
        <v>2940</v>
      </c>
    </row>
    <row r="6650" hidden="1" spans="1:14" x14ac:dyDescent="0.25">
      <c r="A6650" s="106">
        <v>45855</v>
      </c>
      <c r="B6650">
        <v>320</v>
      </c>
      <c r="C6650">
        <v>0</v>
      </c>
      <c r="E6650">
        <v>13</v>
      </c>
      <c r="F6650" t="s">
        <v>6574</v>
      </c>
      <c r="G6650" t="s">
        <v>2063</v>
      </c>
      <c r="I6650" t="s">
        <v>2006</v>
      </c>
      <c r="J6650" t="s">
        <v>6565</v>
      </c>
      <c r="K6650" t="s">
        <v>6566</v>
      </c>
      <c r="L6650">
        <v>8</v>
      </c>
      <c r="M6650">
        <v>520</v>
      </c>
      <c r="N6650" s="43">
        <v>4160</v>
      </c>
    </row>
    <row r="6651" hidden="1" spans="1:14" x14ac:dyDescent="0.25">
      <c r="A6651" s="106">
        <v>45856</v>
      </c>
      <c r="B6651">
        <v>356</v>
      </c>
      <c r="C6651">
        <v>0</v>
      </c>
      <c r="E6651">
        <v>13</v>
      </c>
      <c r="F6651" t="s">
        <v>6575</v>
      </c>
      <c r="G6651" t="s">
        <v>2063</v>
      </c>
      <c r="I6651" t="s">
        <v>2006</v>
      </c>
      <c r="J6651" t="s">
        <v>6565</v>
      </c>
      <c r="K6651" t="s">
        <v>6566</v>
      </c>
      <c r="L6651">
        <v>5</v>
      </c>
      <c r="M6651">
        <v>520</v>
      </c>
      <c r="N6651" s="43">
        <v>2600</v>
      </c>
    </row>
    <row r="6652" hidden="1" spans="1:14" x14ac:dyDescent="0.25">
      <c r="A6652" s="106">
        <v>45859</v>
      </c>
      <c r="B6652">
        <v>413</v>
      </c>
      <c r="C6652">
        <v>0</v>
      </c>
      <c r="E6652">
        <v>13</v>
      </c>
      <c r="F6652" t="s">
        <v>6576</v>
      </c>
      <c r="G6652" t="s">
        <v>2038</v>
      </c>
      <c r="I6652" t="s">
        <v>2006</v>
      </c>
      <c r="J6652" t="s">
        <v>6565</v>
      </c>
      <c r="K6652" t="s">
        <v>6566</v>
      </c>
      <c r="L6652">
        <v>8</v>
      </c>
      <c r="M6652">
        <v>520</v>
      </c>
      <c r="N6652" s="43">
        <v>4160</v>
      </c>
    </row>
    <row r="6653" hidden="1" spans="1:14" x14ac:dyDescent="0.25">
      <c r="A6653" s="106">
        <v>45860</v>
      </c>
      <c r="B6653">
        <v>445</v>
      </c>
      <c r="C6653">
        <v>0</v>
      </c>
      <c r="E6653">
        <v>13</v>
      </c>
      <c r="F6653" t="s">
        <v>6577</v>
      </c>
      <c r="G6653" t="s">
        <v>2063</v>
      </c>
      <c r="I6653" t="s">
        <v>2006</v>
      </c>
      <c r="J6653" t="s">
        <v>6565</v>
      </c>
      <c r="K6653" t="s">
        <v>6566</v>
      </c>
      <c r="L6653">
        <v>4</v>
      </c>
      <c r="M6653">
        <v>520</v>
      </c>
      <c r="N6653" s="43">
        <v>2080</v>
      </c>
    </row>
    <row r="6654" hidden="1" spans="1:14" x14ac:dyDescent="0.25">
      <c r="A6654" s="106">
        <v>45861</v>
      </c>
      <c r="B6654">
        <v>488</v>
      </c>
      <c r="C6654">
        <v>0</v>
      </c>
      <c r="E6654">
        <v>13</v>
      </c>
      <c r="F6654" t="s">
        <v>6578</v>
      </c>
      <c r="G6654" t="s">
        <v>2063</v>
      </c>
      <c r="I6654" t="s">
        <v>2006</v>
      </c>
      <c r="J6654" t="s">
        <v>6565</v>
      </c>
      <c r="K6654" t="s">
        <v>6566</v>
      </c>
      <c r="L6654">
        <v>7</v>
      </c>
      <c r="M6654">
        <v>520</v>
      </c>
      <c r="N6654" s="43">
        <v>3640</v>
      </c>
    </row>
    <row r="6655" hidden="1" spans="1:14" x14ac:dyDescent="0.25">
      <c r="A6655" s="106">
        <v>45862</v>
      </c>
      <c r="B6655">
        <v>518</v>
      </c>
      <c r="C6655">
        <v>0</v>
      </c>
      <c r="E6655">
        <v>13</v>
      </c>
      <c r="F6655" t="s">
        <v>6579</v>
      </c>
      <c r="G6655" t="s">
        <v>2054</v>
      </c>
      <c r="I6655" t="s">
        <v>2006</v>
      </c>
      <c r="J6655" t="s">
        <v>6565</v>
      </c>
      <c r="K6655" t="s">
        <v>6566</v>
      </c>
      <c r="L6655">
        <v>3</v>
      </c>
      <c r="M6655">
        <v>520</v>
      </c>
      <c r="N6655" s="43">
        <v>1560</v>
      </c>
    </row>
    <row r="6656" hidden="1" spans="1:14" x14ac:dyDescent="0.25">
      <c r="A6656" s="106">
        <v>45863</v>
      </c>
      <c r="B6656">
        <v>565</v>
      </c>
      <c r="C6656">
        <v>0</v>
      </c>
      <c r="E6656">
        <v>13</v>
      </c>
      <c r="F6656" t="s">
        <v>6580</v>
      </c>
      <c r="G6656" t="s">
        <v>2336</v>
      </c>
      <c r="I6656" t="s">
        <v>2006</v>
      </c>
      <c r="J6656" t="s">
        <v>6565</v>
      </c>
      <c r="K6656" t="s">
        <v>6566</v>
      </c>
      <c r="L6656">
        <v>5</v>
      </c>
      <c r="M6656">
        <v>520</v>
      </c>
      <c r="N6656" s="43">
        <v>2600</v>
      </c>
    </row>
    <row r="6657" hidden="1" spans="1:14" x14ac:dyDescent="0.25">
      <c r="A6657" s="106">
        <v>45866</v>
      </c>
      <c r="B6657">
        <v>605</v>
      </c>
      <c r="C6657">
        <v>0</v>
      </c>
      <c r="E6657">
        <v>13</v>
      </c>
      <c r="F6657" t="s">
        <v>6581</v>
      </c>
      <c r="G6657" t="s">
        <v>2336</v>
      </c>
      <c r="I6657" t="s">
        <v>2006</v>
      </c>
      <c r="J6657" t="s">
        <v>6565</v>
      </c>
      <c r="K6657" t="s">
        <v>6566</v>
      </c>
      <c r="L6657">
        <v>8</v>
      </c>
      <c r="M6657">
        <v>520</v>
      </c>
      <c r="N6657" s="43">
        <v>4160</v>
      </c>
    </row>
    <row r="6658" hidden="1" spans="1:14" x14ac:dyDescent="0.25">
      <c r="A6658" s="106">
        <v>45867</v>
      </c>
      <c r="B6658">
        <v>635</v>
      </c>
      <c r="C6658">
        <v>0</v>
      </c>
      <c r="E6658">
        <v>13</v>
      </c>
      <c r="F6658" t="s">
        <v>6582</v>
      </c>
      <c r="G6658" t="s">
        <v>2054</v>
      </c>
      <c r="I6658" t="s">
        <v>2006</v>
      </c>
      <c r="J6658" t="s">
        <v>6565</v>
      </c>
      <c r="K6658" t="s">
        <v>6566</v>
      </c>
      <c r="L6658">
        <v>7</v>
      </c>
      <c r="M6658">
        <v>520</v>
      </c>
      <c r="N6658" s="43">
        <v>3640</v>
      </c>
    </row>
    <row r="6659" hidden="1" spans="1:14" x14ac:dyDescent="0.25">
      <c r="A6659" s="106">
        <v>45868</v>
      </c>
      <c r="B6659">
        <v>680</v>
      </c>
      <c r="C6659">
        <v>0</v>
      </c>
      <c r="E6659">
        <v>13</v>
      </c>
      <c r="F6659" t="s">
        <v>6583</v>
      </c>
      <c r="G6659" t="s">
        <v>2021</v>
      </c>
      <c r="I6659" t="s">
        <v>2006</v>
      </c>
      <c r="J6659" t="s">
        <v>6565</v>
      </c>
      <c r="K6659" t="s">
        <v>6566</v>
      </c>
      <c r="L6659">
        <v>6</v>
      </c>
      <c r="M6659">
        <v>520</v>
      </c>
      <c r="N6659" s="43">
        <v>3120</v>
      </c>
    </row>
    <row r="6660" hidden="1" spans="1:14" x14ac:dyDescent="0.25">
      <c r="A6660" s="106">
        <v>45869</v>
      </c>
      <c r="B6660">
        <v>710</v>
      </c>
      <c r="C6660">
        <v>0</v>
      </c>
      <c r="E6660">
        <v>13</v>
      </c>
      <c r="F6660" t="s">
        <v>6584</v>
      </c>
      <c r="G6660" t="s">
        <v>2368</v>
      </c>
      <c r="I6660" t="s">
        <v>2006</v>
      </c>
      <c r="J6660" t="s">
        <v>6565</v>
      </c>
      <c r="K6660" t="s">
        <v>6566</v>
      </c>
      <c r="L6660">
        <v>5</v>
      </c>
      <c r="M6660">
        <v>520</v>
      </c>
      <c r="N6660" s="43">
        <v>2600</v>
      </c>
    </row>
    <row r="6661" hidden="1" spans="1:14" x14ac:dyDescent="0.25">
      <c r="A6661" s="106">
        <v>45870</v>
      </c>
      <c r="B6661">
        <v>750</v>
      </c>
      <c r="C6661">
        <v>0</v>
      </c>
      <c r="E6661">
        <v>13</v>
      </c>
      <c r="F6661" t="s">
        <v>6585</v>
      </c>
      <c r="G6661" t="s">
        <v>2063</v>
      </c>
      <c r="I6661" t="s">
        <v>2006</v>
      </c>
      <c r="J6661" t="s">
        <v>6565</v>
      </c>
      <c r="K6661" t="s">
        <v>6566</v>
      </c>
      <c r="L6661">
        <v>5</v>
      </c>
      <c r="M6661">
        <v>520</v>
      </c>
      <c r="N6661" s="43">
        <v>2600</v>
      </c>
    </row>
    <row r="6662" hidden="1" spans="1:14" x14ac:dyDescent="0.25">
      <c r="A6662" s="106">
        <v>45874</v>
      </c>
      <c r="B6662">
        <v>853</v>
      </c>
      <c r="C6662">
        <v>0</v>
      </c>
      <c r="E6662">
        <v>13</v>
      </c>
      <c r="F6662" t="s">
        <v>6586</v>
      </c>
      <c r="G6662" t="s">
        <v>2054</v>
      </c>
      <c r="I6662" t="s">
        <v>2006</v>
      </c>
      <c r="J6662" t="s">
        <v>6565</v>
      </c>
      <c r="K6662" t="s">
        <v>6566</v>
      </c>
      <c r="L6662">
        <v>5</v>
      </c>
      <c r="M6662">
        <v>520</v>
      </c>
      <c r="N6662" s="43">
        <v>2600</v>
      </c>
    </row>
    <row r="6663" hidden="1" spans="1:14" x14ac:dyDescent="0.25">
      <c r="A6663" s="106">
        <v>45875</v>
      </c>
      <c r="B6663">
        <v>886</v>
      </c>
      <c r="C6663">
        <v>0</v>
      </c>
      <c r="E6663">
        <v>13</v>
      </c>
      <c r="F6663" t="s">
        <v>6587</v>
      </c>
      <c r="G6663" t="s">
        <v>2063</v>
      </c>
      <c r="I6663" t="s">
        <v>2006</v>
      </c>
      <c r="J6663" t="s">
        <v>6565</v>
      </c>
      <c r="K6663" t="s">
        <v>6566</v>
      </c>
      <c r="L6663">
        <v>8</v>
      </c>
      <c r="M6663">
        <v>520</v>
      </c>
      <c r="N6663" s="43">
        <v>4160</v>
      </c>
    </row>
    <row r="6664" hidden="1" spans="1:14" x14ac:dyDescent="0.25">
      <c r="A6664" s="106">
        <v>45876</v>
      </c>
      <c r="B6664">
        <v>924</v>
      </c>
      <c r="C6664">
        <v>0</v>
      </c>
      <c r="E6664">
        <v>13</v>
      </c>
      <c r="F6664" t="s">
        <v>6588</v>
      </c>
      <c r="G6664" t="s">
        <v>2004</v>
      </c>
      <c r="I6664" t="s">
        <v>2006</v>
      </c>
      <c r="J6664" t="s">
        <v>6565</v>
      </c>
      <c r="K6664" t="s">
        <v>6566</v>
      </c>
      <c r="L6664">
        <v>8</v>
      </c>
      <c r="M6664">
        <v>520</v>
      </c>
      <c r="N6664" s="43">
        <v>4160</v>
      </c>
    </row>
    <row r="6665" hidden="1" spans="1:14" x14ac:dyDescent="0.25">
      <c r="A6665" s="106">
        <v>45877</v>
      </c>
      <c r="B6665">
        <v>965</v>
      </c>
      <c r="C6665">
        <v>0</v>
      </c>
      <c r="E6665">
        <v>13</v>
      </c>
      <c r="F6665" t="s">
        <v>6589</v>
      </c>
      <c r="G6665" t="s">
        <v>2044</v>
      </c>
      <c r="I6665" t="s">
        <v>2006</v>
      </c>
      <c r="J6665" t="s">
        <v>6565</v>
      </c>
      <c r="K6665" t="s">
        <v>6566</v>
      </c>
      <c r="L6665">
        <v>8</v>
      </c>
      <c r="M6665">
        <v>520</v>
      </c>
      <c r="N6665" s="43">
        <v>4160</v>
      </c>
    </row>
    <row r="6666" hidden="1" spans="1:14" x14ac:dyDescent="0.25">
      <c r="A6666" s="106">
        <v>45880</v>
      </c>
      <c r="B6666">
        <v>1039</v>
      </c>
      <c r="C6666">
        <v>0</v>
      </c>
      <c r="E6666">
        <v>13</v>
      </c>
      <c r="F6666" t="s">
        <v>6590</v>
      </c>
      <c r="G6666" t="s">
        <v>2063</v>
      </c>
      <c r="I6666" t="s">
        <v>2006</v>
      </c>
      <c r="J6666" t="s">
        <v>6565</v>
      </c>
      <c r="K6666" t="s">
        <v>6566</v>
      </c>
      <c r="L6666">
        <v>6</v>
      </c>
      <c r="M6666">
        <v>520</v>
      </c>
      <c r="N6666" s="43">
        <v>3120</v>
      </c>
    </row>
    <row r="6667" hidden="1" spans="1:14" x14ac:dyDescent="0.25">
      <c r="A6667" s="106">
        <v>45881</v>
      </c>
      <c r="B6667">
        <v>1045</v>
      </c>
      <c r="C6667">
        <v>0</v>
      </c>
      <c r="E6667">
        <v>13</v>
      </c>
      <c r="F6667" t="s">
        <v>6591</v>
      </c>
      <c r="G6667" t="s">
        <v>2054</v>
      </c>
      <c r="I6667" t="s">
        <v>2006</v>
      </c>
      <c r="J6667" t="s">
        <v>6565</v>
      </c>
      <c r="K6667" t="s">
        <v>6566</v>
      </c>
      <c r="L6667">
        <v>8</v>
      </c>
      <c r="M6667">
        <v>520</v>
      </c>
      <c r="N6667" s="43">
        <v>4160</v>
      </c>
    </row>
    <row r="6668" hidden="1" spans="1:14" x14ac:dyDescent="0.25">
      <c r="A6668" s="106">
        <v>45882</v>
      </c>
      <c r="B6668">
        <v>1092</v>
      </c>
      <c r="C6668">
        <v>0</v>
      </c>
      <c r="E6668">
        <v>13</v>
      </c>
      <c r="F6668" t="s">
        <v>6592</v>
      </c>
      <c r="G6668" t="s">
        <v>2368</v>
      </c>
      <c r="I6668" t="s">
        <v>2006</v>
      </c>
      <c r="J6668" t="s">
        <v>6565</v>
      </c>
      <c r="K6668" t="s">
        <v>6566</v>
      </c>
      <c r="L6668">
        <v>6</v>
      </c>
      <c r="M6668">
        <v>520</v>
      </c>
      <c r="N6668" s="43">
        <v>3120</v>
      </c>
    </row>
    <row r="6669" hidden="1" spans="1:14" x14ac:dyDescent="0.25">
      <c r="A6669" s="106">
        <v>45883</v>
      </c>
      <c r="B6669">
        <v>1128</v>
      </c>
      <c r="C6669">
        <v>0</v>
      </c>
      <c r="E6669">
        <v>13</v>
      </c>
      <c r="F6669" t="s">
        <v>6593</v>
      </c>
      <c r="G6669" t="s">
        <v>2336</v>
      </c>
      <c r="I6669" t="s">
        <v>2006</v>
      </c>
      <c r="J6669" t="s">
        <v>6565</v>
      </c>
      <c r="K6669" t="s">
        <v>6566</v>
      </c>
      <c r="L6669">
        <v>8</v>
      </c>
      <c r="M6669">
        <v>520</v>
      </c>
      <c r="N6669" s="43">
        <v>4160</v>
      </c>
    </row>
    <row r="6670" hidden="1" spans="1:14" x14ac:dyDescent="0.25">
      <c r="A6670" s="106">
        <v>45887</v>
      </c>
      <c r="B6670">
        <v>1236</v>
      </c>
      <c r="C6670">
        <v>0</v>
      </c>
      <c r="E6670">
        <v>13</v>
      </c>
      <c r="F6670" t="s">
        <v>6594</v>
      </c>
      <c r="G6670" t="s">
        <v>2054</v>
      </c>
      <c r="I6670" t="s">
        <v>2006</v>
      </c>
      <c r="J6670" t="s">
        <v>6565</v>
      </c>
      <c r="K6670" t="s">
        <v>6566</v>
      </c>
      <c r="L6670">
        <v>8</v>
      </c>
      <c r="M6670">
        <v>520</v>
      </c>
      <c r="N6670" s="43">
        <v>4160</v>
      </c>
    </row>
    <row r="6671" hidden="1" spans="1:14" x14ac:dyDescent="0.25">
      <c r="A6671" s="106">
        <v>45888</v>
      </c>
      <c r="B6671">
        <v>1260</v>
      </c>
      <c r="C6671">
        <v>0</v>
      </c>
      <c r="E6671">
        <v>13</v>
      </c>
      <c r="F6671" t="s">
        <v>6595</v>
      </c>
      <c r="G6671" t="s">
        <v>2336</v>
      </c>
      <c r="I6671" t="s">
        <v>2006</v>
      </c>
      <c r="J6671" t="s">
        <v>6565</v>
      </c>
      <c r="K6671" t="s">
        <v>6566</v>
      </c>
      <c r="L6671">
        <v>6</v>
      </c>
      <c r="M6671">
        <v>520</v>
      </c>
      <c r="N6671" s="43">
        <v>3120</v>
      </c>
    </row>
    <row r="6672" hidden="1" spans="1:14" x14ac:dyDescent="0.25">
      <c r="A6672" s="106">
        <v>45889</v>
      </c>
      <c r="B6672">
        <v>1300</v>
      </c>
      <c r="C6672">
        <v>0</v>
      </c>
      <c r="E6672">
        <v>13</v>
      </c>
      <c r="F6672" t="s">
        <v>6596</v>
      </c>
      <c r="G6672" t="s">
        <v>2054</v>
      </c>
      <c r="I6672" t="s">
        <v>2006</v>
      </c>
      <c r="J6672" t="s">
        <v>6565</v>
      </c>
      <c r="K6672" t="s">
        <v>6566</v>
      </c>
      <c r="L6672">
        <v>8</v>
      </c>
      <c r="M6672">
        <v>520</v>
      </c>
      <c r="N6672" s="43">
        <v>4160</v>
      </c>
    </row>
    <row r="6673" hidden="1" spans="1:14" x14ac:dyDescent="0.25">
      <c r="A6673" s="106">
        <v>45890</v>
      </c>
      <c r="B6673">
        <v>1342</v>
      </c>
      <c r="C6673">
        <v>0</v>
      </c>
      <c r="E6673">
        <v>13</v>
      </c>
      <c r="F6673" t="s">
        <v>6597</v>
      </c>
      <c r="G6673" t="s">
        <v>2017</v>
      </c>
      <c r="I6673" t="s">
        <v>2006</v>
      </c>
      <c r="J6673" t="s">
        <v>6565</v>
      </c>
      <c r="K6673" t="s">
        <v>6566</v>
      </c>
      <c r="L6673">
        <v>8</v>
      </c>
      <c r="M6673">
        <v>520</v>
      </c>
      <c r="N6673" s="43">
        <v>4160</v>
      </c>
    </row>
    <row r="6674" hidden="1" spans="1:14" x14ac:dyDescent="0.25">
      <c r="A6674" s="106">
        <v>45891</v>
      </c>
      <c r="B6674">
        <v>1376</v>
      </c>
      <c r="C6674">
        <v>0</v>
      </c>
      <c r="E6674">
        <v>13</v>
      </c>
      <c r="F6674" t="s">
        <v>6598</v>
      </c>
      <c r="G6674" t="s">
        <v>2017</v>
      </c>
      <c r="I6674" t="s">
        <v>2006</v>
      </c>
      <c r="J6674" t="s">
        <v>6565</v>
      </c>
      <c r="K6674" t="s">
        <v>6566</v>
      </c>
      <c r="L6674">
        <v>6</v>
      </c>
      <c r="M6674">
        <v>520</v>
      </c>
      <c r="N6674" s="43">
        <v>3120</v>
      </c>
    </row>
    <row r="6675" hidden="1" spans="1:14" x14ac:dyDescent="0.25">
      <c r="A6675" s="106">
        <v>45894</v>
      </c>
      <c r="B6675">
        <v>1440</v>
      </c>
      <c r="C6675">
        <v>0</v>
      </c>
      <c r="E6675">
        <v>13</v>
      </c>
      <c r="F6675" t="s">
        <v>6599</v>
      </c>
      <c r="G6675" t="s">
        <v>2004</v>
      </c>
      <c r="I6675" t="s">
        <v>2006</v>
      </c>
      <c r="J6675" t="s">
        <v>6565</v>
      </c>
      <c r="K6675" t="s">
        <v>6566</v>
      </c>
      <c r="L6675">
        <v>8</v>
      </c>
      <c r="M6675">
        <v>520</v>
      </c>
      <c r="N6675" s="43">
        <v>4160</v>
      </c>
    </row>
    <row r="6676" hidden="1" spans="1:14" x14ac:dyDescent="0.25">
      <c r="A6676" s="106">
        <v>45895</v>
      </c>
      <c r="B6676">
        <v>1485</v>
      </c>
      <c r="C6676">
        <v>0</v>
      </c>
      <c r="E6676">
        <v>13</v>
      </c>
      <c r="F6676" t="s">
        <v>6600</v>
      </c>
      <c r="G6676" t="s">
        <v>2012</v>
      </c>
      <c r="I6676" t="s">
        <v>2006</v>
      </c>
      <c r="J6676" t="s">
        <v>6565</v>
      </c>
      <c r="K6676" t="s">
        <v>6566</v>
      </c>
      <c r="L6676">
        <v>6</v>
      </c>
      <c r="M6676">
        <v>520</v>
      </c>
      <c r="N6676" s="43">
        <v>3120</v>
      </c>
    </row>
    <row r="6677" hidden="1" spans="1:14" x14ac:dyDescent="0.25">
      <c r="A6677" s="106">
        <v>45896</v>
      </c>
      <c r="B6677">
        <v>1521</v>
      </c>
      <c r="C6677">
        <v>0</v>
      </c>
      <c r="E6677">
        <v>13</v>
      </c>
      <c r="F6677" t="s">
        <v>6601</v>
      </c>
      <c r="G6677" t="s">
        <v>2012</v>
      </c>
      <c r="I6677" t="s">
        <v>2006</v>
      </c>
      <c r="J6677" t="s">
        <v>6565</v>
      </c>
      <c r="K6677" t="s">
        <v>6566</v>
      </c>
      <c r="L6677">
        <v>6</v>
      </c>
      <c r="M6677">
        <v>520</v>
      </c>
      <c r="N6677" s="43">
        <v>3120</v>
      </c>
    </row>
    <row r="6678" hidden="1" spans="1:14" x14ac:dyDescent="0.25">
      <c r="A6678" s="106">
        <v>45898</v>
      </c>
      <c r="B6678">
        <v>1597</v>
      </c>
      <c r="C6678">
        <v>0</v>
      </c>
      <c r="E6678">
        <v>13</v>
      </c>
      <c r="F6678" t="s">
        <v>6602</v>
      </c>
      <c r="G6678" t="s">
        <v>2368</v>
      </c>
      <c r="I6678" t="s">
        <v>2006</v>
      </c>
      <c r="J6678" t="s">
        <v>6565</v>
      </c>
      <c r="K6678" t="s">
        <v>6566</v>
      </c>
      <c r="L6678">
        <v>6</v>
      </c>
      <c r="M6678">
        <v>520</v>
      </c>
      <c r="N6678" s="43">
        <v>3120</v>
      </c>
    </row>
    <row r="6679" hidden="1" spans="1:14" x14ac:dyDescent="0.25">
      <c r="A6679" s="106">
        <v>45901</v>
      </c>
      <c r="B6679">
        <v>1668</v>
      </c>
      <c r="C6679">
        <v>0</v>
      </c>
      <c r="E6679">
        <v>13</v>
      </c>
      <c r="F6679" t="s">
        <v>6603</v>
      </c>
      <c r="G6679" t="s">
        <v>2025</v>
      </c>
      <c r="I6679" t="s">
        <v>2006</v>
      </c>
      <c r="J6679" t="s">
        <v>6565</v>
      </c>
      <c r="K6679" t="s">
        <v>6566</v>
      </c>
      <c r="L6679">
        <v>6</v>
      </c>
      <c r="M6679">
        <v>520</v>
      </c>
      <c r="N6679" s="43">
        <v>3120</v>
      </c>
    </row>
    <row r="6680" hidden="1" spans="1:14" x14ac:dyDescent="0.25">
      <c r="A6680" s="106">
        <v>45902</v>
      </c>
      <c r="B6680">
        <v>1703</v>
      </c>
      <c r="C6680">
        <v>0</v>
      </c>
      <c r="E6680">
        <v>13</v>
      </c>
      <c r="F6680" t="s">
        <v>6604</v>
      </c>
      <c r="G6680" t="s">
        <v>2017</v>
      </c>
      <c r="I6680" t="s">
        <v>2006</v>
      </c>
      <c r="J6680" t="s">
        <v>6565</v>
      </c>
      <c r="K6680" t="s">
        <v>6566</v>
      </c>
      <c r="L6680">
        <v>6</v>
      </c>
      <c r="M6680">
        <v>520</v>
      </c>
      <c r="N6680" s="43">
        <v>3120</v>
      </c>
    </row>
    <row r="6681" hidden="1" spans="1:14" x14ac:dyDescent="0.25">
      <c r="A6681" s="106">
        <v>45903</v>
      </c>
      <c r="B6681">
        <v>1760</v>
      </c>
      <c r="C6681">
        <v>0</v>
      </c>
      <c r="E6681">
        <v>13</v>
      </c>
      <c r="F6681" t="s">
        <v>6605</v>
      </c>
      <c r="G6681" t="s">
        <v>2054</v>
      </c>
      <c r="I6681" t="s">
        <v>2006</v>
      </c>
      <c r="J6681" t="s">
        <v>6565</v>
      </c>
      <c r="K6681" t="s">
        <v>6566</v>
      </c>
      <c r="L6681">
        <v>6</v>
      </c>
      <c r="M6681">
        <v>520</v>
      </c>
      <c r="N6681" s="43">
        <v>3120</v>
      </c>
    </row>
    <row r="6682" hidden="1" spans="1:14" x14ac:dyDescent="0.25">
      <c r="A6682" s="106">
        <v>45905</v>
      </c>
      <c r="B6682">
        <v>1821</v>
      </c>
      <c r="C6682">
        <v>0</v>
      </c>
      <c r="E6682">
        <v>13</v>
      </c>
      <c r="F6682" t="s">
        <v>6606</v>
      </c>
      <c r="G6682" t="s">
        <v>2368</v>
      </c>
      <c r="I6682" t="s">
        <v>2006</v>
      </c>
      <c r="J6682" t="s">
        <v>6565</v>
      </c>
      <c r="K6682" t="s">
        <v>6566</v>
      </c>
      <c r="L6682">
        <v>7</v>
      </c>
      <c r="M6682">
        <v>520</v>
      </c>
      <c r="N6682" s="43">
        <v>3640</v>
      </c>
    </row>
    <row r="6683" hidden="1" spans="1:14" x14ac:dyDescent="0.25">
      <c r="A6683" s="106">
        <v>45908</v>
      </c>
      <c r="B6683">
        <v>1880</v>
      </c>
      <c r="C6683">
        <v>0</v>
      </c>
      <c r="E6683">
        <v>13</v>
      </c>
      <c r="F6683" t="s">
        <v>6607</v>
      </c>
      <c r="G6683" t="s">
        <v>2012</v>
      </c>
      <c r="I6683" t="s">
        <v>2006</v>
      </c>
      <c r="J6683" t="s">
        <v>6565</v>
      </c>
      <c r="K6683" t="s">
        <v>6566</v>
      </c>
      <c r="L6683">
        <v>8</v>
      </c>
      <c r="M6683">
        <v>520</v>
      </c>
      <c r="N6683" s="43">
        <v>4160</v>
      </c>
    </row>
    <row r="6684" hidden="1" spans="1:14" x14ac:dyDescent="0.25">
      <c r="A6684" s="106">
        <v>45910</v>
      </c>
      <c r="B6684">
        <v>1950</v>
      </c>
      <c r="C6684">
        <v>0</v>
      </c>
      <c r="E6684">
        <v>13</v>
      </c>
      <c r="F6684" t="s">
        <v>6608</v>
      </c>
      <c r="G6684" t="s">
        <v>2025</v>
      </c>
      <c r="I6684" t="s">
        <v>2006</v>
      </c>
      <c r="J6684" t="s">
        <v>6565</v>
      </c>
      <c r="K6684" t="s">
        <v>6566</v>
      </c>
      <c r="L6684">
        <v>6</v>
      </c>
      <c r="M6684">
        <v>520</v>
      </c>
      <c r="N6684" s="43">
        <v>3120</v>
      </c>
    </row>
    <row r="6685" hidden="1" spans="1:14" x14ac:dyDescent="0.25">
      <c r="A6685" s="106">
        <v>45911</v>
      </c>
      <c r="B6685">
        <v>2006</v>
      </c>
      <c r="C6685">
        <v>0</v>
      </c>
      <c r="E6685">
        <v>13</v>
      </c>
      <c r="F6685" t="s">
        <v>6609</v>
      </c>
      <c r="G6685" t="s">
        <v>2025</v>
      </c>
      <c r="I6685" t="s">
        <v>2006</v>
      </c>
      <c r="J6685" t="s">
        <v>6565</v>
      </c>
      <c r="K6685" t="s">
        <v>6566</v>
      </c>
      <c r="L6685">
        <v>6</v>
      </c>
      <c r="M6685">
        <v>520</v>
      </c>
      <c r="N6685" s="43">
        <v>3120</v>
      </c>
    </row>
    <row r="6686" hidden="1" spans="1:14" x14ac:dyDescent="0.25">
      <c r="A6686" s="106">
        <v>45915</v>
      </c>
      <c r="B6686">
        <v>2077</v>
      </c>
      <c r="C6686">
        <v>0</v>
      </c>
      <c r="E6686">
        <v>13</v>
      </c>
      <c r="F6686" t="s">
        <v>6610</v>
      </c>
      <c r="G6686" t="s">
        <v>2017</v>
      </c>
      <c r="I6686" t="s">
        <v>2006</v>
      </c>
      <c r="J6686" t="s">
        <v>6565</v>
      </c>
      <c r="K6686" t="s">
        <v>6566</v>
      </c>
      <c r="L6686">
        <v>8</v>
      </c>
      <c r="M6686">
        <v>520</v>
      </c>
      <c r="N6686" s="43">
        <v>4160</v>
      </c>
    </row>
    <row r="6687" hidden="1" spans="1:14" x14ac:dyDescent="0.25">
      <c r="A6687" s="106">
        <v>45916</v>
      </c>
      <c r="B6687">
        <v>2116</v>
      </c>
      <c r="C6687">
        <v>0</v>
      </c>
      <c r="E6687">
        <v>13</v>
      </c>
      <c r="F6687" t="s">
        <v>6611</v>
      </c>
      <c r="G6687" t="s">
        <v>2368</v>
      </c>
      <c r="I6687" t="s">
        <v>2006</v>
      </c>
      <c r="J6687" t="s">
        <v>6565</v>
      </c>
      <c r="K6687" t="s">
        <v>6566</v>
      </c>
      <c r="L6687">
        <v>8</v>
      </c>
      <c r="M6687">
        <v>520</v>
      </c>
      <c r="N6687" s="43">
        <v>4160</v>
      </c>
    </row>
    <row r="6688" hidden="1" spans="1:14" x14ac:dyDescent="0.25">
      <c r="A6688" s="106">
        <v>45917</v>
      </c>
      <c r="B6688">
        <v>2179</v>
      </c>
      <c r="C6688">
        <v>0</v>
      </c>
      <c r="E6688">
        <v>13</v>
      </c>
      <c r="F6688" t="s">
        <v>6612</v>
      </c>
      <c r="G6688" t="s">
        <v>2368</v>
      </c>
      <c r="I6688" t="s">
        <v>2006</v>
      </c>
      <c r="J6688" t="s">
        <v>6565</v>
      </c>
      <c r="K6688" t="s">
        <v>6566</v>
      </c>
      <c r="L6688">
        <v>7</v>
      </c>
      <c r="M6688">
        <v>520</v>
      </c>
      <c r="N6688" s="43">
        <v>3640</v>
      </c>
    </row>
    <row r="6689" hidden="1" spans="1:14" x14ac:dyDescent="0.25">
      <c r="A6689" s="106">
        <v>45918</v>
      </c>
      <c r="B6689">
        <v>2197</v>
      </c>
      <c r="C6689">
        <v>0</v>
      </c>
      <c r="E6689">
        <v>13</v>
      </c>
      <c r="F6689" t="s">
        <v>6613</v>
      </c>
      <c r="G6689" t="s">
        <v>2368</v>
      </c>
      <c r="I6689" t="s">
        <v>2006</v>
      </c>
      <c r="J6689" t="s">
        <v>6565</v>
      </c>
      <c r="K6689" t="s">
        <v>6566</v>
      </c>
      <c r="L6689">
        <v>4</v>
      </c>
      <c r="M6689">
        <v>520</v>
      </c>
      <c r="N6689" s="43">
        <v>2080</v>
      </c>
    </row>
    <row r="6690" hidden="1" spans="1:14" x14ac:dyDescent="0.25">
      <c r="A6690" s="106">
        <v>45919</v>
      </c>
      <c r="B6690">
        <v>2215</v>
      </c>
      <c r="C6690">
        <v>0</v>
      </c>
      <c r="E6690">
        <v>13</v>
      </c>
      <c r="F6690" t="s">
        <v>6614</v>
      </c>
      <c r="G6690" t="s">
        <v>2063</v>
      </c>
      <c r="I6690" t="s">
        <v>2006</v>
      </c>
      <c r="J6690" t="s">
        <v>6565</v>
      </c>
      <c r="K6690" t="s">
        <v>6566</v>
      </c>
      <c r="L6690">
        <v>8</v>
      </c>
      <c r="M6690">
        <v>520</v>
      </c>
      <c r="N6690" s="43">
        <v>4160</v>
      </c>
    </row>
    <row r="6691" hidden="1" spans="1:14" x14ac:dyDescent="0.25">
      <c r="A6691" s="106">
        <v>45922</v>
      </c>
      <c r="B6691">
        <v>2255</v>
      </c>
      <c r="C6691">
        <v>0</v>
      </c>
      <c r="E6691">
        <v>13</v>
      </c>
      <c r="F6691" t="s">
        <v>6615</v>
      </c>
      <c r="G6691" t="s">
        <v>2012</v>
      </c>
      <c r="I6691" t="s">
        <v>2006</v>
      </c>
      <c r="J6691" t="s">
        <v>6565</v>
      </c>
      <c r="K6691" t="s">
        <v>6566</v>
      </c>
      <c r="L6691">
        <v>8</v>
      </c>
      <c r="M6691">
        <v>520</v>
      </c>
      <c r="N6691" s="43">
        <v>4160</v>
      </c>
    </row>
    <row r="6692" hidden="1" spans="1:14" x14ac:dyDescent="0.25">
      <c r="A6692" s="106">
        <v>45923</v>
      </c>
      <c r="B6692">
        <v>2302</v>
      </c>
      <c r="C6692">
        <v>0</v>
      </c>
      <c r="E6692">
        <v>13</v>
      </c>
      <c r="F6692" t="s">
        <v>6616</v>
      </c>
      <c r="G6692" t="s">
        <v>2063</v>
      </c>
      <c r="I6692" t="s">
        <v>2006</v>
      </c>
      <c r="J6692" t="s">
        <v>6565</v>
      </c>
      <c r="K6692" t="s">
        <v>6566</v>
      </c>
      <c r="L6692">
        <v>8</v>
      </c>
      <c r="M6692">
        <v>520</v>
      </c>
      <c r="N6692" s="43">
        <v>4160</v>
      </c>
    </row>
    <row r="6693" hidden="1" spans="1:14" x14ac:dyDescent="0.25">
      <c r="A6693" s="106">
        <v>45925</v>
      </c>
      <c r="B6693">
        <v>2371</v>
      </c>
      <c r="C6693">
        <v>0</v>
      </c>
      <c r="E6693">
        <v>13</v>
      </c>
      <c r="F6693" t="s">
        <v>6617</v>
      </c>
      <c r="G6693" t="s">
        <v>2052</v>
      </c>
      <c r="I6693" t="s">
        <v>2006</v>
      </c>
      <c r="J6693" t="s">
        <v>2242</v>
      </c>
      <c r="K6693" t="s">
        <v>2243</v>
      </c>
      <c r="L6693">
        <v>6</v>
      </c>
      <c r="M6693">
        <v>490</v>
      </c>
      <c r="N6693" s="43">
        <v>2940</v>
      </c>
    </row>
    <row r="6694" hidden="1" spans="1:14" x14ac:dyDescent="0.25">
      <c r="A6694" s="106">
        <v>45929</v>
      </c>
      <c r="B6694">
        <v>2453</v>
      </c>
      <c r="C6694">
        <v>0</v>
      </c>
      <c r="E6694">
        <v>13</v>
      </c>
      <c r="F6694" t="s">
        <v>6618</v>
      </c>
      <c r="G6694" t="s">
        <v>2063</v>
      </c>
      <c r="I6694" t="s">
        <v>2006</v>
      </c>
      <c r="J6694" t="s">
        <v>2242</v>
      </c>
      <c r="K6694" t="s">
        <v>2243</v>
      </c>
      <c r="L6694">
        <v>8</v>
      </c>
      <c r="M6694">
        <v>490</v>
      </c>
      <c r="N6694" s="43">
        <v>3920</v>
      </c>
    </row>
    <row r="6695" hidden="1" spans="1:14" x14ac:dyDescent="0.25">
      <c r="A6695" s="106">
        <v>45930</v>
      </c>
      <c r="B6695">
        <v>2512</v>
      </c>
      <c r="C6695">
        <v>0</v>
      </c>
      <c r="E6695">
        <v>13</v>
      </c>
      <c r="F6695" t="s">
        <v>6619</v>
      </c>
      <c r="G6695" t="s">
        <v>2025</v>
      </c>
      <c r="I6695" t="s">
        <v>2006</v>
      </c>
      <c r="J6695" t="s">
        <v>2242</v>
      </c>
      <c r="K6695" t="s">
        <v>2243</v>
      </c>
      <c r="L6695">
        <v>6</v>
      </c>
      <c r="M6695">
        <v>490</v>
      </c>
      <c r="N6695" s="43">
        <v>2940</v>
      </c>
    </row>
    <row r="6696" hidden="1" spans="1:14" x14ac:dyDescent="0.25">
      <c r="A6696" s="106">
        <v>45931</v>
      </c>
      <c r="B6696">
        <v>2552</v>
      </c>
      <c r="C6696">
        <v>0</v>
      </c>
      <c r="E6696">
        <v>13</v>
      </c>
      <c r="F6696" t="s">
        <v>6620</v>
      </c>
      <c r="G6696" t="s">
        <v>2368</v>
      </c>
      <c r="I6696" t="s">
        <v>2006</v>
      </c>
      <c r="J6696" t="s">
        <v>2242</v>
      </c>
      <c r="K6696" t="s">
        <v>2243</v>
      </c>
      <c r="L6696">
        <v>5</v>
      </c>
      <c r="M6696">
        <v>490</v>
      </c>
      <c r="N6696" s="43">
        <v>2450</v>
      </c>
    </row>
    <row r="6697" hidden="1" spans="1:14" x14ac:dyDescent="0.25">
      <c r="A6697" s="106">
        <v>45932</v>
      </c>
      <c r="B6697">
        <v>2586</v>
      </c>
      <c r="C6697">
        <v>0</v>
      </c>
      <c r="E6697">
        <v>13</v>
      </c>
      <c r="F6697" t="s">
        <v>6621</v>
      </c>
      <c r="G6697" t="s">
        <v>2017</v>
      </c>
      <c r="I6697" t="s">
        <v>2006</v>
      </c>
      <c r="J6697" t="s">
        <v>2242</v>
      </c>
      <c r="K6697" t="s">
        <v>2243</v>
      </c>
      <c r="L6697">
        <v>5</v>
      </c>
      <c r="M6697">
        <v>490</v>
      </c>
      <c r="N6697" s="43">
        <v>2450</v>
      </c>
    </row>
    <row r="6698" hidden="1" spans="1:14" x14ac:dyDescent="0.25">
      <c r="A6698" s="106">
        <v>45933</v>
      </c>
      <c r="B6698">
        <v>2631</v>
      </c>
      <c r="C6698">
        <v>0</v>
      </c>
      <c r="E6698">
        <v>13</v>
      </c>
      <c r="F6698" t="s">
        <v>6622</v>
      </c>
      <c r="G6698" t="s">
        <v>2021</v>
      </c>
      <c r="I6698" t="s">
        <v>2006</v>
      </c>
      <c r="J6698" t="s">
        <v>2242</v>
      </c>
      <c r="K6698" t="s">
        <v>2243</v>
      </c>
      <c r="L6698">
        <v>8</v>
      </c>
      <c r="M6698">
        <v>490</v>
      </c>
      <c r="N6698" s="43">
        <v>3920</v>
      </c>
    </row>
    <row r="6699" hidden="1" spans="1:14" x14ac:dyDescent="0.25">
      <c r="A6699" s="106">
        <v>45936</v>
      </c>
      <c r="B6699">
        <v>2676</v>
      </c>
      <c r="C6699">
        <v>0</v>
      </c>
      <c r="E6699">
        <v>13</v>
      </c>
      <c r="F6699" t="s">
        <v>6623</v>
      </c>
      <c r="G6699" t="s">
        <v>2012</v>
      </c>
      <c r="I6699" t="s">
        <v>2006</v>
      </c>
      <c r="J6699" t="s">
        <v>2242</v>
      </c>
      <c r="K6699" t="s">
        <v>2243</v>
      </c>
      <c r="L6699">
        <v>8</v>
      </c>
      <c r="M6699">
        <v>490</v>
      </c>
      <c r="N6699" s="43">
        <v>3920</v>
      </c>
    </row>
    <row r="6700" hidden="1" spans="1:14" x14ac:dyDescent="0.25">
      <c r="A6700" s="106">
        <v>45937</v>
      </c>
      <c r="B6700">
        <v>2725</v>
      </c>
      <c r="C6700">
        <v>0</v>
      </c>
      <c r="E6700">
        <v>13</v>
      </c>
      <c r="F6700" t="s">
        <v>6624</v>
      </c>
      <c r="G6700" t="s">
        <v>2036</v>
      </c>
      <c r="I6700" t="s">
        <v>2006</v>
      </c>
      <c r="J6700" t="s">
        <v>2242</v>
      </c>
      <c r="K6700" t="s">
        <v>2243</v>
      </c>
      <c r="L6700">
        <v>7</v>
      </c>
      <c r="M6700">
        <v>490</v>
      </c>
      <c r="N6700" s="43">
        <v>3430</v>
      </c>
    </row>
    <row r="6701" hidden="1" spans="1:14" x14ac:dyDescent="0.25">
      <c r="A6701" s="106">
        <v>45938</v>
      </c>
      <c r="B6701">
        <v>2754</v>
      </c>
      <c r="C6701">
        <v>0</v>
      </c>
      <c r="E6701">
        <v>13</v>
      </c>
      <c r="F6701" t="s">
        <v>6625</v>
      </c>
      <c r="G6701" t="s">
        <v>2054</v>
      </c>
      <c r="I6701" t="s">
        <v>2006</v>
      </c>
      <c r="J6701" t="s">
        <v>2242</v>
      </c>
      <c r="K6701" t="s">
        <v>2243</v>
      </c>
      <c r="L6701">
        <v>8</v>
      </c>
      <c r="M6701">
        <v>490</v>
      </c>
      <c r="N6701" s="43">
        <v>3920</v>
      </c>
    </row>
    <row r="6702" hidden="1" spans="1:14" x14ac:dyDescent="0.25">
      <c r="A6702" s="106">
        <v>45939</v>
      </c>
      <c r="B6702">
        <v>2783</v>
      </c>
      <c r="C6702">
        <v>0</v>
      </c>
      <c r="E6702">
        <v>13</v>
      </c>
      <c r="F6702" t="s">
        <v>6626</v>
      </c>
      <c r="G6702" t="s">
        <v>2017</v>
      </c>
      <c r="I6702" t="s">
        <v>2006</v>
      </c>
      <c r="J6702" t="s">
        <v>2242</v>
      </c>
      <c r="K6702" t="s">
        <v>2243</v>
      </c>
      <c r="L6702">
        <v>8</v>
      </c>
      <c r="M6702">
        <v>490</v>
      </c>
      <c r="N6702" s="43">
        <v>3920</v>
      </c>
    </row>
    <row r="6703" hidden="1" spans="1:14" x14ac:dyDescent="0.25">
      <c r="A6703" s="106">
        <v>45943</v>
      </c>
      <c r="B6703">
        <v>2889</v>
      </c>
      <c r="C6703">
        <v>0</v>
      </c>
      <c r="E6703">
        <v>13</v>
      </c>
      <c r="F6703" t="s">
        <v>6627</v>
      </c>
      <c r="G6703" t="s">
        <v>2368</v>
      </c>
      <c r="I6703" t="s">
        <v>2006</v>
      </c>
      <c r="J6703" t="s">
        <v>2242</v>
      </c>
      <c r="K6703" t="s">
        <v>2243</v>
      </c>
      <c r="L6703">
        <v>8</v>
      </c>
      <c r="M6703">
        <v>490</v>
      </c>
      <c r="N6703" s="43">
        <v>3920</v>
      </c>
    </row>
    <row r="6704" hidden="1" spans="1:14" x14ac:dyDescent="0.25">
      <c r="A6704" s="106">
        <v>45944</v>
      </c>
      <c r="B6704">
        <v>2922</v>
      </c>
      <c r="C6704">
        <v>0</v>
      </c>
      <c r="E6704">
        <v>13</v>
      </c>
      <c r="F6704" t="s">
        <v>6628</v>
      </c>
      <c r="G6704" t="s">
        <v>2054</v>
      </c>
      <c r="I6704" t="s">
        <v>2006</v>
      </c>
      <c r="J6704" t="s">
        <v>2242</v>
      </c>
      <c r="K6704" t="s">
        <v>2243</v>
      </c>
      <c r="L6704">
        <v>6</v>
      </c>
      <c r="M6704">
        <v>490</v>
      </c>
      <c r="N6704" s="43">
        <v>2940</v>
      </c>
    </row>
    <row r="6705" hidden="1" spans="1:14" x14ac:dyDescent="0.25">
      <c r="A6705" s="106">
        <v>45945</v>
      </c>
      <c r="B6705">
        <v>2987</v>
      </c>
      <c r="C6705">
        <v>0</v>
      </c>
      <c r="E6705">
        <v>13</v>
      </c>
      <c r="F6705" t="s">
        <v>6629</v>
      </c>
      <c r="G6705" t="s">
        <v>2025</v>
      </c>
      <c r="I6705" t="s">
        <v>2006</v>
      </c>
      <c r="J6705" t="s">
        <v>2242</v>
      </c>
      <c r="K6705" t="s">
        <v>2243</v>
      </c>
      <c r="L6705">
        <v>6</v>
      </c>
      <c r="M6705">
        <v>490</v>
      </c>
      <c r="N6705" s="43">
        <v>2940</v>
      </c>
    </row>
    <row r="6706" hidden="1" spans="1:14" x14ac:dyDescent="0.25">
      <c r="A6706" s="106">
        <v>45947</v>
      </c>
      <c r="B6706">
        <v>3038</v>
      </c>
      <c r="C6706">
        <v>0</v>
      </c>
      <c r="E6706">
        <v>13</v>
      </c>
      <c r="F6706" t="s">
        <v>6630</v>
      </c>
      <c r="G6706" t="s">
        <v>2017</v>
      </c>
      <c r="I6706" t="s">
        <v>2006</v>
      </c>
      <c r="J6706" t="s">
        <v>2242</v>
      </c>
      <c r="K6706" t="s">
        <v>2243</v>
      </c>
      <c r="L6706">
        <v>8</v>
      </c>
      <c r="M6706">
        <v>490</v>
      </c>
      <c r="N6706" s="43">
        <v>3920</v>
      </c>
    </row>
    <row r="6707" hidden="1" spans="1:14" x14ac:dyDescent="0.25">
      <c r="A6707" s="106">
        <v>45950</v>
      </c>
      <c r="B6707">
        <v>3115</v>
      </c>
      <c r="C6707">
        <v>2</v>
      </c>
      <c r="E6707">
        <v>13</v>
      </c>
      <c r="F6707" t="s">
        <v>6631</v>
      </c>
      <c r="G6707" t="s">
        <v>2063</v>
      </c>
      <c r="I6707" t="s">
        <v>2006</v>
      </c>
      <c r="J6707" t="s">
        <v>2242</v>
      </c>
      <c r="K6707" t="s">
        <v>2243</v>
      </c>
      <c r="L6707">
        <v>8</v>
      </c>
      <c r="M6707">
        <v>490</v>
      </c>
      <c r="N6707" s="43">
        <v>3920</v>
      </c>
    </row>
    <row r="6708" hidden="1" spans="1:14" x14ac:dyDescent="0.25">
      <c r="A6708" s="106">
        <v>45951</v>
      </c>
      <c r="B6708">
        <v>3169</v>
      </c>
      <c r="C6708">
        <v>73</v>
      </c>
      <c r="E6708">
        <v>13</v>
      </c>
      <c r="F6708" t="s">
        <v>6632</v>
      </c>
      <c r="G6708" t="s">
        <v>2044</v>
      </c>
      <c r="I6708" t="s">
        <v>2006</v>
      </c>
      <c r="J6708" t="s">
        <v>2242</v>
      </c>
      <c r="K6708" t="s">
        <v>2243</v>
      </c>
      <c r="L6708">
        <v>5</v>
      </c>
      <c r="M6708">
        <v>490</v>
      </c>
      <c r="N6708" s="43">
        <v>2450</v>
      </c>
    </row>
    <row r="6709" hidden="1" spans="1:14" x14ac:dyDescent="0.25">
      <c r="A6709" s="106">
        <v>45951</v>
      </c>
      <c r="B6709">
        <v>3170</v>
      </c>
      <c r="C6709">
        <v>74</v>
      </c>
      <c r="E6709">
        <v>13</v>
      </c>
      <c r="F6709" t="s">
        <v>6632</v>
      </c>
      <c r="G6709" t="s">
        <v>2044</v>
      </c>
      <c r="I6709" t="s">
        <v>2006</v>
      </c>
      <c r="J6709" t="s">
        <v>2242</v>
      </c>
      <c r="K6709" t="s">
        <v>2243</v>
      </c>
      <c r="L6709">
        <v>3</v>
      </c>
      <c r="M6709">
        <v>490</v>
      </c>
      <c r="N6709" s="43">
        <v>1470</v>
      </c>
    </row>
    <row r="6710" hidden="1" spans="1:14" x14ac:dyDescent="0.25">
      <c r="A6710" s="106">
        <v>45952</v>
      </c>
      <c r="B6710">
        <v>3220</v>
      </c>
      <c r="C6710">
        <v>138</v>
      </c>
      <c r="E6710">
        <v>13</v>
      </c>
      <c r="F6710" t="s">
        <v>6633</v>
      </c>
      <c r="G6710" t="s">
        <v>2114</v>
      </c>
      <c r="I6710" t="s">
        <v>2006</v>
      </c>
      <c r="J6710" t="s">
        <v>2242</v>
      </c>
      <c r="K6710" t="s">
        <v>2243</v>
      </c>
      <c r="L6710">
        <v>5</v>
      </c>
      <c r="M6710">
        <v>490</v>
      </c>
      <c r="N6710" s="43">
        <v>2450</v>
      </c>
    </row>
    <row r="6711" hidden="1" spans="1:14" x14ac:dyDescent="0.25">
      <c r="A6711" s="106">
        <v>45952</v>
      </c>
      <c r="B6711">
        <v>3221</v>
      </c>
      <c r="C6711">
        <v>139</v>
      </c>
      <c r="E6711">
        <v>13</v>
      </c>
      <c r="F6711" t="s">
        <v>6633</v>
      </c>
      <c r="G6711" t="s">
        <v>2114</v>
      </c>
      <c r="I6711" t="s">
        <v>2006</v>
      </c>
      <c r="J6711" t="s">
        <v>2242</v>
      </c>
      <c r="K6711" t="s">
        <v>2243</v>
      </c>
      <c r="L6711">
        <v>1</v>
      </c>
      <c r="M6711">
        <v>490</v>
      </c>
      <c r="N6711" s="43">
        <v>490</v>
      </c>
    </row>
    <row r="6712" hidden="1" spans="1:14" x14ac:dyDescent="0.25">
      <c r="A6712" s="106">
        <v>45954</v>
      </c>
      <c r="B6712">
        <v>3348</v>
      </c>
      <c r="C6712">
        <v>264</v>
      </c>
      <c r="E6712">
        <v>13</v>
      </c>
      <c r="F6712" t="s">
        <v>6634</v>
      </c>
      <c r="G6712" t="s">
        <v>2005</v>
      </c>
      <c r="I6712" t="s">
        <v>2006</v>
      </c>
      <c r="J6712" t="s">
        <v>2242</v>
      </c>
      <c r="K6712" t="s">
        <v>2243</v>
      </c>
      <c r="L6712">
        <v>5</v>
      </c>
      <c r="M6712">
        <v>490</v>
      </c>
      <c r="N6712" s="43">
        <v>2450</v>
      </c>
    </row>
    <row r="6713" hidden="1" spans="1:14" x14ac:dyDescent="0.25">
      <c r="A6713" s="106">
        <v>45954</v>
      </c>
      <c r="B6713">
        <v>3349</v>
      </c>
      <c r="C6713">
        <v>265</v>
      </c>
      <c r="E6713">
        <v>13</v>
      </c>
      <c r="F6713" t="s">
        <v>6634</v>
      </c>
      <c r="G6713" t="s">
        <v>2005</v>
      </c>
      <c r="I6713" t="s">
        <v>2006</v>
      </c>
      <c r="J6713" t="s">
        <v>2242</v>
      </c>
      <c r="K6713" t="s">
        <v>2243</v>
      </c>
      <c r="L6713">
        <v>1</v>
      </c>
      <c r="M6713">
        <v>490</v>
      </c>
      <c r="N6713" s="43">
        <v>490</v>
      </c>
    </row>
    <row r="6714" hidden="1" spans="1:14" x14ac:dyDescent="0.25">
      <c r="A6714" s="106">
        <v>45957</v>
      </c>
      <c r="B6714">
        <v>3415</v>
      </c>
      <c r="C6714">
        <v>330</v>
      </c>
      <c r="E6714">
        <v>13</v>
      </c>
      <c r="F6714" t="s">
        <v>6635</v>
      </c>
      <c r="G6714" t="s">
        <v>2054</v>
      </c>
      <c r="I6714" t="s">
        <v>2006</v>
      </c>
      <c r="J6714" t="s">
        <v>2242</v>
      </c>
      <c r="K6714" t="s">
        <v>2243</v>
      </c>
      <c r="L6714">
        <v>5</v>
      </c>
      <c r="M6714">
        <v>490</v>
      </c>
      <c r="N6714" s="43">
        <v>2450</v>
      </c>
    </row>
    <row r="6715" hidden="1" spans="1:14" x14ac:dyDescent="0.25">
      <c r="A6715" s="106">
        <v>45957</v>
      </c>
      <c r="B6715">
        <v>3416</v>
      </c>
      <c r="C6715">
        <v>331</v>
      </c>
      <c r="E6715">
        <v>13</v>
      </c>
      <c r="F6715" t="s">
        <v>6635</v>
      </c>
      <c r="G6715" t="s">
        <v>2054</v>
      </c>
      <c r="I6715" t="s">
        <v>2006</v>
      </c>
      <c r="J6715" t="s">
        <v>2242</v>
      </c>
      <c r="K6715" t="s">
        <v>2243</v>
      </c>
      <c r="L6715">
        <v>3</v>
      </c>
      <c r="M6715">
        <v>490</v>
      </c>
      <c r="N6715" s="43">
        <v>1470</v>
      </c>
    </row>
    <row r="6716" hidden="1" spans="1:14" x14ac:dyDescent="0.25">
      <c r="A6716" s="106">
        <v>45959</v>
      </c>
      <c r="B6716">
        <v>3559</v>
      </c>
      <c r="C6716">
        <v>487</v>
      </c>
      <c r="E6716">
        <v>13</v>
      </c>
      <c r="F6716" t="s">
        <v>6636</v>
      </c>
      <c r="G6716" t="s">
        <v>2017</v>
      </c>
      <c r="I6716" t="s">
        <v>2006</v>
      </c>
      <c r="J6716" t="s">
        <v>2242</v>
      </c>
      <c r="K6716" t="s">
        <v>2243</v>
      </c>
      <c r="L6716">
        <v>5</v>
      </c>
      <c r="M6716">
        <v>490</v>
      </c>
      <c r="N6716" s="43">
        <v>2450</v>
      </c>
    </row>
    <row r="6717" hidden="1" spans="1:14" x14ac:dyDescent="0.25">
      <c r="A6717" s="106">
        <v>45959</v>
      </c>
      <c r="B6717">
        <v>3560</v>
      </c>
      <c r="C6717">
        <v>488</v>
      </c>
      <c r="E6717">
        <v>13</v>
      </c>
      <c r="F6717" t="s">
        <v>6636</v>
      </c>
      <c r="G6717" t="s">
        <v>2017</v>
      </c>
      <c r="I6717" t="s">
        <v>2006</v>
      </c>
      <c r="J6717" t="s">
        <v>2242</v>
      </c>
      <c r="K6717" t="s">
        <v>2243</v>
      </c>
      <c r="L6717">
        <v>3</v>
      </c>
      <c r="M6717">
        <v>490</v>
      </c>
      <c r="N6717" s="43">
        <v>1470</v>
      </c>
    </row>
    <row r="6718" hidden="1" spans="1:14" x14ac:dyDescent="0.25">
      <c r="A6718" s="106">
        <v>45960</v>
      </c>
      <c r="B6718">
        <v>3616</v>
      </c>
      <c r="C6718">
        <v>544</v>
      </c>
      <c r="E6718">
        <v>13</v>
      </c>
      <c r="F6718" t="s">
        <v>6637</v>
      </c>
      <c r="G6718" t="s">
        <v>2044</v>
      </c>
      <c r="I6718" t="s">
        <v>2006</v>
      </c>
      <c r="J6718" t="s">
        <v>2242</v>
      </c>
      <c r="K6718" t="s">
        <v>2243</v>
      </c>
      <c r="L6718">
        <v>5</v>
      </c>
      <c r="M6718">
        <v>490</v>
      </c>
      <c r="N6718" s="43">
        <v>2450</v>
      </c>
    </row>
    <row r="6719" hidden="1" spans="1:14" x14ac:dyDescent="0.25">
      <c r="A6719" s="106">
        <v>45961</v>
      </c>
      <c r="B6719">
        <v>3672</v>
      </c>
      <c r="C6719">
        <v>606</v>
      </c>
      <c r="E6719">
        <v>13</v>
      </c>
      <c r="F6719" t="s">
        <v>6638</v>
      </c>
      <c r="G6719" t="s">
        <v>2025</v>
      </c>
      <c r="I6719" t="s">
        <v>2006</v>
      </c>
      <c r="J6719" t="s">
        <v>2242</v>
      </c>
      <c r="K6719" t="s">
        <v>2243</v>
      </c>
      <c r="L6719">
        <v>5</v>
      </c>
      <c r="M6719">
        <v>490</v>
      </c>
      <c r="N6719" s="43">
        <v>2450</v>
      </c>
    </row>
    <row r="6720" hidden="1" spans="1:14" x14ac:dyDescent="0.25">
      <c r="A6720" s="106">
        <v>45961</v>
      </c>
      <c r="B6720">
        <v>3673</v>
      </c>
      <c r="C6720">
        <v>607</v>
      </c>
      <c r="E6720">
        <v>13</v>
      </c>
      <c r="F6720" t="s">
        <v>6638</v>
      </c>
      <c r="G6720" t="s">
        <v>2025</v>
      </c>
      <c r="I6720" t="s">
        <v>2006</v>
      </c>
      <c r="J6720" t="s">
        <v>2242</v>
      </c>
      <c r="K6720" t="s">
        <v>2243</v>
      </c>
      <c r="L6720">
        <v>1</v>
      </c>
      <c r="M6720">
        <v>490</v>
      </c>
      <c r="N6720" s="43">
        <v>490</v>
      </c>
    </row>
    <row r="6721" hidden="1" spans="1:14" x14ac:dyDescent="0.25">
      <c r="A6721" s="106">
        <v>45964</v>
      </c>
      <c r="B6721">
        <v>3777</v>
      </c>
      <c r="C6721">
        <v>713</v>
      </c>
      <c r="E6721">
        <v>13</v>
      </c>
      <c r="F6721" t="s">
        <v>6639</v>
      </c>
      <c r="G6721" t="s">
        <v>2012</v>
      </c>
      <c r="I6721" t="s">
        <v>2006</v>
      </c>
      <c r="J6721" t="s">
        <v>2242</v>
      </c>
      <c r="K6721" t="s">
        <v>2243</v>
      </c>
      <c r="L6721">
        <v>5</v>
      </c>
      <c r="M6721">
        <v>490</v>
      </c>
      <c r="N6721" s="43">
        <v>2450</v>
      </c>
    </row>
    <row r="6722" hidden="1" spans="1:14" x14ac:dyDescent="0.25">
      <c r="A6722" s="106">
        <v>45964</v>
      </c>
      <c r="B6722">
        <v>3778</v>
      </c>
      <c r="C6722">
        <v>714</v>
      </c>
      <c r="E6722">
        <v>13</v>
      </c>
      <c r="F6722" t="s">
        <v>6639</v>
      </c>
      <c r="G6722" t="s">
        <v>2012</v>
      </c>
      <c r="I6722" t="s">
        <v>2006</v>
      </c>
      <c r="J6722" t="s">
        <v>2242</v>
      </c>
      <c r="K6722" t="s">
        <v>2243</v>
      </c>
      <c r="L6722">
        <v>3</v>
      </c>
      <c r="M6722">
        <v>490</v>
      </c>
      <c r="N6722" s="43">
        <v>1470</v>
      </c>
    </row>
    <row r="6723" hidden="1" spans="1:14" x14ac:dyDescent="0.25">
      <c r="A6723" s="106">
        <v>45966</v>
      </c>
      <c r="B6723">
        <v>3840</v>
      </c>
      <c r="C6723">
        <v>776</v>
      </c>
      <c r="E6723">
        <v>13</v>
      </c>
      <c r="F6723" t="s">
        <v>6640</v>
      </c>
      <c r="G6723" t="s">
        <v>2054</v>
      </c>
      <c r="I6723" t="s">
        <v>2006</v>
      </c>
      <c r="J6723" t="s">
        <v>2242</v>
      </c>
      <c r="K6723" t="s">
        <v>2243</v>
      </c>
      <c r="L6723">
        <v>5</v>
      </c>
      <c r="M6723">
        <v>490</v>
      </c>
      <c r="N6723" s="43">
        <v>2450</v>
      </c>
    </row>
    <row r="6724" hidden="1" spans="1:14" x14ac:dyDescent="0.25">
      <c r="A6724" s="106">
        <v>45966</v>
      </c>
      <c r="B6724">
        <v>3864</v>
      </c>
      <c r="C6724">
        <v>800</v>
      </c>
      <c r="E6724">
        <v>13</v>
      </c>
      <c r="F6724" t="s">
        <v>6641</v>
      </c>
      <c r="G6724" t="s">
        <v>2017</v>
      </c>
      <c r="I6724" t="s">
        <v>2006</v>
      </c>
      <c r="J6724" t="s">
        <v>6565</v>
      </c>
      <c r="K6724" t="s">
        <v>6566</v>
      </c>
      <c r="L6724">
        <v>4</v>
      </c>
      <c r="M6724">
        <v>520</v>
      </c>
      <c r="N6724" s="43">
        <v>2080</v>
      </c>
    </row>
    <row r="6725" hidden="1" spans="1:14" x14ac:dyDescent="0.25">
      <c r="A6725" s="106">
        <v>45967</v>
      </c>
      <c r="B6725">
        <v>3905</v>
      </c>
      <c r="C6725">
        <v>837</v>
      </c>
      <c r="E6725">
        <v>13</v>
      </c>
      <c r="F6725" t="s">
        <v>6642</v>
      </c>
      <c r="G6725" t="s">
        <v>2025</v>
      </c>
      <c r="I6725" t="s">
        <v>2006</v>
      </c>
      <c r="J6725" t="s">
        <v>2242</v>
      </c>
      <c r="K6725" t="s">
        <v>2243</v>
      </c>
      <c r="L6725">
        <v>5</v>
      </c>
      <c r="M6725">
        <v>490</v>
      </c>
      <c r="N6725" s="43">
        <v>2450</v>
      </c>
    </row>
    <row r="6726" hidden="1" spans="1:14" x14ac:dyDescent="0.25">
      <c r="A6726" s="106">
        <v>45967</v>
      </c>
      <c r="B6726">
        <v>3906</v>
      </c>
      <c r="C6726">
        <v>838</v>
      </c>
      <c r="E6726">
        <v>13</v>
      </c>
      <c r="F6726" t="s">
        <v>6642</v>
      </c>
      <c r="G6726" t="s">
        <v>2025</v>
      </c>
      <c r="I6726" t="s">
        <v>2006</v>
      </c>
      <c r="J6726" t="s">
        <v>2242</v>
      </c>
      <c r="K6726" t="s">
        <v>2243</v>
      </c>
      <c r="L6726">
        <v>2</v>
      </c>
      <c r="M6726">
        <v>490</v>
      </c>
      <c r="N6726" s="43">
        <v>980</v>
      </c>
    </row>
    <row r="6727" hidden="1" spans="1:14" x14ac:dyDescent="0.25">
      <c r="A6727" s="106">
        <v>45968</v>
      </c>
      <c r="B6727">
        <v>3962</v>
      </c>
      <c r="C6727">
        <v>888</v>
      </c>
      <c r="E6727">
        <v>13</v>
      </c>
      <c r="F6727" t="s">
        <v>6643</v>
      </c>
      <c r="G6727" t="s">
        <v>2036</v>
      </c>
      <c r="I6727" t="s">
        <v>2006</v>
      </c>
      <c r="J6727" t="s">
        <v>2242</v>
      </c>
      <c r="K6727" t="s">
        <v>2243</v>
      </c>
      <c r="L6727">
        <v>6</v>
      </c>
      <c r="M6727">
        <v>490</v>
      </c>
      <c r="N6727" s="43">
        <v>2940</v>
      </c>
    </row>
    <row r="6728" hidden="1" spans="1:14" x14ac:dyDescent="0.25">
      <c r="A6728" s="106">
        <v>45971</v>
      </c>
      <c r="B6728">
        <v>4045</v>
      </c>
      <c r="C6728">
        <v>971</v>
      </c>
      <c r="E6728">
        <v>13</v>
      </c>
      <c r="F6728" t="s">
        <v>6644</v>
      </c>
      <c r="G6728" t="s">
        <v>2012</v>
      </c>
      <c r="I6728" t="s">
        <v>2006</v>
      </c>
      <c r="J6728" t="s">
        <v>2242</v>
      </c>
      <c r="K6728" t="s">
        <v>2243</v>
      </c>
      <c r="L6728">
        <v>5</v>
      </c>
      <c r="M6728">
        <v>490</v>
      </c>
      <c r="N6728" s="43">
        <v>2450</v>
      </c>
    </row>
    <row r="6729" hidden="1" spans="1:14" x14ac:dyDescent="0.25">
      <c r="A6729" s="106">
        <v>45971</v>
      </c>
      <c r="B6729">
        <v>4046</v>
      </c>
      <c r="C6729">
        <v>972</v>
      </c>
      <c r="E6729">
        <v>13</v>
      </c>
      <c r="F6729" t="s">
        <v>6644</v>
      </c>
      <c r="G6729" t="s">
        <v>2012</v>
      </c>
      <c r="I6729" t="s">
        <v>2006</v>
      </c>
      <c r="J6729" t="s">
        <v>2242</v>
      </c>
      <c r="K6729" t="s">
        <v>2243</v>
      </c>
      <c r="L6729">
        <v>3</v>
      </c>
      <c r="M6729">
        <v>490</v>
      </c>
      <c r="N6729" s="43">
        <v>1470</v>
      </c>
    </row>
    <row r="6730" hidden="1" spans="1:14" x14ac:dyDescent="0.25">
      <c r="A6730" s="106">
        <v>45971</v>
      </c>
      <c r="B6730">
        <v>4047</v>
      </c>
      <c r="C6730">
        <v>973</v>
      </c>
      <c r="E6730">
        <v>13</v>
      </c>
      <c r="F6730" t="s">
        <v>6645</v>
      </c>
      <c r="G6730" t="s">
        <v>2114</v>
      </c>
      <c r="I6730" t="s">
        <v>2006</v>
      </c>
      <c r="J6730" t="s">
        <v>6565</v>
      </c>
      <c r="K6730" t="s">
        <v>6566</v>
      </c>
      <c r="L6730">
        <v>5</v>
      </c>
      <c r="M6730">
        <v>520</v>
      </c>
      <c r="N6730" s="43">
        <v>2600</v>
      </c>
    </row>
    <row r="6731" hidden="1" spans="1:14" x14ac:dyDescent="0.25">
      <c r="A6731" s="106">
        <v>45971</v>
      </c>
      <c r="B6731">
        <v>4048</v>
      </c>
      <c r="C6731">
        <v>974</v>
      </c>
      <c r="E6731">
        <v>13</v>
      </c>
      <c r="F6731" t="s">
        <v>6645</v>
      </c>
      <c r="G6731" t="s">
        <v>2114</v>
      </c>
      <c r="I6731" t="s">
        <v>2006</v>
      </c>
      <c r="J6731" t="s">
        <v>6565</v>
      </c>
      <c r="K6731" t="s">
        <v>6566</v>
      </c>
      <c r="L6731">
        <v>3</v>
      </c>
      <c r="M6731">
        <v>520</v>
      </c>
      <c r="N6731" s="43">
        <v>1560</v>
      </c>
    </row>
    <row r="6732" hidden="1" spans="1:14" x14ac:dyDescent="0.25">
      <c r="A6732" s="106">
        <v>45973</v>
      </c>
      <c r="B6732">
        <v>4143</v>
      </c>
      <c r="C6732">
        <v>1069</v>
      </c>
      <c r="E6732">
        <v>13</v>
      </c>
      <c r="F6732" t="s">
        <v>6646</v>
      </c>
      <c r="G6732" t="s">
        <v>2054</v>
      </c>
      <c r="I6732" t="s">
        <v>2006</v>
      </c>
      <c r="J6732" t="s">
        <v>6565</v>
      </c>
      <c r="K6732" t="s">
        <v>6566</v>
      </c>
      <c r="L6732">
        <v>5</v>
      </c>
      <c r="M6732">
        <v>520</v>
      </c>
      <c r="N6732" s="43">
        <v>2600</v>
      </c>
    </row>
    <row r="6733" hidden="1" spans="1:14" x14ac:dyDescent="0.25">
      <c r="A6733" s="106">
        <v>45973</v>
      </c>
      <c r="B6733">
        <v>4144</v>
      </c>
      <c r="C6733">
        <v>1070</v>
      </c>
      <c r="E6733">
        <v>13</v>
      </c>
      <c r="F6733" t="s">
        <v>6646</v>
      </c>
      <c r="G6733" t="s">
        <v>2054</v>
      </c>
      <c r="I6733" t="s">
        <v>2006</v>
      </c>
      <c r="J6733" t="s">
        <v>6565</v>
      </c>
      <c r="K6733" t="s">
        <v>6566</v>
      </c>
      <c r="L6733">
        <v>3</v>
      </c>
      <c r="M6733">
        <v>520</v>
      </c>
      <c r="N6733" s="43">
        <v>1560</v>
      </c>
    </row>
    <row r="6734" hidden="1" spans="1:14" x14ac:dyDescent="0.25">
      <c r="A6734" s="106">
        <v>45974</v>
      </c>
      <c r="B6734">
        <v>4217</v>
      </c>
      <c r="C6734">
        <v>1143</v>
      </c>
      <c r="E6734">
        <v>13</v>
      </c>
      <c r="F6734" t="s">
        <v>6647</v>
      </c>
      <c r="G6734" t="s">
        <v>2021</v>
      </c>
      <c r="I6734" t="s">
        <v>2006</v>
      </c>
      <c r="J6734" t="s">
        <v>6565</v>
      </c>
      <c r="K6734" t="s">
        <v>6566</v>
      </c>
      <c r="L6734">
        <v>8</v>
      </c>
      <c r="M6734">
        <v>520</v>
      </c>
      <c r="N6734" s="43">
        <v>4160</v>
      </c>
    </row>
    <row r="6735" hidden="1" spans="1:14" x14ac:dyDescent="0.25">
      <c r="A6735" s="106">
        <v>45974</v>
      </c>
      <c r="B6735">
        <v>4218</v>
      </c>
      <c r="C6735">
        <v>1144</v>
      </c>
      <c r="E6735">
        <v>13</v>
      </c>
      <c r="F6735" t="s">
        <v>6647</v>
      </c>
      <c r="G6735" t="s">
        <v>2021</v>
      </c>
      <c r="I6735" t="s">
        <v>2006</v>
      </c>
      <c r="J6735" t="s">
        <v>6565</v>
      </c>
      <c r="K6735" t="s">
        <v>6566</v>
      </c>
      <c r="L6735">
        <v>2</v>
      </c>
      <c r="M6735">
        <v>520</v>
      </c>
      <c r="N6735" s="43">
        <v>1040</v>
      </c>
    </row>
    <row r="6736" hidden="1" spans="1:14" x14ac:dyDescent="0.25">
      <c r="A6736" s="106">
        <v>45978</v>
      </c>
      <c r="B6736">
        <v>4395</v>
      </c>
      <c r="C6736">
        <v>1320</v>
      </c>
      <c r="E6736">
        <v>13</v>
      </c>
      <c r="F6736" t="s">
        <v>6648</v>
      </c>
      <c r="G6736" t="s">
        <v>2038</v>
      </c>
      <c r="I6736" t="s">
        <v>2006</v>
      </c>
      <c r="J6736" t="s">
        <v>6565</v>
      </c>
      <c r="K6736" t="s">
        <v>6566</v>
      </c>
      <c r="L6736">
        <v>8</v>
      </c>
      <c r="M6736">
        <v>520</v>
      </c>
      <c r="N6736" s="43">
        <v>4160</v>
      </c>
    </row>
    <row r="6737" hidden="1" spans="1:14" x14ac:dyDescent="0.25">
      <c r="A6737" s="106">
        <v>45978</v>
      </c>
      <c r="B6737">
        <v>4396</v>
      </c>
      <c r="C6737">
        <v>1321</v>
      </c>
      <c r="E6737">
        <v>13</v>
      </c>
      <c r="F6737" t="s">
        <v>6648</v>
      </c>
      <c r="G6737" t="s">
        <v>2038</v>
      </c>
      <c r="I6737" t="s">
        <v>2006</v>
      </c>
      <c r="J6737" t="s">
        <v>6565</v>
      </c>
      <c r="K6737" t="s">
        <v>6566</v>
      </c>
      <c r="L6737">
        <v>2</v>
      </c>
      <c r="M6737">
        <v>520</v>
      </c>
      <c r="N6737" s="43">
        <v>1040</v>
      </c>
    </row>
    <row r="6738" hidden="1" spans="1:14" x14ac:dyDescent="0.25">
      <c r="A6738" s="106">
        <v>45978</v>
      </c>
      <c r="B6738">
        <v>4438</v>
      </c>
      <c r="C6738">
        <v>1364</v>
      </c>
      <c r="E6738">
        <v>13</v>
      </c>
      <c r="F6738" t="s">
        <v>6649</v>
      </c>
      <c r="G6738" t="s">
        <v>2368</v>
      </c>
      <c r="I6738" t="s">
        <v>2006</v>
      </c>
      <c r="J6738" t="s">
        <v>6565</v>
      </c>
      <c r="K6738" t="s">
        <v>6566</v>
      </c>
      <c r="L6738">
        <v>5</v>
      </c>
      <c r="M6738">
        <v>520</v>
      </c>
      <c r="N6738" s="43">
        <v>2600</v>
      </c>
    </row>
    <row r="6739" hidden="1" spans="1:14" x14ac:dyDescent="0.25">
      <c r="A6739" s="106">
        <v>45978</v>
      </c>
      <c r="B6739">
        <v>4439</v>
      </c>
      <c r="C6739">
        <v>1365</v>
      </c>
      <c r="E6739">
        <v>13</v>
      </c>
      <c r="F6739" t="s">
        <v>6649</v>
      </c>
      <c r="G6739" t="s">
        <v>2368</v>
      </c>
      <c r="I6739" t="s">
        <v>2006</v>
      </c>
      <c r="J6739" t="s">
        <v>6565</v>
      </c>
      <c r="K6739" t="s">
        <v>6566</v>
      </c>
      <c r="L6739">
        <v>3</v>
      </c>
      <c r="M6739">
        <v>520</v>
      </c>
      <c r="N6739" s="43">
        <v>1560</v>
      </c>
    </row>
    <row r="6740" hidden="1" spans="1:14" x14ac:dyDescent="0.25">
      <c r="A6740" s="106">
        <v>45980</v>
      </c>
      <c r="B6740">
        <v>4538</v>
      </c>
      <c r="C6740">
        <v>1462</v>
      </c>
      <c r="E6740">
        <v>13</v>
      </c>
      <c r="F6740" t="s">
        <v>6650</v>
      </c>
      <c r="G6740" t="s">
        <v>2038</v>
      </c>
      <c r="I6740" t="s">
        <v>2006</v>
      </c>
      <c r="J6740" t="s">
        <v>2242</v>
      </c>
      <c r="K6740" t="s">
        <v>2243</v>
      </c>
      <c r="L6740">
        <v>8</v>
      </c>
      <c r="M6740">
        <v>490</v>
      </c>
      <c r="N6740" s="43">
        <v>3920</v>
      </c>
    </row>
    <row r="6741" hidden="1" spans="1:14" x14ac:dyDescent="0.25">
      <c r="A6741" s="106">
        <v>45980</v>
      </c>
      <c r="B6741">
        <v>4539</v>
      </c>
      <c r="C6741">
        <v>1463</v>
      </c>
      <c r="E6741">
        <v>13</v>
      </c>
      <c r="F6741" t="s">
        <v>6650</v>
      </c>
      <c r="G6741" t="s">
        <v>2038</v>
      </c>
      <c r="I6741" t="s">
        <v>2006</v>
      </c>
      <c r="J6741" t="s">
        <v>2242</v>
      </c>
      <c r="K6741" t="s">
        <v>2243</v>
      </c>
      <c r="L6741">
        <v>2</v>
      </c>
      <c r="M6741">
        <v>490</v>
      </c>
      <c r="N6741" s="43">
        <v>980</v>
      </c>
    </row>
    <row r="6742" hidden="1" spans="1:14" x14ac:dyDescent="0.25">
      <c r="A6742" s="106">
        <v>45980</v>
      </c>
      <c r="B6742">
        <v>4544</v>
      </c>
      <c r="C6742">
        <v>1468</v>
      </c>
      <c r="E6742">
        <v>13</v>
      </c>
      <c r="F6742" t="s">
        <v>6651</v>
      </c>
      <c r="G6742" t="s">
        <v>2025</v>
      </c>
      <c r="I6742" t="s">
        <v>2006</v>
      </c>
      <c r="J6742" t="s">
        <v>6565</v>
      </c>
      <c r="K6742" t="s">
        <v>6566</v>
      </c>
      <c r="L6742">
        <v>5</v>
      </c>
      <c r="M6742">
        <v>520</v>
      </c>
      <c r="N6742" s="43">
        <v>2600</v>
      </c>
    </row>
    <row r="6743" hidden="1" spans="1:14" x14ac:dyDescent="0.25">
      <c r="A6743" s="106">
        <v>45982</v>
      </c>
      <c r="B6743">
        <v>4634</v>
      </c>
      <c r="C6743">
        <v>1558</v>
      </c>
      <c r="E6743">
        <v>13</v>
      </c>
      <c r="F6743" t="s">
        <v>6652</v>
      </c>
      <c r="G6743" t="s">
        <v>2025</v>
      </c>
      <c r="I6743" t="s">
        <v>2006</v>
      </c>
      <c r="J6743" t="s">
        <v>6565</v>
      </c>
      <c r="K6743" t="s">
        <v>6566</v>
      </c>
      <c r="L6743">
        <v>5</v>
      </c>
      <c r="M6743">
        <v>520</v>
      </c>
      <c r="N6743" s="43">
        <v>2600</v>
      </c>
    </row>
    <row r="6744" hidden="1" spans="1:14" x14ac:dyDescent="0.25">
      <c r="A6744" s="106">
        <v>45982</v>
      </c>
      <c r="B6744">
        <v>4635</v>
      </c>
      <c r="C6744">
        <v>1559</v>
      </c>
      <c r="E6744">
        <v>13</v>
      </c>
      <c r="F6744" t="s">
        <v>6653</v>
      </c>
      <c r="G6744" t="s">
        <v>2012</v>
      </c>
      <c r="I6744" t="s">
        <v>2006</v>
      </c>
      <c r="J6744" t="s">
        <v>2242</v>
      </c>
      <c r="K6744" t="s">
        <v>2243</v>
      </c>
      <c r="L6744">
        <v>5</v>
      </c>
      <c r="M6744">
        <v>490</v>
      </c>
      <c r="N6744" s="43">
        <v>2450</v>
      </c>
    </row>
    <row r="6745" hidden="1" spans="1:14" x14ac:dyDescent="0.25">
      <c r="A6745" s="106">
        <v>45982</v>
      </c>
      <c r="B6745">
        <v>4636</v>
      </c>
      <c r="C6745">
        <v>1560</v>
      </c>
      <c r="E6745">
        <v>13</v>
      </c>
      <c r="F6745" t="s">
        <v>6653</v>
      </c>
      <c r="G6745" t="s">
        <v>2012</v>
      </c>
      <c r="I6745" t="s">
        <v>2006</v>
      </c>
      <c r="J6745" t="s">
        <v>2242</v>
      </c>
      <c r="K6745" t="s">
        <v>2243</v>
      </c>
      <c r="L6745">
        <v>3</v>
      </c>
      <c r="M6745">
        <v>490</v>
      </c>
      <c r="N6745" s="43">
        <v>1470</v>
      </c>
    </row>
    <row r="6746" hidden="1" spans="1:14" x14ac:dyDescent="0.25">
      <c r="A6746" s="106">
        <v>45985</v>
      </c>
      <c r="B6746">
        <v>4764</v>
      </c>
      <c r="C6746">
        <v>1689</v>
      </c>
      <c r="E6746">
        <v>13</v>
      </c>
      <c r="F6746" t="s">
        <v>6654</v>
      </c>
      <c r="G6746" t="s">
        <v>2368</v>
      </c>
      <c r="I6746" t="s">
        <v>2006</v>
      </c>
      <c r="J6746" t="s">
        <v>2242</v>
      </c>
      <c r="K6746" t="s">
        <v>2243</v>
      </c>
      <c r="L6746">
        <v>5</v>
      </c>
      <c r="M6746">
        <v>490</v>
      </c>
      <c r="N6746" s="43">
        <v>2450</v>
      </c>
    </row>
    <row r="6747" hidden="1" spans="1:14" x14ac:dyDescent="0.25">
      <c r="A6747" s="106">
        <v>45985</v>
      </c>
      <c r="B6747">
        <v>4765</v>
      </c>
      <c r="C6747">
        <v>1690</v>
      </c>
      <c r="E6747">
        <v>13</v>
      </c>
      <c r="F6747" t="s">
        <v>6654</v>
      </c>
      <c r="G6747" t="s">
        <v>2368</v>
      </c>
      <c r="I6747" t="s">
        <v>2006</v>
      </c>
      <c r="J6747" t="s">
        <v>2242</v>
      </c>
      <c r="K6747" t="s">
        <v>2243</v>
      </c>
      <c r="L6747">
        <v>3</v>
      </c>
      <c r="M6747">
        <v>490</v>
      </c>
      <c r="N6747" s="43">
        <v>1470</v>
      </c>
    </row>
    <row r="6748" hidden="1" spans="1:14" x14ac:dyDescent="0.25">
      <c r="A6748" s="106">
        <v>45986</v>
      </c>
      <c r="B6748">
        <v>4812</v>
      </c>
      <c r="C6748">
        <v>1737</v>
      </c>
      <c r="E6748">
        <v>13</v>
      </c>
      <c r="F6748" t="s">
        <v>6655</v>
      </c>
      <c r="G6748" t="s">
        <v>2114</v>
      </c>
      <c r="I6748" t="s">
        <v>2006</v>
      </c>
      <c r="J6748" t="s">
        <v>6565</v>
      </c>
      <c r="K6748" t="s">
        <v>6566</v>
      </c>
      <c r="L6748">
        <v>4</v>
      </c>
      <c r="M6748">
        <v>520</v>
      </c>
      <c r="N6748" s="43">
        <v>2080</v>
      </c>
    </row>
    <row r="6749" hidden="1" spans="1:14" x14ac:dyDescent="0.25">
      <c r="A6749" s="106">
        <v>45987</v>
      </c>
      <c r="B6749">
        <v>4887</v>
      </c>
      <c r="C6749">
        <v>1812</v>
      </c>
      <c r="E6749">
        <v>13</v>
      </c>
      <c r="F6749" t="s">
        <v>6656</v>
      </c>
      <c r="G6749" t="s">
        <v>2097</v>
      </c>
      <c r="I6749" t="s">
        <v>2006</v>
      </c>
      <c r="J6749" t="s">
        <v>2242</v>
      </c>
      <c r="K6749" t="s">
        <v>2243</v>
      </c>
      <c r="L6749">
        <v>5</v>
      </c>
      <c r="M6749">
        <v>490</v>
      </c>
      <c r="N6749" s="43">
        <v>2450</v>
      </c>
    </row>
    <row r="6750" hidden="1" spans="1:14" x14ac:dyDescent="0.25">
      <c r="A6750" s="106">
        <v>45987</v>
      </c>
      <c r="B6750">
        <v>4888</v>
      </c>
      <c r="C6750">
        <v>1813</v>
      </c>
      <c r="E6750">
        <v>13</v>
      </c>
      <c r="F6750" t="s">
        <v>6656</v>
      </c>
      <c r="G6750" t="s">
        <v>2097</v>
      </c>
      <c r="I6750" t="s">
        <v>2006</v>
      </c>
      <c r="J6750" t="s">
        <v>2242</v>
      </c>
      <c r="K6750" t="s">
        <v>2243</v>
      </c>
      <c r="L6750">
        <v>1</v>
      </c>
      <c r="M6750">
        <v>490</v>
      </c>
      <c r="N6750" s="43">
        <v>490</v>
      </c>
    </row>
    <row r="6751" hidden="1" spans="1:14" x14ac:dyDescent="0.25">
      <c r="A6751" s="106">
        <v>45988</v>
      </c>
      <c r="B6751">
        <v>4952</v>
      </c>
      <c r="C6751">
        <v>1871</v>
      </c>
      <c r="E6751">
        <v>13</v>
      </c>
      <c r="F6751" t="s">
        <v>6657</v>
      </c>
      <c r="G6751" t="s">
        <v>2021</v>
      </c>
      <c r="I6751" t="s">
        <v>2006</v>
      </c>
      <c r="J6751" t="s">
        <v>6565</v>
      </c>
      <c r="K6751" t="s">
        <v>6566</v>
      </c>
      <c r="L6751">
        <v>8</v>
      </c>
      <c r="M6751">
        <v>520</v>
      </c>
      <c r="N6751" s="43">
        <v>4160</v>
      </c>
    </row>
    <row r="6752" hidden="1" spans="1:14" x14ac:dyDescent="0.25">
      <c r="A6752" s="106">
        <v>45988</v>
      </c>
      <c r="B6752">
        <v>4953</v>
      </c>
      <c r="C6752">
        <v>1872</v>
      </c>
      <c r="E6752">
        <v>13</v>
      </c>
      <c r="F6752" t="s">
        <v>6657</v>
      </c>
      <c r="G6752" t="s">
        <v>2021</v>
      </c>
      <c r="I6752" t="s">
        <v>2006</v>
      </c>
      <c r="J6752" t="s">
        <v>6565</v>
      </c>
      <c r="K6752" t="s">
        <v>6566</v>
      </c>
      <c r="L6752">
        <v>1</v>
      </c>
      <c r="M6752">
        <v>520</v>
      </c>
      <c r="N6752" s="43">
        <v>520</v>
      </c>
    </row>
    <row r="6753" hidden="1" spans="1:14" x14ac:dyDescent="0.25">
      <c r="A6753" s="106">
        <v>45989</v>
      </c>
      <c r="B6753">
        <v>5026</v>
      </c>
      <c r="C6753">
        <v>1945</v>
      </c>
      <c r="E6753">
        <v>13</v>
      </c>
      <c r="F6753" t="s">
        <v>6658</v>
      </c>
      <c r="G6753" t="s">
        <v>2036</v>
      </c>
      <c r="I6753" t="s">
        <v>2006</v>
      </c>
      <c r="J6753" t="s">
        <v>6565</v>
      </c>
      <c r="K6753" t="s">
        <v>6566</v>
      </c>
      <c r="L6753">
        <v>6</v>
      </c>
      <c r="M6753">
        <v>520</v>
      </c>
      <c r="N6753" s="43">
        <v>3120</v>
      </c>
    </row>
    <row r="6754" hidden="1" spans="1:14" x14ac:dyDescent="0.25">
      <c r="A6754" s="106">
        <v>45992</v>
      </c>
      <c r="B6754">
        <v>5108</v>
      </c>
      <c r="C6754">
        <v>2027</v>
      </c>
      <c r="E6754">
        <v>13</v>
      </c>
      <c r="F6754" t="s">
        <v>6659</v>
      </c>
      <c r="G6754" t="s">
        <v>2025</v>
      </c>
      <c r="I6754" t="s">
        <v>2006</v>
      </c>
      <c r="J6754" t="s">
        <v>6565</v>
      </c>
      <c r="K6754" t="s">
        <v>6566</v>
      </c>
      <c r="L6754">
        <v>5</v>
      </c>
      <c r="M6754">
        <v>520</v>
      </c>
      <c r="N6754" s="43">
        <v>2600</v>
      </c>
    </row>
    <row r="6755" hidden="1" spans="1:14" x14ac:dyDescent="0.25">
      <c r="A6755" s="106">
        <v>45992</v>
      </c>
      <c r="B6755">
        <v>5109</v>
      </c>
      <c r="C6755">
        <v>2028</v>
      </c>
      <c r="E6755">
        <v>13</v>
      </c>
      <c r="F6755" t="s">
        <v>6659</v>
      </c>
      <c r="G6755" t="s">
        <v>2025</v>
      </c>
      <c r="I6755" t="s">
        <v>2006</v>
      </c>
      <c r="J6755" t="s">
        <v>6565</v>
      </c>
      <c r="K6755" t="s">
        <v>6566</v>
      </c>
      <c r="L6755">
        <v>3</v>
      </c>
      <c r="M6755">
        <v>520</v>
      </c>
      <c r="N6755" s="43">
        <v>1560</v>
      </c>
    </row>
    <row r="6756" hidden="1" spans="1:14" x14ac:dyDescent="0.25">
      <c r="A6756" s="106">
        <v>45993</v>
      </c>
      <c r="B6756">
        <v>5173</v>
      </c>
      <c r="C6756">
        <v>2092</v>
      </c>
      <c r="E6756">
        <v>13</v>
      </c>
      <c r="F6756" t="s">
        <v>6660</v>
      </c>
      <c r="G6756" t="s">
        <v>2017</v>
      </c>
      <c r="I6756" t="s">
        <v>2006</v>
      </c>
      <c r="J6756" t="s">
        <v>6565</v>
      </c>
      <c r="K6756" t="s">
        <v>6566</v>
      </c>
      <c r="L6756">
        <v>5</v>
      </c>
      <c r="M6756">
        <v>520</v>
      </c>
      <c r="N6756" s="43">
        <v>2600</v>
      </c>
    </row>
    <row r="6757" hidden="1" spans="1:14" x14ac:dyDescent="0.25">
      <c r="A6757" s="106">
        <v>45993</v>
      </c>
      <c r="B6757">
        <v>5174</v>
      </c>
      <c r="C6757">
        <v>2093</v>
      </c>
      <c r="E6757">
        <v>13</v>
      </c>
      <c r="F6757" t="s">
        <v>6660</v>
      </c>
      <c r="G6757" t="s">
        <v>2036</v>
      </c>
      <c r="I6757" t="s">
        <v>2006</v>
      </c>
      <c r="J6757" t="s">
        <v>6565</v>
      </c>
      <c r="K6757" t="s">
        <v>6566</v>
      </c>
      <c r="L6757">
        <v>3</v>
      </c>
      <c r="M6757">
        <v>520</v>
      </c>
      <c r="N6757" s="43">
        <v>1560</v>
      </c>
    </row>
    <row r="6758" hidden="1" spans="1:14" x14ac:dyDescent="0.25">
      <c r="A6758" s="106">
        <v>45995</v>
      </c>
      <c r="B6758">
        <v>5314</v>
      </c>
      <c r="C6758">
        <v>2230</v>
      </c>
      <c r="E6758">
        <v>13</v>
      </c>
      <c r="F6758" t="s">
        <v>6661</v>
      </c>
      <c r="G6758" t="s">
        <v>2036</v>
      </c>
      <c r="I6758" t="s">
        <v>2006</v>
      </c>
      <c r="J6758" t="s">
        <v>6565</v>
      </c>
      <c r="K6758" t="s">
        <v>6566</v>
      </c>
      <c r="L6758">
        <v>6</v>
      </c>
      <c r="M6758">
        <v>520</v>
      </c>
      <c r="N6758" s="43">
        <v>3120</v>
      </c>
    </row>
    <row r="6759" hidden="1" spans="1:14" x14ac:dyDescent="0.25">
      <c r="A6759" s="106">
        <v>45996</v>
      </c>
      <c r="B6759">
        <v>5378</v>
      </c>
      <c r="C6759">
        <v>2294</v>
      </c>
      <c r="E6759">
        <v>13</v>
      </c>
      <c r="F6759" t="s">
        <v>6662</v>
      </c>
      <c r="G6759" t="s">
        <v>2052</v>
      </c>
      <c r="I6759" t="s">
        <v>2006</v>
      </c>
      <c r="J6759" t="s">
        <v>6565</v>
      </c>
      <c r="K6759" t="s">
        <v>6566</v>
      </c>
      <c r="L6759">
        <v>5</v>
      </c>
      <c r="M6759">
        <v>520</v>
      </c>
      <c r="N6759" s="43">
        <v>2600</v>
      </c>
    </row>
    <row r="6760" hidden="1" spans="1:14" x14ac:dyDescent="0.25">
      <c r="A6760" s="106">
        <v>45999</v>
      </c>
      <c r="B6760">
        <v>5471</v>
      </c>
      <c r="C6760">
        <v>2387</v>
      </c>
      <c r="E6760">
        <v>13</v>
      </c>
      <c r="F6760" t="s">
        <v>6663</v>
      </c>
      <c r="G6760" t="s">
        <v>2025</v>
      </c>
      <c r="I6760" t="s">
        <v>2006</v>
      </c>
      <c r="J6760" t="s">
        <v>2242</v>
      </c>
      <c r="K6760" t="s">
        <v>2243</v>
      </c>
      <c r="L6760">
        <v>5</v>
      </c>
      <c r="M6760">
        <v>490</v>
      </c>
      <c r="N6760" s="43">
        <v>2450</v>
      </c>
    </row>
    <row r="6761" hidden="1" spans="1:14" x14ac:dyDescent="0.25">
      <c r="A6761" s="106">
        <v>45999</v>
      </c>
      <c r="B6761">
        <v>5472</v>
      </c>
      <c r="C6761">
        <v>2388</v>
      </c>
      <c r="E6761">
        <v>13</v>
      </c>
      <c r="F6761" t="s">
        <v>6664</v>
      </c>
      <c r="G6761" t="s">
        <v>2025</v>
      </c>
      <c r="I6761" t="s">
        <v>2006</v>
      </c>
      <c r="J6761" t="s">
        <v>2242</v>
      </c>
      <c r="K6761" t="s">
        <v>2243</v>
      </c>
      <c r="L6761">
        <v>1</v>
      </c>
      <c r="M6761">
        <v>490</v>
      </c>
      <c r="N6761" s="43">
        <v>490</v>
      </c>
    </row>
    <row r="6762" hidden="1" spans="1:14" x14ac:dyDescent="0.25">
      <c r="A6762" s="106">
        <v>45999</v>
      </c>
      <c r="B6762">
        <v>5482</v>
      </c>
      <c r="C6762">
        <v>2398</v>
      </c>
      <c r="E6762">
        <v>13</v>
      </c>
      <c r="F6762" t="s">
        <v>6665</v>
      </c>
      <c r="G6762" t="s">
        <v>2097</v>
      </c>
      <c r="I6762" t="s">
        <v>2006</v>
      </c>
      <c r="J6762" t="s">
        <v>6565</v>
      </c>
      <c r="K6762" t="s">
        <v>6566</v>
      </c>
      <c r="L6762">
        <v>4</v>
      </c>
      <c r="M6762">
        <v>520</v>
      </c>
      <c r="N6762" s="43">
        <v>2080</v>
      </c>
    </row>
    <row r="6763" hidden="1" spans="1:14" x14ac:dyDescent="0.25">
      <c r="A6763" s="106">
        <v>46000</v>
      </c>
      <c r="B6763">
        <v>5526</v>
      </c>
      <c r="C6763">
        <v>2442</v>
      </c>
      <c r="E6763">
        <v>13</v>
      </c>
      <c r="F6763" t="s">
        <v>6666</v>
      </c>
      <c r="G6763" t="s">
        <v>2027</v>
      </c>
      <c r="I6763" t="s">
        <v>2006</v>
      </c>
      <c r="J6763" t="s">
        <v>6565</v>
      </c>
      <c r="K6763" t="s">
        <v>6566</v>
      </c>
      <c r="L6763">
        <v>5</v>
      </c>
      <c r="M6763">
        <v>520</v>
      </c>
      <c r="N6763" s="43">
        <v>2600</v>
      </c>
    </row>
    <row r="6764" hidden="1" spans="1:14" x14ac:dyDescent="0.25">
      <c r="A6764" s="106">
        <v>46000</v>
      </c>
      <c r="B6764">
        <v>5527</v>
      </c>
      <c r="C6764">
        <v>2443</v>
      </c>
      <c r="E6764">
        <v>13</v>
      </c>
      <c r="F6764" t="s">
        <v>6666</v>
      </c>
      <c r="G6764" t="s">
        <v>2027</v>
      </c>
      <c r="I6764" t="s">
        <v>2006</v>
      </c>
      <c r="J6764" t="s">
        <v>6565</v>
      </c>
      <c r="K6764" t="s">
        <v>6566</v>
      </c>
      <c r="L6764">
        <v>1</v>
      </c>
      <c r="M6764">
        <v>520</v>
      </c>
      <c r="N6764" s="43">
        <v>520</v>
      </c>
    </row>
    <row r="6765" hidden="1" spans="1:14" x14ac:dyDescent="0.25">
      <c r="A6765" s="106">
        <v>46002</v>
      </c>
      <c r="B6765">
        <v>5665</v>
      </c>
      <c r="C6765">
        <v>2582</v>
      </c>
      <c r="E6765">
        <v>13</v>
      </c>
      <c r="F6765" t="s">
        <v>6667</v>
      </c>
      <c r="G6765" t="s">
        <v>2036</v>
      </c>
      <c r="I6765" t="s">
        <v>2006</v>
      </c>
      <c r="J6765" t="s">
        <v>6565</v>
      </c>
      <c r="K6765" t="s">
        <v>6566</v>
      </c>
      <c r="L6765">
        <v>8</v>
      </c>
      <c r="M6765">
        <v>520</v>
      </c>
      <c r="N6765" s="43">
        <v>4160</v>
      </c>
    </row>
    <row r="6766" hidden="1" spans="1:14" x14ac:dyDescent="0.25">
      <c r="A6766" s="106">
        <v>46002</v>
      </c>
      <c r="B6766">
        <v>5666</v>
      </c>
      <c r="C6766">
        <v>2583</v>
      </c>
      <c r="E6766">
        <v>13</v>
      </c>
      <c r="F6766" t="s">
        <v>6667</v>
      </c>
      <c r="G6766" t="s">
        <v>2036</v>
      </c>
      <c r="I6766" t="s">
        <v>2006</v>
      </c>
      <c r="J6766" t="s">
        <v>6565</v>
      </c>
      <c r="K6766" t="s">
        <v>6566</v>
      </c>
      <c r="L6766">
        <v>2</v>
      </c>
      <c r="M6766">
        <v>520</v>
      </c>
      <c r="N6766" s="43">
        <v>1040</v>
      </c>
    </row>
    <row r="6767" hidden="1" spans="1:14" x14ac:dyDescent="0.25">
      <c r="A6767" s="106">
        <v>46003</v>
      </c>
      <c r="B6767">
        <v>5722</v>
      </c>
      <c r="C6767">
        <v>2639</v>
      </c>
      <c r="E6767">
        <v>13</v>
      </c>
      <c r="F6767" t="s">
        <v>3966</v>
      </c>
      <c r="G6767" t="s">
        <v>2012</v>
      </c>
      <c r="I6767" t="s">
        <v>2006</v>
      </c>
      <c r="J6767" t="s">
        <v>6565</v>
      </c>
      <c r="K6767" t="s">
        <v>6566</v>
      </c>
      <c r="L6767">
        <v>5</v>
      </c>
      <c r="M6767">
        <v>520</v>
      </c>
      <c r="N6767" s="43">
        <v>2600</v>
      </c>
    </row>
    <row r="6768" hidden="1" spans="1:14" x14ac:dyDescent="0.25">
      <c r="A6768" s="106">
        <v>46006</v>
      </c>
      <c r="B6768">
        <v>5841</v>
      </c>
      <c r="C6768">
        <v>2758</v>
      </c>
      <c r="E6768">
        <v>13</v>
      </c>
      <c r="F6768" t="s">
        <v>6668</v>
      </c>
      <c r="G6768" t="s">
        <v>2063</v>
      </c>
      <c r="I6768" t="s">
        <v>2006</v>
      </c>
      <c r="J6768" t="s">
        <v>6565</v>
      </c>
      <c r="K6768" t="s">
        <v>6566</v>
      </c>
      <c r="L6768">
        <v>8</v>
      </c>
      <c r="M6768">
        <v>520</v>
      </c>
      <c r="N6768" s="43">
        <v>4160</v>
      </c>
    </row>
    <row r="6769" hidden="1" spans="1:14" x14ac:dyDescent="0.25">
      <c r="A6769" s="106">
        <v>46006</v>
      </c>
      <c r="B6769">
        <v>5842</v>
      </c>
      <c r="C6769">
        <v>2759</v>
      </c>
      <c r="E6769">
        <v>13</v>
      </c>
      <c r="F6769" t="s">
        <v>6668</v>
      </c>
      <c r="G6769" t="s">
        <v>2063</v>
      </c>
      <c r="I6769" t="s">
        <v>2006</v>
      </c>
      <c r="J6769" t="s">
        <v>6565</v>
      </c>
      <c r="K6769" t="s">
        <v>6566</v>
      </c>
      <c r="L6769">
        <v>2</v>
      </c>
      <c r="M6769">
        <v>520</v>
      </c>
      <c r="N6769" s="43">
        <v>1040</v>
      </c>
    </row>
    <row r="6770" hidden="1" spans="1:14" x14ac:dyDescent="0.25">
      <c r="A6770" s="106">
        <v>46007</v>
      </c>
      <c r="B6770">
        <v>5874</v>
      </c>
      <c r="C6770">
        <v>2791</v>
      </c>
      <c r="E6770">
        <v>13</v>
      </c>
      <c r="F6770" t="s">
        <v>6669</v>
      </c>
      <c r="G6770" t="s">
        <v>2027</v>
      </c>
      <c r="I6770" t="s">
        <v>2006</v>
      </c>
      <c r="J6770" t="s">
        <v>6565</v>
      </c>
      <c r="K6770" t="s">
        <v>6566</v>
      </c>
      <c r="L6770">
        <v>5</v>
      </c>
      <c r="M6770">
        <v>520</v>
      </c>
      <c r="N6770" s="43">
        <v>2600</v>
      </c>
    </row>
    <row r="6771" hidden="1" spans="1:14" x14ac:dyDescent="0.25">
      <c r="A6771" s="106">
        <v>46007</v>
      </c>
      <c r="B6771">
        <v>5875</v>
      </c>
      <c r="C6771">
        <v>2792</v>
      </c>
      <c r="E6771">
        <v>13</v>
      </c>
      <c r="F6771" t="s">
        <v>6669</v>
      </c>
      <c r="G6771" t="s">
        <v>2027</v>
      </c>
      <c r="I6771" t="s">
        <v>2006</v>
      </c>
      <c r="J6771" t="s">
        <v>6565</v>
      </c>
      <c r="K6771" t="s">
        <v>6566</v>
      </c>
      <c r="L6771">
        <v>3</v>
      </c>
      <c r="M6771">
        <v>520</v>
      </c>
      <c r="N6771" s="43">
        <v>1560</v>
      </c>
    </row>
    <row r="6772" hidden="1" spans="1:14" x14ac:dyDescent="0.25">
      <c r="A6772" s="106">
        <v>46008</v>
      </c>
      <c r="B6772">
        <v>5961</v>
      </c>
      <c r="C6772">
        <v>2876</v>
      </c>
      <c r="E6772">
        <v>13</v>
      </c>
      <c r="F6772" t="s">
        <v>6670</v>
      </c>
      <c r="G6772" t="s">
        <v>2012</v>
      </c>
      <c r="I6772" t="s">
        <v>2006</v>
      </c>
      <c r="J6772" t="s">
        <v>6565</v>
      </c>
      <c r="K6772" t="s">
        <v>6566</v>
      </c>
      <c r="L6772">
        <v>5</v>
      </c>
      <c r="M6772">
        <v>520</v>
      </c>
      <c r="N6772" s="43">
        <v>2600</v>
      </c>
    </row>
    <row r="6773" hidden="1" spans="1:14" x14ac:dyDescent="0.25">
      <c r="A6773" s="106">
        <v>46008</v>
      </c>
      <c r="B6773">
        <v>5962</v>
      </c>
      <c r="C6773">
        <v>2877</v>
      </c>
      <c r="E6773">
        <v>13</v>
      </c>
      <c r="F6773" t="s">
        <v>6670</v>
      </c>
      <c r="G6773" t="s">
        <v>2012</v>
      </c>
      <c r="I6773" t="s">
        <v>2006</v>
      </c>
      <c r="J6773" t="s">
        <v>6565</v>
      </c>
      <c r="K6773" t="s">
        <v>6566</v>
      </c>
      <c r="L6773">
        <v>1</v>
      </c>
      <c r="M6773">
        <v>520</v>
      </c>
      <c r="N6773" s="43">
        <v>520</v>
      </c>
    </row>
    <row r="6774" hidden="1" spans="1:14" x14ac:dyDescent="0.25">
      <c r="A6774" s="106">
        <v>46009</v>
      </c>
      <c r="B6774">
        <v>6026</v>
      </c>
      <c r="C6774">
        <v>2942</v>
      </c>
      <c r="E6774">
        <v>13</v>
      </c>
      <c r="F6774" t="s">
        <v>6671</v>
      </c>
      <c r="G6774" t="s">
        <v>2027</v>
      </c>
      <c r="I6774" t="s">
        <v>2006</v>
      </c>
      <c r="J6774" t="s">
        <v>6565</v>
      </c>
      <c r="K6774" t="s">
        <v>6566</v>
      </c>
      <c r="L6774">
        <v>5</v>
      </c>
      <c r="M6774">
        <v>520</v>
      </c>
      <c r="N6774" s="43">
        <v>2600</v>
      </c>
    </row>
    <row r="6775" hidden="1" spans="1:14" x14ac:dyDescent="0.25">
      <c r="A6775" s="106">
        <v>46009</v>
      </c>
      <c r="B6775">
        <v>6068</v>
      </c>
      <c r="C6775">
        <v>2984</v>
      </c>
      <c r="E6775">
        <v>13</v>
      </c>
      <c r="F6775" t="s">
        <v>6672</v>
      </c>
      <c r="G6775" t="s">
        <v>2036</v>
      </c>
      <c r="I6775" t="s">
        <v>2006</v>
      </c>
      <c r="J6775" t="s">
        <v>6565</v>
      </c>
      <c r="K6775" t="s">
        <v>6566</v>
      </c>
      <c r="L6775">
        <v>5</v>
      </c>
      <c r="M6775">
        <v>520</v>
      </c>
      <c r="N6775" s="43">
        <v>2600</v>
      </c>
    </row>
    <row r="6776" hidden="1" spans="1:14" x14ac:dyDescent="0.25">
      <c r="A6776" s="106">
        <v>46013</v>
      </c>
      <c r="B6776">
        <v>6123</v>
      </c>
      <c r="C6776">
        <v>3039</v>
      </c>
      <c r="E6776">
        <v>13</v>
      </c>
      <c r="F6776" t="s">
        <v>6673</v>
      </c>
      <c r="G6776" t="s">
        <v>2063</v>
      </c>
      <c r="I6776" t="s">
        <v>2006</v>
      </c>
      <c r="J6776" t="s">
        <v>6565</v>
      </c>
      <c r="K6776" t="s">
        <v>6566</v>
      </c>
      <c r="L6776">
        <v>6</v>
      </c>
      <c r="M6776">
        <v>520</v>
      </c>
      <c r="N6776" s="43">
        <v>3120</v>
      </c>
    </row>
    <row r="6777" hidden="1" spans="1:14" x14ac:dyDescent="0.25">
      <c r="A6777" s="106">
        <v>46014</v>
      </c>
      <c r="B6777">
        <v>6188</v>
      </c>
      <c r="C6777">
        <v>3105</v>
      </c>
      <c r="E6777">
        <v>13</v>
      </c>
      <c r="F6777" t="s">
        <v>6674</v>
      </c>
      <c r="G6777" t="s">
        <v>2131</v>
      </c>
      <c r="I6777" t="s">
        <v>2006</v>
      </c>
      <c r="J6777" t="s">
        <v>2242</v>
      </c>
      <c r="K6777" t="s">
        <v>2243</v>
      </c>
      <c r="L6777">
        <v>4</v>
      </c>
      <c r="M6777">
        <v>490</v>
      </c>
      <c r="N6777" s="43">
        <v>1960</v>
      </c>
    </row>
    <row r="6778" hidden="1" spans="1:14" x14ac:dyDescent="0.25">
      <c r="A6778" s="106">
        <v>46020</v>
      </c>
      <c r="B6778">
        <v>6280</v>
      </c>
      <c r="C6778">
        <v>3196</v>
      </c>
      <c r="E6778">
        <v>13</v>
      </c>
      <c r="F6778" t="s">
        <v>6675</v>
      </c>
      <c r="G6778" t="s">
        <v>2029</v>
      </c>
      <c r="I6778" t="s">
        <v>2006</v>
      </c>
      <c r="J6778" t="s">
        <v>2242</v>
      </c>
      <c r="K6778" t="s">
        <v>2243</v>
      </c>
      <c r="L6778">
        <v>4</v>
      </c>
      <c r="M6778">
        <v>490</v>
      </c>
      <c r="N6778" s="43">
        <v>1960</v>
      </c>
    </row>
    <row r="6779" hidden="1" spans="1:14" x14ac:dyDescent="0.25">
      <c r="A6779" s="106">
        <v>46021</v>
      </c>
      <c r="B6779">
        <v>6327</v>
      </c>
      <c r="C6779">
        <v>3243</v>
      </c>
      <c r="E6779">
        <v>13</v>
      </c>
      <c r="F6779" t="s">
        <v>6676</v>
      </c>
      <c r="G6779" t="s">
        <v>2021</v>
      </c>
      <c r="I6779" t="s">
        <v>2006</v>
      </c>
      <c r="J6779" t="s">
        <v>2242</v>
      </c>
      <c r="K6779" t="s">
        <v>2243</v>
      </c>
      <c r="L6779">
        <v>6</v>
      </c>
      <c r="M6779">
        <v>490</v>
      </c>
      <c r="N6779" s="43">
        <v>2940</v>
      </c>
    </row>
    <row r="6780" hidden="1" spans="1:14" x14ac:dyDescent="0.25">
      <c r="A6780" s="106">
        <v>46024</v>
      </c>
      <c r="B6780">
        <v>6375</v>
      </c>
      <c r="C6780">
        <v>3290</v>
      </c>
      <c r="E6780">
        <v>13</v>
      </c>
      <c r="F6780" t="s">
        <v>6677</v>
      </c>
      <c r="G6780" t="s">
        <v>2052</v>
      </c>
      <c r="I6780" t="s">
        <v>2006</v>
      </c>
      <c r="J6780" t="s">
        <v>2242</v>
      </c>
      <c r="K6780" t="s">
        <v>2243</v>
      </c>
      <c r="L6780">
        <v>3</v>
      </c>
      <c r="M6780">
        <v>490</v>
      </c>
      <c r="N6780" s="43">
        <v>1470</v>
      </c>
    </row>
    <row r="6781" hidden="1" spans="1:14" x14ac:dyDescent="0.25">
      <c r="A6781" s="106">
        <v>46027</v>
      </c>
      <c r="B6781">
        <v>6495</v>
      </c>
      <c r="C6781">
        <v>3410</v>
      </c>
      <c r="E6781">
        <v>13</v>
      </c>
      <c r="F6781" t="s">
        <v>6678</v>
      </c>
      <c r="G6781" t="s">
        <v>2017</v>
      </c>
      <c r="I6781" t="s">
        <v>2006</v>
      </c>
      <c r="J6781" t="s">
        <v>2242</v>
      </c>
      <c r="K6781" t="s">
        <v>2243</v>
      </c>
      <c r="L6781">
        <v>5</v>
      </c>
      <c r="M6781">
        <v>490</v>
      </c>
      <c r="N6781" s="43">
        <v>2450</v>
      </c>
    </row>
    <row r="6782" hidden="1" spans="1:14" x14ac:dyDescent="0.25">
      <c r="A6782" s="106">
        <v>46029</v>
      </c>
      <c r="B6782">
        <v>6576</v>
      </c>
      <c r="C6782">
        <v>3491</v>
      </c>
      <c r="E6782">
        <v>13</v>
      </c>
      <c r="F6782" t="s">
        <v>6679</v>
      </c>
      <c r="G6782" t="s">
        <v>2114</v>
      </c>
      <c r="I6782" t="s">
        <v>2006</v>
      </c>
      <c r="J6782" t="s">
        <v>2242</v>
      </c>
      <c r="K6782" t="s">
        <v>2243</v>
      </c>
      <c r="L6782">
        <v>5</v>
      </c>
      <c r="M6782">
        <v>490</v>
      </c>
      <c r="N6782" s="43">
        <v>2450</v>
      </c>
    </row>
    <row r="6783" hidden="1" spans="1:14" x14ac:dyDescent="0.25">
      <c r="A6783" s="106">
        <v>46029</v>
      </c>
      <c r="B6783">
        <v>6577</v>
      </c>
      <c r="C6783">
        <v>3492</v>
      </c>
      <c r="E6783">
        <v>13</v>
      </c>
      <c r="F6783" t="s">
        <v>6679</v>
      </c>
      <c r="G6783" t="s">
        <v>2114</v>
      </c>
      <c r="I6783" t="s">
        <v>2006</v>
      </c>
      <c r="J6783" t="s">
        <v>2242</v>
      </c>
      <c r="K6783" t="s">
        <v>2243</v>
      </c>
      <c r="L6783">
        <v>1</v>
      </c>
      <c r="M6783">
        <v>490</v>
      </c>
      <c r="N6783" s="43">
        <v>490</v>
      </c>
    </row>
    <row r="6784" hidden="1" spans="1:14" x14ac:dyDescent="0.25">
      <c r="A6784" s="106">
        <v>46031</v>
      </c>
      <c r="B6784">
        <v>6692</v>
      </c>
      <c r="C6784">
        <v>3607</v>
      </c>
      <c r="E6784">
        <v>13</v>
      </c>
      <c r="F6784" t="s">
        <v>6680</v>
      </c>
      <c r="G6784" t="s">
        <v>2097</v>
      </c>
      <c r="I6784" t="s">
        <v>2006</v>
      </c>
      <c r="J6784" t="s">
        <v>2242</v>
      </c>
      <c r="K6784" t="s">
        <v>2243</v>
      </c>
      <c r="L6784">
        <v>5</v>
      </c>
      <c r="M6784">
        <v>490</v>
      </c>
      <c r="N6784" s="43">
        <v>2450</v>
      </c>
    </row>
    <row r="6785" hidden="1" spans="1:14" x14ac:dyDescent="0.25">
      <c r="A6785" s="106">
        <v>46034</v>
      </c>
      <c r="B6785">
        <v>6755</v>
      </c>
      <c r="C6785">
        <v>3662</v>
      </c>
      <c r="E6785">
        <v>13</v>
      </c>
      <c r="F6785" t="s">
        <v>6681</v>
      </c>
      <c r="G6785" t="s">
        <v>2097</v>
      </c>
      <c r="I6785" t="s">
        <v>2006</v>
      </c>
      <c r="J6785" t="s">
        <v>2242</v>
      </c>
      <c r="K6785" t="s">
        <v>2243</v>
      </c>
      <c r="L6785">
        <v>5</v>
      </c>
      <c r="M6785">
        <v>490</v>
      </c>
      <c r="N6785" s="43">
        <v>2450</v>
      </c>
    </row>
    <row r="6786" hidden="1" spans="1:14" x14ac:dyDescent="0.25">
      <c r="A6786" s="106">
        <v>46034</v>
      </c>
      <c r="B6786">
        <v>6756</v>
      </c>
      <c r="C6786">
        <v>3663</v>
      </c>
      <c r="E6786">
        <v>13</v>
      </c>
      <c r="F6786" t="s">
        <v>6681</v>
      </c>
      <c r="G6786" t="s">
        <v>2097</v>
      </c>
      <c r="I6786" t="s">
        <v>2006</v>
      </c>
      <c r="J6786" t="s">
        <v>2242</v>
      </c>
      <c r="K6786" t="s">
        <v>2243</v>
      </c>
      <c r="L6786">
        <v>1</v>
      </c>
      <c r="M6786">
        <v>490</v>
      </c>
      <c r="N6786" s="43">
        <v>490</v>
      </c>
    </row>
    <row r="6787" hidden="1" spans="1:14" x14ac:dyDescent="0.25">
      <c r="A6787" s="106">
        <v>46035</v>
      </c>
      <c r="B6787">
        <v>6825</v>
      </c>
      <c r="C6787">
        <v>3733</v>
      </c>
      <c r="E6787">
        <v>13</v>
      </c>
      <c r="F6787" t="s">
        <v>6682</v>
      </c>
      <c r="G6787" t="s">
        <v>2012</v>
      </c>
      <c r="I6787" t="s">
        <v>2006</v>
      </c>
      <c r="J6787" t="s">
        <v>2242</v>
      </c>
      <c r="K6787" t="s">
        <v>2243</v>
      </c>
      <c r="L6787">
        <v>3</v>
      </c>
      <c r="M6787">
        <v>490</v>
      </c>
      <c r="N6787" s="43">
        <v>1470</v>
      </c>
    </row>
    <row r="6788" hidden="1" spans="1:14" x14ac:dyDescent="0.25">
      <c r="A6788" s="106">
        <v>46036</v>
      </c>
      <c r="B6788">
        <v>6878</v>
      </c>
      <c r="C6788">
        <v>3785</v>
      </c>
      <c r="E6788">
        <v>13</v>
      </c>
      <c r="F6788" t="s">
        <v>6683</v>
      </c>
      <c r="G6788" t="s">
        <v>2017</v>
      </c>
      <c r="I6788" t="s">
        <v>2006</v>
      </c>
      <c r="J6788" t="s">
        <v>2242</v>
      </c>
      <c r="K6788" t="s">
        <v>2243</v>
      </c>
      <c r="L6788">
        <v>5</v>
      </c>
      <c r="M6788">
        <v>490</v>
      </c>
      <c r="N6788" s="43">
        <v>2450</v>
      </c>
    </row>
    <row r="6789" hidden="1" spans="1:14" x14ac:dyDescent="0.25">
      <c r="A6789" s="106">
        <v>46036</v>
      </c>
      <c r="B6789">
        <v>6879</v>
      </c>
      <c r="C6789">
        <v>3786</v>
      </c>
      <c r="E6789">
        <v>13</v>
      </c>
      <c r="F6789" t="s">
        <v>6683</v>
      </c>
      <c r="G6789" t="s">
        <v>2017</v>
      </c>
      <c r="I6789" t="s">
        <v>2006</v>
      </c>
      <c r="J6789" t="s">
        <v>2242</v>
      </c>
      <c r="K6789" t="s">
        <v>2243</v>
      </c>
      <c r="L6789">
        <v>1</v>
      </c>
      <c r="M6789">
        <v>490</v>
      </c>
      <c r="N6789" s="43">
        <v>490</v>
      </c>
    </row>
    <row r="6790" hidden="1" spans="1:14" x14ac:dyDescent="0.25">
      <c r="A6790" s="106">
        <v>46036</v>
      </c>
      <c r="B6790">
        <v>6934</v>
      </c>
      <c r="C6790">
        <v>3840</v>
      </c>
      <c r="E6790">
        <v>13</v>
      </c>
      <c r="F6790" t="s">
        <v>6684</v>
      </c>
      <c r="G6790" t="s">
        <v>2012</v>
      </c>
      <c r="I6790" t="s">
        <v>2006</v>
      </c>
      <c r="J6790" t="s">
        <v>6685</v>
      </c>
      <c r="K6790" t="s">
        <v>6686</v>
      </c>
      <c r="L6790">
        <v>3</v>
      </c>
      <c r="M6790">
        <v>500</v>
      </c>
      <c r="N6790" s="43">
        <v>1500</v>
      </c>
    </row>
    <row r="6791" hidden="1" spans="1:14" x14ac:dyDescent="0.25">
      <c r="A6791" s="106">
        <v>46038</v>
      </c>
      <c r="B6791">
        <v>6993</v>
      </c>
      <c r="C6791">
        <v>3899</v>
      </c>
      <c r="E6791">
        <v>13</v>
      </c>
      <c r="F6791" t="s">
        <v>6687</v>
      </c>
      <c r="G6791" t="s">
        <v>2017</v>
      </c>
      <c r="I6791" t="s">
        <v>2006</v>
      </c>
      <c r="J6791" t="s">
        <v>6565</v>
      </c>
      <c r="K6791" t="s">
        <v>6566</v>
      </c>
      <c r="L6791">
        <v>3</v>
      </c>
      <c r="M6791">
        <v>520</v>
      </c>
      <c r="N6791" s="43">
        <v>1560</v>
      </c>
    </row>
    <row r="6792" hidden="1" spans="1:14" x14ac:dyDescent="0.25">
      <c r="A6792" s="106">
        <v>46041</v>
      </c>
      <c r="B6792">
        <v>7089</v>
      </c>
      <c r="C6792">
        <v>3995</v>
      </c>
      <c r="E6792">
        <v>13</v>
      </c>
      <c r="F6792" t="s">
        <v>6688</v>
      </c>
      <c r="G6792" t="s">
        <v>2095</v>
      </c>
      <c r="I6792" t="s">
        <v>2006</v>
      </c>
      <c r="J6792" t="s">
        <v>6565</v>
      </c>
      <c r="K6792" t="s">
        <v>6566</v>
      </c>
      <c r="L6792">
        <v>5</v>
      </c>
      <c r="M6792">
        <v>520</v>
      </c>
      <c r="N6792" s="43">
        <v>2600</v>
      </c>
    </row>
    <row r="6793" hidden="1" spans="1:14" x14ac:dyDescent="0.25">
      <c r="A6793" s="106">
        <v>46041</v>
      </c>
      <c r="B6793">
        <v>7090</v>
      </c>
      <c r="C6793">
        <v>3996</v>
      </c>
      <c r="E6793">
        <v>13</v>
      </c>
      <c r="F6793" t="s">
        <v>6688</v>
      </c>
      <c r="G6793" t="s">
        <v>2095</v>
      </c>
      <c r="I6793" t="s">
        <v>2006</v>
      </c>
      <c r="J6793" t="s">
        <v>6565</v>
      </c>
      <c r="K6793" t="s">
        <v>6566</v>
      </c>
      <c r="L6793">
        <v>1</v>
      </c>
      <c r="M6793">
        <v>520</v>
      </c>
      <c r="N6793" s="43">
        <v>520</v>
      </c>
    </row>
    <row r="6794" hidden="1" spans="1:14" x14ac:dyDescent="0.25">
      <c r="A6794" s="106">
        <v>46042</v>
      </c>
      <c r="B6794">
        <v>7151</v>
      </c>
      <c r="C6794">
        <v>4055</v>
      </c>
      <c r="E6794">
        <v>13</v>
      </c>
      <c r="F6794" t="s">
        <v>6689</v>
      </c>
      <c r="G6794" t="s">
        <v>2025</v>
      </c>
      <c r="I6794" t="s">
        <v>2006</v>
      </c>
      <c r="J6794" t="s">
        <v>6565</v>
      </c>
      <c r="K6794" t="s">
        <v>6566</v>
      </c>
      <c r="L6794">
        <v>5</v>
      </c>
      <c r="M6794">
        <v>520</v>
      </c>
      <c r="N6794" s="43">
        <v>2600</v>
      </c>
    </row>
    <row r="6795" hidden="1" spans="1:14" x14ac:dyDescent="0.25">
      <c r="A6795" s="106">
        <v>46042</v>
      </c>
      <c r="B6795">
        <v>7152</v>
      </c>
      <c r="C6795">
        <v>4056</v>
      </c>
      <c r="E6795">
        <v>13</v>
      </c>
      <c r="F6795" t="s">
        <v>6689</v>
      </c>
      <c r="G6795" t="s">
        <v>2025</v>
      </c>
      <c r="I6795" t="s">
        <v>2006</v>
      </c>
      <c r="J6795" t="s">
        <v>6565</v>
      </c>
      <c r="K6795" t="s">
        <v>6566</v>
      </c>
      <c r="L6795">
        <v>1</v>
      </c>
      <c r="M6795">
        <v>520</v>
      </c>
      <c r="N6795" s="43">
        <v>520</v>
      </c>
    </row>
    <row r="6796" hidden="1" spans="1:14" x14ac:dyDescent="0.25">
      <c r="A6796" s="106">
        <v>46044</v>
      </c>
      <c r="B6796">
        <v>7261</v>
      </c>
      <c r="C6796">
        <v>4165</v>
      </c>
      <c r="E6796">
        <v>13</v>
      </c>
      <c r="F6796" t="s">
        <v>6690</v>
      </c>
      <c r="G6796" t="s">
        <v>2017</v>
      </c>
      <c r="I6796" t="s">
        <v>2006</v>
      </c>
      <c r="J6796" t="s">
        <v>6565</v>
      </c>
      <c r="K6796" t="s">
        <v>6566</v>
      </c>
      <c r="L6796">
        <v>5</v>
      </c>
      <c r="M6796">
        <v>520</v>
      </c>
      <c r="N6796" s="43">
        <v>2600</v>
      </c>
    </row>
    <row r="6797" hidden="1" spans="1:14" x14ac:dyDescent="0.25">
      <c r="A6797" s="106">
        <v>46048</v>
      </c>
      <c r="B6797">
        <v>7374</v>
      </c>
      <c r="C6797">
        <v>4277</v>
      </c>
      <c r="E6797">
        <v>13</v>
      </c>
      <c r="F6797" t="s">
        <v>6691</v>
      </c>
      <c r="G6797" t="s">
        <v>2025</v>
      </c>
      <c r="I6797" t="s">
        <v>2006</v>
      </c>
      <c r="J6797" t="s">
        <v>6565</v>
      </c>
      <c r="K6797" t="s">
        <v>6566</v>
      </c>
      <c r="L6797">
        <v>5</v>
      </c>
      <c r="M6797">
        <v>520</v>
      </c>
      <c r="N6797" s="43">
        <v>2600</v>
      </c>
    </row>
    <row r="6798" hidden="1" spans="1:14" x14ac:dyDescent="0.25">
      <c r="A6798" s="106">
        <v>46048</v>
      </c>
      <c r="B6798">
        <v>7375</v>
      </c>
      <c r="C6798">
        <v>4278</v>
      </c>
      <c r="E6798">
        <v>13</v>
      </c>
      <c r="F6798" t="s">
        <v>6691</v>
      </c>
      <c r="G6798" t="s">
        <v>2025</v>
      </c>
      <c r="I6798" t="s">
        <v>2006</v>
      </c>
      <c r="J6798" t="s">
        <v>6565</v>
      </c>
      <c r="K6798" t="s">
        <v>6566</v>
      </c>
      <c r="L6798">
        <v>1</v>
      </c>
      <c r="M6798">
        <v>520</v>
      </c>
      <c r="N6798" s="43">
        <v>520</v>
      </c>
    </row>
    <row r="6799" hidden="1" spans="1:14" x14ac:dyDescent="0.25">
      <c r="A6799" s="106">
        <v>46050</v>
      </c>
      <c r="B6799">
        <v>7488</v>
      </c>
      <c r="C6799">
        <v>4389</v>
      </c>
      <c r="E6799">
        <v>13</v>
      </c>
      <c r="F6799" t="s">
        <v>6692</v>
      </c>
      <c r="G6799" t="s">
        <v>2017</v>
      </c>
      <c r="I6799" t="s">
        <v>2006</v>
      </c>
      <c r="J6799" t="s">
        <v>6565</v>
      </c>
      <c r="K6799" t="s">
        <v>6566</v>
      </c>
      <c r="L6799">
        <v>3</v>
      </c>
      <c r="M6799">
        <v>520</v>
      </c>
      <c r="N6799" s="43">
        <v>1560</v>
      </c>
    </row>
    <row r="6800" hidden="1" spans="1:14" x14ac:dyDescent="0.25">
      <c r="A6800" s="106">
        <v>46051</v>
      </c>
      <c r="B6800">
        <v>7538</v>
      </c>
      <c r="C6800">
        <v>4439</v>
      </c>
      <c r="E6800">
        <v>13</v>
      </c>
      <c r="F6800" t="s">
        <v>6693</v>
      </c>
      <c r="G6800" t="s">
        <v>2044</v>
      </c>
      <c r="I6800" t="s">
        <v>2006</v>
      </c>
      <c r="J6800" t="s">
        <v>6565</v>
      </c>
      <c r="K6800" t="s">
        <v>6566</v>
      </c>
      <c r="L6800">
        <v>3</v>
      </c>
      <c r="M6800">
        <v>520</v>
      </c>
      <c r="N6800" s="43">
        <v>1560</v>
      </c>
    </row>
    <row r="6801" hidden="1" spans="1:14" x14ac:dyDescent="0.25">
      <c r="A6801" s="106">
        <v>46052</v>
      </c>
      <c r="B6801">
        <v>7589</v>
      </c>
      <c r="C6801">
        <v>4489</v>
      </c>
      <c r="E6801">
        <v>13</v>
      </c>
      <c r="F6801" t="s">
        <v>6694</v>
      </c>
      <c r="G6801" t="s">
        <v>2012</v>
      </c>
      <c r="I6801" t="s">
        <v>2006</v>
      </c>
      <c r="J6801" t="s">
        <v>6565</v>
      </c>
      <c r="K6801" t="s">
        <v>6566</v>
      </c>
      <c r="L6801">
        <v>3</v>
      </c>
      <c r="M6801">
        <v>520</v>
      </c>
      <c r="N6801" s="43">
        <v>1560</v>
      </c>
    </row>
    <row r="6802" hidden="1" spans="1:14" x14ac:dyDescent="0.25">
      <c r="A6802" s="106">
        <v>46055</v>
      </c>
      <c r="B6802">
        <v>7698</v>
      </c>
      <c r="C6802">
        <v>4598</v>
      </c>
      <c r="E6802">
        <v>13</v>
      </c>
      <c r="F6802" t="s">
        <v>6695</v>
      </c>
      <c r="G6802" t="s">
        <v>2012</v>
      </c>
      <c r="I6802" t="s">
        <v>2006</v>
      </c>
      <c r="J6802" t="s">
        <v>6565</v>
      </c>
      <c r="K6802" t="s">
        <v>6566</v>
      </c>
      <c r="L6802">
        <v>3</v>
      </c>
      <c r="M6802">
        <v>520</v>
      </c>
      <c r="N6802" s="43">
        <v>1560</v>
      </c>
    </row>
    <row r="6803" hidden="1" spans="1:14" x14ac:dyDescent="0.25">
      <c r="A6803" s="106">
        <v>46058</v>
      </c>
      <c r="B6803">
        <v>7854</v>
      </c>
      <c r="C6803">
        <v>4753</v>
      </c>
      <c r="E6803">
        <v>13</v>
      </c>
      <c r="F6803" t="s">
        <v>6696</v>
      </c>
      <c r="G6803" t="s">
        <v>2044</v>
      </c>
      <c r="I6803" t="s">
        <v>2006</v>
      </c>
      <c r="J6803" t="s">
        <v>6565</v>
      </c>
      <c r="K6803" t="s">
        <v>6566</v>
      </c>
      <c r="L6803">
        <v>3</v>
      </c>
      <c r="M6803">
        <v>520</v>
      </c>
      <c r="N6803" s="43">
        <v>1560</v>
      </c>
    </row>
    <row r="6804" hidden="1" spans="1:14" x14ac:dyDescent="0.25">
      <c r="A6804" s="106">
        <v>46062</v>
      </c>
      <c r="B6804">
        <v>7983</v>
      </c>
      <c r="C6804">
        <v>4882</v>
      </c>
      <c r="E6804">
        <v>13</v>
      </c>
      <c r="F6804" t="s">
        <v>6697</v>
      </c>
      <c r="G6804" t="s">
        <v>2095</v>
      </c>
      <c r="I6804" t="s">
        <v>2006</v>
      </c>
      <c r="J6804" t="s">
        <v>6565</v>
      </c>
      <c r="K6804" t="s">
        <v>6566</v>
      </c>
      <c r="L6804">
        <v>4</v>
      </c>
      <c r="M6804">
        <v>520</v>
      </c>
      <c r="N6804" s="43">
        <v>2080</v>
      </c>
    </row>
    <row r="6805" hidden="1" spans="1:14" x14ac:dyDescent="0.25">
      <c r="A6805" s="106">
        <v>46064</v>
      </c>
      <c r="B6805">
        <v>8113</v>
      </c>
      <c r="C6805">
        <v>5011</v>
      </c>
      <c r="E6805">
        <v>13</v>
      </c>
      <c r="F6805" t="s">
        <v>6698</v>
      </c>
      <c r="G6805" t="s">
        <v>2012</v>
      </c>
      <c r="I6805" t="s">
        <v>2006</v>
      </c>
      <c r="J6805" t="s">
        <v>6565</v>
      </c>
      <c r="K6805" t="s">
        <v>6566</v>
      </c>
      <c r="L6805">
        <v>5</v>
      </c>
      <c r="M6805">
        <v>520</v>
      </c>
      <c r="N6805" s="43">
        <v>2600</v>
      </c>
    </row>
    <row r="6806" hidden="1" spans="1:14" x14ac:dyDescent="0.25">
      <c r="A6806" s="106">
        <v>46065</v>
      </c>
      <c r="B6806">
        <v>8206</v>
      </c>
      <c r="C6806">
        <v>5104</v>
      </c>
      <c r="E6806">
        <v>13</v>
      </c>
      <c r="F6806" t="s">
        <v>6699</v>
      </c>
      <c r="G6806" t="s">
        <v>2097</v>
      </c>
      <c r="I6806" t="s">
        <v>2006</v>
      </c>
      <c r="J6806" t="s">
        <v>6565</v>
      </c>
      <c r="K6806" t="s">
        <v>6566</v>
      </c>
      <c r="L6806">
        <v>5</v>
      </c>
      <c r="M6806">
        <v>520</v>
      </c>
      <c r="N6806" s="43">
        <v>2600</v>
      </c>
    </row>
    <row r="6807" hidden="1" spans="1:14" x14ac:dyDescent="0.25">
      <c r="A6807" s="106">
        <v>46065</v>
      </c>
      <c r="B6807">
        <v>8207</v>
      </c>
      <c r="C6807">
        <v>5105</v>
      </c>
      <c r="E6807">
        <v>13</v>
      </c>
      <c r="F6807" t="s">
        <v>6699</v>
      </c>
      <c r="G6807" t="s">
        <v>2097</v>
      </c>
      <c r="I6807" t="s">
        <v>2006</v>
      </c>
      <c r="J6807" t="s">
        <v>6565</v>
      </c>
      <c r="K6807" t="s">
        <v>6566</v>
      </c>
      <c r="L6807">
        <v>1</v>
      </c>
      <c r="M6807">
        <v>520</v>
      </c>
      <c r="N6807" s="43">
        <v>520</v>
      </c>
    </row>
    <row r="6808" hidden="1" spans="1:14" x14ac:dyDescent="0.25">
      <c r="A6808" s="106">
        <v>46069</v>
      </c>
      <c r="B6808">
        <v>8304</v>
      </c>
      <c r="C6808">
        <v>5186</v>
      </c>
      <c r="E6808">
        <v>13</v>
      </c>
      <c r="F6808" t="s">
        <v>6486</v>
      </c>
      <c r="G6808" t="s">
        <v>2131</v>
      </c>
      <c r="I6808" t="s">
        <v>2006</v>
      </c>
      <c r="J6808" t="s">
        <v>6565</v>
      </c>
      <c r="K6808" t="s">
        <v>6566</v>
      </c>
      <c r="L6808">
        <v>5</v>
      </c>
      <c r="M6808">
        <v>520</v>
      </c>
      <c r="N6808" s="43">
        <v>2600</v>
      </c>
    </row>
    <row r="6809" hidden="1" spans="1:14" x14ac:dyDescent="0.25">
      <c r="A6809" s="106">
        <v>46069</v>
      </c>
      <c r="B6809">
        <v>8305</v>
      </c>
      <c r="C6809">
        <v>5187</v>
      </c>
      <c r="E6809">
        <v>13</v>
      </c>
      <c r="F6809" t="s">
        <v>6486</v>
      </c>
      <c r="G6809" t="s">
        <v>2131</v>
      </c>
      <c r="I6809" t="s">
        <v>2006</v>
      </c>
      <c r="J6809" t="s">
        <v>6565</v>
      </c>
      <c r="K6809" t="s">
        <v>6566</v>
      </c>
      <c r="L6809">
        <v>1</v>
      </c>
      <c r="M6809">
        <v>520</v>
      </c>
      <c r="N6809" s="43">
        <v>520</v>
      </c>
    </row>
    <row r="6810" hidden="1" spans="1:14" x14ac:dyDescent="0.25">
      <c r="A6810" s="106">
        <v>46070</v>
      </c>
      <c r="B6810">
        <v>8353</v>
      </c>
      <c r="C6810">
        <v>5251</v>
      </c>
      <c r="E6810">
        <v>13</v>
      </c>
      <c r="F6810" t="s">
        <v>6700</v>
      </c>
      <c r="G6810" t="s">
        <v>2044</v>
      </c>
      <c r="I6810" t="s">
        <v>2006</v>
      </c>
      <c r="J6810" t="s">
        <v>6565</v>
      </c>
      <c r="K6810" t="s">
        <v>6566</v>
      </c>
      <c r="L6810">
        <v>3</v>
      </c>
      <c r="M6810">
        <v>520</v>
      </c>
      <c r="N6810" s="43">
        <v>1560</v>
      </c>
    </row>
    <row r="6811" hidden="1" spans="1:14" x14ac:dyDescent="0.25">
      <c r="A6811" s="106">
        <v>46071</v>
      </c>
      <c r="B6811">
        <v>8434</v>
      </c>
      <c r="C6811">
        <v>5330</v>
      </c>
      <c r="E6811">
        <v>13</v>
      </c>
      <c r="F6811" t="s">
        <v>6701</v>
      </c>
      <c r="G6811" t="s">
        <v>2095</v>
      </c>
      <c r="I6811" t="s">
        <v>2006</v>
      </c>
      <c r="J6811" t="s">
        <v>6565</v>
      </c>
      <c r="K6811" t="s">
        <v>6566</v>
      </c>
      <c r="L6811">
        <v>3</v>
      </c>
      <c r="M6811">
        <v>520</v>
      </c>
      <c r="N6811" s="43">
        <v>1560</v>
      </c>
    </row>
    <row r="6812" hidden="1" spans="1:14" x14ac:dyDescent="0.25">
      <c r="A6812" s="106">
        <v>46076</v>
      </c>
      <c r="B6812">
        <v>8608</v>
      </c>
      <c r="C6812">
        <v>5525</v>
      </c>
      <c r="E6812">
        <v>13</v>
      </c>
      <c r="F6812" t="s">
        <v>5838</v>
      </c>
      <c r="G6812" t="s">
        <v>2095</v>
      </c>
      <c r="I6812" t="s">
        <v>2006</v>
      </c>
      <c r="J6812" t="s">
        <v>6565</v>
      </c>
      <c r="K6812" t="s">
        <v>6566</v>
      </c>
      <c r="L6812">
        <v>4</v>
      </c>
      <c r="M6812">
        <v>520</v>
      </c>
      <c r="N6812" s="43">
        <v>2080</v>
      </c>
    </row>
    <row r="6813" hidden="1" spans="1:14" x14ac:dyDescent="0.25">
      <c r="A6813" s="106">
        <v>46076</v>
      </c>
      <c r="B6813">
        <v>8657</v>
      </c>
      <c r="C6813">
        <v>5573</v>
      </c>
      <c r="E6813">
        <v>13</v>
      </c>
      <c r="F6813" t="s">
        <v>5836</v>
      </c>
      <c r="G6813" t="s">
        <v>2114</v>
      </c>
      <c r="I6813" t="s">
        <v>2006</v>
      </c>
      <c r="J6813" t="s">
        <v>2242</v>
      </c>
      <c r="K6813" t="s">
        <v>2243</v>
      </c>
      <c r="L6813">
        <v>5</v>
      </c>
      <c r="M6813">
        <v>490</v>
      </c>
      <c r="N6813" s="43">
        <v>2450</v>
      </c>
    </row>
    <row r="6814" hidden="1" spans="1:14" x14ac:dyDescent="0.25">
      <c r="A6814" s="106">
        <v>46076</v>
      </c>
      <c r="B6814">
        <v>8658</v>
      </c>
      <c r="C6814">
        <v>5574</v>
      </c>
      <c r="E6814">
        <v>13</v>
      </c>
      <c r="F6814" t="s">
        <v>5836</v>
      </c>
      <c r="G6814" t="s">
        <v>2114</v>
      </c>
      <c r="I6814" t="s">
        <v>2006</v>
      </c>
      <c r="J6814" t="s">
        <v>2242</v>
      </c>
      <c r="K6814" t="s">
        <v>2243</v>
      </c>
      <c r="L6814">
        <v>2</v>
      </c>
      <c r="M6814">
        <v>490</v>
      </c>
      <c r="N6814" s="43">
        <v>980</v>
      </c>
    </row>
    <row r="6815" hidden="1" spans="1:14" x14ac:dyDescent="0.25">
      <c r="A6815" s="106">
        <v>46076</v>
      </c>
      <c r="B6815">
        <v>8659</v>
      </c>
      <c r="C6815">
        <v>5575</v>
      </c>
      <c r="E6815">
        <v>13</v>
      </c>
      <c r="F6815" t="s">
        <v>3378</v>
      </c>
      <c r="G6815" t="s">
        <v>2095</v>
      </c>
      <c r="I6815" t="s">
        <v>2006</v>
      </c>
      <c r="J6815" t="s">
        <v>6565</v>
      </c>
      <c r="K6815" t="s">
        <v>6566</v>
      </c>
      <c r="L6815">
        <v>3</v>
      </c>
      <c r="M6815">
        <v>520</v>
      </c>
      <c r="N6815" s="43">
        <v>1560</v>
      </c>
    </row>
    <row r="6816" hidden="1" spans="1:14" x14ac:dyDescent="0.25">
      <c r="A6816" s="106">
        <v>46078</v>
      </c>
      <c r="B6816">
        <v>8750</v>
      </c>
      <c r="C6816">
        <v>5666</v>
      </c>
      <c r="E6816">
        <v>13</v>
      </c>
      <c r="F6816" t="s">
        <v>6702</v>
      </c>
      <c r="G6816" t="s">
        <v>2095</v>
      </c>
      <c r="I6816" t="s">
        <v>2006</v>
      </c>
      <c r="J6816" t="s">
        <v>6565</v>
      </c>
      <c r="K6816" t="s">
        <v>6566</v>
      </c>
      <c r="L6816">
        <v>5</v>
      </c>
      <c r="M6816">
        <v>520</v>
      </c>
      <c r="N6816" s="43">
        <v>2600</v>
      </c>
    </row>
    <row r="6817" hidden="1" spans="1:14" x14ac:dyDescent="0.25">
      <c r="A6817" s="106">
        <v>46078</v>
      </c>
      <c r="B6817">
        <v>8751</v>
      </c>
      <c r="C6817">
        <v>5667</v>
      </c>
      <c r="E6817">
        <v>13</v>
      </c>
      <c r="F6817" t="s">
        <v>6702</v>
      </c>
      <c r="G6817" t="s">
        <v>2095</v>
      </c>
      <c r="I6817" t="s">
        <v>2006</v>
      </c>
      <c r="J6817" t="s">
        <v>6565</v>
      </c>
      <c r="K6817" t="s">
        <v>6566</v>
      </c>
      <c r="L6817">
        <v>2</v>
      </c>
      <c r="M6817">
        <v>520</v>
      </c>
      <c r="N6817" s="43">
        <v>1040</v>
      </c>
    </row>
    <row r="6818" hidden="1" spans="1:14" x14ac:dyDescent="0.25">
      <c r="A6818" s="106">
        <v>46079</v>
      </c>
      <c r="B6818">
        <v>8806</v>
      </c>
      <c r="C6818">
        <v>5722</v>
      </c>
      <c r="E6818">
        <v>13</v>
      </c>
      <c r="F6818" t="s">
        <v>6703</v>
      </c>
      <c r="G6818" t="s">
        <v>2012</v>
      </c>
      <c r="I6818" t="s">
        <v>2006</v>
      </c>
      <c r="J6818" t="s">
        <v>6565</v>
      </c>
      <c r="K6818" t="s">
        <v>6566</v>
      </c>
      <c r="L6818">
        <v>5</v>
      </c>
      <c r="M6818">
        <v>520</v>
      </c>
      <c r="N6818" s="43">
        <v>2600</v>
      </c>
    </row>
    <row r="6819" hidden="1" spans="1:14" x14ac:dyDescent="0.25">
      <c r="A6819" s="106">
        <v>46079</v>
      </c>
      <c r="B6819">
        <v>8807</v>
      </c>
      <c r="C6819">
        <v>5723</v>
      </c>
      <c r="E6819">
        <v>13</v>
      </c>
      <c r="F6819" t="s">
        <v>6703</v>
      </c>
      <c r="G6819" t="s">
        <v>2012</v>
      </c>
      <c r="I6819" t="s">
        <v>2006</v>
      </c>
      <c r="J6819" t="s">
        <v>6565</v>
      </c>
      <c r="K6819" t="s">
        <v>6566</v>
      </c>
      <c r="L6819">
        <v>1</v>
      </c>
      <c r="M6819">
        <v>520</v>
      </c>
      <c r="N6819" s="43">
        <v>520</v>
      </c>
    </row>
    <row r="6820" hidden="1" spans="1:14" x14ac:dyDescent="0.25">
      <c r="A6820" s="106">
        <v>46080</v>
      </c>
      <c r="B6820">
        <v>8846</v>
      </c>
      <c r="C6820">
        <v>5762</v>
      </c>
      <c r="E6820">
        <v>13</v>
      </c>
      <c r="F6820" t="s">
        <v>4788</v>
      </c>
      <c r="G6820" t="s">
        <v>2012</v>
      </c>
      <c r="I6820" t="s">
        <v>2006</v>
      </c>
      <c r="J6820" t="s">
        <v>6565</v>
      </c>
      <c r="K6820" t="s">
        <v>6566</v>
      </c>
      <c r="L6820">
        <v>5</v>
      </c>
      <c r="M6820">
        <v>520</v>
      </c>
      <c r="N6820" s="43">
        <v>2600</v>
      </c>
    </row>
    <row r="6821" hidden="1" spans="1:14" x14ac:dyDescent="0.25">
      <c r="A6821" s="106">
        <v>46083</v>
      </c>
      <c r="B6821">
        <v>8932</v>
      </c>
      <c r="C6821">
        <v>5848</v>
      </c>
      <c r="E6821">
        <v>13</v>
      </c>
      <c r="F6821" t="s">
        <v>5841</v>
      </c>
      <c r="G6821" t="s">
        <v>2097</v>
      </c>
      <c r="I6821" t="s">
        <v>2006</v>
      </c>
      <c r="J6821" t="s">
        <v>6565</v>
      </c>
      <c r="K6821" t="s">
        <v>6566</v>
      </c>
      <c r="L6821">
        <v>5</v>
      </c>
      <c r="M6821">
        <v>520</v>
      </c>
      <c r="N6821" s="43">
        <v>2600</v>
      </c>
    </row>
    <row r="6822" hidden="1" spans="1:14" x14ac:dyDescent="0.25">
      <c r="A6822" s="106">
        <v>46083</v>
      </c>
      <c r="B6822">
        <v>8933</v>
      </c>
      <c r="C6822">
        <v>5849</v>
      </c>
      <c r="E6822">
        <v>13</v>
      </c>
      <c r="F6822" t="s">
        <v>5841</v>
      </c>
      <c r="G6822" t="s">
        <v>2097</v>
      </c>
      <c r="I6822" t="s">
        <v>2006</v>
      </c>
      <c r="J6822" t="s">
        <v>6565</v>
      </c>
      <c r="K6822" t="s">
        <v>6566</v>
      </c>
      <c r="L6822">
        <v>1</v>
      </c>
      <c r="M6822">
        <v>520</v>
      </c>
      <c r="N6822" s="43">
        <v>520</v>
      </c>
    </row>
    <row r="6823" hidden="1" spans="1:14" x14ac:dyDescent="0.25">
      <c r="A6823" s="106">
        <v>46083</v>
      </c>
      <c r="B6823">
        <v>8961</v>
      </c>
      <c r="C6823">
        <v>5877</v>
      </c>
      <c r="E6823">
        <v>13</v>
      </c>
      <c r="F6823" t="s">
        <v>5839</v>
      </c>
      <c r="G6823" t="s">
        <v>2097</v>
      </c>
      <c r="I6823" t="s">
        <v>2006</v>
      </c>
      <c r="J6823" t="s">
        <v>6565</v>
      </c>
      <c r="K6823" t="s">
        <v>6566</v>
      </c>
      <c r="L6823">
        <v>3</v>
      </c>
      <c r="M6823">
        <v>520</v>
      </c>
      <c r="N6823" s="43">
        <v>1560</v>
      </c>
    </row>
    <row r="6824" hidden="1" spans="1:14" x14ac:dyDescent="0.25">
      <c r="A6824" s="106">
        <v>46084</v>
      </c>
      <c r="B6824">
        <v>8968</v>
      </c>
      <c r="C6824">
        <v>5884</v>
      </c>
      <c r="E6824">
        <v>13</v>
      </c>
      <c r="F6824" t="s">
        <v>3387</v>
      </c>
      <c r="G6824" t="s">
        <v>2114</v>
      </c>
      <c r="I6824" t="s">
        <v>2006</v>
      </c>
      <c r="J6824" t="s">
        <v>2242</v>
      </c>
      <c r="K6824" t="s">
        <v>2243</v>
      </c>
      <c r="L6824">
        <v>5</v>
      </c>
      <c r="M6824">
        <v>490</v>
      </c>
      <c r="N6824" s="43">
        <v>2450</v>
      </c>
    </row>
    <row r="6825" hidden="1" spans="1:14" x14ac:dyDescent="0.25">
      <c r="A6825" s="106">
        <v>46084</v>
      </c>
      <c r="B6825">
        <v>9022</v>
      </c>
      <c r="C6825">
        <v>5938</v>
      </c>
      <c r="E6825">
        <v>13</v>
      </c>
      <c r="F6825" t="s">
        <v>5258</v>
      </c>
      <c r="G6825" t="s">
        <v>2114</v>
      </c>
      <c r="I6825" t="s">
        <v>2006</v>
      </c>
      <c r="J6825" t="s">
        <v>6565</v>
      </c>
      <c r="K6825" t="s">
        <v>6566</v>
      </c>
      <c r="L6825">
        <v>4</v>
      </c>
      <c r="M6825">
        <v>520</v>
      </c>
      <c r="N6825" s="43">
        <v>2080</v>
      </c>
    </row>
    <row r="6826" hidden="1" spans="1:14" x14ac:dyDescent="0.25">
      <c r="A6826" s="106">
        <v>46085</v>
      </c>
      <c r="B6826">
        <v>9026</v>
      </c>
      <c r="C6826">
        <v>5942</v>
      </c>
      <c r="E6826">
        <v>13</v>
      </c>
      <c r="F6826" t="s">
        <v>4935</v>
      </c>
      <c r="G6826" t="s">
        <v>2054</v>
      </c>
      <c r="I6826" t="s">
        <v>2006</v>
      </c>
      <c r="J6826" t="s">
        <v>2242</v>
      </c>
      <c r="K6826" t="s">
        <v>2243</v>
      </c>
      <c r="L6826">
        <v>5</v>
      </c>
      <c r="M6826">
        <v>490</v>
      </c>
      <c r="N6826" s="43">
        <v>2450</v>
      </c>
    </row>
    <row r="6827" hidden="1" spans="1:14" x14ac:dyDescent="0.25">
      <c r="A6827" s="106">
        <v>46086</v>
      </c>
      <c r="B6827">
        <v>9091</v>
      </c>
      <c r="C6827">
        <v>6007</v>
      </c>
      <c r="E6827">
        <v>13</v>
      </c>
      <c r="F6827" t="s">
        <v>6704</v>
      </c>
      <c r="G6827" t="s">
        <v>2012</v>
      </c>
      <c r="I6827" t="s">
        <v>2006</v>
      </c>
      <c r="J6827" t="s">
        <v>6565</v>
      </c>
      <c r="K6827" t="s">
        <v>6566</v>
      </c>
      <c r="L6827">
        <v>5</v>
      </c>
      <c r="M6827">
        <v>520</v>
      </c>
      <c r="N6827" s="43">
        <v>2600</v>
      </c>
    </row>
    <row r="6828" hidden="1" spans="1:14" x14ac:dyDescent="0.25">
      <c r="A6828" s="106">
        <v>46086</v>
      </c>
      <c r="B6828">
        <v>9092</v>
      </c>
      <c r="C6828">
        <v>6008</v>
      </c>
      <c r="E6828">
        <v>13</v>
      </c>
      <c r="F6828" t="s">
        <v>6704</v>
      </c>
      <c r="G6828" t="s">
        <v>2012</v>
      </c>
      <c r="I6828" t="s">
        <v>2006</v>
      </c>
      <c r="J6828" t="s">
        <v>6565</v>
      </c>
      <c r="K6828" t="s">
        <v>6566</v>
      </c>
      <c r="L6828">
        <v>2</v>
      </c>
      <c r="M6828">
        <v>520</v>
      </c>
      <c r="N6828" s="43">
        <v>1040</v>
      </c>
    </row>
    <row r="6829" hidden="1" spans="1:14" x14ac:dyDescent="0.25">
      <c r="A6829" s="106">
        <v>46087</v>
      </c>
      <c r="B6829">
        <v>9174</v>
      </c>
      <c r="C6829">
        <v>6090</v>
      </c>
      <c r="E6829">
        <v>13</v>
      </c>
      <c r="F6829" t="s">
        <v>6705</v>
      </c>
      <c r="G6829" t="s">
        <v>2025</v>
      </c>
      <c r="I6829" t="s">
        <v>2006</v>
      </c>
      <c r="J6829" t="s">
        <v>6565</v>
      </c>
      <c r="K6829" t="s">
        <v>6566</v>
      </c>
      <c r="L6829">
        <v>5</v>
      </c>
      <c r="M6829">
        <v>520</v>
      </c>
      <c r="N6829" s="43">
        <v>2600</v>
      </c>
    </row>
    <row r="6830" hidden="1" spans="1:14" x14ac:dyDescent="0.25">
      <c r="A6830" s="106">
        <v>46087</v>
      </c>
      <c r="B6830">
        <v>9175</v>
      </c>
      <c r="C6830">
        <v>6091</v>
      </c>
      <c r="E6830">
        <v>13</v>
      </c>
      <c r="F6830" t="s">
        <v>6705</v>
      </c>
      <c r="G6830" t="s">
        <v>2025</v>
      </c>
      <c r="I6830" t="s">
        <v>2006</v>
      </c>
      <c r="J6830" t="s">
        <v>6565</v>
      </c>
      <c r="K6830" t="s">
        <v>6566</v>
      </c>
      <c r="L6830">
        <v>2</v>
      </c>
      <c r="M6830">
        <v>520</v>
      </c>
      <c r="N6830" s="43">
        <v>1040</v>
      </c>
    </row>
    <row r="6831" hidden="1" spans="1:14" x14ac:dyDescent="0.25">
      <c r="A6831" s="106">
        <v>46090</v>
      </c>
      <c r="B6831">
        <v>9258</v>
      </c>
      <c r="C6831">
        <v>6174</v>
      </c>
      <c r="E6831">
        <v>13</v>
      </c>
      <c r="F6831" t="s">
        <v>6706</v>
      </c>
      <c r="G6831" t="s">
        <v>2025</v>
      </c>
      <c r="I6831" t="s">
        <v>2006</v>
      </c>
      <c r="J6831" t="s">
        <v>6565</v>
      </c>
      <c r="K6831" t="s">
        <v>6566</v>
      </c>
      <c r="L6831">
        <v>5</v>
      </c>
      <c r="M6831">
        <v>520</v>
      </c>
      <c r="N6831" s="43">
        <v>2600</v>
      </c>
    </row>
    <row r="6832" hidden="1" spans="1:14" x14ac:dyDescent="0.25">
      <c r="A6832" s="106">
        <v>46090</v>
      </c>
      <c r="B6832">
        <v>9259</v>
      </c>
      <c r="C6832">
        <v>6175</v>
      </c>
      <c r="E6832">
        <v>13</v>
      </c>
      <c r="F6832" t="s">
        <v>6706</v>
      </c>
      <c r="G6832" t="s">
        <v>2025</v>
      </c>
      <c r="I6832" t="s">
        <v>2006</v>
      </c>
      <c r="J6832" t="s">
        <v>6565</v>
      </c>
      <c r="K6832" t="s">
        <v>6566</v>
      </c>
      <c r="L6832">
        <v>2</v>
      </c>
      <c r="M6832">
        <v>520</v>
      </c>
      <c r="N6832" s="43">
        <v>1040</v>
      </c>
    </row>
    <row r="6833" hidden="1" spans="1:14" x14ac:dyDescent="0.25">
      <c r="A6833" s="106">
        <v>46090</v>
      </c>
      <c r="B6833">
        <v>9304</v>
      </c>
      <c r="C6833">
        <v>6219</v>
      </c>
      <c r="E6833">
        <v>13</v>
      </c>
      <c r="F6833" t="s">
        <v>6707</v>
      </c>
      <c r="G6833" t="s">
        <v>2025</v>
      </c>
      <c r="I6833" t="s">
        <v>2006</v>
      </c>
      <c r="J6833" t="s">
        <v>6565</v>
      </c>
      <c r="K6833" t="s">
        <v>6566</v>
      </c>
      <c r="L6833">
        <v>5</v>
      </c>
      <c r="M6833">
        <v>520</v>
      </c>
      <c r="N6833" s="43">
        <v>2600</v>
      </c>
    </row>
    <row r="6834" hidden="1" spans="1:14" x14ac:dyDescent="0.25">
      <c r="A6834" s="106">
        <v>46090</v>
      </c>
      <c r="B6834">
        <v>9305</v>
      </c>
      <c r="C6834">
        <v>6220</v>
      </c>
      <c r="E6834">
        <v>13</v>
      </c>
      <c r="F6834" t="s">
        <v>6707</v>
      </c>
      <c r="G6834" t="s">
        <v>2025</v>
      </c>
      <c r="I6834" t="s">
        <v>2006</v>
      </c>
      <c r="J6834" t="s">
        <v>6565</v>
      </c>
      <c r="K6834" t="s">
        <v>6566</v>
      </c>
      <c r="L6834">
        <v>1</v>
      </c>
      <c r="M6834">
        <v>520</v>
      </c>
      <c r="N6834" s="43">
        <v>520</v>
      </c>
    </row>
    <row r="6835" hidden="1" spans="1:14" x14ac:dyDescent="0.25">
      <c r="A6835" s="106">
        <v>46091</v>
      </c>
      <c r="B6835">
        <v>9320</v>
      </c>
      <c r="C6835">
        <v>6235</v>
      </c>
      <c r="E6835">
        <v>13</v>
      </c>
      <c r="F6835" t="s">
        <v>6708</v>
      </c>
      <c r="G6835" t="s">
        <v>2131</v>
      </c>
      <c r="I6835" t="s">
        <v>2006</v>
      </c>
      <c r="J6835" t="s">
        <v>2242</v>
      </c>
      <c r="K6835" t="s">
        <v>2243</v>
      </c>
      <c r="L6835">
        <v>5</v>
      </c>
      <c r="M6835">
        <v>490</v>
      </c>
      <c r="N6835" s="43">
        <v>2450</v>
      </c>
    </row>
    <row r="6836" hidden="1" spans="1:14" x14ac:dyDescent="0.25">
      <c r="A6836" s="106">
        <v>46092</v>
      </c>
      <c r="B6836">
        <v>9357</v>
      </c>
      <c r="C6836">
        <v>6272</v>
      </c>
      <c r="E6836">
        <v>13</v>
      </c>
      <c r="F6836" t="s">
        <v>6709</v>
      </c>
      <c r="G6836" t="s">
        <v>2012</v>
      </c>
      <c r="I6836" t="s">
        <v>2006</v>
      </c>
      <c r="J6836" t="s">
        <v>6565</v>
      </c>
      <c r="K6836" t="s">
        <v>6566</v>
      </c>
      <c r="L6836">
        <v>5</v>
      </c>
      <c r="M6836">
        <v>520</v>
      </c>
      <c r="N6836" s="43">
        <v>2600</v>
      </c>
    </row>
    <row r="6837" hidden="1" spans="1:14" x14ac:dyDescent="0.25">
      <c r="A6837" s="106">
        <v>46092</v>
      </c>
      <c r="B6837">
        <v>9358</v>
      </c>
      <c r="C6837">
        <v>6273</v>
      </c>
      <c r="E6837">
        <v>13</v>
      </c>
      <c r="F6837" t="s">
        <v>6709</v>
      </c>
      <c r="G6837" t="s">
        <v>2012</v>
      </c>
      <c r="I6837" t="s">
        <v>2006</v>
      </c>
      <c r="J6837" t="s">
        <v>6565</v>
      </c>
      <c r="K6837" t="s">
        <v>6566</v>
      </c>
      <c r="L6837">
        <v>2</v>
      </c>
      <c r="M6837">
        <v>520</v>
      </c>
      <c r="N6837" s="43">
        <v>1040</v>
      </c>
    </row>
    <row r="6838" hidden="1" spans="1:14" x14ac:dyDescent="0.25">
      <c r="A6838" s="106">
        <v>46092</v>
      </c>
      <c r="B6838">
        <v>9398</v>
      </c>
      <c r="C6838">
        <v>6313</v>
      </c>
      <c r="E6838">
        <v>13</v>
      </c>
      <c r="F6838" t="s">
        <v>6710</v>
      </c>
      <c r="G6838" t="s">
        <v>2095</v>
      </c>
      <c r="I6838" t="s">
        <v>2006</v>
      </c>
      <c r="J6838" t="s">
        <v>6565</v>
      </c>
      <c r="K6838" t="s">
        <v>6566</v>
      </c>
      <c r="L6838">
        <v>3</v>
      </c>
      <c r="M6838">
        <v>520</v>
      </c>
      <c r="N6838" s="43">
        <v>1560</v>
      </c>
    </row>
    <row r="6839" hidden="1" spans="1:14" x14ac:dyDescent="0.25">
      <c r="A6839" s="106">
        <v>46092</v>
      </c>
      <c r="B6839">
        <v>9405</v>
      </c>
      <c r="C6839">
        <v>6320</v>
      </c>
      <c r="E6839">
        <v>13</v>
      </c>
      <c r="F6839" t="s">
        <v>6711</v>
      </c>
      <c r="G6839" t="s">
        <v>2127</v>
      </c>
      <c r="I6839" t="s">
        <v>2006</v>
      </c>
      <c r="J6839" t="s">
        <v>2242</v>
      </c>
      <c r="K6839" t="s">
        <v>2243</v>
      </c>
      <c r="L6839">
        <v>4</v>
      </c>
      <c r="M6839">
        <v>490</v>
      </c>
      <c r="N6839" s="43">
        <v>1960</v>
      </c>
    </row>
    <row r="6840" hidden="1" spans="1:14" x14ac:dyDescent="0.25">
      <c r="A6840" s="106">
        <v>46093</v>
      </c>
      <c r="B6840">
        <v>9479</v>
      </c>
      <c r="C6840">
        <v>6394</v>
      </c>
      <c r="E6840">
        <v>13</v>
      </c>
      <c r="F6840" t="s">
        <v>6712</v>
      </c>
      <c r="G6840" t="s">
        <v>2017</v>
      </c>
      <c r="I6840" t="s">
        <v>2006</v>
      </c>
      <c r="J6840" t="s">
        <v>6565</v>
      </c>
      <c r="K6840" t="s">
        <v>6566</v>
      </c>
      <c r="L6840">
        <v>3</v>
      </c>
      <c r="M6840">
        <v>520</v>
      </c>
      <c r="N6840" s="43">
        <v>1560</v>
      </c>
    </row>
    <row r="6841" hidden="1" spans="1:14" x14ac:dyDescent="0.25">
      <c r="A6841" s="106">
        <v>46094</v>
      </c>
      <c r="B6841">
        <v>9481</v>
      </c>
      <c r="C6841">
        <v>6396</v>
      </c>
      <c r="E6841">
        <v>13</v>
      </c>
      <c r="F6841" t="s">
        <v>6713</v>
      </c>
      <c r="G6841" t="s">
        <v>2097</v>
      </c>
      <c r="I6841" t="s">
        <v>2006</v>
      </c>
      <c r="J6841" t="s">
        <v>2242</v>
      </c>
      <c r="K6841" t="s">
        <v>2243</v>
      </c>
      <c r="L6841">
        <v>6</v>
      </c>
      <c r="M6841">
        <v>490</v>
      </c>
      <c r="N6841" s="43">
        <v>2940</v>
      </c>
    </row>
    <row r="6842" hidden="1" spans="1:14" x14ac:dyDescent="0.25">
      <c r="A6842" s="106">
        <v>46097</v>
      </c>
      <c r="B6842">
        <v>9584</v>
      </c>
      <c r="C6842">
        <v>6496</v>
      </c>
      <c r="E6842">
        <v>13</v>
      </c>
      <c r="F6842" t="s">
        <v>6714</v>
      </c>
      <c r="G6842" t="s">
        <v>2054</v>
      </c>
      <c r="I6842" t="s">
        <v>2006</v>
      </c>
      <c r="J6842" t="s">
        <v>6565</v>
      </c>
      <c r="K6842" t="s">
        <v>6566</v>
      </c>
      <c r="L6842">
        <v>8</v>
      </c>
      <c r="M6842">
        <v>520</v>
      </c>
      <c r="N6842" s="43">
        <v>4160</v>
      </c>
    </row>
    <row r="6843" hidden="1" spans="1:14" x14ac:dyDescent="0.25">
      <c r="A6843" s="106">
        <v>46098</v>
      </c>
      <c r="B6843">
        <v>9646</v>
      </c>
      <c r="C6843">
        <v>6558</v>
      </c>
      <c r="E6843">
        <v>13</v>
      </c>
      <c r="F6843" t="s">
        <v>6715</v>
      </c>
      <c r="G6843" t="s">
        <v>2114</v>
      </c>
      <c r="I6843" t="s">
        <v>2006</v>
      </c>
      <c r="J6843" t="s">
        <v>2242</v>
      </c>
      <c r="K6843" t="s">
        <v>2243</v>
      </c>
      <c r="L6843">
        <v>5</v>
      </c>
      <c r="M6843">
        <v>490</v>
      </c>
      <c r="N6843" s="43">
        <v>2450</v>
      </c>
    </row>
    <row r="6844" hidden="1" spans="1:14" x14ac:dyDescent="0.25">
      <c r="A6844" s="106">
        <v>46098</v>
      </c>
      <c r="B6844">
        <v>9647</v>
      </c>
      <c r="C6844">
        <v>6559</v>
      </c>
      <c r="E6844">
        <v>13</v>
      </c>
      <c r="F6844" t="s">
        <v>6715</v>
      </c>
      <c r="G6844" t="s">
        <v>2114</v>
      </c>
      <c r="I6844" t="s">
        <v>2006</v>
      </c>
      <c r="J6844" t="s">
        <v>2242</v>
      </c>
      <c r="K6844" t="s">
        <v>2243</v>
      </c>
      <c r="L6844">
        <v>1</v>
      </c>
      <c r="M6844">
        <v>490</v>
      </c>
      <c r="N6844" s="43">
        <v>490</v>
      </c>
    </row>
    <row r="6845" hidden="1" spans="1:14" x14ac:dyDescent="0.25">
      <c r="A6845" s="106">
        <v>46098</v>
      </c>
      <c r="B6845">
        <v>9700</v>
      </c>
      <c r="C6845">
        <v>6611</v>
      </c>
      <c r="E6845">
        <v>13</v>
      </c>
      <c r="F6845" t="s">
        <v>6716</v>
      </c>
      <c r="G6845" t="s">
        <v>2012</v>
      </c>
      <c r="I6845" t="s">
        <v>2006</v>
      </c>
      <c r="J6845" t="s">
        <v>6565</v>
      </c>
      <c r="K6845" t="s">
        <v>6566</v>
      </c>
      <c r="L6845">
        <v>8</v>
      </c>
      <c r="M6845">
        <v>520</v>
      </c>
      <c r="N6845" s="43">
        <v>4160</v>
      </c>
    </row>
    <row r="6846" hidden="1" spans="1:14" x14ac:dyDescent="0.25">
      <c r="A6846" s="106">
        <v>46098</v>
      </c>
      <c r="B6846">
        <v>9701</v>
      </c>
      <c r="C6846">
        <v>6612</v>
      </c>
      <c r="E6846">
        <v>13</v>
      </c>
      <c r="F6846" t="s">
        <v>6716</v>
      </c>
      <c r="G6846" t="s">
        <v>2012</v>
      </c>
      <c r="I6846" t="s">
        <v>2006</v>
      </c>
      <c r="J6846" t="s">
        <v>6565</v>
      </c>
      <c r="K6846" t="s">
        <v>6566</v>
      </c>
      <c r="L6846">
        <v>2</v>
      </c>
      <c r="M6846">
        <v>520</v>
      </c>
      <c r="N6846" s="43">
        <v>1040</v>
      </c>
    </row>
    <row r="6847" hidden="1" spans="1:14" x14ac:dyDescent="0.25">
      <c r="A6847" s="106">
        <v>46104</v>
      </c>
      <c r="B6847">
        <v>9844</v>
      </c>
      <c r="C6847">
        <v>6753</v>
      </c>
      <c r="E6847">
        <v>13</v>
      </c>
      <c r="F6847" t="s">
        <v>6717</v>
      </c>
      <c r="G6847" t="s">
        <v>2097</v>
      </c>
      <c r="I6847" t="s">
        <v>2006</v>
      </c>
      <c r="J6847" t="s">
        <v>6565</v>
      </c>
      <c r="K6847" t="s">
        <v>6566</v>
      </c>
      <c r="L6847">
        <v>5</v>
      </c>
      <c r="M6847">
        <v>520</v>
      </c>
      <c r="N6847" s="43">
        <v>2600</v>
      </c>
    </row>
    <row r="6848" hidden="1" spans="1:14" x14ac:dyDescent="0.25">
      <c r="A6848" s="106">
        <v>46104</v>
      </c>
      <c r="B6848">
        <v>9867</v>
      </c>
      <c r="C6848">
        <v>6776</v>
      </c>
      <c r="E6848">
        <v>13</v>
      </c>
      <c r="F6848" t="s">
        <v>6718</v>
      </c>
      <c r="G6848" t="s">
        <v>2063</v>
      </c>
      <c r="I6848" t="s">
        <v>2006</v>
      </c>
      <c r="J6848" t="s">
        <v>2242</v>
      </c>
      <c r="K6848" t="s">
        <v>2243</v>
      </c>
      <c r="L6848">
        <v>5</v>
      </c>
      <c r="M6848">
        <v>490</v>
      </c>
      <c r="N6848" s="43">
        <v>2450</v>
      </c>
    </row>
    <row r="6849" hidden="1" spans="1:14" x14ac:dyDescent="0.25">
      <c r="A6849" s="106">
        <v>46105</v>
      </c>
      <c r="B6849">
        <v>9900</v>
      </c>
      <c r="C6849">
        <v>6809</v>
      </c>
      <c r="E6849">
        <v>13</v>
      </c>
      <c r="F6849" t="s">
        <v>6719</v>
      </c>
      <c r="G6849" t="s">
        <v>2025</v>
      </c>
      <c r="I6849" t="s">
        <v>2006</v>
      </c>
      <c r="J6849" t="s">
        <v>6565</v>
      </c>
      <c r="K6849" t="s">
        <v>6566</v>
      </c>
      <c r="L6849">
        <v>5</v>
      </c>
      <c r="M6849">
        <v>520</v>
      </c>
      <c r="N6849" s="43">
        <v>2600</v>
      </c>
    </row>
    <row r="6850" hidden="1" spans="1:14" x14ac:dyDescent="0.25">
      <c r="A6850" s="106">
        <v>46105</v>
      </c>
      <c r="B6850">
        <v>9901</v>
      </c>
      <c r="C6850">
        <v>6810</v>
      </c>
      <c r="E6850">
        <v>13</v>
      </c>
      <c r="F6850" t="s">
        <v>6719</v>
      </c>
      <c r="G6850" t="s">
        <v>2025</v>
      </c>
      <c r="I6850" t="s">
        <v>2006</v>
      </c>
      <c r="J6850" t="s">
        <v>6565</v>
      </c>
      <c r="K6850" t="s">
        <v>6566</v>
      </c>
      <c r="L6850">
        <v>3</v>
      </c>
      <c r="M6850">
        <v>520</v>
      </c>
      <c r="N6850" s="43">
        <v>1560</v>
      </c>
    </row>
    <row r="6851" hidden="1" spans="1:14" x14ac:dyDescent="0.25">
      <c r="A6851" s="106">
        <v>46106</v>
      </c>
      <c r="B6851">
        <v>9965</v>
      </c>
      <c r="C6851">
        <v>6874</v>
      </c>
      <c r="E6851">
        <v>13</v>
      </c>
      <c r="F6851" t="s">
        <v>6720</v>
      </c>
      <c r="G6851" t="s">
        <v>2131</v>
      </c>
      <c r="I6851" t="s">
        <v>2006</v>
      </c>
      <c r="J6851" t="s">
        <v>6565</v>
      </c>
      <c r="K6851" t="s">
        <v>6566</v>
      </c>
      <c r="L6851">
        <v>5</v>
      </c>
      <c r="M6851">
        <v>520</v>
      </c>
      <c r="N6851" s="43">
        <v>2600</v>
      </c>
    </row>
    <row r="6852" hidden="1" spans="1:14" x14ac:dyDescent="0.25">
      <c r="A6852" s="106">
        <v>46106</v>
      </c>
      <c r="B6852">
        <v>9966</v>
      </c>
      <c r="C6852">
        <v>6875</v>
      </c>
      <c r="E6852">
        <v>13</v>
      </c>
      <c r="F6852" t="s">
        <v>6720</v>
      </c>
      <c r="G6852" t="s">
        <v>2131</v>
      </c>
      <c r="I6852" t="s">
        <v>2006</v>
      </c>
      <c r="J6852" t="s">
        <v>6565</v>
      </c>
      <c r="K6852" t="s">
        <v>6566</v>
      </c>
      <c r="L6852">
        <v>2</v>
      </c>
      <c r="M6852">
        <v>520</v>
      </c>
      <c r="N6852" s="43">
        <v>1040</v>
      </c>
    </row>
    <row r="6853" hidden="1" spans="1:14" x14ac:dyDescent="0.25">
      <c r="A6853" s="106">
        <v>46107</v>
      </c>
      <c r="B6853">
        <v>10012</v>
      </c>
      <c r="C6853">
        <v>6921</v>
      </c>
      <c r="E6853">
        <v>13</v>
      </c>
      <c r="F6853" t="s">
        <v>6721</v>
      </c>
      <c r="G6853" t="s">
        <v>2156</v>
      </c>
      <c r="I6853" t="s">
        <v>2006</v>
      </c>
      <c r="J6853" t="s">
        <v>6565</v>
      </c>
      <c r="K6853" t="s">
        <v>6566</v>
      </c>
      <c r="L6853">
        <v>5</v>
      </c>
      <c r="M6853">
        <v>520</v>
      </c>
      <c r="N6853" s="43">
        <v>2600</v>
      </c>
    </row>
    <row r="6854" hidden="1" spans="1:14" x14ac:dyDescent="0.25">
      <c r="A6854" s="106">
        <v>46108</v>
      </c>
      <c r="B6854">
        <v>10060</v>
      </c>
      <c r="C6854">
        <v>6969</v>
      </c>
      <c r="E6854">
        <v>13</v>
      </c>
      <c r="F6854" t="s">
        <v>6722</v>
      </c>
      <c r="G6854" t="s">
        <v>2151</v>
      </c>
      <c r="I6854" t="s">
        <v>2006</v>
      </c>
      <c r="J6854" t="s">
        <v>6565</v>
      </c>
      <c r="K6854" t="s">
        <v>6566</v>
      </c>
      <c r="L6854">
        <v>3</v>
      </c>
      <c r="M6854">
        <v>520</v>
      </c>
      <c r="N6854" s="43">
        <v>1560</v>
      </c>
    </row>
    <row r="6855" hidden="1" spans="1:14" x14ac:dyDescent="0.25">
      <c r="A6855" s="106">
        <v>46111</v>
      </c>
      <c r="B6855">
        <v>10152</v>
      </c>
      <c r="C6855">
        <v>7060</v>
      </c>
      <c r="E6855">
        <v>13</v>
      </c>
      <c r="F6855" t="s">
        <v>6723</v>
      </c>
      <c r="G6855" t="s">
        <v>2017</v>
      </c>
      <c r="I6855" t="s">
        <v>2006</v>
      </c>
      <c r="J6855" t="s">
        <v>6565</v>
      </c>
      <c r="K6855" t="s">
        <v>6566</v>
      </c>
      <c r="L6855">
        <v>5</v>
      </c>
      <c r="M6855">
        <v>520</v>
      </c>
      <c r="N6855" s="43">
        <v>2600</v>
      </c>
    </row>
    <row r="6856" hidden="1" spans="1:14" x14ac:dyDescent="0.25">
      <c r="A6856" s="106">
        <v>46111</v>
      </c>
      <c r="B6856">
        <v>10153</v>
      </c>
      <c r="C6856">
        <v>7061</v>
      </c>
      <c r="E6856">
        <v>13</v>
      </c>
      <c r="F6856" t="s">
        <v>6723</v>
      </c>
      <c r="G6856" t="s">
        <v>2017</v>
      </c>
      <c r="I6856" t="s">
        <v>2006</v>
      </c>
      <c r="J6856" t="s">
        <v>6565</v>
      </c>
      <c r="K6856" t="s">
        <v>6566</v>
      </c>
      <c r="L6856">
        <v>2</v>
      </c>
      <c r="M6856">
        <v>520</v>
      </c>
      <c r="N6856" s="43">
        <v>1040</v>
      </c>
    </row>
    <row r="6857" hidden="1" spans="1:14" x14ac:dyDescent="0.25">
      <c r="A6857" s="106">
        <v>46112</v>
      </c>
      <c r="B6857">
        <v>10192</v>
      </c>
      <c r="C6857">
        <v>7100</v>
      </c>
      <c r="E6857">
        <v>13</v>
      </c>
      <c r="F6857" t="s">
        <v>6724</v>
      </c>
      <c r="G6857" t="s">
        <v>2151</v>
      </c>
      <c r="I6857" t="s">
        <v>2006</v>
      </c>
      <c r="J6857" t="s">
        <v>6565</v>
      </c>
      <c r="K6857" t="s">
        <v>6566</v>
      </c>
      <c r="L6857">
        <v>5</v>
      </c>
      <c r="M6857">
        <v>520</v>
      </c>
      <c r="N6857" s="43">
        <v>2600</v>
      </c>
    </row>
    <row r="6858" hidden="1" spans="1:14" x14ac:dyDescent="0.25">
      <c r="A6858" s="106">
        <v>46113</v>
      </c>
      <c r="B6858">
        <v>10247</v>
      </c>
      <c r="C6858">
        <v>7155</v>
      </c>
      <c r="E6858">
        <v>13</v>
      </c>
      <c r="F6858" t="s">
        <v>6725</v>
      </c>
      <c r="G6858" t="s">
        <v>2027</v>
      </c>
      <c r="I6858" t="s">
        <v>2006</v>
      </c>
      <c r="J6858" t="s">
        <v>6565</v>
      </c>
      <c r="K6858" t="s">
        <v>6566</v>
      </c>
      <c r="L6858">
        <v>5</v>
      </c>
      <c r="M6858">
        <v>520</v>
      </c>
      <c r="N6858" s="43">
        <v>2600</v>
      </c>
    </row>
    <row r="6859" hidden="1" spans="1:14" x14ac:dyDescent="0.25">
      <c r="A6859" s="106">
        <v>46114</v>
      </c>
      <c r="B6859">
        <v>10323</v>
      </c>
      <c r="C6859">
        <v>7229</v>
      </c>
      <c r="E6859">
        <v>13</v>
      </c>
      <c r="F6859" t="s">
        <v>6726</v>
      </c>
      <c r="G6859" t="s">
        <v>2131</v>
      </c>
      <c r="I6859" t="s">
        <v>2006</v>
      </c>
      <c r="J6859" t="s">
        <v>6565</v>
      </c>
      <c r="K6859" t="s">
        <v>6566</v>
      </c>
      <c r="L6859">
        <v>4</v>
      </c>
      <c r="M6859">
        <v>520</v>
      </c>
      <c r="N6859" s="43">
        <v>2080</v>
      </c>
    </row>
    <row r="6860" hidden="1" spans="1:14" x14ac:dyDescent="0.25">
      <c r="A6860" s="106">
        <v>46118</v>
      </c>
      <c r="B6860">
        <v>10403</v>
      </c>
      <c r="C6860">
        <v>7309</v>
      </c>
      <c r="E6860">
        <v>13</v>
      </c>
      <c r="F6860" t="s">
        <v>6727</v>
      </c>
      <c r="G6860" t="s">
        <v>2097</v>
      </c>
      <c r="I6860" t="s">
        <v>2006</v>
      </c>
      <c r="J6860" t="s">
        <v>6565</v>
      </c>
      <c r="K6860" t="s">
        <v>6566</v>
      </c>
      <c r="L6860">
        <v>5</v>
      </c>
      <c r="M6860">
        <v>520</v>
      </c>
      <c r="N6860" s="43">
        <v>2600</v>
      </c>
    </row>
    <row r="6861" hidden="1" spans="1:14" x14ac:dyDescent="0.25">
      <c r="A6861" s="106">
        <v>46118</v>
      </c>
      <c r="B6861">
        <v>10404</v>
      </c>
      <c r="C6861">
        <v>7310</v>
      </c>
      <c r="E6861">
        <v>13</v>
      </c>
      <c r="F6861" t="s">
        <v>6727</v>
      </c>
      <c r="G6861" t="s">
        <v>2097</v>
      </c>
      <c r="I6861" t="s">
        <v>2006</v>
      </c>
      <c r="J6861" t="s">
        <v>6565</v>
      </c>
      <c r="K6861" t="s">
        <v>6566</v>
      </c>
      <c r="L6861">
        <v>3</v>
      </c>
      <c r="M6861">
        <v>520</v>
      </c>
      <c r="N6861" s="43">
        <v>1560</v>
      </c>
    </row>
    <row r="6862" hidden="1" spans="1:14" x14ac:dyDescent="0.25">
      <c r="A6862" s="106">
        <v>46119</v>
      </c>
      <c r="B6862">
        <v>10449</v>
      </c>
      <c r="C6862">
        <v>7354</v>
      </c>
      <c r="E6862">
        <v>13</v>
      </c>
      <c r="F6862" t="s">
        <v>6728</v>
      </c>
      <c r="G6862" t="s">
        <v>2025</v>
      </c>
      <c r="I6862" t="s">
        <v>2006</v>
      </c>
      <c r="J6862" t="s">
        <v>6565</v>
      </c>
      <c r="K6862" t="s">
        <v>6566</v>
      </c>
      <c r="L6862">
        <v>5</v>
      </c>
      <c r="M6862">
        <v>520</v>
      </c>
      <c r="N6862" s="43">
        <v>2600</v>
      </c>
    </row>
    <row r="6863" hidden="1" spans="1:14" x14ac:dyDescent="0.25">
      <c r="A6863" s="106">
        <v>46119</v>
      </c>
      <c r="B6863">
        <v>10450</v>
      </c>
      <c r="C6863">
        <v>7355</v>
      </c>
      <c r="E6863">
        <v>13</v>
      </c>
      <c r="F6863" t="s">
        <v>6728</v>
      </c>
      <c r="G6863" t="s">
        <v>2025</v>
      </c>
      <c r="I6863" t="s">
        <v>2006</v>
      </c>
      <c r="J6863" t="s">
        <v>6565</v>
      </c>
      <c r="K6863" t="s">
        <v>6566</v>
      </c>
      <c r="L6863">
        <v>2</v>
      </c>
      <c r="M6863">
        <v>520</v>
      </c>
      <c r="N6863" s="43">
        <v>1040</v>
      </c>
    </row>
    <row r="6864" hidden="1" spans="1:14" x14ac:dyDescent="0.25">
      <c r="A6864" s="106">
        <v>46120</v>
      </c>
      <c r="B6864">
        <v>10513</v>
      </c>
      <c r="C6864">
        <v>7418</v>
      </c>
      <c r="E6864">
        <v>13</v>
      </c>
      <c r="F6864" t="s">
        <v>6729</v>
      </c>
      <c r="G6864" t="s">
        <v>2095</v>
      </c>
      <c r="I6864" t="s">
        <v>2006</v>
      </c>
      <c r="J6864" t="s">
        <v>6565</v>
      </c>
      <c r="K6864" t="s">
        <v>6566</v>
      </c>
      <c r="L6864">
        <v>5</v>
      </c>
      <c r="M6864">
        <v>520</v>
      </c>
      <c r="N6864" s="43">
        <v>2600</v>
      </c>
    </row>
    <row r="6865" hidden="1" spans="1:14" x14ac:dyDescent="0.25">
      <c r="A6865" s="106">
        <v>46120</v>
      </c>
      <c r="B6865">
        <v>10514</v>
      </c>
      <c r="C6865">
        <v>7419</v>
      </c>
      <c r="E6865">
        <v>13</v>
      </c>
      <c r="F6865" t="s">
        <v>6729</v>
      </c>
      <c r="G6865" t="s">
        <v>2095</v>
      </c>
      <c r="I6865" t="s">
        <v>2006</v>
      </c>
      <c r="J6865" t="s">
        <v>6565</v>
      </c>
      <c r="K6865" t="s">
        <v>6566</v>
      </c>
      <c r="L6865">
        <v>2</v>
      </c>
      <c r="M6865">
        <v>520</v>
      </c>
      <c r="N6865" s="43">
        <v>1040</v>
      </c>
    </row>
    <row r="6866" hidden="1" spans="1:14" x14ac:dyDescent="0.25">
      <c r="A6866" s="106">
        <v>46121</v>
      </c>
      <c r="B6866">
        <v>10580</v>
      </c>
      <c r="C6866">
        <v>7485</v>
      </c>
      <c r="E6866">
        <v>13</v>
      </c>
      <c r="F6866" t="s">
        <v>6730</v>
      </c>
      <c r="G6866" t="s">
        <v>2151</v>
      </c>
      <c r="I6866" t="s">
        <v>2006</v>
      </c>
      <c r="J6866" t="s">
        <v>6565</v>
      </c>
      <c r="K6866" t="s">
        <v>6566</v>
      </c>
      <c r="L6866">
        <v>5</v>
      </c>
      <c r="M6866">
        <v>520</v>
      </c>
      <c r="N6866" s="43">
        <v>2600</v>
      </c>
    </row>
    <row r="6867" hidden="1" spans="1:14" x14ac:dyDescent="0.25">
      <c r="A6867" s="106">
        <v>46121</v>
      </c>
      <c r="B6867">
        <v>10581</v>
      </c>
      <c r="C6867">
        <v>7486</v>
      </c>
      <c r="E6867">
        <v>13</v>
      </c>
      <c r="F6867" t="s">
        <v>6730</v>
      </c>
      <c r="G6867" t="s">
        <v>2151</v>
      </c>
      <c r="I6867" t="s">
        <v>2006</v>
      </c>
      <c r="J6867" t="s">
        <v>6565</v>
      </c>
      <c r="K6867" t="s">
        <v>6566</v>
      </c>
      <c r="L6867">
        <v>1</v>
      </c>
      <c r="M6867">
        <v>520</v>
      </c>
      <c r="N6867" s="43">
        <v>520</v>
      </c>
    </row>
    <row r="6868" hidden="1" spans="1:14" x14ac:dyDescent="0.25">
      <c r="A6868" s="106">
        <v>46125</v>
      </c>
      <c r="B6868">
        <v>10695</v>
      </c>
      <c r="C6868">
        <v>7600</v>
      </c>
      <c r="E6868">
        <v>13</v>
      </c>
      <c r="F6868" t="s">
        <v>6731</v>
      </c>
      <c r="G6868" t="s">
        <v>2095</v>
      </c>
      <c r="I6868" t="s">
        <v>2006</v>
      </c>
      <c r="J6868" t="s">
        <v>6565</v>
      </c>
      <c r="K6868" t="s">
        <v>6566</v>
      </c>
      <c r="L6868">
        <v>5</v>
      </c>
      <c r="M6868">
        <v>520</v>
      </c>
      <c r="N6868" s="43">
        <v>2600</v>
      </c>
    </row>
    <row r="6869" hidden="1" spans="1:14" x14ac:dyDescent="0.25">
      <c r="A6869" s="106">
        <v>46125</v>
      </c>
      <c r="B6869">
        <v>10717</v>
      </c>
      <c r="C6869">
        <v>7622</v>
      </c>
      <c r="E6869">
        <v>13</v>
      </c>
      <c r="F6869" t="s">
        <v>6732</v>
      </c>
      <c r="G6869" t="s">
        <v>2012</v>
      </c>
      <c r="I6869" t="s">
        <v>2006</v>
      </c>
      <c r="J6869" t="s">
        <v>2242</v>
      </c>
      <c r="K6869" t="s">
        <v>2243</v>
      </c>
      <c r="L6869">
        <v>5</v>
      </c>
      <c r="M6869">
        <v>490</v>
      </c>
      <c r="N6869" s="43">
        <v>2450</v>
      </c>
    </row>
    <row r="6870" hidden="1" spans="1:14" x14ac:dyDescent="0.25">
      <c r="A6870" s="106">
        <v>46126</v>
      </c>
      <c r="B6870">
        <v>10746</v>
      </c>
      <c r="C6870">
        <v>7651</v>
      </c>
      <c r="E6870">
        <v>13</v>
      </c>
      <c r="F6870" t="s">
        <v>6733</v>
      </c>
      <c r="G6870" t="s">
        <v>2127</v>
      </c>
      <c r="I6870" t="s">
        <v>2006</v>
      </c>
      <c r="J6870" t="s">
        <v>6565</v>
      </c>
      <c r="K6870" t="s">
        <v>6566</v>
      </c>
      <c r="L6870">
        <v>5</v>
      </c>
      <c r="M6870">
        <v>520</v>
      </c>
      <c r="N6870" s="43">
        <v>2600</v>
      </c>
    </row>
    <row r="6871" hidden="1" spans="1:14" x14ac:dyDescent="0.25">
      <c r="A6871" s="106">
        <v>46126</v>
      </c>
      <c r="B6871">
        <v>10747</v>
      </c>
      <c r="C6871">
        <v>7652</v>
      </c>
      <c r="E6871">
        <v>13</v>
      </c>
      <c r="F6871" t="s">
        <v>6733</v>
      </c>
      <c r="G6871" t="s">
        <v>2127</v>
      </c>
      <c r="I6871" t="s">
        <v>2006</v>
      </c>
      <c r="J6871" t="s">
        <v>6565</v>
      </c>
      <c r="K6871" t="s">
        <v>6566</v>
      </c>
      <c r="L6871">
        <v>3</v>
      </c>
      <c r="M6871">
        <v>520</v>
      </c>
      <c r="N6871" s="43">
        <v>1560</v>
      </c>
    </row>
    <row r="6872" hidden="1" spans="1:14" x14ac:dyDescent="0.25">
      <c r="A6872" s="106">
        <v>46127</v>
      </c>
      <c r="B6872">
        <v>10807</v>
      </c>
      <c r="C6872">
        <v>7711</v>
      </c>
      <c r="E6872">
        <v>13</v>
      </c>
      <c r="F6872" t="s">
        <v>6734</v>
      </c>
      <c r="G6872" t="s">
        <v>2127</v>
      </c>
      <c r="I6872" t="s">
        <v>2006</v>
      </c>
      <c r="J6872" t="s">
        <v>6565</v>
      </c>
      <c r="K6872" t="s">
        <v>6566</v>
      </c>
      <c r="L6872">
        <v>5</v>
      </c>
      <c r="M6872">
        <v>520</v>
      </c>
      <c r="N6872" s="43">
        <v>2600</v>
      </c>
    </row>
    <row r="6873" hidden="1" spans="1:14" x14ac:dyDescent="0.25">
      <c r="A6873" s="106">
        <v>46127</v>
      </c>
      <c r="B6873">
        <v>10808</v>
      </c>
      <c r="C6873">
        <v>7712</v>
      </c>
      <c r="E6873">
        <v>13</v>
      </c>
      <c r="F6873" t="s">
        <v>6734</v>
      </c>
      <c r="G6873" t="s">
        <v>2127</v>
      </c>
      <c r="I6873" t="s">
        <v>2006</v>
      </c>
      <c r="J6873" t="s">
        <v>6565</v>
      </c>
      <c r="K6873" t="s">
        <v>6566</v>
      </c>
      <c r="L6873">
        <v>3</v>
      </c>
      <c r="M6873">
        <v>520</v>
      </c>
      <c r="N6873" s="43">
        <v>1560</v>
      </c>
    </row>
    <row r="6874" hidden="1" spans="1:14" x14ac:dyDescent="0.25">
      <c r="A6874" s="106">
        <v>46128</v>
      </c>
      <c r="B6874">
        <v>10865</v>
      </c>
      <c r="C6874">
        <v>7769</v>
      </c>
      <c r="E6874">
        <v>13</v>
      </c>
      <c r="F6874" t="s">
        <v>6735</v>
      </c>
      <c r="G6874" t="s">
        <v>2017</v>
      </c>
      <c r="I6874" t="s">
        <v>2006</v>
      </c>
      <c r="J6874" t="s">
        <v>6565</v>
      </c>
      <c r="K6874" t="s">
        <v>6566</v>
      </c>
      <c r="L6874">
        <v>5</v>
      </c>
      <c r="M6874">
        <v>520</v>
      </c>
      <c r="N6874" s="43">
        <v>2600</v>
      </c>
    </row>
    <row r="6875" hidden="1" spans="1:14" x14ac:dyDescent="0.25">
      <c r="A6875" s="106">
        <v>46128</v>
      </c>
      <c r="B6875">
        <v>10866</v>
      </c>
      <c r="C6875">
        <v>7770</v>
      </c>
      <c r="E6875">
        <v>13</v>
      </c>
      <c r="F6875" t="s">
        <v>6735</v>
      </c>
      <c r="G6875" t="s">
        <v>2017</v>
      </c>
      <c r="I6875" t="s">
        <v>2006</v>
      </c>
      <c r="J6875" t="s">
        <v>6565</v>
      </c>
      <c r="K6875" t="s">
        <v>6566</v>
      </c>
      <c r="L6875">
        <v>3</v>
      </c>
      <c r="M6875">
        <v>520</v>
      </c>
      <c r="N6875" s="43">
        <v>1560</v>
      </c>
    </row>
    <row r="6876" hidden="1" spans="1:14" x14ac:dyDescent="0.25">
      <c r="A6876" s="106">
        <v>46129</v>
      </c>
      <c r="B6876">
        <v>10936</v>
      </c>
      <c r="C6876">
        <v>7839</v>
      </c>
      <c r="E6876">
        <v>13</v>
      </c>
      <c r="F6876" t="s">
        <v>6736</v>
      </c>
      <c r="G6876" t="s">
        <v>2027</v>
      </c>
      <c r="I6876" t="s">
        <v>2006</v>
      </c>
      <c r="J6876" t="s">
        <v>6565</v>
      </c>
      <c r="K6876" t="s">
        <v>6566</v>
      </c>
      <c r="L6876">
        <v>5</v>
      </c>
      <c r="M6876">
        <v>520</v>
      </c>
      <c r="N6876" s="43">
        <v>2600</v>
      </c>
    </row>
    <row r="6877" hidden="1" spans="1:14" x14ac:dyDescent="0.25">
      <c r="A6877" s="106">
        <v>46132</v>
      </c>
      <c r="B6877">
        <v>11029</v>
      </c>
      <c r="C6877">
        <v>7932</v>
      </c>
      <c r="E6877">
        <v>13</v>
      </c>
      <c r="F6877" t="s">
        <v>6737</v>
      </c>
      <c r="G6877" t="s">
        <v>2151</v>
      </c>
      <c r="I6877" t="s">
        <v>2006</v>
      </c>
      <c r="J6877" t="s">
        <v>6565</v>
      </c>
      <c r="K6877" t="s">
        <v>6566</v>
      </c>
      <c r="L6877">
        <v>5</v>
      </c>
      <c r="M6877">
        <v>520</v>
      </c>
      <c r="N6877" s="43">
        <v>2600</v>
      </c>
    </row>
    <row r="6878" hidden="1" spans="1:14" x14ac:dyDescent="0.25">
      <c r="A6878" s="106">
        <v>46132</v>
      </c>
      <c r="B6878">
        <v>11030</v>
      </c>
      <c r="C6878">
        <v>7933</v>
      </c>
      <c r="E6878">
        <v>13</v>
      </c>
      <c r="F6878" t="s">
        <v>6737</v>
      </c>
      <c r="G6878" t="s">
        <v>2151</v>
      </c>
      <c r="I6878" t="s">
        <v>2006</v>
      </c>
      <c r="J6878" t="s">
        <v>6565</v>
      </c>
      <c r="K6878" t="s">
        <v>6566</v>
      </c>
      <c r="L6878">
        <v>2</v>
      </c>
      <c r="M6878">
        <v>520</v>
      </c>
      <c r="N6878" s="43">
        <v>1040</v>
      </c>
    </row>
    <row r="6879" hidden="1" spans="1:14" x14ac:dyDescent="0.25">
      <c r="A6879" s="106">
        <v>46132</v>
      </c>
      <c r="B6879">
        <v>11086</v>
      </c>
      <c r="C6879">
        <v>7988</v>
      </c>
      <c r="E6879">
        <v>13</v>
      </c>
      <c r="F6879" t="s">
        <v>6738</v>
      </c>
      <c r="G6879" t="s">
        <v>2017</v>
      </c>
      <c r="I6879" t="s">
        <v>2006</v>
      </c>
      <c r="J6879" t="s">
        <v>6565</v>
      </c>
      <c r="K6879" t="s">
        <v>6566</v>
      </c>
      <c r="L6879">
        <v>3</v>
      </c>
      <c r="M6879">
        <v>520</v>
      </c>
      <c r="N6879" s="43">
        <v>1560</v>
      </c>
    </row>
    <row r="6880" hidden="1" spans="1:14" x14ac:dyDescent="0.25">
      <c r="A6880" s="106">
        <v>46134</v>
      </c>
      <c r="B6880">
        <v>11099</v>
      </c>
      <c r="C6880">
        <v>8001</v>
      </c>
      <c r="E6880">
        <v>13</v>
      </c>
      <c r="F6880" t="s">
        <v>6739</v>
      </c>
      <c r="G6880" t="s">
        <v>2027</v>
      </c>
      <c r="I6880" t="s">
        <v>2006</v>
      </c>
      <c r="J6880" t="s">
        <v>6565</v>
      </c>
      <c r="K6880" t="s">
        <v>6566</v>
      </c>
      <c r="L6880">
        <v>5</v>
      </c>
      <c r="M6880">
        <v>520</v>
      </c>
      <c r="N6880" s="43">
        <v>2600</v>
      </c>
    </row>
    <row r="6881" hidden="1" spans="1:14" x14ac:dyDescent="0.25">
      <c r="A6881" s="106">
        <v>46134</v>
      </c>
      <c r="B6881">
        <v>11100</v>
      </c>
      <c r="C6881">
        <v>8002</v>
      </c>
      <c r="E6881">
        <v>13</v>
      </c>
      <c r="F6881" t="s">
        <v>6739</v>
      </c>
      <c r="G6881" t="s">
        <v>2027</v>
      </c>
      <c r="I6881" t="s">
        <v>2006</v>
      </c>
      <c r="J6881" t="s">
        <v>6565</v>
      </c>
      <c r="K6881" t="s">
        <v>6566</v>
      </c>
      <c r="L6881">
        <v>3</v>
      </c>
      <c r="M6881">
        <v>520</v>
      </c>
      <c r="N6881" s="43">
        <v>1560</v>
      </c>
    </row>
    <row r="6882" hidden="1" spans="1:14" x14ac:dyDescent="0.25">
      <c r="A6882" s="106">
        <v>46135</v>
      </c>
      <c r="B6882">
        <v>11175</v>
      </c>
      <c r="C6882">
        <v>8077</v>
      </c>
      <c r="E6882">
        <v>13</v>
      </c>
      <c r="F6882" t="s">
        <v>6740</v>
      </c>
      <c r="G6882" t="s">
        <v>2027</v>
      </c>
      <c r="I6882" t="s">
        <v>2006</v>
      </c>
      <c r="J6882" t="s">
        <v>6565</v>
      </c>
      <c r="K6882" t="s">
        <v>6566</v>
      </c>
      <c r="L6882">
        <v>5</v>
      </c>
      <c r="M6882">
        <v>520</v>
      </c>
      <c r="N6882" s="43">
        <v>2600</v>
      </c>
    </row>
    <row r="6883" hidden="1" spans="1:14" x14ac:dyDescent="0.25">
      <c r="A6883" s="106">
        <v>46135</v>
      </c>
      <c r="B6883">
        <v>11176</v>
      </c>
      <c r="C6883">
        <v>8078</v>
      </c>
      <c r="E6883">
        <v>13</v>
      </c>
      <c r="F6883" t="s">
        <v>6740</v>
      </c>
      <c r="G6883" t="s">
        <v>2027</v>
      </c>
      <c r="I6883" t="s">
        <v>2006</v>
      </c>
      <c r="J6883" t="s">
        <v>6565</v>
      </c>
      <c r="K6883" t="s">
        <v>6566</v>
      </c>
      <c r="L6883">
        <v>3</v>
      </c>
      <c r="M6883">
        <v>520</v>
      </c>
      <c r="N6883" s="43">
        <v>1560</v>
      </c>
    </row>
    <row r="6884" hidden="1" spans="1:14" x14ac:dyDescent="0.25">
      <c r="A6884" s="106">
        <v>46135</v>
      </c>
      <c r="B6884">
        <v>11225</v>
      </c>
      <c r="C6884">
        <v>8127</v>
      </c>
      <c r="E6884">
        <v>13</v>
      </c>
      <c r="F6884" t="s">
        <v>6741</v>
      </c>
      <c r="G6884" t="s">
        <v>2095</v>
      </c>
      <c r="I6884" t="s">
        <v>2006</v>
      </c>
      <c r="J6884" t="s">
        <v>6565</v>
      </c>
      <c r="K6884" t="s">
        <v>6566</v>
      </c>
      <c r="L6884">
        <v>5</v>
      </c>
      <c r="M6884">
        <v>520</v>
      </c>
      <c r="N6884" s="43">
        <v>2600</v>
      </c>
    </row>
    <row r="6885" hidden="1" spans="1:14" x14ac:dyDescent="0.25">
      <c r="A6885" s="106">
        <v>46135</v>
      </c>
      <c r="B6885">
        <v>11226</v>
      </c>
      <c r="C6885">
        <v>8128</v>
      </c>
      <c r="E6885">
        <v>13</v>
      </c>
      <c r="F6885" t="s">
        <v>6741</v>
      </c>
      <c r="G6885" t="s">
        <v>2095</v>
      </c>
      <c r="I6885" t="s">
        <v>2006</v>
      </c>
      <c r="J6885" t="s">
        <v>6565</v>
      </c>
      <c r="K6885" t="s">
        <v>6566</v>
      </c>
      <c r="L6885">
        <v>1</v>
      </c>
      <c r="M6885">
        <v>520</v>
      </c>
      <c r="N6885" s="43">
        <v>520</v>
      </c>
    </row>
    <row r="6886" hidden="1" spans="1:14" x14ac:dyDescent="0.25">
      <c r="A6886" s="106">
        <v>46137</v>
      </c>
      <c r="B6886">
        <v>11285</v>
      </c>
      <c r="C6886">
        <v>8187</v>
      </c>
      <c r="E6886">
        <v>13</v>
      </c>
      <c r="F6886" t="s">
        <v>6742</v>
      </c>
      <c r="G6886" t="s">
        <v>2185</v>
      </c>
      <c r="I6886" t="s">
        <v>2006</v>
      </c>
      <c r="J6886" t="s">
        <v>6565</v>
      </c>
      <c r="K6886" t="s">
        <v>6566</v>
      </c>
      <c r="L6886">
        <v>5</v>
      </c>
      <c r="M6886">
        <v>520</v>
      </c>
      <c r="N6886" s="43">
        <v>2600</v>
      </c>
    </row>
    <row r="6887" hidden="1" spans="1:14" x14ac:dyDescent="0.25">
      <c r="A6887" s="106">
        <v>46137</v>
      </c>
      <c r="B6887">
        <v>11286</v>
      </c>
      <c r="C6887">
        <v>8188</v>
      </c>
      <c r="E6887">
        <v>13</v>
      </c>
      <c r="F6887" t="s">
        <v>6742</v>
      </c>
      <c r="G6887" t="s">
        <v>2021</v>
      </c>
      <c r="I6887" t="s">
        <v>2006</v>
      </c>
      <c r="J6887" t="s">
        <v>6565</v>
      </c>
      <c r="K6887" t="s">
        <v>6566</v>
      </c>
      <c r="L6887">
        <v>1</v>
      </c>
      <c r="M6887">
        <v>520</v>
      </c>
      <c r="N6887" s="43">
        <v>520</v>
      </c>
    </row>
    <row r="6888" hidden="1" spans="1:14" x14ac:dyDescent="0.25">
      <c r="A6888" s="106">
        <v>46139</v>
      </c>
      <c r="B6888">
        <v>11329</v>
      </c>
      <c r="C6888">
        <v>8231</v>
      </c>
      <c r="E6888">
        <v>13</v>
      </c>
      <c r="F6888" t="s">
        <v>6743</v>
      </c>
      <c r="G6888" t="s">
        <v>2151</v>
      </c>
      <c r="I6888" t="s">
        <v>2006</v>
      </c>
      <c r="J6888" t="s">
        <v>6565</v>
      </c>
      <c r="K6888" t="s">
        <v>6566</v>
      </c>
      <c r="L6888">
        <v>5</v>
      </c>
      <c r="M6888">
        <v>520</v>
      </c>
      <c r="N6888" s="43">
        <v>2600</v>
      </c>
    </row>
    <row r="6889" hidden="1" spans="1:14" x14ac:dyDescent="0.25">
      <c r="A6889" s="106">
        <v>46139</v>
      </c>
      <c r="B6889">
        <v>11330</v>
      </c>
      <c r="C6889">
        <v>8232</v>
      </c>
      <c r="E6889">
        <v>13</v>
      </c>
      <c r="F6889" t="s">
        <v>6743</v>
      </c>
      <c r="G6889" t="s">
        <v>2151</v>
      </c>
      <c r="I6889" t="s">
        <v>2006</v>
      </c>
      <c r="J6889" t="s">
        <v>6565</v>
      </c>
      <c r="K6889" t="s">
        <v>6566</v>
      </c>
      <c r="L6889">
        <v>3</v>
      </c>
      <c r="M6889">
        <v>520</v>
      </c>
      <c r="N6889" s="43">
        <v>1560</v>
      </c>
    </row>
    <row r="6890" hidden="1" spans="1:14" x14ac:dyDescent="0.25">
      <c r="A6890" s="106">
        <v>46141</v>
      </c>
      <c r="B6890">
        <v>11413</v>
      </c>
      <c r="C6890">
        <v>8315</v>
      </c>
      <c r="E6890">
        <v>13</v>
      </c>
      <c r="F6890" t="s">
        <v>6744</v>
      </c>
      <c r="G6890" t="s">
        <v>2095</v>
      </c>
      <c r="I6890" t="s">
        <v>2006</v>
      </c>
      <c r="J6890" t="s">
        <v>6565</v>
      </c>
      <c r="K6890" t="s">
        <v>6566</v>
      </c>
      <c r="L6890">
        <v>5</v>
      </c>
      <c r="M6890">
        <v>520</v>
      </c>
      <c r="N6890" s="43">
        <v>2600</v>
      </c>
    </row>
    <row r="6891" hidden="1" spans="1:14" x14ac:dyDescent="0.25">
      <c r="A6891" s="106">
        <v>46141</v>
      </c>
      <c r="B6891">
        <v>11423</v>
      </c>
      <c r="C6891">
        <v>8325</v>
      </c>
      <c r="E6891">
        <v>13</v>
      </c>
      <c r="F6891" t="s">
        <v>6745</v>
      </c>
      <c r="G6891" t="s">
        <v>2095</v>
      </c>
      <c r="I6891" t="s">
        <v>2006</v>
      </c>
      <c r="J6891" t="s">
        <v>6565</v>
      </c>
      <c r="K6891" t="s">
        <v>6566</v>
      </c>
      <c r="L6891">
        <v>5</v>
      </c>
      <c r="M6891">
        <v>520</v>
      </c>
      <c r="N6891" s="43">
        <v>2600</v>
      </c>
    </row>
    <row r="6892" hidden="1" spans="1:14" x14ac:dyDescent="0.25">
      <c r="A6892" s="106">
        <v>46142</v>
      </c>
      <c r="B6892">
        <v>11449</v>
      </c>
      <c r="C6892">
        <v>8351</v>
      </c>
      <c r="E6892">
        <v>13</v>
      </c>
      <c r="F6892" t="s">
        <v>6746</v>
      </c>
      <c r="G6892" t="s">
        <v>2027</v>
      </c>
      <c r="I6892" t="s">
        <v>2006</v>
      </c>
      <c r="J6892" t="s">
        <v>6565</v>
      </c>
      <c r="K6892" t="s">
        <v>6566</v>
      </c>
      <c r="L6892">
        <v>5</v>
      </c>
      <c r="M6892">
        <v>520</v>
      </c>
      <c r="N6892" s="43">
        <v>2600</v>
      </c>
    </row>
    <row r="6893" hidden="1" spans="1:14" x14ac:dyDescent="0.25">
      <c r="A6893" s="106">
        <v>46142</v>
      </c>
      <c r="B6893">
        <v>11450</v>
      </c>
      <c r="C6893">
        <v>8352</v>
      </c>
      <c r="E6893">
        <v>13</v>
      </c>
      <c r="F6893" t="s">
        <v>6746</v>
      </c>
      <c r="G6893" t="s">
        <v>2027</v>
      </c>
      <c r="I6893" t="s">
        <v>2006</v>
      </c>
      <c r="J6893" t="s">
        <v>6565</v>
      </c>
      <c r="K6893" t="s">
        <v>6566</v>
      </c>
      <c r="L6893">
        <v>3</v>
      </c>
      <c r="M6893">
        <v>520</v>
      </c>
      <c r="N6893" s="43">
        <v>1560</v>
      </c>
    </row>
    <row r="6894" hidden="1" spans="1:14" x14ac:dyDescent="0.25">
      <c r="A6894" s="106">
        <v>46142</v>
      </c>
      <c r="B6894">
        <v>11526</v>
      </c>
      <c r="C6894">
        <v>8428</v>
      </c>
      <c r="E6894">
        <v>13</v>
      </c>
      <c r="F6894" t="s">
        <v>6747</v>
      </c>
      <c r="G6894" t="s">
        <v>2151</v>
      </c>
      <c r="I6894" t="s">
        <v>2006</v>
      </c>
      <c r="J6894" t="s">
        <v>6565</v>
      </c>
      <c r="K6894" t="s">
        <v>6566</v>
      </c>
      <c r="L6894">
        <v>5</v>
      </c>
      <c r="M6894">
        <v>520</v>
      </c>
      <c r="N6894" s="43">
        <v>2600</v>
      </c>
    </row>
    <row r="6895" hidden="1" spans="1:14" x14ac:dyDescent="0.25">
      <c r="A6895" s="106">
        <v>46146</v>
      </c>
      <c r="B6895">
        <v>11533</v>
      </c>
      <c r="C6895">
        <v>8435</v>
      </c>
      <c r="E6895">
        <v>13</v>
      </c>
      <c r="F6895" t="s">
        <v>6748</v>
      </c>
      <c r="G6895" t="s">
        <v>2114</v>
      </c>
      <c r="I6895" t="s">
        <v>2006</v>
      </c>
      <c r="J6895" t="s">
        <v>6565</v>
      </c>
      <c r="K6895" t="s">
        <v>6566</v>
      </c>
      <c r="L6895">
        <v>3</v>
      </c>
      <c r="M6895">
        <v>520</v>
      </c>
      <c r="N6895" s="43">
        <v>1560</v>
      </c>
    </row>
    <row r="6896" hidden="1" spans="1:14" x14ac:dyDescent="0.25">
      <c r="A6896" s="106">
        <v>46147</v>
      </c>
      <c r="B6896">
        <v>11602</v>
      </c>
      <c r="C6896">
        <v>8504</v>
      </c>
      <c r="E6896">
        <v>13</v>
      </c>
      <c r="F6896" t="s">
        <v>6749</v>
      </c>
      <c r="G6896" t="s">
        <v>2156</v>
      </c>
      <c r="I6896" t="s">
        <v>2006</v>
      </c>
      <c r="J6896" t="s">
        <v>6565</v>
      </c>
      <c r="K6896" t="s">
        <v>6566</v>
      </c>
      <c r="L6896">
        <v>5</v>
      </c>
      <c r="M6896">
        <v>520</v>
      </c>
      <c r="N6896" s="43">
        <v>2600</v>
      </c>
    </row>
    <row r="6897" hidden="1" spans="1:14" x14ac:dyDescent="0.25">
      <c r="A6897" s="106">
        <v>46147</v>
      </c>
      <c r="B6897">
        <v>11603</v>
      </c>
      <c r="C6897">
        <v>8505</v>
      </c>
      <c r="E6897">
        <v>13</v>
      </c>
      <c r="F6897" t="s">
        <v>6749</v>
      </c>
      <c r="G6897" t="s">
        <v>2156</v>
      </c>
      <c r="I6897" t="s">
        <v>2006</v>
      </c>
      <c r="J6897" t="s">
        <v>6565</v>
      </c>
      <c r="K6897" t="s">
        <v>6566</v>
      </c>
      <c r="L6897">
        <v>1</v>
      </c>
      <c r="M6897">
        <v>520</v>
      </c>
      <c r="N6897" s="43">
        <v>520</v>
      </c>
    </row>
    <row r="6898" hidden="1" spans="1:14" x14ac:dyDescent="0.25">
      <c r="A6898" s="106">
        <v>46148</v>
      </c>
      <c r="B6898">
        <v>11683</v>
      </c>
      <c r="C6898">
        <v>8584</v>
      </c>
      <c r="E6898">
        <v>13</v>
      </c>
      <c r="F6898" t="s">
        <v>6750</v>
      </c>
      <c r="G6898" t="s">
        <v>2114</v>
      </c>
      <c r="I6898" t="s">
        <v>2006</v>
      </c>
      <c r="J6898" t="s">
        <v>6565</v>
      </c>
      <c r="K6898" t="s">
        <v>6566</v>
      </c>
      <c r="L6898">
        <v>5</v>
      </c>
      <c r="M6898">
        <v>520</v>
      </c>
      <c r="N6898" s="43">
        <v>2600</v>
      </c>
    </row>
    <row r="6899" hidden="1" spans="1:14" x14ac:dyDescent="0.25">
      <c r="A6899" s="106">
        <v>46148</v>
      </c>
      <c r="B6899">
        <v>11684</v>
      </c>
      <c r="C6899">
        <v>8585</v>
      </c>
      <c r="E6899">
        <v>13</v>
      </c>
      <c r="F6899" t="s">
        <v>6750</v>
      </c>
      <c r="G6899" t="s">
        <v>2114</v>
      </c>
      <c r="I6899" t="s">
        <v>2006</v>
      </c>
      <c r="J6899" t="s">
        <v>6565</v>
      </c>
      <c r="K6899" t="s">
        <v>6566</v>
      </c>
      <c r="L6899">
        <v>2</v>
      </c>
      <c r="M6899">
        <v>520</v>
      </c>
      <c r="N6899" s="43">
        <v>1040</v>
      </c>
    </row>
    <row r="6900" hidden="1" spans="1:14" x14ac:dyDescent="0.25">
      <c r="A6900" s="106">
        <v>46149</v>
      </c>
      <c r="B6900">
        <v>11748</v>
      </c>
      <c r="C6900">
        <v>8649</v>
      </c>
      <c r="E6900">
        <v>13</v>
      </c>
      <c r="F6900" t="s">
        <v>6751</v>
      </c>
      <c r="G6900" t="s">
        <v>2127</v>
      </c>
      <c r="I6900" t="s">
        <v>2006</v>
      </c>
      <c r="J6900" t="s">
        <v>6565</v>
      </c>
      <c r="K6900" t="s">
        <v>6566</v>
      </c>
      <c r="L6900">
        <v>5</v>
      </c>
      <c r="M6900">
        <v>520</v>
      </c>
      <c r="N6900" s="43">
        <v>2600</v>
      </c>
    </row>
    <row r="6901" hidden="1" spans="1:14" x14ac:dyDescent="0.25">
      <c r="A6901" s="106">
        <v>46149</v>
      </c>
      <c r="B6901">
        <v>11749</v>
      </c>
      <c r="C6901">
        <v>8650</v>
      </c>
      <c r="E6901">
        <v>13</v>
      </c>
      <c r="F6901" t="s">
        <v>6751</v>
      </c>
      <c r="G6901" t="s">
        <v>2127</v>
      </c>
      <c r="I6901" t="s">
        <v>2006</v>
      </c>
      <c r="J6901" t="s">
        <v>6565</v>
      </c>
      <c r="K6901" t="s">
        <v>6566</v>
      </c>
      <c r="L6901">
        <v>1</v>
      </c>
      <c r="M6901">
        <v>520</v>
      </c>
      <c r="N6901" s="43">
        <v>520</v>
      </c>
    </row>
    <row r="6902" hidden="1" spans="1:14" x14ac:dyDescent="0.25">
      <c r="A6902" s="106">
        <v>46150</v>
      </c>
      <c r="B6902">
        <v>11808</v>
      </c>
      <c r="C6902">
        <v>8709</v>
      </c>
      <c r="E6902">
        <v>13</v>
      </c>
      <c r="F6902" t="s">
        <v>6752</v>
      </c>
      <c r="G6902" t="s">
        <v>2025</v>
      </c>
      <c r="I6902" t="s">
        <v>2006</v>
      </c>
      <c r="J6902" t="s">
        <v>6565</v>
      </c>
      <c r="K6902" t="s">
        <v>6566</v>
      </c>
      <c r="L6902">
        <v>5</v>
      </c>
      <c r="M6902">
        <v>520</v>
      </c>
      <c r="N6902" s="43">
        <v>2600</v>
      </c>
    </row>
    <row r="6903" hidden="1" spans="1:14" x14ac:dyDescent="0.25">
      <c r="A6903" s="106">
        <v>46153</v>
      </c>
      <c r="B6903">
        <v>11950</v>
      </c>
      <c r="C6903">
        <v>8850</v>
      </c>
      <c r="E6903">
        <v>13</v>
      </c>
      <c r="F6903" t="s">
        <v>6753</v>
      </c>
      <c r="G6903" t="s">
        <v>2095</v>
      </c>
      <c r="I6903" t="s">
        <v>2006</v>
      </c>
      <c r="J6903" t="s">
        <v>6565</v>
      </c>
      <c r="K6903" t="s">
        <v>6566</v>
      </c>
      <c r="L6903">
        <v>5</v>
      </c>
      <c r="M6903">
        <v>520</v>
      </c>
      <c r="N6903" s="43">
        <v>2600</v>
      </c>
    </row>
    <row r="6904" hidden="1" spans="1:14" x14ac:dyDescent="0.25">
      <c r="A6904" s="106">
        <v>46153</v>
      </c>
      <c r="B6904">
        <v>11951</v>
      </c>
      <c r="C6904">
        <v>8851</v>
      </c>
      <c r="E6904">
        <v>13</v>
      </c>
      <c r="F6904" t="s">
        <v>6753</v>
      </c>
      <c r="G6904" t="s">
        <v>2095</v>
      </c>
      <c r="I6904" t="s">
        <v>2006</v>
      </c>
      <c r="J6904" t="s">
        <v>6565</v>
      </c>
      <c r="K6904" t="s">
        <v>6566</v>
      </c>
      <c r="L6904">
        <v>2</v>
      </c>
      <c r="M6904">
        <v>520</v>
      </c>
      <c r="N6904" s="43">
        <v>1040</v>
      </c>
    </row>
    <row r="6905" hidden="1" spans="1:14" x14ac:dyDescent="0.25">
      <c r="A6905" s="106">
        <v>46154</v>
      </c>
      <c r="B6905">
        <v>12023</v>
      </c>
      <c r="C6905">
        <v>8923</v>
      </c>
      <c r="E6905">
        <v>13</v>
      </c>
      <c r="F6905" t="s">
        <v>6754</v>
      </c>
      <c r="G6905" t="s">
        <v>2127</v>
      </c>
      <c r="I6905" t="s">
        <v>2006</v>
      </c>
      <c r="J6905" t="s">
        <v>2242</v>
      </c>
      <c r="K6905" t="s">
        <v>2243</v>
      </c>
      <c r="L6905">
        <v>5</v>
      </c>
      <c r="M6905">
        <v>490</v>
      </c>
      <c r="N6905" s="43">
        <v>2450</v>
      </c>
    </row>
    <row r="6906" hidden="1" spans="1:14" x14ac:dyDescent="0.25">
      <c r="A6906" s="106">
        <v>46154</v>
      </c>
      <c r="B6906">
        <v>12024</v>
      </c>
      <c r="C6906">
        <v>8924</v>
      </c>
      <c r="E6906">
        <v>13</v>
      </c>
      <c r="F6906" t="s">
        <v>6754</v>
      </c>
      <c r="G6906" t="s">
        <v>2127</v>
      </c>
      <c r="I6906" t="s">
        <v>2006</v>
      </c>
      <c r="J6906" t="s">
        <v>2242</v>
      </c>
      <c r="K6906" t="s">
        <v>2243</v>
      </c>
      <c r="L6906">
        <v>3</v>
      </c>
      <c r="M6906">
        <v>490</v>
      </c>
      <c r="N6906" s="43">
        <v>1470</v>
      </c>
    </row>
    <row r="6907" hidden="1" spans="1:14" x14ac:dyDescent="0.25">
      <c r="A6907" s="106">
        <v>46156</v>
      </c>
      <c r="B6907">
        <v>12168</v>
      </c>
      <c r="C6907">
        <v>9068</v>
      </c>
      <c r="E6907">
        <v>13</v>
      </c>
      <c r="F6907" t="s">
        <v>6755</v>
      </c>
      <c r="G6907" t="s">
        <v>2095</v>
      </c>
      <c r="I6907" t="s">
        <v>2006</v>
      </c>
      <c r="J6907" t="s">
        <v>6565</v>
      </c>
      <c r="K6907" t="s">
        <v>6566</v>
      </c>
      <c r="L6907">
        <v>5</v>
      </c>
      <c r="M6907">
        <v>520</v>
      </c>
      <c r="N6907" s="43">
        <v>2600</v>
      </c>
    </row>
    <row r="6908" hidden="1" spans="1:14" x14ac:dyDescent="0.25">
      <c r="A6908" s="106">
        <v>46156</v>
      </c>
      <c r="B6908">
        <v>12169</v>
      </c>
      <c r="C6908">
        <v>9069</v>
      </c>
      <c r="E6908">
        <v>13</v>
      </c>
      <c r="F6908" t="s">
        <v>6755</v>
      </c>
      <c r="G6908" t="s">
        <v>2095</v>
      </c>
      <c r="I6908" t="s">
        <v>2006</v>
      </c>
      <c r="J6908" t="s">
        <v>6565</v>
      </c>
      <c r="K6908" t="s">
        <v>6566</v>
      </c>
      <c r="L6908">
        <v>3</v>
      </c>
      <c r="M6908">
        <v>520</v>
      </c>
      <c r="N6908" s="43">
        <v>1560</v>
      </c>
    </row>
    <row r="6909" hidden="1" spans="1:14" x14ac:dyDescent="0.25">
      <c r="A6909" s="106">
        <v>46157</v>
      </c>
      <c r="B6909">
        <v>12247</v>
      </c>
      <c r="C6909">
        <v>9147</v>
      </c>
      <c r="E6909">
        <v>13</v>
      </c>
      <c r="F6909" t="s">
        <v>6756</v>
      </c>
      <c r="G6909" t="s">
        <v>2127</v>
      </c>
      <c r="I6909" t="s">
        <v>2006</v>
      </c>
      <c r="J6909" t="s">
        <v>2242</v>
      </c>
      <c r="K6909" t="s">
        <v>2243</v>
      </c>
      <c r="L6909">
        <v>5</v>
      </c>
      <c r="M6909">
        <v>490</v>
      </c>
      <c r="N6909" s="43">
        <v>2450</v>
      </c>
    </row>
    <row r="6910" hidden="1" spans="1:14" x14ac:dyDescent="0.25">
      <c r="A6910" s="106">
        <v>46157</v>
      </c>
      <c r="B6910">
        <v>12248</v>
      </c>
      <c r="C6910">
        <v>9148</v>
      </c>
      <c r="E6910">
        <v>13</v>
      </c>
      <c r="F6910" t="s">
        <v>6756</v>
      </c>
      <c r="G6910" t="s">
        <v>2127</v>
      </c>
      <c r="I6910" t="s">
        <v>2006</v>
      </c>
      <c r="J6910" t="s">
        <v>2242</v>
      </c>
      <c r="K6910" t="s">
        <v>2243</v>
      </c>
      <c r="L6910">
        <v>1</v>
      </c>
      <c r="M6910">
        <v>490</v>
      </c>
      <c r="N6910" s="43">
        <v>490</v>
      </c>
    </row>
    <row r="6911" hidden="1" spans="1:14" x14ac:dyDescent="0.25">
      <c r="A6911" s="106">
        <v>46160</v>
      </c>
      <c r="B6911">
        <v>12352</v>
      </c>
      <c r="C6911">
        <v>9252</v>
      </c>
      <c r="E6911">
        <v>13</v>
      </c>
      <c r="F6911" t="s">
        <v>6757</v>
      </c>
      <c r="G6911" t="s">
        <v>2127</v>
      </c>
      <c r="I6911" t="s">
        <v>2006</v>
      </c>
      <c r="J6911" t="s">
        <v>2242</v>
      </c>
      <c r="K6911" t="s">
        <v>2243</v>
      </c>
      <c r="L6911">
        <v>5</v>
      </c>
      <c r="M6911">
        <v>490</v>
      </c>
      <c r="N6911" s="43">
        <v>2450</v>
      </c>
    </row>
    <row r="6912" hidden="1" spans="1:14" x14ac:dyDescent="0.25">
      <c r="A6912" s="106">
        <v>46161</v>
      </c>
      <c r="B6912">
        <v>12399</v>
      </c>
      <c r="C6912">
        <v>9298</v>
      </c>
      <c r="E6912">
        <v>13</v>
      </c>
      <c r="F6912" t="s">
        <v>6758</v>
      </c>
      <c r="G6912" t="s">
        <v>2095</v>
      </c>
      <c r="I6912" t="s">
        <v>2006</v>
      </c>
      <c r="J6912" t="s">
        <v>2242</v>
      </c>
      <c r="K6912" t="s">
        <v>2243</v>
      </c>
      <c r="L6912">
        <v>5</v>
      </c>
      <c r="M6912">
        <v>490</v>
      </c>
      <c r="N6912" s="43">
        <v>2450</v>
      </c>
    </row>
    <row r="6913" hidden="1" spans="1:14" x14ac:dyDescent="0.25">
      <c r="A6913" s="106">
        <v>46161</v>
      </c>
      <c r="B6913">
        <v>12400</v>
      </c>
      <c r="C6913">
        <v>9299</v>
      </c>
      <c r="E6913">
        <v>13</v>
      </c>
      <c r="F6913" t="s">
        <v>6758</v>
      </c>
      <c r="G6913" t="s">
        <v>2095</v>
      </c>
      <c r="I6913" t="s">
        <v>2006</v>
      </c>
      <c r="J6913" t="s">
        <v>2242</v>
      </c>
      <c r="K6913" t="s">
        <v>2243</v>
      </c>
      <c r="L6913">
        <v>3</v>
      </c>
      <c r="M6913">
        <v>490</v>
      </c>
      <c r="N6913" s="43">
        <v>1470</v>
      </c>
    </row>
    <row r="6914" hidden="1" spans="1:14" x14ac:dyDescent="0.25">
      <c r="A6914" s="106">
        <v>46162</v>
      </c>
      <c r="B6914">
        <v>12455</v>
      </c>
      <c r="C6914">
        <v>9354</v>
      </c>
      <c r="E6914">
        <v>13</v>
      </c>
      <c r="F6914" t="s">
        <v>6759</v>
      </c>
      <c r="G6914" t="s">
        <v>2025</v>
      </c>
      <c r="I6914" t="s">
        <v>2006</v>
      </c>
      <c r="J6914" t="s">
        <v>2242</v>
      </c>
      <c r="K6914" t="s">
        <v>2243</v>
      </c>
      <c r="L6914">
        <v>5</v>
      </c>
      <c r="M6914">
        <v>490</v>
      </c>
      <c r="N6914" s="43">
        <v>2450</v>
      </c>
    </row>
    <row r="6915" hidden="1" spans="1:14" x14ac:dyDescent="0.25">
      <c r="A6915" s="106">
        <v>46162</v>
      </c>
      <c r="B6915">
        <v>12456</v>
      </c>
      <c r="C6915">
        <v>9355</v>
      </c>
      <c r="E6915">
        <v>13</v>
      </c>
      <c r="F6915" t="s">
        <v>6759</v>
      </c>
      <c r="G6915" t="s">
        <v>2025</v>
      </c>
      <c r="I6915" t="s">
        <v>2006</v>
      </c>
      <c r="J6915" t="s">
        <v>2242</v>
      </c>
      <c r="K6915" t="s">
        <v>2243</v>
      </c>
      <c r="L6915">
        <v>3</v>
      </c>
      <c r="M6915">
        <v>490</v>
      </c>
      <c r="N6915" s="43">
        <v>1470</v>
      </c>
    </row>
    <row r="6916" hidden="1" spans="1:14" x14ac:dyDescent="0.25">
      <c r="A6916" s="106">
        <v>46163</v>
      </c>
      <c r="B6916">
        <v>12541</v>
      </c>
      <c r="C6916">
        <v>9437</v>
      </c>
      <c r="E6916">
        <v>13</v>
      </c>
      <c r="F6916" t="s">
        <v>6760</v>
      </c>
      <c r="G6916" t="s">
        <v>2027</v>
      </c>
      <c r="I6916" t="s">
        <v>2006</v>
      </c>
      <c r="J6916" t="s">
        <v>2242</v>
      </c>
      <c r="K6916" t="s">
        <v>2243</v>
      </c>
      <c r="L6916">
        <v>5</v>
      </c>
      <c r="M6916">
        <v>490</v>
      </c>
      <c r="N6916" s="43">
        <v>2450</v>
      </c>
    </row>
    <row r="6917" hidden="1" spans="1:14" x14ac:dyDescent="0.25">
      <c r="A6917" s="106">
        <v>46163</v>
      </c>
      <c r="B6917">
        <v>12542</v>
      </c>
      <c r="C6917">
        <v>9438</v>
      </c>
      <c r="E6917">
        <v>13</v>
      </c>
      <c r="F6917" t="s">
        <v>6760</v>
      </c>
      <c r="G6917" t="s">
        <v>2027</v>
      </c>
      <c r="I6917" t="s">
        <v>2006</v>
      </c>
      <c r="J6917" t="s">
        <v>2242</v>
      </c>
      <c r="K6917" t="s">
        <v>2243</v>
      </c>
      <c r="L6917">
        <v>1</v>
      </c>
      <c r="M6917">
        <v>490</v>
      </c>
      <c r="N6917" s="43">
        <v>490</v>
      </c>
    </row>
    <row r="6918" hidden="1" spans="1:14" x14ac:dyDescent="0.25">
      <c r="A6918" s="106">
        <v>46163</v>
      </c>
      <c r="B6918">
        <v>12543</v>
      </c>
      <c r="C6918">
        <v>9439</v>
      </c>
      <c r="E6918">
        <v>13</v>
      </c>
      <c r="F6918" t="s">
        <v>6761</v>
      </c>
      <c r="G6918" t="s">
        <v>2127</v>
      </c>
      <c r="I6918" t="s">
        <v>2006</v>
      </c>
      <c r="J6918" t="s">
        <v>2242</v>
      </c>
      <c r="K6918" t="s">
        <v>2243</v>
      </c>
      <c r="L6918">
        <v>5</v>
      </c>
      <c r="M6918">
        <v>490</v>
      </c>
      <c r="N6918" s="43">
        <v>2450</v>
      </c>
    </row>
    <row r="6919" hidden="1" spans="1:14" x14ac:dyDescent="0.25">
      <c r="A6919" s="106">
        <v>46163</v>
      </c>
      <c r="B6919">
        <v>12544</v>
      </c>
      <c r="C6919">
        <v>9440</v>
      </c>
      <c r="E6919">
        <v>13</v>
      </c>
      <c r="F6919" t="s">
        <v>6761</v>
      </c>
      <c r="G6919" t="s">
        <v>2127</v>
      </c>
      <c r="I6919" t="s">
        <v>2006</v>
      </c>
      <c r="J6919" t="s">
        <v>2242</v>
      </c>
      <c r="K6919" t="s">
        <v>2243</v>
      </c>
      <c r="L6919">
        <v>1</v>
      </c>
      <c r="M6919">
        <v>490</v>
      </c>
      <c r="N6919" s="43">
        <v>490</v>
      </c>
    </row>
    <row r="6920" hidden="1" spans="1:14" x14ac:dyDescent="0.25">
      <c r="A6920" s="106">
        <v>46164</v>
      </c>
      <c r="B6920">
        <v>12636</v>
      </c>
      <c r="C6920">
        <v>9529</v>
      </c>
      <c r="E6920">
        <v>13</v>
      </c>
      <c r="F6920" t="s">
        <v>6762</v>
      </c>
      <c r="G6920" t="s">
        <v>2127</v>
      </c>
      <c r="I6920" t="s">
        <v>2006</v>
      </c>
      <c r="J6920" t="s">
        <v>2242</v>
      </c>
      <c r="K6920" t="s">
        <v>2243</v>
      </c>
      <c r="L6920">
        <v>5</v>
      </c>
      <c r="M6920">
        <v>490</v>
      </c>
      <c r="N6920" s="43">
        <v>2450</v>
      </c>
    </row>
    <row r="6921" hidden="1" spans="1:14" x14ac:dyDescent="0.25">
      <c r="A6921" s="106">
        <v>46164</v>
      </c>
      <c r="B6921">
        <v>12637</v>
      </c>
      <c r="C6921">
        <v>9530</v>
      </c>
      <c r="E6921">
        <v>13</v>
      </c>
      <c r="F6921" t="s">
        <v>6762</v>
      </c>
      <c r="G6921" t="s">
        <v>2127</v>
      </c>
      <c r="I6921" t="s">
        <v>2006</v>
      </c>
      <c r="J6921" t="s">
        <v>2242</v>
      </c>
      <c r="K6921" t="s">
        <v>2243</v>
      </c>
      <c r="L6921">
        <v>3</v>
      </c>
      <c r="M6921">
        <v>490</v>
      </c>
      <c r="N6921" s="43">
        <v>1470</v>
      </c>
    </row>
    <row r="6922" hidden="1" spans="1:14" x14ac:dyDescent="0.25">
      <c r="A6922" s="106">
        <v>46164</v>
      </c>
      <c r="B6922">
        <v>12649</v>
      </c>
      <c r="C6922">
        <v>9542</v>
      </c>
      <c r="E6922">
        <v>13</v>
      </c>
      <c r="F6922" t="s">
        <v>6763</v>
      </c>
      <c r="G6922" t="s">
        <v>2021</v>
      </c>
      <c r="I6922" t="s">
        <v>2006</v>
      </c>
      <c r="J6922" t="s">
        <v>2242</v>
      </c>
      <c r="K6922" t="s">
        <v>2243</v>
      </c>
      <c r="L6922">
        <v>6</v>
      </c>
      <c r="M6922">
        <v>490</v>
      </c>
      <c r="N6922" s="43">
        <v>2940</v>
      </c>
    </row>
    <row r="6923" hidden="1" spans="1:14" x14ac:dyDescent="0.25">
      <c r="A6923" s="106">
        <v>46167</v>
      </c>
      <c r="B6923">
        <v>12736</v>
      </c>
      <c r="C6923">
        <v>9628</v>
      </c>
      <c r="E6923">
        <v>13</v>
      </c>
      <c r="F6923" t="s">
        <v>6764</v>
      </c>
      <c r="G6923" t="s">
        <v>2185</v>
      </c>
      <c r="I6923" t="s">
        <v>2006</v>
      </c>
      <c r="J6923" t="s">
        <v>2242</v>
      </c>
      <c r="K6923" t="s">
        <v>2243</v>
      </c>
      <c r="L6923">
        <v>5</v>
      </c>
      <c r="M6923">
        <v>490</v>
      </c>
      <c r="N6923" s="43">
        <v>2450</v>
      </c>
    </row>
    <row r="6924" hidden="1" spans="1:14" x14ac:dyDescent="0.25">
      <c r="A6924" s="106">
        <v>46167</v>
      </c>
      <c r="B6924">
        <v>12737</v>
      </c>
      <c r="C6924">
        <v>9629</v>
      </c>
      <c r="E6924">
        <v>13</v>
      </c>
      <c r="F6924" t="s">
        <v>6764</v>
      </c>
      <c r="G6924" t="s">
        <v>2185</v>
      </c>
      <c r="I6924" t="s">
        <v>2006</v>
      </c>
      <c r="J6924" t="s">
        <v>2242</v>
      </c>
      <c r="K6924" t="s">
        <v>2243</v>
      </c>
      <c r="L6924">
        <v>3</v>
      </c>
      <c r="M6924">
        <v>490</v>
      </c>
      <c r="N6924" s="43">
        <v>1470</v>
      </c>
    </row>
    <row r="6925" hidden="1" spans="1:14" x14ac:dyDescent="0.25">
      <c r="A6925" s="106">
        <v>46168</v>
      </c>
      <c r="B6925">
        <v>12816</v>
      </c>
      <c r="C6925">
        <v>9707</v>
      </c>
      <c r="E6925">
        <v>13</v>
      </c>
      <c r="F6925" t="s">
        <v>6765</v>
      </c>
      <c r="G6925" t="s">
        <v>2012</v>
      </c>
      <c r="I6925" t="s">
        <v>2006</v>
      </c>
      <c r="J6925" t="s">
        <v>2242</v>
      </c>
      <c r="K6925" t="s">
        <v>2243</v>
      </c>
      <c r="L6925">
        <v>8</v>
      </c>
      <c r="M6925">
        <v>490</v>
      </c>
      <c r="N6925" s="43">
        <v>3920</v>
      </c>
    </row>
    <row r="6926" hidden="1" spans="1:14" x14ac:dyDescent="0.25">
      <c r="A6926" s="106">
        <v>46168</v>
      </c>
      <c r="B6926">
        <v>12817</v>
      </c>
      <c r="C6926">
        <v>9708</v>
      </c>
      <c r="E6926">
        <v>13</v>
      </c>
      <c r="F6926" t="s">
        <v>6765</v>
      </c>
      <c r="G6926" t="s">
        <v>2012</v>
      </c>
      <c r="I6926" t="s">
        <v>2006</v>
      </c>
      <c r="J6926" t="s">
        <v>2242</v>
      </c>
      <c r="K6926" t="s">
        <v>2243</v>
      </c>
      <c r="L6926">
        <v>2</v>
      </c>
      <c r="M6926">
        <v>490</v>
      </c>
      <c r="N6926" s="43">
        <v>980</v>
      </c>
    </row>
    <row r="6927" hidden="1" spans="1:14" x14ac:dyDescent="0.25">
      <c r="A6927" s="106">
        <v>46168</v>
      </c>
      <c r="B6927">
        <v>12855</v>
      </c>
      <c r="C6927">
        <v>9745</v>
      </c>
      <c r="E6927">
        <v>13</v>
      </c>
      <c r="F6927" t="s">
        <v>6766</v>
      </c>
      <c r="G6927" t="s">
        <v>2127</v>
      </c>
      <c r="I6927" t="s">
        <v>2006</v>
      </c>
      <c r="J6927" t="s">
        <v>2242</v>
      </c>
      <c r="K6927" t="s">
        <v>2243</v>
      </c>
      <c r="L6927">
        <v>4</v>
      </c>
      <c r="M6927">
        <v>490</v>
      </c>
      <c r="N6927" s="43">
        <v>1960</v>
      </c>
    </row>
    <row r="6928" hidden="1" spans="1:14" x14ac:dyDescent="0.25">
      <c r="A6928" s="106">
        <v>46169</v>
      </c>
      <c r="B6928">
        <v>12882</v>
      </c>
      <c r="C6928">
        <v>9772</v>
      </c>
      <c r="E6928">
        <v>13</v>
      </c>
      <c r="F6928" t="s">
        <v>6767</v>
      </c>
      <c r="G6928" t="s">
        <v>2012</v>
      </c>
      <c r="I6928" t="s">
        <v>2006</v>
      </c>
      <c r="J6928" t="s">
        <v>2242</v>
      </c>
      <c r="K6928" t="s">
        <v>2243</v>
      </c>
      <c r="L6928">
        <v>8</v>
      </c>
      <c r="M6928">
        <v>490</v>
      </c>
      <c r="N6928" s="43">
        <v>3920</v>
      </c>
    </row>
    <row r="6929" hidden="1" spans="1:14" x14ac:dyDescent="0.25">
      <c r="A6929" s="106">
        <v>46169</v>
      </c>
      <c r="B6929">
        <v>12883</v>
      </c>
      <c r="C6929">
        <v>9773</v>
      </c>
      <c r="E6929">
        <v>13</v>
      </c>
      <c r="F6929" t="s">
        <v>6767</v>
      </c>
      <c r="G6929" t="s">
        <v>2012</v>
      </c>
      <c r="I6929" t="s">
        <v>2006</v>
      </c>
      <c r="J6929" t="s">
        <v>2242</v>
      </c>
      <c r="K6929" t="s">
        <v>2243</v>
      </c>
      <c r="L6929">
        <v>1</v>
      </c>
      <c r="M6929">
        <v>490</v>
      </c>
      <c r="N6929" s="43">
        <v>490</v>
      </c>
    </row>
    <row r="6930" hidden="1" spans="1:14" x14ac:dyDescent="0.25">
      <c r="A6930" s="106">
        <v>46170</v>
      </c>
      <c r="B6930">
        <v>12941</v>
      </c>
      <c r="C6930">
        <v>9830</v>
      </c>
      <c r="E6930">
        <v>13</v>
      </c>
      <c r="F6930" t="s">
        <v>6768</v>
      </c>
      <c r="G6930" t="s">
        <v>2127</v>
      </c>
      <c r="I6930" t="s">
        <v>2006</v>
      </c>
      <c r="J6930" t="s">
        <v>2242</v>
      </c>
      <c r="K6930" t="s">
        <v>2243</v>
      </c>
      <c r="L6930">
        <v>5</v>
      </c>
      <c r="M6930">
        <v>490</v>
      </c>
      <c r="N6930" s="43">
        <v>2450</v>
      </c>
    </row>
    <row r="6931" hidden="1" spans="1:14" x14ac:dyDescent="0.25">
      <c r="A6931" s="106">
        <v>46170</v>
      </c>
      <c r="B6931">
        <v>12942</v>
      </c>
      <c r="C6931">
        <v>9831</v>
      </c>
      <c r="E6931">
        <v>13</v>
      </c>
      <c r="F6931" t="s">
        <v>6768</v>
      </c>
      <c r="G6931" t="s">
        <v>2127</v>
      </c>
      <c r="I6931" t="s">
        <v>2006</v>
      </c>
      <c r="J6931" t="s">
        <v>2242</v>
      </c>
      <c r="K6931" t="s">
        <v>2243</v>
      </c>
      <c r="L6931">
        <v>3</v>
      </c>
      <c r="M6931">
        <v>490</v>
      </c>
      <c r="N6931" s="43">
        <v>1470</v>
      </c>
    </row>
    <row r="6932" hidden="1" spans="1:14" x14ac:dyDescent="0.25">
      <c r="A6932" s="106">
        <v>46171</v>
      </c>
      <c r="B6932">
        <v>13030</v>
      </c>
      <c r="C6932">
        <v>9919</v>
      </c>
      <c r="E6932">
        <v>13</v>
      </c>
      <c r="F6932" t="s">
        <v>6769</v>
      </c>
      <c r="G6932" t="s">
        <v>2027</v>
      </c>
      <c r="I6932" t="s">
        <v>2006</v>
      </c>
      <c r="J6932" t="s">
        <v>2242</v>
      </c>
      <c r="K6932" t="s">
        <v>2243</v>
      </c>
      <c r="L6932">
        <v>5</v>
      </c>
      <c r="M6932">
        <v>490</v>
      </c>
      <c r="N6932" s="43">
        <v>2450</v>
      </c>
    </row>
    <row r="6933" hidden="1" spans="1:14" x14ac:dyDescent="0.25">
      <c r="A6933" s="106">
        <v>46171</v>
      </c>
      <c r="B6933">
        <v>13031</v>
      </c>
      <c r="C6933">
        <v>9920</v>
      </c>
      <c r="E6933">
        <v>13</v>
      </c>
      <c r="F6933" t="s">
        <v>6769</v>
      </c>
      <c r="G6933" t="s">
        <v>2027</v>
      </c>
      <c r="I6933" t="s">
        <v>2006</v>
      </c>
      <c r="J6933" t="s">
        <v>2242</v>
      </c>
      <c r="K6933" t="s">
        <v>2243</v>
      </c>
      <c r="L6933">
        <v>3</v>
      </c>
      <c r="M6933">
        <v>490</v>
      </c>
      <c r="N6933" s="43">
        <v>1470</v>
      </c>
    </row>
    <row r="6934" hidden="1" spans="1:14" x14ac:dyDescent="0.25">
      <c r="A6934" s="106">
        <v>46171</v>
      </c>
      <c r="B6934">
        <v>13074</v>
      </c>
      <c r="C6934">
        <v>9963</v>
      </c>
      <c r="E6934">
        <v>13</v>
      </c>
      <c r="F6934" t="s">
        <v>6770</v>
      </c>
      <c r="G6934" t="s">
        <v>2063</v>
      </c>
      <c r="I6934" t="s">
        <v>2006</v>
      </c>
      <c r="J6934" t="s">
        <v>2242</v>
      </c>
      <c r="K6934" t="s">
        <v>2243</v>
      </c>
      <c r="L6934">
        <v>8</v>
      </c>
      <c r="M6934">
        <v>490</v>
      </c>
      <c r="N6934" s="43">
        <v>3920</v>
      </c>
    </row>
    <row r="6935" hidden="1" spans="1:14" x14ac:dyDescent="0.25">
      <c r="A6935" s="106">
        <v>46172</v>
      </c>
      <c r="B6935">
        <v>13086</v>
      </c>
      <c r="C6935">
        <v>9975</v>
      </c>
      <c r="E6935">
        <v>13</v>
      </c>
      <c r="F6935" t="s">
        <v>6771</v>
      </c>
      <c r="G6935" t="s">
        <v>2036</v>
      </c>
      <c r="I6935" t="s">
        <v>2006</v>
      </c>
      <c r="J6935" t="s">
        <v>2242</v>
      </c>
      <c r="K6935" t="s">
        <v>2243</v>
      </c>
      <c r="L6935">
        <v>8</v>
      </c>
      <c r="M6935">
        <v>490</v>
      </c>
      <c r="N6935" s="43">
        <v>3920</v>
      </c>
    </row>
    <row r="6936" hidden="1" spans="1:14" x14ac:dyDescent="0.25">
      <c r="A6936" s="106">
        <v>46172</v>
      </c>
      <c r="B6936">
        <v>13087</v>
      </c>
      <c r="C6936">
        <v>9976</v>
      </c>
      <c r="E6936">
        <v>13</v>
      </c>
      <c r="F6936" t="s">
        <v>6771</v>
      </c>
      <c r="G6936" t="s">
        <v>2036</v>
      </c>
      <c r="I6936" t="s">
        <v>2006</v>
      </c>
      <c r="J6936" t="s">
        <v>2242</v>
      </c>
      <c r="K6936" t="s">
        <v>2243</v>
      </c>
      <c r="L6936">
        <v>1</v>
      </c>
      <c r="M6936">
        <v>490</v>
      </c>
      <c r="N6936" s="43">
        <v>490</v>
      </c>
    </row>
    <row r="6937" hidden="1" spans="1:14" x14ac:dyDescent="0.25">
      <c r="A6937" s="106">
        <v>46172</v>
      </c>
      <c r="B6937">
        <v>13088</v>
      </c>
      <c r="C6937">
        <v>9977</v>
      </c>
      <c r="E6937">
        <v>13</v>
      </c>
      <c r="F6937" t="s">
        <v>6772</v>
      </c>
      <c r="G6937" t="s">
        <v>2025</v>
      </c>
      <c r="I6937" t="s">
        <v>2006</v>
      </c>
      <c r="J6937" t="s">
        <v>2868</v>
      </c>
      <c r="K6937" t="s">
        <v>2869</v>
      </c>
      <c r="L6937">
        <v>5</v>
      </c>
      <c r="M6937">
        <v>510</v>
      </c>
      <c r="N6937" s="43">
        <v>2550</v>
      </c>
    </row>
    <row r="6938" hidden="1" spans="1:14" x14ac:dyDescent="0.25">
      <c r="A6938" s="106">
        <v>46172</v>
      </c>
      <c r="B6938">
        <v>13089</v>
      </c>
      <c r="C6938">
        <v>9978</v>
      </c>
      <c r="E6938">
        <v>13</v>
      </c>
      <c r="F6938" t="s">
        <v>6772</v>
      </c>
      <c r="G6938" t="s">
        <v>2025</v>
      </c>
      <c r="I6938" t="s">
        <v>2006</v>
      </c>
      <c r="J6938" t="s">
        <v>2868</v>
      </c>
      <c r="K6938" t="s">
        <v>2869</v>
      </c>
      <c r="L6938">
        <v>1</v>
      </c>
      <c r="M6938">
        <v>510</v>
      </c>
      <c r="N6938" s="43">
        <v>510</v>
      </c>
    </row>
    <row r="6939" hidden="1" spans="1:14" x14ac:dyDescent="0.25">
      <c r="A6939" s="106">
        <v>46174</v>
      </c>
      <c r="B6939">
        <v>13132</v>
      </c>
      <c r="C6939">
        <v>10021</v>
      </c>
      <c r="E6939">
        <v>13</v>
      </c>
      <c r="F6939" t="s">
        <v>6773</v>
      </c>
      <c r="G6939" t="s">
        <v>2185</v>
      </c>
      <c r="I6939" t="s">
        <v>2006</v>
      </c>
      <c r="J6939" t="s">
        <v>2242</v>
      </c>
      <c r="K6939" t="s">
        <v>2243</v>
      </c>
      <c r="L6939">
        <v>5</v>
      </c>
      <c r="M6939">
        <v>490</v>
      </c>
      <c r="N6939" s="43">
        <v>2450</v>
      </c>
    </row>
    <row r="6940" hidden="1" spans="1:14" x14ac:dyDescent="0.25">
      <c r="A6940" s="106">
        <v>46174</v>
      </c>
      <c r="B6940">
        <v>13133</v>
      </c>
      <c r="C6940">
        <v>10022</v>
      </c>
      <c r="E6940">
        <v>13</v>
      </c>
      <c r="F6940" t="s">
        <v>6773</v>
      </c>
      <c r="G6940" t="s">
        <v>2185</v>
      </c>
      <c r="I6940" t="s">
        <v>2006</v>
      </c>
      <c r="J6940" t="s">
        <v>2242</v>
      </c>
      <c r="K6940" t="s">
        <v>2243</v>
      </c>
      <c r="L6940">
        <v>3</v>
      </c>
      <c r="M6940">
        <v>490</v>
      </c>
      <c r="N6940" s="43">
        <v>1470</v>
      </c>
    </row>
    <row r="6941" hidden="1" spans="1:14" x14ac:dyDescent="0.25">
      <c r="A6941" s="106">
        <v>46175</v>
      </c>
      <c r="B6941">
        <v>13189</v>
      </c>
      <c r="C6941">
        <v>10078</v>
      </c>
      <c r="E6941">
        <v>13</v>
      </c>
      <c r="F6941" t="s">
        <v>6774</v>
      </c>
      <c r="G6941" t="s">
        <v>2185</v>
      </c>
      <c r="I6941" t="s">
        <v>2006</v>
      </c>
      <c r="J6941" t="s">
        <v>2868</v>
      </c>
      <c r="K6941" t="s">
        <v>2869</v>
      </c>
      <c r="L6941">
        <v>5</v>
      </c>
      <c r="M6941">
        <v>510</v>
      </c>
      <c r="N6941" s="43">
        <v>2550</v>
      </c>
    </row>
    <row r="6942" hidden="1" spans="1:14" x14ac:dyDescent="0.25">
      <c r="A6942" s="106">
        <v>46175</v>
      </c>
      <c r="B6942">
        <v>13190</v>
      </c>
      <c r="C6942">
        <v>10079</v>
      </c>
      <c r="E6942">
        <v>13</v>
      </c>
      <c r="F6942" t="s">
        <v>6774</v>
      </c>
      <c r="G6942" t="s">
        <v>2185</v>
      </c>
      <c r="I6942" t="s">
        <v>2006</v>
      </c>
      <c r="J6942" t="s">
        <v>2868</v>
      </c>
      <c r="K6942" t="s">
        <v>2869</v>
      </c>
      <c r="L6942">
        <v>1</v>
      </c>
      <c r="M6942">
        <v>510</v>
      </c>
      <c r="N6942" s="43">
        <v>510</v>
      </c>
    </row>
    <row r="6943" hidden="1" spans="1:14" x14ac:dyDescent="0.25">
      <c r="A6943" s="106">
        <v>46175</v>
      </c>
      <c r="B6943">
        <v>13213</v>
      </c>
      <c r="C6943">
        <v>10102</v>
      </c>
      <c r="E6943">
        <v>13</v>
      </c>
      <c r="F6943" t="s">
        <v>6775</v>
      </c>
      <c r="G6943" t="s">
        <v>2063</v>
      </c>
      <c r="I6943" t="s">
        <v>2006</v>
      </c>
      <c r="J6943" t="s">
        <v>2242</v>
      </c>
      <c r="K6943" t="s">
        <v>2243</v>
      </c>
      <c r="L6943">
        <v>5</v>
      </c>
      <c r="M6943">
        <v>490</v>
      </c>
      <c r="N6943" s="43">
        <v>2450</v>
      </c>
    </row>
    <row r="6944" hidden="1" spans="1:14" x14ac:dyDescent="0.25">
      <c r="A6944" s="106">
        <v>46175</v>
      </c>
      <c r="B6944">
        <v>13214</v>
      </c>
      <c r="C6944">
        <v>10103</v>
      </c>
      <c r="E6944">
        <v>13</v>
      </c>
      <c r="F6944" t="s">
        <v>6775</v>
      </c>
      <c r="G6944" t="s">
        <v>2063</v>
      </c>
      <c r="I6944" t="s">
        <v>2006</v>
      </c>
      <c r="J6944" t="s">
        <v>2242</v>
      </c>
      <c r="K6944" t="s">
        <v>2243</v>
      </c>
      <c r="L6944">
        <v>4</v>
      </c>
      <c r="M6944">
        <v>490</v>
      </c>
      <c r="N6944" s="43">
        <v>1960</v>
      </c>
    </row>
    <row r="6945" hidden="1" spans="1:14" x14ac:dyDescent="0.25">
      <c r="A6945" s="106">
        <v>46176</v>
      </c>
      <c r="B6945">
        <v>13250</v>
      </c>
      <c r="C6945">
        <v>10139</v>
      </c>
      <c r="E6945">
        <v>13</v>
      </c>
      <c r="F6945" t="s">
        <v>6776</v>
      </c>
      <c r="G6945" t="s">
        <v>2054</v>
      </c>
      <c r="I6945" t="s">
        <v>2006</v>
      </c>
      <c r="J6945" t="s">
        <v>2242</v>
      </c>
      <c r="K6945" t="s">
        <v>2243</v>
      </c>
      <c r="L6945">
        <v>8</v>
      </c>
      <c r="M6945">
        <v>490</v>
      </c>
      <c r="N6945" s="43">
        <v>3920</v>
      </c>
    </row>
    <row r="6946" hidden="1" spans="1:14" x14ac:dyDescent="0.25">
      <c r="A6946" s="106">
        <v>46176</v>
      </c>
      <c r="B6946">
        <v>13251</v>
      </c>
      <c r="C6946">
        <v>10140</v>
      </c>
      <c r="E6946">
        <v>13</v>
      </c>
      <c r="F6946" t="s">
        <v>6776</v>
      </c>
      <c r="G6946" t="s">
        <v>2054</v>
      </c>
      <c r="I6946" t="s">
        <v>2006</v>
      </c>
      <c r="J6946" t="s">
        <v>2242</v>
      </c>
      <c r="K6946" t="s">
        <v>2243</v>
      </c>
      <c r="L6946">
        <v>1</v>
      </c>
      <c r="M6946">
        <v>490</v>
      </c>
      <c r="N6946" s="43">
        <v>490</v>
      </c>
    </row>
    <row r="6947" hidden="1" spans="1:14" x14ac:dyDescent="0.25">
      <c r="A6947" s="106">
        <v>46176</v>
      </c>
      <c r="B6947">
        <v>13304</v>
      </c>
      <c r="C6947">
        <v>10193</v>
      </c>
      <c r="E6947">
        <v>13</v>
      </c>
      <c r="F6947" t="s">
        <v>6777</v>
      </c>
      <c r="G6947" t="s">
        <v>2114</v>
      </c>
      <c r="I6947" t="s">
        <v>2006</v>
      </c>
      <c r="J6947" t="s">
        <v>2242</v>
      </c>
      <c r="K6947" t="s">
        <v>2243</v>
      </c>
      <c r="L6947">
        <v>5</v>
      </c>
      <c r="M6947">
        <v>490</v>
      </c>
      <c r="N6947" s="43">
        <v>2450</v>
      </c>
    </row>
    <row r="6948" hidden="1" spans="1:14" x14ac:dyDescent="0.25">
      <c r="A6948" s="106">
        <v>46176</v>
      </c>
      <c r="B6948">
        <v>13305</v>
      </c>
      <c r="C6948">
        <v>10194</v>
      </c>
      <c r="E6948">
        <v>13</v>
      </c>
      <c r="F6948" t="s">
        <v>6777</v>
      </c>
      <c r="G6948" t="s">
        <v>2114</v>
      </c>
      <c r="I6948" t="s">
        <v>2006</v>
      </c>
      <c r="J6948" t="s">
        <v>2242</v>
      </c>
      <c r="K6948" t="s">
        <v>2243</v>
      </c>
      <c r="L6948">
        <v>3</v>
      </c>
      <c r="M6948">
        <v>490</v>
      </c>
      <c r="N6948" s="43">
        <v>1470</v>
      </c>
    </row>
    <row r="6949" hidden="1" spans="1:14" x14ac:dyDescent="0.25">
      <c r="A6949" s="106">
        <v>46178</v>
      </c>
      <c r="B6949">
        <v>13331</v>
      </c>
      <c r="C6949">
        <v>10220</v>
      </c>
      <c r="E6949">
        <v>13</v>
      </c>
      <c r="F6949" t="s">
        <v>6778</v>
      </c>
      <c r="G6949" t="s">
        <v>2054</v>
      </c>
      <c r="I6949" t="s">
        <v>2006</v>
      </c>
      <c r="J6949" t="s">
        <v>2242</v>
      </c>
      <c r="K6949" t="s">
        <v>2243</v>
      </c>
      <c r="L6949">
        <v>8</v>
      </c>
      <c r="M6949">
        <v>490</v>
      </c>
      <c r="N6949" s="43">
        <v>3920</v>
      </c>
    </row>
    <row r="6950" hidden="1" spans="1:14" x14ac:dyDescent="0.25">
      <c r="A6950" s="106">
        <v>46178</v>
      </c>
      <c r="B6950">
        <v>13332</v>
      </c>
      <c r="C6950">
        <v>10221</v>
      </c>
      <c r="E6950">
        <v>13</v>
      </c>
      <c r="F6950" t="s">
        <v>6778</v>
      </c>
      <c r="G6950" t="s">
        <v>2054</v>
      </c>
      <c r="I6950" t="s">
        <v>2006</v>
      </c>
      <c r="J6950" t="s">
        <v>2242</v>
      </c>
      <c r="K6950" t="s">
        <v>2243</v>
      </c>
      <c r="L6950">
        <v>1</v>
      </c>
      <c r="M6950">
        <v>490</v>
      </c>
      <c r="N6950" s="43">
        <v>490</v>
      </c>
    </row>
    <row r="6951" hidden="1" spans="1:14" x14ac:dyDescent="0.25">
      <c r="A6951" s="106">
        <v>46179</v>
      </c>
      <c r="B6951">
        <v>13377</v>
      </c>
      <c r="C6951">
        <v>10266</v>
      </c>
      <c r="E6951">
        <v>13</v>
      </c>
      <c r="F6951" t="s">
        <v>6779</v>
      </c>
      <c r="G6951" t="s">
        <v>2036</v>
      </c>
      <c r="I6951" t="s">
        <v>2006</v>
      </c>
      <c r="J6951" t="s">
        <v>2242</v>
      </c>
      <c r="K6951" t="s">
        <v>2243</v>
      </c>
      <c r="L6951">
        <v>5</v>
      </c>
      <c r="M6951">
        <v>490</v>
      </c>
      <c r="N6951" s="43">
        <v>2450</v>
      </c>
    </row>
    <row r="6952" hidden="1" spans="1:14" x14ac:dyDescent="0.25">
      <c r="A6952" s="106">
        <v>46181</v>
      </c>
      <c r="B6952">
        <v>13400</v>
      </c>
      <c r="C6952">
        <v>10289</v>
      </c>
      <c r="E6952">
        <v>13</v>
      </c>
      <c r="F6952" t="s">
        <v>6780</v>
      </c>
      <c r="G6952" t="s">
        <v>2127</v>
      </c>
      <c r="I6952" t="s">
        <v>2006</v>
      </c>
      <c r="J6952" t="s">
        <v>2242</v>
      </c>
      <c r="K6952" t="s">
        <v>2243</v>
      </c>
      <c r="L6952">
        <v>5</v>
      </c>
      <c r="M6952">
        <v>490</v>
      </c>
      <c r="N6952" s="43">
        <v>2450</v>
      </c>
    </row>
    <row r="6953" hidden="1" spans="1:14" x14ac:dyDescent="0.25">
      <c r="A6953" s="106">
        <v>46181</v>
      </c>
      <c r="B6953">
        <v>13401</v>
      </c>
      <c r="C6953">
        <v>10290</v>
      </c>
      <c r="E6953">
        <v>13</v>
      </c>
      <c r="F6953" t="s">
        <v>6780</v>
      </c>
      <c r="G6953" t="s">
        <v>2127</v>
      </c>
      <c r="I6953" t="s">
        <v>2006</v>
      </c>
      <c r="J6953" t="s">
        <v>2242</v>
      </c>
      <c r="K6953" t="s">
        <v>2243</v>
      </c>
      <c r="L6953">
        <v>3</v>
      </c>
      <c r="M6953">
        <v>490</v>
      </c>
      <c r="N6953" s="43">
        <v>1470</v>
      </c>
    </row>
    <row r="6954" hidden="1" spans="1:14" x14ac:dyDescent="0.25">
      <c r="A6954" s="106">
        <v>46182</v>
      </c>
      <c r="B6954">
        <v>13489</v>
      </c>
      <c r="C6954">
        <v>10378</v>
      </c>
      <c r="E6954">
        <v>13</v>
      </c>
      <c r="F6954" t="s">
        <v>6781</v>
      </c>
      <c r="G6954" t="s">
        <v>2021</v>
      </c>
      <c r="I6954" t="s">
        <v>2006</v>
      </c>
      <c r="J6954" t="s">
        <v>2242</v>
      </c>
      <c r="K6954" t="s">
        <v>2243</v>
      </c>
      <c r="L6954">
        <v>8</v>
      </c>
      <c r="M6954">
        <v>490</v>
      </c>
      <c r="N6954" s="43">
        <v>3920</v>
      </c>
    </row>
    <row r="6955" hidden="1" spans="1:14" x14ac:dyDescent="0.25">
      <c r="A6955" s="106">
        <v>46182</v>
      </c>
      <c r="B6955">
        <v>13490</v>
      </c>
      <c r="C6955">
        <v>10379</v>
      </c>
      <c r="E6955">
        <v>13</v>
      </c>
      <c r="F6955" t="s">
        <v>6781</v>
      </c>
      <c r="G6955" t="s">
        <v>2021</v>
      </c>
      <c r="I6955" t="s">
        <v>2006</v>
      </c>
      <c r="J6955" t="s">
        <v>2242</v>
      </c>
      <c r="K6955" t="s">
        <v>2243</v>
      </c>
      <c r="L6955">
        <v>1</v>
      </c>
      <c r="M6955">
        <v>490</v>
      </c>
      <c r="N6955" s="43">
        <v>490</v>
      </c>
    </row>
    <row r="6956" hidden="1" spans="1:14" x14ac:dyDescent="0.25">
      <c r="A6956" s="106">
        <v>46183</v>
      </c>
      <c r="B6956">
        <v>13566</v>
      </c>
      <c r="C6956">
        <v>10455</v>
      </c>
      <c r="E6956">
        <v>13</v>
      </c>
      <c r="F6956" t="s">
        <v>6782</v>
      </c>
      <c r="G6956" t="s">
        <v>2025</v>
      </c>
      <c r="I6956" t="s">
        <v>2006</v>
      </c>
      <c r="J6956" t="s">
        <v>2242</v>
      </c>
      <c r="K6956" t="s">
        <v>2243</v>
      </c>
      <c r="L6956">
        <v>5</v>
      </c>
      <c r="M6956">
        <v>490</v>
      </c>
      <c r="N6956" s="43">
        <v>2450</v>
      </c>
    </row>
    <row r="6957" hidden="1" spans="1:14" x14ac:dyDescent="0.25">
      <c r="A6957" s="106">
        <v>46183</v>
      </c>
      <c r="B6957">
        <v>13567</v>
      </c>
      <c r="C6957">
        <v>10456</v>
      </c>
      <c r="E6957">
        <v>13</v>
      </c>
      <c r="F6957" t="s">
        <v>6782</v>
      </c>
      <c r="G6957" t="s">
        <v>2025</v>
      </c>
      <c r="I6957" t="s">
        <v>2006</v>
      </c>
      <c r="J6957" t="s">
        <v>2242</v>
      </c>
      <c r="K6957" t="s">
        <v>2243</v>
      </c>
      <c r="L6957">
        <v>3</v>
      </c>
      <c r="M6957">
        <v>490</v>
      </c>
      <c r="N6957" s="43">
        <v>1470</v>
      </c>
    </row>
    <row r="6958" hidden="1" spans="1:14" x14ac:dyDescent="0.25">
      <c r="A6958" s="106">
        <v>46184</v>
      </c>
      <c r="B6958">
        <v>13614</v>
      </c>
      <c r="C6958">
        <v>10501</v>
      </c>
      <c r="E6958">
        <v>13</v>
      </c>
      <c r="F6958" t="s">
        <v>6783</v>
      </c>
      <c r="G6958" t="s">
        <v>2127</v>
      </c>
      <c r="I6958" t="s">
        <v>2006</v>
      </c>
      <c r="J6958" t="s">
        <v>2242</v>
      </c>
      <c r="K6958" t="s">
        <v>2243</v>
      </c>
      <c r="L6958">
        <v>5</v>
      </c>
      <c r="M6958">
        <v>490</v>
      </c>
      <c r="N6958" s="43">
        <v>2450</v>
      </c>
    </row>
    <row r="6959" hidden="1" spans="1:14" x14ac:dyDescent="0.25">
      <c r="A6959" s="106">
        <v>46184</v>
      </c>
      <c r="B6959">
        <v>13615</v>
      </c>
      <c r="C6959">
        <v>10502</v>
      </c>
      <c r="E6959">
        <v>13</v>
      </c>
      <c r="F6959" t="s">
        <v>6783</v>
      </c>
      <c r="G6959" t="s">
        <v>2127</v>
      </c>
      <c r="I6959" t="s">
        <v>2006</v>
      </c>
      <c r="J6959" t="s">
        <v>2242</v>
      </c>
      <c r="K6959" t="s">
        <v>2243</v>
      </c>
      <c r="L6959">
        <v>3</v>
      </c>
      <c r="M6959">
        <v>490</v>
      </c>
      <c r="N6959" s="43">
        <v>1470</v>
      </c>
    </row>
    <row r="6960" hidden="1" spans="1:14" x14ac:dyDescent="0.25">
      <c r="A6960" s="106">
        <v>46185</v>
      </c>
      <c r="B6960">
        <v>13682</v>
      </c>
      <c r="C6960">
        <v>10569</v>
      </c>
      <c r="E6960">
        <v>13</v>
      </c>
      <c r="F6960" t="s">
        <v>6784</v>
      </c>
      <c r="G6960" t="s">
        <v>2127</v>
      </c>
      <c r="I6960" t="s">
        <v>2006</v>
      </c>
      <c r="J6960" t="s">
        <v>2242</v>
      </c>
      <c r="K6960" t="s">
        <v>2243</v>
      </c>
      <c r="L6960">
        <v>5</v>
      </c>
      <c r="M6960">
        <v>490</v>
      </c>
      <c r="N6960" s="43">
        <v>2450</v>
      </c>
    </row>
    <row r="6961" hidden="1" spans="1:14" x14ac:dyDescent="0.25">
      <c r="A6961" s="106">
        <v>46186</v>
      </c>
      <c r="B6961">
        <v>13747</v>
      </c>
      <c r="C6961">
        <v>10634</v>
      </c>
      <c r="E6961">
        <v>13</v>
      </c>
      <c r="F6961" t="s">
        <v>5740</v>
      </c>
      <c r="G6961" t="s">
        <v>2025</v>
      </c>
      <c r="I6961" t="s">
        <v>2006</v>
      </c>
      <c r="J6961" t="s">
        <v>2242</v>
      </c>
      <c r="K6961" t="s">
        <v>2243</v>
      </c>
      <c r="L6961">
        <v>5</v>
      </c>
      <c r="M6961">
        <v>490</v>
      </c>
      <c r="N6961" s="43">
        <v>2450</v>
      </c>
    </row>
    <row r="6962" hidden="1" spans="1:14" x14ac:dyDescent="0.25">
      <c r="A6962" s="106">
        <v>46186</v>
      </c>
      <c r="B6962">
        <v>13748</v>
      </c>
      <c r="C6962">
        <v>10635</v>
      </c>
      <c r="E6962">
        <v>13</v>
      </c>
      <c r="F6962" t="s">
        <v>5740</v>
      </c>
      <c r="G6962" t="s">
        <v>2025</v>
      </c>
      <c r="I6962" t="s">
        <v>2006</v>
      </c>
      <c r="J6962" t="s">
        <v>2242</v>
      </c>
      <c r="K6962" t="s">
        <v>2243</v>
      </c>
      <c r="L6962">
        <v>1</v>
      </c>
      <c r="M6962">
        <v>490</v>
      </c>
      <c r="N6962" s="43">
        <v>490</v>
      </c>
    </row>
    <row r="6963" hidden="1" spans="1:14" x14ac:dyDescent="0.25">
      <c r="A6963" s="106">
        <v>46188</v>
      </c>
      <c r="B6963">
        <v>13790</v>
      </c>
      <c r="C6963">
        <v>10677</v>
      </c>
      <c r="E6963">
        <v>13</v>
      </c>
      <c r="F6963" t="s">
        <v>6785</v>
      </c>
      <c r="G6963" t="s">
        <v>2054</v>
      </c>
      <c r="I6963" t="s">
        <v>2006</v>
      </c>
      <c r="J6963" t="s">
        <v>2242</v>
      </c>
      <c r="K6963" t="s">
        <v>2243</v>
      </c>
      <c r="L6963">
        <v>6</v>
      </c>
      <c r="M6963">
        <v>490</v>
      </c>
      <c r="N6963" s="43">
        <v>2940</v>
      </c>
    </row>
    <row r="6964" hidden="1" spans="1:14" x14ac:dyDescent="0.25">
      <c r="A6964" s="106">
        <v>46189</v>
      </c>
      <c r="B6964">
        <v>13849</v>
      </c>
      <c r="C6964">
        <v>10736</v>
      </c>
      <c r="E6964">
        <v>13</v>
      </c>
      <c r="F6964" t="s">
        <v>6786</v>
      </c>
      <c r="G6964" t="s">
        <v>2027</v>
      </c>
      <c r="I6964" t="s">
        <v>2006</v>
      </c>
      <c r="J6964" t="s">
        <v>2242</v>
      </c>
      <c r="K6964" t="s">
        <v>2243</v>
      </c>
      <c r="L6964">
        <v>5</v>
      </c>
      <c r="M6964">
        <v>490</v>
      </c>
      <c r="N6964" s="43">
        <v>2450</v>
      </c>
    </row>
    <row r="6965" hidden="1" spans="1:14" x14ac:dyDescent="0.25">
      <c r="A6965" s="106">
        <v>46189</v>
      </c>
      <c r="B6965">
        <v>13850</v>
      </c>
      <c r="C6965">
        <v>10737</v>
      </c>
      <c r="E6965">
        <v>13</v>
      </c>
      <c r="F6965" t="s">
        <v>6786</v>
      </c>
      <c r="G6965" t="s">
        <v>2027</v>
      </c>
      <c r="I6965" t="s">
        <v>2006</v>
      </c>
      <c r="J6965" t="s">
        <v>2242</v>
      </c>
      <c r="K6965" t="s">
        <v>2243</v>
      </c>
      <c r="L6965">
        <v>3</v>
      </c>
      <c r="M6965">
        <v>490</v>
      </c>
      <c r="N6965" s="43">
        <v>1470</v>
      </c>
    </row>
    <row r="6966" hidden="1" spans="1:14" x14ac:dyDescent="0.25">
      <c r="A6966" s="106">
        <v>46190</v>
      </c>
      <c r="B6966">
        <v>13905</v>
      </c>
      <c r="C6966">
        <v>10792</v>
      </c>
      <c r="E6966">
        <v>13</v>
      </c>
      <c r="F6966" t="s">
        <v>5748</v>
      </c>
      <c r="G6966" t="s">
        <v>2095</v>
      </c>
      <c r="I6966" t="s">
        <v>2006</v>
      </c>
      <c r="J6966" t="s">
        <v>2242</v>
      </c>
      <c r="K6966" t="s">
        <v>2243</v>
      </c>
      <c r="L6966">
        <v>5</v>
      </c>
      <c r="M6966">
        <v>490</v>
      </c>
      <c r="N6966" s="43">
        <v>2450</v>
      </c>
    </row>
    <row r="6967" hidden="1" spans="1:14" x14ac:dyDescent="0.25">
      <c r="A6967" s="106">
        <v>46190</v>
      </c>
      <c r="B6967">
        <v>13906</v>
      </c>
      <c r="C6967">
        <v>10793</v>
      </c>
      <c r="E6967">
        <v>13</v>
      </c>
      <c r="F6967" t="s">
        <v>5748</v>
      </c>
      <c r="G6967" t="s">
        <v>2095</v>
      </c>
      <c r="I6967" t="s">
        <v>2006</v>
      </c>
      <c r="J6967" t="s">
        <v>2242</v>
      </c>
      <c r="K6967" t="s">
        <v>2243</v>
      </c>
      <c r="L6967">
        <v>1</v>
      </c>
      <c r="M6967">
        <v>490</v>
      </c>
      <c r="N6967" s="43">
        <v>490</v>
      </c>
    </row>
    <row r="6968" hidden="1" spans="1:14" x14ac:dyDescent="0.25">
      <c r="A6968" s="106">
        <v>46191</v>
      </c>
      <c r="B6968">
        <v>13968</v>
      </c>
      <c r="C6968">
        <v>10855</v>
      </c>
      <c r="E6968">
        <v>13</v>
      </c>
      <c r="F6968" t="s">
        <v>6787</v>
      </c>
      <c r="G6968" t="s">
        <v>2017</v>
      </c>
      <c r="I6968" t="s">
        <v>2006</v>
      </c>
      <c r="J6968" t="s">
        <v>2242</v>
      </c>
      <c r="K6968" t="s">
        <v>2243</v>
      </c>
      <c r="L6968">
        <v>5</v>
      </c>
      <c r="M6968">
        <v>490</v>
      </c>
      <c r="N6968" s="43">
        <v>2450</v>
      </c>
    </row>
    <row r="6969" hidden="1" spans="1:14" x14ac:dyDescent="0.25">
      <c r="A6969" s="106">
        <v>46191</v>
      </c>
      <c r="B6969">
        <v>13969</v>
      </c>
      <c r="C6969">
        <v>10856</v>
      </c>
      <c r="E6969">
        <v>13</v>
      </c>
      <c r="F6969" t="s">
        <v>6787</v>
      </c>
      <c r="G6969" t="s">
        <v>2017</v>
      </c>
      <c r="I6969" t="s">
        <v>2006</v>
      </c>
      <c r="J6969" t="s">
        <v>2242</v>
      </c>
      <c r="K6969" t="s">
        <v>2243</v>
      </c>
      <c r="L6969">
        <v>1</v>
      </c>
      <c r="M6969">
        <v>490</v>
      </c>
      <c r="N6969" s="43">
        <v>490</v>
      </c>
    </row>
    <row r="6970" hidden="1" spans="1:14" x14ac:dyDescent="0.25">
      <c r="A6970" s="106">
        <v>46191</v>
      </c>
      <c r="B6970">
        <v>13993</v>
      </c>
      <c r="C6970">
        <v>10880</v>
      </c>
      <c r="E6970">
        <v>13</v>
      </c>
      <c r="F6970" t="s">
        <v>6788</v>
      </c>
      <c r="G6970" t="s">
        <v>2025</v>
      </c>
      <c r="I6970" t="s">
        <v>2006</v>
      </c>
      <c r="J6970" t="s">
        <v>2868</v>
      </c>
      <c r="K6970" t="s">
        <v>2869</v>
      </c>
      <c r="L6970">
        <v>4</v>
      </c>
      <c r="M6970">
        <v>510</v>
      </c>
      <c r="N6970" s="43">
        <v>2040</v>
      </c>
    </row>
    <row r="6971" hidden="1" spans="1:14" x14ac:dyDescent="0.25">
      <c r="A6971" s="106">
        <v>46197</v>
      </c>
      <c r="B6971">
        <v>14396</v>
      </c>
      <c r="C6971">
        <v>11283</v>
      </c>
      <c r="E6971">
        <v>13</v>
      </c>
      <c r="F6971" t="s">
        <v>6789</v>
      </c>
      <c r="G6971" t="s">
        <v>2025</v>
      </c>
      <c r="I6971" t="s">
        <v>2006</v>
      </c>
      <c r="J6971" t="s">
        <v>2242</v>
      </c>
      <c r="K6971" t="s">
        <v>2243</v>
      </c>
      <c r="L6971">
        <v>3</v>
      </c>
      <c r="M6971">
        <v>490</v>
      </c>
      <c r="N6971" s="43">
        <v>1470</v>
      </c>
    </row>
    <row r="6972" hidden="1" spans="1:14" x14ac:dyDescent="0.25">
      <c r="A6972" s="106">
        <v>46202</v>
      </c>
      <c r="B6972">
        <v>14673</v>
      </c>
      <c r="C6972">
        <v>11559</v>
      </c>
      <c r="E6972">
        <v>13</v>
      </c>
      <c r="F6972" t="s">
        <v>6790</v>
      </c>
      <c r="G6972" t="s">
        <v>2095</v>
      </c>
      <c r="I6972" t="s">
        <v>2006</v>
      </c>
      <c r="J6972" t="s">
        <v>2242</v>
      </c>
      <c r="K6972" t="s">
        <v>2243</v>
      </c>
      <c r="L6972">
        <v>5</v>
      </c>
      <c r="M6972">
        <v>490</v>
      </c>
      <c r="N6972" s="43">
        <v>2450</v>
      </c>
    </row>
    <row r="6973" hidden="1" spans="1:14" x14ac:dyDescent="0.25">
      <c r="A6973" s="106">
        <v>46202</v>
      </c>
      <c r="B6973">
        <v>14674</v>
      </c>
      <c r="C6973">
        <v>11560</v>
      </c>
      <c r="E6973">
        <v>13</v>
      </c>
      <c r="F6973" t="s">
        <v>6790</v>
      </c>
      <c r="G6973" t="s">
        <v>2095</v>
      </c>
      <c r="I6973" t="s">
        <v>2006</v>
      </c>
      <c r="J6973" t="s">
        <v>2242</v>
      </c>
      <c r="K6973" t="s">
        <v>2243</v>
      </c>
      <c r="L6973">
        <v>1</v>
      </c>
      <c r="M6973">
        <v>490</v>
      </c>
      <c r="N6973" s="43">
        <v>490</v>
      </c>
    </row>
    <row r="6974" hidden="1" spans="1:14" x14ac:dyDescent="0.25">
      <c r="A6974" s="106">
        <v>45843</v>
      </c>
      <c r="B6974">
        <v>6</v>
      </c>
      <c r="C6974">
        <v>54302</v>
      </c>
      <c r="E6974">
        <v>2</v>
      </c>
      <c r="F6974" t="s">
        <v>6791</v>
      </c>
      <c r="G6974" t="s">
        <v>2005</v>
      </c>
      <c r="I6974" t="s">
        <v>2006</v>
      </c>
      <c r="J6974" t="s">
        <v>6565</v>
      </c>
      <c r="K6974" t="s">
        <v>6566</v>
      </c>
      <c r="L6974">
        <v>6</v>
      </c>
      <c r="M6974">
        <v>520</v>
      </c>
      <c r="N6974" s="43">
        <v>3120</v>
      </c>
    </row>
    <row r="6975" hidden="1" spans="1:14" x14ac:dyDescent="0.25">
      <c r="A6975" s="106">
        <v>45843</v>
      </c>
      <c r="B6975">
        <v>10</v>
      </c>
      <c r="C6975">
        <v>0</v>
      </c>
      <c r="E6975">
        <v>15</v>
      </c>
      <c r="F6975" t="s">
        <v>6792</v>
      </c>
      <c r="G6975" t="s">
        <v>2038</v>
      </c>
      <c r="I6975" t="s">
        <v>2006</v>
      </c>
      <c r="J6975" t="s">
        <v>6793</v>
      </c>
      <c r="K6975" t="s">
        <v>6794</v>
      </c>
      <c r="L6975">
        <v>7</v>
      </c>
      <c r="M6975">
        <v>520</v>
      </c>
      <c r="N6975" s="43">
        <v>3640</v>
      </c>
    </row>
    <row r="6976" hidden="1" spans="1:14" x14ac:dyDescent="0.25">
      <c r="A6976" s="106">
        <v>45846</v>
      </c>
      <c r="B6976">
        <v>69</v>
      </c>
      <c r="C6976">
        <v>0</v>
      </c>
      <c r="E6976">
        <v>15</v>
      </c>
      <c r="F6976" t="s">
        <v>6795</v>
      </c>
      <c r="G6976" t="s">
        <v>2025</v>
      </c>
      <c r="I6976" t="s">
        <v>2006</v>
      </c>
      <c r="J6976" t="s">
        <v>6793</v>
      </c>
      <c r="K6976" t="s">
        <v>6794</v>
      </c>
      <c r="L6976">
        <v>4</v>
      </c>
      <c r="M6976">
        <v>520</v>
      </c>
      <c r="N6976" s="43">
        <v>2080</v>
      </c>
    </row>
    <row r="6977" hidden="1" spans="1:14" x14ac:dyDescent="0.25">
      <c r="A6977" s="106">
        <v>45846</v>
      </c>
      <c r="B6977">
        <v>84</v>
      </c>
      <c r="C6977">
        <v>0</v>
      </c>
      <c r="E6977">
        <v>2</v>
      </c>
      <c r="F6977" t="s">
        <v>6796</v>
      </c>
      <c r="G6977" t="s">
        <v>2017</v>
      </c>
      <c r="I6977" t="s">
        <v>2006</v>
      </c>
      <c r="J6977" t="s">
        <v>6793</v>
      </c>
      <c r="K6977" t="s">
        <v>6794</v>
      </c>
      <c r="L6977">
        <v>7</v>
      </c>
      <c r="M6977">
        <v>520</v>
      </c>
      <c r="N6977" s="43">
        <v>3640</v>
      </c>
    </row>
    <row r="6978" hidden="1" spans="1:14" x14ac:dyDescent="0.25">
      <c r="A6978" s="106">
        <v>45847</v>
      </c>
      <c r="B6978">
        <v>103</v>
      </c>
      <c r="C6978">
        <v>0</v>
      </c>
      <c r="E6978">
        <v>2</v>
      </c>
      <c r="F6978" t="s">
        <v>6797</v>
      </c>
      <c r="G6978" t="s">
        <v>2368</v>
      </c>
      <c r="I6978" t="s">
        <v>2006</v>
      </c>
      <c r="J6978" t="s">
        <v>6793</v>
      </c>
      <c r="K6978" t="s">
        <v>6794</v>
      </c>
      <c r="L6978">
        <v>7</v>
      </c>
      <c r="M6978">
        <v>520</v>
      </c>
      <c r="N6978" s="43">
        <v>3640</v>
      </c>
    </row>
    <row r="6979" hidden="1" spans="1:14" x14ac:dyDescent="0.25">
      <c r="A6979" s="106">
        <v>45848</v>
      </c>
      <c r="B6979">
        <v>140</v>
      </c>
      <c r="C6979">
        <v>0</v>
      </c>
      <c r="E6979">
        <v>15</v>
      </c>
      <c r="F6979" t="s">
        <v>6798</v>
      </c>
      <c r="G6979" t="s">
        <v>2368</v>
      </c>
      <c r="I6979" t="s">
        <v>2006</v>
      </c>
      <c r="J6979" t="s">
        <v>6793</v>
      </c>
      <c r="K6979" t="s">
        <v>6794</v>
      </c>
      <c r="L6979">
        <v>3</v>
      </c>
      <c r="M6979">
        <v>520</v>
      </c>
      <c r="N6979" s="43">
        <v>1560</v>
      </c>
    </row>
    <row r="6980" hidden="1" spans="1:14" x14ac:dyDescent="0.25">
      <c r="A6980" s="106">
        <v>45850</v>
      </c>
      <c r="B6980">
        <v>203</v>
      </c>
      <c r="C6980">
        <v>0</v>
      </c>
      <c r="E6980">
        <v>15</v>
      </c>
      <c r="F6980" t="s">
        <v>6799</v>
      </c>
      <c r="G6980" t="s">
        <v>2336</v>
      </c>
      <c r="I6980" t="s">
        <v>2006</v>
      </c>
      <c r="J6980" t="s">
        <v>6565</v>
      </c>
      <c r="K6980" t="s">
        <v>6566</v>
      </c>
      <c r="L6980">
        <v>6</v>
      </c>
      <c r="M6980">
        <v>520</v>
      </c>
      <c r="N6980" s="43">
        <v>3120</v>
      </c>
    </row>
    <row r="6981" hidden="1" spans="1:14" x14ac:dyDescent="0.25">
      <c r="A6981" s="106">
        <v>45852</v>
      </c>
      <c r="B6981">
        <v>224</v>
      </c>
      <c r="C6981">
        <v>0</v>
      </c>
      <c r="E6981">
        <v>2</v>
      </c>
      <c r="F6981" t="s">
        <v>6800</v>
      </c>
      <c r="G6981" t="s">
        <v>2036</v>
      </c>
      <c r="I6981" t="s">
        <v>2006</v>
      </c>
      <c r="J6981" t="s">
        <v>6565</v>
      </c>
      <c r="K6981" t="s">
        <v>6566</v>
      </c>
      <c r="L6981">
        <v>8</v>
      </c>
      <c r="M6981">
        <v>520</v>
      </c>
      <c r="N6981" s="43">
        <v>4160</v>
      </c>
    </row>
    <row r="6982" hidden="1" spans="1:14" x14ac:dyDescent="0.25">
      <c r="A6982" s="106">
        <v>45852</v>
      </c>
      <c r="B6982">
        <v>247</v>
      </c>
      <c r="C6982">
        <v>0</v>
      </c>
      <c r="E6982">
        <v>15</v>
      </c>
      <c r="F6982" t="s">
        <v>6801</v>
      </c>
      <c r="G6982" t="s">
        <v>2336</v>
      </c>
      <c r="I6982" t="s">
        <v>2006</v>
      </c>
      <c r="J6982" t="s">
        <v>6793</v>
      </c>
      <c r="K6982" t="s">
        <v>6794</v>
      </c>
      <c r="L6982">
        <v>3</v>
      </c>
      <c r="M6982">
        <v>520</v>
      </c>
      <c r="N6982" s="43">
        <v>1560</v>
      </c>
    </row>
    <row r="6983" hidden="1" spans="1:14" x14ac:dyDescent="0.25">
      <c r="A6983" s="106">
        <v>45854</v>
      </c>
      <c r="B6983">
        <v>284</v>
      </c>
      <c r="C6983">
        <v>0</v>
      </c>
      <c r="E6983">
        <v>2</v>
      </c>
      <c r="F6983" t="s">
        <v>6802</v>
      </c>
      <c r="G6983" t="s">
        <v>2368</v>
      </c>
      <c r="I6983" t="s">
        <v>2006</v>
      </c>
      <c r="J6983" t="s">
        <v>6793</v>
      </c>
      <c r="K6983" t="s">
        <v>6794</v>
      </c>
      <c r="L6983">
        <v>8</v>
      </c>
      <c r="M6983">
        <v>520</v>
      </c>
      <c r="N6983" s="43">
        <v>4160</v>
      </c>
    </row>
    <row r="6984" hidden="1" spans="1:14" x14ac:dyDescent="0.25">
      <c r="A6984" s="106">
        <v>45854</v>
      </c>
      <c r="B6984">
        <v>311</v>
      </c>
      <c r="C6984">
        <v>0</v>
      </c>
      <c r="E6984">
        <v>15</v>
      </c>
      <c r="F6984" t="s">
        <v>6803</v>
      </c>
      <c r="G6984" t="s">
        <v>2017</v>
      </c>
      <c r="I6984" t="s">
        <v>2006</v>
      </c>
      <c r="J6984" t="s">
        <v>6793</v>
      </c>
      <c r="K6984" t="s">
        <v>6794</v>
      </c>
      <c r="L6984">
        <v>4</v>
      </c>
      <c r="M6984">
        <v>520</v>
      </c>
      <c r="N6984" s="43">
        <v>2080</v>
      </c>
    </row>
    <row r="6985" hidden="1" spans="1:14" x14ac:dyDescent="0.25">
      <c r="A6985" s="106">
        <v>45855</v>
      </c>
      <c r="B6985">
        <v>330</v>
      </c>
      <c r="C6985">
        <v>0</v>
      </c>
      <c r="E6985">
        <v>15</v>
      </c>
      <c r="F6985" t="s">
        <v>6804</v>
      </c>
      <c r="G6985" t="s">
        <v>2336</v>
      </c>
      <c r="I6985" t="s">
        <v>2006</v>
      </c>
      <c r="J6985" t="s">
        <v>6793</v>
      </c>
      <c r="K6985" t="s">
        <v>6794</v>
      </c>
      <c r="L6985">
        <v>4</v>
      </c>
      <c r="M6985">
        <v>520</v>
      </c>
      <c r="N6985" s="43">
        <v>2080</v>
      </c>
    </row>
    <row r="6986" hidden="1" spans="1:14" x14ac:dyDescent="0.25">
      <c r="A6986" s="106">
        <v>45855</v>
      </c>
      <c r="B6986">
        <v>331</v>
      </c>
      <c r="C6986">
        <v>0</v>
      </c>
      <c r="E6986">
        <v>2</v>
      </c>
      <c r="F6986" t="s">
        <v>6805</v>
      </c>
      <c r="G6986" t="s">
        <v>2063</v>
      </c>
      <c r="I6986" t="s">
        <v>2006</v>
      </c>
      <c r="J6986" t="s">
        <v>6565</v>
      </c>
      <c r="K6986" t="s">
        <v>6566</v>
      </c>
      <c r="L6986">
        <v>8</v>
      </c>
      <c r="M6986">
        <v>520</v>
      </c>
      <c r="N6986" s="43">
        <v>4160</v>
      </c>
    </row>
    <row r="6987" hidden="1" spans="1:14" x14ac:dyDescent="0.25">
      <c r="A6987" s="106">
        <v>45856</v>
      </c>
      <c r="B6987">
        <v>355</v>
      </c>
      <c r="C6987">
        <v>0</v>
      </c>
      <c r="E6987">
        <v>15</v>
      </c>
      <c r="F6987" t="s">
        <v>6806</v>
      </c>
      <c r="G6987" t="s">
        <v>2381</v>
      </c>
      <c r="I6987" t="s">
        <v>2006</v>
      </c>
      <c r="J6987" t="s">
        <v>6793</v>
      </c>
      <c r="K6987" t="s">
        <v>6794</v>
      </c>
      <c r="L6987">
        <v>6</v>
      </c>
      <c r="M6987">
        <v>520</v>
      </c>
      <c r="N6987" s="43">
        <v>3120</v>
      </c>
    </row>
    <row r="6988" hidden="1" spans="1:14" x14ac:dyDescent="0.25">
      <c r="A6988" s="106">
        <v>45859</v>
      </c>
      <c r="B6988">
        <v>412</v>
      </c>
      <c r="C6988">
        <v>0</v>
      </c>
      <c r="E6988">
        <v>15</v>
      </c>
      <c r="F6988" t="s">
        <v>6807</v>
      </c>
      <c r="G6988" t="s">
        <v>2036</v>
      </c>
      <c r="I6988" t="s">
        <v>2006</v>
      </c>
      <c r="J6988" t="s">
        <v>6793</v>
      </c>
      <c r="K6988" t="s">
        <v>6794</v>
      </c>
      <c r="L6988">
        <v>6</v>
      </c>
      <c r="M6988">
        <v>520</v>
      </c>
      <c r="N6988" s="43">
        <v>3120</v>
      </c>
    </row>
    <row r="6989" hidden="1" spans="1:14" x14ac:dyDescent="0.25">
      <c r="A6989" s="106">
        <v>45859</v>
      </c>
      <c r="B6989">
        <v>416</v>
      </c>
      <c r="C6989">
        <v>0</v>
      </c>
      <c r="E6989">
        <v>2</v>
      </c>
      <c r="F6989" t="s">
        <v>6808</v>
      </c>
      <c r="G6989" t="s">
        <v>2004</v>
      </c>
      <c r="I6989" t="s">
        <v>2006</v>
      </c>
      <c r="J6989" t="s">
        <v>6793</v>
      </c>
      <c r="K6989" t="s">
        <v>6794</v>
      </c>
      <c r="L6989">
        <v>8</v>
      </c>
      <c r="M6989">
        <v>520</v>
      </c>
      <c r="N6989" s="43">
        <v>4160</v>
      </c>
    </row>
    <row r="6990" hidden="1" spans="1:14" x14ac:dyDescent="0.25">
      <c r="A6990" s="106">
        <v>45860</v>
      </c>
      <c r="B6990">
        <v>442</v>
      </c>
      <c r="C6990">
        <v>0</v>
      </c>
      <c r="E6990">
        <v>2</v>
      </c>
      <c r="F6990" t="s">
        <v>6809</v>
      </c>
      <c r="G6990" t="s">
        <v>2381</v>
      </c>
      <c r="I6990" t="s">
        <v>2006</v>
      </c>
      <c r="J6990" t="s">
        <v>6793</v>
      </c>
      <c r="K6990" t="s">
        <v>6794</v>
      </c>
      <c r="L6990">
        <v>8</v>
      </c>
      <c r="M6990">
        <v>520</v>
      </c>
      <c r="N6990" s="43">
        <v>4160</v>
      </c>
    </row>
    <row r="6991" hidden="1" spans="1:14" x14ac:dyDescent="0.25">
      <c r="A6991" s="106">
        <v>45861</v>
      </c>
      <c r="B6991">
        <v>477</v>
      </c>
      <c r="C6991">
        <v>0</v>
      </c>
      <c r="E6991">
        <v>2</v>
      </c>
      <c r="F6991" t="s">
        <v>6810</v>
      </c>
      <c r="G6991" t="s">
        <v>2381</v>
      </c>
      <c r="I6991" t="s">
        <v>2006</v>
      </c>
      <c r="J6991" t="s">
        <v>6565</v>
      </c>
      <c r="K6991" t="s">
        <v>6566</v>
      </c>
      <c r="L6991">
        <v>8</v>
      </c>
      <c r="M6991">
        <v>520</v>
      </c>
      <c r="N6991" s="43">
        <v>4160</v>
      </c>
    </row>
    <row r="6992" hidden="1" spans="1:14" x14ac:dyDescent="0.25">
      <c r="A6992" s="106">
        <v>45861</v>
      </c>
      <c r="B6992">
        <v>486</v>
      </c>
      <c r="C6992">
        <v>0</v>
      </c>
      <c r="E6992">
        <v>15</v>
      </c>
      <c r="F6992" t="s">
        <v>6811</v>
      </c>
      <c r="G6992" t="s">
        <v>2368</v>
      </c>
      <c r="I6992" t="s">
        <v>2006</v>
      </c>
      <c r="J6992" t="s">
        <v>6793</v>
      </c>
      <c r="K6992" t="s">
        <v>6794</v>
      </c>
      <c r="L6992">
        <v>3</v>
      </c>
      <c r="M6992">
        <v>520</v>
      </c>
      <c r="N6992" s="43">
        <v>1560</v>
      </c>
    </row>
    <row r="6993" hidden="1" spans="1:14" x14ac:dyDescent="0.25">
      <c r="A6993" s="106">
        <v>45862</v>
      </c>
      <c r="B6993">
        <v>514</v>
      </c>
      <c r="C6993">
        <v>0</v>
      </c>
      <c r="E6993">
        <v>2</v>
      </c>
      <c r="F6993" t="s">
        <v>6812</v>
      </c>
      <c r="G6993" t="s">
        <v>2336</v>
      </c>
      <c r="I6993" t="s">
        <v>2006</v>
      </c>
      <c r="J6993" t="s">
        <v>6565</v>
      </c>
      <c r="K6993" t="s">
        <v>6566</v>
      </c>
      <c r="L6993">
        <v>8</v>
      </c>
      <c r="M6993">
        <v>520</v>
      </c>
      <c r="N6993" s="43">
        <v>4160</v>
      </c>
    </row>
    <row r="6994" hidden="1" spans="1:14" x14ac:dyDescent="0.25">
      <c r="A6994" s="106">
        <v>45863</v>
      </c>
      <c r="B6994">
        <v>558</v>
      </c>
      <c r="C6994">
        <v>0</v>
      </c>
      <c r="E6994">
        <v>2</v>
      </c>
      <c r="F6994" t="s">
        <v>6813</v>
      </c>
      <c r="G6994" t="s">
        <v>2038</v>
      </c>
      <c r="I6994" t="s">
        <v>2006</v>
      </c>
      <c r="J6994" t="s">
        <v>6793</v>
      </c>
      <c r="K6994" t="s">
        <v>6794</v>
      </c>
      <c r="L6994">
        <v>8</v>
      </c>
      <c r="M6994">
        <v>520</v>
      </c>
      <c r="N6994" s="43">
        <v>4160</v>
      </c>
    </row>
    <row r="6995" hidden="1" spans="1:14" x14ac:dyDescent="0.25">
      <c r="A6995" s="106">
        <v>45863</v>
      </c>
      <c r="B6995">
        <v>566</v>
      </c>
      <c r="C6995">
        <v>0</v>
      </c>
      <c r="E6995">
        <v>15</v>
      </c>
      <c r="F6995" t="s">
        <v>6814</v>
      </c>
      <c r="G6995" t="s">
        <v>2017</v>
      </c>
      <c r="I6995" t="s">
        <v>2006</v>
      </c>
      <c r="J6995" t="s">
        <v>6793</v>
      </c>
      <c r="K6995" t="s">
        <v>6794</v>
      </c>
      <c r="L6995">
        <v>3</v>
      </c>
      <c r="M6995">
        <v>520</v>
      </c>
      <c r="N6995" s="43">
        <v>1560</v>
      </c>
    </row>
    <row r="6996" hidden="1" spans="1:14" x14ac:dyDescent="0.25">
      <c r="A6996" s="106">
        <v>45866</v>
      </c>
      <c r="B6996">
        <v>602</v>
      </c>
      <c r="C6996">
        <v>0</v>
      </c>
      <c r="E6996">
        <v>15</v>
      </c>
      <c r="F6996" t="s">
        <v>6815</v>
      </c>
      <c r="G6996" t="s">
        <v>2381</v>
      </c>
      <c r="I6996" t="s">
        <v>2006</v>
      </c>
      <c r="J6996" t="s">
        <v>6793</v>
      </c>
      <c r="K6996" t="s">
        <v>6794</v>
      </c>
      <c r="L6996">
        <v>6</v>
      </c>
      <c r="M6996">
        <v>520</v>
      </c>
      <c r="N6996" s="43">
        <v>3120</v>
      </c>
    </row>
    <row r="6997" hidden="1" spans="1:14" x14ac:dyDescent="0.25">
      <c r="A6997" s="106">
        <v>45866</v>
      </c>
      <c r="B6997">
        <v>604</v>
      </c>
      <c r="C6997">
        <v>0</v>
      </c>
      <c r="E6997">
        <v>2</v>
      </c>
      <c r="F6997" t="s">
        <v>6816</v>
      </c>
      <c r="G6997" t="s">
        <v>2004</v>
      </c>
      <c r="I6997" t="s">
        <v>2006</v>
      </c>
      <c r="J6997" t="s">
        <v>6565</v>
      </c>
      <c r="K6997" t="s">
        <v>6566</v>
      </c>
      <c r="L6997">
        <v>8</v>
      </c>
      <c r="M6997">
        <v>520</v>
      </c>
      <c r="N6997" s="43">
        <v>4160</v>
      </c>
    </row>
    <row r="6998" hidden="1" spans="1:14" x14ac:dyDescent="0.25">
      <c r="A6998" s="106">
        <v>45866</v>
      </c>
      <c r="B6998">
        <v>628</v>
      </c>
      <c r="C6998">
        <v>0</v>
      </c>
      <c r="E6998">
        <v>2</v>
      </c>
      <c r="F6998" t="s">
        <v>6817</v>
      </c>
      <c r="G6998" t="s">
        <v>2336</v>
      </c>
      <c r="I6998" t="s">
        <v>2006</v>
      </c>
      <c r="J6998" t="s">
        <v>6793</v>
      </c>
      <c r="K6998" t="s">
        <v>6794</v>
      </c>
      <c r="L6998">
        <v>7</v>
      </c>
      <c r="M6998">
        <v>520</v>
      </c>
      <c r="N6998" s="43">
        <v>3640</v>
      </c>
    </row>
    <row r="6999" hidden="1" spans="1:14" x14ac:dyDescent="0.25">
      <c r="A6999" s="106">
        <v>45867</v>
      </c>
      <c r="B6999">
        <v>663</v>
      </c>
      <c r="C6999">
        <v>0</v>
      </c>
      <c r="E6999">
        <v>2</v>
      </c>
      <c r="F6999" t="s">
        <v>6818</v>
      </c>
      <c r="G6999" t="s">
        <v>2054</v>
      </c>
      <c r="I6999" t="s">
        <v>2006</v>
      </c>
      <c r="J6999" t="s">
        <v>6793</v>
      </c>
      <c r="K6999" t="s">
        <v>6794</v>
      </c>
      <c r="L6999">
        <v>8</v>
      </c>
      <c r="M6999">
        <v>520</v>
      </c>
      <c r="N6999" s="43">
        <v>4160</v>
      </c>
    </row>
    <row r="7000" hidden="1" spans="1:14" x14ac:dyDescent="0.25">
      <c r="A7000" s="106">
        <v>45868</v>
      </c>
      <c r="B7000">
        <v>679</v>
      </c>
      <c r="C7000">
        <v>0</v>
      </c>
      <c r="E7000">
        <v>15</v>
      </c>
      <c r="F7000" t="s">
        <v>6819</v>
      </c>
      <c r="G7000" t="s">
        <v>2054</v>
      </c>
      <c r="I7000" t="s">
        <v>2006</v>
      </c>
      <c r="J7000" t="s">
        <v>6793</v>
      </c>
      <c r="K7000" t="s">
        <v>6794</v>
      </c>
      <c r="L7000">
        <v>3</v>
      </c>
      <c r="M7000">
        <v>520</v>
      </c>
      <c r="N7000" s="43">
        <v>1560</v>
      </c>
    </row>
    <row r="7001" hidden="1" spans="1:14" x14ac:dyDescent="0.25">
      <c r="A7001" s="106">
        <v>45868</v>
      </c>
      <c r="B7001">
        <v>681</v>
      </c>
      <c r="C7001">
        <v>0</v>
      </c>
      <c r="E7001">
        <v>2</v>
      </c>
      <c r="F7001" t="s">
        <v>6820</v>
      </c>
      <c r="G7001" t="s">
        <v>2038</v>
      </c>
      <c r="I7001" t="s">
        <v>2006</v>
      </c>
      <c r="J7001" t="s">
        <v>6793</v>
      </c>
      <c r="K7001" t="s">
        <v>6794</v>
      </c>
      <c r="L7001">
        <v>5</v>
      </c>
      <c r="M7001">
        <v>520</v>
      </c>
      <c r="N7001" s="43">
        <v>2600</v>
      </c>
    </row>
    <row r="7002" hidden="1" spans="1:14" x14ac:dyDescent="0.25">
      <c r="A7002" s="106">
        <v>45869</v>
      </c>
      <c r="B7002">
        <v>714</v>
      </c>
      <c r="C7002">
        <v>0</v>
      </c>
      <c r="E7002">
        <v>2</v>
      </c>
      <c r="F7002" t="s">
        <v>6821</v>
      </c>
      <c r="G7002" t="s">
        <v>2381</v>
      </c>
      <c r="I7002" t="s">
        <v>2006</v>
      </c>
      <c r="J7002" t="s">
        <v>6565</v>
      </c>
      <c r="K7002" t="s">
        <v>6566</v>
      </c>
      <c r="L7002">
        <v>8</v>
      </c>
      <c r="M7002">
        <v>520</v>
      </c>
      <c r="N7002" s="43">
        <v>4160</v>
      </c>
    </row>
    <row r="7003" hidden="1" spans="1:14" x14ac:dyDescent="0.25">
      <c r="A7003" s="106">
        <v>45870</v>
      </c>
      <c r="B7003">
        <v>746</v>
      </c>
      <c r="C7003">
        <v>0</v>
      </c>
      <c r="E7003">
        <v>2</v>
      </c>
      <c r="F7003" t="s">
        <v>6822</v>
      </c>
      <c r="G7003" t="s">
        <v>2054</v>
      </c>
      <c r="I7003" t="s">
        <v>2006</v>
      </c>
      <c r="J7003" t="s">
        <v>6793</v>
      </c>
      <c r="K7003" t="s">
        <v>6794</v>
      </c>
      <c r="L7003">
        <v>8</v>
      </c>
      <c r="M7003">
        <v>520</v>
      </c>
      <c r="N7003" s="43">
        <v>4160</v>
      </c>
    </row>
    <row r="7004" hidden="1" spans="1:14" x14ac:dyDescent="0.25">
      <c r="A7004" s="106">
        <v>45870</v>
      </c>
      <c r="B7004">
        <v>749</v>
      </c>
      <c r="C7004">
        <v>0</v>
      </c>
      <c r="E7004">
        <v>15</v>
      </c>
      <c r="F7004" t="s">
        <v>6823</v>
      </c>
      <c r="G7004" t="s">
        <v>2038</v>
      </c>
      <c r="I7004" t="s">
        <v>2006</v>
      </c>
      <c r="J7004" t="s">
        <v>6793</v>
      </c>
      <c r="K7004" t="s">
        <v>6794</v>
      </c>
      <c r="L7004">
        <v>3</v>
      </c>
      <c r="M7004">
        <v>520</v>
      </c>
      <c r="N7004" s="43">
        <v>1560</v>
      </c>
    </row>
    <row r="7005" hidden="1" spans="1:14" x14ac:dyDescent="0.25">
      <c r="A7005" s="106">
        <v>45873</v>
      </c>
      <c r="B7005">
        <v>806</v>
      </c>
      <c r="C7005">
        <v>0</v>
      </c>
      <c r="E7005">
        <v>2</v>
      </c>
      <c r="F7005" t="s">
        <v>6824</v>
      </c>
      <c r="G7005" t="s">
        <v>2017</v>
      </c>
      <c r="I7005" t="s">
        <v>2006</v>
      </c>
      <c r="J7005" t="s">
        <v>6793</v>
      </c>
      <c r="K7005" t="s">
        <v>6794</v>
      </c>
      <c r="L7005">
        <v>8</v>
      </c>
      <c r="M7005">
        <v>520</v>
      </c>
      <c r="N7005" s="43">
        <v>4160</v>
      </c>
    </row>
    <row r="7006" hidden="1" spans="1:14" x14ac:dyDescent="0.25">
      <c r="A7006" s="106">
        <v>45873</v>
      </c>
      <c r="B7006">
        <v>813</v>
      </c>
      <c r="C7006">
        <v>0</v>
      </c>
      <c r="E7006">
        <v>15</v>
      </c>
      <c r="F7006" t="s">
        <v>6825</v>
      </c>
      <c r="G7006" t="s">
        <v>2017</v>
      </c>
      <c r="I7006" t="s">
        <v>2006</v>
      </c>
      <c r="J7006" t="s">
        <v>6793</v>
      </c>
      <c r="K7006" t="s">
        <v>6794</v>
      </c>
      <c r="L7006">
        <v>3</v>
      </c>
      <c r="M7006">
        <v>520</v>
      </c>
      <c r="N7006" s="43">
        <v>1560</v>
      </c>
    </row>
    <row r="7007" hidden="1" spans="1:14" x14ac:dyDescent="0.25">
      <c r="A7007" s="106">
        <v>45874</v>
      </c>
      <c r="B7007">
        <v>846</v>
      </c>
      <c r="C7007">
        <v>0</v>
      </c>
      <c r="E7007">
        <v>2</v>
      </c>
      <c r="F7007" t="s">
        <v>6826</v>
      </c>
      <c r="G7007" t="s">
        <v>2004</v>
      </c>
      <c r="I7007" t="s">
        <v>2006</v>
      </c>
      <c r="J7007" t="s">
        <v>6565</v>
      </c>
      <c r="K7007" t="s">
        <v>6566</v>
      </c>
      <c r="L7007">
        <v>8</v>
      </c>
      <c r="M7007">
        <v>520</v>
      </c>
      <c r="N7007" s="43">
        <v>4160</v>
      </c>
    </row>
    <row r="7008" hidden="1" spans="1:14" x14ac:dyDescent="0.25">
      <c r="A7008" s="106">
        <v>45874</v>
      </c>
      <c r="B7008">
        <v>857</v>
      </c>
      <c r="C7008">
        <v>0</v>
      </c>
      <c r="E7008">
        <v>15</v>
      </c>
      <c r="F7008" t="s">
        <v>6827</v>
      </c>
      <c r="G7008" t="s">
        <v>2368</v>
      </c>
      <c r="I7008" t="s">
        <v>2006</v>
      </c>
      <c r="J7008" t="s">
        <v>6793</v>
      </c>
      <c r="K7008" t="s">
        <v>6794</v>
      </c>
      <c r="L7008">
        <v>3</v>
      </c>
      <c r="M7008">
        <v>520</v>
      </c>
      <c r="N7008" s="43">
        <v>1560</v>
      </c>
    </row>
    <row r="7009" hidden="1" spans="1:14" x14ac:dyDescent="0.25">
      <c r="A7009" s="106">
        <v>45875</v>
      </c>
      <c r="B7009">
        <v>884</v>
      </c>
      <c r="C7009">
        <v>0</v>
      </c>
      <c r="E7009">
        <v>2</v>
      </c>
      <c r="F7009" t="s">
        <v>6828</v>
      </c>
      <c r="G7009" t="s">
        <v>2017</v>
      </c>
      <c r="I7009" t="s">
        <v>2006</v>
      </c>
      <c r="J7009" t="s">
        <v>6793</v>
      </c>
      <c r="K7009" t="s">
        <v>6794</v>
      </c>
      <c r="L7009">
        <v>8</v>
      </c>
      <c r="M7009">
        <v>520</v>
      </c>
      <c r="N7009" s="43">
        <v>4160</v>
      </c>
    </row>
    <row r="7010" hidden="1" spans="1:14" x14ac:dyDescent="0.25">
      <c r="A7010" s="106">
        <v>45876</v>
      </c>
      <c r="B7010">
        <v>933</v>
      </c>
      <c r="C7010">
        <v>0</v>
      </c>
      <c r="E7010">
        <v>2</v>
      </c>
      <c r="F7010" t="s">
        <v>6546</v>
      </c>
      <c r="G7010" t="s">
        <v>2021</v>
      </c>
      <c r="I7010" t="s">
        <v>2006</v>
      </c>
      <c r="J7010" t="s">
        <v>6565</v>
      </c>
      <c r="K7010" t="s">
        <v>6566</v>
      </c>
      <c r="L7010">
        <v>7</v>
      </c>
      <c r="M7010">
        <v>520</v>
      </c>
      <c r="N7010" s="43">
        <v>3640</v>
      </c>
    </row>
    <row r="7011" hidden="1" spans="1:14" x14ac:dyDescent="0.25">
      <c r="A7011" s="106">
        <v>45876</v>
      </c>
      <c r="B7011">
        <v>935</v>
      </c>
      <c r="C7011">
        <v>0</v>
      </c>
      <c r="E7011">
        <v>15</v>
      </c>
      <c r="F7011" t="s">
        <v>6829</v>
      </c>
      <c r="G7011" t="s">
        <v>2063</v>
      </c>
      <c r="I7011" t="s">
        <v>2006</v>
      </c>
      <c r="J7011" t="s">
        <v>6565</v>
      </c>
      <c r="K7011" t="s">
        <v>6566</v>
      </c>
      <c r="L7011">
        <v>3</v>
      </c>
      <c r="M7011">
        <v>520</v>
      </c>
      <c r="N7011" s="43">
        <v>1560</v>
      </c>
    </row>
    <row r="7012" hidden="1" spans="1:14" x14ac:dyDescent="0.25">
      <c r="A7012" s="106">
        <v>45877</v>
      </c>
      <c r="B7012">
        <v>958</v>
      </c>
      <c r="C7012">
        <v>0</v>
      </c>
      <c r="E7012">
        <v>2</v>
      </c>
      <c r="F7012" t="s">
        <v>6830</v>
      </c>
      <c r="G7012" t="s">
        <v>2336</v>
      </c>
      <c r="I7012" t="s">
        <v>2006</v>
      </c>
      <c r="J7012" t="s">
        <v>6565</v>
      </c>
      <c r="K7012" t="s">
        <v>6566</v>
      </c>
      <c r="L7012">
        <v>8</v>
      </c>
      <c r="M7012">
        <v>520</v>
      </c>
      <c r="N7012" s="43">
        <v>4160</v>
      </c>
    </row>
    <row r="7013" hidden="1" spans="1:14" x14ac:dyDescent="0.25">
      <c r="A7013" s="106">
        <v>45880</v>
      </c>
      <c r="B7013">
        <v>1018</v>
      </c>
      <c r="C7013">
        <v>0</v>
      </c>
      <c r="E7013">
        <v>15</v>
      </c>
      <c r="F7013" t="s">
        <v>6831</v>
      </c>
      <c r="G7013" t="s">
        <v>2063</v>
      </c>
      <c r="I7013" t="s">
        <v>2006</v>
      </c>
      <c r="J7013" t="s">
        <v>6793</v>
      </c>
      <c r="K7013" t="s">
        <v>6794</v>
      </c>
      <c r="L7013">
        <v>3</v>
      </c>
      <c r="M7013">
        <v>520</v>
      </c>
      <c r="N7013" s="43">
        <v>1560</v>
      </c>
    </row>
    <row r="7014" hidden="1" spans="1:14" x14ac:dyDescent="0.25">
      <c r="A7014" s="106">
        <v>45880</v>
      </c>
      <c r="B7014">
        <v>1019</v>
      </c>
      <c r="C7014">
        <v>0</v>
      </c>
      <c r="E7014">
        <v>2</v>
      </c>
      <c r="F7014" t="s">
        <v>6831</v>
      </c>
      <c r="G7014" t="s">
        <v>2063</v>
      </c>
      <c r="I7014" t="s">
        <v>2006</v>
      </c>
      <c r="J7014" t="s">
        <v>6793</v>
      </c>
      <c r="K7014" t="s">
        <v>6794</v>
      </c>
      <c r="L7014">
        <v>5</v>
      </c>
      <c r="M7014">
        <v>520</v>
      </c>
      <c r="N7014" s="43">
        <v>2600</v>
      </c>
    </row>
    <row r="7015" hidden="1" spans="1:14" x14ac:dyDescent="0.25">
      <c r="A7015" s="106">
        <v>45881</v>
      </c>
      <c r="B7015">
        <v>1048</v>
      </c>
      <c r="C7015">
        <v>0</v>
      </c>
      <c r="E7015">
        <v>2</v>
      </c>
      <c r="F7015" t="s">
        <v>6832</v>
      </c>
      <c r="G7015" t="s">
        <v>2004</v>
      </c>
      <c r="I7015" t="s">
        <v>2006</v>
      </c>
      <c r="J7015" t="s">
        <v>6565</v>
      </c>
      <c r="K7015" t="s">
        <v>6566</v>
      </c>
      <c r="L7015">
        <v>6</v>
      </c>
      <c r="M7015">
        <v>520</v>
      </c>
      <c r="N7015" s="43">
        <v>3120</v>
      </c>
    </row>
    <row r="7016" hidden="1" spans="1:14" x14ac:dyDescent="0.25">
      <c r="A7016" s="106">
        <v>45881</v>
      </c>
      <c r="B7016">
        <v>1053</v>
      </c>
      <c r="C7016">
        <v>0</v>
      </c>
      <c r="E7016">
        <v>15</v>
      </c>
      <c r="F7016" t="s">
        <v>6833</v>
      </c>
      <c r="G7016" t="s">
        <v>2036</v>
      </c>
      <c r="I7016" t="s">
        <v>2006</v>
      </c>
      <c r="J7016" t="s">
        <v>6793</v>
      </c>
      <c r="K7016" t="s">
        <v>6794</v>
      </c>
      <c r="L7016">
        <v>3</v>
      </c>
      <c r="M7016">
        <v>520</v>
      </c>
      <c r="N7016" s="43">
        <v>1560</v>
      </c>
    </row>
    <row r="7017" hidden="1" spans="1:14" x14ac:dyDescent="0.25">
      <c r="A7017" s="106">
        <v>45882</v>
      </c>
      <c r="B7017">
        <v>1097</v>
      </c>
      <c r="C7017">
        <v>0</v>
      </c>
      <c r="E7017">
        <v>15</v>
      </c>
      <c r="F7017" t="s">
        <v>6834</v>
      </c>
      <c r="G7017" t="s">
        <v>2036</v>
      </c>
      <c r="I7017" t="s">
        <v>2006</v>
      </c>
      <c r="J7017" t="s">
        <v>6793</v>
      </c>
      <c r="K7017" t="s">
        <v>6794</v>
      </c>
      <c r="L7017">
        <v>3</v>
      </c>
      <c r="M7017">
        <v>520</v>
      </c>
      <c r="N7017" s="43">
        <v>1560</v>
      </c>
    </row>
    <row r="7018" hidden="1" spans="1:14" x14ac:dyDescent="0.25">
      <c r="A7018" s="106">
        <v>45882</v>
      </c>
      <c r="B7018">
        <v>1098</v>
      </c>
      <c r="C7018">
        <v>0</v>
      </c>
      <c r="E7018">
        <v>2</v>
      </c>
      <c r="F7018" t="s">
        <v>6835</v>
      </c>
      <c r="G7018" t="s">
        <v>2036</v>
      </c>
      <c r="I7018" t="s">
        <v>2006</v>
      </c>
      <c r="J7018" t="s">
        <v>6793</v>
      </c>
      <c r="K7018" t="s">
        <v>6794</v>
      </c>
      <c r="L7018">
        <v>4</v>
      </c>
      <c r="M7018">
        <v>520</v>
      </c>
      <c r="N7018" s="43">
        <v>2080</v>
      </c>
    </row>
    <row r="7019" hidden="1" spans="1:14" x14ac:dyDescent="0.25">
      <c r="A7019" s="106">
        <v>45883</v>
      </c>
      <c r="B7019">
        <v>1143</v>
      </c>
      <c r="C7019">
        <v>0</v>
      </c>
      <c r="E7019">
        <v>2</v>
      </c>
      <c r="F7019" t="s">
        <v>6836</v>
      </c>
      <c r="G7019" t="s">
        <v>2017</v>
      </c>
      <c r="I7019" t="s">
        <v>2006</v>
      </c>
      <c r="J7019" t="s">
        <v>6565</v>
      </c>
      <c r="K7019" t="s">
        <v>6566</v>
      </c>
      <c r="L7019">
        <v>3</v>
      </c>
      <c r="M7019">
        <v>520</v>
      </c>
      <c r="N7019" s="43">
        <v>1560</v>
      </c>
    </row>
    <row r="7020" hidden="1" spans="1:14" x14ac:dyDescent="0.25">
      <c r="A7020" s="106">
        <v>45883</v>
      </c>
      <c r="B7020">
        <v>1144</v>
      </c>
      <c r="C7020">
        <v>0</v>
      </c>
      <c r="E7020">
        <v>15</v>
      </c>
      <c r="F7020" t="s">
        <v>6836</v>
      </c>
      <c r="G7020" t="s">
        <v>2017</v>
      </c>
      <c r="I7020" t="s">
        <v>2006</v>
      </c>
      <c r="J7020" t="s">
        <v>6793</v>
      </c>
      <c r="K7020" t="s">
        <v>6794</v>
      </c>
      <c r="L7020">
        <v>4</v>
      </c>
      <c r="M7020">
        <v>520</v>
      </c>
      <c r="N7020" s="43">
        <v>2080</v>
      </c>
    </row>
    <row r="7021" hidden="1" spans="1:14" x14ac:dyDescent="0.25">
      <c r="A7021" s="106">
        <v>45884</v>
      </c>
      <c r="B7021">
        <v>1177</v>
      </c>
      <c r="C7021">
        <v>0</v>
      </c>
      <c r="E7021">
        <v>2</v>
      </c>
      <c r="F7021" t="s">
        <v>6837</v>
      </c>
      <c r="G7021" t="s">
        <v>2038</v>
      </c>
      <c r="I7021" t="s">
        <v>2006</v>
      </c>
      <c r="J7021" t="s">
        <v>6565</v>
      </c>
      <c r="K7021" t="s">
        <v>6566</v>
      </c>
      <c r="L7021">
        <v>3</v>
      </c>
      <c r="M7021">
        <v>520</v>
      </c>
      <c r="N7021" s="43">
        <v>1560</v>
      </c>
    </row>
    <row r="7022" hidden="1" spans="1:14" x14ac:dyDescent="0.25">
      <c r="A7022" s="106">
        <v>45887</v>
      </c>
      <c r="B7022">
        <v>1233</v>
      </c>
      <c r="C7022">
        <v>0</v>
      </c>
      <c r="E7022">
        <v>2</v>
      </c>
      <c r="F7022" t="s">
        <v>6838</v>
      </c>
      <c r="G7022" t="s">
        <v>2004</v>
      </c>
      <c r="I7022" t="s">
        <v>2006</v>
      </c>
      <c r="J7022" t="s">
        <v>6793</v>
      </c>
      <c r="K7022" t="s">
        <v>6794</v>
      </c>
      <c r="L7022">
        <v>4</v>
      </c>
      <c r="M7022">
        <v>520</v>
      </c>
      <c r="N7022" s="43">
        <v>2080</v>
      </c>
    </row>
    <row r="7023" hidden="1" spans="1:14" x14ac:dyDescent="0.25">
      <c r="A7023" s="106">
        <v>45887</v>
      </c>
      <c r="B7023">
        <v>1234</v>
      </c>
      <c r="C7023">
        <v>0</v>
      </c>
      <c r="E7023">
        <v>15</v>
      </c>
      <c r="F7023" t="s">
        <v>6838</v>
      </c>
      <c r="G7023" t="s">
        <v>2004</v>
      </c>
      <c r="I7023" t="s">
        <v>2006</v>
      </c>
      <c r="J7023" t="s">
        <v>6793</v>
      </c>
      <c r="K7023" t="s">
        <v>6794</v>
      </c>
      <c r="L7023">
        <v>4</v>
      </c>
      <c r="M7023">
        <v>520</v>
      </c>
      <c r="N7023" s="43">
        <v>2080</v>
      </c>
    </row>
    <row r="7024" hidden="1" spans="1:14" x14ac:dyDescent="0.25">
      <c r="A7024" s="106">
        <v>45888</v>
      </c>
      <c r="B7024">
        <v>1271</v>
      </c>
      <c r="C7024">
        <v>0</v>
      </c>
      <c r="E7024">
        <v>2</v>
      </c>
      <c r="F7024" t="s">
        <v>6839</v>
      </c>
      <c r="G7024" t="s">
        <v>2017</v>
      </c>
      <c r="I7024" t="s">
        <v>2006</v>
      </c>
      <c r="J7024" t="s">
        <v>6793</v>
      </c>
      <c r="K7024" t="s">
        <v>6794</v>
      </c>
      <c r="L7024">
        <v>4</v>
      </c>
      <c r="M7024">
        <v>520</v>
      </c>
      <c r="N7024" s="43">
        <v>2080</v>
      </c>
    </row>
    <row r="7025" hidden="1" spans="1:14" x14ac:dyDescent="0.25">
      <c r="A7025" s="106">
        <v>45888</v>
      </c>
      <c r="B7025">
        <v>1272</v>
      </c>
      <c r="C7025">
        <v>0</v>
      </c>
      <c r="E7025">
        <v>15</v>
      </c>
      <c r="F7025" t="s">
        <v>6840</v>
      </c>
      <c r="G7025" t="s">
        <v>2017</v>
      </c>
      <c r="I7025" t="s">
        <v>2006</v>
      </c>
      <c r="J7025" t="s">
        <v>6793</v>
      </c>
      <c r="K7025" t="s">
        <v>6794</v>
      </c>
      <c r="L7025">
        <v>3</v>
      </c>
      <c r="M7025">
        <v>520</v>
      </c>
      <c r="N7025" s="43">
        <v>1560</v>
      </c>
    </row>
    <row r="7026" hidden="1" spans="1:14" x14ac:dyDescent="0.25">
      <c r="A7026" s="106">
        <v>45889</v>
      </c>
      <c r="B7026">
        <v>1311</v>
      </c>
      <c r="C7026">
        <v>0</v>
      </c>
      <c r="E7026">
        <v>2</v>
      </c>
      <c r="F7026" t="s">
        <v>6841</v>
      </c>
      <c r="G7026" t="s">
        <v>2012</v>
      </c>
      <c r="I7026" t="s">
        <v>2006</v>
      </c>
      <c r="J7026" t="s">
        <v>6793</v>
      </c>
      <c r="K7026" t="s">
        <v>6794</v>
      </c>
      <c r="L7026">
        <v>4</v>
      </c>
      <c r="M7026">
        <v>520</v>
      </c>
      <c r="N7026" s="43">
        <v>2080</v>
      </c>
    </row>
    <row r="7027" hidden="1" spans="1:14" x14ac:dyDescent="0.25">
      <c r="A7027" s="106">
        <v>45889</v>
      </c>
      <c r="B7027">
        <v>1312</v>
      </c>
      <c r="C7027">
        <v>0</v>
      </c>
      <c r="E7027">
        <v>15</v>
      </c>
      <c r="F7027" t="s">
        <v>6841</v>
      </c>
      <c r="G7027" t="s">
        <v>2012</v>
      </c>
      <c r="I7027" t="s">
        <v>2006</v>
      </c>
      <c r="J7027" t="s">
        <v>6793</v>
      </c>
      <c r="K7027" t="s">
        <v>6794</v>
      </c>
      <c r="L7027">
        <v>3</v>
      </c>
      <c r="M7027">
        <v>520</v>
      </c>
      <c r="N7027" s="43">
        <v>1560</v>
      </c>
    </row>
    <row r="7028" hidden="1" spans="1:14" x14ac:dyDescent="0.25">
      <c r="A7028" s="106">
        <v>45890</v>
      </c>
      <c r="B7028">
        <v>1335</v>
      </c>
      <c r="C7028">
        <v>0</v>
      </c>
      <c r="E7028">
        <v>2</v>
      </c>
      <c r="F7028" t="s">
        <v>6842</v>
      </c>
      <c r="G7028" t="s">
        <v>2368</v>
      </c>
      <c r="I7028" t="s">
        <v>2006</v>
      </c>
      <c r="J7028" t="s">
        <v>6793</v>
      </c>
      <c r="K7028" t="s">
        <v>6794</v>
      </c>
      <c r="L7028">
        <v>4</v>
      </c>
      <c r="M7028">
        <v>520</v>
      </c>
      <c r="N7028" s="43">
        <v>2080</v>
      </c>
    </row>
    <row r="7029" hidden="1" spans="1:14" x14ac:dyDescent="0.25">
      <c r="A7029" s="106">
        <v>45890</v>
      </c>
      <c r="B7029">
        <v>1369</v>
      </c>
      <c r="C7029">
        <v>0</v>
      </c>
      <c r="E7029">
        <v>15</v>
      </c>
      <c r="F7029" t="s">
        <v>6843</v>
      </c>
      <c r="G7029" t="s">
        <v>2063</v>
      </c>
      <c r="I7029" t="s">
        <v>2006</v>
      </c>
      <c r="J7029" t="s">
        <v>6793</v>
      </c>
      <c r="K7029" t="s">
        <v>6794</v>
      </c>
      <c r="L7029">
        <v>5</v>
      </c>
      <c r="M7029">
        <v>520</v>
      </c>
      <c r="N7029" s="43">
        <v>2600</v>
      </c>
    </row>
    <row r="7030" hidden="1" spans="1:14" x14ac:dyDescent="0.25">
      <c r="A7030" s="106">
        <v>45894</v>
      </c>
      <c r="B7030">
        <v>1438</v>
      </c>
      <c r="C7030">
        <v>0</v>
      </c>
      <c r="E7030">
        <v>2</v>
      </c>
      <c r="F7030" t="s">
        <v>6844</v>
      </c>
      <c r="G7030" t="s">
        <v>2063</v>
      </c>
      <c r="I7030" t="s">
        <v>2006</v>
      </c>
      <c r="J7030" t="s">
        <v>6793</v>
      </c>
      <c r="K7030" t="s">
        <v>6794</v>
      </c>
      <c r="L7030">
        <v>8</v>
      </c>
      <c r="M7030">
        <v>520</v>
      </c>
      <c r="N7030" s="43">
        <v>4160</v>
      </c>
    </row>
    <row r="7031" hidden="1" spans="1:14" x14ac:dyDescent="0.25">
      <c r="A7031" s="106">
        <v>45894</v>
      </c>
      <c r="B7031">
        <v>1449</v>
      </c>
      <c r="C7031">
        <v>0</v>
      </c>
      <c r="E7031">
        <v>15</v>
      </c>
      <c r="F7031" t="s">
        <v>6845</v>
      </c>
      <c r="G7031" t="s">
        <v>2336</v>
      </c>
      <c r="I7031" t="s">
        <v>2006</v>
      </c>
      <c r="J7031" t="s">
        <v>6793</v>
      </c>
      <c r="K7031" t="s">
        <v>6794</v>
      </c>
      <c r="L7031">
        <v>4</v>
      </c>
      <c r="M7031">
        <v>520</v>
      </c>
      <c r="N7031" s="43">
        <v>2080</v>
      </c>
    </row>
    <row r="7032" hidden="1" spans="1:14" x14ac:dyDescent="0.25">
      <c r="A7032" s="106">
        <v>45895</v>
      </c>
      <c r="B7032">
        <v>1474</v>
      </c>
      <c r="C7032">
        <v>0</v>
      </c>
      <c r="E7032">
        <v>15</v>
      </c>
      <c r="F7032" t="s">
        <v>6846</v>
      </c>
      <c r="G7032" t="s">
        <v>2063</v>
      </c>
      <c r="I7032" t="s">
        <v>2006</v>
      </c>
      <c r="J7032" t="s">
        <v>6793</v>
      </c>
      <c r="K7032" t="s">
        <v>6794</v>
      </c>
      <c r="L7032">
        <v>4</v>
      </c>
      <c r="M7032">
        <v>520</v>
      </c>
      <c r="N7032" s="43">
        <v>2080</v>
      </c>
    </row>
    <row r="7033" hidden="1" spans="1:14" x14ac:dyDescent="0.25">
      <c r="A7033" s="106">
        <v>45896</v>
      </c>
      <c r="B7033">
        <v>1525</v>
      </c>
      <c r="C7033">
        <v>0</v>
      </c>
      <c r="E7033">
        <v>2</v>
      </c>
      <c r="F7033" t="s">
        <v>6847</v>
      </c>
      <c r="G7033" t="s">
        <v>2336</v>
      </c>
      <c r="I7033" t="s">
        <v>2006</v>
      </c>
      <c r="J7033" t="s">
        <v>6565</v>
      </c>
      <c r="K7033" t="s">
        <v>6566</v>
      </c>
      <c r="L7033">
        <v>4</v>
      </c>
      <c r="M7033">
        <v>520</v>
      </c>
      <c r="N7033" s="43">
        <v>2080</v>
      </c>
    </row>
    <row r="7034" hidden="1" spans="1:14" x14ac:dyDescent="0.25">
      <c r="A7034" s="106">
        <v>45897</v>
      </c>
      <c r="B7034">
        <v>1564</v>
      </c>
      <c r="C7034">
        <v>0</v>
      </c>
      <c r="E7034">
        <v>2</v>
      </c>
      <c r="F7034" t="s">
        <v>6848</v>
      </c>
      <c r="G7034" t="s">
        <v>2368</v>
      </c>
      <c r="I7034" t="s">
        <v>2006</v>
      </c>
      <c r="J7034" t="s">
        <v>6793</v>
      </c>
      <c r="K7034" t="s">
        <v>6794</v>
      </c>
      <c r="L7034">
        <v>6</v>
      </c>
      <c r="M7034">
        <v>520</v>
      </c>
      <c r="N7034" s="43">
        <v>3120</v>
      </c>
    </row>
    <row r="7035" hidden="1" spans="1:14" x14ac:dyDescent="0.25">
      <c r="A7035" s="106">
        <v>45897</v>
      </c>
      <c r="B7035">
        <v>1567</v>
      </c>
      <c r="C7035">
        <v>0</v>
      </c>
      <c r="E7035">
        <v>15</v>
      </c>
      <c r="F7035" t="s">
        <v>6849</v>
      </c>
      <c r="G7035" t="s">
        <v>2012</v>
      </c>
      <c r="I7035" t="s">
        <v>2006</v>
      </c>
      <c r="J7035" t="s">
        <v>6793</v>
      </c>
      <c r="K7035" t="s">
        <v>6794</v>
      </c>
      <c r="L7035">
        <v>5</v>
      </c>
      <c r="M7035">
        <v>520</v>
      </c>
      <c r="N7035" s="43">
        <v>2600</v>
      </c>
    </row>
    <row r="7036" hidden="1" spans="1:14" x14ac:dyDescent="0.25">
      <c r="A7036" s="106">
        <v>45898</v>
      </c>
      <c r="B7036">
        <v>1599</v>
      </c>
      <c r="C7036">
        <v>0</v>
      </c>
      <c r="E7036">
        <v>15</v>
      </c>
      <c r="F7036" t="s">
        <v>6850</v>
      </c>
      <c r="G7036" t="s">
        <v>2017</v>
      </c>
      <c r="I7036" t="s">
        <v>2006</v>
      </c>
      <c r="J7036" t="s">
        <v>6793</v>
      </c>
      <c r="K7036" t="s">
        <v>6794</v>
      </c>
      <c r="L7036">
        <v>3</v>
      </c>
      <c r="M7036">
        <v>520</v>
      </c>
      <c r="N7036" s="43">
        <v>1560</v>
      </c>
    </row>
    <row r="7037" hidden="1" spans="1:14" x14ac:dyDescent="0.25">
      <c r="A7037" s="106">
        <v>45901</v>
      </c>
      <c r="B7037">
        <v>1669</v>
      </c>
      <c r="C7037">
        <v>0</v>
      </c>
      <c r="E7037">
        <v>15</v>
      </c>
      <c r="F7037" t="s">
        <v>6851</v>
      </c>
      <c r="G7037" t="s">
        <v>2012</v>
      </c>
      <c r="I7037" t="s">
        <v>2006</v>
      </c>
      <c r="J7037" t="s">
        <v>6793</v>
      </c>
      <c r="K7037" t="s">
        <v>6794</v>
      </c>
      <c r="L7037">
        <v>5</v>
      </c>
      <c r="M7037">
        <v>520</v>
      </c>
      <c r="N7037" s="43">
        <v>2600</v>
      </c>
    </row>
    <row r="7038" hidden="1" spans="1:14" x14ac:dyDescent="0.25">
      <c r="A7038" s="106">
        <v>45901</v>
      </c>
      <c r="B7038">
        <v>1670</v>
      </c>
      <c r="C7038">
        <v>0</v>
      </c>
      <c r="E7038">
        <v>2</v>
      </c>
      <c r="F7038" t="s">
        <v>6851</v>
      </c>
      <c r="G7038" t="s">
        <v>2012</v>
      </c>
      <c r="I7038" t="s">
        <v>2006</v>
      </c>
      <c r="J7038" t="s">
        <v>6793</v>
      </c>
      <c r="K7038" t="s">
        <v>6794</v>
      </c>
      <c r="L7038">
        <v>3</v>
      </c>
      <c r="M7038">
        <v>520</v>
      </c>
      <c r="N7038" s="43">
        <v>1560</v>
      </c>
    </row>
    <row r="7039" hidden="1" spans="1:14" x14ac:dyDescent="0.25">
      <c r="A7039" s="106">
        <v>45902</v>
      </c>
      <c r="B7039">
        <v>1700</v>
      </c>
      <c r="C7039">
        <v>0</v>
      </c>
      <c r="E7039">
        <v>2</v>
      </c>
      <c r="F7039" t="s">
        <v>6852</v>
      </c>
      <c r="G7039" t="s">
        <v>2012</v>
      </c>
      <c r="I7039" t="s">
        <v>2006</v>
      </c>
      <c r="J7039" t="s">
        <v>6793</v>
      </c>
      <c r="K7039" t="s">
        <v>6794</v>
      </c>
      <c r="L7039">
        <v>4</v>
      </c>
      <c r="M7039">
        <v>520</v>
      </c>
      <c r="N7039" s="43">
        <v>2080</v>
      </c>
    </row>
    <row r="7040" hidden="1" spans="1:14" x14ac:dyDescent="0.25">
      <c r="A7040" s="106">
        <v>45902</v>
      </c>
      <c r="B7040">
        <v>1701</v>
      </c>
      <c r="C7040">
        <v>0</v>
      </c>
      <c r="E7040">
        <v>15</v>
      </c>
      <c r="F7040" t="s">
        <v>6852</v>
      </c>
      <c r="G7040" t="s">
        <v>2012</v>
      </c>
      <c r="I7040" t="s">
        <v>2006</v>
      </c>
      <c r="J7040" t="s">
        <v>6793</v>
      </c>
      <c r="K7040" t="s">
        <v>6794</v>
      </c>
      <c r="L7040">
        <v>4</v>
      </c>
      <c r="M7040">
        <v>520</v>
      </c>
      <c r="N7040" s="43">
        <v>2080</v>
      </c>
    </row>
    <row r="7041" hidden="1" spans="1:14" x14ac:dyDescent="0.25">
      <c r="A7041" s="106">
        <v>45903</v>
      </c>
      <c r="B7041">
        <v>1748</v>
      </c>
      <c r="C7041">
        <v>0</v>
      </c>
      <c r="E7041">
        <v>15</v>
      </c>
      <c r="F7041" t="s">
        <v>6853</v>
      </c>
      <c r="G7041" t="s">
        <v>2012</v>
      </c>
      <c r="I7041" t="s">
        <v>2006</v>
      </c>
      <c r="J7041" t="s">
        <v>6793</v>
      </c>
      <c r="K7041" t="s">
        <v>6794</v>
      </c>
      <c r="L7041">
        <v>7</v>
      </c>
      <c r="M7041">
        <v>520</v>
      </c>
      <c r="N7041" s="43">
        <v>3640</v>
      </c>
    </row>
    <row r="7042" hidden="1" spans="1:14" x14ac:dyDescent="0.25">
      <c r="A7042" s="106">
        <v>45904</v>
      </c>
      <c r="B7042">
        <v>1788</v>
      </c>
      <c r="C7042">
        <v>0</v>
      </c>
      <c r="E7042">
        <v>2</v>
      </c>
      <c r="F7042" t="s">
        <v>6854</v>
      </c>
      <c r="G7042" t="s">
        <v>2368</v>
      </c>
      <c r="I7042" t="s">
        <v>2006</v>
      </c>
      <c r="J7042" t="s">
        <v>6793</v>
      </c>
      <c r="K7042" t="s">
        <v>6794</v>
      </c>
      <c r="L7042">
        <v>3</v>
      </c>
      <c r="M7042">
        <v>520</v>
      </c>
      <c r="N7042" s="43">
        <v>1560</v>
      </c>
    </row>
    <row r="7043" hidden="1" spans="1:14" x14ac:dyDescent="0.25">
      <c r="A7043" s="106">
        <v>45904</v>
      </c>
      <c r="B7043">
        <v>1789</v>
      </c>
      <c r="C7043">
        <v>0</v>
      </c>
      <c r="E7043">
        <v>15</v>
      </c>
      <c r="F7043" t="s">
        <v>6854</v>
      </c>
      <c r="G7043" t="s">
        <v>2368</v>
      </c>
      <c r="I7043" t="s">
        <v>2006</v>
      </c>
      <c r="J7043" t="s">
        <v>6793</v>
      </c>
      <c r="K7043" t="s">
        <v>6794</v>
      </c>
      <c r="L7043">
        <v>3</v>
      </c>
      <c r="M7043">
        <v>520</v>
      </c>
      <c r="N7043" s="43">
        <v>1560</v>
      </c>
    </row>
    <row r="7044" hidden="1" spans="1:14" x14ac:dyDescent="0.25">
      <c r="A7044" s="106">
        <v>45904</v>
      </c>
      <c r="B7044">
        <v>1815</v>
      </c>
      <c r="C7044">
        <v>0</v>
      </c>
      <c r="E7044">
        <v>2</v>
      </c>
      <c r="F7044" t="s">
        <v>6855</v>
      </c>
      <c r="G7044" t="s">
        <v>2336</v>
      </c>
      <c r="I7044" t="s">
        <v>2006</v>
      </c>
      <c r="J7044" t="s">
        <v>6793</v>
      </c>
      <c r="K7044" t="s">
        <v>6794</v>
      </c>
      <c r="L7044">
        <v>6</v>
      </c>
      <c r="M7044">
        <v>520</v>
      </c>
      <c r="N7044" s="43">
        <v>3120</v>
      </c>
    </row>
    <row r="7045" hidden="1" spans="1:14" x14ac:dyDescent="0.25">
      <c r="A7045" s="106">
        <v>45905</v>
      </c>
      <c r="B7045">
        <v>1819</v>
      </c>
      <c r="C7045">
        <v>0</v>
      </c>
      <c r="E7045">
        <v>15</v>
      </c>
      <c r="F7045" t="s">
        <v>6856</v>
      </c>
      <c r="G7045" t="s">
        <v>2054</v>
      </c>
      <c r="I7045" t="s">
        <v>2006</v>
      </c>
      <c r="J7045" t="s">
        <v>6793</v>
      </c>
      <c r="K7045" t="s">
        <v>6794</v>
      </c>
      <c r="L7045">
        <v>3</v>
      </c>
      <c r="M7045">
        <v>520</v>
      </c>
      <c r="N7045" s="43">
        <v>1560</v>
      </c>
    </row>
    <row r="7046" hidden="1" spans="1:14" x14ac:dyDescent="0.25">
      <c r="A7046" s="106">
        <v>45908</v>
      </c>
      <c r="B7046">
        <v>1887</v>
      </c>
      <c r="C7046">
        <v>0</v>
      </c>
      <c r="E7046">
        <v>2</v>
      </c>
      <c r="F7046" t="s">
        <v>6857</v>
      </c>
      <c r="G7046" t="s">
        <v>2025</v>
      </c>
      <c r="I7046" t="s">
        <v>2006</v>
      </c>
      <c r="J7046" t="s">
        <v>6565</v>
      </c>
      <c r="K7046" t="s">
        <v>6566</v>
      </c>
      <c r="L7046">
        <v>6</v>
      </c>
      <c r="M7046">
        <v>520</v>
      </c>
      <c r="N7046" s="43">
        <v>3120</v>
      </c>
    </row>
    <row r="7047" hidden="1" spans="1:14" x14ac:dyDescent="0.25">
      <c r="A7047" s="106">
        <v>45908</v>
      </c>
      <c r="B7047">
        <v>1888</v>
      </c>
      <c r="C7047">
        <v>0</v>
      </c>
      <c r="E7047">
        <v>15</v>
      </c>
      <c r="F7047" t="s">
        <v>6858</v>
      </c>
      <c r="G7047" t="s">
        <v>2368</v>
      </c>
      <c r="I7047" t="s">
        <v>2006</v>
      </c>
      <c r="J7047" t="s">
        <v>6565</v>
      </c>
      <c r="K7047" t="s">
        <v>6566</v>
      </c>
      <c r="L7047">
        <v>6</v>
      </c>
      <c r="M7047">
        <v>520</v>
      </c>
      <c r="N7047" s="43">
        <v>3120</v>
      </c>
    </row>
    <row r="7048" hidden="1" spans="1:14" x14ac:dyDescent="0.25">
      <c r="A7048" s="106">
        <v>45909</v>
      </c>
      <c r="B7048">
        <v>1915</v>
      </c>
      <c r="C7048">
        <v>0</v>
      </c>
      <c r="E7048">
        <v>15</v>
      </c>
      <c r="F7048" t="s">
        <v>6859</v>
      </c>
      <c r="G7048" t="s">
        <v>2054</v>
      </c>
      <c r="I7048" t="s">
        <v>2006</v>
      </c>
      <c r="J7048" t="s">
        <v>6565</v>
      </c>
      <c r="K7048" t="s">
        <v>6566</v>
      </c>
      <c r="L7048">
        <v>3</v>
      </c>
      <c r="M7048">
        <v>520</v>
      </c>
      <c r="N7048" s="43">
        <v>1560</v>
      </c>
    </row>
    <row r="7049" hidden="1" spans="1:14" x14ac:dyDescent="0.25">
      <c r="A7049" s="106">
        <v>45910</v>
      </c>
      <c r="B7049">
        <v>1963</v>
      </c>
      <c r="C7049">
        <v>0</v>
      </c>
      <c r="E7049">
        <v>2</v>
      </c>
      <c r="F7049" t="s">
        <v>6860</v>
      </c>
      <c r="G7049" t="s">
        <v>2336</v>
      </c>
      <c r="I7049" t="s">
        <v>2006</v>
      </c>
      <c r="J7049" t="s">
        <v>6793</v>
      </c>
      <c r="K7049" t="s">
        <v>6794</v>
      </c>
      <c r="L7049">
        <v>3</v>
      </c>
      <c r="M7049">
        <v>520</v>
      </c>
      <c r="N7049" s="43">
        <v>1560</v>
      </c>
    </row>
    <row r="7050" hidden="1" spans="1:14" x14ac:dyDescent="0.25">
      <c r="A7050" s="106">
        <v>45911</v>
      </c>
      <c r="B7050">
        <v>2008</v>
      </c>
      <c r="C7050">
        <v>0</v>
      </c>
      <c r="E7050">
        <v>15</v>
      </c>
      <c r="F7050" t="s">
        <v>6861</v>
      </c>
      <c r="G7050" t="s">
        <v>2054</v>
      </c>
      <c r="I7050" t="s">
        <v>2006</v>
      </c>
      <c r="J7050" t="s">
        <v>6793</v>
      </c>
      <c r="K7050" t="s">
        <v>6794</v>
      </c>
      <c r="L7050">
        <v>3</v>
      </c>
      <c r="M7050">
        <v>520</v>
      </c>
      <c r="N7050" s="43">
        <v>1560</v>
      </c>
    </row>
    <row r="7051" hidden="1" spans="1:14" x14ac:dyDescent="0.25">
      <c r="A7051" s="106">
        <v>45912</v>
      </c>
      <c r="B7051">
        <v>2051</v>
      </c>
      <c r="C7051">
        <v>0</v>
      </c>
      <c r="E7051">
        <v>2</v>
      </c>
      <c r="F7051" t="s">
        <v>6862</v>
      </c>
      <c r="G7051" t="s">
        <v>2017</v>
      </c>
      <c r="I7051" t="s">
        <v>2006</v>
      </c>
      <c r="J7051" t="s">
        <v>6793</v>
      </c>
      <c r="K7051" t="s">
        <v>6794</v>
      </c>
      <c r="L7051">
        <v>3</v>
      </c>
      <c r="M7051">
        <v>520</v>
      </c>
      <c r="N7051" s="43">
        <v>1560</v>
      </c>
    </row>
    <row r="7052" hidden="1" spans="1:14" x14ac:dyDescent="0.25">
      <c r="A7052" s="106">
        <v>45915</v>
      </c>
      <c r="B7052">
        <v>2081</v>
      </c>
      <c r="C7052">
        <v>0</v>
      </c>
      <c r="E7052">
        <v>2</v>
      </c>
      <c r="F7052" t="s">
        <v>6863</v>
      </c>
      <c r="G7052" t="s">
        <v>2025</v>
      </c>
      <c r="I7052" t="s">
        <v>2006</v>
      </c>
      <c r="J7052" t="s">
        <v>6793</v>
      </c>
      <c r="K7052" t="s">
        <v>6794</v>
      </c>
      <c r="L7052">
        <v>3</v>
      </c>
      <c r="M7052">
        <v>520</v>
      </c>
      <c r="N7052" s="43">
        <v>1560</v>
      </c>
    </row>
    <row r="7053" hidden="1" spans="1:14" x14ac:dyDescent="0.25">
      <c r="A7053" s="106">
        <v>45915</v>
      </c>
      <c r="B7053">
        <v>2082</v>
      </c>
      <c r="C7053">
        <v>0</v>
      </c>
      <c r="E7053">
        <v>15</v>
      </c>
      <c r="F7053" t="s">
        <v>6863</v>
      </c>
      <c r="G7053" t="s">
        <v>2025</v>
      </c>
      <c r="I7053" t="s">
        <v>2006</v>
      </c>
      <c r="J7053" t="s">
        <v>6793</v>
      </c>
      <c r="K7053" t="s">
        <v>6794</v>
      </c>
      <c r="L7053">
        <v>5</v>
      </c>
      <c r="M7053">
        <v>520</v>
      </c>
      <c r="N7053" s="43">
        <v>2600</v>
      </c>
    </row>
    <row r="7054" hidden="1" spans="1:14" x14ac:dyDescent="0.25">
      <c r="A7054" s="106">
        <v>45916</v>
      </c>
      <c r="B7054">
        <v>2125</v>
      </c>
      <c r="C7054">
        <v>0</v>
      </c>
      <c r="E7054">
        <v>15</v>
      </c>
      <c r="F7054" t="s">
        <v>6864</v>
      </c>
      <c r="G7054" t="s">
        <v>2012</v>
      </c>
      <c r="I7054" t="s">
        <v>2006</v>
      </c>
      <c r="J7054" t="s">
        <v>6793</v>
      </c>
      <c r="K7054" t="s">
        <v>6794</v>
      </c>
      <c r="L7054">
        <v>3</v>
      </c>
      <c r="M7054">
        <v>520</v>
      </c>
      <c r="N7054" s="43">
        <v>1560</v>
      </c>
    </row>
    <row r="7055" hidden="1" spans="1:14" x14ac:dyDescent="0.25">
      <c r="A7055" s="106">
        <v>45917</v>
      </c>
      <c r="B7055">
        <v>2156</v>
      </c>
      <c r="C7055">
        <v>0</v>
      </c>
      <c r="E7055">
        <v>2</v>
      </c>
      <c r="F7055" t="s">
        <v>6865</v>
      </c>
      <c r="G7055" t="s">
        <v>2012</v>
      </c>
      <c r="I7055" t="s">
        <v>2006</v>
      </c>
      <c r="J7055" t="s">
        <v>6793</v>
      </c>
      <c r="K7055" t="s">
        <v>6794</v>
      </c>
      <c r="L7055">
        <v>3</v>
      </c>
      <c r="M7055">
        <v>520</v>
      </c>
      <c r="N7055" s="43">
        <v>1560</v>
      </c>
    </row>
    <row r="7056" hidden="1" spans="1:14" x14ac:dyDescent="0.25">
      <c r="A7056" s="106">
        <v>45917</v>
      </c>
      <c r="B7056">
        <v>2157</v>
      </c>
      <c r="C7056">
        <v>0</v>
      </c>
      <c r="E7056">
        <v>15</v>
      </c>
      <c r="F7056" t="s">
        <v>6865</v>
      </c>
      <c r="G7056" t="s">
        <v>2012</v>
      </c>
      <c r="I7056" t="s">
        <v>2006</v>
      </c>
      <c r="J7056" t="s">
        <v>6793</v>
      </c>
      <c r="K7056" t="s">
        <v>6794</v>
      </c>
      <c r="L7056">
        <v>3</v>
      </c>
      <c r="M7056">
        <v>520</v>
      </c>
      <c r="N7056" s="43">
        <v>1560</v>
      </c>
    </row>
    <row r="7057" hidden="1" spans="1:14" x14ac:dyDescent="0.25">
      <c r="A7057" s="106">
        <v>45918</v>
      </c>
      <c r="B7057">
        <v>2185</v>
      </c>
      <c r="C7057">
        <v>0</v>
      </c>
      <c r="E7057">
        <v>15</v>
      </c>
      <c r="F7057" t="s">
        <v>6866</v>
      </c>
      <c r="G7057" t="s">
        <v>2012</v>
      </c>
      <c r="I7057" t="s">
        <v>2006</v>
      </c>
      <c r="J7057" t="s">
        <v>6793</v>
      </c>
      <c r="K7057" t="s">
        <v>6794</v>
      </c>
      <c r="L7057">
        <v>3</v>
      </c>
      <c r="M7057">
        <v>520</v>
      </c>
      <c r="N7057" s="43">
        <v>1560</v>
      </c>
    </row>
    <row r="7058" hidden="1" spans="1:14" x14ac:dyDescent="0.25">
      <c r="A7058" s="106">
        <v>45919</v>
      </c>
      <c r="B7058">
        <v>2212</v>
      </c>
      <c r="C7058">
        <v>0</v>
      </c>
      <c r="E7058">
        <v>2</v>
      </c>
      <c r="F7058" t="s">
        <v>6867</v>
      </c>
      <c r="G7058" t="s">
        <v>2054</v>
      </c>
      <c r="I7058" t="s">
        <v>2006</v>
      </c>
      <c r="J7058" t="s">
        <v>6793</v>
      </c>
      <c r="K7058" t="s">
        <v>6794</v>
      </c>
      <c r="L7058">
        <v>3</v>
      </c>
      <c r="M7058">
        <v>520</v>
      </c>
      <c r="N7058" s="43">
        <v>1560</v>
      </c>
    </row>
    <row r="7059" hidden="1" spans="1:14" x14ac:dyDescent="0.25">
      <c r="A7059" s="106">
        <v>45919</v>
      </c>
      <c r="B7059">
        <v>2213</v>
      </c>
      <c r="C7059">
        <v>0</v>
      </c>
      <c r="E7059">
        <v>15</v>
      </c>
      <c r="F7059" t="s">
        <v>6867</v>
      </c>
      <c r="G7059" t="s">
        <v>2054</v>
      </c>
      <c r="I7059" t="s">
        <v>2006</v>
      </c>
      <c r="J7059" t="s">
        <v>6793</v>
      </c>
      <c r="K7059" t="s">
        <v>6794</v>
      </c>
      <c r="L7059">
        <v>3</v>
      </c>
      <c r="M7059">
        <v>520</v>
      </c>
      <c r="N7059" s="43">
        <v>1560</v>
      </c>
    </row>
    <row r="7060" hidden="1" spans="1:14" x14ac:dyDescent="0.25">
      <c r="A7060" s="106">
        <v>45922</v>
      </c>
      <c r="B7060">
        <v>2259</v>
      </c>
      <c r="C7060">
        <v>0</v>
      </c>
      <c r="E7060">
        <v>2</v>
      </c>
      <c r="F7060" t="s">
        <v>6868</v>
      </c>
      <c r="G7060" t="s">
        <v>2054</v>
      </c>
      <c r="I7060" t="s">
        <v>2006</v>
      </c>
      <c r="J7060" t="s">
        <v>6793</v>
      </c>
      <c r="K7060" t="s">
        <v>6794</v>
      </c>
      <c r="L7060">
        <v>3</v>
      </c>
      <c r="M7060">
        <v>520</v>
      </c>
      <c r="N7060" s="43">
        <v>1560</v>
      </c>
    </row>
    <row r="7061" hidden="1" spans="1:14" x14ac:dyDescent="0.25">
      <c r="A7061" s="106">
        <v>45922</v>
      </c>
      <c r="B7061">
        <v>2260</v>
      </c>
      <c r="C7061">
        <v>0</v>
      </c>
      <c r="E7061">
        <v>15</v>
      </c>
      <c r="F7061" t="s">
        <v>6868</v>
      </c>
      <c r="G7061" t="s">
        <v>2054</v>
      </c>
      <c r="I7061" t="s">
        <v>2006</v>
      </c>
      <c r="J7061" t="s">
        <v>6793</v>
      </c>
      <c r="K7061" t="s">
        <v>6794</v>
      </c>
      <c r="L7061">
        <v>5</v>
      </c>
      <c r="M7061">
        <v>520</v>
      </c>
      <c r="N7061" s="43">
        <v>2600</v>
      </c>
    </row>
    <row r="7062" hidden="1" spans="1:14" x14ac:dyDescent="0.25">
      <c r="A7062" s="106">
        <v>45923</v>
      </c>
      <c r="B7062">
        <v>2309</v>
      </c>
      <c r="C7062">
        <v>0</v>
      </c>
      <c r="E7062">
        <v>15</v>
      </c>
      <c r="F7062" t="s">
        <v>6869</v>
      </c>
      <c r="G7062" t="s">
        <v>2017</v>
      </c>
      <c r="I7062" t="s">
        <v>2006</v>
      </c>
      <c r="J7062" t="s">
        <v>6793</v>
      </c>
      <c r="K7062" t="s">
        <v>6794</v>
      </c>
      <c r="L7062">
        <v>3</v>
      </c>
      <c r="M7062">
        <v>520</v>
      </c>
      <c r="N7062" s="43">
        <v>1560</v>
      </c>
    </row>
    <row r="7063" hidden="1" spans="1:14" x14ac:dyDescent="0.25">
      <c r="A7063" s="106">
        <v>45924</v>
      </c>
      <c r="B7063">
        <v>2347</v>
      </c>
      <c r="C7063">
        <v>0</v>
      </c>
      <c r="E7063">
        <v>15</v>
      </c>
      <c r="F7063" t="s">
        <v>6870</v>
      </c>
      <c r="G7063" t="s">
        <v>2368</v>
      </c>
      <c r="I7063" t="s">
        <v>2006</v>
      </c>
      <c r="J7063" t="s">
        <v>6793</v>
      </c>
      <c r="K7063" t="s">
        <v>6794</v>
      </c>
      <c r="L7063">
        <v>3</v>
      </c>
      <c r="M7063">
        <v>520</v>
      </c>
      <c r="N7063" s="43">
        <v>1560</v>
      </c>
    </row>
    <row r="7064" hidden="1" spans="1:14" x14ac:dyDescent="0.25">
      <c r="A7064" s="106">
        <v>45924</v>
      </c>
      <c r="B7064">
        <v>2348</v>
      </c>
      <c r="C7064">
        <v>0</v>
      </c>
      <c r="E7064">
        <v>2</v>
      </c>
      <c r="F7064" t="s">
        <v>6870</v>
      </c>
      <c r="G7064" t="s">
        <v>2368</v>
      </c>
      <c r="I7064" t="s">
        <v>2006</v>
      </c>
      <c r="J7064" t="s">
        <v>6793</v>
      </c>
      <c r="K7064" t="s">
        <v>6794</v>
      </c>
      <c r="L7064">
        <v>3</v>
      </c>
      <c r="M7064">
        <v>520</v>
      </c>
      <c r="N7064" s="43">
        <v>1560</v>
      </c>
    </row>
    <row r="7065" hidden="1" spans="1:14" x14ac:dyDescent="0.25">
      <c r="A7065" s="106">
        <v>45924</v>
      </c>
      <c r="B7065">
        <v>2351</v>
      </c>
      <c r="C7065">
        <v>0</v>
      </c>
      <c r="E7065">
        <v>15</v>
      </c>
      <c r="F7065" t="s">
        <v>6871</v>
      </c>
      <c r="G7065" t="s">
        <v>2063</v>
      </c>
      <c r="I7065" t="s">
        <v>2006</v>
      </c>
      <c r="J7065" t="s">
        <v>2868</v>
      </c>
      <c r="K7065" t="s">
        <v>2869</v>
      </c>
      <c r="L7065">
        <v>4</v>
      </c>
      <c r="M7065">
        <v>510</v>
      </c>
      <c r="N7065" s="43">
        <v>2040</v>
      </c>
    </row>
    <row r="7066" hidden="1" spans="1:14" x14ac:dyDescent="0.25">
      <c r="A7066" s="106">
        <v>45925</v>
      </c>
      <c r="B7066">
        <v>2382</v>
      </c>
      <c r="C7066">
        <v>0</v>
      </c>
      <c r="E7066">
        <v>15</v>
      </c>
      <c r="F7066" t="s">
        <v>6872</v>
      </c>
      <c r="G7066" t="s">
        <v>2025</v>
      </c>
      <c r="I7066" t="s">
        <v>2006</v>
      </c>
      <c r="J7066" t="s">
        <v>2868</v>
      </c>
      <c r="K7066" t="s">
        <v>2869</v>
      </c>
      <c r="L7066">
        <v>3</v>
      </c>
      <c r="M7066">
        <v>510</v>
      </c>
      <c r="N7066" s="43">
        <v>1530</v>
      </c>
    </row>
    <row r="7067" hidden="1" spans="1:14" x14ac:dyDescent="0.25">
      <c r="A7067" s="106">
        <v>45925</v>
      </c>
      <c r="B7067">
        <v>2404</v>
      </c>
      <c r="C7067">
        <v>0</v>
      </c>
      <c r="E7067">
        <v>15</v>
      </c>
      <c r="F7067" t="s">
        <v>6873</v>
      </c>
      <c r="G7067" t="s">
        <v>2017</v>
      </c>
      <c r="I7067" t="s">
        <v>2006</v>
      </c>
      <c r="J7067" t="s">
        <v>6793</v>
      </c>
      <c r="K7067" t="s">
        <v>6794</v>
      </c>
      <c r="L7067">
        <v>3</v>
      </c>
      <c r="M7067">
        <v>520</v>
      </c>
      <c r="N7067" s="43">
        <v>1560</v>
      </c>
    </row>
    <row r="7068" hidden="1" spans="1:14" x14ac:dyDescent="0.25">
      <c r="A7068" s="106">
        <v>45926</v>
      </c>
      <c r="B7068">
        <v>2415</v>
      </c>
      <c r="C7068">
        <v>0</v>
      </c>
      <c r="E7068">
        <v>15</v>
      </c>
      <c r="F7068" t="s">
        <v>6874</v>
      </c>
      <c r="G7068" t="s">
        <v>2052</v>
      </c>
      <c r="I7068" t="s">
        <v>2006</v>
      </c>
      <c r="J7068" t="s">
        <v>2868</v>
      </c>
      <c r="K7068" t="s">
        <v>2869</v>
      </c>
      <c r="L7068">
        <v>4</v>
      </c>
      <c r="M7068">
        <v>510</v>
      </c>
      <c r="N7068" s="43">
        <v>2040</v>
      </c>
    </row>
    <row r="7069" hidden="1" spans="1:14" x14ac:dyDescent="0.25">
      <c r="A7069" s="106">
        <v>45929</v>
      </c>
      <c r="B7069">
        <v>2466</v>
      </c>
      <c r="C7069">
        <v>0</v>
      </c>
      <c r="E7069">
        <v>2</v>
      </c>
      <c r="F7069" t="s">
        <v>6875</v>
      </c>
      <c r="G7069" t="s">
        <v>2054</v>
      </c>
      <c r="I7069" t="s">
        <v>2006</v>
      </c>
      <c r="J7069" t="s">
        <v>6793</v>
      </c>
      <c r="K7069" t="s">
        <v>6794</v>
      </c>
      <c r="L7069">
        <v>1</v>
      </c>
      <c r="M7069">
        <v>520</v>
      </c>
      <c r="N7069" s="43">
        <v>520</v>
      </c>
    </row>
    <row r="7070" hidden="1" spans="1:14" x14ac:dyDescent="0.25">
      <c r="A7070" s="106">
        <v>45929</v>
      </c>
      <c r="B7070">
        <v>2467</v>
      </c>
      <c r="C7070">
        <v>0</v>
      </c>
      <c r="E7070">
        <v>15</v>
      </c>
      <c r="F7070" t="s">
        <v>6875</v>
      </c>
      <c r="G7070" t="s">
        <v>2054</v>
      </c>
      <c r="I7070" t="s">
        <v>2006</v>
      </c>
      <c r="J7070" t="s">
        <v>6793</v>
      </c>
      <c r="K7070" t="s">
        <v>6794</v>
      </c>
      <c r="L7070">
        <v>5</v>
      </c>
      <c r="M7070">
        <v>520</v>
      </c>
      <c r="N7070" s="43">
        <v>2600</v>
      </c>
    </row>
    <row r="7071" hidden="1" spans="1:14" x14ac:dyDescent="0.25">
      <c r="A7071" s="106">
        <v>45930</v>
      </c>
      <c r="B7071">
        <v>2514</v>
      </c>
      <c r="C7071">
        <v>0</v>
      </c>
      <c r="E7071">
        <v>15</v>
      </c>
      <c r="F7071" t="s">
        <v>6876</v>
      </c>
      <c r="G7071" t="s">
        <v>2017</v>
      </c>
      <c r="I7071" t="s">
        <v>2006</v>
      </c>
      <c r="J7071" t="s">
        <v>6793</v>
      </c>
      <c r="K7071" t="s">
        <v>6794</v>
      </c>
      <c r="L7071">
        <v>3</v>
      </c>
      <c r="M7071">
        <v>520</v>
      </c>
      <c r="N7071" s="43">
        <v>1560</v>
      </c>
    </row>
    <row r="7072" hidden="1" spans="1:14" x14ac:dyDescent="0.25">
      <c r="A7072" s="106">
        <v>45932</v>
      </c>
      <c r="B7072">
        <v>2584</v>
      </c>
      <c r="C7072">
        <v>0</v>
      </c>
      <c r="E7072">
        <v>15</v>
      </c>
      <c r="F7072" t="s">
        <v>6877</v>
      </c>
      <c r="G7072" t="s">
        <v>2012</v>
      </c>
      <c r="I7072" t="s">
        <v>2006</v>
      </c>
      <c r="J7072" t="s">
        <v>6793</v>
      </c>
      <c r="K7072" t="s">
        <v>6794</v>
      </c>
      <c r="L7072">
        <v>4</v>
      </c>
      <c r="M7072">
        <v>520</v>
      </c>
      <c r="N7072" s="43">
        <v>2080</v>
      </c>
    </row>
    <row r="7073" hidden="1" spans="1:14" x14ac:dyDescent="0.25">
      <c r="A7073" s="106">
        <v>45932</v>
      </c>
      <c r="B7073">
        <v>2585</v>
      </c>
      <c r="C7073">
        <v>0</v>
      </c>
      <c r="E7073">
        <v>2</v>
      </c>
      <c r="F7073" t="s">
        <v>6877</v>
      </c>
      <c r="G7073" t="s">
        <v>2012</v>
      </c>
      <c r="I7073" t="s">
        <v>2006</v>
      </c>
      <c r="J7073" t="s">
        <v>6793</v>
      </c>
      <c r="K7073" t="s">
        <v>6794</v>
      </c>
      <c r="L7073">
        <v>3</v>
      </c>
      <c r="M7073">
        <v>520</v>
      </c>
      <c r="N7073" s="43">
        <v>1560</v>
      </c>
    </row>
    <row r="7074" hidden="1" spans="1:14" x14ac:dyDescent="0.25">
      <c r="A7074" s="106">
        <v>45932</v>
      </c>
      <c r="B7074">
        <v>2600</v>
      </c>
      <c r="C7074">
        <v>0</v>
      </c>
      <c r="E7074">
        <v>15</v>
      </c>
      <c r="F7074" t="s">
        <v>6878</v>
      </c>
      <c r="G7074" t="s">
        <v>2052</v>
      </c>
      <c r="I7074" t="s">
        <v>2006</v>
      </c>
      <c r="J7074" t="s">
        <v>2868</v>
      </c>
      <c r="K7074" t="s">
        <v>2869</v>
      </c>
      <c r="L7074">
        <v>6</v>
      </c>
      <c r="M7074">
        <v>510</v>
      </c>
      <c r="N7074" s="43">
        <v>3060</v>
      </c>
    </row>
    <row r="7075" hidden="1" spans="1:14" x14ac:dyDescent="0.25">
      <c r="A7075" s="106">
        <v>45933</v>
      </c>
      <c r="B7075">
        <v>2622</v>
      </c>
      <c r="C7075">
        <v>0</v>
      </c>
      <c r="E7075">
        <v>15</v>
      </c>
      <c r="F7075" t="s">
        <v>6879</v>
      </c>
      <c r="G7075" t="s">
        <v>2063</v>
      </c>
      <c r="I7075" t="s">
        <v>2006</v>
      </c>
      <c r="J7075" t="s">
        <v>6793</v>
      </c>
      <c r="K7075" t="s">
        <v>6794</v>
      </c>
      <c r="L7075">
        <v>3</v>
      </c>
      <c r="M7075">
        <v>520</v>
      </c>
      <c r="N7075" s="43">
        <v>1560</v>
      </c>
    </row>
    <row r="7076" hidden="1" spans="1:14" x14ac:dyDescent="0.25">
      <c r="A7076" s="106">
        <v>45933</v>
      </c>
      <c r="B7076">
        <v>2633</v>
      </c>
      <c r="C7076">
        <v>0</v>
      </c>
      <c r="E7076">
        <v>15</v>
      </c>
      <c r="F7076" t="s">
        <v>6880</v>
      </c>
      <c r="G7076" t="s">
        <v>2012</v>
      </c>
      <c r="I7076" t="s">
        <v>2006</v>
      </c>
      <c r="J7076" t="s">
        <v>2868</v>
      </c>
      <c r="K7076" t="s">
        <v>2869</v>
      </c>
      <c r="L7076">
        <v>3</v>
      </c>
      <c r="M7076">
        <v>510</v>
      </c>
      <c r="N7076" s="43">
        <v>1530</v>
      </c>
    </row>
    <row r="7077" hidden="1" spans="1:14" x14ac:dyDescent="0.25">
      <c r="A7077" s="106">
        <v>45936</v>
      </c>
      <c r="B7077">
        <v>2687</v>
      </c>
      <c r="C7077">
        <v>0</v>
      </c>
      <c r="E7077">
        <v>15</v>
      </c>
      <c r="F7077" t="s">
        <v>6881</v>
      </c>
      <c r="G7077" t="s">
        <v>2054</v>
      </c>
      <c r="I7077" t="s">
        <v>2006</v>
      </c>
      <c r="J7077" t="s">
        <v>6793</v>
      </c>
      <c r="K7077" t="s">
        <v>6794</v>
      </c>
      <c r="L7077">
        <v>3</v>
      </c>
      <c r="M7077">
        <v>520</v>
      </c>
      <c r="N7077" s="43">
        <v>1560</v>
      </c>
    </row>
    <row r="7078" hidden="1" spans="1:14" x14ac:dyDescent="0.25">
      <c r="A7078" s="106">
        <v>45937</v>
      </c>
      <c r="B7078">
        <v>2720</v>
      </c>
      <c r="C7078">
        <v>0</v>
      </c>
      <c r="E7078">
        <v>15</v>
      </c>
      <c r="F7078" t="s">
        <v>6882</v>
      </c>
      <c r="G7078" t="s">
        <v>2063</v>
      </c>
      <c r="I7078" t="s">
        <v>2006</v>
      </c>
      <c r="J7078" t="s">
        <v>6793</v>
      </c>
      <c r="K7078" t="s">
        <v>6794</v>
      </c>
      <c r="L7078">
        <v>4</v>
      </c>
      <c r="M7078">
        <v>520</v>
      </c>
      <c r="N7078" s="43">
        <v>2080</v>
      </c>
    </row>
    <row r="7079" hidden="1" spans="1:14" x14ac:dyDescent="0.25">
      <c r="A7079" s="106">
        <v>45937</v>
      </c>
      <c r="B7079">
        <v>2721</v>
      </c>
      <c r="C7079">
        <v>0</v>
      </c>
      <c r="E7079">
        <v>2</v>
      </c>
      <c r="F7079" t="s">
        <v>6882</v>
      </c>
      <c r="G7079" t="s">
        <v>2063</v>
      </c>
      <c r="I7079" t="s">
        <v>2006</v>
      </c>
      <c r="J7079" t="s">
        <v>6793</v>
      </c>
      <c r="K7079" t="s">
        <v>6794</v>
      </c>
      <c r="L7079">
        <v>3</v>
      </c>
      <c r="M7079">
        <v>520</v>
      </c>
      <c r="N7079" s="43">
        <v>1560</v>
      </c>
    </row>
    <row r="7080" hidden="1" spans="1:14" x14ac:dyDescent="0.25">
      <c r="A7080" s="106">
        <v>45937</v>
      </c>
      <c r="B7080">
        <v>2730</v>
      </c>
      <c r="C7080">
        <v>0</v>
      </c>
      <c r="E7080">
        <v>15</v>
      </c>
      <c r="F7080" t="s">
        <v>6883</v>
      </c>
      <c r="G7080" t="s">
        <v>2012</v>
      </c>
      <c r="I7080" t="s">
        <v>2006</v>
      </c>
      <c r="J7080" t="s">
        <v>2868</v>
      </c>
      <c r="K7080" t="s">
        <v>2869</v>
      </c>
      <c r="L7080">
        <v>3</v>
      </c>
      <c r="M7080">
        <v>510</v>
      </c>
      <c r="N7080" s="43">
        <v>1530</v>
      </c>
    </row>
    <row r="7081" hidden="1" spans="1:14" x14ac:dyDescent="0.25">
      <c r="A7081" s="106">
        <v>45938</v>
      </c>
      <c r="B7081">
        <v>2751</v>
      </c>
      <c r="C7081">
        <v>0</v>
      </c>
      <c r="E7081">
        <v>15</v>
      </c>
      <c r="F7081" t="s">
        <v>6884</v>
      </c>
      <c r="G7081" t="s">
        <v>2052</v>
      </c>
      <c r="I7081" t="s">
        <v>2006</v>
      </c>
      <c r="J7081" t="s">
        <v>6793</v>
      </c>
      <c r="K7081" t="s">
        <v>6794</v>
      </c>
      <c r="L7081">
        <v>3</v>
      </c>
      <c r="M7081">
        <v>520</v>
      </c>
      <c r="N7081" s="43">
        <v>1560</v>
      </c>
    </row>
    <row r="7082" hidden="1" spans="1:14" x14ac:dyDescent="0.25">
      <c r="A7082" s="106">
        <v>45939</v>
      </c>
      <c r="B7082">
        <v>2793</v>
      </c>
      <c r="C7082">
        <v>0</v>
      </c>
      <c r="E7082">
        <v>2</v>
      </c>
      <c r="F7082" t="s">
        <v>6885</v>
      </c>
      <c r="G7082" t="s">
        <v>2054</v>
      </c>
      <c r="I7082" t="s">
        <v>2006</v>
      </c>
      <c r="J7082" t="s">
        <v>6565</v>
      </c>
      <c r="K7082" t="s">
        <v>6566</v>
      </c>
      <c r="L7082">
        <v>1</v>
      </c>
      <c r="M7082">
        <v>520</v>
      </c>
      <c r="N7082" s="43">
        <v>520</v>
      </c>
    </row>
    <row r="7083" hidden="1" spans="1:14" x14ac:dyDescent="0.25">
      <c r="A7083" s="106">
        <v>45939</v>
      </c>
      <c r="B7083">
        <v>2794</v>
      </c>
      <c r="C7083">
        <v>0</v>
      </c>
      <c r="E7083">
        <v>15</v>
      </c>
      <c r="F7083" t="s">
        <v>6885</v>
      </c>
      <c r="G7083" t="s">
        <v>2054</v>
      </c>
      <c r="I7083" t="s">
        <v>2006</v>
      </c>
      <c r="J7083" t="s">
        <v>6793</v>
      </c>
      <c r="K7083" t="s">
        <v>6794</v>
      </c>
      <c r="L7083">
        <v>4</v>
      </c>
      <c r="M7083">
        <v>520</v>
      </c>
      <c r="N7083" s="43">
        <v>2080</v>
      </c>
    </row>
    <row r="7084" hidden="1" spans="1:14" x14ac:dyDescent="0.25">
      <c r="A7084" s="106">
        <v>45940</v>
      </c>
      <c r="B7084">
        <v>2829</v>
      </c>
      <c r="C7084">
        <v>0</v>
      </c>
      <c r="E7084">
        <v>2</v>
      </c>
      <c r="F7084" t="s">
        <v>6886</v>
      </c>
      <c r="G7084" t="s">
        <v>2012</v>
      </c>
      <c r="I7084" t="s">
        <v>2006</v>
      </c>
      <c r="J7084" t="s">
        <v>2868</v>
      </c>
      <c r="K7084" t="s">
        <v>2869</v>
      </c>
      <c r="L7084">
        <v>3</v>
      </c>
      <c r="M7084">
        <v>510</v>
      </c>
      <c r="N7084" s="43">
        <v>1530</v>
      </c>
    </row>
    <row r="7085" hidden="1" spans="1:14" x14ac:dyDescent="0.25">
      <c r="A7085" s="106">
        <v>45944</v>
      </c>
      <c r="B7085">
        <v>2919</v>
      </c>
      <c r="C7085">
        <v>0</v>
      </c>
      <c r="E7085">
        <v>2</v>
      </c>
      <c r="F7085" t="s">
        <v>6887</v>
      </c>
      <c r="G7085" t="s">
        <v>2368</v>
      </c>
      <c r="I7085" t="s">
        <v>2006</v>
      </c>
      <c r="J7085" t="s">
        <v>6793</v>
      </c>
      <c r="K7085" t="s">
        <v>6794</v>
      </c>
      <c r="L7085">
        <v>3</v>
      </c>
      <c r="M7085">
        <v>520</v>
      </c>
      <c r="N7085" s="43">
        <v>1560</v>
      </c>
    </row>
    <row r="7086" hidden="1" spans="1:14" x14ac:dyDescent="0.25">
      <c r="A7086" s="106">
        <v>45944</v>
      </c>
      <c r="B7086">
        <v>2920</v>
      </c>
      <c r="C7086">
        <v>0</v>
      </c>
      <c r="E7086">
        <v>15</v>
      </c>
      <c r="F7086" t="s">
        <v>6887</v>
      </c>
      <c r="G7086" t="s">
        <v>2368</v>
      </c>
      <c r="I7086" t="s">
        <v>2006</v>
      </c>
      <c r="J7086" t="s">
        <v>6793</v>
      </c>
      <c r="K7086" t="s">
        <v>6794</v>
      </c>
      <c r="L7086">
        <v>5</v>
      </c>
      <c r="M7086">
        <v>520</v>
      </c>
      <c r="N7086" s="43">
        <v>2600</v>
      </c>
    </row>
    <row r="7087" hidden="1" spans="1:14" x14ac:dyDescent="0.25">
      <c r="A7087" s="106">
        <v>45945</v>
      </c>
      <c r="B7087">
        <v>2961</v>
      </c>
      <c r="C7087">
        <v>0</v>
      </c>
      <c r="E7087">
        <v>15</v>
      </c>
      <c r="F7087" t="s">
        <v>6888</v>
      </c>
      <c r="G7087" t="s">
        <v>2054</v>
      </c>
      <c r="I7087" t="s">
        <v>2006</v>
      </c>
      <c r="J7087" t="s">
        <v>6793</v>
      </c>
      <c r="K7087" t="s">
        <v>6794</v>
      </c>
      <c r="L7087">
        <v>4</v>
      </c>
      <c r="M7087">
        <v>520</v>
      </c>
      <c r="N7087" s="43">
        <v>2080</v>
      </c>
    </row>
    <row r="7088" hidden="1" spans="1:14" x14ac:dyDescent="0.25">
      <c r="A7088" s="106">
        <v>45946</v>
      </c>
      <c r="B7088">
        <v>2994</v>
      </c>
      <c r="C7088">
        <v>0</v>
      </c>
      <c r="E7088">
        <v>15</v>
      </c>
      <c r="F7088" t="s">
        <v>6889</v>
      </c>
      <c r="G7088" t="s">
        <v>2054</v>
      </c>
      <c r="I7088" t="s">
        <v>2006</v>
      </c>
      <c r="J7088" t="s">
        <v>6793</v>
      </c>
      <c r="K7088" t="s">
        <v>6794</v>
      </c>
      <c r="L7088">
        <v>4</v>
      </c>
      <c r="M7088">
        <v>520</v>
      </c>
      <c r="N7088" s="43">
        <v>2080</v>
      </c>
    </row>
    <row r="7089" hidden="1" spans="1:14" x14ac:dyDescent="0.25">
      <c r="A7089" s="106">
        <v>45946</v>
      </c>
      <c r="B7089">
        <v>2995</v>
      </c>
      <c r="C7089">
        <v>0</v>
      </c>
      <c r="E7089">
        <v>2</v>
      </c>
      <c r="F7089" t="s">
        <v>6889</v>
      </c>
      <c r="G7089" t="s">
        <v>2054</v>
      </c>
      <c r="I7089" t="s">
        <v>2006</v>
      </c>
      <c r="J7089" t="s">
        <v>6793</v>
      </c>
      <c r="K7089" t="s">
        <v>6794</v>
      </c>
      <c r="L7089">
        <v>3</v>
      </c>
      <c r="M7089">
        <v>520</v>
      </c>
      <c r="N7089" s="43">
        <v>1560</v>
      </c>
    </row>
    <row r="7090" hidden="1" spans="1:14" x14ac:dyDescent="0.25">
      <c r="A7090" s="106">
        <v>45948</v>
      </c>
      <c r="B7090">
        <v>3081</v>
      </c>
      <c r="C7090">
        <v>0</v>
      </c>
      <c r="E7090">
        <v>2</v>
      </c>
      <c r="F7090" t="s">
        <v>6890</v>
      </c>
      <c r="G7090" t="s">
        <v>2017</v>
      </c>
      <c r="I7090" t="s">
        <v>2006</v>
      </c>
      <c r="J7090" t="s">
        <v>2868</v>
      </c>
      <c r="K7090" t="s">
        <v>2869</v>
      </c>
      <c r="L7090">
        <v>6</v>
      </c>
      <c r="M7090">
        <v>510</v>
      </c>
      <c r="N7090" s="43">
        <v>3060</v>
      </c>
    </row>
    <row r="7091" hidden="1" spans="1:14" x14ac:dyDescent="0.25">
      <c r="A7091" s="106">
        <v>45950</v>
      </c>
      <c r="B7091">
        <v>3126</v>
      </c>
      <c r="C7091">
        <v>99</v>
      </c>
      <c r="E7091">
        <v>15</v>
      </c>
      <c r="F7091" t="s">
        <v>6891</v>
      </c>
      <c r="G7091" t="s">
        <v>2054</v>
      </c>
      <c r="I7091" t="s">
        <v>2006</v>
      </c>
      <c r="J7091" t="s">
        <v>6793</v>
      </c>
      <c r="K7091" t="s">
        <v>6794</v>
      </c>
      <c r="L7091">
        <v>5</v>
      </c>
      <c r="M7091">
        <v>520</v>
      </c>
      <c r="N7091" s="43">
        <v>2600</v>
      </c>
    </row>
    <row r="7092" hidden="1" spans="1:14" x14ac:dyDescent="0.25">
      <c r="A7092" s="106">
        <v>45951</v>
      </c>
      <c r="B7092">
        <v>3171</v>
      </c>
      <c r="C7092">
        <v>75</v>
      </c>
      <c r="E7092">
        <v>2</v>
      </c>
      <c r="F7092" t="s">
        <v>6892</v>
      </c>
      <c r="G7092" t="s">
        <v>2054</v>
      </c>
      <c r="I7092" t="s">
        <v>2006</v>
      </c>
      <c r="J7092" t="s">
        <v>6565</v>
      </c>
      <c r="K7092" t="s">
        <v>6566</v>
      </c>
      <c r="L7092">
        <v>3</v>
      </c>
      <c r="M7092">
        <v>520</v>
      </c>
      <c r="N7092" s="43">
        <v>1560</v>
      </c>
    </row>
    <row r="7093" hidden="1" spans="1:14" x14ac:dyDescent="0.25">
      <c r="A7093" s="106">
        <v>45951</v>
      </c>
      <c r="B7093">
        <v>3172</v>
      </c>
      <c r="C7093">
        <v>76</v>
      </c>
      <c r="E7093">
        <v>15</v>
      </c>
      <c r="F7093" t="s">
        <v>6892</v>
      </c>
      <c r="G7093" t="s">
        <v>2054</v>
      </c>
      <c r="I7093" t="s">
        <v>2006</v>
      </c>
      <c r="J7093" t="s">
        <v>6793</v>
      </c>
      <c r="K7093" t="s">
        <v>6794</v>
      </c>
      <c r="L7093">
        <v>3</v>
      </c>
      <c r="M7093">
        <v>520</v>
      </c>
      <c r="N7093" s="43">
        <v>1560</v>
      </c>
    </row>
    <row r="7094" hidden="1" spans="1:14" x14ac:dyDescent="0.25">
      <c r="A7094" s="106">
        <v>45951</v>
      </c>
      <c r="B7094">
        <v>3190</v>
      </c>
      <c r="C7094">
        <v>106</v>
      </c>
      <c r="E7094">
        <v>2</v>
      </c>
      <c r="F7094" t="s">
        <v>6893</v>
      </c>
      <c r="G7094" t="s">
        <v>2052</v>
      </c>
      <c r="I7094" t="s">
        <v>2006</v>
      </c>
      <c r="J7094" t="s">
        <v>2868</v>
      </c>
      <c r="K7094" t="s">
        <v>2869</v>
      </c>
      <c r="L7094">
        <v>3</v>
      </c>
      <c r="M7094">
        <v>510</v>
      </c>
      <c r="N7094" s="43">
        <v>1530</v>
      </c>
    </row>
    <row r="7095" hidden="1" spans="1:14" x14ac:dyDescent="0.25">
      <c r="A7095" s="106">
        <v>45952</v>
      </c>
      <c r="B7095">
        <v>3229</v>
      </c>
      <c r="C7095">
        <v>147</v>
      </c>
      <c r="E7095">
        <v>2</v>
      </c>
      <c r="F7095" t="s">
        <v>6894</v>
      </c>
      <c r="G7095" t="s">
        <v>2063</v>
      </c>
      <c r="I7095" t="s">
        <v>2006</v>
      </c>
      <c r="J7095" t="s">
        <v>6793</v>
      </c>
      <c r="K7095" t="s">
        <v>6794</v>
      </c>
      <c r="L7095">
        <v>3</v>
      </c>
      <c r="M7095">
        <v>520</v>
      </c>
      <c r="N7095" s="43">
        <v>1560</v>
      </c>
    </row>
    <row r="7096" hidden="1" spans="1:14" x14ac:dyDescent="0.25">
      <c r="A7096" s="106">
        <v>45952</v>
      </c>
      <c r="B7096">
        <v>3230</v>
      </c>
      <c r="C7096">
        <v>148</v>
      </c>
      <c r="E7096">
        <v>15</v>
      </c>
      <c r="F7096" t="s">
        <v>6894</v>
      </c>
      <c r="G7096" t="s">
        <v>2063</v>
      </c>
      <c r="I7096" t="s">
        <v>2006</v>
      </c>
      <c r="J7096" t="s">
        <v>6793</v>
      </c>
      <c r="K7096" t="s">
        <v>6794</v>
      </c>
      <c r="L7096">
        <v>5</v>
      </c>
      <c r="M7096">
        <v>520</v>
      </c>
      <c r="N7096" s="43">
        <v>2600</v>
      </c>
    </row>
    <row r="7097" hidden="1" spans="1:14" x14ac:dyDescent="0.25">
      <c r="A7097" s="106">
        <v>45952</v>
      </c>
      <c r="B7097">
        <v>3243</v>
      </c>
      <c r="C7097">
        <v>161</v>
      </c>
      <c r="E7097">
        <v>2</v>
      </c>
      <c r="F7097" t="s">
        <v>6895</v>
      </c>
      <c r="G7097" t="s">
        <v>2054</v>
      </c>
      <c r="I7097" t="s">
        <v>2006</v>
      </c>
      <c r="J7097" t="s">
        <v>2868</v>
      </c>
      <c r="K7097" t="s">
        <v>2869</v>
      </c>
      <c r="L7097">
        <v>5</v>
      </c>
      <c r="M7097">
        <v>510</v>
      </c>
      <c r="N7097" s="43">
        <v>2550</v>
      </c>
    </row>
    <row r="7098" hidden="1" spans="1:14" x14ac:dyDescent="0.25">
      <c r="A7098" s="106">
        <v>45953</v>
      </c>
      <c r="B7098">
        <v>3294</v>
      </c>
      <c r="C7098">
        <v>209</v>
      </c>
      <c r="E7098">
        <v>15</v>
      </c>
      <c r="F7098" t="s">
        <v>6896</v>
      </c>
      <c r="G7098" t="s">
        <v>2044</v>
      </c>
      <c r="I7098" t="s">
        <v>2006</v>
      </c>
      <c r="J7098" t="s">
        <v>6793</v>
      </c>
      <c r="K7098" t="s">
        <v>6794</v>
      </c>
      <c r="L7098">
        <v>5</v>
      </c>
      <c r="M7098">
        <v>520</v>
      </c>
      <c r="N7098" s="43">
        <v>2600</v>
      </c>
    </row>
    <row r="7099" hidden="1" spans="1:14" x14ac:dyDescent="0.25">
      <c r="A7099" s="106">
        <v>45953</v>
      </c>
      <c r="B7099">
        <v>3306</v>
      </c>
      <c r="C7099">
        <v>221</v>
      </c>
      <c r="E7099">
        <v>2</v>
      </c>
      <c r="F7099" t="s">
        <v>6897</v>
      </c>
      <c r="G7099" t="s">
        <v>2368</v>
      </c>
      <c r="I7099" t="s">
        <v>2006</v>
      </c>
      <c r="J7099" t="s">
        <v>2868</v>
      </c>
      <c r="K7099" t="s">
        <v>2869</v>
      </c>
      <c r="L7099">
        <v>5</v>
      </c>
      <c r="M7099">
        <v>510</v>
      </c>
      <c r="N7099" s="43">
        <v>2550</v>
      </c>
    </row>
    <row r="7100" hidden="1" spans="1:14" x14ac:dyDescent="0.25">
      <c r="A7100" s="106">
        <v>45955</v>
      </c>
      <c r="B7100">
        <v>3374</v>
      </c>
      <c r="C7100">
        <v>290</v>
      </c>
      <c r="E7100">
        <v>2</v>
      </c>
      <c r="F7100" t="s">
        <v>6898</v>
      </c>
      <c r="G7100" t="s">
        <v>2025</v>
      </c>
      <c r="I7100" t="s">
        <v>2006</v>
      </c>
      <c r="J7100" t="s">
        <v>2868</v>
      </c>
      <c r="K7100" t="s">
        <v>2869</v>
      </c>
      <c r="L7100">
        <v>5</v>
      </c>
      <c r="M7100">
        <v>510</v>
      </c>
      <c r="N7100" s="43">
        <v>2550</v>
      </c>
    </row>
    <row r="7101" hidden="1" spans="1:14" x14ac:dyDescent="0.25">
      <c r="A7101" s="106">
        <v>45955</v>
      </c>
      <c r="B7101">
        <v>3375</v>
      </c>
      <c r="C7101">
        <v>291</v>
      </c>
      <c r="E7101">
        <v>2</v>
      </c>
      <c r="F7101" t="s">
        <v>6898</v>
      </c>
      <c r="G7101" t="s">
        <v>2025</v>
      </c>
      <c r="I7101" t="s">
        <v>2006</v>
      </c>
      <c r="J7101" t="s">
        <v>2868</v>
      </c>
      <c r="K7101" t="s">
        <v>2869</v>
      </c>
      <c r="L7101">
        <v>1</v>
      </c>
      <c r="M7101">
        <v>510</v>
      </c>
      <c r="N7101" s="43">
        <v>510</v>
      </c>
    </row>
    <row r="7102" hidden="1" spans="1:14" x14ac:dyDescent="0.25">
      <c r="A7102" s="106">
        <v>45957</v>
      </c>
      <c r="B7102">
        <v>3423</v>
      </c>
      <c r="C7102">
        <v>338</v>
      </c>
      <c r="E7102">
        <v>15</v>
      </c>
      <c r="F7102" t="s">
        <v>6899</v>
      </c>
      <c r="G7102" t="s">
        <v>2012</v>
      </c>
      <c r="I7102" t="s">
        <v>2006</v>
      </c>
      <c r="J7102" t="s">
        <v>6793</v>
      </c>
      <c r="K7102" t="s">
        <v>6794</v>
      </c>
      <c r="L7102">
        <v>5</v>
      </c>
      <c r="M7102">
        <v>520</v>
      </c>
      <c r="N7102" s="43">
        <v>2600</v>
      </c>
    </row>
    <row r="7103" hidden="1" spans="1:14" x14ac:dyDescent="0.25">
      <c r="A7103" s="106">
        <v>45957</v>
      </c>
      <c r="B7103">
        <v>3424</v>
      </c>
      <c r="C7103">
        <v>339</v>
      </c>
      <c r="E7103">
        <v>2</v>
      </c>
      <c r="F7103" t="s">
        <v>6899</v>
      </c>
      <c r="G7103" t="s">
        <v>2012</v>
      </c>
      <c r="I7103" t="s">
        <v>2006</v>
      </c>
      <c r="J7103" t="s">
        <v>6793</v>
      </c>
      <c r="K7103" t="s">
        <v>6794</v>
      </c>
      <c r="L7103">
        <v>3</v>
      </c>
      <c r="M7103">
        <v>520</v>
      </c>
      <c r="N7103" s="43">
        <v>1560</v>
      </c>
    </row>
    <row r="7104" hidden="1" spans="1:14" x14ac:dyDescent="0.25">
      <c r="A7104" s="106">
        <v>45958</v>
      </c>
      <c r="B7104">
        <v>3479</v>
      </c>
      <c r="C7104">
        <v>394</v>
      </c>
      <c r="E7104">
        <v>15</v>
      </c>
      <c r="F7104" t="s">
        <v>6900</v>
      </c>
      <c r="G7104" t="s">
        <v>2114</v>
      </c>
      <c r="I7104" t="s">
        <v>2006</v>
      </c>
      <c r="J7104" t="s">
        <v>6793</v>
      </c>
      <c r="K7104" t="s">
        <v>6794</v>
      </c>
      <c r="L7104">
        <v>4</v>
      </c>
      <c r="M7104">
        <v>520</v>
      </c>
      <c r="N7104" s="43">
        <v>2080</v>
      </c>
    </row>
    <row r="7105" hidden="1" spans="1:14" x14ac:dyDescent="0.25">
      <c r="A7105" s="106">
        <v>45959</v>
      </c>
      <c r="B7105">
        <v>3581</v>
      </c>
      <c r="C7105">
        <v>509</v>
      </c>
      <c r="E7105">
        <v>2</v>
      </c>
      <c r="F7105" t="s">
        <v>6901</v>
      </c>
      <c r="G7105" t="s">
        <v>2044</v>
      </c>
      <c r="I7105" t="s">
        <v>2006</v>
      </c>
      <c r="J7105" t="s">
        <v>6793</v>
      </c>
      <c r="K7105" t="s">
        <v>6794</v>
      </c>
      <c r="L7105">
        <v>3</v>
      </c>
      <c r="M7105">
        <v>520</v>
      </c>
      <c r="N7105" s="43">
        <v>1560</v>
      </c>
    </row>
    <row r="7106" hidden="1" spans="1:14" x14ac:dyDescent="0.25">
      <c r="A7106" s="106">
        <v>45959</v>
      </c>
      <c r="B7106">
        <v>3582</v>
      </c>
      <c r="C7106">
        <v>510</v>
      </c>
      <c r="E7106">
        <v>15</v>
      </c>
      <c r="F7106" t="s">
        <v>6901</v>
      </c>
      <c r="G7106" t="s">
        <v>2044</v>
      </c>
      <c r="I7106" t="s">
        <v>2006</v>
      </c>
      <c r="J7106" t="s">
        <v>6793</v>
      </c>
      <c r="K7106" t="s">
        <v>6794</v>
      </c>
      <c r="L7106">
        <v>2</v>
      </c>
      <c r="M7106">
        <v>520</v>
      </c>
      <c r="N7106" s="43">
        <v>1040</v>
      </c>
    </row>
    <row r="7107" hidden="1" spans="1:14" x14ac:dyDescent="0.25">
      <c r="A7107" s="106">
        <v>45960</v>
      </c>
      <c r="B7107">
        <v>3625</v>
      </c>
      <c r="C7107">
        <v>553</v>
      </c>
      <c r="E7107">
        <v>2</v>
      </c>
      <c r="F7107" t="s">
        <v>6902</v>
      </c>
      <c r="G7107" t="s">
        <v>2114</v>
      </c>
      <c r="I7107" t="s">
        <v>2006</v>
      </c>
      <c r="J7107" t="s">
        <v>2868</v>
      </c>
      <c r="K7107" t="s">
        <v>2869</v>
      </c>
      <c r="L7107">
        <v>5</v>
      </c>
      <c r="M7107">
        <v>510</v>
      </c>
      <c r="N7107" s="43">
        <v>2550</v>
      </c>
    </row>
    <row r="7108" hidden="1" spans="1:14" x14ac:dyDescent="0.25">
      <c r="A7108" s="106">
        <v>45964</v>
      </c>
      <c r="B7108">
        <v>3785</v>
      </c>
      <c r="C7108">
        <v>721</v>
      </c>
      <c r="E7108">
        <v>15</v>
      </c>
      <c r="F7108" t="s">
        <v>6903</v>
      </c>
      <c r="G7108" t="s">
        <v>2368</v>
      </c>
      <c r="I7108" t="s">
        <v>2006</v>
      </c>
      <c r="J7108" t="s">
        <v>6793</v>
      </c>
      <c r="K7108" t="s">
        <v>6794</v>
      </c>
      <c r="L7108">
        <v>5</v>
      </c>
      <c r="M7108">
        <v>520</v>
      </c>
      <c r="N7108" s="43">
        <v>2600</v>
      </c>
    </row>
    <row r="7109" hidden="1" spans="1:14" x14ac:dyDescent="0.25">
      <c r="A7109" s="106">
        <v>45964</v>
      </c>
      <c r="B7109">
        <v>3786</v>
      </c>
      <c r="C7109">
        <v>722</v>
      </c>
      <c r="E7109">
        <v>15</v>
      </c>
      <c r="F7109" t="s">
        <v>6903</v>
      </c>
      <c r="G7109" t="s">
        <v>2368</v>
      </c>
      <c r="I7109" t="s">
        <v>2006</v>
      </c>
      <c r="J7109" t="s">
        <v>6793</v>
      </c>
      <c r="K7109" t="s">
        <v>6794</v>
      </c>
      <c r="L7109">
        <v>1</v>
      </c>
      <c r="M7109">
        <v>520</v>
      </c>
      <c r="N7109" s="43">
        <v>520</v>
      </c>
    </row>
    <row r="7110" hidden="1" spans="1:14" x14ac:dyDescent="0.25">
      <c r="A7110" s="106">
        <v>45967</v>
      </c>
      <c r="B7110">
        <v>3918</v>
      </c>
      <c r="C7110">
        <v>850</v>
      </c>
      <c r="E7110">
        <v>2</v>
      </c>
      <c r="F7110" t="s">
        <v>6904</v>
      </c>
      <c r="G7110" t="s">
        <v>2052</v>
      </c>
      <c r="I7110" t="s">
        <v>2006</v>
      </c>
      <c r="J7110" t="s">
        <v>6793</v>
      </c>
      <c r="K7110" t="s">
        <v>6794</v>
      </c>
      <c r="L7110">
        <v>4</v>
      </c>
      <c r="M7110">
        <v>520</v>
      </c>
      <c r="N7110" s="43">
        <v>2080</v>
      </c>
    </row>
    <row r="7111" hidden="1" spans="1:14" x14ac:dyDescent="0.25">
      <c r="A7111" s="106">
        <v>45967</v>
      </c>
      <c r="B7111">
        <v>3919</v>
      </c>
      <c r="C7111">
        <v>851</v>
      </c>
      <c r="E7111">
        <v>15</v>
      </c>
      <c r="F7111" t="s">
        <v>6904</v>
      </c>
      <c r="G7111" t="s">
        <v>2052</v>
      </c>
      <c r="I7111" t="s">
        <v>2006</v>
      </c>
      <c r="J7111" t="s">
        <v>6793</v>
      </c>
      <c r="K7111" t="s">
        <v>6794</v>
      </c>
      <c r="L7111">
        <v>3</v>
      </c>
      <c r="M7111">
        <v>520</v>
      </c>
      <c r="N7111" s="43">
        <v>1560</v>
      </c>
    </row>
    <row r="7112" hidden="1" spans="1:14" x14ac:dyDescent="0.25">
      <c r="A7112" s="106">
        <v>45967</v>
      </c>
      <c r="B7112">
        <v>3931</v>
      </c>
      <c r="C7112">
        <v>863</v>
      </c>
      <c r="E7112">
        <v>2</v>
      </c>
      <c r="F7112" t="s">
        <v>6905</v>
      </c>
      <c r="G7112" t="s">
        <v>2012</v>
      </c>
      <c r="I7112" t="s">
        <v>2006</v>
      </c>
      <c r="J7112" t="s">
        <v>2868</v>
      </c>
      <c r="K7112" t="s">
        <v>2869</v>
      </c>
      <c r="L7112">
        <v>5</v>
      </c>
      <c r="M7112">
        <v>510</v>
      </c>
      <c r="N7112" s="43">
        <v>2550</v>
      </c>
    </row>
    <row r="7113" hidden="1" spans="1:14" x14ac:dyDescent="0.25">
      <c r="A7113" s="106">
        <v>45967</v>
      </c>
      <c r="B7113">
        <v>3932</v>
      </c>
      <c r="C7113">
        <v>864</v>
      </c>
      <c r="E7113">
        <v>2</v>
      </c>
      <c r="F7113" t="s">
        <v>6905</v>
      </c>
      <c r="G7113" t="s">
        <v>2012</v>
      </c>
      <c r="I7113" t="s">
        <v>2006</v>
      </c>
      <c r="J7113" t="s">
        <v>2868</v>
      </c>
      <c r="K7113" t="s">
        <v>2869</v>
      </c>
      <c r="L7113">
        <v>2</v>
      </c>
      <c r="M7113">
        <v>510</v>
      </c>
      <c r="N7113" s="43">
        <v>1020</v>
      </c>
    </row>
    <row r="7114" hidden="1" spans="1:14" x14ac:dyDescent="0.25">
      <c r="A7114" s="106">
        <v>45968</v>
      </c>
      <c r="B7114">
        <v>3960</v>
      </c>
      <c r="C7114">
        <v>886</v>
      </c>
      <c r="E7114">
        <v>2</v>
      </c>
      <c r="F7114" t="s">
        <v>6906</v>
      </c>
      <c r="G7114" t="s">
        <v>2097</v>
      </c>
      <c r="I7114" t="s">
        <v>2006</v>
      </c>
      <c r="J7114" t="s">
        <v>6793</v>
      </c>
      <c r="K7114" t="s">
        <v>6794</v>
      </c>
      <c r="L7114">
        <v>5</v>
      </c>
      <c r="M7114">
        <v>520</v>
      </c>
      <c r="N7114" s="43">
        <v>2600</v>
      </c>
    </row>
    <row r="7115" hidden="1" spans="1:14" x14ac:dyDescent="0.25">
      <c r="A7115" s="106">
        <v>45969</v>
      </c>
      <c r="B7115">
        <v>4006</v>
      </c>
      <c r="C7115">
        <v>932</v>
      </c>
      <c r="E7115">
        <v>15</v>
      </c>
      <c r="F7115" t="s">
        <v>6907</v>
      </c>
      <c r="G7115" t="s">
        <v>2368</v>
      </c>
      <c r="I7115" t="s">
        <v>2006</v>
      </c>
      <c r="J7115" t="s">
        <v>6793</v>
      </c>
      <c r="K7115" t="s">
        <v>6794</v>
      </c>
      <c r="L7115">
        <v>5</v>
      </c>
      <c r="M7115">
        <v>520</v>
      </c>
      <c r="N7115" s="43">
        <v>2600</v>
      </c>
    </row>
    <row r="7116" hidden="1" spans="1:14" x14ac:dyDescent="0.25">
      <c r="A7116" s="106">
        <v>45969</v>
      </c>
      <c r="B7116">
        <v>4007</v>
      </c>
      <c r="C7116">
        <v>933</v>
      </c>
      <c r="E7116">
        <v>15</v>
      </c>
      <c r="F7116" t="s">
        <v>6907</v>
      </c>
      <c r="G7116" t="s">
        <v>2368</v>
      </c>
      <c r="I7116" t="s">
        <v>2006</v>
      </c>
      <c r="J7116" t="s">
        <v>6793</v>
      </c>
      <c r="K7116" t="s">
        <v>6794</v>
      </c>
      <c r="L7116">
        <v>2</v>
      </c>
      <c r="M7116">
        <v>520</v>
      </c>
      <c r="N7116" s="43">
        <v>1040</v>
      </c>
    </row>
    <row r="7117" hidden="1" spans="1:14" x14ac:dyDescent="0.25">
      <c r="A7117" s="106">
        <v>45971</v>
      </c>
      <c r="B7117">
        <v>4081</v>
      </c>
      <c r="C7117">
        <v>1007</v>
      </c>
      <c r="E7117">
        <v>15</v>
      </c>
      <c r="F7117" t="s">
        <v>6908</v>
      </c>
      <c r="G7117" t="s">
        <v>2097</v>
      </c>
      <c r="I7117" t="s">
        <v>2006</v>
      </c>
      <c r="J7117" t="s">
        <v>6793</v>
      </c>
      <c r="K7117" t="s">
        <v>6794</v>
      </c>
      <c r="L7117">
        <v>5</v>
      </c>
      <c r="M7117">
        <v>520</v>
      </c>
      <c r="N7117" s="43">
        <v>2600</v>
      </c>
    </row>
    <row r="7118" hidden="1" spans="1:14" x14ac:dyDescent="0.25">
      <c r="A7118" s="106">
        <v>45971</v>
      </c>
      <c r="B7118">
        <v>4082</v>
      </c>
      <c r="C7118">
        <v>1008</v>
      </c>
      <c r="E7118">
        <v>15</v>
      </c>
      <c r="F7118" t="s">
        <v>6908</v>
      </c>
      <c r="G7118" t="s">
        <v>2097</v>
      </c>
      <c r="I7118" t="s">
        <v>2006</v>
      </c>
      <c r="J7118" t="s">
        <v>6793</v>
      </c>
      <c r="K7118" t="s">
        <v>6794</v>
      </c>
      <c r="L7118">
        <v>3</v>
      </c>
      <c r="M7118">
        <v>520</v>
      </c>
      <c r="N7118" s="43">
        <v>1560</v>
      </c>
    </row>
    <row r="7119" hidden="1" spans="1:14" x14ac:dyDescent="0.25">
      <c r="A7119" s="106">
        <v>45972</v>
      </c>
      <c r="B7119">
        <v>4089</v>
      </c>
      <c r="C7119">
        <v>1015</v>
      </c>
      <c r="E7119">
        <v>2</v>
      </c>
      <c r="F7119" t="s">
        <v>6909</v>
      </c>
      <c r="G7119" t="s">
        <v>2052</v>
      </c>
      <c r="I7119" t="s">
        <v>2006</v>
      </c>
      <c r="J7119" t="s">
        <v>6793</v>
      </c>
      <c r="K7119" t="s">
        <v>6794</v>
      </c>
      <c r="L7119">
        <v>3</v>
      </c>
      <c r="M7119">
        <v>520</v>
      </c>
      <c r="N7119" s="43">
        <v>1560</v>
      </c>
    </row>
    <row r="7120" hidden="1" spans="1:14" x14ac:dyDescent="0.25">
      <c r="A7120" s="106">
        <v>45973</v>
      </c>
      <c r="B7120">
        <v>4153</v>
      </c>
      <c r="C7120">
        <v>1079</v>
      </c>
      <c r="E7120">
        <v>2</v>
      </c>
      <c r="F7120" t="s">
        <v>6910</v>
      </c>
      <c r="G7120" t="s">
        <v>2097</v>
      </c>
      <c r="I7120" t="s">
        <v>2006</v>
      </c>
      <c r="J7120" t="s">
        <v>6565</v>
      </c>
      <c r="K7120" t="s">
        <v>6566</v>
      </c>
      <c r="L7120">
        <v>5</v>
      </c>
      <c r="M7120">
        <v>520</v>
      </c>
      <c r="N7120" s="43">
        <v>2600</v>
      </c>
    </row>
    <row r="7121" hidden="1" spans="1:14" x14ac:dyDescent="0.25">
      <c r="A7121" s="106">
        <v>45973</v>
      </c>
      <c r="B7121">
        <v>4154</v>
      </c>
      <c r="C7121">
        <v>1080</v>
      </c>
      <c r="E7121">
        <v>2</v>
      </c>
      <c r="F7121" t="s">
        <v>6910</v>
      </c>
      <c r="G7121" t="s">
        <v>2097</v>
      </c>
      <c r="I7121" t="s">
        <v>2006</v>
      </c>
      <c r="J7121" t="s">
        <v>6565</v>
      </c>
      <c r="K7121" t="s">
        <v>6566</v>
      </c>
      <c r="L7121">
        <v>1</v>
      </c>
      <c r="M7121">
        <v>520</v>
      </c>
      <c r="N7121" s="43">
        <v>520</v>
      </c>
    </row>
    <row r="7122" hidden="1" spans="1:14" x14ac:dyDescent="0.25">
      <c r="A7122" s="106">
        <v>45973</v>
      </c>
      <c r="B7122">
        <v>4164</v>
      </c>
      <c r="C7122">
        <v>1090</v>
      </c>
      <c r="E7122">
        <v>15</v>
      </c>
      <c r="F7122" t="s">
        <v>6911</v>
      </c>
      <c r="G7122" t="s">
        <v>2025</v>
      </c>
      <c r="I7122" t="s">
        <v>2006</v>
      </c>
      <c r="J7122" t="s">
        <v>6793</v>
      </c>
      <c r="K7122" t="s">
        <v>6794</v>
      </c>
      <c r="L7122">
        <v>4</v>
      </c>
      <c r="M7122">
        <v>520</v>
      </c>
      <c r="N7122" s="43">
        <v>2080</v>
      </c>
    </row>
    <row r="7123" hidden="1" spans="1:14" x14ac:dyDescent="0.25">
      <c r="A7123" s="106">
        <v>45973</v>
      </c>
      <c r="B7123">
        <v>4202</v>
      </c>
      <c r="C7123">
        <v>1128</v>
      </c>
      <c r="E7123">
        <v>2</v>
      </c>
      <c r="F7123" t="s">
        <v>6912</v>
      </c>
      <c r="G7123" t="s">
        <v>2097</v>
      </c>
      <c r="I7123" t="s">
        <v>2006</v>
      </c>
      <c r="J7123" t="s">
        <v>6565</v>
      </c>
      <c r="K7123" t="s">
        <v>6566</v>
      </c>
      <c r="L7123">
        <v>5</v>
      </c>
      <c r="M7123">
        <v>520</v>
      </c>
      <c r="N7123" s="43">
        <v>2600</v>
      </c>
    </row>
    <row r="7124" hidden="1" spans="1:14" x14ac:dyDescent="0.25">
      <c r="A7124" s="106">
        <v>45973</v>
      </c>
      <c r="B7124">
        <v>4203</v>
      </c>
      <c r="C7124">
        <v>1129</v>
      </c>
      <c r="E7124">
        <v>2</v>
      </c>
      <c r="F7124" t="s">
        <v>6912</v>
      </c>
      <c r="G7124" t="s">
        <v>2097</v>
      </c>
      <c r="I7124" t="s">
        <v>2006</v>
      </c>
      <c r="J7124" t="s">
        <v>6565</v>
      </c>
      <c r="K7124" t="s">
        <v>6566</v>
      </c>
      <c r="L7124">
        <v>3</v>
      </c>
      <c r="M7124">
        <v>520</v>
      </c>
      <c r="N7124" s="43">
        <v>1560</v>
      </c>
    </row>
    <row r="7125" hidden="1" spans="1:14" x14ac:dyDescent="0.25">
      <c r="A7125" s="106">
        <v>45974</v>
      </c>
      <c r="B7125">
        <v>4213</v>
      </c>
      <c r="C7125">
        <v>1139</v>
      </c>
      <c r="E7125">
        <v>15</v>
      </c>
      <c r="F7125" t="s">
        <v>6913</v>
      </c>
      <c r="G7125" t="s">
        <v>2368</v>
      </c>
      <c r="I7125" t="s">
        <v>2006</v>
      </c>
      <c r="J7125" t="s">
        <v>6793</v>
      </c>
      <c r="K7125" t="s">
        <v>6794</v>
      </c>
      <c r="L7125">
        <v>5</v>
      </c>
      <c r="M7125">
        <v>520</v>
      </c>
      <c r="N7125" s="43">
        <v>2600</v>
      </c>
    </row>
    <row r="7126" hidden="1" spans="1:14" x14ac:dyDescent="0.25">
      <c r="A7126" s="106">
        <v>45974</v>
      </c>
      <c r="B7126">
        <v>4214</v>
      </c>
      <c r="C7126">
        <v>1140</v>
      </c>
      <c r="E7126">
        <v>15</v>
      </c>
      <c r="F7126" t="s">
        <v>6913</v>
      </c>
      <c r="G7126" t="s">
        <v>2368</v>
      </c>
      <c r="I7126" t="s">
        <v>2006</v>
      </c>
      <c r="J7126" t="s">
        <v>6793</v>
      </c>
      <c r="K7126" t="s">
        <v>6794</v>
      </c>
      <c r="L7126">
        <v>3</v>
      </c>
      <c r="M7126">
        <v>520</v>
      </c>
      <c r="N7126" s="43">
        <v>1560</v>
      </c>
    </row>
    <row r="7127" hidden="1" spans="1:14" x14ac:dyDescent="0.25">
      <c r="A7127" s="106">
        <v>45974</v>
      </c>
      <c r="B7127">
        <v>4235</v>
      </c>
      <c r="C7127">
        <v>1161</v>
      </c>
      <c r="E7127">
        <v>2</v>
      </c>
      <c r="F7127" t="s">
        <v>6914</v>
      </c>
      <c r="G7127" t="s">
        <v>2368</v>
      </c>
      <c r="I7127" t="s">
        <v>2006</v>
      </c>
      <c r="J7127" t="s">
        <v>2868</v>
      </c>
      <c r="K7127" t="s">
        <v>2869</v>
      </c>
      <c r="L7127">
        <v>3</v>
      </c>
      <c r="M7127">
        <v>510</v>
      </c>
      <c r="N7127" s="43">
        <v>1530</v>
      </c>
    </row>
    <row r="7128" hidden="1" spans="1:14" x14ac:dyDescent="0.25">
      <c r="A7128" s="106">
        <v>45974</v>
      </c>
      <c r="B7128">
        <v>4272</v>
      </c>
      <c r="C7128">
        <v>1198</v>
      </c>
      <c r="E7128">
        <v>2</v>
      </c>
      <c r="F7128" t="s">
        <v>6915</v>
      </c>
      <c r="G7128" t="s">
        <v>2054</v>
      </c>
      <c r="I7128" t="s">
        <v>2006</v>
      </c>
      <c r="J7128" t="s">
        <v>6565</v>
      </c>
      <c r="K7128" t="s">
        <v>6566</v>
      </c>
      <c r="L7128">
        <v>5</v>
      </c>
      <c r="M7128">
        <v>520</v>
      </c>
      <c r="N7128" s="43">
        <v>2600</v>
      </c>
    </row>
    <row r="7129" hidden="1" spans="1:14" x14ac:dyDescent="0.25">
      <c r="A7129" s="106">
        <v>45975</v>
      </c>
      <c r="B7129">
        <v>4303</v>
      </c>
      <c r="C7129">
        <v>1229</v>
      </c>
      <c r="E7129">
        <v>15</v>
      </c>
      <c r="F7129" t="s">
        <v>6916</v>
      </c>
      <c r="G7129" t="s">
        <v>2017</v>
      </c>
      <c r="I7129" t="s">
        <v>2006</v>
      </c>
      <c r="J7129" t="s">
        <v>6793</v>
      </c>
      <c r="K7129" t="s">
        <v>6794</v>
      </c>
      <c r="L7129">
        <v>4</v>
      </c>
      <c r="M7129">
        <v>520</v>
      </c>
      <c r="N7129" s="43">
        <v>2080</v>
      </c>
    </row>
    <row r="7130" hidden="1" spans="1:14" x14ac:dyDescent="0.25">
      <c r="A7130" s="106">
        <v>45978</v>
      </c>
      <c r="B7130">
        <v>4412</v>
      </c>
      <c r="C7130">
        <v>1337</v>
      </c>
      <c r="E7130">
        <v>2</v>
      </c>
      <c r="F7130" t="s">
        <v>6917</v>
      </c>
      <c r="G7130" t="s">
        <v>2368</v>
      </c>
      <c r="I7130" t="s">
        <v>2006</v>
      </c>
      <c r="J7130" t="s">
        <v>6565</v>
      </c>
      <c r="K7130" t="s">
        <v>6566</v>
      </c>
      <c r="L7130">
        <v>5</v>
      </c>
      <c r="M7130">
        <v>520</v>
      </c>
      <c r="N7130" s="43">
        <v>2600</v>
      </c>
    </row>
    <row r="7131" hidden="1" spans="1:14" x14ac:dyDescent="0.25">
      <c r="A7131" s="106">
        <v>45978</v>
      </c>
      <c r="B7131">
        <v>4413</v>
      </c>
      <c r="C7131">
        <v>1338</v>
      </c>
      <c r="E7131">
        <v>2</v>
      </c>
      <c r="F7131" t="s">
        <v>6917</v>
      </c>
      <c r="G7131" t="s">
        <v>2368</v>
      </c>
      <c r="I7131" t="s">
        <v>2006</v>
      </c>
      <c r="J7131" t="s">
        <v>6565</v>
      </c>
      <c r="K7131" t="s">
        <v>6566</v>
      </c>
      <c r="L7131">
        <v>3</v>
      </c>
      <c r="M7131">
        <v>520</v>
      </c>
      <c r="N7131" s="43">
        <v>1560</v>
      </c>
    </row>
    <row r="7132" hidden="1" spans="1:14" x14ac:dyDescent="0.25">
      <c r="A7132" s="106">
        <v>45979</v>
      </c>
      <c r="B7132">
        <v>4479</v>
      </c>
      <c r="C7132">
        <v>1405</v>
      </c>
      <c r="E7132">
        <v>2</v>
      </c>
      <c r="F7132" t="s">
        <v>6918</v>
      </c>
      <c r="G7132" t="s">
        <v>2052</v>
      </c>
      <c r="I7132" t="s">
        <v>2006</v>
      </c>
      <c r="J7132" t="s">
        <v>2868</v>
      </c>
      <c r="K7132" t="s">
        <v>2869</v>
      </c>
      <c r="L7132">
        <v>5</v>
      </c>
      <c r="M7132">
        <v>510</v>
      </c>
      <c r="N7132" s="43">
        <v>2550</v>
      </c>
    </row>
    <row r="7133" hidden="1" spans="1:14" x14ac:dyDescent="0.25">
      <c r="A7133" s="106">
        <v>45979</v>
      </c>
      <c r="B7133">
        <v>4520</v>
      </c>
      <c r="C7133">
        <v>1445</v>
      </c>
      <c r="E7133">
        <v>2</v>
      </c>
      <c r="F7133" t="s">
        <v>6919</v>
      </c>
      <c r="G7133" t="s">
        <v>2097</v>
      </c>
      <c r="I7133" t="s">
        <v>2006</v>
      </c>
      <c r="J7133" t="s">
        <v>6565</v>
      </c>
      <c r="K7133" t="s">
        <v>6566</v>
      </c>
      <c r="L7133">
        <v>5</v>
      </c>
      <c r="M7133">
        <v>520</v>
      </c>
      <c r="N7133" s="43">
        <v>2600</v>
      </c>
    </row>
    <row r="7134" hidden="1" spans="1:14" x14ac:dyDescent="0.25">
      <c r="A7134" s="106">
        <v>45979</v>
      </c>
      <c r="B7134">
        <v>4521</v>
      </c>
      <c r="C7134">
        <v>1446</v>
      </c>
      <c r="E7134">
        <v>2</v>
      </c>
      <c r="F7134" t="s">
        <v>6919</v>
      </c>
      <c r="G7134" t="s">
        <v>2097</v>
      </c>
      <c r="I7134" t="s">
        <v>2006</v>
      </c>
      <c r="J7134" t="s">
        <v>6565</v>
      </c>
      <c r="K7134" t="s">
        <v>6566</v>
      </c>
      <c r="L7134">
        <v>3</v>
      </c>
      <c r="M7134">
        <v>520</v>
      </c>
      <c r="N7134" s="43">
        <v>1560</v>
      </c>
    </row>
    <row r="7135" hidden="1" spans="1:14" x14ac:dyDescent="0.25">
      <c r="A7135" s="106">
        <v>45980</v>
      </c>
      <c r="B7135">
        <v>4540</v>
      </c>
      <c r="C7135">
        <v>1464</v>
      </c>
      <c r="E7135">
        <v>2</v>
      </c>
      <c r="F7135" t="s">
        <v>6920</v>
      </c>
      <c r="G7135" t="s">
        <v>2027</v>
      </c>
      <c r="I7135" t="s">
        <v>2006</v>
      </c>
      <c r="J7135" t="s">
        <v>2868</v>
      </c>
      <c r="K7135" t="s">
        <v>2869</v>
      </c>
      <c r="L7135">
        <v>5</v>
      </c>
      <c r="M7135">
        <v>510</v>
      </c>
      <c r="N7135" s="43">
        <v>2550</v>
      </c>
    </row>
    <row r="7136" hidden="1" spans="1:14" x14ac:dyDescent="0.25">
      <c r="A7136" s="106">
        <v>45980</v>
      </c>
      <c r="B7136">
        <v>4577</v>
      </c>
      <c r="C7136">
        <v>1501</v>
      </c>
      <c r="E7136">
        <v>2</v>
      </c>
      <c r="F7136" t="s">
        <v>6921</v>
      </c>
      <c r="G7136" t="s">
        <v>2054</v>
      </c>
      <c r="I7136" t="s">
        <v>2006</v>
      </c>
      <c r="J7136" t="s">
        <v>6565</v>
      </c>
      <c r="K7136" t="s">
        <v>6566</v>
      </c>
      <c r="L7136">
        <v>5</v>
      </c>
      <c r="M7136">
        <v>520</v>
      </c>
      <c r="N7136" s="43">
        <v>2600</v>
      </c>
    </row>
    <row r="7137" hidden="1" spans="1:14" x14ac:dyDescent="0.25">
      <c r="A7137" s="106">
        <v>45980</v>
      </c>
      <c r="B7137">
        <v>4578</v>
      </c>
      <c r="C7137">
        <v>1502</v>
      </c>
      <c r="E7137">
        <v>2</v>
      </c>
      <c r="F7137" t="s">
        <v>6921</v>
      </c>
      <c r="G7137" t="s">
        <v>2054</v>
      </c>
      <c r="I7137" t="s">
        <v>2006</v>
      </c>
      <c r="J7137" t="s">
        <v>6565</v>
      </c>
      <c r="K7137" t="s">
        <v>6566</v>
      </c>
      <c r="L7137">
        <v>3</v>
      </c>
      <c r="M7137">
        <v>520</v>
      </c>
      <c r="N7137" s="43">
        <v>1560</v>
      </c>
    </row>
    <row r="7138" hidden="1" spans="1:14" x14ac:dyDescent="0.25">
      <c r="A7138" s="106">
        <v>45981</v>
      </c>
      <c r="B7138">
        <v>4630</v>
      </c>
      <c r="C7138">
        <v>1554</v>
      </c>
      <c r="E7138">
        <v>2</v>
      </c>
      <c r="F7138" t="s">
        <v>6922</v>
      </c>
      <c r="G7138" t="s">
        <v>2044</v>
      </c>
      <c r="I7138" t="s">
        <v>2006</v>
      </c>
      <c r="J7138" t="s">
        <v>6565</v>
      </c>
      <c r="K7138" t="s">
        <v>6566</v>
      </c>
      <c r="L7138">
        <v>5</v>
      </c>
      <c r="M7138">
        <v>520</v>
      </c>
      <c r="N7138" s="43">
        <v>2600</v>
      </c>
    </row>
    <row r="7139" hidden="1" spans="1:14" x14ac:dyDescent="0.25">
      <c r="A7139" s="106">
        <v>45981</v>
      </c>
      <c r="B7139">
        <v>4631</v>
      </c>
      <c r="C7139">
        <v>1555</v>
      </c>
      <c r="E7139">
        <v>2</v>
      </c>
      <c r="F7139" t="s">
        <v>6922</v>
      </c>
      <c r="G7139" t="s">
        <v>2044</v>
      </c>
      <c r="I7139" t="s">
        <v>2006</v>
      </c>
      <c r="J7139" t="s">
        <v>6565</v>
      </c>
      <c r="K7139" t="s">
        <v>6566</v>
      </c>
      <c r="L7139">
        <v>3</v>
      </c>
      <c r="M7139">
        <v>520</v>
      </c>
      <c r="N7139" s="43">
        <v>1560</v>
      </c>
    </row>
    <row r="7140" hidden="1" spans="1:14" x14ac:dyDescent="0.25">
      <c r="A7140" s="106">
        <v>45982</v>
      </c>
      <c r="B7140">
        <v>4651</v>
      </c>
      <c r="C7140">
        <v>1575</v>
      </c>
      <c r="E7140">
        <v>2</v>
      </c>
      <c r="F7140" t="s">
        <v>6923</v>
      </c>
      <c r="G7140" t="s">
        <v>2017</v>
      </c>
      <c r="I7140" t="s">
        <v>2006</v>
      </c>
      <c r="J7140" t="s">
        <v>2868</v>
      </c>
      <c r="K7140" t="s">
        <v>2869</v>
      </c>
      <c r="L7140">
        <v>5</v>
      </c>
      <c r="M7140">
        <v>510</v>
      </c>
      <c r="N7140" s="43">
        <v>2550</v>
      </c>
    </row>
    <row r="7141" hidden="1" spans="1:14" x14ac:dyDescent="0.25">
      <c r="A7141" s="106">
        <v>45985</v>
      </c>
      <c r="B7141">
        <v>4778</v>
      </c>
      <c r="C7141">
        <v>1703</v>
      </c>
      <c r="E7141">
        <v>2</v>
      </c>
      <c r="F7141" t="s">
        <v>6924</v>
      </c>
      <c r="G7141" t="s">
        <v>2368</v>
      </c>
      <c r="I7141" t="s">
        <v>2006</v>
      </c>
      <c r="J7141" t="s">
        <v>6565</v>
      </c>
      <c r="K7141" t="s">
        <v>6566</v>
      </c>
      <c r="L7141">
        <v>5</v>
      </c>
      <c r="M7141">
        <v>520</v>
      </c>
      <c r="N7141" s="43">
        <v>2600</v>
      </c>
    </row>
    <row r="7142" hidden="1" spans="1:14" x14ac:dyDescent="0.25">
      <c r="A7142" s="106">
        <v>45985</v>
      </c>
      <c r="B7142">
        <v>4779</v>
      </c>
      <c r="C7142">
        <v>1704</v>
      </c>
      <c r="E7142">
        <v>2</v>
      </c>
      <c r="F7142" t="s">
        <v>6924</v>
      </c>
      <c r="G7142" t="s">
        <v>2368</v>
      </c>
      <c r="I7142" t="s">
        <v>2006</v>
      </c>
      <c r="J7142" t="s">
        <v>6565</v>
      </c>
      <c r="K7142" t="s">
        <v>6566</v>
      </c>
      <c r="L7142">
        <v>3</v>
      </c>
      <c r="M7142">
        <v>520</v>
      </c>
      <c r="N7142" s="43">
        <v>1560</v>
      </c>
    </row>
    <row r="7143" hidden="1" spans="1:14" x14ac:dyDescent="0.25">
      <c r="A7143" s="106">
        <v>45986</v>
      </c>
      <c r="B7143">
        <v>4855</v>
      </c>
      <c r="C7143">
        <v>1780</v>
      </c>
      <c r="E7143">
        <v>2</v>
      </c>
      <c r="F7143" t="s">
        <v>6925</v>
      </c>
      <c r="G7143" t="s">
        <v>2052</v>
      </c>
      <c r="I7143" t="s">
        <v>2006</v>
      </c>
      <c r="J7143" t="s">
        <v>6565</v>
      </c>
      <c r="K7143" t="s">
        <v>6566</v>
      </c>
      <c r="L7143">
        <v>5</v>
      </c>
      <c r="M7143">
        <v>520</v>
      </c>
      <c r="N7143" s="43">
        <v>2600</v>
      </c>
    </row>
    <row r="7144" hidden="1" spans="1:14" x14ac:dyDescent="0.25">
      <c r="A7144" s="106">
        <v>45986</v>
      </c>
      <c r="B7144">
        <v>4856</v>
      </c>
      <c r="C7144">
        <v>1781</v>
      </c>
      <c r="E7144">
        <v>2</v>
      </c>
      <c r="F7144" t="s">
        <v>6925</v>
      </c>
      <c r="G7144" t="s">
        <v>2052</v>
      </c>
      <c r="I7144" t="s">
        <v>2006</v>
      </c>
      <c r="J7144" t="s">
        <v>6565</v>
      </c>
      <c r="K7144" t="s">
        <v>6566</v>
      </c>
      <c r="L7144">
        <v>3</v>
      </c>
      <c r="M7144">
        <v>520</v>
      </c>
      <c r="N7144" s="43">
        <v>1560</v>
      </c>
    </row>
    <row r="7145" hidden="1" spans="1:14" x14ac:dyDescent="0.25">
      <c r="A7145" s="106">
        <v>45987</v>
      </c>
      <c r="B7145">
        <v>4937</v>
      </c>
      <c r="C7145">
        <v>1856</v>
      </c>
      <c r="E7145">
        <v>2</v>
      </c>
      <c r="F7145" t="s">
        <v>6926</v>
      </c>
      <c r="G7145" t="s">
        <v>2054</v>
      </c>
      <c r="I7145" t="s">
        <v>2006</v>
      </c>
      <c r="J7145" t="s">
        <v>6565</v>
      </c>
      <c r="K7145" t="s">
        <v>6566</v>
      </c>
      <c r="L7145">
        <v>5</v>
      </c>
      <c r="M7145">
        <v>520</v>
      </c>
      <c r="N7145" s="43">
        <v>2600</v>
      </c>
    </row>
    <row r="7146" hidden="1" spans="1:14" x14ac:dyDescent="0.25">
      <c r="A7146" s="106">
        <v>45987</v>
      </c>
      <c r="B7146">
        <v>4938</v>
      </c>
      <c r="C7146">
        <v>1857</v>
      </c>
      <c r="E7146">
        <v>2</v>
      </c>
      <c r="F7146" t="s">
        <v>6926</v>
      </c>
      <c r="G7146" t="s">
        <v>2054</v>
      </c>
      <c r="I7146" t="s">
        <v>2006</v>
      </c>
      <c r="J7146" t="s">
        <v>6565</v>
      </c>
      <c r="K7146" t="s">
        <v>6566</v>
      </c>
      <c r="L7146">
        <v>3</v>
      </c>
      <c r="M7146">
        <v>520</v>
      </c>
      <c r="N7146" s="43">
        <v>1560</v>
      </c>
    </row>
    <row r="7147" hidden="1" spans="1:14" x14ac:dyDescent="0.25">
      <c r="A7147" s="106">
        <v>45988</v>
      </c>
      <c r="B7147">
        <v>4961</v>
      </c>
      <c r="C7147">
        <v>1880</v>
      </c>
      <c r="E7147">
        <v>2</v>
      </c>
      <c r="F7147" t="s">
        <v>6927</v>
      </c>
      <c r="G7147" t="s">
        <v>2012</v>
      </c>
      <c r="I7147" t="s">
        <v>2006</v>
      </c>
      <c r="J7147" t="s">
        <v>6565</v>
      </c>
      <c r="K7147" t="s">
        <v>6566</v>
      </c>
      <c r="L7147">
        <v>5</v>
      </c>
      <c r="M7147">
        <v>520</v>
      </c>
      <c r="N7147" s="43">
        <v>2600</v>
      </c>
    </row>
    <row r="7148" hidden="1" spans="1:14" x14ac:dyDescent="0.25">
      <c r="A7148" s="106">
        <v>45988</v>
      </c>
      <c r="B7148">
        <v>4962</v>
      </c>
      <c r="C7148">
        <v>1881</v>
      </c>
      <c r="E7148">
        <v>2</v>
      </c>
      <c r="F7148" t="s">
        <v>6927</v>
      </c>
      <c r="G7148" t="s">
        <v>2012</v>
      </c>
      <c r="I7148" t="s">
        <v>2006</v>
      </c>
      <c r="J7148" t="s">
        <v>6565</v>
      </c>
      <c r="K7148" t="s">
        <v>6566</v>
      </c>
      <c r="L7148">
        <v>1</v>
      </c>
      <c r="M7148">
        <v>520</v>
      </c>
      <c r="N7148" s="43">
        <v>520</v>
      </c>
    </row>
    <row r="7149" hidden="1" spans="1:14" x14ac:dyDescent="0.25">
      <c r="A7149" s="106">
        <v>45988</v>
      </c>
      <c r="B7149">
        <v>5009</v>
      </c>
      <c r="C7149">
        <v>1928</v>
      </c>
      <c r="E7149">
        <v>2</v>
      </c>
      <c r="F7149" t="s">
        <v>6928</v>
      </c>
      <c r="G7149" t="s">
        <v>2038</v>
      </c>
      <c r="I7149" t="s">
        <v>2006</v>
      </c>
      <c r="J7149" t="s">
        <v>6565</v>
      </c>
      <c r="K7149" t="s">
        <v>6566</v>
      </c>
      <c r="L7149">
        <v>8</v>
      </c>
      <c r="M7149">
        <v>520</v>
      </c>
      <c r="N7149" s="43">
        <v>4160</v>
      </c>
    </row>
    <row r="7150" hidden="1" spans="1:14" x14ac:dyDescent="0.25">
      <c r="A7150" s="106">
        <v>45990</v>
      </c>
      <c r="B7150">
        <v>5092</v>
      </c>
      <c r="C7150">
        <v>2011</v>
      </c>
      <c r="E7150">
        <v>2</v>
      </c>
      <c r="F7150" t="s">
        <v>6929</v>
      </c>
      <c r="G7150" t="s">
        <v>2054</v>
      </c>
      <c r="I7150" t="s">
        <v>2006</v>
      </c>
      <c r="J7150" t="s">
        <v>2868</v>
      </c>
      <c r="K7150" t="s">
        <v>2869</v>
      </c>
      <c r="L7150">
        <v>5</v>
      </c>
      <c r="M7150">
        <v>510</v>
      </c>
      <c r="N7150" s="43">
        <v>2550</v>
      </c>
    </row>
    <row r="7151" hidden="1" spans="1:14" x14ac:dyDescent="0.25">
      <c r="A7151" s="106">
        <v>45990</v>
      </c>
      <c r="B7151">
        <v>5093</v>
      </c>
      <c r="C7151">
        <v>2012</v>
      </c>
      <c r="E7151">
        <v>2</v>
      </c>
      <c r="F7151" t="s">
        <v>6929</v>
      </c>
      <c r="G7151" t="s">
        <v>2054</v>
      </c>
      <c r="I7151" t="s">
        <v>2006</v>
      </c>
      <c r="J7151" t="s">
        <v>2868</v>
      </c>
      <c r="K7151" t="s">
        <v>2869</v>
      </c>
      <c r="L7151">
        <v>1</v>
      </c>
      <c r="M7151">
        <v>510</v>
      </c>
      <c r="N7151" s="43">
        <v>510</v>
      </c>
    </row>
    <row r="7152" hidden="1" spans="1:14" x14ac:dyDescent="0.25">
      <c r="A7152" s="106">
        <v>45992</v>
      </c>
      <c r="B7152">
        <v>5110</v>
      </c>
      <c r="C7152">
        <v>2029</v>
      </c>
      <c r="E7152">
        <v>2</v>
      </c>
      <c r="F7152" t="s">
        <v>6930</v>
      </c>
      <c r="G7152" t="s">
        <v>2012</v>
      </c>
      <c r="I7152" t="s">
        <v>2006</v>
      </c>
      <c r="J7152" t="s">
        <v>6565</v>
      </c>
      <c r="K7152" t="s">
        <v>6566</v>
      </c>
      <c r="L7152">
        <v>5</v>
      </c>
      <c r="M7152">
        <v>520</v>
      </c>
      <c r="N7152" s="43">
        <v>2600</v>
      </c>
    </row>
    <row r="7153" hidden="1" spans="1:14" x14ac:dyDescent="0.25">
      <c r="A7153" s="106">
        <v>45992</v>
      </c>
      <c r="B7153">
        <v>5111</v>
      </c>
      <c r="C7153">
        <v>2030</v>
      </c>
      <c r="E7153">
        <v>2</v>
      </c>
      <c r="F7153" t="s">
        <v>6930</v>
      </c>
      <c r="G7153" t="s">
        <v>2012</v>
      </c>
      <c r="I7153" t="s">
        <v>2006</v>
      </c>
      <c r="J7153" t="s">
        <v>6565</v>
      </c>
      <c r="K7153" t="s">
        <v>6566</v>
      </c>
      <c r="L7153">
        <v>3</v>
      </c>
      <c r="M7153">
        <v>520</v>
      </c>
      <c r="N7153" s="43">
        <v>1560</v>
      </c>
    </row>
    <row r="7154" hidden="1" spans="1:14" x14ac:dyDescent="0.25">
      <c r="A7154" s="106">
        <v>45994</v>
      </c>
      <c r="B7154">
        <v>5289</v>
      </c>
      <c r="C7154">
        <v>2206</v>
      </c>
      <c r="E7154">
        <v>2</v>
      </c>
      <c r="F7154" t="s">
        <v>6931</v>
      </c>
      <c r="G7154" t="s">
        <v>2036</v>
      </c>
      <c r="I7154" t="s">
        <v>2006</v>
      </c>
      <c r="J7154" t="s">
        <v>6565</v>
      </c>
      <c r="K7154" t="s">
        <v>6566</v>
      </c>
      <c r="L7154">
        <v>5</v>
      </c>
      <c r="M7154">
        <v>520</v>
      </c>
      <c r="N7154" s="43">
        <v>2600</v>
      </c>
    </row>
    <row r="7155" hidden="1" spans="1:14" x14ac:dyDescent="0.25">
      <c r="A7155" s="106">
        <v>45994</v>
      </c>
      <c r="B7155">
        <v>5290</v>
      </c>
      <c r="C7155">
        <v>2207</v>
      </c>
      <c r="E7155">
        <v>2</v>
      </c>
      <c r="F7155" t="s">
        <v>6931</v>
      </c>
      <c r="G7155" t="s">
        <v>2036</v>
      </c>
      <c r="I7155" t="s">
        <v>2006</v>
      </c>
      <c r="J7155" t="s">
        <v>6565</v>
      </c>
      <c r="K7155" t="s">
        <v>6566</v>
      </c>
      <c r="L7155">
        <v>3</v>
      </c>
      <c r="M7155">
        <v>520</v>
      </c>
      <c r="N7155" s="43">
        <v>1560</v>
      </c>
    </row>
    <row r="7156" hidden="1" spans="1:14" x14ac:dyDescent="0.25">
      <c r="A7156" s="106">
        <v>45996</v>
      </c>
      <c r="B7156">
        <v>5379</v>
      </c>
      <c r="C7156">
        <v>2295</v>
      </c>
      <c r="E7156">
        <v>2</v>
      </c>
      <c r="F7156" t="s">
        <v>6932</v>
      </c>
      <c r="G7156" t="s">
        <v>2036</v>
      </c>
      <c r="I7156" t="s">
        <v>2006</v>
      </c>
      <c r="J7156" t="s">
        <v>6565</v>
      </c>
      <c r="K7156" t="s">
        <v>6566</v>
      </c>
      <c r="L7156">
        <v>8</v>
      </c>
      <c r="M7156">
        <v>520</v>
      </c>
      <c r="N7156" s="43">
        <v>4160</v>
      </c>
    </row>
    <row r="7157" hidden="1" spans="1:14" x14ac:dyDescent="0.25">
      <c r="A7157" s="106">
        <v>45997</v>
      </c>
      <c r="B7157">
        <v>5433</v>
      </c>
      <c r="C7157">
        <v>2349</v>
      </c>
      <c r="E7157">
        <v>2</v>
      </c>
      <c r="F7157" t="s">
        <v>6933</v>
      </c>
      <c r="G7157" t="s">
        <v>2025</v>
      </c>
      <c r="I7157" t="s">
        <v>2006</v>
      </c>
      <c r="J7157" t="s">
        <v>2868</v>
      </c>
      <c r="K7157" t="s">
        <v>2869</v>
      </c>
      <c r="L7157">
        <v>5</v>
      </c>
      <c r="M7157">
        <v>510</v>
      </c>
      <c r="N7157" s="43">
        <v>2550</v>
      </c>
    </row>
    <row r="7158" hidden="1" spans="1:14" x14ac:dyDescent="0.25">
      <c r="A7158" s="106">
        <v>45997</v>
      </c>
      <c r="B7158">
        <v>5434</v>
      </c>
      <c r="C7158">
        <v>2350</v>
      </c>
      <c r="E7158">
        <v>2</v>
      </c>
      <c r="F7158" t="s">
        <v>6933</v>
      </c>
      <c r="G7158" t="s">
        <v>2025</v>
      </c>
      <c r="I7158" t="s">
        <v>2006</v>
      </c>
      <c r="J7158" t="s">
        <v>2868</v>
      </c>
      <c r="K7158" t="s">
        <v>2869</v>
      </c>
      <c r="L7158">
        <v>1</v>
      </c>
      <c r="M7158">
        <v>510</v>
      </c>
      <c r="N7158" s="43">
        <v>510</v>
      </c>
    </row>
    <row r="7159" hidden="1" spans="1:14" x14ac:dyDescent="0.25">
      <c r="A7159" s="106">
        <v>45999</v>
      </c>
      <c r="B7159">
        <v>5455</v>
      </c>
      <c r="C7159">
        <v>2371</v>
      </c>
      <c r="E7159">
        <v>2</v>
      </c>
      <c r="F7159" t="s">
        <v>6934</v>
      </c>
      <c r="G7159" t="s">
        <v>2012</v>
      </c>
      <c r="I7159" t="s">
        <v>2006</v>
      </c>
      <c r="J7159" t="s">
        <v>6565</v>
      </c>
      <c r="K7159" t="s">
        <v>6566</v>
      </c>
      <c r="L7159">
        <v>5</v>
      </c>
      <c r="M7159">
        <v>520</v>
      </c>
      <c r="N7159" s="43">
        <v>2600</v>
      </c>
    </row>
    <row r="7160" hidden="1" spans="1:14" x14ac:dyDescent="0.25">
      <c r="A7160" s="106">
        <v>45999</v>
      </c>
      <c r="B7160">
        <v>5456</v>
      </c>
      <c r="C7160">
        <v>2372</v>
      </c>
      <c r="E7160">
        <v>2</v>
      </c>
      <c r="F7160" t="s">
        <v>6934</v>
      </c>
      <c r="G7160" t="s">
        <v>2012</v>
      </c>
      <c r="I7160" t="s">
        <v>2006</v>
      </c>
      <c r="J7160" t="s">
        <v>6565</v>
      </c>
      <c r="K7160" t="s">
        <v>6566</v>
      </c>
      <c r="L7160">
        <v>3</v>
      </c>
      <c r="M7160">
        <v>520</v>
      </c>
      <c r="N7160" s="43">
        <v>1560</v>
      </c>
    </row>
    <row r="7161" hidden="1" spans="1:14" x14ac:dyDescent="0.25">
      <c r="A7161" s="106">
        <v>46000</v>
      </c>
      <c r="B7161">
        <v>5530</v>
      </c>
      <c r="C7161">
        <v>2446</v>
      </c>
      <c r="E7161">
        <v>2</v>
      </c>
      <c r="F7161" t="s">
        <v>6935</v>
      </c>
      <c r="G7161" t="s">
        <v>2052</v>
      </c>
      <c r="I7161" t="s">
        <v>2006</v>
      </c>
      <c r="J7161" t="s">
        <v>6565</v>
      </c>
      <c r="K7161" t="s">
        <v>6566</v>
      </c>
      <c r="L7161">
        <v>5</v>
      </c>
      <c r="M7161">
        <v>520</v>
      </c>
      <c r="N7161" s="43">
        <v>2600</v>
      </c>
    </row>
    <row r="7162" hidden="1" spans="1:14" x14ac:dyDescent="0.25">
      <c r="A7162" s="106">
        <v>46000</v>
      </c>
      <c r="B7162">
        <v>5531</v>
      </c>
      <c r="C7162">
        <v>2447</v>
      </c>
      <c r="E7162">
        <v>2</v>
      </c>
      <c r="F7162" t="s">
        <v>6935</v>
      </c>
      <c r="G7162" t="s">
        <v>2052</v>
      </c>
      <c r="I7162" t="s">
        <v>2006</v>
      </c>
      <c r="J7162" t="s">
        <v>6565</v>
      </c>
      <c r="K7162" t="s">
        <v>6566</v>
      </c>
      <c r="L7162">
        <v>3</v>
      </c>
      <c r="M7162">
        <v>520</v>
      </c>
      <c r="N7162" s="43">
        <v>1560</v>
      </c>
    </row>
    <row r="7163" hidden="1" spans="1:14" x14ac:dyDescent="0.25">
      <c r="A7163" s="106">
        <v>46001</v>
      </c>
      <c r="B7163">
        <v>5583</v>
      </c>
      <c r="C7163">
        <v>2500</v>
      </c>
      <c r="E7163">
        <v>2</v>
      </c>
      <c r="F7163" t="s">
        <v>6936</v>
      </c>
      <c r="G7163" t="s">
        <v>2036</v>
      </c>
      <c r="I7163" t="s">
        <v>2006</v>
      </c>
      <c r="J7163" t="s">
        <v>6565</v>
      </c>
      <c r="K7163" t="s">
        <v>6566</v>
      </c>
      <c r="L7163">
        <v>8</v>
      </c>
      <c r="M7163">
        <v>520</v>
      </c>
      <c r="N7163" s="43">
        <v>4160</v>
      </c>
    </row>
    <row r="7164" hidden="1" spans="1:14" x14ac:dyDescent="0.25">
      <c r="A7164" s="106">
        <v>46003</v>
      </c>
      <c r="B7164">
        <v>5733</v>
      </c>
      <c r="C7164">
        <v>2650</v>
      </c>
      <c r="E7164">
        <v>2</v>
      </c>
      <c r="F7164" t="s">
        <v>6937</v>
      </c>
      <c r="G7164" t="s">
        <v>2044</v>
      </c>
      <c r="I7164" t="s">
        <v>2006</v>
      </c>
      <c r="J7164" t="s">
        <v>2868</v>
      </c>
      <c r="K7164" t="s">
        <v>2869</v>
      </c>
      <c r="L7164">
        <v>5</v>
      </c>
      <c r="M7164">
        <v>510</v>
      </c>
      <c r="N7164" s="43">
        <v>2550</v>
      </c>
    </row>
    <row r="7165" hidden="1" spans="1:14" x14ac:dyDescent="0.25">
      <c r="A7165" s="106">
        <v>46006</v>
      </c>
      <c r="B7165">
        <v>5831</v>
      </c>
      <c r="C7165">
        <v>2748</v>
      </c>
      <c r="E7165">
        <v>2</v>
      </c>
      <c r="F7165" t="s">
        <v>6938</v>
      </c>
      <c r="G7165" t="s">
        <v>2368</v>
      </c>
      <c r="I7165" t="s">
        <v>2006</v>
      </c>
      <c r="J7165" t="s">
        <v>6565</v>
      </c>
      <c r="K7165" t="s">
        <v>6566</v>
      </c>
      <c r="L7165">
        <v>5</v>
      </c>
      <c r="M7165">
        <v>520</v>
      </c>
      <c r="N7165" s="43">
        <v>2600</v>
      </c>
    </row>
    <row r="7166" hidden="1" spans="1:14" x14ac:dyDescent="0.25">
      <c r="A7166" s="106">
        <v>46006</v>
      </c>
      <c r="B7166">
        <v>5832</v>
      </c>
      <c r="C7166">
        <v>2749</v>
      </c>
      <c r="E7166">
        <v>2</v>
      </c>
      <c r="F7166" t="s">
        <v>6938</v>
      </c>
      <c r="G7166" t="s">
        <v>2097</v>
      </c>
      <c r="I7166" t="s">
        <v>2006</v>
      </c>
      <c r="J7166" t="s">
        <v>6565</v>
      </c>
      <c r="K7166" t="s">
        <v>6566</v>
      </c>
      <c r="L7166">
        <v>3</v>
      </c>
      <c r="M7166">
        <v>520</v>
      </c>
      <c r="N7166" s="43">
        <v>1560</v>
      </c>
    </row>
    <row r="7167" hidden="1" spans="1:14" x14ac:dyDescent="0.25">
      <c r="A7167" s="106">
        <v>46007</v>
      </c>
      <c r="B7167">
        <v>5947</v>
      </c>
      <c r="C7167">
        <v>2863</v>
      </c>
      <c r="E7167">
        <v>2</v>
      </c>
      <c r="F7167" t="s">
        <v>6394</v>
      </c>
      <c r="G7167" t="s">
        <v>2012</v>
      </c>
      <c r="I7167" t="s">
        <v>2006</v>
      </c>
      <c r="J7167" t="s">
        <v>6565</v>
      </c>
      <c r="K7167" t="s">
        <v>6566</v>
      </c>
      <c r="L7167">
        <v>5</v>
      </c>
      <c r="M7167">
        <v>520</v>
      </c>
      <c r="N7167" s="43">
        <v>2600</v>
      </c>
    </row>
    <row r="7168" hidden="1" spans="1:14" x14ac:dyDescent="0.25">
      <c r="A7168" s="106">
        <v>46007</v>
      </c>
      <c r="B7168">
        <v>5948</v>
      </c>
      <c r="C7168">
        <v>2864</v>
      </c>
      <c r="E7168">
        <v>2</v>
      </c>
      <c r="F7168" t="s">
        <v>6939</v>
      </c>
      <c r="G7168" t="s">
        <v>2012</v>
      </c>
      <c r="I7168" t="s">
        <v>2006</v>
      </c>
      <c r="J7168" t="s">
        <v>6565</v>
      </c>
      <c r="K7168" t="s">
        <v>6566</v>
      </c>
      <c r="L7168">
        <v>3</v>
      </c>
      <c r="M7168">
        <v>520</v>
      </c>
      <c r="N7168" s="43">
        <v>1560</v>
      </c>
    </row>
    <row r="7169" hidden="1" spans="1:14" x14ac:dyDescent="0.25">
      <c r="A7169" s="106">
        <v>46008</v>
      </c>
      <c r="B7169">
        <v>5997</v>
      </c>
      <c r="C7169">
        <v>2913</v>
      </c>
      <c r="E7169">
        <v>2</v>
      </c>
      <c r="F7169" t="s">
        <v>6694</v>
      </c>
      <c r="G7169" t="s">
        <v>2368</v>
      </c>
      <c r="I7169" t="s">
        <v>2006</v>
      </c>
      <c r="J7169" t="s">
        <v>2868</v>
      </c>
      <c r="K7169" t="s">
        <v>2869</v>
      </c>
      <c r="L7169">
        <v>5</v>
      </c>
      <c r="M7169">
        <v>510</v>
      </c>
      <c r="N7169" s="43">
        <v>2550</v>
      </c>
    </row>
    <row r="7170" hidden="1" spans="1:14" x14ac:dyDescent="0.25">
      <c r="A7170" s="106">
        <v>46009</v>
      </c>
      <c r="B7170">
        <v>6029</v>
      </c>
      <c r="C7170">
        <v>2945</v>
      </c>
      <c r="E7170">
        <v>2</v>
      </c>
      <c r="F7170" t="s">
        <v>6940</v>
      </c>
      <c r="G7170" t="s">
        <v>2044</v>
      </c>
      <c r="I7170" t="s">
        <v>2006</v>
      </c>
      <c r="J7170" t="s">
        <v>6565</v>
      </c>
      <c r="K7170" t="s">
        <v>6566</v>
      </c>
      <c r="L7170">
        <v>5</v>
      </c>
      <c r="M7170">
        <v>520</v>
      </c>
      <c r="N7170" s="43">
        <v>2600</v>
      </c>
    </row>
    <row r="7171" hidden="1" spans="1:14" x14ac:dyDescent="0.25">
      <c r="A7171" s="106">
        <v>46013</v>
      </c>
      <c r="B7171">
        <v>6183</v>
      </c>
      <c r="C7171">
        <v>3100</v>
      </c>
      <c r="E7171">
        <v>2</v>
      </c>
      <c r="F7171" t="s">
        <v>6941</v>
      </c>
      <c r="G7171" t="s">
        <v>2052</v>
      </c>
      <c r="I7171" t="s">
        <v>2006</v>
      </c>
      <c r="J7171" t="s">
        <v>6565</v>
      </c>
      <c r="K7171" t="s">
        <v>6566</v>
      </c>
      <c r="L7171">
        <v>6</v>
      </c>
      <c r="M7171">
        <v>520</v>
      </c>
      <c r="N7171" s="43">
        <v>3120</v>
      </c>
    </row>
    <row r="7172" hidden="1" spans="1:14" x14ac:dyDescent="0.25">
      <c r="A7172" s="106">
        <v>46020</v>
      </c>
      <c r="B7172">
        <v>6277</v>
      </c>
      <c r="C7172">
        <v>3193</v>
      </c>
      <c r="E7172">
        <v>2</v>
      </c>
      <c r="F7172" t="s">
        <v>6942</v>
      </c>
      <c r="G7172" t="s">
        <v>2114</v>
      </c>
      <c r="I7172" t="s">
        <v>2006</v>
      </c>
      <c r="J7172" t="s">
        <v>6565</v>
      </c>
      <c r="K7172" t="s">
        <v>6566</v>
      </c>
      <c r="L7172">
        <v>5</v>
      </c>
      <c r="M7172">
        <v>520</v>
      </c>
      <c r="N7172" s="43">
        <v>2600</v>
      </c>
    </row>
    <row r="7173" hidden="1" spans="1:14" x14ac:dyDescent="0.25">
      <c r="A7173" s="106">
        <v>46027</v>
      </c>
      <c r="B7173">
        <v>6467</v>
      </c>
      <c r="C7173">
        <v>3382</v>
      </c>
      <c r="E7173">
        <v>2</v>
      </c>
      <c r="F7173" t="s">
        <v>6943</v>
      </c>
      <c r="G7173" t="s">
        <v>2114</v>
      </c>
      <c r="I7173" t="s">
        <v>2006</v>
      </c>
      <c r="J7173" t="s">
        <v>6565</v>
      </c>
      <c r="K7173" t="s">
        <v>6566</v>
      </c>
      <c r="L7173">
        <v>5</v>
      </c>
      <c r="M7173">
        <v>520</v>
      </c>
      <c r="N7173" s="43">
        <v>2600</v>
      </c>
    </row>
    <row r="7174" hidden="1" spans="1:14" x14ac:dyDescent="0.25">
      <c r="A7174" s="106">
        <v>46028</v>
      </c>
      <c r="B7174">
        <v>6515</v>
      </c>
      <c r="C7174">
        <v>3430</v>
      </c>
      <c r="E7174">
        <v>2</v>
      </c>
      <c r="F7174" t="s">
        <v>6944</v>
      </c>
      <c r="G7174" t="s">
        <v>2021</v>
      </c>
      <c r="I7174" t="s">
        <v>2006</v>
      </c>
      <c r="J7174" t="s">
        <v>6565</v>
      </c>
      <c r="K7174" t="s">
        <v>6566</v>
      </c>
      <c r="L7174">
        <v>5</v>
      </c>
      <c r="M7174">
        <v>520</v>
      </c>
      <c r="N7174" s="43">
        <v>2600</v>
      </c>
    </row>
    <row r="7175" hidden="1" spans="1:14" x14ac:dyDescent="0.25">
      <c r="A7175" s="106">
        <v>46029</v>
      </c>
      <c r="B7175">
        <v>6583</v>
      </c>
      <c r="C7175">
        <v>3498</v>
      </c>
      <c r="E7175">
        <v>2</v>
      </c>
      <c r="F7175" t="s">
        <v>6945</v>
      </c>
      <c r="G7175" t="s">
        <v>2027</v>
      </c>
      <c r="I7175" t="s">
        <v>2006</v>
      </c>
      <c r="J7175" t="s">
        <v>6565</v>
      </c>
      <c r="K7175" t="s">
        <v>6566</v>
      </c>
      <c r="L7175">
        <v>3</v>
      </c>
      <c r="M7175">
        <v>520</v>
      </c>
      <c r="N7175" s="43">
        <v>1560</v>
      </c>
    </row>
    <row r="7176" hidden="1" spans="1:14" x14ac:dyDescent="0.25">
      <c r="A7176" s="106">
        <v>46029</v>
      </c>
      <c r="B7176">
        <v>6599</v>
      </c>
      <c r="C7176">
        <v>3514</v>
      </c>
      <c r="E7176">
        <v>2</v>
      </c>
      <c r="F7176" t="s">
        <v>6946</v>
      </c>
      <c r="G7176" t="s">
        <v>2027</v>
      </c>
      <c r="I7176" t="s">
        <v>2006</v>
      </c>
      <c r="J7176" t="s">
        <v>2868</v>
      </c>
      <c r="K7176" t="s">
        <v>2869</v>
      </c>
      <c r="L7176">
        <v>5</v>
      </c>
      <c r="M7176">
        <v>510</v>
      </c>
      <c r="N7176" s="43">
        <v>2550</v>
      </c>
    </row>
    <row r="7177" hidden="1" spans="1:14" x14ac:dyDescent="0.25">
      <c r="A7177" s="106">
        <v>46031</v>
      </c>
      <c r="B7177">
        <v>6734</v>
      </c>
      <c r="C7177">
        <v>3649</v>
      </c>
      <c r="E7177">
        <v>2</v>
      </c>
      <c r="F7177" t="s">
        <v>6947</v>
      </c>
      <c r="G7177" t="s">
        <v>2097</v>
      </c>
      <c r="I7177" t="s">
        <v>2006</v>
      </c>
      <c r="J7177" t="s">
        <v>6948</v>
      </c>
      <c r="K7177" t="s">
        <v>6949</v>
      </c>
      <c r="L7177">
        <v>5</v>
      </c>
      <c r="M7177">
        <v>520</v>
      </c>
      <c r="N7177" s="43">
        <v>2600</v>
      </c>
    </row>
    <row r="7178" hidden="1" spans="1:14" x14ac:dyDescent="0.25">
      <c r="A7178" s="106">
        <v>46034</v>
      </c>
      <c r="B7178">
        <v>6820</v>
      </c>
      <c r="C7178">
        <v>3728</v>
      </c>
      <c r="E7178">
        <v>2</v>
      </c>
      <c r="F7178" t="s">
        <v>6950</v>
      </c>
      <c r="G7178" t="s">
        <v>2114</v>
      </c>
      <c r="I7178" t="s">
        <v>2006</v>
      </c>
      <c r="J7178" t="s">
        <v>6565</v>
      </c>
      <c r="K7178" t="s">
        <v>6566</v>
      </c>
      <c r="L7178">
        <v>4</v>
      </c>
      <c r="M7178">
        <v>520</v>
      </c>
      <c r="N7178" s="43">
        <v>2080</v>
      </c>
    </row>
    <row r="7179" hidden="1" spans="1:14" x14ac:dyDescent="0.25">
      <c r="A7179" s="106">
        <v>46035</v>
      </c>
      <c r="B7179">
        <v>6844</v>
      </c>
      <c r="C7179">
        <v>3752</v>
      </c>
      <c r="E7179">
        <v>2</v>
      </c>
      <c r="F7179" t="s">
        <v>6951</v>
      </c>
      <c r="G7179" t="s">
        <v>2017</v>
      </c>
      <c r="I7179" t="s">
        <v>2006</v>
      </c>
      <c r="J7179" t="s">
        <v>2868</v>
      </c>
      <c r="K7179" t="s">
        <v>2869</v>
      </c>
      <c r="L7179">
        <v>4</v>
      </c>
      <c r="M7179">
        <v>510</v>
      </c>
      <c r="N7179" s="43">
        <v>2040</v>
      </c>
    </row>
    <row r="7180" hidden="1" spans="1:14" x14ac:dyDescent="0.25">
      <c r="A7180" s="106">
        <v>46036</v>
      </c>
      <c r="B7180">
        <v>6936</v>
      </c>
      <c r="C7180">
        <v>3842</v>
      </c>
      <c r="E7180">
        <v>2</v>
      </c>
      <c r="F7180" t="s">
        <v>6952</v>
      </c>
      <c r="G7180" t="s">
        <v>2095</v>
      </c>
      <c r="I7180" t="s">
        <v>2006</v>
      </c>
      <c r="J7180" t="s">
        <v>6565</v>
      </c>
      <c r="K7180" t="s">
        <v>6566</v>
      </c>
      <c r="L7180">
        <v>3</v>
      </c>
      <c r="M7180">
        <v>520</v>
      </c>
      <c r="N7180" s="43">
        <v>1560</v>
      </c>
    </row>
    <row r="7181" hidden="1" spans="1:14" x14ac:dyDescent="0.25">
      <c r="A7181" s="106">
        <v>46037</v>
      </c>
      <c r="B7181">
        <v>6987</v>
      </c>
      <c r="C7181">
        <v>3893</v>
      </c>
      <c r="E7181">
        <v>2</v>
      </c>
      <c r="F7181" t="s">
        <v>6953</v>
      </c>
      <c r="G7181" t="s">
        <v>2063</v>
      </c>
      <c r="I7181" t="s">
        <v>2006</v>
      </c>
      <c r="J7181" t="s">
        <v>6565</v>
      </c>
      <c r="K7181" t="s">
        <v>6566</v>
      </c>
      <c r="L7181">
        <v>6</v>
      </c>
      <c r="M7181">
        <v>520</v>
      </c>
      <c r="N7181" s="43">
        <v>3120</v>
      </c>
    </row>
    <row r="7182" hidden="1" spans="1:14" x14ac:dyDescent="0.25">
      <c r="A7182" s="106">
        <v>46039</v>
      </c>
      <c r="B7182">
        <v>7073</v>
      </c>
      <c r="C7182">
        <v>3979</v>
      </c>
      <c r="E7182">
        <v>2</v>
      </c>
      <c r="F7182" t="s">
        <v>6954</v>
      </c>
      <c r="G7182" t="s">
        <v>2012</v>
      </c>
      <c r="I7182" t="s">
        <v>2006</v>
      </c>
      <c r="J7182" t="s">
        <v>2868</v>
      </c>
      <c r="K7182" t="s">
        <v>2869</v>
      </c>
      <c r="L7182">
        <v>5</v>
      </c>
      <c r="M7182">
        <v>510</v>
      </c>
      <c r="N7182" s="43">
        <v>2550</v>
      </c>
    </row>
    <row r="7183" hidden="1" spans="1:14" x14ac:dyDescent="0.25">
      <c r="A7183" s="106">
        <v>46039</v>
      </c>
      <c r="B7183">
        <v>7074</v>
      </c>
      <c r="C7183">
        <v>3980</v>
      </c>
      <c r="E7183">
        <v>2</v>
      </c>
      <c r="F7183" t="s">
        <v>6954</v>
      </c>
      <c r="G7183" t="s">
        <v>2012</v>
      </c>
      <c r="I7183" t="s">
        <v>2006</v>
      </c>
      <c r="J7183" t="s">
        <v>2868</v>
      </c>
      <c r="K7183" t="s">
        <v>2869</v>
      </c>
      <c r="L7183">
        <v>1</v>
      </c>
      <c r="M7183">
        <v>510</v>
      </c>
      <c r="N7183" s="43">
        <v>510</v>
      </c>
    </row>
    <row r="7184" hidden="1" spans="1:14" x14ac:dyDescent="0.25">
      <c r="A7184" s="106">
        <v>46041</v>
      </c>
      <c r="B7184">
        <v>7085</v>
      </c>
      <c r="C7184">
        <v>3991</v>
      </c>
      <c r="E7184">
        <v>2</v>
      </c>
      <c r="F7184" t="s">
        <v>6955</v>
      </c>
      <c r="G7184" t="s">
        <v>2114</v>
      </c>
      <c r="I7184" t="s">
        <v>2006</v>
      </c>
      <c r="J7184" t="s">
        <v>6565</v>
      </c>
      <c r="K7184" t="s">
        <v>6566</v>
      </c>
      <c r="L7184">
        <v>3</v>
      </c>
      <c r="M7184">
        <v>520</v>
      </c>
      <c r="N7184" s="43">
        <v>1560</v>
      </c>
    </row>
    <row r="7185" hidden="1" spans="1:14" x14ac:dyDescent="0.25">
      <c r="A7185" s="106">
        <v>46041</v>
      </c>
      <c r="B7185">
        <v>7136</v>
      </c>
      <c r="C7185">
        <v>4042</v>
      </c>
      <c r="E7185">
        <v>2</v>
      </c>
      <c r="F7185" t="s">
        <v>6956</v>
      </c>
      <c r="G7185" t="s">
        <v>2054</v>
      </c>
      <c r="I7185" t="s">
        <v>2006</v>
      </c>
      <c r="J7185" t="s">
        <v>6565</v>
      </c>
      <c r="K7185" t="s">
        <v>6566</v>
      </c>
      <c r="L7185">
        <v>7</v>
      </c>
      <c r="M7185">
        <v>520</v>
      </c>
      <c r="N7185" s="43">
        <v>3640</v>
      </c>
    </row>
    <row r="7186" hidden="1" spans="1:14" x14ac:dyDescent="0.25">
      <c r="A7186" s="106">
        <v>46044</v>
      </c>
      <c r="B7186">
        <v>7244</v>
      </c>
      <c r="C7186">
        <v>4148</v>
      </c>
      <c r="E7186">
        <v>2</v>
      </c>
      <c r="F7186" t="s">
        <v>6957</v>
      </c>
      <c r="G7186" t="s">
        <v>2095</v>
      </c>
      <c r="I7186" t="s">
        <v>2006</v>
      </c>
      <c r="J7186" t="s">
        <v>6565</v>
      </c>
      <c r="K7186" t="s">
        <v>6566</v>
      </c>
      <c r="L7186">
        <v>5</v>
      </c>
      <c r="M7186">
        <v>520</v>
      </c>
      <c r="N7186" s="43">
        <v>2600</v>
      </c>
    </row>
    <row r="7187" hidden="1" spans="1:14" x14ac:dyDescent="0.25">
      <c r="A7187" s="106">
        <v>46044</v>
      </c>
      <c r="B7187">
        <v>7245</v>
      </c>
      <c r="C7187">
        <v>4149</v>
      </c>
      <c r="E7187">
        <v>2</v>
      </c>
      <c r="F7187" t="s">
        <v>6957</v>
      </c>
      <c r="G7187" t="s">
        <v>2095</v>
      </c>
      <c r="I7187" t="s">
        <v>2006</v>
      </c>
      <c r="J7187" t="s">
        <v>6565</v>
      </c>
      <c r="K7187" t="s">
        <v>6566</v>
      </c>
      <c r="L7187">
        <v>2</v>
      </c>
      <c r="M7187">
        <v>520</v>
      </c>
      <c r="N7187" s="43">
        <v>1040</v>
      </c>
    </row>
    <row r="7188" hidden="1" spans="1:14" x14ac:dyDescent="0.25">
      <c r="A7188" s="106">
        <v>46048</v>
      </c>
      <c r="B7188">
        <v>7410</v>
      </c>
      <c r="C7188">
        <v>4313</v>
      </c>
      <c r="E7188">
        <v>2</v>
      </c>
      <c r="F7188" t="s">
        <v>6958</v>
      </c>
      <c r="G7188" t="s">
        <v>2038</v>
      </c>
      <c r="I7188" t="s">
        <v>2006</v>
      </c>
      <c r="J7188" t="s">
        <v>6565</v>
      </c>
      <c r="K7188" t="s">
        <v>6566</v>
      </c>
      <c r="L7188">
        <v>5</v>
      </c>
      <c r="M7188">
        <v>520</v>
      </c>
      <c r="N7188" s="43">
        <v>2600</v>
      </c>
    </row>
    <row r="7189" hidden="1" spans="1:14" x14ac:dyDescent="0.25">
      <c r="A7189" s="106">
        <v>46048</v>
      </c>
      <c r="B7189">
        <v>7411</v>
      </c>
      <c r="C7189">
        <v>4314</v>
      </c>
      <c r="E7189">
        <v>2</v>
      </c>
      <c r="F7189" t="s">
        <v>6958</v>
      </c>
      <c r="G7189" t="s">
        <v>2038</v>
      </c>
      <c r="I7189" t="s">
        <v>2006</v>
      </c>
      <c r="J7189" t="s">
        <v>6565</v>
      </c>
      <c r="K7189" t="s">
        <v>6566</v>
      </c>
      <c r="L7189">
        <v>2</v>
      </c>
      <c r="M7189">
        <v>520</v>
      </c>
      <c r="N7189" s="43">
        <v>1040</v>
      </c>
    </row>
    <row r="7190" hidden="1" spans="1:14" x14ac:dyDescent="0.25">
      <c r="A7190" s="106">
        <v>46050</v>
      </c>
      <c r="B7190">
        <v>7484</v>
      </c>
      <c r="C7190">
        <v>4385</v>
      </c>
      <c r="E7190">
        <v>2</v>
      </c>
      <c r="F7190" t="s">
        <v>6959</v>
      </c>
      <c r="G7190" t="s">
        <v>2054</v>
      </c>
      <c r="I7190" t="s">
        <v>2006</v>
      </c>
      <c r="J7190" t="s">
        <v>6565</v>
      </c>
      <c r="K7190" t="s">
        <v>6566</v>
      </c>
      <c r="L7190">
        <v>5</v>
      </c>
      <c r="M7190">
        <v>520</v>
      </c>
      <c r="N7190" s="43">
        <v>2600</v>
      </c>
    </row>
    <row r="7191" hidden="1" spans="1:14" x14ac:dyDescent="0.25">
      <c r="A7191" s="106">
        <v>46052</v>
      </c>
      <c r="B7191">
        <v>7592</v>
      </c>
      <c r="C7191">
        <v>4492</v>
      </c>
      <c r="E7191">
        <v>2</v>
      </c>
      <c r="F7191" t="s">
        <v>6960</v>
      </c>
      <c r="G7191" t="s">
        <v>2027</v>
      </c>
      <c r="I7191" t="s">
        <v>2006</v>
      </c>
      <c r="J7191" t="s">
        <v>6565</v>
      </c>
      <c r="K7191" t="s">
        <v>6566</v>
      </c>
      <c r="L7191">
        <v>4</v>
      </c>
      <c r="M7191">
        <v>520</v>
      </c>
      <c r="N7191" s="43">
        <v>2080</v>
      </c>
    </row>
    <row r="7192" hidden="1" spans="1:14" x14ac:dyDescent="0.25">
      <c r="A7192" s="106">
        <v>46055</v>
      </c>
      <c r="B7192">
        <v>7734</v>
      </c>
      <c r="C7192">
        <v>4633</v>
      </c>
      <c r="E7192">
        <v>2</v>
      </c>
      <c r="F7192" t="s">
        <v>6961</v>
      </c>
      <c r="G7192" t="s">
        <v>2097</v>
      </c>
      <c r="I7192" t="s">
        <v>2006</v>
      </c>
      <c r="J7192" t="s">
        <v>6565</v>
      </c>
      <c r="K7192" t="s">
        <v>6566</v>
      </c>
      <c r="L7192">
        <v>4</v>
      </c>
      <c r="M7192">
        <v>520</v>
      </c>
      <c r="N7192" s="43">
        <v>2080</v>
      </c>
    </row>
    <row r="7193" hidden="1" spans="1:14" x14ac:dyDescent="0.25">
      <c r="A7193" s="106">
        <v>46064</v>
      </c>
      <c r="B7193">
        <v>8096</v>
      </c>
      <c r="C7193">
        <v>4994</v>
      </c>
      <c r="E7193">
        <v>2</v>
      </c>
      <c r="F7193" t="s">
        <v>6962</v>
      </c>
      <c r="G7193" t="s">
        <v>2017</v>
      </c>
      <c r="I7193" t="s">
        <v>2006</v>
      </c>
      <c r="J7193" t="s">
        <v>6565</v>
      </c>
      <c r="K7193" t="s">
        <v>6566</v>
      </c>
      <c r="L7193">
        <v>3</v>
      </c>
      <c r="M7193">
        <v>520</v>
      </c>
      <c r="N7193" s="43">
        <v>1560</v>
      </c>
    </row>
    <row r="7194" hidden="1" spans="1:14" x14ac:dyDescent="0.25">
      <c r="A7194" s="106">
        <v>45845</v>
      </c>
      <c r="B7194">
        <v>23</v>
      </c>
      <c r="C7194">
        <v>0</v>
      </c>
      <c r="E7194">
        <v>16</v>
      </c>
      <c r="F7194" t="s">
        <v>6963</v>
      </c>
      <c r="G7194" t="s">
        <v>2368</v>
      </c>
      <c r="I7194" t="s">
        <v>2006</v>
      </c>
      <c r="J7194" t="s">
        <v>6565</v>
      </c>
      <c r="K7194" t="s">
        <v>6566</v>
      </c>
      <c r="L7194">
        <v>8</v>
      </c>
      <c r="M7194">
        <v>520</v>
      </c>
      <c r="N7194" s="43">
        <v>4160</v>
      </c>
    </row>
    <row r="7195" hidden="1" spans="1:14" x14ac:dyDescent="0.25">
      <c r="A7195" s="106">
        <v>45845</v>
      </c>
      <c r="B7195">
        <v>44</v>
      </c>
      <c r="C7195">
        <v>0</v>
      </c>
      <c r="E7195">
        <v>16</v>
      </c>
      <c r="F7195" t="s">
        <v>6964</v>
      </c>
      <c r="G7195" t="s">
        <v>2004</v>
      </c>
      <c r="I7195" t="s">
        <v>2006</v>
      </c>
      <c r="J7195" t="s">
        <v>6565</v>
      </c>
      <c r="K7195" t="s">
        <v>6566</v>
      </c>
      <c r="L7195">
        <v>6</v>
      </c>
      <c r="M7195">
        <v>520</v>
      </c>
      <c r="N7195" s="43">
        <v>3120</v>
      </c>
    </row>
    <row r="7196" hidden="1" spans="1:14" x14ac:dyDescent="0.25">
      <c r="A7196" s="106">
        <v>45846</v>
      </c>
      <c r="B7196">
        <v>70</v>
      </c>
      <c r="C7196">
        <v>0</v>
      </c>
      <c r="E7196">
        <v>16</v>
      </c>
      <c r="F7196" t="s">
        <v>6965</v>
      </c>
      <c r="G7196" t="s">
        <v>2036</v>
      </c>
      <c r="I7196" t="s">
        <v>2006</v>
      </c>
      <c r="J7196" t="s">
        <v>6565</v>
      </c>
      <c r="K7196" t="s">
        <v>6566</v>
      </c>
      <c r="L7196">
        <v>7</v>
      </c>
      <c r="M7196">
        <v>520</v>
      </c>
      <c r="N7196" s="43">
        <v>3640</v>
      </c>
    </row>
    <row r="7197" hidden="1" spans="1:14" x14ac:dyDescent="0.25">
      <c r="A7197" s="106">
        <v>45847</v>
      </c>
      <c r="B7197">
        <v>104</v>
      </c>
      <c r="C7197">
        <v>0</v>
      </c>
      <c r="E7197">
        <v>16</v>
      </c>
      <c r="F7197" t="s">
        <v>6966</v>
      </c>
      <c r="G7197" t="s">
        <v>2054</v>
      </c>
      <c r="I7197" t="s">
        <v>2006</v>
      </c>
      <c r="J7197" t="s">
        <v>6565</v>
      </c>
      <c r="K7197" t="s">
        <v>6566</v>
      </c>
      <c r="L7197">
        <v>8</v>
      </c>
      <c r="M7197">
        <v>520</v>
      </c>
      <c r="N7197" s="43">
        <v>4160</v>
      </c>
    </row>
    <row r="7198" hidden="1" spans="1:14" x14ac:dyDescent="0.25">
      <c r="A7198" s="106">
        <v>45847</v>
      </c>
      <c r="B7198">
        <v>109</v>
      </c>
      <c r="C7198">
        <v>0</v>
      </c>
      <c r="E7198">
        <v>16</v>
      </c>
      <c r="F7198" t="s">
        <v>6967</v>
      </c>
      <c r="G7198" t="s">
        <v>2025</v>
      </c>
      <c r="I7198" t="s">
        <v>2006</v>
      </c>
      <c r="J7198" t="s">
        <v>2868</v>
      </c>
      <c r="K7198" t="s">
        <v>2869</v>
      </c>
      <c r="L7198">
        <v>3</v>
      </c>
      <c r="M7198">
        <v>510</v>
      </c>
      <c r="N7198" s="43">
        <v>1530</v>
      </c>
    </row>
    <row r="7199" hidden="1" spans="1:14" x14ac:dyDescent="0.25">
      <c r="A7199" s="106">
        <v>45847</v>
      </c>
      <c r="B7199">
        <v>121</v>
      </c>
      <c r="C7199">
        <v>0</v>
      </c>
      <c r="E7199">
        <v>16</v>
      </c>
      <c r="F7199" t="s">
        <v>6968</v>
      </c>
      <c r="G7199" t="s">
        <v>2063</v>
      </c>
      <c r="I7199" t="s">
        <v>2006</v>
      </c>
      <c r="J7199" t="s">
        <v>6565</v>
      </c>
      <c r="K7199" t="s">
        <v>6566</v>
      </c>
      <c r="L7199">
        <v>6</v>
      </c>
      <c r="M7199">
        <v>520</v>
      </c>
      <c r="N7199" s="43">
        <v>3120</v>
      </c>
    </row>
    <row r="7200" hidden="1" spans="1:14" x14ac:dyDescent="0.25">
      <c r="A7200" s="106">
        <v>45848</v>
      </c>
      <c r="B7200">
        <v>139</v>
      </c>
      <c r="C7200">
        <v>0</v>
      </c>
      <c r="E7200">
        <v>16</v>
      </c>
      <c r="F7200" t="s">
        <v>6969</v>
      </c>
      <c r="G7200" t="s">
        <v>2063</v>
      </c>
      <c r="I7200" t="s">
        <v>2006</v>
      </c>
      <c r="J7200" t="s">
        <v>6565</v>
      </c>
      <c r="K7200" t="s">
        <v>6566</v>
      </c>
      <c r="L7200">
        <v>8</v>
      </c>
      <c r="M7200">
        <v>520</v>
      </c>
      <c r="N7200" s="43">
        <v>4160</v>
      </c>
    </row>
    <row r="7201" hidden="1" spans="1:14" x14ac:dyDescent="0.25">
      <c r="A7201" s="106">
        <v>45848</v>
      </c>
      <c r="B7201">
        <v>152</v>
      </c>
      <c r="C7201">
        <v>0</v>
      </c>
      <c r="E7201">
        <v>16</v>
      </c>
      <c r="F7201" t="s">
        <v>6970</v>
      </c>
      <c r="G7201" t="s">
        <v>2368</v>
      </c>
      <c r="I7201" t="s">
        <v>2006</v>
      </c>
      <c r="J7201" t="s">
        <v>2868</v>
      </c>
      <c r="K7201" t="s">
        <v>2869</v>
      </c>
      <c r="L7201">
        <v>3</v>
      </c>
      <c r="M7201">
        <v>510</v>
      </c>
      <c r="N7201" s="43">
        <v>1530</v>
      </c>
    </row>
    <row r="7202" hidden="1" spans="1:14" x14ac:dyDescent="0.25">
      <c r="A7202" s="106">
        <v>45849</v>
      </c>
      <c r="B7202">
        <v>178</v>
      </c>
      <c r="C7202">
        <v>0</v>
      </c>
      <c r="E7202">
        <v>16</v>
      </c>
      <c r="F7202" t="s">
        <v>6971</v>
      </c>
      <c r="G7202" t="s">
        <v>2036</v>
      </c>
      <c r="I7202" t="s">
        <v>2006</v>
      </c>
      <c r="J7202" t="s">
        <v>6565</v>
      </c>
      <c r="K7202" t="s">
        <v>6566</v>
      </c>
      <c r="L7202">
        <v>8</v>
      </c>
      <c r="M7202">
        <v>520</v>
      </c>
      <c r="N7202" s="43">
        <v>4160</v>
      </c>
    </row>
    <row r="7203" hidden="1" spans="1:14" x14ac:dyDescent="0.25">
      <c r="A7203" s="106">
        <v>45852</v>
      </c>
      <c r="B7203">
        <v>225</v>
      </c>
      <c r="C7203">
        <v>0</v>
      </c>
      <c r="E7203">
        <v>16</v>
      </c>
      <c r="F7203" t="s">
        <v>6972</v>
      </c>
      <c r="G7203" t="s">
        <v>2063</v>
      </c>
      <c r="I7203" t="s">
        <v>2006</v>
      </c>
      <c r="J7203" t="s">
        <v>6565</v>
      </c>
      <c r="K7203" t="s">
        <v>6566</v>
      </c>
      <c r="L7203">
        <v>8</v>
      </c>
      <c r="M7203">
        <v>520</v>
      </c>
      <c r="N7203" s="43">
        <v>4160</v>
      </c>
    </row>
    <row r="7204" hidden="1" spans="1:14" x14ac:dyDescent="0.25">
      <c r="A7204" s="106">
        <v>45852</v>
      </c>
      <c r="B7204">
        <v>236</v>
      </c>
      <c r="C7204">
        <v>0</v>
      </c>
      <c r="E7204">
        <v>16</v>
      </c>
      <c r="F7204" t="s">
        <v>6973</v>
      </c>
      <c r="G7204" t="s">
        <v>2063</v>
      </c>
      <c r="I7204" t="s">
        <v>2006</v>
      </c>
      <c r="J7204" t="s">
        <v>6565</v>
      </c>
      <c r="K7204" t="s">
        <v>6566</v>
      </c>
      <c r="L7204">
        <v>8</v>
      </c>
      <c r="M7204">
        <v>520</v>
      </c>
      <c r="N7204" s="43">
        <v>4160</v>
      </c>
    </row>
    <row r="7205" hidden="1" spans="1:14" x14ac:dyDescent="0.25">
      <c r="A7205" s="106">
        <v>45853</v>
      </c>
      <c r="B7205">
        <v>251</v>
      </c>
      <c r="C7205">
        <v>0</v>
      </c>
      <c r="E7205">
        <v>16</v>
      </c>
      <c r="F7205" t="s">
        <v>6974</v>
      </c>
      <c r="G7205" t="s">
        <v>2038</v>
      </c>
      <c r="I7205" t="s">
        <v>2006</v>
      </c>
      <c r="J7205" t="s">
        <v>6565</v>
      </c>
      <c r="K7205" t="s">
        <v>6566</v>
      </c>
      <c r="L7205">
        <v>8</v>
      </c>
      <c r="M7205">
        <v>520</v>
      </c>
      <c r="N7205" s="43">
        <v>4160</v>
      </c>
    </row>
    <row r="7206" hidden="1" spans="1:14" x14ac:dyDescent="0.25">
      <c r="A7206" s="106">
        <v>45853</v>
      </c>
      <c r="B7206">
        <v>258</v>
      </c>
      <c r="C7206">
        <v>0</v>
      </c>
      <c r="E7206">
        <v>16</v>
      </c>
      <c r="F7206" t="s">
        <v>6975</v>
      </c>
      <c r="G7206" t="s">
        <v>2004</v>
      </c>
      <c r="I7206" t="s">
        <v>2006</v>
      </c>
      <c r="J7206" t="s">
        <v>2868</v>
      </c>
      <c r="K7206" t="s">
        <v>2869</v>
      </c>
      <c r="L7206">
        <v>3</v>
      </c>
      <c r="M7206">
        <v>510</v>
      </c>
      <c r="N7206" s="43">
        <v>1530</v>
      </c>
    </row>
    <row r="7207" hidden="1" spans="1:14" x14ac:dyDescent="0.25">
      <c r="A7207" s="106">
        <v>45853</v>
      </c>
      <c r="B7207">
        <v>281</v>
      </c>
      <c r="C7207">
        <v>0</v>
      </c>
      <c r="E7207">
        <v>16</v>
      </c>
      <c r="F7207" t="s">
        <v>6976</v>
      </c>
      <c r="G7207" t="s">
        <v>2054</v>
      </c>
      <c r="I7207" t="s">
        <v>2006</v>
      </c>
      <c r="J7207" t="s">
        <v>6565</v>
      </c>
      <c r="K7207" t="s">
        <v>6566</v>
      </c>
      <c r="L7207">
        <v>8</v>
      </c>
      <c r="M7207">
        <v>520</v>
      </c>
      <c r="N7207" s="43">
        <v>4160</v>
      </c>
    </row>
    <row r="7208" hidden="1" spans="1:14" x14ac:dyDescent="0.25">
      <c r="A7208" s="106">
        <v>45854</v>
      </c>
      <c r="B7208">
        <v>317</v>
      </c>
      <c r="C7208">
        <v>0</v>
      </c>
      <c r="E7208">
        <v>16</v>
      </c>
      <c r="F7208" t="s">
        <v>6977</v>
      </c>
      <c r="G7208" t="s">
        <v>2381</v>
      </c>
      <c r="I7208" t="s">
        <v>2006</v>
      </c>
      <c r="J7208" t="s">
        <v>6565</v>
      </c>
      <c r="K7208" t="s">
        <v>6566</v>
      </c>
      <c r="L7208">
        <v>8</v>
      </c>
      <c r="M7208">
        <v>520</v>
      </c>
      <c r="N7208" s="43">
        <v>4160</v>
      </c>
    </row>
    <row r="7209" hidden="1" spans="1:14" x14ac:dyDescent="0.25">
      <c r="A7209" s="106">
        <v>45855</v>
      </c>
      <c r="B7209">
        <v>328</v>
      </c>
      <c r="C7209">
        <v>0</v>
      </c>
      <c r="E7209">
        <v>16</v>
      </c>
      <c r="F7209" t="s">
        <v>6978</v>
      </c>
      <c r="G7209" t="s">
        <v>2063</v>
      </c>
      <c r="I7209" t="s">
        <v>2006</v>
      </c>
      <c r="J7209" t="s">
        <v>6565</v>
      </c>
      <c r="K7209" t="s">
        <v>6566</v>
      </c>
      <c r="L7209">
        <v>8</v>
      </c>
      <c r="M7209">
        <v>520</v>
      </c>
      <c r="N7209" s="43">
        <v>4160</v>
      </c>
    </row>
    <row r="7210" hidden="1" spans="1:14" x14ac:dyDescent="0.25">
      <c r="A7210" s="106">
        <v>45856</v>
      </c>
      <c r="B7210">
        <v>358</v>
      </c>
      <c r="C7210">
        <v>0</v>
      </c>
      <c r="E7210">
        <v>16</v>
      </c>
      <c r="F7210" t="s">
        <v>6979</v>
      </c>
      <c r="G7210" t="s">
        <v>2004</v>
      </c>
      <c r="I7210" t="s">
        <v>2006</v>
      </c>
      <c r="J7210" t="s">
        <v>6565</v>
      </c>
      <c r="K7210" t="s">
        <v>6566</v>
      </c>
      <c r="L7210">
        <v>6</v>
      </c>
      <c r="M7210">
        <v>520</v>
      </c>
      <c r="N7210" s="43">
        <v>3120</v>
      </c>
    </row>
    <row r="7211" hidden="1" spans="1:14" x14ac:dyDescent="0.25">
      <c r="A7211" s="106">
        <v>45859</v>
      </c>
      <c r="B7211">
        <v>414</v>
      </c>
      <c r="C7211">
        <v>0</v>
      </c>
      <c r="E7211">
        <v>16</v>
      </c>
      <c r="F7211" t="s">
        <v>6980</v>
      </c>
      <c r="G7211" t="s">
        <v>2381</v>
      </c>
      <c r="I7211" t="s">
        <v>2006</v>
      </c>
      <c r="J7211" t="s">
        <v>6565</v>
      </c>
      <c r="K7211" t="s">
        <v>6566</v>
      </c>
      <c r="L7211">
        <v>8</v>
      </c>
      <c r="M7211">
        <v>520</v>
      </c>
      <c r="N7211" s="43">
        <v>4160</v>
      </c>
    </row>
    <row r="7212" hidden="1" spans="1:14" x14ac:dyDescent="0.25">
      <c r="A7212" s="106">
        <v>45859</v>
      </c>
      <c r="B7212">
        <v>429</v>
      </c>
      <c r="C7212">
        <v>0</v>
      </c>
      <c r="E7212">
        <v>16</v>
      </c>
      <c r="F7212" t="s">
        <v>6981</v>
      </c>
      <c r="G7212" t="s">
        <v>2336</v>
      </c>
      <c r="I7212" t="s">
        <v>2006</v>
      </c>
      <c r="J7212" t="s">
        <v>2868</v>
      </c>
      <c r="K7212" t="s">
        <v>2869</v>
      </c>
      <c r="L7212">
        <v>3</v>
      </c>
      <c r="M7212">
        <v>510</v>
      </c>
      <c r="N7212" s="43">
        <v>1530</v>
      </c>
    </row>
    <row r="7213" hidden="1" spans="1:14" x14ac:dyDescent="0.25">
      <c r="A7213" s="106">
        <v>45859</v>
      </c>
      <c r="B7213">
        <v>432</v>
      </c>
      <c r="C7213">
        <v>0</v>
      </c>
      <c r="E7213">
        <v>16</v>
      </c>
      <c r="F7213" t="s">
        <v>6982</v>
      </c>
      <c r="G7213" t="s">
        <v>2004</v>
      </c>
      <c r="I7213" t="s">
        <v>2006</v>
      </c>
      <c r="J7213" t="s">
        <v>6565</v>
      </c>
      <c r="K7213" t="s">
        <v>6566</v>
      </c>
      <c r="L7213">
        <v>8</v>
      </c>
      <c r="M7213">
        <v>520</v>
      </c>
      <c r="N7213" s="43">
        <v>4160</v>
      </c>
    </row>
    <row r="7214" hidden="1" spans="1:14" x14ac:dyDescent="0.25">
      <c r="A7214" s="106">
        <v>45860</v>
      </c>
      <c r="B7214">
        <v>452</v>
      </c>
      <c r="C7214">
        <v>0</v>
      </c>
      <c r="E7214">
        <v>16</v>
      </c>
      <c r="F7214" t="s">
        <v>6983</v>
      </c>
      <c r="G7214" t="s">
        <v>2038</v>
      </c>
      <c r="I7214" t="s">
        <v>2006</v>
      </c>
      <c r="J7214" t="s">
        <v>2868</v>
      </c>
      <c r="K7214" t="s">
        <v>2869</v>
      </c>
      <c r="L7214">
        <v>5</v>
      </c>
      <c r="M7214">
        <v>510</v>
      </c>
      <c r="N7214" s="43">
        <v>2550</v>
      </c>
    </row>
    <row r="7215" hidden="1" spans="1:14" x14ac:dyDescent="0.25">
      <c r="A7215" s="106">
        <v>45860</v>
      </c>
      <c r="B7215">
        <v>456</v>
      </c>
      <c r="C7215">
        <v>0</v>
      </c>
      <c r="E7215">
        <v>16</v>
      </c>
      <c r="F7215" t="s">
        <v>6984</v>
      </c>
      <c r="G7215" t="s">
        <v>2368</v>
      </c>
      <c r="I7215" t="s">
        <v>2006</v>
      </c>
      <c r="J7215" t="s">
        <v>6565</v>
      </c>
      <c r="K7215" t="s">
        <v>6566</v>
      </c>
      <c r="L7215">
        <v>8</v>
      </c>
      <c r="M7215">
        <v>520</v>
      </c>
      <c r="N7215" s="43">
        <v>4160</v>
      </c>
    </row>
    <row r="7216" hidden="1" spans="1:14" x14ac:dyDescent="0.25">
      <c r="A7216" s="106">
        <v>45861</v>
      </c>
      <c r="B7216">
        <v>487</v>
      </c>
      <c r="C7216">
        <v>0</v>
      </c>
      <c r="E7216">
        <v>16</v>
      </c>
      <c r="F7216" t="s">
        <v>6985</v>
      </c>
      <c r="G7216" t="s">
        <v>2054</v>
      </c>
      <c r="I7216" t="s">
        <v>2006</v>
      </c>
      <c r="J7216" t="s">
        <v>6565</v>
      </c>
      <c r="K7216" t="s">
        <v>6566</v>
      </c>
      <c r="L7216">
        <v>8</v>
      </c>
      <c r="M7216">
        <v>520</v>
      </c>
      <c r="N7216" s="43">
        <v>4160</v>
      </c>
    </row>
    <row r="7217" hidden="1" spans="1:14" x14ac:dyDescent="0.25">
      <c r="A7217" s="106">
        <v>45862</v>
      </c>
      <c r="B7217">
        <v>515</v>
      </c>
      <c r="C7217">
        <v>0</v>
      </c>
      <c r="E7217">
        <v>16</v>
      </c>
      <c r="F7217" t="s">
        <v>6986</v>
      </c>
      <c r="G7217" t="s">
        <v>2063</v>
      </c>
      <c r="I7217" t="s">
        <v>2006</v>
      </c>
      <c r="J7217" t="s">
        <v>6565</v>
      </c>
      <c r="K7217" t="s">
        <v>6566</v>
      </c>
      <c r="L7217">
        <v>8</v>
      </c>
      <c r="M7217">
        <v>520</v>
      </c>
      <c r="N7217" s="43">
        <v>4160</v>
      </c>
    </row>
    <row r="7218" hidden="1" spans="1:14" x14ac:dyDescent="0.25">
      <c r="A7218" s="106">
        <v>45862</v>
      </c>
      <c r="B7218">
        <v>537</v>
      </c>
      <c r="C7218">
        <v>0</v>
      </c>
      <c r="E7218">
        <v>16</v>
      </c>
      <c r="F7218" t="s">
        <v>6987</v>
      </c>
      <c r="G7218" t="s">
        <v>2063</v>
      </c>
      <c r="I7218" t="s">
        <v>2006</v>
      </c>
      <c r="J7218" t="s">
        <v>2868</v>
      </c>
      <c r="K7218" t="s">
        <v>2869</v>
      </c>
      <c r="L7218">
        <v>4</v>
      </c>
      <c r="M7218">
        <v>510</v>
      </c>
      <c r="N7218" s="43">
        <v>2040</v>
      </c>
    </row>
    <row r="7219" hidden="1" spans="1:14" x14ac:dyDescent="0.25">
      <c r="A7219" s="106">
        <v>45863</v>
      </c>
      <c r="B7219">
        <v>557</v>
      </c>
      <c r="C7219">
        <v>0</v>
      </c>
      <c r="E7219">
        <v>16</v>
      </c>
      <c r="F7219" t="s">
        <v>6988</v>
      </c>
      <c r="G7219" t="s">
        <v>2017</v>
      </c>
      <c r="I7219" t="s">
        <v>2006</v>
      </c>
      <c r="J7219" t="s">
        <v>6565</v>
      </c>
      <c r="K7219" t="s">
        <v>6566</v>
      </c>
      <c r="L7219">
        <v>8</v>
      </c>
      <c r="M7219">
        <v>520</v>
      </c>
      <c r="N7219" s="43">
        <v>4160</v>
      </c>
    </row>
    <row r="7220" hidden="1" spans="1:14" x14ac:dyDescent="0.25">
      <c r="A7220" s="106">
        <v>45863</v>
      </c>
      <c r="B7220">
        <v>575</v>
      </c>
      <c r="C7220">
        <v>0</v>
      </c>
      <c r="E7220">
        <v>16</v>
      </c>
      <c r="F7220" t="s">
        <v>6989</v>
      </c>
      <c r="G7220" t="s">
        <v>2017</v>
      </c>
      <c r="I7220" t="s">
        <v>2006</v>
      </c>
      <c r="J7220" t="s">
        <v>2868</v>
      </c>
      <c r="K7220" t="s">
        <v>2869</v>
      </c>
      <c r="L7220">
        <v>4</v>
      </c>
      <c r="M7220">
        <v>510</v>
      </c>
      <c r="N7220" s="43">
        <v>2040</v>
      </c>
    </row>
    <row r="7221" hidden="1" spans="1:14" x14ac:dyDescent="0.25">
      <c r="A7221" s="106">
        <v>45866</v>
      </c>
      <c r="B7221">
        <v>601</v>
      </c>
      <c r="C7221">
        <v>0</v>
      </c>
      <c r="E7221">
        <v>16</v>
      </c>
      <c r="F7221" t="s">
        <v>6990</v>
      </c>
      <c r="G7221" t="s">
        <v>2038</v>
      </c>
      <c r="I7221" t="s">
        <v>2006</v>
      </c>
      <c r="J7221" t="s">
        <v>6565</v>
      </c>
      <c r="K7221" t="s">
        <v>6566</v>
      </c>
      <c r="L7221">
        <v>8</v>
      </c>
      <c r="M7221">
        <v>520</v>
      </c>
      <c r="N7221" s="43">
        <v>4160</v>
      </c>
    </row>
    <row r="7222" hidden="1" spans="1:14" x14ac:dyDescent="0.25">
      <c r="A7222" s="106">
        <v>45866</v>
      </c>
      <c r="B7222">
        <v>629</v>
      </c>
      <c r="C7222">
        <v>0</v>
      </c>
      <c r="E7222">
        <v>16</v>
      </c>
      <c r="F7222" t="s">
        <v>6991</v>
      </c>
      <c r="G7222" t="s">
        <v>2054</v>
      </c>
      <c r="I7222" t="s">
        <v>2006</v>
      </c>
      <c r="J7222" t="s">
        <v>6565</v>
      </c>
      <c r="K7222" t="s">
        <v>6566</v>
      </c>
      <c r="L7222">
        <v>8</v>
      </c>
      <c r="M7222">
        <v>520</v>
      </c>
      <c r="N7222" s="43">
        <v>4160</v>
      </c>
    </row>
    <row r="7223" hidden="1" spans="1:14" x14ac:dyDescent="0.25">
      <c r="A7223" s="106">
        <v>45867</v>
      </c>
      <c r="B7223">
        <v>645</v>
      </c>
      <c r="C7223">
        <v>0</v>
      </c>
      <c r="E7223">
        <v>16</v>
      </c>
      <c r="F7223" t="s">
        <v>6992</v>
      </c>
      <c r="G7223" t="s">
        <v>2038</v>
      </c>
      <c r="I7223" t="s">
        <v>2006</v>
      </c>
      <c r="J7223" t="s">
        <v>6565</v>
      </c>
      <c r="K7223" t="s">
        <v>6566</v>
      </c>
      <c r="L7223">
        <v>6</v>
      </c>
      <c r="M7223">
        <v>520</v>
      </c>
      <c r="N7223" s="43">
        <v>3120</v>
      </c>
    </row>
    <row r="7224" hidden="1" spans="1:14" x14ac:dyDescent="0.25">
      <c r="A7224" s="106">
        <v>45868</v>
      </c>
      <c r="B7224">
        <v>672</v>
      </c>
      <c r="C7224">
        <v>0</v>
      </c>
      <c r="E7224">
        <v>16</v>
      </c>
      <c r="F7224" t="s">
        <v>6993</v>
      </c>
      <c r="G7224" t="s">
        <v>2054</v>
      </c>
      <c r="I7224" t="s">
        <v>2006</v>
      </c>
      <c r="J7224" t="s">
        <v>6565</v>
      </c>
      <c r="K7224" t="s">
        <v>6566</v>
      </c>
      <c r="L7224">
        <v>8</v>
      </c>
      <c r="M7224">
        <v>520</v>
      </c>
      <c r="N7224" s="43">
        <v>4160</v>
      </c>
    </row>
    <row r="7225" hidden="1" spans="1:14" x14ac:dyDescent="0.25">
      <c r="A7225" s="106">
        <v>45869</v>
      </c>
      <c r="B7225">
        <v>718</v>
      </c>
      <c r="C7225">
        <v>0</v>
      </c>
      <c r="E7225">
        <v>16</v>
      </c>
      <c r="F7225" t="s">
        <v>6994</v>
      </c>
      <c r="G7225" t="s">
        <v>2017</v>
      </c>
      <c r="I7225" t="s">
        <v>2006</v>
      </c>
      <c r="J7225" t="s">
        <v>6565</v>
      </c>
      <c r="K7225" t="s">
        <v>6566</v>
      </c>
      <c r="L7225">
        <v>6</v>
      </c>
      <c r="M7225">
        <v>520</v>
      </c>
      <c r="N7225" s="43">
        <v>3120</v>
      </c>
    </row>
    <row r="7226" hidden="1" spans="1:14" x14ac:dyDescent="0.25">
      <c r="A7226" s="106">
        <v>45873</v>
      </c>
      <c r="B7226">
        <v>809</v>
      </c>
      <c r="C7226">
        <v>0</v>
      </c>
      <c r="D7226" t="s">
        <v>6995</v>
      </c>
      <c r="E7226">
        <v>16</v>
      </c>
      <c r="F7226" t="s">
        <v>6996</v>
      </c>
      <c r="G7226" t="s">
        <v>2038</v>
      </c>
      <c r="I7226" t="s">
        <v>2006</v>
      </c>
      <c r="J7226" t="s">
        <v>6565</v>
      </c>
      <c r="K7226" t="s">
        <v>6566</v>
      </c>
      <c r="L7226">
        <v>6</v>
      </c>
      <c r="M7226">
        <v>520</v>
      </c>
      <c r="N7226" s="43">
        <v>3120</v>
      </c>
    </row>
    <row r="7227" hidden="1" spans="1:14" x14ac:dyDescent="0.25">
      <c r="A7227" s="106">
        <v>45873</v>
      </c>
      <c r="B7227">
        <v>819</v>
      </c>
      <c r="C7227">
        <v>0</v>
      </c>
      <c r="D7227" t="s">
        <v>6995</v>
      </c>
      <c r="E7227">
        <v>16</v>
      </c>
      <c r="F7227" t="s">
        <v>6997</v>
      </c>
      <c r="G7227" t="s">
        <v>2054</v>
      </c>
      <c r="I7227" t="s">
        <v>2006</v>
      </c>
      <c r="J7227" t="s">
        <v>2868</v>
      </c>
      <c r="K7227" t="s">
        <v>2869</v>
      </c>
      <c r="L7227">
        <v>3</v>
      </c>
      <c r="M7227">
        <v>510</v>
      </c>
      <c r="N7227" s="43">
        <v>1530</v>
      </c>
    </row>
    <row r="7228" hidden="1" spans="1:14" x14ac:dyDescent="0.25">
      <c r="A7228" s="106">
        <v>45873</v>
      </c>
      <c r="B7228">
        <v>819</v>
      </c>
      <c r="C7228">
        <v>0</v>
      </c>
      <c r="D7228" t="s">
        <v>6995</v>
      </c>
      <c r="E7228">
        <v>16</v>
      </c>
      <c r="F7228" t="s">
        <v>6997</v>
      </c>
      <c r="G7228" t="s">
        <v>2054</v>
      </c>
      <c r="I7228" t="s">
        <v>2006</v>
      </c>
      <c r="J7228" t="s">
        <v>2903</v>
      </c>
      <c r="K7228" t="s">
        <v>2904</v>
      </c>
      <c r="L7228">
        <v>3</v>
      </c>
      <c r="M7228">
        <v>150</v>
      </c>
      <c r="N7228" s="43">
        <v>450</v>
      </c>
    </row>
    <row r="7229" hidden="1" spans="1:14" x14ac:dyDescent="0.25">
      <c r="A7229" s="106">
        <v>45874</v>
      </c>
      <c r="B7229">
        <v>851</v>
      </c>
      <c r="C7229">
        <v>0</v>
      </c>
      <c r="D7229" t="s">
        <v>6995</v>
      </c>
      <c r="E7229">
        <v>16</v>
      </c>
      <c r="F7229" t="s">
        <v>6998</v>
      </c>
      <c r="G7229" t="s">
        <v>2036</v>
      </c>
      <c r="I7229" t="s">
        <v>2006</v>
      </c>
      <c r="J7229" t="s">
        <v>6565</v>
      </c>
      <c r="K7229" t="s">
        <v>6566</v>
      </c>
      <c r="L7229">
        <v>6</v>
      </c>
      <c r="M7229">
        <v>520</v>
      </c>
      <c r="N7229" s="43">
        <v>3120</v>
      </c>
    </row>
    <row r="7230" hidden="1" spans="1:14" x14ac:dyDescent="0.25">
      <c r="A7230" s="106">
        <v>45874</v>
      </c>
      <c r="B7230">
        <v>859</v>
      </c>
      <c r="C7230">
        <v>0</v>
      </c>
      <c r="D7230" t="s">
        <v>6995</v>
      </c>
      <c r="E7230">
        <v>16</v>
      </c>
      <c r="F7230" t="s">
        <v>6999</v>
      </c>
      <c r="G7230" t="s">
        <v>2038</v>
      </c>
      <c r="I7230" t="s">
        <v>2006</v>
      </c>
      <c r="J7230" t="s">
        <v>2868</v>
      </c>
      <c r="K7230" t="s">
        <v>2869</v>
      </c>
      <c r="L7230">
        <v>4</v>
      </c>
      <c r="M7230">
        <v>510</v>
      </c>
      <c r="N7230" s="43">
        <v>2040</v>
      </c>
    </row>
    <row r="7231" hidden="1" spans="1:14" x14ac:dyDescent="0.25">
      <c r="A7231" s="106">
        <v>45874</v>
      </c>
      <c r="B7231">
        <v>859</v>
      </c>
      <c r="C7231">
        <v>0</v>
      </c>
      <c r="D7231" t="s">
        <v>6995</v>
      </c>
      <c r="E7231">
        <v>16</v>
      </c>
      <c r="F7231" t="s">
        <v>6999</v>
      </c>
      <c r="G7231" t="s">
        <v>2038</v>
      </c>
      <c r="I7231" t="s">
        <v>2006</v>
      </c>
      <c r="J7231" t="s">
        <v>2903</v>
      </c>
      <c r="K7231" t="s">
        <v>2904</v>
      </c>
      <c r="L7231">
        <v>2</v>
      </c>
      <c r="M7231">
        <v>150</v>
      </c>
      <c r="N7231" s="43">
        <v>300</v>
      </c>
    </row>
    <row r="7232" hidden="1" spans="1:14" x14ac:dyDescent="0.25">
      <c r="A7232" s="106">
        <v>45875</v>
      </c>
      <c r="B7232">
        <v>892</v>
      </c>
      <c r="C7232">
        <v>0</v>
      </c>
      <c r="E7232">
        <v>16</v>
      </c>
      <c r="F7232" t="s">
        <v>7000</v>
      </c>
      <c r="G7232" t="s">
        <v>2036</v>
      </c>
      <c r="I7232" t="s">
        <v>2006</v>
      </c>
      <c r="J7232" t="s">
        <v>6565</v>
      </c>
      <c r="K7232" t="s">
        <v>6566</v>
      </c>
      <c r="L7232">
        <v>6</v>
      </c>
      <c r="M7232">
        <v>520</v>
      </c>
      <c r="N7232" s="43">
        <v>3120</v>
      </c>
    </row>
    <row r="7233" hidden="1" spans="1:14" x14ac:dyDescent="0.25">
      <c r="A7233" s="106">
        <v>45875</v>
      </c>
      <c r="B7233">
        <v>900</v>
      </c>
      <c r="C7233">
        <v>0</v>
      </c>
      <c r="E7233">
        <v>16</v>
      </c>
      <c r="F7233" t="s">
        <v>7001</v>
      </c>
      <c r="G7233" t="s">
        <v>2017</v>
      </c>
      <c r="I7233" t="s">
        <v>2006</v>
      </c>
      <c r="J7233" t="s">
        <v>2868</v>
      </c>
      <c r="K7233" t="s">
        <v>2869</v>
      </c>
      <c r="L7233">
        <v>3</v>
      </c>
      <c r="M7233">
        <v>510</v>
      </c>
      <c r="N7233" s="43">
        <v>1530</v>
      </c>
    </row>
    <row r="7234" hidden="1" spans="1:14" x14ac:dyDescent="0.25">
      <c r="A7234" s="106">
        <v>45876</v>
      </c>
      <c r="B7234">
        <v>923</v>
      </c>
      <c r="C7234">
        <v>0</v>
      </c>
      <c r="E7234">
        <v>16</v>
      </c>
      <c r="F7234" t="s">
        <v>7002</v>
      </c>
      <c r="G7234" t="s">
        <v>2017</v>
      </c>
      <c r="I7234" t="s">
        <v>2006</v>
      </c>
      <c r="J7234" t="s">
        <v>6565</v>
      </c>
      <c r="K7234" t="s">
        <v>6566</v>
      </c>
      <c r="L7234">
        <v>8</v>
      </c>
      <c r="M7234">
        <v>520</v>
      </c>
      <c r="N7234" s="43">
        <v>4160</v>
      </c>
    </row>
    <row r="7235" hidden="1" spans="1:14" x14ac:dyDescent="0.25">
      <c r="A7235" s="106">
        <v>45880</v>
      </c>
      <c r="B7235">
        <v>1009</v>
      </c>
      <c r="C7235">
        <v>0</v>
      </c>
      <c r="E7235">
        <v>16</v>
      </c>
      <c r="F7235" t="s">
        <v>7003</v>
      </c>
      <c r="G7235" t="s">
        <v>2063</v>
      </c>
      <c r="I7235" t="s">
        <v>2006</v>
      </c>
      <c r="J7235" t="s">
        <v>6565</v>
      </c>
      <c r="K7235" t="s">
        <v>6566</v>
      </c>
      <c r="L7235">
        <v>8</v>
      </c>
      <c r="M7235">
        <v>520</v>
      </c>
      <c r="N7235" s="43">
        <v>4160</v>
      </c>
    </row>
    <row r="7236" hidden="1" spans="1:14" x14ac:dyDescent="0.25">
      <c r="A7236" s="106">
        <v>45880</v>
      </c>
      <c r="B7236">
        <v>1027</v>
      </c>
      <c r="C7236">
        <v>0</v>
      </c>
      <c r="E7236">
        <v>16</v>
      </c>
      <c r="F7236" t="s">
        <v>7004</v>
      </c>
      <c r="G7236" t="s">
        <v>2063</v>
      </c>
      <c r="I7236" t="s">
        <v>2006</v>
      </c>
      <c r="J7236" t="s">
        <v>2868</v>
      </c>
      <c r="K7236" t="s">
        <v>2869</v>
      </c>
      <c r="L7236">
        <v>3</v>
      </c>
      <c r="M7236">
        <v>510</v>
      </c>
      <c r="N7236" s="43">
        <v>1530</v>
      </c>
    </row>
    <row r="7237" hidden="1" spans="1:14" x14ac:dyDescent="0.25">
      <c r="A7237" s="106">
        <v>45881</v>
      </c>
      <c r="B7237">
        <v>1047</v>
      </c>
      <c r="C7237">
        <v>0</v>
      </c>
      <c r="E7237">
        <v>16</v>
      </c>
      <c r="F7237" t="s">
        <v>7005</v>
      </c>
      <c r="G7237" t="s">
        <v>2368</v>
      </c>
      <c r="I7237" t="s">
        <v>2006</v>
      </c>
      <c r="J7237" t="s">
        <v>6565</v>
      </c>
      <c r="K7237" t="s">
        <v>6566</v>
      </c>
      <c r="L7237">
        <v>8</v>
      </c>
      <c r="M7237">
        <v>520</v>
      </c>
      <c r="N7237" s="43">
        <v>4160</v>
      </c>
    </row>
    <row r="7238" hidden="1" spans="1:14" x14ac:dyDescent="0.25">
      <c r="A7238" s="106">
        <v>45881</v>
      </c>
      <c r="B7238">
        <v>1059</v>
      </c>
      <c r="C7238">
        <v>0</v>
      </c>
      <c r="E7238">
        <v>16</v>
      </c>
      <c r="F7238" t="s">
        <v>7006</v>
      </c>
      <c r="G7238" t="s">
        <v>2054</v>
      </c>
      <c r="I7238" t="s">
        <v>2006</v>
      </c>
      <c r="J7238" t="s">
        <v>2868</v>
      </c>
      <c r="K7238" t="s">
        <v>2869</v>
      </c>
      <c r="L7238">
        <v>3</v>
      </c>
      <c r="M7238">
        <v>510</v>
      </c>
      <c r="N7238" s="43">
        <v>1530</v>
      </c>
    </row>
    <row r="7239" hidden="1" spans="1:14" x14ac:dyDescent="0.25">
      <c r="A7239" s="106">
        <v>45881</v>
      </c>
      <c r="B7239">
        <v>1072</v>
      </c>
      <c r="C7239">
        <v>0</v>
      </c>
      <c r="E7239">
        <v>16</v>
      </c>
      <c r="F7239" t="s">
        <v>7007</v>
      </c>
      <c r="G7239" t="s">
        <v>2336</v>
      </c>
      <c r="I7239" t="s">
        <v>2006</v>
      </c>
      <c r="J7239" t="s">
        <v>6565</v>
      </c>
      <c r="K7239" t="s">
        <v>6566</v>
      </c>
      <c r="L7239">
        <v>6</v>
      </c>
      <c r="M7239">
        <v>520</v>
      </c>
      <c r="N7239" s="43">
        <v>3120</v>
      </c>
    </row>
    <row r="7240" hidden="1" spans="1:14" x14ac:dyDescent="0.25">
      <c r="A7240" s="106">
        <v>45882</v>
      </c>
      <c r="B7240">
        <v>1096</v>
      </c>
      <c r="C7240">
        <v>0</v>
      </c>
      <c r="E7240">
        <v>16</v>
      </c>
      <c r="F7240" t="s">
        <v>7008</v>
      </c>
      <c r="G7240" t="s">
        <v>2005</v>
      </c>
      <c r="I7240" t="s">
        <v>2006</v>
      </c>
      <c r="J7240" t="s">
        <v>6565</v>
      </c>
      <c r="K7240" t="s">
        <v>6566</v>
      </c>
      <c r="L7240">
        <v>8</v>
      </c>
      <c r="M7240">
        <v>520</v>
      </c>
      <c r="N7240" s="43">
        <v>4160</v>
      </c>
    </row>
    <row r="7241" hidden="1" spans="1:14" x14ac:dyDescent="0.25">
      <c r="A7241" s="106">
        <v>45883</v>
      </c>
      <c r="B7241">
        <v>1127</v>
      </c>
      <c r="C7241">
        <v>0</v>
      </c>
      <c r="E7241">
        <v>16</v>
      </c>
      <c r="F7241" t="s">
        <v>7009</v>
      </c>
      <c r="G7241" t="s">
        <v>2036</v>
      </c>
      <c r="I7241" t="s">
        <v>2006</v>
      </c>
      <c r="J7241" t="s">
        <v>6565</v>
      </c>
      <c r="K7241" t="s">
        <v>6566</v>
      </c>
      <c r="L7241">
        <v>8</v>
      </c>
      <c r="M7241">
        <v>520</v>
      </c>
      <c r="N7241" s="43">
        <v>4160</v>
      </c>
    </row>
    <row r="7242" hidden="1" spans="1:14" x14ac:dyDescent="0.25">
      <c r="A7242" s="106">
        <v>45883</v>
      </c>
      <c r="B7242">
        <v>1145</v>
      </c>
      <c r="C7242">
        <v>0</v>
      </c>
      <c r="E7242">
        <v>16</v>
      </c>
      <c r="F7242" t="s">
        <v>7010</v>
      </c>
      <c r="G7242" t="s">
        <v>2063</v>
      </c>
      <c r="I7242" t="s">
        <v>2006</v>
      </c>
      <c r="J7242" t="s">
        <v>2868</v>
      </c>
      <c r="K7242" t="s">
        <v>2869</v>
      </c>
      <c r="L7242">
        <v>3</v>
      </c>
      <c r="M7242">
        <v>510</v>
      </c>
      <c r="N7242" s="43">
        <v>1530</v>
      </c>
    </row>
    <row r="7243" hidden="1" spans="1:14" x14ac:dyDescent="0.25">
      <c r="A7243" s="106">
        <v>45884</v>
      </c>
      <c r="B7243">
        <v>1175</v>
      </c>
      <c r="C7243">
        <v>0</v>
      </c>
      <c r="E7243">
        <v>16</v>
      </c>
      <c r="F7243" t="s">
        <v>7011</v>
      </c>
      <c r="G7243" t="s">
        <v>2063</v>
      </c>
      <c r="I7243" t="s">
        <v>2006</v>
      </c>
      <c r="J7243" t="s">
        <v>6565</v>
      </c>
      <c r="K7243" t="s">
        <v>6566</v>
      </c>
      <c r="L7243">
        <v>6</v>
      </c>
      <c r="M7243">
        <v>520</v>
      </c>
      <c r="N7243" s="43">
        <v>3120</v>
      </c>
    </row>
    <row r="7244" hidden="1" spans="1:14" x14ac:dyDescent="0.25">
      <c r="A7244" s="106">
        <v>45884</v>
      </c>
      <c r="B7244">
        <v>1179</v>
      </c>
      <c r="C7244">
        <v>0</v>
      </c>
      <c r="E7244">
        <v>16</v>
      </c>
      <c r="F7244" t="s">
        <v>7012</v>
      </c>
      <c r="G7244" t="s">
        <v>2368</v>
      </c>
      <c r="I7244" t="s">
        <v>2006</v>
      </c>
      <c r="J7244" t="s">
        <v>2868</v>
      </c>
      <c r="K7244" t="s">
        <v>2869</v>
      </c>
      <c r="L7244">
        <v>4</v>
      </c>
      <c r="M7244">
        <v>510</v>
      </c>
      <c r="N7244" s="43">
        <v>2040</v>
      </c>
    </row>
    <row r="7245" hidden="1" spans="1:14" x14ac:dyDescent="0.25">
      <c r="A7245" s="106">
        <v>45887</v>
      </c>
      <c r="B7245">
        <v>1222</v>
      </c>
      <c r="C7245">
        <v>0</v>
      </c>
      <c r="E7245">
        <v>16</v>
      </c>
      <c r="F7245" t="s">
        <v>7013</v>
      </c>
      <c r="G7245" t="s">
        <v>2038</v>
      </c>
      <c r="I7245" t="s">
        <v>2006</v>
      </c>
      <c r="J7245" t="s">
        <v>6565</v>
      </c>
      <c r="K7245" t="s">
        <v>6566</v>
      </c>
      <c r="L7245">
        <v>8</v>
      </c>
      <c r="M7245">
        <v>520</v>
      </c>
      <c r="N7245" s="43">
        <v>4160</v>
      </c>
    </row>
    <row r="7246" hidden="1" spans="1:14" x14ac:dyDescent="0.25">
      <c r="A7246" s="106">
        <v>45887</v>
      </c>
      <c r="B7246">
        <v>1244</v>
      </c>
      <c r="C7246">
        <v>0</v>
      </c>
      <c r="E7246">
        <v>16</v>
      </c>
      <c r="F7246" t="s">
        <v>7014</v>
      </c>
      <c r="G7246" t="s">
        <v>2054</v>
      </c>
      <c r="I7246" t="s">
        <v>2006</v>
      </c>
      <c r="J7246" t="s">
        <v>2868</v>
      </c>
      <c r="K7246" t="s">
        <v>2869</v>
      </c>
      <c r="L7246">
        <v>4</v>
      </c>
      <c r="M7246">
        <v>510</v>
      </c>
      <c r="N7246" s="43">
        <v>2040</v>
      </c>
    </row>
    <row r="7247" hidden="1" spans="1:14" x14ac:dyDescent="0.25">
      <c r="A7247" s="106">
        <v>45887</v>
      </c>
      <c r="B7247">
        <v>1259</v>
      </c>
      <c r="C7247">
        <v>0</v>
      </c>
      <c r="E7247">
        <v>16</v>
      </c>
      <c r="F7247" t="s">
        <v>7015</v>
      </c>
      <c r="G7247" t="s">
        <v>2054</v>
      </c>
      <c r="I7247" t="s">
        <v>2006</v>
      </c>
      <c r="J7247" t="s">
        <v>6565</v>
      </c>
      <c r="K7247" t="s">
        <v>6566</v>
      </c>
      <c r="L7247">
        <v>6</v>
      </c>
      <c r="M7247">
        <v>520</v>
      </c>
      <c r="N7247" s="43">
        <v>3120</v>
      </c>
    </row>
    <row r="7248" hidden="1" spans="1:14" x14ac:dyDescent="0.25">
      <c r="A7248" s="106">
        <v>45888</v>
      </c>
      <c r="B7248">
        <v>1273</v>
      </c>
      <c r="C7248">
        <v>0</v>
      </c>
      <c r="E7248">
        <v>16</v>
      </c>
      <c r="F7248" t="s">
        <v>7016</v>
      </c>
      <c r="G7248" t="s">
        <v>2012</v>
      </c>
      <c r="I7248" t="s">
        <v>2006</v>
      </c>
      <c r="J7248" t="s">
        <v>6565</v>
      </c>
      <c r="K7248" t="s">
        <v>6566</v>
      </c>
      <c r="L7248">
        <v>6</v>
      </c>
      <c r="M7248">
        <v>520</v>
      </c>
      <c r="N7248" s="43">
        <v>3120</v>
      </c>
    </row>
    <row r="7249" hidden="1" spans="1:14" x14ac:dyDescent="0.25">
      <c r="A7249" s="106">
        <v>45888</v>
      </c>
      <c r="B7249">
        <v>1281</v>
      </c>
      <c r="C7249">
        <v>0</v>
      </c>
      <c r="E7249">
        <v>16</v>
      </c>
      <c r="F7249" t="s">
        <v>7017</v>
      </c>
      <c r="G7249" t="s">
        <v>2012</v>
      </c>
      <c r="I7249" t="s">
        <v>2006</v>
      </c>
      <c r="J7249" t="s">
        <v>2868</v>
      </c>
      <c r="K7249" t="s">
        <v>2869</v>
      </c>
      <c r="L7249">
        <v>3</v>
      </c>
      <c r="M7249">
        <v>510</v>
      </c>
      <c r="N7249" s="43">
        <v>1530</v>
      </c>
    </row>
    <row r="7250" hidden="1" spans="1:14" x14ac:dyDescent="0.25">
      <c r="A7250" s="106">
        <v>45889</v>
      </c>
      <c r="B7250">
        <v>1301</v>
      </c>
      <c r="C7250">
        <v>0</v>
      </c>
      <c r="E7250">
        <v>16</v>
      </c>
      <c r="F7250" t="s">
        <v>7018</v>
      </c>
      <c r="G7250" t="s">
        <v>2025</v>
      </c>
      <c r="I7250" t="s">
        <v>2006</v>
      </c>
      <c r="J7250" t="s">
        <v>6565</v>
      </c>
      <c r="K7250" t="s">
        <v>6566</v>
      </c>
      <c r="L7250">
        <v>8</v>
      </c>
      <c r="M7250">
        <v>520</v>
      </c>
      <c r="N7250" s="43">
        <v>4160</v>
      </c>
    </row>
    <row r="7251" hidden="1" spans="1:14" x14ac:dyDescent="0.25">
      <c r="A7251" s="106">
        <v>45890</v>
      </c>
      <c r="B7251">
        <v>1334</v>
      </c>
      <c r="C7251">
        <v>0</v>
      </c>
      <c r="E7251">
        <v>16</v>
      </c>
      <c r="F7251" t="s">
        <v>7019</v>
      </c>
      <c r="G7251" t="s">
        <v>2004</v>
      </c>
      <c r="I7251" t="s">
        <v>2006</v>
      </c>
      <c r="J7251" t="s">
        <v>2242</v>
      </c>
      <c r="K7251" t="s">
        <v>2243</v>
      </c>
      <c r="L7251">
        <v>8</v>
      </c>
      <c r="M7251">
        <v>490</v>
      </c>
      <c r="N7251" s="43">
        <v>3920</v>
      </c>
    </row>
    <row r="7252" hidden="1" spans="1:14" x14ac:dyDescent="0.25">
      <c r="A7252" s="106">
        <v>45890</v>
      </c>
      <c r="B7252">
        <v>1352</v>
      </c>
      <c r="C7252">
        <v>0</v>
      </c>
      <c r="E7252">
        <v>16</v>
      </c>
      <c r="F7252" t="s">
        <v>7020</v>
      </c>
      <c r="G7252" t="s">
        <v>2368</v>
      </c>
      <c r="I7252" t="s">
        <v>2006</v>
      </c>
      <c r="J7252" t="s">
        <v>2868</v>
      </c>
      <c r="K7252" t="s">
        <v>2869</v>
      </c>
      <c r="L7252">
        <v>3</v>
      </c>
      <c r="M7252">
        <v>510</v>
      </c>
      <c r="N7252" s="43">
        <v>1530</v>
      </c>
    </row>
    <row r="7253" hidden="1" spans="1:14" x14ac:dyDescent="0.25">
      <c r="A7253" s="106">
        <v>45894</v>
      </c>
      <c r="B7253">
        <v>1436</v>
      </c>
      <c r="C7253">
        <v>0</v>
      </c>
      <c r="E7253">
        <v>16</v>
      </c>
      <c r="F7253" t="s">
        <v>7021</v>
      </c>
      <c r="G7253" t="s">
        <v>2017</v>
      </c>
      <c r="I7253" t="s">
        <v>2006</v>
      </c>
      <c r="J7253" t="s">
        <v>6565</v>
      </c>
      <c r="K7253" t="s">
        <v>6566</v>
      </c>
      <c r="L7253">
        <v>6</v>
      </c>
      <c r="M7253">
        <v>520</v>
      </c>
      <c r="N7253" s="43">
        <v>3120</v>
      </c>
    </row>
    <row r="7254" hidden="1" spans="1:14" x14ac:dyDescent="0.25">
      <c r="A7254" s="106">
        <v>45894</v>
      </c>
      <c r="B7254">
        <v>1471</v>
      </c>
      <c r="C7254">
        <v>0</v>
      </c>
      <c r="E7254">
        <v>16</v>
      </c>
      <c r="F7254" t="s">
        <v>7022</v>
      </c>
      <c r="G7254" t="s">
        <v>2063</v>
      </c>
      <c r="I7254" t="s">
        <v>2006</v>
      </c>
      <c r="J7254" t="s">
        <v>6565</v>
      </c>
      <c r="K7254" t="s">
        <v>6566</v>
      </c>
      <c r="L7254">
        <v>6</v>
      </c>
      <c r="M7254">
        <v>520</v>
      </c>
      <c r="N7254" s="43">
        <v>3120</v>
      </c>
    </row>
    <row r="7255" hidden="1" spans="1:14" x14ac:dyDescent="0.25">
      <c r="A7255" s="106">
        <v>45895</v>
      </c>
      <c r="B7255">
        <v>1486</v>
      </c>
      <c r="C7255">
        <v>0</v>
      </c>
      <c r="E7255">
        <v>16</v>
      </c>
      <c r="F7255" t="s">
        <v>7023</v>
      </c>
      <c r="G7255" t="s">
        <v>2063</v>
      </c>
      <c r="I7255" t="s">
        <v>2006</v>
      </c>
      <c r="J7255" t="s">
        <v>2868</v>
      </c>
      <c r="K7255" t="s">
        <v>2869</v>
      </c>
      <c r="L7255">
        <v>7</v>
      </c>
      <c r="M7255">
        <v>510</v>
      </c>
      <c r="N7255" s="43">
        <v>3570</v>
      </c>
    </row>
    <row r="7256" hidden="1" spans="1:14" x14ac:dyDescent="0.25">
      <c r="A7256" s="106">
        <v>45896</v>
      </c>
      <c r="B7256">
        <v>1512</v>
      </c>
      <c r="C7256">
        <v>0</v>
      </c>
      <c r="E7256">
        <v>16</v>
      </c>
      <c r="F7256" t="s">
        <v>7024</v>
      </c>
      <c r="G7256" t="s">
        <v>2025</v>
      </c>
      <c r="I7256" t="s">
        <v>2006</v>
      </c>
      <c r="J7256" t="s">
        <v>6565</v>
      </c>
      <c r="K7256" t="s">
        <v>6566</v>
      </c>
      <c r="L7256">
        <v>6</v>
      </c>
      <c r="M7256">
        <v>520</v>
      </c>
      <c r="N7256" s="43">
        <v>3120</v>
      </c>
    </row>
    <row r="7257" hidden="1" spans="1:14" x14ac:dyDescent="0.25">
      <c r="A7257" s="106">
        <v>45896</v>
      </c>
      <c r="B7257">
        <v>1535</v>
      </c>
      <c r="C7257">
        <v>0</v>
      </c>
      <c r="E7257">
        <v>16</v>
      </c>
      <c r="F7257" t="s">
        <v>7025</v>
      </c>
      <c r="G7257" t="s">
        <v>2336</v>
      </c>
      <c r="I7257" t="s">
        <v>2006</v>
      </c>
      <c r="J7257" t="s">
        <v>2868</v>
      </c>
      <c r="K7257" t="s">
        <v>2869</v>
      </c>
      <c r="L7257">
        <v>4</v>
      </c>
      <c r="M7257">
        <v>510</v>
      </c>
      <c r="N7257" s="43">
        <v>2040</v>
      </c>
    </row>
    <row r="7258" hidden="1" spans="1:14" x14ac:dyDescent="0.25">
      <c r="A7258" s="106">
        <v>45897</v>
      </c>
      <c r="B7258">
        <v>1558</v>
      </c>
      <c r="C7258">
        <v>0</v>
      </c>
      <c r="E7258">
        <v>16</v>
      </c>
      <c r="F7258" t="s">
        <v>7026</v>
      </c>
      <c r="G7258" t="s">
        <v>2054</v>
      </c>
      <c r="I7258" t="s">
        <v>2006</v>
      </c>
      <c r="J7258" t="s">
        <v>6565</v>
      </c>
      <c r="K7258" t="s">
        <v>6566</v>
      </c>
      <c r="L7258">
        <v>7</v>
      </c>
      <c r="M7258">
        <v>520</v>
      </c>
      <c r="N7258" s="43">
        <v>3640</v>
      </c>
    </row>
    <row r="7259" hidden="1" spans="1:14" x14ac:dyDescent="0.25">
      <c r="A7259" s="106">
        <v>45898</v>
      </c>
      <c r="B7259">
        <v>1596</v>
      </c>
      <c r="C7259">
        <v>0</v>
      </c>
      <c r="E7259">
        <v>16</v>
      </c>
      <c r="F7259" t="s">
        <v>7027</v>
      </c>
      <c r="G7259" t="s">
        <v>2336</v>
      </c>
      <c r="I7259" t="s">
        <v>2006</v>
      </c>
      <c r="J7259" t="s">
        <v>6565</v>
      </c>
      <c r="K7259" t="s">
        <v>6566</v>
      </c>
      <c r="L7259">
        <v>8</v>
      </c>
      <c r="M7259">
        <v>520</v>
      </c>
      <c r="N7259" s="43">
        <v>4160</v>
      </c>
    </row>
    <row r="7260" hidden="1" spans="1:14" x14ac:dyDescent="0.25">
      <c r="A7260" s="106">
        <v>45901</v>
      </c>
      <c r="B7260">
        <v>1659</v>
      </c>
      <c r="C7260">
        <v>0</v>
      </c>
      <c r="E7260">
        <v>16</v>
      </c>
      <c r="F7260" t="s">
        <v>7028</v>
      </c>
      <c r="G7260" t="s">
        <v>2054</v>
      </c>
      <c r="I7260" t="s">
        <v>2006</v>
      </c>
      <c r="J7260" t="s">
        <v>6565</v>
      </c>
      <c r="K7260" t="s">
        <v>6566</v>
      </c>
      <c r="L7260">
        <v>8</v>
      </c>
      <c r="M7260">
        <v>520</v>
      </c>
      <c r="N7260" s="43">
        <v>4160</v>
      </c>
    </row>
    <row r="7261" hidden="1" spans="1:14" x14ac:dyDescent="0.25">
      <c r="A7261" s="106">
        <v>45902</v>
      </c>
      <c r="B7261">
        <v>1721</v>
      </c>
      <c r="C7261">
        <v>0</v>
      </c>
      <c r="E7261">
        <v>16</v>
      </c>
      <c r="F7261" t="s">
        <v>7029</v>
      </c>
      <c r="G7261" t="s">
        <v>2063</v>
      </c>
      <c r="I7261" t="s">
        <v>2006</v>
      </c>
      <c r="J7261" t="s">
        <v>2868</v>
      </c>
      <c r="K7261" t="s">
        <v>2869</v>
      </c>
      <c r="L7261">
        <v>3</v>
      </c>
      <c r="M7261">
        <v>510</v>
      </c>
      <c r="N7261" s="43">
        <v>1530</v>
      </c>
    </row>
    <row r="7262" hidden="1" spans="1:14" x14ac:dyDescent="0.25">
      <c r="A7262" s="106">
        <v>45903</v>
      </c>
      <c r="B7262">
        <v>1753</v>
      </c>
      <c r="C7262">
        <v>0</v>
      </c>
      <c r="E7262">
        <v>16</v>
      </c>
      <c r="F7262" t="s">
        <v>7030</v>
      </c>
      <c r="G7262" t="s">
        <v>2336</v>
      </c>
      <c r="I7262" t="s">
        <v>2006</v>
      </c>
      <c r="J7262" t="s">
        <v>6565</v>
      </c>
      <c r="K7262" t="s">
        <v>6566</v>
      </c>
      <c r="L7262">
        <v>6</v>
      </c>
      <c r="M7262">
        <v>520</v>
      </c>
      <c r="N7262" s="43">
        <v>3120</v>
      </c>
    </row>
    <row r="7263" hidden="1" spans="1:14" x14ac:dyDescent="0.25">
      <c r="A7263" s="106">
        <v>45904</v>
      </c>
      <c r="B7263">
        <v>1786</v>
      </c>
      <c r="C7263">
        <v>0</v>
      </c>
      <c r="E7263">
        <v>16</v>
      </c>
      <c r="F7263" t="s">
        <v>7031</v>
      </c>
      <c r="G7263" t="s">
        <v>2025</v>
      </c>
      <c r="I7263" t="s">
        <v>2006</v>
      </c>
      <c r="J7263" t="s">
        <v>6565</v>
      </c>
      <c r="K7263" t="s">
        <v>6566</v>
      </c>
      <c r="L7263">
        <v>6</v>
      </c>
      <c r="M7263">
        <v>520</v>
      </c>
      <c r="N7263" s="43">
        <v>3120</v>
      </c>
    </row>
    <row r="7264" hidden="1" spans="1:14" x14ac:dyDescent="0.25">
      <c r="A7264" s="106">
        <v>45904</v>
      </c>
      <c r="B7264">
        <v>1794</v>
      </c>
      <c r="C7264">
        <v>0</v>
      </c>
      <c r="E7264">
        <v>16</v>
      </c>
      <c r="F7264" t="s">
        <v>7032</v>
      </c>
      <c r="G7264" t="s">
        <v>2054</v>
      </c>
      <c r="I7264" t="s">
        <v>2006</v>
      </c>
      <c r="J7264" t="s">
        <v>2868</v>
      </c>
      <c r="K7264" t="s">
        <v>2869</v>
      </c>
      <c r="L7264">
        <v>5</v>
      </c>
      <c r="M7264">
        <v>510</v>
      </c>
      <c r="N7264" s="43">
        <v>2550</v>
      </c>
    </row>
    <row r="7265" hidden="1" spans="1:14" x14ac:dyDescent="0.25">
      <c r="A7265" s="106">
        <v>45905</v>
      </c>
      <c r="B7265">
        <v>1825</v>
      </c>
      <c r="C7265">
        <v>0</v>
      </c>
      <c r="E7265">
        <v>16</v>
      </c>
      <c r="F7265" t="s">
        <v>7033</v>
      </c>
      <c r="G7265" t="s">
        <v>2063</v>
      </c>
      <c r="I7265" t="s">
        <v>2006</v>
      </c>
      <c r="J7265" t="s">
        <v>6565</v>
      </c>
      <c r="K7265" t="s">
        <v>6566</v>
      </c>
      <c r="L7265">
        <v>6</v>
      </c>
      <c r="M7265">
        <v>520</v>
      </c>
      <c r="N7265" s="43">
        <v>3120</v>
      </c>
    </row>
    <row r="7266" hidden="1" spans="1:14" x14ac:dyDescent="0.25">
      <c r="A7266" s="106">
        <v>45908</v>
      </c>
      <c r="B7266">
        <v>1889</v>
      </c>
      <c r="C7266">
        <v>0</v>
      </c>
      <c r="E7266">
        <v>16</v>
      </c>
      <c r="F7266" t="s">
        <v>7034</v>
      </c>
      <c r="G7266" t="s">
        <v>2012</v>
      </c>
      <c r="I7266" t="s">
        <v>2006</v>
      </c>
      <c r="J7266" t="s">
        <v>6565</v>
      </c>
      <c r="K7266" t="s">
        <v>6566</v>
      </c>
      <c r="L7266">
        <v>6</v>
      </c>
      <c r="M7266">
        <v>520</v>
      </c>
      <c r="N7266" s="43">
        <v>3120</v>
      </c>
    </row>
    <row r="7267" hidden="1" spans="1:14" x14ac:dyDescent="0.25">
      <c r="A7267" s="106">
        <v>45910</v>
      </c>
      <c r="B7267">
        <v>1952</v>
      </c>
      <c r="C7267">
        <v>0</v>
      </c>
      <c r="E7267">
        <v>16</v>
      </c>
      <c r="F7267" t="s">
        <v>7035</v>
      </c>
      <c r="G7267" t="s">
        <v>2063</v>
      </c>
      <c r="I7267" t="s">
        <v>2006</v>
      </c>
      <c r="J7267" t="s">
        <v>6565</v>
      </c>
      <c r="K7267" t="s">
        <v>6566</v>
      </c>
      <c r="L7267">
        <v>6</v>
      </c>
      <c r="M7267">
        <v>520</v>
      </c>
      <c r="N7267" s="43">
        <v>3120</v>
      </c>
    </row>
    <row r="7268" hidden="1" spans="1:14" x14ac:dyDescent="0.25">
      <c r="A7268" s="106">
        <v>45911</v>
      </c>
      <c r="B7268">
        <v>2000</v>
      </c>
      <c r="C7268">
        <v>0</v>
      </c>
      <c r="E7268">
        <v>16</v>
      </c>
      <c r="F7268" t="s">
        <v>7036</v>
      </c>
      <c r="G7268" t="s">
        <v>2368</v>
      </c>
      <c r="I7268" t="s">
        <v>2006</v>
      </c>
      <c r="J7268" t="s">
        <v>6565</v>
      </c>
      <c r="K7268" t="s">
        <v>6566</v>
      </c>
      <c r="L7268">
        <v>6</v>
      </c>
      <c r="M7268">
        <v>520</v>
      </c>
      <c r="N7268" s="43">
        <v>3120</v>
      </c>
    </row>
    <row r="7269" hidden="1" spans="1:14" x14ac:dyDescent="0.25">
      <c r="A7269" s="106">
        <v>45912</v>
      </c>
      <c r="B7269">
        <v>2058</v>
      </c>
      <c r="C7269">
        <v>0</v>
      </c>
      <c r="E7269">
        <v>16</v>
      </c>
      <c r="F7269" t="s">
        <v>7037</v>
      </c>
      <c r="G7269" t="s">
        <v>2025</v>
      </c>
      <c r="I7269" t="s">
        <v>2006</v>
      </c>
      <c r="J7269" t="s">
        <v>2868</v>
      </c>
      <c r="K7269" t="s">
        <v>2869</v>
      </c>
      <c r="L7269">
        <v>3</v>
      </c>
      <c r="M7269">
        <v>510</v>
      </c>
      <c r="N7269" s="43">
        <v>1530</v>
      </c>
    </row>
    <row r="7270" hidden="1" spans="1:14" x14ac:dyDescent="0.25">
      <c r="A7270" s="106">
        <v>45915</v>
      </c>
      <c r="B7270">
        <v>2089</v>
      </c>
      <c r="C7270">
        <v>0</v>
      </c>
      <c r="E7270">
        <v>16</v>
      </c>
      <c r="F7270" t="s">
        <v>7038</v>
      </c>
      <c r="G7270" t="s">
        <v>2063</v>
      </c>
      <c r="I7270" t="s">
        <v>2006</v>
      </c>
      <c r="J7270" t="s">
        <v>6565</v>
      </c>
      <c r="K7270" t="s">
        <v>6566</v>
      </c>
      <c r="L7270">
        <v>3</v>
      </c>
      <c r="M7270">
        <v>520</v>
      </c>
      <c r="N7270" s="43">
        <v>1560</v>
      </c>
    </row>
    <row r="7271" hidden="1" spans="1:14" x14ac:dyDescent="0.25">
      <c r="A7271" s="106">
        <v>45916</v>
      </c>
      <c r="B7271">
        <v>2113</v>
      </c>
      <c r="C7271">
        <v>0</v>
      </c>
      <c r="E7271">
        <v>16</v>
      </c>
      <c r="F7271" t="s">
        <v>7039</v>
      </c>
      <c r="G7271" t="s">
        <v>2054</v>
      </c>
      <c r="I7271" t="s">
        <v>2006</v>
      </c>
      <c r="J7271" t="s">
        <v>6565</v>
      </c>
      <c r="K7271" t="s">
        <v>6566</v>
      </c>
      <c r="L7271">
        <v>5</v>
      </c>
      <c r="M7271">
        <v>520</v>
      </c>
      <c r="N7271" s="43">
        <v>2600</v>
      </c>
    </row>
    <row r="7272" hidden="1" spans="1:14" x14ac:dyDescent="0.25">
      <c r="A7272" s="106">
        <v>45916</v>
      </c>
      <c r="B7272">
        <v>2129</v>
      </c>
      <c r="C7272">
        <v>0</v>
      </c>
      <c r="E7272">
        <v>16</v>
      </c>
      <c r="F7272" t="s">
        <v>7040</v>
      </c>
      <c r="G7272" t="s">
        <v>2017</v>
      </c>
      <c r="I7272" t="s">
        <v>2006</v>
      </c>
      <c r="J7272" t="s">
        <v>2868</v>
      </c>
      <c r="K7272" t="s">
        <v>2869</v>
      </c>
      <c r="L7272">
        <v>3</v>
      </c>
      <c r="M7272">
        <v>510</v>
      </c>
      <c r="N7272" s="43">
        <v>1530</v>
      </c>
    </row>
    <row r="7273" hidden="1" spans="1:14" x14ac:dyDescent="0.25">
      <c r="A7273" s="106">
        <v>45917</v>
      </c>
      <c r="B7273">
        <v>2155</v>
      </c>
      <c r="C7273">
        <v>0</v>
      </c>
      <c r="E7273">
        <v>16</v>
      </c>
      <c r="F7273" t="s">
        <v>7041</v>
      </c>
      <c r="G7273" t="s">
        <v>2044</v>
      </c>
      <c r="I7273" t="s">
        <v>2006</v>
      </c>
      <c r="J7273" t="s">
        <v>6565</v>
      </c>
      <c r="K7273" t="s">
        <v>6566</v>
      </c>
      <c r="L7273">
        <v>6</v>
      </c>
      <c r="M7273">
        <v>520</v>
      </c>
      <c r="N7273" s="43">
        <v>3120</v>
      </c>
    </row>
    <row r="7274" hidden="1" spans="1:14" x14ac:dyDescent="0.25">
      <c r="A7274" s="106">
        <v>45918</v>
      </c>
      <c r="B7274">
        <v>2183</v>
      </c>
      <c r="C7274">
        <v>0</v>
      </c>
      <c r="E7274">
        <v>16</v>
      </c>
      <c r="F7274" t="s">
        <v>7042</v>
      </c>
      <c r="G7274" t="s">
        <v>2063</v>
      </c>
      <c r="I7274" t="s">
        <v>2006</v>
      </c>
      <c r="J7274" t="s">
        <v>6565</v>
      </c>
      <c r="K7274" t="s">
        <v>6566</v>
      </c>
      <c r="L7274">
        <v>3</v>
      </c>
      <c r="M7274">
        <v>520</v>
      </c>
      <c r="N7274" s="43">
        <v>1560</v>
      </c>
    </row>
    <row r="7275" hidden="1" spans="1:14" x14ac:dyDescent="0.25">
      <c r="A7275" s="106">
        <v>45919</v>
      </c>
      <c r="B7275">
        <v>2218</v>
      </c>
      <c r="C7275">
        <v>0</v>
      </c>
      <c r="E7275">
        <v>16</v>
      </c>
      <c r="F7275" t="s">
        <v>7043</v>
      </c>
      <c r="G7275" t="s">
        <v>2368</v>
      </c>
      <c r="I7275" t="s">
        <v>2006</v>
      </c>
      <c r="J7275" t="s">
        <v>6565</v>
      </c>
      <c r="K7275" t="s">
        <v>6566</v>
      </c>
      <c r="L7275">
        <v>3</v>
      </c>
      <c r="M7275">
        <v>520</v>
      </c>
      <c r="N7275" s="43">
        <v>1560</v>
      </c>
    </row>
    <row r="7276" hidden="1" spans="1:14" x14ac:dyDescent="0.25">
      <c r="A7276" s="106">
        <v>45922</v>
      </c>
      <c r="B7276">
        <v>2267</v>
      </c>
      <c r="C7276">
        <v>0</v>
      </c>
      <c r="E7276">
        <v>16</v>
      </c>
      <c r="F7276" t="s">
        <v>7044</v>
      </c>
      <c r="G7276" t="s">
        <v>2025</v>
      </c>
      <c r="I7276" t="s">
        <v>2006</v>
      </c>
      <c r="J7276" t="s">
        <v>6565</v>
      </c>
      <c r="K7276" t="s">
        <v>6566</v>
      </c>
      <c r="L7276">
        <v>4</v>
      </c>
      <c r="M7276">
        <v>520</v>
      </c>
      <c r="N7276" s="43">
        <v>2080</v>
      </c>
    </row>
    <row r="7277" hidden="1" spans="1:14" x14ac:dyDescent="0.25">
      <c r="A7277" s="106">
        <v>45923</v>
      </c>
      <c r="B7277">
        <v>2301</v>
      </c>
      <c r="C7277">
        <v>0</v>
      </c>
      <c r="E7277">
        <v>16</v>
      </c>
      <c r="F7277" t="s">
        <v>7045</v>
      </c>
      <c r="G7277" t="s">
        <v>2041</v>
      </c>
      <c r="I7277" t="s">
        <v>2006</v>
      </c>
      <c r="J7277" t="s">
        <v>6565</v>
      </c>
      <c r="K7277" t="s">
        <v>6566</v>
      </c>
      <c r="L7277">
        <v>4</v>
      </c>
      <c r="M7277">
        <v>520</v>
      </c>
      <c r="N7277" s="43">
        <v>2080</v>
      </c>
    </row>
    <row r="7278" hidden="1" spans="1:14" x14ac:dyDescent="0.25">
      <c r="A7278" s="106">
        <v>45923</v>
      </c>
      <c r="B7278">
        <v>2310</v>
      </c>
      <c r="C7278">
        <v>0</v>
      </c>
      <c r="E7278">
        <v>16</v>
      </c>
      <c r="F7278" t="s">
        <v>7046</v>
      </c>
      <c r="G7278" t="s">
        <v>2063</v>
      </c>
      <c r="I7278" t="s">
        <v>2006</v>
      </c>
      <c r="J7278" t="s">
        <v>2868</v>
      </c>
      <c r="K7278" t="s">
        <v>2869</v>
      </c>
      <c r="L7278">
        <v>4</v>
      </c>
      <c r="M7278">
        <v>510</v>
      </c>
      <c r="N7278" s="43">
        <v>2040</v>
      </c>
    </row>
    <row r="7279" hidden="1" spans="1:14" x14ac:dyDescent="0.25">
      <c r="A7279" s="106">
        <v>45924</v>
      </c>
      <c r="B7279">
        <v>2349</v>
      </c>
      <c r="C7279">
        <v>0</v>
      </c>
      <c r="E7279">
        <v>16</v>
      </c>
      <c r="F7279" t="s">
        <v>7047</v>
      </c>
      <c r="G7279" t="s">
        <v>2017</v>
      </c>
      <c r="I7279" t="s">
        <v>2006</v>
      </c>
      <c r="J7279" t="s">
        <v>6565</v>
      </c>
      <c r="K7279" t="s">
        <v>6566</v>
      </c>
      <c r="L7279">
        <v>4</v>
      </c>
      <c r="M7279">
        <v>520</v>
      </c>
      <c r="N7279" s="43">
        <v>2080</v>
      </c>
    </row>
    <row r="7280" hidden="1" spans="1:14" x14ac:dyDescent="0.25">
      <c r="A7280" s="106">
        <v>45924</v>
      </c>
      <c r="B7280">
        <v>2352</v>
      </c>
      <c r="C7280">
        <v>0</v>
      </c>
      <c r="E7280">
        <v>16</v>
      </c>
      <c r="F7280" t="s">
        <v>7048</v>
      </c>
      <c r="G7280" t="s">
        <v>2012</v>
      </c>
      <c r="I7280" t="s">
        <v>2006</v>
      </c>
      <c r="J7280" t="s">
        <v>2868</v>
      </c>
      <c r="K7280" t="s">
        <v>2869</v>
      </c>
      <c r="L7280">
        <v>4</v>
      </c>
      <c r="M7280">
        <v>510</v>
      </c>
      <c r="N7280" s="43">
        <v>2040</v>
      </c>
    </row>
    <row r="7281" hidden="1" spans="1:14" x14ac:dyDescent="0.25">
      <c r="A7281" s="106">
        <v>45925</v>
      </c>
      <c r="B7281">
        <v>2373</v>
      </c>
      <c r="C7281">
        <v>0</v>
      </c>
      <c r="E7281">
        <v>16</v>
      </c>
      <c r="F7281" t="s">
        <v>7049</v>
      </c>
      <c r="G7281" t="s">
        <v>2025</v>
      </c>
      <c r="I7281" t="s">
        <v>2006</v>
      </c>
      <c r="J7281" t="s">
        <v>6565</v>
      </c>
      <c r="K7281" t="s">
        <v>6566</v>
      </c>
      <c r="L7281">
        <v>4</v>
      </c>
      <c r="M7281">
        <v>520</v>
      </c>
      <c r="N7281" s="43">
        <v>2080</v>
      </c>
    </row>
    <row r="7282" hidden="1" spans="1:14" x14ac:dyDescent="0.25">
      <c r="A7282" s="106">
        <v>45925</v>
      </c>
      <c r="B7282">
        <v>2383</v>
      </c>
      <c r="C7282">
        <v>0</v>
      </c>
      <c r="E7282">
        <v>16</v>
      </c>
      <c r="F7282" t="s">
        <v>7050</v>
      </c>
      <c r="G7282" t="s">
        <v>2054</v>
      </c>
      <c r="I7282" t="s">
        <v>2006</v>
      </c>
      <c r="J7282" t="s">
        <v>2868</v>
      </c>
      <c r="K7282" t="s">
        <v>2869</v>
      </c>
      <c r="L7282">
        <v>3</v>
      </c>
      <c r="M7282">
        <v>510</v>
      </c>
      <c r="N7282" s="43">
        <v>1530</v>
      </c>
    </row>
    <row r="7283" hidden="1" spans="1:14" x14ac:dyDescent="0.25">
      <c r="A7283" s="106">
        <v>45926</v>
      </c>
      <c r="B7283">
        <v>2409</v>
      </c>
      <c r="C7283">
        <v>0</v>
      </c>
      <c r="E7283">
        <v>16</v>
      </c>
      <c r="F7283" t="s">
        <v>7051</v>
      </c>
      <c r="G7283" t="s">
        <v>2017</v>
      </c>
      <c r="I7283" t="s">
        <v>2006</v>
      </c>
      <c r="J7283" t="s">
        <v>6565</v>
      </c>
      <c r="K7283" t="s">
        <v>6566</v>
      </c>
      <c r="L7283">
        <v>3</v>
      </c>
      <c r="M7283">
        <v>520</v>
      </c>
      <c r="N7283" s="43">
        <v>1560</v>
      </c>
    </row>
    <row r="7284" hidden="1" spans="1:14" x14ac:dyDescent="0.25">
      <c r="A7284" s="106">
        <v>45929</v>
      </c>
      <c r="B7284">
        <v>2465</v>
      </c>
      <c r="C7284">
        <v>0</v>
      </c>
      <c r="E7284">
        <v>16</v>
      </c>
      <c r="F7284" t="s">
        <v>7052</v>
      </c>
      <c r="G7284" t="s">
        <v>2063</v>
      </c>
      <c r="I7284" t="s">
        <v>2006</v>
      </c>
      <c r="J7284" t="s">
        <v>6565</v>
      </c>
      <c r="K7284" t="s">
        <v>6566</v>
      </c>
      <c r="L7284">
        <v>4</v>
      </c>
      <c r="M7284">
        <v>520</v>
      </c>
      <c r="N7284" s="43">
        <v>2080</v>
      </c>
    </row>
    <row r="7285" hidden="1" spans="1:14" x14ac:dyDescent="0.25">
      <c r="A7285" s="106">
        <v>45929</v>
      </c>
      <c r="B7285">
        <v>2470</v>
      </c>
      <c r="C7285">
        <v>0</v>
      </c>
      <c r="E7285">
        <v>16</v>
      </c>
      <c r="F7285" t="s">
        <v>7053</v>
      </c>
      <c r="G7285" t="s">
        <v>2052</v>
      </c>
      <c r="I7285" t="s">
        <v>2006</v>
      </c>
      <c r="J7285" t="s">
        <v>2868</v>
      </c>
      <c r="K7285" t="s">
        <v>2869</v>
      </c>
      <c r="L7285">
        <v>6</v>
      </c>
      <c r="M7285">
        <v>510</v>
      </c>
      <c r="N7285" s="43">
        <v>3060</v>
      </c>
    </row>
    <row r="7286" hidden="1" spans="1:14" x14ac:dyDescent="0.25">
      <c r="A7286" s="106">
        <v>45930</v>
      </c>
      <c r="B7286">
        <v>2508</v>
      </c>
      <c r="C7286">
        <v>0</v>
      </c>
      <c r="E7286">
        <v>16</v>
      </c>
      <c r="F7286" t="s">
        <v>7054</v>
      </c>
      <c r="G7286" t="s">
        <v>2012</v>
      </c>
      <c r="I7286" t="s">
        <v>2006</v>
      </c>
      <c r="J7286" t="s">
        <v>6565</v>
      </c>
      <c r="K7286" t="s">
        <v>6566</v>
      </c>
      <c r="L7286">
        <v>5</v>
      </c>
      <c r="M7286">
        <v>520</v>
      </c>
      <c r="N7286" s="43">
        <v>2600</v>
      </c>
    </row>
    <row r="7287" hidden="1" spans="1:14" x14ac:dyDescent="0.25">
      <c r="A7287" s="106">
        <v>45931</v>
      </c>
      <c r="B7287">
        <v>2551</v>
      </c>
      <c r="C7287">
        <v>0</v>
      </c>
      <c r="E7287">
        <v>16</v>
      </c>
      <c r="F7287" t="s">
        <v>7055</v>
      </c>
      <c r="G7287" t="s">
        <v>2044</v>
      </c>
      <c r="I7287" t="s">
        <v>2006</v>
      </c>
      <c r="J7287" t="s">
        <v>6565</v>
      </c>
      <c r="K7287" t="s">
        <v>6566</v>
      </c>
      <c r="L7287">
        <v>6</v>
      </c>
      <c r="M7287">
        <v>520</v>
      </c>
      <c r="N7287" s="43">
        <v>3120</v>
      </c>
    </row>
    <row r="7288" hidden="1" spans="1:14" x14ac:dyDescent="0.25">
      <c r="A7288" s="106">
        <v>45932</v>
      </c>
      <c r="B7288">
        <v>2588</v>
      </c>
      <c r="C7288">
        <v>0</v>
      </c>
      <c r="E7288">
        <v>16</v>
      </c>
      <c r="F7288" t="s">
        <v>7056</v>
      </c>
      <c r="G7288" t="s">
        <v>2054</v>
      </c>
      <c r="I7288" t="s">
        <v>2006</v>
      </c>
      <c r="J7288" t="s">
        <v>6565</v>
      </c>
      <c r="K7288" t="s">
        <v>6566</v>
      </c>
      <c r="L7288">
        <v>6</v>
      </c>
      <c r="M7288">
        <v>520</v>
      </c>
      <c r="N7288" s="43">
        <v>3120</v>
      </c>
    </row>
    <row r="7289" hidden="1" spans="1:14" x14ac:dyDescent="0.25">
      <c r="A7289" s="106">
        <v>45932</v>
      </c>
      <c r="B7289">
        <v>2603</v>
      </c>
      <c r="C7289">
        <v>0</v>
      </c>
      <c r="E7289">
        <v>16</v>
      </c>
      <c r="F7289" t="s">
        <v>7057</v>
      </c>
      <c r="G7289" t="s">
        <v>2368</v>
      </c>
      <c r="I7289" t="s">
        <v>2006</v>
      </c>
      <c r="J7289" t="s">
        <v>2868</v>
      </c>
      <c r="K7289" t="s">
        <v>2869</v>
      </c>
      <c r="L7289">
        <v>4</v>
      </c>
      <c r="M7289">
        <v>510</v>
      </c>
      <c r="N7289" s="43">
        <v>2040</v>
      </c>
    </row>
    <row r="7290" hidden="1" spans="1:14" x14ac:dyDescent="0.25">
      <c r="A7290" s="106">
        <v>45933</v>
      </c>
      <c r="B7290">
        <v>2628</v>
      </c>
      <c r="C7290">
        <v>0</v>
      </c>
      <c r="E7290">
        <v>16</v>
      </c>
      <c r="F7290" t="s">
        <v>7058</v>
      </c>
      <c r="G7290" t="s">
        <v>2052</v>
      </c>
      <c r="I7290" t="s">
        <v>2006</v>
      </c>
      <c r="J7290" t="s">
        <v>6565</v>
      </c>
      <c r="K7290" t="s">
        <v>6566</v>
      </c>
      <c r="L7290">
        <v>8</v>
      </c>
      <c r="M7290">
        <v>520</v>
      </c>
      <c r="N7290" s="43">
        <v>4160</v>
      </c>
    </row>
    <row r="7291" hidden="1" spans="1:14" x14ac:dyDescent="0.25">
      <c r="A7291" s="106">
        <v>45934</v>
      </c>
      <c r="B7291">
        <v>2661</v>
      </c>
      <c r="C7291">
        <v>0</v>
      </c>
      <c r="E7291">
        <v>16</v>
      </c>
      <c r="F7291" t="s">
        <v>7059</v>
      </c>
      <c r="G7291" t="s">
        <v>2063</v>
      </c>
      <c r="I7291" t="s">
        <v>2006</v>
      </c>
      <c r="J7291" t="s">
        <v>6565</v>
      </c>
      <c r="K7291" t="s">
        <v>6566</v>
      </c>
      <c r="L7291">
        <v>6</v>
      </c>
      <c r="M7291">
        <v>520</v>
      </c>
      <c r="N7291" s="43">
        <v>3120</v>
      </c>
    </row>
    <row r="7292" hidden="1" spans="1:14" x14ac:dyDescent="0.25">
      <c r="A7292" s="106">
        <v>45936</v>
      </c>
      <c r="B7292">
        <v>2671</v>
      </c>
      <c r="C7292">
        <v>0</v>
      </c>
      <c r="E7292">
        <v>16</v>
      </c>
      <c r="F7292" t="s">
        <v>7060</v>
      </c>
      <c r="G7292" t="s">
        <v>2017</v>
      </c>
      <c r="I7292" t="s">
        <v>2006</v>
      </c>
      <c r="J7292" t="s">
        <v>6565</v>
      </c>
      <c r="K7292" t="s">
        <v>6566</v>
      </c>
      <c r="L7292">
        <v>8</v>
      </c>
      <c r="M7292">
        <v>520</v>
      </c>
      <c r="N7292" s="43">
        <v>4160</v>
      </c>
    </row>
    <row r="7293" hidden="1" spans="1:14" x14ac:dyDescent="0.25">
      <c r="A7293" s="106">
        <v>45938</v>
      </c>
      <c r="B7293">
        <v>2757</v>
      </c>
      <c r="C7293">
        <v>0</v>
      </c>
      <c r="E7293">
        <v>16</v>
      </c>
      <c r="F7293" t="s">
        <v>7061</v>
      </c>
      <c r="G7293" t="s">
        <v>2044</v>
      </c>
      <c r="I7293" t="s">
        <v>2006</v>
      </c>
      <c r="J7293" t="s">
        <v>6565</v>
      </c>
      <c r="K7293" t="s">
        <v>6566</v>
      </c>
      <c r="L7293">
        <v>6</v>
      </c>
      <c r="M7293">
        <v>520</v>
      </c>
      <c r="N7293" s="43">
        <v>3120</v>
      </c>
    </row>
    <row r="7294" hidden="1" spans="1:14" x14ac:dyDescent="0.25">
      <c r="A7294" s="106">
        <v>45939</v>
      </c>
      <c r="B7294">
        <v>2792</v>
      </c>
      <c r="C7294">
        <v>0</v>
      </c>
      <c r="E7294">
        <v>16</v>
      </c>
      <c r="F7294" t="s">
        <v>7062</v>
      </c>
      <c r="G7294" t="s">
        <v>2044</v>
      </c>
      <c r="I7294" t="s">
        <v>2006</v>
      </c>
      <c r="J7294" t="s">
        <v>6565</v>
      </c>
      <c r="K7294" t="s">
        <v>6566</v>
      </c>
      <c r="L7294">
        <v>4</v>
      </c>
      <c r="M7294">
        <v>520</v>
      </c>
      <c r="N7294" s="43">
        <v>2080</v>
      </c>
    </row>
    <row r="7295" hidden="1" spans="1:14" x14ac:dyDescent="0.25">
      <c r="A7295" s="106">
        <v>45939</v>
      </c>
      <c r="B7295">
        <v>2803</v>
      </c>
      <c r="C7295">
        <v>0</v>
      </c>
      <c r="E7295">
        <v>16</v>
      </c>
      <c r="F7295" t="s">
        <v>7063</v>
      </c>
      <c r="G7295" t="s">
        <v>2368</v>
      </c>
      <c r="I7295" t="s">
        <v>2006</v>
      </c>
      <c r="J7295" t="s">
        <v>2868</v>
      </c>
      <c r="K7295" t="s">
        <v>2869</v>
      </c>
      <c r="L7295">
        <v>6</v>
      </c>
      <c r="M7295">
        <v>510</v>
      </c>
      <c r="N7295" s="43">
        <v>3060</v>
      </c>
    </row>
    <row r="7296" hidden="1" spans="1:14" x14ac:dyDescent="0.25">
      <c r="A7296" s="106">
        <v>45940</v>
      </c>
      <c r="B7296">
        <v>2821</v>
      </c>
      <c r="C7296">
        <v>0</v>
      </c>
      <c r="E7296">
        <v>16</v>
      </c>
      <c r="F7296" t="s">
        <v>7064</v>
      </c>
      <c r="G7296" t="s">
        <v>2044</v>
      </c>
      <c r="I7296" t="s">
        <v>2006</v>
      </c>
      <c r="J7296" t="s">
        <v>6565</v>
      </c>
      <c r="K7296" t="s">
        <v>6566</v>
      </c>
      <c r="L7296">
        <v>4</v>
      </c>
      <c r="M7296">
        <v>520</v>
      </c>
      <c r="N7296" s="43">
        <v>2080</v>
      </c>
    </row>
    <row r="7297" hidden="1" spans="1:14" x14ac:dyDescent="0.25">
      <c r="A7297" s="106">
        <v>45940</v>
      </c>
      <c r="B7297">
        <v>2844</v>
      </c>
      <c r="C7297">
        <v>0</v>
      </c>
      <c r="E7297">
        <v>16</v>
      </c>
      <c r="F7297" t="s">
        <v>7065</v>
      </c>
      <c r="G7297" t="s">
        <v>2054</v>
      </c>
      <c r="I7297" t="s">
        <v>2006</v>
      </c>
      <c r="J7297" t="s">
        <v>2868</v>
      </c>
      <c r="K7297" t="s">
        <v>2869</v>
      </c>
      <c r="L7297">
        <v>6</v>
      </c>
      <c r="M7297">
        <v>510</v>
      </c>
      <c r="N7297" s="43">
        <v>3060</v>
      </c>
    </row>
    <row r="7298" hidden="1" spans="1:14" x14ac:dyDescent="0.25">
      <c r="A7298" s="106">
        <v>45943</v>
      </c>
      <c r="B7298">
        <v>2882</v>
      </c>
      <c r="C7298">
        <v>0</v>
      </c>
      <c r="E7298">
        <v>16</v>
      </c>
      <c r="F7298" t="s">
        <v>7066</v>
      </c>
      <c r="G7298" t="s">
        <v>2012</v>
      </c>
      <c r="I7298" t="s">
        <v>2006</v>
      </c>
      <c r="J7298" t="s">
        <v>6565</v>
      </c>
      <c r="K7298" t="s">
        <v>6566</v>
      </c>
      <c r="L7298">
        <v>5</v>
      </c>
      <c r="M7298">
        <v>520</v>
      </c>
      <c r="N7298" s="43">
        <v>2600</v>
      </c>
    </row>
    <row r="7299" hidden="1" spans="1:14" x14ac:dyDescent="0.25">
      <c r="A7299" s="106">
        <v>45944</v>
      </c>
      <c r="B7299">
        <v>2916</v>
      </c>
      <c r="C7299">
        <v>0</v>
      </c>
      <c r="E7299">
        <v>16</v>
      </c>
      <c r="F7299" t="s">
        <v>7067</v>
      </c>
      <c r="G7299" t="s">
        <v>2052</v>
      </c>
      <c r="I7299" t="s">
        <v>2006</v>
      </c>
      <c r="J7299" t="s">
        <v>6565</v>
      </c>
      <c r="K7299" t="s">
        <v>6566</v>
      </c>
      <c r="L7299">
        <v>5</v>
      </c>
      <c r="M7299">
        <v>520</v>
      </c>
      <c r="N7299" s="43">
        <v>2600</v>
      </c>
    </row>
    <row r="7300" hidden="1" spans="1:14" x14ac:dyDescent="0.25">
      <c r="A7300" s="106">
        <v>45944</v>
      </c>
      <c r="B7300">
        <v>2941</v>
      </c>
      <c r="C7300">
        <v>0</v>
      </c>
      <c r="E7300">
        <v>16</v>
      </c>
      <c r="F7300" t="s">
        <v>7068</v>
      </c>
      <c r="G7300" t="s">
        <v>2012</v>
      </c>
      <c r="I7300" t="s">
        <v>2006</v>
      </c>
      <c r="J7300" t="s">
        <v>2868</v>
      </c>
      <c r="K7300" t="s">
        <v>2869</v>
      </c>
      <c r="L7300">
        <v>6</v>
      </c>
      <c r="M7300">
        <v>510</v>
      </c>
      <c r="N7300" s="43">
        <v>3060</v>
      </c>
    </row>
    <row r="7301" hidden="1" spans="1:14" x14ac:dyDescent="0.25">
      <c r="A7301" s="106">
        <v>45945</v>
      </c>
      <c r="B7301">
        <v>2965</v>
      </c>
      <c r="C7301">
        <v>0</v>
      </c>
      <c r="E7301">
        <v>16</v>
      </c>
      <c r="F7301" t="s">
        <v>7069</v>
      </c>
      <c r="G7301" t="s">
        <v>2368</v>
      </c>
      <c r="I7301" t="s">
        <v>2006</v>
      </c>
      <c r="J7301" t="s">
        <v>6565</v>
      </c>
      <c r="K7301" t="s">
        <v>6566</v>
      </c>
      <c r="L7301">
        <v>5</v>
      </c>
      <c r="M7301">
        <v>520</v>
      </c>
      <c r="N7301" s="43">
        <v>2600</v>
      </c>
    </row>
    <row r="7302" hidden="1" spans="1:14" x14ac:dyDescent="0.25">
      <c r="A7302" s="106">
        <v>45946</v>
      </c>
      <c r="B7302">
        <v>2996</v>
      </c>
      <c r="C7302">
        <v>0</v>
      </c>
      <c r="E7302">
        <v>16</v>
      </c>
      <c r="F7302" t="s">
        <v>7070</v>
      </c>
      <c r="G7302" t="s">
        <v>2114</v>
      </c>
      <c r="I7302" t="s">
        <v>2006</v>
      </c>
      <c r="J7302" t="s">
        <v>6565</v>
      </c>
      <c r="K7302" t="s">
        <v>6566</v>
      </c>
      <c r="L7302">
        <v>5</v>
      </c>
      <c r="M7302">
        <v>520</v>
      </c>
      <c r="N7302" s="43">
        <v>2600</v>
      </c>
    </row>
    <row r="7303" hidden="1" spans="1:14" x14ac:dyDescent="0.25">
      <c r="A7303" s="106">
        <v>45947</v>
      </c>
      <c r="B7303">
        <v>3044</v>
      </c>
      <c r="C7303">
        <v>0</v>
      </c>
      <c r="E7303">
        <v>16</v>
      </c>
      <c r="F7303" t="s">
        <v>7071</v>
      </c>
      <c r="G7303" t="s">
        <v>2017</v>
      </c>
      <c r="I7303" t="s">
        <v>2006</v>
      </c>
      <c r="J7303" t="s">
        <v>6565</v>
      </c>
      <c r="K7303" t="s">
        <v>6566</v>
      </c>
      <c r="L7303">
        <v>4</v>
      </c>
      <c r="M7303">
        <v>520</v>
      </c>
      <c r="N7303" s="43">
        <v>2080</v>
      </c>
    </row>
    <row r="7304" hidden="1" spans="1:14" x14ac:dyDescent="0.25">
      <c r="A7304" s="106">
        <v>45947</v>
      </c>
      <c r="B7304">
        <v>3047</v>
      </c>
      <c r="C7304">
        <v>0</v>
      </c>
      <c r="E7304">
        <v>16</v>
      </c>
      <c r="F7304" t="s">
        <v>7072</v>
      </c>
      <c r="G7304" t="s">
        <v>2044</v>
      </c>
      <c r="I7304" t="s">
        <v>2006</v>
      </c>
      <c r="J7304" t="s">
        <v>2868</v>
      </c>
      <c r="K7304" t="s">
        <v>2869</v>
      </c>
      <c r="L7304">
        <v>3</v>
      </c>
      <c r="M7304">
        <v>510</v>
      </c>
      <c r="N7304" s="43">
        <v>1530</v>
      </c>
    </row>
    <row r="7305" hidden="1" spans="1:14" x14ac:dyDescent="0.25">
      <c r="A7305" s="106">
        <v>45950</v>
      </c>
      <c r="B7305">
        <v>3127</v>
      </c>
      <c r="C7305">
        <v>100</v>
      </c>
      <c r="E7305">
        <v>16</v>
      </c>
      <c r="F7305" t="s">
        <v>7073</v>
      </c>
      <c r="G7305" t="s">
        <v>2063</v>
      </c>
      <c r="I7305" t="s">
        <v>2006</v>
      </c>
      <c r="J7305" t="s">
        <v>6565</v>
      </c>
      <c r="K7305" t="s">
        <v>6566</v>
      </c>
      <c r="L7305">
        <v>5</v>
      </c>
      <c r="M7305">
        <v>520</v>
      </c>
      <c r="N7305" s="43">
        <v>2600</v>
      </c>
    </row>
    <row r="7306" hidden="1" spans="1:14" x14ac:dyDescent="0.25">
      <c r="A7306" s="106">
        <v>45951</v>
      </c>
      <c r="B7306">
        <v>3184</v>
      </c>
      <c r="C7306">
        <v>88</v>
      </c>
      <c r="E7306">
        <v>16</v>
      </c>
      <c r="F7306" t="s">
        <v>7074</v>
      </c>
      <c r="G7306" t="s">
        <v>2012</v>
      </c>
      <c r="I7306" t="s">
        <v>2006</v>
      </c>
      <c r="J7306" t="s">
        <v>6565</v>
      </c>
      <c r="K7306" t="s">
        <v>6566</v>
      </c>
      <c r="L7306">
        <v>4</v>
      </c>
      <c r="M7306">
        <v>520</v>
      </c>
      <c r="N7306" s="43">
        <v>2080</v>
      </c>
    </row>
    <row r="7307" hidden="1" spans="1:14" x14ac:dyDescent="0.25">
      <c r="A7307" s="106">
        <v>45957</v>
      </c>
      <c r="B7307">
        <v>3442</v>
      </c>
      <c r="C7307">
        <v>357</v>
      </c>
      <c r="E7307">
        <v>16</v>
      </c>
      <c r="F7307" t="s">
        <v>7075</v>
      </c>
      <c r="G7307" t="s">
        <v>2012</v>
      </c>
      <c r="I7307" t="s">
        <v>2006</v>
      </c>
      <c r="J7307" t="s">
        <v>6565</v>
      </c>
      <c r="K7307" t="s">
        <v>6566</v>
      </c>
      <c r="L7307">
        <v>3</v>
      </c>
      <c r="M7307">
        <v>520</v>
      </c>
      <c r="N7307" s="43">
        <v>1560</v>
      </c>
    </row>
    <row r="7308" hidden="1" spans="1:14" x14ac:dyDescent="0.25">
      <c r="A7308" s="106">
        <v>45965</v>
      </c>
      <c r="B7308">
        <v>3801</v>
      </c>
      <c r="C7308">
        <v>737</v>
      </c>
      <c r="E7308">
        <v>16</v>
      </c>
      <c r="F7308" t="s">
        <v>7076</v>
      </c>
      <c r="G7308" t="s">
        <v>2114</v>
      </c>
      <c r="I7308" t="s">
        <v>2006</v>
      </c>
      <c r="J7308" t="s">
        <v>2868</v>
      </c>
      <c r="K7308" t="s">
        <v>2869</v>
      </c>
      <c r="L7308">
        <v>4</v>
      </c>
      <c r="M7308">
        <v>510</v>
      </c>
      <c r="N7308" s="43">
        <v>2040</v>
      </c>
    </row>
    <row r="7309" hidden="1" spans="1:14" x14ac:dyDescent="0.25">
      <c r="A7309" s="106">
        <v>45979</v>
      </c>
      <c r="B7309">
        <v>4476</v>
      </c>
      <c r="C7309">
        <v>1402</v>
      </c>
      <c r="E7309">
        <v>16</v>
      </c>
      <c r="F7309" t="s">
        <v>7077</v>
      </c>
      <c r="G7309" t="s">
        <v>2025</v>
      </c>
      <c r="I7309" t="s">
        <v>2006</v>
      </c>
      <c r="J7309" t="s">
        <v>2868</v>
      </c>
      <c r="K7309" t="s">
        <v>2869</v>
      </c>
      <c r="L7309">
        <v>3</v>
      </c>
      <c r="M7309">
        <v>510</v>
      </c>
      <c r="N7309" s="43">
        <v>1530</v>
      </c>
    </row>
    <row r="7310" hidden="1" spans="1:14" x14ac:dyDescent="0.25">
      <c r="A7310" s="106">
        <v>45985</v>
      </c>
      <c r="B7310">
        <v>4766</v>
      </c>
      <c r="C7310">
        <v>1691</v>
      </c>
      <c r="E7310">
        <v>16</v>
      </c>
      <c r="F7310" t="s">
        <v>7078</v>
      </c>
      <c r="G7310" t="s">
        <v>2054</v>
      </c>
      <c r="I7310" t="s">
        <v>2006</v>
      </c>
      <c r="J7310" t="s">
        <v>6565</v>
      </c>
      <c r="K7310" t="s">
        <v>6566</v>
      </c>
      <c r="L7310">
        <v>4</v>
      </c>
      <c r="M7310">
        <v>520</v>
      </c>
      <c r="N7310" s="43">
        <v>2080</v>
      </c>
    </row>
    <row r="7311" hidden="1" spans="1:14" x14ac:dyDescent="0.25">
      <c r="A7311" s="106">
        <v>45986</v>
      </c>
      <c r="B7311">
        <v>4821</v>
      </c>
      <c r="C7311">
        <v>1746</v>
      </c>
      <c r="E7311">
        <v>16</v>
      </c>
      <c r="F7311" t="s">
        <v>7079</v>
      </c>
      <c r="G7311" t="s">
        <v>2054</v>
      </c>
      <c r="I7311" t="s">
        <v>2006</v>
      </c>
      <c r="J7311" t="s">
        <v>6793</v>
      </c>
      <c r="K7311" t="s">
        <v>6794</v>
      </c>
      <c r="L7311">
        <v>4</v>
      </c>
      <c r="M7311">
        <v>520</v>
      </c>
      <c r="N7311" s="43">
        <v>2080</v>
      </c>
    </row>
    <row r="7312" hidden="1" spans="1:14" x14ac:dyDescent="0.25">
      <c r="A7312" s="106">
        <v>45987</v>
      </c>
      <c r="B7312">
        <v>4895</v>
      </c>
      <c r="C7312">
        <v>1819</v>
      </c>
      <c r="E7312">
        <v>16</v>
      </c>
      <c r="F7312" t="s">
        <v>7080</v>
      </c>
      <c r="G7312" t="s">
        <v>2054</v>
      </c>
      <c r="I7312" t="s">
        <v>2006</v>
      </c>
      <c r="J7312" t="s">
        <v>6793</v>
      </c>
      <c r="K7312" t="s">
        <v>6794</v>
      </c>
      <c r="L7312">
        <v>4</v>
      </c>
      <c r="M7312">
        <v>520</v>
      </c>
      <c r="N7312" s="43">
        <v>2080</v>
      </c>
    </row>
    <row r="7313" hidden="1" spans="1:14" x14ac:dyDescent="0.25">
      <c r="A7313" s="106">
        <v>45989</v>
      </c>
      <c r="B7313">
        <v>5062</v>
      </c>
      <c r="C7313">
        <v>1981</v>
      </c>
      <c r="E7313">
        <v>16</v>
      </c>
      <c r="F7313" t="s">
        <v>7081</v>
      </c>
      <c r="G7313" t="s">
        <v>2012</v>
      </c>
      <c r="I7313" t="s">
        <v>2006</v>
      </c>
      <c r="J7313" t="s">
        <v>6565</v>
      </c>
      <c r="K7313" t="s">
        <v>6566</v>
      </c>
      <c r="L7313">
        <v>3</v>
      </c>
      <c r="M7313">
        <v>520</v>
      </c>
      <c r="N7313" s="43">
        <v>1560</v>
      </c>
    </row>
    <row r="7314" hidden="1" spans="1:14" x14ac:dyDescent="0.25">
      <c r="A7314" s="106">
        <v>45990</v>
      </c>
      <c r="B7314">
        <v>5078</v>
      </c>
      <c r="C7314">
        <v>1997</v>
      </c>
      <c r="E7314">
        <v>16</v>
      </c>
      <c r="F7314" t="s">
        <v>7082</v>
      </c>
      <c r="G7314" t="s">
        <v>2052</v>
      </c>
      <c r="I7314" t="s">
        <v>2006</v>
      </c>
      <c r="J7314" t="s">
        <v>6565</v>
      </c>
      <c r="K7314" t="s">
        <v>6566</v>
      </c>
      <c r="L7314">
        <v>5</v>
      </c>
      <c r="M7314">
        <v>520</v>
      </c>
      <c r="N7314" s="43">
        <v>2600</v>
      </c>
    </row>
    <row r="7315" hidden="1" spans="1:14" x14ac:dyDescent="0.25">
      <c r="A7315" s="106">
        <v>45990</v>
      </c>
      <c r="B7315">
        <v>5079</v>
      </c>
      <c r="C7315">
        <v>1998</v>
      </c>
      <c r="E7315">
        <v>16</v>
      </c>
      <c r="F7315" t="s">
        <v>7082</v>
      </c>
      <c r="G7315" t="s">
        <v>2052</v>
      </c>
      <c r="I7315" t="s">
        <v>2006</v>
      </c>
      <c r="J7315" t="s">
        <v>6565</v>
      </c>
      <c r="K7315" t="s">
        <v>6566</v>
      </c>
      <c r="L7315">
        <v>3</v>
      </c>
      <c r="M7315">
        <v>520</v>
      </c>
      <c r="N7315" s="43">
        <v>1560</v>
      </c>
    </row>
    <row r="7316" hidden="1" spans="1:14" x14ac:dyDescent="0.25">
      <c r="A7316" s="106">
        <v>45992</v>
      </c>
      <c r="B7316">
        <v>5113</v>
      </c>
      <c r="C7316">
        <v>2032</v>
      </c>
      <c r="E7316">
        <v>16</v>
      </c>
      <c r="F7316" t="s">
        <v>7083</v>
      </c>
      <c r="G7316" t="s">
        <v>2044</v>
      </c>
      <c r="I7316" t="s">
        <v>2006</v>
      </c>
      <c r="J7316" t="s">
        <v>6565</v>
      </c>
      <c r="K7316" t="s">
        <v>6566</v>
      </c>
      <c r="L7316">
        <v>4</v>
      </c>
      <c r="M7316">
        <v>520</v>
      </c>
      <c r="N7316" s="43">
        <v>2080</v>
      </c>
    </row>
    <row r="7317" hidden="1" spans="1:14" x14ac:dyDescent="0.25">
      <c r="A7317" s="106">
        <v>45993</v>
      </c>
      <c r="B7317">
        <v>5157</v>
      </c>
      <c r="C7317">
        <v>2076</v>
      </c>
      <c r="E7317">
        <v>16</v>
      </c>
      <c r="F7317" t="s">
        <v>7084</v>
      </c>
      <c r="G7317" t="s">
        <v>2052</v>
      </c>
      <c r="I7317" t="s">
        <v>2006</v>
      </c>
      <c r="J7317" t="s">
        <v>6565</v>
      </c>
      <c r="K7317" t="s">
        <v>6566</v>
      </c>
      <c r="L7317">
        <v>5</v>
      </c>
      <c r="M7317">
        <v>520</v>
      </c>
      <c r="N7317" s="43">
        <v>2600</v>
      </c>
    </row>
    <row r="7318" hidden="1" spans="1:14" x14ac:dyDescent="0.25">
      <c r="A7318" s="106">
        <v>45993</v>
      </c>
      <c r="B7318">
        <v>5158</v>
      </c>
      <c r="C7318">
        <v>2077</v>
      </c>
      <c r="E7318">
        <v>16</v>
      </c>
      <c r="F7318" t="s">
        <v>7084</v>
      </c>
      <c r="G7318" t="s">
        <v>2052</v>
      </c>
      <c r="I7318" t="s">
        <v>2006</v>
      </c>
      <c r="J7318" t="s">
        <v>6565</v>
      </c>
      <c r="K7318" t="s">
        <v>6566</v>
      </c>
      <c r="L7318">
        <v>3</v>
      </c>
      <c r="M7318">
        <v>520</v>
      </c>
      <c r="N7318" s="43">
        <v>1560</v>
      </c>
    </row>
    <row r="7319" hidden="1" spans="1:14" x14ac:dyDescent="0.25">
      <c r="A7319" s="106">
        <v>45993</v>
      </c>
      <c r="B7319">
        <v>5229</v>
      </c>
      <c r="C7319">
        <v>2144</v>
      </c>
      <c r="E7319">
        <v>16</v>
      </c>
      <c r="F7319" t="s">
        <v>7085</v>
      </c>
      <c r="G7319" t="s">
        <v>2036</v>
      </c>
      <c r="I7319" t="s">
        <v>2006</v>
      </c>
      <c r="J7319" t="s">
        <v>6565</v>
      </c>
      <c r="K7319" t="s">
        <v>6566</v>
      </c>
      <c r="L7319">
        <v>6</v>
      </c>
      <c r="M7319">
        <v>520</v>
      </c>
      <c r="N7319" s="43">
        <v>3120</v>
      </c>
    </row>
    <row r="7320" hidden="1" spans="1:14" x14ac:dyDescent="0.25">
      <c r="A7320" s="106">
        <v>45994</v>
      </c>
      <c r="B7320">
        <v>5287</v>
      </c>
      <c r="C7320">
        <v>2204</v>
      </c>
      <c r="E7320">
        <v>16</v>
      </c>
      <c r="F7320" t="s">
        <v>7086</v>
      </c>
      <c r="G7320" t="s">
        <v>2027</v>
      </c>
      <c r="I7320" t="s">
        <v>2006</v>
      </c>
      <c r="J7320" t="s">
        <v>6565</v>
      </c>
      <c r="K7320" t="s">
        <v>6566</v>
      </c>
      <c r="L7320">
        <v>5</v>
      </c>
      <c r="M7320">
        <v>520</v>
      </c>
      <c r="N7320" s="43">
        <v>2600</v>
      </c>
    </row>
    <row r="7321" hidden="1" spans="1:14" x14ac:dyDescent="0.25">
      <c r="A7321" s="106">
        <v>45994</v>
      </c>
      <c r="B7321">
        <v>5288</v>
      </c>
      <c r="C7321">
        <v>2205</v>
      </c>
      <c r="E7321">
        <v>16</v>
      </c>
      <c r="F7321" t="s">
        <v>7086</v>
      </c>
      <c r="G7321" t="s">
        <v>2027</v>
      </c>
      <c r="I7321" t="s">
        <v>2006</v>
      </c>
      <c r="J7321" t="s">
        <v>6565</v>
      </c>
      <c r="K7321" t="s">
        <v>6566</v>
      </c>
      <c r="L7321">
        <v>3</v>
      </c>
      <c r="M7321">
        <v>520</v>
      </c>
      <c r="N7321" s="43">
        <v>1560</v>
      </c>
    </row>
    <row r="7322" hidden="1" spans="1:14" x14ac:dyDescent="0.25">
      <c r="A7322" s="106">
        <v>45995</v>
      </c>
      <c r="B7322">
        <v>5322</v>
      </c>
      <c r="C7322">
        <v>2238</v>
      </c>
      <c r="E7322">
        <v>16</v>
      </c>
      <c r="F7322" t="s">
        <v>7087</v>
      </c>
      <c r="G7322" t="s">
        <v>2368</v>
      </c>
      <c r="I7322" t="s">
        <v>2006</v>
      </c>
      <c r="J7322" t="s">
        <v>6565</v>
      </c>
      <c r="K7322" t="s">
        <v>6566</v>
      </c>
      <c r="L7322">
        <v>5</v>
      </c>
      <c r="M7322">
        <v>520</v>
      </c>
      <c r="N7322" s="43">
        <v>2600</v>
      </c>
    </row>
    <row r="7323" hidden="1" spans="1:14" x14ac:dyDescent="0.25">
      <c r="A7323" s="106">
        <v>45995</v>
      </c>
      <c r="B7323">
        <v>5323</v>
      </c>
      <c r="C7323">
        <v>2239</v>
      </c>
      <c r="E7323">
        <v>16</v>
      </c>
      <c r="F7323" t="s">
        <v>7087</v>
      </c>
      <c r="G7323" t="s">
        <v>2368</v>
      </c>
      <c r="I7323" t="s">
        <v>2006</v>
      </c>
      <c r="J7323" t="s">
        <v>6565</v>
      </c>
      <c r="K7323" t="s">
        <v>6566</v>
      </c>
      <c r="L7323">
        <v>1</v>
      </c>
      <c r="M7323">
        <v>520</v>
      </c>
      <c r="N7323" s="43">
        <v>520</v>
      </c>
    </row>
    <row r="7324" hidden="1" spans="1:14" x14ac:dyDescent="0.25">
      <c r="A7324" s="106">
        <v>45997</v>
      </c>
      <c r="B7324">
        <v>5431</v>
      </c>
      <c r="C7324">
        <v>2347</v>
      </c>
      <c r="E7324">
        <v>16</v>
      </c>
      <c r="F7324" t="s">
        <v>7088</v>
      </c>
      <c r="G7324" t="s">
        <v>2097</v>
      </c>
      <c r="I7324" t="s">
        <v>2006</v>
      </c>
      <c r="J7324" t="s">
        <v>2868</v>
      </c>
      <c r="K7324" t="s">
        <v>2869</v>
      </c>
      <c r="L7324">
        <v>5</v>
      </c>
      <c r="M7324">
        <v>510</v>
      </c>
      <c r="N7324" s="43">
        <v>2550</v>
      </c>
    </row>
    <row r="7325" hidden="1" spans="1:14" x14ac:dyDescent="0.25">
      <c r="A7325" s="106">
        <v>45997</v>
      </c>
      <c r="B7325">
        <v>5432</v>
      </c>
      <c r="C7325">
        <v>2348</v>
      </c>
      <c r="E7325">
        <v>16</v>
      </c>
      <c r="F7325" t="s">
        <v>7088</v>
      </c>
      <c r="G7325" t="s">
        <v>2097</v>
      </c>
      <c r="I7325" t="s">
        <v>2006</v>
      </c>
      <c r="J7325" t="s">
        <v>2868</v>
      </c>
      <c r="K7325" t="s">
        <v>2869</v>
      </c>
      <c r="L7325">
        <v>1</v>
      </c>
      <c r="M7325">
        <v>510</v>
      </c>
      <c r="N7325" s="43">
        <v>510</v>
      </c>
    </row>
    <row r="7326" hidden="1" spans="1:14" x14ac:dyDescent="0.25">
      <c r="A7326" s="106">
        <v>46004</v>
      </c>
      <c r="B7326">
        <v>5784</v>
      </c>
      <c r="C7326">
        <v>2701</v>
      </c>
      <c r="E7326">
        <v>16</v>
      </c>
      <c r="F7326" t="s">
        <v>7089</v>
      </c>
      <c r="G7326" t="s">
        <v>2044</v>
      </c>
      <c r="I7326" t="s">
        <v>2006</v>
      </c>
      <c r="J7326" t="s">
        <v>2868</v>
      </c>
      <c r="K7326" t="s">
        <v>2869</v>
      </c>
      <c r="L7326">
        <v>5</v>
      </c>
      <c r="M7326">
        <v>510</v>
      </c>
      <c r="N7326" s="43">
        <v>2550</v>
      </c>
    </row>
    <row r="7327" hidden="1" spans="1:14" x14ac:dyDescent="0.25">
      <c r="A7327" s="106">
        <v>46013</v>
      </c>
      <c r="B7327">
        <v>6144</v>
      </c>
      <c r="C7327">
        <v>3060</v>
      </c>
      <c r="E7327">
        <v>16</v>
      </c>
      <c r="F7327" t="s">
        <v>7090</v>
      </c>
      <c r="G7327" t="s">
        <v>2114</v>
      </c>
      <c r="I7327" t="s">
        <v>2006</v>
      </c>
      <c r="J7327" t="s">
        <v>6565</v>
      </c>
      <c r="K7327" t="s">
        <v>6566</v>
      </c>
      <c r="L7327">
        <v>3</v>
      </c>
      <c r="M7327">
        <v>520</v>
      </c>
      <c r="N7327" s="43">
        <v>1560</v>
      </c>
    </row>
    <row r="7328" hidden="1" spans="1:14" x14ac:dyDescent="0.25">
      <c r="A7328" s="106">
        <v>46021</v>
      </c>
      <c r="B7328">
        <v>6321</v>
      </c>
      <c r="C7328">
        <v>3237</v>
      </c>
      <c r="E7328">
        <v>16</v>
      </c>
      <c r="F7328" t="s">
        <v>7091</v>
      </c>
      <c r="G7328" t="s">
        <v>2114</v>
      </c>
      <c r="I7328" t="s">
        <v>2006</v>
      </c>
      <c r="J7328" t="s">
        <v>6565</v>
      </c>
      <c r="K7328" t="s">
        <v>6566</v>
      </c>
      <c r="L7328">
        <v>3</v>
      </c>
      <c r="M7328">
        <v>520</v>
      </c>
      <c r="N7328" s="43">
        <v>1560</v>
      </c>
    </row>
    <row r="7329" hidden="1" spans="1:14" x14ac:dyDescent="0.25">
      <c r="A7329" s="106">
        <v>46027</v>
      </c>
      <c r="B7329">
        <v>6459</v>
      </c>
      <c r="C7329">
        <v>3374</v>
      </c>
      <c r="E7329">
        <v>16</v>
      </c>
      <c r="F7329" t="s">
        <v>7092</v>
      </c>
      <c r="G7329" t="s">
        <v>2063</v>
      </c>
      <c r="I7329" t="s">
        <v>2006</v>
      </c>
      <c r="J7329" t="s">
        <v>6565</v>
      </c>
      <c r="K7329" t="s">
        <v>6566</v>
      </c>
      <c r="L7329">
        <v>5</v>
      </c>
      <c r="M7329">
        <v>520</v>
      </c>
      <c r="N7329" s="43">
        <v>2600</v>
      </c>
    </row>
    <row r="7330" hidden="1" spans="1:14" x14ac:dyDescent="0.25">
      <c r="A7330" s="106">
        <v>46030</v>
      </c>
      <c r="B7330">
        <v>6638</v>
      </c>
      <c r="C7330">
        <v>3553</v>
      </c>
      <c r="E7330">
        <v>16</v>
      </c>
      <c r="F7330" t="s">
        <v>7093</v>
      </c>
      <c r="G7330" t="s">
        <v>2025</v>
      </c>
      <c r="I7330" t="s">
        <v>2006</v>
      </c>
      <c r="J7330" t="s">
        <v>6793</v>
      </c>
      <c r="K7330" t="s">
        <v>6794</v>
      </c>
      <c r="L7330">
        <v>3</v>
      </c>
      <c r="M7330">
        <v>520</v>
      </c>
      <c r="N7330" s="43">
        <v>1560</v>
      </c>
    </row>
    <row r="7331" hidden="1" spans="1:14" x14ac:dyDescent="0.25">
      <c r="A7331" s="106">
        <v>46035</v>
      </c>
      <c r="B7331">
        <v>6822</v>
      </c>
      <c r="C7331">
        <v>3730</v>
      </c>
      <c r="E7331">
        <v>16</v>
      </c>
      <c r="F7331" t="s">
        <v>7094</v>
      </c>
      <c r="G7331" t="s">
        <v>2027</v>
      </c>
      <c r="I7331" t="s">
        <v>2006</v>
      </c>
      <c r="J7331" t="s">
        <v>6565</v>
      </c>
      <c r="K7331" t="s">
        <v>6566</v>
      </c>
      <c r="L7331">
        <v>3</v>
      </c>
      <c r="M7331">
        <v>520</v>
      </c>
      <c r="N7331" s="43">
        <v>1560</v>
      </c>
    </row>
    <row r="7332" hidden="1" spans="1:14" x14ac:dyDescent="0.25">
      <c r="A7332" s="106">
        <v>46037</v>
      </c>
      <c r="B7332">
        <v>6948</v>
      </c>
      <c r="C7332">
        <v>3854</v>
      </c>
      <c r="E7332">
        <v>16</v>
      </c>
      <c r="F7332" t="s">
        <v>7095</v>
      </c>
      <c r="G7332" t="s">
        <v>2017</v>
      </c>
      <c r="I7332" t="s">
        <v>2006</v>
      </c>
      <c r="J7332" t="s">
        <v>6565</v>
      </c>
      <c r="K7332" t="s">
        <v>6566</v>
      </c>
      <c r="L7332">
        <v>3</v>
      </c>
      <c r="M7332">
        <v>520</v>
      </c>
      <c r="N7332" s="43">
        <v>1560</v>
      </c>
    </row>
    <row r="7333" hidden="1" spans="1:14" x14ac:dyDescent="0.25">
      <c r="A7333" s="106">
        <v>46038</v>
      </c>
      <c r="B7333">
        <v>6995</v>
      </c>
      <c r="C7333">
        <v>3901</v>
      </c>
      <c r="E7333">
        <v>16</v>
      </c>
      <c r="F7333" t="s">
        <v>7096</v>
      </c>
      <c r="G7333" t="s">
        <v>2044</v>
      </c>
      <c r="I7333" t="s">
        <v>2006</v>
      </c>
      <c r="J7333" t="s">
        <v>6565</v>
      </c>
      <c r="K7333" t="s">
        <v>6566</v>
      </c>
      <c r="L7333">
        <v>3</v>
      </c>
      <c r="M7333">
        <v>520</v>
      </c>
      <c r="N7333" s="43">
        <v>1560</v>
      </c>
    </row>
    <row r="7334" hidden="1" spans="1:14" x14ac:dyDescent="0.25">
      <c r="A7334" s="106">
        <v>46041</v>
      </c>
      <c r="B7334">
        <v>7103</v>
      </c>
      <c r="C7334">
        <v>4009</v>
      </c>
      <c r="E7334">
        <v>16</v>
      </c>
      <c r="F7334" t="s">
        <v>7097</v>
      </c>
      <c r="G7334" t="s">
        <v>2017</v>
      </c>
      <c r="I7334" t="s">
        <v>2006</v>
      </c>
      <c r="J7334" t="s">
        <v>6565</v>
      </c>
      <c r="K7334" t="s">
        <v>6566</v>
      </c>
      <c r="L7334">
        <v>3</v>
      </c>
      <c r="M7334">
        <v>520</v>
      </c>
      <c r="N7334" s="43">
        <v>1560</v>
      </c>
    </row>
    <row r="7335" hidden="1" spans="1:14" x14ac:dyDescent="0.25">
      <c r="A7335" s="106">
        <v>46042</v>
      </c>
      <c r="B7335">
        <v>7160</v>
      </c>
      <c r="C7335">
        <v>4064</v>
      </c>
      <c r="E7335">
        <v>16</v>
      </c>
      <c r="F7335" t="s">
        <v>7098</v>
      </c>
      <c r="G7335" t="s">
        <v>2025</v>
      </c>
      <c r="I7335" t="s">
        <v>2006</v>
      </c>
      <c r="J7335" t="s">
        <v>6793</v>
      </c>
      <c r="K7335" t="s">
        <v>6794</v>
      </c>
      <c r="L7335">
        <v>3</v>
      </c>
      <c r="M7335">
        <v>520</v>
      </c>
      <c r="N7335" s="43">
        <v>1560</v>
      </c>
    </row>
    <row r="7336" hidden="1" spans="1:14" x14ac:dyDescent="0.25">
      <c r="A7336" s="106">
        <v>46044</v>
      </c>
      <c r="B7336">
        <v>7267</v>
      </c>
      <c r="C7336">
        <v>4171</v>
      </c>
      <c r="E7336">
        <v>16</v>
      </c>
      <c r="F7336" t="s">
        <v>7099</v>
      </c>
      <c r="G7336" t="s">
        <v>2027</v>
      </c>
      <c r="I7336" t="s">
        <v>2006</v>
      </c>
      <c r="J7336" t="s">
        <v>6793</v>
      </c>
      <c r="K7336" t="s">
        <v>6794</v>
      </c>
      <c r="L7336">
        <v>3</v>
      </c>
      <c r="M7336">
        <v>520</v>
      </c>
      <c r="N7336" s="43">
        <v>1560</v>
      </c>
    </row>
    <row r="7337" hidden="1" spans="1:14" x14ac:dyDescent="0.25">
      <c r="A7337" s="106">
        <v>46048</v>
      </c>
      <c r="B7337">
        <v>7407</v>
      </c>
      <c r="C7337">
        <v>4310</v>
      </c>
      <c r="E7337">
        <v>16</v>
      </c>
      <c r="F7337" t="s">
        <v>7100</v>
      </c>
      <c r="G7337" t="s">
        <v>2012</v>
      </c>
      <c r="I7337" t="s">
        <v>2006</v>
      </c>
      <c r="J7337" t="s">
        <v>6793</v>
      </c>
      <c r="K7337" t="s">
        <v>6794</v>
      </c>
      <c r="L7337">
        <v>3</v>
      </c>
      <c r="M7337">
        <v>520</v>
      </c>
      <c r="N7337" s="43">
        <v>1560</v>
      </c>
    </row>
    <row r="7338" hidden="1" spans="1:14" x14ac:dyDescent="0.25">
      <c r="A7338" s="106">
        <v>46049</v>
      </c>
      <c r="B7338">
        <v>7479</v>
      </c>
      <c r="C7338">
        <v>4380</v>
      </c>
      <c r="E7338">
        <v>16</v>
      </c>
      <c r="F7338" t="s">
        <v>7101</v>
      </c>
      <c r="G7338" t="s">
        <v>2027</v>
      </c>
      <c r="I7338" t="s">
        <v>2006</v>
      </c>
      <c r="J7338" t="s">
        <v>6565</v>
      </c>
      <c r="K7338" t="s">
        <v>6566</v>
      </c>
      <c r="L7338">
        <v>3</v>
      </c>
      <c r="M7338">
        <v>520</v>
      </c>
      <c r="N7338" s="43">
        <v>1560</v>
      </c>
    </row>
    <row r="7339" hidden="1" spans="1:14" x14ac:dyDescent="0.25">
      <c r="A7339" s="106">
        <v>46050</v>
      </c>
      <c r="B7339">
        <v>7531</v>
      </c>
      <c r="C7339">
        <v>4432</v>
      </c>
      <c r="E7339">
        <v>16</v>
      </c>
      <c r="F7339" t="s">
        <v>7102</v>
      </c>
      <c r="G7339" t="s">
        <v>2063</v>
      </c>
      <c r="I7339" t="s">
        <v>2006</v>
      </c>
      <c r="J7339" t="s">
        <v>6565</v>
      </c>
      <c r="K7339" t="s">
        <v>6566</v>
      </c>
      <c r="L7339">
        <v>3</v>
      </c>
      <c r="M7339">
        <v>520</v>
      </c>
      <c r="N7339" s="43">
        <v>1560</v>
      </c>
    </row>
    <row r="7340" hidden="1" spans="1:14" x14ac:dyDescent="0.25">
      <c r="A7340" s="106">
        <v>46055</v>
      </c>
      <c r="B7340">
        <v>7700</v>
      </c>
      <c r="C7340">
        <v>4600</v>
      </c>
      <c r="E7340">
        <v>16</v>
      </c>
      <c r="F7340" t="s">
        <v>7103</v>
      </c>
      <c r="G7340" t="s">
        <v>2095</v>
      </c>
      <c r="I7340" t="s">
        <v>2006</v>
      </c>
      <c r="J7340" t="s">
        <v>6565</v>
      </c>
      <c r="K7340" t="s">
        <v>6566</v>
      </c>
      <c r="L7340">
        <v>3</v>
      </c>
      <c r="M7340">
        <v>520</v>
      </c>
      <c r="N7340" s="43">
        <v>1560</v>
      </c>
    </row>
    <row r="7341" hidden="1" spans="1:14" x14ac:dyDescent="0.25">
      <c r="A7341" s="106">
        <v>46062</v>
      </c>
      <c r="B7341">
        <v>7991</v>
      </c>
      <c r="C7341">
        <v>4890</v>
      </c>
      <c r="E7341">
        <v>16</v>
      </c>
      <c r="F7341" t="s">
        <v>7104</v>
      </c>
      <c r="G7341" t="s">
        <v>2025</v>
      </c>
      <c r="I7341" t="s">
        <v>2006</v>
      </c>
      <c r="J7341" t="s">
        <v>6565</v>
      </c>
      <c r="K7341" t="s">
        <v>6566</v>
      </c>
      <c r="L7341">
        <v>3</v>
      </c>
      <c r="M7341">
        <v>520</v>
      </c>
      <c r="N7341" s="43">
        <v>1560</v>
      </c>
    </row>
    <row r="7342" hidden="1" spans="1:14" x14ac:dyDescent="0.25">
      <c r="A7342" s="106">
        <v>46065</v>
      </c>
      <c r="B7342">
        <v>8163</v>
      </c>
      <c r="C7342">
        <v>5061</v>
      </c>
      <c r="E7342">
        <v>16</v>
      </c>
      <c r="F7342" t="s">
        <v>7105</v>
      </c>
      <c r="G7342" t="s">
        <v>2044</v>
      </c>
      <c r="I7342" t="s">
        <v>2006</v>
      </c>
      <c r="J7342" t="s">
        <v>2242</v>
      </c>
      <c r="K7342" t="s">
        <v>2243</v>
      </c>
      <c r="L7342">
        <v>3</v>
      </c>
      <c r="M7342">
        <v>490</v>
      </c>
      <c r="N7342" s="43">
        <v>1470</v>
      </c>
    </row>
    <row r="7343" hidden="1" spans="1:14" x14ac:dyDescent="0.25">
      <c r="A7343" s="106">
        <v>46069</v>
      </c>
      <c r="B7343">
        <v>8319</v>
      </c>
      <c r="C7343">
        <v>5201</v>
      </c>
      <c r="E7343">
        <v>16</v>
      </c>
      <c r="F7343" t="s">
        <v>7106</v>
      </c>
      <c r="G7343" t="s">
        <v>2012</v>
      </c>
      <c r="I7343" t="s">
        <v>2006</v>
      </c>
      <c r="J7343" t="s">
        <v>6793</v>
      </c>
      <c r="K7343" t="s">
        <v>6794</v>
      </c>
      <c r="L7343">
        <v>3</v>
      </c>
      <c r="M7343">
        <v>520</v>
      </c>
      <c r="N7343" s="43">
        <v>1560</v>
      </c>
    </row>
    <row r="7344" hidden="1" spans="1:14" x14ac:dyDescent="0.25">
      <c r="A7344" s="106">
        <v>46071</v>
      </c>
      <c r="B7344">
        <v>8431</v>
      </c>
      <c r="C7344">
        <v>5327</v>
      </c>
      <c r="E7344">
        <v>16</v>
      </c>
      <c r="F7344" t="s">
        <v>7107</v>
      </c>
      <c r="G7344" t="s">
        <v>2017</v>
      </c>
      <c r="I7344" t="s">
        <v>2006</v>
      </c>
      <c r="J7344" t="s">
        <v>6565</v>
      </c>
      <c r="K7344" t="s">
        <v>6566</v>
      </c>
      <c r="L7344">
        <v>3</v>
      </c>
      <c r="M7344">
        <v>520</v>
      </c>
      <c r="N7344" s="43">
        <v>1560</v>
      </c>
    </row>
    <row r="7345" hidden="1" spans="1:14" x14ac:dyDescent="0.25">
      <c r="A7345" s="106">
        <v>45845</v>
      </c>
      <c r="B7345">
        <v>55</v>
      </c>
      <c r="C7345">
        <v>0</v>
      </c>
      <c r="E7345">
        <v>32</v>
      </c>
      <c r="F7345" t="s">
        <v>7108</v>
      </c>
      <c r="G7345" t="s">
        <v>2017</v>
      </c>
      <c r="I7345" t="s">
        <v>2006</v>
      </c>
      <c r="J7345" t="s">
        <v>6565</v>
      </c>
      <c r="K7345" t="s">
        <v>6566</v>
      </c>
      <c r="L7345">
        <v>7</v>
      </c>
      <c r="M7345">
        <v>520</v>
      </c>
      <c r="N7345" s="43">
        <v>3640</v>
      </c>
    </row>
    <row r="7346" hidden="1" spans="1:14" x14ac:dyDescent="0.25">
      <c r="A7346" s="106">
        <v>45846</v>
      </c>
      <c r="B7346">
        <v>80</v>
      </c>
      <c r="C7346">
        <v>0</v>
      </c>
      <c r="E7346">
        <v>32</v>
      </c>
      <c r="F7346" t="s">
        <v>7109</v>
      </c>
      <c r="G7346" t="s">
        <v>2025</v>
      </c>
      <c r="I7346" t="s">
        <v>2006</v>
      </c>
      <c r="J7346" t="s">
        <v>6565</v>
      </c>
      <c r="K7346" t="s">
        <v>6566</v>
      </c>
      <c r="L7346">
        <v>7</v>
      </c>
      <c r="M7346">
        <v>520</v>
      </c>
      <c r="N7346" s="43">
        <v>3640</v>
      </c>
    </row>
    <row r="7347" hidden="1" spans="1:14" x14ac:dyDescent="0.25">
      <c r="A7347" s="106">
        <v>45846</v>
      </c>
      <c r="B7347">
        <v>88</v>
      </c>
      <c r="C7347">
        <v>0</v>
      </c>
      <c r="E7347">
        <v>32</v>
      </c>
      <c r="F7347" t="s">
        <v>7110</v>
      </c>
      <c r="G7347" t="s">
        <v>2004</v>
      </c>
      <c r="I7347" t="s">
        <v>2006</v>
      </c>
      <c r="J7347" t="s">
        <v>6565</v>
      </c>
      <c r="K7347" t="s">
        <v>6566</v>
      </c>
      <c r="L7347">
        <v>7</v>
      </c>
      <c r="M7347">
        <v>520</v>
      </c>
      <c r="N7347" s="43">
        <v>3640</v>
      </c>
    </row>
    <row r="7348" hidden="1" spans="1:14" x14ac:dyDescent="0.25">
      <c r="A7348" s="106">
        <v>45847</v>
      </c>
      <c r="B7348">
        <v>122</v>
      </c>
      <c r="C7348">
        <v>0</v>
      </c>
      <c r="E7348">
        <v>32</v>
      </c>
      <c r="F7348" t="s">
        <v>7111</v>
      </c>
      <c r="G7348" t="s">
        <v>2004</v>
      </c>
      <c r="I7348" t="s">
        <v>2006</v>
      </c>
      <c r="J7348" t="s">
        <v>6565</v>
      </c>
      <c r="K7348" t="s">
        <v>6566</v>
      </c>
      <c r="L7348">
        <v>7</v>
      </c>
      <c r="M7348">
        <v>520</v>
      </c>
      <c r="N7348" s="43">
        <v>3640</v>
      </c>
    </row>
    <row r="7349" hidden="1" spans="1:14" x14ac:dyDescent="0.25">
      <c r="A7349" s="106">
        <v>45849</v>
      </c>
      <c r="B7349">
        <v>168</v>
      </c>
      <c r="C7349">
        <v>0</v>
      </c>
      <c r="E7349">
        <v>32</v>
      </c>
      <c r="F7349" t="s">
        <v>7112</v>
      </c>
      <c r="G7349" t="s">
        <v>2025</v>
      </c>
      <c r="I7349" t="s">
        <v>2006</v>
      </c>
      <c r="J7349" t="s">
        <v>6565</v>
      </c>
      <c r="K7349" t="s">
        <v>6566</v>
      </c>
      <c r="L7349">
        <v>7</v>
      </c>
      <c r="M7349">
        <v>520</v>
      </c>
      <c r="N7349" s="43">
        <v>3640</v>
      </c>
    </row>
    <row r="7350" hidden="1" spans="1:14" x14ac:dyDescent="0.25">
      <c r="A7350" s="106">
        <v>45852</v>
      </c>
      <c r="B7350">
        <v>216</v>
      </c>
      <c r="C7350">
        <v>0</v>
      </c>
      <c r="E7350">
        <v>32</v>
      </c>
      <c r="F7350" t="s">
        <v>7113</v>
      </c>
      <c r="G7350" t="s">
        <v>2368</v>
      </c>
      <c r="I7350" t="s">
        <v>2006</v>
      </c>
      <c r="J7350" t="s">
        <v>6565</v>
      </c>
      <c r="K7350" t="s">
        <v>6566</v>
      </c>
      <c r="L7350">
        <v>7</v>
      </c>
      <c r="M7350">
        <v>520</v>
      </c>
      <c r="N7350" s="43">
        <v>3640</v>
      </c>
    </row>
    <row r="7351" hidden="1" spans="1:14" x14ac:dyDescent="0.25">
      <c r="A7351" s="106">
        <v>45853</v>
      </c>
      <c r="B7351">
        <v>248</v>
      </c>
      <c r="C7351">
        <v>0</v>
      </c>
      <c r="E7351">
        <v>32</v>
      </c>
      <c r="F7351" t="s">
        <v>7114</v>
      </c>
      <c r="G7351" t="s">
        <v>2054</v>
      </c>
      <c r="I7351" t="s">
        <v>2006</v>
      </c>
      <c r="J7351" t="s">
        <v>6565</v>
      </c>
      <c r="K7351" t="s">
        <v>6566</v>
      </c>
      <c r="L7351">
        <v>7</v>
      </c>
      <c r="M7351">
        <v>520</v>
      </c>
      <c r="N7351" s="43">
        <v>3640</v>
      </c>
    </row>
    <row r="7352" hidden="1" spans="1:14" x14ac:dyDescent="0.25">
      <c r="A7352" s="106">
        <v>45854</v>
      </c>
      <c r="B7352">
        <v>288</v>
      </c>
      <c r="C7352">
        <v>0</v>
      </c>
      <c r="E7352">
        <v>32</v>
      </c>
      <c r="F7352" t="s">
        <v>7115</v>
      </c>
      <c r="G7352" t="s">
        <v>2017</v>
      </c>
      <c r="I7352" t="s">
        <v>2006</v>
      </c>
      <c r="J7352" t="s">
        <v>6565</v>
      </c>
      <c r="K7352" t="s">
        <v>6566</v>
      </c>
      <c r="L7352">
        <v>7</v>
      </c>
      <c r="M7352">
        <v>520</v>
      </c>
      <c r="N7352" s="43">
        <v>3640</v>
      </c>
    </row>
    <row r="7353" hidden="1" spans="1:14" x14ac:dyDescent="0.25">
      <c r="A7353" s="106">
        <v>45856</v>
      </c>
      <c r="B7353">
        <v>360</v>
      </c>
      <c r="C7353">
        <v>0</v>
      </c>
      <c r="E7353">
        <v>32</v>
      </c>
      <c r="F7353" t="s">
        <v>7116</v>
      </c>
      <c r="G7353" t="s">
        <v>2054</v>
      </c>
      <c r="I7353" t="s">
        <v>2006</v>
      </c>
      <c r="J7353" t="s">
        <v>6565</v>
      </c>
      <c r="K7353" t="s">
        <v>6566</v>
      </c>
      <c r="L7353">
        <v>5</v>
      </c>
      <c r="M7353">
        <v>520</v>
      </c>
      <c r="N7353" s="43">
        <v>2600</v>
      </c>
    </row>
    <row r="7354" hidden="1" spans="1:14" x14ac:dyDescent="0.25">
      <c r="A7354" s="106">
        <v>45859</v>
      </c>
      <c r="B7354">
        <v>409</v>
      </c>
      <c r="C7354">
        <v>0</v>
      </c>
      <c r="E7354">
        <v>32</v>
      </c>
      <c r="F7354" t="s">
        <v>7117</v>
      </c>
      <c r="G7354" t="s">
        <v>2054</v>
      </c>
      <c r="I7354" t="s">
        <v>2006</v>
      </c>
      <c r="J7354" t="s">
        <v>6565</v>
      </c>
      <c r="K7354" t="s">
        <v>6566</v>
      </c>
      <c r="L7354">
        <v>5</v>
      </c>
      <c r="M7354">
        <v>520</v>
      </c>
      <c r="N7354" s="43">
        <v>2600</v>
      </c>
    </row>
    <row r="7355" hidden="1" spans="1:14" x14ac:dyDescent="0.25">
      <c r="A7355" s="106">
        <v>45859</v>
      </c>
      <c r="B7355">
        <v>440</v>
      </c>
      <c r="C7355">
        <v>0</v>
      </c>
      <c r="E7355">
        <v>32</v>
      </c>
      <c r="F7355" t="s">
        <v>7118</v>
      </c>
      <c r="G7355" t="s">
        <v>2038</v>
      </c>
      <c r="I7355" t="s">
        <v>2006</v>
      </c>
      <c r="J7355" t="s">
        <v>6565</v>
      </c>
      <c r="K7355" t="s">
        <v>6566</v>
      </c>
      <c r="L7355">
        <v>5</v>
      </c>
      <c r="M7355">
        <v>520</v>
      </c>
      <c r="N7355" s="43">
        <v>2600</v>
      </c>
    </row>
    <row r="7356" hidden="1" spans="1:14" x14ac:dyDescent="0.25">
      <c r="A7356" s="106">
        <v>45861</v>
      </c>
      <c r="B7356">
        <v>482</v>
      </c>
      <c r="C7356">
        <v>0</v>
      </c>
      <c r="E7356">
        <v>32</v>
      </c>
      <c r="F7356" t="s">
        <v>7119</v>
      </c>
      <c r="G7356" t="s">
        <v>2336</v>
      </c>
      <c r="I7356" t="s">
        <v>2006</v>
      </c>
      <c r="J7356" t="s">
        <v>6565</v>
      </c>
      <c r="K7356" t="s">
        <v>6566</v>
      </c>
      <c r="L7356">
        <v>5</v>
      </c>
      <c r="M7356">
        <v>520</v>
      </c>
      <c r="N7356" s="43">
        <v>2600</v>
      </c>
    </row>
    <row r="7357" hidden="1" spans="1:14" x14ac:dyDescent="0.25">
      <c r="A7357" s="106">
        <v>45862</v>
      </c>
      <c r="B7357">
        <v>521</v>
      </c>
      <c r="C7357">
        <v>0</v>
      </c>
      <c r="E7357">
        <v>32</v>
      </c>
      <c r="F7357" t="s">
        <v>7120</v>
      </c>
      <c r="G7357" t="s">
        <v>2038</v>
      </c>
      <c r="I7357" t="s">
        <v>2006</v>
      </c>
      <c r="J7357" t="s">
        <v>6565</v>
      </c>
      <c r="K7357" t="s">
        <v>6566</v>
      </c>
      <c r="L7357">
        <v>7</v>
      </c>
      <c r="M7357">
        <v>520</v>
      </c>
      <c r="N7357" s="43">
        <v>3640</v>
      </c>
    </row>
    <row r="7358" hidden="1" spans="1:14" x14ac:dyDescent="0.25">
      <c r="A7358" s="106">
        <v>45864</v>
      </c>
      <c r="B7358">
        <v>588</v>
      </c>
      <c r="C7358">
        <v>0</v>
      </c>
      <c r="E7358">
        <v>32</v>
      </c>
      <c r="F7358" t="s">
        <v>7121</v>
      </c>
      <c r="G7358" t="s">
        <v>2054</v>
      </c>
      <c r="I7358" t="s">
        <v>2006</v>
      </c>
      <c r="J7358" t="s">
        <v>6565</v>
      </c>
      <c r="K7358" t="s">
        <v>6566</v>
      </c>
      <c r="L7358">
        <v>7</v>
      </c>
      <c r="M7358">
        <v>520</v>
      </c>
      <c r="N7358" s="43">
        <v>3640</v>
      </c>
    </row>
    <row r="7359" hidden="1" spans="1:14" x14ac:dyDescent="0.25">
      <c r="A7359" s="106">
        <v>45866</v>
      </c>
      <c r="B7359">
        <v>627</v>
      </c>
      <c r="C7359">
        <v>0</v>
      </c>
      <c r="E7359">
        <v>32</v>
      </c>
      <c r="F7359" t="s">
        <v>7122</v>
      </c>
      <c r="G7359" t="s">
        <v>2017</v>
      </c>
      <c r="I7359" t="s">
        <v>2006</v>
      </c>
      <c r="J7359" t="s">
        <v>6565</v>
      </c>
      <c r="K7359" t="s">
        <v>6566</v>
      </c>
      <c r="L7359">
        <v>7</v>
      </c>
      <c r="M7359">
        <v>520</v>
      </c>
      <c r="N7359" s="43">
        <v>3640</v>
      </c>
    </row>
    <row r="7360" hidden="1" spans="1:14" x14ac:dyDescent="0.25">
      <c r="A7360" s="106">
        <v>45868</v>
      </c>
      <c r="B7360">
        <v>678</v>
      </c>
      <c r="C7360">
        <v>0</v>
      </c>
      <c r="E7360">
        <v>32</v>
      </c>
      <c r="F7360" t="s">
        <v>7123</v>
      </c>
      <c r="G7360" t="s">
        <v>2044</v>
      </c>
      <c r="I7360" t="s">
        <v>2006</v>
      </c>
      <c r="J7360" t="s">
        <v>6565</v>
      </c>
      <c r="K7360" t="s">
        <v>6566</v>
      </c>
      <c r="L7360">
        <v>5</v>
      </c>
      <c r="M7360">
        <v>520</v>
      </c>
      <c r="N7360" s="43">
        <v>2600</v>
      </c>
    </row>
    <row r="7361" hidden="1" spans="1:14" x14ac:dyDescent="0.25">
      <c r="A7361" s="106">
        <v>45869</v>
      </c>
      <c r="B7361">
        <v>717</v>
      </c>
      <c r="C7361">
        <v>0</v>
      </c>
      <c r="E7361">
        <v>32</v>
      </c>
      <c r="F7361" t="s">
        <v>7124</v>
      </c>
      <c r="G7361" t="s">
        <v>2021</v>
      </c>
      <c r="I7361" t="s">
        <v>2006</v>
      </c>
      <c r="J7361" t="s">
        <v>6565</v>
      </c>
      <c r="K7361" t="s">
        <v>6566</v>
      </c>
      <c r="L7361">
        <v>5</v>
      </c>
      <c r="M7361">
        <v>520</v>
      </c>
      <c r="N7361" s="43">
        <v>2600</v>
      </c>
    </row>
    <row r="7362" hidden="1" spans="1:14" x14ac:dyDescent="0.25">
      <c r="A7362" s="106">
        <v>45873</v>
      </c>
      <c r="B7362">
        <v>812</v>
      </c>
      <c r="C7362">
        <v>0</v>
      </c>
      <c r="E7362">
        <v>32</v>
      </c>
      <c r="F7362" t="s">
        <v>7125</v>
      </c>
      <c r="G7362" t="s">
        <v>2012</v>
      </c>
      <c r="I7362" t="s">
        <v>2006</v>
      </c>
      <c r="J7362" t="s">
        <v>6565</v>
      </c>
      <c r="K7362" t="s">
        <v>6566</v>
      </c>
      <c r="L7362">
        <v>5</v>
      </c>
      <c r="M7362">
        <v>520</v>
      </c>
      <c r="N7362" s="43">
        <v>2600</v>
      </c>
    </row>
    <row r="7363" hidden="1" spans="1:14" x14ac:dyDescent="0.25">
      <c r="A7363" s="106">
        <v>45874</v>
      </c>
      <c r="B7363">
        <v>852</v>
      </c>
      <c r="C7363">
        <v>0</v>
      </c>
      <c r="E7363">
        <v>32</v>
      </c>
      <c r="F7363" t="s">
        <v>7126</v>
      </c>
      <c r="G7363" t="s">
        <v>2044</v>
      </c>
      <c r="I7363" t="s">
        <v>2006</v>
      </c>
      <c r="J7363" t="s">
        <v>6565</v>
      </c>
      <c r="K7363" t="s">
        <v>6566</v>
      </c>
      <c r="L7363">
        <v>7</v>
      </c>
      <c r="M7363">
        <v>520</v>
      </c>
      <c r="N7363" s="43">
        <v>3640</v>
      </c>
    </row>
    <row r="7364" hidden="1" spans="1:14" x14ac:dyDescent="0.25">
      <c r="A7364" s="106">
        <v>45875</v>
      </c>
      <c r="B7364">
        <v>898</v>
      </c>
      <c r="C7364">
        <v>0</v>
      </c>
      <c r="E7364">
        <v>32</v>
      </c>
      <c r="F7364" t="s">
        <v>7127</v>
      </c>
      <c r="G7364" t="s">
        <v>2368</v>
      </c>
      <c r="I7364" t="s">
        <v>2006</v>
      </c>
      <c r="J7364" t="s">
        <v>6565</v>
      </c>
      <c r="K7364" t="s">
        <v>6566</v>
      </c>
      <c r="L7364">
        <v>5</v>
      </c>
      <c r="M7364">
        <v>520</v>
      </c>
      <c r="N7364" s="43">
        <v>2600</v>
      </c>
    </row>
    <row r="7365" hidden="1" spans="1:14" x14ac:dyDescent="0.25">
      <c r="A7365" s="106">
        <v>45877</v>
      </c>
      <c r="B7365">
        <v>964</v>
      </c>
      <c r="C7365">
        <v>0</v>
      </c>
      <c r="E7365">
        <v>32</v>
      </c>
      <c r="F7365" t="s">
        <v>7128</v>
      </c>
      <c r="G7365" t="s">
        <v>2004</v>
      </c>
      <c r="I7365" t="s">
        <v>2006</v>
      </c>
      <c r="J7365" t="s">
        <v>6565</v>
      </c>
      <c r="K7365" t="s">
        <v>6566</v>
      </c>
      <c r="L7365">
        <v>6</v>
      </c>
      <c r="M7365">
        <v>520</v>
      </c>
      <c r="N7365" s="43">
        <v>3120</v>
      </c>
    </row>
    <row r="7366" hidden="1" spans="1:14" x14ac:dyDescent="0.25">
      <c r="A7366" s="106">
        <v>45880</v>
      </c>
      <c r="B7366">
        <v>1017</v>
      </c>
      <c r="C7366">
        <v>0</v>
      </c>
      <c r="E7366">
        <v>32</v>
      </c>
      <c r="F7366" t="s">
        <v>7129</v>
      </c>
      <c r="G7366" t="s">
        <v>2336</v>
      </c>
      <c r="I7366" t="s">
        <v>2006</v>
      </c>
      <c r="J7366" t="s">
        <v>6565</v>
      </c>
      <c r="K7366" t="s">
        <v>6566</v>
      </c>
      <c r="L7366">
        <v>7</v>
      </c>
      <c r="M7366">
        <v>520</v>
      </c>
      <c r="N7366" s="43">
        <v>3640</v>
      </c>
    </row>
    <row r="7367" hidden="1" spans="1:14" x14ac:dyDescent="0.25">
      <c r="A7367" s="106">
        <v>45881</v>
      </c>
      <c r="B7367">
        <v>1052</v>
      </c>
      <c r="C7367">
        <v>0</v>
      </c>
      <c r="E7367">
        <v>32</v>
      </c>
      <c r="F7367" t="s">
        <v>7130</v>
      </c>
      <c r="G7367" t="s">
        <v>2336</v>
      </c>
      <c r="I7367" t="s">
        <v>2006</v>
      </c>
      <c r="J7367" t="s">
        <v>6565</v>
      </c>
      <c r="K7367" t="s">
        <v>6566</v>
      </c>
      <c r="L7367">
        <v>7</v>
      </c>
      <c r="M7367">
        <v>520</v>
      </c>
      <c r="N7367" s="43">
        <v>3640</v>
      </c>
    </row>
    <row r="7368" hidden="1" spans="1:14" x14ac:dyDescent="0.25">
      <c r="A7368" s="106">
        <v>45882</v>
      </c>
      <c r="B7368">
        <v>1100</v>
      </c>
      <c r="C7368">
        <v>0</v>
      </c>
      <c r="E7368">
        <v>32</v>
      </c>
      <c r="F7368" t="s">
        <v>7131</v>
      </c>
      <c r="G7368" t="s">
        <v>2063</v>
      </c>
      <c r="I7368" t="s">
        <v>2006</v>
      </c>
      <c r="J7368" t="s">
        <v>6565</v>
      </c>
      <c r="K7368" t="s">
        <v>6566</v>
      </c>
      <c r="L7368">
        <v>3</v>
      </c>
      <c r="M7368">
        <v>520</v>
      </c>
      <c r="N7368" s="43">
        <v>1560</v>
      </c>
    </row>
    <row r="7369" hidden="1" spans="1:14" x14ac:dyDescent="0.25">
      <c r="A7369" s="106">
        <v>45884</v>
      </c>
      <c r="B7369">
        <v>1173</v>
      </c>
      <c r="C7369">
        <v>0</v>
      </c>
      <c r="E7369">
        <v>32</v>
      </c>
      <c r="F7369" t="s">
        <v>7132</v>
      </c>
      <c r="G7369" t="s">
        <v>2054</v>
      </c>
      <c r="I7369" t="s">
        <v>2006</v>
      </c>
      <c r="J7369" t="s">
        <v>6565</v>
      </c>
      <c r="K7369" t="s">
        <v>6566</v>
      </c>
      <c r="L7369">
        <v>3</v>
      </c>
      <c r="M7369">
        <v>520</v>
      </c>
      <c r="N7369" s="43">
        <v>1560</v>
      </c>
    </row>
    <row r="7370" hidden="1" spans="1:14" x14ac:dyDescent="0.25">
      <c r="A7370" s="106">
        <v>45887</v>
      </c>
      <c r="B7370">
        <v>1235</v>
      </c>
      <c r="C7370">
        <v>0</v>
      </c>
      <c r="E7370">
        <v>32</v>
      </c>
      <c r="F7370" t="s">
        <v>7133</v>
      </c>
      <c r="G7370" t="s">
        <v>2038</v>
      </c>
      <c r="I7370" t="s">
        <v>2006</v>
      </c>
      <c r="J7370" t="s">
        <v>6565</v>
      </c>
      <c r="K7370" t="s">
        <v>6566</v>
      </c>
      <c r="L7370">
        <v>5</v>
      </c>
      <c r="M7370">
        <v>520</v>
      </c>
      <c r="N7370" s="43">
        <v>2600</v>
      </c>
    </row>
    <row r="7371" hidden="1" spans="1:14" x14ac:dyDescent="0.25">
      <c r="A7371" s="106">
        <v>45888</v>
      </c>
      <c r="B7371">
        <v>1268</v>
      </c>
      <c r="C7371">
        <v>0</v>
      </c>
      <c r="E7371">
        <v>32</v>
      </c>
      <c r="F7371" t="s">
        <v>7134</v>
      </c>
      <c r="G7371" t="s">
        <v>2004</v>
      </c>
      <c r="I7371" t="s">
        <v>2006</v>
      </c>
      <c r="J7371" t="s">
        <v>6565</v>
      </c>
      <c r="K7371" t="s">
        <v>6566</v>
      </c>
      <c r="L7371">
        <v>5</v>
      </c>
      <c r="M7371">
        <v>520</v>
      </c>
      <c r="N7371" s="43">
        <v>2600</v>
      </c>
    </row>
    <row r="7372" hidden="1" spans="1:14" x14ac:dyDescent="0.25">
      <c r="A7372" s="106">
        <v>45889</v>
      </c>
      <c r="B7372">
        <v>1295</v>
      </c>
      <c r="C7372">
        <v>0</v>
      </c>
      <c r="E7372">
        <v>32</v>
      </c>
      <c r="F7372" t="s">
        <v>7135</v>
      </c>
      <c r="G7372" t="s">
        <v>2017</v>
      </c>
      <c r="I7372" t="s">
        <v>2006</v>
      </c>
      <c r="J7372" t="s">
        <v>6565</v>
      </c>
      <c r="K7372" t="s">
        <v>6566</v>
      </c>
      <c r="L7372">
        <v>5</v>
      </c>
      <c r="M7372">
        <v>520</v>
      </c>
      <c r="N7372" s="43">
        <v>2600</v>
      </c>
    </row>
    <row r="7373" hidden="1" spans="1:14" x14ac:dyDescent="0.25">
      <c r="A7373" s="106">
        <v>45890</v>
      </c>
      <c r="B7373">
        <v>1337</v>
      </c>
      <c r="C7373">
        <v>0</v>
      </c>
      <c r="E7373">
        <v>32</v>
      </c>
      <c r="F7373" t="s">
        <v>7136</v>
      </c>
      <c r="G7373" t="s">
        <v>2336</v>
      </c>
      <c r="I7373" t="s">
        <v>2006</v>
      </c>
      <c r="J7373" t="s">
        <v>6565</v>
      </c>
      <c r="K7373" t="s">
        <v>6566</v>
      </c>
      <c r="L7373">
        <v>5</v>
      </c>
      <c r="M7373">
        <v>520</v>
      </c>
      <c r="N7373" s="43">
        <v>2600</v>
      </c>
    </row>
    <row r="7374" hidden="1" spans="1:14" x14ac:dyDescent="0.25">
      <c r="A7374" s="106">
        <v>45894</v>
      </c>
      <c r="B7374">
        <v>1446</v>
      </c>
      <c r="C7374">
        <v>0</v>
      </c>
      <c r="E7374">
        <v>32</v>
      </c>
      <c r="F7374" t="s">
        <v>7137</v>
      </c>
      <c r="G7374" t="s">
        <v>2025</v>
      </c>
      <c r="I7374" t="s">
        <v>2006</v>
      </c>
      <c r="J7374" t="s">
        <v>6565</v>
      </c>
      <c r="K7374" t="s">
        <v>6566</v>
      </c>
      <c r="L7374">
        <v>7</v>
      </c>
      <c r="M7374">
        <v>520</v>
      </c>
      <c r="N7374" s="43">
        <v>3640</v>
      </c>
    </row>
    <row r="7375" hidden="1" spans="1:14" x14ac:dyDescent="0.25">
      <c r="A7375" s="106">
        <v>45895</v>
      </c>
      <c r="B7375">
        <v>1478</v>
      </c>
      <c r="C7375">
        <v>0</v>
      </c>
      <c r="E7375">
        <v>32</v>
      </c>
      <c r="F7375" t="s">
        <v>7138</v>
      </c>
      <c r="G7375" t="s">
        <v>2027</v>
      </c>
      <c r="I7375" t="s">
        <v>2006</v>
      </c>
      <c r="J7375" t="s">
        <v>6565</v>
      </c>
      <c r="K7375" t="s">
        <v>6566</v>
      </c>
      <c r="L7375">
        <v>5</v>
      </c>
      <c r="M7375">
        <v>520</v>
      </c>
      <c r="N7375" s="43">
        <v>2600</v>
      </c>
    </row>
    <row r="7376" hidden="1" spans="1:14" x14ac:dyDescent="0.25">
      <c r="A7376" s="106">
        <v>45896</v>
      </c>
      <c r="B7376">
        <v>1520</v>
      </c>
      <c r="C7376">
        <v>0</v>
      </c>
      <c r="E7376">
        <v>32</v>
      </c>
      <c r="F7376" t="s">
        <v>7139</v>
      </c>
      <c r="G7376" t="s">
        <v>2063</v>
      </c>
      <c r="I7376" t="s">
        <v>2006</v>
      </c>
      <c r="J7376" t="s">
        <v>6565</v>
      </c>
      <c r="K7376" t="s">
        <v>6566</v>
      </c>
      <c r="L7376">
        <v>5</v>
      </c>
      <c r="M7376">
        <v>520</v>
      </c>
      <c r="N7376" s="43">
        <v>2600</v>
      </c>
    </row>
    <row r="7377" hidden="1" spans="1:14" x14ac:dyDescent="0.25">
      <c r="A7377" s="106">
        <v>45898</v>
      </c>
      <c r="B7377">
        <v>1605</v>
      </c>
      <c r="C7377">
        <v>0</v>
      </c>
      <c r="E7377">
        <v>32</v>
      </c>
      <c r="F7377" t="s">
        <v>7140</v>
      </c>
      <c r="G7377" t="s">
        <v>2025</v>
      </c>
      <c r="I7377" t="s">
        <v>2006</v>
      </c>
      <c r="J7377" t="s">
        <v>6565</v>
      </c>
      <c r="K7377" t="s">
        <v>6566</v>
      </c>
      <c r="L7377">
        <v>3</v>
      </c>
      <c r="M7377">
        <v>520</v>
      </c>
      <c r="N7377" s="43">
        <v>1560</v>
      </c>
    </row>
    <row r="7378" hidden="1" spans="1:14" x14ac:dyDescent="0.25">
      <c r="A7378" s="106">
        <v>45901</v>
      </c>
      <c r="B7378">
        <v>1663</v>
      </c>
      <c r="C7378">
        <v>0</v>
      </c>
      <c r="E7378">
        <v>32</v>
      </c>
      <c r="F7378" t="s">
        <v>7141</v>
      </c>
      <c r="G7378" t="s">
        <v>2336</v>
      </c>
      <c r="I7378" t="s">
        <v>2006</v>
      </c>
      <c r="J7378" t="s">
        <v>6565</v>
      </c>
      <c r="K7378" t="s">
        <v>6566</v>
      </c>
      <c r="L7378">
        <v>7</v>
      </c>
      <c r="M7378">
        <v>520</v>
      </c>
      <c r="N7378" s="43">
        <v>3640</v>
      </c>
    </row>
    <row r="7379" hidden="1" spans="1:14" x14ac:dyDescent="0.25">
      <c r="A7379" s="106">
        <v>45903</v>
      </c>
      <c r="B7379">
        <v>1750</v>
      </c>
      <c r="C7379">
        <v>0</v>
      </c>
      <c r="E7379">
        <v>32</v>
      </c>
      <c r="F7379" t="s">
        <v>7142</v>
      </c>
      <c r="G7379" t="s">
        <v>2017</v>
      </c>
      <c r="I7379" t="s">
        <v>2006</v>
      </c>
      <c r="J7379" t="s">
        <v>6793</v>
      </c>
      <c r="K7379" t="s">
        <v>6794</v>
      </c>
      <c r="L7379">
        <v>5</v>
      </c>
      <c r="M7379">
        <v>520</v>
      </c>
      <c r="N7379" s="43">
        <v>2600</v>
      </c>
    </row>
    <row r="7380" hidden="1" spans="1:14" x14ac:dyDescent="0.25">
      <c r="A7380" s="106">
        <v>45904</v>
      </c>
      <c r="B7380">
        <v>1783</v>
      </c>
      <c r="C7380">
        <v>0</v>
      </c>
      <c r="E7380">
        <v>32</v>
      </c>
      <c r="F7380" t="s">
        <v>7143</v>
      </c>
      <c r="G7380" t="s">
        <v>2017</v>
      </c>
      <c r="I7380" t="s">
        <v>2006</v>
      </c>
      <c r="J7380" t="s">
        <v>6793</v>
      </c>
      <c r="K7380" t="s">
        <v>6794</v>
      </c>
      <c r="L7380">
        <v>7</v>
      </c>
      <c r="M7380">
        <v>520</v>
      </c>
      <c r="N7380" s="43">
        <v>3640</v>
      </c>
    </row>
    <row r="7381" hidden="1" spans="1:14" x14ac:dyDescent="0.25">
      <c r="A7381" s="106">
        <v>45908</v>
      </c>
      <c r="B7381">
        <v>1877</v>
      </c>
      <c r="C7381">
        <v>0</v>
      </c>
      <c r="E7381">
        <v>32</v>
      </c>
      <c r="F7381" t="s">
        <v>7144</v>
      </c>
      <c r="G7381" t="s">
        <v>2017</v>
      </c>
      <c r="I7381" t="s">
        <v>2006</v>
      </c>
      <c r="J7381" t="s">
        <v>6565</v>
      </c>
      <c r="K7381" t="s">
        <v>6566</v>
      </c>
      <c r="L7381">
        <v>7</v>
      </c>
      <c r="M7381">
        <v>520</v>
      </c>
      <c r="N7381" s="43">
        <v>3640</v>
      </c>
    </row>
    <row r="7382" hidden="1" spans="1:14" x14ac:dyDescent="0.25">
      <c r="A7382" s="106">
        <v>45910</v>
      </c>
      <c r="B7382">
        <v>1955</v>
      </c>
      <c r="C7382">
        <v>0</v>
      </c>
      <c r="E7382">
        <v>32</v>
      </c>
      <c r="F7382" t="s">
        <v>7145</v>
      </c>
      <c r="G7382" t="s">
        <v>2017</v>
      </c>
      <c r="I7382" t="s">
        <v>2006</v>
      </c>
      <c r="J7382" t="s">
        <v>6565</v>
      </c>
      <c r="K7382" t="s">
        <v>6566</v>
      </c>
      <c r="L7382">
        <v>8</v>
      </c>
      <c r="M7382">
        <v>520</v>
      </c>
      <c r="N7382" s="43">
        <v>4160</v>
      </c>
    </row>
    <row r="7383" hidden="1" spans="1:14" x14ac:dyDescent="0.25">
      <c r="A7383" s="106">
        <v>45911</v>
      </c>
      <c r="B7383">
        <v>2001</v>
      </c>
      <c r="C7383">
        <v>0</v>
      </c>
      <c r="E7383">
        <v>32</v>
      </c>
      <c r="F7383" t="s">
        <v>7146</v>
      </c>
      <c r="G7383" t="s">
        <v>2063</v>
      </c>
      <c r="I7383" t="s">
        <v>2006</v>
      </c>
      <c r="J7383" t="s">
        <v>6565</v>
      </c>
      <c r="K7383" t="s">
        <v>6566</v>
      </c>
      <c r="L7383">
        <v>5</v>
      </c>
      <c r="M7383">
        <v>520</v>
      </c>
      <c r="N7383" s="43">
        <v>2600</v>
      </c>
    </row>
    <row r="7384" hidden="1" spans="1:14" x14ac:dyDescent="0.25">
      <c r="A7384" s="106">
        <v>45912</v>
      </c>
      <c r="B7384">
        <v>2049</v>
      </c>
      <c r="C7384">
        <v>0</v>
      </c>
      <c r="E7384">
        <v>32</v>
      </c>
      <c r="F7384" t="s">
        <v>7147</v>
      </c>
      <c r="G7384" t="s">
        <v>2012</v>
      </c>
      <c r="I7384" t="s">
        <v>2006</v>
      </c>
      <c r="J7384" t="s">
        <v>6565</v>
      </c>
      <c r="K7384" t="s">
        <v>6566</v>
      </c>
      <c r="L7384">
        <v>5</v>
      </c>
      <c r="M7384">
        <v>520</v>
      </c>
      <c r="N7384" s="43">
        <v>2600</v>
      </c>
    </row>
    <row r="7385" hidden="1" spans="1:14" x14ac:dyDescent="0.25">
      <c r="A7385" s="106">
        <v>45915</v>
      </c>
      <c r="B7385">
        <v>2084</v>
      </c>
      <c r="C7385">
        <v>0</v>
      </c>
      <c r="E7385">
        <v>32</v>
      </c>
      <c r="F7385" t="s">
        <v>7148</v>
      </c>
      <c r="G7385" t="s">
        <v>2336</v>
      </c>
      <c r="I7385" t="s">
        <v>2006</v>
      </c>
      <c r="J7385" t="s">
        <v>6565</v>
      </c>
      <c r="K7385" t="s">
        <v>6566</v>
      </c>
      <c r="L7385">
        <v>8</v>
      </c>
      <c r="M7385">
        <v>520</v>
      </c>
      <c r="N7385" s="43">
        <v>4160</v>
      </c>
    </row>
    <row r="7386" hidden="1" spans="1:14" x14ac:dyDescent="0.25">
      <c r="A7386" s="106">
        <v>45916</v>
      </c>
      <c r="B7386">
        <v>2120</v>
      </c>
      <c r="C7386">
        <v>0</v>
      </c>
      <c r="E7386">
        <v>32</v>
      </c>
      <c r="F7386" t="s">
        <v>7149</v>
      </c>
      <c r="G7386" t="s">
        <v>2063</v>
      </c>
      <c r="I7386" t="s">
        <v>2006</v>
      </c>
      <c r="J7386" t="s">
        <v>6565</v>
      </c>
      <c r="K7386" t="s">
        <v>6566</v>
      </c>
      <c r="L7386">
        <v>3</v>
      </c>
      <c r="M7386">
        <v>520</v>
      </c>
      <c r="N7386" s="43">
        <v>1560</v>
      </c>
    </row>
    <row r="7387" hidden="1" spans="1:14" x14ac:dyDescent="0.25">
      <c r="A7387" s="106">
        <v>45918</v>
      </c>
      <c r="B7387">
        <v>2184</v>
      </c>
      <c r="C7387">
        <v>0</v>
      </c>
      <c r="E7387">
        <v>32</v>
      </c>
      <c r="F7387" t="s">
        <v>7150</v>
      </c>
      <c r="G7387" t="s">
        <v>2025</v>
      </c>
      <c r="I7387" t="s">
        <v>2006</v>
      </c>
      <c r="J7387" t="s">
        <v>6565</v>
      </c>
      <c r="K7387" t="s">
        <v>6566</v>
      </c>
      <c r="L7387">
        <v>8</v>
      </c>
      <c r="M7387">
        <v>520</v>
      </c>
      <c r="N7387" s="43">
        <v>4160</v>
      </c>
    </row>
    <row r="7388" hidden="1" spans="1:14" x14ac:dyDescent="0.25">
      <c r="A7388" s="106">
        <v>45919</v>
      </c>
      <c r="B7388">
        <v>2222</v>
      </c>
      <c r="C7388">
        <v>0</v>
      </c>
      <c r="E7388">
        <v>32</v>
      </c>
      <c r="F7388" t="s">
        <v>7151</v>
      </c>
      <c r="G7388" t="s">
        <v>2025</v>
      </c>
      <c r="I7388" t="s">
        <v>2006</v>
      </c>
      <c r="J7388" t="s">
        <v>6565</v>
      </c>
      <c r="K7388" t="s">
        <v>6566</v>
      </c>
      <c r="L7388">
        <v>3</v>
      </c>
      <c r="M7388">
        <v>520</v>
      </c>
      <c r="N7388" s="43">
        <v>1560</v>
      </c>
    </row>
    <row r="7389" hidden="1" spans="1:14" x14ac:dyDescent="0.25">
      <c r="A7389" s="106">
        <v>45922</v>
      </c>
      <c r="B7389">
        <v>2254</v>
      </c>
      <c r="C7389">
        <v>0</v>
      </c>
      <c r="E7389">
        <v>32</v>
      </c>
      <c r="F7389" t="s">
        <v>7152</v>
      </c>
      <c r="G7389" t="s">
        <v>2044</v>
      </c>
      <c r="I7389" t="s">
        <v>2006</v>
      </c>
      <c r="J7389" t="s">
        <v>6565</v>
      </c>
      <c r="K7389" t="s">
        <v>6566</v>
      </c>
      <c r="L7389">
        <v>8</v>
      </c>
      <c r="M7389">
        <v>520</v>
      </c>
      <c r="N7389" s="43">
        <v>4160</v>
      </c>
    </row>
    <row r="7390" hidden="1" spans="1:14" x14ac:dyDescent="0.25">
      <c r="A7390" s="106">
        <v>45923</v>
      </c>
      <c r="B7390">
        <v>2300</v>
      </c>
      <c r="C7390">
        <v>0</v>
      </c>
      <c r="E7390">
        <v>32</v>
      </c>
      <c r="F7390" t="s">
        <v>7153</v>
      </c>
      <c r="G7390" t="s">
        <v>2044</v>
      </c>
      <c r="I7390" t="s">
        <v>2006</v>
      </c>
      <c r="J7390" t="s">
        <v>6565</v>
      </c>
      <c r="K7390" t="s">
        <v>6566</v>
      </c>
      <c r="L7390">
        <v>3</v>
      </c>
      <c r="M7390">
        <v>520</v>
      </c>
      <c r="N7390" s="43">
        <v>1560</v>
      </c>
    </row>
    <row r="7391" hidden="1" spans="1:14" x14ac:dyDescent="0.25">
      <c r="A7391" s="106">
        <v>45924</v>
      </c>
      <c r="B7391">
        <v>2341</v>
      </c>
      <c r="C7391">
        <v>0</v>
      </c>
      <c r="E7391">
        <v>32</v>
      </c>
      <c r="F7391" t="s">
        <v>7154</v>
      </c>
      <c r="G7391" t="s">
        <v>2012</v>
      </c>
      <c r="I7391" t="s">
        <v>2006</v>
      </c>
      <c r="J7391" t="s">
        <v>6565</v>
      </c>
      <c r="K7391" t="s">
        <v>6566</v>
      </c>
      <c r="L7391">
        <v>7</v>
      </c>
      <c r="M7391">
        <v>520</v>
      </c>
      <c r="N7391" s="43">
        <v>3640</v>
      </c>
    </row>
    <row r="7392" hidden="1" spans="1:14" x14ac:dyDescent="0.25">
      <c r="A7392" s="106">
        <v>45925</v>
      </c>
      <c r="B7392">
        <v>2374</v>
      </c>
      <c r="C7392">
        <v>0</v>
      </c>
      <c r="E7392">
        <v>32</v>
      </c>
      <c r="F7392" t="s">
        <v>7155</v>
      </c>
      <c r="G7392" t="s">
        <v>2017</v>
      </c>
      <c r="I7392" t="s">
        <v>2006</v>
      </c>
      <c r="J7392" t="s">
        <v>6565</v>
      </c>
      <c r="K7392" t="s">
        <v>6566</v>
      </c>
      <c r="L7392">
        <v>3</v>
      </c>
      <c r="M7392">
        <v>520</v>
      </c>
      <c r="N7392" s="43">
        <v>1560</v>
      </c>
    </row>
    <row r="7393" hidden="1" spans="1:14" x14ac:dyDescent="0.25">
      <c r="A7393" s="106">
        <v>45926</v>
      </c>
      <c r="B7393">
        <v>2407</v>
      </c>
      <c r="C7393">
        <v>0</v>
      </c>
      <c r="E7393">
        <v>32</v>
      </c>
      <c r="F7393" t="s">
        <v>7156</v>
      </c>
      <c r="G7393" t="s">
        <v>2368</v>
      </c>
      <c r="I7393" t="s">
        <v>2006</v>
      </c>
      <c r="J7393" t="s">
        <v>6565</v>
      </c>
      <c r="K7393" t="s">
        <v>6566</v>
      </c>
      <c r="L7393">
        <v>5</v>
      </c>
      <c r="M7393">
        <v>520</v>
      </c>
      <c r="N7393" s="43">
        <v>2600</v>
      </c>
    </row>
    <row r="7394" hidden="1" spans="1:14" x14ac:dyDescent="0.25">
      <c r="A7394" s="106">
        <v>45929</v>
      </c>
      <c r="B7394">
        <v>2461</v>
      </c>
      <c r="C7394">
        <v>0</v>
      </c>
      <c r="E7394">
        <v>32</v>
      </c>
      <c r="F7394" t="s">
        <v>7157</v>
      </c>
      <c r="G7394" t="s">
        <v>2012</v>
      </c>
      <c r="I7394" t="s">
        <v>2006</v>
      </c>
      <c r="J7394" t="s">
        <v>6565</v>
      </c>
      <c r="K7394" t="s">
        <v>6566</v>
      </c>
      <c r="L7394">
        <v>7</v>
      </c>
      <c r="M7394">
        <v>520</v>
      </c>
      <c r="N7394" s="43">
        <v>3640</v>
      </c>
    </row>
    <row r="7395" hidden="1" spans="1:14" x14ac:dyDescent="0.25">
      <c r="A7395" s="106">
        <v>45930</v>
      </c>
      <c r="B7395">
        <v>2499</v>
      </c>
      <c r="C7395">
        <v>0</v>
      </c>
      <c r="E7395">
        <v>32</v>
      </c>
      <c r="F7395" t="s">
        <v>7158</v>
      </c>
      <c r="G7395" t="s">
        <v>2017</v>
      </c>
      <c r="I7395" t="s">
        <v>2006</v>
      </c>
      <c r="J7395" t="s">
        <v>6565</v>
      </c>
      <c r="K7395" t="s">
        <v>6566</v>
      </c>
      <c r="L7395">
        <v>6</v>
      </c>
      <c r="M7395">
        <v>520</v>
      </c>
      <c r="N7395" s="43">
        <v>3120</v>
      </c>
    </row>
    <row r="7396" hidden="1" spans="1:14" x14ac:dyDescent="0.25">
      <c r="A7396" s="106">
        <v>45931</v>
      </c>
      <c r="B7396">
        <v>2548</v>
      </c>
      <c r="C7396">
        <v>0</v>
      </c>
      <c r="E7396">
        <v>32</v>
      </c>
      <c r="F7396" t="s">
        <v>7159</v>
      </c>
      <c r="G7396" t="s">
        <v>2063</v>
      </c>
      <c r="I7396" t="s">
        <v>2006</v>
      </c>
      <c r="J7396" t="s">
        <v>6565</v>
      </c>
      <c r="K7396" t="s">
        <v>6566</v>
      </c>
      <c r="L7396">
        <v>7</v>
      </c>
      <c r="M7396">
        <v>520</v>
      </c>
      <c r="N7396" s="43">
        <v>3640</v>
      </c>
    </row>
    <row r="7397" hidden="1" spans="1:14" x14ac:dyDescent="0.25">
      <c r="A7397" s="106">
        <v>45932</v>
      </c>
      <c r="B7397">
        <v>2590</v>
      </c>
      <c r="C7397">
        <v>0</v>
      </c>
      <c r="E7397">
        <v>32</v>
      </c>
      <c r="F7397" t="s">
        <v>7160</v>
      </c>
      <c r="G7397" t="s">
        <v>2052</v>
      </c>
      <c r="I7397" t="s">
        <v>2006</v>
      </c>
      <c r="J7397" t="s">
        <v>6565</v>
      </c>
      <c r="K7397" t="s">
        <v>6566</v>
      </c>
      <c r="L7397">
        <v>7</v>
      </c>
      <c r="M7397">
        <v>520</v>
      </c>
      <c r="N7397" s="43">
        <v>3640</v>
      </c>
    </row>
    <row r="7398" hidden="1" spans="1:14" x14ac:dyDescent="0.25">
      <c r="A7398" s="106">
        <v>45933</v>
      </c>
      <c r="B7398">
        <v>2627</v>
      </c>
      <c r="C7398">
        <v>0</v>
      </c>
      <c r="E7398">
        <v>32</v>
      </c>
      <c r="F7398" t="s">
        <v>7161</v>
      </c>
      <c r="G7398" t="s">
        <v>2054</v>
      </c>
      <c r="I7398" t="s">
        <v>2006</v>
      </c>
      <c r="J7398" t="s">
        <v>6565</v>
      </c>
      <c r="K7398" t="s">
        <v>6566</v>
      </c>
      <c r="L7398">
        <v>5</v>
      </c>
      <c r="M7398">
        <v>520</v>
      </c>
      <c r="N7398" s="43">
        <v>2600</v>
      </c>
    </row>
    <row r="7399" hidden="1" spans="1:14" x14ac:dyDescent="0.25">
      <c r="A7399" s="106">
        <v>45936</v>
      </c>
      <c r="B7399">
        <v>2680</v>
      </c>
      <c r="C7399">
        <v>0</v>
      </c>
      <c r="E7399">
        <v>32</v>
      </c>
      <c r="F7399" t="s">
        <v>7162</v>
      </c>
      <c r="G7399" t="s">
        <v>2368</v>
      </c>
      <c r="I7399" t="s">
        <v>2006</v>
      </c>
      <c r="J7399" t="s">
        <v>6565</v>
      </c>
      <c r="K7399" t="s">
        <v>6566</v>
      </c>
      <c r="L7399">
        <v>7</v>
      </c>
      <c r="M7399">
        <v>520</v>
      </c>
      <c r="N7399" s="43">
        <v>3640</v>
      </c>
    </row>
    <row r="7400" hidden="1" spans="1:14" x14ac:dyDescent="0.25">
      <c r="A7400" s="106">
        <v>45937</v>
      </c>
      <c r="B7400">
        <v>2724</v>
      </c>
      <c r="C7400">
        <v>0</v>
      </c>
      <c r="E7400">
        <v>32</v>
      </c>
      <c r="F7400" t="s">
        <v>7163</v>
      </c>
      <c r="G7400" t="s">
        <v>2049</v>
      </c>
      <c r="I7400" t="s">
        <v>2006</v>
      </c>
      <c r="J7400" t="s">
        <v>6565</v>
      </c>
      <c r="K7400" t="s">
        <v>6566</v>
      </c>
      <c r="L7400">
        <v>7</v>
      </c>
      <c r="M7400">
        <v>520</v>
      </c>
      <c r="N7400" s="43">
        <v>3640</v>
      </c>
    </row>
    <row r="7401" hidden="1" spans="1:14" x14ac:dyDescent="0.25">
      <c r="A7401" s="106">
        <v>45938</v>
      </c>
      <c r="B7401">
        <v>2759</v>
      </c>
      <c r="C7401">
        <v>0</v>
      </c>
      <c r="E7401">
        <v>32</v>
      </c>
      <c r="F7401" t="s">
        <v>7164</v>
      </c>
      <c r="G7401" t="s">
        <v>2063</v>
      </c>
      <c r="I7401" t="s">
        <v>2006</v>
      </c>
      <c r="J7401" t="s">
        <v>6565</v>
      </c>
      <c r="K7401" t="s">
        <v>6566</v>
      </c>
      <c r="L7401">
        <v>5</v>
      </c>
      <c r="M7401">
        <v>520</v>
      </c>
      <c r="N7401" s="43">
        <v>2600</v>
      </c>
    </row>
    <row r="7402" hidden="1" spans="1:14" x14ac:dyDescent="0.25">
      <c r="A7402" s="106">
        <v>45939</v>
      </c>
      <c r="B7402">
        <v>2787</v>
      </c>
      <c r="C7402">
        <v>0</v>
      </c>
      <c r="E7402">
        <v>32</v>
      </c>
      <c r="F7402" t="s">
        <v>7165</v>
      </c>
      <c r="G7402" t="s">
        <v>2063</v>
      </c>
      <c r="I7402" t="s">
        <v>2006</v>
      </c>
      <c r="J7402" t="s">
        <v>6565</v>
      </c>
      <c r="K7402" t="s">
        <v>6566</v>
      </c>
      <c r="L7402">
        <v>7</v>
      </c>
      <c r="M7402">
        <v>520</v>
      </c>
      <c r="N7402" s="43">
        <v>3640</v>
      </c>
    </row>
    <row r="7403" hidden="1" spans="1:14" x14ac:dyDescent="0.25">
      <c r="A7403" s="106">
        <v>45941</v>
      </c>
      <c r="B7403">
        <v>2857</v>
      </c>
      <c r="C7403">
        <v>0</v>
      </c>
      <c r="E7403">
        <v>32</v>
      </c>
      <c r="F7403" t="s">
        <v>7166</v>
      </c>
      <c r="G7403" t="s">
        <v>2044</v>
      </c>
      <c r="I7403" t="s">
        <v>2006</v>
      </c>
      <c r="J7403" t="s">
        <v>6565</v>
      </c>
      <c r="K7403" t="s">
        <v>6566</v>
      </c>
      <c r="L7403">
        <v>8</v>
      </c>
      <c r="M7403">
        <v>520</v>
      </c>
      <c r="N7403" s="43">
        <v>4160</v>
      </c>
    </row>
    <row r="7404" hidden="1" spans="1:14" x14ac:dyDescent="0.25">
      <c r="A7404" s="106">
        <v>45944</v>
      </c>
      <c r="B7404">
        <v>2927</v>
      </c>
      <c r="C7404">
        <v>0</v>
      </c>
      <c r="E7404">
        <v>32</v>
      </c>
      <c r="F7404" t="s">
        <v>7167</v>
      </c>
      <c r="G7404" t="s">
        <v>2063</v>
      </c>
      <c r="I7404" t="s">
        <v>2006</v>
      </c>
      <c r="J7404" t="s">
        <v>6565</v>
      </c>
      <c r="K7404" t="s">
        <v>6566</v>
      </c>
      <c r="L7404">
        <v>3</v>
      </c>
      <c r="M7404">
        <v>520</v>
      </c>
      <c r="N7404" s="43">
        <v>1560</v>
      </c>
    </row>
    <row r="7405" hidden="1" spans="1:14" x14ac:dyDescent="0.25">
      <c r="A7405" s="106">
        <v>45945</v>
      </c>
      <c r="B7405">
        <v>2966</v>
      </c>
      <c r="C7405">
        <v>0</v>
      </c>
      <c r="E7405">
        <v>32</v>
      </c>
      <c r="F7405" t="s">
        <v>7168</v>
      </c>
      <c r="G7405" t="s">
        <v>2063</v>
      </c>
      <c r="I7405" t="s">
        <v>2006</v>
      </c>
      <c r="J7405" t="s">
        <v>6565</v>
      </c>
      <c r="K7405" t="s">
        <v>6566</v>
      </c>
      <c r="L7405">
        <v>5</v>
      </c>
      <c r="M7405">
        <v>520</v>
      </c>
      <c r="N7405" s="43">
        <v>2600</v>
      </c>
    </row>
    <row r="7406" hidden="1" spans="1:14" x14ac:dyDescent="0.25">
      <c r="A7406" s="106">
        <v>45946</v>
      </c>
      <c r="B7406">
        <v>3001</v>
      </c>
      <c r="C7406">
        <v>0</v>
      </c>
      <c r="E7406">
        <v>32</v>
      </c>
      <c r="F7406" t="s">
        <v>7169</v>
      </c>
      <c r="G7406" t="s">
        <v>2368</v>
      </c>
      <c r="I7406" t="s">
        <v>2006</v>
      </c>
      <c r="J7406" t="s">
        <v>6565</v>
      </c>
      <c r="K7406" t="s">
        <v>6566</v>
      </c>
      <c r="L7406">
        <v>5</v>
      </c>
      <c r="M7406">
        <v>520</v>
      </c>
      <c r="N7406" s="43">
        <v>2600</v>
      </c>
    </row>
    <row r="7407" hidden="1" spans="1:14" x14ac:dyDescent="0.25">
      <c r="A7407" s="106">
        <v>45950</v>
      </c>
      <c r="B7407">
        <v>3128</v>
      </c>
      <c r="C7407">
        <v>101</v>
      </c>
      <c r="E7407">
        <v>32</v>
      </c>
      <c r="F7407" t="s">
        <v>7170</v>
      </c>
      <c r="G7407" t="s">
        <v>2012</v>
      </c>
      <c r="I7407" t="s">
        <v>2006</v>
      </c>
      <c r="J7407" t="s">
        <v>6565</v>
      </c>
      <c r="K7407" t="s">
        <v>6566</v>
      </c>
      <c r="L7407">
        <v>5</v>
      </c>
      <c r="M7407">
        <v>520</v>
      </c>
      <c r="N7407" s="43">
        <v>2600</v>
      </c>
    </row>
    <row r="7408" hidden="1" spans="1:14" x14ac:dyDescent="0.25">
      <c r="A7408" s="106">
        <v>45951</v>
      </c>
      <c r="B7408">
        <v>3161</v>
      </c>
      <c r="C7408">
        <v>65</v>
      </c>
      <c r="E7408">
        <v>32</v>
      </c>
      <c r="F7408" t="s">
        <v>7171</v>
      </c>
      <c r="G7408" t="s">
        <v>2368</v>
      </c>
      <c r="I7408" t="s">
        <v>2006</v>
      </c>
      <c r="J7408" t="s">
        <v>6565</v>
      </c>
      <c r="K7408" t="s">
        <v>6566</v>
      </c>
      <c r="L7408">
        <v>5</v>
      </c>
      <c r="M7408">
        <v>520</v>
      </c>
      <c r="N7408" s="43">
        <v>2600</v>
      </c>
    </row>
    <row r="7409" hidden="1" spans="1:14" x14ac:dyDescent="0.25">
      <c r="A7409" s="106">
        <v>45952</v>
      </c>
      <c r="B7409">
        <v>3222</v>
      </c>
      <c r="C7409">
        <v>140</v>
      </c>
      <c r="E7409">
        <v>32</v>
      </c>
      <c r="F7409" t="s">
        <v>7172</v>
      </c>
      <c r="G7409" t="s">
        <v>2052</v>
      </c>
      <c r="I7409" t="s">
        <v>2006</v>
      </c>
      <c r="J7409" t="s">
        <v>6565</v>
      </c>
      <c r="K7409" t="s">
        <v>6566</v>
      </c>
      <c r="L7409">
        <v>5</v>
      </c>
      <c r="M7409">
        <v>520</v>
      </c>
      <c r="N7409" s="43">
        <v>2600</v>
      </c>
    </row>
    <row r="7410" hidden="1" spans="1:14" x14ac:dyDescent="0.25">
      <c r="A7410" s="106">
        <v>45953</v>
      </c>
      <c r="B7410">
        <v>3277</v>
      </c>
      <c r="C7410">
        <v>192</v>
      </c>
      <c r="E7410">
        <v>32</v>
      </c>
      <c r="F7410" t="s">
        <v>7173</v>
      </c>
      <c r="G7410" t="s">
        <v>2054</v>
      </c>
      <c r="I7410" t="s">
        <v>2006</v>
      </c>
      <c r="J7410" t="s">
        <v>6565</v>
      </c>
      <c r="K7410" t="s">
        <v>6566</v>
      </c>
      <c r="L7410">
        <v>5</v>
      </c>
      <c r="M7410">
        <v>520</v>
      </c>
      <c r="N7410" s="43">
        <v>2600</v>
      </c>
    </row>
    <row r="7411" hidden="1" spans="1:14" x14ac:dyDescent="0.25">
      <c r="A7411" s="106">
        <v>45954</v>
      </c>
      <c r="B7411">
        <v>3339</v>
      </c>
      <c r="C7411">
        <v>255</v>
      </c>
      <c r="E7411">
        <v>32</v>
      </c>
      <c r="F7411" t="s">
        <v>7174</v>
      </c>
      <c r="G7411" t="s">
        <v>2368</v>
      </c>
      <c r="I7411" t="s">
        <v>2006</v>
      </c>
      <c r="J7411" t="s">
        <v>6565</v>
      </c>
      <c r="K7411" t="s">
        <v>6566</v>
      </c>
      <c r="L7411">
        <v>5</v>
      </c>
      <c r="M7411">
        <v>520</v>
      </c>
      <c r="N7411" s="43">
        <v>2600</v>
      </c>
    </row>
    <row r="7412" hidden="1" spans="1:14" x14ac:dyDescent="0.25">
      <c r="A7412" s="106">
        <v>45957</v>
      </c>
      <c r="B7412">
        <v>3421</v>
      </c>
      <c r="C7412">
        <v>336</v>
      </c>
      <c r="E7412">
        <v>32</v>
      </c>
      <c r="F7412" t="s">
        <v>7175</v>
      </c>
      <c r="G7412" t="s">
        <v>2017</v>
      </c>
      <c r="I7412" t="s">
        <v>2006</v>
      </c>
      <c r="J7412" t="s">
        <v>6565</v>
      </c>
      <c r="K7412" t="s">
        <v>6566</v>
      </c>
      <c r="L7412">
        <v>5</v>
      </c>
      <c r="M7412">
        <v>520</v>
      </c>
      <c r="N7412" s="43">
        <v>2600</v>
      </c>
    </row>
    <row r="7413" hidden="1" spans="1:14" x14ac:dyDescent="0.25">
      <c r="A7413" s="106">
        <v>45957</v>
      </c>
      <c r="B7413">
        <v>3422</v>
      </c>
      <c r="C7413">
        <v>337</v>
      </c>
      <c r="E7413">
        <v>32</v>
      </c>
      <c r="F7413" t="s">
        <v>7175</v>
      </c>
      <c r="G7413" t="s">
        <v>2017</v>
      </c>
      <c r="I7413" t="s">
        <v>2006</v>
      </c>
      <c r="J7413" t="s">
        <v>6565</v>
      </c>
      <c r="K7413" t="s">
        <v>6566</v>
      </c>
      <c r="L7413">
        <v>2</v>
      </c>
      <c r="M7413">
        <v>520</v>
      </c>
      <c r="N7413" s="43">
        <v>1040</v>
      </c>
    </row>
    <row r="7414" hidden="1" spans="1:14" x14ac:dyDescent="0.25">
      <c r="A7414" s="106">
        <v>45958</v>
      </c>
      <c r="B7414">
        <v>3484</v>
      </c>
      <c r="C7414">
        <v>399</v>
      </c>
      <c r="E7414">
        <v>32</v>
      </c>
      <c r="F7414" t="s">
        <v>7176</v>
      </c>
      <c r="G7414" t="s">
        <v>2052</v>
      </c>
      <c r="I7414" t="s">
        <v>2006</v>
      </c>
      <c r="J7414" t="s">
        <v>6565</v>
      </c>
      <c r="K7414" t="s">
        <v>6566</v>
      </c>
      <c r="L7414">
        <v>5</v>
      </c>
      <c r="M7414">
        <v>520</v>
      </c>
      <c r="N7414" s="43">
        <v>2600</v>
      </c>
    </row>
    <row r="7415" hidden="1" spans="1:14" x14ac:dyDescent="0.25">
      <c r="A7415" s="106">
        <v>45959</v>
      </c>
      <c r="B7415">
        <v>3573</v>
      </c>
      <c r="C7415">
        <v>501</v>
      </c>
      <c r="E7415">
        <v>32</v>
      </c>
      <c r="F7415" t="s">
        <v>7177</v>
      </c>
      <c r="G7415" t="s">
        <v>2052</v>
      </c>
      <c r="I7415" t="s">
        <v>2006</v>
      </c>
      <c r="J7415" t="s">
        <v>6565</v>
      </c>
      <c r="K7415" t="s">
        <v>6566</v>
      </c>
      <c r="L7415">
        <v>5</v>
      </c>
      <c r="M7415">
        <v>520</v>
      </c>
      <c r="N7415" s="43">
        <v>2600</v>
      </c>
    </row>
    <row r="7416" hidden="1" spans="1:14" x14ac:dyDescent="0.25">
      <c r="A7416" s="106">
        <v>45960</v>
      </c>
      <c r="B7416">
        <v>3612</v>
      </c>
      <c r="C7416">
        <v>540</v>
      </c>
      <c r="E7416">
        <v>32</v>
      </c>
      <c r="F7416" t="s">
        <v>7178</v>
      </c>
      <c r="G7416" t="s">
        <v>2054</v>
      </c>
      <c r="I7416" t="s">
        <v>2006</v>
      </c>
      <c r="J7416" t="s">
        <v>6565</v>
      </c>
      <c r="K7416" t="s">
        <v>6566</v>
      </c>
      <c r="L7416">
        <v>5</v>
      </c>
      <c r="M7416">
        <v>520</v>
      </c>
      <c r="N7416" s="43">
        <v>2600</v>
      </c>
    </row>
    <row r="7417" hidden="1" spans="1:14" x14ac:dyDescent="0.25">
      <c r="A7417" s="106">
        <v>45960</v>
      </c>
      <c r="B7417">
        <v>3613</v>
      </c>
      <c r="C7417">
        <v>541</v>
      </c>
      <c r="E7417">
        <v>32</v>
      </c>
      <c r="F7417" t="s">
        <v>7178</v>
      </c>
      <c r="G7417" t="s">
        <v>2054</v>
      </c>
      <c r="I7417" t="s">
        <v>2006</v>
      </c>
      <c r="J7417" t="s">
        <v>6565</v>
      </c>
      <c r="K7417" t="s">
        <v>6566</v>
      </c>
      <c r="L7417">
        <v>2</v>
      </c>
      <c r="M7417">
        <v>520</v>
      </c>
      <c r="N7417" s="43">
        <v>1040</v>
      </c>
    </row>
    <row r="7418" hidden="1" spans="1:14" x14ac:dyDescent="0.25">
      <c r="A7418" s="106">
        <v>45961</v>
      </c>
      <c r="B7418">
        <v>3669</v>
      </c>
      <c r="C7418">
        <v>603</v>
      </c>
      <c r="E7418">
        <v>32</v>
      </c>
      <c r="F7418" t="s">
        <v>7179</v>
      </c>
      <c r="G7418" t="s">
        <v>2044</v>
      </c>
      <c r="I7418" t="s">
        <v>2006</v>
      </c>
      <c r="J7418" t="s">
        <v>6565</v>
      </c>
      <c r="K7418" t="s">
        <v>6566</v>
      </c>
      <c r="L7418">
        <v>5</v>
      </c>
      <c r="M7418">
        <v>520</v>
      </c>
      <c r="N7418" s="43">
        <v>2600</v>
      </c>
    </row>
    <row r="7419" hidden="1" spans="1:14" x14ac:dyDescent="0.25">
      <c r="A7419" s="106">
        <v>45965</v>
      </c>
      <c r="B7419">
        <v>3792</v>
      </c>
      <c r="C7419">
        <v>728</v>
      </c>
      <c r="E7419">
        <v>32</v>
      </c>
      <c r="F7419" t="s">
        <v>7180</v>
      </c>
      <c r="G7419" t="s">
        <v>2012</v>
      </c>
      <c r="I7419" t="s">
        <v>2006</v>
      </c>
      <c r="J7419" t="s">
        <v>6565</v>
      </c>
      <c r="K7419" t="s">
        <v>6566</v>
      </c>
      <c r="L7419">
        <v>5</v>
      </c>
      <c r="M7419">
        <v>520</v>
      </c>
      <c r="N7419" s="43">
        <v>2600</v>
      </c>
    </row>
    <row r="7420" hidden="1" spans="1:14" x14ac:dyDescent="0.25">
      <c r="A7420" s="106">
        <v>45966</v>
      </c>
      <c r="B7420">
        <v>3850</v>
      </c>
      <c r="C7420">
        <v>786</v>
      </c>
      <c r="E7420">
        <v>32</v>
      </c>
      <c r="F7420" t="s">
        <v>7181</v>
      </c>
      <c r="G7420" t="s">
        <v>2368</v>
      </c>
      <c r="I7420" t="s">
        <v>2006</v>
      </c>
      <c r="J7420" t="s">
        <v>6565</v>
      </c>
      <c r="K7420" t="s">
        <v>6566</v>
      </c>
      <c r="L7420">
        <v>5</v>
      </c>
      <c r="M7420">
        <v>520</v>
      </c>
      <c r="N7420" s="43">
        <v>2600</v>
      </c>
    </row>
    <row r="7421" hidden="1" spans="1:14" x14ac:dyDescent="0.25">
      <c r="A7421" s="106">
        <v>45968</v>
      </c>
      <c r="B7421">
        <v>3970</v>
      </c>
      <c r="C7421">
        <v>896</v>
      </c>
      <c r="E7421">
        <v>32</v>
      </c>
      <c r="F7421" t="s">
        <v>7182</v>
      </c>
      <c r="G7421" t="s">
        <v>2054</v>
      </c>
      <c r="I7421" t="s">
        <v>2006</v>
      </c>
      <c r="J7421" t="s">
        <v>6565</v>
      </c>
      <c r="K7421" t="s">
        <v>6566</v>
      </c>
      <c r="L7421">
        <v>3</v>
      </c>
      <c r="M7421">
        <v>520</v>
      </c>
      <c r="N7421" s="43">
        <v>1560</v>
      </c>
    </row>
    <row r="7422" hidden="1" spans="1:14" x14ac:dyDescent="0.25">
      <c r="A7422" s="106">
        <v>45971</v>
      </c>
      <c r="B7422">
        <v>4077</v>
      </c>
      <c r="C7422">
        <v>1003</v>
      </c>
      <c r="E7422">
        <v>32</v>
      </c>
      <c r="F7422" t="s">
        <v>7183</v>
      </c>
      <c r="G7422" t="s">
        <v>2012</v>
      </c>
      <c r="I7422" t="s">
        <v>2006</v>
      </c>
      <c r="J7422" t="s">
        <v>6565</v>
      </c>
      <c r="K7422" t="s">
        <v>6566</v>
      </c>
      <c r="L7422">
        <v>5</v>
      </c>
      <c r="M7422">
        <v>520</v>
      </c>
      <c r="N7422" s="43">
        <v>2600</v>
      </c>
    </row>
    <row r="7423" hidden="1" spans="1:14" x14ac:dyDescent="0.25">
      <c r="A7423" s="106">
        <v>45971</v>
      </c>
      <c r="B7423">
        <v>4078</v>
      </c>
      <c r="C7423">
        <v>1004</v>
      </c>
      <c r="E7423">
        <v>32</v>
      </c>
      <c r="F7423" t="s">
        <v>7183</v>
      </c>
      <c r="G7423" t="s">
        <v>2012</v>
      </c>
      <c r="I7423" t="s">
        <v>2006</v>
      </c>
      <c r="J7423" t="s">
        <v>6565</v>
      </c>
      <c r="K7423" t="s">
        <v>6566</v>
      </c>
      <c r="L7423">
        <v>3</v>
      </c>
      <c r="M7423">
        <v>520</v>
      </c>
      <c r="N7423" s="43">
        <v>1560</v>
      </c>
    </row>
    <row r="7424" hidden="1" spans="1:14" x14ac:dyDescent="0.25">
      <c r="A7424" s="106">
        <v>45973</v>
      </c>
      <c r="B7424">
        <v>4168</v>
      </c>
      <c r="C7424">
        <v>1094</v>
      </c>
      <c r="E7424">
        <v>32</v>
      </c>
      <c r="F7424" t="s">
        <v>7184</v>
      </c>
      <c r="G7424" t="s">
        <v>2017</v>
      </c>
      <c r="I7424" t="s">
        <v>2006</v>
      </c>
      <c r="J7424" t="s">
        <v>6565</v>
      </c>
      <c r="K7424" t="s">
        <v>6566</v>
      </c>
      <c r="L7424">
        <v>3</v>
      </c>
      <c r="M7424">
        <v>520</v>
      </c>
      <c r="N7424" s="43">
        <v>1560</v>
      </c>
    </row>
    <row r="7425" hidden="1" spans="1:14" x14ac:dyDescent="0.25">
      <c r="A7425" s="106">
        <v>45974</v>
      </c>
      <c r="B7425">
        <v>4221</v>
      </c>
      <c r="C7425">
        <v>1147</v>
      </c>
      <c r="E7425">
        <v>32</v>
      </c>
      <c r="F7425" t="s">
        <v>7185</v>
      </c>
      <c r="G7425" t="s">
        <v>2012</v>
      </c>
      <c r="I7425" t="s">
        <v>2006</v>
      </c>
      <c r="J7425" t="s">
        <v>6565</v>
      </c>
      <c r="K7425" t="s">
        <v>6566</v>
      </c>
      <c r="L7425">
        <v>5</v>
      </c>
      <c r="M7425">
        <v>520</v>
      </c>
      <c r="N7425" s="43">
        <v>2600</v>
      </c>
    </row>
    <row r="7426" hidden="1" spans="1:14" x14ac:dyDescent="0.25">
      <c r="A7426" s="106">
        <v>45975</v>
      </c>
      <c r="B7426">
        <v>4306</v>
      </c>
      <c r="C7426">
        <v>1232</v>
      </c>
      <c r="E7426">
        <v>32</v>
      </c>
      <c r="F7426" t="s">
        <v>7186</v>
      </c>
      <c r="G7426" t="s">
        <v>2114</v>
      </c>
      <c r="I7426" t="s">
        <v>2006</v>
      </c>
      <c r="J7426" t="s">
        <v>6793</v>
      </c>
      <c r="K7426" t="s">
        <v>6794</v>
      </c>
      <c r="L7426">
        <v>3</v>
      </c>
      <c r="M7426">
        <v>520</v>
      </c>
      <c r="N7426" s="43">
        <v>1560</v>
      </c>
    </row>
    <row r="7427" hidden="1" spans="1:14" x14ac:dyDescent="0.25">
      <c r="A7427" s="106">
        <v>45978</v>
      </c>
      <c r="B7427">
        <v>4385</v>
      </c>
      <c r="C7427">
        <v>1310</v>
      </c>
      <c r="E7427">
        <v>32</v>
      </c>
      <c r="F7427" t="s">
        <v>7187</v>
      </c>
      <c r="G7427" t="s">
        <v>2025</v>
      </c>
      <c r="I7427" t="s">
        <v>2006</v>
      </c>
      <c r="J7427" t="s">
        <v>6565</v>
      </c>
      <c r="K7427" t="s">
        <v>6566</v>
      </c>
      <c r="L7427">
        <v>5</v>
      </c>
      <c r="M7427">
        <v>520</v>
      </c>
      <c r="N7427" s="43">
        <v>2600</v>
      </c>
    </row>
    <row r="7428" hidden="1" spans="1:14" x14ac:dyDescent="0.25">
      <c r="A7428" s="106">
        <v>45978</v>
      </c>
      <c r="B7428">
        <v>4386</v>
      </c>
      <c r="C7428">
        <v>1311</v>
      </c>
      <c r="E7428">
        <v>32</v>
      </c>
      <c r="F7428" t="s">
        <v>7187</v>
      </c>
      <c r="G7428" t="s">
        <v>2025</v>
      </c>
      <c r="I7428" t="s">
        <v>2006</v>
      </c>
      <c r="J7428" t="s">
        <v>6565</v>
      </c>
      <c r="K7428" t="s">
        <v>6566</v>
      </c>
      <c r="L7428">
        <v>2</v>
      </c>
      <c r="M7428">
        <v>520</v>
      </c>
      <c r="N7428" s="43">
        <v>1040</v>
      </c>
    </row>
    <row r="7429" hidden="1" spans="1:14" x14ac:dyDescent="0.25">
      <c r="A7429" s="106">
        <v>45979</v>
      </c>
      <c r="B7429">
        <v>4466</v>
      </c>
      <c r="C7429">
        <v>1392</v>
      </c>
      <c r="E7429">
        <v>32</v>
      </c>
      <c r="F7429" t="s">
        <v>7188</v>
      </c>
      <c r="G7429" t="s">
        <v>2025</v>
      </c>
      <c r="I7429" t="s">
        <v>2006</v>
      </c>
      <c r="J7429" t="s">
        <v>6565</v>
      </c>
      <c r="K7429" t="s">
        <v>6566</v>
      </c>
      <c r="L7429">
        <v>3</v>
      </c>
      <c r="M7429">
        <v>520</v>
      </c>
      <c r="N7429" s="43">
        <v>1560</v>
      </c>
    </row>
    <row r="7430" hidden="1" spans="1:14" x14ac:dyDescent="0.25">
      <c r="A7430" s="106">
        <v>45980</v>
      </c>
      <c r="B7430">
        <v>4523</v>
      </c>
      <c r="C7430">
        <v>1448</v>
      </c>
      <c r="E7430">
        <v>32</v>
      </c>
      <c r="F7430" t="s">
        <v>7189</v>
      </c>
      <c r="G7430" t="s">
        <v>2025</v>
      </c>
      <c r="I7430" t="s">
        <v>2006</v>
      </c>
      <c r="J7430" t="s">
        <v>6793</v>
      </c>
      <c r="K7430" t="s">
        <v>6794</v>
      </c>
      <c r="L7430">
        <v>5</v>
      </c>
      <c r="M7430">
        <v>520</v>
      </c>
      <c r="N7430" s="43">
        <v>2600</v>
      </c>
    </row>
    <row r="7431" hidden="1" spans="1:14" x14ac:dyDescent="0.25">
      <c r="A7431" s="106">
        <v>45981</v>
      </c>
      <c r="B7431">
        <v>4590</v>
      </c>
      <c r="C7431">
        <v>1514</v>
      </c>
      <c r="E7431">
        <v>32</v>
      </c>
      <c r="F7431" t="s">
        <v>7190</v>
      </c>
      <c r="G7431" t="s">
        <v>2368</v>
      </c>
      <c r="I7431" t="s">
        <v>2006</v>
      </c>
      <c r="J7431" t="s">
        <v>6565</v>
      </c>
      <c r="K7431" t="s">
        <v>6566</v>
      </c>
      <c r="L7431">
        <v>5</v>
      </c>
      <c r="M7431">
        <v>520</v>
      </c>
      <c r="N7431" s="43">
        <v>2600</v>
      </c>
    </row>
    <row r="7432" hidden="1" spans="1:14" x14ac:dyDescent="0.25">
      <c r="A7432" s="106">
        <v>45982</v>
      </c>
      <c r="B7432">
        <v>4632</v>
      </c>
      <c r="C7432">
        <v>1556</v>
      </c>
      <c r="E7432">
        <v>32</v>
      </c>
      <c r="F7432" t="s">
        <v>7191</v>
      </c>
      <c r="G7432" t="s">
        <v>2054</v>
      </c>
      <c r="I7432" t="s">
        <v>2006</v>
      </c>
      <c r="J7432" t="s">
        <v>6565</v>
      </c>
      <c r="K7432" t="s">
        <v>6566</v>
      </c>
      <c r="L7432">
        <v>3</v>
      </c>
      <c r="M7432">
        <v>520</v>
      </c>
      <c r="N7432" s="43">
        <v>1560</v>
      </c>
    </row>
    <row r="7433" hidden="1" spans="1:14" x14ac:dyDescent="0.25">
      <c r="A7433" s="106">
        <v>45985</v>
      </c>
      <c r="B7433">
        <v>4757</v>
      </c>
      <c r="C7433">
        <v>1682</v>
      </c>
      <c r="E7433">
        <v>32</v>
      </c>
      <c r="F7433" t="s">
        <v>7192</v>
      </c>
      <c r="G7433" t="s">
        <v>2097</v>
      </c>
      <c r="I7433" t="s">
        <v>2006</v>
      </c>
      <c r="J7433" t="s">
        <v>6565</v>
      </c>
      <c r="K7433" t="s">
        <v>6566</v>
      </c>
      <c r="L7433">
        <v>5</v>
      </c>
      <c r="M7433">
        <v>520</v>
      </c>
      <c r="N7433" s="43">
        <v>2600</v>
      </c>
    </row>
    <row r="7434" hidden="1" spans="1:14" x14ac:dyDescent="0.25">
      <c r="A7434" s="106">
        <v>45985</v>
      </c>
      <c r="B7434">
        <v>4758</v>
      </c>
      <c r="C7434">
        <v>1683</v>
      </c>
      <c r="E7434">
        <v>32</v>
      </c>
      <c r="F7434" t="s">
        <v>7192</v>
      </c>
      <c r="G7434" t="s">
        <v>2097</v>
      </c>
      <c r="I7434" t="s">
        <v>2006</v>
      </c>
      <c r="J7434" t="s">
        <v>6565</v>
      </c>
      <c r="K7434" t="s">
        <v>6566</v>
      </c>
      <c r="L7434">
        <v>2</v>
      </c>
      <c r="M7434">
        <v>520</v>
      </c>
      <c r="N7434" s="43">
        <v>1040</v>
      </c>
    </row>
    <row r="7435" hidden="1" spans="1:14" x14ac:dyDescent="0.25">
      <c r="A7435" s="106">
        <v>45987</v>
      </c>
      <c r="B7435">
        <v>4879</v>
      </c>
      <c r="C7435">
        <v>1804</v>
      </c>
      <c r="E7435">
        <v>32</v>
      </c>
      <c r="F7435" t="s">
        <v>7193</v>
      </c>
      <c r="G7435" t="s">
        <v>2044</v>
      </c>
      <c r="I7435" t="s">
        <v>2006</v>
      </c>
      <c r="J7435" t="s">
        <v>6565</v>
      </c>
      <c r="K7435" t="s">
        <v>6566</v>
      </c>
      <c r="L7435">
        <v>5</v>
      </c>
      <c r="M7435">
        <v>520</v>
      </c>
      <c r="N7435" s="43">
        <v>2600</v>
      </c>
    </row>
    <row r="7436" hidden="1" spans="1:14" x14ac:dyDescent="0.25">
      <c r="A7436" s="106">
        <v>45987</v>
      </c>
      <c r="B7436">
        <v>4880</v>
      </c>
      <c r="C7436">
        <v>1805</v>
      </c>
      <c r="E7436">
        <v>32</v>
      </c>
      <c r="F7436" t="s">
        <v>7193</v>
      </c>
      <c r="G7436" t="s">
        <v>2044</v>
      </c>
      <c r="I7436" t="s">
        <v>2006</v>
      </c>
      <c r="J7436" t="s">
        <v>6565</v>
      </c>
      <c r="K7436" t="s">
        <v>6566</v>
      </c>
      <c r="L7436">
        <v>3</v>
      </c>
      <c r="M7436">
        <v>520</v>
      </c>
      <c r="N7436" s="43">
        <v>1560</v>
      </c>
    </row>
    <row r="7437" hidden="1" spans="1:14" x14ac:dyDescent="0.25">
      <c r="A7437" s="106">
        <v>45988</v>
      </c>
      <c r="B7437">
        <v>4955</v>
      </c>
      <c r="C7437">
        <v>1874</v>
      </c>
      <c r="E7437">
        <v>32</v>
      </c>
      <c r="F7437" t="s">
        <v>7194</v>
      </c>
      <c r="G7437" t="s">
        <v>2054</v>
      </c>
      <c r="I7437" t="s">
        <v>2006</v>
      </c>
      <c r="J7437" t="s">
        <v>6565</v>
      </c>
      <c r="K7437" t="s">
        <v>6566</v>
      </c>
      <c r="L7437">
        <v>3</v>
      </c>
      <c r="M7437">
        <v>520</v>
      </c>
      <c r="N7437" s="43">
        <v>1560</v>
      </c>
    </row>
    <row r="7438" hidden="1" spans="1:14" x14ac:dyDescent="0.25">
      <c r="A7438" s="106">
        <v>45989</v>
      </c>
      <c r="B7438">
        <v>5025</v>
      </c>
      <c r="C7438">
        <v>1944</v>
      </c>
      <c r="E7438">
        <v>32</v>
      </c>
      <c r="F7438" t="s">
        <v>7195</v>
      </c>
      <c r="G7438" t="s">
        <v>2054</v>
      </c>
      <c r="I7438" t="s">
        <v>2006</v>
      </c>
      <c r="J7438" t="s">
        <v>6565</v>
      </c>
      <c r="K7438" t="s">
        <v>6566</v>
      </c>
      <c r="L7438">
        <v>3</v>
      </c>
      <c r="M7438">
        <v>520</v>
      </c>
      <c r="N7438" s="43">
        <v>1560</v>
      </c>
    </row>
    <row r="7439" hidden="1" spans="1:14" x14ac:dyDescent="0.25">
      <c r="A7439" s="106">
        <v>45992</v>
      </c>
      <c r="B7439">
        <v>5106</v>
      </c>
      <c r="C7439">
        <v>2025</v>
      </c>
      <c r="E7439">
        <v>32</v>
      </c>
      <c r="F7439" t="s">
        <v>7196</v>
      </c>
      <c r="G7439" t="s">
        <v>2097</v>
      </c>
      <c r="I7439" t="s">
        <v>2006</v>
      </c>
      <c r="J7439" t="s">
        <v>6565</v>
      </c>
      <c r="K7439" t="s">
        <v>6566</v>
      </c>
      <c r="L7439">
        <v>5</v>
      </c>
      <c r="M7439">
        <v>520</v>
      </c>
      <c r="N7439" s="43">
        <v>2600</v>
      </c>
    </row>
    <row r="7440" hidden="1" spans="1:14" x14ac:dyDescent="0.25">
      <c r="A7440" s="106">
        <v>45992</v>
      </c>
      <c r="B7440">
        <v>5107</v>
      </c>
      <c r="C7440">
        <v>2026</v>
      </c>
      <c r="E7440">
        <v>32</v>
      </c>
      <c r="F7440" t="s">
        <v>7196</v>
      </c>
      <c r="G7440" t="s">
        <v>2097</v>
      </c>
      <c r="I7440" t="s">
        <v>2006</v>
      </c>
      <c r="J7440" t="s">
        <v>6565</v>
      </c>
      <c r="K7440" t="s">
        <v>6566</v>
      </c>
      <c r="L7440">
        <v>3</v>
      </c>
      <c r="M7440">
        <v>520</v>
      </c>
      <c r="N7440" s="43">
        <v>1560</v>
      </c>
    </row>
    <row r="7441" hidden="1" spans="1:14" x14ac:dyDescent="0.25">
      <c r="A7441" s="106">
        <v>45993</v>
      </c>
      <c r="B7441">
        <v>5163</v>
      </c>
      <c r="C7441">
        <v>2082</v>
      </c>
      <c r="E7441">
        <v>32</v>
      </c>
      <c r="F7441" t="s">
        <v>7197</v>
      </c>
      <c r="G7441" t="s">
        <v>2097</v>
      </c>
      <c r="I7441" t="s">
        <v>2006</v>
      </c>
      <c r="J7441" t="s">
        <v>6565</v>
      </c>
      <c r="K7441" t="s">
        <v>6566</v>
      </c>
      <c r="L7441">
        <v>5</v>
      </c>
      <c r="M7441">
        <v>520</v>
      </c>
      <c r="N7441" s="43">
        <v>2600</v>
      </c>
    </row>
    <row r="7442" hidden="1" spans="1:14" x14ac:dyDescent="0.25">
      <c r="A7442" s="106">
        <v>45993</v>
      </c>
      <c r="B7442">
        <v>5164</v>
      </c>
      <c r="C7442">
        <v>2083</v>
      </c>
      <c r="E7442">
        <v>32</v>
      </c>
      <c r="F7442" t="s">
        <v>7197</v>
      </c>
      <c r="G7442" t="s">
        <v>2097</v>
      </c>
      <c r="I7442" t="s">
        <v>2006</v>
      </c>
      <c r="J7442" t="s">
        <v>6565</v>
      </c>
      <c r="K7442" t="s">
        <v>6566</v>
      </c>
      <c r="L7442">
        <v>2</v>
      </c>
      <c r="M7442">
        <v>520</v>
      </c>
      <c r="N7442" s="43">
        <v>1040</v>
      </c>
    </row>
    <row r="7443" hidden="1" spans="1:14" x14ac:dyDescent="0.25">
      <c r="A7443" s="106">
        <v>45994</v>
      </c>
      <c r="B7443">
        <v>5232</v>
      </c>
      <c r="C7443">
        <v>2147</v>
      </c>
      <c r="E7443">
        <v>32</v>
      </c>
      <c r="F7443" t="s">
        <v>7198</v>
      </c>
      <c r="G7443" t="s">
        <v>2025</v>
      </c>
      <c r="I7443" t="s">
        <v>2006</v>
      </c>
      <c r="J7443" t="s">
        <v>6565</v>
      </c>
      <c r="K7443" t="s">
        <v>6566</v>
      </c>
      <c r="L7443">
        <v>5</v>
      </c>
      <c r="M7443">
        <v>520</v>
      </c>
      <c r="N7443" s="43">
        <v>2600</v>
      </c>
    </row>
    <row r="7444" hidden="1" spans="1:14" x14ac:dyDescent="0.25">
      <c r="A7444" s="106">
        <v>45995</v>
      </c>
      <c r="B7444">
        <v>5304</v>
      </c>
      <c r="C7444">
        <v>2220</v>
      </c>
      <c r="E7444">
        <v>32</v>
      </c>
      <c r="F7444" t="s">
        <v>7199</v>
      </c>
      <c r="G7444" t="s">
        <v>2027</v>
      </c>
      <c r="I7444" t="s">
        <v>2006</v>
      </c>
      <c r="J7444" t="s">
        <v>6565</v>
      </c>
      <c r="K7444" t="s">
        <v>6566</v>
      </c>
      <c r="L7444">
        <v>5</v>
      </c>
      <c r="M7444">
        <v>520</v>
      </c>
      <c r="N7444" s="43">
        <v>2600</v>
      </c>
    </row>
    <row r="7445" hidden="1" spans="1:14" x14ac:dyDescent="0.25">
      <c r="A7445" s="106">
        <v>45995</v>
      </c>
      <c r="B7445">
        <v>5305</v>
      </c>
      <c r="C7445">
        <v>2221</v>
      </c>
      <c r="E7445">
        <v>32</v>
      </c>
      <c r="F7445" t="s">
        <v>7199</v>
      </c>
      <c r="G7445" t="s">
        <v>2027</v>
      </c>
      <c r="I7445" t="s">
        <v>2006</v>
      </c>
      <c r="J7445" t="s">
        <v>6565</v>
      </c>
      <c r="K7445" t="s">
        <v>6566</v>
      </c>
      <c r="L7445">
        <v>2</v>
      </c>
      <c r="M7445">
        <v>520</v>
      </c>
      <c r="N7445" s="43">
        <v>1040</v>
      </c>
    </row>
    <row r="7446" hidden="1" spans="1:14" x14ac:dyDescent="0.25">
      <c r="A7446" s="106">
        <v>45996</v>
      </c>
      <c r="B7446">
        <v>5377</v>
      </c>
      <c r="C7446">
        <v>2293</v>
      </c>
      <c r="E7446">
        <v>32</v>
      </c>
      <c r="F7446" t="s">
        <v>7200</v>
      </c>
      <c r="G7446" t="s">
        <v>2368</v>
      </c>
      <c r="I7446" t="s">
        <v>2006</v>
      </c>
      <c r="J7446" t="s">
        <v>6793</v>
      </c>
      <c r="K7446" t="s">
        <v>6794</v>
      </c>
      <c r="L7446">
        <v>5</v>
      </c>
      <c r="M7446">
        <v>520</v>
      </c>
      <c r="N7446" s="43">
        <v>2600</v>
      </c>
    </row>
    <row r="7447" hidden="1" spans="1:14" x14ac:dyDescent="0.25">
      <c r="A7447" s="106">
        <v>45999</v>
      </c>
      <c r="B7447">
        <v>5463</v>
      </c>
      <c r="C7447">
        <v>2379</v>
      </c>
      <c r="E7447">
        <v>32</v>
      </c>
      <c r="F7447" t="s">
        <v>7201</v>
      </c>
      <c r="G7447" t="s">
        <v>2027</v>
      </c>
      <c r="I7447" t="s">
        <v>2006</v>
      </c>
      <c r="J7447" t="s">
        <v>6793</v>
      </c>
      <c r="K7447" t="s">
        <v>6794</v>
      </c>
      <c r="L7447">
        <v>5</v>
      </c>
      <c r="M7447">
        <v>520</v>
      </c>
      <c r="N7447" s="43">
        <v>2600</v>
      </c>
    </row>
    <row r="7448" hidden="1" spans="1:14" x14ac:dyDescent="0.25">
      <c r="A7448" s="106">
        <v>45999</v>
      </c>
      <c r="B7448">
        <v>5464</v>
      </c>
      <c r="C7448">
        <v>2380</v>
      </c>
      <c r="E7448">
        <v>32</v>
      </c>
      <c r="F7448" t="s">
        <v>7201</v>
      </c>
      <c r="G7448" t="s">
        <v>2027</v>
      </c>
      <c r="I7448" t="s">
        <v>2006</v>
      </c>
      <c r="J7448" t="s">
        <v>6793</v>
      </c>
      <c r="K7448" t="s">
        <v>6794</v>
      </c>
      <c r="L7448">
        <v>2</v>
      </c>
      <c r="M7448">
        <v>520</v>
      </c>
      <c r="N7448" s="43">
        <v>1040</v>
      </c>
    </row>
    <row r="7449" hidden="1" spans="1:14" x14ac:dyDescent="0.25">
      <c r="A7449" s="106">
        <v>46001</v>
      </c>
      <c r="B7449">
        <v>5586</v>
      </c>
      <c r="C7449">
        <v>2503</v>
      </c>
      <c r="E7449">
        <v>32</v>
      </c>
      <c r="F7449" t="s">
        <v>7202</v>
      </c>
      <c r="G7449" t="s">
        <v>2052</v>
      </c>
      <c r="I7449" t="s">
        <v>2006</v>
      </c>
      <c r="J7449" t="s">
        <v>6793</v>
      </c>
      <c r="K7449" t="s">
        <v>6794</v>
      </c>
      <c r="L7449">
        <v>5</v>
      </c>
      <c r="M7449">
        <v>520</v>
      </c>
      <c r="N7449" s="43">
        <v>2600</v>
      </c>
    </row>
    <row r="7450" hidden="1" spans="1:14" x14ac:dyDescent="0.25">
      <c r="A7450" s="106">
        <v>46003</v>
      </c>
      <c r="B7450">
        <v>5730</v>
      </c>
      <c r="C7450">
        <v>2647</v>
      </c>
      <c r="E7450">
        <v>32</v>
      </c>
      <c r="F7450" t="s">
        <v>7203</v>
      </c>
      <c r="G7450" t="s">
        <v>2368</v>
      </c>
      <c r="I7450" t="s">
        <v>2006</v>
      </c>
      <c r="J7450" t="s">
        <v>6793</v>
      </c>
      <c r="K7450" t="s">
        <v>6794</v>
      </c>
      <c r="L7450">
        <v>4</v>
      </c>
      <c r="M7450">
        <v>520</v>
      </c>
      <c r="N7450" s="43">
        <v>2080</v>
      </c>
    </row>
    <row r="7451" hidden="1" spans="1:14" x14ac:dyDescent="0.25">
      <c r="A7451" s="106">
        <v>46006</v>
      </c>
      <c r="B7451">
        <v>5821</v>
      </c>
      <c r="C7451">
        <v>2738</v>
      </c>
      <c r="E7451">
        <v>32</v>
      </c>
      <c r="F7451" t="s">
        <v>7204</v>
      </c>
      <c r="G7451" t="s">
        <v>2027</v>
      </c>
      <c r="I7451" t="s">
        <v>2006</v>
      </c>
      <c r="J7451" t="s">
        <v>2242</v>
      </c>
      <c r="K7451" t="s">
        <v>2243</v>
      </c>
      <c r="L7451">
        <v>5</v>
      </c>
      <c r="M7451">
        <v>490</v>
      </c>
      <c r="N7451" s="43">
        <v>2450</v>
      </c>
    </row>
    <row r="7452" hidden="1" spans="1:14" x14ac:dyDescent="0.25">
      <c r="A7452" s="106">
        <v>46006</v>
      </c>
      <c r="B7452">
        <v>5822</v>
      </c>
      <c r="C7452">
        <v>2739</v>
      </c>
      <c r="E7452">
        <v>32</v>
      </c>
      <c r="F7452" t="s">
        <v>7204</v>
      </c>
      <c r="G7452" t="s">
        <v>2027</v>
      </c>
      <c r="I7452" t="s">
        <v>2006</v>
      </c>
      <c r="J7452" t="s">
        <v>2242</v>
      </c>
      <c r="K7452" t="s">
        <v>2243</v>
      </c>
      <c r="L7452">
        <v>2</v>
      </c>
      <c r="M7452">
        <v>490</v>
      </c>
      <c r="N7452" s="43">
        <v>980</v>
      </c>
    </row>
    <row r="7453" hidden="1" spans="1:14" x14ac:dyDescent="0.25">
      <c r="A7453" s="106">
        <v>46007</v>
      </c>
      <c r="B7453">
        <v>5906</v>
      </c>
      <c r="C7453">
        <v>2823</v>
      </c>
      <c r="E7453">
        <v>32</v>
      </c>
      <c r="F7453" t="s">
        <v>7205</v>
      </c>
      <c r="G7453" t="s">
        <v>2017</v>
      </c>
      <c r="I7453" t="s">
        <v>2006</v>
      </c>
      <c r="J7453" t="s">
        <v>6793</v>
      </c>
      <c r="K7453" t="s">
        <v>6794</v>
      </c>
      <c r="L7453">
        <v>5</v>
      </c>
      <c r="M7453">
        <v>520</v>
      </c>
      <c r="N7453" s="43">
        <v>2600</v>
      </c>
    </row>
    <row r="7454" hidden="1" spans="1:14" x14ac:dyDescent="0.25">
      <c r="A7454" s="106">
        <v>46009</v>
      </c>
      <c r="B7454">
        <v>6027</v>
      </c>
      <c r="C7454">
        <v>2943</v>
      </c>
      <c r="E7454">
        <v>32</v>
      </c>
      <c r="F7454" t="s">
        <v>7206</v>
      </c>
      <c r="G7454" t="s">
        <v>2097</v>
      </c>
      <c r="I7454" t="s">
        <v>2006</v>
      </c>
      <c r="J7454" t="s">
        <v>6793</v>
      </c>
      <c r="K7454" t="s">
        <v>6794</v>
      </c>
      <c r="L7454">
        <v>5</v>
      </c>
      <c r="M7454">
        <v>520</v>
      </c>
      <c r="N7454" s="43">
        <v>2600</v>
      </c>
    </row>
    <row r="7455" hidden="1" spans="1:14" x14ac:dyDescent="0.25">
      <c r="A7455" s="106">
        <v>46013</v>
      </c>
      <c r="B7455">
        <v>6139</v>
      </c>
      <c r="C7455">
        <v>3055</v>
      </c>
      <c r="E7455">
        <v>32</v>
      </c>
      <c r="F7455" t="s">
        <v>7207</v>
      </c>
      <c r="G7455" t="s">
        <v>2052</v>
      </c>
      <c r="I7455" t="s">
        <v>2006</v>
      </c>
      <c r="J7455" t="s">
        <v>6793</v>
      </c>
      <c r="K7455" t="s">
        <v>6794</v>
      </c>
      <c r="L7455">
        <v>5</v>
      </c>
      <c r="M7455">
        <v>520</v>
      </c>
      <c r="N7455" s="43">
        <v>2600</v>
      </c>
    </row>
    <row r="7456" hidden="1" spans="1:14" x14ac:dyDescent="0.25">
      <c r="A7456" s="106">
        <v>46014</v>
      </c>
      <c r="B7456">
        <v>6194</v>
      </c>
      <c r="C7456">
        <v>3111</v>
      </c>
      <c r="E7456">
        <v>32</v>
      </c>
      <c r="F7456" t="s">
        <v>7208</v>
      </c>
      <c r="G7456" t="s">
        <v>2114</v>
      </c>
      <c r="I7456" t="s">
        <v>2006</v>
      </c>
      <c r="J7456" t="s">
        <v>6793</v>
      </c>
      <c r="K7456" t="s">
        <v>6794</v>
      </c>
      <c r="L7456">
        <v>3</v>
      </c>
      <c r="M7456">
        <v>520</v>
      </c>
      <c r="N7456" s="43">
        <v>1560</v>
      </c>
    </row>
    <row r="7457" hidden="1" spans="1:14" x14ac:dyDescent="0.25">
      <c r="A7457" s="106">
        <v>46017</v>
      </c>
      <c r="B7457">
        <v>6231</v>
      </c>
      <c r="C7457">
        <v>3148</v>
      </c>
      <c r="E7457">
        <v>32</v>
      </c>
      <c r="F7457" t="s">
        <v>7209</v>
      </c>
      <c r="G7457" t="s">
        <v>2114</v>
      </c>
      <c r="I7457" t="s">
        <v>2006</v>
      </c>
      <c r="J7457" t="s">
        <v>6793</v>
      </c>
      <c r="K7457" t="s">
        <v>6794</v>
      </c>
      <c r="L7457">
        <v>3</v>
      </c>
      <c r="M7457">
        <v>520</v>
      </c>
      <c r="N7457" s="43">
        <v>1560</v>
      </c>
    </row>
    <row r="7458" hidden="1" spans="1:14" x14ac:dyDescent="0.25">
      <c r="A7458" s="106">
        <v>46020</v>
      </c>
      <c r="B7458">
        <v>6271</v>
      </c>
      <c r="C7458">
        <v>3187</v>
      </c>
      <c r="E7458">
        <v>32</v>
      </c>
      <c r="F7458" t="s">
        <v>7210</v>
      </c>
      <c r="G7458" t="s">
        <v>2012</v>
      </c>
      <c r="I7458" t="s">
        <v>2006</v>
      </c>
      <c r="J7458" t="s">
        <v>6793</v>
      </c>
      <c r="K7458" t="s">
        <v>6794</v>
      </c>
      <c r="L7458">
        <v>4</v>
      </c>
      <c r="M7458">
        <v>520</v>
      </c>
      <c r="N7458" s="43">
        <v>2080</v>
      </c>
    </row>
    <row r="7459" hidden="1" spans="1:14" x14ac:dyDescent="0.25">
      <c r="A7459" s="106">
        <v>46024</v>
      </c>
      <c r="B7459">
        <v>6376</v>
      </c>
      <c r="C7459">
        <v>3291</v>
      </c>
      <c r="E7459">
        <v>32</v>
      </c>
      <c r="F7459" t="s">
        <v>7211</v>
      </c>
      <c r="G7459" t="s">
        <v>2127</v>
      </c>
      <c r="I7459" t="s">
        <v>2006</v>
      </c>
      <c r="J7459" t="s">
        <v>6793</v>
      </c>
      <c r="K7459" t="s">
        <v>6794</v>
      </c>
      <c r="L7459">
        <v>3</v>
      </c>
      <c r="M7459">
        <v>520</v>
      </c>
      <c r="N7459" s="43">
        <v>1560</v>
      </c>
    </row>
    <row r="7460" hidden="1" spans="1:14" x14ac:dyDescent="0.25">
      <c r="A7460" s="106">
        <v>46027</v>
      </c>
      <c r="B7460">
        <v>6465</v>
      </c>
      <c r="C7460">
        <v>3380</v>
      </c>
      <c r="E7460">
        <v>32</v>
      </c>
      <c r="F7460" t="s">
        <v>7212</v>
      </c>
      <c r="G7460" t="s">
        <v>2017</v>
      </c>
      <c r="I7460" t="s">
        <v>2006</v>
      </c>
      <c r="J7460" t="s">
        <v>6793</v>
      </c>
      <c r="K7460" t="s">
        <v>6794</v>
      </c>
      <c r="L7460">
        <v>5</v>
      </c>
      <c r="M7460">
        <v>520</v>
      </c>
      <c r="N7460" s="43">
        <v>2600</v>
      </c>
    </row>
    <row r="7461" hidden="1" spans="1:14" x14ac:dyDescent="0.25">
      <c r="A7461" s="106">
        <v>46027</v>
      </c>
      <c r="B7461">
        <v>6466</v>
      </c>
      <c r="C7461">
        <v>3381</v>
      </c>
      <c r="E7461">
        <v>32</v>
      </c>
      <c r="F7461" t="s">
        <v>7212</v>
      </c>
      <c r="G7461" t="s">
        <v>2017</v>
      </c>
      <c r="I7461" t="s">
        <v>2006</v>
      </c>
      <c r="J7461" t="s">
        <v>6793</v>
      </c>
      <c r="K7461" t="s">
        <v>6794</v>
      </c>
      <c r="L7461">
        <v>1</v>
      </c>
      <c r="M7461">
        <v>520</v>
      </c>
      <c r="N7461" s="43">
        <v>520</v>
      </c>
    </row>
    <row r="7462" hidden="1" spans="1:14" x14ac:dyDescent="0.25">
      <c r="A7462" s="106">
        <v>46027</v>
      </c>
      <c r="B7462">
        <v>6493</v>
      </c>
      <c r="C7462">
        <v>3408</v>
      </c>
      <c r="E7462">
        <v>32</v>
      </c>
      <c r="F7462" t="s">
        <v>7213</v>
      </c>
      <c r="G7462" t="s">
        <v>2025</v>
      </c>
      <c r="I7462" t="s">
        <v>2006</v>
      </c>
      <c r="J7462" t="s">
        <v>6793</v>
      </c>
      <c r="K7462" t="s">
        <v>6794</v>
      </c>
      <c r="L7462">
        <v>5</v>
      </c>
      <c r="M7462">
        <v>520</v>
      </c>
      <c r="N7462" s="43">
        <v>2600</v>
      </c>
    </row>
    <row r="7463" hidden="1" spans="1:14" x14ac:dyDescent="0.25">
      <c r="A7463" s="106">
        <v>46027</v>
      </c>
      <c r="B7463">
        <v>6494</v>
      </c>
      <c r="C7463">
        <v>3409</v>
      </c>
      <c r="E7463">
        <v>32</v>
      </c>
      <c r="F7463" t="s">
        <v>7213</v>
      </c>
      <c r="G7463" t="s">
        <v>2025</v>
      </c>
      <c r="I7463" t="s">
        <v>2006</v>
      </c>
      <c r="J7463" t="s">
        <v>6793</v>
      </c>
      <c r="K7463" t="s">
        <v>6794</v>
      </c>
      <c r="L7463">
        <v>1</v>
      </c>
      <c r="M7463">
        <v>520</v>
      </c>
      <c r="N7463" s="43">
        <v>520</v>
      </c>
    </row>
    <row r="7464" hidden="1" spans="1:14" x14ac:dyDescent="0.25">
      <c r="A7464" s="106">
        <v>46029</v>
      </c>
      <c r="B7464">
        <v>6622</v>
      </c>
      <c r="C7464">
        <v>3537</v>
      </c>
      <c r="E7464">
        <v>32</v>
      </c>
      <c r="F7464" t="s">
        <v>7214</v>
      </c>
      <c r="G7464" t="s">
        <v>2017</v>
      </c>
      <c r="I7464" t="s">
        <v>2006</v>
      </c>
      <c r="J7464" t="s">
        <v>6793</v>
      </c>
      <c r="K7464" t="s">
        <v>6794</v>
      </c>
      <c r="L7464">
        <v>5</v>
      </c>
      <c r="M7464">
        <v>520</v>
      </c>
      <c r="N7464" s="43">
        <v>2600</v>
      </c>
    </row>
    <row r="7465" hidden="1" spans="1:14" x14ac:dyDescent="0.25">
      <c r="A7465" s="106">
        <v>46031</v>
      </c>
      <c r="B7465">
        <v>6679</v>
      </c>
      <c r="C7465">
        <v>3594</v>
      </c>
      <c r="E7465">
        <v>32</v>
      </c>
      <c r="F7465" t="s">
        <v>7215</v>
      </c>
      <c r="G7465" t="s">
        <v>2027</v>
      </c>
      <c r="I7465" t="s">
        <v>2006</v>
      </c>
      <c r="J7465" t="s">
        <v>6793</v>
      </c>
      <c r="K7465" t="s">
        <v>6794</v>
      </c>
      <c r="L7465">
        <v>3</v>
      </c>
      <c r="M7465">
        <v>520</v>
      </c>
      <c r="N7465" s="43">
        <v>1560</v>
      </c>
    </row>
    <row r="7466" hidden="1" spans="1:14" x14ac:dyDescent="0.25">
      <c r="A7466" s="106">
        <v>46034</v>
      </c>
      <c r="B7466">
        <v>6780</v>
      </c>
      <c r="C7466">
        <v>3687</v>
      </c>
      <c r="E7466">
        <v>32</v>
      </c>
      <c r="F7466" t="s">
        <v>7216</v>
      </c>
      <c r="G7466" t="s">
        <v>2025</v>
      </c>
      <c r="I7466" t="s">
        <v>2006</v>
      </c>
      <c r="J7466" t="s">
        <v>6793</v>
      </c>
      <c r="K7466" t="s">
        <v>6794</v>
      </c>
      <c r="L7466">
        <v>3</v>
      </c>
      <c r="M7466">
        <v>520</v>
      </c>
      <c r="N7466" s="43">
        <v>1560</v>
      </c>
    </row>
    <row r="7467" hidden="1" spans="1:14" x14ac:dyDescent="0.25">
      <c r="A7467" s="106">
        <v>46036</v>
      </c>
      <c r="B7467">
        <v>6891</v>
      </c>
      <c r="C7467">
        <v>3798</v>
      </c>
      <c r="E7467">
        <v>32</v>
      </c>
      <c r="F7467" t="s">
        <v>7217</v>
      </c>
      <c r="G7467" t="s">
        <v>2012</v>
      </c>
      <c r="I7467" t="s">
        <v>2006</v>
      </c>
      <c r="J7467" t="s">
        <v>6793</v>
      </c>
      <c r="K7467" t="s">
        <v>6794</v>
      </c>
      <c r="L7467">
        <v>3</v>
      </c>
      <c r="M7467">
        <v>520</v>
      </c>
      <c r="N7467" s="43">
        <v>1560</v>
      </c>
    </row>
    <row r="7468" hidden="1" spans="1:14" x14ac:dyDescent="0.25">
      <c r="A7468" s="106">
        <v>46038</v>
      </c>
      <c r="B7468">
        <v>6988</v>
      </c>
      <c r="C7468">
        <v>3894</v>
      </c>
      <c r="E7468">
        <v>32</v>
      </c>
      <c r="F7468" t="s">
        <v>7218</v>
      </c>
      <c r="G7468" t="s">
        <v>2012</v>
      </c>
      <c r="I7468" t="s">
        <v>2006</v>
      </c>
      <c r="J7468" t="s">
        <v>6793</v>
      </c>
      <c r="K7468" t="s">
        <v>6794</v>
      </c>
      <c r="L7468">
        <v>3</v>
      </c>
      <c r="M7468">
        <v>520</v>
      </c>
      <c r="N7468" s="43">
        <v>1560</v>
      </c>
    </row>
    <row r="7469" hidden="1" spans="1:14" x14ac:dyDescent="0.25">
      <c r="A7469" s="106">
        <v>46041</v>
      </c>
      <c r="B7469">
        <v>7082</v>
      </c>
      <c r="C7469">
        <v>3988</v>
      </c>
      <c r="E7469">
        <v>32</v>
      </c>
      <c r="F7469" t="s">
        <v>7219</v>
      </c>
      <c r="G7469" t="s">
        <v>2012</v>
      </c>
      <c r="I7469" t="s">
        <v>2006</v>
      </c>
      <c r="J7469" t="s">
        <v>6793</v>
      </c>
      <c r="K7469" t="s">
        <v>6794</v>
      </c>
      <c r="L7469">
        <v>3</v>
      </c>
      <c r="M7469">
        <v>520</v>
      </c>
      <c r="N7469" s="43">
        <v>1560</v>
      </c>
    </row>
    <row r="7470" hidden="1" spans="1:14" x14ac:dyDescent="0.25">
      <c r="A7470" s="106">
        <v>46042</v>
      </c>
      <c r="B7470">
        <v>7158</v>
      </c>
      <c r="C7470">
        <v>4062</v>
      </c>
      <c r="E7470">
        <v>32</v>
      </c>
      <c r="F7470" t="s">
        <v>7220</v>
      </c>
      <c r="G7470" t="s">
        <v>2044</v>
      </c>
      <c r="I7470" t="s">
        <v>2006</v>
      </c>
      <c r="J7470" t="s">
        <v>6793</v>
      </c>
      <c r="K7470" t="s">
        <v>6794</v>
      </c>
      <c r="L7470">
        <v>3</v>
      </c>
      <c r="M7470">
        <v>520</v>
      </c>
      <c r="N7470" s="43">
        <v>1560</v>
      </c>
    </row>
    <row r="7471" hidden="1" spans="1:14" x14ac:dyDescent="0.25">
      <c r="A7471" s="106">
        <v>46044</v>
      </c>
      <c r="B7471">
        <v>7266</v>
      </c>
      <c r="C7471">
        <v>4170</v>
      </c>
      <c r="E7471">
        <v>32</v>
      </c>
      <c r="F7471" t="s">
        <v>7221</v>
      </c>
      <c r="G7471" t="s">
        <v>2025</v>
      </c>
      <c r="I7471" t="s">
        <v>2006</v>
      </c>
      <c r="J7471" t="s">
        <v>6793</v>
      </c>
      <c r="K7471" t="s">
        <v>6794</v>
      </c>
      <c r="L7471">
        <v>3</v>
      </c>
      <c r="M7471">
        <v>520</v>
      </c>
      <c r="N7471" s="43">
        <v>1560</v>
      </c>
    </row>
    <row r="7472" hidden="1" spans="1:14" x14ac:dyDescent="0.25">
      <c r="A7472" s="106">
        <v>46048</v>
      </c>
      <c r="B7472">
        <v>7389</v>
      </c>
      <c r="C7472">
        <v>4292</v>
      </c>
      <c r="E7472">
        <v>32</v>
      </c>
      <c r="F7472" t="s">
        <v>7222</v>
      </c>
      <c r="G7472" t="s">
        <v>2012</v>
      </c>
      <c r="I7472" t="s">
        <v>2006</v>
      </c>
      <c r="J7472" t="s">
        <v>6793</v>
      </c>
      <c r="K7472" t="s">
        <v>6794</v>
      </c>
      <c r="L7472">
        <v>3</v>
      </c>
      <c r="M7472">
        <v>520</v>
      </c>
      <c r="N7472" s="43">
        <v>1560</v>
      </c>
    </row>
    <row r="7473" hidden="1" spans="1:14" x14ac:dyDescent="0.25">
      <c r="A7473" s="106">
        <v>46049</v>
      </c>
      <c r="B7473">
        <v>7423</v>
      </c>
      <c r="C7473">
        <v>4326</v>
      </c>
      <c r="E7473">
        <v>32</v>
      </c>
      <c r="F7473" t="s">
        <v>7223</v>
      </c>
      <c r="G7473" t="s">
        <v>2097</v>
      </c>
      <c r="I7473" t="s">
        <v>2006</v>
      </c>
      <c r="J7473" t="s">
        <v>6793</v>
      </c>
      <c r="K7473" t="s">
        <v>6794</v>
      </c>
      <c r="L7473">
        <v>3</v>
      </c>
      <c r="M7473">
        <v>520</v>
      </c>
      <c r="N7473" s="43">
        <v>1560</v>
      </c>
    </row>
    <row r="7474" hidden="1" spans="1:14" x14ac:dyDescent="0.25">
      <c r="A7474" s="106">
        <v>46056</v>
      </c>
      <c r="B7474">
        <v>7739</v>
      </c>
      <c r="C7474">
        <v>4638</v>
      </c>
      <c r="E7474">
        <v>32</v>
      </c>
      <c r="F7474" t="s">
        <v>6165</v>
      </c>
      <c r="G7474" t="s">
        <v>2025</v>
      </c>
      <c r="I7474" t="s">
        <v>2006</v>
      </c>
      <c r="J7474" t="s">
        <v>6793</v>
      </c>
      <c r="K7474" t="s">
        <v>6794</v>
      </c>
      <c r="L7474">
        <v>4</v>
      </c>
      <c r="M7474">
        <v>520</v>
      </c>
      <c r="N7474" s="43">
        <v>2080</v>
      </c>
    </row>
    <row r="7475" hidden="1" spans="1:14" x14ac:dyDescent="0.25">
      <c r="A7475" s="106">
        <v>46059</v>
      </c>
      <c r="B7475">
        <v>7898</v>
      </c>
      <c r="C7475">
        <v>4797</v>
      </c>
      <c r="E7475">
        <v>32</v>
      </c>
      <c r="F7475" t="s">
        <v>7224</v>
      </c>
      <c r="G7475" t="s">
        <v>2097</v>
      </c>
      <c r="I7475" t="s">
        <v>2006</v>
      </c>
      <c r="J7475" t="s">
        <v>6793</v>
      </c>
      <c r="K7475" t="s">
        <v>6794</v>
      </c>
      <c r="L7475">
        <v>3</v>
      </c>
      <c r="M7475">
        <v>520</v>
      </c>
      <c r="N7475" s="43">
        <v>1560</v>
      </c>
    </row>
    <row r="7476" hidden="1" spans="1:14" x14ac:dyDescent="0.25">
      <c r="A7476" s="106">
        <v>46063</v>
      </c>
      <c r="B7476">
        <v>8040</v>
      </c>
      <c r="C7476">
        <v>4938</v>
      </c>
      <c r="E7476">
        <v>32</v>
      </c>
      <c r="F7476" t="s">
        <v>2634</v>
      </c>
      <c r="G7476" t="s">
        <v>2131</v>
      </c>
      <c r="I7476" t="s">
        <v>2006</v>
      </c>
      <c r="J7476" t="s">
        <v>6793</v>
      </c>
      <c r="K7476" t="s">
        <v>6794</v>
      </c>
      <c r="L7476">
        <v>3</v>
      </c>
      <c r="M7476">
        <v>520</v>
      </c>
      <c r="N7476" s="43">
        <v>1560</v>
      </c>
    </row>
    <row r="7477" hidden="1" spans="1:14" x14ac:dyDescent="0.25">
      <c r="A7477" s="106">
        <v>46065</v>
      </c>
      <c r="B7477">
        <v>8156</v>
      </c>
      <c r="C7477">
        <v>5054</v>
      </c>
      <c r="E7477">
        <v>32</v>
      </c>
      <c r="F7477" t="s">
        <v>7225</v>
      </c>
      <c r="G7477" t="s">
        <v>2114</v>
      </c>
      <c r="I7477" t="s">
        <v>2006</v>
      </c>
      <c r="J7477" t="s">
        <v>6793</v>
      </c>
      <c r="K7477" t="s">
        <v>6794</v>
      </c>
      <c r="L7477">
        <v>5</v>
      </c>
      <c r="M7477">
        <v>520</v>
      </c>
      <c r="N7477" s="43">
        <v>2600</v>
      </c>
    </row>
    <row r="7478" hidden="1" spans="1:14" x14ac:dyDescent="0.25">
      <c r="A7478" s="106">
        <v>46066</v>
      </c>
      <c r="B7478">
        <v>8266</v>
      </c>
      <c r="C7478">
        <v>5236</v>
      </c>
      <c r="E7478">
        <v>32</v>
      </c>
      <c r="F7478" t="s">
        <v>7226</v>
      </c>
      <c r="G7478" t="s">
        <v>2131</v>
      </c>
      <c r="I7478" t="s">
        <v>2006</v>
      </c>
      <c r="J7478" t="s">
        <v>6793</v>
      </c>
      <c r="K7478" t="s">
        <v>6794</v>
      </c>
      <c r="L7478">
        <v>3</v>
      </c>
      <c r="M7478">
        <v>520</v>
      </c>
      <c r="N7478" s="43">
        <v>1560</v>
      </c>
    </row>
    <row r="7479" hidden="1" spans="1:14" x14ac:dyDescent="0.25">
      <c r="A7479" s="106">
        <v>46069</v>
      </c>
      <c r="B7479">
        <v>8317</v>
      </c>
      <c r="C7479">
        <v>5199</v>
      </c>
      <c r="E7479">
        <v>32</v>
      </c>
      <c r="F7479" t="s">
        <v>7227</v>
      </c>
      <c r="G7479" t="s">
        <v>2025</v>
      </c>
      <c r="I7479" t="s">
        <v>2006</v>
      </c>
      <c r="J7479" t="s">
        <v>6793</v>
      </c>
      <c r="K7479" t="s">
        <v>6794</v>
      </c>
      <c r="L7479">
        <v>3</v>
      </c>
      <c r="M7479">
        <v>520</v>
      </c>
      <c r="N7479" s="43">
        <v>1560</v>
      </c>
    </row>
    <row r="7480" hidden="1" spans="1:14" x14ac:dyDescent="0.25">
      <c r="A7480" s="106">
        <v>46071</v>
      </c>
      <c r="B7480">
        <v>8430</v>
      </c>
      <c r="C7480">
        <v>5326</v>
      </c>
      <c r="E7480">
        <v>32</v>
      </c>
      <c r="F7480" t="s">
        <v>7228</v>
      </c>
      <c r="G7480" t="s">
        <v>2025</v>
      </c>
      <c r="I7480" t="s">
        <v>2006</v>
      </c>
      <c r="J7480" t="s">
        <v>6793</v>
      </c>
      <c r="K7480" t="s">
        <v>6794</v>
      </c>
      <c r="L7480">
        <v>3</v>
      </c>
      <c r="M7480">
        <v>520</v>
      </c>
      <c r="N7480" s="43">
        <v>1560</v>
      </c>
    </row>
    <row r="7481" hidden="1" spans="1:14" x14ac:dyDescent="0.25">
      <c r="A7481" s="106">
        <v>46072</v>
      </c>
      <c r="B7481">
        <v>8460</v>
      </c>
      <c r="C7481">
        <v>5367</v>
      </c>
      <c r="E7481">
        <v>32</v>
      </c>
      <c r="F7481" t="s">
        <v>4234</v>
      </c>
      <c r="G7481" t="s">
        <v>2017</v>
      </c>
      <c r="I7481" t="s">
        <v>2006</v>
      </c>
      <c r="J7481" t="s">
        <v>6793</v>
      </c>
      <c r="K7481" t="s">
        <v>6794</v>
      </c>
      <c r="L7481">
        <v>5</v>
      </c>
      <c r="M7481">
        <v>520</v>
      </c>
      <c r="N7481" s="43">
        <v>2600</v>
      </c>
    </row>
    <row r="7482" hidden="1" spans="1:14" x14ac:dyDescent="0.25">
      <c r="A7482" s="106">
        <v>46073</v>
      </c>
      <c r="B7482">
        <v>8534</v>
      </c>
      <c r="C7482">
        <v>5451</v>
      </c>
      <c r="E7482">
        <v>32</v>
      </c>
      <c r="F7482" t="s">
        <v>5586</v>
      </c>
      <c r="G7482" t="s">
        <v>2097</v>
      </c>
      <c r="I7482" t="s">
        <v>2006</v>
      </c>
      <c r="J7482" t="s">
        <v>6793</v>
      </c>
      <c r="K7482" t="s">
        <v>6794</v>
      </c>
      <c r="L7482">
        <v>5</v>
      </c>
      <c r="M7482">
        <v>520</v>
      </c>
      <c r="N7482" s="43">
        <v>2600</v>
      </c>
    </row>
    <row r="7483" hidden="1" spans="1:14" x14ac:dyDescent="0.25">
      <c r="A7483" s="106">
        <v>46073</v>
      </c>
      <c r="B7483">
        <v>8535</v>
      </c>
      <c r="C7483">
        <v>5452</v>
      </c>
      <c r="E7483">
        <v>32</v>
      </c>
      <c r="F7483" t="s">
        <v>5586</v>
      </c>
      <c r="G7483" t="s">
        <v>2097</v>
      </c>
      <c r="I7483" t="s">
        <v>2006</v>
      </c>
      <c r="J7483" t="s">
        <v>6793</v>
      </c>
      <c r="K7483" t="s">
        <v>6794</v>
      </c>
      <c r="L7483">
        <v>1</v>
      </c>
      <c r="M7483">
        <v>520</v>
      </c>
      <c r="N7483" s="43">
        <v>520</v>
      </c>
    </row>
    <row r="7484" hidden="1" spans="1:14" x14ac:dyDescent="0.25">
      <c r="A7484" s="106">
        <v>46076</v>
      </c>
      <c r="B7484">
        <v>8628</v>
      </c>
      <c r="C7484">
        <v>5545</v>
      </c>
      <c r="E7484">
        <v>32</v>
      </c>
      <c r="F7484" t="s">
        <v>7229</v>
      </c>
      <c r="G7484" t="s">
        <v>2027</v>
      </c>
      <c r="I7484" t="s">
        <v>2006</v>
      </c>
      <c r="J7484" t="s">
        <v>6793</v>
      </c>
      <c r="K7484" t="s">
        <v>6794</v>
      </c>
      <c r="L7484">
        <v>4</v>
      </c>
      <c r="M7484">
        <v>520</v>
      </c>
      <c r="N7484" s="43">
        <v>2080</v>
      </c>
    </row>
    <row r="7485" hidden="1" spans="1:14" x14ac:dyDescent="0.25">
      <c r="A7485" s="106">
        <v>46083</v>
      </c>
      <c r="B7485">
        <v>8939</v>
      </c>
      <c r="C7485">
        <v>5855</v>
      </c>
      <c r="E7485">
        <v>32</v>
      </c>
      <c r="F7485" t="s">
        <v>7230</v>
      </c>
      <c r="G7485" t="s">
        <v>2025</v>
      </c>
      <c r="I7485" t="s">
        <v>2006</v>
      </c>
      <c r="J7485" t="s">
        <v>6793</v>
      </c>
      <c r="K7485" t="s">
        <v>6794</v>
      </c>
      <c r="L7485">
        <v>4</v>
      </c>
      <c r="M7485">
        <v>520</v>
      </c>
      <c r="N7485" s="43">
        <v>2080</v>
      </c>
    </row>
    <row r="7486" hidden="1" spans="1:14" x14ac:dyDescent="0.25">
      <c r="A7486" s="106">
        <v>46086</v>
      </c>
      <c r="B7486">
        <v>9110</v>
      </c>
      <c r="C7486">
        <v>6026</v>
      </c>
      <c r="E7486">
        <v>32</v>
      </c>
      <c r="F7486" t="s">
        <v>3356</v>
      </c>
      <c r="G7486" t="s">
        <v>2025</v>
      </c>
      <c r="I7486" t="s">
        <v>2006</v>
      </c>
      <c r="J7486" t="s">
        <v>6793</v>
      </c>
      <c r="K7486" t="s">
        <v>6794</v>
      </c>
      <c r="L7486">
        <v>3</v>
      </c>
      <c r="M7486">
        <v>520</v>
      </c>
      <c r="N7486" s="43">
        <v>1560</v>
      </c>
    </row>
    <row r="7487" hidden="1" spans="1:14" x14ac:dyDescent="0.25">
      <c r="A7487" s="106">
        <v>46091</v>
      </c>
      <c r="B7487">
        <v>9318</v>
      </c>
      <c r="C7487">
        <v>6233</v>
      </c>
      <c r="E7487">
        <v>32</v>
      </c>
      <c r="F7487" t="s">
        <v>7231</v>
      </c>
      <c r="G7487" t="s">
        <v>2095</v>
      </c>
      <c r="I7487" t="s">
        <v>2006</v>
      </c>
      <c r="J7487" t="s">
        <v>6793</v>
      </c>
      <c r="K7487" t="s">
        <v>6794</v>
      </c>
      <c r="L7487">
        <v>3</v>
      </c>
      <c r="M7487">
        <v>520</v>
      </c>
      <c r="N7487" s="43">
        <v>1560</v>
      </c>
    </row>
    <row r="7488" hidden="1" spans="1:14" x14ac:dyDescent="0.25">
      <c r="A7488" s="106">
        <v>46091</v>
      </c>
      <c r="B7488">
        <v>9353</v>
      </c>
      <c r="C7488">
        <v>6268</v>
      </c>
      <c r="E7488">
        <v>32</v>
      </c>
      <c r="F7488" t="s">
        <v>7232</v>
      </c>
      <c r="G7488" t="s">
        <v>2025</v>
      </c>
      <c r="I7488" t="s">
        <v>2006</v>
      </c>
      <c r="J7488" t="s">
        <v>6793</v>
      </c>
      <c r="K7488" t="s">
        <v>6794</v>
      </c>
      <c r="L7488">
        <v>3</v>
      </c>
      <c r="M7488">
        <v>520</v>
      </c>
      <c r="N7488" s="43">
        <v>1560</v>
      </c>
    </row>
    <row r="7489" hidden="1" spans="1:14" x14ac:dyDescent="0.25">
      <c r="A7489" s="106">
        <v>46097</v>
      </c>
      <c r="B7489">
        <v>9605</v>
      </c>
      <c r="C7489">
        <v>6517</v>
      </c>
      <c r="E7489">
        <v>32</v>
      </c>
      <c r="F7489" t="s">
        <v>7233</v>
      </c>
      <c r="G7489" t="s">
        <v>2025</v>
      </c>
      <c r="I7489" t="s">
        <v>2006</v>
      </c>
      <c r="J7489" t="s">
        <v>6793</v>
      </c>
      <c r="K7489" t="s">
        <v>6794</v>
      </c>
      <c r="L7489">
        <v>3</v>
      </c>
      <c r="M7489">
        <v>520</v>
      </c>
      <c r="N7489" s="43">
        <v>1560</v>
      </c>
    </row>
    <row r="7490" hidden="1" spans="1:14" x14ac:dyDescent="0.25">
      <c r="A7490" s="106">
        <v>46098</v>
      </c>
      <c r="B7490">
        <v>9703</v>
      </c>
      <c r="C7490">
        <v>6614</v>
      </c>
      <c r="E7490">
        <v>32</v>
      </c>
      <c r="F7490" t="s">
        <v>7234</v>
      </c>
      <c r="G7490" t="s">
        <v>2131</v>
      </c>
      <c r="I7490" t="s">
        <v>2006</v>
      </c>
      <c r="J7490" t="s">
        <v>2409</v>
      </c>
      <c r="K7490" t="s">
        <v>2410</v>
      </c>
      <c r="L7490">
        <v>4</v>
      </c>
      <c r="M7490">
        <v>520</v>
      </c>
      <c r="N7490" s="43">
        <v>2080</v>
      </c>
    </row>
    <row r="7491" hidden="1" spans="1:14" x14ac:dyDescent="0.25">
      <c r="A7491" s="106">
        <v>46104</v>
      </c>
      <c r="B7491">
        <v>9869</v>
      </c>
      <c r="C7491">
        <v>6778</v>
      </c>
      <c r="E7491">
        <v>32</v>
      </c>
      <c r="F7491" t="s">
        <v>7235</v>
      </c>
      <c r="G7491" t="s">
        <v>2127</v>
      </c>
      <c r="I7491" t="s">
        <v>2006</v>
      </c>
      <c r="J7491" t="s">
        <v>6793</v>
      </c>
      <c r="K7491" t="s">
        <v>6794</v>
      </c>
      <c r="L7491">
        <v>3</v>
      </c>
      <c r="M7491">
        <v>520</v>
      </c>
      <c r="N7491" s="43">
        <v>1560</v>
      </c>
    </row>
    <row r="7492" hidden="1" spans="1:14" x14ac:dyDescent="0.25">
      <c r="A7492" s="106">
        <v>46107</v>
      </c>
      <c r="B7492">
        <v>10016</v>
      </c>
      <c r="C7492">
        <v>6925</v>
      </c>
      <c r="E7492">
        <v>32</v>
      </c>
      <c r="F7492" t="s">
        <v>7236</v>
      </c>
      <c r="G7492" t="s">
        <v>2151</v>
      </c>
      <c r="I7492" t="s">
        <v>2006</v>
      </c>
      <c r="J7492" t="s">
        <v>6793</v>
      </c>
      <c r="K7492" t="s">
        <v>6794</v>
      </c>
      <c r="L7492">
        <v>3</v>
      </c>
      <c r="M7492">
        <v>520</v>
      </c>
      <c r="N7492" s="43">
        <v>1560</v>
      </c>
    </row>
    <row r="7493" hidden="1" spans="1:14" x14ac:dyDescent="0.25">
      <c r="A7493" s="106">
        <v>46111</v>
      </c>
      <c r="B7493">
        <v>10157</v>
      </c>
      <c r="C7493">
        <v>7065</v>
      </c>
      <c r="E7493">
        <v>32</v>
      </c>
      <c r="F7493" t="s">
        <v>7237</v>
      </c>
      <c r="G7493" t="s">
        <v>2095</v>
      </c>
      <c r="I7493" t="s">
        <v>2006</v>
      </c>
      <c r="J7493" t="s">
        <v>6793</v>
      </c>
      <c r="K7493" t="s">
        <v>6794</v>
      </c>
      <c r="L7493">
        <v>3</v>
      </c>
      <c r="M7493">
        <v>520</v>
      </c>
      <c r="N7493" s="43">
        <v>1560</v>
      </c>
    </row>
    <row r="7494" hidden="1" spans="1:14" x14ac:dyDescent="0.25">
      <c r="A7494" s="106">
        <v>46119</v>
      </c>
      <c r="B7494">
        <v>10451</v>
      </c>
      <c r="C7494">
        <v>7356</v>
      </c>
      <c r="E7494">
        <v>32</v>
      </c>
      <c r="F7494" t="s">
        <v>7238</v>
      </c>
      <c r="G7494" t="s">
        <v>2156</v>
      </c>
      <c r="I7494" t="s">
        <v>2006</v>
      </c>
      <c r="J7494" t="s">
        <v>6793</v>
      </c>
      <c r="K7494" t="s">
        <v>6794</v>
      </c>
      <c r="L7494">
        <v>3</v>
      </c>
      <c r="M7494">
        <v>520</v>
      </c>
      <c r="N7494" s="43">
        <v>1560</v>
      </c>
    </row>
    <row r="7495" hidden="1" spans="1:14" x14ac:dyDescent="0.25">
      <c r="A7495" s="106">
        <v>46121</v>
      </c>
      <c r="B7495">
        <v>10586</v>
      </c>
      <c r="C7495">
        <v>7491</v>
      </c>
      <c r="E7495">
        <v>32</v>
      </c>
      <c r="F7495" t="s">
        <v>7239</v>
      </c>
      <c r="G7495" t="s">
        <v>2156</v>
      </c>
      <c r="I7495" t="s">
        <v>2006</v>
      </c>
      <c r="J7495" t="s">
        <v>6793</v>
      </c>
      <c r="K7495" t="s">
        <v>6794</v>
      </c>
      <c r="L7495">
        <v>3</v>
      </c>
      <c r="M7495">
        <v>520</v>
      </c>
      <c r="N7495" s="43">
        <v>1560</v>
      </c>
    </row>
    <row r="7496" hidden="1" spans="1:14" x14ac:dyDescent="0.25">
      <c r="A7496" s="106">
        <v>46126</v>
      </c>
      <c r="B7496">
        <v>10787</v>
      </c>
      <c r="C7496">
        <v>7691</v>
      </c>
      <c r="E7496">
        <v>32</v>
      </c>
      <c r="F7496" t="s">
        <v>7240</v>
      </c>
      <c r="G7496" t="s">
        <v>2025</v>
      </c>
      <c r="I7496" t="s">
        <v>2006</v>
      </c>
      <c r="J7496" t="s">
        <v>6793</v>
      </c>
      <c r="K7496" t="s">
        <v>6794</v>
      </c>
      <c r="L7496">
        <v>3</v>
      </c>
      <c r="M7496">
        <v>520</v>
      </c>
      <c r="N7496" s="43">
        <v>1560</v>
      </c>
    </row>
    <row r="7497" hidden="1" spans="1:14" x14ac:dyDescent="0.25">
      <c r="A7497" s="106">
        <v>46129</v>
      </c>
      <c r="B7497">
        <v>10930</v>
      </c>
      <c r="C7497">
        <v>7833</v>
      </c>
      <c r="E7497">
        <v>32</v>
      </c>
      <c r="F7497" t="s">
        <v>7241</v>
      </c>
      <c r="G7497" t="s">
        <v>2131</v>
      </c>
      <c r="I7497" t="s">
        <v>2006</v>
      </c>
      <c r="J7497" t="s">
        <v>6793</v>
      </c>
      <c r="K7497" t="s">
        <v>6794</v>
      </c>
      <c r="L7497">
        <v>3</v>
      </c>
      <c r="M7497">
        <v>520</v>
      </c>
      <c r="N7497" s="43">
        <v>1560</v>
      </c>
    </row>
    <row r="7498" hidden="1" spans="1:14" x14ac:dyDescent="0.25">
      <c r="A7498" s="106">
        <v>46132</v>
      </c>
      <c r="B7498">
        <v>11088</v>
      </c>
      <c r="C7498">
        <v>7990</v>
      </c>
      <c r="E7498">
        <v>32</v>
      </c>
      <c r="F7498" t="s">
        <v>7242</v>
      </c>
      <c r="G7498" t="s">
        <v>2127</v>
      </c>
      <c r="I7498" t="s">
        <v>2006</v>
      </c>
      <c r="J7498" t="s">
        <v>6793</v>
      </c>
      <c r="K7498" t="s">
        <v>6794</v>
      </c>
      <c r="L7498">
        <v>3</v>
      </c>
      <c r="M7498">
        <v>520</v>
      </c>
      <c r="N7498" s="43">
        <v>1560</v>
      </c>
    </row>
    <row r="7499" hidden="1" spans="1:14" x14ac:dyDescent="0.25">
      <c r="A7499" s="106">
        <v>46134</v>
      </c>
      <c r="B7499">
        <v>11120</v>
      </c>
      <c r="C7499">
        <v>8022</v>
      </c>
      <c r="E7499">
        <v>32</v>
      </c>
      <c r="F7499" t="s">
        <v>7243</v>
      </c>
      <c r="G7499" t="s">
        <v>2151</v>
      </c>
      <c r="I7499" t="s">
        <v>2006</v>
      </c>
      <c r="J7499" t="s">
        <v>6793</v>
      </c>
      <c r="K7499" t="s">
        <v>6794</v>
      </c>
      <c r="L7499">
        <v>3</v>
      </c>
      <c r="M7499">
        <v>520</v>
      </c>
      <c r="N7499" s="43">
        <v>1560</v>
      </c>
    </row>
    <row r="7500" hidden="1" spans="1:14" x14ac:dyDescent="0.25">
      <c r="A7500" s="106">
        <v>46136</v>
      </c>
      <c r="B7500">
        <v>11234</v>
      </c>
      <c r="C7500">
        <v>8136</v>
      </c>
      <c r="E7500">
        <v>32</v>
      </c>
      <c r="F7500" t="s">
        <v>7244</v>
      </c>
      <c r="G7500" t="s">
        <v>2095</v>
      </c>
      <c r="I7500" t="s">
        <v>2006</v>
      </c>
      <c r="J7500" t="s">
        <v>6793</v>
      </c>
      <c r="K7500" t="s">
        <v>6794</v>
      </c>
      <c r="L7500">
        <v>4</v>
      </c>
      <c r="M7500">
        <v>520</v>
      </c>
      <c r="N7500" s="43">
        <v>2080</v>
      </c>
    </row>
    <row r="7501" hidden="1" spans="1:14" x14ac:dyDescent="0.25">
      <c r="A7501" s="106">
        <v>46136</v>
      </c>
      <c r="B7501">
        <v>11279</v>
      </c>
      <c r="C7501">
        <v>8181</v>
      </c>
      <c r="E7501">
        <v>32</v>
      </c>
      <c r="F7501" t="s">
        <v>7245</v>
      </c>
      <c r="G7501" t="s">
        <v>2017</v>
      </c>
      <c r="I7501" t="s">
        <v>2006</v>
      </c>
      <c r="J7501" t="s">
        <v>6793</v>
      </c>
      <c r="K7501" t="s">
        <v>6794</v>
      </c>
      <c r="L7501">
        <v>3</v>
      </c>
      <c r="M7501">
        <v>520</v>
      </c>
      <c r="N7501" s="43">
        <v>1560</v>
      </c>
    </row>
    <row r="7502" hidden="1" spans="1:14" x14ac:dyDescent="0.25">
      <c r="A7502" s="106">
        <v>46148</v>
      </c>
      <c r="B7502">
        <v>11685</v>
      </c>
      <c r="C7502">
        <v>8586</v>
      </c>
      <c r="E7502">
        <v>32</v>
      </c>
      <c r="F7502" t="s">
        <v>7246</v>
      </c>
      <c r="G7502" t="s">
        <v>2156</v>
      </c>
      <c r="I7502" t="s">
        <v>2006</v>
      </c>
      <c r="J7502" t="s">
        <v>6793</v>
      </c>
      <c r="K7502" t="s">
        <v>6794</v>
      </c>
      <c r="L7502">
        <v>3</v>
      </c>
      <c r="M7502">
        <v>520</v>
      </c>
      <c r="N7502" s="43">
        <v>1560</v>
      </c>
    </row>
    <row r="7503" hidden="1" spans="1:14" x14ac:dyDescent="0.25">
      <c r="A7503" s="106">
        <v>46153</v>
      </c>
      <c r="B7503">
        <v>11975</v>
      </c>
      <c r="C7503">
        <v>8875</v>
      </c>
      <c r="E7503">
        <v>32</v>
      </c>
      <c r="F7503" t="s">
        <v>7247</v>
      </c>
      <c r="G7503" t="s">
        <v>2095</v>
      </c>
      <c r="I7503" t="s">
        <v>2006</v>
      </c>
      <c r="J7503" t="s">
        <v>6793</v>
      </c>
      <c r="K7503" t="s">
        <v>6794</v>
      </c>
      <c r="L7503">
        <v>3</v>
      </c>
      <c r="M7503">
        <v>520</v>
      </c>
      <c r="N7503" s="43">
        <v>1560</v>
      </c>
    </row>
    <row r="7504" hidden="1" spans="1:14" x14ac:dyDescent="0.25">
      <c r="A7504" s="106">
        <v>45845</v>
      </c>
      <c r="B7504">
        <v>24</v>
      </c>
      <c r="C7504">
        <v>0</v>
      </c>
      <c r="E7504">
        <v>3</v>
      </c>
      <c r="F7504" t="s">
        <v>7248</v>
      </c>
      <c r="G7504" t="s">
        <v>2044</v>
      </c>
      <c r="I7504" t="s">
        <v>2006</v>
      </c>
      <c r="J7504" t="s">
        <v>6565</v>
      </c>
      <c r="K7504" t="s">
        <v>6566</v>
      </c>
      <c r="L7504">
        <v>10</v>
      </c>
      <c r="M7504">
        <v>520</v>
      </c>
      <c r="N7504" s="43">
        <v>5200</v>
      </c>
    </row>
    <row r="7505" hidden="1" spans="1:14" x14ac:dyDescent="0.25">
      <c r="A7505" s="106">
        <v>45845</v>
      </c>
      <c r="B7505">
        <v>25</v>
      </c>
      <c r="C7505">
        <v>0</v>
      </c>
      <c r="E7505">
        <v>3</v>
      </c>
      <c r="F7505" t="s">
        <v>7249</v>
      </c>
      <c r="G7505" t="s">
        <v>2021</v>
      </c>
      <c r="I7505" t="s">
        <v>2006</v>
      </c>
      <c r="J7505" t="s">
        <v>6565</v>
      </c>
      <c r="K7505" t="s">
        <v>6566</v>
      </c>
      <c r="L7505">
        <v>10</v>
      </c>
      <c r="M7505">
        <v>520</v>
      </c>
      <c r="N7505" s="43">
        <v>5200</v>
      </c>
    </row>
    <row r="7506" hidden="1" spans="1:14" x14ac:dyDescent="0.25">
      <c r="A7506" s="106">
        <v>45846</v>
      </c>
      <c r="B7506">
        <v>79</v>
      </c>
      <c r="C7506">
        <v>0</v>
      </c>
      <c r="E7506">
        <v>3</v>
      </c>
      <c r="F7506" t="s">
        <v>7250</v>
      </c>
      <c r="G7506" t="s">
        <v>2044</v>
      </c>
      <c r="I7506" t="s">
        <v>2006</v>
      </c>
      <c r="J7506" t="s">
        <v>6565</v>
      </c>
      <c r="K7506" t="s">
        <v>6566</v>
      </c>
      <c r="L7506">
        <v>10</v>
      </c>
      <c r="M7506">
        <v>520</v>
      </c>
      <c r="N7506" s="43">
        <v>5200</v>
      </c>
    </row>
    <row r="7507" hidden="1" spans="1:14" x14ac:dyDescent="0.25">
      <c r="A7507" s="106">
        <v>45846</v>
      </c>
      <c r="B7507">
        <v>87</v>
      </c>
      <c r="C7507">
        <v>0</v>
      </c>
      <c r="E7507">
        <v>3</v>
      </c>
      <c r="F7507" t="s">
        <v>7251</v>
      </c>
      <c r="G7507" t="s">
        <v>2054</v>
      </c>
      <c r="I7507" t="s">
        <v>2006</v>
      </c>
      <c r="J7507" t="s">
        <v>6565</v>
      </c>
      <c r="K7507" t="s">
        <v>6566</v>
      </c>
      <c r="L7507">
        <v>8</v>
      </c>
      <c r="M7507">
        <v>520</v>
      </c>
      <c r="N7507" s="43">
        <v>4160</v>
      </c>
    </row>
    <row r="7508" hidden="1" spans="1:14" x14ac:dyDescent="0.25">
      <c r="A7508" s="106">
        <v>45847</v>
      </c>
      <c r="B7508">
        <v>105</v>
      </c>
      <c r="C7508">
        <v>0</v>
      </c>
      <c r="E7508">
        <v>3</v>
      </c>
      <c r="F7508" t="s">
        <v>7252</v>
      </c>
      <c r="G7508" t="s">
        <v>2021</v>
      </c>
      <c r="I7508" t="s">
        <v>2006</v>
      </c>
      <c r="J7508" t="s">
        <v>6565</v>
      </c>
      <c r="K7508" t="s">
        <v>6566</v>
      </c>
      <c r="L7508">
        <v>10</v>
      </c>
      <c r="M7508">
        <v>520</v>
      </c>
      <c r="N7508" s="43">
        <v>5200</v>
      </c>
    </row>
    <row r="7509" hidden="1" spans="1:14" x14ac:dyDescent="0.25">
      <c r="A7509" s="106">
        <v>45848</v>
      </c>
      <c r="B7509">
        <v>144</v>
      </c>
      <c r="C7509">
        <v>0</v>
      </c>
      <c r="E7509">
        <v>3</v>
      </c>
      <c r="F7509" t="s">
        <v>7253</v>
      </c>
      <c r="G7509" t="s">
        <v>2021</v>
      </c>
      <c r="I7509" t="s">
        <v>2006</v>
      </c>
      <c r="J7509" t="s">
        <v>6565</v>
      </c>
      <c r="K7509" t="s">
        <v>6566</v>
      </c>
      <c r="L7509">
        <v>10</v>
      </c>
      <c r="M7509">
        <v>520</v>
      </c>
      <c r="N7509" s="43">
        <v>5200</v>
      </c>
    </row>
    <row r="7510" hidden="1" spans="1:14" x14ac:dyDescent="0.25">
      <c r="A7510" s="106">
        <v>45849</v>
      </c>
      <c r="B7510">
        <v>173</v>
      </c>
      <c r="C7510">
        <v>0</v>
      </c>
      <c r="E7510">
        <v>3</v>
      </c>
      <c r="F7510" t="s">
        <v>7254</v>
      </c>
      <c r="G7510" t="s">
        <v>2038</v>
      </c>
      <c r="I7510" t="s">
        <v>2006</v>
      </c>
      <c r="J7510" t="s">
        <v>6565</v>
      </c>
      <c r="K7510" t="s">
        <v>6566</v>
      </c>
      <c r="L7510">
        <v>5</v>
      </c>
      <c r="M7510">
        <v>520</v>
      </c>
      <c r="N7510" s="43">
        <v>2600</v>
      </c>
    </row>
    <row r="7511" hidden="1" spans="1:14" x14ac:dyDescent="0.25">
      <c r="A7511" s="106">
        <v>45852</v>
      </c>
      <c r="B7511">
        <v>227</v>
      </c>
      <c r="C7511">
        <v>0</v>
      </c>
      <c r="E7511">
        <v>3</v>
      </c>
      <c r="F7511" t="s">
        <v>7255</v>
      </c>
      <c r="G7511" t="s">
        <v>2021</v>
      </c>
      <c r="I7511" t="s">
        <v>2006</v>
      </c>
      <c r="J7511" t="s">
        <v>6565</v>
      </c>
      <c r="K7511" t="s">
        <v>6566</v>
      </c>
      <c r="L7511">
        <v>10</v>
      </c>
      <c r="M7511">
        <v>520</v>
      </c>
      <c r="N7511" s="43">
        <v>5200</v>
      </c>
    </row>
    <row r="7512" hidden="1" spans="1:14" x14ac:dyDescent="0.25">
      <c r="A7512" s="106">
        <v>45852</v>
      </c>
      <c r="B7512">
        <v>237</v>
      </c>
      <c r="C7512">
        <v>0</v>
      </c>
      <c r="E7512">
        <v>3</v>
      </c>
      <c r="F7512" t="s">
        <v>7256</v>
      </c>
      <c r="G7512" t="s">
        <v>2021</v>
      </c>
      <c r="I7512" t="s">
        <v>2006</v>
      </c>
      <c r="J7512" t="s">
        <v>6565</v>
      </c>
      <c r="K7512" t="s">
        <v>6566</v>
      </c>
      <c r="L7512">
        <v>10</v>
      </c>
      <c r="M7512">
        <v>520</v>
      </c>
      <c r="N7512" s="43">
        <v>5200</v>
      </c>
    </row>
    <row r="7513" hidden="1" spans="1:14" x14ac:dyDescent="0.25">
      <c r="A7513" s="106">
        <v>45853</v>
      </c>
      <c r="B7513">
        <v>256</v>
      </c>
      <c r="C7513">
        <v>0</v>
      </c>
      <c r="E7513">
        <v>3</v>
      </c>
      <c r="F7513" t="s">
        <v>7257</v>
      </c>
      <c r="G7513" t="s">
        <v>2021</v>
      </c>
      <c r="I7513" t="s">
        <v>2006</v>
      </c>
      <c r="J7513" t="s">
        <v>6565</v>
      </c>
      <c r="K7513" t="s">
        <v>6566</v>
      </c>
      <c r="L7513">
        <v>10</v>
      </c>
      <c r="M7513">
        <v>520</v>
      </c>
      <c r="N7513" s="43">
        <v>5200</v>
      </c>
    </row>
    <row r="7514" hidden="1" spans="1:14" x14ac:dyDescent="0.25">
      <c r="A7514" s="106">
        <v>45854</v>
      </c>
      <c r="B7514">
        <v>291</v>
      </c>
      <c r="C7514">
        <v>0</v>
      </c>
      <c r="E7514">
        <v>3</v>
      </c>
      <c r="F7514" t="s">
        <v>7258</v>
      </c>
      <c r="G7514" t="s">
        <v>2044</v>
      </c>
      <c r="I7514" t="s">
        <v>2006</v>
      </c>
      <c r="J7514" t="s">
        <v>6565</v>
      </c>
      <c r="K7514" t="s">
        <v>6566</v>
      </c>
      <c r="L7514">
        <v>10</v>
      </c>
      <c r="M7514">
        <v>520</v>
      </c>
      <c r="N7514" s="43">
        <v>5200</v>
      </c>
    </row>
    <row r="7515" hidden="1" spans="1:14" x14ac:dyDescent="0.25">
      <c r="A7515" s="106">
        <v>45854</v>
      </c>
      <c r="B7515">
        <v>301</v>
      </c>
      <c r="C7515">
        <v>0</v>
      </c>
      <c r="E7515">
        <v>3</v>
      </c>
      <c r="F7515" t="s">
        <v>7259</v>
      </c>
      <c r="G7515" t="s">
        <v>2021</v>
      </c>
      <c r="I7515" t="s">
        <v>2006</v>
      </c>
      <c r="J7515" t="s">
        <v>6565</v>
      </c>
      <c r="K7515" t="s">
        <v>6566</v>
      </c>
      <c r="L7515">
        <v>10</v>
      </c>
      <c r="M7515">
        <v>520</v>
      </c>
      <c r="N7515" s="43">
        <v>5200</v>
      </c>
    </row>
    <row r="7516" hidden="1" spans="1:14" x14ac:dyDescent="0.25">
      <c r="A7516" s="106">
        <v>45855</v>
      </c>
      <c r="B7516">
        <v>329</v>
      </c>
      <c r="C7516">
        <v>0</v>
      </c>
      <c r="E7516">
        <v>3</v>
      </c>
      <c r="F7516" t="s">
        <v>7260</v>
      </c>
      <c r="G7516" t="s">
        <v>2021</v>
      </c>
      <c r="I7516" t="s">
        <v>2006</v>
      </c>
      <c r="J7516" t="s">
        <v>6565</v>
      </c>
      <c r="K7516" t="s">
        <v>6566</v>
      </c>
      <c r="L7516">
        <v>10</v>
      </c>
      <c r="M7516">
        <v>520</v>
      </c>
      <c r="N7516" s="43">
        <v>5200</v>
      </c>
    </row>
    <row r="7517" hidden="1" spans="1:14" x14ac:dyDescent="0.25">
      <c r="A7517" s="106">
        <v>45855</v>
      </c>
      <c r="B7517">
        <v>349</v>
      </c>
      <c r="C7517">
        <v>0</v>
      </c>
      <c r="E7517">
        <v>3</v>
      </c>
      <c r="F7517" t="s">
        <v>7261</v>
      </c>
      <c r="G7517" t="s">
        <v>2381</v>
      </c>
      <c r="I7517" t="s">
        <v>2006</v>
      </c>
      <c r="J7517" t="s">
        <v>6565</v>
      </c>
      <c r="K7517" t="s">
        <v>6566</v>
      </c>
      <c r="L7517">
        <v>8</v>
      </c>
      <c r="M7517">
        <v>520</v>
      </c>
      <c r="N7517" s="43">
        <v>4160</v>
      </c>
    </row>
    <row r="7518" hidden="1" spans="1:14" x14ac:dyDescent="0.25">
      <c r="A7518" s="106">
        <v>45859</v>
      </c>
      <c r="B7518">
        <v>418</v>
      </c>
      <c r="C7518">
        <v>0</v>
      </c>
      <c r="E7518">
        <v>3</v>
      </c>
      <c r="F7518" t="s">
        <v>7262</v>
      </c>
      <c r="G7518" t="s">
        <v>2021</v>
      </c>
      <c r="I7518" t="s">
        <v>2006</v>
      </c>
      <c r="J7518" t="s">
        <v>6565</v>
      </c>
      <c r="K7518" t="s">
        <v>6566</v>
      </c>
      <c r="L7518">
        <v>10</v>
      </c>
      <c r="M7518">
        <v>520</v>
      </c>
      <c r="N7518" s="43">
        <v>5200</v>
      </c>
    </row>
    <row r="7519" hidden="1" spans="1:14" x14ac:dyDescent="0.25">
      <c r="A7519" s="106">
        <v>45859</v>
      </c>
      <c r="B7519">
        <v>419</v>
      </c>
      <c r="C7519">
        <v>0</v>
      </c>
      <c r="E7519">
        <v>3</v>
      </c>
      <c r="F7519" t="s">
        <v>7263</v>
      </c>
      <c r="G7519" t="s">
        <v>2021</v>
      </c>
      <c r="I7519" t="s">
        <v>2006</v>
      </c>
      <c r="J7519" t="s">
        <v>6565</v>
      </c>
      <c r="K7519" t="s">
        <v>6566</v>
      </c>
      <c r="L7519">
        <v>10</v>
      </c>
      <c r="M7519">
        <v>520</v>
      </c>
      <c r="N7519" s="43">
        <v>5200</v>
      </c>
    </row>
    <row r="7520" hidden="1" spans="1:14" x14ac:dyDescent="0.25">
      <c r="A7520" s="106">
        <v>45860</v>
      </c>
      <c r="B7520">
        <v>451</v>
      </c>
      <c r="C7520">
        <v>0</v>
      </c>
      <c r="E7520">
        <v>3</v>
      </c>
      <c r="F7520" t="s">
        <v>7264</v>
      </c>
      <c r="G7520" t="s">
        <v>2021</v>
      </c>
      <c r="I7520" t="s">
        <v>2006</v>
      </c>
      <c r="J7520" t="s">
        <v>6565</v>
      </c>
      <c r="K7520" t="s">
        <v>6566</v>
      </c>
      <c r="L7520">
        <v>10</v>
      </c>
      <c r="M7520">
        <v>520</v>
      </c>
      <c r="N7520" s="43">
        <v>5200</v>
      </c>
    </row>
    <row r="7521" hidden="1" spans="1:14" x14ac:dyDescent="0.25">
      <c r="A7521" s="106">
        <v>45860</v>
      </c>
      <c r="B7521">
        <v>468</v>
      </c>
      <c r="C7521">
        <v>0</v>
      </c>
      <c r="E7521">
        <v>3</v>
      </c>
      <c r="F7521" t="s">
        <v>7265</v>
      </c>
      <c r="G7521" t="s">
        <v>2036</v>
      </c>
      <c r="I7521" t="s">
        <v>2006</v>
      </c>
      <c r="J7521" t="s">
        <v>6565</v>
      </c>
      <c r="K7521" t="s">
        <v>6566</v>
      </c>
      <c r="L7521">
        <v>8</v>
      </c>
      <c r="M7521">
        <v>520</v>
      </c>
      <c r="N7521" s="43">
        <v>4160</v>
      </c>
    </row>
    <row r="7522" hidden="1" spans="1:14" x14ac:dyDescent="0.25">
      <c r="A7522" s="106">
        <v>45862</v>
      </c>
      <c r="B7522">
        <v>522</v>
      </c>
      <c r="C7522">
        <v>0</v>
      </c>
      <c r="E7522">
        <v>3</v>
      </c>
      <c r="F7522" t="s">
        <v>7266</v>
      </c>
      <c r="G7522" t="s">
        <v>2044</v>
      </c>
      <c r="I7522" t="s">
        <v>2006</v>
      </c>
      <c r="J7522" t="s">
        <v>6565</v>
      </c>
      <c r="K7522" t="s">
        <v>6566</v>
      </c>
      <c r="L7522">
        <v>10</v>
      </c>
      <c r="M7522">
        <v>520</v>
      </c>
      <c r="N7522" s="43">
        <v>5200</v>
      </c>
    </row>
    <row r="7523" hidden="1" spans="1:14" x14ac:dyDescent="0.25">
      <c r="A7523" s="106">
        <v>45862</v>
      </c>
      <c r="B7523">
        <v>554</v>
      </c>
      <c r="C7523">
        <v>0</v>
      </c>
      <c r="E7523">
        <v>3</v>
      </c>
      <c r="F7523" t="s">
        <v>7267</v>
      </c>
      <c r="G7523" t="s">
        <v>2336</v>
      </c>
      <c r="I7523" t="s">
        <v>2006</v>
      </c>
      <c r="J7523" t="s">
        <v>6565</v>
      </c>
      <c r="K7523" t="s">
        <v>6566</v>
      </c>
      <c r="L7523">
        <v>8</v>
      </c>
      <c r="M7523">
        <v>520</v>
      </c>
      <c r="N7523" s="43">
        <v>4160</v>
      </c>
    </row>
    <row r="7524" hidden="1" spans="1:14" x14ac:dyDescent="0.25">
      <c r="A7524" s="106">
        <v>45863</v>
      </c>
      <c r="B7524">
        <v>567</v>
      </c>
      <c r="C7524">
        <v>0</v>
      </c>
      <c r="E7524">
        <v>3</v>
      </c>
      <c r="F7524" t="s">
        <v>7268</v>
      </c>
      <c r="G7524" t="s">
        <v>2044</v>
      </c>
      <c r="I7524" t="s">
        <v>2006</v>
      </c>
      <c r="J7524" t="s">
        <v>6565</v>
      </c>
      <c r="K7524" t="s">
        <v>6566</v>
      </c>
      <c r="L7524">
        <v>5</v>
      </c>
      <c r="M7524">
        <v>520</v>
      </c>
      <c r="N7524" s="43">
        <v>2600</v>
      </c>
    </row>
    <row r="7525" hidden="1" spans="1:14" x14ac:dyDescent="0.25">
      <c r="A7525" s="106">
        <v>45866</v>
      </c>
      <c r="B7525">
        <v>607</v>
      </c>
      <c r="C7525">
        <v>0</v>
      </c>
      <c r="E7525">
        <v>3</v>
      </c>
      <c r="F7525" t="s">
        <v>7269</v>
      </c>
      <c r="G7525" t="s">
        <v>2044</v>
      </c>
      <c r="I7525" t="s">
        <v>2006</v>
      </c>
      <c r="J7525" t="s">
        <v>6565</v>
      </c>
      <c r="K7525" t="s">
        <v>6566</v>
      </c>
      <c r="L7525">
        <v>10</v>
      </c>
      <c r="M7525">
        <v>520</v>
      </c>
      <c r="N7525" s="43">
        <v>5200</v>
      </c>
    </row>
    <row r="7526" hidden="1" spans="1:14" x14ac:dyDescent="0.25">
      <c r="A7526" s="106">
        <v>45866</v>
      </c>
      <c r="B7526">
        <v>611</v>
      </c>
      <c r="C7526">
        <v>0</v>
      </c>
      <c r="E7526">
        <v>3</v>
      </c>
      <c r="F7526" t="s">
        <v>7270</v>
      </c>
      <c r="G7526" t="s">
        <v>2044</v>
      </c>
      <c r="I7526" t="s">
        <v>2006</v>
      </c>
      <c r="J7526" t="s">
        <v>6565</v>
      </c>
      <c r="K7526" t="s">
        <v>6566</v>
      </c>
      <c r="L7526">
        <v>10</v>
      </c>
      <c r="M7526">
        <v>520</v>
      </c>
      <c r="N7526" s="43">
        <v>5200</v>
      </c>
    </row>
    <row r="7527" hidden="1" spans="1:14" x14ac:dyDescent="0.25">
      <c r="A7527" s="106">
        <v>45867</v>
      </c>
      <c r="B7527">
        <v>638</v>
      </c>
      <c r="C7527">
        <v>0</v>
      </c>
      <c r="E7527">
        <v>3</v>
      </c>
      <c r="F7527" t="s">
        <v>7271</v>
      </c>
      <c r="G7527" t="s">
        <v>2021</v>
      </c>
      <c r="I7527" t="s">
        <v>2006</v>
      </c>
      <c r="J7527" t="s">
        <v>6565</v>
      </c>
      <c r="K7527" t="s">
        <v>6566</v>
      </c>
      <c r="L7527">
        <v>10</v>
      </c>
      <c r="M7527">
        <v>520</v>
      </c>
      <c r="N7527" s="43">
        <v>5200</v>
      </c>
    </row>
    <row r="7528" hidden="1" spans="1:14" x14ac:dyDescent="0.25">
      <c r="A7528" s="106">
        <v>45868</v>
      </c>
      <c r="B7528">
        <v>676</v>
      </c>
      <c r="C7528">
        <v>0</v>
      </c>
      <c r="E7528">
        <v>3</v>
      </c>
      <c r="F7528" t="s">
        <v>7272</v>
      </c>
      <c r="G7528" t="s">
        <v>2044</v>
      </c>
      <c r="I7528" t="s">
        <v>2006</v>
      </c>
      <c r="J7528" t="s">
        <v>6565</v>
      </c>
      <c r="K7528" t="s">
        <v>6566</v>
      </c>
      <c r="L7528">
        <v>10</v>
      </c>
      <c r="M7528">
        <v>520</v>
      </c>
      <c r="N7528" s="43">
        <v>5200</v>
      </c>
    </row>
    <row r="7529" hidden="1" spans="1:14" x14ac:dyDescent="0.25">
      <c r="A7529" s="106">
        <v>45868</v>
      </c>
      <c r="B7529">
        <v>704</v>
      </c>
      <c r="C7529">
        <v>0</v>
      </c>
      <c r="E7529">
        <v>3</v>
      </c>
      <c r="F7529" t="s">
        <v>7273</v>
      </c>
      <c r="G7529" t="s">
        <v>2063</v>
      </c>
      <c r="I7529" t="s">
        <v>2006</v>
      </c>
      <c r="J7529" t="s">
        <v>6565</v>
      </c>
      <c r="K7529" t="s">
        <v>6566</v>
      </c>
      <c r="L7529">
        <v>8</v>
      </c>
      <c r="M7529">
        <v>520</v>
      </c>
      <c r="N7529" s="43">
        <v>4160</v>
      </c>
    </row>
    <row r="7530" hidden="1" spans="1:14" x14ac:dyDescent="0.25">
      <c r="A7530" s="106">
        <v>45869</v>
      </c>
      <c r="B7530">
        <v>716</v>
      </c>
      <c r="C7530">
        <v>0</v>
      </c>
      <c r="E7530">
        <v>3</v>
      </c>
      <c r="F7530" t="s">
        <v>7274</v>
      </c>
      <c r="G7530" t="s">
        <v>2021</v>
      </c>
      <c r="I7530" t="s">
        <v>2006</v>
      </c>
      <c r="J7530" t="s">
        <v>6565</v>
      </c>
      <c r="K7530" t="s">
        <v>6566</v>
      </c>
      <c r="L7530">
        <v>10</v>
      </c>
      <c r="M7530">
        <v>520</v>
      </c>
      <c r="N7530" s="43">
        <v>5200</v>
      </c>
    </row>
    <row r="7531" hidden="1" spans="1:14" x14ac:dyDescent="0.25">
      <c r="A7531" s="106">
        <v>45870</v>
      </c>
      <c r="B7531">
        <v>753</v>
      </c>
      <c r="C7531">
        <v>0</v>
      </c>
      <c r="E7531">
        <v>3</v>
      </c>
      <c r="F7531" t="s">
        <v>7275</v>
      </c>
      <c r="G7531" t="s">
        <v>2044</v>
      </c>
      <c r="I7531" t="s">
        <v>2006</v>
      </c>
      <c r="J7531" t="s">
        <v>6565</v>
      </c>
      <c r="K7531" t="s">
        <v>6566</v>
      </c>
      <c r="L7531">
        <v>6</v>
      </c>
      <c r="M7531">
        <v>520</v>
      </c>
      <c r="N7531" s="43">
        <v>3120</v>
      </c>
    </row>
    <row r="7532" hidden="1" spans="1:14" x14ac:dyDescent="0.25">
      <c r="A7532" s="106">
        <v>45870</v>
      </c>
      <c r="B7532">
        <v>761</v>
      </c>
      <c r="C7532">
        <v>0</v>
      </c>
      <c r="E7532">
        <v>3</v>
      </c>
      <c r="F7532" t="s">
        <v>7276</v>
      </c>
      <c r="G7532" t="s">
        <v>2063</v>
      </c>
      <c r="I7532" t="s">
        <v>2006</v>
      </c>
      <c r="J7532" t="s">
        <v>6565</v>
      </c>
      <c r="K7532" t="s">
        <v>6566</v>
      </c>
      <c r="L7532">
        <v>6</v>
      </c>
      <c r="M7532">
        <v>520</v>
      </c>
      <c r="N7532" s="43">
        <v>3120</v>
      </c>
    </row>
    <row r="7533" hidden="1" spans="1:14" x14ac:dyDescent="0.25">
      <c r="A7533" s="106">
        <v>45873</v>
      </c>
      <c r="B7533">
        <v>808</v>
      </c>
      <c r="C7533">
        <v>0</v>
      </c>
      <c r="E7533">
        <v>3</v>
      </c>
      <c r="F7533" t="s">
        <v>7277</v>
      </c>
      <c r="G7533" t="s">
        <v>2021</v>
      </c>
      <c r="I7533" t="s">
        <v>2006</v>
      </c>
      <c r="J7533" t="s">
        <v>6565</v>
      </c>
      <c r="K7533" t="s">
        <v>6566</v>
      </c>
      <c r="L7533">
        <v>10</v>
      </c>
      <c r="M7533">
        <v>520</v>
      </c>
      <c r="N7533" s="43">
        <v>5200</v>
      </c>
    </row>
    <row r="7534" hidden="1" spans="1:14" x14ac:dyDescent="0.25">
      <c r="A7534" s="106">
        <v>45873</v>
      </c>
      <c r="B7534">
        <v>820</v>
      </c>
      <c r="C7534">
        <v>0</v>
      </c>
      <c r="E7534">
        <v>3</v>
      </c>
      <c r="F7534" t="s">
        <v>7278</v>
      </c>
      <c r="G7534" t="s">
        <v>2021</v>
      </c>
      <c r="I7534" t="s">
        <v>2006</v>
      </c>
      <c r="J7534" t="s">
        <v>6565</v>
      </c>
      <c r="K7534" t="s">
        <v>6566</v>
      </c>
      <c r="L7534">
        <v>10</v>
      </c>
      <c r="M7534">
        <v>520</v>
      </c>
      <c r="N7534" s="43">
        <v>5200</v>
      </c>
    </row>
    <row r="7535" hidden="1" spans="1:14" x14ac:dyDescent="0.25">
      <c r="A7535" s="106">
        <v>45874</v>
      </c>
      <c r="B7535">
        <v>849</v>
      </c>
      <c r="C7535">
        <v>0</v>
      </c>
      <c r="E7535">
        <v>3</v>
      </c>
      <c r="F7535" t="s">
        <v>7279</v>
      </c>
      <c r="G7535" t="s">
        <v>2044</v>
      </c>
      <c r="I7535" t="s">
        <v>2006</v>
      </c>
      <c r="J7535" t="s">
        <v>6565</v>
      </c>
      <c r="K7535" t="s">
        <v>6566</v>
      </c>
      <c r="L7535">
        <v>10</v>
      </c>
      <c r="M7535">
        <v>520</v>
      </c>
      <c r="N7535" s="43">
        <v>5200</v>
      </c>
    </row>
    <row r="7536" hidden="1" spans="1:14" x14ac:dyDescent="0.25">
      <c r="A7536" s="106">
        <v>45875</v>
      </c>
      <c r="B7536">
        <v>890</v>
      </c>
      <c r="C7536">
        <v>0</v>
      </c>
      <c r="E7536">
        <v>3</v>
      </c>
      <c r="F7536" t="s">
        <v>7280</v>
      </c>
      <c r="G7536" t="s">
        <v>2021</v>
      </c>
      <c r="I7536" t="s">
        <v>2006</v>
      </c>
      <c r="J7536" t="s">
        <v>6565</v>
      </c>
      <c r="K7536" t="s">
        <v>6566</v>
      </c>
      <c r="L7536">
        <v>10</v>
      </c>
      <c r="M7536">
        <v>520</v>
      </c>
      <c r="N7536" s="43">
        <v>5200</v>
      </c>
    </row>
    <row r="7537" hidden="1" spans="1:14" x14ac:dyDescent="0.25">
      <c r="A7537" s="106">
        <v>45875</v>
      </c>
      <c r="B7537">
        <v>902</v>
      </c>
      <c r="C7537">
        <v>0</v>
      </c>
      <c r="E7537">
        <v>3</v>
      </c>
      <c r="F7537" t="s">
        <v>7281</v>
      </c>
      <c r="G7537" t="s">
        <v>2021</v>
      </c>
      <c r="I7537" t="s">
        <v>2006</v>
      </c>
      <c r="J7537" t="s">
        <v>6565</v>
      </c>
      <c r="K7537" t="s">
        <v>6566</v>
      </c>
      <c r="L7537">
        <v>10</v>
      </c>
      <c r="M7537">
        <v>520</v>
      </c>
      <c r="N7537" s="43">
        <v>5200</v>
      </c>
    </row>
    <row r="7538" hidden="1" spans="1:14" x14ac:dyDescent="0.25">
      <c r="A7538" s="106">
        <v>45876</v>
      </c>
      <c r="B7538">
        <v>931</v>
      </c>
      <c r="C7538">
        <v>0</v>
      </c>
      <c r="E7538">
        <v>3</v>
      </c>
      <c r="F7538" t="s">
        <v>7282</v>
      </c>
      <c r="G7538" t="s">
        <v>2021</v>
      </c>
      <c r="I7538" t="s">
        <v>2006</v>
      </c>
      <c r="J7538" t="s">
        <v>6565</v>
      </c>
      <c r="K7538" t="s">
        <v>6566</v>
      </c>
      <c r="L7538">
        <v>10</v>
      </c>
      <c r="M7538">
        <v>520</v>
      </c>
      <c r="N7538" s="43">
        <v>5200</v>
      </c>
    </row>
    <row r="7539" hidden="1" spans="1:14" x14ac:dyDescent="0.25">
      <c r="A7539" s="106">
        <v>45876</v>
      </c>
      <c r="B7539">
        <v>955</v>
      </c>
      <c r="C7539">
        <v>0</v>
      </c>
      <c r="E7539">
        <v>3</v>
      </c>
      <c r="F7539" t="s">
        <v>7283</v>
      </c>
      <c r="G7539" t="s">
        <v>2004</v>
      </c>
      <c r="I7539" t="s">
        <v>2006</v>
      </c>
      <c r="J7539" t="s">
        <v>6565</v>
      </c>
      <c r="K7539" t="s">
        <v>6566</v>
      </c>
      <c r="L7539">
        <v>8</v>
      </c>
      <c r="M7539">
        <v>520</v>
      </c>
      <c r="N7539" s="43">
        <v>4160</v>
      </c>
    </row>
    <row r="7540" hidden="1" spans="1:14" x14ac:dyDescent="0.25">
      <c r="A7540" s="106">
        <v>45877</v>
      </c>
      <c r="B7540">
        <v>978</v>
      </c>
      <c r="C7540">
        <v>0</v>
      </c>
      <c r="E7540">
        <v>3</v>
      </c>
      <c r="F7540" t="s">
        <v>7284</v>
      </c>
      <c r="G7540" t="s">
        <v>2004</v>
      </c>
      <c r="I7540" t="s">
        <v>2006</v>
      </c>
      <c r="J7540" t="s">
        <v>6565</v>
      </c>
      <c r="K7540" t="s">
        <v>6566</v>
      </c>
      <c r="L7540">
        <v>6</v>
      </c>
      <c r="M7540">
        <v>520</v>
      </c>
      <c r="N7540" s="43">
        <v>3120</v>
      </c>
    </row>
    <row r="7541" hidden="1" spans="1:14" x14ac:dyDescent="0.25">
      <c r="A7541" s="106">
        <v>45880</v>
      </c>
      <c r="B7541">
        <v>1014</v>
      </c>
      <c r="C7541">
        <v>0</v>
      </c>
      <c r="E7541">
        <v>3</v>
      </c>
      <c r="F7541" t="s">
        <v>7285</v>
      </c>
      <c r="G7541" t="s">
        <v>2044</v>
      </c>
      <c r="I7541" t="s">
        <v>2006</v>
      </c>
      <c r="J7541" t="s">
        <v>6565</v>
      </c>
      <c r="K7541" t="s">
        <v>6566</v>
      </c>
      <c r="L7541">
        <v>10</v>
      </c>
      <c r="M7541">
        <v>520</v>
      </c>
      <c r="N7541" s="43">
        <v>5200</v>
      </c>
    </row>
    <row r="7542" hidden="1" spans="1:14" x14ac:dyDescent="0.25">
      <c r="A7542" s="106">
        <v>45880</v>
      </c>
      <c r="B7542">
        <v>1033</v>
      </c>
      <c r="C7542">
        <v>0</v>
      </c>
      <c r="E7542">
        <v>3</v>
      </c>
      <c r="F7542" t="s">
        <v>7286</v>
      </c>
      <c r="G7542" t="s">
        <v>2004</v>
      </c>
      <c r="I7542" t="s">
        <v>2006</v>
      </c>
      <c r="J7542" t="s">
        <v>6565</v>
      </c>
      <c r="K7542" t="s">
        <v>6566</v>
      </c>
      <c r="L7542">
        <v>8</v>
      </c>
      <c r="M7542">
        <v>520</v>
      </c>
      <c r="N7542" s="43">
        <v>4160</v>
      </c>
    </row>
    <row r="7543" hidden="1" spans="1:14" x14ac:dyDescent="0.25">
      <c r="A7543" s="106">
        <v>45881</v>
      </c>
      <c r="B7543">
        <v>1050</v>
      </c>
      <c r="C7543">
        <v>0</v>
      </c>
      <c r="E7543">
        <v>3</v>
      </c>
      <c r="F7543" t="s">
        <v>7287</v>
      </c>
      <c r="G7543" t="s">
        <v>2044</v>
      </c>
      <c r="I7543" t="s">
        <v>2006</v>
      </c>
      <c r="J7543" t="s">
        <v>6565</v>
      </c>
      <c r="K7543" t="s">
        <v>6566</v>
      </c>
      <c r="L7543">
        <v>10</v>
      </c>
      <c r="M7543">
        <v>520</v>
      </c>
      <c r="N7543" s="43">
        <v>5200</v>
      </c>
    </row>
    <row r="7544" hidden="1" spans="1:14" x14ac:dyDescent="0.25">
      <c r="A7544" s="106">
        <v>45881</v>
      </c>
      <c r="B7544">
        <v>1064</v>
      </c>
      <c r="C7544">
        <v>0</v>
      </c>
      <c r="E7544">
        <v>3</v>
      </c>
      <c r="F7544" t="s">
        <v>7288</v>
      </c>
      <c r="G7544" t="s">
        <v>2021</v>
      </c>
      <c r="I7544" t="s">
        <v>2006</v>
      </c>
      <c r="J7544" t="s">
        <v>6565</v>
      </c>
      <c r="K7544" t="s">
        <v>6566</v>
      </c>
      <c r="L7544">
        <v>10</v>
      </c>
      <c r="M7544">
        <v>520</v>
      </c>
      <c r="N7544" s="43">
        <v>5200</v>
      </c>
    </row>
    <row r="7545" hidden="1" spans="1:14" x14ac:dyDescent="0.25">
      <c r="A7545" s="106">
        <v>45882</v>
      </c>
      <c r="B7545">
        <v>1093</v>
      </c>
      <c r="C7545">
        <v>0</v>
      </c>
      <c r="E7545">
        <v>3</v>
      </c>
      <c r="F7545" t="s">
        <v>7289</v>
      </c>
      <c r="G7545" t="s">
        <v>2044</v>
      </c>
      <c r="I7545" t="s">
        <v>2006</v>
      </c>
      <c r="J7545" t="s">
        <v>6565</v>
      </c>
      <c r="K7545" t="s">
        <v>6566</v>
      </c>
      <c r="L7545">
        <v>10</v>
      </c>
      <c r="M7545">
        <v>520</v>
      </c>
      <c r="N7545" s="43">
        <v>5200</v>
      </c>
    </row>
    <row r="7546" hidden="1" spans="1:14" x14ac:dyDescent="0.25">
      <c r="A7546" s="106">
        <v>45882</v>
      </c>
      <c r="B7546">
        <v>1107</v>
      </c>
      <c r="C7546">
        <v>0</v>
      </c>
      <c r="E7546">
        <v>3</v>
      </c>
      <c r="F7546" t="s">
        <v>7290</v>
      </c>
      <c r="G7546" t="s">
        <v>2005</v>
      </c>
      <c r="I7546" t="s">
        <v>2006</v>
      </c>
      <c r="J7546" t="s">
        <v>6565</v>
      </c>
      <c r="K7546" t="s">
        <v>6566</v>
      </c>
      <c r="L7546">
        <v>8</v>
      </c>
      <c r="M7546">
        <v>520</v>
      </c>
      <c r="N7546" s="43">
        <v>4160</v>
      </c>
    </row>
    <row r="7547" hidden="1" spans="1:14" x14ac:dyDescent="0.25">
      <c r="A7547" s="106">
        <v>45882</v>
      </c>
      <c r="B7547">
        <v>1122</v>
      </c>
      <c r="C7547">
        <v>0</v>
      </c>
      <c r="E7547">
        <v>3</v>
      </c>
      <c r="F7547" t="s">
        <v>7291</v>
      </c>
      <c r="G7547" t="s">
        <v>2004</v>
      </c>
      <c r="I7547" t="s">
        <v>2006</v>
      </c>
      <c r="J7547" t="s">
        <v>6565</v>
      </c>
      <c r="K7547" t="s">
        <v>6566</v>
      </c>
      <c r="L7547">
        <v>6</v>
      </c>
      <c r="M7547">
        <v>520</v>
      </c>
      <c r="N7547" s="43">
        <v>3120</v>
      </c>
    </row>
    <row r="7548" hidden="1" spans="1:14" x14ac:dyDescent="0.25">
      <c r="A7548" s="106">
        <v>45883</v>
      </c>
      <c r="B7548">
        <v>1132</v>
      </c>
      <c r="C7548">
        <v>0</v>
      </c>
      <c r="E7548">
        <v>3</v>
      </c>
      <c r="F7548" t="s">
        <v>7292</v>
      </c>
      <c r="G7548" t="s">
        <v>2021</v>
      </c>
      <c r="I7548" t="s">
        <v>2006</v>
      </c>
      <c r="J7548" t="s">
        <v>6565</v>
      </c>
      <c r="K7548" t="s">
        <v>6566</v>
      </c>
      <c r="L7548">
        <v>10</v>
      </c>
      <c r="M7548">
        <v>520</v>
      </c>
      <c r="N7548" s="43">
        <v>5200</v>
      </c>
    </row>
    <row r="7549" hidden="1" spans="1:14" x14ac:dyDescent="0.25">
      <c r="A7549" s="106">
        <v>45883</v>
      </c>
      <c r="B7549">
        <v>1141</v>
      </c>
      <c r="C7549">
        <v>0</v>
      </c>
      <c r="E7549">
        <v>3</v>
      </c>
      <c r="F7549" t="s">
        <v>7293</v>
      </c>
      <c r="G7549" t="s">
        <v>2036</v>
      </c>
      <c r="I7549" t="s">
        <v>2006</v>
      </c>
      <c r="J7549" t="s">
        <v>6565</v>
      </c>
      <c r="K7549" t="s">
        <v>6566</v>
      </c>
      <c r="L7549">
        <v>8</v>
      </c>
      <c r="M7549">
        <v>520</v>
      </c>
      <c r="N7549" s="43">
        <v>4160</v>
      </c>
    </row>
    <row r="7550" hidden="1" spans="1:14" x14ac:dyDescent="0.25">
      <c r="A7550" s="106">
        <v>45884</v>
      </c>
      <c r="B7550">
        <v>1170</v>
      </c>
      <c r="C7550">
        <v>0</v>
      </c>
      <c r="E7550">
        <v>3</v>
      </c>
      <c r="F7550" t="s">
        <v>7294</v>
      </c>
      <c r="G7550" t="s">
        <v>2021</v>
      </c>
      <c r="I7550" t="s">
        <v>2006</v>
      </c>
      <c r="J7550" t="s">
        <v>6565</v>
      </c>
      <c r="K7550" t="s">
        <v>6566</v>
      </c>
      <c r="L7550">
        <v>10</v>
      </c>
      <c r="M7550">
        <v>520</v>
      </c>
      <c r="N7550" s="43">
        <v>5200</v>
      </c>
    </row>
    <row r="7551" hidden="1" spans="1:14" x14ac:dyDescent="0.25">
      <c r="A7551" s="106">
        <v>45887</v>
      </c>
      <c r="B7551">
        <v>1229</v>
      </c>
      <c r="C7551">
        <v>0</v>
      </c>
      <c r="E7551">
        <v>3</v>
      </c>
      <c r="F7551" t="s">
        <v>7295</v>
      </c>
      <c r="G7551" t="s">
        <v>2021</v>
      </c>
      <c r="I7551" t="s">
        <v>2006</v>
      </c>
      <c r="J7551" t="s">
        <v>6565</v>
      </c>
      <c r="K7551" t="s">
        <v>6566</v>
      </c>
      <c r="L7551">
        <v>10</v>
      </c>
      <c r="M7551">
        <v>520</v>
      </c>
      <c r="N7551" s="43">
        <v>5200</v>
      </c>
    </row>
    <row r="7552" hidden="1" spans="1:14" x14ac:dyDescent="0.25">
      <c r="A7552" s="106">
        <v>45887</v>
      </c>
      <c r="B7552">
        <v>1246</v>
      </c>
      <c r="C7552">
        <v>0</v>
      </c>
      <c r="E7552">
        <v>3</v>
      </c>
      <c r="F7552" t="s">
        <v>7296</v>
      </c>
      <c r="G7552" t="s">
        <v>2036</v>
      </c>
      <c r="I7552" t="s">
        <v>2006</v>
      </c>
      <c r="J7552" t="s">
        <v>6565</v>
      </c>
      <c r="K7552" t="s">
        <v>6566</v>
      </c>
      <c r="L7552">
        <v>8</v>
      </c>
      <c r="M7552">
        <v>520</v>
      </c>
      <c r="N7552" s="43">
        <v>4160</v>
      </c>
    </row>
    <row r="7553" hidden="1" spans="1:14" x14ac:dyDescent="0.25">
      <c r="A7553" s="106">
        <v>45887</v>
      </c>
      <c r="B7553">
        <v>1257</v>
      </c>
      <c r="C7553">
        <v>0</v>
      </c>
      <c r="E7553">
        <v>3</v>
      </c>
      <c r="F7553" t="s">
        <v>7297</v>
      </c>
      <c r="G7553" t="s">
        <v>2025</v>
      </c>
      <c r="I7553" t="s">
        <v>2006</v>
      </c>
      <c r="J7553" t="s">
        <v>6565</v>
      </c>
      <c r="K7553" t="s">
        <v>6566</v>
      </c>
      <c r="L7553">
        <v>6</v>
      </c>
      <c r="M7553">
        <v>520</v>
      </c>
      <c r="N7553" s="43">
        <v>3120</v>
      </c>
    </row>
    <row r="7554" hidden="1" spans="1:14" x14ac:dyDescent="0.25">
      <c r="A7554" s="106">
        <v>45888</v>
      </c>
      <c r="B7554">
        <v>1267</v>
      </c>
      <c r="C7554">
        <v>0</v>
      </c>
      <c r="E7554">
        <v>3</v>
      </c>
      <c r="F7554" t="s">
        <v>7298</v>
      </c>
      <c r="G7554" t="s">
        <v>2021</v>
      </c>
      <c r="I7554" t="s">
        <v>2006</v>
      </c>
      <c r="J7554" t="s">
        <v>6565</v>
      </c>
      <c r="K7554" t="s">
        <v>6566</v>
      </c>
      <c r="L7554">
        <v>10</v>
      </c>
      <c r="M7554">
        <v>520</v>
      </c>
      <c r="N7554" s="43">
        <v>5200</v>
      </c>
    </row>
    <row r="7555" hidden="1" spans="1:14" x14ac:dyDescent="0.25">
      <c r="A7555" s="106">
        <v>45888</v>
      </c>
      <c r="B7555">
        <v>1275</v>
      </c>
      <c r="C7555">
        <v>0</v>
      </c>
      <c r="E7555">
        <v>3</v>
      </c>
      <c r="F7555" t="s">
        <v>7299</v>
      </c>
      <c r="G7555" t="s">
        <v>2054</v>
      </c>
      <c r="I7555" t="s">
        <v>2006</v>
      </c>
      <c r="J7555" t="s">
        <v>6565</v>
      </c>
      <c r="K7555" t="s">
        <v>6566</v>
      </c>
      <c r="L7555">
        <v>8</v>
      </c>
      <c r="M7555">
        <v>520</v>
      </c>
      <c r="N7555" s="43">
        <v>4160</v>
      </c>
    </row>
    <row r="7556" hidden="1" spans="1:14" x14ac:dyDescent="0.25">
      <c r="A7556" s="106">
        <v>45889</v>
      </c>
      <c r="B7556">
        <v>1305</v>
      </c>
      <c r="C7556">
        <v>0</v>
      </c>
      <c r="E7556">
        <v>3</v>
      </c>
      <c r="F7556" t="s">
        <v>7300</v>
      </c>
      <c r="G7556" t="s">
        <v>2044</v>
      </c>
      <c r="I7556" t="s">
        <v>2006</v>
      </c>
      <c r="J7556" t="s">
        <v>6565</v>
      </c>
      <c r="K7556" t="s">
        <v>6566</v>
      </c>
      <c r="L7556">
        <v>10</v>
      </c>
      <c r="M7556">
        <v>520</v>
      </c>
      <c r="N7556" s="43">
        <v>5200</v>
      </c>
    </row>
    <row r="7557" hidden="1" spans="1:14" x14ac:dyDescent="0.25">
      <c r="A7557" s="106">
        <v>45889</v>
      </c>
      <c r="B7557">
        <v>1313</v>
      </c>
      <c r="C7557">
        <v>0</v>
      </c>
      <c r="E7557">
        <v>3</v>
      </c>
      <c r="F7557" t="s">
        <v>7301</v>
      </c>
      <c r="G7557" t="s">
        <v>2017</v>
      </c>
      <c r="I7557" t="s">
        <v>2006</v>
      </c>
      <c r="J7557" t="s">
        <v>6565</v>
      </c>
      <c r="K7557" t="s">
        <v>6566</v>
      </c>
      <c r="L7557">
        <v>8</v>
      </c>
      <c r="M7557">
        <v>520</v>
      </c>
      <c r="N7557" s="43">
        <v>4160</v>
      </c>
    </row>
    <row r="7558" hidden="1" spans="1:14" x14ac:dyDescent="0.25">
      <c r="A7558" s="106">
        <v>45890</v>
      </c>
      <c r="B7558">
        <v>1338</v>
      </c>
      <c r="C7558">
        <v>0</v>
      </c>
      <c r="E7558">
        <v>3</v>
      </c>
      <c r="F7558" t="s">
        <v>7302</v>
      </c>
      <c r="G7558" t="s">
        <v>2036</v>
      </c>
      <c r="I7558" t="s">
        <v>2006</v>
      </c>
      <c r="J7558" t="s">
        <v>6565</v>
      </c>
      <c r="K7558" t="s">
        <v>6566</v>
      </c>
      <c r="L7558">
        <v>10</v>
      </c>
      <c r="M7558">
        <v>520</v>
      </c>
      <c r="N7558" s="43">
        <v>5200</v>
      </c>
    </row>
    <row r="7559" hidden="1" spans="1:14" x14ac:dyDescent="0.25">
      <c r="A7559" s="106">
        <v>45890</v>
      </c>
      <c r="B7559">
        <v>1351</v>
      </c>
      <c r="C7559">
        <v>0</v>
      </c>
      <c r="E7559">
        <v>3</v>
      </c>
      <c r="F7559" t="s">
        <v>7303</v>
      </c>
      <c r="G7559" t="s">
        <v>2004</v>
      </c>
      <c r="I7559" t="s">
        <v>2006</v>
      </c>
      <c r="J7559" t="s">
        <v>6565</v>
      </c>
      <c r="K7559" t="s">
        <v>6566</v>
      </c>
      <c r="L7559">
        <v>8</v>
      </c>
      <c r="M7559">
        <v>520</v>
      </c>
      <c r="N7559" s="43">
        <v>4160</v>
      </c>
    </row>
    <row r="7560" hidden="1" spans="1:14" x14ac:dyDescent="0.25">
      <c r="A7560" s="106">
        <v>45891</v>
      </c>
      <c r="B7560">
        <v>1374</v>
      </c>
      <c r="C7560">
        <v>0</v>
      </c>
      <c r="E7560">
        <v>3</v>
      </c>
      <c r="F7560" t="s">
        <v>7304</v>
      </c>
      <c r="G7560" t="s">
        <v>2025</v>
      </c>
      <c r="I7560" t="s">
        <v>2006</v>
      </c>
      <c r="J7560" t="s">
        <v>6565</v>
      </c>
      <c r="K7560" t="s">
        <v>6566</v>
      </c>
      <c r="L7560">
        <v>4</v>
      </c>
      <c r="M7560">
        <v>520</v>
      </c>
      <c r="N7560" s="43">
        <v>2080</v>
      </c>
    </row>
    <row r="7561" hidden="1" spans="1:14" x14ac:dyDescent="0.25">
      <c r="A7561" s="106">
        <v>45894</v>
      </c>
      <c r="B7561">
        <v>1443</v>
      </c>
      <c r="C7561">
        <v>0</v>
      </c>
      <c r="E7561">
        <v>3</v>
      </c>
      <c r="F7561" t="s">
        <v>7305</v>
      </c>
      <c r="G7561" t="s">
        <v>2021</v>
      </c>
      <c r="I7561" t="s">
        <v>2006</v>
      </c>
      <c r="J7561" t="s">
        <v>6565</v>
      </c>
      <c r="K7561" t="s">
        <v>6566</v>
      </c>
      <c r="L7561">
        <v>10</v>
      </c>
      <c r="M7561">
        <v>520</v>
      </c>
      <c r="N7561" s="43">
        <v>5200</v>
      </c>
    </row>
    <row r="7562" hidden="1" spans="1:14" x14ac:dyDescent="0.25">
      <c r="A7562" s="106">
        <v>45894</v>
      </c>
      <c r="B7562">
        <v>1456</v>
      </c>
      <c r="C7562">
        <v>0</v>
      </c>
      <c r="E7562">
        <v>3</v>
      </c>
      <c r="F7562" t="s">
        <v>7306</v>
      </c>
      <c r="G7562" t="s">
        <v>2038</v>
      </c>
      <c r="I7562" t="s">
        <v>2006</v>
      </c>
      <c r="J7562" t="s">
        <v>6565</v>
      </c>
      <c r="K7562" t="s">
        <v>6566</v>
      </c>
      <c r="L7562">
        <v>10</v>
      </c>
      <c r="M7562">
        <v>520</v>
      </c>
      <c r="N7562" s="43">
        <v>5200</v>
      </c>
    </row>
    <row r="7563" hidden="1" spans="1:14" x14ac:dyDescent="0.25">
      <c r="A7563" s="106">
        <v>45895</v>
      </c>
      <c r="B7563">
        <v>1482</v>
      </c>
      <c r="C7563">
        <v>0</v>
      </c>
      <c r="E7563">
        <v>3</v>
      </c>
      <c r="F7563" t="s">
        <v>7307</v>
      </c>
      <c r="G7563" t="s">
        <v>2044</v>
      </c>
      <c r="I7563" t="s">
        <v>2006</v>
      </c>
      <c r="J7563" t="s">
        <v>6565</v>
      </c>
      <c r="K7563" t="s">
        <v>6566</v>
      </c>
      <c r="L7563">
        <v>10</v>
      </c>
      <c r="M7563">
        <v>520</v>
      </c>
      <c r="N7563" s="43">
        <v>5200</v>
      </c>
    </row>
    <row r="7564" hidden="1" spans="1:14" x14ac:dyDescent="0.25">
      <c r="A7564" s="106">
        <v>45895</v>
      </c>
      <c r="B7564">
        <v>1494</v>
      </c>
      <c r="C7564">
        <v>0</v>
      </c>
      <c r="E7564">
        <v>3</v>
      </c>
      <c r="F7564" t="s">
        <v>7308</v>
      </c>
      <c r="G7564" t="s">
        <v>2336</v>
      </c>
      <c r="I7564" t="s">
        <v>2006</v>
      </c>
      <c r="J7564" t="s">
        <v>6565</v>
      </c>
      <c r="K7564" t="s">
        <v>6566</v>
      </c>
      <c r="L7564">
        <v>8</v>
      </c>
      <c r="M7564">
        <v>520</v>
      </c>
      <c r="N7564" s="43">
        <v>4160</v>
      </c>
    </row>
    <row r="7565" hidden="1" spans="1:14" x14ac:dyDescent="0.25">
      <c r="A7565" s="106">
        <v>45896</v>
      </c>
      <c r="B7565">
        <v>1518</v>
      </c>
      <c r="C7565">
        <v>0</v>
      </c>
      <c r="E7565">
        <v>3</v>
      </c>
      <c r="F7565" t="s">
        <v>7309</v>
      </c>
      <c r="G7565" t="s">
        <v>2021</v>
      </c>
      <c r="I7565" t="s">
        <v>2006</v>
      </c>
      <c r="J7565" t="s">
        <v>6565</v>
      </c>
      <c r="K7565" t="s">
        <v>6566</v>
      </c>
      <c r="L7565">
        <v>10</v>
      </c>
      <c r="M7565">
        <v>520</v>
      </c>
      <c r="N7565" s="43">
        <v>5200</v>
      </c>
    </row>
    <row r="7566" hidden="1" spans="1:14" x14ac:dyDescent="0.25">
      <c r="A7566" s="106">
        <v>45896</v>
      </c>
      <c r="B7566">
        <v>1528</v>
      </c>
      <c r="C7566">
        <v>0</v>
      </c>
      <c r="E7566">
        <v>3</v>
      </c>
      <c r="F7566" t="s">
        <v>7310</v>
      </c>
      <c r="G7566" t="s">
        <v>2021</v>
      </c>
      <c r="I7566" t="s">
        <v>2006</v>
      </c>
      <c r="J7566" t="s">
        <v>6565</v>
      </c>
      <c r="K7566" t="s">
        <v>6566</v>
      </c>
      <c r="L7566">
        <v>8</v>
      </c>
      <c r="M7566">
        <v>520</v>
      </c>
      <c r="N7566" s="43">
        <v>4160</v>
      </c>
    </row>
    <row r="7567" hidden="1" spans="1:14" x14ac:dyDescent="0.25">
      <c r="A7567" s="106">
        <v>45897</v>
      </c>
      <c r="B7567">
        <v>1563</v>
      </c>
      <c r="C7567">
        <v>0</v>
      </c>
      <c r="E7567">
        <v>3</v>
      </c>
      <c r="F7567" t="s">
        <v>7311</v>
      </c>
      <c r="G7567" t="s">
        <v>2021</v>
      </c>
      <c r="I7567" t="s">
        <v>2006</v>
      </c>
      <c r="J7567" t="s">
        <v>6565</v>
      </c>
      <c r="K7567" t="s">
        <v>6566</v>
      </c>
      <c r="L7567">
        <v>10</v>
      </c>
      <c r="M7567">
        <v>520</v>
      </c>
      <c r="N7567" s="43">
        <v>5200</v>
      </c>
    </row>
    <row r="7568" hidden="1" spans="1:14" x14ac:dyDescent="0.25">
      <c r="A7568" s="106">
        <v>45897</v>
      </c>
      <c r="B7568">
        <v>1574</v>
      </c>
      <c r="C7568">
        <v>0</v>
      </c>
      <c r="E7568">
        <v>3</v>
      </c>
      <c r="F7568" t="s">
        <v>7312</v>
      </c>
      <c r="G7568" t="s">
        <v>2044</v>
      </c>
      <c r="I7568" t="s">
        <v>2006</v>
      </c>
      <c r="J7568" t="s">
        <v>6565</v>
      </c>
      <c r="K7568" t="s">
        <v>6566</v>
      </c>
      <c r="L7568">
        <v>8</v>
      </c>
      <c r="M7568">
        <v>520</v>
      </c>
      <c r="N7568" s="43">
        <v>4160</v>
      </c>
    </row>
    <row r="7569" hidden="1" spans="1:14" x14ac:dyDescent="0.25">
      <c r="A7569" s="106">
        <v>45897</v>
      </c>
      <c r="B7569">
        <v>1585</v>
      </c>
      <c r="C7569">
        <v>0</v>
      </c>
      <c r="E7569">
        <v>3</v>
      </c>
      <c r="F7569" t="s">
        <v>7313</v>
      </c>
      <c r="G7569" t="s">
        <v>2036</v>
      </c>
      <c r="I7569" t="s">
        <v>2006</v>
      </c>
      <c r="J7569" t="s">
        <v>6565</v>
      </c>
      <c r="K7569" t="s">
        <v>6566</v>
      </c>
      <c r="L7569">
        <v>6</v>
      </c>
      <c r="M7569">
        <v>520</v>
      </c>
      <c r="N7569" s="43">
        <v>3120</v>
      </c>
    </row>
    <row r="7570" hidden="1" spans="1:14" x14ac:dyDescent="0.25">
      <c r="A7570" s="106">
        <v>45898</v>
      </c>
      <c r="B7570">
        <v>1600</v>
      </c>
      <c r="C7570">
        <v>0</v>
      </c>
      <c r="E7570">
        <v>3</v>
      </c>
      <c r="F7570" t="s">
        <v>7314</v>
      </c>
      <c r="G7570" t="s">
        <v>2036</v>
      </c>
      <c r="I7570" t="s">
        <v>2006</v>
      </c>
      <c r="J7570" t="s">
        <v>6565</v>
      </c>
      <c r="K7570" t="s">
        <v>6566</v>
      </c>
      <c r="L7570">
        <v>10</v>
      </c>
      <c r="M7570">
        <v>520</v>
      </c>
      <c r="N7570" s="43">
        <v>5200</v>
      </c>
    </row>
    <row r="7571" hidden="1" spans="1:14" x14ac:dyDescent="0.25">
      <c r="A7571" s="106">
        <v>45901</v>
      </c>
      <c r="B7571">
        <v>1667</v>
      </c>
      <c r="C7571">
        <v>0</v>
      </c>
      <c r="E7571">
        <v>3</v>
      </c>
      <c r="F7571" t="s">
        <v>7315</v>
      </c>
      <c r="G7571" t="s">
        <v>2021</v>
      </c>
      <c r="I7571" t="s">
        <v>2006</v>
      </c>
      <c r="J7571" t="s">
        <v>6565</v>
      </c>
      <c r="K7571" t="s">
        <v>6566</v>
      </c>
      <c r="L7571">
        <v>10</v>
      </c>
      <c r="M7571">
        <v>520</v>
      </c>
      <c r="N7571" s="43">
        <v>5200</v>
      </c>
    </row>
    <row r="7572" hidden="1" spans="1:14" x14ac:dyDescent="0.25">
      <c r="A7572" s="106">
        <v>45901</v>
      </c>
      <c r="B7572">
        <v>1673</v>
      </c>
      <c r="C7572">
        <v>0</v>
      </c>
      <c r="E7572">
        <v>3</v>
      </c>
      <c r="F7572" t="s">
        <v>7316</v>
      </c>
      <c r="G7572" t="s">
        <v>2038</v>
      </c>
      <c r="I7572" t="s">
        <v>2006</v>
      </c>
      <c r="J7572" t="s">
        <v>6565</v>
      </c>
      <c r="K7572" t="s">
        <v>6566</v>
      </c>
      <c r="L7572">
        <v>10</v>
      </c>
      <c r="M7572">
        <v>520</v>
      </c>
      <c r="N7572" s="43">
        <v>5200</v>
      </c>
    </row>
    <row r="7573" hidden="1" spans="1:14" x14ac:dyDescent="0.25">
      <c r="A7573" s="106">
        <v>45901</v>
      </c>
      <c r="B7573">
        <v>1694</v>
      </c>
      <c r="C7573">
        <v>0</v>
      </c>
      <c r="E7573">
        <v>3</v>
      </c>
      <c r="F7573" t="s">
        <v>7317</v>
      </c>
      <c r="G7573" t="s">
        <v>2054</v>
      </c>
      <c r="I7573" t="s">
        <v>2006</v>
      </c>
      <c r="J7573" t="s">
        <v>6565</v>
      </c>
      <c r="K7573" t="s">
        <v>6566</v>
      </c>
      <c r="L7573">
        <v>6</v>
      </c>
      <c r="M7573">
        <v>520</v>
      </c>
      <c r="N7573" s="43">
        <v>3120</v>
      </c>
    </row>
    <row r="7574" hidden="1" spans="1:14" x14ac:dyDescent="0.25">
      <c r="A7574" s="106">
        <v>45902</v>
      </c>
      <c r="B7574">
        <v>1708</v>
      </c>
      <c r="C7574">
        <v>0</v>
      </c>
      <c r="E7574">
        <v>3</v>
      </c>
      <c r="F7574" t="s">
        <v>7318</v>
      </c>
      <c r="G7574" t="s">
        <v>2021</v>
      </c>
      <c r="I7574" t="s">
        <v>2006</v>
      </c>
      <c r="J7574" t="s">
        <v>6565</v>
      </c>
      <c r="K7574" t="s">
        <v>6566</v>
      </c>
      <c r="L7574">
        <v>10</v>
      </c>
      <c r="M7574">
        <v>520</v>
      </c>
      <c r="N7574" s="43">
        <v>5200</v>
      </c>
    </row>
    <row r="7575" hidden="1" spans="1:14" x14ac:dyDescent="0.25">
      <c r="A7575" s="106">
        <v>45902</v>
      </c>
      <c r="B7575">
        <v>1722</v>
      </c>
      <c r="C7575">
        <v>0</v>
      </c>
      <c r="E7575">
        <v>3</v>
      </c>
      <c r="F7575" t="s">
        <v>7319</v>
      </c>
      <c r="G7575" t="s">
        <v>2012</v>
      </c>
      <c r="I7575" t="s">
        <v>2006</v>
      </c>
      <c r="J7575" t="s">
        <v>6565</v>
      </c>
      <c r="K7575" t="s">
        <v>6566</v>
      </c>
      <c r="L7575">
        <v>8</v>
      </c>
      <c r="M7575">
        <v>520</v>
      </c>
      <c r="N7575" s="43">
        <v>4160</v>
      </c>
    </row>
    <row r="7576" hidden="1" spans="1:14" x14ac:dyDescent="0.25">
      <c r="A7576" s="106">
        <v>45902</v>
      </c>
      <c r="B7576">
        <v>1737</v>
      </c>
      <c r="C7576">
        <v>0</v>
      </c>
      <c r="E7576">
        <v>3</v>
      </c>
      <c r="F7576" t="s">
        <v>7320</v>
      </c>
      <c r="G7576" t="s">
        <v>2336</v>
      </c>
      <c r="I7576" t="s">
        <v>2006</v>
      </c>
      <c r="J7576" t="s">
        <v>6565</v>
      </c>
      <c r="K7576" t="s">
        <v>6566</v>
      </c>
      <c r="L7576">
        <v>6</v>
      </c>
      <c r="M7576">
        <v>520</v>
      </c>
      <c r="N7576" s="43">
        <v>3120</v>
      </c>
    </row>
    <row r="7577" hidden="1" spans="1:14" x14ac:dyDescent="0.25">
      <c r="A7577" s="106">
        <v>45903</v>
      </c>
      <c r="B7577">
        <v>1755</v>
      </c>
      <c r="C7577">
        <v>0</v>
      </c>
      <c r="E7577">
        <v>3</v>
      </c>
      <c r="F7577" t="s">
        <v>7321</v>
      </c>
      <c r="G7577" t="s">
        <v>2021</v>
      </c>
      <c r="I7577" t="s">
        <v>2006</v>
      </c>
      <c r="J7577" t="s">
        <v>6565</v>
      </c>
      <c r="K7577" t="s">
        <v>6566</v>
      </c>
      <c r="L7577">
        <v>10</v>
      </c>
      <c r="M7577">
        <v>520</v>
      </c>
      <c r="N7577" s="43">
        <v>5200</v>
      </c>
    </row>
    <row r="7578" hidden="1" spans="1:14" x14ac:dyDescent="0.25">
      <c r="A7578" s="106">
        <v>45903</v>
      </c>
      <c r="B7578">
        <v>1761</v>
      </c>
      <c r="C7578">
        <v>0</v>
      </c>
      <c r="E7578">
        <v>3</v>
      </c>
      <c r="F7578" t="s">
        <v>7322</v>
      </c>
      <c r="G7578" t="s">
        <v>2012</v>
      </c>
      <c r="I7578" t="s">
        <v>2006</v>
      </c>
      <c r="J7578" t="s">
        <v>6565</v>
      </c>
      <c r="K7578" t="s">
        <v>6566</v>
      </c>
      <c r="L7578">
        <v>8</v>
      </c>
      <c r="M7578">
        <v>520</v>
      </c>
      <c r="N7578" s="43">
        <v>4160</v>
      </c>
    </row>
    <row r="7579" hidden="1" spans="1:14" x14ac:dyDescent="0.25">
      <c r="A7579" s="106">
        <v>45904</v>
      </c>
      <c r="B7579">
        <v>1790</v>
      </c>
      <c r="C7579">
        <v>0</v>
      </c>
      <c r="E7579">
        <v>3</v>
      </c>
      <c r="F7579" t="s">
        <v>7323</v>
      </c>
      <c r="G7579" t="s">
        <v>2021</v>
      </c>
      <c r="I7579" t="s">
        <v>2006</v>
      </c>
      <c r="J7579" t="s">
        <v>6565</v>
      </c>
      <c r="K7579" t="s">
        <v>6566</v>
      </c>
      <c r="L7579">
        <v>10</v>
      </c>
      <c r="M7579">
        <v>520</v>
      </c>
      <c r="N7579" s="43">
        <v>5200</v>
      </c>
    </row>
    <row r="7580" hidden="1" spans="1:14" x14ac:dyDescent="0.25">
      <c r="A7580" s="106">
        <v>45904</v>
      </c>
      <c r="B7580">
        <v>1802</v>
      </c>
      <c r="C7580">
        <v>0</v>
      </c>
      <c r="E7580">
        <v>3</v>
      </c>
      <c r="F7580" t="s">
        <v>7324</v>
      </c>
      <c r="G7580" t="s">
        <v>2036</v>
      </c>
      <c r="I7580" t="s">
        <v>2006</v>
      </c>
      <c r="J7580" t="s">
        <v>6565</v>
      </c>
      <c r="K7580" t="s">
        <v>6566</v>
      </c>
      <c r="L7580">
        <v>8</v>
      </c>
      <c r="M7580">
        <v>520</v>
      </c>
      <c r="N7580" s="43">
        <v>4160</v>
      </c>
    </row>
    <row r="7581" hidden="1" spans="1:14" x14ac:dyDescent="0.25">
      <c r="A7581" s="106">
        <v>45905</v>
      </c>
      <c r="B7581">
        <v>1823</v>
      </c>
      <c r="C7581">
        <v>0</v>
      </c>
      <c r="E7581">
        <v>3</v>
      </c>
      <c r="F7581" t="s">
        <v>7325</v>
      </c>
      <c r="G7581" t="s">
        <v>2036</v>
      </c>
      <c r="I7581" t="s">
        <v>2006</v>
      </c>
      <c r="J7581" t="s">
        <v>6565</v>
      </c>
      <c r="K7581" t="s">
        <v>6566</v>
      </c>
      <c r="L7581">
        <v>10</v>
      </c>
      <c r="M7581">
        <v>520</v>
      </c>
      <c r="N7581" s="43">
        <v>5200</v>
      </c>
    </row>
    <row r="7582" hidden="1" spans="1:14" x14ac:dyDescent="0.25">
      <c r="A7582" s="106">
        <v>45908</v>
      </c>
      <c r="B7582">
        <v>1881</v>
      </c>
      <c r="C7582">
        <v>0</v>
      </c>
      <c r="E7582">
        <v>3</v>
      </c>
      <c r="F7582" t="s">
        <v>7326</v>
      </c>
      <c r="G7582" t="s">
        <v>2021</v>
      </c>
      <c r="I7582" t="s">
        <v>2006</v>
      </c>
      <c r="J7582" t="s">
        <v>6565</v>
      </c>
      <c r="K7582" t="s">
        <v>6566</v>
      </c>
      <c r="L7582">
        <v>10</v>
      </c>
      <c r="M7582">
        <v>520</v>
      </c>
      <c r="N7582" s="43">
        <v>5200</v>
      </c>
    </row>
    <row r="7583" hidden="1" spans="1:14" x14ac:dyDescent="0.25">
      <c r="A7583" s="106">
        <v>45908</v>
      </c>
      <c r="B7583">
        <v>1892</v>
      </c>
      <c r="C7583">
        <v>0</v>
      </c>
      <c r="E7583">
        <v>3</v>
      </c>
      <c r="F7583" t="s">
        <v>7327</v>
      </c>
      <c r="G7583" t="s">
        <v>2044</v>
      </c>
      <c r="I7583" t="s">
        <v>2006</v>
      </c>
      <c r="J7583" t="s">
        <v>6565</v>
      </c>
      <c r="K7583" t="s">
        <v>6566</v>
      </c>
      <c r="L7583">
        <v>10</v>
      </c>
      <c r="M7583">
        <v>520</v>
      </c>
      <c r="N7583" s="43">
        <v>5200</v>
      </c>
    </row>
    <row r="7584" hidden="1" spans="1:14" x14ac:dyDescent="0.25">
      <c r="A7584" s="106">
        <v>45908</v>
      </c>
      <c r="B7584">
        <v>1909</v>
      </c>
      <c r="C7584">
        <v>0</v>
      </c>
      <c r="E7584">
        <v>3</v>
      </c>
      <c r="F7584" t="s">
        <v>7328</v>
      </c>
      <c r="G7584" t="s">
        <v>2336</v>
      </c>
      <c r="I7584" t="s">
        <v>2006</v>
      </c>
      <c r="J7584" t="s">
        <v>6565</v>
      </c>
      <c r="K7584" t="s">
        <v>6566</v>
      </c>
      <c r="L7584">
        <v>6</v>
      </c>
      <c r="M7584">
        <v>520</v>
      </c>
      <c r="N7584" s="43">
        <v>3120</v>
      </c>
    </row>
    <row r="7585" hidden="1" spans="1:14" x14ac:dyDescent="0.25">
      <c r="A7585" s="106">
        <v>45909</v>
      </c>
      <c r="B7585">
        <v>1919</v>
      </c>
      <c r="C7585">
        <v>0</v>
      </c>
      <c r="E7585">
        <v>3</v>
      </c>
      <c r="F7585" t="s">
        <v>7329</v>
      </c>
      <c r="G7585" t="s">
        <v>2044</v>
      </c>
      <c r="I7585" t="s">
        <v>2006</v>
      </c>
      <c r="J7585" t="s">
        <v>6565</v>
      </c>
      <c r="K7585" t="s">
        <v>6566</v>
      </c>
      <c r="L7585">
        <v>10</v>
      </c>
      <c r="M7585">
        <v>520</v>
      </c>
      <c r="N7585" s="43">
        <v>5200</v>
      </c>
    </row>
    <row r="7586" hidden="1" spans="1:14" x14ac:dyDescent="0.25">
      <c r="A7586" s="106">
        <v>45909</v>
      </c>
      <c r="B7586">
        <v>1930</v>
      </c>
      <c r="C7586">
        <v>0</v>
      </c>
      <c r="E7586">
        <v>3</v>
      </c>
      <c r="F7586" t="s">
        <v>7330</v>
      </c>
      <c r="G7586" t="s">
        <v>2012</v>
      </c>
      <c r="I7586" t="s">
        <v>2006</v>
      </c>
      <c r="J7586" t="s">
        <v>6565</v>
      </c>
      <c r="K7586" t="s">
        <v>6566</v>
      </c>
      <c r="L7586">
        <v>8</v>
      </c>
      <c r="M7586">
        <v>520</v>
      </c>
      <c r="N7586" s="43">
        <v>4160</v>
      </c>
    </row>
    <row r="7587" hidden="1" spans="1:14" x14ac:dyDescent="0.25">
      <c r="A7587" s="106">
        <v>45910</v>
      </c>
      <c r="B7587">
        <v>1960</v>
      </c>
      <c r="C7587">
        <v>0</v>
      </c>
      <c r="E7587">
        <v>3</v>
      </c>
      <c r="F7587" t="s">
        <v>7331</v>
      </c>
      <c r="G7587" t="s">
        <v>2044</v>
      </c>
      <c r="I7587" t="s">
        <v>2006</v>
      </c>
      <c r="J7587" t="s">
        <v>6565</v>
      </c>
      <c r="K7587" t="s">
        <v>6566</v>
      </c>
      <c r="L7587">
        <v>10</v>
      </c>
      <c r="M7587">
        <v>520</v>
      </c>
      <c r="N7587" s="43">
        <v>5200</v>
      </c>
    </row>
    <row r="7588" hidden="1" spans="1:14" x14ac:dyDescent="0.25">
      <c r="A7588" s="106">
        <v>45910</v>
      </c>
      <c r="B7588">
        <v>1966</v>
      </c>
      <c r="C7588">
        <v>0</v>
      </c>
      <c r="E7588">
        <v>3</v>
      </c>
      <c r="F7588" t="s">
        <v>7332</v>
      </c>
      <c r="G7588" t="s">
        <v>2368</v>
      </c>
      <c r="I7588" t="s">
        <v>2006</v>
      </c>
      <c r="J7588" t="s">
        <v>6565</v>
      </c>
      <c r="K7588" t="s">
        <v>6566</v>
      </c>
      <c r="L7588">
        <v>8</v>
      </c>
      <c r="M7588">
        <v>520</v>
      </c>
      <c r="N7588" s="43">
        <v>4160</v>
      </c>
    </row>
    <row r="7589" hidden="1" spans="1:14" x14ac:dyDescent="0.25">
      <c r="A7589" s="106">
        <v>45911</v>
      </c>
      <c r="B7589">
        <v>2007</v>
      </c>
      <c r="C7589">
        <v>0</v>
      </c>
      <c r="E7589">
        <v>3</v>
      </c>
      <c r="F7589" t="s">
        <v>3592</v>
      </c>
      <c r="G7589" t="s">
        <v>2036</v>
      </c>
      <c r="I7589" t="s">
        <v>2006</v>
      </c>
      <c r="J7589" t="s">
        <v>6565</v>
      </c>
      <c r="K7589" t="s">
        <v>6566</v>
      </c>
      <c r="L7589">
        <v>8</v>
      </c>
      <c r="M7589">
        <v>520</v>
      </c>
      <c r="N7589" s="43">
        <v>4160</v>
      </c>
    </row>
    <row r="7590" hidden="1" spans="1:14" x14ac:dyDescent="0.25">
      <c r="A7590" s="106">
        <v>45912</v>
      </c>
      <c r="B7590">
        <v>2043</v>
      </c>
      <c r="C7590">
        <v>0</v>
      </c>
      <c r="E7590">
        <v>3</v>
      </c>
      <c r="F7590" t="s">
        <v>7333</v>
      </c>
      <c r="G7590" t="s">
        <v>2021</v>
      </c>
      <c r="I7590" t="s">
        <v>2006</v>
      </c>
      <c r="J7590" t="s">
        <v>6565</v>
      </c>
      <c r="K7590" t="s">
        <v>6566</v>
      </c>
      <c r="L7590">
        <v>10</v>
      </c>
      <c r="M7590">
        <v>520</v>
      </c>
      <c r="N7590" s="43">
        <v>5200</v>
      </c>
    </row>
    <row r="7591" hidden="1" spans="1:14" x14ac:dyDescent="0.25">
      <c r="A7591" s="106">
        <v>45912</v>
      </c>
      <c r="B7591">
        <v>2062</v>
      </c>
      <c r="C7591">
        <v>0</v>
      </c>
      <c r="E7591">
        <v>3</v>
      </c>
      <c r="F7591" t="s">
        <v>7334</v>
      </c>
      <c r="G7591" t="s">
        <v>2021</v>
      </c>
      <c r="I7591" t="s">
        <v>2006</v>
      </c>
      <c r="J7591" t="s">
        <v>6565</v>
      </c>
      <c r="K7591" t="s">
        <v>6566</v>
      </c>
      <c r="L7591">
        <v>8</v>
      </c>
      <c r="M7591">
        <v>520</v>
      </c>
      <c r="N7591" s="43">
        <v>4160</v>
      </c>
    </row>
    <row r="7592" hidden="1" spans="1:14" x14ac:dyDescent="0.25">
      <c r="A7592" s="106">
        <v>45915</v>
      </c>
      <c r="B7592">
        <v>2086</v>
      </c>
      <c r="C7592">
        <v>0</v>
      </c>
      <c r="E7592">
        <v>3</v>
      </c>
      <c r="F7592" t="s">
        <v>7335</v>
      </c>
      <c r="G7592" t="s">
        <v>2021</v>
      </c>
      <c r="I7592" t="s">
        <v>2006</v>
      </c>
      <c r="J7592" t="s">
        <v>6565</v>
      </c>
      <c r="K7592" t="s">
        <v>6566</v>
      </c>
      <c r="L7592">
        <v>10</v>
      </c>
      <c r="M7592">
        <v>520</v>
      </c>
      <c r="N7592" s="43">
        <v>5200</v>
      </c>
    </row>
    <row r="7593" hidden="1" spans="1:14" x14ac:dyDescent="0.25">
      <c r="A7593" s="106">
        <v>45915</v>
      </c>
      <c r="B7593">
        <v>2093</v>
      </c>
      <c r="C7593">
        <v>0</v>
      </c>
      <c r="E7593">
        <v>3</v>
      </c>
      <c r="F7593" t="s">
        <v>7336</v>
      </c>
      <c r="G7593" t="s">
        <v>2021</v>
      </c>
      <c r="I7593" t="s">
        <v>2006</v>
      </c>
      <c r="J7593" t="s">
        <v>6565</v>
      </c>
      <c r="K7593" t="s">
        <v>6566</v>
      </c>
      <c r="L7593">
        <v>10</v>
      </c>
      <c r="M7593">
        <v>520</v>
      </c>
      <c r="N7593" s="43">
        <v>5200</v>
      </c>
    </row>
    <row r="7594" hidden="1" spans="1:14" x14ac:dyDescent="0.25">
      <c r="A7594" s="106">
        <v>45915</v>
      </c>
      <c r="B7594">
        <v>2105</v>
      </c>
      <c r="C7594">
        <v>0</v>
      </c>
      <c r="E7594">
        <v>3</v>
      </c>
      <c r="F7594" t="s">
        <v>7337</v>
      </c>
      <c r="G7594" t="s">
        <v>2021</v>
      </c>
      <c r="I7594" t="s">
        <v>2006</v>
      </c>
      <c r="J7594" t="s">
        <v>6565</v>
      </c>
      <c r="K7594" t="s">
        <v>6566</v>
      </c>
      <c r="L7594">
        <v>6</v>
      </c>
      <c r="M7594">
        <v>520</v>
      </c>
      <c r="N7594" s="43">
        <v>3120</v>
      </c>
    </row>
    <row r="7595" hidden="1" spans="1:14" x14ac:dyDescent="0.25">
      <c r="A7595" s="106">
        <v>45916</v>
      </c>
      <c r="B7595">
        <v>2121</v>
      </c>
      <c r="C7595">
        <v>0</v>
      </c>
      <c r="E7595">
        <v>3</v>
      </c>
      <c r="F7595" t="s">
        <v>7338</v>
      </c>
      <c r="G7595" t="s">
        <v>2036</v>
      </c>
      <c r="I7595" t="s">
        <v>2006</v>
      </c>
      <c r="J7595" t="s">
        <v>6565</v>
      </c>
      <c r="K7595" t="s">
        <v>6566</v>
      </c>
      <c r="L7595">
        <v>10</v>
      </c>
      <c r="M7595">
        <v>520</v>
      </c>
      <c r="N7595" s="43">
        <v>5200</v>
      </c>
    </row>
    <row r="7596" hidden="1" spans="1:14" x14ac:dyDescent="0.25">
      <c r="A7596" s="106">
        <v>45916</v>
      </c>
      <c r="B7596">
        <v>2126</v>
      </c>
      <c r="C7596">
        <v>0</v>
      </c>
      <c r="E7596">
        <v>3</v>
      </c>
      <c r="F7596" t="s">
        <v>7339</v>
      </c>
      <c r="G7596" t="s">
        <v>2054</v>
      </c>
      <c r="I7596" t="s">
        <v>2006</v>
      </c>
      <c r="J7596" t="s">
        <v>6565</v>
      </c>
      <c r="K7596" t="s">
        <v>6566</v>
      </c>
      <c r="L7596">
        <v>8</v>
      </c>
      <c r="M7596">
        <v>520</v>
      </c>
      <c r="N7596" s="43">
        <v>4160</v>
      </c>
    </row>
    <row r="7597" hidden="1" spans="1:14" x14ac:dyDescent="0.25">
      <c r="A7597" s="106">
        <v>45917</v>
      </c>
      <c r="B7597">
        <v>2166</v>
      </c>
      <c r="C7597">
        <v>0</v>
      </c>
      <c r="E7597">
        <v>3</v>
      </c>
      <c r="F7597" t="s">
        <v>7340</v>
      </c>
      <c r="G7597" t="s">
        <v>2036</v>
      </c>
      <c r="I7597" t="s">
        <v>2006</v>
      </c>
      <c r="J7597" t="s">
        <v>6565</v>
      </c>
      <c r="K7597" t="s">
        <v>6566</v>
      </c>
      <c r="L7597">
        <v>10</v>
      </c>
      <c r="M7597">
        <v>520</v>
      </c>
      <c r="N7597" s="43">
        <v>5200</v>
      </c>
    </row>
    <row r="7598" hidden="1" spans="1:14" x14ac:dyDescent="0.25">
      <c r="A7598" s="106">
        <v>45918</v>
      </c>
      <c r="B7598">
        <v>2189</v>
      </c>
      <c r="C7598">
        <v>0</v>
      </c>
      <c r="E7598">
        <v>3</v>
      </c>
      <c r="F7598" t="s">
        <v>7341</v>
      </c>
      <c r="G7598" t="s">
        <v>2021</v>
      </c>
      <c r="I7598" t="s">
        <v>2006</v>
      </c>
      <c r="J7598" t="s">
        <v>6565</v>
      </c>
      <c r="K7598" t="s">
        <v>6566</v>
      </c>
      <c r="L7598">
        <v>10</v>
      </c>
      <c r="M7598">
        <v>520</v>
      </c>
      <c r="N7598" s="43">
        <v>5200</v>
      </c>
    </row>
    <row r="7599" hidden="1" spans="1:14" x14ac:dyDescent="0.25">
      <c r="A7599" s="106">
        <v>45918</v>
      </c>
      <c r="B7599">
        <v>2196</v>
      </c>
      <c r="C7599">
        <v>0</v>
      </c>
      <c r="E7599">
        <v>3</v>
      </c>
      <c r="F7599" t="s">
        <v>7342</v>
      </c>
      <c r="G7599" t="s">
        <v>2054</v>
      </c>
      <c r="I7599" t="s">
        <v>2006</v>
      </c>
      <c r="J7599" t="s">
        <v>6565</v>
      </c>
      <c r="K7599" t="s">
        <v>6566</v>
      </c>
      <c r="L7599">
        <v>8</v>
      </c>
      <c r="M7599">
        <v>520</v>
      </c>
      <c r="N7599" s="43">
        <v>4160</v>
      </c>
    </row>
    <row r="7600" hidden="1" spans="1:14" x14ac:dyDescent="0.25">
      <c r="A7600" s="106">
        <v>45919</v>
      </c>
      <c r="B7600">
        <v>2221</v>
      </c>
      <c r="C7600">
        <v>0</v>
      </c>
      <c r="E7600">
        <v>3</v>
      </c>
      <c r="F7600" t="s">
        <v>7343</v>
      </c>
      <c r="G7600" t="s">
        <v>2021</v>
      </c>
      <c r="I7600" t="s">
        <v>2006</v>
      </c>
      <c r="J7600" t="s">
        <v>6565</v>
      </c>
      <c r="K7600" t="s">
        <v>6566</v>
      </c>
      <c r="L7600">
        <v>10</v>
      </c>
      <c r="M7600">
        <v>520</v>
      </c>
      <c r="N7600" s="43">
        <v>5200</v>
      </c>
    </row>
    <row r="7601" hidden="1" spans="1:14" x14ac:dyDescent="0.25">
      <c r="A7601" s="106">
        <v>45919</v>
      </c>
      <c r="B7601">
        <v>2223</v>
      </c>
      <c r="C7601">
        <v>0</v>
      </c>
      <c r="E7601">
        <v>3</v>
      </c>
      <c r="F7601" t="s">
        <v>7344</v>
      </c>
      <c r="G7601" t="s">
        <v>2005</v>
      </c>
      <c r="I7601" t="s">
        <v>2006</v>
      </c>
      <c r="J7601" t="s">
        <v>6565</v>
      </c>
      <c r="K7601" t="s">
        <v>6566</v>
      </c>
      <c r="L7601">
        <v>4</v>
      </c>
      <c r="M7601">
        <v>520</v>
      </c>
      <c r="N7601" s="43">
        <v>2080</v>
      </c>
    </row>
    <row r="7602" hidden="1" spans="1:14" x14ac:dyDescent="0.25">
      <c r="A7602" s="106">
        <v>45922</v>
      </c>
      <c r="B7602">
        <v>2262</v>
      </c>
      <c r="C7602">
        <v>0</v>
      </c>
      <c r="E7602">
        <v>3</v>
      </c>
      <c r="F7602" t="s">
        <v>7345</v>
      </c>
      <c r="G7602" t="s">
        <v>2021</v>
      </c>
      <c r="I7602" t="s">
        <v>2006</v>
      </c>
      <c r="J7602" t="s">
        <v>6565</v>
      </c>
      <c r="K7602" t="s">
        <v>6566</v>
      </c>
      <c r="L7602">
        <v>10</v>
      </c>
      <c r="M7602">
        <v>520</v>
      </c>
      <c r="N7602" s="43">
        <v>5200</v>
      </c>
    </row>
    <row r="7603" hidden="1" spans="1:14" x14ac:dyDescent="0.25">
      <c r="A7603" s="106">
        <v>45922</v>
      </c>
      <c r="B7603">
        <v>2274</v>
      </c>
      <c r="C7603">
        <v>0</v>
      </c>
      <c r="E7603">
        <v>3</v>
      </c>
      <c r="F7603" t="s">
        <v>7346</v>
      </c>
      <c r="G7603" t="s">
        <v>2054</v>
      </c>
      <c r="I7603" t="s">
        <v>2006</v>
      </c>
      <c r="J7603" t="s">
        <v>6565</v>
      </c>
      <c r="K7603" t="s">
        <v>6566</v>
      </c>
      <c r="L7603">
        <v>8</v>
      </c>
      <c r="M7603">
        <v>520</v>
      </c>
      <c r="N7603" s="43">
        <v>4160</v>
      </c>
    </row>
    <row r="7604" hidden="1" spans="1:14" x14ac:dyDescent="0.25">
      <c r="A7604" s="106">
        <v>45923</v>
      </c>
      <c r="B7604">
        <v>2305</v>
      </c>
      <c r="C7604">
        <v>0</v>
      </c>
      <c r="E7604">
        <v>3</v>
      </c>
      <c r="F7604" t="s">
        <v>7347</v>
      </c>
      <c r="G7604" t="s">
        <v>2021</v>
      </c>
      <c r="I7604" t="s">
        <v>2006</v>
      </c>
      <c r="J7604" t="s">
        <v>6565</v>
      </c>
      <c r="K7604" t="s">
        <v>6566</v>
      </c>
      <c r="L7604">
        <v>10</v>
      </c>
      <c r="M7604">
        <v>520</v>
      </c>
      <c r="N7604" s="43">
        <v>5200</v>
      </c>
    </row>
    <row r="7605" hidden="1" spans="1:14" x14ac:dyDescent="0.25">
      <c r="A7605" s="106">
        <v>45923</v>
      </c>
      <c r="B7605">
        <v>2331</v>
      </c>
      <c r="C7605">
        <v>0</v>
      </c>
      <c r="E7605">
        <v>3</v>
      </c>
      <c r="F7605" t="s">
        <v>7348</v>
      </c>
      <c r="G7605" t="s">
        <v>2021</v>
      </c>
      <c r="I7605" t="s">
        <v>2006</v>
      </c>
      <c r="J7605" t="s">
        <v>6565</v>
      </c>
      <c r="K7605" t="s">
        <v>6566</v>
      </c>
      <c r="L7605">
        <v>8</v>
      </c>
      <c r="M7605">
        <v>520</v>
      </c>
      <c r="N7605" s="43">
        <v>4160</v>
      </c>
    </row>
    <row r="7606" hidden="1" spans="1:14" x14ac:dyDescent="0.25">
      <c r="A7606" s="106">
        <v>45924</v>
      </c>
      <c r="B7606">
        <v>2354</v>
      </c>
      <c r="C7606">
        <v>0</v>
      </c>
      <c r="E7606">
        <v>3</v>
      </c>
      <c r="F7606" t="s">
        <v>7349</v>
      </c>
      <c r="G7606" t="s">
        <v>2021</v>
      </c>
      <c r="I7606" t="s">
        <v>2006</v>
      </c>
      <c r="J7606" t="s">
        <v>6565</v>
      </c>
      <c r="K7606" t="s">
        <v>6566</v>
      </c>
      <c r="L7606">
        <v>10</v>
      </c>
      <c r="M7606">
        <v>520</v>
      </c>
      <c r="N7606" s="43">
        <v>5200</v>
      </c>
    </row>
    <row r="7607" hidden="1" spans="1:14" x14ac:dyDescent="0.25">
      <c r="A7607" s="106">
        <v>45925</v>
      </c>
      <c r="B7607">
        <v>2377</v>
      </c>
      <c r="C7607">
        <v>0</v>
      </c>
      <c r="E7607">
        <v>3</v>
      </c>
      <c r="F7607" t="s">
        <v>7350</v>
      </c>
      <c r="G7607" t="s">
        <v>2021</v>
      </c>
      <c r="I7607" t="s">
        <v>2006</v>
      </c>
      <c r="J7607" t="s">
        <v>6565</v>
      </c>
      <c r="K7607" t="s">
        <v>6566</v>
      </c>
      <c r="L7607">
        <v>10</v>
      </c>
      <c r="M7607">
        <v>520</v>
      </c>
      <c r="N7607" s="43">
        <v>5200</v>
      </c>
    </row>
    <row r="7608" hidden="1" spans="1:14" x14ac:dyDescent="0.25">
      <c r="A7608" s="106">
        <v>45925</v>
      </c>
      <c r="B7608">
        <v>2387</v>
      </c>
      <c r="C7608">
        <v>0</v>
      </c>
      <c r="E7608">
        <v>3</v>
      </c>
      <c r="F7608" t="s">
        <v>7351</v>
      </c>
      <c r="G7608" t="s">
        <v>2063</v>
      </c>
      <c r="I7608" t="s">
        <v>2006</v>
      </c>
      <c r="J7608" t="s">
        <v>6565</v>
      </c>
      <c r="K7608" t="s">
        <v>6566</v>
      </c>
      <c r="L7608">
        <v>8</v>
      </c>
      <c r="M7608">
        <v>520</v>
      </c>
      <c r="N7608" s="43">
        <v>4160</v>
      </c>
    </row>
    <row r="7609" hidden="1" spans="1:14" x14ac:dyDescent="0.25">
      <c r="A7609" s="106">
        <v>45926</v>
      </c>
      <c r="B7609">
        <v>2413</v>
      </c>
      <c r="C7609">
        <v>0</v>
      </c>
      <c r="E7609">
        <v>3</v>
      </c>
      <c r="F7609" t="s">
        <v>7352</v>
      </c>
      <c r="G7609" t="s">
        <v>2021</v>
      </c>
      <c r="I7609" t="s">
        <v>2006</v>
      </c>
      <c r="J7609" t="s">
        <v>6565</v>
      </c>
      <c r="K7609" t="s">
        <v>6566</v>
      </c>
      <c r="L7609">
        <v>10</v>
      </c>
      <c r="M7609">
        <v>520</v>
      </c>
      <c r="N7609" s="43">
        <v>5200</v>
      </c>
    </row>
    <row r="7610" hidden="1" spans="1:14" x14ac:dyDescent="0.25">
      <c r="A7610" s="106">
        <v>45929</v>
      </c>
      <c r="B7610">
        <v>2459</v>
      </c>
      <c r="C7610">
        <v>0</v>
      </c>
      <c r="E7610">
        <v>3</v>
      </c>
      <c r="F7610" t="s">
        <v>7353</v>
      </c>
      <c r="G7610" t="s">
        <v>2021</v>
      </c>
      <c r="I7610" t="s">
        <v>2006</v>
      </c>
      <c r="J7610" t="s">
        <v>6565</v>
      </c>
      <c r="K7610" t="s">
        <v>6566</v>
      </c>
      <c r="L7610">
        <v>10</v>
      </c>
      <c r="M7610">
        <v>520</v>
      </c>
      <c r="N7610" s="43">
        <v>5200</v>
      </c>
    </row>
    <row r="7611" hidden="1" spans="1:14" x14ac:dyDescent="0.25">
      <c r="A7611" s="106">
        <v>45929</v>
      </c>
      <c r="B7611">
        <v>2473</v>
      </c>
      <c r="C7611">
        <v>0</v>
      </c>
      <c r="E7611">
        <v>3</v>
      </c>
      <c r="F7611" t="s">
        <v>7354</v>
      </c>
      <c r="G7611" t="s">
        <v>2036</v>
      </c>
      <c r="I7611" t="s">
        <v>2006</v>
      </c>
      <c r="J7611" t="s">
        <v>6565</v>
      </c>
      <c r="K7611" t="s">
        <v>6566</v>
      </c>
      <c r="L7611">
        <v>10</v>
      </c>
      <c r="M7611">
        <v>520</v>
      </c>
      <c r="N7611" s="43">
        <v>5200</v>
      </c>
    </row>
    <row r="7612" hidden="1" spans="1:14" x14ac:dyDescent="0.25">
      <c r="A7612" s="106">
        <v>45930</v>
      </c>
      <c r="B7612">
        <v>2507</v>
      </c>
      <c r="C7612">
        <v>0</v>
      </c>
      <c r="E7612">
        <v>3</v>
      </c>
      <c r="F7612" t="s">
        <v>7355</v>
      </c>
      <c r="G7612" t="s">
        <v>2021</v>
      </c>
      <c r="I7612" t="s">
        <v>2006</v>
      </c>
      <c r="J7612" t="s">
        <v>6565</v>
      </c>
      <c r="K7612" t="s">
        <v>6566</v>
      </c>
      <c r="L7612">
        <v>10</v>
      </c>
      <c r="M7612">
        <v>520</v>
      </c>
      <c r="N7612" s="43">
        <v>5200</v>
      </c>
    </row>
    <row r="7613" hidden="1" spans="1:14" x14ac:dyDescent="0.25">
      <c r="A7613" s="106">
        <v>45931</v>
      </c>
      <c r="B7613">
        <v>2547</v>
      </c>
      <c r="C7613">
        <v>0</v>
      </c>
      <c r="E7613">
        <v>3</v>
      </c>
      <c r="F7613" t="s">
        <v>7356</v>
      </c>
      <c r="G7613" t="s">
        <v>2021</v>
      </c>
      <c r="I7613" t="s">
        <v>2006</v>
      </c>
      <c r="J7613" t="s">
        <v>6565</v>
      </c>
      <c r="K7613" t="s">
        <v>6566</v>
      </c>
      <c r="L7613">
        <v>10</v>
      </c>
      <c r="M7613">
        <v>520</v>
      </c>
      <c r="N7613" s="43">
        <v>5200</v>
      </c>
    </row>
    <row r="7614" hidden="1" spans="1:14" x14ac:dyDescent="0.25">
      <c r="A7614" s="106">
        <v>45932</v>
      </c>
      <c r="B7614">
        <v>2593</v>
      </c>
      <c r="C7614">
        <v>0</v>
      </c>
      <c r="E7614">
        <v>3</v>
      </c>
      <c r="F7614" t="s">
        <v>7357</v>
      </c>
      <c r="G7614" t="s">
        <v>2021</v>
      </c>
      <c r="I7614" t="s">
        <v>2006</v>
      </c>
      <c r="J7614" t="s">
        <v>6565</v>
      </c>
      <c r="K7614" t="s">
        <v>6566</v>
      </c>
      <c r="L7614">
        <v>10</v>
      </c>
      <c r="M7614">
        <v>520</v>
      </c>
      <c r="N7614" s="43">
        <v>5200</v>
      </c>
    </row>
    <row r="7615" hidden="1" spans="1:14" x14ac:dyDescent="0.25">
      <c r="A7615" s="106">
        <v>45932</v>
      </c>
      <c r="B7615">
        <v>2613</v>
      </c>
      <c r="C7615">
        <v>0</v>
      </c>
      <c r="E7615">
        <v>3</v>
      </c>
      <c r="F7615" t="s">
        <v>7358</v>
      </c>
      <c r="G7615" t="s">
        <v>2052</v>
      </c>
      <c r="I7615" t="s">
        <v>2006</v>
      </c>
      <c r="J7615" t="s">
        <v>6565</v>
      </c>
      <c r="K7615" t="s">
        <v>6566</v>
      </c>
      <c r="L7615">
        <v>8</v>
      </c>
      <c r="M7615">
        <v>520</v>
      </c>
      <c r="N7615" s="43">
        <v>4160</v>
      </c>
    </row>
    <row r="7616" hidden="1" spans="1:14" x14ac:dyDescent="0.25">
      <c r="A7616" s="106">
        <v>45936</v>
      </c>
      <c r="B7616">
        <v>2678</v>
      </c>
      <c r="C7616">
        <v>0</v>
      </c>
      <c r="E7616">
        <v>3</v>
      </c>
      <c r="F7616" t="s">
        <v>7359</v>
      </c>
      <c r="G7616" t="s">
        <v>2021</v>
      </c>
      <c r="I7616" t="s">
        <v>2006</v>
      </c>
      <c r="J7616" t="s">
        <v>6793</v>
      </c>
      <c r="K7616" t="s">
        <v>6794</v>
      </c>
      <c r="L7616">
        <v>10</v>
      </c>
      <c r="M7616">
        <v>520</v>
      </c>
      <c r="N7616" s="43">
        <v>5200</v>
      </c>
    </row>
    <row r="7617" hidden="1" spans="1:14" x14ac:dyDescent="0.25">
      <c r="A7617" s="106">
        <v>45936</v>
      </c>
      <c r="B7617">
        <v>2688</v>
      </c>
      <c r="C7617">
        <v>0</v>
      </c>
      <c r="E7617">
        <v>3</v>
      </c>
      <c r="F7617" t="s">
        <v>7360</v>
      </c>
      <c r="G7617" t="s">
        <v>2017</v>
      </c>
      <c r="I7617" t="s">
        <v>2006</v>
      </c>
      <c r="J7617" t="s">
        <v>6793</v>
      </c>
      <c r="K7617" t="s">
        <v>6794</v>
      </c>
      <c r="L7617">
        <v>8</v>
      </c>
      <c r="M7617">
        <v>520</v>
      </c>
      <c r="N7617" s="43">
        <v>4160</v>
      </c>
    </row>
    <row r="7618" hidden="1" spans="1:14" x14ac:dyDescent="0.25">
      <c r="A7618" s="106">
        <v>45938</v>
      </c>
      <c r="B7618">
        <v>2760</v>
      </c>
      <c r="C7618">
        <v>0</v>
      </c>
      <c r="E7618">
        <v>3</v>
      </c>
      <c r="F7618" t="s">
        <v>7361</v>
      </c>
      <c r="G7618" t="s">
        <v>2021</v>
      </c>
      <c r="I7618" t="s">
        <v>2006</v>
      </c>
      <c r="J7618" t="s">
        <v>6793</v>
      </c>
      <c r="K7618" t="s">
        <v>6794</v>
      </c>
      <c r="L7618">
        <v>10</v>
      </c>
      <c r="M7618">
        <v>520</v>
      </c>
      <c r="N7618" s="43">
        <v>5200</v>
      </c>
    </row>
    <row r="7619" hidden="1" spans="1:14" x14ac:dyDescent="0.25">
      <c r="A7619" s="106">
        <v>45939</v>
      </c>
      <c r="B7619">
        <v>2789</v>
      </c>
      <c r="C7619">
        <v>0</v>
      </c>
      <c r="E7619">
        <v>3</v>
      </c>
      <c r="F7619" t="s">
        <v>7362</v>
      </c>
      <c r="G7619" t="s">
        <v>2038</v>
      </c>
      <c r="I7619" t="s">
        <v>2006</v>
      </c>
      <c r="J7619" t="s">
        <v>6793</v>
      </c>
      <c r="K7619" t="s">
        <v>6794</v>
      </c>
      <c r="L7619">
        <v>8</v>
      </c>
      <c r="M7619">
        <v>520</v>
      </c>
      <c r="N7619" s="43">
        <v>4160</v>
      </c>
    </row>
    <row r="7620" hidden="1" spans="1:14" x14ac:dyDescent="0.25">
      <c r="A7620" s="106">
        <v>45940</v>
      </c>
      <c r="B7620">
        <v>2824</v>
      </c>
      <c r="C7620">
        <v>0</v>
      </c>
      <c r="E7620">
        <v>3</v>
      </c>
      <c r="F7620" t="s">
        <v>7363</v>
      </c>
      <c r="G7620" t="s">
        <v>2052</v>
      </c>
      <c r="I7620" t="s">
        <v>2006</v>
      </c>
      <c r="J7620" t="s">
        <v>6565</v>
      </c>
      <c r="K7620" t="s">
        <v>6566</v>
      </c>
      <c r="L7620">
        <v>8</v>
      </c>
      <c r="M7620">
        <v>520</v>
      </c>
      <c r="N7620" s="43">
        <v>4160</v>
      </c>
    </row>
    <row r="7621" hidden="1" spans="1:14" x14ac:dyDescent="0.25">
      <c r="A7621" s="106">
        <v>45943</v>
      </c>
      <c r="B7621">
        <v>2886</v>
      </c>
      <c r="C7621">
        <v>0</v>
      </c>
      <c r="E7621">
        <v>3</v>
      </c>
      <c r="F7621" t="s">
        <v>7364</v>
      </c>
      <c r="G7621" t="s">
        <v>2021</v>
      </c>
      <c r="I7621" t="s">
        <v>2006</v>
      </c>
      <c r="J7621" t="s">
        <v>6565</v>
      </c>
      <c r="K7621" t="s">
        <v>6566</v>
      </c>
      <c r="L7621">
        <v>10</v>
      </c>
      <c r="M7621">
        <v>520</v>
      </c>
      <c r="N7621" s="43">
        <v>5200</v>
      </c>
    </row>
    <row r="7622" hidden="1" spans="1:14" x14ac:dyDescent="0.25">
      <c r="A7622" s="106">
        <v>45944</v>
      </c>
      <c r="B7622">
        <v>2924</v>
      </c>
      <c r="C7622">
        <v>0</v>
      </c>
      <c r="E7622">
        <v>3</v>
      </c>
      <c r="F7622" t="s">
        <v>7365</v>
      </c>
      <c r="G7622" t="s">
        <v>2021</v>
      </c>
      <c r="I7622" t="s">
        <v>2006</v>
      </c>
      <c r="J7622" t="s">
        <v>6565</v>
      </c>
      <c r="K7622" t="s">
        <v>6566</v>
      </c>
      <c r="L7622">
        <v>10</v>
      </c>
      <c r="M7622">
        <v>520</v>
      </c>
      <c r="N7622" s="43">
        <v>5200</v>
      </c>
    </row>
    <row r="7623" hidden="1" spans="1:14" x14ac:dyDescent="0.25">
      <c r="A7623" s="106">
        <v>45945</v>
      </c>
      <c r="B7623">
        <v>2971</v>
      </c>
      <c r="C7623">
        <v>0</v>
      </c>
      <c r="E7623">
        <v>3</v>
      </c>
      <c r="F7623" t="s">
        <v>7366</v>
      </c>
      <c r="G7623" t="s">
        <v>2012</v>
      </c>
      <c r="I7623" t="s">
        <v>2006</v>
      </c>
      <c r="J7623" t="s">
        <v>6565</v>
      </c>
      <c r="K7623" t="s">
        <v>6566</v>
      </c>
      <c r="L7623">
        <v>8</v>
      </c>
      <c r="M7623">
        <v>520</v>
      </c>
      <c r="N7623" s="43">
        <v>4160</v>
      </c>
    </row>
    <row r="7624" hidden="1" spans="1:14" x14ac:dyDescent="0.25">
      <c r="A7624" s="106">
        <v>45946</v>
      </c>
      <c r="B7624">
        <v>3008</v>
      </c>
      <c r="C7624">
        <v>0</v>
      </c>
      <c r="E7624">
        <v>3</v>
      </c>
      <c r="F7624" t="s">
        <v>7367</v>
      </c>
      <c r="G7624" t="s">
        <v>2368</v>
      </c>
      <c r="I7624" t="s">
        <v>2006</v>
      </c>
      <c r="J7624" t="s">
        <v>6565</v>
      </c>
      <c r="K7624" t="s">
        <v>6566</v>
      </c>
      <c r="L7624">
        <v>8</v>
      </c>
      <c r="M7624">
        <v>520</v>
      </c>
      <c r="N7624" s="43">
        <v>4160</v>
      </c>
    </row>
    <row r="7625" hidden="1" spans="1:14" x14ac:dyDescent="0.25">
      <c r="A7625" s="106">
        <v>45947</v>
      </c>
      <c r="B7625">
        <v>3045</v>
      </c>
      <c r="C7625">
        <v>0</v>
      </c>
      <c r="E7625">
        <v>3</v>
      </c>
      <c r="F7625" t="s">
        <v>7368</v>
      </c>
      <c r="G7625" t="s">
        <v>2038</v>
      </c>
      <c r="I7625" t="s">
        <v>2006</v>
      </c>
      <c r="J7625" t="s">
        <v>6565</v>
      </c>
      <c r="K7625" t="s">
        <v>6566</v>
      </c>
      <c r="L7625">
        <v>4</v>
      </c>
      <c r="M7625">
        <v>520</v>
      </c>
      <c r="N7625" s="43">
        <v>2080</v>
      </c>
    </row>
    <row r="7626" hidden="1" spans="1:14" x14ac:dyDescent="0.25">
      <c r="A7626" s="106">
        <v>45950</v>
      </c>
      <c r="B7626">
        <v>3123</v>
      </c>
      <c r="C7626">
        <v>96</v>
      </c>
      <c r="E7626">
        <v>3</v>
      </c>
      <c r="F7626" t="s">
        <v>7369</v>
      </c>
      <c r="G7626" t="s">
        <v>2038</v>
      </c>
      <c r="I7626" t="s">
        <v>2006</v>
      </c>
      <c r="J7626" t="s">
        <v>6565</v>
      </c>
      <c r="K7626" t="s">
        <v>6566</v>
      </c>
      <c r="L7626">
        <v>10</v>
      </c>
      <c r="M7626">
        <v>520</v>
      </c>
      <c r="N7626" s="43">
        <v>5200</v>
      </c>
    </row>
    <row r="7627" hidden="1" spans="1:14" x14ac:dyDescent="0.25">
      <c r="A7627" s="106">
        <v>45951</v>
      </c>
      <c r="B7627">
        <v>3175</v>
      </c>
      <c r="C7627">
        <v>79</v>
      </c>
      <c r="E7627">
        <v>3</v>
      </c>
      <c r="F7627" t="s">
        <v>7370</v>
      </c>
      <c r="G7627" t="s">
        <v>2021</v>
      </c>
      <c r="I7627" t="s">
        <v>2006</v>
      </c>
      <c r="J7627" t="s">
        <v>6565</v>
      </c>
      <c r="K7627" t="s">
        <v>6566</v>
      </c>
      <c r="L7627">
        <v>8</v>
      </c>
      <c r="M7627">
        <v>520</v>
      </c>
      <c r="N7627" s="43">
        <v>4160</v>
      </c>
    </row>
    <row r="7628" hidden="1" spans="1:14" x14ac:dyDescent="0.25">
      <c r="A7628" s="106">
        <v>45951</v>
      </c>
      <c r="B7628">
        <v>3176</v>
      </c>
      <c r="C7628">
        <v>80</v>
      </c>
      <c r="E7628">
        <v>3</v>
      </c>
      <c r="F7628" t="s">
        <v>7370</v>
      </c>
      <c r="G7628" t="s">
        <v>2021</v>
      </c>
      <c r="I7628" t="s">
        <v>2006</v>
      </c>
      <c r="J7628" t="s">
        <v>6565</v>
      </c>
      <c r="K7628" t="s">
        <v>6566</v>
      </c>
      <c r="L7628">
        <v>2</v>
      </c>
      <c r="M7628">
        <v>520</v>
      </c>
      <c r="N7628" s="43">
        <v>1040</v>
      </c>
    </row>
    <row r="7629" hidden="1" spans="1:14" x14ac:dyDescent="0.25">
      <c r="A7629" s="106">
        <v>45951</v>
      </c>
      <c r="B7629">
        <v>3213</v>
      </c>
      <c r="C7629">
        <v>131</v>
      </c>
      <c r="E7629">
        <v>3</v>
      </c>
      <c r="F7629" t="s">
        <v>7371</v>
      </c>
      <c r="G7629" t="s">
        <v>2052</v>
      </c>
      <c r="I7629" t="s">
        <v>2006</v>
      </c>
      <c r="J7629" t="s">
        <v>6565</v>
      </c>
      <c r="K7629" t="s">
        <v>6566</v>
      </c>
      <c r="L7629">
        <v>5</v>
      </c>
      <c r="M7629">
        <v>520</v>
      </c>
      <c r="N7629" s="43">
        <v>2600</v>
      </c>
    </row>
    <row r="7630" hidden="1" spans="1:14" x14ac:dyDescent="0.25">
      <c r="A7630" s="106">
        <v>45951</v>
      </c>
      <c r="B7630">
        <v>3214</v>
      </c>
      <c r="C7630">
        <v>132</v>
      </c>
      <c r="E7630">
        <v>3</v>
      </c>
      <c r="F7630" t="s">
        <v>7371</v>
      </c>
      <c r="G7630" t="s">
        <v>2052</v>
      </c>
      <c r="I7630" t="s">
        <v>2006</v>
      </c>
      <c r="J7630" t="s">
        <v>6565</v>
      </c>
      <c r="K7630" t="s">
        <v>6566</v>
      </c>
      <c r="L7630">
        <v>3</v>
      </c>
      <c r="M7630">
        <v>520</v>
      </c>
      <c r="N7630" s="43">
        <v>1560</v>
      </c>
    </row>
    <row r="7631" hidden="1" spans="1:14" x14ac:dyDescent="0.25">
      <c r="A7631" s="106">
        <v>45952</v>
      </c>
      <c r="B7631">
        <v>3232</v>
      </c>
      <c r="C7631">
        <v>150</v>
      </c>
      <c r="E7631">
        <v>3</v>
      </c>
      <c r="F7631" t="s">
        <v>7372</v>
      </c>
      <c r="G7631" t="s">
        <v>2021</v>
      </c>
      <c r="I7631" t="s">
        <v>2006</v>
      </c>
      <c r="J7631" t="s">
        <v>6565</v>
      </c>
      <c r="K7631" t="s">
        <v>6566</v>
      </c>
      <c r="L7631">
        <v>8</v>
      </c>
      <c r="M7631">
        <v>520</v>
      </c>
      <c r="N7631" s="43">
        <v>4160</v>
      </c>
    </row>
    <row r="7632" hidden="1" spans="1:14" x14ac:dyDescent="0.25">
      <c r="A7632" s="106">
        <v>45952</v>
      </c>
      <c r="B7632">
        <v>3233</v>
      </c>
      <c r="C7632">
        <v>151</v>
      </c>
      <c r="E7632">
        <v>3</v>
      </c>
      <c r="F7632" t="s">
        <v>7372</v>
      </c>
      <c r="G7632" t="s">
        <v>2021</v>
      </c>
      <c r="I7632" t="s">
        <v>2006</v>
      </c>
      <c r="J7632" t="s">
        <v>6565</v>
      </c>
      <c r="K7632" t="s">
        <v>6566</v>
      </c>
      <c r="L7632">
        <v>2</v>
      </c>
      <c r="M7632">
        <v>520</v>
      </c>
      <c r="N7632" s="43">
        <v>1040</v>
      </c>
    </row>
    <row r="7633" hidden="1" spans="1:14" x14ac:dyDescent="0.25">
      <c r="A7633" s="106">
        <v>45953</v>
      </c>
      <c r="B7633">
        <v>3290</v>
      </c>
      <c r="C7633">
        <v>205</v>
      </c>
      <c r="E7633">
        <v>3</v>
      </c>
      <c r="F7633" t="s">
        <v>7373</v>
      </c>
      <c r="G7633" t="s">
        <v>2021</v>
      </c>
      <c r="I7633" t="s">
        <v>2006</v>
      </c>
      <c r="J7633" t="s">
        <v>6565</v>
      </c>
      <c r="K7633" t="s">
        <v>6566</v>
      </c>
      <c r="L7633">
        <v>8</v>
      </c>
      <c r="M7633">
        <v>520</v>
      </c>
      <c r="N7633" s="43">
        <v>4160</v>
      </c>
    </row>
    <row r="7634" hidden="1" spans="1:14" x14ac:dyDescent="0.25">
      <c r="A7634" s="106">
        <v>45953</v>
      </c>
      <c r="B7634">
        <v>3291</v>
      </c>
      <c r="C7634">
        <v>206</v>
      </c>
      <c r="E7634">
        <v>3</v>
      </c>
      <c r="F7634" t="s">
        <v>7373</v>
      </c>
      <c r="G7634" t="s">
        <v>2021</v>
      </c>
      <c r="I7634" t="s">
        <v>2006</v>
      </c>
      <c r="J7634" t="s">
        <v>6565</v>
      </c>
      <c r="K7634" t="s">
        <v>6566</v>
      </c>
      <c r="L7634">
        <v>2</v>
      </c>
      <c r="M7634">
        <v>520</v>
      </c>
      <c r="N7634" s="43">
        <v>1040</v>
      </c>
    </row>
    <row r="7635" hidden="1" spans="1:14" x14ac:dyDescent="0.25">
      <c r="A7635" s="106">
        <v>45957</v>
      </c>
      <c r="B7635">
        <v>3431</v>
      </c>
      <c r="C7635">
        <v>346</v>
      </c>
      <c r="E7635">
        <v>3</v>
      </c>
      <c r="F7635" t="s">
        <v>7374</v>
      </c>
      <c r="G7635" t="s">
        <v>2021</v>
      </c>
      <c r="I7635" t="s">
        <v>2006</v>
      </c>
      <c r="J7635" t="s">
        <v>6565</v>
      </c>
      <c r="K7635" t="s">
        <v>6566</v>
      </c>
      <c r="L7635">
        <v>5</v>
      </c>
      <c r="M7635">
        <v>520</v>
      </c>
      <c r="N7635" s="43">
        <v>2600</v>
      </c>
    </row>
    <row r="7636" hidden="1" spans="1:14" x14ac:dyDescent="0.25">
      <c r="A7636" s="106">
        <v>45957</v>
      </c>
      <c r="B7636">
        <v>3432</v>
      </c>
      <c r="C7636">
        <v>347</v>
      </c>
      <c r="E7636">
        <v>3</v>
      </c>
      <c r="F7636" t="s">
        <v>7374</v>
      </c>
      <c r="G7636" t="s">
        <v>2021</v>
      </c>
      <c r="I7636" t="s">
        <v>2006</v>
      </c>
      <c r="J7636" t="s">
        <v>6565</v>
      </c>
      <c r="K7636" t="s">
        <v>6566</v>
      </c>
      <c r="L7636">
        <v>5</v>
      </c>
      <c r="M7636">
        <v>520</v>
      </c>
      <c r="N7636" s="43">
        <v>2600</v>
      </c>
    </row>
    <row r="7637" hidden="1" spans="1:14" x14ac:dyDescent="0.25">
      <c r="A7637" s="106">
        <v>45957</v>
      </c>
      <c r="B7637">
        <v>3444</v>
      </c>
      <c r="C7637">
        <v>359</v>
      </c>
      <c r="E7637">
        <v>3</v>
      </c>
      <c r="F7637" t="s">
        <v>7375</v>
      </c>
      <c r="G7637" t="s">
        <v>2021</v>
      </c>
      <c r="I7637" t="s">
        <v>2006</v>
      </c>
      <c r="J7637" t="s">
        <v>6565</v>
      </c>
      <c r="K7637" t="s">
        <v>6566</v>
      </c>
      <c r="L7637">
        <v>8</v>
      </c>
      <c r="M7637">
        <v>520</v>
      </c>
      <c r="N7637" s="43">
        <v>4160</v>
      </c>
    </row>
    <row r="7638" hidden="1" spans="1:14" x14ac:dyDescent="0.25">
      <c r="A7638" s="106">
        <v>45957</v>
      </c>
      <c r="B7638">
        <v>3445</v>
      </c>
      <c r="C7638">
        <v>360</v>
      </c>
      <c r="E7638">
        <v>3</v>
      </c>
      <c r="F7638" t="s">
        <v>7375</v>
      </c>
      <c r="G7638" t="s">
        <v>2021</v>
      </c>
      <c r="I7638" t="s">
        <v>2006</v>
      </c>
      <c r="J7638" t="s">
        <v>6565</v>
      </c>
      <c r="K7638" t="s">
        <v>6566</v>
      </c>
      <c r="L7638">
        <v>2</v>
      </c>
      <c r="M7638">
        <v>520</v>
      </c>
      <c r="N7638" s="43">
        <v>1040</v>
      </c>
    </row>
    <row r="7639" hidden="1" spans="1:14" x14ac:dyDescent="0.25">
      <c r="A7639" s="106">
        <v>45958</v>
      </c>
      <c r="B7639">
        <v>3500</v>
      </c>
      <c r="C7639">
        <v>415</v>
      </c>
      <c r="E7639">
        <v>3</v>
      </c>
      <c r="F7639" t="s">
        <v>7376</v>
      </c>
      <c r="G7639" t="s">
        <v>2063</v>
      </c>
      <c r="I7639" t="s">
        <v>2006</v>
      </c>
      <c r="J7639" t="s">
        <v>6565</v>
      </c>
      <c r="K7639" t="s">
        <v>6566</v>
      </c>
      <c r="L7639">
        <v>5</v>
      </c>
      <c r="M7639">
        <v>520</v>
      </c>
      <c r="N7639" s="43">
        <v>2600</v>
      </c>
    </row>
    <row r="7640" hidden="1" spans="1:14" x14ac:dyDescent="0.25">
      <c r="A7640" s="106">
        <v>45958</v>
      </c>
      <c r="B7640">
        <v>3501</v>
      </c>
      <c r="C7640">
        <v>416</v>
      </c>
      <c r="E7640">
        <v>3</v>
      </c>
      <c r="F7640" t="s">
        <v>7376</v>
      </c>
      <c r="G7640" t="s">
        <v>2063</v>
      </c>
      <c r="I7640" t="s">
        <v>2006</v>
      </c>
      <c r="J7640" t="s">
        <v>6565</v>
      </c>
      <c r="K7640" t="s">
        <v>6566</v>
      </c>
      <c r="L7640">
        <v>3</v>
      </c>
      <c r="M7640">
        <v>520</v>
      </c>
      <c r="N7640" s="43">
        <v>1560</v>
      </c>
    </row>
    <row r="7641" hidden="1" spans="1:14" x14ac:dyDescent="0.25">
      <c r="A7641" s="106">
        <v>45959</v>
      </c>
      <c r="B7641">
        <v>3567</v>
      </c>
      <c r="C7641">
        <v>495</v>
      </c>
      <c r="E7641">
        <v>3</v>
      </c>
      <c r="F7641" t="s">
        <v>7377</v>
      </c>
      <c r="G7641" t="s">
        <v>2021</v>
      </c>
      <c r="I7641" t="s">
        <v>2006</v>
      </c>
      <c r="J7641" t="s">
        <v>6565</v>
      </c>
      <c r="K7641" t="s">
        <v>6566</v>
      </c>
      <c r="L7641">
        <v>8</v>
      </c>
      <c r="M7641">
        <v>520</v>
      </c>
      <c r="N7641" s="43">
        <v>4160</v>
      </c>
    </row>
    <row r="7642" hidden="1" spans="1:14" x14ac:dyDescent="0.25">
      <c r="A7642" s="106">
        <v>45959</v>
      </c>
      <c r="B7642">
        <v>3568</v>
      </c>
      <c r="C7642">
        <v>496</v>
      </c>
      <c r="E7642">
        <v>3</v>
      </c>
      <c r="F7642" t="s">
        <v>7377</v>
      </c>
      <c r="G7642" t="s">
        <v>2021</v>
      </c>
      <c r="I7642" t="s">
        <v>2006</v>
      </c>
      <c r="J7642" t="s">
        <v>6565</v>
      </c>
      <c r="K7642" t="s">
        <v>6566</v>
      </c>
      <c r="L7642">
        <v>2</v>
      </c>
      <c r="M7642">
        <v>520</v>
      </c>
      <c r="N7642" s="43">
        <v>1040</v>
      </c>
    </row>
    <row r="7643" hidden="1" spans="1:14" x14ac:dyDescent="0.25">
      <c r="A7643" s="106">
        <v>45960</v>
      </c>
      <c r="B7643">
        <v>3620</v>
      </c>
      <c r="C7643">
        <v>548</v>
      </c>
      <c r="E7643">
        <v>3</v>
      </c>
      <c r="F7643" t="s">
        <v>7378</v>
      </c>
      <c r="G7643" t="s">
        <v>2021</v>
      </c>
      <c r="I7643" t="s">
        <v>2006</v>
      </c>
      <c r="J7643" t="s">
        <v>6565</v>
      </c>
      <c r="K7643" t="s">
        <v>6566</v>
      </c>
      <c r="L7643">
        <v>8</v>
      </c>
      <c r="M7643">
        <v>520</v>
      </c>
      <c r="N7643" s="43">
        <v>4160</v>
      </c>
    </row>
    <row r="7644" hidden="1" spans="1:14" x14ac:dyDescent="0.25">
      <c r="A7644" s="106">
        <v>45960</v>
      </c>
      <c r="B7644">
        <v>3621</v>
      </c>
      <c r="C7644">
        <v>549</v>
      </c>
      <c r="E7644">
        <v>3</v>
      </c>
      <c r="F7644" t="s">
        <v>7378</v>
      </c>
      <c r="G7644" t="s">
        <v>2021</v>
      </c>
      <c r="I7644" t="s">
        <v>2006</v>
      </c>
      <c r="J7644" t="s">
        <v>6565</v>
      </c>
      <c r="K7644" t="s">
        <v>6566</v>
      </c>
      <c r="L7644">
        <v>2</v>
      </c>
      <c r="M7644">
        <v>520</v>
      </c>
      <c r="N7644" s="43">
        <v>1040</v>
      </c>
    </row>
    <row r="7645" hidden="1" spans="1:14" x14ac:dyDescent="0.25">
      <c r="A7645" s="106">
        <v>45960</v>
      </c>
      <c r="B7645">
        <v>3628</v>
      </c>
      <c r="C7645">
        <v>560</v>
      </c>
      <c r="E7645">
        <v>3</v>
      </c>
      <c r="F7645" t="s">
        <v>7379</v>
      </c>
      <c r="G7645" t="s">
        <v>2054</v>
      </c>
      <c r="I7645" t="s">
        <v>2006</v>
      </c>
      <c r="J7645" t="s">
        <v>6565</v>
      </c>
      <c r="K7645" t="s">
        <v>6566</v>
      </c>
      <c r="L7645">
        <v>5</v>
      </c>
      <c r="M7645">
        <v>520</v>
      </c>
      <c r="N7645" s="43">
        <v>2600</v>
      </c>
    </row>
    <row r="7646" hidden="1" spans="1:14" x14ac:dyDescent="0.25">
      <c r="A7646" s="106">
        <v>45960</v>
      </c>
      <c r="B7646">
        <v>3629</v>
      </c>
      <c r="C7646">
        <v>561</v>
      </c>
      <c r="E7646">
        <v>3</v>
      </c>
      <c r="F7646" t="s">
        <v>7379</v>
      </c>
      <c r="G7646" t="s">
        <v>2054</v>
      </c>
      <c r="I7646" t="s">
        <v>2006</v>
      </c>
      <c r="J7646" t="s">
        <v>6565</v>
      </c>
      <c r="K7646" t="s">
        <v>6566</v>
      </c>
      <c r="L7646">
        <v>3</v>
      </c>
      <c r="M7646">
        <v>520</v>
      </c>
      <c r="N7646" s="43">
        <v>1560</v>
      </c>
    </row>
    <row r="7647" hidden="1" spans="1:14" x14ac:dyDescent="0.25">
      <c r="A7647" s="106">
        <v>45965</v>
      </c>
      <c r="B7647">
        <v>3797</v>
      </c>
      <c r="C7647">
        <v>733</v>
      </c>
      <c r="E7647">
        <v>3</v>
      </c>
      <c r="F7647" t="s">
        <v>7380</v>
      </c>
      <c r="G7647" t="s">
        <v>2021</v>
      </c>
      <c r="I7647" t="s">
        <v>2006</v>
      </c>
      <c r="J7647" t="s">
        <v>6565</v>
      </c>
      <c r="K7647" t="s">
        <v>6566</v>
      </c>
      <c r="L7647">
        <v>8</v>
      </c>
      <c r="M7647">
        <v>520</v>
      </c>
      <c r="N7647" s="43">
        <v>4160</v>
      </c>
    </row>
    <row r="7648" hidden="1" spans="1:14" x14ac:dyDescent="0.25">
      <c r="A7648" s="106">
        <v>45965</v>
      </c>
      <c r="B7648">
        <v>3798</v>
      </c>
      <c r="C7648">
        <v>734</v>
      </c>
      <c r="E7648">
        <v>3</v>
      </c>
      <c r="F7648" t="s">
        <v>7380</v>
      </c>
      <c r="G7648" t="s">
        <v>2021</v>
      </c>
      <c r="I7648" t="s">
        <v>2006</v>
      </c>
      <c r="J7648" t="s">
        <v>6565</v>
      </c>
      <c r="K7648" t="s">
        <v>6566</v>
      </c>
      <c r="L7648">
        <v>2</v>
      </c>
      <c r="M7648">
        <v>520</v>
      </c>
      <c r="N7648" s="43">
        <v>1040</v>
      </c>
    </row>
    <row r="7649" hidden="1" spans="1:14" x14ac:dyDescent="0.25">
      <c r="A7649" s="106">
        <v>45966</v>
      </c>
      <c r="B7649">
        <v>3853</v>
      </c>
      <c r="C7649">
        <v>789</v>
      </c>
      <c r="E7649">
        <v>3</v>
      </c>
      <c r="F7649" t="s">
        <v>7381</v>
      </c>
      <c r="G7649" t="s">
        <v>2021</v>
      </c>
      <c r="I7649" t="s">
        <v>2006</v>
      </c>
      <c r="J7649" t="s">
        <v>6565</v>
      </c>
      <c r="K7649" t="s">
        <v>6566</v>
      </c>
      <c r="L7649">
        <v>8</v>
      </c>
      <c r="M7649">
        <v>520</v>
      </c>
      <c r="N7649" s="43">
        <v>4160</v>
      </c>
    </row>
    <row r="7650" hidden="1" spans="1:14" x14ac:dyDescent="0.25">
      <c r="A7650" s="106">
        <v>45967</v>
      </c>
      <c r="B7650">
        <v>3915</v>
      </c>
      <c r="C7650">
        <v>847</v>
      </c>
      <c r="E7650">
        <v>3</v>
      </c>
      <c r="F7650" t="s">
        <v>7382</v>
      </c>
      <c r="G7650" t="s">
        <v>2021</v>
      </c>
      <c r="I7650" t="s">
        <v>2006</v>
      </c>
      <c r="J7650" t="s">
        <v>6565</v>
      </c>
      <c r="K7650" t="s">
        <v>6566</v>
      </c>
      <c r="L7650">
        <v>8</v>
      </c>
      <c r="M7650">
        <v>520</v>
      </c>
      <c r="N7650" s="43">
        <v>4160</v>
      </c>
    </row>
    <row r="7651" hidden="1" spans="1:14" x14ac:dyDescent="0.25">
      <c r="A7651" s="106">
        <v>45967</v>
      </c>
      <c r="B7651">
        <v>3916</v>
      </c>
      <c r="C7651">
        <v>848</v>
      </c>
      <c r="E7651">
        <v>3</v>
      </c>
      <c r="F7651" t="s">
        <v>7382</v>
      </c>
      <c r="G7651" t="s">
        <v>2021</v>
      </c>
      <c r="I7651" t="s">
        <v>2006</v>
      </c>
      <c r="J7651" t="s">
        <v>6565</v>
      </c>
      <c r="K7651" t="s">
        <v>6566</v>
      </c>
      <c r="L7651">
        <v>2</v>
      </c>
      <c r="M7651">
        <v>520</v>
      </c>
      <c r="N7651" s="43">
        <v>1040</v>
      </c>
    </row>
    <row r="7652" hidden="1" spans="1:14" x14ac:dyDescent="0.25">
      <c r="A7652" s="106">
        <v>45968</v>
      </c>
      <c r="B7652">
        <v>3969</v>
      </c>
      <c r="C7652">
        <v>895</v>
      </c>
      <c r="E7652">
        <v>3</v>
      </c>
      <c r="F7652" t="s">
        <v>7383</v>
      </c>
      <c r="G7652" t="s">
        <v>2368</v>
      </c>
      <c r="I7652" t="s">
        <v>2006</v>
      </c>
      <c r="J7652" t="s">
        <v>6565</v>
      </c>
      <c r="K7652" t="s">
        <v>6566</v>
      </c>
      <c r="L7652">
        <v>3</v>
      </c>
      <c r="M7652">
        <v>520</v>
      </c>
      <c r="N7652" s="43">
        <v>1560</v>
      </c>
    </row>
    <row r="7653" hidden="1" spans="1:14" x14ac:dyDescent="0.25">
      <c r="A7653" s="106">
        <v>45971</v>
      </c>
      <c r="B7653">
        <v>4053</v>
      </c>
      <c r="C7653">
        <v>979</v>
      </c>
      <c r="E7653">
        <v>3</v>
      </c>
      <c r="F7653" t="s">
        <v>7384</v>
      </c>
      <c r="G7653" t="s">
        <v>2021</v>
      </c>
      <c r="I7653" t="s">
        <v>2006</v>
      </c>
      <c r="J7653" t="s">
        <v>6565</v>
      </c>
      <c r="K7653" t="s">
        <v>6566</v>
      </c>
      <c r="L7653">
        <v>8</v>
      </c>
      <c r="M7653">
        <v>520</v>
      </c>
      <c r="N7653" s="43">
        <v>4160</v>
      </c>
    </row>
    <row r="7654" hidden="1" spans="1:14" x14ac:dyDescent="0.25">
      <c r="A7654" s="106">
        <v>45971</v>
      </c>
      <c r="B7654">
        <v>4054</v>
      </c>
      <c r="C7654">
        <v>980</v>
      </c>
      <c r="E7654">
        <v>3</v>
      </c>
      <c r="F7654" t="s">
        <v>7384</v>
      </c>
      <c r="G7654" t="s">
        <v>2021</v>
      </c>
      <c r="I7654" t="s">
        <v>2006</v>
      </c>
      <c r="J7654" t="s">
        <v>6565</v>
      </c>
      <c r="K7654" t="s">
        <v>6566</v>
      </c>
      <c r="L7654">
        <v>2</v>
      </c>
      <c r="M7654">
        <v>520</v>
      </c>
      <c r="N7654" s="43">
        <v>1040</v>
      </c>
    </row>
    <row r="7655" hidden="1" spans="1:14" x14ac:dyDescent="0.25">
      <c r="A7655" s="106">
        <v>45972</v>
      </c>
      <c r="B7655">
        <v>4100</v>
      </c>
      <c r="C7655">
        <v>1026</v>
      </c>
      <c r="E7655">
        <v>3</v>
      </c>
      <c r="F7655" t="s">
        <v>7385</v>
      </c>
      <c r="G7655" t="s">
        <v>2021</v>
      </c>
      <c r="I7655" t="s">
        <v>2006</v>
      </c>
      <c r="J7655" t="s">
        <v>6565</v>
      </c>
      <c r="K7655" t="s">
        <v>6566</v>
      </c>
      <c r="L7655">
        <v>8</v>
      </c>
      <c r="M7655">
        <v>520</v>
      </c>
      <c r="N7655" s="43">
        <v>4160</v>
      </c>
    </row>
    <row r="7656" hidden="1" spans="1:14" x14ac:dyDescent="0.25">
      <c r="A7656" s="106">
        <v>45972</v>
      </c>
      <c r="B7656">
        <v>4101</v>
      </c>
      <c r="C7656">
        <v>1027</v>
      </c>
      <c r="E7656">
        <v>3</v>
      </c>
      <c r="F7656" t="s">
        <v>7385</v>
      </c>
      <c r="G7656" t="s">
        <v>2021</v>
      </c>
      <c r="I7656" t="s">
        <v>2006</v>
      </c>
      <c r="J7656" t="s">
        <v>6565</v>
      </c>
      <c r="K7656" t="s">
        <v>6566</v>
      </c>
      <c r="L7656">
        <v>2</v>
      </c>
      <c r="M7656">
        <v>520</v>
      </c>
      <c r="N7656" s="43">
        <v>1040</v>
      </c>
    </row>
    <row r="7657" hidden="1" spans="1:14" x14ac:dyDescent="0.25">
      <c r="A7657" s="106">
        <v>45973</v>
      </c>
      <c r="B7657">
        <v>4140</v>
      </c>
      <c r="C7657">
        <v>1066</v>
      </c>
      <c r="E7657">
        <v>3</v>
      </c>
      <c r="F7657" t="s">
        <v>7386</v>
      </c>
      <c r="G7657" t="s">
        <v>2036</v>
      </c>
      <c r="I7657" t="s">
        <v>2006</v>
      </c>
      <c r="J7657" t="s">
        <v>6565</v>
      </c>
      <c r="K7657" t="s">
        <v>6566</v>
      </c>
      <c r="L7657">
        <v>8</v>
      </c>
      <c r="M7657">
        <v>520</v>
      </c>
      <c r="N7657" s="43">
        <v>4160</v>
      </c>
    </row>
    <row r="7658" hidden="1" spans="1:14" x14ac:dyDescent="0.25">
      <c r="A7658" s="106">
        <v>45973</v>
      </c>
      <c r="B7658">
        <v>4141</v>
      </c>
      <c r="C7658">
        <v>1067</v>
      </c>
      <c r="E7658">
        <v>3</v>
      </c>
      <c r="F7658" t="s">
        <v>7386</v>
      </c>
      <c r="G7658" t="s">
        <v>2036</v>
      </c>
      <c r="I7658" t="s">
        <v>2006</v>
      </c>
      <c r="J7658" t="s">
        <v>6565</v>
      </c>
      <c r="K7658" t="s">
        <v>6566</v>
      </c>
      <c r="L7658">
        <v>2</v>
      </c>
      <c r="M7658">
        <v>520</v>
      </c>
      <c r="N7658" s="43">
        <v>1040</v>
      </c>
    </row>
    <row r="7659" hidden="1" spans="1:14" x14ac:dyDescent="0.25">
      <c r="A7659" s="106">
        <v>45974</v>
      </c>
      <c r="B7659">
        <v>4226</v>
      </c>
      <c r="C7659">
        <v>1152</v>
      </c>
      <c r="E7659">
        <v>3</v>
      </c>
      <c r="F7659" t="s">
        <v>7387</v>
      </c>
      <c r="G7659" t="s">
        <v>2025</v>
      </c>
      <c r="I7659" t="s">
        <v>2006</v>
      </c>
      <c r="J7659" t="s">
        <v>6565</v>
      </c>
      <c r="K7659" t="s">
        <v>6566</v>
      </c>
      <c r="L7659">
        <v>5</v>
      </c>
      <c r="M7659">
        <v>520</v>
      </c>
      <c r="N7659" s="43">
        <v>2600</v>
      </c>
    </row>
    <row r="7660" hidden="1" spans="1:14" x14ac:dyDescent="0.25">
      <c r="A7660" s="106">
        <v>45974</v>
      </c>
      <c r="B7660">
        <v>4227</v>
      </c>
      <c r="C7660">
        <v>1153</v>
      </c>
      <c r="E7660">
        <v>3</v>
      </c>
      <c r="F7660" t="s">
        <v>7387</v>
      </c>
      <c r="G7660" t="s">
        <v>2025</v>
      </c>
      <c r="I7660" t="s">
        <v>2006</v>
      </c>
      <c r="J7660" t="s">
        <v>6565</v>
      </c>
      <c r="K7660" t="s">
        <v>6566</v>
      </c>
      <c r="L7660">
        <v>3</v>
      </c>
      <c r="M7660">
        <v>520</v>
      </c>
      <c r="N7660" s="43">
        <v>1560</v>
      </c>
    </row>
    <row r="7661" hidden="1" spans="1:14" x14ac:dyDescent="0.25">
      <c r="A7661" s="106">
        <v>45975</v>
      </c>
      <c r="B7661">
        <v>4304</v>
      </c>
      <c r="C7661">
        <v>1230</v>
      </c>
      <c r="E7661">
        <v>3</v>
      </c>
      <c r="F7661" t="s">
        <v>7388</v>
      </c>
      <c r="G7661" t="s">
        <v>2368</v>
      </c>
      <c r="I7661" t="s">
        <v>2006</v>
      </c>
      <c r="J7661" t="s">
        <v>6565</v>
      </c>
      <c r="K7661" t="s">
        <v>6566</v>
      </c>
      <c r="L7661">
        <v>5</v>
      </c>
      <c r="M7661">
        <v>520</v>
      </c>
      <c r="N7661" s="43">
        <v>2600</v>
      </c>
    </row>
    <row r="7662" hidden="1" spans="1:14" x14ac:dyDescent="0.25">
      <c r="A7662" s="106">
        <v>45978</v>
      </c>
      <c r="B7662">
        <v>4387</v>
      </c>
      <c r="C7662">
        <v>1312</v>
      </c>
      <c r="E7662">
        <v>3</v>
      </c>
      <c r="F7662" t="s">
        <v>7389</v>
      </c>
      <c r="G7662" t="s">
        <v>2044</v>
      </c>
      <c r="I7662" t="s">
        <v>2006</v>
      </c>
      <c r="J7662" t="s">
        <v>6565</v>
      </c>
      <c r="K7662" t="s">
        <v>6566</v>
      </c>
      <c r="L7662">
        <v>5</v>
      </c>
      <c r="M7662">
        <v>520</v>
      </c>
      <c r="N7662" s="43">
        <v>2600</v>
      </c>
    </row>
    <row r="7663" hidden="1" spans="1:14" x14ac:dyDescent="0.25">
      <c r="A7663" s="106">
        <v>45978</v>
      </c>
      <c r="B7663">
        <v>4388</v>
      </c>
      <c r="C7663">
        <v>1313</v>
      </c>
      <c r="E7663">
        <v>3</v>
      </c>
      <c r="F7663" t="s">
        <v>7389</v>
      </c>
      <c r="G7663" t="s">
        <v>2044</v>
      </c>
      <c r="I7663" t="s">
        <v>2006</v>
      </c>
      <c r="J7663" t="s">
        <v>6565</v>
      </c>
      <c r="K7663" t="s">
        <v>6566</v>
      </c>
      <c r="L7663">
        <v>3</v>
      </c>
      <c r="M7663">
        <v>520</v>
      </c>
      <c r="N7663" s="43">
        <v>1560</v>
      </c>
    </row>
    <row r="7664" hidden="1" spans="1:14" x14ac:dyDescent="0.25">
      <c r="A7664" s="106">
        <v>45979</v>
      </c>
      <c r="B7664">
        <v>4460</v>
      </c>
      <c r="C7664">
        <v>1386</v>
      </c>
      <c r="E7664">
        <v>3</v>
      </c>
      <c r="F7664" t="s">
        <v>7390</v>
      </c>
      <c r="G7664" t="s">
        <v>2052</v>
      </c>
      <c r="I7664" t="s">
        <v>2006</v>
      </c>
      <c r="J7664" t="s">
        <v>6565</v>
      </c>
      <c r="K7664" t="s">
        <v>6566</v>
      </c>
      <c r="L7664">
        <v>5</v>
      </c>
      <c r="M7664">
        <v>520</v>
      </c>
      <c r="N7664" s="43">
        <v>2600</v>
      </c>
    </row>
    <row r="7665" hidden="1" spans="1:14" x14ac:dyDescent="0.25">
      <c r="A7665" s="106">
        <v>45979</v>
      </c>
      <c r="B7665">
        <v>4461</v>
      </c>
      <c r="C7665">
        <v>1387</v>
      </c>
      <c r="E7665">
        <v>3</v>
      </c>
      <c r="F7665" t="s">
        <v>7390</v>
      </c>
      <c r="G7665" t="s">
        <v>2052</v>
      </c>
      <c r="I7665" t="s">
        <v>2006</v>
      </c>
      <c r="J7665" t="s">
        <v>6565</v>
      </c>
      <c r="K7665" t="s">
        <v>6566</v>
      </c>
      <c r="L7665">
        <v>3</v>
      </c>
      <c r="M7665">
        <v>520</v>
      </c>
      <c r="N7665" s="43">
        <v>1560</v>
      </c>
    </row>
    <row r="7666" hidden="1" spans="1:14" x14ac:dyDescent="0.25">
      <c r="A7666" s="106">
        <v>45980</v>
      </c>
      <c r="B7666">
        <v>4532</v>
      </c>
      <c r="C7666">
        <v>1456</v>
      </c>
      <c r="E7666">
        <v>3</v>
      </c>
      <c r="F7666" t="s">
        <v>7391</v>
      </c>
      <c r="G7666" t="s">
        <v>2021</v>
      </c>
      <c r="I7666" t="s">
        <v>2006</v>
      </c>
      <c r="J7666" t="s">
        <v>6565</v>
      </c>
      <c r="K7666" t="s">
        <v>6566</v>
      </c>
      <c r="L7666">
        <v>8</v>
      </c>
      <c r="M7666">
        <v>520</v>
      </c>
      <c r="N7666" s="43">
        <v>4160</v>
      </c>
    </row>
    <row r="7667" hidden="1" spans="1:14" x14ac:dyDescent="0.25">
      <c r="A7667" s="106">
        <v>45980</v>
      </c>
      <c r="B7667">
        <v>4533</v>
      </c>
      <c r="C7667">
        <v>1457</v>
      </c>
      <c r="E7667">
        <v>3</v>
      </c>
      <c r="F7667" t="s">
        <v>7391</v>
      </c>
      <c r="G7667" t="s">
        <v>2021</v>
      </c>
      <c r="I7667" t="s">
        <v>2006</v>
      </c>
      <c r="J7667" t="s">
        <v>6565</v>
      </c>
      <c r="K7667" t="s">
        <v>6566</v>
      </c>
      <c r="L7667">
        <v>2</v>
      </c>
      <c r="M7667">
        <v>520</v>
      </c>
      <c r="N7667" s="43">
        <v>1040</v>
      </c>
    </row>
    <row r="7668" hidden="1" spans="1:14" x14ac:dyDescent="0.25">
      <c r="A7668" s="106">
        <v>45982</v>
      </c>
      <c r="B7668">
        <v>4642</v>
      </c>
      <c r="C7668">
        <v>1566</v>
      </c>
      <c r="E7668">
        <v>3</v>
      </c>
      <c r="F7668" t="s">
        <v>7392</v>
      </c>
      <c r="G7668" t="s">
        <v>2038</v>
      </c>
      <c r="I7668" t="s">
        <v>2006</v>
      </c>
      <c r="J7668" t="s">
        <v>6565</v>
      </c>
      <c r="K7668" t="s">
        <v>6566</v>
      </c>
      <c r="L7668">
        <v>8</v>
      </c>
      <c r="M7668">
        <v>520</v>
      </c>
      <c r="N7668" s="43">
        <v>4160</v>
      </c>
    </row>
    <row r="7669" hidden="1" spans="1:14" x14ac:dyDescent="0.25">
      <c r="A7669" s="106">
        <v>45985</v>
      </c>
      <c r="B7669">
        <v>4752</v>
      </c>
      <c r="C7669">
        <v>1677</v>
      </c>
      <c r="E7669">
        <v>3</v>
      </c>
      <c r="F7669" t="s">
        <v>7393</v>
      </c>
      <c r="G7669" t="s">
        <v>2021</v>
      </c>
      <c r="I7669" t="s">
        <v>2006</v>
      </c>
      <c r="J7669" t="s">
        <v>6565</v>
      </c>
      <c r="K7669" t="s">
        <v>6566</v>
      </c>
      <c r="L7669">
        <v>8</v>
      </c>
      <c r="M7669">
        <v>520</v>
      </c>
      <c r="N7669" s="43">
        <v>4160</v>
      </c>
    </row>
    <row r="7670" hidden="1" spans="1:14" x14ac:dyDescent="0.25">
      <c r="A7670" s="106">
        <v>45986</v>
      </c>
      <c r="B7670">
        <v>4817</v>
      </c>
      <c r="C7670">
        <v>1742</v>
      </c>
      <c r="E7670">
        <v>3</v>
      </c>
      <c r="F7670" t="s">
        <v>7394</v>
      </c>
      <c r="G7670" t="s">
        <v>2036</v>
      </c>
      <c r="I7670" t="s">
        <v>2006</v>
      </c>
      <c r="J7670" t="s">
        <v>6565</v>
      </c>
      <c r="K7670" t="s">
        <v>6566</v>
      </c>
      <c r="L7670">
        <v>8</v>
      </c>
      <c r="M7670">
        <v>520</v>
      </c>
      <c r="N7670" s="43">
        <v>4160</v>
      </c>
    </row>
    <row r="7671" hidden="1" spans="1:14" x14ac:dyDescent="0.25">
      <c r="A7671" s="106">
        <v>45986</v>
      </c>
      <c r="B7671">
        <v>4818</v>
      </c>
      <c r="C7671">
        <v>1743</v>
      </c>
      <c r="E7671">
        <v>3</v>
      </c>
      <c r="F7671" t="s">
        <v>7394</v>
      </c>
      <c r="G7671" t="s">
        <v>2036</v>
      </c>
      <c r="I7671" t="s">
        <v>2006</v>
      </c>
      <c r="J7671" t="s">
        <v>6565</v>
      </c>
      <c r="K7671" t="s">
        <v>6566</v>
      </c>
      <c r="L7671">
        <v>2</v>
      </c>
      <c r="M7671">
        <v>520</v>
      </c>
      <c r="N7671" s="43">
        <v>1040</v>
      </c>
    </row>
    <row r="7672" hidden="1" spans="1:14" x14ac:dyDescent="0.25">
      <c r="A7672" s="106">
        <v>45987</v>
      </c>
      <c r="B7672">
        <v>4886</v>
      </c>
      <c r="C7672">
        <v>1811</v>
      </c>
      <c r="E7672">
        <v>3</v>
      </c>
      <c r="F7672" t="s">
        <v>7395</v>
      </c>
      <c r="G7672" t="s">
        <v>2021</v>
      </c>
      <c r="I7672" t="s">
        <v>2006</v>
      </c>
      <c r="J7672" t="s">
        <v>6565</v>
      </c>
      <c r="K7672" t="s">
        <v>6566</v>
      </c>
      <c r="L7672">
        <v>8</v>
      </c>
      <c r="M7672">
        <v>520</v>
      </c>
      <c r="N7672" s="43">
        <v>4160</v>
      </c>
    </row>
    <row r="7673" hidden="1" spans="1:14" x14ac:dyDescent="0.25">
      <c r="A7673" s="106">
        <v>45988</v>
      </c>
      <c r="B7673">
        <v>4958</v>
      </c>
      <c r="C7673">
        <v>1877</v>
      </c>
      <c r="E7673">
        <v>3</v>
      </c>
      <c r="F7673" t="s">
        <v>7396</v>
      </c>
      <c r="G7673" t="s">
        <v>2027</v>
      </c>
      <c r="I7673" t="s">
        <v>2006</v>
      </c>
      <c r="J7673" t="s">
        <v>6565</v>
      </c>
      <c r="K7673" t="s">
        <v>6566</v>
      </c>
      <c r="L7673">
        <v>3</v>
      </c>
      <c r="M7673">
        <v>520</v>
      </c>
      <c r="N7673" s="43">
        <v>1560</v>
      </c>
    </row>
    <row r="7674" hidden="1" spans="1:14" x14ac:dyDescent="0.25">
      <c r="A7674" s="106">
        <v>45989</v>
      </c>
      <c r="B7674">
        <v>5023</v>
      </c>
      <c r="C7674">
        <v>1942</v>
      </c>
      <c r="E7674">
        <v>3</v>
      </c>
      <c r="F7674" t="s">
        <v>7397</v>
      </c>
      <c r="G7674" t="s">
        <v>2025</v>
      </c>
      <c r="I7674" t="s">
        <v>2006</v>
      </c>
      <c r="J7674" t="s">
        <v>6565</v>
      </c>
      <c r="K7674" t="s">
        <v>6566</v>
      </c>
      <c r="L7674">
        <v>4</v>
      </c>
      <c r="M7674">
        <v>520</v>
      </c>
      <c r="N7674" s="43">
        <v>2080</v>
      </c>
    </row>
    <row r="7675" hidden="1" spans="1:14" x14ac:dyDescent="0.25">
      <c r="A7675" s="106">
        <v>45992</v>
      </c>
      <c r="B7675">
        <v>5120</v>
      </c>
      <c r="C7675">
        <v>2039</v>
      </c>
      <c r="E7675">
        <v>3</v>
      </c>
      <c r="F7675" t="s">
        <v>7398</v>
      </c>
      <c r="G7675" t="s">
        <v>2036</v>
      </c>
      <c r="I7675" t="s">
        <v>2006</v>
      </c>
      <c r="J7675" t="s">
        <v>6565</v>
      </c>
      <c r="K7675" t="s">
        <v>6566</v>
      </c>
      <c r="L7675">
        <v>8</v>
      </c>
      <c r="M7675">
        <v>520</v>
      </c>
      <c r="N7675" s="43">
        <v>4160</v>
      </c>
    </row>
    <row r="7676" hidden="1" spans="1:14" x14ac:dyDescent="0.25">
      <c r="A7676" s="106">
        <v>45993</v>
      </c>
      <c r="B7676">
        <v>5169</v>
      </c>
      <c r="C7676">
        <v>2088</v>
      </c>
      <c r="E7676">
        <v>3</v>
      </c>
      <c r="F7676" t="s">
        <v>7399</v>
      </c>
      <c r="G7676" t="s">
        <v>2021</v>
      </c>
      <c r="I7676" t="s">
        <v>2006</v>
      </c>
      <c r="J7676" t="s">
        <v>6565</v>
      </c>
      <c r="K7676" t="s">
        <v>6566</v>
      </c>
      <c r="L7676">
        <v>8</v>
      </c>
      <c r="M7676">
        <v>520</v>
      </c>
      <c r="N7676" s="43">
        <v>4160</v>
      </c>
    </row>
    <row r="7677" hidden="1" spans="1:14" x14ac:dyDescent="0.25">
      <c r="A7677" s="106">
        <v>45994</v>
      </c>
      <c r="B7677">
        <v>5235</v>
      </c>
      <c r="C7677">
        <v>2150</v>
      </c>
      <c r="E7677">
        <v>3</v>
      </c>
      <c r="F7677" t="s">
        <v>7400</v>
      </c>
      <c r="G7677" t="s">
        <v>2038</v>
      </c>
      <c r="I7677" t="s">
        <v>2006</v>
      </c>
      <c r="J7677" t="s">
        <v>6565</v>
      </c>
      <c r="K7677" t="s">
        <v>6566</v>
      </c>
      <c r="L7677">
        <v>8</v>
      </c>
      <c r="M7677">
        <v>520</v>
      </c>
      <c r="N7677" s="43">
        <v>4160</v>
      </c>
    </row>
    <row r="7678" hidden="1" spans="1:14" x14ac:dyDescent="0.25">
      <c r="A7678" s="106">
        <v>45995</v>
      </c>
      <c r="B7678">
        <v>5315</v>
      </c>
      <c r="C7678">
        <v>2231</v>
      </c>
      <c r="E7678">
        <v>3</v>
      </c>
      <c r="F7678" t="s">
        <v>7401</v>
      </c>
      <c r="G7678" t="s">
        <v>2114</v>
      </c>
      <c r="I7678" t="s">
        <v>2006</v>
      </c>
      <c r="J7678" t="s">
        <v>6565</v>
      </c>
      <c r="K7678" t="s">
        <v>6566</v>
      </c>
      <c r="L7678">
        <v>5</v>
      </c>
      <c r="M7678">
        <v>520</v>
      </c>
      <c r="N7678" s="43">
        <v>2600</v>
      </c>
    </row>
    <row r="7679" hidden="1" spans="1:14" x14ac:dyDescent="0.25">
      <c r="A7679" s="106">
        <v>45996</v>
      </c>
      <c r="B7679">
        <v>5387</v>
      </c>
      <c r="C7679">
        <v>2303</v>
      </c>
      <c r="E7679">
        <v>3</v>
      </c>
      <c r="F7679" t="s">
        <v>7402</v>
      </c>
      <c r="G7679" t="s">
        <v>2038</v>
      </c>
      <c r="I7679" t="s">
        <v>2006</v>
      </c>
      <c r="J7679" t="s">
        <v>6565</v>
      </c>
      <c r="K7679" t="s">
        <v>6566</v>
      </c>
      <c r="L7679">
        <v>3</v>
      </c>
      <c r="M7679">
        <v>520</v>
      </c>
      <c r="N7679" s="43">
        <v>1560</v>
      </c>
    </row>
    <row r="7680" hidden="1" spans="1:14" x14ac:dyDescent="0.25">
      <c r="A7680" s="106">
        <v>45999</v>
      </c>
      <c r="B7680">
        <v>5469</v>
      </c>
      <c r="C7680">
        <v>2385</v>
      </c>
      <c r="E7680">
        <v>3</v>
      </c>
      <c r="F7680" t="s">
        <v>7403</v>
      </c>
      <c r="G7680" t="s">
        <v>2021</v>
      </c>
      <c r="I7680" t="s">
        <v>2006</v>
      </c>
      <c r="J7680" t="s">
        <v>6565</v>
      </c>
      <c r="K7680" t="s">
        <v>6566</v>
      </c>
      <c r="L7680">
        <v>8</v>
      </c>
      <c r="M7680">
        <v>520</v>
      </c>
      <c r="N7680" s="43">
        <v>4160</v>
      </c>
    </row>
    <row r="7681" hidden="1" spans="1:14" x14ac:dyDescent="0.25">
      <c r="A7681" s="106">
        <v>45999</v>
      </c>
      <c r="B7681">
        <v>5470</v>
      </c>
      <c r="C7681">
        <v>2386</v>
      </c>
      <c r="E7681">
        <v>3</v>
      </c>
      <c r="F7681" t="s">
        <v>7403</v>
      </c>
      <c r="G7681" t="s">
        <v>2021</v>
      </c>
      <c r="I7681" t="s">
        <v>2006</v>
      </c>
      <c r="J7681" t="s">
        <v>6565</v>
      </c>
      <c r="K7681" t="s">
        <v>6566</v>
      </c>
      <c r="L7681">
        <v>2</v>
      </c>
      <c r="M7681">
        <v>520</v>
      </c>
      <c r="N7681" s="43">
        <v>1040</v>
      </c>
    </row>
    <row r="7682" hidden="1" spans="1:14" x14ac:dyDescent="0.25">
      <c r="A7682" s="106">
        <v>46000</v>
      </c>
      <c r="B7682">
        <v>5537</v>
      </c>
      <c r="C7682">
        <v>2453</v>
      </c>
      <c r="E7682">
        <v>3</v>
      </c>
      <c r="F7682" t="s">
        <v>7404</v>
      </c>
      <c r="G7682" t="s">
        <v>2038</v>
      </c>
      <c r="I7682" t="s">
        <v>2006</v>
      </c>
      <c r="J7682" t="s">
        <v>6565</v>
      </c>
      <c r="K7682" t="s">
        <v>6566</v>
      </c>
      <c r="L7682">
        <v>8</v>
      </c>
      <c r="M7682">
        <v>520</v>
      </c>
      <c r="N7682" s="43">
        <v>4160</v>
      </c>
    </row>
    <row r="7683" hidden="1" spans="1:14" x14ac:dyDescent="0.25">
      <c r="A7683" s="106">
        <v>46000</v>
      </c>
      <c r="B7683">
        <v>5538</v>
      </c>
      <c r="C7683">
        <v>2454</v>
      </c>
      <c r="E7683">
        <v>3</v>
      </c>
      <c r="F7683" t="s">
        <v>7404</v>
      </c>
      <c r="G7683" t="s">
        <v>2038</v>
      </c>
      <c r="I7683" t="s">
        <v>2006</v>
      </c>
      <c r="J7683" t="s">
        <v>6565</v>
      </c>
      <c r="K7683" t="s">
        <v>6566</v>
      </c>
      <c r="L7683">
        <v>2</v>
      </c>
      <c r="M7683">
        <v>520</v>
      </c>
      <c r="N7683" s="43">
        <v>1040</v>
      </c>
    </row>
    <row r="7684" hidden="1" spans="1:14" x14ac:dyDescent="0.25">
      <c r="A7684" s="106">
        <v>46001</v>
      </c>
      <c r="B7684">
        <v>5595</v>
      </c>
      <c r="C7684">
        <v>2512</v>
      </c>
      <c r="E7684">
        <v>3</v>
      </c>
      <c r="F7684" t="s">
        <v>7405</v>
      </c>
      <c r="G7684" t="s">
        <v>2021</v>
      </c>
      <c r="I7684" t="s">
        <v>2006</v>
      </c>
      <c r="J7684" t="s">
        <v>6565</v>
      </c>
      <c r="K7684" t="s">
        <v>6566</v>
      </c>
      <c r="L7684">
        <v>8</v>
      </c>
      <c r="M7684">
        <v>520</v>
      </c>
      <c r="N7684" s="43">
        <v>4160</v>
      </c>
    </row>
    <row r="7685" hidden="1" spans="1:14" x14ac:dyDescent="0.25">
      <c r="A7685" s="106">
        <v>46001</v>
      </c>
      <c r="B7685">
        <v>5596</v>
      </c>
      <c r="C7685">
        <v>2513</v>
      </c>
      <c r="E7685">
        <v>3</v>
      </c>
      <c r="F7685" t="s">
        <v>7405</v>
      </c>
      <c r="G7685" t="s">
        <v>2021</v>
      </c>
      <c r="I7685" t="s">
        <v>2006</v>
      </c>
      <c r="J7685" t="s">
        <v>6565</v>
      </c>
      <c r="K7685" t="s">
        <v>6566</v>
      </c>
      <c r="L7685">
        <v>2</v>
      </c>
      <c r="M7685">
        <v>520</v>
      </c>
      <c r="N7685" s="43">
        <v>1040</v>
      </c>
    </row>
    <row r="7686" hidden="1" spans="1:14" x14ac:dyDescent="0.25">
      <c r="A7686" s="106">
        <v>46002</v>
      </c>
      <c r="B7686">
        <v>5676</v>
      </c>
      <c r="C7686">
        <v>2593</v>
      </c>
      <c r="E7686">
        <v>3</v>
      </c>
      <c r="F7686" t="s">
        <v>7406</v>
      </c>
      <c r="G7686" t="s">
        <v>2021</v>
      </c>
      <c r="I7686" t="s">
        <v>2006</v>
      </c>
      <c r="J7686" t="s">
        <v>6565</v>
      </c>
      <c r="K7686" t="s">
        <v>6566</v>
      </c>
      <c r="L7686">
        <v>5</v>
      </c>
      <c r="M7686">
        <v>520</v>
      </c>
      <c r="N7686" s="43">
        <v>2600</v>
      </c>
    </row>
    <row r="7687" hidden="1" spans="1:14" x14ac:dyDescent="0.25">
      <c r="A7687" s="106">
        <v>46002</v>
      </c>
      <c r="B7687">
        <v>5677</v>
      </c>
      <c r="C7687">
        <v>2594</v>
      </c>
      <c r="E7687">
        <v>3</v>
      </c>
      <c r="F7687" t="s">
        <v>7406</v>
      </c>
      <c r="G7687" t="s">
        <v>2021</v>
      </c>
      <c r="I7687" t="s">
        <v>2006</v>
      </c>
      <c r="J7687" t="s">
        <v>6565</v>
      </c>
      <c r="K7687" t="s">
        <v>6566</v>
      </c>
      <c r="L7687">
        <v>3</v>
      </c>
      <c r="M7687">
        <v>520</v>
      </c>
      <c r="N7687" s="43">
        <v>1560</v>
      </c>
    </row>
    <row r="7688" hidden="1" spans="1:14" x14ac:dyDescent="0.25">
      <c r="A7688" s="106">
        <v>46003</v>
      </c>
      <c r="B7688">
        <v>5723</v>
      </c>
      <c r="C7688">
        <v>2640</v>
      </c>
      <c r="E7688">
        <v>3</v>
      </c>
      <c r="F7688" t="s">
        <v>7407</v>
      </c>
      <c r="G7688" t="s">
        <v>2038</v>
      </c>
      <c r="I7688" t="s">
        <v>2006</v>
      </c>
      <c r="J7688" t="s">
        <v>6565</v>
      </c>
      <c r="K7688" t="s">
        <v>6566</v>
      </c>
      <c r="L7688">
        <v>8</v>
      </c>
      <c r="M7688">
        <v>520</v>
      </c>
      <c r="N7688" s="43">
        <v>4160</v>
      </c>
    </row>
    <row r="7689" hidden="1" spans="1:14" x14ac:dyDescent="0.25">
      <c r="A7689" s="106">
        <v>46003</v>
      </c>
      <c r="B7689">
        <v>5724</v>
      </c>
      <c r="C7689">
        <v>2641</v>
      </c>
      <c r="E7689">
        <v>3</v>
      </c>
      <c r="F7689" t="s">
        <v>7407</v>
      </c>
      <c r="G7689" t="s">
        <v>2038</v>
      </c>
      <c r="I7689" t="s">
        <v>2006</v>
      </c>
      <c r="J7689" t="s">
        <v>6565</v>
      </c>
      <c r="K7689" t="s">
        <v>6566</v>
      </c>
      <c r="L7689">
        <v>2</v>
      </c>
      <c r="M7689">
        <v>520</v>
      </c>
      <c r="N7689" s="43">
        <v>1040</v>
      </c>
    </row>
    <row r="7690" hidden="1" spans="1:14" x14ac:dyDescent="0.25">
      <c r="A7690" s="106">
        <v>46006</v>
      </c>
      <c r="B7690">
        <v>5839</v>
      </c>
      <c r="C7690">
        <v>2756</v>
      </c>
      <c r="E7690">
        <v>3</v>
      </c>
      <c r="F7690" t="s">
        <v>7408</v>
      </c>
      <c r="G7690" t="s">
        <v>2025</v>
      </c>
      <c r="I7690" t="s">
        <v>2006</v>
      </c>
      <c r="J7690" t="s">
        <v>6565</v>
      </c>
      <c r="K7690" t="s">
        <v>6566</v>
      </c>
      <c r="L7690">
        <v>8</v>
      </c>
      <c r="M7690">
        <v>520</v>
      </c>
      <c r="N7690" s="43">
        <v>4160</v>
      </c>
    </row>
    <row r="7691" hidden="1" spans="1:14" x14ac:dyDescent="0.25">
      <c r="A7691" s="106">
        <v>46006</v>
      </c>
      <c r="B7691">
        <v>5840</v>
      </c>
      <c r="C7691">
        <v>2757</v>
      </c>
      <c r="E7691">
        <v>3</v>
      </c>
      <c r="F7691" t="s">
        <v>7408</v>
      </c>
      <c r="G7691" t="s">
        <v>2025</v>
      </c>
      <c r="I7691" t="s">
        <v>2006</v>
      </c>
      <c r="J7691" t="s">
        <v>6565</v>
      </c>
      <c r="K7691" t="s">
        <v>6566</v>
      </c>
      <c r="L7691">
        <v>2</v>
      </c>
      <c r="M7691">
        <v>520</v>
      </c>
      <c r="N7691" s="43">
        <v>1040</v>
      </c>
    </row>
    <row r="7692" hidden="1" spans="1:14" x14ac:dyDescent="0.25">
      <c r="A7692" s="106">
        <v>46007</v>
      </c>
      <c r="B7692">
        <v>5891</v>
      </c>
      <c r="C7692">
        <v>2808</v>
      </c>
      <c r="E7692">
        <v>3</v>
      </c>
      <c r="F7692" t="s">
        <v>6411</v>
      </c>
      <c r="G7692" t="s">
        <v>2063</v>
      </c>
      <c r="I7692" t="s">
        <v>2006</v>
      </c>
      <c r="J7692" t="s">
        <v>6565</v>
      </c>
      <c r="K7692" t="s">
        <v>6566</v>
      </c>
      <c r="L7692">
        <v>8</v>
      </c>
      <c r="M7692">
        <v>520</v>
      </c>
      <c r="N7692" s="43">
        <v>4160</v>
      </c>
    </row>
    <row r="7693" hidden="1" spans="1:14" x14ac:dyDescent="0.25">
      <c r="A7693" s="106">
        <v>46007</v>
      </c>
      <c r="B7693">
        <v>5892</v>
      </c>
      <c r="C7693">
        <v>2809</v>
      </c>
      <c r="E7693">
        <v>3</v>
      </c>
      <c r="F7693" t="s">
        <v>6411</v>
      </c>
      <c r="G7693" t="s">
        <v>2063</v>
      </c>
      <c r="I7693" t="s">
        <v>2006</v>
      </c>
      <c r="J7693" t="s">
        <v>6565</v>
      </c>
      <c r="K7693" t="s">
        <v>6566</v>
      </c>
      <c r="L7693">
        <v>2</v>
      </c>
      <c r="M7693">
        <v>520</v>
      </c>
      <c r="N7693" s="43">
        <v>1040</v>
      </c>
    </row>
    <row r="7694" hidden="1" spans="1:14" x14ac:dyDescent="0.25">
      <c r="A7694" s="106">
        <v>46008</v>
      </c>
      <c r="B7694">
        <v>5969</v>
      </c>
      <c r="C7694">
        <v>2884</v>
      </c>
      <c r="E7694">
        <v>3</v>
      </c>
      <c r="F7694" t="s">
        <v>7409</v>
      </c>
      <c r="G7694" t="s">
        <v>2063</v>
      </c>
      <c r="I7694" t="s">
        <v>2006</v>
      </c>
      <c r="J7694" t="s">
        <v>6565</v>
      </c>
      <c r="K7694" t="s">
        <v>6566</v>
      </c>
      <c r="L7694">
        <v>8</v>
      </c>
      <c r="M7694">
        <v>520</v>
      </c>
      <c r="N7694" s="43">
        <v>4160</v>
      </c>
    </row>
    <row r="7695" hidden="1" spans="1:14" x14ac:dyDescent="0.25">
      <c r="A7695" s="106">
        <v>46009</v>
      </c>
      <c r="B7695">
        <v>6030</v>
      </c>
      <c r="C7695">
        <v>2946</v>
      </c>
      <c r="E7695">
        <v>3</v>
      </c>
      <c r="F7695" t="s">
        <v>7410</v>
      </c>
      <c r="G7695" t="s">
        <v>2114</v>
      </c>
      <c r="I7695" t="s">
        <v>2006</v>
      </c>
      <c r="J7695" t="s">
        <v>6565</v>
      </c>
      <c r="K7695" t="s">
        <v>6566</v>
      </c>
      <c r="L7695">
        <v>5</v>
      </c>
      <c r="M7695">
        <v>520</v>
      </c>
      <c r="N7695" s="43">
        <v>2600</v>
      </c>
    </row>
    <row r="7696" hidden="1" spans="1:14" x14ac:dyDescent="0.25">
      <c r="A7696" s="106">
        <v>46009</v>
      </c>
      <c r="B7696">
        <v>6031</v>
      </c>
      <c r="C7696">
        <v>2947</v>
      </c>
      <c r="E7696">
        <v>3</v>
      </c>
      <c r="F7696" t="s">
        <v>7410</v>
      </c>
      <c r="G7696" t="s">
        <v>2114</v>
      </c>
      <c r="I7696" t="s">
        <v>2006</v>
      </c>
      <c r="J7696" t="s">
        <v>6565</v>
      </c>
      <c r="K7696" t="s">
        <v>6566</v>
      </c>
      <c r="L7696">
        <v>3</v>
      </c>
      <c r="M7696">
        <v>520</v>
      </c>
      <c r="N7696" s="43">
        <v>1560</v>
      </c>
    </row>
    <row r="7697" hidden="1" spans="1:14" x14ac:dyDescent="0.25">
      <c r="A7697" s="106">
        <v>46010</v>
      </c>
      <c r="B7697">
        <v>6076</v>
      </c>
      <c r="C7697">
        <v>2992</v>
      </c>
      <c r="E7697">
        <v>3</v>
      </c>
      <c r="F7697" t="s">
        <v>7411</v>
      </c>
      <c r="G7697" t="s">
        <v>2044</v>
      </c>
      <c r="I7697" t="s">
        <v>2006</v>
      </c>
      <c r="J7697" t="s">
        <v>6565</v>
      </c>
      <c r="K7697" t="s">
        <v>6566</v>
      </c>
      <c r="L7697">
        <v>4</v>
      </c>
      <c r="M7697">
        <v>520</v>
      </c>
      <c r="N7697" s="43">
        <v>2080</v>
      </c>
    </row>
    <row r="7698" hidden="1" spans="1:14" x14ac:dyDescent="0.25">
      <c r="A7698" s="106">
        <v>46013</v>
      </c>
      <c r="B7698">
        <v>6134</v>
      </c>
      <c r="C7698">
        <v>3050</v>
      </c>
      <c r="E7698">
        <v>3</v>
      </c>
      <c r="F7698" t="s">
        <v>7412</v>
      </c>
      <c r="G7698" t="s">
        <v>2036</v>
      </c>
      <c r="I7698" t="s">
        <v>2006</v>
      </c>
      <c r="J7698" t="s">
        <v>6565</v>
      </c>
      <c r="K7698" t="s">
        <v>6566</v>
      </c>
      <c r="L7698">
        <v>8</v>
      </c>
      <c r="M7698">
        <v>520</v>
      </c>
      <c r="N7698" s="43">
        <v>4160</v>
      </c>
    </row>
    <row r="7699" hidden="1" spans="1:14" x14ac:dyDescent="0.25">
      <c r="A7699" s="106">
        <v>46013</v>
      </c>
      <c r="B7699">
        <v>6135</v>
      </c>
      <c r="C7699">
        <v>3051</v>
      </c>
      <c r="E7699">
        <v>3</v>
      </c>
      <c r="F7699" t="s">
        <v>7412</v>
      </c>
      <c r="G7699" t="s">
        <v>2036</v>
      </c>
      <c r="I7699" t="s">
        <v>2006</v>
      </c>
      <c r="J7699" t="s">
        <v>6565</v>
      </c>
      <c r="K7699" t="s">
        <v>6566</v>
      </c>
      <c r="L7699">
        <v>2</v>
      </c>
      <c r="M7699">
        <v>520</v>
      </c>
      <c r="N7699" s="43">
        <v>1040</v>
      </c>
    </row>
    <row r="7700" hidden="1" spans="1:14" x14ac:dyDescent="0.25">
      <c r="A7700" s="106">
        <v>46014</v>
      </c>
      <c r="B7700">
        <v>6198</v>
      </c>
      <c r="C7700">
        <v>3115</v>
      </c>
      <c r="E7700">
        <v>3</v>
      </c>
      <c r="F7700" t="s">
        <v>7413</v>
      </c>
      <c r="G7700" t="s">
        <v>2021</v>
      </c>
      <c r="I7700" t="s">
        <v>2006</v>
      </c>
      <c r="J7700" t="s">
        <v>6565</v>
      </c>
      <c r="K7700" t="s">
        <v>6566</v>
      </c>
      <c r="L7700">
        <v>8</v>
      </c>
      <c r="M7700">
        <v>520</v>
      </c>
      <c r="N7700" s="43">
        <v>4160</v>
      </c>
    </row>
    <row r="7701" hidden="1" spans="1:14" x14ac:dyDescent="0.25">
      <c r="A7701" s="106">
        <v>46014</v>
      </c>
      <c r="B7701">
        <v>6224</v>
      </c>
      <c r="C7701">
        <v>3141</v>
      </c>
      <c r="E7701">
        <v>3</v>
      </c>
      <c r="F7701" t="s">
        <v>7414</v>
      </c>
      <c r="G7701" t="s">
        <v>2027</v>
      </c>
      <c r="I7701" t="s">
        <v>2006</v>
      </c>
      <c r="J7701" t="s">
        <v>6565</v>
      </c>
      <c r="K7701" t="s">
        <v>6566</v>
      </c>
      <c r="L7701">
        <v>4</v>
      </c>
      <c r="M7701">
        <v>520</v>
      </c>
      <c r="N7701" s="43">
        <v>2080</v>
      </c>
    </row>
    <row r="7702" hidden="1" spans="1:14" x14ac:dyDescent="0.25">
      <c r="A7702" s="106">
        <v>46017</v>
      </c>
      <c r="B7702">
        <v>6229</v>
      </c>
      <c r="C7702">
        <v>3146</v>
      </c>
      <c r="E7702">
        <v>3</v>
      </c>
      <c r="F7702" t="s">
        <v>7415</v>
      </c>
      <c r="G7702" t="s">
        <v>2012</v>
      </c>
      <c r="I7702" t="s">
        <v>2006</v>
      </c>
      <c r="J7702" t="s">
        <v>6565</v>
      </c>
      <c r="K7702" t="s">
        <v>6566</v>
      </c>
      <c r="L7702">
        <v>5</v>
      </c>
      <c r="M7702">
        <v>520</v>
      </c>
      <c r="N7702" s="43">
        <v>2600</v>
      </c>
    </row>
    <row r="7703" hidden="1" spans="1:14" x14ac:dyDescent="0.25">
      <c r="A7703" s="106">
        <v>46017</v>
      </c>
      <c r="B7703">
        <v>6230</v>
      </c>
      <c r="C7703">
        <v>3147</v>
      </c>
      <c r="E7703">
        <v>3</v>
      </c>
      <c r="F7703" t="s">
        <v>7415</v>
      </c>
      <c r="G7703" t="s">
        <v>2012</v>
      </c>
      <c r="I7703" t="s">
        <v>2006</v>
      </c>
      <c r="J7703" t="s">
        <v>6565</v>
      </c>
      <c r="K7703" t="s">
        <v>6566</v>
      </c>
      <c r="L7703">
        <v>2</v>
      </c>
      <c r="M7703">
        <v>520</v>
      </c>
      <c r="N7703" s="43">
        <v>1040</v>
      </c>
    </row>
    <row r="7704" hidden="1" spans="1:14" x14ac:dyDescent="0.25">
      <c r="A7704" s="106">
        <v>46020</v>
      </c>
      <c r="B7704">
        <v>6269</v>
      </c>
      <c r="C7704">
        <v>3185</v>
      </c>
      <c r="E7704">
        <v>3</v>
      </c>
      <c r="F7704" t="s">
        <v>7416</v>
      </c>
      <c r="G7704" t="s">
        <v>2038</v>
      </c>
      <c r="I7704" t="s">
        <v>2006</v>
      </c>
      <c r="J7704" t="s">
        <v>6565</v>
      </c>
      <c r="K7704" t="s">
        <v>6566</v>
      </c>
      <c r="L7704">
        <v>8</v>
      </c>
      <c r="M7704">
        <v>520</v>
      </c>
      <c r="N7704" s="43">
        <v>4160</v>
      </c>
    </row>
    <row r="7705" hidden="1" spans="1:14" x14ac:dyDescent="0.25">
      <c r="A7705" s="106">
        <v>46021</v>
      </c>
      <c r="B7705">
        <v>6320</v>
      </c>
      <c r="C7705">
        <v>3236</v>
      </c>
      <c r="E7705">
        <v>3</v>
      </c>
      <c r="F7705" t="s">
        <v>7417</v>
      </c>
      <c r="G7705" t="s">
        <v>2012</v>
      </c>
      <c r="I7705" t="s">
        <v>2006</v>
      </c>
      <c r="J7705" t="s">
        <v>6565</v>
      </c>
      <c r="K7705" t="s">
        <v>6566</v>
      </c>
      <c r="L7705">
        <v>5</v>
      </c>
      <c r="M7705">
        <v>520</v>
      </c>
      <c r="N7705" s="43">
        <v>2600</v>
      </c>
    </row>
    <row r="7706" hidden="1" spans="1:14" x14ac:dyDescent="0.25">
      <c r="A7706" s="106">
        <v>46024</v>
      </c>
      <c r="B7706">
        <v>6377</v>
      </c>
      <c r="C7706">
        <v>3292</v>
      </c>
      <c r="E7706">
        <v>3</v>
      </c>
      <c r="F7706" t="s">
        <v>7418</v>
      </c>
      <c r="G7706" t="s">
        <v>2038</v>
      </c>
      <c r="I7706" t="s">
        <v>2006</v>
      </c>
      <c r="J7706" t="s">
        <v>6565</v>
      </c>
      <c r="K7706" t="s">
        <v>6566</v>
      </c>
      <c r="L7706">
        <v>4</v>
      </c>
      <c r="M7706">
        <v>520</v>
      </c>
      <c r="N7706" s="43">
        <v>2080</v>
      </c>
    </row>
    <row r="7707" hidden="1" spans="1:14" x14ac:dyDescent="0.25">
      <c r="A7707" s="106">
        <v>46027</v>
      </c>
      <c r="B7707">
        <v>6471</v>
      </c>
      <c r="C7707">
        <v>3386</v>
      </c>
      <c r="E7707">
        <v>3</v>
      </c>
      <c r="F7707" t="s">
        <v>7419</v>
      </c>
      <c r="G7707" t="s">
        <v>2038</v>
      </c>
      <c r="I7707" t="s">
        <v>2006</v>
      </c>
      <c r="J7707" t="s">
        <v>6565</v>
      </c>
      <c r="K7707" t="s">
        <v>6566</v>
      </c>
      <c r="L7707">
        <v>8</v>
      </c>
      <c r="M7707">
        <v>520</v>
      </c>
      <c r="N7707" s="43">
        <v>4160</v>
      </c>
    </row>
    <row r="7708" hidden="1" spans="1:14" x14ac:dyDescent="0.25">
      <c r="A7708" s="106">
        <v>46027</v>
      </c>
      <c r="B7708">
        <v>6472</v>
      </c>
      <c r="C7708">
        <v>3387</v>
      </c>
      <c r="E7708">
        <v>3</v>
      </c>
      <c r="F7708" t="s">
        <v>7419</v>
      </c>
      <c r="G7708" t="s">
        <v>2038</v>
      </c>
      <c r="I7708" t="s">
        <v>2006</v>
      </c>
      <c r="J7708" t="s">
        <v>6565</v>
      </c>
      <c r="K7708" t="s">
        <v>6566</v>
      </c>
      <c r="L7708">
        <v>2</v>
      </c>
      <c r="M7708">
        <v>520</v>
      </c>
      <c r="N7708" s="43">
        <v>1040</v>
      </c>
    </row>
    <row r="7709" hidden="1" spans="1:14" x14ac:dyDescent="0.25">
      <c r="A7709" s="106">
        <v>46028</v>
      </c>
      <c r="B7709">
        <v>6513</v>
      </c>
      <c r="C7709">
        <v>3428</v>
      </c>
      <c r="E7709">
        <v>3</v>
      </c>
      <c r="F7709" t="s">
        <v>7420</v>
      </c>
      <c r="G7709" t="s">
        <v>2063</v>
      </c>
      <c r="I7709" t="s">
        <v>2006</v>
      </c>
      <c r="J7709" t="s">
        <v>6565</v>
      </c>
      <c r="K7709" t="s">
        <v>6566</v>
      </c>
      <c r="L7709">
        <v>8</v>
      </c>
      <c r="M7709">
        <v>520</v>
      </c>
      <c r="N7709" s="43">
        <v>4160</v>
      </c>
    </row>
    <row r="7710" hidden="1" spans="1:14" x14ac:dyDescent="0.25">
      <c r="A7710" s="106">
        <v>46028</v>
      </c>
      <c r="B7710">
        <v>6514</v>
      </c>
      <c r="C7710">
        <v>3429</v>
      </c>
      <c r="E7710">
        <v>3</v>
      </c>
      <c r="F7710" t="s">
        <v>7420</v>
      </c>
      <c r="G7710" t="s">
        <v>2063</v>
      </c>
      <c r="I7710" t="s">
        <v>2006</v>
      </c>
      <c r="J7710" t="s">
        <v>6565</v>
      </c>
      <c r="K7710" t="s">
        <v>6566</v>
      </c>
      <c r="L7710">
        <v>2</v>
      </c>
      <c r="M7710">
        <v>520</v>
      </c>
      <c r="N7710" s="43">
        <v>1040</v>
      </c>
    </row>
    <row r="7711" hidden="1" spans="1:14" x14ac:dyDescent="0.25">
      <c r="A7711" s="106">
        <v>46029</v>
      </c>
      <c r="B7711">
        <v>6580</v>
      </c>
      <c r="C7711">
        <v>3495</v>
      </c>
      <c r="E7711">
        <v>3</v>
      </c>
      <c r="F7711" t="s">
        <v>7421</v>
      </c>
      <c r="G7711" t="s">
        <v>2054</v>
      </c>
      <c r="I7711" t="s">
        <v>2006</v>
      </c>
      <c r="J7711" t="s">
        <v>6565</v>
      </c>
      <c r="K7711" t="s">
        <v>6566</v>
      </c>
      <c r="L7711">
        <v>8</v>
      </c>
      <c r="M7711">
        <v>520</v>
      </c>
      <c r="N7711" s="43">
        <v>4160</v>
      </c>
    </row>
    <row r="7712" hidden="1" spans="1:14" x14ac:dyDescent="0.25">
      <c r="A7712" s="106">
        <v>46029</v>
      </c>
      <c r="B7712">
        <v>6581</v>
      </c>
      <c r="C7712">
        <v>3496</v>
      </c>
      <c r="E7712">
        <v>3</v>
      </c>
      <c r="F7712" t="s">
        <v>7421</v>
      </c>
      <c r="G7712" t="s">
        <v>2054</v>
      </c>
      <c r="I7712" t="s">
        <v>2006</v>
      </c>
      <c r="J7712" t="s">
        <v>6565</v>
      </c>
      <c r="K7712" t="s">
        <v>6566</v>
      </c>
      <c r="L7712">
        <v>2</v>
      </c>
      <c r="M7712">
        <v>520</v>
      </c>
      <c r="N7712" s="43">
        <v>1040</v>
      </c>
    </row>
    <row r="7713" hidden="1" spans="1:14" x14ac:dyDescent="0.25">
      <c r="A7713" s="106">
        <v>46029</v>
      </c>
      <c r="B7713">
        <v>6624</v>
      </c>
      <c r="C7713">
        <v>3539</v>
      </c>
      <c r="E7713">
        <v>3</v>
      </c>
      <c r="F7713" t="s">
        <v>7422</v>
      </c>
      <c r="G7713" t="s">
        <v>2036</v>
      </c>
      <c r="I7713" t="s">
        <v>2006</v>
      </c>
      <c r="J7713" t="s">
        <v>6565</v>
      </c>
      <c r="K7713" t="s">
        <v>6566</v>
      </c>
      <c r="L7713">
        <v>8</v>
      </c>
      <c r="M7713">
        <v>520</v>
      </c>
      <c r="N7713" s="43">
        <v>4160</v>
      </c>
    </row>
    <row r="7714" hidden="1" spans="1:14" x14ac:dyDescent="0.25">
      <c r="A7714" s="106">
        <v>46029</v>
      </c>
      <c r="B7714">
        <v>6625</v>
      </c>
      <c r="C7714">
        <v>3540</v>
      </c>
      <c r="E7714">
        <v>3</v>
      </c>
      <c r="F7714" t="s">
        <v>7422</v>
      </c>
      <c r="G7714" t="s">
        <v>2036</v>
      </c>
      <c r="I7714" t="s">
        <v>2006</v>
      </c>
      <c r="J7714" t="s">
        <v>6565</v>
      </c>
      <c r="K7714" t="s">
        <v>6566</v>
      </c>
      <c r="L7714">
        <v>2</v>
      </c>
      <c r="M7714">
        <v>520</v>
      </c>
      <c r="N7714" s="43">
        <v>1040</v>
      </c>
    </row>
    <row r="7715" hidden="1" spans="1:14" x14ac:dyDescent="0.25">
      <c r="A7715" s="106">
        <v>46031</v>
      </c>
      <c r="B7715">
        <v>6689</v>
      </c>
      <c r="C7715">
        <v>3604</v>
      </c>
      <c r="E7715">
        <v>3</v>
      </c>
      <c r="F7715" t="s">
        <v>7423</v>
      </c>
      <c r="G7715" t="s">
        <v>2038</v>
      </c>
      <c r="I7715" t="s">
        <v>2006</v>
      </c>
      <c r="J7715" t="s">
        <v>6565</v>
      </c>
      <c r="K7715" t="s">
        <v>6566</v>
      </c>
      <c r="L7715">
        <v>8</v>
      </c>
      <c r="M7715">
        <v>520</v>
      </c>
      <c r="N7715" s="43">
        <v>4160</v>
      </c>
    </row>
    <row r="7716" hidden="1" spans="1:14" x14ac:dyDescent="0.25">
      <c r="A7716" s="106">
        <v>46031</v>
      </c>
      <c r="B7716">
        <v>6690</v>
      </c>
      <c r="C7716">
        <v>3605</v>
      </c>
      <c r="E7716">
        <v>3</v>
      </c>
      <c r="F7716" t="s">
        <v>7423</v>
      </c>
      <c r="G7716" t="s">
        <v>2038</v>
      </c>
      <c r="I7716" t="s">
        <v>2006</v>
      </c>
      <c r="J7716" t="s">
        <v>6565</v>
      </c>
      <c r="K7716" t="s">
        <v>6566</v>
      </c>
      <c r="L7716">
        <v>2</v>
      </c>
      <c r="M7716">
        <v>520</v>
      </c>
      <c r="N7716" s="43">
        <v>1040</v>
      </c>
    </row>
    <row r="7717" hidden="1" spans="1:14" x14ac:dyDescent="0.25">
      <c r="A7717" s="106">
        <v>46031</v>
      </c>
      <c r="B7717">
        <v>6705</v>
      </c>
      <c r="C7717">
        <v>3620</v>
      </c>
      <c r="E7717">
        <v>3</v>
      </c>
      <c r="F7717" t="s">
        <v>7424</v>
      </c>
      <c r="G7717" t="s">
        <v>2036</v>
      </c>
      <c r="I7717" t="s">
        <v>2006</v>
      </c>
      <c r="J7717" t="s">
        <v>6565</v>
      </c>
      <c r="K7717" t="s">
        <v>6566</v>
      </c>
      <c r="L7717">
        <v>8</v>
      </c>
      <c r="M7717">
        <v>520</v>
      </c>
      <c r="N7717" s="43">
        <v>4160</v>
      </c>
    </row>
    <row r="7718" hidden="1" spans="1:14" x14ac:dyDescent="0.25">
      <c r="A7718" s="106">
        <v>46031</v>
      </c>
      <c r="B7718">
        <v>6706</v>
      </c>
      <c r="C7718">
        <v>3621</v>
      </c>
      <c r="E7718">
        <v>3</v>
      </c>
      <c r="F7718" t="s">
        <v>7424</v>
      </c>
      <c r="G7718" t="s">
        <v>2036</v>
      </c>
      <c r="I7718" t="s">
        <v>2006</v>
      </c>
      <c r="J7718" t="s">
        <v>6565</v>
      </c>
      <c r="K7718" t="s">
        <v>6566</v>
      </c>
      <c r="L7718">
        <v>2</v>
      </c>
      <c r="M7718">
        <v>520</v>
      </c>
      <c r="N7718" s="43">
        <v>1040</v>
      </c>
    </row>
    <row r="7719" hidden="1" spans="1:14" x14ac:dyDescent="0.25">
      <c r="A7719" s="106">
        <v>46034</v>
      </c>
      <c r="B7719">
        <v>6765</v>
      </c>
      <c r="C7719">
        <v>3672</v>
      </c>
      <c r="E7719">
        <v>3</v>
      </c>
      <c r="F7719" t="s">
        <v>7425</v>
      </c>
      <c r="G7719" t="s">
        <v>2063</v>
      </c>
      <c r="I7719" t="s">
        <v>2006</v>
      </c>
      <c r="J7719" t="s">
        <v>6565</v>
      </c>
      <c r="K7719" t="s">
        <v>6566</v>
      </c>
      <c r="L7719">
        <v>8</v>
      </c>
      <c r="M7719">
        <v>520</v>
      </c>
      <c r="N7719" s="43">
        <v>4160</v>
      </c>
    </row>
    <row r="7720" hidden="1" spans="1:14" x14ac:dyDescent="0.25">
      <c r="A7720" s="106">
        <v>46034</v>
      </c>
      <c r="B7720">
        <v>6766</v>
      </c>
      <c r="C7720">
        <v>3673</v>
      </c>
      <c r="E7720">
        <v>3</v>
      </c>
      <c r="F7720" t="s">
        <v>7425</v>
      </c>
      <c r="G7720" t="s">
        <v>2063</v>
      </c>
      <c r="I7720" t="s">
        <v>2006</v>
      </c>
      <c r="J7720" t="s">
        <v>6565</v>
      </c>
      <c r="K7720" t="s">
        <v>6566</v>
      </c>
      <c r="L7720">
        <v>2</v>
      </c>
      <c r="M7720">
        <v>520</v>
      </c>
      <c r="N7720" s="43">
        <v>1040</v>
      </c>
    </row>
    <row r="7721" hidden="1" spans="1:14" x14ac:dyDescent="0.25">
      <c r="A7721" s="106">
        <v>46034</v>
      </c>
      <c r="B7721">
        <v>6811</v>
      </c>
      <c r="C7721">
        <v>3718</v>
      </c>
      <c r="E7721">
        <v>3</v>
      </c>
      <c r="F7721" t="s">
        <v>7426</v>
      </c>
      <c r="G7721" t="s">
        <v>2017</v>
      </c>
      <c r="I7721" t="s">
        <v>2006</v>
      </c>
      <c r="J7721" t="s">
        <v>6565</v>
      </c>
      <c r="K7721" t="s">
        <v>6566</v>
      </c>
      <c r="L7721">
        <v>5</v>
      </c>
      <c r="M7721">
        <v>520</v>
      </c>
      <c r="N7721" s="43">
        <v>2600</v>
      </c>
    </row>
    <row r="7722" hidden="1" spans="1:14" x14ac:dyDescent="0.25">
      <c r="A7722" s="106">
        <v>46034</v>
      </c>
      <c r="B7722">
        <v>6812</v>
      </c>
      <c r="C7722">
        <v>3719</v>
      </c>
      <c r="E7722">
        <v>3</v>
      </c>
      <c r="F7722" t="s">
        <v>7426</v>
      </c>
      <c r="G7722" t="s">
        <v>2017</v>
      </c>
      <c r="I7722" t="s">
        <v>2006</v>
      </c>
      <c r="J7722" t="s">
        <v>6565</v>
      </c>
      <c r="K7722" t="s">
        <v>6566</v>
      </c>
      <c r="L7722">
        <v>3</v>
      </c>
      <c r="M7722">
        <v>520</v>
      </c>
      <c r="N7722" s="43">
        <v>1560</v>
      </c>
    </row>
    <row r="7723" hidden="1" spans="1:14" x14ac:dyDescent="0.25">
      <c r="A7723" s="106">
        <v>46035</v>
      </c>
      <c r="B7723">
        <v>6834</v>
      </c>
      <c r="C7723">
        <v>3742</v>
      </c>
      <c r="E7723">
        <v>3</v>
      </c>
      <c r="F7723" t="s">
        <v>7427</v>
      </c>
      <c r="G7723" t="s">
        <v>2063</v>
      </c>
      <c r="I7723" t="s">
        <v>2006</v>
      </c>
      <c r="J7723" t="s">
        <v>6565</v>
      </c>
      <c r="K7723" t="s">
        <v>6566</v>
      </c>
      <c r="L7723">
        <v>8</v>
      </c>
      <c r="M7723">
        <v>520</v>
      </c>
      <c r="N7723" s="43">
        <v>4160</v>
      </c>
    </row>
    <row r="7724" hidden="1" spans="1:14" x14ac:dyDescent="0.25">
      <c r="A7724" s="106">
        <v>46035</v>
      </c>
      <c r="B7724">
        <v>6835</v>
      </c>
      <c r="C7724">
        <v>3743</v>
      </c>
      <c r="E7724">
        <v>3</v>
      </c>
      <c r="F7724" t="s">
        <v>7427</v>
      </c>
      <c r="G7724" t="s">
        <v>2063</v>
      </c>
      <c r="I7724" t="s">
        <v>2006</v>
      </c>
      <c r="J7724" t="s">
        <v>6565</v>
      </c>
      <c r="K7724" t="s">
        <v>6566</v>
      </c>
      <c r="L7724">
        <v>2</v>
      </c>
      <c r="M7724">
        <v>520</v>
      </c>
      <c r="N7724" s="43">
        <v>1040</v>
      </c>
    </row>
    <row r="7725" hidden="1" spans="1:14" x14ac:dyDescent="0.25">
      <c r="A7725" s="106">
        <v>46036</v>
      </c>
      <c r="B7725">
        <v>6886</v>
      </c>
      <c r="C7725">
        <v>3793</v>
      </c>
      <c r="E7725">
        <v>3</v>
      </c>
      <c r="F7725" t="s">
        <v>7428</v>
      </c>
      <c r="G7725" t="s">
        <v>2036</v>
      </c>
      <c r="I7725" t="s">
        <v>2006</v>
      </c>
      <c r="J7725" t="s">
        <v>6565</v>
      </c>
      <c r="K7725" t="s">
        <v>6566</v>
      </c>
      <c r="L7725">
        <v>8</v>
      </c>
      <c r="M7725">
        <v>520</v>
      </c>
      <c r="N7725" s="43">
        <v>4160</v>
      </c>
    </row>
    <row r="7726" hidden="1" spans="1:14" x14ac:dyDescent="0.25">
      <c r="A7726" s="106">
        <v>46036</v>
      </c>
      <c r="B7726">
        <v>6930</v>
      </c>
      <c r="C7726">
        <v>3836</v>
      </c>
      <c r="E7726">
        <v>3</v>
      </c>
      <c r="F7726" t="s">
        <v>7429</v>
      </c>
      <c r="G7726" t="s">
        <v>2054</v>
      </c>
      <c r="I7726" t="s">
        <v>2006</v>
      </c>
      <c r="J7726" t="s">
        <v>6565</v>
      </c>
      <c r="K7726" t="s">
        <v>6566</v>
      </c>
      <c r="L7726">
        <v>8</v>
      </c>
      <c r="M7726">
        <v>520</v>
      </c>
      <c r="N7726" s="43">
        <v>4160</v>
      </c>
    </row>
    <row r="7727" hidden="1" spans="1:14" x14ac:dyDescent="0.25">
      <c r="A7727" s="106">
        <v>46036</v>
      </c>
      <c r="B7727">
        <v>6931</v>
      </c>
      <c r="C7727">
        <v>3837</v>
      </c>
      <c r="E7727">
        <v>3</v>
      </c>
      <c r="F7727" t="s">
        <v>7429</v>
      </c>
      <c r="G7727" t="s">
        <v>2054</v>
      </c>
      <c r="I7727" t="s">
        <v>2006</v>
      </c>
      <c r="J7727" t="s">
        <v>6565</v>
      </c>
      <c r="K7727" t="s">
        <v>6566</v>
      </c>
      <c r="L7727">
        <v>2</v>
      </c>
      <c r="M7727">
        <v>520</v>
      </c>
      <c r="N7727" s="43">
        <v>1040</v>
      </c>
    </row>
    <row r="7728" hidden="1" spans="1:14" x14ac:dyDescent="0.25">
      <c r="A7728" s="106">
        <v>46037</v>
      </c>
      <c r="B7728">
        <v>6983</v>
      </c>
      <c r="C7728">
        <v>3889</v>
      </c>
      <c r="E7728">
        <v>3</v>
      </c>
      <c r="F7728" t="s">
        <v>7430</v>
      </c>
      <c r="G7728" t="s">
        <v>2054</v>
      </c>
      <c r="I7728" t="s">
        <v>2006</v>
      </c>
      <c r="J7728" t="s">
        <v>6565</v>
      </c>
      <c r="K7728" t="s">
        <v>6566</v>
      </c>
      <c r="L7728">
        <v>5</v>
      </c>
      <c r="M7728">
        <v>520</v>
      </c>
      <c r="N7728" s="43">
        <v>2600</v>
      </c>
    </row>
    <row r="7729" hidden="1" spans="1:14" x14ac:dyDescent="0.25">
      <c r="A7729" s="106">
        <v>46037</v>
      </c>
      <c r="B7729">
        <v>6984</v>
      </c>
      <c r="C7729">
        <v>3890</v>
      </c>
      <c r="E7729">
        <v>3</v>
      </c>
      <c r="F7729" t="s">
        <v>7430</v>
      </c>
      <c r="G7729" t="s">
        <v>2054</v>
      </c>
      <c r="I7729" t="s">
        <v>2006</v>
      </c>
      <c r="J7729" t="s">
        <v>6565</v>
      </c>
      <c r="K7729" t="s">
        <v>6566</v>
      </c>
      <c r="L7729">
        <v>1</v>
      </c>
      <c r="M7729">
        <v>520</v>
      </c>
      <c r="N7729" s="43">
        <v>520</v>
      </c>
    </row>
    <row r="7730" hidden="1" spans="1:14" x14ac:dyDescent="0.25">
      <c r="A7730" s="106">
        <v>46038</v>
      </c>
      <c r="B7730">
        <v>7003</v>
      </c>
      <c r="C7730">
        <v>3909</v>
      </c>
      <c r="E7730">
        <v>3</v>
      </c>
      <c r="F7730" t="s">
        <v>7431</v>
      </c>
      <c r="G7730" t="s">
        <v>2012</v>
      </c>
      <c r="I7730" t="s">
        <v>2006</v>
      </c>
      <c r="J7730" t="s">
        <v>6565</v>
      </c>
      <c r="K7730" t="s">
        <v>6566</v>
      </c>
      <c r="L7730">
        <v>5</v>
      </c>
      <c r="M7730">
        <v>520</v>
      </c>
      <c r="N7730" s="43">
        <v>2600</v>
      </c>
    </row>
    <row r="7731" hidden="1" spans="1:14" x14ac:dyDescent="0.25">
      <c r="A7731" s="106">
        <v>46041</v>
      </c>
      <c r="B7731">
        <v>7098</v>
      </c>
      <c r="C7731">
        <v>4004</v>
      </c>
      <c r="E7731">
        <v>3</v>
      </c>
      <c r="F7731" t="s">
        <v>7432</v>
      </c>
      <c r="G7731" t="s">
        <v>2036</v>
      </c>
      <c r="I7731" t="s">
        <v>2006</v>
      </c>
      <c r="J7731" t="s">
        <v>6565</v>
      </c>
      <c r="K7731" t="s">
        <v>6566</v>
      </c>
      <c r="L7731">
        <v>8</v>
      </c>
      <c r="M7731">
        <v>520</v>
      </c>
      <c r="N7731" s="43">
        <v>4160</v>
      </c>
    </row>
    <row r="7732" hidden="1" spans="1:14" x14ac:dyDescent="0.25">
      <c r="A7732" s="106">
        <v>46041</v>
      </c>
      <c r="B7732">
        <v>7099</v>
      </c>
      <c r="C7732">
        <v>4005</v>
      </c>
      <c r="E7732">
        <v>3</v>
      </c>
      <c r="F7732" t="s">
        <v>7432</v>
      </c>
      <c r="G7732" t="s">
        <v>2036</v>
      </c>
      <c r="I7732" t="s">
        <v>2006</v>
      </c>
      <c r="J7732" t="s">
        <v>6565</v>
      </c>
      <c r="K7732" t="s">
        <v>6566</v>
      </c>
      <c r="L7732">
        <v>2</v>
      </c>
      <c r="M7732">
        <v>520</v>
      </c>
      <c r="N7732" s="43">
        <v>1040</v>
      </c>
    </row>
    <row r="7733" hidden="1" spans="1:14" x14ac:dyDescent="0.25">
      <c r="A7733" s="106">
        <v>46041</v>
      </c>
      <c r="B7733">
        <v>7116</v>
      </c>
      <c r="C7733">
        <v>4022</v>
      </c>
      <c r="E7733">
        <v>3</v>
      </c>
      <c r="F7733" t="s">
        <v>7433</v>
      </c>
      <c r="G7733" t="s">
        <v>2036</v>
      </c>
      <c r="I7733" t="s">
        <v>2006</v>
      </c>
      <c r="J7733" t="s">
        <v>6565</v>
      </c>
      <c r="K7733" t="s">
        <v>6566</v>
      </c>
      <c r="L7733">
        <v>8</v>
      </c>
      <c r="M7733">
        <v>520</v>
      </c>
      <c r="N7733" s="43">
        <v>4160</v>
      </c>
    </row>
    <row r="7734" hidden="1" spans="1:14" x14ac:dyDescent="0.25">
      <c r="A7734" s="106">
        <v>46041</v>
      </c>
      <c r="B7734">
        <v>7117</v>
      </c>
      <c r="C7734">
        <v>4023</v>
      </c>
      <c r="E7734">
        <v>3</v>
      </c>
      <c r="F7734" t="s">
        <v>7433</v>
      </c>
      <c r="G7734" t="s">
        <v>2036</v>
      </c>
      <c r="I7734" t="s">
        <v>2006</v>
      </c>
      <c r="J7734" t="s">
        <v>6565</v>
      </c>
      <c r="K7734" t="s">
        <v>6566</v>
      </c>
      <c r="L7734">
        <v>2</v>
      </c>
      <c r="M7734">
        <v>520</v>
      </c>
      <c r="N7734" s="43">
        <v>1040</v>
      </c>
    </row>
    <row r="7735" hidden="1" spans="1:14" x14ac:dyDescent="0.25">
      <c r="A7735" s="106">
        <v>46042</v>
      </c>
      <c r="B7735">
        <v>7155</v>
      </c>
      <c r="C7735">
        <v>4059</v>
      </c>
      <c r="E7735">
        <v>3</v>
      </c>
      <c r="F7735" t="s">
        <v>7434</v>
      </c>
      <c r="G7735" t="s">
        <v>2036</v>
      </c>
      <c r="I7735" t="s">
        <v>2006</v>
      </c>
      <c r="J7735" t="s">
        <v>6565</v>
      </c>
      <c r="K7735" t="s">
        <v>6566</v>
      </c>
      <c r="L7735">
        <v>5</v>
      </c>
      <c r="M7735">
        <v>520</v>
      </c>
      <c r="N7735" s="43">
        <v>2600</v>
      </c>
    </row>
    <row r="7736" hidden="1" spans="1:14" x14ac:dyDescent="0.25">
      <c r="A7736" s="106">
        <v>46042</v>
      </c>
      <c r="B7736">
        <v>7156</v>
      </c>
      <c r="C7736">
        <v>4060</v>
      </c>
      <c r="E7736">
        <v>3</v>
      </c>
      <c r="F7736" t="s">
        <v>7434</v>
      </c>
      <c r="G7736" t="s">
        <v>2036</v>
      </c>
      <c r="I7736" t="s">
        <v>2006</v>
      </c>
      <c r="J7736" t="s">
        <v>6565</v>
      </c>
      <c r="K7736" t="s">
        <v>6566</v>
      </c>
      <c r="L7736">
        <v>5</v>
      </c>
      <c r="M7736">
        <v>520</v>
      </c>
      <c r="N7736" s="43">
        <v>2600</v>
      </c>
    </row>
    <row r="7737" hidden="1" spans="1:14" x14ac:dyDescent="0.25">
      <c r="A7737" s="106">
        <v>46044</v>
      </c>
      <c r="B7737">
        <v>7255</v>
      </c>
      <c r="C7737">
        <v>4159</v>
      </c>
      <c r="E7737">
        <v>3</v>
      </c>
      <c r="F7737" t="s">
        <v>7435</v>
      </c>
      <c r="G7737" t="s">
        <v>2054</v>
      </c>
      <c r="I7737" t="s">
        <v>2006</v>
      </c>
      <c r="J7737" t="s">
        <v>6565</v>
      </c>
      <c r="K7737" t="s">
        <v>6566</v>
      </c>
      <c r="L7737">
        <v>8</v>
      </c>
      <c r="M7737">
        <v>520</v>
      </c>
      <c r="N7737" s="43">
        <v>4160</v>
      </c>
    </row>
    <row r="7738" hidden="1" spans="1:14" x14ac:dyDescent="0.25">
      <c r="A7738" s="106">
        <v>46048</v>
      </c>
      <c r="B7738">
        <v>7386</v>
      </c>
      <c r="C7738">
        <v>4289</v>
      </c>
      <c r="E7738">
        <v>3</v>
      </c>
      <c r="F7738" t="s">
        <v>7436</v>
      </c>
      <c r="G7738" t="s">
        <v>2036</v>
      </c>
      <c r="I7738" t="s">
        <v>2006</v>
      </c>
      <c r="J7738" t="s">
        <v>6565</v>
      </c>
      <c r="K7738" t="s">
        <v>6566</v>
      </c>
      <c r="L7738">
        <v>8</v>
      </c>
      <c r="M7738">
        <v>520</v>
      </c>
      <c r="N7738" s="43">
        <v>4160</v>
      </c>
    </row>
    <row r="7739" hidden="1" spans="1:14" x14ac:dyDescent="0.25">
      <c r="A7739" s="106">
        <v>46048</v>
      </c>
      <c r="B7739">
        <v>7387</v>
      </c>
      <c r="C7739">
        <v>4290</v>
      </c>
      <c r="E7739">
        <v>3</v>
      </c>
      <c r="F7739" t="s">
        <v>7436</v>
      </c>
      <c r="G7739" t="s">
        <v>2036</v>
      </c>
      <c r="I7739" t="s">
        <v>2006</v>
      </c>
      <c r="J7739" t="s">
        <v>6565</v>
      </c>
      <c r="K7739" t="s">
        <v>6566</v>
      </c>
      <c r="L7739">
        <v>2</v>
      </c>
      <c r="M7739">
        <v>520</v>
      </c>
      <c r="N7739" s="43">
        <v>1040</v>
      </c>
    </row>
    <row r="7740" hidden="1" spans="1:14" x14ac:dyDescent="0.25">
      <c r="A7740" s="106">
        <v>46049</v>
      </c>
      <c r="B7740">
        <v>7432</v>
      </c>
      <c r="C7740">
        <v>4335</v>
      </c>
      <c r="E7740">
        <v>3</v>
      </c>
      <c r="F7740" t="s">
        <v>7437</v>
      </c>
      <c r="G7740" t="s">
        <v>2038</v>
      </c>
      <c r="I7740" t="s">
        <v>2006</v>
      </c>
      <c r="J7740" t="s">
        <v>6565</v>
      </c>
      <c r="K7740" t="s">
        <v>6566</v>
      </c>
      <c r="L7740">
        <v>6</v>
      </c>
      <c r="M7740">
        <v>520</v>
      </c>
      <c r="N7740" s="43">
        <v>3120</v>
      </c>
    </row>
    <row r="7741" hidden="1" spans="1:14" x14ac:dyDescent="0.25">
      <c r="A7741" s="106">
        <v>46050</v>
      </c>
      <c r="B7741">
        <v>7483</v>
      </c>
      <c r="C7741">
        <v>4384</v>
      </c>
      <c r="E7741">
        <v>3</v>
      </c>
      <c r="F7741" t="s">
        <v>7438</v>
      </c>
      <c r="G7741" t="s">
        <v>2044</v>
      </c>
      <c r="I7741" t="s">
        <v>2006</v>
      </c>
      <c r="J7741" t="s">
        <v>6565</v>
      </c>
      <c r="K7741" t="s">
        <v>6566</v>
      </c>
      <c r="L7741">
        <v>3</v>
      </c>
      <c r="M7741">
        <v>520</v>
      </c>
      <c r="N7741" s="43">
        <v>1560</v>
      </c>
    </row>
    <row r="7742" hidden="1" spans="1:14" x14ac:dyDescent="0.25">
      <c r="A7742" s="106">
        <v>46050</v>
      </c>
      <c r="B7742">
        <v>7528</v>
      </c>
      <c r="C7742">
        <v>4429</v>
      </c>
      <c r="E7742">
        <v>3</v>
      </c>
      <c r="F7742" t="s">
        <v>7439</v>
      </c>
      <c r="G7742" t="s">
        <v>2054</v>
      </c>
      <c r="I7742" t="s">
        <v>2006</v>
      </c>
      <c r="J7742" t="s">
        <v>6565</v>
      </c>
      <c r="K7742" t="s">
        <v>6566</v>
      </c>
      <c r="L7742">
        <v>6</v>
      </c>
      <c r="M7742">
        <v>520</v>
      </c>
      <c r="N7742" s="43">
        <v>3120</v>
      </c>
    </row>
    <row r="7743" hidden="1" spans="1:14" x14ac:dyDescent="0.25">
      <c r="A7743" s="106">
        <v>46051</v>
      </c>
      <c r="B7743">
        <v>7542</v>
      </c>
      <c r="C7743">
        <v>4443</v>
      </c>
      <c r="E7743">
        <v>3</v>
      </c>
      <c r="F7743" t="s">
        <v>7440</v>
      </c>
      <c r="G7743" t="s">
        <v>2025</v>
      </c>
      <c r="I7743" t="s">
        <v>2006</v>
      </c>
      <c r="J7743" t="s">
        <v>6565</v>
      </c>
      <c r="K7743" t="s">
        <v>6566</v>
      </c>
      <c r="L7743">
        <v>5</v>
      </c>
      <c r="M7743">
        <v>520</v>
      </c>
      <c r="N7743" s="43">
        <v>2600</v>
      </c>
    </row>
    <row r="7744" hidden="1" spans="1:14" x14ac:dyDescent="0.25">
      <c r="A7744" s="106">
        <v>46051</v>
      </c>
      <c r="B7744">
        <v>7543</v>
      </c>
      <c r="C7744">
        <v>4444</v>
      </c>
      <c r="E7744">
        <v>3</v>
      </c>
      <c r="F7744" t="s">
        <v>7440</v>
      </c>
      <c r="G7744" t="s">
        <v>2025</v>
      </c>
      <c r="I7744" t="s">
        <v>2006</v>
      </c>
      <c r="J7744" t="s">
        <v>6565</v>
      </c>
      <c r="K7744" t="s">
        <v>6566</v>
      </c>
      <c r="L7744">
        <v>1</v>
      </c>
      <c r="M7744">
        <v>520</v>
      </c>
      <c r="N7744" s="43">
        <v>520</v>
      </c>
    </row>
    <row r="7745" hidden="1" spans="1:14" x14ac:dyDescent="0.25">
      <c r="A7745" s="106">
        <v>46052</v>
      </c>
      <c r="B7745">
        <v>7593</v>
      </c>
      <c r="C7745">
        <v>4493</v>
      </c>
      <c r="E7745">
        <v>3</v>
      </c>
      <c r="F7745" t="s">
        <v>7441</v>
      </c>
      <c r="G7745" t="s">
        <v>2054</v>
      </c>
      <c r="I7745" t="s">
        <v>2006</v>
      </c>
      <c r="J7745" t="s">
        <v>6565</v>
      </c>
      <c r="K7745" t="s">
        <v>6566</v>
      </c>
      <c r="L7745">
        <v>8</v>
      </c>
      <c r="M7745">
        <v>520</v>
      </c>
      <c r="N7745" s="43">
        <v>4160</v>
      </c>
    </row>
    <row r="7746" hidden="1" spans="1:14" x14ac:dyDescent="0.25">
      <c r="A7746" s="106">
        <v>46052</v>
      </c>
      <c r="B7746">
        <v>7594</v>
      </c>
      <c r="C7746">
        <v>4494</v>
      </c>
      <c r="E7746">
        <v>3</v>
      </c>
      <c r="F7746" t="s">
        <v>7441</v>
      </c>
      <c r="G7746" t="s">
        <v>2054</v>
      </c>
      <c r="I7746" t="s">
        <v>2006</v>
      </c>
      <c r="J7746" t="s">
        <v>6565</v>
      </c>
      <c r="K7746" t="s">
        <v>6566</v>
      </c>
      <c r="L7746">
        <v>2</v>
      </c>
      <c r="M7746">
        <v>520</v>
      </c>
      <c r="N7746" s="43">
        <v>1040</v>
      </c>
    </row>
    <row r="7747" hidden="1" spans="1:14" x14ac:dyDescent="0.25">
      <c r="A7747" s="106">
        <v>46055</v>
      </c>
      <c r="B7747">
        <v>7692</v>
      </c>
      <c r="C7747">
        <v>4592</v>
      </c>
      <c r="E7747">
        <v>3</v>
      </c>
      <c r="F7747" t="s">
        <v>7442</v>
      </c>
      <c r="G7747" t="s">
        <v>2021</v>
      </c>
      <c r="I7747" t="s">
        <v>2006</v>
      </c>
      <c r="J7747" t="s">
        <v>6565</v>
      </c>
      <c r="K7747" t="s">
        <v>6566</v>
      </c>
      <c r="L7747">
        <v>8</v>
      </c>
      <c r="M7747">
        <v>520</v>
      </c>
      <c r="N7747" s="43">
        <v>4160</v>
      </c>
    </row>
    <row r="7748" hidden="1" spans="1:14" x14ac:dyDescent="0.25">
      <c r="A7748" s="106">
        <v>46055</v>
      </c>
      <c r="B7748">
        <v>7693</v>
      </c>
      <c r="C7748">
        <v>4593</v>
      </c>
      <c r="E7748">
        <v>3</v>
      </c>
      <c r="F7748" t="s">
        <v>7442</v>
      </c>
      <c r="G7748" t="s">
        <v>2021</v>
      </c>
      <c r="I7748" t="s">
        <v>2006</v>
      </c>
      <c r="J7748" t="s">
        <v>6565</v>
      </c>
      <c r="K7748" t="s">
        <v>6566</v>
      </c>
      <c r="L7748">
        <v>2</v>
      </c>
      <c r="M7748">
        <v>520</v>
      </c>
      <c r="N7748" s="43">
        <v>1040</v>
      </c>
    </row>
    <row r="7749" hidden="1" spans="1:14" x14ac:dyDescent="0.25">
      <c r="A7749" s="106">
        <v>46056</v>
      </c>
      <c r="B7749">
        <v>7740</v>
      </c>
      <c r="C7749">
        <v>4639</v>
      </c>
      <c r="E7749">
        <v>3</v>
      </c>
      <c r="F7749" t="s">
        <v>7443</v>
      </c>
      <c r="G7749" t="s">
        <v>2054</v>
      </c>
      <c r="I7749" t="s">
        <v>2006</v>
      </c>
      <c r="J7749" t="s">
        <v>6565</v>
      </c>
      <c r="K7749" t="s">
        <v>6566</v>
      </c>
      <c r="L7749">
        <v>8</v>
      </c>
      <c r="M7749">
        <v>520</v>
      </c>
      <c r="N7749" s="43">
        <v>4160</v>
      </c>
    </row>
    <row r="7750" hidden="1" spans="1:14" x14ac:dyDescent="0.25">
      <c r="A7750" s="106">
        <v>46056</v>
      </c>
      <c r="B7750">
        <v>7741</v>
      </c>
      <c r="C7750">
        <v>4640</v>
      </c>
      <c r="E7750">
        <v>3</v>
      </c>
      <c r="F7750" t="s">
        <v>7443</v>
      </c>
      <c r="G7750" t="s">
        <v>2054</v>
      </c>
      <c r="I7750" t="s">
        <v>2006</v>
      </c>
      <c r="J7750" t="s">
        <v>6565</v>
      </c>
      <c r="K7750" t="s">
        <v>6566</v>
      </c>
      <c r="L7750">
        <v>2</v>
      </c>
      <c r="M7750">
        <v>520</v>
      </c>
      <c r="N7750" s="43">
        <v>1040</v>
      </c>
    </row>
    <row r="7751" hidden="1" spans="1:14" x14ac:dyDescent="0.25">
      <c r="A7751" s="106">
        <v>46056</v>
      </c>
      <c r="B7751">
        <v>7766</v>
      </c>
      <c r="C7751">
        <v>4665</v>
      </c>
      <c r="E7751">
        <v>3</v>
      </c>
      <c r="F7751" t="s">
        <v>7444</v>
      </c>
      <c r="G7751" t="s">
        <v>2021</v>
      </c>
      <c r="I7751" t="s">
        <v>2006</v>
      </c>
      <c r="J7751" t="s">
        <v>6565</v>
      </c>
      <c r="K7751" t="s">
        <v>6566</v>
      </c>
      <c r="L7751">
        <v>6</v>
      </c>
      <c r="M7751">
        <v>520</v>
      </c>
      <c r="N7751" s="43">
        <v>3120</v>
      </c>
    </row>
    <row r="7752" hidden="1" spans="1:14" x14ac:dyDescent="0.25">
      <c r="A7752" s="106">
        <v>46057</v>
      </c>
      <c r="B7752">
        <v>7798</v>
      </c>
      <c r="C7752">
        <v>4697</v>
      </c>
      <c r="E7752">
        <v>3</v>
      </c>
      <c r="F7752" t="s">
        <v>7445</v>
      </c>
      <c r="G7752" t="s">
        <v>2012</v>
      </c>
      <c r="I7752" t="s">
        <v>2006</v>
      </c>
      <c r="J7752" t="s">
        <v>6565</v>
      </c>
      <c r="K7752" t="s">
        <v>6566</v>
      </c>
      <c r="L7752">
        <v>5</v>
      </c>
      <c r="M7752">
        <v>520</v>
      </c>
      <c r="N7752" s="43">
        <v>2600</v>
      </c>
    </row>
    <row r="7753" hidden="1" spans="1:14" x14ac:dyDescent="0.25">
      <c r="A7753" s="106">
        <v>46057</v>
      </c>
      <c r="B7753">
        <v>7799</v>
      </c>
      <c r="C7753">
        <v>4698</v>
      </c>
      <c r="E7753">
        <v>3</v>
      </c>
      <c r="F7753" t="s">
        <v>7445</v>
      </c>
      <c r="G7753" t="s">
        <v>2012</v>
      </c>
      <c r="I7753" t="s">
        <v>2006</v>
      </c>
      <c r="J7753" t="s">
        <v>6565</v>
      </c>
      <c r="K7753" t="s">
        <v>6566</v>
      </c>
      <c r="L7753">
        <v>1</v>
      </c>
      <c r="M7753">
        <v>520</v>
      </c>
      <c r="N7753" s="43">
        <v>520</v>
      </c>
    </row>
    <row r="7754" hidden="1" spans="1:14" x14ac:dyDescent="0.25">
      <c r="A7754" s="106">
        <v>46058</v>
      </c>
      <c r="B7754">
        <v>7852</v>
      </c>
      <c r="C7754">
        <v>4751</v>
      </c>
      <c r="E7754">
        <v>3</v>
      </c>
      <c r="F7754" t="s">
        <v>5831</v>
      </c>
      <c r="G7754" t="s">
        <v>2021</v>
      </c>
      <c r="I7754" t="s">
        <v>2006</v>
      </c>
      <c r="J7754" t="s">
        <v>6565</v>
      </c>
      <c r="K7754" t="s">
        <v>6566</v>
      </c>
      <c r="L7754">
        <v>8</v>
      </c>
      <c r="M7754">
        <v>520</v>
      </c>
      <c r="N7754" s="43">
        <v>4160</v>
      </c>
    </row>
    <row r="7755" hidden="1" spans="1:14" x14ac:dyDescent="0.25">
      <c r="A7755" s="106">
        <v>46058</v>
      </c>
      <c r="B7755">
        <v>7853</v>
      </c>
      <c r="C7755">
        <v>4752</v>
      </c>
      <c r="E7755">
        <v>3</v>
      </c>
      <c r="F7755" t="s">
        <v>5831</v>
      </c>
      <c r="G7755" t="s">
        <v>2021</v>
      </c>
      <c r="I7755" t="s">
        <v>2006</v>
      </c>
      <c r="J7755" t="s">
        <v>6565</v>
      </c>
      <c r="K7755" t="s">
        <v>6566</v>
      </c>
      <c r="L7755">
        <v>2</v>
      </c>
      <c r="M7755">
        <v>520</v>
      </c>
      <c r="N7755" s="43">
        <v>1040</v>
      </c>
    </row>
    <row r="7756" hidden="1" spans="1:14" x14ac:dyDescent="0.25">
      <c r="A7756" s="106">
        <v>46058</v>
      </c>
      <c r="B7756">
        <v>7884</v>
      </c>
      <c r="C7756">
        <v>4783</v>
      </c>
      <c r="E7756">
        <v>3</v>
      </c>
      <c r="F7756" t="s">
        <v>7446</v>
      </c>
      <c r="G7756" t="s">
        <v>2036</v>
      </c>
      <c r="I7756" t="s">
        <v>2006</v>
      </c>
      <c r="J7756" t="s">
        <v>6565</v>
      </c>
      <c r="K7756" t="s">
        <v>6566</v>
      </c>
      <c r="L7756">
        <v>6</v>
      </c>
      <c r="M7756">
        <v>520</v>
      </c>
      <c r="N7756" s="43">
        <v>3120</v>
      </c>
    </row>
    <row r="7757" hidden="1" spans="1:14" x14ac:dyDescent="0.25">
      <c r="A7757" s="106">
        <v>46059</v>
      </c>
      <c r="B7757">
        <v>7906</v>
      </c>
      <c r="C7757">
        <v>4805</v>
      </c>
      <c r="E7757">
        <v>3</v>
      </c>
      <c r="F7757" t="s">
        <v>7447</v>
      </c>
      <c r="G7757" t="s">
        <v>2036</v>
      </c>
      <c r="I7757" t="s">
        <v>2006</v>
      </c>
      <c r="J7757" t="s">
        <v>6565</v>
      </c>
      <c r="K7757" t="s">
        <v>6566</v>
      </c>
      <c r="L7757">
        <v>6</v>
      </c>
      <c r="M7757">
        <v>520</v>
      </c>
      <c r="N7757" s="43">
        <v>3120</v>
      </c>
    </row>
    <row r="7758" hidden="1" spans="1:14" x14ac:dyDescent="0.25">
      <c r="A7758" s="106">
        <v>46062</v>
      </c>
      <c r="B7758">
        <v>7976</v>
      </c>
      <c r="C7758">
        <v>4875</v>
      </c>
      <c r="E7758">
        <v>3</v>
      </c>
      <c r="F7758" t="s">
        <v>7448</v>
      </c>
      <c r="G7758" t="s">
        <v>2054</v>
      </c>
      <c r="I7758" t="s">
        <v>2006</v>
      </c>
      <c r="J7758" t="s">
        <v>6565</v>
      </c>
      <c r="K7758" t="s">
        <v>6566</v>
      </c>
      <c r="L7758">
        <v>8</v>
      </c>
      <c r="M7758">
        <v>520</v>
      </c>
      <c r="N7758" s="43">
        <v>4160</v>
      </c>
    </row>
    <row r="7759" hidden="1" spans="1:14" x14ac:dyDescent="0.25">
      <c r="A7759" s="106">
        <v>46062</v>
      </c>
      <c r="B7759">
        <v>7977</v>
      </c>
      <c r="C7759">
        <v>4876</v>
      </c>
      <c r="E7759">
        <v>3</v>
      </c>
      <c r="F7759" t="s">
        <v>7448</v>
      </c>
      <c r="G7759" t="s">
        <v>2054</v>
      </c>
      <c r="I7759" t="s">
        <v>2006</v>
      </c>
      <c r="J7759" t="s">
        <v>6565</v>
      </c>
      <c r="K7759" t="s">
        <v>6566</v>
      </c>
      <c r="L7759">
        <v>2</v>
      </c>
      <c r="M7759">
        <v>520</v>
      </c>
      <c r="N7759" s="43">
        <v>1040</v>
      </c>
    </row>
    <row r="7760" hidden="1" spans="1:14" x14ac:dyDescent="0.25">
      <c r="A7760" s="106">
        <v>46063</v>
      </c>
      <c r="B7760">
        <v>8033</v>
      </c>
      <c r="C7760">
        <v>4931</v>
      </c>
      <c r="E7760">
        <v>3</v>
      </c>
      <c r="F7760" t="s">
        <v>5854</v>
      </c>
      <c r="G7760" t="s">
        <v>2036</v>
      </c>
      <c r="I7760" t="s">
        <v>2006</v>
      </c>
      <c r="J7760" t="s">
        <v>6565</v>
      </c>
      <c r="K7760" t="s">
        <v>6566</v>
      </c>
      <c r="L7760">
        <v>8</v>
      </c>
      <c r="M7760">
        <v>520</v>
      </c>
      <c r="N7760" s="43">
        <v>4160</v>
      </c>
    </row>
    <row r="7761" hidden="1" spans="1:14" x14ac:dyDescent="0.25">
      <c r="A7761" s="106">
        <v>46063</v>
      </c>
      <c r="B7761">
        <v>8034</v>
      </c>
      <c r="C7761">
        <v>4932</v>
      </c>
      <c r="E7761">
        <v>3</v>
      </c>
      <c r="F7761" t="s">
        <v>5854</v>
      </c>
      <c r="G7761" t="s">
        <v>2036</v>
      </c>
      <c r="I7761" t="s">
        <v>2006</v>
      </c>
      <c r="J7761" t="s">
        <v>6565</v>
      </c>
      <c r="K7761" t="s">
        <v>6566</v>
      </c>
      <c r="L7761">
        <v>2</v>
      </c>
      <c r="M7761">
        <v>520</v>
      </c>
      <c r="N7761" s="43">
        <v>1040</v>
      </c>
    </row>
    <row r="7762" hidden="1" spans="1:14" x14ac:dyDescent="0.25">
      <c r="A7762" s="106">
        <v>46064</v>
      </c>
      <c r="B7762">
        <v>8097</v>
      </c>
      <c r="C7762">
        <v>4995</v>
      </c>
      <c r="E7762">
        <v>3</v>
      </c>
      <c r="F7762" t="s">
        <v>4854</v>
      </c>
      <c r="G7762" t="s">
        <v>2038</v>
      </c>
      <c r="I7762" t="s">
        <v>2006</v>
      </c>
      <c r="J7762" t="s">
        <v>6565</v>
      </c>
      <c r="K7762" t="s">
        <v>6566</v>
      </c>
      <c r="L7762">
        <v>8</v>
      </c>
      <c r="M7762">
        <v>520</v>
      </c>
      <c r="N7762" s="43">
        <v>4160</v>
      </c>
    </row>
    <row r="7763" hidden="1" spans="1:14" x14ac:dyDescent="0.25">
      <c r="A7763" s="106">
        <v>46064</v>
      </c>
      <c r="B7763">
        <v>8098</v>
      </c>
      <c r="C7763">
        <v>4996</v>
      </c>
      <c r="E7763">
        <v>3</v>
      </c>
      <c r="F7763" t="s">
        <v>4854</v>
      </c>
      <c r="G7763" t="s">
        <v>2038</v>
      </c>
      <c r="I7763" t="s">
        <v>2006</v>
      </c>
      <c r="J7763" t="s">
        <v>6565</v>
      </c>
      <c r="K7763" t="s">
        <v>6566</v>
      </c>
      <c r="L7763">
        <v>2</v>
      </c>
      <c r="M7763">
        <v>520</v>
      </c>
      <c r="N7763" s="43">
        <v>1040</v>
      </c>
    </row>
    <row r="7764" hidden="1" spans="1:14" x14ac:dyDescent="0.25">
      <c r="A7764" s="106">
        <v>46065</v>
      </c>
      <c r="B7764">
        <v>8160</v>
      </c>
      <c r="C7764">
        <v>5058</v>
      </c>
      <c r="E7764">
        <v>3</v>
      </c>
      <c r="F7764" t="s">
        <v>7449</v>
      </c>
      <c r="G7764" t="s">
        <v>2017</v>
      </c>
      <c r="I7764" t="s">
        <v>2006</v>
      </c>
      <c r="J7764" t="s">
        <v>6565</v>
      </c>
      <c r="K7764" t="s">
        <v>6566</v>
      </c>
      <c r="L7764">
        <v>5</v>
      </c>
      <c r="M7764">
        <v>520</v>
      </c>
      <c r="N7764" s="43">
        <v>2600</v>
      </c>
    </row>
    <row r="7765" hidden="1" spans="1:14" x14ac:dyDescent="0.25">
      <c r="A7765" s="106">
        <v>46065</v>
      </c>
      <c r="B7765">
        <v>8161</v>
      </c>
      <c r="C7765">
        <v>5059</v>
      </c>
      <c r="E7765">
        <v>3</v>
      </c>
      <c r="F7765" t="s">
        <v>7449</v>
      </c>
      <c r="G7765" t="s">
        <v>2017</v>
      </c>
      <c r="I7765" t="s">
        <v>2006</v>
      </c>
      <c r="J7765" t="s">
        <v>6565</v>
      </c>
      <c r="K7765" t="s">
        <v>6566</v>
      </c>
      <c r="L7765">
        <v>1</v>
      </c>
      <c r="M7765">
        <v>520</v>
      </c>
      <c r="N7765" s="43">
        <v>520</v>
      </c>
    </row>
    <row r="7766" hidden="1" spans="1:14" x14ac:dyDescent="0.25">
      <c r="A7766" s="106">
        <v>46066</v>
      </c>
      <c r="B7766">
        <v>8216</v>
      </c>
      <c r="C7766">
        <v>5114</v>
      </c>
      <c r="E7766">
        <v>3</v>
      </c>
      <c r="F7766" t="s">
        <v>7450</v>
      </c>
      <c r="G7766" t="s">
        <v>2097</v>
      </c>
      <c r="I7766" t="s">
        <v>2006</v>
      </c>
      <c r="J7766" t="s">
        <v>6565</v>
      </c>
      <c r="K7766" t="s">
        <v>6566</v>
      </c>
      <c r="L7766">
        <v>3</v>
      </c>
      <c r="M7766">
        <v>520</v>
      </c>
      <c r="N7766" s="43">
        <v>1560</v>
      </c>
    </row>
    <row r="7767" hidden="1" spans="1:14" x14ac:dyDescent="0.25">
      <c r="A7767" s="106">
        <v>46069</v>
      </c>
      <c r="B7767">
        <v>8306</v>
      </c>
      <c r="C7767">
        <v>5188</v>
      </c>
      <c r="E7767">
        <v>3</v>
      </c>
      <c r="F7767" t="s">
        <v>4806</v>
      </c>
      <c r="G7767" t="s">
        <v>2054</v>
      </c>
      <c r="I7767" t="s">
        <v>2006</v>
      </c>
      <c r="J7767" t="s">
        <v>6565</v>
      </c>
      <c r="K7767" t="s">
        <v>6566</v>
      </c>
      <c r="L7767">
        <v>8</v>
      </c>
      <c r="M7767">
        <v>520</v>
      </c>
      <c r="N7767" s="43">
        <v>4160</v>
      </c>
    </row>
    <row r="7768" hidden="1" spans="1:14" x14ac:dyDescent="0.25">
      <c r="A7768" s="106">
        <v>46069</v>
      </c>
      <c r="B7768">
        <v>8307</v>
      </c>
      <c r="C7768">
        <v>5189</v>
      </c>
      <c r="E7768">
        <v>3</v>
      </c>
      <c r="F7768" t="s">
        <v>4806</v>
      </c>
      <c r="G7768" t="s">
        <v>2054</v>
      </c>
      <c r="I7768" t="s">
        <v>2006</v>
      </c>
      <c r="J7768" t="s">
        <v>6565</v>
      </c>
      <c r="K7768" t="s">
        <v>6566</v>
      </c>
      <c r="L7768">
        <v>2</v>
      </c>
      <c r="M7768">
        <v>520</v>
      </c>
      <c r="N7768" s="43">
        <v>1040</v>
      </c>
    </row>
    <row r="7769" hidden="1" spans="1:14" x14ac:dyDescent="0.25">
      <c r="A7769" s="106">
        <v>46070</v>
      </c>
      <c r="B7769">
        <v>8354</v>
      </c>
      <c r="C7769">
        <v>5252</v>
      </c>
      <c r="E7769">
        <v>3</v>
      </c>
      <c r="F7769" t="s">
        <v>2254</v>
      </c>
      <c r="G7769" t="s">
        <v>2017</v>
      </c>
      <c r="I7769" t="s">
        <v>2006</v>
      </c>
      <c r="J7769" t="s">
        <v>6565</v>
      </c>
      <c r="K7769" t="s">
        <v>6566</v>
      </c>
      <c r="L7769">
        <v>5</v>
      </c>
      <c r="M7769">
        <v>520</v>
      </c>
      <c r="N7769" s="43">
        <v>2600</v>
      </c>
    </row>
    <row r="7770" hidden="1" spans="1:14" x14ac:dyDescent="0.25">
      <c r="A7770" s="106">
        <v>46070</v>
      </c>
      <c r="B7770">
        <v>8355</v>
      </c>
      <c r="C7770">
        <v>5253</v>
      </c>
      <c r="E7770">
        <v>3</v>
      </c>
      <c r="F7770" t="s">
        <v>2254</v>
      </c>
      <c r="G7770" t="s">
        <v>2017</v>
      </c>
      <c r="I7770" t="s">
        <v>2006</v>
      </c>
      <c r="J7770" t="s">
        <v>6565</v>
      </c>
      <c r="K7770" t="s">
        <v>6566</v>
      </c>
      <c r="L7770">
        <v>3</v>
      </c>
      <c r="M7770">
        <v>520</v>
      </c>
      <c r="N7770" s="43">
        <v>1560</v>
      </c>
    </row>
    <row r="7771" hidden="1" spans="1:14" x14ac:dyDescent="0.25">
      <c r="A7771" s="106">
        <v>46071</v>
      </c>
      <c r="B7771">
        <v>8426</v>
      </c>
      <c r="C7771">
        <v>5322</v>
      </c>
      <c r="E7771">
        <v>3</v>
      </c>
      <c r="F7771" t="s">
        <v>7451</v>
      </c>
      <c r="G7771" t="s">
        <v>2038</v>
      </c>
      <c r="I7771" t="s">
        <v>2006</v>
      </c>
      <c r="J7771" t="s">
        <v>6565</v>
      </c>
      <c r="K7771" t="s">
        <v>6566</v>
      </c>
      <c r="L7771">
        <v>8</v>
      </c>
      <c r="M7771">
        <v>520</v>
      </c>
      <c r="N7771" s="43">
        <v>4160</v>
      </c>
    </row>
    <row r="7772" hidden="1" spans="1:14" x14ac:dyDescent="0.25">
      <c r="A7772" s="106">
        <v>46071</v>
      </c>
      <c r="B7772">
        <v>8427</v>
      </c>
      <c r="C7772">
        <v>5323</v>
      </c>
      <c r="E7772">
        <v>3</v>
      </c>
      <c r="F7772" t="s">
        <v>7451</v>
      </c>
      <c r="G7772" t="s">
        <v>2038</v>
      </c>
      <c r="I7772" t="s">
        <v>2006</v>
      </c>
      <c r="J7772" t="s">
        <v>6565</v>
      </c>
      <c r="K7772" t="s">
        <v>6566</v>
      </c>
      <c r="L7772">
        <v>2</v>
      </c>
      <c r="M7772">
        <v>520</v>
      </c>
      <c r="N7772" s="43">
        <v>1040</v>
      </c>
    </row>
    <row r="7773" hidden="1" spans="1:14" x14ac:dyDescent="0.25">
      <c r="A7773" s="106">
        <v>46072</v>
      </c>
      <c r="B7773">
        <v>8476</v>
      </c>
      <c r="C7773">
        <v>5383</v>
      </c>
      <c r="E7773">
        <v>3</v>
      </c>
      <c r="F7773" t="s">
        <v>4796</v>
      </c>
      <c r="G7773" t="s">
        <v>2063</v>
      </c>
      <c r="I7773" t="s">
        <v>2006</v>
      </c>
      <c r="J7773" t="s">
        <v>6565</v>
      </c>
      <c r="K7773" t="s">
        <v>6566</v>
      </c>
      <c r="L7773">
        <v>8</v>
      </c>
      <c r="M7773">
        <v>520</v>
      </c>
      <c r="N7773" s="43">
        <v>4160</v>
      </c>
    </row>
    <row r="7774" hidden="1" spans="1:14" x14ac:dyDescent="0.25">
      <c r="A7774" s="106">
        <v>46072</v>
      </c>
      <c r="B7774">
        <v>8477</v>
      </c>
      <c r="C7774">
        <v>5384</v>
      </c>
      <c r="E7774">
        <v>3</v>
      </c>
      <c r="F7774" t="s">
        <v>4796</v>
      </c>
      <c r="G7774" t="s">
        <v>2063</v>
      </c>
      <c r="I7774" t="s">
        <v>2006</v>
      </c>
      <c r="J7774" t="s">
        <v>6565</v>
      </c>
      <c r="K7774" t="s">
        <v>6566</v>
      </c>
      <c r="L7774">
        <v>2</v>
      </c>
      <c r="M7774">
        <v>520</v>
      </c>
      <c r="N7774" s="43">
        <v>1040</v>
      </c>
    </row>
    <row r="7775" hidden="1" spans="1:14" x14ac:dyDescent="0.25">
      <c r="A7775" s="106">
        <v>46073</v>
      </c>
      <c r="B7775">
        <v>8542</v>
      </c>
      <c r="C7775">
        <v>5459</v>
      </c>
      <c r="E7775">
        <v>3</v>
      </c>
      <c r="F7775" t="s">
        <v>7452</v>
      </c>
      <c r="G7775" t="s">
        <v>2025</v>
      </c>
      <c r="I7775" t="s">
        <v>2006</v>
      </c>
      <c r="J7775" t="s">
        <v>6565</v>
      </c>
      <c r="K7775" t="s">
        <v>6566</v>
      </c>
      <c r="L7775">
        <v>4</v>
      </c>
      <c r="M7775">
        <v>520</v>
      </c>
      <c r="N7775" s="43">
        <v>2080</v>
      </c>
    </row>
    <row r="7776" hidden="1" spans="1:14" x14ac:dyDescent="0.25">
      <c r="A7776" s="106">
        <v>46076</v>
      </c>
      <c r="B7776">
        <v>8624</v>
      </c>
      <c r="C7776">
        <v>5541</v>
      </c>
      <c r="E7776">
        <v>3</v>
      </c>
      <c r="F7776" t="s">
        <v>5584</v>
      </c>
      <c r="G7776" t="s">
        <v>2036</v>
      </c>
      <c r="I7776" t="s">
        <v>2006</v>
      </c>
      <c r="J7776" t="s">
        <v>6565</v>
      </c>
      <c r="K7776" t="s">
        <v>6566</v>
      </c>
      <c r="L7776">
        <v>8</v>
      </c>
      <c r="M7776">
        <v>520</v>
      </c>
      <c r="N7776" s="43">
        <v>4160</v>
      </c>
    </row>
    <row r="7777" hidden="1" spans="1:14" x14ac:dyDescent="0.25">
      <c r="A7777" s="106">
        <v>46076</v>
      </c>
      <c r="B7777">
        <v>8625</v>
      </c>
      <c r="C7777">
        <v>5542</v>
      </c>
      <c r="E7777">
        <v>3</v>
      </c>
      <c r="F7777" t="s">
        <v>5584</v>
      </c>
      <c r="G7777" t="s">
        <v>2036</v>
      </c>
      <c r="I7777" t="s">
        <v>2006</v>
      </c>
      <c r="J7777" t="s">
        <v>6565</v>
      </c>
      <c r="K7777" t="s">
        <v>6566</v>
      </c>
      <c r="L7777">
        <v>2</v>
      </c>
      <c r="M7777">
        <v>520</v>
      </c>
      <c r="N7777" s="43">
        <v>1040</v>
      </c>
    </row>
    <row r="7778" hidden="1" spans="1:14" x14ac:dyDescent="0.25">
      <c r="A7778" s="106">
        <v>46077</v>
      </c>
      <c r="B7778">
        <v>8681</v>
      </c>
      <c r="C7778">
        <v>5630</v>
      </c>
      <c r="E7778">
        <v>3</v>
      </c>
      <c r="F7778" t="s">
        <v>7453</v>
      </c>
      <c r="G7778" t="s">
        <v>2021</v>
      </c>
      <c r="I7778" t="s">
        <v>2006</v>
      </c>
      <c r="J7778" t="s">
        <v>6565</v>
      </c>
      <c r="K7778" t="s">
        <v>6566</v>
      </c>
      <c r="L7778">
        <v>8</v>
      </c>
      <c r="M7778">
        <v>520</v>
      </c>
      <c r="N7778" s="43">
        <v>4160</v>
      </c>
    </row>
    <row r="7779" hidden="1" spans="1:14" x14ac:dyDescent="0.25">
      <c r="A7779" s="106">
        <v>46077</v>
      </c>
      <c r="B7779">
        <v>8682</v>
      </c>
      <c r="C7779">
        <v>5631</v>
      </c>
      <c r="E7779">
        <v>3</v>
      </c>
      <c r="F7779" t="s">
        <v>7453</v>
      </c>
      <c r="G7779" t="s">
        <v>2021</v>
      </c>
      <c r="I7779" t="s">
        <v>2006</v>
      </c>
      <c r="J7779" t="s">
        <v>6565</v>
      </c>
      <c r="K7779" t="s">
        <v>6566</v>
      </c>
      <c r="L7779">
        <v>2</v>
      </c>
      <c r="M7779">
        <v>520</v>
      </c>
      <c r="N7779" s="43">
        <v>1040</v>
      </c>
    </row>
    <row r="7780" hidden="1" spans="1:14" x14ac:dyDescent="0.25">
      <c r="A7780" s="106">
        <v>46078</v>
      </c>
      <c r="B7780">
        <v>8758</v>
      </c>
      <c r="C7780">
        <v>5674</v>
      </c>
      <c r="E7780">
        <v>3</v>
      </c>
      <c r="F7780" t="s">
        <v>4776</v>
      </c>
      <c r="G7780" t="s">
        <v>2063</v>
      </c>
      <c r="I7780" t="s">
        <v>2006</v>
      </c>
      <c r="J7780" t="s">
        <v>6565</v>
      </c>
      <c r="K7780" t="s">
        <v>6566</v>
      </c>
      <c r="L7780">
        <v>8</v>
      </c>
      <c r="M7780">
        <v>520</v>
      </c>
      <c r="N7780" s="43">
        <v>4160</v>
      </c>
    </row>
    <row r="7781" hidden="1" spans="1:14" x14ac:dyDescent="0.25">
      <c r="A7781" s="106">
        <v>46078</v>
      </c>
      <c r="B7781">
        <v>8759</v>
      </c>
      <c r="C7781">
        <v>5675</v>
      </c>
      <c r="E7781">
        <v>3</v>
      </c>
      <c r="F7781" t="s">
        <v>4776</v>
      </c>
      <c r="G7781" t="s">
        <v>2063</v>
      </c>
      <c r="I7781" t="s">
        <v>2006</v>
      </c>
      <c r="J7781" t="s">
        <v>6565</v>
      </c>
      <c r="K7781" t="s">
        <v>6566</v>
      </c>
      <c r="L7781">
        <v>2</v>
      </c>
      <c r="M7781">
        <v>520</v>
      </c>
      <c r="N7781" s="43">
        <v>1040</v>
      </c>
    </row>
    <row r="7782" hidden="1" spans="1:14" x14ac:dyDescent="0.25">
      <c r="A7782" s="106">
        <v>46079</v>
      </c>
      <c r="B7782">
        <v>8812</v>
      </c>
      <c r="C7782">
        <v>5728</v>
      </c>
      <c r="E7782">
        <v>3</v>
      </c>
      <c r="F7782" t="s">
        <v>4947</v>
      </c>
      <c r="G7782" t="s">
        <v>2036</v>
      </c>
      <c r="I7782" t="s">
        <v>2006</v>
      </c>
      <c r="J7782" t="s">
        <v>6565</v>
      </c>
      <c r="K7782" t="s">
        <v>6566</v>
      </c>
      <c r="L7782">
        <v>8</v>
      </c>
      <c r="M7782">
        <v>520</v>
      </c>
      <c r="N7782" s="43">
        <v>4160</v>
      </c>
    </row>
    <row r="7783" hidden="1" spans="1:14" x14ac:dyDescent="0.25">
      <c r="A7783" s="106">
        <v>46080</v>
      </c>
      <c r="B7783">
        <v>8843</v>
      </c>
      <c r="C7783">
        <v>5759</v>
      </c>
      <c r="E7783">
        <v>3</v>
      </c>
      <c r="F7783" t="s">
        <v>7454</v>
      </c>
      <c r="G7783" t="s">
        <v>2027</v>
      </c>
      <c r="I7783" t="s">
        <v>2006</v>
      </c>
      <c r="J7783" t="s">
        <v>6565</v>
      </c>
      <c r="K7783" t="s">
        <v>6566</v>
      </c>
      <c r="L7783">
        <v>3</v>
      </c>
      <c r="M7783">
        <v>520</v>
      </c>
      <c r="N7783" s="43">
        <v>1560</v>
      </c>
    </row>
    <row r="7784" hidden="1" spans="1:14" x14ac:dyDescent="0.25">
      <c r="A7784" s="106">
        <v>46083</v>
      </c>
      <c r="B7784">
        <v>8922</v>
      </c>
      <c r="C7784">
        <v>5838</v>
      </c>
      <c r="E7784">
        <v>3</v>
      </c>
      <c r="F7784" t="s">
        <v>6258</v>
      </c>
      <c r="G7784" t="s">
        <v>2063</v>
      </c>
      <c r="I7784" t="s">
        <v>2006</v>
      </c>
      <c r="J7784" t="s">
        <v>6565</v>
      </c>
      <c r="K7784" t="s">
        <v>6566</v>
      </c>
      <c r="L7784">
        <v>8</v>
      </c>
      <c r="M7784">
        <v>520</v>
      </c>
      <c r="N7784" s="43">
        <v>4160</v>
      </c>
    </row>
    <row r="7785" hidden="1" spans="1:14" x14ac:dyDescent="0.25">
      <c r="A7785" s="106">
        <v>46083</v>
      </c>
      <c r="B7785">
        <v>8923</v>
      </c>
      <c r="C7785">
        <v>5839</v>
      </c>
      <c r="E7785">
        <v>3</v>
      </c>
      <c r="F7785" t="s">
        <v>6258</v>
      </c>
      <c r="G7785" t="s">
        <v>2063</v>
      </c>
      <c r="I7785" t="s">
        <v>2006</v>
      </c>
      <c r="J7785" t="s">
        <v>6565</v>
      </c>
      <c r="K7785" t="s">
        <v>6566</v>
      </c>
      <c r="L7785">
        <v>2</v>
      </c>
      <c r="M7785">
        <v>520</v>
      </c>
      <c r="N7785" s="43">
        <v>1040</v>
      </c>
    </row>
    <row r="7786" hidden="1" spans="1:14" x14ac:dyDescent="0.25">
      <c r="A7786" s="106">
        <v>46084</v>
      </c>
      <c r="B7786">
        <v>8972</v>
      </c>
      <c r="C7786">
        <v>5888</v>
      </c>
      <c r="E7786">
        <v>3</v>
      </c>
      <c r="F7786" t="s">
        <v>7455</v>
      </c>
      <c r="G7786" t="s">
        <v>2063</v>
      </c>
      <c r="I7786" t="s">
        <v>2006</v>
      </c>
      <c r="J7786" t="s">
        <v>6565</v>
      </c>
      <c r="K7786" t="s">
        <v>6566</v>
      </c>
      <c r="L7786">
        <v>8</v>
      </c>
      <c r="M7786">
        <v>520</v>
      </c>
      <c r="N7786" s="43">
        <v>4160</v>
      </c>
    </row>
    <row r="7787" hidden="1" spans="1:14" x14ac:dyDescent="0.25">
      <c r="A7787" s="106">
        <v>46084</v>
      </c>
      <c r="B7787">
        <v>8973</v>
      </c>
      <c r="C7787">
        <v>5889</v>
      </c>
      <c r="E7787">
        <v>3</v>
      </c>
      <c r="F7787" t="s">
        <v>7455</v>
      </c>
      <c r="G7787" t="s">
        <v>2063</v>
      </c>
      <c r="I7787" t="s">
        <v>2006</v>
      </c>
      <c r="J7787" t="s">
        <v>6565</v>
      </c>
      <c r="K7787" t="s">
        <v>6566</v>
      </c>
      <c r="L7787">
        <v>2</v>
      </c>
      <c r="M7787">
        <v>520</v>
      </c>
      <c r="N7787" s="43">
        <v>1040</v>
      </c>
    </row>
    <row r="7788" hidden="1" spans="1:14" x14ac:dyDescent="0.25">
      <c r="A7788" s="106">
        <v>46085</v>
      </c>
      <c r="B7788">
        <v>9024</v>
      </c>
      <c r="C7788">
        <v>5940</v>
      </c>
      <c r="E7788">
        <v>3</v>
      </c>
      <c r="F7788" t="s">
        <v>5373</v>
      </c>
      <c r="G7788" t="s">
        <v>2036</v>
      </c>
      <c r="I7788" t="s">
        <v>2006</v>
      </c>
      <c r="J7788" t="s">
        <v>6565</v>
      </c>
      <c r="K7788" t="s">
        <v>6566</v>
      </c>
      <c r="L7788">
        <v>8</v>
      </c>
      <c r="M7788">
        <v>520</v>
      </c>
      <c r="N7788" s="43">
        <v>4160</v>
      </c>
    </row>
    <row r="7789" hidden="1" spans="1:14" x14ac:dyDescent="0.25">
      <c r="A7789" s="106">
        <v>46085</v>
      </c>
      <c r="B7789">
        <v>9025</v>
      </c>
      <c r="C7789">
        <v>5941</v>
      </c>
      <c r="E7789">
        <v>3</v>
      </c>
      <c r="F7789" t="s">
        <v>5373</v>
      </c>
      <c r="G7789" t="s">
        <v>2036</v>
      </c>
      <c r="I7789" t="s">
        <v>2006</v>
      </c>
      <c r="J7789" t="s">
        <v>6565</v>
      </c>
      <c r="K7789" t="s">
        <v>6566</v>
      </c>
      <c r="L7789">
        <v>2</v>
      </c>
      <c r="M7789">
        <v>520</v>
      </c>
      <c r="N7789" s="43">
        <v>1040</v>
      </c>
    </row>
    <row r="7790" hidden="1" spans="1:14" x14ac:dyDescent="0.25">
      <c r="A7790" s="106">
        <v>46086</v>
      </c>
      <c r="B7790">
        <v>9097</v>
      </c>
      <c r="C7790">
        <v>6013</v>
      </c>
      <c r="E7790">
        <v>3</v>
      </c>
      <c r="F7790" t="s">
        <v>2616</v>
      </c>
      <c r="G7790" t="s">
        <v>2025</v>
      </c>
      <c r="I7790" t="s">
        <v>2006</v>
      </c>
      <c r="J7790" t="s">
        <v>6565</v>
      </c>
      <c r="K7790" t="s">
        <v>6566</v>
      </c>
      <c r="L7790">
        <v>5</v>
      </c>
      <c r="M7790">
        <v>520</v>
      </c>
      <c r="N7790" s="43">
        <v>2600</v>
      </c>
    </row>
    <row r="7791" hidden="1" spans="1:14" x14ac:dyDescent="0.25">
      <c r="A7791" s="106">
        <v>46086</v>
      </c>
      <c r="B7791">
        <v>9098</v>
      </c>
      <c r="C7791">
        <v>6014</v>
      </c>
      <c r="E7791">
        <v>3</v>
      </c>
      <c r="F7791" t="s">
        <v>2616</v>
      </c>
      <c r="G7791" t="s">
        <v>2025</v>
      </c>
      <c r="I7791" t="s">
        <v>2006</v>
      </c>
      <c r="J7791" t="s">
        <v>6565</v>
      </c>
      <c r="K7791" t="s">
        <v>6566</v>
      </c>
      <c r="L7791">
        <v>1</v>
      </c>
      <c r="M7791">
        <v>520</v>
      </c>
      <c r="N7791" s="43">
        <v>520</v>
      </c>
    </row>
    <row r="7792" hidden="1" spans="1:14" x14ac:dyDescent="0.25">
      <c r="A7792" s="106">
        <v>46090</v>
      </c>
      <c r="B7792">
        <v>9276</v>
      </c>
      <c r="C7792">
        <v>6192</v>
      </c>
      <c r="E7792">
        <v>3</v>
      </c>
      <c r="F7792" t="s">
        <v>7456</v>
      </c>
      <c r="G7792" t="s">
        <v>2021</v>
      </c>
      <c r="I7792" t="s">
        <v>2006</v>
      </c>
      <c r="J7792" t="s">
        <v>6565</v>
      </c>
      <c r="K7792" t="s">
        <v>6566</v>
      </c>
      <c r="L7792">
        <v>8</v>
      </c>
      <c r="M7792">
        <v>520</v>
      </c>
      <c r="N7792" s="43">
        <v>4160</v>
      </c>
    </row>
    <row r="7793" hidden="1" spans="1:14" x14ac:dyDescent="0.25">
      <c r="A7793" s="106">
        <v>46090</v>
      </c>
      <c r="B7793">
        <v>9277</v>
      </c>
      <c r="C7793">
        <v>6193</v>
      </c>
      <c r="E7793">
        <v>3</v>
      </c>
      <c r="F7793" t="s">
        <v>7456</v>
      </c>
      <c r="G7793" t="s">
        <v>2021</v>
      </c>
      <c r="I7793" t="s">
        <v>2006</v>
      </c>
      <c r="J7793" t="s">
        <v>6565</v>
      </c>
      <c r="K7793" t="s">
        <v>6566</v>
      </c>
      <c r="L7793">
        <v>2</v>
      </c>
      <c r="M7793">
        <v>520</v>
      </c>
      <c r="N7793" s="43">
        <v>1040</v>
      </c>
    </row>
    <row r="7794" hidden="1" spans="1:14" x14ac:dyDescent="0.25">
      <c r="A7794" s="106">
        <v>46091</v>
      </c>
      <c r="B7794">
        <v>9313</v>
      </c>
      <c r="C7794">
        <v>6228</v>
      </c>
      <c r="E7794">
        <v>3</v>
      </c>
      <c r="F7794" t="s">
        <v>7457</v>
      </c>
      <c r="G7794" t="s">
        <v>2054</v>
      </c>
      <c r="I7794" t="s">
        <v>2006</v>
      </c>
      <c r="J7794" t="s">
        <v>6565</v>
      </c>
      <c r="K7794" t="s">
        <v>6566</v>
      </c>
      <c r="L7794">
        <v>8</v>
      </c>
      <c r="M7794">
        <v>520</v>
      </c>
      <c r="N7794" s="43">
        <v>4160</v>
      </c>
    </row>
    <row r="7795" hidden="1" spans="1:14" x14ac:dyDescent="0.25">
      <c r="A7795" s="106">
        <v>46093</v>
      </c>
      <c r="B7795">
        <v>9423</v>
      </c>
      <c r="C7795">
        <v>6338</v>
      </c>
      <c r="E7795">
        <v>3</v>
      </c>
      <c r="F7795" t="s">
        <v>7458</v>
      </c>
      <c r="G7795" t="s">
        <v>2021</v>
      </c>
      <c r="I7795" t="s">
        <v>2006</v>
      </c>
      <c r="J7795" t="s">
        <v>6565</v>
      </c>
      <c r="K7795" t="s">
        <v>6566</v>
      </c>
      <c r="L7795">
        <v>8</v>
      </c>
      <c r="M7795">
        <v>520</v>
      </c>
      <c r="N7795" s="43">
        <v>4160</v>
      </c>
    </row>
    <row r="7796" hidden="1" spans="1:14" x14ac:dyDescent="0.25">
      <c r="A7796" s="106">
        <v>46093</v>
      </c>
      <c r="B7796">
        <v>9424</v>
      </c>
      <c r="C7796">
        <v>6339</v>
      </c>
      <c r="E7796">
        <v>3</v>
      </c>
      <c r="F7796" t="s">
        <v>7458</v>
      </c>
      <c r="G7796" t="s">
        <v>2021</v>
      </c>
      <c r="I7796" t="s">
        <v>2006</v>
      </c>
      <c r="J7796" t="s">
        <v>6565</v>
      </c>
      <c r="K7796" t="s">
        <v>6566</v>
      </c>
      <c r="L7796">
        <v>2</v>
      </c>
      <c r="M7796">
        <v>520</v>
      </c>
      <c r="N7796" s="43">
        <v>1040</v>
      </c>
    </row>
    <row r="7797" hidden="1" spans="1:14" x14ac:dyDescent="0.25">
      <c r="A7797" s="106">
        <v>46097</v>
      </c>
      <c r="B7797">
        <v>9586</v>
      </c>
      <c r="C7797">
        <v>6498</v>
      </c>
      <c r="E7797">
        <v>3</v>
      </c>
      <c r="F7797" t="s">
        <v>7459</v>
      </c>
      <c r="G7797" t="s">
        <v>2021</v>
      </c>
      <c r="I7797" t="s">
        <v>2006</v>
      </c>
      <c r="J7797" t="s">
        <v>6565</v>
      </c>
      <c r="K7797" t="s">
        <v>6566</v>
      </c>
      <c r="L7797">
        <v>8</v>
      </c>
      <c r="M7797">
        <v>520</v>
      </c>
      <c r="N7797" s="43">
        <v>4160</v>
      </c>
    </row>
    <row r="7798" hidden="1" spans="1:14" x14ac:dyDescent="0.25">
      <c r="A7798" s="106">
        <v>46098</v>
      </c>
      <c r="B7798">
        <v>9653</v>
      </c>
      <c r="C7798">
        <v>6565</v>
      </c>
      <c r="E7798">
        <v>3</v>
      </c>
      <c r="F7798" t="s">
        <v>7460</v>
      </c>
      <c r="G7798" t="s">
        <v>2021</v>
      </c>
      <c r="I7798" t="s">
        <v>2006</v>
      </c>
      <c r="J7798" t="s">
        <v>6948</v>
      </c>
      <c r="K7798" t="s">
        <v>6949</v>
      </c>
      <c r="L7798">
        <v>8</v>
      </c>
      <c r="M7798">
        <v>520</v>
      </c>
      <c r="N7798" s="43">
        <v>4160</v>
      </c>
    </row>
    <row r="7799" hidden="1" spans="1:14" x14ac:dyDescent="0.25">
      <c r="A7799" s="106">
        <v>46098</v>
      </c>
      <c r="B7799">
        <v>9654</v>
      </c>
      <c r="C7799">
        <v>6566</v>
      </c>
      <c r="E7799">
        <v>3</v>
      </c>
      <c r="F7799" t="s">
        <v>7460</v>
      </c>
      <c r="G7799" t="s">
        <v>2021</v>
      </c>
      <c r="I7799" t="s">
        <v>2006</v>
      </c>
      <c r="J7799" t="s">
        <v>6948</v>
      </c>
      <c r="K7799" t="s">
        <v>6949</v>
      </c>
      <c r="L7799">
        <v>2</v>
      </c>
      <c r="M7799">
        <v>520</v>
      </c>
      <c r="N7799" s="43">
        <v>1040</v>
      </c>
    </row>
    <row r="7800" hidden="1" spans="1:14" x14ac:dyDescent="0.25">
      <c r="A7800" s="106">
        <v>46098</v>
      </c>
      <c r="B7800">
        <v>9708</v>
      </c>
      <c r="C7800">
        <v>6618</v>
      </c>
      <c r="E7800">
        <v>3</v>
      </c>
      <c r="F7800" t="s">
        <v>7461</v>
      </c>
      <c r="G7800" t="s">
        <v>2127</v>
      </c>
      <c r="I7800" t="s">
        <v>2006</v>
      </c>
      <c r="J7800" t="s">
        <v>6565</v>
      </c>
      <c r="K7800" t="s">
        <v>6566</v>
      </c>
      <c r="L7800">
        <v>5</v>
      </c>
      <c r="M7800">
        <v>520</v>
      </c>
      <c r="N7800" s="43">
        <v>2600</v>
      </c>
    </row>
    <row r="7801" hidden="1" spans="1:14" x14ac:dyDescent="0.25">
      <c r="A7801" s="106">
        <v>46098</v>
      </c>
      <c r="B7801">
        <v>9709</v>
      </c>
      <c r="C7801">
        <v>6619</v>
      </c>
      <c r="E7801">
        <v>3</v>
      </c>
      <c r="F7801" t="s">
        <v>7461</v>
      </c>
      <c r="G7801" t="s">
        <v>2127</v>
      </c>
      <c r="I7801" t="s">
        <v>2006</v>
      </c>
      <c r="J7801" t="s">
        <v>6565</v>
      </c>
      <c r="K7801" t="s">
        <v>6566</v>
      </c>
      <c r="L7801">
        <v>2</v>
      </c>
      <c r="M7801">
        <v>520</v>
      </c>
      <c r="N7801" s="43">
        <v>1040</v>
      </c>
    </row>
    <row r="7802" hidden="1" spans="1:14" x14ac:dyDescent="0.25">
      <c r="A7802" s="106">
        <v>46104</v>
      </c>
      <c r="B7802">
        <v>9860</v>
      </c>
      <c r="C7802">
        <v>6769</v>
      </c>
      <c r="E7802">
        <v>3</v>
      </c>
      <c r="F7802" t="s">
        <v>7462</v>
      </c>
      <c r="G7802" t="s">
        <v>2038</v>
      </c>
      <c r="I7802" t="s">
        <v>2006</v>
      </c>
      <c r="J7802" t="s">
        <v>6565</v>
      </c>
      <c r="K7802" t="s">
        <v>6566</v>
      </c>
      <c r="L7802">
        <v>8</v>
      </c>
      <c r="M7802">
        <v>520</v>
      </c>
      <c r="N7802" s="43">
        <v>4160</v>
      </c>
    </row>
    <row r="7803" hidden="1" spans="1:14" x14ac:dyDescent="0.25">
      <c r="A7803" s="106">
        <v>46104</v>
      </c>
      <c r="B7803">
        <v>9861</v>
      </c>
      <c r="C7803">
        <v>6770</v>
      </c>
      <c r="E7803">
        <v>3</v>
      </c>
      <c r="F7803" t="s">
        <v>7462</v>
      </c>
      <c r="G7803" t="s">
        <v>2038</v>
      </c>
      <c r="I7803" t="s">
        <v>2006</v>
      </c>
      <c r="J7803" t="s">
        <v>6565</v>
      </c>
      <c r="K7803" t="s">
        <v>6566</v>
      </c>
      <c r="L7803">
        <v>2</v>
      </c>
      <c r="M7803">
        <v>520</v>
      </c>
      <c r="N7803" s="43">
        <v>1040</v>
      </c>
    </row>
    <row r="7804" hidden="1" spans="1:14" x14ac:dyDescent="0.25">
      <c r="A7804" s="106">
        <v>46105</v>
      </c>
      <c r="B7804">
        <v>9913</v>
      </c>
      <c r="C7804">
        <v>6822</v>
      </c>
      <c r="E7804">
        <v>3</v>
      </c>
      <c r="F7804" t="s">
        <v>7463</v>
      </c>
      <c r="G7804" t="s">
        <v>2054</v>
      </c>
      <c r="I7804" t="s">
        <v>2006</v>
      </c>
      <c r="J7804" t="s">
        <v>6565</v>
      </c>
      <c r="K7804" t="s">
        <v>6566</v>
      </c>
      <c r="L7804">
        <v>8</v>
      </c>
      <c r="M7804">
        <v>520</v>
      </c>
      <c r="N7804" s="43">
        <v>4160</v>
      </c>
    </row>
    <row r="7805" hidden="1" spans="1:14" x14ac:dyDescent="0.25">
      <c r="A7805" s="106">
        <v>46107</v>
      </c>
      <c r="B7805">
        <v>10010</v>
      </c>
      <c r="C7805">
        <v>6919</v>
      </c>
      <c r="E7805">
        <v>3</v>
      </c>
      <c r="F7805" t="s">
        <v>7464</v>
      </c>
      <c r="G7805" t="s">
        <v>2025</v>
      </c>
      <c r="I7805" t="s">
        <v>2006</v>
      </c>
      <c r="J7805" t="s">
        <v>6565</v>
      </c>
      <c r="K7805" t="s">
        <v>6566</v>
      </c>
      <c r="L7805">
        <v>5</v>
      </c>
      <c r="M7805">
        <v>520</v>
      </c>
      <c r="N7805" s="43">
        <v>2600</v>
      </c>
    </row>
    <row r="7806" hidden="1" spans="1:14" x14ac:dyDescent="0.25">
      <c r="A7806" s="106">
        <v>46107</v>
      </c>
      <c r="B7806">
        <v>10011</v>
      </c>
      <c r="C7806">
        <v>6920</v>
      </c>
      <c r="E7806">
        <v>3</v>
      </c>
      <c r="F7806" t="s">
        <v>7464</v>
      </c>
      <c r="G7806" t="s">
        <v>2025</v>
      </c>
      <c r="I7806" t="s">
        <v>2006</v>
      </c>
      <c r="J7806" t="s">
        <v>6565</v>
      </c>
      <c r="K7806" t="s">
        <v>6566</v>
      </c>
      <c r="L7806">
        <v>3</v>
      </c>
      <c r="M7806">
        <v>520</v>
      </c>
      <c r="N7806" s="43">
        <v>1560</v>
      </c>
    </row>
    <row r="7807" hidden="1" spans="1:14" x14ac:dyDescent="0.25">
      <c r="A7807" s="106">
        <v>46109</v>
      </c>
      <c r="B7807">
        <v>10114</v>
      </c>
      <c r="C7807">
        <v>7021</v>
      </c>
      <c r="E7807">
        <v>3</v>
      </c>
      <c r="F7807" t="s">
        <v>7465</v>
      </c>
      <c r="G7807" t="s">
        <v>2021</v>
      </c>
      <c r="I7807" t="s">
        <v>2006</v>
      </c>
      <c r="J7807" t="s">
        <v>6948</v>
      </c>
      <c r="K7807" t="s">
        <v>6949</v>
      </c>
      <c r="L7807">
        <v>6</v>
      </c>
      <c r="M7807">
        <v>520</v>
      </c>
      <c r="N7807" s="43">
        <v>3120</v>
      </c>
    </row>
    <row r="7808" hidden="1" spans="1:14" x14ac:dyDescent="0.25">
      <c r="A7808" s="106">
        <v>46111</v>
      </c>
      <c r="B7808">
        <v>10145</v>
      </c>
      <c r="C7808">
        <v>7053</v>
      </c>
      <c r="E7808">
        <v>3</v>
      </c>
      <c r="F7808" t="s">
        <v>7466</v>
      </c>
      <c r="G7808" t="s">
        <v>2038</v>
      </c>
      <c r="I7808" t="s">
        <v>2006</v>
      </c>
      <c r="J7808" t="s">
        <v>6565</v>
      </c>
      <c r="K7808" t="s">
        <v>6566</v>
      </c>
      <c r="L7808">
        <v>8</v>
      </c>
      <c r="M7808">
        <v>520</v>
      </c>
      <c r="N7808" s="43">
        <v>4160</v>
      </c>
    </row>
    <row r="7809" hidden="1" spans="1:14" x14ac:dyDescent="0.25">
      <c r="A7809" s="106">
        <v>46113</v>
      </c>
      <c r="B7809">
        <v>10255</v>
      </c>
      <c r="C7809">
        <v>7163</v>
      </c>
      <c r="E7809">
        <v>3</v>
      </c>
      <c r="F7809" t="s">
        <v>7467</v>
      </c>
      <c r="G7809" t="s">
        <v>2021</v>
      </c>
      <c r="I7809" t="s">
        <v>2006</v>
      </c>
      <c r="J7809" t="s">
        <v>6565</v>
      </c>
      <c r="K7809" t="s">
        <v>6566</v>
      </c>
      <c r="L7809">
        <v>8</v>
      </c>
      <c r="M7809">
        <v>520</v>
      </c>
      <c r="N7809" s="43">
        <v>4160</v>
      </c>
    </row>
    <row r="7810" hidden="1" spans="1:14" x14ac:dyDescent="0.25">
      <c r="A7810" s="106">
        <v>46113</v>
      </c>
      <c r="B7810">
        <v>10256</v>
      </c>
      <c r="C7810">
        <v>7164</v>
      </c>
      <c r="E7810">
        <v>3</v>
      </c>
      <c r="F7810" t="s">
        <v>7467</v>
      </c>
      <c r="G7810" t="s">
        <v>2021</v>
      </c>
      <c r="I7810" t="s">
        <v>2006</v>
      </c>
      <c r="J7810" t="s">
        <v>6565</v>
      </c>
      <c r="K7810" t="s">
        <v>6566</v>
      </c>
      <c r="L7810">
        <v>1</v>
      </c>
      <c r="M7810">
        <v>520</v>
      </c>
      <c r="N7810" s="43">
        <v>520</v>
      </c>
    </row>
    <row r="7811" hidden="1" spans="1:14" x14ac:dyDescent="0.25">
      <c r="A7811" s="106">
        <v>46114</v>
      </c>
      <c r="B7811">
        <v>10315</v>
      </c>
      <c r="C7811">
        <v>7221</v>
      </c>
      <c r="E7811">
        <v>3</v>
      </c>
      <c r="F7811" t="s">
        <v>7468</v>
      </c>
      <c r="G7811" t="s">
        <v>2036</v>
      </c>
      <c r="I7811" t="s">
        <v>2006</v>
      </c>
      <c r="J7811" t="s">
        <v>6565</v>
      </c>
      <c r="K7811" t="s">
        <v>6566</v>
      </c>
      <c r="L7811">
        <v>3</v>
      </c>
      <c r="M7811">
        <v>520</v>
      </c>
      <c r="N7811" s="43">
        <v>1560</v>
      </c>
    </row>
    <row r="7812" hidden="1" spans="1:14" x14ac:dyDescent="0.25">
      <c r="A7812" s="106">
        <v>46118</v>
      </c>
      <c r="B7812">
        <v>10398</v>
      </c>
      <c r="C7812">
        <v>7304</v>
      </c>
      <c r="E7812">
        <v>3</v>
      </c>
      <c r="F7812" t="s">
        <v>7469</v>
      </c>
      <c r="G7812" t="s">
        <v>2021</v>
      </c>
      <c r="I7812" t="s">
        <v>2006</v>
      </c>
      <c r="J7812" t="s">
        <v>6565</v>
      </c>
      <c r="K7812" t="s">
        <v>6566</v>
      </c>
      <c r="L7812">
        <v>8</v>
      </c>
      <c r="M7812">
        <v>520</v>
      </c>
      <c r="N7812" s="43">
        <v>4160</v>
      </c>
    </row>
    <row r="7813" hidden="1" spans="1:14" x14ac:dyDescent="0.25">
      <c r="A7813" s="106">
        <v>46119</v>
      </c>
      <c r="B7813">
        <v>10442</v>
      </c>
      <c r="C7813">
        <v>7347</v>
      </c>
      <c r="E7813">
        <v>3</v>
      </c>
      <c r="F7813" t="s">
        <v>7470</v>
      </c>
      <c r="G7813" t="s">
        <v>2054</v>
      </c>
      <c r="I7813" t="s">
        <v>2006</v>
      </c>
      <c r="J7813" t="s">
        <v>6565</v>
      </c>
      <c r="K7813" t="s">
        <v>6566</v>
      </c>
      <c r="L7813">
        <v>8</v>
      </c>
      <c r="M7813">
        <v>520</v>
      </c>
      <c r="N7813" s="43">
        <v>4160</v>
      </c>
    </row>
    <row r="7814" hidden="1" spans="1:14" x14ac:dyDescent="0.25">
      <c r="A7814" s="106">
        <v>46120</v>
      </c>
      <c r="B7814">
        <v>10515</v>
      </c>
      <c r="C7814">
        <v>7420</v>
      </c>
      <c r="E7814">
        <v>3</v>
      </c>
      <c r="F7814" t="s">
        <v>7471</v>
      </c>
      <c r="G7814" t="s">
        <v>2054</v>
      </c>
      <c r="I7814" t="s">
        <v>2006</v>
      </c>
      <c r="J7814" t="s">
        <v>6565</v>
      </c>
      <c r="K7814" t="s">
        <v>6566</v>
      </c>
      <c r="L7814">
        <v>6</v>
      </c>
      <c r="M7814">
        <v>520</v>
      </c>
      <c r="N7814" s="43">
        <v>3120</v>
      </c>
    </row>
    <row r="7815" hidden="1" spans="1:14" x14ac:dyDescent="0.25">
      <c r="A7815" s="106">
        <v>46121</v>
      </c>
      <c r="B7815">
        <v>10566</v>
      </c>
      <c r="C7815">
        <v>7471</v>
      </c>
      <c r="E7815">
        <v>3</v>
      </c>
      <c r="F7815" t="s">
        <v>7472</v>
      </c>
      <c r="G7815" t="s">
        <v>2012</v>
      </c>
      <c r="I7815" t="s">
        <v>2006</v>
      </c>
      <c r="J7815" t="s">
        <v>6565</v>
      </c>
      <c r="K7815" t="s">
        <v>6566</v>
      </c>
      <c r="L7815">
        <v>6</v>
      </c>
      <c r="M7815">
        <v>520</v>
      </c>
      <c r="N7815" s="43">
        <v>3120</v>
      </c>
    </row>
    <row r="7816" hidden="1" spans="1:14" x14ac:dyDescent="0.25">
      <c r="A7816" s="106">
        <v>46122</v>
      </c>
      <c r="B7816">
        <v>10641</v>
      </c>
      <c r="C7816">
        <v>7546</v>
      </c>
      <c r="E7816">
        <v>3</v>
      </c>
      <c r="F7816" t="s">
        <v>7473</v>
      </c>
      <c r="G7816" t="s">
        <v>2156</v>
      </c>
      <c r="I7816" t="s">
        <v>2006</v>
      </c>
      <c r="J7816" t="s">
        <v>6565</v>
      </c>
      <c r="K7816" t="s">
        <v>6566</v>
      </c>
      <c r="L7816">
        <v>4</v>
      </c>
      <c r="M7816">
        <v>520</v>
      </c>
      <c r="N7816" s="43">
        <v>2080</v>
      </c>
    </row>
    <row r="7817" hidden="1" spans="1:14" x14ac:dyDescent="0.25">
      <c r="A7817" s="106">
        <v>46125</v>
      </c>
      <c r="B7817">
        <v>10684</v>
      </c>
      <c r="C7817">
        <v>7589</v>
      </c>
      <c r="E7817">
        <v>3</v>
      </c>
      <c r="F7817" t="s">
        <v>7474</v>
      </c>
      <c r="G7817" t="s">
        <v>2021</v>
      </c>
      <c r="I7817" t="s">
        <v>2006</v>
      </c>
      <c r="J7817" t="s">
        <v>6565</v>
      </c>
      <c r="K7817" t="s">
        <v>6566</v>
      </c>
      <c r="L7817">
        <v>8</v>
      </c>
      <c r="M7817">
        <v>520</v>
      </c>
      <c r="N7817" s="43">
        <v>4160</v>
      </c>
    </row>
    <row r="7818" hidden="1" spans="1:14" x14ac:dyDescent="0.25">
      <c r="A7818" s="106">
        <v>46125</v>
      </c>
      <c r="B7818">
        <v>10741</v>
      </c>
      <c r="C7818">
        <v>7646</v>
      </c>
      <c r="E7818">
        <v>3</v>
      </c>
      <c r="F7818" t="s">
        <v>7475</v>
      </c>
      <c r="G7818" t="s">
        <v>2156</v>
      </c>
      <c r="I7818" t="s">
        <v>2006</v>
      </c>
      <c r="J7818" t="s">
        <v>6565</v>
      </c>
      <c r="K7818" t="s">
        <v>6566</v>
      </c>
      <c r="L7818">
        <v>5</v>
      </c>
      <c r="M7818">
        <v>520</v>
      </c>
      <c r="N7818" s="43">
        <v>2600</v>
      </c>
    </row>
    <row r="7819" hidden="1" spans="1:14" x14ac:dyDescent="0.25">
      <c r="A7819" s="106">
        <v>46125</v>
      </c>
      <c r="B7819">
        <v>10742</v>
      </c>
      <c r="C7819">
        <v>7647</v>
      </c>
      <c r="E7819">
        <v>3</v>
      </c>
      <c r="F7819" t="s">
        <v>7475</v>
      </c>
      <c r="G7819" t="s">
        <v>2156</v>
      </c>
      <c r="I7819" t="s">
        <v>2006</v>
      </c>
      <c r="J7819" t="s">
        <v>6565</v>
      </c>
      <c r="K7819" t="s">
        <v>6566</v>
      </c>
      <c r="L7819">
        <v>3</v>
      </c>
      <c r="M7819">
        <v>520</v>
      </c>
      <c r="N7819" s="43">
        <v>1560</v>
      </c>
    </row>
    <row r="7820" hidden="1" spans="1:14" x14ac:dyDescent="0.25">
      <c r="A7820" s="106">
        <v>46128</v>
      </c>
      <c r="B7820">
        <v>10871</v>
      </c>
      <c r="C7820">
        <v>7775</v>
      </c>
      <c r="E7820">
        <v>3</v>
      </c>
      <c r="F7820" t="s">
        <v>7476</v>
      </c>
      <c r="G7820" t="s">
        <v>2054</v>
      </c>
      <c r="I7820" t="s">
        <v>2006</v>
      </c>
      <c r="J7820" t="s">
        <v>6565</v>
      </c>
      <c r="K7820" t="s">
        <v>6566</v>
      </c>
      <c r="L7820">
        <v>6</v>
      </c>
      <c r="M7820">
        <v>520</v>
      </c>
      <c r="N7820" s="43">
        <v>3120</v>
      </c>
    </row>
    <row r="7821" hidden="1" spans="1:14" x14ac:dyDescent="0.25">
      <c r="A7821" s="106">
        <v>46129</v>
      </c>
      <c r="B7821">
        <v>10935</v>
      </c>
      <c r="C7821">
        <v>7838</v>
      </c>
      <c r="E7821">
        <v>3</v>
      </c>
      <c r="F7821" t="s">
        <v>7477</v>
      </c>
      <c r="G7821" t="s">
        <v>2151</v>
      </c>
      <c r="I7821" t="s">
        <v>2006</v>
      </c>
      <c r="J7821" t="s">
        <v>6565</v>
      </c>
      <c r="K7821" t="s">
        <v>6566</v>
      </c>
      <c r="L7821">
        <v>4</v>
      </c>
      <c r="M7821">
        <v>520</v>
      </c>
      <c r="N7821" s="43">
        <v>2080</v>
      </c>
    </row>
    <row r="7822" hidden="1" spans="1:14" x14ac:dyDescent="0.25">
      <c r="A7822" s="106">
        <v>46132</v>
      </c>
      <c r="B7822">
        <v>11039</v>
      </c>
      <c r="C7822">
        <v>7942</v>
      </c>
      <c r="E7822">
        <v>3</v>
      </c>
      <c r="F7822" t="s">
        <v>7478</v>
      </c>
      <c r="G7822" t="s">
        <v>2021</v>
      </c>
      <c r="I7822" t="s">
        <v>2006</v>
      </c>
      <c r="J7822" t="s">
        <v>6565</v>
      </c>
      <c r="K7822" t="s">
        <v>6566</v>
      </c>
      <c r="L7822">
        <v>8</v>
      </c>
      <c r="M7822">
        <v>520</v>
      </c>
      <c r="N7822" s="43">
        <v>4160</v>
      </c>
    </row>
    <row r="7823" hidden="1" spans="1:14" x14ac:dyDescent="0.25">
      <c r="A7823" s="106">
        <v>46132</v>
      </c>
      <c r="B7823">
        <v>11083</v>
      </c>
      <c r="C7823">
        <v>7985</v>
      </c>
      <c r="E7823">
        <v>3</v>
      </c>
      <c r="F7823" t="s">
        <v>7479</v>
      </c>
      <c r="G7823" t="s">
        <v>2025</v>
      </c>
      <c r="I7823" t="s">
        <v>2006</v>
      </c>
      <c r="J7823" t="s">
        <v>6948</v>
      </c>
      <c r="K7823" t="s">
        <v>6949</v>
      </c>
      <c r="L7823">
        <v>5</v>
      </c>
      <c r="M7823">
        <v>520</v>
      </c>
      <c r="N7823" s="43">
        <v>2600</v>
      </c>
    </row>
    <row r="7824" hidden="1" spans="1:14" x14ac:dyDescent="0.25">
      <c r="A7824" s="106">
        <v>46132</v>
      </c>
      <c r="B7824">
        <v>11084</v>
      </c>
      <c r="C7824">
        <v>7986</v>
      </c>
      <c r="E7824">
        <v>3</v>
      </c>
      <c r="F7824" t="s">
        <v>7479</v>
      </c>
      <c r="G7824" t="s">
        <v>2025</v>
      </c>
      <c r="I7824" t="s">
        <v>2006</v>
      </c>
      <c r="J7824" t="s">
        <v>6948</v>
      </c>
      <c r="K7824" t="s">
        <v>6949</v>
      </c>
      <c r="L7824">
        <v>1</v>
      </c>
      <c r="M7824">
        <v>520</v>
      </c>
      <c r="N7824" s="43">
        <v>520</v>
      </c>
    </row>
    <row r="7825" hidden="1" spans="1:14" x14ac:dyDescent="0.25">
      <c r="A7825" s="106">
        <v>46134</v>
      </c>
      <c r="B7825">
        <v>11097</v>
      </c>
      <c r="C7825">
        <v>7999</v>
      </c>
      <c r="E7825">
        <v>3</v>
      </c>
      <c r="F7825" t="s">
        <v>7480</v>
      </c>
      <c r="G7825" t="s">
        <v>2017</v>
      </c>
      <c r="I7825" t="s">
        <v>2006</v>
      </c>
      <c r="J7825" t="s">
        <v>6565</v>
      </c>
      <c r="K7825" t="s">
        <v>6566</v>
      </c>
      <c r="L7825">
        <v>5</v>
      </c>
      <c r="M7825">
        <v>520</v>
      </c>
      <c r="N7825" s="43">
        <v>2600</v>
      </c>
    </row>
    <row r="7826" hidden="1" spans="1:14" x14ac:dyDescent="0.25">
      <c r="A7826" s="106">
        <v>46134</v>
      </c>
      <c r="B7826">
        <v>11098</v>
      </c>
      <c r="C7826">
        <v>8000</v>
      </c>
      <c r="E7826">
        <v>3</v>
      </c>
      <c r="F7826" t="s">
        <v>7480</v>
      </c>
      <c r="G7826" t="s">
        <v>2017</v>
      </c>
      <c r="I7826" t="s">
        <v>2006</v>
      </c>
      <c r="J7826" t="s">
        <v>6565</v>
      </c>
      <c r="K7826" t="s">
        <v>6566</v>
      </c>
      <c r="L7826">
        <v>1</v>
      </c>
      <c r="M7826">
        <v>520</v>
      </c>
      <c r="N7826" s="43">
        <v>520</v>
      </c>
    </row>
    <row r="7827" hidden="1" spans="1:14" x14ac:dyDescent="0.25">
      <c r="A7827" s="106">
        <v>46134</v>
      </c>
      <c r="B7827">
        <v>11112</v>
      </c>
      <c r="C7827">
        <v>8014</v>
      </c>
      <c r="E7827">
        <v>3</v>
      </c>
      <c r="F7827" t="s">
        <v>7481</v>
      </c>
      <c r="G7827" t="s">
        <v>2185</v>
      </c>
      <c r="I7827" t="s">
        <v>2006</v>
      </c>
      <c r="J7827" t="s">
        <v>6565</v>
      </c>
      <c r="K7827" t="s">
        <v>6566</v>
      </c>
      <c r="L7827">
        <v>5</v>
      </c>
      <c r="M7827">
        <v>520</v>
      </c>
      <c r="N7827" s="43">
        <v>2600</v>
      </c>
    </row>
    <row r="7828" hidden="1" spans="1:14" x14ac:dyDescent="0.25">
      <c r="A7828" s="106">
        <v>46135</v>
      </c>
      <c r="B7828">
        <v>11182</v>
      </c>
      <c r="C7828">
        <v>8084</v>
      </c>
      <c r="E7828">
        <v>3</v>
      </c>
      <c r="F7828" t="s">
        <v>7482</v>
      </c>
      <c r="G7828" t="s">
        <v>2021</v>
      </c>
      <c r="I7828" t="s">
        <v>2006</v>
      </c>
      <c r="J7828" t="s">
        <v>6565</v>
      </c>
      <c r="K7828" t="s">
        <v>6566</v>
      </c>
      <c r="L7828">
        <v>8</v>
      </c>
      <c r="M7828">
        <v>520</v>
      </c>
      <c r="N7828" s="43">
        <v>4160</v>
      </c>
    </row>
    <row r="7829" hidden="1" spans="1:14" x14ac:dyDescent="0.25">
      <c r="A7829" s="106">
        <v>46136</v>
      </c>
      <c r="B7829">
        <v>11242</v>
      </c>
      <c r="C7829">
        <v>8144</v>
      </c>
      <c r="E7829">
        <v>3</v>
      </c>
      <c r="F7829" t="s">
        <v>7483</v>
      </c>
      <c r="G7829" t="s">
        <v>2021</v>
      </c>
      <c r="I7829" t="s">
        <v>2006</v>
      </c>
      <c r="J7829" t="s">
        <v>6565</v>
      </c>
      <c r="K7829" t="s">
        <v>6566</v>
      </c>
      <c r="L7829">
        <v>4</v>
      </c>
      <c r="M7829">
        <v>520</v>
      </c>
      <c r="N7829" s="43">
        <v>2080</v>
      </c>
    </row>
    <row r="7830" hidden="1" spans="1:14" x14ac:dyDescent="0.25">
      <c r="A7830" s="106">
        <v>46139</v>
      </c>
      <c r="B7830">
        <v>11307</v>
      </c>
      <c r="C7830">
        <v>8209</v>
      </c>
      <c r="E7830">
        <v>3</v>
      </c>
      <c r="F7830" t="s">
        <v>7484</v>
      </c>
      <c r="G7830" t="s">
        <v>2021</v>
      </c>
      <c r="I7830" t="s">
        <v>2006</v>
      </c>
      <c r="J7830" t="s">
        <v>6565</v>
      </c>
      <c r="K7830" t="s">
        <v>6566</v>
      </c>
      <c r="L7830">
        <v>8</v>
      </c>
      <c r="M7830">
        <v>520</v>
      </c>
      <c r="N7830" s="43">
        <v>4160</v>
      </c>
    </row>
    <row r="7831" hidden="1" spans="1:14" x14ac:dyDescent="0.25">
      <c r="A7831" s="106">
        <v>46140</v>
      </c>
      <c r="B7831">
        <v>11367</v>
      </c>
      <c r="C7831">
        <v>8269</v>
      </c>
      <c r="E7831">
        <v>3</v>
      </c>
      <c r="F7831" t="s">
        <v>7485</v>
      </c>
      <c r="G7831" t="s">
        <v>2012</v>
      </c>
      <c r="I7831" t="s">
        <v>2006</v>
      </c>
      <c r="J7831" t="s">
        <v>6565</v>
      </c>
      <c r="K7831" t="s">
        <v>6566</v>
      </c>
      <c r="L7831">
        <v>8</v>
      </c>
      <c r="M7831">
        <v>520</v>
      </c>
      <c r="N7831" s="43">
        <v>4160</v>
      </c>
    </row>
    <row r="7832" hidden="1" spans="1:14" x14ac:dyDescent="0.25">
      <c r="A7832" s="106">
        <v>46141</v>
      </c>
      <c r="B7832">
        <v>11401</v>
      </c>
      <c r="C7832">
        <v>8303</v>
      </c>
      <c r="E7832">
        <v>3</v>
      </c>
      <c r="F7832" t="s">
        <v>7486</v>
      </c>
      <c r="G7832" t="s">
        <v>2012</v>
      </c>
      <c r="I7832" t="s">
        <v>2006</v>
      </c>
      <c r="J7832" t="s">
        <v>6565</v>
      </c>
      <c r="K7832" t="s">
        <v>6566</v>
      </c>
      <c r="L7832">
        <v>6</v>
      </c>
      <c r="M7832">
        <v>520</v>
      </c>
      <c r="N7832" s="43">
        <v>3120</v>
      </c>
    </row>
    <row r="7833" hidden="1" spans="1:14" x14ac:dyDescent="0.25">
      <c r="A7833" s="106">
        <v>46142</v>
      </c>
      <c r="B7833">
        <v>11461</v>
      </c>
      <c r="C7833">
        <v>8363</v>
      </c>
      <c r="E7833">
        <v>3</v>
      </c>
      <c r="F7833" t="s">
        <v>7487</v>
      </c>
      <c r="G7833" t="s">
        <v>2063</v>
      </c>
      <c r="I7833" t="s">
        <v>2006</v>
      </c>
      <c r="J7833" t="s">
        <v>6565</v>
      </c>
      <c r="K7833" t="s">
        <v>6566</v>
      </c>
      <c r="L7833">
        <v>8</v>
      </c>
      <c r="M7833">
        <v>520</v>
      </c>
      <c r="N7833" s="43">
        <v>4160</v>
      </c>
    </row>
    <row r="7834" hidden="1" spans="1:14" x14ac:dyDescent="0.25">
      <c r="A7834" s="106">
        <v>46146</v>
      </c>
      <c r="B7834">
        <v>11550</v>
      </c>
      <c r="C7834">
        <v>8452</v>
      </c>
      <c r="E7834">
        <v>3</v>
      </c>
      <c r="F7834" t="s">
        <v>7488</v>
      </c>
      <c r="G7834" t="s">
        <v>2038</v>
      </c>
      <c r="I7834" t="s">
        <v>2006</v>
      </c>
      <c r="J7834" t="s">
        <v>6565</v>
      </c>
      <c r="K7834" t="s">
        <v>6566</v>
      </c>
      <c r="L7834">
        <v>8</v>
      </c>
      <c r="M7834">
        <v>520</v>
      </c>
      <c r="N7834" s="43">
        <v>4160</v>
      </c>
    </row>
    <row r="7835" hidden="1" spans="1:14" x14ac:dyDescent="0.25">
      <c r="A7835" s="106">
        <v>46147</v>
      </c>
      <c r="B7835">
        <v>11604</v>
      </c>
      <c r="C7835">
        <v>8506</v>
      </c>
      <c r="E7835">
        <v>3</v>
      </c>
      <c r="F7835" t="s">
        <v>7489</v>
      </c>
      <c r="G7835" t="s">
        <v>2021</v>
      </c>
      <c r="I7835" t="s">
        <v>2006</v>
      </c>
      <c r="J7835" t="s">
        <v>6565</v>
      </c>
      <c r="K7835" t="s">
        <v>6566</v>
      </c>
      <c r="L7835">
        <v>8</v>
      </c>
      <c r="M7835">
        <v>520</v>
      </c>
      <c r="N7835" s="43">
        <v>4160</v>
      </c>
    </row>
    <row r="7836" hidden="1" spans="1:14" x14ac:dyDescent="0.25">
      <c r="A7836" s="106">
        <v>46147</v>
      </c>
      <c r="B7836">
        <v>11605</v>
      </c>
      <c r="C7836">
        <v>8507</v>
      </c>
      <c r="E7836">
        <v>3</v>
      </c>
      <c r="F7836" t="s">
        <v>7489</v>
      </c>
      <c r="G7836" t="s">
        <v>2021</v>
      </c>
      <c r="I7836" t="s">
        <v>2006</v>
      </c>
      <c r="J7836" t="s">
        <v>6565</v>
      </c>
      <c r="K7836" t="s">
        <v>6566</v>
      </c>
      <c r="L7836">
        <v>2</v>
      </c>
      <c r="M7836">
        <v>520</v>
      </c>
      <c r="N7836" s="43">
        <v>1040</v>
      </c>
    </row>
    <row r="7837" hidden="1" spans="1:14" x14ac:dyDescent="0.25">
      <c r="A7837" s="106">
        <v>46148</v>
      </c>
      <c r="B7837">
        <v>11688</v>
      </c>
      <c r="C7837">
        <v>8589</v>
      </c>
      <c r="E7837">
        <v>3</v>
      </c>
      <c r="F7837" t="s">
        <v>7490</v>
      </c>
      <c r="G7837" t="s">
        <v>2036</v>
      </c>
      <c r="I7837" t="s">
        <v>2006</v>
      </c>
      <c r="J7837" t="s">
        <v>6565</v>
      </c>
      <c r="K7837" t="s">
        <v>6566</v>
      </c>
      <c r="L7837">
        <v>8</v>
      </c>
      <c r="M7837">
        <v>520</v>
      </c>
      <c r="N7837" s="43">
        <v>4160</v>
      </c>
    </row>
    <row r="7838" hidden="1" spans="1:14" x14ac:dyDescent="0.25">
      <c r="A7838" s="106">
        <v>46148</v>
      </c>
      <c r="B7838">
        <v>11689</v>
      </c>
      <c r="C7838">
        <v>8590</v>
      </c>
      <c r="E7838">
        <v>3</v>
      </c>
      <c r="F7838" t="s">
        <v>7490</v>
      </c>
      <c r="G7838" t="s">
        <v>2036</v>
      </c>
      <c r="I7838" t="s">
        <v>2006</v>
      </c>
      <c r="J7838" t="s">
        <v>6565</v>
      </c>
      <c r="K7838" t="s">
        <v>6566</v>
      </c>
      <c r="L7838">
        <v>2</v>
      </c>
      <c r="M7838">
        <v>520</v>
      </c>
      <c r="N7838" s="43">
        <v>1040</v>
      </c>
    </row>
    <row r="7839" hidden="1" spans="1:14" x14ac:dyDescent="0.25">
      <c r="A7839" s="106">
        <v>46149</v>
      </c>
      <c r="B7839">
        <v>11754</v>
      </c>
      <c r="C7839">
        <v>8655</v>
      </c>
      <c r="E7839">
        <v>3</v>
      </c>
      <c r="F7839" t="s">
        <v>7491</v>
      </c>
      <c r="G7839" t="s">
        <v>2185</v>
      </c>
      <c r="I7839" t="s">
        <v>2006</v>
      </c>
      <c r="J7839" t="s">
        <v>6565</v>
      </c>
      <c r="K7839" t="s">
        <v>6566</v>
      </c>
      <c r="L7839">
        <v>5</v>
      </c>
      <c r="M7839">
        <v>520</v>
      </c>
      <c r="N7839" s="43">
        <v>2600</v>
      </c>
    </row>
    <row r="7840" hidden="1" spans="1:14" x14ac:dyDescent="0.25">
      <c r="A7840" s="106">
        <v>46149</v>
      </c>
      <c r="B7840">
        <v>11755</v>
      </c>
      <c r="C7840">
        <v>8656</v>
      </c>
      <c r="E7840">
        <v>3</v>
      </c>
      <c r="F7840" t="s">
        <v>7491</v>
      </c>
      <c r="G7840" t="s">
        <v>2185</v>
      </c>
      <c r="I7840" t="s">
        <v>2006</v>
      </c>
      <c r="J7840" t="s">
        <v>6565</v>
      </c>
      <c r="K7840" t="s">
        <v>6566</v>
      </c>
      <c r="L7840">
        <v>3</v>
      </c>
      <c r="M7840">
        <v>520</v>
      </c>
      <c r="N7840" s="43">
        <v>1560</v>
      </c>
    </row>
    <row r="7841" hidden="1" spans="1:14" x14ac:dyDescent="0.25">
      <c r="A7841" s="106">
        <v>46150</v>
      </c>
      <c r="B7841">
        <v>11811</v>
      </c>
      <c r="C7841">
        <v>8712</v>
      </c>
      <c r="E7841">
        <v>3</v>
      </c>
      <c r="F7841" t="s">
        <v>7492</v>
      </c>
      <c r="G7841" t="s">
        <v>2156</v>
      </c>
      <c r="I7841" t="s">
        <v>2006</v>
      </c>
      <c r="J7841" t="s">
        <v>6565</v>
      </c>
      <c r="K7841" t="s">
        <v>6566</v>
      </c>
      <c r="L7841">
        <v>5</v>
      </c>
      <c r="M7841">
        <v>520</v>
      </c>
      <c r="N7841" s="43">
        <v>2600</v>
      </c>
    </row>
    <row r="7842" hidden="1" spans="1:14" x14ac:dyDescent="0.25">
      <c r="A7842" s="106">
        <v>46150</v>
      </c>
      <c r="B7842">
        <v>11812</v>
      </c>
      <c r="C7842">
        <v>8713</v>
      </c>
      <c r="E7842">
        <v>3</v>
      </c>
      <c r="F7842" t="s">
        <v>7492</v>
      </c>
      <c r="G7842" t="s">
        <v>2156</v>
      </c>
      <c r="I7842" t="s">
        <v>2006</v>
      </c>
      <c r="J7842" t="s">
        <v>6565</v>
      </c>
      <c r="K7842" t="s">
        <v>6566</v>
      </c>
      <c r="L7842">
        <v>1</v>
      </c>
      <c r="M7842">
        <v>520</v>
      </c>
      <c r="N7842" s="43">
        <v>520</v>
      </c>
    </row>
    <row r="7843" hidden="1" spans="1:14" x14ac:dyDescent="0.25">
      <c r="A7843" s="106">
        <v>46153</v>
      </c>
      <c r="B7843">
        <v>11969</v>
      </c>
      <c r="C7843">
        <v>8869</v>
      </c>
      <c r="E7843">
        <v>3</v>
      </c>
      <c r="F7843" t="s">
        <v>7493</v>
      </c>
      <c r="G7843" t="s">
        <v>2012</v>
      </c>
      <c r="I7843" t="s">
        <v>2006</v>
      </c>
      <c r="J7843" t="s">
        <v>6565</v>
      </c>
      <c r="K7843" t="s">
        <v>6566</v>
      </c>
      <c r="L7843">
        <v>8</v>
      </c>
      <c r="M7843">
        <v>520</v>
      </c>
      <c r="N7843" s="43">
        <v>4160</v>
      </c>
    </row>
    <row r="7844" hidden="1" spans="1:14" x14ac:dyDescent="0.25">
      <c r="A7844" s="106">
        <v>46153</v>
      </c>
      <c r="B7844">
        <v>11970</v>
      </c>
      <c r="C7844">
        <v>8870</v>
      </c>
      <c r="E7844">
        <v>3</v>
      </c>
      <c r="F7844" t="s">
        <v>7493</v>
      </c>
      <c r="G7844" t="s">
        <v>2012</v>
      </c>
      <c r="I7844" t="s">
        <v>2006</v>
      </c>
      <c r="J7844" t="s">
        <v>6565</v>
      </c>
      <c r="K7844" t="s">
        <v>6566</v>
      </c>
      <c r="L7844">
        <v>2</v>
      </c>
      <c r="M7844">
        <v>520</v>
      </c>
      <c r="N7844" s="43">
        <v>1040</v>
      </c>
    </row>
    <row r="7845" hidden="1" spans="1:14" x14ac:dyDescent="0.25">
      <c r="A7845" s="106">
        <v>46153</v>
      </c>
      <c r="B7845">
        <v>12009</v>
      </c>
      <c r="C7845">
        <v>8909</v>
      </c>
      <c r="E7845">
        <v>3</v>
      </c>
      <c r="F7845" t="s">
        <v>7494</v>
      </c>
      <c r="G7845" t="s">
        <v>2038</v>
      </c>
      <c r="I7845" t="s">
        <v>2006</v>
      </c>
      <c r="J7845" t="s">
        <v>6565</v>
      </c>
      <c r="K7845" t="s">
        <v>6566</v>
      </c>
      <c r="L7845">
        <v>5</v>
      </c>
      <c r="M7845">
        <v>520</v>
      </c>
      <c r="N7845" s="43">
        <v>2600</v>
      </c>
    </row>
    <row r="7846" hidden="1" spans="1:14" x14ac:dyDescent="0.25">
      <c r="A7846" s="106">
        <v>46153</v>
      </c>
      <c r="B7846">
        <v>12010</v>
      </c>
      <c r="C7846">
        <v>8910</v>
      </c>
      <c r="E7846">
        <v>3</v>
      </c>
      <c r="F7846" t="s">
        <v>7494</v>
      </c>
      <c r="G7846" t="s">
        <v>2038</v>
      </c>
      <c r="I7846" t="s">
        <v>2006</v>
      </c>
      <c r="J7846" t="s">
        <v>6565</v>
      </c>
      <c r="K7846" t="s">
        <v>6566</v>
      </c>
      <c r="L7846">
        <v>1</v>
      </c>
      <c r="M7846">
        <v>520</v>
      </c>
      <c r="N7846" s="43">
        <v>520</v>
      </c>
    </row>
    <row r="7847" hidden="1" spans="1:14" x14ac:dyDescent="0.25">
      <c r="A7847" s="106">
        <v>46154</v>
      </c>
      <c r="B7847">
        <v>12021</v>
      </c>
      <c r="C7847">
        <v>8921</v>
      </c>
      <c r="E7847">
        <v>3</v>
      </c>
      <c r="F7847" t="s">
        <v>7495</v>
      </c>
      <c r="G7847" t="s">
        <v>2027</v>
      </c>
      <c r="I7847" t="s">
        <v>2006</v>
      </c>
      <c r="J7847" t="s">
        <v>6565</v>
      </c>
      <c r="K7847" t="s">
        <v>6566</v>
      </c>
      <c r="L7847">
        <v>5</v>
      </c>
      <c r="M7847">
        <v>520</v>
      </c>
      <c r="N7847" s="43">
        <v>2600</v>
      </c>
    </row>
    <row r="7848" hidden="1" spans="1:14" x14ac:dyDescent="0.25">
      <c r="A7848" s="106">
        <v>46154</v>
      </c>
      <c r="B7848">
        <v>12022</v>
      </c>
      <c r="C7848">
        <v>8922</v>
      </c>
      <c r="E7848">
        <v>3</v>
      </c>
      <c r="F7848" t="s">
        <v>7495</v>
      </c>
      <c r="G7848" t="s">
        <v>2027</v>
      </c>
      <c r="I7848" t="s">
        <v>2006</v>
      </c>
      <c r="J7848" t="s">
        <v>6565</v>
      </c>
      <c r="K7848" t="s">
        <v>6566</v>
      </c>
      <c r="L7848">
        <v>1</v>
      </c>
      <c r="M7848">
        <v>520</v>
      </c>
      <c r="N7848" s="43">
        <v>520</v>
      </c>
    </row>
    <row r="7849" hidden="1" spans="1:14" x14ac:dyDescent="0.25">
      <c r="A7849" s="106">
        <v>46155</v>
      </c>
      <c r="B7849">
        <v>12104</v>
      </c>
      <c r="C7849">
        <v>9004</v>
      </c>
      <c r="E7849">
        <v>3</v>
      </c>
      <c r="F7849" t="s">
        <v>7496</v>
      </c>
      <c r="G7849" t="s">
        <v>2156</v>
      </c>
      <c r="I7849" t="s">
        <v>2006</v>
      </c>
      <c r="J7849" t="s">
        <v>6565</v>
      </c>
      <c r="K7849" t="s">
        <v>6566</v>
      </c>
      <c r="L7849">
        <v>5</v>
      </c>
      <c r="M7849">
        <v>520</v>
      </c>
      <c r="N7849" s="43">
        <v>2600</v>
      </c>
    </row>
    <row r="7850" hidden="1" spans="1:14" x14ac:dyDescent="0.25">
      <c r="A7850" s="106">
        <v>46155</v>
      </c>
      <c r="B7850">
        <v>12105</v>
      </c>
      <c r="C7850">
        <v>9005</v>
      </c>
      <c r="E7850">
        <v>3</v>
      </c>
      <c r="F7850" t="s">
        <v>7496</v>
      </c>
      <c r="G7850" t="s">
        <v>2156</v>
      </c>
      <c r="I7850" t="s">
        <v>2006</v>
      </c>
      <c r="J7850" t="s">
        <v>6565</v>
      </c>
      <c r="K7850" t="s">
        <v>6566</v>
      </c>
      <c r="L7850">
        <v>1</v>
      </c>
      <c r="M7850">
        <v>520</v>
      </c>
      <c r="N7850" s="43">
        <v>520</v>
      </c>
    </row>
    <row r="7851" hidden="1" spans="1:14" x14ac:dyDescent="0.25">
      <c r="A7851" s="106">
        <v>46156</v>
      </c>
      <c r="B7851">
        <v>12170</v>
      </c>
      <c r="C7851">
        <v>9070</v>
      </c>
      <c r="E7851">
        <v>3</v>
      </c>
      <c r="F7851" t="s">
        <v>7497</v>
      </c>
      <c r="G7851" t="s">
        <v>2114</v>
      </c>
      <c r="I7851" t="s">
        <v>2006</v>
      </c>
      <c r="J7851" t="s">
        <v>6565</v>
      </c>
      <c r="K7851" t="s">
        <v>6566</v>
      </c>
      <c r="L7851">
        <v>5</v>
      </c>
      <c r="M7851">
        <v>520</v>
      </c>
      <c r="N7851" s="43">
        <v>2600</v>
      </c>
    </row>
    <row r="7852" hidden="1" spans="1:14" x14ac:dyDescent="0.25">
      <c r="A7852" s="106">
        <v>46156</v>
      </c>
      <c r="B7852">
        <v>12171</v>
      </c>
      <c r="C7852">
        <v>9071</v>
      </c>
      <c r="E7852">
        <v>3</v>
      </c>
      <c r="F7852" t="s">
        <v>7497</v>
      </c>
      <c r="G7852" t="s">
        <v>2114</v>
      </c>
      <c r="I7852" t="s">
        <v>2006</v>
      </c>
      <c r="J7852" t="s">
        <v>6565</v>
      </c>
      <c r="K7852" t="s">
        <v>6566</v>
      </c>
      <c r="L7852">
        <v>3</v>
      </c>
      <c r="M7852">
        <v>520</v>
      </c>
      <c r="N7852" s="43">
        <v>1560</v>
      </c>
    </row>
    <row r="7853" hidden="1" spans="1:14" x14ac:dyDescent="0.25">
      <c r="A7853" s="106">
        <v>46157</v>
      </c>
      <c r="B7853">
        <v>12239</v>
      </c>
      <c r="C7853">
        <v>9139</v>
      </c>
      <c r="E7853">
        <v>3</v>
      </c>
      <c r="F7853" t="s">
        <v>7498</v>
      </c>
      <c r="G7853" t="s">
        <v>2127</v>
      </c>
      <c r="I7853" t="s">
        <v>2006</v>
      </c>
      <c r="J7853" t="s">
        <v>6565</v>
      </c>
      <c r="K7853" t="s">
        <v>6566</v>
      </c>
      <c r="L7853">
        <v>5</v>
      </c>
      <c r="M7853">
        <v>520</v>
      </c>
      <c r="N7853" s="43">
        <v>2600</v>
      </c>
    </row>
    <row r="7854" hidden="1" spans="1:14" x14ac:dyDescent="0.25">
      <c r="A7854" s="106">
        <v>46157</v>
      </c>
      <c r="B7854">
        <v>12240</v>
      </c>
      <c r="C7854">
        <v>9140</v>
      </c>
      <c r="E7854">
        <v>3</v>
      </c>
      <c r="F7854" t="s">
        <v>7498</v>
      </c>
      <c r="G7854" t="s">
        <v>2127</v>
      </c>
      <c r="I7854" t="s">
        <v>2006</v>
      </c>
      <c r="J7854" t="s">
        <v>6565</v>
      </c>
      <c r="K7854" t="s">
        <v>6566</v>
      </c>
      <c r="L7854">
        <v>1</v>
      </c>
      <c r="M7854">
        <v>520</v>
      </c>
      <c r="N7854" s="43">
        <v>520</v>
      </c>
    </row>
    <row r="7855" hidden="1" spans="1:14" x14ac:dyDescent="0.25">
      <c r="A7855" s="106">
        <v>46160</v>
      </c>
      <c r="B7855">
        <v>12342</v>
      </c>
      <c r="C7855">
        <v>9242</v>
      </c>
      <c r="E7855">
        <v>3</v>
      </c>
      <c r="F7855" t="s">
        <v>7499</v>
      </c>
      <c r="G7855" t="s">
        <v>2063</v>
      </c>
      <c r="I7855" t="s">
        <v>2006</v>
      </c>
      <c r="J7855" t="s">
        <v>6565</v>
      </c>
      <c r="K7855" t="s">
        <v>6566</v>
      </c>
      <c r="L7855">
        <v>8</v>
      </c>
      <c r="M7855">
        <v>520</v>
      </c>
      <c r="N7855" s="43">
        <v>4160</v>
      </c>
    </row>
    <row r="7856" hidden="1" spans="1:14" x14ac:dyDescent="0.25">
      <c r="A7856" s="106">
        <v>46160</v>
      </c>
      <c r="B7856">
        <v>12343</v>
      </c>
      <c r="C7856">
        <v>9243</v>
      </c>
      <c r="E7856">
        <v>3</v>
      </c>
      <c r="F7856" t="s">
        <v>7499</v>
      </c>
      <c r="G7856" t="s">
        <v>2063</v>
      </c>
      <c r="I7856" t="s">
        <v>2006</v>
      </c>
      <c r="J7856" t="s">
        <v>6565</v>
      </c>
      <c r="K7856" t="s">
        <v>6566</v>
      </c>
      <c r="L7856">
        <v>2</v>
      </c>
      <c r="M7856">
        <v>520</v>
      </c>
      <c r="N7856" s="43">
        <v>1040</v>
      </c>
    </row>
    <row r="7857" hidden="1" spans="1:14" x14ac:dyDescent="0.25">
      <c r="A7857" s="106">
        <v>46161</v>
      </c>
      <c r="B7857">
        <v>12409</v>
      </c>
      <c r="C7857">
        <v>9308</v>
      </c>
      <c r="E7857">
        <v>3</v>
      </c>
      <c r="F7857" t="s">
        <v>7500</v>
      </c>
      <c r="G7857" t="s">
        <v>2012</v>
      </c>
      <c r="I7857" t="s">
        <v>2006</v>
      </c>
      <c r="J7857" t="s">
        <v>6565</v>
      </c>
      <c r="K7857" t="s">
        <v>6566</v>
      </c>
      <c r="L7857">
        <v>8</v>
      </c>
      <c r="M7857">
        <v>520</v>
      </c>
      <c r="N7857" s="43">
        <v>4160</v>
      </c>
    </row>
    <row r="7858" hidden="1" spans="1:14" x14ac:dyDescent="0.25">
      <c r="A7858" s="106">
        <v>46161</v>
      </c>
      <c r="B7858">
        <v>12410</v>
      </c>
      <c r="C7858">
        <v>9309</v>
      </c>
      <c r="E7858">
        <v>3</v>
      </c>
      <c r="F7858" t="s">
        <v>7500</v>
      </c>
      <c r="G7858" t="s">
        <v>2012</v>
      </c>
      <c r="I7858" t="s">
        <v>2006</v>
      </c>
      <c r="J7858" t="s">
        <v>6565</v>
      </c>
      <c r="K7858" t="s">
        <v>6566</v>
      </c>
      <c r="L7858">
        <v>2</v>
      </c>
      <c r="M7858">
        <v>520</v>
      </c>
      <c r="N7858" s="43">
        <v>1040</v>
      </c>
    </row>
    <row r="7859" hidden="1" spans="1:14" x14ac:dyDescent="0.25">
      <c r="A7859" s="106">
        <v>46162</v>
      </c>
      <c r="B7859">
        <v>12461</v>
      </c>
      <c r="C7859">
        <v>9360</v>
      </c>
      <c r="D7859" t="s">
        <v>7501</v>
      </c>
      <c r="E7859">
        <v>3</v>
      </c>
      <c r="F7859" t="s">
        <v>7502</v>
      </c>
      <c r="G7859" t="s">
        <v>2127</v>
      </c>
      <c r="I7859" t="s">
        <v>2006</v>
      </c>
      <c r="J7859" t="s">
        <v>6565</v>
      </c>
      <c r="K7859" t="s">
        <v>6566</v>
      </c>
      <c r="L7859">
        <v>5</v>
      </c>
      <c r="M7859">
        <v>520</v>
      </c>
      <c r="N7859" s="43">
        <v>2600</v>
      </c>
    </row>
    <row r="7860" hidden="1" spans="1:14" x14ac:dyDescent="0.25">
      <c r="A7860" s="106">
        <v>46162</v>
      </c>
      <c r="B7860">
        <v>12462</v>
      </c>
      <c r="C7860">
        <v>9361</v>
      </c>
      <c r="D7860" t="s">
        <v>7501</v>
      </c>
      <c r="E7860">
        <v>3</v>
      </c>
      <c r="F7860" t="s">
        <v>7502</v>
      </c>
      <c r="G7860" t="s">
        <v>2127</v>
      </c>
      <c r="I7860" t="s">
        <v>2006</v>
      </c>
      <c r="J7860" t="s">
        <v>6565</v>
      </c>
      <c r="K7860" t="s">
        <v>6566</v>
      </c>
      <c r="L7860">
        <v>1</v>
      </c>
      <c r="M7860">
        <v>520</v>
      </c>
      <c r="N7860" s="43">
        <v>520</v>
      </c>
    </row>
    <row r="7861" hidden="1" spans="1:14" x14ac:dyDescent="0.25">
      <c r="A7861" s="106">
        <v>46163</v>
      </c>
      <c r="B7861">
        <v>12548</v>
      </c>
      <c r="C7861">
        <v>9444</v>
      </c>
      <c r="E7861">
        <v>3</v>
      </c>
      <c r="F7861" t="s">
        <v>7503</v>
      </c>
      <c r="G7861" t="s">
        <v>2095</v>
      </c>
      <c r="I7861" t="s">
        <v>2006</v>
      </c>
      <c r="J7861" t="s">
        <v>6565</v>
      </c>
      <c r="K7861" t="s">
        <v>6566</v>
      </c>
      <c r="L7861">
        <v>5</v>
      </c>
      <c r="M7861">
        <v>520</v>
      </c>
      <c r="N7861" s="43">
        <v>2600</v>
      </c>
    </row>
    <row r="7862" hidden="1" spans="1:14" x14ac:dyDescent="0.25">
      <c r="A7862" s="106">
        <v>46163</v>
      </c>
      <c r="B7862">
        <v>12549</v>
      </c>
      <c r="C7862">
        <v>9445</v>
      </c>
      <c r="E7862">
        <v>3</v>
      </c>
      <c r="F7862" t="s">
        <v>7503</v>
      </c>
      <c r="G7862" t="s">
        <v>2095</v>
      </c>
      <c r="I7862" t="s">
        <v>2006</v>
      </c>
      <c r="J7862" t="s">
        <v>6565</v>
      </c>
      <c r="K7862" t="s">
        <v>6566</v>
      </c>
      <c r="L7862">
        <v>3</v>
      </c>
      <c r="M7862">
        <v>520</v>
      </c>
      <c r="N7862" s="43">
        <v>1560</v>
      </c>
    </row>
    <row r="7863" hidden="1" spans="1:14" x14ac:dyDescent="0.25">
      <c r="A7863" s="106">
        <v>46164</v>
      </c>
      <c r="B7863">
        <v>12641</v>
      </c>
      <c r="C7863">
        <v>9534</v>
      </c>
      <c r="E7863">
        <v>3</v>
      </c>
      <c r="F7863" t="s">
        <v>7504</v>
      </c>
      <c r="G7863" t="s">
        <v>2063</v>
      </c>
      <c r="I7863" t="s">
        <v>2006</v>
      </c>
      <c r="J7863" t="s">
        <v>6565</v>
      </c>
      <c r="K7863" t="s">
        <v>6566</v>
      </c>
      <c r="L7863">
        <v>8</v>
      </c>
      <c r="M7863">
        <v>520</v>
      </c>
      <c r="N7863" s="43">
        <v>4160</v>
      </c>
    </row>
    <row r="7864" hidden="1" spans="1:14" x14ac:dyDescent="0.25">
      <c r="A7864" s="106">
        <v>46164</v>
      </c>
      <c r="B7864">
        <v>12642</v>
      </c>
      <c r="C7864">
        <v>9535</v>
      </c>
      <c r="E7864">
        <v>3</v>
      </c>
      <c r="F7864" t="s">
        <v>7504</v>
      </c>
      <c r="G7864" t="s">
        <v>2063</v>
      </c>
      <c r="I7864" t="s">
        <v>2006</v>
      </c>
      <c r="J7864" t="s">
        <v>6565</v>
      </c>
      <c r="K7864" t="s">
        <v>6566</v>
      </c>
      <c r="L7864">
        <v>2</v>
      </c>
      <c r="M7864">
        <v>520</v>
      </c>
      <c r="N7864" s="43">
        <v>1040</v>
      </c>
    </row>
    <row r="7865" hidden="1" spans="1:14" x14ac:dyDescent="0.25">
      <c r="A7865" s="106">
        <v>46164</v>
      </c>
      <c r="B7865">
        <v>12671</v>
      </c>
      <c r="C7865">
        <v>9564</v>
      </c>
      <c r="E7865">
        <v>3</v>
      </c>
      <c r="F7865" t="s">
        <v>7505</v>
      </c>
      <c r="G7865" t="s">
        <v>2095</v>
      </c>
      <c r="I7865" t="s">
        <v>2006</v>
      </c>
      <c r="J7865" t="s">
        <v>6565</v>
      </c>
      <c r="K7865" t="s">
        <v>6566</v>
      </c>
      <c r="L7865">
        <v>3</v>
      </c>
      <c r="M7865">
        <v>520</v>
      </c>
      <c r="N7865" s="43">
        <v>1560</v>
      </c>
    </row>
    <row r="7866" hidden="1" spans="1:14" x14ac:dyDescent="0.25">
      <c r="A7866" s="106">
        <v>46167</v>
      </c>
      <c r="B7866">
        <v>12752</v>
      </c>
      <c r="C7866">
        <v>9643</v>
      </c>
      <c r="E7866">
        <v>3</v>
      </c>
      <c r="F7866" t="s">
        <v>7506</v>
      </c>
      <c r="G7866" t="s">
        <v>2063</v>
      </c>
      <c r="I7866" t="s">
        <v>2006</v>
      </c>
      <c r="J7866" t="s">
        <v>6565</v>
      </c>
      <c r="K7866" t="s">
        <v>6566</v>
      </c>
      <c r="L7866">
        <v>10</v>
      </c>
      <c r="M7866">
        <v>520</v>
      </c>
      <c r="N7866" s="43">
        <v>5200</v>
      </c>
    </row>
    <row r="7867" hidden="1" spans="1:14" x14ac:dyDescent="0.25">
      <c r="A7867" s="106">
        <v>46168</v>
      </c>
      <c r="B7867">
        <v>12804</v>
      </c>
      <c r="C7867">
        <v>9695</v>
      </c>
      <c r="E7867">
        <v>3</v>
      </c>
      <c r="F7867" t="s">
        <v>7507</v>
      </c>
      <c r="G7867" t="s">
        <v>2127</v>
      </c>
      <c r="I7867" t="s">
        <v>2006</v>
      </c>
      <c r="J7867" t="s">
        <v>6565</v>
      </c>
      <c r="K7867" t="s">
        <v>6566</v>
      </c>
      <c r="L7867">
        <v>5</v>
      </c>
      <c r="M7867">
        <v>520</v>
      </c>
      <c r="N7867" s="43">
        <v>2600</v>
      </c>
    </row>
    <row r="7868" hidden="1" spans="1:14" x14ac:dyDescent="0.25">
      <c r="A7868" s="106">
        <v>46168</v>
      </c>
      <c r="B7868">
        <v>12805</v>
      </c>
      <c r="C7868">
        <v>9696</v>
      </c>
      <c r="E7868">
        <v>3</v>
      </c>
      <c r="F7868" t="s">
        <v>7507</v>
      </c>
      <c r="G7868" t="s">
        <v>2127</v>
      </c>
      <c r="I7868" t="s">
        <v>2006</v>
      </c>
      <c r="J7868" t="s">
        <v>6565</v>
      </c>
      <c r="K7868" t="s">
        <v>6566</v>
      </c>
      <c r="L7868">
        <v>1</v>
      </c>
      <c r="M7868">
        <v>520</v>
      </c>
      <c r="N7868" s="43">
        <v>520</v>
      </c>
    </row>
    <row r="7869" hidden="1" spans="1:14" x14ac:dyDescent="0.25">
      <c r="A7869" s="106">
        <v>46169</v>
      </c>
      <c r="B7869">
        <v>12879</v>
      </c>
      <c r="C7869">
        <v>9769</v>
      </c>
      <c r="E7869">
        <v>3</v>
      </c>
      <c r="F7869" t="s">
        <v>7508</v>
      </c>
      <c r="G7869" t="s">
        <v>2095</v>
      </c>
      <c r="I7869" t="s">
        <v>2006</v>
      </c>
      <c r="J7869" t="s">
        <v>6565</v>
      </c>
      <c r="K7869" t="s">
        <v>6566</v>
      </c>
      <c r="L7869">
        <v>5</v>
      </c>
      <c r="M7869">
        <v>520</v>
      </c>
      <c r="N7869" s="43">
        <v>2600</v>
      </c>
    </row>
    <row r="7870" hidden="1" spans="1:14" x14ac:dyDescent="0.25">
      <c r="A7870" s="106">
        <v>46169</v>
      </c>
      <c r="B7870">
        <v>12880</v>
      </c>
      <c r="C7870">
        <v>9770</v>
      </c>
      <c r="E7870">
        <v>3</v>
      </c>
      <c r="F7870" t="s">
        <v>7508</v>
      </c>
      <c r="G7870" t="s">
        <v>2095</v>
      </c>
      <c r="I7870" t="s">
        <v>2006</v>
      </c>
      <c r="J7870" t="s">
        <v>6565</v>
      </c>
      <c r="K7870" t="s">
        <v>6566</v>
      </c>
      <c r="L7870">
        <v>1</v>
      </c>
      <c r="M7870">
        <v>520</v>
      </c>
      <c r="N7870" s="43">
        <v>520</v>
      </c>
    </row>
    <row r="7871" hidden="1" spans="1:14" x14ac:dyDescent="0.25">
      <c r="A7871" s="106">
        <v>46170</v>
      </c>
      <c r="B7871">
        <v>12954</v>
      </c>
      <c r="C7871">
        <v>9843</v>
      </c>
      <c r="E7871">
        <v>3</v>
      </c>
      <c r="F7871" t="s">
        <v>7509</v>
      </c>
      <c r="G7871" t="s">
        <v>2054</v>
      </c>
      <c r="I7871" t="s">
        <v>2006</v>
      </c>
      <c r="J7871" t="s">
        <v>6565</v>
      </c>
      <c r="K7871" t="s">
        <v>6566</v>
      </c>
      <c r="L7871">
        <v>8</v>
      </c>
      <c r="M7871">
        <v>520</v>
      </c>
      <c r="N7871" s="43">
        <v>4160</v>
      </c>
    </row>
    <row r="7872" hidden="1" spans="1:14" x14ac:dyDescent="0.25">
      <c r="A7872" s="106">
        <v>46170</v>
      </c>
      <c r="B7872">
        <v>12955</v>
      </c>
      <c r="C7872">
        <v>9844</v>
      </c>
      <c r="E7872">
        <v>3</v>
      </c>
      <c r="F7872" t="s">
        <v>7509</v>
      </c>
      <c r="G7872" t="s">
        <v>2054</v>
      </c>
      <c r="I7872" t="s">
        <v>2006</v>
      </c>
      <c r="J7872" t="s">
        <v>6565</v>
      </c>
      <c r="K7872" t="s">
        <v>6566</v>
      </c>
      <c r="L7872">
        <v>2</v>
      </c>
      <c r="M7872">
        <v>520</v>
      </c>
      <c r="N7872" s="43">
        <v>1040</v>
      </c>
    </row>
    <row r="7873" hidden="1" spans="1:14" x14ac:dyDescent="0.25">
      <c r="A7873" s="106">
        <v>46171</v>
      </c>
      <c r="B7873">
        <v>13038</v>
      </c>
      <c r="C7873">
        <v>9927</v>
      </c>
      <c r="E7873">
        <v>3</v>
      </c>
      <c r="F7873" t="s">
        <v>7510</v>
      </c>
      <c r="G7873" t="s">
        <v>2021</v>
      </c>
      <c r="I7873" t="s">
        <v>2006</v>
      </c>
      <c r="J7873" t="s">
        <v>6565</v>
      </c>
      <c r="K7873" t="s">
        <v>6566</v>
      </c>
      <c r="L7873">
        <v>8</v>
      </c>
      <c r="M7873">
        <v>520</v>
      </c>
      <c r="N7873" s="43">
        <v>4160</v>
      </c>
    </row>
    <row r="7874" hidden="1" spans="1:14" x14ac:dyDescent="0.25">
      <c r="A7874" s="106">
        <v>46171</v>
      </c>
      <c r="B7874">
        <v>13039</v>
      </c>
      <c r="C7874">
        <v>9928</v>
      </c>
      <c r="E7874">
        <v>3</v>
      </c>
      <c r="F7874" t="s">
        <v>7510</v>
      </c>
      <c r="G7874" t="s">
        <v>2021</v>
      </c>
      <c r="I7874" t="s">
        <v>2006</v>
      </c>
      <c r="J7874" t="s">
        <v>6565</v>
      </c>
      <c r="K7874" t="s">
        <v>6566</v>
      </c>
      <c r="L7874">
        <v>2</v>
      </c>
      <c r="M7874">
        <v>520</v>
      </c>
      <c r="N7874" s="43">
        <v>1040</v>
      </c>
    </row>
    <row r="7875" hidden="1" spans="1:14" x14ac:dyDescent="0.25">
      <c r="A7875" s="106">
        <v>46171</v>
      </c>
      <c r="B7875">
        <v>13072</v>
      </c>
      <c r="C7875">
        <v>9961</v>
      </c>
      <c r="E7875">
        <v>3</v>
      </c>
      <c r="F7875" t="s">
        <v>7511</v>
      </c>
      <c r="G7875" t="s">
        <v>2021</v>
      </c>
      <c r="I7875" t="s">
        <v>2006</v>
      </c>
      <c r="J7875" t="s">
        <v>6565</v>
      </c>
      <c r="K7875" t="s">
        <v>6566</v>
      </c>
      <c r="L7875">
        <v>6</v>
      </c>
      <c r="M7875">
        <v>520</v>
      </c>
      <c r="N7875" s="43">
        <v>3120</v>
      </c>
    </row>
    <row r="7876" hidden="1" spans="1:14" x14ac:dyDescent="0.25">
      <c r="A7876" s="106">
        <v>46174</v>
      </c>
      <c r="B7876">
        <v>13126</v>
      </c>
      <c r="C7876">
        <v>10015</v>
      </c>
      <c r="E7876">
        <v>3</v>
      </c>
      <c r="F7876" t="s">
        <v>7512</v>
      </c>
      <c r="G7876" t="s">
        <v>2054</v>
      </c>
      <c r="I7876" t="s">
        <v>2006</v>
      </c>
      <c r="J7876" t="s">
        <v>6565</v>
      </c>
      <c r="K7876" t="s">
        <v>6566</v>
      </c>
      <c r="L7876">
        <v>8</v>
      </c>
      <c r="M7876">
        <v>520</v>
      </c>
      <c r="N7876" s="43">
        <v>4160</v>
      </c>
    </row>
    <row r="7877" hidden="1" spans="1:14" x14ac:dyDescent="0.25">
      <c r="A7877" s="106">
        <v>46175</v>
      </c>
      <c r="B7877">
        <v>13186</v>
      </c>
      <c r="C7877">
        <v>10075</v>
      </c>
      <c r="E7877">
        <v>3</v>
      </c>
      <c r="F7877" t="s">
        <v>7513</v>
      </c>
      <c r="G7877" t="s">
        <v>2012</v>
      </c>
      <c r="I7877" t="s">
        <v>2006</v>
      </c>
      <c r="J7877" t="s">
        <v>6565</v>
      </c>
      <c r="K7877" t="s">
        <v>6566</v>
      </c>
      <c r="L7877">
        <v>8</v>
      </c>
      <c r="M7877">
        <v>520</v>
      </c>
      <c r="N7877" s="43">
        <v>4160</v>
      </c>
    </row>
    <row r="7878" hidden="1" spans="1:14" x14ac:dyDescent="0.25">
      <c r="A7878" s="106">
        <v>46175</v>
      </c>
      <c r="B7878">
        <v>13187</v>
      </c>
      <c r="C7878">
        <v>10076</v>
      </c>
      <c r="E7878">
        <v>3</v>
      </c>
      <c r="F7878" t="s">
        <v>7513</v>
      </c>
      <c r="G7878" t="s">
        <v>2012</v>
      </c>
      <c r="I7878" t="s">
        <v>2006</v>
      </c>
      <c r="J7878" t="s">
        <v>6565</v>
      </c>
      <c r="K7878" t="s">
        <v>6566</v>
      </c>
      <c r="L7878">
        <v>2</v>
      </c>
      <c r="M7878">
        <v>520</v>
      </c>
      <c r="N7878" s="43">
        <v>1040</v>
      </c>
    </row>
    <row r="7879" hidden="1" spans="1:14" x14ac:dyDescent="0.25">
      <c r="A7879" s="106">
        <v>46176</v>
      </c>
      <c r="B7879">
        <v>13235</v>
      </c>
      <c r="C7879">
        <v>10124</v>
      </c>
      <c r="E7879">
        <v>3</v>
      </c>
      <c r="F7879" t="s">
        <v>7514</v>
      </c>
      <c r="G7879" t="s">
        <v>2185</v>
      </c>
      <c r="I7879" t="s">
        <v>2006</v>
      </c>
      <c r="J7879" t="s">
        <v>6565</v>
      </c>
      <c r="K7879" t="s">
        <v>6566</v>
      </c>
      <c r="L7879">
        <v>5</v>
      </c>
      <c r="M7879">
        <v>520</v>
      </c>
      <c r="N7879" s="43">
        <v>2600</v>
      </c>
    </row>
    <row r="7880" hidden="1" spans="1:14" x14ac:dyDescent="0.25">
      <c r="A7880" s="106">
        <v>46176</v>
      </c>
      <c r="B7880">
        <v>13236</v>
      </c>
      <c r="C7880">
        <v>10125</v>
      </c>
      <c r="E7880">
        <v>3</v>
      </c>
      <c r="F7880" t="s">
        <v>7514</v>
      </c>
      <c r="G7880" t="s">
        <v>2185</v>
      </c>
      <c r="I7880" t="s">
        <v>2006</v>
      </c>
      <c r="J7880" t="s">
        <v>6565</v>
      </c>
      <c r="K7880" t="s">
        <v>6566</v>
      </c>
      <c r="L7880">
        <v>3</v>
      </c>
      <c r="M7880">
        <v>520</v>
      </c>
      <c r="N7880" s="43">
        <v>1560</v>
      </c>
    </row>
    <row r="7881" hidden="1" spans="1:14" x14ac:dyDescent="0.25">
      <c r="A7881" s="106">
        <v>46176</v>
      </c>
      <c r="B7881">
        <v>13306</v>
      </c>
      <c r="C7881">
        <v>10195</v>
      </c>
      <c r="E7881">
        <v>3</v>
      </c>
      <c r="F7881" t="s">
        <v>7515</v>
      </c>
      <c r="G7881" t="s">
        <v>2025</v>
      </c>
      <c r="I7881" t="s">
        <v>2006</v>
      </c>
      <c r="J7881" t="s">
        <v>6793</v>
      </c>
      <c r="K7881" t="s">
        <v>6794</v>
      </c>
      <c r="L7881">
        <v>5</v>
      </c>
      <c r="M7881">
        <v>520</v>
      </c>
      <c r="N7881" s="43">
        <v>2600</v>
      </c>
    </row>
    <row r="7882" hidden="1" spans="1:14" x14ac:dyDescent="0.25">
      <c r="A7882" s="106">
        <v>46178</v>
      </c>
      <c r="B7882">
        <v>13365</v>
      </c>
      <c r="C7882">
        <v>10254</v>
      </c>
      <c r="E7882">
        <v>3</v>
      </c>
      <c r="F7882" t="s">
        <v>7516</v>
      </c>
      <c r="G7882" t="s">
        <v>2038</v>
      </c>
      <c r="I7882" t="s">
        <v>2006</v>
      </c>
      <c r="J7882" t="s">
        <v>6565</v>
      </c>
      <c r="K7882" t="s">
        <v>6566</v>
      </c>
      <c r="L7882">
        <v>5</v>
      </c>
      <c r="M7882">
        <v>520</v>
      </c>
      <c r="N7882" s="43">
        <v>2600</v>
      </c>
    </row>
    <row r="7883" hidden="1" spans="1:14" x14ac:dyDescent="0.25">
      <c r="A7883" s="106">
        <v>46181</v>
      </c>
      <c r="B7883">
        <v>13411</v>
      </c>
      <c r="C7883">
        <v>10300</v>
      </c>
      <c r="E7883">
        <v>3</v>
      </c>
      <c r="F7883" t="s">
        <v>7517</v>
      </c>
      <c r="G7883" t="s">
        <v>2021</v>
      </c>
      <c r="I7883" t="s">
        <v>2006</v>
      </c>
      <c r="J7883" t="s">
        <v>6565</v>
      </c>
      <c r="K7883" t="s">
        <v>6566</v>
      </c>
      <c r="L7883">
        <v>8</v>
      </c>
      <c r="M7883">
        <v>520</v>
      </c>
      <c r="N7883" s="43">
        <v>4160</v>
      </c>
    </row>
    <row r="7884" hidden="1" spans="1:14" x14ac:dyDescent="0.25">
      <c r="A7884" s="106">
        <v>46181</v>
      </c>
      <c r="B7884">
        <v>13412</v>
      </c>
      <c r="C7884">
        <v>10301</v>
      </c>
      <c r="E7884">
        <v>3</v>
      </c>
      <c r="F7884" t="s">
        <v>7517</v>
      </c>
      <c r="G7884" t="s">
        <v>2021</v>
      </c>
      <c r="I7884" t="s">
        <v>2006</v>
      </c>
      <c r="J7884" t="s">
        <v>6565</v>
      </c>
      <c r="K7884" t="s">
        <v>6566</v>
      </c>
      <c r="L7884">
        <v>2</v>
      </c>
      <c r="M7884">
        <v>520</v>
      </c>
      <c r="N7884" s="43">
        <v>1040</v>
      </c>
    </row>
    <row r="7885" hidden="1" spans="1:14" x14ac:dyDescent="0.25">
      <c r="A7885" s="106">
        <v>46182</v>
      </c>
      <c r="B7885">
        <v>13485</v>
      </c>
      <c r="C7885">
        <v>10374</v>
      </c>
      <c r="E7885">
        <v>3</v>
      </c>
      <c r="F7885" t="s">
        <v>7518</v>
      </c>
      <c r="G7885" t="s">
        <v>2054</v>
      </c>
      <c r="I7885" t="s">
        <v>2006</v>
      </c>
      <c r="J7885" t="s">
        <v>6565</v>
      </c>
      <c r="K7885" t="s">
        <v>6566</v>
      </c>
      <c r="L7885">
        <v>8</v>
      </c>
      <c r="M7885">
        <v>520</v>
      </c>
      <c r="N7885" s="43">
        <v>4160</v>
      </c>
    </row>
    <row r="7886" hidden="1" spans="1:14" x14ac:dyDescent="0.25">
      <c r="A7886" s="106">
        <v>46183</v>
      </c>
      <c r="B7886">
        <v>13543</v>
      </c>
      <c r="C7886">
        <v>10432</v>
      </c>
      <c r="E7886">
        <v>3</v>
      </c>
      <c r="F7886" t="s">
        <v>7519</v>
      </c>
      <c r="G7886" t="s">
        <v>2012</v>
      </c>
      <c r="I7886" t="s">
        <v>2006</v>
      </c>
      <c r="J7886" t="s">
        <v>6565</v>
      </c>
      <c r="K7886" t="s">
        <v>6566</v>
      </c>
      <c r="L7886">
        <v>8</v>
      </c>
      <c r="M7886">
        <v>520</v>
      </c>
      <c r="N7886" s="43">
        <v>4160</v>
      </c>
    </row>
    <row r="7887" hidden="1" spans="1:14" x14ac:dyDescent="0.25">
      <c r="A7887" s="106">
        <v>46184</v>
      </c>
      <c r="B7887">
        <v>13612</v>
      </c>
      <c r="C7887">
        <v>10499</v>
      </c>
      <c r="E7887">
        <v>3</v>
      </c>
      <c r="F7887" t="s">
        <v>7520</v>
      </c>
      <c r="G7887" t="s">
        <v>2114</v>
      </c>
      <c r="I7887" t="s">
        <v>2006</v>
      </c>
      <c r="J7887" t="s">
        <v>6565</v>
      </c>
      <c r="K7887" t="s">
        <v>6566</v>
      </c>
      <c r="L7887">
        <v>5</v>
      </c>
      <c r="M7887">
        <v>520</v>
      </c>
      <c r="N7887" s="43">
        <v>2600</v>
      </c>
    </row>
    <row r="7888" hidden="1" spans="1:14" x14ac:dyDescent="0.25">
      <c r="A7888" s="106">
        <v>46184</v>
      </c>
      <c r="B7888">
        <v>13613</v>
      </c>
      <c r="C7888">
        <v>10500</v>
      </c>
      <c r="E7888">
        <v>3</v>
      </c>
      <c r="F7888" t="s">
        <v>7520</v>
      </c>
      <c r="G7888" t="s">
        <v>2114</v>
      </c>
      <c r="I7888" t="s">
        <v>2006</v>
      </c>
      <c r="J7888" t="s">
        <v>6565</v>
      </c>
      <c r="K7888" t="s">
        <v>6566</v>
      </c>
      <c r="L7888">
        <v>2</v>
      </c>
      <c r="M7888">
        <v>520</v>
      </c>
      <c r="N7888" s="43">
        <v>1040</v>
      </c>
    </row>
    <row r="7889" hidden="1" spans="1:14" x14ac:dyDescent="0.25">
      <c r="A7889" s="106">
        <v>46185</v>
      </c>
      <c r="B7889">
        <v>13681</v>
      </c>
      <c r="C7889">
        <v>10568</v>
      </c>
      <c r="E7889">
        <v>3</v>
      </c>
      <c r="F7889" t="s">
        <v>7521</v>
      </c>
      <c r="G7889" t="s">
        <v>2017</v>
      </c>
      <c r="I7889" t="s">
        <v>2006</v>
      </c>
      <c r="J7889" t="s">
        <v>6565</v>
      </c>
      <c r="K7889" t="s">
        <v>6566</v>
      </c>
      <c r="L7889">
        <v>3</v>
      </c>
      <c r="M7889">
        <v>520</v>
      </c>
      <c r="N7889" s="43">
        <v>1560</v>
      </c>
    </row>
    <row r="7890" hidden="1" spans="1:14" x14ac:dyDescent="0.25">
      <c r="A7890" s="106">
        <v>46188</v>
      </c>
      <c r="B7890">
        <v>13788</v>
      </c>
      <c r="C7890">
        <v>10675</v>
      </c>
      <c r="E7890">
        <v>3</v>
      </c>
      <c r="F7890" t="s">
        <v>7522</v>
      </c>
      <c r="G7890" t="s">
        <v>2038</v>
      </c>
      <c r="I7890" t="s">
        <v>2006</v>
      </c>
      <c r="J7890" t="s">
        <v>6565</v>
      </c>
      <c r="K7890" t="s">
        <v>6566</v>
      </c>
      <c r="L7890">
        <v>8</v>
      </c>
      <c r="M7890">
        <v>520</v>
      </c>
      <c r="N7890" s="43">
        <v>4160</v>
      </c>
    </row>
    <row r="7891" hidden="1" spans="1:14" x14ac:dyDescent="0.25">
      <c r="A7891" s="106">
        <v>46188</v>
      </c>
      <c r="B7891">
        <v>13789</v>
      </c>
      <c r="C7891">
        <v>10676</v>
      </c>
      <c r="E7891">
        <v>3</v>
      </c>
      <c r="F7891" t="s">
        <v>7522</v>
      </c>
      <c r="G7891" t="s">
        <v>2038</v>
      </c>
      <c r="I7891" t="s">
        <v>2006</v>
      </c>
      <c r="J7891" t="s">
        <v>6565</v>
      </c>
      <c r="K7891" t="s">
        <v>6566</v>
      </c>
      <c r="L7891">
        <v>2</v>
      </c>
      <c r="M7891">
        <v>520</v>
      </c>
      <c r="N7891" s="43">
        <v>1040</v>
      </c>
    </row>
    <row r="7892" hidden="1" spans="1:14" x14ac:dyDescent="0.25">
      <c r="A7892" s="106">
        <v>46189</v>
      </c>
      <c r="B7892">
        <v>13851</v>
      </c>
      <c r="C7892">
        <v>10738</v>
      </c>
      <c r="E7892">
        <v>3</v>
      </c>
      <c r="F7892" t="s">
        <v>7523</v>
      </c>
      <c r="G7892" t="s">
        <v>2114</v>
      </c>
      <c r="I7892" t="s">
        <v>2006</v>
      </c>
      <c r="J7892" t="s">
        <v>6565</v>
      </c>
      <c r="K7892" t="s">
        <v>6566</v>
      </c>
      <c r="L7892">
        <v>5</v>
      </c>
      <c r="M7892">
        <v>520</v>
      </c>
      <c r="N7892" s="43">
        <v>2600</v>
      </c>
    </row>
    <row r="7893" hidden="1" spans="1:14" x14ac:dyDescent="0.25">
      <c r="A7893" s="106">
        <v>46189</v>
      </c>
      <c r="B7893">
        <v>13852</v>
      </c>
      <c r="C7893">
        <v>10739</v>
      </c>
      <c r="E7893">
        <v>3</v>
      </c>
      <c r="F7893" t="s">
        <v>7523</v>
      </c>
      <c r="G7893" t="s">
        <v>2114</v>
      </c>
      <c r="I7893" t="s">
        <v>2006</v>
      </c>
      <c r="J7893" t="s">
        <v>6565</v>
      </c>
      <c r="K7893" t="s">
        <v>6566</v>
      </c>
      <c r="L7893">
        <v>1</v>
      </c>
      <c r="M7893">
        <v>520</v>
      </c>
      <c r="N7893" s="43">
        <v>520</v>
      </c>
    </row>
    <row r="7894" hidden="1" spans="1:14" x14ac:dyDescent="0.25">
      <c r="A7894" s="106">
        <v>46190</v>
      </c>
      <c r="B7894">
        <v>13914</v>
      </c>
      <c r="C7894">
        <v>10801</v>
      </c>
      <c r="E7894">
        <v>3</v>
      </c>
      <c r="F7894" t="s">
        <v>7524</v>
      </c>
      <c r="G7894" t="s">
        <v>2221</v>
      </c>
      <c r="I7894" t="s">
        <v>2006</v>
      </c>
      <c r="J7894" t="s">
        <v>6565</v>
      </c>
      <c r="K7894" t="s">
        <v>6566</v>
      </c>
      <c r="L7894">
        <v>3</v>
      </c>
      <c r="M7894">
        <v>520</v>
      </c>
      <c r="N7894" s="43">
        <v>1560</v>
      </c>
    </row>
    <row r="7895" hidden="1" spans="1:14" x14ac:dyDescent="0.25">
      <c r="A7895" s="106">
        <v>46191</v>
      </c>
      <c r="B7895">
        <v>13963</v>
      </c>
      <c r="C7895">
        <v>10850</v>
      </c>
      <c r="E7895">
        <v>3</v>
      </c>
      <c r="F7895" t="s">
        <v>7525</v>
      </c>
      <c r="G7895" t="s">
        <v>2095</v>
      </c>
      <c r="I7895" t="s">
        <v>2006</v>
      </c>
      <c r="J7895" t="s">
        <v>6565</v>
      </c>
      <c r="K7895" t="s">
        <v>6566</v>
      </c>
      <c r="L7895">
        <v>5</v>
      </c>
      <c r="M7895">
        <v>520</v>
      </c>
      <c r="N7895" s="43">
        <v>2600</v>
      </c>
    </row>
    <row r="7896" hidden="1" spans="1:14" x14ac:dyDescent="0.25">
      <c r="A7896" s="106">
        <v>46191</v>
      </c>
      <c r="B7896">
        <v>13964</v>
      </c>
      <c r="C7896">
        <v>10851</v>
      </c>
      <c r="E7896">
        <v>3</v>
      </c>
      <c r="F7896" t="s">
        <v>7525</v>
      </c>
      <c r="G7896" t="s">
        <v>2095</v>
      </c>
      <c r="I7896" t="s">
        <v>2006</v>
      </c>
      <c r="J7896" t="s">
        <v>6565</v>
      </c>
      <c r="K7896" t="s">
        <v>6566</v>
      </c>
      <c r="L7896">
        <v>3</v>
      </c>
      <c r="M7896">
        <v>520</v>
      </c>
      <c r="N7896" s="43">
        <v>1560</v>
      </c>
    </row>
    <row r="7897" hidden="1" spans="1:14" x14ac:dyDescent="0.25">
      <c r="A7897" s="106">
        <v>46192</v>
      </c>
      <c r="B7897">
        <v>14040</v>
      </c>
      <c r="C7897">
        <v>10927</v>
      </c>
      <c r="E7897">
        <v>3</v>
      </c>
      <c r="F7897" t="s">
        <v>7526</v>
      </c>
      <c r="G7897" t="s">
        <v>2185</v>
      </c>
      <c r="I7897" t="s">
        <v>2006</v>
      </c>
      <c r="J7897" t="s">
        <v>6565</v>
      </c>
      <c r="K7897" t="s">
        <v>6566</v>
      </c>
      <c r="L7897">
        <v>5</v>
      </c>
      <c r="M7897">
        <v>520</v>
      </c>
      <c r="N7897" s="43">
        <v>2600</v>
      </c>
    </row>
    <row r="7898" hidden="1" spans="1:14" x14ac:dyDescent="0.25">
      <c r="A7898" s="106">
        <v>46192</v>
      </c>
      <c r="B7898">
        <v>14041</v>
      </c>
      <c r="C7898">
        <v>10928</v>
      </c>
      <c r="E7898">
        <v>3</v>
      </c>
      <c r="F7898" t="s">
        <v>7526</v>
      </c>
      <c r="G7898" t="s">
        <v>2185</v>
      </c>
      <c r="I7898" t="s">
        <v>2006</v>
      </c>
      <c r="J7898" t="s">
        <v>6565</v>
      </c>
      <c r="K7898" t="s">
        <v>6566</v>
      </c>
      <c r="L7898">
        <v>3</v>
      </c>
      <c r="M7898">
        <v>520</v>
      </c>
      <c r="N7898" s="43">
        <v>1560</v>
      </c>
    </row>
    <row r="7899" hidden="1" spans="1:14" x14ac:dyDescent="0.25">
      <c r="A7899" s="106">
        <v>46193</v>
      </c>
      <c r="B7899">
        <v>14134</v>
      </c>
      <c r="C7899">
        <v>11021</v>
      </c>
      <c r="E7899">
        <v>3</v>
      </c>
      <c r="F7899" t="s">
        <v>7527</v>
      </c>
      <c r="G7899" t="s">
        <v>2114</v>
      </c>
      <c r="I7899" t="s">
        <v>2006</v>
      </c>
      <c r="J7899" t="s">
        <v>6565</v>
      </c>
      <c r="K7899" t="s">
        <v>6566</v>
      </c>
      <c r="L7899">
        <v>5</v>
      </c>
      <c r="M7899">
        <v>520</v>
      </c>
      <c r="N7899" s="43">
        <v>2600</v>
      </c>
    </row>
    <row r="7900" hidden="1" spans="1:14" x14ac:dyDescent="0.25">
      <c r="A7900" s="106">
        <v>46193</v>
      </c>
      <c r="B7900">
        <v>14135</v>
      </c>
      <c r="C7900">
        <v>11022</v>
      </c>
      <c r="E7900">
        <v>3</v>
      </c>
      <c r="F7900" t="s">
        <v>7527</v>
      </c>
      <c r="G7900" t="s">
        <v>2114</v>
      </c>
      <c r="I7900" t="s">
        <v>2006</v>
      </c>
      <c r="J7900" t="s">
        <v>6565</v>
      </c>
      <c r="K7900" t="s">
        <v>6566</v>
      </c>
      <c r="L7900">
        <v>1</v>
      </c>
      <c r="M7900">
        <v>520</v>
      </c>
      <c r="N7900" s="43">
        <v>520</v>
      </c>
    </row>
    <row r="7901" hidden="1" spans="1:14" x14ac:dyDescent="0.25">
      <c r="A7901" s="106">
        <v>46195</v>
      </c>
      <c r="B7901">
        <v>14190</v>
      </c>
      <c r="C7901">
        <v>11077</v>
      </c>
      <c r="E7901">
        <v>3</v>
      </c>
      <c r="F7901" t="s">
        <v>7528</v>
      </c>
      <c r="G7901" t="s">
        <v>2017</v>
      </c>
      <c r="I7901" t="s">
        <v>2006</v>
      </c>
      <c r="J7901" t="s">
        <v>6565</v>
      </c>
      <c r="K7901" t="s">
        <v>6566</v>
      </c>
      <c r="L7901">
        <v>5</v>
      </c>
      <c r="M7901">
        <v>520</v>
      </c>
      <c r="N7901" s="43">
        <v>2600</v>
      </c>
    </row>
    <row r="7902" hidden="1" spans="1:14" x14ac:dyDescent="0.25">
      <c r="A7902" s="106">
        <v>46195</v>
      </c>
      <c r="B7902">
        <v>14191</v>
      </c>
      <c r="C7902">
        <v>11078</v>
      </c>
      <c r="E7902">
        <v>3</v>
      </c>
      <c r="F7902" t="s">
        <v>7528</v>
      </c>
      <c r="G7902" t="s">
        <v>2017</v>
      </c>
      <c r="I7902" t="s">
        <v>2006</v>
      </c>
      <c r="J7902" t="s">
        <v>6565</v>
      </c>
      <c r="K7902" t="s">
        <v>6566</v>
      </c>
      <c r="L7902">
        <v>3</v>
      </c>
      <c r="M7902">
        <v>520</v>
      </c>
      <c r="N7902" s="43">
        <v>1560</v>
      </c>
    </row>
    <row r="7903" hidden="1" spans="1:14" x14ac:dyDescent="0.25">
      <c r="A7903" s="106">
        <v>46196</v>
      </c>
      <c r="B7903">
        <v>14290</v>
      </c>
      <c r="C7903">
        <v>11177</v>
      </c>
      <c r="E7903">
        <v>3</v>
      </c>
      <c r="F7903" t="s">
        <v>7529</v>
      </c>
      <c r="G7903" t="s">
        <v>2012</v>
      </c>
      <c r="I7903" t="s">
        <v>2006</v>
      </c>
      <c r="J7903" t="s">
        <v>6565</v>
      </c>
      <c r="K7903" t="s">
        <v>6566</v>
      </c>
      <c r="L7903">
        <v>6</v>
      </c>
      <c r="M7903">
        <v>520</v>
      </c>
      <c r="N7903" s="43">
        <v>3120</v>
      </c>
    </row>
    <row r="7904" hidden="1" spans="1:14" x14ac:dyDescent="0.25">
      <c r="A7904" s="106">
        <v>46197</v>
      </c>
      <c r="B7904">
        <v>14389</v>
      </c>
      <c r="C7904">
        <v>11276</v>
      </c>
      <c r="E7904">
        <v>3</v>
      </c>
      <c r="F7904" t="s">
        <v>7530</v>
      </c>
      <c r="G7904" t="s">
        <v>2221</v>
      </c>
      <c r="I7904" t="s">
        <v>2006</v>
      </c>
      <c r="J7904" t="s">
        <v>6565</v>
      </c>
      <c r="K7904" t="s">
        <v>6566</v>
      </c>
      <c r="L7904">
        <v>5</v>
      </c>
      <c r="M7904">
        <v>520</v>
      </c>
      <c r="N7904" s="43">
        <v>2600</v>
      </c>
    </row>
    <row r="7905" hidden="1" spans="1:14" x14ac:dyDescent="0.25">
      <c r="A7905" s="106">
        <v>46197</v>
      </c>
      <c r="B7905">
        <v>14390</v>
      </c>
      <c r="C7905">
        <v>11277</v>
      </c>
      <c r="E7905">
        <v>3</v>
      </c>
      <c r="F7905" t="s">
        <v>7530</v>
      </c>
      <c r="G7905" t="s">
        <v>2221</v>
      </c>
      <c r="I7905" t="s">
        <v>2006</v>
      </c>
      <c r="J7905" t="s">
        <v>6565</v>
      </c>
      <c r="K7905" t="s">
        <v>6566</v>
      </c>
      <c r="L7905">
        <v>1</v>
      </c>
      <c r="M7905">
        <v>520</v>
      </c>
      <c r="N7905" s="43">
        <v>520</v>
      </c>
    </row>
    <row r="7906" hidden="1" spans="1:14" x14ac:dyDescent="0.25">
      <c r="A7906" s="106">
        <v>46198</v>
      </c>
      <c r="B7906">
        <v>14473</v>
      </c>
      <c r="C7906">
        <v>11360</v>
      </c>
      <c r="E7906">
        <v>3</v>
      </c>
      <c r="F7906" t="s">
        <v>7531</v>
      </c>
      <c r="G7906" t="s">
        <v>2114</v>
      </c>
      <c r="I7906" t="s">
        <v>2006</v>
      </c>
      <c r="J7906" t="s">
        <v>6565</v>
      </c>
      <c r="K7906" t="s">
        <v>6566</v>
      </c>
      <c r="L7906">
        <v>5</v>
      </c>
      <c r="M7906">
        <v>520</v>
      </c>
      <c r="N7906" s="43">
        <v>2600</v>
      </c>
    </row>
    <row r="7907" hidden="1" spans="1:14" x14ac:dyDescent="0.25">
      <c r="A7907" s="106">
        <v>46199</v>
      </c>
      <c r="B7907">
        <v>14537</v>
      </c>
      <c r="C7907">
        <v>11424</v>
      </c>
      <c r="E7907">
        <v>3</v>
      </c>
      <c r="F7907" t="s">
        <v>7532</v>
      </c>
      <c r="G7907" t="s">
        <v>2127</v>
      </c>
      <c r="I7907" t="s">
        <v>2006</v>
      </c>
      <c r="J7907" t="s">
        <v>6565</v>
      </c>
      <c r="K7907" t="s">
        <v>6566</v>
      </c>
      <c r="L7907">
        <v>5</v>
      </c>
      <c r="M7907">
        <v>520</v>
      </c>
      <c r="N7907" s="43">
        <v>2600</v>
      </c>
    </row>
    <row r="7908" hidden="1" spans="1:14" x14ac:dyDescent="0.25">
      <c r="A7908" s="106">
        <v>46199</v>
      </c>
      <c r="B7908">
        <v>14538</v>
      </c>
      <c r="C7908">
        <v>11425</v>
      </c>
      <c r="E7908">
        <v>3</v>
      </c>
      <c r="F7908" t="s">
        <v>7532</v>
      </c>
      <c r="G7908" t="s">
        <v>2127</v>
      </c>
      <c r="I7908" t="s">
        <v>2006</v>
      </c>
      <c r="J7908" t="s">
        <v>6565</v>
      </c>
      <c r="K7908" t="s">
        <v>6566</v>
      </c>
      <c r="L7908">
        <v>1</v>
      </c>
      <c r="M7908">
        <v>520</v>
      </c>
      <c r="N7908" s="43">
        <v>520</v>
      </c>
    </row>
    <row r="7909" hidden="1" spans="1:14" x14ac:dyDescent="0.25">
      <c r="A7909" s="106">
        <v>46200</v>
      </c>
      <c r="B7909">
        <v>14620</v>
      </c>
      <c r="C7909">
        <v>11507</v>
      </c>
      <c r="E7909">
        <v>3</v>
      </c>
      <c r="F7909" t="s">
        <v>5759</v>
      </c>
      <c r="G7909" t="s">
        <v>2221</v>
      </c>
      <c r="I7909" t="s">
        <v>2006</v>
      </c>
      <c r="J7909" t="s">
        <v>6565</v>
      </c>
      <c r="K7909" t="s">
        <v>6566</v>
      </c>
      <c r="L7909">
        <v>5</v>
      </c>
      <c r="M7909">
        <v>520</v>
      </c>
      <c r="N7909" s="43">
        <v>2600</v>
      </c>
    </row>
    <row r="7910" hidden="1" spans="1:14" x14ac:dyDescent="0.25">
      <c r="A7910" s="106">
        <v>46200</v>
      </c>
      <c r="B7910">
        <v>14621</v>
      </c>
      <c r="C7910">
        <v>11508</v>
      </c>
      <c r="E7910">
        <v>3</v>
      </c>
      <c r="F7910" t="s">
        <v>5759</v>
      </c>
      <c r="G7910" t="s">
        <v>2221</v>
      </c>
      <c r="I7910" t="s">
        <v>2006</v>
      </c>
      <c r="J7910" t="s">
        <v>6565</v>
      </c>
      <c r="K7910" t="s">
        <v>6566</v>
      </c>
      <c r="L7910">
        <v>3</v>
      </c>
      <c r="M7910">
        <v>520</v>
      </c>
      <c r="N7910" s="43">
        <v>1560</v>
      </c>
    </row>
    <row r="7911" hidden="1" spans="1:14" x14ac:dyDescent="0.25">
      <c r="A7911" s="106">
        <v>45845</v>
      </c>
      <c r="B7911">
        <v>54</v>
      </c>
      <c r="C7911">
        <v>0</v>
      </c>
      <c r="E7911">
        <v>28</v>
      </c>
      <c r="F7911" t="s">
        <v>7533</v>
      </c>
      <c r="G7911" t="s">
        <v>2044</v>
      </c>
      <c r="I7911" t="s">
        <v>2006</v>
      </c>
      <c r="J7911" t="s">
        <v>2242</v>
      </c>
      <c r="K7911" t="s">
        <v>2243</v>
      </c>
      <c r="L7911">
        <v>3</v>
      </c>
      <c r="M7911">
        <v>490</v>
      </c>
      <c r="N7911" s="43">
        <v>1470</v>
      </c>
    </row>
    <row r="7912" hidden="1" spans="1:14" x14ac:dyDescent="0.25">
      <c r="A7912" s="106">
        <v>45846</v>
      </c>
      <c r="B7912">
        <v>61</v>
      </c>
      <c r="C7912">
        <v>0</v>
      </c>
      <c r="E7912">
        <v>28</v>
      </c>
      <c r="F7912" t="s">
        <v>7534</v>
      </c>
      <c r="G7912" t="s">
        <v>2004</v>
      </c>
      <c r="I7912" t="s">
        <v>2006</v>
      </c>
      <c r="J7912" t="s">
        <v>2242</v>
      </c>
      <c r="K7912" t="s">
        <v>2243</v>
      </c>
      <c r="L7912">
        <v>8</v>
      </c>
      <c r="M7912">
        <v>490</v>
      </c>
      <c r="N7912" s="43">
        <v>3920</v>
      </c>
    </row>
    <row r="7913" hidden="1" spans="1:14" x14ac:dyDescent="0.25">
      <c r="A7913" s="106">
        <v>45847</v>
      </c>
      <c r="B7913">
        <v>101</v>
      </c>
      <c r="C7913">
        <v>0</v>
      </c>
      <c r="E7913">
        <v>28</v>
      </c>
      <c r="F7913" t="s">
        <v>7535</v>
      </c>
      <c r="G7913" t="s">
        <v>2017</v>
      </c>
      <c r="I7913" t="s">
        <v>2006</v>
      </c>
      <c r="J7913" t="s">
        <v>2242</v>
      </c>
      <c r="K7913" t="s">
        <v>2243</v>
      </c>
      <c r="L7913">
        <v>8</v>
      </c>
      <c r="M7913">
        <v>490</v>
      </c>
      <c r="N7913" s="43">
        <v>3920</v>
      </c>
    </row>
    <row r="7914" hidden="1" spans="1:14" x14ac:dyDescent="0.25">
      <c r="A7914" s="106">
        <v>45848</v>
      </c>
      <c r="B7914">
        <v>145</v>
      </c>
      <c r="C7914">
        <v>0</v>
      </c>
      <c r="E7914">
        <v>28</v>
      </c>
      <c r="F7914" t="s">
        <v>7536</v>
      </c>
      <c r="G7914" t="s">
        <v>2004</v>
      </c>
      <c r="I7914" t="s">
        <v>2006</v>
      </c>
      <c r="J7914" t="s">
        <v>2242</v>
      </c>
      <c r="K7914" t="s">
        <v>2243</v>
      </c>
      <c r="L7914">
        <v>6</v>
      </c>
      <c r="M7914">
        <v>490</v>
      </c>
      <c r="N7914" s="43">
        <v>2940</v>
      </c>
    </row>
    <row r="7915" hidden="1" spans="1:14" x14ac:dyDescent="0.25">
      <c r="A7915" s="106">
        <v>45852</v>
      </c>
      <c r="B7915">
        <v>228</v>
      </c>
      <c r="C7915">
        <v>0</v>
      </c>
      <c r="E7915">
        <v>28</v>
      </c>
      <c r="F7915" t="s">
        <v>7537</v>
      </c>
      <c r="G7915" t="s">
        <v>2063</v>
      </c>
      <c r="I7915" t="s">
        <v>2006</v>
      </c>
      <c r="J7915" t="s">
        <v>2242</v>
      </c>
      <c r="K7915" t="s">
        <v>2243</v>
      </c>
      <c r="L7915">
        <v>4</v>
      </c>
      <c r="M7915">
        <v>490</v>
      </c>
      <c r="N7915" s="43">
        <v>1960</v>
      </c>
    </row>
    <row r="7916" hidden="1" spans="1:14" x14ac:dyDescent="0.25">
      <c r="A7916" s="106">
        <v>45854</v>
      </c>
      <c r="B7916">
        <v>286</v>
      </c>
      <c r="C7916">
        <v>0</v>
      </c>
      <c r="E7916">
        <v>28</v>
      </c>
      <c r="F7916" t="s">
        <v>7538</v>
      </c>
      <c r="G7916" t="s">
        <v>2004</v>
      </c>
      <c r="I7916" t="s">
        <v>2006</v>
      </c>
      <c r="J7916" t="s">
        <v>2242</v>
      </c>
      <c r="K7916" t="s">
        <v>2243</v>
      </c>
      <c r="L7916">
        <v>4</v>
      </c>
      <c r="M7916">
        <v>490</v>
      </c>
      <c r="N7916" s="43">
        <v>1960</v>
      </c>
    </row>
    <row r="7917" hidden="1" spans="1:14" x14ac:dyDescent="0.25">
      <c r="A7917" s="106">
        <v>45855</v>
      </c>
      <c r="B7917">
        <v>325</v>
      </c>
      <c r="C7917">
        <v>0</v>
      </c>
      <c r="E7917">
        <v>28</v>
      </c>
      <c r="F7917" t="s">
        <v>7539</v>
      </c>
      <c r="G7917" t="s">
        <v>2381</v>
      </c>
      <c r="I7917" t="s">
        <v>2006</v>
      </c>
      <c r="J7917" t="s">
        <v>2242</v>
      </c>
      <c r="K7917" t="s">
        <v>2243</v>
      </c>
      <c r="L7917">
        <v>5</v>
      </c>
      <c r="M7917">
        <v>490</v>
      </c>
      <c r="N7917" s="43">
        <v>2450</v>
      </c>
    </row>
    <row r="7918" hidden="1" spans="1:14" x14ac:dyDescent="0.25">
      <c r="A7918" s="106">
        <v>45856</v>
      </c>
      <c r="B7918">
        <v>361</v>
      </c>
      <c r="C7918">
        <v>0</v>
      </c>
      <c r="E7918">
        <v>28</v>
      </c>
      <c r="F7918" t="s">
        <v>7540</v>
      </c>
      <c r="G7918" t="s">
        <v>2336</v>
      </c>
      <c r="I7918" t="s">
        <v>2006</v>
      </c>
      <c r="J7918" t="s">
        <v>2242</v>
      </c>
      <c r="K7918" t="s">
        <v>2243</v>
      </c>
      <c r="L7918">
        <v>8</v>
      </c>
      <c r="M7918">
        <v>490</v>
      </c>
      <c r="N7918" s="43">
        <v>3920</v>
      </c>
    </row>
    <row r="7919" hidden="1" spans="1:14" x14ac:dyDescent="0.25">
      <c r="A7919" s="106">
        <v>45859</v>
      </c>
      <c r="B7919">
        <v>408</v>
      </c>
      <c r="C7919">
        <v>0</v>
      </c>
      <c r="E7919">
        <v>28</v>
      </c>
      <c r="F7919" t="s">
        <v>7541</v>
      </c>
      <c r="G7919" t="s">
        <v>2336</v>
      </c>
      <c r="I7919" t="s">
        <v>2006</v>
      </c>
      <c r="J7919" t="s">
        <v>2242</v>
      </c>
      <c r="K7919" t="s">
        <v>2243</v>
      </c>
      <c r="L7919">
        <v>8</v>
      </c>
      <c r="M7919">
        <v>490</v>
      </c>
      <c r="N7919" s="43">
        <v>3920</v>
      </c>
    </row>
    <row r="7920" hidden="1" spans="1:14" x14ac:dyDescent="0.25">
      <c r="A7920" s="106">
        <v>45859</v>
      </c>
      <c r="B7920">
        <v>439</v>
      </c>
      <c r="C7920">
        <v>0</v>
      </c>
      <c r="E7920">
        <v>28</v>
      </c>
      <c r="F7920" t="s">
        <v>7542</v>
      </c>
      <c r="G7920" t="s">
        <v>2336</v>
      </c>
      <c r="I7920" t="s">
        <v>2006</v>
      </c>
      <c r="J7920" t="s">
        <v>2242</v>
      </c>
      <c r="K7920" t="s">
        <v>2243</v>
      </c>
      <c r="L7920">
        <v>8</v>
      </c>
      <c r="M7920">
        <v>490</v>
      </c>
      <c r="N7920" s="43">
        <v>3920</v>
      </c>
    </row>
    <row r="7921" hidden="1" spans="1:14" x14ac:dyDescent="0.25">
      <c r="A7921" s="106">
        <v>45860</v>
      </c>
      <c r="B7921">
        <v>459</v>
      </c>
      <c r="C7921">
        <v>0</v>
      </c>
      <c r="E7921">
        <v>28</v>
      </c>
      <c r="F7921" t="s">
        <v>7543</v>
      </c>
      <c r="G7921" t="s">
        <v>2036</v>
      </c>
      <c r="I7921" t="s">
        <v>2006</v>
      </c>
      <c r="J7921" t="s">
        <v>2242</v>
      </c>
      <c r="K7921" t="s">
        <v>2243</v>
      </c>
      <c r="L7921">
        <v>8</v>
      </c>
      <c r="M7921">
        <v>490</v>
      </c>
      <c r="N7921" s="43">
        <v>3920</v>
      </c>
    </row>
    <row r="7922" hidden="1" spans="1:14" x14ac:dyDescent="0.25">
      <c r="A7922" s="106">
        <v>45862</v>
      </c>
      <c r="B7922">
        <v>526</v>
      </c>
      <c r="C7922">
        <v>0</v>
      </c>
      <c r="E7922">
        <v>28</v>
      </c>
      <c r="F7922" t="s">
        <v>7544</v>
      </c>
      <c r="G7922" t="s">
        <v>2054</v>
      </c>
      <c r="I7922" t="s">
        <v>2006</v>
      </c>
      <c r="J7922" t="s">
        <v>2242</v>
      </c>
      <c r="K7922" t="s">
        <v>2243</v>
      </c>
      <c r="L7922">
        <v>8</v>
      </c>
      <c r="M7922">
        <v>490</v>
      </c>
      <c r="N7922" s="43">
        <v>3920</v>
      </c>
    </row>
    <row r="7923" hidden="1" spans="1:14" x14ac:dyDescent="0.25">
      <c r="A7923" s="106">
        <v>45863</v>
      </c>
      <c r="B7923">
        <v>561</v>
      </c>
      <c r="C7923">
        <v>0</v>
      </c>
      <c r="E7923">
        <v>28</v>
      </c>
      <c r="F7923" t="s">
        <v>7545</v>
      </c>
      <c r="G7923" t="s">
        <v>2063</v>
      </c>
      <c r="I7923" t="s">
        <v>2006</v>
      </c>
      <c r="J7923" t="s">
        <v>2242</v>
      </c>
      <c r="K7923" t="s">
        <v>2243</v>
      </c>
      <c r="L7923">
        <v>8</v>
      </c>
      <c r="M7923">
        <v>490</v>
      </c>
      <c r="N7923" s="43">
        <v>3920</v>
      </c>
    </row>
    <row r="7924" hidden="1" spans="1:14" x14ac:dyDescent="0.25">
      <c r="A7924" s="106">
        <v>45866</v>
      </c>
      <c r="B7924">
        <v>599</v>
      </c>
      <c r="C7924">
        <v>0</v>
      </c>
      <c r="E7924">
        <v>28</v>
      </c>
      <c r="F7924" t="s">
        <v>7546</v>
      </c>
      <c r="G7924" t="s">
        <v>2017</v>
      </c>
      <c r="I7924" t="s">
        <v>2006</v>
      </c>
      <c r="J7924" t="s">
        <v>6565</v>
      </c>
      <c r="K7924" t="s">
        <v>6566</v>
      </c>
      <c r="L7924">
        <v>8</v>
      </c>
      <c r="M7924">
        <v>520</v>
      </c>
      <c r="N7924" s="43">
        <v>4160</v>
      </c>
    </row>
    <row r="7925" hidden="1" spans="1:14" x14ac:dyDescent="0.25">
      <c r="A7925" s="106">
        <v>45867</v>
      </c>
      <c r="B7925">
        <v>630</v>
      </c>
      <c r="C7925">
        <v>0</v>
      </c>
      <c r="E7925">
        <v>28</v>
      </c>
      <c r="F7925" t="s">
        <v>7547</v>
      </c>
      <c r="G7925" t="s">
        <v>2038</v>
      </c>
      <c r="I7925" t="s">
        <v>2006</v>
      </c>
      <c r="J7925" t="s">
        <v>2242</v>
      </c>
      <c r="K7925" t="s">
        <v>2243</v>
      </c>
      <c r="L7925">
        <v>8</v>
      </c>
      <c r="M7925">
        <v>490</v>
      </c>
      <c r="N7925" s="43">
        <v>3920</v>
      </c>
    </row>
    <row r="7926" hidden="1" spans="1:14" x14ac:dyDescent="0.25">
      <c r="A7926" s="106">
        <v>45868</v>
      </c>
      <c r="B7926">
        <v>674</v>
      </c>
      <c r="C7926">
        <v>0</v>
      </c>
      <c r="E7926">
        <v>28</v>
      </c>
      <c r="F7926" t="s">
        <v>7548</v>
      </c>
      <c r="G7926" t="s">
        <v>2036</v>
      </c>
      <c r="I7926" t="s">
        <v>2006</v>
      </c>
      <c r="J7926" t="s">
        <v>2242</v>
      </c>
      <c r="K7926" t="s">
        <v>2243</v>
      </c>
      <c r="L7926">
        <v>8</v>
      </c>
      <c r="M7926">
        <v>490</v>
      </c>
      <c r="N7926" s="43">
        <v>3920</v>
      </c>
    </row>
    <row r="7927" hidden="1" spans="1:14" x14ac:dyDescent="0.25">
      <c r="A7927" s="106">
        <v>45869</v>
      </c>
      <c r="B7927">
        <v>742</v>
      </c>
      <c r="C7927">
        <v>0</v>
      </c>
      <c r="E7927">
        <v>28</v>
      </c>
      <c r="F7927" t="s">
        <v>7549</v>
      </c>
      <c r="G7927" t="s">
        <v>2038</v>
      </c>
      <c r="I7927" t="s">
        <v>2006</v>
      </c>
      <c r="J7927" t="s">
        <v>2242</v>
      </c>
      <c r="K7927" t="s">
        <v>2243</v>
      </c>
      <c r="L7927">
        <v>5</v>
      </c>
      <c r="M7927">
        <v>490</v>
      </c>
      <c r="N7927" s="43">
        <v>2450</v>
      </c>
    </row>
    <row r="7928" hidden="1" spans="1:14" x14ac:dyDescent="0.25">
      <c r="A7928" s="106">
        <v>45873</v>
      </c>
      <c r="B7928">
        <v>814</v>
      </c>
      <c r="C7928">
        <v>0</v>
      </c>
      <c r="E7928">
        <v>28</v>
      </c>
      <c r="F7928" t="s">
        <v>7550</v>
      </c>
      <c r="G7928" t="s">
        <v>2063</v>
      </c>
      <c r="I7928" t="s">
        <v>2006</v>
      </c>
      <c r="J7928" t="s">
        <v>2242</v>
      </c>
      <c r="K7928" t="s">
        <v>2243</v>
      </c>
      <c r="L7928">
        <v>8</v>
      </c>
      <c r="M7928">
        <v>490</v>
      </c>
      <c r="N7928" s="43">
        <v>3920</v>
      </c>
    </row>
    <row r="7929" hidden="1" spans="1:14" x14ac:dyDescent="0.25">
      <c r="A7929" s="106">
        <v>45875</v>
      </c>
      <c r="B7929">
        <v>891</v>
      </c>
      <c r="C7929">
        <v>0</v>
      </c>
      <c r="E7929">
        <v>28</v>
      </c>
      <c r="F7929" t="s">
        <v>7551</v>
      </c>
      <c r="G7929" t="s">
        <v>2336</v>
      </c>
      <c r="I7929" t="s">
        <v>2006</v>
      </c>
      <c r="J7929" t="s">
        <v>2242</v>
      </c>
      <c r="K7929" t="s">
        <v>2243</v>
      </c>
      <c r="L7929">
        <v>8</v>
      </c>
      <c r="M7929">
        <v>490</v>
      </c>
      <c r="N7929" s="43">
        <v>3920</v>
      </c>
    </row>
    <row r="7930" hidden="1" spans="1:14" x14ac:dyDescent="0.25">
      <c r="A7930" s="106">
        <v>45876</v>
      </c>
      <c r="B7930">
        <v>925</v>
      </c>
      <c r="C7930">
        <v>0</v>
      </c>
      <c r="E7930">
        <v>28</v>
      </c>
      <c r="F7930" t="s">
        <v>7552</v>
      </c>
      <c r="G7930" t="s">
        <v>2036</v>
      </c>
      <c r="I7930" t="s">
        <v>2006</v>
      </c>
      <c r="J7930" t="s">
        <v>2242</v>
      </c>
      <c r="K7930" t="s">
        <v>2243</v>
      </c>
      <c r="L7930">
        <v>8</v>
      </c>
      <c r="M7930">
        <v>490</v>
      </c>
      <c r="N7930" s="43">
        <v>3920</v>
      </c>
    </row>
    <row r="7931" hidden="1" spans="1:14" x14ac:dyDescent="0.25">
      <c r="A7931" s="106">
        <v>45880</v>
      </c>
      <c r="B7931">
        <v>1006</v>
      </c>
      <c r="C7931">
        <v>0</v>
      </c>
      <c r="E7931">
        <v>28</v>
      </c>
      <c r="F7931" t="s">
        <v>7553</v>
      </c>
      <c r="G7931" t="s">
        <v>2054</v>
      </c>
      <c r="I7931" t="s">
        <v>2006</v>
      </c>
      <c r="J7931" t="s">
        <v>2242</v>
      </c>
      <c r="K7931" t="s">
        <v>2243</v>
      </c>
      <c r="L7931">
        <v>8</v>
      </c>
      <c r="M7931">
        <v>490</v>
      </c>
      <c r="N7931" s="43">
        <v>3920</v>
      </c>
    </row>
    <row r="7932" hidden="1" spans="1:14" x14ac:dyDescent="0.25">
      <c r="A7932" s="106">
        <v>45881</v>
      </c>
      <c r="B7932">
        <v>1044</v>
      </c>
      <c r="C7932">
        <v>0</v>
      </c>
      <c r="E7932">
        <v>28</v>
      </c>
      <c r="F7932" t="s">
        <v>7554</v>
      </c>
      <c r="G7932" t="s">
        <v>2017</v>
      </c>
      <c r="I7932" t="s">
        <v>2006</v>
      </c>
      <c r="J7932" t="s">
        <v>2242</v>
      </c>
      <c r="K7932" t="s">
        <v>2243</v>
      </c>
      <c r="L7932">
        <v>8</v>
      </c>
      <c r="M7932">
        <v>490</v>
      </c>
      <c r="N7932" s="43">
        <v>3920</v>
      </c>
    </row>
    <row r="7933" hidden="1" spans="1:14" x14ac:dyDescent="0.25">
      <c r="A7933" s="106">
        <v>45883</v>
      </c>
      <c r="B7933">
        <v>1130</v>
      </c>
      <c r="C7933">
        <v>0</v>
      </c>
      <c r="E7933">
        <v>28</v>
      </c>
      <c r="F7933" t="s">
        <v>7555</v>
      </c>
      <c r="G7933" t="s">
        <v>2004</v>
      </c>
      <c r="I7933" t="s">
        <v>2006</v>
      </c>
      <c r="J7933" t="s">
        <v>2242</v>
      </c>
      <c r="K7933" t="s">
        <v>2243</v>
      </c>
      <c r="L7933">
        <v>8</v>
      </c>
      <c r="M7933">
        <v>490</v>
      </c>
      <c r="N7933" s="43">
        <v>3920</v>
      </c>
    </row>
    <row r="7934" hidden="1" spans="1:14" x14ac:dyDescent="0.25">
      <c r="A7934" s="106">
        <v>45884</v>
      </c>
      <c r="B7934">
        <v>1167</v>
      </c>
      <c r="C7934">
        <v>0</v>
      </c>
      <c r="E7934">
        <v>28</v>
      </c>
      <c r="F7934" t="s">
        <v>7556</v>
      </c>
      <c r="G7934" t="s">
        <v>2038</v>
      </c>
      <c r="I7934" t="s">
        <v>2006</v>
      </c>
      <c r="J7934" t="s">
        <v>2242</v>
      </c>
      <c r="K7934" t="s">
        <v>2243</v>
      </c>
      <c r="L7934">
        <v>8</v>
      </c>
      <c r="M7934">
        <v>490</v>
      </c>
      <c r="N7934" s="43">
        <v>3920</v>
      </c>
    </row>
    <row r="7935" hidden="1" spans="1:14" x14ac:dyDescent="0.25">
      <c r="A7935" s="106">
        <v>45887</v>
      </c>
      <c r="B7935">
        <v>1220</v>
      </c>
      <c r="C7935">
        <v>0</v>
      </c>
      <c r="E7935">
        <v>28</v>
      </c>
      <c r="F7935" t="s">
        <v>7557</v>
      </c>
      <c r="G7935" t="s">
        <v>2036</v>
      </c>
      <c r="I7935" t="s">
        <v>2006</v>
      </c>
      <c r="J7935" t="s">
        <v>2242</v>
      </c>
      <c r="K7935" t="s">
        <v>2243</v>
      </c>
      <c r="L7935">
        <v>8</v>
      </c>
      <c r="M7935">
        <v>490</v>
      </c>
      <c r="N7935" s="43">
        <v>3920</v>
      </c>
    </row>
    <row r="7936" hidden="1" spans="1:14" x14ac:dyDescent="0.25">
      <c r="A7936" s="106">
        <v>45888</v>
      </c>
      <c r="B7936">
        <v>1263</v>
      </c>
      <c r="C7936">
        <v>0</v>
      </c>
      <c r="E7936">
        <v>28</v>
      </c>
      <c r="F7936" t="s">
        <v>7558</v>
      </c>
      <c r="G7936" t="s">
        <v>2054</v>
      </c>
      <c r="I7936" t="s">
        <v>2006</v>
      </c>
      <c r="J7936" t="s">
        <v>2242</v>
      </c>
      <c r="K7936" t="s">
        <v>2243</v>
      </c>
      <c r="L7936">
        <v>8</v>
      </c>
      <c r="M7936">
        <v>490</v>
      </c>
      <c r="N7936" s="43">
        <v>3920</v>
      </c>
    </row>
    <row r="7937" hidden="1" spans="1:14" x14ac:dyDescent="0.25">
      <c r="A7937" s="106">
        <v>45889</v>
      </c>
      <c r="B7937">
        <v>1308</v>
      </c>
      <c r="C7937">
        <v>0</v>
      </c>
      <c r="E7937">
        <v>28</v>
      </c>
      <c r="F7937" t="s">
        <v>7559</v>
      </c>
      <c r="G7937" t="s">
        <v>2063</v>
      </c>
      <c r="I7937" t="s">
        <v>2006</v>
      </c>
      <c r="J7937" t="s">
        <v>2242</v>
      </c>
      <c r="K7937" t="s">
        <v>2243</v>
      </c>
      <c r="L7937">
        <v>8</v>
      </c>
      <c r="M7937">
        <v>490</v>
      </c>
      <c r="N7937" s="43">
        <v>3920</v>
      </c>
    </row>
    <row r="7938" hidden="1" spans="1:14" x14ac:dyDescent="0.25">
      <c r="A7938" s="106">
        <v>45890</v>
      </c>
      <c r="B7938">
        <v>1340</v>
      </c>
      <c r="C7938">
        <v>0</v>
      </c>
      <c r="E7938">
        <v>28</v>
      </c>
      <c r="F7938" t="s">
        <v>7560</v>
      </c>
      <c r="G7938" t="s">
        <v>2012</v>
      </c>
      <c r="I7938" t="s">
        <v>2006</v>
      </c>
      <c r="J7938" t="s">
        <v>2242</v>
      </c>
      <c r="K7938" t="s">
        <v>2243</v>
      </c>
      <c r="L7938">
        <v>6</v>
      </c>
      <c r="M7938">
        <v>490</v>
      </c>
      <c r="N7938" s="43">
        <v>2940</v>
      </c>
    </row>
    <row r="7939" hidden="1" spans="1:14" x14ac:dyDescent="0.25">
      <c r="A7939" s="106">
        <v>45894</v>
      </c>
      <c r="B7939">
        <v>1437</v>
      </c>
      <c r="C7939">
        <v>0</v>
      </c>
      <c r="E7939">
        <v>28</v>
      </c>
      <c r="F7939" t="s">
        <v>7561</v>
      </c>
      <c r="G7939" t="s">
        <v>2336</v>
      </c>
      <c r="I7939" t="s">
        <v>2006</v>
      </c>
      <c r="J7939" t="s">
        <v>2242</v>
      </c>
      <c r="K7939" t="s">
        <v>2243</v>
      </c>
      <c r="L7939">
        <v>8</v>
      </c>
      <c r="M7939">
        <v>490</v>
      </c>
      <c r="N7939" s="43">
        <v>3920</v>
      </c>
    </row>
    <row r="7940" hidden="1" spans="1:14" x14ac:dyDescent="0.25">
      <c r="A7940" s="106">
        <v>45895</v>
      </c>
      <c r="B7940">
        <v>1473</v>
      </c>
      <c r="C7940">
        <v>0</v>
      </c>
      <c r="E7940">
        <v>28</v>
      </c>
      <c r="F7940" t="s">
        <v>7562</v>
      </c>
      <c r="G7940" t="s">
        <v>2012</v>
      </c>
      <c r="I7940" t="s">
        <v>2006</v>
      </c>
      <c r="J7940" t="s">
        <v>2242</v>
      </c>
      <c r="K7940" t="s">
        <v>2243</v>
      </c>
      <c r="L7940">
        <v>8</v>
      </c>
      <c r="M7940">
        <v>490</v>
      </c>
      <c r="N7940" s="43">
        <v>3920</v>
      </c>
    </row>
    <row r="7941" hidden="1" spans="1:14" x14ac:dyDescent="0.25">
      <c r="A7941" s="106">
        <v>45896</v>
      </c>
      <c r="B7941">
        <v>1515</v>
      </c>
      <c r="C7941">
        <v>0</v>
      </c>
      <c r="E7941">
        <v>28</v>
      </c>
      <c r="F7941" t="s">
        <v>7563</v>
      </c>
      <c r="G7941" t="s">
        <v>2054</v>
      </c>
      <c r="I7941" t="s">
        <v>2006</v>
      </c>
      <c r="J7941" t="s">
        <v>6565</v>
      </c>
      <c r="K7941" t="s">
        <v>6566</v>
      </c>
      <c r="L7941">
        <v>8</v>
      </c>
      <c r="M7941">
        <v>520</v>
      </c>
      <c r="N7941" s="43">
        <v>4160</v>
      </c>
    </row>
    <row r="7942" hidden="1" spans="1:14" x14ac:dyDescent="0.25">
      <c r="A7942" s="106">
        <v>45897</v>
      </c>
      <c r="B7942">
        <v>1559</v>
      </c>
      <c r="C7942">
        <v>0</v>
      </c>
      <c r="E7942">
        <v>28</v>
      </c>
      <c r="F7942" t="s">
        <v>7564</v>
      </c>
      <c r="G7942" t="s">
        <v>2336</v>
      </c>
      <c r="I7942" t="s">
        <v>2006</v>
      </c>
      <c r="J7942" t="s">
        <v>2242</v>
      </c>
      <c r="K7942" t="s">
        <v>2243</v>
      </c>
      <c r="L7942">
        <v>8</v>
      </c>
      <c r="M7942">
        <v>490</v>
      </c>
      <c r="N7942" s="43">
        <v>3920</v>
      </c>
    </row>
    <row r="7943" hidden="1" spans="1:14" x14ac:dyDescent="0.25">
      <c r="A7943" s="106">
        <v>45897</v>
      </c>
      <c r="B7943">
        <v>1587</v>
      </c>
      <c r="C7943">
        <v>0</v>
      </c>
      <c r="E7943">
        <v>28</v>
      </c>
      <c r="F7943" t="s">
        <v>7565</v>
      </c>
      <c r="G7943" t="s">
        <v>2063</v>
      </c>
      <c r="I7943" t="s">
        <v>2006</v>
      </c>
      <c r="J7943" t="s">
        <v>2242</v>
      </c>
      <c r="K7943" t="s">
        <v>2243</v>
      </c>
      <c r="L7943">
        <v>6</v>
      </c>
      <c r="M7943">
        <v>490</v>
      </c>
      <c r="N7943" s="43">
        <v>2940</v>
      </c>
    </row>
    <row r="7944" hidden="1" spans="1:14" x14ac:dyDescent="0.25">
      <c r="A7944" s="106">
        <v>45901</v>
      </c>
      <c r="B7944">
        <v>1658</v>
      </c>
      <c r="C7944">
        <v>0</v>
      </c>
      <c r="E7944">
        <v>28</v>
      </c>
      <c r="F7944" t="s">
        <v>7566</v>
      </c>
      <c r="G7944" t="s">
        <v>2005</v>
      </c>
      <c r="I7944" t="s">
        <v>2006</v>
      </c>
      <c r="J7944" t="s">
        <v>2242</v>
      </c>
      <c r="K7944" t="s">
        <v>2243</v>
      </c>
      <c r="L7944">
        <v>8</v>
      </c>
      <c r="M7944">
        <v>490</v>
      </c>
      <c r="N7944" s="43">
        <v>3920</v>
      </c>
    </row>
    <row r="7945" hidden="1" spans="1:14" x14ac:dyDescent="0.25">
      <c r="A7945" s="106">
        <v>45902</v>
      </c>
      <c r="B7945">
        <v>1707</v>
      </c>
      <c r="C7945">
        <v>0</v>
      </c>
      <c r="E7945">
        <v>28</v>
      </c>
      <c r="F7945" t="s">
        <v>7567</v>
      </c>
      <c r="G7945" t="s">
        <v>2063</v>
      </c>
      <c r="I7945" t="s">
        <v>2006</v>
      </c>
      <c r="J7945" t="s">
        <v>2242</v>
      </c>
      <c r="K7945" t="s">
        <v>2243</v>
      </c>
      <c r="L7945">
        <v>8</v>
      </c>
      <c r="M7945">
        <v>490</v>
      </c>
      <c r="N7945" s="43">
        <v>3920</v>
      </c>
    </row>
    <row r="7946" hidden="1" spans="1:14" x14ac:dyDescent="0.25">
      <c r="A7946" s="106">
        <v>45903</v>
      </c>
      <c r="B7946">
        <v>1775</v>
      </c>
      <c r="C7946">
        <v>0</v>
      </c>
      <c r="E7946">
        <v>28</v>
      </c>
      <c r="F7946" t="s">
        <v>7568</v>
      </c>
      <c r="G7946" t="s">
        <v>2063</v>
      </c>
      <c r="I7946" t="s">
        <v>2006</v>
      </c>
      <c r="J7946" t="s">
        <v>2242</v>
      </c>
      <c r="K7946" t="s">
        <v>2243</v>
      </c>
      <c r="L7946">
        <v>8</v>
      </c>
      <c r="M7946">
        <v>490</v>
      </c>
      <c r="N7946" s="43">
        <v>3920</v>
      </c>
    </row>
    <row r="7947" hidden="1" spans="1:14" x14ac:dyDescent="0.25">
      <c r="A7947" s="106">
        <v>45904</v>
      </c>
      <c r="B7947">
        <v>1816</v>
      </c>
      <c r="C7947">
        <v>0</v>
      </c>
      <c r="E7947">
        <v>28</v>
      </c>
      <c r="F7947" t="s">
        <v>7569</v>
      </c>
      <c r="G7947" t="s">
        <v>2012</v>
      </c>
      <c r="I7947" t="s">
        <v>2006</v>
      </c>
      <c r="J7947" t="s">
        <v>2242</v>
      </c>
      <c r="K7947" t="s">
        <v>2243</v>
      </c>
      <c r="L7947">
        <v>6</v>
      </c>
      <c r="M7947">
        <v>490</v>
      </c>
      <c r="N7947" s="43">
        <v>2940</v>
      </c>
    </row>
    <row r="7948" hidden="1" spans="1:14" x14ac:dyDescent="0.25">
      <c r="A7948" s="106">
        <v>45908</v>
      </c>
      <c r="B7948">
        <v>1879</v>
      </c>
      <c r="C7948">
        <v>0</v>
      </c>
      <c r="E7948">
        <v>28</v>
      </c>
      <c r="F7948" t="s">
        <v>7570</v>
      </c>
      <c r="G7948" t="s">
        <v>2336</v>
      </c>
      <c r="I7948" t="s">
        <v>2006</v>
      </c>
      <c r="J7948" t="s">
        <v>2242</v>
      </c>
      <c r="K7948" t="s">
        <v>2243</v>
      </c>
      <c r="L7948">
        <v>8</v>
      </c>
      <c r="M7948">
        <v>490</v>
      </c>
      <c r="N7948" s="43">
        <v>3920</v>
      </c>
    </row>
    <row r="7949" hidden="1" spans="1:14" x14ac:dyDescent="0.25">
      <c r="A7949" s="106">
        <v>45908</v>
      </c>
      <c r="B7949">
        <v>1906</v>
      </c>
      <c r="C7949">
        <v>0</v>
      </c>
      <c r="E7949">
        <v>28</v>
      </c>
      <c r="F7949" t="s">
        <v>7571</v>
      </c>
      <c r="G7949" t="s">
        <v>2063</v>
      </c>
      <c r="I7949" t="s">
        <v>2006</v>
      </c>
      <c r="J7949" t="s">
        <v>2242</v>
      </c>
      <c r="K7949" t="s">
        <v>2243</v>
      </c>
      <c r="L7949">
        <v>6</v>
      </c>
      <c r="M7949">
        <v>490</v>
      </c>
      <c r="N7949" s="43">
        <v>2940</v>
      </c>
    </row>
    <row r="7950" hidden="1" spans="1:14" x14ac:dyDescent="0.25">
      <c r="A7950" s="106">
        <v>45909</v>
      </c>
      <c r="B7950">
        <v>1913</v>
      </c>
      <c r="C7950">
        <v>0</v>
      </c>
      <c r="E7950">
        <v>28</v>
      </c>
      <c r="F7950" t="s">
        <v>7572</v>
      </c>
      <c r="G7950" t="s">
        <v>2063</v>
      </c>
      <c r="I7950" t="s">
        <v>2006</v>
      </c>
      <c r="J7950" t="s">
        <v>2242</v>
      </c>
      <c r="K7950" t="s">
        <v>2243</v>
      </c>
      <c r="L7950">
        <v>8</v>
      </c>
      <c r="M7950">
        <v>490</v>
      </c>
      <c r="N7950" s="43">
        <v>3920</v>
      </c>
    </row>
    <row r="7951" hidden="1" spans="1:14" x14ac:dyDescent="0.25">
      <c r="A7951" s="106">
        <v>45911</v>
      </c>
      <c r="B7951">
        <v>2002</v>
      </c>
      <c r="C7951">
        <v>0</v>
      </c>
      <c r="E7951">
        <v>28</v>
      </c>
      <c r="F7951" t="s">
        <v>7573</v>
      </c>
      <c r="G7951" t="s">
        <v>2336</v>
      </c>
      <c r="I7951" t="s">
        <v>2006</v>
      </c>
      <c r="J7951" t="s">
        <v>2242</v>
      </c>
      <c r="K7951" t="s">
        <v>2243</v>
      </c>
      <c r="L7951">
        <v>6</v>
      </c>
      <c r="M7951">
        <v>490</v>
      </c>
      <c r="N7951" s="43">
        <v>2940</v>
      </c>
    </row>
    <row r="7952" hidden="1" spans="1:14" x14ac:dyDescent="0.25">
      <c r="A7952" s="106">
        <v>45915</v>
      </c>
      <c r="B7952">
        <v>2078</v>
      </c>
      <c r="C7952">
        <v>0</v>
      </c>
      <c r="E7952">
        <v>28</v>
      </c>
      <c r="F7952" t="s">
        <v>7574</v>
      </c>
      <c r="G7952" t="s">
        <v>2368</v>
      </c>
      <c r="I7952" t="s">
        <v>2006</v>
      </c>
      <c r="J7952" t="s">
        <v>2242</v>
      </c>
      <c r="K7952" t="s">
        <v>2243</v>
      </c>
      <c r="L7952">
        <v>8</v>
      </c>
      <c r="M7952">
        <v>490</v>
      </c>
      <c r="N7952" s="43">
        <v>3920</v>
      </c>
    </row>
    <row r="7953" hidden="1" spans="1:14" x14ac:dyDescent="0.25">
      <c r="A7953" s="106">
        <v>45915</v>
      </c>
      <c r="B7953">
        <v>2106</v>
      </c>
      <c r="C7953">
        <v>0</v>
      </c>
      <c r="E7953">
        <v>28</v>
      </c>
      <c r="F7953" t="s">
        <v>7575</v>
      </c>
      <c r="G7953" t="s">
        <v>2012</v>
      </c>
      <c r="I7953" t="s">
        <v>2006</v>
      </c>
      <c r="J7953" t="s">
        <v>2242</v>
      </c>
      <c r="K7953" t="s">
        <v>2243</v>
      </c>
      <c r="L7953">
        <v>6</v>
      </c>
      <c r="M7953">
        <v>490</v>
      </c>
      <c r="N7953" s="43">
        <v>2940</v>
      </c>
    </row>
    <row r="7954" hidden="1" spans="1:14" x14ac:dyDescent="0.25">
      <c r="A7954" s="106">
        <v>45916</v>
      </c>
      <c r="B7954">
        <v>2111</v>
      </c>
      <c r="C7954">
        <v>0</v>
      </c>
      <c r="E7954">
        <v>28</v>
      </c>
      <c r="F7954" t="s">
        <v>7576</v>
      </c>
      <c r="G7954" t="s">
        <v>2029</v>
      </c>
      <c r="I7954" t="s">
        <v>2006</v>
      </c>
      <c r="J7954" t="s">
        <v>2242</v>
      </c>
      <c r="K7954" t="s">
        <v>2243</v>
      </c>
      <c r="L7954">
        <v>8</v>
      </c>
      <c r="M7954">
        <v>490</v>
      </c>
      <c r="N7954" s="43">
        <v>3920</v>
      </c>
    </row>
    <row r="7955" hidden="1" spans="1:14" x14ac:dyDescent="0.25">
      <c r="A7955" s="106">
        <v>45916</v>
      </c>
      <c r="B7955">
        <v>2131</v>
      </c>
      <c r="C7955">
        <v>0</v>
      </c>
      <c r="E7955">
        <v>28</v>
      </c>
      <c r="F7955" t="s">
        <v>7577</v>
      </c>
      <c r="G7955" t="s">
        <v>2368</v>
      </c>
      <c r="I7955" t="s">
        <v>2006</v>
      </c>
      <c r="J7955" t="s">
        <v>2242</v>
      </c>
      <c r="K7955" t="s">
        <v>2243</v>
      </c>
      <c r="L7955">
        <v>6</v>
      </c>
      <c r="M7955">
        <v>490</v>
      </c>
      <c r="N7955" s="43">
        <v>2940</v>
      </c>
    </row>
    <row r="7956" hidden="1" spans="1:14" x14ac:dyDescent="0.25">
      <c r="A7956" s="106">
        <v>45917</v>
      </c>
      <c r="B7956">
        <v>2175</v>
      </c>
      <c r="C7956">
        <v>0</v>
      </c>
      <c r="E7956">
        <v>28</v>
      </c>
      <c r="F7956" t="s">
        <v>7578</v>
      </c>
      <c r="G7956" t="s">
        <v>2044</v>
      </c>
      <c r="I7956" t="s">
        <v>2006</v>
      </c>
      <c r="J7956" t="s">
        <v>2242</v>
      </c>
      <c r="K7956" t="s">
        <v>2243</v>
      </c>
      <c r="L7956">
        <v>8</v>
      </c>
      <c r="M7956">
        <v>490</v>
      </c>
      <c r="N7956" s="43">
        <v>3920</v>
      </c>
    </row>
    <row r="7957" hidden="1" spans="1:14" x14ac:dyDescent="0.25">
      <c r="A7957" s="106">
        <v>45922</v>
      </c>
      <c r="B7957">
        <v>2256</v>
      </c>
      <c r="C7957">
        <v>0</v>
      </c>
      <c r="E7957">
        <v>28</v>
      </c>
      <c r="F7957" t="s">
        <v>7579</v>
      </c>
      <c r="G7957" t="s">
        <v>2017</v>
      </c>
      <c r="I7957" t="s">
        <v>2006</v>
      </c>
      <c r="J7957" t="s">
        <v>2242</v>
      </c>
      <c r="K7957" t="s">
        <v>2243</v>
      </c>
      <c r="L7957">
        <v>8</v>
      </c>
      <c r="M7957">
        <v>490</v>
      </c>
      <c r="N7957" s="43">
        <v>3920</v>
      </c>
    </row>
    <row r="7958" hidden="1" spans="1:14" x14ac:dyDescent="0.25">
      <c r="A7958" s="106">
        <v>45923</v>
      </c>
      <c r="B7958">
        <v>2298</v>
      </c>
      <c r="C7958">
        <v>0</v>
      </c>
      <c r="E7958">
        <v>28</v>
      </c>
      <c r="F7958" t="s">
        <v>7580</v>
      </c>
      <c r="G7958" t="s">
        <v>2017</v>
      </c>
      <c r="I7958" t="s">
        <v>2006</v>
      </c>
      <c r="J7958" t="s">
        <v>2242</v>
      </c>
      <c r="K7958" t="s">
        <v>2243</v>
      </c>
      <c r="L7958">
        <v>8</v>
      </c>
      <c r="M7958">
        <v>490</v>
      </c>
      <c r="N7958" s="43">
        <v>3920</v>
      </c>
    </row>
    <row r="7959" hidden="1" spans="1:14" x14ac:dyDescent="0.25">
      <c r="A7959" s="106">
        <v>45923</v>
      </c>
      <c r="B7959">
        <v>2335</v>
      </c>
      <c r="C7959">
        <v>0</v>
      </c>
      <c r="E7959">
        <v>28</v>
      </c>
      <c r="F7959" t="s">
        <v>7581</v>
      </c>
      <c r="G7959" t="s">
        <v>2368</v>
      </c>
      <c r="I7959" t="s">
        <v>2006</v>
      </c>
      <c r="J7959" t="s">
        <v>2242</v>
      </c>
      <c r="K7959" t="s">
        <v>2243</v>
      </c>
      <c r="L7959">
        <v>6</v>
      </c>
      <c r="M7959">
        <v>490</v>
      </c>
      <c r="N7959" s="43">
        <v>2940</v>
      </c>
    </row>
    <row r="7960" hidden="1" spans="1:14" x14ac:dyDescent="0.25">
      <c r="A7960" s="106">
        <v>45924</v>
      </c>
      <c r="B7960">
        <v>2339</v>
      </c>
      <c r="C7960">
        <v>0</v>
      </c>
      <c r="E7960">
        <v>28</v>
      </c>
      <c r="F7960" t="s">
        <v>7582</v>
      </c>
      <c r="G7960" t="s">
        <v>2063</v>
      </c>
      <c r="I7960" t="s">
        <v>2006</v>
      </c>
      <c r="J7960" t="s">
        <v>2242</v>
      </c>
      <c r="K7960" t="s">
        <v>2243</v>
      </c>
      <c r="L7960">
        <v>8</v>
      </c>
      <c r="M7960">
        <v>490</v>
      </c>
      <c r="N7960" s="43">
        <v>3920</v>
      </c>
    </row>
    <row r="7961" hidden="1" spans="1:14" x14ac:dyDescent="0.25">
      <c r="A7961" s="106">
        <v>45925</v>
      </c>
      <c r="B7961">
        <v>2370</v>
      </c>
      <c r="C7961">
        <v>0</v>
      </c>
      <c r="E7961">
        <v>28</v>
      </c>
      <c r="F7961" t="s">
        <v>7583</v>
      </c>
      <c r="G7961" t="s">
        <v>2063</v>
      </c>
      <c r="I7961" t="s">
        <v>2006</v>
      </c>
      <c r="J7961" t="s">
        <v>2242</v>
      </c>
      <c r="K7961" t="s">
        <v>2243</v>
      </c>
      <c r="L7961">
        <v>6</v>
      </c>
      <c r="M7961">
        <v>490</v>
      </c>
      <c r="N7961" s="43">
        <v>2940</v>
      </c>
    </row>
    <row r="7962" hidden="1" spans="1:14" x14ac:dyDescent="0.25">
      <c r="A7962" s="106">
        <v>45929</v>
      </c>
      <c r="B7962">
        <v>2460</v>
      </c>
      <c r="C7962">
        <v>0</v>
      </c>
      <c r="E7962">
        <v>28</v>
      </c>
      <c r="F7962" t="s">
        <v>7584</v>
      </c>
      <c r="G7962" t="s">
        <v>2038</v>
      </c>
      <c r="I7962" t="s">
        <v>2006</v>
      </c>
      <c r="J7962" t="s">
        <v>2242</v>
      </c>
      <c r="K7962" t="s">
        <v>2243</v>
      </c>
      <c r="L7962">
        <v>10</v>
      </c>
      <c r="M7962">
        <v>490</v>
      </c>
      <c r="N7962" s="43">
        <v>4900</v>
      </c>
    </row>
    <row r="7963" hidden="1" spans="1:14" x14ac:dyDescent="0.25">
      <c r="A7963" s="106">
        <v>45930</v>
      </c>
      <c r="B7963">
        <v>2500</v>
      </c>
      <c r="C7963">
        <v>0</v>
      </c>
      <c r="E7963">
        <v>28</v>
      </c>
      <c r="F7963" t="s">
        <v>7585</v>
      </c>
      <c r="G7963" t="s">
        <v>2052</v>
      </c>
      <c r="I7963" t="s">
        <v>2006</v>
      </c>
      <c r="J7963" t="s">
        <v>2242</v>
      </c>
      <c r="K7963" t="s">
        <v>2243</v>
      </c>
      <c r="L7963">
        <v>8</v>
      </c>
      <c r="M7963">
        <v>490</v>
      </c>
      <c r="N7963" s="43">
        <v>3920</v>
      </c>
    </row>
    <row r="7964" hidden="1" spans="1:14" x14ac:dyDescent="0.25">
      <c r="A7964" s="106">
        <v>45931</v>
      </c>
      <c r="B7964">
        <v>2544</v>
      </c>
      <c r="C7964">
        <v>0</v>
      </c>
      <c r="E7964">
        <v>28</v>
      </c>
      <c r="F7964" t="s">
        <v>7586</v>
      </c>
      <c r="G7964" t="s">
        <v>2054</v>
      </c>
      <c r="I7964" t="s">
        <v>2006</v>
      </c>
      <c r="J7964" t="s">
        <v>2242</v>
      </c>
      <c r="K7964" t="s">
        <v>2243</v>
      </c>
      <c r="L7964">
        <v>8</v>
      </c>
      <c r="M7964">
        <v>490</v>
      </c>
      <c r="N7964" s="43">
        <v>3920</v>
      </c>
    </row>
    <row r="7965" hidden="1" spans="1:14" x14ac:dyDescent="0.25">
      <c r="A7965" s="106">
        <v>45936</v>
      </c>
      <c r="B7965">
        <v>2679</v>
      </c>
      <c r="C7965">
        <v>0</v>
      </c>
      <c r="E7965">
        <v>28</v>
      </c>
      <c r="F7965" t="s">
        <v>7587</v>
      </c>
      <c r="G7965" t="s">
        <v>2038</v>
      </c>
      <c r="I7965" t="s">
        <v>2006</v>
      </c>
      <c r="J7965" t="s">
        <v>2242</v>
      </c>
      <c r="K7965" t="s">
        <v>2243</v>
      </c>
      <c r="L7965">
        <v>10</v>
      </c>
      <c r="M7965">
        <v>490</v>
      </c>
      <c r="N7965" s="43">
        <v>4900</v>
      </c>
    </row>
    <row r="7966" hidden="1" spans="1:14" x14ac:dyDescent="0.25">
      <c r="A7966" s="106">
        <v>45938</v>
      </c>
      <c r="B7966">
        <v>2753</v>
      </c>
      <c r="C7966">
        <v>0</v>
      </c>
      <c r="E7966">
        <v>28</v>
      </c>
      <c r="F7966" t="s">
        <v>7588</v>
      </c>
      <c r="G7966" t="s">
        <v>2036</v>
      </c>
      <c r="I7966" t="s">
        <v>2006</v>
      </c>
      <c r="J7966" t="s">
        <v>2242</v>
      </c>
      <c r="K7966" t="s">
        <v>2243</v>
      </c>
      <c r="L7966">
        <v>8</v>
      </c>
      <c r="M7966">
        <v>490</v>
      </c>
      <c r="N7966" s="43">
        <v>3920</v>
      </c>
    </row>
    <row r="7967" hidden="1" spans="1:14" x14ac:dyDescent="0.25">
      <c r="A7967" s="106">
        <v>45939</v>
      </c>
      <c r="B7967">
        <v>2782</v>
      </c>
      <c r="C7967">
        <v>0</v>
      </c>
      <c r="E7967">
        <v>28</v>
      </c>
      <c r="F7967" t="s">
        <v>7589</v>
      </c>
      <c r="G7967" t="s">
        <v>2052</v>
      </c>
      <c r="I7967" t="s">
        <v>2006</v>
      </c>
      <c r="J7967" t="s">
        <v>2242</v>
      </c>
      <c r="K7967" t="s">
        <v>2243</v>
      </c>
      <c r="L7967">
        <v>6</v>
      </c>
      <c r="M7967">
        <v>490</v>
      </c>
      <c r="N7967" s="43">
        <v>2940</v>
      </c>
    </row>
    <row r="7968" hidden="1" spans="1:14" x14ac:dyDescent="0.25">
      <c r="A7968" s="106">
        <v>45943</v>
      </c>
      <c r="B7968">
        <v>2885</v>
      </c>
      <c r="C7968">
        <v>0</v>
      </c>
      <c r="E7968">
        <v>28</v>
      </c>
      <c r="F7968" t="s">
        <v>7590</v>
      </c>
      <c r="G7968" t="s">
        <v>2036</v>
      </c>
      <c r="I7968" t="s">
        <v>2006</v>
      </c>
      <c r="J7968" t="s">
        <v>2242</v>
      </c>
      <c r="K7968" t="s">
        <v>2243</v>
      </c>
      <c r="L7968">
        <v>10</v>
      </c>
      <c r="M7968">
        <v>490</v>
      </c>
      <c r="N7968" s="43">
        <v>4900</v>
      </c>
    </row>
    <row r="7969" hidden="1" spans="1:14" x14ac:dyDescent="0.25">
      <c r="A7969" s="106">
        <v>45943</v>
      </c>
      <c r="B7969">
        <v>2892</v>
      </c>
      <c r="C7969">
        <v>0</v>
      </c>
      <c r="E7969">
        <v>28</v>
      </c>
      <c r="F7969" t="s">
        <v>7591</v>
      </c>
      <c r="G7969" t="s">
        <v>2025</v>
      </c>
      <c r="I7969" t="s">
        <v>2006</v>
      </c>
      <c r="J7969" t="s">
        <v>6565</v>
      </c>
      <c r="K7969" t="s">
        <v>6566</v>
      </c>
      <c r="L7969">
        <v>6</v>
      </c>
      <c r="M7969">
        <v>520</v>
      </c>
      <c r="N7969" s="43">
        <v>3120</v>
      </c>
    </row>
    <row r="7970" hidden="1" spans="1:14" x14ac:dyDescent="0.25">
      <c r="A7970" s="106">
        <v>45945</v>
      </c>
      <c r="B7970">
        <v>2962</v>
      </c>
      <c r="C7970">
        <v>0</v>
      </c>
      <c r="E7970">
        <v>28</v>
      </c>
      <c r="F7970" t="s">
        <v>7592</v>
      </c>
      <c r="G7970" t="s">
        <v>2012</v>
      </c>
      <c r="I7970" t="s">
        <v>2006</v>
      </c>
      <c r="J7970" t="s">
        <v>2242</v>
      </c>
      <c r="K7970" t="s">
        <v>2243</v>
      </c>
      <c r="L7970">
        <v>6</v>
      </c>
      <c r="M7970">
        <v>490</v>
      </c>
      <c r="N7970" s="43">
        <v>2940</v>
      </c>
    </row>
    <row r="7971" hidden="1" spans="1:14" x14ac:dyDescent="0.25">
      <c r="A7971" s="106">
        <v>45946</v>
      </c>
      <c r="B7971">
        <v>3003</v>
      </c>
      <c r="C7971">
        <v>0</v>
      </c>
      <c r="E7971">
        <v>28</v>
      </c>
      <c r="F7971" t="s">
        <v>7593</v>
      </c>
      <c r="G7971" t="s">
        <v>2021</v>
      </c>
      <c r="I7971" t="s">
        <v>2006</v>
      </c>
      <c r="J7971" t="s">
        <v>2242</v>
      </c>
      <c r="K7971" t="s">
        <v>2243</v>
      </c>
      <c r="L7971">
        <v>10</v>
      </c>
      <c r="M7971">
        <v>490</v>
      </c>
      <c r="N7971" s="43">
        <v>4900</v>
      </c>
    </row>
    <row r="7972" hidden="1" spans="1:14" x14ac:dyDescent="0.25">
      <c r="A7972" s="106">
        <v>45947</v>
      </c>
      <c r="B7972">
        <v>3034</v>
      </c>
      <c r="C7972">
        <v>0</v>
      </c>
      <c r="E7972">
        <v>28</v>
      </c>
      <c r="F7972" t="s">
        <v>7594</v>
      </c>
      <c r="G7972" t="s">
        <v>2052</v>
      </c>
      <c r="I7972" t="s">
        <v>2006</v>
      </c>
      <c r="J7972" t="s">
        <v>2242</v>
      </c>
      <c r="K7972" t="s">
        <v>2243</v>
      </c>
      <c r="L7972">
        <v>6</v>
      </c>
      <c r="M7972">
        <v>490</v>
      </c>
      <c r="N7972" s="43">
        <v>2940</v>
      </c>
    </row>
    <row r="7973" hidden="1" spans="1:14" x14ac:dyDescent="0.25">
      <c r="A7973" s="106">
        <v>45950</v>
      </c>
      <c r="B7973">
        <v>3122</v>
      </c>
      <c r="C7973">
        <v>95</v>
      </c>
      <c r="E7973">
        <v>28</v>
      </c>
      <c r="F7973" t="s">
        <v>7595</v>
      </c>
      <c r="G7973" t="s">
        <v>2021</v>
      </c>
      <c r="I7973" t="s">
        <v>2006</v>
      </c>
      <c r="J7973" t="s">
        <v>2242</v>
      </c>
      <c r="K7973" t="s">
        <v>2243</v>
      </c>
      <c r="L7973">
        <v>10</v>
      </c>
      <c r="M7973">
        <v>490</v>
      </c>
      <c r="N7973" s="43">
        <v>4900</v>
      </c>
    </row>
    <row r="7974" hidden="1" spans="1:14" x14ac:dyDescent="0.25">
      <c r="A7974" s="106">
        <v>45951</v>
      </c>
      <c r="B7974">
        <v>3167</v>
      </c>
      <c r="C7974">
        <v>71</v>
      </c>
      <c r="E7974">
        <v>28</v>
      </c>
      <c r="F7974" t="s">
        <v>7596</v>
      </c>
      <c r="G7974" t="s">
        <v>2063</v>
      </c>
      <c r="I7974" t="s">
        <v>2006</v>
      </c>
      <c r="J7974" t="s">
        <v>2242</v>
      </c>
      <c r="K7974" t="s">
        <v>2243</v>
      </c>
      <c r="L7974">
        <v>5</v>
      </c>
      <c r="M7974">
        <v>490</v>
      </c>
      <c r="N7974" s="43">
        <v>2450</v>
      </c>
    </row>
    <row r="7975" hidden="1" spans="1:14" x14ac:dyDescent="0.25">
      <c r="A7975" s="106">
        <v>45951</v>
      </c>
      <c r="B7975">
        <v>3168</v>
      </c>
      <c r="C7975">
        <v>72</v>
      </c>
      <c r="E7975">
        <v>28</v>
      </c>
      <c r="F7975" t="s">
        <v>7596</v>
      </c>
      <c r="G7975" t="s">
        <v>2063</v>
      </c>
      <c r="I7975" t="s">
        <v>2006</v>
      </c>
      <c r="J7975" t="s">
        <v>2242</v>
      </c>
      <c r="K7975" t="s">
        <v>2243</v>
      </c>
      <c r="L7975">
        <v>1</v>
      </c>
      <c r="M7975">
        <v>490</v>
      </c>
      <c r="N7975" s="43">
        <v>490</v>
      </c>
    </row>
    <row r="7976" hidden="1" spans="1:14" x14ac:dyDescent="0.25">
      <c r="A7976" s="106">
        <v>45952</v>
      </c>
      <c r="B7976">
        <v>3225</v>
      </c>
      <c r="C7976">
        <v>143</v>
      </c>
      <c r="E7976">
        <v>28</v>
      </c>
      <c r="F7976" t="s">
        <v>7597</v>
      </c>
      <c r="G7976" t="s">
        <v>2054</v>
      </c>
      <c r="I7976" t="s">
        <v>2006</v>
      </c>
      <c r="J7976" t="s">
        <v>2242</v>
      </c>
      <c r="K7976" t="s">
        <v>2243</v>
      </c>
      <c r="L7976">
        <v>5</v>
      </c>
      <c r="M7976">
        <v>490</v>
      </c>
      <c r="N7976" s="43">
        <v>2450</v>
      </c>
    </row>
    <row r="7977" hidden="1" spans="1:14" x14ac:dyDescent="0.25">
      <c r="A7977" s="106">
        <v>45952</v>
      </c>
      <c r="B7977">
        <v>3226</v>
      </c>
      <c r="C7977">
        <v>144</v>
      </c>
      <c r="E7977">
        <v>28</v>
      </c>
      <c r="F7977" t="s">
        <v>7597</v>
      </c>
      <c r="G7977" t="s">
        <v>2054</v>
      </c>
      <c r="I7977" t="s">
        <v>2006</v>
      </c>
      <c r="J7977" t="s">
        <v>2242</v>
      </c>
      <c r="K7977" t="s">
        <v>2243</v>
      </c>
      <c r="L7977">
        <v>3</v>
      </c>
      <c r="M7977">
        <v>490</v>
      </c>
      <c r="N7977" s="43">
        <v>1470</v>
      </c>
    </row>
    <row r="7978" hidden="1" spans="1:14" x14ac:dyDescent="0.25">
      <c r="A7978" s="106">
        <v>45953</v>
      </c>
      <c r="B7978">
        <v>3287</v>
      </c>
      <c r="C7978">
        <v>202</v>
      </c>
      <c r="E7978">
        <v>28</v>
      </c>
      <c r="F7978" t="s">
        <v>7598</v>
      </c>
      <c r="G7978" t="s">
        <v>2038</v>
      </c>
      <c r="I7978" t="s">
        <v>2006</v>
      </c>
      <c r="J7978" t="s">
        <v>2242</v>
      </c>
      <c r="K7978" t="s">
        <v>2243</v>
      </c>
      <c r="L7978">
        <v>8</v>
      </c>
      <c r="M7978">
        <v>490</v>
      </c>
      <c r="N7978" s="43">
        <v>3920</v>
      </c>
    </row>
    <row r="7979" hidden="1" spans="1:14" x14ac:dyDescent="0.25">
      <c r="A7979" s="106">
        <v>45953</v>
      </c>
      <c r="B7979">
        <v>3288</v>
      </c>
      <c r="C7979">
        <v>203</v>
      </c>
      <c r="E7979">
        <v>28</v>
      </c>
      <c r="F7979" t="s">
        <v>7598</v>
      </c>
      <c r="G7979" t="s">
        <v>2038</v>
      </c>
      <c r="I7979" t="s">
        <v>2006</v>
      </c>
      <c r="J7979" t="s">
        <v>2242</v>
      </c>
      <c r="K7979" t="s">
        <v>2243</v>
      </c>
      <c r="L7979">
        <v>2</v>
      </c>
      <c r="M7979">
        <v>490</v>
      </c>
      <c r="N7979" s="43">
        <v>980</v>
      </c>
    </row>
    <row r="7980" hidden="1" spans="1:14" x14ac:dyDescent="0.25">
      <c r="A7980" s="106">
        <v>45954</v>
      </c>
      <c r="B7980">
        <v>3346</v>
      </c>
      <c r="C7980">
        <v>262</v>
      </c>
      <c r="E7980">
        <v>28</v>
      </c>
      <c r="F7980" t="s">
        <v>7599</v>
      </c>
      <c r="G7980" t="s">
        <v>2036</v>
      </c>
      <c r="I7980" t="s">
        <v>2006</v>
      </c>
      <c r="J7980" t="s">
        <v>2242</v>
      </c>
      <c r="K7980" t="s">
        <v>2243</v>
      </c>
      <c r="L7980">
        <v>5</v>
      </c>
      <c r="M7980">
        <v>490</v>
      </c>
      <c r="N7980" s="43">
        <v>2450</v>
      </c>
    </row>
    <row r="7981" hidden="1" spans="1:14" x14ac:dyDescent="0.25">
      <c r="A7981" s="106">
        <v>45954</v>
      </c>
      <c r="B7981">
        <v>3347</v>
      </c>
      <c r="C7981">
        <v>263</v>
      </c>
      <c r="E7981">
        <v>28</v>
      </c>
      <c r="F7981" t="s">
        <v>7599</v>
      </c>
      <c r="G7981" t="s">
        <v>2036</v>
      </c>
      <c r="I7981" t="s">
        <v>2006</v>
      </c>
      <c r="J7981" t="s">
        <v>2242</v>
      </c>
      <c r="K7981" t="s">
        <v>2243</v>
      </c>
      <c r="L7981">
        <v>2</v>
      </c>
      <c r="M7981">
        <v>490</v>
      </c>
      <c r="N7981" s="43">
        <v>980</v>
      </c>
    </row>
    <row r="7982" hidden="1" spans="1:14" x14ac:dyDescent="0.25">
      <c r="A7982" s="106">
        <v>45957</v>
      </c>
      <c r="B7982">
        <v>3427</v>
      </c>
      <c r="C7982">
        <v>342</v>
      </c>
      <c r="E7982">
        <v>28</v>
      </c>
      <c r="F7982" t="s">
        <v>7600</v>
      </c>
      <c r="G7982" t="s">
        <v>2038</v>
      </c>
      <c r="I7982" t="s">
        <v>2006</v>
      </c>
      <c r="J7982" t="s">
        <v>2242</v>
      </c>
      <c r="K7982" t="s">
        <v>2243</v>
      </c>
      <c r="L7982">
        <v>5</v>
      </c>
      <c r="M7982">
        <v>490</v>
      </c>
      <c r="N7982" s="43">
        <v>2450</v>
      </c>
    </row>
    <row r="7983" hidden="1" spans="1:14" x14ac:dyDescent="0.25">
      <c r="A7983" s="106">
        <v>45957</v>
      </c>
      <c r="B7983">
        <v>3428</v>
      </c>
      <c r="C7983">
        <v>343</v>
      </c>
      <c r="E7983">
        <v>28</v>
      </c>
      <c r="F7983" t="s">
        <v>7600</v>
      </c>
      <c r="G7983" t="s">
        <v>2038</v>
      </c>
      <c r="I7983" t="s">
        <v>2006</v>
      </c>
      <c r="J7983" t="s">
        <v>2242</v>
      </c>
      <c r="K7983" t="s">
        <v>2243</v>
      </c>
      <c r="L7983">
        <v>5</v>
      </c>
      <c r="M7983">
        <v>490</v>
      </c>
      <c r="N7983" s="43">
        <v>2450</v>
      </c>
    </row>
    <row r="7984" hidden="1" spans="1:14" x14ac:dyDescent="0.25">
      <c r="A7984" s="106">
        <v>45957</v>
      </c>
      <c r="B7984">
        <v>3458</v>
      </c>
      <c r="C7984">
        <v>373</v>
      </c>
      <c r="E7984">
        <v>28</v>
      </c>
      <c r="F7984" t="s">
        <v>7601</v>
      </c>
      <c r="G7984" t="s">
        <v>2012</v>
      </c>
      <c r="I7984" t="s">
        <v>2006</v>
      </c>
      <c r="J7984" t="s">
        <v>2242</v>
      </c>
      <c r="K7984" t="s">
        <v>2243</v>
      </c>
      <c r="L7984">
        <v>5</v>
      </c>
      <c r="M7984">
        <v>490</v>
      </c>
      <c r="N7984" s="43">
        <v>2450</v>
      </c>
    </row>
    <row r="7985" hidden="1" spans="1:14" x14ac:dyDescent="0.25">
      <c r="A7985" s="106">
        <v>45957</v>
      </c>
      <c r="B7985">
        <v>3459</v>
      </c>
      <c r="C7985">
        <v>374</v>
      </c>
      <c r="E7985">
        <v>28</v>
      </c>
      <c r="F7985" t="s">
        <v>7601</v>
      </c>
      <c r="G7985" t="s">
        <v>2012</v>
      </c>
      <c r="I7985" t="s">
        <v>2006</v>
      </c>
      <c r="J7985" t="s">
        <v>2242</v>
      </c>
      <c r="K7985" t="s">
        <v>2243</v>
      </c>
      <c r="L7985">
        <v>3</v>
      </c>
      <c r="M7985">
        <v>490</v>
      </c>
      <c r="N7985" s="43">
        <v>1470</v>
      </c>
    </row>
    <row r="7986" hidden="1" spans="1:14" x14ac:dyDescent="0.25">
      <c r="A7986" s="106">
        <v>45958</v>
      </c>
      <c r="B7986">
        <v>3492</v>
      </c>
      <c r="C7986">
        <v>407</v>
      </c>
      <c r="E7986">
        <v>28</v>
      </c>
      <c r="F7986" t="s">
        <v>7602</v>
      </c>
      <c r="G7986" t="s">
        <v>2021</v>
      </c>
      <c r="I7986" t="s">
        <v>2006</v>
      </c>
      <c r="J7986" t="s">
        <v>2242</v>
      </c>
      <c r="K7986" t="s">
        <v>2243</v>
      </c>
      <c r="L7986">
        <v>8</v>
      </c>
      <c r="M7986">
        <v>490</v>
      </c>
      <c r="N7986" s="43">
        <v>3920</v>
      </c>
    </row>
    <row r="7987" hidden="1" spans="1:14" x14ac:dyDescent="0.25">
      <c r="A7987" s="106">
        <v>45958</v>
      </c>
      <c r="B7987">
        <v>3493</v>
      </c>
      <c r="C7987">
        <v>408</v>
      </c>
      <c r="E7987">
        <v>28</v>
      </c>
      <c r="F7987" t="s">
        <v>7602</v>
      </c>
      <c r="G7987" t="s">
        <v>2021</v>
      </c>
      <c r="I7987" t="s">
        <v>2006</v>
      </c>
      <c r="J7987" t="s">
        <v>2242</v>
      </c>
      <c r="K7987" t="s">
        <v>2243</v>
      </c>
      <c r="L7987">
        <v>2</v>
      </c>
      <c r="M7987">
        <v>490</v>
      </c>
      <c r="N7987" s="43">
        <v>980</v>
      </c>
    </row>
    <row r="7988" hidden="1" spans="1:14" x14ac:dyDescent="0.25">
      <c r="A7988" s="106">
        <v>45958</v>
      </c>
      <c r="B7988">
        <v>3509</v>
      </c>
      <c r="C7988">
        <v>424</v>
      </c>
      <c r="E7988">
        <v>28</v>
      </c>
      <c r="F7988" t="s">
        <v>7603</v>
      </c>
      <c r="G7988" t="s">
        <v>2052</v>
      </c>
      <c r="I7988" t="s">
        <v>2006</v>
      </c>
      <c r="J7988" t="s">
        <v>2242</v>
      </c>
      <c r="K7988" t="s">
        <v>2243</v>
      </c>
      <c r="L7988">
        <v>5</v>
      </c>
      <c r="M7988">
        <v>490</v>
      </c>
      <c r="N7988" s="43">
        <v>2450</v>
      </c>
    </row>
    <row r="7989" hidden="1" spans="1:14" x14ac:dyDescent="0.25">
      <c r="A7989" s="106">
        <v>45958</v>
      </c>
      <c r="B7989">
        <v>3510</v>
      </c>
      <c r="C7989">
        <v>425</v>
      </c>
      <c r="E7989">
        <v>28</v>
      </c>
      <c r="F7989" t="s">
        <v>7603</v>
      </c>
      <c r="G7989" t="s">
        <v>2052</v>
      </c>
      <c r="I7989" t="s">
        <v>2006</v>
      </c>
      <c r="J7989" t="s">
        <v>2242</v>
      </c>
      <c r="K7989" t="s">
        <v>2243</v>
      </c>
      <c r="L7989">
        <v>1</v>
      </c>
      <c r="M7989">
        <v>490</v>
      </c>
      <c r="N7989" s="43">
        <v>490</v>
      </c>
    </row>
    <row r="7990" hidden="1" spans="1:14" x14ac:dyDescent="0.25">
      <c r="A7990" s="106">
        <v>45959</v>
      </c>
      <c r="B7990">
        <v>3563</v>
      </c>
      <c r="C7990">
        <v>491</v>
      </c>
      <c r="E7990">
        <v>28</v>
      </c>
      <c r="F7990" t="s">
        <v>7604</v>
      </c>
      <c r="G7990" t="s">
        <v>2038</v>
      </c>
      <c r="I7990" t="s">
        <v>2006</v>
      </c>
      <c r="J7990" t="s">
        <v>2242</v>
      </c>
      <c r="K7990" t="s">
        <v>2243</v>
      </c>
      <c r="L7990">
        <v>8</v>
      </c>
      <c r="M7990">
        <v>490</v>
      </c>
      <c r="N7990" s="43">
        <v>3920</v>
      </c>
    </row>
    <row r="7991" hidden="1" spans="1:14" x14ac:dyDescent="0.25">
      <c r="A7991" s="106">
        <v>45959</v>
      </c>
      <c r="B7991">
        <v>3564</v>
      </c>
      <c r="C7991">
        <v>492</v>
      </c>
      <c r="E7991">
        <v>28</v>
      </c>
      <c r="F7991" t="s">
        <v>7604</v>
      </c>
      <c r="G7991" t="s">
        <v>2038</v>
      </c>
      <c r="I7991" t="s">
        <v>2006</v>
      </c>
      <c r="J7991" t="s">
        <v>2242</v>
      </c>
      <c r="K7991" t="s">
        <v>2243</v>
      </c>
      <c r="L7991">
        <v>2</v>
      </c>
      <c r="M7991">
        <v>490</v>
      </c>
      <c r="N7991" s="43">
        <v>980</v>
      </c>
    </row>
    <row r="7992" hidden="1" spans="1:14" x14ac:dyDescent="0.25">
      <c r="A7992" s="106">
        <v>45959</v>
      </c>
      <c r="B7992">
        <v>3575</v>
      </c>
      <c r="C7992">
        <v>503</v>
      </c>
      <c r="E7992">
        <v>28</v>
      </c>
      <c r="F7992" t="s">
        <v>7605</v>
      </c>
      <c r="G7992" t="s">
        <v>2021</v>
      </c>
      <c r="I7992" t="s">
        <v>2006</v>
      </c>
      <c r="J7992" t="s">
        <v>2242</v>
      </c>
      <c r="K7992" t="s">
        <v>2243</v>
      </c>
      <c r="L7992">
        <v>8</v>
      </c>
      <c r="M7992">
        <v>490</v>
      </c>
      <c r="N7992" s="43">
        <v>3920</v>
      </c>
    </row>
    <row r="7993" hidden="1" spans="1:14" x14ac:dyDescent="0.25">
      <c r="A7993" s="106">
        <v>45959</v>
      </c>
      <c r="B7993">
        <v>3576</v>
      </c>
      <c r="C7993">
        <v>504</v>
      </c>
      <c r="E7993">
        <v>28</v>
      </c>
      <c r="F7993" t="s">
        <v>7605</v>
      </c>
      <c r="G7993" t="s">
        <v>2021</v>
      </c>
      <c r="I7993" t="s">
        <v>2006</v>
      </c>
      <c r="J7993" t="s">
        <v>2242</v>
      </c>
      <c r="K7993" t="s">
        <v>2243</v>
      </c>
      <c r="L7993">
        <v>2</v>
      </c>
      <c r="M7993">
        <v>490</v>
      </c>
      <c r="N7993" s="43">
        <v>980</v>
      </c>
    </row>
    <row r="7994" hidden="1" spans="1:14" x14ac:dyDescent="0.25">
      <c r="A7994" s="106">
        <v>45959</v>
      </c>
      <c r="B7994">
        <v>3598</v>
      </c>
      <c r="C7994">
        <v>526</v>
      </c>
      <c r="E7994">
        <v>28</v>
      </c>
      <c r="F7994" t="s">
        <v>7606</v>
      </c>
      <c r="G7994" t="s">
        <v>2012</v>
      </c>
      <c r="I7994" t="s">
        <v>2006</v>
      </c>
      <c r="J7994" t="s">
        <v>2242</v>
      </c>
      <c r="K7994" t="s">
        <v>2243</v>
      </c>
      <c r="L7994">
        <v>5</v>
      </c>
      <c r="M7994">
        <v>490</v>
      </c>
      <c r="N7994" s="43">
        <v>2450</v>
      </c>
    </row>
    <row r="7995" hidden="1" spans="1:14" x14ac:dyDescent="0.25">
      <c r="A7995" s="106">
        <v>45959</v>
      </c>
      <c r="B7995">
        <v>3599</v>
      </c>
      <c r="C7995">
        <v>527</v>
      </c>
      <c r="E7995">
        <v>28</v>
      </c>
      <c r="F7995" t="s">
        <v>7606</v>
      </c>
      <c r="G7995" t="s">
        <v>2012</v>
      </c>
      <c r="I7995" t="s">
        <v>2006</v>
      </c>
      <c r="J7995" t="s">
        <v>2242</v>
      </c>
      <c r="K7995" t="s">
        <v>2243</v>
      </c>
      <c r="L7995">
        <v>3</v>
      </c>
      <c r="M7995">
        <v>490</v>
      </c>
      <c r="N7995" s="43">
        <v>1470</v>
      </c>
    </row>
    <row r="7996" hidden="1" spans="1:14" x14ac:dyDescent="0.25">
      <c r="A7996" s="106">
        <v>45960</v>
      </c>
      <c r="B7996">
        <v>3622</v>
      </c>
      <c r="C7996">
        <v>550</v>
      </c>
      <c r="E7996">
        <v>28</v>
      </c>
      <c r="F7996" t="s">
        <v>7607</v>
      </c>
      <c r="G7996" t="s">
        <v>2063</v>
      </c>
      <c r="I7996" t="s">
        <v>2006</v>
      </c>
      <c r="J7996" t="s">
        <v>2242</v>
      </c>
      <c r="K7996" t="s">
        <v>2243</v>
      </c>
      <c r="L7996">
        <v>8</v>
      </c>
      <c r="M7996">
        <v>490</v>
      </c>
      <c r="N7996" s="43">
        <v>3920</v>
      </c>
    </row>
    <row r="7997" hidden="1" spans="1:14" x14ac:dyDescent="0.25">
      <c r="A7997" s="106">
        <v>45960</v>
      </c>
      <c r="B7997">
        <v>3623</v>
      </c>
      <c r="C7997">
        <v>551</v>
      </c>
      <c r="E7997">
        <v>28</v>
      </c>
      <c r="F7997" t="s">
        <v>7607</v>
      </c>
      <c r="G7997" t="s">
        <v>2063</v>
      </c>
      <c r="I7997" t="s">
        <v>2006</v>
      </c>
      <c r="J7997" t="s">
        <v>2242</v>
      </c>
      <c r="K7997" t="s">
        <v>2243</v>
      </c>
      <c r="L7997">
        <v>2</v>
      </c>
      <c r="M7997">
        <v>490</v>
      </c>
      <c r="N7997" s="43">
        <v>980</v>
      </c>
    </row>
    <row r="7998" hidden="1" spans="1:14" x14ac:dyDescent="0.25">
      <c r="A7998" s="106">
        <v>45960</v>
      </c>
      <c r="B7998">
        <v>3626</v>
      </c>
      <c r="C7998">
        <v>557</v>
      </c>
      <c r="E7998">
        <v>28</v>
      </c>
      <c r="F7998" t="s">
        <v>7608</v>
      </c>
      <c r="G7998" t="s">
        <v>2036</v>
      </c>
      <c r="I7998" t="s">
        <v>2006</v>
      </c>
      <c r="J7998" t="s">
        <v>2242</v>
      </c>
      <c r="K7998" t="s">
        <v>2243</v>
      </c>
      <c r="L7998">
        <v>8</v>
      </c>
      <c r="M7998">
        <v>490</v>
      </c>
      <c r="N7998" s="43">
        <v>3920</v>
      </c>
    </row>
    <row r="7999" hidden="1" spans="1:14" x14ac:dyDescent="0.25">
      <c r="A7999" s="106">
        <v>45960</v>
      </c>
      <c r="B7999">
        <v>3627</v>
      </c>
      <c r="C7999">
        <v>558</v>
      </c>
      <c r="E7999">
        <v>28</v>
      </c>
      <c r="F7999" t="s">
        <v>7608</v>
      </c>
      <c r="G7999" t="s">
        <v>2036</v>
      </c>
      <c r="I7999" t="s">
        <v>2006</v>
      </c>
      <c r="J7999" t="s">
        <v>2242</v>
      </c>
      <c r="K7999" t="s">
        <v>2243</v>
      </c>
      <c r="L7999">
        <v>2</v>
      </c>
      <c r="M7999">
        <v>490</v>
      </c>
      <c r="N7999" s="43">
        <v>980</v>
      </c>
    </row>
    <row r="8000" hidden="1" spans="1:14" x14ac:dyDescent="0.25">
      <c r="A8000" s="106">
        <v>45961</v>
      </c>
      <c r="B8000">
        <v>3670</v>
      </c>
      <c r="C8000">
        <v>604</v>
      </c>
      <c r="E8000">
        <v>28</v>
      </c>
      <c r="F8000" t="s">
        <v>7609</v>
      </c>
      <c r="G8000" t="s">
        <v>2054</v>
      </c>
      <c r="I8000" t="s">
        <v>2006</v>
      </c>
      <c r="J8000" t="s">
        <v>2242</v>
      </c>
      <c r="K8000" t="s">
        <v>2243</v>
      </c>
      <c r="L8000">
        <v>5</v>
      </c>
      <c r="M8000">
        <v>490</v>
      </c>
      <c r="N8000" s="43">
        <v>2450</v>
      </c>
    </row>
    <row r="8001" hidden="1" spans="1:14" x14ac:dyDescent="0.25">
      <c r="A8001" s="106">
        <v>45961</v>
      </c>
      <c r="B8001">
        <v>3671</v>
      </c>
      <c r="C8001">
        <v>605</v>
      </c>
      <c r="E8001">
        <v>28</v>
      </c>
      <c r="F8001" t="s">
        <v>7609</v>
      </c>
      <c r="G8001" t="s">
        <v>2054</v>
      </c>
      <c r="I8001" t="s">
        <v>2006</v>
      </c>
      <c r="J8001" t="s">
        <v>2242</v>
      </c>
      <c r="K8001" t="s">
        <v>2243</v>
      </c>
      <c r="L8001">
        <v>1</v>
      </c>
      <c r="M8001">
        <v>490</v>
      </c>
      <c r="N8001" s="43">
        <v>490</v>
      </c>
    </row>
    <row r="8002" hidden="1" spans="1:14" x14ac:dyDescent="0.25">
      <c r="A8002" s="106">
        <v>45964</v>
      </c>
      <c r="B8002">
        <v>3771</v>
      </c>
      <c r="C8002">
        <v>707</v>
      </c>
      <c r="E8002">
        <v>28</v>
      </c>
      <c r="F8002" t="s">
        <v>7610</v>
      </c>
      <c r="G8002" t="s">
        <v>2038</v>
      </c>
      <c r="I8002" t="s">
        <v>2006</v>
      </c>
      <c r="J8002" t="s">
        <v>2242</v>
      </c>
      <c r="K8002" t="s">
        <v>2243</v>
      </c>
      <c r="L8002">
        <v>5</v>
      </c>
      <c r="M8002">
        <v>490</v>
      </c>
      <c r="N8002" s="43">
        <v>2450</v>
      </c>
    </row>
    <row r="8003" hidden="1" spans="1:14" x14ac:dyDescent="0.25">
      <c r="A8003" s="106">
        <v>45964</v>
      </c>
      <c r="B8003">
        <v>3772</v>
      </c>
      <c r="C8003">
        <v>708</v>
      </c>
      <c r="E8003">
        <v>28</v>
      </c>
      <c r="F8003" t="s">
        <v>7610</v>
      </c>
      <c r="G8003" t="s">
        <v>2038</v>
      </c>
      <c r="I8003" t="s">
        <v>2006</v>
      </c>
      <c r="J8003" t="s">
        <v>2242</v>
      </c>
      <c r="K8003" t="s">
        <v>2243</v>
      </c>
      <c r="L8003">
        <v>5</v>
      </c>
      <c r="M8003">
        <v>490</v>
      </c>
      <c r="N8003" s="43">
        <v>2450</v>
      </c>
    </row>
    <row r="8004" hidden="1" spans="1:14" x14ac:dyDescent="0.25">
      <c r="A8004" s="106">
        <v>45965</v>
      </c>
      <c r="B8004">
        <v>3794</v>
      </c>
      <c r="C8004">
        <v>730</v>
      </c>
      <c r="E8004">
        <v>28</v>
      </c>
      <c r="F8004" t="s">
        <v>7611</v>
      </c>
      <c r="G8004" t="s">
        <v>2038</v>
      </c>
      <c r="I8004" t="s">
        <v>2006</v>
      </c>
      <c r="J8004" t="s">
        <v>2242</v>
      </c>
      <c r="K8004" t="s">
        <v>2243</v>
      </c>
      <c r="L8004">
        <v>8</v>
      </c>
      <c r="M8004">
        <v>490</v>
      </c>
      <c r="N8004" s="43">
        <v>3920</v>
      </c>
    </row>
    <row r="8005" hidden="1" spans="1:14" x14ac:dyDescent="0.25">
      <c r="A8005" s="106">
        <v>45965</v>
      </c>
      <c r="B8005">
        <v>3795</v>
      </c>
      <c r="C8005">
        <v>731</v>
      </c>
      <c r="E8005">
        <v>28</v>
      </c>
      <c r="F8005" t="s">
        <v>7611</v>
      </c>
      <c r="G8005" t="s">
        <v>2038</v>
      </c>
      <c r="I8005" t="s">
        <v>2006</v>
      </c>
      <c r="J8005" t="s">
        <v>2242</v>
      </c>
      <c r="K8005" t="s">
        <v>2243</v>
      </c>
      <c r="L8005">
        <v>2</v>
      </c>
      <c r="M8005">
        <v>490</v>
      </c>
      <c r="N8005" s="43">
        <v>980</v>
      </c>
    </row>
    <row r="8006" hidden="1" spans="1:14" x14ac:dyDescent="0.25">
      <c r="A8006" s="106">
        <v>45965</v>
      </c>
      <c r="B8006">
        <v>3836</v>
      </c>
      <c r="C8006">
        <v>772</v>
      </c>
      <c r="E8006">
        <v>28</v>
      </c>
      <c r="F8006" t="s">
        <v>7612</v>
      </c>
      <c r="G8006" t="s">
        <v>2004</v>
      </c>
      <c r="I8006" t="s">
        <v>2006</v>
      </c>
      <c r="J8006" t="s">
        <v>2242</v>
      </c>
      <c r="K8006" t="s">
        <v>2243</v>
      </c>
      <c r="L8006">
        <v>5</v>
      </c>
      <c r="M8006">
        <v>490</v>
      </c>
      <c r="N8006" s="43">
        <v>2450</v>
      </c>
    </row>
    <row r="8007" hidden="1" spans="1:14" x14ac:dyDescent="0.25">
      <c r="A8007" s="106">
        <v>45965</v>
      </c>
      <c r="B8007">
        <v>3837</v>
      </c>
      <c r="C8007">
        <v>773</v>
      </c>
      <c r="E8007">
        <v>28</v>
      </c>
      <c r="F8007" t="s">
        <v>7612</v>
      </c>
      <c r="G8007" t="s">
        <v>2004</v>
      </c>
      <c r="I8007" t="s">
        <v>2006</v>
      </c>
      <c r="J8007" t="s">
        <v>2242</v>
      </c>
      <c r="K8007" t="s">
        <v>2243</v>
      </c>
      <c r="L8007">
        <v>3</v>
      </c>
      <c r="M8007">
        <v>490</v>
      </c>
      <c r="N8007" s="43">
        <v>1470</v>
      </c>
    </row>
    <row r="8008" hidden="1" spans="1:14" x14ac:dyDescent="0.25">
      <c r="A8008" s="106">
        <v>45966</v>
      </c>
      <c r="B8008">
        <v>3854</v>
      </c>
      <c r="C8008">
        <v>790</v>
      </c>
      <c r="E8008">
        <v>28</v>
      </c>
      <c r="F8008" t="s">
        <v>7613</v>
      </c>
      <c r="G8008" t="s">
        <v>2038</v>
      </c>
      <c r="I8008" t="s">
        <v>2006</v>
      </c>
      <c r="J8008" t="s">
        <v>2242</v>
      </c>
      <c r="K8008" t="s">
        <v>2243</v>
      </c>
      <c r="L8008">
        <v>8</v>
      </c>
      <c r="M8008">
        <v>490</v>
      </c>
      <c r="N8008" s="43">
        <v>3920</v>
      </c>
    </row>
    <row r="8009" hidden="1" spans="1:14" x14ac:dyDescent="0.25">
      <c r="A8009" s="106">
        <v>45966</v>
      </c>
      <c r="B8009">
        <v>3855</v>
      </c>
      <c r="C8009">
        <v>791</v>
      </c>
      <c r="E8009">
        <v>28</v>
      </c>
      <c r="F8009" t="s">
        <v>7613</v>
      </c>
      <c r="G8009" t="s">
        <v>2038</v>
      </c>
      <c r="I8009" t="s">
        <v>2006</v>
      </c>
      <c r="J8009" t="s">
        <v>2242</v>
      </c>
      <c r="K8009" t="s">
        <v>2243</v>
      </c>
      <c r="L8009">
        <v>2</v>
      </c>
      <c r="M8009">
        <v>490</v>
      </c>
      <c r="N8009" s="43">
        <v>980</v>
      </c>
    </row>
    <row r="8010" hidden="1" spans="1:14" x14ac:dyDescent="0.25">
      <c r="A8010" s="106">
        <v>45966</v>
      </c>
      <c r="B8010">
        <v>3861</v>
      </c>
      <c r="C8010">
        <v>797</v>
      </c>
      <c r="E8010">
        <v>28</v>
      </c>
      <c r="F8010" t="s">
        <v>7614</v>
      </c>
      <c r="G8010" t="s">
        <v>2021</v>
      </c>
      <c r="I8010" t="s">
        <v>2006</v>
      </c>
      <c r="J8010" t="s">
        <v>2242</v>
      </c>
      <c r="K8010" t="s">
        <v>2243</v>
      </c>
      <c r="L8010">
        <v>8</v>
      </c>
      <c r="M8010">
        <v>490</v>
      </c>
      <c r="N8010" s="43">
        <v>3920</v>
      </c>
    </row>
    <row r="8011" hidden="1" spans="1:14" x14ac:dyDescent="0.25">
      <c r="A8011" s="106">
        <v>45966</v>
      </c>
      <c r="B8011">
        <v>3862</v>
      </c>
      <c r="C8011">
        <v>798</v>
      </c>
      <c r="E8011">
        <v>28</v>
      </c>
      <c r="F8011" t="s">
        <v>7615</v>
      </c>
      <c r="G8011" t="s">
        <v>2021</v>
      </c>
      <c r="I8011" t="s">
        <v>2006</v>
      </c>
      <c r="J8011" t="s">
        <v>2242</v>
      </c>
      <c r="K8011" t="s">
        <v>2243</v>
      </c>
      <c r="L8011">
        <v>2</v>
      </c>
      <c r="M8011">
        <v>490</v>
      </c>
      <c r="N8011" s="43">
        <v>980</v>
      </c>
    </row>
    <row r="8012" hidden="1" spans="1:14" x14ac:dyDescent="0.25">
      <c r="A8012" s="106">
        <v>45967</v>
      </c>
      <c r="B8012">
        <v>3913</v>
      </c>
      <c r="C8012">
        <v>845</v>
      </c>
      <c r="E8012">
        <v>28</v>
      </c>
      <c r="F8012" t="s">
        <v>7616</v>
      </c>
      <c r="G8012" t="s">
        <v>2036</v>
      </c>
      <c r="I8012" t="s">
        <v>2006</v>
      </c>
      <c r="J8012" t="s">
        <v>2242</v>
      </c>
      <c r="K8012" t="s">
        <v>2243</v>
      </c>
      <c r="L8012">
        <v>8</v>
      </c>
      <c r="M8012">
        <v>490</v>
      </c>
      <c r="N8012" s="43">
        <v>3920</v>
      </c>
    </row>
    <row r="8013" hidden="1" spans="1:14" x14ac:dyDescent="0.25">
      <c r="A8013" s="106">
        <v>45967</v>
      </c>
      <c r="B8013">
        <v>3914</v>
      </c>
      <c r="C8013">
        <v>846</v>
      </c>
      <c r="E8013">
        <v>28</v>
      </c>
      <c r="F8013" t="s">
        <v>7616</v>
      </c>
      <c r="G8013" t="s">
        <v>2036</v>
      </c>
      <c r="I8013" t="s">
        <v>2006</v>
      </c>
      <c r="J8013" t="s">
        <v>2242</v>
      </c>
      <c r="K8013" t="s">
        <v>2243</v>
      </c>
      <c r="L8013">
        <v>2</v>
      </c>
      <c r="M8013">
        <v>490</v>
      </c>
      <c r="N8013" s="43">
        <v>980</v>
      </c>
    </row>
    <row r="8014" hidden="1" spans="1:14" x14ac:dyDescent="0.25">
      <c r="A8014" s="106">
        <v>45967</v>
      </c>
      <c r="B8014">
        <v>3925</v>
      </c>
      <c r="C8014">
        <v>857</v>
      </c>
      <c r="E8014">
        <v>28</v>
      </c>
      <c r="F8014" t="s">
        <v>7617</v>
      </c>
      <c r="G8014" t="s">
        <v>2021</v>
      </c>
      <c r="I8014" t="s">
        <v>2006</v>
      </c>
      <c r="J8014" t="s">
        <v>2242</v>
      </c>
      <c r="K8014" t="s">
        <v>2243</v>
      </c>
      <c r="L8014">
        <v>8</v>
      </c>
      <c r="M8014">
        <v>490</v>
      </c>
      <c r="N8014" s="43">
        <v>3920</v>
      </c>
    </row>
    <row r="8015" hidden="1" spans="1:14" x14ac:dyDescent="0.25">
      <c r="A8015" s="106">
        <v>45967</v>
      </c>
      <c r="B8015">
        <v>3926</v>
      </c>
      <c r="C8015">
        <v>858</v>
      </c>
      <c r="E8015">
        <v>28</v>
      </c>
      <c r="F8015" t="s">
        <v>7617</v>
      </c>
      <c r="G8015" t="s">
        <v>2021</v>
      </c>
      <c r="I8015" t="s">
        <v>2006</v>
      </c>
      <c r="J8015" t="s">
        <v>2242</v>
      </c>
      <c r="K8015" t="s">
        <v>2243</v>
      </c>
      <c r="L8015">
        <v>2</v>
      </c>
      <c r="M8015">
        <v>490</v>
      </c>
      <c r="N8015" s="43">
        <v>980</v>
      </c>
    </row>
    <row r="8016" hidden="1" spans="1:14" x14ac:dyDescent="0.25">
      <c r="A8016" s="106">
        <v>45971</v>
      </c>
      <c r="B8016">
        <v>4056</v>
      </c>
      <c r="C8016">
        <v>982</v>
      </c>
      <c r="E8016">
        <v>28</v>
      </c>
      <c r="F8016" t="s">
        <v>7618</v>
      </c>
      <c r="G8016" t="s">
        <v>2038</v>
      </c>
      <c r="I8016" t="s">
        <v>2006</v>
      </c>
      <c r="J8016" t="s">
        <v>2242</v>
      </c>
      <c r="K8016" t="s">
        <v>2243</v>
      </c>
      <c r="L8016">
        <v>8</v>
      </c>
      <c r="M8016">
        <v>490</v>
      </c>
      <c r="N8016" s="43">
        <v>3920</v>
      </c>
    </row>
    <row r="8017" hidden="1" spans="1:14" x14ac:dyDescent="0.25">
      <c r="A8017" s="106">
        <v>45971</v>
      </c>
      <c r="B8017">
        <v>4057</v>
      </c>
      <c r="C8017">
        <v>983</v>
      </c>
      <c r="E8017">
        <v>28</v>
      </c>
      <c r="F8017" t="s">
        <v>7618</v>
      </c>
      <c r="G8017" t="s">
        <v>2038</v>
      </c>
      <c r="I8017" t="s">
        <v>2006</v>
      </c>
      <c r="J8017" t="s">
        <v>2242</v>
      </c>
      <c r="K8017" t="s">
        <v>2243</v>
      </c>
      <c r="L8017">
        <v>2</v>
      </c>
      <c r="M8017">
        <v>490</v>
      </c>
      <c r="N8017" s="43">
        <v>980</v>
      </c>
    </row>
    <row r="8018" hidden="1" spans="1:14" x14ac:dyDescent="0.25">
      <c r="A8018" s="106">
        <v>45971</v>
      </c>
      <c r="B8018">
        <v>4063</v>
      </c>
      <c r="C8018">
        <v>989</v>
      </c>
      <c r="E8018">
        <v>28</v>
      </c>
      <c r="F8018" t="s">
        <v>7619</v>
      </c>
      <c r="G8018" t="s">
        <v>2021</v>
      </c>
      <c r="I8018" t="s">
        <v>2006</v>
      </c>
      <c r="J8018" t="s">
        <v>2242</v>
      </c>
      <c r="K8018" t="s">
        <v>2243</v>
      </c>
      <c r="L8018">
        <v>8</v>
      </c>
      <c r="M8018">
        <v>490</v>
      </c>
      <c r="N8018" s="43">
        <v>3920</v>
      </c>
    </row>
    <row r="8019" hidden="1" spans="1:14" x14ac:dyDescent="0.25">
      <c r="A8019" s="106">
        <v>45971</v>
      </c>
      <c r="B8019">
        <v>4064</v>
      </c>
      <c r="C8019">
        <v>990</v>
      </c>
      <c r="E8019">
        <v>28</v>
      </c>
      <c r="F8019" t="s">
        <v>7619</v>
      </c>
      <c r="G8019" t="s">
        <v>2021</v>
      </c>
      <c r="I8019" t="s">
        <v>2006</v>
      </c>
      <c r="J8019" t="s">
        <v>2242</v>
      </c>
      <c r="K8019" t="s">
        <v>2243</v>
      </c>
      <c r="L8019">
        <v>2</v>
      </c>
      <c r="M8019">
        <v>490</v>
      </c>
      <c r="N8019" s="43">
        <v>980</v>
      </c>
    </row>
    <row r="8020" hidden="1" spans="1:14" x14ac:dyDescent="0.25">
      <c r="A8020" s="106">
        <v>45972</v>
      </c>
      <c r="B8020">
        <v>4102</v>
      </c>
      <c r="C8020">
        <v>1028</v>
      </c>
      <c r="E8020">
        <v>28</v>
      </c>
      <c r="F8020" t="s">
        <v>7620</v>
      </c>
      <c r="G8020" t="s">
        <v>2038</v>
      </c>
      <c r="I8020" t="s">
        <v>2006</v>
      </c>
      <c r="J8020" t="s">
        <v>2242</v>
      </c>
      <c r="K8020" t="s">
        <v>2243</v>
      </c>
      <c r="L8020">
        <v>8</v>
      </c>
      <c r="M8020">
        <v>490</v>
      </c>
      <c r="N8020" s="43">
        <v>3920</v>
      </c>
    </row>
    <row r="8021" hidden="1" spans="1:14" x14ac:dyDescent="0.25">
      <c r="A8021" s="106">
        <v>45972</v>
      </c>
      <c r="B8021">
        <v>4103</v>
      </c>
      <c r="C8021">
        <v>1029</v>
      </c>
      <c r="E8021">
        <v>28</v>
      </c>
      <c r="F8021" t="s">
        <v>7620</v>
      </c>
      <c r="G8021" t="s">
        <v>2038</v>
      </c>
      <c r="I8021" t="s">
        <v>2006</v>
      </c>
      <c r="J8021" t="s">
        <v>2242</v>
      </c>
      <c r="K8021" t="s">
        <v>2243</v>
      </c>
      <c r="L8021">
        <v>2</v>
      </c>
      <c r="M8021">
        <v>490</v>
      </c>
      <c r="N8021" s="43">
        <v>980</v>
      </c>
    </row>
    <row r="8022" hidden="1" spans="1:14" x14ac:dyDescent="0.25">
      <c r="A8022" s="106">
        <v>45973</v>
      </c>
      <c r="B8022">
        <v>4155</v>
      </c>
      <c r="C8022">
        <v>1081</v>
      </c>
      <c r="E8022">
        <v>28</v>
      </c>
      <c r="F8022" t="s">
        <v>7621</v>
      </c>
      <c r="G8022" t="s">
        <v>2038</v>
      </c>
      <c r="I8022" t="s">
        <v>2006</v>
      </c>
      <c r="J8022" t="s">
        <v>2242</v>
      </c>
      <c r="K8022" t="s">
        <v>2243</v>
      </c>
      <c r="L8022">
        <v>8</v>
      </c>
      <c r="M8022">
        <v>490</v>
      </c>
      <c r="N8022" s="43">
        <v>3920</v>
      </c>
    </row>
    <row r="8023" hidden="1" spans="1:14" x14ac:dyDescent="0.25">
      <c r="A8023" s="106">
        <v>45973</v>
      </c>
      <c r="B8023">
        <v>4156</v>
      </c>
      <c r="C8023">
        <v>1082</v>
      </c>
      <c r="E8023">
        <v>28</v>
      </c>
      <c r="F8023" t="s">
        <v>7621</v>
      </c>
      <c r="G8023" t="s">
        <v>2038</v>
      </c>
      <c r="I8023" t="s">
        <v>2006</v>
      </c>
      <c r="J8023" t="s">
        <v>2242</v>
      </c>
      <c r="K8023" t="s">
        <v>2243</v>
      </c>
      <c r="L8023">
        <v>2</v>
      </c>
      <c r="M8023">
        <v>490</v>
      </c>
      <c r="N8023" s="43">
        <v>980</v>
      </c>
    </row>
    <row r="8024" hidden="1" spans="1:14" x14ac:dyDescent="0.25">
      <c r="A8024" s="106">
        <v>45974</v>
      </c>
      <c r="B8024">
        <v>4215</v>
      </c>
      <c r="C8024">
        <v>1141</v>
      </c>
      <c r="E8024">
        <v>28</v>
      </c>
      <c r="F8024" t="s">
        <v>7622</v>
      </c>
      <c r="G8024" t="s">
        <v>2038</v>
      </c>
      <c r="I8024" t="s">
        <v>2006</v>
      </c>
      <c r="J8024" t="s">
        <v>2242</v>
      </c>
      <c r="K8024" t="s">
        <v>2243</v>
      </c>
      <c r="L8024">
        <v>8</v>
      </c>
      <c r="M8024">
        <v>490</v>
      </c>
      <c r="N8024" s="43">
        <v>3920</v>
      </c>
    </row>
    <row r="8025" hidden="1" spans="1:14" x14ac:dyDescent="0.25">
      <c r="A8025" s="106">
        <v>45974</v>
      </c>
      <c r="B8025">
        <v>4216</v>
      </c>
      <c r="C8025">
        <v>1142</v>
      </c>
      <c r="E8025">
        <v>28</v>
      </c>
      <c r="F8025" t="s">
        <v>7622</v>
      </c>
      <c r="G8025" t="s">
        <v>2038</v>
      </c>
      <c r="I8025" t="s">
        <v>2006</v>
      </c>
      <c r="J8025" t="s">
        <v>2242</v>
      </c>
      <c r="K8025" t="s">
        <v>2243</v>
      </c>
      <c r="L8025">
        <v>2</v>
      </c>
      <c r="M8025">
        <v>490</v>
      </c>
      <c r="N8025" s="43">
        <v>980</v>
      </c>
    </row>
    <row r="8026" hidden="1" spans="1:14" x14ac:dyDescent="0.25">
      <c r="A8026" s="106">
        <v>45975</v>
      </c>
      <c r="B8026">
        <v>4289</v>
      </c>
      <c r="C8026">
        <v>1215</v>
      </c>
      <c r="E8026">
        <v>28</v>
      </c>
      <c r="F8026" t="s">
        <v>7623</v>
      </c>
      <c r="G8026" t="s">
        <v>2038</v>
      </c>
      <c r="I8026" t="s">
        <v>2006</v>
      </c>
      <c r="J8026" t="s">
        <v>2242</v>
      </c>
      <c r="K8026" t="s">
        <v>2243</v>
      </c>
      <c r="L8026">
        <v>8</v>
      </c>
      <c r="M8026">
        <v>490</v>
      </c>
      <c r="N8026" s="43">
        <v>3920</v>
      </c>
    </row>
    <row r="8027" hidden="1" spans="1:14" x14ac:dyDescent="0.25">
      <c r="A8027" s="106">
        <v>45975</v>
      </c>
      <c r="B8027">
        <v>4290</v>
      </c>
      <c r="C8027">
        <v>1216</v>
      </c>
      <c r="E8027">
        <v>28</v>
      </c>
      <c r="F8027" t="s">
        <v>7623</v>
      </c>
      <c r="G8027" t="s">
        <v>2038</v>
      </c>
      <c r="I8027" t="s">
        <v>2006</v>
      </c>
      <c r="J8027" t="s">
        <v>2242</v>
      </c>
      <c r="K8027" t="s">
        <v>2243</v>
      </c>
      <c r="L8027">
        <v>1</v>
      </c>
      <c r="M8027">
        <v>490</v>
      </c>
      <c r="N8027" s="43">
        <v>490</v>
      </c>
    </row>
    <row r="8028" hidden="1" spans="1:14" x14ac:dyDescent="0.25">
      <c r="A8028" s="106">
        <v>45978</v>
      </c>
      <c r="B8028">
        <v>4397</v>
      </c>
      <c r="C8028">
        <v>1322</v>
      </c>
      <c r="E8028">
        <v>28</v>
      </c>
      <c r="F8028" t="s">
        <v>7624</v>
      </c>
      <c r="G8028" t="s">
        <v>2036</v>
      </c>
      <c r="I8028" t="s">
        <v>2006</v>
      </c>
      <c r="J8028" t="s">
        <v>2242</v>
      </c>
      <c r="K8028" t="s">
        <v>2243</v>
      </c>
      <c r="L8028">
        <v>8</v>
      </c>
      <c r="M8028">
        <v>490</v>
      </c>
      <c r="N8028" s="43">
        <v>3920</v>
      </c>
    </row>
    <row r="8029" hidden="1" spans="1:14" x14ac:dyDescent="0.25">
      <c r="A8029" s="106">
        <v>45978</v>
      </c>
      <c r="B8029">
        <v>4398</v>
      </c>
      <c r="C8029">
        <v>1323</v>
      </c>
      <c r="E8029">
        <v>28</v>
      </c>
      <c r="F8029" t="s">
        <v>7624</v>
      </c>
      <c r="G8029" t="s">
        <v>2036</v>
      </c>
      <c r="I8029" t="s">
        <v>2006</v>
      </c>
      <c r="J8029" t="s">
        <v>2242</v>
      </c>
      <c r="K8029" t="s">
        <v>2243</v>
      </c>
      <c r="L8029">
        <v>2</v>
      </c>
      <c r="M8029">
        <v>490</v>
      </c>
      <c r="N8029" s="43">
        <v>980</v>
      </c>
    </row>
    <row r="8030" hidden="1" spans="1:14" x14ac:dyDescent="0.25">
      <c r="A8030" s="106">
        <v>45978</v>
      </c>
      <c r="B8030">
        <v>4416</v>
      </c>
      <c r="C8030">
        <v>1341</v>
      </c>
      <c r="E8030">
        <v>28</v>
      </c>
      <c r="F8030" t="s">
        <v>7625</v>
      </c>
      <c r="G8030" t="s">
        <v>2021</v>
      </c>
      <c r="I8030" t="s">
        <v>2006</v>
      </c>
      <c r="J8030" t="s">
        <v>2242</v>
      </c>
      <c r="K8030" t="s">
        <v>2243</v>
      </c>
      <c r="L8030">
        <v>8</v>
      </c>
      <c r="M8030">
        <v>490</v>
      </c>
      <c r="N8030" s="43">
        <v>3920</v>
      </c>
    </row>
    <row r="8031" hidden="1" spans="1:14" x14ac:dyDescent="0.25">
      <c r="A8031" s="106">
        <v>45978</v>
      </c>
      <c r="B8031">
        <v>4417</v>
      </c>
      <c r="C8031">
        <v>1343</v>
      </c>
      <c r="E8031">
        <v>28</v>
      </c>
      <c r="F8031" t="s">
        <v>7625</v>
      </c>
      <c r="G8031" t="s">
        <v>2021</v>
      </c>
      <c r="I8031" t="s">
        <v>2006</v>
      </c>
      <c r="J8031" t="s">
        <v>2242</v>
      </c>
      <c r="K8031" t="s">
        <v>2243</v>
      </c>
      <c r="L8031">
        <v>2</v>
      </c>
      <c r="M8031">
        <v>490</v>
      </c>
      <c r="N8031" s="43">
        <v>980</v>
      </c>
    </row>
    <row r="8032" hidden="1" spans="1:14" x14ac:dyDescent="0.25">
      <c r="A8032" s="106">
        <v>45979</v>
      </c>
      <c r="B8032">
        <v>4458</v>
      </c>
      <c r="C8032">
        <v>1384</v>
      </c>
      <c r="E8032">
        <v>28</v>
      </c>
      <c r="F8032" t="s">
        <v>6272</v>
      </c>
      <c r="G8032" t="s">
        <v>2368</v>
      </c>
      <c r="I8032" t="s">
        <v>2006</v>
      </c>
      <c r="J8032" t="s">
        <v>2242</v>
      </c>
      <c r="K8032" t="s">
        <v>2243</v>
      </c>
      <c r="L8032">
        <v>5</v>
      </c>
      <c r="M8032">
        <v>490</v>
      </c>
      <c r="N8032" s="43">
        <v>2450</v>
      </c>
    </row>
    <row r="8033" hidden="1" spans="1:14" x14ac:dyDescent="0.25">
      <c r="A8033" s="106">
        <v>45979</v>
      </c>
      <c r="B8033">
        <v>4459</v>
      </c>
      <c r="C8033">
        <v>1385</v>
      </c>
      <c r="E8033">
        <v>28</v>
      </c>
      <c r="F8033" t="s">
        <v>6272</v>
      </c>
      <c r="G8033" t="s">
        <v>2368</v>
      </c>
      <c r="I8033" t="s">
        <v>2006</v>
      </c>
      <c r="J8033" t="s">
        <v>2242</v>
      </c>
      <c r="K8033" t="s">
        <v>2243</v>
      </c>
      <c r="L8033">
        <v>3</v>
      </c>
      <c r="M8033">
        <v>490</v>
      </c>
      <c r="N8033" s="43">
        <v>1470</v>
      </c>
    </row>
    <row r="8034" hidden="1" spans="1:14" x14ac:dyDescent="0.25">
      <c r="A8034" s="106">
        <v>45979</v>
      </c>
      <c r="B8034">
        <v>4493</v>
      </c>
      <c r="C8034">
        <v>1419</v>
      </c>
      <c r="E8034">
        <v>28</v>
      </c>
      <c r="F8034" t="s">
        <v>7626</v>
      </c>
      <c r="G8034" t="s">
        <v>2025</v>
      </c>
      <c r="I8034" t="s">
        <v>2006</v>
      </c>
      <c r="J8034" t="s">
        <v>2242</v>
      </c>
      <c r="K8034" t="s">
        <v>2243</v>
      </c>
      <c r="L8034">
        <v>5</v>
      </c>
      <c r="M8034">
        <v>490</v>
      </c>
      <c r="N8034" s="43">
        <v>2450</v>
      </c>
    </row>
    <row r="8035" hidden="1" spans="1:14" x14ac:dyDescent="0.25">
      <c r="A8035" s="106">
        <v>45979</v>
      </c>
      <c r="B8035">
        <v>4494</v>
      </c>
      <c r="C8035">
        <v>1420</v>
      </c>
      <c r="E8035">
        <v>28</v>
      </c>
      <c r="F8035" t="s">
        <v>7626</v>
      </c>
      <c r="G8035" t="s">
        <v>2025</v>
      </c>
      <c r="I8035" t="s">
        <v>2006</v>
      </c>
      <c r="J8035" t="s">
        <v>2242</v>
      </c>
      <c r="K8035" t="s">
        <v>2243</v>
      </c>
      <c r="L8035">
        <v>3</v>
      </c>
      <c r="M8035">
        <v>490</v>
      </c>
      <c r="N8035" s="43">
        <v>1470</v>
      </c>
    </row>
    <row r="8036" hidden="1" spans="1:14" x14ac:dyDescent="0.25">
      <c r="A8036" s="106">
        <v>45980</v>
      </c>
      <c r="B8036">
        <v>4536</v>
      </c>
      <c r="C8036">
        <v>1460</v>
      </c>
      <c r="E8036">
        <v>28</v>
      </c>
      <c r="F8036" t="s">
        <v>7627</v>
      </c>
      <c r="G8036" t="s">
        <v>2036</v>
      </c>
      <c r="I8036" t="s">
        <v>2006</v>
      </c>
      <c r="J8036" t="s">
        <v>2242</v>
      </c>
      <c r="K8036" t="s">
        <v>2243</v>
      </c>
      <c r="L8036">
        <v>8</v>
      </c>
      <c r="M8036">
        <v>490</v>
      </c>
      <c r="N8036" s="43">
        <v>3920</v>
      </c>
    </row>
    <row r="8037" hidden="1" spans="1:14" x14ac:dyDescent="0.25">
      <c r="A8037" s="106">
        <v>45980</v>
      </c>
      <c r="B8037">
        <v>4537</v>
      </c>
      <c r="C8037">
        <v>1461</v>
      </c>
      <c r="E8037">
        <v>28</v>
      </c>
      <c r="F8037" t="s">
        <v>7627</v>
      </c>
      <c r="G8037" t="s">
        <v>2036</v>
      </c>
      <c r="I8037" t="s">
        <v>2006</v>
      </c>
      <c r="J8037" t="s">
        <v>2242</v>
      </c>
      <c r="K8037" t="s">
        <v>2243</v>
      </c>
      <c r="L8037">
        <v>2</v>
      </c>
      <c r="M8037">
        <v>490</v>
      </c>
      <c r="N8037" s="43">
        <v>980</v>
      </c>
    </row>
    <row r="8038" hidden="1" spans="1:14" x14ac:dyDescent="0.25">
      <c r="A8038" s="106">
        <v>45985</v>
      </c>
      <c r="B8038">
        <v>4750</v>
      </c>
      <c r="C8038">
        <v>1675</v>
      </c>
      <c r="E8038">
        <v>28</v>
      </c>
      <c r="F8038" t="s">
        <v>7628</v>
      </c>
      <c r="G8038" t="s">
        <v>2038</v>
      </c>
      <c r="I8038" t="s">
        <v>2006</v>
      </c>
      <c r="J8038" t="s">
        <v>2242</v>
      </c>
      <c r="K8038" t="s">
        <v>2243</v>
      </c>
      <c r="L8038">
        <v>8</v>
      </c>
      <c r="M8038">
        <v>490</v>
      </c>
      <c r="N8038" s="43">
        <v>3920</v>
      </c>
    </row>
    <row r="8039" hidden="1" spans="1:14" x14ac:dyDescent="0.25">
      <c r="A8039" s="106">
        <v>45985</v>
      </c>
      <c r="B8039">
        <v>4751</v>
      </c>
      <c r="C8039">
        <v>1676</v>
      </c>
      <c r="E8039">
        <v>28</v>
      </c>
      <c r="F8039" t="s">
        <v>7628</v>
      </c>
      <c r="G8039" t="s">
        <v>2038</v>
      </c>
      <c r="I8039" t="s">
        <v>2006</v>
      </c>
      <c r="J8039" t="s">
        <v>2242</v>
      </c>
      <c r="K8039" t="s">
        <v>2243</v>
      </c>
      <c r="L8039">
        <v>2</v>
      </c>
      <c r="M8039">
        <v>490</v>
      </c>
      <c r="N8039" s="43">
        <v>980</v>
      </c>
    </row>
    <row r="8040" hidden="1" spans="1:14" x14ac:dyDescent="0.25">
      <c r="A8040" s="106">
        <v>45985</v>
      </c>
      <c r="B8040">
        <v>4780</v>
      </c>
      <c r="C8040">
        <v>1705</v>
      </c>
      <c r="E8040">
        <v>28</v>
      </c>
      <c r="F8040" t="s">
        <v>7629</v>
      </c>
      <c r="G8040" t="s">
        <v>2036</v>
      </c>
      <c r="I8040" t="s">
        <v>2006</v>
      </c>
      <c r="J8040" t="s">
        <v>2242</v>
      </c>
      <c r="K8040" t="s">
        <v>2243</v>
      </c>
      <c r="L8040">
        <v>8</v>
      </c>
      <c r="M8040">
        <v>490</v>
      </c>
      <c r="N8040" s="43">
        <v>3920</v>
      </c>
    </row>
    <row r="8041" hidden="1" spans="1:14" x14ac:dyDescent="0.25">
      <c r="A8041" s="106">
        <v>45985</v>
      </c>
      <c r="B8041">
        <v>4781</v>
      </c>
      <c r="C8041">
        <v>1706</v>
      </c>
      <c r="E8041">
        <v>28</v>
      </c>
      <c r="F8041" t="s">
        <v>7629</v>
      </c>
      <c r="G8041" t="s">
        <v>2036</v>
      </c>
      <c r="I8041" t="s">
        <v>2006</v>
      </c>
      <c r="J8041" t="s">
        <v>2242</v>
      </c>
      <c r="K8041" t="s">
        <v>2243</v>
      </c>
      <c r="L8041">
        <v>2</v>
      </c>
      <c r="M8041">
        <v>490</v>
      </c>
      <c r="N8041" s="43">
        <v>980</v>
      </c>
    </row>
    <row r="8042" hidden="1" spans="1:14" x14ac:dyDescent="0.25">
      <c r="A8042" s="106">
        <v>45986</v>
      </c>
      <c r="B8042">
        <v>4819</v>
      </c>
      <c r="C8042">
        <v>1744</v>
      </c>
      <c r="E8042">
        <v>28</v>
      </c>
      <c r="F8042" t="s">
        <v>7630</v>
      </c>
      <c r="G8042" t="s">
        <v>2038</v>
      </c>
      <c r="I8042" t="s">
        <v>2006</v>
      </c>
      <c r="J8042" t="s">
        <v>2242</v>
      </c>
      <c r="K8042" t="s">
        <v>2243</v>
      </c>
      <c r="L8042">
        <v>8</v>
      </c>
      <c r="M8042">
        <v>490</v>
      </c>
      <c r="N8042" s="43">
        <v>3920</v>
      </c>
    </row>
    <row r="8043" hidden="1" spans="1:14" x14ac:dyDescent="0.25">
      <c r="A8043" s="106">
        <v>45986</v>
      </c>
      <c r="B8043">
        <v>4820</v>
      </c>
      <c r="C8043">
        <v>1745</v>
      </c>
      <c r="E8043">
        <v>28</v>
      </c>
      <c r="F8043" t="s">
        <v>7630</v>
      </c>
      <c r="G8043" t="s">
        <v>2038</v>
      </c>
      <c r="I8043" t="s">
        <v>2006</v>
      </c>
      <c r="J8043" t="s">
        <v>2242</v>
      </c>
      <c r="K8043" t="s">
        <v>2243</v>
      </c>
      <c r="L8043">
        <v>2</v>
      </c>
      <c r="M8043">
        <v>490</v>
      </c>
      <c r="N8043" s="43">
        <v>980</v>
      </c>
    </row>
    <row r="8044" hidden="1" spans="1:14" x14ac:dyDescent="0.25">
      <c r="A8044" s="106">
        <v>45986</v>
      </c>
      <c r="B8044">
        <v>4853</v>
      </c>
      <c r="C8044">
        <v>1778</v>
      </c>
      <c r="E8044">
        <v>28</v>
      </c>
      <c r="F8044" t="s">
        <v>7631</v>
      </c>
      <c r="G8044" t="s">
        <v>2054</v>
      </c>
      <c r="I8044" t="s">
        <v>2006</v>
      </c>
      <c r="J8044" t="s">
        <v>2242</v>
      </c>
      <c r="K8044" t="s">
        <v>2243</v>
      </c>
      <c r="L8044">
        <v>5</v>
      </c>
      <c r="M8044">
        <v>490</v>
      </c>
      <c r="N8044" s="43">
        <v>2450</v>
      </c>
    </row>
    <row r="8045" hidden="1" spans="1:14" x14ac:dyDescent="0.25">
      <c r="A8045" s="106">
        <v>45986</v>
      </c>
      <c r="B8045">
        <v>4854</v>
      </c>
      <c r="C8045">
        <v>1779</v>
      </c>
      <c r="E8045">
        <v>28</v>
      </c>
      <c r="F8045" t="s">
        <v>7631</v>
      </c>
      <c r="G8045" t="s">
        <v>2054</v>
      </c>
      <c r="I8045" t="s">
        <v>2006</v>
      </c>
      <c r="J8045" t="s">
        <v>2242</v>
      </c>
      <c r="K8045" t="s">
        <v>2243</v>
      </c>
      <c r="L8045">
        <v>3</v>
      </c>
      <c r="M8045">
        <v>490</v>
      </c>
      <c r="N8045" s="43">
        <v>1470</v>
      </c>
    </row>
    <row r="8046" hidden="1" spans="1:14" x14ac:dyDescent="0.25">
      <c r="A8046" s="106">
        <v>45988</v>
      </c>
      <c r="B8046">
        <v>4956</v>
      </c>
      <c r="C8046">
        <v>1875</v>
      </c>
      <c r="E8046">
        <v>28</v>
      </c>
      <c r="F8046" t="s">
        <v>7632</v>
      </c>
      <c r="G8046" t="s">
        <v>2036</v>
      </c>
      <c r="I8046" t="s">
        <v>2006</v>
      </c>
      <c r="J8046" t="s">
        <v>2242</v>
      </c>
      <c r="K8046" t="s">
        <v>2243</v>
      </c>
      <c r="L8046">
        <v>8</v>
      </c>
      <c r="M8046">
        <v>490</v>
      </c>
      <c r="N8046" s="43">
        <v>3920</v>
      </c>
    </row>
    <row r="8047" hidden="1" spans="1:14" x14ac:dyDescent="0.25">
      <c r="A8047" s="106">
        <v>45988</v>
      </c>
      <c r="B8047">
        <v>4957</v>
      </c>
      <c r="C8047">
        <v>1876</v>
      </c>
      <c r="E8047">
        <v>28</v>
      </c>
      <c r="F8047" t="s">
        <v>7632</v>
      </c>
      <c r="G8047" t="s">
        <v>2036</v>
      </c>
      <c r="I8047" t="s">
        <v>2006</v>
      </c>
      <c r="J8047" t="s">
        <v>2242</v>
      </c>
      <c r="K8047" t="s">
        <v>2243</v>
      </c>
      <c r="L8047">
        <v>2</v>
      </c>
      <c r="M8047">
        <v>490</v>
      </c>
      <c r="N8047" s="43">
        <v>980</v>
      </c>
    </row>
    <row r="8048" hidden="1" spans="1:14" x14ac:dyDescent="0.25">
      <c r="A8048" s="106">
        <v>45988</v>
      </c>
      <c r="B8048">
        <v>4963</v>
      </c>
      <c r="C8048">
        <v>1882</v>
      </c>
      <c r="E8048">
        <v>28</v>
      </c>
      <c r="F8048" t="s">
        <v>7633</v>
      </c>
      <c r="G8048" t="s">
        <v>2038</v>
      </c>
      <c r="I8048" t="s">
        <v>2006</v>
      </c>
      <c r="J8048" t="s">
        <v>2242</v>
      </c>
      <c r="K8048" t="s">
        <v>2243</v>
      </c>
      <c r="L8048">
        <v>8</v>
      </c>
      <c r="M8048">
        <v>490</v>
      </c>
      <c r="N8048" s="43">
        <v>3920</v>
      </c>
    </row>
    <row r="8049" hidden="1" spans="1:14" x14ac:dyDescent="0.25">
      <c r="A8049" s="106">
        <v>45990</v>
      </c>
      <c r="B8049">
        <v>5082</v>
      </c>
      <c r="C8049">
        <v>2001</v>
      </c>
      <c r="E8049">
        <v>28</v>
      </c>
      <c r="F8049" t="s">
        <v>7634</v>
      </c>
      <c r="G8049" t="s">
        <v>2036</v>
      </c>
      <c r="I8049" t="s">
        <v>2006</v>
      </c>
      <c r="J8049" t="s">
        <v>2242</v>
      </c>
      <c r="K8049" t="s">
        <v>2243</v>
      </c>
      <c r="L8049">
        <v>8</v>
      </c>
      <c r="M8049">
        <v>490</v>
      </c>
      <c r="N8049" s="43">
        <v>3920</v>
      </c>
    </row>
    <row r="8050" hidden="1" spans="1:14" x14ac:dyDescent="0.25">
      <c r="A8050" s="106">
        <v>45990</v>
      </c>
      <c r="B8050">
        <v>5083</v>
      </c>
      <c r="C8050">
        <v>2002</v>
      </c>
      <c r="E8050">
        <v>28</v>
      </c>
      <c r="F8050" t="s">
        <v>7634</v>
      </c>
      <c r="G8050" t="s">
        <v>2036</v>
      </c>
      <c r="I8050" t="s">
        <v>2006</v>
      </c>
      <c r="J8050" t="s">
        <v>2242</v>
      </c>
      <c r="K8050" t="s">
        <v>2243</v>
      </c>
      <c r="L8050">
        <v>2</v>
      </c>
      <c r="M8050">
        <v>490</v>
      </c>
      <c r="N8050" s="43">
        <v>980</v>
      </c>
    </row>
    <row r="8051" hidden="1" spans="1:14" x14ac:dyDescent="0.25">
      <c r="A8051" s="106">
        <v>45992</v>
      </c>
      <c r="B8051">
        <v>5118</v>
      </c>
      <c r="C8051">
        <v>2037</v>
      </c>
      <c r="E8051">
        <v>28</v>
      </c>
      <c r="F8051" t="s">
        <v>7635</v>
      </c>
      <c r="G8051" t="s">
        <v>2038</v>
      </c>
      <c r="I8051" t="s">
        <v>2006</v>
      </c>
      <c r="J8051" t="s">
        <v>2242</v>
      </c>
      <c r="K8051" t="s">
        <v>2243</v>
      </c>
      <c r="L8051">
        <v>8</v>
      </c>
      <c r="M8051">
        <v>490</v>
      </c>
      <c r="N8051" s="43">
        <v>3920</v>
      </c>
    </row>
    <row r="8052" hidden="1" spans="1:14" x14ac:dyDescent="0.25">
      <c r="A8052" s="106">
        <v>45992</v>
      </c>
      <c r="B8052">
        <v>5119</v>
      </c>
      <c r="C8052">
        <v>2038</v>
      </c>
      <c r="E8052">
        <v>28</v>
      </c>
      <c r="F8052" t="s">
        <v>7635</v>
      </c>
      <c r="G8052" t="s">
        <v>2038</v>
      </c>
      <c r="I8052" t="s">
        <v>2006</v>
      </c>
      <c r="J8052" t="s">
        <v>2242</v>
      </c>
      <c r="K8052" t="s">
        <v>2243</v>
      </c>
      <c r="L8052">
        <v>2</v>
      </c>
      <c r="M8052">
        <v>490</v>
      </c>
      <c r="N8052" s="43">
        <v>980</v>
      </c>
    </row>
    <row r="8053" hidden="1" spans="1:14" x14ac:dyDescent="0.25">
      <c r="A8053" s="106">
        <v>45993</v>
      </c>
      <c r="B8053">
        <v>5171</v>
      </c>
      <c r="C8053">
        <v>2090</v>
      </c>
      <c r="E8053">
        <v>28</v>
      </c>
      <c r="F8053" t="s">
        <v>7636</v>
      </c>
      <c r="G8053" t="s">
        <v>2038</v>
      </c>
      <c r="I8053" t="s">
        <v>2006</v>
      </c>
      <c r="J8053" t="s">
        <v>2242</v>
      </c>
      <c r="K8053" t="s">
        <v>2243</v>
      </c>
      <c r="L8053">
        <v>8</v>
      </c>
      <c r="M8053">
        <v>490</v>
      </c>
      <c r="N8053" s="43">
        <v>3920</v>
      </c>
    </row>
    <row r="8054" hidden="1" spans="1:14" x14ac:dyDescent="0.25">
      <c r="A8054" s="106">
        <v>45993</v>
      </c>
      <c r="B8054">
        <v>5172</v>
      </c>
      <c r="C8054">
        <v>2091</v>
      </c>
      <c r="E8054">
        <v>28</v>
      </c>
      <c r="F8054" t="s">
        <v>7636</v>
      </c>
      <c r="G8054" t="s">
        <v>2038</v>
      </c>
      <c r="I8054" t="s">
        <v>2006</v>
      </c>
      <c r="J8054" t="s">
        <v>2242</v>
      </c>
      <c r="K8054" t="s">
        <v>2243</v>
      </c>
      <c r="L8054">
        <v>2</v>
      </c>
      <c r="M8054">
        <v>490</v>
      </c>
      <c r="N8054" s="43">
        <v>980</v>
      </c>
    </row>
    <row r="8055" hidden="1" spans="1:14" x14ac:dyDescent="0.25">
      <c r="A8055" s="106">
        <v>45993</v>
      </c>
      <c r="B8055">
        <v>5180</v>
      </c>
      <c r="C8055">
        <v>2099</v>
      </c>
      <c r="E8055">
        <v>28</v>
      </c>
      <c r="F8055" t="s">
        <v>7637</v>
      </c>
      <c r="G8055" t="s">
        <v>2021</v>
      </c>
      <c r="I8055" t="s">
        <v>2006</v>
      </c>
      <c r="J8055" t="s">
        <v>2242</v>
      </c>
      <c r="K8055" t="s">
        <v>2243</v>
      </c>
      <c r="L8055">
        <v>8</v>
      </c>
      <c r="M8055">
        <v>490</v>
      </c>
      <c r="N8055" s="43">
        <v>3920</v>
      </c>
    </row>
    <row r="8056" hidden="1" spans="1:14" x14ac:dyDescent="0.25">
      <c r="A8056" s="106">
        <v>45993</v>
      </c>
      <c r="B8056">
        <v>5181</v>
      </c>
      <c r="C8056">
        <v>2177</v>
      </c>
      <c r="E8056">
        <v>28</v>
      </c>
      <c r="F8056" t="s">
        <v>7637</v>
      </c>
      <c r="G8056" t="s">
        <v>2021</v>
      </c>
      <c r="I8056" t="s">
        <v>2006</v>
      </c>
      <c r="J8056" t="s">
        <v>2242</v>
      </c>
      <c r="K8056" t="s">
        <v>2243</v>
      </c>
      <c r="L8056">
        <v>2</v>
      </c>
      <c r="M8056">
        <v>490</v>
      </c>
      <c r="N8056" s="43">
        <v>980</v>
      </c>
    </row>
    <row r="8057" hidden="1" spans="1:14" x14ac:dyDescent="0.25">
      <c r="A8057" s="106">
        <v>45995</v>
      </c>
      <c r="B8057">
        <v>5308</v>
      </c>
      <c r="C8057">
        <v>2224</v>
      </c>
      <c r="E8057">
        <v>28</v>
      </c>
      <c r="F8057" t="s">
        <v>7638</v>
      </c>
      <c r="G8057" t="s">
        <v>2038</v>
      </c>
      <c r="I8057" t="s">
        <v>2006</v>
      </c>
      <c r="J8057" t="s">
        <v>2242</v>
      </c>
      <c r="K8057" t="s">
        <v>2243</v>
      </c>
      <c r="L8057">
        <v>8</v>
      </c>
      <c r="M8057">
        <v>490</v>
      </c>
      <c r="N8057" s="43">
        <v>3920</v>
      </c>
    </row>
    <row r="8058" hidden="1" spans="1:14" x14ac:dyDescent="0.25">
      <c r="A8058" s="106">
        <v>45995</v>
      </c>
      <c r="B8058">
        <v>5309</v>
      </c>
      <c r="C8058">
        <v>2225</v>
      </c>
      <c r="E8058">
        <v>28</v>
      </c>
      <c r="F8058" t="s">
        <v>7638</v>
      </c>
      <c r="G8058" t="s">
        <v>2038</v>
      </c>
      <c r="I8058" t="s">
        <v>2006</v>
      </c>
      <c r="J8058" t="s">
        <v>2242</v>
      </c>
      <c r="K8058" t="s">
        <v>2243</v>
      </c>
      <c r="L8058">
        <v>2</v>
      </c>
      <c r="M8058">
        <v>490</v>
      </c>
      <c r="N8058" s="43">
        <v>980</v>
      </c>
    </row>
    <row r="8059" hidden="1" spans="1:14" x14ac:dyDescent="0.25">
      <c r="A8059" s="106">
        <v>45995</v>
      </c>
      <c r="B8059">
        <v>5366</v>
      </c>
      <c r="C8059">
        <v>2282</v>
      </c>
      <c r="E8059">
        <v>28</v>
      </c>
      <c r="F8059" t="s">
        <v>7639</v>
      </c>
      <c r="G8059" t="s">
        <v>2017</v>
      </c>
      <c r="I8059" t="s">
        <v>2006</v>
      </c>
      <c r="J8059" t="s">
        <v>2242</v>
      </c>
      <c r="K8059" t="s">
        <v>2243</v>
      </c>
      <c r="L8059">
        <v>5</v>
      </c>
      <c r="M8059">
        <v>490</v>
      </c>
      <c r="N8059" s="43">
        <v>2450</v>
      </c>
    </row>
    <row r="8060" hidden="1" spans="1:14" x14ac:dyDescent="0.25">
      <c r="A8060" s="106">
        <v>45995</v>
      </c>
      <c r="B8060">
        <v>5367</v>
      </c>
      <c r="C8060">
        <v>2283</v>
      </c>
      <c r="E8060">
        <v>28</v>
      </c>
      <c r="F8060" t="s">
        <v>7639</v>
      </c>
      <c r="G8060" t="s">
        <v>2017</v>
      </c>
      <c r="I8060" t="s">
        <v>2006</v>
      </c>
      <c r="J8060" t="s">
        <v>2242</v>
      </c>
      <c r="K8060" t="s">
        <v>2243</v>
      </c>
      <c r="L8060">
        <v>3</v>
      </c>
      <c r="M8060">
        <v>490</v>
      </c>
      <c r="N8060" s="43">
        <v>1470</v>
      </c>
    </row>
    <row r="8061" hidden="1" spans="1:14" x14ac:dyDescent="0.25">
      <c r="A8061" s="106">
        <v>45996</v>
      </c>
      <c r="B8061">
        <v>5388</v>
      </c>
      <c r="C8061">
        <v>2304</v>
      </c>
      <c r="E8061">
        <v>28</v>
      </c>
      <c r="F8061" t="s">
        <v>7640</v>
      </c>
      <c r="G8061" t="s">
        <v>2017</v>
      </c>
      <c r="I8061" t="s">
        <v>2006</v>
      </c>
      <c r="J8061" t="s">
        <v>2242</v>
      </c>
      <c r="K8061" t="s">
        <v>2243</v>
      </c>
      <c r="L8061">
        <v>5</v>
      </c>
      <c r="M8061">
        <v>490</v>
      </c>
      <c r="N8061" s="43">
        <v>2450</v>
      </c>
    </row>
    <row r="8062" hidden="1" spans="1:14" x14ac:dyDescent="0.25">
      <c r="A8062" s="106">
        <v>45996</v>
      </c>
      <c r="B8062">
        <v>5389</v>
      </c>
      <c r="C8062">
        <v>2305</v>
      </c>
      <c r="E8062">
        <v>28</v>
      </c>
      <c r="F8062" t="s">
        <v>7640</v>
      </c>
      <c r="G8062" t="s">
        <v>2017</v>
      </c>
      <c r="I8062" t="s">
        <v>2006</v>
      </c>
      <c r="J8062" t="s">
        <v>2242</v>
      </c>
      <c r="K8062" t="s">
        <v>2243</v>
      </c>
      <c r="L8062">
        <v>1</v>
      </c>
      <c r="M8062">
        <v>490</v>
      </c>
      <c r="N8062" s="43">
        <v>490</v>
      </c>
    </row>
    <row r="8063" hidden="1" spans="1:14" x14ac:dyDescent="0.25">
      <c r="A8063" s="106">
        <v>45999</v>
      </c>
      <c r="B8063">
        <v>5475</v>
      </c>
      <c r="C8063">
        <v>2391</v>
      </c>
      <c r="E8063">
        <v>28</v>
      </c>
      <c r="F8063" t="s">
        <v>7641</v>
      </c>
      <c r="G8063" t="s">
        <v>2036</v>
      </c>
      <c r="I8063" t="s">
        <v>2006</v>
      </c>
      <c r="J8063" t="s">
        <v>2242</v>
      </c>
      <c r="K8063" t="s">
        <v>2243</v>
      </c>
      <c r="L8063">
        <v>8</v>
      </c>
      <c r="M8063">
        <v>490</v>
      </c>
      <c r="N8063" s="43">
        <v>3920</v>
      </c>
    </row>
    <row r="8064" hidden="1" spans="1:14" x14ac:dyDescent="0.25">
      <c r="A8064" s="106">
        <v>45999</v>
      </c>
      <c r="B8064">
        <v>5476</v>
      </c>
      <c r="C8064">
        <v>2392</v>
      </c>
      <c r="E8064">
        <v>28</v>
      </c>
      <c r="F8064" t="s">
        <v>7641</v>
      </c>
      <c r="G8064" t="s">
        <v>2036</v>
      </c>
      <c r="I8064" t="s">
        <v>2006</v>
      </c>
      <c r="J8064" t="s">
        <v>2242</v>
      </c>
      <c r="K8064" t="s">
        <v>2243</v>
      </c>
      <c r="L8064">
        <v>2</v>
      </c>
      <c r="M8064">
        <v>490</v>
      </c>
      <c r="N8064" s="43">
        <v>980</v>
      </c>
    </row>
    <row r="8065" hidden="1" spans="1:14" x14ac:dyDescent="0.25">
      <c r="A8065" s="106">
        <v>45999</v>
      </c>
      <c r="B8065">
        <v>5514</v>
      </c>
      <c r="C8065">
        <v>2430</v>
      </c>
      <c r="E8065">
        <v>28</v>
      </c>
      <c r="F8065" t="s">
        <v>7642</v>
      </c>
      <c r="G8065" t="s">
        <v>2017</v>
      </c>
      <c r="I8065" t="s">
        <v>2006</v>
      </c>
      <c r="J8065" t="s">
        <v>2242</v>
      </c>
      <c r="K8065" t="s">
        <v>2243</v>
      </c>
      <c r="L8065">
        <v>5</v>
      </c>
      <c r="M8065">
        <v>490</v>
      </c>
      <c r="N8065" s="43">
        <v>2450</v>
      </c>
    </row>
    <row r="8066" hidden="1" spans="1:14" x14ac:dyDescent="0.25">
      <c r="A8066" s="106">
        <v>45999</v>
      </c>
      <c r="B8066">
        <v>5515</v>
      </c>
      <c r="C8066">
        <v>2431</v>
      </c>
      <c r="E8066">
        <v>28</v>
      </c>
      <c r="F8066" t="s">
        <v>7642</v>
      </c>
      <c r="G8066" t="s">
        <v>2044</v>
      </c>
      <c r="I8066" t="s">
        <v>2006</v>
      </c>
      <c r="J8066" t="s">
        <v>2242</v>
      </c>
      <c r="K8066" t="s">
        <v>2243</v>
      </c>
      <c r="L8066">
        <v>3</v>
      </c>
      <c r="M8066">
        <v>490</v>
      </c>
      <c r="N8066" s="43">
        <v>1470</v>
      </c>
    </row>
    <row r="8067" hidden="1" spans="1:14" x14ac:dyDescent="0.25">
      <c r="A8067" s="106">
        <v>46000</v>
      </c>
      <c r="B8067">
        <v>5535</v>
      </c>
      <c r="C8067">
        <v>2451</v>
      </c>
      <c r="E8067">
        <v>28</v>
      </c>
      <c r="F8067" t="s">
        <v>7643</v>
      </c>
      <c r="G8067" t="s">
        <v>2021</v>
      </c>
      <c r="I8067" t="s">
        <v>2006</v>
      </c>
      <c r="J8067" t="s">
        <v>2242</v>
      </c>
      <c r="K8067" t="s">
        <v>2243</v>
      </c>
      <c r="L8067">
        <v>8</v>
      </c>
      <c r="M8067">
        <v>490</v>
      </c>
      <c r="N8067" s="43">
        <v>3920</v>
      </c>
    </row>
    <row r="8068" hidden="1" spans="1:14" x14ac:dyDescent="0.25">
      <c r="A8068" s="106">
        <v>46000</v>
      </c>
      <c r="B8068">
        <v>5536</v>
      </c>
      <c r="C8068">
        <v>2452</v>
      </c>
      <c r="E8068">
        <v>28</v>
      </c>
      <c r="F8068" t="s">
        <v>7643</v>
      </c>
      <c r="G8068" t="s">
        <v>2021</v>
      </c>
      <c r="I8068" t="s">
        <v>2006</v>
      </c>
      <c r="J8068" t="s">
        <v>2242</v>
      </c>
      <c r="K8068" t="s">
        <v>2243</v>
      </c>
      <c r="L8068">
        <v>2</v>
      </c>
      <c r="M8068">
        <v>490</v>
      </c>
      <c r="N8068" s="43">
        <v>980</v>
      </c>
    </row>
    <row r="8069" hidden="1" spans="1:14" x14ac:dyDescent="0.25">
      <c r="A8069" s="106">
        <v>46000</v>
      </c>
      <c r="B8069">
        <v>5576</v>
      </c>
      <c r="C8069">
        <v>2492</v>
      </c>
      <c r="E8069">
        <v>28</v>
      </c>
      <c r="F8069" t="s">
        <v>7644</v>
      </c>
      <c r="G8069" t="s">
        <v>2036</v>
      </c>
      <c r="I8069" t="s">
        <v>2006</v>
      </c>
      <c r="J8069" t="s">
        <v>2242</v>
      </c>
      <c r="K8069" t="s">
        <v>2243</v>
      </c>
      <c r="L8069">
        <v>5</v>
      </c>
      <c r="M8069">
        <v>490</v>
      </c>
      <c r="N8069" s="43">
        <v>2450</v>
      </c>
    </row>
    <row r="8070" hidden="1" spans="1:14" x14ac:dyDescent="0.25">
      <c r="A8070" s="106">
        <v>46000</v>
      </c>
      <c r="B8070">
        <v>5577</v>
      </c>
      <c r="C8070">
        <v>2493</v>
      </c>
      <c r="E8070">
        <v>28</v>
      </c>
      <c r="F8070" t="s">
        <v>7644</v>
      </c>
      <c r="G8070" t="s">
        <v>2036</v>
      </c>
      <c r="I8070" t="s">
        <v>2006</v>
      </c>
      <c r="J8070" t="s">
        <v>2242</v>
      </c>
      <c r="K8070" t="s">
        <v>2243</v>
      </c>
      <c r="L8070">
        <v>3</v>
      </c>
      <c r="M8070">
        <v>490</v>
      </c>
      <c r="N8070" s="43">
        <v>1470</v>
      </c>
    </row>
    <row r="8071" hidden="1" spans="1:14" x14ac:dyDescent="0.25">
      <c r="A8071" s="106">
        <v>46002</v>
      </c>
      <c r="B8071">
        <v>5667</v>
      </c>
      <c r="C8071">
        <v>2584</v>
      </c>
      <c r="E8071">
        <v>28</v>
      </c>
      <c r="F8071" t="s">
        <v>7645</v>
      </c>
      <c r="G8071" t="s">
        <v>2021</v>
      </c>
      <c r="I8071" t="s">
        <v>2006</v>
      </c>
      <c r="J8071" t="s">
        <v>2242</v>
      </c>
      <c r="K8071" t="s">
        <v>2243</v>
      </c>
      <c r="L8071">
        <v>8</v>
      </c>
      <c r="M8071">
        <v>490</v>
      </c>
      <c r="N8071" s="43">
        <v>3920</v>
      </c>
    </row>
    <row r="8072" hidden="1" spans="1:14" x14ac:dyDescent="0.25">
      <c r="A8072" s="106">
        <v>46002</v>
      </c>
      <c r="B8072">
        <v>5668</v>
      </c>
      <c r="C8072">
        <v>2585</v>
      </c>
      <c r="E8072">
        <v>28</v>
      </c>
      <c r="F8072" t="s">
        <v>7645</v>
      </c>
      <c r="G8072" t="s">
        <v>2021</v>
      </c>
      <c r="I8072" t="s">
        <v>2006</v>
      </c>
      <c r="J8072" t="s">
        <v>2242</v>
      </c>
      <c r="K8072" t="s">
        <v>2243</v>
      </c>
      <c r="L8072">
        <v>2</v>
      </c>
      <c r="M8072">
        <v>490</v>
      </c>
      <c r="N8072" s="43">
        <v>980</v>
      </c>
    </row>
    <row r="8073" hidden="1" spans="1:14" x14ac:dyDescent="0.25">
      <c r="A8073" s="106">
        <v>46002</v>
      </c>
      <c r="B8073">
        <v>5697</v>
      </c>
      <c r="C8073">
        <v>2614</v>
      </c>
      <c r="E8073">
        <v>28</v>
      </c>
      <c r="F8073" t="s">
        <v>7646</v>
      </c>
      <c r="G8073" t="s">
        <v>2368</v>
      </c>
      <c r="I8073" t="s">
        <v>2006</v>
      </c>
      <c r="J8073" t="s">
        <v>2242</v>
      </c>
      <c r="K8073" t="s">
        <v>2243</v>
      </c>
      <c r="L8073">
        <v>5</v>
      </c>
      <c r="M8073">
        <v>490</v>
      </c>
      <c r="N8073" s="43">
        <v>2450</v>
      </c>
    </row>
    <row r="8074" hidden="1" spans="1:14" x14ac:dyDescent="0.25">
      <c r="A8074" s="106">
        <v>46002</v>
      </c>
      <c r="B8074">
        <v>5698</v>
      </c>
      <c r="C8074">
        <v>2615</v>
      </c>
      <c r="E8074">
        <v>28</v>
      </c>
      <c r="F8074" t="s">
        <v>7646</v>
      </c>
      <c r="G8074" t="s">
        <v>2368</v>
      </c>
      <c r="I8074" t="s">
        <v>2006</v>
      </c>
      <c r="J8074" t="s">
        <v>2242</v>
      </c>
      <c r="K8074" t="s">
        <v>2243</v>
      </c>
      <c r="L8074">
        <v>3</v>
      </c>
      <c r="M8074">
        <v>490</v>
      </c>
      <c r="N8074" s="43">
        <v>1470</v>
      </c>
    </row>
    <row r="8075" hidden="1" spans="1:14" x14ac:dyDescent="0.25">
      <c r="A8075" s="106">
        <v>46006</v>
      </c>
      <c r="B8075">
        <v>5847</v>
      </c>
      <c r="C8075">
        <v>2764</v>
      </c>
      <c r="E8075">
        <v>28</v>
      </c>
      <c r="F8075" t="s">
        <v>7647</v>
      </c>
      <c r="G8075" t="s">
        <v>2036</v>
      </c>
      <c r="I8075" t="s">
        <v>2006</v>
      </c>
      <c r="J8075" t="s">
        <v>2242</v>
      </c>
      <c r="K8075" t="s">
        <v>2243</v>
      </c>
      <c r="L8075">
        <v>8</v>
      </c>
      <c r="M8075">
        <v>490</v>
      </c>
      <c r="N8075" s="43">
        <v>3920</v>
      </c>
    </row>
    <row r="8076" hidden="1" spans="1:14" x14ac:dyDescent="0.25">
      <c r="A8076" s="106">
        <v>46006</v>
      </c>
      <c r="B8076">
        <v>5848</v>
      </c>
      <c r="C8076">
        <v>2765</v>
      </c>
      <c r="E8076">
        <v>28</v>
      </c>
      <c r="F8076" t="s">
        <v>7647</v>
      </c>
      <c r="G8076" t="s">
        <v>2036</v>
      </c>
      <c r="I8076" t="s">
        <v>2006</v>
      </c>
      <c r="J8076" t="s">
        <v>2242</v>
      </c>
      <c r="K8076" t="s">
        <v>2243</v>
      </c>
      <c r="L8076">
        <v>2</v>
      </c>
      <c r="M8076">
        <v>490</v>
      </c>
      <c r="N8076" s="43">
        <v>980</v>
      </c>
    </row>
    <row r="8077" hidden="1" spans="1:14" x14ac:dyDescent="0.25">
      <c r="A8077" s="106">
        <v>46006</v>
      </c>
      <c r="B8077">
        <v>5869</v>
      </c>
      <c r="C8077">
        <v>2786</v>
      </c>
      <c r="E8077">
        <v>28</v>
      </c>
      <c r="F8077" t="s">
        <v>7648</v>
      </c>
      <c r="G8077" t="s">
        <v>2038</v>
      </c>
      <c r="I8077" t="s">
        <v>2006</v>
      </c>
      <c r="J8077" t="s">
        <v>2242</v>
      </c>
      <c r="K8077" t="s">
        <v>2243</v>
      </c>
      <c r="L8077">
        <v>8</v>
      </c>
      <c r="M8077">
        <v>490</v>
      </c>
      <c r="N8077" s="43">
        <v>3920</v>
      </c>
    </row>
    <row r="8078" hidden="1" spans="1:14" x14ac:dyDescent="0.25">
      <c r="A8078" s="106">
        <v>46007</v>
      </c>
      <c r="B8078">
        <v>5889</v>
      </c>
      <c r="C8078">
        <v>2806</v>
      </c>
      <c r="E8078">
        <v>28</v>
      </c>
      <c r="F8078" t="s">
        <v>7649</v>
      </c>
      <c r="G8078" t="s">
        <v>2025</v>
      </c>
      <c r="I8078" t="s">
        <v>2006</v>
      </c>
      <c r="J8078" t="s">
        <v>2242</v>
      </c>
      <c r="K8078" t="s">
        <v>2243</v>
      </c>
      <c r="L8078">
        <v>8</v>
      </c>
      <c r="M8078">
        <v>490</v>
      </c>
      <c r="N8078" s="43">
        <v>3920</v>
      </c>
    </row>
    <row r="8079" hidden="1" spans="1:14" x14ac:dyDescent="0.25">
      <c r="A8079" s="106">
        <v>46007</v>
      </c>
      <c r="B8079">
        <v>5890</v>
      </c>
      <c r="C8079">
        <v>2807</v>
      </c>
      <c r="E8079">
        <v>28</v>
      </c>
      <c r="F8079" t="s">
        <v>7649</v>
      </c>
      <c r="G8079" t="s">
        <v>2025</v>
      </c>
      <c r="I8079" t="s">
        <v>2006</v>
      </c>
      <c r="J8079" t="s">
        <v>2242</v>
      </c>
      <c r="K8079" t="s">
        <v>2243</v>
      </c>
      <c r="L8079">
        <v>2</v>
      </c>
      <c r="M8079">
        <v>490</v>
      </c>
      <c r="N8079" s="43">
        <v>980</v>
      </c>
    </row>
    <row r="8080" hidden="1" spans="1:14" x14ac:dyDescent="0.25">
      <c r="A8080" s="106">
        <v>46007</v>
      </c>
      <c r="B8080">
        <v>5908</v>
      </c>
      <c r="C8080">
        <v>2825</v>
      </c>
      <c r="E8080">
        <v>28</v>
      </c>
      <c r="F8080" t="s">
        <v>7650</v>
      </c>
      <c r="G8080" t="s">
        <v>2097</v>
      </c>
      <c r="I8080" t="s">
        <v>2006</v>
      </c>
      <c r="J8080" t="s">
        <v>2242</v>
      </c>
      <c r="K8080" t="s">
        <v>2243</v>
      </c>
      <c r="L8080">
        <v>5</v>
      </c>
      <c r="M8080">
        <v>490</v>
      </c>
      <c r="N8080" s="43">
        <v>2450</v>
      </c>
    </row>
    <row r="8081" hidden="1" spans="1:14" x14ac:dyDescent="0.25">
      <c r="A8081" s="106">
        <v>46007</v>
      </c>
      <c r="B8081">
        <v>5909</v>
      </c>
      <c r="C8081">
        <v>2826</v>
      </c>
      <c r="E8081">
        <v>28</v>
      </c>
      <c r="F8081" t="s">
        <v>6432</v>
      </c>
      <c r="G8081" t="s">
        <v>2097</v>
      </c>
      <c r="I8081" t="s">
        <v>2006</v>
      </c>
      <c r="J8081" t="s">
        <v>2242</v>
      </c>
      <c r="K8081" t="s">
        <v>2243</v>
      </c>
      <c r="L8081">
        <v>3</v>
      </c>
      <c r="M8081">
        <v>490</v>
      </c>
      <c r="N8081" s="43">
        <v>1470</v>
      </c>
    </row>
    <row r="8082" hidden="1" spans="1:14" x14ac:dyDescent="0.25">
      <c r="A8082" s="106">
        <v>46009</v>
      </c>
      <c r="B8082">
        <v>6033</v>
      </c>
      <c r="C8082">
        <v>2949</v>
      </c>
      <c r="E8082">
        <v>28</v>
      </c>
      <c r="F8082" t="s">
        <v>7651</v>
      </c>
      <c r="G8082" t="s">
        <v>2063</v>
      </c>
      <c r="I8082" t="s">
        <v>2006</v>
      </c>
      <c r="J8082" t="s">
        <v>2242</v>
      </c>
      <c r="K8082" t="s">
        <v>2243</v>
      </c>
      <c r="L8082">
        <v>8</v>
      </c>
      <c r="M8082">
        <v>490</v>
      </c>
      <c r="N8082" s="43">
        <v>3920</v>
      </c>
    </row>
    <row r="8083" hidden="1" spans="1:14" x14ac:dyDescent="0.25">
      <c r="A8083" s="106">
        <v>46009</v>
      </c>
      <c r="B8083">
        <v>6034</v>
      </c>
      <c r="C8083">
        <v>2950</v>
      </c>
      <c r="E8083">
        <v>28</v>
      </c>
      <c r="F8083" t="s">
        <v>7651</v>
      </c>
      <c r="G8083" t="s">
        <v>2063</v>
      </c>
      <c r="I8083" t="s">
        <v>2006</v>
      </c>
      <c r="J8083" t="s">
        <v>2242</v>
      </c>
      <c r="K8083" t="s">
        <v>2243</v>
      </c>
      <c r="L8083">
        <v>2</v>
      </c>
      <c r="M8083">
        <v>490</v>
      </c>
      <c r="N8083" s="43">
        <v>980</v>
      </c>
    </row>
    <row r="8084" hidden="1" spans="1:14" x14ac:dyDescent="0.25">
      <c r="A8084" s="106">
        <v>46013</v>
      </c>
      <c r="B8084">
        <v>6124</v>
      </c>
      <c r="C8084">
        <v>3040</v>
      </c>
      <c r="E8084">
        <v>28</v>
      </c>
      <c r="F8084" t="s">
        <v>7652</v>
      </c>
      <c r="G8084" t="s">
        <v>2021</v>
      </c>
      <c r="I8084" t="s">
        <v>2006</v>
      </c>
      <c r="J8084" t="s">
        <v>2242</v>
      </c>
      <c r="K8084" t="s">
        <v>2243</v>
      </c>
      <c r="L8084">
        <v>8</v>
      </c>
      <c r="M8084">
        <v>490</v>
      </c>
      <c r="N8084" s="43">
        <v>3920</v>
      </c>
    </row>
    <row r="8085" hidden="1" spans="1:14" x14ac:dyDescent="0.25">
      <c r="A8085" s="106">
        <v>46013</v>
      </c>
      <c r="B8085">
        <v>6125</v>
      </c>
      <c r="C8085">
        <v>3041</v>
      </c>
      <c r="E8085">
        <v>28</v>
      </c>
      <c r="F8085" t="s">
        <v>7652</v>
      </c>
      <c r="G8085" t="s">
        <v>2021</v>
      </c>
      <c r="I8085" t="s">
        <v>2006</v>
      </c>
      <c r="J8085" t="s">
        <v>2242</v>
      </c>
      <c r="K8085" t="s">
        <v>2243</v>
      </c>
      <c r="L8085">
        <v>2</v>
      </c>
      <c r="M8085">
        <v>490</v>
      </c>
      <c r="N8085" s="43">
        <v>980</v>
      </c>
    </row>
    <row r="8086" hidden="1" spans="1:14" x14ac:dyDescent="0.25">
      <c r="A8086" s="106">
        <v>46014</v>
      </c>
      <c r="B8086">
        <v>6197</v>
      </c>
      <c r="C8086">
        <v>3114</v>
      </c>
      <c r="E8086">
        <v>28</v>
      </c>
      <c r="F8086" t="s">
        <v>7653</v>
      </c>
      <c r="G8086" t="s">
        <v>2063</v>
      </c>
      <c r="I8086" t="s">
        <v>2006</v>
      </c>
      <c r="J8086" t="s">
        <v>2242</v>
      </c>
      <c r="K8086" t="s">
        <v>2243</v>
      </c>
      <c r="L8086">
        <v>6</v>
      </c>
      <c r="M8086">
        <v>490</v>
      </c>
      <c r="N8086" s="43">
        <v>2940</v>
      </c>
    </row>
    <row r="8087" hidden="1" spans="1:14" x14ac:dyDescent="0.25">
      <c r="A8087" s="106">
        <v>46020</v>
      </c>
      <c r="B8087">
        <v>6278</v>
      </c>
      <c r="C8087">
        <v>3194</v>
      </c>
      <c r="E8087">
        <v>28</v>
      </c>
      <c r="F8087" t="s">
        <v>7654</v>
      </c>
      <c r="G8087" t="s">
        <v>2044</v>
      </c>
      <c r="I8087" t="s">
        <v>2006</v>
      </c>
      <c r="J8087" t="s">
        <v>2242</v>
      </c>
      <c r="K8087" t="s">
        <v>2243</v>
      </c>
      <c r="L8087">
        <v>5</v>
      </c>
      <c r="M8087">
        <v>490</v>
      </c>
      <c r="N8087" s="43">
        <v>2450</v>
      </c>
    </row>
    <row r="8088" hidden="1" spans="1:14" x14ac:dyDescent="0.25">
      <c r="A8088" s="106">
        <v>46020</v>
      </c>
      <c r="B8088">
        <v>6279</v>
      </c>
      <c r="C8088">
        <v>3195</v>
      </c>
      <c r="E8088">
        <v>28</v>
      </c>
      <c r="F8088" t="s">
        <v>7654</v>
      </c>
      <c r="G8088" t="s">
        <v>2044</v>
      </c>
      <c r="I8088" t="s">
        <v>2006</v>
      </c>
      <c r="J8088" t="s">
        <v>2242</v>
      </c>
      <c r="K8088" t="s">
        <v>2243</v>
      </c>
      <c r="L8088">
        <v>3</v>
      </c>
      <c r="M8088">
        <v>490</v>
      </c>
      <c r="N8088" s="43">
        <v>1470</v>
      </c>
    </row>
    <row r="8089" hidden="1" spans="1:14" x14ac:dyDescent="0.25">
      <c r="A8089" s="106">
        <v>46021</v>
      </c>
      <c r="B8089">
        <v>6324</v>
      </c>
      <c r="C8089">
        <v>3240</v>
      </c>
      <c r="E8089">
        <v>28</v>
      </c>
      <c r="F8089" t="s">
        <v>7655</v>
      </c>
      <c r="G8089" t="s">
        <v>2036</v>
      </c>
      <c r="I8089" t="s">
        <v>2006</v>
      </c>
      <c r="J8089" t="s">
        <v>2242</v>
      </c>
      <c r="K8089" t="s">
        <v>2243</v>
      </c>
      <c r="L8089">
        <v>7</v>
      </c>
      <c r="M8089">
        <v>490</v>
      </c>
      <c r="N8089" s="43">
        <v>3430</v>
      </c>
    </row>
    <row r="8090" hidden="1" spans="1:14" x14ac:dyDescent="0.25">
      <c r="A8090" s="106">
        <v>46027</v>
      </c>
      <c r="B8090">
        <v>6448</v>
      </c>
      <c r="C8090">
        <v>3363</v>
      </c>
      <c r="E8090">
        <v>28</v>
      </c>
      <c r="F8090" t="s">
        <v>7656</v>
      </c>
      <c r="G8090" t="s">
        <v>2038</v>
      </c>
      <c r="I8090" t="s">
        <v>2006</v>
      </c>
      <c r="J8090" t="s">
        <v>2242</v>
      </c>
      <c r="K8090" t="s">
        <v>2243</v>
      </c>
      <c r="L8090">
        <v>8</v>
      </c>
      <c r="M8090">
        <v>490</v>
      </c>
      <c r="N8090" s="43">
        <v>3920</v>
      </c>
    </row>
    <row r="8091" hidden="1" spans="1:14" x14ac:dyDescent="0.25">
      <c r="A8091" s="106">
        <v>46027</v>
      </c>
      <c r="B8091">
        <v>6449</v>
      </c>
      <c r="C8091">
        <v>3364</v>
      </c>
      <c r="E8091">
        <v>28</v>
      </c>
      <c r="F8091" t="s">
        <v>7656</v>
      </c>
      <c r="G8091" t="s">
        <v>2038</v>
      </c>
      <c r="I8091" t="s">
        <v>2006</v>
      </c>
      <c r="J8091" t="s">
        <v>2242</v>
      </c>
      <c r="K8091" t="s">
        <v>2243</v>
      </c>
      <c r="L8091">
        <v>2</v>
      </c>
      <c r="M8091">
        <v>490</v>
      </c>
      <c r="N8091" s="43">
        <v>980</v>
      </c>
    </row>
    <row r="8092" hidden="1" spans="1:14" x14ac:dyDescent="0.25">
      <c r="A8092" s="106">
        <v>46027</v>
      </c>
      <c r="B8092">
        <v>6491</v>
      </c>
      <c r="C8092">
        <v>3406</v>
      </c>
      <c r="E8092">
        <v>28</v>
      </c>
      <c r="F8092" t="s">
        <v>7657</v>
      </c>
      <c r="G8092" t="s">
        <v>2368</v>
      </c>
      <c r="I8092" t="s">
        <v>2006</v>
      </c>
      <c r="J8092" t="s">
        <v>6685</v>
      </c>
      <c r="K8092" t="s">
        <v>6686</v>
      </c>
      <c r="L8092">
        <v>5</v>
      </c>
      <c r="M8092">
        <v>490</v>
      </c>
      <c r="N8092" s="43">
        <v>2450</v>
      </c>
    </row>
    <row r="8093" hidden="1" spans="1:14" x14ac:dyDescent="0.25">
      <c r="A8093" s="106">
        <v>46027</v>
      </c>
      <c r="B8093">
        <v>6492</v>
      </c>
      <c r="C8093">
        <v>3407</v>
      </c>
      <c r="E8093">
        <v>28</v>
      </c>
      <c r="F8093" t="s">
        <v>7657</v>
      </c>
      <c r="G8093" t="s">
        <v>2368</v>
      </c>
      <c r="I8093" t="s">
        <v>2006</v>
      </c>
      <c r="J8093" t="s">
        <v>6685</v>
      </c>
      <c r="K8093" t="s">
        <v>6686</v>
      </c>
      <c r="L8093">
        <v>3</v>
      </c>
      <c r="M8093">
        <v>490</v>
      </c>
      <c r="N8093" s="43">
        <v>1470</v>
      </c>
    </row>
    <row r="8094" hidden="1" spans="1:14" x14ac:dyDescent="0.25">
      <c r="A8094" s="106">
        <v>46028</v>
      </c>
      <c r="B8094">
        <v>6511</v>
      </c>
      <c r="C8094">
        <v>3426</v>
      </c>
      <c r="E8094">
        <v>28</v>
      </c>
      <c r="F8094" t="s">
        <v>7658</v>
      </c>
      <c r="G8094" t="s">
        <v>2036</v>
      </c>
      <c r="I8094" t="s">
        <v>2006</v>
      </c>
      <c r="J8094" t="s">
        <v>6685</v>
      </c>
      <c r="K8094" t="s">
        <v>6686</v>
      </c>
      <c r="L8094">
        <v>8</v>
      </c>
      <c r="M8094">
        <v>490</v>
      </c>
      <c r="N8094" s="43">
        <v>3920</v>
      </c>
    </row>
    <row r="8095" hidden="1" spans="1:14" x14ac:dyDescent="0.25">
      <c r="A8095" s="106">
        <v>46028</v>
      </c>
      <c r="B8095">
        <v>6512</v>
      </c>
      <c r="C8095">
        <v>3427</v>
      </c>
      <c r="E8095">
        <v>28</v>
      </c>
      <c r="F8095" t="s">
        <v>7658</v>
      </c>
      <c r="G8095" t="s">
        <v>2036</v>
      </c>
      <c r="I8095" t="s">
        <v>2006</v>
      </c>
      <c r="J8095" t="s">
        <v>6685</v>
      </c>
      <c r="K8095" t="s">
        <v>6686</v>
      </c>
      <c r="L8095">
        <v>2</v>
      </c>
      <c r="M8095">
        <v>490</v>
      </c>
      <c r="N8095" s="43">
        <v>980</v>
      </c>
    </row>
    <row r="8096" hidden="1" spans="1:14" x14ac:dyDescent="0.25">
      <c r="A8096" s="106">
        <v>46028</v>
      </c>
      <c r="B8096">
        <v>6529</v>
      </c>
      <c r="C8096">
        <v>3444</v>
      </c>
      <c r="E8096">
        <v>28</v>
      </c>
      <c r="F8096" t="s">
        <v>7659</v>
      </c>
      <c r="G8096" t="s">
        <v>2097</v>
      </c>
      <c r="I8096" t="s">
        <v>2006</v>
      </c>
      <c r="J8096" t="s">
        <v>6685</v>
      </c>
      <c r="K8096" t="s">
        <v>6686</v>
      </c>
      <c r="L8096">
        <v>5</v>
      </c>
      <c r="M8096">
        <v>490</v>
      </c>
      <c r="N8096" s="43">
        <v>2450</v>
      </c>
    </row>
    <row r="8097" hidden="1" spans="1:14" x14ac:dyDescent="0.25">
      <c r="A8097" s="106">
        <v>46028</v>
      </c>
      <c r="B8097">
        <v>6530</v>
      </c>
      <c r="C8097">
        <v>3445</v>
      </c>
      <c r="E8097">
        <v>28</v>
      </c>
      <c r="F8097" t="s">
        <v>7659</v>
      </c>
      <c r="G8097" t="s">
        <v>2097</v>
      </c>
      <c r="I8097" t="s">
        <v>2006</v>
      </c>
      <c r="J8097" t="s">
        <v>6685</v>
      </c>
      <c r="K8097" t="s">
        <v>6686</v>
      </c>
      <c r="L8097">
        <v>3</v>
      </c>
      <c r="M8097">
        <v>490</v>
      </c>
      <c r="N8097" s="43">
        <v>1470</v>
      </c>
    </row>
    <row r="8098" hidden="1" spans="1:14" x14ac:dyDescent="0.25">
      <c r="A8098" s="106">
        <v>46029</v>
      </c>
      <c r="B8098">
        <v>6620</v>
      </c>
      <c r="C8098">
        <v>3535</v>
      </c>
      <c r="E8098">
        <v>28</v>
      </c>
      <c r="F8098" t="s">
        <v>7660</v>
      </c>
      <c r="G8098" t="s">
        <v>2038</v>
      </c>
      <c r="I8098" t="s">
        <v>2006</v>
      </c>
      <c r="J8098" t="s">
        <v>6685</v>
      </c>
      <c r="K8098" t="s">
        <v>6686</v>
      </c>
      <c r="L8098">
        <v>8</v>
      </c>
      <c r="M8098">
        <v>490</v>
      </c>
      <c r="N8098" s="43">
        <v>3920</v>
      </c>
    </row>
    <row r="8099" hidden="1" spans="1:14" x14ac:dyDescent="0.25">
      <c r="A8099" s="106">
        <v>46029</v>
      </c>
      <c r="B8099">
        <v>6621</v>
      </c>
      <c r="C8099">
        <v>3536</v>
      </c>
      <c r="E8099">
        <v>28</v>
      </c>
      <c r="F8099" t="s">
        <v>7660</v>
      </c>
      <c r="G8099" t="s">
        <v>2038</v>
      </c>
      <c r="I8099" t="s">
        <v>2006</v>
      </c>
      <c r="J8099" t="s">
        <v>6685</v>
      </c>
      <c r="K8099" t="s">
        <v>6686</v>
      </c>
      <c r="L8099">
        <v>2</v>
      </c>
      <c r="M8099">
        <v>490</v>
      </c>
      <c r="N8099" s="43">
        <v>980</v>
      </c>
    </row>
    <row r="8100" hidden="1" spans="1:14" x14ac:dyDescent="0.25">
      <c r="A8100" s="106">
        <v>46034</v>
      </c>
      <c r="B8100">
        <v>6777</v>
      </c>
      <c r="C8100">
        <v>3684</v>
      </c>
      <c r="E8100">
        <v>28</v>
      </c>
      <c r="F8100" t="s">
        <v>7661</v>
      </c>
      <c r="G8100" t="s">
        <v>2036</v>
      </c>
      <c r="I8100" t="s">
        <v>2006</v>
      </c>
      <c r="J8100" t="s">
        <v>2242</v>
      </c>
      <c r="K8100" t="s">
        <v>2243</v>
      </c>
      <c r="L8100">
        <v>8</v>
      </c>
      <c r="M8100">
        <v>490</v>
      </c>
      <c r="N8100" s="43">
        <v>3920</v>
      </c>
    </row>
    <row r="8101" hidden="1" spans="1:14" x14ac:dyDescent="0.25">
      <c r="A8101" s="106">
        <v>46034</v>
      </c>
      <c r="B8101">
        <v>6778</v>
      </c>
      <c r="C8101">
        <v>3685</v>
      </c>
      <c r="E8101">
        <v>28</v>
      </c>
      <c r="F8101" t="s">
        <v>7661</v>
      </c>
      <c r="G8101" t="s">
        <v>2036</v>
      </c>
      <c r="I8101" t="s">
        <v>2006</v>
      </c>
      <c r="J8101" t="s">
        <v>2242</v>
      </c>
      <c r="K8101" t="s">
        <v>2243</v>
      </c>
      <c r="L8101">
        <v>2</v>
      </c>
      <c r="M8101">
        <v>490</v>
      </c>
      <c r="N8101" s="43">
        <v>980</v>
      </c>
    </row>
    <row r="8102" hidden="1" spans="1:14" x14ac:dyDescent="0.25">
      <c r="A8102" s="106">
        <v>46034</v>
      </c>
      <c r="B8102">
        <v>6795</v>
      </c>
      <c r="C8102">
        <v>3702</v>
      </c>
      <c r="E8102">
        <v>28</v>
      </c>
      <c r="F8102" t="s">
        <v>7662</v>
      </c>
      <c r="G8102" t="s">
        <v>2038</v>
      </c>
      <c r="I8102" t="s">
        <v>2006</v>
      </c>
      <c r="J8102" t="s">
        <v>2242</v>
      </c>
      <c r="K8102" t="s">
        <v>2243</v>
      </c>
      <c r="L8102">
        <v>5</v>
      </c>
      <c r="M8102">
        <v>490</v>
      </c>
      <c r="N8102" s="43">
        <v>2450</v>
      </c>
    </row>
    <row r="8103" hidden="1" spans="1:14" x14ac:dyDescent="0.25">
      <c r="A8103" s="106">
        <v>46034</v>
      </c>
      <c r="B8103">
        <v>6796</v>
      </c>
      <c r="C8103">
        <v>3703</v>
      </c>
      <c r="E8103">
        <v>28</v>
      </c>
      <c r="F8103" t="s">
        <v>7662</v>
      </c>
      <c r="G8103" t="s">
        <v>2038</v>
      </c>
      <c r="I8103" t="s">
        <v>2006</v>
      </c>
      <c r="J8103" t="s">
        <v>2242</v>
      </c>
      <c r="K8103" t="s">
        <v>2243</v>
      </c>
      <c r="L8103">
        <v>3</v>
      </c>
      <c r="M8103">
        <v>490</v>
      </c>
      <c r="N8103" s="43">
        <v>1470</v>
      </c>
    </row>
    <row r="8104" hidden="1" spans="1:14" x14ac:dyDescent="0.25">
      <c r="A8104" s="106">
        <v>46035</v>
      </c>
      <c r="B8104">
        <v>6836</v>
      </c>
      <c r="C8104">
        <v>3744</v>
      </c>
      <c r="E8104">
        <v>28</v>
      </c>
      <c r="F8104" t="s">
        <v>7663</v>
      </c>
      <c r="G8104" t="s">
        <v>2021</v>
      </c>
      <c r="I8104" t="s">
        <v>2006</v>
      </c>
      <c r="J8104" t="s">
        <v>2242</v>
      </c>
      <c r="K8104" t="s">
        <v>2243</v>
      </c>
      <c r="L8104">
        <v>8</v>
      </c>
      <c r="M8104">
        <v>490</v>
      </c>
      <c r="N8104" s="43">
        <v>3920</v>
      </c>
    </row>
    <row r="8105" hidden="1" spans="1:14" x14ac:dyDescent="0.25">
      <c r="A8105" s="106">
        <v>46035</v>
      </c>
      <c r="B8105">
        <v>6837</v>
      </c>
      <c r="C8105">
        <v>3745</v>
      </c>
      <c r="E8105">
        <v>28</v>
      </c>
      <c r="F8105" t="s">
        <v>7663</v>
      </c>
      <c r="G8105" t="s">
        <v>2021</v>
      </c>
      <c r="I8105" t="s">
        <v>2006</v>
      </c>
      <c r="J8105" t="s">
        <v>2242</v>
      </c>
      <c r="K8105" t="s">
        <v>2243</v>
      </c>
      <c r="L8105">
        <v>2</v>
      </c>
      <c r="M8105">
        <v>490</v>
      </c>
      <c r="N8105" s="43">
        <v>980</v>
      </c>
    </row>
    <row r="8106" hidden="1" spans="1:14" x14ac:dyDescent="0.25">
      <c r="A8106" s="106">
        <v>46037</v>
      </c>
      <c r="B8106">
        <v>6952</v>
      </c>
      <c r="C8106">
        <v>3858</v>
      </c>
      <c r="E8106">
        <v>28</v>
      </c>
      <c r="F8106" t="s">
        <v>7664</v>
      </c>
      <c r="G8106" t="s">
        <v>2036</v>
      </c>
      <c r="I8106" t="s">
        <v>2006</v>
      </c>
      <c r="J8106" t="s">
        <v>2242</v>
      </c>
      <c r="K8106" t="s">
        <v>2243</v>
      </c>
      <c r="L8106">
        <v>8</v>
      </c>
      <c r="M8106">
        <v>490</v>
      </c>
      <c r="N8106" s="43">
        <v>3920</v>
      </c>
    </row>
    <row r="8107" hidden="1" spans="1:14" x14ac:dyDescent="0.25">
      <c r="A8107" s="106">
        <v>46038</v>
      </c>
      <c r="B8107">
        <v>6998</v>
      </c>
      <c r="C8107">
        <v>3904</v>
      </c>
      <c r="E8107">
        <v>28</v>
      </c>
      <c r="F8107" t="s">
        <v>7665</v>
      </c>
      <c r="G8107" t="s">
        <v>2036</v>
      </c>
      <c r="I8107" t="s">
        <v>2006</v>
      </c>
      <c r="J8107" t="s">
        <v>2242</v>
      </c>
      <c r="K8107" t="s">
        <v>2243</v>
      </c>
      <c r="L8107">
        <v>8</v>
      </c>
      <c r="M8107">
        <v>490</v>
      </c>
      <c r="N8107" s="43">
        <v>3920</v>
      </c>
    </row>
    <row r="8108" hidden="1" spans="1:14" x14ac:dyDescent="0.25">
      <c r="A8108" s="106">
        <v>46041</v>
      </c>
      <c r="B8108">
        <v>7100</v>
      </c>
      <c r="C8108">
        <v>4006</v>
      </c>
      <c r="E8108">
        <v>28</v>
      </c>
      <c r="F8108" t="s">
        <v>7666</v>
      </c>
      <c r="G8108" t="s">
        <v>2021</v>
      </c>
      <c r="I8108" t="s">
        <v>2006</v>
      </c>
      <c r="J8108" t="s">
        <v>2242</v>
      </c>
      <c r="K8108" t="s">
        <v>2243</v>
      </c>
      <c r="L8108">
        <v>8</v>
      </c>
      <c r="M8108">
        <v>490</v>
      </c>
      <c r="N8108" s="43">
        <v>3920</v>
      </c>
    </row>
    <row r="8109" hidden="1" spans="1:14" x14ac:dyDescent="0.25">
      <c r="A8109" s="106">
        <v>46041</v>
      </c>
      <c r="B8109">
        <v>7101</v>
      </c>
      <c r="C8109">
        <v>4007</v>
      </c>
      <c r="E8109">
        <v>28</v>
      </c>
      <c r="F8109" t="s">
        <v>7666</v>
      </c>
      <c r="G8109" t="s">
        <v>2021</v>
      </c>
      <c r="I8109" t="s">
        <v>2006</v>
      </c>
      <c r="J8109" t="s">
        <v>2242</v>
      </c>
      <c r="K8109" t="s">
        <v>2243</v>
      </c>
      <c r="L8109">
        <v>2</v>
      </c>
      <c r="M8109">
        <v>490</v>
      </c>
      <c r="N8109" s="43">
        <v>980</v>
      </c>
    </row>
    <row r="8110" hidden="1" spans="1:14" x14ac:dyDescent="0.25">
      <c r="A8110" s="106">
        <v>46041</v>
      </c>
      <c r="B8110">
        <v>7109</v>
      </c>
      <c r="C8110">
        <v>4015</v>
      </c>
      <c r="E8110">
        <v>28</v>
      </c>
      <c r="F8110" t="s">
        <v>7667</v>
      </c>
      <c r="G8110" t="s">
        <v>2063</v>
      </c>
      <c r="I8110" t="s">
        <v>2006</v>
      </c>
      <c r="J8110" t="s">
        <v>2242</v>
      </c>
      <c r="K8110" t="s">
        <v>2243</v>
      </c>
      <c r="L8110">
        <v>8</v>
      </c>
      <c r="M8110">
        <v>490</v>
      </c>
      <c r="N8110" s="43">
        <v>3920</v>
      </c>
    </row>
    <row r="8111" hidden="1" spans="1:14" x14ac:dyDescent="0.25">
      <c r="A8111" s="106">
        <v>46042</v>
      </c>
      <c r="B8111">
        <v>7157</v>
      </c>
      <c r="C8111">
        <v>4061</v>
      </c>
      <c r="E8111">
        <v>28</v>
      </c>
      <c r="F8111" t="s">
        <v>7668</v>
      </c>
      <c r="G8111" t="s">
        <v>2021</v>
      </c>
      <c r="I8111" t="s">
        <v>2006</v>
      </c>
      <c r="J8111" t="s">
        <v>6565</v>
      </c>
      <c r="K8111" t="s">
        <v>6566</v>
      </c>
      <c r="L8111">
        <v>8</v>
      </c>
      <c r="M8111">
        <v>520</v>
      </c>
      <c r="N8111" s="43">
        <v>4160</v>
      </c>
    </row>
    <row r="8112" hidden="1" spans="1:14" x14ac:dyDescent="0.25">
      <c r="A8112" s="106">
        <v>46043</v>
      </c>
      <c r="B8112">
        <v>7191</v>
      </c>
      <c r="C8112">
        <v>4095</v>
      </c>
      <c r="E8112">
        <v>28</v>
      </c>
      <c r="F8112" t="s">
        <v>7669</v>
      </c>
      <c r="G8112" t="s">
        <v>2021</v>
      </c>
      <c r="I8112" t="s">
        <v>2006</v>
      </c>
      <c r="J8112" t="s">
        <v>6565</v>
      </c>
      <c r="K8112" t="s">
        <v>6566</v>
      </c>
      <c r="L8112">
        <v>8</v>
      </c>
      <c r="M8112">
        <v>520</v>
      </c>
      <c r="N8112" s="43">
        <v>4160</v>
      </c>
    </row>
    <row r="8113" hidden="1" spans="1:14" x14ac:dyDescent="0.25">
      <c r="A8113" s="106">
        <v>46043</v>
      </c>
      <c r="B8113">
        <v>7192</v>
      </c>
      <c r="C8113">
        <v>4096</v>
      </c>
      <c r="E8113">
        <v>28</v>
      </c>
      <c r="F8113" t="s">
        <v>7669</v>
      </c>
      <c r="G8113" t="s">
        <v>2021</v>
      </c>
      <c r="I8113" t="s">
        <v>2006</v>
      </c>
      <c r="J8113" t="s">
        <v>6565</v>
      </c>
      <c r="K8113" t="s">
        <v>6566</v>
      </c>
      <c r="L8113">
        <v>2</v>
      </c>
      <c r="M8113">
        <v>520</v>
      </c>
      <c r="N8113" s="43">
        <v>1040</v>
      </c>
    </row>
    <row r="8114" hidden="1" spans="1:14" x14ac:dyDescent="0.25">
      <c r="A8114" s="106">
        <v>46043</v>
      </c>
      <c r="B8114">
        <v>7203</v>
      </c>
      <c r="C8114">
        <v>4107</v>
      </c>
      <c r="E8114">
        <v>28</v>
      </c>
      <c r="F8114" t="s">
        <v>7670</v>
      </c>
      <c r="G8114" t="s">
        <v>2027</v>
      </c>
      <c r="I8114" t="s">
        <v>2006</v>
      </c>
      <c r="J8114" t="s">
        <v>6565</v>
      </c>
      <c r="K8114" t="s">
        <v>6566</v>
      </c>
      <c r="L8114">
        <v>5</v>
      </c>
      <c r="M8114">
        <v>520</v>
      </c>
      <c r="N8114" s="43">
        <v>2600</v>
      </c>
    </row>
    <row r="8115" hidden="1" spans="1:14" x14ac:dyDescent="0.25">
      <c r="A8115" s="106">
        <v>46043</v>
      </c>
      <c r="B8115">
        <v>7204</v>
      </c>
      <c r="C8115">
        <v>4108</v>
      </c>
      <c r="E8115">
        <v>28</v>
      </c>
      <c r="F8115" t="s">
        <v>7670</v>
      </c>
      <c r="G8115" t="s">
        <v>2027</v>
      </c>
      <c r="I8115" t="s">
        <v>2006</v>
      </c>
      <c r="J8115" t="s">
        <v>6565</v>
      </c>
      <c r="K8115" t="s">
        <v>6566</v>
      </c>
      <c r="L8115">
        <v>3</v>
      </c>
      <c r="M8115">
        <v>520</v>
      </c>
      <c r="N8115" s="43">
        <v>1560</v>
      </c>
    </row>
    <row r="8116" hidden="1" spans="1:14" x14ac:dyDescent="0.25">
      <c r="A8116" s="106">
        <v>46048</v>
      </c>
      <c r="B8116">
        <v>7382</v>
      </c>
      <c r="C8116">
        <v>4285</v>
      </c>
      <c r="E8116">
        <v>28</v>
      </c>
      <c r="F8116" t="s">
        <v>7671</v>
      </c>
      <c r="G8116" t="s">
        <v>2054</v>
      </c>
      <c r="I8116" t="s">
        <v>2006</v>
      </c>
      <c r="J8116" t="s">
        <v>6565</v>
      </c>
      <c r="K8116" t="s">
        <v>6566</v>
      </c>
      <c r="L8116">
        <v>8</v>
      </c>
      <c r="M8116">
        <v>520</v>
      </c>
      <c r="N8116" s="43">
        <v>4160</v>
      </c>
    </row>
    <row r="8117" hidden="1" spans="1:14" x14ac:dyDescent="0.25">
      <c r="A8117" s="106">
        <v>46048</v>
      </c>
      <c r="B8117">
        <v>7383</v>
      </c>
      <c r="C8117">
        <v>4286</v>
      </c>
      <c r="E8117">
        <v>28</v>
      </c>
      <c r="F8117" t="s">
        <v>7671</v>
      </c>
      <c r="G8117" t="s">
        <v>2054</v>
      </c>
      <c r="I8117" t="s">
        <v>2006</v>
      </c>
      <c r="J8117" t="s">
        <v>6565</v>
      </c>
      <c r="K8117" t="s">
        <v>6566</v>
      </c>
      <c r="L8117">
        <v>2</v>
      </c>
      <c r="M8117">
        <v>520</v>
      </c>
      <c r="N8117" s="43">
        <v>1040</v>
      </c>
    </row>
    <row r="8118" hidden="1" spans="1:14" x14ac:dyDescent="0.25">
      <c r="A8118" s="106">
        <v>46048</v>
      </c>
      <c r="B8118">
        <v>7404</v>
      </c>
      <c r="C8118">
        <v>4307</v>
      </c>
      <c r="E8118">
        <v>28</v>
      </c>
      <c r="F8118" t="s">
        <v>7672</v>
      </c>
      <c r="G8118" t="s">
        <v>2025</v>
      </c>
      <c r="I8118" t="s">
        <v>2006</v>
      </c>
      <c r="J8118" t="s">
        <v>6565</v>
      </c>
      <c r="K8118" t="s">
        <v>6566</v>
      </c>
      <c r="L8118">
        <v>5</v>
      </c>
      <c r="M8118">
        <v>520</v>
      </c>
      <c r="N8118" s="43">
        <v>2600</v>
      </c>
    </row>
    <row r="8119" hidden="1" spans="1:14" x14ac:dyDescent="0.25">
      <c r="A8119" s="106">
        <v>46048</v>
      </c>
      <c r="B8119">
        <v>7405</v>
      </c>
      <c r="C8119">
        <v>4308</v>
      </c>
      <c r="E8119">
        <v>28</v>
      </c>
      <c r="F8119" t="s">
        <v>7672</v>
      </c>
      <c r="G8119" t="s">
        <v>2025</v>
      </c>
      <c r="I8119" t="s">
        <v>2006</v>
      </c>
      <c r="J8119" t="s">
        <v>6565</v>
      </c>
      <c r="K8119" t="s">
        <v>6566</v>
      </c>
      <c r="L8119">
        <v>3</v>
      </c>
      <c r="M8119">
        <v>520</v>
      </c>
      <c r="N8119" s="43">
        <v>1560</v>
      </c>
    </row>
    <row r="8120" hidden="1" spans="1:14" x14ac:dyDescent="0.25">
      <c r="A8120" s="106">
        <v>46049</v>
      </c>
      <c r="B8120">
        <v>7435</v>
      </c>
      <c r="C8120">
        <v>4338</v>
      </c>
      <c r="E8120">
        <v>28</v>
      </c>
      <c r="F8120" t="s">
        <v>7673</v>
      </c>
      <c r="G8120" t="s">
        <v>2021</v>
      </c>
      <c r="I8120" t="s">
        <v>2006</v>
      </c>
      <c r="J8120" t="s">
        <v>6565</v>
      </c>
      <c r="K8120" t="s">
        <v>6566</v>
      </c>
      <c r="L8120">
        <v>8</v>
      </c>
      <c r="M8120">
        <v>520</v>
      </c>
      <c r="N8120" s="43">
        <v>4160</v>
      </c>
    </row>
    <row r="8121" hidden="1" spans="1:14" x14ac:dyDescent="0.25">
      <c r="A8121" s="106">
        <v>46049</v>
      </c>
      <c r="B8121">
        <v>7477</v>
      </c>
      <c r="C8121">
        <v>4378</v>
      </c>
      <c r="E8121">
        <v>28</v>
      </c>
      <c r="F8121" t="s">
        <v>7674</v>
      </c>
      <c r="G8121" t="s">
        <v>2063</v>
      </c>
      <c r="I8121" t="s">
        <v>2006</v>
      </c>
      <c r="J8121" t="s">
        <v>6565</v>
      </c>
      <c r="K8121" t="s">
        <v>6566</v>
      </c>
      <c r="L8121">
        <v>5</v>
      </c>
      <c r="M8121">
        <v>520</v>
      </c>
      <c r="N8121" s="43">
        <v>2600</v>
      </c>
    </row>
    <row r="8122" hidden="1" spans="1:14" x14ac:dyDescent="0.25">
      <c r="A8122" s="106">
        <v>46049</v>
      </c>
      <c r="B8122">
        <v>7478</v>
      </c>
      <c r="C8122">
        <v>4379</v>
      </c>
      <c r="E8122">
        <v>28</v>
      </c>
      <c r="F8122" t="s">
        <v>7674</v>
      </c>
      <c r="G8122" t="s">
        <v>2063</v>
      </c>
      <c r="I8122" t="s">
        <v>2006</v>
      </c>
      <c r="J8122" t="s">
        <v>6565</v>
      </c>
      <c r="K8122" t="s">
        <v>6566</v>
      </c>
      <c r="L8122">
        <v>3</v>
      </c>
      <c r="M8122">
        <v>520</v>
      </c>
      <c r="N8122" s="43">
        <v>1560</v>
      </c>
    </row>
    <row r="8123" hidden="1" spans="1:14" x14ac:dyDescent="0.25">
      <c r="A8123" s="106">
        <v>46051</v>
      </c>
      <c r="B8123">
        <v>7546</v>
      </c>
      <c r="C8123">
        <v>4447</v>
      </c>
      <c r="E8123">
        <v>28</v>
      </c>
      <c r="F8123" t="s">
        <v>7675</v>
      </c>
      <c r="G8123" t="s">
        <v>2036</v>
      </c>
      <c r="I8123" t="s">
        <v>2006</v>
      </c>
      <c r="J8123" t="s">
        <v>6565</v>
      </c>
      <c r="K8123" t="s">
        <v>6566</v>
      </c>
      <c r="L8123">
        <v>8</v>
      </c>
      <c r="M8123">
        <v>520</v>
      </c>
      <c r="N8123" s="43">
        <v>4160</v>
      </c>
    </row>
    <row r="8124" hidden="1" spans="1:14" x14ac:dyDescent="0.25">
      <c r="A8124" s="106">
        <v>46052</v>
      </c>
      <c r="B8124">
        <v>7597</v>
      </c>
      <c r="C8124">
        <v>4497</v>
      </c>
      <c r="E8124">
        <v>28</v>
      </c>
      <c r="F8124" t="s">
        <v>7676</v>
      </c>
      <c r="G8124" t="s">
        <v>2021</v>
      </c>
      <c r="I8124" t="s">
        <v>2006</v>
      </c>
      <c r="J8124" t="s">
        <v>6565</v>
      </c>
      <c r="K8124" t="s">
        <v>6566</v>
      </c>
      <c r="L8124">
        <v>7</v>
      </c>
      <c r="M8124">
        <v>520</v>
      </c>
      <c r="N8124" s="43">
        <v>3640</v>
      </c>
    </row>
    <row r="8125" hidden="1" spans="1:14" x14ac:dyDescent="0.25">
      <c r="A8125" s="106">
        <v>46055</v>
      </c>
      <c r="B8125">
        <v>7704</v>
      </c>
      <c r="C8125">
        <v>4603</v>
      </c>
      <c r="E8125">
        <v>28</v>
      </c>
      <c r="F8125" t="s">
        <v>7677</v>
      </c>
      <c r="G8125" t="s">
        <v>2054</v>
      </c>
      <c r="I8125" t="s">
        <v>2006</v>
      </c>
      <c r="J8125" t="s">
        <v>6565</v>
      </c>
      <c r="K8125" t="s">
        <v>6566</v>
      </c>
      <c r="L8125">
        <v>8</v>
      </c>
      <c r="M8125">
        <v>520</v>
      </c>
      <c r="N8125" s="43">
        <v>4160</v>
      </c>
    </row>
    <row r="8126" hidden="1" spans="1:14" x14ac:dyDescent="0.25">
      <c r="A8126" s="106">
        <v>46055</v>
      </c>
      <c r="B8126">
        <v>7732</v>
      </c>
      <c r="C8126">
        <v>4631</v>
      </c>
      <c r="E8126">
        <v>28</v>
      </c>
      <c r="F8126" t="s">
        <v>6213</v>
      </c>
      <c r="G8126" t="s">
        <v>2044</v>
      </c>
      <c r="I8126" t="s">
        <v>2006</v>
      </c>
      <c r="J8126" t="s">
        <v>6565</v>
      </c>
      <c r="K8126" t="s">
        <v>6566</v>
      </c>
      <c r="L8126">
        <v>5</v>
      </c>
      <c r="M8126">
        <v>520</v>
      </c>
      <c r="N8126" s="43">
        <v>2600</v>
      </c>
    </row>
    <row r="8127" hidden="1" spans="1:14" x14ac:dyDescent="0.25">
      <c r="A8127" s="106">
        <v>46055</v>
      </c>
      <c r="B8127">
        <v>7733</v>
      </c>
      <c r="C8127">
        <v>4632</v>
      </c>
      <c r="E8127">
        <v>28</v>
      </c>
      <c r="F8127" t="s">
        <v>6213</v>
      </c>
      <c r="G8127" t="s">
        <v>2044</v>
      </c>
      <c r="I8127" t="s">
        <v>2006</v>
      </c>
      <c r="J8127" t="s">
        <v>6565</v>
      </c>
      <c r="K8127" t="s">
        <v>6566</v>
      </c>
      <c r="L8127">
        <v>3</v>
      </c>
      <c r="M8127">
        <v>520</v>
      </c>
      <c r="N8127" s="43">
        <v>1560</v>
      </c>
    </row>
    <row r="8128" hidden="1" spans="1:14" x14ac:dyDescent="0.25">
      <c r="A8128" s="106">
        <v>46056</v>
      </c>
      <c r="B8128">
        <v>7744</v>
      </c>
      <c r="C8128">
        <v>4643</v>
      </c>
      <c r="E8128">
        <v>28</v>
      </c>
      <c r="F8128" t="s">
        <v>4773</v>
      </c>
      <c r="G8128" t="s">
        <v>2036</v>
      </c>
      <c r="I8128" t="s">
        <v>2006</v>
      </c>
      <c r="J8128" t="s">
        <v>6565</v>
      </c>
      <c r="K8128" t="s">
        <v>6566</v>
      </c>
      <c r="L8128">
        <v>8</v>
      </c>
      <c r="M8128">
        <v>520</v>
      </c>
      <c r="N8128" s="43">
        <v>4160</v>
      </c>
    </row>
    <row r="8129" hidden="1" spans="1:14" x14ac:dyDescent="0.25">
      <c r="A8129" s="106">
        <v>46057</v>
      </c>
      <c r="B8129">
        <v>7802</v>
      </c>
      <c r="C8129">
        <v>4701</v>
      </c>
      <c r="E8129">
        <v>28</v>
      </c>
      <c r="F8129" t="s">
        <v>7678</v>
      </c>
      <c r="G8129" t="s">
        <v>2054</v>
      </c>
      <c r="I8129" t="s">
        <v>2006</v>
      </c>
      <c r="J8129" t="s">
        <v>6565</v>
      </c>
      <c r="K8129" t="s">
        <v>6566</v>
      </c>
      <c r="L8129">
        <v>8</v>
      </c>
      <c r="M8129">
        <v>520</v>
      </c>
      <c r="N8129" s="43">
        <v>4160</v>
      </c>
    </row>
    <row r="8130" hidden="1" spans="1:14" x14ac:dyDescent="0.25">
      <c r="A8130" s="106">
        <v>46057</v>
      </c>
      <c r="B8130">
        <v>7829</v>
      </c>
      <c r="C8130">
        <v>4728</v>
      </c>
      <c r="E8130">
        <v>28</v>
      </c>
      <c r="F8130" t="s">
        <v>7679</v>
      </c>
      <c r="G8130" t="s">
        <v>2038</v>
      </c>
      <c r="I8130" t="s">
        <v>2006</v>
      </c>
      <c r="J8130" t="s">
        <v>6565</v>
      </c>
      <c r="K8130" t="s">
        <v>6566</v>
      </c>
      <c r="L8130">
        <v>8</v>
      </c>
      <c r="M8130">
        <v>520</v>
      </c>
      <c r="N8130" s="43">
        <v>4160</v>
      </c>
    </row>
    <row r="8131" hidden="1" spans="1:14" x14ac:dyDescent="0.25">
      <c r="A8131" s="106">
        <v>46060</v>
      </c>
      <c r="B8131">
        <v>7941</v>
      </c>
      <c r="C8131">
        <v>4840</v>
      </c>
      <c r="E8131">
        <v>28</v>
      </c>
      <c r="F8131" t="s">
        <v>7680</v>
      </c>
      <c r="G8131" t="s">
        <v>2095</v>
      </c>
      <c r="I8131" t="s">
        <v>2006</v>
      </c>
      <c r="J8131" t="s">
        <v>6948</v>
      </c>
      <c r="K8131" t="s">
        <v>6949</v>
      </c>
      <c r="L8131">
        <v>5</v>
      </c>
      <c r="M8131">
        <v>520</v>
      </c>
      <c r="N8131" s="43">
        <v>2600</v>
      </c>
    </row>
    <row r="8132" hidden="1" spans="1:14" x14ac:dyDescent="0.25">
      <c r="A8132" s="106">
        <v>46060</v>
      </c>
      <c r="B8132">
        <v>7942</v>
      </c>
      <c r="C8132">
        <v>4841</v>
      </c>
      <c r="E8132">
        <v>28</v>
      </c>
      <c r="F8132" t="s">
        <v>7680</v>
      </c>
      <c r="G8132" t="s">
        <v>2095</v>
      </c>
      <c r="I8132" t="s">
        <v>2006</v>
      </c>
      <c r="J8132" t="s">
        <v>6948</v>
      </c>
      <c r="K8132" t="s">
        <v>6949</v>
      </c>
      <c r="L8132">
        <v>3</v>
      </c>
      <c r="M8132">
        <v>520</v>
      </c>
      <c r="N8132" s="43">
        <v>1560</v>
      </c>
    </row>
    <row r="8133" hidden="1" spans="1:14" x14ac:dyDescent="0.25">
      <c r="A8133" s="106">
        <v>46062</v>
      </c>
      <c r="B8133">
        <v>7978</v>
      </c>
      <c r="C8133">
        <v>4877</v>
      </c>
      <c r="E8133">
        <v>28</v>
      </c>
      <c r="F8133" t="s">
        <v>7681</v>
      </c>
      <c r="G8133" t="s">
        <v>2036</v>
      </c>
      <c r="I8133" t="s">
        <v>2006</v>
      </c>
      <c r="J8133" t="s">
        <v>6565</v>
      </c>
      <c r="K8133" t="s">
        <v>6566</v>
      </c>
      <c r="L8133">
        <v>8</v>
      </c>
      <c r="M8133">
        <v>520</v>
      </c>
      <c r="N8133" s="43">
        <v>4160</v>
      </c>
    </row>
    <row r="8134" hidden="1" spans="1:14" x14ac:dyDescent="0.25">
      <c r="A8134" s="106">
        <v>46063</v>
      </c>
      <c r="B8134">
        <v>8042</v>
      </c>
      <c r="C8134">
        <v>4940</v>
      </c>
      <c r="E8134">
        <v>28</v>
      </c>
      <c r="F8134" t="s">
        <v>3410</v>
      </c>
      <c r="G8134" t="s">
        <v>2012</v>
      </c>
      <c r="I8134" t="s">
        <v>2006</v>
      </c>
      <c r="J8134" t="s">
        <v>6565</v>
      </c>
      <c r="K8134" t="s">
        <v>6566</v>
      </c>
      <c r="L8134">
        <v>8</v>
      </c>
      <c r="M8134">
        <v>520</v>
      </c>
      <c r="N8134" s="43">
        <v>4160</v>
      </c>
    </row>
    <row r="8135" hidden="1" spans="1:14" x14ac:dyDescent="0.25">
      <c r="A8135" s="106">
        <v>46065</v>
      </c>
      <c r="B8135">
        <v>8202</v>
      </c>
      <c r="C8135">
        <v>5100</v>
      </c>
      <c r="E8135">
        <v>28</v>
      </c>
      <c r="F8135" t="s">
        <v>7682</v>
      </c>
      <c r="G8135" t="s">
        <v>2054</v>
      </c>
      <c r="I8135" t="s">
        <v>2006</v>
      </c>
      <c r="J8135" t="s">
        <v>6565</v>
      </c>
      <c r="K8135" t="s">
        <v>6566</v>
      </c>
      <c r="L8135">
        <v>8</v>
      </c>
      <c r="M8135">
        <v>520</v>
      </c>
      <c r="N8135" s="43">
        <v>4160</v>
      </c>
    </row>
    <row r="8136" hidden="1" spans="1:14" x14ac:dyDescent="0.25">
      <c r="A8136" s="106">
        <v>46065</v>
      </c>
      <c r="B8136">
        <v>8203</v>
      </c>
      <c r="C8136">
        <v>5101</v>
      </c>
      <c r="E8136">
        <v>28</v>
      </c>
      <c r="F8136" t="s">
        <v>7682</v>
      </c>
      <c r="G8136" t="s">
        <v>2054</v>
      </c>
      <c r="I8136" t="s">
        <v>2006</v>
      </c>
      <c r="J8136" t="s">
        <v>6565</v>
      </c>
      <c r="K8136" t="s">
        <v>6566</v>
      </c>
      <c r="L8136">
        <v>2</v>
      </c>
      <c r="M8136">
        <v>520</v>
      </c>
      <c r="N8136" s="43">
        <v>1040</v>
      </c>
    </row>
    <row r="8137" hidden="1" spans="1:14" x14ac:dyDescent="0.25">
      <c r="A8137" s="106">
        <v>46067</v>
      </c>
      <c r="B8137">
        <v>8277</v>
      </c>
      <c r="C8137">
        <v>5159</v>
      </c>
      <c r="E8137">
        <v>28</v>
      </c>
      <c r="F8137" t="s">
        <v>7683</v>
      </c>
      <c r="G8137" t="s">
        <v>2036</v>
      </c>
      <c r="I8137" t="s">
        <v>2006</v>
      </c>
      <c r="J8137" t="s">
        <v>6948</v>
      </c>
      <c r="K8137" t="s">
        <v>6949</v>
      </c>
      <c r="L8137">
        <v>6</v>
      </c>
      <c r="M8137">
        <v>520</v>
      </c>
      <c r="N8137" s="43">
        <v>3120</v>
      </c>
    </row>
    <row r="8138" hidden="1" spans="1:14" x14ac:dyDescent="0.25">
      <c r="A8138" s="106">
        <v>46069</v>
      </c>
      <c r="B8138">
        <v>8310</v>
      </c>
      <c r="C8138">
        <v>5192</v>
      </c>
      <c r="E8138">
        <v>28</v>
      </c>
      <c r="F8138" t="s">
        <v>3423</v>
      </c>
      <c r="G8138" t="s">
        <v>2063</v>
      </c>
      <c r="I8138" t="s">
        <v>2006</v>
      </c>
      <c r="J8138" t="s">
        <v>6565</v>
      </c>
      <c r="K8138" t="s">
        <v>6566</v>
      </c>
      <c r="L8138">
        <v>8</v>
      </c>
      <c r="M8138">
        <v>520</v>
      </c>
      <c r="N8138" s="43">
        <v>4160</v>
      </c>
    </row>
    <row r="8139" hidden="1" spans="1:14" x14ac:dyDescent="0.25">
      <c r="A8139" s="106">
        <v>46071</v>
      </c>
      <c r="B8139">
        <v>8428</v>
      </c>
      <c r="C8139">
        <v>5324</v>
      </c>
      <c r="E8139">
        <v>28</v>
      </c>
      <c r="F8139" t="s">
        <v>7684</v>
      </c>
      <c r="G8139" t="s">
        <v>2021</v>
      </c>
      <c r="I8139" t="s">
        <v>2006</v>
      </c>
      <c r="J8139" t="s">
        <v>6565</v>
      </c>
      <c r="K8139" t="s">
        <v>6566</v>
      </c>
      <c r="L8139">
        <v>8</v>
      </c>
      <c r="M8139">
        <v>520</v>
      </c>
      <c r="N8139" s="43">
        <v>4160</v>
      </c>
    </row>
    <row r="8140" hidden="1" spans="1:14" x14ac:dyDescent="0.25">
      <c r="A8140" s="106">
        <v>46072</v>
      </c>
      <c r="B8140">
        <v>8469</v>
      </c>
      <c r="C8140">
        <v>5376</v>
      </c>
      <c r="E8140">
        <v>28</v>
      </c>
      <c r="F8140" t="s">
        <v>7685</v>
      </c>
      <c r="G8140" t="s">
        <v>2038</v>
      </c>
      <c r="I8140" t="s">
        <v>2006</v>
      </c>
      <c r="J8140" t="s">
        <v>6565</v>
      </c>
      <c r="K8140" t="s">
        <v>6566</v>
      </c>
      <c r="L8140">
        <v>8</v>
      </c>
      <c r="M8140">
        <v>520</v>
      </c>
      <c r="N8140" s="43">
        <v>4160</v>
      </c>
    </row>
    <row r="8141" hidden="1" spans="1:14" x14ac:dyDescent="0.25">
      <c r="A8141" s="106">
        <v>46076</v>
      </c>
      <c r="B8141">
        <v>8619</v>
      </c>
      <c r="C8141">
        <v>5536</v>
      </c>
      <c r="E8141">
        <v>28</v>
      </c>
      <c r="F8141" t="s">
        <v>5261</v>
      </c>
      <c r="G8141" t="s">
        <v>2021</v>
      </c>
      <c r="I8141" t="s">
        <v>2006</v>
      </c>
      <c r="J8141" t="s">
        <v>6565</v>
      </c>
      <c r="K8141" t="s">
        <v>6566</v>
      </c>
      <c r="L8141">
        <v>8</v>
      </c>
      <c r="M8141">
        <v>520</v>
      </c>
      <c r="N8141" s="43">
        <v>4160</v>
      </c>
    </row>
    <row r="8142" hidden="1" spans="1:14" x14ac:dyDescent="0.25">
      <c r="A8142" s="106">
        <v>46076</v>
      </c>
      <c r="B8142">
        <v>8620</v>
      </c>
      <c r="C8142">
        <v>5537</v>
      </c>
      <c r="E8142">
        <v>28</v>
      </c>
      <c r="F8142" t="s">
        <v>5261</v>
      </c>
      <c r="G8142" t="s">
        <v>2021</v>
      </c>
      <c r="I8142" t="s">
        <v>2006</v>
      </c>
      <c r="J8142" t="s">
        <v>6565</v>
      </c>
      <c r="K8142" t="s">
        <v>6566</v>
      </c>
      <c r="L8142">
        <v>2</v>
      </c>
      <c r="M8142">
        <v>520</v>
      </c>
      <c r="N8142" s="43">
        <v>1040</v>
      </c>
    </row>
    <row r="8143" hidden="1" spans="1:14" x14ac:dyDescent="0.25">
      <c r="A8143" s="106">
        <v>46079</v>
      </c>
      <c r="B8143">
        <v>8811</v>
      </c>
      <c r="C8143">
        <v>5727</v>
      </c>
      <c r="E8143">
        <v>28</v>
      </c>
      <c r="F8143" t="s">
        <v>2316</v>
      </c>
      <c r="G8143" t="s">
        <v>2063</v>
      </c>
      <c r="I8143" t="s">
        <v>2006</v>
      </c>
      <c r="J8143" t="s">
        <v>6793</v>
      </c>
      <c r="K8143" t="s">
        <v>6794</v>
      </c>
      <c r="L8143">
        <v>6</v>
      </c>
      <c r="M8143">
        <v>520</v>
      </c>
      <c r="N8143" s="43">
        <v>3120</v>
      </c>
    </row>
    <row r="8144" hidden="1" spans="1:14" x14ac:dyDescent="0.25">
      <c r="A8144" s="106">
        <v>46079</v>
      </c>
      <c r="B8144">
        <v>8838</v>
      </c>
      <c r="C8144">
        <v>5754</v>
      </c>
      <c r="E8144">
        <v>28</v>
      </c>
      <c r="F8144" t="s">
        <v>3372</v>
      </c>
      <c r="G8144" t="s">
        <v>2036</v>
      </c>
      <c r="I8144" t="s">
        <v>2006</v>
      </c>
      <c r="J8144" t="s">
        <v>6793</v>
      </c>
      <c r="K8144" t="s">
        <v>6794</v>
      </c>
      <c r="L8144">
        <v>8</v>
      </c>
      <c r="M8144">
        <v>520</v>
      </c>
      <c r="N8144" s="43">
        <v>4160</v>
      </c>
    </row>
    <row r="8145" hidden="1" spans="1:14" x14ac:dyDescent="0.25">
      <c r="A8145" s="106">
        <v>46079</v>
      </c>
      <c r="B8145">
        <v>8839</v>
      </c>
      <c r="C8145">
        <v>5755</v>
      </c>
      <c r="E8145">
        <v>28</v>
      </c>
      <c r="F8145" t="s">
        <v>3372</v>
      </c>
      <c r="G8145" t="s">
        <v>2036</v>
      </c>
      <c r="I8145" t="s">
        <v>2006</v>
      </c>
      <c r="J8145" t="s">
        <v>6793</v>
      </c>
      <c r="K8145" t="s">
        <v>6794</v>
      </c>
      <c r="L8145">
        <v>2</v>
      </c>
      <c r="M8145">
        <v>520</v>
      </c>
      <c r="N8145" s="43">
        <v>1040</v>
      </c>
    </row>
    <row r="8146" hidden="1" spans="1:14" x14ac:dyDescent="0.25">
      <c r="A8146" s="106">
        <v>46083</v>
      </c>
      <c r="B8146">
        <v>8918</v>
      </c>
      <c r="C8146">
        <v>5834</v>
      </c>
      <c r="E8146">
        <v>28</v>
      </c>
      <c r="F8146" t="s">
        <v>7686</v>
      </c>
      <c r="G8146" t="s">
        <v>2036</v>
      </c>
      <c r="I8146" t="s">
        <v>2006</v>
      </c>
      <c r="J8146" t="s">
        <v>6793</v>
      </c>
      <c r="K8146" t="s">
        <v>6794</v>
      </c>
      <c r="L8146">
        <v>8</v>
      </c>
      <c r="M8146">
        <v>520</v>
      </c>
      <c r="N8146" s="43">
        <v>4160</v>
      </c>
    </row>
    <row r="8147" hidden="1" spans="1:14" x14ac:dyDescent="0.25">
      <c r="A8147" s="106">
        <v>46084</v>
      </c>
      <c r="B8147">
        <v>8969</v>
      </c>
      <c r="C8147">
        <v>5885</v>
      </c>
      <c r="E8147">
        <v>28</v>
      </c>
      <c r="F8147" t="s">
        <v>7687</v>
      </c>
      <c r="G8147" t="s">
        <v>2097</v>
      </c>
      <c r="I8147" t="s">
        <v>2006</v>
      </c>
      <c r="J8147" t="s">
        <v>6793</v>
      </c>
      <c r="K8147" t="s">
        <v>6794</v>
      </c>
      <c r="L8147">
        <v>5</v>
      </c>
      <c r="M8147">
        <v>520</v>
      </c>
      <c r="N8147" s="43">
        <v>2600</v>
      </c>
    </row>
    <row r="8148" hidden="1" spans="1:14" x14ac:dyDescent="0.25">
      <c r="A8148" s="106">
        <v>46084</v>
      </c>
      <c r="B8148">
        <v>8970</v>
      </c>
      <c r="C8148">
        <v>5886</v>
      </c>
      <c r="E8148">
        <v>28</v>
      </c>
      <c r="F8148" t="s">
        <v>7687</v>
      </c>
      <c r="G8148" t="s">
        <v>2097</v>
      </c>
      <c r="I8148" t="s">
        <v>2006</v>
      </c>
      <c r="J8148" t="s">
        <v>6793</v>
      </c>
      <c r="K8148" t="s">
        <v>6794</v>
      </c>
      <c r="L8148">
        <v>3</v>
      </c>
      <c r="M8148">
        <v>520</v>
      </c>
      <c r="N8148" s="43">
        <v>1560</v>
      </c>
    </row>
    <row r="8149" hidden="1" spans="1:14" x14ac:dyDescent="0.25">
      <c r="A8149" s="106">
        <v>46087</v>
      </c>
      <c r="B8149">
        <v>9173</v>
      </c>
      <c r="C8149">
        <v>6089</v>
      </c>
      <c r="E8149">
        <v>28</v>
      </c>
      <c r="F8149" t="s">
        <v>7688</v>
      </c>
      <c r="G8149" t="s">
        <v>2021</v>
      </c>
      <c r="I8149" t="s">
        <v>2006</v>
      </c>
      <c r="J8149" t="s">
        <v>6793</v>
      </c>
      <c r="K8149" t="s">
        <v>6794</v>
      </c>
      <c r="L8149">
        <v>8</v>
      </c>
      <c r="M8149">
        <v>520</v>
      </c>
      <c r="N8149" s="43">
        <v>4160</v>
      </c>
    </row>
    <row r="8150" hidden="1" spans="1:14" x14ac:dyDescent="0.25">
      <c r="A8150" s="106">
        <v>46090</v>
      </c>
      <c r="B8150">
        <v>9274</v>
      </c>
      <c r="C8150">
        <v>6190</v>
      </c>
      <c r="E8150">
        <v>28</v>
      </c>
      <c r="F8150" t="s">
        <v>7689</v>
      </c>
      <c r="G8150" t="s">
        <v>2097</v>
      </c>
      <c r="I8150" t="s">
        <v>2006</v>
      </c>
      <c r="J8150" t="s">
        <v>6793</v>
      </c>
      <c r="K8150" t="s">
        <v>6794</v>
      </c>
      <c r="L8150">
        <v>5</v>
      </c>
      <c r="M8150">
        <v>520</v>
      </c>
      <c r="N8150" s="43">
        <v>2600</v>
      </c>
    </row>
    <row r="8151" hidden="1" spans="1:14" x14ac:dyDescent="0.25">
      <c r="A8151" s="106">
        <v>46090</v>
      </c>
      <c r="B8151">
        <v>9275</v>
      </c>
      <c r="C8151">
        <v>6191</v>
      </c>
      <c r="E8151">
        <v>28</v>
      </c>
      <c r="F8151" t="s">
        <v>7689</v>
      </c>
      <c r="G8151" t="s">
        <v>2097</v>
      </c>
      <c r="I8151" t="s">
        <v>2006</v>
      </c>
      <c r="J8151" t="s">
        <v>6793</v>
      </c>
      <c r="K8151" t="s">
        <v>6794</v>
      </c>
      <c r="L8151">
        <v>3</v>
      </c>
      <c r="M8151">
        <v>520</v>
      </c>
      <c r="N8151" s="43">
        <v>1560</v>
      </c>
    </row>
    <row r="8152" hidden="1" spans="1:14" x14ac:dyDescent="0.25">
      <c r="A8152" s="106">
        <v>46092</v>
      </c>
      <c r="B8152">
        <v>9362</v>
      </c>
      <c r="C8152">
        <v>6277</v>
      </c>
      <c r="E8152">
        <v>28</v>
      </c>
      <c r="F8152" t="s">
        <v>7690</v>
      </c>
      <c r="G8152" t="s">
        <v>2027</v>
      </c>
      <c r="I8152" t="s">
        <v>2006</v>
      </c>
      <c r="J8152" t="s">
        <v>6793</v>
      </c>
      <c r="K8152" t="s">
        <v>6794</v>
      </c>
      <c r="L8152">
        <v>5</v>
      </c>
      <c r="M8152">
        <v>520</v>
      </c>
      <c r="N8152" s="43">
        <v>2600</v>
      </c>
    </row>
    <row r="8153" hidden="1" spans="1:14" x14ac:dyDescent="0.25">
      <c r="A8153" s="106">
        <v>46092</v>
      </c>
      <c r="B8153">
        <v>9363</v>
      </c>
      <c r="C8153">
        <v>6278</v>
      </c>
      <c r="E8153">
        <v>28</v>
      </c>
      <c r="F8153" t="s">
        <v>7690</v>
      </c>
      <c r="G8153" t="s">
        <v>2027</v>
      </c>
      <c r="I8153" t="s">
        <v>2006</v>
      </c>
      <c r="J8153" t="s">
        <v>6793</v>
      </c>
      <c r="K8153" t="s">
        <v>6794</v>
      </c>
      <c r="L8153">
        <v>1</v>
      </c>
      <c r="M8153">
        <v>520</v>
      </c>
      <c r="N8153" s="43">
        <v>520</v>
      </c>
    </row>
    <row r="8154" hidden="1" spans="1:14" x14ac:dyDescent="0.25">
      <c r="A8154" s="106">
        <v>46093</v>
      </c>
      <c r="B8154">
        <v>9426</v>
      </c>
      <c r="C8154">
        <v>6341</v>
      </c>
      <c r="E8154">
        <v>28</v>
      </c>
      <c r="F8154" t="s">
        <v>7691</v>
      </c>
      <c r="G8154" t="s">
        <v>2027</v>
      </c>
      <c r="I8154" t="s">
        <v>2006</v>
      </c>
      <c r="J8154" t="s">
        <v>6793</v>
      </c>
      <c r="K8154" t="s">
        <v>6794</v>
      </c>
      <c r="L8154">
        <v>5</v>
      </c>
      <c r="M8154">
        <v>520</v>
      </c>
      <c r="N8154" s="43">
        <v>2600</v>
      </c>
    </row>
    <row r="8155" hidden="1" spans="1:14" x14ac:dyDescent="0.25">
      <c r="A8155" s="106">
        <v>46093</v>
      </c>
      <c r="B8155">
        <v>9427</v>
      </c>
      <c r="C8155">
        <v>6342</v>
      </c>
      <c r="E8155">
        <v>28</v>
      </c>
      <c r="F8155" t="s">
        <v>7691</v>
      </c>
      <c r="G8155" t="s">
        <v>2027</v>
      </c>
      <c r="I8155" t="s">
        <v>2006</v>
      </c>
      <c r="J8155" t="s">
        <v>6793</v>
      </c>
      <c r="K8155" t="s">
        <v>6794</v>
      </c>
      <c r="L8155">
        <v>3</v>
      </c>
      <c r="M8155">
        <v>520</v>
      </c>
      <c r="N8155" s="43">
        <v>1560</v>
      </c>
    </row>
    <row r="8156" hidden="1" spans="1:14" x14ac:dyDescent="0.25">
      <c r="A8156" s="106">
        <v>46097</v>
      </c>
      <c r="B8156">
        <v>9581</v>
      </c>
      <c r="C8156">
        <v>6493</v>
      </c>
      <c r="E8156">
        <v>28</v>
      </c>
      <c r="F8156" t="s">
        <v>7692</v>
      </c>
      <c r="G8156" t="s">
        <v>2036</v>
      </c>
      <c r="I8156" t="s">
        <v>2006</v>
      </c>
      <c r="J8156" t="s">
        <v>6793</v>
      </c>
      <c r="K8156" t="s">
        <v>6794</v>
      </c>
      <c r="L8156">
        <v>8</v>
      </c>
      <c r="M8156">
        <v>520</v>
      </c>
      <c r="N8156" s="43">
        <v>4160</v>
      </c>
    </row>
    <row r="8157" hidden="1" spans="1:14" x14ac:dyDescent="0.25">
      <c r="A8157" s="106">
        <v>46098</v>
      </c>
      <c r="B8157">
        <v>9652</v>
      </c>
      <c r="C8157">
        <v>6564</v>
      </c>
      <c r="E8157">
        <v>28</v>
      </c>
      <c r="F8157" t="s">
        <v>7693</v>
      </c>
      <c r="G8157" t="s">
        <v>2054</v>
      </c>
      <c r="I8157" t="s">
        <v>2006</v>
      </c>
      <c r="J8157" t="s">
        <v>6793</v>
      </c>
      <c r="K8157" t="s">
        <v>6794</v>
      </c>
      <c r="L8157">
        <v>8</v>
      </c>
      <c r="M8157">
        <v>520</v>
      </c>
      <c r="N8157" s="43">
        <v>4160</v>
      </c>
    </row>
    <row r="8158" hidden="1" spans="1:14" x14ac:dyDescent="0.25">
      <c r="A8158" s="106">
        <v>46098</v>
      </c>
      <c r="B8158">
        <v>9705</v>
      </c>
      <c r="C8158">
        <v>6616</v>
      </c>
      <c r="E8158">
        <v>28</v>
      </c>
      <c r="F8158" t="s">
        <v>7694</v>
      </c>
      <c r="G8158" t="s">
        <v>2063</v>
      </c>
      <c r="I8158" t="s">
        <v>2006</v>
      </c>
      <c r="J8158" t="s">
        <v>6793</v>
      </c>
      <c r="K8158" t="s">
        <v>6794</v>
      </c>
      <c r="L8158">
        <v>8</v>
      </c>
      <c r="M8158">
        <v>520</v>
      </c>
      <c r="N8158" s="43">
        <v>4160</v>
      </c>
    </row>
    <row r="8159" hidden="1" spans="1:14" x14ac:dyDescent="0.25">
      <c r="A8159" s="106">
        <v>46104</v>
      </c>
      <c r="B8159">
        <v>9853</v>
      </c>
      <c r="C8159">
        <v>6762</v>
      </c>
      <c r="E8159">
        <v>28</v>
      </c>
      <c r="F8159" t="s">
        <v>7695</v>
      </c>
      <c r="G8159" t="s">
        <v>2017</v>
      </c>
      <c r="I8159" t="s">
        <v>2006</v>
      </c>
      <c r="J8159" t="s">
        <v>6793</v>
      </c>
      <c r="K8159" t="s">
        <v>6794</v>
      </c>
      <c r="L8159">
        <v>5</v>
      </c>
      <c r="M8159">
        <v>520</v>
      </c>
      <c r="N8159" s="43">
        <v>2600</v>
      </c>
    </row>
    <row r="8160" hidden="1" spans="1:14" x14ac:dyDescent="0.25">
      <c r="A8160" s="106">
        <v>46104</v>
      </c>
      <c r="B8160">
        <v>9854</v>
      </c>
      <c r="C8160">
        <v>6763</v>
      </c>
      <c r="E8160">
        <v>28</v>
      </c>
      <c r="F8160" t="s">
        <v>7695</v>
      </c>
      <c r="G8160" t="s">
        <v>2017</v>
      </c>
      <c r="I8160" t="s">
        <v>2006</v>
      </c>
      <c r="J8160" t="s">
        <v>6793</v>
      </c>
      <c r="K8160" t="s">
        <v>6794</v>
      </c>
      <c r="L8160">
        <v>3</v>
      </c>
      <c r="M8160">
        <v>520</v>
      </c>
      <c r="N8160" s="43">
        <v>1560</v>
      </c>
    </row>
    <row r="8161" hidden="1" spans="1:14" x14ac:dyDescent="0.25">
      <c r="A8161" s="106">
        <v>46105</v>
      </c>
      <c r="B8161">
        <v>9912</v>
      </c>
      <c r="C8161">
        <v>6821</v>
      </c>
      <c r="E8161">
        <v>28</v>
      </c>
      <c r="F8161" t="s">
        <v>7696</v>
      </c>
      <c r="G8161" t="s">
        <v>2036</v>
      </c>
      <c r="I8161" t="s">
        <v>2006</v>
      </c>
      <c r="J8161" t="s">
        <v>6793</v>
      </c>
      <c r="K8161" t="s">
        <v>6794</v>
      </c>
      <c r="L8161">
        <v>8</v>
      </c>
      <c r="M8161">
        <v>520</v>
      </c>
      <c r="N8161" s="43">
        <v>4160</v>
      </c>
    </row>
    <row r="8162" hidden="1" spans="1:14" x14ac:dyDescent="0.25">
      <c r="A8162" s="106">
        <v>46105</v>
      </c>
      <c r="B8162">
        <v>9946</v>
      </c>
      <c r="C8162">
        <v>6855</v>
      </c>
      <c r="E8162">
        <v>28</v>
      </c>
      <c r="F8162" t="s">
        <v>7697</v>
      </c>
      <c r="G8162" t="s">
        <v>2063</v>
      </c>
      <c r="I8162" t="s">
        <v>2006</v>
      </c>
      <c r="J8162" t="s">
        <v>6793</v>
      </c>
      <c r="K8162" t="s">
        <v>6794</v>
      </c>
      <c r="L8162">
        <v>8</v>
      </c>
      <c r="M8162">
        <v>520</v>
      </c>
      <c r="N8162" s="43">
        <v>4160</v>
      </c>
    </row>
    <row r="8163" hidden="1" spans="1:14" x14ac:dyDescent="0.25">
      <c r="A8163" s="106">
        <v>46106</v>
      </c>
      <c r="B8163">
        <v>9969</v>
      </c>
      <c r="C8163">
        <v>6878</v>
      </c>
      <c r="E8163">
        <v>28</v>
      </c>
      <c r="F8163" t="s">
        <v>7698</v>
      </c>
      <c r="G8163" t="s">
        <v>2054</v>
      </c>
      <c r="I8163" t="s">
        <v>2006</v>
      </c>
      <c r="J8163" t="s">
        <v>6793</v>
      </c>
      <c r="K8163" t="s">
        <v>6794</v>
      </c>
      <c r="L8163">
        <v>8</v>
      </c>
      <c r="M8163">
        <v>520</v>
      </c>
      <c r="N8163" s="43">
        <v>4160</v>
      </c>
    </row>
    <row r="8164" hidden="1" spans="1:14" x14ac:dyDescent="0.25">
      <c r="A8164" s="106">
        <v>46108</v>
      </c>
      <c r="B8164">
        <v>10057</v>
      </c>
      <c r="C8164">
        <v>6966</v>
      </c>
      <c r="E8164">
        <v>28</v>
      </c>
      <c r="F8164" t="s">
        <v>7699</v>
      </c>
      <c r="G8164" t="s">
        <v>2036</v>
      </c>
      <c r="I8164" t="s">
        <v>2006</v>
      </c>
      <c r="J8164" t="s">
        <v>6793</v>
      </c>
      <c r="K8164" t="s">
        <v>6794</v>
      </c>
      <c r="L8164">
        <v>6</v>
      </c>
      <c r="M8164">
        <v>520</v>
      </c>
      <c r="N8164" s="43">
        <v>3120</v>
      </c>
    </row>
    <row r="8165" hidden="1" spans="1:14" x14ac:dyDescent="0.25">
      <c r="A8165" s="106">
        <v>46111</v>
      </c>
      <c r="B8165">
        <v>10154</v>
      </c>
      <c r="C8165">
        <v>7062</v>
      </c>
      <c r="E8165">
        <v>28</v>
      </c>
      <c r="F8165" t="s">
        <v>7700</v>
      </c>
      <c r="G8165" t="s">
        <v>2054</v>
      </c>
      <c r="I8165" t="s">
        <v>2006</v>
      </c>
      <c r="J8165" t="s">
        <v>6793</v>
      </c>
      <c r="K8165" t="s">
        <v>6794</v>
      </c>
      <c r="L8165">
        <v>8</v>
      </c>
      <c r="M8165">
        <v>520</v>
      </c>
      <c r="N8165" s="43">
        <v>4160</v>
      </c>
    </row>
    <row r="8166" hidden="1" spans="1:14" x14ac:dyDescent="0.25">
      <c r="A8166" s="106">
        <v>46112</v>
      </c>
      <c r="B8166">
        <v>10185</v>
      </c>
      <c r="C8166">
        <v>7093</v>
      </c>
      <c r="E8166">
        <v>28</v>
      </c>
      <c r="F8166" t="s">
        <v>7701</v>
      </c>
      <c r="G8166" t="s">
        <v>2054</v>
      </c>
      <c r="I8166" t="s">
        <v>2006</v>
      </c>
      <c r="J8166" t="s">
        <v>6793</v>
      </c>
      <c r="K8166" t="s">
        <v>6794</v>
      </c>
      <c r="L8166">
        <v>8</v>
      </c>
      <c r="M8166">
        <v>520</v>
      </c>
      <c r="N8166" s="43">
        <v>4160</v>
      </c>
    </row>
    <row r="8167" hidden="1" spans="1:14" x14ac:dyDescent="0.25">
      <c r="A8167" s="106">
        <v>46114</v>
      </c>
      <c r="B8167">
        <v>10317</v>
      </c>
      <c r="C8167">
        <v>7223</v>
      </c>
      <c r="E8167">
        <v>28</v>
      </c>
      <c r="F8167" t="s">
        <v>7702</v>
      </c>
      <c r="G8167" t="s">
        <v>2054</v>
      </c>
      <c r="I8167" t="s">
        <v>2006</v>
      </c>
      <c r="J8167" t="s">
        <v>6793</v>
      </c>
      <c r="K8167" t="s">
        <v>6794</v>
      </c>
      <c r="L8167">
        <v>5</v>
      </c>
      <c r="M8167">
        <v>520</v>
      </c>
      <c r="N8167" s="43">
        <v>2600</v>
      </c>
    </row>
    <row r="8168" hidden="1" spans="1:14" x14ac:dyDescent="0.25">
      <c r="A8168" s="106">
        <v>46118</v>
      </c>
      <c r="B8168">
        <v>10386</v>
      </c>
      <c r="C8168">
        <v>7292</v>
      </c>
      <c r="E8168">
        <v>28</v>
      </c>
      <c r="F8168" t="s">
        <v>7703</v>
      </c>
      <c r="G8168" t="s">
        <v>2012</v>
      </c>
      <c r="I8168" t="s">
        <v>2006</v>
      </c>
      <c r="J8168" t="s">
        <v>6793</v>
      </c>
      <c r="K8168" t="s">
        <v>6794</v>
      </c>
      <c r="L8168">
        <v>8</v>
      </c>
      <c r="M8168">
        <v>520</v>
      </c>
      <c r="N8168" s="43">
        <v>4160</v>
      </c>
    </row>
    <row r="8169" hidden="1" spans="1:14" x14ac:dyDescent="0.25">
      <c r="A8169" s="106">
        <v>46120</v>
      </c>
      <c r="B8169">
        <v>10506</v>
      </c>
      <c r="C8169">
        <v>7411</v>
      </c>
      <c r="E8169">
        <v>28</v>
      </c>
      <c r="F8169" t="s">
        <v>7704</v>
      </c>
      <c r="G8169" t="s">
        <v>2017</v>
      </c>
      <c r="I8169" t="s">
        <v>2006</v>
      </c>
      <c r="J8169" t="s">
        <v>6793</v>
      </c>
      <c r="K8169" t="s">
        <v>6794</v>
      </c>
      <c r="L8169">
        <v>5</v>
      </c>
      <c r="M8169">
        <v>520</v>
      </c>
      <c r="N8169" s="43">
        <v>2600</v>
      </c>
    </row>
    <row r="8170" hidden="1" spans="1:14" x14ac:dyDescent="0.25">
      <c r="A8170" s="106">
        <v>46120</v>
      </c>
      <c r="B8170">
        <v>10507</v>
      </c>
      <c r="C8170">
        <v>7412</v>
      </c>
      <c r="E8170">
        <v>28</v>
      </c>
      <c r="F8170" t="s">
        <v>7704</v>
      </c>
      <c r="G8170" t="s">
        <v>2017</v>
      </c>
      <c r="I8170" t="s">
        <v>2006</v>
      </c>
      <c r="J8170" t="s">
        <v>6793</v>
      </c>
      <c r="K8170" t="s">
        <v>6794</v>
      </c>
      <c r="L8170">
        <v>1</v>
      </c>
      <c r="M8170">
        <v>520</v>
      </c>
      <c r="N8170" s="43">
        <v>520</v>
      </c>
    </row>
    <row r="8171" hidden="1" spans="1:14" x14ac:dyDescent="0.25">
      <c r="A8171" s="106">
        <v>46122</v>
      </c>
      <c r="B8171">
        <v>10633</v>
      </c>
      <c r="C8171">
        <v>7538</v>
      </c>
      <c r="E8171">
        <v>28</v>
      </c>
      <c r="F8171" t="s">
        <v>7705</v>
      </c>
      <c r="G8171" t="s">
        <v>2095</v>
      </c>
      <c r="I8171" t="s">
        <v>2006</v>
      </c>
      <c r="J8171" t="s">
        <v>6793</v>
      </c>
      <c r="K8171" t="s">
        <v>6794</v>
      </c>
      <c r="L8171">
        <v>5</v>
      </c>
      <c r="M8171">
        <v>520</v>
      </c>
      <c r="N8171" s="43">
        <v>2600</v>
      </c>
    </row>
    <row r="8172" hidden="1" spans="1:14" x14ac:dyDescent="0.25">
      <c r="A8172" s="106">
        <v>46125</v>
      </c>
      <c r="B8172">
        <v>10710</v>
      </c>
      <c r="C8172">
        <v>7615</v>
      </c>
      <c r="E8172">
        <v>28</v>
      </c>
      <c r="F8172" t="s">
        <v>7706</v>
      </c>
      <c r="G8172" t="s">
        <v>2038</v>
      </c>
      <c r="I8172" t="s">
        <v>2006</v>
      </c>
      <c r="J8172" t="s">
        <v>6793</v>
      </c>
      <c r="K8172" t="s">
        <v>6794</v>
      </c>
      <c r="L8172">
        <v>8</v>
      </c>
      <c r="M8172">
        <v>520</v>
      </c>
      <c r="N8172" s="43">
        <v>4160</v>
      </c>
    </row>
    <row r="8173" hidden="1" spans="1:14" x14ac:dyDescent="0.25">
      <c r="A8173" s="106">
        <v>46127</v>
      </c>
      <c r="B8173">
        <v>10799</v>
      </c>
      <c r="C8173">
        <v>7703</v>
      </c>
      <c r="E8173">
        <v>28</v>
      </c>
      <c r="F8173" t="s">
        <v>7707</v>
      </c>
      <c r="G8173" t="s">
        <v>2156</v>
      </c>
      <c r="I8173" t="s">
        <v>2006</v>
      </c>
      <c r="J8173" t="s">
        <v>6793</v>
      </c>
      <c r="K8173" t="s">
        <v>6794</v>
      </c>
      <c r="L8173">
        <v>4</v>
      </c>
      <c r="M8173">
        <v>520</v>
      </c>
      <c r="N8173" s="43">
        <v>2080</v>
      </c>
    </row>
    <row r="8174" hidden="1" spans="1:14" x14ac:dyDescent="0.25">
      <c r="A8174" s="106">
        <v>46129</v>
      </c>
      <c r="B8174">
        <v>10975</v>
      </c>
      <c r="C8174">
        <v>7878</v>
      </c>
      <c r="E8174">
        <v>28</v>
      </c>
      <c r="F8174" t="s">
        <v>7708</v>
      </c>
      <c r="G8174" t="s">
        <v>2054</v>
      </c>
      <c r="I8174" t="s">
        <v>2006</v>
      </c>
      <c r="J8174" t="s">
        <v>6793</v>
      </c>
      <c r="K8174" t="s">
        <v>6794</v>
      </c>
      <c r="L8174">
        <v>4</v>
      </c>
      <c r="M8174">
        <v>520</v>
      </c>
      <c r="N8174" s="43">
        <v>2080</v>
      </c>
    </row>
    <row r="8175" hidden="1" spans="1:14" x14ac:dyDescent="0.25">
      <c r="A8175" s="106">
        <v>46132</v>
      </c>
      <c r="B8175">
        <v>11040</v>
      </c>
      <c r="C8175">
        <v>7943</v>
      </c>
      <c r="E8175">
        <v>28</v>
      </c>
      <c r="F8175" t="s">
        <v>7709</v>
      </c>
      <c r="G8175" t="s">
        <v>2038</v>
      </c>
      <c r="I8175" t="s">
        <v>2006</v>
      </c>
      <c r="J8175" t="s">
        <v>6793</v>
      </c>
      <c r="K8175" t="s">
        <v>6794</v>
      </c>
      <c r="L8175">
        <v>6</v>
      </c>
      <c r="M8175">
        <v>520</v>
      </c>
      <c r="N8175" s="43">
        <v>3120</v>
      </c>
    </row>
    <row r="8176" hidden="1" spans="1:14" x14ac:dyDescent="0.25">
      <c r="A8176" s="106">
        <v>46135</v>
      </c>
      <c r="B8176">
        <v>11166</v>
      </c>
      <c r="C8176">
        <v>8068</v>
      </c>
      <c r="E8176">
        <v>28</v>
      </c>
      <c r="F8176" t="s">
        <v>7710</v>
      </c>
      <c r="G8176" t="s">
        <v>2012</v>
      </c>
      <c r="I8176" t="s">
        <v>2006</v>
      </c>
      <c r="J8176" t="s">
        <v>6793</v>
      </c>
      <c r="K8176" t="s">
        <v>6794</v>
      </c>
      <c r="L8176">
        <v>4</v>
      </c>
      <c r="M8176">
        <v>520</v>
      </c>
      <c r="N8176" s="43">
        <v>2080</v>
      </c>
    </row>
    <row r="8177" hidden="1" spans="1:14" x14ac:dyDescent="0.25">
      <c r="A8177" s="106">
        <v>46139</v>
      </c>
      <c r="B8177">
        <v>11333</v>
      </c>
      <c r="C8177">
        <v>8235</v>
      </c>
      <c r="E8177">
        <v>28</v>
      </c>
      <c r="F8177" t="s">
        <v>7711</v>
      </c>
      <c r="G8177" t="s">
        <v>2063</v>
      </c>
      <c r="I8177" t="s">
        <v>2006</v>
      </c>
      <c r="J8177" t="s">
        <v>6793</v>
      </c>
      <c r="K8177" t="s">
        <v>6794</v>
      </c>
      <c r="L8177">
        <v>5</v>
      </c>
      <c r="M8177">
        <v>520</v>
      </c>
      <c r="N8177" s="43">
        <v>2600</v>
      </c>
    </row>
    <row r="8178" hidden="1" spans="1:14" x14ac:dyDescent="0.25">
      <c r="A8178" s="106">
        <v>46146</v>
      </c>
      <c r="B8178">
        <v>11549</v>
      </c>
      <c r="C8178">
        <v>8451</v>
      </c>
      <c r="E8178">
        <v>28</v>
      </c>
      <c r="F8178" t="s">
        <v>7712</v>
      </c>
      <c r="G8178" t="s">
        <v>2054</v>
      </c>
      <c r="I8178" t="s">
        <v>2006</v>
      </c>
      <c r="J8178" t="s">
        <v>6793</v>
      </c>
      <c r="K8178" t="s">
        <v>6794</v>
      </c>
      <c r="L8178">
        <v>8</v>
      </c>
      <c r="M8178">
        <v>520</v>
      </c>
      <c r="N8178" s="43">
        <v>4160</v>
      </c>
    </row>
    <row r="8179" hidden="1" spans="1:14" x14ac:dyDescent="0.25">
      <c r="A8179" s="106">
        <v>46155</v>
      </c>
      <c r="B8179">
        <v>12111</v>
      </c>
      <c r="C8179">
        <v>9011</v>
      </c>
      <c r="E8179">
        <v>28</v>
      </c>
      <c r="F8179" t="s">
        <v>7713</v>
      </c>
      <c r="G8179" t="s">
        <v>2036</v>
      </c>
      <c r="I8179" t="s">
        <v>2006</v>
      </c>
      <c r="J8179" t="s">
        <v>6793</v>
      </c>
      <c r="K8179" t="s">
        <v>6794</v>
      </c>
      <c r="L8179">
        <v>8</v>
      </c>
      <c r="M8179">
        <v>520</v>
      </c>
      <c r="N8179" s="43">
        <v>4160</v>
      </c>
    </row>
    <row r="8180" hidden="1" spans="1:14" x14ac:dyDescent="0.25">
      <c r="A8180" s="106">
        <v>46156</v>
      </c>
      <c r="B8180">
        <v>12165</v>
      </c>
      <c r="C8180">
        <v>9065</v>
      </c>
      <c r="E8180">
        <v>28</v>
      </c>
      <c r="F8180" t="s">
        <v>7714</v>
      </c>
      <c r="G8180" t="s">
        <v>2127</v>
      </c>
      <c r="I8180" t="s">
        <v>2006</v>
      </c>
      <c r="J8180" t="s">
        <v>6793</v>
      </c>
      <c r="K8180" t="s">
        <v>6794</v>
      </c>
      <c r="L8180">
        <v>4</v>
      </c>
      <c r="M8180">
        <v>520</v>
      </c>
      <c r="N8180" s="43">
        <v>2080</v>
      </c>
    </row>
    <row r="8181" hidden="1" spans="1:14" x14ac:dyDescent="0.25">
      <c r="A8181" s="106">
        <v>46161</v>
      </c>
      <c r="B8181">
        <v>12403</v>
      </c>
      <c r="C8181">
        <v>9302</v>
      </c>
      <c r="E8181">
        <v>28</v>
      </c>
      <c r="F8181" t="s">
        <v>7715</v>
      </c>
      <c r="G8181" t="s">
        <v>2185</v>
      </c>
      <c r="I8181" t="s">
        <v>2006</v>
      </c>
      <c r="J8181" t="s">
        <v>6793</v>
      </c>
      <c r="K8181" t="s">
        <v>6794</v>
      </c>
      <c r="L8181">
        <v>4</v>
      </c>
      <c r="M8181">
        <v>520</v>
      </c>
      <c r="N8181" s="43">
        <v>2080</v>
      </c>
    </row>
    <row r="8182" hidden="1" spans="1:14" x14ac:dyDescent="0.25">
      <c r="A8182" s="106">
        <v>46163</v>
      </c>
      <c r="B8182">
        <v>12550</v>
      </c>
      <c r="C8182">
        <v>9446</v>
      </c>
      <c r="E8182">
        <v>28</v>
      </c>
      <c r="F8182" t="s">
        <v>7716</v>
      </c>
      <c r="G8182" t="s">
        <v>2063</v>
      </c>
      <c r="I8182" t="s">
        <v>2006</v>
      </c>
      <c r="J8182" t="s">
        <v>6793</v>
      </c>
      <c r="K8182" t="s">
        <v>6794</v>
      </c>
      <c r="L8182">
        <v>4</v>
      </c>
      <c r="M8182">
        <v>520</v>
      </c>
      <c r="N8182" s="43">
        <v>2080</v>
      </c>
    </row>
    <row r="8183" hidden="1" spans="1:14" x14ac:dyDescent="0.25">
      <c r="A8183" s="106">
        <v>46167</v>
      </c>
      <c r="B8183">
        <v>12766</v>
      </c>
      <c r="C8183">
        <v>9657</v>
      </c>
      <c r="E8183">
        <v>28</v>
      </c>
      <c r="F8183" t="s">
        <v>7717</v>
      </c>
      <c r="G8183" t="s">
        <v>2027</v>
      </c>
      <c r="I8183" t="s">
        <v>2006</v>
      </c>
      <c r="J8183" t="s">
        <v>6793</v>
      </c>
      <c r="K8183" t="s">
        <v>6794</v>
      </c>
      <c r="L8183">
        <v>4</v>
      </c>
      <c r="M8183">
        <v>520</v>
      </c>
      <c r="N8183" s="43">
        <v>2080</v>
      </c>
    </row>
    <row r="8184" hidden="1" spans="1:14" x14ac:dyDescent="0.25">
      <c r="A8184" s="106">
        <v>46168</v>
      </c>
      <c r="B8184">
        <v>12803</v>
      </c>
      <c r="C8184">
        <v>9694</v>
      </c>
      <c r="E8184">
        <v>28</v>
      </c>
      <c r="F8184" t="s">
        <v>7718</v>
      </c>
      <c r="G8184" t="s">
        <v>2114</v>
      </c>
      <c r="I8184" t="s">
        <v>2006</v>
      </c>
      <c r="J8184" t="s">
        <v>6793</v>
      </c>
      <c r="K8184" t="s">
        <v>6794</v>
      </c>
      <c r="L8184">
        <v>5</v>
      </c>
      <c r="M8184">
        <v>520</v>
      </c>
      <c r="N8184" s="43">
        <v>2600</v>
      </c>
    </row>
    <row r="8185" hidden="1" spans="1:14" x14ac:dyDescent="0.25">
      <c r="A8185" s="106">
        <v>46169</v>
      </c>
      <c r="B8185">
        <v>12878</v>
      </c>
      <c r="C8185">
        <v>9768</v>
      </c>
      <c r="E8185">
        <v>28</v>
      </c>
      <c r="F8185" t="s">
        <v>7719</v>
      </c>
      <c r="G8185" t="s">
        <v>2127</v>
      </c>
      <c r="I8185" t="s">
        <v>2006</v>
      </c>
      <c r="J8185" t="s">
        <v>6793</v>
      </c>
      <c r="K8185" t="s">
        <v>6794</v>
      </c>
      <c r="L8185">
        <v>4</v>
      </c>
      <c r="M8185">
        <v>520</v>
      </c>
      <c r="N8185" s="43">
        <v>2080</v>
      </c>
    </row>
    <row r="8186" hidden="1" spans="1:14" x14ac:dyDescent="0.25">
      <c r="A8186" s="106">
        <v>46170</v>
      </c>
      <c r="B8186">
        <v>12947</v>
      </c>
      <c r="C8186">
        <v>9836</v>
      </c>
      <c r="E8186">
        <v>28</v>
      </c>
      <c r="F8186" t="s">
        <v>7720</v>
      </c>
      <c r="G8186" t="s">
        <v>2017</v>
      </c>
      <c r="I8186" t="s">
        <v>2006</v>
      </c>
      <c r="J8186" t="s">
        <v>6793</v>
      </c>
      <c r="K8186" t="s">
        <v>6794</v>
      </c>
      <c r="L8186">
        <v>5</v>
      </c>
      <c r="M8186">
        <v>520</v>
      </c>
      <c r="N8186" s="43">
        <v>2600</v>
      </c>
    </row>
    <row r="8187" hidden="1" spans="1:14" x14ac:dyDescent="0.25">
      <c r="A8187" s="106">
        <v>46171</v>
      </c>
      <c r="B8187">
        <v>13034</v>
      </c>
      <c r="C8187">
        <v>9923</v>
      </c>
      <c r="E8187">
        <v>28</v>
      </c>
      <c r="F8187" t="s">
        <v>7721</v>
      </c>
      <c r="G8187" t="s">
        <v>2036</v>
      </c>
      <c r="I8187" t="s">
        <v>2006</v>
      </c>
      <c r="J8187" t="s">
        <v>6793</v>
      </c>
      <c r="K8187" t="s">
        <v>6794</v>
      </c>
      <c r="L8187">
        <v>7</v>
      </c>
      <c r="M8187">
        <v>520</v>
      </c>
      <c r="N8187" s="43">
        <v>3640</v>
      </c>
    </row>
    <row r="8188" hidden="1" spans="1:14" x14ac:dyDescent="0.25">
      <c r="A8188" s="106">
        <v>46174</v>
      </c>
      <c r="B8188">
        <v>13111</v>
      </c>
      <c r="C8188">
        <v>10000</v>
      </c>
      <c r="E8188">
        <v>28</v>
      </c>
      <c r="F8188" t="s">
        <v>7722</v>
      </c>
      <c r="G8188" t="s">
        <v>2017</v>
      </c>
      <c r="I8188" t="s">
        <v>2006</v>
      </c>
      <c r="J8188" t="s">
        <v>6793</v>
      </c>
      <c r="K8188" t="s">
        <v>6794</v>
      </c>
      <c r="L8188">
        <v>5</v>
      </c>
      <c r="M8188">
        <v>520</v>
      </c>
      <c r="N8188" s="43">
        <v>2600</v>
      </c>
    </row>
    <row r="8189" hidden="1" spans="1:14" x14ac:dyDescent="0.25">
      <c r="A8189" s="106">
        <v>46174</v>
      </c>
      <c r="B8189">
        <v>13112</v>
      </c>
      <c r="C8189">
        <v>10001</v>
      </c>
      <c r="E8189">
        <v>28</v>
      </c>
      <c r="F8189" t="s">
        <v>7722</v>
      </c>
      <c r="G8189" t="s">
        <v>2017</v>
      </c>
      <c r="I8189" t="s">
        <v>2006</v>
      </c>
      <c r="J8189" t="s">
        <v>6793</v>
      </c>
      <c r="K8189" t="s">
        <v>6794</v>
      </c>
      <c r="L8189">
        <v>3</v>
      </c>
      <c r="M8189">
        <v>520</v>
      </c>
      <c r="N8189" s="43">
        <v>1560</v>
      </c>
    </row>
    <row r="8190" hidden="1" spans="1:14" x14ac:dyDescent="0.25">
      <c r="A8190" s="106">
        <v>46175</v>
      </c>
      <c r="B8190">
        <v>13219</v>
      </c>
      <c r="C8190">
        <v>10108</v>
      </c>
      <c r="E8190">
        <v>28</v>
      </c>
      <c r="F8190" t="s">
        <v>7723</v>
      </c>
      <c r="G8190" t="s">
        <v>2127</v>
      </c>
      <c r="I8190" t="s">
        <v>2006</v>
      </c>
      <c r="J8190" t="s">
        <v>6793</v>
      </c>
      <c r="K8190" t="s">
        <v>6794</v>
      </c>
      <c r="L8190">
        <v>5</v>
      </c>
      <c r="M8190">
        <v>520</v>
      </c>
      <c r="N8190" s="43">
        <v>2600</v>
      </c>
    </row>
    <row r="8191" hidden="1" spans="1:14" x14ac:dyDescent="0.25">
      <c r="A8191" s="106">
        <v>46175</v>
      </c>
      <c r="B8191">
        <v>13220</v>
      </c>
      <c r="C8191">
        <v>10109</v>
      </c>
      <c r="E8191">
        <v>28</v>
      </c>
      <c r="F8191" t="s">
        <v>7723</v>
      </c>
      <c r="G8191" t="s">
        <v>2127</v>
      </c>
      <c r="I8191" t="s">
        <v>2006</v>
      </c>
      <c r="J8191" t="s">
        <v>6793</v>
      </c>
      <c r="K8191" t="s">
        <v>6794</v>
      </c>
      <c r="L8191">
        <v>1</v>
      </c>
      <c r="M8191">
        <v>520</v>
      </c>
      <c r="N8191" s="43">
        <v>520</v>
      </c>
    </row>
    <row r="8192" hidden="1" spans="1:14" x14ac:dyDescent="0.25">
      <c r="A8192" s="106">
        <v>46181</v>
      </c>
      <c r="B8192">
        <v>13410</v>
      </c>
      <c r="C8192">
        <v>10299</v>
      </c>
      <c r="E8192">
        <v>28</v>
      </c>
      <c r="F8192" t="s">
        <v>7724</v>
      </c>
      <c r="G8192" t="s">
        <v>2038</v>
      </c>
      <c r="I8192" t="s">
        <v>2006</v>
      </c>
      <c r="J8192" t="s">
        <v>6793</v>
      </c>
      <c r="K8192" t="s">
        <v>6794</v>
      </c>
      <c r="L8192">
        <v>7</v>
      </c>
      <c r="M8192">
        <v>520</v>
      </c>
      <c r="N8192" s="43">
        <v>3640</v>
      </c>
    </row>
    <row r="8193" hidden="1" spans="1:14" x14ac:dyDescent="0.25">
      <c r="A8193" s="106">
        <v>46183</v>
      </c>
      <c r="B8193">
        <v>13541</v>
      </c>
      <c r="C8193">
        <v>10430</v>
      </c>
      <c r="E8193">
        <v>28</v>
      </c>
      <c r="F8193" t="s">
        <v>7725</v>
      </c>
      <c r="G8193" t="s">
        <v>2054</v>
      </c>
      <c r="I8193" t="s">
        <v>2006</v>
      </c>
      <c r="J8193" t="s">
        <v>6793</v>
      </c>
      <c r="K8193" t="s">
        <v>6794</v>
      </c>
      <c r="L8193">
        <v>7</v>
      </c>
      <c r="M8193">
        <v>520</v>
      </c>
      <c r="N8193" s="43">
        <v>3640</v>
      </c>
    </row>
    <row r="8194" hidden="1" spans="1:14" x14ac:dyDescent="0.25">
      <c r="A8194" s="106">
        <v>46184</v>
      </c>
      <c r="B8194">
        <v>13621</v>
      </c>
      <c r="C8194">
        <v>10508</v>
      </c>
      <c r="E8194">
        <v>28</v>
      </c>
      <c r="F8194" t="s">
        <v>7726</v>
      </c>
      <c r="G8194" t="s">
        <v>2054</v>
      </c>
      <c r="I8194" t="s">
        <v>2006</v>
      </c>
      <c r="J8194" t="s">
        <v>6793</v>
      </c>
      <c r="K8194" t="s">
        <v>6794</v>
      </c>
      <c r="L8194">
        <v>6</v>
      </c>
      <c r="M8194">
        <v>520</v>
      </c>
      <c r="N8194" s="43">
        <v>3120</v>
      </c>
    </row>
    <row r="8195" hidden="1" spans="1:14" x14ac:dyDescent="0.25">
      <c r="A8195" s="106">
        <v>46189</v>
      </c>
      <c r="B8195">
        <v>13864</v>
      </c>
      <c r="C8195">
        <v>10751</v>
      </c>
      <c r="E8195">
        <v>28</v>
      </c>
      <c r="F8195" t="s">
        <v>7727</v>
      </c>
      <c r="G8195" t="s">
        <v>2221</v>
      </c>
      <c r="I8195" t="s">
        <v>2006</v>
      </c>
      <c r="J8195" t="s">
        <v>6793</v>
      </c>
      <c r="K8195" t="s">
        <v>6794</v>
      </c>
      <c r="L8195">
        <v>4</v>
      </c>
      <c r="M8195">
        <v>520</v>
      </c>
      <c r="N8195" s="43">
        <v>2080</v>
      </c>
    </row>
    <row r="8196" hidden="1" spans="1:14" x14ac:dyDescent="0.25">
      <c r="A8196" s="106">
        <v>46195</v>
      </c>
      <c r="B8196">
        <v>14192</v>
      </c>
      <c r="C8196">
        <v>11079</v>
      </c>
      <c r="E8196">
        <v>28</v>
      </c>
      <c r="F8196" t="s">
        <v>7728</v>
      </c>
      <c r="G8196" t="s">
        <v>2095</v>
      </c>
      <c r="I8196" t="s">
        <v>2006</v>
      </c>
      <c r="J8196" t="s">
        <v>6793</v>
      </c>
      <c r="K8196" t="s">
        <v>6794</v>
      </c>
      <c r="L8196">
        <v>5</v>
      </c>
      <c r="M8196">
        <v>520</v>
      </c>
      <c r="N8196" s="43">
        <v>2600</v>
      </c>
    </row>
    <row r="8197" hidden="1" spans="1:14" x14ac:dyDescent="0.25">
      <c r="A8197" s="106">
        <v>46195</v>
      </c>
      <c r="B8197">
        <v>14193</v>
      </c>
      <c r="C8197">
        <v>11080</v>
      </c>
      <c r="E8197">
        <v>28</v>
      </c>
      <c r="F8197" t="s">
        <v>7728</v>
      </c>
      <c r="G8197" t="s">
        <v>2095</v>
      </c>
      <c r="I8197" t="s">
        <v>2006</v>
      </c>
      <c r="J8197" t="s">
        <v>6793</v>
      </c>
      <c r="K8197" t="s">
        <v>6794</v>
      </c>
      <c r="L8197">
        <v>2</v>
      </c>
      <c r="M8197">
        <v>520</v>
      </c>
      <c r="N8197" s="43">
        <v>1040</v>
      </c>
    </row>
    <row r="8198" hidden="1" spans="1:14" x14ac:dyDescent="0.25">
      <c r="A8198" s="106">
        <v>46196</v>
      </c>
      <c r="B8198">
        <v>14286</v>
      </c>
      <c r="C8198">
        <v>11173</v>
      </c>
      <c r="E8198">
        <v>28</v>
      </c>
      <c r="F8198" t="s">
        <v>7729</v>
      </c>
      <c r="G8198" t="s">
        <v>2095</v>
      </c>
      <c r="I8198" t="s">
        <v>2006</v>
      </c>
      <c r="J8198" t="s">
        <v>6793</v>
      </c>
      <c r="K8198" t="s">
        <v>6794</v>
      </c>
      <c r="L8198">
        <v>4</v>
      </c>
      <c r="M8198">
        <v>520</v>
      </c>
      <c r="N8198" s="43">
        <v>2080</v>
      </c>
    </row>
    <row r="8199" hidden="1" spans="1:14" x14ac:dyDescent="0.25">
      <c r="A8199" s="106">
        <v>46197</v>
      </c>
      <c r="B8199">
        <v>14393</v>
      </c>
      <c r="C8199">
        <v>11280</v>
      </c>
      <c r="E8199">
        <v>28</v>
      </c>
      <c r="F8199" t="s">
        <v>7730</v>
      </c>
      <c r="G8199" t="s">
        <v>2127</v>
      </c>
      <c r="I8199" t="s">
        <v>2006</v>
      </c>
      <c r="J8199" t="s">
        <v>6793</v>
      </c>
      <c r="K8199" t="s">
        <v>6794</v>
      </c>
      <c r="L8199">
        <v>4</v>
      </c>
      <c r="M8199">
        <v>520</v>
      </c>
      <c r="N8199" s="43">
        <v>2080</v>
      </c>
    </row>
    <row r="8200" hidden="1" spans="1:14" x14ac:dyDescent="0.25">
      <c r="A8200" s="106">
        <v>46198</v>
      </c>
      <c r="B8200">
        <v>14470</v>
      </c>
      <c r="C8200">
        <v>11357</v>
      </c>
      <c r="E8200">
        <v>28</v>
      </c>
      <c r="F8200" t="s">
        <v>7731</v>
      </c>
      <c r="G8200" t="s">
        <v>2012</v>
      </c>
      <c r="I8200" t="s">
        <v>2006</v>
      </c>
      <c r="J8200" t="s">
        <v>6793</v>
      </c>
      <c r="K8200" t="s">
        <v>6794</v>
      </c>
      <c r="L8200">
        <v>8</v>
      </c>
      <c r="M8200">
        <v>520</v>
      </c>
      <c r="N8200" s="43">
        <v>4160</v>
      </c>
    </row>
    <row r="8201" hidden="1" spans="1:14" x14ac:dyDescent="0.25">
      <c r="A8201" s="106">
        <v>46202</v>
      </c>
      <c r="B8201">
        <v>14678</v>
      </c>
      <c r="C8201">
        <v>11564</v>
      </c>
      <c r="E8201">
        <v>28</v>
      </c>
      <c r="F8201" t="s">
        <v>7732</v>
      </c>
      <c r="G8201" t="s">
        <v>2038</v>
      </c>
      <c r="I8201" t="s">
        <v>2006</v>
      </c>
      <c r="J8201" t="s">
        <v>6948</v>
      </c>
      <c r="K8201" t="s">
        <v>6949</v>
      </c>
      <c r="L8201">
        <v>6</v>
      </c>
      <c r="M8201">
        <v>520</v>
      </c>
      <c r="N8201" s="43">
        <v>3120</v>
      </c>
    </row>
    <row r="8202" hidden="1" spans="1:14" x14ac:dyDescent="0.25">
      <c r="A8202" s="106">
        <v>45845</v>
      </c>
      <c r="B8202">
        <v>22</v>
      </c>
      <c r="C8202">
        <v>0</v>
      </c>
      <c r="E8202">
        <v>12</v>
      </c>
      <c r="F8202" t="s">
        <v>7733</v>
      </c>
      <c r="G8202" t="s">
        <v>2063</v>
      </c>
      <c r="I8202" t="s">
        <v>2006</v>
      </c>
      <c r="J8202" t="s">
        <v>6565</v>
      </c>
      <c r="K8202" t="s">
        <v>6566</v>
      </c>
      <c r="L8202">
        <v>6</v>
      </c>
      <c r="M8202">
        <v>520</v>
      </c>
      <c r="N8202" s="43">
        <v>3120</v>
      </c>
    </row>
    <row r="8203" hidden="1" spans="1:14" x14ac:dyDescent="0.25">
      <c r="A8203" s="106">
        <v>45848</v>
      </c>
      <c r="B8203">
        <v>150</v>
      </c>
      <c r="C8203">
        <v>0</v>
      </c>
      <c r="E8203">
        <v>12</v>
      </c>
      <c r="F8203" t="s">
        <v>7734</v>
      </c>
      <c r="G8203" t="s">
        <v>2054</v>
      </c>
      <c r="I8203" t="s">
        <v>2006</v>
      </c>
      <c r="J8203" t="s">
        <v>6565</v>
      </c>
      <c r="K8203" t="s">
        <v>6566</v>
      </c>
      <c r="L8203">
        <v>6</v>
      </c>
      <c r="M8203">
        <v>520</v>
      </c>
      <c r="N8203" s="43">
        <v>3120</v>
      </c>
    </row>
    <row r="8204" hidden="1" spans="1:14" x14ac:dyDescent="0.25">
      <c r="A8204" s="106">
        <v>45849</v>
      </c>
      <c r="B8204">
        <v>180</v>
      </c>
      <c r="C8204">
        <v>0</v>
      </c>
      <c r="E8204">
        <v>12</v>
      </c>
      <c r="F8204" t="s">
        <v>7735</v>
      </c>
      <c r="G8204" t="s">
        <v>2381</v>
      </c>
      <c r="I8204" t="s">
        <v>2006</v>
      </c>
      <c r="J8204" t="s">
        <v>6565</v>
      </c>
      <c r="K8204" t="s">
        <v>6566</v>
      </c>
      <c r="L8204">
        <v>6</v>
      </c>
      <c r="M8204">
        <v>520</v>
      </c>
      <c r="N8204" s="43">
        <v>3120</v>
      </c>
    </row>
    <row r="8205" hidden="1" spans="1:14" x14ac:dyDescent="0.25">
      <c r="A8205" s="106">
        <v>45852</v>
      </c>
      <c r="B8205">
        <v>231</v>
      </c>
      <c r="C8205">
        <v>0</v>
      </c>
      <c r="E8205">
        <v>12</v>
      </c>
      <c r="F8205" t="s">
        <v>7736</v>
      </c>
      <c r="G8205" t="s">
        <v>2381</v>
      </c>
      <c r="I8205" t="s">
        <v>2006</v>
      </c>
      <c r="J8205" t="s">
        <v>6565</v>
      </c>
      <c r="K8205" t="s">
        <v>6566</v>
      </c>
      <c r="L8205">
        <v>6</v>
      </c>
      <c r="M8205">
        <v>520</v>
      </c>
      <c r="N8205" s="43">
        <v>3120</v>
      </c>
    </row>
    <row r="8206" hidden="1" spans="1:14" x14ac:dyDescent="0.25">
      <c r="A8206" s="106">
        <v>45854</v>
      </c>
      <c r="B8206">
        <v>290</v>
      </c>
      <c r="C8206">
        <v>0</v>
      </c>
      <c r="E8206">
        <v>12</v>
      </c>
      <c r="F8206" t="s">
        <v>7737</v>
      </c>
      <c r="G8206" t="s">
        <v>2054</v>
      </c>
      <c r="I8206" t="s">
        <v>2006</v>
      </c>
      <c r="J8206" t="s">
        <v>6565</v>
      </c>
      <c r="K8206" t="s">
        <v>6566</v>
      </c>
      <c r="L8206">
        <v>6</v>
      </c>
      <c r="M8206">
        <v>520</v>
      </c>
      <c r="N8206" s="43">
        <v>3120</v>
      </c>
    </row>
    <row r="8207" hidden="1" spans="1:14" x14ac:dyDescent="0.25">
      <c r="A8207" s="106">
        <v>45855</v>
      </c>
      <c r="B8207">
        <v>321</v>
      </c>
      <c r="C8207">
        <v>0</v>
      </c>
      <c r="E8207">
        <v>12</v>
      </c>
      <c r="F8207" t="s">
        <v>7738</v>
      </c>
      <c r="G8207" t="s">
        <v>2336</v>
      </c>
      <c r="I8207" t="s">
        <v>2006</v>
      </c>
      <c r="J8207" t="s">
        <v>6565</v>
      </c>
      <c r="K8207" t="s">
        <v>6566</v>
      </c>
      <c r="L8207">
        <v>8</v>
      </c>
      <c r="M8207">
        <v>520</v>
      </c>
      <c r="N8207" s="43">
        <v>4160</v>
      </c>
    </row>
    <row r="8208" hidden="1" spans="1:14" x14ac:dyDescent="0.25">
      <c r="A8208" s="106">
        <v>45855</v>
      </c>
      <c r="B8208">
        <v>350</v>
      </c>
      <c r="C8208">
        <v>0</v>
      </c>
      <c r="E8208">
        <v>12</v>
      </c>
      <c r="F8208" t="s">
        <v>7739</v>
      </c>
      <c r="G8208" t="s">
        <v>2336</v>
      </c>
      <c r="I8208" t="s">
        <v>2006</v>
      </c>
      <c r="J8208" t="s">
        <v>6565</v>
      </c>
      <c r="K8208" t="s">
        <v>6566</v>
      </c>
      <c r="L8208">
        <v>8</v>
      </c>
      <c r="M8208">
        <v>520</v>
      </c>
      <c r="N8208" s="43">
        <v>4160</v>
      </c>
    </row>
    <row r="8209" hidden="1" spans="1:14" x14ac:dyDescent="0.25">
      <c r="A8209" s="106">
        <v>45857</v>
      </c>
      <c r="B8209">
        <v>391</v>
      </c>
      <c r="C8209">
        <v>0</v>
      </c>
      <c r="E8209">
        <v>12</v>
      </c>
      <c r="F8209" t="s">
        <v>7740</v>
      </c>
      <c r="G8209" t="s">
        <v>2054</v>
      </c>
      <c r="I8209" t="s">
        <v>2006</v>
      </c>
      <c r="J8209" t="s">
        <v>6793</v>
      </c>
      <c r="K8209" t="s">
        <v>6794</v>
      </c>
      <c r="L8209">
        <v>8</v>
      </c>
      <c r="M8209">
        <v>520</v>
      </c>
      <c r="N8209" s="43">
        <v>4160</v>
      </c>
    </row>
    <row r="8210" hidden="1" spans="1:14" x14ac:dyDescent="0.25">
      <c r="A8210" s="106">
        <v>45859</v>
      </c>
      <c r="B8210">
        <v>441</v>
      </c>
      <c r="C8210">
        <v>0</v>
      </c>
      <c r="E8210">
        <v>12</v>
      </c>
      <c r="F8210" t="s">
        <v>7741</v>
      </c>
      <c r="G8210" t="s">
        <v>2054</v>
      </c>
      <c r="I8210" t="s">
        <v>2006</v>
      </c>
      <c r="J8210" t="s">
        <v>6793</v>
      </c>
      <c r="K8210" t="s">
        <v>6794</v>
      </c>
      <c r="L8210">
        <v>8</v>
      </c>
      <c r="M8210">
        <v>520</v>
      </c>
      <c r="N8210" s="43">
        <v>4160</v>
      </c>
    </row>
    <row r="8211" hidden="1" spans="1:14" x14ac:dyDescent="0.25">
      <c r="A8211" s="106">
        <v>45861</v>
      </c>
      <c r="B8211">
        <v>481</v>
      </c>
      <c r="C8211">
        <v>0</v>
      </c>
      <c r="E8211">
        <v>12</v>
      </c>
      <c r="F8211" t="s">
        <v>7742</v>
      </c>
      <c r="G8211" t="s">
        <v>2054</v>
      </c>
      <c r="I8211" t="s">
        <v>2006</v>
      </c>
      <c r="J8211" t="s">
        <v>6565</v>
      </c>
      <c r="K8211" t="s">
        <v>6566</v>
      </c>
      <c r="L8211">
        <v>8</v>
      </c>
      <c r="M8211">
        <v>520</v>
      </c>
      <c r="N8211" s="43">
        <v>4160</v>
      </c>
    </row>
    <row r="8212" hidden="1" spans="1:14" x14ac:dyDescent="0.25">
      <c r="A8212" s="106">
        <v>45862</v>
      </c>
      <c r="B8212">
        <v>535</v>
      </c>
      <c r="C8212">
        <v>0</v>
      </c>
      <c r="E8212">
        <v>12</v>
      </c>
      <c r="F8212" t="s">
        <v>7743</v>
      </c>
      <c r="G8212" t="s">
        <v>2054</v>
      </c>
      <c r="I8212" t="s">
        <v>2006</v>
      </c>
      <c r="J8212" t="s">
        <v>2868</v>
      </c>
      <c r="K8212" t="s">
        <v>2869</v>
      </c>
      <c r="L8212">
        <v>6</v>
      </c>
      <c r="M8212">
        <v>510</v>
      </c>
      <c r="N8212" s="43">
        <v>3060</v>
      </c>
    </row>
    <row r="8213" hidden="1" spans="1:14" x14ac:dyDescent="0.25">
      <c r="A8213" s="106">
        <v>45863</v>
      </c>
      <c r="B8213">
        <v>556</v>
      </c>
      <c r="C8213">
        <v>0</v>
      </c>
      <c r="E8213">
        <v>12</v>
      </c>
      <c r="F8213" t="s">
        <v>7744</v>
      </c>
      <c r="G8213" t="s">
        <v>2368</v>
      </c>
      <c r="I8213" t="s">
        <v>2006</v>
      </c>
      <c r="J8213" t="s">
        <v>6565</v>
      </c>
      <c r="K8213" t="s">
        <v>6566</v>
      </c>
      <c r="L8213">
        <v>8</v>
      </c>
      <c r="M8213">
        <v>520</v>
      </c>
      <c r="N8213" s="43">
        <v>4160</v>
      </c>
    </row>
    <row r="8214" hidden="1" spans="1:14" x14ac:dyDescent="0.25">
      <c r="A8214" s="106">
        <v>45863</v>
      </c>
      <c r="B8214">
        <v>576</v>
      </c>
      <c r="C8214">
        <v>0</v>
      </c>
      <c r="E8214">
        <v>12</v>
      </c>
      <c r="F8214" t="s">
        <v>7745</v>
      </c>
      <c r="G8214" t="s">
        <v>2063</v>
      </c>
      <c r="I8214" t="s">
        <v>2006</v>
      </c>
      <c r="J8214" t="s">
        <v>2868</v>
      </c>
      <c r="K8214" t="s">
        <v>2869</v>
      </c>
      <c r="L8214">
        <v>6</v>
      </c>
      <c r="M8214">
        <v>510</v>
      </c>
      <c r="N8214" s="43">
        <v>3060</v>
      </c>
    </row>
    <row r="8215" hidden="1" spans="1:14" x14ac:dyDescent="0.25">
      <c r="A8215" s="106">
        <v>45864</v>
      </c>
      <c r="B8215">
        <v>589</v>
      </c>
      <c r="C8215">
        <v>0</v>
      </c>
      <c r="E8215">
        <v>12</v>
      </c>
      <c r="F8215" t="s">
        <v>7746</v>
      </c>
      <c r="G8215" t="s">
        <v>2336</v>
      </c>
      <c r="I8215" t="s">
        <v>2006</v>
      </c>
      <c r="J8215" t="s">
        <v>6793</v>
      </c>
      <c r="K8215" t="s">
        <v>6794</v>
      </c>
      <c r="L8215">
        <v>8</v>
      </c>
      <c r="M8215">
        <v>520</v>
      </c>
      <c r="N8215" s="43">
        <v>4160</v>
      </c>
    </row>
    <row r="8216" hidden="1" spans="1:14" x14ac:dyDescent="0.25">
      <c r="A8216" s="106">
        <v>45866</v>
      </c>
      <c r="B8216">
        <v>613</v>
      </c>
      <c r="C8216">
        <v>0</v>
      </c>
      <c r="E8216">
        <v>12</v>
      </c>
      <c r="F8216" t="s">
        <v>7747</v>
      </c>
      <c r="G8216" t="s">
        <v>2336</v>
      </c>
      <c r="I8216" t="s">
        <v>2006</v>
      </c>
      <c r="J8216" t="s">
        <v>6565</v>
      </c>
      <c r="K8216" t="s">
        <v>6566</v>
      </c>
      <c r="L8216">
        <v>6</v>
      </c>
      <c r="M8216">
        <v>520</v>
      </c>
      <c r="N8216" s="43">
        <v>3120</v>
      </c>
    </row>
    <row r="8217" hidden="1" spans="1:14" x14ac:dyDescent="0.25">
      <c r="A8217" s="106">
        <v>45867</v>
      </c>
      <c r="B8217">
        <v>639</v>
      </c>
      <c r="C8217">
        <v>0</v>
      </c>
      <c r="E8217">
        <v>12</v>
      </c>
      <c r="F8217" t="s">
        <v>7748</v>
      </c>
      <c r="G8217" t="s">
        <v>2063</v>
      </c>
      <c r="I8217" t="s">
        <v>2006</v>
      </c>
      <c r="J8217" t="s">
        <v>6793</v>
      </c>
      <c r="K8217" t="s">
        <v>6794</v>
      </c>
      <c r="L8217">
        <v>8</v>
      </c>
      <c r="M8217">
        <v>520</v>
      </c>
      <c r="N8217" s="43">
        <v>4160</v>
      </c>
    </row>
    <row r="8218" hidden="1" spans="1:14" x14ac:dyDescent="0.25">
      <c r="A8218" s="106">
        <v>45867</v>
      </c>
      <c r="B8218">
        <v>642</v>
      </c>
      <c r="C8218">
        <v>0</v>
      </c>
      <c r="E8218">
        <v>12</v>
      </c>
      <c r="F8218" t="s">
        <v>7749</v>
      </c>
      <c r="G8218" t="s">
        <v>2336</v>
      </c>
      <c r="I8218" t="s">
        <v>2006</v>
      </c>
      <c r="J8218" t="s">
        <v>2868</v>
      </c>
      <c r="K8218" t="s">
        <v>2869</v>
      </c>
      <c r="L8218">
        <v>6</v>
      </c>
      <c r="M8218">
        <v>510</v>
      </c>
      <c r="N8218" s="43">
        <v>3060</v>
      </c>
    </row>
    <row r="8219" hidden="1" spans="1:14" x14ac:dyDescent="0.25">
      <c r="A8219" s="106">
        <v>45869</v>
      </c>
      <c r="B8219">
        <v>711</v>
      </c>
      <c r="C8219">
        <v>0</v>
      </c>
      <c r="E8219">
        <v>12</v>
      </c>
      <c r="F8219" t="s">
        <v>7750</v>
      </c>
      <c r="G8219" t="s">
        <v>2054</v>
      </c>
      <c r="I8219" t="s">
        <v>2006</v>
      </c>
      <c r="J8219" t="s">
        <v>6793</v>
      </c>
      <c r="K8219" t="s">
        <v>6794</v>
      </c>
      <c r="L8219">
        <v>8</v>
      </c>
      <c r="M8219">
        <v>520</v>
      </c>
      <c r="N8219" s="43">
        <v>4160</v>
      </c>
    </row>
    <row r="8220" hidden="1" spans="1:14" x14ac:dyDescent="0.25">
      <c r="A8220" s="106">
        <v>45869</v>
      </c>
      <c r="B8220">
        <v>722</v>
      </c>
      <c r="C8220">
        <v>0</v>
      </c>
      <c r="E8220">
        <v>12</v>
      </c>
      <c r="F8220" t="s">
        <v>7751</v>
      </c>
      <c r="G8220" t="s">
        <v>2063</v>
      </c>
      <c r="I8220" t="s">
        <v>2006</v>
      </c>
      <c r="J8220" t="s">
        <v>2868</v>
      </c>
      <c r="K8220" t="s">
        <v>2869</v>
      </c>
      <c r="L8220">
        <v>5</v>
      </c>
      <c r="M8220">
        <v>510</v>
      </c>
      <c r="N8220" s="43">
        <v>2550</v>
      </c>
    </row>
    <row r="8221" hidden="1" spans="1:14" x14ac:dyDescent="0.25">
      <c r="A8221" s="106">
        <v>45869</v>
      </c>
      <c r="B8221">
        <v>745</v>
      </c>
      <c r="C8221">
        <v>0</v>
      </c>
      <c r="E8221">
        <v>12</v>
      </c>
      <c r="F8221" t="s">
        <v>7752</v>
      </c>
      <c r="G8221" t="s">
        <v>2381</v>
      </c>
      <c r="I8221" t="s">
        <v>2006</v>
      </c>
      <c r="J8221" t="s">
        <v>6793</v>
      </c>
      <c r="K8221" t="s">
        <v>6794</v>
      </c>
      <c r="L8221">
        <v>8</v>
      </c>
      <c r="M8221">
        <v>520</v>
      </c>
      <c r="N8221" s="43">
        <v>4160</v>
      </c>
    </row>
    <row r="8222" hidden="1" spans="1:14" x14ac:dyDescent="0.25">
      <c r="A8222" s="106">
        <v>45870</v>
      </c>
      <c r="B8222">
        <v>748</v>
      </c>
      <c r="C8222">
        <v>0</v>
      </c>
      <c r="E8222">
        <v>12</v>
      </c>
      <c r="F8222" t="s">
        <v>7753</v>
      </c>
      <c r="G8222" t="s">
        <v>2012</v>
      </c>
      <c r="I8222" t="s">
        <v>2006</v>
      </c>
      <c r="J8222" t="s">
        <v>6793</v>
      </c>
      <c r="K8222" t="s">
        <v>6794</v>
      </c>
      <c r="L8222">
        <v>8</v>
      </c>
      <c r="M8222">
        <v>520</v>
      </c>
      <c r="N8222" s="43">
        <v>4160</v>
      </c>
    </row>
    <row r="8223" hidden="1" spans="1:14" x14ac:dyDescent="0.25">
      <c r="A8223" s="106">
        <v>45870</v>
      </c>
      <c r="B8223">
        <v>755</v>
      </c>
      <c r="C8223">
        <v>0</v>
      </c>
      <c r="E8223">
        <v>12</v>
      </c>
      <c r="F8223" t="s">
        <v>7754</v>
      </c>
      <c r="G8223" t="s">
        <v>2368</v>
      </c>
      <c r="I8223" t="s">
        <v>2006</v>
      </c>
      <c r="J8223" t="s">
        <v>2868</v>
      </c>
      <c r="K8223" t="s">
        <v>2869</v>
      </c>
      <c r="L8223">
        <v>6</v>
      </c>
      <c r="M8223">
        <v>510</v>
      </c>
      <c r="N8223" s="43">
        <v>3060</v>
      </c>
    </row>
    <row r="8224" hidden="1" spans="1:14" x14ac:dyDescent="0.25">
      <c r="A8224" s="106">
        <v>45870</v>
      </c>
      <c r="B8224">
        <v>777</v>
      </c>
      <c r="C8224">
        <v>0</v>
      </c>
      <c r="E8224">
        <v>12</v>
      </c>
      <c r="F8224" t="s">
        <v>7755</v>
      </c>
      <c r="G8224" t="s">
        <v>2017</v>
      </c>
      <c r="I8224" t="s">
        <v>2006</v>
      </c>
      <c r="J8224" t="s">
        <v>6565</v>
      </c>
      <c r="K8224" t="s">
        <v>6566</v>
      </c>
      <c r="L8224">
        <v>6</v>
      </c>
      <c r="M8224">
        <v>520</v>
      </c>
      <c r="N8224" s="43">
        <v>3120</v>
      </c>
    </row>
    <row r="8225" hidden="1" spans="1:14" x14ac:dyDescent="0.25">
      <c r="A8225" s="106">
        <v>45873</v>
      </c>
      <c r="B8225">
        <v>805</v>
      </c>
      <c r="C8225">
        <v>0</v>
      </c>
      <c r="E8225">
        <v>12</v>
      </c>
      <c r="F8225" t="s">
        <v>7756</v>
      </c>
      <c r="G8225" t="s">
        <v>2336</v>
      </c>
      <c r="I8225" t="s">
        <v>2006</v>
      </c>
      <c r="J8225" t="s">
        <v>6565</v>
      </c>
      <c r="K8225" t="s">
        <v>6566</v>
      </c>
      <c r="L8225">
        <v>8</v>
      </c>
      <c r="M8225">
        <v>520</v>
      </c>
      <c r="N8225" s="43">
        <v>4160</v>
      </c>
    </row>
    <row r="8226" hidden="1" spans="1:14" x14ac:dyDescent="0.25">
      <c r="A8226" s="106">
        <v>45874</v>
      </c>
      <c r="B8226">
        <v>842</v>
      </c>
      <c r="C8226">
        <v>0</v>
      </c>
      <c r="E8226">
        <v>12</v>
      </c>
      <c r="F8226" t="s">
        <v>7757</v>
      </c>
      <c r="G8226" t="s">
        <v>2012</v>
      </c>
      <c r="I8226" t="s">
        <v>2006</v>
      </c>
      <c r="J8226" t="s">
        <v>6793</v>
      </c>
      <c r="K8226" t="s">
        <v>6794</v>
      </c>
      <c r="L8226">
        <v>8</v>
      </c>
      <c r="M8226">
        <v>520</v>
      </c>
      <c r="N8226" s="43">
        <v>4160</v>
      </c>
    </row>
    <row r="8227" hidden="1" spans="1:14" x14ac:dyDescent="0.25">
      <c r="A8227" s="106">
        <v>45874</v>
      </c>
      <c r="B8227">
        <v>861</v>
      </c>
      <c r="C8227">
        <v>0</v>
      </c>
      <c r="E8227">
        <v>12</v>
      </c>
      <c r="F8227" t="s">
        <v>7758</v>
      </c>
      <c r="G8227" t="s">
        <v>2054</v>
      </c>
      <c r="I8227" t="s">
        <v>2006</v>
      </c>
      <c r="J8227" t="s">
        <v>6793</v>
      </c>
      <c r="K8227" t="s">
        <v>6794</v>
      </c>
      <c r="L8227">
        <v>8</v>
      </c>
      <c r="M8227">
        <v>520</v>
      </c>
      <c r="N8227" s="43">
        <v>4160</v>
      </c>
    </row>
    <row r="8228" hidden="1" spans="1:14" x14ac:dyDescent="0.25">
      <c r="A8228" s="106">
        <v>45875</v>
      </c>
      <c r="B8228">
        <v>888</v>
      </c>
      <c r="C8228">
        <v>0</v>
      </c>
      <c r="E8228">
        <v>12</v>
      </c>
      <c r="F8228" t="s">
        <v>7759</v>
      </c>
      <c r="G8228" t="s">
        <v>2038</v>
      </c>
      <c r="I8228" t="s">
        <v>2006</v>
      </c>
      <c r="J8228" t="s">
        <v>6565</v>
      </c>
      <c r="K8228" t="s">
        <v>6566</v>
      </c>
      <c r="L8228">
        <v>8</v>
      </c>
      <c r="M8228">
        <v>520</v>
      </c>
      <c r="N8228" s="43">
        <v>4160</v>
      </c>
    </row>
    <row r="8229" hidden="1" spans="1:14" x14ac:dyDescent="0.25">
      <c r="A8229" s="106">
        <v>45875</v>
      </c>
      <c r="B8229">
        <v>904</v>
      </c>
      <c r="C8229">
        <v>0</v>
      </c>
      <c r="E8229">
        <v>12</v>
      </c>
      <c r="F8229" t="s">
        <v>7760</v>
      </c>
      <c r="G8229" t="s">
        <v>2054</v>
      </c>
      <c r="I8229" t="s">
        <v>2006</v>
      </c>
      <c r="J8229" t="s">
        <v>2868</v>
      </c>
      <c r="K8229" t="s">
        <v>2869</v>
      </c>
      <c r="L8229">
        <v>6</v>
      </c>
      <c r="M8229">
        <v>510</v>
      </c>
      <c r="N8229" s="43">
        <v>3060</v>
      </c>
    </row>
    <row r="8230" hidden="1" spans="1:14" x14ac:dyDescent="0.25">
      <c r="A8230" s="106">
        <v>45876</v>
      </c>
      <c r="B8230">
        <v>922</v>
      </c>
      <c r="C8230">
        <v>0</v>
      </c>
      <c r="E8230">
        <v>12</v>
      </c>
      <c r="F8230" t="s">
        <v>7761</v>
      </c>
      <c r="G8230" t="s">
        <v>2012</v>
      </c>
      <c r="I8230" t="s">
        <v>2006</v>
      </c>
      <c r="J8230" t="s">
        <v>6565</v>
      </c>
      <c r="K8230" t="s">
        <v>6566</v>
      </c>
      <c r="L8230">
        <v>8</v>
      </c>
      <c r="M8230">
        <v>520</v>
      </c>
      <c r="N8230" s="43">
        <v>4160</v>
      </c>
    </row>
    <row r="8231" hidden="1" spans="1:14" x14ac:dyDescent="0.25">
      <c r="A8231" s="106">
        <v>45877</v>
      </c>
      <c r="B8231">
        <v>962</v>
      </c>
      <c r="C8231">
        <v>0</v>
      </c>
      <c r="E8231">
        <v>12</v>
      </c>
      <c r="F8231" t="s">
        <v>7762</v>
      </c>
      <c r="G8231" t="s">
        <v>2063</v>
      </c>
      <c r="I8231" t="s">
        <v>2006</v>
      </c>
      <c r="J8231" t="s">
        <v>6565</v>
      </c>
      <c r="K8231" t="s">
        <v>6566</v>
      </c>
      <c r="L8231">
        <v>8</v>
      </c>
      <c r="M8231">
        <v>520</v>
      </c>
      <c r="N8231" s="43">
        <v>4160</v>
      </c>
    </row>
    <row r="8232" hidden="1" spans="1:14" x14ac:dyDescent="0.25">
      <c r="A8232" s="106">
        <v>45877</v>
      </c>
      <c r="B8232">
        <v>970</v>
      </c>
      <c r="C8232">
        <v>0</v>
      </c>
      <c r="E8232">
        <v>12</v>
      </c>
      <c r="F8232" t="s">
        <v>7763</v>
      </c>
      <c r="G8232" t="s">
        <v>2063</v>
      </c>
      <c r="I8232" t="s">
        <v>2006</v>
      </c>
      <c r="J8232" t="s">
        <v>2868</v>
      </c>
      <c r="K8232" t="s">
        <v>2869</v>
      </c>
      <c r="L8232">
        <v>6</v>
      </c>
      <c r="M8232">
        <v>510</v>
      </c>
      <c r="N8232" s="43">
        <v>3060</v>
      </c>
    </row>
    <row r="8233" hidden="1" spans="1:14" x14ac:dyDescent="0.25">
      <c r="A8233" s="106">
        <v>45877</v>
      </c>
      <c r="B8233">
        <v>989</v>
      </c>
      <c r="C8233">
        <v>0</v>
      </c>
      <c r="E8233">
        <v>12</v>
      </c>
      <c r="F8233" t="s">
        <v>7764</v>
      </c>
      <c r="G8233" t="s">
        <v>2038</v>
      </c>
      <c r="I8233" t="s">
        <v>2006</v>
      </c>
      <c r="J8233" t="s">
        <v>6565</v>
      </c>
      <c r="K8233" t="s">
        <v>6566</v>
      </c>
      <c r="L8233">
        <v>8</v>
      </c>
      <c r="M8233">
        <v>520</v>
      </c>
      <c r="N8233" s="43">
        <v>4160</v>
      </c>
    </row>
    <row r="8234" hidden="1" spans="1:14" x14ac:dyDescent="0.25">
      <c r="A8234" s="106">
        <v>45880</v>
      </c>
      <c r="B8234">
        <v>1010</v>
      </c>
      <c r="C8234">
        <v>0</v>
      </c>
      <c r="E8234">
        <v>12</v>
      </c>
      <c r="F8234" t="s">
        <v>7765</v>
      </c>
      <c r="G8234" t="s">
        <v>2017</v>
      </c>
      <c r="I8234" t="s">
        <v>2006</v>
      </c>
      <c r="J8234" t="s">
        <v>6565</v>
      </c>
      <c r="K8234" t="s">
        <v>6566</v>
      </c>
      <c r="L8234">
        <v>8</v>
      </c>
      <c r="M8234">
        <v>520</v>
      </c>
      <c r="N8234" s="43">
        <v>4160</v>
      </c>
    </row>
    <row r="8235" hidden="1" spans="1:14" x14ac:dyDescent="0.25">
      <c r="A8235" s="106">
        <v>45881</v>
      </c>
      <c r="B8235">
        <v>1042</v>
      </c>
      <c r="C8235">
        <v>0</v>
      </c>
      <c r="E8235">
        <v>12</v>
      </c>
      <c r="F8235" t="s">
        <v>7766</v>
      </c>
      <c r="G8235" t="s">
        <v>2036</v>
      </c>
      <c r="I8235" t="s">
        <v>2006</v>
      </c>
      <c r="J8235" t="s">
        <v>6565</v>
      </c>
      <c r="K8235" t="s">
        <v>6566</v>
      </c>
      <c r="L8235">
        <v>8</v>
      </c>
      <c r="M8235">
        <v>520</v>
      </c>
      <c r="N8235" s="43">
        <v>4160</v>
      </c>
    </row>
    <row r="8236" hidden="1" spans="1:14" x14ac:dyDescent="0.25">
      <c r="A8236" s="106">
        <v>45881</v>
      </c>
      <c r="B8236">
        <v>1056</v>
      </c>
      <c r="C8236">
        <v>0</v>
      </c>
      <c r="E8236">
        <v>12</v>
      </c>
      <c r="F8236" t="s">
        <v>7767</v>
      </c>
      <c r="G8236" t="s">
        <v>2063</v>
      </c>
      <c r="I8236" t="s">
        <v>2006</v>
      </c>
      <c r="J8236" t="s">
        <v>2868</v>
      </c>
      <c r="K8236" t="s">
        <v>2869</v>
      </c>
      <c r="L8236">
        <v>6</v>
      </c>
      <c r="M8236">
        <v>510</v>
      </c>
      <c r="N8236" s="43">
        <v>3060</v>
      </c>
    </row>
    <row r="8237" hidden="1" spans="1:14" x14ac:dyDescent="0.25">
      <c r="A8237" s="106">
        <v>45881</v>
      </c>
      <c r="B8237">
        <v>1063</v>
      </c>
      <c r="C8237">
        <v>0</v>
      </c>
      <c r="E8237">
        <v>12</v>
      </c>
      <c r="F8237" t="s">
        <v>7768</v>
      </c>
      <c r="G8237" t="s">
        <v>2012</v>
      </c>
      <c r="I8237" t="s">
        <v>2006</v>
      </c>
      <c r="J8237" t="s">
        <v>6565</v>
      </c>
      <c r="K8237" t="s">
        <v>6566</v>
      </c>
      <c r="L8237">
        <v>7</v>
      </c>
      <c r="M8237">
        <v>520</v>
      </c>
      <c r="N8237" s="43">
        <v>3640</v>
      </c>
    </row>
    <row r="8238" hidden="1" spans="1:14" x14ac:dyDescent="0.25">
      <c r="A8238" s="106">
        <v>45882</v>
      </c>
      <c r="B8238">
        <v>1085</v>
      </c>
      <c r="C8238">
        <v>0</v>
      </c>
      <c r="E8238">
        <v>12</v>
      </c>
      <c r="F8238" t="s">
        <v>7769</v>
      </c>
      <c r="G8238" t="s">
        <v>2036</v>
      </c>
      <c r="I8238" t="s">
        <v>2006</v>
      </c>
      <c r="J8238" t="s">
        <v>6565</v>
      </c>
      <c r="K8238" t="s">
        <v>6566</v>
      </c>
      <c r="L8238">
        <v>8</v>
      </c>
      <c r="M8238">
        <v>520</v>
      </c>
      <c r="N8238" s="43">
        <v>4160</v>
      </c>
    </row>
    <row r="8239" hidden="1" spans="1:14" x14ac:dyDescent="0.25">
      <c r="A8239" s="106">
        <v>45882</v>
      </c>
      <c r="B8239">
        <v>1121</v>
      </c>
      <c r="C8239">
        <v>0</v>
      </c>
      <c r="E8239">
        <v>12</v>
      </c>
      <c r="F8239" t="s">
        <v>7770</v>
      </c>
      <c r="G8239" t="s">
        <v>2036</v>
      </c>
      <c r="I8239" t="s">
        <v>2006</v>
      </c>
      <c r="J8239" t="s">
        <v>6565</v>
      </c>
      <c r="K8239" t="s">
        <v>6566</v>
      </c>
      <c r="L8239">
        <v>8</v>
      </c>
      <c r="M8239">
        <v>520</v>
      </c>
      <c r="N8239" s="43">
        <v>4160</v>
      </c>
    </row>
    <row r="8240" hidden="1" spans="1:14" x14ac:dyDescent="0.25">
      <c r="A8240" s="106">
        <v>45883</v>
      </c>
      <c r="B8240">
        <v>1124</v>
      </c>
      <c r="C8240">
        <v>0</v>
      </c>
      <c r="E8240">
        <v>12</v>
      </c>
      <c r="F8240" t="s">
        <v>7771</v>
      </c>
      <c r="G8240" t="s">
        <v>2017</v>
      </c>
      <c r="I8240" t="s">
        <v>2006</v>
      </c>
      <c r="J8240" t="s">
        <v>6565</v>
      </c>
      <c r="K8240" t="s">
        <v>6566</v>
      </c>
      <c r="L8240">
        <v>8</v>
      </c>
      <c r="M8240">
        <v>520</v>
      </c>
      <c r="N8240" s="43">
        <v>4160</v>
      </c>
    </row>
    <row r="8241" hidden="1" spans="1:14" x14ac:dyDescent="0.25">
      <c r="A8241" s="106">
        <v>45883</v>
      </c>
      <c r="B8241">
        <v>1148</v>
      </c>
      <c r="C8241">
        <v>0</v>
      </c>
      <c r="E8241">
        <v>12</v>
      </c>
      <c r="F8241" t="s">
        <v>7772</v>
      </c>
      <c r="G8241" t="s">
        <v>2063</v>
      </c>
      <c r="I8241" t="s">
        <v>2006</v>
      </c>
      <c r="J8241" t="s">
        <v>2868</v>
      </c>
      <c r="K8241" t="s">
        <v>2869</v>
      </c>
      <c r="L8241">
        <v>5</v>
      </c>
      <c r="M8241">
        <v>510</v>
      </c>
      <c r="N8241" s="43">
        <v>2550</v>
      </c>
    </row>
    <row r="8242" hidden="1" spans="1:14" x14ac:dyDescent="0.25">
      <c r="A8242" s="106">
        <v>45884</v>
      </c>
      <c r="B8242">
        <v>1168</v>
      </c>
      <c r="C8242">
        <v>0</v>
      </c>
      <c r="E8242">
        <v>12</v>
      </c>
      <c r="F8242" t="s">
        <v>7773</v>
      </c>
      <c r="G8242" t="s">
        <v>2063</v>
      </c>
      <c r="I8242" t="s">
        <v>2006</v>
      </c>
      <c r="J8242" t="s">
        <v>6565</v>
      </c>
      <c r="K8242" t="s">
        <v>6566</v>
      </c>
      <c r="L8242">
        <v>8</v>
      </c>
      <c r="M8242">
        <v>520</v>
      </c>
      <c r="N8242" s="43">
        <v>4160</v>
      </c>
    </row>
    <row r="8243" hidden="1" spans="1:14" x14ac:dyDescent="0.25">
      <c r="A8243" s="106">
        <v>45887</v>
      </c>
      <c r="B8243">
        <v>1226</v>
      </c>
      <c r="C8243">
        <v>0</v>
      </c>
      <c r="E8243">
        <v>12</v>
      </c>
      <c r="F8243" t="s">
        <v>7774</v>
      </c>
      <c r="G8243" t="s">
        <v>2054</v>
      </c>
      <c r="I8243" t="s">
        <v>2006</v>
      </c>
      <c r="J8243" t="s">
        <v>6565</v>
      </c>
      <c r="K8243" t="s">
        <v>6566</v>
      </c>
      <c r="L8243">
        <v>8</v>
      </c>
      <c r="M8243">
        <v>520</v>
      </c>
      <c r="N8243" s="43">
        <v>4160</v>
      </c>
    </row>
    <row r="8244" hidden="1" spans="1:14" x14ac:dyDescent="0.25">
      <c r="A8244" s="106">
        <v>45887</v>
      </c>
      <c r="B8244">
        <v>1245</v>
      </c>
      <c r="C8244">
        <v>0</v>
      </c>
      <c r="E8244">
        <v>12</v>
      </c>
      <c r="F8244" t="s">
        <v>7775</v>
      </c>
      <c r="G8244" t="s">
        <v>2004</v>
      </c>
      <c r="I8244" t="s">
        <v>2006</v>
      </c>
      <c r="J8244" t="s">
        <v>2868</v>
      </c>
      <c r="K8244" t="s">
        <v>2869</v>
      </c>
      <c r="L8244">
        <v>7</v>
      </c>
      <c r="M8244">
        <v>510</v>
      </c>
      <c r="N8244" s="43">
        <v>3570</v>
      </c>
    </row>
    <row r="8245" hidden="1" spans="1:14" x14ac:dyDescent="0.25">
      <c r="A8245" s="106">
        <v>45887</v>
      </c>
      <c r="B8245">
        <v>1256</v>
      </c>
      <c r="C8245">
        <v>0</v>
      </c>
      <c r="E8245">
        <v>12</v>
      </c>
      <c r="F8245" t="s">
        <v>7776</v>
      </c>
      <c r="G8245" t="s">
        <v>2368</v>
      </c>
      <c r="I8245" t="s">
        <v>2006</v>
      </c>
      <c r="J8245" t="s">
        <v>6565</v>
      </c>
      <c r="K8245" t="s">
        <v>6566</v>
      </c>
      <c r="L8245">
        <v>8</v>
      </c>
      <c r="M8245">
        <v>520</v>
      </c>
      <c r="N8245" s="43">
        <v>4160</v>
      </c>
    </row>
    <row r="8246" hidden="1" spans="1:14" x14ac:dyDescent="0.25">
      <c r="A8246" s="106">
        <v>45888</v>
      </c>
      <c r="B8246">
        <v>1265</v>
      </c>
      <c r="C8246">
        <v>0</v>
      </c>
      <c r="E8246">
        <v>12</v>
      </c>
      <c r="F8246" t="s">
        <v>7777</v>
      </c>
      <c r="G8246" t="s">
        <v>2025</v>
      </c>
      <c r="I8246" t="s">
        <v>2006</v>
      </c>
      <c r="J8246" t="s">
        <v>6565</v>
      </c>
      <c r="K8246" t="s">
        <v>6566</v>
      </c>
      <c r="L8246">
        <v>8</v>
      </c>
      <c r="M8246">
        <v>520</v>
      </c>
      <c r="N8246" s="43">
        <v>4160</v>
      </c>
    </row>
    <row r="8247" hidden="1" spans="1:14" x14ac:dyDescent="0.25">
      <c r="A8247" s="106">
        <v>45889</v>
      </c>
      <c r="B8247">
        <v>1299</v>
      </c>
      <c r="C8247">
        <v>0</v>
      </c>
      <c r="E8247">
        <v>12</v>
      </c>
      <c r="F8247" t="s">
        <v>7778</v>
      </c>
      <c r="G8247" t="s">
        <v>2336</v>
      </c>
      <c r="I8247" t="s">
        <v>2006</v>
      </c>
      <c r="J8247" t="s">
        <v>6565</v>
      </c>
      <c r="K8247" t="s">
        <v>6566</v>
      </c>
      <c r="L8247">
        <v>8</v>
      </c>
      <c r="M8247">
        <v>520</v>
      </c>
      <c r="N8247" s="43">
        <v>4160</v>
      </c>
    </row>
    <row r="8248" hidden="1" spans="1:14" x14ac:dyDescent="0.25">
      <c r="A8248" s="106">
        <v>45890</v>
      </c>
      <c r="B8248">
        <v>1341</v>
      </c>
      <c r="C8248">
        <v>0</v>
      </c>
      <c r="E8248">
        <v>12</v>
      </c>
      <c r="F8248" t="s">
        <v>7779</v>
      </c>
      <c r="G8248" t="s">
        <v>2025</v>
      </c>
      <c r="I8248" t="s">
        <v>2006</v>
      </c>
      <c r="J8248" t="s">
        <v>6565</v>
      </c>
      <c r="K8248" t="s">
        <v>6566</v>
      </c>
      <c r="L8248">
        <v>8</v>
      </c>
      <c r="M8248">
        <v>520</v>
      </c>
      <c r="N8248" s="43">
        <v>4160</v>
      </c>
    </row>
    <row r="8249" hidden="1" spans="1:14" x14ac:dyDescent="0.25">
      <c r="A8249" s="106">
        <v>45890</v>
      </c>
      <c r="B8249">
        <v>1363</v>
      </c>
      <c r="C8249">
        <v>0</v>
      </c>
      <c r="E8249">
        <v>12</v>
      </c>
      <c r="F8249" t="s">
        <v>7780</v>
      </c>
      <c r="G8249" t="s">
        <v>2054</v>
      </c>
      <c r="I8249" t="s">
        <v>2006</v>
      </c>
      <c r="J8249" t="s">
        <v>6565</v>
      </c>
      <c r="K8249" t="s">
        <v>6566</v>
      </c>
      <c r="L8249">
        <v>8</v>
      </c>
      <c r="M8249">
        <v>520</v>
      </c>
      <c r="N8249" s="43">
        <v>4160</v>
      </c>
    </row>
    <row r="8250" hidden="1" spans="1:14" x14ac:dyDescent="0.25">
      <c r="A8250" s="106">
        <v>45891</v>
      </c>
      <c r="B8250">
        <v>1377</v>
      </c>
      <c r="C8250">
        <v>0</v>
      </c>
      <c r="E8250">
        <v>12</v>
      </c>
      <c r="F8250" t="s">
        <v>7781</v>
      </c>
      <c r="G8250" t="s">
        <v>2004</v>
      </c>
      <c r="I8250" t="s">
        <v>2006</v>
      </c>
      <c r="J8250" t="s">
        <v>6565</v>
      </c>
      <c r="K8250" t="s">
        <v>6566</v>
      </c>
      <c r="L8250">
        <v>8</v>
      </c>
      <c r="M8250">
        <v>520</v>
      </c>
      <c r="N8250" s="43">
        <v>4160</v>
      </c>
    </row>
    <row r="8251" hidden="1" spans="1:14" x14ac:dyDescent="0.25">
      <c r="A8251" s="106">
        <v>45891</v>
      </c>
      <c r="B8251">
        <v>1410</v>
      </c>
      <c r="C8251">
        <v>0</v>
      </c>
      <c r="E8251">
        <v>12</v>
      </c>
      <c r="F8251" t="s">
        <v>7782</v>
      </c>
      <c r="G8251" t="s">
        <v>2063</v>
      </c>
      <c r="I8251" t="s">
        <v>2006</v>
      </c>
      <c r="J8251" t="s">
        <v>6565</v>
      </c>
      <c r="K8251" t="s">
        <v>6566</v>
      </c>
      <c r="L8251">
        <v>6</v>
      </c>
      <c r="M8251">
        <v>520</v>
      </c>
      <c r="N8251" s="43">
        <v>3120</v>
      </c>
    </row>
    <row r="8252" hidden="1" spans="1:14" x14ac:dyDescent="0.25">
      <c r="A8252" s="106">
        <v>45894</v>
      </c>
      <c r="B8252">
        <v>1447</v>
      </c>
      <c r="C8252">
        <v>0</v>
      </c>
      <c r="E8252">
        <v>12</v>
      </c>
      <c r="F8252" t="s">
        <v>7783</v>
      </c>
      <c r="G8252" t="s">
        <v>2368</v>
      </c>
      <c r="I8252" t="s">
        <v>2006</v>
      </c>
      <c r="J8252" t="s">
        <v>6565</v>
      </c>
      <c r="K8252" t="s">
        <v>6566</v>
      </c>
      <c r="L8252">
        <v>8</v>
      </c>
      <c r="M8252">
        <v>520</v>
      </c>
      <c r="N8252" s="43">
        <v>4160</v>
      </c>
    </row>
    <row r="8253" hidden="1" spans="1:14" x14ac:dyDescent="0.25">
      <c r="A8253" s="106">
        <v>45895</v>
      </c>
      <c r="B8253">
        <v>1476</v>
      </c>
      <c r="C8253">
        <v>0</v>
      </c>
      <c r="E8253">
        <v>12</v>
      </c>
      <c r="F8253" t="s">
        <v>7784</v>
      </c>
      <c r="G8253" t="s">
        <v>2025</v>
      </c>
      <c r="I8253" t="s">
        <v>2006</v>
      </c>
      <c r="J8253" t="s">
        <v>6565</v>
      </c>
      <c r="K8253" t="s">
        <v>6566</v>
      </c>
      <c r="L8253">
        <v>8</v>
      </c>
      <c r="M8253">
        <v>520</v>
      </c>
      <c r="N8253" s="43">
        <v>4160</v>
      </c>
    </row>
    <row r="8254" hidden="1" spans="1:14" x14ac:dyDescent="0.25">
      <c r="A8254" s="106">
        <v>45896</v>
      </c>
      <c r="B8254">
        <v>1513</v>
      </c>
      <c r="C8254">
        <v>0</v>
      </c>
      <c r="E8254">
        <v>12</v>
      </c>
      <c r="F8254" t="s">
        <v>7785</v>
      </c>
      <c r="G8254" t="s">
        <v>2012</v>
      </c>
      <c r="I8254" t="s">
        <v>2006</v>
      </c>
      <c r="J8254" t="s">
        <v>6565</v>
      </c>
      <c r="K8254" t="s">
        <v>6566</v>
      </c>
      <c r="L8254">
        <v>8</v>
      </c>
      <c r="M8254">
        <v>520</v>
      </c>
      <c r="N8254" s="43">
        <v>4160</v>
      </c>
    </row>
    <row r="8255" hidden="1" spans="1:14" x14ac:dyDescent="0.25">
      <c r="A8255" s="106">
        <v>45896</v>
      </c>
      <c r="B8255">
        <v>1539</v>
      </c>
      <c r="C8255">
        <v>0</v>
      </c>
      <c r="E8255">
        <v>12</v>
      </c>
      <c r="F8255" t="s">
        <v>7786</v>
      </c>
      <c r="G8255" t="s">
        <v>2063</v>
      </c>
      <c r="I8255" t="s">
        <v>2006</v>
      </c>
      <c r="J8255" t="s">
        <v>2868</v>
      </c>
      <c r="K8255" t="s">
        <v>2869</v>
      </c>
      <c r="L8255">
        <v>7</v>
      </c>
      <c r="M8255">
        <v>510</v>
      </c>
      <c r="N8255" s="43">
        <v>3570</v>
      </c>
    </row>
    <row r="8256" hidden="1" spans="1:14" x14ac:dyDescent="0.25">
      <c r="A8256" s="106">
        <v>45897</v>
      </c>
      <c r="B8256">
        <v>1556</v>
      </c>
      <c r="C8256">
        <v>0</v>
      </c>
      <c r="E8256">
        <v>12</v>
      </c>
      <c r="F8256" t="s">
        <v>7787</v>
      </c>
      <c r="G8256" t="s">
        <v>2017</v>
      </c>
      <c r="I8256" t="s">
        <v>2006</v>
      </c>
      <c r="J8256" t="s">
        <v>6565</v>
      </c>
      <c r="K8256" t="s">
        <v>6566</v>
      </c>
      <c r="L8256">
        <v>8</v>
      </c>
      <c r="M8256">
        <v>520</v>
      </c>
      <c r="N8256" s="43">
        <v>4160</v>
      </c>
    </row>
    <row r="8257" hidden="1" spans="1:14" x14ac:dyDescent="0.25">
      <c r="A8257" s="106">
        <v>45897</v>
      </c>
      <c r="B8257">
        <v>1570</v>
      </c>
      <c r="C8257">
        <v>0</v>
      </c>
      <c r="E8257">
        <v>12</v>
      </c>
      <c r="F8257" t="s">
        <v>7788</v>
      </c>
      <c r="G8257" t="s">
        <v>2336</v>
      </c>
      <c r="I8257" t="s">
        <v>2006</v>
      </c>
      <c r="J8257" t="s">
        <v>6565</v>
      </c>
      <c r="K8257" t="s">
        <v>6566</v>
      </c>
      <c r="L8257">
        <v>8</v>
      </c>
      <c r="M8257">
        <v>520</v>
      </c>
      <c r="N8257" s="43">
        <v>4160</v>
      </c>
    </row>
    <row r="8258" hidden="1" spans="1:14" x14ac:dyDescent="0.25">
      <c r="A8258" s="106">
        <v>45898</v>
      </c>
      <c r="B8258">
        <v>1598</v>
      </c>
      <c r="C8258">
        <v>0</v>
      </c>
      <c r="E8258">
        <v>12</v>
      </c>
      <c r="F8258" t="s">
        <v>7789</v>
      </c>
      <c r="G8258" t="s">
        <v>2054</v>
      </c>
      <c r="I8258" t="s">
        <v>2006</v>
      </c>
      <c r="J8258" t="s">
        <v>6565</v>
      </c>
      <c r="K8258" t="s">
        <v>6566</v>
      </c>
      <c r="L8258">
        <v>6</v>
      </c>
      <c r="M8258">
        <v>520</v>
      </c>
      <c r="N8258" s="43">
        <v>3120</v>
      </c>
    </row>
    <row r="8259" hidden="1" spans="1:14" x14ac:dyDescent="0.25">
      <c r="A8259" s="106">
        <v>45901</v>
      </c>
      <c r="B8259">
        <v>1657</v>
      </c>
      <c r="C8259">
        <v>0</v>
      </c>
      <c r="E8259">
        <v>12</v>
      </c>
      <c r="F8259" t="s">
        <v>7790</v>
      </c>
      <c r="G8259" t="s">
        <v>2368</v>
      </c>
      <c r="I8259" t="s">
        <v>2006</v>
      </c>
      <c r="J8259" t="s">
        <v>6565</v>
      </c>
      <c r="K8259" t="s">
        <v>6566</v>
      </c>
      <c r="L8259">
        <v>8</v>
      </c>
      <c r="M8259">
        <v>520</v>
      </c>
      <c r="N8259" s="43">
        <v>4160</v>
      </c>
    </row>
    <row r="8260" hidden="1" spans="1:14" x14ac:dyDescent="0.25">
      <c r="A8260" s="106">
        <v>45902</v>
      </c>
      <c r="B8260">
        <v>1699</v>
      </c>
      <c r="C8260">
        <v>0</v>
      </c>
      <c r="E8260">
        <v>12</v>
      </c>
      <c r="F8260" t="s">
        <v>7791</v>
      </c>
      <c r="G8260" t="s">
        <v>2027</v>
      </c>
      <c r="I8260" t="s">
        <v>2006</v>
      </c>
      <c r="J8260" t="s">
        <v>6565</v>
      </c>
      <c r="K8260" t="s">
        <v>6566</v>
      </c>
      <c r="L8260">
        <v>8</v>
      </c>
      <c r="M8260">
        <v>520</v>
      </c>
      <c r="N8260" s="43">
        <v>4160</v>
      </c>
    </row>
    <row r="8261" hidden="1" spans="1:14" x14ac:dyDescent="0.25">
      <c r="A8261" s="106">
        <v>45902</v>
      </c>
      <c r="B8261">
        <v>1738</v>
      </c>
      <c r="C8261">
        <v>0</v>
      </c>
      <c r="E8261">
        <v>12</v>
      </c>
      <c r="F8261" t="s">
        <v>7792</v>
      </c>
      <c r="G8261" t="s">
        <v>2054</v>
      </c>
      <c r="I8261" t="s">
        <v>2006</v>
      </c>
      <c r="J8261" t="s">
        <v>6793</v>
      </c>
      <c r="K8261" t="s">
        <v>6794</v>
      </c>
      <c r="L8261">
        <v>8</v>
      </c>
      <c r="M8261">
        <v>520</v>
      </c>
      <c r="N8261" s="43">
        <v>4160</v>
      </c>
    </row>
    <row r="8262" hidden="1" spans="1:14" x14ac:dyDescent="0.25">
      <c r="A8262" s="106">
        <v>45903</v>
      </c>
      <c r="B8262">
        <v>1759</v>
      </c>
      <c r="C8262">
        <v>0</v>
      </c>
      <c r="E8262">
        <v>12</v>
      </c>
      <c r="F8262" t="s">
        <v>7793</v>
      </c>
      <c r="G8262" t="s">
        <v>2025</v>
      </c>
      <c r="I8262" t="s">
        <v>2006</v>
      </c>
      <c r="J8262" t="s">
        <v>6793</v>
      </c>
      <c r="K8262" t="s">
        <v>6794</v>
      </c>
      <c r="L8262">
        <v>8</v>
      </c>
      <c r="M8262">
        <v>520</v>
      </c>
      <c r="N8262" s="43">
        <v>4160</v>
      </c>
    </row>
    <row r="8263" hidden="1" spans="1:14" x14ac:dyDescent="0.25">
      <c r="A8263" s="106">
        <v>45903</v>
      </c>
      <c r="B8263">
        <v>1766</v>
      </c>
      <c r="C8263">
        <v>0</v>
      </c>
      <c r="E8263">
        <v>12</v>
      </c>
      <c r="F8263" t="s">
        <v>7794</v>
      </c>
      <c r="G8263" t="s">
        <v>2025</v>
      </c>
      <c r="I8263" t="s">
        <v>2006</v>
      </c>
      <c r="J8263" t="s">
        <v>2868</v>
      </c>
      <c r="K8263" t="s">
        <v>2869</v>
      </c>
      <c r="L8263">
        <v>7</v>
      </c>
      <c r="M8263">
        <v>510</v>
      </c>
      <c r="N8263" s="43">
        <v>3570</v>
      </c>
    </row>
    <row r="8264" hidden="1" spans="1:14" x14ac:dyDescent="0.25">
      <c r="A8264" s="106">
        <v>45904</v>
      </c>
      <c r="B8264">
        <v>1784</v>
      </c>
      <c r="C8264">
        <v>0</v>
      </c>
      <c r="E8264">
        <v>12</v>
      </c>
      <c r="F8264" t="s">
        <v>7795</v>
      </c>
      <c r="G8264" t="s">
        <v>2054</v>
      </c>
      <c r="I8264" t="s">
        <v>2006</v>
      </c>
      <c r="J8264" t="s">
        <v>6793</v>
      </c>
      <c r="K8264" t="s">
        <v>6794</v>
      </c>
      <c r="L8264">
        <v>8</v>
      </c>
      <c r="M8264">
        <v>520</v>
      </c>
      <c r="N8264" s="43">
        <v>4160</v>
      </c>
    </row>
    <row r="8265" hidden="1" spans="1:14" x14ac:dyDescent="0.25">
      <c r="A8265" s="106">
        <v>45908</v>
      </c>
      <c r="B8265">
        <v>1876</v>
      </c>
      <c r="C8265">
        <v>0</v>
      </c>
      <c r="E8265">
        <v>12</v>
      </c>
      <c r="F8265" t="s">
        <v>7796</v>
      </c>
      <c r="G8265" t="s">
        <v>2025</v>
      </c>
      <c r="I8265" t="s">
        <v>2006</v>
      </c>
      <c r="J8265" t="s">
        <v>6793</v>
      </c>
      <c r="K8265" t="s">
        <v>6794</v>
      </c>
      <c r="L8265">
        <v>8</v>
      </c>
      <c r="M8265">
        <v>520</v>
      </c>
      <c r="N8265" s="43">
        <v>4160</v>
      </c>
    </row>
    <row r="8266" hidden="1" spans="1:14" x14ac:dyDescent="0.25">
      <c r="A8266" s="106">
        <v>45909</v>
      </c>
      <c r="B8266">
        <v>1918</v>
      </c>
      <c r="C8266">
        <v>0</v>
      </c>
      <c r="E8266">
        <v>12</v>
      </c>
      <c r="F8266" t="s">
        <v>7797</v>
      </c>
      <c r="G8266" t="s">
        <v>2017</v>
      </c>
      <c r="I8266" t="s">
        <v>2006</v>
      </c>
      <c r="J8266" t="s">
        <v>6565</v>
      </c>
      <c r="K8266" t="s">
        <v>6566</v>
      </c>
      <c r="L8266">
        <v>8</v>
      </c>
      <c r="M8266">
        <v>520</v>
      </c>
      <c r="N8266" s="43">
        <v>4160</v>
      </c>
    </row>
    <row r="8267" hidden="1" spans="1:14" x14ac:dyDescent="0.25">
      <c r="A8267" s="106">
        <v>45910</v>
      </c>
      <c r="B8267">
        <v>1957</v>
      </c>
      <c r="C8267">
        <v>0</v>
      </c>
      <c r="E8267">
        <v>12</v>
      </c>
      <c r="F8267" t="s">
        <v>7798</v>
      </c>
      <c r="G8267" t="s">
        <v>2336</v>
      </c>
      <c r="I8267" t="s">
        <v>2006</v>
      </c>
      <c r="J8267" t="s">
        <v>6565</v>
      </c>
      <c r="K8267" t="s">
        <v>6566</v>
      </c>
      <c r="L8267">
        <v>8</v>
      </c>
      <c r="M8267">
        <v>520</v>
      </c>
      <c r="N8267" s="43">
        <v>4160</v>
      </c>
    </row>
    <row r="8268" hidden="1" spans="1:14" x14ac:dyDescent="0.25">
      <c r="A8268" s="106">
        <v>45910</v>
      </c>
      <c r="B8268">
        <v>1967</v>
      </c>
      <c r="C8268">
        <v>0</v>
      </c>
      <c r="E8268">
        <v>12</v>
      </c>
      <c r="F8268" t="s">
        <v>7799</v>
      </c>
      <c r="G8268" t="s">
        <v>2054</v>
      </c>
      <c r="I8268" t="s">
        <v>2006</v>
      </c>
      <c r="J8268" t="s">
        <v>6565</v>
      </c>
      <c r="K8268" t="s">
        <v>6566</v>
      </c>
      <c r="L8268">
        <v>8</v>
      </c>
      <c r="M8268">
        <v>520</v>
      </c>
      <c r="N8268" s="43">
        <v>4160</v>
      </c>
    </row>
    <row r="8269" hidden="1" spans="1:14" x14ac:dyDescent="0.25">
      <c r="A8269" s="106">
        <v>45910</v>
      </c>
      <c r="B8269">
        <v>1970</v>
      </c>
      <c r="C8269">
        <v>0</v>
      </c>
      <c r="E8269">
        <v>12</v>
      </c>
      <c r="F8269" t="s">
        <v>7800</v>
      </c>
      <c r="G8269" t="s">
        <v>2017</v>
      </c>
      <c r="I8269" t="s">
        <v>2006</v>
      </c>
      <c r="J8269" t="s">
        <v>2868</v>
      </c>
      <c r="K8269" t="s">
        <v>2869</v>
      </c>
      <c r="L8269">
        <v>6</v>
      </c>
      <c r="M8269">
        <v>510</v>
      </c>
      <c r="N8269" s="43">
        <v>3060</v>
      </c>
    </row>
    <row r="8270" hidden="1" spans="1:14" x14ac:dyDescent="0.25">
      <c r="A8270" s="106">
        <v>45911</v>
      </c>
      <c r="B8270">
        <v>2009</v>
      </c>
      <c r="C8270">
        <v>0</v>
      </c>
      <c r="E8270">
        <v>12</v>
      </c>
      <c r="F8270" t="s">
        <v>7801</v>
      </c>
      <c r="G8270" t="s">
        <v>2336</v>
      </c>
      <c r="I8270" t="s">
        <v>2006</v>
      </c>
      <c r="J8270" t="s">
        <v>6565</v>
      </c>
      <c r="K8270" t="s">
        <v>6566</v>
      </c>
      <c r="L8270">
        <v>8</v>
      </c>
      <c r="M8270">
        <v>520</v>
      </c>
      <c r="N8270" s="43">
        <v>4160</v>
      </c>
    </row>
    <row r="8271" hidden="1" spans="1:14" x14ac:dyDescent="0.25">
      <c r="A8271" s="106">
        <v>45912</v>
      </c>
      <c r="B8271">
        <v>2041</v>
      </c>
      <c r="C8271">
        <v>0</v>
      </c>
      <c r="E8271">
        <v>12</v>
      </c>
      <c r="F8271" t="s">
        <v>7802</v>
      </c>
      <c r="G8271" t="s">
        <v>2017</v>
      </c>
      <c r="I8271" t="s">
        <v>2006</v>
      </c>
      <c r="J8271" t="s">
        <v>6565</v>
      </c>
      <c r="K8271" t="s">
        <v>6566</v>
      </c>
      <c r="L8271">
        <v>8</v>
      </c>
      <c r="M8271">
        <v>520</v>
      </c>
      <c r="N8271" s="43">
        <v>4160</v>
      </c>
    </row>
    <row r="8272" hidden="1" spans="1:14" x14ac:dyDescent="0.25">
      <c r="A8272" s="106">
        <v>45912</v>
      </c>
      <c r="B8272">
        <v>2072</v>
      </c>
      <c r="C8272">
        <v>0</v>
      </c>
      <c r="E8272">
        <v>12</v>
      </c>
      <c r="F8272" t="s">
        <v>7803</v>
      </c>
      <c r="G8272" t="s">
        <v>2336</v>
      </c>
      <c r="I8272" t="s">
        <v>2006</v>
      </c>
      <c r="J8272" t="s">
        <v>2409</v>
      </c>
      <c r="K8272" t="s">
        <v>2410</v>
      </c>
      <c r="L8272">
        <v>5</v>
      </c>
      <c r="M8272">
        <v>520</v>
      </c>
      <c r="N8272" s="43">
        <v>2600</v>
      </c>
    </row>
    <row r="8273" hidden="1" spans="1:14" x14ac:dyDescent="0.25">
      <c r="A8273" s="106">
        <v>45915</v>
      </c>
      <c r="B8273">
        <v>2094</v>
      </c>
      <c r="C8273">
        <v>0</v>
      </c>
      <c r="E8273">
        <v>12</v>
      </c>
      <c r="F8273" t="s">
        <v>7804</v>
      </c>
      <c r="G8273" t="s">
        <v>2025</v>
      </c>
      <c r="I8273" t="s">
        <v>2006</v>
      </c>
      <c r="J8273" t="s">
        <v>6565</v>
      </c>
      <c r="K8273" t="s">
        <v>6566</v>
      </c>
      <c r="L8273">
        <v>8</v>
      </c>
      <c r="M8273">
        <v>520</v>
      </c>
      <c r="N8273" s="43">
        <v>4160</v>
      </c>
    </row>
    <row r="8274" hidden="1" spans="1:14" x14ac:dyDescent="0.25">
      <c r="A8274" s="106">
        <v>45916</v>
      </c>
      <c r="B8274">
        <v>2115</v>
      </c>
      <c r="C8274">
        <v>0</v>
      </c>
      <c r="E8274">
        <v>12</v>
      </c>
      <c r="F8274" t="s">
        <v>7805</v>
      </c>
      <c r="G8274" t="s">
        <v>2025</v>
      </c>
      <c r="I8274" t="s">
        <v>2006</v>
      </c>
      <c r="J8274" t="s">
        <v>6565</v>
      </c>
      <c r="K8274" t="s">
        <v>6566</v>
      </c>
      <c r="L8274">
        <v>6</v>
      </c>
      <c r="M8274">
        <v>520</v>
      </c>
      <c r="N8274" s="43">
        <v>3120</v>
      </c>
    </row>
    <row r="8275" hidden="1" spans="1:14" x14ac:dyDescent="0.25">
      <c r="A8275" s="106">
        <v>45916</v>
      </c>
      <c r="B8275">
        <v>2132</v>
      </c>
      <c r="C8275">
        <v>0</v>
      </c>
      <c r="E8275">
        <v>12</v>
      </c>
      <c r="F8275" t="s">
        <v>7806</v>
      </c>
      <c r="G8275" t="s">
        <v>2044</v>
      </c>
      <c r="I8275" t="s">
        <v>2006</v>
      </c>
      <c r="J8275" t="s">
        <v>6565</v>
      </c>
      <c r="K8275" t="s">
        <v>6566</v>
      </c>
      <c r="L8275">
        <v>5</v>
      </c>
      <c r="M8275">
        <v>520</v>
      </c>
      <c r="N8275" s="43">
        <v>2600</v>
      </c>
    </row>
    <row r="8276" hidden="1" spans="1:14" x14ac:dyDescent="0.25">
      <c r="A8276" s="106">
        <v>45917</v>
      </c>
      <c r="B8276">
        <v>2154</v>
      </c>
      <c r="C8276">
        <v>0</v>
      </c>
      <c r="E8276">
        <v>12</v>
      </c>
      <c r="F8276" t="s">
        <v>7807</v>
      </c>
      <c r="G8276" t="s">
        <v>2368</v>
      </c>
      <c r="I8276" t="s">
        <v>2006</v>
      </c>
      <c r="J8276" t="s">
        <v>6565</v>
      </c>
      <c r="K8276" t="s">
        <v>6566</v>
      </c>
      <c r="L8276">
        <v>6</v>
      </c>
      <c r="M8276">
        <v>520</v>
      </c>
      <c r="N8276" s="43">
        <v>3120</v>
      </c>
    </row>
    <row r="8277" hidden="1" spans="1:14" x14ac:dyDescent="0.25">
      <c r="A8277" s="106">
        <v>45918</v>
      </c>
      <c r="B8277">
        <v>2188</v>
      </c>
      <c r="C8277">
        <v>0</v>
      </c>
      <c r="E8277">
        <v>12</v>
      </c>
      <c r="F8277" t="s">
        <v>7808</v>
      </c>
      <c r="G8277" t="s">
        <v>2054</v>
      </c>
      <c r="I8277" t="s">
        <v>2006</v>
      </c>
      <c r="J8277" t="s">
        <v>6565</v>
      </c>
      <c r="K8277" t="s">
        <v>6566</v>
      </c>
      <c r="L8277">
        <v>6</v>
      </c>
      <c r="M8277">
        <v>520</v>
      </c>
      <c r="N8277" s="43">
        <v>3120</v>
      </c>
    </row>
    <row r="8278" hidden="1" spans="1:14" x14ac:dyDescent="0.25">
      <c r="A8278" s="106">
        <v>45918</v>
      </c>
      <c r="B8278">
        <v>2193</v>
      </c>
      <c r="C8278">
        <v>0</v>
      </c>
      <c r="E8278">
        <v>12</v>
      </c>
      <c r="F8278" t="s">
        <v>7809</v>
      </c>
      <c r="G8278" t="s">
        <v>2063</v>
      </c>
      <c r="I8278" t="s">
        <v>2006</v>
      </c>
      <c r="J8278" t="s">
        <v>2868</v>
      </c>
      <c r="K8278" t="s">
        <v>2869</v>
      </c>
      <c r="L8278">
        <v>6</v>
      </c>
      <c r="M8278">
        <v>510</v>
      </c>
      <c r="N8278" s="43">
        <v>3060</v>
      </c>
    </row>
    <row r="8279" hidden="1" spans="1:14" x14ac:dyDescent="0.25">
      <c r="A8279" s="106">
        <v>45918</v>
      </c>
      <c r="B8279">
        <v>2208</v>
      </c>
      <c r="C8279">
        <v>0</v>
      </c>
      <c r="E8279">
        <v>12</v>
      </c>
      <c r="F8279" t="s">
        <v>7810</v>
      </c>
      <c r="G8279" t="s">
        <v>2368</v>
      </c>
      <c r="I8279" t="s">
        <v>2006</v>
      </c>
      <c r="J8279" t="s">
        <v>6565</v>
      </c>
      <c r="K8279" t="s">
        <v>6566</v>
      </c>
      <c r="L8279">
        <v>6</v>
      </c>
      <c r="M8279">
        <v>520</v>
      </c>
      <c r="N8279" s="43">
        <v>3120</v>
      </c>
    </row>
    <row r="8280" hidden="1" spans="1:14" x14ac:dyDescent="0.25">
      <c r="A8280" s="106">
        <v>45919</v>
      </c>
      <c r="B8280">
        <v>2242</v>
      </c>
      <c r="C8280">
        <v>0</v>
      </c>
      <c r="E8280">
        <v>12</v>
      </c>
      <c r="F8280" t="s">
        <v>7811</v>
      </c>
      <c r="G8280" t="s">
        <v>2025</v>
      </c>
      <c r="I8280" t="s">
        <v>2006</v>
      </c>
      <c r="J8280" t="s">
        <v>6565</v>
      </c>
      <c r="K8280" t="s">
        <v>6566</v>
      </c>
      <c r="L8280">
        <v>8</v>
      </c>
      <c r="M8280">
        <v>520</v>
      </c>
      <c r="N8280" s="43">
        <v>4160</v>
      </c>
    </row>
    <row r="8281" hidden="1" spans="1:14" x14ac:dyDescent="0.25">
      <c r="A8281" s="106">
        <v>45920</v>
      </c>
      <c r="B8281">
        <v>2252</v>
      </c>
      <c r="C8281">
        <v>0</v>
      </c>
      <c r="E8281">
        <v>12</v>
      </c>
      <c r="F8281" t="s">
        <v>7812</v>
      </c>
      <c r="G8281" t="s">
        <v>2063</v>
      </c>
      <c r="I8281" t="s">
        <v>2006</v>
      </c>
      <c r="J8281" t="s">
        <v>6948</v>
      </c>
      <c r="K8281" t="s">
        <v>6949</v>
      </c>
      <c r="L8281">
        <v>6</v>
      </c>
      <c r="M8281">
        <v>520</v>
      </c>
      <c r="N8281" s="43">
        <v>3120</v>
      </c>
    </row>
    <row r="8282" hidden="1" spans="1:14" x14ac:dyDescent="0.25">
      <c r="A8282" s="106">
        <v>45922</v>
      </c>
      <c r="B8282">
        <v>2294</v>
      </c>
      <c r="C8282">
        <v>0</v>
      </c>
      <c r="E8282">
        <v>12</v>
      </c>
      <c r="F8282" t="s">
        <v>7813</v>
      </c>
      <c r="G8282" t="s">
        <v>2025</v>
      </c>
      <c r="I8282" t="s">
        <v>2006</v>
      </c>
      <c r="J8282" t="s">
        <v>6565</v>
      </c>
      <c r="K8282" t="s">
        <v>6566</v>
      </c>
      <c r="L8282">
        <v>6</v>
      </c>
      <c r="M8282">
        <v>520</v>
      </c>
      <c r="N8282" s="43">
        <v>3120</v>
      </c>
    </row>
    <row r="8283" hidden="1" spans="1:14" x14ac:dyDescent="0.25">
      <c r="A8283" s="106">
        <v>45925</v>
      </c>
      <c r="B8283">
        <v>2375</v>
      </c>
      <c r="C8283">
        <v>0</v>
      </c>
      <c r="E8283">
        <v>12</v>
      </c>
      <c r="F8283" t="s">
        <v>7814</v>
      </c>
      <c r="G8283" t="s">
        <v>2054</v>
      </c>
      <c r="I8283" t="s">
        <v>2006</v>
      </c>
      <c r="J8283" t="s">
        <v>6565</v>
      </c>
      <c r="K8283" t="s">
        <v>6566</v>
      </c>
      <c r="L8283">
        <v>6</v>
      </c>
      <c r="M8283">
        <v>520</v>
      </c>
      <c r="N8283" s="43">
        <v>3120</v>
      </c>
    </row>
    <row r="8284" hidden="1" spans="1:14" x14ac:dyDescent="0.25">
      <c r="A8284" s="106">
        <v>45925</v>
      </c>
      <c r="B8284">
        <v>2406</v>
      </c>
      <c r="C8284">
        <v>0</v>
      </c>
      <c r="E8284">
        <v>12</v>
      </c>
      <c r="F8284" t="s">
        <v>7815</v>
      </c>
      <c r="G8284" t="s">
        <v>2044</v>
      </c>
      <c r="I8284" t="s">
        <v>2006</v>
      </c>
      <c r="J8284" t="s">
        <v>6565</v>
      </c>
      <c r="K8284" t="s">
        <v>6566</v>
      </c>
      <c r="L8284">
        <v>6</v>
      </c>
      <c r="M8284">
        <v>520</v>
      </c>
      <c r="N8284" s="43">
        <v>3120</v>
      </c>
    </row>
    <row r="8285" hidden="1" spans="1:14" x14ac:dyDescent="0.25">
      <c r="A8285" s="106">
        <v>45926</v>
      </c>
      <c r="B8285">
        <v>2408</v>
      </c>
      <c r="C8285">
        <v>0</v>
      </c>
      <c r="E8285">
        <v>12</v>
      </c>
      <c r="F8285" t="s">
        <v>7816</v>
      </c>
      <c r="G8285" t="s">
        <v>2063</v>
      </c>
      <c r="I8285" t="s">
        <v>2006</v>
      </c>
      <c r="J8285" t="s">
        <v>6565</v>
      </c>
      <c r="K8285" t="s">
        <v>6566</v>
      </c>
      <c r="L8285">
        <v>6</v>
      </c>
      <c r="M8285">
        <v>520</v>
      </c>
      <c r="N8285" s="43">
        <v>3120</v>
      </c>
    </row>
    <row r="8286" hidden="1" spans="1:14" x14ac:dyDescent="0.25">
      <c r="A8286" s="106">
        <v>45927</v>
      </c>
      <c r="B8286">
        <v>2441</v>
      </c>
      <c r="C8286">
        <v>0</v>
      </c>
      <c r="E8286">
        <v>12</v>
      </c>
      <c r="F8286" t="s">
        <v>7817</v>
      </c>
      <c r="G8286" t="s">
        <v>2044</v>
      </c>
      <c r="I8286" t="s">
        <v>2006</v>
      </c>
      <c r="J8286" t="s">
        <v>6948</v>
      </c>
      <c r="K8286" t="s">
        <v>6949</v>
      </c>
      <c r="L8286">
        <v>8</v>
      </c>
      <c r="M8286">
        <v>520</v>
      </c>
      <c r="N8286" s="43">
        <v>4160</v>
      </c>
    </row>
    <row r="8287" hidden="1" spans="1:14" x14ac:dyDescent="0.25">
      <c r="A8287" s="106">
        <v>45930</v>
      </c>
      <c r="B8287">
        <v>2501</v>
      </c>
      <c r="C8287">
        <v>0</v>
      </c>
      <c r="E8287">
        <v>12</v>
      </c>
      <c r="F8287" t="s">
        <v>7818</v>
      </c>
      <c r="G8287" t="s">
        <v>2063</v>
      </c>
      <c r="I8287" t="s">
        <v>2006</v>
      </c>
      <c r="J8287" t="s">
        <v>6565</v>
      </c>
      <c r="K8287" t="s">
        <v>6566</v>
      </c>
      <c r="L8287">
        <v>8</v>
      </c>
      <c r="M8287">
        <v>520</v>
      </c>
      <c r="N8287" s="43">
        <v>4160</v>
      </c>
    </row>
    <row r="8288" hidden="1" spans="1:14" x14ac:dyDescent="0.25">
      <c r="A8288" s="106">
        <v>45930</v>
      </c>
      <c r="B8288">
        <v>2518</v>
      </c>
      <c r="C8288">
        <v>0</v>
      </c>
      <c r="E8288">
        <v>12</v>
      </c>
      <c r="F8288" t="s">
        <v>7819</v>
      </c>
      <c r="G8288" t="s">
        <v>2052</v>
      </c>
      <c r="I8288" t="s">
        <v>2006</v>
      </c>
      <c r="J8288" t="s">
        <v>2868</v>
      </c>
      <c r="K8288" t="s">
        <v>2869</v>
      </c>
      <c r="L8288">
        <v>6</v>
      </c>
      <c r="M8288">
        <v>510</v>
      </c>
      <c r="N8288" s="43">
        <v>3060</v>
      </c>
    </row>
    <row r="8289" hidden="1" spans="1:14" x14ac:dyDescent="0.25">
      <c r="A8289" s="106">
        <v>45931</v>
      </c>
      <c r="B8289">
        <v>2542</v>
      </c>
      <c r="C8289">
        <v>0</v>
      </c>
      <c r="E8289">
        <v>12</v>
      </c>
      <c r="F8289" t="s">
        <v>7820</v>
      </c>
      <c r="G8289" t="s">
        <v>2012</v>
      </c>
      <c r="I8289" t="s">
        <v>2006</v>
      </c>
      <c r="J8289" t="s">
        <v>6565</v>
      </c>
      <c r="K8289" t="s">
        <v>6566</v>
      </c>
      <c r="L8289">
        <v>8</v>
      </c>
      <c r="M8289">
        <v>520</v>
      </c>
      <c r="N8289" s="43">
        <v>4160</v>
      </c>
    </row>
    <row r="8290" hidden="1" spans="1:14" x14ac:dyDescent="0.25">
      <c r="A8290" s="106">
        <v>45932</v>
      </c>
      <c r="B8290">
        <v>2583</v>
      </c>
      <c r="C8290">
        <v>0</v>
      </c>
      <c r="E8290">
        <v>12</v>
      </c>
      <c r="F8290" t="s">
        <v>7821</v>
      </c>
      <c r="G8290" t="s">
        <v>2063</v>
      </c>
      <c r="I8290" t="s">
        <v>2006</v>
      </c>
      <c r="J8290" t="s">
        <v>6565</v>
      </c>
      <c r="K8290" t="s">
        <v>6566</v>
      </c>
      <c r="L8290">
        <v>8</v>
      </c>
      <c r="M8290">
        <v>520</v>
      </c>
      <c r="N8290" s="43">
        <v>4160</v>
      </c>
    </row>
    <row r="8291" hidden="1" spans="1:14" x14ac:dyDescent="0.25">
      <c r="A8291" s="106">
        <v>45933</v>
      </c>
      <c r="B8291">
        <v>2624</v>
      </c>
      <c r="C8291">
        <v>0</v>
      </c>
      <c r="E8291">
        <v>12</v>
      </c>
      <c r="F8291" t="s">
        <v>7822</v>
      </c>
      <c r="G8291" t="s">
        <v>2368</v>
      </c>
      <c r="I8291" t="s">
        <v>2006</v>
      </c>
      <c r="J8291" t="s">
        <v>6565</v>
      </c>
      <c r="K8291" t="s">
        <v>6566</v>
      </c>
      <c r="L8291">
        <v>6</v>
      </c>
      <c r="M8291">
        <v>520</v>
      </c>
      <c r="N8291" s="43">
        <v>3120</v>
      </c>
    </row>
    <row r="8292" hidden="1" spans="1:14" x14ac:dyDescent="0.25">
      <c r="A8292" s="106">
        <v>45934</v>
      </c>
      <c r="B8292">
        <v>2658</v>
      </c>
      <c r="C8292">
        <v>0</v>
      </c>
      <c r="E8292">
        <v>12</v>
      </c>
      <c r="F8292" t="s">
        <v>7823</v>
      </c>
      <c r="G8292" t="s">
        <v>2368</v>
      </c>
      <c r="I8292" t="s">
        <v>2006</v>
      </c>
      <c r="J8292" t="s">
        <v>6948</v>
      </c>
      <c r="K8292" t="s">
        <v>6949</v>
      </c>
      <c r="L8292">
        <v>8</v>
      </c>
      <c r="M8292">
        <v>520</v>
      </c>
      <c r="N8292" s="43">
        <v>4160</v>
      </c>
    </row>
    <row r="8293" hidden="1" spans="1:14" x14ac:dyDescent="0.25">
      <c r="A8293" s="106">
        <v>45937</v>
      </c>
      <c r="B8293">
        <v>2716</v>
      </c>
      <c r="C8293">
        <v>0</v>
      </c>
      <c r="E8293">
        <v>12</v>
      </c>
      <c r="F8293" t="s">
        <v>7824</v>
      </c>
      <c r="G8293" t="s">
        <v>2012</v>
      </c>
      <c r="I8293" t="s">
        <v>2006</v>
      </c>
      <c r="J8293" t="s">
        <v>6565</v>
      </c>
      <c r="K8293" t="s">
        <v>6566</v>
      </c>
      <c r="L8293">
        <v>8</v>
      </c>
      <c r="M8293">
        <v>520</v>
      </c>
      <c r="N8293" s="43">
        <v>4160</v>
      </c>
    </row>
    <row r="8294" hidden="1" spans="1:14" x14ac:dyDescent="0.25">
      <c r="A8294" s="106">
        <v>45939</v>
      </c>
      <c r="B8294">
        <v>2819</v>
      </c>
      <c r="C8294">
        <v>0</v>
      </c>
      <c r="E8294">
        <v>12</v>
      </c>
      <c r="F8294" t="s">
        <v>7825</v>
      </c>
      <c r="G8294" t="s">
        <v>2025</v>
      </c>
      <c r="I8294" t="s">
        <v>2006</v>
      </c>
      <c r="J8294" t="s">
        <v>6565</v>
      </c>
      <c r="K8294" t="s">
        <v>6566</v>
      </c>
      <c r="L8294">
        <v>4</v>
      </c>
      <c r="M8294">
        <v>520</v>
      </c>
      <c r="N8294" s="43">
        <v>2080</v>
      </c>
    </row>
    <row r="8295" hidden="1" spans="1:14" x14ac:dyDescent="0.25">
      <c r="A8295" s="106">
        <v>45943</v>
      </c>
      <c r="B8295">
        <v>2888</v>
      </c>
      <c r="C8295">
        <v>0</v>
      </c>
      <c r="E8295">
        <v>12</v>
      </c>
      <c r="F8295" t="s">
        <v>7826</v>
      </c>
      <c r="G8295" t="s">
        <v>2044</v>
      </c>
      <c r="I8295" t="s">
        <v>2006</v>
      </c>
      <c r="J8295" t="s">
        <v>6565</v>
      </c>
      <c r="K8295" t="s">
        <v>6566</v>
      </c>
      <c r="L8295">
        <v>4</v>
      </c>
      <c r="M8295">
        <v>520</v>
      </c>
      <c r="N8295" s="43">
        <v>2080</v>
      </c>
    </row>
    <row r="8296" hidden="1" spans="1:14" x14ac:dyDescent="0.25">
      <c r="A8296" s="106">
        <v>45943</v>
      </c>
      <c r="B8296">
        <v>2893</v>
      </c>
      <c r="C8296">
        <v>0</v>
      </c>
      <c r="E8296">
        <v>12</v>
      </c>
      <c r="F8296" t="s">
        <v>7827</v>
      </c>
      <c r="G8296" t="s">
        <v>2063</v>
      </c>
      <c r="I8296" t="s">
        <v>2006</v>
      </c>
      <c r="J8296" t="s">
        <v>2868</v>
      </c>
      <c r="K8296" t="s">
        <v>2869</v>
      </c>
      <c r="L8296">
        <v>6</v>
      </c>
      <c r="M8296">
        <v>510</v>
      </c>
      <c r="N8296" s="43">
        <v>3060</v>
      </c>
    </row>
    <row r="8297" hidden="1" spans="1:14" x14ac:dyDescent="0.25">
      <c r="A8297" s="106">
        <v>45945</v>
      </c>
      <c r="B8297">
        <v>2963</v>
      </c>
      <c r="C8297">
        <v>0</v>
      </c>
      <c r="E8297">
        <v>12</v>
      </c>
      <c r="F8297" t="s">
        <v>7828</v>
      </c>
      <c r="G8297" t="s">
        <v>2017</v>
      </c>
      <c r="I8297" t="s">
        <v>2006</v>
      </c>
      <c r="J8297" t="s">
        <v>6565</v>
      </c>
      <c r="K8297" t="s">
        <v>6566</v>
      </c>
      <c r="L8297">
        <v>6</v>
      </c>
      <c r="M8297">
        <v>520</v>
      </c>
      <c r="N8297" s="43">
        <v>3120</v>
      </c>
    </row>
    <row r="8298" hidden="1" spans="1:14" x14ac:dyDescent="0.25">
      <c r="A8298" s="106">
        <v>45945</v>
      </c>
      <c r="B8298">
        <v>2975</v>
      </c>
      <c r="C8298">
        <v>0</v>
      </c>
      <c r="E8298">
        <v>12</v>
      </c>
      <c r="F8298" t="s">
        <v>7829</v>
      </c>
      <c r="G8298" t="s">
        <v>2054</v>
      </c>
      <c r="I8298" t="s">
        <v>2006</v>
      </c>
      <c r="J8298" t="s">
        <v>2868</v>
      </c>
      <c r="K8298" t="s">
        <v>2869</v>
      </c>
      <c r="L8298">
        <v>6</v>
      </c>
      <c r="M8298">
        <v>510</v>
      </c>
      <c r="N8298" s="43">
        <v>3060</v>
      </c>
    </row>
    <row r="8299" hidden="1" spans="1:14" x14ac:dyDescent="0.25">
      <c r="A8299" s="106">
        <v>45945</v>
      </c>
      <c r="B8299">
        <v>2988</v>
      </c>
      <c r="C8299">
        <v>0</v>
      </c>
      <c r="E8299">
        <v>12</v>
      </c>
      <c r="F8299" t="s">
        <v>7830</v>
      </c>
      <c r="G8299" t="s">
        <v>2052</v>
      </c>
      <c r="I8299" t="s">
        <v>2006</v>
      </c>
      <c r="J8299" t="s">
        <v>6565</v>
      </c>
      <c r="K8299" t="s">
        <v>6566</v>
      </c>
      <c r="L8299">
        <v>6</v>
      </c>
      <c r="M8299">
        <v>520</v>
      </c>
      <c r="N8299" s="43">
        <v>3120</v>
      </c>
    </row>
    <row r="8300" hidden="1" spans="1:14" x14ac:dyDescent="0.25">
      <c r="A8300" s="106">
        <v>45947</v>
      </c>
      <c r="B8300">
        <v>3042</v>
      </c>
      <c r="C8300">
        <v>0</v>
      </c>
      <c r="E8300">
        <v>12</v>
      </c>
      <c r="F8300" t="s">
        <v>7831</v>
      </c>
      <c r="G8300" t="s">
        <v>2368</v>
      </c>
      <c r="I8300" t="s">
        <v>2006</v>
      </c>
      <c r="J8300" t="s">
        <v>6565</v>
      </c>
      <c r="K8300" t="s">
        <v>6566</v>
      </c>
      <c r="L8300">
        <v>6</v>
      </c>
      <c r="M8300">
        <v>520</v>
      </c>
      <c r="N8300" s="43">
        <v>3120</v>
      </c>
    </row>
    <row r="8301" hidden="1" spans="1:14" x14ac:dyDescent="0.25">
      <c r="A8301" s="106">
        <v>45947</v>
      </c>
      <c r="B8301">
        <v>3046</v>
      </c>
      <c r="C8301">
        <v>0</v>
      </c>
      <c r="E8301">
        <v>12</v>
      </c>
      <c r="F8301" t="s">
        <v>7832</v>
      </c>
      <c r="G8301" t="s">
        <v>2012</v>
      </c>
      <c r="I8301" t="s">
        <v>2006</v>
      </c>
      <c r="J8301" t="s">
        <v>2868</v>
      </c>
      <c r="K8301" t="s">
        <v>2869</v>
      </c>
      <c r="L8301">
        <v>6</v>
      </c>
      <c r="M8301">
        <v>510</v>
      </c>
      <c r="N8301" s="43">
        <v>3060</v>
      </c>
    </row>
    <row r="8302" hidden="1" spans="1:14" x14ac:dyDescent="0.25">
      <c r="A8302" s="106">
        <v>45950</v>
      </c>
      <c r="B8302">
        <v>3116</v>
      </c>
      <c r="C8302">
        <v>3</v>
      </c>
      <c r="E8302">
        <v>12</v>
      </c>
      <c r="F8302" t="s">
        <v>7833</v>
      </c>
      <c r="G8302" t="s">
        <v>2368</v>
      </c>
      <c r="I8302" t="s">
        <v>2006</v>
      </c>
      <c r="J8302" t="s">
        <v>6565</v>
      </c>
      <c r="K8302" t="s">
        <v>6566</v>
      </c>
      <c r="L8302">
        <v>6</v>
      </c>
      <c r="M8302">
        <v>520</v>
      </c>
      <c r="N8302" s="43">
        <v>3120</v>
      </c>
    </row>
    <row r="8303" hidden="1" spans="1:14" x14ac:dyDescent="0.25">
      <c r="A8303" s="106">
        <v>45951</v>
      </c>
      <c r="B8303">
        <v>3173</v>
      </c>
      <c r="C8303">
        <v>77</v>
      </c>
      <c r="E8303">
        <v>12</v>
      </c>
      <c r="F8303" t="s">
        <v>7834</v>
      </c>
      <c r="G8303" t="s">
        <v>2012</v>
      </c>
      <c r="I8303" t="s">
        <v>2006</v>
      </c>
      <c r="J8303" t="s">
        <v>6565</v>
      </c>
      <c r="K8303" t="s">
        <v>6566</v>
      </c>
      <c r="L8303">
        <v>5</v>
      </c>
      <c r="M8303">
        <v>520</v>
      </c>
      <c r="N8303" s="43">
        <v>2600</v>
      </c>
    </row>
    <row r="8304" hidden="1" spans="1:14" x14ac:dyDescent="0.25">
      <c r="A8304" s="106">
        <v>45951</v>
      </c>
      <c r="B8304">
        <v>3174</v>
      </c>
      <c r="C8304">
        <v>78</v>
      </c>
      <c r="E8304">
        <v>12</v>
      </c>
      <c r="F8304" t="s">
        <v>7834</v>
      </c>
      <c r="G8304" t="s">
        <v>2012</v>
      </c>
      <c r="I8304" t="s">
        <v>2006</v>
      </c>
      <c r="J8304" t="s">
        <v>6565</v>
      </c>
      <c r="K8304" t="s">
        <v>6566</v>
      </c>
      <c r="L8304">
        <v>1</v>
      </c>
      <c r="M8304">
        <v>520</v>
      </c>
      <c r="N8304" s="43">
        <v>520</v>
      </c>
    </row>
    <row r="8305" hidden="1" spans="1:14" x14ac:dyDescent="0.25">
      <c r="A8305" s="106">
        <v>45952</v>
      </c>
      <c r="B8305">
        <v>3231</v>
      </c>
      <c r="C8305">
        <v>149</v>
      </c>
      <c r="E8305">
        <v>12</v>
      </c>
      <c r="F8305" t="s">
        <v>7835</v>
      </c>
      <c r="G8305" t="s">
        <v>2025</v>
      </c>
      <c r="I8305" t="s">
        <v>2006</v>
      </c>
      <c r="J8305" t="s">
        <v>6565</v>
      </c>
      <c r="K8305" t="s">
        <v>6566</v>
      </c>
      <c r="L8305">
        <v>5</v>
      </c>
      <c r="M8305">
        <v>520</v>
      </c>
      <c r="N8305" s="43">
        <v>2600</v>
      </c>
    </row>
    <row r="8306" hidden="1" spans="1:14" x14ac:dyDescent="0.25">
      <c r="A8306" s="106">
        <v>45953</v>
      </c>
      <c r="B8306">
        <v>3293</v>
      </c>
      <c r="C8306">
        <v>208</v>
      </c>
      <c r="E8306">
        <v>12</v>
      </c>
      <c r="F8306" t="s">
        <v>7836</v>
      </c>
      <c r="G8306" t="s">
        <v>2114</v>
      </c>
      <c r="I8306" t="s">
        <v>2006</v>
      </c>
      <c r="J8306" t="s">
        <v>6565</v>
      </c>
      <c r="K8306" t="s">
        <v>6566</v>
      </c>
      <c r="L8306">
        <v>5</v>
      </c>
      <c r="M8306">
        <v>520</v>
      </c>
      <c r="N8306" s="43">
        <v>2600</v>
      </c>
    </row>
    <row r="8307" hidden="1" spans="1:14" x14ac:dyDescent="0.25">
      <c r="A8307" s="106">
        <v>45957</v>
      </c>
      <c r="B8307">
        <v>3435</v>
      </c>
      <c r="C8307">
        <v>350</v>
      </c>
      <c r="E8307">
        <v>12</v>
      </c>
      <c r="F8307" t="s">
        <v>7837</v>
      </c>
      <c r="G8307" t="s">
        <v>2054</v>
      </c>
      <c r="I8307" t="s">
        <v>2006</v>
      </c>
      <c r="J8307" t="s">
        <v>6565</v>
      </c>
      <c r="K8307" t="s">
        <v>6566</v>
      </c>
      <c r="L8307">
        <v>5</v>
      </c>
      <c r="M8307">
        <v>520</v>
      </c>
      <c r="N8307" s="43">
        <v>2600</v>
      </c>
    </row>
    <row r="8308" hidden="1" spans="1:14" x14ac:dyDescent="0.25">
      <c r="A8308" s="106">
        <v>45958</v>
      </c>
      <c r="B8308">
        <v>3498</v>
      </c>
      <c r="C8308">
        <v>413</v>
      </c>
      <c r="E8308">
        <v>12</v>
      </c>
      <c r="F8308" t="s">
        <v>7838</v>
      </c>
      <c r="G8308" t="s">
        <v>2017</v>
      </c>
      <c r="I8308" t="s">
        <v>2006</v>
      </c>
      <c r="J8308" t="s">
        <v>6793</v>
      </c>
      <c r="K8308" t="s">
        <v>6794</v>
      </c>
      <c r="L8308">
        <v>5</v>
      </c>
      <c r="M8308">
        <v>520</v>
      </c>
      <c r="N8308" s="43">
        <v>2600</v>
      </c>
    </row>
    <row r="8309" hidden="1" spans="1:14" x14ac:dyDescent="0.25">
      <c r="A8309" s="106">
        <v>45961</v>
      </c>
      <c r="B8309">
        <v>3679</v>
      </c>
      <c r="C8309">
        <v>613</v>
      </c>
      <c r="E8309">
        <v>12</v>
      </c>
      <c r="F8309" t="s">
        <v>7839</v>
      </c>
      <c r="G8309" t="s">
        <v>2368</v>
      </c>
      <c r="I8309" t="s">
        <v>2006</v>
      </c>
      <c r="J8309" t="s">
        <v>6565</v>
      </c>
      <c r="K8309" t="s">
        <v>6566</v>
      </c>
      <c r="L8309">
        <v>5</v>
      </c>
      <c r="M8309">
        <v>520</v>
      </c>
      <c r="N8309" s="43">
        <v>2600</v>
      </c>
    </row>
    <row r="8310" hidden="1" spans="1:14" x14ac:dyDescent="0.25">
      <c r="A8310" s="106">
        <v>45964</v>
      </c>
      <c r="B8310">
        <v>3781</v>
      </c>
      <c r="C8310">
        <v>717</v>
      </c>
      <c r="E8310">
        <v>12</v>
      </c>
      <c r="F8310" t="s">
        <v>7840</v>
      </c>
      <c r="G8310" t="s">
        <v>2025</v>
      </c>
      <c r="I8310" t="s">
        <v>2006</v>
      </c>
      <c r="J8310" t="s">
        <v>6565</v>
      </c>
      <c r="K8310" t="s">
        <v>6566</v>
      </c>
      <c r="L8310">
        <v>5</v>
      </c>
      <c r="M8310">
        <v>520</v>
      </c>
      <c r="N8310" s="43">
        <v>2600</v>
      </c>
    </row>
    <row r="8311" hidden="1" spans="1:14" x14ac:dyDescent="0.25">
      <c r="A8311" s="106">
        <v>45965</v>
      </c>
      <c r="B8311">
        <v>3835</v>
      </c>
      <c r="C8311">
        <v>771</v>
      </c>
      <c r="E8311">
        <v>12</v>
      </c>
      <c r="F8311" t="s">
        <v>7841</v>
      </c>
      <c r="G8311" t="s">
        <v>2381</v>
      </c>
      <c r="I8311" t="s">
        <v>2006</v>
      </c>
      <c r="J8311" t="s">
        <v>6565</v>
      </c>
      <c r="K8311" t="s">
        <v>6566</v>
      </c>
      <c r="L8311">
        <v>5</v>
      </c>
      <c r="M8311">
        <v>520</v>
      </c>
      <c r="N8311" s="43">
        <v>2600</v>
      </c>
    </row>
    <row r="8312" hidden="1" spans="1:14" x14ac:dyDescent="0.25">
      <c r="A8312" s="106">
        <v>45966</v>
      </c>
      <c r="B8312">
        <v>3900</v>
      </c>
      <c r="C8312">
        <v>832</v>
      </c>
      <c r="E8312">
        <v>12</v>
      </c>
      <c r="F8312" t="s">
        <v>7842</v>
      </c>
      <c r="G8312" t="s">
        <v>2052</v>
      </c>
      <c r="I8312" t="s">
        <v>2006</v>
      </c>
      <c r="J8312" t="s">
        <v>6565</v>
      </c>
      <c r="K8312" t="s">
        <v>6566</v>
      </c>
      <c r="L8312">
        <v>5</v>
      </c>
      <c r="M8312">
        <v>520</v>
      </c>
      <c r="N8312" s="43">
        <v>2600</v>
      </c>
    </row>
    <row r="8313" hidden="1" spans="1:14" x14ac:dyDescent="0.25">
      <c r="A8313" s="106">
        <v>45966</v>
      </c>
      <c r="B8313">
        <v>3901</v>
      </c>
      <c r="C8313">
        <v>833</v>
      </c>
      <c r="E8313">
        <v>12</v>
      </c>
      <c r="F8313" t="s">
        <v>7842</v>
      </c>
      <c r="G8313" t="s">
        <v>2052</v>
      </c>
      <c r="I8313" t="s">
        <v>2006</v>
      </c>
      <c r="J8313" t="s">
        <v>6565</v>
      </c>
      <c r="K8313" t="s">
        <v>6566</v>
      </c>
      <c r="L8313">
        <v>2</v>
      </c>
      <c r="M8313">
        <v>520</v>
      </c>
      <c r="N8313" s="43">
        <v>1040</v>
      </c>
    </row>
    <row r="8314" hidden="1" spans="1:14" x14ac:dyDescent="0.25">
      <c r="A8314" s="106">
        <v>45967</v>
      </c>
      <c r="B8314">
        <v>3929</v>
      </c>
      <c r="C8314">
        <v>861</v>
      </c>
      <c r="E8314">
        <v>12</v>
      </c>
      <c r="F8314" t="s">
        <v>7843</v>
      </c>
      <c r="G8314" t="s">
        <v>2114</v>
      </c>
      <c r="I8314" t="s">
        <v>2006</v>
      </c>
      <c r="J8314" t="s">
        <v>2868</v>
      </c>
      <c r="K8314" t="s">
        <v>2869</v>
      </c>
      <c r="L8314">
        <v>5</v>
      </c>
      <c r="M8314">
        <v>510</v>
      </c>
      <c r="N8314" s="43">
        <v>2550</v>
      </c>
    </row>
    <row r="8315" hidden="1" spans="1:14" x14ac:dyDescent="0.25">
      <c r="A8315" s="106">
        <v>45967</v>
      </c>
      <c r="B8315">
        <v>3930</v>
      </c>
      <c r="C8315">
        <v>862</v>
      </c>
      <c r="E8315">
        <v>12</v>
      </c>
      <c r="F8315" t="s">
        <v>7843</v>
      </c>
      <c r="G8315" t="s">
        <v>2114</v>
      </c>
      <c r="I8315" t="s">
        <v>2006</v>
      </c>
      <c r="J8315" t="s">
        <v>2868</v>
      </c>
      <c r="K8315" t="s">
        <v>2869</v>
      </c>
      <c r="L8315">
        <v>1</v>
      </c>
      <c r="M8315">
        <v>510</v>
      </c>
      <c r="N8315" s="43">
        <v>510</v>
      </c>
    </row>
    <row r="8316" hidden="1" spans="1:14" x14ac:dyDescent="0.25">
      <c r="A8316" s="106">
        <v>45968</v>
      </c>
      <c r="B8316">
        <v>3961</v>
      </c>
      <c r="C8316">
        <v>887</v>
      </c>
      <c r="E8316">
        <v>12</v>
      </c>
      <c r="F8316" t="s">
        <v>7844</v>
      </c>
      <c r="G8316" t="s">
        <v>2114</v>
      </c>
      <c r="I8316" t="s">
        <v>2006</v>
      </c>
      <c r="J8316" t="s">
        <v>6565</v>
      </c>
      <c r="K8316" t="s">
        <v>6566</v>
      </c>
      <c r="L8316">
        <v>5</v>
      </c>
      <c r="M8316">
        <v>520</v>
      </c>
      <c r="N8316" s="43">
        <v>2600</v>
      </c>
    </row>
    <row r="8317" hidden="1" spans="1:14" x14ac:dyDescent="0.25">
      <c r="A8317" s="106">
        <v>45971</v>
      </c>
      <c r="B8317">
        <v>4055</v>
      </c>
      <c r="C8317">
        <v>981</v>
      </c>
      <c r="E8317">
        <v>12</v>
      </c>
      <c r="F8317" t="s">
        <v>7845</v>
      </c>
      <c r="G8317" t="s">
        <v>2017</v>
      </c>
      <c r="I8317" t="s">
        <v>2006</v>
      </c>
      <c r="J8317" t="s">
        <v>6565</v>
      </c>
      <c r="K8317" t="s">
        <v>6566</v>
      </c>
      <c r="L8317">
        <v>5</v>
      </c>
      <c r="M8317">
        <v>520</v>
      </c>
      <c r="N8317" s="43">
        <v>2600</v>
      </c>
    </row>
    <row r="8318" hidden="1" spans="1:14" x14ac:dyDescent="0.25">
      <c r="A8318" s="106">
        <v>45972</v>
      </c>
      <c r="B8318">
        <v>4094</v>
      </c>
      <c r="C8318">
        <v>1020</v>
      </c>
      <c r="E8318">
        <v>12</v>
      </c>
      <c r="F8318" t="s">
        <v>7846</v>
      </c>
      <c r="G8318" t="s">
        <v>2025</v>
      </c>
      <c r="I8318" t="s">
        <v>2006</v>
      </c>
      <c r="J8318" t="s">
        <v>6565</v>
      </c>
      <c r="K8318" t="s">
        <v>6566</v>
      </c>
      <c r="L8318">
        <v>5</v>
      </c>
      <c r="M8318">
        <v>520</v>
      </c>
      <c r="N8318" s="43">
        <v>2600</v>
      </c>
    </row>
    <row r="8319" hidden="1" spans="1:14" x14ac:dyDescent="0.25">
      <c r="A8319" s="106">
        <v>45973</v>
      </c>
      <c r="B8319">
        <v>4147</v>
      </c>
      <c r="C8319">
        <v>1073</v>
      </c>
      <c r="E8319">
        <v>12</v>
      </c>
      <c r="F8319" t="s">
        <v>7847</v>
      </c>
      <c r="G8319" t="s">
        <v>2017</v>
      </c>
      <c r="I8319" t="s">
        <v>2006</v>
      </c>
      <c r="J8319" t="s">
        <v>6793</v>
      </c>
      <c r="K8319" t="s">
        <v>6794</v>
      </c>
      <c r="L8319">
        <v>5</v>
      </c>
      <c r="M8319">
        <v>520</v>
      </c>
      <c r="N8319" s="43">
        <v>2600</v>
      </c>
    </row>
    <row r="8320" hidden="1" spans="1:14" x14ac:dyDescent="0.25">
      <c r="A8320" s="106">
        <v>45973</v>
      </c>
      <c r="B8320">
        <v>4148</v>
      </c>
      <c r="C8320">
        <v>1074</v>
      </c>
      <c r="E8320">
        <v>12</v>
      </c>
      <c r="F8320" t="s">
        <v>7847</v>
      </c>
      <c r="G8320" t="s">
        <v>2017</v>
      </c>
      <c r="I8320" t="s">
        <v>2006</v>
      </c>
      <c r="J8320" t="s">
        <v>6793</v>
      </c>
      <c r="K8320" t="s">
        <v>6794</v>
      </c>
      <c r="L8320">
        <v>2</v>
      </c>
      <c r="M8320">
        <v>520</v>
      </c>
      <c r="N8320" s="43">
        <v>1040</v>
      </c>
    </row>
    <row r="8321" hidden="1" spans="1:14" x14ac:dyDescent="0.25">
      <c r="A8321" s="106">
        <v>45974</v>
      </c>
      <c r="B8321">
        <v>4223</v>
      </c>
      <c r="C8321">
        <v>1149</v>
      </c>
      <c r="E8321">
        <v>12</v>
      </c>
      <c r="F8321" t="s">
        <v>7848</v>
      </c>
      <c r="G8321" t="s">
        <v>2044</v>
      </c>
      <c r="I8321" t="s">
        <v>2006</v>
      </c>
      <c r="J8321" t="s">
        <v>6793</v>
      </c>
      <c r="K8321" t="s">
        <v>6794</v>
      </c>
      <c r="L8321">
        <v>4</v>
      </c>
      <c r="M8321">
        <v>520</v>
      </c>
      <c r="N8321" s="43">
        <v>2080</v>
      </c>
    </row>
    <row r="8322" hidden="1" spans="1:14" x14ac:dyDescent="0.25">
      <c r="A8322" s="106">
        <v>45975</v>
      </c>
      <c r="B8322">
        <v>4282</v>
      </c>
      <c r="C8322">
        <v>1208</v>
      </c>
      <c r="E8322">
        <v>12</v>
      </c>
      <c r="F8322" t="s">
        <v>7849</v>
      </c>
      <c r="G8322" t="s">
        <v>2017</v>
      </c>
      <c r="I8322" t="s">
        <v>2006</v>
      </c>
      <c r="J8322" t="s">
        <v>6793</v>
      </c>
      <c r="K8322" t="s">
        <v>6794</v>
      </c>
      <c r="L8322">
        <v>5</v>
      </c>
      <c r="M8322">
        <v>520</v>
      </c>
      <c r="N8322" s="43">
        <v>2600</v>
      </c>
    </row>
    <row r="8323" hidden="1" spans="1:14" x14ac:dyDescent="0.25">
      <c r="A8323" s="106">
        <v>45975</v>
      </c>
      <c r="B8323">
        <v>4283</v>
      </c>
      <c r="C8323">
        <v>1209</v>
      </c>
      <c r="E8323">
        <v>12</v>
      </c>
      <c r="F8323" t="s">
        <v>7849</v>
      </c>
      <c r="G8323" t="s">
        <v>2017</v>
      </c>
      <c r="I8323" t="s">
        <v>2006</v>
      </c>
      <c r="J8323" t="s">
        <v>6793</v>
      </c>
      <c r="K8323" t="s">
        <v>6794</v>
      </c>
      <c r="L8323">
        <v>1</v>
      </c>
      <c r="M8323">
        <v>520</v>
      </c>
      <c r="N8323" s="43">
        <v>520</v>
      </c>
    </row>
    <row r="8324" hidden="1" spans="1:14" x14ac:dyDescent="0.25">
      <c r="A8324" s="106">
        <v>45978</v>
      </c>
      <c r="B8324">
        <v>4407</v>
      </c>
      <c r="C8324">
        <v>1332</v>
      </c>
      <c r="E8324">
        <v>12</v>
      </c>
      <c r="F8324" t="s">
        <v>7850</v>
      </c>
      <c r="G8324" t="s">
        <v>2012</v>
      </c>
      <c r="I8324" t="s">
        <v>2006</v>
      </c>
      <c r="J8324" t="s">
        <v>6565</v>
      </c>
      <c r="K8324" t="s">
        <v>6566</v>
      </c>
      <c r="L8324">
        <v>5</v>
      </c>
      <c r="M8324">
        <v>520</v>
      </c>
      <c r="N8324" s="43">
        <v>2600</v>
      </c>
    </row>
    <row r="8325" hidden="1" spans="1:14" x14ac:dyDescent="0.25">
      <c r="A8325" s="106">
        <v>45978</v>
      </c>
      <c r="B8325">
        <v>4449</v>
      </c>
      <c r="C8325">
        <v>1375</v>
      </c>
      <c r="E8325">
        <v>12</v>
      </c>
      <c r="F8325" t="s">
        <v>7851</v>
      </c>
      <c r="G8325" t="s">
        <v>2054</v>
      </c>
      <c r="I8325" t="s">
        <v>2006</v>
      </c>
      <c r="J8325" t="s">
        <v>6565</v>
      </c>
      <c r="K8325" t="s">
        <v>6566</v>
      </c>
      <c r="L8325">
        <v>5</v>
      </c>
      <c r="M8325">
        <v>520</v>
      </c>
      <c r="N8325" s="43">
        <v>2600</v>
      </c>
    </row>
    <row r="8326" hidden="1" spans="1:14" x14ac:dyDescent="0.25">
      <c r="A8326" s="106">
        <v>45978</v>
      </c>
      <c r="B8326">
        <v>4450</v>
      </c>
      <c r="C8326">
        <v>1376</v>
      </c>
      <c r="E8326">
        <v>12</v>
      </c>
      <c r="F8326" t="s">
        <v>7851</v>
      </c>
      <c r="G8326" t="s">
        <v>2054</v>
      </c>
      <c r="I8326" t="s">
        <v>2006</v>
      </c>
      <c r="J8326" t="s">
        <v>6565</v>
      </c>
      <c r="K8326" t="s">
        <v>6566</v>
      </c>
      <c r="L8326">
        <v>1</v>
      </c>
      <c r="M8326">
        <v>520</v>
      </c>
      <c r="N8326" s="43">
        <v>520</v>
      </c>
    </row>
    <row r="8327" hidden="1" spans="1:14" x14ac:dyDescent="0.25">
      <c r="A8327" s="106">
        <v>45979</v>
      </c>
      <c r="B8327">
        <v>4508</v>
      </c>
      <c r="C8327">
        <v>1434</v>
      </c>
      <c r="E8327">
        <v>12</v>
      </c>
      <c r="F8327" t="s">
        <v>7852</v>
      </c>
      <c r="G8327" t="s">
        <v>2044</v>
      </c>
      <c r="I8327" t="s">
        <v>2006</v>
      </c>
      <c r="J8327" t="s">
        <v>6565</v>
      </c>
      <c r="K8327" t="s">
        <v>6566</v>
      </c>
      <c r="L8327">
        <v>5</v>
      </c>
      <c r="M8327">
        <v>520</v>
      </c>
      <c r="N8327" s="43">
        <v>2600</v>
      </c>
    </row>
    <row r="8328" hidden="1" spans="1:14" x14ac:dyDescent="0.25">
      <c r="A8328" s="106">
        <v>45979</v>
      </c>
      <c r="B8328">
        <v>4509</v>
      </c>
      <c r="C8328">
        <v>1436</v>
      </c>
      <c r="E8328">
        <v>12</v>
      </c>
      <c r="F8328" t="s">
        <v>7852</v>
      </c>
      <c r="G8328" t="s">
        <v>2044</v>
      </c>
      <c r="I8328" t="s">
        <v>2006</v>
      </c>
      <c r="J8328" t="s">
        <v>6565</v>
      </c>
      <c r="K8328" t="s">
        <v>6566</v>
      </c>
      <c r="L8328">
        <v>2</v>
      </c>
      <c r="M8328">
        <v>520</v>
      </c>
      <c r="N8328" s="43">
        <v>1040</v>
      </c>
    </row>
    <row r="8329" hidden="1" spans="1:14" x14ac:dyDescent="0.25">
      <c r="A8329" s="106">
        <v>45981</v>
      </c>
      <c r="B8329">
        <v>4588</v>
      </c>
      <c r="C8329">
        <v>1512</v>
      </c>
      <c r="E8329">
        <v>12</v>
      </c>
      <c r="F8329" t="s">
        <v>7853</v>
      </c>
      <c r="G8329" t="s">
        <v>2027</v>
      </c>
      <c r="I8329" t="s">
        <v>2006</v>
      </c>
      <c r="J8329" t="s">
        <v>6793</v>
      </c>
      <c r="K8329" t="s">
        <v>6794</v>
      </c>
      <c r="L8329">
        <v>5</v>
      </c>
      <c r="M8329">
        <v>520</v>
      </c>
      <c r="N8329" s="43">
        <v>2600</v>
      </c>
    </row>
    <row r="8330" hidden="1" spans="1:14" x14ac:dyDescent="0.25">
      <c r="A8330" s="106">
        <v>45981</v>
      </c>
      <c r="B8330">
        <v>4589</v>
      </c>
      <c r="C8330">
        <v>1513</v>
      </c>
      <c r="E8330">
        <v>12</v>
      </c>
      <c r="F8330" t="s">
        <v>7853</v>
      </c>
      <c r="G8330" t="s">
        <v>2027</v>
      </c>
      <c r="I8330" t="s">
        <v>2006</v>
      </c>
      <c r="J8330" t="s">
        <v>6793</v>
      </c>
      <c r="K8330" t="s">
        <v>6794</v>
      </c>
      <c r="L8330">
        <v>2</v>
      </c>
      <c r="M8330">
        <v>520</v>
      </c>
      <c r="N8330" s="43">
        <v>1040</v>
      </c>
    </row>
    <row r="8331" hidden="1" spans="1:14" x14ac:dyDescent="0.25">
      <c r="A8331" s="106">
        <v>45982</v>
      </c>
      <c r="B8331">
        <v>4633</v>
      </c>
      <c r="C8331">
        <v>1557</v>
      </c>
      <c r="E8331">
        <v>12</v>
      </c>
      <c r="F8331" t="s">
        <v>7854</v>
      </c>
      <c r="G8331" t="s">
        <v>2017</v>
      </c>
      <c r="I8331" t="s">
        <v>2006</v>
      </c>
      <c r="J8331" t="s">
        <v>6793</v>
      </c>
      <c r="K8331" t="s">
        <v>6794</v>
      </c>
      <c r="L8331">
        <v>4</v>
      </c>
      <c r="M8331">
        <v>520</v>
      </c>
      <c r="N8331" s="43">
        <v>2080</v>
      </c>
    </row>
    <row r="8332" hidden="1" spans="1:14" x14ac:dyDescent="0.25">
      <c r="A8332" s="106">
        <v>45985</v>
      </c>
      <c r="B8332">
        <v>4803</v>
      </c>
      <c r="C8332">
        <v>1728</v>
      </c>
      <c r="E8332">
        <v>12</v>
      </c>
      <c r="F8332" t="s">
        <v>7855</v>
      </c>
      <c r="G8332" t="s">
        <v>2097</v>
      </c>
      <c r="I8332" t="s">
        <v>2006</v>
      </c>
      <c r="J8332" t="s">
        <v>6565</v>
      </c>
      <c r="K8332" t="s">
        <v>6566</v>
      </c>
      <c r="L8332">
        <v>5</v>
      </c>
      <c r="M8332">
        <v>520</v>
      </c>
      <c r="N8332" s="43">
        <v>2600</v>
      </c>
    </row>
    <row r="8333" hidden="1" spans="1:14" x14ac:dyDescent="0.25">
      <c r="A8333" s="106">
        <v>45988</v>
      </c>
      <c r="B8333">
        <v>4960</v>
      </c>
      <c r="C8333">
        <v>1879</v>
      </c>
      <c r="E8333">
        <v>12</v>
      </c>
      <c r="F8333" t="s">
        <v>7856</v>
      </c>
      <c r="G8333" t="s">
        <v>2097</v>
      </c>
      <c r="I8333" t="s">
        <v>2006</v>
      </c>
      <c r="J8333" t="s">
        <v>6565</v>
      </c>
      <c r="K8333" t="s">
        <v>6566</v>
      </c>
      <c r="L8333">
        <v>5</v>
      </c>
      <c r="M8333">
        <v>520</v>
      </c>
      <c r="N8333" s="43">
        <v>2600</v>
      </c>
    </row>
    <row r="8334" hidden="1" spans="1:14" x14ac:dyDescent="0.25">
      <c r="A8334" s="106">
        <v>45992</v>
      </c>
      <c r="B8334">
        <v>5112</v>
      </c>
      <c r="C8334">
        <v>2031</v>
      </c>
      <c r="E8334">
        <v>12</v>
      </c>
      <c r="F8334" t="s">
        <v>7083</v>
      </c>
      <c r="G8334" t="s">
        <v>2044</v>
      </c>
      <c r="I8334" t="s">
        <v>2006</v>
      </c>
      <c r="J8334" t="s">
        <v>6565</v>
      </c>
      <c r="K8334" t="s">
        <v>6566</v>
      </c>
      <c r="L8334">
        <v>4</v>
      </c>
      <c r="M8334">
        <v>520</v>
      </c>
      <c r="N8334" s="43">
        <v>2080</v>
      </c>
    </row>
    <row r="8335" hidden="1" spans="1:14" x14ac:dyDescent="0.25">
      <c r="A8335" s="106">
        <v>45993</v>
      </c>
      <c r="B8335">
        <v>5186</v>
      </c>
      <c r="C8335">
        <v>2103</v>
      </c>
      <c r="E8335">
        <v>12</v>
      </c>
      <c r="F8335" t="s">
        <v>7857</v>
      </c>
      <c r="G8335" t="s">
        <v>2017</v>
      </c>
      <c r="I8335" t="s">
        <v>2006</v>
      </c>
      <c r="J8335" t="s">
        <v>6793</v>
      </c>
      <c r="K8335" t="s">
        <v>6794</v>
      </c>
      <c r="L8335">
        <v>4</v>
      </c>
      <c r="M8335">
        <v>520</v>
      </c>
      <c r="N8335" s="43">
        <v>2080</v>
      </c>
    </row>
    <row r="8336" hidden="1" spans="1:14" x14ac:dyDescent="0.25">
      <c r="A8336" s="106">
        <v>45996</v>
      </c>
      <c r="B8336">
        <v>5424</v>
      </c>
      <c r="C8336">
        <v>2340</v>
      </c>
      <c r="E8336">
        <v>12</v>
      </c>
      <c r="F8336" t="s">
        <v>7858</v>
      </c>
      <c r="G8336" t="s">
        <v>2052</v>
      </c>
      <c r="I8336" t="s">
        <v>2006</v>
      </c>
      <c r="J8336" t="s">
        <v>6793</v>
      </c>
      <c r="K8336" t="s">
        <v>6794</v>
      </c>
      <c r="L8336">
        <v>3</v>
      </c>
      <c r="M8336">
        <v>520</v>
      </c>
      <c r="N8336" s="43">
        <v>1560</v>
      </c>
    </row>
    <row r="8337" hidden="1" spans="1:14" x14ac:dyDescent="0.25">
      <c r="A8337" s="106">
        <v>45999</v>
      </c>
      <c r="B8337">
        <v>5513</v>
      </c>
      <c r="C8337">
        <v>2429</v>
      </c>
      <c r="E8337">
        <v>12</v>
      </c>
      <c r="F8337" t="s">
        <v>7859</v>
      </c>
      <c r="G8337" t="s">
        <v>2027</v>
      </c>
      <c r="I8337" t="s">
        <v>2006</v>
      </c>
      <c r="J8337" t="s">
        <v>6565</v>
      </c>
      <c r="K8337" t="s">
        <v>6566</v>
      </c>
      <c r="L8337">
        <v>4</v>
      </c>
      <c r="M8337">
        <v>520</v>
      </c>
      <c r="N8337" s="43">
        <v>2080</v>
      </c>
    </row>
    <row r="8338" hidden="1" spans="1:14" x14ac:dyDescent="0.25">
      <c r="A8338" s="106">
        <v>46008</v>
      </c>
      <c r="B8338">
        <v>5971</v>
      </c>
      <c r="C8338">
        <v>2887</v>
      </c>
      <c r="E8338">
        <v>12</v>
      </c>
      <c r="F8338" t="s">
        <v>7860</v>
      </c>
      <c r="G8338" t="s">
        <v>2044</v>
      </c>
      <c r="I8338" t="s">
        <v>2006</v>
      </c>
      <c r="J8338" t="s">
        <v>6793</v>
      </c>
      <c r="K8338" t="s">
        <v>6794</v>
      </c>
      <c r="L8338">
        <v>4</v>
      </c>
      <c r="M8338">
        <v>520</v>
      </c>
      <c r="N8338" s="43">
        <v>2080</v>
      </c>
    </row>
    <row r="8339" hidden="1" spans="1:14" x14ac:dyDescent="0.25">
      <c r="A8339" s="106">
        <v>46013</v>
      </c>
      <c r="B8339">
        <v>6130</v>
      </c>
      <c r="C8339">
        <v>3046</v>
      </c>
      <c r="E8339">
        <v>12</v>
      </c>
      <c r="F8339" t="s">
        <v>7090</v>
      </c>
      <c r="G8339" t="s">
        <v>2114</v>
      </c>
      <c r="I8339" t="s">
        <v>2006</v>
      </c>
      <c r="J8339" t="s">
        <v>6565</v>
      </c>
      <c r="K8339" t="s">
        <v>6566</v>
      </c>
      <c r="L8339">
        <v>5</v>
      </c>
      <c r="M8339">
        <v>520</v>
      </c>
      <c r="N8339" s="43">
        <v>2600</v>
      </c>
    </row>
    <row r="8340" hidden="1" spans="1:14" x14ac:dyDescent="0.25">
      <c r="A8340" s="106">
        <v>46013</v>
      </c>
      <c r="B8340">
        <v>6131</v>
      </c>
      <c r="C8340">
        <v>3047</v>
      </c>
      <c r="E8340">
        <v>12</v>
      </c>
      <c r="F8340" t="s">
        <v>7090</v>
      </c>
      <c r="G8340" t="s">
        <v>2114</v>
      </c>
      <c r="I8340" t="s">
        <v>2006</v>
      </c>
      <c r="J8340" t="s">
        <v>6565</v>
      </c>
      <c r="K8340" t="s">
        <v>6566</v>
      </c>
      <c r="L8340">
        <v>1</v>
      </c>
      <c r="M8340">
        <v>520</v>
      </c>
      <c r="N8340" s="43">
        <v>520</v>
      </c>
    </row>
    <row r="8341" hidden="1" spans="1:14" x14ac:dyDescent="0.25">
      <c r="A8341" s="106">
        <v>46027</v>
      </c>
      <c r="B8341">
        <v>6458</v>
      </c>
      <c r="C8341">
        <v>3373</v>
      </c>
      <c r="E8341">
        <v>12</v>
      </c>
      <c r="F8341" t="s">
        <v>7092</v>
      </c>
      <c r="G8341" t="s">
        <v>2063</v>
      </c>
      <c r="I8341" t="s">
        <v>2006</v>
      </c>
      <c r="J8341" t="s">
        <v>6565</v>
      </c>
      <c r="K8341" t="s">
        <v>6566</v>
      </c>
      <c r="L8341">
        <v>5</v>
      </c>
      <c r="M8341">
        <v>520</v>
      </c>
      <c r="N8341" s="43">
        <v>2600</v>
      </c>
    </row>
    <row r="8342" hidden="1" spans="1:14" x14ac:dyDescent="0.25">
      <c r="A8342" s="106">
        <v>46028</v>
      </c>
      <c r="B8342">
        <v>6502</v>
      </c>
      <c r="C8342">
        <v>3417</v>
      </c>
      <c r="E8342">
        <v>12</v>
      </c>
      <c r="F8342" t="s">
        <v>7861</v>
      </c>
      <c r="G8342" t="s">
        <v>2025</v>
      </c>
      <c r="I8342" t="s">
        <v>2006</v>
      </c>
      <c r="J8342" t="s">
        <v>6565</v>
      </c>
      <c r="K8342" t="s">
        <v>6566</v>
      </c>
      <c r="L8342">
        <v>4</v>
      </c>
      <c r="M8342">
        <v>520</v>
      </c>
      <c r="N8342" s="43">
        <v>2080</v>
      </c>
    </row>
    <row r="8343" hidden="1" spans="1:14" x14ac:dyDescent="0.25">
      <c r="A8343" s="106">
        <v>46028</v>
      </c>
      <c r="B8343">
        <v>6516</v>
      </c>
      <c r="C8343">
        <v>3431</v>
      </c>
      <c r="E8343">
        <v>12</v>
      </c>
      <c r="F8343" t="s">
        <v>7862</v>
      </c>
      <c r="G8343" t="s">
        <v>2052</v>
      </c>
      <c r="I8343" t="s">
        <v>2006</v>
      </c>
      <c r="J8343" t="s">
        <v>7863</v>
      </c>
      <c r="K8343" t="s">
        <v>7864</v>
      </c>
      <c r="L8343">
        <v>4</v>
      </c>
      <c r="M8343">
        <v>510</v>
      </c>
      <c r="N8343" s="43">
        <v>2040</v>
      </c>
    </row>
    <row r="8344" hidden="1" spans="1:14" x14ac:dyDescent="0.25">
      <c r="A8344" s="106">
        <v>46029</v>
      </c>
      <c r="B8344">
        <v>6587</v>
      </c>
      <c r="C8344">
        <v>3502</v>
      </c>
      <c r="E8344">
        <v>12</v>
      </c>
      <c r="F8344" t="s">
        <v>7865</v>
      </c>
      <c r="G8344" t="s">
        <v>2052</v>
      </c>
      <c r="I8344" t="s">
        <v>2006</v>
      </c>
      <c r="J8344" t="s">
        <v>6565</v>
      </c>
      <c r="K8344" t="s">
        <v>6566</v>
      </c>
      <c r="L8344">
        <v>4</v>
      </c>
      <c r="M8344">
        <v>520</v>
      </c>
      <c r="N8344" s="43">
        <v>2080</v>
      </c>
    </row>
    <row r="8345" hidden="1" spans="1:14" x14ac:dyDescent="0.25">
      <c r="A8345" s="106">
        <v>46029</v>
      </c>
      <c r="B8345">
        <v>6595</v>
      </c>
      <c r="C8345">
        <v>3510</v>
      </c>
      <c r="E8345">
        <v>12</v>
      </c>
      <c r="F8345" t="s">
        <v>7866</v>
      </c>
      <c r="G8345" t="s">
        <v>2095</v>
      </c>
      <c r="I8345" t="s">
        <v>2006</v>
      </c>
      <c r="J8345" t="s">
        <v>2868</v>
      </c>
      <c r="K8345" t="s">
        <v>2869</v>
      </c>
      <c r="L8345">
        <v>5</v>
      </c>
      <c r="M8345">
        <v>510</v>
      </c>
      <c r="N8345" s="43">
        <v>2550</v>
      </c>
    </row>
    <row r="8346" hidden="1" spans="1:14" x14ac:dyDescent="0.25">
      <c r="A8346" s="106">
        <v>46029</v>
      </c>
      <c r="B8346">
        <v>6596</v>
      </c>
      <c r="C8346">
        <v>3511</v>
      </c>
      <c r="E8346">
        <v>12</v>
      </c>
      <c r="F8346" t="s">
        <v>7866</v>
      </c>
      <c r="G8346" t="s">
        <v>2095</v>
      </c>
      <c r="I8346" t="s">
        <v>2006</v>
      </c>
      <c r="J8346" t="s">
        <v>2868</v>
      </c>
      <c r="K8346" t="s">
        <v>2869</v>
      </c>
      <c r="L8346">
        <v>1</v>
      </c>
      <c r="M8346">
        <v>510</v>
      </c>
      <c r="N8346" s="43">
        <v>510</v>
      </c>
    </row>
    <row r="8347" hidden="1" spans="1:14" x14ac:dyDescent="0.25">
      <c r="A8347" s="106">
        <v>46030</v>
      </c>
      <c r="B8347">
        <v>6637</v>
      </c>
      <c r="C8347">
        <v>3552</v>
      </c>
      <c r="E8347">
        <v>12</v>
      </c>
      <c r="F8347" t="s">
        <v>7093</v>
      </c>
      <c r="G8347" t="s">
        <v>2025</v>
      </c>
      <c r="I8347" t="s">
        <v>2006</v>
      </c>
      <c r="J8347" t="s">
        <v>6793</v>
      </c>
      <c r="K8347" t="s">
        <v>6794</v>
      </c>
      <c r="L8347">
        <v>4</v>
      </c>
      <c r="M8347">
        <v>520</v>
      </c>
      <c r="N8347" s="43">
        <v>2080</v>
      </c>
    </row>
    <row r="8348" hidden="1" spans="1:14" x14ac:dyDescent="0.25">
      <c r="A8348" s="106">
        <v>46034</v>
      </c>
      <c r="B8348">
        <v>6781</v>
      </c>
      <c r="C8348">
        <v>3688</v>
      </c>
      <c r="E8348">
        <v>12</v>
      </c>
      <c r="F8348" t="s">
        <v>7867</v>
      </c>
      <c r="G8348" t="s">
        <v>2027</v>
      </c>
      <c r="I8348" t="s">
        <v>2006</v>
      </c>
      <c r="J8348" t="s">
        <v>6565</v>
      </c>
      <c r="K8348" t="s">
        <v>6566</v>
      </c>
      <c r="L8348">
        <v>3</v>
      </c>
      <c r="M8348">
        <v>520</v>
      </c>
      <c r="N8348" s="43">
        <v>1560</v>
      </c>
    </row>
    <row r="8349" hidden="1" spans="1:14" x14ac:dyDescent="0.25">
      <c r="A8349" s="106">
        <v>46036</v>
      </c>
      <c r="B8349">
        <v>6882</v>
      </c>
      <c r="C8349">
        <v>3789</v>
      </c>
      <c r="E8349">
        <v>12</v>
      </c>
      <c r="F8349" t="s">
        <v>7868</v>
      </c>
      <c r="G8349" t="s">
        <v>2097</v>
      </c>
      <c r="I8349" t="s">
        <v>2006</v>
      </c>
      <c r="J8349" t="s">
        <v>6565</v>
      </c>
      <c r="K8349" t="s">
        <v>6566</v>
      </c>
      <c r="L8349">
        <v>3</v>
      </c>
      <c r="M8349">
        <v>520</v>
      </c>
      <c r="N8349" s="43">
        <v>1560</v>
      </c>
    </row>
    <row r="8350" hidden="1" spans="1:14" x14ac:dyDescent="0.25">
      <c r="A8350" s="106">
        <v>46042</v>
      </c>
      <c r="B8350">
        <v>7159</v>
      </c>
      <c r="C8350">
        <v>4063</v>
      </c>
      <c r="E8350">
        <v>12</v>
      </c>
      <c r="F8350" t="s">
        <v>7098</v>
      </c>
      <c r="G8350" t="s">
        <v>2025</v>
      </c>
      <c r="I8350" t="s">
        <v>2006</v>
      </c>
      <c r="J8350" t="s">
        <v>6793</v>
      </c>
      <c r="K8350" t="s">
        <v>6794</v>
      </c>
      <c r="L8350">
        <v>3</v>
      </c>
      <c r="M8350">
        <v>520</v>
      </c>
      <c r="N8350" s="43">
        <v>1560</v>
      </c>
    </row>
    <row r="8351" hidden="1" spans="1:14" x14ac:dyDescent="0.25">
      <c r="A8351" s="106">
        <v>46048</v>
      </c>
      <c r="B8351">
        <v>7390</v>
      </c>
      <c r="C8351">
        <v>4293</v>
      </c>
      <c r="E8351">
        <v>12</v>
      </c>
      <c r="F8351" t="s">
        <v>7869</v>
      </c>
      <c r="G8351" t="s">
        <v>2097</v>
      </c>
      <c r="I8351" t="s">
        <v>2006</v>
      </c>
      <c r="J8351" t="s">
        <v>6793</v>
      </c>
      <c r="K8351" t="s">
        <v>6794</v>
      </c>
      <c r="L8351">
        <v>3</v>
      </c>
      <c r="M8351">
        <v>520</v>
      </c>
      <c r="N8351" s="43">
        <v>1560</v>
      </c>
    </row>
    <row r="8352" hidden="1" spans="1:14" x14ac:dyDescent="0.25">
      <c r="A8352" s="106">
        <v>46055</v>
      </c>
      <c r="B8352">
        <v>7699</v>
      </c>
      <c r="C8352">
        <v>4599</v>
      </c>
      <c r="E8352">
        <v>12</v>
      </c>
      <c r="F8352" t="s">
        <v>7870</v>
      </c>
      <c r="G8352" t="s">
        <v>2095</v>
      </c>
      <c r="I8352" t="s">
        <v>2006</v>
      </c>
      <c r="J8352" t="s">
        <v>6793</v>
      </c>
      <c r="K8352" t="s">
        <v>6794</v>
      </c>
      <c r="L8352">
        <v>3</v>
      </c>
      <c r="M8352">
        <v>520</v>
      </c>
      <c r="N8352" s="43">
        <v>1560</v>
      </c>
    </row>
    <row r="8353" hidden="1" spans="1:14" x14ac:dyDescent="0.25">
      <c r="A8353" s="106">
        <v>46064</v>
      </c>
      <c r="B8353">
        <v>8093</v>
      </c>
      <c r="C8353">
        <v>4991</v>
      </c>
      <c r="E8353">
        <v>12</v>
      </c>
      <c r="F8353" t="s">
        <v>4802</v>
      </c>
      <c r="G8353" t="s">
        <v>2027</v>
      </c>
      <c r="I8353" t="s">
        <v>2006</v>
      </c>
      <c r="J8353" t="s">
        <v>6793</v>
      </c>
      <c r="K8353" t="s">
        <v>6794</v>
      </c>
      <c r="L8353">
        <v>3</v>
      </c>
      <c r="M8353">
        <v>520</v>
      </c>
      <c r="N8353" s="43">
        <v>1560</v>
      </c>
    </row>
    <row r="8354" hidden="1" spans="1:14" x14ac:dyDescent="0.25">
      <c r="A8354" s="106">
        <v>46069</v>
      </c>
      <c r="B8354">
        <v>8318</v>
      </c>
      <c r="C8354">
        <v>5200</v>
      </c>
      <c r="E8354">
        <v>12</v>
      </c>
      <c r="F8354" t="s">
        <v>7106</v>
      </c>
      <c r="G8354" t="s">
        <v>2012</v>
      </c>
      <c r="I8354" t="s">
        <v>2006</v>
      </c>
      <c r="J8354" t="s">
        <v>6793</v>
      </c>
      <c r="K8354" t="s">
        <v>6794</v>
      </c>
      <c r="L8354">
        <v>3</v>
      </c>
      <c r="M8354">
        <v>520</v>
      </c>
      <c r="N8354" s="43">
        <v>1560</v>
      </c>
    </row>
    <row r="8355" hidden="1" spans="1:14" x14ac:dyDescent="0.25">
      <c r="A8355" s="106">
        <v>46076</v>
      </c>
      <c r="B8355">
        <v>8629</v>
      </c>
      <c r="C8355">
        <v>5546</v>
      </c>
      <c r="E8355">
        <v>12</v>
      </c>
      <c r="F8355" t="s">
        <v>5583</v>
      </c>
      <c r="G8355" t="s">
        <v>2025</v>
      </c>
      <c r="I8355" t="s">
        <v>2006</v>
      </c>
      <c r="J8355" t="s">
        <v>6565</v>
      </c>
      <c r="K8355" t="s">
        <v>6566</v>
      </c>
      <c r="L8355">
        <v>3</v>
      </c>
      <c r="M8355">
        <v>520</v>
      </c>
      <c r="N8355" s="43">
        <v>1560</v>
      </c>
    </row>
    <row r="8356" hidden="1" spans="1:14" x14ac:dyDescent="0.25">
      <c r="A8356" s="106">
        <v>46085</v>
      </c>
      <c r="B8356">
        <v>9040</v>
      </c>
      <c r="C8356">
        <v>5956</v>
      </c>
      <c r="E8356">
        <v>12</v>
      </c>
      <c r="F8356" t="s">
        <v>5257</v>
      </c>
      <c r="G8356" t="s">
        <v>2114</v>
      </c>
      <c r="I8356" t="s">
        <v>2006</v>
      </c>
      <c r="J8356" t="s">
        <v>6565</v>
      </c>
      <c r="K8356" t="s">
        <v>6566</v>
      </c>
      <c r="L8356">
        <v>3</v>
      </c>
      <c r="M8356">
        <v>520</v>
      </c>
      <c r="N8356" s="43">
        <v>1560</v>
      </c>
    </row>
    <row r="8357" hidden="1" spans="1:14" x14ac:dyDescent="0.25">
      <c r="A8357" s="106">
        <v>46090</v>
      </c>
      <c r="B8357">
        <v>9289</v>
      </c>
      <c r="C8357">
        <v>6205</v>
      </c>
      <c r="E8357">
        <v>12</v>
      </c>
      <c r="F8357" t="s">
        <v>7871</v>
      </c>
      <c r="G8357" t="s">
        <v>2025</v>
      </c>
      <c r="I8357" t="s">
        <v>2006</v>
      </c>
      <c r="J8357" t="s">
        <v>6793</v>
      </c>
      <c r="K8357" t="s">
        <v>6794</v>
      </c>
      <c r="L8357">
        <v>3</v>
      </c>
      <c r="M8357">
        <v>520</v>
      </c>
      <c r="N8357" s="43">
        <v>1560</v>
      </c>
    </row>
    <row r="8358" hidden="1" spans="1:14" x14ac:dyDescent="0.25">
      <c r="A8358" s="106">
        <v>46097</v>
      </c>
      <c r="B8358">
        <v>9588</v>
      </c>
      <c r="C8358">
        <v>6500</v>
      </c>
      <c r="E8358">
        <v>12</v>
      </c>
      <c r="F8358" t="s">
        <v>7872</v>
      </c>
      <c r="G8358" t="s">
        <v>2131</v>
      </c>
      <c r="I8358" t="s">
        <v>2006</v>
      </c>
      <c r="J8358" t="s">
        <v>6793</v>
      </c>
      <c r="K8358" t="s">
        <v>6794</v>
      </c>
      <c r="L8358">
        <v>3</v>
      </c>
      <c r="M8358">
        <v>520</v>
      </c>
      <c r="N8358" s="43">
        <v>1560</v>
      </c>
    </row>
    <row r="8359" hidden="1" spans="1:14" x14ac:dyDescent="0.25">
      <c r="A8359" s="106">
        <v>46139</v>
      </c>
      <c r="B8359">
        <v>11338</v>
      </c>
      <c r="C8359">
        <v>8240</v>
      </c>
      <c r="E8359">
        <v>12</v>
      </c>
      <c r="F8359" t="s">
        <v>7873</v>
      </c>
      <c r="G8359" t="s">
        <v>2156</v>
      </c>
      <c r="I8359" t="s">
        <v>2006</v>
      </c>
      <c r="J8359" t="s">
        <v>2242</v>
      </c>
      <c r="K8359" t="s">
        <v>2243</v>
      </c>
      <c r="L8359">
        <v>3</v>
      </c>
      <c r="M8359">
        <v>500</v>
      </c>
      <c r="N8359" s="43">
        <v>1500</v>
      </c>
    </row>
    <row r="8360" hidden="1" spans="1:14" x14ac:dyDescent="0.25">
      <c r="A8360" s="106">
        <v>46146</v>
      </c>
      <c r="B8360">
        <v>11552</v>
      </c>
      <c r="C8360">
        <v>8454</v>
      </c>
      <c r="E8360">
        <v>12</v>
      </c>
      <c r="F8360" t="s">
        <v>7874</v>
      </c>
      <c r="G8360" t="s">
        <v>2156</v>
      </c>
      <c r="I8360" t="s">
        <v>2006</v>
      </c>
      <c r="J8360" t="s">
        <v>2242</v>
      </c>
      <c r="K8360" t="s">
        <v>2243</v>
      </c>
      <c r="L8360">
        <v>3</v>
      </c>
      <c r="M8360">
        <v>500</v>
      </c>
      <c r="N8360" s="43">
        <v>1500</v>
      </c>
    </row>
    <row r="8361" hidden="1" spans="1:14" x14ac:dyDescent="0.25">
      <c r="A8361" s="106">
        <v>45845</v>
      </c>
      <c r="B8361">
        <v>58</v>
      </c>
      <c r="C8361">
        <v>0</v>
      </c>
      <c r="E8361">
        <v>33</v>
      </c>
      <c r="F8361" t="s">
        <v>7875</v>
      </c>
      <c r="G8361" t="s">
        <v>2038</v>
      </c>
      <c r="I8361" t="s">
        <v>2006</v>
      </c>
      <c r="J8361" t="s">
        <v>6565</v>
      </c>
      <c r="K8361" t="s">
        <v>6566</v>
      </c>
      <c r="L8361">
        <v>5</v>
      </c>
      <c r="M8361">
        <v>520</v>
      </c>
      <c r="N8361" s="43">
        <v>2600</v>
      </c>
    </row>
    <row r="8362" hidden="1" spans="1:14" x14ac:dyDescent="0.25">
      <c r="A8362" s="106">
        <v>45848</v>
      </c>
      <c r="B8362">
        <v>146</v>
      </c>
      <c r="C8362">
        <v>0</v>
      </c>
      <c r="E8362">
        <v>33</v>
      </c>
      <c r="F8362" t="s">
        <v>7876</v>
      </c>
      <c r="G8362" t="s">
        <v>2017</v>
      </c>
      <c r="I8362" t="s">
        <v>2006</v>
      </c>
      <c r="J8362" t="s">
        <v>6793</v>
      </c>
      <c r="K8362" t="s">
        <v>6794</v>
      </c>
      <c r="L8362">
        <v>4</v>
      </c>
      <c r="M8362">
        <v>520</v>
      </c>
      <c r="N8362" s="43">
        <v>2080</v>
      </c>
    </row>
    <row r="8363" hidden="1" spans="1:14" x14ac:dyDescent="0.25">
      <c r="A8363" s="106">
        <v>45852</v>
      </c>
      <c r="B8363">
        <v>218</v>
      </c>
      <c r="C8363">
        <v>0</v>
      </c>
      <c r="E8363">
        <v>33</v>
      </c>
      <c r="F8363" t="s">
        <v>7877</v>
      </c>
      <c r="G8363" t="s">
        <v>2017</v>
      </c>
      <c r="I8363" t="s">
        <v>2006</v>
      </c>
      <c r="J8363" t="s">
        <v>6793</v>
      </c>
      <c r="K8363" t="s">
        <v>6794</v>
      </c>
      <c r="L8363">
        <v>5</v>
      </c>
      <c r="M8363">
        <v>520</v>
      </c>
      <c r="N8363" s="43">
        <v>2600</v>
      </c>
    </row>
    <row r="8364" hidden="1" spans="1:14" x14ac:dyDescent="0.25">
      <c r="A8364" s="106">
        <v>45854</v>
      </c>
      <c r="B8364">
        <v>294</v>
      </c>
      <c r="C8364">
        <v>0</v>
      </c>
      <c r="E8364">
        <v>33</v>
      </c>
      <c r="F8364" t="s">
        <v>7878</v>
      </c>
      <c r="G8364" t="s">
        <v>2029</v>
      </c>
      <c r="I8364" t="s">
        <v>2006</v>
      </c>
      <c r="J8364" t="s">
        <v>6793</v>
      </c>
      <c r="K8364" t="s">
        <v>6794</v>
      </c>
      <c r="L8364">
        <v>5</v>
      </c>
      <c r="M8364">
        <v>520</v>
      </c>
      <c r="N8364" s="43">
        <v>2600</v>
      </c>
    </row>
    <row r="8365" hidden="1" spans="1:14" x14ac:dyDescent="0.25">
      <c r="A8365" s="106">
        <v>45855</v>
      </c>
      <c r="B8365">
        <v>333</v>
      </c>
      <c r="C8365">
        <v>0</v>
      </c>
      <c r="E8365">
        <v>33</v>
      </c>
      <c r="F8365" t="s">
        <v>7879</v>
      </c>
      <c r="G8365" t="s">
        <v>2017</v>
      </c>
      <c r="I8365" t="s">
        <v>2006</v>
      </c>
      <c r="J8365" t="s">
        <v>2868</v>
      </c>
      <c r="K8365" t="s">
        <v>2869</v>
      </c>
      <c r="L8365">
        <v>4</v>
      </c>
      <c r="M8365">
        <v>520</v>
      </c>
      <c r="N8365" s="43">
        <v>2080</v>
      </c>
    </row>
    <row r="8366" hidden="1" spans="1:14" x14ac:dyDescent="0.25">
      <c r="A8366" s="106">
        <v>45856</v>
      </c>
      <c r="B8366">
        <v>366</v>
      </c>
      <c r="C8366">
        <v>0</v>
      </c>
      <c r="E8366">
        <v>33</v>
      </c>
      <c r="F8366" t="s">
        <v>7880</v>
      </c>
      <c r="G8366" t="s">
        <v>2036</v>
      </c>
      <c r="I8366" t="s">
        <v>2006</v>
      </c>
      <c r="J8366" t="s">
        <v>6793</v>
      </c>
      <c r="K8366" t="s">
        <v>6794</v>
      </c>
      <c r="L8366">
        <v>3</v>
      </c>
      <c r="M8366">
        <v>520</v>
      </c>
      <c r="N8366" s="43">
        <v>1560</v>
      </c>
    </row>
    <row r="8367" hidden="1" spans="1:14" x14ac:dyDescent="0.25">
      <c r="A8367" s="106">
        <v>45856</v>
      </c>
      <c r="B8367">
        <v>368</v>
      </c>
      <c r="C8367">
        <v>0</v>
      </c>
      <c r="E8367">
        <v>33</v>
      </c>
      <c r="F8367" t="s">
        <v>7881</v>
      </c>
      <c r="G8367" t="s">
        <v>2063</v>
      </c>
      <c r="I8367" t="s">
        <v>2006</v>
      </c>
      <c r="J8367" t="s">
        <v>2868</v>
      </c>
      <c r="K8367" t="s">
        <v>2869</v>
      </c>
      <c r="L8367">
        <v>4</v>
      </c>
      <c r="M8367">
        <v>520</v>
      </c>
      <c r="N8367" s="43">
        <v>2080</v>
      </c>
    </row>
    <row r="8368" hidden="1" spans="1:14" x14ac:dyDescent="0.25">
      <c r="A8368" s="106">
        <v>45859</v>
      </c>
      <c r="B8368">
        <v>410</v>
      </c>
      <c r="C8368">
        <v>0</v>
      </c>
      <c r="E8368">
        <v>33</v>
      </c>
      <c r="F8368" t="s">
        <v>7882</v>
      </c>
      <c r="G8368" t="s">
        <v>2017</v>
      </c>
      <c r="I8368" t="s">
        <v>2006</v>
      </c>
      <c r="J8368" t="s">
        <v>6685</v>
      </c>
      <c r="K8368" t="s">
        <v>6686</v>
      </c>
      <c r="L8368">
        <v>6</v>
      </c>
      <c r="M8368">
        <v>490</v>
      </c>
      <c r="N8368" s="43">
        <v>2940</v>
      </c>
    </row>
    <row r="8369" hidden="1" spans="1:14" x14ac:dyDescent="0.25">
      <c r="A8369" s="106">
        <v>45861</v>
      </c>
      <c r="B8369">
        <v>484</v>
      </c>
      <c r="C8369">
        <v>0</v>
      </c>
      <c r="E8369">
        <v>33</v>
      </c>
      <c r="F8369" t="s">
        <v>7883</v>
      </c>
      <c r="G8369" t="s">
        <v>2044</v>
      </c>
      <c r="I8369" t="s">
        <v>2006</v>
      </c>
      <c r="J8369" t="s">
        <v>2242</v>
      </c>
      <c r="K8369" t="s">
        <v>2243</v>
      </c>
      <c r="L8369">
        <v>8</v>
      </c>
      <c r="M8369">
        <v>490</v>
      </c>
      <c r="N8369" s="43">
        <v>3920</v>
      </c>
    </row>
    <row r="8370" hidden="1" spans="1:14" x14ac:dyDescent="0.25">
      <c r="A8370" s="106">
        <v>45863</v>
      </c>
      <c r="B8370">
        <v>568</v>
      </c>
      <c r="C8370">
        <v>0</v>
      </c>
      <c r="E8370">
        <v>33</v>
      </c>
      <c r="F8370" t="s">
        <v>7884</v>
      </c>
      <c r="G8370" t="s">
        <v>2063</v>
      </c>
      <c r="I8370" t="s">
        <v>2006</v>
      </c>
      <c r="J8370" t="s">
        <v>6685</v>
      </c>
      <c r="K8370" t="s">
        <v>6686</v>
      </c>
      <c r="L8370">
        <v>6</v>
      </c>
      <c r="M8370">
        <v>490</v>
      </c>
      <c r="N8370" s="43">
        <v>2940</v>
      </c>
    </row>
    <row r="8371" hidden="1" spans="1:14" x14ac:dyDescent="0.25">
      <c r="A8371" s="106">
        <v>45866</v>
      </c>
      <c r="B8371">
        <v>610</v>
      </c>
      <c r="C8371">
        <v>0</v>
      </c>
      <c r="E8371">
        <v>33</v>
      </c>
      <c r="F8371" t="s">
        <v>7885</v>
      </c>
      <c r="G8371" t="s">
        <v>2054</v>
      </c>
      <c r="I8371" t="s">
        <v>2006</v>
      </c>
      <c r="J8371" t="s">
        <v>6685</v>
      </c>
      <c r="K8371" t="s">
        <v>6686</v>
      </c>
      <c r="L8371">
        <v>8</v>
      </c>
      <c r="M8371">
        <v>490</v>
      </c>
      <c r="N8371" s="43">
        <v>3920</v>
      </c>
    </row>
    <row r="8372" hidden="1" spans="1:14" x14ac:dyDescent="0.25">
      <c r="A8372" s="106">
        <v>45868</v>
      </c>
      <c r="B8372">
        <v>670</v>
      </c>
      <c r="C8372">
        <v>0</v>
      </c>
      <c r="E8372">
        <v>33</v>
      </c>
      <c r="F8372" t="s">
        <v>7886</v>
      </c>
      <c r="G8372" t="s">
        <v>2017</v>
      </c>
      <c r="I8372" t="s">
        <v>2006</v>
      </c>
      <c r="J8372" t="s">
        <v>2242</v>
      </c>
      <c r="K8372" t="s">
        <v>2243</v>
      </c>
      <c r="L8372">
        <v>8</v>
      </c>
      <c r="M8372">
        <v>490</v>
      </c>
      <c r="N8372" s="43">
        <v>3920</v>
      </c>
    </row>
    <row r="8373" hidden="1" spans="1:14" x14ac:dyDescent="0.25">
      <c r="A8373" s="106">
        <v>45869</v>
      </c>
      <c r="B8373">
        <v>712</v>
      </c>
      <c r="C8373">
        <v>0</v>
      </c>
      <c r="E8373">
        <v>33</v>
      </c>
      <c r="F8373" t="s">
        <v>7887</v>
      </c>
      <c r="G8373" t="s">
        <v>2336</v>
      </c>
      <c r="I8373" t="s">
        <v>2006</v>
      </c>
      <c r="J8373" t="s">
        <v>2242</v>
      </c>
      <c r="K8373" t="s">
        <v>2243</v>
      </c>
      <c r="L8373">
        <v>6</v>
      </c>
      <c r="M8373">
        <v>490</v>
      </c>
      <c r="N8373" s="43">
        <v>2940</v>
      </c>
    </row>
    <row r="8374" hidden="1" spans="1:14" x14ac:dyDescent="0.25">
      <c r="A8374" s="106">
        <v>45873</v>
      </c>
      <c r="B8374">
        <v>803</v>
      </c>
      <c r="C8374">
        <v>0</v>
      </c>
      <c r="E8374">
        <v>33</v>
      </c>
      <c r="F8374" t="s">
        <v>7888</v>
      </c>
      <c r="G8374" t="s">
        <v>2368</v>
      </c>
      <c r="I8374" t="s">
        <v>2006</v>
      </c>
      <c r="J8374" t="s">
        <v>6685</v>
      </c>
      <c r="K8374" t="s">
        <v>6686</v>
      </c>
      <c r="L8374">
        <v>8</v>
      </c>
      <c r="M8374">
        <v>490</v>
      </c>
      <c r="N8374" s="43">
        <v>3920</v>
      </c>
    </row>
    <row r="8375" hidden="1" spans="1:14" x14ac:dyDescent="0.25">
      <c r="A8375" s="106">
        <v>45875</v>
      </c>
      <c r="B8375">
        <v>897</v>
      </c>
      <c r="C8375">
        <v>0</v>
      </c>
      <c r="E8375">
        <v>33</v>
      </c>
      <c r="F8375" t="s">
        <v>7889</v>
      </c>
      <c r="G8375" t="s">
        <v>2038</v>
      </c>
      <c r="I8375" t="s">
        <v>2006</v>
      </c>
      <c r="J8375" t="s">
        <v>2242</v>
      </c>
      <c r="K8375" t="s">
        <v>2243</v>
      </c>
      <c r="L8375">
        <v>8</v>
      </c>
      <c r="M8375">
        <v>490</v>
      </c>
      <c r="N8375" s="43">
        <v>3920</v>
      </c>
    </row>
    <row r="8376" hidden="1" spans="1:14" x14ac:dyDescent="0.25">
      <c r="A8376" s="106">
        <v>45877</v>
      </c>
      <c r="B8376">
        <v>967</v>
      </c>
      <c r="C8376">
        <v>0</v>
      </c>
      <c r="E8376">
        <v>33</v>
      </c>
      <c r="F8376" t="s">
        <v>7890</v>
      </c>
      <c r="G8376" t="s">
        <v>2005</v>
      </c>
      <c r="I8376" t="s">
        <v>2006</v>
      </c>
      <c r="J8376" t="s">
        <v>2242</v>
      </c>
      <c r="K8376" t="s">
        <v>2243</v>
      </c>
      <c r="L8376">
        <v>3</v>
      </c>
      <c r="M8376">
        <v>490</v>
      </c>
      <c r="N8376" s="43">
        <v>1470</v>
      </c>
    </row>
    <row r="8377" hidden="1" spans="1:14" x14ac:dyDescent="0.25">
      <c r="A8377" s="106">
        <v>45880</v>
      </c>
      <c r="B8377">
        <v>1011</v>
      </c>
      <c r="C8377">
        <v>0</v>
      </c>
      <c r="E8377">
        <v>33</v>
      </c>
      <c r="F8377" t="s">
        <v>7891</v>
      </c>
      <c r="G8377" t="s">
        <v>2004</v>
      </c>
      <c r="I8377" t="s">
        <v>2006</v>
      </c>
      <c r="J8377" t="s">
        <v>2242</v>
      </c>
      <c r="K8377" t="s">
        <v>2243</v>
      </c>
      <c r="L8377">
        <v>8</v>
      </c>
      <c r="M8377">
        <v>490</v>
      </c>
      <c r="N8377" s="43">
        <v>3920</v>
      </c>
    </row>
    <row r="8378" hidden="1" spans="1:14" x14ac:dyDescent="0.25">
      <c r="A8378" s="106">
        <v>45882</v>
      </c>
      <c r="B8378">
        <v>1087</v>
      </c>
      <c r="C8378">
        <v>0</v>
      </c>
      <c r="E8378">
        <v>33</v>
      </c>
      <c r="F8378" t="s">
        <v>7892</v>
      </c>
      <c r="G8378" t="s">
        <v>2063</v>
      </c>
      <c r="I8378" t="s">
        <v>2006</v>
      </c>
      <c r="J8378" t="s">
        <v>6685</v>
      </c>
      <c r="K8378" t="s">
        <v>6686</v>
      </c>
      <c r="L8378">
        <v>8</v>
      </c>
      <c r="M8378">
        <v>490</v>
      </c>
      <c r="N8378" s="43">
        <v>3920</v>
      </c>
    </row>
    <row r="8379" hidden="1" spans="1:14" x14ac:dyDescent="0.25">
      <c r="A8379" s="106">
        <v>45884</v>
      </c>
      <c r="B8379">
        <v>1176</v>
      </c>
      <c r="C8379">
        <v>0</v>
      </c>
      <c r="E8379">
        <v>33</v>
      </c>
      <c r="F8379" t="s">
        <v>7893</v>
      </c>
      <c r="G8379" t="s">
        <v>2336</v>
      </c>
      <c r="I8379" t="s">
        <v>2006</v>
      </c>
      <c r="J8379" t="s">
        <v>6685</v>
      </c>
      <c r="K8379" t="s">
        <v>6686</v>
      </c>
      <c r="L8379">
        <v>3</v>
      </c>
      <c r="M8379">
        <v>490</v>
      </c>
      <c r="N8379" s="43">
        <v>1470</v>
      </c>
    </row>
    <row r="8380" hidden="1" spans="1:14" x14ac:dyDescent="0.25">
      <c r="A8380" s="106">
        <v>45887</v>
      </c>
      <c r="B8380">
        <v>1225</v>
      </c>
      <c r="C8380">
        <v>0</v>
      </c>
      <c r="E8380">
        <v>33</v>
      </c>
      <c r="F8380" t="s">
        <v>7894</v>
      </c>
      <c r="G8380" t="s">
        <v>2368</v>
      </c>
      <c r="I8380" t="s">
        <v>2006</v>
      </c>
      <c r="J8380" t="s">
        <v>2242</v>
      </c>
      <c r="K8380" t="s">
        <v>2243</v>
      </c>
      <c r="L8380">
        <v>8</v>
      </c>
      <c r="M8380">
        <v>490</v>
      </c>
      <c r="N8380" s="43">
        <v>3920</v>
      </c>
    </row>
    <row r="8381" hidden="1" spans="1:14" x14ac:dyDescent="0.25">
      <c r="A8381" s="106">
        <v>45889</v>
      </c>
      <c r="B8381">
        <v>1296</v>
      </c>
      <c r="C8381">
        <v>0</v>
      </c>
      <c r="E8381">
        <v>33</v>
      </c>
      <c r="F8381" t="s">
        <v>7895</v>
      </c>
      <c r="G8381" t="s">
        <v>2004</v>
      </c>
      <c r="I8381" t="s">
        <v>2006</v>
      </c>
      <c r="J8381" t="s">
        <v>6685</v>
      </c>
      <c r="K8381" t="s">
        <v>6686</v>
      </c>
      <c r="L8381">
        <v>6</v>
      </c>
      <c r="M8381">
        <v>490</v>
      </c>
      <c r="N8381" s="43">
        <v>2940</v>
      </c>
    </row>
    <row r="8382" hidden="1" spans="1:14" x14ac:dyDescent="0.25">
      <c r="A8382" s="106">
        <v>45890</v>
      </c>
      <c r="B8382">
        <v>1371</v>
      </c>
      <c r="C8382">
        <v>0</v>
      </c>
      <c r="E8382">
        <v>33</v>
      </c>
      <c r="F8382" t="s">
        <v>7896</v>
      </c>
      <c r="G8382" t="s">
        <v>2025</v>
      </c>
      <c r="I8382" t="s">
        <v>2006</v>
      </c>
      <c r="J8382" t="s">
        <v>6685</v>
      </c>
      <c r="K8382" t="s">
        <v>6686</v>
      </c>
      <c r="L8382">
        <v>4</v>
      </c>
      <c r="M8382">
        <v>490</v>
      </c>
      <c r="N8382" s="43">
        <v>1960</v>
      </c>
    </row>
    <row r="8383" hidden="1" spans="1:14" x14ac:dyDescent="0.25">
      <c r="A8383" s="106">
        <v>45894</v>
      </c>
      <c r="B8383">
        <v>1448</v>
      </c>
      <c r="C8383">
        <v>0</v>
      </c>
      <c r="E8383">
        <v>33</v>
      </c>
      <c r="F8383" t="s">
        <v>7897</v>
      </c>
      <c r="G8383" t="s">
        <v>2054</v>
      </c>
      <c r="I8383" t="s">
        <v>2006</v>
      </c>
      <c r="J8383" t="s">
        <v>6685</v>
      </c>
      <c r="K8383" t="s">
        <v>6686</v>
      </c>
      <c r="L8383">
        <v>8</v>
      </c>
      <c r="M8383">
        <v>490</v>
      </c>
      <c r="N8383" s="43">
        <v>3920</v>
      </c>
    </row>
    <row r="8384" hidden="1" spans="1:14" x14ac:dyDescent="0.25">
      <c r="A8384" s="106">
        <v>45896</v>
      </c>
      <c r="B8384">
        <v>1523</v>
      </c>
      <c r="C8384">
        <v>0</v>
      </c>
      <c r="E8384">
        <v>33</v>
      </c>
      <c r="F8384" t="s">
        <v>7898</v>
      </c>
      <c r="G8384" t="s">
        <v>2025</v>
      </c>
      <c r="I8384" t="s">
        <v>2006</v>
      </c>
      <c r="J8384" t="s">
        <v>6685</v>
      </c>
      <c r="K8384" t="s">
        <v>6686</v>
      </c>
      <c r="L8384">
        <v>6</v>
      </c>
      <c r="M8384">
        <v>490</v>
      </c>
      <c r="N8384" s="43">
        <v>2940</v>
      </c>
    </row>
    <row r="8385" hidden="1" spans="1:14" x14ac:dyDescent="0.25">
      <c r="A8385" s="106">
        <v>45898</v>
      </c>
      <c r="B8385">
        <v>1595</v>
      </c>
      <c r="C8385">
        <v>0</v>
      </c>
      <c r="E8385">
        <v>33</v>
      </c>
      <c r="F8385" t="s">
        <v>7899</v>
      </c>
      <c r="G8385" t="s">
        <v>2025</v>
      </c>
      <c r="I8385" t="s">
        <v>2006</v>
      </c>
      <c r="J8385" t="s">
        <v>6685</v>
      </c>
      <c r="K8385" t="s">
        <v>6686</v>
      </c>
      <c r="L8385">
        <v>4</v>
      </c>
      <c r="M8385">
        <v>490</v>
      </c>
      <c r="N8385" s="43">
        <v>1960</v>
      </c>
    </row>
    <row r="8386" hidden="1" spans="1:14" x14ac:dyDescent="0.25">
      <c r="A8386" s="106">
        <v>45901</v>
      </c>
      <c r="B8386">
        <v>1661</v>
      </c>
      <c r="C8386">
        <v>0</v>
      </c>
      <c r="E8386">
        <v>33</v>
      </c>
      <c r="F8386" t="s">
        <v>7900</v>
      </c>
      <c r="G8386" t="s">
        <v>2063</v>
      </c>
      <c r="I8386" t="s">
        <v>2006</v>
      </c>
      <c r="J8386" t="s">
        <v>6685</v>
      </c>
      <c r="K8386" t="s">
        <v>6686</v>
      </c>
      <c r="L8386">
        <v>8</v>
      </c>
      <c r="M8386">
        <v>490</v>
      </c>
      <c r="N8386" s="43">
        <v>3920</v>
      </c>
    </row>
    <row r="8387" hidden="1" spans="1:14" x14ac:dyDescent="0.25">
      <c r="A8387" s="106">
        <v>45903</v>
      </c>
      <c r="B8387">
        <v>1747</v>
      </c>
      <c r="C8387">
        <v>0</v>
      </c>
      <c r="E8387">
        <v>33</v>
      </c>
      <c r="F8387" t="s">
        <v>7901</v>
      </c>
      <c r="G8387" t="s">
        <v>2054</v>
      </c>
      <c r="I8387" t="s">
        <v>2006</v>
      </c>
      <c r="J8387" t="s">
        <v>2242</v>
      </c>
      <c r="K8387" t="s">
        <v>2243</v>
      </c>
      <c r="L8387">
        <v>8</v>
      </c>
      <c r="M8387">
        <v>490</v>
      </c>
      <c r="N8387" s="43">
        <v>3920</v>
      </c>
    </row>
    <row r="8388" hidden="1" spans="1:14" x14ac:dyDescent="0.25">
      <c r="A8388" s="106">
        <v>45905</v>
      </c>
      <c r="B8388">
        <v>1818</v>
      </c>
      <c r="C8388">
        <v>0</v>
      </c>
      <c r="E8388">
        <v>33</v>
      </c>
      <c r="F8388" t="s">
        <v>7902</v>
      </c>
      <c r="G8388" t="s">
        <v>2012</v>
      </c>
      <c r="I8388" t="s">
        <v>2006</v>
      </c>
      <c r="J8388" t="s">
        <v>6685</v>
      </c>
      <c r="K8388" t="s">
        <v>6686</v>
      </c>
      <c r="L8388">
        <v>3</v>
      </c>
      <c r="M8388">
        <v>490</v>
      </c>
      <c r="N8388" s="43">
        <v>1470</v>
      </c>
    </row>
    <row r="8389" hidden="1" spans="1:14" x14ac:dyDescent="0.25">
      <c r="A8389" s="106">
        <v>45908</v>
      </c>
      <c r="B8389">
        <v>1874</v>
      </c>
      <c r="C8389">
        <v>0</v>
      </c>
      <c r="E8389">
        <v>33</v>
      </c>
      <c r="F8389" t="s">
        <v>7903</v>
      </c>
      <c r="G8389" t="s">
        <v>2012</v>
      </c>
      <c r="I8389" t="s">
        <v>2006</v>
      </c>
      <c r="J8389" t="s">
        <v>6685</v>
      </c>
      <c r="K8389" t="s">
        <v>6686</v>
      </c>
      <c r="L8389">
        <v>8</v>
      </c>
      <c r="M8389">
        <v>490</v>
      </c>
      <c r="N8389" s="43">
        <v>3920</v>
      </c>
    </row>
    <row r="8390" hidden="1" spans="1:14" x14ac:dyDescent="0.25">
      <c r="A8390" s="106">
        <v>45910</v>
      </c>
      <c r="B8390">
        <v>1954</v>
      </c>
      <c r="C8390">
        <v>0</v>
      </c>
      <c r="E8390">
        <v>33</v>
      </c>
      <c r="F8390" t="s">
        <v>7904</v>
      </c>
      <c r="G8390" t="s">
        <v>2368</v>
      </c>
      <c r="I8390" t="s">
        <v>2006</v>
      </c>
      <c r="J8390" t="s">
        <v>6685</v>
      </c>
      <c r="K8390" t="s">
        <v>6686</v>
      </c>
      <c r="L8390">
        <v>8</v>
      </c>
      <c r="M8390">
        <v>490</v>
      </c>
      <c r="N8390" s="43">
        <v>3920</v>
      </c>
    </row>
    <row r="8391" hidden="1" spans="1:14" x14ac:dyDescent="0.25">
      <c r="A8391" s="106">
        <v>45911</v>
      </c>
      <c r="B8391">
        <v>2010</v>
      </c>
      <c r="C8391">
        <v>0</v>
      </c>
      <c r="E8391">
        <v>33</v>
      </c>
      <c r="F8391" t="s">
        <v>7905</v>
      </c>
      <c r="G8391" t="s">
        <v>2012</v>
      </c>
      <c r="I8391" t="s">
        <v>2006</v>
      </c>
      <c r="J8391" t="s">
        <v>6685</v>
      </c>
      <c r="K8391" t="s">
        <v>6686</v>
      </c>
      <c r="L8391">
        <v>6</v>
      </c>
      <c r="M8391">
        <v>490</v>
      </c>
      <c r="N8391" s="43">
        <v>2940</v>
      </c>
    </row>
    <row r="8392" hidden="1" spans="1:14" x14ac:dyDescent="0.25">
      <c r="A8392" s="106">
        <v>45912</v>
      </c>
      <c r="B8392">
        <v>2052</v>
      </c>
      <c r="C8392">
        <v>0</v>
      </c>
      <c r="E8392">
        <v>33</v>
      </c>
      <c r="F8392" t="s">
        <v>7906</v>
      </c>
      <c r="G8392" t="s">
        <v>2025</v>
      </c>
      <c r="I8392" t="s">
        <v>2006</v>
      </c>
      <c r="J8392" t="s">
        <v>6685</v>
      </c>
      <c r="K8392" t="s">
        <v>6686</v>
      </c>
      <c r="L8392">
        <v>3</v>
      </c>
      <c r="M8392">
        <v>490</v>
      </c>
      <c r="N8392" s="43">
        <v>1470</v>
      </c>
    </row>
    <row r="8393" hidden="1" spans="1:14" x14ac:dyDescent="0.25">
      <c r="A8393" s="106">
        <v>45915</v>
      </c>
      <c r="B8393">
        <v>2083</v>
      </c>
      <c r="C8393">
        <v>0</v>
      </c>
      <c r="E8393">
        <v>33</v>
      </c>
      <c r="F8393" t="s">
        <v>7907</v>
      </c>
      <c r="G8393" t="s">
        <v>2044</v>
      </c>
      <c r="I8393" t="s">
        <v>2006</v>
      </c>
      <c r="J8393" t="s">
        <v>6685</v>
      </c>
      <c r="K8393" t="s">
        <v>6686</v>
      </c>
      <c r="L8393">
        <v>8</v>
      </c>
      <c r="M8393">
        <v>490</v>
      </c>
      <c r="N8393" s="43">
        <v>3920</v>
      </c>
    </row>
    <row r="8394" hidden="1" spans="1:14" x14ac:dyDescent="0.25">
      <c r="A8394" s="106">
        <v>45916</v>
      </c>
      <c r="B8394">
        <v>2112</v>
      </c>
      <c r="C8394">
        <v>0</v>
      </c>
      <c r="E8394">
        <v>33</v>
      </c>
      <c r="F8394" t="s">
        <v>7908</v>
      </c>
      <c r="G8394" t="s">
        <v>2017</v>
      </c>
      <c r="I8394" t="s">
        <v>2006</v>
      </c>
      <c r="J8394" t="s">
        <v>6685</v>
      </c>
      <c r="K8394" t="s">
        <v>6686</v>
      </c>
      <c r="L8394">
        <v>8</v>
      </c>
      <c r="M8394">
        <v>490</v>
      </c>
      <c r="N8394" s="43">
        <v>3920</v>
      </c>
    </row>
    <row r="8395" hidden="1" spans="1:14" x14ac:dyDescent="0.25">
      <c r="A8395" s="106">
        <v>45917</v>
      </c>
      <c r="B8395">
        <v>2178</v>
      </c>
      <c r="C8395">
        <v>0</v>
      </c>
      <c r="E8395">
        <v>33</v>
      </c>
      <c r="F8395" t="s">
        <v>7909</v>
      </c>
      <c r="G8395" t="s">
        <v>2054</v>
      </c>
      <c r="I8395" t="s">
        <v>2006</v>
      </c>
      <c r="J8395" t="s">
        <v>6685</v>
      </c>
      <c r="K8395" t="s">
        <v>6686</v>
      </c>
      <c r="L8395">
        <v>8</v>
      </c>
      <c r="M8395">
        <v>490</v>
      </c>
      <c r="N8395" s="43">
        <v>3920</v>
      </c>
    </row>
    <row r="8396" hidden="1" spans="1:14" x14ac:dyDescent="0.25">
      <c r="A8396" s="106">
        <v>45919</v>
      </c>
      <c r="B8396">
        <v>2214</v>
      </c>
      <c r="C8396">
        <v>0</v>
      </c>
      <c r="E8396">
        <v>33</v>
      </c>
      <c r="F8396" t="s">
        <v>7910</v>
      </c>
      <c r="G8396" t="s">
        <v>2025</v>
      </c>
      <c r="I8396" t="s">
        <v>2006</v>
      </c>
      <c r="J8396" t="s">
        <v>6685</v>
      </c>
      <c r="K8396" t="s">
        <v>6686</v>
      </c>
      <c r="L8396">
        <v>4</v>
      </c>
      <c r="M8396">
        <v>490</v>
      </c>
      <c r="N8396" s="43">
        <v>1960</v>
      </c>
    </row>
    <row r="8397" hidden="1" spans="1:14" x14ac:dyDescent="0.25">
      <c r="A8397" s="106">
        <v>45922</v>
      </c>
      <c r="B8397">
        <v>2253</v>
      </c>
      <c r="C8397">
        <v>0</v>
      </c>
      <c r="E8397">
        <v>33</v>
      </c>
      <c r="F8397" t="s">
        <v>7911</v>
      </c>
      <c r="G8397" t="s">
        <v>2025</v>
      </c>
      <c r="I8397" t="s">
        <v>2006</v>
      </c>
      <c r="J8397" t="s">
        <v>6685</v>
      </c>
      <c r="K8397" t="s">
        <v>6686</v>
      </c>
      <c r="L8397">
        <v>8</v>
      </c>
      <c r="M8397">
        <v>490</v>
      </c>
      <c r="N8397" s="43">
        <v>3920</v>
      </c>
    </row>
    <row r="8398" hidden="1" spans="1:14" x14ac:dyDescent="0.25">
      <c r="A8398" s="106">
        <v>45923</v>
      </c>
      <c r="B8398">
        <v>2304</v>
      </c>
      <c r="C8398">
        <v>0</v>
      </c>
      <c r="E8398">
        <v>33</v>
      </c>
      <c r="F8398" t="s">
        <v>7912</v>
      </c>
      <c r="G8398" t="s">
        <v>2368</v>
      </c>
      <c r="I8398" t="s">
        <v>2006</v>
      </c>
      <c r="J8398" t="s">
        <v>6685</v>
      </c>
      <c r="K8398" t="s">
        <v>6686</v>
      </c>
      <c r="L8398">
        <v>8</v>
      </c>
      <c r="M8398">
        <v>490</v>
      </c>
      <c r="N8398" s="43">
        <v>3920</v>
      </c>
    </row>
    <row r="8399" hidden="1" spans="1:14" x14ac:dyDescent="0.25">
      <c r="A8399" s="106">
        <v>45924</v>
      </c>
      <c r="B8399">
        <v>2342</v>
      </c>
      <c r="C8399">
        <v>0</v>
      </c>
      <c r="E8399">
        <v>33</v>
      </c>
      <c r="F8399" t="s">
        <v>7913</v>
      </c>
      <c r="G8399" t="s">
        <v>2025</v>
      </c>
      <c r="I8399" t="s">
        <v>2006</v>
      </c>
      <c r="J8399" t="s">
        <v>6685</v>
      </c>
      <c r="K8399" t="s">
        <v>6686</v>
      </c>
      <c r="L8399">
        <v>8</v>
      </c>
      <c r="M8399">
        <v>490</v>
      </c>
      <c r="N8399" s="43">
        <v>3920</v>
      </c>
    </row>
    <row r="8400" hidden="1" spans="1:14" x14ac:dyDescent="0.25">
      <c r="A8400" s="106">
        <v>45924</v>
      </c>
      <c r="B8400">
        <v>2359</v>
      </c>
      <c r="C8400">
        <v>0</v>
      </c>
      <c r="E8400">
        <v>33</v>
      </c>
      <c r="F8400" t="s">
        <v>7914</v>
      </c>
      <c r="G8400" t="s">
        <v>2017</v>
      </c>
      <c r="I8400" t="s">
        <v>2006</v>
      </c>
      <c r="J8400" t="s">
        <v>6685</v>
      </c>
      <c r="K8400" t="s">
        <v>6686</v>
      </c>
      <c r="L8400">
        <v>5</v>
      </c>
      <c r="M8400">
        <v>490</v>
      </c>
      <c r="N8400" s="43">
        <v>2450</v>
      </c>
    </row>
    <row r="8401" hidden="1" spans="1:14" x14ac:dyDescent="0.25">
      <c r="A8401" s="106">
        <v>45924</v>
      </c>
      <c r="B8401">
        <v>2362</v>
      </c>
      <c r="C8401">
        <v>0</v>
      </c>
      <c r="E8401">
        <v>33</v>
      </c>
      <c r="F8401" t="s">
        <v>7915</v>
      </c>
      <c r="G8401" t="s">
        <v>2025</v>
      </c>
      <c r="I8401" t="s">
        <v>2006</v>
      </c>
      <c r="J8401" t="s">
        <v>6685</v>
      </c>
      <c r="K8401" t="s">
        <v>6686</v>
      </c>
      <c r="L8401">
        <v>8</v>
      </c>
      <c r="M8401">
        <v>490</v>
      </c>
      <c r="N8401" s="43">
        <v>3920</v>
      </c>
    </row>
    <row r="8402" hidden="1" spans="1:14" x14ac:dyDescent="0.25">
      <c r="A8402" s="106">
        <v>45925</v>
      </c>
      <c r="B8402">
        <v>2405</v>
      </c>
      <c r="C8402">
        <v>0</v>
      </c>
      <c r="E8402">
        <v>33</v>
      </c>
      <c r="F8402" t="s">
        <v>7916</v>
      </c>
      <c r="G8402" t="s">
        <v>2054</v>
      </c>
      <c r="I8402" t="s">
        <v>2006</v>
      </c>
      <c r="J8402" t="s">
        <v>6685</v>
      </c>
      <c r="K8402" t="s">
        <v>6686</v>
      </c>
      <c r="L8402">
        <v>8</v>
      </c>
      <c r="M8402">
        <v>490</v>
      </c>
      <c r="N8402" s="43">
        <v>3920</v>
      </c>
    </row>
    <row r="8403" hidden="1" spans="1:14" x14ac:dyDescent="0.25">
      <c r="A8403" s="106">
        <v>45929</v>
      </c>
      <c r="B8403">
        <v>2454</v>
      </c>
      <c r="C8403">
        <v>0</v>
      </c>
      <c r="E8403">
        <v>33</v>
      </c>
      <c r="F8403" t="s">
        <v>7917</v>
      </c>
      <c r="G8403" t="s">
        <v>2054</v>
      </c>
      <c r="I8403" t="s">
        <v>2006</v>
      </c>
      <c r="J8403" t="s">
        <v>6685</v>
      </c>
      <c r="K8403" t="s">
        <v>6686</v>
      </c>
      <c r="L8403">
        <v>8</v>
      </c>
      <c r="M8403">
        <v>490</v>
      </c>
      <c r="N8403" s="43">
        <v>3920</v>
      </c>
    </row>
    <row r="8404" hidden="1" spans="1:14" x14ac:dyDescent="0.25">
      <c r="A8404" s="106">
        <v>45929</v>
      </c>
      <c r="B8404">
        <v>2468</v>
      </c>
      <c r="C8404">
        <v>0</v>
      </c>
      <c r="E8404">
        <v>33</v>
      </c>
      <c r="F8404" t="s">
        <v>7918</v>
      </c>
      <c r="G8404" t="s">
        <v>2025</v>
      </c>
      <c r="I8404" t="s">
        <v>2006</v>
      </c>
      <c r="J8404" t="s">
        <v>6685</v>
      </c>
      <c r="K8404" t="s">
        <v>6686</v>
      </c>
      <c r="L8404">
        <v>5</v>
      </c>
      <c r="M8404">
        <v>490</v>
      </c>
      <c r="N8404" s="43">
        <v>2450</v>
      </c>
    </row>
    <row r="8405" hidden="1" spans="1:14" x14ac:dyDescent="0.25">
      <c r="A8405" s="106">
        <v>45930</v>
      </c>
      <c r="B8405">
        <v>2505</v>
      </c>
      <c r="C8405">
        <v>0</v>
      </c>
      <c r="E8405">
        <v>33</v>
      </c>
      <c r="F8405" t="s">
        <v>7919</v>
      </c>
      <c r="G8405" t="s">
        <v>2025</v>
      </c>
      <c r="I8405" t="s">
        <v>2006</v>
      </c>
      <c r="J8405" t="s">
        <v>6685</v>
      </c>
      <c r="K8405" t="s">
        <v>6686</v>
      </c>
      <c r="L8405">
        <v>8</v>
      </c>
      <c r="M8405">
        <v>490</v>
      </c>
      <c r="N8405" s="43">
        <v>3920</v>
      </c>
    </row>
    <row r="8406" hidden="1" spans="1:14" x14ac:dyDescent="0.25">
      <c r="A8406" s="106">
        <v>45931</v>
      </c>
      <c r="B8406">
        <v>2543</v>
      </c>
      <c r="C8406">
        <v>0</v>
      </c>
      <c r="E8406">
        <v>33</v>
      </c>
      <c r="F8406" t="s">
        <v>7920</v>
      </c>
      <c r="G8406" t="s">
        <v>2025</v>
      </c>
      <c r="I8406" t="s">
        <v>2006</v>
      </c>
      <c r="J8406" t="s">
        <v>6685</v>
      </c>
      <c r="K8406" t="s">
        <v>6686</v>
      </c>
      <c r="L8406">
        <v>8</v>
      </c>
      <c r="M8406">
        <v>490</v>
      </c>
      <c r="N8406" s="43">
        <v>3920</v>
      </c>
    </row>
    <row r="8407" hidden="1" spans="1:14" x14ac:dyDescent="0.25">
      <c r="A8407" s="106">
        <v>45931</v>
      </c>
      <c r="B8407">
        <v>2555</v>
      </c>
      <c r="C8407">
        <v>0</v>
      </c>
      <c r="E8407">
        <v>33</v>
      </c>
      <c r="F8407" t="s">
        <v>7921</v>
      </c>
      <c r="G8407" t="s">
        <v>2012</v>
      </c>
      <c r="I8407" t="s">
        <v>2006</v>
      </c>
      <c r="J8407" t="s">
        <v>6685</v>
      </c>
      <c r="K8407" t="s">
        <v>6686</v>
      </c>
      <c r="L8407">
        <v>5</v>
      </c>
      <c r="M8407">
        <v>490</v>
      </c>
      <c r="N8407" s="43">
        <v>2450</v>
      </c>
    </row>
    <row r="8408" hidden="1" spans="1:14" x14ac:dyDescent="0.25">
      <c r="A8408" s="106">
        <v>45932</v>
      </c>
      <c r="B8408">
        <v>2587</v>
      </c>
      <c r="C8408">
        <v>0</v>
      </c>
      <c r="E8408">
        <v>33</v>
      </c>
      <c r="F8408" t="s">
        <v>7922</v>
      </c>
      <c r="G8408" t="s">
        <v>2025</v>
      </c>
      <c r="I8408" t="s">
        <v>2006</v>
      </c>
      <c r="J8408" t="s">
        <v>6685</v>
      </c>
      <c r="K8408" t="s">
        <v>6686</v>
      </c>
      <c r="L8408">
        <v>8</v>
      </c>
      <c r="M8408">
        <v>490</v>
      </c>
      <c r="N8408" s="43">
        <v>3920</v>
      </c>
    </row>
    <row r="8409" hidden="1" spans="1:14" x14ac:dyDescent="0.25">
      <c r="A8409" s="106">
        <v>45932</v>
      </c>
      <c r="B8409">
        <v>2596</v>
      </c>
      <c r="C8409">
        <v>0</v>
      </c>
      <c r="E8409">
        <v>33</v>
      </c>
      <c r="F8409" t="s">
        <v>7923</v>
      </c>
      <c r="G8409" t="s">
        <v>2054</v>
      </c>
      <c r="I8409" t="s">
        <v>2006</v>
      </c>
      <c r="J8409" t="s">
        <v>6685</v>
      </c>
      <c r="K8409" t="s">
        <v>6686</v>
      </c>
      <c r="L8409">
        <v>5</v>
      </c>
      <c r="M8409">
        <v>490</v>
      </c>
      <c r="N8409" s="43">
        <v>2450</v>
      </c>
    </row>
    <row r="8410" hidden="1" spans="1:14" x14ac:dyDescent="0.25">
      <c r="A8410" s="106">
        <v>45936</v>
      </c>
      <c r="B8410">
        <v>2672</v>
      </c>
      <c r="C8410">
        <v>0</v>
      </c>
      <c r="E8410">
        <v>33</v>
      </c>
      <c r="F8410" t="s">
        <v>7924</v>
      </c>
      <c r="G8410" t="s">
        <v>2044</v>
      </c>
      <c r="I8410" t="s">
        <v>2006</v>
      </c>
      <c r="J8410" t="s">
        <v>6685</v>
      </c>
      <c r="K8410" t="s">
        <v>6686</v>
      </c>
      <c r="L8410">
        <v>8</v>
      </c>
      <c r="M8410">
        <v>490</v>
      </c>
      <c r="N8410" s="43">
        <v>3920</v>
      </c>
    </row>
    <row r="8411" hidden="1" spans="1:14" x14ac:dyDescent="0.25">
      <c r="A8411" s="106">
        <v>45936</v>
      </c>
      <c r="B8411">
        <v>2686</v>
      </c>
      <c r="C8411">
        <v>0</v>
      </c>
      <c r="E8411">
        <v>33</v>
      </c>
      <c r="F8411" t="s">
        <v>7925</v>
      </c>
      <c r="G8411" t="s">
        <v>2012</v>
      </c>
      <c r="I8411" t="s">
        <v>2006</v>
      </c>
      <c r="J8411" t="s">
        <v>6685</v>
      </c>
      <c r="K8411" t="s">
        <v>6686</v>
      </c>
      <c r="L8411">
        <v>5</v>
      </c>
      <c r="M8411">
        <v>490</v>
      </c>
      <c r="N8411" s="43">
        <v>2450</v>
      </c>
    </row>
    <row r="8412" hidden="1" spans="1:14" x14ac:dyDescent="0.25">
      <c r="A8412" s="106">
        <v>45937</v>
      </c>
      <c r="B8412">
        <v>2717</v>
      </c>
      <c r="C8412">
        <v>0</v>
      </c>
      <c r="E8412">
        <v>33</v>
      </c>
      <c r="F8412" t="s">
        <v>7926</v>
      </c>
      <c r="G8412" t="s">
        <v>2368</v>
      </c>
      <c r="I8412" t="s">
        <v>2006</v>
      </c>
      <c r="J8412" t="s">
        <v>6685</v>
      </c>
      <c r="K8412" t="s">
        <v>6686</v>
      </c>
      <c r="L8412">
        <v>8</v>
      </c>
      <c r="M8412">
        <v>490</v>
      </c>
      <c r="N8412" s="43">
        <v>3920</v>
      </c>
    </row>
    <row r="8413" hidden="1" spans="1:14" x14ac:dyDescent="0.25">
      <c r="A8413" s="106">
        <v>45937</v>
      </c>
      <c r="B8413">
        <v>2718</v>
      </c>
      <c r="C8413">
        <v>0</v>
      </c>
      <c r="E8413">
        <v>33</v>
      </c>
      <c r="F8413" t="s">
        <v>7927</v>
      </c>
      <c r="G8413" t="s">
        <v>2044</v>
      </c>
      <c r="I8413" t="s">
        <v>2006</v>
      </c>
      <c r="J8413" t="s">
        <v>6685</v>
      </c>
      <c r="K8413" t="s">
        <v>6686</v>
      </c>
      <c r="L8413">
        <v>8</v>
      </c>
      <c r="M8413">
        <v>490</v>
      </c>
      <c r="N8413" s="43">
        <v>3920</v>
      </c>
    </row>
    <row r="8414" hidden="1" spans="1:14" x14ac:dyDescent="0.25">
      <c r="A8414" s="106">
        <v>45938</v>
      </c>
      <c r="B8414">
        <v>2755</v>
      </c>
      <c r="C8414">
        <v>0</v>
      </c>
      <c r="E8414">
        <v>33</v>
      </c>
      <c r="F8414" t="s">
        <v>7928</v>
      </c>
      <c r="G8414" t="s">
        <v>2017</v>
      </c>
      <c r="I8414" t="s">
        <v>2006</v>
      </c>
      <c r="J8414" t="s">
        <v>6685</v>
      </c>
      <c r="K8414" t="s">
        <v>6686</v>
      </c>
      <c r="L8414">
        <v>8</v>
      </c>
      <c r="M8414">
        <v>490</v>
      </c>
      <c r="N8414" s="43">
        <v>3920</v>
      </c>
    </row>
    <row r="8415" hidden="1" spans="1:14" x14ac:dyDescent="0.25">
      <c r="A8415" s="106">
        <v>45938</v>
      </c>
      <c r="B8415">
        <v>2762</v>
      </c>
      <c r="C8415">
        <v>0</v>
      </c>
      <c r="E8415">
        <v>33</v>
      </c>
      <c r="F8415" t="s">
        <v>7929</v>
      </c>
      <c r="G8415" t="s">
        <v>2044</v>
      </c>
      <c r="I8415" t="s">
        <v>2006</v>
      </c>
      <c r="J8415" t="s">
        <v>6685</v>
      </c>
      <c r="K8415" t="s">
        <v>6686</v>
      </c>
      <c r="L8415">
        <v>5</v>
      </c>
      <c r="M8415">
        <v>490</v>
      </c>
      <c r="N8415" s="43">
        <v>2450</v>
      </c>
    </row>
    <row r="8416" hidden="1" spans="1:14" x14ac:dyDescent="0.25">
      <c r="A8416" s="106">
        <v>45939</v>
      </c>
      <c r="B8416">
        <v>2784</v>
      </c>
      <c r="C8416">
        <v>0</v>
      </c>
      <c r="E8416">
        <v>33</v>
      </c>
      <c r="F8416" t="s">
        <v>7930</v>
      </c>
      <c r="G8416" t="s">
        <v>2054</v>
      </c>
      <c r="I8416" t="s">
        <v>2006</v>
      </c>
      <c r="J8416" t="s">
        <v>6685</v>
      </c>
      <c r="K8416" t="s">
        <v>6686</v>
      </c>
      <c r="L8416">
        <v>8</v>
      </c>
      <c r="M8416">
        <v>490</v>
      </c>
      <c r="N8416" s="43">
        <v>3920</v>
      </c>
    </row>
    <row r="8417" hidden="1" spans="1:14" x14ac:dyDescent="0.25">
      <c r="A8417" s="106">
        <v>45939</v>
      </c>
      <c r="B8417">
        <v>2796</v>
      </c>
      <c r="C8417">
        <v>0</v>
      </c>
      <c r="E8417">
        <v>33</v>
      </c>
      <c r="F8417" t="s">
        <v>7931</v>
      </c>
      <c r="G8417" t="s">
        <v>2063</v>
      </c>
      <c r="I8417" t="s">
        <v>2006</v>
      </c>
      <c r="J8417" t="s">
        <v>6685</v>
      </c>
      <c r="K8417" t="s">
        <v>6686</v>
      </c>
      <c r="L8417">
        <v>5</v>
      </c>
      <c r="M8417">
        <v>490</v>
      </c>
      <c r="N8417" s="43">
        <v>2450</v>
      </c>
    </row>
    <row r="8418" hidden="1" spans="1:14" x14ac:dyDescent="0.25">
      <c r="A8418" s="106">
        <v>45940</v>
      </c>
      <c r="B8418">
        <v>2827</v>
      </c>
      <c r="C8418">
        <v>0</v>
      </c>
      <c r="E8418">
        <v>33</v>
      </c>
      <c r="F8418" t="s">
        <v>7932</v>
      </c>
      <c r="G8418" t="s">
        <v>2063</v>
      </c>
      <c r="I8418" t="s">
        <v>2006</v>
      </c>
      <c r="J8418" t="s">
        <v>6685</v>
      </c>
      <c r="K8418" t="s">
        <v>6686</v>
      </c>
      <c r="L8418">
        <v>5</v>
      </c>
      <c r="M8418">
        <v>490</v>
      </c>
      <c r="N8418" s="43">
        <v>2450</v>
      </c>
    </row>
    <row r="8419" hidden="1" spans="1:14" x14ac:dyDescent="0.25">
      <c r="A8419" s="106">
        <v>45943</v>
      </c>
      <c r="B8419">
        <v>2881</v>
      </c>
      <c r="C8419">
        <v>0</v>
      </c>
      <c r="E8419">
        <v>33</v>
      </c>
      <c r="F8419" t="s">
        <v>7933</v>
      </c>
      <c r="G8419" t="s">
        <v>2054</v>
      </c>
      <c r="I8419" t="s">
        <v>2006</v>
      </c>
      <c r="J8419" t="s">
        <v>6685</v>
      </c>
      <c r="K8419" t="s">
        <v>6686</v>
      </c>
      <c r="L8419">
        <v>8</v>
      </c>
      <c r="M8419">
        <v>490</v>
      </c>
      <c r="N8419" s="43">
        <v>3920</v>
      </c>
    </row>
    <row r="8420" hidden="1" spans="1:14" x14ac:dyDescent="0.25">
      <c r="A8420" s="106">
        <v>45943</v>
      </c>
      <c r="B8420">
        <v>2891</v>
      </c>
      <c r="C8420">
        <v>0</v>
      </c>
      <c r="E8420">
        <v>33</v>
      </c>
      <c r="F8420" t="s">
        <v>7934</v>
      </c>
      <c r="G8420" t="s">
        <v>2012</v>
      </c>
      <c r="I8420" t="s">
        <v>2006</v>
      </c>
      <c r="J8420" t="s">
        <v>6685</v>
      </c>
      <c r="K8420" t="s">
        <v>6686</v>
      </c>
      <c r="L8420">
        <v>5</v>
      </c>
      <c r="M8420">
        <v>490</v>
      </c>
      <c r="N8420" s="43">
        <v>2450</v>
      </c>
    </row>
    <row r="8421" hidden="1" spans="1:14" x14ac:dyDescent="0.25">
      <c r="A8421" s="106">
        <v>45944</v>
      </c>
      <c r="B8421">
        <v>2918</v>
      </c>
      <c r="C8421">
        <v>0</v>
      </c>
      <c r="E8421">
        <v>33</v>
      </c>
      <c r="F8421" t="s">
        <v>7935</v>
      </c>
      <c r="G8421" t="s">
        <v>2114</v>
      </c>
      <c r="I8421" t="s">
        <v>2006</v>
      </c>
      <c r="J8421" t="s">
        <v>6685</v>
      </c>
      <c r="K8421" t="s">
        <v>6686</v>
      </c>
      <c r="L8421">
        <v>5</v>
      </c>
      <c r="M8421">
        <v>490</v>
      </c>
      <c r="N8421" s="43">
        <v>2450</v>
      </c>
    </row>
    <row r="8422" hidden="1" spans="1:14" x14ac:dyDescent="0.25">
      <c r="A8422" s="106">
        <v>45944</v>
      </c>
      <c r="B8422">
        <v>2923</v>
      </c>
      <c r="C8422">
        <v>0</v>
      </c>
      <c r="E8422">
        <v>33</v>
      </c>
      <c r="F8422" t="s">
        <v>7936</v>
      </c>
      <c r="G8422" t="s">
        <v>2017</v>
      </c>
      <c r="I8422" t="s">
        <v>2006</v>
      </c>
      <c r="J8422" t="s">
        <v>6685</v>
      </c>
      <c r="K8422" t="s">
        <v>6686</v>
      </c>
      <c r="L8422">
        <v>8</v>
      </c>
      <c r="M8422">
        <v>490</v>
      </c>
      <c r="N8422" s="43">
        <v>3920</v>
      </c>
    </row>
    <row r="8423" hidden="1" spans="1:14" x14ac:dyDescent="0.25">
      <c r="A8423" s="106">
        <v>45945</v>
      </c>
      <c r="B8423">
        <v>2958</v>
      </c>
      <c r="C8423">
        <v>0</v>
      </c>
      <c r="E8423">
        <v>33</v>
      </c>
      <c r="F8423" t="s">
        <v>7937</v>
      </c>
      <c r="G8423" t="s">
        <v>2114</v>
      </c>
      <c r="I8423" t="s">
        <v>2006</v>
      </c>
      <c r="J8423" t="s">
        <v>6685</v>
      </c>
      <c r="K8423" t="s">
        <v>6686</v>
      </c>
      <c r="L8423">
        <v>8</v>
      </c>
      <c r="M8423">
        <v>490</v>
      </c>
      <c r="N8423" s="43">
        <v>3920</v>
      </c>
    </row>
    <row r="8424" hidden="1" spans="1:14" x14ac:dyDescent="0.25">
      <c r="A8424" s="106">
        <v>45945</v>
      </c>
      <c r="B8424">
        <v>2974</v>
      </c>
      <c r="C8424">
        <v>0</v>
      </c>
      <c r="E8424">
        <v>33</v>
      </c>
      <c r="F8424" t="s">
        <v>7938</v>
      </c>
      <c r="G8424" t="s">
        <v>2025</v>
      </c>
      <c r="I8424" t="s">
        <v>2006</v>
      </c>
      <c r="J8424" t="s">
        <v>6685</v>
      </c>
      <c r="K8424" t="s">
        <v>6686</v>
      </c>
      <c r="L8424">
        <v>5</v>
      </c>
      <c r="M8424">
        <v>490</v>
      </c>
      <c r="N8424" s="43">
        <v>2450</v>
      </c>
    </row>
    <row r="8425" hidden="1" spans="1:14" x14ac:dyDescent="0.25">
      <c r="A8425" s="106">
        <v>45946</v>
      </c>
      <c r="B8425">
        <v>2999</v>
      </c>
      <c r="C8425">
        <v>0</v>
      </c>
      <c r="E8425">
        <v>33</v>
      </c>
      <c r="F8425" t="s">
        <v>7939</v>
      </c>
      <c r="G8425" t="s">
        <v>2063</v>
      </c>
      <c r="I8425" t="s">
        <v>2006</v>
      </c>
      <c r="J8425" t="s">
        <v>6685</v>
      </c>
      <c r="K8425" t="s">
        <v>6686</v>
      </c>
      <c r="L8425">
        <v>8</v>
      </c>
      <c r="M8425">
        <v>490</v>
      </c>
      <c r="N8425" s="43">
        <v>3920</v>
      </c>
    </row>
    <row r="8426" hidden="1" spans="1:14" x14ac:dyDescent="0.25">
      <c r="A8426" s="106">
        <v>45948</v>
      </c>
      <c r="B8426">
        <v>3079</v>
      </c>
      <c r="C8426">
        <v>0</v>
      </c>
      <c r="E8426">
        <v>33</v>
      </c>
      <c r="F8426" t="s">
        <v>7940</v>
      </c>
      <c r="G8426" t="s">
        <v>2052</v>
      </c>
      <c r="I8426" t="s">
        <v>2006</v>
      </c>
      <c r="J8426" t="s">
        <v>6685</v>
      </c>
      <c r="K8426" t="s">
        <v>6686</v>
      </c>
      <c r="L8426">
        <v>8</v>
      </c>
      <c r="M8426">
        <v>490</v>
      </c>
      <c r="N8426" s="43">
        <v>3920</v>
      </c>
    </row>
    <row r="8427" hidden="1" spans="1:14" x14ac:dyDescent="0.25">
      <c r="A8427" s="106">
        <v>45948</v>
      </c>
      <c r="B8427">
        <v>3080</v>
      </c>
      <c r="C8427">
        <v>0</v>
      </c>
      <c r="E8427">
        <v>33</v>
      </c>
      <c r="F8427" t="s">
        <v>7941</v>
      </c>
      <c r="G8427" t="s">
        <v>2054</v>
      </c>
      <c r="I8427" t="s">
        <v>2006</v>
      </c>
      <c r="J8427" t="s">
        <v>6685</v>
      </c>
      <c r="K8427" t="s">
        <v>6686</v>
      </c>
      <c r="L8427">
        <v>8</v>
      </c>
      <c r="M8427">
        <v>490</v>
      </c>
      <c r="N8427" s="43">
        <v>3920</v>
      </c>
    </row>
    <row r="8428" hidden="1" spans="1:14" x14ac:dyDescent="0.25">
      <c r="A8428" s="106">
        <v>45950</v>
      </c>
      <c r="B8428">
        <v>3132</v>
      </c>
      <c r="C8428">
        <v>10</v>
      </c>
      <c r="E8428">
        <v>33</v>
      </c>
      <c r="F8428" t="s">
        <v>7942</v>
      </c>
      <c r="G8428" t="s">
        <v>2368</v>
      </c>
      <c r="I8428" t="s">
        <v>2006</v>
      </c>
      <c r="J8428" t="s">
        <v>6685</v>
      </c>
      <c r="K8428" t="s">
        <v>6686</v>
      </c>
      <c r="L8428">
        <v>5</v>
      </c>
      <c r="M8428">
        <v>490</v>
      </c>
      <c r="N8428" s="43">
        <v>2450</v>
      </c>
    </row>
    <row r="8429" hidden="1" spans="1:14" x14ac:dyDescent="0.25">
      <c r="A8429" s="106">
        <v>45950</v>
      </c>
      <c r="B8429">
        <v>3155</v>
      </c>
      <c r="C8429">
        <v>60</v>
      </c>
      <c r="E8429">
        <v>33</v>
      </c>
      <c r="F8429" t="s">
        <v>7943</v>
      </c>
      <c r="G8429" t="s">
        <v>2054</v>
      </c>
      <c r="I8429" t="s">
        <v>2006</v>
      </c>
      <c r="J8429" t="s">
        <v>6685</v>
      </c>
      <c r="K8429" t="s">
        <v>6686</v>
      </c>
      <c r="L8429">
        <v>5</v>
      </c>
      <c r="M8429">
        <v>490</v>
      </c>
      <c r="N8429" s="43">
        <v>2450</v>
      </c>
    </row>
    <row r="8430" hidden="1" spans="1:14" x14ac:dyDescent="0.25">
      <c r="A8430" s="106">
        <v>45950</v>
      </c>
      <c r="B8430">
        <v>3156</v>
      </c>
      <c r="C8430">
        <v>59</v>
      </c>
      <c r="E8430">
        <v>33</v>
      </c>
      <c r="F8430" t="s">
        <v>7943</v>
      </c>
      <c r="G8430" t="s">
        <v>2054</v>
      </c>
      <c r="I8430" t="s">
        <v>2006</v>
      </c>
      <c r="J8430" t="s">
        <v>6685</v>
      </c>
      <c r="K8430" t="s">
        <v>6686</v>
      </c>
      <c r="L8430">
        <v>3</v>
      </c>
      <c r="M8430">
        <v>490</v>
      </c>
      <c r="N8430" s="43">
        <v>1470</v>
      </c>
    </row>
    <row r="8431" hidden="1" spans="1:14" x14ac:dyDescent="0.25">
      <c r="A8431" s="106">
        <v>45951</v>
      </c>
      <c r="B8431">
        <v>3163</v>
      </c>
      <c r="C8431">
        <v>67</v>
      </c>
      <c r="E8431">
        <v>33</v>
      </c>
      <c r="F8431" t="s">
        <v>7944</v>
      </c>
      <c r="G8431" t="s">
        <v>2017</v>
      </c>
      <c r="I8431" t="s">
        <v>2006</v>
      </c>
      <c r="J8431" t="s">
        <v>6685</v>
      </c>
      <c r="K8431" t="s">
        <v>6686</v>
      </c>
      <c r="L8431">
        <v>5</v>
      </c>
      <c r="M8431">
        <v>490</v>
      </c>
      <c r="N8431" s="43">
        <v>2450</v>
      </c>
    </row>
    <row r="8432" hidden="1" spans="1:14" x14ac:dyDescent="0.25">
      <c r="A8432" s="106">
        <v>45951</v>
      </c>
      <c r="B8432">
        <v>3164</v>
      </c>
      <c r="C8432">
        <v>68</v>
      </c>
      <c r="E8432">
        <v>33</v>
      </c>
      <c r="F8432" t="s">
        <v>7944</v>
      </c>
      <c r="G8432" t="s">
        <v>2017</v>
      </c>
      <c r="I8432" t="s">
        <v>2006</v>
      </c>
      <c r="J8432" t="s">
        <v>6685</v>
      </c>
      <c r="K8432" t="s">
        <v>6686</v>
      </c>
      <c r="L8432">
        <v>3</v>
      </c>
      <c r="M8432">
        <v>490</v>
      </c>
      <c r="N8432" s="43">
        <v>1470</v>
      </c>
    </row>
    <row r="8433" hidden="1" spans="1:14" x14ac:dyDescent="0.25">
      <c r="A8433" s="106">
        <v>45952</v>
      </c>
      <c r="B8433">
        <v>3223</v>
      </c>
      <c r="C8433">
        <v>141</v>
      </c>
      <c r="E8433">
        <v>33</v>
      </c>
      <c r="F8433" t="s">
        <v>7945</v>
      </c>
      <c r="G8433" t="s">
        <v>2368</v>
      </c>
      <c r="I8433" t="s">
        <v>2006</v>
      </c>
      <c r="J8433" t="s">
        <v>6685</v>
      </c>
      <c r="K8433" t="s">
        <v>6686</v>
      </c>
      <c r="L8433">
        <v>5</v>
      </c>
      <c r="M8433">
        <v>490</v>
      </c>
      <c r="N8433" s="43">
        <v>2450</v>
      </c>
    </row>
    <row r="8434" hidden="1" spans="1:14" x14ac:dyDescent="0.25">
      <c r="A8434" s="106">
        <v>45952</v>
      </c>
      <c r="B8434">
        <v>3224</v>
      </c>
      <c r="C8434">
        <v>142</v>
      </c>
      <c r="E8434">
        <v>33</v>
      </c>
      <c r="F8434" t="s">
        <v>7945</v>
      </c>
      <c r="G8434" t="s">
        <v>2368</v>
      </c>
      <c r="I8434" t="s">
        <v>2006</v>
      </c>
      <c r="J8434" t="s">
        <v>6685</v>
      </c>
      <c r="K8434" t="s">
        <v>6686</v>
      </c>
      <c r="L8434">
        <v>3</v>
      </c>
      <c r="M8434">
        <v>490</v>
      </c>
      <c r="N8434" s="43">
        <v>1470</v>
      </c>
    </row>
    <row r="8435" hidden="1" spans="1:14" x14ac:dyDescent="0.25">
      <c r="A8435" s="106">
        <v>45953</v>
      </c>
      <c r="B8435">
        <v>3282</v>
      </c>
      <c r="C8435">
        <v>197</v>
      </c>
      <c r="E8435">
        <v>33</v>
      </c>
      <c r="F8435" t="s">
        <v>7946</v>
      </c>
      <c r="G8435" t="s">
        <v>2012</v>
      </c>
      <c r="I8435" t="s">
        <v>2006</v>
      </c>
      <c r="J8435" t="s">
        <v>6685</v>
      </c>
      <c r="K8435" t="s">
        <v>6686</v>
      </c>
      <c r="L8435">
        <v>5</v>
      </c>
      <c r="M8435">
        <v>490</v>
      </c>
      <c r="N8435" s="43">
        <v>2450</v>
      </c>
    </row>
    <row r="8436" hidden="1" spans="1:14" x14ac:dyDescent="0.25">
      <c r="A8436" s="106">
        <v>45953</v>
      </c>
      <c r="B8436">
        <v>3283</v>
      </c>
      <c r="C8436">
        <v>198</v>
      </c>
      <c r="E8436">
        <v>33</v>
      </c>
      <c r="F8436" t="s">
        <v>7946</v>
      </c>
      <c r="G8436" t="s">
        <v>2012</v>
      </c>
      <c r="I8436" t="s">
        <v>2006</v>
      </c>
      <c r="J8436" t="s">
        <v>6685</v>
      </c>
      <c r="K8436" t="s">
        <v>6686</v>
      </c>
      <c r="L8436">
        <v>3</v>
      </c>
      <c r="M8436">
        <v>490</v>
      </c>
      <c r="N8436" s="43">
        <v>1470</v>
      </c>
    </row>
    <row r="8437" hidden="1" spans="1:14" x14ac:dyDescent="0.25">
      <c r="A8437" s="106">
        <v>45954</v>
      </c>
      <c r="B8437">
        <v>3344</v>
      </c>
      <c r="C8437">
        <v>260</v>
      </c>
      <c r="E8437">
        <v>33</v>
      </c>
      <c r="F8437" t="s">
        <v>7947</v>
      </c>
      <c r="G8437" t="s">
        <v>2017</v>
      </c>
      <c r="I8437" t="s">
        <v>2006</v>
      </c>
      <c r="J8437" t="s">
        <v>6685</v>
      </c>
      <c r="K8437" t="s">
        <v>6686</v>
      </c>
      <c r="L8437">
        <v>5</v>
      </c>
      <c r="M8437">
        <v>490</v>
      </c>
      <c r="N8437" s="43">
        <v>2450</v>
      </c>
    </row>
    <row r="8438" hidden="1" spans="1:14" x14ac:dyDescent="0.25">
      <c r="A8438" s="106">
        <v>45954</v>
      </c>
      <c r="B8438">
        <v>3345</v>
      </c>
      <c r="C8438">
        <v>261</v>
      </c>
      <c r="E8438">
        <v>33</v>
      </c>
      <c r="F8438" t="s">
        <v>7947</v>
      </c>
      <c r="G8438" t="s">
        <v>2017</v>
      </c>
      <c r="I8438" t="s">
        <v>2006</v>
      </c>
      <c r="J8438" t="s">
        <v>6685</v>
      </c>
      <c r="K8438" t="s">
        <v>6686</v>
      </c>
      <c r="L8438">
        <v>3</v>
      </c>
      <c r="M8438">
        <v>490</v>
      </c>
      <c r="N8438" s="43">
        <v>1470</v>
      </c>
    </row>
    <row r="8439" hidden="1" spans="1:14" x14ac:dyDescent="0.25">
      <c r="A8439" s="106">
        <v>45955</v>
      </c>
      <c r="B8439">
        <v>3368</v>
      </c>
      <c r="C8439">
        <v>284</v>
      </c>
      <c r="E8439">
        <v>33</v>
      </c>
      <c r="F8439" t="s">
        <v>7948</v>
      </c>
      <c r="G8439" t="s">
        <v>2063</v>
      </c>
      <c r="I8439" t="s">
        <v>2006</v>
      </c>
      <c r="J8439" t="s">
        <v>6685</v>
      </c>
      <c r="K8439" t="s">
        <v>6686</v>
      </c>
      <c r="L8439">
        <v>5</v>
      </c>
      <c r="M8439">
        <v>490</v>
      </c>
      <c r="N8439" s="43">
        <v>2450</v>
      </c>
    </row>
    <row r="8440" hidden="1" spans="1:14" x14ac:dyDescent="0.25">
      <c r="A8440" s="106">
        <v>45955</v>
      </c>
      <c r="B8440">
        <v>3369</v>
      </c>
      <c r="C8440">
        <v>285</v>
      </c>
      <c r="E8440">
        <v>33</v>
      </c>
      <c r="F8440" t="s">
        <v>7948</v>
      </c>
      <c r="G8440" t="s">
        <v>2063</v>
      </c>
      <c r="I8440" t="s">
        <v>2006</v>
      </c>
      <c r="J8440" t="s">
        <v>6685</v>
      </c>
      <c r="K8440" t="s">
        <v>6686</v>
      </c>
      <c r="L8440">
        <v>3</v>
      </c>
      <c r="M8440">
        <v>490</v>
      </c>
      <c r="N8440" s="43">
        <v>1470</v>
      </c>
    </row>
    <row r="8441" hidden="1" spans="1:14" x14ac:dyDescent="0.25">
      <c r="A8441" s="106">
        <v>45957</v>
      </c>
      <c r="B8441">
        <v>3413</v>
      </c>
      <c r="C8441">
        <v>328</v>
      </c>
      <c r="E8441">
        <v>181</v>
      </c>
      <c r="F8441" t="s">
        <v>7949</v>
      </c>
      <c r="G8441" t="s">
        <v>2368</v>
      </c>
      <c r="I8441" t="s">
        <v>2006</v>
      </c>
      <c r="J8441" t="s">
        <v>6685</v>
      </c>
      <c r="K8441" t="s">
        <v>6686</v>
      </c>
      <c r="L8441">
        <v>5</v>
      </c>
      <c r="M8441">
        <v>490</v>
      </c>
      <c r="N8441" s="43">
        <v>2450</v>
      </c>
    </row>
    <row r="8442" hidden="1" spans="1:14" x14ac:dyDescent="0.25">
      <c r="A8442" s="106">
        <v>45957</v>
      </c>
      <c r="B8442">
        <v>3414</v>
      </c>
      <c r="C8442">
        <v>329</v>
      </c>
      <c r="E8442">
        <v>181</v>
      </c>
      <c r="F8442" t="s">
        <v>7949</v>
      </c>
      <c r="G8442" t="s">
        <v>2368</v>
      </c>
      <c r="I8442" t="s">
        <v>2006</v>
      </c>
      <c r="J8442" t="s">
        <v>6685</v>
      </c>
      <c r="K8442" t="s">
        <v>6686</v>
      </c>
      <c r="L8442">
        <v>3</v>
      </c>
      <c r="M8442">
        <v>490</v>
      </c>
      <c r="N8442" s="43">
        <v>1470</v>
      </c>
    </row>
    <row r="8443" hidden="1" spans="1:14" x14ac:dyDescent="0.25">
      <c r="A8443" s="106">
        <v>45958</v>
      </c>
      <c r="B8443">
        <v>3488</v>
      </c>
      <c r="C8443">
        <v>403</v>
      </c>
      <c r="E8443">
        <v>33</v>
      </c>
      <c r="F8443" t="s">
        <v>7950</v>
      </c>
      <c r="G8443" t="s">
        <v>2044</v>
      </c>
      <c r="I8443" t="s">
        <v>2006</v>
      </c>
      <c r="J8443" t="s">
        <v>6685</v>
      </c>
      <c r="K8443" t="s">
        <v>6686</v>
      </c>
      <c r="L8443">
        <v>5</v>
      </c>
      <c r="M8443">
        <v>490</v>
      </c>
      <c r="N8443" s="43">
        <v>2450</v>
      </c>
    </row>
    <row r="8444" hidden="1" spans="1:14" x14ac:dyDescent="0.25">
      <c r="A8444" s="106">
        <v>45958</v>
      </c>
      <c r="B8444">
        <v>3489</v>
      </c>
      <c r="C8444">
        <v>404</v>
      </c>
      <c r="E8444">
        <v>33</v>
      </c>
      <c r="F8444" t="s">
        <v>7950</v>
      </c>
      <c r="G8444" t="s">
        <v>2044</v>
      </c>
      <c r="I8444" t="s">
        <v>2006</v>
      </c>
      <c r="J8444" t="s">
        <v>6685</v>
      </c>
      <c r="K8444" t="s">
        <v>6686</v>
      </c>
      <c r="L8444">
        <v>3</v>
      </c>
      <c r="M8444">
        <v>490</v>
      </c>
      <c r="N8444" s="43">
        <v>1470</v>
      </c>
    </row>
    <row r="8445" hidden="1" spans="1:14" x14ac:dyDescent="0.25">
      <c r="A8445" s="106">
        <v>45958</v>
      </c>
      <c r="B8445">
        <v>3490</v>
      </c>
      <c r="C8445">
        <v>405</v>
      </c>
      <c r="E8445">
        <v>181</v>
      </c>
      <c r="F8445" t="s">
        <v>7951</v>
      </c>
      <c r="G8445" t="s">
        <v>2368</v>
      </c>
      <c r="I8445" t="s">
        <v>2006</v>
      </c>
      <c r="J8445" t="s">
        <v>6685</v>
      </c>
      <c r="K8445" t="s">
        <v>6686</v>
      </c>
      <c r="L8445">
        <v>5</v>
      </c>
      <c r="M8445">
        <v>490</v>
      </c>
      <c r="N8445" s="43">
        <v>2450</v>
      </c>
    </row>
    <row r="8446" hidden="1" spans="1:14" x14ac:dyDescent="0.25">
      <c r="A8446" s="106">
        <v>45958</v>
      </c>
      <c r="B8446">
        <v>3491</v>
      </c>
      <c r="C8446">
        <v>406</v>
      </c>
      <c r="E8446">
        <v>181</v>
      </c>
      <c r="F8446" t="s">
        <v>7951</v>
      </c>
      <c r="G8446" t="s">
        <v>2368</v>
      </c>
      <c r="I8446" t="s">
        <v>2006</v>
      </c>
      <c r="J8446" t="s">
        <v>6685</v>
      </c>
      <c r="K8446" t="s">
        <v>6686</v>
      </c>
      <c r="L8446">
        <v>3</v>
      </c>
      <c r="M8446">
        <v>490</v>
      </c>
      <c r="N8446" s="43">
        <v>1470</v>
      </c>
    </row>
    <row r="8447" hidden="1" spans="1:14" x14ac:dyDescent="0.25">
      <c r="A8447" s="106">
        <v>45959</v>
      </c>
      <c r="B8447">
        <v>3553</v>
      </c>
      <c r="C8447">
        <v>481</v>
      </c>
      <c r="E8447">
        <v>33</v>
      </c>
      <c r="F8447" t="s">
        <v>7952</v>
      </c>
      <c r="G8447" t="s">
        <v>2063</v>
      </c>
      <c r="I8447" t="s">
        <v>2006</v>
      </c>
      <c r="J8447" t="s">
        <v>6685</v>
      </c>
      <c r="K8447" t="s">
        <v>6686</v>
      </c>
      <c r="L8447">
        <v>5</v>
      </c>
      <c r="M8447">
        <v>490</v>
      </c>
      <c r="N8447" s="43">
        <v>2450</v>
      </c>
    </row>
    <row r="8448" hidden="1" spans="1:14" x14ac:dyDescent="0.25">
      <c r="A8448" s="106">
        <v>45959</v>
      </c>
      <c r="B8448">
        <v>3554</v>
      </c>
      <c r="C8448">
        <v>482</v>
      </c>
      <c r="E8448">
        <v>33</v>
      </c>
      <c r="F8448" t="s">
        <v>7952</v>
      </c>
      <c r="G8448" t="s">
        <v>2063</v>
      </c>
      <c r="I8448" t="s">
        <v>2006</v>
      </c>
      <c r="J8448" t="s">
        <v>6685</v>
      </c>
      <c r="K8448" t="s">
        <v>6686</v>
      </c>
      <c r="L8448">
        <v>3</v>
      </c>
      <c r="M8448">
        <v>490</v>
      </c>
      <c r="N8448" s="43">
        <v>1470</v>
      </c>
    </row>
    <row r="8449" hidden="1" spans="1:14" x14ac:dyDescent="0.25">
      <c r="A8449" s="106">
        <v>45959</v>
      </c>
      <c r="B8449">
        <v>3555</v>
      </c>
      <c r="C8449">
        <v>483</v>
      </c>
      <c r="E8449">
        <v>181</v>
      </c>
      <c r="F8449" t="s">
        <v>7953</v>
      </c>
      <c r="G8449" t="s">
        <v>2054</v>
      </c>
      <c r="I8449" t="s">
        <v>2006</v>
      </c>
      <c r="J8449" t="s">
        <v>6685</v>
      </c>
      <c r="K8449" t="s">
        <v>6686</v>
      </c>
      <c r="L8449">
        <v>5</v>
      </c>
      <c r="M8449">
        <v>490</v>
      </c>
      <c r="N8449" s="43">
        <v>2450</v>
      </c>
    </row>
    <row r="8450" hidden="1" spans="1:14" x14ac:dyDescent="0.25">
      <c r="A8450" s="106">
        <v>45959</v>
      </c>
      <c r="B8450">
        <v>3556</v>
      </c>
      <c r="C8450">
        <v>484</v>
      </c>
      <c r="E8450">
        <v>181</v>
      </c>
      <c r="F8450" t="s">
        <v>7953</v>
      </c>
      <c r="G8450" t="s">
        <v>2054</v>
      </c>
      <c r="I8450" t="s">
        <v>2006</v>
      </c>
      <c r="J8450" t="s">
        <v>6685</v>
      </c>
      <c r="K8450" t="s">
        <v>6686</v>
      </c>
      <c r="L8450">
        <v>3</v>
      </c>
      <c r="M8450">
        <v>490</v>
      </c>
      <c r="N8450" s="43">
        <v>1470</v>
      </c>
    </row>
    <row r="8451" hidden="1" spans="1:14" x14ac:dyDescent="0.25">
      <c r="A8451" s="106">
        <v>45960</v>
      </c>
      <c r="B8451">
        <v>3607</v>
      </c>
      <c r="C8451">
        <v>535</v>
      </c>
      <c r="E8451">
        <v>33</v>
      </c>
      <c r="F8451" t="s">
        <v>7954</v>
      </c>
      <c r="G8451" t="s">
        <v>2368</v>
      </c>
      <c r="I8451" t="s">
        <v>2006</v>
      </c>
      <c r="J8451" t="s">
        <v>6685</v>
      </c>
      <c r="K8451" t="s">
        <v>6686</v>
      </c>
      <c r="L8451">
        <v>5</v>
      </c>
      <c r="M8451">
        <v>490</v>
      </c>
      <c r="N8451" s="43">
        <v>2450</v>
      </c>
    </row>
    <row r="8452" hidden="1" spans="1:14" x14ac:dyDescent="0.25">
      <c r="A8452" s="106">
        <v>45960</v>
      </c>
      <c r="B8452">
        <v>3608</v>
      </c>
      <c r="C8452">
        <v>536</v>
      </c>
      <c r="E8452">
        <v>33</v>
      </c>
      <c r="F8452" t="s">
        <v>7954</v>
      </c>
      <c r="G8452" t="s">
        <v>2368</v>
      </c>
      <c r="I8452" t="s">
        <v>2006</v>
      </c>
      <c r="J8452" t="s">
        <v>6685</v>
      </c>
      <c r="K8452" t="s">
        <v>6686</v>
      </c>
      <c r="L8452">
        <v>3</v>
      </c>
      <c r="M8452">
        <v>490</v>
      </c>
      <c r="N8452" s="43">
        <v>1470</v>
      </c>
    </row>
    <row r="8453" hidden="1" spans="1:14" x14ac:dyDescent="0.25">
      <c r="A8453" s="106">
        <v>45960</v>
      </c>
      <c r="B8453">
        <v>3609</v>
      </c>
      <c r="C8453">
        <v>537</v>
      </c>
      <c r="E8453">
        <v>181</v>
      </c>
      <c r="F8453" t="s">
        <v>7955</v>
      </c>
      <c r="G8453" t="s">
        <v>2012</v>
      </c>
      <c r="I8453" t="s">
        <v>2006</v>
      </c>
      <c r="J8453" t="s">
        <v>6685</v>
      </c>
      <c r="K8453" t="s">
        <v>6686</v>
      </c>
      <c r="L8453">
        <v>4</v>
      </c>
      <c r="M8453">
        <v>490</v>
      </c>
      <c r="N8453" s="43">
        <v>1960</v>
      </c>
    </row>
    <row r="8454" hidden="1" spans="1:14" x14ac:dyDescent="0.25">
      <c r="A8454" s="106">
        <v>45961</v>
      </c>
      <c r="B8454">
        <v>3666</v>
      </c>
      <c r="C8454">
        <v>600</v>
      </c>
      <c r="E8454">
        <v>33</v>
      </c>
      <c r="F8454" t="s">
        <v>7956</v>
      </c>
      <c r="G8454" t="s">
        <v>2017</v>
      </c>
      <c r="I8454" t="s">
        <v>2006</v>
      </c>
      <c r="J8454" t="s">
        <v>6685</v>
      </c>
      <c r="K8454" t="s">
        <v>6686</v>
      </c>
      <c r="L8454">
        <v>4</v>
      </c>
      <c r="M8454">
        <v>490</v>
      </c>
      <c r="N8454" s="43">
        <v>1960</v>
      </c>
    </row>
    <row r="8455" hidden="1" spans="1:14" x14ac:dyDescent="0.25">
      <c r="A8455" s="106">
        <v>45964</v>
      </c>
      <c r="B8455">
        <v>3775</v>
      </c>
      <c r="C8455">
        <v>711</v>
      </c>
      <c r="E8455">
        <v>181</v>
      </c>
      <c r="F8455" t="s">
        <v>7957</v>
      </c>
      <c r="G8455" t="s">
        <v>2114</v>
      </c>
      <c r="I8455" t="s">
        <v>2006</v>
      </c>
      <c r="J8455" t="s">
        <v>6685</v>
      </c>
      <c r="K8455" t="s">
        <v>6686</v>
      </c>
      <c r="L8455">
        <v>5</v>
      </c>
      <c r="M8455">
        <v>490</v>
      </c>
      <c r="N8455" s="43">
        <v>2450</v>
      </c>
    </row>
    <row r="8456" hidden="1" spans="1:14" x14ac:dyDescent="0.25">
      <c r="A8456" s="106">
        <v>45964</v>
      </c>
      <c r="B8456">
        <v>3776</v>
      </c>
      <c r="C8456">
        <v>712</v>
      </c>
      <c r="E8456">
        <v>181</v>
      </c>
      <c r="F8456" t="s">
        <v>7957</v>
      </c>
      <c r="G8456" t="s">
        <v>2114</v>
      </c>
      <c r="I8456" t="s">
        <v>2006</v>
      </c>
      <c r="J8456" t="s">
        <v>6685</v>
      </c>
      <c r="K8456" t="s">
        <v>6686</v>
      </c>
      <c r="L8456">
        <v>3</v>
      </c>
      <c r="M8456">
        <v>490</v>
      </c>
      <c r="N8456" s="43">
        <v>1470</v>
      </c>
    </row>
    <row r="8457" hidden="1" spans="1:14" x14ac:dyDescent="0.25">
      <c r="A8457" s="106">
        <v>45964</v>
      </c>
      <c r="B8457">
        <v>3783</v>
      </c>
      <c r="C8457">
        <v>719</v>
      </c>
      <c r="E8457">
        <v>33</v>
      </c>
      <c r="F8457" t="s">
        <v>7958</v>
      </c>
      <c r="G8457" t="s">
        <v>2381</v>
      </c>
      <c r="I8457" t="s">
        <v>2006</v>
      </c>
      <c r="J8457" t="s">
        <v>6685</v>
      </c>
      <c r="K8457" t="s">
        <v>6686</v>
      </c>
      <c r="L8457">
        <v>5</v>
      </c>
      <c r="M8457">
        <v>490</v>
      </c>
      <c r="N8457" s="43">
        <v>2450</v>
      </c>
    </row>
    <row r="8458" hidden="1" spans="1:14" x14ac:dyDescent="0.25">
      <c r="A8458" s="106">
        <v>45964</v>
      </c>
      <c r="B8458">
        <v>3784</v>
      </c>
      <c r="C8458">
        <v>720</v>
      </c>
      <c r="E8458">
        <v>33</v>
      </c>
      <c r="F8458" t="s">
        <v>7958</v>
      </c>
      <c r="G8458" t="s">
        <v>2381</v>
      </c>
      <c r="I8458" t="s">
        <v>2006</v>
      </c>
      <c r="J8458" t="s">
        <v>6685</v>
      </c>
      <c r="K8458" t="s">
        <v>6686</v>
      </c>
      <c r="L8458">
        <v>3</v>
      </c>
      <c r="M8458">
        <v>490</v>
      </c>
      <c r="N8458" s="43">
        <v>1470</v>
      </c>
    </row>
    <row r="8459" hidden="1" spans="1:14" x14ac:dyDescent="0.25">
      <c r="A8459" s="106">
        <v>45966</v>
      </c>
      <c r="B8459">
        <v>3842</v>
      </c>
      <c r="C8459">
        <v>778</v>
      </c>
      <c r="E8459">
        <v>33</v>
      </c>
      <c r="F8459" t="s">
        <v>7959</v>
      </c>
      <c r="G8459" t="s">
        <v>2017</v>
      </c>
      <c r="I8459" t="s">
        <v>2006</v>
      </c>
      <c r="J8459" t="s">
        <v>6685</v>
      </c>
      <c r="K8459" t="s">
        <v>6686</v>
      </c>
      <c r="L8459">
        <v>5</v>
      </c>
      <c r="M8459">
        <v>490</v>
      </c>
      <c r="N8459" s="43">
        <v>2450</v>
      </c>
    </row>
    <row r="8460" hidden="1" spans="1:14" x14ac:dyDescent="0.25">
      <c r="A8460" s="106">
        <v>45966</v>
      </c>
      <c r="B8460">
        <v>3843</v>
      </c>
      <c r="C8460">
        <v>779</v>
      </c>
      <c r="E8460">
        <v>33</v>
      </c>
      <c r="F8460" t="s">
        <v>7959</v>
      </c>
      <c r="G8460" t="s">
        <v>2017</v>
      </c>
      <c r="I8460" t="s">
        <v>2006</v>
      </c>
      <c r="J8460" t="s">
        <v>6685</v>
      </c>
      <c r="K8460" t="s">
        <v>6686</v>
      </c>
      <c r="L8460">
        <v>3</v>
      </c>
      <c r="M8460">
        <v>490</v>
      </c>
      <c r="N8460" s="43">
        <v>1470</v>
      </c>
    </row>
    <row r="8461" hidden="1" spans="1:14" x14ac:dyDescent="0.25">
      <c r="A8461" s="106">
        <v>45966</v>
      </c>
      <c r="B8461">
        <v>3844</v>
      </c>
      <c r="C8461">
        <v>780</v>
      </c>
      <c r="E8461">
        <v>181</v>
      </c>
      <c r="F8461" t="s">
        <v>7960</v>
      </c>
      <c r="G8461" t="s">
        <v>2012</v>
      </c>
      <c r="I8461" t="s">
        <v>2006</v>
      </c>
      <c r="J8461" t="s">
        <v>6685</v>
      </c>
      <c r="K8461" t="s">
        <v>6686</v>
      </c>
      <c r="L8461">
        <v>5</v>
      </c>
      <c r="M8461">
        <v>490</v>
      </c>
      <c r="N8461" s="43">
        <v>2450</v>
      </c>
    </row>
    <row r="8462" hidden="1" spans="1:14" x14ac:dyDescent="0.25">
      <c r="A8462" s="106">
        <v>45966</v>
      </c>
      <c r="B8462">
        <v>3845</v>
      </c>
      <c r="C8462">
        <v>781</v>
      </c>
      <c r="E8462">
        <v>181</v>
      </c>
      <c r="F8462" t="s">
        <v>7960</v>
      </c>
      <c r="G8462" t="s">
        <v>2012</v>
      </c>
      <c r="I8462" t="s">
        <v>2006</v>
      </c>
      <c r="J8462" t="s">
        <v>6685</v>
      </c>
      <c r="K8462" t="s">
        <v>6686</v>
      </c>
      <c r="L8462">
        <v>3</v>
      </c>
      <c r="M8462">
        <v>490</v>
      </c>
      <c r="N8462" s="43">
        <v>1470</v>
      </c>
    </row>
    <row r="8463" hidden="1" spans="1:14" x14ac:dyDescent="0.25">
      <c r="A8463" s="106">
        <v>45966</v>
      </c>
      <c r="B8463">
        <v>3902</v>
      </c>
      <c r="C8463">
        <v>834</v>
      </c>
      <c r="E8463">
        <v>33</v>
      </c>
      <c r="F8463" t="s">
        <v>7961</v>
      </c>
      <c r="G8463" t="s">
        <v>2017</v>
      </c>
      <c r="I8463" t="s">
        <v>2006</v>
      </c>
      <c r="J8463" t="s">
        <v>6685</v>
      </c>
      <c r="K8463" t="s">
        <v>6686</v>
      </c>
      <c r="L8463">
        <v>5</v>
      </c>
      <c r="M8463">
        <v>490</v>
      </c>
      <c r="N8463" s="43">
        <v>2450</v>
      </c>
    </row>
    <row r="8464" hidden="1" spans="1:14" x14ac:dyDescent="0.25">
      <c r="A8464" s="106">
        <v>45967</v>
      </c>
      <c r="B8464">
        <v>3907</v>
      </c>
      <c r="C8464">
        <v>839</v>
      </c>
      <c r="E8464">
        <v>33</v>
      </c>
      <c r="F8464" t="s">
        <v>7962</v>
      </c>
      <c r="G8464" t="s">
        <v>2368</v>
      </c>
      <c r="I8464" t="s">
        <v>2006</v>
      </c>
      <c r="J8464" t="s">
        <v>6685</v>
      </c>
      <c r="K8464" t="s">
        <v>6686</v>
      </c>
      <c r="L8464">
        <v>5</v>
      </c>
      <c r="M8464">
        <v>490</v>
      </c>
      <c r="N8464" s="43">
        <v>2450</v>
      </c>
    </row>
    <row r="8465" hidden="1" spans="1:14" x14ac:dyDescent="0.25">
      <c r="A8465" s="106">
        <v>45967</v>
      </c>
      <c r="B8465">
        <v>3908</v>
      </c>
      <c r="C8465">
        <v>840</v>
      </c>
      <c r="E8465">
        <v>33</v>
      </c>
      <c r="F8465" t="s">
        <v>7962</v>
      </c>
      <c r="G8465" t="s">
        <v>2368</v>
      </c>
      <c r="I8465" t="s">
        <v>2006</v>
      </c>
      <c r="J8465" t="s">
        <v>6685</v>
      </c>
      <c r="K8465" t="s">
        <v>6686</v>
      </c>
      <c r="L8465">
        <v>3</v>
      </c>
      <c r="M8465">
        <v>490</v>
      </c>
      <c r="N8465" s="43">
        <v>1470</v>
      </c>
    </row>
    <row r="8466" hidden="1" spans="1:14" x14ac:dyDescent="0.25">
      <c r="A8466" s="106">
        <v>45967</v>
      </c>
      <c r="B8466">
        <v>3952</v>
      </c>
      <c r="C8466">
        <v>878</v>
      </c>
      <c r="E8466">
        <v>33</v>
      </c>
      <c r="F8466" t="s">
        <v>7963</v>
      </c>
      <c r="G8466" t="s">
        <v>2368</v>
      </c>
      <c r="I8466" t="s">
        <v>2006</v>
      </c>
      <c r="J8466" t="s">
        <v>2242</v>
      </c>
      <c r="K8466" t="s">
        <v>2243</v>
      </c>
      <c r="L8466">
        <v>5</v>
      </c>
      <c r="M8466">
        <v>490</v>
      </c>
      <c r="N8466" s="43">
        <v>2450</v>
      </c>
    </row>
    <row r="8467" hidden="1" spans="1:14" x14ac:dyDescent="0.25">
      <c r="A8467" s="106">
        <v>45968</v>
      </c>
      <c r="B8467">
        <v>3958</v>
      </c>
      <c r="C8467">
        <v>884</v>
      </c>
      <c r="E8467">
        <v>33</v>
      </c>
      <c r="F8467" t="s">
        <v>7964</v>
      </c>
      <c r="G8467" t="s">
        <v>2017</v>
      </c>
      <c r="I8467" t="s">
        <v>2006</v>
      </c>
      <c r="J8467" t="s">
        <v>6685</v>
      </c>
      <c r="K8467" t="s">
        <v>6686</v>
      </c>
      <c r="L8467">
        <v>5</v>
      </c>
      <c r="M8467">
        <v>490</v>
      </c>
      <c r="N8467" s="43">
        <v>2450</v>
      </c>
    </row>
    <row r="8468" hidden="1" spans="1:14" x14ac:dyDescent="0.25">
      <c r="A8468" s="106">
        <v>45968</v>
      </c>
      <c r="B8468">
        <v>3959</v>
      </c>
      <c r="C8468">
        <v>885</v>
      </c>
      <c r="E8468">
        <v>33</v>
      </c>
      <c r="F8468" t="s">
        <v>7964</v>
      </c>
      <c r="G8468" t="s">
        <v>2017</v>
      </c>
      <c r="I8468" t="s">
        <v>2006</v>
      </c>
      <c r="J8468" t="s">
        <v>6685</v>
      </c>
      <c r="K8468" t="s">
        <v>6686</v>
      </c>
      <c r="L8468">
        <v>3</v>
      </c>
      <c r="M8468">
        <v>490</v>
      </c>
      <c r="N8468" s="43">
        <v>1470</v>
      </c>
    </row>
    <row r="8469" hidden="1" spans="1:14" x14ac:dyDescent="0.25">
      <c r="A8469" s="106">
        <v>45971</v>
      </c>
      <c r="B8469">
        <v>4043</v>
      </c>
      <c r="C8469">
        <v>969</v>
      </c>
      <c r="E8469">
        <v>33</v>
      </c>
      <c r="F8469" t="s">
        <v>7965</v>
      </c>
      <c r="G8469" t="s">
        <v>2044</v>
      </c>
      <c r="I8469" t="s">
        <v>2006</v>
      </c>
      <c r="J8469" t="s">
        <v>6685</v>
      </c>
      <c r="K8469" t="s">
        <v>6686</v>
      </c>
      <c r="L8469">
        <v>5</v>
      </c>
      <c r="M8469">
        <v>490</v>
      </c>
      <c r="N8469" s="43">
        <v>2450</v>
      </c>
    </row>
    <row r="8470" hidden="1" spans="1:14" x14ac:dyDescent="0.25">
      <c r="A8470" s="106">
        <v>45971</v>
      </c>
      <c r="B8470">
        <v>4044</v>
      </c>
      <c r="C8470">
        <v>970</v>
      </c>
      <c r="E8470">
        <v>33</v>
      </c>
      <c r="F8470" t="s">
        <v>7965</v>
      </c>
      <c r="G8470" t="s">
        <v>2044</v>
      </c>
      <c r="I8470" t="s">
        <v>2006</v>
      </c>
      <c r="J8470" t="s">
        <v>6685</v>
      </c>
      <c r="K8470" t="s">
        <v>6686</v>
      </c>
      <c r="L8470">
        <v>3</v>
      </c>
      <c r="M8470">
        <v>490</v>
      </c>
      <c r="N8470" s="43">
        <v>1470</v>
      </c>
    </row>
    <row r="8471" hidden="1" spans="1:14" x14ac:dyDescent="0.25">
      <c r="A8471" s="106">
        <v>45971</v>
      </c>
      <c r="B8471">
        <v>4066</v>
      </c>
      <c r="C8471">
        <v>992</v>
      </c>
      <c r="E8471">
        <v>181</v>
      </c>
      <c r="F8471" t="s">
        <v>7966</v>
      </c>
      <c r="G8471" t="s">
        <v>2368</v>
      </c>
      <c r="I8471" t="s">
        <v>2006</v>
      </c>
      <c r="J8471" t="s">
        <v>6685</v>
      </c>
      <c r="K8471" t="s">
        <v>6686</v>
      </c>
      <c r="L8471">
        <v>3</v>
      </c>
      <c r="M8471">
        <v>490</v>
      </c>
      <c r="N8471" s="43">
        <v>1470</v>
      </c>
    </row>
    <row r="8472" hidden="1" spans="1:14" x14ac:dyDescent="0.25">
      <c r="A8472" s="106">
        <v>45971</v>
      </c>
      <c r="B8472">
        <v>4079</v>
      </c>
      <c r="C8472">
        <v>1005</v>
      </c>
      <c r="E8472">
        <v>33</v>
      </c>
      <c r="F8472" t="s">
        <v>7967</v>
      </c>
      <c r="G8472" t="s">
        <v>2017</v>
      </c>
      <c r="I8472" t="s">
        <v>2006</v>
      </c>
      <c r="J8472" t="s">
        <v>6685</v>
      </c>
      <c r="K8472" t="s">
        <v>6686</v>
      </c>
      <c r="L8472">
        <v>5</v>
      </c>
      <c r="M8472">
        <v>490</v>
      </c>
      <c r="N8472" s="43">
        <v>2450</v>
      </c>
    </row>
    <row r="8473" hidden="1" spans="1:14" x14ac:dyDescent="0.25">
      <c r="A8473" s="106">
        <v>45972</v>
      </c>
      <c r="B8473">
        <v>4090</v>
      </c>
      <c r="C8473">
        <v>1016</v>
      </c>
      <c r="E8473">
        <v>181</v>
      </c>
      <c r="F8473" t="s">
        <v>7968</v>
      </c>
      <c r="G8473" t="s">
        <v>2017</v>
      </c>
      <c r="I8473" t="s">
        <v>2006</v>
      </c>
      <c r="J8473" t="s">
        <v>6685</v>
      </c>
      <c r="K8473" t="s">
        <v>6686</v>
      </c>
      <c r="L8473">
        <v>5</v>
      </c>
      <c r="M8473">
        <v>490</v>
      </c>
      <c r="N8473" s="43">
        <v>2450</v>
      </c>
    </row>
    <row r="8474" hidden="1" spans="1:14" x14ac:dyDescent="0.25">
      <c r="A8474" s="106">
        <v>45972</v>
      </c>
      <c r="B8474">
        <v>4091</v>
      </c>
      <c r="C8474">
        <v>1017</v>
      </c>
      <c r="E8474">
        <v>181</v>
      </c>
      <c r="F8474" t="s">
        <v>7968</v>
      </c>
      <c r="G8474" t="s">
        <v>2017</v>
      </c>
      <c r="I8474" t="s">
        <v>2006</v>
      </c>
      <c r="J8474" t="s">
        <v>6685</v>
      </c>
      <c r="K8474" t="s">
        <v>6686</v>
      </c>
      <c r="L8474">
        <v>3</v>
      </c>
      <c r="M8474">
        <v>490</v>
      </c>
      <c r="N8474" s="43">
        <v>1470</v>
      </c>
    </row>
    <row r="8475" hidden="1" spans="1:14" x14ac:dyDescent="0.25">
      <c r="A8475" s="106">
        <v>45972</v>
      </c>
      <c r="B8475">
        <v>4092</v>
      </c>
      <c r="C8475">
        <v>1018</v>
      </c>
      <c r="E8475">
        <v>33</v>
      </c>
      <c r="F8475" t="s">
        <v>7969</v>
      </c>
      <c r="G8475" t="s">
        <v>2097</v>
      </c>
      <c r="I8475" t="s">
        <v>2006</v>
      </c>
      <c r="J8475" t="s">
        <v>6685</v>
      </c>
      <c r="K8475" t="s">
        <v>6686</v>
      </c>
      <c r="L8475">
        <v>5</v>
      </c>
      <c r="M8475">
        <v>490</v>
      </c>
      <c r="N8475" s="43">
        <v>2450</v>
      </c>
    </row>
    <row r="8476" hidden="1" spans="1:14" x14ac:dyDescent="0.25">
      <c r="A8476" s="106">
        <v>45972</v>
      </c>
      <c r="B8476">
        <v>4093</v>
      </c>
      <c r="C8476">
        <v>1019</v>
      </c>
      <c r="E8476">
        <v>33</v>
      </c>
      <c r="F8476" t="s">
        <v>7969</v>
      </c>
      <c r="G8476" t="s">
        <v>2097</v>
      </c>
      <c r="I8476" t="s">
        <v>2006</v>
      </c>
      <c r="J8476" t="s">
        <v>6685</v>
      </c>
      <c r="K8476" t="s">
        <v>6686</v>
      </c>
      <c r="L8476">
        <v>3</v>
      </c>
      <c r="M8476">
        <v>490</v>
      </c>
      <c r="N8476" s="43">
        <v>1470</v>
      </c>
    </row>
    <row r="8477" hidden="1" spans="1:14" x14ac:dyDescent="0.25">
      <c r="A8477" s="106">
        <v>45972</v>
      </c>
      <c r="B8477">
        <v>4135</v>
      </c>
      <c r="C8477">
        <v>1061</v>
      </c>
      <c r="E8477">
        <v>181</v>
      </c>
      <c r="F8477" t="s">
        <v>7970</v>
      </c>
      <c r="G8477" t="s">
        <v>2017</v>
      </c>
      <c r="I8477" t="s">
        <v>2006</v>
      </c>
      <c r="J8477" t="s">
        <v>6685</v>
      </c>
      <c r="K8477" t="s">
        <v>6686</v>
      </c>
      <c r="L8477">
        <v>5</v>
      </c>
      <c r="M8477">
        <v>490</v>
      </c>
      <c r="N8477" s="43">
        <v>2450</v>
      </c>
    </row>
    <row r="8478" hidden="1" spans="1:14" x14ac:dyDescent="0.25">
      <c r="A8478" s="106">
        <v>45972</v>
      </c>
      <c r="B8478">
        <v>4136</v>
      </c>
      <c r="C8478">
        <v>1062</v>
      </c>
      <c r="E8478">
        <v>181</v>
      </c>
      <c r="F8478" t="s">
        <v>7970</v>
      </c>
      <c r="G8478" t="s">
        <v>2017</v>
      </c>
      <c r="I8478" t="s">
        <v>2006</v>
      </c>
      <c r="J8478" t="s">
        <v>6685</v>
      </c>
      <c r="K8478" t="s">
        <v>6686</v>
      </c>
      <c r="L8478">
        <v>3</v>
      </c>
      <c r="M8478">
        <v>490</v>
      </c>
      <c r="N8478" s="43">
        <v>1470</v>
      </c>
    </row>
    <row r="8479" hidden="1" spans="1:14" x14ac:dyDescent="0.25">
      <c r="A8479" s="106">
        <v>45973</v>
      </c>
      <c r="B8479">
        <v>4145</v>
      </c>
      <c r="C8479">
        <v>1071</v>
      </c>
      <c r="E8479">
        <v>33</v>
      </c>
      <c r="F8479" t="s">
        <v>7971</v>
      </c>
      <c r="G8479" t="s">
        <v>2052</v>
      </c>
      <c r="I8479" t="s">
        <v>2006</v>
      </c>
      <c r="J8479" t="s">
        <v>2242</v>
      </c>
      <c r="K8479" t="s">
        <v>2243</v>
      </c>
      <c r="L8479">
        <v>5</v>
      </c>
      <c r="M8479">
        <v>490</v>
      </c>
      <c r="N8479" s="43">
        <v>2450</v>
      </c>
    </row>
    <row r="8480" hidden="1" spans="1:14" x14ac:dyDescent="0.25">
      <c r="A8480" s="106">
        <v>45973</v>
      </c>
      <c r="B8480">
        <v>4146</v>
      </c>
      <c r="C8480">
        <v>1072</v>
      </c>
      <c r="E8480">
        <v>33</v>
      </c>
      <c r="F8480" t="s">
        <v>7971</v>
      </c>
      <c r="G8480" t="s">
        <v>2052</v>
      </c>
      <c r="I8480" t="s">
        <v>2006</v>
      </c>
      <c r="J8480" t="s">
        <v>2242</v>
      </c>
      <c r="K8480" t="s">
        <v>2243</v>
      </c>
      <c r="L8480">
        <v>3</v>
      </c>
      <c r="M8480">
        <v>490</v>
      </c>
      <c r="N8480" s="43">
        <v>1470</v>
      </c>
    </row>
    <row r="8481" hidden="1" spans="1:14" x14ac:dyDescent="0.25">
      <c r="A8481" s="106">
        <v>45973</v>
      </c>
      <c r="B8481">
        <v>4197</v>
      </c>
      <c r="C8481">
        <v>1123</v>
      </c>
      <c r="E8481">
        <v>33</v>
      </c>
      <c r="F8481" t="s">
        <v>7972</v>
      </c>
      <c r="G8481" t="s">
        <v>2052</v>
      </c>
      <c r="I8481" t="s">
        <v>2006</v>
      </c>
      <c r="J8481" t="s">
        <v>6685</v>
      </c>
      <c r="K8481" t="s">
        <v>6686</v>
      </c>
      <c r="L8481">
        <v>5</v>
      </c>
      <c r="M8481">
        <v>490</v>
      </c>
      <c r="N8481" s="43">
        <v>2450</v>
      </c>
    </row>
    <row r="8482" hidden="1" spans="1:14" x14ac:dyDescent="0.25">
      <c r="A8482" s="106">
        <v>45974</v>
      </c>
      <c r="B8482">
        <v>4209</v>
      </c>
      <c r="C8482">
        <v>1135</v>
      </c>
      <c r="E8482">
        <v>33</v>
      </c>
      <c r="F8482" t="s">
        <v>7973</v>
      </c>
      <c r="G8482" t="s">
        <v>2054</v>
      </c>
      <c r="I8482" t="s">
        <v>2006</v>
      </c>
      <c r="J8482" t="s">
        <v>6685</v>
      </c>
      <c r="K8482" t="s">
        <v>6686</v>
      </c>
      <c r="L8482">
        <v>5</v>
      </c>
      <c r="M8482">
        <v>490</v>
      </c>
      <c r="N8482" s="43">
        <v>2450</v>
      </c>
    </row>
    <row r="8483" hidden="1" spans="1:14" x14ac:dyDescent="0.25">
      <c r="A8483" s="106">
        <v>45974</v>
      </c>
      <c r="B8483">
        <v>4210</v>
      </c>
      <c r="C8483">
        <v>1136</v>
      </c>
      <c r="E8483">
        <v>33</v>
      </c>
      <c r="F8483" t="s">
        <v>7973</v>
      </c>
      <c r="G8483" t="s">
        <v>2054</v>
      </c>
      <c r="I8483" t="s">
        <v>2006</v>
      </c>
      <c r="J8483" t="s">
        <v>6685</v>
      </c>
      <c r="K8483" t="s">
        <v>6686</v>
      </c>
      <c r="L8483">
        <v>3</v>
      </c>
      <c r="M8483">
        <v>490</v>
      </c>
      <c r="N8483" s="43">
        <v>1470</v>
      </c>
    </row>
    <row r="8484" hidden="1" spans="1:14" x14ac:dyDescent="0.25">
      <c r="A8484" s="106">
        <v>45975</v>
      </c>
      <c r="B8484">
        <v>4284</v>
      </c>
      <c r="C8484">
        <v>1210</v>
      </c>
      <c r="E8484">
        <v>33</v>
      </c>
      <c r="F8484" t="s">
        <v>7974</v>
      </c>
      <c r="G8484" t="s">
        <v>2114</v>
      </c>
      <c r="I8484" t="s">
        <v>2006</v>
      </c>
      <c r="J8484" t="s">
        <v>6685</v>
      </c>
      <c r="K8484" t="s">
        <v>6686</v>
      </c>
      <c r="L8484">
        <v>5</v>
      </c>
      <c r="M8484">
        <v>490</v>
      </c>
      <c r="N8484" s="43">
        <v>2450</v>
      </c>
    </row>
    <row r="8485" hidden="1" spans="1:14" x14ac:dyDescent="0.25">
      <c r="A8485" s="106">
        <v>45975</v>
      </c>
      <c r="B8485">
        <v>4285</v>
      </c>
      <c r="C8485">
        <v>1211</v>
      </c>
      <c r="E8485">
        <v>33</v>
      </c>
      <c r="F8485" t="s">
        <v>7974</v>
      </c>
      <c r="G8485" t="s">
        <v>2114</v>
      </c>
      <c r="I8485" t="s">
        <v>2006</v>
      </c>
      <c r="J8485" t="s">
        <v>6685</v>
      </c>
      <c r="K8485" t="s">
        <v>6686</v>
      </c>
      <c r="L8485">
        <v>3</v>
      </c>
      <c r="M8485">
        <v>490</v>
      </c>
      <c r="N8485" s="43">
        <v>1470</v>
      </c>
    </row>
    <row r="8486" hidden="1" spans="1:14" x14ac:dyDescent="0.25">
      <c r="A8486" s="106">
        <v>45978</v>
      </c>
      <c r="B8486">
        <v>4381</v>
      </c>
      <c r="C8486">
        <v>1306</v>
      </c>
      <c r="E8486">
        <v>33</v>
      </c>
      <c r="F8486" t="s">
        <v>7975</v>
      </c>
      <c r="G8486" t="s">
        <v>2012</v>
      </c>
      <c r="I8486" t="s">
        <v>2006</v>
      </c>
      <c r="J8486" t="s">
        <v>6685</v>
      </c>
      <c r="K8486" t="s">
        <v>6686</v>
      </c>
      <c r="L8486">
        <v>5</v>
      </c>
      <c r="M8486">
        <v>490</v>
      </c>
      <c r="N8486" s="43">
        <v>2450</v>
      </c>
    </row>
    <row r="8487" hidden="1" spans="1:14" x14ac:dyDescent="0.25">
      <c r="A8487" s="106">
        <v>45978</v>
      </c>
      <c r="B8487">
        <v>4382</v>
      </c>
      <c r="C8487">
        <v>1307</v>
      </c>
      <c r="E8487">
        <v>33</v>
      </c>
      <c r="F8487" t="s">
        <v>7975</v>
      </c>
      <c r="G8487" t="s">
        <v>2012</v>
      </c>
      <c r="I8487" t="s">
        <v>2006</v>
      </c>
      <c r="J8487" t="s">
        <v>6685</v>
      </c>
      <c r="K8487" t="s">
        <v>6686</v>
      </c>
      <c r="L8487">
        <v>3</v>
      </c>
      <c r="M8487">
        <v>490</v>
      </c>
      <c r="N8487" s="43">
        <v>1470</v>
      </c>
    </row>
    <row r="8488" hidden="1" spans="1:14" x14ac:dyDescent="0.25">
      <c r="A8488" s="106">
        <v>45978</v>
      </c>
      <c r="B8488">
        <v>4389</v>
      </c>
      <c r="C8488">
        <v>1314</v>
      </c>
      <c r="E8488">
        <v>181</v>
      </c>
      <c r="F8488" t="s">
        <v>7976</v>
      </c>
      <c r="G8488" t="s">
        <v>2368</v>
      </c>
      <c r="I8488" t="s">
        <v>2006</v>
      </c>
      <c r="J8488" t="s">
        <v>6685</v>
      </c>
      <c r="K8488" t="s">
        <v>6686</v>
      </c>
      <c r="L8488">
        <v>5</v>
      </c>
      <c r="M8488">
        <v>490</v>
      </c>
      <c r="N8488" s="43">
        <v>2450</v>
      </c>
    </row>
    <row r="8489" hidden="1" spans="1:14" x14ac:dyDescent="0.25">
      <c r="A8489" s="106">
        <v>45978</v>
      </c>
      <c r="B8489">
        <v>4390</v>
      </c>
      <c r="C8489">
        <v>1315</v>
      </c>
      <c r="E8489">
        <v>181</v>
      </c>
      <c r="F8489" t="s">
        <v>7976</v>
      </c>
      <c r="G8489" t="s">
        <v>2368</v>
      </c>
      <c r="I8489" t="s">
        <v>2006</v>
      </c>
      <c r="J8489" t="s">
        <v>6685</v>
      </c>
      <c r="K8489" t="s">
        <v>6686</v>
      </c>
      <c r="L8489">
        <v>3</v>
      </c>
      <c r="M8489">
        <v>490</v>
      </c>
      <c r="N8489" s="43">
        <v>1470</v>
      </c>
    </row>
    <row r="8490" hidden="1" spans="1:14" x14ac:dyDescent="0.25">
      <c r="A8490" s="106">
        <v>45978</v>
      </c>
      <c r="B8490">
        <v>4444</v>
      </c>
      <c r="C8490">
        <v>1370</v>
      </c>
      <c r="E8490">
        <v>33</v>
      </c>
      <c r="F8490" t="s">
        <v>7977</v>
      </c>
      <c r="G8490" t="s">
        <v>2097</v>
      </c>
      <c r="I8490" t="s">
        <v>2006</v>
      </c>
      <c r="J8490" t="s">
        <v>6685</v>
      </c>
      <c r="K8490" t="s">
        <v>6686</v>
      </c>
      <c r="L8490">
        <v>5</v>
      </c>
      <c r="M8490">
        <v>490</v>
      </c>
      <c r="N8490" s="43">
        <v>2450</v>
      </c>
    </row>
    <row r="8491" hidden="1" spans="1:14" x14ac:dyDescent="0.25">
      <c r="A8491" s="106">
        <v>45979</v>
      </c>
      <c r="B8491">
        <v>4454</v>
      </c>
      <c r="C8491">
        <v>1380</v>
      </c>
      <c r="E8491">
        <v>181</v>
      </c>
      <c r="F8491" t="s">
        <v>7978</v>
      </c>
      <c r="G8491" t="s">
        <v>2017</v>
      </c>
      <c r="I8491" t="s">
        <v>2006</v>
      </c>
      <c r="J8491" t="s">
        <v>6685</v>
      </c>
      <c r="K8491" t="s">
        <v>6686</v>
      </c>
      <c r="L8491">
        <v>5</v>
      </c>
      <c r="M8491">
        <v>490</v>
      </c>
      <c r="N8491" s="43">
        <v>2450</v>
      </c>
    </row>
    <row r="8492" hidden="1" spans="1:14" x14ac:dyDescent="0.25">
      <c r="A8492" s="106">
        <v>45979</v>
      </c>
      <c r="B8492">
        <v>4455</v>
      </c>
      <c r="C8492">
        <v>1381</v>
      </c>
      <c r="E8492">
        <v>181</v>
      </c>
      <c r="F8492" t="s">
        <v>7978</v>
      </c>
      <c r="G8492" t="s">
        <v>2017</v>
      </c>
      <c r="I8492" t="s">
        <v>2006</v>
      </c>
      <c r="J8492" t="s">
        <v>6685</v>
      </c>
      <c r="K8492" t="s">
        <v>6686</v>
      </c>
      <c r="L8492">
        <v>3</v>
      </c>
      <c r="M8492">
        <v>490</v>
      </c>
      <c r="N8492" s="43">
        <v>1470</v>
      </c>
    </row>
    <row r="8493" hidden="1" spans="1:14" x14ac:dyDescent="0.25">
      <c r="A8493" s="106">
        <v>45979</v>
      </c>
      <c r="B8493">
        <v>4456</v>
      </c>
      <c r="C8493">
        <v>1382</v>
      </c>
      <c r="E8493">
        <v>33</v>
      </c>
      <c r="F8493" t="s">
        <v>6273</v>
      </c>
      <c r="G8493" t="s">
        <v>2044</v>
      </c>
      <c r="I8493" t="s">
        <v>2006</v>
      </c>
      <c r="J8493" t="s">
        <v>6685</v>
      </c>
      <c r="K8493" t="s">
        <v>6686</v>
      </c>
      <c r="L8493">
        <v>5</v>
      </c>
      <c r="M8493">
        <v>490</v>
      </c>
      <c r="N8493" s="43">
        <v>2450</v>
      </c>
    </row>
    <row r="8494" hidden="1" spans="1:14" x14ac:dyDescent="0.25">
      <c r="A8494" s="106">
        <v>45979</v>
      </c>
      <c r="B8494">
        <v>4457</v>
      </c>
      <c r="C8494">
        <v>1383</v>
      </c>
      <c r="E8494">
        <v>33</v>
      </c>
      <c r="F8494" t="s">
        <v>6273</v>
      </c>
      <c r="G8494" t="s">
        <v>2044</v>
      </c>
      <c r="I8494" t="s">
        <v>2006</v>
      </c>
      <c r="J8494" t="s">
        <v>6685</v>
      </c>
      <c r="K8494" t="s">
        <v>6686</v>
      </c>
      <c r="L8494">
        <v>3</v>
      </c>
      <c r="M8494">
        <v>490</v>
      </c>
      <c r="N8494" s="43">
        <v>1470</v>
      </c>
    </row>
    <row r="8495" hidden="1" spans="1:14" x14ac:dyDescent="0.25">
      <c r="A8495" s="106">
        <v>45980</v>
      </c>
      <c r="B8495">
        <v>4522</v>
      </c>
      <c r="C8495">
        <v>1447</v>
      </c>
      <c r="E8495">
        <v>181</v>
      </c>
      <c r="F8495" t="s">
        <v>7979</v>
      </c>
      <c r="G8495" t="s">
        <v>2012</v>
      </c>
      <c r="I8495" t="s">
        <v>2006</v>
      </c>
      <c r="J8495" t="s">
        <v>6685</v>
      </c>
      <c r="K8495" t="s">
        <v>6686</v>
      </c>
      <c r="L8495">
        <v>4</v>
      </c>
      <c r="M8495">
        <v>490</v>
      </c>
      <c r="N8495" s="43">
        <v>1960</v>
      </c>
    </row>
    <row r="8496" hidden="1" spans="1:14" x14ac:dyDescent="0.25">
      <c r="A8496" s="106">
        <v>45980</v>
      </c>
      <c r="B8496">
        <v>4530</v>
      </c>
      <c r="C8496">
        <v>1454</v>
      </c>
      <c r="E8496">
        <v>33</v>
      </c>
      <c r="F8496" t="s">
        <v>7980</v>
      </c>
      <c r="G8496" t="s">
        <v>2052</v>
      </c>
      <c r="I8496" t="s">
        <v>2006</v>
      </c>
      <c r="J8496" t="s">
        <v>6685</v>
      </c>
      <c r="K8496" t="s">
        <v>6686</v>
      </c>
      <c r="L8496">
        <v>5</v>
      </c>
      <c r="M8496">
        <v>490</v>
      </c>
      <c r="N8496" s="43">
        <v>2450</v>
      </c>
    </row>
    <row r="8497" hidden="1" spans="1:14" x14ac:dyDescent="0.25">
      <c r="A8497" s="106">
        <v>45980</v>
      </c>
      <c r="B8497">
        <v>4531</v>
      </c>
      <c r="C8497">
        <v>1455</v>
      </c>
      <c r="E8497">
        <v>33</v>
      </c>
      <c r="F8497" t="s">
        <v>7980</v>
      </c>
      <c r="G8497" t="s">
        <v>2052</v>
      </c>
      <c r="I8497" t="s">
        <v>2006</v>
      </c>
      <c r="J8497" t="s">
        <v>6685</v>
      </c>
      <c r="K8497" t="s">
        <v>6686</v>
      </c>
      <c r="L8497">
        <v>3</v>
      </c>
      <c r="M8497">
        <v>490</v>
      </c>
      <c r="N8497" s="43">
        <v>1470</v>
      </c>
    </row>
    <row r="8498" hidden="1" spans="1:14" x14ac:dyDescent="0.25">
      <c r="A8498" s="106">
        <v>45981</v>
      </c>
      <c r="B8498">
        <v>4584</v>
      </c>
      <c r="C8498">
        <v>1508</v>
      </c>
      <c r="E8498">
        <v>33</v>
      </c>
      <c r="F8498" t="s">
        <v>7981</v>
      </c>
      <c r="G8498" t="s">
        <v>2012</v>
      </c>
      <c r="I8498" t="s">
        <v>2006</v>
      </c>
      <c r="J8498" t="s">
        <v>6685</v>
      </c>
      <c r="K8498" t="s">
        <v>6686</v>
      </c>
      <c r="L8498">
        <v>5</v>
      </c>
      <c r="M8498">
        <v>490</v>
      </c>
      <c r="N8498" s="43">
        <v>2450</v>
      </c>
    </row>
    <row r="8499" hidden="1" spans="1:14" x14ac:dyDescent="0.25">
      <c r="A8499" s="106">
        <v>45981</v>
      </c>
      <c r="B8499">
        <v>4585</v>
      </c>
      <c r="C8499">
        <v>1509</v>
      </c>
      <c r="E8499">
        <v>33</v>
      </c>
      <c r="F8499" t="s">
        <v>7981</v>
      </c>
      <c r="G8499" t="s">
        <v>2012</v>
      </c>
      <c r="I8499" t="s">
        <v>2006</v>
      </c>
      <c r="J8499" t="s">
        <v>6685</v>
      </c>
      <c r="K8499" t="s">
        <v>6686</v>
      </c>
      <c r="L8499">
        <v>3</v>
      </c>
      <c r="M8499">
        <v>490</v>
      </c>
      <c r="N8499" s="43">
        <v>1470</v>
      </c>
    </row>
    <row r="8500" hidden="1" spans="1:14" x14ac:dyDescent="0.25">
      <c r="A8500" s="106">
        <v>45982</v>
      </c>
      <c r="B8500">
        <v>4646</v>
      </c>
      <c r="C8500">
        <v>1570</v>
      </c>
      <c r="E8500">
        <v>33</v>
      </c>
      <c r="F8500" t="s">
        <v>7982</v>
      </c>
      <c r="G8500" t="s">
        <v>2097</v>
      </c>
      <c r="I8500" t="s">
        <v>2006</v>
      </c>
      <c r="J8500" t="s">
        <v>6685</v>
      </c>
      <c r="K8500" t="s">
        <v>6686</v>
      </c>
      <c r="L8500">
        <v>5</v>
      </c>
      <c r="M8500">
        <v>490</v>
      </c>
      <c r="N8500" s="43">
        <v>2450</v>
      </c>
    </row>
    <row r="8501" hidden="1" spans="1:14" x14ac:dyDescent="0.25">
      <c r="A8501" s="106">
        <v>45982</v>
      </c>
      <c r="B8501">
        <v>4647</v>
      </c>
      <c r="C8501">
        <v>1571</v>
      </c>
      <c r="E8501">
        <v>33</v>
      </c>
      <c r="F8501" t="s">
        <v>7982</v>
      </c>
      <c r="G8501" t="s">
        <v>2097</v>
      </c>
      <c r="I8501" t="s">
        <v>2006</v>
      </c>
      <c r="J8501" t="s">
        <v>6685</v>
      </c>
      <c r="K8501" t="s">
        <v>6686</v>
      </c>
      <c r="L8501">
        <v>3</v>
      </c>
      <c r="M8501">
        <v>490</v>
      </c>
      <c r="N8501" s="43">
        <v>1470</v>
      </c>
    </row>
    <row r="8502" hidden="1" spans="1:14" x14ac:dyDescent="0.25">
      <c r="A8502" s="106">
        <v>45985</v>
      </c>
      <c r="B8502">
        <v>4753</v>
      </c>
      <c r="C8502">
        <v>1678</v>
      </c>
      <c r="E8502">
        <v>33</v>
      </c>
      <c r="F8502" t="s">
        <v>7983</v>
      </c>
      <c r="G8502" t="s">
        <v>2044</v>
      </c>
      <c r="I8502" t="s">
        <v>2006</v>
      </c>
      <c r="J8502" t="s">
        <v>6685</v>
      </c>
      <c r="K8502" t="s">
        <v>6686</v>
      </c>
      <c r="L8502">
        <v>5</v>
      </c>
      <c r="M8502">
        <v>490</v>
      </c>
      <c r="N8502" s="43">
        <v>2450</v>
      </c>
    </row>
    <row r="8503" hidden="1" spans="1:14" x14ac:dyDescent="0.25">
      <c r="A8503" s="106">
        <v>45985</v>
      </c>
      <c r="B8503">
        <v>4754</v>
      </c>
      <c r="C8503">
        <v>1679</v>
      </c>
      <c r="E8503">
        <v>33</v>
      </c>
      <c r="F8503" t="s">
        <v>7984</v>
      </c>
      <c r="G8503" t="s">
        <v>2044</v>
      </c>
      <c r="I8503" t="s">
        <v>2006</v>
      </c>
      <c r="J8503" t="s">
        <v>6685</v>
      </c>
      <c r="K8503" t="s">
        <v>6686</v>
      </c>
      <c r="L8503">
        <v>3</v>
      </c>
      <c r="M8503">
        <v>490</v>
      </c>
      <c r="N8503" s="43">
        <v>1470</v>
      </c>
    </row>
    <row r="8504" hidden="1" spans="1:14" x14ac:dyDescent="0.25">
      <c r="A8504" s="106">
        <v>45985</v>
      </c>
      <c r="B8504">
        <v>4755</v>
      </c>
      <c r="C8504">
        <v>1680</v>
      </c>
      <c r="E8504">
        <v>181</v>
      </c>
      <c r="F8504" t="s">
        <v>7985</v>
      </c>
      <c r="G8504" t="s">
        <v>2052</v>
      </c>
      <c r="I8504" t="s">
        <v>2006</v>
      </c>
      <c r="J8504" t="s">
        <v>6685</v>
      </c>
      <c r="K8504" t="s">
        <v>6686</v>
      </c>
      <c r="L8504">
        <v>5</v>
      </c>
      <c r="M8504">
        <v>490</v>
      </c>
      <c r="N8504" s="43">
        <v>2450</v>
      </c>
    </row>
    <row r="8505" hidden="1" spans="1:14" x14ac:dyDescent="0.25">
      <c r="A8505" s="106">
        <v>45985</v>
      </c>
      <c r="B8505">
        <v>4756</v>
      </c>
      <c r="C8505">
        <v>1681</v>
      </c>
      <c r="E8505">
        <v>181</v>
      </c>
      <c r="F8505" t="s">
        <v>7985</v>
      </c>
      <c r="G8505" t="s">
        <v>2052</v>
      </c>
      <c r="I8505" t="s">
        <v>2006</v>
      </c>
      <c r="J8505" t="s">
        <v>6685</v>
      </c>
      <c r="K8505" t="s">
        <v>6686</v>
      </c>
      <c r="L8505">
        <v>3</v>
      </c>
      <c r="M8505">
        <v>490</v>
      </c>
      <c r="N8505" s="43">
        <v>1470</v>
      </c>
    </row>
    <row r="8506" hidden="1" spans="1:14" x14ac:dyDescent="0.25">
      <c r="A8506" s="106">
        <v>45986</v>
      </c>
      <c r="B8506">
        <v>4808</v>
      </c>
      <c r="C8506">
        <v>1733</v>
      </c>
      <c r="E8506">
        <v>33</v>
      </c>
      <c r="F8506" t="s">
        <v>7986</v>
      </c>
      <c r="G8506" t="s">
        <v>2012</v>
      </c>
      <c r="I8506" t="s">
        <v>2006</v>
      </c>
      <c r="J8506" t="s">
        <v>6685</v>
      </c>
      <c r="K8506" t="s">
        <v>6686</v>
      </c>
      <c r="L8506">
        <v>5</v>
      </c>
      <c r="M8506">
        <v>490</v>
      </c>
      <c r="N8506" s="43">
        <v>2450</v>
      </c>
    </row>
    <row r="8507" hidden="1" spans="1:14" x14ac:dyDescent="0.25">
      <c r="A8507" s="106">
        <v>45986</v>
      </c>
      <c r="B8507">
        <v>4809</v>
      </c>
      <c r="C8507">
        <v>1734</v>
      </c>
      <c r="E8507">
        <v>33</v>
      </c>
      <c r="F8507" t="s">
        <v>7986</v>
      </c>
      <c r="G8507" t="s">
        <v>2012</v>
      </c>
      <c r="I8507" t="s">
        <v>2006</v>
      </c>
      <c r="J8507" t="s">
        <v>6685</v>
      </c>
      <c r="K8507" t="s">
        <v>6686</v>
      </c>
      <c r="L8507">
        <v>3</v>
      </c>
      <c r="M8507">
        <v>490</v>
      </c>
      <c r="N8507" s="43">
        <v>1470</v>
      </c>
    </row>
    <row r="8508" hidden="1" spans="1:14" x14ac:dyDescent="0.25">
      <c r="A8508" s="106">
        <v>45986</v>
      </c>
      <c r="B8508">
        <v>4824</v>
      </c>
      <c r="C8508">
        <v>1749</v>
      </c>
      <c r="E8508">
        <v>181</v>
      </c>
      <c r="F8508" t="s">
        <v>7987</v>
      </c>
      <c r="G8508" t="s">
        <v>2025</v>
      </c>
      <c r="I8508" t="s">
        <v>2006</v>
      </c>
      <c r="J8508" t="s">
        <v>6685</v>
      </c>
      <c r="K8508" t="s">
        <v>6686</v>
      </c>
      <c r="L8508">
        <v>5</v>
      </c>
      <c r="M8508">
        <v>490</v>
      </c>
      <c r="N8508" s="43">
        <v>2450</v>
      </c>
    </row>
    <row r="8509" hidden="1" spans="1:14" x14ac:dyDescent="0.25">
      <c r="A8509" s="106">
        <v>45986</v>
      </c>
      <c r="B8509">
        <v>4825</v>
      </c>
      <c r="C8509">
        <v>1750</v>
      </c>
      <c r="E8509">
        <v>181</v>
      </c>
      <c r="F8509" t="s">
        <v>7987</v>
      </c>
      <c r="G8509" t="s">
        <v>2025</v>
      </c>
      <c r="I8509" t="s">
        <v>2006</v>
      </c>
      <c r="J8509" t="s">
        <v>6685</v>
      </c>
      <c r="K8509" t="s">
        <v>6686</v>
      </c>
      <c r="L8509">
        <v>3</v>
      </c>
      <c r="M8509">
        <v>490</v>
      </c>
      <c r="N8509" s="43">
        <v>1470</v>
      </c>
    </row>
    <row r="8510" hidden="1" spans="1:14" x14ac:dyDescent="0.25">
      <c r="A8510" s="106">
        <v>45987</v>
      </c>
      <c r="B8510">
        <v>4873</v>
      </c>
      <c r="C8510">
        <v>1798</v>
      </c>
      <c r="E8510">
        <v>33</v>
      </c>
      <c r="F8510" t="s">
        <v>7988</v>
      </c>
      <c r="G8510" t="s">
        <v>2054</v>
      </c>
      <c r="I8510" t="s">
        <v>2006</v>
      </c>
      <c r="J8510" t="s">
        <v>6685</v>
      </c>
      <c r="K8510" t="s">
        <v>6686</v>
      </c>
      <c r="L8510">
        <v>5</v>
      </c>
      <c r="M8510">
        <v>490</v>
      </c>
      <c r="N8510" s="43">
        <v>2450</v>
      </c>
    </row>
    <row r="8511" hidden="1" spans="1:14" x14ac:dyDescent="0.25">
      <c r="A8511" s="106">
        <v>45987</v>
      </c>
      <c r="B8511">
        <v>4874</v>
      </c>
      <c r="C8511">
        <v>1799</v>
      </c>
      <c r="E8511">
        <v>33</v>
      </c>
      <c r="F8511" t="s">
        <v>7988</v>
      </c>
      <c r="G8511" t="s">
        <v>2054</v>
      </c>
      <c r="I8511" t="s">
        <v>2006</v>
      </c>
      <c r="J8511" t="s">
        <v>6685</v>
      </c>
      <c r="K8511" t="s">
        <v>6686</v>
      </c>
      <c r="L8511">
        <v>3</v>
      </c>
      <c r="M8511">
        <v>490</v>
      </c>
      <c r="N8511" s="43">
        <v>1470</v>
      </c>
    </row>
    <row r="8512" hidden="1" spans="1:14" x14ac:dyDescent="0.25">
      <c r="A8512" s="106">
        <v>45988</v>
      </c>
      <c r="B8512">
        <v>4947</v>
      </c>
      <c r="C8512">
        <v>1866</v>
      </c>
      <c r="E8512">
        <v>33</v>
      </c>
      <c r="F8512" t="s">
        <v>7989</v>
      </c>
      <c r="G8512" t="s">
        <v>2097</v>
      </c>
      <c r="I8512" t="s">
        <v>2006</v>
      </c>
      <c r="J8512" t="s">
        <v>6685</v>
      </c>
      <c r="K8512" t="s">
        <v>6686</v>
      </c>
      <c r="L8512">
        <v>5</v>
      </c>
      <c r="M8512">
        <v>490</v>
      </c>
      <c r="N8512" s="43">
        <v>2450</v>
      </c>
    </row>
    <row r="8513" hidden="1" spans="1:14" x14ac:dyDescent="0.25">
      <c r="A8513" s="106">
        <v>45988</v>
      </c>
      <c r="B8513">
        <v>4948</v>
      </c>
      <c r="C8513">
        <v>1867</v>
      </c>
      <c r="E8513">
        <v>33</v>
      </c>
      <c r="F8513" t="s">
        <v>7989</v>
      </c>
      <c r="G8513" t="s">
        <v>2097</v>
      </c>
      <c r="I8513" t="s">
        <v>2006</v>
      </c>
      <c r="J8513" t="s">
        <v>6685</v>
      </c>
      <c r="K8513" t="s">
        <v>6686</v>
      </c>
      <c r="L8513">
        <v>3</v>
      </c>
      <c r="M8513">
        <v>490</v>
      </c>
      <c r="N8513" s="43">
        <v>1470</v>
      </c>
    </row>
    <row r="8514" hidden="1" spans="1:14" x14ac:dyDescent="0.25">
      <c r="A8514" s="106">
        <v>45988</v>
      </c>
      <c r="B8514">
        <v>4954</v>
      </c>
      <c r="C8514">
        <v>1873</v>
      </c>
      <c r="E8514">
        <v>181</v>
      </c>
      <c r="F8514" t="s">
        <v>7990</v>
      </c>
      <c r="G8514" t="s">
        <v>2017</v>
      </c>
      <c r="I8514" t="s">
        <v>2006</v>
      </c>
      <c r="J8514" t="s">
        <v>6685</v>
      </c>
      <c r="K8514" t="s">
        <v>6686</v>
      </c>
      <c r="L8514">
        <v>4</v>
      </c>
      <c r="M8514">
        <v>490</v>
      </c>
      <c r="N8514" s="43">
        <v>1960</v>
      </c>
    </row>
    <row r="8515" hidden="1" spans="1:14" x14ac:dyDescent="0.25">
      <c r="A8515" s="106">
        <v>45989</v>
      </c>
      <c r="B8515">
        <v>5019</v>
      </c>
      <c r="C8515">
        <v>1938</v>
      </c>
      <c r="E8515">
        <v>33</v>
      </c>
      <c r="F8515" t="s">
        <v>7991</v>
      </c>
      <c r="G8515" t="s">
        <v>2052</v>
      </c>
      <c r="I8515" t="s">
        <v>2006</v>
      </c>
      <c r="J8515" t="s">
        <v>6685</v>
      </c>
      <c r="K8515" t="s">
        <v>6686</v>
      </c>
      <c r="L8515">
        <v>5</v>
      </c>
      <c r="M8515">
        <v>490</v>
      </c>
      <c r="N8515" s="43">
        <v>2450</v>
      </c>
    </row>
    <row r="8516" hidden="1" spans="1:14" x14ac:dyDescent="0.25">
      <c r="A8516" s="106">
        <v>45989</v>
      </c>
      <c r="B8516">
        <v>5020</v>
      </c>
      <c r="C8516">
        <v>1939</v>
      </c>
      <c r="E8516">
        <v>33</v>
      </c>
      <c r="F8516" t="s">
        <v>7991</v>
      </c>
      <c r="G8516" t="s">
        <v>2052</v>
      </c>
      <c r="I8516" t="s">
        <v>2006</v>
      </c>
      <c r="J8516" t="s">
        <v>6685</v>
      </c>
      <c r="K8516" t="s">
        <v>6686</v>
      </c>
      <c r="L8516">
        <v>3</v>
      </c>
      <c r="M8516">
        <v>490</v>
      </c>
      <c r="N8516" s="43">
        <v>1470</v>
      </c>
    </row>
    <row r="8517" hidden="1" spans="1:14" x14ac:dyDescent="0.25">
      <c r="A8517" s="106">
        <v>45990</v>
      </c>
      <c r="B8517">
        <v>5076</v>
      </c>
      <c r="C8517">
        <v>1995</v>
      </c>
      <c r="E8517">
        <v>181</v>
      </c>
      <c r="F8517" t="s">
        <v>7992</v>
      </c>
      <c r="G8517" t="s">
        <v>2131</v>
      </c>
      <c r="I8517" t="s">
        <v>2006</v>
      </c>
      <c r="J8517" t="s">
        <v>6685</v>
      </c>
      <c r="K8517" t="s">
        <v>6686</v>
      </c>
      <c r="L8517">
        <v>5</v>
      </c>
      <c r="M8517">
        <v>490</v>
      </c>
      <c r="N8517" s="43">
        <v>2450</v>
      </c>
    </row>
    <row r="8518" hidden="1" spans="1:14" x14ac:dyDescent="0.25">
      <c r="A8518" s="106">
        <v>45990</v>
      </c>
      <c r="B8518">
        <v>5077</v>
      </c>
      <c r="C8518">
        <v>1996</v>
      </c>
      <c r="E8518">
        <v>181</v>
      </c>
      <c r="F8518" t="s">
        <v>7992</v>
      </c>
      <c r="G8518" t="s">
        <v>2131</v>
      </c>
      <c r="I8518" t="s">
        <v>2006</v>
      </c>
      <c r="J8518" t="s">
        <v>6685</v>
      </c>
      <c r="K8518" t="s">
        <v>6686</v>
      </c>
      <c r="L8518">
        <v>3</v>
      </c>
      <c r="M8518">
        <v>490</v>
      </c>
      <c r="N8518" s="43">
        <v>1470</v>
      </c>
    </row>
    <row r="8519" hidden="1" spans="1:14" x14ac:dyDescent="0.25">
      <c r="A8519" s="106">
        <v>45992</v>
      </c>
      <c r="B8519">
        <v>5102</v>
      </c>
      <c r="C8519">
        <v>2021</v>
      </c>
      <c r="E8519">
        <v>33</v>
      </c>
      <c r="F8519" t="s">
        <v>7993</v>
      </c>
      <c r="G8519" t="s">
        <v>2368</v>
      </c>
      <c r="I8519" t="s">
        <v>2006</v>
      </c>
      <c r="J8519" t="s">
        <v>6685</v>
      </c>
      <c r="K8519" t="s">
        <v>6686</v>
      </c>
      <c r="L8519">
        <v>5</v>
      </c>
      <c r="M8519">
        <v>490</v>
      </c>
      <c r="N8519" s="43">
        <v>2450</v>
      </c>
    </row>
    <row r="8520" hidden="1" spans="1:14" x14ac:dyDescent="0.25">
      <c r="A8520" s="106">
        <v>45992</v>
      </c>
      <c r="B8520">
        <v>5103</v>
      </c>
      <c r="C8520">
        <v>2022</v>
      </c>
      <c r="E8520">
        <v>33</v>
      </c>
      <c r="F8520" t="s">
        <v>7993</v>
      </c>
      <c r="G8520" t="s">
        <v>2368</v>
      </c>
      <c r="I8520" t="s">
        <v>2006</v>
      </c>
      <c r="J8520" t="s">
        <v>6685</v>
      </c>
      <c r="K8520" t="s">
        <v>6686</v>
      </c>
      <c r="L8520">
        <v>3</v>
      </c>
      <c r="M8520">
        <v>490</v>
      </c>
      <c r="N8520" s="43">
        <v>1470</v>
      </c>
    </row>
    <row r="8521" hidden="1" spans="1:14" x14ac:dyDescent="0.25">
      <c r="A8521" s="106">
        <v>45993</v>
      </c>
      <c r="B8521">
        <v>5161</v>
      </c>
      <c r="C8521">
        <v>2080</v>
      </c>
      <c r="E8521">
        <v>33</v>
      </c>
      <c r="F8521" t="s">
        <v>7994</v>
      </c>
      <c r="G8521" t="s">
        <v>2017</v>
      </c>
      <c r="I8521" t="s">
        <v>2006</v>
      </c>
      <c r="J8521" t="s">
        <v>6685</v>
      </c>
      <c r="K8521" t="s">
        <v>6686</v>
      </c>
      <c r="L8521">
        <v>5</v>
      </c>
      <c r="M8521">
        <v>490</v>
      </c>
      <c r="N8521" s="43">
        <v>2450</v>
      </c>
    </row>
    <row r="8522" hidden="1" spans="1:14" x14ac:dyDescent="0.25">
      <c r="A8522" s="106">
        <v>45993</v>
      </c>
      <c r="B8522">
        <v>5162</v>
      </c>
      <c r="C8522">
        <v>2081</v>
      </c>
      <c r="E8522">
        <v>33</v>
      </c>
      <c r="F8522" t="s">
        <v>7994</v>
      </c>
      <c r="G8522" t="s">
        <v>2017</v>
      </c>
      <c r="I8522" t="s">
        <v>2006</v>
      </c>
      <c r="J8522" t="s">
        <v>6685</v>
      </c>
      <c r="K8522" t="s">
        <v>6686</v>
      </c>
      <c r="L8522">
        <v>3</v>
      </c>
      <c r="M8522">
        <v>490</v>
      </c>
      <c r="N8522" s="43">
        <v>1470</v>
      </c>
    </row>
    <row r="8523" hidden="1" spans="1:14" x14ac:dyDescent="0.25">
      <c r="A8523" s="106">
        <v>45993</v>
      </c>
      <c r="B8523">
        <v>5183</v>
      </c>
      <c r="C8523">
        <v>2101</v>
      </c>
      <c r="E8523">
        <v>33</v>
      </c>
      <c r="F8523" t="s">
        <v>7995</v>
      </c>
      <c r="G8523" t="s">
        <v>2044</v>
      </c>
      <c r="I8523" t="s">
        <v>2006</v>
      </c>
      <c r="J8523" t="s">
        <v>6565</v>
      </c>
      <c r="K8523" t="s">
        <v>6566</v>
      </c>
      <c r="L8523">
        <v>5</v>
      </c>
      <c r="M8523">
        <v>520</v>
      </c>
      <c r="N8523" s="43">
        <v>2600</v>
      </c>
    </row>
    <row r="8524" hidden="1" spans="1:14" x14ac:dyDescent="0.25">
      <c r="A8524" s="106">
        <v>45993</v>
      </c>
      <c r="B8524">
        <v>5184</v>
      </c>
      <c r="C8524">
        <v>2175</v>
      </c>
      <c r="E8524">
        <v>33</v>
      </c>
      <c r="F8524" t="s">
        <v>7995</v>
      </c>
      <c r="G8524" t="s">
        <v>2044</v>
      </c>
      <c r="I8524" t="s">
        <v>2006</v>
      </c>
      <c r="J8524" t="s">
        <v>6565</v>
      </c>
      <c r="K8524" t="s">
        <v>6566</v>
      </c>
      <c r="L8524">
        <v>3</v>
      </c>
      <c r="M8524">
        <v>520</v>
      </c>
      <c r="N8524" s="43">
        <v>1560</v>
      </c>
    </row>
    <row r="8525" hidden="1" spans="1:14" x14ac:dyDescent="0.25">
      <c r="A8525" s="106">
        <v>45994</v>
      </c>
      <c r="B8525">
        <v>5239</v>
      </c>
      <c r="C8525">
        <v>2154</v>
      </c>
      <c r="E8525">
        <v>181</v>
      </c>
      <c r="F8525" t="s">
        <v>7996</v>
      </c>
      <c r="G8525" t="s">
        <v>2012</v>
      </c>
      <c r="I8525" t="s">
        <v>2006</v>
      </c>
      <c r="J8525" t="s">
        <v>6685</v>
      </c>
      <c r="K8525" t="s">
        <v>6686</v>
      </c>
      <c r="L8525">
        <v>5</v>
      </c>
      <c r="M8525">
        <v>490</v>
      </c>
      <c r="N8525" s="43">
        <v>2450</v>
      </c>
    </row>
    <row r="8526" hidden="1" spans="1:14" x14ac:dyDescent="0.25">
      <c r="A8526" s="106">
        <v>45994</v>
      </c>
      <c r="B8526">
        <v>5240</v>
      </c>
      <c r="C8526">
        <v>2155</v>
      </c>
      <c r="E8526">
        <v>181</v>
      </c>
      <c r="F8526" t="s">
        <v>7996</v>
      </c>
      <c r="G8526" t="s">
        <v>2012</v>
      </c>
      <c r="I8526" t="s">
        <v>2006</v>
      </c>
      <c r="J8526" t="s">
        <v>6685</v>
      </c>
      <c r="K8526" t="s">
        <v>6686</v>
      </c>
      <c r="L8526">
        <v>1</v>
      </c>
      <c r="M8526">
        <v>490</v>
      </c>
      <c r="N8526" s="43">
        <v>490</v>
      </c>
    </row>
    <row r="8527" hidden="1" spans="1:14" x14ac:dyDescent="0.25">
      <c r="A8527" s="106">
        <v>45994</v>
      </c>
      <c r="B8527">
        <v>5245</v>
      </c>
      <c r="C8527">
        <v>2160</v>
      </c>
      <c r="E8527">
        <v>33</v>
      </c>
      <c r="F8527" t="s">
        <v>7997</v>
      </c>
      <c r="G8527" t="s">
        <v>2368</v>
      </c>
      <c r="I8527" t="s">
        <v>2006</v>
      </c>
      <c r="J8527" t="s">
        <v>6685</v>
      </c>
      <c r="K8527" t="s">
        <v>6686</v>
      </c>
      <c r="L8527">
        <v>5</v>
      </c>
      <c r="M8527">
        <v>490</v>
      </c>
      <c r="N8527" s="43">
        <v>2450</v>
      </c>
    </row>
    <row r="8528" hidden="1" spans="1:14" x14ac:dyDescent="0.25">
      <c r="A8528" s="106">
        <v>45994</v>
      </c>
      <c r="B8528">
        <v>5246</v>
      </c>
      <c r="C8528">
        <v>2161</v>
      </c>
      <c r="E8528">
        <v>33</v>
      </c>
      <c r="F8528" t="s">
        <v>7998</v>
      </c>
      <c r="G8528" t="s">
        <v>2368</v>
      </c>
      <c r="I8528" t="s">
        <v>2006</v>
      </c>
      <c r="J8528" t="s">
        <v>6685</v>
      </c>
      <c r="K8528" t="s">
        <v>6686</v>
      </c>
      <c r="L8528">
        <v>3</v>
      </c>
      <c r="M8528">
        <v>490</v>
      </c>
      <c r="N8528" s="43">
        <v>1470</v>
      </c>
    </row>
    <row r="8529" hidden="1" spans="1:14" x14ac:dyDescent="0.25">
      <c r="A8529" s="106">
        <v>45995</v>
      </c>
      <c r="B8529">
        <v>5296</v>
      </c>
      <c r="C8529">
        <v>2212</v>
      </c>
      <c r="E8529">
        <v>33</v>
      </c>
      <c r="F8529" t="s">
        <v>7999</v>
      </c>
      <c r="G8529" t="s">
        <v>2044</v>
      </c>
      <c r="I8529" t="s">
        <v>2006</v>
      </c>
      <c r="J8529" t="s">
        <v>6685</v>
      </c>
      <c r="K8529" t="s">
        <v>6686</v>
      </c>
      <c r="L8529">
        <v>5</v>
      </c>
      <c r="M8529">
        <v>490</v>
      </c>
      <c r="N8529" s="43">
        <v>2450</v>
      </c>
    </row>
    <row r="8530" hidden="1" spans="1:14" x14ac:dyDescent="0.25">
      <c r="A8530" s="106">
        <v>45995</v>
      </c>
      <c r="B8530">
        <v>5297</v>
      </c>
      <c r="C8530">
        <v>2213</v>
      </c>
      <c r="E8530">
        <v>33</v>
      </c>
      <c r="F8530" t="s">
        <v>7999</v>
      </c>
      <c r="G8530" t="s">
        <v>2044</v>
      </c>
      <c r="I8530" t="s">
        <v>2006</v>
      </c>
      <c r="J8530" t="s">
        <v>6685</v>
      </c>
      <c r="K8530" t="s">
        <v>6686</v>
      </c>
      <c r="L8530">
        <v>3</v>
      </c>
      <c r="M8530">
        <v>490</v>
      </c>
      <c r="N8530" s="43">
        <v>1470</v>
      </c>
    </row>
    <row r="8531" hidden="1" spans="1:14" x14ac:dyDescent="0.25">
      <c r="A8531" s="106">
        <v>45995</v>
      </c>
      <c r="B8531">
        <v>5302</v>
      </c>
      <c r="C8531">
        <v>2218</v>
      </c>
      <c r="E8531">
        <v>181</v>
      </c>
      <c r="F8531" t="s">
        <v>8000</v>
      </c>
      <c r="G8531" t="s">
        <v>2097</v>
      </c>
      <c r="I8531" t="s">
        <v>2006</v>
      </c>
      <c r="J8531" t="s">
        <v>6685</v>
      </c>
      <c r="K8531" t="s">
        <v>6686</v>
      </c>
      <c r="L8531">
        <v>5</v>
      </c>
      <c r="M8531">
        <v>490</v>
      </c>
      <c r="N8531" s="43">
        <v>2450</v>
      </c>
    </row>
    <row r="8532" hidden="1" spans="1:14" x14ac:dyDescent="0.25">
      <c r="A8532" s="106">
        <v>45995</v>
      </c>
      <c r="B8532">
        <v>5303</v>
      </c>
      <c r="C8532">
        <v>2219</v>
      </c>
      <c r="E8532">
        <v>181</v>
      </c>
      <c r="F8532" t="s">
        <v>8000</v>
      </c>
      <c r="G8532" t="s">
        <v>2097</v>
      </c>
      <c r="I8532" t="s">
        <v>2006</v>
      </c>
      <c r="J8532" t="s">
        <v>6685</v>
      </c>
      <c r="K8532" t="s">
        <v>6686</v>
      </c>
      <c r="L8532">
        <v>3</v>
      </c>
      <c r="M8532">
        <v>490</v>
      </c>
      <c r="N8532" s="43">
        <v>1470</v>
      </c>
    </row>
    <row r="8533" hidden="1" spans="1:14" x14ac:dyDescent="0.25">
      <c r="A8533" s="106">
        <v>45995</v>
      </c>
      <c r="B8533">
        <v>5368</v>
      </c>
      <c r="C8533">
        <v>2284</v>
      </c>
      <c r="E8533">
        <v>33</v>
      </c>
      <c r="F8533" t="s">
        <v>8001</v>
      </c>
      <c r="G8533" t="s">
        <v>2131</v>
      </c>
      <c r="I8533" t="s">
        <v>2006</v>
      </c>
      <c r="J8533" t="s">
        <v>6793</v>
      </c>
      <c r="K8533" t="s">
        <v>6794</v>
      </c>
      <c r="L8533">
        <v>5</v>
      </c>
      <c r="M8533">
        <v>520</v>
      </c>
      <c r="N8533" s="43">
        <v>2600</v>
      </c>
    </row>
    <row r="8534" hidden="1" spans="1:14" x14ac:dyDescent="0.25">
      <c r="A8534" s="106">
        <v>45995</v>
      </c>
      <c r="B8534">
        <v>5369</v>
      </c>
      <c r="C8534">
        <v>2285</v>
      </c>
      <c r="E8534">
        <v>33</v>
      </c>
      <c r="F8534" t="s">
        <v>8001</v>
      </c>
      <c r="G8534" t="s">
        <v>2131</v>
      </c>
      <c r="I8534" t="s">
        <v>2006</v>
      </c>
      <c r="J8534" t="s">
        <v>6793</v>
      </c>
      <c r="K8534" t="s">
        <v>6794</v>
      </c>
      <c r="L8534">
        <v>3</v>
      </c>
      <c r="M8534">
        <v>520</v>
      </c>
      <c r="N8534" s="43">
        <v>1560</v>
      </c>
    </row>
    <row r="8535" hidden="1" spans="1:14" x14ac:dyDescent="0.25">
      <c r="A8535" s="106">
        <v>45996</v>
      </c>
      <c r="B8535">
        <v>5380</v>
      </c>
      <c r="C8535">
        <v>2296</v>
      </c>
      <c r="E8535">
        <v>33</v>
      </c>
      <c r="F8535" t="s">
        <v>8002</v>
      </c>
      <c r="G8535" t="s">
        <v>2025</v>
      </c>
      <c r="I8535" t="s">
        <v>2006</v>
      </c>
      <c r="J8535" t="s">
        <v>6793</v>
      </c>
      <c r="K8535" t="s">
        <v>6794</v>
      </c>
      <c r="L8535">
        <v>4</v>
      </c>
      <c r="M8535">
        <v>520</v>
      </c>
      <c r="N8535" s="43">
        <v>2080</v>
      </c>
    </row>
    <row r="8536" hidden="1" spans="1:14" x14ac:dyDescent="0.25">
      <c r="A8536" s="106">
        <v>45996</v>
      </c>
      <c r="B8536">
        <v>5383</v>
      </c>
      <c r="C8536">
        <v>2299</v>
      </c>
      <c r="E8536">
        <v>33</v>
      </c>
      <c r="F8536" t="s">
        <v>8003</v>
      </c>
      <c r="G8536" t="s">
        <v>2044</v>
      </c>
      <c r="I8536" t="s">
        <v>2006</v>
      </c>
      <c r="J8536" t="s">
        <v>6685</v>
      </c>
      <c r="K8536" t="s">
        <v>6686</v>
      </c>
      <c r="L8536">
        <v>5</v>
      </c>
      <c r="M8536">
        <v>490</v>
      </c>
      <c r="N8536" s="43">
        <v>2450</v>
      </c>
    </row>
    <row r="8537" hidden="1" spans="1:14" x14ac:dyDescent="0.25">
      <c r="A8537" s="106">
        <v>45996</v>
      </c>
      <c r="B8537">
        <v>5412</v>
      </c>
      <c r="C8537">
        <v>2328</v>
      </c>
      <c r="E8537">
        <v>33</v>
      </c>
      <c r="F8537" t="s">
        <v>8004</v>
      </c>
      <c r="G8537" t="s">
        <v>2017</v>
      </c>
      <c r="I8537" t="s">
        <v>2006</v>
      </c>
      <c r="J8537" t="s">
        <v>6793</v>
      </c>
      <c r="K8537" t="s">
        <v>6794</v>
      </c>
      <c r="L8537">
        <v>5</v>
      </c>
      <c r="M8537">
        <v>520</v>
      </c>
      <c r="N8537" s="43">
        <v>2600</v>
      </c>
    </row>
    <row r="8538" hidden="1" spans="1:14" x14ac:dyDescent="0.25">
      <c r="A8538" s="106">
        <v>45996</v>
      </c>
      <c r="B8538">
        <v>5413</v>
      </c>
      <c r="C8538">
        <v>2329</v>
      </c>
      <c r="E8538">
        <v>33</v>
      </c>
      <c r="F8538" t="s">
        <v>8004</v>
      </c>
      <c r="G8538" t="s">
        <v>2017</v>
      </c>
      <c r="I8538" t="s">
        <v>2006</v>
      </c>
      <c r="J8538" t="s">
        <v>6793</v>
      </c>
      <c r="K8538" t="s">
        <v>6794</v>
      </c>
      <c r="L8538">
        <v>3</v>
      </c>
      <c r="M8538">
        <v>520</v>
      </c>
      <c r="N8538" s="43">
        <v>1560</v>
      </c>
    </row>
    <row r="8539" hidden="1" spans="1:14" x14ac:dyDescent="0.25">
      <c r="A8539" s="106">
        <v>45997</v>
      </c>
      <c r="B8539">
        <v>5425</v>
      </c>
      <c r="C8539">
        <v>2341</v>
      </c>
      <c r="E8539">
        <v>33</v>
      </c>
      <c r="F8539" t="s">
        <v>8005</v>
      </c>
      <c r="G8539" t="s">
        <v>2017</v>
      </c>
      <c r="I8539" t="s">
        <v>2006</v>
      </c>
      <c r="J8539" t="s">
        <v>6565</v>
      </c>
      <c r="K8539" t="s">
        <v>6566</v>
      </c>
      <c r="L8539">
        <v>5</v>
      </c>
      <c r="M8539">
        <v>520</v>
      </c>
      <c r="N8539" s="43">
        <v>2600</v>
      </c>
    </row>
    <row r="8540" hidden="1" spans="1:14" x14ac:dyDescent="0.25">
      <c r="A8540" s="106">
        <v>45997</v>
      </c>
      <c r="B8540">
        <v>5426</v>
      </c>
      <c r="C8540">
        <v>2342</v>
      </c>
      <c r="E8540">
        <v>33</v>
      </c>
      <c r="F8540" t="s">
        <v>8005</v>
      </c>
      <c r="G8540" t="s">
        <v>2017</v>
      </c>
      <c r="I8540" t="s">
        <v>2006</v>
      </c>
      <c r="J8540" t="s">
        <v>6565</v>
      </c>
      <c r="K8540" t="s">
        <v>6566</v>
      </c>
      <c r="L8540">
        <v>3</v>
      </c>
      <c r="M8540">
        <v>520</v>
      </c>
      <c r="N8540" s="43">
        <v>1560</v>
      </c>
    </row>
    <row r="8541" hidden="1" spans="1:14" x14ac:dyDescent="0.25">
      <c r="A8541" s="106">
        <v>45999</v>
      </c>
      <c r="B8541">
        <v>5459</v>
      </c>
      <c r="C8541">
        <v>2375</v>
      </c>
      <c r="E8541">
        <v>181</v>
      </c>
      <c r="F8541" t="s">
        <v>8006</v>
      </c>
      <c r="G8541" t="s">
        <v>2052</v>
      </c>
      <c r="I8541" t="s">
        <v>2006</v>
      </c>
      <c r="J8541" t="s">
        <v>6685</v>
      </c>
      <c r="K8541" t="s">
        <v>6686</v>
      </c>
      <c r="L8541">
        <v>5</v>
      </c>
      <c r="M8541">
        <v>490</v>
      </c>
      <c r="N8541" s="43">
        <v>2450</v>
      </c>
    </row>
    <row r="8542" hidden="1" spans="1:14" x14ac:dyDescent="0.25">
      <c r="A8542" s="106">
        <v>45999</v>
      </c>
      <c r="B8542">
        <v>5460</v>
      </c>
      <c r="C8542">
        <v>2376</v>
      </c>
      <c r="E8542">
        <v>181</v>
      </c>
      <c r="F8542" t="s">
        <v>8006</v>
      </c>
      <c r="G8542" t="s">
        <v>2052</v>
      </c>
      <c r="I8542" t="s">
        <v>2006</v>
      </c>
      <c r="J8542" t="s">
        <v>6685</v>
      </c>
      <c r="K8542" t="s">
        <v>6686</v>
      </c>
      <c r="L8542">
        <v>3</v>
      </c>
      <c r="M8542">
        <v>490</v>
      </c>
      <c r="N8542" s="43">
        <v>1470</v>
      </c>
    </row>
    <row r="8543" hidden="1" spans="1:14" x14ac:dyDescent="0.25">
      <c r="A8543" s="106">
        <v>45999</v>
      </c>
      <c r="B8543">
        <v>5461</v>
      </c>
      <c r="C8543">
        <v>2377</v>
      </c>
      <c r="E8543">
        <v>33</v>
      </c>
      <c r="F8543" t="s">
        <v>8007</v>
      </c>
      <c r="G8543" t="s">
        <v>2044</v>
      </c>
      <c r="I8543" t="s">
        <v>2006</v>
      </c>
      <c r="J8543" t="s">
        <v>6685</v>
      </c>
      <c r="K8543" t="s">
        <v>6686</v>
      </c>
      <c r="L8543">
        <v>5</v>
      </c>
      <c r="M8543">
        <v>490</v>
      </c>
      <c r="N8543" s="43">
        <v>2450</v>
      </c>
    </row>
    <row r="8544" hidden="1" spans="1:14" x14ac:dyDescent="0.25">
      <c r="A8544" s="106">
        <v>45999</v>
      </c>
      <c r="B8544">
        <v>5462</v>
      </c>
      <c r="C8544">
        <v>2378</v>
      </c>
      <c r="E8544">
        <v>33</v>
      </c>
      <c r="F8544" t="s">
        <v>8007</v>
      </c>
      <c r="G8544" t="s">
        <v>2044</v>
      </c>
      <c r="I8544" t="s">
        <v>2006</v>
      </c>
      <c r="J8544" t="s">
        <v>6685</v>
      </c>
      <c r="K8544" t="s">
        <v>6686</v>
      </c>
      <c r="L8544">
        <v>3</v>
      </c>
      <c r="M8544">
        <v>490</v>
      </c>
      <c r="N8544" s="43">
        <v>1470</v>
      </c>
    </row>
    <row r="8545" hidden="1" spans="1:14" x14ac:dyDescent="0.25">
      <c r="A8545" s="106">
        <v>45999</v>
      </c>
      <c r="B8545">
        <v>5509</v>
      </c>
      <c r="C8545">
        <v>2425</v>
      </c>
      <c r="E8545">
        <v>33</v>
      </c>
      <c r="F8545" t="s">
        <v>8008</v>
      </c>
      <c r="G8545" t="s">
        <v>2012</v>
      </c>
      <c r="I8545" t="s">
        <v>2006</v>
      </c>
      <c r="J8545" t="s">
        <v>6685</v>
      </c>
      <c r="K8545" t="s">
        <v>6686</v>
      </c>
      <c r="L8545">
        <v>5</v>
      </c>
      <c r="M8545">
        <v>490</v>
      </c>
      <c r="N8545" s="43">
        <v>2450</v>
      </c>
    </row>
    <row r="8546" hidden="1" spans="1:14" x14ac:dyDescent="0.25">
      <c r="A8546" s="106">
        <v>45999</v>
      </c>
      <c r="B8546">
        <v>5516</v>
      </c>
      <c r="C8546">
        <v>2432</v>
      </c>
      <c r="E8546">
        <v>33</v>
      </c>
      <c r="F8546" t="s">
        <v>8009</v>
      </c>
      <c r="G8546" t="s">
        <v>2017</v>
      </c>
      <c r="I8546" t="s">
        <v>2006</v>
      </c>
      <c r="J8546" t="s">
        <v>6565</v>
      </c>
      <c r="K8546" t="s">
        <v>6566</v>
      </c>
      <c r="L8546">
        <v>5</v>
      </c>
      <c r="M8546">
        <v>520</v>
      </c>
      <c r="N8546" s="43">
        <v>2600</v>
      </c>
    </row>
    <row r="8547" hidden="1" spans="1:14" x14ac:dyDescent="0.25">
      <c r="A8547" s="106">
        <v>45999</v>
      </c>
      <c r="B8547">
        <v>5517</v>
      </c>
      <c r="C8547">
        <v>2433</v>
      </c>
      <c r="E8547">
        <v>33</v>
      </c>
      <c r="F8547" t="s">
        <v>8009</v>
      </c>
      <c r="G8547" t="s">
        <v>2017</v>
      </c>
      <c r="I8547" t="s">
        <v>2006</v>
      </c>
      <c r="J8547" t="s">
        <v>6565</v>
      </c>
      <c r="K8547" t="s">
        <v>6566</v>
      </c>
      <c r="L8547">
        <v>3</v>
      </c>
      <c r="M8547">
        <v>520</v>
      </c>
      <c r="N8547" s="43">
        <v>1560</v>
      </c>
    </row>
    <row r="8548" hidden="1" spans="1:14" x14ac:dyDescent="0.25">
      <c r="A8548" s="106">
        <v>46000</v>
      </c>
      <c r="B8548">
        <v>5520</v>
      </c>
      <c r="C8548">
        <v>2494</v>
      </c>
      <c r="E8548">
        <v>33</v>
      </c>
      <c r="F8548" t="s">
        <v>8010</v>
      </c>
      <c r="G8548" t="s">
        <v>2044</v>
      </c>
      <c r="I8548" t="s">
        <v>2006</v>
      </c>
      <c r="J8548" t="s">
        <v>6685</v>
      </c>
      <c r="K8548" t="s">
        <v>6686</v>
      </c>
      <c r="L8548">
        <v>5</v>
      </c>
      <c r="M8548">
        <v>490</v>
      </c>
      <c r="N8548" s="43">
        <v>2450</v>
      </c>
    </row>
    <row r="8549" hidden="1" spans="1:14" x14ac:dyDescent="0.25">
      <c r="A8549" s="106">
        <v>46000</v>
      </c>
      <c r="B8549">
        <v>5521</v>
      </c>
      <c r="C8549">
        <v>2437</v>
      </c>
      <c r="E8549">
        <v>33</v>
      </c>
      <c r="F8549" t="s">
        <v>8010</v>
      </c>
      <c r="G8549" t="s">
        <v>2044</v>
      </c>
      <c r="I8549" t="s">
        <v>2006</v>
      </c>
      <c r="J8549" t="s">
        <v>6685</v>
      </c>
      <c r="K8549" t="s">
        <v>6686</v>
      </c>
      <c r="L8549">
        <v>1</v>
      </c>
      <c r="M8549">
        <v>490</v>
      </c>
      <c r="N8549" s="43">
        <v>490</v>
      </c>
    </row>
    <row r="8550" hidden="1" spans="1:14" x14ac:dyDescent="0.25">
      <c r="A8550" s="106">
        <v>46000</v>
      </c>
      <c r="B8550">
        <v>5578</v>
      </c>
      <c r="C8550">
        <v>2495</v>
      </c>
      <c r="E8550">
        <v>33</v>
      </c>
      <c r="F8550" t="s">
        <v>8011</v>
      </c>
      <c r="G8550" t="s">
        <v>2044</v>
      </c>
      <c r="I8550" t="s">
        <v>2006</v>
      </c>
      <c r="J8550" t="s">
        <v>6793</v>
      </c>
      <c r="K8550" t="s">
        <v>6794</v>
      </c>
      <c r="L8550">
        <v>5</v>
      </c>
      <c r="M8550">
        <v>520</v>
      </c>
      <c r="N8550" s="43">
        <v>2600</v>
      </c>
    </row>
    <row r="8551" hidden="1" spans="1:14" x14ac:dyDescent="0.25">
      <c r="A8551" s="106">
        <v>46000</v>
      </c>
      <c r="B8551">
        <v>5579</v>
      </c>
      <c r="C8551">
        <v>2496</v>
      </c>
      <c r="E8551">
        <v>33</v>
      </c>
      <c r="F8551" t="s">
        <v>8011</v>
      </c>
      <c r="G8551" t="s">
        <v>2044</v>
      </c>
      <c r="I8551" t="s">
        <v>2006</v>
      </c>
      <c r="J8551" t="s">
        <v>6793</v>
      </c>
      <c r="K8551" t="s">
        <v>6794</v>
      </c>
      <c r="L8551">
        <v>1</v>
      </c>
      <c r="M8551">
        <v>520</v>
      </c>
      <c r="N8551" s="43">
        <v>520</v>
      </c>
    </row>
    <row r="8552" hidden="1" spans="1:14" x14ac:dyDescent="0.25">
      <c r="A8552" s="106">
        <v>46001</v>
      </c>
      <c r="B8552">
        <v>5587</v>
      </c>
      <c r="C8552">
        <v>2504</v>
      </c>
      <c r="E8552">
        <v>33</v>
      </c>
      <c r="F8552" t="s">
        <v>8012</v>
      </c>
      <c r="G8552" t="s">
        <v>2114</v>
      </c>
      <c r="I8552" t="s">
        <v>2006</v>
      </c>
      <c r="J8552" t="s">
        <v>6685</v>
      </c>
      <c r="K8552" t="s">
        <v>6686</v>
      </c>
      <c r="L8552">
        <v>5</v>
      </c>
      <c r="M8552">
        <v>490</v>
      </c>
      <c r="N8552" s="43">
        <v>2450</v>
      </c>
    </row>
    <row r="8553" hidden="1" spans="1:14" x14ac:dyDescent="0.25">
      <c r="A8553" s="106">
        <v>46001</v>
      </c>
      <c r="B8553">
        <v>5588</v>
      </c>
      <c r="C8553">
        <v>2505</v>
      </c>
      <c r="E8553">
        <v>33</v>
      </c>
      <c r="F8553" t="s">
        <v>8012</v>
      </c>
      <c r="G8553" t="s">
        <v>2114</v>
      </c>
      <c r="I8553" t="s">
        <v>2006</v>
      </c>
      <c r="J8553" t="s">
        <v>6685</v>
      </c>
      <c r="K8553" t="s">
        <v>6686</v>
      </c>
      <c r="L8553">
        <v>1</v>
      </c>
      <c r="M8553">
        <v>490</v>
      </c>
      <c r="N8553" s="43">
        <v>490</v>
      </c>
    </row>
    <row r="8554" hidden="1" spans="1:14" x14ac:dyDescent="0.25">
      <c r="A8554" s="106">
        <v>46001</v>
      </c>
      <c r="B8554">
        <v>5591</v>
      </c>
      <c r="C8554">
        <v>2508</v>
      </c>
      <c r="E8554">
        <v>181</v>
      </c>
      <c r="F8554" t="s">
        <v>8013</v>
      </c>
      <c r="G8554" t="s">
        <v>2017</v>
      </c>
      <c r="I8554" t="s">
        <v>2006</v>
      </c>
      <c r="J8554" t="s">
        <v>6685</v>
      </c>
      <c r="K8554" t="s">
        <v>6686</v>
      </c>
      <c r="L8554">
        <v>5</v>
      </c>
      <c r="M8554">
        <v>490</v>
      </c>
      <c r="N8554" s="43">
        <v>2450</v>
      </c>
    </row>
    <row r="8555" hidden="1" spans="1:14" x14ac:dyDescent="0.25">
      <c r="A8555" s="106">
        <v>46001</v>
      </c>
      <c r="B8555">
        <v>5592</v>
      </c>
      <c r="C8555">
        <v>2509</v>
      </c>
      <c r="E8555">
        <v>181</v>
      </c>
      <c r="F8555" t="s">
        <v>8013</v>
      </c>
      <c r="G8555" t="s">
        <v>2017</v>
      </c>
      <c r="I8555" t="s">
        <v>2006</v>
      </c>
      <c r="J8555" t="s">
        <v>6685</v>
      </c>
      <c r="K8555" t="s">
        <v>6686</v>
      </c>
      <c r="L8555">
        <v>3</v>
      </c>
      <c r="M8555">
        <v>490</v>
      </c>
      <c r="N8555" s="43">
        <v>1470</v>
      </c>
    </row>
    <row r="8556" hidden="1" spans="1:14" x14ac:dyDescent="0.25">
      <c r="A8556" s="106">
        <v>46002</v>
      </c>
      <c r="B8556">
        <v>5653</v>
      </c>
      <c r="C8556">
        <v>2570</v>
      </c>
      <c r="E8556">
        <v>181</v>
      </c>
      <c r="F8556" t="s">
        <v>8014</v>
      </c>
      <c r="G8556" t="s">
        <v>2044</v>
      </c>
      <c r="I8556" t="s">
        <v>2006</v>
      </c>
      <c r="J8556" t="s">
        <v>6793</v>
      </c>
      <c r="K8556" t="s">
        <v>6794</v>
      </c>
      <c r="L8556">
        <v>5</v>
      </c>
      <c r="M8556">
        <v>520</v>
      </c>
      <c r="N8556" s="43">
        <v>2600</v>
      </c>
    </row>
    <row r="8557" hidden="1" spans="1:14" x14ac:dyDescent="0.25">
      <c r="A8557" s="106">
        <v>46002</v>
      </c>
      <c r="B8557">
        <v>5654</v>
      </c>
      <c r="C8557">
        <v>2571</v>
      </c>
      <c r="E8557">
        <v>181</v>
      </c>
      <c r="F8557" t="s">
        <v>8014</v>
      </c>
      <c r="G8557" t="s">
        <v>2044</v>
      </c>
      <c r="I8557" t="s">
        <v>2006</v>
      </c>
      <c r="J8557" t="s">
        <v>6793</v>
      </c>
      <c r="K8557" t="s">
        <v>6794</v>
      </c>
      <c r="L8557">
        <v>3</v>
      </c>
      <c r="M8557">
        <v>520</v>
      </c>
      <c r="N8557" s="43">
        <v>1560</v>
      </c>
    </row>
    <row r="8558" hidden="1" spans="1:14" x14ac:dyDescent="0.25">
      <c r="A8558" s="106">
        <v>46002</v>
      </c>
      <c r="B8558">
        <v>5659</v>
      </c>
      <c r="C8558">
        <v>2576</v>
      </c>
      <c r="E8558">
        <v>33</v>
      </c>
      <c r="F8558" t="s">
        <v>8015</v>
      </c>
      <c r="G8558" t="s">
        <v>2025</v>
      </c>
      <c r="I8558" t="s">
        <v>2006</v>
      </c>
      <c r="J8558" t="s">
        <v>6565</v>
      </c>
      <c r="K8558" t="s">
        <v>6566</v>
      </c>
      <c r="L8558">
        <v>5</v>
      </c>
      <c r="M8558">
        <v>520</v>
      </c>
      <c r="N8558" s="43">
        <v>2600</v>
      </c>
    </row>
    <row r="8559" hidden="1" spans="1:14" x14ac:dyDescent="0.25">
      <c r="A8559" s="106">
        <v>46002</v>
      </c>
      <c r="B8559">
        <v>5660</v>
      </c>
      <c r="C8559">
        <v>2577</v>
      </c>
      <c r="E8559">
        <v>33</v>
      </c>
      <c r="F8559" t="s">
        <v>8015</v>
      </c>
      <c r="G8559" t="s">
        <v>2025</v>
      </c>
      <c r="I8559" t="s">
        <v>2006</v>
      </c>
      <c r="J8559" t="s">
        <v>6565</v>
      </c>
      <c r="K8559" t="s">
        <v>6566</v>
      </c>
      <c r="L8559">
        <v>1</v>
      </c>
      <c r="M8559">
        <v>520</v>
      </c>
      <c r="N8559" s="43">
        <v>520</v>
      </c>
    </row>
    <row r="8560" hidden="1" spans="1:14" x14ac:dyDescent="0.25">
      <c r="A8560" s="106">
        <v>46002</v>
      </c>
      <c r="B8560">
        <v>5673</v>
      </c>
      <c r="C8560">
        <v>2590</v>
      </c>
      <c r="E8560">
        <v>33</v>
      </c>
      <c r="F8560" t="s">
        <v>8016</v>
      </c>
      <c r="G8560" t="s">
        <v>2025</v>
      </c>
      <c r="I8560" t="s">
        <v>2006</v>
      </c>
      <c r="J8560" t="s">
        <v>6685</v>
      </c>
      <c r="K8560" t="s">
        <v>6686</v>
      </c>
      <c r="L8560">
        <v>5</v>
      </c>
      <c r="M8560">
        <v>490</v>
      </c>
      <c r="N8560" s="43">
        <v>2450</v>
      </c>
    </row>
    <row r="8561" hidden="1" spans="1:14" x14ac:dyDescent="0.25">
      <c r="A8561" s="106">
        <v>46002</v>
      </c>
      <c r="B8561">
        <v>5674</v>
      </c>
      <c r="C8561">
        <v>2591</v>
      </c>
      <c r="E8561">
        <v>33</v>
      </c>
      <c r="F8561" t="s">
        <v>8016</v>
      </c>
      <c r="G8561" t="s">
        <v>2025</v>
      </c>
      <c r="I8561" t="s">
        <v>2006</v>
      </c>
      <c r="J8561" t="s">
        <v>6685</v>
      </c>
      <c r="K8561" t="s">
        <v>6686</v>
      </c>
      <c r="L8561">
        <v>2</v>
      </c>
      <c r="M8561">
        <v>490</v>
      </c>
      <c r="N8561" s="43">
        <v>980</v>
      </c>
    </row>
    <row r="8562" hidden="1" spans="1:14" x14ac:dyDescent="0.25">
      <c r="A8562" s="106">
        <v>46003</v>
      </c>
      <c r="B8562">
        <v>5717</v>
      </c>
      <c r="C8562">
        <v>2634</v>
      </c>
      <c r="E8562">
        <v>181</v>
      </c>
      <c r="F8562" t="s">
        <v>8017</v>
      </c>
      <c r="G8562" t="s">
        <v>2027</v>
      </c>
      <c r="I8562" t="s">
        <v>2006</v>
      </c>
      <c r="J8562" t="s">
        <v>6685</v>
      </c>
      <c r="K8562" t="s">
        <v>6686</v>
      </c>
      <c r="L8562">
        <v>5</v>
      </c>
      <c r="M8562">
        <v>490</v>
      </c>
      <c r="N8562" s="43">
        <v>2450</v>
      </c>
    </row>
    <row r="8563" hidden="1" spans="1:14" x14ac:dyDescent="0.25">
      <c r="A8563" s="106">
        <v>46006</v>
      </c>
      <c r="B8563">
        <v>5823</v>
      </c>
      <c r="C8563">
        <v>2740</v>
      </c>
      <c r="E8563">
        <v>33</v>
      </c>
      <c r="F8563" t="s">
        <v>8018</v>
      </c>
      <c r="G8563" t="s">
        <v>2012</v>
      </c>
      <c r="I8563" t="s">
        <v>2006</v>
      </c>
      <c r="J8563" t="s">
        <v>6793</v>
      </c>
      <c r="K8563" t="s">
        <v>6794</v>
      </c>
      <c r="L8563">
        <v>5</v>
      </c>
      <c r="M8563">
        <v>520</v>
      </c>
      <c r="N8563" s="43">
        <v>2600</v>
      </c>
    </row>
    <row r="8564" hidden="1" spans="1:14" x14ac:dyDescent="0.25">
      <c r="A8564" s="106">
        <v>46006</v>
      </c>
      <c r="B8564">
        <v>5824</v>
      </c>
      <c r="C8564">
        <v>2741</v>
      </c>
      <c r="E8564">
        <v>33</v>
      </c>
      <c r="F8564" t="s">
        <v>8018</v>
      </c>
      <c r="G8564" t="s">
        <v>2012</v>
      </c>
      <c r="I8564" t="s">
        <v>2006</v>
      </c>
      <c r="J8564" t="s">
        <v>6793</v>
      </c>
      <c r="K8564" t="s">
        <v>6794</v>
      </c>
      <c r="L8564">
        <v>2</v>
      </c>
      <c r="M8564">
        <v>520</v>
      </c>
      <c r="N8564" s="43">
        <v>1040</v>
      </c>
    </row>
    <row r="8565" hidden="1" spans="1:14" x14ac:dyDescent="0.25">
      <c r="A8565" s="106">
        <v>46006</v>
      </c>
      <c r="B8565">
        <v>5827</v>
      </c>
      <c r="C8565">
        <v>2744</v>
      </c>
      <c r="E8565">
        <v>181</v>
      </c>
      <c r="F8565" t="s">
        <v>8019</v>
      </c>
      <c r="G8565" t="s">
        <v>2114</v>
      </c>
      <c r="I8565" t="s">
        <v>2006</v>
      </c>
      <c r="J8565" t="s">
        <v>6685</v>
      </c>
      <c r="K8565" t="s">
        <v>6686</v>
      </c>
      <c r="L8565">
        <v>5</v>
      </c>
      <c r="M8565">
        <v>490</v>
      </c>
      <c r="N8565" s="43">
        <v>2450</v>
      </c>
    </row>
    <row r="8566" hidden="1" spans="1:14" x14ac:dyDescent="0.25">
      <c r="A8566" s="106">
        <v>46006</v>
      </c>
      <c r="B8566">
        <v>5828</v>
      </c>
      <c r="C8566">
        <v>2745</v>
      </c>
      <c r="E8566">
        <v>181</v>
      </c>
      <c r="F8566" t="s">
        <v>8019</v>
      </c>
      <c r="G8566" t="s">
        <v>2114</v>
      </c>
      <c r="I8566" t="s">
        <v>2006</v>
      </c>
      <c r="J8566" t="s">
        <v>6685</v>
      </c>
      <c r="K8566" t="s">
        <v>6686</v>
      </c>
      <c r="L8566">
        <v>3</v>
      </c>
      <c r="M8566">
        <v>490</v>
      </c>
      <c r="N8566" s="43">
        <v>1470</v>
      </c>
    </row>
    <row r="8567" hidden="1" spans="1:14" x14ac:dyDescent="0.25">
      <c r="A8567" s="106">
        <v>46006</v>
      </c>
      <c r="B8567">
        <v>5843</v>
      </c>
      <c r="C8567">
        <v>2760</v>
      </c>
      <c r="E8567">
        <v>33</v>
      </c>
      <c r="F8567" t="s">
        <v>8020</v>
      </c>
      <c r="G8567" t="s">
        <v>2368</v>
      </c>
      <c r="I8567" t="s">
        <v>2006</v>
      </c>
      <c r="J8567" t="s">
        <v>6685</v>
      </c>
      <c r="K8567" t="s">
        <v>6686</v>
      </c>
      <c r="L8567">
        <v>5</v>
      </c>
      <c r="M8567">
        <v>490</v>
      </c>
      <c r="N8567" s="43">
        <v>2450</v>
      </c>
    </row>
    <row r="8568" hidden="1" spans="1:14" x14ac:dyDescent="0.25">
      <c r="A8568" s="106">
        <v>46006</v>
      </c>
      <c r="B8568">
        <v>5844</v>
      </c>
      <c r="C8568">
        <v>2761</v>
      </c>
      <c r="E8568">
        <v>33</v>
      </c>
      <c r="F8568" t="s">
        <v>8020</v>
      </c>
      <c r="G8568" t="s">
        <v>2368</v>
      </c>
      <c r="I8568" t="s">
        <v>2006</v>
      </c>
      <c r="J8568" t="s">
        <v>6685</v>
      </c>
      <c r="K8568" t="s">
        <v>6686</v>
      </c>
      <c r="L8568">
        <v>3</v>
      </c>
      <c r="M8568">
        <v>490</v>
      </c>
      <c r="N8568" s="43">
        <v>1470</v>
      </c>
    </row>
    <row r="8569" hidden="1" spans="1:14" x14ac:dyDescent="0.25">
      <c r="A8569" s="106">
        <v>46007</v>
      </c>
      <c r="B8569">
        <v>5878</v>
      </c>
      <c r="C8569">
        <v>2795</v>
      </c>
      <c r="E8569">
        <v>33</v>
      </c>
      <c r="F8569" t="s">
        <v>8021</v>
      </c>
      <c r="G8569" t="s">
        <v>2131</v>
      </c>
      <c r="I8569" t="s">
        <v>2006</v>
      </c>
      <c r="J8569" t="s">
        <v>6565</v>
      </c>
      <c r="K8569" t="s">
        <v>6566</v>
      </c>
      <c r="L8569">
        <v>5</v>
      </c>
      <c r="M8569">
        <v>520</v>
      </c>
      <c r="N8569" s="43">
        <v>2600</v>
      </c>
    </row>
    <row r="8570" hidden="1" spans="1:14" x14ac:dyDescent="0.25">
      <c r="A8570" s="106">
        <v>46007</v>
      </c>
      <c r="B8570">
        <v>5879</v>
      </c>
      <c r="C8570">
        <v>2796</v>
      </c>
      <c r="E8570">
        <v>33</v>
      </c>
      <c r="F8570" t="s">
        <v>8021</v>
      </c>
      <c r="G8570" t="s">
        <v>2131</v>
      </c>
      <c r="I8570" t="s">
        <v>2006</v>
      </c>
      <c r="J8570" t="s">
        <v>6565</v>
      </c>
      <c r="K8570" t="s">
        <v>6566</v>
      </c>
      <c r="L8570">
        <v>2</v>
      </c>
      <c r="M8570">
        <v>520</v>
      </c>
      <c r="N8570" s="43">
        <v>1040</v>
      </c>
    </row>
    <row r="8571" hidden="1" spans="1:14" x14ac:dyDescent="0.25">
      <c r="A8571" s="106">
        <v>46007</v>
      </c>
      <c r="B8571">
        <v>5885</v>
      </c>
      <c r="C8571">
        <v>2802</v>
      </c>
      <c r="E8571">
        <v>181</v>
      </c>
      <c r="F8571" t="s">
        <v>8022</v>
      </c>
      <c r="G8571" t="s">
        <v>2044</v>
      </c>
      <c r="I8571" t="s">
        <v>2006</v>
      </c>
      <c r="J8571" t="s">
        <v>6685</v>
      </c>
      <c r="K8571" t="s">
        <v>6686</v>
      </c>
      <c r="L8571">
        <v>5</v>
      </c>
      <c r="M8571">
        <v>490</v>
      </c>
      <c r="N8571" s="43">
        <v>2450</v>
      </c>
    </row>
    <row r="8572" hidden="1" spans="1:14" x14ac:dyDescent="0.25">
      <c r="A8572" s="106">
        <v>46007</v>
      </c>
      <c r="B8572">
        <v>5886</v>
      </c>
      <c r="C8572">
        <v>2803</v>
      </c>
      <c r="E8572">
        <v>181</v>
      </c>
      <c r="F8572" t="s">
        <v>8022</v>
      </c>
      <c r="G8572" t="s">
        <v>2044</v>
      </c>
      <c r="I8572" t="s">
        <v>2006</v>
      </c>
      <c r="J8572" t="s">
        <v>6685</v>
      </c>
      <c r="K8572" t="s">
        <v>6686</v>
      </c>
      <c r="L8572">
        <v>3</v>
      </c>
      <c r="M8572">
        <v>490</v>
      </c>
      <c r="N8572" s="43">
        <v>1470</v>
      </c>
    </row>
    <row r="8573" hidden="1" spans="1:14" x14ac:dyDescent="0.25">
      <c r="A8573" s="106">
        <v>46008</v>
      </c>
      <c r="B8573">
        <v>6017</v>
      </c>
      <c r="C8573">
        <v>2933</v>
      </c>
      <c r="E8573">
        <v>33</v>
      </c>
      <c r="F8573" t="s">
        <v>8023</v>
      </c>
      <c r="G8573" t="s">
        <v>2097</v>
      </c>
      <c r="I8573" t="s">
        <v>2006</v>
      </c>
      <c r="J8573" t="s">
        <v>6793</v>
      </c>
      <c r="K8573" t="s">
        <v>6794</v>
      </c>
      <c r="L8573">
        <v>4</v>
      </c>
      <c r="M8573">
        <v>520</v>
      </c>
      <c r="N8573" s="43">
        <v>2080</v>
      </c>
    </row>
    <row r="8574" hidden="1" spans="1:14" x14ac:dyDescent="0.25">
      <c r="A8574" s="106">
        <v>46008</v>
      </c>
      <c r="B8574">
        <v>6018</v>
      </c>
      <c r="C8574">
        <v>2934</v>
      </c>
      <c r="E8574">
        <v>181</v>
      </c>
      <c r="F8574" t="s">
        <v>8024</v>
      </c>
      <c r="G8574" t="s">
        <v>2368</v>
      </c>
      <c r="I8574" t="s">
        <v>2006</v>
      </c>
      <c r="J8574" t="s">
        <v>6685</v>
      </c>
      <c r="K8574" t="s">
        <v>6686</v>
      </c>
      <c r="L8574">
        <v>5</v>
      </c>
      <c r="M8574">
        <v>490</v>
      </c>
      <c r="N8574" s="43">
        <v>2450</v>
      </c>
    </row>
    <row r="8575" hidden="1" spans="1:14" x14ac:dyDescent="0.25">
      <c r="A8575" s="106">
        <v>46008</v>
      </c>
      <c r="B8575">
        <v>6019</v>
      </c>
      <c r="C8575">
        <v>2935</v>
      </c>
      <c r="E8575">
        <v>181</v>
      </c>
      <c r="F8575" t="s">
        <v>8024</v>
      </c>
      <c r="G8575" t="s">
        <v>2368</v>
      </c>
      <c r="I8575" t="s">
        <v>2006</v>
      </c>
      <c r="J8575" t="s">
        <v>6685</v>
      </c>
      <c r="K8575" t="s">
        <v>6686</v>
      </c>
      <c r="L8575">
        <v>3</v>
      </c>
      <c r="M8575">
        <v>490</v>
      </c>
      <c r="N8575" s="43">
        <v>1470</v>
      </c>
    </row>
    <row r="8576" hidden="1" spans="1:14" x14ac:dyDescent="0.25">
      <c r="A8576" s="106">
        <v>46008</v>
      </c>
      <c r="B8576">
        <v>6020</v>
      </c>
      <c r="C8576">
        <v>2936</v>
      </c>
      <c r="E8576">
        <v>33</v>
      </c>
      <c r="F8576" t="s">
        <v>8025</v>
      </c>
      <c r="G8576" t="s">
        <v>2044</v>
      </c>
      <c r="I8576" t="s">
        <v>2006</v>
      </c>
      <c r="J8576" t="s">
        <v>6685</v>
      </c>
      <c r="K8576" t="s">
        <v>6686</v>
      </c>
      <c r="L8576">
        <v>5</v>
      </c>
      <c r="M8576">
        <v>490</v>
      </c>
      <c r="N8576" s="43">
        <v>2450</v>
      </c>
    </row>
    <row r="8577" hidden="1" spans="1:14" x14ac:dyDescent="0.25">
      <c r="A8577" s="106">
        <v>46008</v>
      </c>
      <c r="B8577">
        <v>6021</v>
      </c>
      <c r="C8577">
        <v>2937</v>
      </c>
      <c r="E8577">
        <v>33</v>
      </c>
      <c r="F8577" t="s">
        <v>8025</v>
      </c>
      <c r="G8577" t="s">
        <v>2044</v>
      </c>
      <c r="I8577" t="s">
        <v>2006</v>
      </c>
      <c r="J8577" t="s">
        <v>6685</v>
      </c>
      <c r="K8577" t="s">
        <v>6686</v>
      </c>
      <c r="L8577">
        <v>1</v>
      </c>
      <c r="M8577">
        <v>490</v>
      </c>
      <c r="N8577" s="43">
        <v>490</v>
      </c>
    </row>
    <row r="8578" hidden="1" spans="1:14" x14ac:dyDescent="0.25">
      <c r="A8578" s="106">
        <v>46009</v>
      </c>
      <c r="B8578">
        <v>6038</v>
      </c>
      <c r="C8578">
        <v>2954</v>
      </c>
      <c r="E8578">
        <v>181</v>
      </c>
      <c r="F8578" t="s">
        <v>8026</v>
      </c>
      <c r="G8578" t="s">
        <v>2052</v>
      </c>
      <c r="I8578" t="s">
        <v>2006</v>
      </c>
      <c r="J8578" t="s">
        <v>6685</v>
      </c>
      <c r="K8578" t="s">
        <v>6686</v>
      </c>
      <c r="L8578">
        <v>5</v>
      </c>
      <c r="M8578">
        <v>490</v>
      </c>
      <c r="N8578" s="43">
        <v>2450</v>
      </c>
    </row>
    <row r="8579" hidden="1" spans="1:14" x14ac:dyDescent="0.25">
      <c r="A8579" s="106">
        <v>46009</v>
      </c>
      <c r="B8579">
        <v>6069</v>
      </c>
      <c r="C8579">
        <v>2985</v>
      </c>
      <c r="E8579">
        <v>33</v>
      </c>
      <c r="F8579" t="s">
        <v>8027</v>
      </c>
      <c r="G8579" t="s">
        <v>2052</v>
      </c>
      <c r="I8579" t="s">
        <v>2006</v>
      </c>
      <c r="J8579" t="s">
        <v>6793</v>
      </c>
      <c r="K8579" t="s">
        <v>6794</v>
      </c>
      <c r="L8579">
        <v>4</v>
      </c>
      <c r="M8579">
        <v>520</v>
      </c>
      <c r="N8579" s="43">
        <v>2080</v>
      </c>
    </row>
    <row r="8580" hidden="1" spans="1:14" x14ac:dyDescent="0.25">
      <c r="A8580" s="106">
        <v>46013</v>
      </c>
      <c r="B8580">
        <v>6128</v>
      </c>
      <c r="C8580">
        <v>3044</v>
      </c>
      <c r="E8580">
        <v>181</v>
      </c>
      <c r="F8580" t="s">
        <v>8028</v>
      </c>
      <c r="G8580" t="s">
        <v>2097</v>
      </c>
      <c r="I8580" t="s">
        <v>2006</v>
      </c>
      <c r="J8580" t="s">
        <v>6685</v>
      </c>
      <c r="K8580" t="s">
        <v>6686</v>
      </c>
      <c r="L8580">
        <v>5</v>
      </c>
      <c r="M8580">
        <v>490</v>
      </c>
      <c r="N8580" s="43">
        <v>2450</v>
      </c>
    </row>
    <row r="8581" hidden="1" spans="1:14" x14ac:dyDescent="0.25">
      <c r="A8581" s="106">
        <v>46013</v>
      </c>
      <c r="B8581">
        <v>6129</v>
      </c>
      <c r="C8581">
        <v>3045</v>
      </c>
      <c r="E8581">
        <v>181</v>
      </c>
      <c r="F8581" t="s">
        <v>8028</v>
      </c>
      <c r="G8581" t="s">
        <v>2097</v>
      </c>
      <c r="I8581" t="s">
        <v>2006</v>
      </c>
      <c r="J8581" t="s">
        <v>6685</v>
      </c>
      <c r="K8581" t="s">
        <v>6686</v>
      </c>
      <c r="L8581">
        <v>3</v>
      </c>
      <c r="M8581">
        <v>490</v>
      </c>
      <c r="N8581" s="43">
        <v>1470</v>
      </c>
    </row>
    <row r="8582" hidden="1" spans="1:14" x14ac:dyDescent="0.25">
      <c r="A8582" s="106">
        <v>46013</v>
      </c>
      <c r="B8582">
        <v>6136</v>
      </c>
      <c r="C8582">
        <v>3052</v>
      </c>
      <c r="E8582">
        <v>33</v>
      </c>
      <c r="F8582" t="s">
        <v>8029</v>
      </c>
      <c r="G8582" t="s">
        <v>2025</v>
      </c>
      <c r="I8582" t="s">
        <v>2006</v>
      </c>
      <c r="J8582" t="s">
        <v>6793</v>
      </c>
      <c r="K8582" t="s">
        <v>6794</v>
      </c>
      <c r="L8582">
        <v>8</v>
      </c>
      <c r="M8582">
        <v>520</v>
      </c>
      <c r="N8582" s="43">
        <v>4160</v>
      </c>
    </row>
    <row r="8583" hidden="1" spans="1:14" x14ac:dyDescent="0.25">
      <c r="A8583" s="106">
        <v>46014</v>
      </c>
      <c r="B8583">
        <v>6192</v>
      </c>
      <c r="C8583">
        <v>3109</v>
      </c>
      <c r="E8583">
        <v>33</v>
      </c>
      <c r="F8583" t="s">
        <v>8030</v>
      </c>
      <c r="G8583" t="s">
        <v>2017</v>
      </c>
      <c r="I8583" t="s">
        <v>2006</v>
      </c>
      <c r="J8583" t="s">
        <v>6565</v>
      </c>
      <c r="K8583" t="s">
        <v>6566</v>
      </c>
      <c r="L8583">
        <v>5</v>
      </c>
      <c r="M8583">
        <v>520</v>
      </c>
      <c r="N8583" s="43">
        <v>2600</v>
      </c>
    </row>
    <row r="8584" hidden="1" spans="1:14" x14ac:dyDescent="0.25">
      <c r="A8584" s="106">
        <v>46014</v>
      </c>
      <c r="B8584">
        <v>6193</v>
      </c>
      <c r="C8584">
        <v>3110</v>
      </c>
      <c r="E8584">
        <v>33</v>
      </c>
      <c r="F8584" t="s">
        <v>8030</v>
      </c>
      <c r="G8584" t="s">
        <v>2017</v>
      </c>
      <c r="I8584" t="s">
        <v>2006</v>
      </c>
      <c r="J8584" t="s">
        <v>6565</v>
      </c>
      <c r="K8584" t="s">
        <v>6566</v>
      </c>
      <c r="L8584">
        <v>1</v>
      </c>
      <c r="M8584">
        <v>520</v>
      </c>
      <c r="N8584" s="43">
        <v>520</v>
      </c>
    </row>
    <row r="8585" hidden="1" spans="1:14" x14ac:dyDescent="0.25">
      <c r="A8585" s="106">
        <v>46020</v>
      </c>
      <c r="B8585">
        <v>6276</v>
      </c>
      <c r="C8585">
        <v>3192</v>
      </c>
      <c r="E8585">
        <v>33</v>
      </c>
      <c r="F8585" t="s">
        <v>8031</v>
      </c>
      <c r="G8585" t="s">
        <v>2127</v>
      </c>
      <c r="I8585" t="s">
        <v>2006</v>
      </c>
      <c r="J8585" t="s">
        <v>6565</v>
      </c>
      <c r="K8585" t="s">
        <v>6566</v>
      </c>
      <c r="L8585">
        <v>5</v>
      </c>
      <c r="M8585">
        <v>520</v>
      </c>
      <c r="N8585" s="43">
        <v>2600</v>
      </c>
    </row>
    <row r="8586" hidden="1" spans="1:14" x14ac:dyDescent="0.25">
      <c r="A8586" s="106">
        <v>46020</v>
      </c>
      <c r="B8586">
        <v>6283</v>
      </c>
      <c r="C8586">
        <v>3199</v>
      </c>
      <c r="E8586">
        <v>33</v>
      </c>
      <c r="F8586" t="s">
        <v>8032</v>
      </c>
      <c r="G8586" t="s">
        <v>2017</v>
      </c>
      <c r="I8586" t="s">
        <v>2006</v>
      </c>
      <c r="J8586" t="s">
        <v>6685</v>
      </c>
      <c r="K8586" t="s">
        <v>6686</v>
      </c>
      <c r="L8586">
        <v>4</v>
      </c>
      <c r="M8586">
        <v>490</v>
      </c>
      <c r="N8586" s="43">
        <v>1960</v>
      </c>
    </row>
    <row r="8587" hidden="1" spans="1:14" x14ac:dyDescent="0.25">
      <c r="A8587" s="106">
        <v>46021</v>
      </c>
      <c r="B8587">
        <v>6323</v>
      </c>
      <c r="C8587">
        <v>3239</v>
      </c>
      <c r="E8587">
        <v>33</v>
      </c>
      <c r="F8587" t="s">
        <v>8033</v>
      </c>
      <c r="G8587" t="s">
        <v>2052</v>
      </c>
      <c r="I8587" t="s">
        <v>2006</v>
      </c>
      <c r="J8587" t="s">
        <v>6793</v>
      </c>
      <c r="K8587" t="s">
        <v>6794</v>
      </c>
      <c r="L8587">
        <v>4</v>
      </c>
      <c r="M8587">
        <v>520</v>
      </c>
      <c r="N8587" s="43">
        <v>2080</v>
      </c>
    </row>
    <row r="8588" hidden="1" spans="1:14" x14ac:dyDescent="0.25">
      <c r="A8588" s="106">
        <v>46027</v>
      </c>
      <c r="B8588">
        <v>6444</v>
      </c>
      <c r="C8588">
        <v>3359</v>
      </c>
      <c r="E8588">
        <v>181</v>
      </c>
      <c r="F8588" t="s">
        <v>8034</v>
      </c>
      <c r="G8588" t="s">
        <v>2368</v>
      </c>
      <c r="I8588" t="s">
        <v>2006</v>
      </c>
      <c r="J8588" t="s">
        <v>6685</v>
      </c>
      <c r="K8588" t="s">
        <v>6686</v>
      </c>
      <c r="L8588">
        <v>5</v>
      </c>
      <c r="M8588">
        <v>490</v>
      </c>
      <c r="N8588" s="43">
        <v>2450</v>
      </c>
    </row>
    <row r="8589" hidden="1" spans="1:14" x14ac:dyDescent="0.25">
      <c r="A8589" s="106">
        <v>46027</v>
      </c>
      <c r="B8589">
        <v>6445</v>
      </c>
      <c r="C8589">
        <v>3360</v>
      </c>
      <c r="E8589">
        <v>181</v>
      </c>
      <c r="F8589" t="s">
        <v>8034</v>
      </c>
      <c r="G8589" t="s">
        <v>2368</v>
      </c>
      <c r="I8589" t="s">
        <v>2006</v>
      </c>
      <c r="J8589" t="s">
        <v>6685</v>
      </c>
      <c r="K8589" t="s">
        <v>6686</v>
      </c>
      <c r="L8589">
        <v>3</v>
      </c>
      <c r="M8589">
        <v>490</v>
      </c>
      <c r="N8589" s="43">
        <v>1470</v>
      </c>
    </row>
    <row r="8590" hidden="1" spans="1:14" x14ac:dyDescent="0.25">
      <c r="A8590" s="106">
        <v>46027</v>
      </c>
      <c r="B8590">
        <v>6456</v>
      </c>
      <c r="C8590">
        <v>3371</v>
      </c>
      <c r="E8590">
        <v>33</v>
      </c>
      <c r="F8590" t="s">
        <v>8035</v>
      </c>
      <c r="G8590" t="s">
        <v>2052</v>
      </c>
      <c r="I8590" t="s">
        <v>2006</v>
      </c>
      <c r="J8590" t="s">
        <v>6793</v>
      </c>
      <c r="K8590" t="s">
        <v>6794</v>
      </c>
      <c r="L8590">
        <v>5</v>
      </c>
      <c r="M8590">
        <v>520</v>
      </c>
      <c r="N8590" s="43">
        <v>2600</v>
      </c>
    </row>
    <row r="8591" hidden="1" spans="1:14" x14ac:dyDescent="0.25">
      <c r="A8591" s="106">
        <v>46027</v>
      </c>
      <c r="B8591">
        <v>6457</v>
      </c>
      <c r="C8591">
        <v>3372</v>
      </c>
      <c r="E8591">
        <v>33</v>
      </c>
      <c r="F8591" t="s">
        <v>8035</v>
      </c>
      <c r="G8591" t="s">
        <v>2052</v>
      </c>
      <c r="I8591" t="s">
        <v>2006</v>
      </c>
      <c r="J8591" t="s">
        <v>6793</v>
      </c>
      <c r="K8591" t="s">
        <v>6794</v>
      </c>
      <c r="L8591">
        <v>3</v>
      </c>
      <c r="M8591">
        <v>520</v>
      </c>
      <c r="N8591" s="43">
        <v>1560</v>
      </c>
    </row>
    <row r="8592" hidden="1" spans="1:14" x14ac:dyDescent="0.25">
      <c r="A8592" s="106">
        <v>46027</v>
      </c>
      <c r="B8592">
        <v>6496</v>
      </c>
      <c r="C8592">
        <v>3411</v>
      </c>
      <c r="E8592">
        <v>181</v>
      </c>
      <c r="F8592" t="s">
        <v>8036</v>
      </c>
      <c r="G8592" t="s">
        <v>2097</v>
      </c>
      <c r="I8592" t="s">
        <v>2006</v>
      </c>
      <c r="J8592" t="s">
        <v>6685</v>
      </c>
      <c r="K8592" t="s">
        <v>6686</v>
      </c>
      <c r="L8592">
        <v>5</v>
      </c>
      <c r="M8592">
        <v>490</v>
      </c>
      <c r="N8592" s="43">
        <v>2450</v>
      </c>
    </row>
    <row r="8593" hidden="1" spans="1:14" x14ac:dyDescent="0.25">
      <c r="A8593" s="106">
        <v>46027</v>
      </c>
      <c r="B8593">
        <v>6497</v>
      </c>
      <c r="C8593">
        <v>3412</v>
      </c>
      <c r="E8593">
        <v>181</v>
      </c>
      <c r="F8593" t="s">
        <v>8036</v>
      </c>
      <c r="G8593" t="s">
        <v>2097</v>
      </c>
      <c r="I8593" t="s">
        <v>2006</v>
      </c>
      <c r="J8593" t="s">
        <v>6685</v>
      </c>
      <c r="K8593" t="s">
        <v>6686</v>
      </c>
      <c r="L8593">
        <v>3</v>
      </c>
      <c r="M8593">
        <v>490</v>
      </c>
      <c r="N8593" s="43">
        <v>1470</v>
      </c>
    </row>
    <row r="8594" hidden="1" spans="1:14" x14ac:dyDescent="0.25">
      <c r="A8594" s="106">
        <v>46027</v>
      </c>
      <c r="B8594">
        <v>6498</v>
      </c>
      <c r="C8594">
        <v>3413</v>
      </c>
      <c r="E8594">
        <v>33</v>
      </c>
      <c r="F8594" t="s">
        <v>8037</v>
      </c>
      <c r="G8594" t="s">
        <v>2114</v>
      </c>
      <c r="I8594" t="s">
        <v>2006</v>
      </c>
      <c r="J8594" t="s">
        <v>6793</v>
      </c>
      <c r="K8594" t="s">
        <v>6794</v>
      </c>
      <c r="L8594">
        <v>5</v>
      </c>
      <c r="M8594">
        <v>520</v>
      </c>
      <c r="N8594" s="43">
        <v>2600</v>
      </c>
    </row>
    <row r="8595" hidden="1" spans="1:14" x14ac:dyDescent="0.25">
      <c r="A8595" s="106">
        <v>46027</v>
      </c>
      <c r="B8595">
        <v>6499</v>
      </c>
      <c r="C8595">
        <v>3414</v>
      </c>
      <c r="E8595">
        <v>33</v>
      </c>
      <c r="F8595" t="s">
        <v>8037</v>
      </c>
      <c r="G8595" t="s">
        <v>2114</v>
      </c>
      <c r="I8595" t="s">
        <v>2006</v>
      </c>
      <c r="J8595" t="s">
        <v>6793</v>
      </c>
      <c r="K8595" t="s">
        <v>6794</v>
      </c>
      <c r="L8595">
        <v>1</v>
      </c>
      <c r="M8595">
        <v>520</v>
      </c>
      <c r="N8595" s="43">
        <v>520</v>
      </c>
    </row>
    <row r="8596" hidden="1" spans="1:14" x14ac:dyDescent="0.25">
      <c r="A8596" s="106">
        <v>46028</v>
      </c>
      <c r="B8596">
        <v>6503</v>
      </c>
      <c r="C8596">
        <v>3418</v>
      </c>
      <c r="E8596">
        <v>33</v>
      </c>
      <c r="F8596" t="s">
        <v>8038</v>
      </c>
      <c r="G8596" t="s">
        <v>2038</v>
      </c>
      <c r="I8596" t="s">
        <v>2006</v>
      </c>
      <c r="J8596" t="s">
        <v>6685</v>
      </c>
      <c r="K8596" t="s">
        <v>6686</v>
      </c>
      <c r="L8596">
        <v>4</v>
      </c>
      <c r="M8596">
        <v>490</v>
      </c>
      <c r="N8596" s="43">
        <v>1960</v>
      </c>
    </row>
    <row r="8597" hidden="1" spans="1:14" x14ac:dyDescent="0.25">
      <c r="A8597" s="106">
        <v>46029</v>
      </c>
      <c r="B8597">
        <v>6578</v>
      </c>
      <c r="C8597">
        <v>3493</v>
      </c>
      <c r="E8597">
        <v>33</v>
      </c>
      <c r="F8597" t="s">
        <v>8039</v>
      </c>
      <c r="G8597" t="s">
        <v>2063</v>
      </c>
      <c r="I8597" t="s">
        <v>2006</v>
      </c>
      <c r="J8597" t="s">
        <v>6793</v>
      </c>
      <c r="K8597" t="s">
        <v>6794</v>
      </c>
      <c r="L8597">
        <v>8</v>
      </c>
      <c r="M8597">
        <v>520</v>
      </c>
      <c r="N8597" s="43">
        <v>4160</v>
      </c>
    </row>
    <row r="8598" hidden="1" spans="1:14" x14ac:dyDescent="0.25">
      <c r="A8598" s="106">
        <v>46029</v>
      </c>
      <c r="B8598">
        <v>6579</v>
      </c>
      <c r="C8598">
        <v>3494</v>
      </c>
      <c r="E8598">
        <v>33</v>
      </c>
      <c r="F8598" t="s">
        <v>8039</v>
      </c>
      <c r="G8598" t="s">
        <v>2063</v>
      </c>
      <c r="I8598" t="s">
        <v>2006</v>
      </c>
      <c r="J8598" t="s">
        <v>6793</v>
      </c>
      <c r="K8598" t="s">
        <v>6794</v>
      </c>
      <c r="L8598">
        <v>2</v>
      </c>
      <c r="M8598">
        <v>520</v>
      </c>
      <c r="N8598" s="43">
        <v>1040</v>
      </c>
    </row>
    <row r="8599" hidden="1" spans="1:14" x14ac:dyDescent="0.25">
      <c r="A8599" s="106">
        <v>46029</v>
      </c>
      <c r="B8599">
        <v>6586</v>
      </c>
      <c r="C8599">
        <v>3501</v>
      </c>
      <c r="E8599">
        <v>181</v>
      </c>
      <c r="F8599" t="s">
        <v>8040</v>
      </c>
      <c r="G8599" t="s">
        <v>2036</v>
      </c>
      <c r="I8599" t="s">
        <v>2006</v>
      </c>
      <c r="J8599" t="s">
        <v>6685</v>
      </c>
      <c r="K8599" t="s">
        <v>6686</v>
      </c>
      <c r="L8599">
        <v>8</v>
      </c>
      <c r="M8599">
        <v>490</v>
      </c>
      <c r="N8599" s="43">
        <v>3920</v>
      </c>
    </row>
    <row r="8600" hidden="1" spans="1:14" x14ac:dyDescent="0.25">
      <c r="A8600" s="106">
        <v>46029</v>
      </c>
      <c r="B8600">
        <v>6626</v>
      </c>
      <c r="C8600">
        <v>3541</v>
      </c>
      <c r="E8600">
        <v>181</v>
      </c>
      <c r="F8600" t="s">
        <v>8041</v>
      </c>
      <c r="G8600" t="s">
        <v>2114</v>
      </c>
      <c r="I8600" t="s">
        <v>2006</v>
      </c>
      <c r="J8600" t="s">
        <v>6685</v>
      </c>
      <c r="K8600" t="s">
        <v>6686</v>
      </c>
      <c r="L8600">
        <v>5</v>
      </c>
      <c r="M8600">
        <v>490</v>
      </c>
      <c r="N8600" s="43">
        <v>2450</v>
      </c>
    </row>
    <row r="8601" hidden="1" spans="1:14" x14ac:dyDescent="0.25">
      <c r="A8601" s="106">
        <v>46029</v>
      </c>
      <c r="B8601">
        <v>6627</v>
      </c>
      <c r="C8601">
        <v>3542</v>
      </c>
      <c r="E8601">
        <v>181</v>
      </c>
      <c r="F8601" t="s">
        <v>8041</v>
      </c>
      <c r="G8601" t="s">
        <v>2114</v>
      </c>
      <c r="I8601" t="s">
        <v>2006</v>
      </c>
      <c r="J8601" t="s">
        <v>6685</v>
      </c>
      <c r="K8601" t="s">
        <v>6686</v>
      </c>
      <c r="L8601">
        <v>3</v>
      </c>
      <c r="M8601">
        <v>490</v>
      </c>
      <c r="N8601" s="43">
        <v>1470</v>
      </c>
    </row>
    <row r="8602" hidden="1" spans="1:14" x14ac:dyDescent="0.25">
      <c r="A8602" s="106">
        <v>46030</v>
      </c>
      <c r="B8602">
        <v>6628</v>
      </c>
      <c r="C8602">
        <v>3543</v>
      </c>
      <c r="E8602">
        <v>33</v>
      </c>
      <c r="F8602" t="s">
        <v>8042</v>
      </c>
      <c r="G8602" t="s">
        <v>2012</v>
      </c>
      <c r="I8602" t="s">
        <v>2006</v>
      </c>
      <c r="J8602" t="s">
        <v>6685</v>
      </c>
      <c r="K8602" t="s">
        <v>6686</v>
      </c>
      <c r="L8602">
        <v>4</v>
      </c>
      <c r="M8602">
        <v>490</v>
      </c>
      <c r="N8602" s="43">
        <v>1960</v>
      </c>
    </row>
    <row r="8603" hidden="1" spans="1:14" x14ac:dyDescent="0.25">
      <c r="A8603" s="106">
        <v>46030</v>
      </c>
      <c r="B8603">
        <v>6675</v>
      </c>
      <c r="C8603">
        <v>3590</v>
      </c>
      <c r="E8603">
        <v>181</v>
      </c>
      <c r="F8603" t="s">
        <v>8043</v>
      </c>
      <c r="G8603" t="s">
        <v>2025</v>
      </c>
      <c r="I8603" t="s">
        <v>2006</v>
      </c>
      <c r="J8603" t="s">
        <v>6685</v>
      </c>
      <c r="K8603" t="s">
        <v>6686</v>
      </c>
      <c r="L8603">
        <v>5</v>
      </c>
      <c r="M8603">
        <v>490</v>
      </c>
      <c r="N8603" s="43">
        <v>2450</v>
      </c>
    </row>
    <row r="8604" hidden="1" spans="1:14" x14ac:dyDescent="0.25">
      <c r="A8604" s="106">
        <v>46030</v>
      </c>
      <c r="B8604">
        <v>6676</v>
      </c>
      <c r="C8604">
        <v>3591</v>
      </c>
      <c r="E8604">
        <v>181</v>
      </c>
      <c r="F8604" t="s">
        <v>8043</v>
      </c>
      <c r="G8604" t="s">
        <v>2025</v>
      </c>
      <c r="I8604" t="s">
        <v>2006</v>
      </c>
      <c r="J8604" t="s">
        <v>6685</v>
      </c>
      <c r="K8604" t="s">
        <v>6686</v>
      </c>
      <c r="L8604">
        <v>1</v>
      </c>
      <c r="M8604">
        <v>490</v>
      </c>
      <c r="N8604" s="43">
        <v>490</v>
      </c>
    </row>
    <row r="8605" hidden="1" spans="1:14" x14ac:dyDescent="0.25">
      <c r="A8605" s="106">
        <v>46031</v>
      </c>
      <c r="B8605">
        <v>6686</v>
      </c>
      <c r="C8605">
        <v>3601</v>
      </c>
      <c r="E8605">
        <v>33</v>
      </c>
      <c r="F8605" t="s">
        <v>8044</v>
      </c>
      <c r="G8605" t="s">
        <v>2131</v>
      </c>
      <c r="I8605" t="s">
        <v>2006</v>
      </c>
      <c r="J8605" t="s">
        <v>6793</v>
      </c>
      <c r="K8605" t="s">
        <v>6794</v>
      </c>
      <c r="L8605">
        <v>5</v>
      </c>
      <c r="M8605">
        <v>520</v>
      </c>
      <c r="N8605" s="43">
        <v>2600</v>
      </c>
    </row>
    <row r="8606" hidden="1" spans="1:14" x14ac:dyDescent="0.25">
      <c r="A8606" s="106">
        <v>46031</v>
      </c>
      <c r="B8606">
        <v>6687</v>
      </c>
      <c r="C8606">
        <v>3602</v>
      </c>
      <c r="E8606">
        <v>33</v>
      </c>
      <c r="F8606" t="s">
        <v>8044</v>
      </c>
      <c r="G8606" t="s">
        <v>2131</v>
      </c>
      <c r="I8606" t="s">
        <v>2006</v>
      </c>
      <c r="J8606" t="s">
        <v>6793</v>
      </c>
      <c r="K8606" t="s">
        <v>6794</v>
      </c>
      <c r="L8606">
        <v>1</v>
      </c>
      <c r="M8606">
        <v>520</v>
      </c>
      <c r="N8606" s="43">
        <v>520</v>
      </c>
    </row>
    <row r="8607" hidden="1" spans="1:14" x14ac:dyDescent="0.25">
      <c r="A8607" s="106">
        <v>46034</v>
      </c>
      <c r="B8607">
        <v>6771</v>
      </c>
      <c r="C8607">
        <v>3678</v>
      </c>
      <c r="E8607">
        <v>33</v>
      </c>
      <c r="F8607" t="s">
        <v>8045</v>
      </c>
      <c r="G8607" t="s">
        <v>2095</v>
      </c>
      <c r="I8607" t="s">
        <v>2006</v>
      </c>
      <c r="J8607" t="s">
        <v>6793</v>
      </c>
      <c r="K8607" t="s">
        <v>6794</v>
      </c>
      <c r="L8607">
        <v>5</v>
      </c>
      <c r="M8607">
        <v>520</v>
      </c>
      <c r="N8607" s="43">
        <v>2600</v>
      </c>
    </row>
    <row r="8608" hidden="1" spans="1:14" x14ac:dyDescent="0.25">
      <c r="A8608" s="106">
        <v>46034</v>
      </c>
      <c r="B8608">
        <v>6772</v>
      </c>
      <c r="C8608">
        <v>3679</v>
      </c>
      <c r="E8608">
        <v>33</v>
      </c>
      <c r="F8608" t="s">
        <v>8045</v>
      </c>
      <c r="G8608" t="s">
        <v>2095</v>
      </c>
      <c r="I8608" t="s">
        <v>2006</v>
      </c>
      <c r="J8608" t="s">
        <v>6793</v>
      </c>
      <c r="K8608" t="s">
        <v>6794</v>
      </c>
      <c r="L8608">
        <v>3</v>
      </c>
      <c r="M8608">
        <v>520</v>
      </c>
      <c r="N8608" s="43">
        <v>1560</v>
      </c>
    </row>
    <row r="8609" hidden="1" spans="1:14" x14ac:dyDescent="0.25">
      <c r="A8609" s="106">
        <v>46034</v>
      </c>
      <c r="B8609">
        <v>6775</v>
      </c>
      <c r="C8609">
        <v>3682</v>
      </c>
      <c r="E8609">
        <v>181</v>
      </c>
      <c r="F8609" t="s">
        <v>8046</v>
      </c>
      <c r="G8609" t="s">
        <v>2017</v>
      </c>
      <c r="I8609" t="s">
        <v>2006</v>
      </c>
      <c r="J8609" t="s">
        <v>6685</v>
      </c>
      <c r="K8609" t="s">
        <v>6686</v>
      </c>
      <c r="L8609">
        <v>5</v>
      </c>
      <c r="M8609">
        <v>490</v>
      </c>
      <c r="N8609" s="43">
        <v>2450</v>
      </c>
    </row>
    <row r="8610" hidden="1" spans="1:14" x14ac:dyDescent="0.25">
      <c r="A8610" s="106">
        <v>46034</v>
      </c>
      <c r="B8610">
        <v>6776</v>
      </c>
      <c r="C8610">
        <v>3683</v>
      </c>
      <c r="E8610">
        <v>181</v>
      </c>
      <c r="F8610" t="s">
        <v>8046</v>
      </c>
      <c r="G8610" t="s">
        <v>2017</v>
      </c>
      <c r="I8610" t="s">
        <v>2006</v>
      </c>
      <c r="J8610" t="s">
        <v>6685</v>
      </c>
      <c r="K8610" t="s">
        <v>6686</v>
      </c>
      <c r="L8610">
        <v>3</v>
      </c>
      <c r="M8610">
        <v>490</v>
      </c>
      <c r="N8610" s="43">
        <v>1470</v>
      </c>
    </row>
    <row r="8611" hidden="1" spans="1:14" x14ac:dyDescent="0.25">
      <c r="A8611" s="106">
        <v>46035</v>
      </c>
      <c r="B8611">
        <v>6830</v>
      </c>
      <c r="C8611">
        <v>3738</v>
      </c>
      <c r="E8611">
        <v>181</v>
      </c>
      <c r="F8611" t="s">
        <v>8047</v>
      </c>
      <c r="G8611" t="s">
        <v>2097</v>
      </c>
      <c r="I8611" t="s">
        <v>2006</v>
      </c>
      <c r="J8611" t="s">
        <v>6685</v>
      </c>
      <c r="K8611" t="s">
        <v>6686</v>
      </c>
      <c r="L8611">
        <v>5</v>
      </c>
      <c r="M8611">
        <v>490</v>
      </c>
      <c r="N8611" s="43">
        <v>2450</v>
      </c>
    </row>
    <row r="8612" hidden="1" spans="1:14" x14ac:dyDescent="0.25">
      <c r="A8612" s="106">
        <v>46035</v>
      </c>
      <c r="B8612">
        <v>6831</v>
      </c>
      <c r="C8612">
        <v>3739</v>
      </c>
      <c r="E8612">
        <v>181</v>
      </c>
      <c r="F8612" t="s">
        <v>8047</v>
      </c>
      <c r="G8612" t="s">
        <v>2097</v>
      </c>
      <c r="I8612" t="s">
        <v>2006</v>
      </c>
      <c r="J8612" t="s">
        <v>6685</v>
      </c>
      <c r="K8612" t="s">
        <v>6686</v>
      </c>
      <c r="L8612">
        <v>3</v>
      </c>
      <c r="M8612">
        <v>490</v>
      </c>
      <c r="N8612" s="43">
        <v>1470</v>
      </c>
    </row>
    <row r="8613" hidden="1" spans="1:14" x14ac:dyDescent="0.25">
      <c r="A8613" s="106">
        <v>46035</v>
      </c>
      <c r="B8613">
        <v>6832</v>
      </c>
      <c r="C8613">
        <v>3740</v>
      </c>
      <c r="E8613">
        <v>33</v>
      </c>
      <c r="F8613" t="s">
        <v>8048</v>
      </c>
      <c r="G8613" t="s">
        <v>2038</v>
      </c>
      <c r="I8613" t="s">
        <v>2006</v>
      </c>
      <c r="J8613" t="s">
        <v>6565</v>
      </c>
      <c r="K8613" t="s">
        <v>6566</v>
      </c>
      <c r="L8613">
        <v>8</v>
      </c>
      <c r="M8613">
        <v>520</v>
      </c>
      <c r="N8613" s="43">
        <v>4160</v>
      </c>
    </row>
    <row r="8614" hidden="1" spans="1:14" x14ac:dyDescent="0.25">
      <c r="A8614" s="106">
        <v>46035</v>
      </c>
      <c r="B8614">
        <v>6873</v>
      </c>
      <c r="C8614">
        <v>3781</v>
      </c>
      <c r="E8614">
        <v>181</v>
      </c>
      <c r="F8614" t="s">
        <v>8049</v>
      </c>
      <c r="G8614" t="s">
        <v>2025</v>
      </c>
      <c r="I8614" t="s">
        <v>2006</v>
      </c>
      <c r="J8614" t="s">
        <v>6685</v>
      </c>
      <c r="K8614" t="s">
        <v>6686</v>
      </c>
      <c r="L8614">
        <v>5</v>
      </c>
      <c r="M8614">
        <v>490</v>
      </c>
      <c r="N8614" s="43">
        <v>2450</v>
      </c>
    </row>
    <row r="8615" hidden="1" spans="1:14" x14ac:dyDescent="0.25">
      <c r="A8615" s="106">
        <v>46035</v>
      </c>
      <c r="B8615">
        <v>6875</v>
      </c>
      <c r="C8615">
        <v>3782</v>
      </c>
      <c r="E8615">
        <v>181</v>
      </c>
      <c r="F8615" t="s">
        <v>8049</v>
      </c>
      <c r="G8615" t="s">
        <v>2025</v>
      </c>
      <c r="I8615" t="s">
        <v>2006</v>
      </c>
      <c r="J8615" t="s">
        <v>6685</v>
      </c>
      <c r="K8615" t="s">
        <v>6686</v>
      </c>
      <c r="L8615">
        <v>3</v>
      </c>
      <c r="M8615">
        <v>490</v>
      </c>
      <c r="N8615" s="43">
        <v>1470</v>
      </c>
    </row>
    <row r="8616" hidden="1" spans="1:14" x14ac:dyDescent="0.25">
      <c r="A8616" s="106">
        <v>46036</v>
      </c>
      <c r="B8616">
        <v>6877</v>
      </c>
      <c r="C8616">
        <v>3784</v>
      </c>
      <c r="E8616">
        <v>33</v>
      </c>
      <c r="F8616" t="s">
        <v>8050</v>
      </c>
      <c r="G8616" t="s">
        <v>2025</v>
      </c>
      <c r="I8616" t="s">
        <v>2006</v>
      </c>
      <c r="J8616" t="s">
        <v>6565</v>
      </c>
      <c r="K8616" t="s">
        <v>6566</v>
      </c>
      <c r="L8616">
        <v>5</v>
      </c>
      <c r="M8616">
        <v>520</v>
      </c>
      <c r="N8616" s="43">
        <v>2600</v>
      </c>
    </row>
    <row r="8617" hidden="1" spans="1:14" x14ac:dyDescent="0.25">
      <c r="A8617" s="106">
        <v>46037</v>
      </c>
      <c r="B8617">
        <v>6950</v>
      </c>
      <c r="C8617">
        <v>3856</v>
      </c>
      <c r="E8617">
        <v>33</v>
      </c>
      <c r="F8617" t="s">
        <v>8051</v>
      </c>
      <c r="G8617" t="s">
        <v>2063</v>
      </c>
      <c r="I8617" t="s">
        <v>2006</v>
      </c>
      <c r="J8617" t="s">
        <v>6793</v>
      </c>
      <c r="K8617" t="s">
        <v>6794</v>
      </c>
      <c r="L8617">
        <v>8</v>
      </c>
      <c r="M8617">
        <v>520</v>
      </c>
      <c r="N8617" s="43">
        <v>4160</v>
      </c>
    </row>
    <row r="8618" hidden="1" spans="1:14" x14ac:dyDescent="0.25">
      <c r="A8618" s="106">
        <v>46037</v>
      </c>
      <c r="B8618">
        <v>6951</v>
      </c>
      <c r="C8618">
        <v>3857</v>
      </c>
      <c r="E8618">
        <v>33</v>
      </c>
      <c r="F8618" t="s">
        <v>8051</v>
      </c>
      <c r="G8618" t="s">
        <v>2063</v>
      </c>
      <c r="I8618" t="s">
        <v>2006</v>
      </c>
      <c r="J8618" t="s">
        <v>6793</v>
      </c>
      <c r="K8618" t="s">
        <v>6794</v>
      </c>
      <c r="L8618">
        <v>2</v>
      </c>
      <c r="M8618">
        <v>520</v>
      </c>
      <c r="N8618" s="43">
        <v>1040</v>
      </c>
    </row>
    <row r="8619" hidden="1" spans="1:14" x14ac:dyDescent="0.25">
      <c r="A8619" s="106">
        <v>46037</v>
      </c>
      <c r="B8619">
        <v>6985</v>
      </c>
      <c r="C8619">
        <v>3891</v>
      </c>
      <c r="E8619">
        <v>181</v>
      </c>
      <c r="F8619" t="s">
        <v>8052</v>
      </c>
      <c r="G8619" t="s">
        <v>2036</v>
      </c>
      <c r="I8619" t="s">
        <v>2006</v>
      </c>
      <c r="J8619" t="s">
        <v>6685</v>
      </c>
      <c r="K8619" t="s">
        <v>6686</v>
      </c>
      <c r="L8619">
        <v>5</v>
      </c>
      <c r="M8619">
        <v>490</v>
      </c>
      <c r="N8619" s="43">
        <v>2450</v>
      </c>
    </row>
    <row r="8620" hidden="1" spans="1:14" x14ac:dyDescent="0.25">
      <c r="A8620" s="106">
        <v>46041</v>
      </c>
      <c r="B8620">
        <v>7083</v>
      </c>
      <c r="C8620">
        <v>3989</v>
      </c>
      <c r="E8620">
        <v>181</v>
      </c>
      <c r="F8620" t="s">
        <v>8053</v>
      </c>
      <c r="G8620" t="s">
        <v>2097</v>
      </c>
      <c r="I8620" t="s">
        <v>2006</v>
      </c>
      <c r="J8620" t="s">
        <v>6685</v>
      </c>
      <c r="K8620" t="s">
        <v>6686</v>
      </c>
      <c r="L8620">
        <v>5</v>
      </c>
      <c r="M8620">
        <v>490</v>
      </c>
      <c r="N8620" s="43">
        <v>2450</v>
      </c>
    </row>
    <row r="8621" hidden="1" spans="1:14" x14ac:dyDescent="0.25">
      <c r="A8621" s="106">
        <v>46041</v>
      </c>
      <c r="B8621">
        <v>7084</v>
      </c>
      <c r="C8621">
        <v>3990</v>
      </c>
      <c r="E8621">
        <v>181</v>
      </c>
      <c r="F8621" t="s">
        <v>8053</v>
      </c>
      <c r="G8621" t="s">
        <v>2097</v>
      </c>
      <c r="I8621" t="s">
        <v>2006</v>
      </c>
      <c r="J8621" t="s">
        <v>6685</v>
      </c>
      <c r="K8621" t="s">
        <v>6686</v>
      </c>
      <c r="L8621">
        <v>3</v>
      </c>
      <c r="M8621">
        <v>490</v>
      </c>
      <c r="N8621" s="43">
        <v>1470</v>
      </c>
    </row>
    <row r="8622" hidden="1" spans="1:14" x14ac:dyDescent="0.25">
      <c r="A8622" s="106">
        <v>46041</v>
      </c>
      <c r="B8622">
        <v>7092</v>
      </c>
      <c r="C8622">
        <v>3998</v>
      </c>
      <c r="E8622">
        <v>33</v>
      </c>
      <c r="F8622" t="s">
        <v>8054</v>
      </c>
      <c r="G8622" t="s">
        <v>2063</v>
      </c>
      <c r="I8622" t="s">
        <v>2006</v>
      </c>
      <c r="J8622" t="s">
        <v>6565</v>
      </c>
      <c r="K8622" t="s">
        <v>6566</v>
      </c>
      <c r="L8622">
        <v>8</v>
      </c>
      <c r="M8622">
        <v>520</v>
      </c>
      <c r="N8622" s="43">
        <v>4160</v>
      </c>
    </row>
    <row r="8623" hidden="1" spans="1:14" x14ac:dyDescent="0.25">
      <c r="A8623" s="106">
        <v>46041</v>
      </c>
      <c r="B8623">
        <v>7093</v>
      </c>
      <c r="C8623">
        <v>3999</v>
      </c>
      <c r="E8623">
        <v>33</v>
      </c>
      <c r="F8623" t="s">
        <v>8054</v>
      </c>
      <c r="G8623" t="s">
        <v>2063</v>
      </c>
      <c r="I8623" t="s">
        <v>2006</v>
      </c>
      <c r="J8623" t="s">
        <v>6565</v>
      </c>
      <c r="K8623" t="s">
        <v>6566</v>
      </c>
      <c r="L8623">
        <v>2</v>
      </c>
      <c r="M8623">
        <v>520</v>
      </c>
      <c r="N8623" s="43">
        <v>1040</v>
      </c>
    </row>
    <row r="8624" hidden="1" spans="1:14" x14ac:dyDescent="0.25">
      <c r="A8624" s="106">
        <v>46041</v>
      </c>
      <c r="B8624">
        <v>7133</v>
      </c>
      <c r="C8624">
        <v>4039</v>
      </c>
      <c r="E8624">
        <v>181</v>
      </c>
      <c r="F8624" t="s">
        <v>8055</v>
      </c>
      <c r="G8624" t="s">
        <v>2012</v>
      </c>
      <c r="I8624" t="s">
        <v>2006</v>
      </c>
      <c r="J8624" t="s">
        <v>6685</v>
      </c>
      <c r="K8624" t="s">
        <v>6686</v>
      </c>
      <c r="L8624">
        <v>5</v>
      </c>
      <c r="M8624">
        <v>490</v>
      </c>
      <c r="N8624" s="43">
        <v>2450</v>
      </c>
    </row>
    <row r="8625" hidden="1" spans="1:14" x14ac:dyDescent="0.25">
      <c r="A8625" s="106">
        <v>46041</v>
      </c>
      <c r="B8625">
        <v>7134</v>
      </c>
      <c r="C8625">
        <v>4040</v>
      </c>
      <c r="E8625">
        <v>181</v>
      </c>
      <c r="F8625" t="s">
        <v>8055</v>
      </c>
      <c r="G8625" t="s">
        <v>2012</v>
      </c>
      <c r="I8625" t="s">
        <v>2006</v>
      </c>
      <c r="J8625" t="s">
        <v>6685</v>
      </c>
      <c r="K8625" t="s">
        <v>6686</v>
      </c>
      <c r="L8625">
        <v>3</v>
      </c>
      <c r="M8625">
        <v>490</v>
      </c>
      <c r="N8625" s="43">
        <v>1470</v>
      </c>
    </row>
    <row r="8626" hidden="1" spans="1:14" x14ac:dyDescent="0.25">
      <c r="A8626" s="106">
        <v>46042</v>
      </c>
      <c r="B8626">
        <v>7153</v>
      </c>
      <c r="C8626">
        <v>4057</v>
      </c>
      <c r="E8626">
        <v>33</v>
      </c>
      <c r="F8626" t="s">
        <v>8056</v>
      </c>
      <c r="G8626" t="s">
        <v>2063</v>
      </c>
      <c r="I8626" t="s">
        <v>2006</v>
      </c>
      <c r="J8626" t="s">
        <v>6793</v>
      </c>
      <c r="K8626" t="s">
        <v>6794</v>
      </c>
      <c r="L8626">
        <v>8</v>
      </c>
      <c r="M8626">
        <v>520</v>
      </c>
      <c r="N8626" s="43">
        <v>4160</v>
      </c>
    </row>
    <row r="8627" hidden="1" spans="1:14" x14ac:dyDescent="0.25">
      <c r="A8627" s="106">
        <v>46044</v>
      </c>
      <c r="B8627">
        <v>7252</v>
      </c>
      <c r="C8627">
        <v>4156</v>
      </c>
      <c r="E8627">
        <v>181</v>
      </c>
      <c r="F8627" t="s">
        <v>8057</v>
      </c>
      <c r="G8627" t="s">
        <v>2027</v>
      </c>
      <c r="I8627" t="s">
        <v>2006</v>
      </c>
      <c r="J8627" t="s">
        <v>6685</v>
      </c>
      <c r="K8627" t="s">
        <v>6686</v>
      </c>
      <c r="L8627">
        <v>5</v>
      </c>
      <c r="M8627">
        <v>490</v>
      </c>
      <c r="N8627" s="43">
        <v>2450</v>
      </c>
    </row>
    <row r="8628" hidden="1" spans="1:14" x14ac:dyDescent="0.25">
      <c r="A8628" s="106">
        <v>46044</v>
      </c>
      <c r="B8628">
        <v>7253</v>
      </c>
      <c r="C8628">
        <v>4157</v>
      </c>
      <c r="E8628">
        <v>181</v>
      </c>
      <c r="F8628" t="s">
        <v>8057</v>
      </c>
      <c r="G8628" t="s">
        <v>2027</v>
      </c>
      <c r="I8628" t="s">
        <v>2006</v>
      </c>
      <c r="J8628" t="s">
        <v>6685</v>
      </c>
      <c r="K8628" t="s">
        <v>6686</v>
      </c>
      <c r="L8628">
        <v>3</v>
      </c>
      <c r="M8628">
        <v>490</v>
      </c>
      <c r="N8628" s="43">
        <v>1470</v>
      </c>
    </row>
    <row r="8629" hidden="1" spans="1:14" x14ac:dyDescent="0.25">
      <c r="A8629" s="106">
        <v>46044</v>
      </c>
      <c r="B8629">
        <v>7256</v>
      </c>
      <c r="C8629">
        <v>4160</v>
      </c>
      <c r="E8629">
        <v>33</v>
      </c>
      <c r="F8629" t="s">
        <v>8058</v>
      </c>
      <c r="G8629" t="s">
        <v>2063</v>
      </c>
      <c r="I8629" t="s">
        <v>2006</v>
      </c>
      <c r="J8629" t="s">
        <v>6793</v>
      </c>
      <c r="K8629" t="s">
        <v>6794</v>
      </c>
      <c r="L8629">
        <v>8</v>
      </c>
      <c r="M8629">
        <v>520</v>
      </c>
      <c r="N8629" s="43">
        <v>4160</v>
      </c>
    </row>
    <row r="8630" hidden="1" spans="1:14" x14ac:dyDescent="0.25">
      <c r="A8630" s="106">
        <v>46044</v>
      </c>
      <c r="B8630">
        <v>7257</v>
      </c>
      <c r="C8630">
        <v>4161</v>
      </c>
      <c r="E8630">
        <v>33</v>
      </c>
      <c r="F8630" t="s">
        <v>8058</v>
      </c>
      <c r="G8630" t="s">
        <v>2063</v>
      </c>
      <c r="I8630" t="s">
        <v>2006</v>
      </c>
      <c r="J8630" t="s">
        <v>6793</v>
      </c>
      <c r="K8630" t="s">
        <v>6794</v>
      </c>
      <c r="L8630">
        <v>2</v>
      </c>
      <c r="M8630">
        <v>520</v>
      </c>
      <c r="N8630" s="43">
        <v>1040</v>
      </c>
    </row>
    <row r="8631" hidden="1" spans="1:14" x14ac:dyDescent="0.25">
      <c r="A8631" s="106">
        <v>46045</v>
      </c>
      <c r="B8631">
        <v>7299</v>
      </c>
      <c r="C8631">
        <v>4203</v>
      </c>
      <c r="E8631">
        <v>33</v>
      </c>
      <c r="F8631" t="s">
        <v>8059</v>
      </c>
      <c r="G8631" t="s">
        <v>2036</v>
      </c>
      <c r="I8631" t="s">
        <v>2006</v>
      </c>
      <c r="J8631" t="s">
        <v>6793</v>
      </c>
      <c r="K8631" t="s">
        <v>6794</v>
      </c>
      <c r="L8631">
        <v>8</v>
      </c>
      <c r="M8631">
        <v>520</v>
      </c>
      <c r="N8631" s="43">
        <v>4160</v>
      </c>
    </row>
    <row r="8632" hidden="1" spans="1:14" x14ac:dyDescent="0.25">
      <c r="A8632" s="106">
        <v>46048</v>
      </c>
      <c r="B8632">
        <v>7381</v>
      </c>
      <c r="C8632">
        <v>4284</v>
      </c>
      <c r="E8632">
        <v>33</v>
      </c>
      <c r="F8632" t="s">
        <v>8060</v>
      </c>
      <c r="G8632" t="s">
        <v>2021</v>
      </c>
      <c r="I8632" t="s">
        <v>2006</v>
      </c>
      <c r="J8632" t="s">
        <v>6793</v>
      </c>
      <c r="K8632" t="s">
        <v>6794</v>
      </c>
      <c r="L8632">
        <v>8</v>
      </c>
      <c r="M8632">
        <v>520</v>
      </c>
      <c r="N8632" s="43">
        <v>4160</v>
      </c>
    </row>
    <row r="8633" hidden="1" spans="1:14" x14ac:dyDescent="0.25">
      <c r="A8633" s="106">
        <v>46048</v>
      </c>
      <c r="B8633">
        <v>7384</v>
      </c>
      <c r="C8633">
        <v>4287</v>
      </c>
      <c r="E8633">
        <v>181</v>
      </c>
      <c r="F8633" t="s">
        <v>8061</v>
      </c>
      <c r="G8633" t="s">
        <v>2027</v>
      </c>
      <c r="I8633" t="s">
        <v>2006</v>
      </c>
      <c r="J8633" t="s">
        <v>6685</v>
      </c>
      <c r="K8633" t="s">
        <v>6686</v>
      </c>
      <c r="L8633">
        <v>5</v>
      </c>
      <c r="M8633">
        <v>490</v>
      </c>
      <c r="N8633" s="43">
        <v>2450</v>
      </c>
    </row>
    <row r="8634" hidden="1" spans="1:14" x14ac:dyDescent="0.25">
      <c r="A8634" s="106">
        <v>46048</v>
      </c>
      <c r="B8634">
        <v>7385</v>
      </c>
      <c r="C8634">
        <v>4288</v>
      </c>
      <c r="E8634">
        <v>181</v>
      </c>
      <c r="F8634" t="s">
        <v>8061</v>
      </c>
      <c r="G8634" t="s">
        <v>2027</v>
      </c>
      <c r="I8634" t="s">
        <v>2006</v>
      </c>
      <c r="J8634" t="s">
        <v>6685</v>
      </c>
      <c r="K8634" t="s">
        <v>6686</v>
      </c>
      <c r="L8634">
        <v>3</v>
      </c>
      <c r="M8634">
        <v>490</v>
      </c>
      <c r="N8634" s="43">
        <v>1470</v>
      </c>
    </row>
    <row r="8635" hidden="1" spans="1:14" x14ac:dyDescent="0.25">
      <c r="A8635" s="106">
        <v>46048</v>
      </c>
      <c r="B8635">
        <v>7393</v>
      </c>
      <c r="C8635">
        <v>4296</v>
      </c>
      <c r="E8635">
        <v>261</v>
      </c>
      <c r="F8635" t="s">
        <v>8062</v>
      </c>
      <c r="G8635" t="s">
        <v>2114</v>
      </c>
      <c r="I8635" t="s">
        <v>2006</v>
      </c>
      <c r="J8635" t="s">
        <v>6685</v>
      </c>
      <c r="K8635" t="s">
        <v>6686</v>
      </c>
      <c r="L8635">
        <v>3</v>
      </c>
      <c r="M8635">
        <v>490</v>
      </c>
      <c r="N8635" s="43">
        <v>1470</v>
      </c>
    </row>
    <row r="8636" hidden="1" spans="1:14" x14ac:dyDescent="0.25">
      <c r="A8636" s="106">
        <v>46049</v>
      </c>
      <c r="B8636">
        <v>7430</v>
      </c>
      <c r="C8636">
        <v>4333</v>
      </c>
      <c r="E8636">
        <v>33</v>
      </c>
      <c r="F8636" t="s">
        <v>8063</v>
      </c>
      <c r="G8636" t="s">
        <v>2054</v>
      </c>
      <c r="I8636" t="s">
        <v>2006</v>
      </c>
      <c r="J8636" t="s">
        <v>6793</v>
      </c>
      <c r="K8636" t="s">
        <v>6794</v>
      </c>
      <c r="L8636">
        <v>8</v>
      </c>
      <c r="M8636">
        <v>520</v>
      </c>
      <c r="N8636" s="43">
        <v>4160</v>
      </c>
    </row>
    <row r="8637" hidden="1" spans="1:14" x14ac:dyDescent="0.25">
      <c r="A8637" s="106">
        <v>46049</v>
      </c>
      <c r="B8637">
        <v>7431</v>
      </c>
      <c r="C8637">
        <v>4334</v>
      </c>
      <c r="E8637">
        <v>33</v>
      </c>
      <c r="F8637" t="s">
        <v>8063</v>
      </c>
      <c r="G8637" t="s">
        <v>2054</v>
      </c>
      <c r="I8637" t="s">
        <v>2006</v>
      </c>
      <c r="J8637" t="s">
        <v>6793</v>
      </c>
      <c r="K8637" t="s">
        <v>6794</v>
      </c>
      <c r="L8637">
        <v>2</v>
      </c>
      <c r="M8637">
        <v>520</v>
      </c>
      <c r="N8637" s="43">
        <v>1040</v>
      </c>
    </row>
    <row r="8638" hidden="1" spans="1:14" x14ac:dyDescent="0.25">
      <c r="A8638" s="106">
        <v>46049</v>
      </c>
      <c r="B8638">
        <v>7434</v>
      </c>
      <c r="C8638">
        <v>4337</v>
      </c>
      <c r="E8638">
        <v>181</v>
      </c>
      <c r="F8638" t="s">
        <v>8064</v>
      </c>
      <c r="G8638" t="s">
        <v>2036</v>
      </c>
      <c r="I8638" t="s">
        <v>2006</v>
      </c>
      <c r="J8638" t="s">
        <v>6685</v>
      </c>
      <c r="K8638" t="s">
        <v>6686</v>
      </c>
      <c r="L8638">
        <v>8</v>
      </c>
      <c r="M8638">
        <v>490</v>
      </c>
      <c r="N8638" s="43">
        <v>3920</v>
      </c>
    </row>
    <row r="8639" hidden="1" spans="1:14" x14ac:dyDescent="0.25">
      <c r="A8639" s="106">
        <v>46050</v>
      </c>
      <c r="B8639">
        <v>7490</v>
      </c>
      <c r="C8639">
        <v>4391</v>
      </c>
      <c r="E8639">
        <v>261</v>
      </c>
      <c r="F8639" t="s">
        <v>8065</v>
      </c>
      <c r="G8639" t="s">
        <v>2097</v>
      </c>
      <c r="I8639" t="s">
        <v>2006</v>
      </c>
      <c r="J8639" t="s">
        <v>6685</v>
      </c>
      <c r="K8639" t="s">
        <v>6686</v>
      </c>
      <c r="L8639">
        <v>5</v>
      </c>
      <c r="M8639">
        <v>490</v>
      </c>
      <c r="N8639" s="43">
        <v>2450</v>
      </c>
    </row>
    <row r="8640" hidden="1" spans="1:14" x14ac:dyDescent="0.25">
      <c r="A8640" s="106">
        <v>46050</v>
      </c>
      <c r="B8640">
        <v>7491</v>
      </c>
      <c r="C8640">
        <v>4392</v>
      </c>
      <c r="E8640">
        <v>261</v>
      </c>
      <c r="F8640" t="s">
        <v>8065</v>
      </c>
      <c r="G8640" t="s">
        <v>2097</v>
      </c>
      <c r="I8640" t="s">
        <v>2006</v>
      </c>
      <c r="J8640" t="s">
        <v>6685</v>
      </c>
      <c r="K8640" t="s">
        <v>6686</v>
      </c>
      <c r="L8640">
        <v>3</v>
      </c>
      <c r="M8640">
        <v>490</v>
      </c>
      <c r="N8640" s="43">
        <v>1470</v>
      </c>
    </row>
    <row r="8641" hidden="1" spans="1:14" x14ac:dyDescent="0.25">
      <c r="A8641" s="106">
        <v>46050</v>
      </c>
      <c r="B8641">
        <v>7495</v>
      </c>
      <c r="C8641">
        <v>4396</v>
      </c>
      <c r="E8641">
        <v>33</v>
      </c>
      <c r="F8641" t="s">
        <v>8066</v>
      </c>
      <c r="G8641" t="s">
        <v>2021</v>
      </c>
      <c r="I8641" t="s">
        <v>2006</v>
      </c>
      <c r="J8641" t="s">
        <v>6793</v>
      </c>
      <c r="K8641" t="s">
        <v>6794</v>
      </c>
      <c r="L8641">
        <v>8</v>
      </c>
      <c r="M8641">
        <v>520</v>
      </c>
      <c r="N8641" s="43">
        <v>4160</v>
      </c>
    </row>
    <row r="8642" hidden="1" spans="1:14" x14ac:dyDescent="0.25">
      <c r="A8642" s="106">
        <v>46050</v>
      </c>
      <c r="B8642">
        <v>7496</v>
      </c>
      <c r="C8642">
        <v>4397</v>
      </c>
      <c r="E8642">
        <v>33</v>
      </c>
      <c r="F8642" t="s">
        <v>8066</v>
      </c>
      <c r="G8642" t="s">
        <v>2021</v>
      </c>
      <c r="I8642" t="s">
        <v>2006</v>
      </c>
      <c r="J8642" t="s">
        <v>6793</v>
      </c>
      <c r="K8642" t="s">
        <v>6794</v>
      </c>
      <c r="L8642">
        <v>2</v>
      </c>
      <c r="M8642">
        <v>520</v>
      </c>
      <c r="N8642" s="43">
        <v>1040</v>
      </c>
    </row>
    <row r="8643" hidden="1" spans="1:14" x14ac:dyDescent="0.25">
      <c r="A8643" s="106">
        <v>46051</v>
      </c>
      <c r="B8643">
        <v>7536</v>
      </c>
      <c r="C8643">
        <v>4437</v>
      </c>
      <c r="E8643">
        <v>33</v>
      </c>
      <c r="F8643" t="s">
        <v>8067</v>
      </c>
      <c r="G8643" t="s">
        <v>2063</v>
      </c>
      <c r="I8643" t="s">
        <v>2006</v>
      </c>
      <c r="J8643" t="s">
        <v>6793</v>
      </c>
      <c r="K8643" t="s">
        <v>6794</v>
      </c>
      <c r="L8643">
        <v>5</v>
      </c>
      <c r="M8643">
        <v>520</v>
      </c>
      <c r="N8643" s="43">
        <v>2600</v>
      </c>
    </row>
    <row r="8644" hidden="1" spans="1:14" x14ac:dyDescent="0.25">
      <c r="A8644" s="106">
        <v>46051</v>
      </c>
      <c r="B8644">
        <v>7539</v>
      </c>
      <c r="C8644">
        <v>4440</v>
      </c>
      <c r="E8644">
        <v>181</v>
      </c>
      <c r="F8644" t="s">
        <v>8068</v>
      </c>
      <c r="G8644" t="s">
        <v>2012</v>
      </c>
      <c r="I8644" t="s">
        <v>2006</v>
      </c>
      <c r="J8644" t="s">
        <v>6685</v>
      </c>
      <c r="K8644" t="s">
        <v>6686</v>
      </c>
      <c r="L8644">
        <v>5</v>
      </c>
      <c r="M8644">
        <v>490</v>
      </c>
      <c r="N8644" s="43">
        <v>2450</v>
      </c>
    </row>
    <row r="8645" hidden="1" spans="1:14" x14ac:dyDescent="0.25">
      <c r="A8645" s="106">
        <v>46051</v>
      </c>
      <c r="B8645">
        <v>7540</v>
      </c>
      <c r="C8645">
        <v>4441</v>
      </c>
      <c r="E8645">
        <v>181</v>
      </c>
      <c r="F8645" t="s">
        <v>8068</v>
      </c>
      <c r="G8645" t="s">
        <v>2012</v>
      </c>
      <c r="I8645" t="s">
        <v>2006</v>
      </c>
      <c r="J8645" t="s">
        <v>6685</v>
      </c>
      <c r="K8645" t="s">
        <v>6686</v>
      </c>
      <c r="L8645">
        <v>1</v>
      </c>
      <c r="M8645">
        <v>490</v>
      </c>
      <c r="N8645" s="43">
        <v>490</v>
      </c>
    </row>
    <row r="8646" hidden="1" spans="1:14" x14ac:dyDescent="0.25">
      <c r="A8646" s="106">
        <v>46051</v>
      </c>
      <c r="B8646">
        <v>7541</v>
      </c>
      <c r="C8646">
        <v>4442</v>
      </c>
      <c r="E8646">
        <v>261</v>
      </c>
      <c r="F8646" t="s">
        <v>8069</v>
      </c>
      <c r="G8646" t="s">
        <v>2097</v>
      </c>
      <c r="I8646" t="s">
        <v>2006</v>
      </c>
      <c r="J8646" t="s">
        <v>6685</v>
      </c>
      <c r="K8646" t="s">
        <v>6686</v>
      </c>
      <c r="L8646">
        <v>5</v>
      </c>
      <c r="M8646">
        <v>490</v>
      </c>
      <c r="N8646" s="43">
        <v>2450</v>
      </c>
    </row>
    <row r="8647" hidden="1" spans="1:14" x14ac:dyDescent="0.25">
      <c r="A8647" s="106">
        <v>46052</v>
      </c>
      <c r="B8647">
        <v>7591</v>
      </c>
      <c r="C8647">
        <v>4491</v>
      </c>
      <c r="E8647">
        <v>261</v>
      </c>
      <c r="F8647" t="s">
        <v>8070</v>
      </c>
      <c r="G8647" t="s">
        <v>2017</v>
      </c>
      <c r="I8647" t="s">
        <v>2006</v>
      </c>
      <c r="J8647" t="s">
        <v>6685</v>
      </c>
      <c r="K8647" t="s">
        <v>6686</v>
      </c>
      <c r="L8647">
        <v>4</v>
      </c>
      <c r="M8647">
        <v>490</v>
      </c>
      <c r="N8647" s="43">
        <v>1960</v>
      </c>
    </row>
    <row r="8648" hidden="1" spans="1:14" x14ac:dyDescent="0.25">
      <c r="A8648" s="106">
        <v>46055</v>
      </c>
      <c r="B8648">
        <v>7675</v>
      </c>
      <c r="C8648">
        <v>4575</v>
      </c>
      <c r="E8648">
        <v>261</v>
      </c>
      <c r="F8648" t="s">
        <v>8071</v>
      </c>
      <c r="G8648" t="s">
        <v>2095</v>
      </c>
      <c r="I8648" t="s">
        <v>2006</v>
      </c>
      <c r="J8648" t="s">
        <v>6685</v>
      </c>
      <c r="K8648" t="s">
        <v>6686</v>
      </c>
      <c r="L8648">
        <v>5</v>
      </c>
      <c r="M8648">
        <v>490</v>
      </c>
      <c r="N8648" s="43">
        <v>2450</v>
      </c>
    </row>
    <row r="8649" hidden="1" spans="1:14" x14ac:dyDescent="0.25">
      <c r="A8649" s="106">
        <v>46055</v>
      </c>
      <c r="B8649">
        <v>7676</v>
      </c>
      <c r="C8649">
        <v>4576</v>
      </c>
      <c r="E8649">
        <v>261</v>
      </c>
      <c r="F8649" t="s">
        <v>8071</v>
      </c>
      <c r="G8649" t="s">
        <v>2095</v>
      </c>
      <c r="I8649" t="s">
        <v>2006</v>
      </c>
      <c r="J8649" t="s">
        <v>6685</v>
      </c>
      <c r="K8649" t="s">
        <v>6686</v>
      </c>
      <c r="L8649">
        <v>1</v>
      </c>
      <c r="M8649">
        <v>490</v>
      </c>
      <c r="N8649" s="43">
        <v>490</v>
      </c>
    </row>
    <row r="8650" hidden="1" spans="1:14" x14ac:dyDescent="0.25">
      <c r="A8650" s="106">
        <v>46055</v>
      </c>
      <c r="B8650">
        <v>7686</v>
      </c>
      <c r="C8650">
        <v>4586</v>
      </c>
      <c r="E8650">
        <v>181</v>
      </c>
      <c r="F8650" t="s">
        <v>8072</v>
      </c>
      <c r="G8650" t="s">
        <v>2012</v>
      </c>
      <c r="I8650" t="s">
        <v>2006</v>
      </c>
      <c r="J8650" t="s">
        <v>6685</v>
      </c>
      <c r="K8650" t="s">
        <v>6686</v>
      </c>
      <c r="L8650">
        <v>5</v>
      </c>
      <c r="M8650">
        <v>490</v>
      </c>
      <c r="N8650" s="43">
        <v>2450</v>
      </c>
    </row>
    <row r="8651" hidden="1" spans="1:14" x14ac:dyDescent="0.25">
      <c r="A8651" s="106">
        <v>46055</v>
      </c>
      <c r="B8651">
        <v>7687</v>
      </c>
      <c r="C8651">
        <v>4587</v>
      </c>
      <c r="E8651">
        <v>181</v>
      </c>
      <c r="F8651" t="s">
        <v>8072</v>
      </c>
      <c r="G8651" t="s">
        <v>2012</v>
      </c>
      <c r="I8651" t="s">
        <v>2006</v>
      </c>
      <c r="J8651" t="s">
        <v>6685</v>
      </c>
      <c r="K8651" t="s">
        <v>6686</v>
      </c>
      <c r="L8651">
        <v>3</v>
      </c>
      <c r="M8651">
        <v>490</v>
      </c>
      <c r="N8651" s="43">
        <v>1470</v>
      </c>
    </row>
    <row r="8652" hidden="1" spans="1:14" x14ac:dyDescent="0.25">
      <c r="A8652" s="106">
        <v>46055</v>
      </c>
      <c r="B8652">
        <v>7690</v>
      </c>
      <c r="C8652">
        <v>4590</v>
      </c>
      <c r="E8652">
        <v>33</v>
      </c>
      <c r="F8652" t="s">
        <v>8073</v>
      </c>
      <c r="G8652" t="s">
        <v>2054</v>
      </c>
      <c r="I8652" t="s">
        <v>2006</v>
      </c>
      <c r="J8652" t="s">
        <v>6793</v>
      </c>
      <c r="K8652" t="s">
        <v>6794</v>
      </c>
      <c r="L8652">
        <v>8</v>
      </c>
      <c r="M8652">
        <v>520</v>
      </c>
      <c r="N8652" s="43">
        <v>4160</v>
      </c>
    </row>
    <row r="8653" hidden="1" spans="1:14" x14ac:dyDescent="0.25">
      <c r="A8653" s="106">
        <v>46055</v>
      </c>
      <c r="B8653">
        <v>7691</v>
      </c>
      <c r="C8653">
        <v>4591</v>
      </c>
      <c r="E8653">
        <v>33</v>
      </c>
      <c r="F8653" t="s">
        <v>8073</v>
      </c>
      <c r="G8653" t="s">
        <v>2054</v>
      </c>
      <c r="I8653" t="s">
        <v>2006</v>
      </c>
      <c r="J8653" t="s">
        <v>6793</v>
      </c>
      <c r="K8653" t="s">
        <v>6794</v>
      </c>
      <c r="L8653">
        <v>2</v>
      </c>
      <c r="M8653">
        <v>520</v>
      </c>
      <c r="N8653" s="43">
        <v>1040</v>
      </c>
    </row>
    <row r="8654" hidden="1" spans="1:14" x14ac:dyDescent="0.25">
      <c r="A8654" s="106">
        <v>46056</v>
      </c>
      <c r="B8654">
        <v>7735</v>
      </c>
      <c r="C8654">
        <v>4634</v>
      </c>
      <c r="E8654">
        <v>261</v>
      </c>
      <c r="F8654" t="s">
        <v>3365</v>
      </c>
      <c r="G8654" t="s">
        <v>2027</v>
      </c>
      <c r="I8654" t="s">
        <v>2006</v>
      </c>
      <c r="J8654" t="s">
        <v>6685</v>
      </c>
      <c r="K8654" t="s">
        <v>6686</v>
      </c>
      <c r="L8654">
        <v>5</v>
      </c>
      <c r="M8654">
        <v>490</v>
      </c>
      <c r="N8654" s="43">
        <v>2450</v>
      </c>
    </row>
    <row r="8655" hidden="1" spans="1:14" x14ac:dyDescent="0.25">
      <c r="A8655" s="106">
        <v>46056</v>
      </c>
      <c r="B8655">
        <v>7736</v>
      </c>
      <c r="C8655">
        <v>4635</v>
      </c>
      <c r="E8655">
        <v>261</v>
      </c>
      <c r="F8655" t="s">
        <v>3365</v>
      </c>
      <c r="G8655" t="s">
        <v>2027</v>
      </c>
      <c r="I8655" t="s">
        <v>2006</v>
      </c>
      <c r="J8655" t="s">
        <v>6685</v>
      </c>
      <c r="K8655" t="s">
        <v>6686</v>
      </c>
      <c r="L8655">
        <v>3</v>
      </c>
      <c r="M8655">
        <v>490</v>
      </c>
      <c r="N8655" s="43">
        <v>1470</v>
      </c>
    </row>
    <row r="8656" hidden="1" spans="1:14" x14ac:dyDescent="0.25">
      <c r="A8656" s="106">
        <v>46056</v>
      </c>
      <c r="B8656">
        <v>7747</v>
      </c>
      <c r="C8656">
        <v>4646</v>
      </c>
      <c r="E8656">
        <v>33</v>
      </c>
      <c r="F8656" t="s">
        <v>8074</v>
      </c>
      <c r="G8656" t="s">
        <v>2063</v>
      </c>
      <c r="I8656" t="s">
        <v>2006</v>
      </c>
      <c r="J8656" t="s">
        <v>6793</v>
      </c>
      <c r="K8656" t="s">
        <v>6794</v>
      </c>
      <c r="L8656">
        <v>8</v>
      </c>
      <c r="M8656">
        <v>520</v>
      </c>
      <c r="N8656" s="43">
        <v>4160</v>
      </c>
    </row>
    <row r="8657" hidden="1" spans="1:14" x14ac:dyDescent="0.25">
      <c r="A8657" s="106">
        <v>46057</v>
      </c>
      <c r="B8657">
        <v>7803</v>
      </c>
      <c r="C8657">
        <v>4702</v>
      </c>
      <c r="E8657">
        <v>33</v>
      </c>
      <c r="F8657" t="s">
        <v>8075</v>
      </c>
      <c r="G8657" t="s">
        <v>2095</v>
      </c>
      <c r="I8657" t="s">
        <v>2006</v>
      </c>
      <c r="J8657" t="s">
        <v>6793</v>
      </c>
      <c r="K8657" t="s">
        <v>6794</v>
      </c>
      <c r="L8657">
        <v>4</v>
      </c>
      <c r="M8657">
        <v>520</v>
      </c>
      <c r="N8657" s="43">
        <v>2080</v>
      </c>
    </row>
    <row r="8658" hidden="1" spans="1:14" x14ac:dyDescent="0.25">
      <c r="A8658" s="106">
        <v>46057</v>
      </c>
      <c r="B8658">
        <v>7804</v>
      </c>
      <c r="C8658">
        <v>4703</v>
      </c>
      <c r="E8658">
        <v>261</v>
      </c>
      <c r="F8658" t="s">
        <v>6243</v>
      </c>
      <c r="G8658" t="s">
        <v>2025</v>
      </c>
      <c r="I8658" t="s">
        <v>2006</v>
      </c>
      <c r="J8658" t="s">
        <v>6685</v>
      </c>
      <c r="K8658" t="s">
        <v>6686</v>
      </c>
      <c r="L8658">
        <v>5</v>
      </c>
      <c r="M8658">
        <v>490</v>
      </c>
      <c r="N8658" s="43">
        <v>2450</v>
      </c>
    </row>
    <row r="8659" hidden="1" spans="1:14" x14ac:dyDescent="0.25">
      <c r="A8659" s="106">
        <v>46057</v>
      </c>
      <c r="B8659">
        <v>7805</v>
      </c>
      <c r="C8659">
        <v>4704</v>
      </c>
      <c r="E8659">
        <v>261</v>
      </c>
      <c r="F8659" t="s">
        <v>6243</v>
      </c>
      <c r="G8659" t="s">
        <v>2025</v>
      </c>
      <c r="I8659" t="s">
        <v>2006</v>
      </c>
      <c r="J8659" t="s">
        <v>6685</v>
      </c>
      <c r="K8659" t="s">
        <v>6686</v>
      </c>
      <c r="L8659">
        <v>1</v>
      </c>
      <c r="M8659">
        <v>490</v>
      </c>
      <c r="N8659" s="43">
        <v>490</v>
      </c>
    </row>
    <row r="8660" hidden="1" spans="1:14" x14ac:dyDescent="0.25">
      <c r="A8660" s="106">
        <v>46057</v>
      </c>
      <c r="B8660">
        <v>7809</v>
      </c>
      <c r="C8660">
        <v>4708</v>
      </c>
      <c r="E8660">
        <v>181</v>
      </c>
      <c r="F8660" t="s">
        <v>8076</v>
      </c>
      <c r="G8660" t="s">
        <v>2017</v>
      </c>
      <c r="I8660" t="s">
        <v>2006</v>
      </c>
      <c r="J8660" t="s">
        <v>6685</v>
      </c>
      <c r="K8660" t="s">
        <v>6686</v>
      </c>
      <c r="L8660">
        <v>5</v>
      </c>
      <c r="M8660">
        <v>490</v>
      </c>
      <c r="N8660" s="43">
        <v>2450</v>
      </c>
    </row>
    <row r="8661" hidden="1" spans="1:14" x14ac:dyDescent="0.25">
      <c r="A8661" s="106">
        <v>46057</v>
      </c>
      <c r="B8661">
        <v>7810</v>
      </c>
      <c r="C8661">
        <v>4709</v>
      </c>
      <c r="E8661">
        <v>181</v>
      </c>
      <c r="F8661" t="s">
        <v>8076</v>
      </c>
      <c r="G8661" t="s">
        <v>2017</v>
      </c>
      <c r="I8661" t="s">
        <v>2006</v>
      </c>
      <c r="J8661" t="s">
        <v>6685</v>
      </c>
      <c r="K8661" t="s">
        <v>6686</v>
      </c>
      <c r="L8661">
        <v>3</v>
      </c>
      <c r="M8661">
        <v>490</v>
      </c>
      <c r="N8661" s="43">
        <v>1470</v>
      </c>
    </row>
    <row r="8662" hidden="1" spans="1:14" x14ac:dyDescent="0.25">
      <c r="A8662" s="106">
        <v>46058</v>
      </c>
      <c r="B8662">
        <v>7844</v>
      </c>
      <c r="C8662">
        <v>4743</v>
      </c>
      <c r="E8662">
        <v>33</v>
      </c>
      <c r="F8662" t="s">
        <v>8077</v>
      </c>
      <c r="G8662" t="s">
        <v>2054</v>
      </c>
      <c r="I8662" t="s">
        <v>2006</v>
      </c>
      <c r="J8662" t="s">
        <v>6793</v>
      </c>
      <c r="K8662" t="s">
        <v>6794</v>
      </c>
      <c r="L8662">
        <v>7</v>
      </c>
      <c r="M8662">
        <v>520</v>
      </c>
      <c r="N8662" s="43">
        <v>3640</v>
      </c>
    </row>
    <row r="8663" hidden="1" spans="1:14" x14ac:dyDescent="0.25">
      <c r="A8663" s="106">
        <v>46058</v>
      </c>
      <c r="B8663">
        <v>7845</v>
      </c>
      <c r="C8663">
        <v>4744</v>
      </c>
      <c r="E8663">
        <v>181</v>
      </c>
      <c r="F8663" t="s">
        <v>8078</v>
      </c>
      <c r="G8663" t="s">
        <v>2036</v>
      </c>
      <c r="I8663" t="s">
        <v>2006</v>
      </c>
      <c r="J8663" t="s">
        <v>6685</v>
      </c>
      <c r="K8663" t="s">
        <v>6686</v>
      </c>
      <c r="L8663">
        <v>8</v>
      </c>
      <c r="M8663">
        <v>490</v>
      </c>
      <c r="N8663" s="43">
        <v>3920</v>
      </c>
    </row>
    <row r="8664" hidden="1" spans="1:14" x14ac:dyDescent="0.25">
      <c r="A8664" s="106">
        <v>46058</v>
      </c>
      <c r="B8664">
        <v>7849</v>
      </c>
      <c r="C8664">
        <v>4748</v>
      </c>
      <c r="E8664">
        <v>261</v>
      </c>
      <c r="F8664" t="s">
        <v>8079</v>
      </c>
      <c r="G8664" t="s">
        <v>2025</v>
      </c>
      <c r="I8664" t="s">
        <v>2006</v>
      </c>
      <c r="J8664" t="s">
        <v>6685</v>
      </c>
      <c r="K8664" t="s">
        <v>6686</v>
      </c>
      <c r="L8664">
        <v>5</v>
      </c>
      <c r="M8664">
        <v>490</v>
      </c>
      <c r="N8664" s="43">
        <v>2450</v>
      </c>
    </row>
    <row r="8665" hidden="1" spans="1:14" x14ac:dyDescent="0.25">
      <c r="A8665" s="106">
        <v>46062</v>
      </c>
      <c r="B8665">
        <v>7981</v>
      </c>
      <c r="C8665">
        <v>4880</v>
      </c>
      <c r="E8665">
        <v>181</v>
      </c>
      <c r="F8665" t="s">
        <v>8080</v>
      </c>
      <c r="G8665" t="s">
        <v>2017</v>
      </c>
      <c r="I8665" t="s">
        <v>2006</v>
      </c>
      <c r="J8665" t="s">
        <v>6685</v>
      </c>
      <c r="K8665" t="s">
        <v>6686</v>
      </c>
      <c r="L8665">
        <v>5</v>
      </c>
      <c r="M8665">
        <v>490</v>
      </c>
      <c r="N8665" s="43">
        <v>2450</v>
      </c>
    </row>
    <row r="8666" hidden="1" spans="1:14" x14ac:dyDescent="0.25">
      <c r="A8666" s="106">
        <v>46062</v>
      </c>
      <c r="B8666">
        <v>7982</v>
      </c>
      <c r="C8666">
        <v>4881</v>
      </c>
      <c r="E8666">
        <v>181</v>
      </c>
      <c r="F8666" t="s">
        <v>8080</v>
      </c>
      <c r="G8666" t="s">
        <v>2017</v>
      </c>
      <c r="I8666" t="s">
        <v>2006</v>
      </c>
      <c r="J8666" t="s">
        <v>6685</v>
      </c>
      <c r="K8666" t="s">
        <v>6686</v>
      </c>
      <c r="L8666">
        <v>3</v>
      </c>
      <c r="M8666">
        <v>490</v>
      </c>
      <c r="N8666" s="43">
        <v>1470</v>
      </c>
    </row>
    <row r="8667" hidden="1" spans="1:14" x14ac:dyDescent="0.25">
      <c r="A8667" s="106">
        <v>46062</v>
      </c>
      <c r="B8667">
        <v>7984</v>
      </c>
      <c r="C8667">
        <v>4883</v>
      </c>
      <c r="E8667">
        <v>261</v>
      </c>
      <c r="F8667" t="s">
        <v>8081</v>
      </c>
      <c r="G8667" t="s">
        <v>2027</v>
      </c>
      <c r="I8667" t="s">
        <v>2006</v>
      </c>
      <c r="J8667" t="s">
        <v>6685</v>
      </c>
      <c r="K8667" t="s">
        <v>6686</v>
      </c>
      <c r="L8667">
        <v>5</v>
      </c>
      <c r="M8667">
        <v>490</v>
      </c>
      <c r="N8667" s="43">
        <v>2450</v>
      </c>
    </row>
    <row r="8668" hidden="1" spans="1:14" x14ac:dyDescent="0.25">
      <c r="A8668" s="106">
        <v>46062</v>
      </c>
      <c r="B8668">
        <v>7985</v>
      </c>
      <c r="C8668">
        <v>4884</v>
      </c>
      <c r="E8668">
        <v>261</v>
      </c>
      <c r="F8668" t="s">
        <v>8081</v>
      </c>
      <c r="G8668" t="s">
        <v>2027</v>
      </c>
      <c r="I8668" t="s">
        <v>2006</v>
      </c>
      <c r="J8668" t="s">
        <v>6685</v>
      </c>
      <c r="K8668" t="s">
        <v>6686</v>
      </c>
      <c r="L8668">
        <v>2</v>
      </c>
      <c r="M8668">
        <v>490</v>
      </c>
      <c r="N8668" s="43">
        <v>980</v>
      </c>
    </row>
    <row r="8669" hidden="1" spans="1:14" x14ac:dyDescent="0.25">
      <c r="A8669" s="106">
        <v>46062</v>
      </c>
      <c r="B8669">
        <v>7993</v>
      </c>
      <c r="C8669">
        <v>4892</v>
      </c>
      <c r="E8669">
        <v>33</v>
      </c>
      <c r="F8669" t="s">
        <v>8082</v>
      </c>
      <c r="G8669" t="s">
        <v>2038</v>
      </c>
      <c r="I8669" t="s">
        <v>2006</v>
      </c>
      <c r="J8669" t="s">
        <v>6793</v>
      </c>
      <c r="K8669" t="s">
        <v>6794</v>
      </c>
      <c r="L8669">
        <v>7</v>
      </c>
      <c r="M8669">
        <v>520</v>
      </c>
      <c r="N8669" s="43">
        <v>3640</v>
      </c>
    </row>
    <row r="8670" hidden="1" spans="1:14" x14ac:dyDescent="0.25">
      <c r="A8670" s="106">
        <v>46063</v>
      </c>
      <c r="B8670">
        <v>8036</v>
      </c>
      <c r="C8670">
        <v>4934</v>
      </c>
      <c r="E8670">
        <v>181</v>
      </c>
      <c r="F8670" t="s">
        <v>5856</v>
      </c>
      <c r="G8670" t="s">
        <v>2114</v>
      </c>
      <c r="I8670" t="s">
        <v>2006</v>
      </c>
      <c r="J8670" t="s">
        <v>6685</v>
      </c>
      <c r="K8670" t="s">
        <v>6686</v>
      </c>
      <c r="L8670">
        <v>5</v>
      </c>
      <c r="M8670">
        <v>490</v>
      </c>
      <c r="N8670" s="43">
        <v>2450</v>
      </c>
    </row>
    <row r="8671" hidden="1" spans="1:14" x14ac:dyDescent="0.25">
      <c r="A8671" s="106">
        <v>46063</v>
      </c>
      <c r="B8671">
        <v>8037</v>
      </c>
      <c r="C8671">
        <v>4935</v>
      </c>
      <c r="E8671">
        <v>181</v>
      </c>
      <c r="F8671" t="s">
        <v>5856</v>
      </c>
      <c r="G8671" t="s">
        <v>2114</v>
      </c>
      <c r="I8671" t="s">
        <v>2006</v>
      </c>
      <c r="J8671" t="s">
        <v>6685</v>
      </c>
      <c r="K8671" t="s">
        <v>6686</v>
      </c>
      <c r="L8671">
        <v>3</v>
      </c>
      <c r="M8671">
        <v>490</v>
      </c>
      <c r="N8671" s="43">
        <v>1470</v>
      </c>
    </row>
    <row r="8672" hidden="1" spans="1:14" x14ac:dyDescent="0.25">
      <c r="A8672" s="106">
        <v>46063</v>
      </c>
      <c r="B8672">
        <v>8045</v>
      </c>
      <c r="C8672">
        <v>4943</v>
      </c>
      <c r="E8672">
        <v>33</v>
      </c>
      <c r="F8672" t="s">
        <v>3411</v>
      </c>
      <c r="G8672" t="s">
        <v>2063</v>
      </c>
      <c r="I8672" t="s">
        <v>2006</v>
      </c>
      <c r="J8672" t="s">
        <v>6793</v>
      </c>
      <c r="K8672" t="s">
        <v>6794</v>
      </c>
      <c r="L8672">
        <v>8</v>
      </c>
      <c r="M8672">
        <v>520</v>
      </c>
      <c r="N8672" s="43">
        <v>4160</v>
      </c>
    </row>
    <row r="8673" hidden="1" spans="1:14" x14ac:dyDescent="0.25">
      <c r="A8673" s="106">
        <v>46063</v>
      </c>
      <c r="B8673">
        <v>8046</v>
      </c>
      <c r="C8673">
        <v>4944</v>
      </c>
      <c r="E8673">
        <v>33</v>
      </c>
      <c r="F8673" t="s">
        <v>3411</v>
      </c>
      <c r="G8673" t="s">
        <v>2063</v>
      </c>
      <c r="I8673" t="s">
        <v>2006</v>
      </c>
      <c r="J8673" t="s">
        <v>6793</v>
      </c>
      <c r="K8673" t="s">
        <v>6794</v>
      </c>
      <c r="L8673">
        <v>2</v>
      </c>
      <c r="M8673">
        <v>520</v>
      </c>
      <c r="N8673" s="43">
        <v>1040</v>
      </c>
    </row>
    <row r="8674" hidden="1" spans="1:14" x14ac:dyDescent="0.25">
      <c r="A8674" s="106">
        <v>46063</v>
      </c>
      <c r="B8674">
        <v>8048</v>
      </c>
      <c r="C8674">
        <v>4946</v>
      </c>
      <c r="E8674">
        <v>261</v>
      </c>
      <c r="F8674" t="s">
        <v>8083</v>
      </c>
      <c r="G8674" t="s">
        <v>2025</v>
      </c>
      <c r="I8674" t="s">
        <v>2006</v>
      </c>
      <c r="J8674" t="s">
        <v>6685</v>
      </c>
      <c r="K8674" t="s">
        <v>6686</v>
      </c>
      <c r="L8674">
        <v>5</v>
      </c>
      <c r="M8674">
        <v>490</v>
      </c>
      <c r="N8674" s="43">
        <v>2450</v>
      </c>
    </row>
    <row r="8675" hidden="1" spans="1:14" x14ac:dyDescent="0.25">
      <c r="A8675" s="106">
        <v>46064</v>
      </c>
      <c r="B8675">
        <v>8108</v>
      </c>
      <c r="C8675">
        <v>5006</v>
      </c>
      <c r="E8675">
        <v>181</v>
      </c>
      <c r="F8675" t="s">
        <v>8084</v>
      </c>
      <c r="G8675" t="s">
        <v>2036</v>
      </c>
      <c r="I8675" t="s">
        <v>2006</v>
      </c>
      <c r="J8675" t="s">
        <v>6685</v>
      </c>
      <c r="K8675" t="s">
        <v>6686</v>
      </c>
      <c r="L8675">
        <v>8</v>
      </c>
      <c r="M8675">
        <v>490</v>
      </c>
      <c r="N8675" s="43">
        <v>3920</v>
      </c>
    </row>
    <row r="8676" hidden="1" spans="1:14" x14ac:dyDescent="0.25">
      <c r="A8676" s="106">
        <v>46064</v>
      </c>
      <c r="B8676">
        <v>8109</v>
      </c>
      <c r="C8676">
        <v>5007</v>
      </c>
      <c r="E8676">
        <v>33</v>
      </c>
      <c r="F8676" t="s">
        <v>8085</v>
      </c>
      <c r="G8676" t="s">
        <v>2021</v>
      </c>
      <c r="I8676" t="s">
        <v>2006</v>
      </c>
      <c r="J8676" t="s">
        <v>6793</v>
      </c>
      <c r="K8676" t="s">
        <v>6794</v>
      </c>
      <c r="L8676">
        <v>8</v>
      </c>
      <c r="M8676">
        <v>520</v>
      </c>
      <c r="N8676" s="43">
        <v>4160</v>
      </c>
    </row>
    <row r="8677" hidden="1" spans="1:14" x14ac:dyDescent="0.25">
      <c r="A8677" s="106">
        <v>46064</v>
      </c>
      <c r="B8677">
        <v>8110</v>
      </c>
      <c r="C8677">
        <v>5008</v>
      </c>
      <c r="E8677">
        <v>33</v>
      </c>
      <c r="F8677" t="s">
        <v>8085</v>
      </c>
      <c r="G8677" t="s">
        <v>2021</v>
      </c>
      <c r="I8677" t="s">
        <v>2006</v>
      </c>
      <c r="J8677" t="s">
        <v>6793</v>
      </c>
      <c r="K8677" t="s">
        <v>6794</v>
      </c>
      <c r="L8677">
        <v>2</v>
      </c>
      <c r="M8677">
        <v>520</v>
      </c>
      <c r="N8677" s="43">
        <v>1040</v>
      </c>
    </row>
    <row r="8678" hidden="1" spans="1:14" x14ac:dyDescent="0.25">
      <c r="A8678" s="106">
        <v>46065</v>
      </c>
      <c r="B8678">
        <v>8153</v>
      </c>
      <c r="C8678">
        <v>5051</v>
      </c>
      <c r="E8678">
        <v>33</v>
      </c>
      <c r="F8678" t="s">
        <v>8086</v>
      </c>
      <c r="G8678" t="s">
        <v>2012</v>
      </c>
      <c r="I8678" t="s">
        <v>2006</v>
      </c>
      <c r="J8678" t="s">
        <v>6565</v>
      </c>
      <c r="K8678" t="s">
        <v>6566</v>
      </c>
      <c r="L8678">
        <v>5</v>
      </c>
      <c r="M8678">
        <v>520</v>
      </c>
      <c r="N8678" s="43">
        <v>2600</v>
      </c>
    </row>
    <row r="8679" hidden="1" spans="1:14" x14ac:dyDescent="0.25">
      <c r="A8679" s="106">
        <v>46066</v>
      </c>
      <c r="B8679">
        <v>8215</v>
      </c>
      <c r="C8679">
        <v>5113</v>
      </c>
      <c r="E8679">
        <v>261</v>
      </c>
      <c r="F8679" t="s">
        <v>5858</v>
      </c>
      <c r="G8679" t="s">
        <v>2114</v>
      </c>
      <c r="I8679" t="s">
        <v>2006</v>
      </c>
      <c r="J8679" t="s">
        <v>6685</v>
      </c>
      <c r="K8679" t="s">
        <v>6686</v>
      </c>
      <c r="L8679">
        <v>4</v>
      </c>
      <c r="M8679">
        <v>490</v>
      </c>
      <c r="N8679" s="43">
        <v>1960</v>
      </c>
    </row>
    <row r="8680" hidden="1" spans="1:14" x14ac:dyDescent="0.25">
      <c r="A8680" s="106">
        <v>46066</v>
      </c>
      <c r="B8680">
        <v>8218</v>
      </c>
      <c r="C8680">
        <v>5116</v>
      </c>
      <c r="E8680">
        <v>33</v>
      </c>
      <c r="F8680" t="s">
        <v>8087</v>
      </c>
      <c r="G8680" t="s">
        <v>2025</v>
      </c>
      <c r="I8680" t="s">
        <v>2006</v>
      </c>
      <c r="J8680" t="s">
        <v>6793</v>
      </c>
      <c r="K8680" t="s">
        <v>6794</v>
      </c>
      <c r="L8680">
        <v>5</v>
      </c>
      <c r="M8680">
        <v>520</v>
      </c>
      <c r="N8680" s="43">
        <v>2600</v>
      </c>
    </row>
    <row r="8681" hidden="1" spans="1:14" x14ac:dyDescent="0.25">
      <c r="A8681" s="106">
        <v>46067</v>
      </c>
      <c r="B8681">
        <v>8276</v>
      </c>
      <c r="C8681">
        <v>5158</v>
      </c>
      <c r="E8681">
        <v>33</v>
      </c>
      <c r="F8681" t="s">
        <v>8088</v>
      </c>
      <c r="G8681" t="s">
        <v>2054</v>
      </c>
      <c r="I8681" t="s">
        <v>2006</v>
      </c>
      <c r="J8681" t="s">
        <v>6565</v>
      </c>
      <c r="K8681" t="s">
        <v>6566</v>
      </c>
      <c r="L8681">
        <v>6</v>
      </c>
      <c r="M8681">
        <v>520</v>
      </c>
      <c r="N8681" s="43">
        <v>3120</v>
      </c>
    </row>
    <row r="8682" hidden="1" spans="1:14" x14ac:dyDescent="0.25">
      <c r="A8682" s="106">
        <v>46069</v>
      </c>
      <c r="B8682">
        <v>8298</v>
      </c>
      <c r="C8682">
        <v>5180</v>
      </c>
      <c r="E8682">
        <v>261</v>
      </c>
      <c r="F8682" t="s">
        <v>8089</v>
      </c>
      <c r="G8682" t="s">
        <v>2114</v>
      </c>
      <c r="I8682" t="s">
        <v>2006</v>
      </c>
      <c r="J8682" t="s">
        <v>6685</v>
      </c>
      <c r="K8682" t="s">
        <v>6686</v>
      </c>
      <c r="L8682">
        <v>5</v>
      </c>
      <c r="M8682">
        <v>490</v>
      </c>
      <c r="N8682" s="43">
        <v>2450</v>
      </c>
    </row>
    <row r="8683" hidden="1" spans="1:14" x14ac:dyDescent="0.25">
      <c r="A8683" s="106">
        <v>46069</v>
      </c>
      <c r="B8683">
        <v>8299</v>
      </c>
      <c r="C8683">
        <v>5181</v>
      </c>
      <c r="E8683">
        <v>261</v>
      </c>
      <c r="F8683" t="s">
        <v>8089</v>
      </c>
      <c r="G8683" t="s">
        <v>2114</v>
      </c>
      <c r="I8683" t="s">
        <v>2006</v>
      </c>
      <c r="J8683" t="s">
        <v>6685</v>
      </c>
      <c r="K8683" t="s">
        <v>6686</v>
      </c>
      <c r="L8683">
        <v>1</v>
      </c>
      <c r="M8683">
        <v>490</v>
      </c>
      <c r="N8683" s="43">
        <v>490</v>
      </c>
    </row>
    <row r="8684" hidden="1" spans="1:14" x14ac:dyDescent="0.25">
      <c r="A8684" s="106">
        <v>46069</v>
      </c>
      <c r="B8684">
        <v>8300</v>
      </c>
      <c r="C8684">
        <v>5182</v>
      </c>
      <c r="E8684">
        <v>181</v>
      </c>
      <c r="F8684" t="s">
        <v>3419</v>
      </c>
      <c r="G8684" t="s">
        <v>2012</v>
      </c>
      <c r="I8684" t="s">
        <v>2006</v>
      </c>
      <c r="J8684" t="s">
        <v>6685</v>
      </c>
      <c r="K8684" t="s">
        <v>6686</v>
      </c>
      <c r="L8684">
        <v>5</v>
      </c>
      <c r="M8684">
        <v>490</v>
      </c>
      <c r="N8684" s="43">
        <v>2450</v>
      </c>
    </row>
    <row r="8685" hidden="1" spans="1:14" x14ac:dyDescent="0.25">
      <c r="A8685" s="106">
        <v>46069</v>
      </c>
      <c r="B8685">
        <v>8301</v>
      </c>
      <c r="C8685">
        <v>5183</v>
      </c>
      <c r="E8685">
        <v>181</v>
      </c>
      <c r="F8685" t="s">
        <v>3419</v>
      </c>
      <c r="G8685" t="s">
        <v>2012</v>
      </c>
      <c r="I8685" t="s">
        <v>2006</v>
      </c>
      <c r="J8685" t="s">
        <v>6685</v>
      </c>
      <c r="K8685" t="s">
        <v>6686</v>
      </c>
      <c r="L8685">
        <v>3</v>
      </c>
      <c r="M8685">
        <v>490</v>
      </c>
      <c r="N8685" s="43">
        <v>1470</v>
      </c>
    </row>
    <row r="8686" hidden="1" spans="1:14" x14ac:dyDescent="0.25">
      <c r="A8686" s="106">
        <v>46069</v>
      </c>
      <c r="B8686">
        <v>8311</v>
      </c>
      <c r="C8686">
        <v>5193</v>
      </c>
      <c r="E8686">
        <v>33</v>
      </c>
      <c r="F8686" t="s">
        <v>3418</v>
      </c>
      <c r="G8686" t="s">
        <v>2036</v>
      </c>
      <c r="I8686" t="s">
        <v>2006</v>
      </c>
      <c r="J8686" t="s">
        <v>6793</v>
      </c>
      <c r="K8686" t="s">
        <v>6794</v>
      </c>
      <c r="L8686">
        <v>8</v>
      </c>
      <c r="M8686">
        <v>520</v>
      </c>
      <c r="N8686" s="43">
        <v>4160</v>
      </c>
    </row>
    <row r="8687" hidden="1" spans="1:14" x14ac:dyDescent="0.25">
      <c r="A8687" s="106">
        <v>46070</v>
      </c>
      <c r="B8687">
        <v>8356</v>
      </c>
      <c r="C8687">
        <v>5254</v>
      </c>
      <c r="E8687">
        <v>33</v>
      </c>
      <c r="F8687" t="s">
        <v>8090</v>
      </c>
      <c r="G8687" t="s">
        <v>2095</v>
      </c>
      <c r="I8687" t="s">
        <v>2006</v>
      </c>
      <c r="J8687" t="s">
        <v>6793</v>
      </c>
      <c r="K8687" t="s">
        <v>6794</v>
      </c>
      <c r="L8687">
        <v>5</v>
      </c>
      <c r="M8687">
        <v>520</v>
      </c>
      <c r="N8687" s="43">
        <v>2600</v>
      </c>
    </row>
    <row r="8688" hidden="1" spans="1:14" x14ac:dyDescent="0.25">
      <c r="A8688" s="106">
        <v>46070</v>
      </c>
      <c r="B8688">
        <v>8357</v>
      </c>
      <c r="C8688">
        <v>5255</v>
      </c>
      <c r="E8688">
        <v>33</v>
      </c>
      <c r="F8688" t="s">
        <v>8090</v>
      </c>
      <c r="G8688" t="s">
        <v>2095</v>
      </c>
      <c r="I8688" t="s">
        <v>2006</v>
      </c>
      <c r="J8688" t="s">
        <v>6793</v>
      </c>
      <c r="K8688" t="s">
        <v>6794</v>
      </c>
      <c r="L8688">
        <v>3</v>
      </c>
      <c r="M8688">
        <v>520</v>
      </c>
      <c r="N8688" s="43">
        <v>1560</v>
      </c>
    </row>
    <row r="8689" hidden="1" spans="1:14" x14ac:dyDescent="0.25">
      <c r="A8689" s="106">
        <v>46071</v>
      </c>
      <c r="B8689">
        <v>8412</v>
      </c>
      <c r="C8689">
        <v>5308</v>
      </c>
      <c r="E8689">
        <v>261</v>
      </c>
      <c r="F8689" t="s">
        <v>3408</v>
      </c>
      <c r="G8689" t="s">
        <v>2114</v>
      </c>
      <c r="I8689" t="s">
        <v>2006</v>
      </c>
      <c r="J8689" t="s">
        <v>6685</v>
      </c>
      <c r="K8689" t="s">
        <v>6686</v>
      </c>
      <c r="L8689">
        <v>5</v>
      </c>
      <c r="M8689">
        <v>490</v>
      </c>
      <c r="N8689" s="43">
        <v>2450</v>
      </c>
    </row>
    <row r="8690" hidden="1" spans="1:14" x14ac:dyDescent="0.25">
      <c r="A8690" s="106">
        <v>46071</v>
      </c>
      <c r="B8690">
        <v>8413</v>
      </c>
      <c r="C8690">
        <v>5309</v>
      </c>
      <c r="E8690">
        <v>261</v>
      </c>
      <c r="F8690" t="s">
        <v>3408</v>
      </c>
      <c r="G8690" t="s">
        <v>2114</v>
      </c>
      <c r="I8690" t="s">
        <v>2006</v>
      </c>
      <c r="J8690" t="s">
        <v>6685</v>
      </c>
      <c r="K8690" t="s">
        <v>6686</v>
      </c>
      <c r="L8690">
        <v>1</v>
      </c>
      <c r="M8690">
        <v>490</v>
      </c>
      <c r="N8690" s="43">
        <v>490</v>
      </c>
    </row>
    <row r="8691" hidden="1" spans="1:14" x14ac:dyDescent="0.25">
      <c r="A8691" s="106">
        <v>46071</v>
      </c>
      <c r="B8691">
        <v>8418</v>
      </c>
      <c r="C8691">
        <v>5314</v>
      </c>
      <c r="E8691">
        <v>181</v>
      </c>
      <c r="F8691" t="s">
        <v>8091</v>
      </c>
      <c r="G8691" t="s">
        <v>2044</v>
      </c>
      <c r="I8691" t="s">
        <v>2006</v>
      </c>
      <c r="J8691" t="s">
        <v>6685</v>
      </c>
      <c r="K8691" t="s">
        <v>6686</v>
      </c>
      <c r="L8691">
        <v>5</v>
      </c>
      <c r="M8691">
        <v>490</v>
      </c>
      <c r="N8691" s="43">
        <v>2450</v>
      </c>
    </row>
    <row r="8692" hidden="1" spans="1:14" x14ac:dyDescent="0.25">
      <c r="A8692" s="106">
        <v>46071</v>
      </c>
      <c r="B8692">
        <v>8419</v>
      </c>
      <c r="C8692">
        <v>5315</v>
      </c>
      <c r="E8692">
        <v>181</v>
      </c>
      <c r="F8692" t="s">
        <v>8091</v>
      </c>
      <c r="G8692" t="s">
        <v>2044</v>
      </c>
      <c r="I8692" t="s">
        <v>2006</v>
      </c>
      <c r="J8692" t="s">
        <v>6685</v>
      </c>
      <c r="K8692" t="s">
        <v>6686</v>
      </c>
      <c r="L8692">
        <v>3</v>
      </c>
      <c r="M8692">
        <v>490</v>
      </c>
      <c r="N8692" s="43">
        <v>1470</v>
      </c>
    </row>
    <row r="8693" hidden="1" spans="1:14" x14ac:dyDescent="0.25">
      <c r="A8693" s="106">
        <v>46071</v>
      </c>
      <c r="B8693">
        <v>8432</v>
      </c>
      <c r="C8693">
        <v>5328</v>
      </c>
      <c r="E8693">
        <v>33</v>
      </c>
      <c r="F8693" t="s">
        <v>8092</v>
      </c>
      <c r="G8693" t="s">
        <v>2012</v>
      </c>
      <c r="I8693" t="s">
        <v>2006</v>
      </c>
      <c r="J8693" t="s">
        <v>6793</v>
      </c>
      <c r="K8693" t="s">
        <v>6794</v>
      </c>
      <c r="L8693">
        <v>5</v>
      </c>
      <c r="M8693">
        <v>520</v>
      </c>
      <c r="N8693" s="43">
        <v>2600</v>
      </c>
    </row>
    <row r="8694" hidden="1" spans="1:14" x14ac:dyDescent="0.25">
      <c r="A8694" s="106">
        <v>46071</v>
      </c>
      <c r="B8694">
        <v>8433</v>
      </c>
      <c r="C8694">
        <v>5329</v>
      </c>
      <c r="E8694">
        <v>33</v>
      </c>
      <c r="F8694" t="s">
        <v>8092</v>
      </c>
      <c r="G8694" t="s">
        <v>2012</v>
      </c>
      <c r="I8694" t="s">
        <v>2006</v>
      </c>
      <c r="J8694" t="s">
        <v>6793</v>
      </c>
      <c r="K8694" t="s">
        <v>6794</v>
      </c>
      <c r="L8694">
        <v>3</v>
      </c>
      <c r="M8694">
        <v>520</v>
      </c>
      <c r="N8694" s="43">
        <v>1560</v>
      </c>
    </row>
    <row r="8695" hidden="1" spans="1:14" x14ac:dyDescent="0.25">
      <c r="A8695" s="106">
        <v>46072</v>
      </c>
      <c r="B8695">
        <v>8467</v>
      </c>
      <c r="C8695">
        <v>5374</v>
      </c>
      <c r="E8695">
        <v>181</v>
      </c>
      <c r="F8695" t="s">
        <v>2632</v>
      </c>
      <c r="G8695" t="s">
        <v>2025</v>
      </c>
      <c r="I8695" t="s">
        <v>2006</v>
      </c>
      <c r="J8695" t="s">
        <v>6685</v>
      </c>
      <c r="K8695" t="s">
        <v>6686</v>
      </c>
      <c r="L8695">
        <v>5</v>
      </c>
      <c r="M8695">
        <v>490</v>
      </c>
      <c r="N8695" s="43">
        <v>2450</v>
      </c>
    </row>
    <row r="8696" hidden="1" spans="1:14" x14ac:dyDescent="0.25">
      <c r="A8696" s="106">
        <v>46072</v>
      </c>
      <c r="B8696">
        <v>8468</v>
      </c>
      <c r="C8696">
        <v>5375</v>
      </c>
      <c r="E8696">
        <v>181</v>
      </c>
      <c r="F8696" t="s">
        <v>2632</v>
      </c>
      <c r="G8696" t="s">
        <v>2025</v>
      </c>
      <c r="I8696" t="s">
        <v>2006</v>
      </c>
      <c r="J8696" t="s">
        <v>6685</v>
      </c>
      <c r="K8696" t="s">
        <v>6686</v>
      </c>
      <c r="L8696">
        <v>3</v>
      </c>
      <c r="M8696">
        <v>490</v>
      </c>
      <c r="N8696" s="43">
        <v>1470</v>
      </c>
    </row>
    <row r="8697" hidden="1" spans="1:14" x14ac:dyDescent="0.25">
      <c r="A8697" s="106">
        <v>46072</v>
      </c>
      <c r="B8697">
        <v>8480</v>
      </c>
      <c r="C8697">
        <v>5387</v>
      </c>
      <c r="E8697">
        <v>33</v>
      </c>
      <c r="F8697" t="s">
        <v>8093</v>
      </c>
      <c r="G8697" t="s">
        <v>2021</v>
      </c>
      <c r="I8697" t="s">
        <v>2006</v>
      </c>
      <c r="J8697" t="s">
        <v>6793</v>
      </c>
      <c r="K8697" t="s">
        <v>6794</v>
      </c>
      <c r="L8697">
        <v>8</v>
      </c>
      <c r="M8697">
        <v>520</v>
      </c>
      <c r="N8697" s="43">
        <v>4160</v>
      </c>
    </row>
    <row r="8698" hidden="1" spans="1:14" x14ac:dyDescent="0.25">
      <c r="A8698" s="106">
        <v>46073</v>
      </c>
      <c r="B8698">
        <v>8533</v>
      </c>
      <c r="C8698">
        <v>5450</v>
      </c>
      <c r="E8698">
        <v>261</v>
      </c>
      <c r="F8698" t="s">
        <v>8094</v>
      </c>
      <c r="G8698" t="s">
        <v>2095</v>
      </c>
      <c r="I8698" t="s">
        <v>2006</v>
      </c>
      <c r="J8698" t="s">
        <v>6685</v>
      </c>
      <c r="K8698" t="s">
        <v>6686</v>
      </c>
      <c r="L8698">
        <v>5</v>
      </c>
      <c r="M8698">
        <v>490</v>
      </c>
      <c r="N8698" s="43">
        <v>2450</v>
      </c>
    </row>
    <row r="8699" hidden="1" spans="1:14" x14ac:dyDescent="0.25">
      <c r="A8699" s="106">
        <v>46073</v>
      </c>
      <c r="B8699">
        <v>8536</v>
      </c>
      <c r="C8699">
        <v>5453</v>
      </c>
      <c r="E8699">
        <v>33</v>
      </c>
      <c r="F8699" t="s">
        <v>2626</v>
      </c>
      <c r="G8699" t="s">
        <v>2063</v>
      </c>
      <c r="I8699" t="s">
        <v>2006</v>
      </c>
      <c r="J8699" t="s">
        <v>6793</v>
      </c>
      <c r="K8699" t="s">
        <v>6794</v>
      </c>
      <c r="L8699">
        <v>6</v>
      </c>
      <c r="M8699">
        <v>520</v>
      </c>
      <c r="N8699" s="43">
        <v>3120</v>
      </c>
    </row>
    <row r="8700" hidden="1" spans="1:14" x14ac:dyDescent="0.25">
      <c r="A8700" s="106">
        <v>46076</v>
      </c>
      <c r="B8700">
        <v>8609</v>
      </c>
      <c r="C8700">
        <v>5526</v>
      </c>
      <c r="E8700">
        <v>261</v>
      </c>
      <c r="F8700" t="s">
        <v>8095</v>
      </c>
      <c r="G8700" t="s">
        <v>2025</v>
      </c>
      <c r="I8700" t="s">
        <v>2006</v>
      </c>
      <c r="J8700" t="s">
        <v>6685</v>
      </c>
      <c r="K8700" t="s">
        <v>6686</v>
      </c>
      <c r="L8700">
        <v>5</v>
      </c>
      <c r="M8700">
        <v>490</v>
      </c>
      <c r="N8700" s="43">
        <v>2450</v>
      </c>
    </row>
    <row r="8701" hidden="1" spans="1:14" x14ac:dyDescent="0.25">
      <c r="A8701" s="106">
        <v>46076</v>
      </c>
      <c r="B8701">
        <v>8610</v>
      </c>
      <c r="C8701">
        <v>5527</v>
      </c>
      <c r="E8701">
        <v>261</v>
      </c>
      <c r="F8701" t="s">
        <v>8095</v>
      </c>
      <c r="G8701" t="s">
        <v>2025</v>
      </c>
      <c r="I8701" t="s">
        <v>2006</v>
      </c>
      <c r="J8701" t="s">
        <v>6685</v>
      </c>
      <c r="K8701" t="s">
        <v>6686</v>
      </c>
      <c r="L8701">
        <v>3</v>
      </c>
      <c r="M8701">
        <v>490</v>
      </c>
      <c r="N8701" s="43">
        <v>1470</v>
      </c>
    </row>
    <row r="8702" hidden="1" spans="1:14" x14ac:dyDescent="0.25">
      <c r="A8702" s="106">
        <v>46076</v>
      </c>
      <c r="B8702">
        <v>8612</v>
      </c>
      <c r="C8702">
        <v>5529</v>
      </c>
      <c r="E8702">
        <v>181</v>
      </c>
      <c r="F8702" t="s">
        <v>8096</v>
      </c>
      <c r="G8702" t="s">
        <v>2097</v>
      </c>
      <c r="I8702" t="s">
        <v>2006</v>
      </c>
      <c r="J8702" t="s">
        <v>6685</v>
      </c>
      <c r="K8702" t="s">
        <v>6686</v>
      </c>
      <c r="L8702">
        <v>5</v>
      </c>
      <c r="M8702">
        <v>490</v>
      </c>
      <c r="N8702" s="43">
        <v>2450</v>
      </c>
    </row>
    <row r="8703" hidden="1" spans="1:14" x14ac:dyDescent="0.25">
      <c r="A8703" s="106">
        <v>46076</v>
      </c>
      <c r="B8703">
        <v>8613</v>
      </c>
      <c r="C8703">
        <v>5530</v>
      </c>
      <c r="E8703">
        <v>181</v>
      </c>
      <c r="F8703" t="s">
        <v>8096</v>
      </c>
      <c r="G8703" t="s">
        <v>2097</v>
      </c>
      <c r="I8703" t="s">
        <v>2006</v>
      </c>
      <c r="J8703" t="s">
        <v>6685</v>
      </c>
      <c r="K8703" t="s">
        <v>6686</v>
      </c>
      <c r="L8703">
        <v>3</v>
      </c>
      <c r="M8703">
        <v>490</v>
      </c>
      <c r="N8703" s="43">
        <v>1470</v>
      </c>
    </row>
    <row r="8704" hidden="1" spans="1:14" x14ac:dyDescent="0.25">
      <c r="A8704" s="106">
        <v>46076</v>
      </c>
      <c r="B8704">
        <v>8623</v>
      </c>
      <c r="C8704">
        <v>5540</v>
      </c>
      <c r="E8704">
        <v>33</v>
      </c>
      <c r="F8704" t="s">
        <v>8097</v>
      </c>
      <c r="G8704" t="s">
        <v>2054</v>
      </c>
      <c r="I8704" t="s">
        <v>2006</v>
      </c>
      <c r="J8704" t="s">
        <v>6793</v>
      </c>
      <c r="K8704" t="s">
        <v>6794</v>
      </c>
      <c r="L8704">
        <v>8</v>
      </c>
      <c r="M8704">
        <v>520</v>
      </c>
      <c r="N8704" s="43">
        <v>4160</v>
      </c>
    </row>
    <row r="8705" hidden="1" spans="1:14" x14ac:dyDescent="0.25">
      <c r="A8705" s="106">
        <v>46077</v>
      </c>
      <c r="B8705">
        <v>8667</v>
      </c>
      <c r="C8705">
        <v>5582</v>
      </c>
      <c r="E8705">
        <v>181</v>
      </c>
      <c r="F8705" t="s">
        <v>6494</v>
      </c>
      <c r="G8705" t="s">
        <v>2044</v>
      </c>
      <c r="I8705" t="s">
        <v>2006</v>
      </c>
      <c r="J8705" t="s">
        <v>6685</v>
      </c>
      <c r="K8705" t="s">
        <v>6686</v>
      </c>
      <c r="L8705">
        <v>5</v>
      </c>
      <c r="M8705">
        <v>490</v>
      </c>
      <c r="N8705" s="43">
        <v>2450</v>
      </c>
    </row>
    <row r="8706" hidden="1" spans="1:14" x14ac:dyDescent="0.25">
      <c r="A8706" s="106">
        <v>46077</v>
      </c>
      <c r="B8706">
        <v>8668</v>
      </c>
      <c r="C8706">
        <v>5617</v>
      </c>
      <c r="E8706">
        <v>181</v>
      </c>
      <c r="F8706" t="s">
        <v>6494</v>
      </c>
      <c r="G8706" t="s">
        <v>2044</v>
      </c>
      <c r="I8706" t="s">
        <v>2006</v>
      </c>
      <c r="J8706" t="s">
        <v>6685</v>
      </c>
      <c r="K8706" t="s">
        <v>6686</v>
      </c>
      <c r="L8706">
        <v>3</v>
      </c>
      <c r="M8706">
        <v>490</v>
      </c>
      <c r="N8706" s="43">
        <v>1470</v>
      </c>
    </row>
    <row r="8707" hidden="1" spans="1:14" x14ac:dyDescent="0.25">
      <c r="A8707" s="106">
        <v>46077</v>
      </c>
      <c r="B8707">
        <v>8678</v>
      </c>
      <c r="C8707">
        <v>5626</v>
      </c>
      <c r="E8707">
        <v>33</v>
      </c>
      <c r="F8707" t="s">
        <v>6491</v>
      </c>
      <c r="G8707" t="s">
        <v>2063</v>
      </c>
      <c r="I8707" t="s">
        <v>2006</v>
      </c>
      <c r="J8707" t="s">
        <v>6793</v>
      </c>
      <c r="K8707" t="s">
        <v>6794</v>
      </c>
      <c r="L8707">
        <v>8</v>
      </c>
      <c r="M8707">
        <v>520</v>
      </c>
      <c r="N8707" s="43">
        <v>4160</v>
      </c>
    </row>
    <row r="8708" hidden="1" spans="1:14" x14ac:dyDescent="0.25">
      <c r="A8708" s="106">
        <v>46078</v>
      </c>
      <c r="B8708">
        <v>8745</v>
      </c>
      <c r="C8708">
        <v>5661</v>
      </c>
      <c r="E8708">
        <v>261</v>
      </c>
      <c r="F8708" t="s">
        <v>2309</v>
      </c>
      <c r="G8708" t="s">
        <v>2114</v>
      </c>
      <c r="I8708" t="s">
        <v>2006</v>
      </c>
      <c r="J8708" t="s">
        <v>6685</v>
      </c>
      <c r="K8708" t="s">
        <v>6686</v>
      </c>
      <c r="L8708">
        <v>5</v>
      </c>
      <c r="M8708">
        <v>490</v>
      </c>
      <c r="N8708" s="43">
        <v>2450</v>
      </c>
    </row>
    <row r="8709" hidden="1" spans="1:14" x14ac:dyDescent="0.25">
      <c r="A8709" s="106">
        <v>46078</v>
      </c>
      <c r="B8709">
        <v>8746</v>
      </c>
      <c r="C8709">
        <v>5662</v>
      </c>
      <c r="E8709">
        <v>261</v>
      </c>
      <c r="F8709" t="s">
        <v>2309</v>
      </c>
      <c r="G8709" t="s">
        <v>2114</v>
      </c>
      <c r="I8709" t="s">
        <v>2006</v>
      </c>
      <c r="J8709" t="s">
        <v>6685</v>
      </c>
      <c r="K8709" t="s">
        <v>6686</v>
      </c>
      <c r="L8709">
        <v>1</v>
      </c>
      <c r="M8709">
        <v>490</v>
      </c>
      <c r="N8709" s="43">
        <v>490</v>
      </c>
    </row>
    <row r="8710" hidden="1" spans="1:14" x14ac:dyDescent="0.25">
      <c r="A8710" s="106">
        <v>46078</v>
      </c>
      <c r="B8710">
        <v>8752</v>
      </c>
      <c r="C8710">
        <v>5668</v>
      </c>
      <c r="E8710">
        <v>33</v>
      </c>
      <c r="F8710" t="s">
        <v>8098</v>
      </c>
      <c r="G8710" t="s">
        <v>2017</v>
      </c>
      <c r="I8710" t="s">
        <v>2006</v>
      </c>
      <c r="J8710" t="s">
        <v>6793</v>
      </c>
      <c r="K8710" t="s">
        <v>6794</v>
      </c>
      <c r="L8710">
        <v>5</v>
      </c>
      <c r="M8710">
        <v>520</v>
      </c>
      <c r="N8710" s="43">
        <v>2600</v>
      </c>
    </row>
    <row r="8711" hidden="1" spans="1:14" x14ac:dyDescent="0.25">
      <c r="A8711" s="106">
        <v>46078</v>
      </c>
      <c r="B8711">
        <v>8753</v>
      </c>
      <c r="C8711">
        <v>5669</v>
      </c>
      <c r="E8711">
        <v>33</v>
      </c>
      <c r="F8711" t="s">
        <v>8098</v>
      </c>
      <c r="G8711" t="s">
        <v>2017</v>
      </c>
      <c r="I8711" t="s">
        <v>2006</v>
      </c>
      <c r="J8711" t="s">
        <v>6793</v>
      </c>
      <c r="K8711" t="s">
        <v>6794</v>
      </c>
      <c r="L8711">
        <v>3</v>
      </c>
      <c r="M8711">
        <v>520</v>
      </c>
      <c r="N8711" s="43">
        <v>1560</v>
      </c>
    </row>
    <row r="8712" hidden="1" spans="1:14" x14ac:dyDescent="0.25">
      <c r="A8712" s="106">
        <v>46078</v>
      </c>
      <c r="B8712">
        <v>8764</v>
      </c>
      <c r="C8712">
        <v>5680</v>
      </c>
      <c r="E8712">
        <v>181</v>
      </c>
      <c r="F8712" t="s">
        <v>8099</v>
      </c>
      <c r="G8712" t="s">
        <v>2095</v>
      </c>
      <c r="I8712" t="s">
        <v>2006</v>
      </c>
      <c r="J8712" t="s">
        <v>6685</v>
      </c>
      <c r="K8712" t="s">
        <v>6686</v>
      </c>
      <c r="L8712">
        <v>5</v>
      </c>
      <c r="M8712">
        <v>490</v>
      </c>
      <c r="N8712" s="43">
        <v>2450</v>
      </c>
    </row>
    <row r="8713" hidden="1" spans="1:14" x14ac:dyDescent="0.25">
      <c r="A8713" s="106">
        <v>46078</v>
      </c>
      <c r="B8713">
        <v>8765</v>
      </c>
      <c r="C8713">
        <v>5681</v>
      </c>
      <c r="E8713">
        <v>181</v>
      </c>
      <c r="F8713" t="s">
        <v>8099</v>
      </c>
      <c r="G8713" t="s">
        <v>2095</v>
      </c>
      <c r="I8713" t="s">
        <v>2006</v>
      </c>
      <c r="J8713" t="s">
        <v>6685</v>
      </c>
      <c r="K8713" t="s">
        <v>6686</v>
      </c>
      <c r="L8713">
        <v>3</v>
      </c>
      <c r="M8713">
        <v>490</v>
      </c>
      <c r="N8713" s="43">
        <v>1470</v>
      </c>
    </row>
    <row r="8714" hidden="1" spans="1:14" x14ac:dyDescent="0.25">
      <c r="A8714" s="106">
        <v>46079</v>
      </c>
      <c r="B8714">
        <v>8826</v>
      </c>
      <c r="C8714">
        <v>5742</v>
      </c>
      <c r="E8714">
        <v>181</v>
      </c>
      <c r="F8714" t="s">
        <v>6246</v>
      </c>
      <c r="G8714" t="s">
        <v>2012</v>
      </c>
      <c r="I8714" t="s">
        <v>2006</v>
      </c>
      <c r="J8714" t="s">
        <v>6685</v>
      </c>
      <c r="K8714" t="s">
        <v>6686</v>
      </c>
      <c r="L8714">
        <v>5</v>
      </c>
      <c r="M8714">
        <v>490</v>
      </c>
      <c r="N8714" s="43">
        <v>2450</v>
      </c>
    </row>
    <row r="8715" hidden="1" spans="1:14" x14ac:dyDescent="0.25">
      <c r="A8715" s="106">
        <v>46079</v>
      </c>
      <c r="B8715">
        <v>8840</v>
      </c>
      <c r="C8715">
        <v>5756</v>
      </c>
      <c r="E8715">
        <v>33</v>
      </c>
      <c r="F8715" t="s">
        <v>8100</v>
      </c>
      <c r="G8715" t="s">
        <v>2097</v>
      </c>
      <c r="I8715" t="s">
        <v>2006</v>
      </c>
      <c r="J8715" t="s">
        <v>6793</v>
      </c>
      <c r="K8715" t="s">
        <v>6794</v>
      </c>
      <c r="L8715">
        <v>5</v>
      </c>
      <c r="M8715">
        <v>520</v>
      </c>
      <c r="N8715" s="43">
        <v>2600</v>
      </c>
    </row>
    <row r="8716" hidden="1" spans="1:14" x14ac:dyDescent="0.25">
      <c r="A8716" s="106">
        <v>46079</v>
      </c>
      <c r="B8716">
        <v>8841</v>
      </c>
      <c r="C8716">
        <v>5757</v>
      </c>
      <c r="E8716">
        <v>33</v>
      </c>
      <c r="F8716" t="s">
        <v>8100</v>
      </c>
      <c r="G8716" t="s">
        <v>2097</v>
      </c>
      <c r="I8716" t="s">
        <v>2006</v>
      </c>
      <c r="J8716" t="s">
        <v>6793</v>
      </c>
      <c r="K8716" t="s">
        <v>6794</v>
      </c>
      <c r="L8716">
        <v>3</v>
      </c>
      <c r="M8716">
        <v>520</v>
      </c>
      <c r="N8716" s="43">
        <v>1560</v>
      </c>
    </row>
    <row r="8717" hidden="1" spans="1:14" x14ac:dyDescent="0.25">
      <c r="A8717" s="106">
        <v>46080</v>
      </c>
      <c r="B8717">
        <v>8847</v>
      </c>
      <c r="C8717">
        <v>5763</v>
      </c>
      <c r="E8717">
        <v>261</v>
      </c>
      <c r="F8717" t="s">
        <v>3388</v>
      </c>
      <c r="G8717" t="s">
        <v>2095</v>
      </c>
      <c r="I8717" t="s">
        <v>2006</v>
      </c>
      <c r="J8717" t="s">
        <v>6685</v>
      </c>
      <c r="K8717" t="s">
        <v>6686</v>
      </c>
      <c r="L8717">
        <v>3</v>
      </c>
      <c r="M8717">
        <v>490</v>
      </c>
      <c r="N8717" s="43">
        <v>1470</v>
      </c>
    </row>
    <row r="8718" hidden="1" spans="1:14" x14ac:dyDescent="0.25">
      <c r="A8718" s="106">
        <v>46083</v>
      </c>
      <c r="B8718">
        <v>8914</v>
      </c>
      <c r="C8718">
        <v>5830</v>
      </c>
      <c r="E8718">
        <v>181</v>
      </c>
      <c r="F8718" t="s">
        <v>8101</v>
      </c>
      <c r="G8718" t="s">
        <v>2017</v>
      </c>
      <c r="I8718" t="s">
        <v>2006</v>
      </c>
      <c r="J8718" t="s">
        <v>6685</v>
      </c>
      <c r="K8718" t="s">
        <v>6686</v>
      </c>
      <c r="L8718">
        <v>5</v>
      </c>
      <c r="M8718">
        <v>490</v>
      </c>
      <c r="N8718" s="43">
        <v>2450</v>
      </c>
    </row>
    <row r="8719" hidden="1" spans="1:14" x14ac:dyDescent="0.25">
      <c r="A8719" s="106">
        <v>46083</v>
      </c>
      <c r="B8719">
        <v>8915</v>
      </c>
      <c r="C8719">
        <v>5831</v>
      </c>
      <c r="E8719">
        <v>181</v>
      </c>
      <c r="F8719" t="s">
        <v>8101</v>
      </c>
      <c r="G8719" t="s">
        <v>2017</v>
      </c>
      <c r="I8719" t="s">
        <v>2006</v>
      </c>
      <c r="J8719" t="s">
        <v>6685</v>
      </c>
      <c r="K8719" t="s">
        <v>6686</v>
      </c>
      <c r="L8719">
        <v>3</v>
      </c>
      <c r="M8719">
        <v>490</v>
      </c>
      <c r="N8719" s="43">
        <v>1470</v>
      </c>
    </row>
    <row r="8720" hidden="1" spans="1:14" x14ac:dyDescent="0.25">
      <c r="A8720" s="106">
        <v>46083</v>
      </c>
      <c r="B8720">
        <v>8916</v>
      </c>
      <c r="C8720">
        <v>5832</v>
      </c>
      <c r="E8720">
        <v>261</v>
      </c>
      <c r="F8720" t="s">
        <v>8102</v>
      </c>
      <c r="G8720" t="s">
        <v>2114</v>
      </c>
      <c r="I8720" t="s">
        <v>2006</v>
      </c>
      <c r="J8720" t="s">
        <v>6685</v>
      </c>
      <c r="K8720" t="s">
        <v>6686</v>
      </c>
      <c r="L8720">
        <v>5</v>
      </c>
      <c r="M8720">
        <v>490</v>
      </c>
      <c r="N8720" s="43">
        <v>2450</v>
      </c>
    </row>
    <row r="8721" hidden="1" spans="1:14" x14ac:dyDescent="0.25">
      <c r="A8721" s="106">
        <v>46083</v>
      </c>
      <c r="B8721">
        <v>8917</v>
      </c>
      <c r="C8721">
        <v>5833</v>
      </c>
      <c r="E8721">
        <v>261</v>
      </c>
      <c r="F8721" t="s">
        <v>8102</v>
      </c>
      <c r="G8721" t="s">
        <v>2114</v>
      </c>
      <c r="I8721" t="s">
        <v>2006</v>
      </c>
      <c r="J8721" t="s">
        <v>6685</v>
      </c>
      <c r="K8721" t="s">
        <v>6686</v>
      </c>
      <c r="L8721">
        <v>1</v>
      </c>
      <c r="M8721">
        <v>490</v>
      </c>
      <c r="N8721" s="43">
        <v>490</v>
      </c>
    </row>
    <row r="8722" hidden="1" spans="1:14" x14ac:dyDescent="0.25">
      <c r="A8722" s="106">
        <v>46083</v>
      </c>
      <c r="B8722">
        <v>8936</v>
      </c>
      <c r="C8722">
        <v>5852</v>
      </c>
      <c r="E8722">
        <v>33</v>
      </c>
      <c r="F8722" t="s">
        <v>8103</v>
      </c>
      <c r="G8722" t="s">
        <v>2038</v>
      </c>
      <c r="I8722" t="s">
        <v>2006</v>
      </c>
      <c r="J8722" t="s">
        <v>6793</v>
      </c>
      <c r="K8722" t="s">
        <v>6794</v>
      </c>
      <c r="L8722">
        <v>8</v>
      </c>
      <c r="M8722">
        <v>520</v>
      </c>
      <c r="N8722" s="43">
        <v>4160</v>
      </c>
    </row>
    <row r="8723" hidden="1" spans="1:14" x14ac:dyDescent="0.25">
      <c r="A8723" s="106">
        <v>46084</v>
      </c>
      <c r="B8723">
        <v>8977</v>
      </c>
      <c r="C8723">
        <v>5893</v>
      </c>
      <c r="E8723">
        <v>33</v>
      </c>
      <c r="F8723" t="s">
        <v>8104</v>
      </c>
      <c r="G8723" t="s">
        <v>2054</v>
      </c>
      <c r="I8723" t="s">
        <v>2006</v>
      </c>
      <c r="J8723" t="s">
        <v>6793</v>
      </c>
      <c r="K8723" t="s">
        <v>6794</v>
      </c>
      <c r="L8723">
        <v>8</v>
      </c>
      <c r="M8723">
        <v>520</v>
      </c>
      <c r="N8723" s="43">
        <v>4160</v>
      </c>
    </row>
    <row r="8724" hidden="1" spans="1:14" x14ac:dyDescent="0.25">
      <c r="A8724" s="106">
        <v>46084</v>
      </c>
      <c r="B8724">
        <v>8980</v>
      </c>
      <c r="C8724">
        <v>5896</v>
      </c>
      <c r="E8724">
        <v>261</v>
      </c>
      <c r="F8724" t="s">
        <v>2252</v>
      </c>
      <c r="G8724" t="s">
        <v>2127</v>
      </c>
      <c r="I8724" t="s">
        <v>2006</v>
      </c>
      <c r="J8724" t="s">
        <v>6685</v>
      </c>
      <c r="K8724" t="s">
        <v>6686</v>
      </c>
      <c r="L8724">
        <v>5</v>
      </c>
      <c r="M8724">
        <v>490</v>
      </c>
      <c r="N8724" s="43">
        <v>2450</v>
      </c>
    </row>
    <row r="8725" hidden="1" spans="1:14" x14ac:dyDescent="0.25">
      <c r="A8725" s="106">
        <v>46084</v>
      </c>
      <c r="B8725">
        <v>9020</v>
      </c>
      <c r="C8725">
        <v>5936</v>
      </c>
      <c r="E8725">
        <v>261</v>
      </c>
      <c r="F8725" t="s">
        <v>2611</v>
      </c>
      <c r="G8725" t="s">
        <v>2017</v>
      </c>
      <c r="I8725" t="s">
        <v>2006</v>
      </c>
      <c r="J8725" t="s">
        <v>6685</v>
      </c>
      <c r="K8725" t="s">
        <v>6686</v>
      </c>
      <c r="L8725">
        <v>5</v>
      </c>
      <c r="M8725">
        <v>490</v>
      </c>
      <c r="N8725" s="43">
        <v>2450</v>
      </c>
    </row>
    <row r="8726" hidden="1" spans="1:14" x14ac:dyDescent="0.25">
      <c r="A8726" s="106">
        <v>46084</v>
      </c>
      <c r="B8726">
        <v>9021</v>
      </c>
      <c r="C8726">
        <v>5937</v>
      </c>
      <c r="E8726">
        <v>261</v>
      </c>
      <c r="F8726" t="s">
        <v>8105</v>
      </c>
      <c r="G8726" t="s">
        <v>2017</v>
      </c>
      <c r="I8726" t="s">
        <v>2006</v>
      </c>
      <c r="J8726" t="s">
        <v>6685</v>
      </c>
      <c r="K8726" t="s">
        <v>6686</v>
      </c>
      <c r="L8726">
        <v>1</v>
      </c>
      <c r="M8726">
        <v>490</v>
      </c>
      <c r="N8726" s="43">
        <v>490</v>
      </c>
    </row>
    <row r="8727" hidden="1" spans="1:14" x14ac:dyDescent="0.25">
      <c r="A8727" s="106">
        <v>46085</v>
      </c>
      <c r="B8727">
        <v>9028</v>
      </c>
      <c r="C8727">
        <v>5944</v>
      </c>
      <c r="E8727">
        <v>33</v>
      </c>
      <c r="F8727" t="s">
        <v>8106</v>
      </c>
      <c r="G8727" t="s">
        <v>2038</v>
      </c>
      <c r="I8727" t="s">
        <v>2006</v>
      </c>
      <c r="J8727" t="s">
        <v>6793</v>
      </c>
      <c r="K8727" t="s">
        <v>6794</v>
      </c>
      <c r="L8727">
        <v>8</v>
      </c>
      <c r="M8727">
        <v>520</v>
      </c>
      <c r="N8727" s="43">
        <v>4160</v>
      </c>
    </row>
    <row r="8728" hidden="1" spans="1:14" x14ac:dyDescent="0.25">
      <c r="A8728" s="106">
        <v>46085</v>
      </c>
      <c r="B8728">
        <v>9034</v>
      </c>
      <c r="C8728">
        <v>5950</v>
      </c>
      <c r="E8728">
        <v>181</v>
      </c>
      <c r="F8728" t="s">
        <v>4936</v>
      </c>
      <c r="G8728" t="s">
        <v>2095</v>
      </c>
      <c r="I8728" t="s">
        <v>2006</v>
      </c>
      <c r="J8728" t="s">
        <v>6685</v>
      </c>
      <c r="K8728" t="s">
        <v>6686</v>
      </c>
      <c r="L8728">
        <v>5</v>
      </c>
      <c r="M8728">
        <v>490</v>
      </c>
      <c r="N8728" s="43">
        <v>2450</v>
      </c>
    </row>
    <row r="8729" hidden="1" spans="1:14" x14ac:dyDescent="0.25">
      <c r="A8729" s="106">
        <v>46085</v>
      </c>
      <c r="B8729">
        <v>9035</v>
      </c>
      <c r="C8729">
        <v>5951</v>
      </c>
      <c r="E8729">
        <v>181</v>
      </c>
      <c r="F8729" t="s">
        <v>4936</v>
      </c>
      <c r="G8729" t="s">
        <v>2095</v>
      </c>
      <c r="I8729" t="s">
        <v>2006</v>
      </c>
      <c r="J8729" t="s">
        <v>6685</v>
      </c>
      <c r="K8729" t="s">
        <v>6686</v>
      </c>
      <c r="L8729">
        <v>3</v>
      </c>
      <c r="M8729">
        <v>490</v>
      </c>
      <c r="N8729" s="43">
        <v>1470</v>
      </c>
    </row>
    <row r="8730" hidden="1" spans="1:14" x14ac:dyDescent="0.25">
      <c r="A8730" s="106">
        <v>46086</v>
      </c>
      <c r="B8730">
        <v>9087</v>
      </c>
      <c r="C8730">
        <v>6003</v>
      </c>
      <c r="E8730">
        <v>33</v>
      </c>
      <c r="F8730" t="s">
        <v>6239</v>
      </c>
      <c r="G8730" t="s">
        <v>2114</v>
      </c>
      <c r="I8730" t="s">
        <v>2006</v>
      </c>
      <c r="J8730" t="s">
        <v>6793</v>
      </c>
      <c r="K8730" t="s">
        <v>6794</v>
      </c>
      <c r="L8730">
        <v>5</v>
      </c>
      <c r="M8730">
        <v>520</v>
      </c>
      <c r="N8730" s="43">
        <v>2600</v>
      </c>
    </row>
    <row r="8731" hidden="1" spans="1:14" x14ac:dyDescent="0.25">
      <c r="A8731" s="106">
        <v>46086</v>
      </c>
      <c r="B8731">
        <v>9095</v>
      </c>
      <c r="C8731">
        <v>6011</v>
      </c>
      <c r="E8731">
        <v>261</v>
      </c>
      <c r="F8731" t="s">
        <v>3358</v>
      </c>
      <c r="G8731" t="s">
        <v>2097</v>
      </c>
      <c r="I8731" t="s">
        <v>2006</v>
      </c>
      <c r="J8731" t="s">
        <v>6685</v>
      </c>
      <c r="K8731" t="s">
        <v>6686</v>
      </c>
      <c r="L8731">
        <v>5</v>
      </c>
      <c r="M8731">
        <v>490</v>
      </c>
      <c r="N8731" s="43">
        <v>2450</v>
      </c>
    </row>
    <row r="8732" hidden="1" spans="1:14" x14ac:dyDescent="0.25">
      <c r="A8732" s="106">
        <v>46086</v>
      </c>
      <c r="B8732">
        <v>9096</v>
      </c>
      <c r="C8732">
        <v>6012</v>
      </c>
      <c r="E8732">
        <v>261</v>
      </c>
      <c r="F8732" t="s">
        <v>3358</v>
      </c>
      <c r="G8732" t="s">
        <v>2097</v>
      </c>
      <c r="I8732" t="s">
        <v>2006</v>
      </c>
      <c r="J8732" t="s">
        <v>6685</v>
      </c>
      <c r="K8732" t="s">
        <v>6686</v>
      </c>
      <c r="L8732">
        <v>1</v>
      </c>
      <c r="M8732">
        <v>490</v>
      </c>
      <c r="N8732" s="43">
        <v>490</v>
      </c>
    </row>
    <row r="8733" hidden="1" spans="1:14" x14ac:dyDescent="0.25">
      <c r="A8733" s="106">
        <v>46087</v>
      </c>
      <c r="B8733">
        <v>9171</v>
      </c>
      <c r="C8733">
        <v>6087</v>
      </c>
      <c r="E8733">
        <v>261</v>
      </c>
      <c r="F8733" t="s">
        <v>8107</v>
      </c>
      <c r="G8733" t="s">
        <v>2027</v>
      </c>
      <c r="I8733" t="s">
        <v>2006</v>
      </c>
      <c r="J8733" t="s">
        <v>6685</v>
      </c>
      <c r="K8733" t="s">
        <v>6686</v>
      </c>
      <c r="L8733">
        <v>3</v>
      </c>
      <c r="M8733">
        <v>490</v>
      </c>
      <c r="N8733" s="43">
        <v>1470</v>
      </c>
    </row>
    <row r="8734" hidden="1" spans="1:14" x14ac:dyDescent="0.25">
      <c r="A8734" s="106">
        <v>46087</v>
      </c>
      <c r="B8734">
        <v>9176</v>
      </c>
      <c r="C8734">
        <v>6092</v>
      </c>
      <c r="E8734">
        <v>181</v>
      </c>
      <c r="F8734" t="s">
        <v>8108</v>
      </c>
      <c r="G8734" t="s">
        <v>2131</v>
      </c>
      <c r="I8734" t="s">
        <v>2006</v>
      </c>
      <c r="J8734" t="s">
        <v>6685</v>
      </c>
      <c r="K8734" t="s">
        <v>6686</v>
      </c>
      <c r="L8734">
        <v>5</v>
      </c>
      <c r="M8734">
        <v>490</v>
      </c>
      <c r="N8734" s="43">
        <v>2450</v>
      </c>
    </row>
    <row r="8735" hidden="1" spans="1:14" x14ac:dyDescent="0.25">
      <c r="A8735" s="106">
        <v>46087</v>
      </c>
      <c r="B8735">
        <v>9177</v>
      </c>
      <c r="C8735">
        <v>6093</v>
      </c>
      <c r="E8735">
        <v>181</v>
      </c>
      <c r="F8735" t="s">
        <v>8108</v>
      </c>
      <c r="G8735" t="s">
        <v>2131</v>
      </c>
      <c r="I8735" t="s">
        <v>2006</v>
      </c>
      <c r="J8735" t="s">
        <v>6685</v>
      </c>
      <c r="K8735" t="s">
        <v>6686</v>
      </c>
      <c r="L8735">
        <v>2</v>
      </c>
      <c r="M8735">
        <v>490</v>
      </c>
      <c r="N8735" s="43">
        <v>980</v>
      </c>
    </row>
    <row r="8736" hidden="1" spans="1:14" x14ac:dyDescent="0.25">
      <c r="A8736" s="106">
        <v>46090</v>
      </c>
      <c r="B8736">
        <v>9254</v>
      </c>
      <c r="C8736">
        <v>6170</v>
      </c>
      <c r="E8736">
        <v>261</v>
      </c>
      <c r="F8736" t="s">
        <v>8109</v>
      </c>
      <c r="G8736" t="s">
        <v>2114</v>
      </c>
      <c r="I8736" t="s">
        <v>2006</v>
      </c>
      <c r="J8736" t="s">
        <v>6685</v>
      </c>
      <c r="K8736" t="s">
        <v>6686</v>
      </c>
      <c r="L8736">
        <v>5</v>
      </c>
      <c r="M8736">
        <v>490</v>
      </c>
      <c r="N8736" s="43">
        <v>2450</v>
      </c>
    </row>
    <row r="8737" hidden="1" spans="1:14" x14ac:dyDescent="0.25">
      <c r="A8737" s="106">
        <v>46090</v>
      </c>
      <c r="B8737">
        <v>9255</v>
      </c>
      <c r="C8737">
        <v>6171</v>
      </c>
      <c r="E8737">
        <v>261</v>
      </c>
      <c r="F8737" t="s">
        <v>8109</v>
      </c>
      <c r="G8737" t="s">
        <v>2114</v>
      </c>
      <c r="I8737" t="s">
        <v>2006</v>
      </c>
      <c r="J8737" t="s">
        <v>6685</v>
      </c>
      <c r="K8737" t="s">
        <v>6686</v>
      </c>
      <c r="L8737">
        <v>1</v>
      </c>
      <c r="M8737">
        <v>490</v>
      </c>
      <c r="N8737" s="43">
        <v>490</v>
      </c>
    </row>
    <row r="8738" hidden="1" spans="1:14" x14ac:dyDescent="0.25">
      <c r="A8738" s="106">
        <v>46090</v>
      </c>
      <c r="B8738">
        <v>9268</v>
      </c>
      <c r="C8738">
        <v>6184</v>
      </c>
      <c r="E8738">
        <v>181</v>
      </c>
      <c r="F8738" t="s">
        <v>8110</v>
      </c>
      <c r="G8738" t="s">
        <v>2017</v>
      </c>
      <c r="I8738" t="s">
        <v>2006</v>
      </c>
      <c r="J8738" t="s">
        <v>6685</v>
      </c>
      <c r="K8738" t="s">
        <v>6686</v>
      </c>
      <c r="L8738">
        <v>5</v>
      </c>
      <c r="M8738">
        <v>490</v>
      </c>
      <c r="N8738" s="43">
        <v>2450</v>
      </c>
    </row>
    <row r="8739" hidden="1" spans="1:14" x14ac:dyDescent="0.25">
      <c r="A8739" s="106">
        <v>46090</v>
      </c>
      <c r="B8739">
        <v>9269</v>
      </c>
      <c r="C8739">
        <v>6185</v>
      </c>
      <c r="E8739">
        <v>181</v>
      </c>
      <c r="F8739" t="s">
        <v>8110</v>
      </c>
      <c r="G8739" t="s">
        <v>2017</v>
      </c>
      <c r="I8739" t="s">
        <v>2006</v>
      </c>
      <c r="J8739" t="s">
        <v>6685</v>
      </c>
      <c r="K8739" t="s">
        <v>6686</v>
      </c>
      <c r="L8739">
        <v>3</v>
      </c>
      <c r="M8739">
        <v>490</v>
      </c>
      <c r="N8739" s="43">
        <v>1470</v>
      </c>
    </row>
    <row r="8740" hidden="1" spans="1:14" x14ac:dyDescent="0.25">
      <c r="A8740" s="106">
        <v>46090</v>
      </c>
      <c r="B8740">
        <v>9273</v>
      </c>
      <c r="C8740">
        <v>6189</v>
      </c>
      <c r="E8740">
        <v>33</v>
      </c>
      <c r="F8740" t="s">
        <v>8111</v>
      </c>
      <c r="G8740" t="s">
        <v>2038</v>
      </c>
      <c r="I8740" t="s">
        <v>2006</v>
      </c>
      <c r="J8740" t="s">
        <v>6793</v>
      </c>
      <c r="K8740" t="s">
        <v>6794</v>
      </c>
      <c r="L8740">
        <v>8</v>
      </c>
      <c r="M8740">
        <v>520</v>
      </c>
      <c r="N8740" s="43">
        <v>4160</v>
      </c>
    </row>
    <row r="8741" hidden="1" spans="1:14" x14ac:dyDescent="0.25">
      <c r="A8741" s="106">
        <v>46090</v>
      </c>
      <c r="B8741">
        <v>9306</v>
      </c>
      <c r="C8741">
        <v>6221</v>
      </c>
      <c r="E8741">
        <v>261</v>
      </c>
      <c r="F8741" t="s">
        <v>8112</v>
      </c>
      <c r="G8741" t="s">
        <v>2036</v>
      </c>
      <c r="I8741" t="s">
        <v>2006</v>
      </c>
      <c r="J8741" t="s">
        <v>6685</v>
      </c>
      <c r="K8741" t="s">
        <v>6686</v>
      </c>
      <c r="L8741">
        <v>4</v>
      </c>
      <c r="M8741">
        <v>490</v>
      </c>
      <c r="N8741" s="43">
        <v>1960</v>
      </c>
    </row>
    <row r="8742" hidden="1" spans="1:14" x14ac:dyDescent="0.25">
      <c r="A8742" s="106">
        <v>46091</v>
      </c>
      <c r="B8742">
        <v>9314</v>
      </c>
      <c r="C8742">
        <v>6229</v>
      </c>
      <c r="E8742">
        <v>33</v>
      </c>
      <c r="F8742" t="s">
        <v>8113</v>
      </c>
      <c r="G8742" t="s">
        <v>2097</v>
      </c>
      <c r="I8742" t="s">
        <v>2006</v>
      </c>
      <c r="J8742" t="s">
        <v>6793</v>
      </c>
      <c r="K8742" t="s">
        <v>6794</v>
      </c>
      <c r="L8742">
        <v>5</v>
      </c>
      <c r="M8742">
        <v>520</v>
      </c>
      <c r="N8742" s="43">
        <v>2600</v>
      </c>
    </row>
    <row r="8743" hidden="1" spans="1:14" x14ac:dyDescent="0.25">
      <c r="A8743" s="106">
        <v>46091</v>
      </c>
      <c r="B8743">
        <v>9315</v>
      </c>
      <c r="C8743">
        <v>6230</v>
      </c>
      <c r="E8743">
        <v>33</v>
      </c>
      <c r="F8743" t="s">
        <v>8113</v>
      </c>
      <c r="G8743" t="s">
        <v>2097</v>
      </c>
      <c r="I8743" t="s">
        <v>2006</v>
      </c>
      <c r="J8743" t="s">
        <v>6793</v>
      </c>
      <c r="K8743" t="s">
        <v>6794</v>
      </c>
      <c r="L8743">
        <v>1</v>
      </c>
      <c r="M8743">
        <v>520</v>
      </c>
      <c r="N8743" s="43">
        <v>520</v>
      </c>
    </row>
    <row r="8744" hidden="1" spans="1:14" x14ac:dyDescent="0.25">
      <c r="A8744" s="106">
        <v>46091</v>
      </c>
      <c r="B8744">
        <v>9351</v>
      </c>
      <c r="C8744">
        <v>6266</v>
      </c>
      <c r="E8744">
        <v>181</v>
      </c>
      <c r="F8744" t="s">
        <v>8114</v>
      </c>
      <c r="G8744" t="s">
        <v>2036</v>
      </c>
      <c r="I8744" t="s">
        <v>2006</v>
      </c>
      <c r="J8744" t="s">
        <v>6685</v>
      </c>
      <c r="K8744" t="s">
        <v>6686</v>
      </c>
      <c r="L8744">
        <v>8</v>
      </c>
      <c r="M8744">
        <v>490</v>
      </c>
      <c r="N8744" s="43">
        <v>3920</v>
      </c>
    </row>
    <row r="8745" hidden="1" spans="1:14" x14ac:dyDescent="0.25">
      <c r="A8745" s="106">
        <v>46092</v>
      </c>
      <c r="B8745">
        <v>9356</v>
      </c>
      <c r="C8745">
        <v>6271</v>
      </c>
      <c r="E8745">
        <v>261</v>
      </c>
      <c r="F8745" t="s">
        <v>8115</v>
      </c>
      <c r="G8745" t="s">
        <v>2127</v>
      </c>
      <c r="I8745" t="s">
        <v>2006</v>
      </c>
      <c r="J8745" t="s">
        <v>6685</v>
      </c>
      <c r="K8745" t="s">
        <v>6686</v>
      </c>
      <c r="L8745">
        <v>4</v>
      </c>
      <c r="M8745">
        <v>490</v>
      </c>
      <c r="N8745" s="43">
        <v>1960</v>
      </c>
    </row>
    <row r="8746" hidden="1" spans="1:14" x14ac:dyDescent="0.25">
      <c r="A8746" s="106">
        <v>46092</v>
      </c>
      <c r="B8746">
        <v>9369</v>
      </c>
      <c r="C8746">
        <v>6284</v>
      </c>
      <c r="E8746">
        <v>33</v>
      </c>
      <c r="F8746" t="s">
        <v>8116</v>
      </c>
      <c r="G8746" t="s">
        <v>2017</v>
      </c>
      <c r="I8746" t="s">
        <v>2006</v>
      </c>
      <c r="J8746" t="s">
        <v>6793</v>
      </c>
      <c r="K8746" t="s">
        <v>6794</v>
      </c>
      <c r="L8746">
        <v>5</v>
      </c>
      <c r="M8746">
        <v>520</v>
      </c>
      <c r="N8746" s="43">
        <v>2600</v>
      </c>
    </row>
    <row r="8747" hidden="1" spans="1:14" x14ac:dyDescent="0.25">
      <c r="A8747" s="106">
        <v>46092</v>
      </c>
      <c r="B8747">
        <v>9402</v>
      </c>
      <c r="C8747">
        <v>6317</v>
      </c>
      <c r="E8747">
        <v>181</v>
      </c>
      <c r="F8747" t="s">
        <v>8117</v>
      </c>
      <c r="G8747" t="s">
        <v>2063</v>
      </c>
      <c r="I8747" t="s">
        <v>2006</v>
      </c>
      <c r="J8747" t="s">
        <v>6685</v>
      </c>
      <c r="K8747" t="s">
        <v>6686</v>
      </c>
      <c r="L8747">
        <v>5</v>
      </c>
      <c r="M8747">
        <v>490</v>
      </c>
      <c r="N8747" s="43">
        <v>2450</v>
      </c>
    </row>
    <row r="8748" hidden="1" spans="1:14" x14ac:dyDescent="0.25">
      <c r="A8748" s="106">
        <v>46092</v>
      </c>
      <c r="B8748">
        <v>9403</v>
      </c>
      <c r="C8748">
        <v>6318</v>
      </c>
      <c r="E8748">
        <v>181</v>
      </c>
      <c r="F8748" t="s">
        <v>8117</v>
      </c>
      <c r="G8748" t="s">
        <v>2063</v>
      </c>
      <c r="I8748" t="s">
        <v>2006</v>
      </c>
      <c r="J8748" t="s">
        <v>6685</v>
      </c>
      <c r="K8748" t="s">
        <v>6686</v>
      </c>
      <c r="L8748">
        <v>3</v>
      </c>
      <c r="M8748">
        <v>490</v>
      </c>
      <c r="N8748" s="43">
        <v>1470</v>
      </c>
    </row>
    <row r="8749" hidden="1" spans="1:14" x14ac:dyDescent="0.25">
      <c r="A8749" s="106">
        <v>46092</v>
      </c>
      <c r="B8749">
        <v>9404</v>
      </c>
      <c r="C8749">
        <v>6319</v>
      </c>
      <c r="E8749">
        <v>261</v>
      </c>
      <c r="F8749" t="s">
        <v>8118</v>
      </c>
      <c r="G8749" t="s">
        <v>2038</v>
      </c>
      <c r="I8749" t="s">
        <v>2006</v>
      </c>
      <c r="J8749" t="s">
        <v>6685</v>
      </c>
      <c r="K8749" t="s">
        <v>6686</v>
      </c>
      <c r="L8749">
        <v>4</v>
      </c>
      <c r="M8749">
        <v>490</v>
      </c>
      <c r="N8749" s="43">
        <v>1960</v>
      </c>
    </row>
    <row r="8750" hidden="1" spans="1:14" x14ac:dyDescent="0.25">
      <c r="A8750" s="106">
        <v>46094</v>
      </c>
      <c r="B8750">
        <v>9482</v>
      </c>
      <c r="C8750">
        <v>6397</v>
      </c>
      <c r="E8750">
        <v>33</v>
      </c>
      <c r="F8750" t="s">
        <v>8119</v>
      </c>
      <c r="G8750" t="s">
        <v>2127</v>
      </c>
      <c r="I8750" t="s">
        <v>2006</v>
      </c>
      <c r="J8750" t="s">
        <v>6793</v>
      </c>
      <c r="K8750" t="s">
        <v>6794</v>
      </c>
      <c r="L8750">
        <v>3</v>
      </c>
      <c r="M8750">
        <v>520</v>
      </c>
      <c r="N8750" s="43">
        <v>1560</v>
      </c>
    </row>
    <row r="8751" hidden="1" spans="1:14" x14ac:dyDescent="0.25">
      <c r="A8751" s="106">
        <v>46095</v>
      </c>
      <c r="B8751">
        <v>9528</v>
      </c>
      <c r="C8751">
        <v>6441</v>
      </c>
      <c r="E8751">
        <v>33</v>
      </c>
      <c r="F8751" t="s">
        <v>8120</v>
      </c>
      <c r="G8751" t="s">
        <v>2027</v>
      </c>
      <c r="I8751" t="s">
        <v>2006</v>
      </c>
      <c r="J8751" t="s">
        <v>6793</v>
      </c>
      <c r="K8751" t="s">
        <v>6794</v>
      </c>
      <c r="L8751">
        <v>5</v>
      </c>
      <c r="M8751">
        <v>520</v>
      </c>
      <c r="N8751" s="43">
        <v>2600</v>
      </c>
    </row>
    <row r="8752" hidden="1" spans="1:14" x14ac:dyDescent="0.25">
      <c r="A8752" s="106">
        <v>46095</v>
      </c>
      <c r="B8752">
        <v>9529</v>
      </c>
      <c r="C8752">
        <v>6442</v>
      </c>
      <c r="E8752">
        <v>33</v>
      </c>
      <c r="F8752" t="s">
        <v>8120</v>
      </c>
      <c r="G8752" t="s">
        <v>2027</v>
      </c>
      <c r="I8752" t="s">
        <v>2006</v>
      </c>
      <c r="J8752" t="s">
        <v>6793</v>
      </c>
      <c r="K8752" t="s">
        <v>6794</v>
      </c>
      <c r="L8752">
        <v>1</v>
      </c>
      <c r="M8752">
        <v>520</v>
      </c>
      <c r="N8752" s="43">
        <v>520</v>
      </c>
    </row>
    <row r="8753" hidden="1" spans="1:14" x14ac:dyDescent="0.25">
      <c r="A8753" s="106">
        <v>46097</v>
      </c>
      <c r="B8753">
        <v>9567</v>
      </c>
      <c r="C8753">
        <v>6479</v>
      </c>
      <c r="E8753">
        <v>261</v>
      </c>
      <c r="F8753" t="s">
        <v>8121</v>
      </c>
      <c r="G8753" t="s">
        <v>2097</v>
      </c>
      <c r="I8753" t="s">
        <v>2006</v>
      </c>
      <c r="J8753" t="s">
        <v>6685</v>
      </c>
      <c r="K8753" t="s">
        <v>6686</v>
      </c>
      <c r="L8753">
        <v>5</v>
      </c>
      <c r="M8753">
        <v>490</v>
      </c>
      <c r="N8753" s="43">
        <v>2450</v>
      </c>
    </row>
    <row r="8754" hidden="1" spans="1:14" x14ac:dyDescent="0.25">
      <c r="A8754" s="106">
        <v>46097</v>
      </c>
      <c r="B8754">
        <v>9568</v>
      </c>
      <c r="C8754">
        <v>6480</v>
      </c>
      <c r="E8754">
        <v>261</v>
      </c>
      <c r="F8754" t="s">
        <v>8121</v>
      </c>
      <c r="G8754" t="s">
        <v>2097</v>
      </c>
      <c r="I8754" t="s">
        <v>2006</v>
      </c>
      <c r="J8754" t="s">
        <v>6685</v>
      </c>
      <c r="K8754" t="s">
        <v>6686</v>
      </c>
      <c r="L8754">
        <v>3</v>
      </c>
      <c r="M8754">
        <v>490</v>
      </c>
      <c r="N8754" s="43">
        <v>1470</v>
      </c>
    </row>
    <row r="8755" hidden="1" spans="1:14" x14ac:dyDescent="0.25">
      <c r="A8755" s="106">
        <v>46097</v>
      </c>
      <c r="B8755">
        <v>9585</v>
      </c>
      <c r="C8755">
        <v>6497</v>
      </c>
      <c r="E8755">
        <v>181</v>
      </c>
      <c r="F8755" t="s">
        <v>8122</v>
      </c>
      <c r="G8755" t="s">
        <v>2038</v>
      </c>
      <c r="I8755" t="s">
        <v>2006</v>
      </c>
      <c r="J8755" t="s">
        <v>6685</v>
      </c>
      <c r="K8755" t="s">
        <v>6686</v>
      </c>
      <c r="L8755">
        <v>8</v>
      </c>
      <c r="M8755">
        <v>490</v>
      </c>
      <c r="N8755" s="43">
        <v>3920</v>
      </c>
    </row>
    <row r="8756" hidden="1" spans="1:14" x14ac:dyDescent="0.25">
      <c r="A8756" s="106">
        <v>46097</v>
      </c>
      <c r="B8756">
        <v>9629</v>
      </c>
      <c r="C8756">
        <v>6541</v>
      </c>
      <c r="E8756">
        <v>181</v>
      </c>
      <c r="F8756" t="s">
        <v>8123</v>
      </c>
      <c r="G8756" t="s">
        <v>2095</v>
      </c>
      <c r="I8756" t="s">
        <v>2006</v>
      </c>
      <c r="J8756" t="s">
        <v>6685</v>
      </c>
      <c r="K8756" t="s">
        <v>6686</v>
      </c>
      <c r="L8756">
        <v>5</v>
      </c>
      <c r="M8756">
        <v>490</v>
      </c>
      <c r="N8756" s="43">
        <v>2450</v>
      </c>
    </row>
    <row r="8757" hidden="1" spans="1:14" x14ac:dyDescent="0.25">
      <c r="A8757" s="106">
        <v>46097</v>
      </c>
      <c r="B8757">
        <v>9630</v>
      </c>
      <c r="C8757">
        <v>6542</v>
      </c>
      <c r="E8757">
        <v>181</v>
      </c>
      <c r="F8757" t="s">
        <v>8124</v>
      </c>
      <c r="G8757" t="s">
        <v>2095</v>
      </c>
      <c r="I8757" t="s">
        <v>2006</v>
      </c>
      <c r="J8757" t="s">
        <v>6685</v>
      </c>
      <c r="K8757" t="s">
        <v>6686</v>
      </c>
      <c r="L8757">
        <v>3</v>
      </c>
      <c r="M8757">
        <v>490</v>
      </c>
      <c r="N8757" s="43">
        <v>1470</v>
      </c>
    </row>
    <row r="8758" hidden="1" spans="1:14" x14ac:dyDescent="0.25">
      <c r="A8758" s="106">
        <v>46098</v>
      </c>
      <c r="B8758">
        <v>9639</v>
      </c>
      <c r="C8758">
        <v>6551</v>
      </c>
      <c r="E8758">
        <v>261</v>
      </c>
      <c r="F8758" t="s">
        <v>8125</v>
      </c>
      <c r="G8758" t="s">
        <v>2025</v>
      </c>
      <c r="I8758" t="s">
        <v>2006</v>
      </c>
      <c r="J8758" t="s">
        <v>6685</v>
      </c>
      <c r="K8758" t="s">
        <v>6686</v>
      </c>
      <c r="L8758">
        <v>5</v>
      </c>
      <c r="M8758">
        <v>490</v>
      </c>
      <c r="N8758" s="43">
        <v>2450</v>
      </c>
    </row>
    <row r="8759" hidden="1" spans="1:14" x14ac:dyDescent="0.25">
      <c r="A8759" s="106">
        <v>46098</v>
      </c>
      <c r="B8759">
        <v>9640</v>
      </c>
      <c r="C8759">
        <v>6552</v>
      </c>
      <c r="E8759">
        <v>261</v>
      </c>
      <c r="F8759" t="s">
        <v>8125</v>
      </c>
      <c r="G8759" t="s">
        <v>2025</v>
      </c>
      <c r="I8759" t="s">
        <v>2006</v>
      </c>
      <c r="J8759" t="s">
        <v>6685</v>
      </c>
      <c r="K8759" t="s">
        <v>6686</v>
      </c>
      <c r="L8759">
        <v>3</v>
      </c>
      <c r="M8759">
        <v>490</v>
      </c>
      <c r="N8759" s="43">
        <v>1470</v>
      </c>
    </row>
    <row r="8760" hidden="1" spans="1:14" x14ac:dyDescent="0.25">
      <c r="A8760" s="106">
        <v>46098</v>
      </c>
      <c r="B8760">
        <v>9687</v>
      </c>
      <c r="C8760">
        <v>6599</v>
      </c>
      <c r="E8760">
        <v>181</v>
      </c>
      <c r="F8760" t="s">
        <v>8126</v>
      </c>
      <c r="G8760" t="s">
        <v>2097</v>
      </c>
      <c r="I8760" t="s">
        <v>2006</v>
      </c>
      <c r="J8760" t="s">
        <v>6685</v>
      </c>
      <c r="K8760" t="s">
        <v>6686</v>
      </c>
      <c r="L8760">
        <v>5</v>
      </c>
      <c r="M8760">
        <v>490</v>
      </c>
      <c r="N8760" s="43">
        <v>2450</v>
      </c>
    </row>
    <row r="8761" hidden="1" spans="1:14" x14ac:dyDescent="0.25">
      <c r="A8761" s="106">
        <v>46098</v>
      </c>
      <c r="B8761">
        <v>9688</v>
      </c>
      <c r="C8761">
        <v>6600</v>
      </c>
      <c r="E8761">
        <v>181</v>
      </c>
      <c r="F8761" t="s">
        <v>8126</v>
      </c>
      <c r="G8761" t="s">
        <v>2097</v>
      </c>
      <c r="I8761" t="s">
        <v>2006</v>
      </c>
      <c r="J8761" t="s">
        <v>6685</v>
      </c>
      <c r="K8761" t="s">
        <v>6686</v>
      </c>
      <c r="L8761">
        <v>3</v>
      </c>
      <c r="M8761">
        <v>490</v>
      </c>
      <c r="N8761" s="43">
        <v>1470</v>
      </c>
    </row>
    <row r="8762" hidden="1" spans="1:14" x14ac:dyDescent="0.25">
      <c r="A8762" s="106">
        <v>46098</v>
      </c>
      <c r="B8762">
        <v>9696</v>
      </c>
      <c r="C8762">
        <v>6607</v>
      </c>
      <c r="E8762">
        <v>261</v>
      </c>
      <c r="F8762" t="s">
        <v>8127</v>
      </c>
      <c r="G8762" t="s">
        <v>2127</v>
      </c>
      <c r="I8762" t="s">
        <v>2006</v>
      </c>
      <c r="J8762" t="s">
        <v>6685</v>
      </c>
      <c r="K8762" t="s">
        <v>6686</v>
      </c>
      <c r="L8762">
        <v>3</v>
      </c>
      <c r="M8762">
        <v>490</v>
      </c>
      <c r="N8762" s="43">
        <v>1470</v>
      </c>
    </row>
    <row r="8763" hidden="1" spans="1:14" x14ac:dyDescent="0.25">
      <c r="A8763" s="106">
        <v>46098</v>
      </c>
      <c r="B8763">
        <v>9697</v>
      </c>
      <c r="C8763">
        <v>6608</v>
      </c>
      <c r="E8763">
        <v>261</v>
      </c>
      <c r="F8763" t="s">
        <v>8127</v>
      </c>
      <c r="G8763" t="s">
        <v>2127</v>
      </c>
      <c r="I8763" t="s">
        <v>2006</v>
      </c>
      <c r="J8763" t="s">
        <v>6685</v>
      </c>
      <c r="K8763" t="s">
        <v>6686</v>
      </c>
      <c r="L8763">
        <v>5</v>
      </c>
      <c r="M8763">
        <v>490</v>
      </c>
      <c r="N8763" s="43">
        <v>2450</v>
      </c>
    </row>
    <row r="8764" hidden="1" spans="1:14" x14ac:dyDescent="0.25">
      <c r="A8764" s="106">
        <v>46098</v>
      </c>
      <c r="B8764">
        <v>9710</v>
      </c>
      <c r="C8764">
        <v>6620</v>
      </c>
      <c r="E8764">
        <v>33</v>
      </c>
      <c r="F8764" t="s">
        <v>8128</v>
      </c>
      <c r="G8764" t="s">
        <v>2036</v>
      </c>
      <c r="I8764" t="s">
        <v>2006</v>
      </c>
      <c r="J8764" t="s">
        <v>6793</v>
      </c>
      <c r="K8764" t="s">
        <v>6794</v>
      </c>
      <c r="L8764">
        <v>7</v>
      </c>
      <c r="M8764">
        <v>520</v>
      </c>
      <c r="N8764" s="43">
        <v>3640</v>
      </c>
    </row>
    <row r="8765" hidden="1" spans="1:14" x14ac:dyDescent="0.25">
      <c r="A8765" s="106">
        <v>46104</v>
      </c>
      <c r="B8765">
        <v>9840</v>
      </c>
      <c r="C8765">
        <v>6749</v>
      </c>
      <c r="E8765">
        <v>261</v>
      </c>
      <c r="F8765" t="s">
        <v>8129</v>
      </c>
      <c r="G8765" t="s">
        <v>2131</v>
      </c>
      <c r="I8765" t="s">
        <v>2006</v>
      </c>
      <c r="J8765" t="s">
        <v>6685</v>
      </c>
      <c r="K8765" t="s">
        <v>6686</v>
      </c>
      <c r="L8765">
        <v>5</v>
      </c>
      <c r="M8765">
        <v>490</v>
      </c>
      <c r="N8765" s="43">
        <v>2450</v>
      </c>
    </row>
    <row r="8766" hidden="1" spans="1:14" x14ac:dyDescent="0.25">
      <c r="A8766" s="106">
        <v>46104</v>
      </c>
      <c r="B8766">
        <v>9841</v>
      </c>
      <c r="C8766">
        <v>6750</v>
      </c>
      <c r="E8766">
        <v>261</v>
      </c>
      <c r="F8766" t="s">
        <v>8129</v>
      </c>
      <c r="G8766" t="s">
        <v>2131</v>
      </c>
      <c r="I8766" t="s">
        <v>2006</v>
      </c>
      <c r="J8766" t="s">
        <v>6685</v>
      </c>
      <c r="K8766" t="s">
        <v>6686</v>
      </c>
      <c r="L8766">
        <v>3</v>
      </c>
      <c r="M8766">
        <v>490</v>
      </c>
      <c r="N8766" s="43">
        <v>1470</v>
      </c>
    </row>
    <row r="8767" hidden="1" spans="1:14" x14ac:dyDescent="0.25">
      <c r="A8767" s="106">
        <v>46104</v>
      </c>
      <c r="B8767">
        <v>9847</v>
      </c>
      <c r="C8767">
        <v>6756</v>
      </c>
      <c r="E8767">
        <v>181</v>
      </c>
      <c r="F8767" t="s">
        <v>8130</v>
      </c>
      <c r="G8767" t="s">
        <v>2127</v>
      </c>
      <c r="I8767" t="s">
        <v>2006</v>
      </c>
      <c r="J8767" t="s">
        <v>6685</v>
      </c>
      <c r="K8767" t="s">
        <v>6686</v>
      </c>
      <c r="L8767">
        <v>5</v>
      </c>
      <c r="M8767">
        <v>490</v>
      </c>
      <c r="N8767" s="43">
        <v>2450</v>
      </c>
    </row>
    <row r="8768" hidden="1" spans="1:14" x14ac:dyDescent="0.25">
      <c r="A8768" s="106">
        <v>46104</v>
      </c>
      <c r="B8768">
        <v>9848</v>
      </c>
      <c r="C8768">
        <v>6757</v>
      </c>
      <c r="E8768">
        <v>181</v>
      </c>
      <c r="F8768" t="s">
        <v>8130</v>
      </c>
      <c r="G8768" t="s">
        <v>2127</v>
      </c>
      <c r="I8768" t="s">
        <v>2006</v>
      </c>
      <c r="J8768" t="s">
        <v>6685</v>
      </c>
      <c r="K8768" t="s">
        <v>6686</v>
      </c>
      <c r="L8768">
        <v>3</v>
      </c>
      <c r="M8768">
        <v>490</v>
      </c>
      <c r="N8768" s="43">
        <v>1470</v>
      </c>
    </row>
    <row r="8769" hidden="1" spans="1:14" x14ac:dyDescent="0.25">
      <c r="A8769" s="106">
        <v>46104</v>
      </c>
      <c r="B8769">
        <v>9858</v>
      </c>
      <c r="C8769">
        <v>6767</v>
      </c>
      <c r="E8769">
        <v>33</v>
      </c>
      <c r="F8769" t="s">
        <v>8131</v>
      </c>
      <c r="G8769" t="s">
        <v>2054</v>
      </c>
      <c r="I8769" t="s">
        <v>2006</v>
      </c>
      <c r="J8769" t="s">
        <v>6793</v>
      </c>
      <c r="K8769" t="s">
        <v>6794</v>
      </c>
      <c r="L8769">
        <v>5</v>
      </c>
      <c r="M8769">
        <v>520</v>
      </c>
      <c r="N8769" s="43">
        <v>2600</v>
      </c>
    </row>
    <row r="8770" hidden="1" spans="1:14" x14ac:dyDescent="0.25">
      <c r="A8770" s="106">
        <v>46104</v>
      </c>
      <c r="B8770">
        <v>9859</v>
      </c>
      <c r="C8770">
        <v>6768</v>
      </c>
      <c r="E8770">
        <v>33</v>
      </c>
      <c r="F8770" t="s">
        <v>8131</v>
      </c>
      <c r="G8770" t="s">
        <v>2054</v>
      </c>
      <c r="I8770" t="s">
        <v>2006</v>
      </c>
      <c r="J8770" t="s">
        <v>6793</v>
      </c>
      <c r="K8770" t="s">
        <v>6794</v>
      </c>
      <c r="L8770">
        <v>3</v>
      </c>
      <c r="M8770">
        <v>520</v>
      </c>
      <c r="N8770" s="43">
        <v>1560</v>
      </c>
    </row>
    <row r="8771" hidden="1" spans="1:14" x14ac:dyDescent="0.25">
      <c r="A8771" s="106">
        <v>46104</v>
      </c>
      <c r="B8771">
        <v>9883</v>
      </c>
      <c r="C8771">
        <v>6792</v>
      </c>
      <c r="E8771">
        <v>261</v>
      </c>
      <c r="F8771" t="s">
        <v>8132</v>
      </c>
      <c r="G8771" t="s">
        <v>2038</v>
      </c>
      <c r="I8771" t="s">
        <v>2006</v>
      </c>
      <c r="J8771" t="s">
        <v>6685</v>
      </c>
      <c r="K8771" t="s">
        <v>6686</v>
      </c>
      <c r="L8771">
        <v>8</v>
      </c>
      <c r="M8771">
        <v>490</v>
      </c>
      <c r="N8771" s="43">
        <v>3920</v>
      </c>
    </row>
    <row r="8772" hidden="1" spans="1:14" x14ac:dyDescent="0.25">
      <c r="A8772" s="106">
        <v>46105</v>
      </c>
      <c r="B8772">
        <v>9904</v>
      </c>
      <c r="C8772">
        <v>6813</v>
      </c>
      <c r="E8772">
        <v>181</v>
      </c>
      <c r="F8772" t="s">
        <v>8133</v>
      </c>
      <c r="G8772" t="s">
        <v>2156</v>
      </c>
      <c r="I8772" t="s">
        <v>2006</v>
      </c>
      <c r="J8772" t="s">
        <v>6685</v>
      </c>
      <c r="K8772" t="s">
        <v>6686</v>
      </c>
      <c r="L8772">
        <v>5</v>
      </c>
      <c r="M8772">
        <v>490</v>
      </c>
      <c r="N8772" s="43">
        <v>2450</v>
      </c>
    </row>
    <row r="8773" hidden="1" spans="1:14" x14ac:dyDescent="0.25">
      <c r="A8773" s="106">
        <v>46105</v>
      </c>
      <c r="B8773">
        <v>9905</v>
      </c>
      <c r="C8773">
        <v>6814</v>
      </c>
      <c r="E8773">
        <v>181</v>
      </c>
      <c r="F8773" t="s">
        <v>8133</v>
      </c>
      <c r="G8773" t="s">
        <v>2156</v>
      </c>
      <c r="I8773" t="s">
        <v>2006</v>
      </c>
      <c r="J8773" t="s">
        <v>6685</v>
      </c>
      <c r="K8773" t="s">
        <v>6686</v>
      </c>
      <c r="L8773">
        <v>3</v>
      </c>
      <c r="M8773">
        <v>490</v>
      </c>
      <c r="N8773" s="43">
        <v>1470</v>
      </c>
    </row>
    <row r="8774" hidden="1" spans="1:14" x14ac:dyDescent="0.25">
      <c r="A8774" s="106">
        <v>46106</v>
      </c>
      <c r="B8774">
        <v>9958</v>
      </c>
      <c r="C8774">
        <v>6867</v>
      </c>
      <c r="E8774">
        <v>181</v>
      </c>
      <c r="F8774" t="s">
        <v>8134</v>
      </c>
      <c r="G8774" t="s">
        <v>2017</v>
      </c>
      <c r="I8774" t="s">
        <v>2006</v>
      </c>
      <c r="J8774" t="s">
        <v>6685</v>
      </c>
      <c r="K8774" t="s">
        <v>6686</v>
      </c>
      <c r="L8774">
        <v>5</v>
      </c>
      <c r="M8774">
        <v>490</v>
      </c>
      <c r="N8774" s="43">
        <v>2450</v>
      </c>
    </row>
    <row r="8775" hidden="1" spans="1:14" x14ac:dyDescent="0.25">
      <c r="A8775" s="106">
        <v>46106</v>
      </c>
      <c r="B8775">
        <v>9959</v>
      </c>
      <c r="C8775">
        <v>6868</v>
      </c>
      <c r="E8775">
        <v>181</v>
      </c>
      <c r="F8775" t="s">
        <v>8134</v>
      </c>
      <c r="G8775" t="s">
        <v>2017</v>
      </c>
      <c r="I8775" t="s">
        <v>2006</v>
      </c>
      <c r="J8775" t="s">
        <v>6685</v>
      </c>
      <c r="K8775" t="s">
        <v>6686</v>
      </c>
      <c r="L8775">
        <v>3</v>
      </c>
      <c r="M8775">
        <v>490</v>
      </c>
      <c r="N8775" s="43">
        <v>1470</v>
      </c>
    </row>
    <row r="8776" hidden="1" spans="1:14" x14ac:dyDescent="0.25">
      <c r="A8776" s="106">
        <v>46106</v>
      </c>
      <c r="B8776">
        <v>9960</v>
      </c>
      <c r="C8776">
        <v>6869</v>
      </c>
      <c r="E8776">
        <v>33</v>
      </c>
      <c r="F8776" t="s">
        <v>8135</v>
      </c>
      <c r="G8776" t="s">
        <v>2063</v>
      </c>
      <c r="I8776" t="s">
        <v>2006</v>
      </c>
      <c r="J8776" t="s">
        <v>6793</v>
      </c>
      <c r="K8776" t="s">
        <v>6794</v>
      </c>
      <c r="L8776">
        <v>8</v>
      </c>
      <c r="M8776">
        <v>520</v>
      </c>
      <c r="N8776" s="43">
        <v>4160</v>
      </c>
    </row>
    <row r="8777" hidden="1" spans="1:14" x14ac:dyDescent="0.25">
      <c r="A8777" s="106">
        <v>46106</v>
      </c>
      <c r="B8777">
        <v>9961</v>
      </c>
      <c r="C8777">
        <v>6870</v>
      </c>
      <c r="E8777">
        <v>261</v>
      </c>
      <c r="F8777" t="s">
        <v>8136</v>
      </c>
      <c r="G8777" t="s">
        <v>2095</v>
      </c>
      <c r="I8777" t="s">
        <v>2006</v>
      </c>
      <c r="J8777" t="s">
        <v>6685</v>
      </c>
      <c r="K8777" t="s">
        <v>6686</v>
      </c>
      <c r="L8777">
        <v>5</v>
      </c>
      <c r="M8777">
        <v>490</v>
      </c>
      <c r="N8777" s="43">
        <v>2450</v>
      </c>
    </row>
    <row r="8778" hidden="1" spans="1:14" x14ac:dyDescent="0.25">
      <c r="A8778" s="106">
        <v>46106</v>
      </c>
      <c r="B8778">
        <v>9962</v>
      </c>
      <c r="C8778">
        <v>6871</v>
      </c>
      <c r="E8778">
        <v>261</v>
      </c>
      <c r="F8778" t="s">
        <v>8136</v>
      </c>
      <c r="G8778" t="s">
        <v>2095</v>
      </c>
      <c r="I8778" t="s">
        <v>2006</v>
      </c>
      <c r="J8778" t="s">
        <v>6685</v>
      </c>
      <c r="K8778" t="s">
        <v>6686</v>
      </c>
      <c r="L8778">
        <v>3</v>
      </c>
      <c r="M8778">
        <v>490</v>
      </c>
      <c r="N8778" s="43">
        <v>1470</v>
      </c>
    </row>
    <row r="8779" hidden="1" spans="1:14" x14ac:dyDescent="0.25">
      <c r="A8779" s="106">
        <v>46107</v>
      </c>
      <c r="B8779">
        <v>10015</v>
      </c>
      <c r="C8779">
        <v>6924</v>
      </c>
      <c r="E8779">
        <v>33</v>
      </c>
      <c r="F8779" t="s">
        <v>8137</v>
      </c>
      <c r="G8779" t="s">
        <v>2131</v>
      </c>
      <c r="I8779" t="s">
        <v>2006</v>
      </c>
      <c r="J8779" t="s">
        <v>6793</v>
      </c>
      <c r="K8779" t="s">
        <v>6794</v>
      </c>
      <c r="L8779">
        <v>4</v>
      </c>
      <c r="M8779">
        <v>520</v>
      </c>
      <c r="N8779" s="43">
        <v>2080</v>
      </c>
    </row>
    <row r="8780" hidden="1" spans="1:14" x14ac:dyDescent="0.25">
      <c r="A8780" s="106">
        <v>46107</v>
      </c>
      <c r="B8780">
        <v>10032</v>
      </c>
      <c r="C8780">
        <v>6941</v>
      </c>
      <c r="E8780">
        <v>181</v>
      </c>
      <c r="F8780" t="s">
        <v>8138</v>
      </c>
      <c r="G8780" t="s">
        <v>2095</v>
      </c>
      <c r="I8780" t="s">
        <v>2006</v>
      </c>
      <c r="J8780" t="s">
        <v>6685</v>
      </c>
      <c r="K8780" t="s">
        <v>6686</v>
      </c>
      <c r="L8780">
        <v>5</v>
      </c>
      <c r="M8780">
        <v>490</v>
      </c>
      <c r="N8780" s="43">
        <v>2450</v>
      </c>
    </row>
    <row r="8781" hidden="1" spans="1:14" x14ac:dyDescent="0.25">
      <c r="A8781" s="106">
        <v>46107</v>
      </c>
      <c r="B8781">
        <v>10033</v>
      </c>
      <c r="C8781">
        <v>6942</v>
      </c>
      <c r="E8781">
        <v>181</v>
      </c>
      <c r="F8781" t="s">
        <v>8138</v>
      </c>
      <c r="G8781" t="s">
        <v>2095</v>
      </c>
      <c r="I8781" t="s">
        <v>2006</v>
      </c>
      <c r="J8781" t="s">
        <v>6685</v>
      </c>
      <c r="K8781" t="s">
        <v>6686</v>
      </c>
      <c r="L8781">
        <v>3</v>
      </c>
      <c r="M8781">
        <v>490</v>
      </c>
      <c r="N8781" s="43">
        <v>1470</v>
      </c>
    </row>
    <row r="8782" hidden="1" spans="1:14" x14ac:dyDescent="0.25">
      <c r="A8782" s="106">
        <v>46111</v>
      </c>
      <c r="B8782">
        <v>10136</v>
      </c>
      <c r="C8782">
        <v>7044</v>
      </c>
      <c r="E8782">
        <v>33</v>
      </c>
      <c r="F8782" t="s">
        <v>8139</v>
      </c>
      <c r="G8782" t="s">
        <v>2156</v>
      </c>
      <c r="I8782" t="s">
        <v>2006</v>
      </c>
      <c r="J8782" t="s">
        <v>6793</v>
      </c>
      <c r="K8782" t="s">
        <v>6794</v>
      </c>
      <c r="L8782">
        <v>5</v>
      </c>
      <c r="M8782">
        <v>520</v>
      </c>
      <c r="N8782" s="43">
        <v>2600</v>
      </c>
    </row>
    <row r="8783" hidden="1" spans="1:14" x14ac:dyDescent="0.25">
      <c r="A8783" s="106">
        <v>46111</v>
      </c>
      <c r="B8783">
        <v>10137</v>
      </c>
      <c r="C8783">
        <v>7045</v>
      </c>
      <c r="E8783">
        <v>33</v>
      </c>
      <c r="F8783" t="s">
        <v>8139</v>
      </c>
      <c r="G8783" t="s">
        <v>2156</v>
      </c>
      <c r="I8783" t="s">
        <v>2006</v>
      </c>
      <c r="J8783" t="s">
        <v>6793</v>
      </c>
      <c r="K8783" t="s">
        <v>6794</v>
      </c>
      <c r="L8783">
        <v>1</v>
      </c>
      <c r="M8783">
        <v>520</v>
      </c>
      <c r="N8783" s="43">
        <v>520</v>
      </c>
    </row>
    <row r="8784" hidden="1" spans="1:14" x14ac:dyDescent="0.25">
      <c r="A8784" s="106">
        <v>46111</v>
      </c>
      <c r="B8784">
        <v>10143</v>
      </c>
      <c r="C8784">
        <v>7051</v>
      </c>
      <c r="E8784">
        <v>261</v>
      </c>
      <c r="F8784" t="s">
        <v>8140</v>
      </c>
      <c r="G8784" t="s">
        <v>2151</v>
      </c>
      <c r="I8784" t="s">
        <v>2006</v>
      </c>
      <c r="J8784" t="s">
        <v>6685</v>
      </c>
      <c r="K8784" t="s">
        <v>6686</v>
      </c>
      <c r="L8784">
        <v>5</v>
      </c>
      <c r="M8784">
        <v>490</v>
      </c>
      <c r="N8784" s="43">
        <v>2450</v>
      </c>
    </row>
    <row r="8785" hidden="1" spans="1:14" x14ac:dyDescent="0.25">
      <c r="A8785" s="106">
        <v>46111</v>
      </c>
      <c r="B8785">
        <v>10144</v>
      </c>
      <c r="C8785">
        <v>7052</v>
      </c>
      <c r="E8785">
        <v>261</v>
      </c>
      <c r="F8785" t="s">
        <v>8140</v>
      </c>
      <c r="G8785" t="s">
        <v>2151</v>
      </c>
      <c r="I8785" t="s">
        <v>2006</v>
      </c>
      <c r="J8785" t="s">
        <v>6685</v>
      </c>
      <c r="K8785" t="s">
        <v>6686</v>
      </c>
      <c r="L8785">
        <v>3</v>
      </c>
      <c r="M8785">
        <v>490</v>
      </c>
      <c r="N8785" s="43">
        <v>1470</v>
      </c>
    </row>
    <row r="8786" hidden="1" spans="1:14" x14ac:dyDescent="0.25">
      <c r="A8786" s="106">
        <v>46111</v>
      </c>
      <c r="B8786">
        <v>10148</v>
      </c>
      <c r="C8786">
        <v>7056</v>
      </c>
      <c r="E8786">
        <v>181</v>
      </c>
      <c r="F8786" t="s">
        <v>8141</v>
      </c>
      <c r="G8786" t="s">
        <v>2027</v>
      </c>
      <c r="I8786" t="s">
        <v>2006</v>
      </c>
      <c r="J8786" t="s">
        <v>6685</v>
      </c>
      <c r="K8786" t="s">
        <v>6686</v>
      </c>
      <c r="L8786">
        <v>5</v>
      </c>
      <c r="M8786">
        <v>490</v>
      </c>
      <c r="N8786" s="43">
        <v>2450</v>
      </c>
    </row>
    <row r="8787" hidden="1" spans="1:14" x14ac:dyDescent="0.25">
      <c r="A8787" s="106">
        <v>46111</v>
      </c>
      <c r="B8787">
        <v>10149</v>
      </c>
      <c r="C8787">
        <v>7057</v>
      </c>
      <c r="E8787">
        <v>181</v>
      </c>
      <c r="F8787" t="s">
        <v>8141</v>
      </c>
      <c r="G8787" t="s">
        <v>2027</v>
      </c>
      <c r="I8787" t="s">
        <v>2006</v>
      </c>
      <c r="J8787" t="s">
        <v>6685</v>
      </c>
      <c r="K8787" t="s">
        <v>6686</v>
      </c>
      <c r="L8787">
        <v>3</v>
      </c>
      <c r="M8787">
        <v>490</v>
      </c>
      <c r="N8787" s="43">
        <v>1470</v>
      </c>
    </row>
    <row r="8788" hidden="1" spans="1:14" x14ac:dyDescent="0.25">
      <c r="A8788" s="106">
        <v>46112</v>
      </c>
      <c r="B8788">
        <v>10181</v>
      </c>
      <c r="C8788">
        <v>7089</v>
      </c>
      <c r="E8788">
        <v>261</v>
      </c>
      <c r="F8788" t="s">
        <v>8142</v>
      </c>
      <c r="G8788" t="s">
        <v>2025</v>
      </c>
      <c r="I8788" t="s">
        <v>2006</v>
      </c>
      <c r="J8788" t="s">
        <v>6685</v>
      </c>
      <c r="K8788" t="s">
        <v>6686</v>
      </c>
      <c r="L8788">
        <v>5</v>
      </c>
      <c r="M8788">
        <v>490</v>
      </c>
      <c r="N8788" s="43">
        <v>2450</v>
      </c>
    </row>
    <row r="8789" hidden="1" spans="1:14" x14ac:dyDescent="0.25">
      <c r="A8789" s="106">
        <v>46112</v>
      </c>
      <c r="B8789">
        <v>10182</v>
      </c>
      <c r="C8789">
        <v>7090</v>
      </c>
      <c r="E8789">
        <v>261</v>
      </c>
      <c r="F8789" t="s">
        <v>8142</v>
      </c>
      <c r="G8789" t="s">
        <v>2025</v>
      </c>
      <c r="I8789" t="s">
        <v>2006</v>
      </c>
      <c r="J8789" t="s">
        <v>6685</v>
      </c>
      <c r="K8789" t="s">
        <v>6686</v>
      </c>
      <c r="L8789">
        <v>3</v>
      </c>
      <c r="M8789">
        <v>490</v>
      </c>
      <c r="N8789" s="43">
        <v>1470</v>
      </c>
    </row>
    <row r="8790" hidden="1" spans="1:14" x14ac:dyDescent="0.25">
      <c r="A8790" s="106">
        <v>46112</v>
      </c>
      <c r="B8790">
        <v>10188</v>
      </c>
      <c r="C8790">
        <v>7096</v>
      </c>
      <c r="E8790">
        <v>181</v>
      </c>
      <c r="F8790" t="s">
        <v>8143</v>
      </c>
      <c r="G8790" t="s">
        <v>2095</v>
      </c>
      <c r="I8790" t="s">
        <v>2006</v>
      </c>
      <c r="J8790" t="s">
        <v>6685</v>
      </c>
      <c r="K8790" t="s">
        <v>6686</v>
      </c>
      <c r="L8790">
        <v>5</v>
      </c>
      <c r="M8790">
        <v>490</v>
      </c>
      <c r="N8790" s="43">
        <v>2450</v>
      </c>
    </row>
    <row r="8791" hidden="1" spans="1:14" x14ac:dyDescent="0.25">
      <c r="A8791" s="106">
        <v>46112</v>
      </c>
      <c r="B8791">
        <v>10189</v>
      </c>
      <c r="C8791">
        <v>7097</v>
      </c>
      <c r="E8791">
        <v>181</v>
      </c>
      <c r="F8791" t="s">
        <v>8143</v>
      </c>
      <c r="G8791" t="s">
        <v>2095</v>
      </c>
      <c r="I8791" t="s">
        <v>2006</v>
      </c>
      <c r="J8791" t="s">
        <v>6685</v>
      </c>
      <c r="K8791" t="s">
        <v>6686</v>
      </c>
      <c r="L8791">
        <v>3</v>
      </c>
      <c r="M8791">
        <v>490</v>
      </c>
      <c r="N8791" s="43">
        <v>1470</v>
      </c>
    </row>
    <row r="8792" hidden="1" spans="1:14" x14ac:dyDescent="0.25">
      <c r="A8792" s="106">
        <v>46112</v>
      </c>
      <c r="B8792">
        <v>10199</v>
      </c>
      <c r="C8792">
        <v>7107</v>
      </c>
      <c r="E8792">
        <v>33</v>
      </c>
      <c r="F8792" t="s">
        <v>8144</v>
      </c>
      <c r="G8792" t="s">
        <v>2027</v>
      </c>
      <c r="I8792" t="s">
        <v>2006</v>
      </c>
      <c r="J8792" t="s">
        <v>6793</v>
      </c>
      <c r="K8792" t="s">
        <v>6794</v>
      </c>
      <c r="L8792">
        <v>4</v>
      </c>
      <c r="M8792">
        <v>520</v>
      </c>
      <c r="N8792" s="43">
        <v>2080</v>
      </c>
    </row>
    <row r="8793" hidden="1" spans="1:14" x14ac:dyDescent="0.25">
      <c r="A8793" s="106">
        <v>46112</v>
      </c>
      <c r="B8793">
        <v>10202</v>
      </c>
      <c r="C8793">
        <v>7110</v>
      </c>
      <c r="E8793">
        <v>261</v>
      </c>
      <c r="F8793" t="s">
        <v>8145</v>
      </c>
      <c r="G8793" t="s">
        <v>2131</v>
      </c>
      <c r="I8793" t="s">
        <v>2006</v>
      </c>
      <c r="J8793" t="s">
        <v>6685</v>
      </c>
      <c r="K8793" t="s">
        <v>6686</v>
      </c>
      <c r="L8793">
        <v>5</v>
      </c>
      <c r="M8793">
        <v>490</v>
      </c>
      <c r="N8793" s="43">
        <v>2450</v>
      </c>
    </row>
    <row r="8794" hidden="1" spans="1:14" x14ac:dyDescent="0.25">
      <c r="A8794" s="106">
        <v>46112</v>
      </c>
      <c r="B8794">
        <v>10203</v>
      </c>
      <c r="C8794">
        <v>7111</v>
      </c>
      <c r="E8794">
        <v>261</v>
      </c>
      <c r="F8794" t="s">
        <v>8145</v>
      </c>
      <c r="G8794" t="s">
        <v>2131</v>
      </c>
      <c r="I8794" t="s">
        <v>2006</v>
      </c>
      <c r="J8794" t="s">
        <v>6685</v>
      </c>
      <c r="K8794" t="s">
        <v>6686</v>
      </c>
      <c r="L8794">
        <v>3</v>
      </c>
      <c r="M8794">
        <v>490</v>
      </c>
      <c r="N8794" s="43">
        <v>1470</v>
      </c>
    </row>
    <row r="8795" hidden="1" spans="1:14" x14ac:dyDescent="0.25">
      <c r="A8795" s="106">
        <v>46113</v>
      </c>
      <c r="B8795">
        <v>10244</v>
      </c>
      <c r="C8795">
        <v>7152</v>
      </c>
      <c r="E8795">
        <v>33</v>
      </c>
      <c r="F8795" t="s">
        <v>8146</v>
      </c>
      <c r="G8795" t="s">
        <v>2036</v>
      </c>
      <c r="I8795" t="s">
        <v>2006</v>
      </c>
      <c r="J8795" t="s">
        <v>6793</v>
      </c>
      <c r="K8795" t="s">
        <v>6794</v>
      </c>
      <c r="L8795">
        <v>4</v>
      </c>
      <c r="M8795">
        <v>520</v>
      </c>
      <c r="N8795" s="43">
        <v>2080</v>
      </c>
    </row>
    <row r="8796" hidden="1" spans="1:14" x14ac:dyDescent="0.25">
      <c r="A8796" s="106">
        <v>46113</v>
      </c>
      <c r="B8796">
        <v>10245</v>
      </c>
      <c r="C8796">
        <v>7153</v>
      </c>
      <c r="E8796">
        <v>181</v>
      </c>
      <c r="F8796" t="s">
        <v>8147</v>
      </c>
      <c r="G8796" t="s">
        <v>2095</v>
      </c>
      <c r="I8796" t="s">
        <v>2006</v>
      </c>
      <c r="J8796" t="s">
        <v>6685</v>
      </c>
      <c r="K8796" t="s">
        <v>6686</v>
      </c>
      <c r="L8796">
        <v>5</v>
      </c>
      <c r="M8796">
        <v>490</v>
      </c>
      <c r="N8796" s="43">
        <v>2450</v>
      </c>
    </row>
    <row r="8797" hidden="1" spans="1:14" x14ac:dyDescent="0.25">
      <c r="A8797" s="106">
        <v>46113</v>
      </c>
      <c r="B8797">
        <v>10246</v>
      </c>
      <c r="C8797">
        <v>7154</v>
      </c>
      <c r="E8797">
        <v>181</v>
      </c>
      <c r="F8797" t="s">
        <v>8147</v>
      </c>
      <c r="G8797" t="s">
        <v>2095</v>
      </c>
      <c r="I8797" t="s">
        <v>2006</v>
      </c>
      <c r="J8797" t="s">
        <v>6685</v>
      </c>
      <c r="K8797" t="s">
        <v>6686</v>
      </c>
      <c r="L8797">
        <v>3</v>
      </c>
      <c r="M8797">
        <v>490</v>
      </c>
      <c r="N8797" s="43">
        <v>1470</v>
      </c>
    </row>
    <row r="8798" hidden="1" spans="1:14" x14ac:dyDescent="0.25">
      <c r="A8798" s="106">
        <v>46114</v>
      </c>
      <c r="B8798">
        <v>10320</v>
      </c>
      <c r="C8798">
        <v>7226</v>
      </c>
      <c r="E8798">
        <v>261</v>
      </c>
      <c r="F8798" t="s">
        <v>8148</v>
      </c>
      <c r="G8798" t="s">
        <v>2027</v>
      </c>
      <c r="I8798" t="s">
        <v>2006</v>
      </c>
      <c r="J8798" t="s">
        <v>6685</v>
      </c>
      <c r="K8798" t="s">
        <v>6686</v>
      </c>
      <c r="L8798">
        <v>5</v>
      </c>
      <c r="M8798">
        <v>490</v>
      </c>
      <c r="N8798" s="43">
        <v>2450</v>
      </c>
    </row>
    <row r="8799" hidden="1" spans="1:14" x14ac:dyDescent="0.25">
      <c r="A8799" s="106">
        <v>46114</v>
      </c>
      <c r="B8799">
        <v>10321</v>
      </c>
      <c r="C8799">
        <v>7227</v>
      </c>
      <c r="E8799">
        <v>261</v>
      </c>
      <c r="F8799" t="s">
        <v>8148</v>
      </c>
      <c r="G8799" t="s">
        <v>2027</v>
      </c>
      <c r="I8799" t="s">
        <v>2006</v>
      </c>
      <c r="J8799" t="s">
        <v>6685</v>
      </c>
      <c r="K8799" t="s">
        <v>6686</v>
      </c>
      <c r="L8799">
        <v>1</v>
      </c>
      <c r="M8799">
        <v>490</v>
      </c>
      <c r="N8799" s="43">
        <v>490</v>
      </c>
    </row>
    <row r="8800" hidden="1" spans="1:14" x14ac:dyDescent="0.25">
      <c r="A8800" s="106">
        <v>46118</v>
      </c>
      <c r="B8800">
        <v>10389</v>
      </c>
      <c r="C8800">
        <v>7295</v>
      </c>
      <c r="E8800">
        <v>181</v>
      </c>
      <c r="F8800" t="s">
        <v>8149</v>
      </c>
      <c r="G8800" t="s">
        <v>2063</v>
      </c>
      <c r="I8800" t="s">
        <v>2006</v>
      </c>
      <c r="J8800" t="s">
        <v>6685</v>
      </c>
      <c r="K8800" t="s">
        <v>6686</v>
      </c>
      <c r="L8800">
        <v>8</v>
      </c>
      <c r="M8800">
        <v>490</v>
      </c>
      <c r="N8800" s="43">
        <v>3920</v>
      </c>
    </row>
    <row r="8801" hidden="1" spans="1:14" x14ac:dyDescent="0.25">
      <c r="A8801" s="106">
        <v>46118</v>
      </c>
      <c r="B8801">
        <v>10392</v>
      </c>
      <c r="C8801">
        <v>7298</v>
      </c>
      <c r="E8801">
        <v>33</v>
      </c>
      <c r="F8801" t="s">
        <v>8150</v>
      </c>
      <c r="G8801" t="s">
        <v>2017</v>
      </c>
      <c r="I8801" t="s">
        <v>2006</v>
      </c>
      <c r="J8801" t="s">
        <v>6793</v>
      </c>
      <c r="K8801" t="s">
        <v>6794</v>
      </c>
      <c r="L8801">
        <v>5</v>
      </c>
      <c r="M8801">
        <v>520</v>
      </c>
      <c r="N8801" s="43">
        <v>2600</v>
      </c>
    </row>
    <row r="8802" hidden="1" spans="1:14" x14ac:dyDescent="0.25">
      <c r="A8802" s="106">
        <v>46118</v>
      </c>
      <c r="B8802">
        <v>10393</v>
      </c>
      <c r="C8802">
        <v>7299</v>
      </c>
      <c r="E8802">
        <v>33</v>
      </c>
      <c r="F8802" t="s">
        <v>8150</v>
      </c>
      <c r="G8802" t="s">
        <v>2017</v>
      </c>
      <c r="I8802" t="s">
        <v>2006</v>
      </c>
      <c r="J8802" t="s">
        <v>6793</v>
      </c>
      <c r="K8802" t="s">
        <v>6794</v>
      </c>
      <c r="L8802">
        <v>1</v>
      </c>
      <c r="M8802">
        <v>520</v>
      </c>
      <c r="N8802" s="43">
        <v>520</v>
      </c>
    </row>
    <row r="8803" hidden="1" spans="1:14" x14ac:dyDescent="0.25">
      <c r="A8803" s="106">
        <v>46118</v>
      </c>
      <c r="B8803">
        <v>10407</v>
      </c>
      <c r="C8803">
        <v>7313</v>
      </c>
      <c r="E8803">
        <v>261</v>
      </c>
      <c r="F8803" t="s">
        <v>8151</v>
      </c>
      <c r="G8803" t="s">
        <v>2114</v>
      </c>
      <c r="I8803" t="s">
        <v>2006</v>
      </c>
      <c r="J8803" t="s">
        <v>6685</v>
      </c>
      <c r="K8803" t="s">
        <v>6686</v>
      </c>
      <c r="L8803">
        <v>5</v>
      </c>
      <c r="M8803">
        <v>490</v>
      </c>
      <c r="N8803" s="43">
        <v>2450</v>
      </c>
    </row>
    <row r="8804" hidden="1" spans="1:14" x14ac:dyDescent="0.25">
      <c r="A8804" s="106">
        <v>46118</v>
      </c>
      <c r="B8804">
        <v>10408</v>
      </c>
      <c r="C8804">
        <v>7314</v>
      </c>
      <c r="E8804">
        <v>261</v>
      </c>
      <c r="F8804" t="s">
        <v>8151</v>
      </c>
      <c r="G8804" t="s">
        <v>2114</v>
      </c>
      <c r="I8804" t="s">
        <v>2006</v>
      </c>
      <c r="J8804" t="s">
        <v>6685</v>
      </c>
      <c r="K8804" t="s">
        <v>6686</v>
      </c>
      <c r="L8804">
        <v>3</v>
      </c>
      <c r="M8804">
        <v>490</v>
      </c>
      <c r="N8804" s="43">
        <v>1470</v>
      </c>
    </row>
    <row r="8805" hidden="1" spans="1:14" x14ac:dyDescent="0.25">
      <c r="A8805" s="106">
        <v>46118</v>
      </c>
      <c r="B8805">
        <v>10438</v>
      </c>
      <c r="C8805">
        <v>7343</v>
      </c>
      <c r="E8805">
        <v>261</v>
      </c>
      <c r="F8805" t="s">
        <v>8152</v>
      </c>
      <c r="G8805" t="s">
        <v>2156</v>
      </c>
      <c r="I8805" t="s">
        <v>2006</v>
      </c>
      <c r="J8805" t="s">
        <v>6685</v>
      </c>
      <c r="K8805" t="s">
        <v>6686</v>
      </c>
      <c r="L8805">
        <v>5</v>
      </c>
      <c r="M8805">
        <v>490</v>
      </c>
      <c r="N8805" s="43">
        <v>2450</v>
      </c>
    </row>
    <row r="8806" hidden="1" spans="1:14" x14ac:dyDescent="0.25">
      <c r="A8806" s="106">
        <v>46118</v>
      </c>
      <c r="B8806">
        <v>10439</v>
      </c>
      <c r="C8806">
        <v>7344</v>
      </c>
      <c r="E8806">
        <v>261</v>
      </c>
      <c r="F8806" t="s">
        <v>8152</v>
      </c>
      <c r="G8806" t="s">
        <v>2156</v>
      </c>
      <c r="I8806" t="s">
        <v>2006</v>
      </c>
      <c r="J8806" t="s">
        <v>6685</v>
      </c>
      <c r="K8806" t="s">
        <v>6686</v>
      </c>
      <c r="L8806">
        <v>3</v>
      </c>
      <c r="M8806">
        <v>490</v>
      </c>
      <c r="N8806" s="43">
        <v>1470</v>
      </c>
    </row>
    <row r="8807" hidden="1" spans="1:14" x14ac:dyDescent="0.25">
      <c r="A8807" s="106">
        <v>46119</v>
      </c>
      <c r="B8807">
        <v>10456</v>
      </c>
      <c r="C8807">
        <v>7361</v>
      </c>
      <c r="E8807">
        <v>181</v>
      </c>
      <c r="F8807" t="s">
        <v>8153</v>
      </c>
      <c r="G8807" t="s">
        <v>2151</v>
      </c>
      <c r="I8807" t="s">
        <v>2006</v>
      </c>
      <c r="J8807" t="s">
        <v>6685</v>
      </c>
      <c r="K8807" t="s">
        <v>6686</v>
      </c>
      <c r="L8807">
        <v>5</v>
      </c>
      <c r="M8807">
        <v>490</v>
      </c>
      <c r="N8807" s="43">
        <v>2450</v>
      </c>
    </row>
    <row r="8808" hidden="1" spans="1:14" x14ac:dyDescent="0.25">
      <c r="A8808" s="106">
        <v>46119</v>
      </c>
      <c r="B8808">
        <v>10457</v>
      </c>
      <c r="C8808">
        <v>7362</v>
      </c>
      <c r="E8808">
        <v>181</v>
      </c>
      <c r="F8808" t="s">
        <v>8153</v>
      </c>
      <c r="G8808" t="s">
        <v>2151</v>
      </c>
      <c r="I8808" t="s">
        <v>2006</v>
      </c>
      <c r="J8808" t="s">
        <v>6685</v>
      </c>
      <c r="K8808" t="s">
        <v>6686</v>
      </c>
      <c r="L8808">
        <v>3</v>
      </c>
      <c r="M8808">
        <v>490</v>
      </c>
      <c r="N8808" s="43">
        <v>1470</v>
      </c>
    </row>
    <row r="8809" hidden="1" spans="1:14" x14ac:dyDescent="0.25">
      <c r="A8809" s="106">
        <v>46119</v>
      </c>
      <c r="B8809">
        <v>10458</v>
      </c>
      <c r="C8809">
        <v>7363</v>
      </c>
      <c r="E8809">
        <v>33</v>
      </c>
      <c r="F8809" t="s">
        <v>8154</v>
      </c>
      <c r="G8809" t="s">
        <v>2114</v>
      </c>
      <c r="I8809" t="s">
        <v>2006</v>
      </c>
      <c r="J8809" t="s">
        <v>6565</v>
      </c>
      <c r="K8809" t="s">
        <v>6566</v>
      </c>
      <c r="L8809">
        <v>3</v>
      </c>
      <c r="M8809">
        <v>520</v>
      </c>
      <c r="N8809" s="43">
        <v>1560</v>
      </c>
    </row>
    <row r="8810" hidden="1" spans="1:14" x14ac:dyDescent="0.25">
      <c r="A8810" s="106">
        <v>46119</v>
      </c>
      <c r="B8810">
        <v>10497</v>
      </c>
      <c r="C8810">
        <v>7402</v>
      </c>
      <c r="E8810">
        <v>261</v>
      </c>
      <c r="F8810" t="s">
        <v>8155</v>
      </c>
      <c r="G8810" t="s">
        <v>2114</v>
      </c>
      <c r="I8810" t="s">
        <v>2006</v>
      </c>
      <c r="J8810" t="s">
        <v>6685</v>
      </c>
      <c r="K8810" t="s">
        <v>6686</v>
      </c>
      <c r="L8810">
        <v>5</v>
      </c>
      <c r="M8810">
        <v>490</v>
      </c>
      <c r="N8810" s="43">
        <v>2450</v>
      </c>
    </row>
    <row r="8811" hidden="1" spans="1:14" x14ac:dyDescent="0.25">
      <c r="A8811" s="106">
        <v>46119</v>
      </c>
      <c r="B8811">
        <v>10498</v>
      </c>
      <c r="C8811">
        <v>7403</v>
      </c>
      <c r="E8811">
        <v>261</v>
      </c>
      <c r="F8811" t="s">
        <v>8155</v>
      </c>
      <c r="G8811" t="s">
        <v>2114</v>
      </c>
      <c r="I8811" t="s">
        <v>2006</v>
      </c>
      <c r="J8811" t="s">
        <v>6685</v>
      </c>
      <c r="K8811" t="s">
        <v>6686</v>
      </c>
      <c r="L8811">
        <v>3</v>
      </c>
      <c r="M8811">
        <v>490</v>
      </c>
      <c r="N8811" s="43">
        <v>1470</v>
      </c>
    </row>
    <row r="8812" hidden="1" spans="1:14" x14ac:dyDescent="0.25">
      <c r="A8812" s="106">
        <v>46120</v>
      </c>
      <c r="B8812">
        <v>10512</v>
      </c>
      <c r="C8812">
        <v>7417</v>
      </c>
      <c r="E8812">
        <v>181</v>
      </c>
      <c r="F8812" t="s">
        <v>8156</v>
      </c>
      <c r="G8812" t="s">
        <v>2063</v>
      </c>
      <c r="I8812" t="s">
        <v>2006</v>
      </c>
      <c r="J8812" t="s">
        <v>6685</v>
      </c>
      <c r="K8812" t="s">
        <v>6686</v>
      </c>
      <c r="L8812">
        <v>8</v>
      </c>
      <c r="M8812">
        <v>490</v>
      </c>
      <c r="N8812" s="43">
        <v>3920</v>
      </c>
    </row>
    <row r="8813" hidden="1" spans="1:14" x14ac:dyDescent="0.25">
      <c r="A8813" s="106">
        <v>46121</v>
      </c>
      <c r="B8813">
        <v>10570</v>
      </c>
      <c r="C8813">
        <v>7475</v>
      </c>
      <c r="E8813">
        <v>181</v>
      </c>
      <c r="F8813" t="s">
        <v>8157</v>
      </c>
      <c r="G8813" t="s">
        <v>2054</v>
      </c>
      <c r="I8813" t="s">
        <v>2006</v>
      </c>
      <c r="J8813" t="s">
        <v>6685</v>
      </c>
      <c r="K8813" t="s">
        <v>6686</v>
      </c>
      <c r="L8813">
        <v>8</v>
      </c>
      <c r="M8813">
        <v>490</v>
      </c>
      <c r="N8813" s="43">
        <v>3920</v>
      </c>
    </row>
    <row r="8814" hidden="1" spans="1:14" x14ac:dyDescent="0.25">
      <c r="A8814" s="106">
        <v>46121</v>
      </c>
      <c r="B8814">
        <v>10585</v>
      </c>
      <c r="C8814">
        <v>7490</v>
      </c>
      <c r="E8814">
        <v>261</v>
      </c>
      <c r="F8814" t="s">
        <v>8158</v>
      </c>
      <c r="G8814" t="s">
        <v>2021</v>
      </c>
      <c r="I8814" t="s">
        <v>2006</v>
      </c>
      <c r="J8814" t="s">
        <v>6685</v>
      </c>
      <c r="K8814" t="s">
        <v>6686</v>
      </c>
      <c r="L8814">
        <v>5</v>
      </c>
      <c r="M8814">
        <v>490</v>
      </c>
      <c r="N8814" s="43">
        <v>2450</v>
      </c>
    </row>
    <row r="8815" hidden="1" spans="1:14" x14ac:dyDescent="0.25">
      <c r="A8815" s="106">
        <v>46121</v>
      </c>
      <c r="B8815">
        <v>10620</v>
      </c>
      <c r="C8815">
        <v>7525</v>
      </c>
      <c r="E8815">
        <v>261</v>
      </c>
      <c r="F8815" t="s">
        <v>8159</v>
      </c>
      <c r="G8815" t="s">
        <v>2151</v>
      </c>
      <c r="I8815" t="s">
        <v>2006</v>
      </c>
      <c r="J8815" t="s">
        <v>6685</v>
      </c>
      <c r="K8815" t="s">
        <v>6686</v>
      </c>
      <c r="L8815">
        <v>5</v>
      </c>
      <c r="M8815">
        <v>490</v>
      </c>
      <c r="N8815" s="43">
        <v>2450</v>
      </c>
    </row>
    <row r="8816" hidden="1" spans="1:14" x14ac:dyDescent="0.25">
      <c r="A8816" s="106">
        <v>46121</v>
      </c>
      <c r="B8816">
        <v>10621</v>
      </c>
      <c r="C8816">
        <v>7526</v>
      </c>
      <c r="E8816">
        <v>261</v>
      </c>
      <c r="F8816" t="s">
        <v>8159</v>
      </c>
      <c r="G8816" t="s">
        <v>2151</v>
      </c>
      <c r="I8816" t="s">
        <v>2006</v>
      </c>
      <c r="J8816" t="s">
        <v>6685</v>
      </c>
      <c r="K8816" t="s">
        <v>6686</v>
      </c>
      <c r="L8816">
        <v>1</v>
      </c>
      <c r="M8816">
        <v>490</v>
      </c>
      <c r="N8816" s="43">
        <v>490</v>
      </c>
    </row>
    <row r="8817" hidden="1" spans="1:14" x14ac:dyDescent="0.25">
      <c r="A8817" s="106">
        <v>46122</v>
      </c>
      <c r="B8817">
        <v>10642</v>
      </c>
      <c r="C8817">
        <v>7547</v>
      </c>
      <c r="E8817">
        <v>33</v>
      </c>
      <c r="F8817" t="s">
        <v>8160</v>
      </c>
      <c r="G8817" t="s">
        <v>2151</v>
      </c>
      <c r="I8817" t="s">
        <v>2006</v>
      </c>
      <c r="J8817" t="s">
        <v>6565</v>
      </c>
      <c r="K8817" t="s">
        <v>6566</v>
      </c>
      <c r="L8817">
        <v>3</v>
      </c>
      <c r="M8817">
        <v>520</v>
      </c>
      <c r="N8817" s="43">
        <v>1560</v>
      </c>
    </row>
    <row r="8818" hidden="1" spans="1:14" x14ac:dyDescent="0.25">
      <c r="A8818" s="106">
        <v>46125</v>
      </c>
      <c r="B8818">
        <v>10687</v>
      </c>
      <c r="C8818">
        <v>7592</v>
      </c>
      <c r="E8818">
        <v>261</v>
      </c>
      <c r="F8818" t="s">
        <v>8161</v>
      </c>
      <c r="G8818" t="s">
        <v>2012</v>
      </c>
      <c r="I8818" t="s">
        <v>2006</v>
      </c>
      <c r="J8818" t="s">
        <v>6685</v>
      </c>
      <c r="K8818" t="s">
        <v>6686</v>
      </c>
      <c r="L8818">
        <v>8</v>
      </c>
      <c r="M8818">
        <v>490</v>
      </c>
      <c r="N8818" s="43">
        <v>3920</v>
      </c>
    </row>
    <row r="8819" hidden="1" spans="1:14" x14ac:dyDescent="0.25">
      <c r="A8819" s="106">
        <v>46125</v>
      </c>
      <c r="B8819">
        <v>10688</v>
      </c>
      <c r="C8819">
        <v>7593</v>
      </c>
      <c r="E8819">
        <v>181</v>
      </c>
      <c r="F8819" t="s">
        <v>8162</v>
      </c>
      <c r="G8819" t="s">
        <v>2063</v>
      </c>
      <c r="I8819" t="s">
        <v>2006</v>
      </c>
      <c r="J8819" t="s">
        <v>6685</v>
      </c>
      <c r="K8819" t="s">
        <v>6686</v>
      </c>
      <c r="L8819">
        <v>8</v>
      </c>
      <c r="M8819">
        <v>490</v>
      </c>
      <c r="N8819" s="43">
        <v>3920</v>
      </c>
    </row>
    <row r="8820" hidden="1" spans="1:14" x14ac:dyDescent="0.25">
      <c r="A8820" s="106">
        <v>46125</v>
      </c>
      <c r="B8820">
        <v>10712</v>
      </c>
      <c r="C8820">
        <v>7617</v>
      </c>
      <c r="E8820">
        <v>33</v>
      </c>
      <c r="F8820" t="s">
        <v>8163</v>
      </c>
      <c r="G8820" t="s">
        <v>2025</v>
      </c>
      <c r="I8820" t="s">
        <v>2006</v>
      </c>
      <c r="J8820" t="s">
        <v>6793</v>
      </c>
      <c r="K8820" t="s">
        <v>6794</v>
      </c>
      <c r="L8820">
        <v>3</v>
      </c>
      <c r="M8820">
        <v>520</v>
      </c>
      <c r="N8820" s="43">
        <v>1560</v>
      </c>
    </row>
    <row r="8821" hidden="1" spans="1:14" x14ac:dyDescent="0.25">
      <c r="A8821" s="106">
        <v>46125</v>
      </c>
      <c r="B8821">
        <v>10737</v>
      </c>
      <c r="C8821">
        <v>7642</v>
      </c>
      <c r="E8821">
        <v>261</v>
      </c>
      <c r="F8821" t="s">
        <v>8164</v>
      </c>
      <c r="G8821" t="s">
        <v>2027</v>
      </c>
      <c r="I8821" t="s">
        <v>2006</v>
      </c>
      <c r="J8821" t="s">
        <v>6685</v>
      </c>
      <c r="K8821" t="s">
        <v>6686</v>
      </c>
      <c r="L8821">
        <v>5</v>
      </c>
      <c r="M8821">
        <v>490</v>
      </c>
      <c r="N8821" s="43">
        <v>2450</v>
      </c>
    </row>
    <row r="8822" hidden="1" spans="1:14" x14ac:dyDescent="0.25">
      <c r="A8822" s="106">
        <v>46125</v>
      </c>
      <c r="B8822">
        <v>10738</v>
      </c>
      <c r="C8822">
        <v>7643</v>
      </c>
      <c r="E8822">
        <v>261</v>
      </c>
      <c r="F8822" t="s">
        <v>8164</v>
      </c>
      <c r="G8822" t="s">
        <v>2027</v>
      </c>
      <c r="I8822" t="s">
        <v>2006</v>
      </c>
      <c r="J8822" t="s">
        <v>6685</v>
      </c>
      <c r="K8822" t="s">
        <v>6686</v>
      </c>
      <c r="L8822">
        <v>3</v>
      </c>
      <c r="M8822">
        <v>490</v>
      </c>
      <c r="N8822" s="43">
        <v>1470</v>
      </c>
    </row>
    <row r="8823" hidden="1" spans="1:14" x14ac:dyDescent="0.25">
      <c r="A8823" s="106">
        <v>46125</v>
      </c>
      <c r="B8823">
        <v>10739</v>
      </c>
      <c r="C8823">
        <v>7644</v>
      </c>
      <c r="E8823">
        <v>181</v>
      </c>
      <c r="F8823" t="s">
        <v>8165</v>
      </c>
      <c r="G8823" t="s">
        <v>2114</v>
      </c>
      <c r="I8823" t="s">
        <v>2006</v>
      </c>
      <c r="J8823" t="s">
        <v>6685</v>
      </c>
      <c r="K8823" t="s">
        <v>6686</v>
      </c>
      <c r="L8823">
        <v>5</v>
      </c>
      <c r="M8823">
        <v>490</v>
      </c>
      <c r="N8823" s="43">
        <v>2450</v>
      </c>
    </row>
    <row r="8824" hidden="1" spans="1:14" x14ac:dyDescent="0.25">
      <c r="A8824" s="106">
        <v>46125</v>
      </c>
      <c r="B8824">
        <v>10740</v>
      </c>
      <c r="C8824">
        <v>7645</v>
      </c>
      <c r="E8824">
        <v>181</v>
      </c>
      <c r="F8824" t="s">
        <v>8165</v>
      </c>
      <c r="G8824" t="s">
        <v>2114</v>
      </c>
      <c r="I8824" t="s">
        <v>2006</v>
      </c>
      <c r="J8824" t="s">
        <v>6685</v>
      </c>
      <c r="K8824" t="s">
        <v>6686</v>
      </c>
      <c r="L8824">
        <v>3</v>
      </c>
      <c r="M8824">
        <v>490</v>
      </c>
      <c r="N8824" s="43">
        <v>1470</v>
      </c>
    </row>
    <row r="8825" hidden="1" spans="1:14" x14ac:dyDescent="0.25">
      <c r="A8825" s="106">
        <v>46126</v>
      </c>
      <c r="B8825">
        <v>10785</v>
      </c>
      <c r="C8825">
        <v>7689</v>
      </c>
      <c r="E8825">
        <v>261</v>
      </c>
      <c r="F8825" t="s">
        <v>8166</v>
      </c>
      <c r="G8825" t="s">
        <v>2017</v>
      </c>
      <c r="I8825" t="s">
        <v>2006</v>
      </c>
      <c r="J8825" t="s">
        <v>6685</v>
      </c>
      <c r="K8825" t="s">
        <v>6686</v>
      </c>
      <c r="L8825">
        <v>5</v>
      </c>
      <c r="M8825">
        <v>490</v>
      </c>
      <c r="N8825" s="43">
        <v>2450</v>
      </c>
    </row>
    <row r="8826" hidden="1" spans="1:14" x14ac:dyDescent="0.25">
      <c r="A8826" s="106">
        <v>46126</v>
      </c>
      <c r="B8826">
        <v>10786</v>
      </c>
      <c r="C8826">
        <v>7690</v>
      </c>
      <c r="E8826">
        <v>261</v>
      </c>
      <c r="F8826" t="s">
        <v>8166</v>
      </c>
      <c r="G8826" t="s">
        <v>2017</v>
      </c>
      <c r="I8826" t="s">
        <v>2006</v>
      </c>
      <c r="J8826" t="s">
        <v>6685</v>
      </c>
      <c r="K8826" t="s">
        <v>6686</v>
      </c>
      <c r="L8826">
        <v>1</v>
      </c>
      <c r="M8826">
        <v>490</v>
      </c>
      <c r="N8826" s="43">
        <v>490</v>
      </c>
    </row>
    <row r="8827" hidden="1" spans="1:14" x14ac:dyDescent="0.25">
      <c r="A8827" s="106">
        <v>46127</v>
      </c>
      <c r="B8827">
        <v>10792</v>
      </c>
      <c r="C8827">
        <v>7696</v>
      </c>
      <c r="E8827">
        <v>33</v>
      </c>
      <c r="F8827" t="s">
        <v>8167</v>
      </c>
      <c r="G8827" t="s">
        <v>2131</v>
      </c>
      <c r="I8827" t="s">
        <v>2006</v>
      </c>
      <c r="J8827" t="s">
        <v>6793</v>
      </c>
      <c r="K8827" t="s">
        <v>6794</v>
      </c>
      <c r="L8827">
        <v>3</v>
      </c>
      <c r="M8827">
        <v>520</v>
      </c>
      <c r="N8827" s="43">
        <v>1560</v>
      </c>
    </row>
    <row r="8828" hidden="1" spans="1:14" x14ac:dyDescent="0.25">
      <c r="A8828" s="106">
        <v>46127</v>
      </c>
      <c r="B8828">
        <v>10796</v>
      </c>
      <c r="C8828">
        <v>7700</v>
      </c>
      <c r="E8828">
        <v>181</v>
      </c>
      <c r="F8828" t="s">
        <v>2465</v>
      </c>
      <c r="G8828" t="s">
        <v>2012</v>
      </c>
      <c r="I8828" t="s">
        <v>2006</v>
      </c>
      <c r="J8828" t="s">
        <v>6685</v>
      </c>
      <c r="K8828" t="s">
        <v>6686</v>
      </c>
      <c r="L8828">
        <v>8</v>
      </c>
      <c r="M8828">
        <v>490</v>
      </c>
      <c r="N8828" s="43">
        <v>3920</v>
      </c>
    </row>
    <row r="8829" hidden="1" spans="1:14" x14ac:dyDescent="0.25">
      <c r="A8829" s="106">
        <v>46127</v>
      </c>
      <c r="B8829">
        <v>10850</v>
      </c>
      <c r="C8829">
        <v>7754</v>
      </c>
      <c r="E8829">
        <v>261</v>
      </c>
      <c r="F8829" t="s">
        <v>8168</v>
      </c>
      <c r="G8829" t="s">
        <v>2012</v>
      </c>
      <c r="I8829" t="s">
        <v>2006</v>
      </c>
      <c r="J8829" t="s">
        <v>6685</v>
      </c>
      <c r="K8829" t="s">
        <v>6686</v>
      </c>
      <c r="L8829">
        <v>8</v>
      </c>
      <c r="M8829">
        <v>490</v>
      </c>
      <c r="N8829" s="43">
        <v>3920</v>
      </c>
    </row>
    <row r="8830" hidden="1" spans="1:14" x14ac:dyDescent="0.25">
      <c r="A8830" s="106">
        <v>46128</v>
      </c>
      <c r="B8830">
        <v>10859</v>
      </c>
      <c r="C8830">
        <v>7763</v>
      </c>
      <c r="E8830">
        <v>181</v>
      </c>
      <c r="F8830" t="s">
        <v>8169</v>
      </c>
      <c r="G8830" t="s">
        <v>2012</v>
      </c>
      <c r="I8830" t="s">
        <v>2006</v>
      </c>
      <c r="J8830" t="s">
        <v>6685</v>
      </c>
      <c r="K8830" t="s">
        <v>6686</v>
      </c>
      <c r="L8830">
        <v>8</v>
      </c>
      <c r="M8830">
        <v>490</v>
      </c>
      <c r="N8830" s="43">
        <v>3920</v>
      </c>
    </row>
    <row r="8831" hidden="1" spans="1:14" x14ac:dyDescent="0.25">
      <c r="A8831" s="106">
        <v>46128</v>
      </c>
      <c r="B8831">
        <v>10869</v>
      </c>
      <c r="C8831">
        <v>7773</v>
      </c>
      <c r="E8831">
        <v>33</v>
      </c>
      <c r="F8831" t="s">
        <v>8170</v>
      </c>
      <c r="G8831" t="s">
        <v>2151</v>
      </c>
      <c r="I8831" t="s">
        <v>2006</v>
      </c>
      <c r="J8831" t="s">
        <v>6565</v>
      </c>
      <c r="K8831" t="s">
        <v>6566</v>
      </c>
      <c r="L8831">
        <v>5</v>
      </c>
      <c r="M8831">
        <v>520</v>
      </c>
      <c r="N8831" s="43">
        <v>2600</v>
      </c>
    </row>
    <row r="8832" hidden="1" spans="1:14" x14ac:dyDescent="0.25">
      <c r="A8832" s="106">
        <v>46128</v>
      </c>
      <c r="B8832">
        <v>10918</v>
      </c>
      <c r="C8832">
        <v>7821</v>
      </c>
      <c r="E8832">
        <v>261</v>
      </c>
      <c r="F8832" t="s">
        <v>8171</v>
      </c>
      <c r="G8832" t="s">
        <v>2131</v>
      </c>
      <c r="I8832" t="s">
        <v>2006</v>
      </c>
      <c r="J8832" t="s">
        <v>6685</v>
      </c>
      <c r="K8832" t="s">
        <v>6686</v>
      </c>
      <c r="L8832">
        <v>5</v>
      </c>
      <c r="M8832">
        <v>490</v>
      </c>
      <c r="N8832" s="43">
        <v>2450</v>
      </c>
    </row>
    <row r="8833" hidden="1" spans="1:14" x14ac:dyDescent="0.25">
      <c r="A8833" s="106">
        <v>46128</v>
      </c>
      <c r="B8833">
        <v>10919</v>
      </c>
      <c r="C8833">
        <v>7822</v>
      </c>
      <c r="E8833">
        <v>261</v>
      </c>
      <c r="F8833" t="s">
        <v>8171</v>
      </c>
      <c r="G8833" t="s">
        <v>2131</v>
      </c>
      <c r="I8833" t="s">
        <v>2006</v>
      </c>
      <c r="J8833" t="s">
        <v>6685</v>
      </c>
      <c r="K8833" t="s">
        <v>6686</v>
      </c>
      <c r="L8833">
        <v>3</v>
      </c>
      <c r="M8833">
        <v>490</v>
      </c>
      <c r="N8833" s="43">
        <v>1470</v>
      </c>
    </row>
    <row r="8834" hidden="1" spans="1:14" x14ac:dyDescent="0.25">
      <c r="A8834" s="106">
        <v>46129</v>
      </c>
      <c r="B8834">
        <v>10937</v>
      </c>
      <c r="C8834">
        <v>7840</v>
      </c>
      <c r="E8834">
        <v>33</v>
      </c>
      <c r="F8834" t="s">
        <v>8172</v>
      </c>
      <c r="G8834" t="s">
        <v>2012</v>
      </c>
      <c r="I8834" t="s">
        <v>2006</v>
      </c>
      <c r="J8834" t="s">
        <v>6793</v>
      </c>
      <c r="K8834" t="s">
        <v>6794</v>
      </c>
      <c r="L8834">
        <v>5</v>
      </c>
      <c r="M8834">
        <v>520</v>
      </c>
      <c r="N8834" s="43">
        <v>2600</v>
      </c>
    </row>
    <row r="8835" hidden="1" spans="1:14" x14ac:dyDescent="0.25">
      <c r="A8835" s="106">
        <v>46129</v>
      </c>
      <c r="B8835">
        <v>10938</v>
      </c>
      <c r="C8835">
        <v>7841</v>
      </c>
      <c r="E8835">
        <v>181</v>
      </c>
      <c r="F8835" t="s">
        <v>8173</v>
      </c>
      <c r="G8835" t="s">
        <v>2054</v>
      </c>
      <c r="I8835" t="s">
        <v>2006</v>
      </c>
      <c r="J8835" t="s">
        <v>6685</v>
      </c>
      <c r="K8835" t="s">
        <v>6686</v>
      </c>
      <c r="L8835">
        <v>8</v>
      </c>
      <c r="M8835">
        <v>490</v>
      </c>
      <c r="N8835" s="43">
        <v>3920</v>
      </c>
    </row>
    <row r="8836" hidden="1" spans="1:14" x14ac:dyDescent="0.25">
      <c r="A8836" s="106">
        <v>46129</v>
      </c>
      <c r="B8836">
        <v>10976</v>
      </c>
      <c r="C8836">
        <v>7879</v>
      </c>
      <c r="E8836">
        <v>181</v>
      </c>
      <c r="F8836" t="s">
        <v>8174</v>
      </c>
      <c r="G8836" t="s">
        <v>2038</v>
      </c>
      <c r="I8836" t="s">
        <v>2006</v>
      </c>
      <c r="J8836" t="s">
        <v>6685</v>
      </c>
      <c r="K8836" t="s">
        <v>6686</v>
      </c>
      <c r="L8836">
        <v>4</v>
      </c>
      <c r="M8836">
        <v>490</v>
      </c>
      <c r="N8836" s="43">
        <v>1960</v>
      </c>
    </row>
    <row r="8837" hidden="1" spans="1:14" x14ac:dyDescent="0.25">
      <c r="A8837" s="106">
        <v>46129</v>
      </c>
      <c r="B8837">
        <v>10977</v>
      </c>
      <c r="C8837">
        <v>7880</v>
      </c>
      <c r="E8837">
        <v>261</v>
      </c>
      <c r="F8837" t="s">
        <v>8174</v>
      </c>
      <c r="G8837" t="s">
        <v>2038</v>
      </c>
      <c r="I8837" t="s">
        <v>2006</v>
      </c>
      <c r="J8837" t="s">
        <v>6685</v>
      </c>
      <c r="K8837" t="s">
        <v>6686</v>
      </c>
      <c r="L8837">
        <v>4</v>
      </c>
      <c r="M8837">
        <v>490</v>
      </c>
      <c r="N8837" s="43">
        <v>1960</v>
      </c>
    </row>
    <row r="8838" hidden="1" spans="1:14" x14ac:dyDescent="0.25">
      <c r="A8838" s="106">
        <v>46132</v>
      </c>
      <c r="B8838">
        <v>11027</v>
      </c>
      <c r="C8838">
        <v>7930</v>
      </c>
      <c r="E8838">
        <v>261</v>
      </c>
      <c r="F8838" t="s">
        <v>8175</v>
      </c>
      <c r="G8838" t="s">
        <v>2114</v>
      </c>
      <c r="I8838" t="s">
        <v>2006</v>
      </c>
      <c r="J8838" t="s">
        <v>6685</v>
      </c>
      <c r="K8838" t="s">
        <v>6686</v>
      </c>
      <c r="L8838">
        <v>5</v>
      </c>
      <c r="M8838">
        <v>490</v>
      </c>
      <c r="N8838" s="43">
        <v>2450</v>
      </c>
    </row>
    <row r="8839" hidden="1" spans="1:14" x14ac:dyDescent="0.25">
      <c r="A8839" s="106">
        <v>46132</v>
      </c>
      <c r="B8839">
        <v>11028</v>
      </c>
      <c r="C8839">
        <v>7931</v>
      </c>
      <c r="E8839">
        <v>261</v>
      </c>
      <c r="F8839" t="s">
        <v>8175</v>
      </c>
      <c r="G8839" t="s">
        <v>2114</v>
      </c>
      <c r="I8839" t="s">
        <v>2006</v>
      </c>
      <c r="J8839" t="s">
        <v>6685</v>
      </c>
      <c r="K8839" t="s">
        <v>6686</v>
      </c>
      <c r="L8839">
        <v>3</v>
      </c>
      <c r="M8839">
        <v>490</v>
      </c>
      <c r="N8839" s="43">
        <v>1470</v>
      </c>
    </row>
    <row r="8840" hidden="1" spans="1:14" x14ac:dyDescent="0.25">
      <c r="A8840" s="106">
        <v>46132</v>
      </c>
      <c r="B8840">
        <v>11038</v>
      </c>
      <c r="C8840">
        <v>7941</v>
      </c>
      <c r="E8840">
        <v>181</v>
      </c>
      <c r="F8840" t="s">
        <v>8176</v>
      </c>
      <c r="G8840" t="s">
        <v>2054</v>
      </c>
      <c r="I8840" t="s">
        <v>2006</v>
      </c>
      <c r="J8840" t="s">
        <v>6685</v>
      </c>
      <c r="K8840" t="s">
        <v>6686</v>
      </c>
      <c r="L8840">
        <v>8</v>
      </c>
      <c r="M8840">
        <v>490</v>
      </c>
      <c r="N8840" s="43">
        <v>3920</v>
      </c>
    </row>
    <row r="8841" hidden="1" spans="1:14" x14ac:dyDescent="0.25">
      <c r="A8841" s="106">
        <v>46132</v>
      </c>
      <c r="B8841">
        <v>11069</v>
      </c>
      <c r="C8841">
        <v>7971</v>
      </c>
      <c r="E8841">
        <v>261</v>
      </c>
      <c r="F8841" t="s">
        <v>8177</v>
      </c>
      <c r="G8841" t="s">
        <v>2054</v>
      </c>
      <c r="I8841" t="s">
        <v>2006</v>
      </c>
      <c r="J8841" t="s">
        <v>6685</v>
      </c>
      <c r="K8841" t="s">
        <v>6686</v>
      </c>
      <c r="L8841">
        <v>8</v>
      </c>
      <c r="M8841">
        <v>490</v>
      </c>
      <c r="N8841" s="43">
        <v>3920</v>
      </c>
    </row>
    <row r="8842" hidden="1" spans="1:14" x14ac:dyDescent="0.25">
      <c r="A8842" s="106">
        <v>46132</v>
      </c>
      <c r="B8842">
        <v>11074</v>
      </c>
      <c r="C8842">
        <v>7976</v>
      </c>
      <c r="E8842">
        <v>181</v>
      </c>
      <c r="F8842" t="s">
        <v>8178</v>
      </c>
      <c r="G8842" t="s">
        <v>2156</v>
      </c>
      <c r="I8842" t="s">
        <v>2006</v>
      </c>
      <c r="J8842" t="s">
        <v>6685</v>
      </c>
      <c r="K8842" t="s">
        <v>6686</v>
      </c>
      <c r="L8842">
        <v>5</v>
      </c>
      <c r="M8842">
        <v>490</v>
      </c>
      <c r="N8842" s="43">
        <v>2450</v>
      </c>
    </row>
    <row r="8843" hidden="1" spans="1:14" x14ac:dyDescent="0.25">
      <c r="A8843" s="106">
        <v>46132</v>
      </c>
      <c r="B8843">
        <v>11075</v>
      </c>
      <c r="C8843">
        <v>7977</v>
      </c>
      <c r="E8843">
        <v>181</v>
      </c>
      <c r="F8843" t="s">
        <v>8178</v>
      </c>
      <c r="G8843" t="s">
        <v>2156</v>
      </c>
      <c r="I8843" t="s">
        <v>2006</v>
      </c>
      <c r="J8843" t="s">
        <v>6685</v>
      </c>
      <c r="K8843" t="s">
        <v>6686</v>
      </c>
      <c r="L8843">
        <v>3</v>
      </c>
      <c r="M8843">
        <v>490</v>
      </c>
      <c r="N8843" s="43">
        <v>1470</v>
      </c>
    </row>
    <row r="8844" hidden="1" spans="1:14" x14ac:dyDescent="0.25">
      <c r="A8844" s="106">
        <v>46132</v>
      </c>
      <c r="B8844">
        <v>11082</v>
      </c>
      <c r="C8844">
        <v>7984</v>
      </c>
      <c r="E8844">
        <v>33</v>
      </c>
      <c r="F8844" t="s">
        <v>8179</v>
      </c>
      <c r="G8844" t="s">
        <v>2012</v>
      </c>
      <c r="I8844" t="s">
        <v>2006</v>
      </c>
      <c r="J8844" t="s">
        <v>6793</v>
      </c>
      <c r="K8844" t="s">
        <v>6794</v>
      </c>
      <c r="L8844">
        <v>5</v>
      </c>
      <c r="M8844">
        <v>520</v>
      </c>
      <c r="N8844" s="43">
        <v>2600</v>
      </c>
    </row>
    <row r="8845" hidden="1" spans="1:14" x14ac:dyDescent="0.25">
      <c r="A8845" s="106">
        <v>46134</v>
      </c>
      <c r="B8845">
        <v>11104</v>
      </c>
      <c r="C8845">
        <v>8006</v>
      </c>
      <c r="E8845">
        <v>261</v>
      </c>
      <c r="F8845" t="s">
        <v>8180</v>
      </c>
      <c r="G8845" t="s">
        <v>2063</v>
      </c>
      <c r="I8845" t="s">
        <v>2006</v>
      </c>
      <c r="J8845" t="s">
        <v>6685</v>
      </c>
      <c r="K8845" t="s">
        <v>6686</v>
      </c>
      <c r="L8845">
        <v>8</v>
      </c>
      <c r="M8845">
        <v>490</v>
      </c>
      <c r="N8845" s="43">
        <v>3920</v>
      </c>
    </row>
    <row r="8846" hidden="1" spans="1:14" x14ac:dyDescent="0.25">
      <c r="A8846" s="106">
        <v>46134</v>
      </c>
      <c r="B8846">
        <v>11105</v>
      </c>
      <c r="C8846">
        <v>8007</v>
      </c>
      <c r="E8846">
        <v>181</v>
      </c>
      <c r="F8846" t="s">
        <v>8181</v>
      </c>
      <c r="G8846" t="s">
        <v>2012</v>
      </c>
      <c r="I8846" t="s">
        <v>2006</v>
      </c>
      <c r="J8846" t="s">
        <v>6685</v>
      </c>
      <c r="K8846" t="s">
        <v>6686</v>
      </c>
      <c r="L8846">
        <v>8</v>
      </c>
      <c r="M8846">
        <v>490</v>
      </c>
      <c r="N8846" s="43">
        <v>3920</v>
      </c>
    </row>
    <row r="8847" hidden="1" spans="1:14" x14ac:dyDescent="0.25">
      <c r="A8847" s="106">
        <v>46134</v>
      </c>
      <c r="B8847">
        <v>11106</v>
      </c>
      <c r="C8847">
        <v>8008</v>
      </c>
      <c r="E8847">
        <v>181</v>
      </c>
      <c r="F8847" t="s">
        <v>8181</v>
      </c>
      <c r="G8847" t="s">
        <v>2012</v>
      </c>
      <c r="I8847" t="s">
        <v>2006</v>
      </c>
      <c r="J8847" t="s">
        <v>6685</v>
      </c>
      <c r="K8847" t="s">
        <v>6686</v>
      </c>
      <c r="L8847">
        <v>2</v>
      </c>
      <c r="M8847">
        <v>490</v>
      </c>
      <c r="N8847" s="43">
        <v>980</v>
      </c>
    </row>
    <row r="8848" hidden="1" spans="1:14" x14ac:dyDescent="0.25">
      <c r="A8848" s="106">
        <v>46134</v>
      </c>
      <c r="B8848">
        <v>11111</v>
      </c>
      <c r="C8848">
        <v>8013</v>
      </c>
      <c r="E8848">
        <v>33</v>
      </c>
      <c r="F8848" t="s">
        <v>8182</v>
      </c>
      <c r="G8848" t="s">
        <v>2038</v>
      </c>
      <c r="I8848" t="s">
        <v>2006</v>
      </c>
      <c r="J8848" t="s">
        <v>6793</v>
      </c>
      <c r="K8848" t="s">
        <v>6794</v>
      </c>
      <c r="L8848">
        <v>5</v>
      </c>
      <c r="M8848">
        <v>520</v>
      </c>
      <c r="N8848" s="43">
        <v>2600</v>
      </c>
    </row>
    <row r="8849" hidden="1" spans="1:14" x14ac:dyDescent="0.25">
      <c r="A8849" s="106">
        <v>46134</v>
      </c>
      <c r="B8849">
        <v>11158</v>
      </c>
      <c r="C8849">
        <v>8060</v>
      </c>
      <c r="E8849">
        <v>181</v>
      </c>
      <c r="F8849" t="s">
        <v>8183</v>
      </c>
      <c r="G8849" t="s">
        <v>2054</v>
      </c>
      <c r="I8849" t="s">
        <v>2006</v>
      </c>
      <c r="J8849" t="s">
        <v>6685</v>
      </c>
      <c r="K8849" t="s">
        <v>6686</v>
      </c>
      <c r="L8849">
        <v>8</v>
      </c>
      <c r="M8849">
        <v>490</v>
      </c>
      <c r="N8849" s="43">
        <v>3920</v>
      </c>
    </row>
    <row r="8850" hidden="1" spans="1:14" x14ac:dyDescent="0.25">
      <c r="A8850" s="106">
        <v>46134</v>
      </c>
      <c r="B8850">
        <v>11159</v>
      </c>
      <c r="C8850">
        <v>8061</v>
      </c>
      <c r="E8850">
        <v>181</v>
      </c>
      <c r="F8850" t="s">
        <v>8183</v>
      </c>
      <c r="G8850" t="s">
        <v>2054</v>
      </c>
      <c r="I8850" t="s">
        <v>2006</v>
      </c>
      <c r="J8850" t="s">
        <v>6685</v>
      </c>
      <c r="K8850" t="s">
        <v>6686</v>
      </c>
      <c r="L8850">
        <v>2</v>
      </c>
      <c r="M8850">
        <v>490</v>
      </c>
      <c r="N8850" s="43">
        <v>980</v>
      </c>
    </row>
    <row r="8851" hidden="1" spans="1:14" x14ac:dyDescent="0.25">
      <c r="A8851" s="106">
        <v>46134</v>
      </c>
      <c r="B8851">
        <v>11160</v>
      </c>
      <c r="C8851">
        <v>8062</v>
      </c>
      <c r="E8851">
        <v>261</v>
      </c>
      <c r="F8851" t="s">
        <v>8184</v>
      </c>
      <c r="G8851" t="s">
        <v>2156</v>
      </c>
      <c r="I8851" t="s">
        <v>2006</v>
      </c>
      <c r="J8851" t="s">
        <v>6685</v>
      </c>
      <c r="K8851" t="s">
        <v>6686</v>
      </c>
      <c r="L8851">
        <v>5</v>
      </c>
      <c r="M8851">
        <v>490</v>
      </c>
      <c r="N8851" s="43">
        <v>2450</v>
      </c>
    </row>
    <row r="8852" hidden="1" spans="1:14" x14ac:dyDescent="0.25">
      <c r="A8852" s="106">
        <v>46134</v>
      </c>
      <c r="B8852">
        <v>11161</v>
      </c>
      <c r="C8852">
        <v>8063</v>
      </c>
      <c r="E8852">
        <v>261</v>
      </c>
      <c r="F8852" t="s">
        <v>8184</v>
      </c>
      <c r="G8852" t="s">
        <v>2156</v>
      </c>
      <c r="I8852" t="s">
        <v>2006</v>
      </c>
      <c r="J8852" t="s">
        <v>6685</v>
      </c>
      <c r="K8852" t="s">
        <v>6686</v>
      </c>
      <c r="L8852">
        <v>3</v>
      </c>
      <c r="M8852">
        <v>490</v>
      </c>
      <c r="N8852" s="43">
        <v>1470</v>
      </c>
    </row>
    <row r="8853" hidden="1" spans="1:14" x14ac:dyDescent="0.25">
      <c r="A8853" s="106">
        <v>46135</v>
      </c>
      <c r="B8853">
        <v>11177</v>
      </c>
      <c r="C8853">
        <v>8079</v>
      </c>
      <c r="E8853">
        <v>33</v>
      </c>
      <c r="F8853" t="s">
        <v>8185</v>
      </c>
      <c r="G8853" t="s">
        <v>2017</v>
      </c>
      <c r="I8853" t="s">
        <v>2006</v>
      </c>
      <c r="J8853" t="s">
        <v>6793</v>
      </c>
      <c r="K8853" t="s">
        <v>6794</v>
      </c>
      <c r="L8853">
        <v>3</v>
      </c>
      <c r="M8853">
        <v>520</v>
      </c>
      <c r="N8853" s="43">
        <v>1560</v>
      </c>
    </row>
    <row r="8854" hidden="1" spans="1:14" x14ac:dyDescent="0.25">
      <c r="A8854" s="106">
        <v>46135</v>
      </c>
      <c r="B8854">
        <v>11219</v>
      </c>
      <c r="C8854">
        <v>8121</v>
      </c>
      <c r="E8854">
        <v>181</v>
      </c>
      <c r="F8854" t="s">
        <v>8186</v>
      </c>
      <c r="G8854" t="s">
        <v>2151</v>
      </c>
      <c r="I8854" t="s">
        <v>2006</v>
      </c>
      <c r="J8854" t="s">
        <v>6685</v>
      </c>
      <c r="K8854" t="s">
        <v>6686</v>
      </c>
      <c r="L8854">
        <v>5</v>
      </c>
      <c r="M8854">
        <v>490</v>
      </c>
      <c r="N8854" s="43">
        <v>2450</v>
      </c>
    </row>
    <row r="8855" hidden="1" spans="1:14" x14ac:dyDescent="0.25">
      <c r="A8855" s="106">
        <v>46135</v>
      </c>
      <c r="B8855">
        <v>11220</v>
      </c>
      <c r="C8855">
        <v>8122</v>
      </c>
      <c r="E8855">
        <v>181</v>
      </c>
      <c r="F8855" t="s">
        <v>8186</v>
      </c>
      <c r="G8855" t="s">
        <v>2151</v>
      </c>
      <c r="I8855" t="s">
        <v>2006</v>
      </c>
      <c r="J8855" t="s">
        <v>6685</v>
      </c>
      <c r="K8855" t="s">
        <v>6686</v>
      </c>
      <c r="L8855">
        <v>3</v>
      </c>
      <c r="M8855">
        <v>490</v>
      </c>
      <c r="N8855" s="43">
        <v>1470</v>
      </c>
    </row>
    <row r="8856" hidden="1" spans="1:14" x14ac:dyDescent="0.25">
      <c r="A8856" s="106">
        <v>46136</v>
      </c>
      <c r="B8856">
        <v>11241</v>
      </c>
      <c r="C8856">
        <v>8143</v>
      </c>
      <c r="E8856">
        <v>261</v>
      </c>
      <c r="F8856" t="s">
        <v>8187</v>
      </c>
      <c r="G8856" t="s">
        <v>2063</v>
      </c>
      <c r="I8856" t="s">
        <v>2006</v>
      </c>
      <c r="J8856" t="s">
        <v>6685</v>
      </c>
      <c r="K8856" t="s">
        <v>6686</v>
      </c>
      <c r="L8856">
        <v>6</v>
      </c>
      <c r="M8856">
        <v>490</v>
      </c>
      <c r="N8856" s="43">
        <v>2940</v>
      </c>
    </row>
    <row r="8857" hidden="1" spans="1:14" x14ac:dyDescent="0.25">
      <c r="A8857" s="106">
        <v>46136</v>
      </c>
      <c r="B8857">
        <v>11243</v>
      </c>
      <c r="C8857">
        <v>8145</v>
      </c>
      <c r="E8857">
        <v>33</v>
      </c>
      <c r="F8857" t="s">
        <v>8188</v>
      </c>
      <c r="G8857" t="s">
        <v>2027</v>
      </c>
      <c r="I8857" t="s">
        <v>2006</v>
      </c>
      <c r="J8857" t="s">
        <v>6685</v>
      </c>
      <c r="K8857" t="s">
        <v>6686</v>
      </c>
      <c r="L8857">
        <v>3</v>
      </c>
      <c r="M8857">
        <v>490</v>
      </c>
      <c r="N8857" s="43">
        <v>1470</v>
      </c>
    </row>
    <row r="8858" hidden="1" spans="1:14" x14ac:dyDescent="0.25">
      <c r="A8858" s="106">
        <v>46136</v>
      </c>
      <c r="B8858">
        <v>11278</v>
      </c>
      <c r="C8858">
        <v>8180</v>
      </c>
      <c r="E8858">
        <v>261</v>
      </c>
      <c r="F8858" t="s">
        <v>8189</v>
      </c>
      <c r="G8858" t="s">
        <v>2054</v>
      </c>
      <c r="I8858" t="s">
        <v>2006</v>
      </c>
      <c r="J8858" t="s">
        <v>6685</v>
      </c>
      <c r="K8858" t="s">
        <v>6686</v>
      </c>
      <c r="L8858">
        <v>3</v>
      </c>
      <c r="M8858">
        <v>490</v>
      </c>
      <c r="N8858" s="43">
        <v>1470</v>
      </c>
    </row>
    <row r="8859" hidden="1" spans="1:14" x14ac:dyDescent="0.25">
      <c r="A8859" s="106">
        <v>46139</v>
      </c>
      <c r="B8859">
        <v>11314</v>
      </c>
      <c r="C8859">
        <v>8216</v>
      </c>
      <c r="E8859">
        <v>33</v>
      </c>
      <c r="F8859" t="s">
        <v>8190</v>
      </c>
      <c r="G8859" t="s">
        <v>2063</v>
      </c>
      <c r="I8859" t="s">
        <v>2006</v>
      </c>
      <c r="J8859" t="s">
        <v>6793</v>
      </c>
      <c r="K8859" t="s">
        <v>6794</v>
      </c>
      <c r="L8859">
        <v>7</v>
      </c>
      <c r="M8859">
        <v>520</v>
      </c>
      <c r="N8859" s="43">
        <v>3640</v>
      </c>
    </row>
    <row r="8860" hidden="1" spans="1:14" x14ac:dyDescent="0.25">
      <c r="A8860" s="106">
        <v>46139</v>
      </c>
      <c r="B8860">
        <v>11323</v>
      </c>
      <c r="C8860">
        <v>8225</v>
      </c>
      <c r="E8860">
        <v>261</v>
      </c>
      <c r="F8860" t="s">
        <v>8191</v>
      </c>
      <c r="G8860" t="s">
        <v>2027</v>
      </c>
      <c r="I8860" t="s">
        <v>2006</v>
      </c>
      <c r="J8860" t="s">
        <v>6685</v>
      </c>
      <c r="K8860" t="s">
        <v>6686</v>
      </c>
      <c r="L8860">
        <v>5</v>
      </c>
      <c r="M8860">
        <v>490</v>
      </c>
      <c r="N8860" s="43">
        <v>2450</v>
      </c>
    </row>
    <row r="8861" hidden="1" spans="1:14" x14ac:dyDescent="0.25">
      <c r="A8861" s="106">
        <v>46139</v>
      </c>
      <c r="B8861">
        <v>11324</v>
      </c>
      <c r="C8861">
        <v>8226</v>
      </c>
      <c r="E8861">
        <v>261</v>
      </c>
      <c r="F8861" t="s">
        <v>8191</v>
      </c>
      <c r="G8861" t="s">
        <v>2027</v>
      </c>
      <c r="I8861" t="s">
        <v>2006</v>
      </c>
      <c r="J8861" t="s">
        <v>6685</v>
      </c>
      <c r="K8861" t="s">
        <v>6686</v>
      </c>
      <c r="L8861">
        <v>3</v>
      </c>
      <c r="M8861">
        <v>490</v>
      </c>
      <c r="N8861" s="43">
        <v>1470</v>
      </c>
    </row>
    <row r="8862" hidden="1" spans="1:14" x14ac:dyDescent="0.25">
      <c r="A8862" s="106">
        <v>46139</v>
      </c>
      <c r="B8862">
        <v>11331</v>
      </c>
      <c r="C8862">
        <v>8233</v>
      </c>
      <c r="E8862">
        <v>181</v>
      </c>
      <c r="F8862" t="s">
        <v>8192</v>
      </c>
      <c r="G8862" t="s">
        <v>2038</v>
      </c>
      <c r="I8862" t="s">
        <v>2006</v>
      </c>
      <c r="J8862" t="s">
        <v>6685</v>
      </c>
      <c r="K8862" t="s">
        <v>6686</v>
      </c>
      <c r="L8862">
        <v>8</v>
      </c>
      <c r="M8862">
        <v>490</v>
      </c>
      <c r="N8862" s="43">
        <v>3920</v>
      </c>
    </row>
    <row r="8863" hidden="1" spans="1:14" x14ac:dyDescent="0.25">
      <c r="A8863" s="106">
        <v>46139</v>
      </c>
      <c r="B8863">
        <v>11332</v>
      </c>
      <c r="C8863">
        <v>8234</v>
      </c>
      <c r="E8863">
        <v>181</v>
      </c>
      <c r="F8863" t="s">
        <v>8192</v>
      </c>
      <c r="G8863" t="s">
        <v>2038</v>
      </c>
      <c r="I8863" t="s">
        <v>2006</v>
      </c>
      <c r="J8863" t="s">
        <v>6685</v>
      </c>
      <c r="K8863" t="s">
        <v>6686</v>
      </c>
      <c r="L8863">
        <v>2</v>
      </c>
      <c r="M8863">
        <v>490</v>
      </c>
      <c r="N8863" s="43">
        <v>980</v>
      </c>
    </row>
    <row r="8864" hidden="1" spans="1:14" x14ac:dyDescent="0.25">
      <c r="A8864" s="106">
        <v>46139</v>
      </c>
      <c r="B8864">
        <v>11345</v>
      </c>
      <c r="C8864">
        <v>8247</v>
      </c>
      <c r="E8864">
        <v>261</v>
      </c>
      <c r="F8864" t="s">
        <v>8193</v>
      </c>
      <c r="G8864" t="s">
        <v>2025</v>
      </c>
      <c r="I8864" t="s">
        <v>2006</v>
      </c>
      <c r="J8864" t="s">
        <v>6685</v>
      </c>
      <c r="K8864" t="s">
        <v>6686</v>
      </c>
      <c r="L8864">
        <v>5</v>
      </c>
      <c r="M8864">
        <v>490</v>
      </c>
      <c r="N8864" s="43">
        <v>2450</v>
      </c>
    </row>
    <row r="8865" hidden="1" spans="1:14" x14ac:dyDescent="0.25">
      <c r="A8865" s="106">
        <v>46139</v>
      </c>
      <c r="B8865">
        <v>11346</v>
      </c>
      <c r="C8865">
        <v>8248</v>
      </c>
      <c r="E8865">
        <v>261</v>
      </c>
      <c r="F8865" t="s">
        <v>8193</v>
      </c>
      <c r="G8865" t="s">
        <v>2025</v>
      </c>
      <c r="I8865" t="s">
        <v>2006</v>
      </c>
      <c r="J8865" t="s">
        <v>6685</v>
      </c>
      <c r="K8865" t="s">
        <v>6686</v>
      </c>
      <c r="L8865">
        <v>3</v>
      </c>
      <c r="M8865">
        <v>490</v>
      </c>
      <c r="N8865" s="43">
        <v>1470</v>
      </c>
    </row>
    <row r="8866" hidden="1" spans="1:14" x14ac:dyDescent="0.25">
      <c r="A8866" s="106">
        <v>46139</v>
      </c>
      <c r="B8866">
        <v>11356</v>
      </c>
      <c r="C8866">
        <v>8258</v>
      </c>
      <c r="E8866">
        <v>181</v>
      </c>
      <c r="F8866" t="s">
        <v>8194</v>
      </c>
      <c r="G8866" t="s">
        <v>2036</v>
      </c>
      <c r="I8866" t="s">
        <v>2006</v>
      </c>
      <c r="J8866" t="s">
        <v>6685</v>
      </c>
      <c r="K8866" t="s">
        <v>6686</v>
      </c>
      <c r="L8866">
        <v>8</v>
      </c>
      <c r="M8866">
        <v>490</v>
      </c>
      <c r="N8866" s="43">
        <v>3920</v>
      </c>
    </row>
    <row r="8867" hidden="1" spans="1:14" x14ac:dyDescent="0.25">
      <c r="A8867" s="106">
        <v>46139</v>
      </c>
      <c r="B8867">
        <v>11357</v>
      </c>
      <c r="C8867">
        <v>8259</v>
      </c>
      <c r="E8867">
        <v>181</v>
      </c>
      <c r="F8867" t="s">
        <v>8194</v>
      </c>
      <c r="G8867" t="s">
        <v>2036</v>
      </c>
      <c r="I8867" t="s">
        <v>2006</v>
      </c>
      <c r="J8867" t="s">
        <v>6685</v>
      </c>
      <c r="K8867" t="s">
        <v>6686</v>
      </c>
      <c r="L8867">
        <v>2</v>
      </c>
      <c r="M8867">
        <v>490</v>
      </c>
      <c r="N8867" s="43">
        <v>980</v>
      </c>
    </row>
    <row r="8868" hidden="1" spans="1:14" x14ac:dyDescent="0.25">
      <c r="A8868" s="106">
        <v>46140</v>
      </c>
      <c r="B8868">
        <v>11365</v>
      </c>
      <c r="C8868">
        <v>8267</v>
      </c>
      <c r="E8868">
        <v>261</v>
      </c>
      <c r="F8868" t="s">
        <v>8195</v>
      </c>
      <c r="G8868" t="s">
        <v>2156</v>
      </c>
      <c r="I8868" t="s">
        <v>2006</v>
      </c>
      <c r="J8868" t="s">
        <v>6685</v>
      </c>
      <c r="K8868" t="s">
        <v>6686</v>
      </c>
      <c r="L8868">
        <v>5</v>
      </c>
      <c r="M8868">
        <v>490</v>
      </c>
      <c r="N8868" s="43">
        <v>2450</v>
      </c>
    </row>
    <row r="8869" hidden="1" spans="1:14" x14ac:dyDescent="0.25">
      <c r="A8869" s="106">
        <v>46140</v>
      </c>
      <c r="B8869">
        <v>11366</v>
      </c>
      <c r="C8869">
        <v>8268</v>
      </c>
      <c r="E8869">
        <v>261</v>
      </c>
      <c r="F8869" t="s">
        <v>8195</v>
      </c>
      <c r="G8869" t="s">
        <v>2156</v>
      </c>
      <c r="I8869" t="s">
        <v>2006</v>
      </c>
      <c r="J8869" t="s">
        <v>6685</v>
      </c>
      <c r="K8869" t="s">
        <v>6686</v>
      </c>
      <c r="L8869">
        <v>3</v>
      </c>
      <c r="M8869">
        <v>490</v>
      </c>
      <c r="N8869" s="43">
        <v>1470</v>
      </c>
    </row>
    <row r="8870" hidden="1" spans="1:14" x14ac:dyDescent="0.25">
      <c r="A8870" s="106">
        <v>46141</v>
      </c>
      <c r="B8870">
        <v>11402</v>
      </c>
      <c r="C8870">
        <v>8304</v>
      </c>
      <c r="E8870">
        <v>181</v>
      </c>
      <c r="F8870" t="s">
        <v>8196</v>
      </c>
      <c r="G8870" t="s">
        <v>2063</v>
      </c>
      <c r="I8870" t="s">
        <v>2006</v>
      </c>
      <c r="J8870" t="s">
        <v>6685</v>
      </c>
      <c r="K8870" t="s">
        <v>6686</v>
      </c>
      <c r="L8870">
        <v>8</v>
      </c>
      <c r="M8870">
        <v>490</v>
      </c>
      <c r="N8870" s="43">
        <v>3920</v>
      </c>
    </row>
    <row r="8871" hidden="1" spans="1:14" x14ac:dyDescent="0.25">
      <c r="A8871" s="106">
        <v>46141</v>
      </c>
      <c r="B8871">
        <v>11403</v>
      </c>
      <c r="C8871">
        <v>8305</v>
      </c>
      <c r="E8871">
        <v>181</v>
      </c>
      <c r="F8871" t="s">
        <v>8196</v>
      </c>
      <c r="G8871" t="s">
        <v>2063</v>
      </c>
      <c r="I8871" t="s">
        <v>2006</v>
      </c>
      <c r="J8871" t="s">
        <v>6685</v>
      </c>
      <c r="K8871" t="s">
        <v>6686</v>
      </c>
      <c r="L8871">
        <v>2</v>
      </c>
      <c r="M8871">
        <v>490</v>
      </c>
      <c r="N8871" s="43">
        <v>980</v>
      </c>
    </row>
    <row r="8872" hidden="1" spans="1:14" x14ac:dyDescent="0.25">
      <c r="A8872" s="106">
        <v>46141</v>
      </c>
      <c r="B8872">
        <v>11404</v>
      </c>
      <c r="C8872">
        <v>8306</v>
      </c>
      <c r="E8872">
        <v>33</v>
      </c>
      <c r="F8872" t="s">
        <v>8197</v>
      </c>
      <c r="G8872" t="s">
        <v>2054</v>
      </c>
      <c r="I8872" t="s">
        <v>2006</v>
      </c>
      <c r="J8872" t="s">
        <v>6793</v>
      </c>
      <c r="K8872" t="s">
        <v>6794</v>
      </c>
      <c r="L8872">
        <v>4</v>
      </c>
      <c r="M8872">
        <v>520</v>
      </c>
      <c r="N8872" s="43">
        <v>2080</v>
      </c>
    </row>
    <row r="8873" hidden="1" spans="1:14" x14ac:dyDescent="0.25">
      <c r="A8873" s="106">
        <v>46141</v>
      </c>
      <c r="B8873">
        <v>11419</v>
      </c>
      <c r="C8873">
        <v>8321</v>
      </c>
      <c r="E8873">
        <v>261</v>
      </c>
      <c r="F8873" t="s">
        <v>8198</v>
      </c>
      <c r="G8873" t="s">
        <v>2021</v>
      </c>
      <c r="I8873" t="s">
        <v>2006</v>
      </c>
      <c r="J8873" t="s">
        <v>6685</v>
      </c>
      <c r="K8873" t="s">
        <v>6686</v>
      </c>
      <c r="L8873">
        <v>8</v>
      </c>
      <c r="M8873">
        <v>490</v>
      </c>
      <c r="N8873" s="43">
        <v>3920</v>
      </c>
    </row>
    <row r="8874" hidden="1" spans="1:14" x14ac:dyDescent="0.25">
      <c r="A8874" s="106">
        <v>46141</v>
      </c>
      <c r="B8874">
        <v>11432</v>
      </c>
      <c r="C8874">
        <v>8334</v>
      </c>
      <c r="E8874">
        <v>261</v>
      </c>
      <c r="F8874" t="s">
        <v>8199</v>
      </c>
      <c r="G8874" t="s">
        <v>2025</v>
      </c>
      <c r="I8874" t="s">
        <v>2006</v>
      </c>
      <c r="J8874" t="s">
        <v>6685</v>
      </c>
      <c r="K8874" t="s">
        <v>6686</v>
      </c>
      <c r="L8874">
        <v>5</v>
      </c>
      <c r="M8874">
        <v>490</v>
      </c>
      <c r="N8874" s="43">
        <v>2450</v>
      </c>
    </row>
    <row r="8875" hidden="1" spans="1:14" x14ac:dyDescent="0.25">
      <c r="A8875" s="106">
        <v>46141</v>
      </c>
      <c r="B8875">
        <v>11433</v>
      </c>
      <c r="C8875">
        <v>8335</v>
      </c>
      <c r="E8875">
        <v>261</v>
      </c>
      <c r="F8875" t="s">
        <v>8199</v>
      </c>
      <c r="G8875" t="s">
        <v>2025</v>
      </c>
      <c r="I8875" t="s">
        <v>2006</v>
      </c>
      <c r="J8875" t="s">
        <v>6685</v>
      </c>
      <c r="K8875" t="s">
        <v>6686</v>
      </c>
      <c r="L8875">
        <v>3</v>
      </c>
      <c r="M8875">
        <v>490</v>
      </c>
      <c r="N8875" s="43">
        <v>1470</v>
      </c>
    </row>
    <row r="8876" hidden="1" spans="1:14" x14ac:dyDescent="0.25">
      <c r="A8876" s="106">
        <v>46142</v>
      </c>
      <c r="B8876">
        <v>11462</v>
      </c>
      <c r="C8876">
        <v>8364</v>
      </c>
      <c r="E8876">
        <v>181</v>
      </c>
      <c r="F8876" t="s">
        <v>8200</v>
      </c>
      <c r="G8876" t="s">
        <v>2021</v>
      </c>
      <c r="I8876" t="s">
        <v>2006</v>
      </c>
      <c r="J8876" t="s">
        <v>6685</v>
      </c>
      <c r="K8876" t="s">
        <v>6686</v>
      </c>
      <c r="L8876">
        <v>8</v>
      </c>
      <c r="M8876">
        <v>490</v>
      </c>
      <c r="N8876" s="43">
        <v>3920</v>
      </c>
    </row>
    <row r="8877" hidden="1" spans="1:14" x14ac:dyDescent="0.25">
      <c r="A8877" s="106">
        <v>46142</v>
      </c>
      <c r="B8877">
        <v>11509</v>
      </c>
      <c r="C8877">
        <v>8411</v>
      </c>
      <c r="E8877">
        <v>33</v>
      </c>
      <c r="F8877" t="s">
        <v>8201</v>
      </c>
      <c r="G8877" t="s">
        <v>2156</v>
      </c>
      <c r="I8877" t="s">
        <v>2006</v>
      </c>
      <c r="J8877" t="s">
        <v>6793</v>
      </c>
      <c r="K8877" t="s">
        <v>6794</v>
      </c>
      <c r="L8877">
        <v>5</v>
      </c>
      <c r="M8877">
        <v>520</v>
      </c>
      <c r="N8877" s="43">
        <v>2600</v>
      </c>
    </row>
    <row r="8878" hidden="1" spans="1:14" x14ac:dyDescent="0.25">
      <c r="A8878" s="106">
        <v>46142</v>
      </c>
      <c r="B8878">
        <v>11510</v>
      </c>
      <c r="C8878">
        <v>8412</v>
      </c>
      <c r="E8878">
        <v>33</v>
      </c>
      <c r="F8878" t="s">
        <v>8201</v>
      </c>
      <c r="G8878" t="s">
        <v>2156</v>
      </c>
      <c r="I8878" t="s">
        <v>2006</v>
      </c>
      <c r="J8878" t="s">
        <v>6793</v>
      </c>
      <c r="K8878" t="s">
        <v>6794</v>
      </c>
      <c r="L8878">
        <v>2</v>
      </c>
      <c r="M8878">
        <v>520</v>
      </c>
      <c r="N8878" s="43">
        <v>1040</v>
      </c>
    </row>
    <row r="8879" hidden="1" spans="1:14" x14ac:dyDescent="0.25">
      <c r="A8879" s="106">
        <v>46146</v>
      </c>
      <c r="B8879">
        <v>11529</v>
      </c>
      <c r="C8879">
        <v>8431</v>
      </c>
      <c r="E8879">
        <v>33</v>
      </c>
      <c r="F8879" t="s">
        <v>8202</v>
      </c>
      <c r="G8879" t="s">
        <v>2027</v>
      </c>
      <c r="I8879" t="s">
        <v>2006</v>
      </c>
      <c r="J8879" t="s">
        <v>6793</v>
      </c>
      <c r="K8879" t="s">
        <v>6794</v>
      </c>
      <c r="L8879">
        <v>5</v>
      </c>
      <c r="M8879">
        <v>520</v>
      </c>
      <c r="N8879" s="43">
        <v>2600</v>
      </c>
    </row>
    <row r="8880" hidden="1" spans="1:14" x14ac:dyDescent="0.25">
      <c r="A8880" s="106">
        <v>46146</v>
      </c>
      <c r="B8880">
        <v>11530</v>
      </c>
      <c r="C8880">
        <v>8432</v>
      </c>
      <c r="E8880">
        <v>33</v>
      </c>
      <c r="F8880" t="s">
        <v>8202</v>
      </c>
      <c r="G8880" t="s">
        <v>2027</v>
      </c>
      <c r="I8880" t="s">
        <v>2006</v>
      </c>
      <c r="J8880" t="s">
        <v>6793</v>
      </c>
      <c r="K8880" t="s">
        <v>6794</v>
      </c>
      <c r="L8880">
        <v>1</v>
      </c>
      <c r="M8880">
        <v>520</v>
      </c>
      <c r="N8880" s="43">
        <v>520</v>
      </c>
    </row>
    <row r="8881" hidden="1" spans="1:14" x14ac:dyDescent="0.25">
      <c r="A8881" s="106">
        <v>46146</v>
      </c>
      <c r="B8881">
        <v>11536</v>
      </c>
      <c r="C8881">
        <v>8438</v>
      </c>
      <c r="E8881">
        <v>261</v>
      </c>
      <c r="F8881" t="s">
        <v>8203</v>
      </c>
      <c r="G8881" t="s">
        <v>2095</v>
      </c>
      <c r="I8881" t="s">
        <v>2006</v>
      </c>
      <c r="J8881" t="s">
        <v>6685</v>
      </c>
      <c r="K8881" t="s">
        <v>6686</v>
      </c>
      <c r="L8881">
        <v>5</v>
      </c>
      <c r="M8881">
        <v>490</v>
      </c>
      <c r="N8881" s="43">
        <v>2450</v>
      </c>
    </row>
    <row r="8882" hidden="1" spans="1:14" x14ac:dyDescent="0.25">
      <c r="A8882" s="106">
        <v>46146</v>
      </c>
      <c r="B8882">
        <v>11537</v>
      </c>
      <c r="C8882">
        <v>8439</v>
      </c>
      <c r="E8882">
        <v>261</v>
      </c>
      <c r="F8882" t="s">
        <v>8203</v>
      </c>
      <c r="G8882" t="s">
        <v>2095</v>
      </c>
      <c r="I8882" t="s">
        <v>2006</v>
      </c>
      <c r="J8882" t="s">
        <v>6685</v>
      </c>
      <c r="K8882" t="s">
        <v>6686</v>
      </c>
      <c r="L8882">
        <v>3</v>
      </c>
      <c r="M8882">
        <v>490</v>
      </c>
      <c r="N8882" s="43">
        <v>1470</v>
      </c>
    </row>
    <row r="8883" hidden="1" spans="1:14" x14ac:dyDescent="0.25">
      <c r="A8883" s="106">
        <v>46146</v>
      </c>
      <c r="B8883">
        <v>11543</v>
      </c>
      <c r="C8883">
        <v>8445</v>
      </c>
      <c r="E8883">
        <v>181</v>
      </c>
      <c r="F8883" t="s">
        <v>8204</v>
      </c>
      <c r="G8883" t="s">
        <v>2036</v>
      </c>
      <c r="I8883" t="s">
        <v>2006</v>
      </c>
      <c r="J8883" t="s">
        <v>6685</v>
      </c>
      <c r="K8883" t="s">
        <v>6686</v>
      </c>
      <c r="L8883">
        <v>8</v>
      </c>
      <c r="M8883">
        <v>490</v>
      </c>
      <c r="N8883" s="43">
        <v>3920</v>
      </c>
    </row>
    <row r="8884" hidden="1" spans="1:14" x14ac:dyDescent="0.25">
      <c r="A8884" s="106">
        <v>46146</v>
      </c>
      <c r="B8884">
        <v>11544</v>
      </c>
      <c r="C8884">
        <v>8446</v>
      </c>
      <c r="E8884">
        <v>181</v>
      </c>
      <c r="F8884" t="s">
        <v>8204</v>
      </c>
      <c r="G8884" t="s">
        <v>2036</v>
      </c>
      <c r="I8884" t="s">
        <v>2006</v>
      </c>
      <c r="J8884" t="s">
        <v>6685</v>
      </c>
      <c r="K8884" t="s">
        <v>6686</v>
      </c>
      <c r="L8884">
        <v>2</v>
      </c>
      <c r="M8884">
        <v>490</v>
      </c>
      <c r="N8884" s="43">
        <v>980</v>
      </c>
    </row>
    <row r="8885" hidden="1" spans="1:14" x14ac:dyDescent="0.25">
      <c r="A8885" s="106">
        <v>46146</v>
      </c>
      <c r="B8885">
        <v>11553</v>
      </c>
      <c r="C8885">
        <v>8455</v>
      </c>
      <c r="E8885">
        <v>261</v>
      </c>
      <c r="F8885" t="s">
        <v>8205</v>
      </c>
      <c r="G8885" t="s">
        <v>2131</v>
      </c>
      <c r="I8885" t="s">
        <v>2006</v>
      </c>
      <c r="J8885" t="s">
        <v>6685</v>
      </c>
      <c r="K8885" t="s">
        <v>6686</v>
      </c>
      <c r="L8885">
        <v>5</v>
      </c>
      <c r="M8885">
        <v>490</v>
      </c>
      <c r="N8885" s="43">
        <v>2450</v>
      </c>
    </row>
    <row r="8886" hidden="1" spans="1:14" x14ac:dyDescent="0.25">
      <c r="A8886" s="106">
        <v>46146</v>
      </c>
      <c r="B8886">
        <v>11554</v>
      </c>
      <c r="C8886">
        <v>8456</v>
      </c>
      <c r="E8886">
        <v>261</v>
      </c>
      <c r="F8886" t="s">
        <v>8205</v>
      </c>
      <c r="G8886" t="s">
        <v>2131</v>
      </c>
      <c r="I8886" t="s">
        <v>2006</v>
      </c>
      <c r="J8886" t="s">
        <v>6685</v>
      </c>
      <c r="K8886" t="s">
        <v>6686</v>
      </c>
      <c r="L8886">
        <v>3</v>
      </c>
      <c r="M8886">
        <v>490</v>
      </c>
      <c r="N8886" s="43">
        <v>1470</v>
      </c>
    </row>
    <row r="8887" hidden="1" spans="1:14" x14ac:dyDescent="0.25">
      <c r="A8887" s="106">
        <v>46147</v>
      </c>
      <c r="B8887">
        <v>11598</v>
      </c>
      <c r="C8887">
        <v>8500</v>
      </c>
      <c r="E8887">
        <v>181</v>
      </c>
      <c r="F8887" t="s">
        <v>8206</v>
      </c>
      <c r="G8887" t="s">
        <v>2027</v>
      </c>
      <c r="I8887" t="s">
        <v>2006</v>
      </c>
      <c r="J8887" t="s">
        <v>6685</v>
      </c>
      <c r="K8887" t="s">
        <v>6686</v>
      </c>
      <c r="L8887">
        <v>5</v>
      </c>
      <c r="M8887">
        <v>490</v>
      </c>
      <c r="N8887" s="43">
        <v>2450</v>
      </c>
    </row>
    <row r="8888" hidden="1" spans="1:14" x14ac:dyDescent="0.25">
      <c r="A8888" s="106">
        <v>46147</v>
      </c>
      <c r="B8888">
        <v>11599</v>
      </c>
      <c r="C8888">
        <v>8501</v>
      </c>
      <c r="E8888">
        <v>181</v>
      </c>
      <c r="F8888" t="s">
        <v>8206</v>
      </c>
      <c r="G8888" t="s">
        <v>2027</v>
      </c>
      <c r="I8888" t="s">
        <v>2006</v>
      </c>
      <c r="J8888" t="s">
        <v>6685</v>
      </c>
      <c r="K8888" t="s">
        <v>6686</v>
      </c>
      <c r="L8888">
        <v>3</v>
      </c>
      <c r="M8888">
        <v>490</v>
      </c>
      <c r="N8888" s="43">
        <v>1470</v>
      </c>
    </row>
    <row r="8889" hidden="1" spans="1:14" x14ac:dyDescent="0.25">
      <c r="A8889" s="106">
        <v>46147</v>
      </c>
      <c r="B8889">
        <v>11663</v>
      </c>
      <c r="C8889">
        <v>8564</v>
      </c>
      <c r="E8889">
        <v>261</v>
      </c>
      <c r="F8889" t="s">
        <v>8207</v>
      </c>
      <c r="G8889" t="s">
        <v>2156</v>
      </c>
      <c r="I8889" t="s">
        <v>2006</v>
      </c>
      <c r="J8889" t="s">
        <v>6685</v>
      </c>
      <c r="K8889" t="s">
        <v>6686</v>
      </c>
      <c r="L8889">
        <v>5</v>
      </c>
      <c r="M8889">
        <v>490</v>
      </c>
      <c r="N8889" s="43">
        <v>2450</v>
      </c>
    </row>
    <row r="8890" hidden="1" spans="1:14" x14ac:dyDescent="0.25">
      <c r="A8890" s="106">
        <v>46147</v>
      </c>
      <c r="B8890">
        <v>11664</v>
      </c>
      <c r="C8890">
        <v>8565</v>
      </c>
      <c r="E8890">
        <v>261</v>
      </c>
      <c r="F8890" t="s">
        <v>8207</v>
      </c>
      <c r="G8890" t="s">
        <v>2156</v>
      </c>
      <c r="I8890" t="s">
        <v>2006</v>
      </c>
      <c r="J8890" t="s">
        <v>6685</v>
      </c>
      <c r="K8890" t="s">
        <v>6686</v>
      </c>
      <c r="L8890">
        <v>3</v>
      </c>
      <c r="M8890">
        <v>490</v>
      </c>
      <c r="N8890" s="43">
        <v>1470</v>
      </c>
    </row>
    <row r="8891" hidden="1" spans="1:14" x14ac:dyDescent="0.25">
      <c r="A8891" s="106">
        <v>46148</v>
      </c>
      <c r="B8891">
        <v>11686</v>
      </c>
      <c r="C8891">
        <v>8587</v>
      </c>
      <c r="E8891">
        <v>33</v>
      </c>
      <c r="F8891" t="s">
        <v>8208</v>
      </c>
      <c r="G8891" t="s">
        <v>2054</v>
      </c>
      <c r="I8891" t="s">
        <v>2006</v>
      </c>
      <c r="J8891" t="s">
        <v>6793</v>
      </c>
      <c r="K8891" t="s">
        <v>6794</v>
      </c>
      <c r="L8891">
        <v>5</v>
      </c>
      <c r="M8891">
        <v>520</v>
      </c>
      <c r="N8891" s="43">
        <v>2600</v>
      </c>
    </row>
    <row r="8892" hidden="1" spans="1:14" x14ac:dyDescent="0.25">
      <c r="A8892" s="106">
        <v>46148</v>
      </c>
      <c r="B8892">
        <v>11730</v>
      </c>
      <c r="C8892">
        <v>8631</v>
      </c>
      <c r="E8892">
        <v>261</v>
      </c>
      <c r="F8892" t="s">
        <v>8209</v>
      </c>
      <c r="G8892" t="s">
        <v>2095</v>
      </c>
      <c r="I8892" t="s">
        <v>2006</v>
      </c>
      <c r="J8892" t="s">
        <v>6685</v>
      </c>
      <c r="K8892" t="s">
        <v>6686</v>
      </c>
      <c r="L8892">
        <v>5</v>
      </c>
      <c r="M8892">
        <v>490</v>
      </c>
      <c r="N8892" s="43">
        <v>2450</v>
      </c>
    </row>
    <row r="8893" hidden="1" spans="1:14" x14ac:dyDescent="0.25">
      <c r="A8893" s="106">
        <v>46148</v>
      </c>
      <c r="B8893">
        <v>11731</v>
      </c>
      <c r="C8893">
        <v>8632</v>
      </c>
      <c r="E8893">
        <v>261</v>
      </c>
      <c r="F8893" t="s">
        <v>8209</v>
      </c>
      <c r="G8893" t="s">
        <v>2095</v>
      </c>
      <c r="I8893" t="s">
        <v>2006</v>
      </c>
      <c r="J8893" t="s">
        <v>6685</v>
      </c>
      <c r="K8893" t="s">
        <v>6686</v>
      </c>
      <c r="L8893">
        <v>3</v>
      </c>
      <c r="M8893">
        <v>490</v>
      </c>
      <c r="N8893" s="43">
        <v>1470</v>
      </c>
    </row>
    <row r="8894" hidden="1" spans="1:14" x14ac:dyDescent="0.25">
      <c r="A8894" s="106">
        <v>46148</v>
      </c>
      <c r="B8894">
        <v>11733</v>
      </c>
      <c r="C8894">
        <v>8634</v>
      </c>
      <c r="E8894">
        <v>181</v>
      </c>
      <c r="F8894" t="s">
        <v>8210</v>
      </c>
      <c r="G8894" t="s">
        <v>2063</v>
      </c>
      <c r="I8894" t="s">
        <v>2006</v>
      </c>
      <c r="J8894" t="s">
        <v>6685</v>
      </c>
      <c r="K8894" t="s">
        <v>6686</v>
      </c>
      <c r="L8894">
        <v>8</v>
      </c>
      <c r="M8894">
        <v>490</v>
      </c>
      <c r="N8894" s="43">
        <v>3920</v>
      </c>
    </row>
    <row r="8895" hidden="1" spans="1:14" x14ac:dyDescent="0.25">
      <c r="A8895" s="106">
        <v>46148</v>
      </c>
      <c r="B8895">
        <v>11734</v>
      </c>
      <c r="C8895">
        <v>8635</v>
      </c>
      <c r="E8895">
        <v>181</v>
      </c>
      <c r="F8895" t="s">
        <v>8210</v>
      </c>
      <c r="G8895" t="s">
        <v>2063</v>
      </c>
      <c r="I8895" t="s">
        <v>2006</v>
      </c>
      <c r="J8895" t="s">
        <v>6685</v>
      </c>
      <c r="K8895" t="s">
        <v>6686</v>
      </c>
      <c r="L8895">
        <v>2</v>
      </c>
      <c r="M8895">
        <v>490</v>
      </c>
      <c r="N8895" s="43">
        <v>980</v>
      </c>
    </row>
    <row r="8896" hidden="1" spans="1:14" x14ac:dyDescent="0.25">
      <c r="A8896" s="106">
        <v>46149</v>
      </c>
      <c r="B8896">
        <v>11745</v>
      </c>
      <c r="C8896">
        <v>8646</v>
      </c>
      <c r="E8896">
        <v>261</v>
      </c>
      <c r="F8896" t="s">
        <v>8211</v>
      </c>
      <c r="G8896" t="s">
        <v>2156</v>
      </c>
      <c r="I8896" t="s">
        <v>2006</v>
      </c>
      <c r="J8896" t="s">
        <v>6685</v>
      </c>
      <c r="K8896" t="s">
        <v>6686</v>
      </c>
      <c r="L8896">
        <v>5</v>
      </c>
      <c r="M8896">
        <v>490</v>
      </c>
      <c r="N8896" s="43">
        <v>2450</v>
      </c>
    </row>
    <row r="8897" hidden="1" spans="1:14" x14ac:dyDescent="0.25">
      <c r="A8897" s="106">
        <v>46149</v>
      </c>
      <c r="B8897">
        <v>11746</v>
      </c>
      <c r="C8897">
        <v>8647</v>
      </c>
      <c r="E8897">
        <v>261</v>
      </c>
      <c r="F8897" t="s">
        <v>8211</v>
      </c>
      <c r="G8897" t="s">
        <v>2156</v>
      </c>
      <c r="I8897" t="s">
        <v>2006</v>
      </c>
      <c r="J8897" t="s">
        <v>6685</v>
      </c>
      <c r="K8897" t="s">
        <v>6686</v>
      </c>
      <c r="L8897">
        <v>3</v>
      </c>
      <c r="M8897">
        <v>490</v>
      </c>
      <c r="N8897" s="43">
        <v>1470</v>
      </c>
    </row>
    <row r="8898" hidden="1" spans="1:14" x14ac:dyDescent="0.25">
      <c r="A8898" s="106">
        <v>46149</v>
      </c>
      <c r="B8898">
        <v>11758</v>
      </c>
      <c r="C8898">
        <v>8659</v>
      </c>
      <c r="E8898">
        <v>33</v>
      </c>
      <c r="F8898" t="s">
        <v>8212</v>
      </c>
      <c r="G8898" t="s">
        <v>2021</v>
      </c>
      <c r="I8898" t="s">
        <v>2006</v>
      </c>
      <c r="J8898" t="s">
        <v>6793</v>
      </c>
      <c r="K8898" t="s">
        <v>6794</v>
      </c>
      <c r="L8898">
        <v>3</v>
      </c>
      <c r="M8898">
        <v>520</v>
      </c>
      <c r="N8898" s="43">
        <v>1560</v>
      </c>
    </row>
    <row r="8899" hidden="1" spans="1:14" x14ac:dyDescent="0.25">
      <c r="A8899" s="106">
        <v>46150</v>
      </c>
      <c r="B8899">
        <v>11815</v>
      </c>
      <c r="C8899">
        <v>8716</v>
      </c>
      <c r="E8899">
        <v>261</v>
      </c>
      <c r="F8899" t="s">
        <v>8213</v>
      </c>
      <c r="G8899" t="s">
        <v>2027</v>
      </c>
      <c r="I8899" t="s">
        <v>2006</v>
      </c>
      <c r="J8899" t="s">
        <v>6685</v>
      </c>
      <c r="K8899" t="s">
        <v>6686</v>
      </c>
      <c r="L8899">
        <v>5</v>
      </c>
      <c r="M8899">
        <v>490</v>
      </c>
      <c r="N8899" s="43">
        <v>2450</v>
      </c>
    </row>
    <row r="8900" hidden="1" spans="1:14" x14ac:dyDescent="0.25">
      <c r="A8900" s="106">
        <v>46153</v>
      </c>
      <c r="B8900">
        <v>11964</v>
      </c>
      <c r="C8900">
        <v>8864</v>
      </c>
      <c r="E8900">
        <v>261</v>
      </c>
      <c r="F8900" t="s">
        <v>8214</v>
      </c>
      <c r="G8900" t="s">
        <v>2021</v>
      </c>
      <c r="I8900" t="s">
        <v>2006</v>
      </c>
      <c r="J8900" t="s">
        <v>6685</v>
      </c>
      <c r="K8900" t="s">
        <v>6686</v>
      </c>
      <c r="L8900">
        <v>5</v>
      </c>
      <c r="M8900">
        <v>490</v>
      </c>
      <c r="N8900" s="43">
        <v>2450</v>
      </c>
    </row>
    <row r="8901" hidden="1" spans="1:14" x14ac:dyDescent="0.25">
      <c r="A8901" s="106">
        <v>46153</v>
      </c>
      <c r="B8901">
        <v>11965</v>
      </c>
      <c r="C8901">
        <v>8865</v>
      </c>
      <c r="E8901">
        <v>261</v>
      </c>
      <c r="F8901" t="s">
        <v>8214</v>
      </c>
      <c r="G8901" t="s">
        <v>2021</v>
      </c>
      <c r="I8901" t="s">
        <v>2006</v>
      </c>
      <c r="J8901" t="s">
        <v>6685</v>
      </c>
      <c r="K8901" t="s">
        <v>6686</v>
      </c>
      <c r="L8901">
        <v>3</v>
      </c>
      <c r="M8901">
        <v>490</v>
      </c>
      <c r="N8901" s="43">
        <v>1470</v>
      </c>
    </row>
    <row r="8902" hidden="1" spans="1:14" x14ac:dyDescent="0.25">
      <c r="A8902" s="106">
        <v>46153</v>
      </c>
      <c r="B8902">
        <v>11967</v>
      </c>
      <c r="C8902">
        <v>8867</v>
      </c>
      <c r="E8902">
        <v>181</v>
      </c>
      <c r="F8902" t="s">
        <v>8215</v>
      </c>
      <c r="G8902" t="s">
        <v>2063</v>
      </c>
      <c r="I8902" t="s">
        <v>2006</v>
      </c>
      <c r="J8902" t="s">
        <v>6685</v>
      </c>
      <c r="K8902" t="s">
        <v>6686</v>
      </c>
      <c r="L8902">
        <v>8</v>
      </c>
      <c r="M8902">
        <v>490</v>
      </c>
      <c r="N8902" s="43">
        <v>3920</v>
      </c>
    </row>
    <row r="8903" hidden="1" spans="1:14" x14ac:dyDescent="0.25">
      <c r="A8903" s="106">
        <v>46153</v>
      </c>
      <c r="B8903">
        <v>11968</v>
      </c>
      <c r="C8903">
        <v>8868</v>
      </c>
      <c r="E8903">
        <v>181</v>
      </c>
      <c r="F8903" t="s">
        <v>8215</v>
      </c>
      <c r="G8903" t="s">
        <v>2063</v>
      </c>
      <c r="I8903" t="s">
        <v>2006</v>
      </c>
      <c r="J8903" t="s">
        <v>6685</v>
      </c>
      <c r="K8903" t="s">
        <v>6686</v>
      </c>
      <c r="L8903">
        <v>2</v>
      </c>
      <c r="M8903">
        <v>490</v>
      </c>
      <c r="N8903" s="43">
        <v>980</v>
      </c>
    </row>
    <row r="8904" hidden="1" spans="1:14" x14ac:dyDescent="0.25">
      <c r="A8904" s="106">
        <v>46153</v>
      </c>
      <c r="B8904">
        <v>11974</v>
      </c>
      <c r="C8904">
        <v>8874</v>
      </c>
      <c r="E8904">
        <v>33</v>
      </c>
      <c r="F8904" t="s">
        <v>8216</v>
      </c>
      <c r="G8904" t="s">
        <v>2156</v>
      </c>
      <c r="I8904" t="s">
        <v>2006</v>
      </c>
      <c r="J8904" t="s">
        <v>6793</v>
      </c>
      <c r="K8904" t="s">
        <v>6794</v>
      </c>
      <c r="L8904">
        <v>4</v>
      </c>
      <c r="M8904">
        <v>520</v>
      </c>
      <c r="N8904" s="43">
        <v>2080</v>
      </c>
    </row>
    <row r="8905" hidden="1" spans="1:14" x14ac:dyDescent="0.25">
      <c r="A8905" s="106">
        <v>46153</v>
      </c>
      <c r="B8905">
        <v>12011</v>
      </c>
      <c r="C8905">
        <v>8911</v>
      </c>
      <c r="E8905">
        <v>261</v>
      </c>
      <c r="F8905" t="s">
        <v>8217</v>
      </c>
      <c r="G8905" t="s">
        <v>2036</v>
      </c>
      <c r="I8905" t="s">
        <v>2006</v>
      </c>
      <c r="J8905" t="s">
        <v>6685</v>
      </c>
      <c r="K8905" t="s">
        <v>6686</v>
      </c>
      <c r="L8905">
        <v>8</v>
      </c>
      <c r="M8905">
        <v>490</v>
      </c>
      <c r="N8905" s="43">
        <v>3920</v>
      </c>
    </row>
    <row r="8906" hidden="1" spans="1:14" x14ac:dyDescent="0.25">
      <c r="A8906" s="106">
        <v>46155</v>
      </c>
      <c r="B8906">
        <v>12100</v>
      </c>
      <c r="C8906">
        <v>9000</v>
      </c>
      <c r="E8906">
        <v>261</v>
      </c>
      <c r="F8906" t="s">
        <v>8218</v>
      </c>
      <c r="G8906" t="s">
        <v>2114</v>
      </c>
      <c r="I8906" t="s">
        <v>2006</v>
      </c>
      <c r="J8906" t="s">
        <v>6685</v>
      </c>
      <c r="K8906" t="s">
        <v>6686</v>
      </c>
      <c r="L8906">
        <v>5</v>
      </c>
      <c r="M8906">
        <v>490</v>
      </c>
      <c r="N8906" s="43">
        <v>2450</v>
      </c>
    </row>
    <row r="8907" hidden="1" spans="1:14" x14ac:dyDescent="0.25">
      <c r="A8907" s="106">
        <v>46155</v>
      </c>
      <c r="B8907">
        <v>12101</v>
      </c>
      <c r="C8907">
        <v>9001</v>
      </c>
      <c r="E8907">
        <v>261</v>
      </c>
      <c r="F8907" t="s">
        <v>8218</v>
      </c>
      <c r="G8907" t="s">
        <v>2114</v>
      </c>
      <c r="I8907" t="s">
        <v>2006</v>
      </c>
      <c r="J8907" t="s">
        <v>6685</v>
      </c>
      <c r="K8907" t="s">
        <v>6686</v>
      </c>
      <c r="L8907">
        <v>3</v>
      </c>
      <c r="M8907">
        <v>490</v>
      </c>
      <c r="N8907" s="43">
        <v>1470</v>
      </c>
    </row>
    <row r="8908" hidden="1" spans="1:14" x14ac:dyDescent="0.25">
      <c r="A8908" s="106">
        <v>46155</v>
      </c>
      <c r="B8908">
        <v>12108</v>
      </c>
      <c r="C8908">
        <v>9008</v>
      </c>
      <c r="E8908">
        <v>181</v>
      </c>
      <c r="F8908" t="s">
        <v>8219</v>
      </c>
      <c r="G8908" t="s">
        <v>2012</v>
      </c>
      <c r="I8908" t="s">
        <v>2006</v>
      </c>
      <c r="J8908" t="s">
        <v>6685</v>
      </c>
      <c r="K8908" t="s">
        <v>6686</v>
      </c>
      <c r="L8908">
        <v>8</v>
      </c>
      <c r="M8908">
        <v>490</v>
      </c>
      <c r="N8908" s="43">
        <v>3920</v>
      </c>
    </row>
    <row r="8909" hidden="1" spans="1:14" x14ac:dyDescent="0.25">
      <c r="A8909" s="106">
        <v>46155</v>
      </c>
      <c r="B8909">
        <v>12109</v>
      </c>
      <c r="C8909">
        <v>9009</v>
      </c>
      <c r="E8909">
        <v>181</v>
      </c>
      <c r="F8909" t="s">
        <v>8219</v>
      </c>
      <c r="G8909" t="s">
        <v>2012</v>
      </c>
      <c r="I8909" t="s">
        <v>2006</v>
      </c>
      <c r="J8909" t="s">
        <v>6685</v>
      </c>
      <c r="K8909" t="s">
        <v>6686</v>
      </c>
      <c r="L8909">
        <v>2</v>
      </c>
      <c r="M8909">
        <v>490</v>
      </c>
      <c r="N8909" s="43">
        <v>980</v>
      </c>
    </row>
    <row r="8910" hidden="1" spans="1:14" x14ac:dyDescent="0.25">
      <c r="A8910" s="106">
        <v>46155</v>
      </c>
      <c r="B8910">
        <v>12117</v>
      </c>
      <c r="C8910">
        <v>9017</v>
      </c>
      <c r="E8910">
        <v>33</v>
      </c>
      <c r="F8910" t="s">
        <v>8220</v>
      </c>
      <c r="G8910" t="s">
        <v>2131</v>
      </c>
      <c r="I8910" t="s">
        <v>2006</v>
      </c>
      <c r="J8910" t="s">
        <v>6565</v>
      </c>
      <c r="K8910" t="s">
        <v>6566</v>
      </c>
      <c r="L8910">
        <v>4</v>
      </c>
      <c r="M8910">
        <v>520</v>
      </c>
      <c r="N8910" s="43">
        <v>2080</v>
      </c>
    </row>
    <row r="8911" hidden="1" spans="1:14" x14ac:dyDescent="0.25">
      <c r="A8911" s="106">
        <v>46155</v>
      </c>
      <c r="B8911">
        <v>12123</v>
      </c>
      <c r="C8911">
        <v>9023</v>
      </c>
      <c r="E8911">
        <v>261</v>
      </c>
      <c r="F8911" t="s">
        <v>8221</v>
      </c>
      <c r="G8911" t="s">
        <v>2021</v>
      </c>
      <c r="I8911" t="s">
        <v>2006</v>
      </c>
      <c r="J8911" t="s">
        <v>6685</v>
      </c>
      <c r="K8911" t="s">
        <v>6686</v>
      </c>
      <c r="L8911">
        <v>8</v>
      </c>
      <c r="M8911">
        <v>490</v>
      </c>
      <c r="N8911" s="43">
        <v>3920</v>
      </c>
    </row>
    <row r="8912" hidden="1" spans="1:14" x14ac:dyDescent="0.25">
      <c r="A8912" s="106">
        <v>46156</v>
      </c>
      <c r="B8912">
        <v>12172</v>
      </c>
      <c r="C8912">
        <v>9072</v>
      </c>
      <c r="E8912">
        <v>261</v>
      </c>
      <c r="F8912" t="s">
        <v>8222</v>
      </c>
      <c r="G8912" t="s">
        <v>2185</v>
      </c>
      <c r="I8912" t="s">
        <v>2006</v>
      </c>
      <c r="J8912" t="s">
        <v>6685</v>
      </c>
      <c r="K8912" t="s">
        <v>6686</v>
      </c>
      <c r="L8912">
        <v>5</v>
      </c>
      <c r="M8912">
        <v>490</v>
      </c>
      <c r="N8912" s="43">
        <v>2450</v>
      </c>
    </row>
    <row r="8913" hidden="1" spans="1:14" x14ac:dyDescent="0.25">
      <c r="A8913" s="106">
        <v>46156</v>
      </c>
      <c r="B8913">
        <v>12173</v>
      </c>
      <c r="C8913">
        <v>9073</v>
      </c>
      <c r="E8913">
        <v>261</v>
      </c>
      <c r="F8913" t="s">
        <v>8222</v>
      </c>
      <c r="G8913" t="s">
        <v>2185</v>
      </c>
      <c r="I8913" t="s">
        <v>2006</v>
      </c>
      <c r="J8913" t="s">
        <v>6685</v>
      </c>
      <c r="K8913" t="s">
        <v>6686</v>
      </c>
      <c r="L8913">
        <v>3</v>
      </c>
      <c r="M8913">
        <v>490</v>
      </c>
      <c r="N8913" s="43">
        <v>1470</v>
      </c>
    </row>
    <row r="8914" hidden="1" spans="1:14" x14ac:dyDescent="0.25">
      <c r="A8914" s="106">
        <v>46156</v>
      </c>
      <c r="B8914">
        <v>12174</v>
      </c>
      <c r="C8914">
        <v>9074</v>
      </c>
      <c r="E8914">
        <v>33</v>
      </c>
      <c r="F8914" t="s">
        <v>8223</v>
      </c>
      <c r="G8914" t="s">
        <v>2063</v>
      </c>
      <c r="I8914" t="s">
        <v>2006</v>
      </c>
      <c r="J8914" t="s">
        <v>6793</v>
      </c>
      <c r="K8914" t="s">
        <v>6794</v>
      </c>
      <c r="L8914">
        <v>5</v>
      </c>
      <c r="M8914">
        <v>520</v>
      </c>
      <c r="N8914" s="43">
        <v>2600</v>
      </c>
    </row>
    <row r="8915" hidden="1" spans="1:14" x14ac:dyDescent="0.25">
      <c r="A8915" s="106">
        <v>46156</v>
      </c>
      <c r="B8915">
        <v>12231</v>
      </c>
      <c r="C8915">
        <v>9131</v>
      </c>
      <c r="E8915">
        <v>261</v>
      </c>
      <c r="F8915" t="s">
        <v>8224</v>
      </c>
      <c r="G8915" t="s">
        <v>2012</v>
      </c>
      <c r="I8915" t="s">
        <v>2006</v>
      </c>
      <c r="J8915" t="s">
        <v>6685</v>
      </c>
      <c r="K8915" t="s">
        <v>6686</v>
      </c>
      <c r="L8915">
        <v>8</v>
      </c>
      <c r="M8915">
        <v>490</v>
      </c>
      <c r="N8915" s="43">
        <v>3920</v>
      </c>
    </row>
    <row r="8916" hidden="1" spans="1:14" x14ac:dyDescent="0.25">
      <c r="A8916" s="106">
        <v>46156</v>
      </c>
      <c r="B8916">
        <v>12234</v>
      </c>
      <c r="C8916">
        <v>9134</v>
      </c>
      <c r="E8916">
        <v>181</v>
      </c>
      <c r="F8916" t="s">
        <v>8225</v>
      </c>
      <c r="G8916" t="s">
        <v>2054</v>
      </c>
      <c r="I8916" t="s">
        <v>2006</v>
      </c>
      <c r="J8916" t="s">
        <v>6685</v>
      </c>
      <c r="K8916" t="s">
        <v>6686</v>
      </c>
      <c r="L8916">
        <v>5</v>
      </c>
      <c r="M8916">
        <v>490</v>
      </c>
      <c r="N8916" s="43">
        <v>2450</v>
      </c>
    </row>
    <row r="8917" hidden="1" spans="1:14" x14ac:dyDescent="0.25">
      <c r="A8917" s="106">
        <v>46160</v>
      </c>
      <c r="B8917">
        <v>12330</v>
      </c>
      <c r="C8917">
        <v>9230</v>
      </c>
      <c r="E8917">
        <v>261</v>
      </c>
      <c r="F8917" t="s">
        <v>8226</v>
      </c>
      <c r="G8917" t="s">
        <v>2185</v>
      </c>
      <c r="I8917" t="s">
        <v>2006</v>
      </c>
      <c r="J8917" t="s">
        <v>6685</v>
      </c>
      <c r="K8917" t="s">
        <v>6686</v>
      </c>
      <c r="L8917">
        <v>5</v>
      </c>
      <c r="M8917">
        <v>490</v>
      </c>
      <c r="N8917" s="43">
        <v>2450</v>
      </c>
    </row>
    <row r="8918" hidden="1" spans="1:14" x14ac:dyDescent="0.25">
      <c r="A8918" s="106">
        <v>46160</v>
      </c>
      <c r="B8918">
        <v>12331</v>
      </c>
      <c r="C8918">
        <v>9231</v>
      </c>
      <c r="E8918">
        <v>261</v>
      </c>
      <c r="F8918" t="s">
        <v>8226</v>
      </c>
      <c r="G8918" t="s">
        <v>2185</v>
      </c>
      <c r="I8918" t="s">
        <v>2006</v>
      </c>
      <c r="J8918" t="s">
        <v>6685</v>
      </c>
      <c r="K8918" t="s">
        <v>6686</v>
      </c>
      <c r="L8918">
        <v>3</v>
      </c>
      <c r="M8918">
        <v>490</v>
      </c>
      <c r="N8918" s="43">
        <v>1470</v>
      </c>
    </row>
    <row r="8919" hidden="1" spans="1:14" x14ac:dyDescent="0.25">
      <c r="A8919" s="106">
        <v>46160</v>
      </c>
      <c r="B8919">
        <v>12344</v>
      </c>
      <c r="C8919">
        <v>9244</v>
      </c>
      <c r="E8919">
        <v>181</v>
      </c>
      <c r="F8919" t="s">
        <v>8227</v>
      </c>
      <c r="G8919" t="s">
        <v>2012</v>
      </c>
      <c r="I8919" t="s">
        <v>2006</v>
      </c>
      <c r="J8919" t="s">
        <v>6685</v>
      </c>
      <c r="K8919" t="s">
        <v>6686</v>
      </c>
      <c r="L8919">
        <v>8</v>
      </c>
      <c r="M8919">
        <v>490</v>
      </c>
      <c r="N8919" s="43">
        <v>3920</v>
      </c>
    </row>
    <row r="8920" hidden="1" spans="1:14" x14ac:dyDescent="0.25">
      <c r="A8920" s="106">
        <v>46160</v>
      </c>
      <c r="B8920">
        <v>12345</v>
      </c>
      <c r="C8920">
        <v>9245</v>
      </c>
      <c r="E8920">
        <v>181</v>
      </c>
      <c r="F8920" t="s">
        <v>8227</v>
      </c>
      <c r="G8920" t="s">
        <v>2012</v>
      </c>
      <c r="I8920" t="s">
        <v>2006</v>
      </c>
      <c r="J8920" t="s">
        <v>6685</v>
      </c>
      <c r="K8920" t="s">
        <v>6686</v>
      </c>
      <c r="L8920">
        <v>2</v>
      </c>
      <c r="M8920">
        <v>490</v>
      </c>
      <c r="N8920" s="43">
        <v>980</v>
      </c>
    </row>
    <row r="8921" hidden="1" spans="1:14" x14ac:dyDescent="0.25">
      <c r="A8921" s="106">
        <v>46160</v>
      </c>
      <c r="B8921">
        <v>12350</v>
      </c>
      <c r="C8921">
        <v>9250</v>
      </c>
      <c r="E8921">
        <v>33</v>
      </c>
      <c r="F8921" t="s">
        <v>8228</v>
      </c>
      <c r="G8921" t="s">
        <v>2038</v>
      </c>
      <c r="I8921" t="s">
        <v>2006</v>
      </c>
      <c r="J8921" t="s">
        <v>6793</v>
      </c>
      <c r="K8921" t="s">
        <v>6794</v>
      </c>
      <c r="L8921">
        <v>6</v>
      </c>
      <c r="M8921">
        <v>520</v>
      </c>
      <c r="N8921" s="43">
        <v>3120</v>
      </c>
    </row>
    <row r="8922" hidden="1" spans="1:14" x14ac:dyDescent="0.25">
      <c r="A8922" s="106">
        <v>46160</v>
      </c>
      <c r="B8922">
        <v>12360</v>
      </c>
      <c r="C8922">
        <v>9260</v>
      </c>
      <c r="E8922">
        <v>261</v>
      </c>
      <c r="F8922" t="s">
        <v>8229</v>
      </c>
      <c r="G8922" t="s">
        <v>2185</v>
      </c>
      <c r="I8922" t="s">
        <v>2006</v>
      </c>
      <c r="J8922" t="s">
        <v>6685</v>
      </c>
      <c r="K8922" t="s">
        <v>6686</v>
      </c>
      <c r="L8922">
        <v>5</v>
      </c>
      <c r="M8922">
        <v>490</v>
      </c>
      <c r="N8922" s="43">
        <v>2450</v>
      </c>
    </row>
    <row r="8923" hidden="1" spans="1:14" x14ac:dyDescent="0.25">
      <c r="A8923" s="106">
        <v>46160</v>
      </c>
      <c r="B8923">
        <v>12361</v>
      </c>
      <c r="C8923">
        <v>9261</v>
      </c>
      <c r="E8923">
        <v>261</v>
      </c>
      <c r="F8923" t="s">
        <v>8229</v>
      </c>
      <c r="G8923" t="s">
        <v>2185</v>
      </c>
      <c r="I8923" t="s">
        <v>2006</v>
      </c>
      <c r="J8923" t="s">
        <v>6685</v>
      </c>
      <c r="K8923" t="s">
        <v>6686</v>
      </c>
      <c r="L8923">
        <v>3</v>
      </c>
      <c r="M8923">
        <v>490</v>
      </c>
      <c r="N8923" s="43">
        <v>1470</v>
      </c>
    </row>
    <row r="8924" hidden="1" spans="1:14" x14ac:dyDescent="0.25">
      <c r="A8924" s="106">
        <v>46160</v>
      </c>
      <c r="B8924">
        <v>12393</v>
      </c>
      <c r="C8924">
        <v>9292</v>
      </c>
      <c r="E8924">
        <v>181</v>
      </c>
      <c r="F8924" t="s">
        <v>8230</v>
      </c>
      <c r="G8924" t="s">
        <v>2054</v>
      </c>
      <c r="I8924" t="s">
        <v>2006</v>
      </c>
      <c r="J8924" t="s">
        <v>6685</v>
      </c>
      <c r="K8924" t="s">
        <v>6686</v>
      </c>
      <c r="L8924">
        <v>8</v>
      </c>
      <c r="M8924">
        <v>490</v>
      </c>
      <c r="N8924" s="43">
        <v>3920</v>
      </c>
    </row>
    <row r="8925" hidden="1" spans="1:14" x14ac:dyDescent="0.25">
      <c r="A8925" s="106">
        <v>46160</v>
      </c>
      <c r="B8925">
        <v>12394</v>
      </c>
      <c r="C8925">
        <v>9293</v>
      </c>
      <c r="E8925">
        <v>181</v>
      </c>
      <c r="F8925" t="s">
        <v>8230</v>
      </c>
      <c r="G8925" t="s">
        <v>2054</v>
      </c>
      <c r="I8925" t="s">
        <v>2006</v>
      </c>
      <c r="J8925" t="s">
        <v>6685</v>
      </c>
      <c r="K8925" t="s">
        <v>6686</v>
      </c>
      <c r="L8925">
        <v>2</v>
      </c>
      <c r="M8925">
        <v>490</v>
      </c>
      <c r="N8925" s="43">
        <v>980</v>
      </c>
    </row>
    <row r="8926" hidden="1" spans="1:14" x14ac:dyDescent="0.25">
      <c r="A8926" s="106">
        <v>46161</v>
      </c>
      <c r="B8926">
        <v>12395</v>
      </c>
      <c r="C8926">
        <v>9294</v>
      </c>
      <c r="E8926">
        <v>261</v>
      </c>
      <c r="F8926" t="s">
        <v>8231</v>
      </c>
      <c r="G8926" t="s">
        <v>2025</v>
      </c>
      <c r="I8926" t="s">
        <v>2006</v>
      </c>
      <c r="J8926" t="s">
        <v>6685</v>
      </c>
      <c r="K8926" t="s">
        <v>6686</v>
      </c>
      <c r="L8926">
        <v>5</v>
      </c>
      <c r="M8926">
        <v>490</v>
      </c>
      <c r="N8926" s="43">
        <v>2450</v>
      </c>
    </row>
    <row r="8927" hidden="1" spans="1:14" x14ac:dyDescent="0.25">
      <c r="A8927" s="106">
        <v>46161</v>
      </c>
      <c r="B8927">
        <v>12396</v>
      </c>
      <c r="C8927">
        <v>9295</v>
      </c>
      <c r="E8927">
        <v>261</v>
      </c>
      <c r="F8927" t="s">
        <v>8231</v>
      </c>
      <c r="G8927" t="s">
        <v>2025</v>
      </c>
      <c r="I8927" t="s">
        <v>2006</v>
      </c>
      <c r="J8927" t="s">
        <v>6685</v>
      </c>
      <c r="K8927" t="s">
        <v>6686</v>
      </c>
      <c r="L8927">
        <v>3</v>
      </c>
      <c r="M8927">
        <v>490</v>
      </c>
      <c r="N8927" s="43">
        <v>1470</v>
      </c>
    </row>
    <row r="8928" hidden="1" spans="1:14" x14ac:dyDescent="0.25">
      <c r="A8928" s="106">
        <v>46162</v>
      </c>
      <c r="B8928">
        <v>12459</v>
      </c>
      <c r="C8928">
        <v>9358</v>
      </c>
      <c r="E8928">
        <v>261</v>
      </c>
      <c r="F8928" t="s">
        <v>8232</v>
      </c>
      <c r="G8928" t="s">
        <v>2027</v>
      </c>
      <c r="I8928" t="s">
        <v>2006</v>
      </c>
      <c r="J8928" t="s">
        <v>6685</v>
      </c>
      <c r="K8928" t="s">
        <v>6686</v>
      </c>
      <c r="L8928">
        <v>5</v>
      </c>
      <c r="M8928">
        <v>490</v>
      </c>
      <c r="N8928" s="43">
        <v>2450</v>
      </c>
    </row>
    <row r="8929" hidden="1" spans="1:14" x14ac:dyDescent="0.25">
      <c r="A8929" s="106">
        <v>46162</v>
      </c>
      <c r="B8929">
        <v>12460</v>
      </c>
      <c r="C8929">
        <v>9359</v>
      </c>
      <c r="E8929">
        <v>261</v>
      </c>
      <c r="F8929" t="s">
        <v>8232</v>
      </c>
      <c r="G8929" t="s">
        <v>2027</v>
      </c>
      <c r="I8929" t="s">
        <v>2006</v>
      </c>
      <c r="J8929" t="s">
        <v>6685</v>
      </c>
      <c r="K8929" t="s">
        <v>6686</v>
      </c>
      <c r="L8929">
        <v>3</v>
      </c>
      <c r="M8929">
        <v>490</v>
      </c>
      <c r="N8929" s="43">
        <v>1470</v>
      </c>
    </row>
    <row r="8930" hidden="1" spans="1:14" x14ac:dyDescent="0.25">
      <c r="A8930" s="106">
        <v>46162</v>
      </c>
      <c r="B8930">
        <v>12476</v>
      </c>
      <c r="C8930">
        <v>9375</v>
      </c>
      <c r="E8930">
        <v>33</v>
      </c>
      <c r="F8930" t="s">
        <v>8233</v>
      </c>
      <c r="G8930" t="s">
        <v>2012</v>
      </c>
      <c r="I8930" t="s">
        <v>2006</v>
      </c>
      <c r="J8930" t="s">
        <v>6793</v>
      </c>
      <c r="K8930" t="s">
        <v>6794</v>
      </c>
      <c r="L8930">
        <v>4</v>
      </c>
      <c r="M8930">
        <v>520</v>
      </c>
      <c r="N8930" s="43">
        <v>2080</v>
      </c>
    </row>
    <row r="8931" hidden="1" spans="1:14" x14ac:dyDescent="0.25">
      <c r="A8931" s="106">
        <v>46162</v>
      </c>
      <c r="B8931">
        <v>12477</v>
      </c>
      <c r="C8931">
        <v>9376</v>
      </c>
      <c r="E8931">
        <v>181</v>
      </c>
      <c r="F8931" t="s">
        <v>8234</v>
      </c>
      <c r="G8931" t="s">
        <v>2036</v>
      </c>
      <c r="I8931" t="s">
        <v>2006</v>
      </c>
      <c r="J8931" t="s">
        <v>6685</v>
      </c>
      <c r="K8931" t="s">
        <v>6686</v>
      </c>
      <c r="L8931">
        <v>8</v>
      </c>
      <c r="M8931">
        <v>490</v>
      </c>
      <c r="N8931" s="43">
        <v>3920</v>
      </c>
    </row>
    <row r="8932" hidden="1" spans="1:14" x14ac:dyDescent="0.25">
      <c r="A8932" s="106">
        <v>46162</v>
      </c>
      <c r="B8932">
        <v>12478</v>
      </c>
      <c r="C8932">
        <v>9377</v>
      </c>
      <c r="E8932">
        <v>181</v>
      </c>
      <c r="F8932" t="s">
        <v>8234</v>
      </c>
      <c r="G8932" t="s">
        <v>2036</v>
      </c>
      <c r="I8932" t="s">
        <v>2006</v>
      </c>
      <c r="J8932" t="s">
        <v>6685</v>
      </c>
      <c r="K8932" t="s">
        <v>6686</v>
      </c>
      <c r="L8932">
        <v>2</v>
      </c>
      <c r="M8932">
        <v>490</v>
      </c>
      <c r="N8932" s="43">
        <v>980</v>
      </c>
    </row>
    <row r="8933" hidden="1" spans="1:14" x14ac:dyDescent="0.25">
      <c r="A8933" s="106">
        <v>46163</v>
      </c>
      <c r="B8933">
        <v>12545</v>
      </c>
      <c r="C8933">
        <v>9441</v>
      </c>
      <c r="E8933">
        <v>33</v>
      </c>
      <c r="F8933" t="s">
        <v>8235</v>
      </c>
      <c r="G8933" t="s">
        <v>2185</v>
      </c>
      <c r="I8933" t="s">
        <v>2006</v>
      </c>
      <c r="J8933" t="s">
        <v>6793</v>
      </c>
      <c r="K8933" t="s">
        <v>6794</v>
      </c>
      <c r="L8933">
        <v>4</v>
      </c>
      <c r="M8933">
        <v>520</v>
      </c>
      <c r="N8933" s="43">
        <v>2080</v>
      </c>
    </row>
    <row r="8934" hidden="1" spans="1:14" x14ac:dyDescent="0.25">
      <c r="A8934" s="106">
        <v>46163</v>
      </c>
      <c r="B8934">
        <v>12552</v>
      </c>
      <c r="C8934">
        <v>9448</v>
      </c>
      <c r="E8934">
        <v>261</v>
      </c>
      <c r="F8934" t="s">
        <v>8236</v>
      </c>
      <c r="G8934" t="s">
        <v>2054</v>
      </c>
      <c r="I8934" t="s">
        <v>2006</v>
      </c>
      <c r="J8934" t="s">
        <v>6685</v>
      </c>
      <c r="K8934" t="s">
        <v>6686</v>
      </c>
      <c r="L8934">
        <v>8</v>
      </c>
      <c r="M8934">
        <v>500</v>
      </c>
      <c r="N8934" s="43">
        <v>4000</v>
      </c>
    </row>
    <row r="8935" hidden="1" spans="1:14" x14ac:dyDescent="0.25">
      <c r="A8935" s="106">
        <v>46167</v>
      </c>
      <c r="B8935">
        <v>12739</v>
      </c>
      <c r="C8935">
        <v>9630</v>
      </c>
      <c r="E8935">
        <v>33</v>
      </c>
      <c r="F8935" t="s">
        <v>8237</v>
      </c>
      <c r="G8935" t="s">
        <v>2127</v>
      </c>
      <c r="I8935" t="s">
        <v>2006</v>
      </c>
      <c r="J8935" t="s">
        <v>6793</v>
      </c>
      <c r="K8935" t="s">
        <v>6794</v>
      </c>
      <c r="L8935">
        <v>4</v>
      </c>
      <c r="M8935">
        <v>520</v>
      </c>
      <c r="N8935" s="43">
        <v>2080</v>
      </c>
    </row>
    <row r="8936" hidden="1" spans="1:14" x14ac:dyDescent="0.25">
      <c r="A8936" s="106">
        <v>46167</v>
      </c>
      <c r="B8936">
        <v>12753</v>
      </c>
      <c r="C8936">
        <v>9644</v>
      </c>
      <c r="E8936">
        <v>181</v>
      </c>
      <c r="F8936" t="s">
        <v>8238</v>
      </c>
      <c r="G8936" t="s">
        <v>2036</v>
      </c>
      <c r="I8936" t="s">
        <v>2006</v>
      </c>
      <c r="J8936" t="s">
        <v>6685</v>
      </c>
      <c r="K8936" t="s">
        <v>6686</v>
      </c>
      <c r="L8936">
        <v>10</v>
      </c>
      <c r="M8936">
        <v>490</v>
      </c>
      <c r="N8936" s="43">
        <v>4900</v>
      </c>
    </row>
    <row r="8937" hidden="1" spans="1:14" x14ac:dyDescent="0.25">
      <c r="A8937" s="106">
        <v>46167</v>
      </c>
      <c r="B8937">
        <v>12758</v>
      </c>
      <c r="C8937">
        <v>9648</v>
      </c>
      <c r="E8937">
        <v>261</v>
      </c>
      <c r="F8937" t="s">
        <v>8239</v>
      </c>
      <c r="G8937" t="s">
        <v>2012</v>
      </c>
      <c r="I8937" t="s">
        <v>2006</v>
      </c>
      <c r="J8937" t="s">
        <v>6685</v>
      </c>
      <c r="K8937" t="s">
        <v>6686</v>
      </c>
      <c r="L8937">
        <v>8</v>
      </c>
      <c r="M8937">
        <v>500</v>
      </c>
      <c r="N8937" s="43">
        <v>4000</v>
      </c>
    </row>
    <row r="8938" hidden="1" spans="1:14" x14ac:dyDescent="0.25">
      <c r="A8938" s="106">
        <v>46167</v>
      </c>
      <c r="B8938">
        <v>12769</v>
      </c>
      <c r="C8938">
        <v>9660</v>
      </c>
      <c r="E8938">
        <v>181</v>
      </c>
      <c r="F8938" t="s">
        <v>3011</v>
      </c>
      <c r="G8938" t="s">
        <v>2127</v>
      </c>
      <c r="I8938" t="s">
        <v>2006</v>
      </c>
      <c r="J8938" t="s">
        <v>6685</v>
      </c>
      <c r="K8938" t="s">
        <v>6686</v>
      </c>
      <c r="L8938">
        <v>4</v>
      </c>
      <c r="M8938">
        <v>490</v>
      </c>
      <c r="N8938" s="43">
        <v>1960</v>
      </c>
    </row>
    <row r="8939" hidden="1" spans="1:14" x14ac:dyDescent="0.25">
      <c r="A8939" s="106">
        <v>46167</v>
      </c>
      <c r="B8939">
        <v>12797</v>
      </c>
      <c r="C8939">
        <v>9688</v>
      </c>
      <c r="E8939">
        <v>261</v>
      </c>
      <c r="F8939" t="s">
        <v>8240</v>
      </c>
      <c r="G8939" t="s">
        <v>2025</v>
      </c>
      <c r="I8939" t="s">
        <v>2006</v>
      </c>
      <c r="J8939" t="s">
        <v>6685</v>
      </c>
      <c r="K8939" t="s">
        <v>6686</v>
      </c>
      <c r="L8939">
        <v>5</v>
      </c>
      <c r="M8939">
        <v>500</v>
      </c>
      <c r="N8939" s="43">
        <v>2500</v>
      </c>
    </row>
    <row r="8940" hidden="1" spans="1:14" x14ac:dyDescent="0.25">
      <c r="A8940" s="106">
        <v>46167</v>
      </c>
      <c r="B8940">
        <v>12798</v>
      </c>
      <c r="C8940">
        <v>9689</v>
      </c>
      <c r="E8940">
        <v>261</v>
      </c>
      <c r="F8940" t="s">
        <v>8240</v>
      </c>
      <c r="G8940" t="s">
        <v>2025</v>
      </c>
      <c r="I8940" t="s">
        <v>2006</v>
      </c>
      <c r="J8940" t="s">
        <v>6685</v>
      </c>
      <c r="K8940" t="s">
        <v>6686</v>
      </c>
      <c r="L8940">
        <v>3</v>
      </c>
      <c r="M8940">
        <v>500</v>
      </c>
      <c r="N8940" s="43">
        <v>1500</v>
      </c>
    </row>
    <row r="8941" hidden="1" spans="1:14" x14ac:dyDescent="0.25">
      <c r="A8941" s="106">
        <v>46168</v>
      </c>
      <c r="B8941">
        <v>12808</v>
      </c>
      <c r="C8941">
        <v>9699</v>
      </c>
      <c r="E8941">
        <v>261</v>
      </c>
      <c r="F8941" t="s">
        <v>8241</v>
      </c>
      <c r="G8941" t="s">
        <v>2017</v>
      </c>
      <c r="I8941" t="s">
        <v>2006</v>
      </c>
      <c r="J8941" t="s">
        <v>6685</v>
      </c>
      <c r="K8941" t="s">
        <v>6686</v>
      </c>
      <c r="L8941">
        <v>5</v>
      </c>
      <c r="M8941">
        <v>500</v>
      </c>
      <c r="N8941" s="43">
        <v>2500</v>
      </c>
    </row>
    <row r="8942" hidden="1" spans="1:14" x14ac:dyDescent="0.25">
      <c r="A8942" s="106">
        <v>46168</v>
      </c>
      <c r="B8942">
        <v>12809</v>
      </c>
      <c r="C8942">
        <v>9700</v>
      </c>
      <c r="E8942">
        <v>261</v>
      </c>
      <c r="F8942" t="s">
        <v>8241</v>
      </c>
      <c r="G8942" t="s">
        <v>2017</v>
      </c>
      <c r="I8942" t="s">
        <v>2006</v>
      </c>
      <c r="J8942" t="s">
        <v>6685</v>
      </c>
      <c r="K8942" t="s">
        <v>6686</v>
      </c>
      <c r="L8942">
        <v>1</v>
      </c>
      <c r="M8942">
        <v>500</v>
      </c>
      <c r="N8942" s="43">
        <v>500</v>
      </c>
    </row>
    <row r="8943" hidden="1" spans="1:14" x14ac:dyDescent="0.25">
      <c r="A8943" s="106">
        <v>46168</v>
      </c>
      <c r="B8943">
        <v>12827</v>
      </c>
      <c r="C8943">
        <v>9718</v>
      </c>
      <c r="E8943">
        <v>181</v>
      </c>
      <c r="F8943" t="s">
        <v>8242</v>
      </c>
      <c r="G8943" t="s">
        <v>2054</v>
      </c>
      <c r="I8943" t="s">
        <v>2006</v>
      </c>
      <c r="J8943" t="s">
        <v>6685</v>
      </c>
      <c r="K8943" t="s">
        <v>6686</v>
      </c>
      <c r="L8943">
        <v>8</v>
      </c>
      <c r="M8943">
        <v>490</v>
      </c>
      <c r="N8943" s="43">
        <v>3920</v>
      </c>
    </row>
    <row r="8944" hidden="1" spans="1:14" x14ac:dyDescent="0.25">
      <c r="A8944" s="106">
        <v>46168</v>
      </c>
      <c r="B8944">
        <v>12828</v>
      </c>
      <c r="C8944">
        <v>9719</v>
      </c>
      <c r="E8944">
        <v>181</v>
      </c>
      <c r="F8944" t="s">
        <v>8242</v>
      </c>
      <c r="G8944" t="s">
        <v>2054</v>
      </c>
      <c r="I8944" t="s">
        <v>2006</v>
      </c>
      <c r="J8944" t="s">
        <v>6685</v>
      </c>
      <c r="K8944" t="s">
        <v>6686</v>
      </c>
      <c r="L8944">
        <v>2</v>
      </c>
      <c r="M8944">
        <v>490</v>
      </c>
      <c r="N8944" s="43">
        <v>980</v>
      </c>
    </row>
    <row r="8945" hidden="1" spans="1:14" x14ac:dyDescent="0.25">
      <c r="A8945" s="106">
        <v>46169</v>
      </c>
      <c r="B8945">
        <v>12872</v>
      </c>
      <c r="C8945">
        <v>9762</v>
      </c>
      <c r="E8945">
        <v>261</v>
      </c>
      <c r="F8945" t="s">
        <v>8243</v>
      </c>
      <c r="G8945" t="s">
        <v>2017</v>
      </c>
      <c r="I8945" t="s">
        <v>2006</v>
      </c>
      <c r="J8945" t="s">
        <v>6685</v>
      </c>
      <c r="K8945" t="s">
        <v>6686</v>
      </c>
      <c r="L8945">
        <v>5</v>
      </c>
      <c r="M8945">
        <v>500</v>
      </c>
      <c r="N8945" s="43">
        <v>2500</v>
      </c>
    </row>
    <row r="8946" hidden="1" spans="1:14" x14ac:dyDescent="0.25">
      <c r="A8946" s="106">
        <v>46169</v>
      </c>
      <c r="B8946">
        <v>12873</v>
      </c>
      <c r="C8946">
        <v>9763</v>
      </c>
      <c r="E8946">
        <v>261</v>
      </c>
      <c r="F8946" t="s">
        <v>8243</v>
      </c>
      <c r="G8946" t="s">
        <v>2017</v>
      </c>
      <c r="I8946" t="s">
        <v>2006</v>
      </c>
      <c r="J8946" t="s">
        <v>6685</v>
      </c>
      <c r="K8946" t="s">
        <v>6686</v>
      </c>
      <c r="L8946">
        <v>3</v>
      </c>
      <c r="M8946">
        <v>500</v>
      </c>
      <c r="N8946" s="43">
        <v>1500</v>
      </c>
    </row>
    <row r="8947" hidden="1" spans="1:14" x14ac:dyDescent="0.25">
      <c r="A8947" s="106">
        <v>46170</v>
      </c>
      <c r="B8947">
        <v>12945</v>
      </c>
      <c r="C8947">
        <v>9834</v>
      </c>
      <c r="E8947">
        <v>261</v>
      </c>
      <c r="F8947" t="s">
        <v>8244</v>
      </c>
      <c r="G8947" t="s">
        <v>2185</v>
      </c>
      <c r="I8947" t="s">
        <v>2006</v>
      </c>
      <c r="J8947" t="s">
        <v>6685</v>
      </c>
      <c r="K8947" t="s">
        <v>6686</v>
      </c>
      <c r="L8947">
        <v>5</v>
      </c>
      <c r="M8947">
        <v>500</v>
      </c>
      <c r="N8947" s="43">
        <v>2500</v>
      </c>
    </row>
    <row r="8948" hidden="1" spans="1:14" x14ac:dyDescent="0.25">
      <c r="A8948" s="106">
        <v>46170</v>
      </c>
      <c r="B8948">
        <v>12946</v>
      </c>
      <c r="C8948">
        <v>9835</v>
      </c>
      <c r="E8948">
        <v>261</v>
      </c>
      <c r="F8948" t="s">
        <v>8244</v>
      </c>
      <c r="G8948" t="s">
        <v>2185</v>
      </c>
      <c r="I8948" t="s">
        <v>2006</v>
      </c>
      <c r="J8948" t="s">
        <v>6685</v>
      </c>
      <c r="K8948" t="s">
        <v>6686</v>
      </c>
      <c r="L8948">
        <v>3</v>
      </c>
      <c r="M8948">
        <v>500</v>
      </c>
      <c r="N8948" s="43">
        <v>1500</v>
      </c>
    </row>
    <row r="8949" hidden="1" spans="1:14" x14ac:dyDescent="0.25">
      <c r="A8949" s="106">
        <v>46170</v>
      </c>
      <c r="B8949">
        <v>12958</v>
      </c>
      <c r="C8949">
        <v>9847</v>
      </c>
      <c r="E8949">
        <v>181</v>
      </c>
      <c r="F8949" t="s">
        <v>8245</v>
      </c>
      <c r="G8949" t="s">
        <v>2036</v>
      </c>
      <c r="I8949" t="s">
        <v>2006</v>
      </c>
      <c r="J8949" t="s">
        <v>6685</v>
      </c>
      <c r="K8949" t="s">
        <v>6686</v>
      </c>
      <c r="L8949">
        <v>8</v>
      </c>
      <c r="M8949">
        <v>490</v>
      </c>
      <c r="N8949" s="43">
        <v>3920</v>
      </c>
    </row>
    <row r="8950" hidden="1" spans="1:14" x14ac:dyDescent="0.25">
      <c r="A8950" s="106">
        <v>46170</v>
      </c>
      <c r="B8950">
        <v>12961</v>
      </c>
      <c r="C8950">
        <v>9850</v>
      </c>
      <c r="E8950">
        <v>33</v>
      </c>
      <c r="F8950" t="s">
        <v>8246</v>
      </c>
      <c r="G8950" t="s">
        <v>2021</v>
      </c>
      <c r="I8950" t="s">
        <v>2006</v>
      </c>
      <c r="J8950" t="s">
        <v>6793</v>
      </c>
      <c r="K8950" t="s">
        <v>6794</v>
      </c>
      <c r="L8950">
        <v>3</v>
      </c>
      <c r="M8950">
        <v>520</v>
      </c>
      <c r="N8950" s="43">
        <v>1560</v>
      </c>
    </row>
    <row r="8951" hidden="1" spans="1:14" x14ac:dyDescent="0.25">
      <c r="A8951" s="106">
        <v>46171</v>
      </c>
      <c r="B8951">
        <v>13035</v>
      </c>
      <c r="C8951">
        <v>9924</v>
      </c>
      <c r="E8951">
        <v>261</v>
      </c>
      <c r="F8951" t="s">
        <v>8247</v>
      </c>
      <c r="G8951" t="s">
        <v>2012</v>
      </c>
      <c r="I8951" t="s">
        <v>2006</v>
      </c>
      <c r="J8951" t="s">
        <v>6685</v>
      </c>
      <c r="K8951" t="s">
        <v>6686</v>
      </c>
      <c r="L8951">
        <v>8</v>
      </c>
      <c r="M8951">
        <v>500</v>
      </c>
      <c r="N8951" s="43">
        <v>4000</v>
      </c>
    </row>
    <row r="8952" hidden="1" spans="1:14" x14ac:dyDescent="0.25">
      <c r="A8952" s="106">
        <v>46171</v>
      </c>
      <c r="B8952">
        <v>13083</v>
      </c>
      <c r="C8952">
        <v>9972</v>
      </c>
      <c r="E8952">
        <v>33</v>
      </c>
      <c r="F8952" t="s">
        <v>8248</v>
      </c>
      <c r="G8952" t="s">
        <v>2027</v>
      </c>
      <c r="I8952" t="s">
        <v>2006</v>
      </c>
      <c r="J8952" t="s">
        <v>6793</v>
      </c>
      <c r="K8952" t="s">
        <v>6794</v>
      </c>
      <c r="L8952">
        <v>3</v>
      </c>
      <c r="M8952">
        <v>520</v>
      </c>
      <c r="N8952" s="43">
        <v>1560</v>
      </c>
    </row>
    <row r="8953" hidden="1" spans="1:14" x14ac:dyDescent="0.25">
      <c r="A8953" s="106">
        <v>46174</v>
      </c>
      <c r="B8953">
        <v>13115</v>
      </c>
      <c r="C8953">
        <v>10004</v>
      </c>
      <c r="E8953">
        <v>261</v>
      </c>
      <c r="F8953" t="s">
        <v>8249</v>
      </c>
      <c r="G8953" t="s">
        <v>2027</v>
      </c>
      <c r="I8953" t="s">
        <v>2006</v>
      </c>
      <c r="J8953" t="s">
        <v>6685</v>
      </c>
      <c r="K8953" t="s">
        <v>6686</v>
      </c>
      <c r="L8953">
        <v>5</v>
      </c>
      <c r="M8953">
        <v>500</v>
      </c>
      <c r="N8953" s="43">
        <v>2500</v>
      </c>
    </row>
    <row r="8954" hidden="1" spans="1:14" x14ac:dyDescent="0.25">
      <c r="A8954" s="106">
        <v>46174</v>
      </c>
      <c r="B8954">
        <v>13116</v>
      </c>
      <c r="C8954">
        <v>10005</v>
      </c>
      <c r="E8954">
        <v>261</v>
      </c>
      <c r="F8954" t="s">
        <v>8249</v>
      </c>
      <c r="G8954" t="s">
        <v>2027</v>
      </c>
      <c r="I8954" t="s">
        <v>2006</v>
      </c>
      <c r="J8954" t="s">
        <v>6685</v>
      </c>
      <c r="K8954" t="s">
        <v>6686</v>
      </c>
      <c r="L8954">
        <v>3</v>
      </c>
      <c r="M8954">
        <v>500</v>
      </c>
      <c r="N8954" s="43">
        <v>1500</v>
      </c>
    </row>
    <row r="8955" hidden="1" spans="1:14" x14ac:dyDescent="0.25">
      <c r="A8955" s="106">
        <v>46174</v>
      </c>
      <c r="B8955">
        <v>13121</v>
      </c>
      <c r="C8955">
        <v>10010</v>
      </c>
      <c r="E8955">
        <v>181</v>
      </c>
      <c r="F8955" t="s">
        <v>8250</v>
      </c>
      <c r="G8955" t="s">
        <v>2063</v>
      </c>
      <c r="I8955" t="s">
        <v>2006</v>
      </c>
      <c r="J8955" t="s">
        <v>6685</v>
      </c>
      <c r="K8955" t="s">
        <v>6686</v>
      </c>
      <c r="L8955">
        <v>8</v>
      </c>
      <c r="M8955">
        <v>490</v>
      </c>
      <c r="N8955" s="43">
        <v>3920</v>
      </c>
    </row>
    <row r="8956" hidden="1" spans="1:14" x14ac:dyDescent="0.25">
      <c r="A8956" s="106">
        <v>46174</v>
      </c>
      <c r="B8956">
        <v>13122</v>
      </c>
      <c r="C8956">
        <v>10011</v>
      </c>
      <c r="E8956">
        <v>181</v>
      </c>
      <c r="F8956" t="s">
        <v>8250</v>
      </c>
      <c r="G8956" t="s">
        <v>2063</v>
      </c>
      <c r="I8956" t="s">
        <v>2006</v>
      </c>
      <c r="J8956" t="s">
        <v>6685</v>
      </c>
      <c r="K8956" t="s">
        <v>6686</v>
      </c>
      <c r="L8956">
        <v>2</v>
      </c>
      <c r="M8956">
        <v>490</v>
      </c>
      <c r="N8956" s="43">
        <v>980</v>
      </c>
    </row>
    <row r="8957" hidden="1" spans="1:14" x14ac:dyDescent="0.25">
      <c r="A8957" s="106">
        <v>46174</v>
      </c>
      <c r="B8957">
        <v>13127</v>
      </c>
      <c r="C8957">
        <v>10016</v>
      </c>
      <c r="E8957">
        <v>33</v>
      </c>
      <c r="F8957" t="s">
        <v>8251</v>
      </c>
      <c r="G8957" t="s">
        <v>2012</v>
      </c>
      <c r="I8957" t="s">
        <v>2006</v>
      </c>
      <c r="J8957" t="s">
        <v>6793</v>
      </c>
      <c r="K8957" t="s">
        <v>6794</v>
      </c>
      <c r="L8957">
        <v>3</v>
      </c>
      <c r="M8957">
        <v>520</v>
      </c>
      <c r="N8957" s="43">
        <v>1560</v>
      </c>
    </row>
    <row r="8958" hidden="1" spans="1:14" x14ac:dyDescent="0.25">
      <c r="A8958" s="106">
        <v>46174</v>
      </c>
      <c r="B8958">
        <v>13151</v>
      </c>
      <c r="C8958">
        <v>10040</v>
      </c>
      <c r="E8958">
        <v>261</v>
      </c>
      <c r="F8958" t="s">
        <v>8252</v>
      </c>
      <c r="G8958" t="s">
        <v>2131</v>
      </c>
      <c r="I8958" t="s">
        <v>2006</v>
      </c>
      <c r="J8958" t="s">
        <v>6685</v>
      </c>
      <c r="K8958" t="s">
        <v>6686</v>
      </c>
      <c r="L8958">
        <v>5</v>
      </c>
      <c r="M8958">
        <v>500</v>
      </c>
      <c r="N8958" s="43">
        <v>2500</v>
      </c>
    </row>
    <row r="8959" hidden="1" spans="1:14" x14ac:dyDescent="0.25">
      <c r="A8959" s="106">
        <v>46174</v>
      </c>
      <c r="B8959">
        <v>13152</v>
      </c>
      <c r="C8959">
        <v>10041</v>
      </c>
      <c r="E8959">
        <v>261</v>
      </c>
      <c r="F8959" t="s">
        <v>8252</v>
      </c>
      <c r="G8959" t="s">
        <v>2131</v>
      </c>
      <c r="I8959" t="s">
        <v>2006</v>
      </c>
      <c r="J8959" t="s">
        <v>6685</v>
      </c>
      <c r="K8959" t="s">
        <v>6686</v>
      </c>
      <c r="L8959">
        <v>3</v>
      </c>
      <c r="M8959">
        <v>500</v>
      </c>
      <c r="N8959" s="43">
        <v>1500</v>
      </c>
    </row>
    <row r="8960" hidden="1" spans="1:14" x14ac:dyDescent="0.25">
      <c r="A8960" s="106">
        <v>46175</v>
      </c>
      <c r="B8960">
        <v>13188</v>
      </c>
      <c r="C8960">
        <v>10077</v>
      </c>
      <c r="E8960">
        <v>261</v>
      </c>
      <c r="F8960" t="s">
        <v>8253</v>
      </c>
      <c r="G8960" t="s">
        <v>2021</v>
      </c>
      <c r="I8960" t="s">
        <v>2006</v>
      </c>
      <c r="J8960" t="s">
        <v>6685</v>
      </c>
      <c r="K8960" t="s">
        <v>6686</v>
      </c>
      <c r="L8960">
        <v>8</v>
      </c>
      <c r="M8960">
        <v>500</v>
      </c>
      <c r="N8960" s="43">
        <v>4000</v>
      </c>
    </row>
    <row r="8961" hidden="1" spans="1:14" x14ac:dyDescent="0.25">
      <c r="A8961" s="106">
        <v>46176</v>
      </c>
      <c r="B8961">
        <v>13243</v>
      </c>
      <c r="C8961">
        <v>10132</v>
      </c>
      <c r="E8961">
        <v>33</v>
      </c>
      <c r="F8961" t="s">
        <v>8254</v>
      </c>
      <c r="G8961" t="s">
        <v>2127</v>
      </c>
      <c r="I8961" t="s">
        <v>2006</v>
      </c>
      <c r="J8961" t="s">
        <v>6793</v>
      </c>
      <c r="K8961" t="s">
        <v>6794</v>
      </c>
      <c r="L8961">
        <v>5</v>
      </c>
      <c r="M8961">
        <v>520</v>
      </c>
      <c r="N8961" s="43">
        <v>2600</v>
      </c>
    </row>
    <row r="8962" hidden="1" spans="1:14" x14ac:dyDescent="0.25">
      <c r="A8962" s="106">
        <v>46176</v>
      </c>
      <c r="B8962">
        <v>13244</v>
      </c>
      <c r="C8962">
        <v>10133</v>
      </c>
      <c r="E8962">
        <v>33</v>
      </c>
      <c r="F8962" t="s">
        <v>8254</v>
      </c>
      <c r="G8962" t="s">
        <v>2127</v>
      </c>
      <c r="I8962" t="s">
        <v>2006</v>
      </c>
      <c r="J8962" t="s">
        <v>6793</v>
      </c>
      <c r="K8962" t="s">
        <v>6794</v>
      </c>
      <c r="L8962">
        <v>2</v>
      </c>
      <c r="M8962">
        <v>520</v>
      </c>
      <c r="N8962" s="43">
        <v>1040</v>
      </c>
    </row>
    <row r="8963" hidden="1" spans="1:14" x14ac:dyDescent="0.25">
      <c r="A8963" s="106">
        <v>46176</v>
      </c>
      <c r="B8963">
        <v>13296</v>
      </c>
      <c r="C8963">
        <v>10185</v>
      </c>
      <c r="E8963">
        <v>261</v>
      </c>
      <c r="F8963" t="s">
        <v>8255</v>
      </c>
      <c r="G8963" t="s">
        <v>2095</v>
      </c>
      <c r="I8963" t="s">
        <v>2006</v>
      </c>
      <c r="J8963" t="s">
        <v>6685</v>
      </c>
      <c r="K8963" t="s">
        <v>6686</v>
      </c>
      <c r="L8963">
        <v>5</v>
      </c>
      <c r="M8963">
        <v>500</v>
      </c>
      <c r="N8963" s="43">
        <v>2500</v>
      </c>
    </row>
    <row r="8964" hidden="1" spans="1:14" x14ac:dyDescent="0.25">
      <c r="A8964" s="106">
        <v>46176</v>
      </c>
      <c r="B8964">
        <v>13297</v>
      </c>
      <c r="C8964">
        <v>10186</v>
      </c>
      <c r="E8964">
        <v>261</v>
      </c>
      <c r="F8964" t="s">
        <v>8255</v>
      </c>
      <c r="G8964" t="s">
        <v>2095</v>
      </c>
      <c r="I8964" t="s">
        <v>2006</v>
      </c>
      <c r="J8964" t="s">
        <v>6685</v>
      </c>
      <c r="K8964" t="s">
        <v>6686</v>
      </c>
      <c r="L8964">
        <v>1</v>
      </c>
      <c r="M8964">
        <v>500</v>
      </c>
      <c r="N8964" s="43">
        <v>500</v>
      </c>
    </row>
    <row r="8965" hidden="1" spans="1:14" x14ac:dyDescent="0.25">
      <c r="A8965" s="106">
        <v>46178</v>
      </c>
      <c r="B8965">
        <v>13317</v>
      </c>
      <c r="C8965">
        <v>10206</v>
      </c>
      <c r="E8965">
        <v>261</v>
      </c>
      <c r="F8965" t="s">
        <v>8256</v>
      </c>
      <c r="G8965" t="s">
        <v>2185</v>
      </c>
      <c r="I8965" t="s">
        <v>2006</v>
      </c>
      <c r="J8965" t="s">
        <v>6685</v>
      </c>
      <c r="K8965" t="s">
        <v>6686</v>
      </c>
      <c r="L8965">
        <v>5</v>
      </c>
      <c r="M8965">
        <v>500</v>
      </c>
      <c r="N8965" s="43">
        <v>2500</v>
      </c>
    </row>
    <row r="8966" hidden="1" spans="1:14" x14ac:dyDescent="0.25">
      <c r="A8966" s="106">
        <v>46178</v>
      </c>
      <c r="B8966">
        <v>13318</v>
      </c>
      <c r="C8966">
        <v>10207</v>
      </c>
      <c r="E8966">
        <v>261</v>
      </c>
      <c r="F8966" t="s">
        <v>8256</v>
      </c>
      <c r="G8966" t="s">
        <v>2185</v>
      </c>
      <c r="I8966" t="s">
        <v>2006</v>
      </c>
      <c r="J8966" t="s">
        <v>6685</v>
      </c>
      <c r="K8966" t="s">
        <v>6686</v>
      </c>
      <c r="L8966">
        <v>3</v>
      </c>
      <c r="M8966">
        <v>500</v>
      </c>
      <c r="N8966" s="43">
        <v>1500</v>
      </c>
    </row>
    <row r="8967" hidden="1" spans="1:14" x14ac:dyDescent="0.25">
      <c r="A8967" s="106">
        <v>46178</v>
      </c>
      <c r="B8967">
        <v>13333</v>
      </c>
      <c r="C8967">
        <v>10222</v>
      </c>
      <c r="E8967">
        <v>181</v>
      </c>
      <c r="F8967" t="s">
        <v>8257</v>
      </c>
      <c r="G8967" t="s">
        <v>2021</v>
      </c>
      <c r="I8967" t="s">
        <v>2006</v>
      </c>
      <c r="J8967" t="s">
        <v>6793</v>
      </c>
      <c r="K8967" t="s">
        <v>6794</v>
      </c>
      <c r="L8967">
        <v>4</v>
      </c>
      <c r="M8967">
        <v>520</v>
      </c>
      <c r="N8967" s="43">
        <v>2080</v>
      </c>
    </row>
    <row r="8968" hidden="1" spans="1:14" x14ac:dyDescent="0.25">
      <c r="A8968" s="106">
        <v>46181</v>
      </c>
      <c r="B8968">
        <v>13406</v>
      </c>
      <c r="C8968">
        <v>10295</v>
      </c>
      <c r="E8968">
        <v>181</v>
      </c>
      <c r="F8968" t="s">
        <v>8258</v>
      </c>
      <c r="G8968" t="s">
        <v>2054</v>
      </c>
      <c r="I8968" t="s">
        <v>2006</v>
      </c>
      <c r="J8968" t="s">
        <v>6793</v>
      </c>
      <c r="K8968" t="s">
        <v>6794</v>
      </c>
      <c r="L8968">
        <v>8</v>
      </c>
      <c r="M8968">
        <v>520</v>
      </c>
      <c r="N8968" s="43">
        <v>4160</v>
      </c>
    </row>
    <row r="8969" hidden="1" spans="1:14" x14ac:dyDescent="0.25">
      <c r="A8969" s="106">
        <v>46181</v>
      </c>
      <c r="B8969">
        <v>13407</v>
      </c>
      <c r="C8969">
        <v>10296</v>
      </c>
      <c r="E8969">
        <v>261</v>
      </c>
      <c r="F8969" t="s">
        <v>8259</v>
      </c>
      <c r="G8969" t="s">
        <v>2012</v>
      </c>
      <c r="I8969" t="s">
        <v>2006</v>
      </c>
      <c r="J8969" t="s">
        <v>6685</v>
      </c>
      <c r="K8969" t="s">
        <v>6686</v>
      </c>
      <c r="L8969">
        <v>8</v>
      </c>
      <c r="M8969">
        <v>500</v>
      </c>
      <c r="N8969" s="43">
        <v>4000</v>
      </c>
    </row>
    <row r="8970" hidden="1" spans="1:14" x14ac:dyDescent="0.25">
      <c r="A8970" s="106">
        <v>46181</v>
      </c>
      <c r="B8970">
        <v>13416</v>
      </c>
      <c r="C8970">
        <v>10305</v>
      </c>
      <c r="E8970">
        <v>261</v>
      </c>
      <c r="F8970" t="s">
        <v>8260</v>
      </c>
      <c r="G8970" t="s">
        <v>2095</v>
      </c>
      <c r="I8970" t="s">
        <v>2006</v>
      </c>
      <c r="J8970" t="s">
        <v>6685</v>
      </c>
      <c r="K8970" t="s">
        <v>6686</v>
      </c>
      <c r="L8970">
        <v>5</v>
      </c>
      <c r="M8970">
        <v>500</v>
      </c>
      <c r="N8970" s="43">
        <v>2500</v>
      </c>
    </row>
    <row r="8971" hidden="1" spans="1:14" x14ac:dyDescent="0.25">
      <c r="A8971" s="106">
        <v>46181</v>
      </c>
      <c r="B8971">
        <v>13417</v>
      </c>
      <c r="C8971">
        <v>10306</v>
      </c>
      <c r="E8971">
        <v>261</v>
      </c>
      <c r="F8971" t="s">
        <v>8260</v>
      </c>
      <c r="G8971" t="s">
        <v>2095</v>
      </c>
      <c r="I8971" t="s">
        <v>2006</v>
      </c>
      <c r="J8971" t="s">
        <v>6685</v>
      </c>
      <c r="K8971" t="s">
        <v>6686</v>
      </c>
      <c r="L8971">
        <v>3</v>
      </c>
      <c r="M8971">
        <v>500</v>
      </c>
      <c r="N8971" s="43">
        <v>1500</v>
      </c>
    </row>
    <row r="8972" hidden="1" spans="1:14" x14ac:dyDescent="0.25">
      <c r="A8972" s="106">
        <v>46182</v>
      </c>
      <c r="B8972">
        <v>13487</v>
      </c>
      <c r="C8972">
        <v>10376</v>
      </c>
      <c r="E8972">
        <v>181</v>
      </c>
      <c r="F8972" t="s">
        <v>8261</v>
      </c>
      <c r="G8972" t="s">
        <v>2063</v>
      </c>
      <c r="I8972" t="s">
        <v>2006</v>
      </c>
      <c r="J8972" t="s">
        <v>6793</v>
      </c>
      <c r="K8972" t="s">
        <v>6794</v>
      </c>
      <c r="L8972">
        <v>8</v>
      </c>
      <c r="M8972">
        <v>520</v>
      </c>
      <c r="N8972" s="43">
        <v>4160</v>
      </c>
    </row>
    <row r="8973" hidden="1" spans="1:14" x14ac:dyDescent="0.25">
      <c r="A8973" s="106">
        <v>46182</v>
      </c>
      <c r="B8973">
        <v>13491</v>
      </c>
      <c r="C8973">
        <v>10380</v>
      </c>
      <c r="E8973">
        <v>261</v>
      </c>
      <c r="F8973" t="s">
        <v>8262</v>
      </c>
      <c r="G8973" t="s">
        <v>2127</v>
      </c>
      <c r="I8973" t="s">
        <v>2006</v>
      </c>
      <c r="J8973" t="s">
        <v>6685</v>
      </c>
      <c r="K8973" t="s">
        <v>6686</v>
      </c>
      <c r="L8973">
        <v>5</v>
      </c>
      <c r="M8973">
        <v>500</v>
      </c>
      <c r="N8973" s="43">
        <v>2500</v>
      </c>
    </row>
    <row r="8974" hidden="1" spans="1:14" x14ac:dyDescent="0.25">
      <c r="A8974" s="106">
        <v>46182</v>
      </c>
      <c r="B8974">
        <v>13492</v>
      </c>
      <c r="C8974">
        <v>10381</v>
      </c>
      <c r="E8974">
        <v>261</v>
      </c>
      <c r="F8974" t="s">
        <v>8262</v>
      </c>
      <c r="G8974" t="s">
        <v>2127</v>
      </c>
      <c r="I8974" t="s">
        <v>2006</v>
      </c>
      <c r="J8974" t="s">
        <v>6685</v>
      </c>
      <c r="K8974" t="s">
        <v>6686</v>
      </c>
      <c r="L8974">
        <v>3</v>
      </c>
      <c r="M8974">
        <v>500</v>
      </c>
      <c r="N8974" s="43">
        <v>1500</v>
      </c>
    </row>
    <row r="8975" hidden="1" spans="1:14" x14ac:dyDescent="0.25">
      <c r="A8975" s="106">
        <v>46183</v>
      </c>
      <c r="B8975">
        <v>13536</v>
      </c>
      <c r="C8975">
        <v>10425</v>
      </c>
      <c r="E8975">
        <v>261</v>
      </c>
      <c r="F8975" t="s">
        <v>8263</v>
      </c>
      <c r="G8975" t="s">
        <v>2017</v>
      </c>
      <c r="I8975" t="s">
        <v>2006</v>
      </c>
      <c r="J8975" t="s">
        <v>6685</v>
      </c>
      <c r="K8975" t="s">
        <v>6686</v>
      </c>
      <c r="L8975">
        <v>5</v>
      </c>
      <c r="M8975">
        <v>500</v>
      </c>
      <c r="N8975" s="43">
        <v>2500</v>
      </c>
    </row>
    <row r="8976" hidden="1" spans="1:14" x14ac:dyDescent="0.25">
      <c r="A8976" s="106">
        <v>46183</v>
      </c>
      <c r="B8976">
        <v>13537</v>
      </c>
      <c r="C8976">
        <v>10426</v>
      </c>
      <c r="E8976">
        <v>261</v>
      </c>
      <c r="F8976" t="s">
        <v>8263</v>
      </c>
      <c r="G8976" t="s">
        <v>2017</v>
      </c>
      <c r="I8976" t="s">
        <v>2006</v>
      </c>
      <c r="J8976" t="s">
        <v>6685</v>
      </c>
      <c r="K8976" t="s">
        <v>6686</v>
      </c>
      <c r="L8976">
        <v>1</v>
      </c>
      <c r="M8976">
        <v>500</v>
      </c>
      <c r="N8976" s="43">
        <v>500</v>
      </c>
    </row>
    <row r="8977" hidden="1" spans="1:14" x14ac:dyDescent="0.25">
      <c r="A8977" s="106">
        <v>46184</v>
      </c>
      <c r="B8977">
        <v>13610</v>
      </c>
      <c r="C8977">
        <v>10497</v>
      </c>
      <c r="E8977">
        <v>261</v>
      </c>
      <c r="F8977" t="s">
        <v>8264</v>
      </c>
      <c r="G8977" t="s">
        <v>2127</v>
      </c>
      <c r="I8977" t="s">
        <v>2006</v>
      </c>
      <c r="J8977" t="s">
        <v>6685</v>
      </c>
      <c r="K8977" t="s">
        <v>6686</v>
      </c>
      <c r="L8977">
        <v>5</v>
      </c>
      <c r="M8977">
        <v>500</v>
      </c>
      <c r="N8977" s="43">
        <v>2500</v>
      </c>
    </row>
    <row r="8978" hidden="1" spans="1:14" x14ac:dyDescent="0.25">
      <c r="A8978" s="106">
        <v>46184</v>
      </c>
      <c r="B8978">
        <v>13611</v>
      </c>
      <c r="C8978">
        <v>10498</v>
      </c>
      <c r="E8978">
        <v>261</v>
      </c>
      <c r="F8978" t="s">
        <v>8264</v>
      </c>
      <c r="G8978" t="s">
        <v>2127</v>
      </c>
      <c r="I8978" t="s">
        <v>2006</v>
      </c>
      <c r="J8978" t="s">
        <v>6685</v>
      </c>
      <c r="K8978" t="s">
        <v>6686</v>
      </c>
      <c r="L8978">
        <v>1</v>
      </c>
      <c r="M8978">
        <v>500</v>
      </c>
      <c r="N8978" s="43">
        <v>500</v>
      </c>
    </row>
    <row r="8979" hidden="1" spans="1:14" x14ac:dyDescent="0.25">
      <c r="A8979" s="106">
        <v>46184</v>
      </c>
      <c r="B8979">
        <v>13622</v>
      </c>
      <c r="C8979">
        <v>10509</v>
      </c>
      <c r="E8979">
        <v>181</v>
      </c>
      <c r="F8979" t="s">
        <v>8265</v>
      </c>
      <c r="G8979" t="s">
        <v>2021</v>
      </c>
      <c r="I8979" t="s">
        <v>2006</v>
      </c>
      <c r="J8979" t="s">
        <v>6793</v>
      </c>
      <c r="K8979" t="s">
        <v>6794</v>
      </c>
      <c r="L8979">
        <v>8</v>
      </c>
      <c r="M8979">
        <v>520</v>
      </c>
      <c r="N8979" s="43">
        <v>4160</v>
      </c>
    </row>
    <row r="8980" hidden="1" spans="1:14" x14ac:dyDescent="0.25">
      <c r="A8980" s="106">
        <v>46184</v>
      </c>
      <c r="B8980">
        <v>13669</v>
      </c>
      <c r="C8980">
        <v>10556</v>
      </c>
      <c r="E8980">
        <v>261</v>
      </c>
      <c r="F8980" t="s">
        <v>8266</v>
      </c>
      <c r="G8980" t="s">
        <v>2036</v>
      </c>
      <c r="I8980" t="s">
        <v>2006</v>
      </c>
      <c r="J8980" t="s">
        <v>6685</v>
      </c>
      <c r="K8980" t="s">
        <v>6686</v>
      </c>
      <c r="L8980">
        <v>8</v>
      </c>
      <c r="M8980">
        <v>500</v>
      </c>
      <c r="N8980" s="43">
        <v>4000</v>
      </c>
    </row>
    <row r="8981" hidden="1" spans="1:14" x14ac:dyDescent="0.25">
      <c r="A8981" s="106">
        <v>46184</v>
      </c>
      <c r="B8981">
        <v>13670</v>
      </c>
      <c r="C8981">
        <v>10557</v>
      </c>
      <c r="E8981">
        <v>261</v>
      </c>
      <c r="F8981" t="s">
        <v>8266</v>
      </c>
      <c r="G8981" t="s">
        <v>2036</v>
      </c>
      <c r="I8981" t="s">
        <v>2006</v>
      </c>
      <c r="J8981" t="s">
        <v>6685</v>
      </c>
      <c r="K8981" t="s">
        <v>6686</v>
      </c>
      <c r="L8981">
        <v>2</v>
      </c>
      <c r="M8981">
        <v>500</v>
      </c>
      <c r="N8981" s="43">
        <v>1000</v>
      </c>
    </row>
    <row r="8982" hidden="1" spans="1:14" x14ac:dyDescent="0.25">
      <c r="A8982" s="106">
        <v>46188</v>
      </c>
      <c r="B8982">
        <v>13773</v>
      </c>
      <c r="C8982">
        <v>10660</v>
      </c>
      <c r="E8982">
        <v>261</v>
      </c>
      <c r="F8982" t="s">
        <v>8267</v>
      </c>
      <c r="G8982" t="s">
        <v>2127</v>
      </c>
      <c r="I8982" t="s">
        <v>2006</v>
      </c>
      <c r="J8982" t="s">
        <v>6793</v>
      </c>
      <c r="K8982" t="s">
        <v>6794</v>
      </c>
      <c r="L8982">
        <v>5</v>
      </c>
      <c r="M8982">
        <v>540</v>
      </c>
      <c r="N8982" s="43">
        <v>2700</v>
      </c>
    </row>
    <row r="8983" hidden="1" spans="1:14" x14ac:dyDescent="0.25">
      <c r="A8983" s="106">
        <v>46188</v>
      </c>
      <c r="B8983">
        <v>13774</v>
      </c>
      <c r="C8983">
        <v>10661</v>
      </c>
      <c r="E8983">
        <v>261</v>
      </c>
      <c r="F8983" t="s">
        <v>8267</v>
      </c>
      <c r="G8983" t="s">
        <v>2127</v>
      </c>
      <c r="I8983" t="s">
        <v>2006</v>
      </c>
      <c r="J8983" t="s">
        <v>6793</v>
      </c>
      <c r="K8983" t="s">
        <v>6794</v>
      </c>
      <c r="L8983">
        <v>3</v>
      </c>
      <c r="M8983">
        <v>540</v>
      </c>
      <c r="N8983" s="43">
        <v>1620</v>
      </c>
    </row>
    <row r="8984" hidden="1" spans="1:14" x14ac:dyDescent="0.25">
      <c r="A8984" s="106">
        <v>46188</v>
      </c>
      <c r="B8984">
        <v>13776</v>
      </c>
      <c r="C8984">
        <v>10663</v>
      </c>
      <c r="E8984">
        <v>181</v>
      </c>
      <c r="F8984" t="s">
        <v>8268</v>
      </c>
      <c r="G8984" t="s">
        <v>2095</v>
      </c>
      <c r="I8984" t="s">
        <v>2006</v>
      </c>
      <c r="J8984" t="s">
        <v>6793</v>
      </c>
      <c r="K8984" t="s">
        <v>6794</v>
      </c>
      <c r="L8984">
        <v>5</v>
      </c>
      <c r="M8984">
        <v>520</v>
      </c>
      <c r="N8984" s="43">
        <v>2600</v>
      </c>
    </row>
    <row r="8985" hidden="1" spans="1:14" x14ac:dyDescent="0.25">
      <c r="A8985" s="106">
        <v>46188</v>
      </c>
      <c r="B8985">
        <v>13777</v>
      </c>
      <c r="C8985">
        <v>10664</v>
      </c>
      <c r="E8985">
        <v>181</v>
      </c>
      <c r="F8985" t="s">
        <v>8268</v>
      </c>
      <c r="G8985" t="s">
        <v>2095</v>
      </c>
      <c r="I8985" t="s">
        <v>2006</v>
      </c>
      <c r="J8985" t="s">
        <v>6793</v>
      </c>
      <c r="K8985" t="s">
        <v>6794</v>
      </c>
      <c r="L8985">
        <v>3</v>
      </c>
      <c r="M8985">
        <v>520</v>
      </c>
      <c r="N8985" s="43">
        <v>1560</v>
      </c>
    </row>
    <row r="8986" hidden="1" spans="1:14" x14ac:dyDescent="0.25">
      <c r="A8986" s="106">
        <v>46188</v>
      </c>
      <c r="B8986">
        <v>13781</v>
      </c>
      <c r="C8986">
        <v>10668</v>
      </c>
      <c r="E8986">
        <v>261</v>
      </c>
      <c r="F8986" t="s">
        <v>8269</v>
      </c>
      <c r="G8986" t="s">
        <v>2127</v>
      </c>
      <c r="I8986" t="s">
        <v>2006</v>
      </c>
      <c r="J8986" t="s">
        <v>6685</v>
      </c>
      <c r="K8986" t="s">
        <v>6686</v>
      </c>
      <c r="L8986">
        <v>8</v>
      </c>
      <c r="M8986">
        <v>500</v>
      </c>
      <c r="N8986" s="43">
        <v>4000</v>
      </c>
    </row>
    <row r="8987" hidden="1" spans="1:14" x14ac:dyDescent="0.25">
      <c r="A8987" s="106">
        <v>46189</v>
      </c>
      <c r="B8987">
        <v>13847</v>
      </c>
      <c r="C8987">
        <v>10734</v>
      </c>
      <c r="E8987">
        <v>261</v>
      </c>
      <c r="F8987" t="s">
        <v>8270</v>
      </c>
      <c r="G8987" t="s">
        <v>2095</v>
      </c>
      <c r="I8987" t="s">
        <v>2006</v>
      </c>
      <c r="J8987" t="s">
        <v>6685</v>
      </c>
      <c r="K8987" t="s">
        <v>6686</v>
      </c>
      <c r="L8987">
        <v>5</v>
      </c>
      <c r="M8987">
        <v>500</v>
      </c>
      <c r="N8987" s="43">
        <v>2500</v>
      </c>
    </row>
    <row r="8988" hidden="1" spans="1:14" x14ac:dyDescent="0.25">
      <c r="A8988" s="106">
        <v>46189</v>
      </c>
      <c r="B8988">
        <v>13848</v>
      </c>
      <c r="C8988">
        <v>10735</v>
      </c>
      <c r="E8988">
        <v>261</v>
      </c>
      <c r="F8988" t="s">
        <v>8270</v>
      </c>
      <c r="G8988" t="s">
        <v>2095</v>
      </c>
      <c r="I8988" t="s">
        <v>2006</v>
      </c>
      <c r="J8988" t="s">
        <v>6685</v>
      </c>
      <c r="K8988" t="s">
        <v>6686</v>
      </c>
      <c r="L8988">
        <v>3</v>
      </c>
      <c r="M8988">
        <v>500</v>
      </c>
      <c r="N8988" s="43">
        <v>1500</v>
      </c>
    </row>
    <row r="8989" hidden="1" spans="1:14" x14ac:dyDescent="0.25">
      <c r="A8989" s="106">
        <v>46189</v>
      </c>
      <c r="B8989">
        <v>13857</v>
      </c>
      <c r="C8989">
        <v>10744</v>
      </c>
      <c r="E8989">
        <v>33</v>
      </c>
      <c r="F8989" t="s">
        <v>8271</v>
      </c>
      <c r="G8989" t="s">
        <v>2036</v>
      </c>
      <c r="I8989" t="s">
        <v>2006</v>
      </c>
      <c r="J8989" t="s">
        <v>6793</v>
      </c>
      <c r="K8989" t="s">
        <v>6794</v>
      </c>
      <c r="L8989">
        <v>8</v>
      </c>
      <c r="M8989">
        <v>520</v>
      </c>
      <c r="N8989" s="43">
        <v>4160</v>
      </c>
    </row>
    <row r="8990" hidden="1" spans="1:14" x14ac:dyDescent="0.25">
      <c r="A8990" s="106">
        <v>46189</v>
      </c>
      <c r="B8990">
        <v>13884</v>
      </c>
      <c r="C8990">
        <v>10771</v>
      </c>
      <c r="E8990">
        <v>261</v>
      </c>
      <c r="F8990" t="s">
        <v>8272</v>
      </c>
      <c r="G8990" t="s">
        <v>2017</v>
      </c>
      <c r="I8990" t="s">
        <v>2006</v>
      </c>
      <c r="J8990" t="s">
        <v>6793</v>
      </c>
      <c r="K8990" t="s">
        <v>6794</v>
      </c>
      <c r="L8990">
        <v>5</v>
      </c>
      <c r="M8990">
        <v>540</v>
      </c>
      <c r="N8990" s="43">
        <v>2700</v>
      </c>
    </row>
    <row r="8991" hidden="1" spans="1:14" x14ac:dyDescent="0.25">
      <c r="A8991" s="106">
        <v>46189</v>
      </c>
      <c r="B8991">
        <v>13885</v>
      </c>
      <c r="C8991">
        <v>10772</v>
      </c>
      <c r="E8991">
        <v>261</v>
      </c>
      <c r="F8991" t="s">
        <v>8272</v>
      </c>
      <c r="G8991" t="s">
        <v>2017</v>
      </c>
      <c r="I8991" t="s">
        <v>2006</v>
      </c>
      <c r="J8991" t="s">
        <v>6793</v>
      </c>
      <c r="K8991" t="s">
        <v>6794</v>
      </c>
      <c r="L8991">
        <v>3</v>
      </c>
      <c r="M8991">
        <v>540</v>
      </c>
      <c r="N8991" s="43">
        <v>1620</v>
      </c>
    </row>
    <row r="8992" hidden="1" spans="1:14" x14ac:dyDescent="0.25">
      <c r="A8992" s="106">
        <v>46190</v>
      </c>
      <c r="B8992">
        <v>13909</v>
      </c>
      <c r="C8992">
        <v>10796</v>
      </c>
      <c r="E8992">
        <v>261</v>
      </c>
      <c r="F8992" t="s">
        <v>8273</v>
      </c>
      <c r="G8992" t="s">
        <v>2027</v>
      </c>
      <c r="I8992" t="s">
        <v>2006</v>
      </c>
      <c r="J8992" t="s">
        <v>6685</v>
      </c>
      <c r="K8992" t="s">
        <v>6686</v>
      </c>
      <c r="L8992">
        <v>5</v>
      </c>
      <c r="M8992">
        <v>500</v>
      </c>
      <c r="N8992" s="43">
        <v>2500</v>
      </c>
    </row>
    <row r="8993" hidden="1" spans="1:14" x14ac:dyDescent="0.25">
      <c r="A8993" s="106">
        <v>46190</v>
      </c>
      <c r="B8993">
        <v>13910</v>
      </c>
      <c r="C8993">
        <v>10797</v>
      </c>
      <c r="E8993">
        <v>261</v>
      </c>
      <c r="F8993" t="s">
        <v>8273</v>
      </c>
      <c r="G8993" t="s">
        <v>2027</v>
      </c>
      <c r="I8993" t="s">
        <v>2006</v>
      </c>
      <c r="J8993" t="s">
        <v>6685</v>
      </c>
      <c r="K8993" t="s">
        <v>6686</v>
      </c>
      <c r="L8993">
        <v>3</v>
      </c>
      <c r="M8993">
        <v>500</v>
      </c>
      <c r="N8993" s="43">
        <v>1500</v>
      </c>
    </row>
    <row r="8994" hidden="1" spans="1:14" x14ac:dyDescent="0.25">
      <c r="A8994" s="106">
        <v>46190</v>
      </c>
      <c r="B8994">
        <v>13918</v>
      </c>
      <c r="C8994">
        <v>10805</v>
      </c>
      <c r="E8994">
        <v>181</v>
      </c>
      <c r="F8994" t="s">
        <v>8274</v>
      </c>
      <c r="G8994" t="s">
        <v>2036</v>
      </c>
      <c r="I8994" t="s">
        <v>2006</v>
      </c>
      <c r="J8994" t="s">
        <v>6793</v>
      </c>
      <c r="K8994" t="s">
        <v>6794</v>
      </c>
      <c r="L8994">
        <v>5</v>
      </c>
      <c r="M8994">
        <v>520</v>
      </c>
      <c r="N8994" s="43">
        <v>2600</v>
      </c>
    </row>
    <row r="8995" hidden="1" spans="1:14" x14ac:dyDescent="0.25">
      <c r="A8995" s="106">
        <v>46190</v>
      </c>
      <c r="B8995">
        <v>13947</v>
      </c>
      <c r="C8995">
        <v>10834</v>
      </c>
      <c r="E8995">
        <v>261</v>
      </c>
      <c r="F8995" t="s">
        <v>5750</v>
      </c>
      <c r="G8995" t="s">
        <v>2127</v>
      </c>
      <c r="I8995" t="s">
        <v>2006</v>
      </c>
      <c r="J8995" t="s">
        <v>6793</v>
      </c>
      <c r="K8995" t="s">
        <v>6794</v>
      </c>
      <c r="L8995">
        <v>5</v>
      </c>
      <c r="M8995">
        <v>540</v>
      </c>
      <c r="N8995" s="43">
        <v>2700</v>
      </c>
    </row>
    <row r="8996" hidden="1" spans="1:14" x14ac:dyDescent="0.25">
      <c r="A8996" s="106">
        <v>46190</v>
      </c>
      <c r="B8996">
        <v>13948</v>
      </c>
      <c r="C8996">
        <v>10835</v>
      </c>
      <c r="E8996">
        <v>261</v>
      </c>
      <c r="F8996" t="s">
        <v>5750</v>
      </c>
      <c r="G8996" t="s">
        <v>2127</v>
      </c>
      <c r="I8996" t="s">
        <v>2006</v>
      </c>
      <c r="J8996" t="s">
        <v>6793</v>
      </c>
      <c r="K8996" t="s">
        <v>6794</v>
      </c>
      <c r="L8996">
        <v>3</v>
      </c>
      <c r="M8996">
        <v>540</v>
      </c>
      <c r="N8996" s="43">
        <v>1620</v>
      </c>
    </row>
    <row r="8997" hidden="1" spans="1:14" x14ac:dyDescent="0.25">
      <c r="A8997" s="106">
        <v>46191</v>
      </c>
      <c r="B8997">
        <v>13974</v>
      </c>
      <c r="C8997">
        <v>10861</v>
      </c>
      <c r="E8997">
        <v>261</v>
      </c>
      <c r="F8997" t="s">
        <v>8275</v>
      </c>
      <c r="G8997" t="s">
        <v>2221</v>
      </c>
      <c r="I8997" t="s">
        <v>2006</v>
      </c>
      <c r="J8997" t="s">
        <v>6685</v>
      </c>
      <c r="K8997" t="s">
        <v>6686</v>
      </c>
      <c r="L8997">
        <v>5</v>
      </c>
      <c r="M8997">
        <v>500</v>
      </c>
      <c r="N8997" s="43">
        <v>2500</v>
      </c>
    </row>
    <row r="8998" hidden="1" spans="1:14" x14ac:dyDescent="0.25">
      <c r="A8998" s="106">
        <v>46191</v>
      </c>
      <c r="B8998">
        <v>13975</v>
      </c>
      <c r="C8998">
        <v>10862</v>
      </c>
      <c r="E8998">
        <v>261</v>
      </c>
      <c r="F8998" t="s">
        <v>8275</v>
      </c>
      <c r="G8998" t="s">
        <v>2221</v>
      </c>
      <c r="I8998" t="s">
        <v>2006</v>
      </c>
      <c r="J8998" t="s">
        <v>6685</v>
      </c>
      <c r="K8998" t="s">
        <v>6686</v>
      </c>
      <c r="L8998">
        <v>3</v>
      </c>
      <c r="M8998">
        <v>500</v>
      </c>
      <c r="N8998" s="43">
        <v>1500</v>
      </c>
    </row>
    <row r="8999" hidden="1" spans="1:14" x14ac:dyDescent="0.25">
      <c r="A8999" s="106">
        <v>46191</v>
      </c>
      <c r="B8999">
        <v>14029</v>
      </c>
      <c r="C8999">
        <v>10916</v>
      </c>
      <c r="E8999">
        <v>261</v>
      </c>
      <c r="F8999" t="s">
        <v>8276</v>
      </c>
      <c r="G8999" t="s">
        <v>2017</v>
      </c>
      <c r="I8999" t="s">
        <v>2006</v>
      </c>
      <c r="J8999" t="s">
        <v>6685</v>
      </c>
      <c r="K8999" t="s">
        <v>6686</v>
      </c>
      <c r="L8999">
        <v>3</v>
      </c>
      <c r="M8999">
        <v>500</v>
      </c>
      <c r="N8999" s="43">
        <v>1500</v>
      </c>
    </row>
    <row r="9000" hidden="1" spans="1:14" x14ac:dyDescent="0.25">
      <c r="A9000" s="106">
        <v>46191</v>
      </c>
      <c r="B9000">
        <v>14030</v>
      </c>
      <c r="C9000">
        <v>10917</v>
      </c>
      <c r="E9000">
        <v>261</v>
      </c>
      <c r="F9000" t="s">
        <v>8276</v>
      </c>
      <c r="G9000" t="s">
        <v>2017</v>
      </c>
      <c r="I9000" t="s">
        <v>2006</v>
      </c>
      <c r="J9000" t="s">
        <v>6685</v>
      </c>
      <c r="K9000" t="s">
        <v>6686</v>
      </c>
      <c r="L9000">
        <v>5</v>
      </c>
      <c r="M9000">
        <v>500</v>
      </c>
      <c r="N9000" s="43">
        <v>2500</v>
      </c>
    </row>
    <row r="9001" hidden="1" spans="1:14" x14ac:dyDescent="0.25">
      <c r="A9001" s="106">
        <v>46191</v>
      </c>
      <c r="B9001">
        <v>14031</v>
      </c>
      <c r="C9001">
        <v>10918</v>
      </c>
      <c r="E9001">
        <v>181</v>
      </c>
      <c r="F9001" t="s">
        <v>8277</v>
      </c>
      <c r="G9001" t="s">
        <v>2127</v>
      </c>
      <c r="I9001" t="s">
        <v>2006</v>
      </c>
      <c r="J9001" t="s">
        <v>6793</v>
      </c>
      <c r="K9001" t="s">
        <v>6794</v>
      </c>
      <c r="L9001">
        <v>5</v>
      </c>
      <c r="M9001">
        <v>520</v>
      </c>
      <c r="N9001" s="43">
        <v>2600</v>
      </c>
    </row>
    <row r="9002" hidden="1" spans="1:14" x14ac:dyDescent="0.25">
      <c r="A9002" s="106">
        <v>46192</v>
      </c>
      <c r="B9002">
        <v>14037</v>
      </c>
      <c r="C9002">
        <v>10924</v>
      </c>
      <c r="E9002">
        <v>261</v>
      </c>
      <c r="F9002" t="s">
        <v>8278</v>
      </c>
      <c r="G9002" t="s">
        <v>2221</v>
      </c>
      <c r="I9002" t="s">
        <v>2006</v>
      </c>
      <c r="J9002" t="s">
        <v>6793</v>
      </c>
      <c r="K9002" t="s">
        <v>6794</v>
      </c>
      <c r="L9002">
        <v>5</v>
      </c>
      <c r="M9002">
        <v>540</v>
      </c>
      <c r="N9002" s="43">
        <v>2700</v>
      </c>
    </row>
    <row r="9003" hidden="1" spans="1:14" x14ac:dyDescent="0.25">
      <c r="A9003" s="106">
        <v>46192</v>
      </c>
      <c r="B9003">
        <v>14038</v>
      </c>
      <c r="C9003">
        <v>10925</v>
      </c>
      <c r="E9003">
        <v>261</v>
      </c>
      <c r="F9003" t="s">
        <v>8278</v>
      </c>
      <c r="G9003" t="s">
        <v>2221</v>
      </c>
      <c r="I9003" t="s">
        <v>2006</v>
      </c>
      <c r="J9003" t="s">
        <v>6793</v>
      </c>
      <c r="K9003" t="s">
        <v>6794</v>
      </c>
      <c r="L9003">
        <v>1</v>
      </c>
      <c r="M9003">
        <v>540</v>
      </c>
      <c r="N9003" s="43">
        <v>540</v>
      </c>
    </row>
    <row r="9004" hidden="1" spans="1:14" x14ac:dyDescent="0.25">
      <c r="A9004" s="106">
        <v>46195</v>
      </c>
      <c r="B9004">
        <v>14186</v>
      </c>
      <c r="C9004">
        <v>11073</v>
      </c>
      <c r="E9004">
        <v>181</v>
      </c>
      <c r="F9004" t="s">
        <v>8279</v>
      </c>
      <c r="G9004" t="s">
        <v>2054</v>
      </c>
      <c r="I9004" t="s">
        <v>2006</v>
      </c>
      <c r="J9004" t="s">
        <v>6793</v>
      </c>
      <c r="K9004" t="s">
        <v>6794</v>
      </c>
      <c r="L9004">
        <v>8</v>
      </c>
      <c r="M9004">
        <v>520</v>
      </c>
      <c r="N9004" s="43">
        <v>4160</v>
      </c>
    </row>
    <row r="9005" hidden="1" spans="1:14" x14ac:dyDescent="0.25">
      <c r="A9005" s="106">
        <v>46195</v>
      </c>
      <c r="B9005">
        <v>14187</v>
      </c>
      <c r="C9005">
        <v>11074</v>
      </c>
      <c r="E9005">
        <v>261</v>
      </c>
      <c r="F9005" t="s">
        <v>8280</v>
      </c>
      <c r="G9005" t="s">
        <v>2127</v>
      </c>
      <c r="I9005" t="s">
        <v>2006</v>
      </c>
      <c r="J9005" t="s">
        <v>6685</v>
      </c>
      <c r="K9005" t="s">
        <v>6686</v>
      </c>
      <c r="L9005">
        <v>5</v>
      </c>
      <c r="M9005">
        <v>500</v>
      </c>
      <c r="N9005" s="43">
        <v>2500</v>
      </c>
    </row>
    <row r="9006" hidden="1" spans="1:14" x14ac:dyDescent="0.25">
      <c r="A9006" s="106">
        <v>46195</v>
      </c>
      <c r="B9006">
        <v>14188</v>
      </c>
      <c r="C9006">
        <v>11075</v>
      </c>
      <c r="E9006">
        <v>261</v>
      </c>
      <c r="F9006" t="s">
        <v>8280</v>
      </c>
      <c r="G9006" t="s">
        <v>2127</v>
      </c>
      <c r="I9006" t="s">
        <v>2006</v>
      </c>
      <c r="J9006" t="s">
        <v>6685</v>
      </c>
      <c r="K9006" t="s">
        <v>6686</v>
      </c>
      <c r="L9006">
        <v>3</v>
      </c>
      <c r="M9006">
        <v>500</v>
      </c>
      <c r="N9006" s="43">
        <v>1500</v>
      </c>
    </row>
    <row r="9007" hidden="1" spans="1:14" x14ac:dyDescent="0.25">
      <c r="A9007" s="106">
        <v>46195</v>
      </c>
      <c r="B9007">
        <v>14194</v>
      </c>
      <c r="C9007">
        <v>11081</v>
      </c>
      <c r="E9007">
        <v>261</v>
      </c>
      <c r="F9007" t="s">
        <v>8281</v>
      </c>
      <c r="G9007" t="s">
        <v>2114</v>
      </c>
      <c r="I9007" t="s">
        <v>2006</v>
      </c>
      <c r="J9007" t="s">
        <v>6793</v>
      </c>
      <c r="K9007" t="s">
        <v>6794</v>
      </c>
      <c r="L9007">
        <v>5</v>
      </c>
      <c r="M9007">
        <v>540</v>
      </c>
      <c r="N9007" s="43">
        <v>2700</v>
      </c>
    </row>
    <row r="9008" hidden="1" spans="1:14" x14ac:dyDescent="0.25">
      <c r="A9008" s="106">
        <v>46195</v>
      </c>
      <c r="B9008">
        <v>14195</v>
      </c>
      <c r="C9008">
        <v>11082</v>
      </c>
      <c r="E9008">
        <v>261</v>
      </c>
      <c r="F9008" t="s">
        <v>8281</v>
      </c>
      <c r="G9008" t="s">
        <v>2114</v>
      </c>
      <c r="I9008" t="s">
        <v>2006</v>
      </c>
      <c r="J9008" t="s">
        <v>6793</v>
      </c>
      <c r="K9008" t="s">
        <v>6794</v>
      </c>
      <c r="L9008">
        <v>1</v>
      </c>
      <c r="M9008">
        <v>540</v>
      </c>
      <c r="N9008" s="43">
        <v>540</v>
      </c>
    </row>
    <row r="9009" hidden="1" spans="1:14" x14ac:dyDescent="0.25">
      <c r="A9009" s="106">
        <v>46196</v>
      </c>
      <c r="B9009">
        <v>14283</v>
      </c>
      <c r="C9009">
        <v>11170</v>
      </c>
      <c r="E9009">
        <v>33</v>
      </c>
      <c r="F9009" t="s">
        <v>8282</v>
      </c>
      <c r="G9009" t="s">
        <v>2027</v>
      </c>
      <c r="I9009" t="s">
        <v>2006</v>
      </c>
      <c r="J9009" t="s">
        <v>6793</v>
      </c>
      <c r="K9009" t="s">
        <v>6794</v>
      </c>
      <c r="L9009">
        <v>5</v>
      </c>
      <c r="M9009">
        <v>520</v>
      </c>
      <c r="N9009" s="43">
        <v>2600</v>
      </c>
    </row>
    <row r="9010" hidden="1" spans="1:14" x14ac:dyDescent="0.25">
      <c r="A9010" s="106">
        <v>46196</v>
      </c>
      <c r="B9010">
        <v>14284</v>
      </c>
      <c r="C9010">
        <v>11171</v>
      </c>
      <c r="E9010">
        <v>33</v>
      </c>
      <c r="F9010" t="s">
        <v>8283</v>
      </c>
      <c r="G9010" t="s">
        <v>2027</v>
      </c>
      <c r="I9010" t="s">
        <v>2006</v>
      </c>
      <c r="J9010" t="s">
        <v>6793</v>
      </c>
      <c r="K9010" t="s">
        <v>6794</v>
      </c>
      <c r="L9010">
        <v>3</v>
      </c>
      <c r="M9010">
        <v>520</v>
      </c>
      <c r="N9010" s="43">
        <v>1560</v>
      </c>
    </row>
    <row r="9011" hidden="1" spans="1:14" x14ac:dyDescent="0.25">
      <c r="A9011" s="106">
        <v>46196</v>
      </c>
      <c r="B9011">
        <v>14291</v>
      </c>
      <c r="C9011">
        <v>11178</v>
      </c>
      <c r="E9011">
        <v>261</v>
      </c>
      <c r="F9011" t="s">
        <v>8284</v>
      </c>
      <c r="G9011" t="s">
        <v>2063</v>
      </c>
      <c r="I9011" t="s">
        <v>2006</v>
      </c>
      <c r="J9011" t="s">
        <v>6793</v>
      </c>
      <c r="K9011" t="s">
        <v>6794</v>
      </c>
      <c r="L9011">
        <v>8</v>
      </c>
      <c r="M9011">
        <v>540</v>
      </c>
      <c r="N9011" s="43">
        <v>4320</v>
      </c>
    </row>
    <row r="9012" hidden="1" spans="1:14" x14ac:dyDescent="0.25">
      <c r="A9012" s="106">
        <v>46196</v>
      </c>
      <c r="B9012">
        <v>14292</v>
      </c>
      <c r="C9012">
        <v>11179</v>
      </c>
      <c r="E9012">
        <v>261</v>
      </c>
      <c r="F9012" t="s">
        <v>8284</v>
      </c>
      <c r="G9012" t="s">
        <v>2063</v>
      </c>
      <c r="I9012" t="s">
        <v>2006</v>
      </c>
      <c r="J9012" t="s">
        <v>6793</v>
      </c>
      <c r="K9012" t="s">
        <v>6794</v>
      </c>
      <c r="L9012">
        <v>2</v>
      </c>
      <c r="M9012">
        <v>540</v>
      </c>
      <c r="N9012" s="43">
        <v>1080</v>
      </c>
    </row>
    <row r="9013" hidden="1" spans="1:14" x14ac:dyDescent="0.25">
      <c r="A9013" s="106">
        <v>46196</v>
      </c>
      <c r="B9013">
        <v>14293</v>
      </c>
      <c r="C9013">
        <v>11180</v>
      </c>
      <c r="E9013">
        <v>261</v>
      </c>
      <c r="F9013" t="s">
        <v>8285</v>
      </c>
      <c r="G9013" t="s">
        <v>2054</v>
      </c>
      <c r="I9013" t="s">
        <v>2006</v>
      </c>
      <c r="J9013" t="s">
        <v>6685</v>
      </c>
      <c r="K9013" t="s">
        <v>6686</v>
      </c>
      <c r="L9013">
        <v>8</v>
      </c>
      <c r="M9013">
        <v>500</v>
      </c>
      <c r="N9013" s="43">
        <v>4000</v>
      </c>
    </row>
    <row r="9014" hidden="1" spans="1:14" x14ac:dyDescent="0.25">
      <c r="A9014" s="106">
        <v>46196</v>
      </c>
      <c r="B9014">
        <v>14294</v>
      </c>
      <c r="C9014">
        <v>11181</v>
      </c>
      <c r="E9014">
        <v>261</v>
      </c>
      <c r="F9014" t="s">
        <v>8285</v>
      </c>
      <c r="G9014" t="s">
        <v>2054</v>
      </c>
      <c r="I9014" t="s">
        <v>2006</v>
      </c>
      <c r="J9014" t="s">
        <v>6685</v>
      </c>
      <c r="K9014" t="s">
        <v>6686</v>
      </c>
      <c r="L9014">
        <v>2</v>
      </c>
      <c r="M9014">
        <v>500</v>
      </c>
      <c r="N9014" s="43">
        <v>1000</v>
      </c>
    </row>
    <row r="9015" hidden="1" spans="1:14" x14ac:dyDescent="0.25">
      <c r="A9015" s="106">
        <v>46197</v>
      </c>
      <c r="B9015">
        <v>14382</v>
      </c>
      <c r="C9015">
        <v>11269</v>
      </c>
      <c r="E9015">
        <v>261</v>
      </c>
      <c r="F9015" t="s">
        <v>8286</v>
      </c>
      <c r="G9015" t="s">
        <v>2036</v>
      </c>
      <c r="I9015" t="s">
        <v>2006</v>
      </c>
      <c r="J9015" t="s">
        <v>6793</v>
      </c>
      <c r="K9015" t="s">
        <v>6794</v>
      </c>
      <c r="L9015">
        <v>8</v>
      </c>
      <c r="M9015">
        <v>540</v>
      </c>
      <c r="N9015" s="43">
        <v>4320</v>
      </c>
    </row>
    <row r="9016" hidden="1" spans="1:14" x14ac:dyDescent="0.25">
      <c r="A9016" s="106">
        <v>46197</v>
      </c>
      <c r="B9016">
        <v>14392</v>
      </c>
      <c r="C9016">
        <v>11279</v>
      </c>
      <c r="E9016">
        <v>261</v>
      </c>
      <c r="F9016" t="s">
        <v>8287</v>
      </c>
      <c r="G9016" t="s">
        <v>2012</v>
      </c>
      <c r="I9016" t="s">
        <v>2006</v>
      </c>
      <c r="J9016" t="s">
        <v>6685</v>
      </c>
      <c r="K9016" t="s">
        <v>6686</v>
      </c>
      <c r="L9016">
        <v>8</v>
      </c>
      <c r="M9016">
        <v>500</v>
      </c>
      <c r="N9016" s="43">
        <v>4000</v>
      </c>
    </row>
    <row r="9017" hidden="1" spans="1:14" x14ac:dyDescent="0.25">
      <c r="A9017" s="106">
        <v>46198</v>
      </c>
      <c r="B9017">
        <v>14474</v>
      </c>
      <c r="C9017">
        <v>11361</v>
      </c>
      <c r="E9017">
        <v>261</v>
      </c>
      <c r="F9017" t="s">
        <v>8288</v>
      </c>
      <c r="G9017" t="s">
        <v>2027</v>
      </c>
      <c r="I9017" t="s">
        <v>2006</v>
      </c>
      <c r="J9017" t="s">
        <v>6685</v>
      </c>
      <c r="K9017" t="s">
        <v>6686</v>
      </c>
      <c r="L9017">
        <v>5</v>
      </c>
      <c r="M9017">
        <v>500</v>
      </c>
      <c r="N9017" s="43">
        <v>2500</v>
      </c>
    </row>
    <row r="9018" hidden="1" spans="1:14" x14ac:dyDescent="0.25">
      <c r="A9018" s="106">
        <v>46198</v>
      </c>
      <c r="B9018">
        <v>14475</v>
      </c>
      <c r="C9018">
        <v>11362</v>
      </c>
      <c r="E9018">
        <v>261</v>
      </c>
      <c r="F9018" t="s">
        <v>8288</v>
      </c>
      <c r="G9018" t="s">
        <v>2027</v>
      </c>
      <c r="I9018" t="s">
        <v>2006</v>
      </c>
      <c r="J9018" t="s">
        <v>6685</v>
      </c>
      <c r="K9018" t="s">
        <v>6686</v>
      </c>
      <c r="L9018">
        <v>3</v>
      </c>
      <c r="M9018">
        <v>500</v>
      </c>
      <c r="N9018" s="43">
        <v>1500</v>
      </c>
    </row>
    <row r="9019" hidden="1" spans="1:14" x14ac:dyDescent="0.25">
      <c r="A9019" s="106">
        <v>46198</v>
      </c>
      <c r="B9019">
        <v>14476</v>
      </c>
      <c r="C9019">
        <v>11363</v>
      </c>
      <c r="E9019">
        <v>33</v>
      </c>
      <c r="F9019" t="s">
        <v>8289</v>
      </c>
      <c r="G9019" t="s">
        <v>2054</v>
      </c>
      <c r="I9019" t="s">
        <v>2006</v>
      </c>
      <c r="J9019" t="s">
        <v>6793</v>
      </c>
      <c r="K9019" t="s">
        <v>6794</v>
      </c>
      <c r="L9019">
        <v>4</v>
      </c>
      <c r="M9019">
        <v>520</v>
      </c>
      <c r="N9019" s="43">
        <v>2080</v>
      </c>
    </row>
    <row r="9020" hidden="1" spans="1:14" x14ac:dyDescent="0.25">
      <c r="A9020" s="106">
        <v>46198</v>
      </c>
      <c r="B9020">
        <v>14533</v>
      </c>
      <c r="C9020">
        <v>11420</v>
      </c>
      <c r="E9020">
        <v>261</v>
      </c>
      <c r="F9020" t="s">
        <v>8290</v>
      </c>
      <c r="G9020" t="s">
        <v>2025</v>
      </c>
      <c r="I9020" t="s">
        <v>2006</v>
      </c>
      <c r="J9020" t="s">
        <v>6793</v>
      </c>
      <c r="K9020" t="s">
        <v>6794</v>
      </c>
      <c r="L9020">
        <v>5</v>
      </c>
      <c r="M9020">
        <v>540</v>
      </c>
      <c r="N9020" s="43">
        <v>2700</v>
      </c>
    </row>
    <row r="9021" hidden="1" spans="1:14" x14ac:dyDescent="0.25">
      <c r="A9021" s="106">
        <v>46198</v>
      </c>
      <c r="B9021">
        <v>14534</v>
      </c>
      <c r="C9021">
        <v>11421</v>
      </c>
      <c r="E9021">
        <v>261</v>
      </c>
      <c r="F9021" t="s">
        <v>8290</v>
      </c>
      <c r="G9021" t="s">
        <v>2025</v>
      </c>
      <c r="I9021" t="s">
        <v>2006</v>
      </c>
      <c r="J9021" t="s">
        <v>6793</v>
      </c>
      <c r="K9021" t="s">
        <v>6794</v>
      </c>
      <c r="L9021">
        <v>3</v>
      </c>
      <c r="M9021">
        <v>540</v>
      </c>
      <c r="N9021" s="43">
        <v>1620</v>
      </c>
    </row>
    <row r="9022" hidden="1" spans="1:14" x14ac:dyDescent="0.25">
      <c r="A9022" s="106">
        <v>46199</v>
      </c>
      <c r="B9022">
        <v>14536</v>
      </c>
      <c r="C9022">
        <v>11423</v>
      </c>
      <c r="E9022">
        <v>33</v>
      </c>
      <c r="F9022" t="s">
        <v>8291</v>
      </c>
      <c r="G9022" t="s">
        <v>2095</v>
      </c>
      <c r="I9022" t="s">
        <v>2006</v>
      </c>
      <c r="J9022" t="s">
        <v>6793</v>
      </c>
      <c r="K9022" t="s">
        <v>6794</v>
      </c>
      <c r="L9022">
        <v>4</v>
      </c>
      <c r="M9022">
        <v>520</v>
      </c>
      <c r="N9022" s="43">
        <v>2080</v>
      </c>
    </row>
    <row r="9023" hidden="1" spans="1:14" x14ac:dyDescent="0.25">
      <c r="A9023" s="106">
        <v>46202</v>
      </c>
      <c r="B9023">
        <v>14661</v>
      </c>
      <c r="C9023">
        <v>11547</v>
      </c>
      <c r="E9023">
        <v>181</v>
      </c>
      <c r="F9023" t="s">
        <v>8292</v>
      </c>
      <c r="G9023" t="s">
        <v>2025</v>
      </c>
      <c r="I9023" t="s">
        <v>2006</v>
      </c>
      <c r="J9023" t="s">
        <v>6793</v>
      </c>
      <c r="K9023" t="s">
        <v>6794</v>
      </c>
      <c r="L9023">
        <v>5</v>
      </c>
      <c r="M9023">
        <v>520</v>
      </c>
      <c r="N9023" s="43">
        <v>2600</v>
      </c>
    </row>
    <row r="9024" hidden="1" spans="1:14" x14ac:dyDescent="0.25">
      <c r="A9024" s="106">
        <v>46202</v>
      </c>
      <c r="B9024">
        <v>14662</v>
      </c>
      <c r="C9024">
        <v>11548</v>
      </c>
      <c r="E9024">
        <v>181</v>
      </c>
      <c r="F9024" t="s">
        <v>8292</v>
      </c>
      <c r="G9024" t="s">
        <v>2025</v>
      </c>
      <c r="I9024" t="s">
        <v>2006</v>
      </c>
      <c r="J9024" t="s">
        <v>6793</v>
      </c>
      <c r="K9024" t="s">
        <v>6794</v>
      </c>
      <c r="L9024">
        <v>3</v>
      </c>
      <c r="M9024">
        <v>520</v>
      </c>
      <c r="N9024" s="43">
        <v>1560</v>
      </c>
    </row>
    <row r="9025" hidden="1" spans="1:14" x14ac:dyDescent="0.25">
      <c r="A9025" s="106">
        <v>46202</v>
      </c>
      <c r="B9025">
        <v>14675</v>
      </c>
      <c r="C9025">
        <v>11561</v>
      </c>
      <c r="E9025">
        <v>261</v>
      </c>
      <c r="F9025" t="s">
        <v>8293</v>
      </c>
      <c r="G9025" t="s">
        <v>2063</v>
      </c>
      <c r="I9025" t="s">
        <v>2006</v>
      </c>
      <c r="J9025" t="s">
        <v>6793</v>
      </c>
      <c r="K9025" t="s">
        <v>6794</v>
      </c>
      <c r="L9025">
        <v>8</v>
      </c>
      <c r="M9025">
        <v>540</v>
      </c>
      <c r="N9025" s="43">
        <v>4320</v>
      </c>
    </row>
    <row r="9026" hidden="1" spans="1:14" x14ac:dyDescent="0.25">
      <c r="A9026" s="106">
        <v>46203</v>
      </c>
      <c r="B9026">
        <v>14735</v>
      </c>
      <c r="C9026">
        <v>11621</v>
      </c>
      <c r="E9026">
        <v>261</v>
      </c>
      <c r="F9026" t="s">
        <v>8294</v>
      </c>
      <c r="G9026" t="s">
        <v>2021</v>
      </c>
      <c r="I9026" t="s">
        <v>2006</v>
      </c>
      <c r="J9026" t="s">
        <v>6793</v>
      </c>
      <c r="K9026" t="s">
        <v>6794</v>
      </c>
      <c r="L9026">
        <v>8</v>
      </c>
      <c r="M9026">
        <v>540</v>
      </c>
      <c r="N9026" s="43">
        <v>4320</v>
      </c>
    </row>
    <row r="9027" hidden="1" spans="1:14" x14ac:dyDescent="0.25">
      <c r="A9027" s="106">
        <v>46203</v>
      </c>
      <c r="B9027">
        <v>14775</v>
      </c>
      <c r="C9027">
        <v>11661</v>
      </c>
      <c r="E9027">
        <v>261</v>
      </c>
      <c r="F9027" t="s">
        <v>8295</v>
      </c>
      <c r="G9027" t="s">
        <v>2012</v>
      </c>
      <c r="I9027" t="s">
        <v>2006</v>
      </c>
      <c r="J9027" t="s">
        <v>6793</v>
      </c>
      <c r="K9027" t="s">
        <v>6794</v>
      </c>
      <c r="L9027">
        <v>8</v>
      </c>
      <c r="M9027">
        <v>540</v>
      </c>
      <c r="N9027" s="43">
        <v>4320</v>
      </c>
    </row>
    <row r="9028" hidden="1" spans="1:14" x14ac:dyDescent="0.25">
      <c r="A9028" s="106">
        <v>46204</v>
      </c>
      <c r="B9028">
        <v>14785</v>
      </c>
      <c r="C9028">
        <v>11671</v>
      </c>
      <c r="E9028">
        <v>181</v>
      </c>
      <c r="F9028" t="s">
        <v>5761</v>
      </c>
      <c r="G9028" t="s">
        <v>2027</v>
      </c>
      <c r="I9028" t="s">
        <v>2006</v>
      </c>
      <c r="J9028" t="s">
        <v>6793</v>
      </c>
      <c r="K9028" t="s">
        <v>6794</v>
      </c>
      <c r="L9028">
        <v>5</v>
      </c>
      <c r="M9028">
        <v>520</v>
      </c>
      <c r="N9028" s="43">
        <v>2600</v>
      </c>
    </row>
    <row r="9029" hidden="1" spans="1:14" x14ac:dyDescent="0.25">
      <c r="A9029" s="106">
        <v>46206</v>
      </c>
      <c r="B9029">
        <v>14936</v>
      </c>
      <c r="C9029">
        <v>11822</v>
      </c>
      <c r="E9029">
        <v>33</v>
      </c>
      <c r="F9029" t="s">
        <v>5766</v>
      </c>
      <c r="G9029" t="s">
        <v>2025</v>
      </c>
      <c r="I9029" t="s">
        <v>2006</v>
      </c>
      <c r="J9029" t="s">
        <v>6793</v>
      </c>
      <c r="K9029" t="s">
        <v>6794</v>
      </c>
      <c r="L9029">
        <v>3</v>
      </c>
      <c r="M9029">
        <v>520</v>
      </c>
      <c r="N9029" s="43">
        <v>1560</v>
      </c>
    </row>
    <row r="9030" hidden="1" spans="1:14" x14ac:dyDescent="0.25">
      <c r="A9030" s="106">
        <v>46062</v>
      </c>
      <c r="B9030">
        <v>7994</v>
      </c>
      <c r="C9030">
        <v>4893</v>
      </c>
      <c r="E9030">
        <v>278</v>
      </c>
      <c r="F9030" t="s">
        <v>8296</v>
      </c>
      <c r="G9030" t="s">
        <v>2027</v>
      </c>
      <c r="I9030" t="s">
        <v>2006</v>
      </c>
      <c r="J9030" t="s">
        <v>2242</v>
      </c>
      <c r="K9030" t="s">
        <v>2243</v>
      </c>
      <c r="L9030">
        <v>3</v>
      </c>
      <c r="M9030">
        <v>490</v>
      </c>
      <c r="N9030" s="43">
        <v>1470</v>
      </c>
    </row>
    <row r="9031" hidden="1" spans="1:14" x14ac:dyDescent="0.25">
      <c r="A9031" s="106">
        <v>46064</v>
      </c>
      <c r="B9031">
        <v>8105</v>
      </c>
      <c r="C9031">
        <v>5003</v>
      </c>
      <c r="E9031">
        <v>278</v>
      </c>
      <c r="F9031" t="s">
        <v>8297</v>
      </c>
      <c r="G9031" t="s">
        <v>2095</v>
      </c>
      <c r="I9031" t="s">
        <v>2006</v>
      </c>
      <c r="J9031" t="s">
        <v>2242</v>
      </c>
      <c r="K9031" t="s">
        <v>2243</v>
      </c>
      <c r="L9031">
        <v>3</v>
      </c>
      <c r="M9031">
        <v>490</v>
      </c>
      <c r="N9031" s="43">
        <v>1470</v>
      </c>
    </row>
    <row r="9032" hidden="1" spans="1:14" x14ac:dyDescent="0.25">
      <c r="A9032" s="106">
        <v>46070</v>
      </c>
      <c r="B9032">
        <v>8358</v>
      </c>
      <c r="C9032">
        <v>5256</v>
      </c>
      <c r="E9032">
        <v>278</v>
      </c>
      <c r="F9032" t="s">
        <v>8298</v>
      </c>
      <c r="G9032" t="s">
        <v>2114</v>
      </c>
      <c r="I9032" t="s">
        <v>2006</v>
      </c>
      <c r="J9032" t="s">
        <v>2242</v>
      </c>
      <c r="K9032" t="s">
        <v>2243</v>
      </c>
      <c r="L9032">
        <v>3</v>
      </c>
      <c r="M9032">
        <v>490</v>
      </c>
      <c r="N9032" s="43">
        <v>1470</v>
      </c>
    </row>
    <row r="9033" hidden="1" spans="1:14" x14ac:dyDescent="0.25">
      <c r="A9033" s="106">
        <v>46073</v>
      </c>
      <c r="B9033">
        <v>8545</v>
      </c>
      <c r="C9033">
        <v>5462</v>
      </c>
      <c r="E9033">
        <v>278</v>
      </c>
      <c r="F9033" t="s">
        <v>8299</v>
      </c>
      <c r="G9033" t="s">
        <v>2131</v>
      </c>
      <c r="I9033" t="s">
        <v>2006</v>
      </c>
      <c r="J9033" t="s">
        <v>2242</v>
      </c>
      <c r="K9033" t="s">
        <v>2243</v>
      </c>
      <c r="L9033">
        <v>3</v>
      </c>
      <c r="M9033">
        <v>490</v>
      </c>
      <c r="N9033" s="43">
        <v>1470</v>
      </c>
    </row>
    <row r="9034" hidden="1" spans="1:14" x14ac:dyDescent="0.25">
      <c r="A9034" s="106">
        <v>46077</v>
      </c>
      <c r="B9034">
        <v>8683</v>
      </c>
      <c r="C9034">
        <v>5632</v>
      </c>
      <c r="E9034">
        <v>278</v>
      </c>
      <c r="F9034" t="s">
        <v>3370</v>
      </c>
      <c r="G9034" t="s">
        <v>2027</v>
      </c>
      <c r="I9034" t="s">
        <v>2006</v>
      </c>
      <c r="J9034" t="s">
        <v>2242</v>
      </c>
      <c r="K9034" t="s">
        <v>2243</v>
      </c>
      <c r="L9034">
        <v>3</v>
      </c>
      <c r="M9034">
        <v>490</v>
      </c>
      <c r="N9034" s="43">
        <v>1470</v>
      </c>
    </row>
    <row r="9035" hidden="1" spans="1:14" x14ac:dyDescent="0.25">
      <c r="A9035" s="106">
        <v>46083</v>
      </c>
      <c r="B9035">
        <v>8921</v>
      </c>
      <c r="C9035">
        <v>5837</v>
      </c>
      <c r="E9035">
        <v>278</v>
      </c>
      <c r="F9035" t="s">
        <v>3397</v>
      </c>
      <c r="G9035" t="s">
        <v>2127</v>
      </c>
      <c r="I9035" t="s">
        <v>2006</v>
      </c>
      <c r="J9035" t="s">
        <v>2242</v>
      </c>
      <c r="K9035" t="s">
        <v>2243</v>
      </c>
      <c r="L9035">
        <v>3</v>
      </c>
      <c r="M9035">
        <v>490</v>
      </c>
      <c r="N9035" s="43">
        <v>1470</v>
      </c>
    </row>
    <row r="9036" hidden="1" spans="1:14" x14ac:dyDescent="0.25">
      <c r="A9036" s="106">
        <v>46085</v>
      </c>
      <c r="B9036">
        <v>9039</v>
      </c>
      <c r="C9036">
        <v>5955</v>
      </c>
      <c r="E9036">
        <v>278</v>
      </c>
      <c r="F9036" t="s">
        <v>8300</v>
      </c>
      <c r="G9036" t="s">
        <v>2017</v>
      </c>
      <c r="I9036" t="s">
        <v>2006</v>
      </c>
      <c r="J9036" t="s">
        <v>2242</v>
      </c>
      <c r="K9036" t="s">
        <v>2243</v>
      </c>
      <c r="L9036">
        <v>3</v>
      </c>
      <c r="M9036">
        <v>490</v>
      </c>
      <c r="N9036" s="43">
        <v>1470</v>
      </c>
    </row>
    <row r="9037" hidden="1" spans="1:14" x14ac:dyDescent="0.25">
      <c r="A9037" s="106">
        <v>46087</v>
      </c>
      <c r="B9037">
        <v>9179</v>
      </c>
      <c r="C9037">
        <v>6095</v>
      </c>
      <c r="E9037">
        <v>278</v>
      </c>
      <c r="F9037" t="s">
        <v>8301</v>
      </c>
      <c r="G9037" t="s">
        <v>2127</v>
      </c>
      <c r="I9037" t="s">
        <v>2006</v>
      </c>
      <c r="J9037" t="s">
        <v>2242</v>
      </c>
      <c r="K9037" t="s">
        <v>2243</v>
      </c>
      <c r="L9037">
        <v>3</v>
      </c>
      <c r="M9037">
        <v>490</v>
      </c>
      <c r="N9037" s="43">
        <v>1470</v>
      </c>
    </row>
    <row r="9038" hidden="1" spans="1:14" x14ac:dyDescent="0.25">
      <c r="A9038" s="106">
        <v>46090</v>
      </c>
      <c r="B9038">
        <v>9294</v>
      </c>
      <c r="C9038">
        <v>6210</v>
      </c>
      <c r="E9038">
        <v>278</v>
      </c>
      <c r="F9038" t="s">
        <v>8302</v>
      </c>
      <c r="G9038" t="s">
        <v>2097</v>
      </c>
      <c r="I9038" t="s">
        <v>2006</v>
      </c>
      <c r="J9038" t="s">
        <v>2242</v>
      </c>
      <c r="K9038" t="s">
        <v>2243</v>
      </c>
      <c r="L9038">
        <v>3</v>
      </c>
      <c r="M9038">
        <v>490</v>
      </c>
      <c r="N9038" s="43">
        <v>1470</v>
      </c>
    </row>
    <row r="9039" hidden="1" spans="1:14" x14ac:dyDescent="0.25">
      <c r="A9039" s="106">
        <v>46098</v>
      </c>
      <c r="B9039">
        <v>9641</v>
      </c>
      <c r="C9039">
        <v>6553</v>
      </c>
      <c r="E9039">
        <v>278</v>
      </c>
      <c r="F9039" t="s">
        <v>8303</v>
      </c>
      <c r="G9039" t="s">
        <v>2127</v>
      </c>
      <c r="I9039" t="s">
        <v>2006</v>
      </c>
      <c r="J9039" t="s">
        <v>2242</v>
      </c>
      <c r="K9039" t="s">
        <v>2243</v>
      </c>
      <c r="L9039">
        <v>3</v>
      </c>
      <c r="M9039">
        <v>490</v>
      </c>
      <c r="N9039" s="43">
        <v>1470</v>
      </c>
    </row>
    <row r="9040" hidden="1" spans="1:14" x14ac:dyDescent="0.25">
      <c r="A9040" s="106">
        <v>46104</v>
      </c>
      <c r="B9040">
        <v>9866</v>
      </c>
      <c r="C9040">
        <v>6775</v>
      </c>
      <c r="E9040">
        <v>278</v>
      </c>
      <c r="F9040" t="s">
        <v>8304</v>
      </c>
      <c r="G9040" t="s">
        <v>2025</v>
      </c>
      <c r="I9040" t="s">
        <v>2006</v>
      </c>
      <c r="J9040" t="s">
        <v>2242</v>
      </c>
      <c r="K9040" t="s">
        <v>2243</v>
      </c>
      <c r="L9040">
        <v>4</v>
      </c>
      <c r="M9040">
        <v>490</v>
      </c>
      <c r="N9040" s="43">
        <v>1960</v>
      </c>
    </row>
    <row r="9041" hidden="1" spans="1:14" x14ac:dyDescent="0.25">
      <c r="A9041" s="106">
        <v>46105</v>
      </c>
      <c r="B9041">
        <v>9916</v>
      </c>
      <c r="C9041">
        <v>6825</v>
      </c>
      <c r="E9041">
        <v>278</v>
      </c>
      <c r="F9041" t="s">
        <v>8305</v>
      </c>
      <c r="G9041" t="s">
        <v>2156</v>
      </c>
      <c r="I9041" t="s">
        <v>2006</v>
      </c>
      <c r="J9041" t="s">
        <v>2242</v>
      </c>
      <c r="K9041" t="s">
        <v>2243</v>
      </c>
      <c r="L9041">
        <v>5</v>
      </c>
      <c r="M9041">
        <v>490</v>
      </c>
      <c r="N9041" s="43">
        <v>2450</v>
      </c>
    </row>
    <row r="9042" hidden="1" spans="1:14" x14ac:dyDescent="0.25">
      <c r="A9042" s="106">
        <v>46105</v>
      </c>
      <c r="B9042">
        <v>9917</v>
      </c>
      <c r="C9042">
        <v>6826</v>
      </c>
      <c r="E9042">
        <v>278</v>
      </c>
      <c r="F9042" t="s">
        <v>8305</v>
      </c>
      <c r="G9042" t="s">
        <v>2095</v>
      </c>
      <c r="I9042" t="s">
        <v>2006</v>
      </c>
      <c r="J9042" t="s">
        <v>2242</v>
      </c>
      <c r="K9042" t="s">
        <v>2243</v>
      </c>
      <c r="L9042">
        <v>1</v>
      </c>
      <c r="M9042">
        <v>490</v>
      </c>
      <c r="N9042" s="43">
        <v>490</v>
      </c>
    </row>
    <row r="9043" hidden="1" spans="1:14" x14ac:dyDescent="0.25">
      <c r="A9043" s="106">
        <v>46108</v>
      </c>
      <c r="B9043">
        <v>10065</v>
      </c>
      <c r="C9043">
        <v>6974</v>
      </c>
      <c r="E9043">
        <v>278</v>
      </c>
      <c r="F9043" t="s">
        <v>8306</v>
      </c>
      <c r="G9043" t="s">
        <v>2156</v>
      </c>
      <c r="I9043" t="s">
        <v>2006</v>
      </c>
      <c r="J9043" t="s">
        <v>2242</v>
      </c>
      <c r="K9043" t="s">
        <v>2243</v>
      </c>
      <c r="L9043">
        <v>3</v>
      </c>
      <c r="M9043">
        <v>490</v>
      </c>
      <c r="N9043" s="43">
        <v>1470</v>
      </c>
    </row>
    <row r="9044" hidden="1" spans="1:14" x14ac:dyDescent="0.25">
      <c r="A9044" s="106">
        <v>46111</v>
      </c>
      <c r="B9044">
        <v>10167</v>
      </c>
      <c r="C9044">
        <v>7075</v>
      </c>
      <c r="E9044">
        <v>278</v>
      </c>
      <c r="F9044" t="s">
        <v>8307</v>
      </c>
      <c r="G9044" t="s">
        <v>2156</v>
      </c>
      <c r="I9044" t="s">
        <v>2006</v>
      </c>
      <c r="J9044" t="s">
        <v>2242</v>
      </c>
      <c r="K9044" t="s">
        <v>2243</v>
      </c>
      <c r="L9044">
        <v>4</v>
      </c>
      <c r="M9044">
        <v>490</v>
      </c>
      <c r="N9044" s="43">
        <v>1960</v>
      </c>
    </row>
    <row r="9045" hidden="1" spans="1:14" x14ac:dyDescent="0.25">
      <c r="A9045" s="106">
        <v>46113</v>
      </c>
      <c r="B9045">
        <v>10254</v>
      </c>
      <c r="C9045">
        <v>7162</v>
      </c>
      <c r="E9045">
        <v>278</v>
      </c>
      <c r="F9045" t="s">
        <v>8308</v>
      </c>
      <c r="G9045" t="s">
        <v>2156</v>
      </c>
      <c r="I9045" t="s">
        <v>2006</v>
      </c>
      <c r="J9045" t="s">
        <v>2242</v>
      </c>
      <c r="K9045" t="s">
        <v>2243</v>
      </c>
      <c r="L9045">
        <v>5</v>
      </c>
      <c r="M9045">
        <v>490</v>
      </c>
      <c r="N9045" s="43">
        <v>2450</v>
      </c>
    </row>
    <row r="9046" hidden="1" spans="1:14" x14ac:dyDescent="0.25">
      <c r="A9046" s="106">
        <v>46118</v>
      </c>
      <c r="B9046">
        <v>10399</v>
      </c>
      <c r="C9046">
        <v>7305</v>
      </c>
      <c r="E9046">
        <v>278</v>
      </c>
      <c r="F9046" t="s">
        <v>8309</v>
      </c>
      <c r="G9046" t="s">
        <v>2156</v>
      </c>
      <c r="I9046" t="s">
        <v>2006</v>
      </c>
      <c r="J9046" t="s">
        <v>2242</v>
      </c>
      <c r="K9046" t="s">
        <v>2243</v>
      </c>
      <c r="L9046">
        <v>5</v>
      </c>
      <c r="M9046">
        <v>490</v>
      </c>
      <c r="N9046" s="43">
        <v>2450</v>
      </c>
    </row>
    <row r="9047" hidden="1" spans="1:14" x14ac:dyDescent="0.25">
      <c r="A9047" s="106">
        <v>46118</v>
      </c>
      <c r="B9047">
        <v>10400</v>
      </c>
      <c r="C9047">
        <v>7306</v>
      </c>
      <c r="E9047">
        <v>278</v>
      </c>
      <c r="F9047" t="s">
        <v>8309</v>
      </c>
      <c r="G9047" t="s">
        <v>2156</v>
      </c>
      <c r="I9047" t="s">
        <v>2006</v>
      </c>
      <c r="J9047" t="s">
        <v>2242</v>
      </c>
      <c r="K9047" t="s">
        <v>2243</v>
      </c>
      <c r="L9047">
        <v>1</v>
      </c>
      <c r="M9047">
        <v>490</v>
      </c>
      <c r="N9047" s="43">
        <v>490</v>
      </c>
    </row>
    <row r="9048" hidden="1" spans="1:14" x14ac:dyDescent="0.25">
      <c r="A9048" s="106">
        <v>46121</v>
      </c>
      <c r="B9048">
        <v>10577</v>
      </c>
      <c r="C9048">
        <v>7482</v>
      </c>
      <c r="E9048">
        <v>278</v>
      </c>
      <c r="F9048" t="s">
        <v>8310</v>
      </c>
      <c r="G9048" t="s">
        <v>2017</v>
      </c>
      <c r="I9048" t="s">
        <v>2006</v>
      </c>
      <c r="J9048" t="s">
        <v>2242</v>
      </c>
      <c r="K9048" t="s">
        <v>2243</v>
      </c>
      <c r="L9048">
        <v>5</v>
      </c>
      <c r="M9048">
        <v>490</v>
      </c>
      <c r="N9048" s="43">
        <v>2450</v>
      </c>
    </row>
    <row r="9049" hidden="1" spans="1:14" x14ac:dyDescent="0.25">
      <c r="A9049" s="106">
        <v>46121</v>
      </c>
      <c r="B9049">
        <v>10619</v>
      </c>
      <c r="C9049">
        <v>7524</v>
      </c>
      <c r="E9049">
        <v>278</v>
      </c>
      <c r="F9049" t="s">
        <v>8311</v>
      </c>
      <c r="G9049" t="s">
        <v>2017</v>
      </c>
      <c r="I9049" t="s">
        <v>2006</v>
      </c>
      <c r="J9049" t="s">
        <v>2242</v>
      </c>
      <c r="K9049" t="s">
        <v>2243</v>
      </c>
      <c r="L9049">
        <v>3</v>
      </c>
      <c r="M9049">
        <v>490</v>
      </c>
      <c r="N9049" s="43">
        <v>1470</v>
      </c>
    </row>
    <row r="9050" hidden="1" spans="1:14" x14ac:dyDescent="0.25">
      <c r="A9050" s="106">
        <v>46125</v>
      </c>
      <c r="B9050">
        <v>10705</v>
      </c>
      <c r="C9050">
        <v>7610</v>
      </c>
      <c r="E9050">
        <v>278</v>
      </c>
      <c r="F9050" t="s">
        <v>8312</v>
      </c>
      <c r="G9050" t="s">
        <v>2151</v>
      </c>
      <c r="I9050" t="s">
        <v>2006</v>
      </c>
      <c r="J9050" t="s">
        <v>2242</v>
      </c>
      <c r="K9050" t="s">
        <v>2243</v>
      </c>
      <c r="L9050">
        <v>5</v>
      </c>
      <c r="M9050">
        <v>490</v>
      </c>
      <c r="N9050" s="43">
        <v>2450</v>
      </c>
    </row>
    <row r="9051" hidden="1" spans="1:14" x14ac:dyDescent="0.25">
      <c r="A9051" s="106">
        <v>46125</v>
      </c>
      <c r="B9051">
        <v>10706</v>
      </c>
      <c r="C9051">
        <v>7611</v>
      </c>
      <c r="E9051">
        <v>278</v>
      </c>
      <c r="F9051" t="s">
        <v>8312</v>
      </c>
      <c r="G9051" t="s">
        <v>2151</v>
      </c>
      <c r="I9051" t="s">
        <v>2006</v>
      </c>
      <c r="J9051" t="s">
        <v>2242</v>
      </c>
      <c r="K9051" t="s">
        <v>2243</v>
      </c>
      <c r="L9051">
        <v>1</v>
      </c>
      <c r="M9051">
        <v>490</v>
      </c>
      <c r="N9051" s="43">
        <v>490</v>
      </c>
    </row>
    <row r="9052" hidden="1" spans="1:14" x14ac:dyDescent="0.25">
      <c r="A9052" s="106">
        <v>46126</v>
      </c>
      <c r="B9052">
        <v>10743</v>
      </c>
      <c r="C9052">
        <v>7648</v>
      </c>
      <c r="E9052">
        <v>278</v>
      </c>
      <c r="F9052" t="s">
        <v>8313</v>
      </c>
      <c r="G9052" t="s">
        <v>2027</v>
      </c>
      <c r="I9052" t="s">
        <v>2006</v>
      </c>
      <c r="J9052" t="s">
        <v>2242</v>
      </c>
      <c r="K9052" t="s">
        <v>2243</v>
      </c>
      <c r="L9052">
        <v>3</v>
      </c>
      <c r="M9052">
        <v>490</v>
      </c>
      <c r="N9052" s="43">
        <v>1470</v>
      </c>
    </row>
    <row r="9053" hidden="1" spans="1:14" x14ac:dyDescent="0.25">
      <c r="A9053" s="106">
        <v>46128</v>
      </c>
      <c r="B9053">
        <v>10877</v>
      </c>
      <c r="C9053">
        <v>7781</v>
      </c>
      <c r="E9053">
        <v>278</v>
      </c>
      <c r="F9053" t="s">
        <v>8314</v>
      </c>
      <c r="G9053" t="s">
        <v>2095</v>
      </c>
      <c r="I9053" t="s">
        <v>2006</v>
      </c>
      <c r="J9053" t="s">
        <v>2242</v>
      </c>
      <c r="K9053" t="s">
        <v>2243</v>
      </c>
      <c r="L9053">
        <v>4</v>
      </c>
      <c r="M9053">
        <v>490</v>
      </c>
      <c r="N9053" s="43">
        <v>1960</v>
      </c>
    </row>
    <row r="9054" hidden="1" spans="1:14" x14ac:dyDescent="0.25">
      <c r="A9054" s="106">
        <v>46132</v>
      </c>
      <c r="B9054">
        <v>11089</v>
      </c>
      <c r="C9054">
        <v>7991</v>
      </c>
      <c r="E9054">
        <v>278</v>
      </c>
      <c r="F9054" t="s">
        <v>8315</v>
      </c>
      <c r="G9054" t="s">
        <v>2185</v>
      </c>
      <c r="I9054" t="s">
        <v>2006</v>
      </c>
      <c r="J9054" t="s">
        <v>6685</v>
      </c>
      <c r="K9054" t="s">
        <v>6686</v>
      </c>
      <c r="L9054">
        <v>3</v>
      </c>
      <c r="M9054">
        <v>520</v>
      </c>
      <c r="N9054" s="43">
        <v>1560</v>
      </c>
    </row>
    <row r="9055" hidden="1" spans="1:14" x14ac:dyDescent="0.25">
      <c r="A9055" s="106">
        <v>46134</v>
      </c>
      <c r="B9055">
        <v>11121</v>
      </c>
      <c r="C9055">
        <v>8023</v>
      </c>
      <c r="E9055">
        <v>278</v>
      </c>
      <c r="F9055" t="s">
        <v>8316</v>
      </c>
      <c r="G9055" t="s">
        <v>2185</v>
      </c>
      <c r="I9055" t="s">
        <v>2006</v>
      </c>
      <c r="J9055" t="s">
        <v>6685</v>
      </c>
      <c r="K9055" t="s">
        <v>6686</v>
      </c>
      <c r="L9055">
        <v>3</v>
      </c>
      <c r="M9055">
        <v>520</v>
      </c>
      <c r="N9055" s="43">
        <v>1560</v>
      </c>
    </row>
    <row r="9056" hidden="1" spans="1:14" x14ac:dyDescent="0.25">
      <c r="A9056" s="106">
        <v>46135</v>
      </c>
      <c r="B9056">
        <v>11174</v>
      </c>
      <c r="C9056">
        <v>8076</v>
      </c>
      <c r="E9056">
        <v>278</v>
      </c>
      <c r="F9056" t="s">
        <v>8317</v>
      </c>
      <c r="G9056" t="s">
        <v>2095</v>
      </c>
      <c r="I9056" t="s">
        <v>2006</v>
      </c>
      <c r="J9056" t="s">
        <v>6685</v>
      </c>
      <c r="K9056" t="s">
        <v>6686</v>
      </c>
      <c r="L9056">
        <v>4</v>
      </c>
      <c r="M9056">
        <v>520</v>
      </c>
      <c r="N9056" s="43">
        <v>2080</v>
      </c>
    </row>
    <row r="9057" hidden="1" spans="1:14" x14ac:dyDescent="0.25">
      <c r="A9057" s="106">
        <v>46136</v>
      </c>
      <c r="B9057">
        <v>11244</v>
      </c>
      <c r="C9057">
        <v>8146</v>
      </c>
      <c r="E9057">
        <v>278</v>
      </c>
      <c r="F9057" t="s">
        <v>8318</v>
      </c>
      <c r="G9057" t="s">
        <v>2025</v>
      </c>
      <c r="I9057" t="s">
        <v>2006</v>
      </c>
      <c r="J9057" t="s">
        <v>6685</v>
      </c>
      <c r="K9057" t="s">
        <v>6686</v>
      </c>
      <c r="L9057">
        <v>3</v>
      </c>
      <c r="M9057">
        <v>520</v>
      </c>
      <c r="N9057" s="43">
        <v>1560</v>
      </c>
    </row>
    <row r="9058" hidden="1" spans="1:14" x14ac:dyDescent="0.25">
      <c r="A9058" s="106">
        <v>46139</v>
      </c>
      <c r="B9058">
        <v>11354</v>
      </c>
      <c r="C9058">
        <v>8256</v>
      </c>
      <c r="E9058">
        <v>278</v>
      </c>
      <c r="F9058" t="s">
        <v>8319</v>
      </c>
      <c r="G9058" t="s">
        <v>2025</v>
      </c>
      <c r="I9058" t="s">
        <v>2006</v>
      </c>
      <c r="J9058" t="s">
        <v>6685</v>
      </c>
      <c r="K9058" t="s">
        <v>6686</v>
      </c>
      <c r="L9058">
        <v>4</v>
      </c>
      <c r="M9058">
        <v>520</v>
      </c>
      <c r="N9058" s="43">
        <v>2080</v>
      </c>
    </row>
    <row r="9059" hidden="1" spans="1:14" x14ac:dyDescent="0.25">
      <c r="A9059" s="106">
        <v>46142</v>
      </c>
      <c r="B9059">
        <v>11528</v>
      </c>
      <c r="C9059">
        <v>8430</v>
      </c>
      <c r="E9059">
        <v>278</v>
      </c>
      <c r="F9059" t="s">
        <v>8320</v>
      </c>
      <c r="G9059" t="s">
        <v>2025</v>
      </c>
      <c r="I9059" t="s">
        <v>2006</v>
      </c>
      <c r="J9059" t="s">
        <v>6685</v>
      </c>
      <c r="K9059" t="s">
        <v>6686</v>
      </c>
      <c r="L9059">
        <v>3</v>
      </c>
      <c r="M9059">
        <v>520</v>
      </c>
      <c r="N9059" s="43">
        <v>1560</v>
      </c>
    </row>
    <row r="9060" hidden="1" spans="1:14" x14ac:dyDescent="0.25">
      <c r="A9060" s="106">
        <v>46148</v>
      </c>
      <c r="B9060">
        <v>11682</v>
      </c>
      <c r="C9060">
        <v>8583</v>
      </c>
      <c r="E9060">
        <v>278</v>
      </c>
      <c r="F9060" t="s">
        <v>8321</v>
      </c>
      <c r="G9060" t="s">
        <v>2131</v>
      </c>
      <c r="I9060" t="s">
        <v>2006</v>
      </c>
      <c r="J9060" t="s">
        <v>6685</v>
      </c>
      <c r="K9060" t="s">
        <v>6686</v>
      </c>
      <c r="L9060">
        <v>4</v>
      </c>
      <c r="M9060">
        <v>520</v>
      </c>
      <c r="N9060" s="43">
        <v>2080</v>
      </c>
    </row>
    <row r="9061" hidden="1" spans="1:14" x14ac:dyDescent="0.25">
      <c r="A9061" s="106">
        <v>46150</v>
      </c>
      <c r="B9061">
        <v>11816</v>
      </c>
      <c r="C9061">
        <v>8717</v>
      </c>
      <c r="E9061">
        <v>278</v>
      </c>
      <c r="F9061" t="s">
        <v>8322</v>
      </c>
      <c r="G9061" t="s">
        <v>2131</v>
      </c>
      <c r="I9061" t="s">
        <v>2006</v>
      </c>
      <c r="J9061" t="s">
        <v>6685</v>
      </c>
      <c r="K9061" t="s">
        <v>6686</v>
      </c>
      <c r="L9061">
        <v>4</v>
      </c>
      <c r="M9061">
        <v>520</v>
      </c>
      <c r="N9061" s="43">
        <v>2080</v>
      </c>
    </row>
    <row r="9062" hidden="1" spans="1:14" x14ac:dyDescent="0.25">
      <c r="A9062" s="106">
        <v>46153</v>
      </c>
      <c r="B9062">
        <v>12012</v>
      </c>
      <c r="C9062">
        <v>8912</v>
      </c>
      <c r="E9062">
        <v>278</v>
      </c>
      <c r="F9062" t="s">
        <v>8323</v>
      </c>
      <c r="G9062" t="s">
        <v>2063</v>
      </c>
      <c r="I9062" t="s">
        <v>2006</v>
      </c>
      <c r="J9062" t="s">
        <v>6685</v>
      </c>
      <c r="K9062" t="s">
        <v>6686</v>
      </c>
      <c r="L9062">
        <v>3</v>
      </c>
      <c r="M9062">
        <v>520</v>
      </c>
      <c r="N9062" s="43">
        <v>1560</v>
      </c>
    </row>
    <row r="9063" hidden="1" spans="1:14" x14ac:dyDescent="0.25">
      <c r="A9063" s="106">
        <v>46155</v>
      </c>
      <c r="B9063">
        <v>12119</v>
      </c>
      <c r="C9063">
        <v>9019</v>
      </c>
      <c r="E9063">
        <v>278</v>
      </c>
      <c r="F9063" t="s">
        <v>8324</v>
      </c>
      <c r="G9063" t="s">
        <v>2127</v>
      </c>
      <c r="I9063" t="s">
        <v>2006</v>
      </c>
      <c r="J9063" t="s">
        <v>6685</v>
      </c>
      <c r="K9063" t="s">
        <v>6686</v>
      </c>
      <c r="L9063">
        <v>3</v>
      </c>
      <c r="M9063">
        <v>520</v>
      </c>
      <c r="N9063" s="43">
        <v>1560</v>
      </c>
    </row>
    <row r="9064" hidden="1" spans="1:14" x14ac:dyDescent="0.25">
      <c r="A9064" s="106">
        <v>46155</v>
      </c>
      <c r="B9064">
        <v>12160</v>
      </c>
      <c r="C9064">
        <v>9060</v>
      </c>
      <c r="E9064">
        <v>278</v>
      </c>
      <c r="F9064" t="s">
        <v>8325</v>
      </c>
      <c r="G9064" t="s">
        <v>2131</v>
      </c>
      <c r="I9064" t="s">
        <v>2006</v>
      </c>
      <c r="J9064" t="s">
        <v>6685</v>
      </c>
      <c r="K9064" t="s">
        <v>6686</v>
      </c>
      <c r="L9064">
        <v>3</v>
      </c>
      <c r="M9064">
        <v>520</v>
      </c>
      <c r="N9064" s="43">
        <v>1560</v>
      </c>
    </row>
    <row r="9065" hidden="1" spans="1:14" x14ac:dyDescent="0.25">
      <c r="A9065" s="106">
        <v>46160</v>
      </c>
      <c r="B9065">
        <v>12377</v>
      </c>
      <c r="C9065">
        <v>9277</v>
      </c>
      <c r="E9065">
        <v>278</v>
      </c>
      <c r="F9065" t="s">
        <v>8326</v>
      </c>
      <c r="G9065" t="s">
        <v>2185</v>
      </c>
      <c r="I9065" t="s">
        <v>2006</v>
      </c>
      <c r="J9065" t="s">
        <v>6685</v>
      </c>
      <c r="K9065" t="s">
        <v>6686</v>
      </c>
      <c r="L9065">
        <v>3</v>
      </c>
      <c r="M9065">
        <v>520</v>
      </c>
      <c r="N9065" s="43">
        <v>1560</v>
      </c>
    </row>
    <row r="9066" hidden="1" spans="1:14" x14ac:dyDescent="0.25">
      <c r="A9066" s="106">
        <v>46162</v>
      </c>
      <c r="B9066">
        <v>12530</v>
      </c>
      <c r="C9066">
        <v>9426</v>
      </c>
      <c r="E9066">
        <v>278</v>
      </c>
      <c r="F9066" t="s">
        <v>8327</v>
      </c>
      <c r="G9066" t="s">
        <v>2114</v>
      </c>
      <c r="I9066" t="s">
        <v>2006</v>
      </c>
      <c r="J9066" t="s">
        <v>6685</v>
      </c>
      <c r="K9066" t="s">
        <v>6686</v>
      </c>
      <c r="L9066">
        <v>4</v>
      </c>
      <c r="M9066">
        <v>520</v>
      </c>
      <c r="N9066" s="43">
        <v>2080</v>
      </c>
    </row>
    <row r="9067" hidden="1" spans="1:14" x14ac:dyDescent="0.25">
      <c r="A9067" s="106">
        <v>45965</v>
      </c>
      <c r="B9067">
        <v>3791</v>
      </c>
      <c r="C9067">
        <v>727</v>
      </c>
      <c r="E9067">
        <v>193</v>
      </c>
      <c r="F9067" t="s">
        <v>8328</v>
      </c>
      <c r="G9067" t="s">
        <v>2052</v>
      </c>
      <c r="I9067" t="s">
        <v>2006</v>
      </c>
      <c r="J9067" t="s">
        <v>2242</v>
      </c>
      <c r="K9067" t="s">
        <v>2243</v>
      </c>
      <c r="L9067">
        <v>5</v>
      </c>
      <c r="M9067">
        <v>490</v>
      </c>
      <c r="N9067" s="43">
        <v>2450</v>
      </c>
    </row>
    <row r="9068" hidden="1" spans="1:14" x14ac:dyDescent="0.25">
      <c r="A9068" s="106">
        <v>45966</v>
      </c>
      <c r="B9068">
        <v>3863</v>
      </c>
      <c r="C9068">
        <v>799</v>
      </c>
      <c r="E9068">
        <v>193</v>
      </c>
      <c r="F9068" t="s">
        <v>8329</v>
      </c>
      <c r="G9068" t="s">
        <v>2054</v>
      </c>
      <c r="I9068" t="s">
        <v>2006</v>
      </c>
      <c r="J9068" t="s">
        <v>2242</v>
      </c>
      <c r="K9068" t="s">
        <v>2243</v>
      </c>
      <c r="L9068">
        <v>5</v>
      </c>
      <c r="M9068">
        <v>490</v>
      </c>
      <c r="N9068" s="43">
        <v>2450</v>
      </c>
    </row>
    <row r="9069" hidden="1" spans="1:14" x14ac:dyDescent="0.25">
      <c r="A9069" s="106">
        <v>45967</v>
      </c>
      <c r="B9069">
        <v>3917</v>
      </c>
      <c r="C9069">
        <v>849</v>
      </c>
      <c r="E9069">
        <v>193</v>
      </c>
      <c r="F9069" t="s">
        <v>8330</v>
      </c>
      <c r="G9069" t="s">
        <v>2012</v>
      </c>
      <c r="I9069" t="s">
        <v>2006</v>
      </c>
      <c r="J9069" t="s">
        <v>2242</v>
      </c>
      <c r="K9069" t="s">
        <v>2243</v>
      </c>
      <c r="L9069">
        <v>5</v>
      </c>
      <c r="M9069">
        <v>490</v>
      </c>
      <c r="N9069" s="43">
        <v>2450</v>
      </c>
    </row>
    <row r="9070" hidden="1" spans="1:14" x14ac:dyDescent="0.25">
      <c r="A9070" s="106">
        <v>45971</v>
      </c>
      <c r="B9070">
        <v>4060</v>
      </c>
      <c r="C9070">
        <v>986</v>
      </c>
      <c r="E9070">
        <v>193</v>
      </c>
      <c r="F9070" t="s">
        <v>8331</v>
      </c>
      <c r="G9070" t="s">
        <v>2025</v>
      </c>
      <c r="I9070" t="s">
        <v>2006</v>
      </c>
      <c r="J9070" t="s">
        <v>2242</v>
      </c>
      <c r="K9070" t="s">
        <v>2243</v>
      </c>
      <c r="L9070">
        <v>5</v>
      </c>
      <c r="M9070">
        <v>490</v>
      </c>
      <c r="N9070" s="43">
        <v>2450</v>
      </c>
    </row>
    <row r="9071" hidden="1" spans="1:14" x14ac:dyDescent="0.25">
      <c r="A9071" s="106">
        <v>45972</v>
      </c>
      <c r="B9071">
        <v>4095</v>
      </c>
      <c r="C9071">
        <v>1021</v>
      </c>
      <c r="E9071">
        <v>193</v>
      </c>
      <c r="F9071" t="s">
        <v>8332</v>
      </c>
      <c r="G9071" t="s">
        <v>2044</v>
      </c>
      <c r="I9071" t="s">
        <v>2006</v>
      </c>
      <c r="J9071" t="s">
        <v>2242</v>
      </c>
      <c r="K9071" t="s">
        <v>2243</v>
      </c>
      <c r="L9071">
        <v>5</v>
      </c>
      <c r="M9071">
        <v>490</v>
      </c>
      <c r="N9071" s="43">
        <v>2450</v>
      </c>
    </row>
    <row r="9072" hidden="1" spans="1:14" x14ac:dyDescent="0.25">
      <c r="A9072" s="106">
        <v>45973</v>
      </c>
      <c r="B9072">
        <v>4142</v>
      </c>
      <c r="C9072">
        <v>1068</v>
      </c>
      <c r="E9072">
        <v>193</v>
      </c>
      <c r="F9072" t="s">
        <v>8333</v>
      </c>
      <c r="G9072" t="s">
        <v>2012</v>
      </c>
      <c r="I9072" t="s">
        <v>2006</v>
      </c>
      <c r="J9072" t="s">
        <v>2242</v>
      </c>
      <c r="K9072" t="s">
        <v>2243</v>
      </c>
      <c r="L9072">
        <v>5</v>
      </c>
      <c r="M9072">
        <v>490</v>
      </c>
      <c r="N9072" s="43">
        <v>2450</v>
      </c>
    </row>
    <row r="9073" hidden="1" spans="1:14" x14ac:dyDescent="0.25">
      <c r="A9073" s="106">
        <v>45975</v>
      </c>
      <c r="B9073">
        <v>4294</v>
      </c>
      <c r="C9073">
        <v>1220</v>
      </c>
      <c r="E9073">
        <v>193</v>
      </c>
      <c r="F9073" t="s">
        <v>8334</v>
      </c>
      <c r="G9073" t="s">
        <v>2012</v>
      </c>
      <c r="I9073" t="s">
        <v>2006</v>
      </c>
      <c r="J9073" t="s">
        <v>2242</v>
      </c>
      <c r="K9073" t="s">
        <v>2243</v>
      </c>
      <c r="L9073">
        <v>5</v>
      </c>
      <c r="M9073">
        <v>490</v>
      </c>
      <c r="N9073" s="43">
        <v>2450</v>
      </c>
    </row>
    <row r="9074" hidden="1" spans="1:14" x14ac:dyDescent="0.25">
      <c r="A9074" s="106">
        <v>45978</v>
      </c>
      <c r="B9074">
        <v>4405</v>
      </c>
      <c r="C9074">
        <v>1330</v>
      </c>
      <c r="E9074">
        <v>193</v>
      </c>
      <c r="F9074" t="s">
        <v>8335</v>
      </c>
      <c r="G9074" t="s">
        <v>2044</v>
      </c>
      <c r="I9074" t="s">
        <v>2006</v>
      </c>
      <c r="J9074" t="s">
        <v>2242</v>
      </c>
      <c r="K9074" t="s">
        <v>2243</v>
      </c>
      <c r="L9074">
        <v>5</v>
      </c>
      <c r="M9074">
        <v>490</v>
      </c>
      <c r="N9074" s="43">
        <v>2450</v>
      </c>
    </row>
    <row r="9075" hidden="1" spans="1:14" x14ac:dyDescent="0.25">
      <c r="A9075" s="106">
        <v>45978</v>
      </c>
      <c r="B9075">
        <v>4406</v>
      </c>
      <c r="C9075">
        <v>1331</v>
      </c>
      <c r="E9075">
        <v>193</v>
      </c>
      <c r="F9075" t="s">
        <v>8335</v>
      </c>
      <c r="G9075" t="s">
        <v>2044</v>
      </c>
      <c r="I9075" t="s">
        <v>2006</v>
      </c>
      <c r="J9075" t="s">
        <v>2242</v>
      </c>
      <c r="K9075" t="s">
        <v>2243</v>
      </c>
      <c r="L9075">
        <v>1</v>
      </c>
      <c r="M9075">
        <v>490</v>
      </c>
      <c r="N9075" s="43">
        <v>490</v>
      </c>
    </row>
    <row r="9076" hidden="1" spans="1:14" x14ac:dyDescent="0.25">
      <c r="A9076" s="106">
        <v>45979</v>
      </c>
      <c r="B9076">
        <v>4452</v>
      </c>
      <c r="C9076">
        <v>1378</v>
      </c>
      <c r="E9076">
        <v>193</v>
      </c>
      <c r="F9076" t="s">
        <v>8336</v>
      </c>
      <c r="G9076" t="s">
        <v>2012</v>
      </c>
      <c r="I9076" t="s">
        <v>2006</v>
      </c>
      <c r="J9076" t="s">
        <v>2242</v>
      </c>
      <c r="K9076" t="s">
        <v>2243</v>
      </c>
      <c r="L9076">
        <v>5</v>
      </c>
      <c r="M9076">
        <v>490</v>
      </c>
      <c r="N9076" s="43">
        <v>2450</v>
      </c>
    </row>
    <row r="9077" hidden="1" spans="1:14" x14ac:dyDescent="0.25">
      <c r="A9077" s="106">
        <v>45981</v>
      </c>
      <c r="B9077">
        <v>4580</v>
      </c>
      <c r="C9077">
        <v>1504</v>
      </c>
      <c r="E9077">
        <v>193</v>
      </c>
      <c r="F9077" t="s">
        <v>8337</v>
      </c>
      <c r="G9077" t="s">
        <v>2025</v>
      </c>
      <c r="I9077" t="s">
        <v>2006</v>
      </c>
      <c r="J9077" t="s">
        <v>6685</v>
      </c>
      <c r="K9077" t="s">
        <v>6686</v>
      </c>
      <c r="L9077">
        <v>5</v>
      </c>
      <c r="M9077">
        <v>490</v>
      </c>
      <c r="N9077" s="43">
        <v>2450</v>
      </c>
    </row>
    <row r="9078" hidden="1" spans="1:14" x14ac:dyDescent="0.25">
      <c r="A9078" s="106">
        <v>45981</v>
      </c>
      <c r="B9078">
        <v>4581</v>
      </c>
      <c r="C9078">
        <v>1505</v>
      </c>
      <c r="E9078">
        <v>193</v>
      </c>
      <c r="F9078" t="s">
        <v>8337</v>
      </c>
      <c r="G9078" t="s">
        <v>2025</v>
      </c>
      <c r="I9078" t="s">
        <v>2006</v>
      </c>
      <c r="J9078" t="s">
        <v>6685</v>
      </c>
      <c r="K9078" t="s">
        <v>6686</v>
      </c>
      <c r="L9078">
        <v>3</v>
      </c>
      <c r="M9078">
        <v>490</v>
      </c>
      <c r="N9078" s="43">
        <v>1470</v>
      </c>
    </row>
    <row r="9079" hidden="1" spans="1:14" x14ac:dyDescent="0.25">
      <c r="A9079" s="106">
        <v>45985</v>
      </c>
      <c r="B9079">
        <v>4748</v>
      </c>
      <c r="C9079">
        <v>1673</v>
      </c>
      <c r="E9079">
        <v>193</v>
      </c>
      <c r="F9079" t="s">
        <v>8338</v>
      </c>
      <c r="G9079" t="s">
        <v>2017</v>
      </c>
      <c r="I9079" t="s">
        <v>2006</v>
      </c>
      <c r="J9079" t="s">
        <v>6685</v>
      </c>
      <c r="K9079" t="s">
        <v>6686</v>
      </c>
      <c r="L9079">
        <v>5</v>
      </c>
      <c r="M9079">
        <v>490</v>
      </c>
      <c r="N9079" s="43">
        <v>2450</v>
      </c>
    </row>
    <row r="9080" hidden="1" spans="1:14" x14ac:dyDescent="0.25">
      <c r="A9080" s="106">
        <v>45985</v>
      </c>
      <c r="B9080">
        <v>4749</v>
      </c>
      <c r="C9080">
        <v>1674</v>
      </c>
      <c r="E9080">
        <v>193</v>
      </c>
      <c r="F9080" t="s">
        <v>8338</v>
      </c>
      <c r="G9080" t="s">
        <v>2017</v>
      </c>
      <c r="I9080" t="s">
        <v>2006</v>
      </c>
      <c r="J9080" t="s">
        <v>6685</v>
      </c>
      <c r="K9080" t="s">
        <v>6686</v>
      </c>
      <c r="L9080">
        <v>3</v>
      </c>
      <c r="M9080">
        <v>490</v>
      </c>
      <c r="N9080" s="43">
        <v>1470</v>
      </c>
    </row>
    <row r="9081" hidden="1" spans="1:14" x14ac:dyDescent="0.25">
      <c r="A9081" s="106">
        <v>45986</v>
      </c>
      <c r="B9081">
        <v>4814</v>
      </c>
      <c r="C9081">
        <v>1739</v>
      </c>
      <c r="E9081">
        <v>193</v>
      </c>
      <c r="F9081" t="s">
        <v>8339</v>
      </c>
      <c r="G9081" t="s">
        <v>2052</v>
      </c>
      <c r="I9081" t="s">
        <v>2006</v>
      </c>
      <c r="J9081" t="s">
        <v>6685</v>
      </c>
      <c r="K9081" t="s">
        <v>6686</v>
      </c>
      <c r="L9081">
        <v>5</v>
      </c>
      <c r="M9081">
        <v>490</v>
      </c>
      <c r="N9081" s="43">
        <v>2450</v>
      </c>
    </row>
    <row r="9082" hidden="1" spans="1:14" x14ac:dyDescent="0.25">
      <c r="A9082" s="106">
        <v>45986</v>
      </c>
      <c r="B9082">
        <v>4815</v>
      </c>
      <c r="C9082">
        <v>1740</v>
      </c>
      <c r="E9082">
        <v>193</v>
      </c>
      <c r="F9082" t="s">
        <v>8339</v>
      </c>
      <c r="G9082" t="s">
        <v>2052</v>
      </c>
      <c r="I9082" t="s">
        <v>2006</v>
      </c>
      <c r="J9082" t="s">
        <v>6685</v>
      </c>
      <c r="K9082" t="s">
        <v>6686</v>
      </c>
      <c r="L9082">
        <v>2</v>
      </c>
      <c r="M9082">
        <v>490</v>
      </c>
      <c r="N9082" s="43">
        <v>980</v>
      </c>
    </row>
    <row r="9083" hidden="1" spans="1:14" x14ac:dyDescent="0.25">
      <c r="A9083" s="106">
        <v>45988</v>
      </c>
      <c r="B9083">
        <v>4945</v>
      </c>
      <c r="C9083">
        <v>1864</v>
      </c>
      <c r="E9083">
        <v>193</v>
      </c>
      <c r="F9083" t="s">
        <v>8340</v>
      </c>
      <c r="G9083" t="s">
        <v>2044</v>
      </c>
      <c r="I9083" t="s">
        <v>2006</v>
      </c>
      <c r="J9083" t="s">
        <v>6685</v>
      </c>
      <c r="K9083" t="s">
        <v>6686</v>
      </c>
      <c r="L9083">
        <v>5</v>
      </c>
      <c r="M9083">
        <v>490</v>
      </c>
      <c r="N9083" s="43">
        <v>2450</v>
      </c>
    </row>
    <row r="9084" hidden="1" spans="1:14" x14ac:dyDescent="0.25">
      <c r="A9084" s="106">
        <v>45988</v>
      </c>
      <c r="B9084">
        <v>4946</v>
      </c>
      <c r="C9084">
        <v>1865</v>
      </c>
      <c r="E9084">
        <v>193</v>
      </c>
      <c r="F9084" t="s">
        <v>8340</v>
      </c>
      <c r="G9084" t="s">
        <v>2044</v>
      </c>
      <c r="I9084" t="s">
        <v>2006</v>
      </c>
      <c r="J9084" t="s">
        <v>6685</v>
      </c>
      <c r="K9084" t="s">
        <v>6686</v>
      </c>
      <c r="L9084">
        <v>3</v>
      </c>
      <c r="M9084">
        <v>490</v>
      </c>
      <c r="N9084" s="43">
        <v>1470</v>
      </c>
    </row>
    <row r="9085" hidden="1" spans="1:14" x14ac:dyDescent="0.25">
      <c r="A9085" s="106">
        <v>45990</v>
      </c>
      <c r="B9085">
        <v>5084</v>
      </c>
      <c r="C9085">
        <v>2003</v>
      </c>
      <c r="E9085">
        <v>193</v>
      </c>
      <c r="F9085" t="s">
        <v>8341</v>
      </c>
      <c r="G9085" t="s">
        <v>2114</v>
      </c>
      <c r="I9085" t="s">
        <v>2006</v>
      </c>
      <c r="J9085" t="s">
        <v>6685</v>
      </c>
      <c r="K9085" t="s">
        <v>6686</v>
      </c>
      <c r="L9085">
        <v>5</v>
      </c>
      <c r="M9085">
        <v>490</v>
      </c>
      <c r="N9085" s="43">
        <v>2450</v>
      </c>
    </row>
    <row r="9086" hidden="1" spans="1:14" x14ac:dyDescent="0.25">
      <c r="A9086" s="106">
        <v>45990</v>
      </c>
      <c r="B9086">
        <v>5085</v>
      </c>
      <c r="C9086">
        <v>2004</v>
      </c>
      <c r="E9086">
        <v>193</v>
      </c>
      <c r="F9086" t="s">
        <v>8341</v>
      </c>
      <c r="G9086" t="s">
        <v>2114</v>
      </c>
      <c r="I9086" t="s">
        <v>2006</v>
      </c>
      <c r="J9086" t="s">
        <v>6685</v>
      </c>
      <c r="K9086" t="s">
        <v>6686</v>
      </c>
      <c r="L9086">
        <v>1</v>
      </c>
      <c r="M9086">
        <v>490</v>
      </c>
      <c r="N9086" s="43">
        <v>490</v>
      </c>
    </row>
    <row r="9087" hidden="1" spans="1:14" x14ac:dyDescent="0.25">
      <c r="A9087" s="106">
        <v>45993</v>
      </c>
      <c r="B9087">
        <v>5175</v>
      </c>
      <c r="C9087">
        <v>2094</v>
      </c>
      <c r="E9087">
        <v>193</v>
      </c>
      <c r="F9087" t="s">
        <v>8342</v>
      </c>
      <c r="G9087" t="s">
        <v>2368</v>
      </c>
      <c r="I9087" t="s">
        <v>2006</v>
      </c>
      <c r="J9087" t="s">
        <v>2242</v>
      </c>
      <c r="K9087" t="s">
        <v>2243</v>
      </c>
      <c r="L9087">
        <v>5</v>
      </c>
      <c r="M9087">
        <v>490</v>
      </c>
      <c r="N9087" s="43">
        <v>2450</v>
      </c>
    </row>
    <row r="9088" hidden="1" spans="1:14" x14ac:dyDescent="0.25">
      <c r="A9088" s="106">
        <v>45993</v>
      </c>
      <c r="B9088">
        <v>5176</v>
      </c>
      <c r="C9088">
        <v>2095</v>
      </c>
      <c r="E9088">
        <v>193</v>
      </c>
      <c r="F9088" t="s">
        <v>8343</v>
      </c>
      <c r="G9088" t="s">
        <v>2368</v>
      </c>
      <c r="I9088" t="s">
        <v>2006</v>
      </c>
      <c r="J9088" t="s">
        <v>2242</v>
      </c>
      <c r="K9088" t="s">
        <v>2243</v>
      </c>
      <c r="L9088">
        <v>1</v>
      </c>
      <c r="M9088">
        <v>490</v>
      </c>
      <c r="N9088" s="43">
        <v>490</v>
      </c>
    </row>
    <row r="9089" hidden="1" spans="1:14" x14ac:dyDescent="0.25">
      <c r="A9089" s="106">
        <v>45994</v>
      </c>
      <c r="B9089">
        <v>5237</v>
      </c>
      <c r="C9089">
        <v>2152</v>
      </c>
      <c r="E9089">
        <v>193</v>
      </c>
      <c r="F9089" t="s">
        <v>8344</v>
      </c>
      <c r="G9089" t="s">
        <v>2052</v>
      </c>
      <c r="I9089" t="s">
        <v>2006</v>
      </c>
      <c r="J9089" t="s">
        <v>2242</v>
      </c>
      <c r="K9089" t="s">
        <v>2243</v>
      </c>
      <c r="L9089">
        <v>5</v>
      </c>
      <c r="M9089">
        <v>490</v>
      </c>
      <c r="N9089" s="43">
        <v>2450</v>
      </c>
    </row>
    <row r="9090" hidden="1" spans="1:14" x14ac:dyDescent="0.25">
      <c r="A9090" s="106">
        <v>45994</v>
      </c>
      <c r="B9090">
        <v>5238</v>
      </c>
      <c r="C9090">
        <v>2153</v>
      </c>
      <c r="E9090">
        <v>193</v>
      </c>
      <c r="F9090" t="s">
        <v>8344</v>
      </c>
      <c r="G9090" t="s">
        <v>2052</v>
      </c>
      <c r="I9090" t="s">
        <v>2006</v>
      </c>
      <c r="J9090" t="s">
        <v>2242</v>
      </c>
      <c r="K9090" t="s">
        <v>2243</v>
      </c>
      <c r="L9090">
        <v>1</v>
      </c>
      <c r="M9090">
        <v>490</v>
      </c>
      <c r="N9090" s="43">
        <v>490</v>
      </c>
    </row>
    <row r="9091" hidden="1" spans="1:14" x14ac:dyDescent="0.25">
      <c r="A9091" s="106">
        <v>45996</v>
      </c>
      <c r="B9091">
        <v>5375</v>
      </c>
      <c r="C9091">
        <v>2291</v>
      </c>
      <c r="E9091">
        <v>193</v>
      </c>
      <c r="F9091" t="s">
        <v>8345</v>
      </c>
      <c r="G9091" t="s">
        <v>2012</v>
      </c>
      <c r="I9091" t="s">
        <v>2006</v>
      </c>
      <c r="J9091" t="s">
        <v>6685</v>
      </c>
      <c r="K9091" t="s">
        <v>6686</v>
      </c>
      <c r="L9091">
        <v>5</v>
      </c>
      <c r="M9091">
        <v>490</v>
      </c>
      <c r="N9091" s="43">
        <v>2450</v>
      </c>
    </row>
    <row r="9092" hidden="1" spans="1:14" x14ac:dyDescent="0.25">
      <c r="A9092" s="106">
        <v>45996</v>
      </c>
      <c r="B9092">
        <v>5376</v>
      </c>
      <c r="C9092">
        <v>2292</v>
      </c>
      <c r="E9092">
        <v>193</v>
      </c>
      <c r="F9092" t="s">
        <v>8345</v>
      </c>
      <c r="G9092" t="s">
        <v>2012</v>
      </c>
      <c r="I9092" t="s">
        <v>2006</v>
      </c>
      <c r="J9092" t="s">
        <v>6685</v>
      </c>
      <c r="K9092" t="s">
        <v>6686</v>
      </c>
      <c r="L9092">
        <v>1</v>
      </c>
      <c r="M9092">
        <v>490</v>
      </c>
      <c r="N9092" s="43">
        <v>490</v>
      </c>
    </row>
    <row r="9093" hidden="1" spans="1:14" x14ac:dyDescent="0.25">
      <c r="A9093" s="106">
        <v>45999</v>
      </c>
      <c r="B9093">
        <v>5477</v>
      </c>
      <c r="C9093">
        <v>2393</v>
      </c>
      <c r="E9093">
        <v>193</v>
      </c>
      <c r="F9093" t="s">
        <v>8346</v>
      </c>
      <c r="G9093" t="s">
        <v>2044</v>
      </c>
      <c r="I9093" t="s">
        <v>2006</v>
      </c>
      <c r="J9093" t="s">
        <v>6685</v>
      </c>
      <c r="K9093" t="s">
        <v>6686</v>
      </c>
      <c r="L9093">
        <v>5</v>
      </c>
      <c r="M9093">
        <v>490</v>
      </c>
      <c r="N9093" s="43">
        <v>2450</v>
      </c>
    </row>
    <row r="9094" hidden="1" spans="1:14" x14ac:dyDescent="0.25">
      <c r="A9094" s="106">
        <v>45999</v>
      </c>
      <c r="B9094">
        <v>5478</v>
      </c>
      <c r="C9094">
        <v>2394</v>
      </c>
      <c r="E9094">
        <v>193</v>
      </c>
      <c r="F9094" t="s">
        <v>8346</v>
      </c>
      <c r="G9094" t="s">
        <v>2044</v>
      </c>
      <c r="I9094" t="s">
        <v>2006</v>
      </c>
      <c r="J9094" t="s">
        <v>6685</v>
      </c>
      <c r="K9094" t="s">
        <v>6686</v>
      </c>
      <c r="L9094">
        <v>1</v>
      </c>
      <c r="M9094">
        <v>490</v>
      </c>
      <c r="N9094" s="43">
        <v>490</v>
      </c>
    </row>
    <row r="9095" hidden="1" spans="1:14" x14ac:dyDescent="0.25">
      <c r="A9095" s="106">
        <v>46000</v>
      </c>
      <c r="B9095">
        <v>5542</v>
      </c>
      <c r="C9095">
        <v>2458</v>
      </c>
      <c r="E9095">
        <v>193</v>
      </c>
      <c r="F9095" t="s">
        <v>8347</v>
      </c>
      <c r="G9095" t="s">
        <v>2027</v>
      </c>
      <c r="I9095" t="s">
        <v>2006</v>
      </c>
      <c r="J9095" t="s">
        <v>6685</v>
      </c>
      <c r="K9095" t="s">
        <v>6686</v>
      </c>
      <c r="L9095">
        <v>5</v>
      </c>
      <c r="M9095">
        <v>490</v>
      </c>
      <c r="N9095" s="43">
        <v>2450</v>
      </c>
    </row>
    <row r="9096" hidden="1" spans="1:14" x14ac:dyDescent="0.25">
      <c r="A9096" s="106">
        <v>46000</v>
      </c>
      <c r="B9096">
        <v>5543</v>
      </c>
      <c r="C9096">
        <v>2459</v>
      </c>
      <c r="E9096">
        <v>193</v>
      </c>
      <c r="F9096" t="s">
        <v>8347</v>
      </c>
      <c r="G9096" t="s">
        <v>2027</v>
      </c>
      <c r="I9096" t="s">
        <v>2006</v>
      </c>
      <c r="J9096" t="s">
        <v>6685</v>
      </c>
      <c r="K9096" t="s">
        <v>6686</v>
      </c>
      <c r="L9096">
        <v>1</v>
      </c>
      <c r="M9096">
        <v>490</v>
      </c>
      <c r="N9096" s="43">
        <v>490</v>
      </c>
    </row>
    <row r="9097" hidden="1" spans="1:14" x14ac:dyDescent="0.25">
      <c r="A9097" s="106">
        <v>46001</v>
      </c>
      <c r="B9097">
        <v>5585</v>
      </c>
      <c r="C9097">
        <v>2502</v>
      </c>
      <c r="E9097">
        <v>193</v>
      </c>
      <c r="F9097" t="s">
        <v>8348</v>
      </c>
      <c r="G9097" t="s">
        <v>2012</v>
      </c>
      <c r="I9097" t="s">
        <v>2006</v>
      </c>
      <c r="J9097" t="s">
        <v>6685</v>
      </c>
      <c r="K9097" t="s">
        <v>6686</v>
      </c>
      <c r="L9097">
        <v>5</v>
      </c>
      <c r="M9097">
        <v>490</v>
      </c>
      <c r="N9097" s="43">
        <v>2450</v>
      </c>
    </row>
    <row r="9098" hidden="1" spans="1:14" x14ac:dyDescent="0.25">
      <c r="A9098" s="106">
        <v>46003</v>
      </c>
      <c r="B9098">
        <v>5713</v>
      </c>
      <c r="C9098">
        <v>2630</v>
      </c>
      <c r="E9098">
        <v>193</v>
      </c>
      <c r="F9098" t="s">
        <v>8349</v>
      </c>
      <c r="G9098" t="s">
        <v>2097</v>
      </c>
      <c r="I9098" t="s">
        <v>2006</v>
      </c>
      <c r="J9098" t="s">
        <v>2242</v>
      </c>
      <c r="K9098" t="s">
        <v>2243</v>
      </c>
      <c r="L9098">
        <v>5</v>
      </c>
      <c r="M9098">
        <v>490</v>
      </c>
      <c r="N9098" s="43">
        <v>2450</v>
      </c>
    </row>
    <row r="9099" hidden="1" spans="1:14" x14ac:dyDescent="0.25">
      <c r="A9099" s="106">
        <v>46003</v>
      </c>
      <c r="B9099">
        <v>5714</v>
      </c>
      <c r="C9099">
        <v>2631</v>
      </c>
      <c r="E9099">
        <v>193</v>
      </c>
      <c r="F9099" t="s">
        <v>8349</v>
      </c>
      <c r="G9099" t="s">
        <v>2097</v>
      </c>
      <c r="I9099" t="s">
        <v>2006</v>
      </c>
      <c r="J9099" t="s">
        <v>2242</v>
      </c>
      <c r="K9099" t="s">
        <v>2243</v>
      </c>
      <c r="L9099">
        <v>3</v>
      </c>
      <c r="M9099">
        <v>490</v>
      </c>
      <c r="N9099" s="43">
        <v>1470</v>
      </c>
    </row>
    <row r="9100" hidden="1" spans="1:14" x14ac:dyDescent="0.25">
      <c r="A9100" s="106">
        <v>46006</v>
      </c>
      <c r="B9100">
        <v>5852</v>
      </c>
      <c r="C9100">
        <v>2769</v>
      </c>
      <c r="E9100">
        <v>193</v>
      </c>
      <c r="F9100" t="s">
        <v>8350</v>
      </c>
      <c r="G9100" t="s">
        <v>2012</v>
      </c>
      <c r="I9100" t="s">
        <v>2006</v>
      </c>
      <c r="J9100" t="s">
        <v>6685</v>
      </c>
      <c r="K9100" t="s">
        <v>6686</v>
      </c>
      <c r="L9100">
        <v>5</v>
      </c>
      <c r="M9100">
        <v>490</v>
      </c>
      <c r="N9100" s="43">
        <v>2450</v>
      </c>
    </row>
    <row r="9101" hidden="1" spans="1:14" x14ac:dyDescent="0.25">
      <c r="A9101" s="106">
        <v>46007</v>
      </c>
      <c r="B9101">
        <v>5888</v>
      </c>
      <c r="C9101">
        <v>2805</v>
      </c>
      <c r="E9101">
        <v>193</v>
      </c>
      <c r="F9101" t="s">
        <v>8351</v>
      </c>
      <c r="G9101" t="s">
        <v>2097</v>
      </c>
      <c r="I9101" t="s">
        <v>2006</v>
      </c>
      <c r="J9101" t="s">
        <v>2242</v>
      </c>
      <c r="K9101" t="s">
        <v>2243</v>
      </c>
      <c r="L9101">
        <v>4</v>
      </c>
      <c r="M9101">
        <v>490</v>
      </c>
      <c r="N9101" s="43">
        <v>1960</v>
      </c>
    </row>
    <row r="9102" hidden="1" spans="1:14" x14ac:dyDescent="0.25">
      <c r="A9102" s="106">
        <v>46009</v>
      </c>
      <c r="B9102">
        <v>6028</v>
      </c>
      <c r="C9102">
        <v>2944</v>
      </c>
      <c r="E9102">
        <v>193</v>
      </c>
      <c r="F9102" t="s">
        <v>8352</v>
      </c>
      <c r="G9102" t="s">
        <v>2012</v>
      </c>
      <c r="I9102" t="s">
        <v>2006</v>
      </c>
      <c r="J9102" t="s">
        <v>6685</v>
      </c>
      <c r="K9102" t="s">
        <v>6686</v>
      </c>
      <c r="L9102">
        <v>5</v>
      </c>
      <c r="M9102">
        <v>490</v>
      </c>
      <c r="N9102" s="43">
        <v>2450</v>
      </c>
    </row>
    <row r="9103" hidden="1" spans="1:14" x14ac:dyDescent="0.25">
      <c r="A9103" s="106">
        <v>46009</v>
      </c>
      <c r="B9103">
        <v>6066</v>
      </c>
      <c r="C9103">
        <v>2982</v>
      </c>
      <c r="E9103">
        <v>193</v>
      </c>
      <c r="F9103" t="s">
        <v>8353</v>
      </c>
      <c r="G9103" t="s">
        <v>2131</v>
      </c>
      <c r="I9103" t="s">
        <v>2006</v>
      </c>
      <c r="J9103" t="s">
        <v>6685</v>
      </c>
      <c r="K9103" t="s">
        <v>6686</v>
      </c>
      <c r="L9103">
        <v>3</v>
      </c>
      <c r="M9103">
        <v>490</v>
      </c>
      <c r="N9103" s="43">
        <v>1470</v>
      </c>
    </row>
    <row r="9104" hidden="1" spans="1:14" x14ac:dyDescent="0.25">
      <c r="A9104" s="106">
        <v>46013</v>
      </c>
      <c r="B9104">
        <v>6121</v>
      </c>
      <c r="C9104">
        <v>3037</v>
      </c>
      <c r="E9104">
        <v>193</v>
      </c>
      <c r="F9104" t="s">
        <v>8354</v>
      </c>
      <c r="G9104" t="s">
        <v>2012</v>
      </c>
      <c r="I9104" t="s">
        <v>2006</v>
      </c>
      <c r="J9104" t="s">
        <v>6685</v>
      </c>
      <c r="K9104" t="s">
        <v>6686</v>
      </c>
      <c r="L9104">
        <v>5</v>
      </c>
      <c r="M9104">
        <v>490</v>
      </c>
      <c r="N9104" s="43">
        <v>2450</v>
      </c>
    </row>
    <row r="9105" hidden="1" spans="1:14" x14ac:dyDescent="0.25">
      <c r="A9105" s="106">
        <v>46013</v>
      </c>
      <c r="B9105">
        <v>6122</v>
      </c>
      <c r="C9105">
        <v>3038</v>
      </c>
      <c r="E9105">
        <v>193</v>
      </c>
      <c r="F9105" t="s">
        <v>8354</v>
      </c>
      <c r="G9105" t="s">
        <v>2012</v>
      </c>
      <c r="I9105" t="s">
        <v>2006</v>
      </c>
      <c r="J9105" t="s">
        <v>6685</v>
      </c>
      <c r="K9105" t="s">
        <v>6686</v>
      </c>
      <c r="L9105">
        <v>3</v>
      </c>
      <c r="M9105">
        <v>490</v>
      </c>
      <c r="N9105" s="43">
        <v>1470</v>
      </c>
    </row>
    <row r="9106" hidden="1" spans="1:14" x14ac:dyDescent="0.25">
      <c r="A9106" s="106">
        <v>46017</v>
      </c>
      <c r="B9106">
        <v>6225</v>
      </c>
      <c r="C9106">
        <v>3142</v>
      </c>
      <c r="E9106">
        <v>193</v>
      </c>
      <c r="F9106" t="s">
        <v>8355</v>
      </c>
      <c r="G9106" t="s">
        <v>2044</v>
      </c>
      <c r="I9106" t="s">
        <v>2006</v>
      </c>
      <c r="J9106" t="s">
        <v>6685</v>
      </c>
      <c r="K9106" t="s">
        <v>6686</v>
      </c>
      <c r="L9106">
        <v>3</v>
      </c>
      <c r="M9106">
        <v>490</v>
      </c>
      <c r="N9106" s="43">
        <v>1470</v>
      </c>
    </row>
    <row r="9107" hidden="1" spans="1:14" x14ac:dyDescent="0.25">
      <c r="A9107" s="106">
        <v>46020</v>
      </c>
      <c r="B9107">
        <v>6267</v>
      </c>
      <c r="C9107">
        <v>3183</v>
      </c>
      <c r="E9107">
        <v>193</v>
      </c>
      <c r="F9107" t="s">
        <v>8356</v>
      </c>
      <c r="G9107" t="s">
        <v>2052</v>
      </c>
      <c r="I9107" t="s">
        <v>2006</v>
      </c>
      <c r="J9107" t="s">
        <v>6685</v>
      </c>
      <c r="K9107" t="s">
        <v>6686</v>
      </c>
      <c r="L9107">
        <v>5</v>
      </c>
      <c r="M9107">
        <v>490</v>
      </c>
      <c r="N9107" s="43">
        <v>2450</v>
      </c>
    </row>
    <row r="9108" hidden="1" spans="1:14" x14ac:dyDescent="0.25">
      <c r="A9108" s="106">
        <v>46021</v>
      </c>
      <c r="B9108">
        <v>6319</v>
      </c>
      <c r="C9108">
        <v>3235</v>
      </c>
      <c r="E9108">
        <v>193</v>
      </c>
      <c r="F9108" t="s">
        <v>8357</v>
      </c>
      <c r="G9108" t="s">
        <v>2131</v>
      </c>
      <c r="I9108" t="s">
        <v>2006</v>
      </c>
      <c r="J9108" t="s">
        <v>6685</v>
      </c>
      <c r="K9108" t="s">
        <v>6686</v>
      </c>
      <c r="L9108">
        <v>3</v>
      </c>
      <c r="M9108">
        <v>490</v>
      </c>
      <c r="N9108" s="43">
        <v>1470</v>
      </c>
    </row>
    <row r="9109" hidden="1" spans="1:14" x14ac:dyDescent="0.25">
      <c r="A9109" s="106">
        <v>46024</v>
      </c>
      <c r="B9109">
        <v>6374</v>
      </c>
      <c r="C9109">
        <v>3289</v>
      </c>
      <c r="E9109">
        <v>193</v>
      </c>
      <c r="F9109" t="s">
        <v>8358</v>
      </c>
      <c r="G9109" t="s">
        <v>2012</v>
      </c>
      <c r="I9109" t="s">
        <v>2006</v>
      </c>
      <c r="J9109" t="s">
        <v>6685</v>
      </c>
      <c r="K9109" t="s">
        <v>6686</v>
      </c>
      <c r="L9109">
        <v>4</v>
      </c>
      <c r="M9109">
        <v>490</v>
      </c>
      <c r="N9109" s="43">
        <v>1960</v>
      </c>
    </row>
    <row r="9110" hidden="1" spans="1:14" x14ac:dyDescent="0.25">
      <c r="A9110" s="106">
        <v>46027</v>
      </c>
      <c r="B9110">
        <v>6446</v>
      </c>
      <c r="C9110">
        <v>3361</v>
      </c>
      <c r="E9110">
        <v>193</v>
      </c>
      <c r="F9110" t="s">
        <v>8359</v>
      </c>
      <c r="G9110" t="s">
        <v>2097</v>
      </c>
      <c r="I9110" t="s">
        <v>2006</v>
      </c>
      <c r="J9110" t="s">
        <v>6685</v>
      </c>
      <c r="K9110" t="s">
        <v>6686</v>
      </c>
      <c r="L9110">
        <v>5</v>
      </c>
      <c r="M9110">
        <v>490</v>
      </c>
      <c r="N9110" s="43">
        <v>2450</v>
      </c>
    </row>
    <row r="9111" hidden="1" spans="1:14" x14ac:dyDescent="0.25">
      <c r="A9111" s="106">
        <v>46027</v>
      </c>
      <c r="B9111">
        <v>6447</v>
      </c>
      <c r="C9111">
        <v>3362</v>
      </c>
      <c r="E9111">
        <v>193</v>
      </c>
      <c r="F9111" t="s">
        <v>8359</v>
      </c>
      <c r="G9111" t="s">
        <v>2097</v>
      </c>
      <c r="I9111" t="s">
        <v>2006</v>
      </c>
      <c r="J9111" t="s">
        <v>6685</v>
      </c>
      <c r="K9111" t="s">
        <v>6686</v>
      </c>
      <c r="L9111">
        <v>3</v>
      </c>
      <c r="M9111">
        <v>490</v>
      </c>
      <c r="N9111" s="43">
        <v>1470</v>
      </c>
    </row>
    <row r="9112" hidden="1" spans="1:14" x14ac:dyDescent="0.25">
      <c r="A9112" s="106">
        <v>46028</v>
      </c>
      <c r="B9112">
        <v>6505</v>
      </c>
      <c r="C9112">
        <v>3420</v>
      </c>
      <c r="E9112">
        <v>193</v>
      </c>
      <c r="F9112" t="s">
        <v>8360</v>
      </c>
      <c r="G9112" t="s">
        <v>2012</v>
      </c>
      <c r="I9112" t="s">
        <v>2006</v>
      </c>
      <c r="J9112" t="s">
        <v>6685</v>
      </c>
      <c r="K9112" t="s">
        <v>6686</v>
      </c>
      <c r="L9112">
        <v>4</v>
      </c>
      <c r="M9112">
        <v>490</v>
      </c>
      <c r="N9112" s="43">
        <v>1960</v>
      </c>
    </row>
    <row r="9113" hidden="1" spans="1:14" x14ac:dyDescent="0.25">
      <c r="A9113" s="106">
        <v>46030</v>
      </c>
      <c r="B9113">
        <v>6629</v>
      </c>
      <c r="C9113">
        <v>3544</v>
      </c>
      <c r="E9113">
        <v>193</v>
      </c>
      <c r="F9113" t="s">
        <v>8361</v>
      </c>
      <c r="G9113" t="s">
        <v>2017</v>
      </c>
      <c r="I9113" t="s">
        <v>2006</v>
      </c>
      <c r="J9113" t="s">
        <v>6685</v>
      </c>
      <c r="K9113" t="s">
        <v>6686</v>
      </c>
      <c r="L9113">
        <v>5</v>
      </c>
      <c r="M9113">
        <v>490</v>
      </c>
      <c r="N9113" s="43">
        <v>2450</v>
      </c>
    </row>
    <row r="9114" hidden="1" spans="1:14" x14ac:dyDescent="0.25">
      <c r="A9114" s="106">
        <v>46030</v>
      </c>
      <c r="B9114">
        <v>6630</v>
      </c>
      <c r="C9114">
        <v>3545</v>
      </c>
      <c r="E9114">
        <v>193</v>
      </c>
      <c r="F9114" t="s">
        <v>8361</v>
      </c>
      <c r="G9114" t="s">
        <v>2017</v>
      </c>
      <c r="I9114" t="s">
        <v>2006</v>
      </c>
      <c r="J9114" t="s">
        <v>6685</v>
      </c>
      <c r="K9114" t="s">
        <v>6686</v>
      </c>
      <c r="L9114">
        <v>1</v>
      </c>
      <c r="M9114">
        <v>490</v>
      </c>
      <c r="N9114" s="43">
        <v>490</v>
      </c>
    </row>
    <row r="9115" hidden="1" spans="1:14" x14ac:dyDescent="0.25">
      <c r="A9115" s="106">
        <v>46031</v>
      </c>
      <c r="B9115">
        <v>6691</v>
      </c>
      <c r="C9115">
        <v>3606</v>
      </c>
      <c r="E9115">
        <v>193</v>
      </c>
      <c r="F9115" t="s">
        <v>8362</v>
      </c>
      <c r="G9115" t="s">
        <v>2017</v>
      </c>
      <c r="I9115" t="s">
        <v>2006</v>
      </c>
      <c r="J9115" t="s">
        <v>6685</v>
      </c>
      <c r="K9115" t="s">
        <v>6686</v>
      </c>
      <c r="L9115">
        <v>4</v>
      </c>
      <c r="M9115">
        <v>490</v>
      </c>
      <c r="N9115" s="43">
        <v>1960</v>
      </c>
    </row>
    <row r="9116" hidden="1" spans="1:14" x14ac:dyDescent="0.25">
      <c r="A9116" s="106">
        <v>46034</v>
      </c>
      <c r="B9116">
        <v>6759</v>
      </c>
      <c r="C9116">
        <v>3666</v>
      </c>
      <c r="E9116">
        <v>193</v>
      </c>
      <c r="F9116" t="s">
        <v>8363</v>
      </c>
      <c r="G9116" t="s">
        <v>2012</v>
      </c>
      <c r="I9116" t="s">
        <v>2006</v>
      </c>
      <c r="J9116" t="s">
        <v>6685</v>
      </c>
      <c r="K9116" t="s">
        <v>6686</v>
      </c>
      <c r="L9116">
        <v>5</v>
      </c>
      <c r="M9116">
        <v>490</v>
      </c>
      <c r="N9116" s="43">
        <v>2450</v>
      </c>
    </row>
    <row r="9117" hidden="1" spans="1:14" x14ac:dyDescent="0.25">
      <c r="A9117" s="106">
        <v>46034</v>
      </c>
      <c r="B9117">
        <v>6760</v>
      </c>
      <c r="C9117">
        <v>3667</v>
      </c>
      <c r="E9117">
        <v>193</v>
      </c>
      <c r="F9117" t="s">
        <v>8363</v>
      </c>
      <c r="G9117" t="s">
        <v>2012</v>
      </c>
      <c r="I9117" t="s">
        <v>2006</v>
      </c>
      <c r="J9117" t="s">
        <v>6685</v>
      </c>
      <c r="K9117" t="s">
        <v>6686</v>
      </c>
      <c r="L9117">
        <v>3</v>
      </c>
      <c r="M9117">
        <v>490</v>
      </c>
      <c r="N9117" s="43">
        <v>1470</v>
      </c>
    </row>
    <row r="9118" hidden="1" spans="1:14" x14ac:dyDescent="0.25">
      <c r="A9118" s="106">
        <v>46036</v>
      </c>
      <c r="B9118">
        <v>6888</v>
      </c>
      <c r="C9118">
        <v>3795</v>
      </c>
      <c r="E9118">
        <v>193</v>
      </c>
      <c r="F9118" t="s">
        <v>8364</v>
      </c>
      <c r="G9118" t="s">
        <v>2054</v>
      </c>
      <c r="I9118" t="s">
        <v>2006</v>
      </c>
      <c r="J9118" t="s">
        <v>6685</v>
      </c>
      <c r="K9118" t="s">
        <v>6686</v>
      </c>
      <c r="L9118">
        <v>8</v>
      </c>
      <c r="M9118">
        <v>490</v>
      </c>
      <c r="N9118" s="43">
        <v>3920</v>
      </c>
    </row>
    <row r="9119" hidden="1" spans="1:14" x14ac:dyDescent="0.25">
      <c r="A9119" s="106">
        <v>46037</v>
      </c>
      <c r="B9119">
        <v>6947</v>
      </c>
      <c r="C9119">
        <v>3853</v>
      </c>
      <c r="E9119">
        <v>193</v>
      </c>
      <c r="F9119" t="s">
        <v>8365</v>
      </c>
      <c r="G9119" t="s">
        <v>2097</v>
      </c>
      <c r="I9119" t="s">
        <v>2006</v>
      </c>
      <c r="J9119" t="s">
        <v>6685</v>
      </c>
      <c r="K9119" t="s">
        <v>6686</v>
      </c>
      <c r="L9119">
        <v>5</v>
      </c>
      <c r="M9119">
        <v>490</v>
      </c>
      <c r="N9119" s="43">
        <v>2450</v>
      </c>
    </row>
    <row r="9120" hidden="1" spans="1:14" x14ac:dyDescent="0.25">
      <c r="A9120" s="106">
        <v>46038</v>
      </c>
      <c r="B9120">
        <v>6994</v>
      </c>
      <c r="C9120">
        <v>3900</v>
      </c>
      <c r="E9120">
        <v>193</v>
      </c>
      <c r="F9120" t="s">
        <v>8366</v>
      </c>
      <c r="G9120" t="s">
        <v>2114</v>
      </c>
      <c r="I9120" t="s">
        <v>2006</v>
      </c>
      <c r="J9120" t="s">
        <v>6685</v>
      </c>
      <c r="K9120" t="s">
        <v>6686</v>
      </c>
      <c r="L9120">
        <v>3</v>
      </c>
      <c r="M9120">
        <v>490</v>
      </c>
      <c r="N9120" s="43">
        <v>1470</v>
      </c>
    </row>
    <row r="9121" hidden="1" spans="1:14" x14ac:dyDescent="0.25">
      <c r="A9121" s="106">
        <v>46039</v>
      </c>
      <c r="B9121">
        <v>7063</v>
      </c>
      <c r="C9121">
        <v>3969</v>
      </c>
      <c r="E9121">
        <v>193</v>
      </c>
      <c r="F9121" t="s">
        <v>8367</v>
      </c>
      <c r="G9121" t="s">
        <v>2012</v>
      </c>
      <c r="I9121" t="s">
        <v>2006</v>
      </c>
      <c r="J9121" t="s">
        <v>6685</v>
      </c>
      <c r="K9121" t="s">
        <v>6686</v>
      </c>
      <c r="L9121">
        <v>5</v>
      </c>
      <c r="M9121">
        <v>490</v>
      </c>
      <c r="N9121" s="43">
        <v>2450</v>
      </c>
    </row>
    <row r="9122" hidden="1" spans="1:14" x14ac:dyDescent="0.25">
      <c r="A9122" s="106">
        <v>46039</v>
      </c>
      <c r="B9122">
        <v>7064</v>
      </c>
      <c r="C9122">
        <v>3970</v>
      </c>
      <c r="E9122">
        <v>193</v>
      </c>
      <c r="F9122" t="s">
        <v>8368</v>
      </c>
      <c r="G9122" t="s">
        <v>2012</v>
      </c>
      <c r="I9122" t="s">
        <v>2006</v>
      </c>
      <c r="J9122" t="s">
        <v>6685</v>
      </c>
      <c r="K9122" t="s">
        <v>6686</v>
      </c>
      <c r="L9122">
        <v>1</v>
      </c>
      <c r="M9122">
        <v>490</v>
      </c>
      <c r="N9122" s="43">
        <v>490</v>
      </c>
    </row>
    <row r="9123" hidden="1" spans="1:14" x14ac:dyDescent="0.25">
      <c r="A9123" s="106">
        <v>46039</v>
      </c>
      <c r="B9123">
        <v>7069</v>
      </c>
      <c r="C9123">
        <v>3975</v>
      </c>
      <c r="E9123">
        <v>193</v>
      </c>
      <c r="F9123" t="s">
        <v>8369</v>
      </c>
      <c r="G9123" t="s">
        <v>2044</v>
      </c>
      <c r="I9123" t="s">
        <v>2006</v>
      </c>
      <c r="J9123" t="s">
        <v>6685</v>
      </c>
      <c r="K9123" t="s">
        <v>6686</v>
      </c>
      <c r="L9123">
        <v>5</v>
      </c>
      <c r="M9123">
        <v>490</v>
      </c>
      <c r="N9123" s="43">
        <v>2450</v>
      </c>
    </row>
    <row r="9124" hidden="1" spans="1:14" x14ac:dyDescent="0.25">
      <c r="A9124" s="106">
        <v>46039</v>
      </c>
      <c r="B9124">
        <v>7070</v>
      </c>
      <c r="C9124">
        <v>3976</v>
      </c>
      <c r="E9124">
        <v>193</v>
      </c>
      <c r="F9124" t="s">
        <v>8369</v>
      </c>
      <c r="G9124" t="s">
        <v>2044</v>
      </c>
      <c r="I9124" t="s">
        <v>2006</v>
      </c>
      <c r="J9124" t="s">
        <v>6685</v>
      </c>
      <c r="K9124" t="s">
        <v>6686</v>
      </c>
      <c r="L9124">
        <v>1</v>
      </c>
      <c r="M9124">
        <v>490</v>
      </c>
      <c r="N9124" s="43">
        <v>490</v>
      </c>
    </row>
    <row r="9125" hidden="1" spans="1:14" x14ac:dyDescent="0.25">
      <c r="A9125" s="106">
        <v>46041</v>
      </c>
      <c r="B9125">
        <v>7102</v>
      </c>
      <c r="C9125">
        <v>4008</v>
      </c>
      <c r="E9125">
        <v>193</v>
      </c>
      <c r="F9125" t="s">
        <v>8370</v>
      </c>
      <c r="G9125" t="s">
        <v>2025</v>
      </c>
      <c r="I9125" t="s">
        <v>2006</v>
      </c>
      <c r="J9125" t="s">
        <v>6685</v>
      </c>
      <c r="K9125" t="s">
        <v>6686</v>
      </c>
      <c r="L9125">
        <v>5</v>
      </c>
      <c r="M9125">
        <v>490</v>
      </c>
      <c r="N9125" s="43">
        <v>2450</v>
      </c>
    </row>
    <row r="9126" hidden="1" spans="1:14" x14ac:dyDescent="0.25">
      <c r="A9126" s="106">
        <v>46042</v>
      </c>
      <c r="B9126">
        <v>7141</v>
      </c>
      <c r="C9126">
        <v>4047</v>
      </c>
      <c r="E9126">
        <v>193</v>
      </c>
      <c r="F9126" t="s">
        <v>8371</v>
      </c>
      <c r="G9126" t="s">
        <v>2097</v>
      </c>
      <c r="I9126" t="s">
        <v>2006</v>
      </c>
      <c r="J9126" t="s">
        <v>6685</v>
      </c>
      <c r="K9126" t="s">
        <v>6686</v>
      </c>
      <c r="L9126">
        <v>5</v>
      </c>
      <c r="M9126">
        <v>490</v>
      </c>
      <c r="N9126" s="43">
        <v>2450</v>
      </c>
    </row>
    <row r="9127" hidden="1" spans="1:14" x14ac:dyDescent="0.25">
      <c r="A9127" s="106">
        <v>46044</v>
      </c>
      <c r="B9127">
        <v>7248</v>
      </c>
      <c r="C9127">
        <v>4152</v>
      </c>
      <c r="E9127">
        <v>193</v>
      </c>
      <c r="F9127" t="s">
        <v>8372</v>
      </c>
      <c r="G9127" t="s">
        <v>2025</v>
      </c>
      <c r="I9127" t="s">
        <v>2006</v>
      </c>
      <c r="J9127" t="s">
        <v>6685</v>
      </c>
      <c r="K9127" t="s">
        <v>6686</v>
      </c>
      <c r="L9127">
        <v>5</v>
      </c>
      <c r="M9127">
        <v>490</v>
      </c>
      <c r="N9127" s="43">
        <v>2450</v>
      </c>
    </row>
    <row r="9128" hidden="1" spans="1:14" x14ac:dyDescent="0.25">
      <c r="A9128" s="106">
        <v>46044</v>
      </c>
      <c r="B9128">
        <v>7249</v>
      </c>
      <c r="C9128">
        <v>4153</v>
      </c>
      <c r="E9128">
        <v>193</v>
      </c>
      <c r="F9128" t="s">
        <v>8372</v>
      </c>
      <c r="G9128" t="s">
        <v>2025</v>
      </c>
      <c r="I9128" t="s">
        <v>2006</v>
      </c>
      <c r="J9128" t="s">
        <v>6685</v>
      </c>
      <c r="K9128" t="s">
        <v>6686</v>
      </c>
      <c r="L9128">
        <v>1</v>
      </c>
      <c r="M9128">
        <v>490</v>
      </c>
      <c r="N9128" s="43">
        <v>490</v>
      </c>
    </row>
    <row r="9129" hidden="1" spans="1:14" x14ac:dyDescent="0.25">
      <c r="A9129" s="106">
        <v>46045</v>
      </c>
      <c r="B9129">
        <v>7295</v>
      </c>
      <c r="C9129">
        <v>4199</v>
      </c>
      <c r="E9129">
        <v>193</v>
      </c>
      <c r="F9129" t="s">
        <v>8373</v>
      </c>
      <c r="G9129" t="s">
        <v>2097</v>
      </c>
      <c r="I9129" t="s">
        <v>2006</v>
      </c>
      <c r="J9129" t="s">
        <v>6685</v>
      </c>
      <c r="K9129" t="s">
        <v>6686</v>
      </c>
      <c r="L9129">
        <v>3</v>
      </c>
      <c r="M9129">
        <v>490</v>
      </c>
      <c r="N9129" s="43">
        <v>1470</v>
      </c>
    </row>
    <row r="9130" hidden="1" spans="1:14" x14ac:dyDescent="0.25">
      <c r="A9130" s="106">
        <v>46048</v>
      </c>
      <c r="B9130">
        <v>7388</v>
      </c>
      <c r="C9130">
        <v>4291</v>
      </c>
      <c r="E9130">
        <v>193</v>
      </c>
      <c r="F9130" t="s">
        <v>8374</v>
      </c>
      <c r="G9130" t="s">
        <v>2044</v>
      </c>
      <c r="I9130" t="s">
        <v>2006</v>
      </c>
      <c r="J9130" t="s">
        <v>6685</v>
      </c>
      <c r="K9130" t="s">
        <v>6686</v>
      </c>
      <c r="L9130">
        <v>4</v>
      </c>
      <c r="M9130">
        <v>490</v>
      </c>
      <c r="N9130" s="43">
        <v>1960</v>
      </c>
    </row>
    <row r="9131" hidden="1" spans="1:14" x14ac:dyDescent="0.25">
      <c r="A9131" s="106">
        <v>46050</v>
      </c>
      <c r="B9131">
        <v>7489</v>
      </c>
      <c r="C9131">
        <v>4390</v>
      </c>
      <c r="E9131">
        <v>193</v>
      </c>
      <c r="F9131" t="s">
        <v>8375</v>
      </c>
      <c r="G9131" t="s">
        <v>2025</v>
      </c>
      <c r="I9131" t="s">
        <v>2006</v>
      </c>
      <c r="J9131" t="s">
        <v>6685</v>
      </c>
      <c r="K9131" t="s">
        <v>6686</v>
      </c>
      <c r="L9131">
        <v>4</v>
      </c>
      <c r="M9131">
        <v>490</v>
      </c>
      <c r="N9131" s="43">
        <v>1960</v>
      </c>
    </row>
    <row r="9132" hidden="1" spans="1:14" x14ac:dyDescent="0.25">
      <c r="A9132" s="106">
        <v>46051</v>
      </c>
      <c r="B9132">
        <v>7537</v>
      </c>
      <c r="C9132">
        <v>4438</v>
      </c>
      <c r="E9132">
        <v>193</v>
      </c>
      <c r="F9132" t="s">
        <v>8376</v>
      </c>
      <c r="G9132" t="s">
        <v>2027</v>
      </c>
      <c r="I9132" t="s">
        <v>2006</v>
      </c>
      <c r="J9132" t="s">
        <v>6685</v>
      </c>
      <c r="K9132" t="s">
        <v>6686</v>
      </c>
      <c r="L9132">
        <v>3</v>
      </c>
      <c r="M9132">
        <v>490</v>
      </c>
      <c r="N9132" s="43">
        <v>1470</v>
      </c>
    </row>
    <row r="9133" hidden="1" spans="1:14" x14ac:dyDescent="0.25">
      <c r="A9133" s="106">
        <v>46052</v>
      </c>
      <c r="B9133">
        <v>7588</v>
      </c>
      <c r="C9133">
        <v>4488</v>
      </c>
      <c r="E9133">
        <v>193</v>
      </c>
      <c r="F9133" t="s">
        <v>8377</v>
      </c>
      <c r="G9133" t="s">
        <v>2097</v>
      </c>
      <c r="I9133" t="s">
        <v>2006</v>
      </c>
      <c r="J9133" t="s">
        <v>6685</v>
      </c>
      <c r="K9133" t="s">
        <v>6686</v>
      </c>
      <c r="L9133">
        <v>3</v>
      </c>
      <c r="M9133">
        <v>490</v>
      </c>
      <c r="N9133" s="43">
        <v>1470</v>
      </c>
    </row>
    <row r="9134" hidden="1" spans="1:14" x14ac:dyDescent="0.25">
      <c r="A9134" s="106">
        <v>46055</v>
      </c>
      <c r="B9134">
        <v>7678</v>
      </c>
      <c r="C9134">
        <v>4578</v>
      </c>
      <c r="E9134">
        <v>193</v>
      </c>
      <c r="F9134" t="s">
        <v>8378</v>
      </c>
      <c r="G9134" t="s">
        <v>2017</v>
      </c>
      <c r="I9134" t="s">
        <v>2006</v>
      </c>
      <c r="J9134" t="s">
        <v>6685</v>
      </c>
      <c r="K9134" t="s">
        <v>6686</v>
      </c>
      <c r="L9134">
        <v>5</v>
      </c>
      <c r="M9134">
        <v>490</v>
      </c>
      <c r="N9134" s="43">
        <v>2450</v>
      </c>
    </row>
    <row r="9135" hidden="1" spans="1:14" x14ac:dyDescent="0.25">
      <c r="A9135" s="106">
        <v>46055</v>
      </c>
      <c r="B9135">
        <v>7679</v>
      </c>
      <c r="C9135">
        <v>4579</v>
      </c>
      <c r="E9135">
        <v>193</v>
      </c>
      <c r="F9135" t="s">
        <v>8378</v>
      </c>
      <c r="G9135" t="s">
        <v>2017</v>
      </c>
      <c r="I9135" t="s">
        <v>2006</v>
      </c>
      <c r="J9135" t="s">
        <v>6685</v>
      </c>
      <c r="K9135" t="s">
        <v>6686</v>
      </c>
      <c r="L9135">
        <v>1</v>
      </c>
      <c r="M9135">
        <v>490</v>
      </c>
      <c r="N9135" s="43">
        <v>490</v>
      </c>
    </row>
    <row r="9136" hidden="1" spans="1:14" x14ac:dyDescent="0.25">
      <c r="A9136" s="106">
        <v>46056</v>
      </c>
      <c r="B9136">
        <v>7745</v>
      </c>
      <c r="C9136">
        <v>4644</v>
      </c>
      <c r="E9136">
        <v>193</v>
      </c>
      <c r="F9136" t="s">
        <v>8379</v>
      </c>
      <c r="G9136" t="s">
        <v>2095</v>
      </c>
      <c r="I9136" t="s">
        <v>2006</v>
      </c>
      <c r="J9136" t="s">
        <v>6685</v>
      </c>
      <c r="K9136" t="s">
        <v>6686</v>
      </c>
      <c r="L9136">
        <v>3</v>
      </c>
      <c r="M9136">
        <v>490</v>
      </c>
      <c r="N9136" s="43">
        <v>1470</v>
      </c>
    </row>
    <row r="9137" hidden="1" spans="1:14" x14ac:dyDescent="0.25">
      <c r="A9137" s="106">
        <v>46057</v>
      </c>
      <c r="B9137">
        <v>7800</v>
      </c>
      <c r="C9137">
        <v>4699</v>
      </c>
      <c r="E9137">
        <v>193</v>
      </c>
      <c r="F9137" t="s">
        <v>8380</v>
      </c>
      <c r="G9137" t="s">
        <v>2114</v>
      </c>
      <c r="I9137" t="s">
        <v>2006</v>
      </c>
      <c r="J9137" t="s">
        <v>6685</v>
      </c>
      <c r="K9137" t="s">
        <v>6686</v>
      </c>
      <c r="L9137">
        <v>5</v>
      </c>
      <c r="M9137">
        <v>490</v>
      </c>
      <c r="N9137" s="43">
        <v>2450</v>
      </c>
    </row>
    <row r="9138" hidden="1" spans="1:14" x14ac:dyDescent="0.25">
      <c r="A9138" s="106">
        <v>46058</v>
      </c>
      <c r="B9138">
        <v>7850</v>
      </c>
      <c r="C9138">
        <v>4749</v>
      </c>
      <c r="E9138">
        <v>193</v>
      </c>
      <c r="F9138" t="s">
        <v>6214</v>
      </c>
      <c r="G9138" t="s">
        <v>2095</v>
      </c>
      <c r="I9138" t="s">
        <v>2006</v>
      </c>
      <c r="J9138" t="s">
        <v>6685</v>
      </c>
      <c r="K9138" t="s">
        <v>6686</v>
      </c>
      <c r="L9138">
        <v>5</v>
      </c>
      <c r="M9138">
        <v>490</v>
      </c>
      <c r="N9138" s="43">
        <v>2450</v>
      </c>
    </row>
    <row r="9139" hidden="1" spans="1:14" x14ac:dyDescent="0.25">
      <c r="A9139" s="106">
        <v>46059</v>
      </c>
      <c r="B9139">
        <v>7899</v>
      </c>
      <c r="C9139">
        <v>4798</v>
      </c>
      <c r="E9139">
        <v>193</v>
      </c>
      <c r="F9139" t="s">
        <v>8381</v>
      </c>
      <c r="G9139" t="s">
        <v>2025</v>
      </c>
      <c r="I9139" t="s">
        <v>2006</v>
      </c>
      <c r="J9139" t="s">
        <v>6685</v>
      </c>
      <c r="K9139" t="s">
        <v>6686</v>
      </c>
      <c r="L9139">
        <v>5</v>
      </c>
      <c r="M9139">
        <v>490</v>
      </c>
      <c r="N9139" s="43">
        <v>2450</v>
      </c>
    </row>
    <row r="9140" hidden="1" spans="1:14" x14ac:dyDescent="0.25">
      <c r="A9140" s="106">
        <v>46059</v>
      </c>
      <c r="B9140">
        <v>7900</v>
      </c>
      <c r="C9140">
        <v>4799</v>
      </c>
      <c r="E9140">
        <v>193</v>
      </c>
      <c r="F9140" t="s">
        <v>8381</v>
      </c>
      <c r="G9140" t="s">
        <v>2025</v>
      </c>
      <c r="I9140" t="s">
        <v>2006</v>
      </c>
      <c r="J9140" t="s">
        <v>6685</v>
      </c>
      <c r="K9140" t="s">
        <v>6686</v>
      </c>
      <c r="L9140">
        <v>2</v>
      </c>
      <c r="M9140">
        <v>490</v>
      </c>
      <c r="N9140" s="43">
        <v>980</v>
      </c>
    </row>
    <row r="9141" hidden="1" spans="1:14" x14ac:dyDescent="0.25">
      <c r="A9141" s="106">
        <v>46062</v>
      </c>
      <c r="B9141">
        <v>7973</v>
      </c>
      <c r="C9141">
        <v>4872</v>
      </c>
      <c r="E9141">
        <v>193</v>
      </c>
      <c r="F9141" t="s">
        <v>8382</v>
      </c>
      <c r="G9141" t="s">
        <v>2114</v>
      </c>
      <c r="I9141" t="s">
        <v>2006</v>
      </c>
      <c r="J9141" t="s">
        <v>6685</v>
      </c>
      <c r="K9141" t="s">
        <v>6686</v>
      </c>
      <c r="L9141">
        <v>4</v>
      </c>
      <c r="M9141">
        <v>490</v>
      </c>
      <c r="N9141" s="43">
        <v>1960</v>
      </c>
    </row>
    <row r="9142" hidden="1" spans="1:14" x14ac:dyDescent="0.25">
      <c r="A9142" s="106">
        <v>46063</v>
      </c>
      <c r="B9142">
        <v>8032</v>
      </c>
      <c r="C9142">
        <v>4930</v>
      </c>
      <c r="E9142">
        <v>193</v>
      </c>
      <c r="F9142" t="s">
        <v>8383</v>
      </c>
      <c r="G9142" t="s">
        <v>2027</v>
      </c>
      <c r="I9142" t="s">
        <v>2006</v>
      </c>
      <c r="J9142" t="s">
        <v>6685</v>
      </c>
      <c r="K9142" t="s">
        <v>6686</v>
      </c>
      <c r="L9142">
        <v>5</v>
      </c>
      <c r="M9142">
        <v>490</v>
      </c>
      <c r="N9142" s="43">
        <v>2450</v>
      </c>
    </row>
    <row r="9143" hidden="1" spans="1:14" x14ac:dyDescent="0.25">
      <c r="A9143" s="106">
        <v>46064</v>
      </c>
      <c r="B9143">
        <v>8095</v>
      </c>
      <c r="C9143">
        <v>4993</v>
      </c>
      <c r="E9143">
        <v>193</v>
      </c>
      <c r="F9143" t="s">
        <v>8384</v>
      </c>
      <c r="G9143" t="s">
        <v>2044</v>
      </c>
      <c r="I9143" t="s">
        <v>2006</v>
      </c>
      <c r="J9143" t="s">
        <v>6685</v>
      </c>
      <c r="K9143" t="s">
        <v>6686</v>
      </c>
      <c r="L9143">
        <v>5</v>
      </c>
      <c r="M9143">
        <v>490</v>
      </c>
      <c r="N9143" s="43">
        <v>2450</v>
      </c>
    </row>
    <row r="9144" hidden="1" spans="1:14" x14ac:dyDescent="0.25">
      <c r="A9144" s="106">
        <v>46065</v>
      </c>
      <c r="B9144">
        <v>8157</v>
      </c>
      <c r="C9144">
        <v>5055</v>
      </c>
      <c r="E9144">
        <v>193</v>
      </c>
      <c r="F9144" t="s">
        <v>3412</v>
      </c>
      <c r="G9144" t="s">
        <v>2027</v>
      </c>
      <c r="I9144" t="s">
        <v>2006</v>
      </c>
      <c r="J9144" t="s">
        <v>6685</v>
      </c>
      <c r="K9144" t="s">
        <v>6686</v>
      </c>
      <c r="L9144">
        <v>5</v>
      </c>
      <c r="M9144">
        <v>490</v>
      </c>
      <c r="N9144" s="43">
        <v>2450</v>
      </c>
    </row>
    <row r="9145" hidden="1" spans="1:14" x14ac:dyDescent="0.25">
      <c r="A9145" s="106">
        <v>46066</v>
      </c>
      <c r="B9145">
        <v>8219</v>
      </c>
      <c r="C9145">
        <v>5117</v>
      </c>
      <c r="E9145">
        <v>193</v>
      </c>
      <c r="F9145" t="s">
        <v>8385</v>
      </c>
      <c r="G9145" t="s">
        <v>2027</v>
      </c>
      <c r="I9145" t="s">
        <v>2006</v>
      </c>
      <c r="J9145" t="s">
        <v>6685</v>
      </c>
      <c r="K9145" t="s">
        <v>6686</v>
      </c>
      <c r="L9145">
        <v>5</v>
      </c>
      <c r="M9145">
        <v>490</v>
      </c>
      <c r="N9145" s="43">
        <v>2450</v>
      </c>
    </row>
    <row r="9146" hidden="1" spans="1:14" x14ac:dyDescent="0.25">
      <c r="A9146" s="106">
        <v>46066</v>
      </c>
      <c r="B9146">
        <v>8220</v>
      </c>
      <c r="C9146">
        <v>5118</v>
      </c>
      <c r="E9146">
        <v>193</v>
      </c>
      <c r="F9146" t="s">
        <v>8385</v>
      </c>
      <c r="G9146" t="s">
        <v>2027</v>
      </c>
      <c r="I9146" t="s">
        <v>2006</v>
      </c>
      <c r="J9146" t="s">
        <v>6685</v>
      </c>
      <c r="K9146" t="s">
        <v>6686</v>
      </c>
      <c r="L9146">
        <v>2</v>
      </c>
      <c r="M9146">
        <v>490</v>
      </c>
      <c r="N9146" s="43">
        <v>980</v>
      </c>
    </row>
    <row r="9147" hidden="1" spans="1:14" x14ac:dyDescent="0.25">
      <c r="A9147" s="106">
        <v>46069</v>
      </c>
      <c r="B9147">
        <v>8308</v>
      </c>
      <c r="C9147">
        <v>5190</v>
      </c>
      <c r="E9147">
        <v>193</v>
      </c>
      <c r="F9147" t="s">
        <v>8386</v>
      </c>
      <c r="G9147" t="s">
        <v>2095</v>
      </c>
      <c r="I9147" t="s">
        <v>2006</v>
      </c>
      <c r="J9147" t="s">
        <v>6685</v>
      </c>
      <c r="K9147" t="s">
        <v>6686</v>
      </c>
      <c r="L9147">
        <v>5</v>
      </c>
      <c r="M9147">
        <v>490</v>
      </c>
      <c r="N9147" s="43">
        <v>2450</v>
      </c>
    </row>
    <row r="9148" hidden="1" spans="1:14" x14ac:dyDescent="0.25">
      <c r="A9148" s="106">
        <v>46069</v>
      </c>
      <c r="B9148">
        <v>8309</v>
      </c>
      <c r="C9148">
        <v>5191</v>
      </c>
      <c r="E9148">
        <v>193</v>
      </c>
      <c r="F9148" t="s">
        <v>8386</v>
      </c>
      <c r="G9148" t="s">
        <v>2095</v>
      </c>
      <c r="I9148" t="s">
        <v>2006</v>
      </c>
      <c r="J9148" t="s">
        <v>6685</v>
      </c>
      <c r="K9148" t="s">
        <v>6686</v>
      </c>
      <c r="L9148">
        <v>2</v>
      </c>
      <c r="M9148">
        <v>490</v>
      </c>
      <c r="N9148" s="43">
        <v>980</v>
      </c>
    </row>
    <row r="9149" hidden="1" spans="1:14" x14ac:dyDescent="0.25">
      <c r="A9149" s="106">
        <v>46071</v>
      </c>
      <c r="B9149">
        <v>8429</v>
      </c>
      <c r="C9149">
        <v>5325</v>
      </c>
      <c r="E9149">
        <v>193</v>
      </c>
      <c r="F9149" t="s">
        <v>8387</v>
      </c>
      <c r="G9149" t="s">
        <v>2131</v>
      </c>
      <c r="I9149" t="s">
        <v>2006</v>
      </c>
      <c r="J9149" t="s">
        <v>6685</v>
      </c>
      <c r="K9149" t="s">
        <v>6686</v>
      </c>
      <c r="L9149">
        <v>4</v>
      </c>
      <c r="M9149">
        <v>490</v>
      </c>
      <c r="N9149" s="43">
        <v>1960</v>
      </c>
    </row>
    <row r="9150" hidden="1" spans="1:14" x14ac:dyDescent="0.25">
      <c r="A9150" s="106">
        <v>46072</v>
      </c>
      <c r="B9150">
        <v>8472</v>
      </c>
      <c r="C9150">
        <v>5379</v>
      </c>
      <c r="E9150">
        <v>193</v>
      </c>
      <c r="F9150" t="s">
        <v>8388</v>
      </c>
      <c r="G9150" t="s">
        <v>2095</v>
      </c>
      <c r="I9150" t="s">
        <v>2006</v>
      </c>
      <c r="J9150" t="s">
        <v>6685</v>
      </c>
      <c r="K9150" t="s">
        <v>6686</v>
      </c>
      <c r="L9150">
        <v>5</v>
      </c>
      <c r="M9150">
        <v>490</v>
      </c>
      <c r="N9150" s="43">
        <v>2450</v>
      </c>
    </row>
    <row r="9151" hidden="1" spans="1:14" x14ac:dyDescent="0.25">
      <c r="A9151" s="106">
        <v>46072</v>
      </c>
      <c r="B9151">
        <v>8473</v>
      </c>
      <c r="C9151">
        <v>5380</v>
      </c>
      <c r="E9151">
        <v>193</v>
      </c>
      <c r="F9151" t="s">
        <v>8388</v>
      </c>
      <c r="G9151" t="s">
        <v>2095</v>
      </c>
      <c r="I9151" t="s">
        <v>2006</v>
      </c>
      <c r="J9151" t="s">
        <v>6685</v>
      </c>
      <c r="K9151" t="s">
        <v>6686</v>
      </c>
      <c r="L9151">
        <v>1</v>
      </c>
      <c r="M9151">
        <v>490</v>
      </c>
      <c r="N9151" s="43">
        <v>490</v>
      </c>
    </row>
    <row r="9152" hidden="1" spans="1:14" x14ac:dyDescent="0.25">
      <c r="A9152" s="106">
        <v>46073</v>
      </c>
      <c r="B9152">
        <v>8543</v>
      </c>
      <c r="C9152">
        <v>5460</v>
      </c>
      <c r="E9152">
        <v>193</v>
      </c>
      <c r="F9152" t="s">
        <v>2246</v>
      </c>
      <c r="G9152" t="s">
        <v>2017</v>
      </c>
      <c r="I9152" t="s">
        <v>2006</v>
      </c>
      <c r="J9152" t="s">
        <v>6685</v>
      </c>
      <c r="K9152" t="s">
        <v>6686</v>
      </c>
      <c r="L9152">
        <v>3</v>
      </c>
      <c r="M9152">
        <v>490</v>
      </c>
      <c r="N9152" s="43">
        <v>1470</v>
      </c>
    </row>
    <row r="9153" hidden="1" spans="1:14" x14ac:dyDescent="0.25">
      <c r="A9153" s="106">
        <v>46074</v>
      </c>
      <c r="B9153">
        <v>8596</v>
      </c>
      <c r="C9153">
        <v>5513</v>
      </c>
      <c r="E9153">
        <v>193</v>
      </c>
      <c r="F9153" t="s">
        <v>8389</v>
      </c>
      <c r="G9153" t="s">
        <v>2027</v>
      </c>
      <c r="I9153" t="s">
        <v>2006</v>
      </c>
      <c r="J9153" t="s">
        <v>6685</v>
      </c>
      <c r="K9153" t="s">
        <v>6686</v>
      </c>
      <c r="L9153">
        <v>5</v>
      </c>
      <c r="M9153">
        <v>490</v>
      </c>
      <c r="N9153" s="43">
        <v>2450</v>
      </c>
    </row>
    <row r="9154" hidden="1" spans="1:14" x14ac:dyDescent="0.25">
      <c r="A9154" s="106">
        <v>46074</v>
      </c>
      <c r="B9154">
        <v>8597</v>
      </c>
      <c r="C9154">
        <v>5514</v>
      </c>
      <c r="E9154">
        <v>193</v>
      </c>
      <c r="F9154" t="s">
        <v>8389</v>
      </c>
      <c r="G9154" t="s">
        <v>2027</v>
      </c>
      <c r="I9154" t="s">
        <v>2006</v>
      </c>
      <c r="J9154" t="s">
        <v>6685</v>
      </c>
      <c r="K9154" t="s">
        <v>6686</v>
      </c>
      <c r="L9154">
        <v>1</v>
      </c>
      <c r="M9154">
        <v>490</v>
      </c>
      <c r="N9154" s="43">
        <v>490</v>
      </c>
    </row>
    <row r="9155" hidden="1" spans="1:14" x14ac:dyDescent="0.25">
      <c r="A9155" s="106">
        <v>46077</v>
      </c>
      <c r="B9155">
        <v>8671</v>
      </c>
      <c r="C9155">
        <v>5585</v>
      </c>
      <c r="E9155">
        <v>193</v>
      </c>
      <c r="F9155" t="s">
        <v>2625</v>
      </c>
      <c r="G9155" t="s">
        <v>2097</v>
      </c>
      <c r="I9155" t="s">
        <v>2006</v>
      </c>
      <c r="J9155" t="s">
        <v>6685</v>
      </c>
      <c r="K9155" t="s">
        <v>6686</v>
      </c>
      <c r="L9155">
        <v>4</v>
      </c>
      <c r="M9155">
        <v>490</v>
      </c>
      <c r="N9155" s="43">
        <v>1960</v>
      </c>
    </row>
    <row r="9156" hidden="1" spans="1:14" x14ac:dyDescent="0.25">
      <c r="A9156" s="106">
        <v>46078</v>
      </c>
      <c r="B9156">
        <v>8747</v>
      </c>
      <c r="C9156">
        <v>5663</v>
      </c>
      <c r="E9156">
        <v>193</v>
      </c>
      <c r="F9156" t="s">
        <v>3371</v>
      </c>
      <c r="G9156" t="s">
        <v>2097</v>
      </c>
      <c r="I9156" t="s">
        <v>2006</v>
      </c>
      <c r="J9156" t="s">
        <v>6685</v>
      </c>
      <c r="K9156" t="s">
        <v>6686</v>
      </c>
      <c r="L9156">
        <v>4</v>
      </c>
      <c r="M9156">
        <v>490</v>
      </c>
      <c r="N9156" s="43">
        <v>1960</v>
      </c>
    </row>
    <row r="9157" hidden="1" spans="1:14" x14ac:dyDescent="0.25">
      <c r="A9157" s="106">
        <v>46079</v>
      </c>
      <c r="B9157">
        <v>8809</v>
      </c>
      <c r="C9157">
        <v>5725</v>
      </c>
      <c r="E9157">
        <v>193</v>
      </c>
      <c r="F9157" t="s">
        <v>3373</v>
      </c>
      <c r="G9157" t="s">
        <v>2025</v>
      </c>
      <c r="I9157" t="s">
        <v>2006</v>
      </c>
      <c r="J9157" t="s">
        <v>6685</v>
      </c>
      <c r="K9157" t="s">
        <v>6686</v>
      </c>
      <c r="L9157">
        <v>5</v>
      </c>
      <c r="M9157">
        <v>490</v>
      </c>
      <c r="N9157" s="43">
        <v>2450</v>
      </c>
    </row>
    <row r="9158" hidden="1" spans="1:14" x14ac:dyDescent="0.25">
      <c r="A9158" s="106">
        <v>46079</v>
      </c>
      <c r="B9158">
        <v>8810</v>
      </c>
      <c r="C9158">
        <v>5726</v>
      </c>
      <c r="E9158">
        <v>193</v>
      </c>
      <c r="F9158" t="s">
        <v>3373</v>
      </c>
      <c r="G9158" t="s">
        <v>2025</v>
      </c>
      <c r="I9158" t="s">
        <v>2006</v>
      </c>
      <c r="J9158" t="s">
        <v>6685</v>
      </c>
      <c r="K9158" t="s">
        <v>6686</v>
      </c>
      <c r="L9158">
        <v>2</v>
      </c>
      <c r="M9158">
        <v>490</v>
      </c>
      <c r="N9158" s="43">
        <v>980</v>
      </c>
    </row>
    <row r="9159" hidden="1" spans="1:14" x14ac:dyDescent="0.25">
      <c r="A9159" s="106">
        <v>46080</v>
      </c>
      <c r="B9159">
        <v>8849</v>
      </c>
      <c r="C9159">
        <v>5765</v>
      </c>
      <c r="E9159">
        <v>193</v>
      </c>
      <c r="F9159" t="s">
        <v>8390</v>
      </c>
      <c r="G9159" t="s">
        <v>2131</v>
      </c>
      <c r="I9159" t="s">
        <v>2006</v>
      </c>
      <c r="J9159" t="s">
        <v>6685</v>
      </c>
      <c r="K9159" t="s">
        <v>6686</v>
      </c>
      <c r="L9159">
        <v>4</v>
      </c>
      <c r="M9159">
        <v>490</v>
      </c>
      <c r="N9159" s="43">
        <v>1960</v>
      </c>
    </row>
    <row r="9160" hidden="1" spans="1:14" x14ac:dyDescent="0.25">
      <c r="A9160" s="106">
        <v>46083</v>
      </c>
      <c r="B9160">
        <v>8926</v>
      </c>
      <c r="C9160">
        <v>5842</v>
      </c>
      <c r="E9160">
        <v>193</v>
      </c>
      <c r="F9160" t="s">
        <v>8391</v>
      </c>
      <c r="G9160" t="s">
        <v>2027</v>
      </c>
      <c r="I9160" t="s">
        <v>2006</v>
      </c>
      <c r="J9160" t="s">
        <v>6685</v>
      </c>
      <c r="K9160" t="s">
        <v>6686</v>
      </c>
      <c r="L9160">
        <v>5</v>
      </c>
      <c r="M9160">
        <v>490</v>
      </c>
      <c r="N9160" s="43">
        <v>2450</v>
      </c>
    </row>
    <row r="9161" hidden="1" spans="1:14" x14ac:dyDescent="0.25">
      <c r="A9161" s="106">
        <v>46083</v>
      </c>
      <c r="B9161">
        <v>8927</v>
      </c>
      <c r="C9161">
        <v>5843</v>
      </c>
      <c r="E9161">
        <v>193</v>
      </c>
      <c r="F9161" t="s">
        <v>8391</v>
      </c>
      <c r="G9161" t="s">
        <v>2027</v>
      </c>
      <c r="I9161" t="s">
        <v>2006</v>
      </c>
      <c r="J9161" t="s">
        <v>6685</v>
      </c>
      <c r="K9161" t="s">
        <v>6686</v>
      </c>
      <c r="L9161">
        <v>2</v>
      </c>
      <c r="M9161">
        <v>490</v>
      </c>
      <c r="N9161" s="43">
        <v>980</v>
      </c>
    </row>
    <row r="9162" hidden="1" spans="1:14" x14ac:dyDescent="0.25">
      <c r="A9162" s="106">
        <v>46084</v>
      </c>
      <c r="B9162">
        <v>8974</v>
      </c>
      <c r="C9162">
        <v>5890</v>
      </c>
      <c r="E9162">
        <v>193</v>
      </c>
      <c r="F9162" t="s">
        <v>6254</v>
      </c>
      <c r="G9162" t="s">
        <v>2131</v>
      </c>
      <c r="I9162" t="s">
        <v>2006</v>
      </c>
      <c r="J9162" t="s">
        <v>6685</v>
      </c>
      <c r="K9162" t="s">
        <v>6686</v>
      </c>
      <c r="L9162">
        <v>4</v>
      </c>
      <c r="M9162">
        <v>490</v>
      </c>
      <c r="N9162" s="43">
        <v>1960</v>
      </c>
    </row>
    <row r="9163" hidden="1" spans="1:14" x14ac:dyDescent="0.25">
      <c r="A9163" s="106">
        <v>46085</v>
      </c>
      <c r="B9163">
        <v>9029</v>
      </c>
      <c r="C9163">
        <v>5945</v>
      </c>
      <c r="E9163">
        <v>193</v>
      </c>
      <c r="F9163" t="s">
        <v>4954</v>
      </c>
      <c r="G9163" t="s">
        <v>2025</v>
      </c>
      <c r="I9163" t="s">
        <v>2006</v>
      </c>
      <c r="J9163" t="s">
        <v>6685</v>
      </c>
      <c r="K9163" t="s">
        <v>6686</v>
      </c>
      <c r="L9163">
        <v>5</v>
      </c>
      <c r="M9163">
        <v>490</v>
      </c>
      <c r="N9163" s="43">
        <v>2450</v>
      </c>
    </row>
    <row r="9164" hidden="1" spans="1:14" x14ac:dyDescent="0.25">
      <c r="A9164" s="106">
        <v>46085</v>
      </c>
      <c r="B9164">
        <v>9030</v>
      </c>
      <c r="C9164">
        <v>5946</v>
      </c>
      <c r="E9164">
        <v>193</v>
      </c>
      <c r="F9164" t="s">
        <v>4954</v>
      </c>
      <c r="G9164" t="s">
        <v>2025</v>
      </c>
      <c r="I9164" t="s">
        <v>2006</v>
      </c>
      <c r="J9164" t="s">
        <v>6685</v>
      </c>
      <c r="K9164" t="s">
        <v>6686</v>
      </c>
      <c r="L9164">
        <v>2</v>
      </c>
      <c r="M9164">
        <v>490</v>
      </c>
      <c r="N9164" s="43">
        <v>980</v>
      </c>
    </row>
    <row r="9165" hidden="1" spans="1:14" x14ac:dyDescent="0.25">
      <c r="A9165" s="106">
        <v>46086</v>
      </c>
      <c r="B9165">
        <v>9093</v>
      </c>
      <c r="C9165">
        <v>6009</v>
      </c>
      <c r="E9165">
        <v>193</v>
      </c>
      <c r="F9165" t="s">
        <v>8392</v>
      </c>
      <c r="G9165" t="s">
        <v>2131</v>
      </c>
      <c r="I9165" t="s">
        <v>2006</v>
      </c>
      <c r="J9165" t="s">
        <v>6685</v>
      </c>
      <c r="K9165" t="s">
        <v>6686</v>
      </c>
      <c r="L9165">
        <v>5</v>
      </c>
      <c r="M9165">
        <v>490</v>
      </c>
      <c r="N9165" s="43">
        <v>2450</v>
      </c>
    </row>
    <row r="9166" hidden="1" spans="1:14" x14ac:dyDescent="0.25">
      <c r="A9166" s="106">
        <v>46086</v>
      </c>
      <c r="B9166">
        <v>9094</v>
      </c>
      <c r="C9166">
        <v>6010</v>
      </c>
      <c r="E9166">
        <v>193</v>
      </c>
      <c r="F9166" t="s">
        <v>8392</v>
      </c>
      <c r="G9166" t="s">
        <v>2131</v>
      </c>
      <c r="I9166" t="s">
        <v>2006</v>
      </c>
      <c r="J9166" t="s">
        <v>6685</v>
      </c>
      <c r="K9166" t="s">
        <v>6686</v>
      </c>
      <c r="L9166">
        <v>3</v>
      </c>
      <c r="M9166">
        <v>490</v>
      </c>
      <c r="N9166" s="43">
        <v>1470</v>
      </c>
    </row>
    <row r="9167" hidden="1" spans="1:14" x14ac:dyDescent="0.25">
      <c r="A9167" s="106">
        <v>46087</v>
      </c>
      <c r="B9167">
        <v>9167</v>
      </c>
      <c r="C9167">
        <v>6083</v>
      </c>
      <c r="E9167">
        <v>193</v>
      </c>
      <c r="F9167" t="s">
        <v>8393</v>
      </c>
      <c r="G9167" t="s">
        <v>2012</v>
      </c>
      <c r="I9167" t="s">
        <v>2006</v>
      </c>
      <c r="J9167" t="s">
        <v>6685</v>
      </c>
      <c r="K9167" t="s">
        <v>6686</v>
      </c>
      <c r="L9167">
        <v>5</v>
      </c>
      <c r="M9167">
        <v>490</v>
      </c>
      <c r="N9167" s="43">
        <v>2450</v>
      </c>
    </row>
    <row r="9168" hidden="1" spans="1:14" x14ac:dyDescent="0.25">
      <c r="A9168" s="106">
        <v>46087</v>
      </c>
      <c r="B9168">
        <v>9168</v>
      </c>
      <c r="C9168">
        <v>6084</v>
      </c>
      <c r="E9168">
        <v>193</v>
      </c>
      <c r="F9168" t="s">
        <v>8393</v>
      </c>
      <c r="G9168" t="s">
        <v>2012</v>
      </c>
      <c r="I9168" t="s">
        <v>2006</v>
      </c>
      <c r="J9168" t="s">
        <v>6685</v>
      </c>
      <c r="K9168" t="s">
        <v>6686</v>
      </c>
      <c r="L9168">
        <v>3</v>
      </c>
      <c r="M9168">
        <v>490</v>
      </c>
      <c r="N9168" s="43">
        <v>1470</v>
      </c>
    </row>
    <row r="9169" hidden="1" spans="1:14" x14ac:dyDescent="0.25">
      <c r="A9169" s="106">
        <v>46090</v>
      </c>
      <c r="B9169">
        <v>9256</v>
      </c>
      <c r="C9169">
        <v>6172</v>
      </c>
      <c r="E9169">
        <v>193</v>
      </c>
      <c r="F9169" t="s">
        <v>8394</v>
      </c>
      <c r="G9169" t="s">
        <v>2127</v>
      </c>
      <c r="I9169" t="s">
        <v>2006</v>
      </c>
      <c r="J9169" t="s">
        <v>6685</v>
      </c>
      <c r="K9169" t="s">
        <v>6686</v>
      </c>
      <c r="L9169">
        <v>5</v>
      </c>
      <c r="M9169">
        <v>490</v>
      </c>
      <c r="N9169" s="43">
        <v>2450</v>
      </c>
    </row>
    <row r="9170" hidden="1" spans="1:14" x14ac:dyDescent="0.25">
      <c r="A9170" s="106">
        <v>46090</v>
      </c>
      <c r="B9170">
        <v>9257</v>
      </c>
      <c r="C9170">
        <v>6173</v>
      </c>
      <c r="E9170">
        <v>193</v>
      </c>
      <c r="F9170" t="s">
        <v>8394</v>
      </c>
      <c r="G9170" t="s">
        <v>2127</v>
      </c>
      <c r="I9170" t="s">
        <v>2006</v>
      </c>
      <c r="J9170" t="s">
        <v>6685</v>
      </c>
      <c r="K9170" t="s">
        <v>6686</v>
      </c>
      <c r="L9170">
        <v>3</v>
      </c>
      <c r="M9170">
        <v>490</v>
      </c>
      <c r="N9170" s="43">
        <v>1470</v>
      </c>
    </row>
    <row r="9171" hidden="1" spans="1:14" x14ac:dyDescent="0.25">
      <c r="A9171" s="106">
        <v>46091</v>
      </c>
      <c r="B9171">
        <v>9312</v>
      </c>
      <c r="C9171">
        <v>6227</v>
      </c>
      <c r="E9171">
        <v>193</v>
      </c>
      <c r="F9171" t="s">
        <v>8395</v>
      </c>
      <c r="G9171" t="s">
        <v>2127</v>
      </c>
      <c r="I9171" t="s">
        <v>2006</v>
      </c>
      <c r="J9171" t="s">
        <v>6685</v>
      </c>
      <c r="K9171" t="s">
        <v>6686</v>
      </c>
      <c r="L9171">
        <v>3</v>
      </c>
      <c r="M9171">
        <v>490</v>
      </c>
      <c r="N9171" s="43">
        <v>1470</v>
      </c>
    </row>
    <row r="9172" hidden="1" spans="1:14" x14ac:dyDescent="0.25">
      <c r="A9172" s="106">
        <v>46092</v>
      </c>
      <c r="B9172">
        <v>9361</v>
      </c>
      <c r="C9172">
        <v>6276</v>
      </c>
      <c r="E9172">
        <v>193</v>
      </c>
      <c r="F9172" t="s">
        <v>8396</v>
      </c>
      <c r="G9172" t="s">
        <v>2025</v>
      </c>
      <c r="I9172" t="s">
        <v>2006</v>
      </c>
      <c r="J9172" t="s">
        <v>6685</v>
      </c>
      <c r="K9172" t="s">
        <v>6686</v>
      </c>
      <c r="L9172">
        <v>5</v>
      </c>
      <c r="M9172">
        <v>490</v>
      </c>
      <c r="N9172" s="43">
        <v>2450</v>
      </c>
    </row>
    <row r="9173" hidden="1" spans="1:14" x14ac:dyDescent="0.25">
      <c r="A9173" s="106">
        <v>46092</v>
      </c>
      <c r="B9173">
        <v>9407</v>
      </c>
      <c r="C9173">
        <v>6322</v>
      </c>
      <c r="E9173">
        <v>193</v>
      </c>
      <c r="F9173" t="s">
        <v>8397</v>
      </c>
      <c r="G9173" t="s">
        <v>2131</v>
      </c>
      <c r="I9173" t="s">
        <v>2006</v>
      </c>
      <c r="J9173" t="s">
        <v>6685</v>
      </c>
      <c r="K9173" t="s">
        <v>6686</v>
      </c>
      <c r="L9173">
        <v>5</v>
      </c>
      <c r="M9173">
        <v>490</v>
      </c>
      <c r="N9173" s="43">
        <v>2450</v>
      </c>
    </row>
    <row r="9174" hidden="1" spans="1:14" x14ac:dyDescent="0.25">
      <c r="A9174" s="106">
        <v>46092</v>
      </c>
      <c r="B9174">
        <v>9408</v>
      </c>
      <c r="C9174">
        <v>6323</v>
      </c>
      <c r="E9174">
        <v>193</v>
      </c>
      <c r="F9174" t="s">
        <v>8397</v>
      </c>
      <c r="G9174" t="s">
        <v>2131</v>
      </c>
      <c r="I9174" t="s">
        <v>2006</v>
      </c>
      <c r="J9174" t="s">
        <v>6685</v>
      </c>
      <c r="K9174" t="s">
        <v>6686</v>
      </c>
      <c r="L9174">
        <v>1</v>
      </c>
      <c r="M9174">
        <v>490</v>
      </c>
      <c r="N9174" s="43">
        <v>490</v>
      </c>
    </row>
    <row r="9175" hidden="1" spans="1:14" x14ac:dyDescent="0.25">
      <c r="A9175" s="106">
        <v>46094</v>
      </c>
      <c r="B9175">
        <v>9487</v>
      </c>
      <c r="C9175">
        <v>6402</v>
      </c>
      <c r="E9175">
        <v>193</v>
      </c>
      <c r="F9175" t="s">
        <v>8398</v>
      </c>
      <c r="G9175" t="s">
        <v>2025</v>
      </c>
      <c r="I9175" t="s">
        <v>2006</v>
      </c>
      <c r="J9175" t="s">
        <v>6685</v>
      </c>
      <c r="K9175" t="s">
        <v>6686</v>
      </c>
      <c r="L9175">
        <v>5</v>
      </c>
      <c r="M9175">
        <v>490</v>
      </c>
      <c r="N9175" s="43">
        <v>2450</v>
      </c>
    </row>
    <row r="9176" hidden="1" spans="1:14" x14ac:dyDescent="0.25">
      <c r="A9176" s="106">
        <v>46094</v>
      </c>
      <c r="B9176">
        <v>9488</v>
      </c>
      <c r="C9176">
        <v>6403</v>
      </c>
      <c r="E9176">
        <v>193</v>
      </c>
      <c r="F9176" t="s">
        <v>8398</v>
      </c>
      <c r="G9176" t="s">
        <v>2025</v>
      </c>
      <c r="I9176" t="s">
        <v>2006</v>
      </c>
      <c r="J9176" t="s">
        <v>6685</v>
      </c>
      <c r="K9176" t="s">
        <v>6686</v>
      </c>
      <c r="L9176">
        <v>3</v>
      </c>
      <c r="M9176">
        <v>490</v>
      </c>
      <c r="N9176" s="43">
        <v>1470</v>
      </c>
    </row>
    <row r="9177" hidden="1" spans="1:14" x14ac:dyDescent="0.25">
      <c r="A9177" s="106">
        <v>46094</v>
      </c>
      <c r="B9177">
        <v>9520</v>
      </c>
      <c r="C9177">
        <v>6434</v>
      </c>
      <c r="E9177">
        <v>193</v>
      </c>
      <c r="F9177" t="s">
        <v>8399</v>
      </c>
      <c r="G9177" t="s">
        <v>2127</v>
      </c>
      <c r="I9177" t="s">
        <v>2006</v>
      </c>
      <c r="J9177" t="s">
        <v>6685</v>
      </c>
      <c r="K9177" t="s">
        <v>6686</v>
      </c>
      <c r="L9177">
        <v>4</v>
      </c>
      <c r="M9177">
        <v>490</v>
      </c>
      <c r="N9177" s="43">
        <v>1960</v>
      </c>
    </row>
    <row r="9178" hidden="1" spans="1:14" x14ac:dyDescent="0.25">
      <c r="A9178" s="106">
        <v>46097</v>
      </c>
      <c r="B9178">
        <v>9571</v>
      </c>
      <c r="C9178">
        <v>6483</v>
      </c>
      <c r="E9178">
        <v>193</v>
      </c>
      <c r="F9178" t="s">
        <v>8400</v>
      </c>
      <c r="G9178" t="s">
        <v>2114</v>
      </c>
      <c r="I9178" t="s">
        <v>2006</v>
      </c>
      <c r="J9178" t="s">
        <v>6685</v>
      </c>
      <c r="K9178" t="s">
        <v>6686</v>
      </c>
      <c r="L9178">
        <v>5</v>
      </c>
      <c r="M9178">
        <v>490</v>
      </c>
      <c r="N9178" s="43">
        <v>2450</v>
      </c>
    </row>
    <row r="9179" hidden="1" spans="1:14" x14ac:dyDescent="0.25">
      <c r="A9179" s="106">
        <v>46097</v>
      </c>
      <c r="B9179">
        <v>9572</v>
      </c>
      <c r="C9179">
        <v>6484</v>
      </c>
      <c r="E9179">
        <v>193</v>
      </c>
      <c r="F9179" t="s">
        <v>8400</v>
      </c>
      <c r="G9179" t="s">
        <v>2114</v>
      </c>
      <c r="I9179" t="s">
        <v>2006</v>
      </c>
      <c r="J9179" t="s">
        <v>6685</v>
      </c>
      <c r="K9179" t="s">
        <v>6686</v>
      </c>
      <c r="L9179">
        <v>3</v>
      </c>
      <c r="M9179">
        <v>490</v>
      </c>
      <c r="N9179" s="43">
        <v>1470</v>
      </c>
    </row>
    <row r="9180" hidden="1" spans="1:14" x14ac:dyDescent="0.25">
      <c r="A9180" s="106">
        <v>46098</v>
      </c>
      <c r="B9180">
        <v>9642</v>
      </c>
      <c r="C9180">
        <v>6554</v>
      </c>
      <c r="E9180">
        <v>193</v>
      </c>
      <c r="F9180" t="s">
        <v>8401</v>
      </c>
      <c r="G9180" t="s">
        <v>2097</v>
      </c>
      <c r="I9180" t="s">
        <v>2006</v>
      </c>
      <c r="J9180" t="s">
        <v>6685</v>
      </c>
      <c r="K9180" t="s">
        <v>6686</v>
      </c>
      <c r="L9180">
        <v>5</v>
      </c>
      <c r="M9180">
        <v>490</v>
      </c>
      <c r="N9180" s="43">
        <v>2450</v>
      </c>
    </row>
    <row r="9181" hidden="1" spans="1:14" x14ac:dyDescent="0.25">
      <c r="A9181" s="106">
        <v>46098</v>
      </c>
      <c r="B9181">
        <v>9643</v>
      </c>
      <c r="C9181">
        <v>6555</v>
      </c>
      <c r="E9181">
        <v>193</v>
      </c>
      <c r="F9181" t="s">
        <v>8401</v>
      </c>
      <c r="G9181" t="s">
        <v>2097</v>
      </c>
      <c r="I9181" t="s">
        <v>2006</v>
      </c>
      <c r="J9181" t="s">
        <v>6685</v>
      </c>
      <c r="K9181" t="s">
        <v>6686</v>
      </c>
      <c r="L9181">
        <v>3</v>
      </c>
      <c r="M9181">
        <v>490</v>
      </c>
      <c r="N9181" s="43">
        <v>1470</v>
      </c>
    </row>
    <row r="9182" hidden="1" spans="1:14" x14ac:dyDescent="0.25">
      <c r="A9182" s="106">
        <v>46098</v>
      </c>
      <c r="B9182">
        <v>9693</v>
      </c>
      <c r="C9182">
        <v>6605</v>
      </c>
      <c r="E9182">
        <v>193</v>
      </c>
      <c r="F9182" t="s">
        <v>8402</v>
      </c>
      <c r="G9182" t="s">
        <v>2017</v>
      </c>
      <c r="I9182" t="s">
        <v>2006</v>
      </c>
      <c r="J9182" t="s">
        <v>6685</v>
      </c>
      <c r="K9182" t="s">
        <v>6686</v>
      </c>
      <c r="L9182">
        <v>5</v>
      </c>
      <c r="M9182">
        <v>490</v>
      </c>
      <c r="N9182" s="43">
        <v>2450</v>
      </c>
    </row>
    <row r="9183" hidden="1" spans="1:14" x14ac:dyDescent="0.25">
      <c r="A9183" s="106">
        <v>46098</v>
      </c>
      <c r="B9183">
        <v>9694</v>
      </c>
      <c r="C9183">
        <v>6606</v>
      </c>
      <c r="E9183">
        <v>193</v>
      </c>
      <c r="F9183" t="s">
        <v>8402</v>
      </c>
      <c r="G9183" t="s">
        <v>2017</v>
      </c>
      <c r="I9183" t="s">
        <v>2006</v>
      </c>
      <c r="J9183" t="s">
        <v>6685</v>
      </c>
      <c r="K9183" t="s">
        <v>6686</v>
      </c>
      <c r="L9183">
        <v>3</v>
      </c>
      <c r="M9183">
        <v>490</v>
      </c>
      <c r="N9183" s="43">
        <v>1470</v>
      </c>
    </row>
    <row r="9184" hidden="1" spans="1:14" x14ac:dyDescent="0.25">
      <c r="A9184" s="106">
        <v>46104</v>
      </c>
      <c r="B9184">
        <v>9864</v>
      </c>
      <c r="C9184">
        <v>6773</v>
      </c>
      <c r="E9184">
        <v>193</v>
      </c>
      <c r="F9184" t="s">
        <v>8403</v>
      </c>
      <c r="G9184" t="s">
        <v>2012</v>
      </c>
      <c r="I9184" t="s">
        <v>2006</v>
      </c>
      <c r="J9184" t="s">
        <v>6685</v>
      </c>
      <c r="K9184" t="s">
        <v>6686</v>
      </c>
      <c r="L9184">
        <v>5</v>
      </c>
      <c r="M9184">
        <v>490</v>
      </c>
      <c r="N9184" s="43">
        <v>2450</v>
      </c>
    </row>
    <row r="9185" hidden="1" spans="1:14" x14ac:dyDescent="0.25">
      <c r="A9185" s="106">
        <v>46104</v>
      </c>
      <c r="B9185">
        <v>9865</v>
      </c>
      <c r="C9185">
        <v>6774</v>
      </c>
      <c r="E9185">
        <v>193</v>
      </c>
      <c r="F9185" t="s">
        <v>8403</v>
      </c>
      <c r="G9185" t="s">
        <v>2012</v>
      </c>
      <c r="I9185" t="s">
        <v>2006</v>
      </c>
      <c r="J9185" t="s">
        <v>6685</v>
      </c>
      <c r="K9185" t="s">
        <v>6686</v>
      </c>
      <c r="L9185">
        <v>3</v>
      </c>
      <c r="M9185">
        <v>490</v>
      </c>
      <c r="N9185" s="43">
        <v>1470</v>
      </c>
    </row>
    <row r="9186" hidden="1" spans="1:14" x14ac:dyDescent="0.25">
      <c r="A9186" s="106">
        <v>46105</v>
      </c>
      <c r="B9186">
        <v>9902</v>
      </c>
      <c r="C9186">
        <v>6811</v>
      </c>
      <c r="E9186">
        <v>193</v>
      </c>
      <c r="F9186" t="s">
        <v>8404</v>
      </c>
      <c r="G9186" t="s">
        <v>2151</v>
      </c>
      <c r="I9186" t="s">
        <v>2006</v>
      </c>
      <c r="J9186" t="s">
        <v>6685</v>
      </c>
      <c r="K9186" t="s">
        <v>6686</v>
      </c>
      <c r="L9186">
        <v>5</v>
      </c>
      <c r="M9186">
        <v>490</v>
      </c>
      <c r="N9186" s="43">
        <v>2450</v>
      </c>
    </row>
    <row r="9187" hidden="1" spans="1:14" x14ac:dyDescent="0.25">
      <c r="A9187" s="106">
        <v>46105</v>
      </c>
      <c r="B9187">
        <v>9903</v>
      </c>
      <c r="C9187">
        <v>6812</v>
      </c>
      <c r="E9187">
        <v>193</v>
      </c>
      <c r="F9187" t="s">
        <v>8404</v>
      </c>
      <c r="G9187" t="s">
        <v>2151</v>
      </c>
      <c r="I9187" t="s">
        <v>2006</v>
      </c>
      <c r="J9187" t="s">
        <v>6685</v>
      </c>
      <c r="K9187" t="s">
        <v>6686</v>
      </c>
      <c r="L9187">
        <v>1</v>
      </c>
      <c r="M9187">
        <v>490</v>
      </c>
      <c r="N9187" s="43">
        <v>490</v>
      </c>
    </row>
    <row r="9188" hidden="1" spans="1:14" x14ac:dyDescent="0.25">
      <c r="A9188" s="106">
        <v>46106</v>
      </c>
      <c r="B9188">
        <v>9968</v>
      </c>
      <c r="C9188">
        <v>6877</v>
      </c>
      <c r="E9188">
        <v>193</v>
      </c>
      <c r="F9188" t="s">
        <v>8405</v>
      </c>
      <c r="G9188" t="s">
        <v>2151</v>
      </c>
      <c r="I9188" t="s">
        <v>2006</v>
      </c>
      <c r="J9188" t="s">
        <v>6565</v>
      </c>
      <c r="K9188" t="s">
        <v>6566</v>
      </c>
      <c r="L9188">
        <v>3</v>
      </c>
      <c r="M9188">
        <v>520</v>
      </c>
      <c r="N9188" s="43">
        <v>1560</v>
      </c>
    </row>
    <row r="9189" hidden="1" spans="1:14" x14ac:dyDescent="0.25">
      <c r="A9189" s="106">
        <v>46106</v>
      </c>
      <c r="B9189">
        <v>10003</v>
      </c>
      <c r="C9189">
        <v>6912</v>
      </c>
      <c r="E9189">
        <v>193</v>
      </c>
      <c r="F9189" t="s">
        <v>8406</v>
      </c>
      <c r="G9189" t="s">
        <v>2027</v>
      </c>
      <c r="I9189" t="s">
        <v>2006</v>
      </c>
      <c r="J9189" t="s">
        <v>6565</v>
      </c>
      <c r="K9189" t="s">
        <v>6566</v>
      </c>
      <c r="L9189">
        <v>5</v>
      </c>
      <c r="M9189">
        <v>520</v>
      </c>
      <c r="N9189" s="43">
        <v>2600</v>
      </c>
    </row>
    <row r="9190" hidden="1" spans="1:14" x14ac:dyDescent="0.25">
      <c r="A9190" s="106">
        <v>46106</v>
      </c>
      <c r="B9190">
        <v>10004</v>
      </c>
      <c r="C9190">
        <v>6913</v>
      </c>
      <c r="E9190">
        <v>193</v>
      </c>
      <c r="F9190" t="s">
        <v>8406</v>
      </c>
      <c r="G9190" t="s">
        <v>2027</v>
      </c>
      <c r="I9190" t="s">
        <v>2006</v>
      </c>
      <c r="J9190" t="s">
        <v>6565</v>
      </c>
      <c r="K9190" t="s">
        <v>6566</v>
      </c>
      <c r="L9190">
        <v>2</v>
      </c>
      <c r="M9190">
        <v>520</v>
      </c>
      <c r="N9190" s="43">
        <v>1040</v>
      </c>
    </row>
    <row r="9191" hidden="1" spans="1:14" x14ac:dyDescent="0.25">
      <c r="A9191" s="106">
        <v>46107</v>
      </c>
      <c r="B9191">
        <v>10013</v>
      </c>
      <c r="C9191">
        <v>6922</v>
      </c>
      <c r="E9191">
        <v>193</v>
      </c>
      <c r="F9191" t="s">
        <v>8407</v>
      </c>
      <c r="G9191" t="s">
        <v>2095</v>
      </c>
      <c r="I9191" t="s">
        <v>2006</v>
      </c>
      <c r="J9191" t="s">
        <v>6565</v>
      </c>
      <c r="K9191" t="s">
        <v>6566</v>
      </c>
      <c r="L9191">
        <v>5</v>
      </c>
      <c r="M9191">
        <v>520</v>
      </c>
      <c r="N9191" s="43">
        <v>2600</v>
      </c>
    </row>
    <row r="9192" hidden="1" spans="1:14" x14ac:dyDescent="0.25">
      <c r="A9192" s="106">
        <v>46107</v>
      </c>
      <c r="B9192">
        <v>10014</v>
      </c>
      <c r="C9192">
        <v>6923</v>
      </c>
      <c r="E9192">
        <v>193</v>
      </c>
      <c r="F9192" t="s">
        <v>8407</v>
      </c>
      <c r="G9192" t="s">
        <v>2095</v>
      </c>
      <c r="I9192" t="s">
        <v>2006</v>
      </c>
      <c r="J9192" t="s">
        <v>6565</v>
      </c>
      <c r="K9192" t="s">
        <v>6566</v>
      </c>
      <c r="L9192">
        <v>3</v>
      </c>
      <c r="M9192">
        <v>520</v>
      </c>
      <c r="N9192" s="43">
        <v>1560</v>
      </c>
    </row>
    <row r="9193" hidden="1" spans="1:14" x14ac:dyDescent="0.25">
      <c r="A9193" s="106">
        <v>46107</v>
      </c>
      <c r="B9193">
        <v>10053</v>
      </c>
      <c r="C9193">
        <v>6962</v>
      </c>
      <c r="E9193">
        <v>193</v>
      </c>
      <c r="F9193" t="s">
        <v>8408</v>
      </c>
      <c r="G9193" t="s">
        <v>2095</v>
      </c>
      <c r="I9193" t="s">
        <v>2006</v>
      </c>
      <c r="J9193" t="s">
        <v>6565</v>
      </c>
      <c r="K9193" t="s">
        <v>6566</v>
      </c>
      <c r="L9193">
        <v>5</v>
      </c>
      <c r="M9193">
        <v>520</v>
      </c>
      <c r="N9193" s="43">
        <v>2600</v>
      </c>
    </row>
    <row r="9194" hidden="1" spans="1:14" x14ac:dyDescent="0.25">
      <c r="A9194" s="106">
        <v>46107</v>
      </c>
      <c r="B9194">
        <v>10054</v>
      </c>
      <c r="C9194">
        <v>6963</v>
      </c>
      <c r="E9194">
        <v>193</v>
      </c>
      <c r="F9194" t="s">
        <v>8408</v>
      </c>
      <c r="G9194" t="s">
        <v>2095</v>
      </c>
      <c r="I9194" t="s">
        <v>2006</v>
      </c>
      <c r="J9194" t="s">
        <v>6565</v>
      </c>
      <c r="K9194" t="s">
        <v>6566</v>
      </c>
      <c r="L9194">
        <v>3</v>
      </c>
      <c r="M9194">
        <v>520</v>
      </c>
      <c r="N9194" s="43">
        <v>1560</v>
      </c>
    </row>
    <row r="9195" hidden="1" spans="1:14" x14ac:dyDescent="0.25">
      <c r="A9195" s="106">
        <v>46108</v>
      </c>
      <c r="B9195">
        <v>10064</v>
      </c>
      <c r="C9195">
        <v>6973</v>
      </c>
      <c r="E9195">
        <v>193</v>
      </c>
      <c r="F9195" t="s">
        <v>8409</v>
      </c>
      <c r="G9195" t="s">
        <v>2131</v>
      </c>
      <c r="I9195" t="s">
        <v>2006</v>
      </c>
      <c r="J9195" t="s">
        <v>6565</v>
      </c>
      <c r="K9195" t="s">
        <v>6566</v>
      </c>
      <c r="L9195">
        <v>4</v>
      </c>
      <c r="M9195">
        <v>520</v>
      </c>
      <c r="N9195" s="43">
        <v>2080</v>
      </c>
    </row>
    <row r="9196" hidden="1" spans="1:14" x14ac:dyDescent="0.25">
      <c r="A9196" s="106">
        <v>46108</v>
      </c>
      <c r="B9196">
        <v>10108</v>
      </c>
      <c r="C9196">
        <v>7016</v>
      </c>
      <c r="E9196">
        <v>193</v>
      </c>
      <c r="F9196" t="s">
        <v>8410</v>
      </c>
      <c r="G9196" t="s">
        <v>2151</v>
      </c>
      <c r="I9196" t="s">
        <v>2006</v>
      </c>
      <c r="J9196" t="s">
        <v>6565</v>
      </c>
      <c r="K9196" t="s">
        <v>6566</v>
      </c>
      <c r="L9196">
        <v>5</v>
      </c>
      <c r="M9196">
        <v>520</v>
      </c>
      <c r="N9196" s="43">
        <v>2600</v>
      </c>
    </row>
    <row r="9197" hidden="1" spans="1:14" x14ac:dyDescent="0.25">
      <c r="A9197" s="106">
        <v>46108</v>
      </c>
      <c r="B9197">
        <v>10109</v>
      </c>
      <c r="C9197">
        <v>7017</v>
      </c>
      <c r="E9197">
        <v>193</v>
      </c>
      <c r="F9197" t="s">
        <v>8410</v>
      </c>
      <c r="G9197" t="s">
        <v>2151</v>
      </c>
      <c r="I9197" t="s">
        <v>2006</v>
      </c>
      <c r="J9197" t="s">
        <v>6565</v>
      </c>
      <c r="K9197" t="s">
        <v>6566</v>
      </c>
      <c r="L9197">
        <v>3</v>
      </c>
      <c r="M9197">
        <v>520</v>
      </c>
      <c r="N9197" s="43">
        <v>1560</v>
      </c>
    </row>
    <row r="9198" hidden="1" spans="1:14" x14ac:dyDescent="0.25">
      <c r="A9198" s="106">
        <v>46111</v>
      </c>
      <c r="B9198">
        <v>10134</v>
      </c>
      <c r="C9198">
        <v>7042</v>
      </c>
      <c r="E9198">
        <v>193</v>
      </c>
      <c r="F9198" t="s">
        <v>8411</v>
      </c>
      <c r="G9198" t="s">
        <v>2131</v>
      </c>
      <c r="I9198" t="s">
        <v>2006</v>
      </c>
      <c r="J9198" t="s">
        <v>6565</v>
      </c>
      <c r="K9198" t="s">
        <v>6566</v>
      </c>
      <c r="L9198">
        <v>5</v>
      </c>
      <c r="M9198">
        <v>520</v>
      </c>
      <c r="N9198" s="43">
        <v>2600</v>
      </c>
    </row>
    <row r="9199" hidden="1" spans="1:14" x14ac:dyDescent="0.25">
      <c r="A9199" s="106">
        <v>46111</v>
      </c>
      <c r="B9199">
        <v>10135</v>
      </c>
      <c r="C9199">
        <v>7043</v>
      </c>
      <c r="E9199">
        <v>193</v>
      </c>
      <c r="F9199" t="s">
        <v>8411</v>
      </c>
      <c r="G9199" t="s">
        <v>2131</v>
      </c>
      <c r="I9199" t="s">
        <v>2006</v>
      </c>
      <c r="J9199" t="s">
        <v>6565</v>
      </c>
      <c r="K9199" t="s">
        <v>6566</v>
      </c>
      <c r="L9199">
        <v>3</v>
      </c>
      <c r="M9199">
        <v>520</v>
      </c>
      <c r="N9199" s="43">
        <v>1560</v>
      </c>
    </row>
    <row r="9200" hidden="1" spans="1:14" x14ac:dyDescent="0.25">
      <c r="A9200" s="106">
        <v>46111</v>
      </c>
      <c r="B9200">
        <v>10138</v>
      </c>
      <c r="C9200">
        <v>7046</v>
      </c>
      <c r="E9200">
        <v>193</v>
      </c>
      <c r="F9200" t="s">
        <v>8412</v>
      </c>
      <c r="G9200" t="s">
        <v>2025</v>
      </c>
      <c r="I9200" t="s">
        <v>2006</v>
      </c>
      <c r="J9200" t="s">
        <v>6565</v>
      </c>
      <c r="K9200" t="s">
        <v>6566</v>
      </c>
      <c r="L9200">
        <v>5</v>
      </c>
      <c r="M9200">
        <v>520</v>
      </c>
      <c r="N9200" s="43">
        <v>2600</v>
      </c>
    </row>
    <row r="9201" hidden="1" spans="1:14" x14ac:dyDescent="0.25">
      <c r="A9201" s="106">
        <v>46111</v>
      </c>
      <c r="B9201">
        <v>10139</v>
      </c>
      <c r="C9201">
        <v>7047</v>
      </c>
      <c r="E9201">
        <v>193</v>
      </c>
      <c r="F9201" t="s">
        <v>8412</v>
      </c>
      <c r="G9201" t="s">
        <v>2025</v>
      </c>
      <c r="I9201" t="s">
        <v>2006</v>
      </c>
      <c r="J9201" t="s">
        <v>6565</v>
      </c>
      <c r="K9201" t="s">
        <v>6566</v>
      </c>
      <c r="L9201">
        <v>3</v>
      </c>
      <c r="M9201">
        <v>520</v>
      </c>
      <c r="N9201" s="43">
        <v>1560</v>
      </c>
    </row>
    <row r="9202" hidden="1" spans="1:14" x14ac:dyDescent="0.25">
      <c r="A9202" s="106">
        <v>46112</v>
      </c>
      <c r="B9202">
        <v>10193</v>
      </c>
      <c r="C9202">
        <v>7101</v>
      </c>
      <c r="E9202">
        <v>193</v>
      </c>
      <c r="F9202" t="s">
        <v>8413</v>
      </c>
      <c r="G9202" t="s">
        <v>2131</v>
      </c>
      <c r="I9202" t="s">
        <v>2006</v>
      </c>
      <c r="J9202" t="s">
        <v>6565</v>
      </c>
      <c r="K9202" t="s">
        <v>6566</v>
      </c>
      <c r="L9202">
        <v>5</v>
      </c>
      <c r="M9202">
        <v>520</v>
      </c>
      <c r="N9202" s="43">
        <v>2600</v>
      </c>
    </row>
    <row r="9203" hidden="1" spans="1:14" x14ac:dyDescent="0.25">
      <c r="A9203" s="106">
        <v>46112</v>
      </c>
      <c r="B9203">
        <v>10194</v>
      </c>
      <c r="C9203">
        <v>7102</v>
      </c>
      <c r="E9203">
        <v>193</v>
      </c>
      <c r="F9203" t="s">
        <v>8413</v>
      </c>
      <c r="G9203" t="s">
        <v>2131</v>
      </c>
      <c r="I9203" t="s">
        <v>2006</v>
      </c>
      <c r="J9203" t="s">
        <v>6565</v>
      </c>
      <c r="K9203" t="s">
        <v>6566</v>
      </c>
      <c r="L9203">
        <v>3</v>
      </c>
      <c r="M9203">
        <v>520</v>
      </c>
      <c r="N9203" s="43">
        <v>1560</v>
      </c>
    </row>
    <row r="9204" hidden="1" spans="1:14" x14ac:dyDescent="0.25">
      <c r="A9204" s="106">
        <v>46112</v>
      </c>
      <c r="B9204">
        <v>10240</v>
      </c>
      <c r="C9204">
        <v>7148</v>
      </c>
      <c r="E9204">
        <v>193</v>
      </c>
      <c r="F9204" t="s">
        <v>8414</v>
      </c>
      <c r="G9204" t="s">
        <v>2027</v>
      </c>
      <c r="I9204" t="s">
        <v>2006</v>
      </c>
      <c r="J9204" t="s">
        <v>6565</v>
      </c>
      <c r="K9204" t="s">
        <v>6566</v>
      </c>
      <c r="L9204">
        <v>5</v>
      </c>
      <c r="M9204">
        <v>520</v>
      </c>
      <c r="N9204" s="43">
        <v>2600</v>
      </c>
    </row>
    <row r="9205" hidden="1" spans="1:14" x14ac:dyDescent="0.25">
      <c r="A9205" s="106">
        <v>46112</v>
      </c>
      <c r="B9205">
        <v>10241</v>
      </c>
      <c r="C9205">
        <v>7149</v>
      </c>
      <c r="E9205">
        <v>193</v>
      </c>
      <c r="F9205" t="s">
        <v>8414</v>
      </c>
      <c r="G9205" t="s">
        <v>2027</v>
      </c>
      <c r="I9205" t="s">
        <v>2006</v>
      </c>
      <c r="J9205" t="s">
        <v>6565</v>
      </c>
      <c r="K9205" t="s">
        <v>6566</v>
      </c>
      <c r="L9205">
        <v>3</v>
      </c>
      <c r="M9205">
        <v>520</v>
      </c>
      <c r="N9205" s="43">
        <v>1560</v>
      </c>
    </row>
    <row r="9206" hidden="1" spans="1:14" x14ac:dyDescent="0.25">
      <c r="A9206" s="106">
        <v>46113</v>
      </c>
      <c r="B9206">
        <v>10258</v>
      </c>
      <c r="C9206">
        <v>7166</v>
      </c>
      <c r="E9206">
        <v>193</v>
      </c>
      <c r="F9206" t="s">
        <v>8415</v>
      </c>
      <c r="G9206" t="s">
        <v>2025</v>
      </c>
      <c r="I9206" t="s">
        <v>2006</v>
      </c>
      <c r="J9206" t="s">
        <v>6565</v>
      </c>
      <c r="K9206" t="s">
        <v>6566</v>
      </c>
      <c r="L9206">
        <v>5</v>
      </c>
      <c r="M9206">
        <v>520</v>
      </c>
      <c r="N9206" s="43">
        <v>2600</v>
      </c>
    </row>
    <row r="9207" hidden="1" spans="1:14" x14ac:dyDescent="0.25">
      <c r="A9207" s="106">
        <v>46113</v>
      </c>
      <c r="B9207">
        <v>10259</v>
      </c>
      <c r="C9207">
        <v>7167</v>
      </c>
      <c r="E9207">
        <v>193</v>
      </c>
      <c r="F9207" t="s">
        <v>8415</v>
      </c>
      <c r="G9207" t="s">
        <v>2025</v>
      </c>
      <c r="I9207" t="s">
        <v>2006</v>
      </c>
      <c r="J9207" t="s">
        <v>6565</v>
      </c>
      <c r="K9207" t="s">
        <v>6566</v>
      </c>
      <c r="L9207">
        <v>1</v>
      </c>
      <c r="M9207">
        <v>520</v>
      </c>
      <c r="N9207" s="43">
        <v>520</v>
      </c>
    </row>
    <row r="9208" hidden="1" spans="1:14" x14ac:dyDescent="0.25">
      <c r="A9208" s="106">
        <v>46114</v>
      </c>
      <c r="B9208">
        <v>10322</v>
      </c>
      <c r="C9208">
        <v>7228</v>
      </c>
      <c r="E9208">
        <v>193</v>
      </c>
      <c r="F9208" t="s">
        <v>8416</v>
      </c>
      <c r="G9208" t="s">
        <v>2097</v>
      </c>
      <c r="I9208" t="s">
        <v>2006</v>
      </c>
      <c r="J9208" t="s">
        <v>6685</v>
      </c>
      <c r="K9208" t="s">
        <v>6686</v>
      </c>
      <c r="L9208">
        <v>4</v>
      </c>
      <c r="M9208">
        <v>490</v>
      </c>
      <c r="N9208" s="43">
        <v>1960</v>
      </c>
    </row>
    <row r="9209" hidden="1" spans="1:14" x14ac:dyDescent="0.25">
      <c r="A9209" s="106">
        <v>46118</v>
      </c>
      <c r="B9209">
        <v>10405</v>
      </c>
      <c r="C9209">
        <v>7311</v>
      </c>
      <c r="E9209">
        <v>193</v>
      </c>
      <c r="F9209" t="s">
        <v>8417</v>
      </c>
      <c r="G9209" t="s">
        <v>2151</v>
      </c>
      <c r="I9209" t="s">
        <v>2006</v>
      </c>
      <c r="J9209" t="s">
        <v>6565</v>
      </c>
      <c r="K9209" t="s">
        <v>6566</v>
      </c>
      <c r="L9209">
        <v>5</v>
      </c>
      <c r="M9209">
        <v>520</v>
      </c>
      <c r="N9209" s="43">
        <v>2600</v>
      </c>
    </row>
    <row r="9210" hidden="1" spans="1:14" x14ac:dyDescent="0.25">
      <c r="A9210" s="106">
        <v>46118</v>
      </c>
      <c r="B9210">
        <v>10406</v>
      </c>
      <c r="C9210">
        <v>7312</v>
      </c>
      <c r="E9210">
        <v>193</v>
      </c>
      <c r="F9210" t="s">
        <v>8417</v>
      </c>
      <c r="G9210" t="s">
        <v>2151</v>
      </c>
      <c r="I9210" t="s">
        <v>2006</v>
      </c>
      <c r="J9210" t="s">
        <v>6565</v>
      </c>
      <c r="K9210" t="s">
        <v>6566</v>
      </c>
      <c r="L9210">
        <v>3</v>
      </c>
      <c r="M9210">
        <v>520</v>
      </c>
      <c r="N9210" s="43">
        <v>1560</v>
      </c>
    </row>
    <row r="9211" hidden="1" spans="1:14" x14ac:dyDescent="0.25">
      <c r="A9211" s="106">
        <v>46118</v>
      </c>
      <c r="B9211">
        <v>10440</v>
      </c>
      <c r="C9211">
        <v>7345</v>
      </c>
      <c r="E9211">
        <v>193</v>
      </c>
      <c r="F9211" t="s">
        <v>8418</v>
      </c>
      <c r="G9211" t="s">
        <v>2063</v>
      </c>
      <c r="I9211" t="s">
        <v>2006</v>
      </c>
      <c r="J9211" t="s">
        <v>6565</v>
      </c>
      <c r="K9211" t="s">
        <v>6566</v>
      </c>
      <c r="L9211">
        <v>8</v>
      </c>
      <c r="M9211">
        <v>520</v>
      </c>
      <c r="N9211" s="43">
        <v>4160</v>
      </c>
    </row>
    <row r="9212" hidden="1" spans="1:14" x14ac:dyDescent="0.25">
      <c r="A9212" s="106">
        <v>46119</v>
      </c>
      <c r="B9212">
        <v>10454</v>
      </c>
      <c r="C9212">
        <v>7359</v>
      </c>
      <c r="E9212">
        <v>193</v>
      </c>
      <c r="F9212" t="s">
        <v>8419</v>
      </c>
      <c r="G9212" t="s">
        <v>2027</v>
      </c>
      <c r="I9212" t="s">
        <v>2006</v>
      </c>
      <c r="J9212" t="s">
        <v>6685</v>
      </c>
      <c r="K9212" t="s">
        <v>6686</v>
      </c>
      <c r="L9212">
        <v>5</v>
      </c>
      <c r="M9212">
        <v>490</v>
      </c>
      <c r="N9212" s="43">
        <v>2450</v>
      </c>
    </row>
    <row r="9213" hidden="1" spans="1:14" x14ac:dyDescent="0.25">
      <c r="A9213" s="106">
        <v>46119</v>
      </c>
      <c r="B9213">
        <v>10455</v>
      </c>
      <c r="C9213">
        <v>7360</v>
      </c>
      <c r="E9213">
        <v>193</v>
      </c>
      <c r="F9213" t="s">
        <v>8419</v>
      </c>
      <c r="G9213" t="s">
        <v>2027</v>
      </c>
      <c r="I9213" t="s">
        <v>2006</v>
      </c>
      <c r="J9213" t="s">
        <v>6685</v>
      </c>
      <c r="K9213" t="s">
        <v>6686</v>
      </c>
      <c r="L9213">
        <v>3</v>
      </c>
      <c r="M9213">
        <v>490</v>
      </c>
      <c r="N9213" s="43">
        <v>1470</v>
      </c>
    </row>
    <row r="9214" hidden="1" spans="1:14" x14ac:dyDescent="0.25">
      <c r="A9214" s="106">
        <v>46120</v>
      </c>
      <c r="B9214">
        <v>10517</v>
      </c>
      <c r="C9214">
        <v>7422</v>
      </c>
      <c r="E9214">
        <v>193</v>
      </c>
      <c r="F9214" t="s">
        <v>8420</v>
      </c>
      <c r="G9214" t="s">
        <v>2114</v>
      </c>
      <c r="I9214" t="s">
        <v>2006</v>
      </c>
      <c r="J9214" t="s">
        <v>6685</v>
      </c>
      <c r="K9214" t="s">
        <v>6686</v>
      </c>
      <c r="L9214">
        <v>4</v>
      </c>
      <c r="M9214">
        <v>490</v>
      </c>
      <c r="N9214" s="43">
        <v>1960</v>
      </c>
    </row>
    <row r="9215" hidden="1" spans="1:14" x14ac:dyDescent="0.25">
      <c r="A9215" s="106">
        <v>46121</v>
      </c>
      <c r="B9215">
        <v>10578</v>
      </c>
      <c r="C9215">
        <v>7483</v>
      </c>
      <c r="E9215">
        <v>193</v>
      </c>
      <c r="F9215" t="s">
        <v>8421</v>
      </c>
      <c r="G9215" t="s">
        <v>2027</v>
      </c>
      <c r="I9215" t="s">
        <v>2006</v>
      </c>
      <c r="J9215" t="s">
        <v>6685</v>
      </c>
      <c r="K9215" t="s">
        <v>6686</v>
      </c>
      <c r="L9215">
        <v>5</v>
      </c>
      <c r="M9215">
        <v>490</v>
      </c>
      <c r="N9215" s="43">
        <v>2450</v>
      </c>
    </row>
    <row r="9216" hidden="1" spans="1:14" x14ac:dyDescent="0.25">
      <c r="A9216" s="106">
        <v>46121</v>
      </c>
      <c r="B9216">
        <v>10579</v>
      </c>
      <c r="C9216">
        <v>7484</v>
      </c>
      <c r="E9216">
        <v>193</v>
      </c>
      <c r="F9216" t="s">
        <v>8421</v>
      </c>
      <c r="G9216" t="s">
        <v>2027</v>
      </c>
      <c r="I9216" t="s">
        <v>2006</v>
      </c>
      <c r="J9216" t="s">
        <v>6685</v>
      </c>
      <c r="K9216" t="s">
        <v>6686</v>
      </c>
      <c r="L9216">
        <v>1</v>
      </c>
      <c r="M9216">
        <v>490</v>
      </c>
      <c r="N9216" s="43">
        <v>490</v>
      </c>
    </row>
    <row r="9217" hidden="1" spans="1:14" x14ac:dyDescent="0.25">
      <c r="A9217" s="106">
        <v>46122</v>
      </c>
      <c r="B9217">
        <v>10636</v>
      </c>
      <c r="C9217">
        <v>7541</v>
      </c>
      <c r="E9217">
        <v>193</v>
      </c>
      <c r="F9217" t="s">
        <v>8422</v>
      </c>
      <c r="G9217" t="s">
        <v>2017</v>
      </c>
      <c r="I9217" t="s">
        <v>2006</v>
      </c>
      <c r="J9217" t="s">
        <v>6565</v>
      </c>
      <c r="K9217" t="s">
        <v>6566</v>
      </c>
      <c r="L9217">
        <v>5</v>
      </c>
      <c r="M9217">
        <v>520</v>
      </c>
      <c r="N9217" s="43">
        <v>2600</v>
      </c>
    </row>
    <row r="9218" hidden="1" spans="1:14" x14ac:dyDescent="0.25">
      <c r="A9218" s="106">
        <v>46122</v>
      </c>
      <c r="B9218">
        <v>10637</v>
      </c>
      <c r="C9218">
        <v>7542</v>
      </c>
      <c r="E9218">
        <v>193</v>
      </c>
      <c r="F9218" t="s">
        <v>8422</v>
      </c>
      <c r="G9218" t="s">
        <v>2017</v>
      </c>
      <c r="I9218" t="s">
        <v>2006</v>
      </c>
      <c r="J9218" t="s">
        <v>6565</v>
      </c>
      <c r="K9218" t="s">
        <v>6566</v>
      </c>
      <c r="L9218">
        <v>3</v>
      </c>
      <c r="M9218">
        <v>520</v>
      </c>
      <c r="N9218" s="43">
        <v>1560</v>
      </c>
    </row>
    <row r="9219" hidden="1" spans="1:14" x14ac:dyDescent="0.25">
      <c r="A9219" s="106">
        <v>46122</v>
      </c>
      <c r="B9219">
        <v>10643</v>
      </c>
      <c r="C9219">
        <v>7548</v>
      </c>
      <c r="E9219">
        <v>193</v>
      </c>
      <c r="F9219" t="s">
        <v>8423</v>
      </c>
      <c r="G9219" t="s">
        <v>2114</v>
      </c>
      <c r="I9219" t="s">
        <v>2006</v>
      </c>
      <c r="J9219" t="s">
        <v>6685</v>
      </c>
      <c r="K9219" t="s">
        <v>6686</v>
      </c>
      <c r="L9219">
        <v>3</v>
      </c>
      <c r="M9219">
        <v>490</v>
      </c>
      <c r="N9219" s="43">
        <v>1470</v>
      </c>
    </row>
    <row r="9220" hidden="1" spans="1:14" x14ac:dyDescent="0.25">
      <c r="A9220" s="106">
        <v>46125</v>
      </c>
      <c r="B9220">
        <v>10703</v>
      </c>
      <c r="C9220">
        <v>7608</v>
      </c>
      <c r="E9220">
        <v>193</v>
      </c>
      <c r="F9220" t="s">
        <v>8424</v>
      </c>
      <c r="G9220" t="s">
        <v>2114</v>
      </c>
      <c r="I9220" t="s">
        <v>2006</v>
      </c>
      <c r="J9220" t="s">
        <v>6565</v>
      </c>
      <c r="K9220" t="s">
        <v>6566</v>
      </c>
      <c r="L9220">
        <v>5</v>
      </c>
      <c r="M9220">
        <v>520</v>
      </c>
      <c r="N9220" s="43">
        <v>2600</v>
      </c>
    </row>
    <row r="9221" hidden="1" spans="1:14" x14ac:dyDescent="0.25">
      <c r="A9221" s="106">
        <v>46125</v>
      </c>
      <c r="B9221">
        <v>10704</v>
      </c>
      <c r="C9221">
        <v>7609</v>
      </c>
      <c r="E9221">
        <v>193</v>
      </c>
      <c r="F9221" t="s">
        <v>8424</v>
      </c>
      <c r="G9221" t="s">
        <v>2114</v>
      </c>
      <c r="I9221" t="s">
        <v>2006</v>
      </c>
      <c r="J9221" t="s">
        <v>6565</v>
      </c>
      <c r="K9221" t="s">
        <v>6566</v>
      </c>
      <c r="L9221">
        <v>3</v>
      </c>
      <c r="M9221">
        <v>520</v>
      </c>
      <c r="N9221" s="43">
        <v>1560</v>
      </c>
    </row>
    <row r="9222" hidden="1" spans="1:14" x14ac:dyDescent="0.25">
      <c r="A9222" s="106">
        <v>46125</v>
      </c>
      <c r="B9222">
        <v>10715</v>
      </c>
      <c r="C9222">
        <v>7620</v>
      </c>
      <c r="E9222">
        <v>193</v>
      </c>
      <c r="F9222" t="s">
        <v>8425</v>
      </c>
      <c r="G9222" t="s">
        <v>2027</v>
      </c>
      <c r="I9222" t="s">
        <v>2006</v>
      </c>
      <c r="J9222" t="s">
        <v>6685</v>
      </c>
      <c r="K9222" t="s">
        <v>6686</v>
      </c>
      <c r="L9222">
        <v>5</v>
      </c>
      <c r="M9222">
        <v>490</v>
      </c>
      <c r="N9222" s="43">
        <v>2450</v>
      </c>
    </row>
    <row r="9223" hidden="1" spans="1:14" x14ac:dyDescent="0.25">
      <c r="A9223" s="106">
        <v>46125</v>
      </c>
      <c r="B9223">
        <v>10716</v>
      </c>
      <c r="C9223">
        <v>7621</v>
      </c>
      <c r="E9223">
        <v>193</v>
      </c>
      <c r="F9223" t="s">
        <v>8425</v>
      </c>
      <c r="G9223" t="s">
        <v>2027</v>
      </c>
      <c r="I9223" t="s">
        <v>2006</v>
      </c>
      <c r="J9223" t="s">
        <v>6685</v>
      </c>
      <c r="K9223" t="s">
        <v>6686</v>
      </c>
      <c r="L9223">
        <v>3</v>
      </c>
      <c r="M9223">
        <v>490</v>
      </c>
      <c r="N9223" s="43">
        <v>1470</v>
      </c>
    </row>
    <row r="9224" hidden="1" spans="1:14" x14ac:dyDescent="0.25">
      <c r="A9224" s="106">
        <v>46127</v>
      </c>
      <c r="B9224">
        <v>10800</v>
      </c>
      <c r="C9224">
        <v>7704</v>
      </c>
      <c r="E9224">
        <v>193</v>
      </c>
      <c r="F9224" t="s">
        <v>8426</v>
      </c>
      <c r="G9224" t="s">
        <v>2114</v>
      </c>
      <c r="I9224" t="s">
        <v>2006</v>
      </c>
      <c r="J9224" t="s">
        <v>6565</v>
      </c>
      <c r="K9224" t="s">
        <v>6566</v>
      </c>
      <c r="L9224">
        <v>5</v>
      </c>
      <c r="M9224">
        <v>520</v>
      </c>
      <c r="N9224" s="43">
        <v>2600</v>
      </c>
    </row>
    <row r="9225" hidden="1" spans="1:14" x14ac:dyDescent="0.25">
      <c r="A9225" s="106">
        <v>46127</v>
      </c>
      <c r="B9225">
        <v>10801</v>
      </c>
      <c r="C9225">
        <v>7705</v>
      </c>
      <c r="E9225">
        <v>193</v>
      </c>
      <c r="F9225" t="s">
        <v>8426</v>
      </c>
      <c r="G9225" t="s">
        <v>2114</v>
      </c>
      <c r="I9225" t="s">
        <v>2006</v>
      </c>
      <c r="J9225" t="s">
        <v>6565</v>
      </c>
      <c r="K9225" t="s">
        <v>6566</v>
      </c>
      <c r="L9225">
        <v>1</v>
      </c>
      <c r="M9225">
        <v>520</v>
      </c>
      <c r="N9225" s="43">
        <v>520</v>
      </c>
    </row>
    <row r="9226" hidden="1" spans="1:14" x14ac:dyDescent="0.25">
      <c r="A9226" s="106">
        <v>46128</v>
      </c>
      <c r="B9226">
        <v>10861</v>
      </c>
      <c r="C9226">
        <v>7765</v>
      </c>
      <c r="E9226">
        <v>193</v>
      </c>
      <c r="F9226" t="s">
        <v>8427</v>
      </c>
      <c r="G9226" t="s">
        <v>2156</v>
      </c>
      <c r="I9226" t="s">
        <v>2006</v>
      </c>
      <c r="J9226" t="s">
        <v>6565</v>
      </c>
      <c r="K9226" t="s">
        <v>6566</v>
      </c>
      <c r="L9226">
        <v>5</v>
      </c>
      <c r="M9226">
        <v>520</v>
      </c>
      <c r="N9226" s="43">
        <v>2600</v>
      </c>
    </row>
    <row r="9227" hidden="1" spans="1:14" x14ac:dyDescent="0.25">
      <c r="A9227" s="106">
        <v>46128</v>
      </c>
      <c r="B9227">
        <v>10862</v>
      </c>
      <c r="C9227">
        <v>7766</v>
      </c>
      <c r="E9227">
        <v>193</v>
      </c>
      <c r="F9227" t="s">
        <v>8427</v>
      </c>
      <c r="G9227" t="s">
        <v>2156</v>
      </c>
      <c r="I9227" t="s">
        <v>2006</v>
      </c>
      <c r="J9227" t="s">
        <v>6565</v>
      </c>
      <c r="K9227" t="s">
        <v>6566</v>
      </c>
      <c r="L9227">
        <v>2</v>
      </c>
      <c r="M9227">
        <v>520</v>
      </c>
      <c r="N9227" s="43">
        <v>1040</v>
      </c>
    </row>
    <row r="9228" hidden="1" spans="1:14" x14ac:dyDescent="0.25">
      <c r="A9228" s="106">
        <v>46128</v>
      </c>
      <c r="B9228">
        <v>10863</v>
      </c>
      <c r="C9228">
        <v>7767</v>
      </c>
      <c r="E9228">
        <v>193</v>
      </c>
      <c r="F9228" t="s">
        <v>8428</v>
      </c>
      <c r="G9228" t="s">
        <v>2027</v>
      </c>
      <c r="I9228" t="s">
        <v>2006</v>
      </c>
      <c r="J9228" t="s">
        <v>6685</v>
      </c>
      <c r="K9228" t="s">
        <v>6686</v>
      </c>
      <c r="L9228">
        <v>3</v>
      </c>
      <c r="M9228">
        <v>490</v>
      </c>
      <c r="N9228" s="43">
        <v>1470</v>
      </c>
    </row>
    <row r="9229" hidden="1" spans="1:14" x14ac:dyDescent="0.25">
      <c r="A9229" s="106">
        <v>46128</v>
      </c>
      <c r="B9229">
        <v>10864</v>
      </c>
      <c r="C9229">
        <v>7768</v>
      </c>
      <c r="E9229">
        <v>193</v>
      </c>
      <c r="F9229" t="s">
        <v>4250</v>
      </c>
      <c r="G9229" t="s">
        <v>2027</v>
      </c>
      <c r="I9229" t="s">
        <v>2006</v>
      </c>
      <c r="J9229" t="s">
        <v>6685</v>
      </c>
      <c r="K9229" t="s">
        <v>6686</v>
      </c>
      <c r="L9229">
        <v>5</v>
      </c>
      <c r="M9229">
        <v>490</v>
      </c>
      <c r="N9229" s="43">
        <v>2450</v>
      </c>
    </row>
    <row r="9230" hidden="1" spans="1:14" x14ac:dyDescent="0.25">
      <c r="A9230" s="106">
        <v>46129</v>
      </c>
      <c r="B9230">
        <v>10931</v>
      </c>
      <c r="C9230">
        <v>7834</v>
      </c>
      <c r="E9230">
        <v>193</v>
      </c>
      <c r="F9230" t="s">
        <v>8429</v>
      </c>
      <c r="G9230" t="s">
        <v>2114</v>
      </c>
      <c r="I9230" t="s">
        <v>2006</v>
      </c>
      <c r="J9230" t="s">
        <v>6565</v>
      </c>
      <c r="K9230" t="s">
        <v>6566</v>
      </c>
      <c r="L9230">
        <v>5</v>
      </c>
      <c r="M9230">
        <v>520</v>
      </c>
      <c r="N9230" s="43">
        <v>2600</v>
      </c>
    </row>
    <row r="9231" hidden="1" spans="1:14" x14ac:dyDescent="0.25">
      <c r="A9231" s="106">
        <v>46129</v>
      </c>
      <c r="B9231">
        <v>10932</v>
      </c>
      <c r="C9231">
        <v>7835</v>
      </c>
      <c r="E9231">
        <v>193</v>
      </c>
      <c r="F9231" t="s">
        <v>8429</v>
      </c>
      <c r="G9231" t="s">
        <v>2114</v>
      </c>
      <c r="I9231" t="s">
        <v>2006</v>
      </c>
      <c r="J9231" t="s">
        <v>6565</v>
      </c>
      <c r="K9231" t="s">
        <v>6566</v>
      </c>
      <c r="L9231">
        <v>1</v>
      </c>
      <c r="M9231">
        <v>520</v>
      </c>
      <c r="N9231" s="43">
        <v>520</v>
      </c>
    </row>
    <row r="9232" hidden="1" spans="1:14" x14ac:dyDescent="0.25">
      <c r="A9232" s="106">
        <v>46129</v>
      </c>
      <c r="B9232">
        <v>10944</v>
      </c>
      <c r="C9232">
        <v>7847</v>
      </c>
      <c r="E9232">
        <v>193</v>
      </c>
      <c r="F9232" t="s">
        <v>8430</v>
      </c>
      <c r="G9232" t="s">
        <v>2131</v>
      </c>
      <c r="I9232" t="s">
        <v>2006</v>
      </c>
      <c r="J9232" t="s">
        <v>6685</v>
      </c>
      <c r="K9232" t="s">
        <v>6686</v>
      </c>
      <c r="L9232">
        <v>3</v>
      </c>
      <c r="M9232">
        <v>490</v>
      </c>
      <c r="N9232" s="43">
        <v>1470</v>
      </c>
    </row>
    <row r="9233" hidden="1" spans="1:14" x14ac:dyDescent="0.25">
      <c r="A9233" s="106">
        <v>46130</v>
      </c>
      <c r="B9233">
        <v>10984</v>
      </c>
      <c r="C9233">
        <v>7887</v>
      </c>
      <c r="E9233">
        <v>193</v>
      </c>
      <c r="F9233" t="s">
        <v>8431</v>
      </c>
      <c r="G9233" t="s">
        <v>2127</v>
      </c>
      <c r="I9233" t="s">
        <v>2006</v>
      </c>
      <c r="J9233" t="s">
        <v>6565</v>
      </c>
      <c r="K9233" t="s">
        <v>6566</v>
      </c>
      <c r="L9233">
        <v>5</v>
      </c>
      <c r="M9233">
        <v>520</v>
      </c>
      <c r="N9233" s="43">
        <v>2600</v>
      </c>
    </row>
    <row r="9234" hidden="1" spans="1:14" x14ac:dyDescent="0.25">
      <c r="A9234" s="106">
        <v>46130</v>
      </c>
      <c r="B9234">
        <v>10985</v>
      </c>
      <c r="C9234">
        <v>7888</v>
      </c>
      <c r="E9234">
        <v>193</v>
      </c>
      <c r="F9234" t="s">
        <v>8431</v>
      </c>
      <c r="G9234" t="s">
        <v>2127</v>
      </c>
      <c r="I9234" t="s">
        <v>2006</v>
      </c>
      <c r="J9234" t="s">
        <v>6565</v>
      </c>
      <c r="K9234" t="s">
        <v>6566</v>
      </c>
      <c r="L9234">
        <v>1</v>
      </c>
      <c r="M9234">
        <v>520</v>
      </c>
      <c r="N9234" s="43">
        <v>520</v>
      </c>
    </row>
    <row r="9235" hidden="1" spans="1:14" x14ac:dyDescent="0.25">
      <c r="A9235" s="106">
        <v>46132</v>
      </c>
      <c r="B9235">
        <v>11019</v>
      </c>
      <c r="C9235">
        <v>7922</v>
      </c>
      <c r="E9235">
        <v>193</v>
      </c>
      <c r="F9235" t="s">
        <v>8432</v>
      </c>
      <c r="G9235" t="s">
        <v>2095</v>
      </c>
      <c r="I9235" t="s">
        <v>2006</v>
      </c>
      <c r="J9235" t="s">
        <v>6685</v>
      </c>
      <c r="K9235" t="s">
        <v>6686</v>
      </c>
      <c r="L9235">
        <v>5</v>
      </c>
      <c r="M9235">
        <v>490</v>
      </c>
      <c r="N9235" s="43">
        <v>2450</v>
      </c>
    </row>
    <row r="9236" hidden="1" spans="1:14" x14ac:dyDescent="0.25">
      <c r="A9236" s="106">
        <v>46132</v>
      </c>
      <c r="B9236">
        <v>11020</v>
      </c>
      <c r="C9236">
        <v>7923</v>
      </c>
      <c r="E9236">
        <v>193</v>
      </c>
      <c r="F9236" t="s">
        <v>8432</v>
      </c>
      <c r="G9236" t="s">
        <v>2095</v>
      </c>
      <c r="I9236" t="s">
        <v>2006</v>
      </c>
      <c r="J9236" t="s">
        <v>6685</v>
      </c>
      <c r="K9236" t="s">
        <v>6686</v>
      </c>
      <c r="L9236">
        <v>1</v>
      </c>
      <c r="M9236">
        <v>490</v>
      </c>
      <c r="N9236" s="43">
        <v>490</v>
      </c>
    </row>
    <row r="9237" hidden="1" spans="1:14" x14ac:dyDescent="0.25">
      <c r="A9237" s="106">
        <v>46132</v>
      </c>
      <c r="B9237">
        <v>11044</v>
      </c>
      <c r="C9237">
        <v>7947</v>
      </c>
      <c r="E9237">
        <v>193</v>
      </c>
      <c r="F9237" t="s">
        <v>8433</v>
      </c>
      <c r="G9237" t="s">
        <v>2054</v>
      </c>
      <c r="I9237" t="s">
        <v>2006</v>
      </c>
      <c r="J9237" t="s">
        <v>6565</v>
      </c>
      <c r="K9237" t="s">
        <v>6566</v>
      </c>
      <c r="L9237">
        <v>8</v>
      </c>
      <c r="M9237">
        <v>520</v>
      </c>
      <c r="N9237" s="43">
        <v>4160</v>
      </c>
    </row>
    <row r="9238" hidden="1" spans="1:14" x14ac:dyDescent="0.25">
      <c r="A9238" s="106">
        <v>46134</v>
      </c>
      <c r="B9238">
        <v>11101</v>
      </c>
      <c r="C9238">
        <v>8003</v>
      </c>
      <c r="E9238">
        <v>193</v>
      </c>
      <c r="F9238" t="s">
        <v>8434</v>
      </c>
      <c r="G9238" t="s">
        <v>2151</v>
      </c>
      <c r="I9238" t="s">
        <v>2006</v>
      </c>
      <c r="J9238" t="s">
        <v>6685</v>
      </c>
      <c r="K9238" t="s">
        <v>6686</v>
      </c>
      <c r="L9238">
        <v>5</v>
      </c>
      <c r="M9238">
        <v>490</v>
      </c>
      <c r="N9238" s="43">
        <v>2450</v>
      </c>
    </row>
    <row r="9239" hidden="1" spans="1:14" x14ac:dyDescent="0.25">
      <c r="A9239" s="106">
        <v>46134</v>
      </c>
      <c r="B9239">
        <v>11102</v>
      </c>
      <c r="C9239">
        <v>8004</v>
      </c>
      <c r="E9239">
        <v>193</v>
      </c>
      <c r="F9239" t="s">
        <v>8434</v>
      </c>
      <c r="G9239" t="s">
        <v>2151</v>
      </c>
      <c r="I9239" t="s">
        <v>2006</v>
      </c>
      <c r="J9239" t="s">
        <v>6685</v>
      </c>
      <c r="K9239" t="s">
        <v>6686</v>
      </c>
      <c r="L9239">
        <v>3</v>
      </c>
      <c r="M9239">
        <v>490</v>
      </c>
      <c r="N9239" s="43">
        <v>1470</v>
      </c>
    </row>
    <row r="9240" hidden="1" spans="1:14" x14ac:dyDescent="0.25">
      <c r="A9240" s="106">
        <v>46134</v>
      </c>
      <c r="B9240">
        <v>11115</v>
      </c>
      <c r="C9240">
        <v>8017</v>
      </c>
      <c r="E9240">
        <v>193</v>
      </c>
      <c r="F9240" t="s">
        <v>8435</v>
      </c>
      <c r="G9240" t="s">
        <v>2063</v>
      </c>
      <c r="I9240" t="s">
        <v>2006</v>
      </c>
      <c r="J9240" t="s">
        <v>6565</v>
      </c>
      <c r="K9240" t="s">
        <v>6566</v>
      </c>
      <c r="L9240">
        <v>5</v>
      </c>
      <c r="M9240">
        <v>520</v>
      </c>
      <c r="N9240" s="43">
        <v>2600</v>
      </c>
    </row>
    <row r="9241" hidden="1" spans="1:14" x14ac:dyDescent="0.25">
      <c r="A9241" s="106">
        <v>46135</v>
      </c>
      <c r="B9241">
        <v>11181</v>
      </c>
      <c r="C9241">
        <v>8083</v>
      </c>
      <c r="E9241">
        <v>193</v>
      </c>
      <c r="F9241" t="s">
        <v>8436</v>
      </c>
      <c r="G9241" t="s">
        <v>2036</v>
      </c>
      <c r="I9241" t="s">
        <v>2006</v>
      </c>
      <c r="J9241" t="s">
        <v>6685</v>
      </c>
      <c r="K9241" t="s">
        <v>6686</v>
      </c>
      <c r="L9241">
        <v>8</v>
      </c>
      <c r="M9241">
        <v>490</v>
      </c>
      <c r="N9241" s="43">
        <v>3920</v>
      </c>
    </row>
    <row r="9242" hidden="1" spans="1:14" x14ac:dyDescent="0.25">
      <c r="A9242" s="106">
        <v>46136</v>
      </c>
      <c r="B9242">
        <v>11239</v>
      </c>
      <c r="C9242">
        <v>8141</v>
      </c>
      <c r="E9242">
        <v>193</v>
      </c>
      <c r="F9242" t="s">
        <v>8437</v>
      </c>
      <c r="G9242" t="s">
        <v>2185</v>
      </c>
      <c r="I9242" t="s">
        <v>2006</v>
      </c>
      <c r="J9242" t="s">
        <v>6565</v>
      </c>
      <c r="K9242" t="s">
        <v>6566</v>
      </c>
      <c r="L9242">
        <v>4</v>
      </c>
      <c r="M9242">
        <v>520</v>
      </c>
      <c r="N9242" s="43">
        <v>2080</v>
      </c>
    </row>
    <row r="9243" hidden="1" spans="1:14" x14ac:dyDescent="0.25">
      <c r="A9243" s="106">
        <v>46136</v>
      </c>
      <c r="B9243">
        <v>11240</v>
      </c>
      <c r="C9243">
        <v>8142</v>
      </c>
      <c r="E9243">
        <v>193</v>
      </c>
      <c r="F9243" t="s">
        <v>8438</v>
      </c>
      <c r="G9243" t="s">
        <v>2054</v>
      </c>
      <c r="I9243" t="s">
        <v>2006</v>
      </c>
      <c r="J9243" t="s">
        <v>6685</v>
      </c>
      <c r="K9243" t="s">
        <v>6686</v>
      </c>
      <c r="L9243">
        <v>4</v>
      </c>
      <c r="M9243">
        <v>490</v>
      </c>
      <c r="N9243" s="43">
        <v>1960</v>
      </c>
    </row>
    <row r="9244" hidden="1" spans="1:14" x14ac:dyDescent="0.25">
      <c r="A9244" s="106">
        <v>46139</v>
      </c>
      <c r="B9244">
        <v>11327</v>
      </c>
      <c r="C9244">
        <v>8229</v>
      </c>
      <c r="E9244">
        <v>193</v>
      </c>
      <c r="F9244" t="s">
        <v>8439</v>
      </c>
      <c r="G9244" t="s">
        <v>2131</v>
      </c>
      <c r="I9244" t="s">
        <v>2006</v>
      </c>
      <c r="J9244" t="s">
        <v>6685</v>
      </c>
      <c r="K9244" t="s">
        <v>6686</v>
      </c>
      <c r="L9244">
        <v>5</v>
      </c>
      <c r="M9244">
        <v>490</v>
      </c>
      <c r="N9244" s="43">
        <v>2450</v>
      </c>
    </row>
    <row r="9245" hidden="1" spans="1:14" x14ac:dyDescent="0.25">
      <c r="A9245" s="106">
        <v>46139</v>
      </c>
      <c r="B9245">
        <v>11328</v>
      </c>
      <c r="C9245">
        <v>8230</v>
      </c>
      <c r="E9245">
        <v>193</v>
      </c>
      <c r="F9245" t="s">
        <v>8439</v>
      </c>
      <c r="G9245" t="s">
        <v>2131</v>
      </c>
      <c r="I9245" t="s">
        <v>2006</v>
      </c>
      <c r="J9245" t="s">
        <v>6685</v>
      </c>
      <c r="K9245" t="s">
        <v>6686</v>
      </c>
      <c r="L9245">
        <v>1</v>
      </c>
      <c r="M9245">
        <v>490</v>
      </c>
      <c r="N9245" s="43">
        <v>490</v>
      </c>
    </row>
    <row r="9246" hidden="1" spans="1:14" x14ac:dyDescent="0.25">
      <c r="A9246" s="106">
        <v>46139</v>
      </c>
      <c r="B9246">
        <v>11336</v>
      </c>
      <c r="C9246">
        <v>8238</v>
      </c>
      <c r="E9246">
        <v>193</v>
      </c>
      <c r="F9246" t="s">
        <v>8440</v>
      </c>
      <c r="G9246" t="s">
        <v>2095</v>
      </c>
      <c r="I9246" t="s">
        <v>2006</v>
      </c>
      <c r="J9246" t="s">
        <v>6565</v>
      </c>
      <c r="K9246" t="s">
        <v>6566</v>
      </c>
      <c r="L9246">
        <v>3</v>
      </c>
      <c r="M9246">
        <v>520</v>
      </c>
      <c r="N9246" s="43">
        <v>1560</v>
      </c>
    </row>
    <row r="9247" hidden="1" spans="1:14" x14ac:dyDescent="0.25">
      <c r="A9247" s="106">
        <v>46141</v>
      </c>
      <c r="B9247">
        <v>11407</v>
      </c>
      <c r="C9247">
        <v>8309</v>
      </c>
      <c r="E9247">
        <v>193</v>
      </c>
      <c r="F9247" t="s">
        <v>8441</v>
      </c>
      <c r="G9247" t="s">
        <v>2131</v>
      </c>
      <c r="I9247" t="s">
        <v>2006</v>
      </c>
      <c r="J9247" t="s">
        <v>6685</v>
      </c>
      <c r="K9247" t="s">
        <v>6686</v>
      </c>
      <c r="L9247">
        <v>5</v>
      </c>
      <c r="M9247">
        <v>490</v>
      </c>
      <c r="N9247" s="43">
        <v>2450</v>
      </c>
    </row>
    <row r="9248" hidden="1" spans="1:14" x14ac:dyDescent="0.25">
      <c r="A9248" s="106">
        <v>46141</v>
      </c>
      <c r="B9248">
        <v>11408</v>
      </c>
      <c r="C9248">
        <v>8310</v>
      </c>
      <c r="E9248">
        <v>193</v>
      </c>
      <c r="F9248" t="s">
        <v>8441</v>
      </c>
      <c r="G9248" t="s">
        <v>2131</v>
      </c>
      <c r="I9248" t="s">
        <v>2006</v>
      </c>
      <c r="J9248" t="s">
        <v>6685</v>
      </c>
      <c r="K9248" t="s">
        <v>6686</v>
      </c>
      <c r="L9248">
        <v>2</v>
      </c>
      <c r="M9248">
        <v>490</v>
      </c>
      <c r="N9248" s="43">
        <v>980</v>
      </c>
    </row>
    <row r="9249" hidden="1" spans="1:14" x14ac:dyDescent="0.25">
      <c r="A9249" s="106">
        <v>46142</v>
      </c>
      <c r="B9249">
        <v>11457</v>
      </c>
      <c r="C9249">
        <v>8359</v>
      </c>
      <c r="E9249">
        <v>193</v>
      </c>
      <c r="F9249" t="s">
        <v>8442</v>
      </c>
      <c r="G9249" t="s">
        <v>2151</v>
      </c>
      <c r="I9249" t="s">
        <v>2006</v>
      </c>
      <c r="J9249" t="s">
        <v>2242</v>
      </c>
      <c r="K9249" t="s">
        <v>2243</v>
      </c>
      <c r="L9249">
        <v>5</v>
      </c>
      <c r="M9249">
        <v>490</v>
      </c>
      <c r="N9249" s="43">
        <v>2450</v>
      </c>
    </row>
    <row r="9250" hidden="1" spans="1:14" x14ac:dyDescent="0.25">
      <c r="A9250" s="106">
        <v>46142</v>
      </c>
      <c r="B9250">
        <v>11458</v>
      </c>
      <c r="C9250">
        <v>8360</v>
      </c>
      <c r="E9250">
        <v>193</v>
      </c>
      <c r="F9250" t="s">
        <v>8442</v>
      </c>
      <c r="G9250" t="s">
        <v>2151</v>
      </c>
      <c r="I9250" t="s">
        <v>2006</v>
      </c>
      <c r="J9250" t="s">
        <v>2242</v>
      </c>
      <c r="K9250" t="s">
        <v>2243</v>
      </c>
      <c r="L9250">
        <v>3</v>
      </c>
      <c r="M9250">
        <v>490</v>
      </c>
      <c r="N9250" s="43">
        <v>1470</v>
      </c>
    </row>
    <row r="9251" hidden="1" spans="1:14" x14ac:dyDescent="0.25">
      <c r="A9251" s="106">
        <v>46142</v>
      </c>
      <c r="B9251">
        <v>11460</v>
      </c>
      <c r="C9251">
        <v>8362</v>
      </c>
      <c r="E9251">
        <v>193</v>
      </c>
      <c r="F9251" t="s">
        <v>8443</v>
      </c>
      <c r="G9251" t="s">
        <v>2185</v>
      </c>
      <c r="I9251" t="s">
        <v>2006</v>
      </c>
      <c r="J9251" t="s">
        <v>6685</v>
      </c>
      <c r="K9251" t="s">
        <v>6686</v>
      </c>
      <c r="L9251">
        <v>5</v>
      </c>
      <c r="M9251">
        <v>490</v>
      </c>
      <c r="N9251" s="43">
        <v>2450</v>
      </c>
    </row>
    <row r="9252" hidden="1" spans="1:14" x14ac:dyDescent="0.25">
      <c r="A9252" s="106">
        <v>46146</v>
      </c>
      <c r="B9252">
        <v>11538</v>
      </c>
      <c r="C9252">
        <v>8440</v>
      </c>
      <c r="E9252">
        <v>193</v>
      </c>
      <c r="F9252" t="s">
        <v>8444</v>
      </c>
      <c r="G9252" t="s">
        <v>2127</v>
      </c>
      <c r="I9252" t="s">
        <v>2006</v>
      </c>
      <c r="J9252" t="s">
        <v>6685</v>
      </c>
      <c r="K9252" t="s">
        <v>6686</v>
      </c>
      <c r="L9252">
        <v>5</v>
      </c>
      <c r="M9252">
        <v>490</v>
      </c>
      <c r="N9252" s="43">
        <v>2450</v>
      </c>
    </row>
    <row r="9253" hidden="1" spans="1:14" x14ac:dyDescent="0.25">
      <c r="A9253" s="106">
        <v>46146</v>
      </c>
      <c r="B9253">
        <v>11539</v>
      </c>
      <c r="C9253">
        <v>8441</v>
      </c>
      <c r="E9253">
        <v>193</v>
      </c>
      <c r="F9253" t="s">
        <v>8444</v>
      </c>
      <c r="G9253" t="s">
        <v>2127</v>
      </c>
      <c r="I9253" t="s">
        <v>2006</v>
      </c>
      <c r="J9253" t="s">
        <v>6685</v>
      </c>
      <c r="K9253" t="s">
        <v>6686</v>
      </c>
      <c r="L9253">
        <v>3</v>
      </c>
      <c r="M9253">
        <v>490</v>
      </c>
      <c r="N9253" s="43">
        <v>1470</v>
      </c>
    </row>
    <row r="9254" hidden="1" spans="1:14" x14ac:dyDescent="0.25">
      <c r="A9254" s="106">
        <v>46146</v>
      </c>
      <c r="B9254">
        <v>11587</v>
      </c>
      <c r="C9254">
        <v>8489</v>
      </c>
      <c r="E9254">
        <v>193</v>
      </c>
      <c r="F9254" t="s">
        <v>8445</v>
      </c>
      <c r="G9254" t="s">
        <v>2127</v>
      </c>
      <c r="I9254" t="s">
        <v>2006</v>
      </c>
      <c r="J9254" t="s">
        <v>6565</v>
      </c>
      <c r="K9254" t="s">
        <v>6566</v>
      </c>
      <c r="L9254">
        <v>4</v>
      </c>
      <c r="M9254">
        <v>520</v>
      </c>
      <c r="N9254" s="43">
        <v>2080</v>
      </c>
    </row>
    <row r="9255" hidden="1" spans="1:14" x14ac:dyDescent="0.25">
      <c r="A9255" s="106">
        <v>46146</v>
      </c>
      <c r="B9255">
        <v>11592</v>
      </c>
      <c r="C9255">
        <v>8494</v>
      </c>
      <c r="E9255">
        <v>193</v>
      </c>
      <c r="F9255" t="s">
        <v>8446</v>
      </c>
      <c r="G9255" t="s">
        <v>2131</v>
      </c>
      <c r="I9255" t="s">
        <v>2006</v>
      </c>
      <c r="J9255" t="s">
        <v>6685</v>
      </c>
      <c r="K9255" t="s">
        <v>6686</v>
      </c>
      <c r="L9255">
        <v>3</v>
      </c>
      <c r="M9255">
        <v>490</v>
      </c>
      <c r="N9255" s="43">
        <v>1470</v>
      </c>
    </row>
    <row r="9256" hidden="1" spans="1:14" x14ac:dyDescent="0.25">
      <c r="A9256" s="106">
        <v>46148</v>
      </c>
      <c r="B9256">
        <v>11677</v>
      </c>
      <c r="C9256">
        <v>8578</v>
      </c>
      <c r="E9256">
        <v>193</v>
      </c>
      <c r="F9256" t="s">
        <v>8447</v>
      </c>
      <c r="G9256" t="s">
        <v>2027</v>
      </c>
      <c r="I9256" t="s">
        <v>2006</v>
      </c>
      <c r="J9256" t="s">
        <v>6685</v>
      </c>
      <c r="K9256" t="s">
        <v>6686</v>
      </c>
      <c r="L9256">
        <v>4</v>
      </c>
      <c r="M9256">
        <v>490</v>
      </c>
      <c r="N9256" s="43">
        <v>1960</v>
      </c>
    </row>
    <row r="9257" hidden="1" spans="1:14" x14ac:dyDescent="0.25">
      <c r="A9257" s="106">
        <v>46149</v>
      </c>
      <c r="B9257">
        <v>11752</v>
      </c>
      <c r="C9257">
        <v>8653</v>
      </c>
      <c r="E9257">
        <v>193</v>
      </c>
      <c r="F9257" t="s">
        <v>8448</v>
      </c>
      <c r="G9257" t="s">
        <v>2114</v>
      </c>
      <c r="I9257" t="s">
        <v>2006</v>
      </c>
      <c r="J9257" t="s">
        <v>6565</v>
      </c>
      <c r="K9257" t="s">
        <v>6566</v>
      </c>
      <c r="L9257">
        <v>5</v>
      </c>
      <c r="M9257">
        <v>520</v>
      </c>
      <c r="N9257" s="43">
        <v>2600</v>
      </c>
    </row>
    <row r="9258" hidden="1" spans="1:14" x14ac:dyDescent="0.25">
      <c r="A9258" s="106">
        <v>46149</v>
      </c>
      <c r="B9258">
        <v>11753</v>
      </c>
      <c r="C9258">
        <v>8654</v>
      </c>
      <c r="E9258">
        <v>193</v>
      </c>
      <c r="F9258" t="s">
        <v>8448</v>
      </c>
      <c r="G9258" t="s">
        <v>2114</v>
      </c>
      <c r="I9258" t="s">
        <v>2006</v>
      </c>
      <c r="J9258" t="s">
        <v>6565</v>
      </c>
      <c r="K9258" t="s">
        <v>6566</v>
      </c>
      <c r="L9258">
        <v>2</v>
      </c>
      <c r="M9258">
        <v>520</v>
      </c>
      <c r="N9258" s="43">
        <v>1040</v>
      </c>
    </row>
    <row r="9259" hidden="1" spans="1:14" x14ac:dyDescent="0.25">
      <c r="A9259" s="106">
        <v>46150</v>
      </c>
      <c r="B9259">
        <v>11819</v>
      </c>
      <c r="C9259">
        <v>8720</v>
      </c>
      <c r="E9259">
        <v>193</v>
      </c>
      <c r="F9259" t="s">
        <v>8449</v>
      </c>
      <c r="G9259" t="s">
        <v>2095</v>
      </c>
      <c r="I9259" t="s">
        <v>2006</v>
      </c>
      <c r="J9259" t="s">
        <v>6565</v>
      </c>
      <c r="K9259" t="s">
        <v>6566</v>
      </c>
      <c r="L9259">
        <v>5</v>
      </c>
      <c r="M9259">
        <v>520</v>
      </c>
      <c r="N9259" s="43">
        <v>2600</v>
      </c>
    </row>
    <row r="9260" hidden="1" spans="1:14" x14ac:dyDescent="0.25">
      <c r="A9260" s="106">
        <v>46150</v>
      </c>
      <c r="B9260">
        <v>11820</v>
      </c>
      <c r="C9260">
        <v>8721</v>
      </c>
      <c r="E9260">
        <v>193</v>
      </c>
      <c r="F9260" t="s">
        <v>8449</v>
      </c>
      <c r="G9260" t="s">
        <v>2095</v>
      </c>
      <c r="I9260" t="s">
        <v>2006</v>
      </c>
      <c r="J9260" t="s">
        <v>6565</v>
      </c>
      <c r="K9260" t="s">
        <v>6566</v>
      </c>
      <c r="L9260">
        <v>3</v>
      </c>
      <c r="M9260">
        <v>520</v>
      </c>
      <c r="N9260" s="43">
        <v>1560</v>
      </c>
    </row>
    <row r="9261" hidden="1" spans="1:14" x14ac:dyDescent="0.25">
      <c r="A9261" s="106">
        <v>46153</v>
      </c>
      <c r="B9261">
        <v>11956</v>
      </c>
      <c r="C9261">
        <v>8856</v>
      </c>
      <c r="E9261">
        <v>193</v>
      </c>
      <c r="F9261" t="s">
        <v>8450</v>
      </c>
      <c r="G9261" t="s">
        <v>2131</v>
      </c>
      <c r="I9261" t="s">
        <v>2006</v>
      </c>
      <c r="J9261" t="s">
        <v>6685</v>
      </c>
      <c r="K9261" t="s">
        <v>6686</v>
      </c>
      <c r="L9261">
        <v>5</v>
      </c>
      <c r="M9261">
        <v>490</v>
      </c>
      <c r="N9261" s="43">
        <v>2450</v>
      </c>
    </row>
    <row r="9262" hidden="1" spans="1:14" x14ac:dyDescent="0.25">
      <c r="A9262" s="106">
        <v>46153</v>
      </c>
      <c r="B9262">
        <v>11957</v>
      </c>
      <c r="C9262">
        <v>8857</v>
      </c>
      <c r="E9262">
        <v>193</v>
      </c>
      <c r="F9262" t="s">
        <v>8450</v>
      </c>
      <c r="G9262" t="s">
        <v>2131</v>
      </c>
      <c r="I9262" t="s">
        <v>2006</v>
      </c>
      <c r="J9262" t="s">
        <v>6685</v>
      </c>
      <c r="K9262" t="s">
        <v>6686</v>
      </c>
      <c r="L9262">
        <v>3</v>
      </c>
      <c r="M9262">
        <v>490</v>
      </c>
      <c r="N9262" s="43">
        <v>1470</v>
      </c>
    </row>
    <row r="9263" hidden="1" spans="1:14" x14ac:dyDescent="0.25">
      <c r="A9263" s="106">
        <v>46154</v>
      </c>
      <c r="B9263">
        <v>12025</v>
      </c>
      <c r="C9263">
        <v>8925</v>
      </c>
      <c r="E9263">
        <v>193</v>
      </c>
      <c r="F9263" t="s">
        <v>8451</v>
      </c>
      <c r="G9263" t="s">
        <v>2156</v>
      </c>
      <c r="I9263" t="s">
        <v>2006</v>
      </c>
      <c r="J9263" t="s">
        <v>2242</v>
      </c>
      <c r="K9263" t="s">
        <v>2243</v>
      </c>
      <c r="L9263">
        <v>5</v>
      </c>
      <c r="M9263">
        <v>490</v>
      </c>
      <c r="N9263" s="43">
        <v>2450</v>
      </c>
    </row>
    <row r="9264" hidden="1" spans="1:14" x14ac:dyDescent="0.25">
      <c r="A9264" s="106">
        <v>46154</v>
      </c>
      <c r="B9264">
        <v>12026</v>
      </c>
      <c r="C9264">
        <v>8926</v>
      </c>
      <c r="E9264">
        <v>193</v>
      </c>
      <c r="F9264" t="s">
        <v>8451</v>
      </c>
      <c r="G9264" t="s">
        <v>2156</v>
      </c>
      <c r="I9264" t="s">
        <v>2006</v>
      </c>
      <c r="J9264" t="s">
        <v>2242</v>
      </c>
      <c r="K9264" t="s">
        <v>2243</v>
      </c>
      <c r="L9264">
        <v>1</v>
      </c>
      <c r="M9264">
        <v>490</v>
      </c>
      <c r="N9264" s="43">
        <v>490</v>
      </c>
    </row>
    <row r="9265" hidden="1" spans="1:14" x14ac:dyDescent="0.25">
      <c r="A9265" s="106">
        <v>46154</v>
      </c>
      <c r="B9265">
        <v>12029</v>
      </c>
      <c r="C9265">
        <v>8929</v>
      </c>
      <c r="E9265">
        <v>193</v>
      </c>
      <c r="F9265" t="s">
        <v>8452</v>
      </c>
      <c r="G9265" t="s">
        <v>2114</v>
      </c>
      <c r="I9265" t="s">
        <v>2006</v>
      </c>
      <c r="J9265" t="s">
        <v>6565</v>
      </c>
      <c r="K9265" t="s">
        <v>6566</v>
      </c>
      <c r="L9265">
        <v>3</v>
      </c>
      <c r="M9265">
        <v>520</v>
      </c>
      <c r="N9265" s="43">
        <v>1560</v>
      </c>
    </row>
    <row r="9266" hidden="1" spans="1:14" x14ac:dyDescent="0.25">
      <c r="A9266" s="106">
        <v>46155</v>
      </c>
      <c r="B9266">
        <v>12156</v>
      </c>
      <c r="C9266">
        <v>9056</v>
      </c>
      <c r="E9266">
        <v>193</v>
      </c>
      <c r="F9266" t="s">
        <v>8453</v>
      </c>
      <c r="G9266" t="s">
        <v>2185</v>
      </c>
      <c r="I9266" t="s">
        <v>2006</v>
      </c>
      <c r="J9266" t="s">
        <v>6685</v>
      </c>
      <c r="K9266" t="s">
        <v>6686</v>
      </c>
      <c r="L9266">
        <v>4</v>
      </c>
      <c r="M9266">
        <v>490</v>
      </c>
      <c r="N9266" s="43">
        <v>1960</v>
      </c>
    </row>
    <row r="9267" hidden="1" spans="1:14" x14ac:dyDescent="0.25">
      <c r="A9267" s="106">
        <v>46157</v>
      </c>
      <c r="B9267">
        <v>12251</v>
      </c>
      <c r="C9267">
        <v>9151</v>
      </c>
      <c r="E9267">
        <v>193</v>
      </c>
      <c r="F9267" t="s">
        <v>8454</v>
      </c>
      <c r="G9267" t="s">
        <v>2095</v>
      </c>
      <c r="I9267" t="s">
        <v>2006</v>
      </c>
      <c r="J9267" t="s">
        <v>2242</v>
      </c>
      <c r="K9267" t="s">
        <v>2243</v>
      </c>
      <c r="L9267">
        <v>7</v>
      </c>
      <c r="M9267">
        <v>490</v>
      </c>
      <c r="N9267" s="43">
        <v>3430</v>
      </c>
    </row>
    <row r="9268" hidden="1" spans="1:14" x14ac:dyDescent="0.25">
      <c r="A9268" s="106">
        <v>46160</v>
      </c>
      <c r="B9268">
        <v>12364</v>
      </c>
      <c r="C9268">
        <v>9264</v>
      </c>
      <c r="E9268">
        <v>193</v>
      </c>
      <c r="F9268" t="s">
        <v>8455</v>
      </c>
      <c r="G9268" t="s">
        <v>2114</v>
      </c>
      <c r="I9268" t="s">
        <v>2006</v>
      </c>
      <c r="J9268" t="s">
        <v>6685</v>
      </c>
      <c r="K9268" t="s">
        <v>6686</v>
      </c>
      <c r="L9268">
        <v>5</v>
      </c>
      <c r="M9268">
        <v>490</v>
      </c>
      <c r="N9268" s="43">
        <v>2450</v>
      </c>
    </row>
    <row r="9269" hidden="1" spans="1:14" x14ac:dyDescent="0.25">
      <c r="A9269" s="106">
        <v>46160</v>
      </c>
      <c r="B9269">
        <v>12365</v>
      </c>
      <c r="C9269">
        <v>9265</v>
      </c>
      <c r="E9269">
        <v>193</v>
      </c>
      <c r="F9269" t="s">
        <v>8455</v>
      </c>
      <c r="G9269" t="s">
        <v>2114</v>
      </c>
      <c r="I9269" t="s">
        <v>2006</v>
      </c>
      <c r="J9269" t="s">
        <v>6685</v>
      </c>
      <c r="K9269" t="s">
        <v>6686</v>
      </c>
      <c r="L9269">
        <v>3</v>
      </c>
      <c r="M9269">
        <v>490</v>
      </c>
      <c r="N9269" s="43">
        <v>1470</v>
      </c>
    </row>
    <row r="9270" hidden="1" spans="1:14" x14ac:dyDescent="0.25">
      <c r="A9270" s="106">
        <v>46161</v>
      </c>
      <c r="B9270">
        <v>12442</v>
      </c>
      <c r="C9270">
        <v>9341</v>
      </c>
      <c r="E9270">
        <v>193</v>
      </c>
      <c r="F9270" t="s">
        <v>8456</v>
      </c>
      <c r="G9270" t="s">
        <v>2036</v>
      </c>
      <c r="I9270" t="s">
        <v>2006</v>
      </c>
      <c r="J9270" t="s">
        <v>6685</v>
      </c>
      <c r="K9270" t="s">
        <v>6686</v>
      </c>
      <c r="L9270">
        <v>7</v>
      </c>
      <c r="M9270">
        <v>490</v>
      </c>
      <c r="N9270" s="43">
        <v>3430</v>
      </c>
    </row>
    <row r="9271" hidden="1" spans="1:14" x14ac:dyDescent="0.25">
      <c r="A9271" s="106">
        <v>46162</v>
      </c>
      <c r="B9271">
        <v>12525</v>
      </c>
      <c r="C9271">
        <v>9421</v>
      </c>
      <c r="E9271">
        <v>193</v>
      </c>
      <c r="F9271" t="s">
        <v>8457</v>
      </c>
      <c r="G9271" t="s">
        <v>2127</v>
      </c>
      <c r="I9271" t="s">
        <v>2006</v>
      </c>
      <c r="J9271" t="s">
        <v>6565</v>
      </c>
      <c r="K9271" t="s">
        <v>6566</v>
      </c>
      <c r="L9271">
        <v>5</v>
      </c>
      <c r="M9271">
        <v>520</v>
      </c>
      <c r="N9271" s="43">
        <v>2600</v>
      </c>
    </row>
    <row r="9272" hidden="1" spans="1:14" x14ac:dyDescent="0.25">
      <c r="A9272" s="106">
        <v>46162</v>
      </c>
      <c r="B9272">
        <v>12526</v>
      </c>
      <c r="C9272">
        <v>9422</v>
      </c>
      <c r="E9272">
        <v>193</v>
      </c>
      <c r="F9272" t="s">
        <v>8457</v>
      </c>
      <c r="G9272" t="s">
        <v>2127</v>
      </c>
      <c r="I9272" t="s">
        <v>2006</v>
      </c>
      <c r="J9272" t="s">
        <v>6565</v>
      </c>
      <c r="K9272" t="s">
        <v>6566</v>
      </c>
      <c r="L9272">
        <v>1</v>
      </c>
      <c r="M9272">
        <v>520</v>
      </c>
      <c r="N9272" s="43">
        <v>520</v>
      </c>
    </row>
    <row r="9273" hidden="1" spans="1:14" x14ac:dyDescent="0.25">
      <c r="A9273" s="106">
        <v>46164</v>
      </c>
      <c r="B9273">
        <v>12634</v>
      </c>
      <c r="C9273">
        <v>9527</v>
      </c>
      <c r="E9273">
        <v>193</v>
      </c>
      <c r="F9273" t="s">
        <v>8458</v>
      </c>
      <c r="G9273" t="s">
        <v>2131</v>
      </c>
      <c r="I9273" t="s">
        <v>2006</v>
      </c>
      <c r="J9273" t="s">
        <v>6685</v>
      </c>
      <c r="K9273" t="s">
        <v>6686</v>
      </c>
      <c r="L9273">
        <v>5</v>
      </c>
      <c r="M9273">
        <v>490</v>
      </c>
      <c r="N9273" s="43">
        <v>2450</v>
      </c>
    </row>
    <row r="9274" hidden="1" spans="1:14" x14ac:dyDescent="0.25">
      <c r="A9274" s="106">
        <v>46164</v>
      </c>
      <c r="B9274">
        <v>12635</v>
      </c>
      <c r="C9274">
        <v>9528</v>
      </c>
      <c r="E9274">
        <v>193</v>
      </c>
      <c r="F9274" t="s">
        <v>8458</v>
      </c>
      <c r="G9274" t="s">
        <v>2131</v>
      </c>
      <c r="I9274" t="s">
        <v>2006</v>
      </c>
      <c r="J9274" t="s">
        <v>6685</v>
      </c>
      <c r="K9274" t="s">
        <v>6686</v>
      </c>
      <c r="L9274">
        <v>2</v>
      </c>
      <c r="M9274">
        <v>490</v>
      </c>
      <c r="N9274" s="43">
        <v>980</v>
      </c>
    </row>
    <row r="9275" hidden="1" spans="1:14" x14ac:dyDescent="0.25">
      <c r="A9275" s="106">
        <v>46167</v>
      </c>
      <c r="B9275">
        <v>12768</v>
      </c>
      <c r="C9275">
        <v>9658</v>
      </c>
      <c r="E9275">
        <v>193</v>
      </c>
      <c r="F9275" t="s">
        <v>8459</v>
      </c>
      <c r="G9275" t="s">
        <v>2017</v>
      </c>
      <c r="I9275" t="s">
        <v>2006</v>
      </c>
      <c r="J9275" t="s">
        <v>6685</v>
      </c>
      <c r="K9275" t="s">
        <v>6686</v>
      </c>
      <c r="L9275">
        <v>8</v>
      </c>
      <c r="M9275">
        <v>490</v>
      </c>
      <c r="N9275" s="43">
        <v>3920</v>
      </c>
    </row>
    <row r="9276" hidden="1" spans="1:14" x14ac:dyDescent="0.25">
      <c r="A9276" s="106">
        <v>46168</v>
      </c>
      <c r="B9276">
        <v>12810</v>
      </c>
      <c r="C9276">
        <v>9701</v>
      </c>
      <c r="E9276">
        <v>193</v>
      </c>
      <c r="F9276" t="s">
        <v>8460</v>
      </c>
      <c r="G9276" t="s">
        <v>2127</v>
      </c>
      <c r="I9276" t="s">
        <v>2006</v>
      </c>
      <c r="J9276" t="s">
        <v>6685</v>
      </c>
      <c r="K9276" t="s">
        <v>6686</v>
      </c>
      <c r="L9276">
        <v>5</v>
      </c>
      <c r="M9276">
        <v>490</v>
      </c>
      <c r="N9276" s="43">
        <v>2450</v>
      </c>
    </row>
    <row r="9277" hidden="1" spans="1:14" x14ac:dyDescent="0.25">
      <c r="A9277" s="106">
        <v>46168</v>
      </c>
      <c r="B9277">
        <v>12811</v>
      </c>
      <c r="C9277">
        <v>9702</v>
      </c>
      <c r="E9277">
        <v>193</v>
      </c>
      <c r="F9277" t="s">
        <v>8460</v>
      </c>
      <c r="G9277" t="s">
        <v>2127</v>
      </c>
      <c r="I9277" t="s">
        <v>2006</v>
      </c>
      <c r="J9277" t="s">
        <v>6685</v>
      </c>
      <c r="K9277" t="s">
        <v>6686</v>
      </c>
      <c r="L9277">
        <v>3</v>
      </c>
      <c r="M9277">
        <v>490</v>
      </c>
      <c r="N9277" s="43">
        <v>1470</v>
      </c>
    </row>
    <row r="9278" hidden="1" spans="1:14" x14ac:dyDescent="0.25">
      <c r="A9278" s="106">
        <v>46169</v>
      </c>
      <c r="B9278">
        <v>12874</v>
      </c>
      <c r="C9278">
        <v>9764</v>
      </c>
      <c r="E9278">
        <v>193</v>
      </c>
      <c r="F9278" t="s">
        <v>8461</v>
      </c>
      <c r="G9278" t="s">
        <v>2127</v>
      </c>
      <c r="I9278" t="s">
        <v>2006</v>
      </c>
      <c r="J9278" t="s">
        <v>6685</v>
      </c>
      <c r="K9278" t="s">
        <v>6686</v>
      </c>
      <c r="L9278">
        <v>5</v>
      </c>
      <c r="M9278">
        <v>490</v>
      </c>
      <c r="N9278" s="43">
        <v>2450</v>
      </c>
    </row>
    <row r="9279" hidden="1" spans="1:14" x14ac:dyDescent="0.25">
      <c r="A9279" s="106">
        <v>46169</v>
      </c>
      <c r="B9279">
        <v>12875</v>
      </c>
      <c r="C9279">
        <v>9765</v>
      </c>
      <c r="E9279">
        <v>193</v>
      </c>
      <c r="F9279" t="s">
        <v>8461</v>
      </c>
      <c r="G9279" t="s">
        <v>2127</v>
      </c>
      <c r="I9279" t="s">
        <v>2006</v>
      </c>
      <c r="J9279" t="s">
        <v>6685</v>
      </c>
      <c r="K9279" t="s">
        <v>6686</v>
      </c>
      <c r="L9279">
        <v>3</v>
      </c>
      <c r="M9279">
        <v>490</v>
      </c>
      <c r="N9279" s="43">
        <v>1470</v>
      </c>
    </row>
    <row r="9280" hidden="1" spans="1:14" x14ac:dyDescent="0.25">
      <c r="A9280" s="106">
        <v>46169</v>
      </c>
      <c r="B9280">
        <v>12931</v>
      </c>
      <c r="C9280">
        <v>9820</v>
      </c>
      <c r="E9280">
        <v>193</v>
      </c>
      <c r="F9280" t="s">
        <v>8462</v>
      </c>
      <c r="G9280" t="s">
        <v>2036</v>
      </c>
      <c r="I9280" t="s">
        <v>2006</v>
      </c>
      <c r="J9280" t="s">
        <v>6685</v>
      </c>
      <c r="K9280" t="s">
        <v>6686</v>
      </c>
      <c r="L9280">
        <v>8</v>
      </c>
      <c r="M9280">
        <v>490</v>
      </c>
      <c r="N9280" s="43">
        <v>3920</v>
      </c>
    </row>
    <row r="9281" hidden="1" spans="1:14" x14ac:dyDescent="0.25">
      <c r="A9281" s="106">
        <v>46170</v>
      </c>
      <c r="B9281">
        <v>12948</v>
      </c>
      <c r="C9281">
        <v>9837</v>
      </c>
      <c r="E9281">
        <v>193</v>
      </c>
      <c r="F9281" t="s">
        <v>8463</v>
      </c>
      <c r="G9281" t="s">
        <v>2027</v>
      </c>
      <c r="I9281" t="s">
        <v>2006</v>
      </c>
      <c r="J9281" t="s">
        <v>6685</v>
      </c>
      <c r="K9281" t="s">
        <v>6686</v>
      </c>
      <c r="L9281">
        <v>5</v>
      </c>
      <c r="M9281">
        <v>490</v>
      </c>
      <c r="N9281" s="43">
        <v>2450</v>
      </c>
    </row>
    <row r="9282" hidden="1" spans="1:14" x14ac:dyDescent="0.25">
      <c r="A9282" s="106">
        <v>46170</v>
      </c>
      <c r="B9282">
        <v>12949</v>
      </c>
      <c r="C9282">
        <v>9838</v>
      </c>
      <c r="E9282">
        <v>193</v>
      </c>
      <c r="F9282" t="s">
        <v>8463</v>
      </c>
      <c r="G9282" t="s">
        <v>2027</v>
      </c>
      <c r="I9282" t="s">
        <v>2006</v>
      </c>
      <c r="J9282" t="s">
        <v>6685</v>
      </c>
      <c r="K9282" t="s">
        <v>6686</v>
      </c>
      <c r="L9282">
        <v>1</v>
      </c>
      <c r="M9282">
        <v>490</v>
      </c>
      <c r="N9282" s="43">
        <v>490</v>
      </c>
    </row>
    <row r="9283" hidden="1" spans="1:14" x14ac:dyDescent="0.25">
      <c r="A9283" s="106">
        <v>46170</v>
      </c>
      <c r="B9283">
        <v>13000</v>
      </c>
      <c r="C9283">
        <v>9889</v>
      </c>
      <c r="E9283">
        <v>193</v>
      </c>
      <c r="F9283" t="s">
        <v>8464</v>
      </c>
      <c r="G9283" t="s">
        <v>2127</v>
      </c>
      <c r="I9283" t="s">
        <v>2006</v>
      </c>
      <c r="J9283" t="s">
        <v>6685</v>
      </c>
      <c r="K9283" t="s">
        <v>6686</v>
      </c>
      <c r="L9283">
        <v>5</v>
      </c>
      <c r="M9283">
        <v>490</v>
      </c>
      <c r="N9283" s="43">
        <v>2450</v>
      </c>
    </row>
    <row r="9284" hidden="1" spans="1:14" x14ac:dyDescent="0.25">
      <c r="A9284" s="106">
        <v>46170</v>
      </c>
      <c r="B9284">
        <v>13001</v>
      </c>
      <c r="C9284">
        <v>9890</v>
      </c>
      <c r="E9284">
        <v>193</v>
      </c>
      <c r="F9284" t="s">
        <v>8464</v>
      </c>
      <c r="G9284" t="s">
        <v>2127</v>
      </c>
      <c r="I9284" t="s">
        <v>2006</v>
      </c>
      <c r="J9284" t="s">
        <v>6685</v>
      </c>
      <c r="K9284" t="s">
        <v>6686</v>
      </c>
      <c r="L9284">
        <v>3</v>
      </c>
      <c r="M9284">
        <v>490</v>
      </c>
      <c r="N9284" s="43">
        <v>1470</v>
      </c>
    </row>
    <row r="9285" hidden="1" spans="1:14" x14ac:dyDescent="0.25">
      <c r="A9285" s="106">
        <v>46174</v>
      </c>
      <c r="B9285">
        <v>13113</v>
      </c>
      <c r="C9285">
        <v>10002</v>
      </c>
      <c r="E9285">
        <v>193</v>
      </c>
      <c r="F9285" t="s">
        <v>8465</v>
      </c>
      <c r="G9285" t="s">
        <v>2127</v>
      </c>
      <c r="I9285" t="s">
        <v>2006</v>
      </c>
      <c r="J9285" t="s">
        <v>6685</v>
      </c>
      <c r="K9285" t="s">
        <v>6686</v>
      </c>
      <c r="L9285">
        <v>5</v>
      </c>
      <c r="M9285">
        <v>490</v>
      </c>
      <c r="N9285" s="43">
        <v>2450</v>
      </c>
    </row>
    <row r="9286" hidden="1" spans="1:14" x14ac:dyDescent="0.25">
      <c r="A9286" s="106">
        <v>46174</v>
      </c>
      <c r="B9286">
        <v>13114</v>
      </c>
      <c r="C9286">
        <v>10003</v>
      </c>
      <c r="E9286">
        <v>193</v>
      </c>
      <c r="F9286" t="s">
        <v>8465</v>
      </c>
      <c r="G9286" t="s">
        <v>2127</v>
      </c>
      <c r="I9286" t="s">
        <v>2006</v>
      </c>
      <c r="J9286" t="s">
        <v>6685</v>
      </c>
      <c r="K9286" t="s">
        <v>6686</v>
      </c>
      <c r="L9286">
        <v>3</v>
      </c>
      <c r="M9286">
        <v>490</v>
      </c>
      <c r="N9286" s="43">
        <v>1470</v>
      </c>
    </row>
    <row r="9287" hidden="1" spans="1:14" x14ac:dyDescent="0.25">
      <c r="A9287" s="106">
        <v>46175</v>
      </c>
      <c r="B9287">
        <v>13173</v>
      </c>
      <c r="C9287">
        <v>10062</v>
      </c>
      <c r="E9287">
        <v>193</v>
      </c>
      <c r="F9287" t="s">
        <v>8466</v>
      </c>
      <c r="G9287" t="s">
        <v>2025</v>
      </c>
      <c r="I9287" t="s">
        <v>2006</v>
      </c>
      <c r="J9287" t="s">
        <v>6685</v>
      </c>
      <c r="K9287" t="s">
        <v>6686</v>
      </c>
      <c r="L9287">
        <v>5</v>
      </c>
      <c r="M9287">
        <v>490</v>
      </c>
      <c r="N9287" s="43">
        <v>2450</v>
      </c>
    </row>
    <row r="9288" hidden="1" spans="1:14" x14ac:dyDescent="0.25">
      <c r="A9288" s="106">
        <v>46175</v>
      </c>
      <c r="B9288">
        <v>13174</v>
      </c>
      <c r="C9288">
        <v>10063</v>
      </c>
      <c r="E9288">
        <v>193</v>
      </c>
      <c r="F9288" t="s">
        <v>8466</v>
      </c>
      <c r="G9288" t="s">
        <v>2025</v>
      </c>
      <c r="I9288" t="s">
        <v>2006</v>
      </c>
      <c r="J9288" t="s">
        <v>6685</v>
      </c>
      <c r="K9288" t="s">
        <v>6686</v>
      </c>
      <c r="L9288">
        <v>3</v>
      </c>
      <c r="M9288">
        <v>490</v>
      </c>
      <c r="N9288" s="43">
        <v>1470</v>
      </c>
    </row>
    <row r="9289" hidden="1" spans="1:14" x14ac:dyDescent="0.25">
      <c r="A9289" s="106">
        <v>46176</v>
      </c>
      <c r="B9289">
        <v>13249</v>
      </c>
      <c r="C9289">
        <v>10138</v>
      </c>
      <c r="E9289">
        <v>193</v>
      </c>
      <c r="F9289" t="s">
        <v>8467</v>
      </c>
      <c r="G9289" t="s">
        <v>2063</v>
      </c>
      <c r="I9289" t="s">
        <v>2006</v>
      </c>
      <c r="J9289" t="s">
        <v>6685</v>
      </c>
      <c r="K9289" t="s">
        <v>6686</v>
      </c>
      <c r="L9289">
        <v>8</v>
      </c>
      <c r="M9289">
        <v>490</v>
      </c>
      <c r="N9289" s="43">
        <v>3920</v>
      </c>
    </row>
    <row r="9290" hidden="1" spans="1:14" x14ac:dyDescent="0.25">
      <c r="A9290" s="106">
        <v>46176</v>
      </c>
      <c r="B9290">
        <v>13300</v>
      </c>
      <c r="C9290">
        <v>10189</v>
      </c>
      <c r="E9290">
        <v>193</v>
      </c>
      <c r="F9290" t="s">
        <v>8468</v>
      </c>
      <c r="G9290" t="s">
        <v>2127</v>
      </c>
      <c r="I9290" t="s">
        <v>2006</v>
      </c>
      <c r="J9290" t="s">
        <v>6685</v>
      </c>
      <c r="K9290" t="s">
        <v>6686</v>
      </c>
      <c r="L9290">
        <v>5</v>
      </c>
      <c r="M9290">
        <v>490</v>
      </c>
      <c r="N9290" s="43">
        <v>2450</v>
      </c>
    </row>
    <row r="9291" hidden="1" spans="1:14" x14ac:dyDescent="0.25">
      <c r="A9291" s="106">
        <v>46176</v>
      </c>
      <c r="B9291">
        <v>13301</v>
      </c>
      <c r="C9291">
        <v>10190</v>
      </c>
      <c r="E9291">
        <v>193</v>
      </c>
      <c r="F9291" t="s">
        <v>8468</v>
      </c>
      <c r="G9291" t="s">
        <v>2127</v>
      </c>
      <c r="I9291" t="s">
        <v>2006</v>
      </c>
      <c r="J9291" t="s">
        <v>6685</v>
      </c>
      <c r="K9291" t="s">
        <v>6686</v>
      </c>
      <c r="L9291">
        <v>3</v>
      </c>
      <c r="M9291">
        <v>490</v>
      </c>
      <c r="N9291" s="43">
        <v>1470</v>
      </c>
    </row>
    <row r="9292" hidden="1" spans="1:14" x14ac:dyDescent="0.25">
      <c r="A9292" s="106">
        <v>46181</v>
      </c>
      <c r="B9292">
        <v>13394</v>
      </c>
      <c r="C9292">
        <v>10283</v>
      </c>
      <c r="E9292">
        <v>193</v>
      </c>
      <c r="F9292" t="s">
        <v>8469</v>
      </c>
      <c r="G9292" t="s">
        <v>2095</v>
      </c>
      <c r="I9292" t="s">
        <v>2006</v>
      </c>
      <c r="J9292" t="s">
        <v>6685</v>
      </c>
      <c r="K9292" t="s">
        <v>6686</v>
      </c>
      <c r="L9292">
        <v>5</v>
      </c>
      <c r="M9292">
        <v>490</v>
      </c>
      <c r="N9292" s="43">
        <v>2450</v>
      </c>
    </row>
    <row r="9293" hidden="1" spans="1:14" x14ac:dyDescent="0.25">
      <c r="A9293" s="106">
        <v>46181</v>
      </c>
      <c r="B9293">
        <v>13395</v>
      </c>
      <c r="C9293">
        <v>10284</v>
      </c>
      <c r="E9293">
        <v>193</v>
      </c>
      <c r="F9293" t="s">
        <v>8469</v>
      </c>
      <c r="G9293" t="s">
        <v>2095</v>
      </c>
      <c r="I9293" t="s">
        <v>2006</v>
      </c>
      <c r="J9293" t="s">
        <v>6685</v>
      </c>
      <c r="K9293" t="s">
        <v>6686</v>
      </c>
      <c r="L9293">
        <v>3</v>
      </c>
      <c r="M9293">
        <v>490</v>
      </c>
      <c r="N9293" s="43">
        <v>1470</v>
      </c>
    </row>
    <row r="9294" hidden="1" spans="1:14" x14ac:dyDescent="0.25">
      <c r="A9294" s="106">
        <v>46182</v>
      </c>
      <c r="B9294">
        <v>13478</v>
      </c>
      <c r="C9294">
        <v>10367</v>
      </c>
      <c r="E9294">
        <v>193</v>
      </c>
      <c r="F9294" t="s">
        <v>8470</v>
      </c>
      <c r="G9294" t="s">
        <v>2127</v>
      </c>
      <c r="I9294" t="s">
        <v>2006</v>
      </c>
      <c r="J9294" t="s">
        <v>6685</v>
      </c>
      <c r="K9294" t="s">
        <v>6686</v>
      </c>
      <c r="L9294">
        <v>5</v>
      </c>
      <c r="M9294">
        <v>490</v>
      </c>
      <c r="N9294" s="43">
        <v>2450</v>
      </c>
    </row>
    <row r="9295" hidden="1" spans="1:14" x14ac:dyDescent="0.25">
      <c r="A9295" s="106">
        <v>46182</v>
      </c>
      <c r="B9295">
        <v>13479</v>
      </c>
      <c r="C9295">
        <v>10368</v>
      </c>
      <c r="E9295">
        <v>193</v>
      </c>
      <c r="F9295" t="s">
        <v>8470</v>
      </c>
      <c r="G9295" t="s">
        <v>2127</v>
      </c>
      <c r="I9295" t="s">
        <v>2006</v>
      </c>
      <c r="J9295" t="s">
        <v>6685</v>
      </c>
      <c r="K9295" t="s">
        <v>6686</v>
      </c>
      <c r="L9295">
        <v>1</v>
      </c>
      <c r="M9295">
        <v>490</v>
      </c>
      <c r="N9295" s="43">
        <v>490</v>
      </c>
    </row>
    <row r="9296" hidden="1" spans="1:14" x14ac:dyDescent="0.25">
      <c r="A9296" s="106">
        <v>46183</v>
      </c>
      <c r="B9296">
        <v>13542</v>
      </c>
      <c r="C9296">
        <v>10431</v>
      </c>
      <c r="E9296">
        <v>193</v>
      </c>
      <c r="F9296" t="s">
        <v>8471</v>
      </c>
      <c r="G9296" t="s">
        <v>2036</v>
      </c>
      <c r="I9296" t="s">
        <v>2006</v>
      </c>
      <c r="J9296" t="s">
        <v>6685</v>
      </c>
      <c r="K9296" t="s">
        <v>6686</v>
      </c>
      <c r="L9296">
        <v>7</v>
      </c>
      <c r="M9296">
        <v>490</v>
      </c>
      <c r="N9296" s="43">
        <v>3430</v>
      </c>
    </row>
    <row r="9297" hidden="1" spans="1:14" x14ac:dyDescent="0.25">
      <c r="A9297" s="106">
        <v>46184</v>
      </c>
      <c r="B9297">
        <v>13618</v>
      </c>
      <c r="C9297">
        <v>10505</v>
      </c>
      <c r="E9297">
        <v>193</v>
      </c>
      <c r="F9297" t="s">
        <v>8472</v>
      </c>
      <c r="G9297" t="s">
        <v>2012</v>
      </c>
      <c r="I9297" t="s">
        <v>2006</v>
      </c>
      <c r="J9297" t="s">
        <v>6685</v>
      </c>
      <c r="K9297" t="s">
        <v>6686</v>
      </c>
      <c r="L9297">
        <v>6</v>
      </c>
      <c r="M9297">
        <v>490</v>
      </c>
      <c r="N9297" s="43">
        <v>2940</v>
      </c>
    </row>
    <row r="9298" hidden="1" spans="1:14" x14ac:dyDescent="0.25">
      <c r="A9298" s="106">
        <v>46185</v>
      </c>
      <c r="B9298">
        <v>13693</v>
      </c>
      <c r="C9298">
        <v>10580</v>
      </c>
      <c r="E9298">
        <v>193</v>
      </c>
      <c r="F9298" t="s">
        <v>8473</v>
      </c>
      <c r="G9298" t="s">
        <v>2021</v>
      </c>
      <c r="I9298" t="s">
        <v>2006</v>
      </c>
      <c r="J9298" t="s">
        <v>6685</v>
      </c>
      <c r="K9298" t="s">
        <v>6686</v>
      </c>
      <c r="L9298">
        <v>8</v>
      </c>
      <c r="M9298">
        <v>490</v>
      </c>
      <c r="N9298" s="43">
        <v>3920</v>
      </c>
    </row>
    <row r="9299" hidden="1" spans="1:14" x14ac:dyDescent="0.25">
      <c r="A9299" s="106">
        <v>46188</v>
      </c>
      <c r="B9299">
        <v>13782</v>
      </c>
      <c r="C9299">
        <v>10669</v>
      </c>
      <c r="E9299">
        <v>193</v>
      </c>
      <c r="F9299" t="s">
        <v>5736</v>
      </c>
      <c r="G9299" t="s">
        <v>2017</v>
      </c>
      <c r="I9299" t="s">
        <v>2006</v>
      </c>
      <c r="J9299" t="s">
        <v>6685</v>
      </c>
      <c r="K9299" t="s">
        <v>6686</v>
      </c>
      <c r="L9299">
        <v>5</v>
      </c>
      <c r="M9299">
        <v>490</v>
      </c>
      <c r="N9299" s="43">
        <v>2450</v>
      </c>
    </row>
    <row r="9300" hidden="1" spans="1:14" x14ac:dyDescent="0.25">
      <c r="A9300" s="106">
        <v>46188</v>
      </c>
      <c r="B9300">
        <v>13783</v>
      </c>
      <c r="C9300">
        <v>10670</v>
      </c>
      <c r="E9300">
        <v>193</v>
      </c>
      <c r="F9300" t="s">
        <v>5736</v>
      </c>
      <c r="G9300" t="s">
        <v>2017</v>
      </c>
      <c r="I9300" t="s">
        <v>2006</v>
      </c>
      <c r="J9300" t="s">
        <v>6685</v>
      </c>
      <c r="K9300" t="s">
        <v>6686</v>
      </c>
      <c r="L9300">
        <v>3</v>
      </c>
      <c r="M9300">
        <v>490</v>
      </c>
      <c r="N9300" s="43">
        <v>1470</v>
      </c>
    </row>
    <row r="9301" hidden="1" spans="1:14" x14ac:dyDescent="0.25">
      <c r="A9301" s="106">
        <v>46189</v>
      </c>
      <c r="B9301">
        <v>13858</v>
      </c>
      <c r="C9301">
        <v>10745</v>
      </c>
      <c r="E9301">
        <v>193</v>
      </c>
      <c r="F9301" t="s">
        <v>8474</v>
      </c>
      <c r="G9301" t="s">
        <v>2063</v>
      </c>
      <c r="I9301" t="s">
        <v>2006</v>
      </c>
      <c r="J9301" t="s">
        <v>6685</v>
      </c>
      <c r="K9301" t="s">
        <v>6686</v>
      </c>
      <c r="L9301">
        <v>8</v>
      </c>
      <c r="M9301">
        <v>490</v>
      </c>
      <c r="N9301" s="43">
        <v>3920</v>
      </c>
    </row>
    <row r="9302" hidden="1" spans="1:14" x14ac:dyDescent="0.25">
      <c r="A9302" s="106">
        <v>46190</v>
      </c>
      <c r="B9302">
        <v>13911</v>
      </c>
      <c r="C9302">
        <v>10798</v>
      </c>
      <c r="E9302">
        <v>193</v>
      </c>
      <c r="F9302" t="s">
        <v>5749</v>
      </c>
      <c r="G9302" t="s">
        <v>2012</v>
      </c>
      <c r="I9302" t="s">
        <v>2006</v>
      </c>
      <c r="J9302" t="s">
        <v>6685</v>
      </c>
      <c r="K9302" t="s">
        <v>6686</v>
      </c>
      <c r="L9302">
        <v>6</v>
      </c>
      <c r="M9302">
        <v>490</v>
      </c>
      <c r="N9302" s="43">
        <v>2940</v>
      </c>
    </row>
    <row r="9303" hidden="1" spans="1:14" x14ac:dyDescent="0.25">
      <c r="A9303" s="106">
        <v>46191</v>
      </c>
      <c r="B9303">
        <v>13976</v>
      </c>
      <c r="C9303">
        <v>10863</v>
      </c>
      <c r="E9303">
        <v>193</v>
      </c>
      <c r="F9303" t="s">
        <v>8475</v>
      </c>
      <c r="G9303" t="s">
        <v>2036</v>
      </c>
      <c r="I9303" t="s">
        <v>2006</v>
      </c>
      <c r="J9303" t="s">
        <v>6685</v>
      </c>
      <c r="K9303" t="s">
        <v>6686</v>
      </c>
      <c r="L9303">
        <v>8</v>
      </c>
      <c r="M9303">
        <v>490</v>
      </c>
      <c r="N9303" s="43">
        <v>3920</v>
      </c>
    </row>
    <row r="9304" hidden="1" spans="1:14" x14ac:dyDescent="0.25">
      <c r="A9304" s="106">
        <v>46192</v>
      </c>
      <c r="B9304">
        <v>14045</v>
      </c>
      <c r="C9304">
        <v>10932</v>
      </c>
      <c r="E9304">
        <v>193</v>
      </c>
      <c r="F9304" t="s">
        <v>8476</v>
      </c>
      <c r="G9304" t="s">
        <v>2021</v>
      </c>
      <c r="I9304" t="s">
        <v>2006</v>
      </c>
      <c r="J9304" t="s">
        <v>6685</v>
      </c>
      <c r="K9304" t="s">
        <v>6686</v>
      </c>
      <c r="L9304">
        <v>6</v>
      </c>
      <c r="M9304">
        <v>490</v>
      </c>
      <c r="N9304" s="43">
        <v>2940</v>
      </c>
    </row>
    <row r="9305" hidden="1" spans="1:14" x14ac:dyDescent="0.25">
      <c r="A9305" s="106">
        <v>46195</v>
      </c>
      <c r="B9305">
        <v>14189</v>
      </c>
      <c r="C9305">
        <v>11076</v>
      </c>
      <c r="E9305">
        <v>193</v>
      </c>
      <c r="F9305" t="s">
        <v>8477</v>
      </c>
      <c r="G9305" t="s">
        <v>2012</v>
      </c>
      <c r="I9305" t="s">
        <v>2006</v>
      </c>
      <c r="J9305" t="s">
        <v>6685</v>
      </c>
      <c r="K9305" t="s">
        <v>6686</v>
      </c>
      <c r="L9305">
        <v>8</v>
      </c>
      <c r="M9305">
        <v>490</v>
      </c>
      <c r="N9305" s="43">
        <v>3920</v>
      </c>
    </row>
    <row r="9306" hidden="1" spans="1:14" x14ac:dyDescent="0.25">
      <c r="A9306" s="106">
        <v>46196</v>
      </c>
      <c r="B9306">
        <v>14287</v>
      </c>
      <c r="C9306">
        <v>11174</v>
      </c>
      <c r="E9306">
        <v>193</v>
      </c>
      <c r="F9306" t="s">
        <v>8478</v>
      </c>
      <c r="G9306" t="s">
        <v>2127</v>
      </c>
      <c r="I9306" t="s">
        <v>2006</v>
      </c>
      <c r="J9306" t="s">
        <v>6685</v>
      </c>
      <c r="K9306" t="s">
        <v>6686</v>
      </c>
      <c r="L9306">
        <v>5</v>
      </c>
      <c r="M9306">
        <v>490</v>
      </c>
      <c r="N9306" s="43">
        <v>2450</v>
      </c>
    </row>
    <row r="9307" hidden="1" spans="1:14" x14ac:dyDescent="0.25">
      <c r="A9307" s="106">
        <v>46196</v>
      </c>
      <c r="B9307">
        <v>14288</v>
      </c>
      <c r="C9307">
        <v>11175</v>
      </c>
      <c r="E9307">
        <v>193</v>
      </c>
      <c r="F9307" t="s">
        <v>8478</v>
      </c>
      <c r="G9307" t="s">
        <v>2127</v>
      </c>
      <c r="I9307" t="s">
        <v>2006</v>
      </c>
      <c r="J9307" t="s">
        <v>6685</v>
      </c>
      <c r="K9307" t="s">
        <v>6686</v>
      </c>
      <c r="L9307">
        <v>3</v>
      </c>
      <c r="M9307">
        <v>490</v>
      </c>
      <c r="N9307" s="43">
        <v>1470</v>
      </c>
    </row>
    <row r="9308" hidden="1" spans="1:14" x14ac:dyDescent="0.25">
      <c r="A9308" s="106">
        <v>46197</v>
      </c>
      <c r="B9308">
        <v>14386</v>
      </c>
      <c r="C9308">
        <v>11273</v>
      </c>
      <c r="E9308">
        <v>193</v>
      </c>
      <c r="F9308" t="s">
        <v>8479</v>
      </c>
      <c r="G9308" t="s">
        <v>2021</v>
      </c>
      <c r="I9308" t="s">
        <v>2006</v>
      </c>
      <c r="J9308" t="s">
        <v>6685</v>
      </c>
      <c r="K9308" t="s">
        <v>6686</v>
      </c>
      <c r="L9308">
        <v>8</v>
      </c>
      <c r="M9308">
        <v>490</v>
      </c>
      <c r="N9308" s="43">
        <v>3920</v>
      </c>
    </row>
    <row r="9309" hidden="1" spans="1:14" x14ac:dyDescent="0.25">
      <c r="A9309" s="106">
        <v>46198</v>
      </c>
      <c r="B9309">
        <v>14464</v>
      </c>
      <c r="C9309">
        <v>11351</v>
      </c>
      <c r="E9309">
        <v>193</v>
      </c>
      <c r="F9309" t="s">
        <v>8480</v>
      </c>
      <c r="G9309" t="s">
        <v>2095</v>
      </c>
      <c r="I9309" t="s">
        <v>2006</v>
      </c>
      <c r="J9309" t="s">
        <v>6685</v>
      </c>
      <c r="K9309" t="s">
        <v>6686</v>
      </c>
      <c r="L9309">
        <v>5</v>
      </c>
      <c r="M9309">
        <v>490</v>
      </c>
      <c r="N9309" s="43">
        <v>2450</v>
      </c>
    </row>
    <row r="9310" hidden="1" spans="1:14" x14ac:dyDescent="0.25">
      <c r="A9310" s="106">
        <v>46198</v>
      </c>
      <c r="B9310">
        <v>14465</v>
      </c>
      <c r="C9310">
        <v>11352</v>
      </c>
      <c r="E9310">
        <v>193</v>
      </c>
      <c r="F9310" t="s">
        <v>8480</v>
      </c>
      <c r="G9310" t="s">
        <v>2095</v>
      </c>
      <c r="I9310" t="s">
        <v>2006</v>
      </c>
      <c r="J9310" t="s">
        <v>6685</v>
      </c>
      <c r="K9310" t="s">
        <v>6686</v>
      </c>
      <c r="L9310">
        <v>3</v>
      </c>
      <c r="M9310">
        <v>490</v>
      </c>
      <c r="N9310" s="43">
        <v>1470</v>
      </c>
    </row>
    <row r="9311" hidden="1" spans="1:14" x14ac:dyDescent="0.25">
      <c r="A9311" s="106">
        <v>46198</v>
      </c>
      <c r="B9311">
        <v>14522</v>
      </c>
      <c r="C9311">
        <v>11409</v>
      </c>
      <c r="E9311">
        <v>193</v>
      </c>
      <c r="F9311" t="s">
        <v>8481</v>
      </c>
      <c r="G9311" t="s">
        <v>2054</v>
      </c>
      <c r="I9311" t="s">
        <v>2006</v>
      </c>
      <c r="J9311" t="s">
        <v>6685</v>
      </c>
      <c r="K9311" t="s">
        <v>6686</v>
      </c>
      <c r="L9311">
        <v>7</v>
      </c>
      <c r="M9311">
        <v>490</v>
      </c>
      <c r="N9311" s="43">
        <v>3430</v>
      </c>
    </row>
    <row r="9312" hidden="1" spans="1:14" x14ac:dyDescent="0.25">
      <c r="A9312" s="106">
        <v>46202</v>
      </c>
      <c r="B9312">
        <v>14671</v>
      </c>
      <c r="C9312">
        <v>11557</v>
      </c>
      <c r="E9312">
        <v>193</v>
      </c>
      <c r="F9312" t="s">
        <v>8482</v>
      </c>
      <c r="G9312" t="s">
        <v>2221</v>
      </c>
      <c r="I9312" t="s">
        <v>2006</v>
      </c>
      <c r="J9312" t="s">
        <v>6685</v>
      </c>
      <c r="K9312" t="s">
        <v>6686</v>
      </c>
      <c r="L9312">
        <v>5</v>
      </c>
      <c r="M9312">
        <v>490</v>
      </c>
      <c r="N9312" s="43">
        <v>2450</v>
      </c>
    </row>
    <row r="9313" hidden="1" spans="1:14" x14ac:dyDescent="0.25">
      <c r="A9313" s="106">
        <v>46202</v>
      </c>
      <c r="B9313">
        <v>14672</v>
      </c>
      <c r="C9313">
        <v>11558</v>
      </c>
      <c r="E9313">
        <v>193</v>
      </c>
      <c r="F9313" t="s">
        <v>8482</v>
      </c>
      <c r="G9313" t="s">
        <v>2221</v>
      </c>
      <c r="I9313" t="s">
        <v>2006</v>
      </c>
      <c r="J9313" t="s">
        <v>6685</v>
      </c>
      <c r="K9313" t="s">
        <v>6686</v>
      </c>
      <c r="L9313">
        <v>1</v>
      </c>
      <c r="M9313">
        <v>490</v>
      </c>
      <c r="N9313" s="43">
        <v>490</v>
      </c>
    </row>
    <row r="9314" hidden="1" spans="1:14" x14ac:dyDescent="0.25">
      <c r="A9314" s="106">
        <v>45859</v>
      </c>
      <c r="B9314">
        <v>420</v>
      </c>
      <c r="C9314">
        <v>0</v>
      </c>
      <c r="E9314">
        <v>29</v>
      </c>
      <c r="F9314" t="s">
        <v>8483</v>
      </c>
      <c r="G9314" t="s">
        <v>2336</v>
      </c>
      <c r="I9314" t="s">
        <v>2006</v>
      </c>
      <c r="J9314" t="s">
        <v>2242</v>
      </c>
      <c r="K9314" t="s">
        <v>2243</v>
      </c>
      <c r="L9314">
        <v>6</v>
      </c>
      <c r="M9314">
        <v>490</v>
      </c>
      <c r="N9314" s="43">
        <v>2940</v>
      </c>
    </row>
    <row r="9315" hidden="1" spans="1:14" x14ac:dyDescent="0.25">
      <c r="A9315" s="106">
        <v>45861</v>
      </c>
      <c r="B9315">
        <v>483</v>
      </c>
      <c r="C9315">
        <v>0</v>
      </c>
      <c r="E9315">
        <v>29</v>
      </c>
      <c r="F9315" t="s">
        <v>8484</v>
      </c>
      <c r="G9315" t="s">
        <v>2017</v>
      </c>
      <c r="I9315" t="s">
        <v>2006</v>
      </c>
      <c r="J9315" t="s">
        <v>2242</v>
      </c>
      <c r="K9315" t="s">
        <v>2243</v>
      </c>
      <c r="L9315">
        <v>6</v>
      </c>
      <c r="M9315">
        <v>490</v>
      </c>
      <c r="N9315" s="43">
        <v>2940</v>
      </c>
    </row>
    <row r="9316" hidden="1" spans="1:14" x14ac:dyDescent="0.25">
      <c r="A9316" s="106">
        <v>45862</v>
      </c>
      <c r="B9316">
        <v>524</v>
      </c>
      <c r="C9316">
        <v>0</v>
      </c>
      <c r="E9316">
        <v>29</v>
      </c>
      <c r="F9316" t="s">
        <v>8485</v>
      </c>
      <c r="G9316" t="s">
        <v>2368</v>
      </c>
      <c r="I9316" t="s">
        <v>2006</v>
      </c>
      <c r="J9316" t="s">
        <v>2242</v>
      </c>
      <c r="K9316" t="s">
        <v>2243</v>
      </c>
      <c r="L9316">
        <v>7</v>
      </c>
      <c r="M9316">
        <v>490</v>
      </c>
      <c r="N9316" s="43">
        <v>3430</v>
      </c>
    </row>
    <row r="9317" hidden="1" spans="1:14" x14ac:dyDescent="0.25">
      <c r="A9317" s="106">
        <v>45862</v>
      </c>
      <c r="B9317">
        <v>534</v>
      </c>
      <c r="C9317">
        <v>0</v>
      </c>
      <c r="E9317">
        <v>29</v>
      </c>
      <c r="F9317" t="s">
        <v>8486</v>
      </c>
      <c r="G9317" t="s">
        <v>2038</v>
      </c>
      <c r="I9317" t="s">
        <v>2006</v>
      </c>
      <c r="J9317" t="s">
        <v>2242</v>
      </c>
      <c r="K9317" t="s">
        <v>2243</v>
      </c>
      <c r="L9317">
        <v>7</v>
      </c>
      <c r="M9317">
        <v>490</v>
      </c>
      <c r="N9317" s="43">
        <v>3430</v>
      </c>
    </row>
    <row r="9318" hidden="1" spans="1:14" x14ac:dyDescent="0.25">
      <c r="A9318" s="106">
        <v>45862</v>
      </c>
      <c r="B9318">
        <v>552</v>
      </c>
      <c r="C9318">
        <v>0</v>
      </c>
      <c r="E9318">
        <v>29</v>
      </c>
      <c r="F9318" t="s">
        <v>8487</v>
      </c>
      <c r="G9318" t="s">
        <v>2381</v>
      </c>
      <c r="I9318" t="s">
        <v>2006</v>
      </c>
      <c r="J9318" t="s">
        <v>2242</v>
      </c>
      <c r="K9318" t="s">
        <v>2243</v>
      </c>
      <c r="L9318">
        <v>6</v>
      </c>
      <c r="M9318">
        <v>490</v>
      </c>
      <c r="N9318" s="43">
        <v>2940</v>
      </c>
    </row>
    <row r="9319" hidden="1" spans="1:14" x14ac:dyDescent="0.25">
      <c r="A9319" s="106">
        <v>45863</v>
      </c>
      <c r="B9319">
        <v>582</v>
      </c>
      <c r="C9319">
        <v>0</v>
      </c>
      <c r="E9319">
        <v>29</v>
      </c>
      <c r="F9319" t="s">
        <v>8488</v>
      </c>
      <c r="G9319" t="s">
        <v>2038</v>
      </c>
      <c r="I9319" t="s">
        <v>2006</v>
      </c>
      <c r="J9319" t="s">
        <v>2242</v>
      </c>
      <c r="K9319" t="s">
        <v>2243</v>
      </c>
      <c r="L9319">
        <v>6</v>
      </c>
      <c r="M9319">
        <v>490</v>
      </c>
      <c r="N9319" s="43">
        <v>2940</v>
      </c>
    </row>
    <row r="9320" hidden="1" spans="1:14" x14ac:dyDescent="0.25">
      <c r="A9320" s="106">
        <v>45866</v>
      </c>
      <c r="B9320">
        <v>612</v>
      </c>
      <c r="C9320">
        <v>0</v>
      </c>
      <c r="E9320">
        <v>29</v>
      </c>
      <c r="F9320" t="s">
        <v>8489</v>
      </c>
      <c r="G9320" t="s">
        <v>2017</v>
      </c>
      <c r="I9320" t="s">
        <v>2006</v>
      </c>
      <c r="J9320" t="s">
        <v>2242</v>
      </c>
      <c r="K9320" t="s">
        <v>2243</v>
      </c>
      <c r="L9320">
        <v>6</v>
      </c>
      <c r="M9320">
        <v>490</v>
      </c>
      <c r="N9320" s="43">
        <v>2940</v>
      </c>
    </row>
    <row r="9321" hidden="1" spans="1:14" x14ac:dyDescent="0.25">
      <c r="A9321" s="106">
        <v>45866</v>
      </c>
      <c r="B9321">
        <v>625</v>
      </c>
      <c r="C9321">
        <v>0</v>
      </c>
      <c r="E9321">
        <v>29</v>
      </c>
      <c r="F9321" t="s">
        <v>8490</v>
      </c>
      <c r="G9321" t="s">
        <v>2381</v>
      </c>
      <c r="I9321" t="s">
        <v>2006</v>
      </c>
      <c r="J9321" t="s">
        <v>2242</v>
      </c>
      <c r="K9321" t="s">
        <v>2243</v>
      </c>
      <c r="L9321">
        <v>6</v>
      </c>
      <c r="M9321">
        <v>490</v>
      </c>
      <c r="N9321" s="43">
        <v>2940</v>
      </c>
    </row>
    <row r="9322" hidden="1" spans="1:14" x14ac:dyDescent="0.25">
      <c r="A9322" s="106">
        <v>45867</v>
      </c>
      <c r="B9322">
        <v>632</v>
      </c>
      <c r="C9322">
        <v>0</v>
      </c>
      <c r="E9322">
        <v>29</v>
      </c>
      <c r="F9322" t="s">
        <v>8491</v>
      </c>
      <c r="G9322" t="s">
        <v>2368</v>
      </c>
      <c r="I9322" t="s">
        <v>2006</v>
      </c>
      <c r="J9322" t="s">
        <v>2242</v>
      </c>
      <c r="K9322" t="s">
        <v>2243</v>
      </c>
      <c r="L9322">
        <v>8</v>
      </c>
      <c r="M9322">
        <v>490</v>
      </c>
      <c r="N9322" s="43">
        <v>3920</v>
      </c>
    </row>
    <row r="9323" hidden="1" spans="1:14" x14ac:dyDescent="0.25">
      <c r="A9323" s="106">
        <v>45869</v>
      </c>
      <c r="B9323">
        <v>707</v>
      </c>
      <c r="C9323">
        <v>0</v>
      </c>
      <c r="E9323">
        <v>29</v>
      </c>
      <c r="F9323" t="s">
        <v>8492</v>
      </c>
      <c r="G9323" t="s">
        <v>2036</v>
      </c>
      <c r="I9323" t="s">
        <v>2006</v>
      </c>
      <c r="J9323" t="s">
        <v>2242</v>
      </c>
      <c r="K9323" t="s">
        <v>2243</v>
      </c>
      <c r="L9323">
        <v>8</v>
      </c>
      <c r="M9323">
        <v>490</v>
      </c>
      <c r="N9323" s="43">
        <v>3920</v>
      </c>
    </row>
    <row r="9324" hidden="1" spans="1:14" x14ac:dyDescent="0.25">
      <c r="A9324" s="106">
        <v>45869</v>
      </c>
      <c r="B9324">
        <v>744</v>
      </c>
      <c r="C9324">
        <v>0</v>
      </c>
      <c r="E9324">
        <v>29</v>
      </c>
      <c r="F9324" t="s">
        <v>8493</v>
      </c>
      <c r="G9324" t="s">
        <v>2368</v>
      </c>
      <c r="I9324" t="s">
        <v>2006</v>
      </c>
      <c r="J9324" t="s">
        <v>2242</v>
      </c>
      <c r="K9324" t="s">
        <v>2243</v>
      </c>
      <c r="L9324">
        <v>6</v>
      </c>
      <c r="M9324">
        <v>490</v>
      </c>
      <c r="N9324" s="43">
        <v>2940</v>
      </c>
    </row>
    <row r="9325" hidden="1" spans="1:14" x14ac:dyDescent="0.25">
      <c r="A9325" s="106">
        <v>45870</v>
      </c>
      <c r="B9325">
        <v>765</v>
      </c>
      <c r="C9325">
        <v>0</v>
      </c>
      <c r="E9325">
        <v>29</v>
      </c>
      <c r="F9325" t="s">
        <v>8494</v>
      </c>
      <c r="G9325" t="s">
        <v>2012</v>
      </c>
      <c r="I9325" t="s">
        <v>2006</v>
      </c>
      <c r="J9325" t="s">
        <v>2242</v>
      </c>
      <c r="K9325" t="s">
        <v>2243</v>
      </c>
      <c r="L9325">
        <v>6</v>
      </c>
      <c r="M9325">
        <v>490</v>
      </c>
      <c r="N9325" s="43">
        <v>2940</v>
      </c>
    </row>
    <row r="9326" hidden="1" spans="1:14" x14ac:dyDescent="0.25">
      <c r="A9326" s="106">
        <v>45873</v>
      </c>
      <c r="B9326">
        <v>811</v>
      </c>
      <c r="C9326">
        <v>0</v>
      </c>
      <c r="E9326">
        <v>29</v>
      </c>
      <c r="F9326" t="s">
        <v>8495</v>
      </c>
      <c r="G9326" t="s">
        <v>2004</v>
      </c>
      <c r="I9326" t="s">
        <v>2006</v>
      </c>
      <c r="J9326" t="s">
        <v>2242</v>
      </c>
      <c r="K9326" t="s">
        <v>2243</v>
      </c>
      <c r="L9326">
        <v>8</v>
      </c>
      <c r="M9326">
        <v>490</v>
      </c>
      <c r="N9326" s="43">
        <v>3920</v>
      </c>
    </row>
    <row r="9327" hidden="1" spans="1:14" x14ac:dyDescent="0.25">
      <c r="A9327" s="106">
        <v>45874</v>
      </c>
      <c r="B9327">
        <v>844</v>
      </c>
      <c r="C9327">
        <v>0</v>
      </c>
      <c r="E9327">
        <v>29</v>
      </c>
      <c r="F9327" t="s">
        <v>8496</v>
      </c>
      <c r="G9327" t="s">
        <v>2063</v>
      </c>
      <c r="I9327" t="s">
        <v>2006</v>
      </c>
      <c r="J9327" t="s">
        <v>2242</v>
      </c>
      <c r="K9327" t="s">
        <v>2243</v>
      </c>
      <c r="L9327">
        <v>8</v>
      </c>
      <c r="M9327">
        <v>490</v>
      </c>
      <c r="N9327" s="43">
        <v>3920</v>
      </c>
    </row>
    <row r="9328" hidden="1" spans="1:14" x14ac:dyDescent="0.25">
      <c r="A9328" s="106">
        <v>45875</v>
      </c>
      <c r="B9328">
        <v>896</v>
      </c>
      <c r="C9328">
        <v>0</v>
      </c>
      <c r="E9328">
        <v>29</v>
      </c>
      <c r="F9328" t="s">
        <v>8497</v>
      </c>
      <c r="G9328" t="s">
        <v>2054</v>
      </c>
      <c r="I9328" t="s">
        <v>2006</v>
      </c>
      <c r="J9328" t="s">
        <v>2242</v>
      </c>
      <c r="K9328" t="s">
        <v>2243</v>
      </c>
      <c r="L9328">
        <v>8</v>
      </c>
      <c r="M9328">
        <v>490</v>
      </c>
      <c r="N9328" s="43">
        <v>3920</v>
      </c>
    </row>
    <row r="9329" hidden="1" spans="1:14" x14ac:dyDescent="0.25">
      <c r="A9329" s="106">
        <v>45880</v>
      </c>
      <c r="B9329">
        <v>1020</v>
      </c>
      <c r="C9329">
        <v>0</v>
      </c>
      <c r="E9329">
        <v>29</v>
      </c>
      <c r="F9329" t="s">
        <v>8498</v>
      </c>
      <c r="G9329" t="s">
        <v>2368</v>
      </c>
      <c r="I9329" t="s">
        <v>2006</v>
      </c>
      <c r="J9329" t="s">
        <v>2242</v>
      </c>
      <c r="K9329" t="s">
        <v>2243</v>
      </c>
      <c r="L9329">
        <v>8</v>
      </c>
      <c r="M9329">
        <v>490</v>
      </c>
      <c r="N9329" s="43">
        <v>3920</v>
      </c>
    </row>
    <row r="9330" hidden="1" spans="1:14" x14ac:dyDescent="0.25">
      <c r="A9330" s="106">
        <v>45882</v>
      </c>
      <c r="B9330">
        <v>1088</v>
      </c>
      <c r="C9330">
        <v>0</v>
      </c>
      <c r="E9330">
        <v>29</v>
      </c>
      <c r="F9330" t="s">
        <v>8499</v>
      </c>
      <c r="G9330" t="s">
        <v>2336</v>
      </c>
      <c r="I9330" t="s">
        <v>2006</v>
      </c>
      <c r="J9330" t="s">
        <v>2242</v>
      </c>
      <c r="K9330" t="s">
        <v>2243</v>
      </c>
      <c r="L9330">
        <v>6</v>
      </c>
      <c r="M9330">
        <v>490</v>
      </c>
      <c r="N9330" s="43">
        <v>2940</v>
      </c>
    </row>
    <row r="9331" hidden="1" spans="1:14" x14ac:dyDescent="0.25">
      <c r="A9331" s="106">
        <v>45883</v>
      </c>
      <c r="B9331">
        <v>1125</v>
      </c>
      <c r="C9331">
        <v>0</v>
      </c>
      <c r="E9331">
        <v>29</v>
      </c>
      <c r="F9331" t="s">
        <v>8500</v>
      </c>
      <c r="G9331" t="s">
        <v>2005</v>
      </c>
      <c r="I9331" t="s">
        <v>2006</v>
      </c>
      <c r="J9331" t="s">
        <v>2242</v>
      </c>
      <c r="K9331" t="s">
        <v>2243</v>
      </c>
      <c r="L9331">
        <v>8</v>
      </c>
      <c r="M9331">
        <v>490</v>
      </c>
      <c r="N9331" s="43">
        <v>3920</v>
      </c>
    </row>
    <row r="9332" hidden="1" spans="1:14" x14ac:dyDescent="0.25">
      <c r="A9332" s="106">
        <v>45884</v>
      </c>
      <c r="B9332">
        <v>1165</v>
      </c>
      <c r="C9332">
        <v>0</v>
      </c>
      <c r="E9332">
        <v>29</v>
      </c>
      <c r="F9332" t="s">
        <v>8501</v>
      </c>
      <c r="G9332" t="s">
        <v>2368</v>
      </c>
      <c r="I9332" t="s">
        <v>2006</v>
      </c>
      <c r="J9332" t="s">
        <v>2242</v>
      </c>
      <c r="K9332" t="s">
        <v>2243</v>
      </c>
      <c r="L9332">
        <v>8</v>
      </c>
      <c r="M9332">
        <v>490</v>
      </c>
      <c r="N9332" s="43">
        <v>3920</v>
      </c>
    </row>
    <row r="9333" hidden="1" spans="1:14" x14ac:dyDescent="0.25">
      <c r="A9333" s="106">
        <v>45884</v>
      </c>
      <c r="B9333">
        <v>1195</v>
      </c>
      <c r="C9333">
        <v>0</v>
      </c>
      <c r="E9333">
        <v>29</v>
      </c>
      <c r="F9333" t="s">
        <v>8502</v>
      </c>
      <c r="G9333" t="s">
        <v>2368</v>
      </c>
      <c r="I9333" t="s">
        <v>2006</v>
      </c>
      <c r="J9333" t="s">
        <v>2242</v>
      </c>
      <c r="K9333" t="s">
        <v>2243</v>
      </c>
      <c r="L9333">
        <v>6</v>
      </c>
      <c r="M9333">
        <v>490</v>
      </c>
      <c r="N9333" s="43">
        <v>2940</v>
      </c>
    </row>
    <row r="9334" hidden="1" spans="1:14" x14ac:dyDescent="0.25">
      <c r="A9334" s="106">
        <v>45887</v>
      </c>
      <c r="B9334">
        <v>1224</v>
      </c>
      <c r="C9334">
        <v>0</v>
      </c>
      <c r="E9334">
        <v>29</v>
      </c>
      <c r="F9334" t="s">
        <v>8503</v>
      </c>
      <c r="G9334" t="s">
        <v>2336</v>
      </c>
      <c r="I9334" t="s">
        <v>2006</v>
      </c>
      <c r="J9334" t="s">
        <v>2242</v>
      </c>
      <c r="K9334" t="s">
        <v>2243</v>
      </c>
      <c r="L9334">
        <v>8</v>
      </c>
      <c r="M9334">
        <v>490</v>
      </c>
      <c r="N9334" s="43">
        <v>3920</v>
      </c>
    </row>
    <row r="9335" hidden="1" spans="1:14" x14ac:dyDescent="0.25">
      <c r="A9335" s="106">
        <v>45888</v>
      </c>
      <c r="B9335">
        <v>1262</v>
      </c>
      <c r="C9335">
        <v>0</v>
      </c>
      <c r="E9335">
        <v>29</v>
      </c>
      <c r="F9335" t="s">
        <v>8504</v>
      </c>
      <c r="G9335" t="s">
        <v>2017</v>
      </c>
      <c r="I9335" t="s">
        <v>2006</v>
      </c>
      <c r="J9335" t="s">
        <v>2242</v>
      </c>
      <c r="K9335" t="s">
        <v>2243</v>
      </c>
      <c r="L9335">
        <v>8</v>
      </c>
      <c r="M9335">
        <v>490</v>
      </c>
      <c r="N9335" s="43">
        <v>3920</v>
      </c>
    </row>
    <row r="9336" hidden="1" spans="1:14" x14ac:dyDescent="0.25">
      <c r="A9336" s="106">
        <v>45888</v>
      </c>
      <c r="B9336">
        <v>1292</v>
      </c>
      <c r="C9336">
        <v>0</v>
      </c>
      <c r="E9336">
        <v>29</v>
      </c>
      <c r="F9336" t="s">
        <v>8505</v>
      </c>
      <c r="G9336" t="s">
        <v>2017</v>
      </c>
      <c r="I9336" t="s">
        <v>2006</v>
      </c>
      <c r="J9336" t="s">
        <v>2242</v>
      </c>
      <c r="K9336" t="s">
        <v>2243</v>
      </c>
      <c r="L9336">
        <v>6</v>
      </c>
      <c r="M9336">
        <v>490</v>
      </c>
      <c r="N9336" s="43">
        <v>2940</v>
      </c>
    </row>
    <row r="9337" hidden="1" spans="1:14" x14ac:dyDescent="0.25">
      <c r="A9337" s="106">
        <v>45889</v>
      </c>
      <c r="B9337">
        <v>1297</v>
      </c>
      <c r="C9337">
        <v>0</v>
      </c>
      <c r="E9337">
        <v>29</v>
      </c>
      <c r="F9337" t="s">
        <v>8506</v>
      </c>
      <c r="G9337" t="s">
        <v>2012</v>
      </c>
      <c r="I9337" t="s">
        <v>2006</v>
      </c>
      <c r="J9337" t="s">
        <v>2242</v>
      </c>
      <c r="K9337" t="s">
        <v>2243</v>
      </c>
      <c r="L9337">
        <v>8</v>
      </c>
      <c r="M9337">
        <v>490</v>
      </c>
      <c r="N9337" s="43">
        <v>3920</v>
      </c>
    </row>
    <row r="9338" hidden="1" spans="1:14" x14ac:dyDescent="0.25">
      <c r="A9338" s="106">
        <v>45889</v>
      </c>
      <c r="B9338">
        <v>1328</v>
      </c>
      <c r="C9338">
        <v>0</v>
      </c>
      <c r="E9338">
        <v>29</v>
      </c>
      <c r="F9338" t="s">
        <v>8507</v>
      </c>
      <c r="G9338" t="s">
        <v>2368</v>
      </c>
      <c r="I9338" t="s">
        <v>2006</v>
      </c>
      <c r="J9338" t="s">
        <v>2242</v>
      </c>
      <c r="K9338" t="s">
        <v>2243</v>
      </c>
      <c r="L9338">
        <v>6</v>
      </c>
      <c r="M9338">
        <v>490</v>
      </c>
      <c r="N9338" s="43">
        <v>2940</v>
      </c>
    </row>
    <row r="9339" hidden="1" spans="1:14" x14ac:dyDescent="0.25">
      <c r="A9339" s="106">
        <v>45891</v>
      </c>
      <c r="B9339">
        <v>1411</v>
      </c>
      <c r="C9339">
        <v>0</v>
      </c>
      <c r="E9339">
        <v>29</v>
      </c>
      <c r="F9339" t="s">
        <v>8508</v>
      </c>
      <c r="G9339" t="s">
        <v>2025</v>
      </c>
      <c r="I9339" t="s">
        <v>2006</v>
      </c>
      <c r="J9339" t="s">
        <v>2242</v>
      </c>
      <c r="K9339" t="s">
        <v>2243</v>
      </c>
      <c r="L9339">
        <v>6</v>
      </c>
      <c r="M9339">
        <v>490</v>
      </c>
      <c r="N9339" s="43">
        <v>2940</v>
      </c>
    </row>
    <row r="9340" hidden="1" spans="1:14" x14ac:dyDescent="0.25">
      <c r="A9340" s="106">
        <v>45894</v>
      </c>
      <c r="B9340">
        <v>1444</v>
      </c>
      <c r="C9340">
        <v>0</v>
      </c>
      <c r="E9340">
        <v>29</v>
      </c>
      <c r="F9340" t="s">
        <v>8509</v>
      </c>
      <c r="G9340" t="s">
        <v>2012</v>
      </c>
      <c r="I9340" t="s">
        <v>2006</v>
      </c>
      <c r="J9340" t="s">
        <v>2242</v>
      </c>
      <c r="K9340" t="s">
        <v>2243</v>
      </c>
      <c r="L9340">
        <v>8</v>
      </c>
      <c r="M9340">
        <v>490</v>
      </c>
      <c r="N9340" s="43">
        <v>3920</v>
      </c>
    </row>
    <row r="9341" hidden="1" spans="1:14" x14ac:dyDescent="0.25">
      <c r="A9341" s="106">
        <v>45895</v>
      </c>
      <c r="B9341">
        <v>1475</v>
      </c>
      <c r="C9341">
        <v>0</v>
      </c>
      <c r="E9341">
        <v>29</v>
      </c>
      <c r="F9341" t="s">
        <v>8510</v>
      </c>
      <c r="G9341" t="s">
        <v>2054</v>
      </c>
      <c r="I9341" t="s">
        <v>2006</v>
      </c>
      <c r="J9341" t="s">
        <v>2242</v>
      </c>
      <c r="K9341" t="s">
        <v>2243</v>
      </c>
      <c r="L9341">
        <v>6</v>
      </c>
      <c r="M9341">
        <v>490</v>
      </c>
      <c r="N9341" s="43">
        <v>2940</v>
      </c>
    </row>
    <row r="9342" hidden="1" spans="1:14" x14ac:dyDescent="0.25">
      <c r="A9342" s="106">
        <v>45896</v>
      </c>
      <c r="B9342">
        <v>1511</v>
      </c>
      <c r="C9342">
        <v>0</v>
      </c>
      <c r="E9342">
        <v>29</v>
      </c>
      <c r="F9342" t="s">
        <v>8511</v>
      </c>
      <c r="G9342" t="s">
        <v>2368</v>
      </c>
      <c r="I9342" t="s">
        <v>2006</v>
      </c>
      <c r="J9342" t="s">
        <v>2242</v>
      </c>
      <c r="K9342" t="s">
        <v>2243</v>
      </c>
      <c r="L9342">
        <v>6</v>
      </c>
      <c r="M9342">
        <v>490</v>
      </c>
      <c r="N9342" s="43">
        <v>2940</v>
      </c>
    </row>
    <row r="9343" hidden="1" spans="1:14" x14ac:dyDescent="0.25">
      <c r="A9343" s="106">
        <v>45897</v>
      </c>
      <c r="B9343">
        <v>1562</v>
      </c>
      <c r="C9343">
        <v>0</v>
      </c>
      <c r="E9343">
        <v>29</v>
      </c>
      <c r="F9343" t="s">
        <v>8512</v>
      </c>
      <c r="G9343" t="s">
        <v>2063</v>
      </c>
      <c r="I9343" t="s">
        <v>2006</v>
      </c>
      <c r="J9343" t="s">
        <v>2242</v>
      </c>
      <c r="K9343" t="s">
        <v>2243</v>
      </c>
      <c r="L9343">
        <v>8</v>
      </c>
      <c r="M9343">
        <v>490</v>
      </c>
      <c r="N9343" s="43">
        <v>3920</v>
      </c>
    </row>
    <row r="9344" hidden="1" spans="1:14" x14ac:dyDescent="0.25">
      <c r="A9344" s="106">
        <v>45897</v>
      </c>
      <c r="B9344">
        <v>1586</v>
      </c>
      <c r="C9344">
        <v>0</v>
      </c>
      <c r="E9344">
        <v>29</v>
      </c>
      <c r="F9344" t="s">
        <v>8513</v>
      </c>
      <c r="G9344" t="s">
        <v>2025</v>
      </c>
      <c r="I9344" t="s">
        <v>2006</v>
      </c>
      <c r="J9344" t="s">
        <v>2242</v>
      </c>
      <c r="K9344" t="s">
        <v>2243</v>
      </c>
      <c r="L9344">
        <v>6</v>
      </c>
      <c r="M9344">
        <v>490</v>
      </c>
      <c r="N9344" s="43">
        <v>2940</v>
      </c>
    </row>
    <row r="9345" hidden="1" spans="1:14" x14ac:dyDescent="0.25">
      <c r="A9345" s="106">
        <v>45898</v>
      </c>
      <c r="B9345">
        <v>1594</v>
      </c>
      <c r="C9345">
        <v>0</v>
      </c>
      <c r="E9345">
        <v>29</v>
      </c>
      <c r="F9345" t="s">
        <v>8514</v>
      </c>
      <c r="G9345" t="s">
        <v>2012</v>
      </c>
      <c r="I9345" t="s">
        <v>2006</v>
      </c>
      <c r="J9345" t="s">
        <v>2242</v>
      </c>
      <c r="K9345" t="s">
        <v>2243</v>
      </c>
      <c r="L9345">
        <v>6</v>
      </c>
      <c r="M9345">
        <v>490</v>
      </c>
      <c r="N9345" s="43">
        <v>2940</v>
      </c>
    </row>
    <row r="9346" hidden="1" spans="1:14" x14ac:dyDescent="0.25">
      <c r="A9346" s="106">
        <v>45901</v>
      </c>
      <c r="B9346">
        <v>1660</v>
      </c>
      <c r="C9346">
        <v>0</v>
      </c>
      <c r="E9346">
        <v>29</v>
      </c>
      <c r="F9346" t="s">
        <v>8515</v>
      </c>
      <c r="G9346" t="s">
        <v>2017</v>
      </c>
      <c r="I9346" t="s">
        <v>2006</v>
      </c>
      <c r="J9346" t="s">
        <v>2242</v>
      </c>
      <c r="K9346" t="s">
        <v>2243</v>
      </c>
      <c r="L9346">
        <v>8</v>
      </c>
      <c r="M9346">
        <v>490</v>
      </c>
      <c r="N9346" s="43">
        <v>3920</v>
      </c>
    </row>
    <row r="9347" hidden="1" spans="1:14" x14ac:dyDescent="0.25">
      <c r="A9347" s="106">
        <v>45901</v>
      </c>
      <c r="B9347">
        <v>1695</v>
      </c>
      <c r="C9347">
        <v>0</v>
      </c>
      <c r="E9347">
        <v>29</v>
      </c>
      <c r="F9347" t="s">
        <v>8516</v>
      </c>
      <c r="G9347" t="s">
        <v>2012</v>
      </c>
      <c r="I9347" t="s">
        <v>2006</v>
      </c>
      <c r="J9347" t="s">
        <v>2242</v>
      </c>
      <c r="K9347" t="s">
        <v>2243</v>
      </c>
      <c r="L9347">
        <v>6</v>
      </c>
      <c r="M9347">
        <v>490</v>
      </c>
      <c r="N9347" s="43">
        <v>2940</v>
      </c>
    </row>
    <row r="9348" hidden="1" spans="1:14" x14ac:dyDescent="0.25">
      <c r="A9348" s="106">
        <v>45902</v>
      </c>
      <c r="B9348">
        <v>1705</v>
      </c>
      <c r="C9348">
        <v>0</v>
      </c>
      <c r="E9348">
        <v>29</v>
      </c>
      <c r="F9348" t="s">
        <v>8517</v>
      </c>
      <c r="G9348" t="s">
        <v>2336</v>
      </c>
      <c r="I9348" t="s">
        <v>2006</v>
      </c>
      <c r="J9348" t="s">
        <v>2242</v>
      </c>
      <c r="K9348" t="s">
        <v>2243</v>
      </c>
      <c r="L9348">
        <v>6</v>
      </c>
      <c r="M9348">
        <v>490</v>
      </c>
      <c r="N9348" s="43">
        <v>2940</v>
      </c>
    </row>
    <row r="9349" hidden="1" spans="1:14" x14ac:dyDescent="0.25">
      <c r="A9349" s="106">
        <v>45903</v>
      </c>
      <c r="B9349">
        <v>1749</v>
      </c>
      <c r="C9349">
        <v>0</v>
      </c>
      <c r="E9349">
        <v>29</v>
      </c>
      <c r="F9349" t="s">
        <v>8518</v>
      </c>
      <c r="G9349" t="s">
        <v>2027</v>
      </c>
      <c r="I9349" t="s">
        <v>2006</v>
      </c>
      <c r="J9349" t="s">
        <v>2242</v>
      </c>
      <c r="K9349" t="s">
        <v>2243</v>
      </c>
      <c r="L9349">
        <v>6</v>
      </c>
      <c r="M9349">
        <v>490</v>
      </c>
      <c r="N9349" s="43">
        <v>2940</v>
      </c>
    </row>
    <row r="9350" hidden="1" spans="1:14" x14ac:dyDescent="0.25">
      <c r="A9350" s="106">
        <v>45904</v>
      </c>
      <c r="B9350">
        <v>1782</v>
      </c>
      <c r="C9350">
        <v>0</v>
      </c>
      <c r="E9350">
        <v>29</v>
      </c>
      <c r="F9350" t="s">
        <v>8519</v>
      </c>
      <c r="G9350" t="s">
        <v>2063</v>
      </c>
      <c r="I9350" t="s">
        <v>2006</v>
      </c>
      <c r="J9350" t="s">
        <v>2242</v>
      </c>
      <c r="K9350" t="s">
        <v>2243</v>
      </c>
      <c r="L9350">
        <v>8</v>
      </c>
      <c r="M9350">
        <v>490</v>
      </c>
      <c r="N9350" s="43">
        <v>3920</v>
      </c>
    </row>
    <row r="9351" hidden="1" spans="1:14" x14ac:dyDescent="0.25">
      <c r="A9351" s="106">
        <v>45905</v>
      </c>
      <c r="B9351">
        <v>1817</v>
      </c>
      <c r="C9351">
        <v>0</v>
      </c>
      <c r="E9351">
        <v>29</v>
      </c>
      <c r="F9351" t="s">
        <v>8520</v>
      </c>
      <c r="G9351" t="s">
        <v>2025</v>
      </c>
      <c r="I9351" t="s">
        <v>2006</v>
      </c>
      <c r="J9351" t="s">
        <v>2242</v>
      </c>
      <c r="K9351" t="s">
        <v>2243</v>
      </c>
      <c r="L9351">
        <v>8</v>
      </c>
      <c r="M9351">
        <v>490</v>
      </c>
      <c r="N9351" s="43">
        <v>3920</v>
      </c>
    </row>
    <row r="9352" hidden="1" spans="1:14" x14ac:dyDescent="0.25">
      <c r="A9352" s="106">
        <v>45908</v>
      </c>
      <c r="B9352">
        <v>1875</v>
      </c>
      <c r="C9352">
        <v>0</v>
      </c>
      <c r="E9352">
        <v>29</v>
      </c>
      <c r="F9352" t="s">
        <v>8521</v>
      </c>
      <c r="G9352" t="s">
        <v>2063</v>
      </c>
      <c r="I9352" t="s">
        <v>2006</v>
      </c>
      <c r="J9352" t="s">
        <v>2242</v>
      </c>
      <c r="K9352" t="s">
        <v>2243</v>
      </c>
      <c r="L9352">
        <v>8</v>
      </c>
      <c r="M9352">
        <v>490</v>
      </c>
      <c r="N9352" s="43">
        <v>3920</v>
      </c>
    </row>
    <row r="9353" hidden="1" spans="1:14" x14ac:dyDescent="0.25">
      <c r="A9353" s="106">
        <v>45909</v>
      </c>
      <c r="B9353">
        <v>1914</v>
      </c>
      <c r="C9353">
        <v>0</v>
      </c>
      <c r="E9353">
        <v>29</v>
      </c>
      <c r="F9353" t="s">
        <v>8522</v>
      </c>
      <c r="G9353" t="s">
        <v>2336</v>
      </c>
      <c r="I9353" t="s">
        <v>2006</v>
      </c>
      <c r="J9353" t="s">
        <v>2242</v>
      </c>
      <c r="K9353" t="s">
        <v>2243</v>
      </c>
      <c r="L9353">
        <v>6</v>
      </c>
      <c r="M9353">
        <v>490</v>
      </c>
      <c r="N9353" s="43">
        <v>2940</v>
      </c>
    </row>
    <row r="9354" hidden="1" spans="1:14" x14ac:dyDescent="0.25">
      <c r="A9354" s="106">
        <v>45910</v>
      </c>
      <c r="B9354">
        <v>1951</v>
      </c>
      <c r="C9354">
        <v>0</v>
      </c>
      <c r="E9354">
        <v>29</v>
      </c>
      <c r="F9354" t="s">
        <v>8523</v>
      </c>
      <c r="G9354" t="s">
        <v>2012</v>
      </c>
      <c r="I9354" t="s">
        <v>2006</v>
      </c>
      <c r="J9354" t="s">
        <v>2242</v>
      </c>
      <c r="K9354" t="s">
        <v>2243</v>
      </c>
      <c r="L9354">
        <v>8</v>
      </c>
      <c r="M9354">
        <v>490</v>
      </c>
      <c r="N9354" s="43">
        <v>3920</v>
      </c>
    </row>
    <row r="9355" hidden="1" spans="1:14" x14ac:dyDescent="0.25">
      <c r="A9355" s="106">
        <v>45911</v>
      </c>
      <c r="B9355">
        <v>1999</v>
      </c>
      <c r="C9355">
        <v>0</v>
      </c>
      <c r="E9355">
        <v>29</v>
      </c>
      <c r="F9355" t="s">
        <v>8524</v>
      </c>
      <c r="G9355" t="s">
        <v>2012</v>
      </c>
      <c r="I9355" t="s">
        <v>2006</v>
      </c>
      <c r="J9355" t="s">
        <v>2242</v>
      </c>
      <c r="K9355" t="s">
        <v>2243</v>
      </c>
      <c r="L9355">
        <v>8</v>
      </c>
      <c r="M9355">
        <v>490</v>
      </c>
      <c r="N9355" s="43">
        <v>3920</v>
      </c>
    </row>
    <row r="9356" hidden="1" spans="1:14" x14ac:dyDescent="0.25">
      <c r="A9356" s="106">
        <v>45912</v>
      </c>
      <c r="B9356">
        <v>2046</v>
      </c>
      <c r="C9356">
        <v>0</v>
      </c>
      <c r="E9356">
        <v>29</v>
      </c>
      <c r="F9356" t="s">
        <v>8525</v>
      </c>
      <c r="G9356" t="s">
        <v>2063</v>
      </c>
      <c r="I9356" t="s">
        <v>2006</v>
      </c>
      <c r="J9356" t="s">
        <v>2242</v>
      </c>
      <c r="K9356" t="s">
        <v>2243</v>
      </c>
      <c r="L9356">
        <v>8</v>
      </c>
      <c r="M9356">
        <v>490</v>
      </c>
      <c r="N9356" s="43">
        <v>3920</v>
      </c>
    </row>
    <row r="9357" hidden="1" spans="1:14" x14ac:dyDescent="0.25">
      <c r="A9357" s="106">
        <v>45915</v>
      </c>
      <c r="B9357">
        <v>2079</v>
      </c>
      <c r="C9357">
        <v>0</v>
      </c>
      <c r="E9357">
        <v>29</v>
      </c>
      <c r="F9357" t="s">
        <v>8526</v>
      </c>
      <c r="G9357" t="s">
        <v>2012</v>
      </c>
      <c r="I9357" t="s">
        <v>2006</v>
      </c>
      <c r="J9357" t="s">
        <v>2242</v>
      </c>
      <c r="K9357" t="s">
        <v>2243</v>
      </c>
      <c r="L9357">
        <v>8</v>
      </c>
      <c r="M9357">
        <v>490</v>
      </c>
      <c r="N9357" s="43">
        <v>3920</v>
      </c>
    </row>
    <row r="9358" hidden="1" spans="1:14" x14ac:dyDescent="0.25">
      <c r="A9358" s="106">
        <v>45915</v>
      </c>
      <c r="B9358">
        <v>2103</v>
      </c>
      <c r="C9358">
        <v>0</v>
      </c>
      <c r="E9358">
        <v>29</v>
      </c>
      <c r="F9358" t="s">
        <v>8527</v>
      </c>
      <c r="G9358" t="s">
        <v>2017</v>
      </c>
      <c r="I9358" t="s">
        <v>2006</v>
      </c>
      <c r="J9358" t="s">
        <v>2242</v>
      </c>
      <c r="K9358" t="s">
        <v>2243</v>
      </c>
      <c r="L9358">
        <v>6</v>
      </c>
      <c r="M9358">
        <v>490</v>
      </c>
      <c r="N9358" s="43">
        <v>2940</v>
      </c>
    </row>
    <row r="9359" hidden="1" spans="1:14" x14ac:dyDescent="0.25">
      <c r="A9359" s="106">
        <v>45916</v>
      </c>
      <c r="B9359">
        <v>2114</v>
      </c>
      <c r="C9359">
        <v>0</v>
      </c>
      <c r="E9359">
        <v>29</v>
      </c>
      <c r="F9359" t="s">
        <v>8528</v>
      </c>
      <c r="G9359" t="s">
        <v>2044</v>
      </c>
      <c r="I9359" t="s">
        <v>2006</v>
      </c>
      <c r="J9359" t="s">
        <v>2242</v>
      </c>
      <c r="K9359" t="s">
        <v>2243</v>
      </c>
      <c r="L9359">
        <v>6</v>
      </c>
      <c r="M9359">
        <v>490</v>
      </c>
      <c r="N9359" s="43">
        <v>2940</v>
      </c>
    </row>
    <row r="9360" hidden="1" spans="1:14" x14ac:dyDescent="0.25">
      <c r="A9360" s="106">
        <v>45917</v>
      </c>
      <c r="B9360">
        <v>2152</v>
      </c>
      <c r="C9360">
        <v>0</v>
      </c>
      <c r="E9360">
        <v>29</v>
      </c>
      <c r="F9360" t="s">
        <v>8529</v>
      </c>
      <c r="G9360" t="s">
        <v>2025</v>
      </c>
      <c r="I9360" t="s">
        <v>2006</v>
      </c>
      <c r="J9360" t="s">
        <v>2242</v>
      </c>
      <c r="K9360" t="s">
        <v>2243</v>
      </c>
      <c r="L9360">
        <v>8</v>
      </c>
      <c r="M9360">
        <v>490</v>
      </c>
      <c r="N9360" s="43">
        <v>3920</v>
      </c>
    </row>
    <row r="9361" hidden="1" spans="1:14" x14ac:dyDescent="0.25">
      <c r="A9361" s="106">
        <v>45918</v>
      </c>
      <c r="B9361">
        <v>2207</v>
      </c>
      <c r="C9361">
        <v>0</v>
      </c>
      <c r="E9361">
        <v>29</v>
      </c>
      <c r="F9361" t="s">
        <v>8530</v>
      </c>
      <c r="G9361" t="s">
        <v>2054</v>
      </c>
      <c r="I9361" t="s">
        <v>2006</v>
      </c>
      <c r="J9361" t="s">
        <v>2242</v>
      </c>
      <c r="K9361" t="s">
        <v>2243</v>
      </c>
      <c r="L9361">
        <v>6</v>
      </c>
      <c r="M9361">
        <v>490</v>
      </c>
      <c r="N9361" s="43">
        <v>2940</v>
      </c>
    </row>
    <row r="9362" hidden="1" spans="1:14" x14ac:dyDescent="0.25">
      <c r="A9362" s="106">
        <v>45922</v>
      </c>
      <c r="B9362">
        <v>2258</v>
      </c>
      <c r="C9362">
        <v>0</v>
      </c>
      <c r="E9362">
        <v>29</v>
      </c>
      <c r="F9362" t="s">
        <v>8531</v>
      </c>
      <c r="G9362" t="s">
        <v>2368</v>
      </c>
      <c r="I9362" t="s">
        <v>2006</v>
      </c>
      <c r="J9362" t="s">
        <v>2242</v>
      </c>
      <c r="K9362" t="s">
        <v>2243</v>
      </c>
      <c r="L9362">
        <v>7</v>
      </c>
      <c r="M9362">
        <v>490</v>
      </c>
      <c r="N9362" s="43">
        <v>3430</v>
      </c>
    </row>
    <row r="9363" hidden="1" spans="1:14" x14ac:dyDescent="0.25">
      <c r="A9363" s="106">
        <v>45923</v>
      </c>
      <c r="B9363">
        <v>2303</v>
      </c>
      <c r="C9363">
        <v>0</v>
      </c>
      <c r="E9363">
        <v>29</v>
      </c>
      <c r="F9363" t="s">
        <v>8532</v>
      </c>
      <c r="G9363" t="s">
        <v>2054</v>
      </c>
      <c r="I9363" t="s">
        <v>2006</v>
      </c>
      <c r="J9363" t="s">
        <v>2242</v>
      </c>
      <c r="K9363" t="s">
        <v>2243</v>
      </c>
      <c r="L9363">
        <v>8</v>
      </c>
      <c r="M9363">
        <v>490</v>
      </c>
      <c r="N9363" s="43">
        <v>3920</v>
      </c>
    </row>
    <row r="9364" hidden="1" spans="1:14" x14ac:dyDescent="0.25">
      <c r="A9364" s="106">
        <v>45924</v>
      </c>
      <c r="B9364">
        <v>2336</v>
      </c>
      <c r="C9364">
        <v>0</v>
      </c>
      <c r="E9364">
        <v>29</v>
      </c>
      <c r="F9364" t="s">
        <v>8533</v>
      </c>
      <c r="G9364" t="s">
        <v>2041</v>
      </c>
      <c r="I9364" t="s">
        <v>2006</v>
      </c>
      <c r="J9364" t="s">
        <v>2242</v>
      </c>
      <c r="K9364" t="s">
        <v>2243</v>
      </c>
      <c r="L9364">
        <v>8</v>
      </c>
      <c r="M9364">
        <v>490</v>
      </c>
      <c r="N9364" s="43">
        <v>3920</v>
      </c>
    </row>
    <row r="9365" hidden="1" spans="1:14" x14ac:dyDescent="0.25">
      <c r="A9365" s="106">
        <v>45924</v>
      </c>
      <c r="B9365">
        <v>2369</v>
      </c>
      <c r="C9365">
        <v>0</v>
      </c>
      <c r="E9365">
        <v>29</v>
      </c>
      <c r="F9365" t="s">
        <v>8534</v>
      </c>
      <c r="G9365" t="s">
        <v>2017</v>
      </c>
      <c r="I9365" t="s">
        <v>2006</v>
      </c>
      <c r="J9365" t="s">
        <v>6685</v>
      </c>
      <c r="K9365" t="s">
        <v>6686</v>
      </c>
      <c r="L9365">
        <v>6</v>
      </c>
      <c r="M9365">
        <v>490</v>
      </c>
      <c r="N9365" s="43">
        <v>2940</v>
      </c>
    </row>
    <row r="9366" hidden="1" spans="1:14" x14ac:dyDescent="0.25">
      <c r="A9366" s="106">
        <v>45929</v>
      </c>
      <c r="B9366">
        <v>2457</v>
      </c>
      <c r="C9366">
        <v>0</v>
      </c>
      <c r="E9366">
        <v>29</v>
      </c>
      <c r="F9366" t="s">
        <v>8535</v>
      </c>
      <c r="G9366" t="s">
        <v>2052</v>
      </c>
      <c r="I9366" t="s">
        <v>2006</v>
      </c>
      <c r="J9366" t="s">
        <v>2242</v>
      </c>
      <c r="K9366" t="s">
        <v>2243</v>
      </c>
      <c r="L9366">
        <v>8</v>
      </c>
      <c r="M9366">
        <v>490</v>
      </c>
      <c r="N9366" s="43">
        <v>3920</v>
      </c>
    </row>
    <row r="9367" hidden="1" spans="1:14" x14ac:dyDescent="0.25">
      <c r="A9367" s="106">
        <v>45930</v>
      </c>
      <c r="B9367">
        <v>2503</v>
      </c>
      <c r="C9367">
        <v>0</v>
      </c>
      <c r="E9367">
        <v>29</v>
      </c>
      <c r="F9367" t="s">
        <v>8536</v>
      </c>
      <c r="G9367" t="s">
        <v>2044</v>
      </c>
      <c r="I9367" t="s">
        <v>2006</v>
      </c>
      <c r="J9367" t="s">
        <v>2242</v>
      </c>
      <c r="K9367" t="s">
        <v>2243</v>
      </c>
      <c r="L9367">
        <v>6</v>
      </c>
      <c r="M9367">
        <v>490</v>
      </c>
      <c r="N9367" s="43">
        <v>2940</v>
      </c>
    </row>
    <row r="9368" hidden="1" spans="1:14" x14ac:dyDescent="0.25">
      <c r="A9368" s="106">
        <v>45931</v>
      </c>
      <c r="B9368">
        <v>2549</v>
      </c>
      <c r="C9368">
        <v>0</v>
      </c>
      <c r="E9368">
        <v>29</v>
      </c>
      <c r="F9368" t="s">
        <v>8537</v>
      </c>
      <c r="G9368" t="s">
        <v>2052</v>
      </c>
      <c r="I9368" t="s">
        <v>2006</v>
      </c>
      <c r="J9368" t="s">
        <v>2242</v>
      </c>
      <c r="K9368" t="s">
        <v>2243</v>
      </c>
      <c r="L9368">
        <v>6</v>
      </c>
      <c r="M9368">
        <v>490</v>
      </c>
      <c r="N9368" s="43">
        <v>2940</v>
      </c>
    </row>
    <row r="9369" hidden="1" spans="1:14" x14ac:dyDescent="0.25">
      <c r="A9369" s="106">
        <v>45932</v>
      </c>
      <c r="B9369">
        <v>2589</v>
      </c>
      <c r="C9369">
        <v>0</v>
      </c>
      <c r="E9369">
        <v>29</v>
      </c>
      <c r="F9369" t="s">
        <v>8538</v>
      </c>
      <c r="G9369" t="s">
        <v>2368</v>
      </c>
      <c r="I9369" t="s">
        <v>2006</v>
      </c>
      <c r="J9369" t="s">
        <v>2242</v>
      </c>
      <c r="K9369" t="s">
        <v>2243</v>
      </c>
      <c r="L9369">
        <v>6</v>
      </c>
      <c r="M9369">
        <v>490</v>
      </c>
      <c r="N9369" s="43">
        <v>2940</v>
      </c>
    </row>
    <row r="9370" hidden="1" spans="1:14" x14ac:dyDescent="0.25">
      <c r="A9370" s="106">
        <v>45933</v>
      </c>
      <c r="B9370">
        <v>2623</v>
      </c>
      <c r="C9370">
        <v>0</v>
      </c>
      <c r="E9370">
        <v>29</v>
      </c>
      <c r="F9370" t="s">
        <v>8539</v>
      </c>
      <c r="G9370" t="s">
        <v>2025</v>
      </c>
      <c r="I9370" t="s">
        <v>2006</v>
      </c>
      <c r="J9370" t="s">
        <v>2242</v>
      </c>
      <c r="K9370" t="s">
        <v>2243</v>
      </c>
      <c r="L9370">
        <v>3</v>
      </c>
      <c r="M9370">
        <v>490</v>
      </c>
      <c r="N9370" s="43">
        <v>1470</v>
      </c>
    </row>
    <row r="9371" hidden="1" spans="1:14" x14ac:dyDescent="0.25">
      <c r="A9371" s="106">
        <v>45936</v>
      </c>
      <c r="B9371">
        <v>2681</v>
      </c>
      <c r="C9371">
        <v>0</v>
      </c>
      <c r="E9371">
        <v>29</v>
      </c>
      <c r="F9371" t="s">
        <v>8540</v>
      </c>
      <c r="G9371" t="s">
        <v>2052</v>
      </c>
      <c r="I9371" t="s">
        <v>2006</v>
      </c>
      <c r="J9371" t="s">
        <v>2242</v>
      </c>
      <c r="K9371" t="s">
        <v>2243</v>
      </c>
      <c r="L9371">
        <v>8</v>
      </c>
      <c r="M9371">
        <v>490</v>
      </c>
      <c r="N9371" s="43">
        <v>3920</v>
      </c>
    </row>
    <row r="9372" hidden="1" spans="1:14" x14ac:dyDescent="0.25">
      <c r="A9372" s="106">
        <v>45936</v>
      </c>
      <c r="B9372">
        <v>2684</v>
      </c>
      <c r="C9372">
        <v>0</v>
      </c>
      <c r="E9372">
        <v>29</v>
      </c>
      <c r="F9372" t="s">
        <v>8541</v>
      </c>
      <c r="G9372" t="s">
        <v>2063</v>
      </c>
      <c r="I9372" t="s">
        <v>2006</v>
      </c>
      <c r="J9372" t="s">
        <v>6565</v>
      </c>
      <c r="K9372" t="s">
        <v>6566</v>
      </c>
      <c r="L9372">
        <v>6</v>
      </c>
      <c r="M9372">
        <v>520</v>
      </c>
      <c r="N9372" s="43">
        <v>3120</v>
      </c>
    </row>
    <row r="9373" hidden="1" spans="1:14" x14ac:dyDescent="0.25">
      <c r="A9373" s="106">
        <v>45938</v>
      </c>
      <c r="B9373">
        <v>2752</v>
      </c>
      <c r="C9373">
        <v>0</v>
      </c>
      <c r="E9373">
        <v>29</v>
      </c>
      <c r="F9373" t="s">
        <v>8542</v>
      </c>
      <c r="G9373" t="s">
        <v>2368</v>
      </c>
      <c r="I9373" t="s">
        <v>2006</v>
      </c>
      <c r="J9373" t="s">
        <v>2242</v>
      </c>
      <c r="K9373" t="s">
        <v>2243</v>
      </c>
      <c r="L9373">
        <v>4</v>
      </c>
      <c r="M9373">
        <v>490</v>
      </c>
      <c r="N9373" s="43">
        <v>1960</v>
      </c>
    </row>
    <row r="9374" hidden="1" spans="1:14" x14ac:dyDescent="0.25">
      <c r="A9374" s="106">
        <v>45938</v>
      </c>
      <c r="B9374">
        <v>2758</v>
      </c>
      <c r="C9374">
        <v>0</v>
      </c>
      <c r="E9374">
        <v>29</v>
      </c>
      <c r="F9374" t="s">
        <v>8543</v>
      </c>
      <c r="G9374" t="s">
        <v>2025</v>
      </c>
      <c r="I9374" t="s">
        <v>2006</v>
      </c>
      <c r="J9374" t="s">
        <v>6565</v>
      </c>
      <c r="K9374" t="s">
        <v>6566</v>
      </c>
      <c r="L9374">
        <v>6</v>
      </c>
      <c r="M9374">
        <v>520</v>
      </c>
      <c r="N9374" s="43">
        <v>3120</v>
      </c>
    </row>
    <row r="9375" hidden="1" spans="1:14" x14ac:dyDescent="0.25">
      <c r="A9375" s="106">
        <v>45939</v>
      </c>
      <c r="B9375">
        <v>2788</v>
      </c>
      <c r="C9375">
        <v>0</v>
      </c>
      <c r="E9375">
        <v>29</v>
      </c>
      <c r="F9375" t="s">
        <v>8544</v>
      </c>
      <c r="G9375" t="s">
        <v>2025</v>
      </c>
      <c r="I9375" t="s">
        <v>2006</v>
      </c>
      <c r="J9375" t="s">
        <v>6565</v>
      </c>
      <c r="K9375" t="s">
        <v>6566</v>
      </c>
      <c r="L9375">
        <v>6</v>
      </c>
      <c r="M9375">
        <v>520</v>
      </c>
      <c r="N9375" s="43">
        <v>3120</v>
      </c>
    </row>
    <row r="9376" hidden="1" spans="1:14" x14ac:dyDescent="0.25">
      <c r="A9376" s="106">
        <v>45939</v>
      </c>
      <c r="B9376">
        <v>2795</v>
      </c>
      <c r="C9376">
        <v>0</v>
      </c>
      <c r="E9376">
        <v>29</v>
      </c>
      <c r="F9376" t="s">
        <v>8545</v>
      </c>
      <c r="G9376" t="s">
        <v>2017</v>
      </c>
      <c r="I9376" t="s">
        <v>2006</v>
      </c>
      <c r="J9376" t="s">
        <v>2242</v>
      </c>
      <c r="K9376" t="s">
        <v>2243</v>
      </c>
      <c r="L9376">
        <v>4</v>
      </c>
      <c r="M9376">
        <v>490</v>
      </c>
      <c r="N9376" s="43">
        <v>1960</v>
      </c>
    </row>
    <row r="9377" hidden="1" spans="1:14" x14ac:dyDescent="0.25">
      <c r="A9377" s="106">
        <v>45943</v>
      </c>
      <c r="B9377">
        <v>2880</v>
      </c>
      <c r="C9377">
        <v>0</v>
      </c>
      <c r="E9377">
        <v>29</v>
      </c>
      <c r="F9377" t="s">
        <v>8546</v>
      </c>
      <c r="G9377" t="s">
        <v>2049</v>
      </c>
      <c r="I9377" t="s">
        <v>2006</v>
      </c>
      <c r="J9377" t="s">
        <v>2242</v>
      </c>
      <c r="K9377" t="s">
        <v>2243</v>
      </c>
      <c r="L9377">
        <v>6</v>
      </c>
      <c r="M9377">
        <v>490</v>
      </c>
      <c r="N9377" s="43">
        <v>2940</v>
      </c>
    </row>
    <row r="9378" hidden="1" spans="1:14" x14ac:dyDescent="0.25">
      <c r="A9378" s="106">
        <v>45943</v>
      </c>
      <c r="B9378">
        <v>2883</v>
      </c>
      <c r="C9378">
        <v>0</v>
      </c>
      <c r="E9378">
        <v>29</v>
      </c>
      <c r="F9378" t="s">
        <v>8547</v>
      </c>
      <c r="G9378" t="s">
        <v>2063</v>
      </c>
      <c r="I9378" t="s">
        <v>2006</v>
      </c>
      <c r="J9378" t="s">
        <v>6565</v>
      </c>
      <c r="K9378" t="s">
        <v>6566</v>
      </c>
      <c r="L9378">
        <v>6</v>
      </c>
      <c r="M9378">
        <v>520</v>
      </c>
      <c r="N9378" s="43">
        <v>3120</v>
      </c>
    </row>
    <row r="9379" hidden="1" spans="1:14" x14ac:dyDescent="0.25">
      <c r="A9379" s="106">
        <v>45944</v>
      </c>
      <c r="B9379">
        <v>2928</v>
      </c>
      <c r="C9379">
        <v>0</v>
      </c>
      <c r="E9379">
        <v>29</v>
      </c>
      <c r="F9379" t="s">
        <v>8548</v>
      </c>
      <c r="G9379" t="s">
        <v>2025</v>
      </c>
      <c r="I9379" t="s">
        <v>2006</v>
      </c>
      <c r="J9379" t="s">
        <v>2242</v>
      </c>
      <c r="K9379" t="s">
        <v>2243</v>
      </c>
      <c r="L9379">
        <v>6</v>
      </c>
      <c r="M9379">
        <v>490</v>
      </c>
      <c r="N9379" s="43">
        <v>2940</v>
      </c>
    </row>
    <row r="9380" hidden="1" spans="1:14" x14ac:dyDescent="0.25">
      <c r="A9380" s="106">
        <v>45945</v>
      </c>
      <c r="B9380">
        <v>2964</v>
      </c>
      <c r="C9380">
        <v>0</v>
      </c>
      <c r="E9380">
        <v>29</v>
      </c>
      <c r="F9380" t="s">
        <v>8549</v>
      </c>
      <c r="G9380" t="s">
        <v>2025</v>
      </c>
      <c r="I9380" t="s">
        <v>2006</v>
      </c>
      <c r="J9380" t="s">
        <v>6565</v>
      </c>
      <c r="K9380" t="s">
        <v>6566</v>
      </c>
      <c r="L9380">
        <v>6</v>
      </c>
      <c r="M9380">
        <v>520</v>
      </c>
      <c r="N9380" s="43">
        <v>3120</v>
      </c>
    </row>
    <row r="9381" hidden="1" spans="1:14" x14ac:dyDescent="0.25">
      <c r="A9381" s="106">
        <v>45946</v>
      </c>
      <c r="B9381">
        <v>2997</v>
      </c>
      <c r="C9381">
        <v>0</v>
      </c>
      <c r="E9381">
        <v>29</v>
      </c>
      <c r="F9381" t="s">
        <v>8550</v>
      </c>
      <c r="G9381" t="s">
        <v>2052</v>
      </c>
      <c r="I9381" t="s">
        <v>2006</v>
      </c>
      <c r="J9381" t="s">
        <v>2242</v>
      </c>
      <c r="K9381" t="s">
        <v>2243</v>
      </c>
      <c r="L9381">
        <v>6</v>
      </c>
      <c r="M9381">
        <v>490</v>
      </c>
      <c r="N9381" s="43">
        <v>2940</v>
      </c>
    </row>
    <row r="9382" hidden="1" spans="1:14" x14ac:dyDescent="0.25">
      <c r="A9382" s="106">
        <v>45947</v>
      </c>
      <c r="B9382">
        <v>3035</v>
      </c>
      <c r="C9382">
        <v>0</v>
      </c>
      <c r="E9382">
        <v>29</v>
      </c>
      <c r="F9382" t="s">
        <v>8551</v>
      </c>
      <c r="G9382" t="s">
        <v>2044</v>
      </c>
      <c r="I9382" t="s">
        <v>2006</v>
      </c>
      <c r="J9382" t="s">
        <v>2242</v>
      </c>
      <c r="K9382" t="s">
        <v>2243</v>
      </c>
      <c r="L9382">
        <v>6</v>
      </c>
      <c r="M9382">
        <v>490</v>
      </c>
      <c r="N9382" s="43">
        <v>2940</v>
      </c>
    </row>
    <row r="9383" hidden="1" spans="1:14" x14ac:dyDescent="0.25">
      <c r="A9383" s="106">
        <v>45947</v>
      </c>
      <c r="B9383">
        <v>3039</v>
      </c>
      <c r="C9383">
        <v>0</v>
      </c>
      <c r="E9383">
        <v>29</v>
      </c>
      <c r="F9383" t="s">
        <v>8552</v>
      </c>
      <c r="G9383" t="s">
        <v>2114</v>
      </c>
      <c r="I9383" t="s">
        <v>2006</v>
      </c>
      <c r="J9383" t="s">
        <v>6565</v>
      </c>
      <c r="K9383" t="s">
        <v>6566</v>
      </c>
      <c r="L9383">
        <v>6</v>
      </c>
      <c r="M9383">
        <v>520</v>
      </c>
      <c r="N9383" s="43">
        <v>3120</v>
      </c>
    </row>
    <row r="9384" hidden="1" spans="1:14" x14ac:dyDescent="0.25">
      <c r="A9384" s="106">
        <v>45950</v>
      </c>
      <c r="B9384">
        <v>3121</v>
      </c>
      <c r="C9384">
        <v>94</v>
      </c>
      <c r="E9384">
        <v>29</v>
      </c>
      <c r="F9384" t="s">
        <v>8553</v>
      </c>
      <c r="G9384" t="s">
        <v>2012</v>
      </c>
      <c r="I9384" t="s">
        <v>2006</v>
      </c>
      <c r="J9384" t="s">
        <v>6565</v>
      </c>
      <c r="K9384" t="s">
        <v>6566</v>
      </c>
      <c r="L9384">
        <v>6</v>
      </c>
      <c r="M9384">
        <v>520</v>
      </c>
      <c r="N9384" s="43">
        <v>3120</v>
      </c>
    </row>
    <row r="9385" hidden="1" spans="1:14" x14ac:dyDescent="0.25">
      <c r="A9385" s="106">
        <v>45950</v>
      </c>
      <c r="B9385">
        <v>3131</v>
      </c>
      <c r="C9385">
        <v>104</v>
      </c>
      <c r="E9385">
        <v>29</v>
      </c>
      <c r="F9385" t="s">
        <v>8554</v>
      </c>
      <c r="G9385" t="s">
        <v>2114</v>
      </c>
      <c r="I9385" t="s">
        <v>2006</v>
      </c>
      <c r="J9385" t="s">
        <v>2242</v>
      </c>
      <c r="K9385" t="s">
        <v>2243</v>
      </c>
      <c r="L9385">
        <v>6</v>
      </c>
      <c r="M9385">
        <v>490</v>
      </c>
      <c r="N9385" s="43">
        <v>2940</v>
      </c>
    </row>
    <row r="9386" hidden="1" spans="1:14" x14ac:dyDescent="0.25">
      <c r="A9386" s="106">
        <v>45951</v>
      </c>
      <c r="B9386">
        <v>3165</v>
      </c>
      <c r="C9386">
        <v>69</v>
      </c>
      <c r="E9386">
        <v>29</v>
      </c>
      <c r="F9386" t="s">
        <v>8555</v>
      </c>
      <c r="G9386" t="s">
        <v>2052</v>
      </c>
      <c r="I9386" t="s">
        <v>2006</v>
      </c>
      <c r="J9386" t="s">
        <v>2242</v>
      </c>
      <c r="K9386" t="s">
        <v>2243</v>
      </c>
      <c r="L9386">
        <v>5</v>
      </c>
      <c r="M9386">
        <v>490</v>
      </c>
      <c r="N9386" s="43">
        <v>2450</v>
      </c>
    </row>
    <row r="9387" hidden="1" spans="1:14" x14ac:dyDescent="0.25">
      <c r="A9387" s="106">
        <v>45951</v>
      </c>
      <c r="B9387">
        <v>3166</v>
      </c>
      <c r="C9387">
        <v>70</v>
      </c>
      <c r="E9387">
        <v>29</v>
      </c>
      <c r="F9387" t="s">
        <v>8555</v>
      </c>
      <c r="G9387" t="s">
        <v>2052</v>
      </c>
      <c r="I9387" t="s">
        <v>2006</v>
      </c>
      <c r="J9387" t="s">
        <v>2242</v>
      </c>
      <c r="K9387" t="s">
        <v>2243</v>
      </c>
      <c r="L9387">
        <v>1</v>
      </c>
      <c r="M9387">
        <v>490</v>
      </c>
      <c r="N9387" s="43">
        <v>490</v>
      </c>
    </row>
    <row r="9388" hidden="1" spans="1:14" x14ac:dyDescent="0.25">
      <c r="A9388" s="106">
        <v>45951</v>
      </c>
      <c r="B9388">
        <v>3182</v>
      </c>
      <c r="C9388">
        <v>87</v>
      </c>
      <c r="E9388">
        <v>29</v>
      </c>
      <c r="F9388" t="s">
        <v>8556</v>
      </c>
      <c r="G9388" t="s">
        <v>2044</v>
      </c>
      <c r="I9388" t="s">
        <v>2006</v>
      </c>
      <c r="J9388" t="s">
        <v>6565</v>
      </c>
      <c r="K9388" t="s">
        <v>6566</v>
      </c>
      <c r="L9388">
        <v>5</v>
      </c>
      <c r="M9388">
        <v>520</v>
      </c>
      <c r="N9388" s="43">
        <v>2600</v>
      </c>
    </row>
    <row r="9389" hidden="1" spans="1:14" x14ac:dyDescent="0.25">
      <c r="A9389" s="106">
        <v>45951</v>
      </c>
      <c r="B9389">
        <v>3183</v>
      </c>
      <c r="C9389">
        <v>86</v>
      </c>
      <c r="E9389">
        <v>29</v>
      </c>
      <c r="F9389" t="s">
        <v>8556</v>
      </c>
      <c r="G9389" t="s">
        <v>2044</v>
      </c>
      <c r="I9389" t="s">
        <v>2006</v>
      </c>
      <c r="J9389" t="s">
        <v>6565</v>
      </c>
      <c r="K9389" t="s">
        <v>6566</v>
      </c>
      <c r="L9389">
        <v>3</v>
      </c>
      <c r="M9389">
        <v>520</v>
      </c>
      <c r="N9389" s="43">
        <v>1560</v>
      </c>
    </row>
    <row r="9390" hidden="1" spans="1:14" x14ac:dyDescent="0.25">
      <c r="A9390" s="106">
        <v>45952</v>
      </c>
      <c r="B9390">
        <v>3273</v>
      </c>
      <c r="C9390">
        <v>188</v>
      </c>
      <c r="E9390">
        <v>29</v>
      </c>
      <c r="F9390" t="s">
        <v>8557</v>
      </c>
      <c r="G9390" t="s">
        <v>2114</v>
      </c>
      <c r="I9390" t="s">
        <v>2006</v>
      </c>
      <c r="J9390" t="s">
        <v>6565</v>
      </c>
      <c r="K9390" t="s">
        <v>6566</v>
      </c>
      <c r="L9390">
        <v>5</v>
      </c>
      <c r="M9390">
        <v>520</v>
      </c>
      <c r="N9390" s="43">
        <v>2600</v>
      </c>
    </row>
    <row r="9391" hidden="1" spans="1:14" x14ac:dyDescent="0.25">
      <c r="A9391" s="106">
        <v>45952</v>
      </c>
      <c r="B9391">
        <v>3274</v>
      </c>
      <c r="C9391">
        <v>189</v>
      </c>
      <c r="E9391">
        <v>29</v>
      </c>
      <c r="F9391" t="s">
        <v>8557</v>
      </c>
      <c r="G9391" t="s">
        <v>2114</v>
      </c>
      <c r="I9391" t="s">
        <v>2006</v>
      </c>
      <c r="J9391" t="s">
        <v>6565</v>
      </c>
      <c r="K9391" t="s">
        <v>6566</v>
      </c>
      <c r="L9391">
        <v>1</v>
      </c>
      <c r="M9391">
        <v>520</v>
      </c>
      <c r="N9391" s="43">
        <v>520</v>
      </c>
    </row>
    <row r="9392" hidden="1" spans="1:14" x14ac:dyDescent="0.25">
      <c r="A9392" s="106">
        <v>45957</v>
      </c>
      <c r="B9392">
        <v>3417</v>
      </c>
      <c r="C9392">
        <v>332</v>
      </c>
      <c r="E9392">
        <v>29</v>
      </c>
      <c r="F9392" t="s">
        <v>8558</v>
      </c>
      <c r="G9392" t="s">
        <v>2044</v>
      </c>
      <c r="I9392" t="s">
        <v>2006</v>
      </c>
      <c r="J9392" t="s">
        <v>2242</v>
      </c>
      <c r="K9392" t="s">
        <v>2243</v>
      </c>
      <c r="L9392">
        <v>5</v>
      </c>
      <c r="M9392">
        <v>490</v>
      </c>
      <c r="N9392" s="43">
        <v>2450</v>
      </c>
    </row>
    <row r="9393" hidden="1" spans="1:14" x14ac:dyDescent="0.25">
      <c r="A9393" s="106">
        <v>45957</v>
      </c>
      <c r="B9393">
        <v>3418</v>
      </c>
      <c r="C9393">
        <v>333</v>
      </c>
      <c r="E9393">
        <v>29</v>
      </c>
      <c r="F9393" t="s">
        <v>8558</v>
      </c>
      <c r="G9393" t="s">
        <v>2044</v>
      </c>
      <c r="I9393" t="s">
        <v>2006</v>
      </c>
      <c r="J9393" t="s">
        <v>2242</v>
      </c>
      <c r="K9393" t="s">
        <v>2243</v>
      </c>
      <c r="L9393">
        <v>3</v>
      </c>
      <c r="M9393">
        <v>490</v>
      </c>
      <c r="N9393" s="43">
        <v>1470</v>
      </c>
    </row>
    <row r="9394" hidden="1" spans="1:14" x14ac:dyDescent="0.25">
      <c r="A9394" s="106">
        <v>45958</v>
      </c>
      <c r="B9394">
        <v>3480</v>
      </c>
      <c r="C9394">
        <v>395</v>
      </c>
      <c r="E9394">
        <v>29</v>
      </c>
      <c r="F9394" t="s">
        <v>8559</v>
      </c>
      <c r="G9394" t="s">
        <v>2012</v>
      </c>
      <c r="I9394" t="s">
        <v>2006</v>
      </c>
      <c r="J9394" t="s">
        <v>2242</v>
      </c>
      <c r="K9394" t="s">
        <v>2243</v>
      </c>
      <c r="L9394">
        <v>5</v>
      </c>
      <c r="M9394">
        <v>490</v>
      </c>
      <c r="N9394" s="43">
        <v>2450</v>
      </c>
    </row>
    <row r="9395" hidden="1" spans="1:14" x14ac:dyDescent="0.25">
      <c r="A9395" s="106">
        <v>45958</v>
      </c>
      <c r="B9395">
        <v>3481</v>
      </c>
      <c r="C9395">
        <v>396</v>
      </c>
      <c r="E9395">
        <v>29</v>
      </c>
      <c r="F9395" t="s">
        <v>8559</v>
      </c>
      <c r="G9395" t="s">
        <v>2012</v>
      </c>
      <c r="I9395" t="s">
        <v>2006</v>
      </c>
      <c r="J9395" t="s">
        <v>2242</v>
      </c>
      <c r="K9395" t="s">
        <v>2243</v>
      </c>
      <c r="L9395">
        <v>3</v>
      </c>
      <c r="M9395">
        <v>490</v>
      </c>
      <c r="N9395" s="43">
        <v>1470</v>
      </c>
    </row>
    <row r="9396" hidden="1" spans="1:14" x14ac:dyDescent="0.25">
      <c r="A9396" s="106">
        <v>45959</v>
      </c>
      <c r="B9396">
        <v>3596</v>
      </c>
      <c r="C9396">
        <v>524</v>
      </c>
      <c r="E9396">
        <v>29</v>
      </c>
      <c r="F9396" t="s">
        <v>8560</v>
      </c>
      <c r="G9396" t="s">
        <v>2044</v>
      </c>
      <c r="I9396" t="s">
        <v>2006</v>
      </c>
      <c r="J9396" t="s">
        <v>2242</v>
      </c>
      <c r="K9396" t="s">
        <v>2243</v>
      </c>
      <c r="L9396">
        <v>5</v>
      </c>
      <c r="M9396">
        <v>490</v>
      </c>
      <c r="N9396" s="43">
        <v>2450</v>
      </c>
    </row>
    <row r="9397" hidden="1" spans="1:14" x14ac:dyDescent="0.25">
      <c r="A9397" s="106">
        <v>45959</v>
      </c>
      <c r="B9397">
        <v>3597</v>
      </c>
      <c r="C9397">
        <v>525</v>
      </c>
      <c r="E9397">
        <v>29</v>
      </c>
      <c r="F9397" t="s">
        <v>8560</v>
      </c>
      <c r="G9397" t="s">
        <v>2044</v>
      </c>
      <c r="I9397" t="s">
        <v>2006</v>
      </c>
      <c r="J9397" t="s">
        <v>2242</v>
      </c>
      <c r="K9397" t="s">
        <v>2243</v>
      </c>
      <c r="L9397">
        <v>1</v>
      </c>
      <c r="M9397">
        <v>490</v>
      </c>
      <c r="N9397" s="43">
        <v>490</v>
      </c>
    </row>
    <row r="9398" hidden="1" spans="1:14" x14ac:dyDescent="0.25">
      <c r="A9398" s="106">
        <v>45961</v>
      </c>
      <c r="B9398">
        <v>3667</v>
      </c>
      <c r="C9398">
        <v>601</v>
      </c>
      <c r="E9398">
        <v>29</v>
      </c>
      <c r="F9398" t="s">
        <v>8561</v>
      </c>
      <c r="G9398" t="s">
        <v>2012</v>
      </c>
      <c r="I9398" t="s">
        <v>2006</v>
      </c>
      <c r="J9398" t="s">
        <v>2242</v>
      </c>
      <c r="K9398" t="s">
        <v>2243</v>
      </c>
      <c r="L9398">
        <v>5</v>
      </c>
      <c r="M9398">
        <v>490</v>
      </c>
      <c r="N9398" s="43">
        <v>2450</v>
      </c>
    </row>
    <row r="9399" hidden="1" spans="1:14" x14ac:dyDescent="0.25">
      <c r="A9399" s="106">
        <v>45961</v>
      </c>
      <c r="B9399">
        <v>3668</v>
      </c>
      <c r="C9399">
        <v>602</v>
      </c>
      <c r="E9399">
        <v>29</v>
      </c>
      <c r="F9399" t="s">
        <v>8561</v>
      </c>
      <c r="G9399" t="s">
        <v>2012</v>
      </c>
      <c r="I9399" t="s">
        <v>2006</v>
      </c>
      <c r="J9399" t="s">
        <v>2242</v>
      </c>
      <c r="K9399" t="s">
        <v>2243</v>
      </c>
      <c r="L9399">
        <v>1</v>
      </c>
      <c r="M9399">
        <v>490</v>
      </c>
      <c r="N9399" s="43">
        <v>490</v>
      </c>
    </row>
    <row r="9400" hidden="1" spans="1:14" x14ac:dyDescent="0.25">
      <c r="A9400" s="106">
        <v>45965</v>
      </c>
      <c r="B9400">
        <v>3787</v>
      </c>
      <c r="C9400">
        <v>723</v>
      </c>
      <c r="E9400">
        <v>29</v>
      </c>
      <c r="F9400" t="s">
        <v>8562</v>
      </c>
      <c r="G9400" t="s">
        <v>2054</v>
      </c>
      <c r="I9400" t="s">
        <v>2006</v>
      </c>
      <c r="J9400" t="s">
        <v>2242</v>
      </c>
      <c r="K9400" t="s">
        <v>2243</v>
      </c>
      <c r="L9400">
        <v>5</v>
      </c>
      <c r="M9400">
        <v>490</v>
      </c>
      <c r="N9400" s="43">
        <v>2450</v>
      </c>
    </row>
    <row r="9401" hidden="1" spans="1:14" x14ac:dyDescent="0.25">
      <c r="A9401" s="106">
        <v>45965</v>
      </c>
      <c r="B9401">
        <v>3788</v>
      </c>
      <c r="C9401">
        <v>724</v>
      </c>
      <c r="E9401">
        <v>29</v>
      </c>
      <c r="F9401" t="s">
        <v>8562</v>
      </c>
      <c r="G9401" t="s">
        <v>2054</v>
      </c>
      <c r="I9401" t="s">
        <v>2006</v>
      </c>
      <c r="J9401" t="s">
        <v>2242</v>
      </c>
      <c r="K9401" t="s">
        <v>2243</v>
      </c>
      <c r="L9401">
        <v>1</v>
      </c>
      <c r="M9401">
        <v>490</v>
      </c>
      <c r="N9401" s="43">
        <v>490</v>
      </c>
    </row>
    <row r="9402" hidden="1" spans="1:14" x14ac:dyDescent="0.25">
      <c r="A9402" s="106">
        <v>45965</v>
      </c>
      <c r="B9402">
        <v>3838</v>
      </c>
      <c r="C9402">
        <v>774</v>
      </c>
      <c r="E9402">
        <v>29</v>
      </c>
      <c r="F9402" t="s">
        <v>8563</v>
      </c>
      <c r="G9402" t="s">
        <v>2054</v>
      </c>
      <c r="I9402" t="s">
        <v>2006</v>
      </c>
      <c r="J9402" t="s">
        <v>2242</v>
      </c>
      <c r="K9402" t="s">
        <v>2243</v>
      </c>
      <c r="L9402">
        <v>5</v>
      </c>
      <c r="M9402">
        <v>490</v>
      </c>
      <c r="N9402" s="43">
        <v>2450</v>
      </c>
    </row>
    <row r="9403" hidden="1" spans="1:14" x14ac:dyDescent="0.25">
      <c r="A9403" s="106">
        <v>45965</v>
      </c>
      <c r="B9403">
        <v>3839</v>
      </c>
      <c r="C9403">
        <v>775</v>
      </c>
      <c r="E9403">
        <v>29</v>
      </c>
      <c r="F9403" t="s">
        <v>8563</v>
      </c>
      <c r="G9403" t="s">
        <v>2054</v>
      </c>
      <c r="I9403" t="s">
        <v>2006</v>
      </c>
      <c r="J9403" t="s">
        <v>2242</v>
      </c>
      <c r="K9403" t="s">
        <v>2243</v>
      </c>
      <c r="L9403">
        <v>3</v>
      </c>
      <c r="M9403">
        <v>490</v>
      </c>
      <c r="N9403" s="43">
        <v>1470</v>
      </c>
    </row>
    <row r="9404" hidden="1" spans="1:14" x14ac:dyDescent="0.25">
      <c r="A9404" s="106">
        <v>45966</v>
      </c>
      <c r="B9404">
        <v>3898</v>
      </c>
      <c r="C9404">
        <v>830</v>
      </c>
      <c r="E9404">
        <v>29</v>
      </c>
      <c r="F9404" t="s">
        <v>8564</v>
      </c>
      <c r="G9404" t="s">
        <v>2054</v>
      </c>
      <c r="I9404" t="s">
        <v>2006</v>
      </c>
      <c r="J9404" t="s">
        <v>2242</v>
      </c>
      <c r="K9404" t="s">
        <v>2243</v>
      </c>
      <c r="L9404">
        <v>5</v>
      </c>
      <c r="M9404">
        <v>490</v>
      </c>
      <c r="N9404" s="43">
        <v>2450</v>
      </c>
    </row>
    <row r="9405" hidden="1" spans="1:14" x14ac:dyDescent="0.25">
      <c r="A9405" s="106">
        <v>45966</v>
      </c>
      <c r="B9405">
        <v>3899</v>
      </c>
      <c r="C9405">
        <v>831</v>
      </c>
      <c r="E9405">
        <v>29</v>
      </c>
      <c r="F9405" t="s">
        <v>8564</v>
      </c>
      <c r="G9405" t="s">
        <v>2054</v>
      </c>
      <c r="I9405" t="s">
        <v>2006</v>
      </c>
      <c r="J9405" t="s">
        <v>2242</v>
      </c>
      <c r="K9405" t="s">
        <v>2243</v>
      </c>
      <c r="L9405">
        <v>3</v>
      </c>
      <c r="M9405">
        <v>490</v>
      </c>
      <c r="N9405" s="43">
        <v>1470</v>
      </c>
    </row>
    <row r="9406" hidden="1" spans="1:14" x14ac:dyDescent="0.25">
      <c r="A9406" s="106">
        <v>45968</v>
      </c>
      <c r="B9406">
        <v>3967</v>
      </c>
      <c r="C9406">
        <v>893</v>
      </c>
      <c r="E9406">
        <v>29</v>
      </c>
      <c r="F9406" t="s">
        <v>8565</v>
      </c>
      <c r="G9406" t="s">
        <v>2052</v>
      </c>
      <c r="I9406" t="s">
        <v>2006</v>
      </c>
      <c r="J9406" t="s">
        <v>2242</v>
      </c>
      <c r="K9406" t="s">
        <v>2243</v>
      </c>
      <c r="L9406">
        <v>4</v>
      </c>
      <c r="M9406">
        <v>490</v>
      </c>
      <c r="N9406" s="43">
        <v>1960</v>
      </c>
    </row>
    <row r="9407" hidden="1" spans="1:14" x14ac:dyDescent="0.25">
      <c r="A9407" s="106">
        <v>45971</v>
      </c>
      <c r="B9407">
        <v>4041</v>
      </c>
      <c r="C9407">
        <v>967</v>
      </c>
      <c r="E9407">
        <v>29</v>
      </c>
      <c r="F9407" t="s">
        <v>8566</v>
      </c>
      <c r="G9407" t="s">
        <v>2368</v>
      </c>
      <c r="I9407" t="s">
        <v>2006</v>
      </c>
      <c r="J9407" t="s">
        <v>2242</v>
      </c>
      <c r="K9407" t="s">
        <v>2243</v>
      </c>
      <c r="L9407">
        <v>5</v>
      </c>
      <c r="M9407">
        <v>490</v>
      </c>
      <c r="N9407" s="43">
        <v>2450</v>
      </c>
    </row>
    <row r="9408" hidden="1" spans="1:14" x14ac:dyDescent="0.25">
      <c r="A9408" s="106">
        <v>45971</v>
      </c>
      <c r="B9408">
        <v>4042</v>
      </c>
      <c r="C9408">
        <v>968</v>
      </c>
      <c r="E9408">
        <v>29</v>
      </c>
      <c r="F9408" t="s">
        <v>8566</v>
      </c>
      <c r="G9408" t="s">
        <v>2368</v>
      </c>
      <c r="I9408" t="s">
        <v>2006</v>
      </c>
      <c r="J9408" t="s">
        <v>2242</v>
      </c>
      <c r="K9408" t="s">
        <v>2243</v>
      </c>
      <c r="L9408">
        <v>3</v>
      </c>
      <c r="M9408">
        <v>490</v>
      </c>
      <c r="N9408" s="43">
        <v>1470</v>
      </c>
    </row>
    <row r="9409" hidden="1" spans="1:14" x14ac:dyDescent="0.25">
      <c r="A9409" s="106">
        <v>45972</v>
      </c>
      <c r="B9409">
        <v>4098</v>
      </c>
      <c r="C9409">
        <v>1024</v>
      </c>
      <c r="E9409">
        <v>29</v>
      </c>
      <c r="F9409" t="s">
        <v>8567</v>
      </c>
      <c r="G9409" t="s">
        <v>2368</v>
      </c>
      <c r="I9409" t="s">
        <v>2006</v>
      </c>
      <c r="J9409" t="s">
        <v>6565</v>
      </c>
      <c r="K9409" t="s">
        <v>6566</v>
      </c>
      <c r="L9409">
        <v>5</v>
      </c>
      <c r="M9409">
        <v>520</v>
      </c>
      <c r="N9409" s="43">
        <v>2600</v>
      </c>
    </row>
    <row r="9410" hidden="1" spans="1:14" x14ac:dyDescent="0.25">
      <c r="A9410" s="106">
        <v>45972</v>
      </c>
      <c r="B9410">
        <v>4099</v>
      </c>
      <c r="C9410">
        <v>1025</v>
      </c>
      <c r="E9410">
        <v>29</v>
      </c>
      <c r="F9410" t="s">
        <v>8567</v>
      </c>
      <c r="G9410" t="s">
        <v>2368</v>
      </c>
      <c r="I9410" t="s">
        <v>2006</v>
      </c>
      <c r="J9410" t="s">
        <v>6565</v>
      </c>
      <c r="K9410" t="s">
        <v>6566</v>
      </c>
      <c r="L9410">
        <v>3</v>
      </c>
      <c r="M9410">
        <v>520</v>
      </c>
      <c r="N9410" s="43">
        <v>1560</v>
      </c>
    </row>
    <row r="9411" hidden="1" spans="1:14" x14ac:dyDescent="0.25">
      <c r="A9411" s="106">
        <v>45973</v>
      </c>
      <c r="B9411">
        <v>4159</v>
      </c>
      <c r="C9411">
        <v>1085</v>
      </c>
      <c r="E9411">
        <v>29</v>
      </c>
      <c r="F9411" t="s">
        <v>8568</v>
      </c>
      <c r="G9411" t="s">
        <v>2114</v>
      </c>
      <c r="I9411" t="s">
        <v>2006</v>
      </c>
      <c r="J9411" t="s">
        <v>2242</v>
      </c>
      <c r="K9411" t="s">
        <v>2243</v>
      </c>
      <c r="L9411">
        <v>5</v>
      </c>
      <c r="M9411">
        <v>490</v>
      </c>
      <c r="N9411" s="43">
        <v>2450</v>
      </c>
    </row>
    <row r="9412" hidden="1" spans="1:14" x14ac:dyDescent="0.25">
      <c r="A9412" s="106">
        <v>45973</v>
      </c>
      <c r="B9412">
        <v>4160</v>
      </c>
      <c r="C9412">
        <v>1086</v>
      </c>
      <c r="E9412">
        <v>29</v>
      </c>
      <c r="F9412" t="s">
        <v>8568</v>
      </c>
      <c r="G9412" t="s">
        <v>2114</v>
      </c>
      <c r="I9412" t="s">
        <v>2006</v>
      </c>
      <c r="J9412" t="s">
        <v>2242</v>
      </c>
      <c r="K9412" t="s">
        <v>2243</v>
      </c>
      <c r="L9412">
        <v>1</v>
      </c>
      <c r="M9412">
        <v>490</v>
      </c>
      <c r="N9412" s="43">
        <v>490</v>
      </c>
    </row>
    <row r="9413" hidden="1" spans="1:14" x14ac:dyDescent="0.25">
      <c r="A9413" s="106">
        <v>45973</v>
      </c>
      <c r="B9413">
        <v>4167</v>
      </c>
      <c r="C9413">
        <v>1093</v>
      </c>
      <c r="E9413">
        <v>29</v>
      </c>
      <c r="F9413" t="s">
        <v>8569</v>
      </c>
      <c r="G9413" t="s">
        <v>2054</v>
      </c>
      <c r="I9413" t="s">
        <v>2006</v>
      </c>
      <c r="J9413" t="s">
        <v>6565</v>
      </c>
      <c r="K9413" t="s">
        <v>6566</v>
      </c>
      <c r="L9413">
        <v>4</v>
      </c>
      <c r="M9413">
        <v>520</v>
      </c>
      <c r="N9413" s="43">
        <v>2080</v>
      </c>
    </row>
    <row r="9414" hidden="1" spans="1:14" x14ac:dyDescent="0.25">
      <c r="A9414" s="106">
        <v>45975</v>
      </c>
      <c r="B9414">
        <v>4286</v>
      </c>
      <c r="C9414">
        <v>1212</v>
      </c>
      <c r="E9414">
        <v>29</v>
      </c>
      <c r="F9414" t="s">
        <v>8570</v>
      </c>
      <c r="G9414" t="s">
        <v>2368</v>
      </c>
      <c r="I9414" t="s">
        <v>2006</v>
      </c>
      <c r="J9414" t="s">
        <v>6565</v>
      </c>
      <c r="K9414" t="s">
        <v>6566</v>
      </c>
      <c r="L9414">
        <v>5</v>
      </c>
      <c r="M9414">
        <v>520</v>
      </c>
      <c r="N9414" s="43">
        <v>2600</v>
      </c>
    </row>
    <row r="9415" hidden="1" spans="1:14" x14ac:dyDescent="0.25">
      <c r="A9415" s="106">
        <v>45975</v>
      </c>
      <c r="B9415">
        <v>4287</v>
      </c>
      <c r="C9415">
        <v>1213</v>
      </c>
      <c r="E9415">
        <v>29</v>
      </c>
      <c r="F9415" t="s">
        <v>8570</v>
      </c>
      <c r="G9415" t="s">
        <v>2368</v>
      </c>
      <c r="I9415" t="s">
        <v>2006</v>
      </c>
      <c r="J9415" t="s">
        <v>6565</v>
      </c>
      <c r="K9415" t="s">
        <v>6566</v>
      </c>
      <c r="L9415">
        <v>3</v>
      </c>
      <c r="M9415">
        <v>520</v>
      </c>
      <c r="N9415" s="43">
        <v>1560</v>
      </c>
    </row>
    <row r="9416" hidden="1" spans="1:14" x14ac:dyDescent="0.25">
      <c r="A9416" s="106">
        <v>45978</v>
      </c>
      <c r="B9416">
        <v>4383</v>
      </c>
      <c r="C9416">
        <v>1308</v>
      </c>
      <c r="E9416">
        <v>29</v>
      </c>
      <c r="F9416" t="s">
        <v>8571</v>
      </c>
      <c r="G9416" t="s">
        <v>2054</v>
      </c>
      <c r="I9416" t="s">
        <v>2006</v>
      </c>
      <c r="J9416" t="s">
        <v>6565</v>
      </c>
      <c r="K9416" t="s">
        <v>6566</v>
      </c>
      <c r="L9416">
        <v>5</v>
      </c>
      <c r="M9416">
        <v>520</v>
      </c>
      <c r="N9416" s="43">
        <v>2600</v>
      </c>
    </row>
    <row r="9417" hidden="1" spans="1:14" x14ac:dyDescent="0.25">
      <c r="A9417" s="106">
        <v>45978</v>
      </c>
      <c r="B9417">
        <v>4384</v>
      </c>
      <c r="C9417">
        <v>1309</v>
      </c>
      <c r="E9417">
        <v>29</v>
      </c>
      <c r="F9417" t="s">
        <v>8571</v>
      </c>
      <c r="G9417" t="s">
        <v>2054</v>
      </c>
      <c r="I9417" t="s">
        <v>2006</v>
      </c>
      <c r="J9417" t="s">
        <v>6565</v>
      </c>
      <c r="K9417" t="s">
        <v>6566</v>
      </c>
      <c r="L9417">
        <v>3</v>
      </c>
      <c r="M9417">
        <v>520</v>
      </c>
      <c r="N9417" s="43">
        <v>1560</v>
      </c>
    </row>
    <row r="9418" hidden="1" spans="1:14" x14ac:dyDescent="0.25">
      <c r="A9418" s="106">
        <v>45978</v>
      </c>
      <c r="B9418">
        <v>4410</v>
      </c>
      <c r="C9418">
        <v>1335</v>
      </c>
      <c r="E9418">
        <v>29</v>
      </c>
      <c r="F9418" t="s">
        <v>8572</v>
      </c>
      <c r="G9418" t="s">
        <v>2054</v>
      </c>
      <c r="I9418" t="s">
        <v>2006</v>
      </c>
      <c r="J9418" t="s">
        <v>2242</v>
      </c>
      <c r="K9418" t="s">
        <v>2243</v>
      </c>
      <c r="L9418">
        <v>5</v>
      </c>
      <c r="M9418">
        <v>490</v>
      </c>
      <c r="N9418" s="43">
        <v>2450</v>
      </c>
    </row>
    <row r="9419" hidden="1" spans="1:14" x14ac:dyDescent="0.25">
      <c r="A9419" s="106">
        <v>45978</v>
      </c>
      <c r="B9419">
        <v>4411</v>
      </c>
      <c r="C9419">
        <v>1336</v>
      </c>
      <c r="E9419">
        <v>29</v>
      </c>
      <c r="F9419" t="s">
        <v>8572</v>
      </c>
      <c r="G9419" t="s">
        <v>2054</v>
      </c>
      <c r="I9419" t="s">
        <v>2006</v>
      </c>
      <c r="J9419" t="s">
        <v>2242</v>
      </c>
      <c r="K9419" t="s">
        <v>2243</v>
      </c>
      <c r="L9419">
        <v>1</v>
      </c>
      <c r="M9419">
        <v>490</v>
      </c>
      <c r="N9419" s="43">
        <v>490</v>
      </c>
    </row>
    <row r="9420" hidden="1" spans="1:14" x14ac:dyDescent="0.25">
      <c r="A9420" s="106">
        <v>45979</v>
      </c>
      <c r="B9420">
        <v>4464</v>
      </c>
      <c r="C9420">
        <v>1390</v>
      </c>
      <c r="E9420">
        <v>29</v>
      </c>
      <c r="F9420" t="s">
        <v>8573</v>
      </c>
      <c r="G9420" t="s">
        <v>2054</v>
      </c>
      <c r="I9420" t="s">
        <v>2006</v>
      </c>
      <c r="J9420" t="s">
        <v>6565</v>
      </c>
      <c r="K9420" t="s">
        <v>6566</v>
      </c>
      <c r="L9420">
        <v>5</v>
      </c>
      <c r="M9420">
        <v>520</v>
      </c>
      <c r="N9420" s="43">
        <v>2600</v>
      </c>
    </row>
    <row r="9421" hidden="1" spans="1:14" x14ac:dyDescent="0.25">
      <c r="A9421" s="106">
        <v>45979</v>
      </c>
      <c r="B9421">
        <v>4465</v>
      </c>
      <c r="C9421">
        <v>1391</v>
      </c>
      <c r="E9421">
        <v>29</v>
      </c>
      <c r="F9421" t="s">
        <v>8573</v>
      </c>
      <c r="G9421" t="s">
        <v>2054</v>
      </c>
      <c r="I9421" t="s">
        <v>2006</v>
      </c>
      <c r="J9421" t="s">
        <v>6565</v>
      </c>
      <c r="K9421" t="s">
        <v>6566</v>
      </c>
      <c r="L9421">
        <v>1</v>
      </c>
      <c r="M9421">
        <v>520</v>
      </c>
      <c r="N9421" s="43">
        <v>520</v>
      </c>
    </row>
    <row r="9422" hidden="1" spans="1:14" x14ac:dyDescent="0.25">
      <c r="A9422" s="106">
        <v>45979</v>
      </c>
      <c r="B9422">
        <v>4516</v>
      </c>
      <c r="C9422">
        <v>1441</v>
      </c>
      <c r="E9422">
        <v>29</v>
      </c>
      <c r="F9422" t="s">
        <v>8574</v>
      </c>
      <c r="G9422" t="s">
        <v>2012</v>
      </c>
      <c r="I9422" t="s">
        <v>2006</v>
      </c>
      <c r="J9422" t="s">
        <v>2242</v>
      </c>
      <c r="K9422" t="s">
        <v>2243</v>
      </c>
      <c r="L9422">
        <v>5</v>
      </c>
      <c r="M9422">
        <v>490</v>
      </c>
      <c r="N9422" s="43">
        <v>2450</v>
      </c>
    </row>
    <row r="9423" hidden="1" spans="1:14" x14ac:dyDescent="0.25">
      <c r="A9423" s="106">
        <v>45979</v>
      </c>
      <c r="B9423">
        <v>4517</v>
      </c>
      <c r="C9423">
        <v>1442</v>
      </c>
      <c r="E9423">
        <v>29</v>
      </c>
      <c r="F9423" t="s">
        <v>8574</v>
      </c>
      <c r="G9423" t="s">
        <v>2012</v>
      </c>
      <c r="I9423" t="s">
        <v>2006</v>
      </c>
      <c r="J9423" t="s">
        <v>2242</v>
      </c>
      <c r="K9423" t="s">
        <v>2243</v>
      </c>
      <c r="L9423">
        <v>1</v>
      </c>
      <c r="M9423">
        <v>490</v>
      </c>
      <c r="N9423" s="43">
        <v>490</v>
      </c>
    </row>
    <row r="9424" hidden="1" spans="1:14" x14ac:dyDescent="0.25">
      <c r="A9424" s="106">
        <v>45980</v>
      </c>
      <c r="B9424">
        <v>4534</v>
      </c>
      <c r="C9424">
        <v>1458</v>
      </c>
      <c r="E9424">
        <v>29</v>
      </c>
      <c r="F9424" t="s">
        <v>8575</v>
      </c>
      <c r="G9424" t="s">
        <v>2054</v>
      </c>
      <c r="I9424" t="s">
        <v>2006</v>
      </c>
      <c r="J9424" t="s">
        <v>6565</v>
      </c>
      <c r="K9424" t="s">
        <v>6566</v>
      </c>
      <c r="L9424">
        <v>5</v>
      </c>
      <c r="M9424">
        <v>520</v>
      </c>
      <c r="N9424" s="43">
        <v>2600</v>
      </c>
    </row>
    <row r="9425" hidden="1" spans="1:14" x14ac:dyDescent="0.25">
      <c r="A9425" s="106">
        <v>45980</v>
      </c>
      <c r="B9425">
        <v>4535</v>
      </c>
      <c r="C9425">
        <v>1459</v>
      </c>
      <c r="E9425">
        <v>29</v>
      </c>
      <c r="F9425" t="s">
        <v>8575</v>
      </c>
      <c r="G9425" t="s">
        <v>2054</v>
      </c>
      <c r="I9425" t="s">
        <v>2006</v>
      </c>
      <c r="J9425" t="s">
        <v>6565</v>
      </c>
      <c r="K9425" t="s">
        <v>6566</v>
      </c>
      <c r="L9425">
        <v>1</v>
      </c>
      <c r="M9425">
        <v>520</v>
      </c>
      <c r="N9425" s="43">
        <v>520</v>
      </c>
    </row>
    <row r="9426" hidden="1" spans="1:14" x14ac:dyDescent="0.25">
      <c r="A9426" s="106">
        <v>45981</v>
      </c>
      <c r="B9426">
        <v>4582</v>
      </c>
      <c r="C9426">
        <v>1506</v>
      </c>
      <c r="E9426">
        <v>29</v>
      </c>
      <c r="F9426" t="s">
        <v>8576</v>
      </c>
      <c r="G9426" t="s">
        <v>2017</v>
      </c>
      <c r="I9426" t="s">
        <v>2006</v>
      </c>
      <c r="J9426" t="s">
        <v>6565</v>
      </c>
      <c r="K9426" t="s">
        <v>6566</v>
      </c>
      <c r="L9426">
        <v>5</v>
      </c>
      <c r="M9426">
        <v>520</v>
      </c>
      <c r="N9426" s="43">
        <v>2600</v>
      </c>
    </row>
    <row r="9427" hidden="1" spans="1:14" x14ac:dyDescent="0.25">
      <c r="A9427" s="106">
        <v>45981</v>
      </c>
      <c r="B9427">
        <v>4583</v>
      </c>
      <c r="C9427">
        <v>1507</v>
      </c>
      <c r="E9427">
        <v>29</v>
      </c>
      <c r="F9427" t="s">
        <v>8576</v>
      </c>
      <c r="G9427" t="s">
        <v>2017</v>
      </c>
      <c r="I9427" t="s">
        <v>2006</v>
      </c>
      <c r="J9427" t="s">
        <v>6565</v>
      </c>
      <c r="K9427" t="s">
        <v>6566</v>
      </c>
      <c r="L9427">
        <v>3</v>
      </c>
      <c r="M9427">
        <v>520</v>
      </c>
      <c r="N9427" s="43">
        <v>1560</v>
      </c>
    </row>
    <row r="9428" hidden="1" spans="1:14" x14ac:dyDescent="0.25">
      <c r="A9428" s="106">
        <v>45982</v>
      </c>
      <c r="B9428">
        <v>4639</v>
      </c>
      <c r="C9428">
        <v>1563</v>
      </c>
      <c r="E9428">
        <v>29</v>
      </c>
      <c r="F9428" t="s">
        <v>8577</v>
      </c>
      <c r="G9428" t="s">
        <v>2052</v>
      </c>
      <c r="I9428" t="s">
        <v>2006</v>
      </c>
      <c r="J9428" t="s">
        <v>6565</v>
      </c>
      <c r="K9428" t="s">
        <v>6566</v>
      </c>
      <c r="L9428">
        <v>5</v>
      </c>
      <c r="M9428">
        <v>520</v>
      </c>
      <c r="N9428" s="43">
        <v>2600</v>
      </c>
    </row>
    <row r="9429" hidden="1" spans="1:14" x14ac:dyDescent="0.25">
      <c r="A9429" s="106">
        <v>45982</v>
      </c>
      <c r="B9429">
        <v>4640</v>
      </c>
      <c r="C9429">
        <v>1564</v>
      </c>
      <c r="E9429">
        <v>29</v>
      </c>
      <c r="F9429" t="s">
        <v>8577</v>
      </c>
      <c r="G9429" t="s">
        <v>2052</v>
      </c>
      <c r="I9429" t="s">
        <v>2006</v>
      </c>
      <c r="J9429" t="s">
        <v>6565</v>
      </c>
      <c r="K9429" t="s">
        <v>6566</v>
      </c>
      <c r="L9429">
        <v>3</v>
      </c>
      <c r="M9429">
        <v>520</v>
      </c>
      <c r="N9429" s="43">
        <v>1560</v>
      </c>
    </row>
    <row r="9430" hidden="1" spans="1:14" x14ac:dyDescent="0.25">
      <c r="A9430" s="106">
        <v>45982</v>
      </c>
      <c r="B9430">
        <v>4648</v>
      </c>
      <c r="C9430">
        <v>1572</v>
      </c>
      <c r="E9430">
        <v>29</v>
      </c>
      <c r="F9430" t="s">
        <v>8578</v>
      </c>
      <c r="G9430" t="s">
        <v>2114</v>
      </c>
      <c r="I9430" t="s">
        <v>2006</v>
      </c>
      <c r="J9430" t="s">
        <v>6565</v>
      </c>
      <c r="K9430" t="s">
        <v>6566</v>
      </c>
      <c r="L9430">
        <v>4</v>
      </c>
      <c r="M9430">
        <v>520</v>
      </c>
      <c r="N9430" s="43">
        <v>2080</v>
      </c>
    </row>
    <row r="9431" hidden="1" spans="1:14" x14ac:dyDescent="0.25">
      <c r="A9431" s="106">
        <v>45985</v>
      </c>
      <c r="B9431">
        <v>4759</v>
      </c>
      <c r="C9431">
        <v>1684</v>
      </c>
      <c r="E9431">
        <v>29</v>
      </c>
      <c r="F9431" t="s">
        <v>8579</v>
      </c>
      <c r="G9431" t="s">
        <v>2025</v>
      </c>
      <c r="I9431" t="s">
        <v>2006</v>
      </c>
      <c r="J9431" t="s">
        <v>6565</v>
      </c>
      <c r="K9431" t="s">
        <v>6566</v>
      </c>
      <c r="L9431">
        <v>5</v>
      </c>
      <c r="M9431">
        <v>520</v>
      </c>
      <c r="N9431" s="43">
        <v>2600</v>
      </c>
    </row>
    <row r="9432" hidden="1" spans="1:14" x14ac:dyDescent="0.25">
      <c r="A9432" s="106">
        <v>45985</v>
      </c>
      <c r="B9432">
        <v>4760</v>
      </c>
      <c r="C9432">
        <v>1685</v>
      </c>
      <c r="E9432">
        <v>29</v>
      </c>
      <c r="F9432" t="s">
        <v>8579</v>
      </c>
      <c r="G9432" t="s">
        <v>2025</v>
      </c>
      <c r="I9432" t="s">
        <v>2006</v>
      </c>
      <c r="J9432" t="s">
        <v>6565</v>
      </c>
      <c r="K9432" t="s">
        <v>6566</v>
      </c>
      <c r="L9432">
        <v>3</v>
      </c>
      <c r="M9432">
        <v>520</v>
      </c>
      <c r="N9432" s="43">
        <v>1560</v>
      </c>
    </row>
    <row r="9433" hidden="1" spans="1:14" x14ac:dyDescent="0.25">
      <c r="A9433" s="106">
        <v>45985</v>
      </c>
      <c r="B9433">
        <v>4776</v>
      </c>
      <c r="C9433">
        <v>1701</v>
      </c>
      <c r="E9433">
        <v>29</v>
      </c>
      <c r="F9433" t="s">
        <v>8580</v>
      </c>
      <c r="G9433" t="s">
        <v>2044</v>
      </c>
      <c r="I9433" t="s">
        <v>2006</v>
      </c>
      <c r="J9433" t="s">
        <v>2242</v>
      </c>
      <c r="K9433" t="s">
        <v>2243</v>
      </c>
      <c r="L9433">
        <v>5</v>
      </c>
      <c r="M9433">
        <v>490</v>
      </c>
      <c r="N9433" s="43">
        <v>2450</v>
      </c>
    </row>
    <row r="9434" hidden="1" spans="1:14" x14ac:dyDescent="0.25">
      <c r="A9434" s="106">
        <v>45985</v>
      </c>
      <c r="B9434">
        <v>4777</v>
      </c>
      <c r="C9434">
        <v>1702</v>
      </c>
      <c r="E9434">
        <v>29</v>
      </c>
      <c r="F9434" t="s">
        <v>8580</v>
      </c>
      <c r="G9434" t="s">
        <v>2044</v>
      </c>
      <c r="I9434" t="s">
        <v>2006</v>
      </c>
      <c r="J9434" t="s">
        <v>2242</v>
      </c>
      <c r="K9434" t="s">
        <v>2243</v>
      </c>
      <c r="L9434">
        <v>1</v>
      </c>
      <c r="M9434">
        <v>490</v>
      </c>
      <c r="N9434" s="43">
        <v>490</v>
      </c>
    </row>
    <row r="9435" hidden="1" spans="1:14" x14ac:dyDescent="0.25">
      <c r="A9435" s="106">
        <v>45987</v>
      </c>
      <c r="B9435">
        <v>4877</v>
      </c>
      <c r="C9435">
        <v>1802</v>
      </c>
      <c r="E9435">
        <v>29</v>
      </c>
      <c r="F9435" t="s">
        <v>8581</v>
      </c>
      <c r="G9435" t="s">
        <v>2052</v>
      </c>
      <c r="I9435" t="s">
        <v>2006</v>
      </c>
      <c r="J9435" t="s">
        <v>6565</v>
      </c>
      <c r="K9435" t="s">
        <v>6566</v>
      </c>
      <c r="L9435">
        <v>5</v>
      </c>
      <c r="M9435">
        <v>520</v>
      </c>
      <c r="N9435" s="43">
        <v>2600</v>
      </c>
    </row>
    <row r="9436" hidden="1" spans="1:14" x14ac:dyDescent="0.25">
      <c r="A9436" s="106">
        <v>45987</v>
      </c>
      <c r="B9436">
        <v>4878</v>
      </c>
      <c r="C9436">
        <v>1803</v>
      </c>
      <c r="E9436">
        <v>29</v>
      </c>
      <c r="F9436" t="s">
        <v>8581</v>
      </c>
      <c r="G9436" t="s">
        <v>2052</v>
      </c>
      <c r="I9436" t="s">
        <v>2006</v>
      </c>
      <c r="J9436" t="s">
        <v>6565</v>
      </c>
      <c r="K9436" t="s">
        <v>6566</v>
      </c>
      <c r="L9436">
        <v>3</v>
      </c>
      <c r="M9436">
        <v>520</v>
      </c>
      <c r="N9436" s="43">
        <v>1560</v>
      </c>
    </row>
    <row r="9437" hidden="1" spans="1:14" x14ac:dyDescent="0.25">
      <c r="A9437" s="106">
        <v>45987</v>
      </c>
      <c r="B9437">
        <v>4891</v>
      </c>
      <c r="C9437">
        <v>1815</v>
      </c>
      <c r="E9437">
        <v>29</v>
      </c>
      <c r="F9437" t="s">
        <v>8582</v>
      </c>
      <c r="G9437" t="s">
        <v>2368</v>
      </c>
      <c r="I9437" t="s">
        <v>2006</v>
      </c>
      <c r="J9437" t="s">
        <v>2242</v>
      </c>
      <c r="K9437" t="s">
        <v>2243</v>
      </c>
      <c r="L9437">
        <v>4</v>
      </c>
      <c r="M9437">
        <v>490</v>
      </c>
      <c r="N9437" s="43">
        <v>1960</v>
      </c>
    </row>
    <row r="9438" hidden="1" spans="1:14" x14ac:dyDescent="0.25">
      <c r="A9438" s="106">
        <v>45987</v>
      </c>
      <c r="B9438">
        <v>4935</v>
      </c>
      <c r="C9438">
        <v>1854</v>
      </c>
      <c r="E9438">
        <v>29</v>
      </c>
      <c r="F9438" t="s">
        <v>8583</v>
      </c>
      <c r="G9438" t="s">
        <v>2114</v>
      </c>
      <c r="I9438" t="s">
        <v>2006</v>
      </c>
      <c r="J9438" t="s">
        <v>2242</v>
      </c>
      <c r="K9438" t="s">
        <v>2243</v>
      </c>
      <c r="L9438">
        <v>5</v>
      </c>
      <c r="M9438">
        <v>490</v>
      </c>
      <c r="N9438" s="43">
        <v>2450</v>
      </c>
    </row>
    <row r="9439" hidden="1" spans="1:14" x14ac:dyDescent="0.25">
      <c r="A9439" s="106">
        <v>45987</v>
      </c>
      <c r="B9439">
        <v>4936</v>
      </c>
      <c r="C9439">
        <v>1855</v>
      </c>
      <c r="E9439">
        <v>29</v>
      </c>
      <c r="F9439" t="s">
        <v>8583</v>
      </c>
      <c r="G9439" t="s">
        <v>2114</v>
      </c>
      <c r="I9439" t="s">
        <v>2006</v>
      </c>
      <c r="J9439" t="s">
        <v>2242</v>
      </c>
      <c r="K9439" t="s">
        <v>2243</v>
      </c>
      <c r="L9439">
        <v>1</v>
      </c>
      <c r="M9439">
        <v>490</v>
      </c>
      <c r="N9439" s="43">
        <v>490</v>
      </c>
    </row>
    <row r="9440" hidden="1" spans="1:14" x14ac:dyDescent="0.25">
      <c r="A9440" s="106">
        <v>45988</v>
      </c>
      <c r="B9440">
        <v>5010</v>
      </c>
      <c r="C9440">
        <v>1929</v>
      </c>
      <c r="E9440">
        <v>29</v>
      </c>
      <c r="F9440" t="s">
        <v>8584</v>
      </c>
      <c r="G9440" t="s">
        <v>2017</v>
      </c>
      <c r="I9440" t="s">
        <v>2006</v>
      </c>
      <c r="J9440" t="s">
        <v>6565</v>
      </c>
      <c r="K9440" t="s">
        <v>6566</v>
      </c>
      <c r="L9440">
        <v>5</v>
      </c>
      <c r="M9440">
        <v>520</v>
      </c>
      <c r="N9440" s="43">
        <v>2600</v>
      </c>
    </row>
    <row r="9441" hidden="1" spans="1:14" x14ac:dyDescent="0.25">
      <c r="A9441" s="106">
        <v>45988</v>
      </c>
      <c r="B9441">
        <v>5011</v>
      </c>
      <c r="C9441">
        <v>1930</v>
      </c>
      <c r="E9441">
        <v>29</v>
      </c>
      <c r="F9441" t="s">
        <v>8584</v>
      </c>
      <c r="G9441" t="s">
        <v>2017</v>
      </c>
      <c r="I9441" t="s">
        <v>2006</v>
      </c>
      <c r="J9441" t="s">
        <v>6565</v>
      </c>
      <c r="K9441" t="s">
        <v>6566</v>
      </c>
      <c r="L9441">
        <v>3</v>
      </c>
      <c r="M9441">
        <v>520</v>
      </c>
      <c r="N9441" s="43">
        <v>1560</v>
      </c>
    </row>
    <row r="9442" hidden="1" spans="1:14" x14ac:dyDescent="0.25">
      <c r="A9442" s="106">
        <v>45990</v>
      </c>
      <c r="B9442">
        <v>5080</v>
      </c>
      <c r="C9442">
        <v>1999</v>
      </c>
      <c r="E9442">
        <v>29</v>
      </c>
      <c r="F9442" t="s">
        <v>8585</v>
      </c>
      <c r="G9442" t="s">
        <v>2054</v>
      </c>
      <c r="I9442" t="s">
        <v>2006</v>
      </c>
      <c r="J9442" t="s">
        <v>2242</v>
      </c>
      <c r="K9442" t="s">
        <v>2243</v>
      </c>
      <c r="L9442">
        <v>5</v>
      </c>
      <c r="M9442">
        <v>490</v>
      </c>
      <c r="N9442" s="43">
        <v>2450</v>
      </c>
    </row>
    <row r="9443" hidden="1" spans="1:14" x14ac:dyDescent="0.25">
      <c r="A9443" s="106">
        <v>45990</v>
      </c>
      <c r="B9443">
        <v>5081</v>
      </c>
      <c r="C9443">
        <v>2000</v>
      </c>
      <c r="E9443">
        <v>29</v>
      </c>
      <c r="F9443" t="s">
        <v>8585</v>
      </c>
      <c r="G9443" t="s">
        <v>2054</v>
      </c>
      <c r="I9443" t="s">
        <v>2006</v>
      </c>
      <c r="J9443" t="s">
        <v>2242</v>
      </c>
      <c r="K9443" t="s">
        <v>2243</v>
      </c>
      <c r="L9443">
        <v>3</v>
      </c>
      <c r="M9443">
        <v>490</v>
      </c>
      <c r="N9443" s="43">
        <v>1470</v>
      </c>
    </row>
    <row r="9444" hidden="1" spans="1:14" x14ac:dyDescent="0.25">
      <c r="A9444" s="106">
        <v>45992</v>
      </c>
      <c r="B9444">
        <v>5123</v>
      </c>
      <c r="C9444">
        <v>2042</v>
      </c>
      <c r="E9444">
        <v>29</v>
      </c>
      <c r="F9444" t="s">
        <v>8586</v>
      </c>
      <c r="G9444" t="s">
        <v>2025</v>
      </c>
      <c r="I9444" t="s">
        <v>2006</v>
      </c>
      <c r="J9444" t="s">
        <v>6565</v>
      </c>
      <c r="K9444" t="s">
        <v>6566</v>
      </c>
      <c r="L9444">
        <v>5</v>
      </c>
      <c r="M9444">
        <v>520</v>
      </c>
      <c r="N9444" s="43">
        <v>2600</v>
      </c>
    </row>
    <row r="9445" hidden="1" spans="1:14" x14ac:dyDescent="0.25">
      <c r="A9445" s="106">
        <v>45992</v>
      </c>
      <c r="B9445">
        <v>5124</v>
      </c>
      <c r="C9445">
        <v>2043</v>
      </c>
      <c r="E9445">
        <v>29</v>
      </c>
      <c r="F9445" t="s">
        <v>8586</v>
      </c>
      <c r="G9445" t="s">
        <v>2025</v>
      </c>
      <c r="I9445" t="s">
        <v>2006</v>
      </c>
      <c r="J9445" t="s">
        <v>6565</v>
      </c>
      <c r="K9445" t="s">
        <v>6566</v>
      </c>
      <c r="L9445">
        <v>3</v>
      </c>
      <c r="M9445">
        <v>520</v>
      </c>
      <c r="N9445" s="43">
        <v>1560</v>
      </c>
    </row>
    <row r="9446" hidden="1" spans="1:14" x14ac:dyDescent="0.25">
      <c r="A9446" s="106">
        <v>45993</v>
      </c>
      <c r="B9446">
        <v>5159</v>
      </c>
      <c r="C9446">
        <v>2078</v>
      </c>
      <c r="E9446">
        <v>29</v>
      </c>
      <c r="F9446" t="s">
        <v>8587</v>
      </c>
      <c r="G9446" t="s">
        <v>2027</v>
      </c>
      <c r="I9446" t="s">
        <v>2006</v>
      </c>
      <c r="J9446" t="s">
        <v>2242</v>
      </c>
      <c r="K9446" t="s">
        <v>2243</v>
      </c>
      <c r="L9446">
        <v>5</v>
      </c>
      <c r="M9446">
        <v>490</v>
      </c>
      <c r="N9446" s="43">
        <v>2450</v>
      </c>
    </row>
    <row r="9447" hidden="1" spans="1:14" x14ac:dyDescent="0.25">
      <c r="A9447" s="106">
        <v>45993</v>
      </c>
      <c r="B9447">
        <v>5160</v>
      </c>
      <c r="C9447">
        <v>2079</v>
      </c>
      <c r="E9447">
        <v>29</v>
      </c>
      <c r="F9447" t="s">
        <v>8587</v>
      </c>
      <c r="G9447" t="s">
        <v>2027</v>
      </c>
      <c r="I9447" t="s">
        <v>2006</v>
      </c>
      <c r="J9447" t="s">
        <v>2242</v>
      </c>
      <c r="K9447" t="s">
        <v>2243</v>
      </c>
      <c r="L9447">
        <v>3</v>
      </c>
      <c r="M9447">
        <v>490</v>
      </c>
      <c r="N9447" s="43">
        <v>1470</v>
      </c>
    </row>
    <row r="9448" hidden="1" spans="1:14" x14ac:dyDescent="0.25">
      <c r="A9448" s="106">
        <v>45994</v>
      </c>
      <c r="B9448">
        <v>5291</v>
      </c>
      <c r="C9448">
        <v>2208</v>
      </c>
      <c r="E9448">
        <v>29</v>
      </c>
      <c r="F9448" t="s">
        <v>8588</v>
      </c>
      <c r="G9448" t="s">
        <v>2025</v>
      </c>
      <c r="I9448" t="s">
        <v>2006</v>
      </c>
      <c r="J9448" t="s">
        <v>6565</v>
      </c>
      <c r="K9448" t="s">
        <v>6566</v>
      </c>
      <c r="L9448">
        <v>5</v>
      </c>
      <c r="M9448">
        <v>520</v>
      </c>
      <c r="N9448" s="43">
        <v>2600</v>
      </c>
    </row>
    <row r="9449" hidden="1" spans="1:14" x14ac:dyDescent="0.25">
      <c r="A9449" s="106">
        <v>45994</v>
      </c>
      <c r="B9449">
        <v>5292</v>
      </c>
      <c r="C9449">
        <v>2209</v>
      </c>
      <c r="E9449">
        <v>29</v>
      </c>
      <c r="F9449" t="s">
        <v>8588</v>
      </c>
      <c r="G9449" t="s">
        <v>2025</v>
      </c>
      <c r="I9449" t="s">
        <v>2006</v>
      </c>
      <c r="J9449" t="s">
        <v>6565</v>
      </c>
      <c r="K9449" t="s">
        <v>6566</v>
      </c>
      <c r="L9449">
        <v>1</v>
      </c>
      <c r="M9449">
        <v>520</v>
      </c>
      <c r="N9449" s="43">
        <v>520</v>
      </c>
    </row>
    <row r="9450" hidden="1" spans="1:14" x14ac:dyDescent="0.25">
      <c r="A9450" s="106">
        <v>45995</v>
      </c>
      <c r="B9450">
        <v>5300</v>
      </c>
      <c r="C9450">
        <v>2216</v>
      </c>
      <c r="E9450">
        <v>29</v>
      </c>
      <c r="F9450" t="s">
        <v>8589</v>
      </c>
      <c r="G9450" t="s">
        <v>2025</v>
      </c>
      <c r="I9450" t="s">
        <v>2006</v>
      </c>
      <c r="J9450" t="s">
        <v>2242</v>
      </c>
      <c r="K9450" t="s">
        <v>2243</v>
      </c>
      <c r="L9450">
        <v>5</v>
      </c>
      <c r="M9450">
        <v>490</v>
      </c>
      <c r="N9450" s="43">
        <v>2450</v>
      </c>
    </row>
    <row r="9451" hidden="1" spans="1:14" x14ac:dyDescent="0.25">
      <c r="A9451" s="106">
        <v>45995</v>
      </c>
      <c r="B9451">
        <v>5301</v>
      </c>
      <c r="C9451">
        <v>2217</v>
      </c>
      <c r="E9451">
        <v>29</v>
      </c>
      <c r="F9451" t="s">
        <v>8589</v>
      </c>
      <c r="G9451" t="s">
        <v>2025</v>
      </c>
      <c r="I9451" t="s">
        <v>2006</v>
      </c>
      <c r="J9451" t="s">
        <v>2242</v>
      </c>
      <c r="K9451" t="s">
        <v>2243</v>
      </c>
      <c r="L9451">
        <v>1</v>
      </c>
      <c r="M9451">
        <v>490</v>
      </c>
      <c r="N9451" s="43">
        <v>490</v>
      </c>
    </row>
    <row r="9452" hidden="1" spans="1:14" x14ac:dyDescent="0.25">
      <c r="A9452" s="106">
        <v>45995</v>
      </c>
      <c r="B9452">
        <v>5370</v>
      </c>
      <c r="C9452">
        <v>2286</v>
      </c>
      <c r="E9452">
        <v>29</v>
      </c>
      <c r="F9452" t="s">
        <v>8590</v>
      </c>
      <c r="G9452" t="s">
        <v>2097</v>
      </c>
      <c r="I9452" t="s">
        <v>2006</v>
      </c>
      <c r="J9452" t="s">
        <v>6565</v>
      </c>
      <c r="K9452" t="s">
        <v>6566</v>
      </c>
      <c r="L9452">
        <v>5</v>
      </c>
      <c r="M9452">
        <v>520</v>
      </c>
      <c r="N9452" s="43">
        <v>2600</v>
      </c>
    </row>
    <row r="9453" hidden="1" spans="1:14" x14ac:dyDescent="0.25">
      <c r="A9453" s="106">
        <v>45995</v>
      </c>
      <c r="B9453">
        <v>5371</v>
      </c>
      <c r="C9453">
        <v>2287</v>
      </c>
      <c r="E9453">
        <v>29</v>
      </c>
      <c r="F9453" t="s">
        <v>8590</v>
      </c>
      <c r="G9453" t="s">
        <v>2097</v>
      </c>
      <c r="I9453" t="s">
        <v>2006</v>
      </c>
      <c r="J9453" t="s">
        <v>6565</v>
      </c>
      <c r="K9453" t="s">
        <v>6566</v>
      </c>
      <c r="L9453">
        <v>1</v>
      </c>
      <c r="M9453">
        <v>520</v>
      </c>
      <c r="N9453" s="43">
        <v>520</v>
      </c>
    </row>
    <row r="9454" hidden="1" spans="1:14" x14ac:dyDescent="0.25">
      <c r="A9454" s="106">
        <v>45996</v>
      </c>
      <c r="B9454">
        <v>5384</v>
      </c>
      <c r="C9454">
        <v>2300</v>
      </c>
      <c r="E9454">
        <v>29</v>
      </c>
      <c r="F9454" t="s">
        <v>8591</v>
      </c>
      <c r="G9454" t="s">
        <v>2131</v>
      </c>
      <c r="I9454" t="s">
        <v>2006</v>
      </c>
      <c r="J9454" t="s">
        <v>2242</v>
      </c>
      <c r="K9454" t="s">
        <v>2243</v>
      </c>
      <c r="L9454">
        <v>4</v>
      </c>
      <c r="M9454">
        <v>490</v>
      </c>
      <c r="N9454" s="43">
        <v>1960</v>
      </c>
    </row>
    <row r="9455" hidden="1" spans="1:14" x14ac:dyDescent="0.25">
      <c r="A9455" s="106">
        <v>45997</v>
      </c>
      <c r="B9455">
        <v>5427</v>
      </c>
      <c r="C9455">
        <v>2343</v>
      </c>
      <c r="E9455">
        <v>29</v>
      </c>
      <c r="F9455" t="s">
        <v>8592</v>
      </c>
      <c r="G9455" t="s">
        <v>2012</v>
      </c>
      <c r="I9455" t="s">
        <v>2006</v>
      </c>
      <c r="J9455" t="s">
        <v>6565</v>
      </c>
      <c r="K9455" t="s">
        <v>6566</v>
      </c>
      <c r="L9455">
        <v>5</v>
      </c>
      <c r="M9455">
        <v>520</v>
      </c>
      <c r="N9455" s="43">
        <v>2600</v>
      </c>
    </row>
    <row r="9456" hidden="1" spans="1:14" x14ac:dyDescent="0.25">
      <c r="A9456" s="106">
        <v>45997</v>
      </c>
      <c r="B9456">
        <v>5428</v>
      </c>
      <c r="C9456">
        <v>2344</v>
      </c>
      <c r="E9456">
        <v>29</v>
      </c>
      <c r="F9456" t="s">
        <v>8592</v>
      </c>
      <c r="G9456" t="s">
        <v>2012</v>
      </c>
      <c r="I9456" t="s">
        <v>2006</v>
      </c>
      <c r="J9456" t="s">
        <v>6565</v>
      </c>
      <c r="K9456" t="s">
        <v>6566</v>
      </c>
      <c r="L9456">
        <v>3</v>
      </c>
      <c r="M9456">
        <v>520</v>
      </c>
      <c r="N9456" s="43">
        <v>1560</v>
      </c>
    </row>
    <row r="9457" hidden="1" spans="1:14" x14ac:dyDescent="0.25">
      <c r="A9457" s="106">
        <v>45999</v>
      </c>
      <c r="B9457">
        <v>5479</v>
      </c>
      <c r="C9457">
        <v>2395</v>
      </c>
      <c r="E9457">
        <v>29</v>
      </c>
      <c r="F9457" t="s">
        <v>8593</v>
      </c>
      <c r="G9457" t="s">
        <v>2017</v>
      </c>
      <c r="I9457" t="s">
        <v>2006</v>
      </c>
      <c r="J9457" t="s">
        <v>2242</v>
      </c>
      <c r="K9457" t="s">
        <v>2243</v>
      </c>
      <c r="L9457">
        <v>5</v>
      </c>
      <c r="M9457">
        <v>490</v>
      </c>
      <c r="N9457" s="43">
        <v>2450</v>
      </c>
    </row>
    <row r="9458" hidden="1" spans="1:14" x14ac:dyDescent="0.25">
      <c r="A9458" s="106">
        <v>45999</v>
      </c>
      <c r="B9458">
        <v>5480</v>
      </c>
      <c r="C9458">
        <v>2396</v>
      </c>
      <c r="E9458">
        <v>29</v>
      </c>
      <c r="F9458" t="s">
        <v>8593</v>
      </c>
      <c r="G9458" t="s">
        <v>2017</v>
      </c>
      <c r="I9458" t="s">
        <v>2006</v>
      </c>
      <c r="J9458" t="s">
        <v>2242</v>
      </c>
      <c r="K9458" t="s">
        <v>2243</v>
      </c>
      <c r="L9458">
        <v>1</v>
      </c>
      <c r="M9458">
        <v>490</v>
      </c>
      <c r="N9458" s="43">
        <v>490</v>
      </c>
    </row>
    <row r="9459" hidden="1" spans="1:14" x14ac:dyDescent="0.25">
      <c r="A9459" s="106">
        <v>46000</v>
      </c>
      <c r="B9459">
        <v>5528</v>
      </c>
      <c r="C9459">
        <v>2444</v>
      </c>
      <c r="E9459">
        <v>29</v>
      </c>
      <c r="F9459" t="s">
        <v>8594</v>
      </c>
      <c r="G9459" t="s">
        <v>2097</v>
      </c>
      <c r="I9459" t="s">
        <v>2006</v>
      </c>
      <c r="J9459" t="s">
        <v>6565</v>
      </c>
      <c r="K9459" t="s">
        <v>6566</v>
      </c>
      <c r="L9459">
        <v>5</v>
      </c>
      <c r="M9459">
        <v>520</v>
      </c>
      <c r="N9459" s="43">
        <v>2600</v>
      </c>
    </row>
    <row r="9460" hidden="1" spans="1:14" x14ac:dyDescent="0.25">
      <c r="A9460" s="106">
        <v>46000</v>
      </c>
      <c r="B9460">
        <v>5529</v>
      </c>
      <c r="C9460">
        <v>2445</v>
      </c>
      <c r="E9460">
        <v>29</v>
      </c>
      <c r="F9460" t="s">
        <v>8594</v>
      </c>
      <c r="G9460" t="s">
        <v>2097</v>
      </c>
      <c r="I9460" t="s">
        <v>2006</v>
      </c>
      <c r="J9460" t="s">
        <v>6565</v>
      </c>
      <c r="K9460" t="s">
        <v>6566</v>
      </c>
      <c r="L9460">
        <v>1</v>
      </c>
      <c r="M9460">
        <v>520</v>
      </c>
      <c r="N9460" s="43">
        <v>520</v>
      </c>
    </row>
    <row r="9461" hidden="1" spans="1:14" x14ac:dyDescent="0.25">
      <c r="A9461" s="106">
        <v>46002</v>
      </c>
      <c r="B9461">
        <v>5663</v>
      </c>
      <c r="C9461">
        <v>2580</v>
      </c>
      <c r="E9461">
        <v>29</v>
      </c>
      <c r="F9461" t="s">
        <v>4816</v>
      </c>
      <c r="G9461" t="s">
        <v>2097</v>
      </c>
      <c r="I9461" t="s">
        <v>2006</v>
      </c>
      <c r="J9461" t="s">
        <v>6565</v>
      </c>
      <c r="K9461" t="s">
        <v>6566</v>
      </c>
      <c r="L9461">
        <v>5</v>
      </c>
      <c r="M9461">
        <v>520</v>
      </c>
      <c r="N9461" s="43">
        <v>2600</v>
      </c>
    </row>
    <row r="9462" hidden="1" spans="1:14" x14ac:dyDescent="0.25">
      <c r="A9462" s="106">
        <v>46002</v>
      </c>
      <c r="B9462">
        <v>5664</v>
      </c>
      <c r="C9462">
        <v>2581</v>
      </c>
      <c r="E9462">
        <v>29</v>
      </c>
      <c r="F9462" t="s">
        <v>4816</v>
      </c>
      <c r="G9462" t="s">
        <v>2097</v>
      </c>
      <c r="I9462" t="s">
        <v>2006</v>
      </c>
      <c r="J9462" t="s">
        <v>6565</v>
      </c>
      <c r="K9462" t="s">
        <v>6566</v>
      </c>
      <c r="L9462">
        <v>3</v>
      </c>
      <c r="M9462">
        <v>520</v>
      </c>
      <c r="N9462" s="43">
        <v>1560</v>
      </c>
    </row>
    <row r="9463" hidden="1" spans="1:14" x14ac:dyDescent="0.25">
      <c r="A9463" s="106">
        <v>46002</v>
      </c>
      <c r="B9463">
        <v>5695</v>
      </c>
      <c r="C9463">
        <v>2612</v>
      </c>
      <c r="E9463">
        <v>29</v>
      </c>
      <c r="F9463" t="s">
        <v>8595</v>
      </c>
      <c r="G9463" t="s">
        <v>2052</v>
      </c>
      <c r="I9463" t="s">
        <v>2006</v>
      </c>
      <c r="J9463" t="s">
        <v>6565</v>
      </c>
      <c r="K9463" t="s">
        <v>6566</v>
      </c>
      <c r="L9463">
        <v>5</v>
      </c>
      <c r="M9463">
        <v>520</v>
      </c>
      <c r="N9463" s="43">
        <v>2600</v>
      </c>
    </row>
    <row r="9464" hidden="1" spans="1:14" x14ac:dyDescent="0.25">
      <c r="A9464" s="106">
        <v>46002</v>
      </c>
      <c r="B9464">
        <v>5696</v>
      </c>
      <c r="C9464">
        <v>2613</v>
      </c>
      <c r="E9464">
        <v>29</v>
      </c>
      <c r="F9464" t="s">
        <v>8595</v>
      </c>
      <c r="G9464" t="s">
        <v>2052</v>
      </c>
      <c r="I9464" t="s">
        <v>2006</v>
      </c>
      <c r="J9464" t="s">
        <v>6565</v>
      </c>
      <c r="K9464" t="s">
        <v>6566</v>
      </c>
      <c r="L9464">
        <v>3</v>
      </c>
      <c r="M9464">
        <v>520</v>
      </c>
      <c r="N9464" s="43">
        <v>1560</v>
      </c>
    </row>
    <row r="9465" hidden="1" spans="1:14" x14ac:dyDescent="0.25">
      <c r="A9465" s="106">
        <v>46003</v>
      </c>
      <c r="B9465">
        <v>5718</v>
      </c>
      <c r="C9465">
        <v>2635</v>
      </c>
      <c r="E9465">
        <v>29</v>
      </c>
      <c r="F9465" t="s">
        <v>8596</v>
      </c>
      <c r="G9465" t="s">
        <v>2044</v>
      </c>
      <c r="I9465" t="s">
        <v>2006</v>
      </c>
      <c r="J9465" t="s">
        <v>6565</v>
      </c>
      <c r="K9465" t="s">
        <v>6566</v>
      </c>
      <c r="L9465">
        <v>5</v>
      </c>
      <c r="M9465">
        <v>520</v>
      </c>
      <c r="N9465" s="43">
        <v>2600</v>
      </c>
    </row>
    <row r="9466" hidden="1" spans="1:14" x14ac:dyDescent="0.25">
      <c r="A9466" s="106">
        <v>46003</v>
      </c>
      <c r="B9466">
        <v>5719</v>
      </c>
      <c r="C9466">
        <v>2636</v>
      </c>
      <c r="E9466">
        <v>29</v>
      </c>
      <c r="F9466" t="s">
        <v>8596</v>
      </c>
      <c r="G9466" t="s">
        <v>2044</v>
      </c>
      <c r="I9466" t="s">
        <v>2006</v>
      </c>
      <c r="J9466" t="s">
        <v>6565</v>
      </c>
      <c r="K9466" t="s">
        <v>6566</v>
      </c>
      <c r="L9466">
        <v>1</v>
      </c>
      <c r="M9466">
        <v>520</v>
      </c>
      <c r="N9466" s="43">
        <v>520</v>
      </c>
    </row>
    <row r="9467" hidden="1" spans="1:14" x14ac:dyDescent="0.25">
      <c r="A9467" s="106">
        <v>46004</v>
      </c>
      <c r="B9467">
        <v>5779</v>
      </c>
      <c r="C9467">
        <v>2696</v>
      </c>
      <c r="E9467">
        <v>29</v>
      </c>
      <c r="F9467" t="s">
        <v>8597</v>
      </c>
      <c r="G9467" t="s">
        <v>2025</v>
      </c>
      <c r="I9467" t="s">
        <v>2006</v>
      </c>
      <c r="J9467" t="s">
        <v>6793</v>
      </c>
      <c r="K9467" t="s">
        <v>6794</v>
      </c>
      <c r="L9467">
        <v>5</v>
      </c>
      <c r="M9467">
        <v>520</v>
      </c>
      <c r="N9467" s="43">
        <v>2600</v>
      </c>
    </row>
    <row r="9468" hidden="1" spans="1:14" x14ac:dyDescent="0.25">
      <c r="A9468" s="106">
        <v>46004</v>
      </c>
      <c r="B9468">
        <v>5780</v>
      </c>
      <c r="C9468">
        <v>2697</v>
      </c>
      <c r="E9468">
        <v>29</v>
      </c>
      <c r="F9468" t="s">
        <v>8597</v>
      </c>
      <c r="G9468" t="s">
        <v>2025</v>
      </c>
      <c r="I9468" t="s">
        <v>2006</v>
      </c>
      <c r="J9468" t="s">
        <v>6793</v>
      </c>
      <c r="K9468" t="s">
        <v>6794</v>
      </c>
      <c r="L9468">
        <v>3</v>
      </c>
      <c r="M9468">
        <v>520</v>
      </c>
      <c r="N9468" s="43">
        <v>1560</v>
      </c>
    </row>
    <row r="9469" hidden="1" spans="1:14" x14ac:dyDescent="0.25">
      <c r="A9469" s="106">
        <v>46006</v>
      </c>
      <c r="B9469">
        <v>5835</v>
      </c>
      <c r="C9469">
        <v>2752</v>
      </c>
      <c r="E9469">
        <v>29</v>
      </c>
      <c r="F9469" t="s">
        <v>8598</v>
      </c>
      <c r="G9469" t="s">
        <v>2044</v>
      </c>
      <c r="I9469" t="s">
        <v>2006</v>
      </c>
      <c r="J9469" t="s">
        <v>6793</v>
      </c>
      <c r="K9469" t="s">
        <v>6794</v>
      </c>
      <c r="L9469">
        <v>5</v>
      </c>
      <c r="M9469">
        <v>520</v>
      </c>
      <c r="N9469" s="43">
        <v>2600</v>
      </c>
    </row>
    <row r="9470" hidden="1" spans="1:14" x14ac:dyDescent="0.25">
      <c r="A9470" s="106">
        <v>46006</v>
      </c>
      <c r="B9470">
        <v>5836</v>
      </c>
      <c r="C9470">
        <v>2753</v>
      </c>
      <c r="E9470">
        <v>29</v>
      </c>
      <c r="F9470" t="s">
        <v>8598</v>
      </c>
      <c r="G9470" t="s">
        <v>2044</v>
      </c>
      <c r="I9470" t="s">
        <v>2006</v>
      </c>
      <c r="J9470" t="s">
        <v>6793</v>
      </c>
      <c r="K9470" t="s">
        <v>6794</v>
      </c>
      <c r="L9470">
        <v>3</v>
      </c>
      <c r="M9470">
        <v>520</v>
      </c>
      <c r="N9470" s="43">
        <v>1560</v>
      </c>
    </row>
    <row r="9471" hidden="1" spans="1:14" x14ac:dyDescent="0.25">
      <c r="A9471" s="106">
        <v>46007</v>
      </c>
      <c r="B9471">
        <v>5882</v>
      </c>
      <c r="C9471">
        <v>2799</v>
      </c>
      <c r="E9471">
        <v>29</v>
      </c>
      <c r="F9471" t="s">
        <v>8599</v>
      </c>
      <c r="G9471" t="s">
        <v>2017</v>
      </c>
      <c r="I9471" t="s">
        <v>2006</v>
      </c>
      <c r="J9471" t="s">
        <v>6793</v>
      </c>
      <c r="K9471" t="s">
        <v>6794</v>
      </c>
      <c r="L9471">
        <v>5</v>
      </c>
      <c r="M9471">
        <v>520</v>
      </c>
      <c r="N9471" s="43">
        <v>2600</v>
      </c>
    </row>
    <row r="9472" hidden="1" spans="1:14" x14ac:dyDescent="0.25">
      <c r="A9472" s="106">
        <v>46007</v>
      </c>
      <c r="B9472">
        <v>5883</v>
      </c>
      <c r="C9472">
        <v>2800</v>
      </c>
      <c r="E9472">
        <v>29</v>
      </c>
      <c r="F9472" t="s">
        <v>8599</v>
      </c>
      <c r="G9472" t="s">
        <v>2017</v>
      </c>
      <c r="I9472" t="s">
        <v>2006</v>
      </c>
      <c r="J9472" t="s">
        <v>6793</v>
      </c>
      <c r="K9472" t="s">
        <v>6794</v>
      </c>
      <c r="L9472">
        <v>1</v>
      </c>
      <c r="M9472">
        <v>520</v>
      </c>
      <c r="N9472" s="43">
        <v>520</v>
      </c>
    </row>
    <row r="9473" hidden="1" spans="1:14" x14ac:dyDescent="0.25">
      <c r="A9473" s="106">
        <v>46008</v>
      </c>
      <c r="B9473">
        <v>5965</v>
      </c>
      <c r="C9473">
        <v>2880</v>
      </c>
      <c r="E9473">
        <v>29</v>
      </c>
      <c r="F9473" t="s">
        <v>8600</v>
      </c>
      <c r="G9473" t="s">
        <v>2114</v>
      </c>
      <c r="I9473" t="s">
        <v>2006</v>
      </c>
      <c r="J9473" t="s">
        <v>6793</v>
      </c>
      <c r="K9473" t="s">
        <v>6794</v>
      </c>
      <c r="L9473">
        <v>5</v>
      </c>
      <c r="M9473">
        <v>520</v>
      </c>
      <c r="N9473" s="43">
        <v>2600</v>
      </c>
    </row>
    <row r="9474" hidden="1" spans="1:14" x14ac:dyDescent="0.25">
      <c r="A9474" s="106">
        <v>46008</v>
      </c>
      <c r="B9474">
        <v>5966</v>
      </c>
      <c r="C9474">
        <v>2881</v>
      </c>
      <c r="E9474">
        <v>29</v>
      </c>
      <c r="F9474" t="s">
        <v>8600</v>
      </c>
      <c r="G9474" t="s">
        <v>2114</v>
      </c>
      <c r="I9474" t="s">
        <v>2006</v>
      </c>
      <c r="J9474" t="s">
        <v>6793</v>
      </c>
      <c r="K9474" t="s">
        <v>6794</v>
      </c>
      <c r="L9474">
        <v>3</v>
      </c>
      <c r="M9474">
        <v>520</v>
      </c>
      <c r="N9474" s="43">
        <v>1560</v>
      </c>
    </row>
    <row r="9475" hidden="1" spans="1:14" x14ac:dyDescent="0.25">
      <c r="A9475" s="106">
        <v>46009</v>
      </c>
      <c r="B9475">
        <v>6022</v>
      </c>
      <c r="C9475">
        <v>2938</v>
      </c>
      <c r="E9475">
        <v>29</v>
      </c>
      <c r="F9475" t="s">
        <v>8601</v>
      </c>
      <c r="G9475" t="s">
        <v>2052</v>
      </c>
      <c r="I9475" t="s">
        <v>2006</v>
      </c>
      <c r="J9475" t="s">
        <v>6793</v>
      </c>
      <c r="K9475" t="s">
        <v>6794</v>
      </c>
      <c r="L9475">
        <v>5</v>
      </c>
      <c r="M9475">
        <v>520</v>
      </c>
      <c r="N9475" s="43">
        <v>2600</v>
      </c>
    </row>
    <row r="9476" hidden="1" spans="1:14" x14ac:dyDescent="0.25">
      <c r="A9476" s="106">
        <v>46009</v>
      </c>
      <c r="B9476">
        <v>6023</v>
      </c>
      <c r="C9476">
        <v>2939</v>
      </c>
      <c r="E9476">
        <v>29</v>
      </c>
      <c r="F9476" t="s">
        <v>8601</v>
      </c>
      <c r="G9476" t="s">
        <v>2052</v>
      </c>
      <c r="I9476" t="s">
        <v>2006</v>
      </c>
      <c r="J9476" t="s">
        <v>6793</v>
      </c>
      <c r="K9476" t="s">
        <v>6794</v>
      </c>
      <c r="L9476">
        <v>3</v>
      </c>
      <c r="M9476">
        <v>520</v>
      </c>
      <c r="N9476" s="43">
        <v>1560</v>
      </c>
    </row>
    <row r="9477" hidden="1" spans="1:14" x14ac:dyDescent="0.25">
      <c r="A9477" s="106">
        <v>46010</v>
      </c>
      <c r="B9477">
        <v>6072</v>
      </c>
      <c r="C9477">
        <v>2988</v>
      </c>
      <c r="E9477">
        <v>29</v>
      </c>
      <c r="F9477" t="s">
        <v>8602</v>
      </c>
      <c r="G9477" t="s">
        <v>2017</v>
      </c>
      <c r="I9477" t="s">
        <v>2006</v>
      </c>
      <c r="J9477" t="s">
        <v>6793</v>
      </c>
      <c r="K9477" t="s">
        <v>6794</v>
      </c>
      <c r="L9477">
        <v>5</v>
      </c>
      <c r="M9477">
        <v>520</v>
      </c>
      <c r="N9477" s="43">
        <v>2600</v>
      </c>
    </row>
    <row r="9478" hidden="1" spans="1:14" x14ac:dyDescent="0.25">
      <c r="A9478" s="106">
        <v>46010</v>
      </c>
      <c r="B9478">
        <v>6073</v>
      </c>
      <c r="C9478">
        <v>2989</v>
      </c>
      <c r="E9478">
        <v>29</v>
      </c>
      <c r="F9478" t="s">
        <v>8602</v>
      </c>
      <c r="G9478" t="s">
        <v>2017</v>
      </c>
      <c r="I9478" t="s">
        <v>2006</v>
      </c>
      <c r="J9478" t="s">
        <v>6793</v>
      </c>
      <c r="K9478" t="s">
        <v>6794</v>
      </c>
      <c r="L9478">
        <v>3</v>
      </c>
      <c r="M9478">
        <v>520</v>
      </c>
      <c r="N9478" s="43">
        <v>1560</v>
      </c>
    </row>
    <row r="9479" hidden="1" spans="1:14" x14ac:dyDescent="0.25">
      <c r="A9479" s="106">
        <v>46014</v>
      </c>
      <c r="B9479">
        <v>6190</v>
      </c>
      <c r="C9479">
        <v>3107</v>
      </c>
      <c r="E9479">
        <v>29</v>
      </c>
      <c r="F9479" t="s">
        <v>8603</v>
      </c>
      <c r="G9479" t="s">
        <v>2052</v>
      </c>
      <c r="I9479" t="s">
        <v>2006</v>
      </c>
      <c r="J9479" t="s">
        <v>6793</v>
      </c>
      <c r="K9479" t="s">
        <v>6794</v>
      </c>
      <c r="L9479">
        <v>5</v>
      </c>
      <c r="M9479">
        <v>520</v>
      </c>
      <c r="N9479" s="43">
        <v>2600</v>
      </c>
    </row>
    <row r="9480" hidden="1" spans="1:14" x14ac:dyDescent="0.25">
      <c r="A9480" s="106">
        <v>46014</v>
      </c>
      <c r="B9480">
        <v>6191</v>
      </c>
      <c r="C9480">
        <v>3108</v>
      </c>
      <c r="E9480">
        <v>29</v>
      </c>
      <c r="F9480" t="s">
        <v>8603</v>
      </c>
      <c r="G9480" t="s">
        <v>2052</v>
      </c>
      <c r="I9480" t="s">
        <v>2006</v>
      </c>
      <c r="J9480" t="s">
        <v>6793</v>
      </c>
      <c r="K9480" t="s">
        <v>6794</v>
      </c>
      <c r="L9480">
        <v>1</v>
      </c>
      <c r="M9480">
        <v>520</v>
      </c>
      <c r="N9480" s="43">
        <v>520</v>
      </c>
    </row>
    <row r="9481" hidden="1" spans="1:14" x14ac:dyDescent="0.25">
      <c r="A9481" s="106">
        <v>46020</v>
      </c>
      <c r="B9481">
        <v>6290</v>
      </c>
      <c r="C9481">
        <v>3206</v>
      </c>
      <c r="E9481">
        <v>29</v>
      </c>
      <c r="F9481" t="s">
        <v>8604</v>
      </c>
      <c r="G9481" t="s">
        <v>2114</v>
      </c>
      <c r="I9481" t="s">
        <v>2006</v>
      </c>
      <c r="J9481" t="s">
        <v>6793</v>
      </c>
      <c r="K9481" t="s">
        <v>6794</v>
      </c>
      <c r="L9481">
        <v>5</v>
      </c>
      <c r="M9481">
        <v>520</v>
      </c>
      <c r="N9481" s="43">
        <v>2600</v>
      </c>
    </row>
    <row r="9482" hidden="1" spans="1:14" x14ac:dyDescent="0.25">
      <c r="A9482" s="106">
        <v>46020</v>
      </c>
      <c r="B9482">
        <v>6291</v>
      </c>
      <c r="C9482">
        <v>3207</v>
      </c>
      <c r="E9482">
        <v>29</v>
      </c>
      <c r="F9482" t="s">
        <v>8604</v>
      </c>
      <c r="G9482" t="s">
        <v>2114</v>
      </c>
      <c r="I9482" t="s">
        <v>2006</v>
      </c>
      <c r="J9482" t="s">
        <v>6793</v>
      </c>
      <c r="K9482" t="s">
        <v>6794</v>
      </c>
      <c r="L9482">
        <v>1</v>
      </c>
      <c r="M9482">
        <v>520</v>
      </c>
      <c r="N9482" s="43">
        <v>520</v>
      </c>
    </row>
    <row r="9483" hidden="1" spans="1:14" x14ac:dyDescent="0.25">
      <c r="A9483" s="106">
        <v>46021</v>
      </c>
      <c r="B9483">
        <v>6318</v>
      </c>
      <c r="C9483">
        <v>3234</v>
      </c>
      <c r="E9483">
        <v>29</v>
      </c>
      <c r="F9483" t="s">
        <v>8605</v>
      </c>
      <c r="G9483" t="s">
        <v>2044</v>
      </c>
      <c r="I9483" t="s">
        <v>2006</v>
      </c>
      <c r="J9483" t="s">
        <v>6793</v>
      </c>
      <c r="K9483" t="s">
        <v>6794</v>
      </c>
      <c r="L9483">
        <v>4</v>
      </c>
      <c r="M9483">
        <v>520</v>
      </c>
      <c r="N9483" s="43">
        <v>2080</v>
      </c>
    </row>
    <row r="9484" hidden="1" spans="1:14" x14ac:dyDescent="0.25">
      <c r="A9484" s="106">
        <v>46027</v>
      </c>
      <c r="B9484">
        <v>6462</v>
      </c>
      <c r="C9484">
        <v>3377</v>
      </c>
      <c r="E9484">
        <v>29</v>
      </c>
      <c r="F9484" t="s">
        <v>8606</v>
      </c>
      <c r="G9484" t="s">
        <v>2131</v>
      </c>
      <c r="I9484" t="s">
        <v>2006</v>
      </c>
      <c r="J9484" t="s">
        <v>6793</v>
      </c>
      <c r="K9484" t="s">
        <v>6794</v>
      </c>
      <c r="L9484">
        <v>5</v>
      </c>
      <c r="M9484">
        <v>520</v>
      </c>
      <c r="N9484" s="43">
        <v>2600</v>
      </c>
    </row>
    <row r="9485" hidden="1" spans="1:14" x14ac:dyDescent="0.25">
      <c r="A9485" s="106">
        <v>46027</v>
      </c>
      <c r="B9485">
        <v>6463</v>
      </c>
      <c r="C9485">
        <v>3378</v>
      </c>
      <c r="E9485">
        <v>29</v>
      </c>
      <c r="F9485" t="s">
        <v>8606</v>
      </c>
      <c r="G9485" t="s">
        <v>2131</v>
      </c>
      <c r="I9485" t="s">
        <v>2006</v>
      </c>
      <c r="J9485" t="s">
        <v>6793</v>
      </c>
      <c r="K9485" t="s">
        <v>6794</v>
      </c>
      <c r="L9485">
        <v>3</v>
      </c>
      <c r="M9485">
        <v>520</v>
      </c>
      <c r="N9485" s="43">
        <v>1560</v>
      </c>
    </row>
    <row r="9486" hidden="1" spans="1:14" x14ac:dyDescent="0.25">
      <c r="A9486" s="106">
        <v>46028</v>
      </c>
      <c r="B9486">
        <v>6500</v>
      </c>
      <c r="C9486">
        <v>3415</v>
      </c>
      <c r="E9486">
        <v>29</v>
      </c>
      <c r="F9486" t="s">
        <v>8607</v>
      </c>
      <c r="G9486" t="s">
        <v>2127</v>
      </c>
      <c r="I9486" t="s">
        <v>2006</v>
      </c>
      <c r="J9486" t="s">
        <v>6793</v>
      </c>
      <c r="K9486" t="s">
        <v>6794</v>
      </c>
      <c r="L9486">
        <v>5</v>
      </c>
      <c r="M9486">
        <v>520</v>
      </c>
      <c r="N9486" s="43">
        <v>2600</v>
      </c>
    </row>
    <row r="9487" hidden="1" spans="1:14" x14ac:dyDescent="0.25">
      <c r="A9487" s="106">
        <v>46028</v>
      </c>
      <c r="B9487">
        <v>6501</v>
      </c>
      <c r="C9487">
        <v>3416</v>
      </c>
      <c r="E9487">
        <v>29</v>
      </c>
      <c r="F9487" t="s">
        <v>8607</v>
      </c>
      <c r="G9487" t="s">
        <v>2127</v>
      </c>
      <c r="I9487" t="s">
        <v>2006</v>
      </c>
      <c r="J9487" t="s">
        <v>6793</v>
      </c>
      <c r="K9487" t="s">
        <v>6794</v>
      </c>
      <c r="L9487">
        <v>3</v>
      </c>
      <c r="M9487">
        <v>520</v>
      </c>
      <c r="N9487" s="43">
        <v>1560</v>
      </c>
    </row>
    <row r="9488" hidden="1" spans="1:14" x14ac:dyDescent="0.25">
      <c r="A9488" s="106">
        <v>46029</v>
      </c>
      <c r="B9488">
        <v>6588</v>
      </c>
      <c r="C9488">
        <v>3503</v>
      </c>
      <c r="E9488">
        <v>29</v>
      </c>
      <c r="F9488" t="s">
        <v>8608</v>
      </c>
      <c r="G9488" t="s">
        <v>2012</v>
      </c>
      <c r="I9488" t="s">
        <v>2006</v>
      </c>
      <c r="J9488" t="s">
        <v>6565</v>
      </c>
      <c r="K9488" t="s">
        <v>6566</v>
      </c>
      <c r="L9488">
        <v>4</v>
      </c>
      <c r="M9488">
        <v>520</v>
      </c>
      <c r="N9488" s="43">
        <v>2080</v>
      </c>
    </row>
    <row r="9489" hidden="1" spans="1:14" x14ac:dyDescent="0.25">
      <c r="A9489" s="106">
        <v>46030</v>
      </c>
      <c r="B9489">
        <v>6641</v>
      </c>
      <c r="C9489">
        <v>3556</v>
      </c>
      <c r="E9489">
        <v>29</v>
      </c>
      <c r="F9489" t="s">
        <v>8609</v>
      </c>
      <c r="G9489" t="s">
        <v>2114</v>
      </c>
      <c r="I9489" t="s">
        <v>2006</v>
      </c>
      <c r="J9489" t="s">
        <v>6793</v>
      </c>
      <c r="K9489" t="s">
        <v>6794</v>
      </c>
      <c r="L9489">
        <v>4</v>
      </c>
      <c r="M9489">
        <v>520</v>
      </c>
      <c r="N9489" s="43">
        <v>2080</v>
      </c>
    </row>
    <row r="9490" hidden="1" spans="1:14" x14ac:dyDescent="0.25">
      <c r="A9490" s="106">
        <v>46034</v>
      </c>
      <c r="B9490">
        <v>6761</v>
      </c>
      <c r="C9490">
        <v>3668</v>
      </c>
      <c r="E9490">
        <v>29</v>
      </c>
      <c r="F9490" t="s">
        <v>8610</v>
      </c>
      <c r="G9490" t="s">
        <v>2025</v>
      </c>
      <c r="I9490" t="s">
        <v>2006</v>
      </c>
      <c r="J9490" t="s">
        <v>6793</v>
      </c>
      <c r="K9490" t="s">
        <v>6794</v>
      </c>
      <c r="L9490">
        <v>5</v>
      </c>
      <c r="M9490">
        <v>520</v>
      </c>
      <c r="N9490" s="43">
        <v>2600</v>
      </c>
    </row>
    <row r="9491" hidden="1" spans="1:14" x14ac:dyDescent="0.25">
      <c r="A9491" s="106">
        <v>46034</v>
      </c>
      <c r="B9491">
        <v>6762</v>
      </c>
      <c r="C9491">
        <v>3669</v>
      </c>
      <c r="E9491">
        <v>29</v>
      </c>
      <c r="F9491" t="s">
        <v>8610</v>
      </c>
      <c r="G9491" t="s">
        <v>2025</v>
      </c>
      <c r="I9491" t="s">
        <v>2006</v>
      </c>
      <c r="J9491" t="s">
        <v>6793</v>
      </c>
      <c r="K9491" t="s">
        <v>6794</v>
      </c>
      <c r="L9491">
        <v>1</v>
      </c>
      <c r="M9491">
        <v>520</v>
      </c>
      <c r="N9491" s="43">
        <v>520</v>
      </c>
    </row>
    <row r="9492" hidden="1" spans="1:14" x14ac:dyDescent="0.25">
      <c r="A9492" s="106">
        <v>46034</v>
      </c>
      <c r="B9492">
        <v>6818</v>
      </c>
      <c r="C9492">
        <v>3726</v>
      </c>
      <c r="E9492">
        <v>29</v>
      </c>
      <c r="F9492" t="s">
        <v>8611</v>
      </c>
      <c r="G9492" t="s">
        <v>2012</v>
      </c>
      <c r="I9492" t="s">
        <v>2006</v>
      </c>
      <c r="J9492" t="s">
        <v>6793</v>
      </c>
      <c r="K9492" t="s">
        <v>6794</v>
      </c>
      <c r="L9492">
        <v>5</v>
      </c>
      <c r="M9492">
        <v>520</v>
      </c>
      <c r="N9492" s="43">
        <v>2600</v>
      </c>
    </row>
    <row r="9493" hidden="1" spans="1:14" x14ac:dyDescent="0.25">
      <c r="A9493" s="106">
        <v>46034</v>
      </c>
      <c r="B9493">
        <v>6819</v>
      </c>
      <c r="C9493">
        <v>3727</v>
      </c>
      <c r="E9493">
        <v>29</v>
      </c>
      <c r="F9493" t="s">
        <v>8611</v>
      </c>
      <c r="G9493" t="s">
        <v>2012</v>
      </c>
      <c r="I9493" t="s">
        <v>2006</v>
      </c>
      <c r="J9493" t="s">
        <v>6793</v>
      </c>
      <c r="K9493" t="s">
        <v>6794</v>
      </c>
      <c r="L9493">
        <v>3</v>
      </c>
      <c r="M9493">
        <v>520</v>
      </c>
      <c r="N9493" s="43">
        <v>1560</v>
      </c>
    </row>
    <row r="9494" hidden="1" spans="1:14" x14ac:dyDescent="0.25">
      <c r="A9494" s="106">
        <v>46035</v>
      </c>
      <c r="B9494">
        <v>6841</v>
      </c>
      <c r="C9494">
        <v>3749</v>
      </c>
      <c r="E9494">
        <v>29</v>
      </c>
      <c r="F9494" t="s">
        <v>8612</v>
      </c>
      <c r="G9494" t="s">
        <v>2044</v>
      </c>
      <c r="I9494" t="s">
        <v>2006</v>
      </c>
      <c r="J9494" t="s">
        <v>6793</v>
      </c>
      <c r="K9494" t="s">
        <v>6794</v>
      </c>
      <c r="L9494">
        <v>5</v>
      </c>
      <c r="M9494">
        <v>520</v>
      </c>
      <c r="N9494" s="43">
        <v>2600</v>
      </c>
    </row>
    <row r="9495" hidden="1" spans="1:14" x14ac:dyDescent="0.25">
      <c r="A9495" s="106">
        <v>46035</v>
      </c>
      <c r="B9495">
        <v>6842</v>
      </c>
      <c r="C9495">
        <v>3750</v>
      </c>
      <c r="E9495">
        <v>29</v>
      </c>
      <c r="F9495" t="s">
        <v>8612</v>
      </c>
      <c r="G9495" t="s">
        <v>2044</v>
      </c>
      <c r="I9495" t="s">
        <v>2006</v>
      </c>
      <c r="J9495" t="s">
        <v>6793</v>
      </c>
      <c r="K9495" t="s">
        <v>6794</v>
      </c>
      <c r="L9495">
        <v>3</v>
      </c>
      <c r="M9495">
        <v>520</v>
      </c>
      <c r="N9495" s="43">
        <v>1560</v>
      </c>
    </row>
    <row r="9496" hidden="1" spans="1:14" x14ac:dyDescent="0.25">
      <c r="A9496" s="106">
        <v>46036</v>
      </c>
      <c r="B9496">
        <v>6880</v>
      </c>
      <c r="C9496">
        <v>3787</v>
      </c>
      <c r="E9496">
        <v>29</v>
      </c>
      <c r="F9496" t="s">
        <v>8613</v>
      </c>
      <c r="G9496" t="s">
        <v>2114</v>
      </c>
      <c r="I9496" t="s">
        <v>2006</v>
      </c>
      <c r="J9496" t="s">
        <v>6793</v>
      </c>
      <c r="K9496" t="s">
        <v>6794</v>
      </c>
      <c r="L9496">
        <v>5</v>
      </c>
      <c r="M9496">
        <v>520</v>
      </c>
      <c r="N9496" s="43">
        <v>2600</v>
      </c>
    </row>
    <row r="9497" hidden="1" spans="1:14" x14ac:dyDescent="0.25">
      <c r="A9497" s="106">
        <v>46036</v>
      </c>
      <c r="B9497">
        <v>6881</v>
      </c>
      <c r="C9497">
        <v>3788</v>
      </c>
      <c r="E9497">
        <v>29</v>
      </c>
      <c r="F9497" t="s">
        <v>8613</v>
      </c>
      <c r="G9497" t="s">
        <v>2114</v>
      </c>
      <c r="I9497" t="s">
        <v>2006</v>
      </c>
      <c r="J9497" t="s">
        <v>6793</v>
      </c>
      <c r="K9497" t="s">
        <v>6794</v>
      </c>
      <c r="L9497">
        <v>3</v>
      </c>
      <c r="M9497">
        <v>520</v>
      </c>
      <c r="N9497" s="43">
        <v>1560</v>
      </c>
    </row>
    <row r="9498" hidden="1" spans="1:14" x14ac:dyDescent="0.25">
      <c r="A9498" s="106">
        <v>46037</v>
      </c>
      <c r="B9498">
        <v>6945</v>
      </c>
      <c r="C9498">
        <v>3851</v>
      </c>
      <c r="E9498">
        <v>29</v>
      </c>
      <c r="F9498" t="s">
        <v>8614</v>
      </c>
      <c r="G9498" t="s">
        <v>2044</v>
      </c>
      <c r="I9498" t="s">
        <v>2006</v>
      </c>
      <c r="J9498" t="s">
        <v>6793</v>
      </c>
      <c r="K9498" t="s">
        <v>6794</v>
      </c>
      <c r="L9498">
        <v>5</v>
      </c>
      <c r="M9498">
        <v>520</v>
      </c>
      <c r="N9498" s="43">
        <v>2600</v>
      </c>
    </row>
    <row r="9499" hidden="1" spans="1:14" x14ac:dyDescent="0.25">
      <c r="A9499" s="106">
        <v>46037</v>
      </c>
      <c r="B9499">
        <v>6946</v>
      </c>
      <c r="C9499">
        <v>3852</v>
      </c>
      <c r="E9499">
        <v>29</v>
      </c>
      <c r="F9499" t="s">
        <v>8614</v>
      </c>
      <c r="G9499" t="s">
        <v>2044</v>
      </c>
      <c r="I9499" t="s">
        <v>2006</v>
      </c>
      <c r="J9499" t="s">
        <v>6793</v>
      </c>
      <c r="K9499" t="s">
        <v>6794</v>
      </c>
      <c r="L9499">
        <v>3</v>
      </c>
      <c r="M9499">
        <v>520</v>
      </c>
      <c r="N9499" s="43">
        <v>1560</v>
      </c>
    </row>
    <row r="9500" hidden="1" spans="1:14" x14ac:dyDescent="0.25">
      <c r="A9500" s="106">
        <v>46038</v>
      </c>
      <c r="B9500">
        <v>6996</v>
      </c>
      <c r="C9500">
        <v>3902</v>
      </c>
      <c r="E9500">
        <v>29</v>
      </c>
      <c r="F9500" t="s">
        <v>8615</v>
      </c>
      <c r="G9500" t="s">
        <v>2097</v>
      </c>
      <c r="I9500" t="s">
        <v>2006</v>
      </c>
      <c r="J9500" t="s">
        <v>6793</v>
      </c>
      <c r="K9500" t="s">
        <v>6794</v>
      </c>
      <c r="L9500">
        <v>5</v>
      </c>
      <c r="M9500">
        <v>520</v>
      </c>
      <c r="N9500" s="43">
        <v>2600</v>
      </c>
    </row>
    <row r="9501" hidden="1" spans="1:14" x14ac:dyDescent="0.25">
      <c r="A9501" s="106">
        <v>46038</v>
      </c>
      <c r="B9501">
        <v>6997</v>
      </c>
      <c r="C9501">
        <v>3903</v>
      </c>
      <c r="E9501">
        <v>29</v>
      </c>
      <c r="F9501" t="s">
        <v>8615</v>
      </c>
      <c r="G9501" t="s">
        <v>2097</v>
      </c>
      <c r="I9501" t="s">
        <v>2006</v>
      </c>
      <c r="J9501" t="s">
        <v>6793</v>
      </c>
      <c r="K9501" t="s">
        <v>6794</v>
      </c>
      <c r="L9501">
        <v>1</v>
      </c>
      <c r="M9501">
        <v>520</v>
      </c>
      <c r="N9501" s="43">
        <v>520</v>
      </c>
    </row>
    <row r="9502" hidden="1" spans="1:14" x14ac:dyDescent="0.25">
      <c r="A9502" s="106">
        <v>46039</v>
      </c>
      <c r="B9502">
        <v>7054</v>
      </c>
      <c r="C9502">
        <v>3960</v>
      </c>
      <c r="E9502">
        <v>29</v>
      </c>
      <c r="F9502" t="s">
        <v>8616</v>
      </c>
      <c r="G9502" t="s">
        <v>2044</v>
      </c>
      <c r="I9502" t="s">
        <v>2006</v>
      </c>
      <c r="J9502" t="s">
        <v>6948</v>
      </c>
      <c r="K9502" t="s">
        <v>6949</v>
      </c>
      <c r="L9502">
        <v>5</v>
      </c>
      <c r="M9502">
        <v>520</v>
      </c>
      <c r="N9502" s="43">
        <v>2600</v>
      </c>
    </row>
    <row r="9503" hidden="1" spans="1:14" x14ac:dyDescent="0.25">
      <c r="A9503" s="106">
        <v>46039</v>
      </c>
      <c r="B9503">
        <v>7056</v>
      </c>
      <c r="C9503">
        <v>3962</v>
      </c>
      <c r="E9503">
        <v>29</v>
      </c>
      <c r="F9503" t="s">
        <v>8616</v>
      </c>
      <c r="G9503" t="s">
        <v>2044</v>
      </c>
      <c r="I9503" t="s">
        <v>2006</v>
      </c>
      <c r="J9503" t="s">
        <v>6948</v>
      </c>
      <c r="K9503" t="s">
        <v>6949</v>
      </c>
      <c r="L9503">
        <v>3</v>
      </c>
      <c r="M9503">
        <v>520</v>
      </c>
      <c r="N9503" s="43">
        <v>1560</v>
      </c>
    </row>
    <row r="9504" hidden="1" spans="1:14" x14ac:dyDescent="0.25">
      <c r="A9504" s="106">
        <v>46041</v>
      </c>
      <c r="B9504">
        <v>7131</v>
      </c>
      <c r="C9504">
        <v>4037</v>
      </c>
      <c r="E9504">
        <v>29</v>
      </c>
      <c r="F9504" t="s">
        <v>8617</v>
      </c>
      <c r="G9504" t="s">
        <v>2097</v>
      </c>
      <c r="I9504" t="s">
        <v>2006</v>
      </c>
      <c r="J9504" t="s">
        <v>6793</v>
      </c>
      <c r="K9504" t="s">
        <v>6794</v>
      </c>
      <c r="L9504">
        <v>5</v>
      </c>
      <c r="M9504">
        <v>520</v>
      </c>
      <c r="N9504" s="43">
        <v>2600</v>
      </c>
    </row>
    <row r="9505" hidden="1" spans="1:14" x14ac:dyDescent="0.25">
      <c r="A9505" s="106">
        <v>46041</v>
      </c>
      <c r="B9505">
        <v>7132</v>
      </c>
      <c r="C9505">
        <v>4038</v>
      </c>
      <c r="E9505">
        <v>29</v>
      </c>
      <c r="F9505" t="s">
        <v>8617</v>
      </c>
      <c r="G9505" t="s">
        <v>2097</v>
      </c>
      <c r="I9505" t="s">
        <v>2006</v>
      </c>
      <c r="J9505" t="s">
        <v>6793</v>
      </c>
      <c r="K9505" t="s">
        <v>6794</v>
      </c>
      <c r="L9505">
        <v>3</v>
      </c>
      <c r="M9505">
        <v>520</v>
      </c>
      <c r="N9505" s="43">
        <v>1560</v>
      </c>
    </row>
    <row r="9506" hidden="1" spans="1:14" x14ac:dyDescent="0.25">
      <c r="A9506" s="106">
        <v>46042</v>
      </c>
      <c r="B9506">
        <v>7139</v>
      </c>
      <c r="C9506">
        <v>4045</v>
      </c>
      <c r="E9506">
        <v>29</v>
      </c>
      <c r="F9506" t="s">
        <v>8618</v>
      </c>
      <c r="G9506" t="s">
        <v>2027</v>
      </c>
      <c r="I9506" t="s">
        <v>2006</v>
      </c>
      <c r="J9506" t="s">
        <v>6793</v>
      </c>
      <c r="K9506" t="s">
        <v>6794</v>
      </c>
      <c r="L9506">
        <v>5</v>
      </c>
      <c r="M9506">
        <v>520</v>
      </c>
      <c r="N9506" s="43">
        <v>2600</v>
      </c>
    </row>
    <row r="9507" hidden="1" spans="1:14" x14ac:dyDescent="0.25">
      <c r="A9507" s="106">
        <v>46042</v>
      </c>
      <c r="B9507">
        <v>7140</v>
      </c>
      <c r="C9507">
        <v>4046</v>
      </c>
      <c r="E9507">
        <v>29</v>
      </c>
      <c r="F9507" t="s">
        <v>8618</v>
      </c>
      <c r="G9507" t="s">
        <v>2027</v>
      </c>
      <c r="I9507" t="s">
        <v>2006</v>
      </c>
      <c r="J9507" t="s">
        <v>6793</v>
      </c>
      <c r="K9507" t="s">
        <v>6794</v>
      </c>
      <c r="L9507">
        <v>3</v>
      </c>
      <c r="M9507">
        <v>520</v>
      </c>
      <c r="N9507" s="43">
        <v>1560</v>
      </c>
    </row>
    <row r="9508" hidden="1" spans="1:14" x14ac:dyDescent="0.25">
      <c r="A9508" s="106">
        <v>46043</v>
      </c>
      <c r="B9508">
        <v>7183</v>
      </c>
      <c r="C9508">
        <v>4087</v>
      </c>
      <c r="E9508">
        <v>29</v>
      </c>
      <c r="F9508" t="s">
        <v>8619</v>
      </c>
      <c r="G9508" t="s">
        <v>2095</v>
      </c>
      <c r="I9508" t="s">
        <v>2006</v>
      </c>
      <c r="J9508" t="s">
        <v>6793</v>
      </c>
      <c r="K9508" t="s">
        <v>6794</v>
      </c>
      <c r="L9508">
        <v>5</v>
      </c>
      <c r="M9508">
        <v>520</v>
      </c>
      <c r="N9508" s="43">
        <v>2600</v>
      </c>
    </row>
    <row r="9509" hidden="1" spans="1:14" x14ac:dyDescent="0.25">
      <c r="A9509" s="106">
        <v>46043</v>
      </c>
      <c r="B9509">
        <v>7184</v>
      </c>
      <c r="C9509">
        <v>4088</v>
      </c>
      <c r="E9509">
        <v>29</v>
      </c>
      <c r="F9509" t="s">
        <v>8619</v>
      </c>
      <c r="G9509" t="s">
        <v>2095</v>
      </c>
      <c r="I9509" t="s">
        <v>2006</v>
      </c>
      <c r="J9509" t="s">
        <v>6793</v>
      </c>
      <c r="K9509" t="s">
        <v>6794</v>
      </c>
      <c r="L9509">
        <v>3</v>
      </c>
      <c r="M9509">
        <v>520</v>
      </c>
      <c r="N9509" s="43">
        <v>1560</v>
      </c>
    </row>
    <row r="9510" hidden="1" spans="1:14" x14ac:dyDescent="0.25">
      <c r="A9510" s="106">
        <v>46044</v>
      </c>
      <c r="B9510">
        <v>7246</v>
      </c>
      <c r="C9510">
        <v>4150</v>
      </c>
      <c r="E9510">
        <v>29</v>
      </c>
      <c r="F9510" t="s">
        <v>8620</v>
      </c>
      <c r="G9510" t="s">
        <v>2097</v>
      </c>
      <c r="I9510" t="s">
        <v>2006</v>
      </c>
      <c r="J9510" t="s">
        <v>6793</v>
      </c>
      <c r="K9510" t="s">
        <v>6794</v>
      </c>
      <c r="L9510">
        <v>5</v>
      </c>
      <c r="M9510">
        <v>520</v>
      </c>
      <c r="N9510" s="43">
        <v>2600</v>
      </c>
    </row>
    <row r="9511" hidden="1" spans="1:14" x14ac:dyDescent="0.25">
      <c r="A9511" s="106">
        <v>46044</v>
      </c>
      <c r="B9511">
        <v>7247</v>
      </c>
      <c r="C9511">
        <v>4151</v>
      </c>
      <c r="E9511">
        <v>29</v>
      </c>
      <c r="F9511" t="s">
        <v>8620</v>
      </c>
      <c r="G9511" t="s">
        <v>2097</v>
      </c>
      <c r="I9511" t="s">
        <v>2006</v>
      </c>
      <c r="J9511" t="s">
        <v>6793</v>
      </c>
      <c r="K9511" t="s">
        <v>6794</v>
      </c>
      <c r="L9511">
        <v>1</v>
      </c>
      <c r="M9511">
        <v>520</v>
      </c>
      <c r="N9511" s="43">
        <v>520</v>
      </c>
    </row>
    <row r="9512" hidden="1" spans="1:14" x14ac:dyDescent="0.25">
      <c r="A9512" s="106">
        <v>46045</v>
      </c>
      <c r="B9512">
        <v>7293</v>
      </c>
      <c r="C9512">
        <v>4197</v>
      </c>
      <c r="E9512">
        <v>29</v>
      </c>
      <c r="F9512" t="s">
        <v>8621</v>
      </c>
      <c r="G9512" t="s">
        <v>2044</v>
      </c>
      <c r="I9512" t="s">
        <v>2006</v>
      </c>
      <c r="J9512" t="s">
        <v>6793</v>
      </c>
      <c r="K9512" t="s">
        <v>6794</v>
      </c>
      <c r="L9512">
        <v>5</v>
      </c>
      <c r="M9512">
        <v>520</v>
      </c>
      <c r="N9512" s="43">
        <v>2600</v>
      </c>
    </row>
    <row r="9513" hidden="1" spans="1:14" x14ac:dyDescent="0.25">
      <c r="A9513" s="106">
        <v>46045</v>
      </c>
      <c r="B9513">
        <v>7294</v>
      </c>
      <c r="C9513">
        <v>4198</v>
      </c>
      <c r="E9513">
        <v>29</v>
      </c>
      <c r="F9513" t="s">
        <v>8621</v>
      </c>
      <c r="G9513" t="s">
        <v>2044</v>
      </c>
      <c r="I9513" t="s">
        <v>2006</v>
      </c>
      <c r="J9513" t="s">
        <v>6793</v>
      </c>
      <c r="K9513" t="s">
        <v>6794</v>
      </c>
      <c r="L9513">
        <v>3</v>
      </c>
      <c r="M9513">
        <v>520</v>
      </c>
      <c r="N9513" s="43">
        <v>1560</v>
      </c>
    </row>
    <row r="9514" hidden="1" spans="1:14" x14ac:dyDescent="0.25">
      <c r="A9514" s="106">
        <v>46048</v>
      </c>
      <c r="B9514">
        <v>7367</v>
      </c>
      <c r="C9514">
        <v>4270</v>
      </c>
      <c r="E9514">
        <v>29</v>
      </c>
      <c r="F9514" t="s">
        <v>8622</v>
      </c>
      <c r="G9514" t="s">
        <v>2044</v>
      </c>
      <c r="I9514" t="s">
        <v>2006</v>
      </c>
      <c r="J9514" t="s">
        <v>6793</v>
      </c>
      <c r="K9514" t="s">
        <v>6794</v>
      </c>
      <c r="L9514">
        <v>5</v>
      </c>
      <c r="M9514">
        <v>520</v>
      </c>
      <c r="N9514" s="43">
        <v>2600</v>
      </c>
    </row>
    <row r="9515" hidden="1" spans="1:14" x14ac:dyDescent="0.25">
      <c r="A9515" s="106">
        <v>46048</v>
      </c>
      <c r="B9515">
        <v>7368</v>
      </c>
      <c r="C9515">
        <v>4271</v>
      </c>
      <c r="E9515">
        <v>29</v>
      </c>
      <c r="F9515" t="s">
        <v>8622</v>
      </c>
      <c r="G9515" t="s">
        <v>2044</v>
      </c>
      <c r="I9515" t="s">
        <v>2006</v>
      </c>
      <c r="J9515" t="s">
        <v>6793</v>
      </c>
      <c r="K9515" t="s">
        <v>6794</v>
      </c>
      <c r="L9515">
        <v>3</v>
      </c>
      <c r="M9515">
        <v>520</v>
      </c>
      <c r="N9515" s="43">
        <v>1560</v>
      </c>
    </row>
    <row r="9516" hidden="1" spans="1:14" x14ac:dyDescent="0.25">
      <c r="A9516" s="106">
        <v>46048</v>
      </c>
      <c r="B9516">
        <v>7415</v>
      </c>
      <c r="C9516">
        <v>4318</v>
      </c>
      <c r="E9516">
        <v>29</v>
      </c>
      <c r="F9516" t="s">
        <v>8623</v>
      </c>
      <c r="G9516" t="s">
        <v>2044</v>
      </c>
      <c r="I9516" t="s">
        <v>2006</v>
      </c>
      <c r="J9516" t="s">
        <v>6793</v>
      </c>
      <c r="K9516" t="s">
        <v>6794</v>
      </c>
      <c r="L9516">
        <v>5</v>
      </c>
      <c r="M9516">
        <v>520</v>
      </c>
      <c r="N9516" s="43">
        <v>2600</v>
      </c>
    </row>
    <row r="9517" hidden="1" spans="1:14" x14ac:dyDescent="0.25">
      <c r="A9517" s="106">
        <v>46048</v>
      </c>
      <c r="B9517">
        <v>7416</v>
      </c>
      <c r="C9517">
        <v>4319</v>
      </c>
      <c r="E9517">
        <v>29</v>
      </c>
      <c r="F9517" t="s">
        <v>8623</v>
      </c>
      <c r="G9517" t="s">
        <v>2044</v>
      </c>
      <c r="I9517" t="s">
        <v>2006</v>
      </c>
      <c r="J9517" t="s">
        <v>6793</v>
      </c>
      <c r="K9517" t="s">
        <v>6794</v>
      </c>
      <c r="L9517">
        <v>3</v>
      </c>
      <c r="M9517">
        <v>520</v>
      </c>
      <c r="N9517" s="43">
        <v>1560</v>
      </c>
    </row>
    <row r="9518" hidden="1" spans="1:14" x14ac:dyDescent="0.25">
      <c r="A9518" s="106">
        <v>46049</v>
      </c>
      <c r="B9518">
        <v>7428</v>
      </c>
      <c r="C9518">
        <v>4331</v>
      </c>
      <c r="E9518">
        <v>29</v>
      </c>
      <c r="F9518" t="s">
        <v>8624</v>
      </c>
      <c r="G9518" t="s">
        <v>2095</v>
      </c>
      <c r="I9518" t="s">
        <v>2006</v>
      </c>
      <c r="J9518" t="s">
        <v>6793</v>
      </c>
      <c r="K9518" t="s">
        <v>6794</v>
      </c>
      <c r="L9518">
        <v>5</v>
      </c>
      <c r="M9518">
        <v>520</v>
      </c>
      <c r="N9518" s="43">
        <v>2600</v>
      </c>
    </row>
    <row r="9519" hidden="1" spans="1:14" x14ac:dyDescent="0.25">
      <c r="A9519" s="106">
        <v>46049</v>
      </c>
      <c r="B9519">
        <v>7429</v>
      </c>
      <c r="C9519">
        <v>4332</v>
      </c>
      <c r="E9519">
        <v>29</v>
      </c>
      <c r="F9519" t="s">
        <v>8624</v>
      </c>
      <c r="G9519" t="s">
        <v>2095</v>
      </c>
      <c r="I9519" t="s">
        <v>2006</v>
      </c>
      <c r="J9519" t="s">
        <v>6793</v>
      </c>
      <c r="K9519" t="s">
        <v>6794</v>
      </c>
      <c r="L9519">
        <v>3</v>
      </c>
      <c r="M9519">
        <v>520</v>
      </c>
      <c r="N9519" s="43">
        <v>1560</v>
      </c>
    </row>
    <row r="9520" hidden="1" spans="1:14" x14ac:dyDescent="0.25">
      <c r="A9520" s="106">
        <v>46050</v>
      </c>
      <c r="B9520">
        <v>7481</v>
      </c>
      <c r="C9520">
        <v>4382</v>
      </c>
      <c r="E9520">
        <v>29</v>
      </c>
      <c r="F9520" t="s">
        <v>8625</v>
      </c>
      <c r="G9520" t="s">
        <v>2012</v>
      </c>
      <c r="I9520" t="s">
        <v>2006</v>
      </c>
      <c r="J9520" t="s">
        <v>6793</v>
      </c>
      <c r="K9520" t="s">
        <v>6794</v>
      </c>
      <c r="L9520">
        <v>5</v>
      </c>
      <c r="M9520">
        <v>520</v>
      </c>
      <c r="N9520" s="43">
        <v>2600</v>
      </c>
    </row>
    <row r="9521" hidden="1" spans="1:14" x14ac:dyDescent="0.25">
      <c r="A9521" s="106">
        <v>46050</v>
      </c>
      <c r="B9521">
        <v>7482</v>
      </c>
      <c r="C9521">
        <v>4383</v>
      </c>
      <c r="E9521">
        <v>29</v>
      </c>
      <c r="F9521" t="s">
        <v>8625</v>
      </c>
      <c r="G9521" t="s">
        <v>2012</v>
      </c>
      <c r="I9521" t="s">
        <v>2006</v>
      </c>
      <c r="J9521" t="s">
        <v>6793</v>
      </c>
      <c r="K9521" t="s">
        <v>6794</v>
      </c>
      <c r="L9521">
        <v>3</v>
      </c>
      <c r="M9521">
        <v>520</v>
      </c>
      <c r="N9521" s="43">
        <v>1560</v>
      </c>
    </row>
    <row r="9522" hidden="1" spans="1:14" x14ac:dyDescent="0.25">
      <c r="A9522" s="106">
        <v>46052</v>
      </c>
      <c r="B9522">
        <v>7595</v>
      </c>
      <c r="C9522">
        <v>4495</v>
      </c>
      <c r="E9522">
        <v>29</v>
      </c>
      <c r="F9522" t="s">
        <v>8626</v>
      </c>
      <c r="G9522" t="s">
        <v>2095</v>
      </c>
      <c r="I9522" t="s">
        <v>2006</v>
      </c>
      <c r="J9522" t="s">
        <v>6565</v>
      </c>
      <c r="K9522" t="s">
        <v>6566</v>
      </c>
      <c r="L9522">
        <v>5</v>
      </c>
      <c r="M9522">
        <v>520</v>
      </c>
      <c r="N9522" s="43">
        <v>2600</v>
      </c>
    </row>
    <row r="9523" hidden="1" spans="1:14" x14ac:dyDescent="0.25">
      <c r="A9523" s="106">
        <v>46052</v>
      </c>
      <c r="B9523">
        <v>7596</v>
      </c>
      <c r="C9523">
        <v>4496</v>
      </c>
      <c r="E9523">
        <v>29</v>
      </c>
      <c r="F9523" t="s">
        <v>8626</v>
      </c>
      <c r="G9523" t="s">
        <v>2095</v>
      </c>
      <c r="I9523" t="s">
        <v>2006</v>
      </c>
      <c r="J9523" t="s">
        <v>6565</v>
      </c>
      <c r="K9523" t="s">
        <v>6566</v>
      </c>
      <c r="L9523">
        <v>3</v>
      </c>
      <c r="M9523">
        <v>520</v>
      </c>
      <c r="N9523" s="43">
        <v>1560</v>
      </c>
    </row>
    <row r="9524" hidden="1" spans="1:14" x14ac:dyDescent="0.25">
      <c r="A9524" s="106">
        <v>46055</v>
      </c>
      <c r="B9524">
        <v>7682</v>
      </c>
      <c r="C9524">
        <v>4582</v>
      </c>
      <c r="E9524">
        <v>29</v>
      </c>
      <c r="F9524" t="s">
        <v>8627</v>
      </c>
      <c r="G9524" t="s">
        <v>2114</v>
      </c>
      <c r="I9524" t="s">
        <v>2006</v>
      </c>
      <c r="J9524" t="s">
        <v>6565</v>
      </c>
      <c r="K9524" t="s">
        <v>6566</v>
      </c>
      <c r="L9524">
        <v>5</v>
      </c>
      <c r="M9524">
        <v>520</v>
      </c>
      <c r="N9524" s="43">
        <v>2600</v>
      </c>
    </row>
    <row r="9525" hidden="1" spans="1:14" x14ac:dyDescent="0.25">
      <c r="A9525" s="106">
        <v>46055</v>
      </c>
      <c r="B9525">
        <v>7683</v>
      </c>
      <c r="C9525">
        <v>4583</v>
      </c>
      <c r="E9525">
        <v>29</v>
      </c>
      <c r="F9525" t="s">
        <v>8627</v>
      </c>
      <c r="G9525" t="s">
        <v>2114</v>
      </c>
      <c r="I9525" t="s">
        <v>2006</v>
      </c>
      <c r="J9525" t="s">
        <v>6565</v>
      </c>
      <c r="K9525" t="s">
        <v>6566</v>
      </c>
      <c r="L9525">
        <v>3</v>
      </c>
      <c r="M9525">
        <v>520</v>
      </c>
      <c r="N9525" s="43">
        <v>1560</v>
      </c>
    </row>
    <row r="9526" hidden="1" spans="1:14" x14ac:dyDescent="0.25">
      <c r="A9526" s="106">
        <v>46057</v>
      </c>
      <c r="B9526">
        <v>7806</v>
      </c>
      <c r="C9526">
        <v>4705</v>
      </c>
      <c r="E9526">
        <v>29</v>
      </c>
      <c r="F9526" t="s">
        <v>8628</v>
      </c>
      <c r="G9526" t="s">
        <v>2097</v>
      </c>
      <c r="I9526" t="s">
        <v>2006</v>
      </c>
      <c r="J9526" t="s">
        <v>6793</v>
      </c>
      <c r="K9526" t="s">
        <v>6794</v>
      </c>
      <c r="L9526">
        <v>5</v>
      </c>
      <c r="M9526">
        <v>520</v>
      </c>
      <c r="N9526" s="43">
        <v>2600</v>
      </c>
    </row>
    <row r="9527" hidden="1" spans="1:14" x14ac:dyDescent="0.25">
      <c r="A9527" s="106">
        <v>46057</v>
      </c>
      <c r="B9527">
        <v>7807</v>
      </c>
      <c r="C9527">
        <v>4706</v>
      </c>
      <c r="E9527">
        <v>29</v>
      </c>
      <c r="F9527" t="s">
        <v>8628</v>
      </c>
      <c r="G9527" t="s">
        <v>2097</v>
      </c>
      <c r="I9527" t="s">
        <v>2006</v>
      </c>
      <c r="J9527" t="s">
        <v>6793</v>
      </c>
      <c r="K9527" t="s">
        <v>6794</v>
      </c>
      <c r="L9527">
        <v>3</v>
      </c>
      <c r="M9527">
        <v>520</v>
      </c>
      <c r="N9527" s="43">
        <v>1560</v>
      </c>
    </row>
    <row r="9528" hidden="1" spans="1:14" x14ac:dyDescent="0.25">
      <c r="A9528" s="106">
        <v>46058</v>
      </c>
      <c r="B9528">
        <v>7841</v>
      </c>
      <c r="C9528">
        <v>4740</v>
      </c>
      <c r="E9528">
        <v>29</v>
      </c>
      <c r="F9528" t="s">
        <v>8629</v>
      </c>
      <c r="G9528" t="s">
        <v>2012</v>
      </c>
      <c r="I9528" t="s">
        <v>2006</v>
      </c>
      <c r="J9528" t="s">
        <v>6565</v>
      </c>
      <c r="K9528" t="s">
        <v>6566</v>
      </c>
      <c r="L9528">
        <v>5</v>
      </c>
      <c r="M9528">
        <v>520</v>
      </c>
      <c r="N9528" s="43">
        <v>2600</v>
      </c>
    </row>
    <row r="9529" hidden="1" spans="1:14" x14ac:dyDescent="0.25">
      <c r="A9529" s="106">
        <v>46058</v>
      </c>
      <c r="B9529">
        <v>7842</v>
      </c>
      <c r="C9529">
        <v>4741</v>
      </c>
      <c r="E9529">
        <v>29</v>
      </c>
      <c r="F9529" t="s">
        <v>8629</v>
      </c>
      <c r="G9529" t="s">
        <v>2012</v>
      </c>
      <c r="I9529" t="s">
        <v>2006</v>
      </c>
      <c r="J9529" t="s">
        <v>6565</v>
      </c>
      <c r="K9529" t="s">
        <v>6566</v>
      </c>
      <c r="L9529">
        <v>3</v>
      </c>
      <c r="M9529">
        <v>520</v>
      </c>
      <c r="N9529" s="43">
        <v>1560</v>
      </c>
    </row>
    <row r="9530" hidden="1" spans="1:14" x14ac:dyDescent="0.25">
      <c r="A9530" s="106">
        <v>46059</v>
      </c>
      <c r="B9530">
        <v>7893</v>
      </c>
      <c r="C9530">
        <v>4792</v>
      </c>
      <c r="E9530">
        <v>29</v>
      </c>
      <c r="F9530" t="s">
        <v>8630</v>
      </c>
      <c r="G9530" t="s">
        <v>2044</v>
      </c>
      <c r="I9530" t="s">
        <v>2006</v>
      </c>
      <c r="J9530" t="s">
        <v>6685</v>
      </c>
      <c r="K9530" t="s">
        <v>6686</v>
      </c>
      <c r="L9530">
        <v>5</v>
      </c>
      <c r="M9530">
        <v>490</v>
      </c>
      <c r="N9530" s="43">
        <v>2450</v>
      </c>
    </row>
    <row r="9531" hidden="1" spans="1:14" x14ac:dyDescent="0.25">
      <c r="A9531" s="106">
        <v>46059</v>
      </c>
      <c r="B9531">
        <v>7894</v>
      </c>
      <c r="C9531">
        <v>4793</v>
      </c>
      <c r="E9531">
        <v>29</v>
      </c>
      <c r="F9531" t="s">
        <v>8630</v>
      </c>
      <c r="G9531" t="s">
        <v>2044</v>
      </c>
      <c r="I9531" t="s">
        <v>2006</v>
      </c>
      <c r="J9531" t="s">
        <v>6685</v>
      </c>
      <c r="K9531" t="s">
        <v>6686</v>
      </c>
      <c r="L9531">
        <v>1</v>
      </c>
      <c r="M9531">
        <v>490</v>
      </c>
      <c r="N9531" s="43">
        <v>490</v>
      </c>
    </row>
    <row r="9532" hidden="1" spans="1:14" x14ac:dyDescent="0.25">
      <c r="A9532" s="106">
        <v>46062</v>
      </c>
      <c r="B9532">
        <v>7987</v>
      </c>
      <c r="C9532">
        <v>4886</v>
      </c>
      <c r="E9532">
        <v>29</v>
      </c>
      <c r="F9532" t="s">
        <v>8631</v>
      </c>
      <c r="G9532" t="s">
        <v>2097</v>
      </c>
      <c r="I9532" t="s">
        <v>2006</v>
      </c>
      <c r="J9532" t="s">
        <v>2242</v>
      </c>
      <c r="K9532" t="s">
        <v>2243</v>
      </c>
      <c r="L9532">
        <v>5</v>
      </c>
      <c r="M9532">
        <v>490</v>
      </c>
      <c r="N9532" s="43">
        <v>2450</v>
      </c>
    </row>
    <row r="9533" hidden="1" spans="1:14" x14ac:dyDescent="0.25">
      <c r="A9533" s="106">
        <v>46062</v>
      </c>
      <c r="B9533">
        <v>7988</v>
      </c>
      <c r="C9533">
        <v>4887</v>
      </c>
      <c r="E9533">
        <v>29</v>
      </c>
      <c r="F9533" t="s">
        <v>8631</v>
      </c>
      <c r="G9533" t="s">
        <v>2097</v>
      </c>
      <c r="I9533" t="s">
        <v>2006</v>
      </c>
      <c r="J9533" t="s">
        <v>2242</v>
      </c>
      <c r="K9533" t="s">
        <v>2243</v>
      </c>
      <c r="L9533">
        <v>3</v>
      </c>
      <c r="M9533">
        <v>490</v>
      </c>
      <c r="N9533" s="43">
        <v>1470</v>
      </c>
    </row>
    <row r="9534" hidden="1" spans="1:14" x14ac:dyDescent="0.25">
      <c r="A9534" s="106">
        <v>46062</v>
      </c>
      <c r="B9534">
        <v>8007</v>
      </c>
      <c r="C9534">
        <v>4906</v>
      </c>
      <c r="E9534">
        <v>29</v>
      </c>
      <c r="F9534" t="s">
        <v>8632</v>
      </c>
      <c r="G9534" t="s">
        <v>2114</v>
      </c>
      <c r="I9534" t="s">
        <v>2006</v>
      </c>
      <c r="J9534" t="s">
        <v>2242</v>
      </c>
      <c r="K9534" t="s">
        <v>2243</v>
      </c>
      <c r="L9534">
        <v>3</v>
      </c>
      <c r="M9534">
        <v>490</v>
      </c>
      <c r="N9534" s="43">
        <v>1470</v>
      </c>
    </row>
    <row r="9535" hidden="1" spans="1:14" x14ac:dyDescent="0.25">
      <c r="A9535" s="106">
        <v>46062</v>
      </c>
      <c r="B9535">
        <v>8008</v>
      </c>
      <c r="C9535">
        <v>4907</v>
      </c>
      <c r="E9535">
        <v>29</v>
      </c>
      <c r="F9535" t="s">
        <v>8632</v>
      </c>
      <c r="G9535" t="s">
        <v>2114</v>
      </c>
      <c r="I9535" t="s">
        <v>2006</v>
      </c>
      <c r="J9535" t="s">
        <v>2242</v>
      </c>
      <c r="K9535" t="s">
        <v>2243</v>
      </c>
      <c r="L9535">
        <v>5</v>
      </c>
      <c r="M9535">
        <v>490</v>
      </c>
      <c r="N9535" s="43">
        <v>2450</v>
      </c>
    </row>
    <row r="9536" hidden="1" spans="1:14" x14ac:dyDescent="0.25">
      <c r="A9536" s="106">
        <v>46063</v>
      </c>
      <c r="B9536">
        <v>8030</v>
      </c>
      <c r="C9536">
        <v>4928</v>
      </c>
      <c r="E9536">
        <v>29</v>
      </c>
      <c r="F9536" t="s">
        <v>8633</v>
      </c>
      <c r="G9536" t="s">
        <v>2097</v>
      </c>
      <c r="I9536" t="s">
        <v>2006</v>
      </c>
      <c r="J9536" t="s">
        <v>2242</v>
      </c>
      <c r="K9536" t="s">
        <v>2243</v>
      </c>
      <c r="L9536">
        <v>5</v>
      </c>
      <c r="M9536">
        <v>490</v>
      </c>
      <c r="N9536" s="43">
        <v>2450</v>
      </c>
    </row>
    <row r="9537" hidden="1" spans="1:14" x14ac:dyDescent="0.25">
      <c r="A9537" s="106">
        <v>46063</v>
      </c>
      <c r="B9537">
        <v>8031</v>
      </c>
      <c r="C9537">
        <v>4929</v>
      </c>
      <c r="E9537">
        <v>29</v>
      </c>
      <c r="F9537" t="s">
        <v>8633</v>
      </c>
      <c r="G9537" t="s">
        <v>2097</v>
      </c>
      <c r="I9537" t="s">
        <v>2006</v>
      </c>
      <c r="J9537" t="s">
        <v>2242</v>
      </c>
      <c r="K9537" t="s">
        <v>2243</v>
      </c>
      <c r="L9537">
        <v>3</v>
      </c>
      <c r="M9537">
        <v>490</v>
      </c>
      <c r="N9537" s="43">
        <v>1470</v>
      </c>
    </row>
    <row r="9538" hidden="1" spans="1:14" x14ac:dyDescent="0.25">
      <c r="A9538" s="106">
        <v>46064</v>
      </c>
      <c r="B9538">
        <v>8101</v>
      </c>
      <c r="C9538">
        <v>4999</v>
      </c>
      <c r="E9538">
        <v>29</v>
      </c>
      <c r="F9538" t="s">
        <v>8634</v>
      </c>
      <c r="G9538" t="s">
        <v>2025</v>
      </c>
      <c r="I9538" t="s">
        <v>2006</v>
      </c>
      <c r="J9538" t="s">
        <v>2242</v>
      </c>
      <c r="K9538" t="s">
        <v>2243</v>
      </c>
      <c r="L9538">
        <v>5</v>
      </c>
      <c r="M9538">
        <v>490</v>
      </c>
      <c r="N9538" s="43">
        <v>2450</v>
      </c>
    </row>
    <row r="9539" hidden="1" spans="1:14" x14ac:dyDescent="0.25">
      <c r="A9539" s="106">
        <v>46064</v>
      </c>
      <c r="B9539">
        <v>8102</v>
      </c>
      <c r="C9539">
        <v>5000</v>
      </c>
      <c r="E9539">
        <v>29</v>
      </c>
      <c r="F9539" t="s">
        <v>8634</v>
      </c>
      <c r="G9539" t="s">
        <v>2025</v>
      </c>
      <c r="I9539" t="s">
        <v>2006</v>
      </c>
      <c r="J9539" t="s">
        <v>2242</v>
      </c>
      <c r="K9539" t="s">
        <v>2243</v>
      </c>
      <c r="L9539">
        <v>3</v>
      </c>
      <c r="M9539">
        <v>490</v>
      </c>
      <c r="N9539" s="43">
        <v>1470</v>
      </c>
    </row>
    <row r="9540" hidden="1" spans="1:14" x14ac:dyDescent="0.25">
      <c r="A9540" s="106">
        <v>46065</v>
      </c>
      <c r="B9540">
        <v>8158</v>
      </c>
      <c r="C9540">
        <v>5056</v>
      </c>
      <c r="E9540">
        <v>29</v>
      </c>
      <c r="F9540" t="s">
        <v>8635</v>
      </c>
      <c r="G9540" t="s">
        <v>2025</v>
      </c>
      <c r="I9540" t="s">
        <v>2006</v>
      </c>
      <c r="J9540" t="s">
        <v>2242</v>
      </c>
      <c r="K9540" t="s">
        <v>2243</v>
      </c>
      <c r="L9540">
        <v>5</v>
      </c>
      <c r="M9540">
        <v>490</v>
      </c>
      <c r="N9540" s="43">
        <v>2450</v>
      </c>
    </row>
    <row r="9541" hidden="1" spans="1:14" x14ac:dyDescent="0.25">
      <c r="A9541" s="106">
        <v>46065</v>
      </c>
      <c r="B9541">
        <v>8159</v>
      </c>
      <c r="C9541">
        <v>5057</v>
      </c>
      <c r="E9541">
        <v>29</v>
      </c>
      <c r="F9541" t="s">
        <v>8635</v>
      </c>
      <c r="G9541" t="s">
        <v>2025</v>
      </c>
      <c r="I9541" t="s">
        <v>2006</v>
      </c>
      <c r="J9541" t="s">
        <v>2242</v>
      </c>
      <c r="K9541" t="s">
        <v>2243</v>
      </c>
      <c r="L9541">
        <v>3</v>
      </c>
      <c r="M9541">
        <v>490</v>
      </c>
      <c r="N9541" s="43">
        <v>1470</v>
      </c>
    </row>
    <row r="9542" hidden="1" spans="1:14" x14ac:dyDescent="0.25">
      <c r="A9542" s="106">
        <v>46065</v>
      </c>
      <c r="B9542">
        <v>8209</v>
      </c>
      <c r="C9542">
        <v>5107</v>
      </c>
      <c r="E9542">
        <v>29</v>
      </c>
      <c r="F9542" t="s">
        <v>8636</v>
      </c>
      <c r="G9542" t="s">
        <v>2095</v>
      </c>
      <c r="I9542" t="s">
        <v>2006</v>
      </c>
      <c r="J9542" t="s">
        <v>2242</v>
      </c>
      <c r="K9542" t="s">
        <v>2243</v>
      </c>
      <c r="L9542">
        <v>5</v>
      </c>
      <c r="M9542">
        <v>490</v>
      </c>
      <c r="N9542" s="43">
        <v>2450</v>
      </c>
    </row>
    <row r="9543" hidden="1" spans="1:14" x14ac:dyDescent="0.25">
      <c r="A9543" s="106">
        <v>46065</v>
      </c>
      <c r="B9543">
        <v>8210</v>
      </c>
      <c r="C9543">
        <v>5108</v>
      </c>
      <c r="E9543">
        <v>29</v>
      </c>
      <c r="F9543" t="s">
        <v>8636</v>
      </c>
      <c r="G9543" t="s">
        <v>2095</v>
      </c>
      <c r="I9543" t="s">
        <v>2006</v>
      </c>
      <c r="J9543" t="s">
        <v>2242</v>
      </c>
      <c r="K9543" t="s">
        <v>2243</v>
      </c>
      <c r="L9543">
        <v>3</v>
      </c>
      <c r="M9543">
        <v>490</v>
      </c>
      <c r="N9543" s="43">
        <v>1470</v>
      </c>
    </row>
    <row r="9544" hidden="1" spans="1:14" x14ac:dyDescent="0.25">
      <c r="A9544" s="106">
        <v>46067</v>
      </c>
      <c r="B9544">
        <v>8269</v>
      </c>
      <c r="C9544">
        <v>5151</v>
      </c>
      <c r="E9544">
        <v>29</v>
      </c>
      <c r="F9544" t="s">
        <v>8637</v>
      </c>
      <c r="G9544" t="s">
        <v>2012</v>
      </c>
      <c r="I9544" t="s">
        <v>2006</v>
      </c>
      <c r="J9544" t="s">
        <v>2409</v>
      </c>
      <c r="K9544" t="s">
        <v>2410</v>
      </c>
      <c r="L9544">
        <v>5</v>
      </c>
      <c r="M9544">
        <v>520</v>
      </c>
      <c r="N9544" s="43">
        <v>2600</v>
      </c>
    </row>
    <row r="9545" hidden="1" spans="1:14" x14ac:dyDescent="0.25">
      <c r="A9545" s="106">
        <v>46067</v>
      </c>
      <c r="B9545">
        <v>8270</v>
      </c>
      <c r="C9545">
        <v>5152</v>
      </c>
      <c r="E9545">
        <v>29</v>
      </c>
      <c r="F9545" t="s">
        <v>8637</v>
      </c>
      <c r="G9545" t="s">
        <v>2012</v>
      </c>
      <c r="I9545" t="s">
        <v>2006</v>
      </c>
      <c r="J9545" t="s">
        <v>2409</v>
      </c>
      <c r="K9545" t="s">
        <v>2410</v>
      </c>
      <c r="L9545">
        <v>1</v>
      </c>
      <c r="M9545">
        <v>520</v>
      </c>
      <c r="N9545" s="43">
        <v>520</v>
      </c>
    </row>
    <row r="9546" hidden="1" spans="1:14" x14ac:dyDescent="0.25">
      <c r="A9546" s="106">
        <v>46069</v>
      </c>
      <c r="B9546">
        <v>8302</v>
      </c>
      <c r="C9546">
        <v>5184</v>
      </c>
      <c r="E9546">
        <v>29</v>
      </c>
      <c r="F9546" t="s">
        <v>8638</v>
      </c>
      <c r="G9546" t="s">
        <v>2025</v>
      </c>
      <c r="I9546" t="s">
        <v>2006</v>
      </c>
      <c r="J9546" t="s">
        <v>2242</v>
      </c>
      <c r="K9546" t="s">
        <v>2243</v>
      </c>
      <c r="L9546">
        <v>5</v>
      </c>
      <c r="M9546">
        <v>490</v>
      </c>
      <c r="N9546" s="43">
        <v>2450</v>
      </c>
    </row>
    <row r="9547" hidden="1" spans="1:14" x14ac:dyDescent="0.25">
      <c r="A9547" s="106">
        <v>46069</v>
      </c>
      <c r="B9547">
        <v>8303</v>
      </c>
      <c r="C9547">
        <v>5185</v>
      </c>
      <c r="E9547">
        <v>29</v>
      </c>
      <c r="F9547" t="s">
        <v>8638</v>
      </c>
      <c r="G9547" t="s">
        <v>2025</v>
      </c>
      <c r="I9547" t="s">
        <v>2006</v>
      </c>
      <c r="J9547" t="s">
        <v>2242</v>
      </c>
      <c r="K9547" t="s">
        <v>2243</v>
      </c>
      <c r="L9547">
        <v>3</v>
      </c>
      <c r="M9547">
        <v>490</v>
      </c>
      <c r="N9547" s="43">
        <v>1470</v>
      </c>
    </row>
    <row r="9548" hidden="1" spans="1:14" x14ac:dyDescent="0.25">
      <c r="A9548" s="106">
        <v>46071</v>
      </c>
      <c r="B9548">
        <v>8416</v>
      </c>
      <c r="C9548">
        <v>5312</v>
      </c>
      <c r="E9548">
        <v>29</v>
      </c>
      <c r="F9548" t="s">
        <v>8639</v>
      </c>
      <c r="G9548" t="s">
        <v>2027</v>
      </c>
      <c r="I9548" t="s">
        <v>2006</v>
      </c>
      <c r="J9548" t="s">
        <v>2242</v>
      </c>
      <c r="K9548" t="s">
        <v>2243</v>
      </c>
      <c r="L9548">
        <v>5</v>
      </c>
      <c r="M9548">
        <v>490</v>
      </c>
      <c r="N9548" s="43">
        <v>2450</v>
      </c>
    </row>
    <row r="9549" hidden="1" spans="1:14" x14ac:dyDescent="0.25">
      <c r="A9549" s="106">
        <v>46071</v>
      </c>
      <c r="B9549">
        <v>8417</v>
      </c>
      <c r="C9549">
        <v>5313</v>
      </c>
      <c r="E9549">
        <v>29</v>
      </c>
      <c r="F9549" t="s">
        <v>8639</v>
      </c>
      <c r="G9549" t="s">
        <v>2027</v>
      </c>
      <c r="I9549" t="s">
        <v>2006</v>
      </c>
      <c r="J9549" t="s">
        <v>2242</v>
      </c>
      <c r="K9549" t="s">
        <v>2243</v>
      </c>
      <c r="L9549">
        <v>3</v>
      </c>
      <c r="M9549">
        <v>490</v>
      </c>
      <c r="N9549" s="43">
        <v>1470</v>
      </c>
    </row>
    <row r="9550" hidden="1" spans="1:14" x14ac:dyDescent="0.25">
      <c r="A9550" s="106">
        <v>46072</v>
      </c>
      <c r="B9550">
        <v>8461</v>
      </c>
      <c r="C9550">
        <v>5368</v>
      </c>
      <c r="E9550">
        <v>29</v>
      </c>
      <c r="F9550" t="s">
        <v>3405</v>
      </c>
      <c r="G9550" t="s">
        <v>2044</v>
      </c>
      <c r="I9550" t="s">
        <v>2006</v>
      </c>
      <c r="J9550" t="s">
        <v>2242</v>
      </c>
      <c r="K9550" t="s">
        <v>2243</v>
      </c>
      <c r="L9550">
        <v>5</v>
      </c>
      <c r="M9550">
        <v>490</v>
      </c>
      <c r="N9550" s="43">
        <v>2450</v>
      </c>
    </row>
    <row r="9551" hidden="1" spans="1:14" x14ac:dyDescent="0.25">
      <c r="A9551" s="106">
        <v>46072</v>
      </c>
      <c r="B9551">
        <v>8462</v>
      </c>
      <c r="C9551">
        <v>5369</v>
      </c>
      <c r="E9551">
        <v>29</v>
      </c>
      <c r="F9551" t="s">
        <v>3405</v>
      </c>
      <c r="G9551" t="s">
        <v>2044</v>
      </c>
      <c r="I9551" t="s">
        <v>2006</v>
      </c>
      <c r="J9551" t="s">
        <v>2242</v>
      </c>
      <c r="K9551" t="s">
        <v>2243</v>
      </c>
      <c r="L9551">
        <v>3</v>
      </c>
      <c r="M9551">
        <v>490</v>
      </c>
      <c r="N9551" s="43">
        <v>1470</v>
      </c>
    </row>
    <row r="9552" hidden="1" spans="1:14" x14ac:dyDescent="0.25">
      <c r="A9552" s="106">
        <v>46073</v>
      </c>
      <c r="B9552">
        <v>8531</v>
      </c>
      <c r="C9552">
        <v>5448</v>
      </c>
      <c r="E9552">
        <v>29</v>
      </c>
      <c r="F9552" t="s">
        <v>3382</v>
      </c>
      <c r="G9552" t="s">
        <v>2114</v>
      </c>
      <c r="I9552" t="s">
        <v>2006</v>
      </c>
      <c r="J9552" t="s">
        <v>6685</v>
      </c>
      <c r="K9552" t="s">
        <v>6686</v>
      </c>
      <c r="L9552">
        <v>5</v>
      </c>
      <c r="M9552">
        <v>490</v>
      </c>
      <c r="N9552" s="43">
        <v>2450</v>
      </c>
    </row>
    <row r="9553" hidden="1" spans="1:14" x14ac:dyDescent="0.25">
      <c r="A9553" s="106">
        <v>46073</v>
      </c>
      <c r="B9553">
        <v>8532</v>
      </c>
      <c r="C9553">
        <v>5449</v>
      </c>
      <c r="E9553">
        <v>29</v>
      </c>
      <c r="F9553" t="s">
        <v>3382</v>
      </c>
      <c r="G9553" t="s">
        <v>2114</v>
      </c>
      <c r="I9553" t="s">
        <v>2006</v>
      </c>
      <c r="J9553" t="s">
        <v>6685</v>
      </c>
      <c r="K9553" t="s">
        <v>6686</v>
      </c>
      <c r="L9553">
        <v>1</v>
      </c>
      <c r="M9553">
        <v>490</v>
      </c>
      <c r="N9553" s="43">
        <v>490</v>
      </c>
    </row>
    <row r="9554" hidden="1" spans="1:14" x14ac:dyDescent="0.25">
      <c r="A9554" s="106">
        <v>46076</v>
      </c>
      <c r="B9554">
        <v>8614</v>
      </c>
      <c r="C9554">
        <v>5531</v>
      </c>
      <c r="E9554">
        <v>29</v>
      </c>
      <c r="F9554" t="s">
        <v>5186</v>
      </c>
      <c r="G9554" t="s">
        <v>2012</v>
      </c>
      <c r="I9554" t="s">
        <v>2006</v>
      </c>
      <c r="J9554" t="s">
        <v>2242</v>
      </c>
      <c r="K9554" t="s">
        <v>2243</v>
      </c>
      <c r="L9554">
        <v>5</v>
      </c>
      <c r="M9554">
        <v>490</v>
      </c>
      <c r="N9554" s="43">
        <v>2450</v>
      </c>
    </row>
    <row r="9555" hidden="1" spans="1:14" x14ac:dyDescent="0.25">
      <c r="A9555" s="106">
        <v>46076</v>
      </c>
      <c r="B9555">
        <v>8615</v>
      </c>
      <c r="C9555">
        <v>5532</v>
      </c>
      <c r="E9555">
        <v>29</v>
      </c>
      <c r="F9555" t="s">
        <v>5186</v>
      </c>
      <c r="G9555" t="s">
        <v>2012</v>
      </c>
      <c r="I9555" t="s">
        <v>2006</v>
      </c>
      <c r="J9555" t="s">
        <v>2242</v>
      </c>
      <c r="K9555" t="s">
        <v>2243</v>
      </c>
      <c r="L9555">
        <v>3</v>
      </c>
      <c r="M9555">
        <v>490</v>
      </c>
      <c r="N9555" s="43">
        <v>1470</v>
      </c>
    </row>
    <row r="9556" hidden="1" spans="1:14" x14ac:dyDescent="0.25">
      <c r="A9556" s="106">
        <v>46077</v>
      </c>
      <c r="B9556">
        <v>8665</v>
      </c>
      <c r="C9556">
        <v>5581</v>
      </c>
      <c r="E9556">
        <v>29</v>
      </c>
      <c r="F9556" t="s">
        <v>3377</v>
      </c>
      <c r="G9556" t="s">
        <v>2095</v>
      </c>
      <c r="I9556" t="s">
        <v>2006</v>
      </c>
      <c r="J9556" t="s">
        <v>2242</v>
      </c>
      <c r="K9556" t="s">
        <v>2243</v>
      </c>
      <c r="L9556">
        <v>5</v>
      </c>
      <c r="M9556">
        <v>490</v>
      </c>
      <c r="N9556" s="43">
        <v>2450</v>
      </c>
    </row>
    <row r="9557" hidden="1" spans="1:14" x14ac:dyDescent="0.25">
      <c r="A9557" s="106">
        <v>46077</v>
      </c>
      <c r="B9557">
        <v>8666</v>
      </c>
      <c r="C9557">
        <v>5616</v>
      </c>
      <c r="E9557">
        <v>29</v>
      </c>
      <c r="F9557" t="s">
        <v>3377</v>
      </c>
      <c r="G9557" t="s">
        <v>2095</v>
      </c>
      <c r="I9557" t="s">
        <v>2006</v>
      </c>
      <c r="J9557" t="s">
        <v>2242</v>
      </c>
      <c r="K9557" t="s">
        <v>2243</v>
      </c>
      <c r="L9557">
        <v>1</v>
      </c>
      <c r="M9557">
        <v>490</v>
      </c>
      <c r="N9557" s="43">
        <v>490</v>
      </c>
    </row>
    <row r="9558" hidden="1" spans="1:14" x14ac:dyDescent="0.25">
      <c r="A9558" s="106">
        <v>46078</v>
      </c>
      <c r="B9558">
        <v>8754</v>
      </c>
      <c r="C9558">
        <v>5670</v>
      </c>
      <c r="E9558">
        <v>29</v>
      </c>
      <c r="F9558" t="s">
        <v>5832</v>
      </c>
      <c r="G9558" t="s">
        <v>2027</v>
      </c>
      <c r="I9558" t="s">
        <v>2006</v>
      </c>
      <c r="J9558" t="s">
        <v>2242</v>
      </c>
      <c r="K9558" t="s">
        <v>2243</v>
      </c>
      <c r="L9558">
        <v>5</v>
      </c>
      <c r="M9558">
        <v>490</v>
      </c>
      <c r="N9558" s="43">
        <v>2450</v>
      </c>
    </row>
    <row r="9559" hidden="1" spans="1:14" x14ac:dyDescent="0.25">
      <c r="A9559" s="106">
        <v>46078</v>
      </c>
      <c r="B9559">
        <v>8755</v>
      </c>
      <c r="C9559">
        <v>5671</v>
      </c>
      <c r="E9559">
        <v>29</v>
      </c>
      <c r="F9559" t="s">
        <v>5832</v>
      </c>
      <c r="G9559" t="s">
        <v>2027</v>
      </c>
      <c r="I9559" t="s">
        <v>2006</v>
      </c>
      <c r="J9559" t="s">
        <v>2242</v>
      </c>
      <c r="K9559" t="s">
        <v>2243</v>
      </c>
      <c r="L9559">
        <v>3</v>
      </c>
      <c r="M9559">
        <v>490</v>
      </c>
      <c r="N9559" s="43">
        <v>1470</v>
      </c>
    </row>
    <row r="9560" hidden="1" spans="1:14" x14ac:dyDescent="0.25">
      <c r="A9560" s="106">
        <v>46079</v>
      </c>
      <c r="B9560">
        <v>8802</v>
      </c>
      <c r="C9560">
        <v>5718</v>
      </c>
      <c r="E9560">
        <v>29</v>
      </c>
      <c r="F9560" t="s">
        <v>8640</v>
      </c>
      <c r="G9560" t="s">
        <v>2095</v>
      </c>
      <c r="I9560" t="s">
        <v>2006</v>
      </c>
      <c r="J9560" t="s">
        <v>2242</v>
      </c>
      <c r="K9560" t="s">
        <v>2243</v>
      </c>
      <c r="L9560">
        <v>5</v>
      </c>
      <c r="M9560">
        <v>490</v>
      </c>
      <c r="N9560" s="43">
        <v>2450</v>
      </c>
    </row>
    <row r="9561" hidden="1" spans="1:14" x14ac:dyDescent="0.25">
      <c r="A9561" s="106">
        <v>46079</v>
      </c>
      <c r="B9561">
        <v>8803</v>
      </c>
      <c r="C9561">
        <v>5719</v>
      </c>
      <c r="E9561">
        <v>29</v>
      </c>
      <c r="F9561" t="s">
        <v>8640</v>
      </c>
      <c r="G9561" t="s">
        <v>2095</v>
      </c>
      <c r="I9561" t="s">
        <v>2006</v>
      </c>
      <c r="J9561" t="s">
        <v>2242</v>
      </c>
      <c r="K9561" t="s">
        <v>2243</v>
      </c>
      <c r="L9561">
        <v>1</v>
      </c>
      <c r="M9561">
        <v>490</v>
      </c>
      <c r="N9561" s="43">
        <v>490</v>
      </c>
    </row>
    <row r="9562" hidden="1" spans="1:14" x14ac:dyDescent="0.25">
      <c r="A9562" s="106">
        <v>46081</v>
      </c>
      <c r="B9562">
        <v>8900</v>
      </c>
      <c r="C9562">
        <v>5816</v>
      </c>
      <c r="E9562">
        <v>29</v>
      </c>
      <c r="F9562" t="s">
        <v>5842</v>
      </c>
      <c r="G9562" t="s">
        <v>2025</v>
      </c>
      <c r="I9562" t="s">
        <v>2006</v>
      </c>
      <c r="J9562" t="s">
        <v>6685</v>
      </c>
      <c r="K9562" t="s">
        <v>6686</v>
      </c>
      <c r="L9562">
        <v>5</v>
      </c>
      <c r="M9562">
        <v>490</v>
      </c>
      <c r="N9562" s="43">
        <v>2450</v>
      </c>
    </row>
    <row r="9563" hidden="1" spans="1:14" x14ac:dyDescent="0.25">
      <c r="A9563" s="106">
        <v>46081</v>
      </c>
      <c r="B9563">
        <v>8901</v>
      </c>
      <c r="C9563">
        <v>5817</v>
      </c>
      <c r="E9563">
        <v>29</v>
      </c>
      <c r="F9563" t="s">
        <v>5842</v>
      </c>
      <c r="G9563" t="s">
        <v>2025</v>
      </c>
      <c r="I9563" t="s">
        <v>2006</v>
      </c>
      <c r="J9563" t="s">
        <v>6685</v>
      </c>
      <c r="K9563" t="s">
        <v>6686</v>
      </c>
      <c r="L9563">
        <v>1</v>
      </c>
      <c r="M9563">
        <v>490</v>
      </c>
      <c r="N9563" s="43">
        <v>490</v>
      </c>
    </row>
    <row r="9564" hidden="1" spans="1:14" x14ac:dyDescent="0.25">
      <c r="A9564" s="106">
        <v>46083</v>
      </c>
      <c r="B9564">
        <v>8959</v>
      </c>
      <c r="C9564">
        <v>5875</v>
      </c>
      <c r="E9564">
        <v>29</v>
      </c>
      <c r="F9564" t="s">
        <v>8641</v>
      </c>
      <c r="G9564" t="s">
        <v>2012</v>
      </c>
      <c r="I9564" t="s">
        <v>2006</v>
      </c>
      <c r="J9564" t="s">
        <v>2242</v>
      </c>
      <c r="K9564" t="s">
        <v>2243</v>
      </c>
      <c r="L9564">
        <v>5</v>
      </c>
      <c r="M9564">
        <v>490</v>
      </c>
      <c r="N9564" s="43">
        <v>2450</v>
      </c>
    </row>
    <row r="9565" hidden="1" spans="1:14" x14ac:dyDescent="0.25">
      <c r="A9565" s="106">
        <v>46083</v>
      </c>
      <c r="B9565">
        <v>8960</v>
      </c>
      <c r="C9565">
        <v>5876</v>
      </c>
      <c r="E9565">
        <v>29</v>
      </c>
      <c r="F9565" t="s">
        <v>8641</v>
      </c>
      <c r="G9565" t="s">
        <v>2012</v>
      </c>
      <c r="I9565" t="s">
        <v>2006</v>
      </c>
      <c r="J9565" t="s">
        <v>2242</v>
      </c>
      <c r="K9565" t="s">
        <v>2243</v>
      </c>
      <c r="L9565">
        <v>3</v>
      </c>
      <c r="M9565">
        <v>490</v>
      </c>
      <c r="N9565" s="43">
        <v>1470</v>
      </c>
    </row>
    <row r="9566" hidden="1" spans="1:14" x14ac:dyDescent="0.25">
      <c r="A9566" s="106">
        <v>46085</v>
      </c>
      <c r="B9566">
        <v>9032</v>
      </c>
      <c r="C9566">
        <v>5948</v>
      </c>
      <c r="E9566">
        <v>29</v>
      </c>
      <c r="F9566" t="s">
        <v>4770</v>
      </c>
      <c r="G9566" t="s">
        <v>2027</v>
      </c>
      <c r="I9566" t="s">
        <v>2006</v>
      </c>
      <c r="J9566" t="s">
        <v>2242</v>
      </c>
      <c r="K9566" t="s">
        <v>2243</v>
      </c>
      <c r="L9566">
        <v>5</v>
      </c>
      <c r="M9566">
        <v>490</v>
      </c>
      <c r="N9566" s="43">
        <v>2450</v>
      </c>
    </row>
    <row r="9567" hidden="1" spans="1:14" x14ac:dyDescent="0.25">
      <c r="A9567" s="106">
        <v>46085</v>
      </c>
      <c r="B9567">
        <v>9033</v>
      </c>
      <c r="C9567">
        <v>5949</v>
      </c>
      <c r="E9567">
        <v>29</v>
      </c>
      <c r="F9567" t="s">
        <v>4770</v>
      </c>
      <c r="G9567" t="s">
        <v>2027</v>
      </c>
      <c r="I9567" t="s">
        <v>2006</v>
      </c>
      <c r="J9567" t="s">
        <v>2242</v>
      </c>
      <c r="K9567" t="s">
        <v>2243</v>
      </c>
      <c r="L9567">
        <v>3</v>
      </c>
      <c r="M9567">
        <v>490</v>
      </c>
      <c r="N9567" s="43">
        <v>1470</v>
      </c>
    </row>
    <row r="9568" hidden="1" spans="1:14" x14ac:dyDescent="0.25">
      <c r="A9568" s="106">
        <v>46086</v>
      </c>
      <c r="B9568">
        <v>9111</v>
      </c>
      <c r="C9568">
        <v>6027</v>
      </c>
      <c r="E9568">
        <v>29</v>
      </c>
      <c r="F9568" t="s">
        <v>8642</v>
      </c>
      <c r="G9568" t="s">
        <v>2127</v>
      </c>
      <c r="I9568" t="s">
        <v>2006</v>
      </c>
      <c r="J9568" t="s">
        <v>2242</v>
      </c>
      <c r="K9568" t="s">
        <v>2243</v>
      </c>
      <c r="L9568">
        <v>5</v>
      </c>
      <c r="M9568">
        <v>490</v>
      </c>
      <c r="N9568" s="43">
        <v>2450</v>
      </c>
    </row>
    <row r="9569" hidden="1" spans="1:14" x14ac:dyDescent="0.25">
      <c r="A9569" s="106">
        <v>46086</v>
      </c>
      <c r="B9569">
        <v>9112</v>
      </c>
      <c r="C9569">
        <v>6028</v>
      </c>
      <c r="E9569">
        <v>29</v>
      </c>
      <c r="F9569" t="s">
        <v>8642</v>
      </c>
      <c r="G9569" t="s">
        <v>2127</v>
      </c>
      <c r="I9569" t="s">
        <v>2006</v>
      </c>
      <c r="J9569" t="s">
        <v>2242</v>
      </c>
      <c r="K9569" t="s">
        <v>2243</v>
      </c>
      <c r="L9569">
        <v>1</v>
      </c>
      <c r="M9569">
        <v>490</v>
      </c>
      <c r="N9569" s="43">
        <v>490</v>
      </c>
    </row>
    <row r="9570" hidden="1" spans="1:14" x14ac:dyDescent="0.25">
      <c r="A9570" s="106">
        <v>46090</v>
      </c>
      <c r="B9570">
        <v>9290</v>
      </c>
      <c r="C9570">
        <v>6206</v>
      </c>
      <c r="E9570">
        <v>29</v>
      </c>
      <c r="F9570" t="s">
        <v>8643</v>
      </c>
      <c r="G9570" t="s">
        <v>2027</v>
      </c>
      <c r="I9570" t="s">
        <v>2006</v>
      </c>
      <c r="J9570" t="s">
        <v>2242</v>
      </c>
      <c r="K9570" t="s">
        <v>2243</v>
      </c>
      <c r="L9570">
        <v>5</v>
      </c>
      <c r="M9570">
        <v>490</v>
      </c>
      <c r="N9570" s="43">
        <v>2450</v>
      </c>
    </row>
    <row r="9571" hidden="1" spans="1:14" x14ac:dyDescent="0.25">
      <c r="A9571" s="106">
        <v>46090</v>
      </c>
      <c r="B9571">
        <v>9291</v>
      </c>
      <c r="C9571">
        <v>6207</v>
      </c>
      <c r="E9571">
        <v>29</v>
      </c>
      <c r="F9571" t="s">
        <v>8643</v>
      </c>
      <c r="G9571" t="s">
        <v>2027</v>
      </c>
      <c r="I9571" t="s">
        <v>2006</v>
      </c>
      <c r="J9571" t="s">
        <v>2242</v>
      </c>
      <c r="K9571" t="s">
        <v>2243</v>
      </c>
      <c r="L9571">
        <v>1</v>
      </c>
      <c r="M9571">
        <v>490</v>
      </c>
      <c r="N9571" s="43">
        <v>490</v>
      </c>
    </row>
    <row r="9572" hidden="1" spans="1:14" x14ac:dyDescent="0.25">
      <c r="A9572" s="106">
        <v>46091</v>
      </c>
      <c r="B9572">
        <v>9316</v>
      </c>
      <c r="C9572">
        <v>6231</v>
      </c>
      <c r="E9572">
        <v>29</v>
      </c>
      <c r="F9572" t="s">
        <v>8644</v>
      </c>
      <c r="G9572" t="s">
        <v>2017</v>
      </c>
      <c r="I9572" t="s">
        <v>2006</v>
      </c>
      <c r="J9572" t="s">
        <v>6685</v>
      </c>
      <c r="K9572" t="s">
        <v>6686</v>
      </c>
      <c r="L9572">
        <v>5</v>
      </c>
      <c r="M9572">
        <v>490</v>
      </c>
      <c r="N9572" s="43">
        <v>2450</v>
      </c>
    </row>
    <row r="9573" hidden="1" spans="1:14" x14ac:dyDescent="0.25">
      <c r="A9573" s="106">
        <v>46091</v>
      </c>
      <c r="B9573">
        <v>9317</v>
      </c>
      <c r="C9573">
        <v>6232</v>
      </c>
      <c r="E9573">
        <v>29</v>
      </c>
      <c r="F9573" t="s">
        <v>8644</v>
      </c>
      <c r="G9573" t="s">
        <v>2017</v>
      </c>
      <c r="I9573" t="s">
        <v>2006</v>
      </c>
      <c r="J9573" t="s">
        <v>6685</v>
      </c>
      <c r="K9573" t="s">
        <v>6686</v>
      </c>
      <c r="L9573">
        <v>1</v>
      </c>
      <c r="M9573">
        <v>490</v>
      </c>
      <c r="N9573" s="43">
        <v>490</v>
      </c>
    </row>
    <row r="9574" hidden="1" spans="1:14" x14ac:dyDescent="0.25">
      <c r="A9574" s="106">
        <v>46092</v>
      </c>
      <c r="B9574">
        <v>9370</v>
      </c>
      <c r="C9574">
        <v>6285</v>
      </c>
      <c r="E9574">
        <v>29</v>
      </c>
      <c r="F9574" t="s">
        <v>8645</v>
      </c>
      <c r="G9574" t="s">
        <v>2095</v>
      </c>
      <c r="I9574" t="s">
        <v>2006</v>
      </c>
      <c r="J9574" t="s">
        <v>2242</v>
      </c>
      <c r="K9574" t="s">
        <v>2243</v>
      </c>
      <c r="L9574">
        <v>5</v>
      </c>
      <c r="M9574">
        <v>490</v>
      </c>
      <c r="N9574" s="43">
        <v>2450</v>
      </c>
    </row>
    <row r="9575" hidden="1" spans="1:14" x14ac:dyDescent="0.25">
      <c r="A9575" s="106">
        <v>46092</v>
      </c>
      <c r="B9575">
        <v>9371</v>
      </c>
      <c r="C9575">
        <v>6286</v>
      </c>
      <c r="E9575">
        <v>29</v>
      </c>
      <c r="F9575" t="s">
        <v>8645</v>
      </c>
      <c r="G9575" t="s">
        <v>2095</v>
      </c>
      <c r="I9575" t="s">
        <v>2006</v>
      </c>
      <c r="J9575" t="s">
        <v>2242</v>
      </c>
      <c r="K9575" t="s">
        <v>2243</v>
      </c>
      <c r="L9575">
        <v>1</v>
      </c>
      <c r="M9575">
        <v>490</v>
      </c>
      <c r="N9575" s="43">
        <v>490</v>
      </c>
    </row>
    <row r="9576" hidden="1" spans="1:14" x14ac:dyDescent="0.25">
      <c r="A9576" s="106">
        <v>46093</v>
      </c>
      <c r="B9576">
        <v>9415</v>
      </c>
      <c r="C9576">
        <v>6330</v>
      </c>
      <c r="E9576">
        <v>29</v>
      </c>
      <c r="F9576" t="s">
        <v>8646</v>
      </c>
      <c r="G9576" t="s">
        <v>2127</v>
      </c>
      <c r="I9576" t="s">
        <v>2006</v>
      </c>
      <c r="J9576" t="s">
        <v>6565</v>
      </c>
      <c r="K9576" t="s">
        <v>6566</v>
      </c>
      <c r="L9576">
        <v>5</v>
      </c>
      <c r="M9576">
        <v>520</v>
      </c>
      <c r="N9576" s="43">
        <v>2600</v>
      </c>
    </row>
    <row r="9577" hidden="1" spans="1:14" x14ac:dyDescent="0.25">
      <c r="A9577" s="106">
        <v>46093</v>
      </c>
      <c r="B9577">
        <v>9416</v>
      </c>
      <c r="C9577">
        <v>6331</v>
      </c>
      <c r="E9577">
        <v>29</v>
      </c>
      <c r="F9577" t="s">
        <v>8646</v>
      </c>
      <c r="G9577" t="s">
        <v>2127</v>
      </c>
      <c r="I9577" t="s">
        <v>2006</v>
      </c>
      <c r="J9577" t="s">
        <v>6565</v>
      </c>
      <c r="K9577" t="s">
        <v>6566</v>
      </c>
      <c r="L9577">
        <v>2</v>
      </c>
      <c r="M9577">
        <v>520</v>
      </c>
      <c r="N9577" s="43">
        <v>1040</v>
      </c>
    </row>
    <row r="9578" hidden="1" spans="1:14" x14ac:dyDescent="0.25">
      <c r="A9578" s="106">
        <v>46094</v>
      </c>
      <c r="B9578">
        <v>9485</v>
      </c>
      <c r="C9578">
        <v>6400</v>
      </c>
      <c r="E9578">
        <v>29</v>
      </c>
      <c r="F9578" t="s">
        <v>8647</v>
      </c>
      <c r="G9578" t="s">
        <v>2027</v>
      </c>
      <c r="I9578" t="s">
        <v>2006</v>
      </c>
      <c r="J9578" t="s">
        <v>6565</v>
      </c>
      <c r="K9578" t="s">
        <v>6566</v>
      </c>
      <c r="L9578">
        <v>5</v>
      </c>
      <c r="M9578">
        <v>520</v>
      </c>
      <c r="N9578" s="43">
        <v>2600</v>
      </c>
    </row>
    <row r="9579" hidden="1" spans="1:14" x14ac:dyDescent="0.25">
      <c r="A9579" s="106">
        <v>46094</v>
      </c>
      <c r="B9579">
        <v>9486</v>
      </c>
      <c r="C9579">
        <v>6401</v>
      </c>
      <c r="E9579">
        <v>29</v>
      </c>
      <c r="F9579" t="s">
        <v>8647</v>
      </c>
      <c r="G9579" t="s">
        <v>2027</v>
      </c>
      <c r="I9579" t="s">
        <v>2006</v>
      </c>
      <c r="J9579" t="s">
        <v>6565</v>
      </c>
      <c r="K9579" t="s">
        <v>6566</v>
      </c>
      <c r="L9579">
        <v>3</v>
      </c>
      <c r="M9579">
        <v>520</v>
      </c>
      <c r="N9579" s="43">
        <v>1560</v>
      </c>
    </row>
    <row r="9580" hidden="1" spans="1:14" x14ac:dyDescent="0.25">
      <c r="A9580" s="106">
        <v>46097</v>
      </c>
      <c r="B9580">
        <v>9569</v>
      </c>
      <c r="C9580">
        <v>6481</v>
      </c>
      <c r="E9580">
        <v>29</v>
      </c>
      <c r="F9580" t="s">
        <v>8648</v>
      </c>
      <c r="G9580" t="s">
        <v>2012</v>
      </c>
      <c r="I9580" t="s">
        <v>2006</v>
      </c>
      <c r="J9580" t="s">
        <v>6565</v>
      </c>
      <c r="K9580" t="s">
        <v>6566</v>
      </c>
      <c r="L9580">
        <v>5</v>
      </c>
      <c r="M9580">
        <v>520</v>
      </c>
      <c r="N9580" s="43">
        <v>2600</v>
      </c>
    </row>
    <row r="9581" hidden="1" spans="1:14" x14ac:dyDescent="0.25">
      <c r="A9581" s="106">
        <v>46097</v>
      </c>
      <c r="B9581">
        <v>9570</v>
      </c>
      <c r="C9581">
        <v>6482</v>
      </c>
      <c r="E9581">
        <v>29</v>
      </c>
      <c r="F9581" t="s">
        <v>8648</v>
      </c>
      <c r="G9581" t="s">
        <v>2012</v>
      </c>
      <c r="I9581" t="s">
        <v>2006</v>
      </c>
      <c r="J9581" t="s">
        <v>6565</v>
      </c>
      <c r="K9581" t="s">
        <v>6566</v>
      </c>
      <c r="L9581">
        <v>3</v>
      </c>
      <c r="M9581">
        <v>520</v>
      </c>
      <c r="N9581" s="43">
        <v>1560</v>
      </c>
    </row>
    <row r="9582" hidden="1" spans="1:14" x14ac:dyDescent="0.25">
      <c r="A9582" s="106">
        <v>46097</v>
      </c>
      <c r="B9582">
        <v>9625</v>
      </c>
      <c r="C9582">
        <v>6537</v>
      </c>
      <c r="E9582">
        <v>29</v>
      </c>
      <c r="F9582" t="s">
        <v>8649</v>
      </c>
      <c r="G9582" t="s">
        <v>2025</v>
      </c>
      <c r="I9582" t="s">
        <v>2006</v>
      </c>
      <c r="J9582" t="s">
        <v>6565</v>
      </c>
      <c r="K9582" t="s">
        <v>6566</v>
      </c>
      <c r="L9582">
        <v>5</v>
      </c>
      <c r="M9582">
        <v>520</v>
      </c>
      <c r="N9582" s="43">
        <v>2600</v>
      </c>
    </row>
    <row r="9583" hidden="1" spans="1:14" x14ac:dyDescent="0.25">
      <c r="A9583" s="106">
        <v>46097</v>
      </c>
      <c r="B9583">
        <v>9626</v>
      </c>
      <c r="C9583">
        <v>6538</v>
      </c>
      <c r="E9583">
        <v>29</v>
      </c>
      <c r="F9583" t="s">
        <v>8649</v>
      </c>
      <c r="G9583" t="s">
        <v>2025</v>
      </c>
      <c r="I9583" t="s">
        <v>2006</v>
      </c>
      <c r="J9583" t="s">
        <v>6565</v>
      </c>
      <c r="K9583" t="s">
        <v>6566</v>
      </c>
      <c r="L9583">
        <v>3</v>
      </c>
      <c r="M9583">
        <v>520</v>
      </c>
      <c r="N9583" s="43">
        <v>1560</v>
      </c>
    </row>
    <row r="9584" hidden="1" spans="1:14" x14ac:dyDescent="0.25">
      <c r="A9584" s="106">
        <v>46098</v>
      </c>
      <c r="B9584">
        <v>9635</v>
      </c>
      <c r="C9584">
        <v>6547</v>
      </c>
      <c r="E9584">
        <v>29</v>
      </c>
      <c r="F9584" t="s">
        <v>8650</v>
      </c>
      <c r="G9584" t="s">
        <v>2017</v>
      </c>
      <c r="I9584" t="s">
        <v>2006</v>
      </c>
      <c r="J9584" t="s">
        <v>6793</v>
      </c>
      <c r="K9584" t="s">
        <v>6794</v>
      </c>
      <c r="L9584">
        <v>5</v>
      </c>
      <c r="M9584">
        <v>520</v>
      </c>
      <c r="N9584" s="43">
        <v>2600</v>
      </c>
    </row>
    <row r="9585" hidden="1" spans="1:14" x14ac:dyDescent="0.25">
      <c r="A9585" s="106">
        <v>46098</v>
      </c>
      <c r="B9585">
        <v>9636</v>
      </c>
      <c r="C9585">
        <v>6548</v>
      </c>
      <c r="E9585">
        <v>29</v>
      </c>
      <c r="F9585" t="s">
        <v>8650</v>
      </c>
      <c r="G9585" t="s">
        <v>2017</v>
      </c>
      <c r="I9585" t="s">
        <v>2006</v>
      </c>
      <c r="J9585" t="s">
        <v>6793</v>
      </c>
      <c r="K9585" t="s">
        <v>6794</v>
      </c>
      <c r="L9585">
        <v>3</v>
      </c>
      <c r="M9585">
        <v>520</v>
      </c>
      <c r="N9585" s="43">
        <v>1560</v>
      </c>
    </row>
    <row r="9586" hidden="1" spans="1:14" x14ac:dyDescent="0.25">
      <c r="A9586" s="106">
        <v>46098</v>
      </c>
      <c r="B9586">
        <v>9698</v>
      </c>
      <c r="C9586">
        <v>6609</v>
      </c>
      <c r="E9586">
        <v>29</v>
      </c>
      <c r="F9586" t="s">
        <v>8651</v>
      </c>
      <c r="G9586" t="s">
        <v>2025</v>
      </c>
      <c r="I9586" t="s">
        <v>2006</v>
      </c>
      <c r="J9586" t="s">
        <v>6793</v>
      </c>
      <c r="K9586" t="s">
        <v>6794</v>
      </c>
      <c r="L9586">
        <v>5</v>
      </c>
      <c r="M9586">
        <v>520</v>
      </c>
      <c r="N9586" s="43">
        <v>2600</v>
      </c>
    </row>
    <row r="9587" hidden="1" spans="1:14" x14ac:dyDescent="0.25">
      <c r="A9587" s="106">
        <v>46098</v>
      </c>
      <c r="B9587">
        <v>9699</v>
      </c>
      <c r="C9587">
        <v>6610</v>
      </c>
      <c r="E9587">
        <v>29</v>
      </c>
      <c r="F9587" t="s">
        <v>8651</v>
      </c>
      <c r="G9587" t="s">
        <v>2025</v>
      </c>
      <c r="I9587" t="s">
        <v>2006</v>
      </c>
      <c r="J9587" t="s">
        <v>6793</v>
      </c>
      <c r="K9587" t="s">
        <v>6794</v>
      </c>
      <c r="L9587">
        <v>3</v>
      </c>
      <c r="M9587">
        <v>520</v>
      </c>
      <c r="N9587" s="43">
        <v>1560</v>
      </c>
    </row>
    <row r="9588" hidden="1" spans="1:14" x14ac:dyDescent="0.25">
      <c r="A9588" s="106">
        <v>46104</v>
      </c>
      <c r="B9588">
        <v>9849</v>
      </c>
      <c r="C9588">
        <v>6758</v>
      </c>
      <c r="E9588">
        <v>29</v>
      </c>
      <c r="F9588" t="s">
        <v>8652</v>
      </c>
      <c r="G9588" t="s">
        <v>2095</v>
      </c>
      <c r="I9588" t="s">
        <v>2006</v>
      </c>
      <c r="J9588" t="s">
        <v>6565</v>
      </c>
      <c r="K9588" t="s">
        <v>6566</v>
      </c>
      <c r="L9588">
        <v>5</v>
      </c>
      <c r="M9588">
        <v>520</v>
      </c>
      <c r="N9588" s="43">
        <v>2600</v>
      </c>
    </row>
    <row r="9589" hidden="1" spans="1:14" x14ac:dyDescent="0.25">
      <c r="A9589" s="106">
        <v>46104</v>
      </c>
      <c r="B9589">
        <v>9850</v>
      </c>
      <c r="C9589">
        <v>6759</v>
      </c>
      <c r="E9589">
        <v>29</v>
      </c>
      <c r="F9589" t="s">
        <v>8652</v>
      </c>
      <c r="G9589" t="s">
        <v>2095</v>
      </c>
      <c r="I9589" t="s">
        <v>2006</v>
      </c>
      <c r="J9589" t="s">
        <v>6565</v>
      </c>
      <c r="K9589" t="s">
        <v>6566</v>
      </c>
      <c r="L9589">
        <v>1</v>
      </c>
      <c r="M9589">
        <v>520</v>
      </c>
      <c r="N9589" s="43">
        <v>520</v>
      </c>
    </row>
    <row r="9590" hidden="1" spans="1:14" x14ac:dyDescent="0.25">
      <c r="A9590" s="106">
        <v>46104</v>
      </c>
      <c r="B9590">
        <v>9875</v>
      </c>
      <c r="C9590">
        <v>6784</v>
      </c>
      <c r="E9590">
        <v>29</v>
      </c>
      <c r="F9590" t="s">
        <v>8653</v>
      </c>
      <c r="G9590" t="s">
        <v>2097</v>
      </c>
      <c r="I9590" t="s">
        <v>2006</v>
      </c>
      <c r="J9590" t="s">
        <v>6565</v>
      </c>
      <c r="K9590" t="s">
        <v>6566</v>
      </c>
      <c r="L9590">
        <v>5</v>
      </c>
      <c r="M9590">
        <v>520</v>
      </c>
      <c r="N9590" s="43">
        <v>2600</v>
      </c>
    </row>
    <row r="9591" hidden="1" spans="1:14" x14ac:dyDescent="0.25">
      <c r="A9591" s="106">
        <v>46104</v>
      </c>
      <c r="B9591">
        <v>9876</v>
      </c>
      <c r="C9591">
        <v>6785</v>
      </c>
      <c r="E9591">
        <v>29</v>
      </c>
      <c r="F9591" t="s">
        <v>8653</v>
      </c>
      <c r="G9591" t="s">
        <v>2097</v>
      </c>
      <c r="I9591" t="s">
        <v>2006</v>
      </c>
      <c r="J9591" t="s">
        <v>6565</v>
      </c>
      <c r="K9591" t="s">
        <v>6566</v>
      </c>
      <c r="L9591">
        <v>1</v>
      </c>
      <c r="M9591">
        <v>520</v>
      </c>
      <c r="N9591" s="43">
        <v>520</v>
      </c>
    </row>
    <row r="9592" hidden="1" spans="1:14" x14ac:dyDescent="0.25">
      <c r="A9592" s="106">
        <v>46105</v>
      </c>
      <c r="B9592">
        <v>9910</v>
      </c>
      <c r="C9592">
        <v>6819</v>
      </c>
      <c r="E9592">
        <v>29</v>
      </c>
      <c r="F9592" t="s">
        <v>8654</v>
      </c>
      <c r="G9592" t="s">
        <v>2027</v>
      </c>
      <c r="I9592" t="s">
        <v>2006</v>
      </c>
      <c r="J9592" t="s">
        <v>6565</v>
      </c>
      <c r="K9592" t="s">
        <v>6566</v>
      </c>
      <c r="L9592">
        <v>5</v>
      </c>
      <c r="M9592">
        <v>520</v>
      </c>
      <c r="N9592" s="43">
        <v>2600</v>
      </c>
    </row>
    <row r="9593" hidden="1" spans="1:14" x14ac:dyDescent="0.25">
      <c r="A9593" s="106">
        <v>46105</v>
      </c>
      <c r="B9593">
        <v>9911</v>
      </c>
      <c r="C9593">
        <v>6820</v>
      </c>
      <c r="E9593">
        <v>29</v>
      </c>
      <c r="F9593" t="s">
        <v>8654</v>
      </c>
      <c r="G9593" t="s">
        <v>2027</v>
      </c>
      <c r="I9593" t="s">
        <v>2006</v>
      </c>
      <c r="J9593" t="s">
        <v>6565</v>
      </c>
      <c r="K9593" t="s">
        <v>6566</v>
      </c>
      <c r="L9593">
        <v>3</v>
      </c>
      <c r="M9593">
        <v>520</v>
      </c>
      <c r="N9593" s="43">
        <v>1560</v>
      </c>
    </row>
    <row r="9594" hidden="1" spans="1:14" x14ac:dyDescent="0.25">
      <c r="A9594" s="106">
        <v>46105</v>
      </c>
      <c r="B9594">
        <v>9947</v>
      </c>
      <c r="C9594">
        <v>6856</v>
      </c>
      <c r="E9594">
        <v>29</v>
      </c>
      <c r="F9594" t="s">
        <v>8655</v>
      </c>
      <c r="G9594" t="s">
        <v>2151</v>
      </c>
      <c r="I9594" t="s">
        <v>2006</v>
      </c>
      <c r="J9594" t="s">
        <v>6793</v>
      </c>
      <c r="K9594" t="s">
        <v>6794</v>
      </c>
      <c r="L9594">
        <v>5</v>
      </c>
      <c r="M9594">
        <v>520</v>
      </c>
      <c r="N9594" s="43">
        <v>2600</v>
      </c>
    </row>
    <row r="9595" hidden="1" spans="1:14" x14ac:dyDescent="0.25">
      <c r="A9595" s="106">
        <v>46105</v>
      </c>
      <c r="B9595">
        <v>9948</v>
      </c>
      <c r="C9595">
        <v>6857</v>
      </c>
      <c r="E9595">
        <v>29</v>
      </c>
      <c r="F9595" t="s">
        <v>8655</v>
      </c>
      <c r="G9595" t="s">
        <v>2151</v>
      </c>
      <c r="I9595" t="s">
        <v>2006</v>
      </c>
      <c r="J9595" t="s">
        <v>6793</v>
      </c>
      <c r="K9595" t="s">
        <v>6794</v>
      </c>
      <c r="L9595">
        <v>3</v>
      </c>
      <c r="M9595">
        <v>520</v>
      </c>
      <c r="N9595" s="43">
        <v>1560</v>
      </c>
    </row>
    <row r="9596" hidden="1" spans="1:14" x14ac:dyDescent="0.25">
      <c r="A9596" s="106">
        <v>46106</v>
      </c>
      <c r="B9596">
        <v>9963</v>
      </c>
      <c r="C9596">
        <v>6872</v>
      </c>
      <c r="E9596">
        <v>29</v>
      </c>
      <c r="F9596" t="s">
        <v>8656</v>
      </c>
      <c r="G9596" t="s">
        <v>2025</v>
      </c>
      <c r="I9596" t="s">
        <v>2006</v>
      </c>
      <c r="J9596" t="s">
        <v>6565</v>
      </c>
      <c r="K9596" t="s">
        <v>6566</v>
      </c>
      <c r="L9596">
        <v>5</v>
      </c>
      <c r="M9596">
        <v>520</v>
      </c>
      <c r="N9596" s="43">
        <v>2600</v>
      </c>
    </row>
    <row r="9597" hidden="1" spans="1:14" x14ac:dyDescent="0.25">
      <c r="A9597" s="106">
        <v>46106</v>
      </c>
      <c r="B9597">
        <v>9964</v>
      </c>
      <c r="C9597">
        <v>6873</v>
      </c>
      <c r="E9597">
        <v>29</v>
      </c>
      <c r="F9597" t="s">
        <v>8656</v>
      </c>
      <c r="G9597" t="s">
        <v>2025</v>
      </c>
      <c r="I9597" t="s">
        <v>2006</v>
      </c>
      <c r="J9597" t="s">
        <v>6565</v>
      </c>
      <c r="K9597" t="s">
        <v>6566</v>
      </c>
      <c r="L9597">
        <v>3</v>
      </c>
      <c r="M9597">
        <v>520</v>
      </c>
      <c r="N9597" s="43">
        <v>1560</v>
      </c>
    </row>
    <row r="9598" hidden="1" spans="1:14" x14ac:dyDescent="0.25">
      <c r="A9598" s="106">
        <v>46107</v>
      </c>
      <c r="B9598">
        <v>10034</v>
      </c>
      <c r="C9598">
        <v>6943</v>
      </c>
      <c r="E9598">
        <v>29</v>
      </c>
      <c r="F9598" t="s">
        <v>8657</v>
      </c>
      <c r="G9598" t="s">
        <v>2156</v>
      </c>
      <c r="I9598" t="s">
        <v>2006</v>
      </c>
      <c r="J9598" t="s">
        <v>6565</v>
      </c>
      <c r="K9598" t="s">
        <v>6566</v>
      </c>
      <c r="L9598">
        <v>5</v>
      </c>
      <c r="M9598">
        <v>520</v>
      </c>
      <c r="N9598" s="43">
        <v>2600</v>
      </c>
    </row>
    <row r="9599" hidden="1" spans="1:14" x14ac:dyDescent="0.25">
      <c r="A9599" s="106">
        <v>46107</v>
      </c>
      <c r="B9599">
        <v>10035</v>
      </c>
      <c r="C9599">
        <v>6944</v>
      </c>
      <c r="E9599">
        <v>29</v>
      </c>
      <c r="F9599" t="s">
        <v>8657</v>
      </c>
      <c r="G9599" t="s">
        <v>2156</v>
      </c>
      <c r="I9599" t="s">
        <v>2006</v>
      </c>
      <c r="J9599" t="s">
        <v>6565</v>
      </c>
      <c r="K9599" t="s">
        <v>6566</v>
      </c>
      <c r="L9599">
        <v>3</v>
      </c>
      <c r="M9599">
        <v>520</v>
      </c>
      <c r="N9599" s="43">
        <v>1560</v>
      </c>
    </row>
    <row r="9600" hidden="1" spans="1:14" x14ac:dyDescent="0.25">
      <c r="A9600" s="106">
        <v>46108</v>
      </c>
      <c r="B9600">
        <v>10061</v>
      </c>
      <c r="C9600">
        <v>6970</v>
      </c>
      <c r="E9600">
        <v>29</v>
      </c>
      <c r="F9600" t="s">
        <v>8658</v>
      </c>
      <c r="G9600" t="s">
        <v>2027</v>
      </c>
      <c r="I9600" t="s">
        <v>2006</v>
      </c>
      <c r="J9600" t="s">
        <v>6565</v>
      </c>
      <c r="K9600" t="s">
        <v>6566</v>
      </c>
      <c r="L9600">
        <v>5</v>
      </c>
      <c r="M9600">
        <v>520</v>
      </c>
      <c r="N9600" s="43">
        <v>2600</v>
      </c>
    </row>
    <row r="9601" hidden="1" spans="1:14" x14ac:dyDescent="0.25">
      <c r="A9601" s="106">
        <v>46108</v>
      </c>
      <c r="B9601">
        <v>10062</v>
      </c>
      <c r="C9601">
        <v>6971</v>
      </c>
      <c r="E9601">
        <v>29</v>
      </c>
      <c r="F9601" t="s">
        <v>8658</v>
      </c>
      <c r="G9601" t="s">
        <v>2027</v>
      </c>
      <c r="I9601" t="s">
        <v>2006</v>
      </c>
      <c r="J9601" t="s">
        <v>6565</v>
      </c>
      <c r="K9601" t="s">
        <v>6566</v>
      </c>
      <c r="L9601">
        <v>1</v>
      </c>
      <c r="M9601">
        <v>520</v>
      </c>
      <c r="N9601" s="43">
        <v>520</v>
      </c>
    </row>
    <row r="9602" hidden="1" spans="1:14" x14ac:dyDescent="0.25">
      <c r="A9602" s="106">
        <v>46111</v>
      </c>
      <c r="B9602">
        <v>10140</v>
      </c>
      <c r="C9602">
        <v>7048</v>
      </c>
      <c r="E9602">
        <v>29</v>
      </c>
      <c r="F9602" t="s">
        <v>8659</v>
      </c>
      <c r="G9602" t="s">
        <v>2095</v>
      </c>
      <c r="I9602" t="s">
        <v>2006</v>
      </c>
      <c r="J9602" t="s">
        <v>6565</v>
      </c>
      <c r="K9602" t="s">
        <v>6566</v>
      </c>
      <c r="L9602">
        <v>5</v>
      </c>
      <c r="M9602">
        <v>520</v>
      </c>
      <c r="N9602" s="43">
        <v>2600</v>
      </c>
    </row>
    <row r="9603" hidden="1" spans="1:14" x14ac:dyDescent="0.25">
      <c r="A9603" s="106">
        <v>46111</v>
      </c>
      <c r="B9603">
        <v>10141</v>
      </c>
      <c r="C9603">
        <v>7049</v>
      </c>
      <c r="E9603">
        <v>29</v>
      </c>
      <c r="F9603" t="s">
        <v>8659</v>
      </c>
      <c r="G9603" t="s">
        <v>2095</v>
      </c>
      <c r="I9603" t="s">
        <v>2006</v>
      </c>
      <c r="J9603" t="s">
        <v>6565</v>
      </c>
      <c r="K9603" t="s">
        <v>6566</v>
      </c>
      <c r="L9603">
        <v>3</v>
      </c>
      <c r="M9603">
        <v>520</v>
      </c>
      <c r="N9603" s="43">
        <v>1560</v>
      </c>
    </row>
    <row r="9604" hidden="1" spans="1:14" x14ac:dyDescent="0.25">
      <c r="A9604" s="106">
        <v>46111</v>
      </c>
      <c r="B9604">
        <v>10161</v>
      </c>
      <c r="C9604">
        <v>7069</v>
      </c>
      <c r="E9604">
        <v>29</v>
      </c>
      <c r="F9604" t="s">
        <v>8660</v>
      </c>
      <c r="G9604" t="s">
        <v>2027</v>
      </c>
      <c r="I9604" t="s">
        <v>2006</v>
      </c>
      <c r="J9604" t="s">
        <v>6565</v>
      </c>
      <c r="K9604" t="s">
        <v>6566</v>
      </c>
      <c r="L9604">
        <v>5</v>
      </c>
      <c r="M9604">
        <v>520</v>
      </c>
      <c r="N9604" s="43">
        <v>2600</v>
      </c>
    </row>
    <row r="9605" hidden="1" spans="1:14" x14ac:dyDescent="0.25">
      <c r="A9605" s="106">
        <v>46111</v>
      </c>
      <c r="B9605">
        <v>10162</v>
      </c>
      <c r="C9605">
        <v>7070</v>
      </c>
      <c r="E9605">
        <v>29</v>
      </c>
      <c r="F9605" t="s">
        <v>8660</v>
      </c>
      <c r="G9605" t="s">
        <v>2027</v>
      </c>
      <c r="I9605" t="s">
        <v>2006</v>
      </c>
      <c r="J9605" t="s">
        <v>6565</v>
      </c>
      <c r="K9605" t="s">
        <v>6566</v>
      </c>
      <c r="L9605">
        <v>3</v>
      </c>
      <c r="M9605">
        <v>520</v>
      </c>
      <c r="N9605" s="43">
        <v>1560</v>
      </c>
    </row>
    <row r="9606" hidden="1" spans="1:14" x14ac:dyDescent="0.25">
      <c r="A9606" s="106">
        <v>46112</v>
      </c>
      <c r="B9606">
        <v>10190</v>
      </c>
      <c r="C9606">
        <v>7098</v>
      </c>
      <c r="E9606">
        <v>29</v>
      </c>
      <c r="F9606" t="s">
        <v>8661</v>
      </c>
      <c r="G9606" t="s">
        <v>2156</v>
      </c>
      <c r="I9606" t="s">
        <v>2006</v>
      </c>
      <c r="J9606" t="s">
        <v>6565</v>
      </c>
      <c r="K9606" t="s">
        <v>6566</v>
      </c>
      <c r="L9606">
        <v>5</v>
      </c>
      <c r="M9606">
        <v>520</v>
      </c>
      <c r="N9606" s="43">
        <v>2600</v>
      </c>
    </row>
    <row r="9607" hidden="1" spans="1:14" x14ac:dyDescent="0.25">
      <c r="A9607" s="106">
        <v>46112</v>
      </c>
      <c r="B9607">
        <v>10191</v>
      </c>
      <c r="C9607">
        <v>7099</v>
      </c>
      <c r="E9607">
        <v>29</v>
      </c>
      <c r="F9607" t="s">
        <v>8661</v>
      </c>
      <c r="G9607" t="s">
        <v>2156</v>
      </c>
      <c r="I9607" t="s">
        <v>2006</v>
      </c>
      <c r="J9607" t="s">
        <v>6565</v>
      </c>
      <c r="K9607" t="s">
        <v>6566</v>
      </c>
      <c r="L9607">
        <v>3</v>
      </c>
      <c r="M9607">
        <v>520</v>
      </c>
      <c r="N9607" s="43">
        <v>1560</v>
      </c>
    </row>
    <row r="9608" hidden="1" spans="1:14" x14ac:dyDescent="0.25">
      <c r="A9608" s="106">
        <v>46116</v>
      </c>
      <c r="B9608">
        <v>10369</v>
      </c>
      <c r="C9608">
        <v>7275</v>
      </c>
      <c r="E9608">
        <v>29</v>
      </c>
      <c r="F9608" t="s">
        <v>8662</v>
      </c>
      <c r="G9608" t="s">
        <v>2151</v>
      </c>
      <c r="I9608" t="s">
        <v>2006</v>
      </c>
      <c r="J9608" t="s">
        <v>6948</v>
      </c>
      <c r="K9608" t="s">
        <v>6949</v>
      </c>
      <c r="L9608">
        <v>5</v>
      </c>
      <c r="M9608">
        <v>520</v>
      </c>
      <c r="N9608" s="43">
        <v>2600</v>
      </c>
    </row>
    <row r="9609" hidden="1" spans="1:14" x14ac:dyDescent="0.25">
      <c r="A9609" s="106">
        <v>46116</v>
      </c>
      <c r="B9609">
        <v>10370</v>
      </c>
      <c r="C9609">
        <v>7276</v>
      </c>
      <c r="E9609">
        <v>29</v>
      </c>
      <c r="F9609" t="s">
        <v>8662</v>
      </c>
      <c r="G9609" t="s">
        <v>2151</v>
      </c>
      <c r="I9609" t="s">
        <v>2006</v>
      </c>
      <c r="J9609" t="s">
        <v>6948</v>
      </c>
      <c r="K9609" t="s">
        <v>6949</v>
      </c>
      <c r="L9609">
        <v>3</v>
      </c>
      <c r="M9609">
        <v>520</v>
      </c>
      <c r="N9609" s="43">
        <v>1560</v>
      </c>
    </row>
    <row r="9610" hidden="1" spans="1:14" x14ac:dyDescent="0.25">
      <c r="A9610" s="106">
        <v>46118</v>
      </c>
      <c r="B9610">
        <v>10394</v>
      </c>
      <c r="C9610">
        <v>7300</v>
      </c>
      <c r="E9610">
        <v>29</v>
      </c>
      <c r="F9610" t="s">
        <v>8663</v>
      </c>
      <c r="G9610" t="s">
        <v>2095</v>
      </c>
      <c r="I9610" t="s">
        <v>2006</v>
      </c>
      <c r="J9610" t="s">
        <v>6565</v>
      </c>
      <c r="K9610" t="s">
        <v>6566</v>
      </c>
      <c r="L9610">
        <v>5</v>
      </c>
      <c r="M9610">
        <v>520</v>
      </c>
      <c r="N9610" s="43">
        <v>2600</v>
      </c>
    </row>
    <row r="9611" hidden="1" spans="1:14" x14ac:dyDescent="0.25">
      <c r="A9611" s="106">
        <v>46118</v>
      </c>
      <c r="B9611">
        <v>10395</v>
      </c>
      <c r="C9611">
        <v>7301</v>
      </c>
      <c r="E9611">
        <v>29</v>
      </c>
      <c r="F9611" t="s">
        <v>8663</v>
      </c>
      <c r="G9611" t="s">
        <v>2095</v>
      </c>
      <c r="I9611" t="s">
        <v>2006</v>
      </c>
      <c r="J9611" t="s">
        <v>6565</v>
      </c>
      <c r="K9611" t="s">
        <v>6566</v>
      </c>
      <c r="L9611">
        <v>3</v>
      </c>
      <c r="M9611">
        <v>520</v>
      </c>
      <c r="N9611" s="43">
        <v>1560</v>
      </c>
    </row>
    <row r="9612" hidden="1" spans="1:14" x14ac:dyDescent="0.25">
      <c r="A9612" s="106">
        <v>46119</v>
      </c>
      <c r="B9612">
        <v>10495</v>
      </c>
      <c r="C9612">
        <v>7400</v>
      </c>
      <c r="E9612">
        <v>29</v>
      </c>
      <c r="F9612" t="s">
        <v>8664</v>
      </c>
      <c r="G9612" t="s">
        <v>2151</v>
      </c>
      <c r="I9612" t="s">
        <v>2006</v>
      </c>
      <c r="J9612" t="s">
        <v>6565</v>
      </c>
      <c r="K9612" t="s">
        <v>6566</v>
      </c>
      <c r="L9612">
        <v>5</v>
      </c>
      <c r="M9612">
        <v>520</v>
      </c>
      <c r="N9612" s="43">
        <v>2600</v>
      </c>
    </row>
    <row r="9613" hidden="1" spans="1:14" x14ac:dyDescent="0.25">
      <c r="A9613" s="106">
        <v>46119</v>
      </c>
      <c r="B9613">
        <v>10496</v>
      </c>
      <c r="C9613">
        <v>7401</v>
      </c>
      <c r="E9613">
        <v>29</v>
      </c>
      <c r="F9613" t="s">
        <v>8664</v>
      </c>
      <c r="G9613" t="s">
        <v>2151</v>
      </c>
      <c r="I9613" t="s">
        <v>2006</v>
      </c>
      <c r="J9613" t="s">
        <v>6565</v>
      </c>
      <c r="K9613" t="s">
        <v>6566</v>
      </c>
      <c r="L9613">
        <v>3</v>
      </c>
      <c r="M9613">
        <v>520</v>
      </c>
      <c r="N9613" s="43">
        <v>1560</v>
      </c>
    </row>
    <row r="9614" hidden="1" spans="1:14" x14ac:dyDescent="0.25">
      <c r="A9614" s="106">
        <v>46121</v>
      </c>
      <c r="B9614">
        <v>10571</v>
      </c>
      <c r="C9614">
        <v>7476</v>
      </c>
      <c r="E9614">
        <v>29</v>
      </c>
      <c r="F9614" t="s">
        <v>8665</v>
      </c>
      <c r="G9614" t="s">
        <v>2025</v>
      </c>
      <c r="I9614" t="s">
        <v>2006</v>
      </c>
      <c r="J9614" t="s">
        <v>6565</v>
      </c>
      <c r="K9614" t="s">
        <v>6566</v>
      </c>
      <c r="L9614">
        <v>5</v>
      </c>
      <c r="M9614">
        <v>520</v>
      </c>
      <c r="N9614" s="43">
        <v>2600</v>
      </c>
    </row>
    <row r="9615" hidden="1" spans="1:14" x14ac:dyDescent="0.25">
      <c r="A9615" s="106">
        <v>46121</v>
      </c>
      <c r="B9615">
        <v>10572</v>
      </c>
      <c r="C9615">
        <v>7477</v>
      </c>
      <c r="E9615">
        <v>29</v>
      </c>
      <c r="F9615" t="s">
        <v>8665</v>
      </c>
      <c r="G9615" t="s">
        <v>2025</v>
      </c>
      <c r="I9615" t="s">
        <v>2006</v>
      </c>
      <c r="J9615" t="s">
        <v>6565</v>
      </c>
      <c r="K9615" t="s">
        <v>6566</v>
      </c>
      <c r="L9615">
        <v>3</v>
      </c>
      <c r="M9615">
        <v>520</v>
      </c>
      <c r="N9615" s="43">
        <v>1560</v>
      </c>
    </row>
    <row r="9616" hidden="1" spans="1:14" x14ac:dyDescent="0.25">
      <c r="A9616" s="106">
        <v>46122</v>
      </c>
      <c r="B9616">
        <v>10629</v>
      </c>
      <c r="C9616">
        <v>7534</v>
      </c>
      <c r="E9616">
        <v>29</v>
      </c>
      <c r="F9616" t="s">
        <v>8666</v>
      </c>
      <c r="G9616" t="s">
        <v>2027</v>
      </c>
      <c r="I9616" t="s">
        <v>2006</v>
      </c>
      <c r="J9616" t="s">
        <v>6565</v>
      </c>
      <c r="K9616" t="s">
        <v>6566</v>
      </c>
      <c r="L9616">
        <v>5</v>
      </c>
      <c r="M9616">
        <v>520</v>
      </c>
      <c r="N9616" s="43">
        <v>2600</v>
      </c>
    </row>
    <row r="9617" hidden="1" spans="1:14" x14ac:dyDescent="0.25">
      <c r="A9617" s="106">
        <v>46122</v>
      </c>
      <c r="B9617">
        <v>10630</v>
      </c>
      <c r="C9617">
        <v>7535</v>
      </c>
      <c r="E9617">
        <v>29</v>
      </c>
      <c r="F9617" t="s">
        <v>8666</v>
      </c>
      <c r="G9617" t="s">
        <v>2027</v>
      </c>
      <c r="I9617" t="s">
        <v>2006</v>
      </c>
      <c r="J9617" t="s">
        <v>6565</v>
      </c>
      <c r="K9617" t="s">
        <v>6566</v>
      </c>
      <c r="L9617">
        <v>3</v>
      </c>
      <c r="M9617">
        <v>520</v>
      </c>
      <c r="N9617" s="43">
        <v>1560</v>
      </c>
    </row>
    <row r="9618" hidden="1" spans="1:14" x14ac:dyDescent="0.25">
      <c r="A9618" s="106">
        <v>46125</v>
      </c>
      <c r="B9618">
        <v>10696</v>
      </c>
      <c r="C9618">
        <v>7601</v>
      </c>
      <c r="E9618">
        <v>29</v>
      </c>
      <c r="F9618" t="s">
        <v>8667</v>
      </c>
      <c r="G9618" t="s">
        <v>2017</v>
      </c>
      <c r="I9618" t="s">
        <v>2006</v>
      </c>
      <c r="J9618" t="s">
        <v>6565</v>
      </c>
      <c r="K9618" t="s">
        <v>6566</v>
      </c>
      <c r="L9618">
        <v>5</v>
      </c>
      <c r="M9618">
        <v>520</v>
      </c>
      <c r="N9618" s="43">
        <v>2600</v>
      </c>
    </row>
    <row r="9619" hidden="1" spans="1:14" x14ac:dyDescent="0.25">
      <c r="A9619" s="106">
        <v>46125</v>
      </c>
      <c r="B9619">
        <v>10697</v>
      </c>
      <c r="C9619">
        <v>7602</v>
      </c>
      <c r="E9619">
        <v>29</v>
      </c>
      <c r="F9619" t="s">
        <v>8667</v>
      </c>
      <c r="G9619" t="s">
        <v>2017</v>
      </c>
      <c r="I9619" t="s">
        <v>2006</v>
      </c>
      <c r="J9619" t="s">
        <v>6565</v>
      </c>
      <c r="K9619" t="s">
        <v>6566</v>
      </c>
      <c r="L9619">
        <v>3</v>
      </c>
      <c r="M9619">
        <v>520</v>
      </c>
      <c r="N9619" s="43">
        <v>1560</v>
      </c>
    </row>
    <row r="9620" hidden="1" spans="1:14" x14ac:dyDescent="0.25">
      <c r="A9620" s="106">
        <v>46125</v>
      </c>
      <c r="B9620">
        <v>10726</v>
      </c>
      <c r="C9620">
        <v>7631</v>
      </c>
      <c r="E9620">
        <v>29</v>
      </c>
      <c r="F9620" t="s">
        <v>8668</v>
      </c>
      <c r="G9620" t="s">
        <v>2151</v>
      </c>
      <c r="I9620" t="s">
        <v>2006</v>
      </c>
      <c r="J9620" t="s">
        <v>6565</v>
      </c>
      <c r="K9620" t="s">
        <v>6566</v>
      </c>
      <c r="L9620">
        <v>5</v>
      </c>
      <c r="M9620">
        <v>520</v>
      </c>
      <c r="N9620" s="43">
        <v>2600</v>
      </c>
    </row>
    <row r="9621" hidden="1" spans="1:14" x14ac:dyDescent="0.25">
      <c r="A9621" s="106">
        <v>46125</v>
      </c>
      <c r="B9621">
        <v>10727</v>
      </c>
      <c r="C9621">
        <v>7632</v>
      </c>
      <c r="E9621">
        <v>29</v>
      </c>
      <c r="F9621" t="s">
        <v>8668</v>
      </c>
      <c r="G9621" t="s">
        <v>2151</v>
      </c>
      <c r="I9621" t="s">
        <v>2006</v>
      </c>
      <c r="J9621" t="s">
        <v>6565</v>
      </c>
      <c r="K9621" t="s">
        <v>6566</v>
      </c>
      <c r="L9621">
        <v>3</v>
      </c>
      <c r="M9621">
        <v>520</v>
      </c>
      <c r="N9621" s="43">
        <v>1560</v>
      </c>
    </row>
    <row r="9622" hidden="1" spans="1:14" x14ac:dyDescent="0.25">
      <c r="A9622" s="106">
        <v>46126</v>
      </c>
      <c r="B9622">
        <v>10751</v>
      </c>
      <c r="C9622">
        <v>7656</v>
      </c>
      <c r="E9622">
        <v>29</v>
      </c>
      <c r="F9622" t="s">
        <v>8669</v>
      </c>
      <c r="G9622" t="s">
        <v>2095</v>
      </c>
      <c r="I9622" t="s">
        <v>2006</v>
      </c>
      <c r="J9622" t="s">
        <v>6565</v>
      </c>
      <c r="K9622" t="s">
        <v>6566</v>
      </c>
      <c r="L9622">
        <v>5</v>
      </c>
      <c r="M9622">
        <v>520</v>
      </c>
      <c r="N9622" s="43">
        <v>2600</v>
      </c>
    </row>
    <row r="9623" hidden="1" spans="1:14" x14ac:dyDescent="0.25">
      <c r="A9623" s="106">
        <v>46126</v>
      </c>
      <c r="B9623">
        <v>10752</v>
      </c>
      <c r="C9623">
        <v>7657</v>
      </c>
      <c r="E9623">
        <v>29</v>
      </c>
      <c r="F9623" t="s">
        <v>8669</v>
      </c>
      <c r="G9623" t="s">
        <v>2095</v>
      </c>
      <c r="I9623" t="s">
        <v>2006</v>
      </c>
      <c r="J9623" t="s">
        <v>6565</v>
      </c>
      <c r="K9623" t="s">
        <v>6566</v>
      </c>
      <c r="L9623">
        <v>3</v>
      </c>
      <c r="M9623">
        <v>520</v>
      </c>
      <c r="N9623" s="43">
        <v>1560</v>
      </c>
    </row>
    <row r="9624" hidden="1" spans="1:14" x14ac:dyDescent="0.25">
      <c r="A9624" s="106">
        <v>46127</v>
      </c>
      <c r="B9624">
        <v>10847</v>
      </c>
      <c r="C9624">
        <v>7751</v>
      </c>
      <c r="E9624">
        <v>29</v>
      </c>
      <c r="F9624" t="s">
        <v>8670</v>
      </c>
      <c r="G9624" t="s">
        <v>2156</v>
      </c>
      <c r="I9624" t="s">
        <v>2006</v>
      </c>
      <c r="J9624" t="s">
        <v>6565</v>
      </c>
      <c r="K9624" t="s">
        <v>6566</v>
      </c>
      <c r="L9624">
        <v>5</v>
      </c>
      <c r="M9624">
        <v>520</v>
      </c>
      <c r="N9624" s="43">
        <v>2600</v>
      </c>
    </row>
    <row r="9625" hidden="1" spans="1:14" x14ac:dyDescent="0.25">
      <c r="A9625" s="106">
        <v>46127</v>
      </c>
      <c r="B9625">
        <v>10848</v>
      </c>
      <c r="C9625">
        <v>7752</v>
      </c>
      <c r="E9625">
        <v>29</v>
      </c>
      <c r="F9625" t="s">
        <v>8670</v>
      </c>
      <c r="G9625" t="s">
        <v>2156</v>
      </c>
      <c r="I9625" t="s">
        <v>2006</v>
      </c>
      <c r="J9625" t="s">
        <v>6565</v>
      </c>
      <c r="K9625" t="s">
        <v>6566</v>
      </c>
      <c r="L9625">
        <v>3</v>
      </c>
      <c r="M9625">
        <v>520</v>
      </c>
      <c r="N9625" s="43">
        <v>1560</v>
      </c>
    </row>
    <row r="9626" hidden="1" spans="1:14" x14ac:dyDescent="0.25">
      <c r="A9626" s="106">
        <v>46128</v>
      </c>
      <c r="B9626">
        <v>10920</v>
      </c>
      <c r="C9626">
        <v>7823</v>
      </c>
      <c r="E9626">
        <v>29</v>
      </c>
      <c r="F9626" t="s">
        <v>8671</v>
      </c>
      <c r="G9626" t="s">
        <v>2036</v>
      </c>
      <c r="I9626" t="s">
        <v>2006</v>
      </c>
      <c r="J9626" t="s">
        <v>6565</v>
      </c>
      <c r="K9626" t="s">
        <v>6566</v>
      </c>
      <c r="L9626">
        <v>8</v>
      </c>
      <c r="M9626">
        <v>520</v>
      </c>
      <c r="N9626" s="43">
        <v>4160</v>
      </c>
    </row>
    <row r="9627" hidden="1" spans="1:14" x14ac:dyDescent="0.25">
      <c r="A9627" s="106">
        <v>46128</v>
      </c>
      <c r="B9627">
        <v>10921</v>
      </c>
      <c r="C9627">
        <v>7824</v>
      </c>
      <c r="E9627">
        <v>29</v>
      </c>
      <c r="F9627" t="s">
        <v>8671</v>
      </c>
      <c r="G9627" t="s">
        <v>2036</v>
      </c>
      <c r="I9627" t="s">
        <v>2006</v>
      </c>
      <c r="J9627" t="s">
        <v>6565</v>
      </c>
      <c r="K9627" t="s">
        <v>6566</v>
      </c>
      <c r="L9627">
        <v>2</v>
      </c>
      <c r="M9627">
        <v>520</v>
      </c>
      <c r="N9627" s="43">
        <v>1040</v>
      </c>
    </row>
    <row r="9628" hidden="1" spans="1:14" x14ac:dyDescent="0.25">
      <c r="A9628" s="106">
        <v>46132</v>
      </c>
      <c r="B9628">
        <v>11021</v>
      </c>
      <c r="C9628">
        <v>7924</v>
      </c>
      <c r="E9628">
        <v>29</v>
      </c>
      <c r="F9628" t="s">
        <v>8672</v>
      </c>
      <c r="G9628" t="s">
        <v>2027</v>
      </c>
      <c r="I9628" t="s">
        <v>2006</v>
      </c>
      <c r="J9628" t="s">
        <v>6565</v>
      </c>
      <c r="K9628" t="s">
        <v>6566</v>
      </c>
      <c r="L9628">
        <v>5</v>
      </c>
      <c r="M9628">
        <v>520</v>
      </c>
      <c r="N9628" s="43">
        <v>2600</v>
      </c>
    </row>
    <row r="9629" hidden="1" spans="1:14" x14ac:dyDescent="0.25">
      <c r="A9629" s="106">
        <v>46132</v>
      </c>
      <c r="B9629">
        <v>11022</v>
      </c>
      <c r="C9629">
        <v>7925</v>
      </c>
      <c r="E9629">
        <v>29</v>
      </c>
      <c r="F9629" t="s">
        <v>8672</v>
      </c>
      <c r="G9629" t="s">
        <v>2027</v>
      </c>
      <c r="I9629" t="s">
        <v>2006</v>
      </c>
      <c r="J9629" t="s">
        <v>6565</v>
      </c>
      <c r="K9629" t="s">
        <v>6566</v>
      </c>
      <c r="L9629">
        <v>3</v>
      </c>
      <c r="M9629">
        <v>520</v>
      </c>
      <c r="N9629" s="43">
        <v>1560</v>
      </c>
    </row>
    <row r="9630" hidden="1" spans="1:14" x14ac:dyDescent="0.25">
      <c r="A9630" s="106">
        <v>46132</v>
      </c>
      <c r="B9630">
        <v>11078</v>
      </c>
      <c r="C9630">
        <v>7980</v>
      </c>
      <c r="E9630">
        <v>29</v>
      </c>
      <c r="F9630" t="s">
        <v>8673</v>
      </c>
      <c r="G9630" t="s">
        <v>2027</v>
      </c>
      <c r="I9630" t="s">
        <v>2006</v>
      </c>
      <c r="J9630" t="s">
        <v>6565</v>
      </c>
      <c r="K9630" t="s">
        <v>6566</v>
      </c>
      <c r="L9630">
        <v>5</v>
      </c>
      <c r="M9630">
        <v>520</v>
      </c>
      <c r="N9630" s="43">
        <v>2600</v>
      </c>
    </row>
    <row r="9631" hidden="1" spans="1:14" x14ac:dyDescent="0.25">
      <c r="A9631" s="106">
        <v>46132</v>
      </c>
      <c r="B9631">
        <v>11079</v>
      </c>
      <c r="C9631">
        <v>7981</v>
      </c>
      <c r="E9631">
        <v>29</v>
      </c>
      <c r="F9631" t="s">
        <v>8673</v>
      </c>
      <c r="G9631" t="s">
        <v>2027</v>
      </c>
      <c r="I9631" t="s">
        <v>2006</v>
      </c>
      <c r="J9631" t="s">
        <v>6565</v>
      </c>
      <c r="K9631" t="s">
        <v>6566</v>
      </c>
      <c r="L9631">
        <v>3</v>
      </c>
      <c r="M9631">
        <v>520</v>
      </c>
      <c r="N9631" s="43">
        <v>1560</v>
      </c>
    </row>
    <row r="9632" hidden="1" spans="1:14" x14ac:dyDescent="0.25">
      <c r="A9632" s="106">
        <v>46134</v>
      </c>
      <c r="B9632">
        <v>11116</v>
      </c>
      <c r="C9632">
        <v>8018</v>
      </c>
      <c r="E9632">
        <v>29</v>
      </c>
      <c r="F9632" t="s">
        <v>8674</v>
      </c>
      <c r="G9632" t="s">
        <v>2131</v>
      </c>
      <c r="I9632" t="s">
        <v>2006</v>
      </c>
      <c r="J9632" t="s">
        <v>6565</v>
      </c>
      <c r="K9632" t="s">
        <v>6566</v>
      </c>
      <c r="L9632">
        <v>5</v>
      </c>
      <c r="M9632">
        <v>520</v>
      </c>
      <c r="N9632" s="43">
        <v>2600</v>
      </c>
    </row>
    <row r="9633" hidden="1" spans="1:14" x14ac:dyDescent="0.25">
      <c r="A9633" s="106">
        <v>46134</v>
      </c>
      <c r="B9633">
        <v>11117</v>
      </c>
      <c r="C9633">
        <v>8019</v>
      </c>
      <c r="E9633">
        <v>29</v>
      </c>
      <c r="F9633" t="s">
        <v>8674</v>
      </c>
      <c r="G9633" t="s">
        <v>2131</v>
      </c>
      <c r="I9633" t="s">
        <v>2006</v>
      </c>
      <c r="J9633" t="s">
        <v>6565</v>
      </c>
      <c r="K9633" t="s">
        <v>6566</v>
      </c>
      <c r="L9633">
        <v>3</v>
      </c>
      <c r="M9633">
        <v>520</v>
      </c>
      <c r="N9633" s="43">
        <v>1560</v>
      </c>
    </row>
    <row r="9634" hidden="1" spans="1:14" x14ac:dyDescent="0.25">
      <c r="A9634" s="106">
        <v>46135</v>
      </c>
      <c r="B9634">
        <v>11223</v>
      </c>
      <c r="C9634">
        <v>8125</v>
      </c>
      <c r="E9634">
        <v>29</v>
      </c>
      <c r="F9634" t="s">
        <v>8675</v>
      </c>
      <c r="G9634" t="s">
        <v>2027</v>
      </c>
      <c r="I9634" t="s">
        <v>2006</v>
      </c>
      <c r="J9634" t="s">
        <v>6565</v>
      </c>
      <c r="K9634" t="s">
        <v>6566</v>
      </c>
      <c r="L9634">
        <v>5</v>
      </c>
      <c r="M9634">
        <v>520</v>
      </c>
      <c r="N9634" s="43">
        <v>2600</v>
      </c>
    </row>
    <row r="9635" hidden="1" spans="1:14" x14ac:dyDescent="0.25">
      <c r="A9635" s="106">
        <v>46135</v>
      </c>
      <c r="B9635">
        <v>11224</v>
      </c>
      <c r="C9635">
        <v>8126</v>
      </c>
      <c r="E9635">
        <v>29</v>
      </c>
      <c r="F9635" t="s">
        <v>8675</v>
      </c>
      <c r="G9635" t="s">
        <v>2027</v>
      </c>
      <c r="I9635" t="s">
        <v>2006</v>
      </c>
      <c r="J9635" t="s">
        <v>6565</v>
      </c>
      <c r="K9635" t="s">
        <v>6566</v>
      </c>
      <c r="L9635">
        <v>1</v>
      </c>
      <c r="M9635">
        <v>520</v>
      </c>
      <c r="N9635" s="43">
        <v>520</v>
      </c>
    </row>
    <row r="9636" hidden="1" spans="1:14" x14ac:dyDescent="0.25">
      <c r="A9636" s="106">
        <v>46139</v>
      </c>
      <c r="B9636">
        <v>11312</v>
      </c>
      <c r="C9636">
        <v>8214</v>
      </c>
      <c r="E9636">
        <v>29</v>
      </c>
      <c r="F9636" t="s">
        <v>8676</v>
      </c>
      <c r="G9636" t="s">
        <v>2017</v>
      </c>
      <c r="I9636" t="s">
        <v>2006</v>
      </c>
      <c r="J9636" t="s">
        <v>6565</v>
      </c>
      <c r="K9636" t="s">
        <v>6566</v>
      </c>
      <c r="L9636">
        <v>5</v>
      </c>
      <c r="M9636">
        <v>520</v>
      </c>
      <c r="N9636" s="43">
        <v>2600</v>
      </c>
    </row>
    <row r="9637" hidden="1" spans="1:14" x14ac:dyDescent="0.25">
      <c r="A9637" s="106">
        <v>46139</v>
      </c>
      <c r="B9637">
        <v>11313</v>
      </c>
      <c r="C9637">
        <v>8215</v>
      </c>
      <c r="E9637">
        <v>29</v>
      </c>
      <c r="F9637" t="s">
        <v>8676</v>
      </c>
      <c r="G9637" t="s">
        <v>2017</v>
      </c>
      <c r="I9637" t="s">
        <v>2006</v>
      </c>
      <c r="J9637" t="s">
        <v>6565</v>
      </c>
      <c r="K9637" t="s">
        <v>6566</v>
      </c>
      <c r="L9637">
        <v>3</v>
      </c>
      <c r="M9637">
        <v>520</v>
      </c>
      <c r="N9637" s="43">
        <v>1560</v>
      </c>
    </row>
    <row r="9638" hidden="1" spans="1:14" x14ac:dyDescent="0.25">
      <c r="A9638" s="106">
        <v>46141</v>
      </c>
      <c r="B9638">
        <v>11415</v>
      </c>
      <c r="C9638">
        <v>8317</v>
      </c>
      <c r="E9638">
        <v>29</v>
      </c>
      <c r="F9638" t="s">
        <v>8677</v>
      </c>
      <c r="G9638" t="s">
        <v>2185</v>
      </c>
      <c r="I9638" t="s">
        <v>2006</v>
      </c>
      <c r="J9638" t="s">
        <v>6565</v>
      </c>
      <c r="K9638" t="s">
        <v>6566</v>
      </c>
      <c r="L9638">
        <v>5</v>
      </c>
      <c r="M9638">
        <v>520</v>
      </c>
      <c r="N9638" s="43">
        <v>2600</v>
      </c>
    </row>
    <row r="9639" hidden="1" spans="1:14" x14ac:dyDescent="0.25">
      <c r="A9639" s="106">
        <v>46141</v>
      </c>
      <c r="B9639">
        <v>11416</v>
      </c>
      <c r="C9639">
        <v>8318</v>
      </c>
      <c r="E9639">
        <v>29</v>
      </c>
      <c r="F9639" t="s">
        <v>8677</v>
      </c>
      <c r="G9639" t="s">
        <v>2185</v>
      </c>
      <c r="I9639" t="s">
        <v>2006</v>
      </c>
      <c r="J9639" t="s">
        <v>6565</v>
      </c>
      <c r="K9639" t="s">
        <v>6566</v>
      </c>
      <c r="L9639">
        <v>1</v>
      </c>
      <c r="M9639">
        <v>520</v>
      </c>
      <c r="N9639" s="43">
        <v>520</v>
      </c>
    </row>
    <row r="9640" hidden="1" spans="1:14" x14ac:dyDescent="0.25">
      <c r="A9640" s="106">
        <v>46141</v>
      </c>
      <c r="B9640">
        <v>11440</v>
      </c>
      <c r="C9640">
        <v>8342</v>
      </c>
      <c r="E9640">
        <v>29</v>
      </c>
      <c r="F9640" t="s">
        <v>8678</v>
      </c>
      <c r="G9640" t="s">
        <v>2095</v>
      </c>
      <c r="I9640" t="s">
        <v>2006</v>
      </c>
      <c r="J9640" t="s">
        <v>6565</v>
      </c>
      <c r="K9640" t="s">
        <v>6566</v>
      </c>
      <c r="L9640">
        <v>5</v>
      </c>
      <c r="M9640">
        <v>520</v>
      </c>
      <c r="N9640" s="43">
        <v>2600</v>
      </c>
    </row>
    <row r="9641" hidden="1" spans="1:14" x14ac:dyDescent="0.25">
      <c r="A9641" s="106">
        <v>46141</v>
      </c>
      <c r="B9641">
        <v>11441</v>
      </c>
      <c r="C9641">
        <v>8343</v>
      </c>
      <c r="E9641">
        <v>29</v>
      </c>
      <c r="F9641" t="s">
        <v>8678</v>
      </c>
      <c r="G9641" t="s">
        <v>2095</v>
      </c>
      <c r="I9641" t="s">
        <v>2006</v>
      </c>
      <c r="J9641" t="s">
        <v>6565</v>
      </c>
      <c r="K9641" t="s">
        <v>6566</v>
      </c>
      <c r="L9641">
        <v>1</v>
      </c>
      <c r="M9641">
        <v>520</v>
      </c>
      <c r="N9641" s="43">
        <v>520</v>
      </c>
    </row>
    <row r="9642" hidden="1" spans="1:14" x14ac:dyDescent="0.25">
      <c r="A9642" s="106">
        <v>46142</v>
      </c>
      <c r="B9642">
        <v>11453</v>
      </c>
      <c r="C9642">
        <v>8355</v>
      </c>
      <c r="E9642">
        <v>29</v>
      </c>
      <c r="F9642" t="s">
        <v>8679</v>
      </c>
      <c r="G9642" t="s">
        <v>2095</v>
      </c>
      <c r="I9642" t="s">
        <v>2006</v>
      </c>
      <c r="J9642" t="s">
        <v>6565</v>
      </c>
      <c r="K9642" t="s">
        <v>6566</v>
      </c>
      <c r="L9642">
        <v>5</v>
      </c>
      <c r="M9642">
        <v>520</v>
      </c>
      <c r="N9642" s="43">
        <v>2600</v>
      </c>
    </row>
    <row r="9643" hidden="1" spans="1:14" x14ac:dyDescent="0.25">
      <c r="A9643" s="106">
        <v>46142</v>
      </c>
      <c r="B9643">
        <v>11454</v>
      </c>
      <c r="C9643">
        <v>8356</v>
      </c>
      <c r="E9643">
        <v>29</v>
      </c>
      <c r="F9643" t="s">
        <v>8679</v>
      </c>
      <c r="G9643" t="s">
        <v>2095</v>
      </c>
      <c r="I9643" t="s">
        <v>2006</v>
      </c>
      <c r="J9643" t="s">
        <v>6565</v>
      </c>
      <c r="K9643" t="s">
        <v>6566</v>
      </c>
      <c r="L9643">
        <v>1</v>
      </c>
      <c r="M9643">
        <v>520</v>
      </c>
      <c r="N9643" s="43">
        <v>520</v>
      </c>
    </row>
    <row r="9644" hidden="1" spans="1:14" x14ac:dyDescent="0.25">
      <c r="A9644" s="106">
        <v>46146</v>
      </c>
      <c r="B9644">
        <v>11534</v>
      </c>
      <c r="C9644">
        <v>8436</v>
      </c>
      <c r="E9644">
        <v>29</v>
      </c>
      <c r="F9644" t="s">
        <v>8680</v>
      </c>
      <c r="G9644" t="s">
        <v>2185</v>
      </c>
      <c r="I9644" t="s">
        <v>2006</v>
      </c>
      <c r="J9644" t="s">
        <v>6565</v>
      </c>
      <c r="K9644" t="s">
        <v>6566</v>
      </c>
      <c r="L9644">
        <v>5</v>
      </c>
      <c r="M9644">
        <v>520</v>
      </c>
      <c r="N9644" s="43">
        <v>2600</v>
      </c>
    </row>
    <row r="9645" hidden="1" spans="1:14" x14ac:dyDescent="0.25">
      <c r="A9645" s="106">
        <v>46146</v>
      </c>
      <c r="B9645">
        <v>11535</v>
      </c>
      <c r="C9645">
        <v>8437</v>
      </c>
      <c r="E9645">
        <v>29</v>
      </c>
      <c r="F9645" t="s">
        <v>8680</v>
      </c>
      <c r="G9645" t="s">
        <v>2185</v>
      </c>
      <c r="I9645" t="s">
        <v>2006</v>
      </c>
      <c r="J9645" t="s">
        <v>6565</v>
      </c>
      <c r="K9645" t="s">
        <v>6566</v>
      </c>
      <c r="L9645">
        <v>3</v>
      </c>
      <c r="M9645">
        <v>520</v>
      </c>
      <c r="N9645" s="43">
        <v>1560</v>
      </c>
    </row>
    <row r="9646" hidden="1" spans="1:14" x14ac:dyDescent="0.25">
      <c r="A9646" s="106">
        <v>46147</v>
      </c>
      <c r="B9646">
        <v>11600</v>
      </c>
      <c r="C9646">
        <v>8502</v>
      </c>
      <c r="E9646">
        <v>29</v>
      </c>
      <c r="F9646" t="s">
        <v>8681</v>
      </c>
      <c r="G9646" t="s">
        <v>2025</v>
      </c>
      <c r="I9646" t="s">
        <v>2006</v>
      </c>
      <c r="J9646" t="s">
        <v>6565</v>
      </c>
      <c r="K9646" t="s">
        <v>6566</v>
      </c>
      <c r="L9646">
        <v>5</v>
      </c>
      <c r="M9646">
        <v>520</v>
      </c>
      <c r="N9646" s="43">
        <v>2600</v>
      </c>
    </row>
    <row r="9647" hidden="1" spans="1:14" x14ac:dyDescent="0.25">
      <c r="A9647" s="106">
        <v>46147</v>
      </c>
      <c r="B9647">
        <v>11601</v>
      </c>
      <c r="C9647">
        <v>8503</v>
      </c>
      <c r="E9647">
        <v>29</v>
      </c>
      <c r="F9647" t="s">
        <v>8681</v>
      </c>
      <c r="G9647" t="s">
        <v>2025</v>
      </c>
      <c r="I9647" t="s">
        <v>2006</v>
      </c>
      <c r="J9647" t="s">
        <v>6565</v>
      </c>
      <c r="K9647" t="s">
        <v>6566</v>
      </c>
      <c r="L9647">
        <v>1</v>
      </c>
      <c r="M9647">
        <v>520</v>
      </c>
      <c r="N9647" s="43">
        <v>520</v>
      </c>
    </row>
    <row r="9648" hidden="1" spans="1:14" x14ac:dyDescent="0.25">
      <c r="A9648" s="106">
        <v>46149</v>
      </c>
      <c r="B9648">
        <v>11741</v>
      </c>
      <c r="C9648">
        <v>8642</v>
      </c>
      <c r="E9648">
        <v>29</v>
      </c>
      <c r="F9648" t="s">
        <v>8682</v>
      </c>
      <c r="G9648" t="s">
        <v>2095</v>
      </c>
      <c r="I9648" t="s">
        <v>2006</v>
      </c>
      <c r="J9648" t="s">
        <v>6565</v>
      </c>
      <c r="K9648" t="s">
        <v>6566</v>
      </c>
      <c r="L9648">
        <v>5</v>
      </c>
      <c r="M9648">
        <v>520</v>
      </c>
      <c r="N9648" s="43">
        <v>2600</v>
      </c>
    </row>
    <row r="9649" hidden="1" spans="1:14" x14ac:dyDescent="0.25">
      <c r="A9649" s="106">
        <v>46149</v>
      </c>
      <c r="B9649">
        <v>11742</v>
      </c>
      <c r="C9649">
        <v>8643</v>
      </c>
      <c r="E9649">
        <v>29</v>
      </c>
      <c r="F9649" t="s">
        <v>8682</v>
      </c>
      <c r="G9649" t="s">
        <v>2095</v>
      </c>
      <c r="I9649" t="s">
        <v>2006</v>
      </c>
      <c r="J9649" t="s">
        <v>6565</v>
      </c>
      <c r="K9649" t="s">
        <v>6566</v>
      </c>
      <c r="L9649">
        <v>1</v>
      </c>
      <c r="M9649">
        <v>520</v>
      </c>
      <c r="N9649" s="43">
        <v>520</v>
      </c>
    </row>
    <row r="9650" hidden="1" spans="1:14" x14ac:dyDescent="0.25">
      <c r="A9650" s="106">
        <v>46150</v>
      </c>
      <c r="B9650">
        <v>11813</v>
      </c>
      <c r="C9650">
        <v>8714</v>
      </c>
      <c r="E9650">
        <v>29</v>
      </c>
      <c r="F9650" t="s">
        <v>8683</v>
      </c>
      <c r="G9650" t="s">
        <v>2127</v>
      </c>
      <c r="I9650" t="s">
        <v>2006</v>
      </c>
      <c r="J9650" t="s">
        <v>6565</v>
      </c>
      <c r="K9650" t="s">
        <v>6566</v>
      </c>
      <c r="L9650">
        <v>5</v>
      </c>
      <c r="M9650">
        <v>520</v>
      </c>
      <c r="N9650" s="43">
        <v>2600</v>
      </c>
    </row>
    <row r="9651" hidden="1" spans="1:14" x14ac:dyDescent="0.25">
      <c r="A9651" s="106">
        <v>46150</v>
      </c>
      <c r="B9651">
        <v>11814</v>
      </c>
      <c r="C9651">
        <v>8715</v>
      </c>
      <c r="E9651">
        <v>29</v>
      </c>
      <c r="F9651" t="s">
        <v>8683</v>
      </c>
      <c r="G9651" t="s">
        <v>2127</v>
      </c>
      <c r="I9651" t="s">
        <v>2006</v>
      </c>
      <c r="J9651" t="s">
        <v>6565</v>
      </c>
      <c r="K9651" t="s">
        <v>6566</v>
      </c>
      <c r="L9651">
        <v>1</v>
      </c>
      <c r="M9651">
        <v>520</v>
      </c>
      <c r="N9651" s="43">
        <v>520</v>
      </c>
    </row>
    <row r="9652" hidden="1" spans="1:14" x14ac:dyDescent="0.25">
      <c r="A9652" s="106">
        <v>46153</v>
      </c>
      <c r="B9652">
        <v>11962</v>
      </c>
      <c r="C9652">
        <v>8862</v>
      </c>
      <c r="E9652">
        <v>29</v>
      </c>
      <c r="F9652" t="s">
        <v>8684</v>
      </c>
      <c r="G9652" t="s">
        <v>2027</v>
      </c>
      <c r="I9652" t="s">
        <v>2006</v>
      </c>
      <c r="J9652" t="s">
        <v>6565</v>
      </c>
      <c r="K9652" t="s">
        <v>6566</v>
      </c>
      <c r="L9652">
        <v>5</v>
      </c>
      <c r="M9652">
        <v>520</v>
      </c>
      <c r="N9652" s="43">
        <v>2600</v>
      </c>
    </row>
    <row r="9653" hidden="1" spans="1:14" x14ac:dyDescent="0.25">
      <c r="A9653" s="106">
        <v>46153</v>
      </c>
      <c r="B9653">
        <v>11963</v>
      </c>
      <c r="C9653">
        <v>8863</v>
      </c>
      <c r="E9653">
        <v>29</v>
      </c>
      <c r="F9653" t="s">
        <v>8684</v>
      </c>
      <c r="G9653" t="s">
        <v>2027</v>
      </c>
      <c r="I9653" t="s">
        <v>2006</v>
      </c>
      <c r="J9653" t="s">
        <v>6565</v>
      </c>
      <c r="K9653" t="s">
        <v>6566</v>
      </c>
      <c r="L9653">
        <v>1</v>
      </c>
      <c r="M9653">
        <v>520</v>
      </c>
      <c r="N9653" s="43">
        <v>520</v>
      </c>
    </row>
    <row r="9654" hidden="1" spans="1:14" x14ac:dyDescent="0.25">
      <c r="A9654" s="106">
        <v>46155</v>
      </c>
      <c r="B9654">
        <v>12098</v>
      </c>
      <c r="C9654">
        <v>8998</v>
      </c>
      <c r="E9654">
        <v>29</v>
      </c>
      <c r="F9654" t="s">
        <v>8685</v>
      </c>
      <c r="G9654" t="s">
        <v>2095</v>
      </c>
      <c r="I9654" t="s">
        <v>2006</v>
      </c>
      <c r="J9654" t="s">
        <v>6565</v>
      </c>
      <c r="K9654" t="s">
        <v>6566</v>
      </c>
      <c r="L9654">
        <v>5</v>
      </c>
      <c r="M9654">
        <v>520</v>
      </c>
      <c r="N9654" s="43">
        <v>2600</v>
      </c>
    </row>
    <row r="9655" hidden="1" spans="1:14" x14ac:dyDescent="0.25">
      <c r="A9655" s="106">
        <v>46155</v>
      </c>
      <c r="B9655">
        <v>12099</v>
      </c>
      <c r="C9655">
        <v>8999</v>
      </c>
      <c r="E9655">
        <v>29</v>
      </c>
      <c r="F9655" t="s">
        <v>8685</v>
      </c>
      <c r="G9655" t="s">
        <v>2095</v>
      </c>
      <c r="I9655" t="s">
        <v>2006</v>
      </c>
      <c r="J9655" t="s">
        <v>6565</v>
      </c>
      <c r="K9655" t="s">
        <v>6566</v>
      </c>
      <c r="L9655">
        <v>1</v>
      </c>
      <c r="M9655">
        <v>520</v>
      </c>
      <c r="N9655" s="43">
        <v>520</v>
      </c>
    </row>
    <row r="9656" hidden="1" spans="1:14" x14ac:dyDescent="0.25">
      <c r="A9656" s="106">
        <v>46157</v>
      </c>
      <c r="B9656">
        <v>12245</v>
      </c>
      <c r="C9656">
        <v>9145</v>
      </c>
      <c r="E9656">
        <v>29</v>
      </c>
      <c r="F9656" t="s">
        <v>8686</v>
      </c>
      <c r="G9656" t="s">
        <v>2185</v>
      </c>
      <c r="I9656" t="s">
        <v>2006</v>
      </c>
      <c r="J9656" t="s">
        <v>6565</v>
      </c>
      <c r="K9656" t="s">
        <v>6566</v>
      </c>
      <c r="L9656">
        <v>5</v>
      </c>
      <c r="M9656">
        <v>520</v>
      </c>
      <c r="N9656" s="43">
        <v>2600</v>
      </c>
    </row>
    <row r="9657" hidden="1" spans="1:14" x14ac:dyDescent="0.25">
      <c r="A9657" s="106">
        <v>46157</v>
      </c>
      <c r="B9657">
        <v>12246</v>
      </c>
      <c r="C9657">
        <v>9146</v>
      </c>
      <c r="E9657">
        <v>29</v>
      </c>
      <c r="F9657" t="s">
        <v>8686</v>
      </c>
      <c r="G9657" t="s">
        <v>2185</v>
      </c>
      <c r="I9657" t="s">
        <v>2006</v>
      </c>
      <c r="J9657" t="s">
        <v>6565</v>
      </c>
      <c r="K9657" t="s">
        <v>6566</v>
      </c>
      <c r="L9657">
        <v>1</v>
      </c>
      <c r="M9657">
        <v>520</v>
      </c>
      <c r="N9657" s="43">
        <v>520</v>
      </c>
    </row>
    <row r="9658" hidden="1" spans="1:14" x14ac:dyDescent="0.25">
      <c r="A9658" s="106">
        <v>46160</v>
      </c>
      <c r="B9658">
        <v>12327</v>
      </c>
      <c r="C9658">
        <v>9227</v>
      </c>
      <c r="E9658">
        <v>29</v>
      </c>
      <c r="F9658" t="s">
        <v>8687</v>
      </c>
      <c r="G9658" t="s">
        <v>2095</v>
      </c>
      <c r="I9658" t="s">
        <v>2006</v>
      </c>
      <c r="J9658" t="s">
        <v>6565</v>
      </c>
      <c r="K9658" t="s">
        <v>6566</v>
      </c>
      <c r="L9658">
        <v>5</v>
      </c>
      <c r="M9658">
        <v>520</v>
      </c>
      <c r="N9658" s="43">
        <v>2600</v>
      </c>
    </row>
    <row r="9659" hidden="1" spans="1:14" x14ac:dyDescent="0.25">
      <c r="A9659" s="106">
        <v>46160</v>
      </c>
      <c r="B9659">
        <v>12328</v>
      </c>
      <c r="C9659">
        <v>9228</v>
      </c>
      <c r="E9659">
        <v>29</v>
      </c>
      <c r="F9659" t="s">
        <v>8687</v>
      </c>
      <c r="G9659" t="s">
        <v>2095</v>
      </c>
      <c r="I9659" t="s">
        <v>2006</v>
      </c>
      <c r="J9659" t="s">
        <v>6565</v>
      </c>
      <c r="K9659" t="s">
        <v>6566</v>
      </c>
      <c r="L9659">
        <v>1</v>
      </c>
      <c r="M9659">
        <v>520</v>
      </c>
      <c r="N9659" s="43">
        <v>520</v>
      </c>
    </row>
    <row r="9660" hidden="1" spans="1:14" x14ac:dyDescent="0.25">
      <c r="A9660" s="106">
        <v>46161</v>
      </c>
      <c r="B9660">
        <v>12401</v>
      </c>
      <c r="C9660">
        <v>9300</v>
      </c>
      <c r="E9660">
        <v>29</v>
      </c>
      <c r="F9660" t="s">
        <v>8688</v>
      </c>
      <c r="G9660" t="s">
        <v>2114</v>
      </c>
      <c r="I9660" t="s">
        <v>2006</v>
      </c>
      <c r="J9660" t="s">
        <v>6565</v>
      </c>
      <c r="K9660" t="s">
        <v>6566</v>
      </c>
      <c r="L9660">
        <v>5</v>
      </c>
      <c r="M9660">
        <v>520</v>
      </c>
      <c r="N9660" s="43">
        <v>2600</v>
      </c>
    </row>
    <row r="9661" hidden="1" spans="1:14" x14ac:dyDescent="0.25">
      <c r="A9661" s="106">
        <v>46161</v>
      </c>
      <c r="B9661">
        <v>12402</v>
      </c>
      <c r="C9661">
        <v>9301</v>
      </c>
      <c r="E9661">
        <v>29</v>
      </c>
      <c r="F9661" t="s">
        <v>8688</v>
      </c>
      <c r="G9661" t="s">
        <v>2114</v>
      </c>
      <c r="I9661" t="s">
        <v>2006</v>
      </c>
      <c r="J9661" t="s">
        <v>6565</v>
      </c>
      <c r="K9661" t="s">
        <v>6566</v>
      </c>
      <c r="L9661">
        <v>1</v>
      </c>
      <c r="M9661">
        <v>520</v>
      </c>
      <c r="N9661" s="43">
        <v>520</v>
      </c>
    </row>
    <row r="9662" hidden="1" spans="1:14" x14ac:dyDescent="0.25">
      <c r="A9662" s="106">
        <v>46162</v>
      </c>
      <c r="B9662">
        <v>12464</v>
      </c>
      <c r="C9662">
        <v>9363</v>
      </c>
      <c r="E9662">
        <v>29</v>
      </c>
      <c r="F9662" t="s">
        <v>8689</v>
      </c>
      <c r="G9662" t="s">
        <v>2185</v>
      </c>
      <c r="I9662" t="s">
        <v>2006</v>
      </c>
      <c r="J9662" t="s">
        <v>6565</v>
      </c>
      <c r="K9662" t="s">
        <v>6566</v>
      </c>
      <c r="L9662">
        <v>5</v>
      </c>
      <c r="M9662">
        <v>520</v>
      </c>
      <c r="N9662" s="43">
        <v>2600</v>
      </c>
    </row>
    <row r="9663" hidden="1" spans="1:14" x14ac:dyDescent="0.25">
      <c r="A9663" s="106">
        <v>46162</v>
      </c>
      <c r="B9663">
        <v>12465</v>
      </c>
      <c r="C9663">
        <v>9364</v>
      </c>
      <c r="E9663">
        <v>29</v>
      </c>
      <c r="F9663" t="s">
        <v>8689</v>
      </c>
      <c r="G9663" t="s">
        <v>2185</v>
      </c>
      <c r="I9663" t="s">
        <v>2006</v>
      </c>
      <c r="J9663" t="s">
        <v>6565</v>
      </c>
      <c r="K9663" t="s">
        <v>6566</v>
      </c>
      <c r="L9663">
        <v>1</v>
      </c>
      <c r="M9663">
        <v>520</v>
      </c>
      <c r="N9663" s="43">
        <v>520</v>
      </c>
    </row>
    <row r="9664" hidden="1" spans="1:14" x14ac:dyDescent="0.25">
      <c r="A9664" s="106">
        <v>46164</v>
      </c>
      <c r="B9664">
        <v>12632</v>
      </c>
      <c r="C9664">
        <v>9525</v>
      </c>
      <c r="E9664">
        <v>29</v>
      </c>
      <c r="F9664" t="s">
        <v>8690</v>
      </c>
      <c r="G9664" t="s">
        <v>2127</v>
      </c>
      <c r="I9664" t="s">
        <v>2006</v>
      </c>
      <c r="J9664" t="s">
        <v>6565</v>
      </c>
      <c r="K9664" t="s">
        <v>6566</v>
      </c>
      <c r="L9664">
        <v>5</v>
      </c>
      <c r="M9664">
        <v>520</v>
      </c>
      <c r="N9664" s="43">
        <v>2600</v>
      </c>
    </row>
    <row r="9665" hidden="1" spans="1:14" x14ac:dyDescent="0.25">
      <c r="A9665" s="106">
        <v>46164</v>
      </c>
      <c r="B9665">
        <v>12633</v>
      </c>
      <c r="C9665">
        <v>9526</v>
      </c>
      <c r="E9665">
        <v>29</v>
      </c>
      <c r="F9665" t="s">
        <v>8690</v>
      </c>
      <c r="G9665" t="s">
        <v>2127</v>
      </c>
      <c r="I9665" t="s">
        <v>2006</v>
      </c>
      <c r="J9665" t="s">
        <v>6565</v>
      </c>
      <c r="K9665" t="s">
        <v>6566</v>
      </c>
      <c r="L9665">
        <v>1</v>
      </c>
      <c r="M9665">
        <v>520</v>
      </c>
      <c r="N9665" s="43">
        <v>520</v>
      </c>
    </row>
    <row r="9666" hidden="1" spans="1:14" x14ac:dyDescent="0.25">
      <c r="A9666" s="106">
        <v>46168</v>
      </c>
      <c r="B9666">
        <v>12806</v>
      </c>
      <c r="C9666">
        <v>9697</v>
      </c>
      <c r="E9666">
        <v>29</v>
      </c>
      <c r="F9666" t="s">
        <v>8691</v>
      </c>
      <c r="G9666" t="s">
        <v>2027</v>
      </c>
      <c r="I9666" t="s">
        <v>2006</v>
      </c>
      <c r="J9666" t="s">
        <v>6565</v>
      </c>
      <c r="K9666" t="s">
        <v>6566</v>
      </c>
      <c r="L9666">
        <v>5</v>
      </c>
      <c r="M9666">
        <v>520</v>
      </c>
      <c r="N9666" s="43">
        <v>2600</v>
      </c>
    </row>
    <row r="9667" hidden="1" spans="1:14" x14ac:dyDescent="0.25">
      <c r="A9667" s="106">
        <v>46168</v>
      </c>
      <c r="B9667">
        <v>12807</v>
      </c>
      <c r="C9667">
        <v>9698</v>
      </c>
      <c r="E9667">
        <v>29</v>
      </c>
      <c r="F9667" t="s">
        <v>8691</v>
      </c>
      <c r="G9667" t="s">
        <v>2027</v>
      </c>
      <c r="I9667" t="s">
        <v>2006</v>
      </c>
      <c r="J9667" t="s">
        <v>6565</v>
      </c>
      <c r="K9667" t="s">
        <v>6566</v>
      </c>
      <c r="L9667">
        <v>1</v>
      </c>
      <c r="M9667">
        <v>520</v>
      </c>
      <c r="N9667" s="43">
        <v>520</v>
      </c>
    </row>
    <row r="9668" hidden="1" spans="1:14" x14ac:dyDescent="0.25">
      <c r="A9668" s="106">
        <v>46170</v>
      </c>
      <c r="B9668">
        <v>12943</v>
      </c>
      <c r="C9668">
        <v>9832</v>
      </c>
      <c r="E9668">
        <v>29</v>
      </c>
      <c r="F9668" t="s">
        <v>8692</v>
      </c>
      <c r="G9668" t="s">
        <v>2095</v>
      </c>
      <c r="I9668" t="s">
        <v>2006</v>
      </c>
      <c r="J9668" t="s">
        <v>6565</v>
      </c>
      <c r="K9668" t="s">
        <v>6566</v>
      </c>
      <c r="L9668">
        <v>5</v>
      </c>
      <c r="M9668">
        <v>520</v>
      </c>
      <c r="N9668" s="43">
        <v>2600</v>
      </c>
    </row>
    <row r="9669" hidden="1" spans="1:14" x14ac:dyDescent="0.25">
      <c r="A9669" s="106">
        <v>46170</v>
      </c>
      <c r="B9669">
        <v>12944</v>
      </c>
      <c r="C9669">
        <v>9833</v>
      </c>
      <c r="E9669">
        <v>29</v>
      </c>
      <c r="F9669" t="s">
        <v>8692</v>
      </c>
      <c r="G9669" t="s">
        <v>2095</v>
      </c>
      <c r="I9669" t="s">
        <v>2006</v>
      </c>
      <c r="J9669" t="s">
        <v>6565</v>
      </c>
      <c r="K9669" t="s">
        <v>6566</v>
      </c>
      <c r="L9669">
        <v>1</v>
      </c>
      <c r="M9669">
        <v>520</v>
      </c>
      <c r="N9669" s="43">
        <v>520</v>
      </c>
    </row>
    <row r="9670" hidden="1" spans="1:14" x14ac:dyDescent="0.25">
      <c r="A9670" s="106">
        <v>46174</v>
      </c>
      <c r="B9670">
        <v>13109</v>
      </c>
      <c r="C9670">
        <v>9998</v>
      </c>
      <c r="E9670">
        <v>29</v>
      </c>
      <c r="F9670" t="s">
        <v>8693</v>
      </c>
      <c r="G9670" t="s">
        <v>2095</v>
      </c>
      <c r="I9670" t="s">
        <v>2006</v>
      </c>
      <c r="J9670" t="s">
        <v>6565</v>
      </c>
      <c r="K9670" t="s">
        <v>6566</v>
      </c>
      <c r="L9670">
        <v>5</v>
      </c>
      <c r="M9670">
        <v>520</v>
      </c>
      <c r="N9670" s="43">
        <v>2600</v>
      </c>
    </row>
    <row r="9671" hidden="1" spans="1:14" x14ac:dyDescent="0.25">
      <c r="A9671" s="106">
        <v>46174</v>
      </c>
      <c r="B9671">
        <v>13110</v>
      </c>
      <c r="C9671">
        <v>9999</v>
      </c>
      <c r="E9671">
        <v>29</v>
      </c>
      <c r="F9671" t="s">
        <v>8693</v>
      </c>
      <c r="G9671" t="s">
        <v>2095</v>
      </c>
      <c r="I9671" t="s">
        <v>2006</v>
      </c>
      <c r="J9671" t="s">
        <v>6565</v>
      </c>
      <c r="K9671" t="s">
        <v>6566</v>
      </c>
      <c r="L9671">
        <v>1</v>
      </c>
      <c r="M9671">
        <v>520</v>
      </c>
      <c r="N9671" s="43">
        <v>520</v>
      </c>
    </row>
    <row r="9672" hidden="1" spans="1:14" x14ac:dyDescent="0.25">
      <c r="A9672" s="106">
        <v>45985</v>
      </c>
      <c r="B9672">
        <v>4793</v>
      </c>
      <c r="C9672">
        <v>1718</v>
      </c>
      <c r="E9672">
        <v>221</v>
      </c>
      <c r="F9672" t="s">
        <v>8694</v>
      </c>
      <c r="G9672" t="s">
        <v>2044</v>
      </c>
      <c r="I9672" t="s">
        <v>2006</v>
      </c>
      <c r="J9672" t="s">
        <v>2242</v>
      </c>
      <c r="K9672" t="s">
        <v>2243</v>
      </c>
      <c r="L9672">
        <v>5</v>
      </c>
      <c r="M9672">
        <v>500</v>
      </c>
      <c r="N9672" s="43">
        <v>2500</v>
      </c>
    </row>
    <row r="9673" hidden="1" spans="1:14" x14ac:dyDescent="0.25">
      <c r="A9673" s="106">
        <v>45985</v>
      </c>
      <c r="B9673">
        <v>4794</v>
      </c>
      <c r="C9673">
        <v>1719</v>
      </c>
      <c r="E9673">
        <v>221</v>
      </c>
      <c r="F9673" t="s">
        <v>8694</v>
      </c>
      <c r="G9673" t="s">
        <v>2044</v>
      </c>
      <c r="I9673" t="s">
        <v>2006</v>
      </c>
      <c r="J9673" t="s">
        <v>2242</v>
      </c>
      <c r="K9673" t="s">
        <v>2243</v>
      </c>
      <c r="L9673">
        <v>3</v>
      </c>
      <c r="M9673">
        <v>500</v>
      </c>
      <c r="N9673" s="43">
        <v>1500</v>
      </c>
    </row>
    <row r="9674" hidden="1" spans="1:14" x14ac:dyDescent="0.25">
      <c r="A9674" s="106">
        <v>45986</v>
      </c>
      <c r="B9674">
        <v>4822</v>
      </c>
      <c r="C9674">
        <v>1747</v>
      </c>
      <c r="E9674">
        <v>221</v>
      </c>
      <c r="F9674" t="s">
        <v>8695</v>
      </c>
      <c r="G9674" t="s">
        <v>2044</v>
      </c>
      <c r="I9674" t="s">
        <v>2006</v>
      </c>
      <c r="J9674" t="s">
        <v>2242</v>
      </c>
      <c r="K9674" t="s">
        <v>2243</v>
      </c>
      <c r="L9674">
        <v>5</v>
      </c>
      <c r="M9674">
        <v>500</v>
      </c>
      <c r="N9674" s="43">
        <v>2500</v>
      </c>
    </row>
    <row r="9675" hidden="1" spans="1:14" x14ac:dyDescent="0.25">
      <c r="A9675" s="106">
        <v>45986</v>
      </c>
      <c r="B9675">
        <v>4823</v>
      </c>
      <c r="C9675">
        <v>1748</v>
      </c>
      <c r="E9675">
        <v>221</v>
      </c>
      <c r="F9675" t="s">
        <v>8695</v>
      </c>
      <c r="G9675" t="s">
        <v>2044</v>
      </c>
      <c r="I9675" t="s">
        <v>2006</v>
      </c>
      <c r="J9675" t="s">
        <v>2242</v>
      </c>
      <c r="K9675" t="s">
        <v>2243</v>
      </c>
      <c r="L9675">
        <v>3</v>
      </c>
      <c r="M9675">
        <v>500</v>
      </c>
      <c r="N9675" s="43">
        <v>1500</v>
      </c>
    </row>
    <row r="9676" hidden="1" spans="1:14" x14ac:dyDescent="0.25">
      <c r="A9676" s="106">
        <v>45988</v>
      </c>
      <c r="B9676">
        <v>4959</v>
      </c>
      <c r="C9676">
        <v>1878</v>
      </c>
      <c r="E9676">
        <v>221</v>
      </c>
      <c r="F9676" t="s">
        <v>8696</v>
      </c>
      <c r="G9676" t="s">
        <v>2025</v>
      </c>
      <c r="I9676" t="s">
        <v>2006</v>
      </c>
      <c r="J9676" t="s">
        <v>6223</v>
      </c>
      <c r="K9676" t="s">
        <v>6224</v>
      </c>
      <c r="L9676">
        <v>5</v>
      </c>
      <c r="M9676">
        <v>500</v>
      </c>
      <c r="N9676" s="43">
        <v>2500</v>
      </c>
    </row>
    <row r="9677" hidden="1" spans="1:14" x14ac:dyDescent="0.25">
      <c r="A9677" s="106">
        <v>45992</v>
      </c>
      <c r="B9677">
        <v>5126</v>
      </c>
      <c r="C9677">
        <v>2045</v>
      </c>
      <c r="E9677">
        <v>221</v>
      </c>
      <c r="F9677" t="s">
        <v>8697</v>
      </c>
      <c r="G9677" t="s">
        <v>2052</v>
      </c>
      <c r="I9677" t="s">
        <v>2006</v>
      </c>
      <c r="J9677" t="s">
        <v>6223</v>
      </c>
      <c r="K9677" t="s">
        <v>6224</v>
      </c>
      <c r="L9677">
        <v>4</v>
      </c>
      <c r="M9677">
        <v>500</v>
      </c>
      <c r="N9677" s="43">
        <v>2000</v>
      </c>
    </row>
    <row r="9678" hidden="1" spans="1:14" x14ac:dyDescent="0.25">
      <c r="A9678" s="106">
        <v>45993</v>
      </c>
      <c r="B9678">
        <v>5185</v>
      </c>
      <c r="C9678">
        <v>2102</v>
      </c>
      <c r="E9678">
        <v>221</v>
      </c>
      <c r="F9678" t="s">
        <v>8698</v>
      </c>
      <c r="G9678" t="s">
        <v>2027</v>
      </c>
      <c r="I9678" t="s">
        <v>2006</v>
      </c>
      <c r="J9678" t="s">
        <v>6223</v>
      </c>
      <c r="K9678" t="s">
        <v>6224</v>
      </c>
      <c r="L9678">
        <v>4</v>
      </c>
      <c r="M9678">
        <v>500</v>
      </c>
      <c r="N9678" s="43">
        <v>2000</v>
      </c>
    </row>
    <row r="9679" hidden="1" spans="1:14" x14ac:dyDescent="0.25">
      <c r="A9679" s="106">
        <v>45994</v>
      </c>
      <c r="B9679">
        <v>5231</v>
      </c>
      <c r="C9679">
        <v>2146</v>
      </c>
      <c r="E9679">
        <v>221</v>
      </c>
      <c r="F9679" t="s">
        <v>8699</v>
      </c>
      <c r="G9679" t="s">
        <v>2017</v>
      </c>
      <c r="I9679" t="s">
        <v>2006</v>
      </c>
      <c r="J9679" t="s">
        <v>6223</v>
      </c>
      <c r="K9679" t="s">
        <v>6224</v>
      </c>
      <c r="L9679">
        <v>4</v>
      </c>
      <c r="M9679">
        <v>500</v>
      </c>
      <c r="N9679" s="43">
        <v>2000</v>
      </c>
    </row>
    <row r="9680" hidden="1" spans="1:14" x14ac:dyDescent="0.25">
      <c r="A9680" s="106">
        <v>45995</v>
      </c>
      <c r="B9680">
        <v>5319</v>
      </c>
      <c r="C9680">
        <v>2235</v>
      </c>
      <c r="E9680">
        <v>221</v>
      </c>
      <c r="F9680" t="s">
        <v>8700</v>
      </c>
      <c r="G9680" t="s">
        <v>2017</v>
      </c>
      <c r="I9680" t="s">
        <v>2006</v>
      </c>
      <c r="J9680" t="s">
        <v>6223</v>
      </c>
      <c r="K9680" t="s">
        <v>6224</v>
      </c>
      <c r="L9680">
        <v>4</v>
      </c>
      <c r="M9680">
        <v>500</v>
      </c>
      <c r="N9680" s="43">
        <v>2000</v>
      </c>
    </row>
    <row r="9681" hidden="1" spans="1:14" x14ac:dyDescent="0.25">
      <c r="A9681" s="106">
        <v>45996</v>
      </c>
      <c r="B9681">
        <v>5386</v>
      </c>
      <c r="C9681">
        <v>2302</v>
      </c>
      <c r="E9681">
        <v>221</v>
      </c>
      <c r="F9681" t="s">
        <v>8701</v>
      </c>
      <c r="G9681" t="s">
        <v>2063</v>
      </c>
      <c r="I9681" t="s">
        <v>2006</v>
      </c>
      <c r="J9681" t="s">
        <v>6223</v>
      </c>
      <c r="K9681" t="s">
        <v>6224</v>
      </c>
      <c r="L9681">
        <v>3</v>
      </c>
      <c r="M9681">
        <v>500</v>
      </c>
      <c r="N9681" s="43">
        <v>1500</v>
      </c>
    </row>
    <row r="9682" hidden="1" spans="1:14" x14ac:dyDescent="0.25">
      <c r="A9682" s="106">
        <v>45999</v>
      </c>
      <c r="B9682">
        <v>5465</v>
      </c>
      <c r="C9682">
        <v>2381</v>
      </c>
      <c r="E9682">
        <v>221</v>
      </c>
      <c r="F9682" t="s">
        <v>8702</v>
      </c>
      <c r="G9682" t="s">
        <v>2017</v>
      </c>
      <c r="I9682" t="s">
        <v>2006</v>
      </c>
      <c r="J9682" t="s">
        <v>6223</v>
      </c>
      <c r="K9682" t="s">
        <v>6224</v>
      </c>
      <c r="L9682">
        <v>5</v>
      </c>
      <c r="M9682">
        <v>500</v>
      </c>
      <c r="N9682" s="43">
        <v>2500</v>
      </c>
    </row>
    <row r="9683" hidden="1" spans="1:14" x14ac:dyDescent="0.25">
      <c r="A9683" s="106">
        <v>45999</v>
      </c>
      <c r="B9683">
        <v>5466</v>
      </c>
      <c r="C9683">
        <v>2382</v>
      </c>
      <c r="E9683">
        <v>221</v>
      </c>
      <c r="F9683" t="s">
        <v>8703</v>
      </c>
      <c r="G9683" t="s">
        <v>2017</v>
      </c>
      <c r="I9683" t="s">
        <v>2006</v>
      </c>
      <c r="J9683" t="s">
        <v>6223</v>
      </c>
      <c r="K9683" t="s">
        <v>6224</v>
      </c>
      <c r="L9683">
        <v>3</v>
      </c>
      <c r="M9683">
        <v>500</v>
      </c>
      <c r="N9683" s="43">
        <v>1500</v>
      </c>
    </row>
    <row r="9684" hidden="1" spans="1:14" x14ac:dyDescent="0.25">
      <c r="A9684" s="106">
        <v>46000</v>
      </c>
      <c r="B9684">
        <v>5545</v>
      </c>
      <c r="C9684">
        <v>2461</v>
      </c>
      <c r="E9684">
        <v>221</v>
      </c>
      <c r="F9684" t="s">
        <v>8704</v>
      </c>
      <c r="G9684" t="s">
        <v>2368</v>
      </c>
      <c r="I9684" t="s">
        <v>2006</v>
      </c>
      <c r="J9684" t="s">
        <v>6223</v>
      </c>
      <c r="K9684" t="s">
        <v>6224</v>
      </c>
      <c r="L9684">
        <v>4</v>
      </c>
      <c r="M9684">
        <v>500</v>
      </c>
      <c r="N9684" s="43">
        <v>2000</v>
      </c>
    </row>
    <row r="9685" hidden="1" spans="1:14" x14ac:dyDescent="0.25">
      <c r="A9685" s="106">
        <v>46001</v>
      </c>
      <c r="B9685">
        <v>5584</v>
      </c>
      <c r="C9685">
        <v>2501</v>
      </c>
      <c r="E9685">
        <v>221</v>
      </c>
      <c r="F9685" t="s">
        <v>8705</v>
      </c>
      <c r="G9685" t="s">
        <v>2097</v>
      </c>
      <c r="I9685" t="s">
        <v>2006</v>
      </c>
      <c r="J9685" t="s">
        <v>6223</v>
      </c>
      <c r="K9685" t="s">
        <v>6224</v>
      </c>
      <c r="L9685">
        <v>4</v>
      </c>
      <c r="M9685">
        <v>500</v>
      </c>
      <c r="N9685" s="43">
        <v>2000</v>
      </c>
    </row>
    <row r="9686" hidden="1" spans="1:14" x14ac:dyDescent="0.25">
      <c r="A9686" s="106">
        <v>46002</v>
      </c>
      <c r="B9686">
        <v>5675</v>
      </c>
      <c r="C9686">
        <v>2592</v>
      </c>
      <c r="E9686">
        <v>221</v>
      </c>
      <c r="F9686" t="s">
        <v>8706</v>
      </c>
      <c r="G9686" t="s">
        <v>2027</v>
      </c>
      <c r="I9686" t="s">
        <v>2006</v>
      </c>
      <c r="J9686" t="s">
        <v>6223</v>
      </c>
      <c r="K9686" t="s">
        <v>6224</v>
      </c>
      <c r="L9686">
        <v>4</v>
      </c>
      <c r="M9686">
        <v>500</v>
      </c>
      <c r="N9686" s="43">
        <v>2000</v>
      </c>
    </row>
    <row r="9687" hidden="1" spans="1:14" x14ac:dyDescent="0.25">
      <c r="A9687" s="106">
        <v>46003</v>
      </c>
      <c r="B9687">
        <v>5729</v>
      </c>
      <c r="C9687">
        <v>2646</v>
      </c>
      <c r="E9687">
        <v>221</v>
      </c>
      <c r="F9687" t="s">
        <v>3963</v>
      </c>
      <c r="G9687" t="s">
        <v>2036</v>
      </c>
      <c r="I9687" t="s">
        <v>2006</v>
      </c>
      <c r="J9687" t="s">
        <v>6223</v>
      </c>
      <c r="K9687" t="s">
        <v>6224</v>
      </c>
      <c r="L9687">
        <v>4</v>
      </c>
      <c r="M9687">
        <v>500</v>
      </c>
      <c r="N9687" s="43">
        <v>2000</v>
      </c>
    </row>
    <row r="9688" hidden="1" spans="1:14" x14ac:dyDescent="0.25">
      <c r="A9688" s="106">
        <v>46007</v>
      </c>
      <c r="B9688">
        <v>5907</v>
      </c>
      <c r="C9688">
        <v>2824</v>
      </c>
      <c r="E9688">
        <v>221</v>
      </c>
      <c r="F9688" t="s">
        <v>8707</v>
      </c>
      <c r="G9688" t="s">
        <v>2052</v>
      </c>
      <c r="I9688" t="s">
        <v>2006</v>
      </c>
      <c r="J9688" t="s">
        <v>6223</v>
      </c>
      <c r="K9688" t="s">
        <v>6224</v>
      </c>
      <c r="L9688">
        <v>4</v>
      </c>
      <c r="M9688">
        <v>500</v>
      </c>
      <c r="N9688" s="43">
        <v>2000</v>
      </c>
    </row>
    <row r="9689" hidden="1" spans="1:14" x14ac:dyDescent="0.25">
      <c r="A9689" s="106">
        <v>46008</v>
      </c>
      <c r="B9689">
        <v>6016</v>
      </c>
      <c r="C9689">
        <v>2932</v>
      </c>
      <c r="E9689">
        <v>221</v>
      </c>
      <c r="F9689" t="s">
        <v>8708</v>
      </c>
      <c r="G9689" t="s">
        <v>2017</v>
      </c>
      <c r="I9689" t="s">
        <v>2006</v>
      </c>
      <c r="J9689" t="s">
        <v>6223</v>
      </c>
      <c r="K9689" t="s">
        <v>6224</v>
      </c>
      <c r="L9689">
        <v>4</v>
      </c>
      <c r="M9689">
        <v>500</v>
      </c>
      <c r="N9689" s="43">
        <v>2000</v>
      </c>
    </row>
    <row r="9690" hidden="1" spans="1:14" x14ac:dyDescent="0.25">
      <c r="A9690" s="106">
        <v>46013</v>
      </c>
      <c r="B9690">
        <v>6143</v>
      </c>
      <c r="C9690">
        <v>3059</v>
      </c>
      <c r="E9690">
        <v>221</v>
      </c>
      <c r="F9690" t="s">
        <v>8709</v>
      </c>
      <c r="G9690" t="s">
        <v>2097</v>
      </c>
      <c r="I9690" t="s">
        <v>2006</v>
      </c>
      <c r="J9690" t="s">
        <v>6223</v>
      </c>
      <c r="K9690" t="s">
        <v>6224</v>
      </c>
      <c r="L9690">
        <v>3</v>
      </c>
      <c r="M9690">
        <v>500</v>
      </c>
      <c r="N9690" s="43">
        <v>1500</v>
      </c>
    </row>
    <row r="9691" hidden="1" spans="1:14" x14ac:dyDescent="0.25">
      <c r="A9691" s="106">
        <v>46027</v>
      </c>
      <c r="B9691">
        <v>6450</v>
      </c>
      <c r="C9691">
        <v>3365</v>
      </c>
      <c r="E9691">
        <v>221</v>
      </c>
      <c r="F9691" t="s">
        <v>8710</v>
      </c>
      <c r="G9691" t="s">
        <v>2127</v>
      </c>
      <c r="I9691" t="s">
        <v>2006</v>
      </c>
      <c r="J9691" t="s">
        <v>6223</v>
      </c>
      <c r="K9691" t="s">
        <v>6224</v>
      </c>
      <c r="L9691">
        <v>5</v>
      </c>
      <c r="M9691">
        <v>500</v>
      </c>
      <c r="N9691" s="43">
        <v>2500</v>
      </c>
    </row>
    <row r="9692" hidden="1" spans="1:14" x14ac:dyDescent="0.25">
      <c r="A9692" s="106">
        <v>46027</v>
      </c>
      <c r="B9692">
        <v>6451</v>
      </c>
      <c r="C9692">
        <v>3366</v>
      </c>
      <c r="E9692">
        <v>221</v>
      </c>
      <c r="F9692" t="s">
        <v>8710</v>
      </c>
      <c r="G9692" t="s">
        <v>2127</v>
      </c>
      <c r="I9692" t="s">
        <v>2006</v>
      </c>
      <c r="J9692" t="s">
        <v>6223</v>
      </c>
      <c r="K9692" t="s">
        <v>6224</v>
      </c>
      <c r="L9692">
        <v>3</v>
      </c>
      <c r="M9692">
        <v>500</v>
      </c>
      <c r="N9692" s="43">
        <v>1500</v>
      </c>
    </row>
    <row r="9693" hidden="1" spans="1:14" x14ac:dyDescent="0.25">
      <c r="A9693" s="106">
        <v>46028</v>
      </c>
      <c r="B9693">
        <v>6506</v>
      </c>
      <c r="C9693">
        <v>3421</v>
      </c>
      <c r="E9693">
        <v>221</v>
      </c>
      <c r="F9693" t="s">
        <v>8711</v>
      </c>
      <c r="G9693" t="s">
        <v>2017</v>
      </c>
      <c r="I9693" t="s">
        <v>2006</v>
      </c>
      <c r="J9693" t="s">
        <v>6223</v>
      </c>
      <c r="K9693" t="s">
        <v>6224</v>
      </c>
      <c r="L9693">
        <v>5</v>
      </c>
      <c r="M9693">
        <v>500</v>
      </c>
      <c r="N9693" s="43">
        <v>2500</v>
      </c>
    </row>
    <row r="9694" hidden="1" spans="1:14" x14ac:dyDescent="0.25">
      <c r="A9694" s="106">
        <v>46028</v>
      </c>
      <c r="B9694">
        <v>6507</v>
      </c>
      <c r="C9694">
        <v>3422</v>
      </c>
      <c r="E9694">
        <v>221</v>
      </c>
      <c r="F9694" t="s">
        <v>8711</v>
      </c>
      <c r="G9694" t="s">
        <v>2017</v>
      </c>
      <c r="I9694" t="s">
        <v>2006</v>
      </c>
      <c r="J9694" t="s">
        <v>6223</v>
      </c>
      <c r="K9694" t="s">
        <v>6224</v>
      </c>
      <c r="L9694">
        <v>3</v>
      </c>
      <c r="M9694">
        <v>500</v>
      </c>
      <c r="N9694" s="43">
        <v>1500</v>
      </c>
    </row>
    <row r="9695" hidden="1" spans="1:14" x14ac:dyDescent="0.25">
      <c r="A9695" s="106">
        <v>46028</v>
      </c>
      <c r="B9695">
        <v>6508</v>
      </c>
      <c r="C9695">
        <v>3423</v>
      </c>
      <c r="E9695">
        <v>221</v>
      </c>
      <c r="F9695" t="s">
        <v>8712</v>
      </c>
      <c r="G9695" t="s">
        <v>2027</v>
      </c>
      <c r="I9695" t="s">
        <v>2006</v>
      </c>
      <c r="J9695" t="s">
        <v>6223</v>
      </c>
      <c r="K9695" t="s">
        <v>6224</v>
      </c>
      <c r="L9695">
        <v>5</v>
      </c>
      <c r="M9695">
        <v>500</v>
      </c>
      <c r="N9695" s="43">
        <v>2500</v>
      </c>
    </row>
    <row r="9696" hidden="1" spans="1:14" x14ac:dyDescent="0.25">
      <c r="A9696" s="106">
        <v>46028</v>
      </c>
      <c r="B9696">
        <v>6509</v>
      </c>
      <c r="C9696">
        <v>3424</v>
      </c>
      <c r="E9696">
        <v>221</v>
      </c>
      <c r="F9696" t="s">
        <v>8712</v>
      </c>
      <c r="G9696" t="s">
        <v>2027</v>
      </c>
      <c r="I9696" t="s">
        <v>2006</v>
      </c>
      <c r="J9696" t="s">
        <v>6223</v>
      </c>
      <c r="K9696" t="s">
        <v>6224</v>
      </c>
      <c r="L9696">
        <v>3</v>
      </c>
      <c r="M9696">
        <v>500</v>
      </c>
      <c r="N9696" s="43">
        <v>1500</v>
      </c>
    </row>
    <row r="9697" hidden="1" spans="1:14" x14ac:dyDescent="0.25">
      <c r="A9697" s="106">
        <v>46029</v>
      </c>
      <c r="B9697">
        <v>6568</v>
      </c>
      <c r="C9697">
        <v>3483</v>
      </c>
      <c r="E9697">
        <v>221</v>
      </c>
      <c r="F9697" t="s">
        <v>8713</v>
      </c>
      <c r="G9697" t="s">
        <v>2012</v>
      </c>
      <c r="I9697" t="s">
        <v>2006</v>
      </c>
      <c r="J9697" t="s">
        <v>6223</v>
      </c>
      <c r="K9697" t="s">
        <v>6224</v>
      </c>
      <c r="L9697">
        <v>5</v>
      </c>
      <c r="M9697">
        <v>500</v>
      </c>
      <c r="N9697" s="43">
        <v>2500</v>
      </c>
    </row>
    <row r="9698" hidden="1" spans="1:14" x14ac:dyDescent="0.25">
      <c r="A9698" s="106">
        <v>46029</v>
      </c>
      <c r="B9698">
        <v>6569</v>
      </c>
      <c r="C9698">
        <v>3484</v>
      </c>
      <c r="E9698">
        <v>221</v>
      </c>
      <c r="F9698" t="s">
        <v>8713</v>
      </c>
      <c r="G9698" t="s">
        <v>2012</v>
      </c>
      <c r="I9698" t="s">
        <v>2006</v>
      </c>
      <c r="J9698" t="s">
        <v>6223</v>
      </c>
      <c r="K9698" t="s">
        <v>6224</v>
      </c>
      <c r="L9698">
        <v>3</v>
      </c>
      <c r="M9698">
        <v>500</v>
      </c>
      <c r="N9698" s="43">
        <v>1500</v>
      </c>
    </row>
    <row r="9699" hidden="1" spans="1:14" x14ac:dyDescent="0.25">
      <c r="A9699" s="106">
        <v>46030</v>
      </c>
      <c r="B9699">
        <v>6632</v>
      </c>
      <c r="C9699">
        <v>3547</v>
      </c>
      <c r="E9699">
        <v>221</v>
      </c>
      <c r="F9699" t="s">
        <v>8714</v>
      </c>
      <c r="G9699" t="s">
        <v>2052</v>
      </c>
      <c r="I9699" t="s">
        <v>2006</v>
      </c>
      <c r="J9699" t="s">
        <v>6223</v>
      </c>
      <c r="K9699" t="s">
        <v>6224</v>
      </c>
      <c r="L9699">
        <v>5</v>
      </c>
      <c r="M9699">
        <v>500</v>
      </c>
      <c r="N9699" s="43">
        <v>2500</v>
      </c>
    </row>
    <row r="9700" hidden="1" spans="1:14" x14ac:dyDescent="0.25">
      <c r="A9700" s="106">
        <v>46030</v>
      </c>
      <c r="B9700">
        <v>6633</v>
      </c>
      <c r="C9700">
        <v>3548</v>
      </c>
      <c r="E9700">
        <v>221</v>
      </c>
      <c r="F9700" t="s">
        <v>8714</v>
      </c>
      <c r="G9700" t="s">
        <v>2052</v>
      </c>
      <c r="I9700" t="s">
        <v>2006</v>
      </c>
      <c r="J9700" t="s">
        <v>6223</v>
      </c>
      <c r="K9700" t="s">
        <v>6224</v>
      </c>
      <c r="L9700">
        <v>3</v>
      </c>
      <c r="M9700">
        <v>500</v>
      </c>
      <c r="N9700" s="43">
        <v>1500</v>
      </c>
    </row>
    <row r="9701" hidden="1" spans="1:14" x14ac:dyDescent="0.25">
      <c r="A9701" s="106">
        <v>46034</v>
      </c>
      <c r="B9701">
        <v>6757</v>
      </c>
      <c r="C9701">
        <v>3664</v>
      </c>
      <c r="E9701">
        <v>221</v>
      </c>
      <c r="F9701" t="s">
        <v>8715</v>
      </c>
      <c r="G9701" t="s">
        <v>2027</v>
      </c>
      <c r="I9701" t="s">
        <v>2006</v>
      </c>
      <c r="J9701" t="s">
        <v>6223</v>
      </c>
      <c r="K9701" t="s">
        <v>6224</v>
      </c>
      <c r="L9701">
        <v>5</v>
      </c>
      <c r="M9701">
        <v>500</v>
      </c>
      <c r="N9701" s="43">
        <v>2500</v>
      </c>
    </row>
    <row r="9702" hidden="1" spans="1:14" x14ac:dyDescent="0.25">
      <c r="A9702" s="106">
        <v>46034</v>
      </c>
      <c r="B9702">
        <v>6758</v>
      </c>
      <c r="C9702">
        <v>3665</v>
      </c>
      <c r="E9702">
        <v>221</v>
      </c>
      <c r="F9702" t="s">
        <v>8715</v>
      </c>
      <c r="G9702" t="s">
        <v>2027</v>
      </c>
      <c r="I9702" t="s">
        <v>2006</v>
      </c>
      <c r="J9702" t="s">
        <v>6223</v>
      </c>
      <c r="K9702" t="s">
        <v>6224</v>
      </c>
      <c r="L9702">
        <v>3</v>
      </c>
      <c r="M9702">
        <v>500</v>
      </c>
      <c r="N9702" s="43">
        <v>1500</v>
      </c>
    </row>
    <row r="9703" hidden="1" spans="1:14" x14ac:dyDescent="0.25">
      <c r="A9703" s="106">
        <v>46034</v>
      </c>
      <c r="B9703">
        <v>6791</v>
      </c>
      <c r="C9703">
        <v>3698</v>
      </c>
      <c r="E9703">
        <v>221</v>
      </c>
      <c r="F9703" t="s">
        <v>8716</v>
      </c>
      <c r="G9703" t="s">
        <v>2027</v>
      </c>
      <c r="I9703" t="s">
        <v>2006</v>
      </c>
      <c r="J9703" t="s">
        <v>6223</v>
      </c>
      <c r="K9703" t="s">
        <v>6224</v>
      </c>
      <c r="L9703">
        <v>3</v>
      </c>
      <c r="M9703">
        <v>500</v>
      </c>
      <c r="N9703" s="43">
        <v>1500</v>
      </c>
    </row>
    <row r="9704" hidden="1" spans="1:14" x14ac:dyDescent="0.25">
      <c r="A9704" s="106">
        <v>46034</v>
      </c>
      <c r="B9704">
        <v>6792</v>
      </c>
      <c r="C9704">
        <v>3699</v>
      </c>
      <c r="E9704">
        <v>221</v>
      </c>
      <c r="F9704" t="s">
        <v>8716</v>
      </c>
      <c r="G9704" t="s">
        <v>2027</v>
      </c>
      <c r="I9704" t="s">
        <v>2006</v>
      </c>
      <c r="J9704" t="s">
        <v>6223</v>
      </c>
      <c r="K9704" t="s">
        <v>6224</v>
      </c>
      <c r="L9704">
        <v>5</v>
      </c>
      <c r="M9704">
        <v>500</v>
      </c>
      <c r="N9704" s="43">
        <v>2500</v>
      </c>
    </row>
    <row r="9705" hidden="1" spans="1:14" x14ac:dyDescent="0.25">
      <c r="A9705" s="106">
        <v>46035</v>
      </c>
      <c r="B9705">
        <v>6826</v>
      </c>
      <c r="C9705">
        <v>3734</v>
      </c>
      <c r="E9705">
        <v>221</v>
      </c>
      <c r="F9705" t="s">
        <v>8717</v>
      </c>
      <c r="G9705" t="s">
        <v>2025</v>
      </c>
      <c r="I9705" t="s">
        <v>2006</v>
      </c>
      <c r="J9705" t="s">
        <v>6223</v>
      </c>
      <c r="K9705" t="s">
        <v>6224</v>
      </c>
      <c r="L9705">
        <v>5</v>
      </c>
      <c r="M9705">
        <v>500</v>
      </c>
      <c r="N9705" s="43">
        <v>2500</v>
      </c>
    </row>
    <row r="9706" hidden="1" spans="1:14" x14ac:dyDescent="0.25">
      <c r="A9706" s="106">
        <v>46035</v>
      </c>
      <c r="B9706">
        <v>6827</v>
      </c>
      <c r="C9706">
        <v>3735</v>
      </c>
      <c r="E9706">
        <v>221</v>
      </c>
      <c r="F9706" t="s">
        <v>8717</v>
      </c>
      <c r="G9706" t="s">
        <v>2025</v>
      </c>
      <c r="I9706" t="s">
        <v>2006</v>
      </c>
      <c r="J9706" t="s">
        <v>6223</v>
      </c>
      <c r="K9706" t="s">
        <v>6224</v>
      </c>
      <c r="L9706">
        <v>3</v>
      </c>
      <c r="M9706">
        <v>500</v>
      </c>
      <c r="N9706" s="43">
        <v>1500</v>
      </c>
    </row>
    <row r="9707" hidden="1" spans="1:14" x14ac:dyDescent="0.25">
      <c r="A9707" s="106">
        <v>46036</v>
      </c>
      <c r="B9707">
        <v>6883</v>
      </c>
      <c r="C9707">
        <v>3790</v>
      </c>
      <c r="E9707">
        <v>221</v>
      </c>
      <c r="F9707" t="s">
        <v>8718</v>
      </c>
      <c r="G9707" t="s">
        <v>2044</v>
      </c>
      <c r="I9707" t="s">
        <v>2006</v>
      </c>
      <c r="J9707" t="s">
        <v>6223</v>
      </c>
      <c r="K9707" t="s">
        <v>6224</v>
      </c>
      <c r="L9707">
        <v>5</v>
      </c>
      <c r="M9707">
        <v>500</v>
      </c>
      <c r="N9707" s="43">
        <v>2500</v>
      </c>
    </row>
    <row r="9708" hidden="1" spans="1:14" x14ac:dyDescent="0.25">
      <c r="A9708" s="106">
        <v>46036</v>
      </c>
      <c r="B9708">
        <v>6884</v>
      </c>
      <c r="C9708">
        <v>3791</v>
      </c>
      <c r="E9708">
        <v>221</v>
      </c>
      <c r="F9708" t="s">
        <v>8718</v>
      </c>
      <c r="G9708" t="s">
        <v>2044</v>
      </c>
      <c r="I9708" t="s">
        <v>2006</v>
      </c>
      <c r="J9708" t="s">
        <v>6223</v>
      </c>
      <c r="K9708" t="s">
        <v>6224</v>
      </c>
      <c r="L9708">
        <v>3</v>
      </c>
      <c r="M9708">
        <v>500</v>
      </c>
      <c r="N9708" s="43">
        <v>1500</v>
      </c>
    </row>
    <row r="9709" hidden="1" spans="1:14" x14ac:dyDescent="0.25">
      <c r="A9709" s="106">
        <v>46036</v>
      </c>
      <c r="B9709">
        <v>6937</v>
      </c>
      <c r="C9709">
        <v>3843</v>
      </c>
      <c r="E9709">
        <v>221</v>
      </c>
      <c r="F9709" t="s">
        <v>8719</v>
      </c>
      <c r="G9709" t="s">
        <v>2114</v>
      </c>
      <c r="I9709" t="s">
        <v>2006</v>
      </c>
      <c r="J9709" t="s">
        <v>6223</v>
      </c>
      <c r="K9709" t="s">
        <v>6224</v>
      </c>
      <c r="L9709">
        <v>5</v>
      </c>
      <c r="M9709">
        <v>500</v>
      </c>
      <c r="N9709" s="43">
        <v>2500</v>
      </c>
    </row>
    <row r="9710" hidden="1" spans="1:14" x14ac:dyDescent="0.25">
      <c r="A9710" s="106">
        <v>46036</v>
      </c>
      <c r="B9710">
        <v>6938</v>
      </c>
      <c r="C9710">
        <v>3844</v>
      </c>
      <c r="E9710">
        <v>221</v>
      </c>
      <c r="F9710" t="s">
        <v>8719</v>
      </c>
      <c r="G9710" t="s">
        <v>2114</v>
      </c>
      <c r="I9710" t="s">
        <v>2006</v>
      </c>
      <c r="J9710" t="s">
        <v>6223</v>
      </c>
      <c r="K9710" t="s">
        <v>6224</v>
      </c>
      <c r="L9710">
        <v>3</v>
      </c>
      <c r="M9710">
        <v>500</v>
      </c>
      <c r="N9710" s="43">
        <v>1500</v>
      </c>
    </row>
    <row r="9711" hidden="1" spans="1:14" x14ac:dyDescent="0.25">
      <c r="A9711" s="106">
        <v>46037</v>
      </c>
      <c r="B9711">
        <v>6986</v>
      </c>
      <c r="C9711">
        <v>3892</v>
      </c>
      <c r="E9711">
        <v>221</v>
      </c>
      <c r="F9711" t="s">
        <v>8720</v>
      </c>
      <c r="G9711" t="s">
        <v>2038</v>
      </c>
      <c r="I9711" t="s">
        <v>2006</v>
      </c>
      <c r="J9711" t="s">
        <v>6223</v>
      </c>
      <c r="K9711" t="s">
        <v>6224</v>
      </c>
      <c r="L9711">
        <v>8</v>
      </c>
      <c r="M9711">
        <v>500</v>
      </c>
      <c r="N9711" s="43">
        <v>4000</v>
      </c>
    </row>
    <row r="9712" hidden="1" spans="1:14" x14ac:dyDescent="0.25">
      <c r="A9712" s="106">
        <v>46039</v>
      </c>
      <c r="B9712">
        <v>7058</v>
      </c>
      <c r="C9712">
        <v>3964</v>
      </c>
      <c r="E9712">
        <v>221</v>
      </c>
      <c r="F9712" t="s">
        <v>8721</v>
      </c>
      <c r="G9712" t="s">
        <v>2038</v>
      </c>
      <c r="I9712" t="s">
        <v>2006</v>
      </c>
      <c r="J9712" t="s">
        <v>6685</v>
      </c>
      <c r="K9712" t="s">
        <v>6686</v>
      </c>
      <c r="L9712">
        <v>8</v>
      </c>
      <c r="M9712">
        <v>500</v>
      </c>
      <c r="N9712" s="43">
        <v>4000</v>
      </c>
    </row>
    <row r="9713" hidden="1" spans="1:14" x14ac:dyDescent="0.25">
      <c r="A9713" s="106">
        <v>46042</v>
      </c>
      <c r="B9713">
        <v>7154</v>
      </c>
      <c r="C9713">
        <v>4058</v>
      </c>
      <c r="E9713">
        <v>221</v>
      </c>
      <c r="F9713" t="s">
        <v>8722</v>
      </c>
      <c r="G9713" t="s">
        <v>2054</v>
      </c>
      <c r="I9713" t="s">
        <v>2006</v>
      </c>
      <c r="J9713" t="s">
        <v>2242</v>
      </c>
      <c r="K9713" t="s">
        <v>2243</v>
      </c>
      <c r="L9713">
        <v>8</v>
      </c>
      <c r="M9713">
        <v>500</v>
      </c>
      <c r="N9713" s="43">
        <v>4000</v>
      </c>
    </row>
    <row r="9714" hidden="1" spans="1:14" x14ac:dyDescent="0.25">
      <c r="A9714" s="106">
        <v>46044</v>
      </c>
      <c r="B9714">
        <v>7258</v>
      </c>
      <c r="C9714">
        <v>4162</v>
      </c>
      <c r="E9714">
        <v>221</v>
      </c>
      <c r="F9714" t="s">
        <v>8723</v>
      </c>
      <c r="G9714" t="s">
        <v>2038</v>
      </c>
      <c r="I9714" t="s">
        <v>2006</v>
      </c>
      <c r="J9714" t="s">
        <v>2242</v>
      </c>
      <c r="K9714" t="s">
        <v>2243</v>
      </c>
      <c r="L9714">
        <v>8</v>
      </c>
      <c r="M9714">
        <v>500</v>
      </c>
      <c r="N9714" s="43">
        <v>4000</v>
      </c>
    </row>
    <row r="9715" hidden="1" spans="1:14" x14ac:dyDescent="0.25">
      <c r="A9715" s="106">
        <v>46044</v>
      </c>
      <c r="B9715">
        <v>7291</v>
      </c>
      <c r="C9715">
        <v>4195</v>
      </c>
      <c r="E9715">
        <v>221</v>
      </c>
      <c r="F9715" t="s">
        <v>8724</v>
      </c>
      <c r="G9715" t="s">
        <v>2038</v>
      </c>
      <c r="I9715" t="s">
        <v>2006</v>
      </c>
      <c r="J9715" t="s">
        <v>2242</v>
      </c>
      <c r="K9715" t="s">
        <v>2243</v>
      </c>
      <c r="L9715">
        <v>4</v>
      </c>
      <c r="M9715">
        <v>500</v>
      </c>
      <c r="N9715" s="43">
        <v>2000</v>
      </c>
    </row>
    <row r="9716" hidden="1" spans="1:14" x14ac:dyDescent="0.25">
      <c r="A9716" s="106">
        <v>46048</v>
      </c>
      <c r="B9716">
        <v>7378</v>
      </c>
      <c r="C9716">
        <v>4281</v>
      </c>
      <c r="E9716">
        <v>221</v>
      </c>
      <c r="F9716" t="s">
        <v>8725</v>
      </c>
      <c r="G9716" t="s">
        <v>2063</v>
      </c>
      <c r="I9716" t="s">
        <v>2006</v>
      </c>
      <c r="J9716" t="s">
        <v>2242</v>
      </c>
      <c r="K9716" t="s">
        <v>2243</v>
      </c>
      <c r="L9716">
        <v>8</v>
      </c>
      <c r="M9716">
        <v>500</v>
      </c>
      <c r="N9716" s="43">
        <v>4000</v>
      </c>
    </row>
    <row r="9717" hidden="1" spans="1:14" x14ac:dyDescent="0.25">
      <c r="A9717" s="106">
        <v>46055</v>
      </c>
      <c r="B9717">
        <v>7695</v>
      </c>
      <c r="C9717">
        <v>4595</v>
      </c>
      <c r="E9717">
        <v>221</v>
      </c>
      <c r="F9717" t="s">
        <v>8726</v>
      </c>
      <c r="G9717" t="s">
        <v>2063</v>
      </c>
      <c r="I9717" t="s">
        <v>2006</v>
      </c>
      <c r="J9717" t="s">
        <v>2242</v>
      </c>
      <c r="K9717" t="s">
        <v>2243</v>
      </c>
      <c r="L9717">
        <v>8</v>
      </c>
      <c r="M9717">
        <v>500</v>
      </c>
      <c r="N9717" s="43">
        <v>4000</v>
      </c>
    </row>
    <row r="9718" hidden="1" spans="1:14" x14ac:dyDescent="0.25">
      <c r="A9718" s="106">
        <v>46056</v>
      </c>
      <c r="B9718">
        <v>7743</v>
      </c>
      <c r="C9718">
        <v>4642</v>
      </c>
      <c r="E9718">
        <v>221</v>
      </c>
      <c r="F9718" t="s">
        <v>8727</v>
      </c>
      <c r="G9718" t="s">
        <v>2038</v>
      </c>
      <c r="I9718" t="s">
        <v>2006</v>
      </c>
      <c r="J9718" t="s">
        <v>2242</v>
      </c>
      <c r="K9718" t="s">
        <v>2243</v>
      </c>
      <c r="L9718">
        <v>8</v>
      </c>
      <c r="M9718">
        <v>500</v>
      </c>
      <c r="N9718" s="43">
        <v>4000</v>
      </c>
    </row>
    <row r="9719" hidden="1" spans="1:14" x14ac:dyDescent="0.25">
      <c r="A9719" s="106">
        <v>46062</v>
      </c>
      <c r="B9719">
        <v>7989</v>
      </c>
      <c r="C9719">
        <v>4888</v>
      </c>
      <c r="E9719">
        <v>221</v>
      </c>
      <c r="F9719" t="s">
        <v>8728</v>
      </c>
      <c r="G9719" t="s">
        <v>2038</v>
      </c>
      <c r="I9719" t="s">
        <v>2006</v>
      </c>
      <c r="J9719" t="s">
        <v>2242</v>
      </c>
      <c r="K9719" t="s">
        <v>2243</v>
      </c>
      <c r="L9719">
        <v>8</v>
      </c>
      <c r="M9719">
        <v>500</v>
      </c>
      <c r="N9719" s="43">
        <v>4000</v>
      </c>
    </row>
    <row r="9720" hidden="1" spans="1:14" x14ac:dyDescent="0.25">
      <c r="A9720" s="106">
        <v>46071</v>
      </c>
      <c r="B9720">
        <v>8423</v>
      </c>
      <c r="C9720">
        <v>5319</v>
      </c>
      <c r="E9720">
        <v>221</v>
      </c>
      <c r="F9720" t="s">
        <v>8729</v>
      </c>
      <c r="G9720" t="s">
        <v>2036</v>
      </c>
      <c r="I9720" t="s">
        <v>2006</v>
      </c>
      <c r="J9720" t="s">
        <v>2409</v>
      </c>
      <c r="K9720" t="s">
        <v>2410</v>
      </c>
      <c r="L9720">
        <v>8</v>
      </c>
      <c r="M9720">
        <v>520</v>
      </c>
      <c r="N9720" s="43">
        <v>4160</v>
      </c>
    </row>
    <row r="9721" hidden="1" spans="1:14" x14ac:dyDescent="0.25">
      <c r="A9721" s="106">
        <v>46076</v>
      </c>
      <c r="B9721">
        <v>8653</v>
      </c>
      <c r="C9721">
        <v>5569</v>
      </c>
      <c r="E9721">
        <v>221</v>
      </c>
      <c r="F9721" t="s">
        <v>5262</v>
      </c>
      <c r="G9721" t="s">
        <v>2044</v>
      </c>
      <c r="I9721" t="s">
        <v>2006</v>
      </c>
      <c r="J9721" t="s">
        <v>6685</v>
      </c>
      <c r="K9721" t="s">
        <v>6686</v>
      </c>
      <c r="L9721">
        <v>5</v>
      </c>
      <c r="M9721">
        <v>500</v>
      </c>
      <c r="N9721" s="43">
        <v>2500</v>
      </c>
    </row>
    <row r="9722" hidden="1" spans="1:14" x14ac:dyDescent="0.25">
      <c r="A9722" s="106">
        <v>46076</v>
      </c>
      <c r="B9722">
        <v>8654</v>
      </c>
      <c r="C9722">
        <v>5570</v>
      </c>
      <c r="E9722">
        <v>221</v>
      </c>
      <c r="F9722" t="s">
        <v>5262</v>
      </c>
      <c r="G9722" t="s">
        <v>2044</v>
      </c>
      <c r="I9722" t="s">
        <v>2006</v>
      </c>
      <c r="J9722" t="s">
        <v>6685</v>
      </c>
      <c r="K9722" t="s">
        <v>6686</v>
      </c>
      <c r="L9722">
        <v>3</v>
      </c>
      <c r="M9722">
        <v>500</v>
      </c>
      <c r="N9722" s="43">
        <v>1500</v>
      </c>
    </row>
    <row r="9723" hidden="1" spans="1:14" x14ac:dyDescent="0.25">
      <c r="A9723" s="106">
        <v>46083</v>
      </c>
      <c r="B9723">
        <v>8919</v>
      </c>
      <c r="C9723">
        <v>5835</v>
      </c>
      <c r="E9723">
        <v>221</v>
      </c>
      <c r="F9723" t="s">
        <v>5843</v>
      </c>
      <c r="G9723" t="s">
        <v>2025</v>
      </c>
      <c r="I9723" t="s">
        <v>2006</v>
      </c>
      <c r="J9723" t="s">
        <v>2242</v>
      </c>
      <c r="K9723" t="s">
        <v>2243</v>
      </c>
      <c r="L9723">
        <v>5</v>
      </c>
      <c r="M9723">
        <v>500</v>
      </c>
      <c r="N9723" s="43">
        <v>2500</v>
      </c>
    </row>
    <row r="9724" hidden="1" spans="1:14" x14ac:dyDescent="0.25">
      <c r="A9724" s="106">
        <v>46083</v>
      </c>
      <c r="B9724">
        <v>8920</v>
      </c>
      <c r="C9724">
        <v>5836</v>
      </c>
      <c r="E9724">
        <v>221</v>
      </c>
      <c r="F9724" t="s">
        <v>5843</v>
      </c>
      <c r="G9724" t="s">
        <v>2025</v>
      </c>
      <c r="I9724" t="s">
        <v>2006</v>
      </c>
      <c r="J9724" t="s">
        <v>2242</v>
      </c>
      <c r="K9724" t="s">
        <v>2243</v>
      </c>
      <c r="L9724">
        <v>3</v>
      </c>
      <c r="M9724">
        <v>500</v>
      </c>
      <c r="N9724" s="43">
        <v>1500</v>
      </c>
    </row>
    <row r="9725" hidden="1" spans="1:14" x14ac:dyDescent="0.25">
      <c r="A9725" s="106">
        <v>46084</v>
      </c>
      <c r="B9725">
        <v>8967</v>
      </c>
      <c r="C9725">
        <v>5883</v>
      </c>
      <c r="E9725">
        <v>221</v>
      </c>
      <c r="F9725" t="s">
        <v>2631</v>
      </c>
      <c r="G9725" t="s">
        <v>2012</v>
      </c>
      <c r="I9725" t="s">
        <v>2006</v>
      </c>
      <c r="J9725" t="s">
        <v>6685</v>
      </c>
      <c r="K9725" t="s">
        <v>6686</v>
      </c>
      <c r="L9725">
        <v>4</v>
      </c>
      <c r="M9725">
        <v>500</v>
      </c>
      <c r="N9725" s="43">
        <v>2000</v>
      </c>
    </row>
    <row r="9726" hidden="1" spans="1:14" x14ac:dyDescent="0.25">
      <c r="A9726" s="106">
        <v>46090</v>
      </c>
      <c r="B9726">
        <v>9279</v>
      </c>
      <c r="C9726">
        <v>6195</v>
      </c>
      <c r="E9726">
        <v>221</v>
      </c>
      <c r="F9726" t="s">
        <v>8730</v>
      </c>
      <c r="G9726" t="s">
        <v>2131</v>
      </c>
      <c r="I9726" t="s">
        <v>2006</v>
      </c>
      <c r="J9726" t="s">
        <v>2242</v>
      </c>
      <c r="K9726" t="s">
        <v>2243</v>
      </c>
      <c r="L9726">
        <v>5</v>
      </c>
      <c r="M9726">
        <v>500</v>
      </c>
      <c r="N9726" s="43">
        <v>2500</v>
      </c>
    </row>
    <row r="9727" hidden="1" spans="1:14" x14ac:dyDescent="0.25">
      <c r="A9727" s="106">
        <v>46090</v>
      </c>
      <c r="B9727">
        <v>9280</v>
      </c>
      <c r="C9727">
        <v>6198</v>
      </c>
      <c r="E9727">
        <v>221</v>
      </c>
      <c r="F9727" t="s">
        <v>8730</v>
      </c>
      <c r="G9727" t="s">
        <v>2131</v>
      </c>
      <c r="I9727" t="s">
        <v>2006</v>
      </c>
      <c r="J9727" t="s">
        <v>2242</v>
      </c>
      <c r="K9727" t="s">
        <v>2243</v>
      </c>
      <c r="L9727">
        <v>3</v>
      </c>
      <c r="M9727">
        <v>500</v>
      </c>
      <c r="N9727" s="43">
        <v>1500</v>
      </c>
    </row>
    <row r="9728" hidden="1" spans="1:14" x14ac:dyDescent="0.25">
      <c r="A9728" s="106">
        <v>46091</v>
      </c>
      <c r="B9728">
        <v>9354</v>
      </c>
      <c r="C9728">
        <v>6269</v>
      </c>
      <c r="E9728">
        <v>221</v>
      </c>
      <c r="F9728" t="s">
        <v>8731</v>
      </c>
      <c r="G9728" t="s">
        <v>2063</v>
      </c>
      <c r="I9728" t="s">
        <v>2006</v>
      </c>
      <c r="J9728" t="s">
        <v>6685</v>
      </c>
      <c r="K9728" t="s">
        <v>6686</v>
      </c>
      <c r="L9728">
        <v>4</v>
      </c>
      <c r="M9728">
        <v>500</v>
      </c>
      <c r="N9728" s="43">
        <v>2000</v>
      </c>
    </row>
    <row r="9729" hidden="1" spans="1:14" x14ac:dyDescent="0.25">
      <c r="A9729" s="106">
        <v>46092</v>
      </c>
      <c r="B9729">
        <v>9406</v>
      </c>
      <c r="C9729">
        <v>6321</v>
      </c>
      <c r="E9729">
        <v>221</v>
      </c>
      <c r="F9729" t="s">
        <v>8732</v>
      </c>
      <c r="G9729" t="s">
        <v>2054</v>
      </c>
      <c r="I9729" t="s">
        <v>2006</v>
      </c>
      <c r="J9729" t="s">
        <v>6685</v>
      </c>
      <c r="K9729" t="s">
        <v>6686</v>
      </c>
      <c r="L9729">
        <v>4</v>
      </c>
      <c r="M9729">
        <v>500</v>
      </c>
      <c r="N9729" s="43">
        <v>2000</v>
      </c>
    </row>
    <row r="9730" hidden="1" spans="1:14" x14ac:dyDescent="0.25">
      <c r="A9730" s="106">
        <v>46098</v>
      </c>
      <c r="B9730">
        <v>9650</v>
      </c>
      <c r="C9730">
        <v>6562</v>
      </c>
      <c r="E9730">
        <v>221</v>
      </c>
      <c r="F9730" t="s">
        <v>8733</v>
      </c>
      <c r="G9730" t="s">
        <v>2063</v>
      </c>
      <c r="I9730" t="s">
        <v>2006</v>
      </c>
      <c r="J9730" t="s">
        <v>2409</v>
      </c>
      <c r="K9730" t="s">
        <v>2410</v>
      </c>
      <c r="L9730">
        <v>5</v>
      </c>
      <c r="M9730">
        <v>520</v>
      </c>
      <c r="N9730" s="43">
        <v>2600</v>
      </c>
    </row>
    <row r="9731" hidden="1" spans="1:14" x14ac:dyDescent="0.25">
      <c r="A9731" s="106">
        <v>46098</v>
      </c>
      <c r="B9731">
        <v>9651</v>
      </c>
      <c r="C9731">
        <v>6563</v>
      </c>
      <c r="E9731">
        <v>221</v>
      </c>
      <c r="F9731" t="s">
        <v>8733</v>
      </c>
      <c r="G9731" t="s">
        <v>2063</v>
      </c>
      <c r="I9731" t="s">
        <v>2006</v>
      </c>
      <c r="J9731" t="s">
        <v>2409</v>
      </c>
      <c r="K9731" t="s">
        <v>2410</v>
      </c>
      <c r="L9731">
        <v>3</v>
      </c>
      <c r="M9731">
        <v>520</v>
      </c>
      <c r="N9731" s="43">
        <v>1560</v>
      </c>
    </row>
    <row r="9732" hidden="1" spans="1:14" x14ac:dyDescent="0.25">
      <c r="A9732" s="106">
        <v>46104</v>
      </c>
      <c r="B9732">
        <v>9855</v>
      </c>
      <c r="C9732">
        <v>6764</v>
      </c>
      <c r="E9732">
        <v>221</v>
      </c>
      <c r="F9732" t="s">
        <v>8734</v>
      </c>
      <c r="G9732" t="s">
        <v>2063</v>
      </c>
      <c r="I9732" t="s">
        <v>2006</v>
      </c>
      <c r="J9732" t="s">
        <v>6685</v>
      </c>
      <c r="K9732" t="s">
        <v>6686</v>
      </c>
      <c r="L9732">
        <v>8</v>
      </c>
      <c r="M9732">
        <v>500</v>
      </c>
      <c r="N9732" s="43">
        <v>4000</v>
      </c>
    </row>
    <row r="9733" hidden="1" spans="1:14" x14ac:dyDescent="0.25">
      <c r="A9733" s="106">
        <v>46111</v>
      </c>
      <c r="B9733">
        <v>10150</v>
      </c>
      <c r="C9733">
        <v>7058</v>
      </c>
      <c r="E9733">
        <v>221</v>
      </c>
      <c r="F9733" t="s">
        <v>8735</v>
      </c>
      <c r="G9733" t="s">
        <v>2156</v>
      </c>
      <c r="I9733" t="s">
        <v>2006</v>
      </c>
      <c r="J9733" t="s">
        <v>6685</v>
      </c>
      <c r="K9733" t="s">
        <v>6686</v>
      </c>
      <c r="L9733">
        <v>5</v>
      </c>
      <c r="M9733">
        <v>500</v>
      </c>
      <c r="N9733" s="43">
        <v>2500</v>
      </c>
    </row>
    <row r="9734" hidden="1" spans="1:14" x14ac:dyDescent="0.25">
      <c r="A9734" s="106">
        <v>46111</v>
      </c>
      <c r="B9734">
        <v>10151</v>
      </c>
      <c r="C9734">
        <v>7059</v>
      </c>
      <c r="E9734">
        <v>221</v>
      </c>
      <c r="F9734" t="s">
        <v>8735</v>
      </c>
      <c r="G9734" t="s">
        <v>2156</v>
      </c>
      <c r="I9734" t="s">
        <v>2006</v>
      </c>
      <c r="J9734" t="s">
        <v>6685</v>
      </c>
      <c r="K9734" t="s">
        <v>6686</v>
      </c>
      <c r="L9734">
        <v>3</v>
      </c>
      <c r="M9734">
        <v>500</v>
      </c>
      <c r="N9734" s="43">
        <v>1500</v>
      </c>
    </row>
    <row r="9735" hidden="1" spans="1:14" x14ac:dyDescent="0.25">
      <c r="A9735" s="106">
        <v>46118</v>
      </c>
      <c r="B9735">
        <v>10409</v>
      </c>
      <c r="C9735">
        <v>7315</v>
      </c>
      <c r="E9735">
        <v>221</v>
      </c>
      <c r="F9735" t="s">
        <v>8736</v>
      </c>
      <c r="G9735" t="s">
        <v>2038</v>
      </c>
      <c r="I9735" t="s">
        <v>2006</v>
      </c>
      <c r="J9735" t="s">
        <v>6685</v>
      </c>
      <c r="K9735" t="s">
        <v>6686</v>
      </c>
      <c r="L9735">
        <v>8</v>
      </c>
      <c r="M9735">
        <v>500</v>
      </c>
      <c r="N9735" s="43">
        <v>4000</v>
      </c>
    </row>
    <row r="9736" hidden="1" spans="1:14" x14ac:dyDescent="0.25">
      <c r="A9736" s="106">
        <v>46125</v>
      </c>
      <c r="B9736">
        <v>10724</v>
      </c>
      <c r="C9736">
        <v>7629</v>
      </c>
      <c r="E9736">
        <v>221</v>
      </c>
      <c r="F9736" t="s">
        <v>8737</v>
      </c>
      <c r="G9736" t="s">
        <v>2114</v>
      </c>
      <c r="I9736" t="s">
        <v>2006</v>
      </c>
      <c r="J9736" t="s">
        <v>6685</v>
      </c>
      <c r="K9736" t="s">
        <v>6686</v>
      </c>
      <c r="L9736">
        <v>5</v>
      </c>
      <c r="M9736">
        <v>500</v>
      </c>
      <c r="N9736" s="43">
        <v>2500</v>
      </c>
    </row>
    <row r="9737" hidden="1" spans="1:14" x14ac:dyDescent="0.25">
      <c r="A9737" s="106">
        <v>46125</v>
      </c>
      <c r="B9737">
        <v>10725</v>
      </c>
      <c r="C9737">
        <v>7630</v>
      </c>
      <c r="E9737">
        <v>221</v>
      </c>
      <c r="F9737" t="s">
        <v>8737</v>
      </c>
      <c r="G9737" t="s">
        <v>2114</v>
      </c>
      <c r="I9737" t="s">
        <v>2006</v>
      </c>
      <c r="J9737" t="s">
        <v>6685</v>
      </c>
      <c r="K9737" t="s">
        <v>6686</v>
      </c>
      <c r="L9737">
        <v>3</v>
      </c>
      <c r="M9737">
        <v>500</v>
      </c>
      <c r="N9737" s="43">
        <v>1500</v>
      </c>
    </row>
    <row r="9738" hidden="1" spans="1:14" x14ac:dyDescent="0.25">
      <c r="A9738" s="106">
        <v>46132</v>
      </c>
      <c r="B9738">
        <v>11041</v>
      </c>
      <c r="C9738">
        <v>7944</v>
      </c>
      <c r="E9738">
        <v>221</v>
      </c>
      <c r="F9738" t="s">
        <v>8738</v>
      </c>
      <c r="G9738" t="s">
        <v>2036</v>
      </c>
      <c r="I9738" t="s">
        <v>2006</v>
      </c>
      <c r="J9738" t="s">
        <v>2242</v>
      </c>
      <c r="K9738" t="s">
        <v>2243</v>
      </c>
      <c r="L9738">
        <v>8</v>
      </c>
      <c r="M9738">
        <v>500</v>
      </c>
      <c r="N9738" s="43">
        <v>4000</v>
      </c>
    </row>
    <row r="9739" hidden="1" spans="1:14" x14ac:dyDescent="0.25">
      <c r="A9739" s="106">
        <v>46134</v>
      </c>
      <c r="B9739">
        <v>11163</v>
      </c>
      <c r="C9739">
        <v>8065</v>
      </c>
      <c r="E9739">
        <v>221</v>
      </c>
      <c r="F9739" t="s">
        <v>8739</v>
      </c>
      <c r="G9739" t="s">
        <v>2131</v>
      </c>
      <c r="I9739" t="s">
        <v>2006</v>
      </c>
      <c r="J9739" t="s">
        <v>6685</v>
      </c>
      <c r="K9739" t="s">
        <v>6686</v>
      </c>
      <c r="L9739">
        <v>4</v>
      </c>
      <c r="M9739">
        <v>500</v>
      </c>
      <c r="N9739" s="43">
        <v>2000</v>
      </c>
    </row>
    <row r="9740" hidden="1" spans="1:14" x14ac:dyDescent="0.25">
      <c r="A9740" s="106">
        <v>46136</v>
      </c>
      <c r="B9740">
        <v>11280</v>
      </c>
      <c r="C9740">
        <v>8182</v>
      </c>
      <c r="E9740">
        <v>221</v>
      </c>
      <c r="F9740" t="s">
        <v>8740</v>
      </c>
      <c r="G9740" t="s">
        <v>2038</v>
      </c>
      <c r="I9740" t="s">
        <v>2006</v>
      </c>
      <c r="J9740" t="s">
        <v>6685</v>
      </c>
      <c r="K9740" t="s">
        <v>6686</v>
      </c>
      <c r="L9740">
        <v>3</v>
      </c>
      <c r="M9740">
        <v>500</v>
      </c>
      <c r="N9740" s="43">
        <v>1500</v>
      </c>
    </row>
    <row r="9741" hidden="1" spans="1:14" x14ac:dyDescent="0.25">
      <c r="A9741" s="106">
        <v>46139</v>
      </c>
      <c r="B9741">
        <v>11310</v>
      </c>
      <c r="C9741">
        <v>8212</v>
      </c>
      <c r="E9741">
        <v>221</v>
      </c>
      <c r="F9741" t="s">
        <v>8741</v>
      </c>
      <c r="G9741" t="s">
        <v>2185</v>
      </c>
      <c r="I9741" t="s">
        <v>2006</v>
      </c>
      <c r="J9741" t="s">
        <v>6685</v>
      </c>
      <c r="K9741" t="s">
        <v>6686</v>
      </c>
      <c r="L9741">
        <v>5</v>
      </c>
      <c r="M9741">
        <v>500</v>
      </c>
      <c r="N9741" s="43">
        <v>2500</v>
      </c>
    </row>
    <row r="9742" hidden="1" spans="1:14" x14ac:dyDescent="0.25">
      <c r="A9742" s="106">
        <v>46139</v>
      </c>
      <c r="B9742">
        <v>11311</v>
      </c>
      <c r="C9742">
        <v>8213</v>
      </c>
      <c r="E9742">
        <v>221</v>
      </c>
      <c r="F9742" t="s">
        <v>8741</v>
      </c>
      <c r="G9742" t="s">
        <v>2185</v>
      </c>
      <c r="I9742" t="s">
        <v>2006</v>
      </c>
      <c r="J9742" t="s">
        <v>6685</v>
      </c>
      <c r="K9742" t="s">
        <v>6686</v>
      </c>
      <c r="L9742">
        <v>3</v>
      </c>
      <c r="M9742">
        <v>500</v>
      </c>
      <c r="N9742" s="43">
        <v>1500</v>
      </c>
    </row>
    <row r="9743" hidden="1" spans="1:14" x14ac:dyDescent="0.25">
      <c r="A9743" s="106">
        <v>46140</v>
      </c>
      <c r="B9743">
        <v>11362</v>
      </c>
      <c r="C9743">
        <v>8264</v>
      </c>
      <c r="E9743">
        <v>221</v>
      </c>
      <c r="F9743" t="s">
        <v>8742</v>
      </c>
      <c r="G9743" t="s">
        <v>2127</v>
      </c>
      <c r="I9743" t="s">
        <v>2006</v>
      </c>
      <c r="J9743" t="s">
        <v>6685</v>
      </c>
      <c r="K9743" t="s">
        <v>6686</v>
      </c>
      <c r="L9743">
        <v>4</v>
      </c>
      <c r="M9743">
        <v>500</v>
      </c>
      <c r="N9743" s="43">
        <v>2000</v>
      </c>
    </row>
    <row r="9744" hidden="1" spans="1:14" x14ac:dyDescent="0.25">
      <c r="A9744" s="106">
        <v>46146</v>
      </c>
      <c r="B9744">
        <v>11542</v>
      </c>
      <c r="C9744">
        <v>8444</v>
      </c>
      <c r="E9744">
        <v>221</v>
      </c>
      <c r="F9744" t="s">
        <v>8743</v>
      </c>
      <c r="G9744" t="s">
        <v>2156</v>
      </c>
      <c r="I9744" t="s">
        <v>2006</v>
      </c>
      <c r="J9744" t="s">
        <v>2242</v>
      </c>
      <c r="K9744" t="s">
        <v>2243</v>
      </c>
      <c r="L9744">
        <v>4</v>
      </c>
      <c r="M9744">
        <v>500</v>
      </c>
      <c r="N9744" s="43">
        <v>2000</v>
      </c>
    </row>
    <row r="9745" hidden="1" spans="1:14" x14ac:dyDescent="0.25">
      <c r="A9745" s="106">
        <v>46147</v>
      </c>
      <c r="B9745">
        <v>11594</v>
      </c>
      <c r="C9745">
        <v>8496</v>
      </c>
      <c r="E9745">
        <v>221</v>
      </c>
      <c r="F9745" t="s">
        <v>8744</v>
      </c>
      <c r="G9745" t="s">
        <v>2095</v>
      </c>
      <c r="I9745" t="s">
        <v>2006</v>
      </c>
      <c r="J9745" t="s">
        <v>2242</v>
      </c>
      <c r="K9745" t="s">
        <v>2243</v>
      </c>
      <c r="L9745">
        <v>4</v>
      </c>
      <c r="M9745">
        <v>500</v>
      </c>
      <c r="N9745" s="43">
        <v>2000</v>
      </c>
    </row>
    <row r="9746" hidden="1" spans="1:14" x14ac:dyDescent="0.25">
      <c r="A9746" s="106">
        <v>46153</v>
      </c>
      <c r="B9746">
        <v>11977</v>
      </c>
      <c r="C9746">
        <v>8877</v>
      </c>
      <c r="E9746">
        <v>221</v>
      </c>
      <c r="F9746" t="s">
        <v>8745</v>
      </c>
      <c r="G9746" t="s">
        <v>2025</v>
      </c>
      <c r="I9746" t="s">
        <v>2006</v>
      </c>
      <c r="J9746" t="s">
        <v>2242</v>
      </c>
      <c r="K9746" t="s">
        <v>2243</v>
      </c>
      <c r="L9746">
        <v>6</v>
      </c>
      <c r="M9746">
        <v>500</v>
      </c>
      <c r="N9746" s="43">
        <v>3000</v>
      </c>
    </row>
    <row r="9747" hidden="1" spans="1:14" x14ac:dyDescent="0.25">
      <c r="A9747" s="106">
        <v>46156</v>
      </c>
      <c r="B9747">
        <v>12232</v>
      </c>
      <c r="C9747">
        <v>9132</v>
      </c>
      <c r="E9747">
        <v>221</v>
      </c>
      <c r="F9747" t="s">
        <v>8746</v>
      </c>
      <c r="G9747" t="s">
        <v>2027</v>
      </c>
      <c r="I9747" t="s">
        <v>2006</v>
      </c>
      <c r="J9747" t="s">
        <v>6685</v>
      </c>
      <c r="K9747" t="s">
        <v>6686</v>
      </c>
      <c r="L9747">
        <v>3</v>
      </c>
      <c r="M9747">
        <v>500</v>
      </c>
      <c r="N9747" s="43">
        <v>1500</v>
      </c>
    </row>
    <row r="9748" hidden="1" spans="1:14" x14ac:dyDescent="0.25">
      <c r="A9748" s="106">
        <v>46160</v>
      </c>
      <c r="B9748">
        <v>12351</v>
      </c>
      <c r="C9748">
        <v>9251</v>
      </c>
      <c r="E9748">
        <v>221</v>
      </c>
      <c r="F9748" t="s">
        <v>8747</v>
      </c>
      <c r="G9748" t="s">
        <v>2054</v>
      </c>
      <c r="I9748" t="s">
        <v>2006</v>
      </c>
      <c r="J9748" t="s">
        <v>6685</v>
      </c>
      <c r="K9748" t="s">
        <v>6686</v>
      </c>
      <c r="L9748">
        <v>4</v>
      </c>
      <c r="M9748">
        <v>500</v>
      </c>
      <c r="N9748" s="43">
        <v>2000</v>
      </c>
    </row>
    <row r="9749" hidden="1" spans="1:14" x14ac:dyDescent="0.25">
      <c r="A9749" s="106">
        <v>46168</v>
      </c>
      <c r="B9749">
        <v>12812</v>
      </c>
      <c r="C9749">
        <v>9703</v>
      </c>
      <c r="E9749">
        <v>221</v>
      </c>
      <c r="F9749" t="s">
        <v>8748</v>
      </c>
      <c r="G9749" t="s">
        <v>2127</v>
      </c>
      <c r="I9749" t="s">
        <v>2006</v>
      </c>
      <c r="J9749" t="s">
        <v>2242</v>
      </c>
      <c r="K9749" t="s">
        <v>2243</v>
      </c>
      <c r="L9749">
        <v>4</v>
      </c>
      <c r="M9749">
        <v>500</v>
      </c>
      <c r="N9749" s="43">
        <v>2000</v>
      </c>
    </row>
    <row r="9750" hidden="1" spans="1:14" x14ac:dyDescent="0.25">
      <c r="A9750" s="106">
        <v>46247</v>
      </c>
      <c r="B9750">
        <v>16964</v>
      </c>
      <c r="C9750">
        <v>13837</v>
      </c>
      <c r="E9750">
        <v>484</v>
      </c>
      <c r="F9750" t="s">
        <v>8749</v>
      </c>
      <c r="G9750" t="s">
        <v>2063</v>
      </c>
      <c r="I9750" t="s">
        <v>2013</v>
      </c>
      <c r="J9750" t="s">
        <v>3227</v>
      </c>
      <c r="K9750" t="s">
        <v>3228</v>
      </c>
      <c r="L9750">
        <v>1</v>
      </c>
      <c r="M9750">
        <v>1800</v>
      </c>
      <c r="N9750" s="43">
        <v>1800</v>
      </c>
    </row>
    <row r="9751" hidden="1" spans="1:14" x14ac:dyDescent="0.25">
      <c r="A9751" s="106">
        <v>46247</v>
      </c>
      <c r="B9751">
        <v>16964</v>
      </c>
      <c r="C9751">
        <v>13837</v>
      </c>
      <c r="E9751">
        <v>484</v>
      </c>
      <c r="F9751" t="s">
        <v>8749</v>
      </c>
      <c r="G9751" t="s">
        <v>2063</v>
      </c>
      <c r="I9751" t="s">
        <v>2013</v>
      </c>
      <c r="J9751" t="s">
        <v>2357</v>
      </c>
      <c r="K9751" t="s">
        <v>2358</v>
      </c>
      <c r="L9751">
        <v>8</v>
      </c>
      <c r="M9751">
        <v>600</v>
      </c>
      <c r="N9751" s="43">
        <v>4800</v>
      </c>
    </row>
    <row r="9752" hidden="1" spans="1:14" x14ac:dyDescent="0.25">
      <c r="A9752" s="106">
        <v>46247</v>
      </c>
      <c r="B9752">
        <v>16965</v>
      </c>
      <c r="C9752">
        <v>13838</v>
      </c>
      <c r="E9752">
        <v>484</v>
      </c>
      <c r="F9752" t="s">
        <v>8749</v>
      </c>
      <c r="G9752" t="s">
        <v>2063</v>
      </c>
      <c r="I9752" t="s">
        <v>2013</v>
      </c>
      <c r="J9752" t="s">
        <v>2357</v>
      </c>
      <c r="K9752" t="s">
        <v>2358</v>
      </c>
      <c r="L9752">
        <v>2</v>
      </c>
      <c r="M9752">
        <v>600</v>
      </c>
      <c r="N9752" s="43">
        <v>1200</v>
      </c>
    </row>
    <row r="9753" hidden="1" spans="1:14" x14ac:dyDescent="0.25">
      <c r="A9753" s="106">
        <v>46247</v>
      </c>
      <c r="B9753">
        <v>16966</v>
      </c>
      <c r="C9753">
        <v>13839</v>
      </c>
      <c r="E9753">
        <v>484</v>
      </c>
      <c r="F9753" t="s">
        <v>8750</v>
      </c>
      <c r="G9753" t="s">
        <v>2054</v>
      </c>
      <c r="I9753" t="s">
        <v>2013</v>
      </c>
      <c r="J9753" t="s">
        <v>2357</v>
      </c>
      <c r="K9753" t="s">
        <v>2358</v>
      </c>
      <c r="L9753">
        <v>8</v>
      </c>
      <c r="M9753">
        <v>600</v>
      </c>
      <c r="N9753" s="43">
        <v>4800</v>
      </c>
    </row>
    <row r="9754" hidden="1" spans="1:14" x14ac:dyDescent="0.25">
      <c r="A9754" s="106">
        <v>46247</v>
      </c>
      <c r="B9754">
        <v>16967</v>
      </c>
      <c r="C9754">
        <v>13840</v>
      </c>
      <c r="E9754">
        <v>484</v>
      </c>
      <c r="F9754" t="s">
        <v>8750</v>
      </c>
      <c r="G9754" t="s">
        <v>2054</v>
      </c>
      <c r="I9754" t="s">
        <v>2013</v>
      </c>
      <c r="J9754" t="s">
        <v>2357</v>
      </c>
      <c r="K9754" t="s">
        <v>2358</v>
      </c>
      <c r="L9754">
        <v>2</v>
      </c>
      <c r="M9754">
        <v>600</v>
      </c>
      <c r="N9754" s="43">
        <v>1200</v>
      </c>
    </row>
    <row r="9755" hidden="1" spans="1:14" x14ac:dyDescent="0.25">
      <c r="A9755" s="106">
        <v>46247</v>
      </c>
      <c r="B9755">
        <v>16990</v>
      </c>
      <c r="C9755">
        <v>13863</v>
      </c>
      <c r="E9755">
        <v>484</v>
      </c>
      <c r="F9755" t="s">
        <v>8751</v>
      </c>
      <c r="G9755" t="s">
        <v>2025</v>
      </c>
      <c r="I9755" t="s">
        <v>2013</v>
      </c>
      <c r="J9755" t="s">
        <v>2357</v>
      </c>
      <c r="K9755" t="s">
        <v>2358</v>
      </c>
      <c r="L9755">
        <v>5</v>
      </c>
      <c r="M9755">
        <v>600</v>
      </c>
      <c r="N9755" s="43">
        <v>3000</v>
      </c>
    </row>
    <row r="9756" hidden="1" spans="1:14" x14ac:dyDescent="0.25">
      <c r="A9756" s="106">
        <v>46247</v>
      </c>
      <c r="B9756">
        <v>16991</v>
      </c>
      <c r="C9756">
        <v>13864</v>
      </c>
      <c r="E9756">
        <v>484</v>
      </c>
      <c r="F9756" t="s">
        <v>8751</v>
      </c>
      <c r="G9756" t="s">
        <v>2025</v>
      </c>
      <c r="I9756" t="s">
        <v>2013</v>
      </c>
      <c r="J9756" t="s">
        <v>2357</v>
      </c>
      <c r="K9756" t="s">
        <v>2358</v>
      </c>
      <c r="L9756">
        <v>1.5</v>
      </c>
      <c r="M9756">
        <v>600</v>
      </c>
      <c r="N9756" s="43">
        <v>900</v>
      </c>
    </row>
    <row r="9757" hidden="1" spans="1:14" x14ac:dyDescent="0.25">
      <c r="A9757" s="106">
        <v>46253</v>
      </c>
      <c r="B9757">
        <v>17229</v>
      </c>
      <c r="C9757">
        <v>14100</v>
      </c>
      <c r="E9757">
        <v>484</v>
      </c>
      <c r="F9757" t="s">
        <v>4706</v>
      </c>
      <c r="G9757" t="s">
        <v>2012</v>
      </c>
      <c r="I9757" t="s">
        <v>2013</v>
      </c>
      <c r="J9757" t="s">
        <v>2357</v>
      </c>
      <c r="K9757" t="s">
        <v>2358</v>
      </c>
      <c r="L9757">
        <v>8</v>
      </c>
      <c r="M9757">
        <v>600</v>
      </c>
      <c r="N9757" s="43">
        <v>4800</v>
      </c>
    </row>
    <row r="9758" hidden="1" spans="1:14" x14ac:dyDescent="0.25">
      <c r="A9758" s="106">
        <v>46253</v>
      </c>
      <c r="B9758">
        <v>17230</v>
      </c>
      <c r="C9758">
        <v>14101</v>
      </c>
      <c r="E9758">
        <v>484</v>
      </c>
      <c r="F9758" t="s">
        <v>8752</v>
      </c>
      <c r="G9758" t="s">
        <v>2012</v>
      </c>
      <c r="I9758" t="s">
        <v>2013</v>
      </c>
      <c r="J9758" t="s">
        <v>2357</v>
      </c>
      <c r="K9758" t="s">
        <v>2358</v>
      </c>
      <c r="L9758">
        <v>2</v>
      </c>
      <c r="M9758">
        <v>600</v>
      </c>
      <c r="N9758" s="43">
        <v>1200</v>
      </c>
    </row>
    <row r="9759" hidden="1" spans="1:14" x14ac:dyDescent="0.25">
      <c r="A9759" s="106">
        <v>46253</v>
      </c>
      <c r="B9759">
        <v>17231</v>
      </c>
      <c r="C9759">
        <v>14102</v>
      </c>
      <c r="E9759">
        <v>484</v>
      </c>
      <c r="F9759" t="s">
        <v>8753</v>
      </c>
      <c r="G9759" t="s">
        <v>2036</v>
      </c>
      <c r="I9759" t="s">
        <v>2013</v>
      </c>
      <c r="J9759" t="s">
        <v>2357</v>
      </c>
      <c r="K9759" t="s">
        <v>2358</v>
      </c>
      <c r="L9759">
        <v>8</v>
      </c>
      <c r="M9759">
        <v>600</v>
      </c>
      <c r="N9759" s="43">
        <v>4800</v>
      </c>
    </row>
    <row r="9760" hidden="1" spans="1:14" x14ac:dyDescent="0.25">
      <c r="A9760" s="106">
        <v>46253</v>
      </c>
      <c r="B9760">
        <v>17232</v>
      </c>
      <c r="C9760">
        <v>14103</v>
      </c>
      <c r="E9760">
        <v>484</v>
      </c>
      <c r="F9760" t="s">
        <v>8753</v>
      </c>
      <c r="G9760" t="s">
        <v>2036</v>
      </c>
      <c r="I9760" t="s">
        <v>2013</v>
      </c>
      <c r="J9760" t="s">
        <v>2357</v>
      </c>
      <c r="K9760" t="s">
        <v>2358</v>
      </c>
      <c r="L9760">
        <v>2</v>
      </c>
      <c r="M9760">
        <v>600</v>
      </c>
      <c r="N9760" s="43">
        <v>1200</v>
      </c>
    </row>
    <row r="9761" hidden="1" spans="1:14" x14ac:dyDescent="0.25">
      <c r="A9761" s="106">
        <v>46253</v>
      </c>
      <c r="B9761">
        <v>17249</v>
      </c>
      <c r="C9761">
        <v>14121</v>
      </c>
      <c r="E9761">
        <v>484</v>
      </c>
      <c r="F9761" t="s">
        <v>8754</v>
      </c>
      <c r="G9761" t="s">
        <v>2054</v>
      </c>
      <c r="I9761" t="s">
        <v>2013</v>
      </c>
      <c r="J9761" t="s">
        <v>2357</v>
      </c>
      <c r="K9761" t="s">
        <v>2358</v>
      </c>
      <c r="L9761">
        <v>2</v>
      </c>
      <c r="M9761">
        <v>600</v>
      </c>
      <c r="N9761" s="43">
        <v>1200</v>
      </c>
    </row>
    <row r="9762" hidden="1" spans="1:14" x14ac:dyDescent="0.25">
      <c r="A9762" s="106">
        <v>46253</v>
      </c>
      <c r="B9762">
        <v>17250</v>
      </c>
      <c r="C9762">
        <v>14120</v>
      </c>
      <c r="E9762">
        <v>484</v>
      </c>
      <c r="F9762" t="s">
        <v>8754</v>
      </c>
      <c r="G9762" t="s">
        <v>2054</v>
      </c>
      <c r="I9762" t="s">
        <v>2013</v>
      </c>
      <c r="J9762" t="s">
        <v>2357</v>
      </c>
      <c r="K9762" t="s">
        <v>2358</v>
      </c>
      <c r="L9762">
        <v>8</v>
      </c>
      <c r="M9762">
        <v>600</v>
      </c>
      <c r="N9762" s="43">
        <v>4800</v>
      </c>
    </row>
    <row r="9763" hidden="1" spans="1:14" x14ac:dyDescent="0.25">
      <c r="A9763" s="106">
        <v>45849</v>
      </c>
      <c r="B9763">
        <v>185</v>
      </c>
      <c r="C9763">
        <v>0</v>
      </c>
      <c r="E9763">
        <v>43</v>
      </c>
      <c r="F9763" t="s">
        <v>8755</v>
      </c>
      <c r="G9763" t="s">
        <v>2368</v>
      </c>
      <c r="H9763" t="s">
        <v>2029</v>
      </c>
      <c r="I9763" t="s">
        <v>2006</v>
      </c>
      <c r="J9763" t="s">
        <v>2031</v>
      </c>
      <c r="K9763" t="s">
        <v>2032</v>
      </c>
      <c r="L9763">
        <v>8</v>
      </c>
      <c r="M9763">
        <v>570</v>
      </c>
      <c r="N9763" s="43">
        <v>4560</v>
      </c>
    </row>
    <row r="9764" hidden="1" spans="1:14" x14ac:dyDescent="0.25">
      <c r="A9764" s="106">
        <v>45849</v>
      </c>
      <c r="B9764">
        <v>185</v>
      </c>
      <c r="C9764">
        <v>0</v>
      </c>
      <c r="E9764">
        <v>43</v>
      </c>
      <c r="F9764" t="s">
        <v>8755</v>
      </c>
      <c r="G9764" t="s">
        <v>2368</v>
      </c>
      <c r="H9764" t="s">
        <v>2029</v>
      </c>
      <c r="I9764" t="s">
        <v>2006</v>
      </c>
      <c r="J9764" t="s">
        <v>2033</v>
      </c>
      <c r="K9764" t="s">
        <v>2034</v>
      </c>
      <c r="L9764">
        <v>1</v>
      </c>
      <c r="M9764">
        <v>1800</v>
      </c>
      <c r="N9764" s="43">
        <v>1800</v>
      </c>
    </row>
    <row r="9765" hidden="1" spans="1:14" x14ac:dyDescent="0.25">
      <c r="A9765" s="106">
        <v>45867</v>
      </c>
      <c r="B9765">
        <v>643</v>
      </c>
      <c r="C9765">
        <v>0</v>
      </c>
      <c r="E9765">
        <v>43</v>
      </c>
      <c r="F9765" t="s">
        <v>8756</v>
      </c>
      <c r="G9765" t="s">
        <v>2054</v>
      </c>
      <c r="I9765" t="s">
        <v>2006</v>
      </c>
      <c r="J9765" t="s">
        <v>2009</v>
      </c>
      <c r="K9765" t="s">
        <v>2010</v>
      </c>
      <c r="L9765">
        <v>8</v>
      </c>
      <c r="M9765">
        <v>590</v>
      </c>
      <c r="N9765" s="43">
        <v>4720</v>
      </c>
    </row>
    <row r="9766" hidden="1" spans="1:14" x14ac:dyDescent="0.25">
      <c r="A9766" s="106">
        <v>45867</v>
      </c>
      <c r="B9766">
        <v>644</v>
      </c>
      <c r="C9766">
        <v>0</v>
      </c>
      <c r="E9766">
        <v>43</v>
      </c>
      <c r="F9766" t="s">
        <v>8757</v>
      </c>
      <c r="G9766" t="s">
        <v>2044</v>
      </c>
      <c r="I9766" t="s">
        <v>2006</v>
      </c>
      <c r="J9766" t="s">
        <v>2009</v>
      </c>
      <c r="K9766" t="s">
        <v>2010</v>
      </c>
      <c r="L9766">
        <v>10</v>
      </c>
      <c r="M9766">
        <v>590</v>
      </c>
      <c r="N9766" s="43">
        <v>5900</v>
      </c>
    </row>
    <row r="9767" hidden="1" spans="1:14" x14ac:dyDescent="0.25">
      <c r="A9767" s="106">
        <v>45867</v>
      </c>
      <c r="B9767">
        <v>647</v>
      </c>
      <c r="C9767">
        <v>0</v>
      </c>
      <c r="E9767">
        <v>43</v>
      </c>
      <c r="F9767" t="s">
        <v>8758</v>
      </c>
      <c r="G9767" t="s">
        <v>2368</v>
      </c>
      <c r="I9767" t="s">
        <v>2006</v>
      </c>
      <c r="J9767" t="s">
        <v>2009</v>
      </c>
      <c r="K9767" t="s">
        <v>2010</v>
      </c>
      <c r="L9767">
        <v>8</v>
      </c>
      <c r="M9767">
        <v>590</v>
      </c>
      <c r="N9767" s="43">
        <v>4720</v>
      </c>
    </row>
    <row r="9768" hidden="1" spans="1:14" x14ac:dyDescent="0.25">
      <c r="A9768" s="106">
        <v>45867</v>
      </c>
      <c r="B9768">
        <v>648</v>
      </c>
      <c r="C9768">
        <v>0</v>
      </c>
      <c r="E9768">
        <v>43</v>
      </c>
      <c r="F9768" t="s">
        <v>8759</v>
      </c>
      <c r="G9768" t="s">
        <v>2063</v>
      </c>
      <c r="I9768" t="s">
        <v>2006</v>
      </c>
      <c r="J9768" t="s">
        <v>2009</v>
      </c>
      <c r="K9768" t="s">
        <v>2010</v>
      </c>
      <c r="L9768">
        <v>8</v>
      </c>
      <c r="M9768">
        <v>590</v>
      </c>
      <c r="N9768" s="43">
        <v>4720</v>
      </c>
    </row>
    <row r="9769" hidden="1" spans="1:14" x14ac:dyDescent="0.25">
      <c r="A9769" s="106">
        <v>45867</v>
      </c>
      <c r="B9769">
        <v>649</v>
      </c>
      <c r="C9769">
        <v>0</v>
      </c>
      <c r="E9769">
        <v>43</v>
      </c>
      <c r="F9769" t="s">
        <v>8760</v>
      </c>
      <c r="G9769" t="s">
        <v>2021</v>
      </c>
      <c r="I9769" t="s">
        <v>2006</v>
      </c>
      <c r="J9769" t="s">
        <v>2009</v>
      </c>
      <c r="K9769" t="s">
        <v>2010</v>
      </c>
      <c r="L9769">
        <v>10</v>
      </c>
      <c r="M9769">
        <v>590</v>
      </c>
      <c r="N9769" s="43">
        <v>5900</v>
      </c>
    </row>
    <row r="9770" hidden="1" spans="1:14" x14ac:dyDescent="0.25">
      <c r="A9770" s="106">
        <v>45867</v>
      </c>
      <c r="B9770">
        <v>650</v>
      </c>
      <c r="C9770">
        <v>0</v>
      </c>
      <c r="E9770">
        <v>43</v>
      </c>
      <c r="F9770" t="s">
        <v>8761</v>
      </c>
      <c r="G9770" t="s">
        <v>2017</v>
      </c>
      <c r="I9770" t="s">
        <v>2006</v>
      </c>
      <c r="J9770" t="s">
        <v>2009</v>
      </c>
      <c r="K9770" t="s">
        <v>2010</v>
      </c>
      <c r="L9770">
        <v>8</v>
      </c>
      <c r="M9770">
        <v>590</v>
      </c>
      <c r="N9770" s="43">
        <v>4720</v>
      </c>
    </row>
    <row r="9771" hidden="1" spans="1:14" x14ac:dyDescent="0.25">
      <c r="A9771" s="106">
        <v>45867</v>
      </c>
      <c r="B9771">
        <v>651</v>
      </c>
      <c r="C9771">
        <v>0</v>
      </c>
      <c r="E9771">
        <v>43</v>
      </c>
      <c r="F9771" t="s">
        <v>8762</v>
      </c>
      <c r="G9771" t="s">
        <v>2036</v>
      </c>
      <c r="I9771" t="s">
        <v>2006</v>
      </c>
      <c r="J9771" t="s">
        <v>2009</v>
      </c>
      <c r="K9771" t="s">
        <v>2010</v>
      </c>
      <c r="L9771">
        <v>8</v>
      </c>
      <c r="M9771">
        <v>590</v>
      </c>
      <c r="N9771" s="43">
        <v>4720</v>
      </c>
    </row>
    <row r="9772" hidden="1" spans="1:14" x14ac:dyDescent="0.25">
      <c r="A9772" s="106">
        <v>45867</v>
      </c>
      <c r="B9772">
        <v>656</v>
      </c>
      <c r="C9772">
        <v>0</v>
      </c>
      <c r="E9772">
        <v>43</v>
      </c>
      <c r="F9772" t="s">
        <v>8763</v>
      </c>
      <c r="G9772" t="s">
        <v>2021</v>
      </c>
      <c r="I9772" t="s">
        <v>2006</v>
      </c>
      <c r="J9772" t="s">
        <v>2009</v>
      </c>
      <c r="K9772" t="s">
        <v>2010</v>
      </c>
      <c r="L9772">
        <v>8</v>
      </c>
      <c r="M9772">
        <v>590</v>
      </c>
      <c r="N9772" s="43">
        <v>4720</v>
      </c>
    </row>
    <row r="9773" hidden="1" spans="1:14" x14ac:dyDescent="0.25">
      <c r="A9773" s="106">
        <v>45867</v>
      </c>
      <c r="B9773">
        <v>660</v>
      </c>
      <c r="C9773">
        <v>0</v>
      </c>
      <c r="E9773">
        <v>43</v>
      </c>
      <c r="F9773" t="s">
        <v>8764</v>
      </c>
      <c r="G9773" t="s">
        <v>2336</v>
      </c>
      <c r="I9773" t="s">
        <v>2006</v>
      </c>
      <c r="J9773" t="s">
        <v>2009</v>
      </c>
      <c r="K9773" t="s">
        <v>2010</v>
      </c>
      <c r="L9773">
        <v>5</v>
      </c>
      <c r="M9773">
        <v>590</v>
      </c>
      <c r="N9773" s="43">
        <v>2950</v>
      </c>
    </row>
    <row r="9774" hidden="1" spans="1:14" x14ac:dyDescent="0.25">
      <c r="A9774" s="106">
        <v>45867</v>
      </c>
      <c r="B9774">
        <v>664</v>
      </c>
      <c r="C9774">
        <v>0</v>
      </c>
      <c r="E9774">
        <v>43</v>
      </c>
      <c r="F9774" t="s">
        <v>8765</v>
      </c>
      <c r="G9774" t="s">
        <v>2038</v>
      </c>
      <c r="I9774" t="s">
        <v>2006</v>
      </c>
      <c r="J9774" t="s">
        <v>2903</v>
      </c>
      <c r="K9774" t="s">
        <v>2904</v>
      </c>
      <c r="L9774">
        <v>5</v>
      </c>
      <c r="M9774">
        <v>150</v>
      </c>
      <c r="N9774" s="43">
        <v>750</v>
      </c>
    </row>
    <row r="9775" hidden="1" spans="1:14" x14ac:dyDescent="0.25">
      <c r="A9775" s="106">
        <v>45867</v>
      </c>
      <c r="B9775">
        <v>664</v>
      </c>
      <c r="C9775">
        <v>0</v>
      </c>
      <c r="E9775">
        <v>43</v>
      </c>
      <c r="F9775" t="s">
        <v>8765</v>
      </c>
      <c r="G9775" t="s">
        <v>2038</v>
      </c>
      <c r="I9775" t="s">
        <v>2006</v>
      </c>
      <c r="J9775" t="s">
        <v>2009</v>
      </c>
      <c r="K9775" t="s">
        <v>2010</v>
      </c>
      <c r="L9775">
        <v>3</v>
      </c>
      <c r="M9775">
        <v>590</v>
      </c>
      <c r="N9775" s="43">
        <v>1770</v>
      </c>
    </row>
    <row r="9776" hidden="1" spans="1:14" x14ac:dyDescent="0.25">
      <c r="A9776" s="106">
        <v>46002</v>
      </c>
      <c r="B9776">
        <v>5681</v>
      </c>
      <c r="C9776">
        <v>2598</v>
      </c>
      <c r="E9776">
        <v>43</v>
      </c>
      <c r="F9776" t="s">
        <v>8766</v>
      </c>
      <c r="G9776" t="s">
        <v>2052</v>
      </c>
      <c r="I9776" t="s">
        <v>2006</v>
      </c>
      <c r="J9776" t="s">
        <v>2031</v>
      </c>
      <c r="K9776" t="s">
        <v>2032</v>
      </c>
      <c r="L9776">
        <v>5</v>
      </c>
      <c r="M9776">
        <v>590</v>
      </c>
      <c r="N9776" s="43">
        <v>2950</v>
      </c>
    </row>
    <row r="9777" hidden="1" spans="1:14" x14ac:dyDescent="0.25">
      <c r="A9777" s="106">
        <v>46002</v>
      </c>
      <c r="B9777">
        <v>5682</v>
      </c>
      <c r="C9777">
        <v>2599</v>
      </c>
      <c r="E9777">
        <v>43</v>
      </c>
      <c r="F9777" t="s">
        <v>8766</v>
      </c>
      <c r="G9777" t="s">
        <v>2052</v>
      </c>
      <c r="I9777" t="s">
        <v>2006</v>
      </c>
      <c r="J9777" t="s">
        <v>2031</v>
      </c>
      <c r="K9777" t="s">
        <v>2032</v>
      </c>
      <c r="L9777">
        <v>3</v>
      </c>
      <c r="M9777">
        <v>590</v>
      </c>
      <c r="N9777" s="43">
        <v>1770</v>
      </c>
    </row>
    <row r="9778" hidden="1" spans="1:14" x14ac:dyDescent="0.25">
      <c r="A9778" s="106">
        <v>46002</v>
      </c>
      <c r="B9778">
        <v>5688</v>
      </c>
      <c r="C9778">
        <v>2605</v>
      </c>
      <c r="E9778">
        <v>43</v>
      </c>
      <c r="F9778" t="s">
        <v>8767</v>
      </c>
      <c r="G9778" t="s">
        <v>2114</v>
      </c>
      <c r="I9778" t="s">
        <v>2006</v>
      </c>
      <c r="J9778" t="s">
        <v>2031</v>
      </c>
      <c r="K9778" t="s">
        <v>2032</v>
      </c>
      <c r="L9778">
        <v>5</v>
      </c>
      <c r="M9778">
        <v>590</v>
      </c>
      <c r="N9778" s="43">
        <v>2950</v>
      </c>
    </row>
    <row r="9779" hidden="1" spans="1:14" x14ac:dyDescent="0.25">
      <c r="A9779" s="106">
        <v>46002</v>
      </c>
      <c r="B9779">
        <v>5689</v>
      </c>
      <c r="C9779">
        <v>2606</v>
      </c>
      <c r="E9779">
        <v>43</v>
      </c>
      <c r="F9779" t="s">
        <v>8767</v>
      </c>
      <c r="G9779" t="s">
        <v>2114</v>
      </c>
      <c r="I9779" t="s">
        <v>2006</v>
      </c>
      <c r="J9779" t="s">
        <v>2031</v>
      </c>
      <c r="K9779" t="s">
        <v>2032</v>
      </c>
      <c r="L9779">
        <v>3</v>
      </c>
      <c r="M9779">
        <v>590</v>
      </c>
      <c r="N9779" s="43">
        <v>1770</v>
      </c>
    </row>
    <row r="9780" hidden="1" spans="1:14" x14ac:dyDescent="0.25">
      <c r="A9780" s="106">
        <v>46002</v>
      </c>
      <c r="B9780">
        <v>5702</v>
      </c>
      <c r="C9780">
        <v>2619</v>
      </c>
      <c r="E9780">
        <v>43</v>
      </c>
      <c r="F9780" t="s">
        <v>8768</v>
      </c>
      <c r="G9780" t="s">
        <v>2097</v>
      </c>
      <c r="I9780" t="s">
        <v>2006</v>
      </c>
      <c r="J9780" t="s">
        <v>2031</v>
      </c>
      <c r="K9780" t="s">
        <v>2032</v>
      </c>
      <c r="L9780">
        <v>5.5</v>
      </c>
      <c r="M9780">
        <v>590</v>
      </c>
      <c r="N9780" s="43">
        <v>3245</v>
      </c>
    </row>
    <row r="9781" hidden="1" spans="1:14" x14ac:dyDescent="0.25">
      <c r="A9781" s="106">
        <v>46135</v>
      </c>
      <c r="B9781">
        <v>11188</v>
      </c>
      <c r="C9781">
        <v>8090</v>
      </c>
      <c r="E9781">
        <v>354</v>
      </c>
      <c r="F9781" t="s">
        <v>8769</v>
      </c>
      <c r="G9781" t="s">
        <v>2156</v>
      </c>
      <c r="I9781" t="s">
        <v>2006</v>
      </c>
      <c r="J9781" t="s">
        <v>5197</v>
      </c>
      <c r="K9781" t="s">
        <v>5198</v>
      </c>
      <c r="L9781">
        <v>5</v>
      </c>
      <c r="M9781">
        <v>610</v>
      </c>
      <c r="N9781" s="43">
        <v>3050</v>
      </c>
    </row>
    <row r="9782" hidden="1" spans="1:14" x14ac:dyDescent="0.25">
      <c r="A9782" s="106">
        <v>46135</v>
      </c>
      <c r="B9782">
        <v>11189</v>
      </c>
      <c r="C9782">
        <v>8091</v>
      </c>
      <c r="E9782">
        <v>354</v>
      </c>
      <c r="F9782" t="s">
        <v>8769</v>
      </c>
      <c r="G9782" t="s">
        <v>2156</v>
      </c>
      <c r="I9782" t="s">
        <v>2006</v>
      </c>
      <c r="J9782" t="s">
        <v>5197</v>
      </c>
      <c r="K9782" t="s">
        <v>5198</v>
      </c>
      <c r="L9782">
        <v>3</v>
      </c>
      <c r="M9782">
        <v>610</v>
      </c>
      <c r="N9782" s="43">
        <v>1830</v>
      </c>
    </row>
    <row r="9783" hidden="1" spans="1:14" x14ac:dyDescent="0.25">
      <c r="A9783" s="106">
        <v>46135</v>
      </c>
      <c r="B9783">
        <v>11212</v>
      </c>
      <c r="C9783">
        <v>8114</v>
      </c>
      <c r="E9783">
        <v>354</v>
      </c>
      <c r="F9783" t="s">
        <v>8770</v>
      </c>
      <c r="G9783" t="s">
        <v>2131</v>
      </c>
      <c r="I9783" t="s">
        <v>2006</v>
      </c>
      <c r="J9783" t="s">
        <v>5197</v>
      </c>
      <c r="K9783" t="s">
        <v>5198</v>
      </c>
      <c r="L9783">
        <v>4</v>
      </c>
      <c r="M9783">
        <v>610</v>
      </c>
      <c r="N9783" s="43">
        <v>2440</v>
      </c>
    </row>
    <row r="9784" hidden="1" spans="1:14" x14ac:dyDescent="0.25">
      <c r="A9784" s="106">
        <v>46149</v>
      </c>
      <c r="B9784">
        <v>11761</v>
      </c>
      <c r="C9784">
        <v>8662</v>
      </c>
      <c r="E9784">
        <v>371</v>
      </c>
      <c r="F9784" t="s">
        <v>8771</v>
      </c>
      <c r="G9784" t="s">
        <v>2036</v>
      </c>
      <c r="I9784" t="s">
        <v>2006</v>
      </c>
      <c r="J9784" t="s">
        <v>8772</v>
      </c>
      <c r="K9784" t="s">
        <v>8773</v>
      </c>
      <c r="L9784">
        <v>8</v>
      </c>
      <c r="M9784">
        <v>640</v>
      </c>
      <c r="N9784" s="43">
        <v>5120</v>
      </c>
    </row>
    <row r="9785" hidden="1" spans="1:14" x14ac:dyDescent="0.25">
      <c r="A9785" s="106">
        <v>46149</v>
      </c>
      <c r="B9785">
        <v>11762</v>
      </c>
      <c r="C9785">
        <v>8663</v>
      </c>
      <c r="E9785">
        <v>371</v>
      </c>
      <c r="F9785" t="s">
        <v>8771</v>
      </c>
      <c r="G9785" t="s">
        <v>2036</v>
      </c>
      <c r="I9785" t="s">
        <v>2006</v>
      </c>
      <c r="J9785" t="s">
        <v>8772</v>
      </c>
      <c r="K9785" t="s">
        <v>8773</v>
      </c>
      <c r="L9785">
        <v>2</v>
      </c>
      <c r="M9785">
        <v>640</v>
      </c>
      <c r="N9785" s="43">
        <v>1280</v>
      </c>
    </row>
    <row r="9786" hidden="1" spans="1:14" x14ac:dyDescent="0.25">
      <c r="A9786" s="106">
        <v>46149</v>
      </c>
      <c r="B9786">
        <v>11764</v>
      </c>
      <c r="C9786">
        <v>8665</v>
      </c>
      <c r="E9786">
        <v>371</v>
      </c>
      <c r="F9786" t="s">
        <v>8774</v>
      </c>
      <c r="G9786" t="s">
        <v>2063</v>
      </c>
      <c r="I9786" t="s">
        <v>2006</v>
      </c>
      <c r="J9786" t="s">
        <v>8772</v>
      </c>
      <c r="K9786" t="s">
        <v>8773</v>
      </c>
      <c r="L9786">
        <v>8</v>
      </c>
      <c r="M9786">
        <v>640</v>
      </c>
      <c r="N9786" s="43">
        <v>5120</v>
      </c>
    </row>
    <row r="9787" hidden="1" spans="1:14" x14ac:dyDescent="0.25">
      <c r="A9787" s="106">
        <v>46149</v>
      </c>
      <c r="B9787">
        <v>11765</v>
      </c>
      <c r="C9787">
        <v>8666</v>
      </c>
      <c r="E9787">
        <v>371</v>
      </c>
      <c r="F9787" t="s">
        <v>8774</v>
      </c>
      <c r="G9787" t="s">
        <v>2063</v>
      </c>
      <c r="I9787" t="s">
        <v>2006</v>
      </c>
      <c r="J9787" t="s">
        <v>8772</v>
      </c>
      <c r="K9787" t="s">
        <v>8773</v>
      </c>
      <c r="L9787">
        <v>2</v>
      </c>
      <c r="M9787">
        <v>640</v>
      </c>
      <c r="N9787" s="43">
        <v>1280</v>
      </c>
    </row>
    <row r="9788" hidden="1" spans="1:14" x14ac:dyDescent="0.25">
      <c r="A9788" s="106">
        <v>46149</v>
      </c>
      <c r="B9788">
        <v>11775</v>
      </c>
      <c r="C9788">
        <v>8676</v>
      </c>
      <c r="E9788">
        <v>371</v>
      </c>
      <c r="F9788" t="s">
        <v>8775</v>
      </c>
      <c r="G9788" t="s">
        <v>2025</v>
      </c>
      <c r="I9788" t="s">
        <v>2006</v>
      </c>
      <c r="J9788" t="s">
        <v>8772</v>
      </c>
      <c r="K9788" t="s">
        <v>8773</v>
      </c>
      <c r="L9788">
        <v>5</v>
      </c>
      <c r="M9788">
        <v>640</v>
      </c>
      <c r="N9788" s="43">
        <v>3200</v>
      </c>
    </row>
    <row r="9789" hidden="1" spans="1:14" x14ac:dyDescent="0.25">
      <c r="A9789" s="106">
        <v>46149</v>
      </c>
      <c r="B9789">
        <v>11776</v>
      </c>
      <c r="C9789">
        <v>8677</v>
      </c>
      <c r="E9789">
        <v>371</v>
      </c>
      <c r="F9789" t="s">
        <v>8775</v>
      </c>
      <c r="G9789" t="s">
        <v>2025</v>
      </c>
      <c r="I9789" t="s">
        <v>2006</v>
      </c>
      <c r="J9789" t="s">
        <v>8772</v>
      </c>
      <c r="K9789" t="s">
        <v>8773</v>
      </c>
      <c r="L9789">
        <v>3</v>
      </c>
      <c r="M9789">
        <v>640</v>
      </c>
      <c r="N9789" s="43">
        <v>1920</v>
      </c>
    </row>
    <row r="9790" hidden="1" spans="1:14" x14ac:dyDescent="0.25">
      <c r="A9790" s="106">
        <v>46149</v>
      </c>
      <c r="B9790">
        <v>11778</v>
      </c>
      <c r="C9790">
        <v>8679</v>
      </c>
      <c r="E9790">
        <v>371</v>
      </c>
      <c r="F9790" t="s">
        <v>8776</v>
      </c>
      <c r="G9790" t="s">
        <v>2036</v>
      </c>
      <c r="I9790" t="s">
        <v>2006</v>
      </c>
      <c r="J9790" t="s">
        <v>8772</v>
      </c>
      <c r="K9790" t="s">
        <v>8773</v>
      </c>
      <c r="L9790">
        <v>8</v>
      </c>
      <c r="M9790">
        <v>640</v>
      </c>
      <c r="N9790" s="43">
        <v>5120</v>
      </c>
    </row>
    <row r="9791" hidden="1" spans="1:14" x14ac:dyDescent="0.25">
      <c r="A9791" s="106">
        <v>46149</v>
      </c>
      <c r="B9791">
        <v>11779</v>
      </c>
      <c r="C9791">
        <v>8680</v>
      </c>
      <c r="E9791">
        <v>371</v>
      </c>
      <c r="F9791" t="s">
        <v>8776</v>
      </c>
      <c r="G9791" t="s">
        <v>2036</v>
      </c>
      <c r="I9791" t="s">
        <v>2006</v>
      </c>
      <c r="J9791" t="s">
        <v>8772</v>
      </c>
      <c r="K9791" t="s">
        <v>8773</v>
      </c>
      <c r="L9791">
        <v>2</v>
      </c>
      <c r="M9791">
        <v>640</v>
      </c>
      <c r="N9791" s="43">
        <v>1280</v>
      </c>
    </row>
    <row r="9792" hidden="1" spans="1:14" x14ac:dyDescent="0.25">
      <c r="A9792" s="106">
        <v>46149</v>
      </c>
      <c r="B9792">
        <v>11783</v>
      </c>
      <c r="C9792">
        <v>8684</v>
      </c>
      <c r="E9792">
        <v>371</v>
      </c>
      <c r="F9792" t="s">
        <v>8777</v>
      </c>
      <c r="G9792" t="s">
        <v>2114</v>
      </c>
      <c r="I9792" t="s">
        <v>2006</v>
      </c>
      <c r="J9792" t="s">
        <v>8772</v>
      </c>
      <c r="K9792" t="s">
        <v>8773</v>
      </c>
      <c r="L9792">
        <v>5</v>
      </c>
      <c r="M9792">
        <v>640</v>
      </c>
      <c r="N9792" s="43">
        <v>3200</v>
      </c>
    </row>
    <row r="9793" hidden="1" spans="1:14" x14ac:dyDescent="0.25">
      <c r="A9793" s="106">
        <v>46149</v>
      </c>
      <c r="B9793">
        <v>11784</v>
      </c>
      <c r="C9793">
        <v>8685</v>
      </c>
      <c r="E9793">
        <v>371</v>
      </c>
      <c r="F9793" t="s">
        <v>8777</v>
      </c>
      <c r="G9793" t="s">
        <v>2114</v>
      </c>
      <c r="I9793" t="s">
        <v>2006</v>
      </c>
      <c r="J9793" t="s">
        <v>8772</v>
      </c>
      <c r="K9793" t="s">
        <v>8773</v>
      </c>
      <c r="L9793">
        <v>3</v>
      </c>
      <c r="M9793">
        <v>640</v>
      </c>
      <c r="N9793" s="43">
        <v>1920</v>
      </c>
    </row>
    <row r="9794" hidden="1" spans="1:14" x14ac:dyDescent="0.25">
      <c r="A9794" s="106">
        <v>46149</v>
      </c>
      <c r="B9794">
        <v>11792</v>
      </c>
      <c r="C9794">
        <v>8693</v>
      </c>
      <c r="E9794">
        <v>371</v>
      </c>
      <c r="F9794" t="s">
        <v>8778</v>
      </c>
      <c r="G9794" t="s">
        <v>2131</v>
      </c>
      <c r="I9794" t="s">
        <v>2006</v>
      </c>
      <c r="J9794" t="s">
        <v>8772</v>
      </c>
      <c r="K9794" t="s">
        <v>8773</v>
      </c>
      <c r="L9794">
        <v>5</v>
      </c>
      <c r="M9794">
        <v>640</v>
      </c>
      <c r="N9794" s="43">
        <v>3200</v>
      </c>
    </row>
    <row r="9795" hidden="1" spans="1:14" x14ac:dyDescent="0.25">
      <c r="A9795" s="106">
        <v>46149</v>
      </c>
      <c r="B9795">
        <v>11793</v>
      </c>
      <c r="C9795">
        <v>8694</v>
      </c>
      <c r="E9795">
        <v>371</v>
      </c>
      <c r="F9795" t="s">
        <v>8779</v>
      </c>
      <c r="G9795" t="s">
        <v>2131</v>
      </c>
      <c r="I9795" t="s">
        <v>2006</v>
      </c>
      <c r="J9795" t="s">
        <v>8772</v>
      </c>
      <c r="K9795" t="s">
        <v>8773</v>
      </c>
      <c r="L9795">
        <v>2</v>
      </c>
      <c r="M9795">
        <v>640</v>
      </c>
      <c r="N9795" s="43">
        <v>1280</v>
      </c>
    </row>
    <row r="9796" hidden="1" spans="1:14" x14ac:dyDescent="0.25">
      <c r="A9796" s="106">
        <v>46163</v>
      </c>
      <c r="B9796">
        <v>12556</v>
      </c>
      <c r="C9796">
        <v>9452</v>
      </c>
      <c r="E9796">
        <v>371</v>
      </c>
      <c r="F9796" t="s">
        <v>8780</v>
      </c>
      <c r="G9796" t="s">
        <v>2036</v>
      </c>
      <c r="H9796" t="s">
        <v>2005</v>
      </c>
      <c r="I9796" t="s">
        <v>2006</v>
      </c>
      <c r="J9796" t="s">
        <v>2007</v>
      </c>
      <c r="K9796" t="s">
        <v>2008</v>
      </c>
      <c r="L9796">
        <v>1</v>
      </c>
      <c r="M9796">
        <v>2400</v>
      </c>
      <c r="N9796" s="43">
        <v>2400</v>
      </c>
    </row>
    <row r="9797" hidden="1" spans="1:14" x14ac:dyDescent="0.25">
      <c r="A9797" s="106">
        <v>46163</v>
      </c>
      <c r="B9797">
        <v>12556</v>
      </c>
      <c r="C9797">
        <v>9452</v>
      </c>
      <c r="E9797">
        <v>371</v>
      </c>
      <c r="F9797" t="s">
        <v>8780</v>
      </c>
      <c r="G9797" t="s">
        <v>2036</v>
      </c>
      <c r="H9797" t="s">
        <v>2005</v>
      </c>
      <c r="I9797" t="s">
        <v>2006</v>
      </c>
      <c r="J9797" t="s">
        <v>8772</v>
      </c>
      <c r="K9797" t="s">
        <v>8773</v>
      </c>
      <c r="L9797">
        <v>8</v>
      </c>
      <c r="M9797">
        <v>640</v>
      </c>
      <c r="N9797" s="43">
        <v>5120</v>
      </c>
    </row>
    <row r="9798" hidden="1" spans="1:14" x14ac:dyDescent="0.25">
      <c r="A9798" s="106">
        <v>46163</v>
      </c>
      <c r="B9798">
        <v>12557</v>
      </c>
      <c r="C9798">
        <v>9453</v>
      </c>
      <c r="E9798">
        <v>371</v>
      </c>
      <c r="F9798" t="s">
        <v>8780</v>
      </c>
      <c r="G9798" t="s">
        <v>2036</v>
      </c>
      <c r="H9798" t="s">
        <v>2005</v>
      </c>
      <c r="I9798" t="s">
        <v>2006</v>
      </c>
      <c r="J9798" t="s">
        <v>8772</v>
      </c>
      <c r="K9798" t="s">
        <v>8773</v>
      </c>
      <c r="L9798">
        <v>2</v>
      </c>
      <c r="M9798">
        <v>640</v>
      </c>
      <c r="N9798" s="43">
        <v>1280</v>
      </c>
    </row>
    <row r="9799" hidden="1" spans="1:14" x14ac:dyDescent="0.25">
      <c r="A9799" s="106">
        <v>46163</v>
      </c>
      <c r="B9799">
        <v>12558</v>
      </c>
      <c r="C9799">
        <v>9454</v>
      </c>
      <c r="E9799">
        <v>371</v>
      </c>
      <c r="F9799" t="s">
        <v>8781</v>
      </c>
      <c r="G9799" t="s">
        <v>2114</v>
      </c>
      <c r="H9799" t="s">
        <v>2005</v>
      </c>
      <c r="I9799" t="s">
        <v>2006</v>
      </c>
      <c r="J9799" t="s">
        <v>8772</v>
      </c>
      <c r="K9799" t="s">
        <v>8773</v>
      </c>
      <c r="L9799">
        <v>5</v>
      </c>
      <c r="M9799">
        <v>640</v>
      </c>
      <c r="N9799" s="43">
        <v>3200</v>
      </c>
    </row>
    <row r="9800" hidden="1" spans="1:14" x14ac:dyDescent="0.25">
      <c r="A9800" s="106">
        <v>46163</v>
      </c>
      <c r="B9800">
        <v>12559</v>
      </c>
      <c r="C9800">
        <v>9455</v>
      </c>
      <c r="E9800">
        <v>371</v>
      </c>
      <c r="F9800" t="s">
        <v>8781</v>
      </c>
      <c r="G9800" t="s">
        <v>2114</v>
      </c>
      <c r="H9800" t="s">
        <v>2005</v>
      </c>
      <c r="I9800" t="s">
        <v>2006</v>
      </c>
      <c r="J9800" t="s">
        <v>8772</v>
      </c>
      <c r="K9800" t="s">
        <v>8773</v>
      </c>
      <c r="L9800">
        <v>3</v>
      </c>
      <c r="M9800">
        <v>640</v>
      </c>
      <c r="N9800" s="43">
        <v>1920</v>
      </c>
    </row>
    <row r="9801" hidden="1" spans="1:14" x14ac:dyDescent="0.25">
      <c r="A9801" s="106">
        <v>46163</v>
      </c>
      <c r="B9801">
        <v>12570</v>
      </c>
      <c r="C9801">
        <v>9465</v>
      </c>
      <c r="E9801">
        <v>371</v>
      </c>
      <c r="F9801" t="s">
        <v>8782</v>
      </c>
      <c r="G9801" t="s">
        <v>2095</v>
      </c>
      <c r="H9801" t="s">
        <v>2005</v>
      </c>
      <c r="I9801" t="s">
        <v>2006</v>
      </c>
      <c r="J9801" t="s">
        <v>8772</v>
      </c>
      <c r="K9801" t="s">
        <v>8773</v>
      </c>
      <c r="L9801">
        <v>5</v>
      </c>
      <c r="M9801">
        <v>640</v>
      </c>
      <c r="N9801" s="43">
        <v>3200</v>
      </c>
    </row>
    <row r="9802" hidden="1" spans="1:14" x14ac:dyDescent="0.25">
      <c r="A9802" s="106">
        <v>46163</v>
      </c>
      <c r="B9802">
        <v>12571</v>
      </c>
      <c r="C9802">
        <v>9466</v>
      </c>
      <c r="E9802">
        <v>371</v>
      </c>
      <c r="F9802" t="s">
        <v>8782</v>
      </c>
      <c r="G9802" t="s">
        <v>2095</v>
      </c>
      <c r="H9802" t="s">
        <v>2005</v>
      </c>
      <c r="I9802" t="s">
        <v>2006</v>
      </c>
      <c r="J9802" t="s">
        <v>8772</v>
      </c>
      <c r="K9802" t="s">
        <v>8773</v>
      </c>
      <c r="L9802">
        <v>3</v>
      </c>
      <c r="M9802">
        <v>640</v>
      </c>
      <c r="N9802" s="43">
        <v>1920</v>
      </c>
    </row>
    <row r="9803" hidden="1" spans="1:14" x14ac:dyDescent="0.25">
      <c r="A9803" s="106">
        <v>46163</v>
      </c>
      <c r="B9803">
        <v>12573</v>
      </c>
      <c r="C9803">
        <v>9468</v>
      </c>
      <c r="E9803">
        <v>371</v>
      </c>
      <c r="F9803" t="s">
        <v>8783</v>
      </c>
      <c r="G9803" t="s">
        <v>2027</v>
      </c>
      <c r="H9803" t="s">
        <v>2005</v>
      </c>
      <c r="I9803" t="s">
        <v>2006</v>
      </c>
      <c r="J9803" t="s">
        <v>8772</v>
      </c>
      <c r="K9803" t="s">
        <v>8773</v>
      </c>
      <c r="L9803">
        <v>5</v>
      </c>
      <c r="M9803">
        <v>640</v>
      </c>
      <c r="N9803" s="43">
        <v>3200</v>
      </c>
    </row>
    <row r="9804" hidden="1" spans="1:14" x14ac:dyDescent="0.25">
      <c r="A9804" s="106">
        <v>46163</v>
      </c>
      <c r="B9804">
        <v>12573</v>
      </c>
      <c r="C9804">
        <v>9468</v>
      </c>
      <c r="E9804">
        <v>371</v>
      </c>
      <c r="F9804" t="s">
        <v>8783</v>
      </c>
      <c r="G9804" t="s">
        <v>2027</v>
      </c>
      <c r="H9804" t="s">
        <v>2005</v>
      </c>
      <c r="I9804" t="s">
        <v>2006</v>
      </c>
      <c r="J9804" t="s">
        <v>2007</v>
      </c>
      <c r="K9804" t="s">
        <v>2008</v>
      </c>
      <c r="L9804">
        <v>1</v>
      </c>
      <c r="M9804">
        <v>80</v>
      </c>
      <c r="N9804" s="43">
        <v>80</v>
      </c>
    </row>
    <row r="9805" hidden="1" spans="1:14" x14ac:dyDescent="0.25">
      <c r="A9805" s="106">
        <v>46163</v>
      </c>
      <c r="B9805">
        <v>12574</v>
      </c>
      <c r="C9805">
        <v>9469</v>
      </c>
      <c r="E9805">
        <v>371</v>
      </c>
      <c r="F9805" t="s">
        <v>8783</v>
      </c>
      <c r="G9805" t="s">
        <v>2027</v>
      </c>
      <c r="H9805" t="s">
        <v>2005</v>
      </c>
      <c r="I9805" t="s">
        <v>2006</v>
      </c>
      <c r="J9805" t="s">
        <v>8772</v>
      </c>
      <c r="K9805" t="s">
        <v>8773</v>
      </c>
      <c r="L9805">
        <v>3</v>
      </c>
      <c r="M9805">
        <v>640</v>
      </c>
      <c r="N9805" s="43">
        <v>1920</v>
      </c>
    </row>
    <row r="9806" hidden="1" spans="1:14" x14ac:dyDescent="0.25">
      <c r="A9806" s="106">
        <v>46163</v>
      </c>
      <c r="B9806">
        <v>12574</v>
      </c>
      <c r="C9806">
        <v>9469</v>
      </c>
      <c r="E9806">
        <v>371</v>
      </c>
      <c r="F9806" t="s">
        <v>8783</v>
      </c>
      <c r="G9806" t="s">
        <v>2027</v>
      </c>
      <c r="H9806" t="s">
        <v>2005</v>
      </c>
      <c r="I9806" t="s">
        <v>2006</v>
      </c>
      <c r="J9806" t="s">
        <v>2007</v>
      </c>
      <c r="K9806" t="s">
        <v>2008</v>
      </c>
      <c r="L9806">
        <v>3</v>
      </c>
      <c r="M9806">
        <v>80</v>
      </c>
      <c r="N9806" s="43">
        <v>240</v>
      </c>
    </row>
    <row r="9807" hidden="1" spans="1:14" x14ac:dyDescent="0.25">
      <c r="A9807" s="106">
        <v>46163</v>
      </c>
      <c r="B9807">
        <v>12577</v>
      </c>
      <c r="C9807">
        <v>9472</v>
      </c>
      <c r="E9807">
        <v>371</v>
      </c>
      <c r="F9807" t="s">
        <v>8784</v>
      </c>
      <c r="G9807" t="s">
        <v>2021</v>
      </c>
      <c r="H9807" t="s">
        <v>2005</v>
      </c>
      <c r="I9807" t="s">
        <v>2006</v>
      </c>
      <c r="J9807" t="s">
        <v>8772</v>
      </c>
      <c r="K9807" t="s">
        <v>8773</v>
      </c>
      <c r="L9807">
        <v>8</v>
      </c>
      <c r="M9807">
        <v>640</v>
      </c>
      <c r="N9807" s="43">
        <v>5120</v>
      </c>
    </row>
    <row r="9808" hidden="1" spans="1:14" x14ac:dyDescent="0.25">
      <c r="A9808" s="106">
        <v>46163</v>
      </c>
      <c r="B9808">
        <v>12577</v>
      </c>
      <c r="C9808">
        <v>9472</v>
      </c>
      <c r="E9808">
        <v>371</v>
      </c>
      <c r="F9808" t="s">
        <v>8784</v>
      </c>
      <c r="G9808" t="s">
        <v>2021</v>
      </c>
      <c r="H9808" t="s">
        <v>2005</v>
      </c>
      <c r="I9808" t="s">
        <v>2006</v>
      </c>
      <c r="J9808" t="s">
        <v>2007</v>
      </c>
      <c r="K9808" t="s">
        <v>2008</v>
      </c>
      <c r="L9808">
        <v>8</v>
      </c>
      <c r="M9808">
        <v>80</v>
      </c>
      <c r="N9808" s="43">
        <v>640</v>
      </c>
    </row>
    <row r="9809" hidden="1" spans="1:14" x14ac:dyDescent="0.25">
      <c r="A9809" s="106">
        <v>46163</v>
      </c>
      <c r="B9809">
        <v>12578</v>
      </c>
      <c r="C9809">
        <v>9473</v>
      </c>
      <c r="E9809">
        <v>371</v>
      </c>
      <c r="F9809" t="s">
        <v>8784</v>
      </c>
      <c r="G9809" t="s">
        <v>2021</v>
      </c>
      <c r="H9809" t="s">
        <v>2005</v>
      </c>
      <c r="I9809" t="s">
        <v>2006</v>
      </c>
      <c r="J9809" t="s">
        <v>8772</v>
      </c>
      <c r="K9809" t="s">
        <v>8773</v>
      </c>
      <c r="L9809">
        <v>2</v>
      </c>
      <c r="M9809">
        <v>640</v>
      </c>
      <c r="N9809" s="43">
        <v>1280</v>
      </c>
    </row>
    <row r="9810" hidden="1" spans="1:14" x14ac:dyDescent="0.25">
      <c r="A9810" s="106">
        <v>46163</v>
      </c>
      <c r="B9810">
        <v>12578</v>
      </c>
      <c r="C9810">
        <v>9473</v>
      </c>
      <c r="E9810">
        <v>371</v>
      </c>
      <c r="F9810" t="s">
        <v>8784</v>
      </c>
      <c r="G9810" t="s">
        <v>2021</v>
      </c>
      <c r="H9810" t="s">
        <v>2005</v>
      </c>
      <c r="I9810" t="s">
        <v>2006</v>
      </c>
      <c r="J9810" t="s">
        <v>2007</v>
      </c>
      <c r="K9810" t="s">
        <v>2008</v>
      </c>
      <c r="L9810">
        <v>2</v>
      </c>
      <c r="M9810">
        <v>80</v>
      </c>
      <c r="N9810" s="43">
        <v>160</v>
      </c>
    </row>
    <row r="9811" hidden="1" spans="1:14" x14ac:dyDescent="0.25">
      <c r="A9811" s="106">
        <v>46163</v>
      </c>
      <c r="B9811">
        <v>12579</v>
      </c>
      <c r="C9811">
        <v>9474</v>
      </c>
      <c r="E9811">
        <v>371</v>
      </c>
      <c r="F9811" t="s">
        <v>8785</v>
      </c>
      <c r="G9811" t="s">
        <v>2185</v>
      </c>
      <c r="H9811" t="s">
        <v>2005</v>
      </c>
      <c r="I9811" t="s">
        <v>2006</v>
      </c>
      <c r="J9811" t="s">
        <v>8772</v>
      </c>
      <c r="K9811" t="s">
        <v>8773</v>
      </c>
      <c r="L9811">
        <v>5</v>
      </c>
      <c r="M9811">
        <v>640</v>
      </c>
      <c r="N9811" s="43">
        <v>3200</v>
      </c>
    </row>
    <row r="9812" hidden="1" spans="1:14" x14ac:dyDescent="0.25">
      <c r="A9812" s="106">
        <v>46163</v>
      </c>
      <c r="B9812">
        <v>12579</v>
      </c>
      <c r="C9812">
        <v>9474</v>
      </c>
      <c r="E9812">
        <v>371</v>
      </c>
      <c r="F9812" t="s">
        <v>8785</v>
      </c>
      <c r="G9812" t="s">
        <v>2185</v>
      </c>
      <c r="H9812" t="s">
        <v>2005</v>
      </c>
      <c r="I9812" t="s">
        <v>2006</v>
      </c>
      <c r="J9812" t="s">
        <v>2007</v>
      </c>
      <c r="K9812" t="s">
        <v>2008</v>
      </c>
      <c r="L9812">
        <v>5</v>
      </c>
      <c r="M9812">
        <v>80</v>
      </c>
      <c r="N9812" s="43">
        <v>400</v>
      </c>
    </row>
    <row r="9813" hidden="1" spans="1:14" x14ac:dyDescent="0.25">
      <c r="A9813" s="106">
        <v>46163</v>
      </c>
      <c r="B9813">
        <v>12580</v>
      </c>
      <c r="C9813">
        <v>9475</v>
      </c>
      <c r="E9813">
        <v>371</v>
      </c>
      <c r="F9813" t="s">
        <v>8785</v>
      </c>
      <c r="G9813" t="s">
        <v>2185</v>
      </c>
      <c r="H9813" t="s">
        <v>2005</v>
      </c>
      <c r="I9813" t="s">
        <v>2006</v>
      </c>
      <c r="J9813" t="s">
        <v>8772</v>
      </c>
      <c r="K9813" t="s">
        <v>8773</v>
      </c>
      <c r="L9813">
        <v>3</v>
      </c>
      <c r="M9813">
        <v>640</v>
      </c>
      <c r="N9813" s="43">
        <v>1920</v>
      </c>
    </row>
    <row r="9814" hidden="1" spans="1:14" x14ac:dyDescent="0.25">
      <c r="A9814" s="106">
        <v>46163</v>
      </c>
      <c r="B9814">
        <v>12580</v>
      </c>
      <c r="C9814">
        <v>9475</v>
      </c>
      <c r="E9814">
        <v>371</v>
      </c>
      <c r="F9814" t="s">
        <v>8785</v>
      </c>
      <c r="G9814" t="s">
        <v>2185</v>
      </c>
      <c r="H9814" t="s">
        <v>2005</v>
      </c>
      <c r="I9814" t="s">
        <v>2006</v>
      </c>
      <c r="J9814" t="s">
        <v>2007</v>
      </c>
      <c r="K9814" t="s">
        <v>2008</v>
      </c>
      <c r="L9814">
        <v>3</v>
      </c>
      <c r="M9814">
        <v>80</v>
      </c>
      <c r="N9814" s="43">
        <v>240</v>
      </c>
    </row>
    <row r="9815" hidden="1" spans="1:14" x14ac:dyDescent="0.25">
      <c r="A9815" s="106">
        <v>46163</v>
      </c>
      <c r="B9815">
        <v>12583</v>
      </c>
      <c r="C9815">
        <v>9478</v>
      </c>
      <c r="E9815">
        <v>371</v>
      </c>
      <c r="F9815" t="s">
        <v>8786</v>
      </c>
      <c r="G9815" t="s">
        <v>2017</v>
      </c>
      <c r="H9815" t="s">
        <v>2005</v>
      </c>
      <c r="I9815" t="s">
        <v>2006</v>
      </c>
      <c r="J9815" t="s">
        <v>8772</v>
      </c>
      <c r="K9815" t="s">
        <v>8773</v>
      </c>
      <c r="L9815">
        <v>5</v>
      </c>
      <c r="M9815">
        <v>640</v>
      </c>
      <c r="N9815" s="43">
        <v>3200</v>
      </c>
    </row>
    <row r="9816" hidden="1" spans="1:14" x14ac:dyDescent="0.25">
      <c r="A9816" s="106">
        <v>46163</v>
      </c>
      <c r="B9816">
        <v>12583</v>
      </c>
      <c r="C9816">
        <v>9478</v>
      </c>
      <c r="E9816">
        <v>371</v>
      </c>
      <c r="F9816" t="s">
        <v>8786</v>
      </c>
      <c r="G9816" t="s">
        <v>2017</v>
      </c>
      <c r="H9816" t="s">
        <v>2005</v>
      </c>
      <c r="I9816" t="s">
        <v>2006</v>
      </c>
      <c r="J9816" t="s">
        <v>2007</v>
      </c>
      <c r="K9816" t="s">
        <v>2008</v>
      </c>
      <c r="L9816">
        <v>5</v>
      </c>
      <c r="M9816">
        <v>80</v>
      </c>
      <c r="N9816" s="43">
        <v>400</v>
      </c>
    </row>
    <row r="9817" hidden="1" spans="1:14" x14ac:dyDescent="0.25">
      <c r="A9817" s="106">
        <v>46163</v>
      </c>
      <c r="B9817">
        <v>12584</v>
      </c>
      <c r="C9817">
        <v>9479</v>
      </c>
      <c r="E9817">
        <v>371</v>
      </c>
      <c r="F9817" t="s">
        <v>8786</v>
      </c>
      <c r="G9817" t="s">
        <v>2017</v>
      </c>
      <c r="H9817" t="s">
        <v>2005</v>
      </c>
      <c r="I9817" t="s">
        <v>2006</v>
      </c>
      <c r="J9817" t="s">
        <v>8772</v>
      </c>
      <c r="K9817" t="s">
        <v>8773</v>
      </c>
      <c r="L9817">
        <v>3</v>
      </c>
      <c r="M9817">
        <v>640</v>
      </c>
      <c r="N9817" s="43">
        <v>1920</v>
      </c>
    </row>
    <row r="9818" hidden="1" spans="1:14" x14ac:dyDescent="0.25">
      <c r="A9818" s="106">
        <v>46163</v>
      </c>
      <c r="B9818">
        <v>12584</v>
      </c>
      <c r="C9818">
        <v>9479</v>
      </c>
      <c r="E9818">
        <v>371</v>
      </c>
      <c r="F9818" t="s">
        <v>8786</v>
      </c>
      <c r="G9818" t="s">
        <v>2017</v>
      </c>
      <c r="H9818" t="s">
        <v>2005</v>
      </c>
      <c r="I9818" t="s">
        <v>2006</v>
      </c>
      <c r="J9818" t="s">
        <v>2007</v>
      </c>
      <c r="K9818" t="s">
        <v>2008</v>
      </c>
      <c r="L9818">
        <v>3</v>
      </c>
      <c r="M9818">
        <v>80</v>
      </c>
      <c r="N9818" s="43">
        <v>240</v>
      </c>
    </row>
    <row r="9819" hidden="1" spans="1:14" x14ac:dyDescent="0.25">
      <c r="A9819" s="106">
        <v>46163</v>
      </c>
      <c r="B9819">
        <v>12586</v>
      </c>
      <c r="C9819">
        <v>9480</v>
      </c>
      <c r="E9819">
        <v>371</v>
      </c>
      <c r="F9819" t="s">
        <v>8787</v>
      </c>
      <c r="G9819" t="s">
        <v>2025</v>
      </c>
      <c r="H9819" t="s">
        <v>2005</v>
      </c>
      <c r="I9819" t="s">
        <v>2006</v>
      </c>
      <c r="J9819" t="s">
        <v>8772</v>
      </c>
      <c r="K9819" t="s">
        <v>8773</v>
      </c>
      <c r="L9819">
        <v>5</v>
      </c>
      <c r="M9819">
        <v>640</v>
      </c>
      <c r="N9819" s="43">
        <v>3200</v>
      </c>
    </row>
    <row r="9820" hidden="1" spans="1:14" x14ac:dyDescent="0.25">
      <c r="A9820" s="106">
        <v>46163</v>
      </c>
      <c r="B9820">
        <v>12586</v>
      </c>
      <c r="C9820">
        <v>9480</v>
      </c>
      <c r="E9820">
        <v>371</v>
      </c>
      <c r="F9820" t="s">
        <v>8787</v>
      </c>
      <c r="G9820" t="s">
        <v>2025</v>
      </c>
      <c r="H9820" t="s">
        <v>2005</v>
      </c>
      <c r="I9820" t="s">
        <v>2006</v>
      </c>
      <c r="J9820" t="s">
        <v>2007</v>
      </c>
      <c r="K9820" t="s">
        <v>2008</v>
      </c>
      <c r="L9820">
        <v>5</v>
      </c>
      <c r="M9820">
        <v>80</v>
      </c>
      <c r="N9820" s="43">
        <v>400</v>
      </c>
    </row>
    <row r="9821" hidden="1" spans="1:14" x14ac:dyDescent="0.25">
      <c r="A9821" s="106">
        <v>46163</v>
      </c>
      <c r="B9821">
        <v>12587</v>
      </c>
      <c r="C9821">
        <v>9481</v>
      </c>
      <c r="E9821">
        <v>371</v>
      </c>
      <c r="F9821" t="s">
        <v>8787</v>
      </c>
      <c r="G9821" t="s">
        <v>2025</v>
      </c>
      <c r="H9821" t="s">
        <v>2005</v>
      </c>
      <c r="I9821" t="s">
        <v>2006</v>
      </c>
      <c r="J9821" t="s">
        <v>2007</v>
      </c>
      <c r="K9821" t="s">
        <v>2008</v>
      </c>
      <c r="L9821">
        <v>3</v>
      </c>
      <c r="M9821">
        <v>80</v>
      </c>
      <c r="N9821" s="43">
        <v>240</v>
      </c>
    </row>
    <row r="9822" hidden="1" spans="1:14" x14ac:dyDescent="0.25">
      <c r="A9822" s="106">
        <v>46163</v>
      </c>
      <c r="B9822">
        <v>12587</v>
      </c>
      <c r="C9822">
        <v>9481</v>
      </c>
      <c r="E9822">
        <v>371</v>
      </c>
      <c r="F9822" t="s">
        <v>8787</v>
      </c>
      <c r="G9822" t="s">
        <v>2025</v>
      </c>
      <c r="H9822" t="s">
        <v>2005</v>
      </c>
      <c r="I9822" t="s">
        <v>2006</v>
      </c>
      <c r="J9822" t="s">
        <v>8772</v>
      </c>
      <c r="K9822" t="s">
        <v>8773</v>
      </c>
      <c r="L9822">
        <v>3</v>
      </c>
      <c r="M9822">
        <v>640</v>
      </c>
      <c r="N9822" s="43">
        <v>1920</v>
      </c>
    </row>
    <row r="9823" hidden="1" spans="1:14" x14ac:dyDescent="0.25">
      <c r="A9823" s="106">
        <v>46163</v>
      </c>
      <c r="B9823">
        <v>12590</v>
      </c>
      <c r="C9823">
        <v>9484</v>
      </c>
      <c r="E9823">
        <v>371</v>
      </c>
      <c r="F9823" t="s">
        <v>8788</v>
      </c>
      <c r="G9823" t="s">
        <v>2114</v>
      </c>
      <c r="H9823" t="s">
        <v>2005</v>
      </c>
      <c r="I9823" t="s">
        <v>2006</v>
      </c>
      <c r="J9823" t="s">
        <v>2007</v>
      </c>
      <c r="K9823" t="s">
        <v>2008</v>
      </c>
      <c r="L9823">
        <v>5</v>
      </c>
      <c r="M9823">
        <v>80</v>
      </c>
      <c r="N9823" s="43">
        <v>400</v>
      </c>
    </row>
    <row r="9824" hidden="1" spans="1:14" x14ac:dyDescent="0.25">
      <c r="A9824" s="106">
        <v>46163</v>
      </c>
      <c r="B9824">
        <v>12590</v>
      </c>
      <c r="C9824">
        <v>9484</v>
      </c>
      <c r="E9824">
        <v>371</v>
      </c>
      <c r="F9824" t="s">
        <v>8788</v>
      </c>
      <c r="G9824" t="s">
        <v>2114</v>
      </c>
      <c r="H9824" t="s">
        <v>2005</v>
      </c>
      <c r="I9824" t="s">
        <v>2006</v>
      </c>
      <c r="J9824" t="s">
        <v>8772</v>
      </c>
      <c r="K9824" t="s">
        <v>8773</v>
      </c>
      <c r="L9824">
        <v>5</v>
      </c>
      <c r="M9824">
        <v>640</v>
      </c>
      <c r="N9824" s="43">
        <v>3200</v>
      </c>
    </row>
    <row r="9825" hidden="1" spans="1:14" x14ac:dyDescent="0.25">
      <c r="A9825" s="106">
        <v>46163</v>
      </c>
      <c r="B9825">
        <v>12591</v>
      </c>
      <c r="C9825">
        <v>9485</v>
      </c>
      <c r="E9825">
        <v>371</v>
      </c>
      <c r="F9825" t="s">
        <v>8788</v>
      </c>
      <c r="G9825" t="s">
        <v>2114</v>
      </c>
      <c r="H9825" t="s">
        <v>2005</v>
      </c>
      <c r="I9825" t="s">
        <v>2006</v>
      </c>
      <c r="J9825" t="s">
        <v>8772</v>
      </c>
      <c r="K9825" t="s">
        <v>8773</v>
      </c>
      <c r="L9825">
        <v>3</v>
      </c>
      <c r="M9825">
        <v>640</v>
      </c>
      <c r="N9825" s="43">
        <v>1920</v>
      </c>
    </row>
    <row r="9826" hidden="1" spans="1:14" x14ac:dyDescent="0.25">
      <c r="A9826" s="106">
        <v>46163</v>
      </c>
      <c r="B9826">
        <v>12591</v>
      </c>
      <c r="C9826">
        <v>9485</v>
      </c>
      <c r="E9826">
        <v>371</v>
      </c>
      <c r="F9826" t="s">
        <v>8788</v>
      </c>
      <c r="G9826" t="s">
        <v>2114</v>
      </c>
      <c r="H9826" t="s">
        <v>2005</v>
      </c>
      <c r="I9826" t="s">
        <v>2006</v>
      </c>
      <c r="J9826" t="s">
        <v>2007</v>
      </c>
      <c r="K9826" t="s">
        <v>2008</v>
      </c>
      <c r="L9826">
        <v>3</v>
      </c>
      <c r="M9826">
        <v>80</v>
      </c>
      <c r="N9826" s="43">
        <v>240</v>
      </c>
    </row>
    <row r="9827" hidden="1" spans="1:14" x14ac:dyDescent="0.25">
      <c r="A9827" s="106">
        <v>46163</v>
      </c>
      <c r="B9827">
        <v>12592</v>
      </c>
      <c r="C9827">
        <v>9486</v>
      </c>
      <c r="E9827">
        <v>371</v>
      </c>
      <c r="F9827" t="s">
        <v>8789</v>
      </c>
      <c r="G9827" t="s">
        <v>2063</v>
      </c>
      <c r="H9827" t="s">
        <v>2005</v>
      </c>
      <c r="I9827" t="s">
        <v>2006</v>
      </c>
      <c r="J9827" t="s">
        <v>2007</v>
      </c>
      <c r="K9827" t="s">
        <v>2008</v>
      </c>
      <c r="L9827">
        <v>8</v>
      </c>
      <c r="M9827">
        <v>80</v>
      </c>
      <c r="N9827" s="43">
        <v>640</v>
      </c>
    </row>
    <row r="9828" hidden="1" spans="1:14" x14ac:dyDescent="0.25">
      <c r="A9828" s="106">
        <v>46163</v>
      </c>
      <c r="B9828">
        <v>12592</v>
      </c>
      <c r="C9828">
        <v>9486</v>
      </c>
      <c r="E9828">
        <v>371</v>
      </c>
      <c r="F9828" t="s">
        <v>8789</v>
      </c>
      <c r="G9828" t="s">
        <v>2063</v>
      </c>
      <c r="H9828" t="s">
        <v>2005</v>
      </c>
      <c r="I9828" t="s">
        <v>2006</v>
      </c>
      <c r="J9828" t="s">
        <v>8772</v>
      </c>
      <c r="K9828" t="s">
        <v>8773</v>
      </c>
      <c r="L9828">
        <v>8</v>
      </c>
      <c r="M9828">
        <v>640</v>
      </c>
      <c r="N9828" s="43">
        <v>5120</v>
      </c>
    </row>
    <row r="9829" hidden="1" spans="1:14" x14ac:dyDescent="0.25">
      <c r="A9829" s="106">
        <v>46163</v>
      </c>
      <c r="B9829">
        <v>12593</v>
      </c>
      <c r="C9829">
        <v>9487</v>
      </c>
      <c r="E9829">
        <v>371</v>
      </c>
      <c r="F9829" t="s">
        <v>8789</v>
      </c>
      <c r="G9829" t="s">
        <v>2063</v>
      </c>
      <c r="H9829" t="s">
        <v>2005</v>
      </c>
      <c r="I9829" t="s">
        <v>2006</v>
      </c>
      <c r="J9829" t="s">
        <v>2007</v>
      </c>
      <c r="K9829" t="s">
        <v>2008</v>
      </c>
      <c r="L9829">
        <v>2</v>
      </c>
      <c r="M9829">
        <v>80</v>
      </c>
      <c r="N9829" s="43">
        <v>160</v>
      </c>
    </row>
    <row r="9830" hidden="1" spans="1:14" x14ac:dyDescent="0.25">
      <c r="A9830" s="106">
        <v>46163</v>
      </c>
      <c r="B9830">
        <v>12593</v>
      </c>
      <c r="C9830">
        <v>9487</v>
      </c>
      <c r="E9830">
        <v>371</v>
      </c>
      <c r="F9830" t="s">
        <v>8789</v>
      </c>
      <c r="G9830" t="s">
        <v>2063</v>
      </c>
      <c r="H9830" t="s">
        <v>2005</v>
      </c>
      <c r="I9830" t="s">
        <v>2006</v>
      </c>
      <c r="J9830" t="s">
        <v>8772</v>
      </c>
      <c r="K9830" t="s">
        <v>8773</v>
      </c>
      <c r="L9830">
        <v>2</v>
      </c>
      <c r="M9830">
        <v>640</v>
      </c>
      <c r="N9830" s="43">
        <v>1280</v>
      </c>
    </row>
    <row r="9831" hidden="1" spans="1:14" x14ac:dyDescent="0.25">
      <c r="A9831" s="106">
        <v>46163</v>
      </c>
      <c r="B9831">
        <v>12597</v>
      </c>
      <c r="C9831">
        <v>9491</v>
      </c>
      <c r="E9831">
        <v>371</v>
      </c>
      <c r="F9831" t="s">
        <v>8790</v>
      </c>
      <c r="G9831" t="s">
        <v>2095</v>
      </c>
      <c r="H9831" t="s">
        <v>2005</v>
      </c>
      <c r="I9831" t="s">
        <v>2006</v>
      </c>
      <c r="J9831" t="s">
        <v>2007</v>
      </c>
      <c r="K9831" t="s">
        <v>2008</v>
      </c>
      <c r="L9831">
        <v>5</v>
      </c>
      <c r="M9831">
        <v>80</v>
      </c>
      <c r="N9831" s="43">
        <v>400</v>
      </c>
    </row>
    <row r="9832" hidden="1" spans="1:14" x14ac:dyDescent="0.25">
      <c r="A9832" s="106">
        <v>46163</v>
      </c>
      <c r="B9832">
        <v>12597</v>
      </c>
      <c r="C9832">
        <v>9491</v>
      </c>
      <c r="E9832">
        <v>371</v>
      </c>
      <c r="F9832" t="s">
        <v>8790</v>
      </c>
      <c r="G9832" t="s">
        <v>2095</v>
      </c>
      <c r="H9832" t="s">
        <v>2005</v>
      </c>
      <c r="I9832" t="s">
        <v>2006</v>
      </c>
      <c r="J9832" t="s">
        <v>8772</v>
      </c>
      <c r="K9832" t="s">
        <v>8773</v>
      </c>
      <c r="L9832">
        <v>5</v>
      </c>
      <c r="M9832">
        <v>640</v>
      </c>
      <c r="N9832" s="43">
        <v>3200</v>
      </c>
    </row>
    <row r="9833" hidden="1" spans="1:14" x14ac:dyDescent="0.25">
      <c r="A9833" s="106">
        <v>46163</v>
      </c>
      <c r="B9833">
        <v>12598</v>
      </c>
      <c r="C9833">
        <v>9492</v>
      </c>
      <c r="E9833">
        <v>371</v>
      </c>
      <c r="F9833" t="s">
        <v>8790</v>
      </c>
      <c r="G9833" t="s">
        <v>2095</v>
      </c>
      <c r="H9833" t="s">
        <v>2005</v>
      </c>
      <c r="I9833" t="s">
        <v>2006</v>
      </c>
      <c r="J9833" t="s">
        <v>2007</v>
      </c>
      <c r="K9833" t="s">
        <v>2008</v>
      </c>
      <c r="L9833">
        <v>3</v>
      </c>
      <c r="M9833">
        <v>80</v>
      </c>
      <c r="N9833" s="43">
        <v>240</v>
      </c>
    </row>
    <row r="9834" hidden="1" spans="1:14" x14ac:dyDescent="0.25">
      <c r="A9834" s="106">
        <v>46163</v>
      </c>
      <c r="B9834">
        <v>12598</v>
      </c>
      <c r="C9834">
        <v>9492</v>
      </c>
      <c r="E9834">
        <v>371</v>
      </c>
      <c r="F9834" t="s">
        <v>8790</v>
      </c>
      <c r="G9834" t="s">
        <v>2095</v>
      </c>
      <c r="H9834" t="s">
        <v>2005</v>
      </c>
      <c r="I9834" t="s">
        <v>2006</v>
      </c>
      <c r="J9834" t="s">
        <v>8772</v>
      </c>
      <c r="K9834" t="s">
        <v>8773</v>
      </c>
      <c r="L9834">
        <v>3</v>
      </c>
      <c r="M9834">
        <v>640</v>
      </c>
      <c r="N9834" s="43">
        <v>1920</v>
      </c>
    </row>
    <row r="9835" hidden="1" spans="1:14" x14ac:dyDescent="0.25">
      <c r="A9835" s="106">
        <v>46163</v>
      </c>
      <c r="B9835">
        <v>12607</v>
      </c>
      <c r="C9835">
        <v>9500</v>
      </c>
      <c r="E9835">
        <v>371</v>
      </c>
      <c r="F9835" t="s">
        <v>8791</v>
      </c>
      <c r="G9835" t="s">
        <v>2017</v>
      </c>
      <c r="H9835" t="s">
        <v>2005</v>
      </c>
      <c r="I9835" t="s">
        <v>2006</v>
      </c>
      <c r="J9835" t="s">
        <v>2007</v>
      </c>
      <c r="K9835" t="s">
        <v>2008</v>
      </c>
      <c r="L9835">
        <v>5</v>
      </c>
      <c r="M9835">
        <v>80</v>
      </c>
      <c r="N9835" s="43">
        <v>400</v>
      </c>
    </row>
    <row r="9836" hidden="1" spans="1:14" x14ac:dyDescent="0.25">
      <c r="A9836" s="106">
        <v>46163</v>
      </c>
      <c r="B9836">
        <v>12607</v>
      </c>
      <c r="C9836">
        <v>9500</v>
      </c>
      <c r="E9836">
        <v>371</v>
      </c>
      <c r="F9836" t="s">
        <v>8791</v>
      </c>
      <c r="G9836" t="s">
        <v>2017</v>
      </c>
      <c r="H9836" t="s">
        <v>2005</v>
      </c>
      <c r="I9836" t="s">
        <v>2006</v>
      </c>
      <c r="J9836" t="s">
        <v>8772</v>
      </c>
      <c r="K9836" t="s">
        <v>8773</v>
      </c>
      <c r="L9836">
        <v>5</v>
      </c>
      <c r="M9836">
        <v>640</v>
      </c>
      <c r="N9836" s="43">
        <v>3200</v>
      </c>
    </row>
    <row r="9837" hidden="1" spans="1:14" x14ac:dyDescent="0.25">
      <c r="A9837" s="106">
        <v>46163</v>
      </c>
      <c r="B9837">
        <v>12608</v>
      </c>
      <c r="C9837">
        <v>9501</v>
      </c>
      <c r="E9837">
        <v>371</v>
      </c>
      <c r="F9837" t="s">
        <v>8791</v>
      </c>
      <c r="G9837" t="s">
        <v>2017</v>
      </c>
      <c r="H9837" t="s">
        <v>2005</v>
      </c>
      <c r="I9837" t="s">
        <v>2006</v>
      </c>
      <c r="J9837" t="s">
        <v>8772</v>
      </c>
      <c r="K9837" t="s">
        <v>8773</v>
      </c>
      <c r="L9837">
        <v>3</v>
      </c>
      <c r="M9837">
        <v>640</v>
      </c>
      <c r="N9837" s="43">
        <v>1920</v>
      </c>
    </row>
    <row r="9838" hidden="1" spans="1:14" x14ac:dyDescent="0.25">
      <c r="A9838" s="106">
        <v>46163</v>
      </c>
      <c r="B9838">
        <v>12608</v>
      </c>
      <c r="C9838">
        <v>9501</v>
      </c>
      <c r="E9838">
        <v>371</v>
      </c>
      <c r="F9838" t="s">
        <v>8791</v>
      </c>
      <c r="G9838" t="s">
        <v>2017</v>
      </c>
      <c r="H9838" t="s">
        <v>2005</v>
      </c>
      <c r="I9838" t="s">
        <v>2006</v>
      </c>
      <c r="J9838" t="s">
        <v>2007</v>
      </c>
      <c r="K9838" t="s">
        <v>2008</v>
      </c>
      <c r="L9838">
        <v>3</v>
      </c>
      <c r="M9838">
        <v>80</v>
      </c>
      <c r="N9838" s="43">
        <v>240</v>
      </c>
    </row>
    <row r="9839" hidden="1" spans="1:14" x14ac:dyDescent="0.25">
      <c r="A9839" s="106">
        <v>46163</v>
      </c>
      <c r="B9839">
        <v>12617</v>
      </c>
      <c r="C9839">
        <v>9510</v>
      </c>
      <c r="E9839">
        <v>371</v>
      </c>
      <c r="F9839" t="s">
        <v>8792</v>
      </c>
      <c r="G9839" t="s">
        <v>2063</v>
      </c>
      <c r="H9839" t="s">
        <v>2005</v>
      </c>
      <c r="I9839" t="s">
        <v>2006</v>
      </c>
      <c r="J9839" t="s">
        <v>8772</v>
      </c>
      <c r="K9839" t="s">
        <v>8773</v>
      </c>
      <c r="L9839">
        <v>8</v>
      </c>
      <c r="M9839">
        <v>640</v>
      </c>
      <c r="N9839" s="43">
        <v>5120</v>
      </c>
    </row>
    <row r="9840" hidden="1" spans="1:14" x14ac:dyDescent="0.25">
      <c r="A9840" s="106">
        <v>46163</v>
      </c>
      <c r="B9840">
        <v>12617</v>
      </c>
      <c r="C9840">
        <v>9510</v>
      </c>
      <c r="E9840">
        <v>371</v>
      </c>
      <c r="F9840" t="s">
        <v>8792</v>
      </c>
      <c r="G9840" t="s">
        <v>2063</v>
      </c>
      <c r="H9840" t="s">
        <v>2005</v>
      </c>
      <c r="I9840" t="s">
        <v>2006</v>
      </c>
      <c r="J9840" t="s">
        <v>2007</v>
      </c>
      <c r="K9840" t="s">
        <v>2008</v>
      </c>
      <c r="L9840">
        <v>8</v>
      </c>
      <c r="M9840">
        <v>80</v>
      </c>
      <c r="N9840" s="43">
        <v>640</v>
      </c>
    </row>
    <row r="9841" hidden="1" spans="1:14" x14ac:dyDescent="0.25">
      <c r="A9841" s="106">
        <v>46163</v>
      </c>
      <c r="B9841">
        <v>12618</v>
      </c>
      <c r="C9841">
        <v>9511</v>
      </c>
      <c r="E9841">
        <v>371</v>
      </c>
      <c r="F9841" t="s">
        <v>8792</v>
      </c>
      <c r="G9841" t="s">
        <v>2063</v>
      </c>
      <c r="H9841" t="s">
        <v>2005</v>
      </c>
      <c r="I9841" t="s">
        <v>2006</v>
      </c>
      <c r="J9841" t="s">
        <v>2007</v>
      </c>
      <c r="K9841" t="s">
        <v>2008</v>
      </c>
      <c r="L9841">
        <v>2</v>
      </c>
      <c r="M9841">
        <v>80</v>
      </c>
      <c r="N9841" s="43">
        <v>160</v>
      </c>
    </row>
    <row r="9842" hidden="1" spans="1:14" x14ac:dyDescent="0.25">
      <c r="A9842" s="106">
        <v>46163</v>
      </c>
      <c r="B9842">
        <v>12618</v>
      </c>
      <c r="C9842">
        <v>9511</v>
      </c>
      <c r="E9842">
        <v>371</v>
      </c>
      <c r="F9842" t="s">
        <v>8792</v>
      </c>
      <c r="G9842" t="s">
        <v>2063</v>
      </c>
      <c r="H9842" t="s">
        <v>2005</v>
      </c>
      <c r="I9842" t="s">
        <v>2006</v>
      </c>
      <c r="J9842" t="s">
        <v>8772</v>
      </c>
      <c r="K9842" t="s">
        <v>8773</v>
      </c>
      <c r="L9842">
        <v>2</v>
      </c>
      <c r="M9842">
        <v>640</v>
      </c>
      <c r="N9842" s="43">
        <v>1280</v>
      </c>
    </row>
    <row r="9843" hidden="1" spans="1:14" x14ac:dyDescent="0.25">
      <c r="A9843" s="106">
        <v>46163</v>
      </c>
      <c r="B9843">
        <v>12621</v>
      </c>
      <c r="C9843">
        <v>9514</v>
      </c>
      <c r="E9843">
        <v>371</v>
      </c>
      <c r="F9843" t="s">
        <v>8793</v>
      </c>
      <c r="G9843" t="s">
        <v>2054</v>
      </c>
      <c r="H9843" t="s">
        <v>2005</v>
      </c>
      <c r="I9843" t="s">
        <v>2006</v>
      </c>
      <c r="J9843" t="s">
        <v>2007</v>
      </c>
      <c r="K9843" t="s">
        <v>2008</v>
      </c>
      <c r="L9843">
        <v>8</v>
      </c>
      <c r="M9843">
        <v>80</v>
      </c>
      <c r="N9843" s="43">
        <v>640</v>
      </c>
    </row>
    <row r="9844" hidden="1" spans="1:14" x14ac:dyDescent="0.25">
      <c r="A9844" s="106">
        <v>46163</v>
      </c>
      <c r="B9844">
        <v>12621</v>
      </c>
      <c r="C9844">
        <v>9514</v>
      </c>
      <c r="E9844">
        <v>371</v>
      </c>
      <c r="F9844" t="s">
        <v>8793</v>
      </c>
      <c r="G9844" t="s">
        <v>2054</v>
      </c>
      <c r="H9844" t="s">
        <v>2005</v>
      </c>
      <c r="I9844" t="s">
        <v>2006</v>
      </c>
      <c r="J9844" t="s">
        <v>8772</v>
      </c>
      <c r="K9844" t="s">
        <v>8773</v>
      </c>
      <c r="L9844">
        <v>8</v>
      </c>
      <c r="M9844">
        <v>640</v>
      </c>
      <c r="N9844" s="43">
        <v>5120</v>
      </c>
    </row>
    <row r="9845" hidden="1" spans="1:14" x14ac:dyDescent="0.25">
      <c r="A9845" s="106">
        <v>46163</v>
      </c>
      <c r="B9845">
        <v>12622</v>
      </c>
      <c r="C9845">
        <v>9515</v>
      </c>
      <c r="E9845">
        <v>371</v>
      </c>
      <c r="F9845" t="s">
        <v>8793</v>
      </c>
      <c r="G9845" t="s">
        <v>2054</v>
      </c>
      <c r="H9845" t="s">
        <v>2005</v>
      </c>
      <c r="I9845" t="s">
        <v>2006</v>
      </c>
      <c r="J9845" t="s">
        <v>8772</v>
      </c>
      <c r="K9845" t="s">
        <v>8773</v>
      </c>
      <c r="L9845">
        <v>2</v>
      </c>
      <c r="M9845">
        <v>640</v>
      </c>
      <c r="N9845" s="43">
        <v>1280</v>
      </c>
    </row>
    <row r="9846" hidden="1" spans="1:14" x14ac:dyDescent="0.25">
      <c r="A9846" s="106">
        <v>46163</v>
      </c>
      <c r="B9846">
        <v>12622</v>
      </c>
      <c r="C9846">
        <v>9515</v>
      </c>
      <c r="E9846">
        <v>371</v>
      </c>
      <c r="F9846" t="s">
        <v>8793</v>
      </c>
      <c r="G9846" t="s">
        <v>2054</v>
      </c>
      <c r="H9846" t="s">
        <v>2005</v>
      </c>
      <c r="I9846" t="s">
        <v>2006</v>
      </c>
      <c r="J9846" t="s">
        <v>2007</v>
      </c>
      <c r="K9846" t="s">
        <v>2008</v>
      </c>
      <c r="L9846">
        <v>2</v>
      </c>
      <c r="M9846">
        <v>80</v>
      </c>
      <c r="N9846" s="43">
        <v>160</v>
      </c>
    </row>
    <row r="9847" hidden="1" spans="1:14" x14ac:dyDescent="0.25">
      <c r="A9847" s="106">
        <v>46170</v>
      </c>
      <c r="B9847">
        <v>12964</v>
      </c>
      <c r="C9847">
        <v>9853</v>
      </c>
      <c r="E9847">
        <v>371</v>
      </c>
      <c r="F9847" t="s">
        <v>8794</v>
      </c>
      <c r="G9847" t="s">
        <v>2012</v>
      </c>
      <c r="H9847" t="s">
        <v>2005</v>
      </c>
      <c r="I9847" t="s">
        <v>2006</v>
      </c>
      <c r="J9847" t="s">
        <v>8772</v>
      </c>
      <c r="K9847" t="s">
        <v>8773</v>
      </c>
      <c r="L9847">
        <v>8</v>
      </c>
      <c r="M9847">
        <v>640</v>
      </c>
      <c r="N9847" s="43">
        <v>5120</v>
      </c>
    </row>
    <row r="9848" hidden="1" spans="1:14" x14ac:dyDescent="0.25">
      <c r="A9848" s="106">
        <v>46170</v>
      </c>
      <c r="B9848">
        <v>12964</v>
      </c>
      <c r="C9848">
        <v>9853</v>
      </c>
      <c r="E9848">
        <v>371</v>
      </c>
      <c r="F9848" t="s">
        <v>8794</v>
      </c>
      <c r="G9848" t="s">
        <v>2012</v>
      </c>
      <c r="H9848" t="s">
        <v>2005</v>
      </c>
      <c r="I9848" t="s">
        <v>2006</v>
      </c>
      <c r="J9848" t="s">
        <v>2007</v>
      </c>
      <c r="K9848" t="s">
        <v>2008</v>
      </c>
      <c r="L9848">
        <v>1</v>
      </c>
      <c r="M9848">
        <v>2400</v>
      </c>
      <c r="N9848" s="43">
        <v>2400</v>
      </c>
    </row>
    <row r="9849" hidden="1" spans="1:14" x14ac:dyDescent="0.25">
      <c r="A9849" s="106">
        <v>46170</v>
      </c>
      <c r="B9849">
        <v>12965</v>
      </c>
      <c r="C9849">
        <v>9854</v>
      </c>
      <c r="E9849">
        <v>371</v>
      </c>
      <c r="F9849" t="s">
        <v>8794</v>
      </c>
      <c r="G9849" t="s">
        <v>2012</v>
      </c>
      <c r="H9849" t="s">
        <v>2005</v>
      </c>
      <c r="I9849" t="s">
        <v>2006</v>
      </c>
      <c r="J9849" t="s">
        <v>8772</v>
      </c>
      <c r="K9849" t="s">
        <v>8773</v>
      </c>
      <c r="L9849">
        <v>2</v>
      </c>
      <c r="M9849">
        <v>640</v>
      </c>
      <c r="N9849" s="43">
        <v>1280</v>
      </c>
    </row>
    <row r="9850" hidden="1" spans="1:14" x14ac:dyDescent="0.25">
      <c r="A9850" s="106">
        <v>46170</v>
      </c>
      <c r="B9850">
        <v>12968</v>
      </c>
      <c r="C9850">
        <v>9857</v>
      </c>
      <c r="E9850">
        <v>371</v>
      </c>
      <c r="F9850" t="s">
        <v>8795</v>
      </c>
      <c r="G9850" t="s">
        <v>2063</v>
      </c>
      <c r="H9850" t="s">
        <v>2005</v>
      </c>
      <c r="I9850" t="s">
        <v>2006</v>
      </c>
      <c r="J9850" t="s">
        <v>8772</v>
      </c>
      <c r="K9850" t="s">
        <v>8773</v>
      </c>
      <c r="L9850">
        <v>8</v>
      </c>
      <c r="M9850">
        <v>640</v>
      </c>
      <c r="N9850" s="43">
        <v>5120</v>
      </c>
    </row>
    <row r="9851" hidden="1" spans="1:14" x14ac:dyDescent="0.25">
      <c r="A9851" s="106">
        <v>46170</v>
      </c>
      <c r="B9851">
        <v>12969</v>
      </c>
      <c r="C9851">
        <v>9858</v>
      </c>
      <c r="E9851">
        <v>371</v>
      </c>
      <c r="F9851" t="s">
        <v>8795</v>
      </c>
      <c r="G9851" t="s">
        <v>2063</v>
      </c>
      <c r="H9851" t="s">
        <v>2005</v>
      </c>
      <c r="I9851" t="s">
        <v>2006</v>
      </c>
      <c r="J9851" t="s">
        <v>8772</v>
      </c>
      <c r="K9851" t="s">
        <v>8773</v>
      </c>
      <c r="L9851">
        <v>2</v>
      </c>
      <c r="M9851">
        <v>640</v>
      </c>
      <c r="N9851" s="43">
        <v>1280</v>
      </c>
    </row>
    <row r="9852" hidden="1" spans="1:14" x14ac:dyDescent="0.25">
      <c r="A9852" s="106">
        <v>46170</v>
      </c>
      <c r="B9852">
        <v>12974</v>
      </c>
      <c r="C9852">
        <v>9863</v>
      </c>
      <c r="E9852">
        <v>371</v>
      </c>
      <c r="F9852" t="s">
        <v>8796</v>
      </c>
      <c r="G9852" t="s">
        <v>2036</v>
      </c>
      <c r="H9852" t="s">
        <v>2005</v>
      </c>
      <c r="I9852" t="s">
        <v>2006</v>
      </c>
      <c r="J9852" t="s">
        <v>8772</v>
      </c>
      <c r="K9852" t="s">
        <v>8773</v>
      </c>
      <c r="L9852">
        <v>8</v>
      </c>
      <c r="M9852">
        <v>640</v>
      </c>
      <c r="N9852" s="43">
        <v>5120</v>
      </c>
    </row>
    <row r="9853" hidden="1" spans="1:14" x14ac:dyDescent="0.25">
      <c r="A9853" s="106">
        <v>46170</v>
      </c>
      <c r="B9853">
        <v>12975</v>
      </c>
      <c r="C9853">
        <v>9864</v>
      </c>
      <c r="E9853">
        <v>371</v>
      </c>
      <c r="F9853" t="s">
        <v>8796</v>
      </c>
      <c r="G9853" t="s">
        <v>2036</v>
      </c>
      <c r="H9853" t="s">
        <v>2005</v>
      </c>
      <c r="I9853" t="s">
        <v>2006</v>
      </c>
      <c r="J9853" t="s">
        <v>8772</v>
      </c>
      <c r="K9853" t="s">
        <v>8773</v>
      </c>
      <c r="L9853">
        <v>2</v>
      </c>
      <c r="M9853">
        <v>640</v>
      </c>
      <c r="N9853" s="43">
        <v>1280</v>
      </c>
    </row>
    <row r="9854" hidden="1" spans="1:14" x14ac:dyDescent="0.25">
      <c r="A9854" s="106">
        <v>46170</v>
      </c>
      <c r="B9854">
        <v>12978</v>
      </c>
      <c r="C9854">
        <v>9867</v>
      </c>
      <c r="E9854">
        <v>371</v>
      </c>
      <c r="F9854" t="s">
        <v>8797</v>
      </c>
      <c r="G9854" t="s">
        <v>2054</v>
      </c>
      <c r="H9854" t="s">
        <v>2005</v>
      </c>
      <c r="I9854" t="s">
        <v>2006</v>
      </c>
      <c r="J9854" t="s">
        <v>8772</v>
      </c>
      <c r="K9854" t="s">
        <v>8773</v>
      </c>
      <c r="L9854">
        <v>8</v>
      </c>
      <c r="M9854">
        <v>640</v>
      </c>
      <c r="N9854" s="43">
        <v>5120</v>
      </c>
    </row>
    <row r="9855" hidden="1" spans="1:14" x14ac:dyDescent="0.25">
      <c r="A9855" s="106">
        <v>46170</v>
      </c>
      <c r="B9855">
        <v>12978</v>
      </c>
      <c r="C9855">
        <v>9867</v>
      </c>
      <c r="E9855">
        <v>371</v>
      </c>
      <c r="F9855" t="s">
        <v>8797</v>
      </c>
      <c r="G9855" t="s">
        <v>2054</v>
      </c>
      <c r="H9855" t="s">
        <v>2005</v>
      </c>
      <c r="I9855" t="s">
        <v>2006</v>
      </c>
      <c r="J9855" t="s">
        <v>2007</v>
      </c>
      <c r="K9855" t="s">
        <v>2008</v>
      </c>
      <c r="L9855">
        <v>8</v>
      </c>
      <c r="M9855">
        <v>80</v>
      </c>
      <c r="N9855" s="43">
        <v>640</v>
      </c>
    </row>
    <row r="9856" hidden="1" spans="1:14" x14ac:dyDescent="0.25">
      <c r="A9856" s="106">
        <v>46170</v>
      </c>
      <c r="B9856">
        <v>12979</v>
      </c>
      <c r="C9856">
        <v>9868</v>
      </c>
      <c r="E9856">
        <v>371</v>
      </c>
      <c r="F9856" t="s">
        <v>8797</v>
      </c>
      <c r="G9856" t="s">
        <v>2054</v>
      </c>
      <c r="H9856" t="s">
        <v>2005</v>
      </c>
      <c r="I9856" t="s">
        <v>2006</v>
      </c>
      <c r="J9856" t="s">
        <v>8772</v>
      </c>
      <c r="K9856" t="s">
        <v>8773</v>
      </c>
      <c r="L9856">
        <v>2</v>
      </c>
      <c r="M9856">
        <v>640</v>
      </c>
      <c r="N9856" s="43">
        <v>1280</v>
      </c>
    </row>
    <row r="9857" hidden="1" spans="1:14" x14ac:dyDescent="0.25">
      <c r="A9857" s="106">
        <v>46170</v>
      </c>
      <c r="B9857">
        <v>12979</v>
      </c>
      <c r="C9857">
        <v>9868</v>
      </c>
      <c r="E9857">
        <v>371</v>
      </c>
      <c r="F9857" t="s">
        <v>8797</v>
      </c>
      <c r="G9857" t="s">
        <v>2054</v>
      </c>
      <c r="H9857" t="s">
        <v>2005</v>
      </c>
      <c r="I9857" t="s">
        <v>2006</v>
      </c>
      <c r="J9857" t="s">
        <v>2007</v>
      </c>
      <c r="K9857" t="s">
        <v>2008</v>
      </c>
      <c r="L9857">
        <v>2</v>
      </c>
      <c r="M9857">
        <v>80</v>
      </c>
      <c r="N9857" s="43">
        <v>160</v>
      </c>
    </row>
    <row r="9858" hidden="1" spans="1:14" x14ac:dyDescent="0.25">
      <c r="A9858" s="106">
        <v>46170</v>
      </c>
      <c r="B9858">
        <v>12982</v>
      </c>
      <c r="C9858">
        <v>9871</v>
      </c>
      <c r="E9858">
        <v>371</v>
      </c>
      <c r="F9858" t="s">
        <v>8798</v>
      </c>
      <c r="G9858" t="s">
        <v>2012</v>
      </c>
      <c r="H9858" t="s">
        <v>2005</v>
      </c>
      <c r="I9858" t="s">
        <v>2006</v>
      </c>
      <c r="J9858" t="s">
        <v>8772</v>
      </c>
      <c r="K9858" t="s">
        <v>8773</v>
      </c>
      <c r="L9858">
        <v>8</v>
      </c>
      <c r="M9858">
        <v>640</v>
      </c>
      <c r="N9858" s="43">
        <v>5120</v>
      </c>
    </row>
    <row r="9859" hidden="1" spans="1:14" x14ac:dyDescent="0.25">
      <c r="A9859" s="106">
        <v>46170</v>
      </c>
      <c r="B9859">
        <v>12982</v>
      </c>
      <c r="C9859">
        <v>9871</v>
      </c>
      <c r="E9859">
        <v>371</v>
      </c>
      <c r="F9859" t="s">
        <v>8798</v>
      </c>
      <c r="G9859" t="s">
        <v>2012</v>
      </c>
      <c r="H9859" t="s">
        <v>2005</v>
      </c>
      <c r="I9859" t="s">
        <v>2006</v>
      </c>
      <c r="J9859" t="s">
        <v>2007</v>
      </c>
      <c r="K9859" t="s">
        <v>2008</v>
      </c>
      <c r="L9859">
        <v>8</v>
      </c>
      <c r="M9859">
        <v>80</v>
      </c>
      <c r="N9859" s="43">
        <v>640</v>
      </c>
    </row>
    <row r="9860" hidden="1" spans="1:14" x14ac:dyDescent="0.25">
      <c r="A9860" s="106">
        <v>46170</v>
      </c>
      <c r="B9860">
        <v>12983</v>
      </c>
      <c r="C9860">
        <v>9872</v>
      </c>
      <c r="E9860">
        <v>371</v>
      </c>
      <c r="F9860" t="s">
        <v>8798</v>
      </c>
      <c r="G9860" t="s">
        <v>2012</v>
      </c>
      <c r="H9860" t="s">
        <v>2005</v>
      </c>
      <c r="I9860" t="s">
        <v>2006</v>
      </c>
      <c r="J9860" t="s">
        <v>2007</v>
      </c>
      <c r="K9860" t="s">
        <v>2008</v>
      </c>
      <c r="L9860">
        <v>2</v>
      </c>
      <c r="M9860">
        <v>80</v>
      </c>
      <c r="N9860" s="43">
        <v>160</v>
      </c>
    </row>
    <row r="9861" hidden="1" spans="1:14" x14ac:dyDescent="0.25">
      <c r="A9861" s="106">
        <v>46170</v>
      </c>
      <c r="B9861">
        <v>12983</v>
      </c>
      <c r="C9861">
        <v>9872</v>
      </c>
      <c r="E9861">
        <v>371</v>
      </c>
      <c r="F9861" t="s">
        <v>8798</v>
      </c>
      <c r="G9861" t="s">
        <v>2012</v>
      </c>
      <c r="H9861" t="s">
        <v>2005</v>
      </c>
      <c r="I9861" t="s">
        <v>2006</v>
      </c>
      <c r="J9861" t="s">
        <v>8772</v>
      </c>
      <c r="K9861" t="s">
        <v>8773</v>
      </c>
      <c r="L9861">
        <v>2</v>
      </c>
      <c r="M9861">
        <v>640</v>
      </c>
      <c r="N9861" s="43">
        <v>1280</v>
      </c>
    </row>
    <row r="9862" hidden="1" spans="1:14" x14ac:dyDescent="0.25">
      <c r="A9862" s="106">
        <v>46170</v>
      </c>
      <c r="B9862">
        <v>12986</v>
      </c>
      <c r="C9862">
        <v>9875</v>
      </c>
      <c r="E9862">
        <v>371</v>
      </c>
      <c r="F9862" t="s">
        <v>8799</v>
      </c>
      <c r="G9862" t="s">
        <v>2063</v>
      </c>
      <c r="H9862" t="s">
        <v>2005</v>
      </c>
      <c r="I9862" t="s">
        <v>2006</v>
      </c>
      <c r="J9862" t="s">
        <v>8772</v>
      </c>
      <c r="K9862" t="s">
        <v>8773</v>
      </c>
      <c r="L9862">
        <v>8</v>
      </c>
      <c r="M9862">
        <v>640</v>
      </c>
      <c r="N9862" s="43">
        <v>5120</v>
      </c>
    </row>
    <row r="9863" hidden="1" spans="1:14" x14ac:dyDescent="0.25">
      <c r="A9863" s="106">
        <v>46170</v>
      </c>
      <c r="B9863">
        <v>12986</v>
      </c>
      <c r="C9863">
        <v>9875</v>
      </c>
      <c r="E9863">
        <v>371</v>
      </c>
      <c r="F9863" t="s">
        <v>8799</v>
      </c>
      <c r="G9863" t="s">
        <v>2063</v>
      </c>
      <c r="H9863" t="s">
        <v>2005</v>
      </c>
      <c r="I9863" t="s">
        <v>2006</v>
      </c>
      <c r="J9863" t="s">
        <v>2007</v>
      </c>
      <c r="K9863" t="s">
        <v>2008</v>
      </c>
      <c r="L9863">
        <v>8</v>
      </c>
      <c r="M9863">
        <v>80</v>
      </c>
      <c r="N9863" s="43">
        <v>640</v>
      </c>
    </row>
    <row r="9864" hidden="1" spans="1:14" x14ac:dyDescent="0.25">
      <c r="A9864" s="106">
        <v>46170</v>
      </c>
      <c r="B9864">
        <v>12987</v>
      </c>
      <c r="C9864">
        <v>9876</v>
      </c>
      <c r="E9864">
        <v>371</v>
      </c>
      <c r="F9864" t="s">
        <v>8799</v>
      </c>
      <c r="G9864" t="s">
        <v>2063</v>
      </c>
      <c r="H9864" t="s">
        <v>2005</v>
      </c>
      <c r="I9864" t="s">
        <v>2006</v>
      </c>
      <c r="J9864" t="s">
        <v>8772</v>
      </c>
      <c r="K9864" t="s">
        <v>8773</v>
      </c>
      <c r="L9864">
        <v>2</v>
      </c>
      <c r="M9864">
        <v>640</v>
      </c>
      <c r="N9864" s="43">
        <v>1280</v>
      </c>
    </row>
    <row r="9865" hidden="1" spans="1:14" x14ac:dyDescent="0.25">
      <c r="A9865" s="106">
        <v>46170</v>
      </c>
      <c r="B9865">
        <v>12987</v>
      </c>
      <c r="C9865">
        <v>9876</v>
      </c>
      <c r="E9865">
        <v>371</v>
      </c>
      <c r="F9865" t="s">
        <v>8799</v>
      </c>
      <c r="G9865" t="s">
        <v>2063</v>
      </c>
      <c r="H9865" t="s">
        <v>2005</v>
      </c>
      <c r="I9865" t="s">
        <v>2006</v>
      </c>
      <c r="J9865" t="s">
        <v>2007</v>
      </c>
      <c r="K9865" t="s">
        <v>2008</v>
      </c>
      <c r="L9865">
        <v>2</v>
      </c>
      <c r="M9865">
        <v>80</v>
      </c>
      <c r="N9865" s="43">
        <v>160</v>
      </c>
    </row>
    <row r="9866" hidden="1" spans="1:14" x14ac:dyDescent="0.25">
      <c r="A9866" s="106">
        <v>46170</v>
      </c>
      <c r="B9866">
        <v>12990</v>
      </c>
      <c r="C9866">
        <v>9879</v>
      </c>
      <c r="E9866">
        <v>371</v>
      </c>
      <c r="F9866" t="s">
        <v>8800</v>
      </c>
      <c r="G9866" t="s">
        <v>2114</v>
      </c>
      <c r="H9866" t="s">
        <v>2005</v>
      </c>
      <c r="I9866" t="s">
        <v>2006</v>
      </c>
      <c r="J9866" t="s">
        <v>8772</v>
      </c>
      <c r="K9866" t="s">
        <v>8773</v>
      </c>
      <c r="L9866">
        <v>5</v>
      </c>
      <c r="M9866">
        <v>640</v>
      </c>
      <c r="N9866" s="43">
        <v>3200</v>
      </c>
    </row>
    <row r="9867" hidden="1" spans="1:14" x14ac:dyDescent="0.25">
      <c r="A9867" s="106">
        <v>46170</v>
      </c>
      <c r="B9867">
        <v>12990</v>
      </c>
      <c r="C9867">
        <v>9879</v>
      </c>
      <c r="E9867">
        <v>371</v>
      </c>
      <c r="F9867" t="s">
        <v>8800</v>
      </c>
      <c r="G9867" t="s">
        <v>2114</v>
      </c>
      <c r="H9867" t="s">
        <v>2005</v>
      </c>
      <c r="I9867" t="s">
        <v>2006</v>
      </c>
      <c r="J9867" t="s">
        <v>2007</v>
      </c>
      <c r="K9867" t="s">
        <v>2008</v>
      </c>
      <c r="L9867">
        <v>5</v>
      </c>
      <c r="M9867">
        <v>80</v>
      </c>
      <c r="N9867" s="43">
        <v>400</v>
      </c>
    </row>
    <row r="9868" hidden="1" spans="1:14" x14ac:dyDescent="0.25">
      <c r="A9868" s="106">
        <v>46170</v>
      </c>
      <c r="B9868">
        <v>12991</v>
      </c>
      <c r="C9868">
        <v>9880</v>
      </c>
      <c r="E9868">
        <v>371</v>
      </c>
      <c r="F9868" t="s">
        <v>8800</v>
      </c>
      <c r="G9868" t="s">
        <v>2114</v>
      </c>
      <c r="H9868" t="s">
        <v>2005</v>
      </c>
      <c r="I9868" t="s">
        <v>2006</v>
      </c>
      <c r="J9868" t="s">
        <v>2007</v>
      </c>
      <c r="K9868" t="s">
        <v>2008</v>
      </c>
      <c r="L9868">
        <v>3</v>
      </c>
      <c r="M9868">
        <v>80</v>
      </c>
      <c r="N9868" s="43">
        <v>240</v>
      </c>
    </row>
    <row r="9869" hidden="1" spans="1:14" x14ac:dyDescent="0.25">
      <c r="A9869" s="106">
        <v>46170</v>
      </c>
      <c r="B9869">
        <v>12991</v>
      </c>
      <c r="C9869">
        <v>9880</v>
      </c>
      <c r="E9869">
        <v>371</v>
      </c>
      <c r="F9869" t="s">
        <v>8800</v>
      </c>
      <c r="G9869" t="s">
        <v>2114</v>
      </c>
      <c r="H9869" t="s">
        <v>2005</v>
      </c>
      <c r="I9869" t="s">
        <v>2006</v>
      </c>
      <c r="J9869" t="s">
        <v>8772</v>
      </c>
      <c r="K9869" t="s">
        <v>8773</v>
      </c>
      <c r="L9869">
        <v>3</v>
      </c>
      <c r="M9869">
        <v>640</v>
      </c>
      <c r="N9869" s="43">
        <v>1920</v>
      </c>
    </row>
    <row r="9870" hidden="1" spans="1:14" x14ac:dyDescent="0.25">
      <c r="A9870" s="106">
        <v>46170</v>
      </c>
      <c r="B9870">
        <v>12992</v>
      </c>
      <c r="C9870">
        <v>9881</v>
      </c>
      <c r="E9870">
        <v>371</v>
      </c>
      <c r="F9870" t="s">
        <v>8801</v>
      </c>
      <c r="G9870" t="s">
        <v>2185</v>
      </c>
      <c r="H9870" t="s">
        <v>2005</v>
      </c>
      <c r="I9870" t="s">
        <v>2006</v>
      </c>
      <c r="J9870" t="s">
        <v>8772</v>
      </c>
      <c r="K9870" t="s">
        <v>8773</v>
      </c>
      <c r="L9870">
        <v>5</v>
      </c>
      <c r="M9870">
        <v>640</v>
      </c>
      <c r="N9870" s="43">
        <v>3200</v>
      </c>
    </row>
    <row r="9871" hidden="1" spans="1:14" x14ac:dyDescent="0.25">
      <c r="A9871" s="106">
        <v>46170</v>
      </c>
      <c r="B9871">
        <v>12992</v>
      </c>
      <c r="C9871">
        <v>9881</v>
      </c>
      <c r="E9871">
        <v>371</v>
      </c>
      <c r="F9871" t="s">
        <v>8801</v>
      </c>
      <c r="G9871" t="s">
        <v>2185</v>
      </c>
      <c r="H9871" t="s">
        <v>2005</v>
      </c>
      <c r="I9871" t="s">
        <v>2006</v>
      </c>
      <c r="J9871" t="s">
        <v>2007</v>
      </c>
      <c r="K9871" t="s">
        <v>2008</v>
      </c>
      <c r="L9871">
        <v>5</v>
      </c>
      <c r="M9871">
        <v>80</v>
      </c>
      <c r="N9871" s="43">
        <v>400</v>
      </c>
    </row>
    <row r="9872" hidden="1" spans="1:14" x14ac:dyDescent="0.25">
      <c r="A9872" s="106">
        <v>46170</v>
      </c>
      <c r="B9872">
        <v>12993</v>
      </c>
      <c r="C9872">
        <v>9882</v>
      </c>
      <c r="E9872">
        <v>371</v>
      </c>
      <c r="F9872" t="s">
        <v>8801</v>
      </c>
      <c r="G9872" t="s">
        <v>2185</v>
      </c>
      <c r="H9872" t="s">
        <v>2005</v>
      </c>
      <c r="I9872" t="s">
        <v>2006</v>
      </c>
      <c r="J9872" t="s">
        <v>8772</v>
      </c>
      <c r="K9872" t="s">
        <v>8773</v>
      </c>
      <c r="L9872">
        <v>3</v>
      </c>
      <c r="M9872">
        <v>640</v>
      </c>
      <c r="N9872" s="43">
        <v>1920</v>
      </c>
    </row>
    <row r="9873" hidden="1" spans="1:14" x14ac:dyDescent="0.25">
      <c r="A9873" s="106">
        <v>46170</v>
      </c>
      <c r="B9873">
        <v>12993</v>
      </c>
      <c r="C9873">
        <v>9882</v>
      </c>
      <c r="E9873">
        <v>371</v>
      </c>
      <c r="F9873" t="s">
        <v>8801</v>
      </c>
      <c r="G9873" t="s">
        <v>2185</v>
      </c>
      <c r="H9873" t="s">
        <v>2005</v>
      </c>
      <c r="I9873" t="s">
        <v>2006</v>
      </c>
      <c r="J9873" t="s">
        <v>2007</v>
      </c>
      <c r="K9873" t="s">
        <v>2008</v>
      </c>
      <c r="L9873">
        <v>3</v>
      </c>
      <c r="M9873">
        <v>80</v>
      </c>
      <c r="N9873" s="43">
        <v>240</v>
      </c>
    </row>
    <row r="9874" hidden="1" spans="1:14" x14ac:dyDescent="0.25">
      <c r="A9874" s="106">
        <v>46170</v>
      </c>
      <c r="B9874">
        <v>12994</v>
      </c>
      <c r="C9874">
        <v>9883</v>
      </c>
      <c r="E9874">
        <v>371</v>
      </c>
      <c r="F9874" t="s">
        <v>8802</v>
      </c>
      <c r="G9874" t="s">
        <v>2025</v>
      </c>
      <c r="H9874" t="s">
        <v>2005</v>
      </c>
      <c r="I9874" t="s">
        <v>2006</v>
      </c>
      <c r="J9874" t="s">
        <v>8772</v>
      </c>
      <c r="K9874" t="s">
        <v>8773</v>
      </c>
      <c r="L9874">
        <v>5</v>
      </c>
      <c r="M9874">
        <v>640</v>
      </c>
      <c r="N9874" s="43">
        <v>3200</v>
      </c>
    </row>
    <row r="9875" hidden="1" spans="1:14" x14ac:dyDescent="0.25">
      <c r="A9875" s="106">
        <v>46170</v>
      </c>
      <c r="B9875">
        <v>12994</v>
      </c>
      <c r="C9875">
        <v>9883</v>
      </c>
      <c r="E9875">
        <v>371</v>
      </c>
      <c r="F9875" t="s">
        <v>8802</v>
      </c>
      <c r="G9875" t="s">
        <v>2025</v>
      </c>
      <c r="H9875" t="s">
        <v>2005</v>
      </c>
      <c r="I9875" t="s">
        <v>2006</v>
      </c>
      <c r="J9875" t="s">
        <v>2007</v>
      </c>
      <c r="K9875" t="s">
        <v>2008</v>
      </c>
      <c r="L9875">
        <v>5</v>
      </c>
      <c r="M9875">
        <v>80</v>
      </c>
      <c r="N9875" s="43">
        <v>400</v>
      </c>
    </row>
    <row r="9876" hidden="1" spans="1:14" x14ac:dyDescent="0.25">
      <c r="A9876" s="106">
        <v>46170</v>
      </c>
      <c r="B9876">
        <v>12995</v>
      </c>
      <c r="C9876">
        <v>9884</v>
      </c>
      <c r="E9876">
        <v>371</v>
      </c>
      <c r="F9876" t="s">
        <v>8802</v>
      </c>
      <c r="G9876" t="s">
        <v>2025</v>
      </c>
      <c r="H9876" t="s">
        <v>2005</v>
      </c>
      <c r="I9876" t="s">
        <v>2006</v>
      </c>
      <c r="J9876" t="s">
        <v>2007</v>
      </c>
      <c r="K9876" t="s">
        <v>2008</v>
      </c>
      <c r="L9876">
        <v>3</v>
      </c>
      <c r="M9876">
        <v>80</v>
      </c>
      <c r="N9876" s="43">
        <v>240</v>
      </c>
    </row>
    <row r="9877" hidden="1" spans="1:14" x14ac:dyDescent="0.25">
      <c r="A9877" s="106">
        <v>46170</v>
      </c>
      <c r="B9877">
        <v>12995</v>
      </c>
      <c r="C9877">
        <v>9884</v>
      </c>
      <c r="E9877">
        <v>371</v>
      </c>
      <c r="F9877" t="s">
        <v>8802</v>
      </c>
      <c r="G9877" t="s">
        <v>2025</v>
      </c>
      <c r="H9877" t="s">
        <v>2005</v>
      </c>
      <c r="I9877" t="s">
        <v>2006</v>
      </c>
      <c r="J9877" t="s">
        <v>8772</v>
      </c>
      <c r="K9877" t="s">
        <v>8773</v>
      </c>
      <c r="L9877">
        <v>3</v>
      </c>
      <c r="M9877">
        <v>640</v>
      </c>
      <c r="N9877" s="43">
        <v>1920</v>
      </c>
    </row>
    <row r="9878" hidden="1" spans="1:14" x14ac:dyDescent="0.25">
      <c r="A9878" s="106">
        <v>46170</v>
      </c>
      <c r="B9878">
        <v>12996</v>
      </c>
      <c r="C9878">
        <v>9885</v>
      </c>
      <c r="E9878">
        <v>371</v>
      </c>
      <c r="F9878" t="s">
        <v>8803</v>
      </c>
      <c r="G9878" t="s">
        <v>2017</v>
      </c>
      <c r="H9878" t="s">
        <v>2005</v>
      </c>
      <c r="I9878" t="s">
        <v>2006</v>
      </c>
      <c r="J9878" t="s">
        <v>8772</v>
      </c>
      <c r="K9878" t="s">
        <v>8773</v>
      </c>
      <c r="L9878">
        <v>5</v>
      </c>
      <c r="M9878">
        <v>640</v>
      </c>
      <c r="N9878" s="43">
        <v>3200</v>
      </c>
    </row>
    <row r="9879" hidden="1" spans="1:14" x14ac:dyDescent="0.25">
      <c r="A9879" s="106">
        <v>46170</v>
      </c>
      <c r="B9879">
        <v>12996</v>
      </c>
      <c r="C9879">
        <v>9885</v>
      </c>
      <c r="E9879">
        <v>371</v>
      </c>
      <c r="F9879" t="s">
        <v>8803</v>
      </c>
      <c r="G9879" t="s">
        <v>2017</v>
      </c>
      <c r="H9879" t="s">
        <v>2005</v>
      </c>
      <c r="I9879" t="s">
        <v>2006</v>
      </c>
      <c r="J9879" t="s">
        <v>2007</v>
      </c>
      <c r="K9879" t="s">
        <v>2008</v>
      </c>
      <c r="L9879">
        <v>5</v>
      </c>
      <c r="M9879">
        <v>80</v>
      </c>
      <c r="N9879" s="43">
        <v>400</v>
      </c>
    </row>
    <row r="9880" hidden="1" spans="1:14" x14ac:dyDescent="0.25">
      <c r="A9880" s="106">
        <v>46170</v>
      </c>
      <c r="B9880">
        <v>12997</v>
      </c>
      <c r="C9880">
        <v>9886</v>
      </c>
      <c r="E9880">
        <v>371</v>
      </c>
      <c r="F9880" t="s">
        <v>8803</v>
      </c>
      <c r="G9880" t="s">
        <v>2017</v>
      </c>
      <c r="H9880" t="s">
        <v>2005</v>
      </c>
      <c r="I9880" t="s">
        <v>2006</v>
      </c>
      <c r="J9880" t="s">
        <v>8772</v>
      </c>
      <c r="K9880" t="s">
        <v>8773</v>
      </c>
      <c r="L9880">
        <v>3</v>
      </c>
      <c r="M9880">
        <v>640</v>
      </c>
      <c r="N9880" s="43">
        <v>1920</v>
      </c>
    </row>
    <row r="9881" hidden="1" spans="1:14" x14ac:dyDescent="0.25">
      <c r="A9881" s="106">
        <v>46170</v>
      </c>
      <c r="B9881">
        <v>12997</v>
      </c>
      <c r="C9881">
        <v>9886</v>
      </c>
      <c r="E9881">
        <v>371</v>
      </c>
      <c r="F9881" t="s">
        <v>8803</v>
      </c>
      <c r="G9881" t="s">
        <v>2017</v>
      </c>
      <c r="H9881" t="s">
        <v>2005</v>
      </c>
      <c r="I9881" t="s">
        <v>2006</v>
      </c>
      <c r="J9881" t="s">
        <v>2007</v>
      </c>
      <c r="K9881" t="s">
        <v>2008</v>
      </c>
      <c r="L9881">
        <v>3</v>
      </c>
      <c r="M9881">
        <v>80</v>
      </c>
      <c r="N9881" s="43">
        <v>240</v>
      </c>
    </row>
    <row r="9882" hidden="1" spans="1:14" x14ac:dyDescent="0.25">
      <c r="A9882" s="106">
        <v>46170</v>
      </c>
      <c r="B9882">
        <v>12998</v>
      </c>
      <c r="C9882">
        <v>9887</v>
      </c>
      <c r="E9882">
        <v>371</v>
      </c>
      <c r="F9882" t="s">
        <v>8804</v>
      </c>
      <c r="G9882" t="s">
        <v>2036</v>
      </c>
      <c r="H9882" t="s">
        <v>2005</v>
      </c>
      <c r="I9882" t="s">
        <v>2006</v>
      </c>
      <c r="J9882" t="s">
        <v>2007</v>
      </c>
      <c r="K9882" t="s">
        <v>2008</v>
      </c>
      <c r="L9882">
        <v>8</v>
      </c>
      <c r="M9882">
        <v>80</v>
      </c>
      <c r="N9882" s="43">
        <v>640</v>
      </c>
    </row>
    <row r="9883" hidden="1" spans="1:14" x14ac:dyDescent="0.25">
      <c r="A9883" s="106">
        <v>46170</v>
      </c>
      <c r="B9883">
        <v>12998</v>
      </c>
      <c r="C9883">
        <v>9887</v>
      </c>
      <c r="E9883">
        <v>371</v>
      </c>
      <c r="F9883" t="s">
        <v>8804</v>
      </c>
      <c r="G9883" t="s">
        <v>2036</v>
      </c>
      <c r="H9883" t="s">
        <v>2005</v>
      </c>
      <c r="I9883" t="s">
        <v>2006</v>
      </c>
      <c r="J9883" t="s">
        <v>8772</v>
      </c>
      <c r="K9883" t="s">
        <v>8773</v>
      </c>
      <c r="L9883">
        <v>8</v>
      </c>
      <c r="M9883">
        <v>640</v>
      </c>
      <c r="N9883" s="43">
        <v>5120</v>
      </c>
    </row>
    <row r="9884" hidden="1" spans="1:14" x14ac:dyDescent="0.25">
      <c r="A9884" s="106">
        <v>46170</v>
      </c>
      <c r="B9884">
        <v>12999</v>
      </c>
      <c r="C9884">
        <v>9888</v>
      </c>
      <c r="E9884">
        <v>371</v>
      </c>
      <c r="F9884" t="s">
        <v>8804</v>
      </c>
      <c r="G9884" t="s">
        <v>2036</v>
      </c>
      <c r="H9884" t="s">
        <v>2005</v>
      </c>
      <c r="I9884" t="s">
        <v>2006</v>
      </c>
      <c r="J9884" t="s">
        <v>8772</v>
      </c>
      <c r="K9884" t="s">
        <v>8773</v>
      </c>
      <c r="L9884">
        <v>2</v>
      </c>
      <c r="M9884">
        <v>640</v>
      </c>
      <c r="N9884" s="43">
        <v>1280</v>
      </c>
    </row>
    <row r="9885" hidden="1" spans="1:14" x14ac:dyDescent="0.25">
      <c r="A9885" s="106">
        <v>46170</v>
      </c>
      <c r="B9885">
        <v>12999</v>
      </c>
      <c r="C9885">
        <v>9888</v>
      </c>
      <c r="E9885">
        <v>371</v>
      </c>
      <c r="F9885" t="s">
        <v>8804</v>
      </c>
      <c r="G9885" t="s">
        <v>2036</v>
      </c>
      <c r="H9885" t="s">
        <v>2005</v>
      </c>
      <c r="I9885" t="s">
        <v>2006</v>
      </c>
      <c r="J9885" t="s">
        <v>2007</v>
      </c>
      <c r="K9885" t="s">
        <v>2008</v>
      </c>
      <c r="L9885">
        <v>2</v>
      </c>
      <c r="M9885">
        <v>80</v>
      </c>
      <c r="N9885" s="43">
        <v>160</v>
      </c>
    </row>
    <row r="9886" hidden="1" spans="1:14" x14ac:dyDescent="0.25">
      <c r="A9886" s="106">
        <v>46170</v>
      </c>
      <c r="B9886">
        <v>13002</v>
      </c>
      <c r="C9886">
        <v>9891</v>
      </c>
      <c r="E9886">
        <v>371</v>
      </c>
      <c r="F9886" t="s">
        <v>8805</v>
      </c>
      <c r="G9886" t="s">
        <v>2054</v>
      </c>
      <c r="H9886" t="s">
        <v>2005</v>
      </c>
      <c r="I9886" t="s">
        <v>2006</v>
      </c>
      <c r="J9886" t="s">
        <v>2007</v>
      </c>
      <c r="K9886" t="s">
        <v>2008</v>
      </c>
      <c r="L9886">
        <v>8</v>
      </c>
      <c r="M9886">
        <v>80</v>
      </c>
      <c r="N9886" s="43">
        <v>640</v>
      </c>
    </row>
    <row r="9887" hidden="1" spans="1:14" x14ac:dyDescent="0.25">
      <c r="A9887" s="106">
        <v>46170</v>
      </c>
      <c r="B9887">
        <v>13002</v>
      </c>
      <c r="C9887">
        <v>9891</v>
      </c>
      <c r="E9887">
        <v>371</v>
      </c>
      <c r="F9887" t="s">
        <v>8805</v>
      </c>
      <c r="G9887" t="s">
        <v>2054</v>
      </c>
      <c r="H9887" t="s">
        <v>2005</v>
      </c>
      <c r="I9887" t="s">
        <v>2006</v>
      </c>
      <c r="J9887" t="s">
        <v>8772</v>
      </c>
      <c r="K9887" t="s">
        <v>8773</v>
      </c>
      <c r="L9887">
        <v>8</v>
      </c>
      <c r="M9887">
        <v>640</v>
      </c>
      <c r="N9887" s="43">
        <v>5120</v>
      </c>
    </row>
    <row r="9888" hidden="1" spans="1:14" x14ac:dyDescent="0.25">
      <c r="A9888" s="106">
        <v>46170</v>
      </c>
      <c r="B9888">
        <v>13003</v>
      </c>
      <c r="C9888">
        <v>9892</v>
      </c>
      <c r="E9888">
        <v>371</v>
      </c>
      <c r="F9888" t="s">
        <v>8805</v>
      </c>
      <c r="G9888" t="s">
        <v>2054</v>
      </c>
      <c r="H9888" t="s">
        <v>2005</v>
      </c>
      <c r="I9888" t="s">
        <v>2006</v>
      </c>
      <c r="J9888" t="s">
        <v>8772</v>
      </c>
      <c r="K9888" t="s">
        <v>8773</v>
      </c>
      <c r="L9888">
        <v>2</v>
      </c>
      <c r="M9888">
        <v>640</v>
      </c>
      <c r="N9888" s="43">
        <v>1280</v>
      </c>
    </row>
    <row r="9889" hidden="1" spans="1:14" x14ac:dyDescent="0.25">
      <c r="A9889" s="106">
        <v>46170</v>
      </c>
      <c r="B9889">
        <v>13003</v>
      </c>
      <c r="C9889">
        <v>9892</v>
      </c>
      <c r="E9889">
        <v>371</v>
      </c>
      <c r="F9889" t="s">
        <v>8805</v>
      </c>
      <c r="G9889" t="s">
        <v>2054</v>
      </c>
      <c r="H9889" t="s">
        <v>2005</v>
      </c>
      <c r="I9889" t="s">
        <v>2006</v>
      </c>
      <c r="J9889" t="s">
        <v>2007</v>
      </c>
      <c r="K9889" t="s">
        <v>2008</v>
      </c>
      <c r="L9889">
        <v>2</v>
      </c>
      <c r="M9889">
        <v>80</v>
      </c>
      <c r="N9889" s="43">
        <v>160</v>
      </c>
    </row>
    <row r="9890" hidden="1" spans="1:14" x14ac:dyDescent="0.25">
      <c r="A9890" s="106">
        <v>46184</v>
      </c>
      <c r="B9890">
        <v>13628</v>
      </c>
      <c r="C9890">
        <v>10515</v>
      </c>
      <c r="E9890">
        <v>371</v>
      </c>
      <c r="F9890" t="s">
        <v>8806</v>
      </c>
      <c r="G9890" t="s">
        <v>2063</v>
      </c>
      <c r="H9890" t="s">
        <v>2005</v>
      </c>
      <c r="I9890" t="s">
        <v>2006</v>
      </c>
      <c r="J9890" t="s">
        <v>8772</v>
      </c>
      <c r="K9890" t="s">
        <v>8773</v>
      </c>
      <c r="L9890">
        <v>8</v>
      </c>
      <c r="M9890">
        <v>640</v>
      </c>
      <c r="N9890" s="43">
        <v>5120</v>
      </c>
    </row>
    <row r="9891" hidden="1" spans="1:14" x14ac:dyDescent="0.25">
      <c r="A9891" s="106">
        <v>46184</v>
      </c>
      <c r="B9891">
        <v>13628</v>
      </c>
      <c r="C9891">
        <v>10515</v>
      </c>
      <c r="E9891">
        <v>371</v>
      </c>
      <c r="F9891" t="s">
        <v>8806</v>
      </c>
      <c r="G9891" t="s">
        <v>2063</v>
      </c>
      <c r="H9891" t="s">
        <v>2005</v>
      </c>
      <c r="I9891" t="s">
        <v>2006</v>
      </c>
      <c r="J9891" t="s">
        <v>2007</v>
      </c>
      <c r="K9891" t="s">
        <v>2008</v>
      </c>
      <c r="L9891">
        <v>1</v>
      </c>
      <c r="M9891">
        <v>2400</v>
      </c>
      <c r="N9891" s="43">
        <v>2400</v>
      </c>
    </row>
    <row r="9892" hidden="1" spans="1:14" x14ac:dyDescent="0.25">
      <c r="A9892" s="106">
        <v>46184</v>
      </c>
      <c r="B9892">
        <v>13629</v>
      </c>
      <c r="C9892">
        <v>10516</v>
      </c>
      <c r="E9892">
        <v>371</v>
      </c>
      <c r="F9892" t="s">
        <v>8806</v>
      </c>
      <c r="G9892" t="s">
        <v>2063</v>
      </c>
      <c r="H9892" t="s">
        <v>2005</v>
      </c>
      <c r="I9892" t="s">
        <v>2006</v>
      </c>
      <c r="J9892" t="s">
        <v>8772</v>
      </c>
      <c r="K9892" t="s">
        <v>8773</v>
      </c>
      <c r="L9892">
        <v>2</v>
      </c>
      <c r="M9892">
        <v>640</v>
      </c>
      <c r="N9892" s="43">
        <v>1280</v>
      </c>
    </row>
    <row r="9893" hidden="1" spans="1:14" x14ac:dyDescent="0.25">
      <c r="A9893" s="106">
        <v>46184</v>
      </c>
      <c r="B9893">
        <v>13632</v>
      </c>
      <c r="C9893">
        <v>10519</v>
      </c>
      <c r="E9893">
        <v>371</v>
      </c>
      <c r="F9893" t="s">
        <v>8807</v>
      </c>
      <c r="G9893" t="s">
        <v>2021</v>
      </c>
      <c r="H9893" t="s">
        <v>2005</v>
      </c>
      <c r="I9893" t="s">
        <v>2006</v>
      </c>
      <c r="J9893" t="s">
        <v>8772</v>
      </c>
      <c r="K9893" t="s">
        <v>8773</v>
      </c>
      <c r="L9893">
        <v>8</v>
      </c>
      <c r="M9893">
        <v>640</v>
      </c>
      <c r="N9893" s="43">
        <v>5120</v>
      </c>
    </row>
    <row r="9894" hidden="1" spans="1:14" x14ac:dyDescent="0.25">
      <c r="A9894" s="106">
        <v>46184</v>
      </c>
      <c r="B9894">
        <v>13633</v>
      </c>
      <c r="C9894">
        <v>10520</v>
      </c>
      <c r="E9894">
        <v>371</v>
      </c>
      <c r="F9894" t="s">
        <v>8807</v>
      </c>
      <c r="G9894" t="s">
        <v>2021</v>
      </c>
      <c r="H9894" t="s">
        <v>2005</v>
      </c>
      <c r="I9894" t="s">
        <v>2006</v>
      </c>
      <c r="J9894" t="s">
        <v>8772</v>
      </c>
      <c r="K9894" t="s">
        <v>8773</v>
      </c>
      <c r="L9894">
        <v>2</v>
      </c>
      <c r="M9894">
        <v>640</v>
      </c>
      <c r="N9894" s="43">
        <v>1280</v>
      </c>
    </row>
    <row r="9895" hidden="1" spans="1:14" x14ac:dyDescent="0.25">
      <c r="A9895" s="106">
        <v>46184</v>
      </c>
      <c r="B9895">
        <v>13635</v>
      </c>
      <c r="C9895">
        <v>10522</v>
      </c>
      <c r="E9895">
        <v>371</v>
      </c>
      <c r="F9895" t="s">
        <v>8808</v>
      </c>
      <c r="G9895" t="s">
        <v>2012</v>
      </c>
      <c r="H9895" t="s">
        <v>2005</v>
      </c>
      <c r="I9895" t="s">
        <v>2006</v>
      </c>
      <c r="J9895" t="s">
        <v>8772</v>
      </c>
      <c r="K9895" t="s">
        <v>8773</v>
      </c>
      <c r="L9895">
        <v>8</v>
      </c>
      <c r="M9895">
        <v>640</v>
      </c>
      <c r="N9895" s="43">
        <v>5120</v>
      </c>
    </row>
    <row r="9896" hidden="1" spans="1:14" x14ac:dyDescent="0.25">
      <c r="A9896" s="106">
        <v>46184</v>
      </c>
      <c r="B9896">
        <v>13636</v>
      </c>
      <c r="C9896">
        <v>10523</v>
      </c>
      <c r="E9896">
        <v>371</v>
      </c>
      <c r="F9896" t="s">
        <v>8808</v>
      </c>
      <c r="G9896" t="s">
        <v>2012</v>
      </c>
      <c r="H9896" t="s">
        <v>2005</v>
      </c>
      <c r="I9896" t="s">
        <v>2006</v>
      </c>
      <c r="J9896" t="s">
        <v>8772</v>
      </c>
      <c r="K9896" t="s">
        <v>8773</v>
      </c>
      <c r="L9896">
        <v>2</v>
      </c>
      <c r="M9896">
        <v>640</v>
      </c>
      <c r="N9896" s="43">
        <v>1280</v>
      </c>
    </row>
    <row r="9897" hidden="1" spans="1:14" x14ac:dyDescent="0.25">
      <c r="A9897" s="106">
        <v>46184</v>
      </c>
      <c r="B9897">
        <v>13637</v>
      </c>
      <c r="C9897">
        <v>10524</v>
      </c>
      <c r="E9897">
        <v>371</v>
      </c>
      <c r="F9897" t="s">
        <v>8809</v>
      </c>
      <c r="G9897" t="s">
        <v>2038</v>
      </c>
      <c r="H9897" t="s">
        <v>2005</v>
      </c>
      <c r="I9897" t="s">
        <v>2006</v>
      </c>
      <c r="J9897" t="s">
        <v>8772</v>
      </c>
      <c r="K9897" t="s">
        <v>8773</v>
      </c>
      <c r="L9897">
        <v>8</v>
      </c>
      <c r="M9897">
        <v>640</v>
      </c>
      <c r="N9897" s="43">
        <v>5120</v>
      </c>
    </row>
    <row r="9898" hidden="1" spans="1:14" x14ac:dyDescent="0.25">
      <c r="A9898" s="106">
        <v>46184</v>
      </c>
      <c r="B9898">
        <v>13637</v>
      </c>
      <c r="C9898">
        <v>10524</v>
      </c>
      <c r="E9898">
        <v>371</v>
      </c>
      <c r="F9898" t="s">
        <v>8809</v>
      </c>
      <c r="G9898" t="s">
        <v>2038</v>
      </c>
      <c r="H9898" t="s">
        <v>2005</v>
      </c>
      <c r="I9898" t="s">
        <v>2006</v>
      </c>
      <c r="J9898" t="s">
        <v>2007</v>
      </c>
      <c r="K9898" t="s">
        <v>2008</v>
      </c>
      <c r="L9898">
        <v>8</v>
      </c>
      <c r="M9898">
        <v>80</v>
      </c>
      <c r="N9898" s="43">
        <v>640</v>
      </c>
    </row>
    <row r="9899" hidden="1" spans="1:14" x14ac:dyDescent="0.25">
      <c r="A9899" s="106">
        <v>46184</v>
      </c>
      <c r="B9899">
        <v>13638</v>
      </c>
      <c r="C9899">
        <v>10525</v>
      </c>
      <c r="E9899">
        <v>371</v>
      </c>
      <c r="F9899" t="s">
        <v>8809</v>
      </c>
      <c r="G9899" t="s">
        <v>2038</v>
      </c>
      <c r="H9899" t="s">
        <v>2005</v>
      </c>
      <c r="I9899" t="s">
        <v>2006</v>
      </c>
      <c r="J9899" t="s">
        <v>2007</v>
      </c>
      <c r="K9899" t="s">
        <v>2008</v>
      </c>
      <c r="L9899">
        <v>2</v>
      </c>
      <c r="M9899">
        <v>80</v>
      </c>
      <c r="N9899" s="43">
        <v>160</v>
      </c>
    </row>
    <row r="9900" hidden="1" spans="1:14" x14ac:dyDescent="0.25">
      <c r="A9900" s="106">
        <v>46184</v>
      </c>
      <c r="B9900">
        <v>13638</v>
      </c>
      <c r="C9900">
        <v>10525</v>
      </c>
      <c r="E9900">
        <v>371</v>
      </c>
      <c r="F9900" t="s">
        <v>8809</v>
      </c>
      <c r="G9900" t="s">
        <v>2038</v>
      </c>
      <c r="H9900" t="s">
        <v>2005</v>
      </c>
      <c r="I9900" t="s">
        <v>2006</v>
      </c>
      <c r="J9900" t="s">
        <v>8772</v>
      </c>
      <c r="K9900" t="s">
        <v>8773</v>
      </c>
      <c r="L9900">
        <v>2</v>
      </c>
      <c r="M9900">
        <v>640</v>
      </c>
      <c r="N9900" s="43">
        <v>1280</v>
      </c>
    </row>
    <row r="9901" hidden="1" spans="1:14" x14ac:dyDescent="0.25">
      <c r="A9901" s="106">
        <v>46184</v>
      </c>
      <c r="B9901">
        <v>13643</v>
      </c>
      <c r="C9901">
        <v>10530</v>
      </c>
      <c r="E9901">
        <v>371</v>
      </c>
      <c r="F9901" t="s">
        <v>8810</v>
      </c>
      <c r="G9901" t="s">
        <v>2036</v>
      </c>
      <c r="H9901" t="s">
        <v>2005</v>
      </c>
      <c r="I9901" t="s">
        <v>2006</v>
      </c>
      <c r="J9901" t="s">
        <v>8772</v>
      </c>
      <c r="K9901" t="s">
        <v>8773</v>
      </c>
      <c r="L9901">
        <v>8</v>
      </c>
      <c r="M9901">
        <v>640</v>
      </c>
      <c r="N9901" s="43">
        <v>5120</v>
      </c>
    </row>
    <row r="9902" hidden="1" spans="1:14" x14ac:dyDescent="0.25">
      <c r="A9902" s="106">
        <v>46184</v>
      </c>
      <c r="B9902">
        <v>13643</v>
      </c>
      <c r="C9902">
        <v>10530</v>
      </c>
      <c r="E9902">
        <v>371</v>
      </c>
      <c r="F9902" t="s">
        <v>8810</v>
      </c>
      <c r="G9902" t="s">
        <v>2036</v>
      </c>
      <c r="H9902" t="s">
        <v>2005</v>
      </c>
      <c r="I9902" t="s">
        <v>2006</v>
      </c>
      <c r="J9902" t="s">
        <v>2007</v>
      </c>
      <c r="K9902" t="s">
        <v>2008</v>
      </c>
      <c r="L9902">
        <v>8</v>
      </c>
      <c r="M9902">
        <v>80</v>
      </c>
      <c r="N9902" s="43">
        <v>640</v>
      </c>
    </row>
    <row r="9903" hidden="1" spans="1:14" x14ac:dyDescent="0.25">
      <c r="A9903" s="106">
        <v>46184</v>
      </c>
      <c r="B9903">
        <v>13644</v>
      </c>
      <c r="C9903">
        <v>10531</v>
      </c>
      <c r="E9903">
        <v>371</v>
      </c>
      <c r="F9903" t="s">
        <v>8810</v>
      </c>
      <c r="G9903" t="s">
        <v>2036</v>
      </c>
      <c r="H9903" t="s">
        <v>2005</v>
      </c>
      <c r="I9903" t="s">
        <v>2006</v>
      </c>
      <c r="J9903" t="s">
        <v>2007</v>
      </c>
      <c r="K9903" t="s">
        <v>2008</v>
      </c>
      <c r="L9903">
        <v>2</v>
      </c>
      <c r="M9903">
        <v>80</v>
      </c>
      <c r="N9903" s="43">
        <v>160</v>
      </c>
    </row>
    <row r="9904" hidden="1" spans="1:14" x14ac:dyDescent="0.25">
      <c r="A9904" s="106">
        <v>46184</v>
      </c>
      <c r="B9904">
        <v>13644</v>
      </c>
      <c r="C9904">
        <v>10531</v>
      </c>
      <c r="E9904">
        <v>371</v>
      </c>
      <c r="F9904" t="s">
        <v>8810</v>
      </c>
      <c r="G9904" t="s">
        <v>2036</v>
      </c>
      <c r="H9904" t="s">
        <v>2005</v>
      </c>
      <c r="I9904" t="s">
        <v>2006</v>
      </c>
      <c r="J9904" t="s">
        <v>8772</v>
      </c>
      <c r="K9904" t="s">
        <v>8773</v>
      </c>
      <c r="L9904">
        <v>2</v>
      </c>
      <c r="M9904">
        <v>640</v>
      </c>
      <c r="N9904" s="43">
        <v>1280</v>
      </c>
    </row>
    <row r="9905" hidden="1" spans="1:14" x14ac:dyDescent="0.25">
      <c r="A9905" s="106">
        <v>46184</v>
      </c>
      <c r="B9905">
        <v>13647</v>
      </c>
      <c r="C9905">
        <v>10534</v>
      </c>
      <c r="E9905">
        <v>371</v>
      </c>
      <c r="F9905" t="s">
        <v>8811</v>
      </c>
      <c r="G9905" t="s">
        <v>2054</v>
      </c>
      <c r="H9905" t="s">
        <v>2005</v>
      </c>
      <c r="I9905" t="s">
        <v>2006</v>
      </c>
      <c r="J9905" t="s">
        <v>8772</v>
      </c>
      <c r="K9905" t="s">
        <v>8773</v>
      </c>
      <c r="L9905">
        <v>8</v>
      </c>
      <c r="M9905">
        <v>640</v>
      </c>
      <c r="N9905" s="43">
        <v>5120</v>
      </c>
    </row>
    <row r="9906" hidden="1" spans="1:14" x14ac:dyDescent="0.25">
      <c r="A9906" s="106">
        <v>46184</v>
      </c>
      <c r="B9906">
        <v>13647</v>
      </c>
      <c r="C9906">
        <v>10534</v>
      </c>
      <c r="E9906">
        <v>371</v>
      </c>
      <c r="F9906" t="s">
        <v>8811</v>
      </c>
      <c r="G9906" t="s">
        <v>2054</v>
      </c>
      <c r="H9906" t="s">
        <v>2005</v>
      </c>
      <c r="I9906" t="s">
        <v>2006</v>
      </c>
      <c r="J9906" t="s">
        <v>2007</v>
      </c>
      <c r="K9906" t="s">
        <v>2008</v>
      </c>
      <c r="L9906">
        <v>8</v>
      </c>
      <c r="M9906">
        <v>80</v>
      </c>
      <c r="N9906" s="43">
        <v>640</v>
      </c>
    </row>
    <row r="9907" hidden="1" spans="1:14" x14ac:dyDescent="0.25">
      <c r="A9907" s="106">
        <v>46184</v>
      </c>
      <c r="B9907">
        <v>13648</v>
      </c>
      <c r="C9907">
        <v>10535</v>
      </c>
      <c r="E9907">
        <v>371</v>
      </c>
      <c r="F9907" t="s">
        <v>8811</v>
      </c>
      <c r="G9907" t="s">
        <v>2054</v>
      </c>
      <c r="H9907" t="s">
        <v>2005</v>
      </c>
      <c r="I9907" t="s">
        <v>2006</v>
      </c>
      <c r="J9907" t="s">
        <v>2007</v>
      </c>
      <c r="K9907" t="s">
        <v>2008</v>
      </c>
      <c r="L9907">
        <v>2</v>
      </c>
      <c r="M9907">
        <v>80</v>
      </c>
      <c r="N9907" s="43">
        <v>160</v>
      </c>
    </row>
    <row r="9908" hidden="1" spans="1:14" x14ac:dyDescent="0.25">
      <c r="A9908" s="106">
        <v>46184</v>
      </c>
      <c r="B9908">
        <v>13648</v>
      </c>
      <c r="C9908">
        <v>10535</v>
      </c>
      <c r="E9908">
        <v>371</v>
      </c>
      <c r="F9908" t="s">
        <v>8811</v>
      </c>
      <c r="G9908" t="s">
        <v>2054</v>
      </c>
      <c r="H9908" t="s">
        <v>2005</v>
      </c>
      <c r="I9908" t="s">
        <v>2006</v>
      </c>
      <c r="J9908" t="s">
        <v>8772</v>
      </c>
      <c r="K9908" t="s">
        <v>8773</v>
      </c>
      <c r="L9908">
        <v>2</v>
      </c>
      <c r="M9908">
        <v>640</v>
      </c>
      <c r="N9908" s="43">
        <v>1280</v>
      </c>
    </row>
    <row r="9909" hidden="1" spans="1:14" x14ac:dyDescent="0.25">
      <c r="A9909" s="106">
        <v>46184</v>
      </c>
      <c r="B9909">
        <v>13654</v>
      </c>
      <c r="C9909">
        <v>10541</v>
      </c>
      <c r="E9909">
        <v>371</v>
      </c>
      <c r="F9909" t="s">
        <v>8812</v>
      </c>
      <c r="G9909" t="s">
        <v>2063</v>
      </c>
      <c r="H9909" t="s">
        <v>2005</v>
      </c>
      <c r="I9909" t="s">
        <v>2006</v>
      </c>
      <c r="J9909" t="s">
        <v>8772</v>
      </c>
      <c r="K9909" t="s">
        <v>8773</v>
      </c>
      <c r="L9909">
        <v>8</v>
      </c>
      <c r="M9909">
        <v>640</v>
      </c>
      <c r="N9909" s="43">
        <v>5120</v>
      </c>
    </row>
    <row r="9910" hidden="1" spans="1:14" x14ac:dyDescent="0.25">
      <c r="A9910" s="106">
        <v>46184</v>
      </c>
      <c r="B9910">
        <v>13654</v>
      </c>
      <c r="C9910">
        <v>10541</v>
      </c>
      <c r="E9910">
        <v>371</v>
      </c>
      <c r="F9910" t="s">
        <v>8812</v>
      </c>
      <c r="G9910" t="s">
        <v>2063</v>
      </c>
      <c r="H9910" t="s">
        <v>2005</v>
      </c>
      <c r="I9910" t="s">
        <v>2006</v>
      </c>
      <c r="J9910" t="s">
        <v>2007</v>
      </c>
      <c r="K9910" t="s">
        <v>2008</v>
      </c>
      <c r="L9910">
        <v>8</v>
      </c>
      <c r="M9910">
        <v>80</v>
      </c>
      <c r="N9910" s="43">
        <v>640</v>
      </c>
    </row>
    <row r="9911" hidden="1" spans="1:14" x14ac:dyDescent="0.25">
      <c r="A9911" s="106">
        <v>46184</v>
      </c>
      <c r="B9911">
        <v>13655</v>
      </c>
      <c r="C9911">
        <v>10542</v>
      </c>
      <c r="E9911">
        <v>371</v>
      </c>
      <c r="F9911" t="s">
        <v>8812</v>
      </c>
      <c r="G9911" t="s">
        <v>2063</v>
      </c>
      <c r="H9911" t="s">
        <v>2005</v>
      </c>
      <c r="I9911" t="s">
        <v>2006</v>
      </c>
      <c r="J9911" t="s">
        <v>2007</v>
      </c>
      <c r="K9911" t="s">
        <v>2008</v>
      </c>
      <c r="L9911">
        <v>2</v>
      </c>
      <c r="M9911">
        <v>80</v>
      </c>
      <c r="N9911" s="43">
        <v>160</v>
      </c>
    </row>
    <row r="9912" hidden="1" spans="1:14" x14ac:dyDescent="0.25">
      <c r="A9912" s="106">
        <v>46184</v>
      </c>
      <c r="B9912">
        <v>13655</v>
      </c>
      <c r="C9912">
        <v>10542</v>
      </c>
      <c r="E9912">
        <v>371</v>
      </c>
      <c r="F9912" t="s">
        <v>8812</v>
      </c>
      <c r="G9912" t="s">
        <v>2063</v>
      </c>
      <c r="H9912" t="s">
        <v>2005</v>
      </c>
      <c r="I9912" t="s">
        <v>2006</v>
      </c>
      <c r="J9912" t="s">
        <v>8772</v>
      </c>
      <c r="K9912" t="s">
        <v>8773</v>
      </c>
      <c r="L9912">
        <v>2</v>
      </c>
      <c r="M9912">
        <v>640</v>
      </c>
      <c r="N9912" s="43">
        <v>1280</v>
      </c>
    </row>
    <row r="9913" hidden="1" spans="1:14" x14ac:dyDescent="0.25">
      <c r="A9913" s="106">
        <v>46184</v>
      </c>
      <c r="B9913">
        <v>13667</v>
      </c>
      <c r="C9913">
        <v>10554</v>
      </c>
      <c r="E9913">
        <v>371</v>
      </c>
      <c r="F9913" t="s">
        <v>8813</v>
      </c>
      <c r="G9913" t="s">
        <v>2127</v>
      </c>
      <c r="H9913" t="s">
        <v>2005</v>
      </c>
      <c r="I9913" t="s">
        <v>2006</v>
      </c>
      <c r="J9913" t="s">
        <v>8772</v>
      </c>
      <c r="K9913" t="s">
        <v>8773</v>
      </c>
      <c r="L9913">
        <v>3</v>
      </c>
      <c r="M9913">
        <v>640</v>
      </c>
      <c r="N9913" s="43">
        <v>1920</v>
      </c>
    </row>
    <row r="9914" hidden="1" spans="1:14" x14ac:dyDescent="0.25">
      <c r="A9914" s="106">
        <v>46184</v>
      </c>
      <c r="B9914">
        <v>13667</v>
      </c>
      <c r="C9914">
        <v>10554</v>
      </c>
      <c r="E9914">
        <v>371</v>
      </c>
      <c r="F9914" t="s">
        <v>8813</v>
      </c>
      <c r="G9914" t="s">
        <v>2127</v>
      </c>
      <c r="H9914" t="s">
        <v>2005</v>
      </c>
      <c r="I9914" t="s">
        <v>2006</v>
      </c>
      <c r="J9914" t="s">
        <v>2007</v>
      </c>
      <c r="K9914" t="s">
        <v>2008</v>
      </c>
      <c r="L9914">
        <v>3</v>
      </c>
      <c r="M9914">
        <v>80</v>
      </c>
      <c r="N9914" s="43">
        <v>240</v>
      </c>
    </row>
    <row r="9915" hidden="1" spans="1:14" x14ac:dyDescent="0.25">
      <c r="A9915" s="106">
        <v>46188</v>
      </c>
      <c r="B9915">
        <v>13825</v>
      </c>
      <c r="C9915">
        <v>10712</v>
      </c>
      <c r="E9915">
        <v>371</v>
      </c>
      <c r="F9915" t="s">
        <v>8814</v>
      </c>
      <c r="G9915" t="s">
        <v>2063</v>
      </c>
      <c r="I9915" t="s">
        <v>2006</v>
      </c>
      <c r="J9915" t="s">
        <v>8772</v>
      </c>
      <c r="K9915" t="s">
        <v>8773</v>
      </c>
      <c r="L9915">
        <v>6</v>
      </c>
      <c r="M9915">
        <v>640</v>
      </c>
      <c r="N9915" s="43">
        <v>3840</v>
      </c>
    </row>
    <row r="9916" hidden="1" spans="1:14" x14ac:dyDescent="0.25">
      <c r="A9916" s="106">
        <v>46191</v>
      </c>
      <c r="B9916">
        <v>13991</v>
      </c>
      <c r="C9916">
        <v>10878</v>
      </c>
      <c r="E9916">
        <v>371</v>
      </c>
      <c r="F9916" t="s">
        <v>8815</v>
      </c>
      <c r="G9916" t="s">
        <v>2063</v>
      </c>
      <c r="H9916" t="s">
        <v>2005</v>
      </c>
      <c r="I9916" t="s">
        <v>2006</v>
      </c>
      <c r="J9916" t="s">
        <v>8772</v>
      </c>
      <c r="K9916" t="s">
        <v>8773</v>
      </c>
      <c r="L9916">
        <v>8</v>
      </c>
      <c r="M9916">
        <v>640</v>
      </c>
      <c r="N9916" s="43">
        <v>5120</v>
      </c>
    </row>
    <row r="9917" hidden="1" spans="1:14" x14ac:dyDescent="0.25">
      <c r="A9917" s="106">
        <v>46191</v>
      </c>
      <c r="B9917">
        <v>13991</v>
      </c>
      <c r="C9917">
        <v>10878</v>
      </c>
      <c r="E9917">
        <v>371</v>
      </c>
      <c r="F9917" t="s">
        <v>8815</v>
      </c>
      <c r="G9917" t="s">
        <v>2063</v>
      </c>
      <c r="H9917" t="s">
        <v>2005</v>
      </c>
      <c r="I9917" t="s">
        <v>2006</v>
      </c>
      <c r="J9917" t="s">
        <v>2007</v>
      </c>
      <c r="K9917" t="s">
        <v>2008</v>
      </c>
      <c r="L9917">
        <v>1</v>
      </c>
      <c r="M9917">
        <v>2400</v>
      </c>
      <c r="N9917" s="43">
        <v>2400</v>
      </c>
    </row>
    <row r="9918" hidden="1" spans="1:14" x14ac:dyDescent="0.25">
      <c r="A9918" s="106">
        <v>46191</v>
      </c>
      <c r="B9918">
        <v>13992</v>
      </c>
      <c r="C9918">
        <v>10879</v>
      </c>
      <c r="E9918">
        <v>371</v>
      </c>
      <c r="F9918" t="s">
        <v>8815</v>
      </c>
      <c r="G9918" t="s">
        <v>2063</v>
      </c>
      <c r="H9918" t="s">
        <v>2005</v>
      </c>
      <c r="I9918" t="s">
        <v>2006</v>
      </c>
      <c r="J9918" t="s">
        <v>8772</v>
      </c>
      <c r="K9918" t="s">
        <v>8773</v>
      </c>
      <c r="L9918">
        <v>2</v>
      </c>
      <c r="M9918">
        <v>640</v>
      </c>
      <c r="N9918" s="43">
        <v>1280</v>
      </c>
    </row>
    <row r="9919" hidden="1" spans="1:14" x14ac:dyDescent="0.25">
      <c r="A9919" s="106">
        <v>46191</v>
      </c>
      <c r="B9919">
        <v>13998</v>
      </c>
      <c r="C9919">
        <v>10885</v>
      </c>
      <c r="E9919">
        <v>371</v>
      </c>
      <c r="F9919" t="s">
        <v>8816</v>
      </c>
      <c r="G9919" t="s">
        <v>2021</v>
      </c>
      <c r="H9919" t="s">
        <v>2005</v>
      </c>
      <c r="I9919" t="s">
        <v>2006</v>
      </c>
      <c r="J9919" t="s">
        <v>8772</v>
      </c>
      <c r="K9919" t="s">
        <v>8773</v>
      </c>
      <c r="L9919">
        <v>8</v>
      </c>
      <c r="M9919">
        <v>640</v>
      </c>
      <c r="N9919" s="43">
        <v>5120</v>
      </c>
    </row>
    <row r="9920" hidden="1" spans="1:14" x14ac:dyDescent="0.25">
      <c r="A9920" s="106">
        <v>46191</v>
      </c>
      <c r="B9920">
        <v>13999</v>
      </c>
      <c r="C9920">
        <v>10886</v>
      </c>
      <c r="E9920">
        <v>371</v>
      </c>
      <c r="F9920" t="s">
        <v>8816</v>
      </c>
      <c r="G9920" t="s">
        <v>2021</v>
      </c>
      <c r="H9920" t="s">
        <v>2005</v>
      </c>
      <c r="I9920" t="s">
        <v>2006</v>
      </c>
      <c r="J9920" t="s">
        <v>8772</v>
      </c>
      <c r="K9920" t="s">
        <v>8773</v>
      </c>
      <c r="L9920">
        <v>2</v>
      </c>
      <c r="M9920">
        <v>640</v>
      </c>
      <c r="N9920" s="43">
        <v>1280</v>
      </c>
    </row>
    <row r="9921" hidden="1" spans="1:14" x14ac:dyDescent="0.25">
      <c r="A9921" s="106">
        <v>46191</v>
      </c>
      <c r="B9921">
        <v>14007</v>
      </c>
      <c r="C9921">
        <v>10894</v>
      </c>
      <c r="E9921">
        <v>371</v>
      </c>
      <c r="F9921" t="s">
        <v>8817</v>
      </c>
      <c r="G9921" t="s">
        <v>2054</v>
      </c>
      <c r="H9921" t="s">
        <v>2005</v>
      </c>
      <c r="I9921" t="s">
        <v>2006</v>
      </c>
      <c r="J9921" t="s">
        <v>8772</v>
      </c>
      <c r="K9921" t="s">
        <v>8773</v>
      </c>
      <c r="L9921">
        <v>8</v>
      </c>
      <c r="M9921">
        <v>640</v>
      </c>
      <c r="N9921" s="43">
        <v>5120</v>
      </c>
    </row>
    <row r="9922" hidden="1" spans="1:14" x14ac:dyDescent="0.25">
      <c r="A9922" s="106">
        <v>46191</v>
      </c>
      <c r="B9922">
        <v>14012</v>
      </c>
      <c r="C9922">
        <v>10899</v>
      </c>
      <c r="E9922">
        <v>371</v>
      </c>
      <c r="F9922" t="s">
        <v>8818</v>
      </c>
      <c r="G9922" t="s">
        <v>2221</v>
      </c>
      <c r="H9922" t="s">
        <v>2005</v>
      </c>
      <c r="I9922" t="s">
        <v>2006</v>
      </c>
      <c r="J9922" t="s">
        <v>8772</v>
      </c>
      <c r="K9922" t="s">
        <v>8773</v>
      </c>
      <c r="L9922">
        <v>5.5</v>
      </c>
      <c r="M9922">
        <v>640</v>
      </c>
      <c r="N9922" s="43">
        <v>3520</v>
      </c>
    </row>
    <row r="9923" hidden="1" spans="1:14" x14ac:dyDescent="0.25">
      <c r="A9923" s="106">
        <v>46191</v>
      </c>
      <c r="B9923">
        <v>14012</v>
      </c>
      <c r="C9923">
        <v>10899</v>
      </c>
      <c r="E9923">
        <v>371</v>
      </c>
      <c r="F9923" t="s">
        <v>8818</v>
      </c>
      <c r="G9923" t="s">
        <v>2221</v>
      </c>
      <c r="H9923" t="s">
        <v>2005</v>
      </c>
      <c r="I9923" t="s">
        <v>2006</v>
      </c>
      <c r="J9923" t="s">
        <v>2007</v>
      </c>
      <c r="K9923" t="s">
        <v>2008</v>
      </c>
      <c r="L9923">
        <v>3.5</v>
      </c>
      <c r="M9923">
        <v>80</v>
      </c>
      <c r="N9923" s="43">
        <v>280</v>
      </c>
    </row>
    <row r="9924" hidden="1" spans="1:14" x14ac:dyDescent="0.25">
      <c r="A9924" s="106">
        <v>46200</v>
      </c>
      <c r="B9924">
        <v>14626</v>
      </c>
      <c r="C9924">
        <v>11513</v>
      </c>
      <c r="E9924">
        <v>371</v>
      </c>
      <c r="F9924" t="s">
        <v>8819</v>
      </c>
      <c r="G9924" t="s">
        <v>2185</v>
      </c>
      <c r="H9924" t="s">
        <v>2005</v>
      </c>
      <c r="I9924" t="s">
        <v>2006</v>
      </c>
      <c r="J9924" t="s">
        <v>8772</v>
      </c>
      <c r="K9924" t="s">
        <v>8773</v>
      </c>
      <c r="L9924">
        <v>5</v>
      </c>
      <c r="M9924">
        <v>640</v>
      </c>
      <c r="N9924" s="43">
        <v>3200</v>
      </c>
    </row>
    <row r="9925" hidden="1" spans="1:14" x14ac:dyDescent="0.25">
      <c r="A9925" s="106">
        <v>46200</v>
      </c>
      <c r="B9925">
        <v>14626</v>
      </c>
      <c r="C9925">
        <v>11513</v>
      </c>
      <c r="E9925">
        <v>371</v>
      </c>
      <c r="F9925" t="s">
        <v>8819</v>
      </c>
      <c r="G9925" t="s">
        <v>2185</v>
      </c>
      <c r="H9925" t="s">
        <v>2005</v>
      </c>
      <c r="I9925" t="s">
        <v>2006</v>
      </c>
      <c r="J9925" t="s">
        <v>2007</v>
      </c>
      <c r="K9925" t="s">
        <v>2008</v>
      </c>
      <c r="L9925">
        <v>1</v>
      </c>
      <c r="M9925">
        <v>2400</v>
      </c>
      <c r="N9925" s="43">
        <v>2400</v>
      </c>
    </row>
    <row r="9926" hidden="1" spans="1:14" x14ac:dyDescent="0.25">
      <c r="A9926" s="106">
        <v>46200</v>
      </c>
      <c r="B9926">
        <v>14627</v>
      </c>
      <c r="C9926">
        <v>11514</v>
      </c>
      <c r="E9926">
        <v>371</v>
      </c>
      <c r="F9926" t="s">
        <v>8819</v>
      </c>
      <c r="G9926" t="s">
        <v>2185</v>
      </c>
      <c r="H9926" t="s">
        <v>2005</v>
      </c>
      <c r="I9926" t="s">
        <v>2006</v>
      </c>
      <c r="J9926" t="s">
        <v>8772</v>
      </c>
      <c r="K9926" t="s">
        <v>8773</v>
      </c>
      <c r="L9926">
        <v>3</v>
      </c>
      <c r="M9926">
        <v>640</v>
      </c>
      <c r="N9926" s="43">
        <v>1920</v>
      </c>
    </row>
    <row r="9927" hidden="1" spans="1:14" x14ac:dyDescent="0.25">
      <c r="A9927" s="106">
        <v>46200</v>
      </c>
      <c r="B9927">
        <v>14633</v>
      </c>
      <c r="C9927">
        <v>11519</v>
      </c>
      <c r="E9927">
        <v>371</v>
      </c>
      <c r="F9927" t="s">
        <v>8820</v>
      </c>
      <c r="G9927" t="s">
        <v>2036</v>
      </c>
      <c r="H9927" t="s">
        <v>2005</v>
      </c>
      <c r="I9927" t="s">
        <v>2006</v>
      </c>
      <c r="J9927" t="s">
        <v>8772</v>
      </c>
      <c r="K9927" t="s">
        <v>8773</v>
      </c>
      <c r="L9927">
        <v>8</v>
      </c>
      <c r="M9927">
        <v>640</v>
      </c>
      <c r="N9927" s="43">
        <v>5120</v>
      </c>
    </row>
    <row r="9928" hidden="1" spans="1:14" x14ac:dyDescent="0.25">
      <c r="A9928" s="106">
        <v>46200</v>
      </c>
      <c r="B9928">
        <v>14634</v>
      </c>
      <c r="C9928">
        <v>11520</v>
      </c>
      <c r="E9928">
        <v>371</v>
      </c>
      <c r="F9928" t="s">
        <v>8820</v>
      </c>
      <c r="G9928" t="s">
        <v>2036</v>
      </c>
      <c r="H9928" t="s">
        <v>2005</v>
      </c>
      <c r="I9928" t="s">
        <v>2006</v>
      </c>
      <c r="J9928" t="s">
        <v>8772</v>
      </c>
      <c r="K9928" t="s">
        <v>8773</v>
      </c>
      <c r="L9928">
        <v>2</v>
      </c>
      <c r="M9928">
        <v>640</v>
      </c>
      <c r="N9928" s="43">
        <v>1280</v>
      </c>
    </row>
    <row r="9929" hidden="1" spans="1:14" x14ac:dyDescent="0.25">
      <c r="A9929" s="106">
        <v>46200</v>
      </c>
      <c r="B9929">
        <v>14636</v>
      </c>
      <c r="C9929">
        <v>11522</v>
      </c>
      <c r="E9929">
        <v>371</v>
      </c>
      <c r="F9929" t="s">
        <v>8821</v>
      </c>
      <c r="G9929" t="s">
        <v>2012</v>
      </c>
      <c r="H9929" t="s">
        <v>2005</v>
      </c>
      <c r="I9929" t="s">
        <v>2006</v>
      </c>
      <c r="J9929" t="s">
        <v>8772</v>
      </c>
      <c r="K9929" t="s">
        <v>8773</v>
      </c>
      <c r="L9929">
        <v>8</v>
      </c>
      <c r="M9929">
        <v>640</v>
      </c>
      <c r="N9929" s="43">
        <v>5120</v>
      </c>
    </row>
    <row r="9930" hidden="1" spans="1:14" x14ac:dyDescent="0.25">
      <c r="A9930" s="106">
        <v>46200</v>
      </c>
      <c r="B9930">
        <v>14637</v>
      </c>
      <c r="C9930">
        <v>11523</v>
      </c>
      <c r="E9930">
        <v>371</v>
      </c>
      <c r="F9930" t="s">
        <v>8821</v>
      </c>
      <c r="G9930" t="s">
        <v>2012</v>
      </c>
      <c r="H9930" t="s">
        <v>2005</v>
      </c>
      <c r="I9930" t="s">
        <v>2006</v>
      </c>
      <c r="J9930" t="s">
        <v>8772</v>
      </c>
      <c r="K9930" t="s">
        <v>8773</v>
      </c>
      <c r="L9930">
        <v>2</v>
      </c>
      <c r="M9930">
        <v>640</v>
      </c>
      <c r="N9930" s="43">
        <v>1280</v>
      </c>
    </row>
    <row r="9931" hidden="1" spans="1:14" x14ac:dyDescent="0.25">
      <c r="A9931" s="106">
        <v>46200</v>
      </c>
      <c r="B9931">
        <v>14642</v>
      </c>
      <c r="C9931">
        <v>11528</v>
      </c>
      <c r="E9931">
        <v>371</v>
      </c>
      <c r="F9931" t="s">
        <v>8822</v>
      </c>
      <c r="G9931" t="s">
        <v>2221</v>
      </c>
      <c r="H9931" t="s">
        <v>2005</v>
      </c>
      <c r="I9931" t="s">
        <v>2006</v>
      </c>
      <c r="J9931" t="s">
        <v>2007</v>
      </c>
      <c r="K9931" t="s">
        <v>2008</v>
      </c>
      <c r="L9931">
        <v>3</v>
      </c>
      <c r="M9931">
        <v>80</v>
      </c>
      <c r="N9931" s="43">
        <v>240</v>
      </c>
    </row>
    <row r="9932" hidden="1" spans="1:14" x14ac:dyDescent="0.25">
      <c r="A9932" s="106">
        <v>46200</v>
      </c>
      <c r="B9932">
        <v>14642</v>
      </c>
      <c r="C9932">
        <v>11528</v>
      </c>
      <c r="E9932">
        <v>371</v>
      </c>
      <c r="F9932" t="s">
        <v>8822</v>
      </c>
      <c r="G9932" t="s">
        <v>2221</v>
      </c>
      <c r="H9932" t="s">
        <v>2005</v>
      </c>
      <c r="I9932" t="s">
        <v>2006</v>
      </c>
      <c r="J9932" t="s">
        <v>8772</v>
      </c>
      <c r="K9932" t="s">
        <v>8773</v>
      </c>
      <c r="L9932">
        <v>5</v>
      </c>
      <c r="M9932">
        <v>640</v>
      </c>
      <c r="N9932" s="43">
        <v>3200</v>
      </c>
    </row>
    <row r="9933" hidden="1" spans="1:14" x14ac:dyDescent="0.25">
      <c r="A9933" s="106">
        <v>46200</v>
      </c>
      <c r="B9933">
        <v>14643</v>
      </c>
      <c r="C9933">
        <v>11529</v>
      </c>
      <c r="E9933">
        <v>371</v>
      </c>
      <c r="F9933" t="s">
        <v>8822</v>
      </c>
      <c r="G9933" t="s">
        <v>2221</v>
      </c>
      <c r="H9933" t="s">
        <v>2005</v>
      </c>
      <c r="I9933" t="s">
        <v>2006</v>
      </c>
      <c r="J9933" t="s">
        <v>8772</v>
      </c>
      <c r="K9933" t="s">
        <v>8773</v>
      </c>
      <c r="L9933">
        <v>3</v>
      </c>
      <c r="M9933">
        <v>640</v>
      </c>
      <c r="N9933" s="43">
        <v>1920</v>
      </c>
    </row>
    <row r="9934" hidden="1" spans="1:14" x14ac:dyDescent="0.25">
      <c r="A9934" s="106">
        <v>46200</v>
      </c>
      <c r="B9934">
        <v>14643</v>
      </c>
      <c r="C9934">
        <v>11529</v>
      </c>
      <c r="E9934">
        <v>371</v>
      </c>
      <c r="F9934" t="s">
        <v>8822</v>
      </c>
      <c r="G9934" t="s">
        <v>2221</v>
      </c>
      <c r="H9934" t="s">
        <v>2005</v>
      </c>
      <c r="I9934" t="s">
        <v>2006</v>
      </c>
      <c r="J9934" t="s">
        <v>2007</v>
      </c>
      <c r="K9934" t="s">
        <v>2008</v>
      </c>
      <c r="L9934">
        <v>3</v>
      </c>
      <c r="M9934">
        <v>80</v>
      </c>
      <c r="N9934" s="43">
        <v>240</v>
      </c>
    </row>
    <row r="9935" hidden="1" spans="1:14" x14ac:dyDescent="0.25">
      <c r="A9935" s="106">
        <v>46200</v>
      </c>
      <c r="B9935">
        <v>14644</v>
      </c>
      <c r="C9935">
        <v>11530</v>
      </c>
      <c r="E9935">
        <v>371</v>
      </c>
      <c r="F9935" t="s">
        <v>8823</v>
      </c>
      <c r="G9935" t="s">
        <v>2185</v>
      </c>
      <c r="H9935" t="s">
        <v>2005</v>
      </c>
      <c r="I9935" t="s">
        <v>2006</v>
      </c>
      <c r="J9935" t="s">
        <v>2007</v>
      </c>
      <c r="K9935" t="s">
        <v>2008</v>
      </c>
      <c r="L9935">
        <v>5</v>
      </c>
      <c r="M9935">
        <v>80</v>
      </c>
      <c r="N9935" s="43">
        <v>400</v>
      </c>
    </row>
    <row r="9936" hidden="1" spans="1:14" x14ac:dyDescent="0.25">
      <c r="A9936" s="106">
        <v>46200</v>
      </c>
      <c r="B9936">
        <v>14644</v>
      </c>
      <c r="C9936">
        <v>11530</v>
      </c>
      <c r="E9936">
        <v>371</v>
      </c>
      <c r="F9936" t="s">
        <v>8823</v>
      </c>
      <c r="G9936" t="s">
        <v>2185</v>
      </c>
      <c r="H9936" t="s">
        <v>2005</v>
      </c>
      <c r="I9936" t="s">
        <v>2006</v>
      </c>
      <c r="J9936" t="s">
        <v>8772</v>
      </c>
      <c r="K9936" t="s">
        <v>8773</v>
      </c>
      <c r="L9936">
        <v>5</v>
      </c>
      <c r="M9936">
        <v>640</v>
      </c>
      <c r="N9936" s="43">
        <v>3200</v>
      </c>
    </row>
    <row r="9937" hidden="1" spans="1:14" x14ac:dyDescent="0.25">
      <c r="A9937" s="106">
        <v>46200</v>
      </c>
      <c r="B9937">
        <v>14645</v>
      </c>
      <c r="C9937">
        <v>11531</v>
      </c>
      <c r="E9937">
        <v>371</v>
      </c>
      <c r="F9937" t="s">
        <v>8823</v>
      </c>
      <c r="G9937" t="s">
        <v>2185</v>
      </c>
      <c r="H9937" t="s">
        <v>2005</v>
      </c>
      <c r="I9937" t="s">
        <v>2006</v>
      </c>
      <c r="J9937" t="s">
        <v>8772</v>
      </c>
      <c r="K9937" t="s">
        <v>8773</v>
      </c>
      <c r="L9937">
        <v>3</v>
      </c>
      <c r="M9937">
        <v>640</v>
      </c>
      <c r="N9937" s="43">
        <v>1920</v>
      </c>
    </row>
    <row r="9938" hidden="1" spans="1:14" x14ac:dyDescent="0.25">
      <c r="A9938" s="106">
        <v>46200</v>
      </c>
      <c r="B9938">
        <v>14645</v>
      </c>
      <c r="C9938">
        <v>11531</v>
      </c>
      <c r="E9938">
        <v>371</v>
      </c>
      <c r="F9938" t="s">
        <v>8823</v>
      </c>
      <c r="G9938" t="s">
        <v>2185</v>
      </c>
      <c r="H9938" t="s">
        <v>2005</v>
      </c>
      <c r="I9938" t="s">
        <v>2006</v>
      </c>
      <c r="J9938" t="s">
        <v>2007</v>
      </c>
      <c r="K9938" t="s">
        <v>2008</v>
      </c>
      <c r="L9938">
        <v>3</v>
      </c>
      <c r="M9938">
        <v>80</v>
      </c>
      <c r="N9938" s="43">
        <v>240</v>
      </c>
    </row>
    <row r="9939" hidden="1" spans="1:14" x14ac:dyDescent="0.25">
      <c r="A9939" s="106">
        <v>46200</v>
      </c>
      <c r="B9939">
        <v>14651</v>
      </c>
      <c r="C9939">
        <v>11537</v>
      </c>
      <c r="E9939">
        <v>371</v>
      </c>
      <c r="F9939" t="s">
        <v>8824</v>
      </c>
      <c r="G9939" t="s">
        <v>2095</v>
      </c>
      <c r="H9939" t="s">
        <v>2005</v>
      </c>
      <c r="I9939" t="s">
        <v>2006</v>
      </c>
      <c r="J9939" t="s">
        <v>2007</v>
      </c>
      <c r="K9939" t="s">
        <v>2008</v>
      </c>
      <c r="L9939">
        <v>5</v>
      </c>
      <c r="M9939">
        <v>80</v>
      </c>
      <c r="N9939" s="43">
        <v>400</v>
      </c>
    </row>
    <row r="9940" hidden="1" spans="1:14" x14ac:dyDescent="0.25">
      <c r="A9940" s="106">
        <v>46200</v>
      </c>
      <c r="B9940">
        <v>14651</v>
      </c>
      <c r="C9940">
        <v>11537</v>
      </c>
      <c r="E9940">
        <v>371</v>
      </c>
      <c r="F9940" t="s">
        <v>8824</v>
      </c>
      <c r="G9940" t="s">
        <v>2095</v>
      </c>
      <c r="H9940" t="s">
        <v>2005</v>
      </c>
      <c r="I9940" t="s">
        <v>2006</v>
      </c>
      <c r="J9940" t="s">
        <v>8772</v>
      </c>
      <c r="K9940" t="s">
        <v>8773</v>
      </c>
      <c r="L9940">
        <v>5</v>
      </c>
      <c r="M9940">
        <v>640</v>
      </c>
      <c r="N9940" s="43">
        <v>3200</v>
      </c>
    </row>
    <row r="9941" hidden="1" spans="1:14" x14ac:dyDescent="0.25">
      <c r="A9941" s="106">
        <v>46200</v>
      </c>
      <c r="B9941">
        <v>14652</v>
      </c>
      <c r="C9941">
        <v>11538</v>
      </c>
      <c r="E9941">
        <v>371</v>
      </c>
      <c r="F9941" t="s">
        <v>8824</v>
      </c>
      <c r="G9941" t="s">
        <v>2095</v>
      </c>
      <c r="H9941" t="s">
        <v>2005</v>
      </c>
      <c r="I9941" t="s">
        <v>2006</v>
      </c>
      <c r="J9941" t="s">
        <v>2007</v>
      </c>
      <c r="K9941" t="s">
        <v>2008</v>
      </c>
      <c r="L9941">
        <v>3</v>
      </c>
      <c r="M9941">
        <v>80</v>
      </c>
      <c r="N9941" s="43">
        <v>240</v>
      </c>
    </row>
    <row r="9942" hidden="1" spans="1:14" x14ac:dyDescent="0.25">
      <c r="A9942" s="106">
        <v>46200</v>
      </c>
      <c r="B9942">
        <v>14652</v>
      </c>
      <c r="C9942">
        <v>11538</v>
      </c>
      <c r="E9942">
        <v>371</v>
      </c>
      <c r="F9942" t="s">
        <v>8824</v>
      </c>
      <c r="G9942" t="s">
        <v>2095</v>
      </c>
      <c r="H9942" t="s">
        <v>2005</v>
      </c>
      <c r="I9942" t="s">
        <v>2006</v>
      </c>
      <c r="J9942" t="s">
        <v>8772</v>
      </c>
      <c r="K9942" t="s">
        <v>8773</v>
      </c>
      <c r="L9942">
        <v>3</v>
      </c>
      <c r="M9942">
        <v>640</v>
      </c>
      <c r="N9942" s="43">
        <v>1920</v>
      </c>
    </row>
    <row r="9943" hidden="1" spans="1:14" x14ac:dyDescent="0.25">
      <c r="A9943" s="106">
        <v>46200</v>
      </c>
      <c r="B9943">
        <v>14653</v>
      </c>
      <c r="C9943">
        <v>11539</v>
      </c>
      <c r="E9943">
        <v>371</v>
      </c>
      <c r="F9943" t="s">
        <v>8825</v>
      </c>
      <c r="G9943" t="s">
        <v>2012</v>
      </c>
      <c r="H9943" t="s">
        <v>2005</v>
      </c>
      <c r="I9943" t="s">
        <v>2006</v>
      </c>
      <c r="J9943" t="s">
        <v>8772</v>
      </c>
      <c r="K9943" t="s">
        <v>8773</v>
      </c>
      <c r="L9943">
        <v>8</v>
      </c>
      <c r="M9943">
        <v>640</v>
      </c>
      <c r="N9943" s="43">
        <v>5120</v>
      </c>
    </row>
    <row r="9944" hidden="1" spans="1:14" x14ac:dyDescent="0.25">
      <c r="A9944" s="106">
        <v>46200</v>
      </c>
      <c r="B9944">
        <v>14653</v>
      </c>
      <c r="C9944">
        <v>11539</v>
      </c>
      <c r="E9944">
        <v>371</v>
      </c>
      <c r="F9944" t="s">
        <v>8825</v>
      </c>
      <c r="G9944" t="s">
        <v>2012</v>
      </c>
      <c r="H9944" t="s">
        <v>2005</v>
      </c>
      <c r="I9944" t="s">
        <v>2006</v>
      </c>
      <c r="J9944" t="s">
        <v>2007</v>
      </c>
      <c r="K9944" t="s">
        <v>2008</v>
      </c>
      <c r="L9944">
        <v>8</v>
      </c>
      <c r="M9944">
        <v>80</v>
      </c>
      <c r="N9944" s="43">
        <v>640</v>
      </c>
    </row>
    <row r="9945" hidden="1" spans="1:14" x14ac:dyDescent="0.25">
      <c r="A9945" s="106">
        <v>46200</v>
      </c>
      <c r="B9945">
        <v>14654</v>
      </c>
      <c r="C9945">
        <v>11540</v>
      </c>
      <c r="E9945">
        <v>371</v>
      </c>
      <c r="F9945" t="s">
        <v>8825</v>
      </c>
      <c r="G9945" t="s">
        <v>2012</v>
      </c>
      <c r="H9945" t="s">
        <v>2005</v>
      </c>
      <c r="I9945" t="s">
        <v>2006</v>
      </c>
      <c r="J9945" t="s">
        <v>2007</v>
      </c>
      <c r="K9945" t="s">
        <v>2008</v>
      </c>
      <c r="L9945">
        <v>2</v>
      </c>
      <c r="M9945">
        <v>80</v>
      </c>
      <c r="N9945" s="43">
        <v>160</v>
      </c>
    </row>
    <row r="9946" hidden="1" spans="1:14" x14ac:dyDescent="0.25">
      <c r="A9946" s="106">
        <v>46200</v>
      </c>
      <c r="B9946">
        <v>14654</v>
      </c>
      <c r="C9946">
        <v>11540</v>
      </c>
      <c r="E9946">
        <v>371</v>
      </c>
      <c r="F9946" t="s">
        <v>8825</v>
      </c>
      <c r="G9946" t="s">
        <v>2012</v>
      </c>
      <c r="H9946" t="s">
        <v>2005</v>
      </c>
      <c r="I9946" t="s">
        <v>2006</v>
      </c>
      <c r="J9946" t="s">
        <v>8772</v>
      </c>
      <c r="K9946" t="s">
        <v>8773</v>
      </c>
      <c r="L9946">
        <v>2</v>
      </c>
      <c r="M9946">
        <v>640</v>
      </c>
      <c r="N9946" s="43">
        <v>1280</v>
      </c>
    </row>
    <row r="9947" hidden="1" spans="1:14" x14ac:dyDescent="0.25">
      <c r="A9947" s="106">
        <v>46210</v>
      </c>
      <c r="B9947">
        <v>15119</v>
      </c>
      <c r="C9947">
        <v>12005</v>
      </c>
      <c r="E9947">
        <v>371</v>
      </c>
      <c r="F9947" t="s">
        <v>8826</v>
      </c>
      <c r="G9947" t="s">
        <v>2229</v>
      </c>
      <c r="I9947" t="s">
        <v>2006</v>
      </c>
      <c r="J9947" t="s">
        <v>2868</v>
      </c>
      <c r="K9947" t="s">
        <v>2869</v>
      </c>
      <c r="L9947">
        <v>5</v>
      </c>
      <c r="M9947">
        <v>600</v>
      </c>
      <c r="N9947" s="43">
        <v>3000</v>
      </c>
    </row>
    <row r="9948" hidden="1" spans="1:14" x14ac:dyDescent="0.25">
      <c r="A9948" s="106">
        <v>46210</v>
      </c>
      <c r="B9948">
        <v>15120</v>
      </c>
      <c r="C9948">
        <v>12006</v>
      </c>
      <c r="E9948">
        <v>371</v>
      </c>
      <c r="F9948" t="s">
        <v>8826</v>
      </c>
      <c r="G9948" t="s">
        <v>2229</v>
      </c>
      <c r="I9948" t="s">
        <v>2006</v>
      </c>
      <c r="J9948" t="s">
        <v>2868</v>
      </c>
      <c r="K9948" t="s">
        <v>2869</v>
      </c>
      <c r="L9948">
        <v>1</v>
      </c>
      <c r="M9948">
        <v>600</v>
      </c>
      <c r="N9948" s="43">
        <v>600</v>
      </c>
    </row>
    <row r="9949" hidden="1" spans="1:14" x14ac:dyDescent="0.25">
      <c r="A9949" s="106">
        <v>46211</v>
      </c>
      <c r="B9949">
        <v>15196</v>
      </c>
      <c r="C9949">
        <v>12079</v>
      </c>
      <c r="E9949">
        <v>371</v>
      </c>
      <c r="F9949" t="s">
        <v>8827</v>
      </c>
      <c r="G9949" t="s">
        <v>2114</v>
      </c>
      <c r="I9949" t="s">
        <v>2006</v>
      </c>
      <c r="J9949" t="s">
        <v>2868</v>
      </c>
      <c r="K9949" t="s">
        <v>2869</v>
      </c>
      <c r="L9949">
        <v>5</v>
      </c>
      <c r="M9949">
        <v>600</v>
      </c>
      <c r="N9949" s="43">
        <v>3000</v>
      </c>
    </row>
    <row r="9950" hidden="1" spans="1:14" x14ac:dyDescent="0.25">
      <c r="A9950" s="106">
        <v>46211</v>
      </c>
      <c r="B9950">
        <v>15197</v>
      </c>
      <c r="C9950">
        <v>12080</v>
      </c>
      <c r="E9950">
        <v>371</v>
      </c>
      <c r="F9950" t="s">
        <v>8827</v>
      </c>
      <c r="G9950" t="s">
        <v>2114</v>
      </c>
      <c r="I9950" t="s">
        <v>2006</v>
      </c>
      <c r="J9950" t="s">
        <v>2868</v>
      </c>
      <c r="K9950" t="s">
        <v>2869</v>
      </c>
      <c r="L9950">
        <v>1</v>
      </c>
      <c r="M9950">
        <v>600</v>
      </c>
      <c r="N9950" s="43">
        <v>600</v>
      </c>
    </row>
    <row r="9951" hidden="1" spans="1:14" x14ac:dyDescent="0.25">
      <c r="A9951" s="106">
        <v>46212</v>
      </c>
      <c r="B9951">
        <v>15277</v>
      </c>
      <c r="C9951">
        <v>12161</v>
      </c>
      <c r="E9951">
        <v>371</v>
      </c>
      <c r="F9951" t="s">
        <v>8828</v>
      </c>
      <c r="G9951" t="s">
        <v>2025</v>
      </c>
      <c r="I9951" t="s">
        <v>2006</v>
      </c>
      <c r="J9951" t="s">
        <v>2868</v>
      </c>
      <c r="K9951" t="s">
        <v>2869</v>
      </c>
      <c r="L9951">
        <v>5</v>
      </c>
      <c r="M9951">
        <v>600</v>
      </c>
      <c r="N9951" s="43">
        <v>3000</v>
      </c>
    </row>
    <row r="9952" hidden="1" spans="1:14" x14ac:dyDescent="0.25">
      <c r="A9952" s="106">
        <v>46212</v>
      </c>
      <c r="B9952">
        <v>15278</v>
      </c>
      <c r="C9952">
        <v>12162</v>
      </c>
      <c r="E9952">
        <v>371</v>
      </c>
      <c r="F9952" t="s">
        <v>8828</v>
      </c>
      <c r="G9952" t="s">
        <v>2025</v>
      </c>
      <c r="I9952" t="s">
        <v>2006</v>
      </c>
      <c r="J9952" t="s">
        <v>2868</v>
      </c>
      <c r="K9952" t="s">
        <v>2869</v>
      </c>
      <c r="L9952">
        <v>1</v>
      </c>
      <c r="M9952">
        <v>600</v>
      </c>
      <c r="N9952" s="43">
        <v>600</v>
      </c>
    </row>
    <row r="9953" hidden="1" spans="1:14" x14ac:dyDescent="0.25">
      <c r="A9953" s="106">
        <v>46212</v>
      </c>
      <c r="B9953">
        <v>15280</v>
      </c>
      <c r="C9953">
        <v>12164</v>
      </c>
      <c r="E9953">
        <v>371</v>
      </c>
      <c r="F9953" t="s">
        <v>8829</v>
      </c>
      <c r="G9953" t="s">
        <v>2223</v>
      </c>
      <c r="I9953" t="s">
        <v>2006</v>
      </c>
      <c r="J9953" t="s">
        <v>2868</v>
      </c>
      <c r="K9953" t="s">
        <v>2869</v>
      </c>
      <c r="L9953">
        <v>5</v>
      </c>
      <c r="M9953">
        <v>600</v>
      </c>
      <c r="N9953" s="43">
        <v>3000</v>
      </c>
    </row>
    <row r="9954" hidden="1" spans="1:14" x14ac:dyDescent="0.25">
      <c r="A9954" s="106">
        <v>46212</v>
      </c>
      <c r="B9954">
        <v>15281</v>
      </c>
      <c r="C9954">
        <v>12165</v>
      </c>
      <c r="E9954">
        <v>371</v>
      </c>
      <c r="F9954" t="s">
        <v>8829</v>
      </c>
      <c r="G9954" t="s">
        <v>2223</v>
      </c>
      <c r="I9954" t="s">
        <v>2006</v>
      </c>
      <c r="J9954" t="s">
        <v>2868</v>
      </c>
      <c r="K9954" t="s">
        <v>2869</v>
      </c>
      <c r="L9954">
        <v>1</v>
      </c>
      <c r="M9954">
        <v>600</v>
      </c>
      <c r="N9954" s="43">
        <v>600</v>
      </c>
    </row>
    <row r="9955" hidden="1" spans="1:14" x14ac:dyDescent="0.25">
      <c r="A9955" s="106">
        <v>46213</v>
      </c>
      <c r="B9955">
        <v>15338</v>
      </c>
      <c r="C9955">
        <v>12222</v>
      </c>
      <c r="E9955">
        <v>371</v>
      </c>
      <c r="F9955" t="s">
        <v>8830</v>
      </c>
      <c r="G9955" t="s">
        <v>2229</v>
      </c>
      <c r="I9955" t="s">
        <v>2006</v>
      </c>
      <c r="J9955" t="s">
        <v>2868</v>
      </c>
      <c r="K9955" t="s">
        <v>2869</v>
      </c>
      <c r="L9955">
        <v>5</v>
      </c>
      <c r="M9955">
        <v>600</v>
      </c>
      <c r="N9955" s="43">
        <v>3000</v>
      </c>
    </row>
    <row r="9956" hidden="1" spans="1:14" x14ac:dyDescent="0.25">
      <c r="A9956" s="106">
        <v>46213</v>
      </c>
      <c r="B9956">
        <v>15339</v>
      </c>
      <c r="C9956">
        <v>12223</v>
      </c>
      <c r="E9956">
        <v>371</v>
      </c>
      <c r="F9956" t="s">
        <v>8830</v>
      </c>
      <c r="G9956" t="s">
        <v>2229</v>
      </c>
      <c r="I9956" t="s">
        <v>2006</v>
      </c>
      <c r="J9956" t="s">
        <v>2868</v>
      </c>
      <c r="K9956" t="s">
        <v>2869</v>
      </c>
      <c r="L9956">
        <v>1</v>
      </c>
      <c r="M9956">
        <v>600</v>
      </c>
      <c r="N9956" s="43">
        <v>600</v>
      </c>
    </row>
    <row r="9957" hidden="1" spans="1:14" x14ac:dyDescent="0.25">
      <c r="A9957" s="106">
        <v>46216</v>
      </c>
      <c r="B9957">
        <v>15404</v>
      </c>
      <c r="C9957">
        <v>12288</v>
      </c>
      <c r="E9957">
        <v>371</v>
      </c>
      <c r="F9957" t="s">
        <v>8831</v>
      </c>
      <c r="G9957" t="s">
        <v>2221</v>
      </c>
      <c r="I9957" t="s">
        <v>2006</v>
      </c>
      <c r="J9957" t="s">
        <v>2868</v>
      </c>
      <c r="K9957" t="s">
        <v>2869</v>
      </c>
      <c r="L9957">
        <v>5</v>
      </c>
      <c r="M9957">
        <v>600</v>
      </c>
      <c r="N9957" s="43">
        <v>3000</v>
      </c>
    </row>
    <row r="9958" hidden="1" spans="1:14" x14ac:dyDescent="0.25">
      <c r="A9958" s="106">
        <v>46216</v>
      </c>
      <c r="B9958">
        <v>15405</v>
      </c>
      <c r="C9958">
        <v>12289</v>
      </c>
      <c r="E9958">
        <v>371</v>
      </c>
      <c r="F9958" t="s">
        <v>8831</v>
      </c>
      <c r="G9958" t="s">
        <v>2221</v>
      </c>
      <c r="I9958" t="s">
        <v>2006</v>
      </c>
      <c r="J9958" t="s">
        <v>2868</v>
      </c>
      <c r="K9958" t="s">
        <v>2869</v>
      </c>
      <c r="L9958">
        <v>1</v>
      </c>
      <c r="M9958">
        <v>600</v>
      </c>
      <c r="N9958" s="43">
        <v>600</v>
      </c>
    </row>
    <row r="9959" hidden="1" spans="1:14" x14ac:dyDescent="0.25">
      <c r="A9959" s="106">
        <v>46216</v>
      </c>
      <c r="B9959">
        <v>15406</v>
      </c>
      <c r="C9959">
        <v>12290</v>
      </c>
      <c r="E9959">
        <v>371</v>
      </c>
      <c r="F9959" t="s">
        <v>8832</v>
      </c>
      <c r="G9959" t="s">
        <v>2025</v>
      </c>
      <c r="I9959" t="s">
        <v>2006</v>
      </c>
      <c r="J9959" t="s">
        <v>2868</v>
      </c>
      <c r="K9959" t="s">
        <v>2869</v>
      </c>
      <c r="L9959">
        <v>5</v>
      </c>
      <c r="M9959">
        <v>600</v>
      </c>
      <c r="N9959" s="43">
        <v>3000</v>
      </c>
    </row>
    <row r="9960" hidden="1" spans="1:14" x14ac:dyDescent="0.25">
      <c r="A9960" s="106">
        <v>46216</v>
      </c>
      <c r="B9960">
        <v>15407</v>
      </c>
      <c r="C9960">
        <v>12291</v>
      </c>
      <c r="E9960">
        <v>371</v>
      </c>
      <c r="F9960" t="s">
        <v>8832</v>
      </c>
      <c r="G9960" t="s">
        <v>2025</v>
      </c>
      <c r="I9960" t="s">
        <v>2006</v>
      </c>
      <c r="J9960" t="s">
        <v>2868</v>
      </c>
      <c r="K9960" t="s">
        <v>2869</v>
      </c>
      <c r="L9960">
        <v>1</v>
      </c>
      <c r="M9960">
        <v>600</v>
      </c>
      <c r="N9960" s="43">
        <v>600</v>
      </c>
    </row>
    <row r="9961" hidden="1" spans="1:14" x14ac:dyDescent="0.25">
      <c r="A9961" s="106">
        <v>46217</v>
      </c>
      <c r="B9961">
        <v>15465</v>
      </c>
      <c r="C9961">
        <v>12349</v>
      </c>
      <c r="E9961">
        <v>371</v>
      </c>
      <c r="F9961" t="s">
        <v>8833</v>
      </c>
      <c r="G9961" t="s">
        <v>2025</v>
      </c>
      <c r="I9961" t="s">
        <v>2006</v>
      </c>
      <c r="J9961" t="s">
        <v>2868</v>
      </c>
      <c r="K9961" t="s">
        <v>2869</v>
      </c>
      <c r="L9961">
        <v>5</v>
      </c>
      <c r="M9961">
        <v>600</v>
      </c>
      <c r="N9961" s="43">
        <v>3000</v>
      </c>
    </row>
    <row r="9962" hidden="1" spans="1:14" x14ac:dyDescent="0.25">
      <c r="A9962" s="106">
        <v>46217</v>
      </c>
      <c r="B9962">
        <v>15466</v>
      </c>
      <c r="C9962">
        <v>12350</v>
      </c>
      <c r="E9962">
        <v>371</v>
      </c>
      <c r="F9962" t="s">
        <v>8833</v>
      </c>
      <c r="G9962" t="s">
        <v>2025</v>
      </c>
      <c r="I9962" t="s">
        <v>2006</v>
      </c>
      <c r="J9962" t="s">
        <v>2868</v>
      </c>
      <c r="K9962" t="s">
        <v>2869</v>
      </c>
      <c r="L9962">
        <v>1</v>
      </c>
      <c r="M9962">
        <v>600</v>
      </c>
      <c r="N9962" s="43">
        <v>600</v>
      </c>
    </row>
    <row r="9963" hidden="1" spans="1:14" x14ac:dyDescent="0.25">
      <c r="A9963" s="106">
        <v>46218</v>
      </c>
      <c r="B9963">
        <v>15521</v>
      </c>
      <c r="C9963">
        <v>12405</v>
      </c>
      <c r="E9963">
        <v>371</v>
      </c>
      <c r="F9963" t="s">
        <v>8834</v>
      </c>
      <c r="G9963" t="s">
        <v>2025</v>
      </c>
      <c r="I9963" t="s">
        <v>2006</v>
      </c>
      <c r="J9963" t="s">
        <v>2868</v>
      </c>
      <c r="K9963" t="s">
        <v>2869</v>
      </c>
      <c r="L9963">
        <v>5</v>
      </c>
      <c r="M9963">
        <v>600</v>
      </c>
      <c r="N9963" s="43">
        <v>3000</v>
      </c>
    </row>
    <row r="9964" hidden="1" spans="1:14" x14ac:dyDescent="0.25">
      <c r="A9964" s="106">
        <v>46218</v>
      </c>
      <c r="B9964">
        <v>15522</v>
      </c>
      <c r="C9964">
        <v>12406</v>
      </c>
      <c r="E9964">
        <v>371</v>
      </c>
      <c r="F9964" t="s">
        <v>8834</v>
      </c>
      <c r="G9964" t="s">
        <v>2025</v>
      </c>
      <c r="I9964" t="s">
        <v>2006</v>
      </c>
      <c r="J9964" t="s">
        <v>2868</v>
      </c>
      <c r="K9964" t="s">
        <v>2869</v>
      </c>
      <c r="L9964">
        <v>1</v>
      </c>
      <c r="M9964">
        <v>600</v>
      </c>
      <c r="N9964" s="43">
        <v>600</v>
      </c>
    </row>
    <row r="9965" hidden="1" spans="1:14" x14ac:dyDescent="0.25">
      <c r="A9965" s="106">
        <v>46219</v>
      </c>
      <c r="B9965">
        <v>15586</v>
      </c>
      <c r="C9965">
        <v>12470</v>
      </c>
      <c r="E9965">
        <v>371</v>
      </c>
      <c r="F9965" t="s">
        <v>8835</v>
      </c>
      <c r="G9965" t="s">
        <v>2223</v>
      </c>
      <c r="I9965" t="s">
        <v>2006</v>
      </c>
      <c r="J9965" t="s">
        <v>2868</v>
      </c>
      <c r="K9965" t="s">
        <v>2869</v>
      </c>
      <c r="L9965">
        <v>5</v>
      </c>
      <c r="M9965">
        <v>600</v>
      </c>
      <c r="N9965" s="43">
        <v>3000</v>
      </c>
    </row>
    <row r="9966" hidden="1" spans="1:14" x14ac:dyDescent="0.25">
      <c r="A9966" s="106">
        <v>46219</v>
      </c>
      <c r="B9966">
        <v>15587</v>
      </c>
      <c r="C9966">
        <v>12471</v>
      </c>
      <c r="E9966">
        <v>371</v>
      </c>
      <c r="F9966" t="s">
        <v>8836</v>
      </c>
      <c r="G9966" t="s">
        <v>2223</v>
      </c>
      <c r="I9966" t="s">
        <v>2006</v>
      </c>
      <c r="J9966" t="s">
        <v>2868</v>
      </c>
      <c r="K9966" t="s">
        <v>2869</v>
      </c>
      <c r="L9966">
        <v>1</v>
      </c>
      <c r="M9966">
        <v>600</v>
      </c>
      <c r="N9966" s="43">
        <v>600</v>
      </c>
    </row>
    <row r="9967" hidden="1" spans="1:14" x14ac:dyDescent="0.25">
      <c r="A9967" s="106">
        <v>46220</v>
      </c>
      <c r="B9967">
        <v>15667</v>
      </c>
      <c r="C9967">
        <v>12551</v>
      </c>
      <c r="E9967">
        <v>371</v>
      </c>
      <c r="F9967" t="s">
        <v>8837</v>
      </c>
      <c r="G9967" t="s">
        <v>2025</v>
      </c>
      <c r="I9967" t="s">
        <v>2006</v>
      </c>
      <c r="J9967" t="s">
        <v>2868</v>
      </c>
      <c r="K9967" t="s">
        <v>2869</v>
      </c>
      <c r="L9967">
        <v>5</v>
      </c>
      <c r="M9967">
        <v>600</v>
      </c>
      <c r="N9967" s="43">
        <v>3000</v>
      </c>
    </row>
    <row r="9968" hidden="1" spans="1:14" x14ac:dyDescent="0.25">
      <c r="A9968" s="106">
        <v>46220</v>
      </c>
      <c r="B9968">
        <v>15668</v>
      </c>
      <c r="C9968">
        <v>12552</v>
      </c>
      <c r="E9968">
        <v>371</v>
      </c>
      <c r="F9968" t="s">
        <v>8837</v>
      </c>
      <c r="G9968" t="s">
        <v>2025</v>
      </c>
      <c r="I9968" t="s">
        <v>2006</v>
      </c>
      <c r="J9968" t="s">
        <v>2868</v>
      </c>
      <c r="K9968" t="s">
        <v>2869</v>
      </c>
      <c r="L9968">
        <v>1</v>
      </c>
      <c r="M9968">
        <v>600</v>
      </c>
      <c r="N9968" s="43">
        <v>600</v>
      </c>
    </row>
    <row r="9969" hidden="1" spans="1:14" x14ac:dyDescent="0.25">
      <c r="A9969" s="106">
        <v>46223</v>
      </c>
      <c r="B9969">
        <v>15812</v>
      </c>
      <c r="C9969">
        <v>12694</v>
      </c>
      <c r="E9969">
        <v>371</v>
      </c>
      <c r="F9969" t="s">
        <v>8838</v>
      </c>
      <c r="G9969" t="s">
        <v>2241</v>
      </c>
      <c r="I9969" t="s">
        <v>2006</v>
      </c>
      <c r="J9969" t="s">
        <v>2868</v>
      </c>
      <c r="K9969" t="s">
        <v>2869</v>
      </c>
      <c r="L9969">
        <v>5</v>
      </c>
      <c r="M9969">
        <v>600</v>
      </c>
      <c r="N9969" s="43">
        <v>3000</v>
      </c>
    </row>
    <row r="9970" hidden="1" spans="1:14" x14ac:dyDescent="0.25">
      <c r="A9970" s="106">
        <v>46223</v>
      </c>
      <c r="B9970">
        <v>15813</v>
      </c>
      <c r="C9970">
        <v>12695</v>
      </c>
      <c r="E9970">
        <v>371</v>
      </c>
      <c r="F9970" t="s">
        <v>8838</v>
      </c>
      <c r="G9970" t="s">
        <v>2241</v>
      </c>
      <c r="I9970" t="s">
        <v>2006</v>
      </c>
      <c r="J9970" t="s">
        <v>2868</v>
      </c>
      <c r="K9970" t="s">
        <v>2869</v>
      </c>
      <c r="L9970">
        <v>1</v>
      </c>
      <c r="M9970">
        <v>600</v>
      </c>
      <c r="N9970" s="43">
        <v>600</v>
      </c>
    </row>
    <row r="9971" hidden="1" spans="1:14" x14ac:dyDescent="0.25">
      <c r="A9971" s="106">
        <v>46223</v>
      </c>
      <c r="B9971">
        <v>15814</v>
      </c>
      <c r="C9971">
        <v>12696</v>
      </c>
      <c r="E9971">
        <v>371</v>
      </c>
      <c r="F9971" t="s">
        <v>8839</v>
      </c>
      <c r="G9971" t="s">
        <v>2229</v>
      </c>
      <c r="I9971" t="s">
        <v>2006</v>
      </c>
      <c r="J9971" t="s">
        <v>2868</v>
      </c>
      <c r="K9971" t="s">
        <v>2869</v>
      </c>
      <c r="L9971">
        <v>5</v>
      </c>
      <c r="M9971">
        <v>600</v>
      </c>
      <c r="N9971" s="43">
        <v>3000</v>
      </c>
    </row>
    <row r="9972" hidden="1" spans="1:14" x14ac:dyDescent="0.25">
      <c r="A9972" s="106">
        <v>46223</v>
      </c>
      <c r="B9972">
        <v>15815</v>
      </c>
      <c r="C9972">
        <v>12697</v>
      </c>
      <c r="E9972">
        <v>371</v>
      </c>
      <c r="F9972" t="s">
        <v>8839</v>
      </c>
      <c r="G9972" t="s">
        <v>2229</v>
      </c>
      <c r="I9972" t="s">
        <v>2006</v>
      </c>
      <c r="J9972" t="s">
        <v>2868</v>
      </c>
      <c r="K9972" t="s">
        <v>2869</v>
      </c>
      <c r="L9972">
        <v>1</v>
      </c>
      <c r="M9972">
        <v>600</v>
      </c>
      <c r="N9972" s="43">
        <v>600</v>
      </c>
    </row>
    <row r="9973" hidden="1" spans="1:14" x14ac:dyDescent="0.25">
      <c r="A9973" s="106">
        <v>46224</v>
      </c>
      <c r="B9973">
        <v>15873</v>
      </c>
      <c r="C9973">
        <v>12754</v>
      </c>
      <c r="E9973">
        <v>371</v>
      </c>
      <c r="F9973" t="s">
        <v>8840</v>
      </c>
      <c r="G9973" t="s">
        <v>2185</v>
      </c>
      <c r="I9973" t="s">
        <v>2006</v>
      </c>
      <c r="J9973" t="s">
        <v>2868</v>
      </c>
      <c r="K9973" t="s">
        <v>2869</v>
      </c>
      <c r="L9973">
        <v>5</v>
      </c>
      <c r="M9973">
        <v>600</v>
      </c>
      <c r="N9973" s="43">
        <v>3000</v>
      </c>
    </row>
    <row r="9974" hidden="1" spans="1:14" x14ac:dyDescent="0.25">
      <c r="A9974" s="106">
        <v>46224</v>
      </c>
      <c r="B9974">
        <v>15874</v>
      </c>
      <c r="C9974">
        <v>12755</v>
      </c>
      <c r="E9974">
        <v>371</v>
      </c>
      <c r="F9974" t="s">
        <v>8840</v>
      </c>
      <c r="G9974" t="s">
        <v>2185</v>
      </c>
      <c r="I9974" t="s">
        <v>2006</v>
      </c>
      <c r="J9974" t="s">
        <v>2868</v>
      </c>
      <c r="K9974" t="s">
        <v>2869</v>
      </c>
      <c r="L9974">
        <v>1</v>
      </c>
      <c r="M9974">
        <v>600</v>
      </c>
      <c r="N9974" s="43">
        <v>600</v>
      </c>
    </row>
    <row r="9975" hidden="1" spans="1:14" x14ac:dyDescent="0.25">
      <c r="A9975" s="106">
        <v>46224</v>
      </c>
      <c r="B9975">
        <v>15875</v>
      </c>
      <c r="C9975">
        <v>12756</v>
      </c>
      <c r="E9975">
        <v>371</v>
      </c>
      <c r="F9975" t="s">
        <v>8841</v>
      </c>
      <c r="G9975" t="s">
        <v>2025</v>
      </c>
      <c r="I9975" t="s">
        <v>2006</v>
      </c>
      <c r="J9975" t="s">
        <v>2868</v>
      </c>
      <c r="K9975" t="s">
        <v>2869</v>
      </c>
      <c r="L9975">
        <v>5</v>
      </c>
      <c r="M9975">
        <v>600</v>
      </c>
      <c r="N9975" s="43">
        <v>3000</v>
      </c>
    </row>
    <row r="9976" hidden="1" spans="1:14" x14ac:dyDescent="0.25">
      <c r="A9976" s="106">
        <v>46224</v>
      </c>
      <c r="B9976">
        <v>15876</v>
      </c>
      <c r="C9976">
        <v>12757</v>
      </c>
      <c r="E9976">
        <v>371</v>
      </c>
      <c r="F9976" t="s">
        <v>8841</v>
      </c>
      <c r="G9976" t="s">
        <v>2025</v>
      </c>
      <c r="I9976" t="s">
        <v>2006</v>
      </c>
      <c r="J9976" t="s">
        <v>2868</v>
      </c>
      <c r="K9976" t="s">
        <v>2869</v>
      </c>
      <c r="L9976">
        <v>1</v>
      </c>
      <c r="M9976">
        <v>600</v>
      </c>
      <c r="N9976" s="43">
        <v>600</v>
      </c>
    </row>
    <row r="9977" hidden="1" spans="1:14" x14ac:dyDescent="0.25">
      <c r="A9977" s="106">
        <v>46225</v>
      </c>
      <c r="B9977">
        <v>15912</v>
      </c>
      <c r="C9977">
        <v>12793</v>
      </c>
      <c r="E9977">
        <v>371</v>
      </c>
      <c r="F9977" t="s">
        <v>8842</v>
      </c>
      <c r="G9977" t="s">
        <v>2025</v>
      </c>
      <c r="I9977" t="s">
        <v>2006</v>
      </c>
      <c r="J9977" t="s">
        <v>2868</v>
      </c>
      <c r="K9977" t="s">
        <v>2869</v>
      </c>
      <c r="L9977">
        <v>5</v>
      </c>
      <c r="M9977">
        <v>600</v>
      </c>
      <c r="N9977" s="43">
        <v>3000</v>
      </c>
    </row>
    <row r="9978" hidden="1" spans="1:14" x14ac:dyDescent="0.25">
      <c r="A9978" s="106">
        <v>46225</v>
      </c>
      <c r="B9978">
        <v>15913</v>
      </c>
      <c r="C9978">
        <v>12794</v>
      </c>
      <c r="E9978">
        <v>371</v>
      </c>
      <c r="F9978" t="s">
        <v>8842</v>
      </c>
      <c r="G9978" t="s">
        <v>2025</v>
      </c>
      <c r="I9978" t="s">
        <v>2006</v>
      </c>
      <c r="J9978" t="s">
        <v>2868</v>
      </c>
      <c r="K9978" t="s">
        <v>2869</v>
      </c>
      <c r="L9978">
        <v>1</v>
      </c>
      <c r="M9978">
        <v>600</v>
      </c>
      <c r="N9978" s="43">
        <v>600</v>
      </c>
    </row>
    <row r="9979" hidden="1" spans="1:14" x14ac:dyDescent="0.25">
      <c r="A9979" s="106">
        <v>46225</v>
      </c>
      <c r="B9979">
        <v>15916</v>
      </c>
      <c r="C9979">
        <v>12797</v>
      </c>
      <c r="E9979">
        <v>371</v>
      </c>
      <c r="F9979" t="s">
        <v>8843</v>
      </c>
      <c r="G9979" t="s">
        <v>2241</v>
      </c>
      <c r="I9979" t="s">
        <v>2006</v>
      </c>
      <c r="J9979" t="s">
        <v>2868</v>
      </c>
      <c r="K9979" t="s">
        <v>2869</v>
      </c>
      <c r="L9979">
        <v>5</v>
      </c>
      <c r="M9979">
        <v>600</v>
      </c>
      <c r="N9979" s="43">
        <v>3000</v>
      </c>
    </row>
    <row r="9980" hidden="1" spans="1:14" x14ac:dyDescent="0.25">
      <c r="A9980" s="106">
        <v>46225</v>
      </c>
      <c r="B9980">
        <v>15917</v>
      </c>
      <c r="C9980">
        <v>12798</v>
      </c>
      <c r="E9980">
        <v>371</v>
      </c>
      <c r="F9980" t="s">
        <v>8843</v>
      </c>
      <c r="G9980" t="s">
        <v>2241</v>
      </c>
      <c r="I9980" t="s">
        <v>2006</v>
      </c>
      <c r="J9980" t="s">
        <v>2868</v>
      </c>
      <c r="K9980" t="s">
        <v>2869</v>
      </c>
      <c r="L9980">
        <v>1</v>
      </c>
      <c r="M9980">
        <v>600</v>
      </c>
      <c r="N9980" s="43">
        <v>600</v>
      </c>
    </row>
    <row r="9981" hidden="1" spans="1:14" x14ac:dyDescent="0.25">
      <c r="A9981" s="106">
        <v>46225</v>
      </c>
      <c r="B9981">
        <v>15937</v>
      </c>
      <c r="C9981">
        <v>12818</v>
      </c>
      <c r="E9981">
        <v>371</v>
      </c>
      <c r="F9981" t="s">
        <v>8844</v>
      </c>
      <c r="G9981" t="s">
        <v>2114</v>
      </c>
      <c r="I9981" t="s">
        <v>2006</v>
      </c>
      <c r="J9981" t="s">
        <v>2868</v>
      </c>
      <c r="K9981" t="s">
        <v>2869</v>
      </c>
      <c r="L9981">
        <v>5</v>
      </c>
      <c r="M9981">
        <v>600</v>
      </c>
      <c r="N9981" s="43">
        <v>3000</v>
      </c>
    </row>
    <row r="9982" hidden="1" spans="1:14" x14ac:dyDescent="0.25">
      <c r="A9982" s="106">
        <v>46225</v>
      </c>
      <c r="B9982">
        <v>15938</v>
      </c>
      <c r="C9982">
        <v>12819</v>
      </c>
      <c r="E9982">
        <v>371</v>
      </c>
      <c r="F9982" t="s">
        <v>8844</v>
      </c>
      <c r="G9982" t="s">
        <v>2114</v>
      </c>
      <c r="I9982" t="s">
        <v>2006</v>
      </c>
      <c r="J9982" t="s">
        <v>2868</v>
      </c>
      <c r="K9982" t="s">
        <v>2869</v>
      </c>
      <c r="L9982">
        <v>1</v>
      </c>
      <c r="M9982">
        <v>600</v>
      </c>
      <c r="N9982" s="43">
        <v>600</v>
      </c>
    </row>
    <row r="9983" hidden="1" spans="1:14" x14ac:dyDescent="0.25">
      <c r="A9983" s="106">
        <v>46226</v>
      </c>
      <c r="B9983">
        <v>15973</v>
      </c>
      <c r="C9983">
        <v>12854</v>
      </c>
      <c r="E9983">
        <v>371</v>
      </c>
      <c r="F9983" t="s">
        <v>8845</v>
      </c>
      <c r="G9983" t="s">
        <v>2251</v>
      </c>
      <c r="I9983" t="s">
        <v>2006</v>
      </c>
      <c r="J9983" t="s">
        <v>2868</v>
      </c>
      <c r="K9983" t="s">
        <v>2869</v>
      </c>
      <c r="L9983">
        <v>5</v>
      </c>
      <c r="M9983">
        <v>600</v>
      </c>
      <c r="N9983" s="43">
        <v>3000</v>
      </c>
    </row>
    <row r="9984" hidden="1" spans="1:14" x14ac:dyDescent="0.25">
      <c r="A9984" s="106">
        <v>46226</v>
      </c>
      <c r="B9984">
        <v>15974</v>
      </c>
      <c r="C9984">
        <v>12855</v>
      </c>
      <c r="E9984">
        <v>371</v>
      </c>
      <c r="F9984" t="s">
        <v>8845</v>
      </c>
      <c r="G9984" t="s">
        <v>2251</v>
      </c>
      <c r="I9984" t="s">
        <v>2006</v>
      </c>
      <c r="J9984" t="s">
        <v>2868</v>
      </c>
      <c r="K9984" t="s">
        <v>2869</v>
      </c>
      <c r="L9984">
        <v>1</v>
      </c>
      <c r="M9984">
        <v>600</v>
      </c>
      <c r="N9984" s="43">
        <v>600</v>
      </c>
    </row>
    <row r="9985" hidden="1" spans="1:14" x14ac:dyDescent="0.25">
      <c r="A9985" s="106">
        <v>46226</v>
      </c>
      <c r="B9985">
        <v>15975</v>
      </c>
      <c r="C9985">
        <v>12856</v>
      </c>
      <c r="E9985">
        <v>371</v>
      </c>
      <c r="F9985" t="s">
        <v>8846</v>
      </c>
      <c r="G9985" t="s">
        <v>2025</v>
      </c>
      <c r="I9985" t="s">
        <v>2006</v>
      </c>
      <c r="J9985" t="s">
        <v>2868</v>
      </c>
      <c r="K9985" t="s">
        <v>2869</v>
      </c>
      <c r="L9985">
        <v>5</v>
      </c>
      <c r="M9985">
        <v>600</v>
      </c>
      <c r="N9985" s="43">
        <v>3000</v>
      </c>
    </row>
    <row r="9986" hidden="1" spans="1:14" x14ac:dyDescent="0.25">
      <c r="A9986" s="106">
        <v>46226</v>
      </c>
      <c r="B9986">
        <v>15976</v>
      </c>
      <c r="C9986">
        <v>12857</v>
      </c>
      <c r="E9986">
        <v>371</v>
      </c>
      <c r="F9986" t="s">
        <v>8846</v>
      </c>
      <c r="G9986" t="s">
        <v>2025</v>
      </c>
      <c r="I9986" t="s">
        <v>2006</v>
      </c>
      <c r="J9986" t="s">
        <v>2868</v>
      </c>
      <c r="K9986" t="s">
        <v>2869</v>
      </c>
      <c r="L9986">
        <v>1</v>
      </c>
      <c r="M9986">
        <v>600</v>
      </c>
      <c r="N9986" s="43">
        <v>600</v>
      </c>
    </row>
    <row r="9987" hidden="1" spans="1:14" x14ac:dyDescent="0.25">
      <c r="A9987" s="106">
        <v>46226</v>
      </c>
      <c r="B9987">
        <v>16001</v>
      </c>
      <c r="C9987">
        <v>12882</v>
      </c>
      <c r="E9987">
        <v>371</v>
      </c>
      <c r="F9987" t="s">
        <v>8847</v>
      </c>
      <c r="G9987" t="s">
        <v>2229</v>
      </c>
      <c r="I9987" t="s">
        <v>2006</v>
      </c>
      <c r="J9987" t="s">
        <v>2868</v>
      </c>
      <c r="K9987" t="s">
        <v>2869</v>
      </c>
      <c r="L9987">
        <v>5</v>
      </c>
      <c r="M9987">
        <v>600</v>
      </c>
      <c r="N9987" s="43">
        <v>3000</v>
      </c>
    </row>
    <row r="9988" hidden="1" spans="1:14" x14ac:dyDescent="0.25">
      <c r="A9988" s="106">
        <v>46226</v>
      </c>
      <c r="B9988">
        <v>16002</v>
      </c>
      <c r="C9988">
        <v>12883</v>
      </c>
      <c r="E9988">
        <v>371</v>
      </c>
      <c r="F9988" t="s">
        <v>8847</v>
      </c>
      <c r="G9988" t="s">
        <v>2229</v>
      </c>
      <c r="I9988" t="s">
        <v>2006</v>
      </c>
      <c r="J9988" t="s">
        <v>2868</v>
      </c>
      <c r="K9988" t="s">
        <v>2869</v>
      </c>
      <c r="L9988">
        <v>1</v>
      </c>
      <c r="M9988">
        <v>600</v>
      </c>
      <c r="N9988" s="43">
        <v>600</v>
      </c>
    </row>
    <row r="9989" hidden="1" spans="1:14" x14ac:dyDescent="0.25">
      <c r="A9989" s="106">
        <v>46227</v>
      </c>
      <c r="B9989">
        <v>16035</v>
      </c>
      <c r="C9989">
        <v>12915</v>
      </c>
      <c r="E9989">
        <v>371</v>
      </c>
      <c r="F9989" t="s">
        <v>8848</v>
      </c>
      <c r="G9989" t="s">
        <v>2185</v>
      </c>
      <c r="I9989" t="s">
        <v>2006</v>
      </c>
      <c r="J9989" t="s">
        <v>2868</v>
      </c>
      <c r="K9989" t="s">
        <v>2869</v>
      </c>
      <c r="L9989">
        <v>6</v>
      </c>
      <c r="M9989">
        <v>600</v>
      </c>
      <c r="N9989" s="43">
        <v>3600</v>
      </c>
    </row>
    <row r="9990" hidden="1" spans="1:14" x14ac:dyDescent="0.25">
      <c r="A9990" s="106">
        <v>46227</v>
      </c>
      <c r="B9990">
        <v>16036</v>
      </c>
      <c r="C9990">
        <v>12916</v>
      </c>
      <c r="E9990">
        <v>371</v>
      </c>
      <c r="F9990" t="s">
        <v>8849</v>
      </c>
      <c r="G9990" t="s">
        <v>2025</v>
      </c>
      <c r="I9990" t="s">
        <v>2006</v>
      </c>
      <c r="J9990" t="s">
        <v>2868</v>
      </c>
      <c r="K9990" t="s">
        <v>2869</v>
      </c>
      <c r="L9990">
        <v>6</v>
      </c>
      <c r="M9990">
        <v>600</v>
      </c>
      <c r="N9990" s="43">
        <v>3600</v>
      </c>
    </row>
    <row r="9991" hidden="1" spans="1:14" x14ac:dyDescent="0.25">
      <c r="A9991" s="106">
        <v>46230</v>
      </c>
      <c r="B9991">
        <v>16114</v>
      </c>
      <c r="C9991">
        <v>12994</v>
      </c>
      <c r="E9991">
        <v>371</v>
      </c>
      <c r="F9991" t="s">
        <v>8850</v>
      </c>
      <c r="G9991" t="s">
        <v>2185</v>
      </c>
      <c r="I9991" t="s">
        <v>2006</v>
      </c>
      <c r="J9991" t="s">
        <v>2868</v>
      </c>
      <c r="K9991" t="s">
        <v>2869</v>
      </c>
      <c r="L9991">
        <v>5</v>
      </c>
      <c r="M9991">
        <v>600</v>
      </c>
      <c r="N9991" s="43">
        <v>3000</v>
      </c>
    </row>
    <row r="9992" hidden="1" spans="1:14" x14ac:dyDescent="0.25">
      <c r="A9992" s="106">
        <v>46230</v>
      </c>
      <c r="B9992">
        <v>16115</v>
      </c>
      <c r="C9992">
        <v>12995</v>
      </c>
      <c r="E9992">
        <v>371</v>
      </c>
      <c r="F9992" t="s">
        <v>8850</v>
      </c>
      <c r="G9992" t="s">
        <v>2185</v>
      </c>
      <c r="I9992" t="s">
        <v>2006</v>
      </c>
      <c r="J9992" t="s">
        <v>2868</v>
      </c>
      <c r="K9992" t="s">
        <v>2869</v>
      </c>
      <c r="L9992">
        <v>1</v>
      </c>
      <c r="M9992">
        <v>600</v>
      </c>
      <c r="N9992" s="43">
        <v>600</v>
      </c>
    </row>
    <row r="9993" hidden="1" spans="1:14" x14ac:dyDescent="0.25">
      <c r="A9993" s="106">
        <v>46230</v>
      </c>
      <c r="B9993">
        <v>16116</v>
      </c>
      <c r="C9993">
        <v>12996</v>
      </c>
      <c r="E9993">
        <v>371</v>
      </c>
      <c r="F9993" t="s">
        <v>8851</v>
      </c>
      <c r="G9993" t="s">
        <v>2229</v>
      </c>
      <c r="I9993" t="s">
        <v>2006</v>
      </c>
      <c r="J9993" t="s">
        <v>2868</v>
      </c>
      <c r="K9993" t="s">
        <v>2869</v>
      </c>
      <c r="L9993">
        <v>5</v>
      </c>
      <c r="M9993">
        <v>600</v>
      </c>
      <c r="N9993" s="43">
        <v>3000</v>
      </c>
    </row>
    <row r="9994" hidden="1" spans="1:14" x14ac:dyDescent="0.25">
      <c r="A9994" s="106">
        <v>46230</v>
      </c>
      <c r="B9994">
        <v>16117</v>
      </c>
      <c r="C9994">
        <v>12997</v>
      </c>
      <c r="E9994">
        <v>371</v>
      </c>
      <c r="F9994" t="s">
        <v>8851</v>
      </c>
      <c r="G9994" t="s">
        <v>2229</v>
      </c>
      <c r="I9994" t="s">
        <v>2006</v>
      </c>
      <c r="J9994" t="s">
        <v>2868</v>
      </c>
      <c r="K9994" t="s">
        <v>2869</v>
      </c>
      <c r="L9994">
        <v>1</v>
      </c>
      <c r="M9994">
        <v>600</v>
      </c>
      <c r="N9994" s="43">
        <v>600</v>
      </c>
    </row>
    <row r="9995" hidden="1" spans="1:14" x14ac:dyDescent="0.25">
      <c r="A9995" s="106">
        <v>46230</v>
      </c>
      <c r="B9995">
        <v>16146</v>
      </c>
      <c r="C9995">
        <v>13026</v>
      </c>
      <c r="E9995">
        <v>371</v>
      </c>
      <c r="F9995" t="s">
        <v>8852</v>
      </c>
      <c r="G9995" t="s">
        <v>2229</v>
      </c>
      <c r="I9995" t="s">
        <v>2006</v>
      </c>
      <c r="J9995" t="s">
        <v>2868</v>
      </c>
      <c r="K9995" t="s">
        <v>2869</v>
      </c>
      <c r="L9995">
        <v>5</v>
      </c>
      <c r="M9995">
        <v>600</v>
      </c>
      <c r="N9995" s="43">
        <v>3000</v>
      </c>
    </row>
    <row r="9996" hidden="1" spans="1:14" x14ac:dyDescent="0.25">
      <c r="A9996" s="106">
        <v>46230</v>
      </c>
      <c r="B9996">
        <v>16147</v>
      </c>
      <c r="C9996">
        <v>13027</v>
      </c>
      <c r="E9996">
        <v>371</v>
      </c>
      <c r="F9996" t="s">
        <v>8852</v>
      </c>
      <c r="G9996" t="s">
        <v>2229</v>
      </c>
      <c r="I9996" t="s">
        <v>2006</v>
      </c>
      <c r="J9996" t="s">
        <v>2868</v>
      </c>
      <c r="K9996" t="s">
        <v>2869</v>
      </c>
      <c r="L9996">
        <v>1</v>
      </c>
      <c r="M9996">
        <v>600</v>
      </c>
      <c r="N9996" s="43">
        <v>600</v>
      </c>
    </row>
    <row r="9997" hidden="1" spans="1:14" x14ac:dyDescent="0.25">
      <c r="A9997" s="106">
        <v>46231</v>
      </c>
      <c r="B9997">
        <v>16171</v>
      </c>
      <c r="C9997">
        <v>13051</v>
      </c>
      <c r="E9997">
        <v>371</v>
      </c>
      <c r="F9997" t="s">
        <v>8853</v>
      </c>
      <c r="G9997" t="s">
        <v>2025</v>
      </c>
      <c r="I9997" t="s">
        <v>2006</v>
      </c>
      <c r="J9997" t="s">
        <v>2868</v>
      </c>
      <c r="K9997" t="s">
        <v>2869</v>
      </c>
      <c r="L9997">
        <v>5</v>
      </c>
      <c r="M9997">
        <v>600</v>
      </c>
      <c r="N9997" s="43">
        <v>3000</v>
      </c>
    </row>
    <row r="9998" hidden="1" spans="1:14" x14ac:dyDescent="0.25">
      <c r="A9998" s="106">
        <v>46231</v>
      </c>
      <c r="B9998">
        <v>16172</v>
      </c>
      <c r="C9998">
        <v>13052</v>
      </c>
      <c r="E9998">
        <v>371</v>
      </c>
      <c r="F9998" t="s">
        <v>8853</v>
      </c>
      <c r="G9998" t="s">
        <v>2025</v>
      </c>
      <c r="I9998" t="s">
        <v>2006</v>
      </c>
      <c r="J9998" t="s">
        <v>2868</v>
      </c>
      <c r="K9998" t="s">
        <v>2869</v>
      </c>
      <c r="L9998">
        <v>1</v>
      </c>
      <c r="M9998">
        <v>600</v>
      </c>
      <c r="N9998" s="43">
        <v>600</v>
      </c>
    </row>
    <row r="9999" hidden="1" spans="1:14" x14ac:dyDescent="0.25">
      <c r="A9999" s="106">
        <v>46231</v>
      </c>
      <c r="B9999">
        <v>16173</v>
      </c>
      <c r="C9999">
        <v>13053</v>
      </c>
      <c r="E9999">
        <v>371</v>
      </c>
      <c r="F9999" t="s">
        <v>8854</v>
      </c>
      <c r="G9999" t="s">
        <v>2017</v>
      </c>
      <c r="I9999" t="s">
        <v>2006</v>
      </c>
      <c r="J9999" t="s">
        <v>2868</v>
      </c>
      <c r="K9999" t="s">
        <v>2869</v>
      </c>
      <c r="L9999">
        <v>5</v>
      </c>
      <c r="M9999">
        <v>600</v>
      </c>
      <c r="N9999" s="43">
        <v>3000</v>
      </c>
    </row>
    <row r="10000" hidden="1" spans="1:14" x14ac:dyDescent="0.25">
      <c r="A10000" s="106">
        <v>46231</v>
      </c>
      <c r="B10000">
        <v>16174</v>
      </c>
      <c r="C10000">
        <v>13054</v>
      </c>
      <c r="E10000">
        <v>371</v>
      </c>
      <c r="F10000" t="s">
        <v>8854</v>
      </c>
      <c r="G10000" t="s">
        <v>2017</v>
      </c>
      <c r="I10000" t="s">
        <v>2006</v>
      </c>
      <c r="J10000" t="s">
        <v>2868</v>
      </c>
      <c r="K10000" t="s">
        <v>2869</v>
      </c>
      <c r="L10000">
        <v>1</v>
      </c>
      <c r="M10000">
        <v>600</v>
      </c>
      <c r="N10000" s="43">
        <v>600</v>
      </c>
    </row>
    <row r="10001" hidden="1" spans="1:14" x14ac:dyDescent="0.25">
      <c r="A10001" s="106">
        <v>46231</v>
      </c>
      <c r="B10001">
        <v>16199</v>
      </c>
      <c r="C10001">
        <v>13077</v>
      </c>
      <c r="E10001">
        <v>371</v>
      </c>
      <c r="F10001" t="s">
        <v>8855</v>
      </c>
      <c r="G10001" t="s">
        <v>2241</v>
      </c>
      <c r="I10001" t="s">
        <v>2006</v>
      </c>
      <c r="J10001" t="s">
        <v>2868</v>
      </c>
      <c r="K10001" t="s">
        <v>2869</v>
      </c>
      <c r="L10001">
        <v>5</v>
      </c>
      <c r="M10001">
        <v>600</v>
      </c>
      <c r="N10001" s="43">
        <v>3000</v>
      </c>
    </row>
    <row r="10002" hidden="1" spans="1:14" x14ac:dyDescent="0.25">
      <c r="A10002" s="106">
        <v>46231</v>
      </c>
      <c r="B10002">
        <v>16200</v>
      </c>
      <c r="C10002">
        <v>13078</v>
      </c>
      <c r="E10002">
        <v>371</v>
      </c>
      <c r="F10002" t="s">
        <v>8855</v>
      </c>
      <c r="G10002" t="s">
        <v>2241</v>
      </c>
      <c r="I10002" t="s">
        <v>2006</v>
      </c>
      <c r="J10002" t="s">
        <v>2868</v>
      </c>
      <c r="K10002" t="s">
        <v>2869</v>
      </c>
      <c r="L10002">
        <v>1</v>
      </c>
      <c r="M10002">
        <v>600</v>
      </c>
      <c r="N10002" s="43">
        <v>600</v>
      </c>
    </row>
    <row r="10003" hidden="1" spans="1:14" x14ac:dyDescent="0.25">
      <c r="A10003" s="106">
        <v>46232</v>
      </c>
      <c r="B10003">
        <v>16224</v>
      </c>
      <c r="C10003">
        <v>13102</v>
      </c>
      <c r="E10003">
        <v>371</v>
      </c>
      <c r="F10003" t="s">
        <v>8856</v>
      </c>
      <c r="G10003" t="s">
        <v>2185</v>
      </c>
      <c r="I10003" t="s">
        <v>2006</v>
      </c>
      <c r="J10003" t="s">
        <v>2868</v>
      </c>
      <c r="K10003" t="s">
        <v>2869</v>
      </c>
      <c r="L10003">
        <v>5</v>
      </c>
      <c r="M10003">
        <v>600</v>
      </c>
      <c r="N10003" s="43">
        <v>3000</v>
      </c>
    </row>
    <row r="10004" hidden="1" spans="1:14" x14ac:dyDescent="0.25">
      <c r="A10004" s="106">
        <v>46232</v>
      </c>
      <c r="B10004">
        <v>16225</v>
      </c>
      <c r="C10004">
        <v>13103</v>
      </c>
      <c r="E10004">
        <v>371</v>
      </c>
      <c r="F10004" t="s">
        <v>8856</v>
      </c>
      <c r="G10004" t="s">
        <v>2185</v>
      </c>
      <c r="I10004" t="s">
        <v>2006</v>
      </c>
      <c r="J10004" t="s">
        <v>2868</v>
      </c>
      <c r="K10004" t="s">
        <v>2869</v>
      </c>
      <c r="L10004">
        <v>1</v>
      </c>
      <c r="M10004">
        <v>600</v>
      </c>
      <c r="N10004" s="43">
        <v>600</v>
      </c>
    </row>
    <row r="10005" hidden="1" spans="1:14" x14ac:dyDescent="0.25">
      <c r="A10005" s="106">
        <v>46234</v>
      </c>
      <c r="B10005">
        <v>16323</v>
      </c>
      <c r="C10005">
        <v>13200</v>
      </c>
      <c r="E10005">
        <v>371</v>
      </c>
      <c r="F10005" t="s">
        <v>8857</v>
      </c>
      <c r="G10005" t="s">
        <v>2185</v>
      </c>
      <c r="I10005" t="s">
        <v>2006</v>
      </c>
      <c r="J10005" t="s">
        <v>2868</v>
      </c>
      <c r="K10005" t="s">
        <v>2869</v>
      </c>
      <c r="L10005">
        <v>6</v>
      </c>
      <c r="M10005">
        <v>600</v>
      </c>
      <c r="N10005" s="43">
        <v>3600</v>
      </c>
    </row>
    <row r="10006" spans="1:14" x14ac:dyDescent="0.25">
      <c r="A10006" s="106">
        <v>46281</v>
      </c>
      <c r="B10006">
        <v>18560</v>
      </c>
      <c r="C10006">
        <v>15419</v>
      </c>
      <c r="E10006">
        <v>371</v>
      </c>
      <c r="F10006" t="s">
        <v>8099</v>
      </c>
      <c r="G10006" t="s">
        <v>2021</v>
      </c>
      <c r="I10006" t="s">
        <v>2006</v>
      </c>
      <c r="J10006" t="s">
        <v>5618</v>
      </c>
      <c r="K10006" t="s">
        <v>5619</v>
      </c>
      <c r="L10006">
        <v>8</v>
      </c>
      <c r="M10006">
        <v>640</v>
      </c>
      <c r="N10006" s="43">
        <v>5120</v>
      </c>
    </row>
    <row r="10007" spans="1:14" x14ac:dyDescent="0.25">
      <c r="A10007" s="106">
        <v>46281</v>
      </c>
      <c r="B10007">
        <v>18561</v>
      </c>
      <c r="C10007">
        <v>15420</v>
      </c>
      <c r="E10007">
        <v>371</v>
      </c>
      <c r="F10007" t="s">
        <v>8099</v>
      </c>
      <c r="G10007" t="s">
        <v>2021</v>
      </c>
      <c r="I10007" t="s">
        <v>2006</v>
      </c>
      <c r="J10007" t="s">
        <v>5618</v>
      </c>
      <c r="K10007" t="s">
        <v>5619</v>
      </c>
      <c r="L10007">
        <v>2</v>
      </c>
      <c r="M10007">
        <v>640</v>
      </c>
      <c r="N10007" s="43">
        <v>1280</v>
      </c>
    </row>
    <row r="10008" spans="1:14" x14ac:dyDescent="0.25">
      <c r="A10008" s="106">
        <v>46281</v>
      </c>
      <c r="B10008">
        <v>18578</v>
      </c>
      <c r="C10008">
        <v>15433</v>
      </c>
      <c r="E10008">
        <v>371</v>
      </c>
      <c r="F10008" t="s">
        <v>2115</v>
      </c>
      <c r="G10008" t="s">
        <v>2012</v>
      </c>
      <c r="I10008" t="s">
        <v>2006</v>
      </c>
      <c r="J10008" t="s">
        <v>5618</v>
      </c>
      <c r="K10008" t="s">
        <v>5619</v>
      </c>
      <c r="L10008">
        <v>8</v>
      </c>
      <c r="M10008">
        <v>640</v>
      </c>
      <c r="N10008" s="43">
        <v>5120</v>
      </c>
    </row>
    <row r="10009" spans="1:14" x14ac:dyDescent="0.25">
      <c r="A10009" s="106">
        <v>46281</v>
      </c>
      <c r="B10009">
        <v>18580</v>
      </c>
      <c r="C10009">
        <v>15434</v>
      </c>
      <c r="E10009">
        <v>371</v>
      </c>
      <c r="F10009" t="s">
        <v>2115</v>
      </c>
      <c r="G10009" t="s">
        <v>2012</v>
      </c>
      <c r="I10009" t="s">
        <v>2006</v>
      </c>
      <c r="J10009" t="s">
        <v>5618</v>
      </c>
      <c r="K10009" t="s">
        <v>5619</v>
      </c>
      <c r="L10009">
        <v>2</v>
      </c>
      <c r="M10009">
        <v>640</v>
      </c>
      <c r="N10009" s="43">
        <v>1280</v>
      </c>
    </row>
    <row r="10010" spans="1:14" x14ac:dyDescent="0.25">
      <c r="A10010" s="106">
        <v>46283</v>
      </c>
      <c r="B10010">
        <v>18720</v>
      </c>
      <c r="C10010">
        <v>15567</v>
      </c>
      <c r="E10010">
        <v>371</v>
      </c>
      <c r="F10010" t="s">
        <v>8858</v>
      </c>
      <c r="G10010" t="s">
        <v>2063</v>
      </c>
      <c r="I10010" t="s">
        <v>2006</v>
      </c>
      <c r="J10010" t="s">
        <v>5618</v>
      </c>
      <c r="K10010" t="s">
        <v>5619</v>
      </c>
      <c r="L10010">
        <v>8</v>
      </c>
      <c r="M10010">
        <v>640</v>
      </c>
      <c r="N10010" s="43">
        <v>5120</v>
      </c>
    </row>
    <row r="10011" spans="1:14" x14ac:dyDescent="0.25">
      <c r="A10011" s="106">
        <v>46283</v>
      </c>
      <c r="B10011">
        <v>18721</v>
      </c>
      <c r="C10011">
        <v>15568</v>
      </c>
      <c r="E10011">
        <v>371</v>
      </c>
      <c r="F10011" t="s">
        <v>8858</v>
      </c>
      <c r="G10011" t="s">
        <v>2063</v>
      </c>
      <c r="I10011" t="s">
        <v>2006</v>
      </c>
      <c r="J10011" t="s">
        <v>5618</v>
      </c>
      <c r="K10011" t="s">
        <v>5619</v>
      </c>
      <c r="L10011">
        <v>2</v>
      </c>
      <c r="M10011">
        <v>640</v>
      </c>
      <c r="N10011" s="43">
        <v>1280</v>
      </c>
    </row>
    <row r="10012" hidden="1" spans="1:14" x14ac:dyDescent="0.25">
      <c r="A10012" s="106">
        <v>46156</v>
      </c>
      <c r="B10012">
        <v>12213</v>
      </c>
      <c r="C10012">
        <v>9113</v>
      </c>
      <c r="E10012">
        <v>382</v>
      </c>
      <c r="F10012" t="s">
        <v>8859</v>
      </c>
      <c r="G10012" t="s">
        <v>2127</v>
      </c>
      <c r="I10012" t="s">
        <v>2013</v>
      </c>
      <c r="J10012" t="s">
        <v>2214</v>
      </c>
      <c r="K10012" t="s">
        <v>2215</v>
      </c>
      <c r="L10012">
        <v>5</v>
      </c>
      <c r="M10012">
        <v>590</v>
      </c>
      <c r="N10012" s="43">
        <v>2950</v>
      </c>
    </row>
    <row r="10013" hidden="1" spans="1:14" x14ac:dyDescent="0.25">
      <c r="A10013" s="106">
        <v>46156</v>
      </c>
      <c r="B10013">
        <v>12214</v>
      </c>
      <c r="C10013">
        <v>9114</v>
      </c>
      <c r="E10013">
        <v>382</v>
      </c>
      <c r="F10013" t="s">
        <v>8859</v>
      </c>
      <c r="G10013" t="s">
        <v>2127</v>
      </c>
      <c r="I10013" t="s">
        <v>2013</v>
      </c>
      <c r="J10013" t="s">
        <v>2214</v>
      </c>
      <c r="K10013" t="s">
        <v>2215</v>
      </c>
      <c r="L10013">
        <v>3</v>
      </c>
      <c r="M10013">
        <v>590</v>
      </c>
      <c r="N10013" s="43">
        <v>1770</v>
      </c>
    </row>
    <row r="10014" hidden="1" spans="1:14" x14ac:dyDescent="0.25">
      <c r="A10014" s="106">
        <v>46156</v>
      </c>
      <c r="B10014">
        <v>12233</v>
      </c>
      <c r="C10014">
        <v>9133</v>
      </c>
      <c r="E10014">
        <v>382</v>
      </c>
      <c r="F10014" t="s">
        <v>8860</v>
      </c>
      <c r="G10014" t="s">
        <v>2185</v>
      </c>
      <c r="I10014" t="s">
        <v>2013</v>
      </c>
      <c r="J10014" t="s">
        <v>2214</v>
      </c>
      <c r="K10014" t="s">
        <v>2215</v>
      </c>
      <c r="L10014">
        <v>5</v>
      </c>
      <c r="M10014">
        <v>590</v>
      </c>
      <c r="N10014" s="43">
        <v>2950</v>
      </c>
    </row>
    <row r="10015" hidden="1" spans="1:14" x14ac:dyDescent="0.25">
      <c r="A10015" s="106">
        <v>45877</v>
      </c>
      <c r="B10015">
        <v>968</v>
      </c>
      <c r="C10015">
        <v>0</v>
      </c>
      <c r="E10015">
        <v>97</v>
      </c>
      <c r="F10015" t="s">
        <v>8861</v>
      </c>
      <c r="G10015" t="s">
        <v>2021</v>
      </c>
      <c r="I10015" t="s">
        <v>2006</v>
      </c>
      <c r="J10015" t="s">
        <v>2031</v>
      </c>
      <c r="K10015" t="s">
        <v>2032</v>
      </c>
      <c r="L10015">
        <v>10</v>
      </c>
      <c r="M10015">
        <v>550</v>
      </c>
      <c r="N10015" s="43">
        <v>5500</v>
      </c>
    </row>
    <row r="10016" hidden="1" spans="1:14" x14ac:dyDescent="0.25">
      <c r="A10016" s="106">
        <v>45877</v>
      </c>
      <c r="B10016">
        <v>972</v>
      </c>
      <c r="C10016">
        <v>0</v>
      </c>
      <c r="E10016">
        <v>97</v>
      </c>
      <c r="F10016" t="s">
        <v>8862</v>
      </c>
      <c r="G10016" t="s">
        <v>2044</v>
      </c>
      <c r="I10016" t="s">
        <v>2006</v>
      </c>
      <c r="J10016" t="s">
        <v>2031</v>
      </c>
      <c r="K10016" t="s">
        <v>2032</v>
      </c>
      <c r="L10016">
        <v>10</v>
      </c>
      <c r="M10016">
        <v>550</v>
      </c>
      <c r="N10016" s="43">
        <v>5500</v>
      </c>
    </row>
    <row r="10017" hidden="1" spans="1:14" x14ac:dyDescent="0.25">
      <c r="A10017" s="106">
        <v>45877</v>
      </c>
      <c r="B10017">
        <v>984</v>
      </c>
      <c r="C10017">
        <v>0</v>
      </c>
      <c r="E10017">
        <v>97</v>
      </c>
      <c r="F10017" t="s">
        <v>8863</v>
      </c>
      <c r="G10017" t="s">
        <v>2017</v>
      </c>
      <c r="I10017" t="s">
        <v>2006</v>
      </c>
      <c r="J10017" t="s">
        <v>2031</v>
      </c>
      <c r="K10017" t="s">
        <v>2032</v>
      </c>
      <c r="L10017">
        <v>7</v>
      </c>
      <c r="M10017">
        <v>550</v>
      </c>
      <c r="N10017" s="43">
        <v>3850</v>
      </c>
    </row>
    <row r="10018" hidden="1" spans="1:14" x14ac:dyDescent="0.25">
      <c r="A10018" s="106">
        <v>45884</v>
      </c>
      <c r="B10018">
        <v>1185</v>
      </c>
      <c r="C10018">
        <v>0</v>
      </c>
      <c r="E10018">
        <v>97</v>
      </c>
      <c r="F10018" t="s">
        <v>8864</v>
      </c>
      <c r="G10018" t="s">
        <v>2336</v>
      </c>
      <c r="I10018" t="s">
        <v>2006</v>
      </c>
      <c r="J10018" t="s">
        <v>2031</v>
      </c>
      <c r="K10018" t="s">
        <v>2032</v>
      </c>
      <c r="L10018">
        <v>8</v>
      </c>
      <c r="M10018">
        <v>550</v>
      </c>
      <c r="N10018" s="43">
        <v>4400</v>
      </c>
    </row>
    <row r="10019" hidden="1" spans="1:14" x14ac:dyDescent="0.25">
      <c r="A10019" s="106">
        <v>45884</v>
      </c>
      <c r="B10019">
        <v>1186</v>
      </c>
      <c r="C10019">
        <v>0</v>
      </c>
      <c r="E10019">
        <v>97</v>
      </c>
      <c r="F10019" t="s">
        <v>8865</v>
      </c>
      <c r="G10019" t="s">
        <v>2063</v>
      </c>
      <c r="I10019" t="s">
        <v>2006</v>
      </c>
      <c r="J10019" t="s">
        <v>2031</v>
      </c>
      <c r="K10019" t="s">
        <v>2032</v>
      </c>
      <c r="L10019">
        <v>8</v>
      </c>
      <c r="M10019">
        <v>550</v>
      </c>
      <c r="N10019" s="43">
        <v>4400</v>
      </c>
    </row>
    <row r="10020" hidden="1" spans="1:14" x14ac:dyDescent="0.25">
      <c r="A10020" s="106">
        <v>45887</v>
      </c>
      <c r="B10020">
        <v>1239</v>
      </c>
      <c r="C10020">
        <v>0</v>
      </c>
      <c r="E10020">
        <v>97</v>
      </c>
      <c r="F10020" t="s">
        <v>8866</v>
      </c>
      <c r="G10020" t="s">
        <v>2012</v>
      </c>
      <c r="I10020" t="s">
        <v>2006</v>
      </c>
      <c r="J10020" t="s">
        <v>2031</v>
      </c>
      <c r="K10020" t="s">
        <v>2032</v>
      </c>
      <c r="L10020">
        <v>8</v>
      </c>
      <c r="M10020">
        <v>550</v>
      </c>
      <c r="N10020" s="43">
        <v>4400</v>
      </c>
    </row>
    <row r="10021" hidden="1" spans="1:14" x14ac:dyDescent="0.25">
      <c r="A10021" s="106">
        <v>45887</v>
      </c>
      <c r="B10021">
        <v>1249</v>
      </c>
      <c r="C10021">
        <v>0</v>
      </c>
      <c r="E10021">
        <v>97</v>
      </c>
      <c r="F10021" t="s">
        <v>8867</v>
      </c>
      <c r="G10021" t="s">
        <v>2038</v>
      </c>
      <c r="I10021" t="s">
        <v>2006</v>
      </c>
      <c r="J10021" t="s">
        <v>2031</v>
      </c>
      <c r="K10021" t="s">
        <v>2032</v>
      </c>
      <c r="L10021">
        <v>8</v>
      </c>
      <c r="M10021">
        <v>550</v>
      </c>
      <c r="N10021" s="43">
        <v>4400</v>
      </c>
    </row>
    <row r="10022" hidden="1" spans="1:14" x14ac:dyDescent="0.25">
      <c r="A10022" s="106">
        <v>45887</v>
      </c>
      <c r="B10022">
        <v>1252</v>
      </c>
      <c r="C10022">
        <v>0</v>
      </c>
      <c r="E10022">
        <v>97</v>
      </c>
      <c r="F10022" t="s">
        <v>8868</v>
      </c>
      <c r="G10022" t="s">
        <v>2004</v>
      </c>
      <c r="I10022" t="s">
        <v>2006</v>
      </c>
      <c r="J10022" t="s">
        <v>2031</v>
      </c>
      <c r="K10022" t="s">
        <v>2032</v>
      </c>
      <c r="L10022">
        <v>8</v>
      </c>
      <c r="M10022">
        <v>550</v>
      </c>
      <c r="N10022" s="43">
        <v>4400</v>
      </c>
    </row>
    <row r="10023" hidden="1" spans="1:14" x14ac:dyDescent="0.25">
      <c r="A10023" s="106">
        <v>45888</v>
      </c>
      <c r="B10023">
        <v>1282</v>
      </c>
      <c r="C10023">
        <v>0</v>
      </c>
      <c r="E10023">
        <v>97</v>
      </c>
      <c r="F10023" t="s">
        <v>8869</v>
      </c>
      <c r="G10023" t="s">
        <v>2063</v>
      </c>
      <c r="I10023" t="s">
        <v>2006</v>
      </c>
      <c r="J10023" t="s">
        <v>2009</v>
      </c>
      <c r="K10023" t="s">
        <v>2010</v>
      </c>
      <c r="L10023">
        <v>8</v>
      </c>
      <c r="M10023">
        <v>570</v>
      </c>
      <c r="N10023" s="43">
        <v>4560</v>
      </c>
    </row>
    <row r="10024" hidden="1" spans="1:14" x14ac:dyDescent="0.25">
      <c r="A10024" s="106">
        <v>45891</v>
      </c>
      <c r="B10024">
        <v>1395</v>
      </c>
      <c r="C10024">
        <v>0</v>
      </c>
      <c r="E10024">
        <v>97</v>
      </c>
      <c r="F10024" t="s">
        <v>8870</v>
      </c>
      <c r="G10024" t="s">
        <v>2012</v>
      </c>
      <c r="I10024" t="s">
        <v>2006</v>
      </c>
      <c r="J10024" t="s">
        <v>2009</v>
      </c>
      <c r="K10024" t="s">
        <v>2010</v>
      </c>
      <c r="L10024">
        <v>8</v>
      </c>
      <c r="M10024">
        <v>570</v>
      </c>
      <c r="N10024" s="43">
        <v>4560</v>
      </c>
    </row>
    <row r="10025" hidden="1" spans="1:14" x14ac:dyDescent="0.25">
      <c r="A10025" s="106">
        <v>45891</v>
      </c>
      <c r="B10025">
        <v>1399</v>
      </c>
      <c r="C10025">
        <v>0</v>
      </c>
      <c r="E10025">
        <v>97</v>
      </c>
      <c r="F10025" t="s">
        <v>8871</v>
      </c>
      <c r="G10025" t="s">
        <v>2017</v>
      </c>
      <c r="I10025" t="s">
        <v>2006</v>
      </c>
      <c r="J10025" t="s">
        <v>2009</v>
      </c>
      <c r="K10025" t="s">
        <v>2010</v>
      </c>
      <c r="L10025">
        <v>5</v>
      </c>
      <c r="M10025">
        <v>570</v>
      </c>
      <c r="N10025" s="43">
        <v>2850</v>
      </c>
    </row>
    <row r="10026" hidden="1" spans="1:14" x14ac:dyDescent="0.25">
      <c r="A10026" s="106">
        <v>45901</v>
      </c>
      <c r="B10026">
        <v>1674</v>
      </c>
      <c r="C10026">
        <v>0</v>
      </c>
      <c r="E10026">
        <v>97</v>
      </c>
      <c r="F10026" t="s">
        <v>8872</v>
      </c>
      <c r="G10026" t="s">
        <v>2027</v>
      </c>
      <c r="I10026" t="s">
        <v>2006</v>
      </c>
      <c r="J10026" t="s">
        <v>2009</v>
      </c>
      <c r="K10026" t="s">
        <v>2010</v>
      </c>
      <c r="L10026">
        <v>8</v>
      </c>
      <c r="M10026">
        <v>570</v>
      </c>
      <c r="N10026" s="43">
        <v>4560</v>
      </c>
    </row>
    <row r="10027" hidden="1" spans="1:14" x14ac:dyDescent="0.25">
      <c r="A10027" s="106">
        <v>45904</v>
      </c>
      <c r="B10027">
        <v>1809</v>
      </c>
      <c r="C10027">
        <v>0</v>
      </c>
      <c r="E10027">
        <v>97</v>
      </c>
      <c r="F10027" t="s">
        <v>8873</v>
      </c>
      <c r="G10027" t="s">
        <v>2017</v>
      </c>
      <c r="I10027" t="s">
        <v>2006</v>
      </c>
      <c r="J10027" t="s">
        <v>2009</v>
      </c>
      <c r="K10027" t="s">
        <v>2010</v>
      </c>
      <c r="L10027">
        <v>8</v>
      </c>
      <c r="M10027">
        <v>570</v>
      </c>
      <c r="N10027" s="43">
        <v>4560</v>
      </c>
    </row>
    <row r="10028" hidden="1" spans="1:14" x14ac:dyDescent="0.25">
      <c r="A10028" s="106">
        <v>45915</v>
      </c>
      <c r="B10028">
        <v>2101</v>
      </c>
      <c r="C10028">
        <v>0</v>
      </c>
      <c r="E10028">
        <v>97</v>
      </c>
      <c r="F10028" t="s">
        <v>8874</v>
      </c>
      <c r="G10028" t="s">
        <v>2054</v>
      </c>
      <c r="I10028" t="s">
        <v>2006</v>
      </c>
      <c r="J10028" t="s">
        <v>2009</v>
      </c>
      <c r="K10028" t="s">
        <v>2010</v>
      </c>
      <c r="L10028">
        <v>8</v>
      </c>
      <c r="M10028">
        <v>570</v>
      </c>
      <c r="N10028" s="43">
        <v>4560</v>
      </c>
    </row>
    <row r="10029" hidden="1" spans="1:14" x14ac:dyDescent="0.25">
      <c r="A10029" s="106">
        <v>45919</v>
      </c>
      <c r="B10029">
        <v>2226</v>
      </c>
      <c r="C10029">
        <v>0</v>
      </c>
      <c r="E10029">
        <v>97</v>
      </c>
      <c r="F10029" t="s">
        <v>8875</v>
      </c>
      <c r="G10029" t="s">
        <v>2063</v>
      </c>
      <c r="I10029" t="s">
        <v>2006</v>
      </c>
      <c r="J10029" t="s">
        <v>2031</v>
      </c>
      <c r="K10029" t="s">
        <v>2032</v>
      </c>
      <c r="L10029">
        <v>8</v>
      </c>
      <c r="M10029">
        <v>550</v>
      </c>
      <c r="N10029" s="43">
        <v>4400</v>
      </c>
    </row>
    <row r="10030" hidden="1" spans="1:14" x14ac:dyDescent="0.25">
      <c r="A10030" s="106">
        <v>45919</v>
      </c>
      <c r="B10030">
        <v>2232</v>
      </c>
      <c r="C10030">
        <v>0</v>
      </c>
      <c r="E10030">
        <v>97</v>
      </c>
      <c r="F10030" t="s">
        <v>8876</v>
      </c>
      <c r="G10030" t="s">
        <v>2005</v>
      </c>
      <c r="I10030" t="s">
        <v>2006</v>
      </c>
      <c r="J10030" t="s">
        <v>2031</v>
      </c>
      <c r="K10030" t="s">
        <v>2032</v>
      </c>
      <c r="L10030">
        <v>8</v>
      </c>
      <c r="M10030">
        <v>550</v>
      </c>
      <c r="N10030" s="43">
        <v>4400</v>
      </c>
    </row>
    <row r="10031" hidden="1" spans="1:14" x14ac:dyDescent="0.25">
      <c r="A10031" s="106">
        <v>45919</v>
      </c>
      <c r="B10031">
        <v>2239</v>
      </c>
      <c r="C10031">
        <v>0</v>
      </c>
      <c r="E10031">
        <v>97</v>
      </c>
      <c r="F10031" t="s">
        <v>8877</v>
      </c>
      <c r="G10031" t="s">
        <v>2063</v>
      </c>
      <c r="I10031" t="s">
        <v>2006</v>
      </c>
      <c r="J10031" t="s">
        <v>2031</v>
      </c>
      <c r="K10031" t="s">
        <v>2032</v>
      </c>
      <c r="L10031">
        <v>8</v>
      </c>
      <c r="M10031">
        <v>550</v>
      </c>
      <c r="N10031" s="43">
        <v>4400</v>
      </c>
    </row>
    <row r="10032" hidden="1" spans="1:14" x14ac:dyDescent="0.25">
      <c r="A10032" s="106">
        <v>45919</v>
      </c>
      <c r="B10032">
        <v>2240</v>
      </c>
      <c r="C10032">
        <v>0</v>
      </c>
      <c r="E10032">
        <v>97</v>
      </c>
      <c r="F10032" t="s">
        <v>8878</v>
      </c>
      <c r="G10032" t="s">
        <v>2017</v>
      </c>
      <c r="I10032" t="s">
        <v>2006</v>
      </c>
      <c r="J10032" t="s">
        <v>2031</v>
      </c>
      <c r="K10032" t="s">
        <v>2032</v>
      </c>
      <c r="L10032">
        <v>4</v>
      </c>
      <c r="M10032">
        <v>550</v>
      </c>
      <c r="N10032" s="43">
        <v>2200</v>
      </c>
    </row>
    <row r="10033" hidden="1" spans="1:14" x14ac:dyDescent="0.25">
      <c r="A10033" s="106">
        <v>45924</v>
      </c>
      <c r="B10033">
        <v>2365</v>
      </c>
      <c r="C10033">
        <v>0</v>
      </c>
      <c r="E10033">
        <v>97</v>
      </c>
      <c r="F10033" t="s">
        <v>8879</v>
      </c>
      <c r="G10033" t="s">
        <v>2012</v>
      </c>
      <c r="I10033" t="s">
        <v>2006</v>
      </c>
      <c r="J10033" t="s">
        <v>2009</v>
      </c>
      <c r="K10033" t="s">
        <v>2010</v>
      </c>
      <c r="L10033">
        <v>8</v>
      </c>
      <c r="M10033">
        <v>570</v>
      </c>
      <c r="N10033" s="43">
        <v>4560</v>
      </c>
    </row>
    <row r="10034" hidden="1" spans="1:14" x14ac:dyDescent="0.25">
      <c r="A10034" s="106">
        <v>45932</v>
      </c>
      <c r="B10034">
        <v>2601</v>
      </c>
      <c r="C10034">
        <v>0</v>
      </c>
      <c r="E10034">
        <v>97</v>
      </c>
      <c r="F10034" t="s">
        <v>8880</v>
      </c>
      <c r="G10034" t="s">
        <v>2012</v>
      </c>
      <c r="I10034" t="s">
        <v>2006</v>
      </c>
      <c r="J10034" t="s">
        <v>2009</v>
      </c>
      <c r="K10034" t="s">
        <v>2010</v>
      </c>
      <c r="L10034">
        <v>8</v>
      </c>
      <c r="M10034">
        <v>570</v>
      </c>
      <c r="N10034" s="43">
        <v>4560</v>
      </c>
    </row>
    <row r="10035" hidden="1" spans="1:14" x14ac:dyDescent="0.25">
      <c r="A10035" s="106">
        <v>45937</v>
      </c>
      <c r="B10035">
        <v>2732</v>
      </c>
      <c r="C10035">
        <v>0</v>
      </c>
      <c r="E10035">
        <v>97</v>
      </c>
      <c r="F10035" t="s">
        <v>8881</v>
      </c>
      <c r="G10035" t="s">
        <v>2044</v>
      </c>
      <c r="I10035" t="s">
        <v>2006</v>
      </c>
      <c r="J10035" t="s">
        <v>2009</v>
      </c>
      <c r="K10035" t="s">
        <v>2010</v>
      </c>
      <c r="L10035">
        <v>6</v>
      </c>
      <c r="M10035">
        <v>570</v>
      </c>
      <c r="N10035" s="43">
        <v>3420</v>
      </c>
    </row>
    <row r="10036" hidden="1" spans="1:14" x14ac:dyDescent="0.25">
      <c r="A10036" s="106">
        <v>45939</v>
      </c>
      <c r="B10036">
        <v>2812</v>
      </c>
      <c r="C10036">
        <v>0</v>
      </c>
      <c r="E10036">
        <v>97</v>
      </c>
      <c r="F10036" t="s">
        <v>8882</v>
      </c>
      <c r="G10036" t="s">
        <v>2044</v>
      </c>
      <c r="I10036" t="s">
        <v>2006</v>
      </c>
      <c r="J10036" t="s">
        <v>2009</v>
      </c>
      <c r="K10036" t="s">
        <v>2010</v>
      </c>
      <c r="L10036">
        <v>6</v>
      </c>
      <c r="M10036">
        <v>570</v>
      </c>
      <c r="N10036" s="43">
        <v>3420</v>
      </c>
    </row>
    <row r="10037" hidden="1" spans="1:14" x14ac:dyDescent="0.25">
      <c r="A10037" s="106">
        <v>45944</v>
      </c>
      <c r="B10037">
        <v>2947</v>
      </c>
      <c r="C10037">
        <v>0</v>
      </c>
      <c r="E10037">
        <v>97</v>
      </c>
      <c r="F10037" t="s">
        <v>8883</v>
      </c>
      <c r="G10037" t="s">
        <v>2052</v>
      </c>
      <c r="I10037" t="s">
        <v>2006</v>
      </c>
      <c r="J10037" t="s">
        <v>2009</v>
      </c>
      <c r="K10037" t="s">
        <v>2010</v>
      </c>
      <c r="L10037">
        <v>6</v>
      </c>
      <c r="M10037">
        <v>570</v>
      </c>
      <c r="N10037" s="43">
        <v>3420</v>
      </c>
    </row>
    <row r="10038" hidden="1" spans="1:14" x14ac:dyDescent="0.25">
      <c r="A10038" s="106">
        <v>45950</v>
      </c>
      <c r="B10038">
        <v>3148</v>
      </c>
      <c r="C10038">
        <v>52</v>
      </c>
      <c r="E10038">
        <v>97</v>
      </c>
      <c r="F10038" t="s">
        <v>8884</v>
      </c>
      <c r="G10038" t="s">
        <v>2368</v>
      </c>
      <c r="I10038" t="s">
        <v>2006</v>
      </c>
      <c r="J10038" t="s">
        <v>2009</v>
      </c>
      <c r="K10038" t="s">
        <v>2010</v>
      </c>
      <c r="L10038">
        <v>5</v>
      </c>
      <c r="M10038">
        <v>570</v>
      </c>
      <c r="N10038" s="43">
        <v>2850</v>
      </c>
    </row>
    <row r="10039" hidden="1" spans="1:14" x14ac:dyDescent="0.25">
      <c r="A10039" s="106">
        <v>45950</v>
      </c>
      <c r="B10039">
        <v>3149</v>
      </c>
      <c r="C10039">
        <v>53</v>
      </c>
      <c r="E10039">
        <v>97</v>
      </c>
      <c r="F10039" t="s">
        <v>8884</v>
      </c>
      <c r="G10039" t="s">
        <v>2368</v>
      </c>
      <c r="I10039" t="s">
        <v>2006</v>
      </c>
      <c r="J10039" t="s">
        <v>2009</v>
      </c>
      <c r="K10039" t="s">
        <v>2010</v>
      </c>
      <c r="L10039">
        <v>1</v>
      </c>
      <c r="M10039">
        <v>570</v>
      </c>
      <c r="N10039" s="43">
        <v>570</v>
      </c>
    </row>
    <row r="10040" hidden="1" spans="1:14" x14ac:dyDescent="0.25">
      <c r="A10040" s="106">
        <v>45960</v>
      </c>
      <c r="B10040">
        <v>3633</v>
      </c>
      <c r="C10040">
        <v>565</v>
      </c>
      <c r="E10040">
        <v>97</v>
      </c>
      <c r="F10040" t="s">
        <v>8885</v>
      </c>
      <c r="G10040" t="s">
        <v>2368</v>
      </c>
      <c r="H10040" t="s">
        <v>2005</v>
      </c>
      <c r="I10040" t="s">
        <v>2006</v>
      </c>
      <c r="J10040" t="s">
        <v>4904</v>
      </c>
      <c r="K10040" t="s">
        <v>4905</v>
      </c>
      <c r="L10040">
        <v>5</v>
      </c>
      <c r="M10040">
        <v>631</v>
      </c>
      <c r="N10040" s="43">
        <v>3155</v>
      </c>
    </row>
    <row r="10041" hidden="1" spans="1:14" x14ac:dyDescent="0.25">
      <c r="A10041" s="106">
        <v>45960</v>
      </c>
      <c r="B10041">
        <v>3633</v>
      </c>
      <c r="C10041">
        <v>565</v>
      </c>
      <c r="E10041">
        <v>97</v>
      </c>
      <c r="F10041" t="s">
        <v>8885</v>
      </c>
      <c r="G10041" t="s">
        <v>2368</v>
      </c>
      <c r="H10041" t="s">
        <v>2005</v>
      </c>
      <c r="I10041" t="s">
        <v>2006</v>
      </c>
      <c r="J10041" t="s">
        <v>2007</v>
      </c>
      <c r="K10041" t="s">
        <v>2008</v>
      </c>
      <c r="L10041">
        <v>1</v>
      </c>
      <c r="M10041">
        <v>2200</v>
      </c>
      <c r="N10041" s="43">
        <v>2200</v>
      </c>
    </row>
    <row r="10042" hidden="1" spans="1:14" x14ac:dyDescent="0.25">
      <c r="A10042" s="106">
        <v>45960</v>
      </c>
      <c r="B10042">
        <v>3634</v>
      </c>
      <c r="C10042">
        <v>566</v>
      </c>
      <c r="E10042">
        <v>97</v>
      </c>
      <c r="F10042" t="s">
        <v>8885</v>
      </c>
      <c r="G10042" t="s">
        <v>2368</v>
      </c>
      <c r="H10042" t="s">
        <v>2005</v>
      </c>
      <c r="I10042" t="s">
        <v>2006</v>
      </c>
      <c r="J10042" t="s">
        <v>4904</v>
      </c>
      <c r="K10042" t="s">
        <v>4905</v>
      </c>
      <c r="L10042">
        <v>3</v>
      </c>
      <c r="M10042">
        <v>631</v>
      </c>
      <c r="N10042" s="43">
        <v>1893</v>
      </c>
    </row>
    <row r="10043" hidden="1" spans="1:14" x14ac:dyDescent="0.25">
      <c r="A10043" s="106">
        <v>45960</v>
      </c>
      <c r="B10043">
        <v>3636</v>
      </c>
      <c r="C10043">
        <v>569</v>
      </c>
      <c r="E10043">
        <v>97</v>
      </c>
      <c r="F10043" t="s">
        <v>8886</v>
      </c>
      <c r="G10043" t="s">
        <v>2017</v>
      </c>
      <c r="H10043" t="s">
        <v>2005</v>
      </c>
      <c r="I10043" t="s">
        <v>2006</v>
      </c>
      <c r="J10043" t="s">
        <v>4904</v>
      </c>
      <c r="K10043" t="s">
        <v>4905</v>
      </c>
      <c r="L10043">
        <v>5</v>
      </c>
      <c r="M10043">
        <v>631</v>
      </c>
      <c r="N10043" s="43">
        <v>3155</v>
      </c>
    </row>
    <row r="10044" hidden="1" spans="1:14" x14ac:dyDescent="0.25">
      <c r="A10044" s="106">
        <v>45960</v>
      </c>
      <c r="B10044">
        <v>3637</v>
      </c>
      <c r="C10044">
        <v>570</v>
      </c>
      <c r="E10044">
        <v>97</v>
      </c>
      <c r="F10044" t="s">
        <v>8886</v>
      </c>
      <c r="G10044" t="s">
        <v>2017</v>
      </c>
      <c r="H10044" t="s">
        <v>2005</v>
      </c>
      <c r="I10044" t="s">
        <v>2006</v>
      </c>
      <c r="J10044" t="s">
        <v>4904</v>
      </c>
      <c r="K10044" t="s">
        <v>4905</v>
      </c>
      <c r="L10044">
        <v>3</v>
      </c>
      <c r="M10044">
        <v>631</v>
      </c>
      <c r="N10044" s="43">
        <v>1893</v>
      </c>
    </row>
    <row r="10045" hidden="1" spans="1:14" x14ac:dyDescent="0.25">
      <c r="A10045" s="106">
        <v>45960</v>
      </c>
      <c r="B10045">
        <v>3641</v>
      </c>
      <c r="C10045">
        <v>575</v>
      </c>
      <c r="E10045">
        <v>97</v>
      </c>
      <c r="F10045" t="s">
        <v>8887</v>
      </c>
      <c r="G10045" t="s">
        <v>2381</v>
      </c>
      <c r="H10045" t="s">
        <v>2005</v>
      </c>
      <c r="I10045" t="s">
        <v>2006</v>
      </c>
      <c r="J10045" t="s">
        <v>2009</v>
      </c>
      <c r="K10045" t="s">
        <v>2010</v>
      </c>
      <c r="L10045">
        <v>5</v>
      </c>
      <c r="M10045">
        <v>570</v>
      </c>
      <c r="N10045" s="43">
        <v>2850</v>
      </c>
    </row>
    <row r="10046" hidden="1" spans="1:14" x14ac:dyDescent="0.25">
      <c r="A10046" s="106">
        <v>45960</v>
      </c>
      <c r="B10046">
        <v>3642</v>
      </c>
      <c r="C10046">
        <v>576</v>
      </c>
      <c r="E10046">
        <v>97</v>
      </c>
      <c r="F10046" t="s">
        <v>8887</v>
      </c>
      <c r="G10046" t="s">
        <v>2381</v>
      </c>
      <c r="H10046" t="s">
        <v>2005</v>
      </c>
      <c r="I10046" t="s">
        <v>2006</v>
      </c>
      <c r="J10046" t="s">
        <v>2009</v>
      </c>
      <c r="K10046" t="s">
        <v>2010</v>
      </c>
      <c r="L10046">
        <v>3</v>
      </c>
      <c r="M10046">
        <v>570</v>
      </c>
      <c r="N10046" s="43">
        <v>1710</v>
      </c>
    </row>
    <row r="10047" hidden="1" spans="1:14" x14ac:dyDescent="0.25">
      <c r="A10047" s="106">
        <v>45960</v>
      </c>
      <c r="B10047">
        <v>3644</v>
      </c>
      <c r="C10047">
        <v>578</v>
      </c>
      <c r="E10047">
        <v>97</v>
      </c>
      <c r="F10047" t="s">
        <v>8888</v>
      </c>
      <c r="G10047" t="s">
        <v>2114</v>
      </c>
      <c r="H10047" t="s">
        <v>2005</v>
      </c>
      <c r="I10047" t="s">
        <v>2006</v>
      </c>
      <c r="J10047" t="s">
        <v>2009</v>
      </c>
      <c r="K10047" t="s">
        <v>2010</v>
      </c>
      <c r="L10047">
        <v>5</v>
      </c>
      <c r="M10047">
        <v>570</v>
      </c>
      <c r="N10047" s="43">
        <v>2850</v>
      </c>
    </row>
    <row r="10048" hidden="1" spans="1:14" x14ac:dyDescent="0.25">
      <c r="A10048" s="106">
        <v>45960</v>
      </c>
      <c r="B10048">
        <v>3645</v>
      </c>
      <c r="C10048">
        <v>579</v>
      </c>
      <c r="E10048">
        <v>97</v>
      </c>
      <c r="F10048" t="s">
        <v>8888</v>
      </c>
      <c r="G10048" t="s">
        <v>2114</v>
      </c>
      <c r="H10048" t="s">
        <v>2005</v>
      </c>
      <c r="I10048" t="s">
        <v>2006</v>
      </c>
      <c r="J10048" t="s">
        <v>2009</v>
      </c>
      <c r="K10048" t="s">
        <v>2010</v>
      </c>
      <c r="L10048">
        <v>3</v>
      </c>
      <c r="M10048">
        <v>570</v>
      </c>
      <c r="N10048" s="43">
        <v>1710</v>
      </c>
    </row>
    <row r="10049" hidden="1" spans="1:14" x14ac:dyDescent="0.25">
      <c r="A10049" s="106">
        <v>45960</v>
      </c>
      <c r="B10049">
        <v>3646</v>
      </c>
      <c r="C10049">
        <v>580</v>
      </c>
      <c r="E10049">
        <v>97</v>
      </c>
      <c r="F10049" t="s">
        <v>8889</v>
      </c>
      <c r="G10049" t="s">
        <v>2044</v>
      </c>
      <c r="H10049" t="s">
        <v>2005</v>
      </c>
      <c r="I10049" t="s">
        <v>2006</v>
      </c>
      <c r="J10049" t="s">
        <v>2009</v>
      </c>
      <c r="K10049" t="s">
        <v>2010</v>
      </c>
      <c r="L10049">
        <v>5</v>
      </c>
      <c r="M10049">
        <v>570</v>
      </c>
      <c r="N10049" s="43">
        <v>2850</v>
      </c>
    </row>
    <row r="10050" hidden="1" spans="1:14" x14ac:dyDescent="0.25">
      <c r="A10050" s="106">
        <v>45960</v>
      </c>
      <c r="B10050">
        <v>3647</v>
      </c>
      <c r="C10050">
        <v>581</v>
      </c>
      <c r="E10050">
        <v>97</v>
      </c>
      <c r="F10050" t="s">
        <v>8889</v>
      </c>
      <c r="G10050" t="s">
        <v>2044</v>
      </c>
      <c r="H10050" t="s">
        <v>2005</v>
      </c>
      <c r="I10050" t="s">
        <v>2006</v>
      </c>
      <c r="J10050" t="s">
        <v>2009</v>
      </c>
      <c r="K10050" t="s">
        <v>2010</v>
      </c>
      <c r="L10050">
        <v>3</v>
      </c>
      <c r="M10050">
        <v>570</v>
      </c>
      <c r="N10050" s="43">
        <v>1710</v>
      </c>
    </row>
    <row r="10051" hidden="1" spans="1:14" x14ac:dyDescent="0.25">
      <c r="A10051" s="106">
        <v>45960</v>
      </c>
      <c r="B10051">
        <v>3661</v>
      </c>
      <c r="C10051">
        <v>595</v>
      </c>
      <c r="E10051">
        <v>97</v>
      </c>
      <c r="F10051" t="s">
        <v>8890</v>
      </c>
      <c r="G10051" t="s">
        <v>2052</v>
      </c>
      <c r="H10051" t="s">
        <v>2005</v>
      </c>
      <c r="I10051" t="s">
        <v>2006</v>
      </c>
      <c r="J10051" t="s">
        <v>2009</v>
      </c>
      <c r="K10051" t="s">
        <v>2010</v>
      </c>
      <c r="L10051">
        <v>5</v>
      </c>
      <c r="M10051">
        <v>570</v>
      </c>
      <c r="N10051" s="43">
        <v>2850</v>
      </c>
    </row>
    <row r="10052" hidden="1" spans="1:14" x14ac:dyDescent="0.25">
      <c r="A10052" s="106">
        <v>45960</v>
      </c>
      <c r="B10052">
        <v>3661</v>
      </c>
      <c r="C10052">
        <v>595</v>
      </c>
      <c r="E10052">
        <v>97</v>
      </c>
      <c r="F10052" t="s">
        <v>8890</v>
      </c>
      <c r="G10052" t="s">
        <v>2052</v>
      </c>
      <c r="H10052" t="s">
        <v>2005</v>
      </c>
      <c r="I10052" t="s">
        <v>2006</v>
      </c>
      <c r="J10052" t="s">
        <v>2007</v>
      </c>
      <c r="K10052" t="s">
        <v>2008</v>
      </c>
      <c r="L10052">
        <v>5</v>
      </c>
      <c r="M10052">
        <v>55</v>
      </c>
      <c r="N10052" s="43">
        <v>275</v>
      </c>
    </row>
    <row r="10053" hidden="1" spans="1:14" x14ac:dyDescent="0.25">
      <c r="A10053" s="106">
        <v>45974</v>
      </c>
      <c r="B10053">
        <v>4244</v>
      </c>
      <c r="C10053">
        <v>1170</v>
      </c>
      <c r="E10053">
        <v>97</v>
      </c>
      <c r="F10053" t="s">
        <v>8891</v>
      </c>
      <c r="G10053" t="s">
        <v>2097</v>
      </c>
      <c r="H10053" t="s">
        <v>2029</v>
      </c>
      <c r="I10053" t="s">
        <v>2006</v>
      </c>
      <c r="J10053" t="s">
        <v>2033</v>
      </c>
      <c r="K10053" t="s">
        <v>2034</v>
      </c>
      <c r="L10053">
        <v>40</v>
      </c>
      <c r="M10053">
        <v>2200</v>
      </c>
      <c r="N10053" s="43">
        <v>88000</v>
      </c>
    </row>
    <row r="10054" hidden="1" spans="1:14" x14ac:dyDescent="0.25">
      <c r="A10054" s="106">
        <v>45974</v>
      </c>
      <c r="B10054">
        <v>4244</v>
      </c>
      <c r="C10054">
        <v>1170</v>
      </c>
      <c r="E10054">
        <v>97</v>
      </c>
      <c r="F10054" t="s">
        <v>8891</v>
      </c>
      <c r="G10054" t="s">
        <v>2097</v>
      </c>
      <c r="H10054" t="s">
        <v>2029</v>
      </c>
      <c r="I10054" t="s">
        <v>2006</v>
      </c>
      <c r="J10054" t="s">
        <v>4904</v>
      </c>
      <c r="K10054" t="s">
        <v>4905</v>
      </c>
      <c r="L10054">
        <v>5</v>
      </c>
      <c r="M10054">
        <v>631</v>
      </c>
      <c r="N10054" s="43">
        <v>3155</v>
      </c>
    </row>
    <row r="10055" hidden="1" spans="1:14" x14ac:dyDescent="0.25">
      <c r="A10055" s="106">
        <v>45974</v>
      </c>
      <c r="B10055">
        <v>4245</v>
      </c>
      <c r="C10055">
        <v>1171</v>
      </c>
      <c r="E10055">
        <v>97</v>
      </c>
      <c r="F10055" t="s">
        <v>8891</v>
      </c>
      <c r="G10055" t="s">
        <v>2097</v>
      </c>
      <c r="H10055" t="s">
        <v>2029</v>
      </c>
      <c r="I10055" t="s">
        <v>2006</v>
      </c>
      <c r="J10055" t="s">
        <v>4904</v>
      </c>
      <c r="K10055" t="s">
        <v>4905</v>
      </c>
      <c r="L10055">
        <v>3</v>
      </c>
      <c r="M10055">
        <v>631</v>
      </c>
      <c r="N10055" s="43">
        <v>1893</v>
      </c>
    </row>
    <row r="10056" hidden="1" spans="1:14" x14ac:dyDescent="0.25">
      <c r="A10056" s="106">
        <v>45974</v>
      </c>
      <c r="B10056">
        <v>4257</v>
      </c>
      <c r="C10056">
        <v>1183</v>
      </c>
      <c r="E10056">
        <v>97</v>
      </c>
      <c r="F10056" t="s">
        <v>8892</v>
      </c>
      <c r="G10056" t="s">
        <v>2012</v>
      </c>
      <c r="H10056" t="s">
        <v>2029</v>
      </c>
      <c r="I10056" t="s">
        <v>2006</v>
      </c>
      <c r="J10056" t="s">
        <v>4904</v>
      </c>
      <c r="K10056" t="s">
        <v>4905</v>
      </c>
      <c r="L10056">
        <v>5</v>
      </c>
      <c r="M10056">
        <v>631</v>
      </c>
      <c r="N10056" s="43">
        <v>3155</v>
      </c>
    </row>
    <row r="10057" hidden="1" spans="1:14" x14ac:dyDescent="0.25">
      <c r="A10057" s="106">
        <v>45974</v>
      </c>
      <c r="B10057">
        <v>4258</v>
      </c>
      <c r="C10057">
        <v>1184</v>
      </c>
      <c r="E10057">
        <v>97</v>
      </c>
      <c r="F10057" t="s">
        <v>8892</v>
      </c>
      <c r="G10057" t="s">
        <v>2012</v>
      </c>
      <c r="H10057" t="s">
        <v>2029</v>
      </c>
      <c r="I10057" t="s">
        <v>2006</v>
      </c>
      <c r="J10057" t="s">
        <v>4904</v>
      </c>
      <c r="K10057" t="s">
        <v>4905</v>
      </c>
      <c r="L10057">
        <v>3</v>
      </c>
      <c r="M10057">
        <v>631</v>
      </c>
      <c r="N10057" s="43">
        <v>1893</v>
      </c>
    </row>
    <row r="10058" hidden="1" spans="1:14" x14ac:dyDescent="0.25">
      <c r="A10058" s="106">
        <v>45974</v>
      </c>
      <c r="B10058">
        <v>4260</v>
      </c>
      <c r="C10058">
        <v>1186</v>
      </c>
      <c r="E10058">
        <v>97</v>
      </c>
      <c r="F10058" t="s">
        <v>8893</v>
      </c>
      <c r="G10058" t="s">
        <v>2368</v>
      </c>
      <c r="H10058" t="s">
        <v>2029</v>
      </c>
      <c r="I10058" t="s">
        <v>2006</v>
      </c>
      <c r="J10058" t="s">
        <v>2009</v>
      </c>
      <c r="K10058" t="s">
        <v>2010</v>
      </c>
      <c r="L10058">
        <v>5</v>
      </c>
      <c r="M10058">
        <v>570</v>
      </c>
      <c r="N10058" s="43">
        <v>2850</v>
      </c>
    </row>
    <row r="10059" hidden="1" spans="1:14" x14ac:dyDescent="0.25">
      <c r="A10059" s="106">
        <v>45974</v>
      </c>
      <c r="B10059">
        <v>4261</v>
      </c>
      <c r="C10059">
        <v>1187</v>
      </c>
      <c r="E10059">
        <v>97</v>
      </c>
      <c r="F10059" t="s">
        <v>8893</v>
      </c>
      <c r="G10059" t="s">
        <v>2368</v>
      </c>
      <c r="H10059" t="s">
        <v>2029</v>
      </c>
      <c r="I10059" t="s">
        <v>2006</v>
      </c>
      <c r="J10059" t="s">
        <v>2009</v>
      </c>
      <c r="K10059" t="s">
        <v>2010</v>
      </c>
      <c r="L10059">
        <v>3</v>
      </c>
      <c r="M10059">
        <v>570</v>
      </c>
      <c r="N10059" s="43">
        <v>1710</v>
      </c>
    </row>
    <row r="10060" hidden="1" spans="1:14" x14ac:dyDescent="0.25">
      <c r="A10060" s="106">
        <v>45974</v>
      </c>
      <c r="B10060">
        <v>4262</v>
      </c>
      <c r="C10060">
        <v>1188</v>
      </c>
      <c r="E10060">
        <v>97</v>
      </c>
      <c r="F10060" t="s">
        <v>8894</v>
      </c>
      <c r="G10060" t="s">
        <v>2044</v>
      </c>
      <c r="H10060" t="s">
        <v>2029</v>
      </c>
      <c r="I10060" t="s">
        <v>2006</v>
      </c>
      <c r="J10060" t="s">
        <v>2009</v>
      </c>
      <c r="K10060" t="s">
        <v>2010</v>
      </c>
      <c r="L10060">
        <v>5</v>
      </c>
      <c r="M10060">
        <v>570</v>
      </c>
      <c r="N10060" s="43">
        <v>2850</v>
      </c>
    </row>
    <row r="10061" hidden="1" spans="1:14" x14ac:dyDescent="0.25">
      <c r="A10061" s="106">
        <v>45974</v>
      </c>
      <c r="B10061">
        <v>4263</v>
      </c>
      <c r="C10061">
        <v>1189</v>
      </c>
      <c r="E10061">
        <v>97</v>
      </c>
      <c r="F10061" t="s">
        <v>8894</v>
      </c>
      <c r="G10061" t="s">
        <v>2044</v>
      </c>
      <c r="H10061" t="s">
        <v>2029</v>
      </c>
      <c r="I10061" t="s">
        <v>2006</v>
      </c>
      <c r="J10061" t="s">
        <v>2009</v>
      </c>
      <c r="K10061" t="s">
        <v>2010</v>
      </c>
      <c r="L10061">
        <v>3</v>
      </c>
      <c r="M10061">
        <v>570</v>
      </c>
      <c r="N10061" s="43">
        <v>1710</v>
      </c>
    </row>
    <row r="10062" hidden="1" spans="1:14" x14ac:dyDescent="0.25">
      <c r="A10062" s="106">
        <v>45974</v>
      </c>
      <c r="B10062">
        <v>4273</v>
      </c>
      <c r="C10062">
        <v>1199</v>
      </c>
      <c r="E10062">
        <v>97</v>
      </c>
      <c r="F10062" t="s">
        <v>8895</v>
      </c>
      <c r="G10062" t="s">
        <v>2052</v>
      </c>
      <c r="H10062" t="s">
        <v>2029</v>
      </c>
      <c r="I10062" t="s">
        <v>2006</v>
      </c>
      <c r="J10062" t="s">
        <v>2009</v>
      </c>
      <c r="K10062" t="s">
        <v>2010</v>
      </c>
      <c r="L10062">
        <v>5</v>
      </c>
      <c r="M10062">
        <v>570</v>
      </c>
      <c r="N10062" s="43">
        <v>2850</v>
      </c>
    </row>
    <row r="10063" hidden="1" spans="1:14" x14ac:dyDescent="0.25">
      <c r="A10063" s="106">
        <v>45974</v>
      </c>
      <c r="B10063">
        <v>4274</v>
      </c>
      <c r="C10063">
        <v>1200</v>
      </c>
      <c r="E10063">
        <v>97</v>
      </c>
      <c r="F10063" t="s">
        <v>8895</v>
      </c>
      <c r="G10063" t="s">
        <v>2052</v>
      </c>
      <c r="H10063" t="s">
        <v>2029</v>
      </c>
      <c r="I10063" t="s">
        <v>2006</v>
      </c>
      <c r="J10063" t="s">
        <v>2009</v>
      </c>
      <c r="K10063" t="s">
        <v>2010</v>
      </c>
      <c r="L10063">
        <v>2</v>
      </c>
      <c r="M10063">
        <v>570</v>
      </c>
      <c r="N10063" s="43">
        <v>1140</v>
      </c>
    </row>
    <row r="10064" hidden="1" spans="1:14" x14ac:dyDescent="0.25">
      <c r="A10064" s="106">
        <v>45986</v>
      </c>
      <c r="B10064">
        <v>4851</v>
      </c>
      <c r="C10064">
        <v>1776</v>
      </c>
      <c r="E10064">
        <v>97</v>
      </c>
      <c r="F10064" t="s">
        <v>8896</v>
      </c>
      <c r="G10064" t="s">
        <v>2368</v>
      </c>
      <c r="I10064" t="s">
        <v>2006</v>
      </c>
      <c r="J10064" t="s">
        <v>2031</v>
      </c>
      <c r="K10064" t="s">
        <v>2032</v>
      </c>
      <c r="L10064">
        <v>5</v>
      </c>
      <c r="M10064">
        <v>550</v>
      </c>
      <c r="N10064" s="43">
        <v>2750</v>
      </c>
    </row>
    <row r="10065" hidden="1" spans="1:14" x14ac:dyDescent="0.25">
      <c r="A10065" s="106">
        <v>45986</v>
      </c>
      <c r="B10065">
        <v>4852</v>
      </c>
      <c r="C10065">
        <v>1777</v>
      </c>
      <c r="E10065">
        <v>97</v>
      </c>
      <c r="F10065" t="s">
        <v>8896</v>
      </c>
      <c r="G10065" t="s">
        <v>2368</v>
      </c>
      <c r="I10065" t="s">
        <v>2006</v>
      </c>
      <c r="J10065" t="s">
        <v>2031</v>
      </c>
      <c r="K10065" t="s">
        <v>2032</v>
      </c>
      <c r="L10065">
        <v>3</v>
      </c>
      <c r="M10065">
        <v>550</v>
      </c>
      <c r="N10065" s="43">
        <v>1650</v>
      </c>
    </row>
    <row r="10066" hidden="1" spans="1:14" x14ac:dyDescent="0.25">
      <c r="A10066" s="106">
        <v>45986</v>
      </c>
      <c r="B10066">
        <v>4857</v>
      </c>
      <c r="C10066">
        <v>1782</v>
      </c>
      <c r="E10066">
        <v>97</v>
      </c>
      <c r="F10066" t="s">
        <v>8897</v>
      </c>
      <c r="G10066" t="s">
        <v>2097</v>
      </c>
      <c r="I10066" t="s">
        <v>2006</v>
      </c>
      <c r="J10066" t="s">
        <v>2031</v>
      </c>
      <c r="K10066" t="s">
        <v>2032</v>
      </c>
      <c r="L10066">
        <v>5</v>
      </c>
      <c r="M10066">
        <v>550</v>
      </c>
      <c r="N10066" s="43">
        <v>2750</v>
      </c>
    </row>
    <row r="10067" hidden="1" spans="1:14" x14ac:dyDescent="0.25">
      <c r="A10067" s="106">
        <v>45986</v>
      </c>
      <c r="B10067">
        <v>4858</v>
      </c>
      <c r="C10067">
        <v>1783</v>
      </c>
      <c r="E10067">
        <v>97</v>
      </c>
      <c r="F10067" t="s">
        <v>8897</v>
      </c>
      <c r="G10067" t="s">
        <v>2097</v>
      </c>
      <c r="I10067" t="s">
        <v>2006</v>
      </c>
      <c r="J10067" t="s">
        <v>2031</v>
      </c>
      <c r="K10067" t="s">
        <v>2032</v>
      </c>
      <c r="L10067">
        <v>3</v>
      </c>
      <c r="M10067">
        <v>550</v>
      </c>
      <c r="N10067" s="43">
        <v>1650</v>
      </c>
    </row>
    <row r="10068" hidden="1" spans="1:14" x14ac:dyDescent="0.25">
      <c r="A10068" s="106">
        <v>45986</v>
      </c>
      <c r="B10068">
        <v>4861</v>
      </c>
      <c r="C10068">
        <v>1786</v>
      </c>
      <c r="E10068">
        <v>97</v>
      </c>
      <c r="F10068" t="s">
        <v>8898</v>
      </c>
      <c r="G10068" t="s">
        <v>2036</v>
      </c>
      <c r="I10068" t="s">
        <v>2006</v>
      </c>
      <c r="J10068" t="s">
        <v>2031</v>
      </c>
      <c r="K10068" t="s">
        <v>2032</v>
      </c>
      <c r="L10068">
        <v>8</v>
      </c>
      <c r="M10068">
        <v>550</v>
      </c>
      <c r="N10068" s="43">
        <v>4400</v>
      </c>
    </row>
    <row r="10069" hidden="1" spans="1:14" x14ac:dyDescent="0.25">
      <c r="A10069" s="106">
        <v>45986</v>
      </c>
      <c r="B10069">
        <v>4862</v>
      </c>
      <c r="C10069">
        <v>1787</v>
      </c>
      <c r="E10069">
        <v>97</v>
      </c>
      <c r="F10069" t="s">
        <v>8898</v>
      </c>
      <c r="G10069" t="s">
        <v>2036</v>
      </c>
      <c r="I10069" t="s">
        <v>2006</v>
      </c>
      <c r="J10069" t="s">
        <v>2031</v>
      </c>
      <c r="K10069" t="s">
        <v>2032</v>
      </c>
      <c r="L10069">
        <v>2</v>
      </c>
      <c r="M10069">
        <v>550</v>
      </c>
      <c r="N10069" s="43">
        <v>1100</v>
      </c>
    </row>
    <row r="10070" hidden="1" spans="1:14" x14ac:dyDescent="0.25">
      <c r="A10070" s="106">
        <v>45986</v>
      </c>
      <c r="B10070">
        <v>4871</v>
      </c>
      <c r="C10070">
        <v>1796</v>
      </c>
      <c r="E10070">
        <v>97</v>
      </c>
      <c r="F10070" t="s">
        <v>8899</v>
      </c>
      <c r="G10070" t="s">
        <v>2368</v>
      </c>
      <c r="I10070" t="s">
        <v>2006</v>
      </c>
      <c r="J10070" t="s">
        <v>2031</v>
      </c>
      <c r="K10070" t="s">
        <v>2032</v>
      </c>
      <c r="L10070">
        <v>5</v>
      </c>
      <c r="M10070">
        <v>550</v>
      </c>
      <c r="N10070" s="43">
        <v>2750</v>
      </c>
    </row>
    <row r="10071" hidden="1" spans="1:14" x14ac:dyDescent="0.25">
      <c r="A10071" s="106">
        <v>45986</v>
      </c>
      <c r="B10071">
        <v>4872</v>
      </c>
      <c r="C10071">
        <v>1797</v>
      </c>
      <c r="E10071">
        <v>97</v>
      </c>
      <c r="F10071" t="s">
        <v>8899</v>
      </c>
      <c r="G10071" t="s">
        <v>2368</v>
      </c>
      <c r="I10071" t="s">
        <v>2006</v>
      </c>
      <c r="J10071" t="s">
        <v>2031</v>
      </c>
      <c r="K10071" t="s">
        <v>2032</v>
      </c>
      <c r="L10071">
        <v>3</v>
      </c>
      <c r="M10071">
        <v>550</v>
      </c>
      <c r="N10071" s="43">
        <v>1650</v>
      </c>
    </row>
    <row r="10072" hidden="1" spans="1:14" x14ac:dyDescent="0.25">
      <c r="A10072" s="106">
        <v>45994</v>
      </c>
      <c r="B10072">
        <v>5263</v>
      </c>
      <c r="C10072">
        <v>2180</v>
      </c>
      <c r="E10072">
        <v>97</v>
      </c>
      <c r="F10072" t="s">
        <v>8900</v>
      </c>
      <c r="G10072" t="s">
        <v>2027</v>
      </c>
      <c r="I10072" t="s">
        <v>2006</v>
      </c>
      <c r="J10072" t="s">
        <v>2319</v>
      </c>
      <c r="K10072" t="s">
        <v>2320</v>
      </c>
      <c r="L10072">
        <v>5</v>
      </c>
      <c r="M10072">
        <v>565</v>
      </c>
      <c r="N10072" s="43">
        <v>2825</v>
      </c>
    </row>
    <row r="10073" hidden="1" spans="1:14" x14ac:dyDescent="0.25">
      <c r="A10073" s="106">
        <v>45994</v>
      </c>
      <c r="B10073">
        <v>5264</v>
      </c>
      <c r="C10073">
        <v>2181</v>
      </c>
      <c r="E10073">
        <v>97</v>
      </c>
      <c r="F10073" t="s">
        <v>8900</v>
      </c>
      <c r="G10073" t="s">
        <v>2027</v>
      </c>
      <c r="I10073" t="s">
        <v>2006</v>
      </c>
      <c r="J10073" t="s">
        <v>2319</v>
      </c>
      <c r="K10073" t="s">
        <v>2320</v>
      </c>
      <c r="L10073">
        <v>3</v>
      </c>
      <c r="M10073">
        <v>565</v>
      </c>
      <c r="N10073" s="43">
        <v>1695</v>
      </c>
    </row>
    <row r="10074" hidden="1" spans="1:14" x14ac:dyDescent="0.25">
      <c r="A10074" s="106">
        <v>45994</v>
      </c>
      <c r="B10074">
        <v>5269</v>
      </c>
      <c r="C10074">
        <v>2186</v>
      </c>
      <c r="E10074">
        <v>97</v>
      </c>
      <c r="F10074" t="s">
        <v>8901</v>
      </c>
      <c r="G10074" t="s">
        <v>2025</v>
      </c>
      <c r="I10074" t="s">
        <v>2006</v>
      </c>
      <c r="J10074" t="s">
        <v>2319</v>
      </c>
      <c r="K10074" t="s">
        <v>2320</v>
      </c>
      <c r="L10074">
        <v>5</v>
      </c>
      <c r="M10074">
        <v>565</v>
      </c>
      <c r="N10074" s="43">
        <v>2825</v>
      </c>
    </row>
    <row r="10075" hidden="1" spans="1:14" x14ac:dyDescent="0.25">
      <c r="A10075" s="106">
        <v>45994</v>
      </c>
      <c r="B10075">
        <v>5270</v>
      </c>
      <c r="C10075">
        <v>2187</v>
      </c>
      <c r="E10075">
        <v>97</v>
      </c>
      <c r="F10075" t="s">
        <v>8901</v>
      </c>
      <c r="G10075" t="s">
        <v>2025</v>
      </c>
      <c r="I10075" t="s">
        <v>2006</v>
      </c>
      <c r="J10075" t="s">
        <v>2319</v>
      </c>
      <c r="K10075" t="s">
        <v>2320</v>
      </c>
      <c r="L10075">
        <v>3</v>
      </c>
      <c r="M10075">
        <v>565</v>
      </c>
      <c r="N10075" s="43">
        <v>1695</v>
      </c>
    </row>
    <row r="10076" hidden="1" spans="1:14" x14ac:dyDescent="0.25">
      <c r="A10076" s="106">
        <v>45994</v>
      </c>
      <c r="B10076">
        <v>5272</v>
      </c>
      <c r="C10076">
        <v>2189</v>
      </c>
      <c r="E10076">
        <v>97</v>
      </c>
      <c r="F10076" t="s">
        <v>8902</v>
      </c>
      <c r="G10076" t="s">
        <v>2114</v>
      </c>
      <c r="I10076" t="s">
        <v>2006</v>
      </c>
      <c r="J10076" t="s">
        <v>2319</v>
      </c>
      <c r="K10076" t="s">
        <v>2320</v>
      </c>
      <c r="L10076">
        <v>5</v>
      </c>
      <c r="M10076">
        <v>565</v>
      </c>
      <c r="N10076" s="43">
        <v>2825</v>
      </c>
    </row>
    <row r="10077" hidden="1" spans="1:14" x14ac:dyDescent="0.25">
      <c r="A10077" s="106">
        <v>45994</v>
      </c>
      <c r="B10077">
        <v>5273</v>
      </c>
      <c r="C10077">
        <v>2190</v>
      </c>
      <c r="E10077">
        <v>97</v>
      </c>
      <c r="F10077" t="s">
        <v>8902</v>
      </c>
      <c r="G10077" t="s">
        <v>2114</v>
      </c>
      <c r="I10077" t="s">
        <v>2006</v>
      </c>
      <c r="J10077" t="s">
        <v>2319</v>
      </c>
      <c r="K10077" t="s">
        <v>2320</v>
      </c>
      <c r="L10077">
        <v>3</v>
      </c>
      <c r="M10077">
        <v>565</v>
      </c>
      <c r="N10077" s="43">
        <v>1695</v>
      </c>
    </row>
    <row r="10078" hidden="1" spans="1:14" x14ac:dyDescent="0.25">
      <c r="A10078" s="106">
        <v>45994</v>
      </c>
      <c r="B10078">
        <v>5278</v>
      </c>
      <c r="C10078">
        <v>2195</v>
      </c>
      <c r="E10078">
        <v>97</v>
      </c>
      <c r="F10078" t="s">
        <v>8903</v>
      </c>
      <c r="G10078" t="s">
        <v>2052</v>
      </c>
      <c r="I10078" t="s">
        <v>2006</v>
      </c>
      <c r="J10078" t="s">
        <v>2319</v>
      </c>
      <c r="K10078" t="s">
        <v>2320</v>
      </c>
      <c r="L10078">
        <v>5</v>
      </c>
      <c r="M10078">
        <v>565</v>
      </c>
      <c r="N10078" s="43">
        <v>2825</v>
      </c>
    </row>
    <row r="10079" hidden="1" spans="1:14" x14ac:dyDescent="0.25">
      <c r="A10079" s="106">
        <v>45994</v>
      </c>
      <c r="B10079">
        <v>5279</v>
      </c>
      <c r="C10079">
        <v>2196</v>
      </c>
      <c r="E10079">
        <v>97</v>
      </c>
      <c r="F10079" t="s">
        <v>8903</v>
      </c>
      <c r="G10079" t="s">
        <v>2052</v>
      </c>
      <c r="I10079" t="s">
        <v>2006</v>
      </c>
      <c r="J10079" t="s">
        <v>2319</v>
      </c>
      <c r="K10079" t="s">
        <v>2320</v>
      </c>
      <c r="L10079">
        <v>3</v>
      </c>
      <c r="M10079">
        <v>565</v>
      </c>
      <c r="N10079" s="43">
        <v>1695</v>
      </c>
    </row>
    <row r="10080" hidden="1" spans="1:14" x14ac:dyDescent="0.25">
      <c r="A10080" s="106">
        <v>46024</v>
      </c>
      <c r="B10080">
        <v>6380</v>
      </c>
      <c r="C10080">
        <v>3295</v>
      </c>
      <c r="E10080">
        <v>97</v>
      </c>
      <c r="F10080" t="s">
        <v>8904</v>
      </c>
      <c r="G10080" t="s">
        <v>2368</v>
      </c>
      <c r="I10080" t="s">
        <v>2006</v>
      </c>
      <c r="J10080" t="s">
        <v>2031</v>
      </c>
      <c r="K10080" t="s">
        <v>2032</v>
      </c>
      <c r="L10080">
        <v>5</v>
      </c>
      <c r="M10080">
        <v>550</v>
      </c>
      <c r="N10080" s="43">
        <v>2750</v>
      </c>
    </row>
    <row r="10081" hidden="1" spans="1:14" x14ac:dyDescent="0.25">
      <c r="A10081" s="106">
        <v>46024</v>
      </c>
      <c r="B10081">
        <v>6381</v>
      </c>
      <c r="C10081">
        <v>3296</v>
      </c>
      <c r="E10081">
        <v>97</v>
      </c>
      <c r="F10081" t="s">
        <v>8904</v>
      </c>
      <c r="G10081" t="s">
        <v>2368</v>
      </c>
      <c r="I10081" t="s">
        <v>2006</v>
      </c>
      <c r="J10081" t="s">
        <v>2031</v>
      </c>
      <c r="K10081" t="s">
        <v>2032</v>
      </c>
      <c r="L10081">
        <v>3</v>
      </c>
      <c r="M10081">
        <v>550</v>
      </c>
      <c r="N10081" s="43">
        <v>1650</v>
      </c>
    </row>
    <row r="10082" hidden="1" spans="1:14" x14ac:dyDescent="0.25">
      <c r="A10082" s="106">
        <v>46029</v>
      </c>
      <c r="B10082">
        <v>6612</v>
      </c>
      <c r="C10082">
        <v>3527</v>
      </c>
      <c r="E10082">
        <v>97</v>
      </c>
      <c r="F10082" t="s">
        <v>8905</v>
      </c>
      <c r="G10082" t="s">
        <v>2095</v>
      </c>
      <c r="I10082" t="s">
        <v>2006</v>
      </c>
      <c r="J10082" t="s">
        <v>2031</v>
      </c>
      <c r="K10082" t="s">
        <v>2032</v>
      </c>
      <c r="L10082">
        <v>5</v>
      </c>
      <c r="M10082">
        <v>550</v>
      </c>
      <c r="N10082" s="43">
        <v>2750</v>
      </c>
    </row>
    <row r="10083" hidden="1" spans="1:14" x14ac:dyDescent="0.25">
      <c r="A10083" s="106">
        <v>46029</v>
      </c>
      <c r="B10083">
        <v>6613</v>
      </c>
      <c r="C10083">
        <v>3528</v>
      </c>
      <c r="E10083">
        <v>97</v>
      </c>
      <c r="F10083" t="s">
        <v>8905</v>
      </c>
      <c r="G10083" t="s">
        <v>2095</v>
      </c>
      <c r="I10083" t="s">
        <v>2006</v>
      </c>
      <c r="J10083" t="s">
        <v>2031</v>
      </c>
      <c r="K10083" t="s">
        <v>2032</v>
      </c>
      <c r="L10083">
        <v>3</v>
      </c>
      <c r="M10083">
        <v>550</v>
      </c>
      <c r="N10083" s="43">
        <v>1650</v>
      </c>
    </row>
    <row r="10084" hidden="1" spans="1:14" x14ac:dyDescent="0.25">
      <c r="A10084" s="106">
        <v>46034</v>
      </c>
      <c r="B10084">
        <v>6797</v>
      </c>
      <c r="C10084">
        <v>3704</v>
      </c>
      <c r="E10084">
        <v>97</v>
      </c>
      <c r="F10084" t="s">
        <v>8906</v>
      </c>
      <c r="G10084" t="s">
        <v>2063</v>
      </c>
      <c r="H10084" t="s">
        <v>2029</v>
      </c>
      <c r="I10084" t="s">
        <v>2006</v>
      </c>
      <c r="J10084" t="s">
        <v>2033</v>
      </c>
      <c r="K10084" t="s">
        <v>2034</v>
      </c>
      <c r="L10084">
        <v>40</v>
      </c>
      <c r="M10084">
        <v>2200</v>
      </c>
      <c r="N10084" s="43">
        <v>88000</v>
      </c>
    </row>
    <row r="10085" hidden="1" spans="1:14" x14ac:dyDescent="0.25">
      <c r="A10085" s="106">
        <v>46034</v>
      </c>
      <c r="B10085">
        <v>6797</v>
      </c>
      <c r="C10085">
        <v>3704</v>
      </c>
      <c r="E10085">
        <v>97</v>
      </c>
      <c r="F10085" t="s">
        <v>8906</v>
      </c>
      <c r="G10085" t="s">
        <v>2063</v>
      </c>
      <c r="H10085" t="s">
        <v>2029</v>
      </c>
      <c r="I10085" t="s">
        <v>2006</v>
      </c>
      <c r="J10085" t="s">
        <v>2319</v>
      </c>
      <c r="K10085" t="s">
        <v>2320</v>
      </c>
      <c r="L10085">
        <v>8</v>
      </c>
      <c r="M10085">
        <v>565</v>
      </c>
      <c r="N10085" s="43">
        <v>4520</v>
      </c>
    </row>
    <row r="10086" hidden="1" spans="1:14" x14ac:dyDescent="0.25">
      <c r="A10086" s="106">
        <v>46034</v>
      </c>
      <c r="B10086">
        <v>6798</v>
      </c>
      <c r="C10086">
        <v>3705</v>
      </c>
      <c r="E10086">
        <v>97</v>
      </c>
      <c r="F10086" t="s">
        <v>8906</v>
      </c>
      <c r="G10086" t="s">
        <v>2063</v>
      </c>
      <c r="H10086" t="s">
        <v>2029</v>
      </c>
      <c r="I10086" t="s">
        <v>2006</v>
      </c>
      <c r="J10086" t="s">
        <v>2319</v>
      </c>
      <c r="K10086" t="s">
        <v>2320</v>
      </c>
      <c r="L10086">
        <v>2</v>
      </c>
      <c r="M10086">
        <v>565</v>
      </c>
      <c r="N10086" s="43">
        <v>1130</v>
      </c>
    </row>
    <row r="10087" hidden="1" spans="1:14" x14ac:dyDescent="0.25">
      <c r="A10087" s="106">
        <v>46034</v>
      </c>
      <c r="B10087">
        <v>6801</v>
      </c>
      <c r="C10087">
        <v>3708</v>
      </c>
      <c r="E10087">
        <v>97</v>
      </c>
      <c r="F10087" t="s">
        <v>8907</v>
      </c>
      <c r="G10087" t="s">
        <v>2021</v>
      </c>
      <c r="H10087" t="s">
        <v>2029</v>
      </c>
      <c r="I10087" t="s">
        <v>2006</v>
      </c>
      <c r="J10087" t="s">
        <v>2319</v>
      </c>
      <c r="K10087" t="s">
        <v>2320</v>
      </c>
      <c r="L10087">
        <v>8</v>
      </c>
      <c r="M10087">
        <v>565</v>
      </c>
      <c r="N10087" s="43">
        <v>4520</v>
      </c>
    </row>
    <row r="10088" hidden="1" spans="1:14" x14ac:dyDescent="0.25">
      <c r="A10088" s="106">
        <v>46034</v>
      </c>
      <c r="B10088">
        <v>6802</v>
      </c>
      <c r="C10088">
        <v>3709</v>
      </c>
      <c r="E10088">
        <v>97</v>
      </c>
      <c r="F10088" t="s">
        <v>8907</v>
      </c>
      <c r="G10088" t="s">
        <v>2021</v>
      </c>
      <c r="H10088" t="s">
        <v>2029</v>
      </c>
      <c r="I10088" t="s">
        <v>2006</v>
      </c>
      <c r="J10088" t="s">
        <v>2319</v>
      </c>
      <c r="K10088" t="s">
        <v>2320</v>
      </c>
      <c r="L10088">
        <v>2</v>
      </c>
      <c r="M10088">
        <v>565</v>
      </c>
      <c r="N10088" s="43">
        <v>1130</v>
      </c>
    </row>
    <row r="10089" hidden="1" spans="1:14" x14ac:dyDescent="0.25">
      <c r="A10089" s="106">
        <v>46034</v>
      </c>
      <c r="B10089">
        <v>6804</v>
      </c>
      <c r="C10089">
        <v>3711</v>
      </c>
      <c r="E10089">
        <v>97</v>
      </c>
      <c r="F10089" t="s">
        <v>8908</v>
      </c>
      <c r="G10089" t="s">
        <v>2036</v>
      </c>
      <c r="H10089" t="s">
        <v>2029</v>
      </c>
      <c r="I10089" t="s">
        <v>2006</v>
      </c>
      <c r="J10089" t="s">
        <v>2319</v>
      </c>
      <c r="K10089" t="s">
        <v>2320</v>
      </c>
      <c r="L10089">
        <v>8</v>
      </c>
      <c r="M10089">
        <v>565</v>
      </c>
      <c r="N10089" s="43">
        <v>4520</v>
      </c>
    </row>
    <row r="10090" hidden="1" spans="1:14" x14ac:dyDescent="0.25">
      <c r="A10090" s="106">
        <v>46034</v>
      </c>
      <c r="B10090">
        <v>6805</v>
      </c>
      <c r="C10090">
        <v>3712</v>
      </c>
      <c r="E10090">
        <v>97</v>
      </c>
      <c r="F10090" t="s">
        <v>8908</v>
      </c>
      <c r="G10090" t="s">
        <v>2036</v>
      </c>
      <c r="H10090" t="s">
        <v>2029</v>
      </c>
      <c r="I10090" t="s">
        <v>2006</v>
      </c>
      <c r="J10090" t="s">
        <v>2319</v>
      </c>
      <c r="K10090" t="s">
        <v>2320</v>
      </c>
      <c r="L10090">
        <v>2</v>
      </c>
      <c r="M10090">
        <v>565</v>
      </c>
      <c r="N10090" s="43">
        <v>1130</v>
      </c>
    </row>
    <row r="10091" hidden="1" spans="1:14" x14ac:dyDescent="0.25">
      <c r="A10091" s="106">
        <v>46034</v>
      </c>
      <c r="B10091">
        <v>6807</v>
      </c>
      <c r="C10091">
        <v>3714</v>
      </c>
      <c r="E10091">
        <v>97</v>
      </c>
      <c r="F10091" t="s">
        <v>8909</v>
      </c>
      <c r="G10091" t="s">
        <v>2054</v>
      </c>
      <c r="H10091" t="s">
        <v>2029</v>
      </c>
      <c r="I10091" t="s">
        <v>2006</v>
      </c>
      <c r="J10091" t="s">
        <v>2319</v>
      </c>
      <c r="K10091" t="s">
        <v>2320</v>
      </c>
      <c r="L10091">
        <v>8</v>
      </c>
      <c r="M10091">
        <v>565</v>
      </c>
      <c r="N10091" s="43">
        <v>4520</v>
      </c>
    </row>
    <row r="10092" hidden="1" spans="1:14" x14ac:dyDescent="0.25">
      <c r="A10092" s="106">
        <v>46034</v>
      </c>
      <c r="B10092">
        <v>6808</v>
      </c>
      <c r="C10092">
        <v>3715</v>
      </c>
      <c r="E10092">
        <v>97</v>
      </c>
      <c r="F10092" t="s">
        <v>8909</v>
      </c>
      <c r="G10092" t="s">
        <v>2054</v>
      </c>
      <c r="H10092" t="s">
        <v>2029</v>
      </c>
      <c r="I10092" t="s">
        <v>2006</v>
      </c>
      <c r="J10092" t="s">
        <v>2319</v>
      </c>
      <c r="K10092" t="s">
        <v>2320</v>
      </c>
      <c r="L10092">
        <v>2</v>
      </c>
      <c r="M10092">
        <v>565</v>
      </c>
      <c r="N10092" s="43">
        <v>1130</v>
      </c>
    </row>
    <row r="10093" hidden="1" spans="1:14" x14ac:dyDescent="0.25">
      <c r="A10093" s="106">
        <v>46041</v>
      </c>
      <c r="B10093">
        <v>7120</v>
      </c>
      <c r="C10093">
        <v>4026</v>
      </c>
      <c r="E10093">
        <v>97</v>
      </c>
      <c r="F10093" t="s">
        <v>8910</v>
      </c>
      <c r="G10093" t="s">
        <v>2027</v>
      </c>
      <c r="H10093" t="s">
        <v>2029</v>
      </c>
      <c r="I10093" t="s">
        <v>2006</v>
      </c>
      <c r="J10093" t="s">
        <v>2033</v>
      </c>
      <c r="K10093" t="s">
        <v>2034</v>
      </c>
      <c r="L10093">
        <v>40</v>
      </c>
      <c r="M10093">
        <v>2200</v>
      </c>
      <c r="N10093" s="43">
        <v>88000</v>
      </c>
    </row>
    <row r="10094" hidden="1" spans="1:14" x14ac:dyDescent="0.25">
      <c r="A10094" s="106">
        <v>46041</v>
      </c>
      <c r="B10094">
        <v>7120</v>
      </c>
      <c r="C10094">
        <v>4026</v>
      </c>
      <c r="E10094">
        <v>97</v>
      </c>
      <c r="F10094" t="s">
        <v>8910</v>
      </c>
      <c r="G10094" t="s">
        <v>2027</v>
      </c>
      <c r="H10094" t="s">
        <v>2029</v>
      </c>
      <c r="I10094" t="s">
        <v>2006</v>
      </c>
      <c r="J10094" t="s">
        <v>2319</v>
      </c>
      <c r="K10094" t="s">
        <v>2320</v>
      </c>
      <c r="L10094">
        <v>5</v>
      </c>
      <c r="M10094">
        <v>565</v>
      </c>
      <c r="N10094" s="43">
        <v>2825</v>
      </c>
    </row>
    <row r="10095" hidden="1" spans="1:14" x14ac:dyDescent="0.25">
      <c r="A10095" s="106">
        <v>46041</v>
      </c>
      <c r="B10095">
        <v>7121</v>
      </c>
      <c r="C10095">
        <v>4027</v>
      </c>
      <c r="E10095">
        <v>97</v>
      </c>
      <c r="F10095" t="s">
        <v>8910</v>
      </c>
      <c r="G10095" t="s">
        <v>2027</v>
      </c>
      <c r="H10095" t="s">
        <v>2029</v>
      </c>
      <c r="I10095" t="s">
        <v>2006</v>
      </c>
      <c r="J10095" t="s">
        <v>2319</v>
      </c>
      <c r="K10095" t="s">
        <v>2320</v>
      </c>
      <c r="L10095">
        <v>3</v>
      </c>
      <c r="M10095">
        <v>565</v>
      </c>
      <c r="N10095" s="43">
        <v>1695</v>
      </c>
    </row>
    <row r="10096" hidden="1" spans="1:14" x14ac:dyDescent="0.25">
      <c r="A10096" s="106">
        <v>46041</v>
      </c>
      <c r="B10096">
        <v>7122</v>
      </c>
      <c r="C10096">
        <v>4028</v>
      </c>
      <c r="E10096">
        <v>97</v>
      </c>
      <c r="F10096" t="s">
        <v>8911</v>
      </c>
      <c r="G10096" t="s">
        <v>2114</v>
      </c>
      <c r="H10096" t="s">
        <v>2029</v>
      </c>
      <c r="I10096" t="s">
        <v>2006</v>
      </c>
      <c r="J10096" t="s">
        <v>2319</v>
      </c>
      <c r="K10096" t="s">
        <v>2320</v>
      </c>
      <c r="L10096">
        <v>5</v>
      </c>
      <c r="M10096">
        <v>565</v>
      </c>
      <c r="N10096" s="43">
        <v>2825</v>
      </c>
    </row>
    <row r="10097" hidden="1" spans="1:14" x14ac:dyDescent="0.25">
      <c r="A10097" s="106">
        <v>46041</v>
      </c>
      <c r="B10097">
        <v>7123</v>
      </c>
      <c r="C10097">
        <v>4029</v>
      </c>
      <c r="E10097">
        <v>97</v>
      </c>
      <c r="F10097" t="s">
        <v>8911</v>
      </c>
      <c r="G10097" t="s">
        <v>2114</v>
      </c>
      <c r="H10097" t="s">
        <v>2029</v>
      </c>
      <c r="I10097" t="s">
        <v>2006</v>
      </c>
      <c r="J10097" t="s">
        <v>2319</v>
      </c>
      <c r="K10097" t="s">
        <v>2320</v>
      </c>
      <c r="L10097">
        <v>3</v>
      </c>
      <c r="M10097">
        <v>565</v>
      </c>
      <c r="N10097" s="43">
        <v>1695</v>
      </c>
    </row>
    <row r="10098" hidden="1" spans="1:14" x14ac:dyDescent="0.25">
      <c r="A10098" s="106">
        <v>46041</v>
      </c>
      <c r="B10098">
        <v>7124</v>
      </c>
      <c r="C10098">
        <v>4030</v>
      </c>
      <c r="E10098">
        <v>97</v>
      </c>
      <c r="F10098" t="s">
        <v>8912</v>
      </c>
      <c r="G10098" t="s">
        <v>2017</v>
      </c>
      <c r="H10098" t="s">
        <v>2029</v>
      </c>
      <c r="I10098" t="s">
        <v>2006</v>
      </c>
      <c r="J10098" t="s">
        <v>2319</v>
      </c>
      <c r="K10098" t="s">
        <v>2320</v>
      </c>
      <c r="L10098">
        <v>5</v>
      </c>
      <c r="M10098">
        <v>565</v>
      </c>
      <c r="N10098" s="43">
        <v>2825</v>
      </c>
    </row>
    <row r="10099" hidden="1" spans="1:14" x14ac:dyDescent="0.25">
      <c r="A10099" s="106">
        <v>46041</v>
      </c>
      <c r="B10099">
        <v>7125</v>
      </c>
      <c r="C10099">
        <v>4031</v>
      </c>
      <c r="E10099">
        <v>97</v>
      </c>
      <c r="F10099" t="s">
        <v>8912</v>
      </c>
      <c r="G10099" t="s">
        <v>2017</v>
      </c>
      <c r="H10099" t="s">
        <v>2029</v>
      </c>
      <c r="I10099" t="s">
        <v>2006</v>
      </c>
      <c r="J10099" t="s">
        <v>2319</v>
      </c>
      <c r="K10099" t="s">
        <v>2320</v>
      </c>
      <c r="L10099">
        <v>3</v>
      </c>
      <c r="M10099">
        <v>565</v>
      </c>
      <c r="N10099" s="43">
        <v>1695</v>
      </c>
    </row>
    <row r="10100" hidden="1" spans="1:14" x14ac:dyDescent="0.25">
      <c r="A10100" s="106">
        <v>46041</v>
      </c>
      <c r="B10100">
        <v>7128</v>
      </c>
      <c r="C10100">
        <v>4034</v>
      </c>
      <c r="E10100">
        <v>97</v>
      </c>
      <c r="F10100" t="s">
        <v>8913</v>
      </c>
      <c r="G10100" t="s">
        <v>2063</v>
      </c>
      <c r="H10100" t="s">
        <v>2029</v>
      </c>
      <c r="I10100" t="s">
        <v>2006</v>
      </c>
      <c r="J10100" t="s">
        <v>2319</v>
      </c>
      <c r="K10100" t="s">
        <v>2320</v>
      </c>
      <c r="L10100">
        <v>8</v>
      </c>
      <c r="M10100">
        <v>565</v>
      </c>
      <c r="N10100" s="43">
        <v>4520</v>
      </c>
    </row>
    <row r="10101" hidden="1" spans="1:14" x14ac:dyDescent="0.25">
      <c r="A10101" s="106">
        <v>46041</v>
      </c>
      <c r="B10101">
        <v>7129</v>
      </c>
      <c r="C10101">
        <v>4035</v>
      </c>
      <c r="E10101">
        <v>97</v>
      </c>
      <c r="F10101" t="s">
        <v>8913</v>
      </c>
      <c r="G10101" t="s">
        <v>2063</v>
      </c>
      <c r="H10101" t="s">
        <v>2029</v>
      </c>
      <c r="I10101" t="s">
        <v>2006</v>
      </c>
      <c r="J10101" t="s">
        <v>2319</v>
      </c>
      <c r="K10101" t="s">
        <v>2320</v>
      </c>
      <c r="L10101">
        <v>2</v>
      </c>
      <c r="M10101">
        <v>565</v>
      </c>
      <c r="N10101" s="43">
        <v>1130</v>
      </c>
    </row>
    <row r="10102" hidden="1" spans="1:14" x14ac:dyDescent="0.25">
      <c r="A10102" s="106">
        <v>46050</v>
      </c>
      <c r="B10102">
        <v>7512</v>
      </c>
      <c r="C10102">
        <v>4413</v>
      </c>
      <c r="E10102">
        <v>97</v>
      </c>
      <c r="F10102" t="s">
        <v>8914</v>
      </c>
      <c r="G10102" t="s">
        <v>2017</v>
      </c>
      <c r="I10102" t="s">
        <v>2006</v>
      </c>
      <c r="J10102" t="s">
        <v>2319</v>
      </c>
      <c r="K10102" t="s">
        <v>2320</v>
      </c>
      <c r="L10102">
        <v>5</v>
      </c>
      <c r="M10102">
        <v>565</v>
      </c>
      <c r="N10102" s="43">
        <v>2825</v>
      </c>
    </row>
    <row r="10103" hidden="1" spans="1:14" x14ac:dyDescent="0.25">
      <c r="A10103" s="106">
        <v>46050</v>
      </c>
      <c r="B10103">
        <v>7513</v>
      </c>
      <c r="C10103">
        <v>4414</v>
      </c>
      <c r="E10103">
        <v>97</v>
      </c>
      <c r="F10103" t="s">
        <v>8914</v>
      </c>
      <c r="G10103" t="s">
        <v>2017</v>
      </c>
      <c r="I10103" t="s">
        <v>2006</v>
      </c>
      <c r="J10103" t="s">
        <v>2319</v>
      </c>
      <c r="K10103" t="s">
        <v>2320</v>
      </c>
      <c r="L10103">
        <v>3</v>
      </c>
      <c r="M10103">
        <v>565</v>
      </c>
      <c r="N10103" s="43">
        <v>1695</v>
      </c>
    </row>
    <row r="10104" hidden="1" spans="1:14" x14ac:dyDescent="0.25">
      <c r="A10104" s="106">
        <v>46050</v>
      </c>
      <c r="B10104">
        <v>7514</v>
      </c>
      <c r="C10104">
        <v>4415</v>
      </c>
      <c r="E10104">
        <v>97</v>
      </c>
      <c r="F10104" t="s">
        <v>8915</v>
      </c>
      <c r="G10104" t="s">
        <v>2095</v>
      </c>
      <c r="I10104" t="s">
        <v>2006</v>
      </c>
      <c r="J10104" t="s">
        <v>2319</v>
      </c>
      <c r="K10104" t="s">
        <v>2320</v>
      </c>
      <c r="L10104">
        <v>5</v>
      </c>
      <c r="M10104">
        <v>565</v>
      </c>
      <c r="N10104" s="43">
        <v>2825</v>
      </c>
    </row>
    <row r="10105" hidden="1" spans="1:14" x14ac:dyDescent="0.25">
      <c r="A10105" s="106">
        <v>46050</v>
      </c>
      <c r="B10105">
        <v>7515</v>
      </c>
      <c r="C10105">
        <v>4416</v>
      </c>
      <c r="E10105">
        <v>97</v>
      </c>
      <c r="F10105" t="s">
        <v>8915</v>
      </c>
      <c r="G10105" t="s">
        <v>2095</v>
      </c>
      <c r="I10105" t="s">
        <v>2006</v>
      </c>
      <c r="J10105" t="s">
        <v>2319</v>
      </c>
      <c r="K10105" t="s">
        <v>2320</v>
      </c>
      <c r="L10105">
        <v>3</v>
      </c>
      <c r="M10105">
        <v>565</v>
      </c>
      <c r="N10105" s="43">
        <v>1695</v>
      </c>
    </row>
    <row r="10106" hidden="1" spans="1:14" x14ac:dyDescent="0.25">
      <c r="A10106" s="106">
        <v>46050</v>
      </c>
      <c r="B10106">
        <v>7519</v>
      </c>
      <c r="C10106">
        <v>4420</v>
      </c>
      <c r="E10106">
        <v>97</v>
      </c>
      <c r="F10106" t="s">
        <v>8916</v>
      </c>
      <c r="G10106" t="s">
        <v>2097</v>
      </c>
      <c r="I10106" t="s">
        <v>2006</v>
      </c>
      <c r="J10106" t="s">
        <v>2319</v>
      </c>
      <c r="K10106" t="s">
        <v>2320</v>
      </c>
      <c r="L10106">
        <v>5</v>
      </c>
      <c r="M10106">
        <v>565</v>
      </c>
      <c r="N10106" s="43">
        <v>2825</v>
      </c>
    </row>
    <row r="10107" hidden="1" spans="1:14" x14ac:dyDescent="0.25">
      <c r="A10107" s="106">
        <v>46050</v>
      </c>
      <c r="B10107">
        <v>7520</v>
      </c>
      <c r="C10107">
        <v>4421</v>
      </c>
      <c r="E10107">
        <v>97</v>
      </c>
      <c r="F10107" t="s">
        <v>8916</v>
      </c>
      <c r="G10107" t="s">
        <v>2097</v>
      </c>
      <c r="I10107" t="s">
        <v>2006</v>
      </c>
      <c r="J10107" t="s">
        <v>2319</v>
      </c>
      <c r="K10107" t="s">
        <v>2320</v>
      </c>
      <c r="L10107">
        <v>3</v>
      </c>
      <c r="M10107">
        <v>565</v>
      </c>
      <c r="N10107" s="43">
        <v>1695</v>
      </c>
    </row>
    <row r="10108" hidden="1" spans="1:14" x14ac:dyDescent="0.25">
      <c r="A10108" s="106">
        <v>46050</v>
      </c>
      <c r="B10108">
        <v>7521</v>
      </c>
      <c r="C10108">
        <v>4422</v>
      </c>
      <c r="E10108">
        <v>97</v>
      </c>
      <c r="F10108" t="s">
        <v>8917</v>
      </c>
      <c r="G10108" t="s">
        <v>2027</v>
      </c>
      <c r="I10108" t="s">
        <v>2006</v>
      </c>
      <c r="J10108" t="s">
        <v>2319</v>
      </c>
      <c r="K10108" t="s">
        <v>2320</v>
      </c>
      <c r="L10108">
        <v>5</v>
      </c>
      <c r="M10108">
        <v>565</v>
      </c>
      <c r="N10108" s="43">
        <v>2825</v>
      </c>
    </row>
    <row r="10109" hidden="1" spans="1:14" x14ac:dyDescent="0.25">
      <c r="A10109" s="106">
        <v>46050</v>
      </c>
      <c r="B10109">
        <v>7522</v>
      </c>
      <c r="C10109">
        <v>4423</v>
      </c>
      <c r="E10109">
        <v>97</v>
      </c>
      <c r="F10109" t="s">
        <v>8917</v>
      </c>
      <c r="G10109" t="s">
        <v>2027</v>
      </c>
      <c r="I10109" t="s">
        <v>2006</v>
      </c>
      <c r="J10109" t="s">
        <v>2319</v>
      </c>
      <c r="K10109" t="s">
        <v>2320</v>
      </c>
      <c r="L10109">
        <v>3</v>
      </c>
      <c r="M10109">
        <v>565</v>
      </c>
      <c r="N10109" s="43">
        <v>1695</v>
      </c>
    </row>
    <row r="10110" hidden="1" spans="1:14" x14ac:dyDescent="0.25">
      <c r="A10110" s="106">
        <v>46056</v>
      </c>
      <c r="B10110">
        <v>7758</v>
      </c>
      <c r="C10110">
        <v>4657</v>
      </c>
      <c r="E10110">
        <v>97</v>
      </c>
      <c r="F10110" t="s">
        <v>8918</v>
      </c>
      <c r="G10110" t="s">
        <v>2027</v>
      </c>
      <c r="I10110" t="s">
        <v>2006</v>
      </c>
      <c r="J10110" t="s">
        <v>2031</v>
      </c>
      <c r="K10110" t="s">
        <v>2032</v>
      </c>
      <c r="L10110">
        <v>5</v>
      </c>
      <c r="M10110">
        <v>550</v>
      </c>
      <c r="N10110" s="43">
        <v>2750</v>
      </c>
    </row>
    <row r="10111" hidden="1" spans="1:14" x14ac:dyDescent="0.25">
      <c r="A10111" s="106">
        <v>46056</v>
      </c>
      <c r="B10111">
        <v>7759</v>
      </c>
      <c r="C10111">
        <v>4658</v>
      </c>
      <c r="E10111">
        <v>97</v>
      </c>
      <c r="F10111" t="s">
        <v>8918</v>
      </c>
      <c r="G10111" t="s">
        <v>2027</v>
      </c>
      <c r="I10111" t="s">
        <v>2006</v>
      </c>
      <c r="J10111" t="s">
        <v>2031</v>
      </c>
      <c r="K10111" t="s">
        <v>2032</v>
      </c>
      <c r="L10111">
        <v>2</v>
      </c>
      <c r="M10111">
        <v>550</v>
      </c>
      <c r="N10111" s="43">
        <v>1100</v>
      </c>
    </row>
    <row r="10112" hidden="1" spans="1:14" x14ac:dyDescent="0.25">
      <c r="A10112" s="106">
        <v>46058</v>
      </c>
      <c r="B10112">
        <v>7869</v>
      </c>
      <c r="C10112">
        <v>4768</v>
      </c>
      <c r="E10112">
        <v>97</v>
      </c>
      <c r="F10112" t="s">
        <v>8919</v>
      </c>
      <c r="G10112" t="s">
        <v>2063</v>
      </c>
      <c r="I10112" t="s">
        <v>2006</v>
      </c>
      <c r="J10112" t="s">
        <v>2031</v>
      </c>
      <c r="K10112" t="s">
        <v>2032</v>
      </c>
      <c r="L10112">
        <v>7</v>
      </c>
      <c r="M10112">
        <v>550</v>
      </c>
      <c r="N10112" s="43">
        <v>3850</v>
      </c>
    </row>
    <row r="10113" hidden="1" spans="1:14" x14ac:dyDescent="0.25">
      <c r="A10113" s="106">
        <v>46062</v>
      </c>
      <c r="B10113">
        <v>8004</v>
      </c>
      <c r="C10113">
        <v>4903</v>
      </c>
      <c r="E10113">
        <v>97</v>
      </c>
      <c r="F10113" t="s">
        <v>8920</v>
      </c>
      <c r="G10113" t="s">
        <v>2063</v>
      </c>
      <c r="I10113" t="s">
        <v>2006</v>
      </c>
      <c r="J10113" t="s">
        <v>2319</v>
      </c>
      <c r="K10113" t="s">
        <v>2320</v>
      </c>
      <c r="L10113">
        <v>8</v>
      </c>
      <c r="M10113">
        <v>565</v>
      </c>
      <c r="N10113" s="43">
        <v>4520</v>
      </c>
    </row>
    <row r="10114" hidden="1" spans="1:14" x14ac:dyDescent="0.25">
      <c r="A10114" s="106">
        <v>46062</v>
      </c>
      <c r="B10114">
        <v>8005</v>
      </c>
      <c r="C10114">
        <v>4904</v>
      </c>
      <c r="E10114">
        <v>97</v>
      </c>
      <c r="F10114" t="s">
        <v>8920</v>
      </c>
      <c r="G10114" t="s">
        <v>2063</v>
      </c>
      <c r="I10114" t="s">
        <v>2006</v>
      </c>
      <c r="J10114" t="s">
        <v>2319</v>
      </c>
      <c r="K10114" t="s">
        <v>2320</v>
      </c>
      <c r="L10114">
        <v>2</v>
      </c>
      <c r="M10114">
        <v>565</v>
      </c>
      <c r="N10114" s="43">
        <v>1130</v>
      </c>
    </row>
    <row r="10115" hidden="1" spans="1:14" x14ac:dyDescent="0.25">
      <c r="A10115" s="106">
        <v>46062</v>
      </c>
      <c r="B10115">
        <v>8010</v>
      </c>
      <c r="C10115">
        <v>4909</v>
      </c>
      <c r="E10115">
        <v>97</v>
      </c>
      <c r="F10115" t="s">
        <v>8921</v>
      </c>
      <c r="G10115" t="s">
        <v>2025</v>
      </c>
      <c r="I10115" t="s">
        <v>2006</v>
      </c>
      <c r="J10115" t="s">
        <v>2319</v>
      </c>
      <c r="K10115" t="s">
        <v>2320</v>
      </c>
      <c r="L10115">
        <v>5</v>
      </c>
      <c r="M10115">
        <v>565</v>
      </c>
      <c r="N10115" s="43">
        <v>2825</v>
      </c>
    </row>
    <row r="10116" hidden="1" spans="1:14" x14ac:dyDescent="0.25">
      <c r="A10116" s="106">
        <v>46062</v>
      </c>
      <c r="B10116">
        <v>8011</v>
      </c>
      <c r="C10116">
        <v>4910</v>
      </c>
      <c r="E10116">
        <v>97</v>
      </c>
      <c r="F10116" t="s">
        <v>8921</v>
      </c>
      <c r="G10116" t="s">
        <v>2025</v>
      </c>
      <c r="I10116" t="s">
        <v>2006</v>
      </c>
      <c r="J10116" t="s">
        <v>2319</v>
      </c>
      <c r="K10116" t="s">
        <v>2320</v>
      </c>
      <c r="L10116">
        <v>3</v>
      </c>
      <c r="M10116">
        <v>565</v>
      </c>
      <c r="N10116" s="43">
        <v>1695</v>
      </c>
    </row>
    <row r="10117" hidden="1" spans="1:14" x14ac:dyDescent="0.25">
      <c r="A10117" s="106">
        <v>46062</v>
      </c>
      <c r="B10117">
        <v>8012</v>
      </c>
      <c r="C10117">
        <v>4911</v>
      </c>
      <c r="E10117">
        <v>97</v>
      </c>
      <c r="F10117" t="s">
        <v>8922</v>
      </c>
      <c r="G10117" t="s">
        <v>2027</v>
      </c>
      <c r="I10117" t="s">
        <v>2006</v>
      </c>
      <c r="J10117" t="s">
        <v>2319</v>
      </c>
      <c r="K10117" t="s">
        <v>2320</v>
      </c>
      <c r="L10117">
        <v>5</v>
      </c>
      <c r="M10117">
        <v>565</v>
      </c>
      <c r="N10117" s="43">
        <v>2825</v>
      </c>
    </row>
    <row r="10118" hidden="1" spans="1:14" x14ac:dyDescent="0.25">
      <c r="A10118" s="106">
        <v>46062</v>
      </c>
      <c r="B10118">
        <v>8013</v>
      </c>
      <c r="C10118">
        <v>4912</v>
      </c>
      <c r="E10118">
        <v>97</v>
      </c>
      <c r="F10118" t="s">
        <v>8922</v>
      </c>
      <c r="G10118" t="s">
        <v>2027</v>
      </c>
      <c r="I10118" t="s">
        <v>2006</v>
      </c>
      <c r="J10118" t="s">
        <v>2319</v>
      </c>
      <c r="K10118" t="s">
        <v>2320</v>
      </c>
      <c r="L10118">
        <v>3</v>
      </c>
      <c r="M10118">
        <v>565</v>
      </c>
      <c r="N10118" s="43">
        <v>1695</v>
      </c>
    </row>
    <row r="10119" hidden="1" spans="1:14" x14ac:dyDescent="0.25">
      <c r="A10119" s="106">
        <v>46062</v>
      </c>
      <c r="B10119">
        <v>8014</v>
      </c>
      <c r="C10119">
        <v>4913</v>
      </c>
      <c r="E10119">
        <v>97</v>
      </c>
      <c r="F10119" t="s">
        <v>8923</v>
      </c>
      <c r="G10119" t="s">
        <v>2095</v>
      </c>
      <c r="I10119" t="s">
        <v>2006</v>
      </c>
      <c r="J10119" t="s">
        <v>2319</v>
      </c>
      <c r="K10119" t="s">
        <v>2320</v>
      </c>
      <c r="L10119">
        <v>5</v>
      </c>
      <c r="M10119">
        <v>565</v>
      </c>
      <c r="N10119" s="43">
        <v>2825</v>
      </c>
    </row>
    <row r="10120" hidden="1" spans="1:14" x14ac:dyDescent="0.25">
      <c r="A10120" s="106">
        <v>46062</v>
      </c>
      <c r="B10120">
        <v>8015</v>
      </c>
      <c r="C10120">
        <v>4914</v>
      </c>
      <c r="E10120">
        <v>97</v>
      </c>
      <c r="F10120" t="s">
        <v>8923</v>
      </c>
      <c r="G10120" t="s">
        <v>2095</v>
      </c>
      <c r="I10120" t="s">
        <v>2006</v>
      </c>
      <c r="J10120" t="s">
        <v>2319</v>
      </c>
      <c r="K10120" t="s">
        <v>2320</v>
      </c>
      <c r="L10120">
        <v>1</v>
      </c>
      <c r="M10120">
        <v>565</v>
      </c>
      <c r="N10120" s="43">
        <v>565</v>
      </c>
    </row>
    <row r="10121" hidden="1" spans="1:14" x14ac:dyDescent="0.25">
      <c r="A10121" s="106">
        <v>46244</v>
      </c>
      <c r="B10121">
        <v>16803</v>
      </c>
      <c r="C10121">
        <v>13675</v>
      </c>
      <c r="E10121">
        <v>476</v>
      </c>
      <c r="F10121" t="s">
        <v>8924</v>
      </c>
      <c r="G10121" t="s">
        <v>2027</v>
      </c>
      <c r="I10121" t="s">
        <v>2013</v>
      </c>
      <c r="J10121" t="s">
        <v>8925</v>
      </c>
      <c r="K10121" t="s">
        <v>8926</v>
      </c>
      <c r="L10121">
        <v>5</v>
      </c>
      <c r="M10121">
        <v>550</v>
      </c>
      <c r="N10121" s="43">
        <v>2750</v>
      </c>
    </row>
    <row r="10122" hidden="1" spans="1:14" x14ac:dyDescent="0.25">
      <c r="A10122" s="106">
        <v>46244</v>
      </c>
      <c r="B10122">
        <v>16804</v>
      </c>
      <c r="C10122">
        <v>13676</v>
      </c>
      <c r="E10122">
        <v>476</v>
      </c>
      <c r="F10122" t="s">
        <v>8924</v>
      </c>
      <c r="G10122" t="s">
        <v>2027</v>
      </c>
      <c r="I10122" t="s">
        <v>2013</v>
      </c>
      <c r="J10122" t="s">
        <v>8925</v>
      </c>
      <c r="K10122" t="s">
        <v>8926</v>
      </c>
      <c r="L10122">
        <v>3</v>
      </c>
      <c r="M10122">
        <v>550</v>
      </c>
      <c r="N10122" s="43">
        <v>1650</v>
      </c>
    </row>
    <row r="10123" hidden="1" spans="1:14" x14ac:dyDescent="0.25">
      <c r="A10123" s="106">
        <v>46244</v>
      </c>
      <c r="B10123">
        <v>16820</v>
      </c>
      <c r="C10123">
        <v>13692</v>
      </c>
      <c r="E10123">
        <v>476</v>
      </c>
      <c r="F10123" t="s">
        <v>8927</v>
      </c>
      <c r="G10123" t="s">
        <v>2054</v>
      </c>
      <c r="I10123" t="s">
        <v>2013</v>
      </c>
      <c r="J10123" t="s">
        <v>8925</v>
      </c>
      <c r="K10123" t="s">
        <v>8926</v>
      </c>
      <c r="L10123">
        <v>8</v>
      </c>
      <c r="M10123">
        <v>550</v>
      </c>
      <c r="N10123" s="43">
        <v>4400</v>
      </c>
    </row>
    <row r="10124" hidden="1" spans="1:14" x14ac:dyDescent="0.25">
      <c r="A10124" s="106">
        <v>46244</v>
      </c>
      <c r="B10124">
        <v>16821</v>
      </c>
      <c r="C10124">
        <v>13693</v>
      </c>
      <c r="E10124">
        <v>476</v>
      </c>
      <c r="F10124" t="s">
        <v>8927</v>
      </c>
      <c r="G10124" t="s">
        <v>2054</v>
      </c>
      <c r="I10124" t="s">
        <v>2013</v>
      </c>
      <c r="J10124" t="s">
        <v>8925</v>
      </c>
      <c r="K10124" t="s">
        <v>8926</v>
      </c>
      <c r="L10124">
        <v>2</v>
      </c>
      <c r="M10124">
        <v>550</v>
      </c>
      <c r="N10124" s="43">
        <v>1100</v>
      </c>
    </row>
    <row r="10125" hidden="1" spans="1:14" x14ac:dyDescent="0.25">
      <c r="A10125" s="106">
        <v>46244</v>
      </c>
      <c r="B10125">
        <v>16823</v>
      </c>
      <c r="C10125">
        <v>13695</v>
      </c>
      <c r="E10125">
        <v>476</v>
      </c>
      <c r="F10125" t="s">
        <v>8928</v>
      </c>
      <c r="G10125" t="s">
        <v>2221</v>
      </c>
      <c r="I10125" t="s">
        <v>2013</v>
      </c>
      <c r="J10125" t="s">
        <v>8925</v>
      </c>
      <c r="K10125" t="s">
        <v>8926</v>
      </c>
      <c r="L10125">
        <v>5</v>
      </c>
      <c r="M10125">
        <v>550</v>
      </c>
      <c r="N10125" s="43">
        <v>2750</v>
      </c>
    </row>
    <row r="10126" hidden="1" spans="1:14" x14ac:dyDescent="0.25">
      <c r="A10126" s="106">
        <v>46244</v>
      </c>
      <c r="B10126">
        <v>16824</v>
      </c>
      <c r="C10126">
        <v>13696</v>
      </c>
      <c r="E10126">
        <v>476</v>
      </c>
      <c r="F10126" t="s">
        <v>8928</v>
      </c>
      <c r="G10126" t="s">
        <v>2221</v>
      </c>
      <c r="I10126" t="s">
        <v>2013</v>
      </c>
      <c r="J10126" t="s">
        <v>8925</v>
      </c>
      <c r="K10126" t="s">
        <v>8926</v>
      </c>
      <c r="L10126">
        <v>3</v>
      </c>
      <c r="M10126">
        <v>550</v>
      </c>
      <c r="N10126" s="43">
        <v>1650</v>
      </c>
    </row>
    <row r="10127" hidden="1" spans="1:14" x14ac:dyDescent="0.25">
      <c r="A10127" s="106">
        <v>46246</v>
      </c>
      <c r="B10127">
        <v>16929</v>
      </c>
      <c r="C10127">
        <v>13802</v>
      </c>
      <c r="E10127">
        <v>476</v>
      </c>
      <c r="F10127" t="s">
        <v>8929</v>
      </c>
      <c r="G10127" t="s">
        <v>2185</v>
      </c>
      <c r="I10127" t="s">
        <v>2013</v>
      </c>
      <c r="J10127" t="s">
        <v>8925</v>
      </c>
      <c r="K10127" t="s">
        <v>8926</v>
      </c>
      <c r="L10127">
        <v>5</v>
      </c>
      <c r="M10127">
        <v>550</v>
      </c>
      <c r="N10127" s="43">
        <v>2750</v>
      </c>
    </row>
    <row r="10128" hidden="1" spans="1:14" x14ac:dyDescent="0.25">
      <c r="A10128" s="106">
        <v>46246</v>
      </c>
      <c r="B10128">
        <v>16930</v>
      </c>
      <c r="C10128">
        <v>13803</v>
      </c>
      <c r="E10128">
        <v>476</v>
      </c>
      <c r="F10128" t="s">
        <v>8929</v>
      </c>
      <c r="G10128" t="s">
        <v>2185</v>
      </c>
      <c r="I10128" t="s">
        <v>2013</v>
      </c>
      <c r="J10128" t="s">
        <v>8925</v>
      </c>
      <c r="K10128" t="s">
        <v>8926</v>
      </c>
      <c r="L10128">
        <v>3</v>
      </c>
      <c r="M10128">
        <v>550</v>
      </c>
      <c r="N10128" s="43">
        <v>1650</v>
      </c>
    </row>
    <row r="10129" hidden="1" spans="1:14" x14ac:dyDescent="0.25">
      <c r="A10129" s="106">
        <v>46247</v>
      </c>
      <c r="B10129">
        <v>16968</v>
      </c>
      <c r="C10129">
        <v>13841</v>
      </c>
      <c r="E10129">
        <v>476</v>
      </c>
      <c r="F10129" t="s">
        <v>8930</v>
      </c>
      <c r="G10129" t="s">
        <v>2036</v>
      </c>
      <c r="H10129" t="s">
        <v>2131</v>
      </c>
      <c r="I10129" t="s">
        <v>2013</v>
      </c>
      <c r="J10129" t="s">
        <v>2033</v>
      </c>
      <c r="K10129" t="s">
        <v>2034</v>
      </c>
      <c r="L10129">
        <v>1</v>
      </c>
      <c r="M10129">
        <v>1800</v>
      </c>
      <c r="N10129" s="43">
        <v>1800</v>
      </c>
    </row>
    <row r="10130" hidden="1" spans="1:14" x14ac:dyDescent="0.25">
      <c r="A10130" s="106">
        <v>46247</v>
      </c>
      <c r="B10130">
        <v>16968</v>
      </c>
      <c r="C10130">
        <v>13841</v>
      </c>
      <c r="E10130">
        <v>476</v>
      </c>
      <c r="F10130" t="s">
        <v>8930</v>
      </c>
      <c r="G10130" t="s">
        <v>2036</v>
      </c>
      <c r="H10130" t="s">
        <v>2131</v>
      </c>
      <c r="I10130" t="s">
        <v>2013</v>
      </c>
      <c r="J10130" t="s">
        <v>2259</v>
      </c>
      <c r="K10130" t="s">
        <v>2260</v>
      </c>
      <c r="L10130">
        <v>8</v>
      </c>
      <c r="M10130">
        <v>580</v>
      </c>
      <c r="N10130" s="43">
        <v>4640</v>
      </c>
    </row>
    <row r="10131" hidden="1" spans="1:14" x14ac:dyDescent="0.25">
      <c r="A10131" s="106">
        <v>46247</v>
      </c>
      <c r="B10131">
        <v>16969</v>
      </c>
      <c r="C10131">
        <v>13842</v>
      </c>
      <c r="E10131">
        <v>476</v>
      </c>
      <c r="F10131" t="s">
        <v>8930</v>
      </c>
      <c r="G10131" t="s">
        <v>2036</v>
      </c>
      <c r="H10131" t="s">
        <v>2131</v>
      </c>
      <c r="I10131" t="s">
        <v>2013</v>
      </c>
      <c r="J10131" t="s">
        <v>2259</v>
      </c>
      <c r="K10131" t="s">
        <v>2260</v>
      </c>
      <c r="L10131">
        <v>2</v>
      </c>
      <c r="M10131">
        <v>580</v>
      </c>
      <c r="N10131" s="43">
        <v>1160</v>
      </c>
    </row>
    <row r="10132" hidden="1" spans="1:14" x14ac:dyDescent="0.25">
      <c r="A10132" s="106">
        <v>46247</v>
      </c>
      <c r="B10132">
        <v>16972</v>
      </c>
      <c r="C10132">
        <v>13845</v>
      </c>
      <c r="E10132">
        <v>476</v>
      </c>
      <c r="F10132" t="s">
        <v>8931</v>
      </c>
      <c r="G10132" t="s">
        <v>2038</v>
      </c>
      <c r="H10132" t="s">
        <v>2131</v>
      </c>
      <c r="I10132" t="s">
        <v>2013</v>
      </c>
      <c r="J10132" t="s">
        <v>2259</v>
      </c>
      <c r="K10132" t="s">
        <v>2260</v>
      </c>
      <c r="L10132">
        <v>8</v>
      </c>
      <c r="M10132">
        <v>580</v>
      </c>
      <c r="N10132" s="43">
        <v>4640</v>
      </c>
    </row>
    <row r="10133" hidden="1" spans="1:14" x14ac:dyDescent="0.25">
      <c r="A10133" s="106">
        <v>46247</v>
      </c>
      <c r="B10133">
        <v>16973</v>
      </c>
      <c r="C10133">
        <v>13846</v>
      </c>
      <c r="E10133">
        <v>476</v>
      </c>
      <c r="F10133" t="s">
        <v>8931</v>
      </c>
      <c r="G10133" t="s">
        <v>2038</v>
      </c>
      <c r="H10133" t="s">
        <v>2131</v>
      </c>
      <c r="I10133" t="s">
        <v>2013</v>
      </c>
      <c r="J10133" t="s">
        <v>2259</v>
      </c>
      <c r="K10133" t="s">
        <v>2260</v>
      </c>
      <c r="L10133">
        <v>2</v>
      </c>
      <c r="M10133">
        <v>580</v>
      </c>
      <c r="N10133" s="43">
        <v>1160</v>
      </c>
    </row>
    <row r="10134" hidden="1" spans="1:14" x14ac:dyDescent="0.25">
      <c r="A10134" s="106">
        <v>46247</v>
      </c>
      <c r="B10134">
        <v>16986</v>
      </c>
      <c r="C10134">
        <v>13859</v>
      </c>
      <c r="E10134">
        <v>476</v>
      </c>
      <c r="F10134" t="s">
        <v>8932</v>
      </c>
      <c r="G10134" t="s">
        <v>2063</v>
      </c>
      <c r="H10134" t="s">
        <v>2131</v>
      </c>
      <c r="I10134" t="s">
        <v>2013</v>
      </c>
      <c r="J10134" t="s">
        <v>2259</v>
      </c>
      <c r="K10134" t="s">
        <v>2260</v>
      </c>
      <c r="L10134">
        <v>8</v>
      </c>
      <c r="M10134">
        <v>580</v>
      </c>
      <c r="N10134" s="43">
        <v>4640</v>
      </c>
    </row>
    <row r="10135" hidden="1" spans="1:14" x14ac:dyDescent="0.25">
      <c r="A10135" s="106">
        <v>46247</v>
      </c>
      <c r="B10135">
        <v>16987</v>
      </c>
      <c r="C10135">
        <v>13860</v>
      </c>
      <c r="E10135">
        <v>476</v>
      </c>
      <c r="F10135" t="s">
        <v>8932</v>
      </c>
      <c r="G10135" t="s">
        <v>2063</v>
      </c>
      <c r="H10135" t="s">
        <v>2131</v>
      </c>
      <c r="I10135" t="s">
        <v>2013</v>
      </c>
      <c r="J10135" t="s">
        <v>2259</v>
      </c>
      <c r="K10135" t="s">
        <v>2260</v>
      </c>
      <c r="L10135">
        <v>2</v>
      </c>
      <c r="M10135">
        <v>580</v>
      </c>
      <c r="N10135" s="43">
        <v>1160</v>
      </c>
    </row>
    <row r="10136" hidden="1" spans="1:14" x14ac:dyDescent="0.25">
      <c r="A10136" s="106">
        <v>46247</v>
      </c>
      <c r="B10136">
        <v>16999</v>
      </c>
      <c r="C10136">
        <v>13872</v>
      </c>
      <c r="E10136">
        <v>476</v>
      </c>
      <c r="F10136" t="s">
        <v>8933</v>
      </c>
      <c r="G10136" t="s">
        <v>2054</v>
      </c>
      <c r="H10136" t="s">
        <v>2131</v>
      </c>
      <c r="I10136" t="s">
        <v>2013</v>
      </c>
      <c r="J10136" t="s">
        <v>2033</v>
      </c>
      <c r="K10136" t="s">
        <v>2034</v>
      </c>
      <c r="L10136">
        <v>8</v>
      </c>
      <c r="M10136">
        <v>55</v>
      </c>
      <c r="N10136" s="43">
        <v>440</v>
      </c>
    </row>
    <row r="10137" hidden="1" spans="1:14" x14ac:dyDescent="0.25">
      <c r="A10137" s="106">
        <v>46247</v>
      </c>
      <c r="B10137">
        <v>16999</v>
      </c>
      <c r="C10137">
        <v>13872</v>
      </c>
      <c r="E10137">
        <v>476</v>
      </c>
      <c r="F10137" t="s">
        <v>8933</v>
      </c>
      <c r="G10137" t="s">
        <v>2054</v>
      </c>
      <c r="H10137" t="s">
        <v>2131</v>
      </c>
      <c r="I10137" t="s">
        <v>2013</v>
      </c>
      <c r="J10137" t="s">
        <v>2259</v>
      </c>
      <c r="K10137" t="s">
        <v>2260</v>
      </c>
      <c r="L10137">
        <v>8</v>
      </c>
      <c r="M10137">
        <v>580</v>
      </c>
      <c r="N10137" s="43">
        <v>4640</v>
      </c>
    </row>
    <row r="10138" hidden="1" spans="1:14" x14ac:dyDescent="0.25">
      <c r="A10138" s="106">
        <v>46247</v>
      </c>
      <c r="B10138">
        <v>17000</v>
      </c>
      <c r="C10138">
        <v>13873</v>
      </c>
      <c r="E10138">
        <v>476</v>
      </c>
      <c r="F10138" t="s">
        <v>8933</v>
      </c>
      <c r="G10138" t="s">
        <v>2054</v>
      </c>
      <c r="H10138" t="s">
        <v>2131</v>
      </c>
      <c r="I10138" t="s">
        <v>2013</v>
      </c>
      <c r="J10138" t="s">
        <v>2033</v>
      </c>
      <c r="K10138" t="s">
        <v>2034</v>
      </c>
      <c r="L10138">
        <v>2</v>
      </c>
      <c r="M10138">
        <v>55</v>
      </c>
      <c r="N10138" s="43">
        <v>110</v>
      </c>
    </row>
    <row r="10139" hidden="1" spans="1:14" x14ac:dyDescent="0.25">
      <c r="A10139" s="106">
        <v>46247</v>
      </c>
      <c r="B10139">
        <v>17000</v>
      </c>
      <c r="C10139">
        <v>13873</v>
      </c>
      <c r="E10139">
        <v>476</v>
      </c>
      <c r="F10139" t="s">
        <v>8933</v>
      </c>
      <c r="G10139" t="s">
        <v>2054</v>
      </c>
      <c r="H10139" t="s">
        <v>2131</v>
      </c>
      <c r="I10139" t="s">
        <v>2013</v>
      </c>
      <c r="J10139" t="s">
        <v>2259</v>
      </c>
      <c r="K10139" t="s">
        <v>2260</v>
      </c>
      <c r="L10139">
        <v>2</v>
      </c>
      <c r="M10139">
        <v>580</v>
      </c>
      <c r="N10139" s="43">
        <v>1160</v>
      </c>
    </row>
    <row r="10140" hidden="1" spans="1:14" x14ac:dyDescent="0.25">
      <c r="A10140" s="106">
        <v>46247</v>
      </c>
      <c r="B10140">
        <v>17012</v>
      </c>
      <c r="C10140">
        <v>13885</v>
      </c>
      <c r="E10140">
        <v>476</v>
      </c>
      <c r="F10140" t="s">
        <v>8934</v>
      </c>
      <c r="G10140" t="s">
        <v>2025</v>
      </c>
      <c r="H10140" t="s">
        <v>2131</v>
      </c>
      <c r="I10140" t="s">
        <v>2013</v>
      </c>
      <c r="J10140" t="s">
        <v>2033</v>
      </c>
      <c r="K10140" t="s">
        <v>2034</v>
      </c>
      <c r="L10140">
        <v>4</v>
      </c>
      <c r="M10140">
        <v>55</v>
      </c>
      <c r="N10140" s="43">
        <v>220</v>
      </c>
    </row>
    <row r="10141" hidden="1" spans="1:14" x14ac:dyDescent="0.25">
      <c r="A10141" s="106">
        <v>46247</v>
      </c>
      <c r="B10141">
        <v>17012</v>
      </c>
      <c r="C10141">
        <v>13885</v>
      </c>
      <c r="E10141">
        <v>476</v>
      </c>
      <c r="F10141" t="s">
        <v>8934</v>
      </c>
      <c r="G10141" t="s">
        <v>2025</v>
      </c>
      <c r="H10141" t="s">
        <v>2131</v>
      </c>
      <c r="I10141" t="s">
        <v>2013</v>
      </c>
      <c r="J10141" t="s">
        <v>2259</v>
      </c>
      <c r="K10141" t="s">
        <v>2260</v>
      </c>
      <c r="L10141">
        <v>4</v>
      </c>
      <c r="M10141">
        <v>580</v>
      </c>
      <c r="N10141" s="43">
        <v>2320</v>
      </c>
    </row>
    <row r="10142" hidden="1" spans="1:14" x14ac:dyDescent="0.25">
      <c r="A10142" s="106">
        <v>46248</v>
      </c>
      <c r="B10142">
        <v>17046</v>
      </c>
      <c r="C10142">
        <v>13919</v>
      </c>
      <c r="E10142">
        <v>476</v>
      </c>
      <c r="F10142" t="s">
        <v>8935</v>
      </c>
      <c r="G10142" t="s">
        <v>2185</v>
      </c>
      <c r="I10142" t="s">
        <v>2013</v>
      </c>
      <c r="J10142" t="s">
        <v>8925</v>
      </c>
      <c r="K10142" t="s">
        <v>8926</v>
      </c>
      <c r="L10142">
        <v>5</v>
      </c>
      <c r="M10142">
        <v>550</v>
      </c>
      <c r="N10142" s="43">
        <v>2750</v>
      </c>
    </row>
    <row r="10143" hidden="1" spans="1:14" x14ac:dyDescent="0.25">
      <c r="A10143" s="106">
        <v>46248</v>
      </c>
      <c r="B10143">
        <v>17047</v>
      </c>
      <c r="C10143">
        <v>13920</v>
      </c>
      <c r="E10143">
        <v>476</v>
      </c>
      <c r="F10143" t="s">
        <v>8935</v>
      </c>
      <c r="G10143" t="s">
        <v>2185</v>
      </c>
      <c r="I10143" t="s">
        <v>2013</v>
      </c>
      <c r="J10143" t="s">
        <v>8925</v>
      </c>
      <c r="K10143" t="s">
        <v>8926</v>
      </c>
      <c r="L10143">
        <v>3</v>
      </c>
      <c r="M10143">
        <v>550</v>
      </c>
      <c r="N10143" s="43">
        <v>1650</v>
      </c>
    </row>
    <row r="10144" hidden="1" spans="1:14" x14ac:dyDescent="0.25">
      <c r="A10144" s="106">
        <v>46254</v>
      </c>
      <c r="B10144">
        <v>17297</v>
      </c>
      <c r="C10144">
        <v>14168</v>
      </c>
      <c r="E10144">
        <v>476</v>
      </c>
      <c r="F10144" t="s">
        <v>8936</v>
      </c>
      <c r="G10144" t="s">
        <v>2054</v>
      </c>
      <c r="H10144" t="s">
        <v>2005</v>
      </c>
      <c r="I10144" t="s">
        <v>2013</v>
      </c>
      <c r="J10144" t="s">
        <v>2259</v>
      </c>
      <c r="K10144" t="s">
        <v>2260</v>
      </c>
      <c r="L10144">
        <v>8</v>
      </c>
      <c r="M10144">
        <v>580</v>
      </c>
      <c r="N10144" s="43">
        <v>4640</v>
      </c>
    </row>
    <row r="10145" hidden="1" spans="1:14" x14ac:dyDescent="0.25">
      <c r="A10145" s="106">
        <v>46254</v>
      </c>
      <c r="B10145">
        <v>17297</v>
      </c>
      <c r="C10145">
        <v>14168</v>
      </c>
      <c r="E10145">
        <v>476</v>
      </c>
      <c r="F10145" t="s">
        <v>8936</v>
      </c>
      <c r="G10145" t="s">
        <v>2054</v>
      </c>
      <c r="H10145" t="s">
        <v>2005</v>
      </c>
      <c r="I10145" t="s">
        <v>2013</v>
      </c>
      <c r="J10145" t="s">
        <v>2007</v>
      </c>
      <c r="K10145" t="s">
        <v>2008</v>
      </c>
      <c r="L10145">
        <v>1</v>
      </c>
      <c r="M10145">
        <v>1800</v>
      </c>
      <c r="N10145" s="43">
        <v>1800</v>
      </c>
    </row>
    <row r="10146" hidden="1" spans="1:14" x14ac:dyDescent="0.25">
      <c r="A10146" s="106">
        <v>46254</v>
      </c>
      <c r="B10146">
        <v>17298</v>
      </c>
      <c r="C10146">
        <v>14169</v>
      </c>
      <c r="E10146">
        <v>476</v>
      </c>
      <c r="F10146" t="s">
        <v>8936</v>
      </c>
      <c r="G10146" t="s">
        <v>2054</v>
      </c>
      <c r="H10146" t="s">
        <v>2005</v>
      </c>
      <c r="I10146" t="s">
        <v>2013</v>
      </c>
      <c r="J10146" t="s">
        <v>2259</v>
      </c>
      <c r="K10146" t="s">
        <v>2260</v>
      </c>
      <c r="L10146">
        <v>2</v>
      </c>
      <c r="M10146">
        <v>580</v>
      </c>
      <c r="N10146" s="43">
        <v>1160</v>
      </c>
    </row>
    <row r="10147" hidden="1" spans="1:14" x14ac:dyDescent="0.25">
      <c r="A10147" s="106">
        <v>46254</v>
      </c>
      <c r="B10147">
        <v>17300</v>
      </c>
      <c r="C10147">
        <v>14171</v>
      </c>
      <c r="E10147">
        <v>476</v>
      </c>
      <c r="F10147" t="s">
        <v>8937</v>
      </c>
      <c r="G10147" t="s">
        <v>2229</v>
      </c>
      <c r="H10147" t="s">
        <v>2005</v>
      </c>
      <c r="I10147" t="s">
        <v>2013</v>
      </c>
      <c r="J10147" t="s">
        <v>2259</v>
      </c>
      <c r="K10147" t="s">
        <v>2260</v>
      </c>
      <c r="L10147">
        <v>5</v>
      </c>
      <c r="M10147">
        <v>580</v>
      </c>
      <c r="N10147" s="43">
        <v>2900</v>
      </c>
    </row>
    <row r="10148" hidden="1" spans="1:14" x14ac:dyDescent="0.25">
      <c r="A10148" s="106">
        <v>46254</v>
      </c>
      <c r="B10148">
        <v>17301</v>
      </c>
      <c r="C10148">
        <v>14172</v>
      </c>
      <c r="E10148">
        <v>476</v>
      </c>
      <c r="F10148" t="s">
        <v>8937</v>
      </c>
      <c r="G10148" t="s">
        <v>2229</v>
      </c>
      <c r="H10148" t="s">
        <v>2005</v>
      </c>
      <c r="I10148" t="s">
        <v>2013</v>
      </c>
      <c r="J10148" t="s">
        <v>2259</v>
      </c>
      <c r="K10148" t="s">
        <v>2260</v>
      </c>
      <c r="L10148">
        <v>3</v>
      </c>
      <c r="M10148">
        <v>580</v>
      </c>
      <c r="N10148" s="43">
        <v>1740</v>
      </c>
    </row>
    <row r="10149" hidden="1" spans="1:14" x14ac:dyDescent="0.25">
      <c r="A10149" s="106">
        <v>46254</v>
      </c>
      <c r="B10149">
        <v>17306</v>
      </c>
      <c r="C10149">
        <v>14177</v>
      </c>
      <c r="E10149">
        <v>476</v>
      </c>
      <c r="F10149" t="s">
        <v>8938</v>
      </c>
      <c r="G10149" t="s">
        <v>2221</v>
      </c>
      <c r="H10149" t="s">
        <v>2005</v>
      </c>
      <c r="I10149" t="s">
        <v>2013</v>
      </c>
      <c r="J10149" t="s">
        <v>2259</v>
      </c>
      <c r="K10149" t="s">
        <v>2260</v>
      </c>
      <c r="L10149">
        <v>5</v>
      </c>
      <c r="M10149">
        <v>580</v>
      </c>
      <c r="N10149" s="43">
        <v>2900</v>
      </c>
    </row>
    <row r="10150" hidden="1" spans="1:14" x14ac:dyDescent="0.25">
      <c r="A10150" s="106">
        <v>46254</v>
      </c>
      <c r="B10150">
        <v>17307</v>
      </c>
      <c r="C10150">
        <v>14178</v>
      </c>
      <c r="E10150">
        <v>476</v>
      </c>
      <c r="F10150" t="s">
        <v>8938</v>
      </c>
      <c r="G10150" t="s">
        <v>2221</v>
      </c>
      <c r="H10150" t="s">
        <v>2005</v>
      </c>
      <c r="I10150" t="s">
        <v>2013</v>
      </c>
      <c r="J10150" t="s">
        <v>2259</v>
      </c>
      <c r="K10150" t="s">
        <v>2260</v>
      </c>
      <c r="L10150">
        <v>3</v>
      </c>
      <c r="M10150">
        <v>580</v>
      </c>
      <c r="N10150" s="43">
        <v>1740</v>
      </c>
    </row>
    <row r="10151" hidden="1" spans="1:14" x14ac:dyDescent="0.25">
      <c r="A10151" s="106">
        <v>46254</v>
      </c>
      <c r="B10151">
        <v>17316</v>
      </c>
      <c r="C10151">
        <v>14187</v>
      </c>
      <c r="E10151">
        <v>476</v>
      </c>
      <c r="F10151" t="s">
        <v>8939</v>
      </c>
      <c r="G10151" t="s">
        <v>2054</v>
      </c>
      <c r="H10151" t="s">
        <v>2005</v>
      </c>
      <c r="I10151" t="s">
        <v>2013</v>
      </c>
      <c r="J10151" t="s">
        <v>2259</v>
      </c>
      <c r="K10151" t="s">
        <v>2260</v>
      </c>
      <c r="L10151">
        <v>8</v>
      </c>
      <c r="M10151">
        <v>580</v>
      </c>
      <c r="N10151" s="43">
        <v>4640</v>
      </c>
    </row>
    <row r="10152" hidden="1" spans="1:14" x14ac:dyDescent="0.25">
      <c r="A10152" s="106">
        <v>46254</v>
      </c>
      <c r="B10152">
        <v>17316</v>
      </c>
      <c r="C10152">
        <v>14187</v>
      </c>
      <c r="E10152">
        <v>476</v>
      </c>
      <c r="F10152" t="s">
        <v>8939</v>
      </c>
      <c r="G10152" t="s">
        <v>2054</v>
      </c>
      <c r="H10152" t="s">
        <v>2005</v>
      </c>
      <c r="I10152" t="s">
        <v>2013</v>
      </c>
      <c r="J10152" t="s">
        <v>2007</v>
      </c>
      <c r="K10152" t="s">
        <v>2008</v>
      </c>
      <c r="L10152">
        <v>4</v>
      </c>
      <c r="M10152">
        <v>60</v>
      </c>
      <c r="N10152" s="43">
        <v>240</v>
      </c>
    </row>
    <row r="10153" hidden="1" spans="1:14" x14ac:dyDescent="0.25">
      <c r="A10153" s="106">
        <v>46254</v>
      </c>
      <c r="B10153">
        <v>17317</v>
      </c>
      <c r="C10153">
        <v>14188</v>
      </c>
      <c r="E10153">
        <v>476</v>
      </c>
      <c r="F10153" t="s">
        <v>8939</v>
      </c>
      <c r="G10153" t="s">
        <v>2054</v>
      </c>
      <c r="H10153" t="s">
        <v>2005</v>
      </c>
      <c r="I10153" t="s">
        <v>2013</v>
      </c>
      <c r="J10153" t="s">
        <v>2259</v>
      </c>
      <c r="K10153" t="s">
        <v>2260</v>
      </c>
      <c r="L10153">
        <v>2</v>
      </c>
      <c r="M10153">
        <v>580</v>
      </c>
      <c r="N10153" s="43">
        <v>1160</v>
      </c>
    </row>
    <row r="10154" hidden="1" spans="1:14" x14ac:dyDescent="0.25">
      <c r="A10154" s="106">
        <v>46254</v>
      </c>
      <c r="B10154">
        <v>17317</v>
      </c>
      <c r="C10154">
        <v>14188</v>
      </c>
      <c r="E10154">
        <v>476</v>
      </c>
      <c r="F10154" t="s">
        <v>8939</v>
      </c>
      <c r="G10154" t="s">
        <v>2054</v>
      </c>
      <c r="H10154" t="s">
        <v>2005</v>
      </c>
      <c r="I10154" t="s">
        <v>2013</v>
      </c>
      <c r="J10154" t="s">
        <v>2007</v>
      </c>
      <c r="K10154" t="s">
        <v>2008</v>
      </c>
      <c r="L10154">
        <v>2</v>
      </c>
      <c r="M10154">
        <v>60</v>
      </c>
      <c r="N10154" s="43">
        <v>120</v>
      </c>
    </row>
    <row r="10155" hidden="1" spans="1:14" x14ac:dyDescent="0.25">
      <c r="A10155" s="106">
        <v>46254</v>
      </c>
      <c r="B10155">
        <v>17321</v>
      </c>
      <c r="C10155">
        <v>14192</v>
      </c>
      <c r="E10155">
        <v>476</v>
      </c>
      <c r="F10155" t="s">
        <v>8940</v>
      </c>
      <c r="G10155" t="s">
        <v>2063</v>
      </c>
      <c r="H10155" t="s">
        <v>2005</v>
      </c>
      <c r="I10155" t="s">
        <v>2013</v>
      </c>
      <c r="J10155" t="s">
        <v>2259</v>
      </c>
      <c r="K10155" t="s">
        <v>2260</v>
      </c>
      <c r="L10155">
        <v>8</v>
      </c>
      <c r="M10155">
        <v>580</v>
      </c>
      <c r="N10155" s="43">
        <v>4640</v>
      </c>
    </row>
    <row r="10156" hidden="1" spans="1:14" x14ac:dyDescent="0.25">
      <c r="A10156" s="106">
        <v>46254</v>
      </c>
      <c r="B10156">
        <v>17321</v>
      </c>
      <c r="C10156">
        <v>14192</v>
      </c>
      <c r="E10156">
        <v>476</v>
      </c>
      <c r="F10156" t="s">
        <v>8940</v>
      </c>
      <c r="G10156" t="s">
        <v>2063</v>
      </c>
      <c r="H10156" t="s">
        <v>2005</v>
      </c>
      <c r="I10156" t="s">
        <v>2013</v>
      </c>
      <c r="J10156" t="s">
        <v>2007</v>
      </c>
      <c r="K10156" t="s">
        <v>2008</v>
      </c>
      <c r="L10156">
        <v>8</v>
      </c>
      <c r="M10156">
        <v>60</v>
      </c>
      <c r="N10156" s="43">
        <v>480</v>
      </c>
    </row>
    <row r="10157" hidden="1" spans="1:14" x14ac:dyDescent="0.25">
      <c r="A10157" s="106">
        <v>46254</v>
      </c>
      <c r="B10157">
        <v>17322</v>
      </c>
      <c r="C10157">
        <v>14193</v>
      </c>
      <c r="E10157">
        <v>476</v>
      </c>
      <c r="F10157" t="s">
        <v>8940</v>
      </c>
      <c r="G10157" t="s">
        <v>2063</v>
      </c>
      <c r="H10157" t="s">
        <v>2005</v>
      </c>
      <c r="I10157" t="s">
        <v>2013</v>
      </c>
      <c r="J10157" t="s">
        <v>2259</v>
      </c>
      <c r="K10157" t="s">
        <v>2260</v>
      </c>
      <c r="L10157">
        <v>2</v>
      </c>
      <c r="M10157">
        <v>580</v>
      </c>
      <c r="N10157" s="43">
        <v>1160</v>
      </c>
    </row>
    <row r="10158" hidden="1" spans="1:14" x14ac:dyDescent="0.25">
      <c r="A10158" s="106">
        <v>46254</v>
      </c>
      <c r="B10158">
        <v>17322</v>
      </c>
      <c r="C10158">
        <v>14193</v>
      </c>
      <c r="E10158">
        <v>476</v>
      </c>
      <c r="F10158" t="s">
        <v>8940</v>
      </c>
      <c r="G10158" t="s">
        <v>2063</v>
      </c>
      <c r="H10158" t="s">
        <v>2005</v>
      </c>
      <c r="I10158" t="s">
        <v>2013</v>
      </c>
      <c r="J10158" t="s">
        <v>2007</v>
      </c>
      <c r="K10158" t="s">
        <v>2008</v>
      </c>
      <c r="L10158">
        <v>2</v>
      </c>
      <c r="M10158">
        <v>60</v>
      </c>
      <c r="N10158" s="43">
        <v>120</v>
      </c>
    </row>
    <row r="10159" hidden="1" spans="1:14" x14ac:dyDescent="0.25">
      <c r="A10159" s="106">
        <v>46254</v>
      </c>
      <c r="B10159">
        <v>17325</v>
      </c>
      <c r="C10159">
        <v>14196</v>
      </c>
      <c r="E10159">
        <v>476</v>
      </c>
      <c r="F10159" t="s">
        <v>8941</v>
      </c>
      <c r="G10159" t="s">
        <v>2017</v>
      </c>
      <c r="H10159" t="s">
        <v>2005</v>
      </c>
      <c r="I10159" t="s">
        <v>2013</v>
      </c>
      <c r="J10159" t="s">
        <v>2259</v>
      </c>
      <c r="K10159" t="s">
        <v>2260</v>
      </c>
      <c r="L10159">
        <v>5</v>
      </c>
      <c r="M10159">
        <v>580</v>
      </c>
      <c r="N10159" s="43">
        <v>2900</v>
      </c>
    </row>
    <row r="10160" hidden="1" spans="1:14" x14ac:dyDescent="0.25">
      <c r="A10160" s="106">
        <v>46254</v>
      </c>
      <c r="B10160">
        <v>17325</v>
      </c>
      <c r="C10160">
        <v>14196</v>
      </c>
      <c r="E10160">
        <v>476</v>
      </c>
      <c r="F10160" t="s">
        <v>8941</v>
      </c>
      <c r="G10160" t="s">
        <v>2017</v>
      </c>
      <c r="H10160" t="s">
        <v>2005</v>
      </c>
      <c r="I10160" t="s">
        <v>2013</v>
      </c>
      <c r="J10160" t="s">
        <v>2007</v>
      </c>
      <c r="K10160" t="s">
        <v>2008</v>
      </c>
      <c r="L10160">
        <v>5</v>
      </c>
      <c r="M10160">
        <v>60</v>
      </c>
      <c r="N10160" s="43">
        <v>300</v>
      </c>
    </row>
    <row r="10161" hidden="1" spans="1:14" x14ac:dyDescent="0.25">
      <c r="A10161" s="106">
        <v>46254</v>
      </c>
      <c r="B10161">
        <v>17326</v>
      </c>
      <c r="C10161">
        <v>14197</v>
      </c>
      <c r="E10161">
        <v>476</v>
      </c>
      <c r="F10161" t="s">
        <v>8941</v>
      </c>
      <c r="G10161" t="s">
        <v>2017</v>
      </c>
      <c r="H10161" t="s">
        <v>2005</v>
      </c>
      <c r="I10161" t="s">
        <v>2013</v>
      </c>
      <c r="J10161" t="s">
        <v>2259</v>
      </c>
      <c r="K10161" t="s">
        <v>2260</v>
      </c>
      <c r="L10161">
        <v>3</v>
      </c>
      <c r="M10161">
        <v>580</v>
      </c>
      <c r="N10161" s="43">
        <v>1740</v>
      </c>
    </row>
    <row r="10162" hidden="1" spans="1:14" x14ac:dyDescent="0.25">
      <c r="A10162" s="106">
        <v>46254</v>
      </c>
      <c r="B10162">
        <v>17326</v>
      </c>
      <c r="C10162">
        <v>14197</v>
      </c>
      <c r="E10162">
        <v>476</v>
      </c>
      <c r="F10162" t="s">
        <v>8941</v>
      </c>
      <c r="G10162" t="s">
        <v>2017</v>
      </c>
      <c r="H10162" t="s">
        <v>2005</v>
      </c>
      <c r="I10162" t="s">
        <v>2013</v>
      </c>
      <c r="J10162" t="s">
        <v>2007</v>
      </c>
      <c r="K10162" t="s">
        <v>2008</v>
      </c>
      <c r="L10162">
        <v>3</v>
      </c>
      <c r="M10162">
        <v>60</v>
      </c>
      <c r="N10162" s="43">
        <v>180</v>
      </c>
    </row>
    <row r="10163" hidden="1" spans="1:14" x14ac:dyDescent="0.25">
      <c r="A10163" s="106">
        <v>46254</v>
      </c>
      <c r="B10163">
        <v>17327</v>
      </c>
      <c r="C10163">
        <v>14198</v>
      </c>
      <c r="E10163">
        <v>476</v>
      </c>
      <c r="F10163" t="s">
        <v>8942</v>
      </c>
      <c r="G10163" t="s">
        <v>2221</v>
      </c>
      <c r="H10163" t="s">
        <v>2005</v>
      </c>
      <c r="I10163" t="s">
        <v>2013</v>
      </c>
      <c r="J10163" t="s">
        <v>2259</v>
      </c>
      <c r="K10163" t="s">
        <v>2260</v>
      </c>
      <c r="L10163">
        <v>5</v>
      </c>
      <c r="M10163">
        <v>580</v>
      </c>
      <c r="N10163" s="43">
        <v>2900</v>
      </c>
    </row>
    <row r="10164" hidden="1" spans="1:14" x14ac:dyDescent="0.25">
      <c r="A10164" s="106">
        <v>46254</v>
      </c>
      <c r="B10164">
        <v>17327</v>
      </c>
      <c r="C10164">
        <v>14198</v>
      </c>
      <c r="E10164">
        <v>476</v>
      </c>
      <c r="F10164" t="s">
        <v>8942</v>
      </c>
      <c r="G10164" t="s">
        <v>2221</v>
      </c>
      <c r="H10164" t="s">
        <v>2005</v>
      </c>
      <c r="I10164" t="s">
        <v>2013</v>
      </c>
      <c r="J10164" t="s">
        <v>2007</v>
      </c>
      <c r="K10164" t="s">
        <v>2008</v>
      </c>
      <c r="L10164">
        <v>5</v>
      </c>
      <c r="M10164">
        <v>60</v>
      </c>
      <c r="N10164" s="43">
        <v>300</v>
      </c>
    </row>
    <row r="10165" hidden="1" spans="1:14" x14ac:dyDescent="0.25">
      <c r="A10165" s="106">
        <v>46254</v>
      </c>
      <c r="B10165">
        <v>17328</v>
      </c>
      <c r="C10165">
        <v>14199</v>
      </c>
      <c r="E10165">
        <v>476</v>
      </c>
      <c r="F10165" t="s">
        <v>8942</v>
      </c>
      <c r="G10165" t="s">
        <v>2221</v>
      </c>
      <c r="H10165" t="s">
        <v>2005</v>
      </c>
      <c r="I10165" t="s">
        <v>2013</v>
      </c>
      <c r="J10165" t="s">
        <v>2259</v>
      </c>
      <c r="K10165" t="s">
        <v>2260</v>
      </c>
      <c r="L10165">
        <v>3</v>
      </c>
      <c r="M10165">
        <v>580</v>
      </c>
      <c r="N10165" s="43">
        <v>1740</v>
      </c>
    </row>
    <row r="10166" hidden="1" spans="1:14" x14ac:dyDescent="0.25">
      <c r="A10166" s="106">
        <v>46254</v>
      </c>
      <c r="B10166">
        <v>17328</v>
      </c>
      <c r="C10166">
        <v>14199</v>
      </c>
      <c r="E10166">
        <v>476</v>
      </c>
      <c r="F10166" t="s">
        <v>8942</v>
      </c>
      <c r="G10166" t="s">
        <v>2221</v>
      </c>
      <c r="H10166" t="s">
        <v>2005</v>
      </c>
      <c r="I10166" t="s">
        <v>2013</v>
      </c>
      <c r="J10166" t="s">
        <v>2007</v>
      </c>
      <c r="K10166" t="s">
        <v>2008</v>
      </c>
      <c r="L10166">
        <v>3</v>
      </c>
      <c r="M10166">
        <v>60</v>
      </c>
      <c r="N10166" s="43">
        <v>180</v>
      </c>
    </row>
    <row r="10167" hidden="1" spans="1:14" x14ac:dyDescent="0.25">
      <c r="A10167" s="106">
        <v>46254</v>
      </c>
      <c r="B10167">
        <v>17331</v>
      </c>
      <c r="C10167">
        <v>14202</v>
      </c>
      <c r="E10167">
        <v>476</v>
      </c>
      <c r="F10167" t="s">
        <v>8943</v>
      </c>
      <c r="G10167" t="s">
        <v>2021</v>
      </c>
      <c r="H10167" t="s">
        <v>2005</v>
      </c>
      <c r="I10167" t="s">
        <v>2013</v>
      </c>
      <c r="J10167" t="s">
        <v>2259</v>
      </c>
      <c r="K10167" t="s">
        <v>2260</v>
      </c>
      <c r="L10167">
        <v>8</v>
      </c>
      <c r="M10167">
        <v>580</v>
      </c>
      <c r="N10167" s="43">
        <v>4640</v>
      </c>
    </row>
    <row r="10168" hidden="1" spans="1:14" x14ac:dyDescent="0.25">
      <c r="A10168" s="106">
        <v>46254</v>
      </c>
      <c r="B10168">
        <v>17331</v>
      </c>
      <c r="C10168">
        <v>14202</v>
      </c>
      <c r="E10168">
        <v>476</v>
      </c>
      <c r="F10168" t="s">
        <v>8943</v>
      </c>
      <c r="G10168" t="s">
        <v>2021</v>
      </c>
      <c r="H10168" t="s">
        <v>2005</v>
      </c>
      <c r="I10168" t="s">
        <v>2013</v>
      </c>
      <c r="J10168" t="s">
        <v>2007</v>
      </c>
      <c r="K10168" t="s">
        <v>2008</v>
      </c>
      <c r="L10168">
        <v>8</v>
      </c>
      <c r="M10168">
        <v>60</v>
      </c>
      <c r="N10168" s="43">
        <v>480</v>
      </c>
    </row>
    <row r="10169" hidden="1" spans="1:14" x14ac:dyDescent="0.25">
      <c r="A10169" s="106">
        <v>46254</v>
      </c>
      <c r="B10169">
        <v>17332</v>
      </c>
      <c r="C10169">
        <v>14203</v>
      </c>
      <c r="E10169">
        <v>476</v>
      </c>
      <c r="F10169" t="s">
        <v>8943</v>
      </c>
      <c r="G10169" t="s">
        <v>2021</v>
      </c>
      <c r="H10169" t="s">
        <v>2005</v>
      </c>
      <c r="I10169" t="s">
        <v>2013</v>
      </c>
      <c r="J10169" t="s">
        <v>2259</v>
      </c>
      <c r="K10169" t="s">
        <v>2260</v>
      </c>
      <c r="L10169">
        <v>2</v>
      </c>
      <c r="M10169">
        <v>580</v>
      </c>
      <c r="N10169" s="43">
        <v>1160</v>
      </c>
    </row>
    <row r="10170" hidden="1" spans="1:14" x14ac:dyDescent="0.25">
      <c r="A10170" s="106">
        <v>46254</v>
      </c>
      <c r="B10170">
        <v>17332</v>
      </c>
      <c r="C10170">
        <v>14203</v>
      </c>
      <c r="E10170">
        <v>476</v>
      </c>
      <c r="F10170" t="s">
        <v>8943</v>
      </c>
      <c r="G10170" t="s">
        <v>2021</v>
      </c>
      <c r="H10170" t="s">
        <v>2005</v>
      </c>
      <c r="I10170" t="s">
        <v>2013</v>
      </c>
      <c r="J10170" t="s">
        <v>2007</v>
      </c>
      <c r="K10170" t="s">
        <v>2008</v>
      </c>
      <c r="L10170">
        <v>2</v>
      </c>
      <c r="M10170">
        <v>60</v>
      </c>
      <c r="N10170" s="43">
        <v>120</v>
      </c>
    </row>
    <row r="10171" hidden="1" spans="1:14" x14ac:dyDescent="0.25">
      <c r="A10171" s="106">
        <v>46254</v>
      </c>
      <c r="B10171">
        <v>17333</v>
      </c>
      <c r="C10171">
        <v>14204</v>
      </c>
      <c r="E10171">
        <v>476</v>
      </c>
      <c r="F10171" t="s">
        <v>8944</v>
      </c>
      <c r="G10171" t="s">
        <v>2012</v>
      </c>
      <c r="H10171" t="s">
        <v>2005</v>
      </c>
      <c r="I10171" t="s">
        <v>2013</v>
      </c>
      <c r="J10171" t="s">
        <v>2259</v>
      </c>
      <c r="K10171" t="s">
        <v>2260</v>
      </c>
      <c r="L10171">
        <v>8</v>
      </c>
      <c r="M10171">
        <v>580</v>
      </c>
      <c r="N10171" s="43">
        <v>4640</v>
      </c>
    </row>
    <row r="10172" hidden="1" spans="1:14" x14ac:dyDescent="0.25">
      <c r="A10172" s="106">
        <v>46254</v>
      </c>
      <c r="B10172">
        <v>17333</v>
      </c>
      <c r="C10172">
        <v>14204</v>
      </c>
      <c r="E10172">
        <v>476</v>
      </c>
      <c r="F10172" t="s">
        <v>8944</v>
      </c>
      <c r="G10172" t="s">
        <v>2012</v>
      </c>
      <c r="H10172" t="s">
        <v>2005</v>
      </c>
      <c r="I10172" t="s">
        <v>2013</v>
      </c>
      <c r="J10172" t="s">
        <v>2007</v>
      </c>
      <c r="K10172" t="s">
        <v>2008</v>
      </c>
      <c r="L10172">
        <v>8</v>
      </c>
      <c r="M10172">
        <v>60</v>
      </c>
      <c r="N10172" s="43">
        <v>480</v>
      </c>
    </row>
    <row r="10173" hidden="1" spans="1:14" x14ac:dyDescent="0.25">
      <c r="A10173" s="106">
        <v>46254</v>
      </c>
      <c r="B10173">
        <v>17334</v>
      </c>
      <c r="C10173">
        <v>14205</v>
      </c>
      <c r="E10173">
        <v>476</v>
      </c>
      <c r="F10173" t="s">
        <v>8944</v>
      </c>
      <c r="G10173" t="s">
        <v>2012</v>
      </c>
      <c r="H10173" t="s">
        <v>2005</v>
      </c>
      <c r="I10173" t="s">
        <v>2013</v>
      </c>
      <c r="J10173" t="s">
        <v>2259</v>
      </c>
      <c r="K10173" t="s">
        <v>2260</v>
      </c>
      <c r="L10173">
        <v>2</v>
      </c>
      <c r="M10173">
        <v>580</v>
      </c>
      <c r="N10173" s="43">
        <v>1160</v>
      </c>
    </row>
    <row r="10174" hidden="1" spans="1:14" x14ac:dyDescent="0.25">
      <c r="A10174" s="106">
        <v>46254</v>
      </c>
      <c r="B10174">
        <v>17334</v>
      </c>
      <c r="C10174">
        <v>14205</v>
      </c>
      <c r="E10174">
        <v>476</v>
      </c>
      <c r="F10174" t="s">
        <v>8944</v>
      </c>
      <c r="G10174" t="s">
        <v>2012</v>
      </c>
      <c r="H10174" t="s">
        <v>2005</v>
      </c>
      <c r="I10174" t="s">
        <v>2013</v>
      </c>
      <c r="J10174" t="s">
        <v>2007</v>
      </c>
      <c r="K10174" t="s">
        <v>2008</v>
      </c>
      <c r="L10174">
        <v>2</v>
      </c>
      <c r="M10174">
        <v>60</v>
      </c>
      <c r="N10174" s="43">
        <v>120</v>
      </c>
    </row>
    <row r="10175" hidden="1" spans="1:14" x14ac:dyDescent="0.25">
      <c r="A10175" s="106">
        <v>46254</v>
      </c>
      <c r="B10175">
        <v>17346</v>
      </c>
      <c r="C10175">
        <v>14217</v>
      </c>
      <c r="E10175">
        <v>476</v>
      </c>
      <c r="F10175" t="s">
        <v>8945</v>
      </c>
      <c r="G10175" t="s">
        <v>2025</v>
      </c>
      <c r="H10175" t="s">
        <v>2005</v>
      </c>
      <c r="I10175" t="s">
        <v>2013</v>
      </c>
      <c r="J10175" t="s">
        <v>2259</v>
      </c>
      <c r="K10175" t="s">
        <v>2260</v>
      </c>
      <c r="L10175">
        <v>5</v>
      </c>
      <c r="M10175">
        <v>580</v>
      </c>
      <c r="N10175" s="43">
        <v>2900</v>
      </c>
    </row>
    <row r="10176" hidden="1" spans="1:14" x14ac:dyDescent="0.25">
      <c r="A10176" s="106">
        <v>46254</v>
      </c>
      <c r="B10176">
        <v>17346</v>
      </c>
      <c r="C10176">
        <v>14217</v>
      </c>
      <c r="E10176">
        <v>476</v>
      </c>
      <c r="F10176" t="s">
        <v>8945</v>
      </c>
      <c r="G10176" t="s">
        <v>2025</v>
      </c>
      <c r="H10176" t="s">
        <v>2005</v>
      </c>
      <c r="I10176" t="s">
        <v>2013</v>
      </c>
      <c r="J10176" t="s">
        <v>2007</v>
      </c>
      <c r="K10176" t="s">
        <v>2008</v>
      </c>
      <c r="L10176">
        <v>5</v>
      </c>
      <c r="M10176">
        <v>60</v>
      </c>
      <c r="N10176" s="43">
        <v>300</v>
      </c>
    </row>
    <row r="10177" hidden="1" spans="1:14" x14ac:dyDescent="0.25">
      <c r="A10177" s="106">
        <v>46254</v>
      </c>
      <c r="B10177">
        <v>17347</v>
      </c>
      <c r="C10177">
        <v>14218</v>
      </c>
      <c r="E10177">
        <v>476</v>
      </c>
      <c r="F10177" t="s">
        <v>8945</v>
      </c>
      <c r="G10177" t="s">
        <v>2025</v>
      </c>
      <c r="H10177" t="s">
        <v>2005</v>
      </c>
      <c r="I10177" t="s">
        <v>2013</v>
      </c>
      <c r="J10177" t="s">
        <v>2259</v>
      </c>
      <c r="K10177" t="s">
        <v>2260</v>
      </c>
      <c r="L10177">
        <v>3</v>
      </c>
      <c r="M10177">
        <v>580</v>
      </c>
      <c r="N10177" s="43">
        <v>1740</v>
      </c>
    </row>
    <row r="10178" hidden="1" spans="1:14" x14ac:dyDescent="0.25">
      <c r="A10178" s="106">
        <v>46254</v>
      </c>
      <c r="B10178">
        <v>17347</v>
      </c>
      <c r="C10178">
        <v>14218</v>
      </c>
      <c r="E10178">
        <v>476</v>
      </c>
      <c r="F10178" t="s">
        <v>8945</v>
      </c>
      <c r="G10178" t="s">
        <v>2025</v>
      </c>
      <c r="H10178" t="s">
        <v>2005</v>
      </c>
      <c r="I10178" t="s">
        <v>2013</v>
      </c>
      <c r="J10178" t="s">
        <v>2007</v>
      </c>
      <c r="K10178" t="s">
        <v>2008</v>
      </c>
      <c r="L10178">
        <v>3</v>
      </c>
      <c r="M10178">
        <v>60</v>
      </c>
      <c r="N10178" s="43">
        <v>180</v>
      </c>
    </row>
    <row r="10179" hidden="1" spans="1:14" x14ac:dyDescent="0.25">
      <c r="A10179" s="106">
        <v>46254</v>
      </c>
      <c r="B10179">
        <v>17352</v>
      </c>
      <c r="C10179">
        <v>14223</v>
      </c>
      <c r="E10179">
        <v>476</v>
      </c>
      <c r="F10179" t="s">
        <v>8946</v>
      </c>
      <c r="G10179" t="s">
        <v>2221</v>
      </c>
      <c r="H10179" t="s">
        <v>2005</v>
      </c>
      <c r="I10179" t="s">
        <v>2013</v>
      </c>
      <c r="J10179" t="s">
        <v>2259</v>
      </c>
      <c r="K10179" t="s">
        <v>2260</v>
      </c>
      <c r="L10179">
        <v>5</v>
      </c>
      <c r="M10179">
        <v>580</v>
      </c>
      <c r="N10179" s="43">
        <v>2900</v>
      </c>
    </row>
    <row r="10180" hidden="1" spans="1:14" x14ac:dyDescent="0.25">
      <c r="A10180" s="106">
        <v>46254</v>
      </c>
      <c r="B10180">
        <v>17352</v>
      </c>
      <c r="C10180">
        <v>14223</v>
      </c>
      <c r="E10180">
        <v>476</v>
      </c>
      <c r="F10180" t="s">
        <v>8946</v>
      </c>
      <c r="G10180" t="s">
        <v>2221</v>
      </c>
      <c r="H10180" t="s">
        <v>2005</v>
      </c>
      <c r="I10180" t="s">
        <v>2013</v>
      </c>
      <c r="J10180" t="s">
        <v>2007</v>
      </c>
      <c r="K10180" t="s">
        <v>2008</v>
      </c>
      <c r="L10180">
        <v>5</v>
      </c>
      <c r="M10180">
        <v>60</v>
      </c>
      <c r="N10180" s="43">
        <v>300</v>
      </c>
    </row>
    <row r="10181" hidden="1" spans="1:14" x14ac:dyDescent="0.25">
      <c r="A10181" s="106">
        <v>46254</v>
      </c>
      <c r="B10181">
        <v>17353</v>
      </c>
      <c r="C10181">
        <v>14224</v>
      </c>
      <c r="E10181">
        <v>476</v>
      </c>
      <c r="F10181" t="s">
        <v>8946</v>
      </c>
      <c r="G10181" t="s">
        <v>2221</v>
      </c>
      <c r="H10181" t="s">
        <v>2005</v>
      </c>
      <c r="I10181" t="s">
        <v>2013</v>
      </c>
      <c r="J10181" t="s">
        <v>2007</v>
      </c>
      <c r="K10181" t="s">
        <v>2008</v>
      </c>
      <c r="L10181">
        <v>3</v>
      </c>
      <c r="M10181">
        <v>60</v>
      </c>
      <c r="N10181" s="43">
        <v>180</v>
      </c>
    </row>
    <row r="10182" hidden="1" spans="1:14" x14ac:dyDescent="0.25">
      <c r="A10182" s="106">
        <v>46254</v>
      </c>
      <c r="B10182">
        <v>17353</v>
      </c>
      <c r="C10182">
        <v>14224</v>
      </c>
      <c r="E10182">
        <v>476</v>
      </c>
      <c r="F10182" t="s">
        <v>8946</v>
      </c>
      <c r="G10182" t="s">
        <v>2221</v>
      </c>
      <c r="H10182" t="s">
        <v>2005</v>
      </c>
      <c r="I10182" t="s">
        <v>2013</v>
      </c>
      <c r="J10182" t="s">
        <v>2259</v>
      </c>
      <c r="K10182" t="s">
        <v>2260</v>
      </c>
      <c r="L10182">
        <v>3</v>
      </c>
      <c r="M10182">
        <v>580</v>
      </c>
      <c r="N10182" s="43">
        <v>1740</v>
      </c>
    </row>
    <row r="10183" hidden="1" spans="1:14" x14ac:dyDescent="0.25">
      <c r="A10183" s="106">
        <v>46254</v>
      </c>
      <c r="B10183">
        <v>17358</v>
      </c>
      <c r="C10183">
        <v>14229</v>
      </c>
      <c r="E10183">
        <v>476</v>
      </c>
      <c r="F10183" t="s">
        <v>8947</v>
      </c>
      <c r="G10183" t="s">
        <v>2036</v>
      </c>
      <c r="H10183" t="s">
        <v>2005</v>
      </c>
      <c r="I10183" t="s">
        <v>2013</v>
      </c>
      <c r="J10183" t="s">
        <v>2259</v>
      </c>
      <c r="K10183" t="s">
        <v>2260</v>
      </c>
      <c r="L10183">
        <v>8</v>
      </c>
      <c r="M10183">
        <v>580</v>
      </c>
      <c r="N10183" s="43">
        <v>4640</v>
      </c>
    </row>
    <row r="10184" hidden="1" spans="1:14" x14ac:dyDescent="0.25">
      <c r="A10184" s="106">
        <v>46254</v>
      </c>
      <c r="B10184">
        <v>17358</v>
      </c>
      <c r="C10184">
        <v>14229</v>
      </c>
      <c r="E10184">
        <v>476</v>
      </c>
      <c r="F10184" t="s">
        <v>8947</v>
      </c>
      <c r="G10184" t="s">
        <v>2036</v>
      </c>
      <c r="H10184" t="s">
        <v>2005</v>
      </c>
      <c r="I10184" t="s">
        <v>2013</v>
      </c>
      <c r="J10184" t="s">
        <v>2007</v>
      </c>
      <c r="K10184" t="s">
        <v>2008</v>
      </c>
      <c r="L10184">
        <v>8</v>
      </c>
      <c r="M10184">
        <v>60</v>
      </c>
      <c r="N10184" s="43">
        <v>480</v>
      </c>
    </row>
    <row r="10185" hidden="1" spans="1:14" x14ac:dyDescent="0.25">
      <c r="A10185" s="106">
        <v>46254</v>
      </c>
      <c r="B10185">
        <v>17359</v>
      </c>
      <c r="C10185">
        <v>14230</v>
      </c>
      <c r="E10185">
        <v>476</v>
      </c>
      <c r="F10185" t="s">
        <v>8947</v>
      </c>
      <c r="G10185" t="s">
        <v>2036</v>
      </c>
      <c r="H10185" t="s">
        <v>2005</v>
      </c>
      <c r="I10185" t="s">
        <v>2013</v>
      </c>
      <c r="J10185" t="s">
        <v>2259</v>
      </c>
      <c r="K10185" t="s">
        <v>2260</v>
      </c>
      <c r="L10185">
        <v>2</v>
      </c>
      <c r="M10185">
        <v>580</v>
      </c>
      <c r="N10185" s="43">
        <v>1160</v>
      </c>
    </row>
    <row r="10186" hidden="1" spans="1:14" x14ac:dyDescent="0.25">
      <c r="A10186" s="106">
        <v>46254</v>
      </c>
      <c r="B10186">
        <v>17359</v>
      </c>
      <c r="C10186">
        <v>14230</v>
      </c>
      <c r="E10186">
        <v>476</v>
      </c>
      <c r="F10186" t="s">
        <v>8947</v>
      </c>
      <c r="G10186" t="s">
        <v>2036</v>
      </c>
      <c r="H10186" t="s">
        <v>2005</v>
      </c>
      <c r="I10186" t="s">
        <v>2013</v>
      </c>
      <c r="J10186" t="s">
        <v>2007</v>
      </c>
      <c r="K10186" t="s">
        <v>2008</v>
      </c>
      <c r="L10186">
        <v>2</v>
      </c>
      <c r="M10186">
        <v>60</v>
      </c>
      <c r="N10186" s="43">
        <v>120</v>
      </c>
    </row>
    <row r="10187" hidden="1" spans="1:14" x14ac:dyDescent="0.25">
      <c r="A10187" s="106">
        <v>46128</v>
      </c>
      <c r="B10187">
        <v>10888</v>
      </c>
      <c r="C10187">
        <v>7792</v>
      </c>
      <c r="E10187">
        <v>349</v>
      </c>
      <c r="F10187" t="s">
        <v>8948</v>
      </c>
      <c r="G10187" t="s">
        <v>2038</v>
      </c>
      <c r="H10187" t="s">
        <v>2005</v>
      </c>
      <c r="I10187" t="s">
        <v>2006</v>
      </c>
      <c r="J10187" t="s">
        <v>8949</v>
      </c>
      <c r="K10187" t="s">
        <v>8950</v>
      </c>
      <c r="L10187">
        <v>8</v>
      </c>
      <c r="M10187">
        <v>844.6</v>
      </c>
      <c r="N10187" s="43">
        <v>6756.8</v>
      </c>
    </row>
    <row r="10188" hidden="1" spans="1:14" x14ac:dyDescent="0.25">
      <c r="A10188" s="106">
        <v>46128</v>
      </c>
      <c r="B10188">
        <v>10888</v>
      </c>
      <c r="C10188">
        <v>7792</v>
      </c>
      <c r="E10188">
        <v>349</v>
      </c>
      <c r="F10188" t="s">
        <v>8948</v>
      </c>
      <c r="G10188" t="s">
        <v>2038</v>
      </c>
      <c r="H10188" t="s">
        <v>2005</v>
      </c>
      <c r="I10188" t="s">
        <v>2006</v>
      </c>
      <c r="J10188" t="s">
        <v>2007</v>
      </c>
      <c r="K10188" t="s">
        <v>2008</v>
      </c>
      <c r="L10188">
        <v>1</v>
      </c>
      <c r="M10188">
        <v>3090</v>
      </c>
      <c r="N10188" s="43">
        <v>3090</v>
      </c>
    </row>
    <row r="10189" hidden="1" spans="1:14" x14ac:dyDescent="0.25">
      <c r="A10189" s="106">
        <v>46128</v>
      </c>
      <c r="B10189">
        <v>10893</v>
      </c>
      <c r="C10189">
        <v>7797</v>
      </c>
      <c r="E10189">
        <v>349</v>
      </c>
      <c r="F10189" t="s">
        <v>8951</v>
      </c>
      <c r="G10189" t="s">
        <v>2025</v>
      </c>
      <c r="H10189" t="s">
        <v>2005</v>
      </c>
      <c r="I10189" t="s">
        <v>2006</v>
      </c>
      <c r="J10189" t="s">
        <v>8949</v>
      </c>
      <c r="K10189" t="s">
        <v>8950</v>
      </c>
      <c r="L10189">
        <v>5</v>
      </c>
      <c r="M10189">
        <v>844.6</v>
      </c>
      <c r="N10189" s="43">
        <v>4223</v>
      </c>
    </row>
    <row r="10190" hidden="1" spans="1:14" x14ac:dyDescent="0.25">
      <c r="A10190" s="106">
        <v>46128</v>
      </c>
      <c r="B10190">
        <v>10894</v>
      </c>
      <c r="C10190">
        <v>7798</v>
      </c>
      <c r="E10190">
        <v>349</v>
      </c>
      <c r="F10190" t="s">
        <v>8951</v>
      </c>
      <c r="G10190" t="s">
        <v>2025</v>
      </c>
      <c r="H10190" t="s">
        <v>2005</v>
      </c>
      <c r="I10190" t="s">
        <v>2006</v>
      </c>
      <c r="J10190" t="s">
        <v>8949</v>
      </c>
      <c r="K10190" t="s">
        <v>8950</v>
      </c>
      <c r="L10190">
        <v>3</v>
      </c>
      <c r="M10190">
        <v>844.6</v>
      </c>
      <c r="N10190" s="43">
        <v>2533.8</v>
      </c>
    </row>
    <row r="10191" hidden="1" spans="1:14" x14ac:dyDescent="0.25">
      <c r="A10191" s="106">
        <v>46128</v>
      </c>
      <c r="B10191">
        <v>10895</v>
      </c>
      <c r="C10191">
        <v>7799</v>
      </c>
      <c r="E10191">
        <v>349</v>
      </c>
      <c r="F10191" t="s">
        <v>8952</v>
      </c>
      <c r="G10191" t="s">
        <v>2131</v>
      </c>
      <c r="H10191" t="s">
        <v>2005</v>
      </c>
      <c r="I10191" t="s">
        <v>2006</v>
      </c>
      <c r="J10191" t="s">
        <v>8949</v>
      </c>
      <c r="K10191" t="s">
        <v>8950</v>
      </c>
      <c r="L10191">
        <v>5</v>
      </c>
      <c r="M10191">
        <v>844.6</v>
      </c>
      <c r="N10191" s="43">
        <v>4223</v>
      </c>
    </row>
    <row r="10192" hidden="1" spans="1:14" x14ac:dyDescent="0.25">
      <c r="A10192" s="106">
        <v>46128</v>
      </c>
      <c r="B10192">
        <v>10896</v>
      </c>
      <c r="C10192">
        <v>7800</v>
      </c>
      <c r="E10192">
        <v>349</v>
      </c>
      <c r="F10192" t="s">
        <v>8952</v>
      </c>
      <c r="G10192" t="s">
        <v>2131</v>
      </c>
      <c r="H10192" t="s">
        <v>2005</v>
      </c>
      <c r="I10192" t="s">
        <v>2006</v>
      </c>
      <c r="J10192" t="s">
        <v>8949</v>
      </c>
      <c r="K10192" t="s">
        <v>8950</v>
      </c>
      <c r="L10192">
        <v>3</v>
      </c>
      <c r="M10192">
        <v>844.6</v>
      </c>
      <c r="N10192" s="43">
        <v>2533.8</v>
      </c>
    </row>
    <row r="10193" hidden="1" spans="1:14" x14ac:dyDescent="0.25">
      <c r="A10193" s="106">
        <v>46128</v>
      </c>
      <c r="B10193">
        <v>10903</v>
      </c>
      <c r="C10193">
        <v>7807</v>
      </c>
      <c r="E10193">
        <v>349</v>
      </c>
      <c r="F10193" t="s">
        <v>8953</v>
      </c>
      <c r="G10193" t="s">
        <v>2114</v>
      </c>
      <c r="H10193" t="s">
        <v>2005</v>
      </c>
      <c r="I10193" t="s">
        <v>2006</v>
      </c>
      <c r="J10193" t="s">
        <v>8949</v>
      </c>
      <c r="K10193" t="s">
        <v>8950</v>
      </c>
      <c r="L10193">
        <v>4.5</v>
      </c>
      <c r="M10193">
        <v>844.6</v>
      </c>
      <c r="N10193" s="43">
        <v>3800.7</v>
      </c>
    </row>
    <row r="10194" hidden="1" spans="1:14" x14ac:dyDescent="0.25">
      <c r="A10194" s="106">
        <v>46260</v>
      </c>
      <c r="B10194">
        <v>17631</v>
      </c>
      <c r="C10194">
        <v>14502</v>
      </c>
      <c r="D10194" t="s">
        <v>8954</v>
      </c>
      <c r="E10194">
        <v>504</v>
      </c>
      <c r="F10194" t="s">
        <v>8955</v>
      </c>
      <c r="G10194" t="s">
        <v>2185</v>
      </c>
      <c r="I10194" t="s">
        <v>2006</v>
      </c>
      <c r="J10194" t="s">
        <v>2259</v>
      </c>
      <c r="K10194" t="s">
        <v>2260</v>
      </c>
      <c r="L10194">
        <v>5</v>
      </c>
      <c r="M10194">
        <v>600</v>
      </c>
      <c r="N10194" s="43">
        <v>3000</v>
      </c>
    </row>
    <row r="10195" hidden="1" spans="1:14" x14ac:dyDescent="0.25">
      <c r="A10195" s="106">
        <v>46260</v>
      </c>
      <c r="B10195">
        <v>17632</v>
      </c>
      <c r="C10195">
        <v>14503</v>
      </c>
      <c r="D10195" t="s">
        <v>8954</v>
      </c>
      <c r="E10195">
        <v>504</v>
      </c>
      <c r="F10195" t="s">
        <v>8955</v>
      </c>
      <c r="G10195" t="s">
        <v>2185</v>
      </c>
      <c r="I10195" t="s">
        <v>2006</v>
      </c>
      <c r="J10195" t="s">
        <v>2259</v>
      </c>
      <c r="K10195" t="s">
        <v>2260</v>
      </c>
      <c r="L10195">
        <v>3</v>
      </c>
      <c r="M10195">
        <v>600</v>
      </c>
      <c r="N10195" s="43">
        <v>1800</v>
      </c>
    </row>
    <row r="10196" hidden="1" spans="1:14" x14ac:dyDescent="0.25">
      <c r="A10196" s="106">
        <v>46008</v>
      </c>
      <c r="B10196">
        <v>5985</v>
      </c>
      <c r="C10196">
        <v>2901</v>
      </c>
      <c r="E10196">
        <v>234</v>
      </c>
      <c r="F10196" t="s">
        <v>8956</v>
      </c>
      <c r="G10196" t="s">
        <v>2012</v>
      </c>
      <c r="H10196" t="s">
        <v>2005</v>
      </c>
      <c r="I10196" t="s">
        <v>2006</v>
      </c>
      <c r="J10196" t="s">
        <v>3986</v>
      </c>
      <c r="K10196" t="s">
        <v>3987</v>
      </c>
      <c r="L10196">
        <v>5</v>
      </c>
      <c r="M10196">
        <v>659</v>
      </c>
      <c r="N10196" s="43">
        <v>3295</v>
      </c>
    </row>
    <row r="10197" hidden="1" spans="1:14" x14ac:dyDescent="0.25">
      <c r="A10197" s="106">
        <v>46008</v>
      </c>
      <c r="B10197">
        <v>5985</v>
      </c>
      <c r="C10197">
        <v>2901</v>
      </c>
      <c r="E10197">
        <v>234</v>
      </c>
      <c r="F10197" t="s">
        <v>8956</v>
      </c>
      <c r="G10197" t="s">
        <v>2012</v>
      </c>
      <c r="H10197" t="s">
        <v>2005</v>
      </c>
      <c r="I10197" t="s">
        <v>2006</v>
      </c>
      <c r="J10197" t="s">
        <v>2007</v>
      </c>
      <c r="K10197" t="s">
        <v>2008</v>
      </c>
      <c r="L10197">
        <v>1</v>
      </c>
      <c r="M10197">
        <v>2472</v>
      </c>
      <c r="N10197" s="43">
        <v>2472</v>
      </c>
    </row>
    <row r="10198" hidden="1" spans="1:14" x14ac:dyDescent="0.25">
      <c r="A10198" s="106">
        <v>46008</v>
      </c>
      <c r="B10198">
        <v>5986</v>
      </c>
      <c r="C10198">
        <v>2902</v>
      </c>
      <c r="E10198">
        <v>234</v>
      </c>
      <c r="F10198" t="s">
        <v>8957</v>
      </c>
      <c r="G10198" t="s">
        <v>2012</v>
      </c>
      <c r="H10198" t="s">
        <v>2005</v>
      </c>
      <c r="I10198" t="s">
        <v>2006</v>
      </c>
      <c r="J10198" t="s">
        <v>3986</v>
      </c>
      <c r="K10198" t="s">
        <v>3987</v>
      </c>
      <c r="L10198">
        <v>3</v>
      </c>
      <c r="M10198">
        <v>659</v>
      </c>
      <c r="N10198" s="43">
        <v>1977</v>
      </c>
    </row>
    <row r="10199" hidden="1" spans="1:14" x14ac:dyDescent="0.25">
      <c r="A10199" s="106">
        <v>46008</v>
      </c>
      <c r="B10199">
        <v>5989</v>
      </c>
      <c r="C10199">
        <v>2905</v>
      </c>
      <c r="E10199">
        <v>234</v>
      </c>
      <c r="F10199" t="s">
        <v>8958</v>
      </c>
      <c r="G10199" t="s">
        <v>2114</v>
      </c>
      <c r="H10199" t="s">
        <v>2005</v>
      </c>
      <c r="I10199" t="s">
        <v>2006</v>
      </c>
      <c r="J10199" t="s">
        <v>2958</v>
      </c>
      <c r="K10199" t="s">
        <v>2959</v>
      </c>
      <c r="L10199">
        <v>5</v>
      </c>
      <c r="M10199">
        <v>628</v>
      </c>
      <c r="N10199" s="43">
        <v>3140</v>
      </c>
    </row>
    <row r="10200" hidden="1" spans="1:14" x14ac:dyDescent="0.25">
      <c r="A10200" s="106">
        <v>46008</v>
      </c>
      <c r="B10200">
        <v>5990</v>
      </c>
      <c r="C10200">
        <v>2906</v>
      </c>
      <c r="E10200">
        <v>234</v>
      </c>
      <c r="F10200" t="s">
        <v>8958</v>
      </c>
      <c r="G10200" t="s">
        <v>2114</v>
      </c>
      <c r="H10200" t="s">
        <v>2005</v>
      </c>
      <c r="I10200" t="s">
        <v>2006</v>
      </c>
      <c r="J10200" t="s">
        <v>2958</v>
      </c>
      <c r="K10200" t="s">
        <v>2959</v>
      </c>
      <c r="L10200">
        <v>3</v>
      </c>
      <c r="M10200">
        <v>628</v>
      </c>
      <c r="N10200" s="43">
        <v>1884</v>
      </c>
    </row>
    <row r="10201" hidden="1" spans="1:14" x14ac:dyDescent="0.25">
      <c r="A10201" s="106">
        <v>46008</v>
      </c>
      <c r="B10201">
        <v>6008</v>
      </c>
      <c r="C10201">
        <v>2924</v>
      </c>
      <c r="E10201">
        <v>234</v>
      </c>
      <c r="F10201" t="s">
        <v>8959</v>
      </c>
      <c r="G10201" t="s">
        <v>2012</v>
      </c>
      <c r="H10201" t="s">
        <v>2005</v>
      </c>
      <c r="I10201" t="s">
        <v>2006</v>
      </c>
      <c r="J10201" t="s">
        <v>2958</v>
      </c>
      <c r="K10201" t="s">
        <v>2959</v>
      </c>
      <c r="L10201">
        <v>4</v>
      </c>
      <c r="M10201">
        <v>628</v>
      </c>
      <c r="N10201" s="43">
        <v>2512</v>
      </c>
    </row>
    <row r="10202" hidden="1" spans="1:14" x14ac:dyDescent="0.25">
      <c r="A10202" s="106">
        <v>46164</v>
      </c>
      <c r="B10202">
        <v>12647</v>
      </c>
      <c r="C10202">
        <v>9540</v>
      </c>
      <c r="E10202">
        <v>386</v>
      </c>
      <c r="F10202" t="s">
        <v>8960</v>
      </c>
      <c r="G10202" t="s">
        <v>2025</v>
      </c>
      <c r="I10202" t="s">
        <v>2006</v>
      </c>
      <c r="J10202" t="s">
        <v>2268</v>
      </c>
      <c r="K10202" t="s">
        <v>2269</v>
      </c>
      <c r="L10202">
        <v>5</v>
      </c>
      <c r="M10202">
        <v>600</v>
      </c>
      <c r="N10202" s="43">
        <v>3000</v>
      </c>
    </row>
    <row r="10203" hidden="1" spans="1:14" x14ac:dyDescent="0.25">
      <c r="A10203" s="106">
        <v>46164</v>
      </c>
      <c r="B10203">
        <v>12648</v>
      </c>
      <c r="C10203">
        <v>9541</v>
      </c>
      <c r="E10203">
        <v>386</v>
      </c>
      <c r="F10203" t="s">
        <v>8960</v>
      </c>
      <c r="G10203" t="s">
        <v>2025</v>
      </c>
      <c r="I10203" t="s">
        <v>2006</v>
      </c>
      <c r="J10203" t="s">
        <v>2268</v>
      </c>
      <c r="K10203" t="s">
        <v>2269</v>
      </c>
      <c r="L10203">
        <v>3</v>
      </c>
      <c r="M10203">
        <v>600</v>
      </c>
      <c r="N10203" s="43">
        <v>1800</v>
      </c>
    </row>
    <row r="10204" hidden="1" spans="1:14" x14ac:dyDescent="0.25">
      <c r="A10204" s="106">
        <v>46164</v>
      </c>
      <c r="B10204">
        <v>12652</v>
      </c>
      <c r="C10204">
        <v>9545</v>
      </c>
      <c r="E10204">
        <v>386</v>
      </c>
      <c r="F10204" t="s">
        <v>8961</v>
      </c>
      <c r="G10204" t="s">
        <v>2095</v>
      </c>
      <c r="I10204" t="s">
        <v>2006</v>
      </c>
      <c r="J10204" t="s">
        <v>2268</v>
      </c>
      <c r="K10204" t="s">
        <v>2269</v>
      </c>
      <c r="L10204">
        <v>5</v>
      </c>
      <c r="M10204">
        <v>600</v>
      </c>
      <c r="N10204" s="43">
        <v>3000</v>
      </c>
    </row>
    <row r="10205" hidden="1" spans="1:14" x14ac:dyDescent="0.25">
      <c r="A10205" s="106">
        <v>46164</v>
      </c>
      <c r="B10205">
        <v>12653</v>
      </c>
      <c r="C10205">
        <v>9546</v>
      </c>
      <c r="E10205">
        <v>386</v>
      </c>
      <c r="F10205" t="s">
        <v>8961</v>
      </c>
      <c r="G10205" t="s">
        <v>2095</v>
      </c>
      <c r="I10205" t="s">
        <v>2006</v>
      </c>
      <c r="J10205" t="s">
        <v>2268</v>
      </c>
      <c r="K10205" t="s">
        <v>2269</v>
      </c>
      <c r="L10205">
        <v>3</v>
      </c>
      <c r="M10205">
        <v>600</v>
      </c>
      <c r="N10205" s="43">
        <v>1800</v>
      </c>
    </row>
    <row r="10206" hidden="1" spans="1:14" x14ac:dyDescent="0.25">
      <c r="A10206" s="106">
        <v>46164</v>
      </c>
      <c r="B10206">
        <v>12654</v>
      </c>
      <c r="C10206">
        <v>9547</v>
      </c>
      <c r="E10206">
        <v>386</v>
      </c>
      <c r="F10206" t="s">
        <v>8962</v>
      </c>
      <c r="G10206" t="s">
        <v>2127</v>
      </c>
      <c r="I10206" t="s">
        <v>2006</v>
      </c>
      <c r="J10206" t="s">
        <v>2268</v>
      </c>
      <c r="K10206" t="s">
        <v>2269</v>
      </c>
      <c r="L10206">
        <v>5</v>
      </c>
      <c r="M10206">
        <v>600</v>
      </c>
      <c r="N10206" s="43">
        <v>3000</v>
      </c>
    </row>
    <row r="10207" hidden="1" spans="1:14" x14ac:dyDescent="0.25">
      <c r="A10207" s="106">
        <v>46164</v>
      </c>
      <c r="B10207">
        <v>12655</v>
      </c>
      <c r="C10207">
        <v>9548</v>
      </c>
      <c r="E10207">
        <v>386</v>
      </c>
      <c r="F10207" t="s">
        <v>8962</v>
      </c>
      <c r="G10207" t="s">
        <v>2127</v>
      </c>
      <c r="I10207" t="s">
        <v>2006</v>
      </c>
      <c r="J10207" t="s">
        <v>2268</v>
      </c>
      <c r="K10207" t="s">
        <v>2269</v>
      </c>
      <c r="L10207">
        <v>3</v>
      </c>
      <c r="M10207">
        <v>600</v>
      </c>
      <c r="N10207" s="43">
        <v>1800</v>
      </c>
    </row>
    <row r="10208" hidden="1" spans="1:14" x14ac:dyDescent="0.25">
      <c r="A10208" s="106">
        <v>46164</v>
      </c>
      <c r="B10208">
        <v>12661</v>
      </c>
      <c r="C10208">
        <v>9554</v>
      </c>
      <c r="E10208">
        <v>386</v>
      </c>
      <c r="F10208" t="s">
        <v>8963</v>
      </c>
      <c r="G10208" t="s">
        <v>2127</v>
      </c>
      <c r="I10208" t="s">
        <v>2006</v>
      </c>
      <c r="J10208" t="s">
        <v>2268</v>
      </c>
      <c r="K10208" t="s">
        <v>2269</v>
      </c>
      <c r="L10208">
        <v>5</v>
      </c>
      <c r="M10208">
        <v>600</v>
      </c>
      <c r="N10208" s="43">
        <v>3000</v>
      </c>
    </row>
    <row r="10209" hidden="1" spans="1:14" x14ac:dyDescent="0.25">
      <c r="A10209" s="106">
        <v>46164</v>
      </c>
      <c r="B10209">
        <v>12662</v>
      </c>
      <c r="C10209">
        <v>9555</v>
      </c>
      <c r="E10209">
        <v>386</v>
      </c>
      <c r="F10209" t="s">
        <v>8963</v>
      </c>
      <c r="G10209" t="s">
        <v>2127</v>
      </c>
      <c r="I10209" t="s">
        <v>2006</v>
      </c>
      <c r="J10209" t="s">
        <v>2268</v>
      </c>
      <c r="K10209" t="s">
        <v>2269</v>
      </c>
      <c r="L10209">
        <v>3</v>
      </c>
      <c r="M10209">
        <v>600</v>
      </c>
      <c r="N10209" s="43">
        <v>1800</v>
      </c>
    </row>
    <row r="10210" hidden="1" spans="1:14" x14ac:dyDescent="0.25">
      <c r="A10210" s="106">
        <v>46063</v>
      </c>
      <c r="B10210">
        <v>8050</v>
      </c>
      <c r="C10210">
        <v>4948</v>
      </c>
      <c r="E10210">
        <v>281</v>
      </c>
      <c r="F10210" t="s">
        <v>6263</v>
      </c>
      <c r="G10210" t="s">
        <v>2027</v>
      </c>
      <c r="I10210" t="s">
        <v>2006</v>
      </c>
      <c r="J10210" t="s">
        <v>2022</v>
      </c>
      <c r="K10210" t="s">
        <v>2023</v>
      </c>
      <c r="L10210">
        <v>5</v>
      </c>
      <c r="M10210">
        <v>540</v>
      </c>
      <c r="N10210" s="43">
        <v>2700</v>
      </c>
    </row>
    <row r="10211" hidden="1" spans="1:14" x14ac:dyDescent="0.25">
      <c r="A10211" s="106">
        <v>46063</v>
      </c>
      <c r="B10211">
        <v>8051</v>
      </c>
      <c r="C10211">
        <v>4949</v>
      </c>
      <c r="E10211">
        <v>281</v>
      </c>
      <c r="F10211" t="s">
        <v>6263</v>
      </c>
      <c r="G10211" t="s">
        <v>2027</v>
      </c>
      <c r="I10211" t="s">
        <v>2006</v>
      </c>
      <c r="J10211" t="s">
        <v>2022</v>
      </c>
      <c r="K10211" t="s">
        <v>2023</v>
      </c>
      <c r="L10211">
        <v>3</v>
      </c>
      <c r="M10211">
        <v>540</v>
      </c>
      <c r="N10211" s="43">
        <v>1620</v>
      </c>
    </row>
    <row r="10212" hidden="1" spans="1:14" x14ac:dyDescent="0.25">
      <c r="A10212" s="106">
        <v>46063</v>
      </c>
      <c r="B10212">
        <v>8052</v>
      </c>
      <c r="C10212">
        <v>4950</v>
      </c>
      <c r="E10212">
        <v>281</v>
      </c>
      <c r="F10212" t="s">
        <v>5188</v>
      </c>
      <c r="G10212" t="s">
        <v>2036</v>
      </c>
      <c r="I10212" t="s">
        <v>2006</v>
      </c>
      <c r="J10212" t="s">
        <v>2022</v>
      </c>
      <c r="K10212" t="s">
        <v>2023</v>
      </c>
      <c r="L10212">
        <v>8</v>
      </c>
      <c r="M10212">
        <v>540</v>
      </c>
      <c r="N10212" s="43">
        <v>4320</v>
      </c>
    </row>
    <row r="10213" hidden="1" spans="1:14" x14ac:dyDescent="0.25">
      <c r="A10213" s="106">
        <v>46063</v>
      </c>
      <c r="B10213">
        <v>8053</v>
      </c>
      <c r="C10213">
        <v>4951</v>
      </c>
      <c r="E10213">
        <v>281</v>
      </c>
      <c r="F10213" t="s">
        <v>5188</v>
      </c>
      <c r="G10213" t="s">
        <v>2036</v>
      </c>
      <c r="I10213" t="s">
        <v>2006</v>
      </c>
      <c r="J10213" t="s">
        <v>2022</v>
      </c>
      <c r="K10213" t="s">
        <v>2023</v>
      </c>
      <c r="L10213">
        <v>2</v>
      </c>
      <c r="M10213">
        <v>540</v>
      </c>
      <c r="N10213" s="43">
        <v>1080</v>
      </c>
    </row>
    <row r="10214" hidden="1" spans="1:14" x14ac:dyDescent="0.25">
      <c r="A10214" s="106">
        <v>46063</v>
      </c>
      <c r="B10214">
        <v>8059</v>
      </c>
      <c r="C10214">
        <v>4957</v>
      </c>
      <c r="E10214">
        <v>281</v>
      </c>
      <c r="F10214" t="s">
        <v>8964</v>
      </c>
      <c r="G10214" t="s">
        <v>2054</v>
      </c>
      <c r="I10214" t="s">
        <v>2006</v>
      </c>
      <c r="J10214" t="s">
        <v>2022</v>
      </c>
      <c r="K10214" t="s">
        <v>2023</v>
      </c>
      <c r="L10214">
        <v>8</v>
      </c>
      <c r="M10214">
        <v>540</v>
      </c>
      <c r="N10214" s="43">
        <v>4320</v>
      </c>
    </row>
    <row r="10215" hidden="1" spans="1:14" x14ac:dyDescent="0.25">
      <c r="A10215" s="106">
        <v>46063</v>
      </c>
      <c r="B10215">
        <v>8060</v>
      </c>
      <c r="C10215">
        <v>4958</v>
      </c>
      <c r="E10215">
        <v>281</v>
      </c>
      <c r="F10215" t="s">
        <v>8964</v>
      </c>
      <c r="G10215" t="s">
        <v>2054</v>
      </c>
      <c r="I10215" t="s">
        <v>2006</v>
      </c>
      <c r="J10215" t="s">
        <v>2022</v>
      </c>
      <c r="K10215" t="s">
        <v>2023</v>
      </c>
      <c r="L10215">
        <v>2</v>
      </c>
      <c r="M10215">
        <v>540</v>
      </c>
      <c r="N10215" s="43">
        <v>1080</v>
      </c>
    </row>
    <row r="10216" hidden="1" spans="1:14" x14ac:dyDescent="0.25">
      <c r="A10216" s="106">
        <v>46063</v>
      </c>
      <c r="B10216">
        <v>8063</v>
      </c>
      <c r="C10216">
        <v>4961</v>
      </c>
      <c r="E10216">
        <v>281</v>
      </c>
      <c r="F10216" t="s">
        <v>5931</v>
      </c>
      <c r="G10216" t="s">
        <v>2038</v>
      </c>
      <c r="I10216" t="s">
        <v>2006</v>
      </c>
      <c r="J10216" t="s">
        <v>2022</v>
      </c>
      <c r="K10216" t="s">
        <v>2023</v>
      </c>
      <c r="L10216">
        <v>8</v>
      </c>
      <c r="M10216">
        <v>540</v>
      </c>
      <c r="N10216" s="43">
        <v>4320</v>
      </c>
    </row>
    <row r="10217" hidden="1" spans="1:14" x14ac:dyDescent="0.25">
      <c r="A10217" s="106">
        <v>46063</v>
      </c>
      <c r="B10217">
        <v>8064</v>
      </c>
      <c r="C10217">
        <v>4962</v>
      </c>
      <c r="E10217">
        <v>281</v>
      </c>
      <c r="F10217" t="s">
        <v>5931</v>
      </c>
      <c r="G10217" t="s">
        <v>2038</v>
      </c>
      <c r="I10217" t="s">
        <v>2006</v>
      </c>
      <c r="J10217" t="s">
        <v>2022</v>
      </c>
      <c r="K10217" t="s">
        <v>2023</v>
      </c>
      <c r="L10217">
        <v>2</v>
      </c>
      <c r="M10217">
        <v>540</v>
      </c>
      <c r="N10217" s="43">
        <v>1080</v>
      </c>
    </row>
    <row r="10218" hidden="1" spans="1:14" x14ac:dyDescent="0.25">
      <c r="A10218" s="106">
        <v>46063</v>
      </c>
      <c r="B10218">
        <v>8067</v>
      </c>
      <c r="C10218">
        <v>4965</v>
      </c>
      <c r="E10218">
        <v>281</v>
      </c>
      <c r="F10218" t="s">
        <v>5853</v>
      </c>
      <c r="G10218" t="s">
        <v>2063</v>
      </c>
      <c r="I10218" t="s">
        <v>2006</v>
      </c>
      <c r="J10218" t="s">
        <v>2022</v>
      </c>
      <c r="K10218" t="s">
        <v>2023</v>
      </c>
      <c r="L10218">
        <v>8</v>
      </c>
      <c r="M10218">
        <v>540</v>
      </c>
      <c r="N10218" s="43">
        <v>4320</v>
      </c>
    </row>
    <row r="10219" hidden="1" spans="1:14" x14ac:dyDescent="0.25">
      <c r="A10219" s="106">
        <v>46063</v>
      </c>
      <c r="B10219">
        <v>8068</v>
      </c>
      <c r="C10219">
        <v>4966</v>
      </c>
      <c r="E10219">
        <v>281</v>
      </c>
      <c r="F10219" t="s">
        <v>8965</v>
      </c>
      <c r="G10219" t="s">
        <v>2063</v>
      </c>
      <c r="I10219" t="s">
        <v>2006</v>
      </c>
      <c r="J10219" t="s">
        <v>2022</v>
      </c>
      <c r="K10219" t="s">
        <v>2023</v>
      </c>
      <c r="L10219">
        <v>2</v>
      </c>
      <c r="M10219">
        <v>540</v>
      </c>
      <c r="N10219" s="43">
        <v>1080</v>
      </c>
    </row>
    <row r="10220" hidden="1" spans="1:14" x14ac:dyDescent="0.25">
      <c r="A10220" s="106">
        <v>46063</v>
      </c>
      <c r="B10220">
        <v>8071</v>
      </c>
      <c r="C10220">
        <v>4969</v>
      </c>
      <c r="E10220">
        <v>281</v>
      </c>
      <c r="F10220" t="s">
        <v>8966</v>
      </c>
      <c r="G10220" t="s">
        <v>2021</v>
      </c>
      <c r="I10220" t="s">
        <v>2006</v>
      </c>
      <c r="J10220" t="s">
        <v>2022</v>
      </c>
      <c r="K10220" t="s">
        <v>2023</v>
      </c>
      <c r="L10220">
        <v>8</v>
      </c>
      <c r="M10220">
        <v>540</v>
      </c>
      <c r="N10220" s="43">
        <v>4320</v>
      </c>
    </row>
    <row r="10221" hidden="1" spans="1:14" x14ac:dyDescent="0.25">
      <c r="A10221" s="106">
        <v>46063</v>
      </c>
      <c r="B10221">
        <v>8072</v>
      </c>
      <c r="C10221">
        <v>4970</v>
      </c>
      <c r="E10221">
        <v>281</v>
      </c>
      <c r="F10221" t="s">
        <v>8966</v>
      </c>
      <c r="G10221" t="s">
        <v>2021</v>
      </c>
      <c r="I10221" t="s">
        <v>2006</v>
      </c>
      <c r="J10221" t="s">
        <v>2022</v>
      </c>
      <c r="K10221" t="s">
        <v>2023</v>
      </c>
      <c r="L10221">
        <v>2</v>
      </c>
      <c r="M10221">
        <v>540</v>
      </c>
      <c r="N10221" s="43">
        <v>1080</v>
      </c>
    </row>
    <row r="10222" hidden="1" spans="1:14" x14ac:dyDescent="0.25">
      <c r="A10222" s="106">
        <v>46063</v>
      </c>
      <c r="B10222">
        <v>8077</v>
      </c>
      <c r="C10222">
        <v>4975</v>
      </c>
      <c r="E10222">
        <v>281</v>
      </c>
      <c r="F10222" t="s">
        <v>8967</v>
      </c>
      <c r="G10222" t="s">
        <v>2044</v>
      </c>
      <c r="I10222" t="s">
        <v>2006</v>
      </c>
      <c r="J10222" t="s">
        <v>2022</v>
      </c>
      <c r="K10222" t="s">
        <v>2023</v>
      </c>
      <c r="L10222">
        <v>5</v>
      </c>
      <c r="M10222">
        <v>540</v>
      </c>
      <c r="N10222" s="43">
        <v>2700</v>
      </c>
    </row>
    <row r="10223" hidden="1" spans="1:14" x14ac:dyDescent="0.25">
      <c r="A10223" s="106">
        <v>46063</v>
      </c>
      <c r="B10223">
        <v>8078</v>
      </c>
      <c r="C10223">
        <v>4976</v>
      </c>
      <c r="E10223">
        <v>281</v>
      </c>
      <c r="F10223" t="s">
        <v>8967</v>
      </c>
      <c r="G10223" t="s">
        <v>2044</v>
      </c>
      <c r="I10223" t="s">
        <v>2006</v>
      </c>
      <c r="J10223" t="s">
        <v>2022</v>
      </c>
      <c r="K10223" t="s">
        <v>2023</v>
      </c>
      <c r="L10223">
        <v>3</v>
      </c>
      <c r="M10223">
        <v>540</v>
      </c>
      <c r="N10223" s="43">
        <v>1620</v>
      </c>
    </row>
    <row r="10224" hidden="1" spans="1:14" x14ac:dyDescent="0.25">
      <c r="A10224" s="106">
        <v>46063</v>
      </c>
      <c r="B10224">
        <v>8081</v>
      </c>
      <c r="C10224">
        <v>4979</v>
      </c>
      <c r="E10224">
        <v>281</v>
      </c>
      <c r="F10224" t="s">
        <v>8968</v>
      </c>
      <c r="G10224" t="s">
        <v>2036</v>
      </c>
      <c r="I10224" t="s">
        <v>2006</v>
      </c>
      <c r="J10224" t="s">
        <v>2022</v>
      </c>
      <c r="K10224" t="s">
        <v>2023</v>
      </c>
      <c r="L10224">
        <v>8</v>
      </c>
      <c r="M10224">
        <v>540</v>
      </c>
      <c r="N10224" s="43">
        <v>4320</v>
      </c>
    </row>
    <row r="10225" hidden="1" spans="1:14" x14ac:dyDescent="0.25">
      <c r="A10225" s="106">
        <v>46063</v>
      </c>
      <c r="B10225">
        <v>8082</v>
      </c>
      <c r="C10225">
        <v>4980</v>
      </c>
      <c r="E10225">
        <v>281</v>
      </c>
      <c r="F10225" t="s">
        <v>8968</v>
      </c>
      <c r="G10225" t="s">
        <v>2036</v>
      </c>
      <c r="I10225" t="s">
        <v>2006</v>
      </c>
      <c r="J10225" t="s">
        <v>2022</v>
      </c>
      <c r="K10225" t="s">
        <v>2023</v>
      </c>
      <c r="L10225">
        <v>2</v>
      </c>
      <c r="M10225">
        <v>540</v>
      </c>
      <c r="N10225" s="43">
        <v>1080</v>
      </c>
    </row>
    <row r="10226" hidden="1" spans="1:14" x14ac:dyDescent="0.25">
      <c r="A10226" s="106">
        <v>46063</v>
      </c>
      <c r="B10226">
        <v>8087</v>
      </c>
      <c r="C10226">
        <v>4985</v>
      </c>
      <c r="E10226">
        <v>281</v>
      </c>
      <c r="F10226" t="s">
        <v>5857</v>
      </c>
      <c r="G10226" t="s">
        <v>2054</v>
      </c>
      <c r="I10226" t="s">
        <v>2006</v>
      </c>
      <c r="J10226" t="s">
        <v>2022</v>
      </c>
      <c r="K10226" t="s">
        <v>2023</v>
      </c>
      <c r="L10226">
        <v>8</v>
      </c>
      <c r="M10226">
        <v>540</v>
      </c>
      <c r="N10226" s="43">
        <v>4320</v>
      </c>
    </row>
    <row r="10227" hidden="1" spans="1:14" x14ac:dyDescent="0.25">
      <c r="A10227" s="106">
        <v>46063</v>
      </c>
      <c r="B10227">
        <v>8088</v>
      </c>
      <c r="C10227">
        <v>4986</v>
      </c>
      <c r="E10227">
        <v>281</v>
      </c>
      <c r="F10227" t="s">
        <v>5857</v>
      </c>
      <c r="G10227" t="s">
        <v>2054</v>
      </c>
      <c r="I10227" t="s">
        <v>2006</v>
      </c>
      <c r="J10227" t="s">
        <v>2022</v>
      </c>
      <c r="K10227" t="s">
        <v>2023</v>
      </c>
      <c r="L10227">
        <v>2</v>
      </c>
      <c r="M10227">
        <v>540</v>
      </c>
      <c r="N10227" s="43">
        <v>1080</v>
      </c>
    </row>
    <row r="10228" hidden="1" spans="1:14" x14ac:dyDescent="0.25">
      <c r="A10228" s="106">
        <v>46063</v>
      </c>
      <c r="B10228">
        <v>8092</v>
      </c>
      <c r="C10228">
        <v>4990</v>
      </c>
      <c r="E10228">
        <v>281</v>
      </c>
      <c r="F10228" t="s">
        <v>8969</v>
      </c>
      <c r="G10228" t="s">
        <v>2063</v>
      </c>
      <c r="I10228" t="s">
        <v>2006</v>
      </c>
      <c r="J10228" t="s">
        <v>2022</v>
      </c>
      <c r="K10228" t="s">
        <v>2023</v>
      </c>
      <c r="L10228">
        <v>6</v>
      </c>
      <c r="M10228">
        <v>540</v>
      </c>
      <c r="N10228" s="43">
        <v>3240</v>
      </c>
    </row>
    <row r="10229" hidden="1" spans="1:14" x14ac:dyDescent="0.25">
      <c r="A10229" s="106">
        <v>46217</v>
      </c>
      <c r="B10229">
        <v>15474</v>
      </c>
      <c r="C10229">
        <v>12358</v>
      </c>
      <c r="E10229">
        <v>443</v>
      </c>
      <c r="F10229" t="s">
        <v>8970</v>
      </c>
      <c r="G10229" t="s">
        <v>2038</v>
      </c>
      <c r="I10229" t="s">
        <v>2013</v>
      </c>
      <c r="J10229" t="s">
        <v>2357</v>
      </c>
      <c r="K10229" t="s">
        <v>2358</v>
      </c>
      <c r="L10229">
        <v>8</v>
      </c>
      <c r="M10229">
        <v>590</v>
      </c>
      <c r="N10229" s="43">
        <v>4720</v>
      </c>
    </row>
    <row r="10230" hidden="1" spans="1:14" x14ac:dyDescent="0.25">
      <c r="A10230" s="106">
        <v>46217</v>
      </c>
      <c r="B10230">
        <v>15475</v>
      </c>
      <c r="C10230">
        <v>12359</v>
      </c>
      <c r="E10230">
        <v>443</v>
      </c>
      <c r="F10230" t="s">
        <v>8970</v>
      </c>
      <c r="G10230" t="s">
        <v>2038</v>
      </c>
      <c r="I10230" t="s">
        <v>2013</v>
      </c>
      <c r="J10230" t="s">
        <v>2357</v>
      </c>
      <c r="K10230" t="s">
        <v>2358</v>
      </c>
      <c r="L10230">
        <v>2</v>
      </c>
      <c r="M10230">
        <v>590</v>
      </c>
      <c r="N10230" s="43">
        <v>1180</v>
      </c>
    </row>
    <row r="10231" hidden="1" spans="1:14" x14ac:dyDescent="0.25">
      <c r="A10231" s="106">
        <v>46217</v>
      </c>
      <c r="B10231">
        <v>15476</v>
      </c>
      <c r="C10231">
        <v>12360</v>
      </c>
      <c r="E10231">
        <v>443</v>
      </c>
      <c r="F10231" t="s">
        <v>8971</v>
      </c>
      <c r="G10231" t="s">
        <v>2223</v>
      </c>
      <c r="I10231" t="s">
        <v>2013</v>
      </c>
      <c r="J10231" t="s">
        <v>2357</v>
      </c>
      <c r="K10231" t="s">
        <v>2358</v>
      </c>
      <c r="L10231">
        <v>5</v>
      </c>
      <c r="M10231">
        <v>590</v>
      </c>
      <c r="N10231" s="43">
        <v>2950</v>
      </c>
    </row>
    <row r="10232" hidden="1" spans="1:14" x14ac:dyDescent="0.25">
      <c r="A10232" s="106">
        <v>46217</v>
      </c>
      <c r="B10232">
        <v>15477</v>
      </c>
      <c r="C10232">
        <v>12361</v>
      </c>
      <c r="E10232">
        <v>443</v>
      </c>
      <c r="F10232" t="s">
        <v>8971</v>
      </c>
      <c r="G10232" t="s">
        <v>2223</v>
      </c>
      <c r="I10232" t="s">
        <v>2013</v>
      </c>
      <c r="J10232" t="s">
        <v>2357</v>
      </c>
      <c r="K10232" t="s">
        <v>2358</v>
      </c>
      <c r="L10232">
        <v>3</v>
      </c>
      <c r="M10232">
        <v>590</v>
      </c>
      <c r="N10232" s="43">
        <v>1770</v>
      </c>
    </row>
    <row r="10233" hidden="1" spans="1:14" x14ac:dyDescent="0.25">
      <c r="A10233" s="106">
        <v>46217</v>
      </c>
      <c r="B10233">
        <v>15479</v>
      </c>
      <c r="C10233">
        <v>12363</v>
      </c>
      <c r="E10233">
        <v>443</v>
      </c>
      <c r="F10233" t="s">
        <v>8972</v>
      </c>
      <c r="G10233" t="s">
        <v>2229</v>
      </c>
      <c r="I10233" t="s">
        <v>2013</v>
      </c>
      <c r="J10233" t="s">
        <v>2357</v>
      </c>
      <c r="K10233" t="s">
        <v>2358</v>
      </c>
      <c r="L10233">
        <v>5</v>
      </c>
      <c r="M10233">
        <v>590</v>
      </c>
      <c r="N10233" s="43">
        <v>2950</v>
      </c>
    </row>
    <row r="10234" hidden="1" spans="1:14" x14ac:dyDescent="0.25">
      <c r="A10234" s="106">
        <v>46217</v>
      </c>
      <c r="B10234">
        <v>15480</v>
      </c>
      <c r="C10234">
        <v>12364</v>
      </c>
      <c r="E10234">
        <v>443</v>
      </c>
      <c r="F10234" t="s">
        <v>8972</v>
      </c>
      <c r="G10234" t="s">
        <v>2229</v>
      </c>
      <c r="I10234" t="s">
        <v>2013</v>
      </c>
      <c r="J10234" t="s">
        <v>2357</v>
      </c>
      <c r="K10234" t="s">
        <v>2358</v>
      </c>
      <c r="L10234">
        <v>3</v>
      </c>
      <c r="M10234">
        <v>590</v>
      </c>
      <c r="N10234" s="43">
        <v>1770</v>
      </c>
    </row>
    <row r="10235" hidden="1" spans="1:14" x14ac:dyDescent="0.25">
      <c r="A10235" s="106">
        <v>46217</v>
      </c>
      <c r="B10235">
        <v>15482</v>
      </c>
      <c r="C10235">
        <v>12366</v>
      </c>
      <c r="E10235">
        <v>443</v>
      </c>
      <c r="F10235" t="s">
        <v>8973</v>
      </c>
      <c r="G10235" t="s">
        <v>2021</v>
      </c>
      <c r="I10235" t="s">
        <v>2013</v>
      </c>
      <c r="J10235" t="s">
        <v>2357</v>
      </c>
      <c r="K10235" t="s">
        <v>2358</v>
      </c>
      <c r="L10235">
        <v>8</v>
      </c>
      <c r="M10235">
        <v>590</v>
      </c>
      <c r="N10235" s="43">
        <v>4720</v>
      </c>
    </row>
    <row r="10236" hidden="1" spans="1:14" x14ac:dyDescent="0.25">
      <c r="A10236" s="106">
        <v>46217</v>
      </c>
      <c r="B10236">
        <v>15483</v>
      </c>
      <c r="C10236">
        <v>12367</v>
      </c>
      <c r="E10236">
        <v>443</v>
      </c>
      <c r="F10236" t="s">
        <v>8973</v>
      </c>
      <c r="G10236" t="s">
        <v>2021</v>
      </c>
      <c r="I10236" t="s">
        <v>2013</v>
      </c>
      <c r="J10236" t="s">
        <v>2357</v>
      </c>
      <c r="K10236" t="s">
        <v>2358</v>
      </c>
      <c r="L10236">
        <v>2</v>
      </c>
      <c r="M10236">
        <v>590</v>
      </c>
      <c r="N10236" s="43">
        <v>1180</v>
      </c>
    </row>
    <row r="10237" hidden="1" spans="1:14" x14ac:dyDescent="0.25">
      <c r="A10237" s="106">
        <v>46217</v>
      </c>
      <c r="B10237">
        <v>15484</v>
      </c>
      <c r="C10237">
        <v>12368</v>
      </c>
      <c r="E10237">
        <v>443</v>
      </c>
      <c r="F10237" t="s">
        <v>8974</v>
      </c>
      <c r="G10237" t="s">
        <v>2017</v>
      </c>
      <c r="I10237" t="s">
        <v>2013</v>
      </c>
      <c r="J10237" t="s">
        <v>2357</v>
      </c>
      <c r="K10237" t="s">
        <v>2358</v>
      </c>
      <c r="L10237">
        <v>5</v>
      </c>
      <c r="M10237">
        <v>590</v>
      </c>
      <c r="N10237" s="43">
        <v>2950</v>
      </c>
    </row>
    <row r="10238" hidden="1" spans="1:14" x14ac:dyDescent="0.25">
      <c r="A10238" s="106">
        <v>46217</v>
      </c>
      <c r="B10238">
        <v>15485</v>
      </c>
      <c r="C10238">
        <v>12369</v>
      </c>
      <c r="E10238">
        <v>443</v>
      </c>
      <c r="F10238" t="s">
        <v>8974</v>
      </c>
      <c r="G10238" t="s">
        <v>2017</v>
      </c>
      <c r="I10238" t="s">
        <v>2013</v>
      </c>
      <c r="J10238" t="s">
        <v>2357</v>
      </c>
      <c r="K10238" t="s">
        <v>2358</v>
      </c>
      <c r="L10238">
        <v>3</v>
      </c>
      <c r="M10238">
        <v>590</v>
      </c>
      <c r="N10238" s="43">
        <v>1770</v>
      </c>
    </row>
    <row r="10239" hidden="1" spans="1:14" x14ac:dyDescent="0.25">
      <c r="A10239" s="106">
        <v>46217</v>
      </c>
      <c r="B10239">
        <v>15495</v>
      </c>
      <c r="C10239">
        <v>12379</v>
      </c>
      <c r="E10239">
        <v>443</v>
      </c>
      <c r="F10239" t="s">
        <v>8975</v>
      </c>
      <c r="G10239" t="s">
        <v>2036</v>
      </c>
      <c r="I10239" t="s">
        <v>2013</v>
      </c>
      <c r="J10239" t="s">
        <v>2357</v>
      </c>
      <c r="K10239" t="s">
        <v>2358</v>
      </c>
      <c r="L10239">
        <v>2</v>
      </c>
      <c r="M10239">
        <v>590</v>
      </c>
      <c r="N10239" s="43">
        <v>1180</v>
      </c>
    </row>
    <row r="10240" hidden="1" spans="1:14" x14ac:dyDescent="0.25">
      <c r="A10240" s="106">
        <v>46217</v>
      </c>
      <c r="B10240">
        <v>15496</v>
      </c>
      <c r="C10240">
        <v>12380</v>
      </c>
      <c r="E10240">
        <v>443</v>
      </c>
      <c r="F10240" t="s">
        <v>8975</v>
      </c>
      <c r="G10240" t="s">
        <v>2036</v>
      </c>
      <c r="I10240" t="s">
        <v>2013</v>
      </c>
      <c r="J10240" t="s">
        <v>2357</v>
      </c>
      <c r="K10240" t="s">
        <v>2358</v>
      </c>
      <c r="L10240">
        <v>8</v>
      </c>
      <c r="M10240">
        <v>590</v>
      </c>
      <c r="N10240" s="43">
        <v>4720</v>
      </c>
    </row>
    <row r="10241" hidden="1" spans="1:14" x14ac:dyDescent="0.25">
      <c r="A10241" s="106">
        <v>46217</v>
      </c>
      <c r="B10241">
        <v>15507</v>
      </c>
      <c r="C10241">
        <v>12391</v>
      </c>
      <c r="E10241">
        <v>443</v>
      </c>
      <c r="F10241" t="s">
        <v>8976</v>
      </c>
      <c r="G10241" t="s">
        <v>2241</v>
      </c>
      <c r="I10241" t="s">
        <v>2013</v>
      </c>
      <c r="J10241" t="s">
        <v>2357</v>
      </c>
      <c r="K10241" t="s">
        <v>2358</v>
      </c>
      <c r="L10241">
        <v>3</v>
      </c>
      <c r="M10241">
        <v>590</v>
      </c>
      <c r="N10241" s="43">
        <v>1770</v>
      </c>
    </row>
    <row r="10242" hidden="1" spans="1:14" x14ac:dyDescent="0.25">
      <c r="A10242" s="106">
        <v>46142</v>
      </c>
      <c r="B10242">
        <v>11518</v>
      </c>
      <c r="C10242">
        <v>8420</v>
      </c>
      <c r="E10242">
        <v>367</v>
      </c>
      <c r="F10242" t="s">
        <v>8977</v>
      </c>
      <c r="G10242" t="s">
        <v>2127</v>
      </c>
      <c r="H10242" t="s">
        <v>2005</v>
      </c>
      <c r="I10242" t="s">
        <v>2013</v>
      </c>
      <c r="J10242" t="s">
        <v>2007</v>
      </c>
      <c r="K10242" t="s">
        <v>2008</v>
      </c>
      <c r="L10242">
        <v>1</v>
      </c>
      <c r="M10242">
        <v>1800</v>
      </c>
      <c r="N10242" s="43">
        <v>1800</v>
      </c>
    </row>
    <row r="10243" hidden="1" spans="1:14" x14ac:dyDescent="0.25">
      <c r="A10243" s="106">
        <v>46142</v>
      </c>
      <c r="B10243">
        <v>11518</v>
      </c>
      <c r="C10243">
        <v>8420</v>
      </c>
      <c r="E10243">
        <v>367</v>
      </c>
      <c r="F10243" t="s">
        <v>8977</v>
      </c>
      <c r="G10243" t="s">
        <v>2127</v>
      </c>
      <c r="H10243" t="s">
        <v>2005</v>
      </c>
      <c r="I10243" t="s">
        <v>2013</v>
      </c>
      <c r="J10243" t="s">
        <v>2022</v>
      </c>
      <c r="K10243" t="s">
        <v>2023</v>
      </c>
      <c r="L10243">
        <v>5</v>
      </c>
      <c r="M10243">
        <v>648.9</v>
      </c>
      <c r="N10243" s="43">
        <v>3244.5</v>
      </c>
    </row>
    <row r="10244" hidden="1" spans="1:14" x14ac:dyDescent="0.25">
      <c r="A10244" s="106">
        <v>46142</v>
      </c>
      <c r="B10244">
        <v>11519</v>
      </c>
      <c r="C10244">
        <v>8421</v>
      </c>
      <c r="E10244">
        <v>367</v>
      </c>
      <c r="F10244" t="s">
        <v>8977</v>
      </c>
      <c r="G10244" t="s">
        <v>2127</v>
      </c>
      <c r="H10244" t="s">
        <v>2005</v>
      </c>
      <c r="I10244" t="s">
        <v>2013</v>
      </c>
      <c r="J10244" t="s">
        <v>2022</v>
      </c>
      <c r="K10244" t="s">
        <v>2023</v>
      </c>
      <c r="L10244">
        <v>3</v>
      </c>
      <c r="M10244">
        <v>648.9</v>
      </c>
      <c r="N10244" s="43">
        <v>1946.7</v>
      </c>
    </row>
    <row r="10245" hidden="1" spans="1:14" x14ac:dyDescent="0.25">
      <c r="A10245" s="106">
        <v>46172</v>
      </c>
      <c r="B10245">
        <v>13096</v>
      </c>
      <c r="C10245">
        <v>9985</v>
      </c>
      <c r="E10245">
        <v>401</v>
      </c>
      <c r="F10245" t="s">
        <v>8978</v>
      </c>
      <c r="G10245" t="s">
        <v>2127</v>
      </c>
      <c r="H10245" t="s">
        <v>2029</v>
      </c>
      <c r="I10245" t="s">
        <v>2006</v>
      </c>
      <c r="J10245" t="s">
        <v>2022</v>
      </c>
      <c r="K10245" t="s">
        <v>2023</v>
      </c>
      <c r="L10245">
        <v>8</v>
      </c>
      <c r="M10245">
        <v>630</v>
      </c>
      <c r="N10245" s="43">
        <v>5040</v>
      </c>
    </row>
    <row r="10246" hidden="1" spans="1:14" x14ac:dyDescent="0.25">
      <c r="A10246" s="106">
        <v>46172</v>
      </c>
      <c r="B10246">
        <v>13096</v>
      </c>
      <c r="C10246">
        <v>9985</v>
      </c>
      <c r="E10246">
        <v>401</v>
      </c>
      <c r="F10246" t="s">
        <v>8978</v>
      </c>
      <c r="G10246" t="s">
        <v>2127</v>
      </c>
      <c r="H10246" t="s">
        <v>2029</v>
      </c>
      <c r="I10246" t="s">
        <v>2006</v>
      </c>
      <c r="J10246" t="s">
        <v>2033</v>
      </c>
      <c r="K10246" t="s">
        <v>2034</v>
      </c>
      <c r="L10246">
        <v>1</v>
      </c>
      <c r="M10246">
        <v>1800</v>
      </c>
      <c r="N10246" s="43">
        <v>1800</v>
      </c>
    </row>
    <row r="10247" hidden="1" spans="1:14" x14ac:dyDescent="0.25">
      <c r="A10247" s="106">
        <v>46172</v>
      </c>
      <c r="B10247">
        <v>13103</v>
      </c>
      <c r="C10247">
        <v>9992</v>
      </c>
      <c r="E10247">
        <v>401</v>
      </c>
      <c r="F10247" t="s">
        <v>8979</v>
      </c>
      <c r="G10247" t="s">
        <v>2095</v>
      </c>
      <c r="H10247" t="s">
        <v>2029</v>
      </c>
      <c r="I10247" t="s">
        <v>2006</v>
      </c>
      <c r="J10247" t="s">
        <v>2022</v>
      </c>
      <c r="K10247" t="s">
        <v>2023</v>
      </c>
      <c r="L10247">
        <v>3</v>
      </c>
      <c r="M10247">
        <v>630</v>
      </c>
      <c r="N10247" s="43">
        <v>1890</v>
      </c>
    </row>
    <row r="10248" hidden="1" spans="1:14" x14ac:dyDescent="0.25">
      <c r="A10248" s="106">
        <v>46210</v>
      </c>
      <c r="B10248">
        <v>15123</v>
      </c>
      <c r="C10248">
        <v>12009</v>
      </c>
      <c r="E10248">
        <v>438</v>
      </c>
      <c r="F10248" t="s">
        <v>8980</v>
      </c>
      <c r="G10248" t="s">
        <v>2036</v>
      </c>
      <c r="I10248" t="s">
        <v>2013</v>
      </c>
      <c r="J10248" t="s">
        <v>2357</v>
      </c>
      <c r="K10248" t="s">
        <v>2358</v>
      </c>
      <c r="L10248">
        <v>8</v>
      </c>
      <c r="M10248">
        <v>610</v>
      </c>
      <c r="N10248" s="43">
        <v>4880</v>
      </c>
    </row>
    <row r="10249" hidden="1" spans="1:14" x14ac:dyDescent="0.25">
      <c r="A10249" s="106">
        <v>46210</v>
      </c>
      <c r="B10249">
        <v>15124</v>
      </c>
      <c r="C10249">
        <v>12010</v>
      </c>
      <c r="E10249">
        <v>438</v>
      </c>
      <c r="F10249" t="s">
        <v>8980</v>
      </c>
      <c r="G10249" t="s">
        <v>2036</v>
      </c>
      <c r="I10249" t="s">
        <v>2013</v>
      </c>
      <c r="J10249" t="s">
        <v>2357</v>
      </c>
      <c r="K10249" t="s">
        <v>2358</v>
      </c>
      <c r="L10249">
        <v>2</v>
      </c>
      <c r="M10249">
        <v>610</v>
      </c>
      <c r="N10249" s="43">
        <v>1220</v>
      </c>
    </row>
    <row r="10250" hidden="1" spans="1:14" x14ac:dyDescent="0.25">
      <c r="A10250" s="106">
        <v>46210</v>
      </c>
      <c r="B10250">
        <v>15125</v>
      </c>
      <c r="C10250">
        <v>12011</v>
      </c>
      <c r="E10250">
        <v>438</v>
      </c>
      <c r="F10250" t="s">
        <v>8981</v>
      </c>
      <c r="G10250" t="s">
        <v>2063</v>
      </c>
      <c r="I10250" t="s">
        <v>2013</v>
      </c>
      <c r="J10250" t="s">
        <v>2357</v>
      </c>
      <c r="K10250" t="s">
        <v>2358</v>
      </c>
      <c r="L10250">
        <v>8</v>
      </c>
      <c r="M10250">
        <v>610</v>
      </c>
      <c r="N10250" s="43">
        <v>4880</v>
      </c>
    </row>
    <row r="10251" hidden="1" spans="1:14" x14ac:dyDescent="0.25">
      <c r="A10251" s="106">
        <v>46210</v>
      </c>
      <c r="B10251">
        <v>15126</v>
      </c>
      <c r="C10251">
        <v>12012</v>
      </c>
      <c r="E10251">
        <v>438</v>
      </c>
      <c r="F10251" t="s">
        <v>8981</v>
      </c>
      <c r="G10251" t="s">
        <v>2063</v>
      </c>
      <c r="I10251" t="s">
        <v>2013</v>
      </c>
      <c r="J10251" t="s">
        <v>2357</v>
      </c>
      <c r="K10251" t="s">
        <v>2358</v>
      </c>
      <c r="L10251">
        <v>2</v>
      </c>
      <c r="M10251">
        <v>610</v>
      </c>
      <c r="N10251" s="43">
        <v>1220</v>
      </c>
    </row>
    <row r="10252" hidden="1" spans="1:14" x14ac:dyDescent="0.25">
      <c r="A10252" s="106">
        <v>46210</v>
      </c>
      <c r="B10252">
        <v>15137</v>
      </c>
      <c r="C10252">
        <v>12023</v>
      </c>
      <c r="E10252">
        <v>438</v>
      </c>
      <c r="F10252" t="s">
        <v>5769</v>
      </c>
      <c r="G10252" t="s">
        <v>2038</v>
      </c>
      <c r="I10252" t="s">
        <v>2013</v>
      </c>
      <c r="J10252" t="s">
        <v>2357</v>
      </c>
      <c r="K10252" t="s">
        <v>2358</v>
      </c>
      <c r="L10252">
        <v>8</v>
      </c>
      <c r="M10252">
        <v>610</v>
      </c>
      <c r="N10252" s="43">
        <v>4880</v>
      </c>
    </row>
    <row r="10253" hidden="1" spans="1:14" x14ac:dyDescent="0.25">
      <c r="A10253" s="106">
        <v>46210</v>
      </c>
      <c r="B10253">
        <v>15138</v>
      </c>
      <c r="C10253">
        <v>12024</v>
      </c>
      <c r="E10253">
        <v>438</v>
      </c>
      <c r="F10253" t="s">
        <v>5769</v>
      </c>
      <c r="G10253" t="s">
        <v>2038</v>
      </c>
      <c r="I10253" t="s">
        <v>2013</v>
      </c>
      <c r="J10253" t="s">
        <v>2357</v>
      </c>
      <c r="K10253" t="s">
        <v>2358</v>
      </c>
      <c r="L10253">
        <v>2</v>
      </c>
      <c r="M10253">
        <v>610</v>
      </c>
      <c r="N10253" s="43">
        <v>1220</v>
      </c>
    </row>
    <row r="10254" hidden="1" spans="1:14" x14ac:dyDescent="0.25">
      <c r="A10254" s="106">
        <v>46210</v>
      </c>
      <c r="B10254">
        <v>15146</v>
      </c>
      <c r="C10254">
        <v>12032</v>
      </c>
      <c r="E10254">
        <v>438</v>
      </c>
      <c r="F10254" t="s">
        <v>8982</v>
      </c>
      <c r="G10254" t="s">
        <v>2036</v>
      </c>
      <c r="I10254" t="s">
        <v>2013</v>
      </c>
      <c r="J10254" t="s">
        <v>2357</v>
      </c>
      <c r="K10254" t="s">
        <v>2358</v>
      </c>
      <c r="L10254">
        <v>8</v>
      </c>
      <c r="M10254">
        <v>610</v>
      </c>
      <c r="N10254" s="43">
        <v>4880</v>
      </c>
    </row>
    <row r="10255" hidden="1" spans="1:14" x14ac:dyDescent="0.25">
      <c r="A10255" s="106">
        <v>46210</v>
      </c>
      <c r="B10255">
        <v>15147</v>
      </c>
      <c r="C10255">
        <v>12033</v>
      </c>
      <c r="E10255">
        <v>438</v>
      </c>
      <c r="F10255" t="s">
        <v>8982</v>
      </c>
      <c r="G10255" t="s">
        <v>2036</v>
      </c>
      <c r="I10255" t="s">
        <v>2013</v>
      </c>
      <c r="J10255" t="s">
        <v>2357</v>
      </c>
      <c r="K10255" t="s">
        <v>2358</v>
      </c>
      <c r="L10255">
        <v>2</v>
      </c>
      <c r="M10255">
        <v>610</v>
      </c>
      <c r="N10255" s="43">
        <v>1220</v>
      </c>
    </row>
    <row r="10256" hidden="1" spans="1:14" x14ac:dyDescent="0.25">
      <c r="A10256" s="106">
        <v>46210</v>
      </c>
      <c r="B10256">
        <v>15161</v>
      </c>
      <c r="C10256">
        <v>12042</v>
      </c>
      <c r="E10256">
        <v>438</v>
      </c>
      <c r="F10256" t="s">
        <v>8983</v>
      </c>
      <c r="G10256" t="s">
        <v>2054</v>
      </c>
      <c r="I10256" t="s">
        <v>2013</v>
      </c>
      <c r="J10256" t="s">
        <v>2357</v>
      </c>
      <c r="K10256" t="s">
        <v>2358</v>
      </c>
      <c r="L10256">
        <v>8</v>
      </c>
      <c r="M10256">
        <v>610</v>
      </c>
      <c r="N10256" s="43">
        <v>4880</v>
      </c>
    </row>
    <row r="10257" hidden="1" spans="1:14" x14ac:dyDescent="0.25">
      <c r="A10257" s="106">
        <v>46210</v>
      </c>
      <c r="B10257">
        <v>15162</v>
      </c>
      <c r="C10257">
        <v>12043</v>
      </c>
      <c r="E10257">
        <v>438</v>
      </c>
      <c r="F10257" t="s">
        <v>8983</v>
      </c>
      <c r="G10257" t="s">
        <v>2054</v>
      </c>
      <c r="I10257" t="s">
        <v>2013</v>
      </c>
      <c r="J10257" t="s">
        <v>2357</v>
      </c>
      <c r="K10257" t="s">
        <v>2358</v>
      </c>
      <c r="L10257">
        <v>1</v>
      </c>
      <c r="M10257">
        <v>610</v>
      </c>
      <c r="N10257" s="43">
        <v>610</v>
      </c>
    </row>
    <row r="10258" hidden="1" spans="1:14" x14ac:dyDescent="0.25">
      <c r="A10258" s="106">
        <v>45946</v>
      </c>
      <c r="B10258">
        <v>3007</v>
      </c>
      <c r="C10258">
        <v>0</v>
      </c>
      <c r="E10258">
        <v>172</v>
      </c>
      <c r="F10258" t="s">
        <v>8984</v>
      </c>
      <c r="G10258" t="s">
        <v>2017</v>
      </c>
      <c r="H10258" t="s">
        <v>2005</v>
      </c>
      <c r="I10258" t="s">
        <v>2030</v>
      </c>
      <c r="J10258" t="s">
        <v>2689</v>
      </c>
      <c r="K10258" t="s">
        <v>2690</v>
      </c>
      <c r="L10258">
        <v>8</v>
      </c>
      <c r="M10258">
        <v>600</v>
      </c>
      <c r="N10258" s="43">
        <v>4800</v>
      </c>
    </row>
    <row r="10259" hidden="1" spans="1:14" x14ac:dyDescent="0.25">
      <c r="A10259" s="106">
        <v>45946</v>
      </c>
      <c r="B10259">
        <v>3007</v>
      </c>
      <c r="C10259">
        <v>0</v>
      </c>
      <c r="E10259">
        <v>172</v>
      </c>
      <c r="F10259" t="s">
        <v>8984</v>
      </c>
      <c r="G10259" t="s">
        <v>2017</v>
      </c>
      <c r="H10259" t="s">
        <v>2005</v>
      </c>
      <c r="I10259" t="s">
        <v>2030</v>
      </c>
      <c r="J10259" t="s">
        <v>2007</v>
      </c>
      <c r="K10259" t="s">
        <v>2008</v>
      </c>
      <c r="L10259">
        <v>1</v>
      </c>
      <c r="M10259">
        <v>2400</v>
      </c>
      <c r="N10259" s="43">
        <v>2400</v>
      </c>
    </row>
    <row r="10260" hidden="1" spans="1:14" x14ac:dyDescent="0.25">
      <c r="A10260" s="106">
        <v>45946</v>
      </c>
      <c r="B10260">
        <v>3015</v>
      </c>
      <c r="C10260">
        <v>0</v>
      </c>
      <c r="E10260">
        <v>172</v>
      </c>
      <c r="F10260" t="s">
        <v>8985</v>
      </c>
      <c r="G10260" t="s">
        <v>2025</v>
      </c>
      <c r="H10260" t="s">
        <v>2005</v>
      </c>
      <c r="I10260" t="s">
        <v>2030</v>
      </c>
      <c r="J10260" t="s">
        <v>2689</v>
      </c>
      <c r="K10260" t="s">
        <v>2690</v>
      </c>
      <c r="L10260">
        <v>3</v>
      </c>
      <c r="M10260">
        <v>600</v>
      </c>
      <c r="N10260" s="43">
        <v>1800</v>
      </c>
    </row>
    <row r="10261" hidden="1" spans="1:14" x14ac:dyDescent="0.25">
      <c r="A10261" s="106">
        <v>45980</v>
      </c>
      <c r="B10261">
        <v>4546</v>
      </c>
      <c r="C10261">
        <v>1470</v>
      </c>
      <c r="E10261">
        <v>172</v>
      </c>
      <c r="F10261" t="s">
        <v>8986</v>
      </c>
      <c r="G10261" t="s">
        <v>2052</v>
      </c>
      <c r="H10261" t="s">
        <v>2005</v>
      </c>
      <c r="I10261" t="s">
        <v>2030</v>
      </c>
      <c r="J10261" t="s">
        <v>2689</v>
      </c>
      <c r="K10261" t="s">
        <v>2690</v>
      </c>
      <c r="L10261">
        <v>8</v>
      </c>
      <c r="M10261">
        <v>600</v>
      </c>
      <c r="N10261" s="43">
        <v>4800</v>
      </c>
    </row>
    <row r="10262" hidden="1" spans="1:14" x14ac:dyDescent="0.25">
      <c r="A10262" s="106">
        <v>45980</v>
      </c>
      <c r="B10262">
        <v>4546</v>
      </c>
      <c r="C10262">
        <v>1470</v>
      </c>
      <c r="E10262">
        <v>172</v>
      </c>
      <c r="F10262" t="s">
        <v>8986</v>
      </c>
      <c r="G10262" t="s">
        <v>2052</v>
      </c>
      <c r="H10262" t="s">
        <v>2005</v>
      </c>
      <c r="I10262" t="s">
        <v>2030</v>
      </c>
      <c r="J10262" t="s">
        <v>2007</v>
      </c>
      <c r="K10262" t="s">
        <v>2008</v>
      </c>
      <c r="L10262">
        <v>1</v>
      </c>
      <c r="M10262">
        <v>2400</v>
      </c>
      <c r="N10262" s="43">
        <v>2400</v>
      </c>
    </row>
    <row r="10263" hidden="1" spans="1:14" x14ac:dyDescent="0.25">
      <c r="A10263" s="106">
        <v>45980</v>
      </c>
      <c r="B10263">
        <v>4554</v>
      </c>
      <c r="C10263">
        <v>1478</v>
      </c>
      <c r="E10263">
        <v>172</v>
      </c>
      <c r="F10263" t="s">
        <v>8987</v>
      </c>
      <c r="G10263" t="s">
        <v>2054</v>
      </c>
      <c r="H10263" t="s">
        <v>2005</v>
      </c>
      <c r="I10263" t="s">
        <v>2030</v>
      </c>
      <c r="J10263" t="s">
        <v>2689</v>
      </c>
      <c r="K10263" t="s">
        <v>2690</v>
      </c>
      <c r="L10263">
        <v>3</v>
      </c>
      <c r="M10263">
        <v>600</v>
      </c>
      <c r="N10263" s="43">
        <v>1800</v>
      </c>
    </row>
    <row r="10264" hidden="1" spans="1:14" x14ac:dyDescent="0.25">
      <c r="A10264" s="106">
        <v>46128</v>
      </c>
      <c r="B10264">
        <v>10878</v>
      </c>
      <c r="C10264">
        <v>7782</v>
      </c>
      <c r="E10264">
        <v>348</v>
      </c>
      <c r="F10264" t="s">
        <v>8988</v>
      </c>
      <c r="G10264" t="s">
        <v>2127</v>
      </c>
      <c r="I10264" t="s">
        <v>2006</v>
      </c>
      <c r="J10264" t="s">
        <v>2268</v>
      </c>
      <c r="K10264" t="s">
        <v>2269</v>
      </c>
      <c r="L10264">
        <v>5</v>
      </c>
      <c r="M10264">
        <v>620</v>
      </c>
      <c r="N10264" s="43">
        <v>3100</v>
      </c>
    </row>
    <row r="10265" hidden="1" spans="1:14" x14ac:dyDescent="0.25">
      <c r="A10265" s="106">
        <v>46128</v>
      </c>
      <c r="B10265">
        <v>10879</v>
      </c>
      <c r="C10265">
        <v>7783</v>
      </c>
      <c r="E10265">
        <v>348</v>
      </c>
      <c r="F10265" t="s">
        <v>8988</v>
      </c>
      <c r="G10265" t="s">
        <v>2127</v>
      </c>
      <c r="I10265" t="s">
        <v>2006</v>
      </c>
      <c r="J10265" t="s">
        <v>2268</v>
      </c>
      <c r="K10265" t="s">
        <v>2269</v>
      </c>
      <c r="L10265">
        <v>3</v>
      </c>
      <c r="M10265">
        <v>620</v>
      </c>
      <c r="N10265" s="43">
        <v>1860</v>
      </c>
    </row>
    <row r="10266" hidden="1" spans="1:14" x14ac:dyDescent="0.25">
      <c r="A10266" s="106">
        <v>46128</v>
      </c>
      <c r="B10266">
        <v>10880</v>
      </c>
      <c r="C10266">
        <v>7784</v>
      </c>
      <c r="E10266">
        <v>348</v>
      </c>
      <c r="F10266" t="s">
        <v>8989</v>
      </c>
      <c r="G10266" t="s">
        <v>2017</v>
      </c>
      <c r="I10266" t="s">
        <v>2006</v>
      </c>
      <c r="J10266" t="s">
        <v>2268</v>
      </c>
      <c r="K10266" t="s">
        <v>2269</v>
      </c>
      <c r="L10266">
        <v>5</v>
      </c>
      <c r="M10266">
        <v>620</v>
      </c>
      <c r="N10266" s="43">
        <v>3100</v>
      </c>
    </row>
    <row r="10267" hidden="1" spans="1:14" x14ac:dyDescent="0.25">
      <c r="A10267" s="106">
        <v>46128</v>
      </c>
      <c r="B10267">
        <v>10881</v>
      </c>
      <c r="C10267">
        <v>7785</v>
      </c>
      <c r="E10267">
        <v>348</v>
      </c>
      <c r="F10267" t="s">
        <v>8989</v>
      </c>
      <c r="G10267" t="s">
        <v>2017</v>
      </c>
      <c r="I10267" t="s">
        <v>2006</v>
      </c>
      <c r="J10267" t="s">
        <v>2268</v>
      </c>
      <c r="K10267" t="s">
        <v>2269</v>
      </c>
      <c r="L10267">
        <v>3</v>
      </c>
      <c r="M10267">
        <v>620</v>
      </c>
      <c r="N10267" s="43">
        <v>1860</v>
      </c>
    </row>
    <row r="10268" hidden="1" spans="1:14" x14ac:dyDescent="0.25">
      <c r="A10268" s="106">
        <v>46128</v>
      </c>
      <c r="B10268">
        <v>10897</v>
      </c>
      <c r="C10268">
        <v>7801</v>
      </c>
      <c r="E10268">
        <v>348</v>
      </c>
      <c r="F10268" t="s">
        <v>8990</v>
      </c>
      <c r="G10268" t="s">
        <v>2151</v>
      </c>
      <c r="I10268" t="s">
        <v>2006</v>
      </c>
      <c r="J10268" t="s">
        <v>2268</v>
      </c>
      <c r="K10268" t="s">
        <v>2269</v>
      </c>
      <c r="L10268">
        <v>5</v>
      </c>
      <c r="M10268">
        <v>620</v>
      </c>
      <c r="N10268" s="43">
        <v>3100</v>
      </c>
    </row>
    <row r="10269" hidden="1" spans="1:14" x14ac:dyDescent="0.25">
      <c r="A10269" s="106">
        <v>46128</v>
      </c>
      <c r="B10269">
        <v>10898</v>
      </c>
      <c r="C10269">
        <v>7802</v>
      </c>
      <c r="E10269">
        <v>348</v>
      </c>
      <c r="F10269" t="s">
        <v>8990</v>
      </c>
      <c r="G10269" t="s">
        <v>2151</v>
      </c>
      <c r="I10269" t="s">
        <v>2006</v>
      </c>
      <c r="J10269" t="s">
        <v>2268</v>
      </c>
      <c r="K10269" t="s">
        <v>2269</v>
      </c>
      <c r="L10269">
        <v>2</v>
      </c>
      <c r="M10269">
        <v>620</v>
      </c>
      <c r="N10269" s="43">
        <v>1240</v>
      </c>
    </row>
    <row r="10270" hidden="1" spans="1:14" x14ac:dyDescent="0.25">
      <c r="A10270" s="106">
        <v>46260</v>
      </c>
      <c r="B10270">
        <v>17587</v>
      </c>
      <c r="C10270">
        <v>14458</v>
      </c>
      <c r="E10270">
        <v>501</v>
      </c>
      <c r="F10270" t="s">
        <v>8991</v>
      </c>
      <c r="G10270" t="s">
        <v>2251</v>
      </c>
      <c r="I10270" t="s">
        <v>2013</v>
      </c>
      <c r="J10270" t="s">
        <v>2357</v>
      </c>
      <c r="K10270" t="s">
        <v>2358</v>
      </c>
      <c r="L10270">
        <v>5</v>
      </c>
      <c r="M10270">
        <v>590</v>
      </c>
      <c r="N10270" s="43">
        <v>2950</v>
      </c>
    </row>
    <row r="10271" hidden="1" spans="1:14" x14ac:dyDescent="0.25">
      <c r="A10271" s="106">
        <v>46260</v>
      </c>
      <c r="B10271">
        <v>17588</v>
      </c>
      <c r="C10271">
        <v>14459</v>
      </c>
      <c r="E10271">
        <v>501</v>
      </c>
      <c r="F10271" t="s">
        <v>8991</v>
      </c>
      <c r="G10271" t="s">
        <v>2251</v>
      </c>
      <c r="I10271" t="s">
        <v>2013</v>
      </c>
      <c r="J10271" t="s">
        <v>2357</v>
      </c>
      <c r="K10271" t="s">
        <v>2358</v>
      </c>
      <c r="L10271">
        <v>3</v>
      </c>
      <c r="M10271">
        <v>590</v>
      </c>
      <c r="N10271" s="43">
        <v>1770</v>
      </c>
    </row>
    <row r="10272" hidden="1" spans="1:14" x14ac:dyDescent="0.25">
      <c r="A10272" s="106">
        <v>46260</v>
      </c>
      <c r="B10272">
        <v>17603</v>
      </c>
      <c r="C10272">
        <v>14474</v>
      </c>
      <c r="E10272">
        <v>501</v>
      </c>
      <c r="F10272" t="s">
        <v>8992</v>
      </c>
      <c r="G10272" t="s">
        <v>2027</v>
      </c>
      <c r="I10272" t="s">
        <v>2013</v>
      </c>
      <c r="J10272" t="s">
        <v>2357</v>
      </c>
      <c r="K10272" t="s">
        <v>2358</v>
      </c>
      <c r="L10272">
        <v>5</v>
      </c>
      <c r="M10272">
        <v>590</v>
      </c>
      <c r="N10272" s="43">
        <v>2950</v>
      </c>
    </row>
    <row r="10273" hidden="1" spans="1:14" x14ac:dyDescent="0.25">
      <c r="A10273" s="106">
        <v>46260</v>
      </c>
      <c r="B10273">
        <v>17604</v>
      </c>
      <c r="C10273">
        <v>14475</v>
      </c>
      <c r="E10273">
        <v>501</v>
      </c>
      <c r="F10273" t="s">
        <v>8992</v>
      </c>
      <c r="G10273" t="s">
        <v>2027</v>
      </c>
      <c r="I10273" t="s">
        <v>2013</v>
      </c>
      <c r="J10273" t="s">
        <v>2357</v>
      </c>
      <c r="K10273" t="s">
        <v>2358</v>
      </c>
      <c r="L10273">
        <v>3</v>
      </c>
      <c r="M10273">
        <v>590</v>
      </c>
      <c r="N10273" s="43">
        <v>1770</v>
      </c>
    </row>
    <row r="10274" hidden="1" spans="1:14" x14ac:dyDescent="0.25">
      <c r="A10274" s="106">
        <v>46260</v>
      </c>
      <c r="B10274">
        <v>17613</v>
      </c>
      <c r="C10274">
        <v>14484</v>
      </c>
      <c r="E10274">
        <v>501</v>
      </c>
      <c r="F10274" t="s">
        <v>8993</v>
      </c>
      <c r="G10274" t="s">
        <v>2251</v>
      </c>
      <c r="I10274" t="s">
        <v>2013</v>
      </c>
      <c r="J10274" t="s">
        <v>2357</v>
      </c>
      <c r="K10274" t="s">
        <v>2358</v>
      </c>
      <c r="L10274">
        <v>5</v>
      </c>
      <c r="M10274">
        <v>590</v>
      </c>
      <c r="N10274" s="43">
        <v>2950</v>
      </c>
    </row>
    <row r="10275" hidden="1" spans="1:14" x14ac:dyDescent="0.25">
      <c r="A10275" s="106">
        <v>46260</v>
      </c>
      <c r="B10275">
        <v>17614</v>
      </c>
      <c r="C10275">
        <v>14485</v>
      </c>
      <c r="E10275">
        <v>501</v>
      </c>
      <c r="F10275" t="s">
        <v>8993</v>
      </c>
      <c r="G10275" t="s">
        <v>2251</v>
      </c>
      <c r="I10275" t="s">
        <v>2013</v>
      </c>
      <c r="J10275" t="s">
        <v>2357</v>
      </c>
      <c r="K10275" t="s">
        <v>2358</v>
      </c>
      <c r="L10275">
        <v>3</v>
      </c>
      <c r="M10275">
        <v>590</v>
      </c>
      <c r="N10275" s="43">
        <v>1770</v>
      </c>
    </row>
    <row r="10276" hidden="1" spans="1:14" x14ac:dyDescent="0.25">
      <c r="A10276" s="106">
        <v>46197</v>
      </c>
      <c r="B10276">
        <v>14409</v>
      </c>
      <c r="C10276">
        <v>11296</v>
      </c>
      <c r="E10276">
        <v>427</v>
      </c>
      <c r="F10276" t="s">
        <v>8994</v>
      </c>
      <c r="G10276" t="s">
        <v>2114</v>
      </c>
      <c r="H10276" t="s">
        <v>2029</v>
      </c>
      <c r="I10276" t="s">
        <v>2013</v>
      </c>
      <c r="J10276" t="s">
        <v>2033</v>
      </c>
      <c r="K10276" t="s">
        <v>2034</v>
      </c>
      <c r="L10276">
        <v>1</v>
      </c>
      <c r="M10276">
        <v>1800</v>
      </c>
      <c r="N10276" s="43">
        <v>1800</v>
      </c>
    </row>
    <row r="10277" hidden="1" spans="1:14" x14ac:dyDescent="0.25">
      <c r="A10277" s="106">
        <v>46197</v>
      </c>
      <c r="B10277">
        <v>14409</v>
      </c>
      <c r="C10277">
        <v>11296</v>
      </c>
      <c r="E10277">
        <v>427</v>
      </c>
      <c r="F10277" t="s">
        <v>8994</v>
      </c>
      <c r="G10277" t="s">
        <v>2114</v>
      </c>
      <c r="H10277" t="s">
        <v>2029</v>
      </c>
      <c r="I10277" t="s">
        <v>2013</v>
      </c>
      <c r="J10277" t="s">
        <v>2856</v>
      </c>
      <c r="K10277" t="s">
        <v>2857</v>
      </c>
      <c r="L10277">
        <v>5</v>
      </c>
      <c r="M10277">
        <v>590</v>
      </c>
      <c r="N10277" s="43">
        <v>2950</v>
      </c>
    </row>
    <row r="10278" hidden="1" spans="1:14" x14ac:dyDescent="0.25">
      <c r="A10278" s="106">
        <v>46197</v>
      </c>
      <c r="B10278">
        <v>14410</v>
      </c>
      <c r="C10278">
        <v>11297</v>
      </c>
      <c r="E10278">
        <v>427</v>
      </c>
      <c r="F10278" t="s">
        <v>8994</v>
      </c>
      <c r="G10278" t="s">
        <v>2114</v>
      </c>
      <c r="H10278" t="s">
        <v>2029</v>
      </c>
      <c r="I10278" t="s">
        <v>2013</v>
      </c>
      <c r="J10278" t="s">
        <v>2856</v>
      </c>
      <c r="K10278" t="s">
        <v>2857</v>
      </c>
      <c r="L10278">
        <v>3</v>
      </c>
      <c r="M10278">
        <v>590</v>
      </c>
      <c r="N10278" s="43">
        <v>1770</v>
      </c>
    </row>
    <row r="10279" hidden="1" spans="1:14" x14ac:dyDescent="0.25">
      <c r="A10279" s="106">
        <v>46197</v>
      </c>
      <c r="B10279">
        <v>14422</v>
      </c>
      <c r="C10279">
        <v>11309</v>
      </c>
      <c r="E10279">
        <v>427</v>
      </c>
      <c r="F10279" t="s">
        <v>8995</v>
      </c>
      <c r="G10279" t="s">
        <v>2185</v>
      </c>
      <c r="H10279" t="s">
        <v>2029</v>
      </c>
      <c r="I10279" t="s">
        <v>2013</v>
      </c>
      <c r="J10279" t="s">
        <v>2856</v>
      </c>
      <c r="K10279" t="s">
        <v>2857</v>
      </c>
      <c r="L10279">
        <v>5</v>
      </c>
      <c r="M10279">
        <v>590</v>
      </c>
      <c r="N10279" s="43">
        <v>2950</v>
      </c>
    </row>
    <row r="10280" hidden="1" spans="1:14" x14ac:dyDescent="0.25">
      <c r="A10280" s="106">
        <v>46197</v>
      </c>
      <c r="B10280">
        <v>14423</v>
      </c>
      <c r="C10280">
        <v>11310</v>
      </c>
      <c r="E10280">
        <v>427</v>
      </c>
      <c r="F10280" t="s">
        <v>8995</v>
      </c>
      <c r="G10280" t="s">
        <v>2185</v>
      </c>
      <c r="H10280" t="s">
        <v>2029</v>
      </c>
      <c r="I10280" t="s">
        <v>2013</v>
      </c>
      <c r="J10280" t="s">
        <v>2856</v>
      </c>
      <c r="K10280" t="s">
        <v>2857</v>
      </c>
      <c r="L10280">
        <v>2</v>
      </c>
      <c r="M10280">
        <v>590</v>
      </c>
      <c r="N10280" s="43">
        <v>1180</v>
      </c>
    </row>
    <row r="10281" hidden="1" spans="1:14" x14ac:dyDescent="0.25">
      <c r="A10281" s="106">
        <v>45946</v>
      </c>
      <c r="B10281">
        <v>3019</v>
      </c>
      <c r="C10281">
        <v>0</v>
      </c>
      <c r="E10281">
        <v>176</v>
      </c>
      <c r="F10281" t="s">
        <v>8996</v>
      </c>
      <c r="G10281" t="s">
        <v>2044</v>
      </c>
      <c r="I10281" t="s">
        <v>2006</v>
      </c>
      <c r="J10281" t="s">
        <v>6331</v>
      </c>
      <c r="K10281" t="s">
        <v>6332</v>
      </c>
      <c r="L10281">
        <v>6</v>
      </c>
      <c r="M10281">
        <v>550</v>
      </c>
      <c r="N10281" s="43">
        <v>3300</v>
      </c>
    </row>
    <row r="10282" spans="1:14" x14ac:dyDescent="0.25">
      <c r="A10282" s="106">
        <v>46282</v>
      </c>
      <c r="B10282">
        <v>18622</v>
      </c>
      <c r="C10282">
        <v>15474</v>
      </c>
      <c r="E10282">
        <v>529</v>
      </c>
      <c r="F10282" t="s">
        <v>8997</v>
      </c>
      <c r="G10282" t="s">
        <v>2241</v>
      </c>
      <c r="I10282" t="s">
        <v>2006</v>
      </c>
      <c r="J10282" t="s">
        <v>2259</v>
      </c>
      <c r="K10282" t="s">
        <v>2260</v>
      </c>
      <c r="L10282">
        <v>5</v>
      </c>
      <c r="M10282">
        <v>600</v>
      </c>
      <c r="N10282" s="43">
        <v>3000</v>
      </c>
    </row>
    <row r="10283" spans="1:14" x14ac:dyDescent="0.25">
      <c r="A10283" s="106">
        <v>46282</v>
      </c>
      <c r="B10283">
        <v>18623</v>
      </c>
      <c r="C10283">
        <v>15475</v>
      </c>
      <c r="E10283">
        <v>529</v>
      </c>
      <c r="F10283" t="s">
        <v>8997</v>
      </c>
      <c r="G10283" t="s">
        <v>2241</v>
      </c>
      <c r="I10283" t="s">
        <v>2006</v>
      </c>
      <c r="J10283" t="s">
        <v>2259</v>
      </c>
      <c r="K10283" t="s">
        <v>2260</v>
      </c>
      <c r="L10283">
        <v>3</v>
      </c>
      <c r="M10283">
        <v>600</v>
      </c>
      <c r="N10283" s="43">
        <v>1800</v>
      </c>
    </row>
    <row r="10284" spans="1:14" x14ac:dyDescent="0.25">
      <c r="A10284" s="106">
        <v>46282</v>
      </c>
      <c r="B10284">
        <v>18624</v>
      </c>
      <c r="C10284">
        <v>15476</v>
      </c>
      <c r="E10284">
        <v>529</v>
      </c>
      <c r="F10284" t="s">
        <v>8998</v>
      </c>
      <c r="G10284" t="s">
        <v>2251</v>
      </c>
      <c r="I10284" t="s">
        <v>2006</v>
      </c>
      <c r="J10284" t="s">
        <v>2259</v>
      </c>
      <c r="K10284" t="s">
        <v>2260</v>
      </c>
      <c r="L10284">
        <v>5</v>
      </c>
      <c r="M10284">
        <v>600</v>
      </c>
      <c r="N10284" s="43">
        <v>3000</v>
      </c>
    </row>
    <row r="10285" spans="1:14" x14ac:dyDescent="0.25">
      <c r="A10285" s="106">
        <v>46282</v>
      </c>
      <c r="B10285">
        <v>18625</v>
      </c>
      <c r="C10285">
        <v>15477</v>
      </c>
      <c r="E10285">
        <v>529</v>
      </c>
      <c r="F10285" t="s">
        <v>8998</v>
      </c>
      <c r="G10285" t="s">
        <v>2251</v>
      </c>
      <c r="I10285" t="s">
        <v>2006</v>
      </c>
      <c r="J10285" t="s">
        <v>2259</v>
      </c>
      <c r="K10285" t="s">
        <v>2260</v>
      </c>
      <c r="L10285">
        <v>3</v>
      </c>
      <c r="M10285">
        <v>600</v>
      </c>
      <c r="N10285" s="43">
        <v>1800</v>
      </c>
    </row>
    <row r="10286" spans="1:14" x14ac:dyDescent="0.25">
      <c r="A10286" s="106">
        <v>46282</v>
      </c>
      <c r="B10286">
        <v>18641</v>
      </c>
      <c r="C10286">
        <v>15492</v>
      </c>
      <c r="E10286">
        <v>529</v>
      </c>
      <c r="F10286" t="s">
        <v>8999</v>
      </c>
      <c r="G10286" t="s">
        <v>2054</v>
      </c>
      <c r="I10286" t="s">
        <v>2006</v>
      </c>
      <c r="J10286" t="s">
        <v>2259</v>
      </c>
      <c r="K10286" t="s">
        <v>2260</v>
      </c>
      <c r="L10286">
        <v>3</v>
      </c>
      <c r="M10286">
        <v>600</v>
      </c>
      <c r="N10286" s="43">
        <v>1800</v>
      </c>
    </row>
    <row r="10287" spans="1:14" x14ac:dyDescent="0.25">
      <c r="A10287" s="106">
        <v>46282</v>
      </c>
      <c r="B10287">
        <v>18642</v>
      </c>
      <c r="C10287">
        <v>15493</v>
      </c>
      <c r="E10287">
        <v>529</v>
      </c>
      <c r="F10287" t="s">
        <v>8999</v>
      </c>
      <c r="G10287" t="s">
        <v>2054</v>
      </c>
      <c r="I10287" t="s">
        <v>2006</v>
      </c>
      <c r="J10287" t="s">
        <v>2259</v>
      </c>
      <c r="K10287" t="s">
        <v>2260</v>
      </c>
      <c r="L10287">
        <v>5</v>
      </c>
      <c r="M10287">
        <v>600</v>
      </c>
      <c r="N10287" s="43">
        <v>3000</v>
      </c>
    </row>
    <row r="10288" spans="1:14" x14ac:dyDescent="0.25">
      <c r="A10288" s="106">
        <v>46282</v>
      </c>
      <c r="B10288">
        <v>18649</v>
      </c>
      <c r="C10288">
        <v>15501</v>
      </c>
      <c r="E10288">
        <v>529</v>
      </c>
      <c r="F10288" t="s">
        <v>9000</v>
      </c>
      <c r="G10288" t="s">
        <v>2025</v>
      </c>
      <c r="I10288" t="s">
        <v>2006</v>
      </c>
      <c r="J10288" t="s">
        <v>2259</v>
      </c>
      <c r="K10288" t="s">
        <v>2260</v>
      </c>
      <c r="L10288">
        <v>4</v>
      </c>
      <c r="M10288">
        <v>600</v>
      </c>
      <c r="N10288" s="43">
        <v>2400</v>
      </c>
    </row>
    <row r="10289" spans="1:14" x14ac:dyDescent="0.25">
      <c r="A10289" s="106">
        <v>46294</v>
      </c>
      <c r="B10289">
        <v>19214</v>
      </c>
      <c r="C10289">
        <v>16020</v>
      </c>
      <c r="D10289" t="s">
        <v>9001</v>
      </c>
      <c r="E10289">
        <v>529</v>
      </c>
      <c r="F10289" t="s">
        <v>4085</v>
      </c>
      <c r="G10289" t="s">
        <v>2256</v>
      </c>
      <c r="I10289" t="s">
        <v>2006</v>
      </c>
      <c r="J10289" t="s">
        <v>2259</v>
      </c>
      <c r="K10289" t="s">
        <v>2260</v>
      </c>
      <c r="L10289">
        <v>7</v>
      </c>
      <c r="M10289">
        <v>600</v>
      </c>
      <c r="N10289" s="43">
        <v>4200</v>
      </c>
    </row>
    <row r="10290" hidden="1" spans="1:14" x14ac:dyDescent="0.25">
      <c r="A10290" s="106">
        <v>46198</v>
      </c>
      <c r="B10290">
        <v>14493</v>
      </c>
      <c r="C10290">
        <v>11380</v>
      </c>
      <c r="E10290">
        <v>430</v>
      </c>
      <c r="F10290" t="s">
        <v>9002</v>
      </c>
      <c r="G10290" t="s">
        <v>2221</v>
      </c>
      <c r="I10290" t="s">
        <v>2013</v>
      </c>
      <c r="J10290" t="s">
        <v>2856</v>
      </c>
      <c r="K10290" t="s">
        <v>2857</v>
      </c>
      <c r="L10290">
        <v>5</v>
      </c>
      <c r="M10290">
        <v>590</v>
      </c>
      <c r="N10290" s="43">
        <v>2950</v>
      </c>
    </row>
    <row r="10291" hidden="1" spans="1:14" x14ac:dyDescent="0.25">
      <c r="A10291" s="106">
        <v>46198</v>
      </c>
      <c r="B10291">
        <v>14494</v>
      </c>
      <c r="C10291">
        <v>11381</v>
      </c>
      <c r="E10291">
        <v>430</v>
      </c>
      <c r="F10291" t="s">
        <v>9002</v>
      </c>
      <c r="G10291" t="s">
        <v>2221</v>
      </c>
      <c r="I10291" t="s">
        <v>2013</v>
      </c>
      <c r="J10291" t="s">
        <v>2856</v>
      </c>
      <c r="K10291" t="s">
        <v>2857</v>
      </c>
      <c r="L10291">
        <v>3</v>
      </c>
      <c r="M10291">
        <v>590</v>
      </c>
      <c r="N10291" s="43">
        <v>1770</v>
      </c>
    </row>
    <row r="10292" hidden="1" spans="1:14" x14ac:dyDescent="0.25">
      <c r="A10292" s="106">
        <v>46198</v>
      </c>
      <c r="B10292">
        <v>14510</v>
      </c>
      <c r="C10292">
        <v>11397</v>
      </c>
      <c r="E10292">
        <v>430</v>
      </c>
      <c r="F10292" t="s">
        <v>9003</v>
      </c>
      <c r="G10292" t="s">
        <v>2036</v>
      </c>
      <c r="I10292" t="s">
        <v>2013</v>
      </c>
      <c r="J10292" t="s">
        <v>2856</v>
      </c>
      <c r="K10292" t="s">
        <v>2857</v>
      </c>
      <c r="L10292">
        <v>6</v>
      </c>
      <c r="M10292">
        <v>590</v>
      </c>
      <c r="N10292" s="43">
        <v>3540</v>
      </c>
    </row>
    <row r="10293" hidden="1" spans="1:14" x14ac:dyDescent="0.25">
      <c r="A10293" s="106">
        <v>45890</v>
      </c>
      <c r="B10293">
        <v>1347</v>
      </c>
      <c r="C10293">
        <v>0</v>
      </c>
      <c r="E10293">
        <v>113</v>
      </c>
      <c r="F10293" t="s">
        <v>9004</v>
      </c>
      <c r="G10293" t="s">
        <v>2063</v>
      </c>
      <c r="I10293" t="s">
        <v>2006</v>
      </c>
      <c r="J10293" t="s">
        <v>2639</v>
      </c>
      <c r="K10293" t="s">
        <v>2640</v>
      </c>
      <c r="L10293">
        <v>8</v>
      </c>
      <c r="M10293">
        <v>600</v>
      </c>
      <c r="N10293" s="43">
        <v>4800</v>
      </c>
    </row>
    <row r="10294" hidden="1" spans="1:14" x14ac:dyDescent="0.25">
      <c r="A10294" s="106">
        <v>45890</v>
      </c>
      <c r="B10294">
        <v>1356</v>
      </c>
      <c r="C10294">
        <v>0</v>
      </c>
      <c r="E10294">
        <v>113</v>
      </c>
      <c r="F10294" t="s">
        <v>9005</v>
      </c>
      <c r="G10294" t="s">
        <v>2336</v>
      </c>
      <c r="I10294" t="s">
        <v>2006</v>
      </c>
      <c r="J10294" t="s">
        <v>2639</v>
      </c>
      <c r="K10294" t="s">
        <v>2640</v>
      </c>
      <c r="L10294">
        <v>7</v>
      </c>
      <c r="M10294">
        <v>600</v>
      </c>
      <c r="N10294" s="43">
        <v>4200</v>
      </c>
    </row>
    <row r="10295" hidden="1" spans="1:14" x14ac:dyDescent="0.25">
      <c r="A10295" s="106">
        <v>46035</v>
      </c>
      <c r="B10295">
        <v>6850</v>
      </c>
      <c r="C10295">
        <v>3758</v>
      </c>
      <c r="E10295">
        <v>250</v>
      </c>
      <c r="F10295" t="s">
        <v>9006</v>
      </c>
      <c r="G10295" t="s">
        <v>2038</v>
      </c>
      <c r="H10295" t="s">
        <v>2029</v>
      </c>
      <c r="I10295" t="s">
        <v>2006</v>
      </c>
      <c r="J10295" t="s">
        <v>2022</v>
      </c>
      <c r="K10295" t="s">
        <v>2023</v>
      </c>
      <c r="L10295">
        <v>8</v>
      </c>
      <c r="M10295">
        <v>590</v>
      </c>
      <c r="N10295" s="43">
        <v>4720</v>
      </c>
    </row>
    <row r="10296" hidden="1" spans="1:14" x14ac:dyDescent="0.25">
      <c r="A10296" s="106">
        <v>46035</v>
      </c>
      <c r="B10296">
        <v>6850</v>
      </c>
      <c r="C10296">
        <v>3758</v>
      </c>
      <c r="E10296">
        <v>250</v>
      </c>
      <c r="F10296" t="s">
        <v>9006</v>
      </c>
      <c r="G10296" t="s">
        <v>2038</v>
      </c>
      <c r="H10296" t="s">
        <v>2029</v>
      </c>
      <c r="I10296" t="s">
        <v>2006</v>
      </c>
      <c r="J10296" t="s">
        <v>2033</v>
      </c>
      <c r="K10296" t="s">
        <v>2034</v>
      </c>
      <c r="L10296">
        <v>1</v>
      </c>
      <c r="M10296">
        <v>1800</v>
      </c>
      <c r="N10296" s="43">
        <v>1800</v>
      </c>
    </row>
    <row r="10297" hidden="1" spans="1:14" x14ac:dyDescent="0.25">
      <c r="A10297" s="106">
        <v>46035</v>
      </c>
      <c r="B10297">
        <v>6851</v>
      </c>
      <c r="C10297">
        <v>3759</v>
      </c>
      <c r="E10297">
        <v>250</v>
      </c>
      <c r="F10297" t="s">
        <v>9006</v>
      </c>
      <c r="G10297" t="s">
        <v>2038</v>
      </c>
      <c r="H10297" t="s">
        <v>2029</v>
      </c>
      <c r="I10297" t="s">
        <v>2006</v>
      </c>
      <c r="J10297" t="s">
        <v>2022</v>
      </c>
      <c r="K10297" t="s">
        <v>2023</v>
      </c>
      <c r="L10297">
        <v>2</v>
      </c>
      <c r="M10297">
        <v>590</v>
      </c>
      <c r="N10297" s="43">
        <v>1180</v>
      </c>
    </row>
    <row r="10298" hidden="1" spans="1:14" x14ac:dyDescent="0.25">
      <c r="A10298" s="106">
        <v>46035</v>
      </c>
      <c r="B10298">
        <v>6865</v>
      </c>
      <c r="C10298">
        <v>3773</v>
      </c>
      <c r="E10298">
        <v>250</v>
      </c>
      <c r="F10298" t="s">
        <v>9007</v>
      </c>
      <c r="G10298" t="s">
        <v>2097</v>
      </c>
      <c r="H10298" t="s">
        <v>2029</v>
      </c>
      <c r="I10298" t="s">
        <v>2006</v>
      </c>
      <c r="J10298" t="s">
        <v>2022</v>
      </c>
      <c r="K10298" t="s">
        <v>2023</v>
      </c>
      <c r="L10298">
        <v>5</v>
      </c>
      <c r="M10298">
        <v>590</v>
      </c>
      <c r="N10298" s="43">
        <v>2950</v>
      </c>
    </row>
    <row r="10299" hidden="1" spans="1:14" x14ac:dyDescent="0.25">
      <c r="A10299" s="106">
        <v>46035</v>
      </c>
      <c r="B10299">
        <v>6866</v>
      </c>
      <c r="C10299">
        <v>3774</v>
      </c>
      <c r="E10299">
        <v>250</v>
      </c>
      <c r="F10299" t="s">
        <v>9007</v>
      </c>
      <c r="G10299" t="s">
        <v>2097</v>
      </c>
      <c r="H10299" t="s">
        <v>2029</v>
      </c>
      <c r="I10299" t="s">
        <v>2006</v>
      </c>
      <c r="J10299" t="s">
        <v>2022</v>
      </c>
      <c r="K10299" t="s">
        <v>2023</v>
      </c>
      <c r="L10299">
        <v>1</v>
      </c>
      <c r="M10299">
        <v>590</v>
      </c>
      <c r="N10299" s="43">
        <v>590</v>
      </c>
    </row>
    <row r="10300" hidden="1" spans="1:14" x14ac:dyDescent="0.25">
      <c r="A10300" s="106">
        <v>46035</v>
      </c>
      <c r="B10300">
        <v>6870</v>
      </c>
      <c r="C10300">
        <v>3778</v>
      </c>
      <c r="E10300">
        <v>250</v>
      </c>
      <c r="F10300" t="s">
        <v>9008</v>
      </c>
      <c r="G10300" t="s">
        <v>2063</v>
      </c>
      <c r="H10300" t="s">
        <v>2029</v>
      </c>
      <c r="I10300" t="s">
        <v>2006</v>
      </c>
      <c r="J10300" t="s">
        <v>2022</v>
      </c>
      <c r="K10300" t="s">
        <v>2023</v>
      </c>
      <c r="L10300">
        <v>5</v>
      </c>
      <c r="M10300">
        <v>590</v>
      </c>
      <c r="N10300" s="43">
        <v>2950</v>
      </c>
    </row>
    <row r="10301" hidden="1" spans="1:14" x14ac:dyDescent="0.25">
      <c r="A10301" s="106">
        <v>46035</v>
      </c>
      <c r="B10301">
        <v>6871</v>
      </c>
      <c r="C10301">
        <v>3779</v>
      </c>
      <c r="E10301">
        <v>250</v>
      </c>
      <c r="F10301" t="s">
        <v>9008</v>
      </c>
      <c r="G10301" t="s">
        <v>2063</v>
      </c>
      <c r="H10301" t="s">
        <v>2029</v>
      </c>
      <c r="I10301" t="s">
        <v>2006</v>
      </c>
      <c r="J10301" t="s">
        <v>2022</v>
      </c>
      <c r="K10301" t="s">
        <v>2023</v>
      </c>
      <c r="L10301">
        <v>1</v>
      </c>
      <c r="M10301">
        <v>590</v>
      </c>
      <c r="N10301" s="43">
        <v>590</v>
      </c>
    </row>
    <row r="10302" hidden="1" spans="1:14" x14ac:dyDescent="0.25">
      <c r="A10302" s="106">
        <v>46120</v>
      </c>
      <c r="B10302">
        <v>10537</v>
      </c>
      <c r="C10302">
        <v>7442</v>
      </c>
      <c r="E10302">
        <v>338</v>
      </c>
      <c r="F10302" t="s">
        <v>9009</v>
      </c>
      <c r="G10302" t="s">
        <v>2156</v>
      </c>
      <c r="I10302" t="s">
        <v>2006</v>
      </c>
      <c r="J10302" t="s">
        <v>2022</v>
      </c>
      <c r="K10302" t="s">
        <v>2023</v>
      </c>
      <c r="L10302">
        <v>5</v>
      </c>
      <c r="M10302">
        <v>590</v>
      </c>
      <c r="N10302" s="43">
        <v>2950</v>
      </c>
    </row>
    <row r="10303" hidden="1" spans="1:14" x14ac:dyDescent="0.25">
      <c r="A10303" s="106">
        <v>46120</v>
      </c>
      <c r="B10303">
        <v>10538</v>
      </c>
      <c r="C10303">
        <v>7443</v>
      </c>
      <c r="E10303">
        <v>338</v>
      </c>
      <c r="F10303" t="s">
        <v>9009</v>
      </c>
      <c r="G10303" t="s">
        <v>2156</v>
      </c>
      <c r="I10303" t="s">
        <v>2006</v>
      </c>
      <c r="J10303" t="s">
        <v>2022</v>
      </c>
      <c r="K10303" t="s">
        <v>2023</v>
      </c>
      <c r="L10303">
        <v>3</v>
      </c>
      <c r="M10303">
        <v>590</v>
      </c>
      <c r="N10303" s="43">
        <v>1770</v>
      </c>
    </row>
    <row r="10304" hidden="1" spans="1:14" x14ac:dyDescent="0.25">
      <c r="A10304" s="106">
        <v>46120</v>
      </c>
      <c r="B10304">
        <v>10539</v>
      </c>
      <c r="C10304">
        <v>7444</v>
      </c>
      <c r="E10304">
        <v>338</v>
      </c>
      <c r="F10304" t="s">
        <v>9010</v>
      </c>
      <c r="G10304" t="s">
        <v>2151</v>
      </c>
      <c r="I10304" t="s">
        <v>2006</v>
      </c>
      <c r="J10304" t="s">
        <v>2022</v>
      </c>
      <c r="K10304" t="s">
        <v>2023</v>
      </c>
      <c r="L10304">
        <v>5</v>
      </c>
      <c r="M10304">
        <v>590</v>
      </c>
      <c r="N10304" s="43">
        <v>2950</v>
      </c>
    </row>
    <row r="10305" hidden="1" spans="1:14" x14ac:dyDescent="0.25">
      <c r="A10305" s="106">
        <v>46120</v>
      </c>
      <c r="B10305">
        <v>10540</v>
      </c>
      <c r="C10305">
        <v>7445</v>
      </c>
      <c r="E10305">
        <v>338</v>
      </c>
      <c r="F10305" t="s">
        <v>9010</v>
      </c>
      <c r="G10305" t="s">
        <v>2151</v>
      </c>
      <c r="I10305" t="s">
        <v>2006</v>
      </c>
      <c r="J10305" t="s">
        <v>2022</v>
      </c>
      <c r="K10305" t="s">
        <v>2023</v>
      </c>
      <c r="L10305">
        <v>3</v>
      </c>
      <c r="M10305">
        <v>590</v>
      </c>
      <c r="N10305" s="43">
        <v>1770</v>
      </c>
    </row>
    <row r="10306" hidden="1" spans="1:14" x14ac:dyDescent="0.25">
      <c r="A10306" s="106">
        <v>46120</v>
      </c>
      <c r="B10306">
        <v>10546</v>
      </c>
      <c r="C10306">
        <v>7451</v>
      </c>
      <c r="E10306">
        <v>338</v>
      </c>
      <c r="F10306" t="s">
        <v>9011</v>
      </c>
      <c r="G10306" t="s">
        <v>2017</v>
      </c>
      <c r="I10306" t="s">
        <v>2006</v>
      </c>
      <c r="J10306" t="s">
        <v>2022</v>
      </c>
      <c r="K10306" t="s">
        <v>2023</v>
      </c>
      <c r="L10306">
        <v>5</v>
      </c>
      <c r="M10306">
        <v>590</v>
      </c>
      <c r="N10306" s="43">
        <v>2950</v>
      </c>
    </row>
    <row r="10307" hidden="1" spans="1:14" x14ac:dyDescent="0.25">
      <c r="A10307" s="106">
        <v>46120</v>
      </c>
      <c r="B10307">
        <v>10547</v>
      </c>
      <c r="C10307">
        <v>7452</v>
      </c>
      <c r="E10307">
        <v>338</v>
      </c>
      <c r="F10307" t="s">
        <v>9011</v>
      </c>
      <c r="G10307" t="s">
        <v>2017</v>
      </c>
      <c r="I10307" t="s">
        <v>2006</v>
      </c>
      <c r="J10307" t="s">
        <v>2022</v>
      </c>
      <c r="K10307" t="s">
        <v>2023</v>
      </c>
      <c r="L10307">
        <v>3</v>
      </c>
      <c r="M10307">
        <v>590</v>
      </c>
      <c r="N10307" s="43">
        <v>1770</v>
      </c>
    </row>
    <row r="10308" hidden="1" spans="1:14" x14ac:dyDescent="0.25">
      <c r="A10308" s="106">
        <v>46120</v>
      </c>
      <c r="B10308">
        <v>10558</v>
      </c>
      <c r="C10308">
        <v>7463</v>
      </c>
      <c r="E10308">
        <v>338</v>
      </c>
      <c r="F10308" t="s">
        <v>9012</v>
      </c>
      <c r="G10308" t="s">
        <v>2151</v>
      </c>
      <c r="I10308" t="s">
        <v>2006</v>
      </c>
      <c r="J10308" t="s">
        <v>2022</v>
      </c>
      <c r="K10308" t="s">
        <v>2023</v>
      </c>
      <c r="L10308">
        <v>5</v>
      </c>
      <c r="M10308">
        <v>590</v>
      </c>
      <c r="N10308" s="43">
        <v>2950</v>
      </c>
    </row>
    <row r="10309" hidden="1" spans="1:14" x14ac:dyDescent="0.25">
      <c r="A10309" s="106">
        <v>46120</v>
      </c>
      <c r="B10309">
        <v>10559</v>
      </c>
      <c r="C10309">
        <v>7464</v>
      </c>
      <c r="E10309">
        <v>338</v>
      </c>
      <c r="F10309" t="s">
        <v>9012</v>
      </c>
      <c r="G10309" t="s">
        <v>2151</v>
      </c>
      <c r="I10309" t="s">
        <v>2006</v>
      </c>
      <c r="J10309" t="s">
        <v>2022</v>
      </c>
      <c r="K10309" t="s">
        <v>2023</v>
      </c>
      <c r="L10309">
        <v>3</v>
      </c>
      <c r="M10309">
        <v>590</v>
      </c>
      <c r="N10309" s="43">
        <v>1770</v>
      </c>
    </row>
    <row r="10310" hidden="1" spans="1:14" x14ac:dyDescent="0.25">
      <c r="A10310" s="106">
        <v>46120</v>
      </c>
      <c r="B10310">
        <v>10562</v>
      </c>
      <c r="C10310">
        <v>7467</v>
      </c>
      <c r="E10310">
        <v>338</v>
      </c>
      <c r="F10310" t="s">
        <v>9013</v>
      </c>
      <c r="G10310" t="s">
        <v>2114</v>
      </c>
      <c r="I10310" t="s">
        <v>2006</v>
      </c>
      <c r="J10310" t="s">
        <v>2022</v>
      </c>
      <c r="K10310" t="s">
        <v>2023</v>
      </c>
      <c r="L10310">
        <v>5</v>
      </c>
      <c r="M10310">
        <v>590</v>
      </c>
      <c r="N10310" s="43">
        <v>2950</v>
      </c>
    </row>
    <row r="10311" hidden="1" spans="1:14" x14ac:dyDescent="0.25">
      <c r="A10311" s="106">
        <v>46120</v>
      </c>
      <c r="B10311">
        <v>10563</v>
      </c>
      <c r="C10311">
        <v>7468</v>
      </c>
      <c r="E10311">
        <v>338</v>
      </c>
      <c r="F10311" t="s">
        <v>9013</v>
      </c>
      <c r="G10311" t="s">
        <v>2114</v>
      </c>
      <c r="I10311" t="s">
        <v>2006</v>
      </c>
      <c r="J10311" t="s">
        <v>2022</v>
      </c>
      <c r="K10311" t="s">
        <v>2023</v>
      </c>
      <c r="L10311">
        <v>3</v>
      </c>
      <c r="M10311">
        <v>590</v>
      </c>
      <c r="N10311" s="43">
        <v>1770</v>
      </c>
    </row>
    <row r="10312" hidden="1" spans="1:14" x14ac:dyDescent="0.25">
      <c r="A10312" s="106">
        <v>46142</v>
      </c>
      <c r="B10312">
        <v>11475</v>
      </c>
      <c r="C10312">
        <v>8377</v>
      </c>
      <c r="E10312">
        <v>338</v>
      </c>
      <c r="F10312" t="s">
        <v>9014</v>
      </c>
      <c r="G10312" t="s">
        <v>2063</v>
      </c>
      <c r="I10312" t="s">
        <v>2006</v>
      </c>
      <c r="J10312" t="s">
        <v>2022</v>
      </c>
      <c r="K10312" t="s">
        <v>2023</v>
      </c>
      <c r="L10312">
        <v>8</v>
      </c>
      <c r="M10312">
        <v>610</v>
      </c>
      <c r="N10312" s="43">
        <v>4880</v>
      </c>
    </row>
    <row r="10313" hidden="1" spans="1:14" x14ac:dyDescent="0.25">
      <c r="A10313" s="106">
        <v>46142</v>
      </c>
      <c r="B10313">
        <v>11476</v>
      </c>
      <c r="C10313">
        <v>8378</v>
      </c>
      <c r="E10313">
        <v>338</v>
      </c>
      <c r="F10313" t="s">
        <v>9014</v>
      </c>
      <c r="G10313" t="s">
        <v>2063</v>
      </c>
      <c r="I10313" t="s">
        <v>2006</v>
      </c>
      <c r="J10313" t="s">
        <v>2022</v>
      </c>
      <c r="K10313" t="s">
        <v>2023</v>
      </c>
      <c r="L10313">
        <v>2</v>
      </c>
      <c r="M10313">
        <v>610</v>
      </c>
      <c r="N10313" s="43">
        <v>1220</v>
      </c>
    </row>
    <row r="10314" hidden="1" spans="1:14" x14ac:dyDescent="0.25">
      <c r="A10314" s="106">
        <v>46142</v>
      </c>
      <c r="B10314">
        <v>11479</v>
      </c>
      <c r="C10314">
        <v>8381</v>
      </c>
      <c r="E10314">
        <v>338</v>
      </c>
      <c r="F10314" t="s">
        <v>9015</v>
      </c>
      <c r="G10314" t="s">
        <v>2021</v>
      </c>
      <c r="I10314" t="s">
        <v>2006</v>
      </c>
      <c r="J10314" t="s">
        <v>2022</v>
      </c>
      <c r="K10314" t="s">
        <v>2023</v>
      </c>
      <c r="L10314">
        <v>8</v>
      </c>
      <c r="M10314">
        <v>610</v>
      </c>
      <c r="N10314" s="43">
        <v>4880</v>
      </c>
    </row>
    <row r="10315" hidden="1" spans="1:14" x14ac:dyDescent="0.25">
      <c r="A10315" s="106">
        <v>46142</v>
      </c>
      <c r="B10315">
        <v>11480</v>
      </c>
      <c r="C10315">
        <v>8382</v>
      </c>
      <c r="E10315">
        <v>338</v>
      </c>
      <c r="F10315" t="s">
        <v>9015</v>
      </c>
      <c r="G10315" t="s">
        <v>2021</v>
      </c>
      <c r="I10315" t="s">
        <v>2006</v>
      </c>
      <c r="J10315" t="s">
        <v>2022</v>
      </c>
      <c r="K10315" t="s">
        <v>2023</v>
      </c>
      <c r="L10315">
        <v>2</v>
      </c>
      <c r="M10315">
        <v>610</v>
      </c>
      <c r="N10315" s="43">
        <v>1220</v>
      </c>
    </row>
    <row r="10316" hidden="1" spans="1:14" x14ac:dyDescent="0.25">
      <c r="A10316" s="106">
        <v>46142</v>
      </c>
      <c r="B10316">
        <v>11493</v>
      </c>
      <c r="C10316">
        <v>8395</v>
      </c>
      <c r="E10316">
        <v>338</v>
      </c>
      <c r="F10316" t="s">
        <v>9016</v>
      </c>
      <c r="G10316" t="s">
        <v>2063</v>
      </c>
      <c r="I10316" t="s">
        <v>2006</v>
      </c>
      <c r="J10316" t="s">
        <v>2022</v>
      </c>
      <c r="K10316" t="s">
        <v>2023</v>
      </c>
      <c r="L10316">
        <v>8</v>
      </c>
      <c r="M10316">
        <v>610</v>
      </c>
      <c r="N10316" s="43">
        <v>4880</v>
      </c>
    </row>
    <row r="10317" hidden="1" spans="1:14" x14ac:dyDescent="0.25">
      <c r="A10317" s="106">
        <v>46142</v>
      </c>
      <c r="B10317">
        <v>11494</v>
      </c>
      <c r="C10317">
        <v>8396</v>
      </c>
      <c r="E10317">
        <v>338</v>
      </c>
      <c r="F10317" t="s">
        <v>9016</v>
      </c>
      <c r="G10317" t="s">
        <v>2063</v>
      </c>
      <c r="I10317" t="s">
        <v>2006</v>
      </c>
      <c r="J10317" t="s">
        <v>2022</v>
      </c>
      <c r="K10317" t="s">
        <v>2023</v>
      </c>
      <c r="L10317">
        <v>2</v>
      </c>
      <c r="M10317">
        <v>610</v>
      </c>
      <c r="N10317" s="43">
        <v>1220</v>
      </c>
    </row>
    <row r="10318" hidden="1" spans="1:14" x14ac:dyDescent="0.25">
      <c r="A10318" s="106">
        <v>46142</v>
      </c>
      <c r="B10318">
        <v>11501</v>
      </c>
      <c r="C10318">
        <v>8403</v>
      </c>
      <c r="E10318">
        <v>338</v>
      </c>
      <c r="F10318" t="s">
        <v>9017</v>
      </c>
      <c r="G10318" t="s">
        <v>2036</v>
      </c>
      <c r="I10318" t="s">
        <v>2006</v>
      </c>
      <c r="J10318" t="s">
        <v>2022</v>
      </c>
      <c r="K10318" t="s">
        <v>2023</v>
      </c>
      <c r="L10318">
        <v>8</v>
      </c>
      <c r="M10318">
        <v>610</v>
      </c>
      <c r="N10318" s="43">
        <v>4880</v>
      </c>
    </row>
    <row r="10319" hidden="1" spans="1:14" x14ac:dyDescent="0.25">
      <c r="A10319" s="106">
        <v>46142</v>
      </c>
      <c r="B10319">
        <v>11502</v>
      </c>
      <c r="C10319">
        <v>8404</v>
      </c>
      <c r="E10319">
        <v>338</v>
      </c>
      <c r="F10319" t="s">
        <v>9017</v>
      </c>
      <c r="G10319" t="s">
        <v>2036</v>
      </c>
      <c r="I10319" t="s">
        <v>2006</v>
      </c>
      <c r="J10319" t="s">
        <v>2022</v>
      </c>
      <c r="K10319" t="s">
        <v>2023</v>
      </c>
      <c r="L10319">
        <v>2</v>
      </c>
      <c r="M10319">
        <v>610</v>
      </c>
      <c r="N10319" s="43">
        <v>1220</v>
      </c>
    </row>
    <row r="10320" hidden="1" spans="1:14" x14ac:dyDescent="0.25">
      <c r="A10320" s="106">
        <v>46142</v>
      </c>
      <c r="B10320">
        <v>11511</v>
      </c>
      <c r="C10320">
        <v>8413</v>
      </c>
      <c r="E10320">
        <v>338</v>
      </c>
      <c r="F10320" t="s">
        <v>9018</v>
      </c>
      <c r="G10320" t="s">
        <v>2025</v>
      </c>
      <c r="I10320" t="s">
        <v>2006</v>
      </c>
      <c r="J10320" t="s">
        <v>2022</v>
      </c>
      <c r="K10320" t="s">
        <v>2023</v>
      </c>
      <c r="L10320">
        <v>5</v>
      </c>
      <c r="M10320">
        <v>610</v>
      </c>
      <c r="N10320" s="43">
        <v>3050</v>
      </c>
    </row>
    <row r="10321" hidden="1" spans="1:14" x14ac:dyDescent="0.25">
      <c r="A10321" s="106">
        <v>46142</v>
      </c>
      <c r="B10321">
        <v>11512</v>
      </c>
      <c r="C10321">
        <v>8414</v>
      </c>
      <c r="E10321">
        <v>338</v>
      </c>
      <c r="F10321" t="s">
        <v>9018</v>
      </c>
      <c r="G10321" t="s">
        <v>2025</v>
      </c>
      <c r="I10321" t="s">
        <v>2006</v>
      </c>
      <c r="J10321" t="s">
        <v>2022</v>
      </c>
      <c r="K10321" t="s">
        <v>2023</v>
      </c>
      <c r="L10321">
        <v>3</v>
      </c>
      <c r="M10321">
        <v>610</v>
      </c>
      <c r="N10321" s="43">
        <v>1830</v>
      </c>
    </row>
    <row r="10322" hidden="1" spans="1:14" x14ac:dyDescent="0.25">
      <c r="A10322" s="106">
        <v>46142</v>
      </c>
      <c r="B10322">
        <v>11520</v>
      </c>
      <c r="C10322">
        <v>8422</v>
      </c>
      <c r="E10322">
        <v>338</v>
      </c>
      <c r="F10322" t="s">
        <v>9019</v>
      </c>
      <c r="G10322" t="s">
        <v>2063</v>
      </c>
      <c r="I10322" t="s">
        <v>2006</v>
      </c>
      <c r="J10322" t="s">
        <v>2022</v>
      </c>
      <c r="K10322" t="s">
        <v>2023</v>
      </c>
      <c r="L10322">
        <v>8</v>
      </c>
      <c r="M10322">
        <v>610</v>
      </c>
      <c r="N10322" s="43">
        <v>4880</v>
      </c>
    </row>
    <row r="10323" hidden="1" spans="1:14" x14ac:dyDescent="0.25">
      <c r="A10323" s="106">
        <v>46142</v>
      </c>
      <c r="B10323">
        <v>11521</v>
      </c>
      <c r="C10323">
        <v>8423</v>
      </c>
      <c r="E10323">
        <v>338</v>
      </c>
      <c r="F10323" t="s">
        <v>9019</v>
      </c>
      <c r="G10323" t="s">
        <v>2054</v>
      </c>
      <c r="I10323" t="s">
        <v>2006</v>
      </c>
      <c r="J10323" t="s">
        <v>2022</v>
      </c>
      <c r="K10323" t="s">
        <v>2023</v>
      </c>
      <c r="L10323">
        <v>2</v>
      </c>
      <c r="M10323">
        <v>610</v>
      </c>
      <c r="N10323" s="43">
        <v>1220</v>
      </c>
    </row>
    <row r="10324" hidden="1" spans="1:14" x14ac:dyDescent="0.25">
      <c r="A10324" s="106">
        <v>46251</v>
      </c>
      <c r="B10324">
        <v>17099</v>
      </c>
      <c r="C10324">
        <v>13970</v>
      </c>
      <c r="E10324">
        <v>338</v>
      </c>
      <c r="F10324" t="s">
        <v>9020</v>
      </c>
      <c r="G10324" t="s">
        <v>2063</v>
      </c>
      <c r="I10324" t="s">
        <v>2006</v>
      </c>
      <c r="J10324" t="s">
        <v>2357</v>
      </c>
      <c r="K10324" t="s">
        <v>2358</v>
      </c>
      <c r="L10324">
        <v>8</v>
      </c>
      <c r="M10324">
        <v>600</v>
      </c>
      <c r="N10324" s="43">
        <v>4800</v>
      </c>
    </row>
    <row r="10325" hidden="1" spans="1:14" x14ac:dyDescent="0.25">
      <c r="A10325" s="106">
        <v>46251</v>
      </c>
      <c r="B10325">
        <v>17100</v>
      </c>
      <c r="C10325">
        <v>13971</v>
      </c>
      <c r="E10325">
        <v>338</v>
      </c>
      <c r="F10325" t="s">
        <v>9020</v>
      </c>
      <c r="G10325" t="s">
        <v>2063</v>
      </c>
      <c r="I10325" t="s">
        <v>2006</v>
      </c>
      <c r="J10325" t="s">
        <v>2357</v>
      </c>
      <c r="K10325" t="s">
        <v>2358</v>
      </c>
      <c r="L10325">
        <v>2</v>
      </c>
      <c r="M10325">
        <v>600</v>
      </c>
      <c r="N10325" s="43">
        <v>1200</v>
      </c>
    </row>
    <row r="10326" hidden="1" spans="1:14" x14ac:dyDescent="0.25">
      <c r="A10326" s="106">
        <v>46251</v>
      </c>
      <c r="B10326">
        <v>17101</v>
      </c>
      <c r="C10326">
        <v>13972</v>
      </c>
      <c r="E10326">
        <v>338</v>
      </c>
      <c r="F10326" t="s">
        <v>9021</v>
      </c>
      <c r="G10326" t="s">
        <v>2012</v>
      </c>
      <c r="I10326" t="s">
        <v>2006</v>
      </c>
      <c r="J10326" t="s">
        <v>2357</v>
      </c>
      <c r="K10326" t="s">
        <v>2358</v>
      </c>
      <c r="L10326">
        <v>10</v>
      </c>
      <c r="M10326">
        <v>600</v>
      </c>
      <c r="N10326" s="43">
        <v>6000</v>
      </c>
    </row>
    <row r="10327" hidden="1" spans="1:14" x14ac:dyDescent="0.25">
      <c r="A10327" s="106">
        <v>46251</v>
      </c>
      <c r="B10327">
        <v>17115</v>
      </c>
      <c r="C10327">
        <v>13986</v>
      </c>
      <c r="E10327">
        <v>338</v>
      </c>
      <c r="F10327" t="s">
        <v>9022</v>
      </c>
      <c r="G10327" t="s">
        <v>2063</v>
      </c>
      <c r="I10327" t="s">
        <v>2006</v>
      </c>
      <c r="J10327" t="s">
        <v>2357</v>
      </c>
      <c r="K10327" t="s">
        <v>2358</v>
      </c>
      <c r="L10327">
        <v>10</v>
      </c>
      <c r="M10327">
        <v>600</v>
      </c>
      <c r="N10327" s="43">
        <v>6000</v>
      </c>
    </row>
    <row r="10328" hidden="1" spans="1:14" x14ac:dyDescent="0.25">
      <c r="A10328" s="106">
        <v>46251</v>
      </c>
      <c r="B10328">
        <v>17116</v>
      </c>
      <c r="C10328">
        <v>13987</v>
      </c>
      <c r="E10328">
        <v>338</v>
      </c>
      <c r="F10328" t="s">
        <v>9023</v>
      </c>
      <c r="G10328" t="s">
        <v>2012</v>
      </c>
      <c r="I10328" t="s">
        <v>2006</v>
      </c>
      <c r="J10328" t="s">
        <v>2357</v>
      </c>
      <c r="K10328" t="s">
        <v>2358</v>
      </c>
      <c r="L10328">
        <v>10</v>
      </c>
      <c r="M10328">
        <v>600</v>
      </c>
      <c r="N10328" s="43">
        <v>6000</v>
      </c>
    </row>
    <row r="10329" hidden="1" spans="1:14" x14ac:dyDescent="0.25">
      <c r="A10329" s="106">
        <v>46251</v>
      </c>
      <c r="B10329">
        <v>17125</v>
      </c>
      <c r="C10329">
        <v>13996</v>
      </c>
      <c r="E10329">
        <v>338</v>
      </c>
      <c r="F10329" t="s">
        <v>9024</v>
      </c>
      <c r="G10329" t="s">
        <v>2063</v>
      </c>
      <c r="I10329" t="s">
        <v>2006</v>
      </c>
      <c r="J10329" t="s">
        <v>2357</v>
      </c>
      <c r="K10329" t="s">
        <v>2358</v>
      </c>
      <c r="L10329">
        <v>10</v>
      </c>
      <c r="M10329">
        <v>600</v>
      </c>
      <c r="N10329" s="43">
        <v>6000</v>
      </c>
    </row>
    <row r="10330" hidden="1" spans="1:14" x14ac:dyDescent="0.25">
      <c r="A10330" s="106">
        <v>46251</v>
      </c>
      <c r="B10330">
        <v>17134</v>
      </c>
      <c r="C10330">
        <v>14005</v>
      </c>
      <c r="E10330">
        <v>338</v>
      </c>
      <c r="F10330" t="s">
        <v>9025</v>
      </c>
      <c r="G10330" t="s">
        <v>2012</v>
      </c>
      <c r="I10330" t="s">
        <v>2006</v>
      </c>
      <c r="J10330" t="s">
        <v>2357</v>
      </c>
      <c r="K10330" t="s">
        <v>2358</v>
      </c>
      <c r="L10330">
        <v>10</v>
      </c>
      <c r="M10330">
        <v>600</v>
      </c>
      <c r="N10330" s="43">
        <v>6000</v>
      </c>
    </row>
    <row r="10331" hidden="1" spans="1:14" x14ac:dyDescent="0.25">
      <c r="A10331" s="106">
        <v>46251</v>
      </c>
      <c r="B10331">
        <v>17139</v>
      </c>
      <c r="C10331">
        <v>14010</v>
      </c>
      <c r="E10331">
        <v>338</v>
      </c>
      <c r="F10331" t="s">
        <v>9026</v>
      </c>
      <c r="G10331" t="s">
        <v>2063</v>
      </c>
      <c r="I10331" t="s">
        <v>2006</v>
      </c>
      <c r="J10331" t="s">
        <v>2357</v>
      </c>
      <c r="K10331" t="s">
        <v>2358</v>
      </c>
      <c r="L10331">
        <v>10</v>
      </c>
      <c r="M10331">
        <v>600</v>
      </c>
      <c r="N10331" s="43">
        <v>6000</v>
      </c>
    </row>
    <row r="10332" hidden="1" spans="1:14" x14ac:dyDescent="0.25">
      <c r="A10332" s="106">
        <v>46251</v>
      </c>
      <c r="B10332">
        <v>17150</v>
      </c>
      <c r="C10332">
        <v>14021</v>
      </c>
      <c r="E10332">
        <v>338</v>
      </c>
      <c r="F10332" t="s">
        <v>9027</v>
      </c>
      <c r="G10332" t="s">
        <v>2223</v>
      </c>
      <c r="I10332" t="s">
        <v>2006</v>
      </c>
      <c r="J10332" t="s">
        <v>2357</v>
      </c>
      <c r="K10332" t="s">
        <v>2358</v>
      </c>
      <c r="L10332">
        <v>4</v>
      </c>
      <c r="M10332">
        <v>600</v>
      </c>
      <c r="N10332" s="43">
        <v>2400</v>
      </c>
    </row>
    <row r="10333" hidden="1" spans="1:14" x14ac:dyDescent="0.25">
      <c r="A10333" s="106">
        <v>46262</v>
      </c>
      <c r="B10333">
        <v>17717</v>
      </c>
      <c r="C10333">
        <v>14588</v>
      </c>
      <c r="D10333" t="s">
        <v>9028</v>
      </c>
      <c r="E10333">
        <v>338</v>
      </c>
      <c r="F10333" t="s">
        <v>9029</v>
      </c>
      <c r="G10333" t="s">
        <v>2063</v>
      </c>
      <c r="I10333" t="s">
        <v>2006</v>
      </c>
      <c r="J10333" t="s">
        <v>2357</v>
      </c>
      <c r="K10333" t="s">
        <v>2358</v>
      </c>
      <c r="L10333">
        <v>8</v>
      </c>
      <c r="M10333">
        <v>600</v>
      </c>
      <c r="N10333" s="43">
        <v>4800</v>
      </c>
    </row>
    <row r="10334" hidden="1" spans="1:14" x14ac:dyDescent="0.25">
      <c r="A10334" s="106">
        <v>46262</v>
      </c>
      <c r="B10334">
        <v>17718</v>
      </c>
      <c r="C10334">
        <v>14589</v>
      </c>
      <c r="D10334" t="s">
        <v>9028</v>
      </c>
      <c r="E10334">
        <v>338</v>
      </c>
      <c r="F10334" t="s">
        <v>9029</v>
      </c>
      <c r="G10334" t="s">
        <v>2063</v>
      </c>
      <c r="I10334" t="s">
        <v>2006</v>
      </c>
      <c r="J10334" t="s">
        <v>2357</v>
      </c>
      <c r="K10334" t="s">
        <v>2358</v>
      </c>
      <c r="L10334">
        <v>2</v>
      </c>
      <c r="M10334">
        <v>600</v>
      </c>
      <c r="N10334" s="43">
        <v>1200</v>
      </c>
    </row>
    <row r="10335" hidden="1" spans="1:14" x14ac:dyDescent="0.25">
      <c r="A10335" s="106">
        <v>46031</v>
      </c>
      <c r="B10335">
        <v>6697</v>
      </c>
      <c r="C10335">
        <v>3612</v>
      </c>
      <c r="E10335">
        <v>245</v>
      </c>
      <c r="F10335" t="s">
        <v>9030</v>
      </c>
      <c r="G10335" t="s">
        <v>2114</v>
      </c>
      <c r="I10335" t="s">
        <v>2006</v>
      </c>
      <c r="J10335" t="s">
        <v>2022</v>
      </c>
      <c r="K10335" t="s">
        <v>2023</v>
      </c>
      <c r="L10335">
        <v>5</v>
      </c>
      <c r="M10335">
        <v>590</v>
      </c>
      <c r="N10335" s="43">
        <v>2950</v>
      </c>
    </row>
    <row r="10336" hidden="1" spans="1:14" x14ac:dyDescent="0.25">
      <c r="A10336" s="106">
        <v>46031</v>
      </c>
      <c r="B10336">
        <v>6698</v>
      </c>
      <c r="C10336">
        <v>3613</v>
      </c>
      <c r="E10336">
        <v>245</v>
      </c>
      <c r="F10336" t="s">
        <v>9030</v>
      </c>
      <c r="G10336" t="s">
        <v>2114</v>
      </c>
      <c r="I10336" t="s">
        <v>2006</v>
      </c>
      <c r="J10336" t="s">
        <v>2022</v>
      </c>
      <c r="K10336" t="s">
        <v>2023</v>
      </c>
      <c r="L10336">
        <v>2</v>
      </c>
      <c r="M10336">
        <v>590</v>
      </c>
      <c r="N10336" s="43">
        <v>1180</v>
      </c>
    </row>
    <row r="10337" hidden="1" spans="1:14" x14ac:dyDescent="0.25">
      <c r="A10337" s="106">
        <v>46031</v>
      </c>
      <c r="B10337">
        <v>6711</v>
      </c>
      <c r="C10337">
        <v>3626</v>
      </c>
      <c r="E10337">
        <v>245</v>
      </c>
      <c r="F10337" t="s">
        <v>9031</v>
      </c>
      <c r="G10337" t="s">
        <v>2017</v>
      </c>
      <c r="I10337" t="s">
        <v>2006</v>
      </c>
      <c r="J10337" t="s">
        <v>2022</v>
      </c>
      <c r="K10337" t="s">
        <v>2023</v>
      </c>
      <c r="L10337">
        <v>3</v>
      </c>
      <c r="M10337">
        <v>590</v>
      </c>
      <c r="N10337" s="43">
        <v>1770</v>
      </c>
    </row>
    <row r="10338" hidden="1" spans="1:14" x14ac:dyDescent="0.25">
      <c r="A10338" s="106">
        <v>45938</v>
      </c>
      <c r="B10338">
        <v>2778</v>
      </c>
      <c r="C10338">
        <v>0</v>
      </c>
      <c r="E10338">
        <v>166</v>
      </c>
      <c r="F10338" t="s">
        <v>9032</v>
      </c>
      <c r="G10338" t="s">
        <v>2052</v>
      </c>
      <c r="I10338" t="s">
        <v>2006</v>
      </c>
      <c r="J10338" t="s">
        <v>2009</v>
      </c>
      <c r="K10338" t="s">
        <v>2010</v>
      </c>
      <c r="L10338">
        <v>7</v>
      </c>
      <c r="M10338">
        <v>597</v>
      </c>
      <c r="N10338" s="43">
        <v>4179</v>
      </c>
    </row>
    <row r="10339" hidden="1" spans="1:14" x14ac:dyDescent="0.25">
      <c r="A10339" s="106">
        <v>46013</v>
      </c>
      <c r="B10339">
        <v>6155</v>
      </c>
      <c r="C10339">
        <v>3072</v>
      </c>
      <c r="E10339">
        <v>166</v>
      </c>
      <c r="F10339" t="s">
        <v>9033</v>
      </c>
      <c r="G10339" t="s">
        <v>2012</v>
      </c>
      <c r="H10339" t="s">
        <v>2005</v>
      </c>
      <c r="I10339" t="s">
        <v>2006</v>
      </c>
      <c r="J10339" t="s">
        <v>2007</v>
      </c>
      <c r="K10339" t="s">
        <v>2008</v>
      </c>
      <c r="L10339">
        <v>1</v>
      </c>
      <c r="M10339">
        <v>2575</v>
      </c>
      <c r="N10339" s="43">
        <v>2575</v>
      </c>
    </row>
    <row r="10340" hidden="1" spans="1:14" x14ac:dyDescent="0.25">
      <c r="A10340" s="106">
        <v>46013</v>
      </c>
      <c r="B10340">
        <v>6155</v>
      </c>
      <c r="C10340">
        <v>3072</v>
      </c>
      <c r="E10340">
        <v>166</v>
      </c>
      <c r="F10340" t="s">
        <v>9033</v>
      </c>
      <c r="G10340" t="s">
        <v>2012</v>
      </c>
      <c r="H10340" t="s">
        <v>2005</v>
      </c>
      <c r="I10340" t="s">
        <v>2006</v>
      </c>
      <c r="J10340" t="s">
        <v>2319</v>
      </c>
      <c r="K10340" t="s">
        <v>2320</v>
      </c>
      <c r="L10340">
        <v>5</v>
      </c>
      <c r="M10340">
        <v>620</v>
      </c>
      <c r="N10340" s="43">
        <v>3100</v>
      </c>
    </row>
    <row r="10341" hidden="1" spans="1:14" x14ac:dyDescent="0.25">
      <c r="A10341" s="106">
        <v>46013</v>
      </c>
      <c r="B10341">
        <v>6156</v>
      </c>
      <c r="C10341">
        <v>3073</v>
      </c>
      <c r="E10341">
        <v>166</v>
      </c>
      <c r="F10341" t="s">
        <v>9033</v>
      </c>
      <c r="G10341" t="s">
        <v>2012</v>
      </c>
      <c r="H10341" t="s">
        <v>2005</v>
      </c>
      <c r="I10341" t="s">
        <v>2006</v>
      </c>
      <c r="J10341" t="s">
        <v>2319</v>
      </c>
      <c r="K10341" t="s">
        <v>2320</v>
      </c>
      <c r="L10341">
        <v>3</v>
      </c>
      <c r="M10341">
        <v>620</v>
      </c>
      <c r="N10341" s="43">
        <v>1860</v>
      </c>
    </row>
    <row r="10342" hidden="1" spans="1:14" x14ac:dyDescent="0.25">
      <c r="A10342" s="106">
        <v>46013</v>
      </c>
      <c r="B10342">
        <v>6167</v>
      </c>
      <c r="C10342">
        <v>3084</v>
      </c>
      <c r="E10342">
        <v>166</v>
      </c>
      <c r="F10342" t="s">
        <v>9034</v>
      </c>
      <c r="G10342" t="s">
        <v>2027</v>
      </c>
      <c r="H10342" t="s">
        <v>2005</v>
      </c>
      <c r="I10342" t="s">
        <v>2006</v>
      </c>
      <c r="J10342" t="s">
        <v>2319</v>
      </c>
      <c r="K10342" t="s">
        <v>2320</v>
      </c>
      <c r="L10342">
        <v>5</v>
      </c>
      <c r="M10342">
        <v>620</v>
      </c>
      <c r="N10342" s="43">
        <v>3100</v>
      </c>
    </row>
    <row r="10343" hidden="1" spans="1:14" x14ac:dyDescent="0.25">
      <c r="A10343" s="106">
        <v>46013</v>
      </c>
      <c r="B10343">
        <v>6168</v>
      </c>
      <c r="C10343">
        <v>3085</v>
      </c>
      <c r="E10343">
        <v>166</v>
      </c>
      <c r="F10343" t="s">
        <v>9034</v>
      </c>
      <c r="G10343" t="s">
        <v>2027</v>
      </c>
      <c r="H10343" t="s">
        <v>2005</v>
      </c>
      <c r="I10343" t="s">
        <v>2006</v>
      </c>
      <c r="J10343" t="s">
        <v>2319</v>
      </c>
      <c r="K10343" t="s">
        <v>2320</v>
      </c>
      <c r="L10343">
        <v>3</v>
      </c>
      <c r="M10343">
        <v>620</v>
      </c>
      <c r="N10343" s="43">
        <v>1860</v>
      </c>
    </row>
    <row r="10344" hidden="1" spans="1:14" x14ac:dyDescent="0.25">
      <c r="A10344" s="106">
        <v>46013</v>
      </c>
      <c r="B10344">
        <v>6172</v>
      </c>
      <c r="C10344">
        <v>3090</v>
      </c>
      <c r="E10344">
        <v>166</v>
      </c>
      <c r="F10344" t="s">
        <v>9035</v>
      </c>
      <c r="G10344" t="s">
        <v>2017</v>
      </c>
      <c r="H10344" t="s">
        <v>2005</v>
      </c>
      <c r="I10344" t="s">
        <v>2006</v>
      </c>
      <c r="J10344" t="s">
        <v>2319</v>
      </c>
      <c r="K10344" t="s">
        <v>2320</v>
      </c>
      <c r="L10344">
        <v>2</v>
      </c>
      <c r="M10344">
        <v>620</v>
      </c>
      <c r="N10344" s="43">
        <v>1240</v>
      </c>
    </row>
    <row r="10345" hidden="1" spans="1:14" x14ac:dyDescent="0.25">
      <c r="A10345" s="106">
        <v>46013</v>
      </c>
      <c r="B10345">
        <v>6173</v>
      </c>
      <c r="C10345">
        <v>3089</v>
      </c>
      <c r="E10345">
        <v>166</v>
      </c>
      <c r="F10345" t="s">
        <v>9035</v>
      </c>
      <c r="G10345" t="s">
        <v>2017</v>
      </c>
      <c r="H10345" t="s">
        <v>2005</v>
      </c>
      <c r="I10345" t="s">
        <v>2006</v>
      </c>
      <c r="J10345" t="s">
        <v>2319</v>
      </c>
      <c r="K10345" t="s">
        <v>2320</v>
      </c>
      <c r="L10345">
        <v>5</v>
      </c>
      <c r="M10345">
        <v>620</v>
      </c>
      <c r="N10345" s="43">
        <v>3100</v>
      </c>
    </row>
    <row r="10346" hidden="1" spans="1:14" x14ac:dyDescent="0.25">
      <c r="A10346" s="106">
        <v>46171</v>
      </c>
      <c r="B10346">
        <v>13052</v>
      </c>
      <c r="C10346">
        <v>9941</v>
      </c>
      <c r="E10346">
        <v>400</v>
      </c>
      <c r="F10346" t="s">
        <v>9036</v>
      </c>
      <c r="G10346" t="s">
        <v>2114</v>
      </c>
      <c r="H10346" t="s">
        <v>2005</v>
      </c>
      <c r="I10346" t="s">
        <v>2030</v>
      </c>
      <c r="J10346" t="s">
        <v>2007</v>
      </c>
      <c r="K10346" t="s">
        <v>2008</v>
      </c>
      <c r="L10346">
        <v>1</v>
      </c>
      <c r="M10346">
        <v>2500</v>
      </c>
      <c r="N10346" s="43">
        <v>2500</v>
      </c>
    </row>
    <row r="10347" hidden="1" spans="1:14" x14ac:dyDescent="0.25">
      <c r="A10347" s="106">
        <v>46171</v>
      </c>
      <c r="B10347">
        <v>13052</v>
      </c>
      <c r="C10347">
        <v>9941</v>
      </c>
      <c r="E10347">
        <v>400</v>
      </c>
      <c r="F10347" t="s">
        <v>9036</v>
      </c>
      <c r="G10347" t="s">
        <v>2114</v>
      </c>
      <c r="H10347" t="s">
        <v>2005</v>
      </c>
      <c r="I10347" t="s">
        <v>2030</v>
      </c>
      <c r="J10347" t="s">
        <v>2146</v>
      </c>
      <c r="K10347" t="s">
        <v>2147</v>
      </c>
      <c r="L10347">
        <v>5</v>
      </c>
      <c r="M10347">
        <v>610</v>
      </c>
      <c r="N10347" s="43">
        <v>3050</v>
      </c>
    </row>
    <row r="10348" hidden="1" spans="1:14" x14ac:dyDescent="0.25">
      <c r="A10348" s="106">
        <v>46171</v>
      </c>
      <c r="B10348">
        <v>13053</v>
      </c>
      <c r="C10348">
        <v>9942</v>
      </c>
      <c r="E10348">
        <v>400</v>
      </c>
      <c r="F10348" t="s">
        <v>9036</v>
      </c>
      <c r="G10348" t="s">
        <v>2114</v>
      </c>
      <c r="H10348" t="s">
        <v>2005</v>
      </c>
      <c r="I10348" t="s">
        <v>2030</v>
      </c>
      <c r="J10348" t="s">
        <v>2146</v>
      </c>
      <c r="K10348" t="s">
        <v>2147</v>
      </c>
      <c r="L10348">
        <v>3</v>
      </c>
      <c r="M10348">
        <v>610</v>
      </c>
      <c r="N10348" s="43">
        <v>1830</v>
      </c>
    </row>
    <row r="10349" hidden="1" spans="1:14" x14ac:dyDescent="0.25">
      <c r="A10349" s="106">
        <v>46171</v>
      </c>
      <c r="B10349">
        <v>13060</v>
      </c>
      <c r="C10349">
        <v>9949</v>
      </c>
      <c r="E10349">
        <v>400</v>
      </c>
      <c r="F10349" t="s">
        <v>9037</v>
      </c>
      <c r="G10349" t="s">
        <v>2095</v>
      </c>
      <c r="H10349" t="s">
        <v>2005</v>
      </c>
      <c r="I10349" t="s">
        <v>2030</v>
      </c>
      <c r="J10349" t="s">
        <v>2146</v>
      </c>
      <c r="K10349" t="s">
        <v>2147</v>
      </c>
      <c r="L10349">
        <v>5</v>
      </c>
      <c r="M10349">
        <v>610</v>
      </c>
      <c r="N10349" s="43">
        <v>3050</v>
      </c>
    </row>
    <row r="10350" hidden="1" spans="1:14" x14ac:dyDescent="0.25">
      <c r="A10350" s="106">
        <v>46171</v>
      </c>
      <c r="B10350">
        <v>13061</v>
      </c>
      <c r="C10350">
        <v>9950</v>
      </c>
      <c r="E10350">
        <v>400</v>
      </c>
      <c r="F10350" t="s">
        <v>9037</v>
      </c>
      <c r="G10350" t="s">
        <v>2095</v>
      </c>
      <c r="H10350" t="s">
        <v>2005</v>
      </c>
      <c r="I10350" t="s">
        <v>2030</v>
      </c>
      <c r="J10350" t="s">
        <v>2146</v>
      </c>
      <c r="K10350" t="s">
        <v>2147</v>
      </c>
      <c r="L10350">
        <v>3</v>
      </c>
      <c r="M10350">
        <v>610</v>
      </c>
      <c r="N10350" s="43">
        <v>1830</v>
      </c>
    </row>
    <row r="10351" hidden="1" spans="1:14" x14ac:dyDescent="0.25">
      <c r="A10351" s="106">
        <v>46171</v>
      </c>
      <c r="B10351">
        <v>13067</v>
      </c>
      <c r="C10351">
        <v>9956</v>
      </c>
      <c r="E10351">
        <v>400</v>
      </c>
      <c r="F10351" t="s">
        <v>9038</v>
      </c>
      <c r="G10351" t="s">
        <v>2127</v>
      </c>
      <c r="H10351" t="s">
        <v>2005</v>
      </c>
      <c r="I10351" t="s">
        <v>2030</v>
      </c>
      <c r="J10351" t="s">
        <v>2146</v>
      </c>
      <c r="K10351" t="s">
        <v>2147</v>
      </c>
      <c r="L10351">
        <v>5</v>
      </c>
      <c r="M10351">
        <v>610</v>
      </c>
      <c r="N10351" s="43">
        <v>3050</v>
      </c>
    </row>
    <row r="10352" hidden="1" spans="1:14" x14ac:dyDescent="0.25">
      <c r="A10352" s="106">
        <v>46171</v>
      </c>
      <c r="B10352">
        <v>13068</v>
      </c>
      <c r="C10352">
        <v>9957</v>
      </c>
      <c r="E10352">
        <v>400</v>
      </c>
      <c r="F10352" t="s">
        <v>9038</v>
      </c>
      <c r="G10352" t="s">
        <v>2127</v>
      </c>
      <c r="H10352" t="s">
        <v>2005</v>
      </c>
      <c r="I10352" t="s">
        <v>2030</v>
      </c>
      <c r="J10352" t="s">
        <v>2146</v>
      </c>
      <c r="K10352" t="s">
        <v>2147</v>
      </c>
      <c r="L10352">
        <v>3</v>
      </c>
      <c r="M10352">
        <v>610</v>
      </c>
      <c r="N10352" s="43">
        <v>1830</v>
      </c>
    </row>
    <row r="10353" hidden="1" spans="1:14" x14ac:dyDescent="0.25">
      <c r="A10353" s="106">
        <v>46171</v>
      </c>
      <c r="B10353">
        <v>13079</v>
      </c>
      <c r="C10353">
        <v>9968</v>
      </c>
      <c r="E10353">
        <v>400</v>
      </c>
      <c r="F10353" t="s">
        <v>9039</v>
      </c>
      <c r="G10353" t="s">
        <v>2095</v>
      </c>
      <c r="H10353" t="s">
        <v>2005</v>
      </c>
      <c r="I10353" t="s">
        <v>2030</v>
      </c>
      <c r="J10353" t="s">
        <v>2146</v>
      </c>
      <c r="K10353" t="s">
        <v>2147</v>
      </c>
      <c r="L10353">
        <v>5</v>
      </c>
      <c r="M10353">
        <v>610</v>
      </c>
      <c r="N10353" s="43">
        <v>3050</v>
      </c>
    </row>
    <row r="10354" hidden="1" spans="1:14" x14ac:dyDescent="0.25">
      <c r="A10354" s="106">
        <v>46184</v>
      </c>
      <c r="B10354">
        <v>13630</v>
      </c>
      <c r="C10354">
        <v>10517</v>
      </c>
      <c r="E10354">
        <v>400</v>
      </c>
      <c r="F10354" t="s">
        <v>9040</v>
      </c>
      <c r="G10354" t="s">
        <v>2095</v>
      </c>
      <c r="H10354" t="s">
        <v>2029</v>
      </c>
      <c r="I10354" t="s">
        <v>2030</v>
      </c>
      <c r="J10354" t="s">
        <v>2033</v>
      </c>
      <c r="K10354" t="s">
        <v>2034</v>
      </c>
      <c r="L10354">
        <v>30</v>
      </c>
      <c r="M10354">
        <v>55</v>
      </c>
      <c r="N10354" s="43">
        <v>1650</v>
      </c>
    </row>
    <row r="10355" hidden="1" spans="1:14" x14ac:dyDescent="0.25">
      <c r="A10355" s="106">
        <v>46184</v>
      </c>
      <c r="B10355">
        <v>13630</v>
      </c>
      <c r="C10355">
        <v>10517</v>
      </c>
      <c r="E10355">
        <v>400</v>
      </c>
      <c r="F10355" t="s">
        <v>9040</v>
      </c>
      <c r="G10355" t="s">
        <v>2095</v>
      </c>
      <c r="H10355" t="s">
        <v>2029</v>
      </c>
      <c r="I10355" t="s">
        <v>2030</v>
      </c>
      <c r="J10355" t="s">
        <v>4972</v>
      </c>
      <c r="K10355" t="s">
        <v>4973</v>
      </c>
      <c r="L10355">
        <v>5</v>
      </c>
      <c r="M10355">
        <v>630</v>
      </c>
      <c r="N10355" s="43">
        <v>3150</v>
      </c>
    </row>
    <row r="10356" hidden="1" spans="1:14" x14ac:dyDescent="0.25">
      <c r="A10356" s="106">
        <v>46184</v>
      </c>
      <c r="B10356">
        <v>13631</v>
      </c>
      <c r="C10356">
        <v>10518</v>
      </c>
      <c r="E10356">
        <v>400</v>
      </c>
      <c r="F10356" t="s">
        <v>9040</v>
      </c>
      <c r="G10356" t="s">
        <v>2095</v>
      </c>
      <c r="H10356" t="s">
        <v>2029</v>
      </c>
      <c r="I10356" t="s">
        <v>2030</v>
      </c>
      <c r="J10356" t="s">
        <v>4972</v>
      </c>
      <c r="K10356" t="s">
        <v>4973</v>
      </c>
      <c r="L10356">
        <v>3</v>
      </c>
      <c r="M10356">
        <v>630</v>
      </c>
      <c r="N10356" s="43">
        <v>1890</v>
      </c>
    </row>
    <row r="10357" hidden="1" spans="1:14" x14ac:dyDescent="0.25">
      <c r="A10357" s="106">
        <v>46184</v>
      </c>
      <c r="B10357">
        <v>13651</v>
      </c>
      <c r="C10357">
        <v>10538</v>
      </c>
      <c r="E10357">
        <v>400</v>
      </c>
      <c r="F10357" t="s">
        <v>9041</v>
      </c>
      <c r="G10357" t="s">
        <v>2127</v>
      </c>
      <c r="H10357" t="s">
        <v>2029</v>
      </c>
      <c r="I10357" t="s">
        <v>2030</v>
      </c>
      <c r="J10357" t="s">
        <v>4972</v>
      </c>
      <c r="K10357" t="s">
        <v>4973</v>
      </c>
      <c r="L10357">
        <v>5</v>
      </c>
      <c r="M10357">
        <v>630</v>
      </c>
      <c r="N10357" s="43">
        <v>3150</v>
      </c>
    </row>
    <row r="10358" hidden="1" spans="1:14" x14ac:dyDescent="0.25">
      <c r="A10358" s="106">
        <v>46184</v>
      </c>
      <c r="B10358">
        <v>13652</v>
      </c>
      <c r="C10358">
        <v>10539</v>
      </c>
      <c r="E10358">
        <v>400</v>
      </c>
      <c r="F10358" t="s">
        <v>9041</v>
      </c>
      <c r="G10358" t="s">
        <v>2127</v>
      </c>
      <c r="H10358" t="s">
        <v>2029</v>
      </c>
      <c r="I10358" t="s">
        <v>2030</v>
      </c>
      <c r="J10358" t="s">
        <v>4972</v>
      </c>
      <c r="K10358" t="s">
        <v>4973</v>
      </c>
      <c r="L10358">
        <v>3</v>
      </c>
      <c r="M10358">
        <v>630</v>
      </c>
      <c r="N10358" s="43">
        <v>1890</v>
      </c>
    </row>
    <row r="10359" hidden="1" spans="1:14" x14ac:dyDescent="0.25">
      <c r="A10359" s="106">
        <v>46237</v>
      </c>
      <c r="B10359">
        <v>16428</v>
      </c>
      <c r="C10359">
        <v>13304</v>
      </c>
      <c r="E10359">
        <v>400</v>
      </c>
      <c r="F10359" t="s">
        <v>9042</v>
      </c>
      <c r="G10359" t="s">
        <v>2027</v>
      </c>
      <c r="H10359" t="s">
        <v>2005</v>
      </c>
      <c r="I10359" t="s">
        <v>2030</v>
      </c>
      <c r="J10359" t="s">
        <v>5618</v>
      </c>
      <c r="K10359" t="s">
        <v>5619</v>
      </c>
      <c r="L10359">
        <v>5</v>
      </c>
      <c r="M10359">
        <v>630</v>
      </c>
      <c r="N10359" s="43">
        <v>3150</v>
      </c>
    </row>
    <row r="10360" hidden="1" spans="1:14" x14ac:dyDescent="0.25">
      <c r="A10360" s="106">
        <v>46237</v>
      </c>
      <c r="B10360">
        <v>16428</v>
      </c>
      <c r="C10360">
        <v>13304</v>
      </c>
      <c r="E10360">
        <v>400</v>
      </c>
      <c r="F10360" t="s">
        <v>9042</v>
      </c>
      <c r="G10360" t="s">
        <v>2027</v>
      </c>
      <c r="H10360" t="s">
        <v>2005</v>
      </c>
      <c r="I10360" t="s">
        <v>2030</v>
      </c>
      <c r="J10360" t="s">
        <v>2007</v>
      </c>
      <c r="K10360" t="s">
        <v>2008</v>
      </c>
      <c r="L10360">
        <v>1</v>
      </c>
      <c r="M10360">
        <v>2500</v>
      </c>
      <c r="N10360" s="43">
        <v>2500</v>
      </c>
    </row>
    <row r="10361" hidden="1" spans="1:14" x14ac:dyDescent="0.25">
      <c r="A10361" s="106">
        <v>46237</v>
      </c>
      <c r="B10361">
        <v>16429</v>
      </c>
      <c r="C10361">
        <v>13305</v>
      </c>
      <c r="E10361">
        <v>400</v>
      </c>
      <c r="F10361" t="s">
        <v>9042</v>
      </c>
      <c r="G10361" t="s">
        <v>2027</v>
      </c>
      <c r="H10361" t="s">
        <v>2005</v>
      </c>
      <c r="I10361" t="s">
        <v>2030</v>
      </c>
      <c r="J10361" t="s">
        <v>5618</v>
      </c>
      <c r="K10361" t="s">
        <v>5619</v>
      </c>
      <c r="L10361">
        <v>3</v>
      </c>
      <c r="M10361">
        <v>630</v>
      </c>
      <c r="N10361" s="43">
        <v>1890</v>
      </c>
    </row>
    <row r="10362" hidden="1" spans="1:14" x14ac:dyDescent="0.25">
      <c r="A10362" s="106">
        <v>46237</v>
      </c>
      <c r="B10362">
        <v>16434</v>
      </c>
      <c r="C10362">
        <v>13310</v>
      </c>
      <c r="E10362">
        <v>400</v>
      </c>
      <c r="F10362" t="s">
        <v>9043</v>
      </c>
      <c r="G10362" t="s">
        <v>2241</v>
      </c>
      <c r="H10362" t="s">
        <v>2005</v>
      </c>
      <c r="I10362" t="s">
        <v>2030</v>
      </c>
      <c r="J10362" t="s">
        <v>5618</v>
      </c>
      <c r="K10362" t="s">
        <v>5619</v>
      </c>
      <c r="L10362">
        <v>5</v>
      </c>
      <c r="M10362">
        <v>630</v>
      </c>
      <c r="N10362" s="43">
        <v>3150</v>
      </c>
    </row>
    <row r="10363" hidden="1" spans="1:14" x14ac:dyDescent="0.25">
      <c r="A10363" s="106">
        <v>46237</v>
      </c>
      <c r="B10363">
        <v>16435</v>
      </c>
      <c r="C10363">
        <v>13311</v>
      </c>
      <c r="E10363">
        <v>400</v>
      </c>
      <c r="F10363" t="s">
        <v>9043</v>
      </c>
      <c r="G10363" t="s">
        <v>2241</v>
      </c>
      <c r="H10363" t="s">
        <v>2005</v>
      </c>
      <c r="I10363" t="s">
        <v>2030</v>
      </c>
      <c r="J10363" t="s">
        <v>5618</v>
      </c>
      <c r="K10363" t="s">
        <v>5619</v>
      </c>
      <c r="L10363">
        <v>3</v>
      </c>
      <c r="M10363">
        <v>630</v>
      </c>
      <c r="N10363" s="43">
        <v>1890</v>
      </c>
    </row>
    <row r="10364" hidden="1" spans="1:14" x14ac:dyDescent="0.25">
      <c r="A10364" s="106">
        <v>46237</v>
      </c>
      <c r="B10364">
        <v>16436</v>
      </c>
      <c r="C10364">
        <v>13312</v>
      </c>
      <c r="E10364">
        <v>400</v>
      </c>
      <c r="F10364" t="s">
        <v>9044</v>
      </c>
      <c r="G10364" t="s">
        <v>2185</v>
      </c>
      <c r="H10364" t="s">
        <v>2005</v>
      </c>
      <c r="I10364" t="s">
        <v>2030</v>
      </c>
      <c r="J10364" t="s">
        <v>5618</v>
      </c>
      <c r="K10364" t="s">
        <v>5619</v>
      </c>
      <c r="L10364">
        <v>5</v>
      </c>
      <c r="M10364">
        <v>630</v>
      </c>
      <c r="N10364" s="43">
        <v>3150</v>
      </c>
    </row>
    <row r="10365" hidden="1" spans="1:14" x14ac:dyDescent="0.25">
      <c r="A10365" s="106">
        <v>46237</v>
      </c>
      <c r="B10365">
        <v>16437</v>
      </c>
      <c r="C10365">
        <v>13313</v>
      </c>
      <c r="E10365">
        <v>400</v>
      </c>
      <c r="F10365" t="s">
        <v>9044</v>
      </c>
      <c r="G10365" t="s">
        <v>2185</v>
      </c>
      <c r="H10365" t="s">
        <v>2005</v>
      </c>
      <c r="I10365" t="s">
        <v>2030</v>
      </c>
      <c r="J10365" t="s">
        <v>5618</v>
      </c>
      <c r="K10365" t="s">
        <v>5619</v>
      </c>
      <c r="L10365">
        <v>3</v>
      </c>
      <c r="M10365">
        <v>630</v>
      </c>
      <c r="N10365" s="43">
        <v>1890</v>
      </c>
    </row>
    <row r="10366" hidden="1" spans="1:14" x14ac:dyDescent="0.25">
      <c r="A10366" s="106">
        <v>46237</v>
      </c>
      <c r="B10366">
        <v>16446</v>
      </c>
      <c r="C10366">
        <v>13322</v>
      </c>
      <c r="E10366">
        <v>400</v>
      </c>
      <c r="F10366" t="s">
        <v>9045</v>
      </c>
      <c r="G10366" t="s">
        <v>2114</v>
      </c>
      <c r="H10366" t="s">
        <v>2005</v>
      </c>
      <c r="I10366" t="s">
        <v>2030</v>
      </c>
      <c r="J10366" t="s">
        <v>5618</v>
      </c>
      <c r="K10366" t="s">
        <v>5619</v>
      </c>
      <c r="L10366">
        <v>5</v>
      </c>
      <c r="M10366">
        <v>630</v>
      </c>
      <c r="N10366" s="43">
        <v>3150</v>
      </c>
    </row>
    <row r="10367" hidden="1" spans="1:14" x14ac:dyDescent="0.25">
      <c r="A10367" s="106">
        <v>46237</v>
      </c>
      <c r="B10367">
        <v>16447</v>
      </c>
      <c r="C10367">
        <v>13323</v>
      </c>
      <c r="E10367">
        <v>400</v>
      </c>
      <c r="F10367" t="s">
        <v>9045</v>
      </c>
      <c r="G10367" t="s">
        <v>2114</v>
      </c>
      <c r="H10367" t="s">
        <v>2005</v>
      </c>
      <c r="I10367" t="s">
        <v>2030</v>
      </c>
      <c r="J10367" t="s">
        <v>5618</v>
      </c>
      <c r="K10367" t="s">
        <v>5619</v>
      </c>
      <c r="L10367">
        <v>3</v>
      </c>
      <c r="M10367">
        <v>630</v>
      </c>
      <c r="N10367" s="43">
        <v>1890</v>
      </c>
    </row>
    <row r="10368" hidden="1" spans="1:14" x14ac:dyDescent="0.25">
      <c r="A10368" s="106">
        <v>46237</v>
      </c>
      <c r="B10368">
        <v>16447</v>
      </c>
      <c r="C10368">
        <v>13323</v>
      </c>
      <c r="E10368">
        <v>400</v>
      </c>
      <c r="F10368" t="s">
        <v>9045</v>
      </c>
      <c r="G10368" t="s">
        <v>2114</v>
      </c>
      <c r="H10368" t="s">
        <v>2005</v>
      </c>
      <c r="I10368" t="s">
        <v>2030</v>
      </c>
      <c r="J10368" t="s">
        <v>2007</v>
      </c>
      <c r="K10368" t="s">
        <v>2008</v>
      </c>
      <c r="L10368">
        <v>2</v>
      </c>
      <c r="M10368">
        <v>60</v>
      </c>
      <c r="N10368" s="43">
        <v>120</v>
      </c>
    </row>
    <row r="10369" hidden="1" spans="1:14" x14ac:dyDescent="0.25">
      <c r="A10369" s="106">
        <v>46237</v>
      </c>
      <c r="B10369">
        <v>16451</v>
      </c>
      <c r="C10369">
        <v>13326</v>
      </c>
      <c r="E10369">
        <v>400</v>
      </c>
      <c r="F10369" t="s">
        <v>9046</v>
      </c>
      <c r="G10369" t="s">
        <v>2027</v>
      </c>
      <c r="H10369" t="s">
        <v>2005</v>
      </c>
      <c r="I10369" t="s">
        <v>2030</v>
      </c>
      <c r="J10369" t="s">
        <v>2007</v>
      </c>
      <c r="K10369" t="s">
        <v>2008</v>
      </c>
      <c r="L10369">
        <v>5</v>
      </c>
      <c r="M10369">
        <v>60</v>
      </c>
      <c r="N10369" s="43">
        <v>300</v>
      </c>
    </row>
    <row r="10370" hidden="1" spans="1:14" x14ac:dyDescent="0.25">
      <c r="A10370" s="106">
        <v>46237</v>
      </c>
      <c r="B10370">
        <v>16451</v>
      </c>
      <c r="C10370">
        <v>13326</v>
      </c>
      <c r="E10370">
        <v>400</v>
      </c>
      <c r="F10370" t="s">
        <v>9046</v>
      </c>
      <c r="G10370" t="s">
        <v>2027</v>
      </c>
      <c r="H10370" t="s">
        <v>2005</v>
      </c>
      <c r="I10370" t="s">
        <v>2030</v>
      </c>
      <c r="J10370" t="s">
        <v>5618</v>
      </c>
      <c r="K10370" t="s">
        <v>5619</v>
      </c>
      <c r="L10370">
        <v>5</v>
      </c>
      <c r="M10370">
        <v>630</v>
      </c>
      <c r="N10370" s="43">
        <v>3150</v>
      </c>
    </row>
    <row r="10371" hidden="1" spans="1:14" x14ac:dyDescent="0.25">
      <c r="A10371" s="106">
        <v>46237</v>
      </c>
      <c r="B10371">
        <v>16452</v>
      </c>
      <c r="C10371">
        <v>13327</v>
      </c>
      <c r="E10371">
        <v>400</v>
      </c>
      <c r="F10371" t="s">
        <v>9046</v>
      </c>
      <c r="G10371" t="s">
        <v>2027</v>
      </c>
      <c r="H10371" t="s">
        <v>2005</v>
      </c>
      <c r="I10371" t="s">
        <v>2030</v>
      </c>
      <c r="J10371" t="s">
        <v>2007</v>
      </c>
      <c r="K10371" t="s">
        <v>2008</v>
      </c>
      <c r="L10371">
        <v>3</v>
      </c>
      <c r="M10371">
        <v>60</v>
      </c>
      <c r="N10371" s="43">
        <v>180</v>
      </c>
    </row>
    <row r="10372" hidden="1" spans="1:14" x14ac:dyDescent="0.25">
      <c r="A10372" s="106">
        <v>46237</v>
      </c>
      <c r="B10372">
        <v>16452</v>
      </c>
      <c r="C10372">
        <v>13327</v>
      </c>
      <c r="E10372">
        <v>400</v>
      </c>
      <c r="F10372" t="s">
        <v>9046</v>
      </c>
      <c r="G10372" t="s">
        <v>2027</v>
      </c>
      <c r="H10372" t="s">
        <v>2005</v>
      </c>
      <c r="I10372" t="s">
        <v>2030</v>
      </c>
      <c r="J10372" t="s">
        <v>5618</v>
      </c>
      <c r="K10372" t="s">
        <v>5619</v>
      </c>
      <c r="L10372">
        <v>3</v>
      </c>
      <c r="M10372">
        <v>630</v>
      </c>
      <c r="N10372" s="43">
        <v>1890</v>
      </c>
    </row>
    <row r="10373" hidden="1" spans="1:14" x14ac:dyDescent="0.25">
      <c r="A10373" s="106">
        <v>46237</v>
      </c>
      <c r="B10373">
        <v>16456</v>
      </c>
      <c r="C10373">
        <v>13334</v>
      </c>
      <c r="E10373">
        <v>400</v>
      </c>
      <c r="F10373" t="s">
        <v>9047</v>
      </c>
      <c r="G10373" t="s">
        <v>2229</v>
      </c>
      <c r="H10373" t="s">
        <v>2005</v>
      </c>
      <c r="I10373" t="s">
        <v>2030</v>
      </c>
      <c r="J10373" t="s">
        <v>2007</v>
      </c>
      <c r="K10373" t="s">
        <v>2008</v>
      </c>
      <c r="L10373">
        <v>5</v>
      </c>
      <c r="M10373">
        <v>60</v>
      </c>
      <c r="N10373" s="43">
        <v>300</v>
      </c>
    </row>
    <row r="10374" hidden="1" spans="1:14" x14ac:dyDescent="0.25">
      <c r="A10374" s="106">
        <v>46237</v>
      </c>
      <c r="B10374">
        <v>16456</v>
      </c>
      <c r="C10374">
        <v>13334</v>
      </c>
      <c r="E10374">
        <v>400</v>
      </c>
      <c r="F10374" t="s">
        <v>9047</v>
      </c>
      <c r="G10374" t="s">
        <v>2229</v>
      </c>
      <c r="H10374" t="s">
        <v>2005</v>
      </c>
      <c r="I10374" t="s">
        <v>2030</v>
      </c>
      <c r="J10374" t="s">
        <v>5618</v>
      </c>
      <c r="K10374" t="s">
        <v>5619</v>
      </c>
      <c r="L10374">
        <v>5</v>
      </c>
      <c r="M10374">
        <v>630</v>
      </c>
      <c r="N10374" s="43">
        <v>3150</v>
      </c>
    </row>
    <row r="10375" hidden="1" spans="1:14" x14ac:dyDescent="0.25">
      <c r="A10375" s="106">
        <v>46237</v>
      </c>
      <c r="B10375">
        <v>16459</v>
      </c>
      <c r="C10375">
        <v>13335</v>
      </c>
      <c r="E10375">
        <v>400</v>
      </c>
      <c r="F10375" t="s">
        <v>9048</v>
      </c>
      <c r="G10375" t="s">
        <v>2229</v>
      </c>
      <c r="H10375" t="s">
        <v>2005</v>
      </c>
      <c r="I10375" t="s">
        <v>2030</v>
      </c>
      <c r="J10375" t="s">
        <v>2007</v>
      </c>
      <c r="K10375" t="s">
        <v>2008</v>
      </c>
      <c r="L10375">
        <v>3</v>
      </c>
      <c r="M10375">
        <v>60</v>
      </c>
      <c r="N10375" s="43">
        <v>180</v>
      </c>
    </row>
    <row r="10376" hidden="1" spans="1:14" x14ac:dyDescent="0.25">
      <c r="A10376" s="106">
        <v>46237</v>
      </c>
      <c r="B10376">
        <v>16459</v>
      </c>
      <c r="C10376">
        <v>13335</v>
      </c>
      <c r="E10376">
        <v>400</v>
      </c>
      <c r="F10376" t="s">
        <v>9048</v>
      </c>
      <c r="G10376" t="s">
        <v>2229</v>
      </c>
      <c r="H10376" t="s">
        <v>2005</v>
      </c>
      <c r="I10376" t="s">
        <v>2030</v>
      </c>
      <c r="J10376" t="s">
        <v>5618</v>
      </c>
      <c r="K10376" t="s">
        <v>5619</v>
      </c>
      <c r="L10376">
        <v>3</v>
      </c>
      <c r="M10376">
        <v>630</v>
      </c>
      <c r="N10376" s="43">
        <v>1890</v>
      </c>
    </row>
    <row r="10377" hidden="1" spans="1:14" x14ac:dyDescent="0.25">
      <c r="A10377" s="106">
        <v>46237</v>
      </c>
      <c r="B10377">
        <v>16464</v>
      </c>
      <c r="C10377">
        <v>13342</v>
      </c>
      <c r="E10377">
        <v>400</v>
      </c>
      <c r="F10377" t="s">
        <v>9049</v>
      </c>
      <c r="G10377" t="s">
        <v>2114</v>
      </c>
      <c r="H10377" t="s">
        <v>2005</v>
      </c>
      <c r="I10377" t="s">
        <v>2030</v>
      </c>
      <c r="J10377" t="s">
        <v>2007</v>
      </c>
      <c r="K10377" t="s">
        <v>2008</v>
      </c>
      <c r="L10377">
        <v>5</v>
      </c>
      <c r="M10377">
        <v>60</v>
      </c>
      <c r="N10377" s="43">
        <v>300</v>
      </c>
    </row>
    <row r="10378" hidden="1" spans="1:14" x14ac:dyDescent="0.25">
      <c r="A10378" s="106">
        <v>46237</v>
      </c>
      <c r="B10378">
        <v>16464</v>
      </c>
      <c r="C10378">
        <v>13342</v>
      </c>
      <c r="E10378">
        <v>400</v>
      </c>
      <c r="F10378" t="s">
        <v>9049</v>
      </c>
      <c r="G10378" t="s">
        <v>2114</v>
      </c>
      <c r="H10378" t="s">
        <v>2005</v>
      </c>
      <c r="I10378" t="s">
        <v>2030</v>
      </c>
      <c r="J10378" t="s">
        <v>5618</v>
      </c>
      <c r="K10378" t="s">
        <v>5619</v>
      </c>
      <c r="L10378">
        <v>5</v>
      </c>
      <c r="M10378">
        <v>630</v>
      </c>
      <c r="N10378" s="43">
        <v>3150</v>
      </c>
    </row>
    <row r="10379" hidden="1" spans="1:14" x14ac:dyDescent="0.25">
      <c r="A10379" s="106">
        <v>46237</v>
      </c>
      <c r="B10379">
        <v>16467</v>
      </c>
      <c r="C10379">
        <v>13340</v>
      </c>
      <c r="E10379">
        <v>400</v>
      </c>
      <c r="F10379" t="s">
        <v>9050</v>
      </c>
      <c r="G10379" t="s">
        <v>2223</v>
      </c>
      <c r="H10379" t="s">
        <v>2005</v>
      </c>
      <c r="I10379" t="s">
        <v>2030</v>
      </c>
      <c r="J10379" t="s">
        <v>5618</v>
      </c>
      <c r="K10379" t="s">
        <v>5619</v>
      </c>
      <c r="L10379">
        <v>5</v>
      </c>
      <c r="M10379">
        <v>630</v>
      </c>
      <c r="N10379" s="43">
        <v>3150</v>
      </c>
    </row>
    <row r="10380" hidden="1" spans="1:14" x14ac:dyDescent="0.25">
      <c r="A10380" s="106">
        <v>46237</v>
      </c>
      <c r="B10380">
        <v>16467</v>
      </c>
      <c r="C10380">
        <v>13340</v>
      </c>
      <c r="E10380">
        <v>400</v>
      </c>
      <c r="F10380" t="s">
        <v>9050</v>
      </c>
      <c r="G10380" t="s">
        <v>2223</v>
      </c>
      <c r="H10380" t="s">
        <v>2005</v>
      </c>
      <c r="I10380" t="s">
        <v>2030</v>
      </c>
      <c r="J10380" t="s">
        <v>2007</v>
      </c>
      <c r="K10380" t="s">
        <v>2008</v>
      </c>
      <c r="L10380">
        <v>5</v>
      </c>
      <c r="M10380">
        <v>60</v>
      </c>
      <c r="N10380" s="43">
        <v>300</v>
      </c>
    </row>
    <row r="10381" hidden="1" spans="1:14" x14ac:dyDescent="0.25">
      <c r="A10381" s="106">
        <v>46237</v>
      </c>
      <c r="B10381">
        <v>16469</v>
      </c>
      <c r="C10381">
        <v>13341</v>
      </c>
      <c r="E10381">
        <v>400</v>
      </c>
      <c r="F10381" t="s">
        <v>9050</v>
      </c>
      <c r="G10381" t="s">
        <v>2223</v>
      </c>
      <c r="H10381" t="s">
        <v>2005</v>
      </c>
      <c r="I10381" t="s">
        <v>2030</v>
      </c>
      <c r="J10381" t="s">
        <v>5618</v>
      </c>
      <c r="K10381" t="s">
        <v>5619</v>
      </c>
      <c r="L10381">
        <v>3</v>
      </c>
      <c r="M10381">
        <v>630</v>
      </c>
      <c r="N10381" s="43">
        <v>1890</v>
      </c>
    </row>
    <row r="10382" hidden="1" spans="1:14" x14ac:dyDescent="0.25">
      <c r="A10382" s="106">
        <v>46237</v>
      </c>
      <c r="B10382">
        <v>16469</v>
      </c>
      <c r="C10382">
        <v>13341</v>
      </c>
      <c r="E10382">
        <v>400</v>
      </c>
      <c r="F10382" t="s">
        <v>9050</v>
      </c>
      <c r="G10382" t="s">
        <v>2223</v>
      </c>
      <c r="H10382" t="s">
        <v>2005</v>
      </c>
      <c r="I10382" t="s">
        <v>2030</v>
      </c>
      <c r="J10382" t="s">
        <v>2007</v>
      </c>
      <c r="K10382" t="s">
        <v>2008</v>
      </c>
      <c r="L10382">
        <v>3</v>
      </c>
      <c r="M10382">
        <v>60</v>
      </c>
      <c r="N10382" s="43">
        <v>180</v>
      </c>
    </row>
    <row r="10383" hidden="1" spans="1:14" x14ac:dyDescent="0.25">
      <c r="A10383" s="106">
        <v>46237</v>
      </c>
      <c r="B10383">
        <v>16470</v>
      </c>
      <c r="C10383">
        <v>13343</v>
      </c>
      <c r="E10383">
        <v>400</v>
      </c>
      <c r="F10383" t="s">
        <v>9049</v>
      </c>
      <c r="G10383" t="s">
        <v>2114</v>
      </c>
      <c r="H10383" t="s">
        <v>2005</v>
      </c>
      <c r="I10383" t="s">
        <v>2030</v>
      </c>
      <c r="J10383" t="s">
        <v>2007</v>
      </c>
      <c r="K10383" t="s">
        <v>2008</v>
      </c>
      <c r="L10383">
        <v>3</v>
      </c>
      <c r="M10383">
        <v>60</v>
      </c>
      <c r="N10383" s="43">
        <v>180</v>
      </c>
    </row>
    <row r="10384" hidden="1" spans="1:14" x14ac:dyDescent="0.25">
      <c r="A10384" s="106">
        <v>46237</v>
      </c>
      <c r="B10384">
        <v>16470</v>
      </c>
      <c r="C10384">
        <v>13343</v>
      </c>
      <c r="E10384">
        <v>400</v>
      </c>
      <c r="F10384" t="s">
        <v>9049</v>
      </c>
      <c r="G10384" t="s">
        <v>2114</v>
      </c>
      <c r="H10384" t="s">
        <v>2005</v>
      </c>
      <c r="I10384" t="s">
        <v>2030</v>
      </c>
      <c r="J10384" t="s">
        <v>5618</v>
      </c>
      <c r="K10384" t="s">
        <v>5619</v>
      </c>
      <c r="L10384">
        <v>3</v>
      </c>
      <c r="M10384">
        <v>630</v>
      </c>
      <c r="N10384" s="43">
        <v>1890</v>
      </c>
    </row>
    <row r="10385" hidden="1" spans="1:14" x14ac:dyDescent="0.25">
      <c r="A10385" s="106">
        <v>46237</v>
      </c>
      <c r="B10385">
        <v>16474</v>
      </c>
      <c r="C10385">
        <v>13347</v>
      </c>
      <c r="E10385">
        <v>400</v>
      </c>
      <c r="F10385" t="s">
        <v>9051</v>
      </c>
      <c r="G10385" t="s">
        <v>2221</v>
      </c>
      <c r="H10385" t="s">
        <v>2005</v>
      </c>
      <c r="I10385" t="s">
        <v>2030</v>
      </c>
      <c r="J10385" t="s">
        <v>2007</v>
      </c>
      <c r="K10385" t="s">
        <v>2008</v>
      </c>
      <c r="L10385">
        <v>5</v>
      </c>
      <c r="M10385">
        <v>60</v>
      </c>
      <c r="N10385" s="43">
        <v>300</v>
      </c>
    </row>
    <row r="10386" hidden="1" spans="1:14" x14ac:dyDescent="0.25">
      <c r="A10386" s="106">
        <v>46237</v>
      </c>
      <c r="B10386">
        <v>16474</v>
      </c>
      <c r="C10386">
        <v>13347</v>
      </c>
      <c r="E10386">
        <v>400</v>
      </c>
      <c r="F10386" t="s">
        <v>9051</v>
      </c>
      <c r="G10386" t="s">
        <v>2221</v>
      </c>
      <c r="H10386" t="s">
        <v>2005</v>
      </c>
      <c r="I10386" t="s">
        <v>2030</v>
      </c>
      <c r="J10386" t="s">
        <v>5618</v>
      </c>
      <c r="K10386" t="s">
        <v>5619</v>
      </c>
      <c r="L10386">
        <v>5</v>
      </c>
      <c r="M10386">
        <v>630</v>
      </c>
      <c r="N10386" s="43">
        <v>3150</v>
      </c>
    </row>
    <row r="10387" hidden="1" spans="1:14" x14ac:dyDescent="0.25">
      <c r="A10387" s="106">
        <v>46237</v>
      </c>
      <c r="B10387">
        <v>16475</v>
      </c>
      <c r="C10387">
        <v>13348</v>
      </c>
      <c r="E10387">
        <v>400</v>
      </c>
      <c r="F10387" t="s">
        <v>9051</v>
      </c>
      <c r="G10387" t="s">
        <v>2221</v>
      </c>
      <c r="H10387" t="s">
        <v>2005</v>
      </c>
      <c r="I10387" t="s">
        <v>2030</v>
      </c>
      <c r="J10387" t="s">
        <v>5618</v>
      </c>
      <c r="K10387" t="s">
        <v>5619</v>
      </c>
      <c r="L10387">
        <v>3</v>
      </c>
      <c r="M10387">
        <v>630</v>
      </c>
      <c r="N10387" s="43">
        <v>1890</v>
      </c>
    </row>
    <row r="10388" hidden="1" spans="1:14" x14ac:dyDescent="0.25">
      <c r="A10388" s="106">
        <v>46237</v>
      </c>
      <c r="B10388">
        <v>16475</v>
      </c>
      <c r="C10388">
        <v>13348</v>
      </c>
      <c r="E10388">
        <v>400</v>
      </c>
      <c r="F10388" t="s">
        <v>9051</v>
      </c>
      <c r="G10388" t="s">
        <v>2221</v>
      </c>
      <c r="H10388" t="s">
        <v>2005</v>
      </c>
      <c r="I10388" t="s">
        <v>2030</v>
      </c>
      <c r="J10388" t="s">
        <v>2007</v>
      </c>
      <c r="K10388" t="s">
        <v>2008</v>
      </c>
      <c r="L10388">
        <v>3</v>
      </c>
      <c r="M10388">
        <v>60</v>
      </c>
      <c r="N10388" s="43">
        <v>180</v>
      </c>
    </row>
    <row r="10389" hidden="1" spans="1:14" x14ac:dyDescent="0.25">
      <c r="A10389" s="106">
        <v>46238</v>
      </c>
      <c r="B10389">
        <v>16526</v>
      </c>
      <c r="C10389">
        <v>13400</v>
      </c>
      <c r="E10389">
        <v>400</v>
      </c>
      <c r="F10389" t="s">
        <v>9052</v>
      </c>
      <c r="G10389" t="s">
        <v>2221</v>
      </c>
      <c r="I10389" t="s">
        <v>2030</v>
      </c>
      <c r="J10389" t="s">
        <v>5618</v>
      </c>
      <c r="K10389" t="s">
        <v>5619</v>
      </c>
      <c r="L10389">
        <v>4</v>
      </c>
      <c r="M10389">
        <v>630</v>
      </c>
      <c r="N10389" s="43">
        <v>2520</v>
      </c>
    </row>
    <row r="10390" spans="1:14" x14ac:dyDescent="0.25">
      <c r="A10390" s="106">
        <v>46266</v>
      </c>
      <c r="B10390">
        <v>17856</v>
      </c>
      <c r="C10390">
        <v>14724</v>
      </c>
      <c r="E10390">
        <v>400</v>
      </c>
      <c r="F10390" t="s">
        <v>9053</v>
      </c>
      <c r="G10390" t="s">
        <v>2251</v>
      </c>
      <c r="H10390" t="s">
        <v>2005</v>
      </c>
      <c r="I10390" t="s">
        <v>2030</v>
      </c>
      <c r="J10390" t="s">
        <v>2007</v>
      </c>
      <c r="K10390" t="s">
        <v>2008</v>
      </c>
      <c r="L10390">
        <v>1</v>
      </c>
      <c r="M10390">
        <v>2400</v>
      </c>
      <c r="N10390" s="43">
        <v>2400</v>
      </c>
    </row>
    <row r="10391" spans="1:14" x14ac:dyDescent="0.25">
      <c r="A10391" s="106">
        <v>46266</v>
      </c>
      <c r="B10391">
        <v>17856</v>
      </c>
      <c r="C10391">
        <v>14724</v>
      </c>
      <c r="E10391">
        <v>400</v>
      </c>
      <c r="F10391" t="s">
        <v>9053</v>
      </c>
      <c r="G10391" t="s">
        <v>2251</v>
      </c>
      <c r="H10391" t="s">
        <v>2005</v>
      </c>
      <c r="I10391" t="s">
        <v>2030</v>
      </c>
      <c r="J10391" t="s">
        <v>5618</v>
      </c>
      <c r="K10391" t="s">
        <v>5619</v>
      </c>
      <c r="L10391">
        <v>5</v>
      </c>
      <c r="M10391">
        <v>630</v>
      </c>
      <c r="N10391" s="43">
        <v>3150</v>
      </c>
    </row>
    <row r="10392" spans="1:14" x14ac:dyDescent="0.25">
      <c r="A10392" s="106">
        <v>46266</v>
      </c>
      <c r="B10392">
        <v>17857</v>
      </c>
      <c r="C10392">
        <v>14725</v>
      </c>
      <c r="E10392">
        <v>400</v>
      </c>
      <c r="F10392" t="s">
        <v>9053</v>
      </c>
      <c r="G10392" t="s">
        <v>2251</v>
      </c>
      <c r="H10392" t="s">
        <v>2005</v>
      </c>
      <c r="I10392" t="s">
        <v>2030</v>
      </c>
      <c r="J10392" t="s">
        <v>5618</v>
      </c>
      <c r="K10392" t="s">
        <v>5619</v>
      </c>
      <c r="L10392">
        <v>3</v>
      </c>
      <c r="M10392">
        <v>630</v>
      </c>
      <c r="N10392" s="43">
        <v>1890</v>
      </c>
    </row>
    <row r="10393" spans="1:14" x14ac:dyDescent="0.25">
      <c r="A10393" s="106">
        <v>46266</v>
      </c>
      <c r="B10393">
        <v>17861</v>
      </c>
      <c r="C10393">
        <v>14729</v>
      </c>
      <c r="E10393">
        <v>400</v>
      </c>
      <c r="F10393" t="s">
        <v>9054</v>
      </c>
      <c r="G10393" t="s">
        <v>2223</v>
      </c>
      <c r="H10393" t="s">
        <v>2005</v>
      </c>
      <c r="I10393" t="s">
        <v>2030</v>
      </c>
      <c r="J10393" t="s">
        <v>5618</v>
      </c>
      <c r="K10393" t="s">
        <v>5619</v>
      </c>
      <c r="L10393">
        <v>5</v>
      </c>
      <c r="M10393">
        <v>630</v>
      </c>
      <c r="N10393" s="43">
        <v>3150</v>
      </c>
    </row>
    <row r="10394" spans="1:14" x14ac:dyDescent="0.25">
      <c r="A10394" s="106">
        <v>46266</v>
      </c>
      <c r="B10394">
        <v>17862</v>
      </c>
      <c r="C10394">
        <v>14730</v>
      </c>
      <c r="E10394">
        <v>400</v>
      </c>
      <c r="F10394" t="s">
        <v>9054</v>
      </c>
      <c r="G10394" t="s">
        <v>2223</v>
      </c>
      <c r="H10394" t="s">
        <v>2005</v>
      </c>
      <c r="I10394" t="s">
        <v>2030</v>
      </c>
      <c r="J10394" t="s">
        <v>5618</v>
      </c>
      <c r="K10394" t="s">
        <v>5619</v>
      </c>
      <c r="L10394">
        <v>3</v>
      </c>
      <c r="M10394">
        <v>630</v>
      </c>
      <c r="N10394" s="43">
        <v>1890</v>
      </c>
    </row>
    <row r="10395" spans="1:14" x14ac:dyDescent="0.25">
      <c r="A10395" s="106">
        <v>46266</v>
      </c>
      <c r="B10395">
        <v>17871</v>
      </c>
      <c r="C10395">
        <v>14739</v>
      </c>
      <c r="E10395">
        <v>400</v>
      </c>
      <c r="F10395" t="s">
        <v>9055</v>
      </c>
      <c r="G10395" t="s">
        <v>2229</v>
      </c>
      <c r="H10395" t="s">
        <v>2005</v>
      </c>
      <c r="I10395" t="s">
        <v>2030</v>
      </c>
      <c r="J10395" t="s">
        <v>5618</v>
      </c>
      <c r="K10395" t="s">
        <v>5619</v>
      </c>
      <c r="L10395">
        <v>5</v>
      </c>
      <c r="M10395">
        <v>630</v>
      </c>
      <c r="N10395" s="43">
        <v>3150</v>
      </c>
    </row>
    <row r="10396" spans="1:14" x14ac:dyDescent="0.25">
      <c r="A10396" s="106">
        <v>46266</v>
      </c>
      <c r="B10396">
        <v>17872</v>
      </c>
      <c r="C10396">
        <v>14740</v>
      </c>
      <c r="E10396">
        <v>400</v>
      </c>
      <c r="F10396" t="s">
        <v>9055</v>
      </c>
      <c r="G10396" t="s">
        <v>2229</v>
      </c>
      <c r="H10396" t="s">
        <v>2005</v>
      </c>
      <c r="I10396" t="s">
        <v>2030</v>
      </c>
      <c r="J10396" t="s">
        <v>5618</v>
      </c>
      <c r="K10396" t="s">
        <v>5619</v>
      </c>
      <c r="L10396">
        <v>3</v>
      </c>
      <c r="M10396">
        <v>630</v>
      </c>
      <c r="N10396" s="43">
        <v>1890</v>
      </c>
    </row>
    <row r="10397" spans="1:14" x14ac:dyDescent="0.25">
      <c r="A10397" s="106">
        <v>46266</v>
      </c>
      <c r="B10397">
        <v>17883</v>
      </c>
      <c r="C10397">
        <v>14751</v>
      </c>
      <c r="E10397">
        <v>400</v>
      </c>
      <c r="F10397" t="s">
        <v>9056</v>
      </c>
      <c r="G10397" t="s">
        <v>2017</v>
      </c>
      <c r="H10397" t="s">
        <v>2005</v>
      </c>
      <c r="I10397" t="s">
        <v>2030</v>
      </c>
      <c r="J10397" t="s">
        <v>5618</v>
      </c>
      <c r="K10397" t="s">
        <v>5619</v>
      </c>
      <c r="L10397">
        <v>5</v>
      </c>
      <c r="M10397">
        <v>630</v>
      </c>
      <c r="N10397" s="43">
        <v>3150</v>
      </c>
    </row>
    <row r="10398" spans="1:14" x14ac:dyDescent="0.25">
      <c r="A10398" s="106">
        <v>46266</v>
      </c>
      <c r="B10398">
        <v>17884</v>
      </c>
      <c r="C10398">
        <v>14752</v>
      </c>
      <c r="E10398">
        <v>400</v>
      </c>
      <c r="F10398" t="s">
        <v>9056</v>
      </c>
      <c r="G10398" t="s">
        <v>2017</v>
      </c>
      <c r="H10398" t="s">
        <v>2005</v>
      </c>
      <c r="I10398" t="s">
        <v>2030</v>
      </c>
      <c r="J10398" t="s">
        <v>5618</v>
      </c>
      <c r="K10398" t="s">
        <v>5619</v>
      </c>
      <c r="L10398">
        <v>3</v>
      </c>
      <c r="M10398">
        <v>630</v>
      </c>
      <c r="N10398" s="43">
        <v>1890</v>
      </c>
    </row>
    <row r="10399" spans="1:14" x14ac:dyDescent="0.25">
      <c r="A10399" s="106">
        <v>46266</v>
      </c>
      <c r="B10399">
        <v>17884</v>
      </c>
      <c r="C10399">
        <v>14752</v>
      </c>
      <c r="E10399">
        <v>400</v>
      </c>
      <c r="F10399" t="s">
        <v>9056</v>
      </c>
      <c r="G10399" t="s">
        <v>2017</v>
      </c>
      <c r="H10399" t="s">
        <v>2005</v>
      </c>
      <c r="I10399" t="s">
        <v>2030</v>
      </c>
      <c r="J10399" t="s">
        <v>2007</v>
      </c>
      <c r="K10399" t="s">
        <v>2008</v>
      </c>
      <c r="L10399">
        <v>2</v>
      </c>
      <c r="M10399">
        <v>60</v>
      </c>
      <c r="N10399" s="43">
        <v>120</v>
      </c>
    </row>
    <row r="10400" hidden="1" spans="1:14" x14ac:dyDescent="0.25">
      <c r="A10400" s="106">
        <v>46296</v>
      </c>
      <c r="B10400">
        <v>19360</v>
      </c>
      <c r="C10400">
        <v>16149</v>
      </c>
      <c r="E10400">
        <v>400</v>
      </c>
      <c r="F10400" t="s">
        <v>4916</v>
      </c>
      <c r="G10400" t="s">
        <v>2241</v>
      </c>
      <c r="I10400" t="s">
        <v>2030</v>
      </c>
      <c r="J10400" t="s">
        <v>9057</v>
      </c>
      <c r="K10400" t="s">
        <v>9058</v>
      </c>
      <c r="L10400">
        <v>5</v>
      </c>
      <c r="M10400">
        <v>580</v>
      </c>
      <c r="N10400" s="43">
        <v>2900</v>
      </c>
    </row>
    <row r="10401" hidden="1" spans="1:14" x14ac:dyDescent="0.25">
      <c r="A10401" s="106">
        <v>46296</v>
      </c>
      <c r="B10401">
        <v>19361</v>
      </c>
      <c r="C10401">
        <v>16150</v>
      </c>
      <c r="E10401">
        <v>400</v>
      </c>
      <c r="F10401" t="s">
        <v>4916</v>
      </c>
      <c r="G10401" t="s">
        <v>2241</v>
      </c>
      <c r="I10401" t="s">
        <v>2030</v>
      </c>
      <c r="J10401" t="s">
        <v>9057</v>
      </c>
      <c r="K10401" t="s">
        <v>9058</v>
      </c>
      <c r="L10401">
        <v>3</v>
      </c>
      <c r="M10401">
        <v>580</v>
      </c>
      <c r="N10401" s="43">
        <v>1740</v>
      </c>
    </row>
    <row r="10402" hidden="1" spans="1:14" x14ac:dyDescent="0.25">
      <c r="A10402" s="106">
        <v>46296</v>
      </c>
      <c r="B10402">
        <v>19394</v>
      </c>
      <c r="C10402">
        <v>16178</v>
      </c>
      <c r="E10402">
        <v>400</v>
      </c>
      <c r="F10402" t="s">
        <v>5088</v>
      </c>
      <c r="G10402" t="s">
        <v>2241</v>
      </c>
      <c r="I10402" t="s">
        <v>2030</v>
      </c>
      <c r="J10402" t="s">
        <v>9057</v>
      </c>
      <c r="K10402" t="s">
        <v>9058</v>
      </c>
      <c r="L10402">
        <v>5</v>
      </c>
      <c r="M10402">
        <v>580</v>
      </c>
      <c r="N10402" s="43">
        <v>2900</v>
      </c>
    </row>
    <row r="10403" hidden="1" spans="1:14" x14ac:dyDescent="0.25">
      <c r="A10403" s="106">
        <v>46296</v>
      </c>
      <c r="B10403">
        <v>19395</v>
      </c>
      <c r="C10403">
        <v>16179</v>
      </c>
      <c r="E10403">
        <v>400</v>
      </c>
      <c r="F10403" t="s">
        <v>5088</v>
      </c>
      <c r="G10403" t="s">
        <v>2241</v>
      </c>
      <c r="I10403" t="s">
        <v>2030</v>
      </c>
      <c r="J10403" t="s">
        <v>9057</v>
      </c>
      <c r="K10403" t="s">
        <v>9058</v>
      </c>
      <c r="L10403">
        <v>3</v>
      </c>
      <c r="M10403">
        <v>580</v>
      </c>
      <c r="N10403" s="43">
        <v>1740</v>
      </c>
    </row>
    <row r="10404" hidden="1" spans="1:14" x14ac:dyDescent="0.25">
      <c r="A10404" s="106">
        <v>45974</v>
      </c>
      <c r="B10404">
        <v>4267</v>
      </c>
      <c r="C10404">
        <v>1193</v>
      </c>
      <c r="E10404">
        <v>206</v>
      </c>
      <c r="F10404" t="s">
        <v>9059</v>
      </c>
      <c r="G10404" t="s">
        <v>2036</v>
      </c>
      <c r="I10404" t="s">
        <v>2006</v>
      </c>
      <c r="J10404" t="s">
        <v>2651</v>
      </c>
      <c r="K10404" t="s">
        <v>2652</v>
      </c>
      <c r="L10404">
        <v>8</v>
      </c>
      <c r="M10404">
        <v>602</v>
      </c>
      <c r="N10404" s="43">
        <v>4816</v>
      </c>
    </row>
    <row r="10405" hidden="1" spans="1:14" x14ac:dyDescent="0.25">
      <c r="A10405" s="106">
        <v>45974</v>
      </c>
      <c r="B10405">
        <v>4268</v>
      </c>
      <c r="C10405">
        <v>1194</v>
      </c>
      <c r="E10405">
        <v>206</v>
      </c>
      <c r="F10405" t="s">
        <v>9059</v>
      </c>
      <c r="G10405" t="s">
        <v>2036</v>
      </c>
      <c r="I10405" t="s">
        <v>2006</v>
      </c>
      <c r="J10405" t="s">
        <v>2651</v>
      </c>
      <c r="K10405" t="s">
        <v>2652</v>
      </c>
      <c r="L10405">
        <v>1</v>
      </c>
      <c r="M10405">
        <v>602</v>
      </c>
      <c r="N10405" s="43">
        <v>602</v>
      </c>
    </row>
    <row r="10406" hidden="1" spans="1:14" x14ac:dyDescent="0.25">
      <c r="A10406" s="106">
        <v>45951</v>
      </c>
      <c r="B10406">
        <v>3186</v>
      </c>
      <c r="C10406">
        <v>90</v>
      </c>
      <c r="E10406">
        <v>180</v>
      </c>
      <c r="F10406" t="s">
        <v>9060</v>
      </c>
      <c r="G10406" t="s">
        <v>2114</v>
      </c>
      <c r="I10406" t="s">
        <v>2006</v>
      </c>
      <c r="J10406" t="s">
        <v>2189</v>
      </c>
      <c r="K10406" t="s">
        <v>2190</v>
      </c>
      <c r="L10406">
        <v>5</v>
      </c>
      <c r="M10406">
        <v>609</v>
      </c>
      <c r="N10406" s="43">
        <v>3045</v>
      </c>
    </row>
    <row r="10407" hidden="1" spans="1:14" x14ac:dyDescent="0.25">
      <c r="A10407" s="106">
        <v>45951</v>
      </c>
      <c r="B10407">
        <v>3187</v>
      </c>
      <c r="C10407">
        <v>91</v>
      </c>
      <c r="E10407">
        <v>180</v>
      </c>
      <c r="F10407" t="s">
        <v>9060</v>
      </c>
      <c r="G10407" t="s">
        <v>2114</v>
      </c>
      <c r="I10407" t="s">
        <v>2006</v>
      </c>
      <c r="J10407" t="s">
        <v>2189</v>
      </c>
      <c r="K10407" t="s">
        <v>2190</v>
      </c>
      <c r="L10407">
        <v>3</v>
      </c>
      <c r="M10407">
        <v>609</v>
      </c>
      <c r="N10407" s="43">
        <v>1827</v>
      </c>
    </row>
    <row r="10408" hidden="1" spans="1:14" x14ac:dyDescent="0.25">
      <c r="A10408" s="106">
        <v>45951</v>
      </c>
      <c r="B10408">
        <v>3196</v>
      </c>
      <c r="C10408">
        <v>112</v>
      </c>
      <c r="E10408">
        <v>180</v>
      </c>
      <c r="F10408" t="s">
        <v>9061</v>
      </c>
      <c r="G10408" t="s">
        <v>2063</v>
      </c>
      <c r="I10408" t="s">
        <v>2006</v>
      </c>
      <c r="J10408" t="s">
        <v>2189</v>
      </c>
      <c r="K10408" t="s">
        <v>2190</v>
      </c>
      <c r="L10408">
        <v>5</v>
      </c>
      <c r="M10408">
        <v>609</v>
      </c>
      <c r="N10408" s="43">
        <v>3045</v>
      </c>
    </row>
    <row r="10409" hidden="1" spans="1:14" x14ac:dyDescent="0.25">
      <c r="A10409" s="106">
        <v>45902</v>
      </c>
      <c r="B10409">
        <v>1718</v>
      </c>
      <c r="C10409">
        <v>0</v>
      </c>
      <c r="E10409">
        <v>127</v>
      </c>
      <c r="F10409" t="s">
        <v>9062</v>
      </c>
      <c r="G10409" t="s">
        <v>2038</v>
      </c>
      <c r="H10409" t="s">
        <v>2005</v>
      </c>
      <c r="I10409" t="s">
        <v>2030</v>
      </c>
      <c r="J10409" t="s">
        <v>2031</v>
      </c>
      <c r="K10409" t="s">
        <v>2032</v>
      </c>
      <c r="L10409">
        <v>8</v>
      </c>
      <c r="M10409">
        <v>579</v>
      </c>
      <c r="N10409" s="43">
        <v>4632</v>
      </c>
    </row>
    <row r="10410" hidden="1" spans="1:14" x14ac:dyDescent="0.25">
      <c r="A10410" s="106">
        <v>45902</v>
      </c>
      <c r="B10410">
        <v>1718</v>
      </c>
      <c r="C10410">
        <v>0</v>
      </c>
      <c r="E10410">
        <v>127</v>
      </c>
      <c r="F10410" t="s">
        <v>9062</v>
      </c>
      <c r="G10410" t="s">
        <v>2038</v>
      </c>
      <c r="H10410" t="s">
        <v>2005</v>
      </c>
      <c r="I10410" t="s">
        <v>2030</v>
      </c>
      <c r="J10410" t="s">
        <v>2007</v>
      </c>
      <c r="K10410" t="s">
        <v>2008</v>
      </c>
      <c r="L10410">
        <v>1</v>
      </c>
      <c r="M10410">
        <v>2300</v>
      </c>
      <c r="N10410" s="43">
        <v>2300</v>
      </c>
    </row>
    <row r="10411" hidden="1" spans="1:14" x14ac:dyDescent="0.25">
      <c r="A10411" s="106">
        <v>45902</v>
      </c>
      <c r="B10411">
        <v>1725</v>
      </c>
      <c r="C10411">
        <v>0</v>
      </c>
      <c r="E10411">
        <v>127</v>
      </c>
      <c r="F10411" t="s">
        <v>9063</v>
      </c>
      <c r="G10411" t="s">
        <v>2336</v>
      </c>
      <c r="H10411" t="s">
        <v>2005</v>
      </c>
      <c r="I10411" t="s">
        <v>2030</v>
      </c>
      <c r="J10411" t="s">
        <v>2031</v>
      </c>
      <c r="K10411" t="s">
        <v>2032</v>
      </c>
      <c r="L10411">
        <v>5.5</v>
      </c>
      <c r="M10411">
        <v>579</v>
      </c>
      <c r="N10411" s="43">
        <v>3184.5</v>
      </c>
    </row>
    <row r="10412" hidden="1" spans="1:14" x14ac:dyDescent="0.25">
      <c r="A10412" s="106">
        <v>45856</v>
      </c>
      <c r="B10412">
        <v>379</v>
      </c>
      <c r="C10412">
        <v>0</v>
      </c>
      <c r="E10412">
        <v>59</v>
      </c>
      <c r="F10412" t="s">
        <v>9064</v>
      </c>
      <c r="G10412" t="s">
        <v>2381</v>
      </c>
      <c r="I10412" t="s">
        <v>2006</v>
      </c>
      <c r="J10412" t="s">
        <v>5655</v>
      </c>
      <c r="K10412" t="s">
        <v>5656</v>
      </c>
      <c r="L10412">
        <v>8</v>
      </c>
      <c r="M10412">
        <v>570</v>
      </c>
      <c r="N10412" s="43">
        <v>4560</v>
      </c>
    </row>
    <row r="10413" hidden="1" spans="1:14" x14ac:dyDescent="0.25">
      <c r="A10413" s="106">
        <v>45856</v>
      </c>
      <c r="B10413">
        <v>385</v>
      </c>
      <c r="C10413">
        <v>0</v>
      </c>
      <c r="E10413">
        <v>59</v>
      </c>
      <c r="F10413" t="s">
        <v>9065</v>
      </c>
      <c r="G10413" t="s">
        <v>2044</v>
      </c>
      <c r="I10413" t="s">
        <v>2006</v>
      </c>
      <c r="J10413" t="s">
        <v>5655</v>
      </c>
      <c r="K10413" t="s">
        <v>5656</v>
      </c>
      <c r="L10413">
        <v>5</v>
      </c>
      <c r="M10413">
        <v>570</v>
      </c>
      <c r="N10413" s="43">
        <v>2850</v>
      </c>
    </row>
    <row r="10414" hidden="1" spans="1:14" x14ac:dyDescent="0.25">
      <c r="A10414" s="106">
        <v>46171</v>
      </c>
      <c r="B10414">
        <v>13045</v>
      </c>
      <c r="C10414">
        <v>9934</v>
      </c>
      <c r="E10414">
        <v>399</v>
      </c>
      <c r="F10414" t="s">
        <v>9066</v>
      </c>
      <c r="G10414" t="s">
        <v>2017</v>
      </c>
      <c r="I10414" t="s">
        <v>2006</v>
      </c>
      <c r="J10414" t="s">
        <v>2146</v>
      </c>
      <c r="K10414" t="s">
        <v>2147</v>
      </c>
      <c r="L10414">
        <v>5</v>
      </c>
      <c r="M10414">
        <v>630</v>
      </c>
      <c r="N10414" s="43">
        <v>3150</v>
      </c>
    </row>
    <row r="10415" hidden="1" spans="1:14" x14ac:dyDescent="0.25">
      <c r="A10415" s="106">
        <v>46171</v>
      </c>
      <c r="B10415">
        <v>13046</v>
      </c>
      <c r="C10415">
        <v>9935</v>
      </c>
      <c r="E10415">
        <v>399</v>
      </c>
      <c r="F10415" t="s">
        <v>9066</v>
      </c>
      <c r="G10415" t="s">
        <v>2017</v>
      </c>
      <c r="I10415" t="s">
        <v>2006</v>
      </c>
      <c r="J10415" t="s">
        <v>2146</v>
      </c>
      <c r="K10415" t="s">
        <v>2147</v>
      </c>
      <c r="L10415">
        <v>3</v>
      </c>
      <c r="M10415">
        <v>630</v>
      </c>
      <c r="N10415" s="43">
        <v>1890</v>
      </c>
    </row>
    <row r="10416" hidden="1" spans="1:14" x14ac:dyDescent="0.25">
      <c r="A10416" s="106">
        <v>46171</v>
      </c>
      <c r="B10416">
        <v>13056</v>
      </c>
      <c r="C10416">
        <v>9945</v>
      </c>
      <c r="E10416">
        <v>399</v>
      </c>
      <c r="F10416" t="s">
        <v>9067</v>
      </c>
      <c r="G10416" t="s">
        <v>2027</v>
      </c>
      <c r="I10416" t="s">
        <v>2006</v>
      </c>
      <c r="J10416" t="s">
        <v>2146</v>
      </c>
      <c r="K10416" t="s">
        <v>2147</v>
      </c>
      <c r="L10416">
        <v>5</v>
      </c>
      <c r="M10416">
        <v>630</v>
      </c>
      <c r="N10416" s="43">
        <v>3150</v>
      </c>
    </row>
    <row r="10417" hidden="1" spans="1:14" x14ac:dyDescent="0.25">
      <c r="A10417" s="106">
        <v>46171</v>
      </c>
      <c r="B10417">
        <v>13057</v>
      </c>
      <c r="C10417">
        <v>9946</v>
      </c>
      <c r="E10417">
        <v>399</v>
      </c>
      <c r="F10417" t="s">
        <v>9067</v>
      </c>
      <c r="G10417" t="s">
        <v>2027</v>
      </c>
      <c r="I10417" t="s">
        <v>2006</v>
      </c>
      <c r="J10417" t="s">
        <v>2146</v>
      </c>
      <c r="K10417" t="s">
        <v>2147</v>
      </c>
      <c r="L10417">
        <v>2</v>
      </c>
      <c r="M10417">
        <v>630</v>
      </c>
      <c r="N10417" s="43">
        <v>1260</v>
      </c>
    </row>
    <row r="10418" hidden="1" spans="1:14" x14ac:dyDescent="0.25">
      <c r="A10418" s="106">
        <v>46171</v>
      </c>
      <c r="B10418">
        <v>13069</v>
      </c>
      <c r="C10418">
        <v>9958</v>
      </c>
      <c r="E10418">
        <v>399</v>
      </c>
      <c r="F10418" t="s">
        <v>9068</v>
      </c>
      <c r="G10418" t="s">
        <v>2025</v>
      </c>
      <c r="I10418" t="s">
        <v>2006</v>
      </c>
      <c r="J10418" t="s">
        <v>2146</v>
      </c>
      <c r="K10418" t="s">
        <v>2147</v>
      </c>
      <c r="L10418">
        <v>5</v>
      </c>
      <c r="M10418">
        <v>630</v>
      </c>
      <c r="N10418" s="43">
        <v>3150</v>
      </c>
    </row>
    <row r="10419" hidden="1" spans="1:14" x14ac:dyDescent="0.25">
      <c r="A10419" s="106">
        <v>46171</v>
      </c>
      <c r="B10419">
        <v>13070</v>
      </c>
      <c r="C10419">
        <v>9959</v>
      </c>
      <c r="E10419">
        <v>399</v>
      </c>
      <c r="F10419" t="s">
        <v>9068</v>
      </c>
      <c r="G10419" t="s">
        <v>2025</v>
      </c>
      <c r="I10419" t="s">
        <v>2006</v>
      </c>
      <c r="J10419" t="s">
        <v>2146</v>
      </c>
      <c r="K10419" t="s">
        <v>2147</v>
      </c>
      <c r="L10419">
        <v>2</v>
      </c>
      <c r="M10419">
        <v>630</v>
      </c>
      <c r="N10419" s="43">
        <v>1260</v>
      </c>
    </row>
    <row r="10420" hidden="1" spans="1:14" x14ac:dyDescent="0.25">
      <c r="A10420" s="106">
        <v>46184</v>
      </c>
      <c r="B10420">
        <v>13663</v>
      </c>
      <c r="C10420">
        <v>10550</v>
      </c>
      <c r="E10420">
        <v>399</v>
      </c>
      <c r="F10420" t="s">
        <v>9069</v>
      </c>
      <c r="G10420" t="s">
        <v>2114</v>
      </c>
      <c r="I10420" t="s">
        <v>2006</v>
      </c>
      <c r="J10420" t="s">
        <v>2146</v>
      </c>
      <c r="K10420" t="s">
        <v>2147</v>
      </c>
      <c r="L10420">
        <v>5</v>
      </c>
      <c r="M10420">
        <v>630</v>
      </c>
      <c r="N10420" s="43">
        <v>3150</v>
      </c>
    </row>
    <row r="10421" hidden="1" spans="1:14" x14ac:dyDescent="0.25">
      <c r="A10421" s="106">
        <v>46184</v>
      </c>
      <c r="B10421">
        <v>13664</v>
      </c>
      <c r="C10421">
        <v>10551</v>
      </c>
      <c r="E10421">
        <v>399</v>
      </c>
      <c r="F10421" t="s">
        <v>9069</v>
      </c>
      <c r="G10421" t="s">
        <v>2114</v>
      </c>
      <c r="I10421" t="s">
        <v>2006</v>
      </c>
      <c r="J10421" t="s">
        <v>2146</v>
      </c>
      <c r="K10421" t="s">
        <v>2147</v>
      </c>
      <c r="L10421">
        <v>4</v>
      </c>
      <c r="M10421">
        <v>630</v>
      </c>
      <c r="N10421" s="43">
        <v>2520</v>
      </c>
    </row>
    <row r="10422" hidden="1" spans="1:14" x14ac:dyDescent="0.25">
      <c r="A10422" s="106">
        <v>46203</v>
      </c>
      <c r="B10422">
        <v>14765</v>
      </c>
      <c r="C10422">
        <v>11651</v>
      </c>
      <c r="E10422">
        <v>399</v>
      </c>
      <c r="F10422" t="s">
        <v>9070</v>
      </c>
      <c r="G10422" t="s">
        <v>2027</v>
      </c>
      <c r="H10422" t="s">
        <v>2131</v>
      </c>
      <c r="I10422" t="s">
        <v>2006</v>
      </c>
      <c r="J10422" t="s">
        <v>2146</v>
      </c>
      <c r="K10422" t="s">
        <v>2147</v>
      </c>
      <c r="L10422">
        <v>5</v>
      </c>
      <c r="M10422">
        <v>625</v>
      </c>
      <c r="N10422" s="43">
        <v>3125</v>
      </c>
    </row>
    <row r="10423" hidden="1" spans="1:14" x14ac:dyDescent="0.25">
      <c r="A10423" s="106">
        <v>46203</v>
      </c>
      <c r="B10423">
        <v>14765</v>
      </c>
      <c r="C10423">
        <v>11651</v>
      </c>
      <c r="E10423">
        <v>399</v>
      </c>
      <c r="F10423" t="s">
        <v>9070</v>
      </c>
      <c r="G10423" t="s">
        <v>2027</v>
      </c>
      <c r="H10423" t="s">
        <v>2131</v>
      </c>
      <c r="I10423" t="s">
        <v>2006</v>
      </c>
      <c r="J10423" t="s">
        <v>2033</v>
      </c>
      <c r="K10423" t="s">
        <v>2034</v>
      </c>
      <c r="L10423">
        <v>1</v>
      </c>
      <c r="M10423">
        <v>1800</v>
      </c>
      <c r="N10423" s="43">
        <v>1800</v>
      </c>
    </row>
    <row r="10424" hidden="1" spans="1:14" x14ac:dyDescent="0.25">
      <c r="A10424" s="106">
        <v>46203</v>
      </c>
      <c r="B10424">
        <v>14766</v>
      </c>
      <c r="C10424">
        <v>11652</v>
      </c>
      <c r="E10424">
        <v>399</v>
      </c>
      <c r="F10424" t="s">
        <v>9070</v>
      </c>
      <c r="G10424" t="s">
        <v>2027</v>
      </c>
      <c r="H10424" t="s">
        <v>2131</v>
      </c>
      <c r="I10424" t="s">
        <v>2006</v>
      </c>
      <c r="J10424" t="s">
        <v>2146</v>
      </c>
      <c r="K10424" t="s">
        <v>2147</v>
      </c>
      <c r="L10424">
        <v>2</v>
      </c>
      <c r="M10424">
        <v>625</v>
      </c>
      <c r="N10424" s="43">
        <v>1250</v>
      </c>
    </row>
    <row r="10425" hidden="1" spans="1:14" x14ac:dyDescent="0.25">
      <c r="A10425" s="106">
        <v>46253</v>
      </c>
      <c r="B10425">
        <v>17238</v>
      </c>
      <c r="C10425">
        <v>14109</v>
      </c>
      <c r="E10425">
        <v>399</v>
      </c>
      <c r="F10425" t="s">
        <v>9071</v>
      </c>
      <c r="G10425" t="s">
        <v>2017</v>
      </c>
      <c r="H10425" t="s">
        <v>2005</v>
      </c>
      <c r="I10425" t="s">
        <v>2006</v>
      </c>
      <c r="J10425" t="s">
        <v>2007</v>
      </c>
      <c r="K10425" t="s">
        <v>2008</v>
      </c>
      <c r="L10425">
        <v>1</v>
      </c>
      <c r="M10425">
        <v>2400</v>
      </c>
      <c r="N10425" s="43">
        <v>2400</v>
      </c>
    </row>
    <row r="10426" hidden="1" spans="1:14" x14ac:dyDescent="0.25">
      <c r="A10426" s="106">
        <v>46253</v>
      </c>
      <c r="B10426">
        <v>17238</v>
      </c>
      <c r="C10426">
        <v>14109</v>
      </c>
      <c r="E10426">
        <v>399</v>
      </c>
      <c r="F10426" t="s">
        <v>9071</v>
      </c>
      <c r="G10426" t="s">
        <v>2017</v>
      </c>
      <c r="H10426" t="s">
        <v>2005</v>
      </c>
      <c r="I10426" t="s">
        <v>2006</v>
      </c>
      <c r="J10426" t="s">
        <v>2235</v>
      </c>
      <c r="K10426" t="s">
        <v>2236</v>
      </c>
      <c r="L10426">
        <v>5</v>
      </c>
      <c r="M10426">
        <v>630</v>
      </c>
      <c r="N10426" s="43">
        <v>3150</v>
      </c>
    </row>
    <row r="10427" hidden="1" spans="1:14" x14ac:dyDescent="0.25">
      <c r="A10427" s="106">
        <v>46253</v>
      </c>
      <c r="B10427">
        <v>17239</v>
      </c>
      <c r="C10427">
        <v>14110</v>
      </c>
      <c r="E10427">
        <v>399</v>
      </c>
      <c r="F10427" t="s">
        <v>9071</v>
      </c>
      <c r="G10427" t="s">
        <v>2017</v>
      </c>
      <c r="H10427" t="s">
        <v>2005</v>
      </c>
      <c r="I10427" t="s">
        <v>2006</v>
      </c>
      <c r="J10427" t="s">
        <v>2235</v>
      </c>
      <c r="K10427" t="s">
        <v>2236</v>
      </c>
      <c r="L10427">
        <v>3</v>
      </c>
      <c r="M10427">
        <v>630</v>
      </c>
      <c r="N10427" s="43">
        <v>1890</v>
      </c>
    </row>
    <row r="10428" hidden="1" spans="1:14" x14ac:dyDescent="0.25">
      <c r="A10428" s="106">
        <v>46253</v>
      </c>
      <c r="B10428">
        <v>17245</v>
      </c>
      <c r="C10428">
        <v>14116</v>
      </c>
      <c r="E10428">
        <v>399</v>
      </c>
      <c r="F10428" t="s">
        <v>9072</v>
      </c>
      <c r="G10428" t="s">
        <v>2241</v>
      </c>
      <c r="H10428" t="s">
        <v>2005</v>
      </c>
      <c r="I10428" t="s">
        <v>2006</v>
      </c>
      <c r="J10428" t="s">
        <v>2235</v>
      </c>
      <c r="K10428" t="s">
        <v>2236</v>
      </c>
      <c r="L10428">
        <v>5</v>
      </c>
      <c r="M10428">
        <v>630</v>
      </c>
      <c r="N10428" s="43">
        <v>3150</v>
      </c>
    </row>
    <row r="10429" hidden="1" spans="1:14" x14ac:dyDescent="0.25">
      <c r="A10429" s="106">
        <v>46253</v>
      </c>
      <c r="B10429">
        <v>17246</v>
      </c>
      <c r="C10429">
        <v>14117</v>
      </c>
      <c r="E10429">
        <v>399</v>
      </c>
      <c r="F10429" t="s">
        <v>9072</v>
      </c>
      <c r="G10429" t="s">
        <v>2241</v>
      </c>
      <c r="H10429" t="s">
        <v>2005</v>
      </c>
      <c r="I10429" t="s">
        <v>2006</v>
      </c>
      <c r="J10429" t="s">
        <v>2235</v>
      </c>
      <c r="K10429" t="s">
        <v>2236</v>
      </c>
      <c r="L10429">
        <v>3</v>
      </c>
      <c r="M10429">
        <v>630</v>
      </c>
      <c r="N10429" s="43">
        <v>1890</v>
      </c>
    </row>
    <row r="10430" hidden="1" spans="1:14" x14ac:dyDescent="0.25">
      <c r="A10430" s="106">
        <v>46253</v>
      </c>
      <c r="B10430">
        <v>17252</v>
      </c>
      <c r="C10430">
        <v>14123</v>
      </c>
      <c r="E10430">
        <v>399</v>
      </c>
      <c r="F10430" t="s">
        <v>9073</v>
      </c>
      <c r="G10430" t="s">
        <v>2229</v>
      </c>
      <c r="H10430" t="s">
        <v>2005</v>
      </c>
      <c r="I10430" t="s">
        <v>2006</v>
      </c>
      <c r="J10430" t="s">
        <v>2235</v>
      </c>
      <c r="K10430" t="s">
        <v>2236</v>
      </c>
      <c r="L10430">
        <v>5</v>
      </c>
      <c r="M10430">
        <v>630</v>
      </c>
      <c r="N10430" s="43">
        <v>3150</v>
      </c>
    </row>
    <row r="10431" hidden="1" spans="1:14" x14ac:dyDescent="0.25">
      <c r="A10431" s="106">
        <v>46253</v>
      </c>
      <c r="B10431">
        <v>17253</v>
      </c>
      <c r="C10431">
        <v>14124</v>
      </c>
      <c r="E10431">
        <v>399</v>
      </c>
      <c r="F10431" t="s">
        <v>9073</v>
      </c>
      <c r="G10431" t="s">
        <v>2229</v>
      </c>
      <c r="H10431" t="s">
        <v>2005</v>
      </c>
      <c r="I10431" t="s">
        <v>2006</v>
      </c>
      <c r="J10431" t="s">
        <v>2235</v>
      </c>
      <c r="K10431" t="s">
        <v>2236</v>
      </c>
      <c r="L10431">
        <v>3</v>
      </c>
      <c r="M10431">
        <v>630</v>
      </c>
      <c r="N10431" s="43">
        <v>1890</v>
      </c>
    </row>
    <row r="10432" hidden="1" spans="1:14" x14ac:dyDescent="0.25">
      <c r="A10432" s="106">
        <v>46053</v>
      </c>
      <c r="B10432">
        <v>7649</v>
      </c>
      <c r="C10432">
        <v>4549</v>
      </c>
      <c r="E10432">
        <v>266</v>
      </c>
      <c r="F10432" t="s">
        <v>9074</v>
      </c>
      <c r="G10432" t="s">
        <v>2021</v>
      </c>
      <c r="H10432" t="s">
        <v>2029</v>
      </c>
      <c r="I10432" t="s">
        <v>2006</v>
      </c>
      <c r="J10432" t="s">
        <v>2022</v>
      </c>
      <c r="K10432" t="s">
        <v>2023</v>
      </c>
      <c r="L10432">
        <v>8</v>
      </c>
      <c r="M10432">
        <v>550</v>
      </c>
      <c r="N10432" s="43">
        <v>4400</v>
      </c>
    </row>
    <row r="10433" hidden="1" spans="1:14" x14ac:dyDescent="0.25">
      <c r="A10433" s="106">
        <v>46053</v>
      </c>
      <c r="B10433">
        <v>7650</v>
      </c>
      <c r="C10433">
        <v>4550</v>
      </c>
      <c r="E10433">
        <v>266</v>
      </c>
      <c r="F10433" t="s">
        <v>9074</v>
      </c>
      <c r="G10433" t="s">
        <v>2021</v>
      </c>
      <c r="H10433" t="s">
        <v>2029</v>
      </c>
      <c r="I10433" t="s">
        <v>2006</v>
      </c>
      <c r="J10433" t="s">
        <v>2022</v>
      </c>
      <c r="K10433" t="s">
        <v>2023</v>
      </c>
      <c r="L10433">
        <v>2</v>
      </c>
      <c r="M10433">
        <v>550</v>
      </c>
      <c r="N10433" s="43">
        <v>1100</v>
      </c>
    </row>
    <row r="10434" hidden="1" spans="1:14" x14ac:dyDescent="0.25">
      <c r="A10434" s="106">
        <v>46053</v>
      </c>
      <c r="B10434">
        <v>7653</v>
      </c>
      <c r="C10434">
        <v>4553</v>
      </c>
      <c r="E10434">
        <v>266</v>
      </c>
      <c r="F10434" t="s">
        <v>9075</v>
      </c>
      <c r="G10434" t="s">
        <v>2038</v>
      </c>
      <c r="H10434" t="s">
        <v>2029</v>
      </c>
      <c r="I10434" t="s">
        <v>2006</v>
      </c>
      <c r="J10434" t="s">
        <v>2022</v>
      </c>
      <c r="K10434" t="s">
        <v>2023</v>
      </c>
      <c r="L10434">
        <v>8</v>
      </c>
      <c r="M10434">
        <v>550</v>
      </c>
      <c r="N10434" s="43">
        <v>4400</v>
      </c>
    </row>
    <row r="10435" hidden="1" spans="1:14" x14ac:dyDescent="0.25">
      <c r="A10435" s="106">
        <v>46053</v>
      </c>
      <c r="B10435">
        <v>7654</v>
      </c>
      <c r="C10435">
        <v>4554</v>
      </c>
      <c r="E10435">
        <v>266</v>
      </c>
      <c r="F10435" t="s">
        <v>9075</v>
      </c>
      <c r="G10435" t="s">
        <v>2038</v>
      </c>
      <c r="H10435" t="s">
        <v>2029</v>
      </c>
      <c r="I10435" t="s">
        <v>2006</v>
      </c>
      <c r="J10435" t="s">
        <v>2022</v>
      </c>
      <c r="K10435" t="s">
        <v>2023</v>
      </c>
      <c r="L10435">
        <v>2</v>
      </c>
      <c r="M10435">
        <v>550</v>
      </c>
      <c r="N10435" s="43">
        <v>1100</v>
      </c>
    </row>
    <row r="10436" hidden="1" spans="1:14" x14ac:dyDescent="0.25">
      <c r="A10436" s="106">
        <v>46053</v>
      </c>
      <c r="B10436">
        <v>7655</v>
      </c>
      <c r="C10436">
        <v>4555</v>
      </c>
      <c r="E10436">
        <v>266</v>
      </c>
      <c r="F10436" t="s">
        <v>9076</v>
      </c>
      <c r="G10436" t="s">
        <v>2063</v>
      </c>
      <c r="H10436" t="s">
        <v>2029</v>
      </c>
      <c r="I10436" t="s">
        <v>2006</v>
      </c>
      <c r="J10436" t="s">
        <v>2022</v>
      </c>
      <c r="K10436" t="s">
        <v>2023</v>
      </c>
      <c r="L10436">
        <v>8</v>
      </c>
      <c r="M10436">
        <v>550</v>
      </c>
      <c r="N10436" s="43">
        <v>4400</v>
      </c>
    </row>
    <row r="10437" hidden="1" spans="1:14" x14ac:dyDescent="0.25">
      <c r="A10437" s="106">
        <v>46053</v>
      </c>
      <c r="B10437">
        <v>7656</v>
      </c>
      <c r="C10437">
        <v>4556</v>
      </c>
      <c r="E10437">
        <v>266</v>
      </c>
      <c r="F10437" t="s">
        <v>9076</v>
      </c>
      <c r="G10437" t="s">
        <v>2063</v>
      </c>
      <c r="H10437" t="s">
        <v>2029</v>
      </c>
      <c r="I10437" t="s">
        <v>2006</v>
      </c>
      <c r="J10437" t="s">
        <v>2022</v>
      </c>
      <c r="K10437" t="s">
        <v>2023</v>
      </c>
      <c r="L10437">
        <v>2</v>
      </c>
      <c r="M10437">
        <v>550</v>
      </c>
      <c r="N10437" s="43">
        <v>1100</v>
      </c>
    </row>
    <row r="10438" hidden="1" spans="1:14" x14ac:dyDescent="0.25">
      <c r="A10438" s="106">
        <v>46053</v>
      </c>
      <c r="B10438">
        <v>7659</v>
      </c>
      <c r="C10438">
        <v>4559</v>
      </c>
      <c r="E10438">
        <v>266</v>
      </c>
      <c r="F10438" t="s">
        <v>9077</v>
      </c>
      <c r="G10438" t="s">
        <v>2054</v>
      </c>
      <c r="H10438" t="s">
        <v>2029</v>
      </c>
      <c r="I10438" t="s">
        <v>2006</v>
      </c>
      <c r="J10438" t="s">
        <v>2022</v>
      </c>
      <c r="K10438" t="s">
        <v>2023</v>
      </c>
      <c r="L10438">
        <v>8</v>
      </c>
      <c r="M10438">
        <v>550</v>
      </c>
      <c r="N10438" s="43">
        <v>4400</v>
      </c>
    </row>
    <row r="10439" hidden="1" spans="1:14" x14ac:dyDescent="0.25">
      <c r="A10439" s="106">
        <v>46053</v>
      </c>
      <c r="B10439">
        <v>7660</v>
      </c>
      <c r="C10439">
        <v>4560</v>
      </c>
      <c r="E10439">
        <v>266</v>
      </c>
      <c r="F10439" t="s">
        <v>9077</v>
      </c>
      <c r="G10439" t="s">
        <v>2054</v>
      </c>
      <c r="H10439" t="s">
        <v>2029</v>
      </c>
      <c r="I10439" t="s">
        <v>2006</v>
      </c>
      <c r="J10439" t="s">
        <v>2022</v>
      </c>
      <c r="K10439" t="s">
        <v>2023</v>
      </c>
      <c r="L10439">
        <v>2</v>
      </c>
      <c r="M10439">
        <v>550</v>
      </c>
      <c r="N10439" s="43">
        <v>1100</v>
      </c>
    </row>
    <row r="10440" hidden="1" spans="1:14" x14ac:dyDescent="0.25">
      <c r="A10440" s="106">
        <v>46053</v>
      </c>
      <c r="B10440">
        <v>7663</v>
      </c>
      <c r="C10440">
        <v>4563</v>
      </c>
      <c r="E10440">
        <v>266</v>
      </c>
      <c r="F10440" t="s">
        <v>9078</v>
      </c>
      <c r="G10440" t="s">
        <v>2017</v>
      </c>
      <c r="H10440" t="s">
        <v>2029</v>
      </c>
      <c r="I10440" t="s">
        <v>2006</v>
      </c>
      <c r="J10440" t="s">
        <v>9079</v>
      </c>
      <c r="K10440" t="s">
        <v>9080</v>
      </c>
      <c r="L10440">
        <v>5</v>
      </c>
      <c r="M10440">
        <v>560</v>
      </c>
      <c r="N10440" s="43">
        <v>2800</v>
      </c>
    </row>
    <row r="10441" hidden="1" spans="1:14" x14ac:dyDescent="0.25">
      <c r="A10441" s="106">
        <v>46053</v>
      </c>
      <c r="B10441">
        <v>7663</v>
      </c>
      <c r="C10441">
        <v>4563</v>
      </c>
      <c r="E10441">
        <v>266</v>
      </c>
      <c r="F10441" t="s">
        <v>9078</v>
      </c>
      <c r="G10441" t="s">
        <v>2017</v>
      </c>
      <c r="H10441" t="s">
        <v>2029</v>
      </c>
      <c r="I10441" t="s">
        <v>2006</v>
      </c>
      <c r="J10441" t="s">
        <v>2033</v>
      </c>
      <c r="K10441" t="s">
        <v>2034</v>
      </c>
      <c r="L10441">
        <v>1</v>
      </c>
      <c r="M10441">
        <v>4000</v>
      </c>
      <c r="N10441" s="43">
        <v>4000</v>
      </c>
    </row>
    <row r="10442" hidden="1" spans="1:14" x14ac:dyDescent="0.25">
      <c r="A10442" s="106">
        <v>46053</v>
      </c>
      <c r="B10442">
        <v>7664</v>
      </c>
      <c r="C10442">
        <v>4564</v>
      </c>
      <c r="E10442">
        <v>266</v>
      </c>
      <c r="F10442" t="s">
        <v>9078</v>
      </c>
      <c r="G10442" t="s">
        <v>2017</v>
      </c>
      <c r="H10442" t="s">
        <v>2029</v>
      </c>
      <c r="I10442" t="s">
        <v>2006</v>
      </c>
      <c r="J10442" t="s">
        <v>2022</v>
      </c>
      <c r="K10442" t="s">
        <v>2023</v>
      </c>
      <c r="L10442">
        <v>3</v>
      </c>
      <c r="M10442">
        <v>550</v>
      </c>
      <c r="N10442" s="43">
        <v>1650</v>
      </c>
    </row>
    <row r="10443" hidden="1" spans="1:14" x14ac:dyDescent="0.25">
      <c r="A10443" s="106">
        <v>46053</v>
      </c>
      <c r="B10443">
        <v>7665</v>
      </c>
      <c r="C10443">
        <v>4565</v>
      </c>
      <c r="E10443">
        <v>266</v>
      </c>
      <c r="F10443" t="s">
        <v>9081</v>
      </c>
      <c r="G10443" t="s">
        <v>2021</v>
      </c>
      <c r="H10443" t="s">
        <v>2029</v>
      </c>
      <c r="I10443" t="s">
        <v>2006</v>
      </c>
      <c r="J10443" t="s">
        <v>2022</v>
      </c>
      <c r="K10443" t="s">
        <v>2023</v>
      </c>
      <c r="L10443">
        <v>8</v>
      </c>
      <c r="M10443">
        <v>550</v>
      </c>
      <c r="N10443" s="43">
        <v>4400</v>
      </c>
    </row>
    <row r="10444" hidden="1" spans="1:14" x14ac:dyDescent="0.25">
      <c r="A10444" s="106">
        <v>46053</v>
      </c>
      <c r="B10444">
        <v>7666</v>
      </c>
      <c r="C10444">
        <v>4566</v>
      </c>
      <c r="E10444">
        <v>266</v>
      </c>
      <c r="F10444" t="s">
        <v>9081</v>
      </c>
      <c r="G10444" t="s">
        <v>2021</v>
      </c>
      <c r="H10444" t="s">
        <v>2029</v>
      </c>
      <c r="I10444" t="s">
        <v>2006</v>
      </c>
      <c r="J10444" t="s">
        <v>2022</v>
      </c>
      <c r="K10444" t="s">
        <v>2023</v>
      </c>
      <c r="L10444">
        <v>2</v>
      </c>
      <c r="M10444">
        <v>550</v>
      </c>
      <c r="N10444" s="43">
        <v>1100</v>
      </c>
    </row>
    <row r="10445" hidden="1" spans="1:14" x14ac:dyDescent="0.25">
      <c r="A10445" s="106">
        <v>46053</v>
      </c>
      <c r="B10445">
        <v>7667</v>
      </c>
      <c r="C10445">
        <v>4567</v>
      </c>
      <c r="E10445">
        <v>266</v>
      </c>
      <c r="F10445" t="s">
        <v>9082</v>
      </c>
      <c r="G10445" t="s">
        <v>2095</v>
      </c>
      <c r="H10445" t="s">
        <v>2029</v>
      </c>
      <c r="I10445" t="s">
        <v>2006</v>
      </c>
      <c r="J10445" t="s">
        <v>2022</v>
      </c>
      <c r="K10445" t="s">
        <v>2023</v>
      </c>
      <c r="L10445">
        <v>5</v>
      </c>
      <c r="M10445">
        <v>550</v>
      </c>
      <c r="N10445" s="43">
        <v>2750</v>
      </c>
    </row>
    <row r="10446" hidden="1" spans="1:14" x14ac:dyDescent="0.25">
      <c r="A10446" s="106">
        <v>46053</v>
      </c>
      <c r="B10446">
        <v>7668</v>
      </c>
      <c r="C10446">
        <v>4568</v>
      </c>
      <c r="E10446">
        <v>266</v>
      </c>
      <c r="F10446" t="s">
        <v>9082</v>
      </c>
      <c r="G10446" t="s">
        <v>2095</v>
      </c>
      <c r="H10446" t="s">
        <v>2029</v>
      </c>
      <c r="I10446" t="s">
        <v>2006</v>
      </c>
      <c r="J10446" t="s">
        <v>2022</v>
      </c>
      <c r="K10446" t="s">
        <v>2023</v>
      </c>
      <c r="L10446">
        <v>3</v>
      </c>
      <c r="M10446">
        <v>550</v>
      </c>
      <c r="N10446" s="43">
        <v>1650</v>
      </c>
    </row>
    <row r="10447" hidden="1" spans="1:14" x14ac:dyDescent="0.25">
      <c r="A10447" s="106">
        <v>46053</v>
      </c>
      <c r="B10447">
        <v>7669</v>
      </c>
      <c r="C10447">
        <v>4569</v>
      </c>
      <c r="E10447">
        <v>266</v>
      </c>
      <c r="F10447" t="s">
        <v>9083</v>
      </c>
      <c r="G10447" t="s">
        <v>2038</v>
      </c>
      <c r="H10447" t="s">
        <v>2029</v>
      </c>
      <c r="I10447" t="s">
        <v>2006</v>
      </c>
      <c r="J10447" t="s">
        <v>2022</v>
      </c>
      <c r="K10447" t="s">
        <v>2023</v>
      </c>
      <c r="L10447">
        <v>8</v>
      </c>
      <c r="M10447">
        <v>550</v>
      </c>
      <c r="N10447" s="43">
        <v>4400</v>
      </c>
    </row>
    <row r="10448" hidden="1" spans="1:14" x14ac:dyDescent="0.25">
      <c r="A10448" s="106">
        <v>46053</v>
      </c>
      <c r="B10448">
        <v>7670</v>
      </c>
      <c r="C10448">
        <v>4570</v>
      </c>
      <c r="E10448">
        <v>266</v>
      </c>
      <c r="F10448" t="s">
        <v>9083</v>
      </c>
      <c r="G10448" t="s">
        <v>2038</v>
      </c>
      <c r="H10448" t="s">
        <v>2029</v>
      </c>
      <c r="I10448" t="s">
        <v>2006</v>
      </c>
      <c r="J10448" t="s">
        <v>2022</v>
      </c>
      <c r="K10448" t="s">
        <v>2023</v>
      </c>
      <c r="L10448">
        <v>2</v>
      </c>
      <c r="M10448">
        <v>550</v>
      </c>
      <c r="N10448" s="43">
        <v>1100</v>
      </c>
    </row>
    <row r="10449" hidden="1" spans="1:14" x14ac:dyDescent="0.25">
      <c r="A10449" s="106">
        <v>46053</v>
      </c>
      <c r="B10449">
        <v>7671</v>
      </c>
      <c r="C10449">
        <v>4571</v>
      </c>
      <c r="E10449">
        <v>266</v>
      </c>
      <c r="F10449" t="s">
        <v>9084</v>
      </c>
      <c r="G10449" t="s">
        <v>2063</v>
      </c>
      <c r="H10449" t="s">
        <v>2029</v>
      </c>
      <c r="I10449" t="s">
        <v>2006</v>
      </c>
      <c r="J10449" t="s">
        <v>2022</v>
      </c>
      <c r="K10449" t="s">
        <v>2023</v>
      </c>
      <c r="L10449">
        <v>8</v>
      </c>
      <c r="M10449">
        <v>550</v>
      </c>
      <c r="N10449" s="43">
        <v>4400</v>
      </c>
    </row>
    <row r="10450" hidden="1" spans="1:14" x14ac:dyDescent="0.25">
      <c r="A10450" s="106">
        <v>46053</v>
      </c>
      <c r="B10450">
        <v>7672</v>
      </c>
      <c r="C10450">
        <v>4572</v>
      </c>
      <c r="E10450">
        <v>266</v>
      </c>
      <c r="F10450" t="s">
        <v>9084</v>
      </c>
      <c r="G10450" t="s">
        <v>2063</v>
      </c>
      <c r="H10450" t="s">
        <v>2029</v>
      </c>
      <c r="I10450" t="s">
        <v>2006</v>
      </c>
      <c r="J10450" t="s">
        <v>2022</v>
      </c>
      <c r="K10450" t="s">
        <v>2023</v>
      </c>
      <c r="L10450">
        <v>2</v>
      </c>
      <c r="M10450">
        <v>550</v>
      </c>
      <c r="N10450" s="43">
        <v>1100</v>
      </c>
    </row>
    <row r="10451" spans="1:14" x14ac:dyDescent="0.25">
      <c r="A10451" s="106">
        <v>46274</v>
      </c>
      <c r="B10451">
        <v>18200</v>
      </c>
      <c r="C10451">
        <v>15067</v>
      </c>
      <c r="D10451" t="s">
        <v>9085</v>
      </c>
      <c r="E10451">
        <v>516</v>
      </c>
      <c r="F10451" t="s">
        <v>9086</v>
      </c>
      <c r="G10451" t="s">
        <v>2185</v>
      </c>
      <c r="I10451" t="s">
        <v>2013</v>
      </c>
      <c r="J10451" t="s">
        <v>2357</v>
      </c>
      <c r="K10451" t="s">
        <v>2358</v>
      </c>
      <c r="L10451">
        <v>5</v>
      </c>
      <c r="M10451">
        <v>597.4</v>
      </c>
      <c r="N10451" s="43">
        <v>2987</v>
      </c>
    </row>
    <row r="10452" spans="1:14" x14ac:dyDescent="0.25">
      <c r="A10452" s="106">
        <v>46274</v>
      </c>
      <c r="B10452">
        <v>18201</v>
      </c>
      <c r="C10452">
        <v>15068</v>
      </c>
      <c r="D10452" t="s">
        <v>9085</v>
      </c>
      <c r="E10452">
        <v>516</v>
      </c>
      <c r="F10452" t="s">
        <v>9086</v>
      </c>
      <c r="G10452" t="s">
        <v>2185</v>
      </c>
      <c r="I10452" t="s">
        <v>2013</v>
      </c>
      <c r="J10452" t="s">
        <v>2357</v>
      </c>
      <c r="K10452" t="s">
        <v>2358</v>
      </c>
      <c r="L10452">
        <v>3</v>
      </c>
      <c r="M10452">
        <v>597.4</v>
      </c>
      <c r="N10452" s="43">
        <v>1792.2</v>
      </c>
    </row>
    <row r="10453" spans="1:14" x14ac:dyDescent="0.25">
      <c r="A10453" s="106">
        <v>46274</v>
      </c>
      <c r="B10453">
        <v>18210</v>
      </c>
      <c r="C10453">
        <v>15077</v>
      </c>
      <c r="D10453" t="s">
        <v>9085</v>
      </c>
      <c r="E10453">
        <v>516</v>
      </c>
      <c r="F10453" t="s">
        <v>4855</v>
      </c>
      <c r="G10453" t="s">
        <v>2251</v>
      </c>
      <c r="I10453" t="s">
        <v>2013</v>
      </c>
      <c r="J10453" t="s">
        <v>2357</v>
      </c>
      <c r="K10453" t="s">
        <v>2358</v>
      </c>
      <c r="L10453">
        <v>3</v>
      </c>
      <c r="M10453">
        <v>597.4</v>
      </c>
      <c r="N10453" s="43">
        <v>1792.2</v>
      </c>
    </row>
    <row r="10454" spans="1:14" x14ac:dyDescent="0.25">
      <c r="A10454" s="106">
        <v>46274</v>
      </c>
      <c r="B10454">
        <v>18211</v>
      </c>
      <c r="C10454">
        <v>15078</v>
      </c>
      <c r="D10454" t="s">
        <v>9085</v>
      </c>
      <c r="E10454">
        <v>516</v>
      </c>
      <c r="F10454" t="s">
        <v>9087</v>
      </c>
      <c r="G10454" t="s">
        <v>2251</v>
      </c>
      <c r="I10454" t="s">
        <v>2013</v>
      </c>
      <c r="J10454" t="s">
        <v>2357</v>
      </c>
      <c r="K10454" t="s">
        <v>2358</v>
      </c>
      <c r="L10454">
        <v>5</v>
      </c>
      <c r="M10454">
        <v>597.4</v>
      </c>
      <c r="N10454" s="43">
        <v>2987</v>
      </c>
    </row>
    <row r="10455" spans="1:14" x14ac:dyDescent="0.25">
      <c r="A10455" s="106">
        <v>46274</v>
      </c>
      <c r="B10455">
        <v>18229</v>
      </c>
      <c r="C10455">
        <v>15095</v>
      </c>
      <c r="D10455" t="s">
        <v>9085</v>
      </c>
      <c r="E10455">
        <v>516</v>
      </c>
      <c r="F10455" t="s">
        <v>9088</v>
      </c>
      <c r="G10455" t="s">
        <v>2241</v>
      </c>
      <c r="I10455" t="s">
        <v>2013</v>
      </c>
      <c r="J10455" t="s">
        <v>2357</v>
      </c>
      <c r="K10455" t="s">
        <v>2358</v>
      </c>
      <c r="L10455">
        <v>5</v>
      </c>
      <c r="M10455">
        <v>597.4</v>
      </c>
      <c r="N10455" s="43">
        <v>2987</v>
      </c>
    </row>
    <row r="10456" spans="1:14" x14ac:dyDescent="0.25">
      <c r="A10456" s="106">
        <v>46274</v>
      </c>
      <c r="B10456">
        <v>18230</v>
      </c>
      <c r="C10456">
        <v>15096</v>
      </c>
      <c r="D10456" t="s">
        <v>9085</v>
      </c>
      <c r="E10456">
        <v>516</v>
      </c>
      <c r="F10456" t="s">
        <v>9088</v>
      </c>
      <c r="G10456" t="s">
        <v>2241</v>
      </c>
      <c r="I10456" t="s">
        <v>2013</v>
      </c>
      <c r="J10456" t="s">
        <v>2357</v>
      </c>
      <c r="K10456" t="s">
        <v>2358</v>
      </c>
      <c r="L10456">
        <v>3</v>
      </c>
      <c r="M10456">
        <v>597.4</v>
      </c>
      <c r="N10456" s="43">
        <v>1792.2</v>
      </c>
    </row>
    <row r="10457" spans="1:14" x14ac:dyDescent="0.25">
      <c r="A10457" s="106">
        <v>46274</v>
      </c>
      <c r="B10457">
        <v>18238</v>
      </c>
      <c r="C10457">
        <v>15103</v>
      </c>
      <c r="D10457" t="s">
        <v>9085</v>
      </c>
      <c r="E10457">
        <v>516</v>
      </c>
      <c r="F10457" t="s">
        <v>9089</v>
      </c>
      <c r="G10457" t="s">
        <v>2025</v>
      </c>
      <c r="I10457" t="s">
        <v>2013</v>
      </c>
      <c r="J10457" t="s">
        <v>2357</v>
      </c>
      <c r="K10457" t="s">
        <v>2358</v>
      </c>
      <c r="L10457">
        <v>5</v>
      </c>
      <c r="M10457">
        <v>597.4</v>
      </c>
      <c r="N10457" s="43">
        <v>2987</v>
      </c>
    </row>
    <row r="10458" spans="1:14" x14ac:dyDescent="0.25">
      <c r="A10458" s="106">
        <v>46274</v>
      </c>
      <c r="B10458">
        <v>18239</v>
      </c>
      <c r="C10458">
        <v>15104</v>
      </c>
      <c r="D10458" t="s">
        <v>9085</v>
      </c>
      <c r="E10458">
        <v>516</v>
      </c>
      <c r="F10458" t="s">
        <v>9089</v>
      </c>
      <c r="G10458" t="s">
        <v>2025</v>
      </c>
      <c r="I10458" t="s">
        <v>2013</v>
      </c>
      <c r="J10458" t="s">
        <v>2357</v>
      </c>
      <c r="K10458" t="s">
        <v>2358</v>
      </c>
      <c r="L10458">
        <v>3</v>
      </c>
      <c r="M10458">
        <v>597.4</v>
      </c>
      <c r="N10458" s="43">
        <v>1792.2</v>
      </c>
    </row>
    <row r="10459" spans="1:14" x14ac:dyDescent="0.25">
      <c r="A10459" s="106">
        <v>46274</v>
      </c>
      <c r="B10459">
        <v>18248</v>
      </c>
      <c r="C10459">
        <v>15113</v>
      </c>
      <c r="D10459" t="s">
        <v>9085</v>
      </c>
      <c r="E10459">
        <v>516</v>
      </c>
      <c r="F10459" t="s">
        <v>8300</v>
      </c>
      <c r="G10459" t="s">
        <v>2185</v>
      </c>
      <c r="I10459" t="s">
        <v>2013</v>
      </c>
      <c r="J10459" t="s">
        <v>2357</v>
      </c>
      <c r="K10459" t="s">
        <v>2358</v>
      </c>
      <c r="L10459">
        <v>5</v>
      </c>
      <c r="M10459">
        <v>597.4</v>
      </c>
      <c r="N10459" s="43">
        <v>2987</v>
      </c>
    </row>
    <row r="10460" spans="1:14" x14ac:dyDescent="0.25">
      <c r="A10460" s="106">
        <v>46274</v>
      </c>
      <c r="B10460">
        <v>18249</v>
      </c>
      <c r="C10460">
        <v>15114</v>
      </c>
      <c r="D10460" t="s">
        <v>9085</v>
      </c>
      <c r="E10460">
        <v>516</v>
      </c>
      <c r="F10460" t="s">
        <v>8300</v>
      </c>
      <c r="G10460" t="s">
        <v>2185</v>
      </c>
      <c r="I10460" t="s">
        <v>2013</v>
      </c>
      <c r="J10460" t="s">
        <v>2357</v>
      </c>
      <c r="K10460" t="s">
        <v>2358</v>
      </c>
      <c r="L10460">
        <v>3</v>
      </c>
      <c r="M10460">
        <v>597.4</v>
      </c>
      <c r="N10460" s="43">
        <v>1792.2</v>
      </c>
    </row>
    <row r="10461" hidden="1" spans="1:14" x14ac:dyDescent="0.25">
      <c r="A10461" s="106">
        <v>46058</v>
      </c>
      <c r="B10461">
        <v>7865</v>
      </c>
      <c r="C10461">
        <v>4764</v>
      </c>
      <c r="E10461">
        <v>271</v>
      </c>
      <c r="F10461" t="s">
        <v>9090</v>
      </c>
      <c r="G10461" t="s">
        <v>2114</v>
      </c>
      <c r="I10461" t="s">
        <v>2006</v>
      </c>
      <c r="J10461" t="s">
        <v>2903</v>
      </c>
      <c r="K10461" t="s">
        <v>2904</v>
      </c>
      <c r="L10461">
        <v>3</v>
      </c>
      <c r="M10461">
        <v>150</v>
      </c>
      <c r="N10461" s="43">
        <v>450</v>
      </c>
    </row>
    <row r="10462" hidden="1" spans="1:14" x14ac:dyDescent="0.25">
      <c r="A10462" s="106">
        <v>46058</v>
      </c>
      <c r="B10462">
        <v>7865</v>
      </c>
      <c r="C10462">
        <v>4764</v>
      </c>
      <c r="E10462">
        <v>271</v>
      </c>
      <c r="F10462" t="s">
        <v>9090</v>
      </c>
      <c r="G10462" t="s">
        <v>2114</v>
      </c>
      <c r="I10462" t="s">
        <v>2006</v>
      </c>
      <c r="J10462" t="s">
        <v>2643</v>
      </c>
      <c r="K10462" t="s">
        <v>2644</v>
      </c>
      <c r="L10462">
        <v>5</v>
      </c>
      <c r="M10462">
        <v>640</v>
      </c>
      <c r="N10462" s="43">
        <v>3200</v>
      </c>
    </row>
    <row r="10463" hidden="1" spans="1:14" x14ac:dyDescent="0.25">
      <c r="A10463" s="106">
        <v>46058</v>
      </c>
      <c r="B10463">
        <v>7866</v>
      </c>
      <c r="C10463">
        <v>4765</v>
      </c>
      <c r="E10463">
        <v>271</v>
      </c>
      <c r="F10463" t="s">
        <v>9090</v>
      </c>
      <c r="G10463" t="s">
        <v>2114</v>
      </c>
      <c r="I10463" t="s">
        <v>2006</v>
      </c>
      <c r="J10463" t="s">
        <v>2643</v>
      </c>
      <c r="K10463" t="s">
        <v>2644</v>
      </c>
      <c r="L10463">
        <v>1</v>
      </c>
      <c r="M10463">
        <v>640</v>
      </c>
      <c r="N10463" s="43">
        <v>640</v>
      </c>
    </row>
    <row r="10464" hidden="1" spans="1:14" x14ac:dyDescent="0.25">
      <c r="A10464" s="106">
        <v>46058</v>
      </c>
      <c r="B10464">
        <v>7866</v>
      </c>
      <c r="C10464">
        <v>4765</v>
      </c>
      <c r="E10464">
        <v>271</v>
      </c>
      <c r="F10464" t="s">
        <v>9090</v>
      </c>
      <c r="G10464" t="s">
        <v>2114</v>
      </c>
      <c r="I10464" t="s">
        <v>2006</v>
      </c>
      <c r="J10464" t="s">
        <v>2903</v>
      </c>
      <c r="K10464" t="s">
        <v>2904</v>
      </c>
      <c r="L10464">
        <v>7</v>
      </c>
      <c r="M10464">
        <v>150</v>
      </c>
      <c r="N10464" s="43">
        <v>1050</v>
      </c>
    </row>
    <row r="10465" hidden="1" spans="1:14" x14ac:dyDescent="0.25">
      <c r="A10465" s="106">
        <v>46058</v>
      </c>
      <c r="B10465">
        <v>7867</v>
      </c>
      <c r="C10465">
        <v>4766</v>
      </c>
      <c r="E10465">
        <v>271</v>
      </c>
      <c r="F10465" t="s">
        <v>9091</v>
      </c>
      <c r="G10465" t="s">
        <v>2095</v>
      </c>
      <c r="I10465" t="s">
        <v>2006</v>
      </c>
      <c r="J10465" t="s">
        <v>2643</v>
      </c>
      <c r="K10465" t="s">
        <v>2644</v>
      </c>
      <c r="L10465">
        <v>5</v>
      </c>
      <c r="M10465">
        <v>640</v>
      </c>
      <c r="N10465" s="43">
        <v>3200</v>
      </c>
    </row>
    <row r="10466" hidden="1" spans="1:14" x14ac:dyDescent="0.25">
      <c r="A10466" s="106">
        <v>46058</v>
      </c>
      <c r="B10466">
        <v>7867</v>
      </c>
      <c r="C10466">
        <v>4766</v>
      </c>
      <c r="E10466">
        <v>271</v>
      </c>
      <c r="F10466" t="s">
        <v>9091</v>
      </c>
      <c r="G10466" t="s">
        <v>2095</v>
      </c>
      <c r="I10466" t="s">
        <v>2006</v>
      </c>
      <c r="J10466" t="s">
        <v>2903</v>
      </c>
      <c r="K10466" t="s">
        <v>2904</v>
      </c>
      <c r="L10466">
        <v>3</v>
      </c>
      <c r="M10466">
        <v>150</v>
      </c>
      <c r="N10466" s="43">
        <v>450</v>
      </c>
    </row>
    <row r="10467" hidden="1" spans="1:14" x14ac:dyDescent="0.25">
      <c r="A10467" s="106">
        <v>46058</v>
      </c>
      <c r="B10467">
        <v>7868</v>
      </c>
      <c r="C10467">
        <v>4767</v>
      </c>
      <c r="E10467">
        <v>271</v>
      </c>
      <c r="F10467" t="s">
        <v>9091</v>
      </c>
      <c r="G10467" t="s">
        <v>2095</v>
      </c>
      <c r="I10467" t="s">
        <v>2006</v>
      </c>
      <c r="J10467" t="s">
        <v>2643</v>
      </c>
      <c r="K10467" t="s">
        <v>2644</v>
      </c>
      <c r="L10467">
        <v>1</v>
      </c>
      <c r="M10467">
        <v>640</v>
      </c>
      <c r="N10467" s="43">
        <v>640</v>
      </c>
    </row>
    <row r="10468" hidden="1" spans="1:14" x14ac:dyDescent="0.25">
      <c r="A10468" s="106">
        <v>46058</v>
      </c>
      <c r="B10468">
        <v>7868</v>
      </c>
      <c r="C10468">
        <v>4767</v>
      </c>
      <c r="E10468">
        <v>271</v>
      </c>
      <c r="F10468" t="s">
        <v>9091</v>
      </c>
      <c r="G10468" t="s">
        <v>2095</v>
      </c>
      <c r="I10468" t="s">
        <v>2006</v>
      </c>
      <c r="J10468" t="s">
        <v>2903</v>
      </c>
      <c r="K10468" t="s">
        <v>2904</v>
      </c>
      <c r="L10468">
        <v>7</v>
      </c>
      <c r="M10468">
        <v>150</v>
      </c>
      <c r="N10468" s="43">
        <v>1050</v>
      </c>
    </row>
    <row r="10469" hidden="1" spans="1:14" x14ac:dyDescent="0.25">
      <c r="A10469" s="106">
        <v>46058</v>
      </c>
      <c r="B10469">
        <v>7870</v>
      </c>
      <c r="C10469">
        <v>4769</v>
      </c>
      <c r="E10469">
        <v>271</v>
      </c>
      <c r="F10469" t="s">
        <v>9092</v>
      </c>
      <c r="G10469" t="s">
        <v>2097</v>
      </c>
      <c r="I10469" t="s">
        <v>2006</v>
      </c>
      <c r="J10469" t="s">
        <v>2643</v>
      </c>
      <c r="K10469" t="s">
        <v>2644</v>
      </c>
      <c r="L10469">
        <v>5</v>
      </c>
      <c r="M10469">
        <v>640</v>
      </c>
      <c r="N10469" s="43">
        <v>3200</v>
      </c>
    </row>
    <row r="10470" hidden="1" spans="1:14" x14ac:dyDescent="0.25">
      <c r="A10470" s="106">
        <v>46058</v>
      </c>
      <c r="B10470">
        <v>7870</v>
      </c>
      <c r="C10470">
        <v>4769</v>
      </c>
      <c r="E10470">
        <v>271</v>
      </c>
      <c r="F10470" t="s">
        <v>9092</v>
      </c>
      <c r="G10470" t="s">
        <v>2097</v>
      </c>
      <c r="I10470" t="s">
        <v>2006</v>
      </c>
      <c r="J10470" t="s">
        <v>2903</v>
      </c>
      <c r="K10470" t="s">
        <v>2904</v>
      </c>
      <c r="L10470">
        <v>3</v>
      </c>
      <c r="M10470">
        <v>150</v>
      </c>
      <c r="N10470" s="43">
        <v>450</v>
      </c>
    </row>
    <row r="10471" hidden="1" spans="1:14" x14ac:dyDescent="0.25">
      <c r="A10471" s="106">
        <v>46058</v>
      </c>
      <c r="B10471">
        <v>7871</v>
      </c>
      <c r="C10471">
        <v>4770</v>
      </c>
      <c r="E10471">
        <v>271</v>
      </c>
      <c r="F10471" t="s">
        <v>9092</v>
      </c>
      <c r="G10471" t="s">
        <v>2097</v>
      </c>
      <c r="I10471" t="s">
        <v>2006</v>
      </c>
      <c r="J10471" t="s">
        <v>2903</v>
      </c>
      <c r="K10471" t="s">
        <v>2904</v>
      </c>
      <c r="L10471">
        <v>7</v>
      </c>
      <c r="M10471">
        <v>150</v>
      </c>
      <c r="N10471" s="43">
        <v>1050</v>
      </c>
    </row>
    <row r="10472" hidden="1" spans="1:14" x14ac:dyDescent="0.25">
      <c r="A10472" s="106">
        <v>46058</v>
      </c>
      <c r="B10472">
        <v>7871</v>
      </c>
      <c r="C10472">
        <v>4770</v>
      </c>
      <c r="E10472">
        <v>271</v>
      </c>
      <c r="F10472" t="s">
        <v>9092</v>
      </c>
      <c r="G10472" t="s">
        <v>2097</v>
      </c>
      <c r="I10472" t="s">
        <v>2006</v>
      </c>
      <c r="J10472" t="s">
        <v>2643</v>
      </c>
      <c r="K10472" t="s">
        <v>2644</v>
      </c>
      <c r="L10472">
        <v>1</v>
      </c>
      <c r="M10472">
        <v>640</v>
      </c>
      <c r="N10472" s="43">
        <v>640</v>
      </c>
    </row>
    <row r="10473" hidden="1" spans="1:14" x14ac:dyDescent="0.25">
      <c r="A10473" s="106">
        <v>46058</v>
      </c>
      <c r="B10473">
        <v>7872</v>
      </c>
      <c r="C10473">
        <v>4771</v>
      </c>
      <c r="E10473">
        <v>271</v>
      </c>
      <c r="F10473" t="s">
        <v>9093</v>
      </c>
      <c r="G10473" t="s">
        <v>2036</v>
      </c>
      <c r="I10473" t="s">
        <v>2006</v>
      </c>
      <c r="J10473" t="s">
        <v>2643</v>
      </c>
      <c r="K10473" t="s">
        <v>2644</v>
      </c>
      <c r="L10473">
        <v>7</v>
      </c>
      <c r="M10473">
        <v>640</v>
      </c>
      <c r="N10473" s="43">
        <v>4480</v>
      </c>
    </row>
    <row r="10474" hidden="1" spans="1:14" x14ac:dyDescent="0.25">
      <c r="A10474" s="106">
        <v>46058</v>
      </c>
      <c r="B10474">
        <v>7872</v>
      </c>
      <c r="C10474">
        <v>4771</v>
      </c>
      <c r="E10474">
        <v>271</v>
      </c>
      <c r="F10474" t="s">
        <v>9093</v>
      </c>
      <c r="G10474" t="s">
        <v>2036</v>
      </c>
      <c r="I10474" t="s">
        <v>2006</v>
      </c>
      <c r="J10474" t="s">
        <v>2903</v>
      </c>
      <c r="K10474" t="s">
        <v>2904</v>
      </c>
      <c r="L10474">
        <v>1</v>
      </c>
      <c r="M10474">
        <v>150</v>
      </c>
      <c r="N10474" s="43">
        <v>150</v>
      </c>
    </row>
    <row r="10475" hidden="1" spans="1:14" x14ac:dyDescent="0.25">
      <c r="A10475" s="106">
        <v>46058</v>
      </c>
      <c r="B10475">
        <v>7873</v>
      </c>
      <c r="C10475">
        <v>4772</v>
      </c>
      <c r="E10475">
        <v>271</v>
      </c>
      <c r="F10475" t="s">
        <v>9094</v>
      </c>
      <c r="G10475" t="s">
        <v>2021</v>
      </c>
      <c r="I10475" t="s">
        <v>2006</v>
      </c>
      <c r="J10475" t="s">
        <v>2643</v>
      </c>
      <c r="K10475" t="s">
        <v>2644</v>
      </c>
      <c r="L10475">
        <v>7</v>
      </c>
      <c r="M10475">
        <v>640</v>
      </c>
      <c r="N10475" s="43">
        <v>4480</v>
      </c>
    </row>
    <row r="10476" hidden="1" spans="1:14" x14ac:dyDescent="0.25">
      <c r="A10476" s="106">
        <v>46058</v>
      </c>
      <c r="B10476">
        <v>7873</v>
      </c>
      <c r="C10476">
        <v>4772</v>
      </c>
      <c r="E10476">
        <v>271</v>
      </c>
      <c r="F10476" t="s">
        <v>9094</v>
      </c>
      <c r="G10476" t="s">
        <v>2021</v>
      </c>
      <c r="I10476" t="s">
        <v>2006</v>
      </c>
      <c r="J10476" t="s">
        <v>2903</v>
      </c>
      <c r="K10476" t="s">
        <v>2904</v>
      </c>
      <c r="L10476">
        <v>1</v>
      </c>
      <c r="M10476">
        <v>150</v>
      </c>
      <c r="N10476" s="43">
        <v>150</v>
      </c>
    </row>
    <row r="10477" hidden="1" spans="1:14" x14ac:dyDescent="0.25">
      <c r="A10477" s="106">
        <v>46058</v>
      </c>
      <c r="B10477">
        <v>7874</v>
      </c>
      <c r="C10477">
        <v>4773</v>
      </c>
      <c r="E10477">
        <v>271</v>
      </c>
      <c r="F10477" t="s">
        <v>9095</v>
      </c>
      <c r="G10477" t="s">
        <v>2038</v>
      </c>
      <c r="I10477" t="s">
        <v>2006</v>
      </c>
      <c r="J10477" t="s">
        <v>2643</v>
      </c>
      <c r="K10477" t="s">
        <v>2644</v>
      </c>
      <c r="L10477">
        <v>7</v>
      </c>
      <c r="M10477">
        <v>640</v>
      </c>
      <c r="N10477" s="43">
        <v>4480</v>
      </c>
    </row>
    <row r="10478" hidden="1" spans="1:14" x14ac:dyDescent="0.25">
      <c r="A10478" s="106">
        <v>46058</v>
      </c>
      <c r="B10478">
        <v>7874</v>
      </c>
      <c r="C10478">
        <v>4773</v>
      </c>
      <c r="E10478">
        <v>271</v>
      </c>
      <c r="F10478" t="s">
        <v>9095</v>
      </c>
      <c r="G10478" t="s">
        <v>2038</v>
      </c>
      <c r="I10478" t="s">
        <v>2006</v>
      </c>
      <c r="J10478" t="s">
        <v>2903</v>
      </c>
      <c r="K10478" t="s">
        <v>2904</v>
      </c>
      <c r="L10478">
        <v>1</v>
      </c>
      <c r="M10478">
        <v>150</v>
      </c>
      <c r="N10478" s="43">
        <v>150</v>
      </c>
    </row>
    <row r="10479" hidden="1" spans="1:14" x14ac:dyDescent="0.25">
      <c r="A10479" s="106">
        <v>46058</v>
      </c>
      <c r="B10479">
        <v>7875</v>
      </c>
      <c r="C10479">
        <v>4774</v>
      </c>
      <c r="E10479">
        <v>271</v>
      </c>
      <c r="F10479" t="s">
        <v>9096</v>
      </c>
      <c r="G10479" t="s">
        <v>2017</v>
      </c>
      <c r="I10479" t="s">
        <v>2006</v>
      </c>
      <c r="J10479" t="s">
        <v>2643</v>
      </c>
      <c r="K10479" t="s">
        <v>2644</v>
      </c>
      <c r="L10479">
        <v>5</v>
      </c>
      <c r="M10479">
        <v>640</v>
      </c>
      <c r="N10479" s="43">
        <v>3200</v>
      </c>
    </row>
    <row r="10480" hidden="1" spans="1:14" x14ac:dyDescent="0.25">
      <c r="A10480" s="106">
        <v>46058</v>
      </c>
      <c r="B10480">
        <v>7875</v>
      </c>
      <c r="C10480">
        <v>4774</v>
      </c>
      <c r="E10480">
        <v>271</v>
      </c>
      <c r="F10480" t="s">
        <v>9096</v>
      </c>
      <c r="G10480" t="s">
        <v>2017</v>
      </c>
      <c r="I10480" t="s">
        <v>2006</v>
      </c>
      <c r="J10480" t="s">
        <v>2903</v>
      </c>
      <c r="K10480" t="s">
        <v>2904</v>
      </c>
      <c r="L10480">
        <v>3</v>
      </c>
      <c r="M10480">
        <v>150</v>
      </c>
      <c r="N10480" s="43">
        <v>450</v>
      </c>
    </row>
    <row r="10481" hidden="1" spans="1:14" x14ac:dyDescent="0.25">
      <c r="A10481" s="106">
        <v>46058</v>
      </c>
      <c r="B10481">
        <v>7876</v>
      </c>
      <c r="C10481">
        <v>4775</v>
      </c>
      <c r="E10481">
        <v>271</v>
      </c>
      <c r="F10481" t="s">
        <v>9096</v>
      </c>
      <c r="G10481" t="s">
        <v>2017</v>
      </c>
      <c r="I10481" t="s">
        <v>2006</v>
      </c>
      <c r="J10481" t="s">
        <v>2903</v>
      </c>
      <c r="K10481" t="s">
        <v>2904</v>
      </c>
      <c r="L10481">
        <v>7</v>
      </c>
      <c r="M10481">
        <v>150</v>
      </c>
      <c r="N10481" s="43">
        <v>1050</v>
      </c>
    </row>
    <row r="10482" hidden="1" spans="1:14" x14ac:dyDescent="0.25">
      <c r="A10482" s="106">
        <v>46058</v>
      </c>
      <c r="B10482">
        <v>7876</v>
      </c>
      <c r="C10482">
        <v>4775</v>
      </c>
      <c r="E10482">
        <v>271</v>
      </c>
      <c r="F10482" t="s">
        <v>9096</v>
      </c>
      <c r="G10482" t="s">
        <v>2017</v>
      </c>
      <c r="I10482" t="s">
        <v>2006</v>
      </c>
      <c r="J10482" t="s">
        <v>2643</v>
      </c>
      <c r="K10482" t="s">
        <v>2644</v>
      </c>
      <c r="L10482">
        <v>1</v>
      </c>
      <c r="M10482">
        <v>640</v>
      </c>
      <c r="N10482" s="43">
        <v>640</v>
      </c>
    </row>
    <row r="10483" hidden="1" spans="1:14" x14ac:dyDescent="0.25">
      <c r="A10483" s="106">
        <v>46058</v>
      </c>
      <c r="B10483">
        <v>7877</v>
      </c>
      <c r="C10483">
        <v>4776</v>
      </c>
      <c r="E10483">
        <v>271</v>
      </c>
      <c r="F10483" t="s">
        <v>9097</v>
      </c>
      <c r="G10483" t="s">
        <v>2054</v>
      </c>
      <c r="I10483" t="s">
        <v>2006</v>
      </c>
      <c r="J10483" t="s">
        <v>2643</v>
      </c>
      <c r="K10483" t="s">
        <v>2644</v>
      </c>
      <c r="L10483">
        <v>7</v>
      </c>
      <c r="M10483">
        <v>640</v>
      </c>
      <c r="N10483" s="43">
        <v>4480</v>
      </c>
    </row>
    <row r="10484" hidden="1" spans="1:14" x14ac:dyDescent="0.25">
      <c r="A10484" s="106">
        <v>46058</v>
      </c>
      <c r="B10484">
        <v>7877</v>
      </c>
      <c r="C10484">
        <v>4776</v>
      </c>
      <c r="E10484">
        <v>271</v>
      </c>
      <c r="F10484" t="s">
        <v>9097</v>
      </c>
      <c r="G10484" t="s">
        <v>2054</v>
      </c>
      <c r="I10484" t="s">
        <v>2006</v>
      </c>
      <c r="J10484" t="s">
        <v>2903</v>
      </c>
      <c r="K10484" t="s">
        <v>2904</v>
      </c>
      <c r="L10484">
        <v>1</v>
      </c>
      <c r="M10484">
        <v>150</v>
      </c>
      <c r="N10484" s="43">
        <v>150</v>
      </c>
    </row>
    <row r="10485" hidden="1" spans="1:14" x14ac:dyDescent="0.25">
      <c r="A10485" s="106">
        <v>46058</v>
      </c>
      <c r="B10485">
        <v>7878</v>
      </c>
      <c r="C10485">
        <v>4777</v>
      </c>
      <c r="E10485">
        <v>271</v>
      </c>
      <c r="F10485" t="s">
        <v>9098</v>
      </c>
      <c r="G10485" t="s">
        <v>2025</v>
      </c>
      <c r="I10485" t="s">
        <v>2006</v>
      </c>
      <c r="J10485" t="s">
        <v>2903</v>
      </c>
      <c r="K10485" t="s">
        <v>2904</v>
      </c>
      <c r="L10485">
        <v>3</v>
      </c>
      <c r="M10485">
        <v>150</v>
      </c>
      <c r="N10485" s="43">
        <v>450</v>
      </c>
    </row>
    <row r="10486" hidden="1" spans="1:14" x14ac:dyDescent="0.25">
      <c r="A10486" s="106">
        <v>46058</v>
      </c>
      <c r="B10486">
        <v>7878</v>
      </c>
      <c r="C10486">
        <v>4777</v>
      </c>
      <c r="E10486">
        <v>271</v>
      </c>
      <c r="F10486" t="s">
        <v>9098</v>
      </c>
      <c r="G10486" t="s">
        <v>2025</v>
      </c>
      <c r="I10486" t="s">
        <v>2006</v>
      </c>
      <c r="J10486" t="s">
        <v>2643</v>
      </c>
      <c r="K10486" t="s">
        <v>2644</v>
      </c>
      <c r="L10486">
        <v>5</v>
      </c>
      <c r="M10486">
        <v>640</v>
      </c>
      <c r="N10486" s="43">
        <v>3200</v>
      </c>
    </row>
    <row r="10487" hidden="1" spans="1:14" x14ac:dyDescent="0.25">
      <c r="A10487" s="106">
        <v>46058</v>
      </c>
      <c r="B10487">
        <v>7879</v>
      </c>
      <c r="C10487">
        <v>4778</v>
      </c>
      <c r="E10487">
        <v>271</v>
      </c>
      <c r="F10487" t="s">
        <v>9098</v>
      </c>
      <c r="G10487" t="s">
        <v>2025</v>
      </c>
      <c r="I10487" t="s">
        <v>2006</v>
      </c>
      <c r="J10487" t="s">
        <v>2643</v>
      </c>
      <c r="K10487" t="s">
        <v>2644</v>
      </c>
      <c r="L10487">
        <v>1</v>
      </c>
      <c r="M10487">
        <v>640</v>
      </c>
      <c r="N10487" s="43">
        <v>640</v>
      </c>
    </row>
    <row r="10488" hidden="1" spans="1:14" x14ac:dyDescent="0.25">
      <c r="A10488" s="106">
        <v>46058</v>
      </c>
      <c r="B10488">
        <v>7879</v>
      </c>
      <c r="C10488">
        <v>4778</v>
      </c>
      <c r="E10488">
        <v>271</v>
      </c>
      <c r="F10488" t="s">
        <v>9098</v>
      </c>
      <c r="G10488" t="s">
        <v>2025</v>
      </c>
      <c r="I10488" t="s">
        <v>2006</v>
      </c>
      <c r="J10488" t="s">
        <v>2903</v>
      </c>
      <c r="K10488" t="s">
        <v>2904</v>
      </c>
      <c r="L10488">
        <v>7</v>
      </c>
      <c r="M10488">
        <v>150</v>
      </c>
      <c r="N10488" s="43">
        <v>1050</v>
      </c>
    </row>
    <row r="10489" hidden="1" spans="1:14" x14ac:dyDescent="0.25">
      <c r="A10489" s="106">
        <v>46058</v>
      </c>
      <c r="B10489">
        <v>7881</v>
      </c>
      <c r="C10489">
        <v>4780</v>
      </c>
      <c r="E10489">
        <v>271</v>
      </c>
      <c r="F10489" t="s">
        <v>9099</v>
      </c>
      <c r="G10489" t="s">
        <v>2044</v>
      </c>
      <c r="I10489" t="s">
        <v>2006</v>
      </c>
      <c r="J10489" t="s">
        <v>2903</v>
      </c>
      <c r="K10489" t="s">
        <v>2904</v>
      </c>
      <c r="L10489">
        <v>3</v>
      </c>
      <c r="M10489">
        <v>150</v>
      </c>
      <c r="N10489" s="43">
        <v>450</v>
      </c>
    </row>
    <row r="10490" hidden="1" spans="1:14" x14ac:dyDescent="0.25">
      <c r="A10490" s="106">
        <v>46058</v>
      </c>
      <c r="B10490">
        <v>7881</v>
      </c>
      <c r="C10490">
        <v>4780</v>
      </c>
      <c r="E10490">
        <v>271</v>
      </c>
      <c r="F10490" t="s">
        <v>9099</v>
      </c>
      <c r="G10490" t="s">
        <v>2044</v>
      </c>
      <c r="I10490" t="s">
        <v>2006</v>
      </c>
      <c r="J10490" t="s">
        <v>2643</v>
      </c>
      <c r="K10490" t="s">
        <v>2644</v>
      </c>
      <c r="L10490">
        <v>5</v>
      </c>
      <c r="M10490">
        <v>640</v>
      </c>
      <c r="N10490" s="43">
        <v>3200</v>
      </c>
    </row>
    <row r="10491" hidden="1" spans="1:14" x14ac:dyDescent="0.25">
      <c r="A10491" s="106">
        <v>46058</v>
      </c>
      <c r="B10491">
        <v>7882</v>
      </c>
      <c r="C10491">
        <v>4781</v>
      </c>
      <c r="E10491">
        <v>271</v>
      </c>
      <c r="F10491" t="s">
        <v>9099</v>
      </c>
      <c r="G10491" t="s">
        <v>2044</v>
      </c>
      <c r="I10491" t="s">
        <v>2006</v>
      </c>
      <c r="J10491" t="s">
        <v>2643</v>
      </c>
      <c r="K10491" t="s">
        <v>2644</v>
      </c>
      <c r="L10491">
        <v>1</v>
      </c>
      <c r="M10491">
        <v>640</v>
      </c>
      <c r="N10491" s="43">
        <v>640</v>
      </c>
    </row>
    <row r="10492" hidden="1" spans="1:14" x14ac:dyDescent="0.25">
      <c r="A10492" s="106">
        <v>46058</v>
      </c>
      <c r="B10492">
        <v>7882</v>
      </c>
      <c r="C10492">
        <v>4781</v>
      </c>
      <c r="E10492">
        <v>271</v>
      </c>
      <c r="F10492" t="s">
        <v>9099</v>
      </c>
      <c r="G10492" t="s">
        <v>2044</v>
      </c>
      <c r="I10492" t="s">
        <v>2006</v>
      </c>
      <c r="J10492" t="s">
        <v>2903</v>
      </c>
      <c r="K10492" t="s">
        <v>2904</v>
      </c>
      <c r="L10492">
        <v>7</v>
      </c>
      <c r="M10492">
        <v>150</v>
      </c>
      <c r="N10492" s="43">
        <v>1050</v>
      </c>
    </row>
    <row r="10493" hidden="1" spans="1:14" x14ac:dyDescent="0.25">
      <c r="A10493" s="106">
        <v>46058</v>
      </c>
      <c r="B10493">
        <v>7886</v>
      </c>
      <c r="C10493">
        <v>4785</v>
      </c>
      <c r="E10493">
        <v>271</v>
      </c>
      <c r="F10493" t="s">
        <v>9100</v>
      </c>
      <c r="G10493" t="s">
        <v>2095</v>
      </c>
      <c r="I10493" t="s">
        <v>2006</v>
      </c>
      <c r="J10493" t="s">
        <v>2903</v>
      </c>
      <c r="K10493" t="s">
        <v>2904</v>
      </c>
      <c r="L10493">
        <v>3</v>
      </c>
      <c r="M10493">
        <v>150</v>
      </c>
      <c r="N10493" s="43">
        <v>450</v>
      </c>
    </row>
    <row r="10494" hidden="1" spans="1:14" x14ac:dyDescent="0.25">
      <c r="A10494" s="106">
        <v>46058</v>
      </c>
      <c r="B10494">
        <v>7886</v>
      </c>
      <c r="C10494">
        <v>4785</v>
      </c>
      <c r="E10494">
        <v>271</v>
      </c>
      <c r="F10494" t="s">
        <v>9100</v>
      </c>
      <c r="G10494" t="s">
        <v>2095</v>
      </c>
      <c r="I10494" t="s">
        <v>2006</v>
      </c>
      <c r="J10494" t="s">
        <v>2643</v>
      </c>
      <c r="K10494" t="s">
        <v>2644</v>
      </c>
      <c r="L10494">
        <v>5</v>
      </c>
      <c r="M10494">
        <v>640</v>
      </c>
      <c r="N10494" s="43">
        <v>3200</v>
      </c>
    </row>
    <row r="10495" hidden="1" spans="1:14" x14ac:dyDescent="0.25">
      <c r="A10495" s="106">
        <v>46058</v>
      </c>
      <c r="B10495">
        <v>7887</v>
      </c>
      <c r="C10495">
        <v>4786</v>
      </c>
      <c r="E10495">
        <v>271</v>
      </c>
      <c r="F10495" t="s">
        <v>9100</v>
      </c>
      <c r="G10495" t="s">
        <v>2095</v>
      </c>
      <c r="I10495" t="s">
        <v>2006</v>
      </c>
      <c r="J10495" t="s">
        <v>2903</v>
      </c>
      <c r="K10495" t="s">
        <v>2904</v>
      </c>
      <c r="L10495">
        <v>7</v>
      </c>
      <c r="M10495">
        <v>150</v>
      </c>
      <c r="N10495" s="43">
        <v>1050</v>
      </c>
    </row>
    <row r="10496" hidden="1" spans="1:14" x14ac:dyDescent="0.25">
      <c r="A10496" s="106">
        <v>46058</v>
      </c>
      <c r="B10496">
        <v>7887</v>
      </c>
      <c r="C10496">
        <v>4786</v>
      </c>
      <c r="E10496">
        <v>271</v>
      </c>
      <c r="F10496" t="s">
        <v>9100</v>
      </c>
      <c r="G10496" t="s">
        <v>2095</v>
      </c>
      <c r="I10496" t="s">
        <v>2006</v>
      </c>
      <c r="J10496" t="s">
        <v>2643</v>
      </c>
      <c r="K10496" t="s">
        <v>2644</v>
      </c>
      <c r="L10496">
        <v>1</v>
      </c>
      <c r="M10496">
        <v>640</v>
      </c>
      <c r="N10496" s="43">
        <v>640</v>
      </c>
    </row>
    <row r="10497" hidden="1" spans="1:14" x14ac:dyDescent="0.25">
      <c r="A10497" s="106">
        <v>46058</v>
      </c>
      <c r="B10497">
        <v>7889</v>
      </c>
      <c r="C10497">
        <v>4788</v>
      </c>
      <c r="E10497">
        <v>271</v>
      </c>
      <c r="F10497" t="s">
        <v>9101</v>
      </c>
      <c r="G10497" t="s">
        <v>2038</v>
      </c>
      <c r="I10497" t="s">
        <v>2006</v>
      </c>
      <c r="J10497" t="s">
        <v>2643</v>
      </c>
      <c r="K10497" t="s">
        <v>2644</v>
      </c>
      <c r="L10497">
        <v>7</v>
      </c>
      <c r="M10497">
        <v>640</v>
      </c>
      <c r="N10497" s="43">
        <v>4480</v>
      </c>
    </row>
    <row r="10498" hidden="1" spans="1:14" x14ac:dyDescent="0.25">
      <c r="A10498" s="106">
        <v>46058</v>
      </c>
      <c r="B10498">
        <v>7889</v>
      </c>
      <c r="C10498">
        <v>4788</v>
      </c>
      <c r="E10498">
        <v>271</v>
      </c>
      <c r="F10498" t="s">
        <v>9101</v>
      </c>
      <c r="G10498" t="s">
        <v>2038</v>
      </c>
      <c r="I10498" t="s">
        <v>2006</v>
      </c>
      <c r="J10498" t="s">
        <v>2903</v>
      </c>
      <c r="K10498" t="s">
        <v>2904</v>
      </c>
      <c r="L10498">
        <v>1</v>
      </c>
      <c r="M10498">
        <v>150</v>
      </c>
      <c r="N10498" s="43">
        <v>150</v>
      </c>
    </row>
    <row r="10499" hidden="1" spans="1:14" x14ac:dyDescent="0.25">
      <c r="A10499" s="106">
        <v>46058</v>
      </c>
      <c r="B10499">
        <v>7890</v>
      </c>
      <c r="C10499">
        <v>4789</v>
      </c>
      <c r="E10499">
        <v>271</v>
      </c>
      <c r="F10499" t="s">
        <v>9102</v>
      </c>
      <c r="G10499" t="s">
        <v>2063</v>
      </c>
      <c r="I10499" t="s">
        <v>2006</v>
      </c>
      <c r="J10499" t="s">
        <v>2903</v>
      </c>
      <c r="K10499" t="s">
        <v>2904</v>
      </c>
      <c r="L10499">
        <v>1</v>
      </c>
      <c r="M10499">
        <v>150</v>
      </c>
      <c r="N10499" s="43">
        <v>150</v>
      </c>
    </row>
    <row r="10500" hidden="1" spans="1:14" x14ac:dyDescent="0.25">
      <c r="A10500" s="106">
        <v>46058</v>
      </c>
      <c r="B10500">
        <v>7890</v>
      </c>
      <c r="C10500">
        <v>4789</v>
      </c>
      <c r="E10500">
        <v>271</v>
      </c>
      <c r="F10500" t="s">
        <v>9102</v>
      </c>
      <c r="G10500" t="s">
        <v>2063</v>
      </c>
      <c r="I10500" t="s">
        <v>2006</v>
      </c>
      <c r="J10500" t="s">
        <v>2643</v>
      </c>
      <c r="K10500" t="s">
        <v>2644</v>
      </c>
      <c r="L10500">
        <v>7</v>
      </c>
      <c r="M10500">
        <v>640</v>
      </c>
      <c r="N10500" s="43">
        <v>4480</v>
      </c>
    </row>
    <row r="10501" hidden="1" spans="1:14" x14ac:dyDescent="0.25">
      <c r="A10501" s="106">
        <v>46072</v>
      </c>
      <c r="B10501">
        <v>8488</v>
      </c>
      <c r="C10501">
        <v>5404</v>
      </c>
      <c r="E10501">
        <v>271</v>
      </c>
      <c r="F10501" t="s">
        <v>4793</v>
      </c>
      <c r="G10501" t="s">
        <v>2114</v>
      </c>
      <c r="I10501" t="s">
        <v>2006</v>
      </c>
      <c r="J10501" t="s">
        <v>2903</v>
      </c>
      <c r="K10501" t="s">
        <v>2904</v>
      </c>
      <c r="L10501">
        <v>3</v>
      </c>
      <c r="M10501">
        <v>150</v>
      </c>
      <c r="N10501" s="43">
        <v>450</v>
      </c>
    </row>
    <row r="10502" hidden="1" spans="1:14" x14ac:dyDescent="0.25">
      <c r="A10502" s="106">
        <v>46072</v>
      </c>
      <c r="B10502">
        <v>8488</v>
      </c>
      <c r="C10502">
        <v>5404</v>
      </c>
      <c r="E10502">
        <v>271</v>
      </c>
      <c r="F10502" t="s">
        <v>4793</v>
      </c>
      <c r="G10502" t="s">
        <v>2114</v>
      </c>
      <c r="I10502" t="s">
        <v>2006</v>
      </c>
      <c r="J10502" t="s">
        <v>2643</v>
      </c>
      <c r="K10502" t="s">
        <v>2644</v>
      </c>
      <c r="L10502">
        <v>5</v>
      </c>
      <c r="M10502">
        <v>640</v>
      </c>
      <c r="N10502" s="43">
        <v>3200</v>
      </c>
    </row>
    <row r="10503" hidden="1" spans="1:14" x14ac:dyDescent="0.25">
      <c r="A10503" s="106">
        <v>46072</v>
      </c>
      <c r="B10503">
        <v>8489</v>
      </c>
      <c r="C10503">
        <v>5407</v>
      </c>
      <c r="E10503">
        <v>271</v>
      </c>
      <c r="F10503" t="s">
        <v>4793</v>
      </c>
      <c r="G10503" t="s">
        <v>2114</v>
      </c>
      <c r="I10503" t="s">
        <v>2006</v>
      </c>
      <c r="J10503" t="s">
        <v>2643</v>
      </c>
      <c r="K10503" t="s">
        <v>2644</v>
      </c>
      <c r="L10503">
        <v>1</v>
      </c>
      <c r="M10503">
        <v>640</v>
      </c>
      <c r="N10503" s="43">
        <v>640</v>
      </c>
    </row>
    <row r="10504" hidden="1" spans="1:14" x14ac:dyDescent="0.25">
      <c r="A10504" s="106">
        <v>46072</v>
      </c>
      <c r="B10504">
        <v>8489</v>
      </c>
      <c r="C10504">
        <v>5407</v>
      </c>
      <c r="E10504">
        <v>271</v>
      </c>
      <c r="F10504" t="s">
        <v>4793</v>
      </c>
      <c r="G10504" t="s">
        <v>2114</v>
      </c>
      <c r="I10504" t="s">
        <v>2006</v>
      </c>
      <c r="J10504" t="s">
        <v>2903</v>
      </c>
      <c r="K10504" t="s">
        <v>2904</v>
      </c>
      <c r="L10504">
        <v>7</v>
      </c>
      <c r="M10504">
        <v>150</v>
      </c>
      <c r="N10504" s="43">
        <v>1050</v>
      </c>
    </row>
    <row r="10505" hidden="1" spans="1:14" x14ac:dyDescent="0.25">
      <c r="A10505" s="106">
        <v>46072</v>
      </c>
      <c r="B10505">
        <v>8492</v>
      </c>
      <c r="C10505">
        <v>5410</v>
      </c>
      <c r="E10505">
        <v>271</v>
      </c>
      <c r="F10505" t="s">
        <v>3416</v>
      </c>
      <c r="G10505" t="s">
        <v>2027</v>
      </c>
      <c r="I10505" t="s">
        <v>2006</v>
      </c>
      <c r="J10505" t="s">
        <v>2903</v>
      </c>
      <c r="K10505" t="s">
        <v>2904</v>
      </c>
      <c r="L10505">
        <v>3</v>
      </c>
      <c r="M10505">
        <v>150</v>
      </c>
      <c r="N10505" s="43">
        <v>450</v>
      </c>
    </row>
    <row r="10506" hidden="1" spans="1:14" x14ac:dyDescent="0.25">
      <c r="A10506" s="106">
        <v>46072</v>
      </c>
      <c r="B10506">
        <v>8492</v>
      </c>
      <c r="C10506">
        <v>5410</v>
      </c>
      <c r="E10506">
        <v>271</v>
      </c>
      <c r="F10506" t="s">
        <v>3416</v>
      </c>
      <c r="G10506" t="s">
        <v>2027</v>
      </c>
      <c r="I10506" t="s">
        <v>2006</v>
      </c>
      <c r="J10506" t="s">
        <v>2643</v>
      </c>
      <c r="K10506" t="s">
        <v>2644</v>
      </c>
      <c r="L10506">
        <v>5</v>
      </c>
      <c r="M10506">
        <v>640</v>
      </c>
      <c r="N10506" s="43">
        <v>3200</v>
      </c>
    </row>
    <row r="10507" hidden="1" spans="1:14" x14ac:dyDescent="0.25">
      <c r="A10507" s="106">
        <v>46072</v>
      </c>
      <c r="B10507">
        <v>8493</v>
      </c>
      <c r="C10507">
        <v>5411</v>
      </c>
      <c r="E10507">
        <v>271</v>
      </c>
      <c r="F10507" t="s">
        <v>3416</v>
      </c>
      <c r="G10507" t="s">
        <v>2027</v>
      </c>
      <c r="I10507" t="s">
        <v>2006</v>
      </c>
      <c r="J10507" t="s">
        <v>2643</v>
      </c>
      <c r="K10507" t="s">
        <v>2644</v>
      </c>
      <c r="L10507">
        <v>1</v>
      </c>
      <c r="M10507">
        <v>640</v>
      </c>
      <c r="N10507" s="43">
        <v>640</v>
      </c>
    </row>
    <row r="10508" hidden="1" spans="1:14" x14ac:dyDescent="0.25">
      <c r="A10508" s="106">
        <v>46072</v>
      </c>
      <c r="B10508">
        <v>8493</v>
      </c>
      <c r="C10508">
        <v>5411</v>
      </c>
      <c r="E10508">
        <v>271</v>
      </c>
      <c r="F10508" t="s">
        <v>3416</v>
      </c>
      <c r="G10508" t="s">
        <v>2027</v>
      </c>
      <c r="I10508" t="s">
        <v>2006</v>
      </c>
      <c r="J10508" t="s">
        <v>2903</v>
      </c>
      <c r="K10508" t="s">
        <v>2904</v>
      </c>
      <c r="L10508">
        <v>7</v>
      </c>
      <c r="M10508">
        <v>150</v>
      </c>
      <c r="N10508" s="43">
        <v>1050</v>
      </c>
    </row>
    <row r="10509" hidden="1" spans="1:14" x14ac:dyDescent="0.25">
      <c r="A10509" s="106">
        <v>46072</v>
      </c>
      <c r="B10509">
        <v>8496</v>
      </c>
      <c r="C10509">
        <v>5414</v>
      </c>
      <c r="E10509">
        <v>271</v>
      </c>
      <c r="F10509" t="s">
        <v>9103</v>
      </c>
      <c r="G10509" t="s">
        <v>2044</v>
      </c>
      <c r="I10509" t="s">
        <v>2006</v>
      </c>
      <c r="J10509" t="s">
        <v>2643</v>
      </c>
      <c r="K10509" t="s">
        <v>2644</v>
      </c>
      <c r="L10509">
        <v>5</v>
      </c>
      <c r="M10509">
        <v>640</v>
      </c>
      <c r="N10509" s="43">
        <v>3200</v>
      </c>
    </row>
    <row r="10510" hidden="1" spans="1:14" x14ac:dyDescent="0.25">
      <c r="A10510" s="106">
        <v>46072</v>
      </c>
      <c r="B10510">
        <v>8496</v>
      </c>
      <c r="C10510">
        <v>5414</v>
      </c>
      <c r="E10510">
        <v>271</v>
      </c>
      <c r="F10510" t="s">
        <v>9103</v>
      </c>
      <c r="G10510" t="s">
        <v>2044</v>
      </c>
      <c r="I10510" t="s">
        <v>2006</v>
      </c>
      <c r="J10510" t="s">
        <v>2903</v>
      </c>
      <c r="K10510" t="s">
        <v>2904</v>
      </c>
      <c r="L10510">
        <v>3</v>
      </c>
      <c r="M10510">
        <v>150</v>
      </c>
      <c r="N10510" s="43">
        <v>450</v>
      </c>
    </row>
    <row r="10511" hidden="1" spans="1:14" x14ac:dyDescent="0.25">
      <c r="A10511" s="106">
        <v>46072</v>
      </c>
      <c r="B10511">
        <v>8497</v>
      </c>
      <c r="C10511">
        <v>5415</v>
      </c>
      <c r="E10511">
        <v>271</v>
      </c>
      <c r="F10511" t="s">
        <v>9103</v>
      </c>
      <c r="G10511" t="s">
        <v>2044</v>
      </c>
      <c r="I10511" t="s">
        <v>2006</v>
      </c>
      <c r="J10511" t="s">
        <v>2643</v>
      </c>
      <c r="K10511" t="s">
        <v>2644</v>
      </c>
      <c r="L10511">
        <v>1</v>
      </c>
      <c r="M10511">
        <v>640</v>
      </c>
      <c r="N10511" s="43">
        <v>640</v>
      </c>
    </row>
    <row r="10512" hidden="1" spans="1:14" x14ac:dyDescent="0.25">
      <c r="A10512" s="106">
        <v>46072</v>
      </c>
      <c r="B10512">
        <v>8497</v>
      </c>
      <c r="C10512">
        <v>5415</v>
      </c>
      <c r="E10512">
        <v>271</v>
      </c>
      <c r="F10512" t="s">
        <v>9103</v>
      </c>
      <c r="G10512" t="s">
        <v>2044</v>
      </c>
      <c r="I10512" t="s">
        <v>2006</v>
      </c>
      <c r="J10512" t="s">
        <v>2903</v>
      </c>
      <c r="K10512" t="s">
        <v>2904</v>
      </c>
      <c r="L10512">
        <v>7</v>
      </c>
      <c r="M10512">
        <v>150</v>
      </c>
      <c r="N10512" s="43">
        <v>1050</v>
      </c>
    </row>
    <row r="10513" hidden="1" spans="1:14" x14ac:dyDescent="0.25">
      <c r="A10513" s="106">
        <v>46072</v>
      </c>
      <c r="B10513">
        <v>8499</v>
      </c>
      <c r="C10513">
        <v>5417</v>
      </c>
      <c r="E10513">
        <v>271</v>
      </c>
      <c r="F10513" t="s">
        <v>4801</v>
      </c>
      <c r="G10513" t="s">
        <v>2097</v>
      </c>
      <c r="I10513" t="s">
        <v>2006</v>
      </c>
      <c r="J10513" t="s">
        <v>2903</v>
      </c>
      <c r="K10513" t="s">
        <v>2904</v>
      </c>
      <c r="L10513">
        <v>3</v>
      </c>
      <c r="M10513">
        <v>150</v>
      </c>
      <c r="N10513" s="43">
        <v>450</v>
      </c>
    </row>
    <row r="10514" hidden="1" spans="1:14" x14ac:dyDescent="0.25">
      <c r="A10514" s="106">
        <v>46072</v>
      </c>
      <c r="B10514">
        <v>8499</v>
      </c>
      <c r="C10514">
        <v>5417</v>
      </c>
      <c r="E10514">
        <v>271</v>
      </c>
      <c r="F10514" t="s">
        <v>4801</v>
      </c>
      <c r="G10514" t="s">
        <v>2097</v>
      </c>
      <c r="I10514" t="s">
        <v>2006</v>
      </c>
      <c r="J10514" t="s">
        <v>2643</v>
      </c>
      <c r="K10514" t="s">
        <v>2644</v>
      </c>
      <c r="L10514">
        <v>5</v>
      </c>
      <c r="M10514">
        <v>640</v>
      </c>
      <c r="N10514" s="43">
        <v>3200</v>
      </c>
    </row>
    <row r="10515" hidden="1" spans="1:14" x14ac:dyDescent="0.25">
      <c r="A10515" s="106">
        <v>46072</v>
      </c>
      <c r="B10515">
        <v>8500</v>
      </c>
      <c r="C10515">
        <v>5418</v>
      </c>
      <c r="E10515">
        <v>271</v>
      </c>
      <c r="F10515" t="s">
        <v>4801</v>
      </c>
      <c r="G10515" t="s">
        <v>2097</v>
      </c>
      <c r="I10515" t="s">
        <v>2006</v>
      </c>
      <c r="J10515" t="s">
        <v>2903</v>
      </c>
      <c r="K10515" t="s">
        <v>2904</v>
      </c>
      <c r="L10515">
        <v>7</v>
      </c>
      <c r="M10515">
        <v>150</v>
      </c>
      <c r="N10515" s="43">
        <v>1050</v>
      </c>
    </row>
    <row r="10516" hidden="1" spans="1:14" x14ac:dyDescent="0.25">
      <c r="A10516" s="106">
        <v>46072</v>
      </c>
      <c r="B10516">
        <v>8500</v>
      </c>
      <c r="C10516">
        <v>5418</v>
      </c>
      <c r="E10516">
        <v>271</v>
      </c>
      <c r="F10516" t="s">
        <v>4801</v>
      </c>
      <c r="G10516" t="s">
        <v>2097</v>
      </c>
      <c r="I10516" t="s">
        <v>2006</v>
      </c>
      <c r="J10516" t="s">
        <v>2643</v>
      </c>
      <c r="K10516" t="s">
        <v>2644</v>
      </c>
      <c r="L10516">
        <v>1</v>
      </c>
      <c r="M10516">
        <v>640</v>
      </c>
      <c r="N10516" s="43">
        <v>640</v>
      </c>
    </row>
    <row r="10517" hidden="1" spans="1:14" x14ac:dyDescent="0.25">
      <c r="A10517" s="106">
        <v>46072</v>
      </c>
      <c r="B10517">
        <v>8507</v>
      </c>
      <c r="C10517">
        <v>5425</v>
      </c>
      <c r="E10517">
        <v>271</v>
      </c>
      <c r="F10517" t="s">
        <v>9104</v>
      </c>
      <c r="G10517" t="s">
        <v>2131</v>
      </c>
      <c r="I10517" t="s">
        <v>2006</v>
      </c>
      <c r="J10517" t="s">
        <v>2643</v>
      </c>
      <c r="K10517" t="s">
        <v>2644</v>
      </c>
      <c r="L10517">
        <v>5</v>
      </c>
      <c r="M10517">
        <v>640</v>
      </c>
      <c r="N10517" s="43">
        <v>3200</v>
      </c>
    </row>
    <row r="10518" hidden="1" spans="1:14" x14ac:dyDescent="0.25">
      <c r="A10518" s="106">
        <v>46072</v>
      </c>
      <c r="B10518">
        <v>8507</v>
      </c>
      <c r="C10518">
        <v>5425</v>
      </c>
      <c r="E10518">
        <v>271</v>
      </c>
      <c r="F10518" t="s">
        <v>9104</v>
      </c>
      <c r="G10518" t="s">
        <v>2131</v>
      </c>
      <c r="I10518" t="s">
        <v>2006</v>
      </c>
      <c r="J10518" t="s">
        <v>2903</v>
      </c>
      <c r="K10518" t="s">
        <v>2904</v>
      </c>
      <c r="L10518">
        <v>3</v>
      </c>
      <c r="M10518">
        <v>150</v>
      </c>
      <c r="N10518" s="43">
        <v>450</v>
      </c>
    </row>
    <row r="10519" hidden="1" spans="1:14" x14ac:dyDescent="0.25">
      <c r="A10519" s="106">
        <v>46072</v>
      </c>
      <c r="B10519">
        <v>8508</v>
      </c>
      <c r="C10519">
        <v>5426</v>
      </c>
      <c r="E10519">
        <v>271</v>
      </c>
      <c r="F10519" t="s">
        <v>9104</v>
      </c>
      <c r="G10519" t="s">
        <v>2131</v>
      </c>
      <c r="I10519" t="s">
        <v>2006</v>
      </c>
      <c r="J10519" t="s">
        <v>2643</v>
      </c>
      <c r="K10519" t="s">
        <v>2644</v>
      </c>
      <c r="L10519">
        <v>1</v>
      </c>
      <c r="M10519">
        <v>640</v>
      </c>
      <c r="N10519" s="43">
        <v>640</v>
      </c>
    </row>
    <row r="10520" hidden="1" spans="1:14" x14ac:dyDescent="0.25">
      <c r="A10520" s="106">
        <v>46072</v>
      </c>
      <c r="B10520">
        <v>8508</v>
      </c>
      <c r="C10520">
        <v>5426</v>
      </c>
      <c r="E10520">
        <v>271</v>
      </c>
      <c r="F10520" t="s">
        <v>9104</v>
      </c>
      <c r="G10520" t="s">
        <v>2131</v>
      </c>
      <c r="I10520" t="s">
        <v>2006</v>
      </c>
      <c r="J10520" t="s">
        <v>2903</v>
      </c>
      <c r="K10520" t="s">
        <v>2904</v>
      </c>
      <c r="L10520">
        <v>7</v>
      </c>
      <c r="M10520">
        <v>150</v>
      </c>
      <c r="N10520" s="43">
        <v>1050</v>
      </c>
    </row>
    <row r="10521" hidden="1" spans="1:14" x14ac:dyDescent="0.25">
      <c r="A10521" s="106">
        <v>46072</v>
      </c>
      <c r="B10521">
        <v>8512</v>
      </c>
      <c r="C10521">
        <v>5430</v>
      </c>
      <c r="E10521">
        <v>271</v>
      </c>
      <c r="F10521" t="s">
        <v>9105</v>
      </c>
      <c r="G10521" t="s">
        <v>2114</v>
      </c>
      <c r="I10521" t="s">
        <v>2006</v>
      </c>
      <c r="J10521" t="s">
        <v>2903</v>
      </c>
      <c r="K10521" t="s">
        <v>2904</v>
      </c>
      <c r="L10521">
        <v>3</v>
      </c>
      <c r="M10521">
        <v>150</v>
      </c>
      <c r="N10521" s="43">
        <v>450</v>
      </c>
    </row>
    <row r="10522" hidden="1" spans="1:14" x14ac:dyDescent="0.25">
      <c r="A10522" s="106">
        <v>46072</v>
      </c>
      <c r="B10522">
        <v>8512</v>
      </c>
      <c r="C10522">
        <v>5430</v>
      </c>
      <c r="E10522">
        <v>271</v>
      </c>
      <c r="F10522" t="s">
        <v>9105</v>
      </c>
      <c r="G10522" t="s">
        <v>2114</v>
      </c>
      <c r="I10522" t="s">
        <v>2006</v>
      </c>
      <c r="J10522" t="s">
        <v>2643</v>
      </c>
      <c r="K10522" t="s">
        <v>2644</v>
      </c>
      <c r="L10522">
        <v>5</v>
      </c>
      <c r="M10522">
        <v>640</v>
      </c>
      <c r="N10522" s="43">
        <v>3200</v>
      </c>
    </row>
    <row r="10523" hidden="1" spans="1:14" x14ac:dyDescent="0.25">
      <c r="A10523" s="106">
        <v>46072</v>
      </c>
      <c r="B10523">
        <v>8513</v>
      </c>
      <c r="C10523">
        <v>5431</v>
      </c>
      <c r="E10523">
        <v>271</v>
      </c>
      <c r="F10523" t="s">
        <v>9105</v>
      </c>
      <c r="G10523" t="s">
        <v>2114</v>
      </c>
      <c r="I10523" t="s">
        <v>2006</v>
      </c>
      <c r="J10523" t="s">
        <v>2643</v>
      </c>
      <c r="K10523" t="s">
        <v>2644</v>
      </c>
      <c r="L10523">
        <v>1</v>
      </c>
      <c r="M10523">
        <v>640</v>
      </c>
      <c r="N10523" s="43">
        <v>640</v>
      </c>
    </row>
    <row r="10524" hidden="1" spans="1:14" x14ac:dyDescent="0.25">
      <c r="A10524" s="106">
        <v>46072</v>
      </c>
      <c r="B10524">
        <v>8513</v>
      </c>
      <c r="C10524">
        <v>5431</v>
      </c>
      <c r="E10524">
        <v>271</v>
      </c>
      <c r="F10524" t="s">
        <v>9105</v>
      </c>
      <c r="G10524" t="s">
        <v>2114</v>
      </c>
      <c r="I10524" t="s">
        <v>2006</v>
      </c>
      <c r="J10524" t="s">
        <v>2903</v>
      </c>
      <c r="K10524" t="s">
        <v>2904</v>
      </c>
      <c r="L10524">
        <v>7</v>
      </c>
      <c r="M10524">
        <v>150</v>
      </c>
      <c r="N10524" s="43">
        <v>1050</v>
      </c>
    </row>
    <row r="10525" hidden="1" spans="1:14" x14ac:dyDescent="0.25">
      <c r="A10525" s="106">
        <v>46135</v>
      </c>
      <c r="B10525">
        <v>11193</v>
      </c>
      <c r="C10525">
        <v>8095</v>
      </c>
      <c r="E10525">
        <v>271</v>
      </c>
      <c r="F10525" t="s">
        <v>9106</v>
      </c>
      <c r="G10525" t="s">
        <v>2131</v>
      </c>
      <c r="H10525" t="s">
        <v>2005</v>
      </c>
      <c r="I10525" t="s">
        <v>2006</v>
      </c>
      <c r="J10525" t="s">
        <v>2903</v>
      </c>
      <c r="K10525" t="s">
        <v>2904</v>
      </c>
      <c r="L10525">
        <v>3</v>
      </c>
      <c r="M10525">
        <v>150</v>
      </c>
      <c r="N10525" s="43">
        <v>450</v>
      </c>
    </row>
    <row r="10526" hidden="1" spans="1:14" x14ac:dyDescent="0.25">
      <c r="A10526" s="106">
        <v>46135</v>
      </c>
      <c r="B10526">
        <v>11193</v>
      </c>
      <c r="C10526">
        <v>8095</v>
      </c>
      <c r="E10526">
        <v>271</v>
      </c>
      <c r="F10526" t="s">
        <v>9106</v>
      </c>
      <c r="G10526" t="s">
        <v>2131</v>
      </c>
      <c r="H10526" t="s">
        <v>2005</v>
      </c>
      <c r="I10526" t="s">
        <v>2006</v>
      </c>
      <c r="J10526" t="s">
        <v>5505</v>
      </c>
      <c r="K10526" t="s">
        <v>5506</v>
      </c>
      <c r="L10526">
        <v>5</v>
      </c>
      <c r="M10526">
        <v>721.33</v>
      </c>
      <c r="N10526" s="43">
        <v>3606.65</v>
      </c>
    </row>
    <row r="10527" hidden="1" spans="1:14" x14ac:dyDescent="0.25">
      <c r="A10527" s="106">
        <v>46135</v>
      </c>
      <c r="B10527">
        <v>11193</v>
      </c>
      <c r="C10527">
        <v>8095</v>
      </c>
      <c r="E10527">
        <v>271</v>
      </c>
      <c r="F10527" t="s">
        <v>9106</v>
      </c>
      <c r="G10527" t="s">
        <v>2131</v>
      </c>
      <c r="H10527" t="s">
        <v>2005</v>
      </c>
      <c r="I10527" t="s">
        <v>2006</v>
      </c>
      <c r="J10527" t="s">
        <v>2007</v>
      </c>
      <c r="K10527" t="s">
        <v>2008</v>
      </c>
      <c r="L10527">
        <v>1</v>
      </c>
      <c r="M10527">
        <v>2500</v>
      </c>
      <c r="N10527" s="43">
        <v>2500</v>
      </c>
    </row>
    <row r="10528" hidden="1" spans="1:14" x14ac:dyDescent="0.25">
      <c r="A10528" s="106">
        <v>46135</v>
      </c>
      <c r="B10528">
        <v>11194</v>
      </c>
      <c r="C10528">
        <v>8096</v>
      </c>
      <c r="E10528">
        <v>271</v>
      </c>
      <c r="F10528" t="s">
        <v>9106</v>
      </c>
      <c r="G10528" t="s">
        <v>2131</v>
      </c>
      <c r="H10528" t="s">
        <v>2005</v>
      </c>
      <c r="I10528" t="s">
        <v>2006</v>
      </c>
      <c r="J10528" t="s">
        <v>2903</v>
      </c>
      <c r="K10528" t="s">
        <v>2904</v>
      </c>
      <c r="L10528">
        <v>7</v>
      </c>
      <c r="M10528">
        <v>150</v>
      </c>
      <c r="N10528" s="43">
        <v>1050</v>
      </c>
    </row>
    <row r="10529" hidden="1" spans="1:14" x14ac:dyDescent="0.25">
      <c r="A10529" s="106">
        <v>46135</v>
      </c>
      <c r="B10529">
        <v>11194</v>
      </c>
      <c r="C10529">
        <v>8096</v>
      </c>
      <c r="E10529">
        <v>271</v>
      </c>
      <c r="F10529" t="s">
        <v>9106</v>
      </c>
      <c r="G10529" t="s">
        <v>2131</v>
      </c>
      <c r="H10529" t="s">
        <v>2005</v>
      </c>
      <c r="I10529" t="s">
        <v>2006</v>
      </c>
      <c r="J10529" t="s">
        <v>5505</v>
      </c>
      <c r="K10529" t="s">
        <v>5506</v>
      </c>
      <c r="L10529">
        <v>1</v>
      </c>
      <c r="M10529">
        <v>721.33</v>
      </c>
      <c r="N10529" s="43">
        <v>721.33</v>
      </c>
    </row>
    <row r="10530" hidden="1" spans="1:14" x14ac:dyDescent="0.25">
      <c r="A10530" s="106">
        <v>46135</v>
      </c>
      <c r="B10530">
        <v>11195</v>
      </c>
      <c r="C10530">
        <v>8097</v>
      </c>
      <c r="E10530">
        <v>271</v>
      </c>
      <c r="F10530" t="s">
        <v>9107</v>
      </c>
      <c r="G10530" t="s">
        <v>2025</v>
      </c>
      <c r="H10530" t="s">
        <v>2005</v>
      </c>
      <c r="I10530" t="s">
        <v>2006</v>
      </c>
      <c r="J10530" t="s">
        <v>5505</v>
      </c>
      <c r="K10530" t="s">
        <v>5506</v>
      </c>
      <c r="L10530">
        <v>5</v>
      </c>
      <c r="M10530">
        <v>721.33</v>
      </c>
      <c r="N10530" s="43">
        <v>3606.65</v>
      </c>
    </row>
    <row r="10531" hidden="1" spans="1:14" x14ac:dyDescent="0.25">
      <c r="A10531" s="106">
        <v>46135</v>
      </c>
      <c r="B10531">
        <v>11195</v>
      </c>
      <c r="C10531">
        <v>8097</v>
      </c>
      <c r="E10531">
        <v>271</v>
      </c>
      <c r="F10531" t="s">
        <v>9107</v>
      </c>
      <c r="G10531" t="s">
        <v>2025</v>
      </c>
      <c r="H10531" t="s">
        <v>2005</v>
      </c>
      <c r="I10531" t="s">
        <v>2006</v>
      </c>
      <c r="J10531" t="s">
        <v>2903</v>
      </c>
      <c r="K10531" t="s">
        <v>2904</v>
      </c>
      <c r="L10531">
        <v>3</v>
      </c>
      <c r="M10531">
        <v>150</v>
      </c>
      <c r="N10531" s="43">
        <v>450</v>
      </c>
    </row>
    <row r="10532" hidden="1" spans="1:14" x14ac:dyDescent="0.25">
      <c r="A10532" s="106">
        <v>46135</v>
      </c>
      <c r="B10532">
        <v>11196</v>
      </c>
      <c r="C10532">
        <v>8098</v>
      </c>
      <c r="E10532">
        <v>271</v>
      </c>
      <c r="F10532" t="s">
        <v>9107</v>
      </c>
      <c r="G10532" t="s">
        <v>2025</v>
      </c>
      <c r="H10532" t="s">
        <v>2005</v>
      </c>
      <c r="I10532" t="s">
        <v>2006</v>
      </c>
      <c r="J10532" t="s">
        <v>5505</v>
      </c>
      <c r="K10532" t="s">
        <v>5506</v>
      </c>
      <c r="L10532">
        <v>1</v>
      </c>
      <c r="M10532">
        <v>721.33</v>
      </c>
      <c r="N10532" s="43">
        <v>721.33</v>
      </c>
    </row>
    <row r="10533" hidden="1" spans="1:14" x14ac:dyDescent="0.25">
      <c r="A10533" s="106">
        <v>46135</v>
      </c>
      <c r="B10533">
        <v>11196</v>
      </c>
      <c r="C10533">
        <v>8098</v>
      </c>
      <c r="E10533">
        <v>271</v>
      </c>
      <c r="F10533" t="s">
        <v>9107</v>
      </c>
      <c r="G10533" t="s">
        <v>2025</v>
      </c>
      <c r="H10533" t="s">
        <v>2005</v>
      </c>
      <c r="I10533" t="s">
        <v>2006</v>
      </c>
      <c r="J10533" t="s">
        <v>2903</v>
      </c>
      <c r="K10533" t="s">
        <v>2904</v>
      </c>
      <c r="L10533">
        <v>7</v>
      </c>
      <c r="M10533">
        <v>150</v>
      </c>
      <c r="N10533" s="43">
        <v>1050</v>
      </c>
    </row>
    <row r="10534" hidden="1" spans="1:14" x14ac:dyDescent="0.25">
      <c r="A10534" s="106">
        <v>46135</v>
      </c>
      <c r="B10534">
        <v>11198</v>
      </c>
      <c r="C10534">
        <v>8100</v>
      </c>
      <c r="E10534">
        <v>271</v>
      </c>
      <c r="F10534" t="s">
        <v>9108</v>
      </c>
      <c r="G10534" t="s">
        <v>2027</v>
      </c>
      <c r="H10534" t="s">
        <v>2005</v>
      </c>
      <c r="I10534" t="s">
        <v>2006</v>
      </c>
      <c r="J10534" t="s">
        <v>2903</v>
      </c>
      <c r="K10534" t="s">
        <v>2904</v>
      </c>
      <c r="L10534">
        <v>3</v>
      </c>
      <c r="M10534">
        <v>150</v>
      </c>
      <c r="N10534" s="43">
        <v>450</v>
      </c>
    </row>
    <row r="10535" hidden="1" spans="1:14" x14ac:dyDescent="0.25">
      <c r="A10535" s="106">
        <v>46135</v>
      </c>
      <c r="B10535">
        <v>11198</v>
      </c>
      <c r="C10535">
        <v>8100</v>
      </c>
      <c r="E10535">
        <v>271</v>
      </c>
      <c r="F10535" t="s">
        <v>9108</v>
      </c>
      <c r="G10535" t="s">
        <v>2027</v>
      </c>
      <c r="H10535" t="s">
        <v>2005</v>
      </c>
      <c r="I10535" t="s">
        <v>2006</v>
      </c>
      <c r="J10535" t="s">
        <v>5505</v>
      </c>
      <c r="K10535" t="s">
        <v>5506</v>
      </c>
      <c r="L10535">
        <v>5</v>
      </c>
      <c r="M10535">
        <v>721.33</v>
      </c>
      <c r="N10535" s="43">
        <v>3606.65</v>
      </c>
    </row>
    <row r="10536" hidden="1" spans="1:14" x14ac:dyDescent="0.25">
      <c r="A10536" s="106">
        <v>46135</v>
      </c>
      <c r="B10536">
        <v>11199</v>
      </c>
      <c r="C10536">
        <v>8101</v>
      </c>
      <c r="E10536">
        <v>271</v>
      </c>
      <c r="F10536" t="s">
        <v>9108</v>
      </c>
      <c r="G10536" t="s">
        <v>2027</v>
      </c>
      <c r="H10536" t="s">
        <v>2005</v>
      </c>
      <c r="I10536" t="s">
        <v>2006</v>
      </c>
      <c r="J10536" t="s">
        <v>5505</v>
      </c>
      <c r="K10536" t="s">
        <v>5506</v>
      </c>
      <c r="L10536">
        <v>1</v>
      </c>
      <c r="M10536">
        <v>721.33</v>
      </c>
      <c r="N10536" s="43">
        <v>721.33</v>
      </c>
    </row>
    <row r="10537" hidden="1" spans="1:14" x14ac:dyDescent="0.25">
      <c r="A10537" s="106">
        <v>46135</v>
      </c>
      <c r="B10537">
        <v>11199</v>
      </c>
      <c r="C10537">
        <v>8101</v>
      </c>
      <c r="E10537">
        <v>271</v>
      </c>
      <c r="F10537" t="s">
        <v>9108</v>
      </c>
      <c r="G10537" t="s">
        <v>2027</v>
      </c>
      <c r="H10537" t="s">
        <v>2005</v>
      </c>
      <c r="I10537" t="s">
        <v>2006</v>
      </c>
      <c r="J10537" t="s">
        <v>2903</v>
      </c>
      <c r="K10537" t="s">
        <v>2904</v>
      </c>
      <c r="L10537">
        <v>7</v>
      </c>
      <c r="M10537">
        <v>150</v>
      </c>
      <c r="N10537" s="43">
        <v>1050</v>
      </c>
    </row>
    <row r="10538" hidden="1" spans="1:14" x14ac:dyDescent="0.25">
      <c r="A10538" s="106">
        <v>46135</v>
      </c>
      <c r="B10538">
        <v>11201</v>
      </c>
      <c r="C10538">
        <v>8103</v>
      </c>
      <c r="E10538">
        <v>271</v>
      </c>
      <c r="F10538" t="s">
        <v>9109</v>
      </c>
      <c r="G10538" t="s">
        <v>2036</v>
      </c>
      <c r="H10538" t="s">
        <v>2005</v>
      </c>
      <c r="I10538" t="s">
        <v>2006</v>
      </c>
      <c r="J10538" t="s">
        <v>5505</v>
      </c>
      <c r="K10538" t="s">
        <v>5506</v>
      </c>
      <c r="L10538">
        <v>8</v>
      </c>
      <c r="M10538">
        <v>721.33</v>
      </c>
      <c r="N10538" s="43">
        <v>5770.64</v>
      </c>
    </row>
    <row r="10539" hidden="1" spans="1:14" x14ac:dyDescent="0.25">
      <c r="A10539" s="106">
        <v>46135</v>
      </c>
      <c r="B10539">
        <v>11202</v>
      </c>
      <c r="C10539">
        <v>8104</v>
      </c>
      <c r="E10539">
        <v>271</v>
      </c>
      <c r="F10539" t="s">
        <v>9110</v>
      </c>
      <c r="G10539" t="s">
        <v>2063</v>
      </c>
      <c r="H10539" t="s">
        <v>2005</v>
      </c>
      <c r="I10539" t="s">
        <v>2006</v>
      </c>
      <c r="J10539" t="s">
        <v>2007</v>
      </c>
      <c r="K10539" t="s">
        <v>2008</v>
      </c>
      <c r="L10539">
        <v>4</v>
      </c>
      <c r="M10539">
        <v>60</v>
      </c>
      <c r="N10539" s="43">
        <v>240</v>
      </c>
    </row>
    <row r="10540" hidden="1" spans="1:14" x14ac:dyDescent="0.25">
      <c r="A10540" s="106">
        <v>46135</v>
      </c>
      <c r="B10540">
        <v>11202</v>
      </c>
      <c r="C10540">
        <v>8104</v>
      </c>
      <c r="E10540">
        <v>271</v>
      </c>
      <c r="F10540" t="s">
        <v>9110</v>
      </c>
      <c r="G10540" t="s">
        <v>2063</v>
      </c>
      <c r="H10540" t="s">
        <v>2005</v>
      </c>
      <c r="I10540" t="s">
        <v>2006</v>
      </c>
      <c r="J10540" t="s">
        <v>5505</v>
      </c>
      <c r="K10540" t="s">
        <v>5506</v>
      </c>
      <c r="L10540">
        <v>8</v>
      </c>
      <c r="M10540">
        <v>721.33</v>
      </c>
      <c r="N10540" s="43">
        <v>5770.64</v>
      </c>
    </row>
    <row r="10541" hidden="1" spans="1:14" x14ac:dyDescent="0.25">
      <c r="A10541" s="106">
        <v>46135</v>
      </c>
      <c r="B10541">
        <v>11203</v>
      </c>
      <c r="C10541">
        <v>8105</v>
      </c>
      <c r="E10541">
        <v>271</v>
      </c>
      <c r="F10541" t="s">
        <v>9111</v>
      </c>
      <c r="G10541" t="s">
        <v>2095</v>
      </c>
      <c r="H10541" t="s">
        <v>2005</v>
      </c>
      <c r="I10541" t="s">
        <v>2006</v>
      </c>
      <c r="J10541" t="s">
        <v>2007</v>
      </c>
      <c r="K10541" t="s">
        <v>2008</v>
      </c>
      <c r="L10541">
        <v>5</v>
      </c>
      <c r="M10541">
        <v>60</v>
      </c>
      <c r="N10541" s="43">
        <v>300</v>
      </c>
    </row>
    <row r="10542" hidden="1" spans="1:14" x14ac:dyDescent="0.25">
      <c r="A10542" s="106">
        <v>46135</v>
      </c>
      <c r="B10542">
        <v>11203</v>
      </c>
      <c r="C10542">
        <v>8105</v>
      </c>
      <c r="E10542">
        <v>271</v>
      </c>
      <c r="F10542" t="s">
        <v>9111</v>
      </c>
      <c r="G10542" t="s">
        <v>2095</v>
      </c>
      <c r="H10542" t="s">
        <v>2005</v>
      </c>
      <c r="I10542" t="s">
        <v>2006</v>
      </c>
      <c r="J10542" t="s">
        <v>2903</v>
      </c>
      <c r="K10542" t="s">
        <v>2904</v>
      </c>
      <c r="L10542">
        <v>3</v>
      </c>
      <c r="M10542">
        <v>150</v>
      </c>
      <c r="N10542" s="43">
        <v>450</v>
      </c>
    </row>
    <row r="10543" hidden="1" spans="1:14" x14ac:dyDescent="0.25">
      <c r="A10543" s="106">
        <v>46135</v>
      </c>
      <c r="B10543">
        <v>11203</v>
      </c>
      <c r="C10543">
        <v>8105</v>
      </c>
      <c r="E10543">
        <v>271</v>
      </c>
      <c r="F10543" t="s">
        <v>9111</v>
      </c>
      <c r="G10543" t="s">
        <v>2095</v>
      </c>
      <c r="H10543" t="s">
        <v>2005</v>
      </c>
      <c r="I10543" t="s">
        <v>2006</v>
      </c>
      <c r="J10543" t="s">
        <v>5505</v>
      </c>
      <c r="K10543" t="s">
        <v>5506</v>
      </c>
      <c r="L10543">
        <v>5</v>
      </c>
      <c r="M10543">
        <v>721.33</v>
      </c>
      <c r="N10543" s="43">
        <v>3606.65</v>
      </c>
    </row>
    <row r="10544" hidden="1" spans="1:14" x14ac:dyDescent="0.25">
      <c r="A10544" s="106">
        <v>46135</v>
      </c>
      <c r="B10544">
        <v>11204</v>
      </c>
      <c r="C10544">
        <v>8106</v>
      </c>
      <c r="E10544">
        <v>271</v>
      </c>
      <c r="F10544" t="s">
        <v>9111</v>
      </c>
      <c r="G10544" t="s">
        <v>2095</v>
      </c>
      <c r="H10544" t="s">
        <v>2005</v>
      </c>
      <c r="I10544" t="s">
        <v>2006</v>
      </c>
      <c r="J10544" t="s">
        <v>5505</v>
      </c>
      <c r="K10544" t="s">
        <v>5506</v>
      </c>
      <c r="L10544">
        <v>1</v>
      </c>
      <c r="M10544">
        <v>721.33</v>
      </c>
      <c r="N10544" s="43">
        <v>721.33</v>
      </c>
    </row>
    <row r="10545" hidden="1" spans="1:14" x14ac:dyDescent="0.25">
      <c r="A10545" s="106">
        <v>46135</v>
      </c>
      <c r="B10545">
        <v>11204</v>
      </c>
      <c r="C10545">
        <v>8106</v>
      </c>
      <c r="E10545">
        <v>271</v>
      </c>
      <c r="F10545" t="s">
        <v>9111</v>
      </c>
      <c r="G10545" t="s">
        <v>2095</v>
      </c>
      <c r="H10545" t="s">
        <v>2005</v>
      </c>
      <c r="I10545" t="s">
        <v>2006</v>
      </c>
      <c r="J10545" t="s">
        <v>2007</v>
      </c>
      <c r="K10545" t="s">
        <v>2008</v>
      </c>
      <c r="L10545">
        <v>1</v>
      </c>
      <c r="M10545">
        <v>60</v>
      </c>
      <c r="N10545" s="43">
        <v>60</v>
      </c>
    </row>
    <row r="10546" hidden="1" spans="1:14" x14ac:dyDescent="0.25">
      <c r="A10546" s="106">
        <v>46135</v>
      </c>
      <c r="B10546">
        <v>11204</v>
      </c>
      <c r="C10546">
        <v>8106</v>
      </c>
      <c r="E10546">
        <v>271</v>
      </c>
      <c r="F10546" t="s">
        <v>9111</v>
      </c>
      <c r="G10546" t="s">
        <v>2095</v>
      </c>
      <c r="H10546" t="s">
        <v>2005</v>
      </c>
      <c r="I10546" t="s">
        <v>2006</v>
      </c>
      <c r="J10546" t="s">
        <v>2903</v>
      </c>
      <c r="K10546" t="s">
        <v>2904</v>
      </c>
      <c r="L10546">
        <v>7</v>
      </c>
      <c r="M10546">
        <v>150</v>
      </c>
      <c r="N10546" s="43">
        <v>1050</v>
      </c>
    </row>
    <row r="10547" hidden="1" spans="1:14" x14ac:dyDescent="0.25">
      <c r="A10547" s="106">
        <v>46135</v>
      </c>
      <c r="B10547">
        <v>11207</v>
      </c>
      <c r="C10547">
        <v>8109</v>
      </c>
      <c r="E10547">
        <v>271</v>
      </c>
      <c r="F10547" t="s">
        <v>9112</v>
      </c>
      <c r="G10547" t="s">
        <v>2017</v>
      </c>
      <c r="H10547" t="s">
        <v>2005</v>
      </c>
      <c r="I10547" t="s">
        <v>2006</v>
      </c>
      <c r="J10547" t="s">
        <v>2903</v>
      </c>
      <c r="K10547" t="s">
        <v>2904</v>
      </c>
      <c r="L10547">
        <v>3</v>
      </c>
      <c r="M10547">
        <v>150</v>
      </c>
      <c r="N10547" s="43">
        <v>450</v>
      </c>
    </row>
    <row r="10548" hidden="1" spans="1:14" x14ac:dyDescent="0.25">
      <c r="A10548" s="106">
        <v>46135</v>
      </c>
      <c r="B10548">
        <v>11207</v>
      </c>
      <c r="C10548">
        <v>8109</v>
      </c>
      <c r="E10548">
        <v>271</v>
      </c>
      <c r="F10548" t="s">
        <v>9112</v>
      </c>
      <c r="G10548" t="s">
        <v>2017</v>
      </c>
      <c r="H10548" t="s">
        <v>2005</v>
      </c>
      <c r="I10548" t="s">
        <v>2006</v>
      </c>
      <c r="J10548" t="s">
        <v>2007</v>
      </c>
      <c r="K10548" t="s">
        <v>2008</v>
      </c>
      <c r="L10548">
        <v>5</v>
      </c>
      <c r="M10548">
        <v>60</v>
      </c>
      <c r="N10548" s="43">
        <v>300</v>
      </c>
    </row>
    <row r="10549" hidden="1" spans="1:14" x14ac:dyDescent="0.25">
      <c r="A10549" s="106">
        <v>46135</v>
      </c>
      <c r="B10549">
        <v>11207</v>
      </c>
      <c r="C10549">
        <v>8109</v>
      </c>
      <c r="E10549">
        <v>271</v>
      </c>
      <c r="F10549" t="s">
        <v>9112</v>
      </c>
      <c r="G10549" t="s">
        <v>2017</v>
      </c>
      <c r="H10549" t="s">
        <v>2005</v>
      </c>
      <c r="I10549" t="s">
        <v>2006</v>
      </c>
      <c r="J10549" t="s">
        <v>5505</v>
      </c>
      <c r="K10549" t="s">
        <v>5506</v>
      </c>
      <c r="L10549">
        <v>5</v>
      </c>
      <c r="M10549">
        <v>721.33</v>
      </c>
      <c r="N10549" s="43">
        <v>3606.65</v>
      </c>
    </row>
    <row r="10550" hidden="1" spans="1:14" x14ac:dyDescent="0.25">
      <c r="A10550" s="106">
        <v>46135</v>
      </c>
      <c r="B10550">
        <v>11208</v>
      </c>
      <c r="C10550">
        <v>8110</v>
      </c>
      <c r="E10550">
        <v>271</v>
      </c>
      <c r="F10550" t="s">
        <v>9112</v>
      </c>
      <c r="G10550" t="s">
        <v>2017</v>
      </c>
      <c r="H10550" t="s">
        <v>2005</v>
      </c>
      <c r="I10550" t="s">
        <v>2006</v>
      </c>
      <c r="J10550" t="s">
        <v>2007</v>
      </c>
      <c r="K10550" t="s">
        <v>2008</v>
      </c>
      <c r="L10550">
        <v>1</v>
      </c>
      <c r="M10550">
        <v>60</v>
      </c>
      <c r="N10550" s="43">
        <v>60</v>
      </c>
    </row>
    <row r="10551" hidden="1" spans="1:14" x14ac:dyDescent="0.25">
      <c r="A10551" s="106">
        <v>46135</v>
      </c>
      <c r="B10551">
        <v>11208</v>
      </c>
      <c r="C10551">
        <v>8110</v>
      </c>
      <c r="E10551">
        <v>271</v>
      </c>
      <c r="F10551" t="s">
        <v>9112</v>
      </c>
      <c r="G10551" t="s">
        <v>2017</v>
      </c>
      <c r="H10551" t="s">
        <v>2005</v>
      </c>
      <c r="I10551" t="s">
        <v>2006</v>
      </c>
      <c r="J10551" t="s">
        <v>2903</v>
      </c>
      <c r="K10551" t="s">
        <v>2904</v>
      </c>
      <c r="L10551">
        <v>7</v>
      </c>
      <c r="M10551">
        <v>150</v>
      </c>
      <c r="N10551" s="43">
        <v>1050</v>
      </c>
    </row>
    <row r="10552" hidden="1" spans="1:14" x14ac:dyDescent="0.25">
      <c r="A10552" s="106">
        <v>46135</v>
      </c>
      <c r="B10552">
        <v>11208</v>
      </c>
      <c r="C10552">
        <v>8110</v>
      </c>
      <c r="E10552">
        <v>271</v>
      </c>
      <c r="F10552" t="s">
        <v>9112</v>
      </c>
      <c r="G10552" t="s">
        <v>2017</v>
      </c>
      <c r="H10552" t="s">
        <v>2005</v>
      </c>
      <c r="I10552" t="s">
        <v>2006</v>
      </c>
      <c r="J10552" t="s">
        <v>5505</v>
      </c>
      <c r="K10552" t="s">
        <v>5506</v>
      </c>
      <c r="L10552">
        <v>1</v>
      </c>
      <c r="M10552">
        <v>721.33</v>
      </c>
      <c r="N10552" s="43">
        <v>721.33</v>
      </c>
    </row>
    <row r="10553" hidden="1" spans="1:14" x14ac:dyDescent="0.25">
      <c r="A10553" s="106">
        <v>46135</v>
      </c>
      <c r="B10553">
        <v>11214</v>
      </c>
      <c r="C10553">
        <v>8116</v>
      </c>
      <c r="E10553">
        <v>271</v>
      </c>
      <c r="F10553" t="s">
        <v>9113</v>
      </c>
      <c r="G10553" t="s">
        <v>2012</v>
      </c>
      <c r="H10553" t="s">
        <v>2005</v>
      </c>
      <c r="I10553" t="s">
        <v>2006</v>
      </c>
      <c r="J10553" t="s">
        <v>5505</v>
      </c>
      <c r="K10553" t="s">
        <v>5506</v>
      </c>
      <c r="L10553">
        <v>6</v>
      </c>
      <c r="M10553">
        <v>721.33</v>
      </c>
      <c r="N10553" s="43">
        <v>4327.98</v>
      </c>
    </row>
    <row r="10554" hidden="1" spans="1:14" x14ac:dyDescent="0.25">
      <c r="A10554" s="106">
        <v>46135</v>
      </c>
      <c r="B10554">
        <v>11214</v>
      </c>
      <c r="C10554">
        <v>8116</v>
      </c>
      <c r="E10554">
        <v>271</v>
      </c>
      <c r="F10554" t="s">
        <v>9113</v>
      </c>
      <c r="G10554" t="s">
        <v>2012</v>
      </c>
      <c r="H10554" t="s">
        <v>2005</v>
      </c>
      <c r="I10554" t="s">
        <v>2006</v>
      </c>
      <c r="J10554" t="s">
        <v>2007</v>
      </c>
      <c r="K10554" t="s">
        <v>2008</v>
      </c>
      <c r="L10554">
        <v>6</v>
      </c>
      <c r="M10554">
        <v>60</v>
      </c>
      <c r="N10554" s="43">
        <v>360</v>
      </c>
    </row>
    <row r="10555" hidden="1" spans="1:14" x14ac:dyDescent="0.25">
      <c r="A10555" s="106">
        <v>46135</v>
      </c>
      <c r="B10555">
        <v>11214</v>
      </c>
      <c r="C10555">
        <v>8116</v>
      </c>
      <c r="E10555">
        <v>271</v>
      </c>
      <c r="F10555" t="s">
        <v>9113</v>
      </c>
      <c r="G10555" t="s">
        <v>2012</v>
      </c>
      <c r="H10555" t="s">
        <v>2005</v>
      </c>
      <c r="I10555" t="s">
        <v>2006</v>
      </c>
      <c r="J10555" t="s">
        <v>2903</v>
      </c>
      <c r="K10555" t="s">
        <v>2904</v>
      </c>
      <c r="L10555">
        <v>2</v>
      </c>
      <c r="M10555">
        <v>150</v>
      </c>
      <c r="N10555" s="43">
        <v>300</v>
      </c>
    </row>
    <row r="10556" hidden="1" spans="1:14" x14ac:dyDescent="0.25">
      <c r="A10556" s="106">
        <v>46135</v>
      </c>
      <c r="B10556">
        <v>11216</v>
      </c>
      <c r="C10556">
        <v>8118</v>
      </c>
      <c r="E10556">
        <v>271</v>
      </c>
      <c r="F10556" t="s">
        <v>9114</v>
      </c>
      <c r="G10556" t="s">
        <v>2038</v>
      </c>
      <c r="I10556" t="s">
        <v>2006</v>
      </c>
      <c r="J10556" t="s">
        <v>5505</v>
      </c>
      <c r="K10556" t="s">
        <v>5506</v>
      </c>
      <c r="L10556">
        <v>7</v>
      </c>
      <c r="M10556">
        <v>721.33</v>
      </c>
      <c r="N10556" s="43">
        <v>5049.31</v>
      </c>
    </row>
    <row r="10557" hidden="1" spans="1:14" x14ac:dyDescent="0.25">
      <c r="A10557" s="106">
        <v>46135</v>
      </c>
      <c r="B10557">
        <v>11216</v>
      </c>
      <c r="C10557">
        <v>8118</v>
      </c>
      <c r="E10557">
        <v>271</v>
      </c>
      <c r="F10557" t="s">
        <v>9114</v>
      </c>
      <c r="G10557" t="s">
        <v>2038</v>
      </c>
      <c r="I10557" t="s">
        <v>2006</v>
      </c>
      <c r="J10557" t="s">
        <v>2903</v>
      </c>
      <c r="K10557" t="s">
        <v>2904</v>
      </c>
      <c r="L10557">
        <v>1</v>
      </c>
      <c r="M10557">
        <v>150</v>
      </c>
      <c r="N10557" s="43">
        <v>150</v>
      </c>
    </row>
    <row r="10558" hidden="1" spans="1:14" x14ac:dyDescent="0.25">
      <c r="A10558" s="106">
        <v>46135</v>
      </c>
      <c r="B10558">
        <v>11217</v>
      </c>
      <c r="C10558">
        <v>8119</v>
      </c>
      <c r="E10558">
        <v>271</v>
      </c>
      <c r="F10558" t="s">
        <v>9115</v>
      </c>
      <c r="G10558" t="s">
        <v>2036</v>
      </c>
      <c r="I10558" t="s">
        <v>2006</v>
      </c>
      <c r="J10558" t="s">
        <v>2903</v>
      </c>
      <c r="K10558" t="s">
        <v>2904</v>
      </c>
      <c r="L10558">
        <v>2</v>
      </c>
      <c r="M10558">
        <v>150</v>
      </c>
      <c r="N10558" s="43">
        <v>300</v>
      </c>
    </row>
    <row r="10559" hidden="1" spans="1:14" x14ac:dyDescent="0.25">
      <c r="A10559" s="106">
        <v>46135</v>
      </c>
      <c r="B10559">
        <v>11217</v>
      </c>
      <c r="C10559">
        <v>8119</v>
      </c>
      <c r="E10559">
        <v>271</v>
      </c>
      <c r="F10559" t="s">
        <v>9115</v>
      </c>
      <c r="G10559" t="s">
        <v>2036</v>
      </c>
      <c r="I10559" t="s">
        <v>2006</v>
      </c>
      <c r="J10559" t="s">
        <v>5505</v>
      </c>
      <c r="K10559" t="s">
        <v>5506</v>
      </c>
      <c r="L10559">
        <v>6</v>
      </c>
      <c r="M10559">
        <v>721.33</v>
      </c>
      <c r="N10559" s="43">
        <v>4327.98</v>
      </c>
    </row>
    <row r="10560" hidden="1" spans="1:14" x14ac:dyDescent="0.25">
      <c r="A10560" s="106">
        <v>46135</v>
      </c>
      <c r="B10560">
        <v>11218</v>
      </c>
      <c r="C10560">
        <v>8120</v>
      </c>
      <c r="E10560">
        <v>271</v>
      </c>
      <c r="F10560" t="s">
        <v>9116</v>
      </c>
      <c r="G10560" t="s">
        <v>2063</v>
      </c>
      <c r="I10560" t="s">
        <v>2006</v>
      </c>
      <c r="J10560" t="s">
        <v>5505</v>
      </c>
      <c r="K10560" t="s">
        <v>5506</v>
      </c>
      <c r="L10560">
        <v>7</v>
      </c>
      <c r="M10560">
        <v>721.33</v>
      </c>
      <c r="N10560" s="43">
        <v>5049.31</v>
      </c>
    </row>
    <row r="10561" hidden="1" spans="1:14" x14ac:dyDescent="0.25">
      <c r="A10561" s="106">
        <v>46135</v>
      </c>
      <c r="B10561">
        <v>11218</v>
      </c>
      <c r="C10561">
        <v>8120</v>
      </c>
      <c r="E10561">
        <v>271</v>
      </c>
      <c r="F10561" t="s">
        <v>9116</v>
      </c>
      <c r="G10561" t="s">
        <v>2063</v>
      </c>
      <c r="I10561" t="s">
        <v>2006</v>
      </c>
      <c r="J10561" t="s">
        <v>2903</v>
      </c>
      <c r="K10561" t="s">
        <v>2904</v>
      </c>
      <c r="L10561">
        <v>1</v>
      </c>
      <c r="M10561">
        <v>150</v>
      </c>
      <c r="N10561" s="43">
        <v>150</v>
      </c>
    </row>
    <row r="10562" hidden="1" spans="1:14" x14ac:dyDescent="0.25">
      <c r="A10562" s="106">
        <v>46231</v>
      </c>
      <c r="B10562">
        <v>16181</v>
      </c>
      <c r="C10562">
        <v>13061</v>
      </c>
      <c r="E10562">
        <v>271</v>
      </c>
      <c r="F10562" t="s">
        <v>9117</v>
      </c>
      <c r="G10562" t="s">
        <v>2025</v>
      </c>
      <c r="H10562" t="s">
        <v>2005</v>
      </c>
      <c r="I10562" t="s">
        <v>2006</v>
      </c>
      <c r="J10562" t="s">
        <v>2007</v>
      </c>
      <c r="K10562" t="s">
        <v>2008</v>
      </c>
      <c r="L10562">
        <v>1</v>
      </c>
      <c r="M10562">
        <v>2500</v>
      </c>
      <c r="N10562" s="43">
        <v>2500</v>
      </c>
    </row>
    <row r="10563" hidden="1" spans="1:14" x14ac:dyDescent="0.25">
      <c r="A10563" s="106">
        <v>46231</v>
      </c>
      <c r="B10563">
        <v>16181</v>
      </c>
      <c r="C10563">
        <v>13061</v>
      </c>
      <c r="E10563">
        <v>271</v>
      </c>
      <c r="F10563" t="s">
        <v>9117</v>
      </c>
      <c r="G10563" t="s">
        <v>2025</v>
      </c>
      <c r="H10563" t="s">
        <v>2005</v>
      </c>
      <c r="I10563" t="s">
        <v>2006</v>
      </c>
      <c r="J10563" t="s">
        <v>5505</v>
      </c>
      <c r="K10563" t="s">
        <v>5506</v>
      </c>
      <c r="L10563">
        <v>5</v>
      </c>
      <c r="M10563">
        <v>721.33</v>
      </c>
      <c r="N10563" s="43">
        <v>3606.65</v>
      </c>
    </row>
    <row r="10564" hidden="1" spans="1:14" x14ac:dyDescent="0.25">
      <c r="A10564" s="106">
        <v>46231</v>
      </c>
      <c r="B10564">
        <v>16181</v>
      </c>
      <c r="C10564">
        <v>13061</v>
      </c>
      <c r="E10564">
        <v>271</v>
      </c>
      <c r="F10564" t="s">
        <v>9117</v>
      </c>
      <c r="G10564" t="s">
        <v>2025</v>
      </c>
      <c r="H10564" t="s">
        <v>2005</v>
      </c>
      <c r="I10564" t="s">
        <v>2006</v>
      </c>
      <c r="J10564" t="s">
        <v>2903</v>
      </c>
      <c r="K10564" t="s">
        <v>2904</v>
      </c>
      <c r="L10564">
        <v>3</v>
      </c>
      <c r="M10564">
        <v>150</v>
      </c>
      <c r="N10564" s="43">
        <v>450</v>
      </c>
    </row>
    <row r="10565" hidden="1" spans="1:14" x14ac:dyDescent="0.25">
      <c r="A10565" s="106">
        <v>46231</v>
      </c>
      <c r="B10565">
        <v>16182</v>
      </c>
      <c r="C10565">
        <v>13062</v>
      </c>
      <c r="E10565">
        <v>271</v>
      </c>
      <c r="F10565" t="s">
        <v>9117</v>
      </c>
      <c r="G10565" t="s">
        <v>2025</v>
      </c>
      <c r="H10565" t="s">
        <v>2005</v>
      </c>
      <c r="I10565" t="s">
        <v>2006</v>
      </c>
      <c r="J10565" t="s">
        <v>5505</v>
      </c>
      <c r="K10565" t="s">
        <v>5506</v>
      </c>
      <c r="L10565">
        <v>1</v>
      </c>
      <c r="M10565">
        <v>721.33</v>
      </c>
      <c r="N10565" s="43">
        <v>721.33</v>
      </c>
    </row>
    <row r="10566" hidden="1" spans="1:14" x14ac:dyDescent="0.25">
      <c r="A10566" s="106">
        <v>46231</v>
      </c>
      <c r="B10566">
        <v>16182</v>
      </c>
      <c r="C10566">
        <v>13062</v>
      </c>
      <c r="E10566">
        <v>271</v>
      </c>
      <c r="F10566" t="s">
        <v>9117</v>
      </c>
      <c r="G10566" t="s">
        <v>2025</v>
      </c>
      <c r="H10566" t="s">
        <v>2005</v>
      </c>
      <c r="I10566" t="s">
        <v>2006</v>
      </c>
      <c r="J10566" t="s">
        <v>2903</v>
      </c>
      <c r="K10566" t="s">
        <v>2904</v>
      </c>
      <c r="L10566">
        <v>7</v>
      </c>
      <c r="M10566">
        <v>150</v>
      </c>
      <c r="N10566" s="43">
        <v>1050</v>
      </c>
    </row>
    <row r="10567" hidden="1" spans="1:14" x14ac:dyDescent="0.25">
      <c r="A10567" s="106">
        <v>46231</v>
      </c>
      <c r="B10567">
        <v>16183</v>
      </c>
      <c r="C10567">
        <v>13063</v>
      </c>
      <c r="E10567">
        <v>271</v>
      </c>
      <c r="F10567" t="s">
        <v>9118</v>
      </c>
      <c r="G10567" t="s">
        <v>2223</v>
      </c>
      <c r="H10567" t="s">
        <v>2005</v>
      </c>
      <c r="I10567" t="s">
        <v>2006</v>
      </c>
      <c r="J10567" t="s">
        <v>5505</v>
      </c>
      <c r="K10567" t="s">
        <v>5506</v>
      </c>
      <c r="L10567">
        <v>5</v>
      </c>
      <c r="M10567">
        <v>721.33</v>
      </c>
      <c r="N10567" s="43">
        <v>3606.65</v>
      </c>
    </row>
    <row r="10568" hidden="1" spans="1:14" x14ac:dyDescent="0.25">
      <c r="A10568" s="106">
        <v>46231</v>
      </c>
      <c r="B10568">
        <v>16183</v>
      </c>
      <c r="C10568">
        <v>13063</v>
      </c>
      <c r="E10568">
        <v>271</v>
      </c>
      <c r="F10568" t="s">
        <v>9118</v>
      </c>
      <c r="G10568" t="s">
        <v>2223</v>
      </c>
      <c r="H10568" t="s">
        <v>2005</v>
      </c>
      <c r="I10568" t="s">
        <v>2006</v>
      </c>
      <c r="J10568" t="s">
        <v>2903</v>
      </c>
      <c r="K10568" t="s">
        <v>2904</v>
      </c>
      <c r="L10568">
        <v>3</v>
      </c>
      <c r="M10568">
        <v>150</v>
      </c>
      <c r="N10568" s="43">
        <v>450</v>
      </c>
    </row>
    <row r="10569" hidden="1" spans="1:14" x14ac:dyDescent="0.25">
      <c r="A10569" s="106">
        <v>46231</v>
      </c>
      <c r="B10569">
        <v>16184</v>
      </c>
      <c r="C10569">
        <v>13064</v>
      </c>
      <c r="E10569">
        <v>271</v>
      </c>
      <c r="F10569" t="s">
        <v>9118</v>
      </c>
      <c r="G10569" t="s">
        <v>2223</v>
      </c>
      <c r="H10569" t="s">
        <v>2005</v>
      </c>
      <c r="I10569" t="s">
        <v>2006</v>
      </c>
      <c r="J10569" t="s">
        <v>2903</v>
      </c>
      <c r="K10569" t="s">
        <v>2904</v>
      </c>
      <c r="L10569">
        <v>7</v>
      </c>
      <c r="M10569">
        <v>150</v>
      </c>
      <c r="N10569" s="43">
        <v>1050</v>
      </c>
    </row>
    <row r="10570" hidden="1" spans="1:14" x14ac:dyDescent="0.25">
      <c r="A10570" s="106">
        <v>46231</v>
      </c>
      <c r="B10570">
        <v>16184</v>
      </c>
      <c r="C10570">
        <v>13064</v>
      </c>
      <c r="E10570">
        <v>271</v>
      </c>
      <c r="F10570" t="s">
        <v>9118</v>
      </c>
      <c r="G10570" t="s">
        <v>2223</v>
      </c>
      <c r="H10570" t="s">
        <v>2005</v>
      </c>
      <c r="I10570" t="s">
        <v>2006</v>
      </c>
      <c r="J10570" t="s">
        <v>5505</v>
      </c>
      <c r="K10570" t="s">
        <v>5506</v>
      </c>
      <c r="L10570">
        <v>1</v>
      </c>
      <c r="M10570">
        <v>721.33</v>
      </c>
      <c r="N10570" s="43">
        <v>721.33</v>
      </c>
    </row>
    <row r="10571" hidden="1" spans="1:14" x14ac:dyDescent="0.25">
      <c r="A10571" s="106">
        <v>46231</v>
      </c>
      <c r="B10571">
        <v>16185</v>
      </c>
      <c r="C10571">
        <v>13065</v>
      </c>
      <c r="E10571">
        <v>271</v>
      </c>
      <c r="F10571" t="s">
        <v>9119</v>
      </c>
      <c r="G10571" t="s">
        <v>2038</v>
      </c>
      <c r="H10571" t="s">
        <v>2005</v>
      </c>
      <c r="I10571" t="s">
        <v>2006</v>
      </c>
      <c r="J10571" t="s">
        <v>5505</v>
      </c>
      <c r="K10571" t="s">
        <v>5506</v>
      </c>
      <c r="L10571">
        <v>8</v>
      </c>
      <c r="M10571">
        <v>721.33</v>
      </c>
      <c r="N10571" s="43">
        <v>5770.64</v>
      </c>
    </row>
    <row r="10572" hidden="1" spans="1:14" x14ac:dyDescent="0.25">
      <c r="A10572" s="106">
        <v>46231</v>
      </c>
      <c r="B10572">
        <v>16190</v>
      </c>
      <c r="C10572">
        <v>13069</v>
      </c>
      <c r="E10572">
        <v>271</v>
      </c>
      <c r="F10572" t="s">
        <v>9120</v>
      </c>
      <c r="G10572" t="s">
        <v>2221</v>
      </c>
      <c r="H10572" t="s">
        <v>2005</v>
      </c>
      <c r="I10572" t="s">
        <v>2006</v>
      </c>
      <c r="J10572" t="s">
        <v>5505</v>
      </c>
      <c r="K10572" t="s">
        <v>5506</v>
      </c>
      <c r="L10572">
        <v>5</v>
      </c>
      <c r="M10572">
        <v>721.33</v>
      </c>
      <c r="N10572" s="43">
        <v>3606.65</v>
      </c>
    </row>
    <row r="10573" hidden="1" spans="1:14" x14ac:dyDescent="0.25">
      <c r="A10573" s="106">
        <v>46231</v>
      </c>
      <c r="B10573">
        <v>16190</v>
      </c>
      <c r="C10573">
        <v>13069</v>
      </c>
      <c r="E10573">
        <v>271</v>
      </c>
      <c r="F10573" t="s">
        <v>9120</v>
      </c>
      <c r="G10573" t="s">
        <v>2221</v>
      </c>
      <c r="H10573" t="s">
        <v>2005</v>
      </c>
      <c r="I10573" t="s">
        <v>2006</v>
      </c>
      <c r="J10573" t="s">
        <v>2903</v>
      </c>
      <c r="K10573" t="s">
        <v>2904</v>
      </c>
      <c r="L10573">
        <v>3</v>
      </c>
      <c r="M10573">
        <v>150</v>
      </c>
      <c r="N10573" s="43">
        <v>450</v>
      </c>
    </row>
    <row r="10574" hidden="1" spans="1:14" x14ac:dyDescent="0.25">
      <c r="A10574" s="106">
        <v>46231</v>
      </c>
      <c r="B10574">
        <v>16190</v>
      </c>
      <c r="C10574">
        <v>13069</v>
      </c>
      <c r="E10574">
        <v>271</v>
      </c>
      <c r="F10574" t="s">
        <v>9120</v>
      </c>
      <c r="G10574" t="s">
        <v>2221</v>
      </c>
      <c r="H10574" t="s">
        <v>2005</v>
      </c>
      <c r="I10574" t="s">
        <v>2006</v>
      </c>
      <c r="J10574" t="s">
        <v>2007</v>
      </c>
      <c r="K10574" t="s">
        <v>2008</v>
      </c>
      <c r="L10574">
        <v>1</v>
      </c>
      <c r="M10574">
        <v>60</v>
      </c>
      <c r="N10574" s="43">
        <v>60</v>
      </c>
    </row>
    <row r="10575" hidden="1" spans="1:14" x14ac:dyDescent="0.25">
      <c r="A10575" s="106">
        <v>46231</v>
      </c>
      <c r="B10575">
        <v>16191</v>
      </c>
      <c r="C10575">
        <v>13070</v>
      </c>
      <c r="E10575">
        <v>271</v>
      </c>
      <c r="F10575" t="s">
        <v>9120</v>
      </c>
      <c r="G10575" t="s">
        <v>2221</v>
      </c>
      <c r="H10575" t="s">
        <v>2005</v>
      </c>
      <c r="I10575" t="s">
        <v>2006</v>
      </c>
      <c r="J10575" t="s">
        <v>5505</v>
      </c>
      <c r="K10575" t="s">
        <v>5506</v>
      </c>
      <c r="L10575">
        <v>1</v>
      </c>
      <c r="M10575">
        <v>721.33</v>
      </c>
      <c r="N10575" s="43">
        <v>721.33</v>
      </c>
    </row>
    <row r="10576" hidden="1" spans="1:14" x14ac:dyDescent="0.25">
      <c r="A10576" s="106">
        <v>46231</v>
      </c>
      <c r="B10576">
        <v>16191</v>
      </c>
      <c r="C10576">
        <v>13070</v>
      </c>
      <c r="E10576">
        <v>271</v>
      </c>
      <c r="F10576" t="s">
        <v>9120</v>
      </c>
      <c r="G10576" t="s">
        <v>2221</v>
      </c>
      <c r="H10576" t="s">
        <v>2005</v>
      </c>
      <c r="I10576" t="s">
        <v>2006</v>
      </c>
      <c r="J10576" t="s">
        <v>2903</v>
      </c>
      <c r="K10576" t="s">
        <v>2904</v>
      </c>
      <c r="L10576">
        <v>7</v>
      </c>
      <c r="M10576">
        <v>150</v>
      </c>
      <c r="N10576" s="43">
        <v>1050</v>
      </c>
    </row>
    <row r="10577" hidden="1" spans="1:14" x14ac:dyDescent="0.25">
      <c r="A10577" s="106">
        <v>46231</v>
      </c>
      <c r="B10577">
        <v>16191</v>
      </c>
      <c r="C10577">
        <v>13070</v>
      </c>
      <c r="E10577">
        <v>271</v>
      </c>
      <c r="F10577" t="s">
        <v>9120</v>
      </c>
      <c r="G10577" t="s">
        <v>2221</v>
      </c>
      <c r="H10577" t="s">
        <v>2005</v>
      </c>
      <c r="I10577" t="s">
        <v>2006</v>
      </c>
      <c r="J10577" t="s">
        <v>2007</v>
      </c>
      <c r="K10577" t="s">
        <v>2008</v>
      </c>
      <c r="L10577">
        <v>1</v>
      </c>
      <c r="M10577">
        <v>60</v>
      </c>
      <c r="N10577" s="43">
        <v>60</v>
      </c>
    </row>
    <row r="10578" hidden="1" spans="1:14" x14ac:dyDescent="0.25">
      <c r="A10578" s="106">
        <v>46231</v>
      </c>
      <c r="B10578">
        <v>16195</v>
      </c>
      <c r="C10578">
        <v>13074</v>
      </c>
      <c r="E10578">
        <v>271</v>
      </c>
      <c r="F10578" t="s">
        <v>9121</v>
      </c>
      <c r="G10578" t="s">
        <v>2036</v>
      </c>
      <c r="H10578" t="s">
        <v>2005</v>
      </c>
      <c r="I10578" t="s">
        <v>2006</v>
      </c>
      <c r="J10578" t="s">
        <v>5505</v>
      </c>
      <c r="K10578" t="s">
        <v>5506</v>
      </c>
      <c r="L10578">
        <v>8</v>
      </c>
      <c r="M10578">
        <v>721.33</v>
      </c>
      <c r="N10578" s="43">
        <v>5770.64</v>
      </c>
    </row>
    <row r="10579" hidden="1" spans="1:14" x14ac:dyDescent="0.25">
      <c r="A10579" s="106">
        <v>46231</v>
      </c>
      <c r="B10579">
        <v>16195</v>
      </c>
      <c r="C10579">
        <v>13074</v>
      </c>
      <c r="E10579">
        <v>271</v>
      </c>
      <c r="F10579" t="s">
        <v>9121</v>
      </c>
      <c r="G10579" t="s">
        <v>2036</v>
      </c>
      <c r="H10579" t="s">
        <v>2005</v>
      </c>
      <c r="I10579" t="s">
        <v>2006</v>
      </c>
      <c r="J10579" t="s">
        <v>2007</v>
      </c>
      <c r="K10579" t="s">
        <v>2008</v>
      </c>
      <c r="L10579">
        <v>4</v>
      </c>
      <c r="M10579">
        <v>60</v>
      </c>
      <c r="N10579" s="43">
        <v>240</v>
      </c>
    </row>
    <row r="10580" hidden="1" spans="1:14" x14ac:dyDescent="0.25">
      <c r="A10580" s="106">
        <v>46231</v>
      </c>
      <c r="B10580">
        <v>16196</v>
      </c>
      <c r="C10580">
        <v>13075</v>
      </c>
      <c r="E10580">
        <v>271</v>
      </c>
      <c r="F10580" t="s">
        <v>9122</v>
      </c>
      <c r="G10580" t="s">
        <v>2054</v>
      </c>
      <c r="H10580" t="s">
        <v>2005</v>
      </c>
      <c r="I10580" t="s">
        <v>2006</v>
      </c>
      <c r="J10580" t="s">
        <v>2007</v>
      </c>
      <c r="K10580" t="s">
        <v>2008</v>
      </c>
      <c r="L10580">
        <v>7</v>
      </c>
      <c r="M10580">
        <v>60</v>
      </c>
      <c r="N10580" s="43">
        <v>420</v>
      </c>
    </row>
    <row r="10581" hidden="1" spans="1:14" x14ac:dyDescent="0.25">
      <c r="A10581" s="106">
        <v>46231</v>
      </c>
      <c r="B10581">
        <v>16196</v>
      </c>
      <c r="C10581">
        <v>13075</v>
      </c>
      <c r="E10581">
        <v>271</v>
      </c>
      <c r="F10581" t="s">
        <v>9122</v>
      </c>
      <c r="G10581" t="s">
        <v>2054</v>
      </c>
      <c r="H10581" t="s">
        <v>2005</v>
      </c>
      <c r="I10581" t="s">
        <v>2006</v>
      </c>
      <c r="J10581" t="s">
        <v>2903</v>
      </c>
      <c r="K10581" t="s">
        <v>2904</v>
      </c>
      <c r="L10581">
        <v>1</v>
      </c>
      <c r="M10581">
        <v>150</v>
      </c>
      <c r="N10581" s="43">
        <v>150</v>
      </c>
    </row>
    <row r="10582" hidden="1" spans="1:14" x14ac:dyDescent="0.25">
      <c r="A10582" s="106">
        <v>46231</v>
      </c>
      <c r="B10582">
        <v>16196</v>
      </c>
      <c r="C10582">
        <v>13075</v>
      </c>
      <c r="E10582">
        <v>271</v>
      </c>
      <c r="F10582" t="s">
        <v>9122</v>
      </c>
      <c r="G10582" t="s">
        <v>2054</v>
      </c>
      <c r="H10582" t="s">
        <v>2005</v>
      </c>
      <c r="I10582" t="s">
        <v>2006</v>
      </c>
      <c r="J10582" t="s">
        <v>5505</v>
      </c>
      <c r="K10582" t="s">
        <v>5506</v>
      </c>
      <c r="L10582">
        <v>7</v>
      </c>
      <c r="M10582">
        <v>721.33</v>
      </c>
      <c r="N10582" s="43">
        <v>5049.31</v>
      </c>
    </row>
    <row r="10583" hidden="1" spans="1:14" x14ac:dyDescent="0.25">
      <c r="A10583" s="106">
        <v>46231</v>
      </c>
      <c r="B10583">
        <v>16204</v>
      </c>
      <c r="C10583">
        <v>13082</v>
      </c>
      <c r="E10583">
        <v>271</v>
      </c>
      <c r="F10583" t="s">
        <v>9123</v>
      </c>
      <c r="G10583" t="s">
        <v>2025</v>
      </c>
      <c r="H10583" t="s">
        <v>2005</v>
      </c>
      <c r="I10583" t="s">
        <v>2006</v>
      </c>
      <c r="J10583" t="s">
        <v>2007</v>
      </c>
      <c r="K10583" t="s">
        <v>2008</v>
      </c>
      <c r="L10583">
        <v>3</v>
      </c>
      <c r="M10583">
        <v>60</v>
      </c>
      <c r="N10583" s="43">
        <v>180</v>
      </c>
    </row>
    <row r="10584" hidden="1" spans="1:14" x14ac:dyDescent="0.25">
      <c r="A10584" s="106">
        <v>46231</v>
      </c>
      <c r="B10584">
        <v>16204</v>
      </c>
      <c r="C10584">
        <v>13082</v>
      </c>
      <c r="E10584">
        <v>271</v>
      </c>
      <c r="F10584" t="s">
        <v>9123</v>
      </c>
      <c r="G10584" t="s">
        <v>2025</v>
      </c>
      <c r="H10584" t="s">
        <v>2005</v>
      </c>
      <c r="I10584" t="s">
        <v>2006</v>
      </c>
      <c r="J10584" t="s">
        <v>2903</v>
      </c>
      <c r="K10584" t="s">
        <v>2904</v>
      </c>
      <c r="L10584">
        <v>5</v>
      </c>
      <c r="M10584">
        <v>150</v>
      </c>
      <c r="N10584" s="43">
        <v>750</v>
      </c>
    </row>
    <row r="10585" hidden="1" spans="1:14" x14ac:dyDescent="0.25">
      <c r="A10585" s="106">
        <v>46231</v>
      </c>
      <c r="B10585">
        <v>16204</v>
      </c>
      <c r="C10585">
        <v>13082</v>
      </c>
      <c r="E10585">
        <v>271</v>
      </c>
      <c r="F10585" t="s">
        <v>9123</v>
      </c>
      <c r="G10585" t="s">
        <v>2025</v>
      </c>
      <c r="H10585" t="s">
        <v>2005</v>
      </c>
      <c r="I10585" t="s">
        <v>2006</v>
      </c>
      <c r="J10585" t="s">
        <v>5505</v>
      </c>
      <c r="K10585" t="s">
        <v>5506</v>
      </c>
      <c r="L10585">
        <v>3</v>
      </c>
      <c r="M10585">
        <v>721.33</v>
      </c>
      <c r="N10585" s="43">
        <v>2163.99</v>
      </c>
    </row>
    <row r="10586" hidden="1" spans="1:14" x14ac:dyDescent="0.25">
      <c r="A10586" s="106">
        <v>45856</v>
      </c>
      <c r="B10586">
        <v>370</v>
      </c>
      <c r="C10586">
        <v>0</v>
      </c>
      <c r="E10586">
        <v>57</v>
      </c>
      <c r="F10586" t="s">
        <v>9124</v>
      </c>
      <c r="G10586" t="s">
        <v>2017</v>
      </c>
      <c r="H10586" t="s">
        <v>2005</v>
      </c>
      <c r="I10586" t="s">
        <v>2006</v>
      </c>
      <c r="J10586" t="s">
        <v>2363</v>
      </c>
      <c r="K10586" t="s">
        <v>2364</v>
      </c>
      <c r="L10586">
        <v>8</v>
      </c>
      <c r="M10586">
        <v>570</v>
      </c>
      <c r="N10586" s="43">
        <v>4560</v>
      </c>
    </row>
    <row r="10587" hidden="1" spans="1:14" x14ac:dyDescent="0.25">
      <c r="A10587" s="106">
        <v>45856</v>
      </c>
      <c r="B10587">
        <v>370</v>
      </c>
      <c r="C10587">
        <v>0</v>
      </c>
      <c r="E10587">
        <v>57</v>
      </c>
      <c r="F10587" t="s">
        <v>9124</v>
      </c>
      <c r="G10587" t="s">
        <v>2017</v>
      </c>
      <c r="H10587" t="s">
        <v>2005</v>
      </c>
      <c r="I10587" t="s">
        <v>2006</v>
      </c>
      <c r="J10587" t="s">
        <v>2007</v>
      </c>
      <c r="K10587" t="s">
        <v>2008</v>
      </c>
      <c r="L10587">
        <v>1</v>
      </c>
      <c r="M10587">
        <v>2300</v>
      </c>
      <c r="N10587" s="43">
        <v>2300</v>
      </c>
    </row>
    <row r="10588" hidden="1" spans="1:14" x14ac:dyDescent="0.25">
      <c r="A10588" s="106">
        <v>45856</v>
      </c>
      <c r="B10588">
        <v>371</v>
      </c>
      <c r="C10588">
        <v>0</v>
      </c>
      <c r="E10588">
        <v>57</v>
      </c>
      <c r="F10588" t="s">
        <v>9125</v>
      </c>
      <c r="G10588" t="s">
        <v>2368</v>
      </c>
      <c r="H10588" t="s">
        <v>2005</v>
      </c>
      <c r="I10588" t="s">
        <v>2006</v>
      </c>
      <c r="J10588" t="s">
        <v>2363</v>
      </c>
      <c r="K10588" t="s">
        <v>2364</v>
      </c>
      <c r="L10588">
        <v>8</v>
      </c>
      <c r="M10588">
        <v>570</v>
      </c>
      <c r="N10588" s="43">
        <v>4560</v>
      </c>
    </row>
    <row r="10589" hidden="1" spans="1:14" x14ac:dyDescent="0.25">
      <c r="A10589" s="106">
        <v>45856</v>
      </c>
      <c r="B10589">
        <v>376</v>
      </c>
      <c r="C10589">
        <v>0</v>
      </c>
      <c r="E10589">
        <v>57</v>
      </c>
      <c r="F10589" t="s">
        <v>9126</v>
      </c>
      <c r="G10589" t="s">
        <v>2054</v>
      </c>
      <c r="H10589" t="s">
        <v>2005</v>
      </c>
      <c r="I10589" t="s">
        <v>2006</v>
      </c>
      <c r="J10589" t="s">
        <v>2363</v>
      </c>
      <c r="K10589" t="s">
        <v>2364</v>
      </c>
      <c r="L10589">
        <v>8</v>
      </c>
      <c r="M10589">
        <v>570</v>
      </c>
      <c r="N10589" s="43">
        <v>4560</v>
      </c>
    </row>
    <row r="10590" hidden="1" spans="1:14" x14ac:dyDescent="0.25">
      <c r="A10590" s="106">
        <v>45856</v>
      </c>
      <c r="B10590">
        <v>381</v>
      </c>
      <c r="C10590">
        <v>0</v>
      </c>
      <c r="E10590">
        <v>57</v>
      </c>
      <c r="F10590" t="s">
        <v>9127</v>
      </c>
      <c r="G10590" t="s">
        <v>2336</v>
      </c>
      <c r="H10590" t="s">
        <v>2005</v>
      </c>
      <c r="I10590" t="s">
        <v>2006</v>
      </c>
      <c r="J10590" t="s">
        <v>2363</v>
      </c>
      <c r="K10590" t="s">
        <v>2364</v>
      </c>
      <c r="L10590">
        <v>4</v>
      </c>
      <c r="M10590">
        <v>570</v>
      </c>
      <c r="N10590" s="43">
        <v>2280</v>
      </c>
    </row>
    <row r="10591" hidden="1" spans="1:14" x14ac:dyDescent="0.25">
      <c r="A10591" s="106">
        <v>46186</v>
      </c>
      <c r="B10591">
        <v>13757</v>
      </c>
      <c r="C10591">
        <v>10644</v>
      </c>
      <c r="E10591">
        <v>415</v>
      </c>
      <c r="F10591" t="s">
        <v>9128</v>
      </c>
      <c r="G10591" t="s">
        <v>2095</v>
      </c>
      <c r="I10591" t="s">
        <v>2006</v>
      </c>
      <c r="J10591" t="s">
        <v>2022</v>
      </c>
      <c r="K10591" t="s">
        <v>2023</v>
      </c>
      <c r="L10591">
        <v>5</v>
      </c>
      <c r="M10591">
        <v>610</v>
      </c>
      <c r="N10591" s="43">
        <v>3050</v>
      </c>
    </row>
    <row r="10592" hidden="1" spans="1:14" x14ac:dyDescent="0.25">
      <c r="A10592" s="106">
        <v>46186</v>
      </c>
      <c r="B10592">
        <v>13758</v>
      </c>
      <c r="C10592">
        <v>10645</v>
      </c>
      <c r="E10592">
        <v>415</v>
      </c>
      <c r="F10592" t="s">
        <v>9128</v>
      </c>
      <c r="G10592" t="s">
        <v>2095</v>
      </c>
      <c r="I10592" t="s">
        <v>2006</v>
      </c>
      <c r="J10592" t="s">
        <v>2022</v>
      </c>
      <c r="K10592" t="s">
        <v>2023</v>
      </c>
      <c r="L10592">
        <v>3</v>
      </c>
      <c r="M10592">
        <v>610</v>
      </c>
      <c r="N10592" s="43">
        <v>1830</v>
      </c>
    </row>
    <row r="10593" hidden="1" spans="1:14" x14ac:dyDescent="0.25">
      <c r="A10593" s="106">
        <v>46186</v>
      </c>
      <c r="B10593">
        <v>13761</v>
      </c>
      <c r="C10593">
        <v>10648</v>
      </c>
      <c r="E10593">
        <v>415</v>
      </c>
      <c r="F10593" t="s">
        <v>9129</v>
      </c>
      <c r="G10593" t="s">
        <v>2025</v>
      </c>
      <c r="I10593" t="s">
        <v>2006</v>
      </c>
      <c r="J10593" t="s">
        <v>2022</v>
      </c>
      <c r="K10593" t="s">
        <v>2023</v>
      </c>
      <c r="L10593">
        <v>5</v>
      </c>
      <c r="M10593">
        <v>610</v>
      </c>
      <c r="N10593" s="43">
        <v>3050</v>
      </c>
    </row>
    <row r="10594" hidden="1" spans="1:14" x14ac:dyDescent="0.25">
      <c r="A10594" s="106">
        <v>46186</v>
      </c>
      <c r="B10594">
        <v>13762</v>
      </c>
      <c r="C10594">
        <v>10649</v>
      </c>
      <c r="E10594">
        <v>415</v>
      </c>
      <c r="F10594" t="s">
        <v>9129</v>
      </c>
      <c r="G10594" t="s">
        <v>2025</v>
      </c>
      <c r="I10594" t="s">
        <v>2006</v>
      </c>
      <c r="J10594" t="s">
        <v>2022</v>
      </c>
      <c r="K10594" t="s">
        <v>2023</v>
      </c>
      <c r="L10594">
        <v>3</v>
      </c>
      <c r="M10594">
        <v>610</v>
      </c>
      <c r="N10594" s="43">
        <v>1830</v>
      </c>
    </row>
    <row r="10595" hidden="1" spans="1:14" x14ac:dyDescent="0.25">
      <c r="A10595" s="106">
        <v>46186</v>
      </c>
      <c r="B10595">
        <v>13769</v>
      </c>
      <c r="C10595">
        <v>10656</v>
      </c>
      <c r="E10595">
        <v>415</v>
      </c>
      <c r="F10595" t="s">
        <v>9130</v>
      </c>
      <c r="G10595" t="s">
        <v>2114</v>
      </c>
      <c r="I10595" t="s">
        <v>2006</v>
      </c>
      <c r="J10595" t="s">
        <v>2022</v>
      </c>
      <c r="K10595" t="s">
        <v>2023</v>
      </c>
      <c r="L10595">
        <v>5</v>
      </c>
      <c r="M10595">
        <v>610</v>
      </c>
      <c r="N10595" s="43">
        <v>3050</v>
      </c>
    </row>
    <row r="10596" hidden="1" spans="1:14" x14ac:dyDescent="0.25">
      <c r="A10596" s="106">
        <v>46186</v>
      </c>
      <c r="B10596">
        <v>13770</v>
      </c>
      <c r="C10596">
        <v>10657</v>
      </c>
      <c r="E10596">
        <v>415</v>
      </c>
      <c r="F10596" t="s">
        <v>9130</v>
      </c>
      <c r="G10596" t="s">
        <v>2114</v>
      </c>
      <c r="I10596" t="s">
        <v>2006</v>
      </c>
      <c r="J10596" t="s">
        <v>2022</v>
      </c>
      <c r="K10596" t="s">
        <v>2023</v>
      </c>
      <c r="L10596">
        <v>3</v>
      </c>
      <c r="M10596">
        <v>610</v>
      </c>
      <c r="N10596" s="43">
        <v>1830</v>
      </c>
    </row>
    <row r="10597" hidden="1" spans="1:14" x14ac:dyDescent="0.25">
      <c r="A10597" s="106">
        <v>46038</v>
      </c>
      <c r="B10597">
        <v>7043</v>
      </c>
      <c r="C10597">
        <v>3949</v>
      </c>
      <c r="E10597">
        <v>258</v>
      </c>
      <c r="F10597" t="s">
        <v>9131</v>
      </c>
      <c r="G10597" t="s">
        <v>2027</v>
      </c>
      <c r="I10597" t="s">
        <v>2006</v>
      </c>
      <c r="J10597" t="s">
        <v>2214</v>
      </c>
      <c r="K10597" t="s">
        <v>2215</v>
      </c>
      <c r="L10597">
        <v>5</v>
      </c>
      <c r="M10597">
        <v>560</v>
      </c>
      <c r="N10597" s="43">
        <v>2800</v>
      </c>
    </row>
    <row r="10598" hidden="1" spans="1:14" x14ac:dyDescent="0.25">
      <c r="A10598" s="106">
        <v>46038</v>
      </c>
      <c r="B10598">
        <v>7044</v>
      </c>
      <c r="C10598">
        <v>3950</v>
      </c>
      <c r="E10598">
        <v>258</v>
      </c>
      <c r="F10598" t="s">
        <v>9131</v>
      </c>
      <c r="G10598" t="s">
        <v>2027</v>
      </c>
      <c r="I10598" t="s">
        <v>2006</v>
      </c>
      <c r="J10598" t="s">
        <v>2214</v>
      </c>
      <c r="K10598" t="s">
        <v>2215</v>
      </c>
      <c r="L10598">
        <v>3</v>
      </c>
      <c r="M10598">
        <v>560</v>
      </c>
      <c r="N10598" s="43">
        <v>1680</v>
      </c>
    </row>
    <row r="10599" hidden="1" spans="1:14" x14ac:dyDescent="0.25">
      <c r="A10599" s="106">
        <v>46038</v>
      </c>
      <c r="B10599">
        <v>7047</v>
      </c>
      <c r="C10599">
        <v>3953</v>
      </c>
      <c r="E10599">
        <v>258</v>
      </c>
      <c r="F10599" t="s">
        <v>9132</v>
      </c>
      <c r="G10599" t="s">
        <v>2054</v>
      </c>
      <c r="I10599" t="s">
        <v>2006</v>
      </c>
      <c r="J10599" t="s">
        <v>2214</v>
      </c>
      <c r="K10599" t="s">
        <v>2215</v>
      </c>
      <c r="L10599">
        <v>8</v>
      </c>
      <c r="M10599">
        <v>560</v>
      </c>
      <c r="N10599" s="43">
        <v>4480</v>
      </c>
    </row>
    <row r="10600" hidden="1" spans="1:14" x14ac:dyDescent="0.25">
      <c r="A10600" s="106">
        <v>46038</v>
      </c>
      <c r="B10600">
        <v>7048</v>
      </c>
      <c r="C10600">
        <v>3954</v>
      </c>
      <c r="E10600">
        <v>258</v>
      </c>
      <c r="F10600" t="s">
        <v>9132</v>
      </c>
      <c r="G10600" t="s">
        <v>2054</v>
      </c>
      <c r="I10600" t="s">
        <v>2006</v>
      </c>
      <c r="J10600" t="s">
        <v>2214</v>
      </c>
      <c r="K10600" t="s">
        <v>2215</v>
      </c>
      <c r="L10600">
        <v>2</v>
      </c>
      <c r="M10600">
        <v>560</v>
      </c>
      <c r="N10600" s="43">
        <v>1120</v>
      </c>
    </row>
    <row r="10601" hidden="1" spans="1:14" x14ac:dyDescent="0.25">
      <c r="A10601" s="106">
        <v>45902</v>
      </c>
      <c r="B10601">
        <v>1727</v>
      </c>
      <c r="C10601">
        <v>0</v>
      </c>
      <c r="E10601">
        <v>123</v>
      </c>
      <c r="F10601" t="s">
        <v>9133</v>
      </c>
      <c r="G10601" t="s">
        <v>2017</v>
      </c>
      <c r="I10601" t="s">
        <v>2006</v>
      </c>
      <c r="J10601" t="s">
        <v>6099</v>
      </c>
      <c r="K10601" t="s">
        <v>6100</v>
      </c>
      <c r="L10601">
        <v>8</v>
      </c>
      <c r="M10601">
        <v>550</v>
      </c>
      <c r="N10601" s="43">
        <v>4400</v>
      </c>
    </row>
    <row r="10602" hidden="1" spans="1:14" x14ac:dyDescent="0.25">
      <c r="A10602" s="106">
        <v>45902</v>
      </c>
      <c r="B10602">
        <v>1730</v>
      </c>
      <c r="C10602">
        <v>0</v>
      </c>
      <c r="E10602">
        <v>123</v>
      </c>
      <c r="F10602" t="s">
        <v>9134</v>
      </c>
      <c r="G10602" t="s">
        <v>2027</v>
      </c>
      <c r="I10602" t="s">
        <v>2006</v>
      </c>
      <c r="J10602" t="s">
        <v>6099</v>
      </c>
      <c r="K10602" t="s">
        <v>6100</v>
      </c>
      <c r="L10602">
        <v>8</v>
      </c>
      <c r="M10602">
        <v>550</v>
      </c>
      <c r="N10602" s="43">
        <v>4400</v>
      </c>
    </row>
    <row r="10603" hidden="1" spans="1:14" x14ac:dyDescent="0.25">
      <c r="A10603" s="106">
        <v>45902</v>
      </c>
      <c r="B10603">
        <v>1733</v>
      </c>
      <c r="C10603">
        <v>0</v>
      </c>
      <c r="E10603">
        <v>123</v>
      </c>
      <c r="F10603" t="s">
        <v>9135</v>
      </c>
      <c r="G10603" t="s">
        <v>2038</v>
      </c>
      <c r="I10603" t="s">
        <v>2006</v>
      </c>
      <c r="J10603" t="s">
        <v>6099</v>
      </c>
      <c r="K10603" t="s">
        <v>6100</v>
      </c>
      <c r="L10603">
        <v>8</v>
      </c>
      <c r="M10603">
        <v>550</v>
      </c>
      <c r="N10603" s="43">
        <v>4400</v>
      </c>
    </row>
    <row r="10604" hidden="1" spans="1:14" x14ac:dyDescent="0.25">
      <c r="A10604" s="106">
        <v>45902</v>
      </c>
      <c r="B10604">
        <v>1740</v>
      </c>
      <c r="C10604">
        <v>0</v>
      </c>
      <c r="E10604">
        <v>123</v>
      </c>
      <c r="F10604" t="s">
        <v>9136</v>
      </c>
      <c r="G10604" t="s">
        <v>2044</v>
      </c>
      <c r="I10604" t="s">
        <v>2006</v>
      </c>
      <c r="J10604" t="s">
        <v>6099</v>
      </c>
      <c r="K10604" t="s">
        <v>6100</v>
      </c>
      <c r="L10604">
        <v>8</v>
      </c>
      <c r="M10604">
        <v>550</v>
      </c>
      <c r="N10604" s="43">
        <v>4400</v>
      </c>
    </row>
    <row r="10605" hidden="1" spans="1:14" x14ac:dyDescent="0.25">
      <c r="A10605" s="106">
        <v>45902</v>
      </c>
      <c r="B10605">
        <v>1742</v>
      </c>
      <c r="C10605">
        <v>0</v>
      </c>
      <c r="E10605">
        <v>123</v>
      </c>
      <c r="F10605" t="s">
        <v>9137</v>
      </c>
      <c r="G10605" t="s">
        <v>2017</v>
      </c>
      <c r="I10605" t="s">
        <v>2006</v>
      </c>
      <c r="J10605" t="s">
        <v>6099</v>
      </c>
      <c r="K10605" t="s">
        <v>6100</v>
      </c>
      <c r="L10605">
        <v>3</v>
      </c>
      <c r="M10605">
        <v>550</v>
      </c>
      <c r="N10605" s="43">
        <v>1650</v>
      </c>
    </row>
    <row r="10606" hidden="1" spans="1:14" x14ac:dyDescent="0.25">
      <c r="A10606" s="106">
        <v>45890</v>
      </c>
      <c r="B10606">
        <v>1367</v>
      </c>
      <c r="C10606">
        <v>0</v>
      </c>
      <c r="E10606">
        <v>115</v>
      </c>
      <c r="F10606" t="s">
        <v>9138</v>
      </c>
      <c r="G10606" t="s">
        <v>2336</v>
      </c>
      <c r="I10606" t="s">
        <v>2006</v>
      </c>
      <c r="J10606" t="s">
        <v>2778</v>
      </c>
      <c r="K10606" t="s">
        <v>2779</v>
      </c>
      <c r="L10606">
        <v>8</v>
      </c>
      <c r="M10606">
        <v>542</v>
      </c>
      <c r="N10606" s="43">
        <v>4336</v>
      </c>
    </row>
    <row r="10607" hidden="1" spans="1:14" x14ac:dyDescent="0.25">
      <c r="A10607" s="106">
        <v>45891</v>
      </c>
      <c r="B10607">
        <v>1397</v>
      </c>
      <c r="C10607">
        <v>0</v>
      </c>
      <c r="E10607">
        <v>115</v>
      </c>
      <c r="F10607" t="s">
        <v>9139</v>
      </c>
      <c r="G10607" t="s">
        <v>2025</v>
      </c>
      <c r="I10607" t="s">
        <v>2006</v>
      </c>
      <c r="J10607" t="s">
        <v>2778</v>
      </c>
      <c r="K10607" t="s">
        <v>2779</v>
      </c>
      <c r="L10607">
        <v>8</v>
      </c>
      <c r="M10607">
        <v>542</v>
      </c>
      <c r="N10607" s="43">
        <v>4336</v>
      </c>
    </row>
    <row r="10608" hidden="1" spans="1:14" x14ac:dyDescent="0.25">
      <c r="A10608" s="106">
        <v>45895</v>
      </c>
      <c r="B10608">
        <v>1505</v>
      </c>
      <c r="C10608">
        <v>0</v>
      </c>
      <c r="E10608">
        <v>115</v>
      </c>
      <c r="F10608" t="s">
        <v>9140</v>
      </c>
      <c r="G10608" t="s">
        <v>2017</v>
      </c>
      <c r="I10608" t="s">
        <v>2006</v>
      </c>
      <c r="J10608" t="s">
        <v>2778</v>
      </c>
      <c r="K10608" t="s">
        <v>2779</v>
      </c>
      <c r="L10608">
        <v>8</v>
      </c>
      <c r="M10608">
        <v>542</v>
      </c>
      <c r="N10608" s="43">
        <v>4336</v>
      </c>
    </row>
    <row r="10609" hidden="1" spans="1:14" x14ac:dyDescent="0.25">
      <c r="A10609" s="106">
        <v>45899</v>
      </c>
      <c r="B10609">
        <v>1647</v>
      </c>
      <c r="C10609">
        <v>0</v>
      </c>
      <c r="E10609">
        <v>115</v>
      </c>
      <c r="F10609" t="s">
        <v>9141</v>
      </c>
      <c r="G10609" t="s">
        <v>2368</v>
      </c>
      <c r="I10609" t="s">
        <v>2006</v>
      </c>
      <c r="J10609" t="s">
        <v>2778</v>
      </c>
      <c r="K10609" t="s">
        <v>2779</v>
      </c>
      <c r="L10609">
        <v>8</v>
      </c>
      <c r="M10609">
        <v>542</v>
      </c>
      <c r="N10609" s="43">
        <v>4336</v>
      </c>
    </row>
    <row r="10610" hidden="1" spans="1:14" x14ac:dyDescent="0.25">
      <c r="A10610" s="106">
        <v>45902</v>
      </c>
      <c r="B10610">
        <v>1712</v>
      </c>
      <c r="C10610">
        <v>0</v>
      </c>
      <c r="E10610">
        <v>115</v>
      </c>
      <c r="F10610" t="s">
        <v>9142</v>
      </c>
      <c r="G10610" t="s">
        <v>2021</v>
      </c>
      <c r="I10610" t="s">
        <v>2006</v>
      </c>
      <c r="J10610" t="s">
        <v>2689</v>
      </c>
      <c r="K10610" t="s">
        <v>2690</v>
      </c>
      <c r="L10610">
        <v>10</v>
      </c>
      <c r="M10610">
        <v>568</v>
      </c>
      <c r="N10610" s="43">
        <v>5680</v>
      </c>
    </row>
    <row r="10611" hidden="1" spans="1:14" x14ac:dyDescent="0.25">
      <c r="A10611" s="106">
        <v>45902</v>
      </c>
      <c r="B10611">
        <v>1720</v>
      </c>
      <c r="C10611">
        <v>0</v>
      </c>
      <c r="E10611">
        <v>115</v>
      </c>
      <c r="F10611" t="s">
        <v>9143</v>
      </c>
      <c r="G10611" t="s">
        <v>2036</v>
      </c>
      <c r="I10611" t="s">
        <v>2006</v>
      </c>
      <c r="J10611" t="s">
        <v>2689</v>
      </c>
      <c r="K10611" t="s">
        <v>2690</v>
      </c>
      <c r="L10611">
        <v>10</v>
      </c>
      <c r="M10611">
        <v>568</v>
      </c>
      <c r="N10611" s="43">
        <v>5680</v>
      </c>
    </row>
    <row r="10612" hidden="1" spans="1:14" x14ac:dyDescent="0.25">
      <c r="A10612" s="106">
        <v>45902</v>
      </c>
      <c r="B10612">
        <v>1731</v>
      </c>
      <c r="C10612">
        <v>0</v>
      </c>
      <c r="E10612">
        <v>115</v>
      </c>
      <c r="F10612" t="s">
        <v>9144</v>
      </c>
      <c r="G10612" t="s">
        <v>2063</v>
      </c>
      <c r="I10612" t="s">
        <v>2006</v>
      </c>
      <c r="J10612" t="s">
        <v>2689</v>
      </c>
      <c r="K10612" t="s">
        <v>2690</v>
      </c>
      <c r="L10612">
        <v>8</v>
      </c>
      <c r="M10612">
        <v>568</v>
      </c>
      <c r="N10612" s="43">
        <v>4544</v>
      </c>
    </row>
    <row r="10613" hidden="1" spans="1:14" x14ac:dyDescent="0.25">
      <c r="A10613" s="106">
        <v>45902</v>
      </c>
      <c r="B10613">
        <v>1741</v>
      </c>
      <c r="C10613">
        <v>0</v>
      </c>
      <c r="E10613">
        <v>115</v>
      </c>
      <c r="F10613" t="s">
        <v>9145</v>
      </c>
      <c r="G10613" t="s">
        <v>2012</v>
      </c>
      <c r="I10613" t="s">
        <v>2006</v>
      </c>
      <c r="J10613" t="s">
        <v>2689</v>
      </c>
      <c r="K10613" t="s">
        <v>2690</v>
      </c>
      <c r="L10613">
        <v>4</v>
      </c>
      <c r="M10613">
        <v>568</v>
      </c>
      <c r="N10613" s="43">
        <v>2272</v>
      </c>
    </row>
    <row r="10614" hidden="1" spans="1:14" x14ac:dyDescent="0.25">
      <c r="A10614" s="106">
        <v>45904</v>
      </c>
      <c r="B10614">
        <v>1813</v>
      </c>
      <c r="C10614">
        <v>0</v>
      </c>
      <c r="E10614">
        <v>115</v>
      </c>
      <c r="F10614" t="s">
        <v>9146</v>
      </c>
      <c r="G10614" t="s">
        <v>2063</v>
      </c>
      <c r="I10614" t="s">
        <v>2006</v>
      </c>
      <c r="J10614" t="s">
        <v>2778</v>
      </c>
      <c r="K10614" t="s">
        <v>2779</v>
      </c>
      <c r="L10614">
        <v>6</v>
      </c>
      <c r="M10614">
        <v>542</v>
      </c>
      <c r="N10614" s="43">
        <v>3252</v>
      </c>
    </row>
    <row r="10615" hidden="1" spans="1:14" x14ac:dyDescent="0.25">
      <c r="A10615" s="106">
        <v>45912</v>
      </c>
      <c r="B10615">
        <v>2054</v>
      </c>
      <c r="C10615">
        <v>0</v>
      </c>
      <c r="E10615">
        <v>115</v>
      </c>
      <c r="F10615" t="s">
        <v>9147</v>
      </c>
      <c r="G10615" t="s">
        <v>2054</v>
      </c>
      <c r="I10615" t="s">
        <v>2006</v>
      </c>
      <c r="J10615" t="s">
        <v>3700</v>
      </c>
      <c r="K10615" t="s">
        <v>3701</v>
      </c>
      <c r="L10615">
        <v>8</v>
      </c>
      <c r="M10615">
        <v>620</v>
      </c>
      <c r="N10615" s="43">
        <v>4960</v>
      </c>
    </row>
    <row r="10616" hidden="1" spans="1:14" x14ac:dyDescent="0.25">
      <c r="A10616" s="106">
        <v>45918</v>
      </c>
      <c r="B10616">
        <v>2198</v>
      </c>
      <c r="C10616">
        <v>0</v>
      </c>
      <c r="E10616">
        <v>115</v>
      </c>
      <c r="F10616" t="s">
        <v>9148</v>
      </c>
      <c r="G10616" t="s">
        <v>2025</v>
      </c>
      <c r="H10616" t="s">
        <v>2005</v>
      </c>
      <c r="I10616" t="s">
        <v>2006</v>
      </c>
      <c r="J10616" t="s">
        <v>2689</v>
      </c>
      <c r="K10616" t="s">
        <v>2690</v>
      </c>
      <c r="L10616">
        <v>8</v>
      </c>
      <c r="M10616">
        <v>568</v>
      </c>
      <c r="N10616" s="43">
        <v>4544</v>
      </c>
    </row>
    <row r="10617" hidden="1" spans="1:14" x14ac:dyDescent="0.25">
      <c r="A10617" s="106">
        <v>45918</v>
      </c>
      <c r="B10617">
        <v>2198</v>
      </c>
      <c r="C10617">
        <v>0</v>
      </c>
      <c r="E10617">
        <v>115</v>
      </c>
      <c r="F10617" t="s">
        <v>9148</v>
      </c>
      <c r="G10617" t="s">
        <v>2025</v>
      </c>
      <c r="H10617" t="s">
        <v>2005</v>
      </c>
      <c r="I10617" t="s">
        <v>2006</v>
      </c>
      <c r="J10617" t="s">
        <v>2007</v>
      </c>
      <c r="K10617" t="s">
        <v>2008</v>
      </c>
      <c r="L10617">
        <v>1</v>
      </c>
      <c r="M10617">
        <v>60</v>
      </c>
      <c r="N10617" s="43">
        <v>60</v>
      </c>
    </row>
    <row r="10618" hidden="1" spans="1:14" x14ac:dyDescent="0.25">
      <c r="A10618" s="106">
        <v>45918</v>
      </c>
      <c r="B10618">
        <v>2202</v>
      </c>
      <c r="C10618">
        <v>0</v>
      </c>
      <c r="E10618">
        <v>115</v>
      </c>
      <c r="F10618" t="s">
        <v>9149</v>
      </c>
      <c r="G10618" t="s">
        <v>2044</v>
      </c>
      <c r="H10618" t="s">
        <v>2005</v>
      </c>
      <c r="I10618" t="s">
        <v>2006</v>
      </c>
      <c r="J10618" t="s">
        <v>2689</v>
      </c>
      <c r="K10618" t="s">
        <v>2690</v>
      </c>
      <c r="L10618">
        <v>8</v>
      </c>
      <c r="M10618">
        <v>568</v>
      </c>
      <c r="N10618" s="43">
        <v>4544</v>
      </c>
    </row>
    <row r="10619" hidden="1" spans="1:14" x14ac:dyDescent="0.25">
      <c r="A10619" s="106">
        <v>45918</v>
      </c>
      <c r="B10619">
        <v>2209</v>
      </c>
      <c r="C10619">
        <v>0</v>
      </c>
      <c r="E10619">
        <v>115</v>
      </c>
      <c r="F10619" t="s">
        <v>9150</v>
      </c>
      <c r="G10619" t="s">
        <v>2025</v>
      </c>
      <c r="H10619" t="s">
        <v>2005</v>
      </c>
      <c r="I10619" t="s">
        <v>2006</v>
      </c>
      <c r="J10619" t="s">
        <v>2689</v>
      </c>
      <c r="K10619" t="s">
        <v>2690</v>
      </c>
      <c r="L10619">
        <v>5</v>
      </c>
      <c r="M10619">
        <v>568</v>
      </c>
      <c r="N10619" s="43">
        <v>2840</v>
      </c>
    </row>
    <row r="10620" hidden="1" spans="1:14" x14ac:dyDescent="0.25">
      <c r="A10620" s="106">
        <v>45925</v>
      </c>
      <c r="B10620">
        <v>2391</v>
      </c>
      <c r="C10620">
        <v>0</v>
      </c>
      <c r="E10620">
        <v>115</v>
      </c>
      <c r="F10620" t="s">
        <v>9151</v>
      </c>
      <c r="G10620" t="s">
        <v>2012</v>
      </c>
      <c r="H10620" t="s">
        <v>2029</v>
      </c>
      <c r="I10620" t="s">
        <v>2006</v>
      </c>
      <c r="J10620" t="s">
        <v>2033</v>
      </c>
      <c r="K10620" t="s">
        <v>2034</v>
      </c>
      <c r="L10620">
        <v>1</v>
      </c>
      <c r="M10620">
        <v>60</v>
      </c>
      <c r="N10620" s="43">
        <v>60</v>
      </c>
    </row>
    <row r="10621" hidden="1" spans="1:14" x14ac:dyDescent="0.25">
      <c r="A10621" s="106">
        <v>45925</v>
      </c>
      <c r="B10621">
        <v>2391</v>
      </c>
      <c r="C10621">
        <v>0</v>
      </c>
      <c r="E10621">
        <v>115</v>
      </c>
      <c r="F10621" t="s">
        <v>9151</v>
      </c>
      <c r="G10621" t="s">
        <v>2012</v>
      </c>
      <c r="H10621" t="s">
        <v>2029</v>
      </c>
      <c r="I10621" t="s">
        <v>2006</v>
      </c>
      <c r="J10621" t="s">
        <v>2689</v>
      </c>
      <c r="K10621" t="s">
        <v>2690</v>
      </c>
      <c r="L10621">
        <v>8</v>
      </c>
      <c r="M10621">
        <v>568</v>
      </c>
      <c r="N10621" s="43">
        <v>4544</v>
      </c>
    </row>
    <row r="10622" hidden="1" spans="1:14" x14ac:dyDescent="0.25">
      <c r="A10622" s="106">
        <v>45925</v>
      </c>
      <c r="B10622">
        <v>2397</v>
      </c>
      <c r="C10622">
        <v>0</v>
      </c>
      <c r="E10622">
        <v>115</v>
      </c>
      <c r="F10622" t="s">
        <v>9152</v>
      </c>
      <c r="G10622" t="s">
        <v>2063</v>
      </c>
      <c r="H10622" t="s">
        <v>2029</v>
      </c>
      <c r="I10622" t="s">
        <v>2006</v>
      </c>
      <c r="J10622" t="s">
        <v>2689</v>
      </c>
      <c r="K10622" t="s">
        <v>2690</v>
      </c>
      <c r="L10622">
        <v>8</v>
      </c>
      <c r="M10622">
        <v>568</v>
      </c>
      <c r="N10622" s="43">
        <v>4544</v>
      </c>
    </row>
    <row r="10623" hidden="1" spans="1:14" x14ac:dyDescent="0.25">
      <c r="A10623" s="106">
        <v>45932</v>
      </c>
      <c r="B10623">
        <v>2605</v>
      </c>
      <c r="C10623">
        <v>0</v>
      </c>
      <c r="E10623">
        <v>115</v>
      </c>
      <c r="F10623" t="s">
        <v>9153</v>
      </c>
      <c r="G10623" t="s">
        <v>2025</v>
      </c>
      <c r="H10623" t="s">
        <v>2005</v>
      </c>
      <c r="I10623" t="s">
        <v>2006</v>
      </c>
      <c r="J10623" t="s">
        <v>2689</v>
      </c>
      <c r="K10623" t="s">
        <v>2690</v>
      </c>
      <c r="L10623">
        <v>8</v>
      </c>
      <c r="M10623">
        <v>568</v>
      </c>
      <c r="N10623" s="43">
        <v>4544</v>
      </c>
    </row>
    <row r="10624" hidden="1" spans="1:14" x14ac:dyDescent="0.25">
      <c r="A10624" s="106">
        <v>45932</v>
      </c>
      <c r="B10624">
        <v>2605</v>
      </c>
      <c r="C10624">
        <v>0</v>
      </c>
      <c r="E10624">
        <v>115</v>
      </c>
      <c r="F10624" t="s">
        <v>9153</v>
      </c>
      <c r="G10624" t="s">
        <v>2025</v>
      </c>
      <c r="H10624" t="s">
        <v>2005</v>
      </c>
      <c r="I10624" t="s">
        <v>2006</v>
      </c>
      <c r="J10624" t="s">
        <v>2007</v>
      </c>
      <c r="K10624" t="s">
        <v>2008</v>
      </c>
      <c r="L10624">
        <v>1</v>
      </c>
      <c r="M10624">
        <v>60</v>
      </c>
      <c r="N10624" s="43">
        <v>60</v>
      </c>
    </row>
    <row r="10625" hidden="1" spans="1:14" x14ac:dyDescent="0.25">
      <c r="A10625" s="106">
        <v>45932</v>
      </c>
      <c r="B10625">
        <v>2610</v>
      </c>
      <c r="C10625">
        <v>0</v>
      </c>
      <c r="E10625">
        <v>115</v>
      </c>
      <c r="F10625" t="s">
        <v>9154</v>
      </c>
      <c r="G10625" t="s">
        <v>2017</v>
      </c>
      <c r="H10625" t="s">
        <v>2005</v>
      </c>
      <c r="I10625" t="s">
        <v>2006</v>
      </c>
      <c r="J10625" t="s">
        <v>2689</v>
      </c>
      <c r="K10625" t="s">
        <v>2690</v>
      </c>
      <c r="L10625">
        <v>8</v>
      </c>
      <c r="M10625">
        <v>568</v>
      </c>
      <c r="N10625" s="43">
        <v>4544</v>
      </c>
    </row>
    <row r="10626" hidden="1" spans="1:14" x14ac:dyDescent="0.25">
      <c r="A10626" s="106">
        <v>45932</v>
      </c>
      <c r="B10626">
        <v>2615</v>
      </c>
      <c r="C10626">
        <v>0</v>
      </c>
      <c r="E10626">
        <v>115</v>
      </c>
      <c r="F10626" t="s">
        <v>9155</v>
      </c>
      <c r="G10626" t="s">
        <v>2025</v>
      </c>
      <c r="H10626" t="s">
        <v>2005</v>
      </c>
      <c r="I10626" t="s">
        <v>2006</v>
      </c>
      <c r="J10626" t="s">
        <v>2689</v>
      </c>
      <c r="K10626" t="s">
        <v>2690</v>
      </c>
      <c r="L10626">
        <v>8</v>
      </c>
      <c r="M10626">
        <v>568</v>
      </c>
      <c r="N10626" s="43">
        <v>4544</v>
      </c>
    </row>
    <row r="10627" hidden="1" spans="1:14" x14ac:dyDescent="0.25">
      <c r="A10627" s="106">
        <v>45932</v>
      </c>
      <c r="B10627">
        <v>2620</v>
      </c>
      <c r="C10627">
        <v>0</v>
      </c>
      <c r="E10627">
        <v>115</v>
      </c>
      <c r="F10627" t="s">
        <v>9156</v>
      </c>
      <c r="G10627" t="s">
        <v>2063</v>
      </c>
      <c r="H10627" t="s">
        <v>2005</v>
      </c>
      <c r="I10627" t="s">
        <v>2006</v>
      </c>
      <c r="J10627" t="s">
        <v>2689</v>
      </c>
      <c r="K10627" t="s">
        <v>2690</v>
      </c>
      <c r="L10627">
        <v>8</v>
      </c>
      <c r="M10627">
        <v>568</v>
      </c>
      <c r="N10627" s="43">
        <v>4544</v>
      </c>
    </row>
    <row r="10628" hidden="1" spans="1:14" x14ac:dyDescent="0.25">
      <c r="A10628" s="106">
        <v>45932</v>
      </c>
      <c r="B10628">
        <v>2620</v>
      </c>
      <c r="C10628">
        <v>0</v>
      </c>
      <c r="E10628">
        <v>115</v>
      </c>
      <c r="F10628" t="s">
        <v>9156</v>
      </c>
      <c r="G10628" t="s">
        <v>2063</v>
      </c>
      <c r="H10628" t="s">
        <v>2005</v>
      </c>
      <c r="I10628" t="s">
        <v>2006</v>
      </c>
      <c r="J10628" t="s">
        <v>2007</v>
      </c>
      <c r="K10628" t="s">
        <v>2008</v>
      </c>
      <c r="L10628">
        <v>2</v>
      </c>
      <c r="M10628">
        <v>60</v>
      </c>
      <c r="N10628" s="43">
        <v>120</v>
      </c>
    </row>
    <row r="10629" hidden="1" spans="1:14" x14ac:dyDescent="0.25">
      <c r="A10629" s="106">
        <v>46189</v>
      </c>
      <c r="B10629">
        <v>13868</v>
      </c>
      <c r="C10629">
        <v>10755</v>
      </c>
      <c r="E10629">
        <v>115</v>
      </c>
      <c r="F10629" t="s">
        <v>5264</v>
      </c>
      <c r="G10629" t="s">
        <v>2025</v>
      </c>
      <c r="I10629" t="s">
        <v>2006</v>
      </c>
      <c r="J10629" t="s">
        <v>2868</v>
      </c>
      <c r="K10629" t="s">
        <v>2869</v>
      </c>
      <c r="L10629">
        <v>5</v>
      </c>
      <c r="M10629">
        <v>600</v>
      </c>
      <c r="N10629" s="43">
        <v>3000</v>
      </c>
    </row>
    <row r="10630" hidden="1" spans="1:14" x14ac:dyDescent="0.25">
      <c r="A10630" s="106">
        <v>46189</v>
      </c>
      <c r="B10630">
        <v>13869</v>
      </c>
      <c r="C10630">
        <v>10756</v>
      </c>
      <c r="E10630">
        <v>115</v>
      </c>
      <c r="F10630" t="s">
        <v>5264</v>
      </c>
      <c r="G10630" t="s">
        <v>2025</v>
      </c>
      <c r="I10630" t="s">
        <v>2006</v>
      </c>
      <c r="J10630" t="s">
        <v>2868</v>
      </c>
      <c r="K10630" t="s">
        <v>2869</v>
      </c>
      <c r="L10630">
        <v>1</v>
      </c>
      <c r="M10630">
        <v>600</v>
      </c>
      <c r="N10630" s="43">
        <v>600</v>
      </c>
    </row>
    <row r="10631" hidden="1" spans="1:14" x14ac:dyDescent="0.25">
      <c r="A10631" s="106">
        <v>46191</v>
      </c>
      <c r="B10631">
        <v>13987</v>
      </c>
      <c r="C10631">
        <v>10874</v>
      </c>
      <c r="E10631">
        <v>115</v>
      </c>
      <c r="F10631" t="s">
        <v>9157</v>
      </c>
      <c r="G10631" t="s">
        <v>2027</v>
      </c>
      <c r="I10631" t="s">
        <v>2006</v>
      </c>
      <c r="J10631" t="s">
        <v>2868</v>
      </c>
      <c r="K10631" t="s">
        <v>2869</v>
      </c>
      <c r="L10631">
        <v>5</v>
      </c>
      <c r="M10631">
        <v>600</v>
      </c>
      <c r="N10631" s="43">
        <v>3000</v>
      </c>
    </row>
    <row r="10632" hidden="1" spans="1:14" x14ac:dyDescent="0.25">
      <c r="A10632" s="106">
        <v>46191</v>
      </c>
      <c r="B10632">
        <v>13988</v>
      </c>
      <c r="C10632">
        <v>10875</v>
      </c>
      <c r="E10632">
        <v>115</v>
      </c>
      <c r="F10632" t="s">
        <v>9157</v>
      </c>
      <c r="G10632" t="s">
        <v>2027</v>
      </c>
      <c r="I10632" t="s">
        <v>2006</v>
      </c>
      <c r="J10632" t="s">
        <v>2868</v>
      </c>
      <c r="K10632" t="s">
        <v>2869</v>
      </c>
      <c r="L10632">
        <v>1</v>
      </c>
      <c r="M10632">
        <v>600</v>
      </c>
      <c r="N10632" s="43">
        <v>600</v>
      </c>
    </row>
    <row r="10633" hidden="1" spans="1:14" x14ac:dyDescent="0.25">
      <c r="A10633" s="106">
        <v>46195</v>
      </c>
      <c r="B10633">
        <v>14213</v>
      </c>
      <c r="C10633">
        <v>11100</v>
      </c>
      <c r="E10633">
        <v>115</v>
      </c>
      <c r="F10633" t="s">
        <v>9158</v>
      </c>
      <c r="G10633" t="s">
        <v>2027</v>
      </c>
      <c r="I10633" t="s">
        <v>2006</v>
      </c>
      <c r="J10633" t="s">
        <v>2868</v>
      </c>
      <c r="K10633" t="s">
        <v>2869</v>
      </c>
      <c r="L10633">
        <v>5</v>
      </c>
      <c r="M10633">
        <v>600</v>
      </c>
      <c r="N10633" s="43">
        <v>3000</v>
      </c>
    </row>
    <row r="10634" hidden="1" spans="1:14" x14ac:dyDescent="0.25">
      <c r="A10634" s="106">
        <v>46195</v>
      </c>
      <c r="B10634">
        <v>14214</v>
      </c>
      <c r="C10634">
        <v>11101</v>
      </c>
      <c r="E10634">
        <v>115</v>
      </c>
      <c r="F10634" t="s">
        <v>9158</v>
      </c>
      <c r="G10634" t="s">
        <v>2027</v>
      </c>
      <c r="I10634" t="s">
        <v>2006</v>
      </c>
      <c r="J10634" t="s">
        <v>2868</v>
      </c>
      <c r="K10634" t="s">
        <v>2869</v>
      </c>
      <c r="L10634">
        <v>1</v>
      </c>
      <c r="M10634">
        <v>600</v>
      </c>
      <c r="N10634" s="43">
        <v>600</v>
      </c>
    </row>
    <row r="10635" hidden="1" spans="1:14" x14ac:dyDescent="0.25">
      <c r="A10635" s="106">
        <v>46196</v>
      </c>
      <c r="B10635">
        <v>14311</v>
      </c>
      <c r="C10635">
        <v>11198</v>
      </c>
      <c r="E10635">
        <v>115</v>
      </c>
      <c r="F10635" t="s">
        <v>5755</v>
      </c>
      <c r="G10635" t="s">
        <v>2095</v>
      </c>
      <c r="I10635" t="s">
        <v>2006</v>
      </c>
      <c r="J10635" t="s">
        <v>2868</v>
      </c>
      <c r="K10635" t="s">
        <v>2869</v>
      </c>
      <c r="L10635">
        <v>5</v>
      </c>
      <c r="M10635">
        <v>600</v>
      </c>
      <c r="N10635" s="43">
        <v>3000</v>
      </c>
    </row>
    <row r="10636" hidden="1" spans="1:14" x14ac:dyDescent="0.25">
      <c r="A10636" s="106">
        <v>46196</v>
      </c>
      <c r="B10636">
        <v>14312</v>
      </c>
      <c r="C10636">
        <v>11199</v>
      </c>
      <c r="E10636">
        <v>115</v>
      </c>
      <c r="F10636" t="s">
        <v>5755</v>
      </c>
      <c r="G10636" t="s">
        <v>2095</v>
      </c>
      <c r="I10636" t="s">
        <v>2006</v>
      </c>
      <c r="J10636" t="s">
        <v>2868</v>
      </c>
      <c r="K10636" t="s">
        <v>2869</v>
      </c>
      <c r="L10636">
        <v>1</v>
      </c>
      <c r="M10636">
        <v>600</v>
      </c>
      <c r="N10636" s="43">
        <v>600</v>
      </c>
    </row>
    <row r="10637" hidden="1" spans="1:14" x14ac:dyDescent="0.25">
      <c r="A10637" s="106">
        <v>46218</v>
      </c>
      <c r="B10637">
        <v>15524</v>
      </c>
      <c r="C10637">
        <v>12408</v>
      </c>
      <c r="E10637">
        <v>115</v>
      </c>
      <c r="F10637" t="s">
        <v>9159</v>
      </c>
      <c r="G10637" t="s">
        <v>2241</v>
      </c>
      <c r="I10637" t="s">
        <v>2006</v>
      </c>
      <c r="J10637" t="s">
        <v>2868</v>
      </c>
      <c r="K10637" t="s">
        <v>2869</v>
      </c>
      <c r="L10637">
        <v>4</v>
      </c>
      <c r="M10637">
        <v>600</v>
      </c>
      <c r="N10637" s="43">
        <v>2400</v>
      </c>
    </row>
    <row r="10638" hidden="1" spans="1:14" x14ac:dyDescent="0.25">
      <c r="A10638" s="106">
        <v>46220</v>
      </c>
      <c r="B10638">
        <v>15669</v>
      </c>
      <c r="C10638">
        <v>12553</v>
      </c>
      <c r="E10638">
        <v>115</v>
      </c>
      <c r="F10638" t="s">
        <v>9160</v>
      </c>
      <c r="G10638" t="s">
        <v>2114</v>
      </c>
      <c r="I10638" t="s">
        <v>2006</v>
      </c>
      <c r="J10638" t="s">
        <v>2868</v>
      </c>
      <c r="K10638" t="s">
        <v>2869</v>
      </c>
      <c r="L10638">
        <v>4</v>
      </c>
      <c r="M10638">
        <v>600</v>
      </c>
      <c r="N10638" s="43">
        <v>2400</v>
      </c>
    </row>
    <row r="10639" hidden="1" spans="1:14" x14ac:dyDescent="0.25">
      <c r="A10639" s="106">
        <v>46223</v>
      </c>
      <c r="B10639">
        <v>15816</v>
      </c>
      <c r="C10639">
        <v>12698</v>
      </c>
      <c r="E10639">
        <v>115</v>
      </c>
      <c r="F10639" t="s">
        <v>9161</v>
      </c>
      <c r="G10639" t="s">
        <v>2027</v>
      </c>
      <c r="I10639" t="s">
        <v>2006</v>
      </c>
      <c r="J10639" t="s">
        <v>2868</v>
      </c>
      <c r="K10639" t="s">
        <v>2869</v>
      </c>
      <c r="L10639">
        <v>4</v>
      </c>
      <c r="M10639">
        <v>600</v>
      </c>
      <c r="N10639" s="43">
        <v>2400</v>
      </c>
    </row>
    <row r="10640" hidden="1" spans="1:14" x14ac:dyDescent="0.25">
      <c r="A10640" s="106">
        <v>46224</v>
      </c>
      <c r="B10640">
        <v>15877</v>
      </c>
      <c r="C10640">
        <v>12758</v>
      </c>
      <c r="E10640">
        <v>115</v>
      </c>
      <c r="F10640" t="s">
        <v>9162</v>
      </c>
      <c r="G10640" t="s">
        <v>2221</v>
      </c>
      <c r="I10640" t="s">
        <v>2006</v>
      </c>
      <c r="J10640" t="s">
        <v>2868</v>
      </c>
      <c r="K10640" t="s">
        <v>2869</v>
      </c>
      <c r="L10640">
        <v>4</v>
      </c>
      <c r="M10640">
        <v>600</v>
      </c>
      <c r="N10640" s="43">
        <v>2400</v>
      </c>
    </row>
    <row r="10641" hidden="1" spans="1:14" x14ac:dyDescent="0.25">
      <c r="A10641" s="106">
        <v>46227</v>
      </c>
      <c r="B10641">
        <v>16037</v>
      </c>
      <c r="C10641">
        <v>12917</v>
      </c>
      <c r="E10641">
        <v>115</v>
      </c>
      <c r="F10641" t="s">
        <v>9163</v>
      </c>
      <c r="G10641" t="s">
        <v>2221</v>
      </c>
      <c r="I10641" t="s">
        <v>2006</v>
      </c>
      <c r="J10641" t="s">
        <v>2868</v>
      </c>
      <c r="K10641" t="s">
        <v>2869</v>
      </c>
      <c r="L10641">
        <v>4</v>
      </c>
      <c r="M10641">
        <v>600</v>
      </c>
      <c r="N10641" s="43">
        <v>2400</v>
      </c>
    </row>
    <row r="10642" hidden="1" spans="1:14" x14ac:dyDescent="0.25">
      <c r="A10642" s="106">
        <v>46234</v>
      </c>
      <c r="B10642">
        <v>16328</v>
      </c>
      <c r="C10642">
        <v>13205</v>
      </c>
      <c r="E10642">
        <v>115</v>
      </c>
      <c r="F10642" t="s">
        <v>9164</v>
      </c>
      <c r="G10642" t="s">
        <v>2241</v>
      </c>
      <c r="I10642" t="s">
        <v>2006</v>
      </c>
      <c r="J10642" t="s">
        <v>2014</v>
      </c>
      <c r="K10642" t="s">
        <v>2015</v>
      </c>
      <c r="L10642">
        <v>5</v>
      </c>
      <c r="M10642">
        <v>610</v>
      </c>
      <c r="N10642" s="43">
        <v>3050</v>
      </c>
    </row>
    <row r="10643" hidden="1" spans="1:14" x14ac:dyDescent="0.25">
      <c r="A10643" s="106">
        <v>46234</v>
      </c>
      <c r="B10643">
        <v>16329</v>
      </c>
      <c r="C10643">
        <v>13206</v>
      </c>
      <c r="E10643">
        <v>115</v>
      </c>
      <c r="F10643" t="s">
        <v>9164</v>
      </c>
      <c r="G10643" t="s">
        <v>2241</v>
      </c>
      <c r="I10643" t="s">
        <v>2006</v>
      </c>
      <c r="J10643" t="s">
        <v>2014</v>
      </c>
      <c r="K10643" t="s">
        <v>2015</v>
      </c>
      <c r="L10643">
        <v>3</v>
      </c>
      <c r="M10643">
        <v>610</v>
      </c>
      <c r="N10643" s="43">
        <v>1830</v>
      </c>
    </row>
    <row r="10644" hidden="1" spans="1:14" x14ac:dyDescent="0.25">
      <c r="A10644" s="106">
        <v>46234</v>
      </c>
      <c r="B10644">
        <v>16334</v>
      </c>
      <c r="C10644">
        <v>13211</v>
      </c>
      <c r="E10644">
        <v>115</v>
      </c>
      <c r="F10644" t="s">
        <v>9165</v>
      </c>
      <c r="G10644" t="s">
        <v>2185</v>
      </c>
      <c r="I10644" t="s">
        <v>2006</v>
      </c>
      <c r="J10644" t="s">
        <v>2014</v>
      </c>
      <c r="K10644" t="s">
        <v>2015</v>
      </c>
      <c r="L10644">
        <v>5</v>
      </c>
      <c r="M10644">
        <v>610</v>
      </c>
      <c r="N10644" s="43">
        <v>3050</v>
      </c>
    </row>
    <row r="10645" hidden="1" spans="1:14" x14ac:dyDescent="0.25">
      <c r="A10645" s="106">
        <v>46234</v>
      </c>
      <c r="B10645">
        <v>16335</v>
      </c>
      <c r="C10645">
        <v>13212</v>
      </c>
      <c r="E10645">
        <v>115</v>
      </c>
      <c r="F10645" t="s">
        <v>9165</v>
      </c>
      <c r="G10645" t="s">
        <v>2185</v>
      </c>
      <c r="I10645" t="s">
        <v>2006</v>
      </c>
      <c r="J10645" t="s">
        <v>2014</v>
      </c>
      <c r="K10645" t="s">
        <v>2015</v>
      </c>
      <c r="L10645">
        <v>3</v>
      </c>
      <c r="M10645">
        <v>610</v>
      </c>
      <c r="N10645" s="43">
        <v>1830</v>
      </c>
    </row>
    <row r="10646" hidden="1" spans="1:14" x14ac:dyDescent="0.25">
      <c r="A10646" s="106">
        <v>46234</v>
      </c>
      <c r="B10646">
        <v>16347</v>
      </c>
      <c r="C10646">
        <v>13224</v>
      </c>
      <c r="E10646">
        <v>115</v>
      </c>
      <c r="F10646" t="s">
        <v>9166</v>
      </c>
      <c r="G10646" t="s">
        <v>2221</v>
      </c>
      <c r="I10646" t="s">
        <v>2006</v>
      </c>
      <c r="J10646" t="s">
        <v>2014</v>
      </c>
      <c r="K10646" t="s">
        <v>2015</v>
      </c>
      <c r="L10646">
        <v>5</v>
      </c>
      <c r="M10646">
        <v>610</v>
      </c>
      <c r="N10646" s="43">
        <v>3050</v>
      </c>
    </row>
    <row r="10647" hidden="1" spans="1:14" x14ac:dyDescent="0.25">
      <c r="A10647" s="106">
        <v>46234</v>
      </c>
      <c r="B10647">
        <v>16348</v>
      </c>
      <c r="C10647">
        <v>13225</v>
      </c>
      <c r="E10647">
        <v>115</v>
      </c>
      <c r="F10647" t="s">
        <v>9166</v>
      </c>
      <c r="G10647" t="s">
        <v>2221</v>
      </c>
      <c r="I10647" t="s">
        <v>2006</v>
      </c>
      <c r="J10647" t="s">
        <v>2014</v>
      </c>
      <c r="K10647" t="s">
        <v>2015</v>
      </c>
      <c r="L10647">
        <v>3</v>
      </c>
      <c r="M10647">
        <v>610</v>
      </c>
      <c r="N10647" s="43">
        <v>1830</v>
      </c>
    </row>
    <row r="10648" hidden="1" spans="1:14" x14ac:dyDescent="0.25">
      <c r="A10648" s="106">
        <v>46234</v>
      </c>
      <c r="B10648">
        <v>16358</v>
      </c>
      <c r="C10648">
        <v>13235</v>
      </c>
      <c r="E10648">
        <v>115</v>
      </c>
      <c r="F10648" t="s">
        <v>9167</v>
      </c>
      <c r="G10648" t="s">
        <v>2223</v>
      </c>
      <c r="I10648" t="s">
        <v>2006</v>
      </c>
      <c r="J10648" t="s">
        <v>2014</v>
      </c>
      <c r="K10648" t="s">
        <v>2015</v>
      </c>
      <c r="L10648">
        <v>5</v>
      </c>
      <c r="M10648">
        <v>610</v>
      </c>
      <c r="N10648" s="43">
        <v>3050</v>
      </c>
    </row>
    <row r="10649" hidden="1" spans="1:14" x14ac:dyDescent="0.25">
      <c r="A10649" s="106">
        <v>46234</v>
      </c>
      <c r="B10649">
        <v>16359</v>
      </c>
      <c r="C10649">
        <v>13236</v>
      </c>
      <c r="E10649">
        <v>115</v>
      </c>
      <c r="F10649" t="s">
        <v>9167</v>
      </c>
      <c r="G10649" t="s">
        <v>2223</v>
      </c>
      <c r="I10649" t="s">
        <v>2006</v>
      </c>
      <c r="J10649" t="s">
        <v>2014</v>
      </c>
      <c r="K10649" t="s">
        <v>2015</v>
      </c>
      <c r="L10649">
        <v>1</v>
      </c>
      <c r="M10649">
        <v>610</v>
      </c>
      <c r="N10649" s="43">
        <v>610</v>
      </c>
    </row>
    <row r="10650" hidden="1" spans="1:14" x14ac:dyDescent="0.25">
      <c r="A10650" s="106">
        <v>46238</v>
      </c>
      <c r="B10650">
        <v>16504</v>
      </c>
      <c r="C10650">
        <v>13378</v>
      </c>
      <c r="E10650">
        <v>115</v>
      </c>
      <c r="F10650" t="s">
        <v>9168</v>
      </c>
      <c r="G10650" t="s">
        <v>2017</v>
      </c>
      <c r="I10650" t="s">
        <v>2006</v>
      </c>
      <c r="J10650" t="s">
        <v>2868</v>
      </c>
      <c r="K10650" t="s">
        <v>2869</v>
      </c>
      <c r="L10650">
        <v>5</v>
      </c>
      <c r="M10650">
        <v>600</v>
      </c>
      <c r="N10650" s="43">
        <v>3000</v>
      </c>
    </row>
    <row r="10651" hidden="1" spans="1:14" x14ac:dyDescent="0.25">
      <c r="A10651" s="106">
        <v>46238</v>
      </c>
      <c r="B10651">
        <v>16505</v>
      </c>
      <c r="C10651">
        <v>13379</v>
      </c>
      <c r="E10651">
        <v>115</v>
      </c>
      <c r="F10651" t="s">
        <v>9168</v>
      </c>
      <c r="G10651" t="s">
        <v>2017</v>
      </c>
      <c r="I10651" t="s">
        <v>2006</v>
      </c>
      <c r="J10651" t="s">
        <v>2868</v>
      </c>
      <c r="K10651" t="s">
        <v>2869</v>
      </c>
      <c r="L10651">
        <v>1</v>
      </c>
      <c r="M10651">
        <v>600</v>
      </c>
      <c r="N10651" s="43">
        <v>600</v>
      </c>
    </row>
    <row r="10652" hidden="1" spans="1:14" x14ac:dyDescent="0.25">
      <c r="A10652" s="106">
        <v>46247</v>
      </c>
      <c r="B10652">
        <v>17003</v>
      </c>
      <c r="C10652">
        <v>13876</v>
      </c>
      <c r="E10652">
        <v>115</v>
      </c>
      <c r="F10652" t="s">
        <v>9169</v>
      </c>
      <c r="G10652" t="s">
        <v>2251</v>
      </c>
      <c r="I10652" t="s">
        <v>2006</v>
      </c>
      <c r="J10652" t="s">
        <v>2014</v>
      </c>
      <c r="K10652" t="s">
        <v>2015</v>
      </c>
      <c r="L10652">
        <v>4</v>
      </c>
      <c r="M10652">
        <v>610</v>
      </c>
      <c r="N10652" s="43">
        <v>2440</v>
      </c>
    </row>
    <row r="10653" hidden="1" spans="1:14" x14ac:dyDescent="0.25">
      <c r="A10653" s="106">
        <v>46247</v>
      </c>
      <c r="B10653">
        <v>17003</v>
      </c>
      <c r="C10653">
        <v>13876</v>
      </c>
      <c r="E10653">
        <v>115</v>
      </c>
      <c r="F10653" t="s">
        <v>9169</v>
      </c>
      <c r="G10653" t="s">
        <v>2251</v>
      </c>
      <c r="I10653" t="s">
        <v>2006</v>
      </c>
      <c r="J10653" t="s">
        <v>2903</v>
      </c>
      <c r="K10653" t="s">
        <v>2904</v>
      </c>
      <c r="L10653">
        <v>4</v>
      </c>
      <c r="M10653">
        <v>150</v>
      </c>
      <c r="N10653" s="43">
        <v>600</v>
      </c>
    </row>
    <row r="10654" hidden="1" spans="1:14" x14ac:dyDescent="0.25">
      <c r="A10654" s="106">
        <v>46255</v>
      </c>
      <c r="B10654">
        <v>17371</v>
      </c>
      <c r="C10654">
        <v>14242</v>
      </c>
      <c r="E10654">
        <v>115</v>
      </c>
      <c r="F10654" t="s">
        <v>9170</v>
      </c>
      <c r="G10654" t="s">
        <v>2223</v>
      </c>
      <c r="I10654" t="s">
        <v>2006</v>
      </c>
      <c r="J10654" t="s">
        <v>2868</v>
      </c>
      <c r="K10654" t="s">
        <v>2869</v>
      </c>
      <c r="L10654">
        <v>5</v>
      </c>
      <c r="M10654">
        <v>600</v>
      </c>
      <c r="N10654" s="43">
        <v>3000</v>
      </c>
    </row>
    <row r="10655" hidden="1" spans="1:14" x14ac:dyDescent="0.25">
      <c r="A10655" s="106">
        <v>46255</v>
      </c>
      <c r="B10655">
        <v>17372</v>
      </c>
      <c r="C10655">
        <v>14243</v>
      </c>
      <c r="E10655">
        <v>115</v>
      </c>
      <c r="F10655" t="s">
        <v>9170</v>
      </c>
      <c r="G10655" t="s">
        <v>2223</v>
      </c>
      <c r="I10655" t="s">
        <v>2006</v>
      </c>
      <c r="J10655" t="s">
        <v>2868</v>
      </c>
      <c r="K10655" t="s">
        <v>2869</v>
      </c>
      <c r="L10655">
        <v>1</v>
      </c>
      <c r="M10655">
        <v>600</v>
      </c>
      <c r="N10655" s="43">
        <v>600</v>
      </c>
    </row>
    <row r="10656" hidden="1" spans="1:14" x14ac:dyDescent="0.25">
      <c r="A10656" s="106">
        <v>46258</v>
      </c>
      <c r="B10656">
        <v>17469</v>
      </c>
      <c r="C10656">
        <v>14340</v>
      </c>
      <c r="E10656">
        <v>115</v>
      </c>
      <c r="F10656" t="s">
        <v>9171</v>
      </c>
      <c r="G10656" t="s">
        <v>2027</v>
      </c>
      <c r="I10656" t="s">
        <v>2006</v>
      </c>
      <c r="J10656" t="s">
        <v>2868</v>
      </c>
      <c r="K10656" t="s">
        <v>2869</v>
      </c>
      <c r="L10656">
        <v>4</v>
      </c>
      <c r="M10656">
        <v>600</v>
      </c>
      <c r="N10656" s="43">
        <v>2400</v>
      </c>
    </row>
    <row r="10657" hidden="1" spans="1:14" x14ac:dyDescent="0.25">
      <c r="A10657" s="106">
        <v>46262</v>
      </c>
      <c r="B10657">
        <v>17704</v>
      </c>
      <c r="C10657">
        <v>14575</v>
      </c>
      <c r="E10657">
        <v>115</v>
      </c>
      <c r="F10657" t="s">
        <v>9172</v>
      </c>
      <c r="G10657" t="s">
        <v>2223</v>
      </c>
      <c r="I10657" t="s">
        <v>2006</v>
      </c>
      <c r="J10657" t="s">
        <v>2242</v>
      </c>
      <c r="K10657" t="s">
        <v>2243</v>
      </c>
      <c r="L10657">
        <v>5</v>
      </c>
      <c r="M10657">
        <v>530</v>
      </c>
      <c r="N10657" s="43">
        <v>2650</v>
      </c>
    </row>
    <row r="10658" hidden="1" spans="1:14" x14ac:dyDescent="0.25">
      <c r="A10658" s="106">
        <v>46262</v>
      </c>
      <c r="B10658">
        <v>17705</v>
      </c>
      <c r="C10658">
        <v>14576</v>
      </c>
      <c r="E10658">
        <v>115</v>
      </c>
      <c r="F10658" t="s">
        <v>9172</v>
      </c>
      <c r="G10658" t="s">
        <v>2223</v>
      </c>
      <c r="I10658" t="s">
        <v>2006</v>
      </c>
      <c r="J10658" t="s">
        <v>2242</v>
      </c>
      <c r="K10658" t="s">
        <v>2243</v>
      </c>
      <c r="L10658">
        <v>1</v>
      </c>
      <c r="M10658">
        <v>530</v>
      </c>
      <c r="N10658" s="43">
        <v>530</v>
      </c>
    </row>
    <row r="10659" hidden="1" spans="1:14" x14ac:dyDescent="0.25">
      <c r="A10659" s="106">
        <v>46262</v>
      </c>
      <c r="B10659">
        <v>17708</v>
      </c>
      <c r="C10659">
        <v>14579</v>
      </c>
      <c r="E10659">
        <v>115</v>
      </c>
      <c r="F10659" t="s">
        <v>9173</v>
      </c>
      <c r="G10659" t="s">
        <v>2241</v>
      </c>
      <c r="I10659" t="s">
        <v>2006</v>
      </c>
      <c r="J10659" t="s">
        <v>2868</v>
      </c>
      <c r="K10659" t="s">
        <v>2869</v>
      </c>
      <c r="L10659">
        <v>4</v>
      </c>
      <c r="M10659">
        <v>600</v>
      </c>
      <c r="N10659" s="43">
        <v>2400</v>
      </c>
    </row>
    <row r="10660" hidden="1" spans="1:14" x14ac:dyDescent="0.25">
      <c r="A10660" s="106">
        <v>46263</v>
      </c>
      <c r="B10660">
        <v>17748</v>
      </c>
      <c r="C10660">
        <v>14619</v>
      </c>
      <c r="E10660">
        <v>115</v>
      </c>
      <c r="F10660" t="s">
        <v>9174</v>
      </c>
      <c r="G10660" t="s">
        <v>2185</v>
      </c>
      <c r="I10660" t="s">
        <v>2006</v>
      </c>
      <c r="J10660" t="s">
        <v>2014</v>
      </c>
      <c r="K10660" t="s">
        <v>2015</v>
      </c>
      <c r="L10660">
        <v>5</v>
      </c>
      <c r="M10660">
        <v>610</v>
      </c>
      <c r="N10660" s="43">
        <v>3050</v>
      </c>
    </row>
    <row r="10661" hidden="1" spans="1:14" x14ac:dyDescent="0.25">
      <c r="A10661" s="106">
        <v>46263</v>
      </c>
      <c r="B10661">
        <v>17749</v>
      </c>
      <c r="C10661">
        <v>14620</v>
      </c>
      <c r="E10661">
        <v>115</v>
      </c>
      <c r="F10661" t="s">
        <v>9174</v>
      </c>
      <c r="G10661" t="s">
        <v>2185</v>
      </c>
      <c r="I10661" t="s">
        <v>2006</v>
      </c>
      <c r="J10661" t="s">
        <v>2014</v>
      </c>
      <c r="K10661" t="s">
        <v>2015</v>
      </c>
      <c r="L10661">
        <v>1</v>
      </c>
      <c r="M10661">
        <v>610</v>
      </c>
      <c r="N10661" s="43">
        <v>610</v>
      </c>
    </row>
    <row r="10662" hidden="1" spans="1:14" x14ac:dyDescent="0.25">
      <c r="A10662" s="106">
        <v>46263</v>
      </c>
      <c r="B10662">
        <v>17750</v>
      </c>
      <c r="C10662">
        <v>14621</v>
      </c>
      <c r="E10662">
        <v>507</v>
      </c>
      <c r="F10662" t="s">
        <v>9175</v>
      </c>
      <c r="G10662" t="s">
        <v>2021</v>
      </c>
      <c r="H10662" t="s">
        <v>2005</v>
      </c>
      <c r="I10662" t="s">
        <v>2006</v>
      </c>
      <c r="J10662" t="s">
        <v>2007</v>
      </c>
      <c r="K10662" t="s">
        <v>2008</v>
      </c>
      <c r="L10662">
        <v>30</v>
      </c>
      <c r="M10662">
        <v>2500</v>
      </c>
      <c r="N10662" s="43">
        <v>75000</v>
      </c>
    </row>
    <row r="10663" hidden="1" spans="1:14" x14ac:dyDescent="0.25">
      <c r="A10663" s="106">
        <v>46263</v>
      </c>
      <c r="B10663">
        <v>17750</v>
      </c>
      <c r="C10663">
        <v>14621</v>
      </c>
      <c r="E10663">
        <v>507</v>
      </c>
      <c r="F10663" t="s">
        <v>9175</v>
      </c>
      <c r="G10663" t="s">
        <v>2021</v>
      </c>
      <c r="H10663" t="s">
        <v>2005</v>
      </c>
      <c r="I10663" t="s">
        <v>2006</v>
      </c>
      <c r="J10663" t="s">
        <v>2235</v>
      </c>
      <c r="K10663" t="s">
        <v>2236</v>
      </c>
      <c r="L10663">
        <v>8</v>
      </c>
      <c r="M10663">
        <v>590</v>
      </c>
      <c r="N10663" s="43">
        <v>4720</v>
      </c>
    </row>
    <row r="10664" hidden="1" spans="1:14" x14ac:dyDescent="0.25">
      <c r="A10664" s="106">
        <v>46263</v>
      </c>
      <c r="B10664">
        <v>17751</v>
      </c>
      <c r="C10664">
        <v>14622</v>
      </c>
      <c r="E10664">
        <v>507</v>
      </c>
      <c r="F10664" t="s">
        <v>9175</v>
      </c>
      <c r="G10664" t="s">
        <v>2021</v>
      </c>
      <c r="H10664" t="s">
        <v>2005</v>
      </c>
      <c r="I10664" t="s">
        <v>2006</v>
      </c>
      <c r="J10664" t="s">
        <v>2235</v>
      </c>
      <c r="K10664" t="s">
        <v>2236</v>
      </c>
      <c r="L10664">
        <v>2</v>
      </c>
      <c r="M10664">
        <v>590</v>
      </c>
      <c r="N10664" s="43">
        <v>1180</v>
      </c>
    </row>
    <row r="10665" hidden="1" spans="1:14" x14ac:dyDescent="0.25">
      <c r="A10665" s="106">
        <v>46263</v>
      </c>
      <c r="B10665">
        <v>17752</v>
      </c>
      <c r="C10665">
        <v>14623</v>
      </c>
      <c r="E10665">
        <v>507</v>
      </c>
      <c r="F10665" t="s">
        <v>9176</v>
      </c>
      <c r="G10665" t="s">
        <v>2036</v>
      </c>
      <c r="H10665" t="s">
        <v>2005</v>
      </c>
      <c r="I10665" t="s">
        <v>2006</v>
      </c>
      <c r="J10665" t="s">
        <v>2235</v>
      </c>
      <c r="K10665" t="s">
        <v>2236</v>
      </c>
      <c r="L10665">
        <v>8</v>
      </c>
      <c r="M10665">
        <v>590</v>
      </c>
      <c r="N10665" s="43">
        <v>4720</v>
      </c>
    </row>
    <row r="10666" hidden="1" spans="1:14" x14ac:dyDescent="0.25">
      <c r="A10666" s="106">
        <v>46263</v>
      </c>
      <c r="B10666">
        <v>17753</v>
      </c>
      <c r="C10666">
        <v>14624</v>
      </c>
      <c r="E10666">
        <v>507</v>
      </c>
      <c r="F10666" t="s">
        <v>9176</v>
      </c>
      <c r="G10666" t="s">
        <v>2036</v>
      </c>
      <c r="H10666" t="s">
        <v>2005</v>
      </c>
      <c r="I10666" t="s">
        <v>2006</v>
      </c>
      <c r="J10666" t="s">
        <v>2235</v>
      </c>
      <c r="K10666" t="s">
        <v>2236</v>
      </c>
      <c r="L10666">
        <v>2</v>
      </c>
      <c r="M10666">
        <v>590</v>
      </c>
      <c r="N10666" s="43">
        <v>1180</v>
      </c>
    </row>
    <row r="10667" hidden="1" spans="1:14" x14ac:dyDescent="0.25">
      <c r="A10667" s="106">
        <v>46263</v>
      </c>
      <c r="B10667">
        <v>17754</v>
      </c>
      <c r="C10667">
        <v>14625</v>
      </c>
      <c r="E10667">
        <v>507</v>
      </c>
      <c r="F10667" t="s">
        <v>9177</v>
      </c>
      <c r="G10667" t="s">
        <v>2063</v>
      </c>
      <c r="H10667" t="s">
        <v>2005</v>
      </c>
      <c r="I10667" t="s">
        <v>2006</v>
      </c>
      <c r="J10667" t="s">
        <v>2235</v>
      </c>
      <c r="K10667" t="s">
        <v>2236</v>
      </c>
      <c r="L10667">
        <v>8</v>
      </c>
      <c r="M10667">
        <v>590</v>
      </c>
      <c r="N10667" s="43">
        <v>4720</v>
      </c>
    </row>
    <row r="10668" hidden="1" spans="1:14" x14ac:dyDescent="0.25">
      <c r="A10668" s="106">
        <v>46263</v>
      </c>
      <c r="B10668">
        <v>17755</v>
      </c>
      <c r="C10668">
        <v>14626</v>
      </c>
      <c r="E10668">
        <v>507</v>
      </c>
      <c r="F10668" t="s">
        <v>9177</v>
      </c>
      <c r="G10668" t="s">
        <v>2063</v>
      </c>
      <c r="H10668" t="s">
        <v>2005</v>
      </c>
      <c r="I10668" t="s">
        <v>2006</v>
      </c>
      <c r="J10668" t="s">
        <v>2235</v>
      </c>
      <c r="K10668" t="s">
        <v>2236</v>
      </c>
      <c r="L10668">
        <v>2</v>
      </c>
      <c r="M10668">
        <v>590</v>
      </c>
      <c r="N10668" s="43">
        <v>1180</v>
      </c>
    </row>
    <row r="10669" hidden="1" spans="1:14" x14ac:dyDescent="0.25">
      <c r="A10669" s="106">
        <v>46263</v>
      </c>
      <c r="B10669">
        <v>17758</v>
      </c>
      <c r="C10669">
        <v>14629</v>
      </c>
      <c r="E10669">
        <v>507</v>
      </c>
      <c r="F10669" t="s">
        <v>9178</v>
      </c>
      <c r="G10669" t="s">
        <v>2021</v>
      </c>
      <c r="H10669" t="s">
        <v>2005</v>
      </c>
      <c r="I10669" t="s">
        <v>2006</v>
      </c>
      <c r="J10669" t="s">
        <v>2007</v>
      </c>
      <c r="K10669" t="s">
        <v>2008</v>
      </c>
      <c r="L10669">
        <v>8</v>
      </c>
      <c r="M10669">
        <v>60</v>
      </c>
      <c r="N10669" s="43">
        <v>480</v>
      </c>
    </row>
    <row r="10670" hidden="1" spans="1:14" x14ac:dyDescent="0.25">
      <c r="A10670" s="106">
        <v>46263</v>
      </c>
      <c r="B10670">
        <v>17758</v>
      </c>
      <c r="C10670">
        <v>14629</v>
      </c>
      <c r="E10670">
        <v>507</v>
      </c>
      <c r="F10670" t="s">
        <v>9178</v>
      </c>
      <c r="G10670" t="s">
        <v>2021</v>
      </c>
      <c r="H10670" t="s">
        <v>2005</v>
      </c>
      <c r="I10670" t="s">
        <v>2006</v>
      </c>
      <c r="J10670" t="s">
        <v>2235</v>
      </c>
      <c r="K10670" t="s">
        <v>2236</v>
      </c>
      <c r="L10670">
        <v>8</v>
      </c>
      <c r="M10670">
        <v>590</v>
      </c>
      <c r="N10670" s="43">
        <v>4720</v>
      </c>
    </row>
    <row r="10671" hidden="1" spans="1:14" x14ac:dyDescent="0.25">
      <c r="A10671" s="106">
        <v>46263</v>
      </c>
      <c r="B10671">
        <v>17759</v>
      </c>
      <c r="C10671">
        <v>14630</v>
      </c>
      <c r="E10671">
        <v>507</v>
      </c>
      <c r="F10671" t="s">
        <v>9178</v>
      </c>
      <c r="G10671" t="s">
        <v>2021</v>
      </c>
      <c r="H10671" t="s">
        <v>2005</v>
      </c>
      <c r="I10671" t="s">
        <v>2006</v>
      </c>
      <c r="J10671" t="s">
        <v>2235</v>
      </c>
      <c r="K10671" t="s">
        <v>2236</v>
      </c>
      <c r="L10671">
        <v>2</v>
      </c>
      <c r="M10671">
        <v>590</v>
      </c>
      <c r="N10671" s="43">
        <v>1180</v>
      </c>
    </row>
    <row r="10672" hidden="1" spans="1:14" x14ac:dyDescent="0.25">
      <c r="A10672" s="106">
        <v>46263</v>
      </c>
      <c r="B10672">
        <v>17759</v>
      </c>
      <c r="C10672">
        <v>14630</v>
      </c>
      <c r="E10672">
        <v>507</v>
      </c>
      <c r="F10672" t="s">
        <v>9178</v>
      </c>
      <c r="G10672" t="s">
        <v>2021</v>
      </c>
      <c r="H10672" t="s">
        <v>2005</v>
      </c>
      <c r="I10672" t="s">
        <v>2006</v>
      </c>
      <c r="J10672" t="s">
        <v>2007</v>
      </c>
      <c r="K10672" t="s">
        <v>2008</v>
      </c>
      <c r="L10672">
        <v>2</v>
      </c>
      <c r="M10672">
        <v>60</v>
      </c>
      <c r="N10672" s="43">
        <v>120</v>
      </c>
    </row>
    <row r="10673" hidden="1" spans="1:14" x14ac:dyDescent="0.25">
      <c r="A10673" s="106">
        <v>46263</v>
      </c>
      <c r="B10673">
        <v>17760</v>
      </c>
      <c r="C10673">
        <v>14631</v>
      </c>
      <c r="E10673">
        <v>507</v>
      </c>
      <c r="F10673" t="s">
        <v>9179</v>
      </c>
      <c r="G10673" t="s">
        <v>2036</v>
      </c>
      <c r="H10673" t="s">
        <v>2005</v>
      </c>
      <c r="I10673" t="s">
        <v>2006</v>
      </c>
      <c r="J10673" t="s">
        <v>2007</v>
      </c>
      <c r="K10673" t="s">
        <v>2008</v>
      </c>
      <c r="L10673">
        <v>8</v>
      </c>
      <c r="M10673">
        <v>60</v>
      </c>
      <c r="N10673" s="43">
        <v>480</v>
      </c>
    </row>
    <row r="10674" hidden="1" spans="1:14" x14ac:dyDescent="0.25">
      <c r="A10674" s="106">
        <v>46263</v>
      </c>
      <c r="B10674">
        <v>17760</v>
      </c>
      <c r="C10674">
        <v>14631</v>
      </c>
      <c r="E10674">
        <v>507</v>
      </c>
      <c r="F10674" t="s">
        <v>9179</v>
      </c>
      <c r="G10674" t="s">
        <v>2036</v>
      </c>
      <c r="H10674" t="s">
        <v>2005</v>
      </c>
      <c r="I10674" t="s">
        <v>2006</v>
      </c>
      <c r="J10674" t="s">
        <v>2235</v>
      </c>
      <c r="K10674" t="s">
        <v>2236</v>
      </c>
      <c r="L10674">
        <v>8</v>
      </c>
      <c r="M10674">
        <v>590</v>
      </c>
      <c r="N10674" s="43">
        <v>4720</v>
      </c>
    </row>
    <row r="10675" hidden="1" spans="1:14" x14ac:dyDescent="0.25">
      <c r="A10675" s="106">
        <v>46263</v>
      </c>
      <c r="B10675">
        <v>17761</v>
      </c>
      <c r="C10675">
        <v>14632</v>
      </c>
      <c r="E10675">
        <v>507</v>
      </c>
      <c r="F10675" t="s">
        <v>9179</v>
      </c>
      <c r="G10675" t="s">
        <v>2036</v>
      </c>
      <c r="H10675" t="s">
        <v>2005</v>
      </c>
      <c r="I10675" t="s">
        <v>2006</v>
      </c>
      <c r="J10675" t="s">
        <v>2235</v>
      </c>
      <c r="K10675" t="s">
        <v>2236</v>
      </c>
      <c r="L10675">
        <v>2</v>
      </c>
      <c r="M10675">
        <v>590</v>
      </c>
      <c r="N10675" s="43">
        <v>1180</v>
      </c>
    </row>
    <row r="10676" hidden="1" spans="1:14" x14ac:dyDescent="0.25">
      <c r="A10676" s="106">
        <v>46263</v>
      </c>
      <c r="B10676">
        <v>17761</v>
      </c>
      <c r="C10676">
        <v>14632</v>
      </c>
      <c r="E10676">
        <v>507</v>
      </c>
      <c r="F10676" t="s">
        <v>9179</v>
      </c>
      <c r="G10676" t="s">
        <v>2036</v>
      </c>
      <c r="H10676" t="s">
        <v>2005</v>
      </c>
      <c r="I10676" t="s">
        <v>2006</v>
      </c>
      <c r="J10676" t="s">
        <v>2007</v>
      </c>
      <c r="K10676" t="s">
        <v>2008</v>
      </c>
      <c r="L10676">
        <v>2</v>
      </c>
      <c r="M10676">
        <v>60</v>
      </c>
      <c r="N10676" s="43">
        <v>120</v>
      </c>
    </row>
    <row r="10677" hidden="1" spans="1:14" x14ac:dyDescent="0.25">
      <c r="A10677" s="106">
        <v>46265</v>
      </c>
      <c r="B10677">
        <v>17762</v>
      </c>
      <c r="C10677">
        <v>14633</v>
      </c>
      <c r="E10677">
        <v>115</v>
      </c>
      <c r="F10677" t="s">
        <v>9180</v>
      </c>
      <c r="G10677" t="s">
        <v>2017</v>
      </c>
      <c r="I10677" t="s">
        <v>2006</v>
      </c>
      <c r="J10677" t="s">
        <v>2242</v>
      </c>
      <c r="K10677" t="s">
        <v>2243</v>
      </c>
      <c r="L10677">
        <v>4</v>
      </c>
      <c r="M10677">
        <v>530</v>
      </c>
      <c r="N10677" s="43">
        <v>2120</v>
      </c>
    </row>
    <row r="10678" hidden="1" spans="1:14" x14ac:dyDescent="0.25">
      <c r="A10678" s="106">
        <v>46265</v>
      </c>
      <c r="B10678">
        <v>17794</v>
      </c>
      <c r="C10678">
        <v>14665</v>
      </c>
      <c r="E10678">
        <v>115</v>
      </c>
      <c r="F10678" t="s">
        <v>9181</v>
      </c>
      <c r="G10678" t="s">
        <v>2241</v>
      </c>
      <c r="H10678" t="s">
        <v>2131</v>
      </c>
      <c r="I10678" t="s">
        <v>2006</v>
      </c>
      <c r="J10678" t="s">
        <v>2014</v>
      </c>
      <c r="K10678" t="s">
        <v>2015</v>
      </c>
      <c r="L10678">
        <v>5</v>
      </c>
      <c r="M10678">
        <v>610</v>
      </c>
      <c r="N10678" s="43">
        <v>3050</v>
      </c>
    </row>
    <row r="10679" hidden="1" spans="1:14" x14ac:dyDescent="0.25">
      <c r="A10679" s="106">
        <v>46265</v>
      </c>
      <c r="B10679">
        <v>17794</v>
      </c>
      <c r="C10679">
        <v>14665</v>
      </c>
      <c r="E10679">
        <v>115</v>
      </c>
      <c r="F10679" t="s">
        <v>9181</v>
      </c>
      <c r="G10679" t="s">
        <v>2241</v>
      </c>
      <c r="H10679" t="s">
        <v>2131</v>
      </c>
      <c r="I10679" t="s">
        <v>2006</v>
      </c>
      <c r="J10679" t="s">
        <v>2033</v>
      </c>
      <c r="K10679" t="s">
        <v>2034</v>
      </c>
      <c r="L10679">
        <v>1</v>
      </c>
      <c r="M10679">
        <v>60</v>
      </c>
      <c r="N10679" s="43">
        <v>60</v>
      </c>
    </row>
    <row r="10680" hidden="1" spans="1:14" x14ac:dyDescent="0.25">
      <c r="A10680" s="106">
        <v>46265</v>
      </c>
      <c r="B10680">
        <v>17795</v>
      </c>
      <c r="C10680">
        <v>14666</v>
      </c>
      <c r="E10680">
        <v>115</v>
      </c>
      <c r="F10680" t="s">
        <v>9181</v>
      </c>
      <c r="G10680" t="s">
        <v>2241</v>
      </c>
      <c r="H10680" t="s">
        <v>2131</v>
      </c>
      <c r="I10680" t="s">
        <v>2006</v>
      </c>
      <c r="J10680" t="s">
        <v>2014</v>
      </c>
      <c r="K10680" t="s">
        <v>2015</v>
      </c>
      <c r="L10680">
        <v>3</v>
      </c>
      <c r="M10680">
        <v>610</v>
      </c>
      <c r="N10680" s="43">
        <v>1830</v>
      </c>
    </row>
    <row r="10681" hidden="1" spans="1:14" x14ac:dyDescent="0.25">
      <c r="A10681" s="106">
        <v>46265</v>
      </c>
      <c r="B10681">
        <v>17810</v>
      </c>
      <c r="C10681">
        <v>14680</v>
      </c>
      <c r="E10681">
        <v>115</v>
      </c>
      <c r="F10681" t="s">
        <v>9182</v>
      </c>
      <c r="G10681" t="s">
        <v>2025</v>
      </c>
      <c r="H10681" t="s">
        <v>2131</v>
      </c>
      <c r="I10681" t="s">
        <v>2006</v>
      </c>
      <c r="J10681" t="s">
        <v>2014</v>
      </c>
      <c r="K10681" t="s">
        <v>2015</v>
      </c>
      <c r="L10681">
        <v>5</v>
      </c>
      <c r="M10681">
        <v>610</v>
      </c>
      <c r="N10681" s="43">
        <v>3050</v>
      </c>
    </row>
    <row r="10682" hidden="1" spans="1:14" x14ac:dyDescent="0.25">
      <c r="A10682" s="106">
        <v>46265</v>
      </c>
      <c r="B10682">
        <v>17812</v>
      </c>
      <c r="C10682">
        <v>14681</v>
      </c>
      <c r="E10682">
        <v>115</v>
      </c>
      <c r="F10682" t="s">
        <v>9182</v>
      </c>
      <c r="G10682" t="s">
        <v>2025</v>
      </c>
      <c r="H10682" t="s">
        <v>2131</v>
      </c>
      <c r="I10682" t="s">
        <v>2006</v>
      </c>
      <c r="J10682" t="s">
        <v>2014</v>
      </c>
      <c r="K10682" t="s">
        <v>2015</v>
      </c>
      <c r="L10682">
        <v>3</v>
      </c>
      <c r="M10682">
        <v>610</v>
      </c>
      <c r="N10682" s="43">
        <v>1830</v>
      </c>
    </row>
    <row r="10683" spans="1:14" x14ac:dyDescent="0.25">
      <c r="A10683" s="106">
        <v>46267</v>
      </c>
      <c r="B10683">
        <v>17931</v>
      </c>
      <c r="C10683">
        <v>14797</v>
      </c>
      <c r="E10683">
        <v>507</v>
      </c>
      <c r="F10683" t="s">
        <v>9183</v>
      </c>
      <c r="G10683" t="s">
        <v>2036</v>
      </c>
      <c r="H10683" t="s">
        <v>2005</v>
      </c>
      <c r="I10683" t="s">
        <v>2006</v>
      </c>
      <c r="J10683" t="s">
        <v>2007</v>
      </c>
      <c r="K10683" t="s">
        <v>2008</v>
      </c>
      <c r="L10683">
        <v>1</v>
      </c>
      <c r="M10683">
        <v>1520</v>
      </c>
      <c r="N10683" s="43">
        <v>1520</v>
      </c>
    </row>
    <row r="10684" spans="1:14" x14ac:dyDescent="0.25">
      <c r="A10684" s="106">
        <v>46267</v>
      </c>
      <c r="B10684">
        <v>17931</v>
      </c>
      <c r="C10684">
        <v>14797</v>
      </c>
      <c r="E10684">
        <v>507</v>
      </c>
      <c r="F10684" t="s">
        <v>9183</v>
      </c>
      <c r="G10684" t="s">
        <v>2036</v>
      </c>
      <c r="H10684" t="s">
        <v>2005</v>
      </c>
      <c r="I10684" t="s">
        <v>2006</v>
      </c>
      <c r="J10684" t="s">
        <v>4999</v>
      </c>
      <c r="K10684" t="s">
        <v>5000</v>
      </c>
      <c r="L10684">
        <v>1</v>
      </c>
      <c r="M10684">
        <v>840</v>
      </c>
      <c r="N10684" s="43">
        <v>840</v>
      </c>
    </row>
    <row r="10685" spans="1:14" x14ac:dyDescent="0.25">
      <c r="A10685" s="106">
        <v>46267</v>
      </c>
      <c r="B10685">
        <v>17931</v>
      </c>
      <c r="C10685">
        <v>14797</v>
      </c>
      <c r="E10685">
        <v>507</v>
      </c>
      <c r="F10685" t="s">
        <v>9183</v>
      </c>
      <c r="G10685" t="s">
        <v>2036</v>
      </c>
      <c r="H10685" t="s">
        <v>2005</v>
      </c>
      <c r="I10685" t="s">
        <v>2006</v>
      </c>
      <c r="J10685" t="s">
        <v>2903</v>
      </c>
      <c r="K10685" t="s">
        <v>2904</v>
      </c>
      <c r="L10685">
        <v>5</v>
      </c>
      <c r="M10685">
        <v>150</v>
      </c>
      <c r="N10685" s="43">
        <v>750</v>
      </c>
    </row>
    <row r="10686" spans="1:14" x14ac:dyDescent="0.25">
      <c r="A10686" s="106">
        <v>46267</v>
      </c>
      <c r="B10686">
        <v>17931</v>
      </c>
      <c r="C10686">
        <v>14797</v>
      </c>
      <c r="E10686">
        <v>507</v>
      </c>
      <c r="F10686" t="s">
        <v>9183</v>
      </c>
      <c r="G10686" t="s">
        <v>2036</v>
      </c>
      <c r="H10686" t="s">
        <v>2005</v>
      </c>
      <c r="I10686" t="s">
        <v>2006</v>
      </c>
      <c r="J10686" t="s">
        <v>2235</v>
      </c>
      <c r="K10686" t="s">
        <v>2236</v>
      </c>
      <c r="L10686">
        <v>8</v>
      </c>
      <c r="M10686">
        <v>590</v>
      </c>
      <c r="N10686" s="43">
        <v>4720</v>
      </c>
    </row>
    <row r="10687" spans="1:14" x14ac:dyDescent="0.25">
      <c r="A10687" s="106">
        <v>46267</v>
      </c>
      <c r="B10687">
        <v>17932</v>
      </c>
      <c r="C10687">
        <v>14798</v>
      </c>
      <c r="E10687">
        <v>507</v>
      </c>
      <c r="F10687" t="s">
        <v>9183</v>
      </c>
      <c r="G10687" t="s">
        <v>2036</v>
      </c>
      <c r="H10687" t="s">
        <v>2005</v>
      </c>
      <c r="I10687" t="s">
        <v>2006</v>
      </c>
      <c r="J10687" t="s">
        <v>2235</v>
      </c>
      <c r="K10687" t="s">
        <v>2236</v>
      </c>
      <c r="L10687">
        <v>2</v>
      </c>
      <c r="M10687">
        <v>590</v>
      </c>
      <c r="N10687" s="43">
        <v>1180</v>
      </c>
    </row>
    <row r="10688" spans="1:14" x14ac:dyDescent="0.25">
      <c r="A10688" s="106">
        <v>46267</v>
      </c>
      <c r="B10688">
        <v>17938</v>
      </c>
      <c r="C10688">
        <v>14806</v>
      </c>
      <c r="E10688">
        <v>507</v>
      </c>
      <c r="F10688" t="s">
        <v>9184</v>
      </c>
      <c r="G10688" t="s">
        <v>2021</v>
      </c>
      <c r="H10688" t="s">
        <v>2005</v>
      </c>
      <c r="I10688" t="s">
        <v>2006</v>
      </c>
      <c r="J10688" t="s">
        <v>2235</v>
      </c>
      <c r="K10688" t="s">
        <v>2236</v>
      </c>
      <c r="L10688">
        <v>8</v>
      </c>
      <c r="M10688">
        <v>590</v>
      </c>
      <c r="N10688" s="43">
        <v>4720</v>
      </c>
    </row>
    <row r="10689" spans="1:14" x14ac:dyDescent="0.25">
      <c r="A10689" s="106">
        <v>46267</v>
      </c>
      <c r="B10689">
        <v>17939</v>
      </c>
      <c r="C10689">
        <v>14807</v>
      </c>
      <c r="E10689">
        <v>507</v>
      </c>
      <c r="F10689" t="s">
        <v>9184</v>
      </c>
      <c r="G10689" t="s">
        <v>2021</v>
      </c>
      <c r="H10689" t="s">
        <v>2005</v>
      </c>
      <c r="I10689" t="s">
        <v>2006</v>
      </c>
      <c r="J10689" t="s">
        <v>2235</v>
      </c>
      <c r="K10689" t="s">
        <v>2236</v>
      </c>
      <c r="L10689">
        <v>2</v>
      </c>
      <c r="M10689">
        <v>590</v>
      </c>
      <c r="N10689" s="43">
        <v>1180</v>
      </c>
    </row>
    <row r="10690" spans="1:14" x14ac:dyDescent="0.25">
      <c r="A10690" s="106">
        <v>46267</v>
      </c>
      <c r="B10690">
        <v>17943</v>
      </c>
      <c r="C10690">
        <v>14810</v>
      </c>
      <c r="E10690">
        <v>507</v>
      </c>
      <c r="F10690" t="s">
        <v>9185</v>
      </c>
      <c r="G10690" t="s">
        <v>2054</v>
      </c>
      <c r="H10690" t="s">
        <v>2005</v>
      </c>
      <c r="I10690" t="s">
        <v>2006</v>
      </c>
      <c r="J10690" t="s">
        <v>2235</v>
      </c>
      <c r="K10690" t="s">
        <v>2236</v>
      </c>
      <c r="L10690">
        <v>8</v>
      </c>
      <c r="M10690">
        <v>590</v>
      </c>
      <c r="N10690" s="43">
        <v>4720</v>
      </c>
    </row>
    <row r="10691" spans="1:14" x14ac:dyDescent="0.25">
      <c r="A10691" s="106">
        <v>46267</v>
      </c>
      <c r="B10691">
        <v>17944</v>
      </c>
      <c r="C10691">
        <v>14811</v>
      </c>
      <c r="E10691">
        <v>507</v>
      </c>
      <c r="F10691" t="s">
        <v>9185</v>
      </c>
      <c r="G10691" t="s">
        <v>2054</v>
      </c>
      <c r="H10691" t="s">
        <v>2005</v>
      </c>
      <c r="I10691" t="s">
        <v>2006</v>
      </c>
      <c r="J10691" t="s">
        <v>2235</v>
      </c>
      <c r="K10691" t="s">
        <v>2236</v>
      </c>
      <c r="L10691">
        <v>2</v>
      </c>
      <c r="M10691">
        <v>590</v>
      </c>
      <c r="N10691" s="43">
        <v>1180</v>
      </c>
    </row>
    <row r="10692" spans="1:14" x14ac:dyDescent="0.25">
      <c r="A10692" s="106">
        <v>46267</v>
      </c>
      <c r="B10692">
        <v>17953</v>
      </c>
      <c r="C10692">
        <v>14822</v>
      </c>
      <c r="E10692">
        <v>507</v>
      </c>
      <c r="F10692" t="s">
        <v>9186</v>
      </c>
      <c r="G10692" t="s">
        <v>2012</v>
      </c>
      <c r="H10692" t="s">
        <v>2005</v>
      </c>
      <c r="I10692" t="s">
        <v>2006</v>
      </c>
      <c r="J10692" t="s">
        <v>2235</v>
      </c>
      <c r="K10692" t="s">
        <v>2236</v>
      </c>
      <c r="L10692">
        <v>8</v>
      </c>
      <c r="M10692">
        <v>590</v>
      </c>
      <c r="N10692" s="43">
        <v>4720</v>
      </c>
    </row>
    <row r="10693" spans="1:14" x14ac:dyDescent="0.25">
      <c r="A10693" s="106">
        <v>46267</v>
      </c>
      <c r="B10693">
        <v>17953</v>
      </c>
      <c r="C10693">
        <v>14822</v>
      </c>
      <c r="E10693">
        <v>507</v>
      </c>
      <c r="F10693" t="s">
        <v>9186</v>
      </c>
      <c r="G10693" t="s">
        <v>2012</v>
      </c>
      <c r="H10693" t="s">
        <v>2005</v>
      </c>
      <c r="I10693" t="s">
        <v>2006</v>
      </c>
      <c r="J10693" t="s">
        <v>2007</v>
      </c>
      <c r="K10693" t="s">
        <v>2008</v>
      </c>
      <c r="L10693">
        <v>8</v>
      </c>
      <c r="M10693">
        <v>60</v>
      </c>
      <c r="N10693" s="43">
        <v>480</v>
      </c>
    </row>
    <row r="10694" spans="1:14" x14ac:dyDescent="0.25">
      <c r="A10694" s="106">
        <v>46267</v>
      </c>
      <c r="B10694">
        <v>17954</v>
      </c>
      <c r="C10694">
        <v>14823</v>
      </c>
      <c r="E10694">
        <v>507</v>
      </c>
      <c r="F10694" t="s">
        <v>9186</v>
      </c>
      <c r="G10694" t="s">
        <v>2012</v>
      </c>
      <c r="H10694" t="s">
        <v>2005</v>
      </c>
      <c r="I10694" t="s">
        <v>2006</v>
      </c>
      <c r="J10694" t="s">
        <v>2007</v>
      </c>
      <c r="K10694" t="s">
        <v>2008</v>
      </c>
      <c r="L10694">
        <v>1</v>
      </c>
      <c r="M10694">
        <v>100</v>
      </c>
      <c r="N10694" s="43">
        <v>100</v>
      </c>
    </row>
    <row r="10695" spans="1:14" x14ac:dyDescent="0.25">
      <c r="A10695" s="106">
        <v>46267</v>
      </c>
      <c r="B10695">
        <v>17954</v>
      </c>
      <c r="C10695">
        <v>14823</v>
      </c>
      <c r="E10695">
        <v>507</v>
      </c>
      <c r="F10695" t="s">
        <v>9186</v>
      </c>
      <c r="G10695" t="s">
        <v>2012</v>
      </c>
      <c r="H10695" t="s">
        <v>2005</v>
      </c>
      <c r="I10695" t="s">
        <v>2006</v>
      </c>
      <c r="J10695" t="s">
        <v>2235</v>
      </c>
      <c r="K10695" t="s">
        <v>2236</v>
      </c>
      <c r="L10695">
        <v>2</v>
      </c>
      <c r="M10695">
        <v>590</v>
      </c>
      <c r="N10695" s="43">
        <v>1180</v>
      </c>
    </row>
    <row r="10696" spans="1:14" x14ac:dyDescent="0.25">
      <c r="A10696" s="106">
        <v>46267</v>
      </c>
      <c r="B10696">
        <v>17964</v>
      </c>
      <c r="C10696">
        <v>14833</v>
      </c>
      <c r="E10696">
        <v>507</v>
      </c>
      <c r="F10696" t="s">
        <v>9187</v>
      </c>
      <c r="G10696" t="s">
        <v>2021</v>
      </c>
      <c r="H10696" t="s">
        <v>2005</v>
      </c>
      <c r="I10696" t="s">
        <v>2006</v>
      </c>
      <c r="J10696" t="s">
        <v>2007</v>
      </c>
      <c r="K10696" t="s">
        <v>2008</v>
      </c>
      <c r="L10696">
        <v>1</v>
      </c>
      <c r="M10696">
        <v>200</v>
      </c>
      <c r="N10696" s="43">
        <v>200</v>
      </c>
    </row>
    <row r="10697" spans="1:14" x14ac:dyDescent="0.25">
      <c r="A10697" s="106">
        <v>46267</v>
      </c>
      <c r="B10697">
        <v>17964</v>
      </c>
      <c r="C10697">
        <v>14833</v>
      </c>
      <c r="E10697">
        <v>507</v>
      </c>
      <c r="F10697" t="s">
        <v>9187</v>
      </c>
      <c r="G10697" t="s">
        <v>2021</v>
      </c>
      <c r="H10697" t="s">
        <v>2005</v>
      </c>
      <c r="I10697" t="s">
        <v>2006</v>
      </c>
      <c r="J10697" t="s">
        <v>2235</v>
      </c>
      <c r="K10697" t="s">
        <v>2236</v>
      </c>
      <c r="L10697">
        <v>4</v>
      </c>
      <c r="M10697">
        <v>590</v>
      </c>
      <c r="N10697" s="43">
        <v>2360</v>
      </c>
    </row>
    <row r="10698" spans="1:14" x14ac:dyDescent="0.25">
      <c r="A10698" s="106">
        <v>46267</v>
      </c>
      <c r="B10698">
        <v>17972</v>
      </c>
      <c r="C10698">
        <v>14841</v>
      </c>
      <c r="E10698">
        <v>507</v>
      </c>
      <c r="F10698" t="s">
        <v>9188</v>
      </c>
      <c r="G10698" t="s">
        <v>2021</v>
      </c>
      <c r="H10698" t="s">
        <v>2005</v>
      </c>
      <c r="I10698" t="s">
        <v>2006</v>
      </c>
      <c r="J10698" t="s">
        <v>2007</v>
      </c>
      <c r="K10698" t="s">
        <v>2008</v>
      </c>
      <c r="L10698">
        <v>1</v>
      </c>
      <c r="M10698">
        <v>100</v>
      </c>
      <c r="N10698" s="43">
        <v>100</v>
      </c>
    </row>
    <row r="10699" spans="1:14" x14ac:dyDescent="0.25">
      <c r="A10699" s="106">
        <v>46267</v>
      </c>
      <c r="B10699">
        <v>17972</v>
      </c>
      <c r="C10699">
        <v>14841</v>
      </c>
      <c r="E10699">
        <v>507</v>
      </c>
      <c r="F10699" t="s">
        <v>9188</v>
      </c>
      <c r="G10699" t="s">
        <v>2021</v>
      </c>
      <c r="H10699" t="s">
        <v>2005</v>
      </c>
      <c r="I10699" t="s">
        <v>2006</v>
      </c>
      <c r="J10699" t="s">
        <v>2235</v>
      </c>
      <c r="K10699" t="s">
        <v>2236</v>
      </c>
      <c r="L10699">
        <v>3</v>
      </c>
      <c r="M10699">
        <v>590</v>
      </c>
      <c r="N10699" s="43">
        <v>1770</v>
      </c>
    </row>
    <row r="10700" spans="1:14" x14ac:dyDescent="0.25">
      <c r="A10700" s="106">
        <v>46268</v>
      </c>
      <c r="B10700">
        <v>17979</v>
      </c>
      <c r="C10700">
        <v>14848</v>
      </c>
      <c r="E10700">
        <v>115</v>
      </c>
      <c r="F10700" t="s">
        <v>9189</v>
      </c>
      <c r="G10700" t="s">
        <v>2241</v>
      </c>
      <c r="I10700" t="s">
        <v>2006</v>
      </c>
      <c r="J10700" t="s">
        <v>2903</v>
      </c>
      <c r="K10700" t="s">
        <v>2904</v>
      </c>
      <c r="L10700">
        <v>8</v>
      </c>
      <c r="M10700">
        <v>150</v>
      </c>
      <c r="N10700" s="43">
        <v>1200</v>
      </c>
    </row>
    <row r="10701" spans="1:14" x14ac:dyDescent="0.25">
      <c r="A10701" s="106">
        <v>46268</v>
      </c>
      <c r="B10701">
        <v>17979</v>
      </c>
      <c r="C10701">
        <v>14848</v>
      </c>
      <c r="E10701">
        <v>115</v>
      </c>
      <c r="F10701" t="s">
        <v>9189</v>
      </c>
      <c r="G10701" t="s">
        <v>2241</v>
      </c>
      <c r="I10701" t="s">
        <v>2006</v>
      </c>
      <c r="J10701" t="s">
        <v>2242</v>
      </c>
      <c r="K10701" t="s">
        <v>2243</v>
      </c>
      <c r="L10701">
        <v>5</v>
      </c>
      <c r="M10701">
        <v>530</v>
      </c>
      <c r="N10701" s="43">
        <v>2650</v>
      </c>
    </row>
    <row r="10702" spans="1:14" x14ac:dyDescent="0.25">
      <c r="A10702" s="106">
        <v>46268</v>
      </c>
      <c r="B10702">
        <v>17989</v>
      </c>
      <c r="C10702">
        <v>14858</v>
      </c>
      <c r="E10702">
        <v>115</v>
      </c>
      <c r="F10702" t="s">
        <v>9190</v>
      </c>
      <c r="G10702" t="s">
        <v>2025</v>
      </c>
      <c r="I10702" t="s">
        <v>2006</v>
      </c>
      <c r="J10702" t="s">
        <v>2868</v>
      </c>
      <c r="K10702" t="s">
        <v>2869</v>
      </c>
      <c r="L10702">
        <v>5</v>
      </c>
      <c r="M10702">
        <v>600</v>
      </c>
      <c r="N10702" s="43">
        <v>3000</v>
      </c>
    </row>
    <row r="10703" spans="1:14" x14ac:dyDescent="0.25">
      <c r="A10703" s="106">
        <v>46269</v>
      </c>
      <c r="B10703">
        <v>18054</v>
      </c>
      <c r="C10703">
        <v>14923</v>
      </c>
      <c r="E10703">
        <v>115</v>
      </c>
      <c r="F10703" t="s">
        <v>9191</v>
      </c>
      <c r="G10703" t="s">
        <v>2223</v>
      </c>
      <c r="I10703" t="s">
        <v>2006</v>
      </c>
      <c r="J10703" t="s">
        <v>2242</v>
      </c>
      <c r="K10703" t="s">
        <v>2243</v>
      </c>
      <c r="L10703">
        <v>4</v>
      </c>
      <c r="M10703">
        <v>530</v>
      </c>
      <c r="N10703" s="43">
        <v>2120</v>
      </c>
    </row>
    <row r="10704" spans="1:14" x14ac:dyDescent="0.25">
      <c r="A10704" s="106">
        <v>46273</v>
      </c>
      <c r="B10704">
        <v>18134</v>
      </c>
      <c r="C10704">
        <v>15001</v>
      </c>
      <c r="E10704">
        <v>115</v>
      </c>
      <c r="F10704" t="s">
        <v>9192</v>
      </c>
      <c r="G10704" t="s">
        <v>2038</v>
      </c>
      <c r="I10704" t="s">
        <v>2006</v>
      </c>
      <c r="J10704" t="s">
        <v>2242</v>
      </c>
      <c r="K10704" t="s">
        <v>2243</v>
      </c>
      <c r="L10704">
        <v>6</v>
      </c>
      <c r="M10704">
        <v>530</v>
      </c>
      <c r="N10704" s="43">
        <v>3180</v>
      </c>
    </row>
    <row r="10705" spans="1:14" x14ac:dyDescent="0.25">
      <c r="A10705" s="106">
        <v>46276</v>
      </c>
      <c r="B10705">
        <v>18332</v>
      </c>
      <c r="C10705">
        <v>15199</v>
      </c>
      <c r="E10705">
        <v>115</v>
      </c>
      <c r="F10705" t="s">
        <v>8078</v>
      </c>
      <c r="G10705" t="s">
        <v>2223</v>
      </c>
      <c r="I10705" t="s">
        <v>2006</v>
      </c>
      <c r="J10705" t="s">
        <v>2242</v>
      </c>
      <c r="K10705" t="s">
        <v>2243</v>
      </c>
      <c r="L10705">
        <v>6</v>
      </c>
      <c r="M10705">
        <v>530</v>
      </c>
      <c r="N10705" s="43">
        <v>3180</v>
      </c>
    </row>
    <row r="10706" spans="1:14" x14ac:dyDescent="0.25">
      <c r="A10706" s="106">
        <v>46276</v>
      </c>
      <c r="B10706">
        <v>18364</v>
      </c>
      <c r="C10706">
        <v>15234</v>
      </c>
      <c r="E10706">
        <v>507</v>
      </c>
      <c r="F10706" t="s">
        <v>9193</v>
      </c>
      <c r="G10706" t="s">
        <v>2054</v>
      </c>
      <c r="H10706" t="s">
        <v>2005</v>
      </c>
      <c r="I10706" t="s">
        <v>2006</v>
      </c>
      <c r="J10706" t="s">
        <v>2007</v>
      </c>
      <c r="K10706" t="s">
        <v>2008</v>
      </c>
      <c r="L10706">
        <v>30</v>
      </c>
      <c r="M10706">
        <v>2500</v>
      </c>
      <c r="N10706" s="43">
        <v>75000</v>
      </c>
    </row>
    <row r="10707" spans="1:14" x14ac:dyDescent="0.25">
      <c r="A10707" s="106">
        <v>46276</v>
      </c>
      <c r="B10707">
        <v>18364</v>
      </c>
      <c r="C10707">
        <v>15234</v>
      </c>
      <c r="E10707">
        <v>507</v>
      </c>
      <c r="F10707" t="s">
        <v>9193</v>
      </c>
      <c r="G10707" t="s">
        <v>2054</v>
      </c>
      <c r="H10707" t="s">
        <v>2005</v>
      </c>
      <c r="I10707" t="s">
        <v>2006</v>
      </c>
      <c r="J10707" t="s">
        <v>2235</v>
      </c>
      <c r="K10707" t="s">
        <v>2236</v>
      </c>
      <c r="L10707">
        <v>8</v>
      </c>
      <c r="M10707">
        <v>590</v>
      </c>
      <c r="N10707" s="43">
        <v>4720</v>
      </c>
    </row>
    <row r="10708" spans="1:14" x14ac:dyDescent="0.25">
      <c r="A10708" s="106">
        <v>46276</v>
      </c>
      <c r="B10708">
        <v>18365</v>
      </c>
      <c r="C10708">
        <v>15235</v>
      </c>
      <c r="E10708">
        <v>507</v>
      </c>
      <c r="F10708" t="s">
        <v>9193</v>
      </c>
      <c r="G10708" t="s">
        <v>2054</v>
      </c>
      <c r="H10708" t="s">
        <v>2005</v>
      </c>
      <c r="I10708" t="s">
        <v>2006</v>
      </c>
      <c r="J10708" t="s">
        <v>2235</v>
      </c>
      <c r="K10708" t="s">
        <v>2236</v>
      </c>
      <c r="L10708">
        <v>2</v>
      </c>
      <c r="M10708">
        <v>590</v>
      </c>
      <c r="N10708" s="43">
        <v>1180</v>
      </c>
    </row>
    <row r="10709" spans="1:14" x14ac:dyDescent="0.25">
      <c r="A10709" s="106">
        <v>46276</v>
      </c>
      <c r="B10709">
        <v>18376</v>
      </c>
      <c r="C10709">
        <v>15246</v>
      </c>
      <c r="E10709">
        <v>507</v>
      </c>
      <c r="F10709" t="s">
        <v>8076</v>
      </c>
      <c r="G10709" t="s">
        <v>2241</v>
      </c>
      <c r="H10709" t="s">
        <v>2005</v>
      </c>
      <c r="I10709" t="s">
        <v>2006</v>
      </c>
      <c r="J10709" t="s">
        <v>2235</v>
      </c>
      <c r="K10709" t="s">
        <v>2236</v>
      </c>
      <c r="L10709">
        <v>2</v>
      </c>
      <c r="M10709">
        <v>590</v>
      </c>
      <c r="N10709" s="43">
        <v>1180</v>
      </c>
    </row>
    <row r="10710" spans="1:14" x14ac:dyDescent="0.25">
      <c r="A10710" s="106">
        <v>46294</v>
      </c>
      <c r="B10710">
        <v>19176</v>
      </c>
      <c r="C10710">
        <v>15986</v>
      </c>
      <c r="E10710">
        <v>115</v>
      </c>
      <c r="F10710" t="s">
        <v>9194</v>
      </c>
      <c r="G10710" t="s">
        <v>2017</v>
      </c>
      <c r="I10710" t="s">
        <v>2006</v>
      </c>
      <c r="J10710" t="s">
        <v>2868</v>
      </c>
      <c r="K10710" t="s">
        <v>2869</v>
      </c>
      <c r="L10710">
        <v>4</v>
      </c>
      <c r="M10710">
        <v>600</v>
      </c>
      <c r="N10710" s="43">
        <v>2400</v>
      </c>
    </row>
    <row r="10711" spans="1:14" x14ac:dyDescent="0.25">
      <c r="A10711" s="106">
        <v>46295</v>
      </c>
      <c r="B10711">
        <v>19269</v>
      </c>
      <c r="C10711">
        <v>16069</v>
      </c>
      <c r="E10711">
        <v>115</v>
      </c>
      <c r="F10711" t="s">
        <v>9195</v>
      </c>
      <c r="G10711" t="s">
        <v>2151</v>
      </c>
      <c r="I10711" t="s">
        <v>2006</v>
      </c>
      <c r="J10711" t="s">
        <v>2868</v>
      </c>
      <c r="K10711" t="s">
        <v>2869</v>
      </c>
      <c r="L10711">
        <v>5</v>
      </c>
      <c r="M10711">
        <v>600</v>
      </c>
      <c r="N10711" s="43">
        <v>3000</v>
      </c>
    </row>
    <row r="10712" spans="1:14" x14ac:dyDescent="0.25">
      <c r="A10712" s="106">
        <v>46295</v>
      </c>
      <c r="B10712">
        <v>19270</v>
      </c>
      <c r="C10712">
        <v>16070</v>
      </c>
      <c r="E10712">
        <v>115</v>
      </c>
      <c r="F10712" t="s">
        <v>9195</v>
      </c>
      <c r="G10712" t="s">
        <v>2151</v>
      </c>
      <c r="I10712" t="s">
        <v>2006</v>
      </c>
      <c r="J10712" t="s">
        <v>2868</v>
      </c>
      <c r="K10712" t="s">
        <v>2869</v>
      </c>
      <c r="L10712">
        <v>1</v>
      </c>
      <c r="M10712">
        <v>600</v>
      </c>
      <c r="N10712" s="43">
        <v>600</v>
      </c>
    </row>
    <row r="10713" hidden="1" spans="1:14" x14ac:dyDescent="0.25">
      <c r="A10713" s="106">
        <v>45974</v>
      </c>
      <c r="B10713">
        <v>4232</v>
      </c>
      <c r="C10713">
        <v>1158</v>
      </c>
      <c r="E10713">
        <v>205</v>
      </c>
      <c r="F10713" t="s">
        <v>9196</v>
      </c>
      <c r="G10713" t="s">
        <v>2038</v>
      </c>
      <c r="H10713" t="s">
        <v>2005</v>
      </c>
      <c r="I10713" t="s">
        <v>2006</v>
      </c>
      <c r="J10713" t="s">
        <v>2007</v>
      </c>
      <c r="K10713" t="s">
        <v>2008</v>
      </c>
      <c r="L10713">
        <v>1</v>
      </c>
      <c r="M10713">
        <v>2400</v>
      </c>
      <c r="N10713" s="43">
        <v>2400</v>
      </c>
    </row>
    <row r="10714" hidden="1" spans="1:14" x14ac:dyDescent="0.25">
      <c r="A10714" s="106">
        <v>45974</v>
      </c>
      <c r="B10714">
        <v>4232</v>
      </c>
      <c r="C10714">
        <v>1158</v>
      </c>
      <c r="E10714">
        <v>205</v>
      </c>
      <c r="F10714" t="s">
        <v>9196</v>
      </c>
      <c r="G10714" t="s">
        <v>2038</v>
      </c>
      <c r="H10714" t="s">
        <v>2005</v>
      </c>
      <c r="I10714" t="s">
        <v>2006</v>
      </c>
      <c r="J10714" t="s">
        <v>2022</v>
      </c>
      <c r="K10714" t="s">
        <v>2023</v>
      </c>
      <c r="L10714">
        <v>8</v>
      </c>
      <c r="M10714">
        <v>579</v>
      </c>
      <c r="N10714" s="43">
        <v>4632</v>
      </c>
    </row>
    <row r="10715" hidden="1" spans="1:14" x14ac:dyDescent="0.25">
      <c r="A10715" s="106">
        <v>45974</v>
      </c>
      <c r="B10715">
        <v>4233</v>
      </c>
      <c r="C10715">
        <v>1159</v>
      </c>
      <c r="E10715">
        <v>205</v>
      </c>
      <c r="F10715" t="s">
        <v>9196</v>
      </c>
      <c r="G10715" t="s">
        <v>2038</v>
      </c>
      <c r="H10715" t="s">
        <v>2005</v>
      </c>
      <c r="I10715" t="s">
        <v>2006</v>
      </c>
      <c r="J10715" t="s">
        <v>2022</v>
      </c>
      <c r="K10715" t="s">
        <v>2023</v>
      </c>
      <c r="L10715">
        <v>2</v>
      </c>
      <c r="M10715">
        <v>579</v>
      </c>
      <c r="N10715" s="43">
        <v>1158</v>
      </c>
    </row>
    <row r="10716" hidden="1" spans="1:14" x14ac:dyDescent="0.25">
      <c r="A10716" s="106">
        <v>45974</v>
      </c>
      <c r="B10716">
        <v>4238</v>
      </c>
      <c r="C10716">
        <v>1164</v>
      </c>
      <c r="E10716">
        <v>205</v>
      </c>
      <c r="F10716" t="s">
        <v>9197</v>
      </c>
      <c r="G10716" t="s">
        <v>2021</v>
      </c>
      <c r="H10716" t="s">
        <v>2005</v>
      </c>
      <c r="I10716" t="s">
        <v>2006</v>
      </c>
      <c r="J10716" t="s">
        <v>2022</v>
      </c>
      <c r="K10716" t="s">
        <v>2023</v>
      </c>
      <c r="L10716">
        <v>8</v>
      </c>
      <c r="M10716">
        <v>579</v>
      </c>
      <c r="N10716" s="43">
        <v>4632</v>
      </c>
    </row>
    <row r="10717" hidden="1" spans="1:14" x14ac:dyDescent="0.25">
      <c r="A10717" s="106">
        <v>45974</v>
      </c>
      <c r="B10717">
        <v>4239</v>
      </c>
      <c r="C10717">
        <v>1165</v>
      </c>
      <c r="E10717">
        <v>205</v>
      </c>
      <c r="F10717" t="s">
        <v>9197</v>
      </c>
      <c r="G10717" t="s">
        <v>2021</v>
      </c>
      <c r="H10717" t="s">
        <v>2005</v>
      </c>
      <c r="I10717" t="s">
        <v>2006</v>
      </c>
      <c r="J10717" t="s">
        <v>2022</v>
      </c>
      <c r="K10717" t="s">
        <v>2023</v>
      </c>
      <c r="L10717">
        <v>2</v>
      </c>
      <c r="M10717">
        <v>579</v>
      </c>
      <c r="N10717" s="43">
        <v>1158</v>
      </c>
    </row>
    <row r="10718" hidden="1" spans="1:14" x14ac:dyDescent="0.25">
      <c r="A10718" s="106">
        <v>45974</v>
      </c>
      <c r="B10718">
        <v>4240</v>
      </c>
      <c r="C10718">
        <v>1166</v>
      </c>
      <c r="E10718">
        <v>205</v>
      </c>
      <c r="F10718" t="s">
        <v>9198</v>
      </c>
      <c r="G10718" t="s">
        <v>2036</v>
      </c>
      <c r="H10718" t="s">
        <v>2005</v>
      </c>
      <c r="I10718" t="s">
        <v>2006</v>
      </c>
      <c r="J10718" t="s">
        <v>2022</v>
      </c>
      <c r="K10718" t="s">
        <v>2023</v>
      </c>
      <c r="L10718">
        <v>8</v>
      </c>
      <c r="M10718">
        <v>579</v>
      </c>
      <c r="N10718" s="43">
        <v>4632</v>
      </c>
    </row>
    <row r="10719" hidden="1" spans="1:14" x14ac:dyDescent="0.25">
      <c r="A10719" s="106">
        <v>45974</v>
      </c>
      <c r="B10719">
        <v>4241</v>
      </c>
      <c r="C10719">
        <v>1167</v>
      </c>
      <c r="E10719">
        <v>205</v>
      </c>
      <c r="F10719" t="s">
        <v>9198</v>
      </c>
      <c r="G10719" t="s">
        <v>2036</v>
      </c>
      <c r="H10719" t="s">
        <v>2005</v>
      </c>
      <c r="I10719" t="s">
        <v>2006</v>
      </c>
      <c r="J10719" t="s">
        <v>2022</v>
      </c>
      <c r="K10719" t="s">
        <v>2023</v>
      </c>
      <c r="L10719">
        <v>2</v>
      </c>
      <c r="M10719">
        <v>579</v>
      </c>
      <c r="N10719" s="43">
        <v>1158</v>
      </c>
    </row>
    <row r="10720" hidden="1" spans="1:14" x14ac:dyDescent="0.25">
      <c r="A10720" s="106">
        <v>45974</v>
      </c>
      <c r="B10720">
        <v>4248</v>
      </c>
      <c r="C10720">
        <v>1174</v>
      </c>
      <c r="E10720">
        <v>205</v>
      </c>
      <c r="F10720" t="s">
        <v>9199</v>
      </c>
      <c r="G10720" t="s">
        <v>2038</v>
      </c>
      <c r="H10720" t="s">
        <v>2005</v>
      </c>
      <c r="I10720" t="s">
        <v>2006</v>
      </c>
      <c r="J10720" t="s">
        <v>2007</v>
      </c>
      <c r="K10720" t="s">
        <v>2008</v>
      </c>
      <c r="L10720">
        <v>8</v>
      </c>
      <c r="M10720">
        <v>60</v>
      </c>
      <c r="N10720" s="43">
        <v>480</v>
      </c>
    </row>
    <row r="10721" hidden="1" spans="1:14" x14ac:dyDescent="0.25">
      <c r="A10721" s="106">
        <v>45974</v>
      </c>
      <c r="B10721">
        <v>4248</v>
      </c>
      <c r="C10721">
        <v>1174</v>
      </c>
      <c r="E10721">
        <v>205</v>
      </c>
      <c r="F10721" t="s">
        <v>9199</v>
      </c>
      <c r="G10721" t="s">
        <v>2038</v>
      </c>
      <c r="H10721" t="s">
        <v>2005</v>
      </c>
      <c r="I10721" t="s">
        <v>2006</v>
      </c>
      <c r="J10721" t="s">
        <v>2022</v>
      </c>
      <c r="K10721" t="s">
        <v>2023</v>
      </c>
      <c r="L10721">
        <v>8</v>
      </c>
      <c r="M10721">
        <v>579</v>
      </c>
      <c r="N10721" s="43">
        <v>4632</v>
      </c>
    </row>
    <row r="10722" hidden="1" spans="1:14" x14ac:dyDescent="0.25">
      <c r="A10722" s="106">
        <v>45974</v>
      </c>
      <c r="B10722">
        <v>4249</v>
      </c>
      <c r="C10722">
        <v>1175</v>
      </c>
      <c r="E10722">
        <v>205</v>
      </c>
      <c r="F10722" t="s">
        <v>9199</v>
      </c>
      <c r="G10722" t="s">
        <v>2038</v>
      </c>
      <c r="H10722" t="s">
        <v>2005</v>
      </c>
      <c r="I10722" t="s">
        <v>2006</v>
      </c>
      <c r="J10722" t="s">
        <v>2007</v>
      </c>
      <c r="K10722" t="s">
        <v>2008</v>
      </c>
      <c r="L10722">
        <v>2</v>
      </c>
      <c r="M10722">
        <v>60</v>
      </c>
      <c r="N10722" s="43">
        <v>120</v>
      </c>
    </row>
    <row r="10723" hidden="1" spans="1:14" x14ac:dyDescent="0.25">
      <c r="A10723" s="106">
        <v>45974</v>
      </c>
      <c r="B10723">
        <v>4249</v>
      </c>
      <c r="C10723">
        <v>1175</v>
      </c>
      <c r="E10723">
        <v>205</v>
      </c>
      <c r="F10723" t="s">
        <v>9199</v>
      </c>
      <c r="G10723" t="s">
        <v>2038</v>
      </c>
      <c r="H10723" t="s">
        <v>2005</v>
      </c>
      <c r="I10723" t="s">
        <v>2006</v>
      </c>
      <c r="J10723" t="s">
        <v>2022</v>
      </c>
      <c r="K10723" t="s">
        <v>2023</v>
      </c>
      <c r="L10723">
        <v>2</v>
      </c>
      <c r="M10723">
        <v>579</v>
      </c>
      <c r="N10723" s="43">
        <v>1158</v>
      </c>
    </row>
    <row r="10724" hidden="1" spans="1:14" x14ac:dyDescent="0.25">
      <c r="A10724" s="106">
        <v>45974</v>
      </c>
      <c r="B10724">
        <v>4255</v>
      </c>
      <c r="C10724">
        <v>1181</v>
      </c>
      <c r="E10724">
        <v>205</v>
      </c>
      <c r="F10724" t="s">
        <v>9200</v>
      </c>
      <c r="G10724" t="s">
        <v>2021</v>
      </c>
      <c r="H10724" t="s">
        <v>2005</v>
      </c>
      <c r="I10724" t="s">
        <v>2006</v>
      </c>
      <c r="J10724" t="s">
        <v>2007</v>
      </c>
      <c r="K10724" t="s">
        <v>2008</v>
      </c>
      <c r="L10724">
        <v>8</v>
      </c>
      <c r="M10724">
        <v>60</v>
      </c>
      <c r="N10724" s="43">
        <v>480</v>
      </c>
    </row>
    <row r="10725" hidden="1" spans="1:14" x14ac:dyDescent="0.25">
      <c r="A10725" s="106">
        <v>45974</v>
      </c>
      <c r="B10725">
        <v>4255</v>
      </c>
      <c r="C10725">
        <v>1181</v>
      </c>
      <c r="E10725">
        <v>205</v>
      </c>
      <c r="F10725" t="s">
        <v>9200</v>
      </c>
      <c r="G10725" t="s">
        <v>2021</v>
      </c>
      <c r="H10725" t="s">
        <v>2005</v>
      </c>
      <c r="I10725" t="s">
        <v>2006</v>
      </c>
      <c r="J10725" t="s">
        <v>2022</v>
      </c>
      <c r="K10725" t="s">
        <v>2023</v>
      </c>
      <c r="L10725">
        <v>8</v>
      </c>
      <c r="M10725">
        <v>579</v>
      </c>
      <c r="N10725" s="43">
        <v>4632</v>
      </c>
    </row>
    <row r="10726" hidden="1" spans="1:14" x14ac:dyDescent="0.25">
      <c r="A10726" s="106">
        <v>45974</v>
      </c>
      <c r="B10726">
        <v>4256</v>
      </c>
      <c r="C10726">
        <v>1182</v>
      </c>
      <c r="E10726">
        <v>205</v>
      </c>
      <c r="F10726" t="s">
        <v>9200</v>
      </c>
      <c r="G10726" t="s">
        <v>2021</v>
      </c>
      <c r="H10726" t="s">
        <v>2005</v>
      </c>
      <c r="I10726" t="s">
        <v>2006</v>
      </c>
      <c r="J10726" t="s">
        <v>2022</v>
      </c>
      <c r="K10726" t="s">
        <v>2023</v>
      </c>
      <c r="L10726">
        <v>2</v>
      </c>
      <c r="M10726">
        <v>579</v>
      </c>
      <c r="N10726" s="43">
        <v>1158</v>
      </c>
    </row>
    <row r="10727" hidden="1" spans="1:14" x14ac:dyDescent="0.25">
      <c r="A10727" s="106">
        <v>45974</v>
      </c>
      <c r="B10727">
        <v>4256</v>
      </c>
      <c r="C10727">
        <v>1182</v>
      </c>
      <c r="E10727">
        <v>205</v>
      </c>
      <c r="F10727" t="s">
        <v>9200</v>
      </c>
      <c r="G10727" t="s">
        <v>2021</v>
      </c>
      <c r="H10727" t="s">
        <v>2005</v>
      </c>
      <c r="I10727" t="s">
        <v>2006</v>
      </c>
      <c r="J10727" t="s">
        <v>2007</v>
      </c>
      <c r="K10727" t="s">
        <v>2008</v>
      </c>
      <c r="L10727">
        <v>2</v>
      </c>
      <c r="M10727">
        <v>60</v>
      </c>
      <c r="N10727" s="43">
        <v>120</v>
      </c>
    </row>
    <row r="10728" hidden="1" spans="1:14" x14ac:dyDescent="0.25">
      <c r="A10728" s="106">
        <v>45974</v>
      </c>
      <c r="B10728">
        <v>4269</v>
      </c>
      <c r="C10728">
        <v>1195</v>
      </c>
      <c r="E10728">
        <v>205</v>
      </c>
      <c r="F10728" t="s">
        <v>9201</v>
      </c>
      <c r="G10728" t="s">
        <v>2114</v>
      </c>
      <c r="H10728" t="s">
        <v>2005</v>
      </c>
      <c r="I10728" t="s">
        <v>2006</v>
      </c>
      <c r="J10728" t="s">
        <v>2022</v>
      </c>
      <c r="K10728" t="s">
        <v>2023</v>
      </c>
      <c r="L10728">
        <v>5</v>
      </c>
      <c r="M10728">
        <v>579</v>
      </c>
      <c r="N10728" s="43">
        <v>2895</v>
      </c>
    </row>
    <row r="10729" hidden="1" spans="1:14" x14ac:dyDescent="0.25">
      <c r="A10729" s="106">
        <v>45974</v>
      </c>
      <c r="B10729">
        <v>4269</v>
      </c>
      <c r="C10729">
        <v>1195</v>
      </c>
      <c r="E10729">
        <v>205</v>
      </c>
      <c r="F10729" t="s">
        <v>9201</v>
      </c>
      <c r="G10729" t="s">
        <v>2114</v>
      </c>
      <c r="H10729" t="s">
        <v>2005</v>
      </c>
      <c r="I10729" t="s">
        <v>2006</v>
      </c>
      <c r="J10729" t="s">
        <v>2007</v>
      </c>
      <c r="K10729" t="s">
        <v>2008</v>
      </c>
      <c r="L10729">
        <v>5</v>
      </c>
      <c r="M10729">
        <v>60</v>
      </c>
      <c r="N10729" s="43">
        <v>300</v>
      </c>
    </row>
    <row r="10730" hidden="1" spans="1:14" x14ac:dyDescent="0.25">
      <c r="A10730" s="106">
        <v>45974</v>
      </c>
      <c r="B10730">
        <v>4270</v>
      </c>
      <c r="C10730">
        <v>1196</v>
      </c>
      <c r="E10730">
        <v>205</v>
      </c>
      <c r="F10730" t="s">
        <v>9201</v>
      </c>
      <c r="G10730" t="s">
        <v>2114</v>
      </c>
      <c r="H10730" t="s">
        <v>2005</v>
      </c>
      <c r="I10730" t="s">
        <v>2006</v>
      </c>
      <c r="J10730" t="s">
        <v>2022</v>
      </c>
      <c r="K10730" t="s">
        <v>2023</v>
      </c>
      <c r="L10730">
        <v>3</v>
      </c>
      <c r="M10730">
        <v>579</v>
      </c>
      <c r="N10730" s="43">
        <v>1737</v>
      </c>
    </row>
    <row r="10731" hidden="1" spans="1:14" x14ac:dyDescent="0.25">
      <c r="A10731" s="106">
        <v>45974</v>
      </c>
      <c r="B10731">
        <v>4270</v>
      </c>
      <c r="C10731">
        <v>1196</v>
      </c>
      <c r="E10731">
        <v>205</v>
      </c>
      <c r="F10731" t="s">
        <v>9201</v>
      </c>
      <c r="G10731" t="s">
        <v>2114</v>
      </c>
      <c r="H10731" t="s">
        <v>2005</v>
      </c>
      <c r="I10731" t="s">
        <v>2006</v>
      </c>
      <c r="J10731" t="s">
        <v>2007</v>
      </c>
      <c r="K10731" t="s">
        <v>2008</v>
      </c>
      <c r="L10731">
        <v>3</v>
      </c>
      <c r="M10731">
        <v>60</v>
      </c>
      <c r="N10731" s="43">
        <v>180</v>
      </c>
    </row>
    <row r="10732" hidden="1" spans="1:14" x14ac:dyDescent="0.25">
      <c r="A10732" s="106">
        <v>45974</v>
      </c>
      <c r="B10732">
        <v>4271</v>
      </c>
      <c r="C10732">
        <v>1197</v>
      </c>
      <c r="E10732">
        <v>205</v>
      </c>
      <c r="F10732" t="s">
        <v>9202</v>
      </c>
      <c r="G10732" t="s">
        <v>2038</v>
      </c>
      <c r="H10732" t="s">
        <v>2005</v>
      </c>
      <c r="I10732" t="s">
        <v>2006</v>
      </c>
      <c r="J10732" t="s">
        <v>2007</v>
      </c>
      <c r="K10732" t="s">
        <v>2008</v>
      </c>
      <c r="L10732">
        <v>3</v>
      </c>
      <c r="M10732">
        <v>60</v>
      </c>
      <c r="N10732" s="43">
        <v>180</v>
      </c>
    </row>
    <row r="10733" hidden="1" spans="1:14" x14ac:dyDescent="0.25">
      <c r="A10733" s="106">
        <v>45974</v>
      </c>
      <c r="B10733">
        <v>4271</v>
      </c>
      <c r="C10733">
        <v>1197</v>
      </c>
      <c r="E10733">
        <v>205</v>
      </c>
      <c r="F10733" t="s">
        <v>9202</v>
      </c>
      <c r="G10733" t="s">
        <v>2038</v>
      </c>
      <c r="H10733" t="s">
        <v>2005</v>
      </c>
      <c r="I10733" t="s">
        <v>2006</v>
      </c>
      <c r="J10733" t="s">
        <v>2022</v>
      </c>
      <c r="K10733" t="s">
        <v>2023</v>
      </c>
      <c r="L10733">
        <v>3</v>
      </c>
      <c r="M10733">
        <v>579</v>
      </c>
      <c r="N10733" s="43">
        <v>1737</v>
      </c>
    </row>
    <row r="10734" hidden="1" spans="1:14" x14ac:dyDescent="0.25">
      <c r="A10734" s="106">
        <v>46043</v>
      </c>
      <c r="B10734">
        <v>7199</v>
      </c>
      <c r="C10734">
        <v>4103</v>
      </c>
      <c r="E10734">
        <v>205</v>
      </c>
      <c r="F10734" t="s">
        <v>9203</v>
      </c>
      <c r="G10734" t="s">
        <v>2063</v>
      </c>
      <c r="H10734" t="s">
        <v>2005</v>
      </c>
      <c r="I10734" t="s">
        <v>2006</v>
      </c>
      <c r="J10734" t="s">
        <v>2007</v>
      </c>
      <c r="K10734" t="s">
        <v>2008</v>
      </c>
      <c r="L10734">
        <v>1</v>
      </c>
      <c r="M10734">
        <v>2400</v>
      </c>
      <c r="N10734" s="43">
        <v>2400</v>
      </c>
    </row>
    <row r="10735" hidden="1" spans="1:14" x14ac:dyDescent="0.25">
      <c r="A10735" s="106">
        <v>46043</v>
      </c>
      <c r="B10735">
        <v>7199</v>
      </c>
      <c r="C10735">
        <v>4103</v>
      </c>
      <c r="E10735">
        <v>205</v>
      </c>
      <c r="F10735" t="s">
        <v>9203</v>
      </c>
      <c r="G10735" t="s">
        <v>2063</v>
      </c>
      <c r="H10735" t="s">
        <v>2005</v>
      </c>
      <c r="I10735" t="s">
        <v>2006</v>
      </c>
      <c r="J10735" t="s">
        <v>2022</v>
      </c>
      <c r="K10735" t="s">
        <v>2023</v>
      </c>
      <c r="L10735">
        <v>8</v>
      </c>
      <c r="M10735">
        <v>590</v>
      </c>
      <c r="N10735" s="43">
        <v>4720</v>
      </c>
    </row>
    <row r="10736" hidden="1" spans="1:14" x14ac:dyDescent="0.25">
      <c r="A10736" s="106">
        <v>46043</v>
      </c>
      <c r="B10736">
        <v>7200</v>
      </c>
      <c r="C10736">
        <v>4104</v>
      </c>
      <c r="E10736">
        <v>205</v>
      </c>
      <c r="F10736" t="s">
        <v>9203</v>
      </c>
      <c r="G10736" t="s">
        <v>2063</v>
      </c>
      <c r="H10736" t="s">
        <v>2005</v>
      </c>
      <c r="I10736" t="s">
        <v>2006</v>
      </c>
      <c r="J10736" t="s">
        <v>2022</v>
      </c>
      <c r="K10736" t="s">
        <v>2023</v>
      </c>
      <c r="L10736">
        <v>2</v>
      </c>
      <c r="M10736">
        <v>590</v>
      </c>
      <c r="N10736" s="43">
        <v>1180</v>
      </c>
    </row>
    <row r="10737" hidden="1" spans="1:14" x14ac:dyDescent="0.25">
      <c r="A10737" s="106">
        <v>46043</v>
      </c>
      <c r="B10737">
        <v>7201</v>
      </c>
      <c r="C10737">
        <v>4105</v>
      </c>
      <c r="E10737">
        <v>205</v>
      </c>
      <c r="F10737" t="s">
        <v>9204</v>
      </c>
      <c r="G10737" t="s">
        <v>2054</v>
      </c>
      <c r="H10737" t="s">
        <v>2005</v>
      </c>
      <c r="I10737" t="s">
        <v>2006</v>
      </c>
      <c r="J10737" t="s">
        <v>2022</v>
      </c>
      <c r="K10737" t="s">
        <v>2023</v>
      </c>
      <c r="L10737">
        <v>8</v>
      </c>
      <c r="M10737">
        <v>590</v>
      </c>
      <c r="N10737" s="43">
        <v>4720</v>
      </c>
    </row>
    <row r="10738" hidden="1" spans="1:14" x14ac:dyDescent="0.25">
      <c r="A10738" s="106">
        <v>46043</v>
      </c>
      <c r="B10738">
        <v>7202</v>
      </c>
      <c r="C10738">
        <v>4106</v>
      </c>
      <c r="E10738">
        <v>205</v>
      </c>
      <c r="F10738" t="s">
        <v>9204</v>
      </c>
      <c r="G10738" t="s">
        <v>2054</v>
      </c>
      <c r="H10738" t="s">
        <v>2005</v>
      </c>
      <c r="I10738" t="s">
        <v>2006</v>
      </c>
      <c r="J10738" t="s">
        <v>2022</v>
      </c>
      <c r="K10738" t="s">
        <v>2023</v>
      </c>
      <c r="L10738">
        <v>2</v>
      </c>
      <c r="M10738">
        <v>590</v>
      </c>
      <c r="N10738" s="43">
        <v>1180</v>
      </c>
    </row>
    <row r="10739" hidden="1" spans="1:14" x14ac:dyDescent="0.25">
      <c r="A10739" s="106">
        <v>46043</v>
      </c>
      <c r="B10739">
        <v>7205</v>
      </c>
      <c r="C10739">
        <v>4109</v>
      </c>
      <c r="E10739">
        <v>205</v>
      </c>
      <c r="F10739" t="s">
        <v>9205</v>
      </c>
      <c r="G10739" t="s">
        <v>2036</v>
      </c>
      <c r="H10739" t="s">
        <v>2005</v>
      </c>
      <c r="I10739" t="s">
        <v>2006</v>
      </c>
      <c r="J10739" t="s">
        <v>2022</v>
      </c>
      <c r="K10739" t="s">
        <v>2023</v>
      </c>
      <c r="L10739">
        <v>8</v>
      </c>
      <c r="M10739">
        <v>590</v>
      </c>
      <c r="N10739" s="43">
        <v>4720</v>
      </c>
    </row>
    <row r="10740" hidden="1" spans="1:14" x14ac:dyDescent="0.25">
      <c r="A10740" s="106">
        <v>46043</v>
      </c>
      <c r="B10740">
        <v>7206</v>
      </c>
      <c r="C10740">
        <v>4110</v>
      </c>
      <c r="E10740">
        <v>205</v>
      </c>
      <c r="F10740" t="s">
        <v>9205</v>
      </c>
      <c r="G10740" t="s">
        <v>2036</v>
      </c>
      <c r="H10740" t="s">
        <v>2005</v>
      </c>
      <c r="I10740" t="s">
        <v>2006</v>
      </c>
      <c r="J10740" t="s">
        <v>2022</v>
      </c>
      <c r="K10740" t="s">
        <v>2023</v>
      </c>
      <c r="L10740">
        <v>2</v>
      </c>
      <c r="M10740">
        <v>590</v>
      </c>
      <c r="N10740" s="43">
        <v>1180</v>
      </c>
    </row>
    <row r="10741" hidden="1" spans="1:14" x14ac:dyDescent="0.25">
      <c r="A10741" s="106">
        <v>46043</v>
      </c>
      <c r="B10741">
        <v>7207</v>
      </c>
      <c r="C10741">
        <v>4111</v>
      </c>
      <c r="E10741">
        <v>205</v>
      </c>
      <c r="F10741" t="s">
        <v>9206</v>
      </c>
      <c r="G10741" t="s">
        <v>2021</v>
      </c>
      <c r="H10741" t="s">
        <v>2005</v>
      </c>
      <c r="I10741" t="s">
        <v>2006</v>
      </c>
      <c r="J10741" t="s">
        <v>2007</v>
      </c>
      <c r="K10741" t="s">
        <v>2008</v>
      </c>
      <c r="L10741">
        <v>8</v>
      </c>
      <c r="M10741">
        <v>60</v>
      </c>
      <c r="N10741" s="43">
        <v>480</v>
      </c>
    </row>
    <row r="10742" hidden="1" spans="1:14" x14ac:dyDescent="0.25">
      <c r="A10742" s="106">
        <v>46043</v>
      </c>
      <c r="B10742">
        <v>7207</v>
      </c>
      <c r="C10742">
        <v>4111</v>
      </c>
      <c r="E10742">
        <v>205</v>
      </c>
      <c r="F10742" t="s">
        <v>9206</v>
      </c>
      <c r="G10742" t="s">
        <v>2021</v>
      </c>
      <c r="H10742" t="s">
        <v>2005</v>
      </c>
      <c r="I10742" t="s">
        <v>2006</v>
      </c>
      <c r="J10742" t="s">
        <v>2022</v>
      </c>
      <c r="K10742" t="s">
        <v>2023</v>
      </c>
      <c r="L10742">
        <v>8</v>
      </c>
      <c r="M10742">
        <v>590</v>
      </c>
      <c r="N10742" s="43">
        <v>4720</v>
      </c>
    </row>
    <row r="10743" hidden="1" spans="1:14" x14ac:dyDescent="0.25">
      <c r="A10743" s="106">
        <v>46043</v>
      </c>
      <c r="B10743">
        <v>7208</v>
      </c>
      <c r="C10743">
        <v>4112</v>
      </c>
      <c r="E10743">
        <v>205</v>
      </c>
      <c r="F10743" t="s">
        <v>9206</v>
      </c>
      <c r="G10743" t="s">
        <v>2021</v>
      </c>
      <c r="H10743" t="s">
        <v>2005</v>
      </c>
      <c r="I10743" t="s">
        <v>2006</v>
      </c>
      <c r="J10743" t="s">
        <v>2022</v>
      </c>
      <c r="K10743" t="s">
        <v>2023</v>
      </c>
      <c r="L10743">
        <v>2</v>
      </c>
      <c r="M10743">
        <v>590</v>
      </c>
      <c r="N10743" s="43">
        <v>1180</v>
      </c>
    </row>
    <row r="10744" hidden="1" spans="1:14" x14ac:dyDescent="0.25">
      <c r="A10744" s="106">
        <v>46043</v>
      </c>
      <c r="B10744">
        <v>7208</v>
      </c>
      <c r="C10744">
        <v>4112</v>
      </c>
      <c r="E10744">
        <v>205</v>
      </c>
      <c r="F10744" t="s">
        <v>9206</v>
      </c>
      <c r="G10744" t="s">
        <v>2021</v>
      </c>
      <c r="H10744" t="s">
        <v>2005</v>
      </c>
      <c r="I10744" t="s">
        <v>2006</v>
      </c>
      <c r="J10744" t="s">
        <v>2007</v>
      </c>
      <c r="K10744" t="s">
        <v>2008</v>
      </c>
      <c r="L10744">
        <v>2</v>
      </c>
      <c r="M10744">
        <v>60</v>
      </c>
      <c r="N10744" s="43">
        <v>120</v>
      </c>
    </row>
    <row r="10745" hidden="1" spans="1:14" x14ac:dyDescent="0.25">
      <c r="A10745" s="106">
        <v>46043</v>
      </c>
      <c r="B10745">
        <v>7209</v>
      </c>
      <c r="C10745">
        <v>4113</v>
      </c>
      <c r="E10745">
        <v>205</v>
      </c>
      <c r="F10745" t="s">
        <v>9207</v>
      </c>
      <c r="G10745" t="s">
        <v>2038</v>
      </c>
      <c r="H10745" t="s">
        <v>2005</v>
      </c>
      <c r="I10745" t="s">
        <v>2006</v>
      </c>
      <c r="J10745" t="s">
        <v>2022</v>
      </c>
      <c r="K10745" t="s">
        <v>2023</v>
      </c>
      <c r="L10745">
        <v>8</v>
      </c>
      <c r="M10745">
        <v>590</v>
      </c>
      <c r="N10745" s="43">
        <v>4720</v>
      </c>
    </row>
    <row r="10746" hidden="1" spans="1:14" x14ac:dyDescent="0.25">
      <c r="A10746" s="106">
        <v>46043</v>
      </c>
      <c r="B10746">
        <v>7209</v>
      </c>
      <c r="C10746">
        <v>4113</v>
      </c>
      <c r="E10746">
        <v>205</v>
      </c>
      <c r="F10746" t="s">
        <v>9207</v>
      </c>
      <c r="G10746" t="s">
        <v>2038</v>
      </c>
      <c r="H10746" t="s">
        <v>2005</v>
      </c>
      <c r="I10746" t="s">
        <v>2006</v>
      </c>
      <c r="J10746" t="s">
        <v>2007</v>
      </c>
      <c r="K10746" t="s">
        <v>2008</v>
      </c>
      <c r="L10746">
        <v>8</v>
      </c>
      <c r="M10746">
        <v>60</v>
      </c>
      <c r="N10746" s="43">
        <v>480</v>
      </c>
    </row>
    <row r="10747" hidden="1" spans="1:14" x14ac:dyDescent="0.25">
      <c r="A10747" s="106">
        <v>46043</v>
      </c>
      <c r="B10747">
        <v>7210</v>
      </c>
      <c r="C10747">
        <v>4114</v>
      </c>
      <c r="E10747">
        <v>205</v>
      </c>
      <c r="F10747" t="s">
        <v>9207</v>
      </c>
      <c r="G10747" t="s">
        <v>2038</v>
      </c>
      <c r="H10747" t="s">
        <v>2005</v>
      </c>
      <c r="I10747" t="s">
        <v>2006</v>
      </c>
      <c r="J10747" t="s">
        <v>2022</v>
      </c>
      <c r="K10747" t="s">
        <v>2023</v>
      </c>
      <c r="L10747">
        <v>2</v>
      </c>
      <c r="M10747">
        <v>590</v>
      </c>
      <c r="N10747" s="43">
        <v>1180</v>
      </c>
    </row>
    <row r="10748" hidden="1" spans="1:14" x14ac:dyDescent="0.25">
      <c r="A10748" s="106">
        <v>46043</v>
      </c>
      <c r="B10748">
        <v>7210</v>
      </c>
      <c r="C10748">
        <v>4114</v>
      </c>
      <c r="E10748">
        <v>205</v>
      </c>
      <c r="F10748" t="s">
        <v>9207</v>
      </c>
      <c r="G10748" t="s">
        <v>2038</v>
      </c>
      <c r="H10748" t="s">
        <v>2005</v>
      </c>
      <c r="I10748" t="s">
        <v>2006</v>
      </c>
      <c r="J10748" t="s">
        <v>2007</v>
      </c>
      <c r="K10748" t="s">
        <v>2008</v>
      </c>
      <c r="L10748">
        <v>2</v>
      </c>
      <c r="M10748">
        <v>60</v>
      </c>
      <c r="N10748" s="43">
        <v>120</v>
      </c>
    </row>
    <row r="10749" hidden="1" spans="1:14" x14ac:dyDescent="0.25">
      <c r="A10749" s="106">
        <v>46090</v>
      </c>
      <c r="B10749">
        <v>9285</v>
      </c>
      <c r="C10749">
        <v>6201</v>
      </c>
      <c r="E10749">
        <v>313</v>
      </c>
      <c r="F10749" t="s">
        <v>9208</v>
      </c>
      <c r="G10749" t="s">
        <v>2017</v>
      </c>
      <c r="I10749" t="s">
        <v>2030</v>
      </c>
      <c r="J10749" t="s">
        <v>2022</v>
      </c>
      <c r="K10749" t="s">
        <v>2023</v>
      </c>
      <c r="L10749">
        <v>5</v>
      </c>
      <c r="M10749">
        <v>590</v>
      </c>
      <c r="N10749" s="43">
        <v>2950</v>
      </c>
    </row>
    <row r="10750" hidden="1" spans="1:14" x14ac:dyDescent="0.25">
      <c r="A10750" s="106">
        <v>46090</v>
      </c>
      <c r="B10750">
        <v>9286</v>
      </c>
      <c r="C10750">
        <v>6202</v>
      </c>
      <c r="E10750">
        <v>313</v>
      </c>
      <c r="F10750" t="s">
        <v>9208</v>
      </c>
      <c r="G10750" t="s">
        <v>2017</v>
      </c>
      <c r="I10750" t="s">
        <v>2030</v>
      </c>
      <c r="J10750" t="s">
        <v>2022</v>
      </c>
      <c r="K10750" t="s">
        <v>2023</v>
      </c>
      <c r="L10750">
        <v>2</v>
      </c>
      <c r="M10750">
        <v>590</v>
      </c>
      <c r="N10750" s="43">
        <v>1180</v>
      </c>
    </row>
    <row r="10751" hidden="1" spans="1:14" x14ac:dyDescent="0.25">
      <c r="A10751" s="106">
        <v>46091</v>
      </c>
      <c r="B10751">
        <v>9327</v>
      </c>
      <c r="C10751">
        <v>6242</v>
      </c>
      <c r="E10751">
        <v>305</v>
      </c>
      <c r="F10751" t="s">
        <v>9209</v>
      </c>
      <c r="G10751" t="s">
        <v>2012</v>
      </c>
      <c r="H10751" t="s">
        <v>2005</v>
      </c>
      <c r="I10751" t="s">
        <v>2030</v>
      </c>
      <c r="J10751" t="s">
        <v>2146</v>
      </c>
      <c r="K10751" t="s">
        <v>2147</v>
      </c>
      <c r="L10751">
        <v>5</v>
      </c>
      <c r="M10751">
        <v>610</v>
      </c>
      <c r="N10751" s="43">
        <v>3050</v>
      </c>
    </row>
    <row r="10752" hidden="1" spans="1:14" x14ac:dyDescent="0.25">
      <c r="A10752" s="106">
        <v>46091</v>
      </c>
      <c r="B10752">
        <v>9327</v>
      </c>
      <c r="C10752">
        <v>6242</v>
      </c>
      <c r="E10752">
        <v>305</v>
      </c>
      <c r="F10752" t="s">
        <v>9209</v>
      </c>
      <c r="G10752" t="s">
        <v>2012</v>
      </c>
      <c r="H10752" t="s">
        <v>2005</v>
      </c>
      <c r="I10752" t="s">
        <v>2030</v>
      </c>
      <c r="J10752" t="s">
        <v>2007</v>
      </c>
      <c r="K10752" t="s">
        <v>2008</v>
      </c>
      <c r="L10752">
        <v>1</v>
      </c>
      <c r="M10752">
        <v>2400</v>
      </c>
      <c r="N10752" s="43">
        <v>2400</v>
      </c>
    </row>
    <row r="10753" hidden="1" spans="1:14" x14ac:dyDescent="0.25">
      <c r="A10753" s="106">
        <v>46091</v>
      </c>
      <c r="B10753">
        <v>9328</v>
      </c>
      <c r="C10753">
        <v>6243</v>
      </c>
      <c r="E10753">
        <v>305</v>
      </c>
      <c r="F10753" t="s">
        <v>9209</v>
      </c>
      <c r="G10753" t="s">
        <v>2012</v>
      </c>
      <c r="H10753" t="s">
        <v>2005</v>
      </c>
      <c r="I10753" t="s">
        <v>2030</v>
      </c>
      <c r="J10753" t="s">
        <v>2146</v>
      </c>
      <c r="K10753" t="s">
        <v>2147</v>
      </c>
      <c r="L10753">
        <v>3</v>
      </c>
      <c r="M10753">
        <v>610</v>
      </c>
      <c r="N10753" s="43">
        <v>1830</v>
      </c>
    </row>
    <row r="10754" hidden="1" spans="1:14" x14ac:dyDescent="0.25">
      <c r="A10754" s="106">
        <v>46091</v>
      </c>
      <c r="B10754">
        <v>9343</v>
      </c>
      <c r="C10754">
        <v>6258</v>
      </c>
      <c r="E10754">
        <v>305</v>
      </c>
      <c r="F10754" t="s">
        <v>9210</v>
      </c>
      <c r="G10754" t="s">
        <v>2097</v>
      </c>
      <c r="H10754" t="s">
        <v>2005</v>
      </c>
      <c r="I10754" t="s">
        <v>2030</v>
      </c>
      <c r="J10754" t="s">
        <v>2146</v>
      </c>
      <c r="K10754" t="s">
        <v>2147</v>
      </c>
      <c r="L10754">
        <v>5</v>
      </c>
      <c r="M10754">
        <v>610</v>
      </c>
      <c r="N10754" s="43">
        <v>3050</v>
      </c>
    </row>
    <row r="10755" hidden="1" spans="1:14" x14ac:dyDescent="0.25">
      <c r="A10755" s="106">
        <v>46091</v>
      </c>
      <c r="B10755">
        <v>9344</v>
      </c>
      <c r="C10755">
        <v>6259</v>
      </c>
      <c r="E10755">
        <v>305</v>
      </c>
      <c r="F10755" t="s">
        <v>9210</v>
      </c>
      <c r="G10755" t="s">
        <v>2097</v>
      </c>
      <c r="H10755" t="s">
        <v>2005</v>
      </c>
      <c r="I10755" t="s">
        <v>2030</v>
      </c>
      <c r="J10755" t="s">
        <v>2146</v>
      </c>
      <c r="K10755" t="s">
        <v>2147</v>
      </c>
      <c r="L10755">
        <v>1</v>
      </c>
      <c r="M10755">
        <v>610</v>
      </c>
      <c r="N10755" s="43">
        <v>610</v>
      </c>
    </row>
    <row r="10756" hidden="1" spans="1:14" x14ac:dyDescent="0.25">
      <c r="A10756" s="106">
        <v>46095</v>
      </c>
      <c r="B10756">
        <v>9531</v>
      </c>
      <c r="C10756">
        <v>6444</v>
      </c>
      <c r="E10756">
        <v>313</v>
      </c>
      <c r="F10756" t="s">
        <v>9211</v>
      </c>
      <c r="G10756" t="s">
        <v>2021</v>
      </c>
      <c r="H10756" t="s">
        <v>2005</v>
      </c>
      <c r="I10756" t="s">
        <v>2030</v>
      </c>
      <c r="J10756" t="s">
        <v>2007</v>
      </c>
      <c r="K10756" t="s">
        <v>2008</v>
      </c>
      <c r="L10756">
        <v>1</v>
      </c>
      <c r="M10756">
        <v>2500</v>
      </c>
      <c r="N10756" s="43">
        <v>2500</v>
      </c>
    </row>
    <row r="10757" hidden="1" spans="1:14" x14ac:dyDescent="0.25">
      <c r="A10757" s="106">
        <v>46095</v>
      </c>
      <c r="B10757">
        <v>9531</v>
      </c>
      <c r="C10757">
        <v>6444</v>
      </c>
      <c r="E10757">
        <v>313</v>
      </c>
      <c r="F10757" t="s">
        <v>9211</v>
      </c>
      <c r="G10757" t="s">
        <v>2021</v>
      </c>
      <c r="H10757" t="s">
        <v>2005</v>
      </c>
      <c r="I10757" t="s">
        <v>2030</v>
      </c>
      <c r="J10757" t="s">
        <v>2022</v>
      </c>
      <c r="K10757" t="s">
        <v>2023</v>
      </c>
      <c r="L10757">
        <v>8</v>
      </c>
      <c r="M10757">
        <v>590</v>
      </c>
      <c r="N10757" s="43">
        <v>4720</v>
      </c>
    </row>
    <row r="10758" hidden="1" spans="1:14" x14ac:dyDescent="0.25">
      <c r="A10758" s="106">
        <v>46095</v>
      </c>
      <c r="B10758">
        <v>9532</v>
      </c>
      <c r="C10758">
        <v>6445</v>
      </c>
      <c r="E10758">
        <v>313</v>
      </c>
      <c r="F10758" t="s">
        <v>9211</v>
      </c>
      <c r="G10758" t="s">
        <v>2021</v>
      </c>
      <c r="H10758" t="s">
        <v>2005</v>
      </c>
      <c r="I10758" t="s">
        <v>2030</v>
      </c>
      <c r="J10758" t="s">
        <v>2022</v>
      </c>
      <c r="K10758" t="s">
        <v>2023</v>
      </c>
      <c r="L10758">
        <v>2</v>
      </c>
      <c r="M10758">
        <v>590</v>
      </c>
      <c r="N10758" s="43">
        <v>1180</v>
      </c>
    </row>
    <row r="10759" hidden="1" spans="1:14" x14ac:dyDescent="0.25">
      <c r="A10759" s="106">
        <v>46095</v>
      </c>
      <c r="B10759">
        <v>9534</v>
      </c>
      <c r="C10759">
        <v>6447</v>
      </c>
      <c r="E10759">
        <v>313</v>
      </c>
      <c r="F10759" t="s">
        <v>9212</v>
      </c>
      <c r="G10759" t="s">
        <v>2036</v>
      </c>
      <c r="H10759" t="s">
        <v>2005</v>
      </c>
      <c r="I10759" t="s">
        <v>2030</v>
      </c>
      <c r="J10759" t="s">
        <v>2022</v>
      </c>
      <c r="K10759" t="s">
        <v>2023</v>
      </c>
      <c r="L10759">
        <v>8</v>
      </c>
      <c r="M10759">
        <v>590</v>
      </c>
      <c r="N10759" s="43">
        <v>4720</v>
      </c>
    </row>
    <row r="10760" hidden="1" spans="1:14" x14ac:dyDescent="0.25">
      <c r="A10760" s="106">
        <v>46095</v>
      </c>
      <c r="B10760">
        <v>9535</v>
      </c>
      <c r="C10760">
        <v>6448</v>
      </c>
      <c r="E10760">
        <v>313</v>
      </c>
      <c r="F10760" t="s">
        <v>9212</v>
      </c>
      <c r="G10760" t="s">
        <v>2036</v>
      </c>
      <c r="H10760" t="s">
        <v>2005</v>
      </c>
      <c r="I10760" t="s">
        <v>2030</v>
      </c>
      <c r="J10760" t="s">
        <v>2022</v>
      </c>
      <c r="K10760" t="s">
        <v>2023</v>
      </c>
      <c r="L10760">
        <v>2</v>
      </c>
      <c r="M10760">
        <v>590</v>
      </c>
      <c r="N10760" s="43">
        <v>1180</v>
      </c>
    </row>
    <row r="10761" hidden="1" spans="1:14" x14ac:dyDescent="0.25">
      <c r="A10761" s="106">
        <v>46095</v>
      </c>
      <c r="B10761">
        <v>9543</v>
      </c>
      <c r="C10761">
        <v>6456</v>
      </c>
      <c r="E10761">
        <v>313</v>
      </c>
      <c r="F10761" t="s">
        <v>9213</v>
      </c>
      <c r="G10761" t="s">
        <v>2054</v>
      </c>
      <c r="H10761" t="s">
        <v>2005</v>
      </c>
      <c r="I10761" t="s">
        <v>2030</v>
      </c>
      <c r="J10761" t="s">
        <v>2022</v>
      </c>
      <c r="K10761" t="s">
        <v>2023</v>
      </c>
      <c r="L10761">
        <v>8</v>
      </c>
      <c r="M10761">
        <v>590</v>
      </c>
      <c r="N10761" s="43">
        <v>4720</v>
      </c>
    </row>
    <row r="10762" hidden="1" spans="1:14" x14ac:dyDescent="0.25">
      <c r="A10762" s="106">
        <v>46095</v>
      </c>
      <c r="B10762">
        <v>9544</v>
      </c>
      <c r="C10762">
        <v>6457</v>
      </c>
      <c r="E10762">
        <v>313</v>
      </c>
      <c r="F10762" t="s">
        <v>9213</v>
      </c>
      <c r="G10762" t="s">
        <v>2054</v>
      </c>
      <c r="H10762" t="s">
        <v>2005</v>
      </c>
      <c r="I10762" t="s">
        <v>2030</v>
      </c>
      <c r="J10762" t="s">
        <v>2022</v>
      </c>
      <c r="K10762" t="s">
        <v>2023</v>
      </c>
      <c r="L10762">
        <v>2</v>
      </c>
      <c r="M10762">
        <v>590</v>
      </c>
      <c r="N10762" s="43">
        <v>1180</v>
      </c>
    </row>
    <row r="10763" hidden="1" spans="1:14" x14ac:dyDescent="0.25">
      <c r="A10763" s="106">
        <v>46095</v>
      </c>
      <c r="B10763">
        <v>9548</v>
      </c>
      <c r="C10763">
        <v>6460</v>
      </c>
      <c r="E10763">
        <v>313</v>
      </c>
      <c r="F10763" t="s">
        <v>9214</v>
      </c>
      <c r="G10763" t="s">
        <v>2021</v>
      </c>
      <c r="H10763" t="s">
        <v>2005</v>
      </c>
      <c r="I10763" t="s">
        <v>2030</v>
      </c>
      <c r="J10763" t="s">
        <v>2022</v>
      </c>
      <c r="K10763" t="s">
        <v>2023</v>
      </c>
      <c r="L10763">
        <v>8</v>
      </c>
      <c r="M10763">
        <v>590</v>
      </c>
      <c r="N10763" s="43">
        <v>4720</v>
      </c>
    </row>
    <row r="10764" hidden="1" spans="1:14" x14ac:dyDescent="0.25">
      <c r="A10764" s="106">
        <v>46095</v>
      </c>
      <c r="B10764">
        <v>9548</v>
      </c>
      <c r="C10764">
        <v>6460</v>
      </c>
      <c r="E10764">
        <v>313</v>
      </c>
      <c r="F10764" t="s">
        <v>9214</v>
      </c>
      <c r="G10764" t="s">
        <v>2021</v>
      </c>
      <c r="H10764" t="s">
        <v>2005</v>
      </c>
      <c r="I10764" t="s">
        <v>2030</v>
      </c>
      <c r="J10764" t="s">
        <v>2007</v>
      </c>
      <c r="K10764" t="s">
        <v>2008</v>
      </c>
      <c r="L10764">
        <v>8</v>
      </c>
      <c r="M10764">
        <v>60</v>
      </c>
      <c r="N10764" s="43">
        <v>480</v>
      </c>
    </row>
    <row r="10765" hidden="1" spans="1:14" x14ac:dyDescent="0.25">
      <c r="A10765" s="106">
        <v>46095</v>
      </c>
      <c r="B10765">
        <v>9549</v>
      </c>
      <c r="C10765">
        <v>6461</v>
      </c>
      <c r="E10765">
        <v>313</v>
      </c>
      <c r="F10765" t="s">
        <v>9214</v>
      </c>
      <c r="G10765" t="s">
        <v>2021</v>
      </c>
      <c r="H10765" t="s">
        <v>2005</v>
      </c>
      <c r="I10765" t="s">
        <v>2030</v>
      </c>
      <c r="J10765" t="s">
        <v>2007</v>
      </c>
      <c r="K10765" t="s">
        <v>2008</v>
      </c>
      <c r="L10765">
        <v>2</v>
      </c>
      <c r="M10765">
        <v>60</v>
      </c>
      <c r="N10765" s="43">
        <v>120</v>
      </c>
    </row>
    <row r="10766" hidden="1" spans="1:14" x14ac:dyDescent="0.25">
      <c r="A10766" s="106">
        <v>46095</v>
      </c>
      <c r="B10766">
        <v>9549</v>
      </c>
      <c r="C10766">
        <v>6461</v>
      </c>
      <c r="E10766">
        <v>313</v>
      </c>
      <c r="F10766" t="s">
        <v>9214</v>
      </c>
      <c r="G10766" t="s">
        <v>2021</v>
      </c>
      <c r="H10766" t="s">
        <v>2005</v>
      </c>
      <c r="I10766" t="s">
        <v>2030</v>
      </c>
      <c r="J10766" t="s">
        <v>2022</v>
      </c>
      <c r="K10766" t="s">
        <v>2023</v>
      </c>
      <c r="L10766">
        <v>2</v>
      </c>
      <c r="M10766">
        <v>590</v>
      </c>
      <c r="N10766" s="43">
        <v>1180</v>
      </c>
    </row>
    <row r="10767" hidden="1" spans="1:14" x14ac:dyDescent="0.25">
      <c r="A10767" s="106">
        <v>46095</v>
      </c>
      <c r="B10767">
        <v>9558</v>
      </c>
      <c r="C10767">
        <v>6470</v>
      </c>
      <c r="E10767">
        <v>313</v>
      </c>
      <c r="F10767" t="s">
        <v>9215</v>
      </c>
      <c r="G10767" t="s">
        <v>2054</v>
      </c>
      <c r="H10767" t="s">
        <v>2005</v>
      </c>
      <c r="I10767" t="s">
        <v>2030</v>
      </c>
      <c r="J10767" t="s">
        <v>2022</v>
      </c>
      <c r="K10767" t="s">
        <v>2023</v>
      </c>
      <c r="L10767">
        <v>8</v>
      </c>
      <c r="M10767">
        <v>590</v>
      </c>
      <c r="N10767" s="43">
        <v>4720</v>
      </c>
    </row>
    <row r="10768" hidden="1" spans="1:14" x14ac:dyDescent="0.25">
      <c r="A10768" s="106">
        <v>46095</v>
      </c>
      <c r="B10768">
        <v>9558</v>
      </c>
      <c r="C10768">
        <v>6470</v>
      </c>
      <c r="E10768">
        <v>313</v>
      </c>
      <c r="F10768" t="s">
        <v>9215</v>
      </c>
      <c r="G10768" t="s">
        <v>2054</v>
      </c>
      <c r="H10768" t="s">
        <v>2005</v>
      </c>
      <c r="I10768" t="s">
        <v>2030</v>
      </c>
      <c r="J10768" t="s">
        <v>2007</v>
      </c>
      <c r="K10768" t="s">
        <v>2008</v>
      </c>
      <c r="L10768">
        <v>8</v>
      </c>
      <c r="M10768">
        <v>60</v>
      </c>
      <c r="N10768" s="43">
        <v>480</v>
      </c>
    </row>
    <row r="10769" hidden="1" spans="1:14" x14ac:dyDescent="0.25">
      <c r="A10769" s="106">
        <v>46095</v>
      </c>
      <c r="B10769">
        <v>9559</v>
      </c>
      <c r="C10769">
        <v>6471</v>
      </c>
      <c r="E10769">
        <v>313</v>
      </c>
      <c r="F10769" t="s">
        <v>9215</v>
      </c>
      <c r="G10769" t="s">
        <v>2054</v>
      </c>
      <c r="H10769" t="s">
        <v>2005</v>
      </c>
      <c r="I10769" t="s">
        <v>2030</v>
      </c>
      <c r="J10769" t="s">
        <v>2007</v>
      </c>
      <c r="K10769" t="s">
        <v>2008</v>
      </c>
      <c r="L10769">
        <v>2</v>
      </c>
      <c r="M10769">
        <v>60</v>
      </c>
      <c r="N10769" s="43">
        <v>120</v>
      </c>
    </row>
    <row r="10770" hidden="1" spans="1:14" x14ac:dyDescent="0.25">
      <c r="A10770" s="106">
        <v>46095</v>
      </c>
      <c r="B10770">
        <v>9559</v>
      </c>
      <c r="C10770">
        <v>6471</v>
      </c>
      <c r="E10770">
        <v>313</v>
      </c>
      <c r="F10770" t="s">
        <v>9215</v>
      </c>
      <c r="G10770" t="s">
        <v>2054</v>
      </c>
      <c r="H10770" t="s">
        <v>2005</v>
      </c>
      <c r="I10770" t="s">
        <v>2030</v>
      </c>
      <c r="J10770" t="s">
        <v>2022</v>
      </c>
      <c r="K10770" t="s">
        <v>2023</v>
      </c>
      <c r="L10770">
        <v>2</v>
      </c>
      <c r="M10770">
        <v>590</v>
      </c>
      <c r="N10770" s="43">
        <v>1180</v>
      </c>
    </row>
    <row r="10771" hidden="1" spans="1:14" x14ac:dyDescent="0.25">
      <c r="A10771" s="106">
        <v>46109</v>
      </c>
      <c r="B10771">
        <v>10117</v>
      </c>
      <c r="C10771">
        <v>7025</v>
      </c>
      <c r="E10771">
        <v>313</v>
      </c>
      <c r="F10771" t="s">
        <v>9216</v>
      </c>
      <c r="G10771" t="s">
        <v>2027</v>
      </c>
      <c r="I10771" t="s">
        <v>2030</v>
      </c>
      <c r="J10771" t="s">
        <v>2022</v>
      </c>
      <c r="K10771" t="s">
        <v>2023</v>
      </c>
      <c r="L10771">
        <v>8</v>
      </c>
      <c r="M10771">
        <v>570</v>
      </c>
      <c r="N10771" s="43">
        <v>4560</v>
      </c>
    </row>
    <row r="10772" hidden="1" spans="1:14" x14ac:dyDescent="0.25">
      <c r="A10772" s="106">
        <v>46109</v>
      </c>
      <c r="B10772">
        <v>10123</v>
      </c>
      <c r="C10772">
        <v>7031</v>
      </c>
      <c r="E10772">
        <v>313</v>
      </c>
      <c r="F10772" t="s">
        <v>9217</v>
      </c>
      <c r="G10772" t="s">
        <v>2027</v>
      </c>
      <c r="I10772" t="s">
        <v>2030</v>
      </c>
      <c r="J10772" t="s">
        <v>2022</v>
      </c>
      <c r="K10772" t="s">
        <v>2023</v>
      </c>
      <c r="L10772">
        <v>5.5</v>
      </c>
      <c r="M10772">
        <v>570</v>
      </c>
      <c r="N10772" s="43">
        <v>3135</v>
      </c>
    </row>
    <row r="10773" hidden="1" spans="1:14" x14ac:dyDescent="0.25">
      <c r="A10773" s="106">
        <v>45898</v>
      </c>
      <c r="B10773">
        <v>1609</v>
      </c>
      <c r="C10773">
        <v>0</v>
      </c>
      <c r="E10773">
        <v>120</v>
      </c>
      <c r="F10773" t="s">
        <v>9218</v>
      </c>
      <c r="G10773" t="s">
        <v>2012</v>
      </c>
      <c r="H10773" t="s">
        <v>2005</v>
      </c>
      <c r="I10773" t="s">
        <v>2006</v>
      </c>
      <c r="J10773" t="s">
        <v>2007</v>
      </c>
      <c r="K10773" t="s">
        <v>2008</v>
      </c>
      <c r="L10773">
        <v>1</v>
      </c>
      <c r="M10773">
        <v>2600</v>
      </c>
      <c r="N10773" s="43">
        <v>2600</v>
      </c>
    </row>
    <row r="10774" hidden="1" spans="1:14" x14ac:dyDescent="0.25">
      <c r="A10774" s="106">
        <v>45898</v>
      </c>
      <c r="B10774">
        <v>1609</v>
      </c>
      <c r="C10774">
        <v>0</v>
      </c>
      <c r="E10774">
        <v>120</v>
      </c>
      <c r="F10774" t="s">
        <v>9218</v>
      </c>
      <c r="G10774" t="s">
        <v>2012</v>
      </c>
      <c r="H10774" t="s">
        <v>2005</v>
      </c>
      <c r="I10774" t="s">
        <v>2006</v>
      </c>
      <c r="J10774" t="s">
        <v>2849</v>
      </c>
      <c r="K10774" t="s">
        <v>2850</v>
      </c>
      <c r="L10774">
        <v>5.5</v>
      </c>
      <c r="M10774">
        <v>200</v>
      </c>
      <c r="N10774" s="43">
        <v>1100</v>
      </c>
    </row>
    <row r="10775" hidden="1" spans="1:14" x14ac:dyDescent="0.25">
      <c r="A10775" s="106">
        <v>45898</v>
      </c>
      <c r="B10775">
        <v>1612</v>
      </c>
      <c r="C10775">
        <v>0</v>
      </c>
      <c r="E10775">
        <v>120</v>
      </c>
      <c r="F10775" t="s">
        <v>9219</v>
      </c>
      <c r="G10775" t="s">
        <v>2025</v>
      </c>
      <c r="H10775" t="s">
        <v>2005</v>
      </c>
      <c r="I10775" t="s">
        <v>2006</v>
      </c>
      <c r="J10775" t="s">
        <v>2849</v>
      </c>
      <c r="K10775" t="s">
        <v>2850</v>
      </c>
      <c r="L10775">
        <v>5.5</v>
      </c>
      <c r="M10775">
        <v>200</v>
      </c>
      <c r="N10775" s="43">
        <v>1100</v>
      </c>
    </row>
    <row r="10776" hidden="1" spans="1:14" x14ac:dyDescent="0.25">
      <c r="A10776" s="106">
        <v>45901</v>
      </c>
      <c r="B10776">
        <v>1675</v>
      </c>
      <c r="C10776">
        <v>0</v>
      </c>
      <c r="E10776">
        <v>120</v>
      </c>
      <c r="F10776" t="s">
        <v>9220</v>
      </c>
      <c r="G10776" t="s">
        <v>2336</v>
      </c>
      <c r="I10776" t="s">
        <v>2006</v>
      </c>
      <c r="J10776" t="s">
        <v>2778</v>
      </c>
      <c r="K10776" t="s">
        <v>2779</v>
      </c>
      <c r="L10776">
        <v>6.5</v>
      </c>
      <c r="M10776">
        <v>600</v>
      </c>
      <c r="N10776" s="43">
        <v>3900</v>
      </c>
    </row>
    <row r="10777" hidden="1" spans="1:14" x14ac:dyDescent="0.25">
      <c r="A10777" s="106">
        <v>45901</v>
      </c>
      <c r="B10777">
        <v>1680</v>
      </c>
      <c r="C10777">
        <v>0</v>
      </c>
      <c r="E10777">
        <v>120</v>
      </c>
      <c r="F10777" t="s">
        <v>9221</v>
      </c>
      <c r="G10777" t="s">
        <v>2054</v>
      </c>
      <c r="I10777" t="s">
        <v>2006</v>
      </c>
      <c r="J10777" t="s">
        <v>2778</v>
      </c>
      <c r="K10777" t="s">
        <v>2779</v>
      </c>
      <c r="L10777">
        <v>6.5</v>
      </c>
      <c r="M10777">
        <v>600</v>
      </c>
      <c r="N10777" s="43">
        <v>3900</v>
      </c>
    </row>
    <row r="10778" hidden="1" spans="1:14" x14ac:dyDescent="0.25">
      <c r="A10778" s="106">
        <v>45947</v>
      </c>
      <c r="B10778">
        <v>3048</v>
      </c>
      <c r="C10778">
        <v>0</v>
      </c>
      <c r="E10778">
        <v>177</v>
      </c>
      <c r="F10778" t="s">
        <v>9222</v>
      </c>
      <c r="G10778" t="s">
        <v>2021</v>
      </c>
      <c r="I10778" t="s">
        <v>2006</v>
      </c>
      <c r="J10778" t="s">
        <v>2375</v>
      </c>
      <c r="K10778" t="s">
        <v>2376</v>
      </c>
      <c r="L10778">
        <v>10</v>
      </c>
      <c r="M10778">
        <v>560</v>
      </c>
      <c r="N10778" s="43">
        <v>5600</v>
      </c>
    </row>
    <row r="10779" hidden="1" spans="1:14" x14ac:dyDescent="0.25">
      <c r="A10779" s="106">
        <v>45947</v>
      </c>
      <c r="B10779">
        <v>3056</v>
      </c>
      <c r="C10779">
        <v>0</v>
      </c>
      <c r="E10779">
        <v>177</v>
      </c>
      <c r="F10779" t="s">
        <v>9223</v>
      </c>
      <c r="G10779" t="s">
        <v>2036</v>
      </c>
      <c r="I10779" t="s">
        <v>2006</v>
      </c>
      <c r="J10779" t="s">
        <v>2375</v>
      </c>
      <c r="K10779" t="s">
        <v>2376</v>
      </c>
      <c r="L10779">
        <v>5</v>
      </c>
      <c r="M10779">
        <v>560</v>
      </c>
      <c r="N10779" s="43">
        <v>2800</v>
      </c>
    </row>
    <row r="10780" hidden="1" spans="1:14" x14ac:dyDescent="0.25">
      <c r="A10780" s="106">
        <v>45947</v>
      </c>
      <c r="B10780">
        <v>3057</v>
      </c>
      <c r="C10780">
        <v>0</v>
      </c>
      <c r="E10780">
        <v>177</v>
      </c>
      <c r="F10780" t="s">
        <v>9223</v>
      </c>
      <c r="G10780" t="s">
        <v>2036</v>
      </c>
      <c r="I10780" t="s">
        <v>2006</v>
      </c>
      <c r="J10780" t="s">
        <v>2375</v>
      </c>
      <c r="K10780" t="s">
        <v>2376</v>
      </c>
      <c r="L10780">
        <v>5</v>
      </c>
      <c r="M10780">
        <v>560</v>
      </c>
      <c r="N10780" s="43">
        <v>2800</v>
      </c>
    </row>
    <row r="10781" hidden="1" spans="1:14" x14ac:dyDescent="0.25">
      <c r="A10781" s="106">
        <v>45947</v>
      </c>
      <c r="B10781">
        <v>3065</v>
      </c>
      <c r="C10781">
        <v>0</v>
      </c>
      <c r="E10781">
        <v>177</v>
      </c>
      <c r="F10781" t="s">
        <v>9224</v>
      </c>
      <c r="G10781" t="s">
        <v>2038</v>
      </c>
      <c r="I10781" t="s">
        <v>2006</v>
      </c>
      <c r="J10781" t="s">
        <v>2375</v>
      </c>
      <c r="K10781" t="s">
        <v>2376</v>
      </c>
      <c r="L10781">
        <v>5</v>
      </c>
      <c r="M10781">
        <v>560</v>
      </c>
      <c r="N10781" s="43">
        <v>2800</v>
      </c>
    </row>
    <row r="10782" hidden="1" spans="1:14" x14ac:dyDescent="0.25">
      <c r="A10782" s="106">
        <v>45947</v>
      </c>
      <c r="B10782">
        <v>3066</v>
      </c>
      <c r="C10782">
        <v>0</v>
      </c>
      <c r="E10782">
        <v>177</v>
      </c>
      <c r="F10782" t="s">
        <v>9224</v>
      </c>
      <c r="G10782" t="s">
        <v>2038</v>
      </c>
      <c r="I10782" t="s">
        <v>2006</v>
      </c>
      <c r="J10782" t="s">
        <v>2375</v>
      </c>
      <c r="K10782" t="s">
        <v>2376</v>
      </c>
      <c r="L10782">
        <v>5</v>
      </c>
      <c r="M10782">
        <v>560</v>
      </c>
      <c r="N10782" s="43">
        <v>2800</v>
      </c>
    </row>
    <row r="10783" spans="1:14" x14ac:dyDescent="0.25">
      <c r="A10783" s="106">
        <v>46286</v>
      </c>
      <c r="B10783">
        <v>18798</v>
      </c>
      <c r="C10783">
        <v>15645</v>
      </c>
      <c r="E10783">
        <v>533</v>
      </c>
      <c r="F10783" t="s">
        <v>9225</v>
      </c>
      <c r="G10783" t="s">
        <v>2017</v>
      </c>
      <c r="I10783" t="s">
        <v>2006</v>
      </c>
      <c r="J10783" t="s">
        <v>2259</v>
      </c>
      <c r="K10783" t="s">
        <v>2260</v>
      </c>
      <c r="L10783">
        <v>5</v>
      </c>
      <c r="M10783">
        <v>610</v>
      </c>
      <c r="N10783" s="43">
        <v>3050</v>
      </c>
    </row>
    <row r="10784" hidden="1" spans="1:14" x14ac:dyDescent="0.25">
      <c r="A10784" s="106">
        <v>45917</v>
      </c>
      <c r="B10784">
        <v>2163</v>
      </c>
      <c r="C10784">
        <v>0</v>
      </c>
      <c r="E10784">
        <v>138</v>
      </c>
      <c r="F10784" t="s">
        <v>9226</v>
      </c>
      <c r="G10784" t="s">
        <v>2017</v>
      </c>
      <c r="I10784" t="s">
        <v>2006</v>
      </c>
      <c r="J10784" t="s">
        <v>2689</v>
      </c>
      <c r="K10784" t="s">
        <v>2690</v>
      </c>
      <c r="L10784">
        <v>8</v>
      </c>
      <c r="M10784">
        <v>590</v>
      </c>
      <c r="N10784" s="43">
        <v>4720</v>
      </c>
    </row>
    <row r="10785" hidden="1" spans="1:14" x14ac:dyDescent="0.25">
      <c r="A10785" s="106">
        <v>45917</v>
      </c>
      <c r="B10785">
        <v>2171</v>
      </c>
      <c r="C10785">
        <v>0</v>
      </c>
      <c r="E10785">
        <v>138</v>
      </c>
      <c r="F10785" t="s">
        <v>9227</v>
      </c>
      <c r="G10785" t="s">
        <v>2368</v>
      </c>
      <c r="I10785" t="s">
        <v>2006</v>
      </c>
      <c r="J10785" t="s">
        <v>2689</v>
      </c>
      <c r="K10785" t="s">
        <v>2690</v>
      </c>
      <c r="L10785">
        <v>5</v>
      </c>
      <c r="M10785">
        <v>590</v>
      </c>
      <c r="N10785" s="43">
        <v>2950</v>
      </c>
    </row>
    <row r="10786" hidden="1" spans="1:14" x14ac:dyDescent="0.25">
      <c r="A10786" s="106">
        <v>45994</v>
      </c>
      <c r="B10786">
        <v>5251</v>
      </c>
      <c r="C10786">
        <v>2166</v>
      </c>
      <c r="E10786">
        <v>227</v>
      </c>
      <c r="F10786" t="s">
        <v>9228</v>
      </c>
      <c r="G10786" t="s">
        <v>2021</v>
      </c>
      <c r="I10786" t="s">
        <v>2006</v>
      </c>
      <c r="J10786" t="s">
        <v>4836</v>
      </c>
      <c r="K10786" t="s">
        <v>4837</v>
      </c>
      <c r="L10786">
        <v>8</v>
      </c>
      <c r="M10786">
        <v>570</v>
      </c>
      <c r="N10786" s="43">
        <v>4560</v>
      </c>
    </row>
    <row r="10787" hidden="1" spans="1:14" x14ac:dyDescent="0.25">
      <c r="A10787" s="106">
        <v>45994</v>
      </c>
      <c r="B10787">
        <v>5252</v>
      </c>
      <c r="C10787">
        <v>2167</v>
      </c>
      <c r="E10787">
        <v>227</v>
      </c>
      <c r="F10787" t="s">
        <v>9228</v>
      </c>
      <c r="G10787" t="s">
        <v>2021</v>
      </c>
      <c r="I10787" t="s">
        <v>2006</v>
      </c>
      <c r="J10787" t="s">
        <v>4836</v>
      </c>
      <c r="K10787" t="s">
        <v>4837</v>
      </c>
      <c r="L10787">
        <v>2</v>
      </c>
      <c r="M10787">
        <v>570</v>
      </c>
      <c r="N10787" s="43">
        <v>1140</v>
      </c>
    </row>
    <row r="10788" hidden="1" spans="1:14" x14ac:dyDescent="0.25">
      <c r="A10788" s="106">
        <v>45994</v>
      </c>
      <c r="B10788">
        <v>5271</v>
      </c>
      <c r="C10788">
        <v>2188</v>
      </c>
      <c r="E10788">
        <v>227</v>
      </c>
      <c r="F10788" t="s">
        <v>9229</v>
      </c>
      <c r="G10788" t="s">
        <v>2036</v>
      </c>
      <c r="I10788" t="s">
        <v>2006</v>
      </c>
      <c r="J10788" t="s">
        <v>4836</v>
      </c>
      <c r="K10788" t="s">
        <v>4837</v>
      </c>
      <c r="L10788">
        <v>3</v>
      </c>
      <c r="M10788">
        <v>570</v>
      </c>
      <c r="N10788" s="43">
        <v>1710</v>
      </c>
    </row>
    <row r="10789" hidden="1" spans="1:14" x14ac:dyDescent="0.25">
      <c r="A10789" s="106">
        <v>45855</v>
      </c>
      <c r="B10789">
        <v>339</v>
      </c>
      <c r="C10789">
        <v>0</v>
      </c>
      <c r="E10789">
        <v>55</v>
      </c>
      <c r="F10789" t="s">
        <v>9230</v>
      </c>
      <c r="G10789" t="s">
        <v>2036</v>
      </c>
      <c r="H10789" t="s">
        <v>2005</v>
      </c>
      <c r="I10789" t="s">
        <v>2030</v>
      </c>
      <c r="J10789" t="s">
        <v>2007</v>
      </c>
      <c r="K10789" t="s">
        <v>2008</v>
      </c>
      <c r="L10789">
        <v>1</v>
      </c>
      <c r="M10789">
        <v>2300</v>
      </c>
      <c r="N10789" s="43">
        <v>2300</v>
      </c>
    </row>
    <row r="10790" hidden="1" spans="1:14" x14ac:dyDescent="0.25">
      <c r="A10790" s="106">
        <v>45855</v>
      </c>
      <c r="B10790">
        <v>339</v>
      </c>
      <c r="C10790">
        <v>0</v>
      </c>
      <c r="E10790">
        <v>55</v>
      </c>
      <c r="F10790" t="s">
        <v>9230</v>
      </c>
      <c r="G10790" t="s">
        <v>2036</v>
      </c>
      <c r="H10790" t="s">
        <v>2005</v>
      </c>
      <c r="I10790" t="s">
        <v>2030</v>
      </c>
      <c r="J10790" t="s">
        <v>2031</v>
      </c>
      <c r="K10790" t="s">
        <v>2032</v>
      </c>
      <c r="L10790">
        <v>8</v>
      </c>
      <c r="M10790">
        <v>540</v>
      </c>
      <c r="N10790" s="43">
        <v>4320</v>
      </c>
    </row>
    <row r="10791" hidden="1" spans="1:14" x14ac:dyDescent="0.25">
      <c r="A10791" s="106">
        <v>45855</v>
      </c>
      <c r="B10791">
        <v>343</v>
      </c>
      <c r="C10791">
        <v>0</v>
      </c>
      <c r="E10791">
        <v>55</v>
      </c>
      <c r="F10791" t="s">
        <v>9231</v>
      </c>
      <c r="G10791" t="s">
        <v>2029</v>
      </c>
      <c r="H10791" t="s">
        <v>2005</v>
      </c>
      <c r="I10791" t="s">
        <v>2030</v>
      </c>
      <c r="J10791" t="s">
        <v>2031</v>
      </c>
      <c r="K10791" t="s">
        <v>2032</v>
      </c>
      <c r="L10791">
        <v>8</v>
      </c>
      <c r="M10791">
        <v>540</v>
      </c>
      <c r="N10791" s="43">
        <v>4320</v>
      </c>
    </row>
    <row r="10792" hidden="1" spans="1:14" x14ac:dyDescent="0.25">
      <c r="A10792" s="106">
        <v>45904</v>
      </c>
      <c r="B10792">
        <v>1798</v>
      </c>
      <c r="C10792">
        <v>0</v>
      </c>
      <c r="E10792">
        <v>55</v>
      </c>
      <c r="F10792" t="s">
        <v>9232</v>
      </c>
      <c r="G10792" t="s">
        <v>2063</v>
      </c>
      <c r="I10792" t="s">
        <v>2030</v>
      </c>
      <c r="J10792" t="s">
        <v>2031</v>
      </c>
      <c r="K10792" t="s">
        <v>2032</v>
      </c>
      <c r="L10792">
        <v>8</v>
      </c>
      <c r="M10792">
        <v>540</v>
      </c>
      <c r="N10792" s="43">
        <v>4320</v>
      </c>
    </row>
    <row r="10793" hidden="1" spans="1:14" x14ac:dyDescent="0.25">
      <c r="A10793" s="106">
        <v>45904</v>
      </c>
      <c r="B10793">
        <v>1801</v>
      </c>
      <c r="C10793">
        <v>0</v>
      </c>
      <c r="E10793">
        <v>55</v>
      </c>
      <c r="F10793" t="s">
        <v>9233</v>
      </c>
      <c r="G10793" t="s">
        <v>2368</v>
      </c>
      <c r="I10793" t="s">
        <v>2030</v>
      </c>
      <c r="J10793" t="s">
        <v>2031</v>
      </c>
      <c r="K10793" t="s">
        <v>2032</v>
      </c>
      <c r="L10793">
        <v>8</v>
      </c>
      <c r="M10793">
        <v>540</v>
      </c>
      <c r="N10793" s="43">
        <v>4320</v>
      </c>
    </row>
    <row r="10794" hidden="1" spans="1:14" x14ac:dyDescent="0.25">
      <c r="A10794" s="106">
        <v>45904</v>
      </c>
      <c r="B10794">
        <v>1804</v>
      </c>
      <c r="C10794">
        <v>0</v>
      </c>
      <c r="E10794">
        <v>55</v>
      </c>
      <c r="F10794" t="s">
        <v>9234</v>
      </c>
      <c r="G10794" t="s">
        <v>2054</v>
      </c>
      <c r="I10794" t="s">
        <v>2030</v>
      </c>
      <c r="J10794" t="s">
        <v>2031</v>
      </c>
      <c r="K10794" t="s">
        <v>2032</v>
      </c>
      <c r="L10794">
        <v>8</v>
      </c>
      <c r="M10794">
        <v>540</v>
      </c>
      <c r="N10794" s="43">
        <v>4320</v>
      </c>
    </row>
    <row r="10795" hidden="1" spans="1:14" x14ac:dyDescent="0.25">
      <c r="A10795" s="106">
        <v>45904</v>
      </c>
      <c r="B10795">
        <v>1810</v>
      </c>
      <c r="C10795">
        <v>0</v>
      </c>
      <c r="E10795">
        <v>55</v>
      </c>
      <c r="F10795" t="s">
        <v>9235</v>
      </c>
      <c r="G10795" t="s">
        <v>2021</v>
      </c>
      <c r="I10795" t="s">
        <v>2030</v>
      </c>
      <c r="J10795" t="s">
        <v>2031</v>
      </c>
      <c r="K10795" t="s">
        <v>2032</v>
      </c>
      <c r="L10795">
        <v>4</v>
      </c>
      <c r="M10795">
        <v>540</v>
      </c>
      <c r="N10795" s="43">
        <v>2160</v>
      </c>
    </row>
    <row r="10796" hidden="1" spans="1:14" x14ac:dyDescent="0.25">
      <c r="A10796" s="106">
        <v>45947</v>
      </c>
      <c r="B10796">
        <v>3049</v>
      </c>
      <c r="C10796">
        <v>0</v>
      </c>
      <c r="E10796">
        <v>55</v>
      </c>
      <c r="F10796" t="s">
        <v>9236</v>
      </c>
      <c r="G10796" t="s">
        <v>2052</v>
      </c>
      <c r="H10796" t="s">
        <v>2005</v>
      </c>
      <c r="I10796" t="s">
        <v>2030</v>
      </c>
      <c r="J10796" t="s">
        <v>2031</v>
      </c>
      <c r="K10796" t="s">
        <v>2032</v>
      </c>
      <c r="L10796">
        <v>8</v>
      </c>
      <c r="M10796">
        <v>540</v>
      </c>
      <c r="N10796" s="43">
        <v>4320</v>
      </c>
    </row>
    <row r="10797" hidden="1" spans="1:14" x14ac:dyDescent="0.25">
      <c r="A10797" s="106">
        <v>45947</v>
      </c>
      <c r="B10797">
        <v>3049</v>
      </c>
      <c r="C10797">
        <v>0</v>
      </c>
      <c r="E10797">
        <v>55</v>
      </c>
      <c r="F10797" t="s">
        <v>9236</v>
      </c>
      <c r="G10797" t="s">
        <v>2052</v>
      </c>
      <c r="H10797" t="s">
        <v>2005</v>
      </c>
      <c r="I10797" t="s">
        <v>2030</v>
      </c>
      <c r="J10797" t="s">
        <v>2007</v>
      </c>
      <c r="K10797" t="s">
        <v>2008</v>
      </c>
      <c r="L10797">
        <v>1</v>
      </c>
      <c r="M10797">
        <v>2300</v>
      </c>
      <c r="N10797" s="43">
        <v>2300</v>
      </c>
    </row>
    <row r="10798" hidden="1" spans="1:14" x14ac:dyDescent="0.25">
      <c r="A10798" s="106">
        <v>45947</v>
      </c>
      <c r="B10798">
        <v>3054</v>
      </c>
      <c r="C10798">
        <v>0</v>
      </c>
      <c r="E10798">
        <v>55</v>
      </c>
      <c r="F10798" t="s">
        <v>9237</v>
      </c>
      <c r="G10798" t="s">
        <v>2368</v>
      </c>
      <c r="H10798" t="s">
        <v>2005</v>
      </c>
      <c r="I10798" t="s">
        <v>2030</v>
      </c>
      <c r="J10798" t="s">
        <v>2031</v>
      </c>
      <c r="K10798" t="s">
        <v>2032</v>
      </c>
      <c r="L10798">
        <v>8</v>
      </c>
      <c r="M10798">
        <v>540</v>
      </c>
      <c r="N10798" s="43">
        <v>4320</v>
      </c>
    </row>
    <row r="10799" hidden="1" spans="1:14" x14ac:dyDescent="0.25">
      <c r="A10799" s="106">
        <v>45947</v>
      </c>
      <c r="B10799">
        <v>3060</v>
      </c>
      <c r="C10799">
        <v>0</v>
      </c>
      <c r="E10799">
        <v>55</v>
      </c>
      <c r="F10799" t="s">
        <v>9238</v>
      </c>
      <c r="G10799" t="s">
        <v>2114</v>
      </c>
      <c r="H10799" t="s">
        <v>2005</v>
      </c>
      <c r="I10799" t="s">
        <v>2030</v>
      </c>
      <c r="J10799" t="s">
        <v>2031</v>
      </c>
      <c r="K10799" t="s">
        <v>2032</v>
      </c>
      <c r="L10799">
        <v>8</v>
      </c>
      <c r="M10799">
        <v>540</v>
      </c>
      <c r="N10799" s="43">
        <v>4320</v>
      </c>
    </row>
    <row r="10800" hidden="1" spans="1:14" x14ac:dyDescent="0.25">
      <c r="A10800" s="106">
        <v>45947</v>
      </c>
      <c r="B10800">
        <v>3069</v>
      </c>
      <c r="C10800">
        <v>0</v>
      </c>
      <c r="E10800">
        <v>55</v>
      </c>
      <c r="F10800" t="s">
        <v>9239</v>
      </c>
      <c r="G10800" t="s">
        <v>2017</v>
      </c>
      <c r="H10800" t="s">
        <v>2005</v>
      </c>
      <c r="I10800" t="s">
        <v>2030</v>
      </c>
      <c r="J10800" t="s">
        <v>2031</v>
      </c>
      <c r="K10800" t="s">
        <v>2032</v>
      </c>
      <c r="L10800">
        <v>4</v>
      </c>
      <c r="M10800">
        <v>540</v>
      </c>
      <c r="N10800" s="43">
        <v>2160</v>
      </c>
    </row>
    <row r="10801" hidden="1" spans="1:14" x14ac:dyDescent="0.25">
      <c r="A10801" s="106">
        <v>46003</v>
      </c>
      <c r="B10801">
        <v>5752</v>
      </c>
      <c r="C10801">
        <v>2669</v>
      </c>
      <c r="E10801">
        <v>55</v>
      </c>
      <c r="F10801" t="s">
        <v>9240</v>
      </c>
      <c r="G10801" t="s">
        <v>2114</v>
      </c>
      <c r="H10801" t="s">
        <v>2005</v>
      </c>
      <c r="I10801" t="s">
        <v>2030</v>
      </c>
      <c r="J10801" t="s">
        <v>2031</v>
      </c>
      <c r="K10801" t="s">
        <v>2032</v>
      </c>
      <c r="L10801">
        <v>8</v>
      </c>
      <c r="M10801">
        <v>560</v>
      </c>
      <c r="N10801" s="43">
        <v>4480</v>
      </c>
    </row>
    <row r="10802" hidden="1" spans="1:14" x14ac:dyDescent="0.25">
      <c r="A10802" s="106">
        <v>46003</v>
      </c>
      <c r="B10802">
        <v>5752</v>
      </c>
      <c r="C10802">
        <v>2669</v>
      </c>
      <c r="E10802">
        <v>55</v>
      </c>
      <c r="F10802" t="s">
        <v>9240</v>
      </c>
      <c r="G10802" t="s">
        <v>2114</v>
      </c>
      <c r="H10802" t="s">
        <v>2005</v>
      </c>
      <c r="I10802" t="s">
        <v>2030</v>
      </c>
      <c r="J10802" t="s">
        <v>2007</v>
      </c>
      <c r="K10802" t="s">
        <v>2008</v>
      </c>
      <c r="L10802">
        <v>1</v>
      </c>
      <c r="M10802">
        <v>2300</v>
      </c>
      <c r="N10802" s="43">
        <v>2300</v>
      </c>
    </row>
    <row r="10803" hidden="1" spans="1:14" x14ac:dyDescent="0.25">
      <c r="A10803" s="106">
        <v>46003</v>
      </c>
      <c r="B10803">
        <v>5756</v>
      </c>
      <c r="C10803">
        <v>2673</v>
      </c>
      <c r="E10803">
        <v>55</v>
      </c>
      <c r="F10803" t="s">
        <v>9241</v>
      </c>
      <c r="G10803" t="s">
        <v>2012</v>
      </c>
      <c r="H10803" t="s">
        <v>2005</v>
      </c>
      <c r="I10803" t="s">
        <v>2030</v>
      </c>
      <c r="J10803" t="s">
        <v>2031</v>
      </c>
      <c r="K10803" t="s">
        <v>2032</v>
      </c>
      <c r="L10803">
        <v>8</v>
      </c>
      <c r="M10803">
        <v>560</v>
      </c>
      <c r="N10803" s="43">
        <v>4480</v>
      </c>
    </row>
    <row r="10804" hidden="1" spans="1:14" x14ac:dyDescent="0.25">
      <c r="A10804" s="106">
        <v>46003</v>
      </c>
      <c r="B10804">
        <v>5762</v>
      </c>
      <c r="C10804">
        <v>2679</v>
      </c>
      <c r="E10804">
        <v>55</v>
      </c>
      <c r="F10804" t="s">
        <v>9242</v>
      </c>
      <c r="G10804" t="s">
        <v>2368</v>
      </c>
      <c r="H10804" t="s">
        <v>2005</v>
      </c>
      <c r="I10804" t="s">
        <v>2030</v>
      </c>
      <c r="J10804" t="s">
        <v>2031</v>
      </c>
      <c r="K10804" t="s">
        <v>2032</v>
      </c>
      <c r="L10804">
        <v>8</v>
      </c>
      <c r="M10804">
        <v>560</v>
      </c>
      <c r="N10804" s="43">
        <v>4480</v>
      </c>
    </row>
    <row r="10805" hidden="1" spans="1:14" x14ac:dyDescent="0.25">
      <c r="A10805" s="106">
        <v>46003</v>
      </c>
      <c r="B10805">
        <v>5765</v>
      </c>
      <c r="C10805">
        <v>2682</v>
      </c>
      <c r="E10805">
        <v>55</v>
      </c>
      <c r="F10805" t="s">
        <v>9243</v>
      </c>
      <c r="G10805" t="s">
        <v>2044</v>
      </c>
      <c r="H10805" t="s">
        <v>2005</v>
      </c>
      <c r="I10805" t="s">
        <v>2030</v>
      </c>
      <c r="J10805" t="s">
        <v>2007</v>
      </c>
      <c r="K10805" t="s">
        <v>2008</v>
      </c>
      <c r="L10805">
        <v>2.5</v>
      </c>
      <c r="M10805">
        <v>60</v>
      </c>
      <c r="N10805" s="43">
        <v>150</v>
      </c>
    </row>
    <row r="10806" hidden="1" spans="1:14" x14ac:dyDescent="0.25">
      <c r="A10806" s="106">
        <v>46003</v>
      </c>
      <c r="B10806">
        <v>5765</v>
      </c>
      <c r="C10806">
        <v>2682</v>
      </c>
      <c r="E10806">
        <v>55</v>
      </c>
      <c r="F10806" t="s">
        <v>9243</v>
      </c>
      <c r="G10806" t="s">
        <v>2044</v>
      </c>
      <c r="H10806" t="s">
        <v>2005</v>
      </c>
      <c r="I10806" t="s">
        <v>2030</v>
      </c>
      <c r="J10806" t="s">
        <v>2031</v>
      </c>
      <c r="K10806" t="s">
        <v>2032</v>
      </c>
      <c r="L10806">
        <v>8.5</v>
      </c>
      <c r="M10806">
        <v>560</v>
      </c>
      <c r="N10806" s="43">
        <v>4760</v>
      </c>
    </row>
    <row r="10807" hidden="1" spans="1:14" x14ac:dyDescent="0.25">
      <c r="A10807" s="106">
        <v>46253</v>
      </c>
      <c r="B10807">
        <v>17233</v>
      </c>
      <c r="C10807">
        <v>14104</v>
      </c>
      <c r="E10807">
        <v>55</v>
      </c>
      <c r="F10807" t="s">
        <v>9244</v>
      </c>
      <c r="G10807" t="s">
        <v>2025</v>
      </c>
      <c r="I10807" t="s">
        <v>2030</v>
      </c>
      <c r="J10807" t="s">
        <v>5412</v>
      </c>
      <c r="K10807" t="s">
        <v>5413</v>
      </c>
      <c r="L10807">
        <v>8</v>
      </c>
      <c r="M10807">
        <v>580</v>
      </c>
      <c r="N10807" s="43">
        <v>4640</v>
      </c>
    </row>
    <row r="10808" hidden="1" spans="1:14" x14ac:dyDescent="0.25">
      <c r="A10808" s="106">
        <v>46253</v>
      </c>
      <c r="B10808">
        <v>17251</v>
      </c>
      <c r="C10808">
        <v>14122</v>
      </c>
      <c r="E10808">
        <v>55</v>
      </c>
      <c r="F10808" t="s">
        <v>9245</v>
      </c>
      <c r="G10808" t="s">
        <v>2025</v>
      </c>
      <c r="I10808" t="s">
        <v>2030</v>
      </c>
      <c r="J10808" t="s">
        <v>5412</v>
      </c>
      <c r="K10808" t="s">
        <v>5413</v>
      </c>
      <c r="L10808">
        <v>8</v>
      </c>
      <c r="M10808">
        <v>580</v>
      </c>
      <c r="N10808" s="43">
        <v>4640</v>
      </c>
    </row>
    <row r="10809" hidden="1" spans="1:14" x14ac:dyDescent="0.25">
      <c r="A10809" s="106">
        <v>46253</v>
      </c>
      <c r="B10809">
        <v>17258</v>
      </c>
      <c r="C10809">
        <v>14129</v>
      </c>
      <c r="E10809">
        <v>55</v>
      </c>
      <c r="F10809" t="s">
        <v>9246</v>
      </c>
      <c r="G10809" t="s">
        <v>2185</v>
      </c>
      <c r="I10809" t="s">
        <v>2030</v>
      </c>
      <c r="J10809" t="s">
        <v>5412</v>
      </c>
      <c r="K10809" t="s">
        <v>5413</v>
      </c>
      <c r="L10809">
        <v>8</v>
      </c>
      <c r="M10809">
        <v>580</v>
      </c>
      <c r="N10809" s="43">
        <v>4640</v>
      </c>
    </row>
    <row r="10810" hidden="1" spans="1:14" x14ac:dyDescent="0.25">
      <c r="A10810" s="106">
        <v>46253</v>
      </c>
      <c r="B10810">
        <v>17259</v>
      </c>
      <c r="C10810">
        <v>14130</v>
      </c>
      <c r="E10810">
        <v>55</v>
      </c>
      <c r="F10810" t="s">
        <v>9247</v>
      </c>
      <c r="G10810" t="s">
        <v>2025</v>
      </c>
      <c r="I10810" t="s">
        <v>2030</v>
      </c>
      <c r="J10810" t="s">
        <v>5412</v>
      </c>
      <c r="K10810" t="s">
        <v>5413</v>
      </c>
      <c r="L10810">
        <v>8</v>
      </c>
      <c r="M10810">
        <v>580</v>
      </c>
      <c r="N10810" s="43">
        <v>4640</v>
      </c>
    </row>
    <row r="10811" hidden="1" spans="1:14" x14ac:dyDescent="0.25">
      <c r="A10811" s="106">
        <v>46253</v>
      </c>
      <c r="B10811">
        <v>17260</v>
      </c>
      <c r="C10811">
        <v>14131</v>
      </c>
      <c r="E10811">
        <v>55</v>
      </c>
      <c r="F10811" t="s">
        <v>9248</v>
      </c>
      <c r="G10811" t="s">
        <v>2221</v>
      </c>
      <c r="I10811" t="s">
        <v>2030</v>
      </c>
      <c r="J10811" t="s">
        <v>5412</v>
      </c>
      <c r="K10811" t="s">
        <v>5413</v>
      </c>
      <c r="L10811">
        <v>8</v>
      </c>
      <c r="M10811">
        <v>580</v>
      </c>
      <c r="N10811" s="43">
        <v>4640</v>
      </c>
    </row>
    <row r="10812" hidden="1" spans="1:14" x14ac:dyDescent="0.25">
      <c r="A10812" s="106">
        <v>46253</v>
      </c>
      <c r="B10812">
        <v>17265</v>
      </c>
      <c r="C10812">
        <v>14136</v>
      </c>
      <c r="E10812">
        <v>55</v>
      </c>
      <c r="F10812" t="s">
        <v>9249</v>
      </c>
      <c r="G10812" t="s">
        <v>2241</v>
      </c>
      <c r="I10812" t="s">
        <v>2030</v>
      </c>
      <c r="J10812" t="s">
        <v>5412</v>
      </c>
      <c r="K10812" t="s">
        <v>5413</v>
      </c>
      <c r="L10812">
        <v>5</v>
      </c>
      <c r="M10812">
        <v>580</v>
      </c>
      <c r="N10812" s="43">
        <v>2900</v>
      </c>
    </row>
    <row r="10813" hidden="1" spans="1:14" x14ac:dyDescent="0.25">
      <c r="A10813" s="106">
        <v>46253</v>
      </c>
      <c r="B10813">
        <v>17266</v>
      </c>
      <c r="C10813">
        <v>14137</v>
      </c>
      <c r="E10813">
        <v>55</v>
      </c>
      <c r="F10813" t="s">
        <v>9250</v>
      </c>
      <c r="G10813" t="s">
        <v>2027</v>
      </c>
      <c r="I10813" t="s">
        <v>2030</v>
      </c>
      <c r="J10813" t="s">
        <v>5412</v>
      </c>
      <c r="K10813" t="s">
        <v>5413</v>
      </c>
      <c r="L10813">
        <v>4.5</v>
      </c>
      <c r="M10813">
        <v>580</v>
      </c>
      <c r="N10813" s="43">
        <v>2610</v>
      </c>
    </row>
    <row r="10814" hidden="1" spans="1:14" x14ac:dyDescent="0.25">
      <c r="A10814" s="106">
        <v>46230</v>
      </c>
      <c r="B10814">
        <v>16143</v>
      </c>
      <c r="C10814">
        <v>13023</v>
      </c>
      <c r="E10814">
        <v>457</v>
      </c>
      <c r="F10814" t="s">
        <v>9251</v>
      </c>
      <c r="G10814" t="s">
        <v>2114</v>
      </c>
      <c r="I10814" t="s">
        <v>2030</v>
      </c>
      <c r="J10814" t="s">
        <v>5618</v>
      </c>
      <c r="K10814" t="s">
        <v>5619</v>
      </c>
      <c r="L10814">
        <v>5</v>
      </c>
      <c r="M10814">
        <v>650</v>
      </c>
      <c r="N10814" s="43">
        <v>3250</v>
      </c>
    </row>
    <row r="10815" hidden="1" spans="1:14" x14ac:dyDescent="0.25">
      <c r="A10815" s="106">
        <v>46230</v>
      </c>
      <c r="B10815">
        <v>16144</v>
      </c>
      <c r="C10815">
        <v>13024</v>
      </c>
      <c r="E10815">
        <v>457</v>
      </c>
      <c r="F10815" t="s">
        <v>9251</v>
      </c>
      <c r="G10815" t="s">
        <v>2114</v>
      </c>
      <c r="I10815" t="s">
        <v>2030</v>
      </c>
      <c r="J10815" t="s">
        <v>5618</v>
      </c>
      <c r="K10815" t="s">
        <v>5619</v>
      </c>
      <c r="L10815">
        <v>1</v>
      </c>
      <c r="M10815">
        <v>650</v>
      </c>
      <c r="N10815" s="43">
        <v>650</v>
      </c>
    </row>
    <row r="10816" spans="1:14" x14ac:dyDescent="0.25">
      <c r="A10816" s="106">
        <v>46266</v>
      </c>
      <c r="B10816">
        <v>17858</v>
      </c>
      <c r="C10816">
        <v>14726</v>
      </c>
      <c r="E10816">
        <v>457</v>
      </c>
      <c r="F10816" t="s">
        <v>9252</v>
      </c>
      <c r="G10816" t="s">
        <v>2038</v>
      </c>
      <c r="H10816" t="s">
        <v>2131</v>
      </c>
      <c r="I10816" t="s">
        <v>2030</v>
      </c>
      <c r="J10816" t="s">
        <v>2357</v>
      </c>
      <c r="K10816" t="s">
        <v>2358</v>
      </c>
      <c r="L10816">
        <v>8</v>
      </c>
      <c r="M10816">
        <v>590</v>
      </c>
      <c r="N10816" s="43">
        <v>4720</v>
      </c>
    </row>
    <row r="10817" spans="1:14" x14ac:dyDescent="0.25">
      <c r="A10817" s="106">
        <v>46266</v>
      </c>
      <c r="B10817">
        <v>17858</v>
      </c>
      <c r="C10817">
        <v>14726</v>
      </c>
      <c r="E10817">
        <v>457</v>
      </c>
      <c r="F10817" t="s">
        <v>9252</v>
      </c>
      <c r="G10817" t="s">
        <v>2038</v>
      </c>
      <c r="H10817" t="s">
        <v>2131</v>
      </c>
      <c r="I10817" t="s">
        <v>2030</v>
      </c>
      <c r="J10817" t="s">
        <v>2033</v>
      </c>
      <c r="K10817" t="s">
        <v>2034</v>
      </c>
      <c r="L10817">
        <v>1</v>
      </c>
      <c r="M10817">
        <v>1350</v>
      </c>
      <c r="N10817" s="43">
        <v>1350</v>
      </c>
    </row>
    <row r="10818" spans="1:14" x14ac:dyDescent="0.25">
      <c r="A10818" s="106">
        <v>46266</v>
      </c>
      <c r="B10818">
        <v>17859</v>
      </c>
      <c r="C10818">
        <v>14727</v>
      </c>
      <c r="E10818">
        <v>457</v>
      </c>
      <c r="F10818" t="s">
        <v>9252</v>
      </c>
      <c r="G10818" t="s">
        <v>2038</v>
      </c>
      <c r="H10818" t="s">
        <v>2131</v>
      </c>
      <c r="I10818" t="s">
        <v>2030</v>
      </c>
      <c r="J10818" t="s">
        <v>2357</v>
      </c>
      <c r="K10818" t="s">
        <v>2358</v>
      </c>
      <c r="L10818">
        <v>2</v>
      </c>
      <c r="M10818">
        <v>590</v>
      </c>
      <c r="N10818" s="43">
        <v>1180</v>
      </c>
    </row>
    <row r="10819" spans="1:14" x14ac:dyDescent="0.25">
      <c r="A10819" s="106">
        <v>46266</v>
      </c>
      <c r="B10819">
        <v>17863</v>
      </c>
      <c r="C10819">
        <v>14731</v>
      </c>
      <c r="E10819">
        <v>457</v>
      </c>
      <c r="F10819" t="s">
        <v>9253</v>
      </c>
      <c r="G10819" t="s">
        <v>2021</v>
      </c>
      <c r="H10819" t="s">
        <v>2131</v>
      </c>
      <c r="I10819" t="s">
        <v>2030</v>
      </c>
      <c r="J10819" t="s">
        <v>2357</v>
      </c>
      <c r="K10819" t="s">
        <v>2358</v>
      </c>
      <c r="L10819">
        <v>8</v>
      </c>
      <c r="M10819">
        <v>590</v>
      </c>
      <c r="N10819" s="43">
        <v>4720</v>
      </c>
    </row>
    <row r="10820" spans="1:14" x14ac:dyDescent="0.25">
      <c r="A10820" s="106">
        <v>46266</v>
      </c>
      <c r="B10820">
        <v>17864</v>
      </c>
      <c r="C10820">
        <v>14732</v>
      </c>
      <c r="E10820">
        <v>457</v>
      </c>
      <c r="F10820" t="s">
        <v>9253</v>
      </c>
      <c r="G10820" t="s">
        <v>2021</v>
      </c>
      <c r="H10820" t="s">
        <v>2131</v>
      </c>
      <c r="I10820" t="s">
        <v>2030</v>
      </c>
      <c r="J10820" t="s">
        <v>2357</v>
      </c>
      <c r="K10820" t="s">
        <v>2358</v>
      </c>
      <c r="L10820">
        <v>2</v>
      </c>
      <c r="M10820">
        <v>590</v>
      </c>
      <c r="N10820" s="43">
        <v>1180</v>
      </c>
    </row>
    <row r="10821" spans="1:14" x14ac:dyDescent="0.25">
      <c r="A10821" s="106">
        <v>46266</v>
      </c>
      <c r="B10821">
        <v>17876</v>
      </c>
      <c r="C10821">
        <v>14744</v>
      </c>
      <c r="E10821">
        <v>457</v>
      </c>
      <c r="F10821" t="s">
        <v>9254</v>
      </c>
      <c r="G10821" t="s">
        <v>2063</v>
      </c>
      <c r="H10821" t="s">
        <v>2131</v>
      </c>
      <c r="I10821" t="s">
        <v>2030</v>
      </c>
      <c r="J10821" t="s">
        <v>2357</v>
      </c>
      <c r="K10821" t="s">
        <v>2358</v>
      </c>
      <c r="L10821">
        <v>8</v>
      </c>
      <c r="M10821">
        <v>590</v>
      </c>
      <c r="N10821" s="43">
        <v>4720</v>
      </c>
    </row>
    <row r="10822" spans="1:14" x14ac:dyDescent="0.25">
      <c r="A10822" s="106">
        <v>46266</v>
      </c>
      <c r="B10822">
        <v>17877</v>
      </c>
      <c r="C10822">
        <v>14745</v>
      </c>
      <c r="E10822">
        <v>457</v>
      </c>
      <c r="F10822" t="s">
        <v>9254</v>
      </c>
      <c r="G10822" t="s">
        <v>2063</v>
      </c>
      <c r="H10822" t="s">
        <v>2131</v>
      </c>
      <c r="I10822" t="s">
        <v>2030</v>
      </c>
      <c r="J10822" t="s">
        <v>2357</v>
      </c>
      <c r="K10822" t="s">
        <v>2358</v>
      </c>
      <c r="L10822">
        <v>2</v>
      </c>
      <c r="M10822">
        <v>590</v>
      </c>
      <c r="N10822" s="43">
        <v>1180</v>
      </c>
    </row>
    <row r="10823" spans="1:14" x14ac:dyDescent="0.25">
      <c r="A10823" s="106">
        <v>46266</v>
      </c>
      <c r="B10823">
        <v>17878</v>
      </c>
      <c r="C10823">
        <v>14746</v>
      </c>
      <c r="E10823">
        <v>457</v>
      </c>
      <c r="F10823" t="s">
        <v>9255</v>
      </c>
      <c r="G10823" t="s">
        <v>2021</v>
      </c>
      <c r="H10823" t="s">
        <v>2131</v>
      </c>
      <c r="I10823" t="s">
        <v>2030</v>
      </c>
      <c r="J10823" t="s">
        <v>2357</v>
      </c>
      <c r="K10823" t="s">
        <v>2358</v>
      </c>
      <c r="L10823">
        <v>8</v>
      </c>
      <c r="M10823">
        <v>590</v>
      </c>
      <c r="N10823" s="43">
        <v>4720</v>
      </c>
    </row>
    <row r="10824" spans="1:14" x14ac:dyDescent="0.25">
      <c r="A10824" s="106">
        <v>46266</v>
      </c>
      <c r="B10824">
        <v>17878</v>
      </c>
      <c r="C10824">
        <v>14746</v>
      </c>
      <c r="E10824">
        <v>457</v>
      </c>
      <c r="F10824" t="s">
        <v>9255</v>
      </c>
      <c r="G10824" t="s">
        <v>2021</v>
      </c>
      <c r="H10824" t="s">
        <v>2131</v>
      </c>
      <c r="I10824" t="s">
        <v>2030</v>
      </c>
      <c r="J10824" t="s">
        <v>2033</v>
      </c>
      <c r="K10824" t="s">
        <v>2034</v>
      </c>
      <c r="L10824">
        <v>8</v>
      </c>
      <c r="M10824">
        <v>45</v>
      </c>
      <c r="N10824" s="43">
        <v>360</v>
      </c>
    </row>
    <row r="10825" spans="1:14" x14ac:dyDescent="0.25">
      <c r="A10825" s="106">
        <v>46266</v>
      </c>
      <c r="B10825">
        <v>17879</v>
      </c>
      <c r="C10825">
        <v>14747</v>
      </c>
      <c r="E10825">
        <v>457</v>
      </c>
      <c r="F10825" t="s">
        <v>9255</v>
      </c>
      <c r="G10825" t="s">
        <v>2021</v>
      </c>
      <c r="H10825" t="s">
        <v>2131</v>
      </c>
      <c r="I10825" t="s">
        <v>2030</v>
      </c>
      <c r="J10825" t="s">
        <v>2357</v>
      </c>
      <c r="K10825" t="s">
        <v>2358</v>
      </c>
      <c r="L10825">
        <v>2</v>
      </c>
      <c r="M10825">
        <v>590</v>
      </c>
      <c r="N10825" s="43">
        <v>1180</v>
      </c>
    </row>
    <row r="10826" spans="1:14" x14ac:dyDescent="0.25">
      <c r="A10826" s="106">
        <v>46266</v>
      </c>
      <c r="B10826">
        <v>17879</v>
      </c>
      <c r="C10826">
        <v>14747</v>
      </c>
      <c r="E10826">
        <v>457</v>
      </c>
      <c r="F10826" t="s">
        <v>9255</v>
      </c>
      <c r="G10826" t="s">
        <v>2021</v>
      </c>
      <c r="H10826" t="s">
        <v>2131</v>
      </c>
      <c r="I10826" t="s">
        <v>2030</v>
      </c>
      <c r="J10826" t="s">
        <v>2033</v>
      </c>
      <c r="K10826" t="s">
        <v>2034</v>
      </c>
      <c r="L10826">
        <v>2</v>
      </c>
      <c r="M10826">
        <v>45</v>
      </c>
      <c r="N10826" s="43">
        <v>90</v>
      </c>
    </row>
    <row r="10827" spans="1:14" x14ac:dyDescent="0.25">
      <c r="A10827" s="106">
        <v>46266</v>
      </c>
      <c r="B10827">
        <v>17891</v>
      </c>
      <c r="C10827">
        <v>14759</v>
      </c>
      <c r="E10827">
        <v>457</v>
      </c>
      <c r="F10827" t="s">
        <v>9256</v>
      </c>
      <c r="G10827" t="s">
        <v>2063</v>
      </c>
      <c r="H10827" t="s">
        <v>2131</v>
      </c>
      <c r="I10827" t="s">
        <v>2030</v>
      </c>
      <c r="J10827" t="s">
        <v>2357</v>
      </c>
      <c r="K10827" t="s">
        <v>2358</v>
      </c>
      <c r="L10827">
        <v>8</v>
      </c>
      <c r="M10827">
        <v>590</v>
      </c>
      <c r="N10827" s="43">
        <v>4720</v>
      </c>
    </row>
    <row r="10828" spans="1:14" x14ac:dyDescent="0.25">
      <c r="A10828" s="106">
        <v>46266</v>
      </c>
      <c r="B10828">
        <v>17891</v>
      </c>
      <c r="C10828">
        <v>14759</v>
      </c>
      <c r="E10828">
        <v>457</v>
      </c>
      <c r="F10828" t="s">
        <v>9256</v>
      </c>
      <c r="G10828" t="s">
        <v>2063</v>
      </c>
      <c r="H10828" t="s">
        <v>2131</v>
      </c>
      <c r="I10828" t="s">
        <v>2030</v>
      </c>
      <c r="J10828" t="s">
        <v>2033</v>
      </c>
      <c r="K10828" t="s">
        <v>2034</v>
      </c>
      <c r="L10828">
        <v>8</v>
      </c>
      <c r="M10828">
        <v>45</v>
      </c>
      <c r="N10828" s="43">
        <v>360</v>
      </c>
    </row>
    <row r="10829" spans="1:14" x14ac:dyDescent="0.25">
      <c r="A10829" s="106">
        <v>46266</v>
      </c>
      <c r="B10829">
        <v>17892</v>
      </c>
      <c r="C10829">
        <v>14760</v>
      </c>
      <c r="E10829">
        <v>457</v>
      </c>
      <c r="F10829" t="s">
        <v>9256</v>
      </c>
      <c r="G10829" t="s">
        <v>2063</v>
      </c>
      <c r="H10829" t="s">
        <v>2131</v>
      </c>
      <c r="I10829" t="s">
        <v>2030</v>
      </c>
      <c r="J10829" t="s">
        <v>2357</v>
      </c>
      <c r="K10829" t="s">
        <v>2358</v>
      </c>
      <c r="L10829">
        <v>2</v>
      </c>
      <c r="M10829">
        <v>590</v>
      </c>
      <c r="N10829" s="43">
        <v>1180</v>
      </c>
    </row>
    <row r="10830" spans="1:14" x14ac:dyDescent="0.25">
      <c r="A10830" s="106">
        <v>46266</v>
      </c>
      <c r="B10830">
        <v>17892</v>
      </c>
      <c r="C10830">
        <v>14760</v>
      </c>
      <c r="E10830">
        <v>457</v>
      </c>
      <c r="F10830" t="s">
        <v>9256</v>
      </c>
      <c r="G10830" t="s">
        <v>2063</v>
      </c>
      <c r="H10830" t="s">
        <v>2131</v>
      </c>
      <c r="I10830" t="s">
        <v>2030</v>
      </c>
      <c r="J10830" t="s">
        <v>2033</v>
      </c>
      <c r="K10830" t="s">
        <v>2034</v>
      </c>
      <c r="L10830">
        <v>2</v>
      </c>
      <c r="M10830">
        <v>45</v>
      </c>
      <c r="N10830" s="43">
        <v>90</v>
      </c>
    </row>
    <row r="10831" spans="1:14" x14ac:dyDescent="0.25">
      <c r="A10831" s="106">
        <v>46266</v>
      </c>
      <c r="B10831">
        <v>17897</v>
      </c>
      <c r="C10831">
        <v>14764</v>
      </c>
      <c r="E10831">
        <v>457</v>
      </c>
      <c r="F10831" t="s">
        <v>9257</v>
      </c>
      <c r="G10831" t="s">
        <v>2038</v>
      </c>
      <c r="H10831" t="s">
        <v>2131</v>
      </c>
      <c r="I10831" t="s">
        <v>2030</v>
      </c>
      <c r="J10831" t="s">
        <v>2357</v>
      </c>
      <c r="K10831" t="s">
        <v>2358</v>
      </c>
      <c r="L10831">
        <v>8</v>
      </c>
      <c r="M10831">
        <v>590</v>
      </c>
      <c r="N10831" s="43">
        <v>4720</v>
      </c>
    </row>
    <row r="10832" spans="1:14" x14ac:dyDescent="0.25">
      <c r="A10832" s="106">
        <v>46266</v>
      </c>
      <c r="B10832">
        <v>17897</v>
      </c>
      <c r="C10832">
        <v>14764</v>
      </c>
      <c r="E10832">
        <v>457</v>
      </c>
      <c r="F10832" t="s">
        <v>9257</v>
      </c>
      <c r="G10832" t="s">
        <v>2038</v>
      </c>
      <c r="H10832" t="s">
        <v>2131</v>
      </c>
      <c r="I10832" t="s">
        <v>2030</v>
      </c>
      <c r="J10832" t="s">
        <v>2033</v>
      </c>
      <c r="K10832" t="s">
        <v>2034</v>
      </c>
      <c r="L10832">
        <v>8</v>
      </c>
      <c r="M10832">
        <v>45</v>
      </c>
      <c r="N10832" s="43">
        <v>360</v>
      </c>
    </row>
    <row r="10833" spans="1:14" x14ac:dyDescent="0.25">
      <c r="A10833" s="106">
        <v>46266</v>
      </c>
      <c r="B10833">
        <v>17898</v>
      </c>
      <c r="C10833">
        <v>14765</v>
      </c>
      <c r="E10833">
        <v>457</v>
      </c>
      <c r="F10833" t="s">
        <v>9257</v>
      </c>
      <c r="G10833" t="s">
        <v>2038</v>
      </c>
      <c r="H10833" t="s">
        <v>2131</v>
      </c>
      <c r="I10833" t="s">
        <v>2030</v>
      </c>
      <c r="J10833" t="s">
        <v>2033</v>
      </c>
      <c r="K10833" t="s">
        <v>2034</v>
      </c>
      <c r="L10833">
        <v>2</v>
      </c>
      <c r="M10833">
        <v>45</v>
      </c>
      <c r="N10833" s="43">
        <v>90</v>
      </c>
    </row>
    <row r="10834" spans="1:14" x14ac:dyDescent="0.25">
      <c r="A10834" s="106">
        <v>46266</v>
      </c>
      <c r="B10834">
        <v>17898</v>
      </c>
      <c r="C10834">
        <v>14765</v>
      </c>
      <c r="E10834">
        <v>457</v>
      </c>
      <c r="F10834" t="s">
        <v>9257</v>
      </c>
      <c r="G10834" t="s">
        <v>2038</v>
      </c>
      <c r="H10834" t="s">
        <v>2131</v>
      </c>
      <c r="I10834" t="s">
        <v>2030</v>
      </c>
      <c r="J10834" t="s">
        <v>2357</v>
      </c>
      <c r="K10834" t="s">
        <v>2358</v>
      </c>
      <c r="L10834">
        <v>2</v>
      </c>
      <c r="M10834">
        <v>590</v>
      </c>
      <c r="N10834" s="43">
        <v>1180</v>
      </c>
    </row>
    <row r="10835" spans="1:14" x14ac:dyDescent="0.25">
      <c r="A10835" s="106">
        <v>46266</v>
      </c>
      <c r="B10835">
        <v>17904</v>
      </c>
      <c r="C10835">
        <v>14772</v>
      </c>
      <c r="E10835">
        <v>457</v>
      </c>
      <c r="F10835" t="s">
        <v>9258</v>
      </c>
      <c r="G10835" t="s">
        <v>2054</v>
      </c>
      <c r="H10835" t="s">
        <v>2131</v>
      </c>
      <c r="I10835" t="s">
        <v>2030</v>
      </c>
      <c r="J10835" t="s">
        <v>2357</v>
      </c>
      <c r="K10835" t="s">
        <v>2358</v>
      </c>
      <c r="L10835">
        <v>8</v>
      </c>
      <c r="M10835">
        <v>590</v>
      </c>
      <c r="N10835" s="43">
        <v>4720</v>
      </c>
    </row>
    <row r="10836" spans="1:14" x14ac:dyDescent="0.25">
      <c r="A10836" s="106">
        <v>46266</v>
      </c>
      <c r="B10836">
        <v>17904</v>
      </c>
      <c r="C10836">
        <v>14772</v>
      </c>
      <c r="E10836">
        <v>457</v>
      </c>
      <c r="F10836" t="s">
        <v>9258</v>
      </c>
      <c r="G10836" t="s">
        <v>2054</v>
      </c>
      <c r="H10836" t="s">
        <v>2131</v>
      </c>
      <c r="I10836" t="s">
        <v>2030</v>
      </c>
      <c r="J10836" t="s">
        <v>2033</v>
      </c>
      <c r="K10836" t="s">
        <v>2034</v>
      </c>
      <c r="L10836">
        <v>8</v>
      </c>
      <c r="M10836">
        <v>45</v>
      </c>
      <c r="N10836" s="43">
        <v>360</v>
      </c>
    </row>
    <row r="10837" spans="1:14" x14ac:dyDescent="0.25">
      <c r="A10837" s="106">
        <v>46266</v>
      </c>
      <c r="B10837">
        <v>17905</v>
      </c>
      <c r="C10837">
        <v>14773</v>
      </c>
      <c r="E10837">
        <v>457</v>
      </c>
      <c r="F10837" t="s">
        <v>9258</v>
      </c>
      <c r="G10837" t="s">
        <v>2054</v>
      </c>
      <c r="H10837" t="s">
        <v>2131</v>
      </c>
      <c r="I10837" t="s">
        <v>2030</v>
      </c>
      <c r="J10837" t="s">
        <v>2357</v>
      </c>
      <c r="K10837" t="s">
        <v>2358</v>
      </c>
      <c r="L10837">
        <v>1</v>
      </c>
      <c r="M10837">
        <v>590</v>
      </c>
      <c r="N10837" s="43">
        <v>590</v>
      </c>
    </row>
    <row r="10838" spans="1:14" x14ac:dyDescent="0.25">
      <c r="A10838" s="106">
        <v>46266</v>
      </c>
      <c r="B10838">
        <v>17905</v>
      </c>
      <c r="C10838">
        <v>14773</v>
      </c>
      <c r="E10838">
        <v>457</v>
      </c>
      <c r="F10838" t="s">
        <v>9258</v>
      </c>
      <c r="G10838" t="s">
        <v>2054</v>
      </c>
      <c r="H10838" t="s">
        <v>2131</v>
      </c>
      <c r="I10838" t="s">
        <v>2030</v>
      </c>
      <c r="J10838" t="s">
        <v>2033</v>
      </c>
      <c r="K10838" t="s">
        <v>2034</v>
      </c>
      <c r="L10838">
        <v>1</v>
      </c>
      <c r="M10838">
        <v>45</v>
      </c>
      <c r="N10838" s="43">
        <v>45</v>
      </c>
    </row>
    <row r="10839" hidden="1" spans="1:14" x14ac:dyDescent="0.25">
      <c r="A10839" s="106">
        <v>46042</v>
      </c>
      <c r="B10839">
        <v>7166</v>
      </c>
      <c r="C10839">
        <v>4070</v>
      </c>
      <c r="E10839">
        <v>259</v>
      </c>
      <c r="F10839" t="s">
        <v>9259</v>
      </c>
      <c r="G10839" t="s">
        <v>2114</v>
      </c>
      <c r="I10839" t="s">
        <v>2006</v>
      </c>
      <c r="J10839" t="s">
        <v>2856</v>
      </c>
      <c r="K10839" t="s">
        <v>2857</v>
      </c>
      <c r="L10839">
        <v>5</v>
      </c>
      <c r="M10839">
        <v>600</v>
      </c>
      <c r="N10839" s="43">
        <v>3000</v>
      </c>
    </row>
    <row r="10840" hidden="1" spans="1:14" x14ac:dyDescent="0.25">
      <c r="A10840" s="106">
        <v>46042</v>
      </c>
      <c r="B10840">
        <v>7167</v>
      </c>
      <c r="C10840">
        <v>4071</v>
      </c>
      <c r="E10840">
        <v>259</v>
      </c>
      <c r="F10840" t="s">
        <v>9259</v>
      </c>
      <c r="G10840" t="s">
        <v>2114</v>
      </c>
      <c r="I10840" t="s">
        <v>2006</v>
      </c>
      <c r="J10840" t="s">
        <v>2856</v>
      </c>
      <c r="K10840" t="s">
        <v>2857</v>
      </c>
      <c r="L10840">
        <v>1</v>
      </c>
      <c r="M10840">
        <v>600</v>
      </c>
      <c r="N10840" s="43">
        <v>600</v>
      </c>
    </row>
    <row r="10841" hidden="1" spans="1:14" x14ac:dyDescent="0.25">
      <c r="A10841" s="106">
        <v>46042</v>
      </c>
      <c r="B10841">
        <v>7169</v>
      </c>
      <c r="C10841">
        <v>4073</v>
      </c>
      <c r="E10841">
        <v>259</v>
      </c>
      <c r="F10841" t="s">
        <v>9260</v>
      </c>
      <c r="G10841" t="s">
        <v>2012</v>
      </c>
      <c r="I10841" t="s">
        <v>2006</v>
      </c>
      <c r="J10841" t="s">
        <v>2856</v>
      </c>
      <c r="K10841" t="s">
        <v>2857</v>
      </c>
      <c r="L10841">
        <v>5</v>
      </c>
      <c r="M10841">
        <v>600</v>
      </c>
      <c r="N10841" s="43">
        <v>3000</v>
      </c>
    </row>
    <row r="10842" hidden="1" spans="1:14" x14ac:dyDescent="0.25">
      <c r="A10842" s="106">
        <v>46042</v>
      </c>
      <c r="B10842">
        <v>7170</v>
      </c>
      <c r="C10842">
        <v>4074</v>
      </c>
      <c r="E10842">
        <v>259</v>
      </c>
      <c r="F10842" t="s">
        <v>9260</v>
      </c>
      <c r="G10842" t="s">
        <v>2012</v>
      </c>
      <c r="I10842" t="s">
        <v>2006</v>
      </c>
      <c r="J10842" t="s">
        <v>2856</v>
      </c>
      <c r="K10842" t="s">
        <v>2857</v>
      </c>
      <c r="L10842">
        <v>1</v>
      </c>
      <c r="M10842">
        <v>600</v>
      </c>
      <c r="N10842" s="43">
        <v>600</v>
      </c>
    </row>
    <row r="10843" hidden="1" spans="1:14" x14ac:dyDescent="0.25">
      <c r="A10843" s="106">
        <v>46042</v>
      </c>
      <c r="B10843">
        <v>7172</v>
      </c>
      <c r="C10843">
        <v>4076</v>
      </c>
      <c r="E10843">
        <v>259</v>
      </c>
      <c r="F10843" t="s">
        <v>9261</v>
      </c>
      <c r="G10843" t="s">
        <v>2044</v>
      </c>
      <c r="I10843" t="s">
        <v>2006</v>
      </c>
      <c r="J10843" t="s">
        <v>2856</v>
      </c>
      <c r="K10843" t="s">
        <v>2857</v>
      </c>
      <c r="L10843">
        <v>5</v>
      </c>
      <c r="M10843">
        <v>600</v>
      </c>
      <c r="N10843" s="43">
        <v>3000</v>
      </c>
    </row>
    <row r="10844" hidden="1" spans="1:14" x14ac:dyDescent="0.25">
      <c r="A10844" s="106">
        <v>46042</v>
      </c>
      <c r="B10844">
        <v>7173</v>
      </c>
      <c r="C10844">
        <v>4077</v>
      </c>
      <c r="E10844">
        <v>259</v>
      </c>
      <c r="F10844" t="s">
        <v>9261</v>
      </c>
      <c r="G10844" t="s">
        <v>2044</v>
      </c>
      <c r="I10844" t="s">
        <v>2006</v>
      </c>
      <c r="J10844" t="s">
        <v>2856</v>
      </c>
      <c r="K10844" t="s">
        <v>2857</v>
      </c>
      <c r="L10844">
        <v>1</v>
      </c>
      <c r="M10844">
        <v>600</v>
      </c>
      <c r="N10844" s="43">
        <v>600</v>
      </c>
    </row>
    <row r="10845" hidden="1" spans="1:14" x14ac:dyDescent="0.25">
      <c r="A10845" s="106">
        <v>46042</v>
      </c>
      <c r="B10845">
        <v>7175</v>
      </c>
      <c r="C10845">
        <v>4079</v>
      </c>
      <c r="E10845">
        <v>259</v>
      </c>
      <c r="F10845" t="s">
        <v>9262</v>
      </c>
      <c r="G10845" t="s">
        <v>2027</v>
      </c>
      <c r="I10845" t="s">
        <v>2006</v>
      </c>
      <c r="J10845" t="s">
        <v>2856</v>
      </c>
      <c r="K10845" t="s">
        <v>2857</v>
      </c>
      <c r="L10845">
        <v>5</v>
      </c>
      <c r="M10845">
        <v>600</v>
      </c>
      <c r="N10845" s="43">
        <v>3000</v>
      </c>
    </row>
    <row r="10846" hidden="1" spans="1:14" x14ac:dyDescent="0.25">
      <c r="A10846" s="106">
        <v>46042</v>
      </c>
      <c r="B10846">
        <v>7176</v>
      </c>
      <c r="C10846">
        <v>4080</v>
      </c>
      <c r="E10846">
        <v>259</v>
      </c>
      <c r="F10846" t="s">
        <v>9262</v>
      </c>
      <c r="G10846" t="s">
        <v>2027</v>
      </c>
      <c r="I10846" t="s">
        <v>2006</v>
      </c>
      <c r="J10846" t="s">
        <v>2856</v>
      </c>
      <c r="K10846" t="s">
        <v>2857</v>
      </c>
      <c r="L10846">
        <v>1</v>
      </c>
      <c r="M10846">
        <v>600</v>
      </c>
      <c r="N10846" s="43">
        <v>600</v>
      </c>
    </row>
    <row r="10847" hidden="1" spans="1:14" x14ac:dyDescent="0.25">
      <c r="A10847" s="106">
        <v>46042</v>
      </c>
      <c r="B10847">
        <v>7179</v>
      </c>
      <c r="C10847">
        <v>4083</v>
      </c>
      <c r="E10847">
        <v>259</v>
      </c>
      <c r="F10847" t="s">
        <v>9263</v>
      </c>
      <c r="G10847" t="s">
        <v>2097</v>
      </c>
      <c r="I10847" t="s">
        <v>2006</v>
      </c>
      <c r="J10847" t="s">
        <v>2856</v>
      </c>
      <c r="K10847" t="s">
        <v>2857</v>
      </c>
      <c r="L10847">
        <v>5</v>
      </c>
      <c r="M10847">
        <v>600</v>
      </c>
      <c r="N10847" s="43">
        <v>3000</v>
      </c>
    </row>
    <row r="10848" hidden="1" spans="1:14" x14ac:dyDescent="0.25">
      <c r="A10848" s="106">
        <v>46042</v>
      </c>
      <c r="B10848">
        <v>7180</v>
      </c>
      <c r="C10848">
        <v>4084</v>
      </c>
      <c r="E10848">
        <v>259</v>
      </c>
      <c r="F10848" t="s">
        <v>9263</v>
      </c>
      <c r="G10848" t="s">
        <v>2097</v>
      </c>
      <c r="I10848" t="s">
        <v>2006</v>
      </c>
      <c r="J10848" t="s">
        <v>2856</v>
      </c>
      <c r="K10848" t="s">
        <v>2857</v>
      </c>
      <c r="L10848">
        <v>1</v>
      </c>
      <c r="M10848">
        <v>600</v>
      </c>
      <c r="N10848" s="43">
        <v>600</v>
      </c>
    </row>
    <row r="10849" hidden="1" spans="1:14" x14ac:dyDescent="0.25">
      <c r="A10849" s="106">
        <v>46042</v>
      </c>
      <c r="B10849">
        <v>7181</v>
      </c>
      <c r="C10849">
        <v>4085</v>
      </c>
      <c r="E10849">
        <v>259</v>
      </c>
      <c r="F10849" t="s">
        <v>9264</v>
      </c>
      <c r="G10849" t="s">
        <v>2025</v>
      </c>
      <c r="I10849" t="s">
        <v>2006</v>
      </c>
      <c r="J10849" t="s">
        <v>2856</v>
      </c>
      <c r="K10849" t="s">
        <v>2857</v>
      </c>
      <c r="L10849">
        <v>5</v>
      </c>
      <c r="M10849">
        <v>600</v>
      </c>
      <c r="N10849" s="43">
        <v>3000</v>
      </c>
    </row>
    <row r="10850" hidden="1" spans="1:14" x14ac:dyDescent="0.25">
      <c r="A10850" s="106">
        <v>46042</v>
      </c>
      <c r="B10850">
        <v>7182</v>
      </c>
      <c r="C10850">
        <v>4086</v>
      </c>
      <c r="E10850">
        <v>259</v>
      </c>
      <c r="F10850" t="s">
        <v>9264</v>
      </c>
      <c r="G10850" t="s">
        <v>2025</v>
      </c>
      <c r="I10850" t="s">
        <v>2006</v>
      </c>
      <c r="J10850" t="s">
        <v>2856</v>
      </c>
      <c r="K10850" t="s">
        <v>2857</v>
      </c>
      <c r="L10850">
        <v>1</v>
      </c>
      <c r="M10850">
        <v>600</v>
      </c>
      <c r="N10850" s="43">
        <v>600</v>
      </c>
    </row>
    <row r="10851" hidden="1" spans="1:14" x14ac:dyDescent="0.25">
      <c r="A10851" s="106">
        <v>46043</v>
      </c>
      <c r="B10851">
        <v>7222</v>
      </c>
      <c r="C10851">
        <v>4126</v>
      </c>
      <c r="E10851">
        <v>259</v>
      </c>
      <c r="F10851" t="s">
        <v>9265</v>
      </c>
      <c r="G10851" t="s">
        <v>2044</v>
      </c>
      <c r="I10851" t="s">
        <v>2006</v>
      </c>
      <c r="J10851" t="s">
        <v>2856</v>
      </c>
      <c r="K10851" t="s">
        <v>2857</v>
      </c>
      <c r="L10851">
        <v>5</v>
      </c>
      <c r="M10851">
        <v>600</v>
      </c>
      <c r="N10851" s="43">
        <v>3000</v>
      </c>
    </row>
    <row r="10852" hidden="1" spans="1:14" x14ac:dyDescent="0.25">
      <c r="A10852" s="106">
        <v>46043</v>
      </c>
      <c r="B10852">
        <v>7223</v>
      </c>
      <c r="C10852">
        <v>4127</v>
      </c>
      <c r="E10852">
        <v>259</v>
      </c>
      <c r="F10852" t="s">
        <v>9265</v>
      </c>
      <c r="G10852" t="s">
        <v>2044</v>
      </c>
      <c r="I10852" t="s">
        <v>2006</v>
      </c>
      <c r="J10852" t="s">
        <v>2856</v>
      </c>
      <c r="K10852" t="s">
        <v>2857</v>
      </c>
      <c r="L10852">
        <v>1</v>
      </c>
      <c r="M10852">
        <v>600</v>
      </c>
      <c r="N10852" s="43">
        <v>600</v>
      </c>
    </row>
    <row r="10853" hidden="1" spans="1:14" x14ac:dyDescent="0.25">
      <c r="A10853" s="106">
        <v>46043</v>
      </c>
      <c r="B10853">
        <v>7228</v>
      </c>
      <c r="C10853">
        <v>4132</v>
      </c>
      <c r="E10853">
        <v>259</v>
      </c>
      <c r="F10853" t="s">
        <v>9266</v>
      </c>
      <c r="G10853" t="s">
        <v>2095</v>
      </c>
      <c r="I10853" t="s">
        <v>2006</v>
      </c>
      <c r="J10853" t="s">
        <v>2856</v>
      </c>
      <c r="K10853" t="s">
        <v>2857</v>
      </c>
      <c r="L10853">
        <v>5</v>
      </c>
      <c r="M10853">
        <v>600</v>
      </c>
      <c r="N10853" s="43">
        <v>3000</v>
      </c>
    </row>
    <row r="10854" hidden="1" spans="1:14" x14ac:dyDescent="0.25">
      <c r="A10854" s="106">
        <v>46043</v>
      </c>
      <c r="B10854">
        <v>7229</v>
      </c>
      <c r="C10854">
        <v>4133</v>
      </c>
      <c r="E10854">
        <v>259</v>
      </c>
      <c r="F10854" t="s">
        <v>9266</v>
      </c>
      <c r="G10854" t="s">
        <v>2095</v>
      </c>
      <c r="I10854" t="s">
        <v>2006</v>
      </c>
      <c r="J10854" t="s">
        <v>2856</v>
      </c>
      <c r="K10854" t="s">
        <v>2857</v>
      </c>
      <c r="L10854">
        <v>1</v>
      </c>
      <c r="M10854">
        <v>600</v>
      </c>
      <c r="N10854" s="43">
        <v>600</v>
      </c>
    </row>
    <row r="10855" hidden="1" spans="1:14" x14ac:dyDescent="0.25">
      <c r="A10855" s="106">
        <v>46205</v>
      </c>
      <c r="B10855">
        <v>14888</v>
      </c>
      <c r="C10855">
        <v>11774</v>
      </c>
      <c r="E10855">
        <v>259</v>
      </c>
      <c r="F10855" t="s">
        <v>9267</v>
      </c>
      <c r="G10855" t="s">
        <v>2127</v>
      </c>
      <c r="H10855" t="s">
        <v>2131</v>
      </c>
      <c r="I10855" t="s">
        <v>2006</v>
      </c>
      <c r="J10855" t="s">
        <v>2259</v>
      </c>
      <c r="K10855" t="s">
        <v>2260</v>
      </c>
      <c r="L10855">
        <v>5</v>
      </c>
      <c r="M10855">
        <v>590</v>
      </c>
      <c r="N10855" s="43">
        <v>2950</v>
      </c>
    </row>
    <row r="10856" hidden="1" spans="1:14" x14ac:dyDescent="0.25">
      <c r="A10856" s="106">
        <v>46205</v>
      </c>
      <c r="B10856">
        <v>14888</v>
      </c>
      <c r="C10856">
        <v>11774</v>
      </c>
      <c r="E10856">
        <v>259</v>
      </c>
      <c r="F10856" t="s">
        <v>9267</v>
      </c>
      <c r="G10856" t="s">
        <v>2127</v>
      </c>
      <c r="H10856" t="s">
        <v>2131</v>
      </c>
      <c r="I10856" t="s">
        <v>2006</v>
      </c>
      <c r="J10856" t="s">
        <v>2033</v>
      </c>
      <c r="K10856" t="s">
        <v>2034</v>
      </c>
      <c r="L10856">
        <v>1</v>
      </c>
      <c r="M10856">
        <v>1800</v>
      </c>
      <c r="N10856" s="43">
        <v>1800</v>
      </c>
    </row>
    <row r="10857" hidden="1" spans="1:14" x14ac:dyDescent="0.25">
      <c r="A10857" s="106">
        <v>46205</v>
      </c>
      <c r="B10857">
        <v>14889</v>
      </c>
      <c r="C10857">
        <v>11775</v>
      </c>
      <c r="E10857">
        <v>259</v>
      </c>
      <c r="F10857" t="s">
        <v>9267</v>
      </c>
      <c r="G10857" t="s">
        <v>2127</v>
      </c>
      <c r="H10857" t="s">
        <v>2131</v>
      </c>
      <c r="I10857" t="s">
        <v>2006</v>
      </c>
      <c r="J10857" t="s">
        <v>2259</v>
      </c>
      <c r="K10857" t="s">
        <v>2260</v>
      </c>
      <c r="L10857">
        <v>1</v>
      </c>
      <c r="M10857">
        <v>590</v>
      </c>
      <c r="N10857" s="43">
        <v>590</v>
      </c>
    </row>
    <row r="10858" hidden="1" spans="1:14" x14ac:dyDescent="0.25">
      <c r="A10858" s="106">
        <v>46205</v>
      </c>
      <c r="B10858">
        <v>14890</v>
      </c>
      <c r="C10858">
        <v>11776</v>
      </c>
      <c r="E10858">
        <v>259</v>
      </c>
      <c r="F10858" t="s">
        <v>9268</v>
      </c>
      <c r="G10858" t="s">
        <v>2127</v>
      </c>
      <c r="H10858" t="s">
        <v>2131</v>
      </c>
      <c r="I10858" t="s">
        <v>2006</v>
      </c>
      <c r="J10858" t="s">
        <v>2259</v>
      </c>
      <c r="K10858" t="s">
        <v>2260</v>
      </c>
      <c r="L10858">
        <v>5</v>
      </c>
      <c r="M10858">
        <v>590</v>
      </c>
      <c r="N10858" s="43">
        <v>2950</v>
      </c>
    </row>
    <row r="10859" hidden="1" spans="1:14" x14ac:dyDescent="0.25">
      <c r="A10859" s="106">
        <v>46205</v>
      </c>
      <c r="B10859">
        <v>14891</v>
      </c>
      <c r="C10859">
        <v>11777</v>
      </c>
      <c r="E10859">
        <v>259</v>
      </c>
      <c r="F10859" t="s">
        <v>9268</v>
      </c>
      <c r="G10859" t="s">
        <v>2127</v>
      </c>
      <c r="H10859" t="s">
        <v>2131</v>
      </c>
      <c r="I10859" t="s">
        <v>2006</v>
      </c>
      <c r="J10859" t="s">
        <v>2259</v>
      </c>
      <c r="K10859" t="s">
        <v>2260</v>
      </c>
      <c r="L10859">
        <v>1</v>
      </c>
      <c r="M10859">
        <v>590</v>
      </c>
      <c r="N10859" s="43">
        <v>590</v>
      </c>
    </row>
    <row r="10860" hidden="1" spans="1:14" x14ac:dyDescent="0.25">
      <c r="A10860" s="106">
        <v>46205</v>
      </c>
      <c r="B10860">
        <v>14898</v>
      </c>
      <c r="C10860">
        <v>11817</v>
      </c>
      <c r="E10860">
        <v>259</v>
      </c>
      <c r="F10860" t="s">
        <v>9269</v>
      </c>
      <c r="G10860" t="s">
        <v>2063</v>
      </c>
      <c r="H10860" t="s">
        <v>2131</v>
      </c>
      <c r="I10860" t="s">
        <v>2006</v>
      </c>
      <c r="J10860" t="s">
        <v>2259</v>
      </c>
      <c r="K10860" t="s">
        <v>2260</v>
      </c>
      <c r="L10860">
        <v>7</v>
      </c>
      <c r="M10860">
        <v>590</v>
      </c>
      <c r="N10860" s="43">
        <v>4130</v>
      </c>
    </row>
    <row r="10861" hidden="1" spans="1:14" x14ac:dyDescent="0.25">
      <c r="A10861" s="106">
        <v>46205</v>
      </c>
      <c r="B10861">
        <v>14905</v>
      </c>
      <c r="C10861">
        <v>11790</v>
      </c>
      <c r="E10861">
        <v>259</v>
      </c>
      <c r="F10861" t="s">
        <v>9270</v>
      </c>
      <c r="G10861" t="s">
        <v>2021</v>
      </c>
      <c r="H10861" t="s">
        <v>2131</v>
      </c>
      <c r="I10861" t="s">
        <v>2006</v>
      </c>
      <c r="J10861" t="s">
        <v>2259</v>
      </c>
      <c r="K10861" t="s">
        <v>2260</v>
      </c>
      <c r="L10861">
        <v>7</v>
      </c>
      <c r="M10861">
        <v>590</v>
      </c>
      <c r="N10861" s="43">
        <v>4130</v>
      </c>
    </row>
    <row r="10862" hidden="1" spans="1:14" x14ac:dyDescent="0.25">
      <c r="A10862" s="106">
        <v>46205</v>
      </c>
      <c r="B10862">
        <v>14905</v>
      </c>
      <c r="C10862">
        <v>11790</v>
      </c>
      <c r="E10862">
        <v>259</v>
      </c>
      <c r="F10862" t="s">
        <v>9270</v>
      </c>
      <c r="G10862" t="s">
        <v>2021</v>
      </c>
      <c r="H10862" t="s">
        <v>2131</v>
      </c>
      <c r="I10862" t="s">
        <v>2006</v>
      </c>
      <c r="J10862" t="s">
        <v>2033</v>
      </c>
      <c r="K10862" t="s">
        <v>2034</v>
      </c>
      <c r="L10862">
        <v>3</v>
      </c>
      <c r="M10862">
        <v>60</v>
      </c>
      <c r="N10862" s="43">
        <v>180</v>
      </c>
    </row>
    <row r="10863" hidden="1" spans="1:14" x14ac:dyDescent="0.25">
      <c r="A10863" s="106">
        <v>46205</v>
      </c>
      <c r="B10863">
        <v>14908</v>
      </c>
      <c r="C10863">
        <v>11793</v>
      </c>
      <c r="E10863">
        <v>259</v>
      </c>
      <c r="F10863" t="s">
        <v>5765</v>
      </c>
      <c r="G10863" t="s">
        <v>2114</v>
      </c>
      <c r="H10863" t="s">
        <v>2131</v>
      </c>
      <c r="I10863" t="s">
        <v>2006</v>
      </c>
      <c r="J10863" t="s">
        <v>2259</v>
      </c>
      <c r="K10863" t="s">
        <v>2260</v>
      </c>
      <c r="L10863">
        <v>5</v>
      </c>
      <c r="M10863">
        <v>590</v>
      </c>
      <c r="N10863" s="43">
        <v>2950</v>
      </c>
    </row>
    <row r="10864" hidden="1" spans="1:14" x14ac:dyDescent="0.25">
      <c r="A10864" s="106">
        <v>46205</v>
      </c>
      <c r="B10864">
        <v>14908</v>
      </c>
      <c r="C10864">
        <v>11793</v>
      </c>
      <c r="E10864">
        <v>259</v>
      </c>
      <c r="F10864" t="s">
        <v>5765</v>
      </c>
      <c r="G10864" t="s">
        <v>2114</v>
      </c>
      <c r="H10864" t="s">
        <v>2131</v>
      </c>
      <c r="I10864" t="s">
        <v>2006</v>
      </c>
      <c r="J10864" t="s">
        <v>2033</v>
      </c>
      <c r="K10864" t="s">
        <v>2034</v>
      </c>
      <c r="L10864">
        <v>5</v>
      </c>
      <c r="M10864">
        <v>60</v>
      </c>
      <c r="N10864" s="43">
        <v>300</v>
      </c>
    </row>
    <row r="10865" hidden="1" spans="1:14" x14ac:dyDescent="0.25">
      <c r="A10865" s="106">
        <v>46205</v>
      </c>
      <c r="B10865">
        <v>14909</v>
      </c>
      <c r="C10865">
        <v>11794</v>
      </c>
      <c r="E10865">
        <v>259</v>
      </c>
      <c r="F10865" t="s">
        <v>5765</v>
      </c>
      <c r="G10865" t="s">
        <v>2114</v>
      </c>
      <c r="H10865" t="s">
        <v>2131</v>
      </c>
      <c r="I10865" t="s">
        <v>2006</v>
      </c>
      <c r="J10865" t="s">
        <v>2033</v>
      </c>
      <c r="K10865" t="s">
        <v>2034</v>
      </c>
      <c r="L10865">
        <v>1</v>
      </c>
      <c r="M10865">
        <v>60</v>
      </c>
      <c r="N10865" s="43">
        <v>60</v>
      </c>
    </row>
    <row r="10866" hidden="1" spans="1:14" x14ac:dyDescent="0.25">
      <c r="A10866" s="106">
        <v>46205</v>
      </c>
      <c r="B10866">
        <v>14909</v>
      </c>
      <c r="C10866">
        <v>11794</v>
      </c>
      <c r="E10866">
        <v>259</v>
      </c>
      <c r="F10866" t="s">
        <v>5765</v>
      </c>
      <c r="G10866" t="s">
        <v>2114</v>
      </c>
      <c r="H10866" t="s">
        <v>2131</v>
      </c>
      <c r="I10866" t="s">
        <v>2006</v>
      </c>
      <c r="J10866" t="s">
        <v>2259</v>
      </c>
      <c r="K10866" t="s">
        <v>2260</v>
      </c>
      <c r="L10866">
        <v>1</v>
      </c>
      <c r="M10866">
        <v>590</v>
      </c>
      <c r="N10866" s="43">
        <v>590</v>
      </c>
    </row>
    <row r="10867" hidden="1" spans="1:14" x14ac:dyDescent="0.25">
      <c r="A10867" s="106">
        <v>46205</v>
      </c>
      <c r="B10867">
        <v>14910</v>
      </c>
      <c r="C10867">
        <v>11795</v>
      </c>
      <c r="E10867">
        <v>259</v>
      </c>
      <c r="F10867" t="s">
        <v>5763</v>
      </c>
      <c r="G10867" t="s">
        <v>2025</v>
      </c>
      <c r="H10867" t="s">
        <v>2131</v>
      </c>
      <c r="I10867" t="s">
        <v>2006</v>
      </c>
      <c r="J10867" t="s">
        <v>2259</v>
      </c>
      <c r="K10867" t="s">
        <v>2260</v>
      </c>
      <c r="L10867">
        <v>5</v>
      </c>
      <c r="M10867">
        <v>590</v>
      </c>
      <c r="N10867" s="43">
        <v>2950</v>
      </c>
    </row>
    <row r="10868" hidden="1" spans="1:14" x14ac:dyDescent="0.25">
      <c r="A10868" s="106">
        <v>46205</v>
      </c>
      <c r="B10868">
        <v>14910</v>
      </c>
      <c r="C10868">
        <v>11795</v>
      </c>
      <c r="E10868">
        <v>259</v>
      </c>
      <c r="F10868" t="s">
        <v>5763</v>
      </c>
      <c r="G10868" t="s">
        <v>2025</v>
      </c>
      <c r="H10868" t="s">
        <v>2131</v>
      </c>
      <c r="I10868" t="s">
        <v>2006</v>
      </c>
      <c r="J10868" t="s">
        <v>2033</v>
      </c>
      <c r="K10868" t="s">
        <v>2034</v>
      </c>
      <c r="L10868">
        <v>5</v>
      </c>
      <c r="M10868">
        <v>60</v>
      </c>
      <c r="N10868" s="43">
        <v>300</v>
      </c>
    </row>
    <row r="10869" hidden="1" spans="1:14" x14ac:dyDescent="0.25">
      <c r="A10869" s="106">
        <v>46205</v>
      </c>
      <c r="B10869">
        <v>14911</v>
      </c>
      <c r="C10869">
        <v>11796</v>
      </c>
      <c r="E10869">
        <v>259</v>
      </c>
      <c r="F10869" t="s">
        <v>5763</v>
      </c>
      <c r="G10869" t="s">
        <v>2025</v>
      </c>
      <c r="H10869" t="s">
        <v>2131</v>
      </c>
      <c r="I10869" t="s">
        <v>2006</v>
      </c>
      <c r="J10869" t="s">
        <v>2259</v>
      </c>
      <c r="K10869" t="s">
        <v>2260</v>
      </c>
      <c r="L10869">
        <v>1</v>
      </c>
      <c r="M10869">
        <v>590</v>
      </c>
      <c r="N10869" s="43">
        <v>590</v>
      </c>
    </row>
    <row r="10870" hidden="1" spans="1:14" x14ac:dyDescent="0.25">
      <c r="A10870" s="106">
        <v>46205</v>
      </c>
      <c r="B10870">
        <v>14911</v>
      </c>
      <c r="C10870">
        <v>11796</v>
      </c>
      <c r="E10870">
        <v>259</v>
      </c>
      <c r="F10870" t="s">
        <v>5763</v>
      </c>
      <c r="G10870" t="s">
        <v>2025</v>
      </c>
      <c r="H10870" t="s">
        <v>2131</v>
      </c>
      <c r="I10870" t="s">
        <v>2006</v>
      </c>
      <c r="J10870" t="s">
        <v>2033</v>
      </c>
      <c r="K10870" t="s">
        <v>2034</v>
      </c>
      <c r="L10870">
        <v>1</v>
      </c>
      <c r="M10870">
        <v>60</v>
      </c>
      <c r="N10870" s="43">
        <v>60</v>
      </c>
    </row>
    <row r="10871" hidden="1" spans="1:14" x14ac:dyDescent="0.25">
      <c r="A10871" s="106">
        <v>45856</v>
      </c>
      <c r="B10871">
        <v>369</v>
      </c>
      <c r="C10871">
        <v>0</v>
      </c>
      <c r="E10871">
        <v>58</v>
      </c>
      <c r="F10871" t="s">
        <v>9271</v>
      </c>
      <c r="G10871" t="s">
        <v>2044</v>
      </c>
      <c r="H10871" t="s">
        <v>2029</v>
      </c>
      <c r="I10871" t="s">
        <v>2006</v>
      </c>
      <c r="J10871" t="s">
        <v>2033</v>
      </c>
      <c r="K10871" t="s">
        <v>2034</v>
      </c>
      <c r="L10871">
        <v>1</v>
      </c>
      <c r="M10871">
        <v>1800</v>
      </c>
      <c r="N10871" s="43">
        <v>1800</v>
      </c>
    </row>
    <row r="10872" hidden="1" spans="1:14" x14ac:dyDescent="0.25">
      <c r="A10872" s="106">
        <v>45856</v>
      </c>
      <c r="B10872">
        <v>369</v>
      </c>
      <c r="C10872">
        <v>0</v>
      </c>
      <c r="E10872">
        <v>58</v>
      </c>
      <c r="F10872" t="s">
        <v>9271</v>
      </c>
      <c r="G10872" t="s">
        <v>2044</v>
      </c>
      <c r="H10872" t="s">
        <v>2029</v>
      </c>
      <c r="I10872" t="s">
        <v>2006</v>
      </c>
      <c r="J10872" t="s">
        <v>2363</v>
      </c>
      <c r="K10872" t="s">
        <v>2364</v>
      </c>
      <c r="L10872">
        <v>10</v>
      </c>
      <c r="M10872">
        <v>570</v>
      </c>
      <c r="N10872" s="43">
        <v>5700</v>
      </c>
    </row>
    <row r="10873" hidden="1" spans="1:14" x14ac:dyDescent="0.25">
      <c r="A10873" s="106">
        <v>45856</v>
      </c>
      <c r="B10873">
        <v>373</v>
      </c>
      <c r="C10873">
        <v>0</v>
      </c>
      <c r="E10873">
        <v>58</v>
      </c>
      <c r="F10873" t="s">
        <v>9272</v>
      </c>
      <c r="G10873" t="s">
        <v>2021</v>
      </c>
      <c r="H10873" t="s">
        <v>2029</v>
      </c>
      <c r="I10873" t="s">
        <v>2006</v>
      </c>
      <c r="J10873" t="s">
        <v>2363</v>
      </c>
      <c r="K10873" t="s">
        <v>2364</v>
      </c>
      <c r="L10873">
        <v>10</v>
      </c>
      <c r="M10873">
        <v>570</v>
      </c>
      <c r="N10873" s="43">
        <v>5700</v>
      </c>
    </row>
    <row r="10874" hidden="1" spans="1:14" x14ac:dyDescent="0.25">
      <c r="A10874" s="106">
        <v>45856</v>
      </c>
      <c r="B10874">
        <v>378</v>
      </c>
      <c r="C10874">
        <v>0</v>
      </c>
      <c r="E10874">
        <v>58</v>
      </c>
      <c r="F10874" t="s">
        <v>9273</v>
      </c>
      <c r="G10874" t="s">
        <v>2044</v>
      </c>
      <c r="H10874" t="s">
        <v>2029</v>
      </c>
      <c r="I10874" t="s">
        <v>2006</v>
      </c>
      <c r="J10874" t="s">
        <v>2363</v>
      </c>
      <c r="K10874" t="s">
        <v>2364</v>
      </c>
      <c r="L10874">
        <v>10</v>
      </c>
      <c r="M10874">
        <v>570</v>
      </c>
      <c r="N10874" s="43">
        <v>5700</v>
      </c>
    </row>
    <row r="10875" hidden="1" spans="1:14" x14ac:dyDescent="0.25">
      <c r="A10875" s="106">
        <v>45856</v>
      </c>
      <c r="B10875">
        <v>380</v>
      </c>
      <c r="C10875">
        <v>0</v>
      </c>
      <c r="E10875">
        <v>58</v>
      </c>
      <c r="F10875" t="s">
        <v>9274</v>
      </c>
      <c r="G10875" t="s">
        <v>2021</v>
      </c>
      <c r="H10875" t="s">
        <v>2029</v>
      </c>
      <c r="I10875" t="s">
        <v>2006</v>
      </c>
      <c r="J10875" t="s">
        <v>2363</v>
      </c>
      <c r="K10875" t="s">
        <v>2364</v>
      </c>
      <c r="L10875">
        <v>10</v>
      </c>
      <c r="M10875">
        <v>570</v>
      </c>
      <c r="N10875" s="43">
        <v>5700</v>
      </c>
    </row>
    <row r="10876" hidden="1" spans="1:14" x14ac:dyDescent="0.25">
      <c r="A10876" s="106">
        <v>45856</v>
      </c>
      <c r="B10876">
        <v>380</v>
      </c>
      <c r="C10876">
        <v>0</v>
      </c>
      <c r="E10876">
        <v>58</v>
      </c>
      <c r="F10876" t="s">
        <v>9274</v>
      </c>
      <c r="G10876" t="s">
        <v>2021</v>
      </c>
      <c r="H10876" t="s">
        <v>2029</v>
      </c>
      <c r="I10876" t="s">
        <v>2006</v>
      </c>
      <c r="J10876" t="s">
        <v>2033</v>
      </c>
      <c r="K10876" t="s">
        <v>2034</v>
      </c>
      <c r="L10876">
        <v>10</v>
      </c>
      <c r="M10876">
        <v>55</v>
      </c>
      <c r="N10876" s="43">
        <v>550</v>
      </c>
    </row>
    <row r="10877" hidden="1" spans="1:14" x14ac:dyDescent="0.25">
      <c r="A10877" s="106">
        <v>45856</v>
      </c>
      <c r="B10877">
        <v>386</v>
      </c>
      <c r="C10877">
        <v>0</v>
      </c>
      <c r="E10877">
        <v>58</v>
      </c>
      <c r="F10877" t="s">
        <v>9275</v>
      </c>
      <c r="G10877" t="s">
        <v>2336</v>
      </c>
      <c r="H10877" t="s">
        <v>2029</v>
      </c>
      <c r="I10877" t="s">
        <v>2006</v>
      </c>
      <c r="J10877" t="s">
        <v>2363</v>
      </c>
      <c r="K10877" t="s">
        <v>2364</v>
      </c>
      <c r="L10877">
        <v>3.5</v>
      </c>
      <c r="M10877">
        <v>570</v>
      </c>
      <c r="N10877" s="43">
        <v>1995</v>
      </c>
    </row>
    <row r="10878" hidden="1" spans="1:14" x14ac:dyDescent="0.25">
      <c r="A10878" s="106">
        <v>45856</v>
      </c>
      <c r="B10878">
        <v>386</v>
      </c>
      <c r="C10878">
        <v>0</v>
      </c>
      <c r="E10878">
        <v>58</v>
      </c>
      <c r="F10878" t="s">
        <v>9275</v>
      </c>
      <c r="G10878" t="s">
        <v>2336</v>
      </c>
      <c r="H10878" t="s">
        <v>2029</v>
      </c>
      <c r="I10878" t="s">
        <v>2006</v>
      </c>
      <c r="J10878" t="s">
        <v>2033</v>
      </c>
      <c r="K10878" t="s">
        <v>2034</v>
      </c>
      <c r="L10878">
        <v>3.5</v>
      </c>
      <c r="M10878">
        <v>55</v>
      </c>
      <c r="N10878" s="43">
        <v>192.5</v>
      </c>
    </row>
    <row r="10879" hidden="1" spans="1:14" x14ac:dyDescent="0.25">
      <c r="A10879" s="106">
        <v>45869</v>
      </c>
      <c r="B10879">
        <v>724</v>
      </c>
      <c r="C10879">
        <v>0</v>
      </c>
      <c r="E10879">
        <v>58</v>
      </c>
      <c r="F10879" t="s">
        <v>9276</v>
      </c>
      <c r="G10879" t="s">
        <v>2044</v>
      </c>
      <c r="H10879" t="s">
        <v>2029</v>
      </c>
      <c r="I10879" t="s">
        <v>2006</v>
      </c>
      <c r="J10879" t="s">
        <v>2033</v>
      </c>
      <c r="K10879" t="s">
        <v>2034</v>
      </c>
      <c r="L10879">
        <v>1</v>
      </c>
      <c r="M10879">
        <v>1800</v>
      </c>
      <c r="N10879" s="43">
        <v>1800</v>
      </c>
    </row>
    <row r="10880" hidden="1" spans="1:14" x14ac:dyDescent="0.25">
      <c r="A10880" s="106">
        <v>45869</v>
      </c>
      <c r="B10880">
        <v>724</v>
      </c>
      <c r="C10880">
        <v>0</v>
      </c>
      <c r="E10880">
        <v>58</v>
      </c>
      <c r="F10880" t="s">
        <v>9276</v>
      </c>
      <c r="G10880" t="s">
        <v>2044</v>
      </c>
      <c r="H10880" t="s">
        <v>2029</v>
      </c>
      <c r="I10880" t="s">
        <v>2006</v>
      </c>
      <c r="J10880" t="s">
        <v>2363</v>
      </c>
      <c r="K10880" t="s">
        <v>2364</v>
      </c>
      <c r="L10880">
        <v>10</v>
      </c>
      <c r="M10880">
        <v>570</v>
      </c>
      <c r="N10880" s="43">
        <v>5700</v>
      </c>
    </row>
    <row r="10881" hidden="1" spans="1:14" x14ac:dyDescent="0.25">
      <c r="A10881" s="106">
        <v>45869</v>
      </c>
      <c r="B10881">
        <v>728</v>
      </c>
      <c r="C10881">
        <v>0</v>
      </c>
      <c r="E10881">
        <v>58</v>
      </c>
      <c r="F10881" t="s">
        <v>9277</v>
      </c>
      <c r="G10881" t="s">
        <v>2054</v>
      </c>
      <c r="H10881" t="s">
        <v>2029</v>
      </c>
      <c r="I10881" t="s">
        <v>2006</v>
      </c>
      <c r="J10881" t="s">
        <v>2363</v>
      </c>
      <c r="K10881" t="s">
        <v>2364</v>
      </c>
      <c r="L10881">
        <v>8</v>
      </c>
      <c r="M10881">
        <v>570</v>
      </c>
      <c r="N10881" s="43">
        <v>4560</v>
      </c>
    </row>
    <row r="10882" hidden="1" spans="1:14" x14ac:dyDescent="0.25">
      <c r="A10882" s="106">
        <v>45869</v>
      </c>
      <c r="B10882">
        <v>731</v>
      </c>
      <c r="C10882">
        <v>0</v>
      </c>
      <c r="E10882">
        <v>58</v>
      </c>
      <c r="F10882" t="s">
        <v>9278</v>
      </c>
      <c r="G10882" t="s">
        <v>2381</v>
      </c>
      <c r="H10882" t="s">
        <v>2029</v>
      </c>
      <c r="I10882" t="s">
        <v>2006</v>
      </c>
      <c r="J10882" t="s">
        <v>2363</v>
      </c>
      <c r="K10882" t="s">
        <v>2364</v>
      </c>
      <c r="L10882">
        <v>8</v>
      </c>
      <c r="M10882">
        <v>570</v>
      </c>
      <c r="N10882" s="43">
        <v>4560</v>
      </c>
    </row>
    <row r="10883" hidden="1" spans="1:14" x14ac:dyDescent="0.25">
      <c r="A10883" s="106">
        <v>45869</v>
      </c>
      <c r="B10883">
        <v>732</v>
      </c>
      <c r="C10883">
        <v>0</v>
      </c>
      <c r="E10883">
        <v>58</v>
      </c>
      <c r="F10883" t="s">
        <v>9279</v>
      </c>
      <c r="G10883" t="s">
        <v>2021</v>
      </c>
      <c r="H10883" t="s">
        <v>2029</v>
      </c>
      <c r="I10883" t="s">
        <v>2006</v>
      </c>
      <c r="J10883" t="s">
        <v>2363</v>
      </c>
      <c r="K10883" t="s">
        <v>2364</v>
      </c>
      <c r="L10883">
        <v>10</v>
      </c>
      <c r="M10883">
        <v>570</v>
      </c>
      <c r="N10883" s="43">
        <v>5700</v>
      </c>
    </row>
    <row r="10884" hidden="1" spans="1:14" x14ac:dyDescent="0.25">
      <c r="A10884" s="106">
        <v>45869</v>
      </c>
      <c r="B10884">
        <v>732</v>
      </c>
      <c r="C10884">
        <v>0</v>
      </c>
      <c r="E10884">
        <v>58</v>
      </c>
      <c r="F10884" t="s">
        <v>9279</v>
      </c>
      <c r="G10884" t="s">
        <v>2021</v>
      </c>
      <c r="H10884" t="s">
        <v>2029</v>
      </c>
      <c r="I10884" t="s">
        <v>2006</v>
      </c>
      <c r="J10884" t="s">
        <v>2033</v>
      </c>
      <c r="K10884" t="s">
        <v>2034</v>
      </c>
      <c r="L10884">
        <v>6</v>
      </c>
      <c r="M10884">
        <v>55</v>
      </c>
      <c r="N10884" s="43">
        <v>330</v>
      </c>
    </row>
    <row r="10885" hidden="1" spans="1:14" x14ac:dyDescent="0.25">
      <c r="A10885" s="106">
        <v>45869</v>
      </c>
      <c r="B10885">
        <v>733</v>
      </c>
      <c r="C10885">
        <v>0</v>
      </c>
      <c r="E10885">
        <v>58</v>
      </c>
      <c r="F10885" t="s">
        <v>9280</v>
      </c>
      <c r="G10885" t="s">
        <v>2044</v>
      </c>
      <c r="H10885" t="s">
        <v>2029</v>
      </c>
      <c r="I10885" t="s">
        <v>2006</v>
      </c>
      <c r="J10885" t="s">
        <v>2363</v>
      </c>
      <c r="K10885" t="s">
        <v>2364</v>
      </c>
      <c r="L10885">
        <v>10</v>
      </c>
      <c r="M10885">
        <v>570</v>
      </c>
      <c r="N10885" s="43">
        <v>5700</v>
      </c>
    </row>
    <row r="10886" hidden="1" spans="1:14" x14ac:dyDescent="0.25">
      <c r="A10886" s="106">
        <v>45869</v>
      </c>
      <c r="B10886">
        <v>733</v>
      </c>
      <c r="C10886">
        <v>0</v>
      </c>
      <c r="E10886">
        <v>58</v>
      </c>
      <c r="F10886" t="s">
        <v>9280</v>
      </c>
      <c r="G10886" t="s">
        <v>2044</v>
      </c>
      <c r="H10886" t="s">
        <v>2029</v>
      </c>
      <c r="I10886" t="s">
        <v>2006</v>
      </c>
      <c r="J10886" t="s">
        <v>2033</v>
      </c>
      <c r="K10886" t="s">
        <v>2034</v>
      </c>
      <c r="L10886">
        <v>10</v>
      </c>
      <c r="M10886">
        <v>55</v>
      </c>
      <c r="N10886" s="43">
        <v>550</v>
      </c>
    </row>
    <row r="10887" hidden="1" spans="1:14" x14ac:dyDescent="0.25">
      <c r="A10887" s="106">
        <v>45869</v>
      </c>
      <c r="B10887">
        <v>734</v>
      </c>
      <c r="C10887">
        <v>0</v>
      </c>
      <c r="E10887">
        <v>58</v>
      </c>
      <c r="F10887" t="s">
        <v>9281</v>
      </c>
      <c r="G10887" t="s">
        <v>2054</v>
      </c>
      <c r="H10887" t="s">
        <v>2029</v>
      </c>
      <c r="I10887" t="s">
        <v>2006</v>
      </c>
      <c r="J10887" t="s">
        <v>2363</v>
      </c>
      <c r="K10887" t="s">
        <v>2364</v>
      </c>
      <c r="L10887">
        <v>8</v>
      </c>
      <c r="M10887">
        <v>570</v>
      </c>
      <c r="N10887" s="43">
        <v>4560</v>
      </c>
    </row>
    <row r="10888" hidden="1" spans="1:14" x14ac:dyDescent="0.25">
      <c r="A10888" s="106">
        <v>45869</v>
      </c>
      <c r="B10888">
        <v>734</v>
      </c>
      <c r="C10888">
        <v>0</v>
      </c>
      <c r="E10888">
        <v>58</v>
      </c>
      <c r="F10888" t="s">
        <v>9281</v>
      </c>
      <c r="G10888" t="s">
        <v>2054</v>
      </c>
      <c r="H10888" t="s">
        <v>2029</v>
      </c>
      <c r="I10888" t="s">
        <v>2006</v>
      </c>
      <c r="J10888" t="s">
        <v>2033</v>
      </c>
      <c r="K10888" t="s">
        <v>2034</v>
      </c>
      <c r="L10888">
        <v>8</v>
      </c>
      <c r="M10888">
        <v>55</v>
      </c>
      <c r="N10888" s="43">
        <v>440</v>
      </c>
    </row>
    <row r="10889" hidden="1" spans="1:14" x14ac:dyDescent="0.25">
      <c r="A10889" s="106">
        <v>45869</v>
      </c>
      <c r="B10889">
        <v>735</v>
      </c>
      <c r="C10889">
        <v>0</v>
      </c>
      <c r="E10889">
        <v>58</v>
      </c>
      <c r="F10889" t="s">
        <v>9282</v>
      </c>
      <c r="G10889" t="s">
        <v>2368</v>
      </c>
      <c r="H10889" t="s">
        <v>2029</v>
      </c>
      <c r="I10889" t="s">
        <v>2006</v>
      </c>
      <c r="J10889" t="s">
        <v>2033</v>
      </c>
      <c r="K10889" t="s">
        <v>2034</v>
      </c>
      <c r="L10889">
        <v>8</v>
      </c>
      <c r="M10889">
        <v>55</v>
      </c>
      <c r="N10889" s="43">
        <v>440</v>
      </c>
    </row>
    <row r="10890" hidden="1" spans="1:14" x14ac:dyDescent="0.25">
      <c r="A10890" s="106">
        <v>45869</v>
      </c>
      <c r="B10890">
        <v>735</v>
      </c>
      <c r="C10890">
        <v>0</v>
      </c>
      <c r="E10890">
        <v>58</v>
      </c>
      <c r="F10890" t="s">
        <v>9282</v>
      </c>
      <c r="G10890" t="s">
        <v>2368</v>
      </c>
      <c r="H10890" t="s">
        <v>2029</v>
      </c>
      <c r="I10890" t="s">
        <v>2006</v>
      </c>
      <c r="J10890" t="s">
        <v>2363</v>
      </c>
      <c r="K10890" t="s">
        <v>2364</v>
      </c>
      <c r="L10890">
        <v>8</v>
      </c>
      <c r="M10890">
        <v>570</v>
      </c>
      <c r="N10890" s="43">
        <v>4560</v>
      </c>
    </row>
    <row r="10891" hidden="1" spans="1:14" x14ac:dyDescent="0.25">
      <c r="A10891" s="106">
        <v>45869</v>
      </c>
      <c r="B10891">
        <v>736</v>
      </c>
      <c r="C10891">
        <v>0</v>
      </c>
      <c r="E10891">
        <v>58</v>
      </c>
      <c r="F10891" t="s">
        <v>9283</v>
      </c>
      <c r="G10891" t="s">
        <v>2036</v>
      </c>
      <c r="H10891" t="s">
        <v>2029</v>
      </c>
      <c r="I10891" t="s">
        <v>2006</v>
      </c>
      <c r="J10891" t="s">
        <v>2363</v>
      </c>
      <c r="K10891" t="s">
        <v>2364</v>
      </c>
      <c r="L10891">
        <v>8</v>
      </c>
      <c r="M10891">
        <v>570</v>
      </c>
      <c r="N10891" s="43">
        <v>4560</v>
      </c>
    </row>
    <row r="10892" hidden="1" spans="1:14" x14ac:dyDescent="0.25">
      <c r="A10892" s="106">
        <v>45869</v>
      </c>
      <c r="B10892">
        <v>736</v>
      </c>
      <c r="C10892">
        <v>0</v>
      </c>
      <c r="E10892">
        <v>58</v>
      </c>
      <c r="F10892" t="s">
        <v>9283</v>
      </c>
      <c r="G10892" t="s">
        <v>2036</v>
      </c>
      <c r="H10892" t="s">
        <v>2029</v>
      </c>
      <c r="I10892" t="s">
        <v>2006</v>
      </c>
      <c r="J10892" t="s">
        <v>2033</v>
      </c>
      <c r="K10892" t="s">
        <v>2034</v>
      </c>
      <c r="L10892">
        <v>8</v>
      </c>
      <c r="M10892">
        <v>55</v>
      </c>
      <c r="N10892" s="43">
        <v>440</v>
      </c>
    </row>
    <row r="10893" hidden="1" spans="1:14" x14ac:dyDescent="0.25">
      <c r="A10893" s="106">
        <v>45870</v>
      </c>
      <c r="B10893">
        <v>770</v>
      </c>
      <c r="C10893">
        <v>0</v>
      </c>
      <c r="E10893">
        <v>58</v>
      </c>
      <c r="F10893" t="s">
        <v>9284</v>
      </c>
      <c r="G10893" t="s">
        <v>2036</v>
      </c>
      <c r="I10893" t="s">
        <v>2006</v>
      </c>
      <c r="J10893" t="s">
        <v>2363</v>
      </c>
      <c r="K10893" t="s">
        <v>2364</v>
      </c>
      <c r="L10893">
        <v>8</v>
      </c>
      <c r="M10893">
        <v>570</v>
      </c>
      <c r="N10893" s="43">
        <v>4560</v>
      </c>
    </row>
    <row r="10894" hidden="1" spans="1:14" x14ac:dyDescent="0.25">
      <c r="A10894" s="106">
        <v>45903</v>
      </c>
      <c r="B10894">
        <v>1763</v>
      </c>
      <c r="C10894">
        <v>0</v>
      </c>
      <c r="E10894">
        <v>58</v>
      </c>
      <c r="F10894" t="s">
        <v>9285</v>
      </c>
      <c r="G10894" t="s">
        <v>2063</v>
      </c>
      <c r="I10894" t="s">
        <v>2006</v>
      </c>
      <c r="J10894" t="s">
        <v>2363</v>
      </c>
      <c r="K10894" t="s">
        <v>2364</v>
      </c>
      <c r="L10894">
        <v>6</v>
      </c>
      <c r="M10894">
        <v>570</v>
      </c>
      <c r="N10894" s="43">
        <v>3420</v>
      </c>
    </row>
    <row r="10895" hidden="1" spans="1:14" x14ac:dyDescent="0.25">
      <c r="A10895" s="106">
        <v>45930</v>
      </c>
      <c r="B10895">
        <v>2517</v>
      </c>
      <c r="C10895">
        <v>0</v>
      </c>
      <c r="E10895">
        <v>58</v>
      </c>
      <c r="F10895" t="s">
        <v>9286</v>
      </c>
      <c r="G10895" t="s">
        <v>2044</v>
      </c>
      <c r="I10895" t="s">
        <v>2006</v>
      </c>
      <c r="J10895" t="s">
        <v>9287</v>
      </c>
      <c r="K10895" t="s">
        <v>9288</v>
      </c>
      <c r="L10895">
        <v>8</v>
      </c>
      <c r="M10895">
        <v>610</v>
      </c>
      <c r="N10895" s="43">
        <v>4880</v>
      </c>
    </row>
    <row r="10896" hidden="1" spans="1:14" x14ac:dyDescent="0.25">
      <c r="A10896" s="106">
        <v>45930</v>
      </c>
      <c r="B10896">
        <v>2519</v>
      </c>
      <c r="C10896">
        <v>0</v>
      </c>
      <c r="E10896">
        <v>58</v>
      </c>
      <c r="F10896" t="s">
        <v>9289</v>
      </c>
      <c r="G10896" t="s">
        <v>2036</v>
      </c>
      <c r="I10896" t="s">
        <v>2006</v>
      </c>
      <c r="J10896" t="s">
        <v>9287</v>
      </c>
      <c r="K10896" t="s">
        <v>9288</v>
      </c>
      <c r="L10896">
        <v>10</v>
      </c>
      <c r="M10896">
        <v>610</v>
      </c>
      <c r="N10896" s="43">
        <v>6100</v>
      </c>
    </row>
    <row r="10897" hidden="1" spans="1:14" x14ac:dyDescent="0.25">
      <c r="A10897" s="106">
        <v>45930</v>
      </c>
      <c r="B10897">
        <v>2521</v>
      </c>
      <c r="C10897">
        <v>0</v>
      </c>
      <c r="E10897">
        <v>58</v>
      </c>
      <c r="F10897" t="s">
        <v>9290</v>
      </c>
      <c r="G10897" t="s">
        <v>2021</v>
      </c>
      <c r="I10897" t="s">
        <v>2006</v>
      </c>
      <c r="J10897" t="s">
        <v>9287</v>
      </c>
      <c r="K10897" t="s">
        <v>9288</v>
      </c>
      <c r="L10897">
        <v>10</v>
      </c>
      <c r="M10897">
        <v>610</v>
      </c>
      <c r="N10897" s="43">
        <v>6100</v>
      </c>
    </row>
    <row r="10898" hidden="1" spans="1:14" x14ac:dyDescent="0.25">
      <c r="A10898" s="106">
        <v>45930</v>
      </c>
      <c r="B10898">
        <v>2524</v>
      </c>
      <c r="C10898">
        <v>0</v>
      </c>
      <c r="E10898">
        <v>58</v>
      </c>
      <c r="F10898" t="s">
        <v>9291</v>
      </c>
      <c r="G10898" t="s">
        <v>2038</v>
      </c>
      <c r="I10898" t="s">
        <v>2006</v>
      </c>
      <c r="J10898" t="s">
        <v>9287</v>
      </c>
      <c r="K10898" t="s">
        <v>9288</v>
      </c>
      <c r="L10898">
        <v>10</v>
      </c>
      <c r="M10898">
        <v>610</v>
      </c>
      <c r="N10898" s="43">
        <v>6100</v>
      </c>
    </row>
    <row r="10899" hidden="1" spans="1:14" x14ac:dyDescent="0.25">
      <c r="A10899" s="106">
        <v>45930</v>
      </c>
      <c r="B10899">
        <v>2528</v>
      </c>
      <c r="C10899">
        <v>0</v>
      </c>
      <c r="E10899">
        <v>58</v>
      </c>
      <c r="F10899" t="s">
        <v>9292</v>
      </c>
      <c r="G10899" t="s">
        <v>2036</v>
      </c>
      <c r="I10899" t="s">
        <v>2006</v>
      </c>
      <c r="J10899" t="s">
        <v>9287</v>
      </c>
      <c r="K10899" t="s">
        <v>9288</v>
      </c>
      <c r="L10899">
        <v>10</v>
      </c>
      <c r="M10899">
        <v>610</v>
      </c>
      <c r="N10899" s="43">
        <v>6100</v>
      </c>
    </row>
    <row r="10900" hidden="1" spans="1:14" x14ac:dyDescent="0.25">
      <c r="A10900" s="106">
        <v>45930</v>
      </c>
      <c r="B10900">
        <v>2530</v>
      </c>
      <c r="C10900">
        <v>0</v>
      </c>
      <c r="E10900">
        <v>58</v>
      </c>
      <c r="F10900" t="s">
        <v>9293</v>
      </c>
      <c r="G10900" t="s">
        <v>2021</v>
      </c>
      <c r="I10900" t="s">
        <v>2006</v>
      </c>
      <c r="J10900" t="s">
        <v>9287</v>
      </c>
      <c r="K10900" t="s">
        <v>9288</v>
      </c>
      <c r="L10900">
        <v>10</v>
      </c>
      <c r="M10900">
        <v>610</v>
      </c>
      <c r="N10900" s="43">
        <v>6100</v>
      </c>
    </row>
    <row r="10901" hidden="1" spans="1:14" x14ac:dyDescent="0.25">
      <c r="A10901" s="106">
        <v>45930</v>
      </c>
      <c r="B10901">
        <v>2532</v>
      </c>
      <c r="C10901">
        <v>0</v>
      </c>
      <c r="E10901">
        <v>58</v>
      </c>
      <c r="F10901" t="s">
        <v>9294</v>
      </c>
      <c r="G10901" t="s">
        <v>2054</v>
      </c>
      <c r="I10901" t="s">
        <v>2006</v>
      </c>
      <c r="J10901" t="s">
        <v>9287</v>
      </c>
      <c r="K10901" t="s">
        <v>9288</v>
      </c>
      <c r="L10901">
        <v>8</v>
      </c>
      <c r="M10901">
        <v>610</v>
      </c>
      <c r="N10901" s="43">
        <v>4880</v>
      </c>
    </row>
    <row r="10902" hidden="1" spans="1:14" x14ac:dyDescent="0.25">
      <c r="A10902" s="106">
        <v>45930</v>
      </c>
      <c r="B10902">
        <v>2534</v>
      </c>
      <c r="C10902">
        <v>0</v>
      </c>
      <c r="E10902">
        <v>58</v>
      </c>
      <c r="F10902" t="s">
        <v>9295</v>
      </c>
      <c r="G10902" t="s">
        <v>2038</v>
      </c>
      <c r="I10902" t="s">
        <v>2006</v>
      </c>
      <c r="J10902" t="s">
        <v>9287</v>
      </c>
      <c r="K10902" t="s">
        <v>9288</v>
      </c>
      <c r="L10902">
        <v>10</v>
      </c>
      <c r="M10902">
        <v>610</v>
      </c>
      <c r="N10902" s="43">
        <v>6100</v>
      </c>
    </row>
    <row r="10903" hidden="1" spans="1:14" x14ac:dyDescent="0.25">
      <c r="A10903" s="106">
        <v>45930</v>
      </c>
      <c r="B10903">
        <v>2540</v>
      </c>
      <c r="C10903">
        <v>0</v>
      </c>
      <c r="E10903">
        <v>58</v>
      </c>
      <c r="F10903" t="s">
        <v>9296</v>
      </c>
      <c r="G10903" t="s">
        <v>2054</v>
      </c>
      <c r="I10903" t="s">
        <v>2006</v>
      </c>
      <c r="J10903" t="s">
        <v>9287</v>
      </c>
      <c r="K10903" t="s">
        <v>9288</v>
      </c>
      <c r="L10903">
        <v>3</v>
      </c>
      <c r="M10903">
        <v>610</v>
      </c>
      <c r="N10903" s="43">
        <v>1830</v>
      </c>
    </row>
    <row r="10904" hidden="1" spans="1:14" x14ac:dyDescent="0.25">
      <c r="A10904" s="106">
        <v>45953</v>
      </c>
      <c r="B10904">
        <v>3295</v>
      </c>
      <c r="C10904">
        <v>210</v>
      </c>
      <c r="E10904">
        <v>58</v>
      </c>
      <c r="F10904" t="s">
        <v>9297</v>
      </c>
      <c r="G10904" t="s">
        <v>2025</v>
      </c>
      <c r="I10904" t="s">
        <v>2006</v>
      </c>
      <c r="J10904" t="s">
        <v>9298</v>
      </c>
      <c r="K10904" t="s">
        <v>9299</v>
      </c>
      <c r="L10904">
        <v>5</v>
      </c>
      <c r="M10904">
        <v>677</v>
      </c>
      <c r="N10904" s="43">
        <v>3385</v>
      </c>
    </row>
    <row r="10905" hidden="1" spans="1:14" x14ac:dyDescent="0.25">
      <c r="A10905" s="106">
        <v>45953</v>
      </c>
      <c r="B10905">
        <v>3296</v>
      </c>
      <c r="C10905">
        <v>211</v>
      </c>
      <c r="E10905">
        <v>58</v>
      </c>
      <c r="F10905" t="s">
        <v>9297</v>
      </c>
      <c r="G10905" t="s">
        <v>2025</v>
      </c>
      <c r="I10905" t="s">
        <v>2006</v>
      </c>
      <c r="J10905" t="s">
        <v>9298</v>
      </c>
      <c r="K10905" t="s">
        <v>9299</v>
      </c>
      <c r="L10905">
        <v>3</v>
      </c>
      <c r="M10905">
        <v>677</v>
      </c>
      <c r="N10905" s="43">
        <v>2031</v>
      </c>
    </row>
    <row r="10906" hidden="1" spans="1:14" x14ac:dyDescent="0.25">
      <c r="A10906" s="106">
        <v>45953</v>
      </c>
      <c r="B10906">
        <v>3297</v>
      </c>
      <c r="C10906">
        <v>212</v>
      </c>
      <c r="E10906">
        <v>58</v>
      </c>
      <c r="F10906" t="s">
        <v>9300</v>
      </c>
      <c r="G10906" t="s">
        <v>2036</v>
      </c>
      <c r="I10906" t="s">
        <v>2006</v>
      </c>
      <c r="J10906" t="s">
        <v>9298</v>
      </c>
      <c r="K10906" t="s">
        <v>9299</v>
      </c>
      <c r="L10906">
        <v>8</v>
      </c>
      <c r="M10906">
        <v>677</v>
      </c>
      <c r="N10906" s="43">
        <v>5416</v>
      </c>
    </row>
    <row r="10907" hidden="1" spans="1:14" x14ac:dyDescent="0.25">
      <c r="A10907" s="106">
        <v>45953</v>
      </c>
      <c r="B10907">
        <v>3298</v>
      </c>
      <c r="C10907">
        <v>213</v>
      </c>
      <c r="E10907">
        <v>58</v>
      </c>
      <c r="F10907" t="s">
        <v>9300</v>
      </c>
      <c r="G10907" t="s">
        <v>2036</v>
      </c>
      <c r="I10907" t="s">
        <v>2006</v>
      </c>
      <c r="J10907" t="s">
        <v>9298</v>
      </c>
      <c r="K10907" t="s">
        <v>9299</v>
      </c>
      <c r="L10907">
        <v>2</v>
      </c>
      <c r="M10907">
        <v>677</v>
      </c>
      <c r="N10907" s="43">
        <v>1354</v>
      </c>
    </row>
    <row r="10908" hidden="1" spans="1:14" x14ac:dyDescent="0.25">
      <c r="A10908" s="106">
        <v>45953</v>
      </c>
      <c r="B10908">
        <v>3299</v>
      </c>
      <c r="C10908">
        <v>214</v>
      </c>
      <c r="E10908">
        <v>58</v>
      </c>
      <c r="F10908" t="s">
        <v>9301</v>
      </c>
      <c r="G10908" t="s">
        <v>2038</v>
      </c>
      <c r="I10908" t="s">
        <v>2006</v>
      </c>
      <c r="J10908" t="s">
        <v>9298</v>
      </c>
      <c r="K10908" t="s">
        <v>9299</v>
      </c>
      <c r="L10908">
        <v>8</v>
      </c>
      <c r="M10908">
        <v>677</v>
      </c>
      <c r="N10908" s="43">
        <v>5416</v>
      </c>
    </row>
    <row r="10909" hidden="1" spans="1:14" x14ac:dyDescent="0.25">
      <c r="A10909" s="106">
        <v>45953</v>
      </c>
      <c r="B10909">
        <v>3300</v>
      </c>
      <c r="C10909">
        <v>215</v>
      </c>
      <c r="E10909">
        <v>58</v>
      </c>
      <c r="F10909" t="s">
        <v>9301</v>
      </c>
      <c r="G10909" t="s">
        <v>2038</v>
      </c>
      <c r="I10909" t="s">
        <v>2006</v>
      </c>
      <c r="J10909" t="s">
        <v>9298</v>
      </c>
      <c r="K10909" t="s">
        <v>9299</v>
      </c>
      <c r="L10909">
        <v>2</v>
      </c>
      <c r="M10909">
        <v>677</v>
      </c>
      <c r="N10909" s="43">
        <v>1354</v>
      </c>
    </row>
    <row r="10910" hidden="1" spans="1:14" x14ac:dyDescent="0.25">
      <c r="A10910" s="106">
        <v>45953</v>
      </c>
      <c r="B10910">
        <v>3303</v>
      </c>
      <c r="C10910">
        <v>218</v>
      </c>
      <c r="E10910">
        <v>58</v>
      </c>
      <c r="F10910" t="s">
        <v>9302</v>
      </c>
      <c r="G10910" t="s">
        <v>2021</v>
      </c>
      <c r="I10910" t="s">
        <v>2006</v>
      </c>
      <c r="J10910" t="s">
        <v>9298</v>
      </c>
      <c r="K10910" t="s">
        <v>9299</v>
      </c>
      <c r="L10910">
        <v>8</v>
      </c>
      <c r="M10910">
        <v>677</v>
      </c>
      <c r="N10910" s="43">
        <v>5416</v>
      </c>
    </row>
    <row r="10911" hidden="1" spans="1:14" x14ac:dyDescent="0.25">
      <c r="A10911" s="106">
        <v>45953</v>
      </c>
      <c r="B10911">
        <v>3304</v>
      </c>
      <c r="C10911">
        <v>219</v>
      </c>
      <c r="E10911">
        <v>58</v>
      </c>
      <c r="F10911" t="s">
        <v>9302</v>
      </c>
      <c r="G10911" t="s">
        <v>2021</v>
      </c>
      <c r="I10911" t="s">
        <v>2006</v>
      </c>
      <c r="J10911" t="s">
        <v>9298</v>
      </c>
      <c r="K10911" t="s">
        <v>9299</v>
      </c>
      <c r="L10911">
        <v>2</v>
      </c>
      <c r="M10911">
        <v>677</v>
      </c>
      <c r="N10911" s="43">
        <v>1354</v>
      </c>
    </row>
    <row r="10912" hidden="1" spans="1:14" x14ac:dyDescent="0.25">
      <c r="A10912" s="106">
        <v>45953</v>
      </c>
      <c r="B10912">
        <v>3309</v>
      </c>
      <c r="C10912">
        <v>227</v>
      </c>
      <c r="E10912">
        <v>58</v>
      </c>
      <c r="F10912" t="s">
        <v>9303</v>
      </c>
      <c r="G10912" t="s">
        <v>2063</v>
      </c>
      <c r="I10912" t="s">
        <v>2006</v>
      </c>
      <c r="J10912" t="s">
        <v>9298</v>
      </c>
      <c r="K10912" t="s">
        <v>9299</v>
      </c>
      <c r="L10912">
        <v>3</v>
      </c>
      <c r="M10912">
        <v>677</v>
      </c>
      <c r="N10912" s="43">
        <v>2031</v>
      </c>
    </row>
    <row r="10913" hidden="1" spans="1:14" x14ac:dyDescent="0.25">
      <c r="A10913" s="106">
        <v>45953</v>
      </c>
      <c r="B10913">
        <v>3310</v>
      </c>
      <c r="C10913">
        <v>226</v>
      </c>
      <c r="E10913">
        <v>58</v>
      </c>
      <c r="F10913" t="s">
        <v>9303</v>
      </c>
      <c r="G10913" t="s">
        <v>2063</v>
      </c>
      <c r="I10913" t="s">
        <v>2006</v>
      </c>
      <c r="J10913" t="s">
        <v>9298</v>
      </c>
      <c r="K10913" t="s">
        <v>9299</v>
      </c>
      <c r="L10913">
        <v>5</v>
      </c>
      <c r="M10913">
        <v>677</v>
      </c>
      <c r="N10913" s="43">
        <v>3385</v>
      </c>
    </row>
    <row r="10914" hidden="1" spans="1:14" x14ac:dyDescent="0.25">
      <c r="A10914" s="106">
        <v>45953</v>
      </c>
      <c r="B10914">
        <v>3311</v>
      </c>
      <c r="C10914">
        <v>228</v>
      </c>
      <c r="E10914">
        <v>58</v>
      </c>
      <c r="F10914" t="s">
        <v>9304</v>
      </c>
      <c r="G10914" t="s">
        <v>2036</v>
      </c>
      <c r="I10914" t="s">
        <v>2006</v>
      </c>
      <c r="J10914" t="s">
        <v>9298</v>
      </c>
      <c r="K10914" t="s">
        <v>9299</v>
      </c>
      <c r="L10914">
        <v>8</v>
      </c>
      <c r="M10914">
        <v>677</v>
      </c>
      <c r="N10914" s="43">
        <v>5416</v>
      </c>
    </row>
    <row r="10915" hidden="1" spans="1:14" x14ac:dyDescent="0.25">
      <c r="A10915" s="106">
        <v>45953</v>
      </c>
      <c r="B10915">
        <v>3312</v>
      </c>
      <c r="C10915">
        <v>229</v>
      </c>
      <c r="E10915">
        <v>58</v>
      </c>
      <c r="F10915" t="s">
        <v>9304</v>
      </c>
      <c r="G10915" t="s">
        <v>2036</v>
      </c>
      <c r="I10915" t="s">
        <v>2006</v>
      </c>
      <c r="J10915" t="s">
        <v>9298</v>
      </c>
      <c r="K10915" t="s">
        <v>9299</v>
      </c>
      <c r="L10915">
        <v>2</v>
      </c>
      <c r="M10915">
        <v>677</v>
      </c>
      <c r="N10915" s="43">
        <v>1354</v>
      </c>
    </row>
    <row r="10916" hidden="1" spans="1:14" x14ac:dyDescent="0.25">
      <c r="A10916" s="106">
        <v>45953</v>
      </c>
      <c r="B10916">
        <v>3314</v>
      </c>
      <c r="C10916">
        <v>231</v>
      </c>
      <c r="E10916">
        <v>58</v>
      </c>
      <c r="F10916" t="s">
        <v>9305</v>
      </c>
      <c r="G10916" t="s">
        <v>2038</v>
      </c>
      <c r="I10916" t="s">
        <v>2006</v>
      </c>
      <c r="J10916" t="s">
        <v>9298</v>
      </c>
      <c r="K10916" t="s">
        <v>9299</v>
      </c>
      <c r="L10916">
        <v>8</v>
      </c>
      <c r="M10916">
        <v>677</v>
      </c>
      <c r="N10916" s="43">
        <v>5416</v>
      </c>
    </row>
    <row r="10917" hidden="1" spans="1:14" x14ac:dyDescent="0.25">
      <c r="A10917" s="106">
        <v>45953</v>
      </c>
      <c r="B10917">
        <v>3315</v>
      </c>
      <c r="C10917">
        <v>232</v>
      </c>
      <c r="E10917">
        <v>58</v>
      </c>
      <c r="F10917" t="s">
        <v>9305</v>
      </c>
      <c r="G10917" t="s">
        <v>2038</v>
      </c>
      <c r="I10917" t="s">
        <v>2006</v>
      </c>
      <c r="J10917" t="s">
        <v>9298</v>
      </c>
      <c r="K10917" t="s">
        <v>9299</v>
      </c>
      <c r="L10917">
        <v>2</v>
      </c>
      <c r="M10917">
        <v>677</v>
      </c>
      <c r="N10917" s="43">
        <v>1354</v>
      </c>
    </row>
    <row r="10918" hidden="1" spans="1:14" x14ac:dyDescent="0.25">
      <c r="A10918" s="106">
        <v>45953</v>
      </c>
      <c r="B10918">
        <v>3320</v>
      </c>
      <c r="C10918">
        <v>237</v>
      </c>
      <c r="E10918">
        <v>58</v>
      </c>
      <c r="F10918" t="s">
        <v>9306</v>
      </c>
      <c r="G10918" t="s">
        <v>2021</v>
      </c>
      <c r="I10918" t="s">
        <v>2006</v>
      </c>
      <c r="J10918" t="s">
        <v>9298</v>
      </c>
      <c r="K10918" t="s">
        <v>9299</v>
      </c>
      <c r="L10918">
        <v>8</v>
      </c>
      <c r="M10918">
        <v>677</v>
      </c>
      <c r="N10918" s="43">
        <v>5416</v>
      </c>
    </row>
    <row r="10919" hidden="1" spans="1:14" x14ac:dyDescent="0.25">
      <c r="A10919" s="106">
        <v>45953</v>
      </c>
      <c r="B10919">
        <v>3321</v>
      </c>
      <c r="C10919">
        <v>238</v>
      </c>
      <c r="E10919">
        <v>58</v>
      </c>
      <c r="F10919" t="s">
        <v>9306</v>
      </c>
      <c r="G10919" t="s">
        <v>2021</v>
      </c>
      <c r="I10919" t="s">
        <v>2006</v>
      </c>
      <c r="J10919" t="s">
        <v>9298</v>
      </c>
      <c r="K10919" t="s">
        <v>9299</v>
      </c>
      <c r="L10919">
        <v>2</v>
      </c>
      <c r="M10919">
        <v>677</v>
      </c>
      <c r="N10919" s="43">
        <v>1354</v>
      </c>
    </row>
    <row r="10920" hidden="1" spans="1:14" x14ac:dyDescent="0.25">
      <c r="A10920" s="106">
        <v>45953</v>
      </c>
      <c r="B10920">
        <v>3326</v>
      </c>
      <c r="C10920">
        <v>243</v>
      </c>
      <c r="E10920">
        <v>58</v>
      </c>
      <c r="F10920" t="s">
        <v>9307</v>
      </c>
      <c r="G10920" t="s">
        <v>2036</v>
      </c>
      <c r="I10920" t="s">
        <v>2006</v>
      </c>
      <c r="J10920" t="s">
        <v>9298</v>
      </c>
      <c r="K10920" t="s">
        <v>9299</v>
      </c>
      <c r="L10920">
        <v>8</v>
      </c>
      <c r="M10920">
        <v>677</v>
      </c>
      <c r="N10920" s="43">
        <v>5416</v>
      </c>
    </row>
    <row r="10921" hidden="1" spans="1:14" x14ac:dyDescent="0.25">
      <c r="A10921" s="106">
        <v>45953</v>
      </c>
      <c r="B10921">
        <v>3327</v>
      </c>
      <c r="C10921">
        <v>244</v>
      </c>
      <c r="E10921">
        <v>58</v>
      </c>
      <c r="F10921" t="s">
        <v>9307</v>
      </c>
      <c r="G10921" t="s">
        <v>2036</v>
      </c>
      <c r="I10921" t="s">
        <v>2006</v>
      </c>
      <c r="J10921" t="s">
        <v>9298</v>
      </c>
      <c r="K10921" t="s">
        <v>9299</v>
      </c>
      <c r="L10921">
        <v>2</v>
      </c>
      <c r="M10921">
        <v>677</v>
      </c>
      <c r="N10921" s="43">
        <v>1354</v>
      </c>
    </row>
    <row r="10922" hidden="1" spans="1:14" x14ac:dyDescent="0.25">
      <c r="A10922" s="106">
        <v>45954</v>
      </c>
      <c r="B10922">
        <v>3350</v>
      </c>
      <c r="C10922">
        <v>266</v>
      </c>
      <c r="E10922">
        <v>58</v>
      </c>
      <c r="F10922" t="s">
        <v>9308</v>
      </c>
      <c r="G10922" t="s">
        <v>2038</v>
      </c>
      <c r="I10922" t="s">
        <v>2006</v>
      </c>
      <c r="J10922" t="s">
        <v>9298</v>
      </c>
      <c r="K10922" t="s">
        <v>9299</v>
      </c>
      <c r="L10922">
        <v>8</v>
      </c>
      <c r="M10922">
        <v>677</v>
      </c>
      <c r="N10922" s="43">
        <v>5416</v>
      </c>
    </row>
    <row r="10923" hidden="1" spans="1:14" x14ac:dyDescent="0.25">
      <c r="A10923" s="106">
        <v>45954</v>
      </c>
      <c r="B10923">
        <v>3351</v>
      </c>
      <c r="C10923">
        <v>267</v>
      </c>
      <c r="E10923">
        <v>58</v>
      </c>
      <c r="F10923" t="s">
        <v>9308</v>
      </c>
      <c r="G10923" t="s">
        <v>2038</v>
      </c>
      <c r="I10923" t="s">
        <v>2006</v>
      </c>
      <c r="J10923" t="s">
        <v>9298</v>
      </c>
      <c r="K10923" t="s">
        <v>9299</v>
      </c>
      <c r="L10923">
        <v>2</v>
      </c>
      <c r="M10923">
        <v>677</v>
      </c>
      <c r="N10923" s="43">
        <v>1354</v>
      </c>
    </row>
    <row r="10924" hidden="1" spans="1:14" x14ac:dyDescent="0.25">
      <c r="A10924" s="106">
        <v>45954</v>
      </c>
      <c r="B10924">
        <v>3353</v>
      </c>
      <c r="C10924">
        <v>269</v>
      </c>
      <c r="E10924">
        <v>58</v>
      </c>
      <c r="F10924" t="s">
        <v>9309</v>
      </c>
      <c r="G10924" t="s">
        <v>2025</v>
      </c>
      <c r="I10924" t="s">
        <v>2006</v>
      </c>
      <c r="J10924" t="s">
        <v>9298</v>
      </c>
      <c r="K10924" t="s">
        <v>9299</v>
      </c>
      <c r="L10924">
        <v>5</v>
      </c>
      <c r="M10924">
        <v>677</v>
      </c>
      <c r="N10924" s="43">
        <v>3385</v>
      </c>
    </row>
    <row r="10925" hidden="1" spans="1:14" x14ac:dyDescent="0.25">
      <c r="A10925" s="106">
        <v>45954</v>
      </c>
      <c r="B10925">
        <v>3354</v>
      </c>
      <c r="C10925">
        <v>270</v>
      </c>
      <c r="E10925">
        <v>58</v>
      </c>
      <c r="F10925" t="s">
        <v>9309</v>
      </c>
      <c r="G10925" t="s">
        <v>2025</v>
      </c>
      <c r="I10925" t="s">
        <v>2006</v>
      </c>
      <c r="J10925" t="s">
        <v>9298</v>
      </c>
      <c r="K10925" t="s">
        <v>9299</v>
      </c>
      <c r="L10925">
        <v>3</v>
      </c>
      <c r="M10925">
        <v>677</v>
      </c>
      <c r="N10925" s="43">
        <v>2031</v>
      </c>
    </row>
    <row r="10926" hidden="1" spans="1:14" x14ac:dyDescent="0.25">
      <c r="A10926" s="106">
        <v>45954</v>
      </c>
      <c r="B10926">
        <v>3355</v>
      </c>
      <c r="C10926">
        <v>271</v>
      </c>
      <c r="E10926">
        <v>58</v>
      </c>
      <c r="F10926" t="s">
        <v>9310</v>
      </c>
      <c r="G10926" t="s">
        <v>2063</v>
      </c>
      <c r="I10926" t="s">
        <v>2006</v>
      </c>
      <c r="J10926" t="s">
        <v>9298</v>
      </c>
      <c r="K10926" t="s">
        <v>9299</v>
      </c>
      <c r="L10926">
        <v>5</v>
      </c>
      <c r="M10926">
        <v>677</v>
      </c>
      <c r="N10926" s="43">
        <v>3385</v>
      </c>
    </row>
    <row r="10927" hidden="1" spans="1:14" x14ac:dyDescent="0.25">
      <c r="A10927" s="106">
        <v>45954</v>
      </c>
      <c r="B10927">
        <v>3356</v>
      </c>
      <c r="C10927">
        <v>272</v>
      </c>
      <c r="E10927">
        <v>58</v>
      </c>
      <c r="F10927" t="s">
        <v>9310</v>
      </c>
      <c r="G10927" t="s">
        <v>2063</v>
      </c>
      <c r="I10927" t="s">
        <v>2006</v>
      </c>
      <c r="J10927" t="s">
        <v>9298</v>
      </c>
      <c r="K10927" t="s">
        <v>9299</v>
      </c>
      <c r="L10927">
        <v>3</v>
      </c>
      <c r="M10927">
        <v>677</v>
      </c>
      <c r="N10927" s="43">
        <v>2031</v>
      </c>
    </row>
    <row r="10928" hidden="1" spans="1:14" x14ac:dyDescent="0.25">
      <c r="A10928" s="106">
        <v>45954</v>
      </c>
      <c r="B10928">
        <v>3358</v>
      </c>
      <c r="C10928">
        <v>274</v>
      </c>
      <c r="E10928">
        <v>58</v>
      </c>
      <c r="F10928" t="s">
        <v>9311</v>
      </c>
      <c r="G10928" t="s">
        <v>2368</v>
      </c>
      <c r="I10928" t="s">
        <v>2006</v>
      </c>
      <c r="J10928" t="s">
        <v>9298</v>
      </c>
      <c r="K10928" t="s">
        <v>9299</v>
      </c>
      <c r="L10928">
        <v>5</v>
      </c>
      <c r="M10928">
        <v>677</v>
      </c>
      <c r="N10928" s="43">
        <v>3385</v>
      </c>
    </row>
    <row r="10929" hidden="1" spans="1:14" x14ac:dyDescent="0.25">
      <c r="A10929" s="106">
        <v>45954</v>
      </c>
      <c r="B10929">
        <v>3359</v>
      </c>
      <c r="C10929">
        <v>275</v>
      </c>
      <c r="E10929">
        <v>58</v>
      </c>
      <c r="F10929" t="s">
        <v>9311</v>
      </c>
      <c r="G10929" t="s">
        <v>2368</v>
      </c>
      <c r="I10929" t="s">
        <v>2006</v>
      </c>
      <c r="J10929" t="s">
        <v>9298</v>
      </c>
      <c r="K10929" t="s">
        <v>9299</v>
      </c>
      <c r="L10929">
        <v>3</v>
      </c>
      <c r="M10929">
        <v>677</v>
      </c>
      <c r="N10929" s="43">
        <v>2031</v>
      </c>
    </row>
    <row r="10930" hidden="1" spans="1:14" x14ac:dyDescent="0.25">
      <c r="A10930" s="106">
        <v>45954</v>
      </c>
      <c r="B10930">
        <v>3362</v>
      </c>
      <c r="C10930">
        <v>278</v>
      </c>
      <c r="E10930">
        <v>58</v>
      </c>
      <c r="F10930" t="s">
        <v>9312</v>
      </c>
      <c r="G10930" t="s">
        <v>2021</v>
      </c>
      <c r="I10930" t="s">
        <v>2006</v>
      </c>
      <c r="J10930" t="s">
        <v>9298</v>
      </c>
      <c r="K10930" t="s">
        <v>9299</v>
      </c>
      <c r="L10930">
        <v>8</v>
      </c>
      <c r="M10930">
        <v>677</v>
      </c>
      <c r="N10930" s="43">
        <v>5416</v>
      </c>
    </row>
    <row r="10931" hidden="1" spans="1:14" x14ac:dyDescent="0.25">
      <c r="A10931" s="106">
        <v>45954</v>
      </c>
      <c r="B10931">
        <v>3363</v>
      </c>
      <c r="C10931">
        <v>279</v>
      </c>
      <c r="E10931">
        <v>58</v>
      </c>
      <c r="F10931" t="s">
        <v>9312</v>
      </c>
      <c r="G10931" t="s">
        <v>2021</v>
      </c>
      <c r="I10931" t="s">
        <v>2006</v>
      </c>
      <c r="J10931" t="s">
        <v>9298</v>
      </c>
      <c r="K10931" t="s">
        <v>9299</v>
      </c>
      <c r="L10931">
        <v>2</v>
      </c>
      <c r="M10931">
        <v>677</v>
      </c>
      <c r="N10931" s="43">
        <v>1354</v>
      </c>
    </row>
    <row r="10932" hidden="1" spans="1:14" x14ac:dyDescent="0.25">
      <c r="A10932" s="106">
        <v>45954</v>
      </c>
      <c r="B10932">
        <v>3364</v>
      </c>
      <c r="C10932">
        <v>280</v>
      </c>
      <c r="E10932">
        <v>58</v>
      </c>
      <c r="F10932" t="s">
        <v>9313</v>
      </c>
      <c r="G10932" t="s">
        <v>2036</v>
      </c>
      <c r="I10932" t="s">
        <v>2006</v>
      </c>
      <c r="J10932" t="s">
        <v>9298</v>
      </c>
      <c r="K10932" t="s">
        <v>9299</v>
      </c>
      <c r="L10932">
        <v>8</v>
      </c>
      <c r="M10932">
        <v>677</v>
      </c>
      <c r="N10932" s="43">
        <v>5416</v>
      </c>
    </row>
    <row r="10933" hidden="1" spans="1:14" x14ac:dyDescent="0.25">
      <c r="A10933" s="106">
        <v>45954</v>
      </c>
      <c r="B10933">
        <v>3365</v>
      </c>
      <c r="C10933">
        <v>281</v>
      </c>
      <c r="E10933">
        <v>58</v>
      </c>
      <c r="F10933" t="s">
        <v>9313</v>
      </c>
      <c r="G10933" t="s">
        <v>2036</v>
      </c>
      <c r="I10933" t="s">
        <v>2006</v>
      </c>
      <c r="J10933" t="s">
        <v>9298</v>
      </c>
      <c r="K10933" t="s">
        <v>9299</v>
      </c>
      <c r="L10933">
        <v>2</v>
      </c>
      <c r="M10933">
        <v>677</v>
      </c>
      <c r="N10933" s="43">
        <v>1354</v>
      </c>
    </row>
    <row r="10934" hidden="1" spans="1:14" x14ac:dyDescent="0.25">
      <c r="A10934" s="106">
        <v>45954</v>
      </c>
      <c r="B10934">
        <v>3366</v>
      </c>
      <c r="C10934">
        <v>282</v>
      </c>
      <c r="E10934">
        <v>58</v>
      </c>
      <c r="F10934" t="s">
        <v>9314</v>
      </c>
      <c r="G10934" t="s">
        <v>2025</v>
      </c>
      <c r="I10934" t="s">
        <v>2006</v>
      </c>
      <c r="J10934" t="s">
        <v>9298</v>
      </c>
      <c r="K10934" t="s">
        <v>9299</v>
      </c>
      <c r="L10934">
        <v>5</v>
      </c>
      <c r="M10934">
        <v>677</v>
      </c>
      <c r="N10934" s="43">
        <v>3385</v>
      </c>
    </row>
    <row r="10935" hidden="1" spans="1:14" x14ac:dyDescent="0.25">
      <c r="A10935" s="106">
        <v>45954</v>
      </c>
      <c r="B10935">
        <v>3367</v>
      </c>
      <c r="C10935">
        <v>283</v>
      </c>
      <c r="E10935">
        <v>58</v>
      </c>
      <c r="F10935" t="s">
        <v>9314</v>
      </c>
      <c r="G10935" t="s">
        <v>2025</v>
      </c>
      <c r="I10935" t="s">
        <v>2006</v>
      </c>
      <c r="J10935" t="s">
        <v>9298</v>
      </c>
      <c r="K10935" t="s">
        <v>9299</v>
      </c>
      <c r="L10935">
        <v>3</v>
      </c>
      <c r="M10935">
        <v>677</v>
      </c>
      <c r="N10935" s="43">
        <v>2031</v>
      </c>
    </row>
    <row r="10936" hidden="1" spans="1:14" x14ac:dyDescent="0.25">
      <c r="A10936" s="106">
        <v>46151</v>
      </c>
      <c r="B10936">
        <v>11901</v>
      </c>
      <c r="C10936">
        <v>8801</v>
      </c>
      <c r="E10936">
        <v>58</v>
      </c>
      <c r="F10936" t="s">
        <v>9315</v>
      </c>
      <c r="G10936" t="s">
        <v>2156</v>
      </c>
      <c r="I10936" t="s">
        <v>2006</v>
      </c>
      <c r="J10936" t="s">
        <v>2268</v>
      </c>
      <c r="K10936" t="s">
        <v>2269</v>
      </c>
      <c r="L10936">
        <v>5</v>
      </c>
      <c r="M10936">
        <v>670</v>
      </c>
      <c r="N10936" s="43">
        <v>3350</v>
      </c>
    </row>
    <row r="10937" hidden="1" spans="1:14" x14ac:dyDescent="0.25">
      <c r="A10937" s="106">
        <v>46151</v>
      </c>
      <c r="B10937">
        <v>11902</v>
      </c>
      <c r="C10937">
        <v>8802</v>
      </c>
      <c r="E10937">
        <v>58</v>
      </c>
      <c r="F10937" t="s">
        <v>9315</v>
      </c>
      <c r="G10937" t="s">
        <v>2156</v>
      </c>
      <c r="I10937" t="s">
        <v>2006</v>
      </c>
      <c r="J10937" t="s">
        <v>2268</v>
      </c>
      <c r="K10937" t="s">
        <v>2269</v>
      </c>
      <c r="L10937">
        <v>3</v>
      </c>
      <c r="M10937">
        <v>670</v>
      </c>
      <c r="N10937" s="43">
        <v>2010</v>
      </c>
    </row>
    <row r="10938" hidden="1" spans="1:14" x14ac:dyDescent="0.25">
      <c r="A10938" s="106">
        <v>46151</v>
      </c>
      <c r="B10938">
        <v>11905</v>
      </c>
      <c r="C10938">
        <v>8805</v>
      </c>
      <c r="E10938">
        <v>58</v>
      </c>
      <c r="F10938" t="s">
        <v>9316</v>
      </c>
      <c r="G10938" t="s">
        <v>2131</v>
      </c>
      <c r="I10938" t="s">
        <v>2006</v>
      </c>
      <c r="J10938" t="s">
        <v>2268</v>
      </c>
      <c r="K10938" t="s">
        <v>2269</v>
      </c>
      <c r="L10938">
        <v>5</v>
      </c>
      <c r="M10938">
        <v>670</v>
      </c>
      <c r="N10938" s="43">
        <v>3350</v>
      </c>
    </row>
    <row r="10939" hidden="1" spans="1:14" x14ac:dyDescent="0.25">
      <c r="A10939" s="106">
        <v>46151</v>
      </c>
      <c r="B10939">
        <v>11906</v>
      </c>
      <c r="C10939">
        <v>8806</v>
      </c>
      <c r="E10939">
        <v>58</v>
      </c>
      <c r="F10939" t="s">
        <v>9316</v>
      </c>
      <c r="G10939" t="s">
        <v>2131</v>
      </c>
      <c r="I10939" t="s">
        <v>2006</v>
      </c>
      <c r="J10939" t="s">
        <v>2268</v>
      </c>
      <c r="K10939" t="s">
        <v>2269</v>
      </c>
      <c r="L10939">
        <v>3</v>
      </c>
      <c r="M10939">
        <v>670</v>
      </c>
      <c r="N10939" s="43">
        <v>2010</v>
      </c>
    </row>
    <row r="10940" hidden="1" spans="1:14" x14ac:dyDescent="0.25">
      <c r="A10940" s="106">
        <v>46151</v>
      </c>
      <c r="B10940">
        <v>11912</v>
      </c>
      <c r="C10940">
        <v>8812</v>
      </c>
      <c r="E10940">
        <v>58</v>
      </c>
      <c r="F10940" t="s">
        <v>9317</v>
      </c>
      <c r="G10940" t="s">
        <v>2095</v>
      </c>
      <c r="I10940" t="s">
        <v>2006</v>
      </c>
      <c r="J10940" t="s">
        <v>2268</v>
      </c>
      <c r="K10940" t="s">
        <v>2269</v>
      </c>
      <c r="L10940">
        <v>5</v>
      </c>
      <c r="M10940">
        <v>670</v>
      </c>
      <c r="N10940" s="43">
        <v>3350</v>
      </c>
    </row>
    <row r="10941" hidden="1" spans="1:14" x14ac:dyDescent="0.25">
      <c r="A10941" s="106">
        <v>46151</v>
      </c>
      <c r="B10941">
        <v>11913</v>
      </c>
      <c r="C10941">
        <v>8813</v>
      </c>
      <c r="E10941">
        <v>58</v>
      </c>
      <c r="F10941" t="s">
        <v>9317</v>
      </c>
      <c r="G10941" t="s">
        <v>2095</v>
      </c>
      <c r="I10941" t="s">
        <v>2006</v>
      </c>
      <c r="J10941" t="s">
        <v>2268</v>
      </c>
      <c r="K10941" t="s">
        <v>2269</v>
      </c>
      <c r="L10941">
        <v>3</v>
      </c>
      <c r="M10941">
        <v>670</v>
      </c>
      <c r="N10941" s="43">
        <v>2010</v>
      </c>
    </row>
    <row r="10942" hidden="1" spans="1:14" x14ac:dyDescent="0.25">
      <c r="A10942" s="106">
        <v>46151</v>
      </c>
      <c r="B10942">
        <v>11916</v>
      </c>
      <c r="C10942">
        <v>8816</v>
      </c>
      <c r="E10942">
        <v>58</v>
      </c>
      <c r="F10942" t="s">
        <v>9318</v>
      </c>
      <c r="G10942" t="s">
        <v>2025</v>
      </c>
      <c r="I10942" t="s">
        <v>2006</v>
      </c>
      <c r="J10942" t="s">
        <v>2268</v>
      </c>
      <c r="K10942" t="s">
        <v>2269</v>
      </c>
      <c r="L10942">
        <v>5</v>
      </c>
      <c r="M10942">
        <v>670</v>
      </c>
      <c r="N10942" s="43">
        <v>3350</v>
      </c>
    </row>
    <row r="10943" hidden="1" spans="1:14" x14ac:dyDescent="0.25">
      <c r="A10943" s="106">
        <v>46151</v>
      </c>
      <c r="B10943">
        <v>11917</v>
      </c>
      <c r="C10943">
        <v>8817</v>
      </c>
      <c r="E10943">
        <v>58</v>
      </c>
      <c r="F10943" t="s">
        <v>9318</v>
      </c>
      <c r="G10943" t="s">
        <v>2025</v>
      </c>
      <c r="I10943" t="s">
        <v>2006</v>
      </c>
      <c r="J10943" t="s">
        <v>2268</v>
      </c>
      <c r="K10943" t="s">
        <v>2269</v>
      </c>
      <c r="L10943">
        <v>3</v>
      </c>
      <c r="M10943">
        <v>670</v>
      </c>
      <c r="N10943" s="43">
        <v>2010</v>
      </c>
    </row>
    <row r="10944" hidden="1" spans="1:14" x14ac:dyDescent="0.25">
      <c r="A10944" s="106">
        <v>46151</v>
      </c>
      <c r="B10944">
        <v>11924</v>
      </c>
      <c r="C10944">
        <v>8824</v>
      </c>
      <c r="E10944">
        <v>58</v>
      </c>
      <c r="F10944" t="s">
        <v>9319</v>
      </c>
      <c r="G10944" t="s">
        <v>2156</v>
      </c>
      <c r="I10944" t="s">
        <v>2006</v>
      </c>
      <c r="J10944" t="s">
        <v>2268</v>
      </c>
      <c r="K10944" t="s">
        <v>2269</v>
      </c>
      <c r="L10944">
        <v>5</v>
      </c>
      <c r="M10944">
        <v>670</v>
      </c>
      <c r="N10944" s="43">
        <v>3350</v>
      </c>
    </row>
    <row r="10945" hidden="1" spans="1:14" x14ac:dyDescent="0.25">
      <c r="A10945" s="106">
        <v>46151</v>
      </c>
      <c r="B10945">
        <v>11925</v>
      </c>
      <c r="C10945">
        <v>8825</v>
      </c>
      <c r="E10945">
        <v>58</v>
      </c>
      <c r="F10945" t="s">
        <v>9319</v>
      </c>
      <c r="G10945" t="s">
        <v>2156</v>
      </c>
      <c r="I10945" t="s">
        <v>2006</v>
      </c>
      <c r="J10945" t="s">
        <v>2268</v>
      </c>
      <c r="K10945" t="s">
        <v>2269</v>
      </c>
      <c r="L10945">
        <v>3</v>
      </c>
      <c r="M10945">
        <v>670</v>
      </c>
      <c r="N10945" s="43">
        <v>2010</v>
      </c>
    </row>
    <row r="10946" hidden="1" spans="1:14" x14ac:dyDescent="0.25">
      <c r="A10946" s="106">
        <v>46151</v>
      </c>
      <c r="B10946">
        <v>11929</v>
      </c>
      <c r="C10946">
        <v>8829</v>
      </c>
      <c r="E10946">
        <v>58</v>
      </c>
      <c r="F10946" t="s">
        <v>9320</v>
      </c>
      <c r="G10946" t="s">
        <v>2185</v>
      </c>
      <c r="I10946" t="s">
        <v>2006</v>
      </c>
      <c r="J10946" t="s">
        <v>2268</v>
      </c>
      <c r="K10946" t="s">
        <v>2269</v>
      </c>
      <c r="L10946">
        <v>5</v>
      </c>
      <c r="M10946">
        <v>670</v>
      </c>
      <c r="N10946" s="43">
        <v>3350</v>
      </c>
    </row>
    <row r="10947" hidden="1" spans="1:14" x14ac:dyDescent="0.25">
      <c r="A10947" s="106">
        <v>46151</v>
      </c>
      <c r="B10947">
        <v>11930</v>
      </c>
      <c r="C10947">
        <v>8830</v>
      </c>
      <c r="E10947">
        <v>58</v>
      </c>
      <c r="F10947" t="s">
        <v>9320</v>
      </c>
      <c r="G10947" t="s">
        <v>2185</v>
      </c>
      <c r="I10947" t="s">
        <v>2006</v>
      </c>
      <c r="J10947" t="s">
        <v>2268</v>
      </c>
      <c r="K10947" t="s">
        <v>2269</v>
      </c>
      <c r="L10947">
        <v>3</v>
      </c>
      <c r="M10947">
        <v>670</v>
      </c>
      <c r="N10947" s="43">
        <v>2010</v>
      </c>
    </row>
    <row r="10948" hidden="1" spans="1:14" x14ac:dyDescent="0.25">
      <c r="A10948" s="106">
        <v>46151</v>
      </c>
      <c r="B10948">
        <v>11940</v>
      </c>
      <c r="C10948">
        <v>8840</v>
      </c>
      <c r="E10948">
        <v>58</v>
      </c>
      <c r="F10948" t="s">
        <v>9321</v>
      </c>
      <c r="G10948" t="s">
        <v>2127</v>
      </c>
      <c r="I10948" t="s">
        <v>2006</v>
      </c>
      <c r="J10948" t="s">
        <v>2268</v>
      </c>
      <c r="K10948" t="s">
        <v>2269</v>
      </c>
      <c r="L10948">
        <v>5</v>
      </c>
      <c r="M10948">
        <v>670</v>
      </c>
      <c r="N10948" s="43">
        <v>3350</v>
      </c>
    </row>
    <row r="10949" hidden="1" spans="1:14" x14ac:dyDescent="0.25">
      <c r="A10949" s="106">
        <v>46151</v>
      </c>
      <c r="B10949">
        <v>11941</v>
      </c>
      <c r="C10949">
        <v>8841</v>
      </c>
      <c r="E10949">
        <v>58</v>
      </c>
      <c r="F10949" t="s">
        <v>9321</v>
      </c>
      <c r="G10949" t="s">
        <v>2127</v>
      </c>
      <c r="I10949" t="s">
        <v>2006</v>
      </c>
      <c r="J10949" t="s">
        <v>2268</v>
      </c>
      <c r="K10949" t="s">
        <v>2269</v>
      </c>
      <c r="L10949">
        <v>3</v>
      </c>
      <c r="M10949">
        <v>670</v>
      </c>
      <c r="N10949" s="43">
        <v>2010</v>
      </c>
    </row>
    <row r="10950" hidden="1" spans="1:14" x14ac:dyDescent="0.25">
      <c r="A10950" s="106">
        <v>46151</v>
      </c>
      <c r="B10950">
        <v>11946</v>
      </c>
      <c r="C10950">
        <v>8846</v>
      </c>
      <c r="E10950">
        <v>58</v>
      </c>
      <c r="F10950" t="s">
        <v>9322</v>
      </c>
      <c r="G10950" t="s">
        <v>2114</v>
      </c>
      <c r="I10950" t="s">
        <v>2006</v>
      </c>
      <c r="J10950" t="s">
        <v>2268</v>
      </c>
      <c r="K10950" t="s">
        <v>2269</v>
      </c>
      <c r="L10950">
        <v>5</v>
      </c>
      <c r="M10950">
        <v>670</v>
      </c>
      <c r="N10950" s="43">
        <v>3350</v>
      </c>
    </row>
    <row r="10951" hidden="1" spans="1:14" x14ac:dyDescent="0.25">
      <c r="A10951" s="106">
        <v>46151</v>
      </c>
      <c r="B10951">
        <v>11947</v>
      </c>
      <c r="C10951">
        <v>8847</v>
      </c>
      <c r="E10951">
        <v>58</v>
      </c>
      <c r="F10951" t="s">
        <v>9322</v>
      </c>
      <c r="G10951" t="s">
        <v>2114</v>
      </c>
      <c r="I10951" t="s">
        <v>2006</v>
      </c>
      <c r="J10951" t="s">
        <v>2268</v>
      </c>
      <c r="K10951" t="s">
        <v>2269</v>
      </c>
      <c r="L10951">
        <v>1</v>
      </c>
      <c r="M10951">
        <v>670</v>
      </c>
      <c r="N10951" s="43">
        <v>670</v>
      </c>
    </row>
    <row r="10952" hidden="1" spans="1:14" x14ac:dyDescent="0.25">
      <c r="A10952" s="106">
        <v>46165</v>
      </c>
      <c r="B10952">
        <v>12698</v>
      </c>
      <c r="C10952">
        <v>9590</v>
      </c>
      <c r="D10952" t="s">
        <v>9323</v>
      </c>
      <c r="E10952">
        <v>58</v>
      </c>
      <c r="F10952" t="s">
        <v>9324</v>
      </c>
      <c r="G10952" t="s">
        <v>2127</v>
      </c>
      <c r="I10952" t="s">
        <v>2006</v>
      </c>
      <c r="J10952" t="s">
        <v>2268</v>
      </c>
      <c r="K10952" t="s">
        <v>2269</v>
      </c>
      <c r="L10952">
        <v>5</v>
      </c>
      <c r="M10952">
        <v>670</v>
      </c>
      <c r="N10952" s="43">
        <v>3350</v>
      </c>
    </row>
    <row r="10953" hidden="1" spans="1:14" x14ac:dyDescent="0.25">
      <c r="A10953" s="106">
        <v>46165</v>
      </c>
      <c r="B10953">
        <v>12699</v>
      </c>
      <c r="C10953">
        <v>9591</v>
      </c>
      <c r="D10953" t="s">
        <v>9323</v>
      </c>
      <c r="E10953">
        <v>58</v>
      </c>
      <c r="F10953" t="s">
        <v>9324</v>
      </c>
      <c r="G10953" t="s">
        <v>2127</v>
      </c>
      <c r="I10953" t="s">
        <v>2006</v>
      </c>
      <c r="J10953" t="s">
        <v>2268</v>
      </c>
      <c r="K10953" t="s">
        <v>2269</v>
      </c>
      <c r="L10953">
        <v>3</v>
      </c>
      <c r="M10953">
        <v>670</v>
      </c>
      <c r="N10953" s="43">
        <v>2010</v>
      </c>
    </row>
    <row r="10954" hidden="1" spans="1:14" x14ac:dyDescent="0.25">
      <c r="A10954" s="106">
        <v>46165</v>
      </c>
      <c r="B10954">
        <v>12702</v>
      </c>
      <c r="C10954">
        <v>9594</v>
      </c>
      <c r="D10954" t="s">
        <v>9323</v>
      </c>
      <c r="E10954">
        <v>58</v>
      </c>
      <c r="F10954" t="s">
        <v>9325</v>
      </c>
      <c r="G10954" t="s">
        <v>2095</v>
      </c>
      <c r="I10954" t="s">
        <v>2006</v>
      </c>
      <c r="J10954" t="s">
        <v>2268</v>
      </c>
      <c r="K10954" t="s">
        <v>2269</v>
      </c>
      <c r="L10954">
        <v>5</v>
      </c>
      <c r="M10954">
        <v>670</v>
      </c>
      <c r="N10954" s="43">
        <v>3350</v>
      </c>
    </row>
    <row r="10955" hidden="1" spans="1:14" x14ac:dyDescent="0.25">
      <c r="A10955" s="106">
        <v>46165</v>
      </c>
      <c r="B10955">
        <v>12703</v>
      </c>
      <c r="C10955">
        <v>9595</v>
      </c>
      <c r="D10955" t="s">
        <v>9323</v>
      </c>
      <c r="E10955">
        <v>58</v>
      </c>
      <c r="F10955" t="s">
        <v>9325</v>
      </c>
      <c r="G10955" t="s">
        <v>2095</v>
      </c>
      <c r="I10955" t="s">
        <v>2006</v>
      </c>
      <c r="J10955" t="s">
        <v>2268</v>
      </c>
      <c r="K10955" t="s">
        <v>2269</v>
      </c>
      <c r="L10955">
        <v>3</v>
      </c>
      <c r="M10955">
        <v>670</v>
      </c>
      <c r="N10955" s="43">
        <v>2010</v>
      </c>
    </row>
    <row r="10956" hidden="1" spans="1:14" x14ac:dyDescent="0.25">
      <c r="A10956" s="106">
        <v>46165</v>
      </c>
      <c r="B10956">
        <v>12706</v>
      </c>
      <c r="C10956">
        <v>9598</v>
      </c>
      <c r="D10956" t="s">
        <v>9323</v>
      </c>
      <c r="E10956">
        <v>58</v>
      </c>
      <c r="F10956" t="s">
        <v>9326</v>
      </c>
      <c r="G10956" t="s">
        <v>2027</v>
      </c>
      <c r="I10956" t="s">
        <v>2006</v>
      </c>
      <c r="J10956" t="s">
        <v>2268</v>
      </c>
      <c r="K10956" t="s">
        <v>2269</v>
      </c>
      <c r="L10956">
        <v>5</v>
      </c>
      <c r="M10956">
        <v>670</v>
      </c>
      <c r="N10956" s="43">
        <v>3350</v>
      </c>
    </row>
    <row r="10957" hidden="1" spans="1:14" x14ac:dyDescent="0.25">
      <c r="A10957" s="106">
        <v>46165</v>
      </c>
      <c r="B10957">
        <v>12707</v>
      </c>
      <c r="C10957">
        <v>9599</v>
      </c>
      <c r="D10957" t="s">
        <v>9323</v>
      </c>
      <c r="E10957">
        <v>58</v>
      </c>
      <c r="F10957" t="s">
        <v>9326</v>
      </c>
      <c r="G10957" t="s">
        <v>2027</v>
      </c>
      <c r="I10957" t="s">
        <v>2006</v>
      </c>
      <c r="J10957" t="s">
        <v>2268</v>
      </c>
      <c r="K10957" t="s">
        <v>2269</v>
      </c>
      <c r="L10957">
        <v>3</v>
      </c>
      <c r="M10957">
        <v>670</v>
      </c>
      <c r="N10957" s="43">
        <v>2010</v>
      </c>
    </row>
    <row r="10958" hidden="1" spans="1:14" x14ac:dyDescent="0.25">
      <c r="A10958" s="106">
        <v>46165</v>
      </c>
      <c r="B10958">
        <v>12714</v>
      </c>
      <c r="C10958">
        <v>9606</v>
      </c>
      <c r="D10958" t="s">
        <v>9323</v>
      </c>
      <c r="E10958">
        <v>58</v>
      </c>
      <c r="F10958" t="s">
        <v>9327</v>
      </c>
      <c r="G10958" t="s">
        <v>2025</v>
      </c>
      <c r="I10958" t="s">
        <v>2006</v>
      </c>
      <c r="J10958" t="s">
        <v>2268</v>
      </c>
      <c r="K10958" t="s">
        <v>2269</v>
      </c>
      <c r="L10958">
        <v>5</v>
      </c>
      <c r="M10958">
        <v>670</v>
      </c>
      <c r="N10958" s="43">
        <v>3350</v>
      </c>
    </row>
    <row r="10959" hidden="1" spans="1:14" x14ac:dyDescent="0.25">
      <c r="A10959" s="106">
        <v>46165</v>
      </c>
      <c r="B10959">
        <v>12715</v>
      </c>
      <c r="C10959">
        <v>9607</v>
      </c>
      <c r="D10959" t="s">
        <v>9323</v>
      </c>
      <c r="E10959">
        <v>58</v>
      </c>
      <c r="F10959" t="s">
        <v>9327</v>
      </c>
      <c r="G10959" t="s">
        <v>2025</v>
      </c>
      <c r="I10959" t="s">
        <v>2006</v>
      </c>
      <c r="J10959" t="s">
        <v>2268</v>
      </c>
      <c r="K10959" t="s">
        <v>2269</v>
      </c>
      <c r="L10959">
        <v>3</v>
      </c>
      <c r="M10959">
        <v>670</v>
      </c>
      <c r="N10959" s="43">
        <v>2010</v>
      </c>
    </row>
    <row r="10960" hidden="1" spans="1:14" x14ac:dyDescent="0.25">
      <c r="A10960" s="106">
        <v>46165</v>
      </c>
      <c r="B10960">
        <v>12727</v>
      </c>
      <c r="C10960">
        <v>9619</v>
      </c>
      <c r="D10960" t="s">
        <v>9323</v>
      </c>
      <c r="E10960">
        <v>58</v>
      </c>
      <c r="F10960" t="s">
        <v>9328</v>
      </c>
      <c r="G10960" t="s">
        <v>2114</v>
      </c>
      <c r="I10960" t="s">
        <v>2006</v>
      </c>
      <c r="J10960" t="s">
        <v>2268</v>
      </c>
      <c r="K10960" t="s">
        <v>2269</v>
      </c>
      <c r="L10960">
        <v>5</v>
      </c>
      <c r="M10960">
        <v>670</v>
      </c>
      <c r="N10960" s="43">
        <v>3350</v>
      </c>
    </row>
    <row r="10961" hidden="1" spans="1:14" x14ac:dyDescent="0.25">
      <c r="A10961" s="106">
        <v>46165</v>
      </c>
      <c r="B10961">
        <v>12728</v>
      </c>
      <c r="C10961">
        <v>9620</v>
      </c>
      <c r="D10961" t="s">
        <v>9323</v>
      </c>
      <c r="E10961">
        <v>58</v>
      </c>
      <c r="F10961" t="s">
        <v>9328</v>
      </c>
      <c r="G10961" t="s">
        <v>2114</v>
      </c>
      <c r="I10961" t="s">
        <v>2006</v>
      </c>
      <c r="J10961" t="s">
        <v>2268</v>
      </c>
      <c r="K10961" t="s">
        <v>2269</v>
      </c>
      <c r="L10961">
        <v>3</v>
      </c>
      <c r="M10961">
        <v>670</v>
      </c>
      <c r="N10961" s="43">
        <v>2010</v>
      </c>
    </row>
    <row r="10962" hidden="1" spans="1:14" x14ac:dyDescent="0.25">
      <c r="A10962" s="106">
        <v>46165</v>
      </c>
      <c r="B10962">
        <v>12734</v>
      </c>
      <c r="C10962">
        <v>9626</v>
      </c>
      <c r="D10962" t="s">
        <v>9323</v>
      </c>
      <c r="E10962">
        <v>58</v>
      </c>
      <c r="F10962" t="s">
        <v>9329</v>
      </c>
      <c r="G10962" t="s">
        <v>2027</v>
      </c>
      <c r="I10962" t="s">
        <v>2006</v>
      </c>
      <c r="J10962" t="s">
        <v>2268</v>
      </c>
      <c r="K10962" t="s">
        <v>2269</v>
      </c>
      <c r="L10962">
        <v>5</v>
      </c>
      <c r="M10962">
        <v>670</v>
      </c>
      <c r="N10962" s="43">
        <v>3350</v>
      </c>
    </row>
    <row r="10963" hidden="1" spans="1:14" x14ac:dyDescent="0.25">
      <c r="A10963" s="106">
        <v>46165</v>
      </c>
      <c r="B10963">
        <v>12735</v>
      </c>
      <c r="C10963">
        <v>9627</v>
      </c>
      <c r="D10963" t="s">
        <v>9323</v>
      </c>
      <c r="E10963">
        <v>58</v>
      </c>
      <c r="F10963" t="s">
        <v>9329</v>
      </c>
      <c r="G10963" t="s">
        <v>2027</v>
      </c>
      <c r="I10963" t="s">
        <v>2006</v>
      </c>
      <c r="J10963" t="s">
        <v>2268</v>
      </c>
      <c r="K10963" t="s">
        <v>2269</v>
      </c>
      <c r="L10963">
        <v>1</v>
      </c>
      <c r="M10963">
        <v>670</v>
      </c>
      <c r="N10963" s="43">
        <v>670</v>
      </c>
    </row>
    <row r="10964" hidden="1" spans="1:14" x14ac:dyDescent="0.25">
      <c r="A10964" s="106">
        <v>46169</v>
      </c>
      <c r="B10964">
        <v>12926</v>
      </c>
      <c r="C10964">
        <v>9815</v>
      </c>
      <c r="E10964">
        <v>58</v>
      </c>
      <c r="F10964" t="s">
        <v>9330</v>
      </c>
      <c r="G10964" t="s">
        <v>2127</v>
      </c>
      <c r="I10964" t="s">
        <v>2006</v>
      </c>
      <c r="J10964" t="s">
        <v>2031</v>
      </c>
      <c r="K10964" t="s">
        <v>2032</v>
      </c>
      <c r="L10964">
        <v>4</v>
      </c>
      <c r="M10964">
        <v>620</v>
      </c>
      <c r="N10964" s="43">
        <v>2480</v>
      </c>
    </row>
    <row r="10965" hidden="1" spans="1:14" x14ac:dyDescent="0.25">
      <c r="A10965" s="106">
        <v>46086</v>
      </c>
      <c r="B10965">
        <v>9119</v>
      </c>
      <c r="C10965">
        <v>6035</v>
      </c>
      <c r="E10965">
        <v>307</v>
      </c>
      <c r="F10965" t="s">
        <v>5371</v>
      </c>
      <c r="G10965" t="s">
        <v>2017</v>
      </c>
      <c r="I10965" t="s">
        <v>2030</v>
      </c>
      <c r="J10965" t="s">
        <v>2022</v>
      </c>
      <c r="K10965" t="s">
        <v>2023</v>
      </c>
      <c r="L10965">
        <v>5</v>
      </c>
      <c r="M10965">
        <v>590</v>
      </c>
      <c r="N10965" s="43">
        <v>2950</v>
      </c>
    </row>
    <row r="10966" hidden="1" spans="1:14" x14ac:dyDescent="0.25">
      <c r="A10966" s="106">
        <v>46086</v>
      </c>
      <c r="B10966">
        <v>9120</v>
      </c>
      <c r="C10966">
        <v>6036</v>
      </c>
      <c r="E10966">
        <v>307</v>
      </c>
      <c r="F10966" t="s">
        <v>5371</v>
      </c>
      <c r="G10966" t="s">
        <v>2017</v>
      </c>
      <c r="I10966" t="s">
        <v>2030</v>
      </c>
      <c r="J10966" t="s">
        <v>2022</v>
      </c>
      <c r="K10966" t="s">
        <v>2023</v>
      </c>
      <c r="L10966">
        <v>1</v>
      </c>
      <c r="M10966">
        <v>590</v>
      </c>
      <c r="N10966" s="43">
        <v>590</v>
      </c>
    </row>
    <row r="10967" hidden="1" spans="1:14" x14ac:dyDescent="0.25">
      <c r="A10967" s="106">
        <v>46086</v>
      </c>
      <c r="B10967">
        <v>9129</v>
      </c>
      <c r="C10967">
        <v>6045</v>
      </c>
      <c r="E10967">
        <v>307</v>
      </c>
      <c r="F10967" t="s">
        <v>5575</v>
      </c>
      <c r="G10967" t="s">
        <v>2027</v>
      </c>
      <c r="I10967" t="s">
        <v>2030</v>
      </c>
      <c r="J10967" t="s">
        <v>2022</v>
      </c>
      <c r="K10967" t="s">
        <v>2023</v>
      </c>
      <c r="L10967">
        <v>5</v>
      </c>
      <c r="M10967">
        <v>590</v>
      </c>
      <c r="N10967" s="43">
        <v>2950</v>
      </c>
    </row>
    <row r="10968" hidden="1" spans="1:14" x14ac:dyDescent="0.25">
      <c r="A10968" s="106">
        <v>46086</v>
      </c>
      <c r="B10968">
        <v>9130</v>
      </c>
      <c r="C10968">
        <v>6046</v>
      </c>
      <c r="E10968">
        <v>307</v>
      </c>
      <c r="F10968" t="s">
        <v>5575</v>
      </c>
      <c r="G10968" t="s">
        <v>2027</v>
      </c>
      <c r="I10968" t="s">
        <v>2030</v>
      </c>
      <c r="J10968" t="s">
        <v>2022</v>
      </c>
      <c r="K10968" t="s">
        <v>2023</v>
      </c>
      <c r="L10968">
        <v>1</v>
      </c>
      <c r="M10968">
        <v>590</v>
      </c>
      <c r="N10968" s="43">
        <v>590</v>
      </c>
    </row>
    <row r="10969" hidden="1" spans="1:14" x14ac:dyDescent="0.25">
      <c r="A10969" s="106">
        <v>45926</v>
      </c>
      <c r="B10969">
        <v>2423</v>
      </c>
      <c r="C10969">
        <v>0</v>
      </c>
      <c r="E10969">
        <v>151</v>
      </c>
      <c r="F10969" t="s">
        <v>9331</v>
      </c>
      <c r="G10969" t="s">
        <v>2038</v>
      </c>
      <c r="I10969" t="s">
        <v>2030</v>
      </c>
      <c r="J10969" t="s">
        <v>2031</v>
      </c>
      <c r="K10969" t="s">
        <v>2032</v>
      </c>
      <c r="L10969">
        <v>10</v>
      </c>
      <c r="M10969">
        <v>570</v>
      </c>
      <c r="N10969" s="43">
        <v>5700</v>
      </c>
    </row>
    <row r="10970" hidden="1" spans="1:14" x14ac:dyDescent="0.25">
      <c r="A10970" s="106">
        <v>45926</v>
      </c>
      <c r="B10970">
        <v>2427</v>
      </c>
      <c r="C10970">
        <v>0</v>
      </c>
      <c r="E10970">
        <v>151</v>
      </c>
      <c r="F10970" t="s">
        <v>9332</v>
      </c>
      <c r="G10970" t="s">
        <v>2021</v>
      </c>
      <c r="I10970" t="s">
        <v>2030</v>
      </c>
      <c r="J10970" t="s">
        <v>2031</v>
      </c>
      <c r="K10970" t="s">
        <v>2032</v>
      </c>
      <c r="L10970">
        <v>10</v>
      </c>
      <c r="M10970">
        <v>570</v>
      </c>
      <c r="N10970" s="43">
        <v>5700</v>
      </c>
    </row>
    <row r="10971" hidden="1" spans="1:14" x14ac:dyDescent="0.25">
      <c r="A10971" s="106">
        <v>45926</v>
      </c>
      <c r="B10971">
        <v>2436</v>
      </c>
      <c r="C10971">
        <v>0</v>
      </c>
      <c r="E10971">
        <v>151</v>
      </c>
      <c r="F10971" t="s">
        <v>9333</v>
      </c>
      <c r="G10971" t="s">
        <v>2038</v>
      </c>
      <c r="I10971" t="s">
        <v>2030</v>
      </c>
      <c r="J10971" t="s">
        <v>2031</v>
      </c>
      <c r="K10971" t="s">
        <v>2032</v>
      </c>
      <c r="L10971">
        <v>10</v>
      </c>
      <c r="M10971">
        <v>570</v>
      </c>
      <c r="N10971" s="43">
        <v>5700</v>
      </c>
    </row>
    <row r="10972" hidden="1" spans="1:14" x14ac:dyDescent="0.25">
      <c r="A10972" s="106">
        <v>46036</v>
      </c>
      <c r="B10972">
        <v>6908</v>
      </c>
      <c r="C10972">
        <v>3814</v>
      </c>
      <c r="E10972">
        <v>151</v>
      </c>
      <c r="F10972" t="s">
        <v>9334</v>
      </c>
      <c r="G10972" t="s">
        <v>2012</v>
      </c>
      <c r="H10972" t="s">
        <v>2029</v>
      </c>
      <c r="I10972" t="s">
        <v>2030</v>
      </c>
      <c r="J10972" t="s">
        <v>4891</v>
      </c>
      <c r="K10972" t="s">
        <v>4892</v>
      </c>
      <c r="L10972">
        <v>5</v>
      </c>
      <c r="M10972">
        <v>600</v>
      </c>
      <c r="N10972" s="43">
        <v>3000</v>
      </c>
    </row>
    <row r="10973" hidden="1" spans="1:14" x14ac:dyDescent="0.25">
      <c r="A10973" s="106">
        <v>46036</v>
      </c>
      <c r="B10973">
        <v>6908</v>
      </c>
      <c r="C10973">
        <v>3814</v>
      </c>
      <c r="E10973">
        <v>151</v>
      </c>
      <c r="F10973" t="s">
        <v>9334</v>
      </c>
      <c r="G10973" t="s">
        <v>2012</v>
      </c>
      <c r="H10973" t="s">
        <v>2029</v>
      </c>
      <c r="I10973" t="s">
        <v>2030</v>
      </c>
      <c r="J10973" t="s">
        <v>2033</v>
      </c>
      <c r="K10973" t="s">
        <v>2034</v>
      </c>
      <c r="L10973">
        <v>1</v>
      </c>
      <c r="M10973">
        <v>1500</v>
      </c>
      <c r="N10973" s="43">
        <v>1500</v>
      </c>
    </row>
    <row r="10974" hidden="1" spans="1:14" x14ac:dyDescent="0.25">
      <c r="A10974" s="106">
        <v>46036</v>
      </c>
      <c r="B10974">
        <v>6909</v>
      </c>
      <c r="C10974">
        <v>3815</v>
      </c>
      <c r="E10974">
        <v>151</v>
      </c>
      <c r="F10974" t="s">
        <v>9334</v>
      </c>
      <c r="G10974" t="s">
        <v>2012</v>
      </c>
      <c r="H10974" t="s">
        <v>2029</v>
      </c>
      <c r="I10974" t="s">
        <v>2030</v>
      </c>
      <c r="J10974" t="s">
        <v>4891</v>
      </c>
      <c r="K10974" t="s">
        <v>4892</v>
      </c>
      <c r="L10974">
        <v>3</v>
      </c>
      <c r="M10974">
        <v>600</v>
      </c>
      <c r="N10974" s="43">
        <v>1800</v>
      </c>
    </row>
    <row r="10975" hidden="1" spans="1:14" x14ac:dyDescent="0.25">
      <c r="A10975" s="106">
        <v>46036</v>
      </c>
      <c r="B10975">
        <v>6912</v>
      </c>
      <c r="C10975">
        <v>3818</v>
      </c>
      <c r="E10975">
        <v>151</v>
      </c>
      <c r="F10975" t="s">
        <v>9335</v>
      </c>
      <c r="G10975" t="s">
        <v>2095</v>
      </c>
      <c r="H10975" t="s">
        <v>2029</v>
      </c>
      <c r="I10975" t="s">
        <v>2030</v>
      </c>
      <c r="J10975" t="s">
        <v>4891</v>
      </c>
      <c r="K10975" t="s">
        <v>4892</v>
      </c>
      <c r="L10975">
        <v>5</v>
      </c>
      <c r="M10975">
        <v>600</v>
      </c>
      <c r="N10975" s="43">
        <v>3000</v>
      </c>
    </row>
    <row r="10976" hidden="1" spans="1:14" x14ac:dyDescent="0.25">
      <c r="A10976" s="106">
        <v>46036</v>
      </c>
      <c r="B10976">
        <v>6913</v>
      </c>
      <c r="C10976">
        <v>3819</v>
      </c>
      <c r="E10976">
        <v>151</v>
      </c>
      <c r="F10976" t="s">
        <v>9335</v>
      </c>
      <c r="G10976" t="s">
        <v>2095</v>
      </c>
      <c r="H10976" t="s">
        <v>2029</v>
      </c>
      <c r="I10976" t="s">
        <v>2030</v>
      </c>
      <c r="J10976" t="s">
        <v>4891</v>
      </c>
      <c r="K10976" t="s">
        <v>4892</v>
      </c>
      <c r="L10976">
        <v>3</v>
      </c>
      <c r="M10976">
        <v>600</v>
      </c>
      <c r="N10976" s="43">
        <v>1800</v>
      </c>
    </row>
    <row r="10977" hidden="1" spans="1:14" x14ac:dyDescent="0.25">
      <c r="A10977" s="106">
        <v>46036</v>
      </c>
      <c r="B10977">
        <v>6917</v>
      </c>
      <c r="C10977">
        <v>3823</v>
      </c>
      <c r="E10977">
        <v>151</v>
      </c>
      <c r="F10977" t="s">
        <v>9336</v>
      </c>
      <c r="G10977" t="s">
        <v>2021</v>
      </c>
      <c r="H10977" t="s">
        <v>2029</v>
      </c>
      <c r="I10977" t="s">
        <v>2030</v>
      </c>
      <c r="J10977" t="s">
        <v>4891</v>
      </c>
      <c r="K10977" t="s">
        <v>4892</v>
      </c>
      <c r="L10977">
        <v>8</v>
      </c>
      <c r="M10977">
        <v>600</v>
      </c>
      <c r="N10977" s="43">
        <v>4800</v>
      </c>
    </row>
    <row r="10978" hidden="1" spans="1:14" x14ac:dyDescent="0.25">
      <c r="A10978" s="106">
        <v>46036</v>
      </c>
      <c r="B10978">
        <v>6918</v>
      </c>
      <c r="C10978">
        <v>3824</v>
      </c>
      <c r="E10978">
        <v>151</v>
      </c>
      <c r="F10978" t="s">
        <v>9336</v>
      </c>
      <c r="G10978" t="s">
        <v>2021</v>
      </c>
      <c r="H10978" t="s">
        <v>2029</v>
      </c>
      <c r="I10978" t="s">
        <v>2030</v>
      </c>
      <c r="J10978" t="s">
        <v>4891</v>
      </c>
      <c r="K10978" t="s">
        <v>4892</v>
      </c>
      <c r="L10978">
        <v>2</v>
      </c>
      <c r="M10978">
        <v>600</v>
      </c>
      <c r="N10978" s="43">
        <v>1200</v>
      </c>
    </row>
    <row r="10979" hidden="1" spans="1:14" x14ac:dyDescent="0.25">
      <c r="A10979" s="106">
        <v>46036</v>
      </c>
      <c r="B10979">
        <v>6919</v>
      </c>
      <c r="C10979">
        <v>3825</v>
      </c>
      <c r="E10979">
        <v>151</v>
      </c>
      <c r="F10979" t="s">
        <v>9337</v>
      </c>
      <c r="G10979" t="s">
        <v>2044</v>
      </c>
      <c r="H10979" t="s">
        <v>2029</v>
      </c>
      <c r="I10979" t="s">
        <v>2030</v>
      </c>
      <c r="J10979" t="s">
        <v>4891</v>
      </c>
      <c r="K10979" t="s">
        <v>4892</v>
      </c>
      <c r="L10979">
        <v>5</v>
      </c>
      <c r="M10979">
        <v>600</v>
      </c>
      <c r="N10979" s="43">
        <v>3000</v>
      </c>
    </row>
    <row r="10980" hidden="1" spans="1:14" x14ac:dyDescent="0.25">
      <c r="A10980" s="106">
        <v>46036</v>
      </c>
      <c r="B10980">
        <v>6919</v>
      </c>
      <c r="C10980">
        <v>3825</v>
      </c>
      <c r="E10980">
        <v>151</v>
      </c>
      <c r="F10980" t="s">
        <v>9337</v>
      </c>
      <c r="G10980" t="s">
        <v>2044</v>
      </c>
      <c r="H10980" t="s">
        <v>2029</v>
      </c>
      <c r="I10980" t="s">
        <v>2030</v>
      </c>
      <c r="J10980" t="s">
        <v>2033</v>
      </c>
      <c r="K10980" t="s">
        <v>2034</v>
      </c>
      <c r="L10980">
        <v>1</v>
      </c>
      <c r="M10980">
        <v>50</v>
      </c>
      <c r="N10980" s="43">
        <v>50</v>
      </c>
    </row>
    <row r="10981" hidden="1" spans="1:14" x14ac:dyDescent="0.25">
      <c r="A10981" s="106">
        <v>46036</v>
      </c>
      <c r="B10981">
        <v>6920</v>
      </c>
      <c r="C10981">
        <v>3826</v>
      </c>
      <c r="E10981">
        <v>151</v>
      </c>
      <c r="F10981" t="s">
        <v>9337</v>
      </c>
      <c r="G10981" t="s">
        <v>2044</v>
      </c>
      <c r="H10981" t="s">
        <v>2029</v>
      </c>
      <c r="I10981" t="s">
        <v>2030</v>
      </c>
      <c r="J10981" t="s">
        <v>2033</v>
      </c>
      <c r="K10981" t="s">
        <v>2034</v>
      </c>
      <c r="L10981">
        <v>3</v>
      </c>
      <c r="M10981">
        <v>50</v>
      </c>
      <c r="N10981" s="43">
        <v>150</v>
      </c>
    </row>
    <row r="10982" hidden="1" spans="1:14" x14ac:dyDescent="0.25">
      <c r="A10982" s="106">
        <v>46036</v>
      </c>
      <c r="B10982">
        <v>6920</v>
      </c>
      <c r="C10982">
        <v>3826</v>
      </c>
      <c r="E10982">
        <v>151</v>
      </c>
      <c r="F10982" t="s">
        <v>9337</v>
      </c>
      <c r="G10982" t="s">
        <v>2044</v>
      </c>
      <c r="H10982" t="s">
        <v>2029</v>
      </c>
      <c r="I10982" t="s">
        <v>2030</v>
      </c>
      <c r="J10982" t="s">
        <v>4891</v>
      </c>
      <c r="K10982" t="s">
        <v>4892</v>
      </c>
      <c r="L10982">
        <v>3</v>
      </c>
      <c r="M10982">
        <v>600</v>
      </c>
      <c r="N10982" s="43">
        <v>1800</v>
      </c>
    </row>
    <row r="10983" hidden="1" spans="1:14" x14ac:dyDescent="0.25">
      <c r="A10983" s="106">
        <v>46036</v>
      </c>
      <c r="B10983">
        <v>6928</v>
      </c>
      <c r="C10983">
        <v>3834</v>
      </c>
      <c r="E10983">
        <v>151</v>
      </c>
      <c r="F10983" t="s">
        <v>9338</v>
      </c>
      <c r="G10983" t="s">
        <v>2038</v>
      </c>
      <c r="H10983" t="s">
        <v>2029</v>
      </c>
      <c r="I10983" t="s">
        <v>2030</v>
      </c>
      <c r="J10983" t="s">
        <v>4891</v>
      </c>
      <c r="K10983" t="s">
        <v>4892</v>
      </c>
      <c r="L10983">
        <v>8</v>
      </c>
      <c r="M10983">
        <v>600</v>
      </c>
      <c r="N10983" s="43">
        <v>4800</v>
      </c>
    </row>
    <row r="10984" hidden="1" spans="1:14" x14ac:dyDescent="0.25">
      <c r="A10984" s="106">
        <v>46036</v>
      </c>
      <c r="B10984">
        <v>6928</v>
      </c>
      <c r="C10984">
        <v>3834</v>
      </c>
      <c r="E10984">
        <v>151</v>
      </c>
      <c r="F10984" t="s">
        <v>9338</v>
      </c>
      <c r="G10984" t="s">
        <v>2038</v>
      </c>
      <c r="H10984" t="s">
        <v>2029</v>
      </c>
      <c r="I10984" t="s">
        <v>2030</v>
      </c>
      <c r="J10984" t="s">
        <v>2033</v>
      </c>
      <c r="K10984" t="s">
        <v>2034</v>
      </c>
      <c r="L10984">
        <v>8</v>
      </c>
      <c r="M10984">
        <v>50</v>
      </c>
      <c r="N10984" s="43">
        <v>400</v>
      </c>
    </row>
    <row r="10985" hidden="1" spans="1:14" x14ac:dyDescent="0.25">
      <c r="A10985" s="106">
        <v>46036</v>
      </c>
      <c r="B10985">
        <v>6929</v>
      </c>
      <c r="C10985">
        <v>3835</v>
      </c>
      <c r="E10985">
        <v>151</v>
      </c>
      <c r="F10985" t="s">
        <v>9338</v>
      </c>
      <c r="G10985" t="s">
        <v>2038</v>
      </c>
      <c r="H10985" t="s">
        <v>2029</v>
      </c>
      <c r="I10985" t="s">
        <v>2030</v>
      </c>
      <c r="J10985" t="s">
        <v>2033</v>
      </c>
      <c r="K10985" t="s">
        <v>2034</v>
      </c>
      <c r="L10985">
        <v>2</v>
      </c>
      <c r="M10985">
        <v>50</v>
      </c>
      <c r="N10985" s="43">
        <v>100</v>
      </c>
    </row>
    <row r="10986" hidden="1" spans="1:14" x14ac:dyDescent="0.25">
      <c r="A10986" s="106">
        <v>46036</v>
      </c>
      <c r="B10986">
        <v>6929</v>
      </c>
      <c r="C10986">
        <v>3835</v>
      </c>
      <c r="E10986">
        <v>151</v>
      </c>
      <c r="F10986" t="s">
        <v>9338</v>
      </c>
      <c r="G10986" t="s">
        <v>2038</v>
      </c>
      <c r="H10986" t="s">
        <v>2029</v>
      </c>
      <c r="I10986" t="s">
        <v>2030</v>
      </c>
      <c r="J10986" t="s">
        <v>4891</v>
      </c>
      <c r="K10986" t="s">
        <v>4892</v>
      </c>
      <c r="L10986">
        <v>2</v>
      </c>
      <c r="M10986">
        <v>600</v>
      </c>
      <c r="N10986" s="43">
        <v>1200</v>
      </c>
    </row>
    <row r="10987" hidden="1" spans="1:14" x14ac:dyDescent="0.25">
      <c r="A10987" s="106">
        <v>46189</v>
      </c>
      <c r="B10987">
        <v>13875</v>
      </c>
      <c r="C10987">
        <v>10762</v>
      </c>
      <c r="E10987">
        <v>151</v>
      </c>
      <c r="F10987" t="s">
        <v>9339</v>
      </c>
      <c r="G10987" t="s">
        <v>2114</v>
      </c>
      <c r="H10987" t="s">
        <v>2029</v>
      </c>
      <c r="I10987" t="s">
        <v>2030</v>
      </c>
      <c r="J10987" t="s">
        <v>2033</v>
      </c>
      <c r="K10987" t="s">
        <v>2034</v>
      </c>
      <c r="L10987">
        <v>1</v>
      </c>
      <c r="M10987">
        <v>1800</v>
      </c>
      <c r="N10987" s="43">
        <v>1800</v>
      </c>
    </row>
    <row r="10988" hidden="1" spans="1:14" x14ac:dyDescent="0.25">
      <c r="A10988" s="106">
        <v>46189</v>
      </c>
      <c r="B10988">
        <v>13875</v>
      </c>
      <c r="C10988">
        <v>10762</v>
      </c>
      <c r="E10988">
        <v>151</v>
      </c>
      <c r="F10988" t="s">
        <v>9339</v>
      </c>
      <c r="G10988" t="s">
        <v>2114</v>
      </c>
      <c r="H10988" t="s">
        <v>2029</v>
      </c>
      <c r="I10988" t="s">
        <v>2030</v>
      </c>
      <c r="J10988" t="s">
        <v>2319</v>
      </c>
      <c r="K10988" t="s">
        <v>2320</v>
      </c>
      <c r="L10988">
        <v>5</v>
      </c>
      <c r="M10988">
        <v>610</v>
      </c>
      <c r="N10988" s="43">
        <v>3050</v>
      </c>
    </row>
    <row r="10989" hidden="1" spans="1:14" x14ac:dyDescent="0.25">
      <c r="A10989" s="106">
        <v>46189</v>
      </c>
      <c r="B10989">
        <v>13876</v>
      </c>
      <c r="C10989">
        <v>10763</v>
      </c>
      <c r="E10989">
        <v>151</v>
      </c>
      <c r="F10989" t="s">
        <v>9339</v>
      </c>
      <c r="G10989" t="s">
        <v>2114</v>
      </c>
      <c r="H10989" t="s">
        <v>2029</v>
      </c>
      <c r="I10989" t="s">
        <v>2030</v>
      </c>
      <c r="J10989" t="s">
        <v>2319</v>
      </c>
      <c r="K10989" t="s">
        <v>2320</v>
      </c>
      <c r="L10989">
        <v>3</v>
      </c>
      <c r="M10989">
        <v>610</v>
      </c>
      <c r="N10989" s="43">
        <v>1830</v>
      </c>
    </row>
    <row r="10990" hidden="1" spans="1:14" x14ac:dyDescent="0.25">
      <c r="A10990" s="106">
        <v>46189</v>
      </c>
      <c r="B10990">
        <v>13877</v>
      </c>
      <c r="C10990">
        <v>10764</v>
      </c>
      <c r="E10990">
        <v>151</v>
      </c>
      <c r="F10990" t="s">
        <v>9340</v>
      </c>
      <c r="G10990" t="s">
        <v>2127</v>
      </c>
      <c r="H10990" t="s">
        <v>2029</v>
      </c>
      <c r="I10990" t="s">
        <v>2030</v>
      </c>
      <c r="J10990" t="s">
        <v>2319</v>
      </c>
      <c r="K10990" t="s">
        <v>2320</v>
      </c>
      <c r="L10990">
        <v>5</v>
      </c>
      <c r="M10990">
        <v>610</v>
      </c>
      <c r="N10990" s="43">
        <v>3050</v>
      </c>
    </row>
    <row r="10991" hidden="1" spans="1:14" x14ac:dyDescent="0.25">
      <c r="A10991" s="106">
        <v>46189</v>
      </c>
      <c r="B10991">
        <v>13878</v>
      </c>
      <c r="C10991">
        <v>10765</v>
      </c>
      <c r="E10991">
        <v>151</v>
      </c>
      <c r="F10991" t="s">
        <v>9340</v>
      </c>
      <c r="G10991" t="s">
        <v>2127</v>
      </c>
      <c r="H10991" t="s">
        <v>2029</v>
      </c>
      <c r="I10991" t="s">
        <v>2030</v>
      </c>
      <c r="J10991" t="s">
        <v>2319</v>
      </c>
      <c r="K10991" t="s">
        <v>2320</v>
      </c>
      <c r="L10991">
        <v>3</v>
      </c>
      <c r="M10991">
        <v>610</v>
      </c>
      <c r="N10991" s="43">
        <v>1830</v>
      </c>
    </row>
    <row r="10992" hidden="1" spans="1:14" x14ac:dyDescent="0.25">
      <c r="A10992" s="106">
        <v>46189</v>
      </c>
      <c r="B10992">
        <v>13889</v>
      </c>
      <c r="C10992">
        <v>10776</v>
      </c>
      <c r="E10992">
        <v>151</v>
      </c>
      <c r="F10992" t="s">
        <v>9341</v>
      </c>
      <c r="G10992" t="s">
        <v>2221</v>
      </c>
      <c r="H10992" t="s">
        <v>2029</v>
      </c>
      <c r="I10992" t="s">
        <v>2030</v>
      </c>
      <c r="J10992" t="s">
        <v>2319</v>
      </c>
      <c r="K10992" t="s">
        <v>2320</v>
      </c>
      <c r="L10992">
        <v>4</v>
      </c>
      <c r="M10992">
        <v>610</v>
      </c>
      <c r="N10992" s="43">
        <v>2440</v>
      </c>
    </row>
    <row r="10993" hidden="1" spans="1:14" x14ac:dyDescent="0.25">
      <c r="A10993" s="106">
        <v>46210</v>
      </c>
      <c r="B10993">
        <v>15170</v>
      </c>
      <c r="C10993">
        <v>12052</v>
      </c>
      <c r="E10993">
        <v>439</v>
      </c>
      <c r="F10993" t="s">
        <v>9342</v>
      </c>
      <c r="G10993" t="s">
        <v>2229</v>
      </c>
      <c r="I10993" t="s">
        <v>2013</v>
      </c>
      <c r="J10993" t="s">
        <v>6064</v>
      </c>
      <c r="K10993" t="s">
        <v>6065</v>
      </c>
      <c r="L10993">
        <v>5</v>
      </c>
      <c r="M10993">
        <v>642</v>
      </c>
      <c r="N10993" s="43">
        <v>3210</v>
      </c>
    </row>
    <row r="10994" hidden="1" spans="1:14" x14ac:dyDescent="0.25">
      <c r="A10994" s="106">
        <v>46210</v>
      </c>
      <c r="B10994">
        <v>15171</v>
      </c>
      <c r="C10994">
        <v>12053</v>
      </c>
      <c r="E10994">
        <v>439</v>
      </c>
      <c r="F10994" t="s">
        <v>9342</v>
      </c>
      <c r="G10994" t="s">
        <v>2229</v>
      </c>
      <c r="I10994" t="s">
        <v>2013</v>
      </c>
      <c r="J10994" t="s">
        <v>6064</v>
      </c>
      <c r="K10994" t="s">
        <v>6065</v>
      </c>
      <c r="L10994">
        <v>3</v>
      </c>
      <c r="M10994">
        <v>642</v>
      </c>
      <c r="N10994" s="43">
        <v>1926</v>
      </c>
    </row>
    <row r="10995" hidden="1" spans="1:14" x14ac:dyDescent="0.25">
      <c r="A10995" s="106">
        <v>46210</v>
      </c>
      <c r="B10995">
        <v>15178</v>
      </c>
      <c r="C10995">
        <v>12061</v>
      </c>
      <c r="E10995">
        <v>439</v>
      </c>
      <c r="F10995" t="s">
        <v>9343</v>
      </c>
      <c r="G10995" t="s">
        <v>2063</v>
      </c>
      <c r="I10995" t="s">
        <v>2013</v>
      </c>
      <c r="J10995" t="s">
        <v>6064</v>
      </c>
      <c r="K10995" t="s">
        <v>6065</v>
      </c>
      <c r="L10995">
        <v>8</v>
      </c>
      <c r="M10995">
        <v>642</v>
      </c>
      <c r="N10995" s="43">
        <v>5136</v>
      </c>
    </row>
    <row r="10996" hidden="1" spans="1:14" x14ac:dyDescent="0.25">
      <c r="A10996" s="106">
        <v>46210</v>
      </c>
      <c r="B10996">
        <v>15179</v>
      </c>
      <c r="C10996">
        <v>12062</v>
      </c>
      <c r="E10996">
        <v>439</v>
      </c>
      <c r="F10996" t="s">
        <v>9343</v>
      </c>
      <c r="G10996" t="s">
        <v>2063</v>
      </c>
      <c r="I10996" t="s">
        <v>2013</v>
      </c>
      <c r="J10996" t="s">
        <v>6064</v>
      </c>
      <c r="K10996" t="s">
        <v>6065</v>
      </c>
      <c r="L10996">
        <v>2</v>
      </c>
      <c r="M10996">
        <v>642</v>
      </c>
      <c r="N10996" s="43">
        <v>1284</v>
      </c>
    </row>
    <row r="10997" hidden="1" spans="1:14" x14ac:dyDescent="0.25">
      <c r="A10997" s="106">
        <v>46212</v>
      </c>
      <c r="B10997">
        <v>15319</v>
      </c>
      <c r="C10997">
        <v>12203</v>
      </c>
      <c r="E10997">
        <v>439</v>
      </c>
      <c r="F10997" t="s">
        <v>9344</v>
      </c>
      <c r="G10997" t="s">
        <v>2012</v>
      </c>
      <c r="I10997" t="s">
        <v>2013</v>
      </c>
      <c r="J10997" t="s">
        <v>6064</v>
      </c>
      <c r="K10997" t="s">
        <v>6065</v>
      </c>
      <c r="L10997">
        <v>5</v>
      </c>
      <c r="M10997">
        <v>642</v>
      </c>
      <c r="N10997" s="43">
        <v>3210</v>
      </c>
    </row>
    <row r="10998" hidden="1" spans="1:14" x14ac:dyDescent="0.25">
      <c r="A10998" s="106">
        <v>46212</v>
      </c>
      <c r="B10998">
        <v>15320</v>
      </c>
      <c r="C10998">
        <v>12204</v>
      </c>
      <c r="E10998">
        <v>439</v>
      </c>
      <c r="F10998" t="s">
        <v>9344</v>
      </c>
      <c r="G10998" t="s">
        <v>2012</v>
      </c>
      <c r="I10998" t="s">
        <v>2013</v>
      </c>
      <c r="J10998" t="s">
        <v>6064</v>
      </c>
      <c r="K10998" t="s">
        <v>6065</v>
      </c>
      <c r="L10998">
        <v>4</v>
      </c>
      <c r="M10998">
        <v>642</v>
      </c>
      <c r="N10998" s="43">
        <v>2568</v>
      </c>
    </row>
    <row r="10999" hidden="1" spans="1:14" x14ac:dyDescent="0.25">
      <c r="A10999" s="106">
        <v>46213</v>
      </c>
      <c r="B10999">
        <v>15378</v>
      </c>
      <c r="C10999">
        <v>12262</v>
      </c>
      <c r="E10999">
        <v>439</v>
      </c>
      <c r="F10999" t="s">
        <v>9345</v>
      </c>
      <c r="G10999" t="s">
        <v>2012</v>
      </c>
      <c r="I10999" t="s">
        <v>2013</v>
      </c>
      <c r="J10999" t="s">
        <v>6064</v>
      </c>
      <c r="K10999" t="s">
        <v>6065</v>
      </c>
      <c r="L10999">
        <v>7.5</v>
      </c>
      <c r="M10999">
        <v>642</v>
      </c>
      <c r="N10999" s="43">
        <v>4815</v>
      </c>
    </row>
    <row r="11000" hidden="1" spans="1:14" x14ac:dyDescent="0.25">
      <c r="A11000" s="106">
        <v>46213</v>
      </c>
      <c r="B11000">
        <v>15379</v>
      </c>
      <c r="C11000">
        <v>12263</v>
      </c>
      <c r="E11000">
        <v>439</v>
      </c>
      <c r="F11000" t="s">
        <v>9346</v>
      </c>
      <c r="G11000" t="s">
        <v>2223</v>
      </c>
      <c r="I11000" t="s">
        <v>2013</v>
      </c>
      <c r="J11000" t="s">
        <v>6064</v>
      </c>
      <c r="K11000" t="s">
        <v>6065</v>
      </c>
      <c r="L11000">
        <v>5</v>
      </c>
      <c r="M11000">
        <v>642</v>
      </c>
      <c r="N11000" s="43">
        <v>3210</v>
      </c>
    </row>
    <row r="11001" hidden="1" spans="1:14" x14ac:dyDescent="0.25">
      <c r="A11001" s="106">
        <v>46213</v>
      </c>
      <c r="B11001">
        <v>15380</v>
      </c>
      <c r="C11001">
        <v>12264</v>
      </c>
      <c r="E11001">
        <v>439</v>
      </c>
      <c r="F11001" t="s">
        <v>9346</v>
      </c>
      <c r="G11001" t="s">
        <v>2223</v>
      </c>
      <c r="I11001" t="s">
        <v>2013</v>
      </c>
      <c r="J11001" t="s">
        <v>6064</v>
      </c>
      <c r="K11001" t="s">
        <v>6065</v>
      </c>
      <c r="L11001">
        <v>2.5</v>
      </c>
      <c r="M11001">
        <v>642</v>
      </c>
      <c r="N11001" s="43">
        <v>1605</v>
      </c>
    </row>
    <row r="11002" hidden="1" spans="1:14" x14ac:dyDescent="0.25">
      <c r="A11002" s="106">
        <v>46213</v>
      </c>
      <c r="B11002">
        <v>15381</v>
      </c>
      <c r="C11002">
        <v>12265</v>
      </c>
      <c r="E11002">
        <v>439</v>
      </c>
      <c r="F11002" t="s">
        <v>9347</v>
      </c>
      <c r="G11002" t="s">
        <v>2221</v>
      </c>
      <c r="I11002" t="s">
        <v>2013</v>
      </c>
      <c r="J11002" t="s">
        <v>6064</v>
      </c>
      <c r="K11002" t="s">
        <v>6065</v>
      </c>
      <c r="L11002">
        <v>5</v>
      </c>
      <c r="M11002">
        <v>642</v>
      </c>
      <c r="N11002" s="43">
        <v>3210</v>
      </c>
    </row>
    <row r="11003" hidden="1" spans="1:14" x14ac:dyDescent="0.25">
      <c r="A11003" s="106">
        <v>46213</v>
      </c>
      <c r="B11003">
        <v>15382</v>
      </c>
      <c r="C11003">
        <v>12266</v>
      </c>
      <c r="E11003">
        <v>439</v>
      </c>
      <c r="F11003" t="s">
        <v>9347</v>
      </c>
      <c r="G11003" t="s">
        <v>2221</v>
      </c>
      <c r="I11003" t="s">
        <v>2013</v>
      </c>
      <c r="J11003" t="s">
        <v>6064</v>
      </c>
      <c r="K11003" t="s">
        <v>6065</v>
      </c>
      <c r="L11003">
        <v>1.5</v>
      </c>
      <c r="M11003">
        <v>642</v>
      </c>
      <c r="N11003" s="43">
        <v>963</v>
      </c>
    </row>
    <row r="11004" hidden="1" spans="1:14" x14ac:dyDescent="0.25">
      <c r="A11004" s="106">
        <v>46213</v>
      </c>
      <c r="B11004">
        <v>15383</v>
      </c>
      <c r="C11004">
        <v>12267</v>
      </c>
      <c r="E11004">
        <v>439</v>
      </c>
      <c r="F11004" t="s">
        <v>9348</v>
      </c>
      <c r="G11004" t="s">
        <v>2036</v>
      </c>
      <c r="I11004" t="s">
        <v>2013</v>
      </c>
      <c r="J11004" t="s">
        <v>6064</v>
      </c>
      <c r="K11004" t="s">
        <v>6065</v>
      </c>
      <c r="L11004">
        <v>8</v>
      </c>
      <c r="M11004">
        <v>642</v>
      </c>
      <c r="N11004" s="43">
        <v>5136</v>
      </c>
    </row>
    <row r="11005" hidden="1" spans="1:14" x14ac:dyDescent="0.25">
      <c r="A11005" s="106">
        <v>46213</v>
      </c>
      <c r="B11005">
        <v>15384</v>
      </c>
      <c r="C11005">
        <v>12268</v>
      </c>
      <c r="E11005">
        <v>439</v>
      </c>
      <c r="F11005" t="s">
        <v>9348</v>
      </c>
      <c r="G11005" t="s">
        <v>2036</v>
      </c>
      <c r="I11005" t="s">
        <v>2013</v>
      </c>
      <c r="J11005" t="s">
        <v>6064</v>
      </c>
      <c r="K11005" t="s">
        <v>6065</v>
      </c>
      <c r="L11005">
        <v>1</v>
      </c>
      <c r="M11005">
        <v>642</v>
      </c>
      <c r="N11005" s="43">
        <v>642</v>
      </c>
    </row>
    <row r="11006" hidden="1" spans="1:14" x14ac:dyDescent="0.25">
      <c r="A11006" s="106">
        <v>46216</v>
      </c>
      <c r="B11006">
        <v>15445</v>
      </c>
      <c r="C11006">
        <v>12329</v>
      </c>
      <c r="E11006">
        <v>439</v>
      </c>
      <c r="F11006" t="s">
        <v>9349</v>
      </c>
      <c r="G11006" t="s">
        <v>2054</v>
      </c>
      <c r="I11006" t="s">
        <v>2013</v>
      </c>
      <c r="J11006" t="s">
        <v>6064</v>
      </c>
      <c r="K11006" t="s">
        <v>6065</v>
      </c>
      <c r="L11006">
        <v>8</v>
      </c>
      <c r="M11006">
        <v>642</v>
      </c>
      <c r="N11006" s="43">
        <v>5136</v>
      </c>
    </row>
    <row r="11007" hidden="1" spans="1:14" x14ac:dyDescent="0.25">
      <c r="A11007" s="106">
        <v>46216</v>
      </c>
      <c r="B11007">
        <v>15446</v>
      </c>
      <c r="C11007">
        <v>12330</v>
      </c>
      <c r="E11007">
        <v>439</v>
      </c>
      <c r="F11007" t="s">
        <v>9349</v>
      </c>
      <c r="G11007" t="s">
        <v>2054</v>
      </c>
      <c r="I11007" t="s">
        <v>2013</v>
      </c>
      <c r="J11007" t="s">
        <v>6064</v>
      </c>
      <c r="K11007" t="s">
        <v>6065</v>
      </c>
      <c r="L11007">
        <v>1</v>
      </c>
      <c r="M11007">
        <v>642</v>
      </c>
      <c r="N11007" s="43">
        <v>642</v>
      </c>
    </row>
    <row r="11008" hidden="1" spans="1:14" x14ac:dyDescent="0.25">
      <c r="A11008" s="106">
        <v>46217</v>
      </c>
      <c r="B11008">
        <v>15502</v>
      </c>
      <c r="C11008">
        <v>12386</v>
      </c>
      <c r="E11008">
        <v>439</v>
      </c>
      <c r="F11008" t="s">
        <v>9350</v>
      </c>
      <c r="G11008" t="s">
        <v>2063</v>
      </c>
      <c r="I11008" t="s">
        <v>2013</v>
      </c>
      <c r="J11008" t="s">
        <v>6064</v>
      </c>
      <c r="K11008" t="s">
        <v>6065</v>
      </c>
      <c r="L11008">
        <v>8</v>
      </c>
      <c r="M11008">
        <v>642</v>
      </c>
      <c r="N11008" s="43">
        <v>5136</v>
      </c>
    </row>
    <row r="11009" hidden="1" spans="1:14" x14ac:dyDescent="0.25">
      <c r="A11009" s="106">
        <v>46217</v>
      </c>
      <c r="B11009">
        <v>15503</v>
      </c>
      <c r="C11009">
        <v>12387</v>
      </c>
      <c r="E11009">
        <v>439</v>
      </c>
      <c r="F11009" t="s">
        <v>9350</v>
      </c>
      <c r="G11009" t="s">
        <v>2063</v>
      </c>
      <c r="I11009" t="s">
        <v>2013</v>
      </c>
      <c r="J11009" t="s">
        <v>6064</v>
      </c>
      <c r="K11009" t="s">
        <v>6065</v>
      </c>
      <c r="L11009">
        <v>1</v>
      </c>
      <c r="M11009">
        <v>642</v>
      </c>
      <c r="N11009" s="43">
        <v>642</v>
      </c>
    </row>
    <row r="11010" hidden="1" spans="1:14" x14ac:dyDescent="0.25">
      <c r="A11010" s="106">
        <v>46232</v>
      </c>
      <c r="B11010">
        <v>16267</v>
      </c>
      <c r="C11010">
        <v>13143</v>
      </c>
      <c r="E11010">
        <v>439</v>
      </c>
      <c r="F11010" t="s">
        <v>9351</v>
      </c>
      <c r="G11010" t="s">
        <v>2063</v>
      </c>
      <c r="H11010" t="s">
        <v>2131</v>
      </c>
      <c r="I11010" t="s">
        <v>2013</v>
      </c>
      <c r="J11010" t="s">
        <v>6064</v>
      </c>
      <c r="K11010" t="s">
        <v>6065</v>
      </c>
      <c r="L11010">
        <v>8</v>
      </c>
      <c r="M11010">
        <v>642</v>
      </c>
      <c r="N11010" s="43">
        <v>5136</v>
      </c>
    </row>
    <row r="11011" hidden="1" spans="1:14" x14ac:dyDescent="0.25">
      <c r="A11011" s="106">
        <v>46232</v>
      </c>
      <c r="B11011">
        <v>16267</v>
      </c>
      <c r="C11011">
        <v>13143</v>
      </c>
      <c r="E11011">
        <v>439</v>
      </c>
      <c r="F11011" t="s">
        <v>9351</v>
      </c>
      <c r="G11011" t="s">
        <v>2063</v>
      </c>
      <c r="H11011" t="s">
        <v>2131</v>
      </c>
      <c r="I11011" t="s">
        <v>2013</v>
      </c>
      <c r="J11011" t="s">
        <v>2033</v>
      </c>
      <c r="K11011" t="s">
        <v>2034</v>
      </c>
      <c r="L11011">
        <v>1</v>
      </c>
      <c r="M11011">
        <v>1700</v>
      </c>
      <c r="N11011" s="43">
        <v>1700</v>
      </c>
    </row>
    <row r="11012" hidden="1" spans="1:14" x14ac:dyDescent="0.25">
      <c r="A11012" s="106">
        <v>46232</v>
      </c>
      <c r="B11012">
        <v>16268</v>
      </c>
      <c r="C11012">
        <v>13144</v>
      </c>
      <c r="E11012">
        <v>439</v>
      </c>
      <c r="F11012" t="s">
        <v>9351</v>
      </c>
      <c r="G11012" t="s">
        <v>2063</v>
      </c>
      <c r="H11012" t="s">
        <v>2131</v>
      </c>
      <c r="I11012" t="s">
        <v>2013</v>
      </c>
      <c r="J11012" t="s">
        <v>6064</v>
      </c>
      <c r="K11012" t="s">
        <v>6065</v>
      </c>
      <c r="L11012">
        <v>2</v>
      </c>
      <c r="M11012">
        <v>642</v>
      </c>
      <c r="N11012" s="43">
        <v>1284</v>
      </c>
    </row>
    <row r="11013" hidden="1" spans="1:14" x14ac:dyDescent="0.25">
      <c r="A11013" s="106">
        <v>46232</v>
      </c>
      <c r="B11013">
        <v>16271</v>
      </c>
      <c r="C11013">
        <v>13147</v>
      </c>
      <c r="E11013">
        <v>439</v>
      </c>
      <c r="F11013" t="s">
        <v>9352</v>
      </c>
      <c r="G11013" t="s">
        <v>2223</v>
      </c>
      <c r="H11013" t="s">
        <v>2131</v>
      </c>
      <c r="I11013" t="s">
        <v>2013</v>
      </c>
      <c r="J11013" t="s">
        <v>6064</v>
      </c>
      <c r="K11013" t="s">
        <v>6065</v>
      </c>
      <c r="L11013">
        <v>5</v>
      </c>
      <c r="M11013">
        <v>642</v>
      </c>
      <c r="N11013" s="43">
        <v>3210</v>
      </c>
    </row>
    <row r="11014" hidden="1" spans="1:14" x14ac:dyDescent="0.25">
      <c r="A11014" s="106">
        <v>46232</v>
      </c>
      <c r="B11014">
        <v>16272</v>
      </c>
      <c r="C11014">
        <v>13148</v>
      </c>
      <c r="E11014">
        <v>439</v>
      </c>
      <c r="F11014" t="s">
        <v>9352</v>
      </c>
      <c r="G11014" t="s">
        <v>2223</v>
      </c>
      <c r="H11014" t="s">
        <v>2131</v>
      </c>
      <c r="I11014" t="s">
        <v>2013</v>
      </c>
      <c r="J11014" t="s">
        <v>6064</v>
      </c>
      <c r="K11014" t="s">
        <v>6065</v>
      </c>
      <c r="L11014">
        <v>1.5</v>
      </c>
      <c r="M11014">
        <v>642</v>
      </c>
      <c r="N11014" s="43">
        <v>963</v>
      </c>
    </row>
    <row r="11015" hidden="1" spans="1:14" x14ac:dyDescent="0.25">
      <c r="A11015" s="106">
        <v>46232</v>
      </c>
      <c r="B11015">
        <v>16273</v>
      </c>
      <c r="C11015">
        <v>13149</v>
      </c>
      <c r="E11015">
        <v>439</v>
      </c>
      <c r="F11015" t="s">
        <v>9353</v>
      </c>
      <c r="G11015" t="s">
        <v>2012</v>
      </c>
      <c r="H11015" t="s">
        <v>2131</v>
      </c>
      <c r="I11015" t="s">
        <v>2013</v>
      </c>
      <c r="J11015" t="s">
        <v>6064</v>
      </c>
      <c r="K11015" t="s">
        <v>6065</v>
      </c>
      <c r="L11015">
        <v>8</v>
      </c>
      <c r="M11015">
        <v>642</v>
      </c>
      <c r="N11015" s="43">
        <v>5136</v>
      </c>
    </row>
    <row r="11016" hidden="1" spans="1:14" x14ac:dyDescent="0.25">
      <c r="A11016" s="106">
        <v>46232</v>
      </c>
      <c r="B11016">
        <v>16274</v>
      </c>
      <c r="C11016">
        <v>13150</v>
      </c>
      <c r="E11016">
        <v>439</v>
      </c>
      <c r="F11016" t="s">
        <v>9353</v>
      </c>
      <c r="G11016" t="s">
        <v>2012</v>
      </c>
      <c r="H11016" t="s">
        <v>2131</v>
      </c>
      <c r="I11016" t="s">
        <v>2013</v>
      </c>
      <c r="J11016" t="s">
        <v>6064</v>
      </c>
      <c r="K11016" t="s">
        <v>6065</v>
      </c>
      <c r="L11016">
        <v>1</v>
      </c>
      <c r="M11016">
        <v>642</v>
      </c>
      <c r="N11016" s="43">
        <v>642</v>
      </c>
    </row>
    <row r="11017" hidden="1" spans="1:14" x14ac:dyDescent="0.25">
      <c r="A11017" s="106">
        <v>46237</v>
      </c>
      <c r="B11017">
        <v>16478</v>
      </c>
      <c r="C11017">
        <v>13352</v>
      </c>
      <c r="E11017">
        <v>439</v>
      </c>
      <c r="F11017" t="s">
        <v>9354</v>
      </c>
      <c r="G11017" t="s">
        <v>2229</v>
      </c>
      <c r="I11017" t="s">
        <v>2013</v>
      </c>
      <c r="J11017" t="s">
        <v>6064</v>
      </c>
      <c r="K11017" t="s">
        <v>6065</v>
      </c>
      <c r="L11017">
        <v>5</v>
      </c>
      <c r="M11017">
        <v>642</v>
      </c>
      <c r="N11017" s="43">
        <v>3210</v>
      </c>
    </row>
    <row r="11018" hidden="1" spans="1:14" x14ac:dyDescent="0.25">
      <c r="A11018" s="106">
        <v>46237</v>
      </c>
      <c r="B11018">
        <v>16479</v>
      </c>
      <c r="C11018">
        <v>13353</v>
      </c>
      <c r="E11018">
        <v>439</v>
      </c>
      <c r="F11018" t="s">
        <v>9354</v>
      </c>
      <c r="G11018" t="s">
        <v>2229</v>
      </c>
      <c r="I11018" t="s">
        <v>2013</v>
      </c>
      <c r="J11018" t="s">
        <v>6064</v>
      </c>
      <c r="K11018" t="s">
        <v>6065</v>
      </c>
      <c r="L11018">
        <v>3</v>
      </c>
      <c r="M11018">
        <v>642</v>
      </c>
      <c r="N11018" s="43">
        <v>1926</v>
      </c>
    </row>
    <row r="11019" hidden="1" spans="1:14" x14ac:dyDescent="0.25">
      <c r="A11019" s="106">
        <v>46237</v>
      </c>
      <c r="B11019">
        <v>16482</v>
      </c>
      <c r="C11019">
        <v>13356</v>
      </c>
      <c r="E11019">
        <v>439</v>
      </c>
      <c r="F11019" t="s">
        <v>9355</v>
      </c>
      <c r="G11019" t="s">
        <v>2054</v>
      </c>
      <c r="I11019" t="s">
        <v>2013</v>
      </c>
      <c r="J11019" t="s">
        <v>6064</v>
      </c>
      <c r="K11019" t="s">
        <v>6065</v>
      </c>
      <c r="L11019">
        <v>8</v>
      </c>
      <c r="M11019">
        <v>642</v>
      </c>
      <c r="N11019" s="43">
        <v>5136</v>
      </c>
    </row>
    <row r="11020" hidden="1" spans="1:14" x14ac:dyDescent="0.25">
      <c r="A11020" s="106">
        <v>46237</v>
      </c>
      <c r="B11020">
        <v>16483</v>
      </c>
      <c r="C11020">
        <v>13357</v>
      </c>
      <c r="E11020">
        <v>439</v>
      </c>
      <c r="F11020" t="s">
        <v>9355</v>
      </c>
      <c r="G11020" t="s">
        <v>2054</v>
      </c>
      <c r="I11020" t="s">
        <v>2013</v>
      </c>
      <c r="J11020" t="s">
        <v>6064</v>
      </c>
      <c r="K11020" t="s">
        <v>6065</v>
      </c>
      <c r="L11020">
        <v>2</v>
      </c>
      <c r="M11020">
        <v>642</v>
      </c>
      <c r="N11020" s="43">
        <v>1284</v>
      </c>
    </row>
    <row r="11021" hidden="1" spans="1:14" x14ac:dyDescent="0.25">
      <c r="A11021" s="106">
        <v>46237</v>
      </c>
      <c r="B11021">
        <v>16484</v>
      </c>
      <c r="C11021">
        <v>13358</v>
      </c>
      <c r="E11021">
        <v>439</v>
      </c>
      <c r="F11021" t="s">
        <v>9356</v>
      </c>
      <c r="G11021" t="s">
        <v>2241</v>
      </c>
      <c r="I11021" t="s">
        <v>2013</v>
      </c>
      <c r="J11021" t="s">
        <v>6064</v>
      </c>
      <c r="K11021" t="s">
        <v>6065</v>
      </c>
      <c r="L11021">
        <v>5</v>
      </c>
      <c r="M11021">
        <v>642</v>
      </c>
      <c r="N11021" s="43">
        <v>3210</v>
      </c>
    </row>
    <row r="11022" hidden="1" spans="1:14" x14ac:dyDescent="0.25">
      <c r="A11022" s="106">
        <v>46237</v>
      </c>
      <c r="B11022">
        <v>16485</v>
      </c>
      <c r="C11022">
        <v>13359</v>
      </c>
      <c r="E11022">
        <v>439</v>
      </c>
      <c r="F11022" t="s">
        <v>9356</v>
      </c>
      <c r="G11022" t="s">
        <v>2241</v>
      </c>
      <c r="I11022" t="s">
        <v>2013</v>
      </c>
      <c r="J11022" t="s">
        <v>6064</v>
      </c>
      <c r="K11022" t="s">
        <v>6065</v>
      </c>
      <c r="L11022">
        <v>2</v>
      </c>
      <c r="M11022">
        <v>642</v>
      </c>
      <c r="N11022" s="43">
        <v>1284</v>
      </c>
    </row>
    <row r="11023" hidden="1" spans="1:14" x14ac:dyDescent="0.25">
      <c r="A11023" s="106">
        <v>46244</v>
      </c>
      <c r="B11023">
        <v>16812</v>
      </c>
      <c r="C11023">
        <v>13684</v>
      </c>
      <c r="E11023">
        <v>439</v>
      </c>
      <c r="F11023" t="s">
        <v>9357</v>
      </c>
      <c r="G11023" t="s">
        <v>2012</v>
      </c>
      <c r="I11023" t="s">
        <v>2013</v>
      </c>
      <c r="J11023" t="s">
        <v>6064</v>
      </c>
      <c r="K11023" t="s">
        <v>6065</v>
      </c>
      <c r="L11023">
        <v>8</v>
      </c>
      <c r="M11023">
        <v>642</v>
      </c>
      <c r="N11023" s="43">
        <v>5136</v>
      </c>
    </row>
    <row r="11024" hidden="1" spans="1:14" x14ac:dyDescent="0.25">
      <c r="A11024" s="106">
        <v>46244</v>
      </c>
      <c r="B11024">
        <v>16813</v>
      </c>
      <c r="C11024">
        <v>13687</v>
      </c>
      <c r="E11024">
        <v>439</v>
      </c>
      <c r="F11024" t="s">
        <v>9357</v>
      </c>
      <c r="G11024" t="s">
        <v>2012</v>
      </c>
      <c r="I11024" t="s">
        <v>2013</v>
      </c>
      <c r="J11024" t="s">
        <v>6064</v>
      </c>
      <c r="K11024" t="s">
        <v>6065</v>
      </c>
      <c r="L11024">
        <v>2</v>
      </c>
      <c r="M11024">
        <v>642</v>
      </c>
      <c r="N11024" s="43">
        <v>1284</v>
      </c>
    </row>
    <row r="11025" hidden="1" spans="1:14" x14ac:dyDescent="0.25">
      <c r="A11025" s="106">
        <v>46244</v>
      </c>
      <c r="B11025">
        <v>16814</v>
      </c>
      <c r="C11025">
        <v>13685</v>
      </c>
      <c r="E11025">
        <v>439</v>
      </c>
      <c r="F11025" t="s">
        <v>9358</v>
      </c>
      <c r="G11025" t="s">
        <v>2223</v>
      </c>
      <c r="I11025" t="s">
        <v>2013</v>
      </c>
      <c r="J11025" t="s">
        <v>6064</v>
      </c>
      <c r="K11025" t="s">
        <v>6065</v>
      </c>
      <c r="L11025">
        <v>5</v>
      </c>
      <c r="M11025">
        <v>642</v>
      </c>
      <c r="N11025" s="43">
        <v>3210</v>
      </c>
    </row>
    <row r="11026" hidden="1" spans="1:14" x14ac:dyDescent="0.25">
      <c r="A11026" s="106">
        <v>46244</v>
      </c>
      <c r="B11026">
        <v>16815</v>
      </c>
      <c r="C11026">
        <v>13686</v>
      </c>
      <c r="E11026">
        <v>439</v>
      </c>
      <c r="F11026" t="s">
        <v>9358</v>
      </c>
      <c r="G11026" t="s">
        <v>2223</v>
      </c>
      <c r="I11026" t="s">
        <v>2013</v>
      </c>
      <c r="J11026" t="s">
        <v>6064</v>
      </c>
      <c r="K11026" t="s">
        <v>6065</v>
      </c>
      <c r="L11026">
        <v>3</v>
      </c>
      <c r="M11026">
        <v>642</v>
      </c>
      <c r="N11026" s="43">
        <v>1926</v>
      </c>
    </row>
    <row r="11027" hidden="1" spans="1:14" x14ac:dyDescent="0.25">
      <c r="A11027" s="106">
        <v>46244</v>
      </c>
      <c r="B11027">
        <v>16818</v>
      </c>
      <c r="C11027">
        <v>13690</v>
      </c>
      <c r="E11027">
        <v>439</v>
      </c>
      <c r="F11027" t="s">
        <v>9359</v>
      </c>
      <c r="G11027" t="s">
        <v>2025</v>
      </c>
      <c r="I11027" t="s">
        <v>2013</v>
      </c>
      <c r="J11027" t="s">
        <v>6064</v>
      </c>
      <c r="K11027" t="s">
        <v>6065</v>
      </c>
      <c r="L11027">
        <v>7</v>
      </c>
      <c r="M11027">
        <v>642</v>
      </c>
      <c r="N11027" s="43">
        <v>4494</v>
      </c>
    </row>
    <row r="11028" hidden="1" spans="1:14" x14ac:dyDescent="0.25">
      <c r="A11028" s="106">
        <v>46245</v>
      </c>
      <c r="B11028">
        <v>16880</v>
      </c>
      <c r="C11028">
        <v>13752</v>
      </c>
      <c r="E11028">
        <v>439</v>
      </c>
      <c r="F11028" t="s">
        <v>9360</v>
      </c>
      <c r="G11028" t="s">
        <v>2223</v>
      </c>
      <c r="I11028" t="s">
        <v>2013</v>
      </c>
      <c r="J11028" t="s">
        <v>6064</v>
      </c>
      <c r="K11028" t="s">
        <v>6065</v>
      </c>
      <c r="L11028">
        <v>3</v>
      </c>
      <c r="M11028">
        <v>642</v>
      </c>
      <c r="N11028" s="43">
        <v>1926</v>
      </c>
    </row>
    <row r="11029" hidden="1" spans="1:14" x14ac:dyDescent="0.25">
      <c r="A11029" s="106">
        <v>46253</v>
      </c>
      <c r="B11029">
        <v>17267</v>
      </c>
      <c r="C11029">
        <v>14138</v>
      </c>
      <c r="E11029">
        <v>439</v>
      </c>
      <c r="F11029" t="s">
        <v>9361</v>
      </c>
      <c r="G11029" t="s">
        <v>2038</v>
      </c>
      <c r="I11029" t="s">
        <v>2013</v>
      </c>
      <c r="J11029" t="s">
        <v>6064</v>
      </c>
      <c r="K11029" t="s">
        <v>6065</v>
      </c>
      <c r="L11029">
        <v>8</v>
      </c>
      <c r="M11029">
        <v>642</v>
      </c>
      <c r="N11029" s="43">
        <v>5136</v>
      </c>
    </row>
    <row r="11030" hidden="1" spans="1:14" x14ac:dyDescent="0.25">
      <c r="A11030" s="106">
        <v>46253</v>
      </c>
      <c r="B11030">
        <v>17268</v>
      </c>
      <c r="C11030">
        <v>14139</v>
      </c>
      <c r="E11030">
        <v>439</v>
      </c>
      <c r="F11030" t="s">
        <v>9361</v>
      </c>
      <c r="G11030" t="s">
        <v>2038</v>
      </c>
      <c r="I11030" t="s">
        <v>2013</v>
      </c>
      <c r="J11030" t="s">
        <v>6064</v>
      </c>
      <c r="K11030" t="s">
        <v>6065</v>
      </c>
      <c r="L11030">
        <v>2</v>
      </c>
      <c r="M11030">
        <v>642</v>
      </c>
      <c r="N11030" s="43">
        <v>1284</v>
      </c>
    </row>
    <row r="11031" hidden="1" spans="1:14" x14ac:dyDescent="0.25">
      <c r="A11031" s="106">
        <v>46253</v>
      </c>
      <c r="B11031">
        <v>17269</v>
      </c>
      <c r="C11031">
        <v>14140</v>
      </c>
      <c r="E11031">
        <v>439</v>
      </c>
      <c r="F11031" t="s">
        <v>9362</v>
      </c>
      <c r="G11031" t="s">
        <v>2223</v>
      </c>
      <c r="I11031" t="s">
        <v>2013</v>
      </c>
      <c r="J11031" t="s">
        <v>6064</v>
      </c>
      <c r="K11031" t="s">
        <v>6065</v>
      </c>
      <c r="L11031">
        <v>5</v>
      </c>
      <c r="M11031">
        <v>642</v>
      </c>
      <c r="N11031" s="43">
        <v>3210</v>
      </c>
    </row>
    <row r="11032" hidden="1" spans="1:14" x14ac:dyDescent="0.25">
      <c r="A11032" s="106">
        <v>46253</v>
      </c>
      <c r="B11032">
        <v>17270</v>
      </c>
      <c r="C11032">
        <v>14141</v>
      </c>
      <c r="E11032">
        <v>439</v>
      </c>
      <c r="F11032" t="s">
        <v>9362</v>
      </c>
      <c r="G11032" t="s">
        <v>2223</v>
      </c>
      <c r="I11032" t="s">
        <v>2013</v>
      </c>
      <c r="J11032" t="s">
        <v>6064</v>
      </c>
      <c r="K11032" t="s">
        <v>6065</v>
      </c>
      <c r="L11032">
        <v>3</v>
      </c>
      <c r="M11032">
        <v>642</v>
      </c>
      <c r="N11032" s="43">
        <v>1926</v>
      </c>
    </row>
    <row r="11033" hidden="1" spans="1:14" x14ac:dyDescent="0.25">
      <c r="A11033" s="106">
        <v>46253</v>
      </c>
      <c r="B11033">
        <v>17273</v>
      </c>
      <c r="C11033">
        <v>14144</v>
      </c>
      <c r="E11033">
        <v>439</v>
      </c>
      <c r="F11033" t="s">
        <v>9363</v>
      </c>
      <c r="G11033" t="s">
        <v>2229</v>
      </c>
      <c r="I11033" t="s">
        <v>2013</v>
      </c>
      <c r="J11033" t="s">
        <v>6064</v>
      </c>
      <c r="K11033" t="s">
        <v>6065</v>
      </c>
      <c r="L11033">
        <v>5</v>
      </c>
      <c r="M11033">
        <v>642</v>
      </c>
      <c r="N11033" s="43">
        <v>3210</v>
      </c>
    </row>
    <row r="11034" hidden="1" spans="1:14" x14ac:dyDescent="0.25">
      <c r="A11034" s="106">
        <v>46253</v>
      </c>
      <c r="B11034">
        <v>17274</v>
      </c>
      <c r="C11034">
        <v>14145</v>
      </c>
      <c r="E11034">
        <v>439</v>
      </c>
      <c r="F11034" t="s">
        <v>9363</v>
      </c>
      <c r="G11034" t="s">
        <v>2229</v>
      </c>
      <c r="I11034" t="s">
        <v>2013</v>
      </c>
      <c r="J11034" t="s">
        <v>6064</v>
      </c>
      <c r="K11034" t="s">
        <v>6065</v>
      </c>
      <c r="L11034">
        <v>2</v>
      </c>
      <c r="M11034">
        <v>642</v>
      </c>
      <c r="N11034" s="43">
        <v>1284</v>
      </c>
    </row>
    <row r="11035" hidden="1" spans="1:14" x14ac:dyDescent="0.25">
      <c r="A11035" s="106">
        <v>46256</v>
      </c>
      <c r="B11035">
        <v>17423</v>
      </c>
      <c r="C11035">
        <v>14294</v>
      </c>
      <c r="E11035">
        <v>439</v>
      </c>
      <c r="F11035" t="s">
        <v>9364</v>
      </c>
      <c r="G11035" t="s">
        <v>2251</v>
      </c>
      <c r="I11035" t="s">
        <v>2013</v>
      </c>
      <c r="J11035" t="s">
        <v>6064</v>
      </c>
      <c r="K11035" t="s">
        <v>6065</v>
      </c>
      <c r="L11035">
        <v>5</v>
      </c>
      <c r="M11035">
        <v>642</v>
      </c>
      <c r="N11035" s="43">
        <v>3210</v>
      </c>
    </row>
    <row r="11036" hidden="1" spans="1:14" x14ac:dyDescent="0.25">
      <c r="A11036" s="106">
        <v>46256</v>
      </c>
      <c r="B11036">
        <v>17424</v>
      </c>
      <c r="C11036">
        <v>14295</v>
      </c>
      <c r="E11036">
        <v>439</v>
      </c>
      <c r="F11036" t="s">
        <v>9364</v>
      </c>
      <c r="G11036" t="s">
        <v>2251</v>
      </c>
      <c r="I11036" t="s">
        <v>2013</v>
      </c>
      <c r="J11036" t="s">
        <v>6064</v>
      </c>
      <c r="K11036" t="s">
        <v>6065</v>
      </c>
      <c r="L11036">
        <v>3</v>
      </c>
      <c r="M11036">
        <v>642</v>
      </c>
      <c r="N11036" s="43">
        <v>1926</v>
      </c>
    </row>
    <row r="11037" hidden="1" spans="1:14" x14ac:dyDescent="0.25">
      <c r="A11037" s="106">
        <v>46256</v>
      </c>
      <c r="B11037">
        <v>17426</v>
      </c>
      <c r="C11037">
        <v>14297</v>
      </c>
      <c r="E11037">
        <v>439</v>
      </c>
      <c r="F11037" t="s">
        <v>9365</v>
      </c>
      <c r="G11037" t="s">
        <v>2221</v>
      </c>
      <c r="I11037" t="s">
        <v>2013</v>
      </c>
      <c r="J11037" t="s">
        <v>6064</v>
      </c>
      <c r="K11037" t="s">
        <v>6065</v>
      </c>
      <c r="L11037">
        <v>5</v>
      </c>
      <c r="M11037">
        <v>642</v>
      </c>
      <c r="N11037" s="43">
        <v>3210</v>
      </c>
    </row>
    <row r="11038" hidden="1" spans="1:14" x14ac:dyDescent="0.25">
      <c r="A11038" s="106">
        <v>46256</v>
      </c>
      <c r="B11038">
        <v>17427</v>
      </c>
      <c r="C11038">
        <v>14298</v>
      </c>
      <c r="E11038">
        <v>439</v>
      </c>
      <c r="F11038" t="s">
        <v>9365</v>
      </c>
      <c r="G11038" t="s">
        <v>2221</v>
      </c>
      <c r="I11038" t="s">
        <v>2013</v>
      </c>
      <c r="J11038" t="s">
        <v>6064</v>
      </c>
      <c r="K11038" t="s">
        <v>6065</v>
      </c>
      <c r="L11038">
        <v>3</v>
      </c>
      <c r="M11038">
        <v>642</v>
      </c>
      <c r="N11038" s="43">
        <v>1926</v>
      </c>
    </row>
    <row r="11039" hidden="1" spans="1:14" x14ac:dyDescent="0.25">
      <c r="A11039" s="106">
        <v>46256</v>
      </c>
      <c r="B11039">
        <v>17429</v>
      </c>
      <c r="C11039">
        <v>14300</v>
      </c>
      <c r="E11039">
        <v>439</v>
      </c>
      <c r="F11039" t="s">
        <v>9366</v>
      </c>
      <c r="G11039" t="s">
        <v>2185</v>
      </c>
      <c r="I11039" t="s">
        <v>2013</v>
      </c>
      <c r="J11039" t="s">
        <v>6064</v>
      </c>
      <c r="K11039" t="s">
        <v>6065</v>
      </c>
      <c r="L11039">
        <v>5</v>
      </c>
      <c r="M11039">
        <v>642</v>
      </c>
      <c r="N11039" s="43">
        <v>3210</v>
      </c>
    </row>
    <row r="11040" hidden="1" spans="1:14" x14ac:dyDescent="0.25">
      <c r="A11040" s="106">
        <v>46256</v>
      </c>
      <c r="B11040">
        <v>17430</v>
      </c>
      <c r="C11040">
        <v>14301</v>
      </c>
      <c r="E11040">
        <v>439</v>
      </c>
      <c r="F11040" t="s">
        <v>9366</v>
      </c>
      <c r="G11040" t="s">
        <v>2185</v>
      </c>
      <c r="I11040" t="s">
        <v>2013</v>
      </c>
      <c r="J11040" t="s">
        <v>6064</v>
      </c>
      <c r="K11040" t="s">
        <v>6065</v>
      </c>
      <c r="L11040">
        <v>3</v>
      </c>
      <c r="M11040">
        <v>642</v>
      </c>
      <c r="N11040" s="43">
        <v>1926</v>
      </c>
    </row>
    <row r="11041" hidden="1" spans="1:14" x14ac:dyDescent="0.25">
      <c r="A11041" s="106">
        <v>46256</v>
      </c>
      <c r="B11041">
        <v>17437</v>
      </c>
      <c r="C11041">
        <v>14308</v>
      </c>
      <c r="E11041">
        <v>439</v>
      </c>
      <c r="F11041" t="s">
        <v>9367</v>
      </c>
      <c r="G11041" t="s">
        <v>2025</v>
      </c>
      <c r="I11041" t="s">
        <v>2013</v>
      </c>
      <c r="J11041" t="s">
        <v>6064</v>
      </c>
      <c r="K11041" t="s">
        <v>6065</v>
      </c>
      <c r="L11041">
        <v>5</v>
      </c>
      <c r="M11041">
        <v>642</v>
      </c>
      <c r="N11041" s="43">
        <v>3210</v>
      </c>
    </row>
    <row r="11042" hidden="1" spans="1:14" x14ac:dyDescent="0.25">
      <c r="A11042" s="106">
        <v>46256</v>
      </c>
      <c r="B11042">
        <v>17438</v>
      </c>
      <c r="C11042">
        <v>14309</v>
      </c>
      <c r="E11042">
        <v>439</v>
      </c>
      <c r="F11042" t="s">
        <v>9367</v>
      </c>
      <c r="G11042" t="s">
        <v>2025</v>
      </c>
      <c r="I11042" t="s">
        <v>2013</v>
      </c>
      <c r="J11042" t="s">
        <v>6064</v>
      </c>
      <c r="K11042" t="s">
        <v>6065</v>
      </c>
      <c r="L11042">
        <v>3</v>
      </c>
      <c r="M11042">
        <v>642</v>
      </c>
      <c r="N11042" s="43">
        <v>1926</v>
      </c>
    </row>
    <row r="11043" hidden="1" spans="1:14" x14ac:dyDescent="0.25">
      <c r="A11043" s="106">
        <v>46261</v>
      </c>
      <c r="B11043">
        <v>17692</v>
      </c>
      <c r="C11043">
        <v>14563</v>
      </c>
      <c r="D11043" t="s">
        <v>9368</v>
      </c>
      <c r="E11043">
        <v>439</v>
      </c>
      <c r="F11043" t="s">
        <v>9369</v>
      </c>
      <c r="G11043" t="s">
        <v>2229</v>
      </c>
      <c r="I11043" t="s">
        <v>2013</v>
      </c>
      <c r="J11043" t="s">
        <v>6064</v>
      </c>
      <c r="K11043" t="s">
        <v>6065</v>
      </c>
      <c r="L11043">
        <v>5</v>
      </c>
      <c r="M11043">
        <v>642</v>
      </c>
      <c r="N11043" s="43">
        <v>3210</v>
      </c>
    </row>
    <row r="11044" hidden="1" spans="1:14" x14ac:dyDescent="0.25">
      <c r="A11044" s="106">
        <v>46261</v>
      </c>
      <c r="B11044">
        <v>17693</v>
      </c>
      <c r="C11044">
        <v>14564</v>
      </c>
      <c r="D11044" t="s">
        <v>9368</v>
      </c>
      <c r="E11044">
        <v>439</v>
      </c>
      <c r="F11044" t="s">
        <v>9369</v>
      </c>
      <c r="G11044" t="s">
        <v>2229</v>
      </c>
      <c r="I11044" t="s">
        <v>2013</v>
      </c>
      <c r="J11044" t="s">
        <v>6064</v>
      </c>
      <c r="K11044" t="s">
        <v>6065</v>
      </c>
      <c r="L11044">
        <v>3</v>
      </c>
      <c r="M11044">
        <v>642</v>
      </c>
      <c r="N11044" s="43">
        <v>1926</v>
      </c>
    </row>
    <row r="11045" spans="1:14" x14ac:dyDescent="0.25">
      <c r="A11045" s="106">
        <v>46267</v>
      </c>
      <c r="B11045">
        <v>17970</v>
      </c>
      <c r="C11045">
        <v>14839</v>
      </c>
      <c r="D11045" t="s">
        <v>9370</v>
      </c>
      <c r="E11045">
        <v>439</v>
      </c>
      <c r="F11045" t="s">
        <v>9371</v>
      </c>
      <c r="G11045" t="s">
        <v>2251</v>
      </c>
      <c r="I11045" t="s">
        <v>2013</v>
      </c>
      <c r="J11045" t="s">
        <v>6064</v>
      </c>
      <c r="K11045" t="s">
        <v>6065</v>
      </c>
      <c r="L11045">
        <v>5</v>
      </c>
      <c r="M11045">
        <v>642</v>
      </c>
      <c r="N11045" s="43">
        <v>3210</v>
      </c>
    </row>
    <row r="11046" spans="1:14" x14ac:dyDescent="0.25">
      <c r="A11046" s="106">
        <v>46267</v>
      </c>
      <c r="B11046">
        <v>17971</v>
      </c>
      <c r="C11046">
        <v>14840</v>
      </c>
      <c r="D11046" t="s">
        <v>9370</v>
      </c>
      <c r="E11046">
        <v>439</v>
      </c>
      <c r="F11046" t="s">
        <v>9371</v>
      </c>
      <c r="G11046" t="s">
        <v>2251</v>
      </c>
      <c r="I11046" t="s">
        <v>2013</v>
      </c>
      <c r="J11046" t="s">
        <v>6064</v>
      </c>
      <c r="K11046" t="s">
        <v>6065</v>
      </c>
      <c r="L11046">
        <v>3</v>
      </c>
      <c r="M11046">
        <v>642</v>
      </c>
      <c r="N11046" s="43">
        <v>1926</v>
      </c>
    </row>
    <row r="11047" spans="1:14" x14ac:dyDescent="0.25">
      <c r="A11047" s="106">
        <v>46268</v>
      </c>
      <c r="B11047">
        <v>18046</v>
      </c>
      <c r="C11047">
        <v>14915</v>
      </c>
      <c r="D11047" t="s">
        <v>9372</v>
      </c>
      <c r="E11047">
        <v>439</v>
      </c>
      <c r="F11047" t="s">
        <v>9373</v>
      </c>
      <c r="G11047" t="s">
        <v>2054</v>
      </c>
      <c r="I11047" t="s">
        <v>2013</v>
      </c>
      <c r="J11047" t="s">
        <v>6064</v>
      </c>
      <c r="K11047" t="s">
        <v>6065</v>
      </c>
      <c r="L11047">
        <v>8</v>
      </c>
      <c r="M11047">
        <v>642</v>
      </c>
      <c r="N11047" s="43">
        <v>5136</v>
      </c>
    </row>
    <row r="11048" spans="1:14" x14ac:dyDescent="0.25">
      <c r="A11048" s="106">
        <v>46273</v>
      </c>
      <c r="B11048">
        <v>18182</v>
      </c>
      <c r="C11048">
        <v>15049</v>
      </c>
      <c r="D11048" t="s">
        <v>9374</v>
      </c>
      <c r="E11048">
        <v>439</v>
      </c>
      <c r="F11048" t="s">
        <v>9375</v>
      </c>
      <c r="G11048" t="s">
        <v>2036</v>
      </c>
      <c r="I11048" t="s">
        <v>2013</v>
      </c>
      <c r="J11048" t="s">
        <v>6064</v>
      </c>
      <c r="K11048" t="s">
        <v>6065</v>
      </c>
      <c r="L11048">
        <v>8</v>
      </c>
      <c r="M11048">
        <v>642</v>
      </c>
      <c r="N11048" s="43">
        <v>5136</v>
      </c>
    </row>
    <row r="11049" spans="1:14" x14ac:dyDescent="0.25">
      <c r="A11049" s="106">
        <v>46275</v>
      </c>
      <c r="B11049">
        <v>18313</v>
      </c>
      <c r="C11049">
        <v>15180</v>
      </c>
      <c r="D11049" t="s">
        <v>9376</v>
      </c>
      <c r="E11049">
        <v>439</v>
      </c>
      <c r="F11049" t="s">
        <v>9377</v>
      </c>
      <c r="G11049" t="s">
        <v>2038</v>
      </c>
      <c r="I11049" t="s">
        <v>2013</v>
      </c>
      <c r="J11049" t="s">
        <v>6064</v>
      </c>
      <c r="K11049" t="s">
        <v>6065</v>
      </c>
      <c r="L11049">
        <v>7.5</v>
      </c>
      <c r="M11049">
        <v>642</v>
      </c>
      <c r="N11049" s="43">
        <v>4815</v>
      </c>
    </row>
    <row r="11050" spans="1:14" x14ac:dyDescent="0.25">
      <c r="A11050" s="106">
        <v>46276</v>
      </c>
      <c r="B11050">
        <v>18373</v>
      </c>
      <c r="C11050">
        <v>15243</v>
      </c>
      <c r="E11050">
        <v>439</v>
      </c>
      <c r="F11050" t="s">
        <v>9378</v>
      </c>
      <c r="G11050" t="s">
        <v>2017</v>
      </c>
      <c r="I11050" t="s">
        <v>2013</v>
      </c>
      <c r="J11050" t="s">
        <v>6064</v>
      </c>
      <c r="K11050" t="s">
        <v>6065</v>
      </c>
      <c r="L11050">
        <v>5</v>
      </c>
      <c r="M11050">
        <v>642</v>
      </c>
      <c r="N11050" s="43">
        <v>3210</v>
      </c>
    </row>
    <row r="11051" spans="1:14" x14ac:dyDescent="0.25">
      <c r="A11051" s="106">
        <v>46276</v>
      </c>
      <c r="B11051">
        <v>18374</v>
      </c>
      <c r="C11051">
        <v>15244</v>
      </c>
      <c r="E11051">
        <v>439</v>
      </c>
      <c r="F11051" t="s">
        <v>9378</v>
      </c>
      <c r="G11051" t="s">
        <v>2017</v>
      </c>
      <c r="I11051" t="s">
        <v>2013</v>
      </c>
      <c r="J11051" t="s">
        <v>6064</v>
      </c>
      <c r="K11051" t="s">
        <v>6065</v>
      </c>
      <c r="L11051">
        <v>2.5</v>
      </c>
      <c r="M11051">
        <v>642</v>
      </c>
      <c r="N11051" s="43">
        <v>1605</v>
      </c>
    </row>
    <row r="11052" spans="1:14" x14ac:dyDescent="0.25">
      <c r="A11052" s="106">
        <v>46289</v>
      </c>
      <c r="B11052">
        <v>18994</v>
      </c>
      <c r="C11052">
        <v>15822</v>
      </c>
      <c r="D11052" t="s">
        <v>9379</v>
      </c>
      <c r="E11052">
        <v>439</v>
      </c>
      <c r="F11052" t="s">
        <v>9380</v>
      </c>
      <c r="G11052" t="s">
        <v>2054</v>
      </c>
      <c r="I11052" t="s">
        <v>2013</v>
      </c>
      <c r="J11052" t="s">
        <v>2033</v>
      </c>
      <c r="K11052" t="s">
        <v>2034</v>
      </c>
      <c r="L11052">
        <v>1</v>
      </c>
      <c r="M11052">
        <v>1800</v>
      </c>
      <c r="N11052" s="43">
        <v>1800</v>
      </c>
    </row>
    <row r="11053" spans="1:14" x14ac:dyDescent="0.25">
      <c r="A11053" s="106">
        <v>46289</v>
      </c>
      <c r="B11053">
        <v>18994</v>
      </c>
      <c r="C11053">
        <v>15822</v>
      </c>
      <c r="D11053" t="s">
        <v>9379</v>
      </c>
      <c r="E11053">
        <v>439</v>
      </c>
      <c r="F11053" t="s">
        <v>9380</v>
      </c>
      <c r="G11053" t="s">
        <v>2054</v>
      </c>
      <c r="I11053" t="s">
        <v>2013</v>
      </c>
      <c r="J11053" t="s">
        <v>6064</v>
      </c>
      <c r="K11053" t="s">
        <v>6065</v>
      </c>
      <c r="L11053">
        <v>8</v>
      </c>
      <c r="M11053">
        <v>642</v>
      </c>
      <c r="N11053" s="43">
        <v>5136</v>
      </c>
    </row>
    <row r="11054" spans="1:14" x14ac:dyDescent="0.25">
      <c r="A11054" s="106">
        <v>46289</v>
      </c>
      <c r="B11054">
        <v>18995</v>
      </c>
      <c r="C11054">
        <v>15823</v>
      </c>
      <c r="D11054" t="s">
        <v>9379</v>
      </c>
      <c r="E11054">
        <v>439</v>
      </c>
      <c r="F11054" t="s">
        <v>9380</v>
      </c>
      <c r="G11054" t="s">
        <v>2054</v>
      </c>
      <c r="I11054" t="s">
        <v>2013</v>
      </c>
      <c r="J11054" t="s">
        <v>6064</v>
      </c>
      <c r="K11054" t="s">
        <v>6065</v>
      </c>
      <c r="L11054">
        <v>2</v>
      </c>
      <c r="M11054">
        <v>642</v>
      </c>
      <c r="N11054" s="43">
        <v>1284</v>
      </c>
    </row>
    <row r="11055" spans="1:14" x14ac:dyDescent="0.25">
      <c r="A11055" s="106">
        <v>46289</v>
      </c>
      <c r="B11055">
        <v>18996</v>
      </c>
      <c r="C11055">
        <v>15824</v>
      </c>
      <c r="D11055" t="s">
        <v>9379</v>
      </c>
      <c r="E11055">
        <v>439</v>
      </c>
      <c r="F11055" t="s">
        <v>4099</v>
      </c>
      <c r="G11055" t="s">
        <v>2025</v>
      </c>
      <c r="I11055" t="s">
        <v>2013</v>
      </c>
      <c r="J11055" t="s">
        <v>6064</v>
      </c>
      <c r="K11055" t="s">
        <v>6065</v>
      </c>
      <c r="L11055">
        <v>5</v>
      </c>
      <c r="M11055">
        <v>642</v>
      </c>
      <c r="N11055" s="43">
        <v>3210</v>
      </c>
    </row>
    <row r="11056" spans="1:14" x14ac:dyDescent="0.25">
      <c r="A11056" s="106">
        <v>46289</v>
      </c>
      <c r="B11056">
        <v>18997</v>
      </c>
      <c r="C11056">
        <v>15825</v>
      </c>
      <c r="D11056" t="s">
        <v>9379</v>
      </c>
      <c r="E11056">
        <v>439</v>
      </c>
      <c r="F11056" t="s">
        <v>4099</v>
      </c>
      <c r="G11056" t="s">
        <v>2025</v>
      </c>
      <c r="I11056" t="s">
        <v>2013</v>
      </c>
      <c r="J11056" t="s">
        <v>6064</v>
      </c>
      <c r="K11056" t="s">
        <v>6065</v>
      </c>
      <c r="L11056">
        <v>2</v>
      </c>
      <c r="M11056">
        <v>642</v>
      </c>
      <c r="N11056" s="43">
        <v>1284</v>
      </c>
    </row>
    <row r="11057" spans="1:14" x14ac:dyDescent="0.25">
      <c r="A11057" s="106">
        <v>46293</v>
      </c>
      <c r="B11057">
        <v>19121</v>
      </c>
      <c r="C11057">
        <v>15939</v>
      </c>
      <c r="D11057" t="s">
        <v>9381</v>
      </c>
      <c r="E11057">
        <v>439</v>
      </c>
      <c r="F11057" t="s">
        <v>8639</v>
      </c>
      <c r="G11057" t="s">
        <v>2021</v>
      </c>
      <c r="I11057" t="s">
        <v>2013</v>
      </c>
      <c r="J11057" t="s">
        <v>6064</v>
      </c>
      <c r="K11057" t="s">
        <v>6065</v>
      </c>
      <c r="L11057">
        <v>2</v>
      </c>
      <c r="M11057">
        <v>642</v>
      </c>
      <c r="N11057" s="43">
        <v>1284</v>
      </c>
    </row>
    <row r="11058" spans="1:14" x14ac:dyDescent="0.25">
      <c r="A11058" s="106">
        <v>46293</v>
      </c>
      <c r="B11058">
        <v>19122</v>
      </c>
      <c r="C11058">
        <v>15938</v>
      </c>
      <c r="D11058" t="s">
        <v>9381</v>
      </c>
      <c r="E11058">
        <v>439</v>
      </c>
      <c r="F11058" t="s">
        <v>8639</v>
      </c>
      <c r="G11058" t="s">
        <v>2021</v>
      </c>
      <c r="I11058" t="s">
        <v>2013</v>
      </c>
      <c r="J11058" t="s">
        <v>6064</v>
      </c>
      <c r="K11058" t="s">
        <v>6065</v>
      </c>
      <c r="L11058">
        <v>8</v>
      </c>
      <c r="M11058">
        <v>642</v>
      </c>
      <c r="N11058" s="43">
        <v>5136</v>
      </c>
    </row>
    <row r="11059" spans="1:14" x14ac:dyDescent="0.25">
      <c r="A11059" s="106">
        <v>46293</v>
      </c>
      <c r="B11059">
        <v>19122</v>
      </c>
      <c r="C11059">
        <v>15938</v>
      </c>
      <c r="D11059" t="s">
        <v>9381</v>
      </c>
      <c r="E11059">
        <v>439</v>
      </c>
      <c r="F11059" t="s">
        <v>8639</v>
      </c>
      <c r="G11059" t="s">
        <v>2021</v>
      </c>
      <c r="I11059" t="s">
        <v>2013</v>
      </c>
      <c r="J11059" t="s">
        <v>2033</v>
      </c>
      <c r="K11059" t="s">
        <v>2034</v>
      </c>
      <c r="L11059">
        <v>1</v>
      </c>
      <c r="M11059">
        <v>0.01</v>
      </c>
      <c r="N11059" s="43">
        <v>0.01</v>
      </c>
    </row>
    <row r="11060" spans="1:14" x14ac:dyDescent="0.25">
      <c r="A11060" s="106">
        <v>46293</v>
      </c>
      <c r="B11060">
        <v>19125</v>
      </c>
      <c r="C11060">
        <v>15942</v>
      </c>
      <c r="D11060" t="s">
        <v>9381</v>
      </c>
      <c r="E11060">
        <v>439</v>
      </c>
      <c r="F11060" t="s">
        <v>8633</v>
      </c>
      <c r="G11060" t="s">
        <v>2185</v>
      </c>
      <c r="I11060" t="s">
        <v>2013</v>
      </c>
      <c r="J11060" t="s">
        <v>6064</v>
      </c>
      <c r="K11060" t="s">
        <v>6065</v>
      </c>
      <c r="L11060">
        <v>5</v>
      </c>
      <c r="M11060">
        <v>642</v>
      </c>
      <c r="N11060" s="43">
        <v>3210</v>
      </c>
    </row>
    <row r="11061" spans="1:14" x14ac:dyDescent="0.25">
      <c r="A11061" s="106">
        <v>46293</v>
      </c>
      <c r="B11061">
        <v>19126</v>
      </c>
      <c r="C11061">
        <v>15943</v>
      </c>
      <c r="D11061" t="s">
        <v>9381</v>
      </c>
      <c r="E11061">
        <v>439</v>
      </c>
      <c r="F11061" t="s">
        <v>8633</v>
      </c>
      <c r="G11061" t="s">
        <v>2185</v>
      </c>
      <c r="I11061" t="s">
        <v>2013</v>
      </c>
      <c r="J11061" t="s">
        <v>6064</v>
      </c>
      <c r="K11061" t="s">
        <v>6065</v>
      </c>
      <c r="L11061">
        <v>2.5</v>
      </c>
      <c r="M11061">
        <v>642</v>
      </c>
      <c r="N11061" s="43">
        <v>1605</v>
      </c>
    </row>
    <row r="11062" hidden="1" spans="1:14" x14ac:dyDescent="0.25">
      <c r="A11062" s="106">
        <v>46142</v>
      </c>
      <c r="B11062">
        <v>11473</v>
      </c>
      <c r="C11062">
        <v>8375</v>
      </c>
      <c r="E11062">
        <v>366</v>
      </c>
      <c r="F11062" t="s">
        <v>9382</v>
      </c>
      <c r="G11062" t="s">
        <v>2095</v>
      </c>
      <c r="I11062" t="s">
        <v>2006</v>
      </c>
      <c r="J11062" t="s">
        <v>2146</v>
      </c>
      <c r="K11062" t="s">
        <v>2147</v>
      </c>
      <c r="L11062">
        <v>5</v>
      </c>
      <c r="M11062">
        <v>629.79</v>
      </c>
      <c r="N11062" s="43">
        <v>3148.95</v>
      </c>
    </row>
    <row r="11063" hidden="1" spans="1:14" x14ac:dyDescent="0.25">
      <c r="A11063" s="106">
        <v>46142</v>
      </c>
      <c r="B11063">
        <v>11474</v>
      </c>
      <c r="C11063">
        <v>8376</v>
      </c>
      <c r="E11063">
        <v>366</v>
      </c>
      <c r="F11063" t="s">
        <v>9382</v>
      </c>
      <c r="G11063" t="s">
        <v>2095</v>
      </c>
      <c r="I11063" t="s">
        <v>2006</v>
      </c>
      <c r="J11063" t="s">
        <v>2146</v>
      </c>
      <c r="K11063" t="s">
        <v>2147</v>
      </c>
      <c r="L11063">
        <v>1</v>
      </c>
      <c r="M11063">
        <v>629.79</v>
      </c>
      <c r="N11063" s="43">
        <v>629.79</v>
      </c>
    </row>
    <row r="11064" hidden="1" spans="1:14" x14ac:dyDescent="0.25">
      <c r="A11064" s="106">
        <v>46129</v>
      </c>
      <c r="B11064">
        <v>10947</v>
      </c>
      <c r="C11064">
        <v>7850</v>
      </c>
      <c r="E11064">
        <v>351</v>
      </c>
      <c r="F11064" t="s">
        <v>9383</v>
      </c>
      <c r="G11064" t="s">
        <v>2151</v>
      </c>
      <c r="H11064" t="s">
        <v>2005</v>
      </c>
      <c r="I11064" t="s">
        <v>2006</v>
      </c>
      <c r="J11064" t="s">
        <v>2007</v>
      </c>
      <c r="K11064" t="s">
        <v>2008</v>
      </c>
      <c r="L11064">
        <v>1</v>
      </c>
      <c r="M11064">
        <v>1500</v>
      </c>
      <c r="N11064" s="43">
        <v>1500</v>
      </c>
    </row>
    <row r="11065" hidden="1" spans="1:14" x14ac:dyDescent="0.25">
      <c r="A11065" s="106">
        <v>46129</v>
      </c>
      <c r="B11065">
        <v>10947</v>
      </c>
      <c r="C11065">
        <v>7850</v>
      </c>
      <c r="E11065">
        <v>351</v>
      </c>
      <c r="F11065" t="s">
        <v>9383</v>
      </c>
      <c r="G11065" t="s">
        <v>2151</v>
      </c>
      <c r="H11065" t="s">
        <v>2005</v>
      </c>
      <c r="I11065" t="s">
        <v>2006</v>
      </c>
      <c r="J11065" t="s">
        <v>2921</v>
      </c>
      <c r="K11065" t="s">
        <v>2922</v>
      </c>
      <c r="L11065">
        <v>5</v>
      </c>
      <c r="M11065">
        <v>630</v>
      </c>
      <c r="N11065" s="43">
        <v>3150</v>
      </c>
    </row>
    <row r="11066" hidden="1" spans="1:14" x14ac:dyDescent="0.25">
      <c r="A11066" s="106">
        <v>46129</v>
      </c>
      <c r="B11066">
        <v>10948</v>
      </c>
      <c r="C11066">
        <v>7851</v>
      </c>
      <c r="E11066">
        <v>351</v>
      </c>
      <c r="F11066" t="s">
        <v>9383</v>
      </c>
      <c r="G11066" t="s">
        <v>2151</v>
      </c>
      <c r="H11066" t="s">
        <v>2005</v>
      </c>
      <c r="I11066" t="s">
        <v>2006</v>
      </c>
      <c r="J11066" t="s">
        <v>2921</v>
      </c>
      <c r="K11066" t="s">
        <v>2922</v>
      </c>
      <c r="L11066">
        <v>2</v>
      </c>
      <c r="M11066">
        <v>630</v>
      </c>
      <c r="N11066" s="43">
        <v>1260</v>
      </c>
    </row>
    <row r="11067" hidden="1" spans="1:14" x14ac:dyDescent="0.25">
      <c r="A11067" s="106">
        <v>46129</v>
      </c>
      <c r="B11067">
        <v>10953</v>
      </c>
      <c r="C11067">
        <v>7856</v>
      </c>
      <c r="E11067">
        <v>351</v>
      </c>
      <c r="F11067" t="s">
        <v>9384</v>
      </c>
      <c r="G11067" t="s">
        <v>2025</v>
      </c>
      <c r="H11067" t="s">
        <v>2005</v>
      </c>
      <c r="I11067" t="s">
        <v>2006</v>
      </c>
      <c r="J11067" t="s">
        <v>2921</v>
      </c>
      <c r="K11067" t="s">
        <v>2922</v>
      </c>
      <c r="L11067">
        <v>5</v>
      </c>
      <c r="M11067">
        <v>630</v>
      </c>
      <c r="N11067" s="43">
        <v>3150</v>
      </c>
    </row>
    <row r="11068" hidden="1" spans="1:14" x14ac:dyDescent="0.25">
      <c r="A11068" s="106">
        <v>46129</v>
      </c>
      <c r="B11068">
        <v>10954</v>
      </c>
      <c r="C11068">
        <v>7857</v>
      </c>
      <c r="E11068">
        <v>351</v>
      </c>
      <c r="F11068" t="s">
        <v>9384</v>
      </c>
      <c r="G11068" t="s">
        <v>2025</v>
      </c>
      <c r="H11068" t="s">
        <v>2005</v>
      </c>
      <c r="I11068" t="s">
        <v>2006</v>
      </c>
      <c r="J11068" t="s">
        <v>2921</v>
      </c>
      <c r="K11068" t="s">
        <v>2922</v>
      </c>
      <c r="L11068">
        <v>2</v>
      </c>
      <c r="M11068">
        <v>630</v>
      </c>
      <c r="N11068" s="43">
        <v>1260</v>
      </c>
    </row>
    <row r="11069" hidden="1" spans="1:14" x14ac:dyDescent="0.25">
      <c r="A11069" s="106">
        <v>46129</v>
      </c>
      <c r="B11069">
        <v>10965</v>
      </c>
      <c r="C11069">
        <v>7868</v>
      </c>
      <c r="E11069">
        <v>351</v>
      </c>
      <c r="F11069" t="s">
        <v>9385</v>
      </c>
      <c r="G11069" t="s">
        <v>2095</v>
      </c>
      <c r="H11069" t="s">
        <v>2005</v>
      </c>
      <c r="I11069" t="s">
        <v>2006</v>
      </c>
      <c r="J11069" t="s">
        <v>2921</v>
      </c>
      <c r="K11069" t="s">
        <v>2922</v>
      </c>
      <c r="L11069">
        <v>5</v>
      </c>
      <c r="M11069">
        <v>630</v>
      </c>
      <c r="N11069" s="43">
        <v>3150</v>
      </c>
    </row>
    <row r="11070" hidden="1" spans="1:14" x14ac:dyDescent="0.25">
      <c r="A11070" s="106">
        <v>46129</v>
      </c>
      <c r="B11070">
        <v>10966</v>
      </c>
      <c r="C11070">
        <v>7869</v>
      </c>
      <c r="E11070">
        <v>351</v>
      </c>
      <c r="F11070" t="s">
        <v>9385</v>
      </c>
      <c r="G11070" t="s">
        <v>2095</v>
      </c>
      <c r="H11070" t="s">
        <v>2005</v>
      </c>
      <c r="I11070" t="s">
        <v>2006</v>
      </c>
      <c r="J11070" t="s">
        <v>2921</v>
      </c>
      <c r="K11070" t="s">
        <v>2922</v>
      </c>
      <c r="L11070">
        <v>2</v>
      </c>
      <c r="M11070">
        <v>630</v>
      </c>
      <c r="N11070" s="43">
        <v>1260</v>
      </c>
    </row>
    <row r="11071" hidden="1" spans="1:14" x14ac:dyDescent="0.25">
      <c r="A11071" s="106">
        <v>46129</v>
      </c>
      <c r="B11071">
        <v>10971</v>
      </c>
      <c r="C11071">
        <v>7874</v>
      </c>
      <c r="E11071">
        <v>351</v>
      </c>
      <c r="F11071" t="s">
        <v>9386</v>
      </c>
      <c r="G11071" t="s">
        <v>2131</v>
      </c>
      <c r="H11071" t="s">
        <v>2005</v>
      </c>
      <c r="I11071" t="s">
        <v>2006</v>
      </c>
      <c r="J11071" t="s">
        <v>2921</v>
      </c>
      <c r="K11071" t="s">
        <v>2922</v>
      </c>
      <c r="L11071">
        <v>5</v>
      </c>
      <c r="M11071">
        <v>630</v>
      </c>
      <c r="N11071" s="43">
        <v>3150</v>
      </c>
    </row>
    <row r="11072" hidden="1" spans="1:14" x14ac:dyDescent="0.25">
      <c r="A11072" s="106">
        <v>46129</v>
      </c>
      <c r="B11072">
        <v>10972</v>
      </c>
      <c r="C11072">
        <v>7875</v>
      </c>
      <c r="E11072">
        <v>351</v>
      </c>
      <c r="F11072" t="s">
        <v>9386</v>
      </c>
      <c r="G11072" t="s">
        <v>2131</v>
      </c>
      <c r="H11072" t="s">
        <v>2005</v>
      </c>
      <c r="I11072" t="s">
        <v>2006</v>
      </c>
      <c r="J11072" t="s">
        <v>2921</v>
      </c>
      <c r="K11072" t="s">
        <v>2922</v>
      </c>
      <c r="L11072">
        <v>2</v>
      </c>
      <c r="M11072">
        <v>630</v>
      </c>
      <c r="N11072" s="43">
        <v>1260</v>
      </c>
    </row>
    <row r="11073" hidden="1" spans="1:14" x14ac:dyDescent="0.25">
      <c r="A11073" s="106">
        <v>46084</v>
      </c>
      <c r="B11073">
        <v>9008</v>
      </c>
      <c r="C11073">
        <v>5924</v>
      </c>
      <c r="E11073">
        <v>306</v>
      </c>
      <c r="F11073" t="s">
        <v>5576</v>
      </c>
      <c r="G11073" t="s">
        <v>2131</v>
      </c>
      <c r="I11073" t="s">
        <v>2006</v>
      </c>
      <c r="J11073" t="s">
        <v>2022</v>
      </c>
      <c r="K11073" t="s">
        <v>2023</v>
      </c>
      <c r="L11073">
        <v>5</v>
      </c>
      <c r="M11073">
        <v>590</v>
      </c>
      <c r="N11073" s="43">
        <v>2950</v>
      </c>
    </row>
    <row r="11074" hidden="1" spans="1:14" x14ac:dyDescent="0.25">
      <c r="A11074" s="106">
        <v>46084</v>
      </c>
      <c r="B11074">
        <v>9009</v>
      </c>
      <c r="C11074">
        <v>5925</v>
      </c>
      <c r="E11074">
        <v>306</v>
      </c>
      <c r="F11074" t="s">
        <v>5576</v>
      </c>
      <c r="G11074" t="s">
        <v>2131</v>
      </c>
      <c r="I11074" t="s">
        <v>2006</v>
      </c>
      <c r="J11074" t="s">
        <v>2022</v>
      </c>
      <c r="K11074" t="s">
        <v>2023</v>
      </c>
      <c r="L11074">
        <v>1.5</v>
      </c>
      <c r="M11074">
        <v>590</v>
      </c>
      <c r="N11074" s="43">
        <v>885</v>
      </c>
    </row>
    <row r="11075" spans="1:14" x14ac:dyDescent="0.25">
      <c r="A11075" s="106">
        <v>46268</v>
      </c>
      <c r="B11075">
        <v>18038</v>
      </c>
      <c r="C11075">
        <v>14907</v>
      </c>
      <c r="D11075" t="s">
        <v>9387</v>
      </c>
      <c r="E11075">
        <v>306</v>
      </c>
      <c r="F11075" t="s">
        <v>9388</v>
      </c>
      <c r="G11075" t="s">
        <v>2127</v>
      </c>
      <c r="I11075" t="s">
        <v>2006</v>
      </c>
      <c r="J11075" t="s">
        <v>2259</v>
      </c>
      <c r="K11075" t="s">
        <v>2260</v>
      </c>
      <c r="L11075">
        <v>5</v>
      </c>
      <c r="M11075">
        <v>620</v>
      </c>
      <c r="N11075" s="43">
        <v>3100</v>
      </c>
    </row>
    <row r="11076" spans="1:14" x14ac:dyDescent="0.25">
      <c r="A11076" s="106">
        <v>46268</v>
      </c>
      <c r="B11076">
        <v>18039</v>
      </c>
      <c r="C11076">
        <v>14908</v>
      </c>
      <c r="D11076" t="s">
        <v>9387</v>
      </c>
      <c r="E11076">
        <v>306</v>
      </c>
      <c r="F11076" t="s">
        <v>9388</v>
      </c>
      <c r="G11076" t="s">
        <v>2127</v>
      </c>
      <c r="I11076" t="s">
        <v>2006</v>
      </c>
      <c r="J11076" t="s">
        <v>2259</v>
      </c>
      <c r="K11076" t="s">
        <v>2260</v>
      </c>
      <c r="L11076">
        <v>3</v>
      </c>
      <c r="M11076">
        <v>620</v>
      </c>
      <c r="N11076" s="43">
        <v>1860</v>
      </c>
    </row>
    <row r="11077" spans="1:14" x14ac:dyDescent="0.25">
      <c r="A11077" s="106">
        <v>46268</v>
      </c>
      <c r="B11077">
        <v>18052</v>
      </c>
      <c r="C11077">
        <v>14921</v>
      </c>
      <c r="D11077" t="s">
        <v>9387</v>
      </c>
      <c r="E11077">
        <v>306</v>
      </c>
      <c r="F11077" t="s">
        <v>9389</v>
      </c>
      <c r="G11077" t="s">
        <v>2127</v>
      </c>
      <c r="I11077" t="s">
        <v>2006</v>
      </c>
      <c r="J11077" t="s">
        <v>2259</v>
      </c>
      <c r="K11077" t="s">
        <v>2260</v>
      </c>
      <c r="L11077">
        <v>4</v>
      </c>
      <c r="M11077">
        <v>620</v>
      </c>
      <c r="N11077" s="43">
        <v>2480</v>
      </c>
    </row>
    <row r="11078" hidden="1" spans="1:14" x14ac:dyDescent="0.25">
      <c r="A11078" s="106">
        <v>46179</v>
      </c>
      <c r="B11078">
        <v>13378</v>
      </c>
      <c r="C11078">
        <v>10267</v>
      </c>
      <c r="E11078">
        <v>409</v>
      </c>
      <c r="F11078" t="s">
        <v>9390</v>
      </c>
      <c r="G11078" t="s">
        <v>2027</v>
      </c>
      <c r="H11078" t="s">
        <v>2029</v>
      </c>
      <c r="I11078" t="s">
        <v>2006</v>
      </c>
      <c r="J11078" t="s">
        <v>2214</v>
      </c>
      <c r="K11078" t="s">
        <v>2215</v>
      </c>
      <c r="L11078">
        <v>5</v>
      </c>
      <c r="M11078">
        <v>595</v>
      </c>
      <c r="N11078" s="43">
        <v>2975</v>
      </c>
    </row>
    <row r="11079" hidden="1" spans="1:14" x14ac:dyDescent="0.25">
      <c r="A11079" s="106">
        <v>46179</v>
      </c>
      <c r="B11079">
        <v>13378</v>
      </c>
      <c r="C11079">
        <v>10267</v>
      </c>
      <c r="E11079">
        <v>409</v>
      </c>
      <c r="F11079" t="s">
        <v>9390</v>
      </c>
      <c r="G11079" t="s">
        <v>2027</v>
      </c>
      <c r="H11079" t="s">
        <v>2029</v>
      </c>
      <c r="I11079" t="s">
        <v>2006</v>
      </c>
      <c r="J11079" t="s">
        <v>2033</v>
      </c>
      <c r="K11079" t="s">
        <v>2034</v>
      </c>
      <c r="L11079">
        <v>1</v>
      </c>
      <c r="M11079">
        <v>1800</v>
      </c>
      <c r="N11079" s="43">
        <v>1800</v>
      </c>
    </row>
    <row r="11080" hidden="1" spans="1:14" x14ac:dyDescent="0.25">
      <c r="A11080" s="106">
        <v>46179</v>
      </c>
      <c r="B11080">
        <v>13379</v>
      </c>
      <c r="C11080">
        <v>10268</v>
      </c>
      <c r="E11080">
        <v>409</v>
      </c>
      <c r="F11080" t="s">
        <v>9390</v>
      </c>
      <c r="G11080" t="s">
        <v>2027</v>
      </c>
      <c r="H11080" t="s">
        <v>2029</v>
      </c>
      <c r="I11080" t="s">
        <v>2006</v>
      </c>
      <c r="J11080" t="s">
        <v>2214</v>
      </c>
      <c r="K11080" t="s">
        <v>2215</v>
      </c>
      <c r="L11080">
        <v>3</v>
      </c>
      <c r="M11080">
        <v>595</v>
      </c>
      <c r="N11080" s="43">
        <v>1785</v>
      </c>
    </row>
    <row r="11081" hidden="1" spans="1:14" x14ac:dyDescent="0.25">
      <c r="A11081" s="106">
        <v>46179</v>
      </c>
      <c r="B11081">
        <v>13381</v>
      </c>
      <c r="C11081">
        <v>10270</v>
      </c>
      <c r="E11081">
        <v>409</v>
      </c>
      <c r="F11081" t="s">
        <v>9391</v>
      </c>
      <c r="G11081" t="s">
        <v>2017</v>
      </c>
      <c r="H11081" t="s">
        <v>2029</v>
      </c>
      <c r="I11081" t="s">
        <v>2006</v>
      </c>
      <c r="J11081" t="s">
        <v>2214</v>
      </c>
      <c r="K11081" t="s">
        <v>2215</v>
      </c>
      <c r="L11081">
        <v>5</v>
      </c>
      <c r="M11081">
        <v>595</v>
      </c>
      <c r="N11081" s="43">
        <v>2975</v>
      </c>
    </row>
    <row r="11082" hidden="1" spans="1:14" x14ac:dyDescent="0.25">
      <c r="A11082" s="106">
        <v>46179</v>
      </c>
      <c r="B11082">
        <v>13382</v>
      </c>
      <c r="C11082">
        <v>10271</v>
      </c>
      <c r="E11082">
        <v>409</v>
      </c>
      <c r="F11082" t="s">
        <v>9391</v>
      </c>
      <c r="G11082" t="s">
        <v>2017</v>
      </c>
      <c r="H11082" t="s">
        <v>2029</v>
      </c>
      <c r="I11082" t="s">
        <v>2006</v>
      </c>
      <c r="J11082" t="s">
        <v>2214</v>
      </c>
      <c r="K11082" t="s">
        <v>2215</v>
      </c>
      <c r="L11082">
        <v>3</v>
      </c>
      <c r="M11082">
        <v>595</v>
      </c>
      <c r="N11082" s="43">
        <v>1785</v>
      </c>
    </row>
    <row r="11083" hidden="1" spans="1:14" x14ac:dyDescent="0.25">
      <c r="A11083" s="106">
        <v>46179</v>
      </c>
      <c r="B11083">
        <v>13385</v>
      </c>
      <c r="C11083">
        <v>10274</v>
      </c>
      <c r="E11083">
        <v>409</v>
      </c>
      <c r="F11083" t="s">
        <v>9392</v>
      </c>
      <c r="G11083" t="s">
        <v>2027</v>
      </c>
      <c r="H11083" t="s">
        <v>2029</v>
      </c>
      <c r="I11083" t="s">
        <v>2006</v>
      </c>
      <c r="J11083" t="s">
        <v>2214</v>
      </c>
      <c r="K11083" t="s">
        <v>2215</v>
      </c>
      <c r="L11083">
        <v>2</v>
      </c>
      <c r="M11083">
        <v>595</v>
      </c>
      <c r="N11083" s="43">
        <v>1190</v>
      </c>
    </row>
    <row r="11084" hidden="1" spans="1:14" x14ac:dyDescent="0.25">
      <c r="A11084" s="106">
        <v>46296</v>
      </c>
      <c r="B11084">
        <v>19365</v>
      </c>
      <c r="C11084">
        <v>16154</v>
      </c>
      <c r="E11084">
        <v>546</v>
      </c>
      <c r="F11084" t="s">
        <v>2107</v>
      </c>
      <c r="G11084" t="s">
        <v>2221</v>
      </c>
      <c r="I11084" t="s">
        <v>2013</v>
      </c>
      <c r="J11084" t="s">
        <v>9393</v>
      </c>
      <c r="K11084" t="s">
        <v>9394</v>
      </c>
      <c r="L11084">
        <v>5</v>
      </c>
      <c r="M11084">
        <v>640</v>
      </c>
      <c r="N11084" s="43">
        <v>3200</v>
      </c>
    </row>
    <row r="11085" hidden="1" spans="1:14" x14ac:dyDescent="0.25">
      <c r="A11085" s="106">
        <v>46296</v>
      </c>
      <c r="B11085">
        <v>19366</v>
      </c>
      <c r="C11085">
        <v>16155</v>
      </c>
      <c r="E11085">
        <v>546</v>
      </c>
      <c r="F11085" t="s">
        <v>2107</v>
      </c>
      <c r="G11085" t="s">
        <v>2221</v>
      </c>
      <c r="I11085" t="s">
        <v>2013</v>
      </c>
      <c r="J11085" t="s">
        <v>9393</v>
      </c>
      <c r="K11085" t="s">
        <v>9394</v>
      </c>
      <c r="L11085">
        <v>3</v>
      </c>
      <c r="M11085">
        <v>640</v>
      </c>
      <c r="N11085" s="43">
        <v>1920</v>
      </c>
    </row>
    <row r="11086" hidden="1" spans="1:14" x14ac:dyDescent="0.25">
      <c r="A11086" s="106">
        <v>46296</v>
      </c>
      <c r="B11086">
        <v>19380</v>
      </c>
      <c r="C11086">
        <v>16167</v>
      </c>
      <c r="E11086">
        <v>546</v>
      </c>
      <c r="F11086" t="s">
        <v>2110</v>
      </c>
      <c r="G11086" t="s">
        <v>2256</v>
      </c>
      <c r="I11086" t="s">
        <v>2013</v>
      </c>
      <c r="J11086" t="s">
        <v>9393</v>
      </c>
      <c r="K11086" t="s">
        <v>9394</v>
      </c>
      <c r="L11086">
        <v>5</v>
      </c>
      <c r="M11086">
        <v>640</v>
      </c>
      <c r="N11086" s="43">
        <v>3200</v>
      </c>
    </row>
    <row r="11087" hidden="1" spans="1:14" x14ac:dyDescent="0.25">
      <c r="A11087" s="106">
        <v>46296</v>
      </c>
      <c r="B11087">
        <v>19381</v>
      </c>
      <c r="C11087">
        <v>16168</v>
      </c>
      <c r="E11087">
        <v>546</v>
      </c>
      <c r="F11087" t="s">
        <v>2110</v>
      </c>
      <c r="G11087" t="s">
        <v>2256</v>
      </c>
      <c r="I11087" t="s">
        <v>2013</v>
      </c>
      <c r="J11087" t="s">
        <v>9393</v>
      </c>
      <c r="K11087" t="s">
        <v>9394</v>
      </c>
      <c r="L11087">
        <v>3</v>
      </c>
      <c r="M11087">
        <v>640</v>
      </c>
      <c r="N11087" s="43">
        <v>1920</v>
      </c>
    </row>
    <row r="11088" hidden="1" spans="1:14" x14ac:dyDescent="0.25">
      <c r="A11088" s="106">
        <v>46296</v>
      </c>
      <c r="B11088">
        <v>19397</v>
      </c>
      <c r="C11088">
        <v>16181</v>
      </c>
      <c r="E11088">
        <v>546</v>
      </c>
      <c r="F11088" t="s">
        <v>9395</v>
      </c>
      <c r="G11088" t="s">
        <v>2256</v>
      </c>
      <c r="I11088" t="s">
        <v>2013</v>
      </c>
      <c r="J11088" t="s">
        <v>9393</v>
      </c>
      <c r="K11088" t="s">
        <v>9394</v>
      </c>
      <c r="L11088">
        <v>5</v>
      </c>
      <c r="M11088">
        <v>640</v>
      </c>
      <c r="N11088" s="43">
        <v>3200</v>
      </c>
    </row>
    <row r="11089" hidden="1" spans="1:14" x14ac:dyDescent="0.25">
      <c r="A11089" s="106">
        <v>46296</v>
      </c>
      <c r="B11089">
        <v>19398</v>
      </c>
      <c r="C11089">
        <v>16182</v>
      </c>
      <c r="E11089">
        <v>546</v>
      </c>
      <c r="F11089" t="s">
        <v>9395</v>
      </c>
      <c r="G11089" t="s">
        <v>2256</v>
      </c>
      <c r="I11089" t="s">
        <v>2013</v>
      </c>
      <c r="J11089" t="s">
        <v>9393</v>
      </c>
      <c r="K11089" t="s">
        <v>9394</v>
      </c>
      <c r="L11089">
        <v>1</v>
      </c>
      <c r="M11089">
        <v>640</v>
      </c>
      <c r="N11089" s="43">
        <v>640</v>
      </c>
    </row>
    <row r="11090" hidden="1" spans="1:14" x14ac:dyDescent="0.25">
      <c r="A11090" s="106">
        <v>46296</v>
      </c>
      <c r="B11090">
        <v>19410</v>
      </c>
      <c r="C11090">
        <v>16193</v>
      </c>
      <c r="E11090">
        <v>546</v>
      </c>
      <c r="F11090" t="s">
        <v>5419</v>
      </c>
      <c r="G11090" t="s">
        <v>2223</v>
      </c>
      <c r="I11090" t="s">
        <v>2013</v>
      </c>
      <c r="J11090" t="s">
        <v>9393</v>
      </c>
      <c r="K11090" t="s">
        <v>9394</v>
      </c>
      <c r="L11090">
        <v>5</v>
      </c>
      <c r="M11090">
        <v>640</v>
      </c>
      <c r="N11090" s="43">
        <v>3200</v>
      </c>
    </row>
    <row r="11091" hidden="1" spans="1:14" x14ac:dyDescent="0.25">
      <c r="A11091" s="106">
        <v>46296</v>
      </c>
      <c r="B11091">
        <v>19411</v>
      </c>
      <c r="C11091">
        <v>16194</v>
      </c>
      <c r="E11091">
        <v>546</v>
      </c>
      <c r="F11091" t="s">
        <v>5419</v>
      </c>
      <c r="G11091" t="s">
        <v>2223</v>
      </c>
      <c r="I11091" t="s">
        <v>2013</v>
      </c>
      <c r="J11091" t="s">
        <v>9393</v>
      </c>
      <c r="K11091" t="s">
        <v>9394</v>
      </c>
      <c r="L11091">
        <v>2</v>
      </c>
      <c r="M11091">
        <v>640</v>
      </c>
      <c r="N11091" s="43">
        <v>1280</v>
      </c>
    </row>
    <row r="11092" hidden="1" spans="1:14" x14ac:dyDescent="0.25">
      <c r="A11092" s="106">
        <v>45888</v>
      </c>
      <c r="B11092">
        <v>1270</v>
      </c>
      <c r="C11092">
        <v>0</v>
      </c>
      <c r="E11092">
        <v>111</v>
      </c>
      <c r="F11092" t="s">
        <v>9396</v>
      </c>
      <c r="G11092" t="s">
        <v>2021</v>
      </c>
      <c r="H11092" t="s">
        <v>2005</v>
      </c>
      <c r="I11092" t="s">
        <v>2006</v>
      </c>
      <c r="J11092" t="s">
        <v>5958</v>
      </c>
      <c r="K11092" t="s">
        <v>5959</v>
      </c>
      <c r="L11092">
        <v>10</v>
      </c>
      <c r="M11092">
        <v>570</v>
      </c>
      <c r="N11092" s="43">
        <v>5700</v>
      </c>
    </row>
    <row r="11093" hidden="1" spans="1:14" x14ac:dyDescent="0.25">
      <c r="A11093" s="106">
        <v>45888</v>
      </c>
      <c r="B11093">
        <v>1270</v>
      </c>
      <c r="C11093">
        <v>0</v>
      </c>
      <c r="E11093">
        <v>111</v>
      </c>
      <c r="F11093" t="s">
        <v>9396</v>
      </c>
      <c r="G11093" t="s">
        <v>2021</v>
      </c>
      <c r="H11093" t="s">
        <v>2005</v>
      </c>
      <c r="I11093" t="s">
        <v>2006</v>
      </c>
      <c r="J11093" t="s">
        <v>2007</v>
      </c>
      <c r="K11093" t="s">
        <v>2008</v>
      </c>
      <c r="L11093">
        <v>1</v>
      </c>
      <c r="M11093">
        <v>2300</v>
      </c>
      <c r="N11093" s="43">
        <v>2300</v>
      </c>
    </row>
    <row r="11094" hidden="1" spans="1:14" x14ac:dyDescent="0.25">
      <c r="A11094" s="106">
        <v>46218</v>
      </c>
      <c r="B11094">
        <v>15527</v>
      </c>
      <c r="C11094">
        <v>12411</v>
      </c>
      <c r="E11094">
        <v>444</v>
      </c>
      <c r="F11094" t="s">
        <v>9397</v>
      </c>
      <c r="G11094" t="s">
        <v>2221</v>
      </c>
      <c r="I11094" t="s">
        <v>2013</v>
      </c>
      <c r="J11094" t="s">
        <v>2357</v>
      </c>
      <c r="K11094" t="s">
        <v>2358</v>
      </c>
      <c r="L11094">
        <v>5</v>
      </c>
      <c r="M11094">
        <v>590</v>
      </c>
      <c r="N11094" s="43">
        <v>2950</v>
      </c>
    </row>
    <row r="11095" hidden="1" spans="1:14" x14ac:dyDescent="0.25">
      <c r="A11095" s="106">
        <v>46218</v>
      </c>
      <c r="B11095">
        <v>15528</v>
      </c>
      <c r="C11095">
        <v>12412</v>
      </c>
      <c r="E11095">
        <v>444</v>
      </c>
      <c r="F11095" t="s">
        <v>9397</v>
      </c>
      <c r="G11095" t="s">
        <v>2221</v>
      </c>
      <c r="I11095" t="s">
        <v>2013</v>
      </c>
      <c r="J11095" t="s">
        <v>2357</v>
      </c>
      <c r="K11095" t="s">
        <v>2358</v>
      </c>
      <c r="L11095">
        <v>3</v>
      </c>
      <c r="M11095">
        <v>590</v>
      </c>
      <c r="N11095" s="43">
        <v>1770</v>
      </c>
    </row>
    <row r="11096" hidden="1" spans="1:14" x14ac:dyDescent="0.25">
      <c r="A11096" s="106">
        <v>46218</v>
      </c>
      <c r="B11096">
        <v>15534</v>
      </c>
      <c r="C11096">
        <v>12418</v>
      </c>
      <c r="E11096">
        <v>444</v>
      </c>
      <c r="F11096" t="s">
        <v>9398</v>
      </c>
      <c r="G11096" t="s">
        <v>2229</v>
      </c>
      <c r="I11096" t="s">
        <v>2013</v>
      </c>
      <c r="J11096" t="s">
        <v>2357</v>
      </c>
      <c r="K11096" t="s">
        <v>2358</v>
      </c>
      <c r="L11096">
        <v>5</v>
      </c>
      <c r="M11096">
        <v>590</v>
      </c>
      <c r="N11096" s="43">
        <v>2950</v>
      </c>
    </row>
    <row r="11097" hidden="1" spans="1:14" x14ac:dyDescent="0.25">
      <c r="A11097" s="106">
        <v>46218</v>
      </c>
      <c r="B11097">
        <v>15535</v>
      </c>
      <c r="C11097">
        <v>12419</v>
      </c>
      <c r="E11097">
        <v>444</v>
      </c>
      <c r="F11097" t="s">
        <v>9398</v>
      </c>
      <c r="G11097" t="s">
        <v>2229</v>
      </c>
      <c r="I11097" t="s">
        <v>2013</v>
      </c>
      <c r="J11097" t="s">
        <v>2357</v>
      </c>
      <c r="K11097" t="s">
        <v>2358</v>
      </c>
      <c r="L11097">
        <v>3</v>
      </c>
      <c r="M11097">
        <v>590</v>
      </c>
      <c r="N11097" s="43">
        <v>1770</v>
      </c>
    </row>
    <row r="11098" hidden="1" spans="1:14" x14ac:dyDescent="0.25">
      <c r="A11098" s="106">
        <v>46218</v>
      </c>
      <c r="B11098">
        <v>15539</v>
      </c>
      <c r="C11098">
        <v>12423</v>
      </c>
      <c r="E11098">
        <v>444</v>
      </c>
      <c r="F11098" t="s">
        <v>9399</v>
      </c>
      <c r="G11098" t="s">
        <v>2185</v>
      </c>
      <c r="I11098" t="s">
        <v>2013</v>
      </c>
      <c r="J11098" t="s">
        <v>2357</v>
      </c>
      <c r="K11098" t="s">
        <v>2358</v>
      </c>
      <c r="L11098">
        <v>5</v>
      </c>
      <c r="M11098">
        <v>590</v>
      </c>
      <c r="N11098" s="43">
        <v>2950</v>
      </c>
    </row>
    <row r="11099" hidden="1" spans="1:14" x14ac:dyDescent="0.25">
      <c r="A11099" s="106">
        <v>46218</v>
      </c>
      <c r="B11099">
        <v>15540</v>
      </c>
      <c r="C11099">
        <v>12424</v>
      </c>
      <c r="E11099">
        <v>444</v>
      </c>
      <c r="F11099" t="s">
        <v>9399</v>
      </c>
      <c r="G11099" t="s">
        <v>2185</v>
      </c>
      <c r="I11099" t="s">
        <v>2013</v>
      </c>
      <c r="J11099" t="s">
        <v>2357</v>
      </c>
      <c r="K11099" t="s">
        <v>2358</v>
      </c>
      <c r="L11099">
        <v>3</v>
      </c>
      <c r="M11099">
        <v>590</v>
      </c>
      <c r="N11099" s="43">
        <v>1770</v>
      </c>
    </row>
    <row r="11100" hidden="1" spans="1:14" x14ac:dyDescent="0.25">
      <c r="A11100" s="106">
        <v>46218</v>
      </c>
      <c r="B11100">
        <v>15559</v>
      </c>
      <c r="C11100">
        <v>12443</v>
      </c>
      <c r="E11100">
        <v>444</v>
      </c>
      <c r="F11100" t="s">
        <v>9400</v>
      </c>
      <c r="G11100" t="s">
        <v>2229</v>
      </c>
      <c r="I11100" t="s">
        <v>2013</v>
      </c>
      <c r="J11100" t="s">
        <v>2357</v>
      </c>
      <c r="K11100" t="s">
        <v>2358</v>
      </c>
      <c r="L11100">
        <v>5</v>
      </c>
      <c r="M11100">
        <v>590</v>
      </c>
      <c r="N11100" s="43">
        <v>2950</v>
      </c>
    </row>
    <row r="11101" hidden="1" spans="1:14" x14ac:dyDescent="0.25">
      <c r="A11101" s="106">
        <v>45855</v>
      </c>
      <c r="B11101">
        <v>337</v>
      </c>
      <c r="C11101">
        <v>0</v>
      </c>
      <c r="E11101">
        <v>54</v>
      </c>
      <c r="F11101" t="s">
        <v>9401</v>
      </c>
      <c r="G11101" t="s">
        <v>2038</v>
      </c>
      <c r="H11101" t="s">
        <v>2029</v>
      </c>
      <c r="I11101" t="s">
        <v>2030</v>
      </c>
      <c r="J11101" t="s">
        <v>2031</v>
      </c>
      <c r="K11101" t="s">
        <v>2032</v>
      </c>
      <c r="L11101">
        <v>8</v>
      </c>
      <c r="M11101">
        <v>570</v>
      </c>
      <c r="N11101" s="43">
        <v>4560</v>
      </c>
    </row>
    <row r="11102" hidden="1" spans="1:14" x14ac:dyDescent="0.25">
      <c r="A11102" s="106">
        <v>45855</v>
      </c>
      <c r="B11102">
        <v>337</v>
      </c>
      <c r="C11102">
        <v>0</v>
      </c>
      <c r="E11102">
        <v>54</v>
      </c>
      <c r="F11102" t="s">
        <v>9401</v>
      </c>
      <c r="G11102" t="s">
        <v>2038</v>
      </c>
      <c r="H11102" t="s">
        <v>2029</v>
      </c>
      <c r="I11102" t="s">
        <v>2030</v>
      </c>
      <c r="J11102" t="s">
        <v>2033</v>
      </c>
      <c r="K11102" t="s">
        <v>2034</v>
      </c>
      <c r="L11102">
        <v>1</v>
      </c>
      <c r="M11102">
        <v>1800</v>
      </c>
      <c r="N11102" s="43">
        <v>1800</v>
      </c>
    </row>
    <row r="11103" hidden="1" spans="1:14" x14ac:dyDescent="0.25">
      <c r="A11103" s="106">
        <v>45855</v>
      </c>
      <c r="B11103">
        <v>340</v>
      </c>
      <c r="C11103">
        <v>0</v>
      </c>
      <c r="E11103">
        <v>54</v>
      </c>
      <c r="F11103" t="s">
        <v>9402</v>
      </c>
      <c r="G11103" t="s">
        <v>2063</v>
      </c>
      <c r="H11103" t="s">
        <v>2029</v>
      </c>
      <c r="I11103" t="s">
        <v>2030</v>
      </c>
      <c r="J11103" t="s">
        <v>2031</v>
      </c>
      <c r="K11103" t="s">
        <v>2032</v>
      </c>
      <c r="L11103">
        <v>8</v>
      </c>
      <c r="M11103">
        <v>570</v>
      </c>
      <c r="N11103" s="43">
        <v>4560</v>
      </c>
    </row>
    <row r="11104" hidden="1" spans="1:14" x14ac:dyDescent="0.25">
      <c r="A11104" s="106">
        <v>45855</v>
      </c>
      <c r="B11104">
        <v>347</v>
      </c>
      <c r="C11104">
        <v>0</v>
      </c>
      <c r="E11104">
        <v>54</v>
      </c>
      <c r="F11104" t="s">
        <v>9403</v>
      </c>
      <c r="G11104" t="s">
        <v>2368</v>
      </c>
      <c r="H11104" t="s">
        <v>2029</v>
      </c>
      <c r="I11104" t="s">
        <v>2030</v>
      </c>
      <c r="J11104" t="s">
        <v>2031</v>
      </c>
      <c r="K11104" t="s">
        <v>2032</v>
      </c>
      <c r="L11104">
        <v>5</v>
      </c>
      <c r="M11104">
        <v>570</v>
      </c>
      <c r="N11104" s="43">
        <v>2850</v>
      </c>
    </row>
    <row r="11105" hidden="1" spans="1:14" x14ac:dyDescent="0.25">
      <c r="A11105" s="106">
        <v>45933</v>
      </c>
      <c r="B11105">
        <v>2635</v>
      </c>
      <c r="C11105">
        <v>0</v>
      </c>
      <c r="E11105">
        <v>54</v>
      </c>
      <c r="F11105" t="s">
        <v>9404</v>
      </c>
      <c r="G11105" t="s">
        <v>2054</v>
      </c>
      <c r="I11105" t="s">
        <v>2030</v>
      </c>
      <c r="J11105" t="s">
        <v>2031</v>
      </c>
      <c r="K11105" t="s">
        <v>2032</v>
      </c>
      <c r="L11105">
        <v>8</v>
      </c>
      <c r="M11105">
        <v>575</v>
      </c>
      <c r="N11105" s="43">
        <v>4600</v>
      </c>
    </row>
    <row r="11106" hidden="1" spans="1:14" x14ac:dyDescent="0.25">
      <c r="A11106" s="106">
        <v>45933</v>
      </c>
      <c r="B11106">
        <v>2640</v>
      </c>
      <c r="C11106">
        <v>0</v>
      </c>
      <c r="E11106">
        <v>54</v>
      </c>
      <c r="F11106" t="s">
        <v>9405</v>
      </c>
      <c r="G11106" t="s">
        <v>2368</v>
      </c>
      <c r="I11106" t="s">
        <v>2030</v>
      </c>
      <c r="J11106" t="s">
        <v>2031</v>
      </c>
      <c r="K11106" t="s">
        <v>2032</v>
      </c>
      <c r="L11106">
        <v>8</v>
      </c>
      <c r="M11106">
        <v>575</v>
      </c>
      <c r="N11106" s="43">
        <v>4600</v>
      </c>
    </row>
    <row r="11107" hidden="1" spans="1:14" x14ac:dyDescent="0.25">
      <c r="A11107" s="106">
        <v>45933</v>
      </c>
      <c r="B11107">
        <v>2642</v>
      </c>
      <c r="C11107">
        <v>0</v>
      </c>
      <c r="E11107">
        <v>54</v>
      </c>
      <c r="F11107" t="s">
        <v>9406</v>
      </c>
      <c r="G11107" t="s">
        <v>2063</v>
      </c>
      <c r="I11107" t="s">
        <v>2030</v>
      </c>
      <c r="J11107" t="s">
        <v>2031</v>
      </c>
      <c r="K11107" t="s">
        <v>2032</v>
      </c>
      <c r="L11107">
        <v>8</v>
      </c>
      <c r="M11107">
        <v>575</v>
      </c>
      <c r="N11107" s="43">
        <v>4600</v>
      </c>
    </row>
    <row r="11108" hidden="1" spans="1:14" x14ac:dyDescent="0.25">
      <c r="A11108" s="106">
        <v>45933</v>
      </c>
      <c r="B11108">
        <v>2645</v>
      </c>
      <c r="C11108">
        <v>0</v>
      </c>
      <c r="E11108">
        <v>54</v>
      </c>
      <c r="F11108" t="s">
        <v>9407</v>
      </c>
      <c r="G11108" t="s">
        <v>2025</v>
      </c>
      <c r="I11108" t="s">
        <v>2030</v>
      </c>
      <c r="J11108" t="s">
        <v>2031</v>
      </c>
      <c r="K11108" t="s">
        <v>2032</v>
      </c>
      <c r="L11108">
        <v>8</v>
      </c>
      <c r="M11108">
        <v>575</v>
      </c>
      <c r="N11108" s="43">
        <v>4600</v>
      </c>
    </row>
    <row r="11109" hidden="1" spans="1:14" x14ac:dyDescent="0.25">
      <c r="A11109" s="106">
        <v>45933</v>
      </c>
      <c r="B11109">
        <v>2648</v>
      </c>
      <c r="C11109">
        <v>0</v>
      </c>
      <c r="E11109">
        <v>54</v>
      </c>
      <c r="F11109" t="s">
        <v>9408</v>
      </c>
      <c r="G11109" t="s">
        <v>2063</v>
      </c>
      <c r="I11109" t="s">
        <v>2030</v>
      </c>
      <c r="J11109" t="s">
        <v>2031</v>
      </c>
      <c r="K11109" t="s">
        <v>2032</v>
      </c>
      <c r="L11109">
        <v>8</v>
      </c>
      <c r="M11109">
        <v>575</v>
      </c>
      <c r="N11109" s="43">
        <v>4600</v>
      </c>
    </row>
    <row r="11110" hidden="1" spans="1:14" x14ac:dyDescent="0.25">
      <c r="A11110" s="106">
        <v>45933</v>
      </c>
      <c r="B11110">
        <v>2652</v>
      </c>
      <c r="C11110">
        <v>0</v>
      </c>
      <c r="E11110">
        <v>54</v>
      </c>
      <c r="F11110" t="s">
        <v>9409</v>
      </c>
      <c r="G11110" t="s">
        <v>2052</v>
      </c>
      <c r="I11110" t="s">
        <v>2030</v>
      </c>
      <c r="J11110" t="s">
        <v>2031</v>
      </c>
      <c r="K11110" t="s">
        <v>2032</v>
      </c>
      <c r="L11110">
        <v>8</v>
      </c>
      <c r="M11110">
        <v>575</v>
      </c>
      <c r="N11110" s="43">
        <v>4600</v>
      </c>
    </row>
    <row r="11111" hidden="1" spans="1:14" x14ac:dyDescent="0.25">
      <c r="A11111" s="106">
        <v>45933</v>
      </c>
      <c r="B11111">
        <v>2655</v>
      </c>
      <c r="C11111">
        <v>0</v>
      </c>
      <c r="E11111">
        <v>54</v>
      </c>
      <c r="F11111" t="s">
        <v>9410</v>
      </c>
      <c r="G11111" t="s">
        <v>2025</v>
      </c>
      <c r="I11111" t="s">
        <v>2030</v>
      </c>
      <c r="J11111" t="s">
        <v>2031</v>
      </c>
      <c r="K11111" t="s">
        <v>2032</v>
      </c>
      <c r="L11111">
        <v>8</v>
      </c>
      <c r="M11111">
        <v>575</v>
      </c>
      <c r="N11111" s="43">
        <v>4600</v>
      </c>
    </row>
    <row r="11112" hidden="1" spans="1:14" x14ac:dyDescent="0.25">
      <c r="A11112" s="106">
        <v>45933</v>
      </c>
      <c r="B11112">
        <v>2657</v>
      </c>
      <c r="C11112">
        <v>0</v>
      </c>
      <c r="E11112">
        <v>54</v>
      </c>
      <c r="F11112" t="s">
        <v>9411</v>
      </c>
      <c r="G11112" t="s">
        <v>2063</v>
      </c>
      <c r="I11112" t="s">
        <v>2030</v>
      </c>
      <c r="J11112" t="s">
        <v>2031</v>
      </c>
      <c r="K11112" t="s">
        <v>2032</v>
      </c>
      <c r="L11112">
        <v>8</v>
      </c>
      <c r="M11112">
        <v>575</v>
      </c>
      <c r="N11112" s="43">
        <v>4600</v>
      </c>
    </row>
    <row r="11113" hidden="1" spans="1:14" x14ac:dyDescent="0.25">
      <c r="A11113" s="106">
        <v>46037</v>
      </c>
      <c r="B11113">
        <v>6972</v>
      </c>
      <c r="C11113">
        <v>3878</v>
      </c>
      <c r="E11113">
        <v>252</v>
      </c>
      <c r="F11113" t="s">
        <v>9412</v>
      </c>
      <c r="G11113" t="s">
        <v>2017</v>
      </c>
      <c r="I11113" t="s">
        <v>2006</v>
      </c>
      <c r="J11113" t="s">
        <v>2786</v>
      </c>
      <c r="K11113" t="s">
        <v>2787</v>
      </c>
      <c r="L11113">
        <v>5</v>
      </c>
      <c r="M11113">
        <v>608</v>
      </c>
      <c r="N11113" s="43">
        <v>3040</v>
      </c>
    </row>
    <row r="11114" hidden="1" spans="1:14" x14ac:dyDescent="0.25">
      <c r="A11114" s="106">
        <v>46037</v>
      </c>
      <c r="B11114">
        <v>6973</v>
      </c>
      <c r="C11114">
        <v>3879</v>
      </c>
      <c r="E11114">
        <v>252</v>
      </c>
      <c r="F11114" t="s">
        <v>9412</v>
      </c>
      <c r="G11114" t="s">
        <v>2017</v>
      </c>
      <c r="I11114" t="s">
        <v>2006</v>
      </c>
      <c r="J11114" t="s">
        <v>2786</v>
      </c>
      <c r="K11114" t="s">
        <v>2787</v>
      </c>
      <c r="L11114">
        <v>3</v>
      </c>
      <c r="M11114">
        <v>608</v>
      </c>
      <c r="N11114" s="43">
        <v>1824</v>
      </c>
    </row>
    <row r="11115" hidden="1" spans="1:14" x14ac:dyDescent="0.25">
      <c r="A11115" s="106">
        <v>46038</v>
      </c>
      <c r="B11115">
        <v>7014</v>
      </c>
      <c r="C11115">
        <v>3920</v>
      </c>
      <c r="E11115">
        <v>252</v>
      </c>
      <c r="F11115" t="s">
        <v>9413</v>
      </c>
      <c r="G11115" t="s">
        <v>2025</v>
      </c>
      <c r="I11115" t="s">
        <v>2006</v>
      </c>
      <c r="J11115" t="s">
        <v>2786</v>
      </c>
      <c r="K11115" t="s">
        <v>2787</v>
      </c>
      <c r="L11115">
        <v>5</v>
      </c>
      <c r="M11115">
        <v>608</v>
      </c>
      <c r="N11115" s="43">
        <v>3040</v>
      </c>
    </row>
    <row r="11116" hidden="1" spans="1:14" x14ac:dyDescent="0.25">
      <c r="A11116" s="106">
        <v>46038</v>
      </c>
      <c r="B11116">
        <v>7015</v>
      </c>
      <c r="C11116">
        <v>3921</v>
      </c>
      <c r="E11116">
        <v>252</v>
      </c>
      <c r="F11116" t="s">
        <v>9413</v>
      </c>
      <c r="G11116" t="s">
        <v>2025</v>
      </c>
      <c r="I11116" t="s">
        <v>2006</v>
      </c>
      <c r="J11116" t="s">
        <v>2786</v>
      </c>
      <c r="K11116" t="s">
        <v>2787</v>
      </c>
      <c r="L11116">
        <v>3</v>
      </c>
      <c r="M11116">
        <v>608</v>
      </c>
      <c r="N11116" s="43">
        <v>1824</v>
      </c>
    </row>
    <row r="11117" hidden="1" spans="1:14" x14ac:dyDescent="0.25">
      <c r="A11117" s="106">
        <v>46038</v>
      </c>
      <c r="B11117">
        <v>7035</v>
      </c>
      <c r="C11117">
        <v>3941</v>
      </c>
      <c r="E11117">
        <v>252</v>
      </c>
      <c r="F11117" t="s">
        <v>9414</v>
      </c>
      <c r="G11117" t="s">
        <v>2044</v>
      </c>
      <c r="I11117" t="s">
        <v>2006</v>
      </c>
      <c r="J11117" t="s">
        <v>2786</v>
      </c>
      <c r="K11117" t="s">
        <v>2787</v>
      </c>
      <c r="L11117">
        <v>5</v>
      </c>
      <c r="M11117">
        <v>608</v>
      </c>
      <c r="N11117" s="43">
        <v>3040</v>
      </c>
    </row>
    <row r="11118" hidden="1" spans="1:14" x14ac:dyDescent="0.25">
      <c r="A11118" s="106">
        <v>46038</v>
      </c>
      <c r="B11118">
        <v>7036</v>
      </c>
      <c r="C11118">
        <v>3942</v>
      </c>
      <c r="E11118">
        <v>252</v>
      </c>
      <c r="F11118" t="s">
        <v>9414</v>
      </c>
      <c r="G11118" t="s">
        <v>2044</v>
      </c>
      <c r="I11118" t="s">
        <v>2006</v>
      </c>
      <c r="J11118" t="s">
        <v>2786</v>
      </c>
      <c r="K11118" t="s">
        <v>2787</v>
      </c>
      <c r="L11118">
        <v>3</v>
      </c>
      <c r="M11118">
        <v>608</v>
      </c>
      <c r="N11118" s="43">
        <v>1824</v>
      </c>
    </row>
    <row r="11119" hidden="1" spans="1:14" x14ac:dyDescent="0.25">
      <c r="A11119" s="106">
        <v>46041</v>
      </c>
      <c r="B11119">
        <v>7110</v>
      </c>
      <c r="C11119">
        <v>4016</v>
      </c>
      <c r="E11119">
        <v>252</v>
      </c>
      <c r="F11119" t="s">
        <v>9415</v>
      </c>
      <c r="G11119" t="s">
        <v>2095</v>
      </c>
      <c r="I11119" t="s">
        <v>2006</v>
      </c>
      <c r="J11119" t="s">
        <v>2786</v>
      </c>
      <c r="K11119" t="s">
        <v>2787</v>
      </c>
      <c r="L11119">
        <v>5</v>
      </c>
      <c r="M11119">
        <v>608</v>
      </c>
      <c r="N11119" s="43">
        <v>3040</v>
      </c>
    </row>
    <row r="11120" hidden="1" spans="1:14" x14ac:dyDescent="0.25">
      <c r="A11120" s="106">
        <v>46041</v>
      </c>
      <c r="B11120">
        <v>7111</v>
      </c>
      <c r="C11120">
        <v>4017</v>
      </c>
      <c r="E11120">
        <v>252</v>
      </c>
      <c r="F11120" t="s">
        <v>9415</v>
      </c>
      <c r="G11120" t="s">
        <v>2095</v>
      </c>
      <c r="I11120" t="s">
        <v>2006</v>
      </c>
      <c r="J11120" t="s">
        <v>2786</v>
      </c>
      <c r="K11120" t="s">
        <v>2787</v>
      </c>
      <c r="L11120">
        <v>3</v>
      </c>
      <c r="M11120">
        <v>608</v>
      </c>
      <c r="N11120" s="43">
        <v>1824</v>
      </c>
    </row>
    <row r="11121" hidden="1" spans="1:14" x14ac:dyDescent="0.25">
      <c r="A11121" s="106">
        <v>46106</v>
      </c>
      <c r="B11121">
        <v>9997</v>
      </c>
      <c r="C11121">
        <v>6906</v>
      </c>
      <c r="E11121">
        <v>252</v>
      </c>
      <c r="F11121" t="s">
        <v>9416</v>
      </c>
      <c r="G11121" t="s">
        <v>2025</v>
      </c>
      <c r="H11121" t="s">
        <v>2005</v>
      </c>
      <c r="I11121" t="s">
        <v>2006</v>
      </c>
      <c r="J11121" t="s">
        <v>2786</v>
      </c>
      <c r="K11121" t="s">
        <v>2787</v>
      </c>
      <c r="L11121">
        <v>5</v>
      </c>
      <c r="M11121">
        <v>600</v>
      </c>
      <c r="N11121" s="43">
        <v>3000</v>
      </c>
    </row>
    <row r="11122" hidden="1" spans="1:14" x14ac:dyDescent="0.25">
      <c r="A11122" s="106">
        <v>46106</v>
      </c>
      <c r="B11122">
        <v>9997</v>
      </c>
      <c r="C11122">
        <v>6906</v>
      </c>
      <c r="E11122">
        <v>252</v>
      </c>
      <c r="F11122" t="s">
        <v>9416</v>
      </c>
      <c r="G11122" t="s">
        <v>2025</v>
      </c>
      <c r="H11122" t="s">
        <v>2005</v>
      </c>
      <c r="I11122" t="s">
        <v>2006</v>
      </c>
      <c r="J11122" t="s">
        <v>2007</v>
      </c>
      <c r="K11122" t="s">
        <v>2008</v>
      </c>
      <c r="L11122">
        <v>1</v>
      </c>
      <c r="M11122">
        <v>2300</v>
      </c>
      <c r="N11122" s="43">
        <v>2300</v>
      </c>
    </row>
    <row r="11123" hidden="1" spans="1:14" x14ac:dyDescent="0.25">
      <c r="A11123" s="106">
        <v>46106</v>
      </c>
      <c r="B11123">
        <v>9998</v>
      </c>
      <c r="C11123">
        <v>6907</v>
      </c>
      <c r="E11123">
        <v>252</v>
      </c>
      <c r="F11123" t="s">
        <v>9416</v>
      </c>
      <c r="G11123" t="s">
        <v>2025</v>
      </c>
      <c r="H11123" t="s">
        <v>2005</v>
      </c>
      <c r="I11123" t="s">
        <v>2006</v>
      </c>
      <c r="J11123" t="s">
        <v>2786</v>
      </c>
      <c r="K11123" t="s">
        <v>2787</v>
      </c>
      <c r="L11123">
        <v>3</v>
      </c>
      <c r="M11123">
        <v>600</v>
      </c>
      <c r="N11123" s="43">
        <v>1800</v>
      </c>
    </row>
    <row r="11124" hidden="1" spans="1:14" x14ac:dyDescent="0.25">
      <c r="A11124" s="106">
        <v>46106</v>
      </c>
      <c r="B11124">
        <v>9999</v>
      </c>
      <c r="C11124">
        <v>6908</v>
      </c>
      <c r="E11124">
        <v>252</v>
      </c>
      <c r="F11124" t="s">
        <v>9417</v>
      </c>
      <c r="G11124" t="s">
        <v>2114</v>
      </c>
      <c r="H11124" t="s">
        <v>2005</v>
      </c>
      <c r="I11124" t="s">
        <v>2006</v>
      </c>
      <c r="J11124" t="s">
        <v>2786</v>
      </c>
      <c r="K11124" t="s">
        <v>2787</v>
      </c>
      <c r="L11124">
        <v>5</v>
      </c>
      <c r="M11124">
        <v>600</v>
      </c>
      <c r="N11124" s="43">
        <v>3000</v>
      </c>
    </row>
    <row r="11125" hidden="1" spans="1:14" x14ac:dyDescent="0.25">
      <c r="A11125" s="106">
        <v>46106</v>
      </c>
      <c r="B11125">
        <v>10000</v>
      </c>
      <c r="C11125">
        <v>6909</v>
      </c>
      <c r="E11125">
        <v>252</v>
      </c>
      <c r="F11125" t="s">
        <v>9417</v>
      </c>
      <c r="G11125" t="s">
        <v>2114</v>
      </c>
      <c r="H11125" t="s">
        <v>2005</v>
      </c>
      <c r="I11125" t="s">
        <v>2006</v>
      </c>
      <c r="J11125" t="s">
        <v>2786</v>
      </c>
      <c r="K11125" t="s">
        <v>2787</v>
      </c>
      <c r="L11125">
        <v>3</v>
      </c>
      <c r="M11125">
        <v>600</v>
      </c>
      <c r="N11125" s="43">
        <v>1800</v>
      </c>
    </row>
    <row r="11126" hidden="1" spans="1:14" x14ac:dyDescent="0.25">
      <c r="A11126" s="106">
        <v>46106</v>
      </c>
      <c r="B11126">
        <v>10005</v>
      </c>
      <c r="C11126">
        <v>6914</v>
      </c>
      <c r="E11126">
        <v>252</v>
      </c>
      <c r="F11126" t="s">
        <v>9418</v>
      </c>
      <c r="G11126" t="s">
        <v>2017</v>
      </c>
      <c r="H11126" t="s">
        <v>2005</v>
      </c>
      <c r="I11126" t="s">
        <v>2006</v>
      </c>
      <c r="J11126" t="s">
        <v>2786</v>
      </c>
      <c r="K11126" t="s">
        <v>2787</v>
      </c>
      <c r="L11126">
        <v>4</v>
      </c>
      <c r="M11126">
        <v>600</v>
      </c>
      <c r="N11126" s="43">
        <v>2400</v>
      </c>
    </row>
    <row r="11127" hidden="1" spans="1:14" x14ac:dyDescent="0.25">
      <c r="A11127" s="106">
        <v>46141</v>
      </c>
      <c r="B11127">
        <v>11428</v>
      </c>
      <c r="C11127">
        <v>8330</v>
      </c>
      <c r="E11127">
        <v>362</v>
      </c>
      <c r="F11127" t="s">
        <v>9419</v>
      </c>
      <c r="G11127" t="s">
        <v>2063</v>
      </c>
      <c r="I11127" t="s">
        <v>2013</v>
      </c>
      <c r="J11127" t="s">
        <v>2268</v>
      </c>
      <c r="K11127" t="s">
        <v>2269</v>
      </c>
      <c r="L11127">
        <v>5</v>
      </c>
      <c r="M11127">
        <v>620</v>
      </c>
      <c r="N11127" s="43">
        <v>3100</v>
      </c>
    </row>
    <row r="11128" hidden="1" spans="1:14" x14ac:dyDescent="0.25">
      <c r="A11128" s="106">
        <v>46052</v>
      </c>
      <c r="B11128">
        <v>7614</v>
      </c>
      <c r="C11128">
        <v>4514</v>
      </c>
      <c r="E11128">
        <v>265</v>
      </c>
      <c r="F11128" t="s">
        <v>9420</v>
      </c>
      <c r="G11128" t="s">
        <v>2095</v>
      </c>
      <c r="I11128" t="s">
        <v>2006</v>
      </c>
      <c r="J11128" t="s">
        <v>2146</v>
      </c>
      <c r="K11128" t="s">
        <v>2147</v>
      </c>
      <c r="L11128">
        <v>5</v>
      </c>
      <c r="M11128">
        <v>580</v>
      </c>
      <c r="N11128" s="43">
        <v>2900</v>
      </c>
    </row>
    <row r="11129" hidden="1" spans="1:14" x14ac:dyDescent="0.25">
      <c r="A11129" s="106">
        <v>46052</v>
      </c>
      <c r="B11129">
        <v>7615</v>
      </c>
      <c r="C11129">
        <v>4515</v>
      </c>
      <c r="E11129">
        <v>265</v>
      </c>
      <c r="F11129" t="s">
        <v>9420</v>
      </c>
      <c r="G11129" t="s">
        <v>2095</v>
      </c>
      <c r="I11129" t="s">
        <v>2006</v>
      </c>
      <c r="J11129" t="s">
        <v>2146</v>
      </c>
      <c r="K11129" t="s">
        <v>2147</v>
      </c>
      <c r="L11129">
        <v>3</v>
      </c>
      <c r="M11129">
        <v>580</v>
      </c>
      <c r="N11129" s="43">
        <v>1740</v>
      </c>
    </row>
    <row r="11130" hidden="1" spans="1:14" x14ac:dyDescent="0.25">
      <c r="A11130" s="106">
        <v>46052</v>
      </c>
      <c r="B11130">
        <v>7620</v>
      </c>
      <c r="C11130">
        <v>4520</v>
      </c>
      <c r="E11130">
        <v>265</v>
      </c>
      <c r="F11130" t="s">
        <v>9421</v>
      </c>
      <c r="G11130" t="s">
        <v>2027</v>
      </c>
      <c r="I11130" t="s">
        <v>2006</v>
      </c>
      <c r="J11130" t="s">
        <v>2146</v>
      </c>
      <c r="K11130" t="s">
        <v>2147</v>
      </c>
      <c r="L11130">
        <v>5</v>
      </c>
      <c r="M11130">
        <v>580</v>
      </c>
      <c r="N11130" s="43">
        <v>2900</v>
      </c>
    </row>
    <row r="11131" hidden="1" spans="1:14" x14ac:dyDescent="0.25">
      <c r="A11131" s="106">
        <v>46052</v>
      </c>
      <c r="B11131">
        <v>7621</v>
      </c>
      <c r="C11131">
        <v>4521</v>
      </c>
      <c r="E11131">
        <v>265</v>
      </c>
      <c r="F11131" t="s">
        <v>9421</v>
      </c>
      <c r="G11131" t="s">
        <v>2027</v>
      </c>
      <c r="I11131" t="s">
        <v>2006</v>
      </c>
      <c r="J11131" t="s">
        <v>2146</v>
      </c>
      <c r="K11131" t="s">
        <v>2147</v>
      </c>
      <c r="L11131">
        <v>3</v>
      </c>
      <c r="M11131">
        <v>580</v>
      </c>
      <c r="N11131" s="43">
        <v>1740</v>
      </c>
    </row>
    <row r="11132" hidden="1" spans="1:14" x14ac:dyDescent="0.25">
      <c r="A11132" s="106">
        <v>46052</v>
      </c>
      <c r="B11132">
        <v>7631</v>
      </c>
      <c r="C11132">
        <v>4531</v>
      </c>
      <c r="E11132">
        <v>265</v>
      </c>
      <c r="F11132" t="s">
        <v>9422</v>
      </c>
      <c r="G11132" t="s">
        <v>2097</v>
      </c>
      <c r="I11132" t="s">
        <v>2006</v>
      </c>
      <c r="J11132" t="s">
        <v>2146</v>
      </c>
      <c r="K11132" t="s">
        <v>2147</v>
      </c>
      <c r="L11132">
        <v>5</v>
      </c>
      <c r="M11132">
        <v>580</v>
      </c>
      <c r="N11132" s="43">
        <v>2900</v>
      </c>
    </row>
    <row r="11133" hidden="1" spans="1:14" x14ac:dyDescent="0.25">
      <c r="A11133" s="106">
        <v>46052</v>
      </c>
      <c r="B11133">
        <v>7632</v>
      </c>
      <c r="C11133">
        <v>4532</v>
      </c>
      <c r="E11133">
        <v>265</v>
      </c>
      <c r="F11133" t="s">
        <v>9422</v>
      </c>
      <c r="G11133" t="s">
        <v>2097</v>
      </c>
      <c r="I11133" t="s">
        <v>2006</v>
      </c>
      <c r="J11133" t="s">
        <v>2146</v>
      </c>
      <c r="K11133" t="s">
        <v>2147</v>
      </c>
      <c r="L11133">
        <v>3</v>
      </c>
      <c r="M11133">
        <v>580</v>
      </c>
      <c r="N11133" s="43">
        <v>1740</v>
      </c>
    </row>
    <row r="11134" hidden="1" spans="1:14" x14ac:dyDescent="0.25">
      <c r="A11134" s="106">
        <v>46052</v>
      </c>
      <c r="B11134">
        <v>7640</v>
      </c>
      <c r="C11134">
        <v>4540</v>
      </c>
      <c r="E11134">
        <v>265</v>
      </c>
      <c r="F11134" t="s">
        <v>9423</v>
      </c>
      <c r="G11134" t="s">
        <v>2025</v>
      </c>
      <c r="I11134" t="s">
        <v>2006</v>
      </c>
      <c r="J11134" t="s">
        <v>2146</v>
      </c>
      <c r="K11134" t="s">
        <v>2147</v>
      </c>
      <c r="L11134">
        <v>5</v>
      </c>
      <c r="M11134">
        <v>580</v>
      </c>
      <c r="N11134" s="43">
        <v>2900</v>
      </c>
    </row>
    <row r="11135" hidden="1" spans="1:14" x14ac:dyDescent="0.25">
      <c r="A11135" s="106">
        <v>45927</v>
      </c>
      <c r="B11135">
        <v>2445</v>
      </c>
      <c r="C11135">
        <v>0</v>
      </c>
      <c r="E11135">
        <v>128</v>
      </c>
      <c r="F11135" t="s">
        <v>9424</v>
      </c>
      <c r="G11135" t="s">
        <v>2021</v>
      </c>
      <c r="I11135" t="s">
        <v>2006</v>
      </c>
      <c r="J11135" t="s">
        <v>2778</v>
      </c>
      <c r="K11135" t="s">
        <v>2779</v>
      </c>
      <c r="L11135">
        <v>10</v>
      </c>
      <c r="M11135">
        <v>570</v>
      </c>
      <c r="N11135" s="43">
        <v>5700</v>
      </c>
    </row>
    <row r="11136" hidden="1" spans="1:14" x14ac:dyDescent="0.25">
      <c r="A11136" s="106">
        <v>45927</v>
      </c>
      <c r="B11136">
        <v>2450</v>
      </c>
      <c r="C11136">
        <v>0</v>
      </c>
      <c r="E11136">
        <v>128</v>
      </c>
      <c r="F11136" t="s">
        <v>9425</v>
      </c>
      <c r="G11136" t="s">
        <v>2036</v>
      </c>
      <c r="I11136" t="s">
        <v>2006</v>
      </c>
      <c r="J11136" t="s">
        <v>2778</v>
      </c>
      <c r="K11136" t="s">
        <v>2779</v>
      </c>
      <c r="L11136">
        <v>10</v>
      </c>
      <c r="M11136">
        <v>570</v>
      </c>
      <c r="N11136" s="43">
        <v>5700</v>
      </c>
    </row>
    <row r="11137" hidden="1" spans="1:14" x14ac:dyDescent="0.25">
      <c r="A11137" s="106">
        <v>46129</v>
      </c>
      <c r="B11137">
        <v>10949</v>
      </c>
      <c r="C11137">
        <v>7852</v>
      </c>
      <c r="E11137">
        <v>350</v>
      </c>
      <c r="F11137" t="s">
        <v>9426</v>
      </c>
      <c r="G11137" t="s">
        <v>2038</v>
      </c>
      <c r="I11137" t="s">
        <v>2006</v>
      </c>
      <c r="J11137" t="s">
        <v>2268</v>
      </c>
      <c r="K11137" t="s">
        <v>2269</v>
      </c>
      <c r="L11137">
        <v>8</v>
      </c>
      <c r="M11137">
        <v>570</v>
      </c>
      <c r="N11137" s="43">
        <v>4560</v>
      </c>
    </row>
    <row r="11138" hidden="1" spans="1:14" x14ac:dyDescent="0.25">
      <c r="A11138" s="106">
        <v>46129</v>
      </c>
      <c r="B11138">
        <v>10950</v>
      </c>
      <c r="C11138">
        <v>7853</v>
      </c>
      <c r="E11138">
        <v>350</v>
      </c>
      <c r="F11138" t="s">
        <v>9426</v>
      </c>
      <c r="G11138" t="s">
        <v>2038</v>
      </c>
      <c r="I11138" t="s">
        <v>2006</v>
      </c>
      <c r="J11138" t="s">
        <v>2268</v>
      </c>
      <c r="K11138" t="s">
        <v>2269</v>
      </c>
      <c r="L11138">
        <v>2</v>
      </c>
      <c r="M11138">
        <v>570</v>
      </c>
      <c r="N11138" s="43">
        <v>1140</v>
      </c>
    </row>
    <row r="11139" hidden="1" spans="1:14" x14ac:dyDescent="0.25">
      <c r="A11139" s="106">
        <v>46129</v>
      </c>
      <c r="B11139">
        <v>10958</v>
      </c>
      <c r="C11139">
        <v>7861</v>
      </c>
      <c r="E11139">
        <v>350</v>
      </c>
      <c r="F11139" t="s">
        <v>9427</v>
      </c>
      <c r="G11139" t="s">
        <v>2036</v>
      </c>
      <c r="I11139" t="s">
        <v>2006</v>
      </c>
      <c r="J11139" t="s">
        <v>2268</v>
      </c>
      <c r="K11139" t="s">
        <v>2269</v>
      </c>
      <c r="L11139">
        <v>8</v>
      </c>
      <c r="M11139">
        <v>570</v>
      </c>
      <c r="N11139" s="43">
        <v>4560</v>
      </c>
    </row>
    <row r="11140" hidden="1" spans="1:14" x14ac:dyDescent="0.25">
      <c r="A11140" s="106">
        <v>46129</v>
      </c>
      <c r="B11140">
        <v>10959</v>
      </c>
      <c r="C11140">
        <v>7862</v>
      </c>
      <c r="E11140">
        <v>350</v>
      </c>
      <c r="F11140" t="s">
        <v>9427</v>
      </c>
      <c r="G11140" t="s">
        <v>2036</v>
      </c>
      <c r="I11140" t="s">
        <v>2006</v>
      </c>
      <c r="J11140" t="s">
        <v>2268</v>
      </c>
      <c r="K11140" t="s">
        <v>2269</v>
      </c>
      <c r="L11140">
        <v>2</v>
      </c>
      <c r="M11140">
        <v>570</v>
      </c>
      <c r="N11140" s="43">
        <v>1140</v>
      </c>
    </row>
    <row r="11141" hidden="1" spans="1:14" x14ac:dyDescent="0.25">
      <c r="A11141" s="106">
        <v>46129</v>
      </c>
      <c r="B11141">
        <v>10962</v>
      </c>
      <c r="C11141">
        <v>7865</v>
      </c>
      <c r="E11141">
        <v>350</v>
      </c>
      <c r="F11141" t="s">
        <v>9428</v>
      </c>
      <c r="G11141" t="s">
        <v>2063</v>
      </c>
      <c r="I11141" t="s">
        <v>2006</v>
      </c>
      <c r="J11141" t="s">
        <v>2268</v>
      </c>
      <c r="K11141" t="s">
        <v>2269</v>
      </c>
      <c r="L11141">
        <v>8</v>
      </c>
      <c r="M11141">
        <v>570</v>
      </c>
      <c r="N11141" s="43">
        <v>4560</v>
      </c>
    </row>
    <row r="11142" hidden="1" spans="1:14" x14ac:dyDescent="0.25">
      <c r="A11142" s="106">
        <v>46129</v>
      </c>
      <c r="B11142">
        <v>10963</v>
      </c>
      <c r="C11142">
        <v>7866</v>
      </c>
      <c r="E11142">
        <v>350</v>
      </c>
      <c r="F11142" t="s">
        <v>9428</v>
      </c>
      <c r="G11142" t="s">
        <v>2063</v>
      </c>
      <c r="I11142" t="s">
        <v>2006</v>
      </c>
      <c r="J11142" t="s">
        <v>2268</v>
      </c>
      <c r="K11142" t="s">
        <v>2269</v>
      </c>
      <c r="L11142">
        <v>2</v>
      </c>
      <c r="M11142">
        <v>570</v>
      </c>
      <c r="N11142" s="43">
        <v>1140</v>
      </c>
    </row>
    <row r="11143" hidden="1" spans="1:14" x14ac:dyDescent="0.25">
      <c r="A11143" s="106">
        <v>46129</v>
      </c>
      <c r="B11143">
        <v>10968</v>
      </c>
      <c r="C11143">
        <v>7871</v>
      </c>
      <c r="E11143">
        <v>350</v>
      </c>
      <c r="F11143" t="s">
        <v>9429</v>
      </c>
      <c r="G11143" t="s">
        <v>2021</v>
      </c>
      <c r="I11143" t="s">
        <v>2006</v>
      </c>
      <c r="J11143" t="s">
        <v>2268</v>
      </c>
      <c r="K11143" t="s">
        <v>2269</v>
      </c>
      <c r="L11143">
        <v>8</v>
      </c>
      <c r="M11143">
        <v>570</v>
      </c>
      <c r="N11143" s="43">
        <v>4560</v>
      </c>
    </row>
    <row r="11144" hidden="1" spans="1:14" x14ac:dyDescent="0.25">
      <c r="A11144" s="106">
        <v>46129</v>
      </c>
      <c r="B11144">
        <v>10969</v>
      </c>
      <c r="C11144">
        <v>7872</v>
      </c>
      <c r="E11144">
        <v>350</v>
      </c>
      <c r="F11144" t="s">
        <v>9429</v>
      </c>
      <c r="G11144" t="s">
        <v>2021</v>
      </c>
      <c r="I11144" t="s">
        <v>2006</v>
      </c>
      <c r="J11144" t="s">
        <v>2268</v>
      </c>
      <c r="K11144" t="s">
        <v>2269</v>
      </c>
      <c r="L11144">
        <v>2</v>
      </c>
      <c r="M11144">
        <v>570</v>
      </c>
      <c r="N11144" s="43">
        <v>1140</v>
      </c>
    </row>
    <row r="11145" hidden="1" spans="1:14" x14ac:dyDescent="0.25">
      <c r="A11145" s="106">
        <v>46129</v>
      </c>
      <c r="B11145">
        <v>10979</v>
      </c>
      <c r="C11145">
        <v>7882</v>
      </c>
      <c r="E11145">
        <v>350</v>
      </c>
      <c r="F11145" t="s">
        <v>9430</v>
      </c>
      <c r="G11145" t="s">
        <v>2036</v>
      </c>
      <c r="I11145" t="s">
        <v>2006</v>
      </c>
      <c r="J11145" t="s">
        <v>2268</v>
      </c>
      <c r="K11145" t="s">
        <v>2269</v>
      </c>
      <c r="L11145">
        <v>8</v>
      </c>
      <c r="M11145">
        <v>570</v>
      </c>
      <c r="N11145" s="43">
        <v>4560</v>
      </c>
    </row>
    <row r="11146" hidden="1" spans="1:14" x14ac:dyDescent="0.25">
      <c r="A11146" s="106">
        <v>46129</v>
      </c>
      <c r="B11146">
        <v>10980</v>
      </c>
      <c r="C11146">
        <v>7883</v>
      </c>
      <c r="E11146">
        <v>350</v>
      </c>
      <c r="F11146" t="s">
        <v>9430</v>
      </c>
      <c r="G11146" t="s">
        <v>2036</v>
      </c>
      <c r="I11146" t="s">
        <v>2006</v>
      </c>
      <c r="J11146" t="s">
        <v>2268</v>
      </c>
      <c r="K11146" t="s">
        <v>2269</v>
      </c>
      <c r="L11146">
        <v>1</v>
      </c>
      <c r="M11146">
        <v>570</v>
      </c>
      <c r="N11146" s="43">
        <v>570</v>
      </c>
    </row>
    <row r="11147" hidden="1" spans="1:14" x14ac:dyDescent="0.25">
      <c r="A11147" s="106">
        <v>45880</v>
      </c>
      <c r="B11147">
        <v>1032</v>
      </c>
      <c r="C11147">
        <v>0</v>
      </c>
      <c r="E11147">
        <v>102</v>
      </c>
      <c r="F11147" t="s">
        <v>9431</v>
      </c>
      <c r="G11147" t="s">
        <v>2017</v>
      </c>
      <c r="I11147" t="s">
        <v>2006</v>
      </c>
      <c r="J11147" t="s">
        <v>2903</v>
      </c>
      <c r="K11147" t="s">
        <v>2904</v>
      </c>
      <c r="L11147">
        <v>2</v>
      </c>
      <c r="M11147">
        <v>150</v>
      </c>
      <c r="N11147" s="43">
        <v>300</v>
      </c>
    </row>
    <row r="11148" hidden="1" spans="1:14" x14ac:dyDescent="0.25">
      <c r="A11148" s="106">
        <v>45880</v>
      </c>
      <c r="B11148">
        <v>1032</v>
      </c>
      <c r="C11148">
        <v>0</v>
      </c>
      <c r="E11148">
        <v>102</v>
      </c>
      <c r="F11148" t="s">
        <v>9431</v>
      </c>
      <c r="G11148" t="s">
        <v>2017</v>
      </c>
      <c r="I11148" t="s">
        <v>2006</v>
      </c>
      <c r="J11148" t="s">
        <v>2009</v>
      </c>
      <c r="K11148" t="s">
        <v>2010</v>
      </c>
      <c r="L11148">
        <v>6</v>
      </c>
      <c r="M11148">
        <v>590</v>
      </c>
      <c r="N11148" s="43">
        <v>3540</v>
      </c>
    </row>
    <row r="11149" hidden="1" spans="1:14" x14ac:dyDescent="0.25">
      <c r="A11149" s="106">
        <v>46006</v>
      </c>
      <c r="B11149">
        <v>5867</v>
      </c>
      <c r="C11149">
        <v>2784</v>
      </c>
      <c r="E11149">
        <v>233</v>
      </c>
      <c r="F11149" t="s">
        <v>9432</v>
      </c>
      <c r="G11149" t="s">
        <v>2012</v>
      </c>
      <c r="I11149" t="s">
        <v>2006</v>
      </c>
      <c r="J11149" t="s">
        <v>2146</v>
      </c>
      <c r="K11149" t="s">
        <v>2147</v>
      </c>
      <c r="L11149">
        <v>5</v>
      </c>
      <c r="M11149">
        <v>608</v>
      </c>
      <c r="N11149" s="43">
        <v>3040</v>
      </c>
    </row>
    <row r="11150" hidden="1" spans="1:14" x14ac:dyDescent="0.25">
      <c r="A11150" s="106">
        <v>46006</v>
      </c>
      <c r="B11150">
        <v>5868</v>
      </c>
      <c r="C11150">
        <v>2785</v>
      </c>
      <c r="E11150">
        <v>233</v>
      </c>
      <c r="F11150" t="s">
        <v>9432</v>
      </c>
      <c r="G11150" t="s">
        <v>2012</v>
      </c>
      <c r="I11150" t="s">
        <v>2006</v>
      </c>
      <c r="J11150" t="s">
        <v>2146</v>
      </c>
      <c r="K11150" t="s">
        <v>2147</v>
      </c>
      <c r="L11150">
        <v>1</v>
      </c>
      <c r="M11150">
        <v>608</v>
      </c>
      <c r="N11150" s="43">
        <v>608</v>
      </c>
    </row>
    <row r="11151" hidden="1" spans="1:14" x14ac:dyDescent="0.25">
      <c r="A11151" s="106">
        <v>46008</v>
      </c>
      <c r="B11151">
        <v>6000</v>
      </c>
      <c r="C11151">
        <v>2916</v>
      </c>
      <c r="E11151">
        <v>233</v>
      </c>
      <c r="F11151" t="s">
        <v>9433</v>
      </c>
      <c r="G11151" t="s">
        <v>2097</v>
      </c>
      <c r="I11151" t="s">
        <v>2006</v>
      </c>
      <c r="J11151" t="s">
        <v>2146</v>
      </c>
      <c r="K11151" t="s">
        <v>2147</v>
      </c>
      <c r="L11151">
        <v>5</v>
      </c>
      <c r="M11151">
        <v>608</v>
      </c>
      <c r="N11151" s="43">
        <v>3040</v>
      </c>
    </row>
    <row r="11152" hidden="1" spans="1:14" x14ac:dyDescent="0.25">
      <c r="A11152" s="106">
        <v>46008</v>
      </c>
      <c r="B11152">
        <v>6001</v>
      </c>
      <c r="C11152">
        <v>2917</v>
      </c>
      <c r="E11152">
        <v>233</v>
      </c>
      <c r="F11152" t="s">
        <v>9433</v>
      </c>
      <c r="G11152" t="s">
        <v>2097</v>
      </c>
      <c r="I11152" t="s">
        <v>2006</v>
      </c>
      <c r="J11152" t="s">
        <v>2146</v>
      </c>
      <c r="K11152" t="s">
        <v>2147</v>
      </c>
      <c r="L11152">
        <v>2</v>
      </c>
      <c r="M11152">
        <v>608</v>
      </c>
      <c r="N11152" s="43">
        <v>1216</v>
      </c>
    </row>
    <row r="11153" hidden="1" spans="1:14" x14ac:dyDescent="0.25">
      <c r="A11153" s="106">
        <v>46035</v>
      </c>
      <c r="B11153">
        <v>6849</v>
      </c>
      <c r="C11153">
        <v>3757</v>
      </c>
      <c r="E11153">
        <v>233</v>
      </c>
      <c r="F11153" t="s">
        <v>9434</v>
      </c>
      <c r="G11153" t="s">
        <v>2012</v>
      </c>
      <c r="I11153" t="s">
        <v>2006</v>
      </c>
      <c r="J11153" t="s">
        <v>2146</v>
      </c>
      <c r="K11153" t="s">
        <v>2147</v>
      </c>
      <c r="L11153">
        <v>6</v>
      </c>
      <c r="M11153">
        <v>608</v>
      </c>
      <c r="N11153" s="43">
        <v>3648</v>
      </c>
    </row>
    <row r="11154" hidden="1" spans="1:14" x14ac:dyDescent="0.25">
      <c r="A11154" s="106">
        <v>46035</v>
      </c>
      <c r="B11154">
        <v>6858</v>
      </c>
      <c r="C11154">
        <v>3766</v>
      </c>
      <c r="E11154">
        <v>233</v>
      </c>
      <c r="F11154" t="s">
        <v>9435</v>
      </c>
      <c r="G11154" t="s">
        <v>2114</v>
      </c>
      <c r="I11154" t="s">
        <v>2006</v>
      </c>
      <c r="J11154" t="s">
        <v>2146</v>
      </c>
      <c r="K11154" t="s">
        <v>2147</v>
      </c>
      <c r="L11154">
        <v>6</v>
      </c>
      <c r="M11154">
        <v>608</v>
      </c>
      <c r="N11154" s="43">
        <v>3648</v>
      </c>
    </row>
    <row r="11155" hidden="1" spans="1:14" x14ac:dyDescent="0.25">
      <c r="A11155" s="106">
        <v>46035</v>
      </c>
      <c r="B11155">
        <v>6868</v>
      </c>
      <c r="C11155">
        <v>3776</v>
      </c>
      <c r="E11155">
        <v>233</v>
      </c>
      <c r="F11155" t="s">
        <v>9436</v>
      </c>
      <c r="G11155" t="s">
        <v>2095</v>
      </c>
      <c r="I11155" t="s">
        <v>2006</v>
      </c>
      <c r="J11155" t="s">
        <v>2146</v>
      </c>
      <c r="K11155" t="s">
        <v>2147</v>
      </c>
      <c r="L11155">
        <v>5</v>
      </c>
      <c r="M11155">
        <v>608</v>
      </c>
      <c r="N11155" s="43">
        <v>3040</v>
      </c>
    </row>
    <row r="11156" hidden="1" spans="1:14" x14ac:dyDescent="0.25">
      <c r="A11156" s="106">
        <v>46035</v>
      </c>
      <c r="B11156">
        <v>6869</v>
      </c>
      <c r="C11156">
        <v>3777</v>
      </c>
      <c r="E11156">
        <v>233</v>
      </c>
      <c r="F11156" t="s">
        <v>9436</v>
      </c>
      <c r="G11156" t="s">
        <v>2095</v>
      </c>
      <c r="I11156" t="s">
        <v>2006</v>
      </c>
      <c r="J11156" t="s">
        <v>2146</v>
      </c>
      <c r="K11156" t="s">
        <v>2147</v>
      </c>
      <c r="L11156">
        <v>1</v>
      </c>
      <c r="M11156">
        <v>608</v>
      </c>
      <c r="N11156" s="43">
        <v>608</v>
      </c>
    </row>
    <row r="11157" hidden="1" spans="1:14" x14ac:dyDescent="0.25">
      <c r="A11157" s="106">
        <v>46118</v>
      </c>
      <c r="B11157">
        <v>10417</v>
      </c>
      <c r="C11157">
        <v>7323</v>
      </c>
      <c r="E11157">
        <v>233</v>
      </c>
      <c r="F11157" t="s">
        <v>9437</v>
      </c>
      <c r="G11157" t="s">
        <v>2027</v>
      </c>
      <c r="I11157" t="s">
        <v>2006</v>
      </c>
      <c r="J11157" t="s">
        <v>2022</v>
      </c>
      <c r="K11157" t="s">
        <v>2023</v>
      </c>
      <c r="L11157">
        <v>5</v>
      </c>
      <c r="M11157">
        <v>602</v>
      </c>
      <c r="N11157" s="43">
        <v>3010</v>
      </c>
    </row>
    <row r="11158" hidden="1" spans="1:14" x14ac:dyDescent="0.25">
      <c r="A11158" s="106">
        <v>46118</v>
      </c>
      <c r="B11158">
        <v>10418</v>
      </c>
      <c r="C11158">
        <v>7324</v>
      </c>
      <c r="E11158">
        <v>233</v>
      </c>
      <c r="F11158" t="s">
        <v>9437</v>
      </c>
      <c r="G11158" t="s">
        <v>2027</v>
      </c>
      <c r="I11158" t="s">
        <v>2006</v>
      </c>
      <c r="J11158" t="s">
        <v>2022</v>
      </c>
      <c r="K11158" t="s">
        <v>2023</v>
      </c>
      <c r="L11158">
        <v>1</v>
      </c>
      <c r="M11158">
        <v>602</v>
      </c>
      <c r="N11158" s="43">
        <v>602</v>
      </c>
    </row>
    <row r="11159" hidden="1" spans="1:14" x14ac:dyDescent="0.25">
      <c r="A11159" s="106">
        <v>46118</v>
      </c>
      <c r="B11159">
        <v>10421</v>
      </c>
      <c r="C11159">
        <v>7327</v>
      </c>
      <c r="E11159">
        <v>233</v>
      </c>
      <c r="F11159" t="s">
        <v>9438</v>
      </c>
      <c r="G11159" t="s">
        <v>2025</v>
      </c>
      <c r="I11159" t="s">
        <v>2006</v>
      </c>
      <c r="J11159" t="s">
        <v>2022</v>
      </c>
      <c r="K11159" t="s">
        <v>2023</v>
      </c>
      <c r="L11159">
        <v>5</v>
      </c>
      <c r="M11159">
        <v>602</v>
      </c>
      <c r="N11159" s="43">
        <v>3010</v>
      </c>
    </row>
    <row r="11160" hidden="1" spans="1:14" x14ac:dyDescent="0.25">
      <c r="A11160" s="106">
        <v>46118</v>
      </c>
      <c r="B11160">
        <v>10422</v>
      </c>
      <c r="C11160">
        <v>7328</v>
      </c>
      <c r="E11160">
        <v>233</v>
      </c>
      <c r="F11160" t="s">
        <v>9438</v>
      </c>
      <c r="G11160" t="s">
        <v>2025</v>
      </c>
      <c r="I11160" t="s">
        <v>2006</v>
      </c>
      <c r="J11160" t="s">
        <v>2022</v>
      </c>
      <c r="K11160" t="s">
        <v>2023</v>
      </c>
      <c r="L11160">
        <v>1</v>
      </c>
      <c r="M11160">
        <v>602</v>
      </c>
      <c r="N11160" s="43">
        <v>602</v>
      </c>
    </row>
    <row r="11161" hidden="1" spans="1:14" x14ac:dyDescent="0.25">
      <c r="A11161" s="106">
        <v>46125</v>
      </c>
      <c r="B11161">
        <v>10720</v>
      </c>
      <c r="C11161">
        <v>7625</v>
      </c>
      <c r="E11161">
        <v>233</v>
      </c>
      <c r="F11161" t="s">
        <v>9439</v>
      </c>
      <c r="G11161" t="s">
        <v>2017</v>
      </c>
      <c r="I11161" t="s">
        <v>2006</v>
      </c>
      <c r="J11161" t="s">
        <v>2022</v>
      </c>
      <c r="K11161" t="s">
        <v>2023</v>
      </c>
      <c r="L11161">
        <v>5</v>
      </c>
      <c r="M11161">
        <v>602</v>
      </c>
      <c r="N11161" s="43">
        <v>3010</v>
      </c>
    </row>
    <row r="11162" hidden="1" spans="1:14" x14ac:dyDescent="0.25">
      <c r="A11162" s="106">
        <v>46125</v>
      </c>
      <c r="B11162">
        <v>10721</v>
      </c>
      <c r="C11162">
        <v>7626</v>
      </c>
      <c r="E11162">
        <v>233</v>
      </c>
      <c r="F11162" t="s">
        <v>9439</v>
      </c>
      <c r="G11162" t="s">
        <v>2017</v>
      </c>
      <c r="I11162" t="s">
        <v>2006</v>
      </c>
      <c r="J11162" t="s">
        <v>2022</v>
      </c>
      <c r="K11162" t="s">
        <v>2023</v>
      </c>
      <c r="L11162">
        <v>3</v>
      </c>
      <c r="M11162">
        <v>602</v>
      </c>
      <c r="N11162" s="43">
        <v>1806</v>
      </c>
    </row>
    <row r="11163" hidden="1" spans="1:14" x14ac:dyDescent="0.25">
      <c r="A11163" s="106">
        <v>46125</v>
      </c>
      <c r="B11163">
        <v>10732</v>
      </c>
      <c r="C11163">
        <v>7637</v>
      </c>
      <c r="E11163">
        <v>233</v>
      </c>
      <c r="F11163" t="s">
        <v>9440</v>
      </c>
      <c r="G11163" t="s">
        <v>2025</v>
      </c>
      <c r="I11163" t="s">
        <v>2006</v>
      </c>
      <c r="J11163" t="s">
        <v>2022</v>
      </c>
      <c r="K11163" t="s">
        <v>2023</v>
      </c>
      <c r="L11163">
        <v>5</v>
      </c>
      <c r="M11163">
        <v>602</v>
      </c>
      <c r="N11163" s="43">
        <v>3010</v>
      </c>
    </row>
    <row r="11164" hidden="1" spans="1:14" x14ac:dyDescent="0.25">
      <c r="A11164" s="106">
        <v>46132</v>
      </c>
      <c r="B11164">
        <v>11051</v>
      </c>
      <c r="C11164">
        <v>7953</v>
      </c>
      <c r="E11164">
        <v>233</v>
      </c>
      <c r="F11164" t="s">
        <v>9441</v>
      </c>
      <c r="G11164" t="s">
        <v>2017</v>
      </c>
      <c r="I11164" t="s">
        <v>2006</v>
      </c>
      <c r="J11164" t="s">
        <v>2146</v>
      </c>
      <c r="K11164" t="s">
        <v>2147</v>
      </c>
      <c r="L11164">
        <v>5</v>
      </c>
      <c r="M11164">
        <v>608</v>
      </c>
      <c r="N11164" s="43">
        <v>3040</v>
      </c>
    </row>
    <row r="11165" hidden="1" spans="1:14" x14ac:dyDescent="0.25">
      <c r="A11165" s="106">
        <v>46132</v>
      </c>
      <c r="B11165">
        <v>11052</v>
      </c>
      <c r="C11165">
        <v>7954</v>
      </c>
      <c r="E11165">
        <v>233</v>
      </c>
      <c r="F11165" t="s">
        <v>9441</v>
      </c>
      <c r="G11165" t="s">
        <v>2017</v>
      </c>
      <c r="I11165" t="s">
        <v>2006</v>
      </c>
      <c r="J11165" t="s">
        <v>2146</v>
      </c>
      <c r="K11165" t="s">
        <v>2147</v>
      </c>
      <c r="L11165">
        <v>3</v>
      </c>
      <c r="M11165">
        <v>608</v>
      </c>
      <c r="N11165" s="43">
        <v>1824</v>
      </c>
    </row>
    <row r="11166" hidden="1" spans="1:14" x14ac:dyDescent="0.25">
      <c r="A11166" s="106">
        <v>46132</v>
      </c>
      <c r="B11166">
        <v>11055</v>
      </c>
      <c r="C11166">
        <v>7957</v>
      </c>
      <c r="E11166">
        <v>233</v>
      </c>
      <c r="F11166" t="s">
        <v>9442</v>
      </c>
      <c r="G11166" t="s">
        <v>2027</v>
      </c>
      <c r="I11166" t="s">
        <v>2006</v>
      </c>
      <c r="J11166" t="s">
        <v>2146</v>
      </c>
      <c r="K11166" t="s">
        <v>2147</v>
      </c>
      <c r="L11166">
        <v>5</v>
      </c>
      <c r="M11166">
        <v>608</v>
      </c>
      <c r="N11166" s="43">
        <v>3040</v>
      </c>
    </row>
    <row r="11167" hidden="1" spans="1:14" x14ac:dyDescent="0.25">
      <c r="A11167" s="106">
        <v>46132</v>
      </c>
      <c r="B11167">
        <v>11056</v>
      </c>
      <c r="C11167">
        <v>7958</v>
      </c>
      <c r="E11167">
        <v>233</v>
      </c>
      <c r="F11167" t="s">
        <v>9442</v>
      </c>
      <c r="G11167" t="s">
        <v>2027</v>
      </c>
      <c r="I11167" t="s">
        <v>2006</v>
      </c>
      <c r="J11167" t="s">
        <v>2146</v>
      </c>
      <c r="K11167" t="s">
        <v>2147</v>
      </c>
      <c r="L11167">
        <v>3</v>
      </c>
      <c r="M11167">
        <v>608</v>
      </c>
      <c r="N11167" s="43">
        <v>1824</v>
      </c>
    </row>
    <row r="11168" hidden="1" spans="1:14" x14ac:dyDescent="0.25">
      <c r="A11168" s="106">
        <v>46139</v>
      </c>
      <c r="B11168">
        <v>11339</v>
      </c>
      <c r="C11168">
        <v>8241</v>
      </c>
      <c r="E11168">
        <v>233</v>
      </c>
      <c r="F11168" t="s">
        <v>9443</v>
      </c>
      <c r="G11168" t="s">
        <v>2131</v>
      </c>
      <c r="I11168" t="s">
        <v>2006</v>
      </c>
      <c r="J11168" t="s">
        <v>2146</v>
      </c>
      <c r="K11168" t="s">
        <v>2147</v>
      </c>
      <c r="L11168">
        <v>5</v>
      </c>
      <c r="M11168">
        <v>629.79</v>
      </c>
      <c r="N11168" s="43">
        <v>3148.95</v>
      </c>
    </row>
    <row r="11169" hidden="1" spans="1:14" x14ac:dyDescent="0.25">
      <c r="A11169" s="106">
        <v>46139</v>
      </c>
      <c r="B11169">
        <v>11340</v>
      </c>
      <c r="C11169">
        <v>8242</v>
      </c>
      <c r="E11169">
        <v>233</v>
      </c>
      <c r="F11169" t="s">
        <v>9443</v>
      </c>
      <c r="G11169" t="s">
        <v>2131</v>
      </c>
      <c r="I11169" t="s">
        <v>2006</v>
      </c>
      <c r="J11169" t="s">
        <v>2146</v>
      </c>
      <c r="K11169" t="s">
        <v>2147</v>
      </c>
      <c r="L11169">
        <v>3</v>
      </c>
      <c r="M11169">
        <v>629.79</v>
      </c>
      <c r="N11169" s="43">
        <v>1889.37</v>
      </c>
    </row>
    <row r="11170" hidden="1" spans="1:14" x14ac:dyDescent="0.25">
      <c r="A11170" s="106">
        <v>46139</v>
      </c>
      <c r="B11170">
        <v>11347</v>
      </c>
      <c r="C11170">
        <v>8249</v>
      </c>
      <c r="E11170">
        <v>233</v>
      </c>
      <c r="F11170" t="s">
        <v>9444</v>
      </c>
      <c r="G11170" t="s">
        <v>2151</v>
      </c>
      <c r="I11170" t="s">
        <v>2006</v>
      </c>
      <c r="J11170" t="s">
        <v>2146</v>
      </c>
      <c r="K11170" t="s">
        <v>2147</v>
      </c>
      <c r="L11170">
        <v>5</v>
      </c>
      <c r="M11170">
        <v>629.79</v>
      </c>
      <c r="N11170" s="43">
        <v>3148.95</v>
      </c>
    </row>
    <row r="11171" hidden="1" spans="1:14" x14ac:dyDescent="0.25">
      <c r="A11171" s="106">
        <v>46148</v>
      </c>
      <c r="B11171">
        <v>11694</v>
      </c>
      <c r="C11171">
        <v>8595</v>
      </c>
      <c r="E11171">
        <v>233</v>
      </c>
      <c r="F11171" t="s">
        <v>9445</v>
      </c>
      <c r="G11171" t="s">
        <v>2127</v>
      </c>
      <c r="I11171" t="s">
        <v>2006</v>
      </c>
      <c r="J11171" t="s">
        <v>2022</v>
      </c>
      <c r="K11171" t="s">
        <v>2023</v>
      </c>
      <c r="L11171">
        <v>5</v>
      </c>
      <c r="M11171">
        <v>605</v>
      </c>
      <c r="N11171" s="43">
        <v>3025</v>
      </c>
    </row>
    <row r="11172" hidden="1" spans="1:14" x14ac:dyDescent="0.25">
      <c r="A11172" s="106">
        <v>46148</v>
      </c>
      <c r="B11172">
        <v>11695</v>
      </c>
      <c r="C11172">
        <v>8596</v>
      </c>
      <c r="E11172">
        <v>233</v>
      </c>
      <c r="F11172" t="s">
        <v>9445</v>
      </c>
      <c r="G11172" t="s">
        <v>2127</v>
      </c>
      <c r="I11172" t="s">
        <v>2006</v>
      </c>
      <c r="J11172" t="s">
        <v>2022</v>
      </c>
      <c r="K11172" t="s">
        <v>2023</v>
      </c>
      <c r="L11172">
        <v>3</v>
      </c>
      <c r="M11172">
        <v>605</v>
      </c>
      <c r="N11172" s="43">
        <v>1815</v>
      </c>
    </row>
    <row r="11173" hidden="1" spans="1:14" x14ac:dyDescent="0.25">
      <c r="A11173" s="106">
        <v>46148</v>
      </c>
      <c r="B11173">
        <v>11697</v>
      </c>
      <c r="C11173">
        <v>8598</v>
      </c>
      <c r="E11173">
        <v>233</v>
      </c>
      <c r="F11173" t="s">
        <v>9446</v>
      </c>
      <c r="G11173" t="s">
        <v>2131</v>
      </c>
      <c r="I11173" t="s">
        <v>2006</v>
      </c>
      <c r="J11173" t="s">
        <v>2022</v>
      </c>
      <c r="K11173" t="s">
        <v>2023</v>
      </c>
      <c r="L11173">
        <v>5</v>
      </c>
      <c r="M11173">
        <v>605</v>
      </c>
      <c r="N11173" s="43">
        <v>3025</v>
      </c>
    </row>
    <row r="11174" hidden="1" spans="1:14" x14ac:dyDescent="0.25">
      <c r="A11174" s="106">
        <v>46148</v>
      </c>
      <c r="B11174">
        <v>11698</v>
      </c>
      <c r="C11174">
        <v>8599</v>
      </c>
      <c r="E11174">
        <v>233</v>
      </c>
      <c r="F11174" t="s">
        <v>9446</v>
      </c>
      <c r="G11174" t="s">
        <v>2131</v>
      </c>
      <c r="I11174" t="s">
        <v>2006</v>
      </c>
      <c r="J11174" t="s">
        <v>2022</v>
      </c>
      <c r="K11174" t="s">
        <v>2023</v>
      </c>
      <c r="L11174">
        <v>3</v>
      </c>
      <c r="M11174">
        <v>605</v>
      </c>
      <c r="N11174" s="43">
        <v>1815</v>
      </c>
    </row>
    <row r="11175" hidden="1" spans="1:14" x14ac:dyDescent="0.25">
      <c r="A11175" s="106">
        <v>46148</v>
      </c>
      <c r="B11175">
        <v>11709</v>
      </c>
      <c r="C11175">
        <v>8610</v>
      </c>
      <c r="E11175">
        <v>233</v>
      </c>
      <c r="F11175" t="s">
        <v>9447</v>
      </c>
      <c r="G11175" t="s">
        <v>2027</v>
      </c>
      <c r="I11175" t="s">
        <v>2006</v>
      </c>
      <c r="J11175" t="s">
        <v>2022</v>
      </c>
      <c r="K11175" t="s">
        <v>2023</v>
      </c>
      <c r="L11175">
        <v>5</v>
      </c>
      <c r="M11175">
        <v>605</v>
      </c>
      <c r="N11175" s="43">
        <v>3025</v>
      </c>
    </row>
    <row r="11176" hidden="1" spans="1:14" x14ac:dyDescent="0.25">
      <c r="A11176" s="106">
        <v>46148</v>
      </c>
      <c r="B11176">
        <v>11710</v>
      </c>
      <c r="C11176">
        <v>8611</v>
      </c>
      <c r="E11176">
        <v>233</v>
      </c>
      <c r="F11176" t="s">
        <v>9447</v>
      </c>
      <c r="G11176" t="s">
        <v>2027</v>
      </c>
      <c r="I11176" t="s">
        <v>2006</v>
      </c>
      <c r="J11176" t="s">
        <v>2022</v>
      </c>
      <c r="K11176" t="s">
        <v>2023</v>
      </c>
      <c r="L11176">
        <v>3</v>
      </c>
      <c r="M11176">
        <v>605</v>
      </c>
      <c r="N11176" s="43">
        <v>1815</v>
      </c>
    </row>
    <row r="11177" hidden="1" spans="1:14" x14ac:dyDescent="0.25">
      <c r="A11177" s="106">
        <v>46148</v>
      </c>
      <c r="B11177">
        <v>11717</v>
      </c>
      <c r="C11177">
        <v>8618</v>
      </c>
      <c r="E11177">
        <v>233</v>
      </c>
      <c r="F11177" t="s">
        <v>9448</v>
      </c>
      <c r="G11177" t="s">
        <v>2127</v>
      </c>
      <c r="I11177" t="s">
        <v>2006</v>
      </c>
      <c r="J11177" t="s">
        <v>2022</v>
      </c>
      <c r="K11177" t="s">
        <v>2023</v>
      </c>
      <c r="L11177">
        <v>5</v>
      </c>
      <c r="M11177">
        <v>605</v>
      </c>
      <c r="N11177" s="43">
        <v>3025</v>
      </c>
    </row>
    <row r="11178" hidden="1" spans="1:14" x14ac:dyDescent="0.25">
      <c r="A11178" s="106">
        <v>46148</v>
      </c>
      <c r="B11178">
        <v>11718</v>
      </c>
      <c r="C11178">
        <v>8619</v>
      </c>
      <c r="E11178">
        <v>233</v>
      </c>
      <c r="F11178" t="s">
        <v>9448</v>
      </c>
      <c r="G11178" t="s">
        <v>2127</v>
      </c>
      <c r="I11178" t="s">
        <v>2006</v>
      </c>
      <c r="J11178" t="s">
        <v>2022</v>
      </c>
      <c r="K11178" t="s">
        <v>2023</v>
      </c>
      <c r="L11178">
        <v>3</v>
      </c>
      <c r="M11178">
        <v>605</v>
      </c>
      <c r="N11178" s="43">
        <v>1815</v>
      </c>
    </row>
    <row r="11179" hidden="1" spans="1:14" x14ac:dyDescent="0.25">
      <c r="A11179" s="106">
        <v>46148</v>
      </c>
      <c r="B11179">
        <v>11720</v>
      </c>
      <c r="C11179">
        <v>8621</v>
      </c>
      <c r="E11179">
        <v>233</v>
      </c>
      <c r="F11179" t="s">
        <v>9449</v>
      </c>
      <c r="G11179" t="s">
        <v>2131</v>
      </c>
      <c r="I11179" t="s">
        <v>2006</v>
      </c>
      <c r="J11179" t="s">
        <v>2022</v>
      </c>
      <c r="K11179" t="s">
        <v>2023</v>
      </c>
      <c r="L11179">
        <v>5</v>
      </c>
      <c r="M11179">
        <v>605</v>
      </c>
      <c r="N11179" s="43">
        <v>3025</v>
      </c>
    </row>
    <row r="11180" hidden="1" spans="1:14" x14ac:dyDescent="0.25">
      <c r="A11180" s="106">
        <v>46148</v>
      </c>
      <c r="B11180">
        <v>11721</v>
      </c>
      <c r="C11180">
        <v>8622</v>
      </c>
      <c r="E11180">
        <v>233</v>
      </c>
      <c r="F11180" t="s">
        <v>9449</v>
      </c>
      <c r="G11180" t="s">
        <v>2131</v>
      </c>
      <c r="I11180" t="s">
        <v>2006</v>
      </c>
      <c r="J11180" t="s">
        <v>2022</v>
      </c>
      <c r="K11180" t="s">
        <v>2023</v>
      </c>
      <c r="L11180">
        <v>3</v>
      </c>
      <c r="M11180">
        <v>605</v>
      </c>
      <c r="N11180" s="43">
        <v>1815</v>
      </c>
    </row>
    <row r="11181" hidden="1" spans="1:14" x14ac:dyDescent="0.25">
      <c r="A11181" s="106">
        <v>46148</v>
      </c>
      <c r="B11181">
        <v>11729</v>
      </c>
      <c r="C11181">
        <v>8630</v>
      </c>
      <c r="E11181">
        <v>233</v>
      </c>
      <c r="F11181" t="s">
        <v>9450</v>
      </c>
      <c r="G11181" t="s">
        <v>2114</v>
      </c>
      <c r="I11181" t="s">
        <v>2006</v>
      </c>
      <c r="J11181" t="s">
        <v>2022</v>
      </c>
      <c r="K11181" t="s">
        <v>2023</v>
      </c>
      <c r="L11181">
        <v>5</v>
      </c>
      <c r="M11181">
        <v>605</v>
      </c>
      <c r="N11181" s="43">
        <v>3025</v>
      </c>
    </row>
    <row r="11182" hidden="1" spans="1:14" x14ac:dyDescent="0.25">
      <c r="A11182" s="106">
        <v>46153</v>
      </c>
      <c r="B11182">
        <v>11980</v>
      </c>
      <c r="C11182">
        <v>8880</v>
      </c>
      <c r="E11182">
        <v>233</v>
      </c>
      <c r="F11182" t="s">
        <v>9451</v>
      </c>
      <c r="G11182" t="s">
        <v>2114</v>
      </c>
      <c r="I11182" t="s">
        <v>2006</v>
      </c>
      <c r="J11182" t="s">
        <v>2022</v>
      </c>
      <c r="K11182" t="s">
        <v>2023</v>
      </c>
      <c r="L11182">
        <v>5</v>
      </c>
      <c r="M11182">
        <v>605</v>
      </c>
      <c r="N11182" s="43">
        <v>3025</v>
      </c>
    </row>
    <row r="11183" hidden="1" spans="1:14" x14ac:dyDescent="0.25">
      <c r="A11183" s="106">
        <v>46153</v>
      </c>
      <c r="B11183">
        <v>11981</v>
      </c>
      <c r="C11183">
        <v>8881</v>
      </c>
      <c r="E11183">
        <v>233</v>
      </c>
      <c r="F11183" t="s">
        <v>9451</v>
      </c>
      <c r="G11183" t="s">
        <v>2114</v>
      </c>
      <c r="I11183" t="s">
        <v>2006</v>
      </c>
      <c r="J11183" t="s">
        <v>2022</v>
      </c>
      <c r="K11183" t="s">
        <v>2023</v>
      </c>
      <c r="L11183">
        <v>3</v>
      </c>
      <c r="M11183">
        <v>605</v>
      </c>
      <c r="N11183" s="43">
        <v>1815</v>
      </c>
    </row>
    <row r="11184" hidden="1" spans="1:14" x14ac:dyDescent="0.25">
      <c r="A11184" s="106">
        <v>46153</v>
      </c>
      <c r="B11184">
        <v>11988</v>
      </c>
      <c r="C11184">
        <v>8888</v>
      </c>
      <c r="E11184">
        <v>233</v>
      </c>
      <c r="F11184" t="s">
        <v>9452</v>
      </c>
      <c r="G11184" t="s">
        <v>2156</v>
      </c>
      <c r="I11184" t="s">
        <v>2006</v>
      </c>
      <c r="J11184" t="s">
        <v>2022</v>
      </c>
      <c r="K11184" t="s">
        <v>2023</v>
      </c>
      <c r="L11184">
        <v>5</v>
      </c>
      <c r="M11184">
        <v>605</v>
      </c>
      <c r="N11184" s="43">
        <v>3025</v>
      </c>
    </row>
    <row r="11185" hidden="1" spans="1:14" x14ac:dyDescent="0.25">
      <c r="A11185" s="106">
        <v>46153</v>
      </c>
      <c r="B11185">
        <v>11989</v>
      </c>
      <c r="C11185">
        <v>8889</v>
      </c>
      <c r="E11185">
        <v>233</v>
      </c>
      <c r="F11185" t="s">
        <v>9452</v>
      </c>
      <c r="G11185" t="s">
        <v>2156</v>
      </c>
      <c r="I11185" t="s">
        <v>2006</v>
      </c>
      <c r="J11185" t="s">
        <v>2022</v>
      </c>
      <c r="K11185" t="s">
        <v>2023</v>
      </c>
      <c r="L11185">
        <v>3</v>
      </c>
      <c r="M11185">
        <v>605</v>
      </c>
      <c r="N11185" s="43">
        <v>1815</v>
      </c>
    </row>
    <row r="11186" hidden="1" spans="1:14" x14ac:dyDescent="0.25">
      <c r="A11186" s="106">
        <v>46153</v>
      </c>
      <c r="B11186">
        <v>11997</v>
      </c>
      <c r="C11186">
        <v>8897</v>
      </c>
      <c r="E11186">
        <v>233</v>
      </c>
      <c r="F11186" t="s">
        <v>9453</v>
      </c>
      <c r="G11186" t="s">
        <v>2131</v>
      </c>
      <c r="I11186" t="s">
        <v>2006</v>
      </c>
      <c r="J11186" t="s">
        <v>2022</v>
      </c>
      <c r="K11186" t="s">
        <v>2023</v>
      </c>
      <c r="L11186">
        <v>5</v>
      </c>
      <c r="M11186">
        <v>605</v>
      </c>
      <c r="N11186" s="43">
        <v>3025</v>
      </c>
    </row>
    <row r="11187" hidden="1" spans="1:14" x14ac:dyDescent="0.25">
      <c r="A11187" s="106">
        <v>46153</v>
      </c>
      <c r="B11187">
        <v>11998</v>
      </c>
      <c r="C11187">
        <v>8898</v>
      </c>
      <c r="E11187">
        <v>233</v>
      </c>
      <c r="F11187" t="s">
        <v>9453</v>
      </c>
      <c r="G11187" t="s">
        <v>2131</v>
      </c>
      <c r="I11187" t="s">
        <v>2006</v>
      </c>
      <c r="J11187" t="s">
        <v>2022</v>
      </c>
      <c r="K11187" t="s">
        <v>2023</v>
      </c>
      <c r="L11187">
        <v>3</v>
      </c>
      <c r="M11187">
        <v>605</v>
      </c>
      <c r="N11187" s="43">
        <v>1815</v>
      </c>
    </row>
    <row r="11188" hidden="1" spans="1:14" x14ac:dyDescent="0.25">
      <c r="A11188" s="106">
        <v>46153</v>
      </c>
      <c r="B11188">
        <v>12004</v>
      </c>
      <c r="C11188">
        <v>8904</v>
      </c>
      <c r="E11188">
        <v>233</v>
      </c>
      <c r="F11188" t="s">
        <v>9454</v>
      </c>
      <c r="G11188" t="s">
        <v>2185</v>
      </c>
      <c r="I11188" t="s">
        <v>2006</v>
      </c>
      <c r="J11188" t="s">
        <v>2022</v>
      </c>
      <c r="K11188" t="s">
        <v>2023</v>
      </c>
      <c r="L11188">
        <v>5</v>
      </c>
      <c r="M11188">
        <v>605</v>
      </c>
      <c r="N11188" s="43">
        <v>3025</v>
      </c>
    </row>
    <row r="11189" hidden="1" spans="1:14" x14ac:dyDescent="0.25">
      <c r="A11189" s="106">
        <v>46157</v>
      </c>
      <c r="B11189">
        <v>12264</v>
      </c>
      <c r="C11189">
        <v>9164</v>
      </c>
      <c r="E11189">
        <v>233</v>
      </c>
      <c r="F11189" t="s">
        <v>9455</v>
      </c>
      <c r="G11189" t="s">
        <v>2127</v>
      </c>
      <c r="I11189" t="s">
        <v>2006</v>
      </c>
      <c r="J11189" t="s">
        <v>2146</v>
      </c>
      <c r="K11189" t="s">
        <v>2147</v>
      </c>
      <c r="L11189">
        <v>5</v>
      </c>
      <c r="M11189">
        <v>629.79</v>
      </c>
      <c r="N11189" s="43">
        <v>3148.95</v>
      </c>
    </row>
    <row r="11190" hidden="1" spans="1:14" x14ac:dyDescent="0.25">
      <c r="A11190" s="106">
        <v>46157</v>
      </c>
      <c r="B11190">
        <v>12265</v>
      </c>
      <c r="C11190">
        <v>9165</v>
      </c>
      <c r="E11190">
        <v>233</v>
      </c>
      <c r="F11190" t="s">
        <v>9455</v>
      </c>
      <c r="G11190" t="s">
        <v>2127</v>
      </c>
      <c r="I11190" t="s">
        <v>2006</v>
      </c>
      <c r="J11190" t="s">
        <v>2146</v>
      </c>
      <c r="K11190" t="s">
        <v>2147</v>
      </c>
      <c r="L11190">
        <v>3</v>
      </c>
      <c r="M11190">
        <v>629.79</v>
      </c>
      <c r="N11190" s="43">
        <v>1889.37</v>
      </c>
    </row>
    <row r="11191" hidden="1" spans="1:14" x14ac:dyDescent="0.25">
      <c r="A11191" s="106">
        <v>46157</v>
      </c>
      <c r="B11191">
        <v>12287</v>
      </c>
      <c r="C11191">
        <v>9187</v>
      </c>
      <c r="E11191">
        <v>233</v>
      </c>
      <c r="F11191" t="s">
        <v>9456</v>
      </c>
      <c r="G11191" t="s">
        <v>2127</v>
      </c>
      <c r="I11191" t="s">
        <v>2006</v>
      </c>
      <c r="J11191" t="s">
        <v>2146</v>
      </c>
      <c r="K11191" t="s">
        <v>2147</v>
      </c>
      <c r="L11191">
        <v>5</v>
      </c>
      <c r="M11191">
        <v>629.79</v>
      </c>
      <c r="N11191" s="43">
        <v>3148.95</v>
      </c>
    </row>
    <row r="11192" hidden="1" spans="1:14" x14ac:dyDescent="0.25">
      <c r="A11192" s="106">
        <v>46157</v>
      </c>
      <c r="B11192">
        <v>12288</v>
      </c>
      <c r="C11192">
        <v>9188</v>
      </c>
      <c r="E11192">
        <v>233</v>
      </c>
      <c r="F11192" t="s">
        <v>9456</v>
      </c>
      <c r="G11192" t="s">
        <v>2127</v>
      </c>
      <c r="I11192" t="s">
        <v>2006</v>
      </c>
      <c r="J11192" t="s">
        <v>2146</v>
      </c>
      <c r="K11192" t="s">
        <v>2147</v>
      </c>
      <c r="L11192">
        <v>3</v>
      </c>
      <c r="M11192">
        <v>629.79</v>
      </c>
      <c r="N11192" s="43">
        <v>1889.37</v>
      </c>
    </row>
    <row r="11193" hidden="1" spans="1:14" x14ac:dyDescent="0.25">
      <c r="A11193" s="106">
        <v>46161</v>
      </c>
      <c r="B11193">
        <v>12424</v>
      </c>
      <c r="C11193">
        <v>9323</v>
      </c>
      <c r="E11193">
        <v>233</v>
      </c>
      <c r="F11193" t="s">
        <v>9457</v>
      </c>
      <c r="G11193" t="s">
        <v>2027</v>
      </c>
      <c r="I11193" t="s">
        <v>2006</v>
      </c>
      <c r="J11193" t="s">
        <v>2146</v>
      </c>
      <c r="K11193" t="s">
        <v>2147</v>
      </c>
      <c r="L11193">
        <v>5</v>
      </c>
      <c r="M11193">
        <v>629.79</v>
      </c>
      <c r="N11193" s="43">
        <v>3148.95</v>
      </c>
    </row>
    <row r="11194" hidden="1" spans="1:14" x14ac:dyDescent="0.25">
      <c r="A11194" s="106">
        <v>46161</v>
      </c>
      <c r="B11194">
        <v>12425</v>
      </c>
      <c r="C11194">
        <v>9324</v>
      </c>
      <c r="E11194">
        <v>233</v>
      </c>
      <c r="F11194" t="s">
        <v>9457</v>
      </c>
      <c r="G11194" t="s">
        <v>2027</v>
      </c>
      <c r="I11194" t="s">
        <v>2006</v>
      </c>
      <c r="J11194" t="s">
        <v>2146</v>
      </c>
      <c r="K11194" t="s">
        <v>2147</v>
      </c>
      <c r="L11194">
        <v>3</v>
      </c>
      <c r="M11194">
        <v>629.79</v>
      </c>
      <c r="N11194" s="43">
        <v>1889.37</v>
      </c>
    </row>
    <row r="11195" hidden="1" spans="1:14" x14ac:dyDescent="0.25">
      <c r="A11195" s="106">
        <v>46161</v>
      </c>
      <c r="B11195">
        <v>12428</v>
      </c>
      <c r="C11195">
        <v>9327</v>
      </c>
      <c r="E11195">
        <v>233</v>
      </c>
      <c r="F11195" t="s">
        <v>9458</v>
      </c>
      <c r="G11195" t="s">
        <v>2127</v>
      </c>
      <c r="I11195" t="s">
        <v>2006</v>
      </c>
      <c r="J11195" t="s">
        <v>2146</v>
      </c>
      <c r="K11195" t="s">
        <v>2147</v>
      </c>
      <c r="L11195">
        <v>5</v>
      </c>
      <c r="M11195">
        <v>629.79</v>
      </c>
      <c r="N11195" s="43">
        <v>3148.95</v>
      </c>
    </row>
    <row r="11196" hidden="1" spans="1:14" x14ac:dyDescent="0.25">
      <c r="A11196" s="106">
        <v>46161</v>
      </c>
      <c r="B11196">
        <v>12429</v>
      </c>
      <c r="C11196">
        <v>9328</v>
      </c>
      <c r="E11196">
        <v>233</v>
      </c>
      <c r="F11196" t="s">
        <v>9458</v>
      </c>
      <c r="G11196" t="s">
        <v>2127</v>
      </c>
      <c r="I11196" t="s">
        <v>2006</v>
      </c>
      <c r="J11196" t="s">
        <v>2146</v>
      </c>
      <c r="K11196" t="s">
        <v>2147</v>
      </c>
      <c r="L11196">
        <v>3</v>
      </c>
      <c r="M11196">
        <v>629.79</v>
      </c>
      <c r="N11196" s="43">
        <v>1889.37</v>
      </c>
    </row>
    <row r="11197" hidden="1" spans="1:14" x14ac:dyDescent="0.25">
      <c r="A11197" s="106">
        <v>46161</v>
      </c>
      <c r="B11197">
        <v>12432</v>
      </c>
      <c r="C11197">
        <v>9331</v>
      </c>
      <c r="E11197">
        <v>233</v>
      </c>
      <c r="F11197" t="s">
        <v>9459</v>
      </c>
      <c r="G11197" t="s">
        <v>2127</v>
      </c>
      <c r="I11197" t="s">
        <v>2006</v>
      </c>
      <c r="J11197" t="s">
        <v>2146</v>
      </c>
      <c r="K11197" t="s">
        <v>2147</v>
      </c>
      <c r="L11197">
        <v>5</v>
      </c>
      <c r="M11197">
        <v>629.79</v>
      </c>
      <c r="N11197" s="43">
        <v>3148.95</v>
      </c>
    </row>
    <row r="11198" hidden="1" spans="1:14" x14ac:dyDescent="0.25">
      <c r="A11198" s="106">
        <v>46161</v>
      </c>
      <c r="B11198">
        <v>12433</v>
      </c>
      <c r="C11198">
        <v>9332</v>
      </c>
      <c r="E11198">
        <v>233</v>
      </c>
      <c r="F11198" t="s">
        <v>9459</v>
      </c>
      <c r="G11198" t="s">
        <v>2127</v>
      </c>
      <c r="I11198" t="s">
        <v>2006</v>
      </c>
      <c r="J11198" t="s">
        <v>2146</v>
      </c>
      <c r="K11198" t="s">
        <v>2147</v>
      </c>
      <c r="L11198">
        <v>3</v>
      </c>
      <c r="M11198">
        <v>629.79</v>
      </c>
      <c r="N11198" s="43">
        <v>1889.37</v>
      </c>
    </row>
    <row r="11199" hidden="1" spans="1:14" x14ac:dyDescent="0.25">
      <c r="A11199" s="106">
        <v>46169</v>
      </c>
      <c r="B11199">
        <v>12894</v>
      </c>
      <c r="C11199">
        <v>9783</v>
      </c>
      <c r="E11199">
        <v>233</v>
      </c>
      <c r="F11199" t="s">
        <v>9460</v>
      </c>
      <c r="G11199" t="s">
        <v>2025</v>
      </c>
      <c r="H11199" t="s">
        <v>2005</v>
      </c>
      <c r="I11199" t="s">
        <v>2006</v>
      </c>
      <c r="J11199" t="s">
        <v>2007</v>
      </c>
      <c r="K11199" t="s">
        <v>2008</v>
      </c>
      <c r="L11199">
        <v>1</v>
      </c>
      <c r="M11199">
        <v>2500</v>
      </c>
      <c r="N11199" s="43">
        <v>2500</v>
      </c>
    </row>
    <row r="11200" hidden="1" spans="1:14" x14ac:dyDescent="0.25">
      <c r="A11200" s="106">
        <v>46169</v>
      </c>
      <c r="B11200">
        <v>12894</v>
      </c>
      <c r="C11200">
        <v>9783</v>
      </c>
      <c r="E11200">
        <v>233</v>
      </c>
      <c r="F11200" t="s">
        <v>9460</v>
      </c>
      <c r="G11200" t="s">
        <v>2025</v>
      </c>
      <c r="H11200" t="s">
        <v>2005</v>
      </c>
      <c r="I11200" t="s">
        <v>2006</v>
      </c>
      <c r="J11200" t="s">
        <v>2146</v>
      </c>
      <c r="K11200" t="s">
        <v>2147</v>
      </c>
      <c r="L11200">
        <v>5</v>
      </c>
      <c r="M11200">
        <v>629.79</v>
      </c>
      <c r="N11200" s="43">
        <v>3148.95</v>
      </c>
    </row>
    <row r="11201" hidden="1" spans="1:14" x14ac:dyDescent="0.25">
      <c r="A11201" s="106">
        <v>46169</v>
      </c>
      <c r="B11201">
        <v>12895</v>
      </c>
      <c r="C11201">
        <v>9784</v>
      </c>
      <c r="E11201">
        <v>233</v>
      </c>
      <c r="F11201" t="s">
        <v>9460</v>
      </c>
      <c r="G11201" t="s">
        <v>2025</v>
      </c>
      <c r="H11201" t="s">
        <v>2005</v>
      </c>
      <c r="I11201" t="s">
        <v>2006</v>
      </c>
      <c r="J11201" t="s">
        <v>2146</v>
      </c>
      <c r="K11201" t="s">
        <v>2147</v>
      </c>
      <c r="L11201">
        <v>3</v>
      </c>
      <c r="M11201">
        <v>629.79</v>
      </c>
      <c r="N11201" s="43">
        <v>1889.37</v>
      </c>
    </row>
    <row r="11202" hidden="1" spans="1:14" x14ac:dyDescent="0.25">
      <c r="A11202" s="106">
        <v>46169</v>
      </c>
      <c r="B11202">
        <v>12898</v>
      </c>
      <c r="C11202">
        <v>9787</v>
      </c>
      <c r="E11202">
        <v>233</v>
      </c>
      <c r="F11202" t="s">
        <v>9461</v>
      </c>
      <c r="G11202" t="s">
        <v>2131</v>
      </c>
      <c r="H11202" t="s">
        <v>2005</v>
      </c>
      <c r="I11202" t="s">
        <v>2006</v>
      </c>
      <c r="J11202" t="s">
        <v>2146</v>
      </c>
      <c r="K11202" t="s">
        <v>2147</v>
      </c>
      <c r="L11202">
        <v>5</v>
      </c>
      <c r="M11202">
        <v>629.79</v>
      </c>
      <c r="N11202" s="43">
        <v>3148.95</v>
      </c>
    </row>
    <row r="11203" hidden="1" spans="1:14" x14ac:dyDescent="0.25">
      <c r="A11203" s="106">
        <v>46169</v>
      </c>
      <c r="B11203">
        <v>12899</v>
      </c>
      <c r="C11203">
        <v>9788</v>
      </c>
      <c r="E11203">
        <v>233</v>
      </c>
      <c r="F11203" t="s">
        <v>9461</v>
      </c>
      <c r="G11203" t="s">
        <v>2131</v>
      </c>
      <c r="H11203" t="s">
        <v>2005</v>
      </c>
      <c r="I11203" t="s">
        <v>2006</v>
      </c>
      <c r="J11203" t="s">
        <v>2146</v>
      </c>
      <c r="K11203" t="s">
        <v>2147</v>
      </c>
      <c r="L11203">
        <v>3</v>
      </c>
      <c r="M11203">
        <v>629.79</v>
      </c>
      <c r="N11203" s="43">
        <v>1889.37</v>
      </c>
    </row>
    <row r="11204" hidden="1" spans="1:14" x14ac:dyDescent="0.25">
      <c r="A11204" s="106">
        <v>46169</v>
      </c>
      <c r="B11204">
        <v>12910</v>
      </c>
      <c r="C11204">
        <v>9799</v>
      </c>
      <c r="E11204">
        <v>233</v>
      </c>
      <c r="F11204" t="s">
        <v>9462</v>
      </c>
      <c r="G11204" t="s">
        <v>2027</v>
      </c>
      <c r="H11204" t="s">
        <v>2005</v>
      </c>
      <c r="I11204" t="s">
        <v>2006</v>
      </c>
      <c r="J11204" t="s">
        <v>2146</v>
      </c>
      <c r="K11204" t="s">
        <v>2147</v>
      </c>
      <c r="L11204">
        <v>5</v>
      </c>
      <c r="M11204">
        <v>629.79</v>
      </c>
      <c r="N11204" s="43">
        <v>3148.95</v>
      </c>
    </row>
    <row r="11205" hidden="1" spans="1:14" x14ac:dyDescent="0.25">
      <c r="A11205" s="106">
        <v>46169</v>
      </c>
      <c r="B11205">
        <v>12911</v>
      </c>
      <c r="C11205">
        <v>9800</v>
      </c>
      <c r="E11205">
        <v>233</v>
      </c>
      <c r="F11205" t="s">
        <v>9462</v>
      </c>
      <c r="G11205" t="s">
        <v>2027</v>
      </c>
      <c r="H11205" t="s">
        <v>2005</v>
      </c>
      <c r="I11205" t="s">
        <v>2006</v>
      </c>
      <c r="J11205" t="s">
        <v>2146</v>
      </c>
      <c r="K11205" t="s">
        <v>2147</v>
      </c>
      <c r="L11205">
        <v>3</v>
      </c>
      <c r="M11205">
        <v>629.79</v>
      </c>
      <c r="N11205" s="43">
        <v>1889.37</v>
      </c>
    </row>
    <row r="11206" hidden="1" spans="1:14" x14ac:dyDescent="0.25">
      <c r="A11206" s="106">
        <v>46169</v>
      </c>
      <c r="B11206">
        <v>12919</v>
      </c>
      <c r="C11206">
        <v>9808</v>
      </c>
      <c r="E11206">
        <v>233</v>
      </c>
      <c r="F11206" t="s">
        <v>9463</v>
      </c>
      <c r="G11206" t="s">
        <v>2025</v>
      </c>
      <c r="H11206" t="s">
        <v>2005</v>
      </c>
      <c r="I11206" t="s">
        <v>2006</v>
      </c>
      <c r="J11206" t="s">
        <v>2146</v>
      </c>
      <c r="K11206" t="s">
        <v>2147</v>
      </c>
      <c r="L11206">
        <v>5</v>
      </c>
      <c r="M11206">
        <v>629.79</v>
      </c>
      <c r="N11206" s="43">
        <v>3148.95</v>
      </c>
    </row>
    <row r="11207" hidden="1" spans="1:14" x14ac:dyDescent="0.25">
      <c r="A11207" s="106">
        <v>46169</v>
      </c>
      <c r="B11207">
        <v>12920</v>
      </c>
      <c r="C11207">
        <v>9809</v>
      </c>
      <c r="E11207">
        <v>233</v>
      </c>
      <c r="F11207" t="s">
        <v>9463</v>
      </c>
      <c r="G11207" t="s">
        <v>2025</v>
      </c>
      <c r="H11207" t="s">
        <v>2005</v>
      </c>
      <c r="I11207" t="s">
        <v>2006</v>
      </c>
      <c r="J11207" t="s">
        <v>2146</v>
      </c>
      <c r="K11207" t="s">
        <v>2147</v>
      </c>
      <c r="L11207">
        <v>3</v>
      </c>
      <c r="M11207">
        <v>629.79</v>
      </c>
      <c r="N11207" s="43">
        <v>1889.37</v>
      </c>
    </row>
    <row r="11208" hidden="1" spans="1:14" x14ac:dyDescent="0.25">
      <c r="A11208" s="106">
        <v>46169</v>
      </c>
      <c r="B11208">
        <v>12920</v>
      </c>
      <c r="C11208">
        <v>9809</v>
      </c>
      <c r="E11208">
        <v>233</v>
      </c>
      <c r="F11208" t="s">
        <v>9463</v>
      </c>
      <c r="G11208" t="s">
        <v>2025</v>
      </c>
      <c r="H11208" t="s">
        <v>2005</v>
      </c>
      <c r="I11208" t="s">
        <v>2006</v>
      </c>
      <c r="J11208" t="s">
        <v>2007</v>
      </c>
      <c r="K11208" t="s">
        <v>2008</v>
      </c>
      <c r="L11208">
        <v>2</v>
      </c>
      <c r="M11208">
        <v>60</v>
      </c>
      <c r="N11208" s="43">
        <v>120</v>
      </c>
    </row>
    <row r="11209" hidden="1" spans="1:14" x14ac:dyDescent="0.25">
      <c r="A11209" s="106">
        <v>46169</v>
      </c>
      <c r="B11209">
        <v>12922</v>
      </c>
      <c r="C11209">
        <v>9811</v>
      </c>
      <c r="E11209">
        <v>233</v>
      </c>
      <c r="F11209" t="s">
        <v>9464</v>
      </c>
      <c r="G11209" t="s">
        <v>2131</v>
      </c>
      <c r="H11209" t="s">
        <v>2005</v>
      </c>
      <c r="I11209" t="s">
        <v>2006</v>
      </c>
      <c r="J11209" t="s">
        <v>2007</v>
      </c>
      <c r="K11209" t="s">
        <v>2008</v>
      </c>
      <c r="L11209">
        <v>5</v>
      </c>
      <c r="M11209">
        <v>60</v>
      </c>
      <c r="N11209" s="43">
        <v>300</v>
      </c>
    </row>
    <row r="11210" hidden="1" spans="1:14" x14ac:dyDescent="0.25">
      <c r="A11210" s="106">
        <v>46169</v>
      </c>
      <c r="B11210">
        <v>12922</v>
      </c>
      <c r="C11210">
        <v>9811</v>
      </c>
      <c r="E11210">
        <v>233</v>
      </c>
      <c r="F11210" t="s">
        <v>9464</v>
      </c>
      <c r="G11210" t="s">
        <v>2131</v>
      </c>
      <c r="H11210" t="s">
        <v>2005</v>
      </c>
      <c r="I11210" t="s">
        <v>2006</v>
      </c>
      <c r="J11210" t="s">
        <v>2146</v>
      </c>
      <c r="K11210" t="s">
        <v>2147</v>
      </c>
      <c r="L11210">
        <v>5</v>
      </c>
      <c r="M11210">
        <v>629.79</v>
      </c>
      <c r="N11210" s="43">
        <v>3148.95</v>
      </c>
    </row>
    <row r="11211" hidden="1" spans="1:14" x14ac:dyDescent="0.25">
      <c r="A11211" s="106">
        <v>46169</v>
      </c>
      <c r="B11211">
        <v>12923</v>
      </c>
      <c r="C11211">
        <v>9812</v>
      </c>
      <c r="E11211">
        <v>233</v>
      </c>
      <c r="F11211" t="s">
        <v>9464</v>
      </c>
      <c r="G11211" t="s">
        <v>2131</v>
      </c>
      <c r="H11211" t="s">
        <v>2005</v>
      </c>
      <c r="I11211" t="s">
        <v>2006</v>
      </c>
      <c r="J11211" t="s">
        <v>2007</v>
      </c>
      <c r="K11211" t="s">
        <v>2008</v>
      </c>
      <c r="L11211">
        <v>3</v>
      </c>
      <c r="M11211">
        <v>60</v>
      </c>
      <c r="N11211" s="43">
        <v>180</v>
      </c>
    </row>
    <row r="11212" hidden="1" spans="1:14" x14ac:dyDescent="0.25">
      <c r="A11212" s="106">
        <v>46169</v>
      </c>
      <c r="B11212">
        <v>12923</v>
      </c>
      <c r="C11212">
        <v>9812</v>
      </c>
      <c r="E11212">
        <v>233</v>
      </c>
      <c r="F11212" t="s">
        <v>9464</v>
      </c>
      <c r="G11212" t="s">
        <v>2131</v>
      </c>
      <c r="H11212" t="s">
        <v>2005</v>
      </c>
      <c r="I11212" t="s">
        <v>2006</v>
      </c>
      <c r="J11212" t="s">
        <v>2146</v>
      </c>
      <c r="K11212" t="s">
        <v>2147</v>
      </c>
      <c r="L11212">
        <v>3</v>
      </c>
      <c r="M11212">
        <v>629.79</v>
      </c>
      <c r="N11212" s="43">
        <v>1889.37</v>
      </c>
    </row>
    <row r="11213" hidden="1" spans="1:14" x14ac:dyDescent="0.25">
      <c r="A11213" s="106">
        <v>46196</v>
      </c>
      <c r="B11213">
        <v>14320</v>
      </c>
      <c r="C11213">
        <v>11207</v>
      </c>
      <c r="E11213">
        <v>233</v>
      </c>
      <c r="F11213" t="s">
        <v>9465</v>
      </c>
      <c r="G11213" t="s">
        <v>2017</v>
      </c>
      <c r="I11213" t="s">
        <v>2006</v>
      </c>
      <c r="J11213" t="s">
        <v>2146</v>
      </c>
      <c r="K11213" t="s">
        <v>2147</v>
      </c>
      <c r="L11213">
        <v>5</v>
      </c>
      <c r="M11213">
        <v>629.79</v>
      </c>
      <c r="N11213" s="43">
        <v>3148.95</v>
      </c>
    </row>
    <row r="11214" hidden="1" spans="1:14" x14ac:dyDescent="0.25">
      <c r="A11214" s="106">
        <v>46196</v>
      </c>
      <c r="B11214">
        <v>14321</v>
      </c>
      <c r="C11214">
        <v>11208</v>
      </c>
      <c r="E11214">
        <v>233</v>
      </c>
      <c r="F11214" t="s">
        <v>9465</v>
      </c>
      <c r="G11214" t="s">
        <v>2017</v>
      </c>
      <c r="I11214" t="s">
        <v>2006</v>
      </c>
      <c r="J11214" t="s">
        <v>2146</v>
      </c>
      <c r="K11214" t="s">
        <v>2147</v>
      </c>
      <c r="L11214">
        <v>1</v>
      </c>
      <c r="M11214">
        <v>629.79</v>
      </c>
      <c r="N11214" s="43">
        <v>629.79</v>
      </c>
    </row>
    <row r="11215" hidden="1" spans="1:14" x14ac:dyDescent="0.25">
      <c r="A11215" s="106">
        <v>46197</v>
      </c>
      <c r="B11215">
        <v>14417</v>
      </c>
      <c r="C11215">
        <v>11304</v>
      </c>
      <c r="E11215">
        <v>233</v>
      </c>
      <c r="F11215" t="s">
        <v>9466</v>
      </c>
      <c r="G11215" t="s">
        <v>2221</v>
      </c>
      <c r="I11215" t="s">
        <v>2006</v>
      </c>
      <c r="J11215" t="s">
        <v>2146</v>
      </c>
      <c r="K11215" t="s">
        <v>2147</v>
      </c>
      <c r="L11215">
        <v>5</v>
      </c>
      <c r="M11215">
        <v>629.79</v>
      </c>
      <c r="N11215" s="43">
        <v>3148.95</v>
      </c>
    </row>
    <row r="11216" hidden="1" spans="1:14" x14ac:dyDescent="0.25">
      <c r="A11216" s="106">
        <v>46197</v>
      </c>
      <c r="B11216">
        <v>14418</v>
      </c>
      <c r="C11216">
        <v>11305</v>
      </c>
      <c r="E11216">
        <v>233</v>
      </c>
      <c r="F11216" t="s">
        <v>9466</v>
      </c>
      <c r="G11216" t="s">
        <v>2221</v>
      </c>
      <c r="I11216" t="s">
        <v>2006</v>
      </c>
      <c r="J11216" t="s">
        <v>2146</v>
      </c>
      <c r="K11216" t="s">
        <v>2147</v>
      </c>
      <c r="L11216">
        <v>3</v>
      </c>
      <c r="M11216">
        <v>629.79</v>
      </c>
      <c r="N11216" s="43">
        <v>1889.37</v>
      </c>
    </row>
    <row r="11217" hidden="1" spans="1:14" x14ac:dyDescent="0.25">
      <c r="A11217" s="106">
        <v>46212</v>
      </c>
      <c r="B11217">
        <v>15286</v>
      </c>
      <c r="C11217">
        <v>12170</v>
      </c>
      <c r="E11217">
        <v>233</v>
      </c>
      <c r="F11217" t="s">
        <v>9467</v>
      </c>
      <c r="G11217" t="s">
        <v>2229</v>
      </c>
      <c r="H11217" t="s">
        <v>2005</v>
      </c>
      <c r="I11217" t="s">
        <v>2006</v>
      </c>
      <c r="J11217" t="s">
        <v>2235</v>
      </c>
      <c r="K11217" t="s">
        <v>2236</v>
      </c>
      <c r="L11217">
        <v>5</v>
      </c>
      <c r="M11217">
        <v>629.79</v>
      </c>
      <c r="N11217" s="43">
        <v>3148.95</v>
      </c>
    </row>
    <row r="11218" hidden="1" spans="1:14" x14ac:dyDescent="0.25">
      <c r="A11218" s="106">
        <v>46212</v>
      </c>
      <c r="B11218">
        <v>15286</v>
      </c>
      <c r="C11218">
        <v>12170</v>
      </c>
      <c r="E11218">
        <v>233</v>
      </c>
      <c r="F11218" t="s">
        <v>9467</v>
      </c>
      <c r="G11218" t="s">
        <v>2229</v>
      </c>
      <c r="H11218" t="s">
        <v>2005</v>
      </c>
      <c r="I11218" t="s">
        <v>2006</v>
      </c>
      <c r="J11218" t="s">
        <v>2007</v>
      </c>
      <c r="K11218" t="s">
        <v>2008</v>
      </c>
      <c r="L11218">
        <v>1</v>
      </c>
      <c r="M11218">
        <v>2500</v>
      </c>
      <c r="N11218" s="43">
        <v>2500</v>
      </c>
    </row>
    <row r="11219" hidden="1" spans="1:14" x14ac:dyDescent="0.25">
      <c r="A11219" s="106">
        <v>46212</v>
      </c>
      <c r="B11219">
        <v>15287</v>
      </c>
      <c r="C11219">
        <v>12171</v>
      </c>
      <c r="E11219">
        <v>233</v>
      </c>
      <c r="F11219" t="s">
        <v>9467</v>
      </c>
      <c r="G11219" t="s">
        <v>2229</v>
      </c>
      <c r="H11219" t="s">
        <v>2005</v>
      </c>
      <c r="I11219" t="s">
        <v>2006</v>
      </c>
      <c r="J11219" t="s">
        <v>2235</v>
      </c>
      <c r="K11219" t="s">
        <v>2236</v>
      </c>
      <c r="L11219">
        <v>3</v>
      </c>
      <c r="M11219">
        <v>629.79</v>
      </c>
      <c r="N11219" s="43">
        <v>1889.37</v>
      </c>
    </row>
    <row r="11220" hidden="1" spans="1:14" x14ac:dyDescent="0.25">
      <c r="A11220" s="106">
        <v>46212</v>
      </c>
      <c r="B11220">
        <v>15290</v>
      </c>
      <c r="C11220">
        <v>12174</v>
      </c>
      <c r="E11220">
        <v>233</v>
      </c>
      <c r="F11220" t="s">
        <v>9468</v>
      </c>
      <c r="G11220" t="s">
        <v>2017</v>
      </c>
      <c r="H11220" t="s">
        <v>2005</v>
      </c>
      <c r="I11220" t="s">
        <v>2006</v>
      </c>
      <c r="J11220" t="s">
        <v>2235</v>
      </c>
      <c r="K11220" t="s">
        <v>2236</v>
      </c>
      <c r="L11220">
        <v>5</v>
      </c>
      <c r="M11220">
        <v>629.79</v>
      </c>
      <c r="N11220" s="43">
        <v>3148.95</v>
      </c>
    </row>
    <row r="11221" hidden="1" spans="1:14" x14ac:dyDescent="0.25">
      <c r="A11221" s="106">
        <v>46212</v>
      </c>
      <c r="B11221">
        <v>15291</v>
      </c>
      <c r="C11221">
        <v>12175</v>
      </c>
      <c r="E11221">
        <v>233</v>
      </c>
      <c r="F11221" t="s">
        <v>9468</v>
      </c>
      <c r="G11221" t="s">
        <v>2017</v>
      </c>
      <c r="H11221" t="s">
        <v>2005</v>
      </c>
      <c r="I11221" t="s">
        <v>2006</v>
      </c>
      <c r="J11221" t="s">
        <v>2235</v>
      </c>
      <c r="K11221" t="s">
        <v>2236</v>
      </c>
      <c r="L11221">
        <v>3</v>
      </c>
      <c r="M11221">
        <v>629.79</v>
      </c>
      <c r="N11221" s="43">
        <v>1889.37</v>
      </c>
    </row>
    <row r="11222" hidden="1" spans="1:14" x14ac:dyDescent="0.25">
      <c r="A11222" s="106">
        <v>46212</v>
      </c>
      <c r="B11222">
        <v>15296</v>
      </c>
      <c r="C11222">
        <v>12180</v>
      </c>
      <c r="E11222">
        <v>233</v>
      </c>
      <c r="F11222" t="s">
        <v>9469</v>
      </c>
      <c r="G11222" t="s">
        <v>2025</v>
      </c>
      <c r="H11222" t="s">
        <v>2005</v>
      </c>
      <c r="I11222" t="s">
        <v>2006</v>
      </c>
      <c r="J11222" t="s">
        <v>2235</v>
      </c>
      <c r="K11222" t="s">
        <v>2236</v>
      </c>
      <c r="L11222">
        <v>5</v>
      </c>
      <c r="M11222">
        <v>629.79</v>
      </c>
      <c r="N11222" s="43">
        <v>3148.95</v>
      </c>
    </row>
    <row r="11223" hidden="1" spans="1:14" x14ac:dyDescent="0.25">
      <c r="A11223" s="106">
        <v>46212</v>
      </c>
      <c r="B11223">
        <v>15297</v>
      </c>
      <c r="C11223">
        <v>12181</v>
      </c>
      <c r="E11223">
        <v>233</v>
      </c>
      <c r="F11223" t="s">
        <v>9469</v>
      </c>
      <c r="G11223" t="s">
        <v>2025</v>
      </c>
      <c r="H11223" t="s">
        <v>2005</v>
      </c>
      <c r="I11223" t="s">
        <v>2006</v>
      </c>
      <c r="J11223" t="s">
        <v>2235</v>
      </c>
      <c r="K11223" t="s">
        <v>2236</v>
      </c>
      <c r="L11223">
        <v>3</v>
      </c>
      <c r="M11223">
        <v>629.79</v>
      </c>
      <c r="N11223" s="43">
        <v>1889.37</v>
      </c>
    </row>
    <row r="11224" hidden="1" spans="1:14" x14ac:dyDescent="0.25">
      <c r="A11224" s="106">
        <v>46212</v>
      </c>
      <c r="B11224">
        <v>15309</v>
      </c>
      <c r="C11224">
        <v>12193</v>
      </c>
      <c r="E11224">
        <v>233</v>
      </c>
      <c r="F11224" t="s">
        <v>9470</v>
      </c>
      <c r="G11224" t="s">
        <v>2229</v>
      </c>
      <c r="H11224" t="s">
        <v>2005</v>
      </c>
      <c r="I11224" t="s">
        <v>2006</v>
      </c>
      <c r="J11224" t="s">
        <v>2235</v>
      </c>
      <c r="K11224" t="s">
        <v>2236</v>
      </c>
      <c r="L11224">
        <v>5</v>
      </c>
      <c r="M11224">
        <v>629.79</v>
      </c>
      <c r="N11224" s="43">
        <v>3148.95</v>
      </c>
    </row>
    <row r="11225" hidden="1" spans="1:14" x14ac:dyDescent="0.25">
      <c r="A11225" s="106">
        <v>46251</v>
      </c>
      <c r="B11225">
        <v>17097</v>
      </c>
      <c r="C11225">
        <v>13968</v>
      </c>
      <c r="E11225">
        <v>233</v>
      </c>
      <c r="F11225" t="s">
        <v>9471</v>
      </c>
      <c r="G11225" t="s">
        <v>2017</v>
      </c>
      <c r="H11225" t="s">
        <v>2005</v>
      </c>
      <c r="I11225" t="s">
        <v>2006</v>
      </c>
      <c r="J11225" t="s">
        <v>2235</v>
      </c>
      <c r="K11225" t="s">
        <v>2236</v>
      </c>
      <c r="L11225">
        <v>5</v>
      </c>
      <c r="M11225">
        <v>629.79</v>
      </c>
      <c r="N11225" s="43">
        <v>3148.95</v>
      </c>
    </row>
    <row r="11226" hidden="1" spans="1:14" x14ac:dyDescent="0.25">
      <c r="A11226" s="106">
        <v>46251</v>
      </c>
      <c r="B11226">
        <v>17097</v>
      </c>
      <c r="C11226">
        <v>13968</v>
      </c>
      <c r="E11226">
        <v>233</v>
      </c>
      <c r="F11226" t="s">
        <v>9471</v>
      </c>
      <c r="G11226" t="s">
        <v>2017</v>
      </c>
      <c r="H11226" t="s">
        <v>2005</v>
      </c>
      <c r="I11226" t="s">
        <v>2006</v>
      </c>
      <c r="J11226" t="s">
        <v>2007</v>
      </c>
      <c r="K11226" t="s">
        <v>2008</v>
      </c>
      <c r="L11226">
        <v>1</v>
      </c>
      <c r="M11226">
        <v>2500</v>
      </c>
      <c r="N11226" s="43">
        <v>2500</v>
      </c>
    </row>
    <row r="11227" hidden="1" spans="1:14" x14ac:dyDescent="0.25">
      <c r="A11227" s="106">
        <v>46251</v>
      </c>
      <c r="B11227">
        <v>17098</v>
      </c>
      <c r="C11227">
        <v>13969</v>
      </c>
      <c r="E11227">
        <v>233</v>
      </c>
      <c r="F11227" t="s">
        <v>9471</v>
      </c>
      <c r="G11227" t="s">
        <v>2017</v>
      </c>
      <c r="H11227" t="s">
        <v>2005</v>
      </c>
      <c r="I11227" t="s">
        <v>2006</v>
      </c>
      <c r="J11227" t="s">
        <v>2235</v>
      </c>
      <c r="K11227" t="s">
        <v>2236</v>
      </c>
      <c r="L11227">
        <v>3</v>
      </c>
      <c r="M11227">
        <v>629.79</v>
      </c>
      <c r="N11227" s="43">
        <v>1889.37</v>
      </c>
    </row>
    <row r="11228" hidden="1" spans="1:14" x14ac:dyDescent="0.25">
      <c r="A11228" s="106">
        <v>46251</v>
      </c>
      <c r="B11228">
        <v>17104</v>
      </c>
      <c r="C11228">
        <v>13975</v>
      </c>
      <c r="E11228">
        <v>233</v>
      </c>
      <c r="F11228" t="s">
        <v>9472</v>
      </c>
      <c r="G11228" t="s">
        <v>2127</v>
      </c>
      <c r="H11228" t="s">
        <v>2005</v>
      </c>
      <c r="I11228" t="s">
        <v>2006</v>
      </c>
      <c r="J11228" t="s">
        <v>2235</v>
      </c>
      <c r="K11228" t="s">
        <v>2236</v>
      </c>
      <c r="L11228">
        <v>5</v>
      </c>
      <c r="M11228">
        <v>629.79</v>
      </c>
      <c r="N11228" s="43">
        <v>3148.95</v>
      </c>
    </row>
    <row r="11229" hidden="1" spans="1:14" x14ac:dyDescent="0.25">
      <c r="A11229" s="106">
        <v>46251</v>
      </c>
      <c r="B11229">
        <v>17105</v>
      </c>
      <c r="C11229">
        <v>13976</v>
      </c>
      <c r="E11229">
        <v>233</v>
      </c>
      <c r="F11229" t="s">
        <v>9472</v>
      </c>
      <c r="G11229" t="s">
        <v>2127</v>
      </c>
      <c r="H11229" t="s">
        <v>2005</v>
      </c>
      <c r="I11229" t="s">
        <v>2006</v>
      </c>
      <c r="J11229" t="s">
        <v>2235</v>
      </c>
      <c r="K11229" t="s">
        <v>2236</v>
      </c>
      <c r="L11229">
        <v>3</v>
      </c>
      <c r="M11229">
        <v>629.79</v>
      </c>
      <c r="N11229" s="43">
        <v>1889.37</v>
      </c>
    </row>
    <row r="11230" hidden="1" spans="1:14" x14ac:dyDescent="0.25">
      <c r="A11230" s="106">
        <v>46251</v>
      </c>
      <c r="B11230">
        <v>17106</v>
      </c>
      <c r="C11230">
        <v>13977</v>
      </c>
      <c r="E11230">
        <v>233</v>
      </c>
      <c r="F11230" t="s">
        <v>9473</v>
      </c>
      <c r="G11230" t="s">
        <v>2221</v>
      </c>
      <c r="H11230" t="s">
        <v>2005</v>
      </c>
      <c r="I11230" t="s">
        <v>2006</v>
      </c>
      <c r="J11230" t="s">
        <v>2235</v>
      </c>
      <c r="K11230" t="s">
        <v>2236</v>
      </c>
      <c r="L11230">
        <v>5</v>
      </c>
      <c r="M11230">
        <v>629.79</v>
      </c>
      <c r="N11230" s="43">
        <v>3148.95</v>
      </c>
    </row>
    <row r="11231" hidden="1" spans="1:14" x14ac:dyDescent="0.25">
      <c r="A11231" s="106">
        <v>46251</v>
      </c>
      <c r="B11231">
        <v>17107</v>
      </c>
      <c r="C11231">
        <v>13978</v>
      </c>
      <c r="E11231">
        <v>233</v>
      </c>
      <c r="F11231" t="s">
        <v>9473</v>
      </c>
      <c r="G11231" t="s">
        <v>2221</v>
      </c>
      <c r="H11231" t="s">
        <v>2005</v>
      </c>
      <c r="I11231" t="s">
        <v>2006</v>
      </c>
      <c r="J11231" t="s">
        <v>2235</v>
      </c>
      <c r="K11231" t="s">
        <v>2236</v>
      </c>
      <c r="L11231">
        <v>3</v>
      </c>
      <c r="M11231">
        <v>629.79</v>
      </c>
      <c r="N11231" s="43">
        <v>1889.37</v>
      </c>
    </row>
    <row r="11232" hidden="1" spans="1:14" x14ac:dyDescent="0.25">
      <c r="A11232" s="106">
        <v>46251</v>
      </c>
      <c r="B11232">
        <v>17109</v>
      </c>
      <c r="C11232">
        <v>13980</v>
      </c>
      <c r="E11232">
        <v>233</v>
      </c>
      <c r="F11232" t="s">
        <v>9474</v>
      </c>
      <c r="G11232" t="s">
        <v>2251</v>
      </c>
      <c r="H11232" t="s">
        <v>2005</v>
      </c>
      <c r="I11232" t="s">
        <v>2006</v>
      </c>
      <c r="J11232" t="s">
        <v>2235</v>
      </c>
      <c r="K11232" t="s">
        <v>2236</v>
      </c>
      <c r="L11232">
        <v>5</v>
      </c>
      <c r="M11232">
        <v>629.79</v>
      </c>
      <c r="N11232" s="43">
        <v>3148.95</v>
      </c>
    </row>
    <row r="11233" hidden="1" spans="1:14" x14ac:dyDescent="0.25">
      <c r="A11233" s="106">
        <v>46251</v>
      </c>
      <c r="B11233">
        <v>17110</v>
      </c>
      <c r="C11233">
        <v>13981</v>
      </c>
      <c r="E11233">
        <v>233</v>
      </c>
      <c r="F11233" t="s">
        <v>9474</v>
      </c>
      <c r="G11233" t="s">
        <v>2251</v>
      </c>
      <c r="H11233" t="s">
        <v>2005</v>
      </c>
      <c r="I11233" t="s">
        <v>2006</v>
      </c>
      <c r="J11233" t="s">
        <v>2235</v>
      </c>
      <c r="K11233" t="s">
        <v>2236</v>
      </c>
      <c r="L11233">
        <v>3</v>
      </c>
      <c r="M11233">
        <v>629.79</v>
      </c>
      <c r="N11233" s="43">
        <v>1889.37</v>
      </c>
    </row>
    <row r="11234" hidden="1" spans="1:14" x14ac:dyDescent="0.25">
      <c r="A11234" s="106">
        <v>46251</v>
      </c>
      <c r="B11234">
        <v>17110</v>
      </c>
      <c r="C11234">
        <v>13981</v>
      </c>
      <c r="E11234">
        <v>233</v>
      </c>
      <c r="F11234" t="s">
        <v>9474</v>
      </c>
      <c r="G11234" t="s">
        <v>2251</v>
      </c>
      <c r="H11234" t="s">
        <v>2005</v>
      </c>
      <c r="I11234" t="s">
        <v>2006</v>
      </c>
      <c r="J11234" t="s">
        <v>2007</v>
      </c>
      <c r="K11234" t="s">
        <v>2008</v>
      </c>
      <c r="L11234">
        <v>2</v>
      </c>
      <c r="M11234">
        <v>60</v>
      </c>
      <c r="N11234" s="43">
        <v>120</v>
      </c>
    </row>
    <row r="11235" hidden="1" spans="1:14" x14ac:dyDescent="0.25">
      <c r="A11235" s="106">
        <v>46251</v>
      </c>
      <c r="B11235">
        <v>17117</v>
      </c>
      <c r="C11235">
        <v>13988</v>
      </c>
      <c r="E11235">
        <v>233</v>
      </c>
      <c r="F11235" t="s">
        <v>9475</v>
      </c>
      <c r="G11235" t="s">
        <v>2017</v>
      </c>
      <c r="H11235" t="s">
        <v>2005</v>
      </c>
      <c r="I11235" t="s">
        <v>2006</v>
      </c>
      <c r="J11235" t="s">
        <v>2007</v>
      </c>
      <c r="K11235" t="s">
        <v>2008</v>
      </c>
      <c r="L11235">
        <v>5</v>
      </c>
      <c r="M11235">
        <v>60</v>
      </c>
      <c r="N11235" s="43">
        <v>300</v>
      </c>
    </row>
    <row r="11236" hidden="1" spans="1:14" x14ac:dyDescent="0.25">
      <c r="A11236" s="106">
        <v>46251</v>
      </c>
      <c r="B11236">
        <v>17117</v>
      </c>
      <c r="C11236">
        <v>13988</v>
      </c>
      <c r="E11236">
        <v>233</v>
      </c>
      <c r="F11236" t="s">
        <v>9475</v>
      </c>
      <c r="G11236" t="s">
        <v>2017</v>
      </c>
      <c r="H11236" t="s">
        <v>2005</v>
      </c>
      <c r="I11236" t="s">
        <v>2006</v>
      </c>
      <c r="J11236" t="s">
        <v>2235</v>
      </c>
      <c r="K11236" t="s">
        <v>2236</v>
      </c>
      <c r="L11236">
        <v>5</v>
      </c>
      <c r="M11236">
        <v>629.79</v>
      </c>
      <c r="N11236" s="43">
        <v>3148.95</v>
      </c>
    </row>
    <row r="11237" hidden="1" spans="1:14" x14ac:dyDescent="0.25">
      <c r="A11237" s="106">
        <v>46251</v>
      </c>
      <c r="B11237">
        <v>17118</v>
      </c>
      <c r="C11237">
        <v>13989</v>
      </c>
      <c r="E11237">
        <v>233</v>
      </c>
      <c r="F11237" t="s">
        <v>9475</v>
      </c>
      <c r="G11237" t="s">
        <v>2017</v>
      </c>
      <c r="H11237" t="s">
        <v>2005</v>
      </c>
      <c r="I11237" t="s">
        <v>2006</v>
      </c>
      <c r="J11237" t="s">
        <v>2235</v>
      </c>
      <c r="K11237" t="s">
        <v>2236</v>
      </c>
      <c r="L11237">
        <v>3</v>
      </c>
      <c r="M11237">
        <v>629.79</v>
      </c>
      <c r="N11237" s="43">
        <v>1889.37</v>
      </c>
    </row>
    <row r="11238" hidden="1" spans="1:14" x14ac:dyDescent="0.25">
      <c r="A11238" s="106">
        <v>46251</v>
      </c>
      <c r="B11238">
        <v>17118</v>
      </c>
      <c r="C11238">
        <v>13989</v>
      </c>
      <c r="E11238">
        <v>233</v>
      </c>
      <c r="F11238" t="s">
        <v>9475</v>
      </c>
      <c r="G11238" t="s">
        <v>2017</v>
      </c>
      <c r="H11238" t="s">
        <v>2005</v>
      </c>
      <c r="I11238" t="s">
        <v>2006</v>
      </c>
      <c r="J11238" t="s">
        <v>2007</v>
      </c>
      <c r="K11238" t="s">
        <v>2008</v>
      </c>
      <c r="L11238">
        <v>3</v>
      </c>
      <c r="M11238">
        <v>60</v>
      </c>
      <c r="N11238" s="43">
        <v>180</v>
      </c>
    </row>
    <row r="11239" hidden="1" spans="1:14" x14ac:dyDescent="0.25">
      <c r="A11239" s="106">
        <v>46251</v>
      </c>
      <c r="B11239">
        <v>17121</v>
      </c>
      <c r="C11239">
        <v>13992</v>
      </c>
      <c r="E11239">
        <v>233</v>
      </c>
      <c r="F11239" t="s">
        <v>9476</v>
      </c>
      <c r="G11239" t="s">
        <v>2221</v>
      </c>
      <c r="H11239" t="s">
        <v>2005</v>
      </c>
      <c r="I11239" t="s">
        <v>2006</v>
      </c>
      <c r="J11239" t="s">
        <v>2235</v>
      </c>
      <c r="K11239" t="s">
        <v>2236</v>
      </c>
      <c r="L11239">
        <v>5</v>
      </c>
      <c r="M11239">
        <v>629.79</v>
      </c>
      <c r="N11239" s="43">
        <v>3148.95</v>
      </c>
    </row>
    <row r="11240" hidden="1" spans="1:14" x14ac:dyDescent="0.25">
      <c r="A11240" s="106">
        <v>46251</v>
      </c>
      <c r="B11240">
        <v>17121</v>
      </c>
      <c r="C11240">
        <v>13992</v>
      </c>
      <c r="E11240">
        <v>233</v>
      </c>
      <c r="F11240" t="s">
        <v>9476</v>
      </c>
      <c r="G11240" t="s">
        <v>2221</v>
      </c>
      <c r="H11240" t="s">
        <v>2005</v>
      </c>
      <c r="I11240" t="s">
        <v>2006</v>
      </c>
      <c r="J11240" t="s">
        <v>2007</v>
      </c>
      <c r="K11240" t="s">
        <v>2008</v>
      </c>
      <c r="L11240">
        <v>5</v>
      </c>
      <c r="M11240">
        <v>60</v>
      </c>
      <c r="N11240" s="43">
        <v>300</v>
      </c>
    </row>
    <row r="11241" hidden="1" spans="1:14" x14ac:dyDescent="0.25">
      <c r="A11241" s="106">
        <v>46251</v>
      </c>
      <c r="B11241">
        <v>17122</v>
      </c>
      <c r="C11241">
        <v>13993</v>
      </c>
      <c r="E11241">
        <v>233</v>
      </c>
      <c r="F11241" t="s">
        <v>9476</v>
      </c>
      <c r="G11241" t="s">
        <v>2221</v>
      </c>
      <c r="H11241" t="s">
        <v>2005</v>
      </c>
      <c r="I11241" t="s">
        <v>2006</v>
      </c>
      <c r="J11241" t="s">
        <v>2235</v>
      </c>
      <c r="K11241" t="s">
        <v>2236</v>
      </c>
      <c r="L11241">
        <v>3</v>
      </c>
      <c r="M11241">
        <v>629.79</v>
      </c>
      <c r="N11241" s="43">
        <v>1889.37</v>
      </c>
    </row>
    <row r="11242" hidden="1" spans="1:14" x14ac:dyDescent="0.25">
      <c r="A11242" s="106">
        <v>46251</v>
      </c>
      <c r="B11242">
        <v>17122</v>
      </c>
      <c r="C11242">
        <v>13993</v>
      </c>
      <c r="E11242">
        <v>233</v>
      </c>
      <c r="F11242" t="s">
        <v>9476</v>
      </c>
      <c r="G11242" t="s">
        <v>2221</v>
      </c>
      <c r="H11242" t="s">
        <v>2005</v>
      </c>
      <c r="I11242" t="s">
        <v>2006</v>
      </c>
      <c r="J11242" t="s">
        <v>2007</v>
      </c>
      <c r="K11242" t="s">
        <v>2008</v>
      </c>
      <c r="L11242">
        <v>3</v>
      </c>
      <c r="M11242">
        <v>60</v>
      </c>
      <c r="N11242" s="43">
        <v>180</v>
      </c>
    </row>
    <row r="11243" hidden="1" spans="1:14" x14ac:dyDescent="0.25">
      <c r="A11243" s="106">
        <v>46251</v>
      </c>
      <c r="B11243">
        <v>17126</v>
      </c>
      <c r="C11243">
        <v>13997</v>
      </c>
      <c r="E11243">
        <v>233</v>
      </c>
      <c r="F11243" t="s">
        <v>9477</v>
      </c>
      <c r="G11243" t="s">
        <v>2241</v>
      </c>
      <c r="H11243" t="s">
        <v>2005</v>
      </c>
      <c r="I11243" t="s">
        <v>2006</v>
      </c>
      <c r="J11243" t="s">
        <v>2235</v>
      </c>
      <c r="K11243" t="s">
        <v>2236</v>
      </c>
      <c r="L11243">
        <v>5</v>
      </c>
      <c r="M11243">
        <v>629.79</v>
      </c>
      <c r="N11243" s="43">
        <v>3148.95</v>
      </c>
    </row>
    <row r="11244" hidden="1" spans="1:14" x14ac:dyDescent="0.25">
      <c r="A11244" s="106">
        <v>46251</v>
      </c>
      <c r="B11244">
        <v>17126</v>
      </c>
      <c r="C11244">
        <v>13997</v>
      </c>
      <c r="E11244">
        <v>233</v>
      </c>
      <c r="F11244" t="s">
        <v>9477</v>
      </c>
      <c r="G11244" t="s">
        <v>2241</v>
      </c>
      <c r="H11244" t="s">
        <v>2005</v>
      </c>
      <c r="I11244" t="s">
        <v>2006</v>
      </c>
      <c r="J11244" t="s">
        <v>2007</v>
      </c>
      <c r="K11244" t="s">
        <v>2008</v>
      </c>
      <c r="L11244">
        <v>5</v>
      </c>
      <c r="M11244">
        <v>60</v>
      </c>
      <c r="N11244" s="43">
        <v>300</v>
      </c>
    </row>
    <row r="11245" hidden="1" spans="1:14" x14ac:dyDescent="0.25">
      <c r="A11245" s="106">
        <v>46251</v>
      </c>
      <c r="B11245">
        <v>17127</v>
      </c>
      <c r="C11245">
        <v>13998</v>
      </c>
      <c r="E11245">
        <v>233</v>
      </c>
      <c r="F11245" t="s">
        <v>9477</v>
      </c>
      <c r="G11245" t="s">
        <v>2241</v>
      </c>
      <c r="H11245" t="s">
        <v>2005</v>
      </c>
      <c r="I11245" t="s">
        <v>2006</v>
      </c>
      <c r="J11245" t="s">
        <v>2235</v>
      </c>
      <c r="K11245" t="s">
        <v>2236</v>
      </c>
      <c r="L11245">
        <v>3</v>
      </c>
      <c r="M11245">
        <v>629.79</v>
      </c>
      <c r="N11245" s="43">
        <v>1889.37</v>
      </c>
    </row>
    <row r="11246" hidden="1" spans="1:14" x14ac:dyDescent="0.25">
      <c r="A11246" s="106">
        <v>46251</v>
      </c>
      <c r="B11246">
        <v>17127</v>
      </c>
      <c r="C11246">
        <v>13998</v>
      </c>
      <c r="E11246">
        <v>233</v>
      </c>
      <c r="F11246" t="s">
        <v>9477</v>
      </c>
      <c r="G11246" t="s">
        <v>2241</v>
      </c>
      <c r="H11246" t="s">
        <v>2005</v>
      </c>
      <c r="I11246" t="s">
        <v>2006</v>
      </c>
      <c r="J11246" t="s">
        <v>2007</v>
      </c>
      <c r="K11246" t="s">
        <v>2008</v>
      </c>
      <c r="L11246">
        <v>3</v>
      </c>
      <c r="M11246">
        <v>60</v>
      </c>
      <c r="N11246" s="43">
        <v>180</v>
      </c>
    </row>
    <row r="11247" hidden="1" spans="1:14" x14ac:dyDescent="0.25">
      <c r="A11247" s="106">
        <v>46251</v>
      </c>
      <c r="B11247">
        <v>17132</v>
      </c>
      <c r="C11247">
        <v>14003</v>
      </c>
      <c r="E11247">
        <v>233</v>
      </c>
      <c r="F11247" t="s">
        <v>9478</v>
      </c>
      <c r="G11247" t="s">
        <v>2251</v>
      </c>
      <c r="H11247" t="s">
        <v>2005</v>
      </c>
      <c r="I11247" t="s">
        <v>2006</v>
      </c>
      <c r="J11247" t="s">
        <v>2235</v>
      </c>
      <c r="K11247" t="s">
        <v>2236</v>
      </c>
      <c r="L11247">
        <v>5</v>
      </c>
      <c r="M11247">
        <v>629.79</v>
      </c>
      <c r="N11247" s="43">
        <v>3148.95</v>
      </c>
    </row>
    <row r="11248" hidden="1" spans="1:14" x14ac:dyDescent="0.25">
      <c r="A11248" s="106">
        <v>46251</v>
      </c>
      <c r="B11248">
        <v>17132</v>
      </c>
      <c r="C11248">
        <v>14003</v>
      </c>
      <c r="E11248">
        <v>233</v>
      </c>
      <c r="F11248" t="s">
        <v>9478</v>
      </c>
      <c r="G11248" t="s">
        <v>2251</v>
      </c>
      <c r="H11248" t="s">
        <v>2005</v>
      </c>
      <c r="I11248" t="s">
        <v>2006</v>
      </c>
      <c r="J11248" t="s">
        <v>2007</v>
      </c>
      <c r="K11248" t="s">
        <v>2008</v>
      </c>
      <c r="L11248">
        <v>5</v>
      </c>
      <c r="M11248">
        <v>60</v>
      </c>
      <c r="N11248" s="43">
        <v>300</v>
      </c>
    </row>
    <row r="11249" hidden="1" spans="1:14" x14ac:dyDescent="0.25">
      <c r="A11249" s="106">
        <v>46251</v>
      </c>
      <c r="B11249">
        <v>17133</v>
      </c>
      <c r="C11249">
        <v>14004</v>
      </c>
      <c r="E11249">
        <v>233</v>
      </c>
      <c r="F11249" t="s">
        <v>9478</v>
      </c>
      <c r="G11249" t="s">
        <v>2251</v>
      </c>
      <c r="H11249" t="s">
        <v>2005</v>
      </c>
      <c r="I11249" t="s">
        <v>2006</v>
      </c>
      <c r="J11249" t="s">
        <v>2235</v>
      </c>
      <c r="K11249" t="s">
        <v>2236</v>
      </c>
      <c r="L11249">
        <v>3</v>
      </c>
      <c r="M11249">
        <v>629.79</v>
      </c>
      <c r="N11249" s="43">
        <v>1889.37</v>
      </c>
    </row>
    <row r="11250" hidden="1" spans="1:14" x14ac:dyDescent="0.25">
      <c r="A11250" s="106">
        <v>46251</v>
      </c>
      <c r="B11250">
        <v>17133</v>
      </c>
      <c r="C11250">
        <v>14004</v>
      </c>
      <c r="E11250">
        <v>233</v>
      </c>
      <c r="F11250" t="s">
        <v>9478</v>
      </c>
      <c r="G11250" t="s">
        <v>2251</v>
      </c>
      <c r="H11250" t="s">
        <v>2005</v>
      </c>
      <c r="I11250" t="s">
        <v>2006</v>
      </c>
      <c r="J11250" t="s">
        <v>2007</v>
      </c>
      <c r="K11250" t="s">
        <v>2008</v>
      </c>
      <c r="L11250">
        <v>3</v>
      </c>
      <c r="M11250">
        <v>60</v>
      </c>
      <c r="N11250" s="43">
        <v>180</v>
      </c>
    </row>
    <row r="11251" hidden="1" spans="1:14" x14ac:dyDescent="0.25">
      <c r="A11251" s="106">
        <v>46251</v>
      </c>
      <c r="B11251">
        <v>17137</v>
      </c>
      <c r="C11251">
        <v>14008</v>
      </c>
      <c r="E11251">
        <v>233</v>
      </c>
      <c r="F11251" t="s">
        <v>9479</v>
      </c>
      <c r="G11251" t="s">
        <v>2017</v>
      </c>
      <c r="H11251" t="s">
        <v>2005</v>
      </c>
      <c r="I11251" t="s">
        <v>2006</v>
      </c>
      <c r="J11251" t="s">
        <v>2235</v>
      </c>
      <c r="K11251" t="s">
        <v>2236</v>
      </c>
      <c r="L11251">
        <v>5</v>
      </c>
      <c r="M11251">
        <v>629.79</v>
      </c>
      <c r="N11251" s="43">
        <v>3148.95</v>
      </c>
    </row>
    <row r="11252" hidden="1" spans="1:14" x14ac:dyDescent="0.25">
      <c r="A11252" s="106">
        <v>46251</v>
      </c>
      <c r="B11252">
        <v>17137</v>
      </c>
      <c r="C11252">
        <v>14008</v>
      </c>
      <c r="E11252">
        <v>233</v>
      </c>
      <c r="F11252" t="s">
        <v>9479</v>
      </c>
      <c r="G11252" t="s">
        <v>2017</v>
      </c>
      <c r="H11252" t="s">
        <v>2005</v>
      </c>
      <c r="I11252" t="s">
        <v>2006</v>
      </c>
      <c r="J11252" t="s">
        <v>2007</v>
      </c>
      <c r="K11252" t="s">
        <v>2008</v>
      </c>
      <c r="L11252">
        <v>5</v>
      </c>
      <c r="M11252">
        <v>60</v>
      </c>
      <c r="N11252" s="43">
        <v>300</v>
      </c>
    </row>
    <row r="11253" hidden="1" spans="1:14" x14ac:dyDescent="0.25">
      <c r="A11253" s="106">
        <v>46251</v>
      </c>
      <c r="B11253">
        <v>17138</v>
      </c>
      <c r="C11253">
        <v>14009</v>
      </c>
      <c r="E11253">
        <v>233</v>
      </c>
      <c r="F11253" t="s">
        <v>9479</v>
      </c>
      <c r="G11253" t="s">
        <v>2017</v>
      </c>
      <c r="H11253" t="s">
        <v>2005</v>
      </c>
      <c r="I11253" t="s">
        <v>2006</v>
      </c>
      <c r="J11253" t="s">
        <v>2007</v>
      </c>
      <c r="K11253" t="s">
        <v>2008</v>
      </c>
      <c r="L11253">
        <v>3</v>
      </c>
      <c r="M11253">
        <v>60</v>
      </c>
      <c r="N11253" s="43">
        <v>180</v>
      </c>
    </row>
    <row r="11254" hidden="1" spans="1:14" x14ac:dyDescent="0.25">
      <c r="A11254" s="106">
        <v>46251</v>
      </c>
      <c r="B11254">
        <v>17138</v>
      </c>
      <c r="C11254">
        <v>14009</v>
      </c>
      <c r="E11254">
        <v>233</v>
      </c>
      <c r="F11254" t="s">
        <v>9479</v>
      </c>
      <c r="G11254" t="s">
        <v>2017</v>
      </c>
      <c r="H11254" t="s">
        <v>2005</v>
      </c>
      <c r="I11254" t="s">
        <v>2006</v>
      </c>
      <c r="J11254" t="s">
        <v>2235</v>
      </c>
      <c r="K11254" t="s">
        <v>2236</v>
      </c>
      <c r="L11254">
        <v>3</v>
      </c>
      <c r="M11254">
        <v>629.79</v>
      </c>
      <c r="N11254" s="43">
        <v>1889.37</v>
      </c>
    </row>
    <row r="11255" hidden="1" spans="1:14" x14ac:dyDescent="0.25">
      <c r="A11255" s="106">
        <v>46251</v>
      </c>
      <c r="B11255">
        <v>17143</v>
      </c>
      <c r="C11255">
        <v>14014</v>
      </c>
      <c r="E11255">
        <v>233</v>
      </c>
      <c r="F11255" t="s">
        <v>9480</v>
      </c>
      <c r="G11255" t="s">
        <v>2027</v>
      </c>
      <c r="H11255" t="s">
        <v>2005</v>
      </c>
      <c r="I11255" t="s">
        <v>2006</v>
      </c>
      <c r="J11255" t="s">
        <v>2007</v>
      </c>
      <c r="K11255" t="s">
        <v>2008</v>
      </c>
      <c r="L11255">
        <v>5</v>
      </c>
      <c r="M11255">
        <v>60</v>
      </c>
      <c r="N11255" s="43">
        <v>300</v>
      </c>
    </row>
    <row r="11256" hidden="1" spans="1:14" x14ac:dyDescent="0.25">
      <c r="A11256" s="106">
        <v>46251</v>
      </c>
      <c r="B11256">
        <v>17143</v>
      </c>
      <c r="C11256">
        <v>14014</v>
      </c>
      <c r="E11256">
        <v>233</v>
      </c>
      <c r="F11256" t="s">
        <v>9480</v>
      </c>
      <c r="G11256" t="s">
        <v>2027</v>
      </c>
      <c r="H11256" t="s">
        <v>2005</v>
      </c>
      <c r="I11256" t="s">
        <v>2006</v>
      </c>
      <c r="J11256" t="s">
        <v>2235</v>
      </c>
      <c r="K11256" t="s">
        <v>2236</v>
      </c>
      <c r="L11256">
        <v>5</v>
      </c>
      <c r="M11256">
        <v>629.79</v>
      </c>
      <c r="N11256" s="43">
        <v>3148.95</v>
      </c>
    </row>
    <row r="11257" hidden="1" spans="1:14" x14ac:dyDescent="0.25">
      <c r="A11257" s="106">
        <v>46251</v>
      </c>
      <c r="B11257">
        <v>17144</v>
      </c>
      <c r="C11257">
        <v>14015</v>
      </c>
      <c r="E11257">
        <v>233</v>
      </c>
      <c r="F11257" t="s">
        <v>9480</v>
      </c>
      <c r="G11257" t="s">
        <v>2027</v>
      </c>
      <c r="H11257" t="s">
        <v>2005</v>
      </c>
      <c r="I11257" t="s">
        <v>2006</v>
      </c>
      <c r="J11257" t="s">
        <v>2235</v>
      </c>
      <c r="K11257" t="s">
        <v>2236</v>
      </c>
      <c r="L11257">
        <v>3</v>
      </c>
      <c r="M11257">
        <v>629.79</v>
      </c>
      <c r="N11257" s="43">
        <v>1889.37</v>
      </c>
    </row>
    <row r="11258" hidden="1" spans="1:14" x14ac:dyDescent="0.25">
      <c r="A11258" s="106">
        <v>46251</v>
      </c>
      <c r="B11258">
        <v>17144</v>
      </c>
      <c r="C11258">
        <v>14015</v>
      </c>
      <c r="E11258">
        <v>233</v>
      </c>
      <c r="F11258" t="s">
        <v>9480</v>
      </c>
      <c r="G11258" t="s">
        <v>2027</v>
      </c>
      <c r="H11258" t="s">
        <v>2005</v>
      </c>
      <c r="I11258" t="s">
        <v>2006</v>
      </c>
      <c r="J11258" t="s">
        <v>2007</v>
      </c>
      <c r="K11258" t="s">
        <v>2008</v>
      </c>
      <c r="L11258">
        <v>3</v>
      </c>
      <c r="M11258">
        <v>60</v>
      </c>
      <c r="N11258" s="43">
        <v>180</v>
      </c>
    </row>
    <row r="11259" hidden="1" spans="1:14" x14ac:dyDescent="0.25">
      <c r="A11259" s="106">
        <v>46251</v>
      </c>
      <c r="B11259">
        <v>17146</v>
      </c>
      <c r="C11259">
        <v>14017</v>
      </c>
      <c r="E11259">
        <v>233</v>
      </c>
      <c r="F11259" t="s">
        <v>9481</v>
      </c>
      <c r="G11259" t="s">
        <v>2241</v>
      </c>
      <c r="H11259" t="s">
        <v>2005</v>
      </c>
      <c r="I11259" t="s">
        <v>2006</v>
      </c>
      <c r="J11259" t="s">
        <v>2007</v>
      </c>
      <c r="K11259" t="s">
        <v>2008</v>
      </c>
      <c r="L11259">
        <v>5</v>
      </c>
      <c r="M11259">
        <v>60</v>
      </c>
      <c r="N11259" s="43">
        <v>300</v>
      </c>
    </row>
    <row r="11260" hidden="1" spans="1:14" x14ac:dyDescent="0.25">
      <c r="A11260" s="106">
        <v>46251</v>
      </c>
      <c r="B11260">
        <v>17146</v>
      </c>
      <c r="C11260">
        <v>14017</v>
      </c>
      <c r="E11260">
        <v>233</v>
      </c>
      <c r="F11260" t="s">
        <v>9481</v>
      </c>
      <c r="G11260" t="s">
        <v>2241</v>
      </c>
      <c r="H11260" t="s">
        <v>2005</v>
      </c>
      <c r="I11260" t="s">
        <v>2006</v>
      </c>
      <c r="J11260" t="s">
        <v>2235</v>
      </c>
      <c r="K11260" t="s">
        <v>2236</v>
      </c>
      <c r="L11260">
        <v>5</v>
      </c>
      <c r="M11260">
        <v>629.79</v>
      </c>
      <c r="N11260" s="43">
        <v>3148.95</v>
      </c>
    </row>
    <row r="11261" hidden="1" spans="1:14" x14ac:dyDescent="0.25">
      <c r="A11261" s="106">
        <v>46251</v>
      </c>
      <c r="B11261">
        <v>17147</v>
      </c>
      <c r="C11261">
        <v>14018</v>
      </c>
      <c r="E11261">
        <v>233</v>
      </c>
      <c r="F11261" t="s">
        <v>9481</v>
      </c>
      <c r="G11261" t="s">
        <v>2241</v>
      </c>
      <c r="H11261" t="s">
        <v>2005</v>
      </c>
      <c r="I11261" t="s">
        <v>2006</v>
      </c>
      <c r="J11261" t="s">
        <v>2235</v>
      </c>
      <c r="K11261" t="s">
        <v>2236</v>
      </c>
      <c r="L11261">
        <v>3</v>
      </c>
      <c r="M11261">
        <v>629.79</v>
      </c>
      <c r="N11261" s="43">
        <v>1889.37</v>
      </c>
    </row>
    <row r="11262" hidden="1" spans="1:14" x14ac:dyDescent="0.25">
      <c r="A11262" s="106">
        <v>46251</v>
      </c>
      <c r="B11262">
        <v>17147</v>
      </c>
      <c r="C11262">
        <v>14018</v>
      </c>
      <c r="E11262">
        <v>233</v>
      </c>
      <c r="F11262" t="s">
        <v>9481</v>
      </c>
      <c r="G11262" t="s">
        <v>2241</v>
      </c>
      <c r="H11262" t="s">
        <v>2005</v>
      </c>
      <c r="I11262" t="s">
        <v>2006</v>
      </c>
      <c r="J11262" t="s">
        <v>2007</v>
      </c>
      <c r="K11262" t="s">
        <v>2008</v>
      </c>
      <c r="L11262">
        <v>3</v>
      </c>
      <c r="M11262">
        <v>60</v>
      </c>
      <c r="N11262" s="43">
        <v>180</v>
      </c>
    </row>
    <row r="11263" hidden="1" spans="1:14" x14ac:dyDescent="0.25">
      <c r="A11263" s="106">
        <v>46261</v>
      </c>
      <c r="B11263">
        <v>17647</v>
      </c>
      <c r="C11263">
        <v>14518</v>
      </c>
      <c r="D11263" t="s">
        <v>9482</v>
      </c>
      <c r="E11263">
        <v>233</v>
      </c>
      <c r="F11263" t="s">
        <v>9483</v>
      </c>
      <c r="G11263" t="s">
        <v>2223</v>
      </c>
      <c r="H11263" t="s">
        <v>2005</v>
      </c>
      <c r="I11263" t="s">
        <v>2006</v>
      </c>
      <c r="J11263" t="s">
        <v>2007</v>
      </c>
      <c r="K11263" t="s">
        <v>2008</v>
      </c>
      <c r="L11263">
        <v>1</v>
      </c>
      <c r="M11263">
        <v>2500</v>
      </c>
      <c r="N11263" s="43">
        <v>2500</v>
      </c>
    </row>
    <row r="11264" hidden="1" spans="1:14" x14ac:dyDescent="0.25">
      <c r="A11264" s="106">
        <v>46261</v>
      </c>
      <c r="B11264">
        <v>17647</v>
      </c>
      <c r="C11264">
        <v>14518</v>
      </c>
      <c r="D11264" t="s">
        <v>9482</v>
      </c>
      <c r="E11264">
        <v>233</v>
      </c>
      <c r="F11264" t="s">
        <v>9483</v>
      </c>
      <c r="G11264" t="s">
        <v>2223</v>
      </c>
      <c r="H11264" t="s">
        <v>2005</v>
      </c>
      <c r="I11264" t="s">
        <v>2006</v>
      </c>
      <c r="J11264" t="s">
        <v>2235</v>
      </c>
      <c r="K11264" t="s">
        <v>2236</v>
      </c>
      <c r="L11264">
        <v>5</v>
      </c>
      <c r="M11264">
        <v>629.79</v>
      </c>
      <c r="N11264" s="43">
        <v>3148.95</v>
      </c>
    </row>
    <row r="11265" hidden="1" spans="1:14" x14ac:dyDescent="0.25">
      <c r="A11265" s="106">
        <v>46261</v>
      </c>
      <c r="B11265">
        <v>17648</v>
      </c>
      <c r="C11265">
        <v>14519</v>
      </c>
      <c r="D11265" t="s">
        <v>9482</v>
      </c>
      <c r="E11265">
        <v>233</v>
      </c>
      <c r="F11265" t="s">
        <v>9483</v>
      </c>
      <c r="G11265" t="s">
        <v>2223</v>
      </c>
      <c r="H11265" t="s">
        <v>2005</v>
      </c>
      <c r="I11265" t="s">
        <v>2006</v>
      </c>
      <c r="J11265" t="s">
        <v>2235</v>
      </c>
      <c r="K11265" t="s">
        <v>2236</v>
      </c>
      <c r="L11265">
        <v>3</v>
      </c>
      <c r="M11265">
        <v>629.79</v>
      </c>
      <c r="N11265" s="43">
        <v>1889.37</v>
      </c>
    </row>
    <row r="11266" hidden="1" spans="1:14" x14ac:dyDescent="0.25">
      <c r="A11266" s="106">
        <v>46261</v>
      </c>
      <c r="B11266">
        <v>17651</v>
      </c>
      <c r="C11266">
        <v>14522</v>
      </c>
      <c r="D11266" t="s">
        <v>9482</v>
      </c>
      <c r="E11266">
        <v>233</v>
      </c>
      <c r="F11266" t="s">
        <v>9484</v>
      </c>
      <c r="G11266" t="s">
        <v>2025</v>
      </c>
      <c r="H11266" t="s">
        <v>2005</v>
      </c>
      <c r="I11266" t="s">
        <v>2006</v>
      </c>
      <c r="J11266" t="s">
        <v>2235</v>
      </c>
      <c r="K11266" t="s">
        <v>2236</v>
      </c>
      <c r="L11266">
        <v>5</v>
      </c>
      <c r="M11266">
        <v>629.79</v>
      </c>
      <c r="N11266" s="43">
        <v>3148.95</v>
      </c>
    </row>
    <row r="11267" hidden="1" spans="1:14" x14ac:dyDescent="0.25">
      <c r="A11267" s="106">
        <v>46261</v>
      </c>
      <c r="B11267">
        <v>17652</v>
      </c>
      <c r="C11267">
        <v>14523</v>
      </c>
      <c r="D11267" t="s">
        <v>9482</v>
      </c>
      <c r="E11267">
        <v>233</v>
      </c>
      <c r="F11267" t="s">
        <v>9484</v>
      </c>
      <c r="G11267" t="s">
        <v>2025</v>
      </c>
      <c r="H11267" t="s">
        <v>2005</v>
      </c>
      <c r="I11267" t="s">
        <v>2006</v>
      </c>
      <c r="J11267" t="s">
        <v>2235</v>
      </c>
      <c r="K11267" t="s">
        <v>2236</v>
      </c>
      <c r="L11267">
        <v>3</v>
      </c>
      <c r="M11267">
        <v>629.79</v>
      </c>
      <c r="N11267" s="43">
        <v>1889.37</v>
      </c>
    </row>
    <row r="11268" hidden="1" spans="1:14" x14ac:dyDescent="0.25">
      <c r="A11268" s="106">
        <v>46049</v>
      </c>
      <c r="B11268">
        <v>7440</v>
      </c>
      <c r="C11268">
        <v>4343</v>
      </c>
      <c r="E11268">
        <v>263</v>
      </c>
      <c r="F11268" t="s">
        <v>9485</v>
      </c>
      <c r="G11268" t="s">
        <v>2017</v>
      </c>
      <c r="I11268" t="s">
        <v>2030</v>
      </c>
      <c r="J11268" t="s">
        <v>2786</v>
      </c>
      <c r="K11268" t="s">
        <v>2787</v>
      </c>
      <c r="L11268">
        <v>5</v>
      </c>
      <c r="M11268">
        <v>590</v>
      </c>
      <c r="N11268" s="43">
        <v>2950</v>
      </c>
    </row>
    <row r="11269" hidden="1" spans="1:14" x14ac:dyDescent="0.25">
      <c r="A11269" s="106">
        <v>46049</v>
      </c>
      <c r="B11269">
        <v>7441</v>
      </c>
      <c r="C11269">
        <v>4344</v>
      </c>
      <c r="E11269">
        <v>263</v>
      </c>
      <c r="F11269" t="s">
        <v>9485</v>
      </c>
      <c r="G11269" t="s">
        <v>2017</v>
      </c>
      <c r="I11269" t="s">
        <v>2030</v>
      </c>
      <c r="J11269" t="s">
        <v>2786</v>
      </c>
      <c r="K11269" t="s">
        <v>2787</v>
      </c>
      <c r="L11269">
        <v>3</v>
      </c>
      <c r="M11269">
        <v>590</v>
      </c>
      <c r="N11269" s="43">
        <v>1770</v>
      </c>
    </row>
    <row r="11270" hidden="1" spans="1:14" x14ac:dyDescent="0.25">
      <c r="A11270" s="106">
        <v>46049</v>
      </c>
      <c r="B11270">
        <v>7454</v>
      </c>
      <c r="C11270">
        <v>4356</v>
      </c>
      <c r="E11270">
        <v>263</v>
      </c>
      <c r="F11270" t="s">
        <v>9486</v>
      </c>
      <c r="G11270" t="s">
        <v>2027</v>
      </c>
      <c r="I11270" t="s">
        <v>2030</v>
      </c>
      <c r="J11270" t="s">
        <v>2786</v>
      </c>
      <c r="K11270" t="s">
        <v>2787</v>
      </c>
      <c r="L11270">
        <v>5</v>
      </c>
      <c r="M11270">
        <v>590</v>
      </c>
      <c r="N11270" s="43">
        <v>2950</v>
      </c>
    </row>
    <row r="11271" hidden="1" spans="1:14" x14ac:dyDescent="0.25">
      <c r="A11271" s="106">
        <v>46049</v>
      </c>
      <c r="B11271">
        <v>7455</v>
      </c>
      <c r="C11271">
        <v>4357</v>
      </c>
      <c r="E11271">
        <v>263</v>
      </c>
      <c r="F11271" t="s">
        <v>9486</v>
      </c>
      <c r="G11271" t="s">
        <v>2027</v>
      </c>
      <c r="I11271" t="s">
        <v>2030</v>
      </c>
      <c r="J11271" t="s">
        <v>2786</v>
      </c>
      <c r="K11271" t="s">
        <v>2787</v>
      </c>
      <c r="L11271">
        <v>3</v>
      </c>
      <c r="M11271">
        <v>590</v>
      </c>
      <c r="N11271" s="43">
        <v>1770</v>
      </c>
    </row>
    <row r="11272" hidden="1" spans="1:14" x14ac:dyDescent="0.25">
      <c r="A11272" s="106">
        <v>46049</v>
      </c>
      <c r="B11272">
        <v>7473</v>
      </c>
      <c r="C11272">
        <v>4374</v>
      </c>
      <c r="E11272">
        <v>263</v>
      </c>
      <c r="F11272" t="s">
        <v>9487</v>
      </c>
      <c r="G11272" t="s">
        <v>2025</v>
      </c>
      <c r="I11272" t="s">
        <v>2030</v>
      </c>
      <c r="J11272" t="s">
        <v>2786</v>
      </c>
      <c r="K11272" t="s">
        <v>2787</v>
      </c>
      <c r="L11272">
        <v>5</v>
      </c>
      <c r="M11272">
        <v>590</v>
      </c>
      <c r="N11272" s="43">
        <v>2950</v>
      </c>
    </row>
    <row r="11273" hidden="1" spans="1:14" x14ac:dyDescent="0.25">
      <c r="A11273" s="106">
        <v>46216</v>
      </c>
      <c r="B11273">
        <v>15415</v>
      </c>
      <c r="C11273">
        <v>12299</v>
      </c>
      <c r="E11273">
        <v>442</v>
      </c>
      <c r="F11273" t="s">
        <v>9488</v>
      </c>
      <c r="G11273" t="s">
        <v>2241</v>
      </c>
      <c r="I11273" t="s">
        <v>2006</v>
      </c>
      <c r="J11273" t="s">
        <v>2235</v>
      </c>
      <c r="K11273" t="s">
        <v>2236</v>
      </c>
      <c r="L11273">
        <v>5</v>
      </c>
      <c r="M11273">
        <v>629.79</v>
      </c>
      <c r="N11273" s="43">
        <v>3148.95</v>
      </c>
    </row>
    <row r="11274" hidden="1" spans="1:14" x14ac:dyDescent="0.25">
      <c r="A11274" s="106">
        <v>46216</v>
      </c>
      <c r="B11274">
        <v>15416</v>
      </c>
      <c r="C11274">
        <v>12300</v>
      </c>
      <c r="E11274">
        <v>442</v>
      </c>
      <c r="F11274" t="s">
        <v>9488</v>
      </c>
      <c r="G11274" t="s">
        <v>2241</v>
      </c>
      <c r="I11274" t="s">
        <v>2006</v>
      </c>
      <c r="J11274" t="s">
        <v>2235</v>
      </c>
      <c r="K11274" t="s">
        <v>2236</v>
      </c>
      <c r="L11274">
        <v>2</v>
      </c>
      <c r="M11274">
        <v>629.79</v>
      </c>
      <c r="N11274" s="43">
        <v>1259.58</v>
      </c>
    </row>
    <row r="11275" hidden="1" spans="1:14" x14ac:dyDescent="0.25">
      <c r="A11275" s="106">
        <v>46216</v>
      </c>
      <c r="B11275">
        <v>15433</v>
      </c>
      <c r="C11275">
        <v>12317</v>
      </c>
      <c r="E11275">
        <v>442</v>
      </c>
      <c r="F11275" t="s">
        <v>9489</v>
      </c>
      <c r="G11275" t="s">
        <v>2114</v>
      </c>
      <c r="I11275" t="s">
        <v>2006</v>
      </c>
      <c r="J11275" t="s">
        <v>2235</v>
      </c>
      <c r="K11275" t="s">
        <v>2236</v>
      </c>
      <c r="L11275">
        <v>5</v>
      </c>
      <c r="M11275">
        <v>629.79</v>
      </c>
      <c r="N11275" s="43">
        <v>3148.95</v>
      </c>
    </row>
    <row r="11276" hidden="1" spans="1:14" x14ac:dyDescent="0.25">
      <c r="A11276" s="106">
        <v>46216</v>
      </c>
      <c r="B11276">
        <v>15434</v>
      </c>
      <c r="C11276">
        <v>12318</v>
      </c>
      <c r="E11276">
        <v>442</v>
      </c>
      <c r="F11276" t="s">
        <v>9489</v>
      </c>
      <c r="G11276" t="s">
        <v>2114</v>
      </c>
      <c r="I11276" t="s">
        <v>2006</v>
      </c>
      <c r="J11276" t="s">
        <v>2235</v>
      </c>
      <c r="K11276" t="s">
        <v>2236</v>
      </c>
      <c r="L11276">
        <v>2</v>
      </c>
      <c r="M11276">
        <v>629.79</v>
      </c>
      <c r="N11276" s="43">
        <v>1259.58</v>
      </c>
    </row>
    <row r="11277" hidden="1" spans="1:14" x14ac:dyDescent="0.25">
      <c r="A11277" s="106">
        <v>45917</v>
      </c>
      <c r="B11277">
        <v>2162</v>
      </c>
      <c r="C11277">
        <v>0</v>
      </c>
      <c r="E11277">
        <v>139</v>
      </c>
      <c r="F11277" t="s">
        <v>9490</v>
      </c>
      <c r="G11277" t="s">
        <v>2021</v>
      </c>
      <c r="H11277" t="s">
        <v>2029</v>
      </c>
      <c r="I11277" t="s">
        <v>2006</v>
      </c>
      <c r="J11277" t="s">
        <v>2033</v>
      </c>
      <c r="K11277" t="s">
        <v>2034</v>
      </c>
      <c r="L11277">
        <v>1</v>
      </c>
      <c r="M11277">
        <v>1800</v>
      </c>
      <c r="N11277" s="43">
        <v>1800</v>
      </c>
    </row>
    <row r="11278" hidden="1" spans="1:14" x14ac:dyDescent="0.25">
      <c r="A11278" s="106">
        <v>45917</v>
      </c>
      <c r="B11278">
        <v>2162</v>
      </c>
      <c r="C11278">
        <v>0</v>
      </c>
      <c r="E11278">
        <v>139</v>
      </c>
      <c r="F11278" t="s">
        <v>9490</v>
      </c>
      <c r="G11278" t="s">
        <v>2021</v>
      </c>
      <c r="H11278" t="s">
        <v>2029</v>
      </c>
      <c r="I11278" t="s">
        <v>2006</v>
      </c>
      <c r="J11278" t="s">
        <v>2009</v>
      </c>
      <c r="K11278" t="s">
        <v>2010</v>
      </c>
      <c r="L11278">
        <v>10</v>
      </c>
      <c r="M11278">
        <v>620</v>
      </c>
      <c r="N11278" s="43">
        <v>6200</v>
      </c>
    </row>
    <row r="11279" hidden="1" spans="1:14" x14ac:dyDescent="0.25">
      <c r="A11279" s="106">
        <v>45917</v>
      </c>
      <c r="B11279">
        <v>2164</v>
      </c>
      <c r="C11279">
        <v>0</v>
      </c>
      <c r="E11279">
        <v>139</v>
      </c>
      <c r="F11279" t="s">
        <v>9491</v>
      </c>
      <c r="G11279" t="s">
        <v>2038</v>
      </c>
      <c r="H11279" t="s">
        <v>2029</v>
      </c>
      <c r="I11279" t="s">
        <v>2006</v>
      </c>
      <c r="J11279" t="s">
        <v>2009</v>
      </c>
      <c r="K11279" t="s">
        <v>2010</v>
      </c>
      <c r="L11279">
        <v>10</v>
      </c>
      <c r="M11279">
        <v>620</v>
      </c>
      <c r="N11279" s="43">
        <v>6200</v>
      </c>
    </row>
    <row r="11280" hidden="1" spans="1:14" x14ac:dyDescent="0.25">
      <c r="A11280" s="106">
        <v>45917</v>
      </c>
      <c r="B11280">
        <v>2169</v>
      </c>
      <c r="C11280">
        <v>0</v>
      </c>
      <c r="E11280">
        <v>139</v>
      </c>
      <c r="F11280" t="s">
        <v>9492</v>
      </c>
      <c r="G11280" t="s">
        <v>2021</v>
      </c>
      <c r="H11280" t="s">
        <v>2029</v>
      </c>
      <c r="I11280" t="s">
        <v>2006</v>
      </c>
      <c r="J11280" t="s">
        <v>2009</v>
      </c>
      <c r="K11280" t="s">
        <v>2010</v>
      </c>
      <c r="L11280">
        <v>9</v>
      </c>
      <c r="M11280">
        <v>620</v>
      </c>
      <c r="N11280" s="43">
        <v>5580</v>
      </c>
    </row>
    <row r="11281" hidden="1" spans="1:14" x14ac:dyDescent="0.25">
      <c r="A11281" s="106">
        <v>45931</v>
      </c>
      <c r="B11281">
        <v>2564</v>
      </c>
      <c r="C11281">
        <v>0</v>
      </c>
      <c r="E11281">
        <v>139</v>
      </c>
      <c r="F11281" t="s">
        <v>9493</v>
      </c>
      <c r="G11281" t="s">
        <v>2041</v>
      </c>
      <c r="I11281" t="s">
        <v>2006</v>
      </c>
      <c r="J11281" t="s">
        <v>2786</v>
      </c>
      <c r="K11281" t="s">
        <v>2787</v>
      </c>
      <c r="L11281">
        <v>8</v>
      </c>
      <c r="M11281">
        <v>500</v>
      </c>
      <c r="N11281" s="43">
        <v>4000</v>
      </c>
    </row>
    <row r="11282" hidden="1" spans="1:14" x14ac:dyDescent="0.25">
      <c r="A11282" s="106">
        <v>45931</v>
      </c>
      <c r="B11282">
        <v>2577</v>
      </c>
      <c r="C11282">
        <v>0</v>
      </c>
      <c r="E11282">
        <v>139</v>
      </c>
      <c r="F11282" t="s">
        <v>9494</v>
      </c>
      <c r="G11282" t="s">
        <v>2041</v>
      </c>
      <c r="I11282" t="s">
        <v>2006</v>
      </c>
      <c r="J11282" t="s">
        <v>2786</v>
      </c>
      <c r="K11282" t="s">
        <v>2787</v>
      </c>
      <c r="L11282">
        <v>6</v>
      </c>
      <c r="M11282">
        <v>500</v>
      </c>
      <c r="N11282" s="43">
        <v>3000</v>
      </c>
    </row>
    <row r="11283" hidden="1" spans="1:14" x14ac:dyDescent="0.25">
      <c r="A11283" s="106">
        <v>45959</v>
      </c>
      <c r="B11283">
        <v>3586</v>
      </c>
      <c r="C11283">
        <v>514</v>
      </c>
      <c r="E11283">
        <v>139</v>
      </c>
      <c r="F11283" t="s">
        <v>9495</v>
      </c>
      <c r="G11283" t="s">
        <v>2025</v>
      </c>
      <c r="I11283" t="s">
        <v>2006</v>
      </c>
      <c r="J11283" t="s">
        <v>2214</v>
      </c>
      <c r="K11283" t="s">
        <v>2215</v>
      </c>
      <c r="L11283">
        <v>8</v>
      </c>
      <c r="M11283">
        <v>561</v>
      </c>
      <c r="N11283" s="43">
        <v>4488</v>
      </c>
    </row>
    <row r="11284" hidden="1" spans="1:14" x14ac:dyDescent="0.25">
      <c r="A11284" s="106">
        <v>45959</v>
      </c>
      <c r="B11284">
        <v>3587</v>
      </c>
      <c r="C11284">
        <v>515</v>
      </c>
      <c r="E11284">
        <v>139</v>
      </c>
      <c r="F11284" t="s">
        <v>9496</v>
      </c>
      <c r="G11284" t="s">
        <v>2368</v>
      </c>
      <c r="I11284" t="s">
        <v>2006</v>
      </c>
      <c r="J11284" t="s">
        <v>2214</v>
      </c>
      <c r="K11284" t="s">
        <v>2215</v>
      </c>
      <c r="L11284">
        <v>8</v>
      </c>
      <c r="M11284">
        <v>561</v>
      </c>
      <c r="N11284" s="43">
        <v>4488</v>
      </c>
    </row>
    <row r="11285" hidden="1" spans="1:14" x14ac:dyDescent="0.25">
      <c r="A11285" s="106">
        <v>45959</v>
      </c>
      <c r="B11285">
        <v>3593</v>
      </c>
      <c r="C11285">
        <v>521</v>
      </c>
      <c r="E11285">
        <v>139</v>
      </c>
      <c r="F11285" t="s">
        <v>9497</v>
      </c>
      <c r="G11285" t="s">
        <v>2021</v>
      </c>
      <c r="I11285" t="s">
        <v>2006</v>
      </c>
      <c r="J11285" t="s">
        <v>2214</v>
      </c>
      <c r="K11285" t="s">
        <v>2215</v>
      </c>
      <c r="L11285">
        <v>10</v>
      </c>
      <c r="M11285">
        <v>561</v>
      </c>
      <c r="N11285" s="43">
        <v>5610</v>
      </c>
    </row>
    <row r="11286" hidden="1" spans="1:14" x14ac:dyDescent="0.25">
      <c r="A11286" s="106">
        <v>45968</v>
      </c>
      <c r="B11286">
        <v>3982</v>
      </c>
      <c r="C11286">
        <v>908</v>
      </c>
      <c r="E11286">
        <v>139</v>
      </c>
      <c r="F11286" t="s">
        <v>9498</v>
      </c>
      <c r="G11286" t="s">
        <v>2044</v>
      </c>
      <c r="I11286" t="s">
        <v>2006</v>
      </c>
      <c r="J11286" t="s">
        <v>2786</v>
      </c>
      <c r="K11286" t="s">
        <v>2787</v>
      </c>
      <c r="L11286">
        <v>5</v>
      </c>
      <c r="M11286">
        <v>597</v>
      </c>
      <c r="N11286" s="43">
        <v>2985</v>
      </c>
    </row>
    <row r="11287" hidden="1" spans="1:14" x14ac:dyDescent="0.25">
      <c r="A11287" s="106">
        <v>45968</v>
      </c>
      <c r="B11287">
        <v>3983</v>
      </c>
      <c r="C11287">
        <v>909</v>
      </c>
      <c r="E11287">
        <v>139</v>
      </c>
      <c r="F11287" t="s">
        <v>9498</v>
      </c>
      <c r="G11287" t="s">
        <v>2044</v>
      </c>
      <c r="I11287" t="s">
        <v>2006</v>
      </c>
      <c r="J11287" t="s">
        <v>2786</v>
      </c>
      <c r="K11287" t="s">
        <v>2787</v>
      </c>
      <c r="L11287">
        <v>3</v>
      </c>
      <c r="M11287">
        <v>597</v>
      </c>
      <c r="N11287" s="43">
        <v>1791</v>
      </c>
    </row>
    <row r="11288" hidden="1" spans="1:14" x14ac:dyDescent="0.25">
      <c r="A11288" s="106">
        <v>45978</v>
      </c>
      <c r="B11288">
        <v>4442</v>
      </c>
      <c r="C11288">
        <v>1368</v>
      </c>
      <c r="E11288">
        <v>139</v>
      </c>
      <c r="F11288" t="s">
        <v>9499</v>
      </c>
      <c r="G11288" t="s">
        <v>2044</v>
      </c>
      <c r="I11288" t="s">
        <v>2006</v>
      </c>
      <c r="J11288" t="s">
        <v>2022</v>
      </c>
      <c r="K11288" t="s">
        <v>2023</v>
      </c>
      <c r="L11288">
        <v>5</v>
      </c>
      <c r="M11288">
        <v>579</v>
      </c>
      <c r="N11288" s="43">
        <v>2895</v>
      </c>
    </row>
    <row r="11289" hidden="1" spans="1:14" x14ac:dyDescent="0.25">
      <c r="A11289" s="106">
        <v>45978</v>
      </c>
      <c r="B11289">
        <v>4442</v>
      </c>
      <c r="C11289">
        <v>1368</v>
      </c>
      <c r="E11289">
        <v>139</v>
      </c>
      <c r="F11289" t="s">
        <v>9499</v>
      </c>
      <c r="G11289" t="s">
        <v>2044</v>
      </c>
      <c r="I11289" t="s">
        <v>2006</v>
      </c>
      <c r="J11289" t="s">
        <v>2903</v>
      </c>
      <c r="K11289" t="s">
        <v>2904</v>
      </c>
      <c r="L11289">
        <v>3</v>
      </c>
      <c r="M11289">
        <v>150</v>
      </c>
      <c r="N11289" s="43">
        <v>450</v>
      </c>
    </row>
    <row r="11290" hidden="1" spans="1:14" x14ac:dyDescent="0.25">
      <c r="A11290" s="106">
        <v>45978</v>
      </c>
      <c r="B11290">
        <v>4443</v>
      </c>
      <c r="C11290">
        <v>1369</v>
      </c>
      <c r="E11290">
        <v>139</v>
      </c>
      <c r="F11290" t="s">
        <v>9499</v>
      </c>
      <c r="G11290" t="s">
        <v>2044</v>
      </c>
      <c r="I11290" t="s">
        <v>2006</v>
      </c>
      <c r="J11290" t="s">
        <v>2022</v>
      </c>
      <c r="K11290" t="s">
        <v>2023</v>
      </c>
      <c r="L11290">
        <v>0.5</v>
      </c>
      <c r="M11290">
        <v>579</v>
      </c>
      <c r="N11290" s="43">
        <v>289.5</v>
      </c>
    </row>
    <row r="11291" hidden="1" spans="1:14" x14ac:dyDescent="0.25">
      <c r="A11291" s="106">
        <v>45978</v>
      </c>
      <c r="B11291">
        <v>4443</v>
      </c>
      <c r="C11291">
        <v>1369</v>
      </c>
      <c r="E11291">
        <v>139</v>
      </c>
      <c r="F11291" t="s">
        <v>9499</v>
      </c>
      <c r="G11291" t="s">
        <v>2044</v>
      </c>
      <c r="I11291" t="s">
        <v>2006</v>
      </c>
      <c r="J11291" t="s">
        <v>2903</v>
      </c>
      <c r="K11291" t="s">
        <v>2904</v>
      </c>
      <c r="L11291">
        <v>7.5</v>
      </c>
      <c r="M11291">
        <v>150</v>
      </c>
      <c r="N11291" s="43">
        <v>1125</v>
      </c>
    </row>
    <row r="11292" hidden="1" spans="1:14" x14ac:dyDescent="0.25">
      <c r="A11292" s="106">
        <v>46034</v>
      </c>
      <c r="B11292">
        <v>6788</v>
      </c>
      <c r="C11292">
        <v>3695</v>
      </c>
      <c r="E11292">
        <v>139</v>
      </c>
      <c r="F11292" t="s">
        <v>9500</v>
      </c>
      <c r="G11292" t="s">
        <v>2054</v>
      </c>
      <c r="I11292" t="s">
        <v>2006</v>
      </c>
      <c r="J11292" t="s">
        <v>2009</v>
      </c>
      <c r="K11292" t="s">
        <v>2010</v>
      </c>
      <c r="L11292">
        <v>8</v>
      </c>
      <c r="M11292">
        <v>620</v>
      </c>
      <c r="N11292" s="43">
        <v>4960</v>
      </c>
    </row>
    <row r="11293" hidden="1" spans="1:14" x14ac:dyDescent="0.25">
      <c r="A11293" s="106">
        <v>46034</v>
      </c>
      <c r="B11293">
        <v>6789</v>
      </c>
      <c r="C11293">
        <v>3696</v>
      </c>
      <c r="E11293">
        <v>139</v>
      </c>
      <c r="F11293" t="s">
        <v>9500</v>
      </c>
      <c r="G11293" t="s">
        <v>2054</v>
      </c>
      <c r="I11293" t="s">
        <v>2006</v>
      </c>
      <c r="J11293" t="s">
        <v>2009</v>
      </c>
      <c r="K11293" t="s">
        <v>2010</v>
      </c>
      <c r="L11293">
        <v>2</v>
      </c>
      <c r="M11293">
        <v>620</v>
      </c>
      <c r="N11293" s="43">
        <v>1240</v>
      </c>
    </row>
    <row r="11294" hidden="1" spans="1:14" x14ac:dyDescent="0.25">
      <c r="A11294" s="106">
        <v>46034</v>
      </c>
      <c r="B11294">
        <v>6789</v>
      </c>
      <c r="C11294">
        <v>3696</v>
      </c>
      <c r="E11294">
        <v>139</v>
      </c>
      <c r="F11294" t="s">
        <v>9500</v>
      </c>
      <c r="G11294" t="s">
        <v>2054</v>
      </c>
      <c r="I11294" t="s">
        <v>2006</v>
      </c>
      <c r="J11294" t="s">
        <v>2903</v>
      </c>
      <c r="K11294" t="s">
        <v>2904</v>
      </c>
      <c r="L11294">
        <v>6</v>
      </c>
      <c r="M11294">
        <v>150</v>
      </c>
      <c r="N11294" s="43">
        <v>900</v>
      </c>
    </row>
    <row r="11295" hidden="1" spans="1:14" x14ac:dyDescent="0.25">
      <c r="A11295" s="106">
        <v>46034</v>
      </c>
      <c r="B11295">
        <v>6799</v>
      </c>
      <c r="C11295">
        <v>3706</v>
      </c>
      <c r="E11295">
        <v>139</v>
      </c>
      <c r="F11295" t="s">
        <v>9501</v>
      </c>
      <c r="G11295" t="s">
        <v>2012</v>
      </c>
      <c r="I11295" t="s">
        <v>2006</v>
      </c>
      <c r="J11295" t="s">
        <v>2009</v>
      </c>
      <c r="K11295" t="s">
        <v>2010</v>
      </c>
      <c r="L11295">
        <v>5</v>
      </c>
      <c r="M11295">
        <v>620</v>
      </c>
      <c r="N11295" s="43">
        <v>3100</v>
      </c>
    </row>
    <row r="11296" hidden="1" spans="1:14" x14ac:dyDescent="0.25">
      <c r="A11296" s="106">
        <v>46034</v>
      </c>
      <c r="B11296">
        <v>6799</v>
      </c>
      <c r="C11296">
        <v>3706</v>
      </c>
      <c r="E11296">
        <v>139</v>
      </c>
      <c r="F11296" t="s">
        <v>9501</v>
      </c>
      <c r="G11296" t="s">
        <v>2012</v>
      </c>
      <c r="I11296" t="s">
        <v>2006</v>
      </c>
      <c r="J11296" t="s">
        <v>2903</v>
      </c>
      <c r="K11296" t="s">
        <v>2904</v>
      </c>
      <c r="L11296">
        <v>3</v>
      </c>
      <c r="M11296">
        <v>150</v>
      </c>
      <c r="N11296" s="43">
        <v>450</v>
      </c>
    </row>
    <row r="11297" hidden="1" spans="1:14" x14ac:dyDescent="0.25">
      <c r="A11297" s="106">
        <v>46034</v>
      </c>
      <c r="B11297">
        <v>6800</v>
      </c>
      <c r="C11297">
        <v>3707</v>
      </c>
      <c r="E11297">
        <v>139</v>
      </c>
      <c r="F11297" t="s">
        <v>9501</v>
      </c>
      <c r="G11297" t="s">
        <v>2012</v>
      </c>
      <c r="I11297" t="s">
        <v>2006</v>
      </c>
      <c r="J11297" t="s">
        <v>2009</v>
      </c>
      <c r="K11297" t="s">
        <v>2010</v>
      </c>
      <c r="L11297">
        <v>3</v>
      </c>
      <c r="M11297">
        <v>620</v>
      </c>
      <c r="N11297" s="43">
        <v>1860</v>
      </c>
    </row>
    <row r="11298" hidden="1" spans="1:14" x14ac:dyDescent="0.25">
      <c r="A11298" s="106">
        <v>46034</v>
      </c>
      <c r="B11298">
        <v>6800</v>
      </c>
      <c r="C11298">
        <v>3707</v>
      </c>
      <c r="E11298">
        <v>139</v>
      </c>
      <c r="F11298" t="s">
        <v>9501</v>
      </c>
      <c r="G11298" t="s">
        <v>2012</v>
      </c>
      <c r="I11298" t="s">
        <v>2006</v>
      </c>
      <c r="J11298" t="s">
        <v>2903</v>
      </c>
      <c r="K11298" t="s">
        <v>2904</v>
      </c>
      <c r="L11298">
        <v>5</v>
      </c>
      <c r="M11298">
        <v>150</v>
      </c>
      <c r="N11298" s="43">
        <v>750</v>
      </c>
    </row>
    <row r="11299" hidden="1" spans="1:14" x14ac:dyDescent="0.25">
      <c r="A11299" s="106">
        <v>46034</v>
      </c>
      <c r="B11299">
        <v>6809</v>
      </c>
      <c r="C11299">
        <v>3716</v>
      </c>
      <c r="E11299">
        <v>139</v>
      </c>
      <c r="F11299" t="s">
        <v>9502</v>
      </c>
      <c r="G11299" t="s">
        <v>2097</v>
      </c>
      <c r="I11299" t="s">
        <v>2006</v>
      </c>
      <c r="J11299" t="s">
        <v>2009</v>
      </c>
      <c r="K11299" t="s">
        <v>2010</v>
      </c>
      <c r="L11299">
        <v>5</v>
      </c>
      <c r="M11299">
        <v>620</v>
      </c>
      <c r="N11299" s="43">
        <v>3100</v>
      </c>
    </row>
    <row r="11300" hidden="1" spans="1:14" x14ac:dyDescent="0.25">
      <c r="A11300" s="106">
        <v>46034</v>
      </c>
      <c r="B11300">
        <v>6809</v>
      </c>
      <c r="C11300">
        <v>3716</v>
      </c>
      <c r="E11300">
        <v>139</v>
      </c>
      <c r="F11300" t="s">
        <v>9502</v>
      </c>
      <c r="G11300" t="s">
        <v>2097</v>
      </c>
      <c r="I11300" t="s">
        <v>2006</v>
      </c>
      <c r="J11300" t="s">
        <v>2903</v>
      </c>
      <c r="K11300" t="s">
        <v>2904</v>
      </c>
      <c r="L11300">
        <v>3</v>
      </c>
      <c r="M11300">
        <v>150</v>
      </c>
      <c r="N11300" s="43">
        <v>450</v>
      </c>
    </row>
    <row r="11301" hidden="1" spans="1:14" x14ac:dyDescent="0.25">
      <c r="A11301" s="106">
        <v>46034</v>
      </c>
      <c r="B11301">
        <v>6810</v>
      </c>
      <c r="C11301">
        <v>3717</v>
      </c>
      <c r="E11301">
        <v>139</v>
      </c>
      <c r="F11301" t="s">
        <v>9502</v>
      </c>
      <c r="G11301" t="s">
        <v>2097</v>
      </c>
      <c r="I11301" t="s">
        <v>2006</v>
      </c>
      <c r="J11301" t="s">
        <v>2903</v>
      </c>
      <c r="K11301" t="s">
        <v>2904</v>
      </c>
      <c r="L11301">
        <v>5</v>
      </c>
      <c r="M11301">
        <v>150</v>
      </c>
      <c r="N11301" s="43">
        <v>750</v>
      </c>
    </row>
    <row r="11302" hidden="1" spans="1:14" x14ac:dyDescent="0.25">
      <c r="A11302" s="106">
        <v>46034</v>
      </c>
      <c r="B11302">
        <v>6810</v>
      </c>
      <c r="C11302">
        <v>3717</v>
      </c>
      <c r="E11302">
        <v>139</v>
      </c>
      <c r="F11302" t="s">
        <v>9502</v>
      </c>
      <c r="G11302" t="s">
        <v>2097</v>
      </c>
      <c r="I11302" t="s">
        <v>2006</v>
      </c>
      <c r="J11302" t="s">
        <v>2009</v>
      </c>
      <c r="K11302" t="s">
        <v>2010</v>
      </c>
      <c r="L11302">
        <v>3</v>
      </c>
      <c r="M11302">
        <v>620</v>
      </c>
      <c r="N11302" s="43">
        <v>1860</v>
      </c>
    </row>
    <row r="11303" hidden="1" spans="1:14" x14ac:dyDescent="0.25">
      <c r="A11303" s="106">
        <v>46034</v>
      </c>
      <c r="B11303">
        <v>6821</v>
      </c>
      <c r="C11303">
        <v>3729</v>
      </c>
      <c r="E11303">
        <v>139</v>
      </c>
      <c r="F11303" t="s">
        <v>9503</v>
      </c>
      <c r="G11303" t="s">
        <v>2095</v>
      </c>
      <c r="I11303" t="s">
        <v>2006</v>
      </c>
      <c r="J11303" t="s">
        <v>2009</v>
      </c>
      <c r="K11303" t="s">
        <v>2010</v>
      </c>
      <c r="L11303">
        <v>7</v>
      </c>
      <c r="M11303">
        <v>620</v>
      </c>
      <c r="N11303" s="43">
        <v>4340</v>
      </c>
    </row>
    <row r="11304" hidden="1" spans="1:14" x14ac:dyDescent="0.25">
      <c r="A11304" s="106">
        <v>46034</v>
      </c>
      <c r="B11304">
        <v>6821</v>
      </c>
      <c r="C11304">
        <v>3729</v>
      </c>
      <c r="E11304">
        <v>139</v>
      </c>
      <c r="F11304" t="s">
        <v>9503</v>
      </c>
      <c r="G11304" t="s">
        <v>2095</v>
      </c>
      <c r="I11304" t="s">
        <v>2006</v>
      </c>
      <c r="J11304" t="s">
        <v>2903</v>
      </c>
      <c r="K11304" t="s">
        <v>2904</v>
      </c>
      <c r="L11304">
        <v>1</v>
      </c>
      <c r="M11304">
        <v>150</v>
      </c>
      <c r="N11304" s="43">
        <v>150</v>
      </c>
    </row>
    <row r="11305" hidden="1" spans="1:14" x14ac:dyDescent="0.25">
      <c r="A11305" s="106">
        <v>46069</v>
      </c>
      <c r="B11305">
        <v>8325</v>
      </c>
      <c r="C11305">
        <v>5207</v>
      </c>
      <c r="E11305">
        <v>139</v>
      </c>
      <c r="F11305" t="s">
        <v>5860</v>
      </c>
      <c r="G11305" t="s">
        <v>2021</v>
      </c>
      <c r="I11305" t="s">
        <v>2006</v>
      </c>
      <c r="J11305" t="s">
        <v>2009</v>
      </c>
      <c r="K11305" t="s">
        <v>2010</v>
      </c>
      <c r="L11305">
        <v>8</v>
      </c>
      <c r="M11305">
        <v>620</v>
      </c>
      <c r="N11305" s="43">
        <v>4960</v>
      </c>
    </row>
    <row r="11306" hidden="1" spans="1:14" x14ac:dyDescent="0.25">
      <c r="A11306" s="106">
        <v>46069</v>
      </c>
      <c r="B11306">
        <v>8326</v>
      </c>
      <c r="C11306">
        <v>5208</v>
      </c>
      <c r="E11306">
        <v>139</v>
      </c>
      <c r="F11306" t="s">
        <v>5860</v>
      </c>
      <c r="G11306" t="s">
        <v>2021</v>
      </c>
      <c r="I11306" t="s">
        <v>2006</v>
      </c>
      <c r="J11306" t="s">
        <v>2903</v>
      </c>
      <c r="K11306" t="s">
        <v>2904</v>
      </c>
      <c r="L11306">
        <v>6</v>
      </c>
      <c r="M11306">
        <v>150</v>
      </c>
      <c r="N11306" s="43">
        <v>900</v>
      </c>
    </row>
    <row r="11307" hidden="1" spans="1:14" x14ac:dyDescent="0.25">
      <c r="A11307" s="106">
        <v>46069</v>
      </c>
      <c r="B11307">
        <v>8326</v>
      </c>
      <c r="C11307">
        <v>5208</v>
      </c>
      <c r="E11307">
        <v>139</v>
      </c>
      <c r="F11307" t="s">
        <v>5860</v>
      </c>
      <c r="G11307" t="s">
        <v>2021</v>
      </c>
      <c r="I11307" t="s">
        <v>2006</v>
      </c>
      <c r="J11307" t="s">
        <v>2009</v>
      </c>
      <c r="K11307" t="s">
        <v>2010</v>
      </c>
      <c r="L11307">
        <v>2</v>
      </c>
      <c r="M11307">
        <v>620</v>
      </c>
      <c r="N11307" s="43">
        <v>1240</v>
      </c>
    </row>
    <row r="11308" hidden="1" spans="1:14" x14ac:dyDescent="0.25">
      <c r="A11308" s="106">
        <v>46069</v>
      </c>
      <c r="B11308">
        <v>8327</v>
      </c>
      <c r="C11308">
        <v>5209</v>
      </c>
      <c r="E11308">
        <v>139</v>
      </c>
      <c r="F11308" t="s">
        <v>9504</v>
      </c>
      <c r="G11308" t="s">
        <v>2114</v>
      </c>
      <c r="I11308" t="s">
        <v>2006</v>
      </c>
      <c r="J11308" t="s">
        <v>2009</v>
      </c>
      <c r="K11308" t="s">
        <v>2010</v>
      </c>
      <c r="L11308">
        <v>5</v>
      </c>
      <c r="M11308">
        <v>620</v>
      </c>
      <c r="N11308" s="43">
        <v>3100</v>
      </c>
    </row>
    <row r="11309" hidden="1" spans="1:14" x14ac:dyDescent="0.25">
      <c r="A11309" s="106">
        <v>46069</v>
      </c>
      <c r="B11309">
        <v>8327</v>
      </c>
      <c r="C11309">
        <v>5209</v>
      </c>
      <c r="E11309">
        <v>139</v>
      </c>
      <c r="F11309" t="s">
        <v>9504</v>
      </c>
      <c r="G11309" t="s">
        <v>2114</v>
      </c>
      <c r="I11309" t="s">
        <v>2006</v>
      </c>
      <c r="J11309" t="s">
        <v>2903</v>
      </c>
      <c r="K11309" t="s">
        <v>2904</v>
      </c>
      <c r="L11309">
        <v>3</v>
      </c>
      <c r="M11309">
        <v>150</v>
      </c>
      <c r="N11309" s="43">
        <v>450</v>
      </c>
    </row>
    <row r="11310" hidden="1" spans="1:14" x14ac:dyDescent="0.25">
      <c r="A11310" s="106">
        <v>46069</v>
      </c>
      <c r="B11310">
        <v>8328</v>
      </c>
      <c r="C11310">
        <v>5210</v>
      </c>
      <c r="E11310">
        <v>139</v>
      </c>
      <c r="F11310" t="s">
        <v>9504</v>
      </c>
      <c r="G11310" t="s">
        <v>2114</v>
      </c>
      <c r="I11310" t="s">
        <v>2006</v>
      </c>
      <c r="J11310" t="s">
        <v>2009</v>
      </c>
      <c r="K11310" t="s">
        <v>2010</v>
      </c>
      <c r="L11310">
        <v>3</v>
      </c>
      <c r="M11310">
        <v>620</v>
      </c>
      <c r="N11310" s="43">
        <v>1860</v>
      </c>
    </row>
    <row r="11311" hidden="1" spans="1:14" x14ac:dyDescent="0.25">
      <c r="A11311" s="106">
        <v>46069</v>
      </c>
      <c r="B11311">
        <v>8328</v>
      </c>
      <c r="C11311">
        <v>5210</v>
      </c>
      <c r="E11311">
        <v>139</v>
      </c>
      <c r="F11311" t="s">
        <v>9504</v>
      </c>
      <c r="G11311" t="s">
        <v>2114</v>
      </c>
      <c r="I11311" t="s">
        <v>2006</v>
      </c>
      <c r="J11311" t="s">
        <v>2903</v>
      </c>
      <c r="K11311" t="s">
        <v>2904</v>
      </c>
      <c r="L11311">
        <v>5</v>
      </c>
      <c r="M11311">
        <v>150</v>
      </c>
      <c r="N11311" s="43">
        <v>750</v>
      </c>
    </row>
    <row r="11312" hidden="1" spans="1:14" x14ac:dyDescent="0.25">
      <c r="A11312" s="106">
        <v>46069</v>
      </c>
      <c r="B11312">
        <v>8329</v>
      </c>
      <c r="C11312">
        <v>5211</v>
      </c>
      <c r="E11312">
        <v>139</v>
      </c>
      <c r="F11312" t="s">
        <v>6497</v>
      </c>
      <c r="G11312" t="s">
        <v>2027</v>
      </c>
      <c r="I11312" t="s">
        <v>2006</v>
      </c>
      <c r="J11312" t="s">
        <v>2009</v>
      </c>
      <c r="K11312" t="s">
        <v>2010</v>
      </c>
      <c r="L11312">
        <v>5</v>
      </c>
      <c r="M11312">
        <v>620</v>
      </c>
      <c r="N11312" s="43">
        <v>3100</v>
      </c>
    </row>
    <row r="11313" hidden="1" spans="1:14" x14ac:dyDescent="0.25">
      <c r="A11313" s="106">
        <v>46069</v>
      </c>
      <c r="B11313">
        <v>8329</v>
      </c>
      <c r="C11313">
        <v>5211</v>
      </c>
      <c r="E11313">
        <v>139</v>
      </c>
      <c r="F11313" t="s">
        <v>6497</v>
      </c>
      <c r="G11313" t="s">
        <v>2027</v>
      </c>
      <c r="I11313" t="s">
        <v>2006</v>
      </c>
      <c r="J11313" t="s">
        <v>2903</v>
      </c>
      <c r="K11313" t="s">
        <v>2904</v>
      </c>
      <c r="L11313">
        <v>3</v>
      </c>
      <c r="M11313">
        <v>150</v>
      </c>
      <c r="N11313" s="43">
        <v>450</v>
      </c>
    </row>
    <row r="11314" hidden="1" spans="1:14" x14ac:dyDescent="0.25">
      <c r="A11314" s="106">
        <v>46069</v>
      </c>
      <c r="B11314">
        <v>8330</v>
      </c>
      <c r="C11314">
        <v>5212</v>
      </c>
      <c r="E11314">
        <v>139</v>
      </c>
      <c r="F11314" t="s">
        <v>6497</v>
      </c>
      <c r="G11314" t="s">
        <v>2027</v>
      </c>
      <c r="I11314" t="s">
        <v>2006</v>
      </c>
      <c r="J11314" t="s">
        <v>2903</v>
      </c>
      <c r="K11314" t="s">
        <v>2904</v>
      </c>
      <c r="L11314">
        <v>5</v>
      </c>
      <c r="M11314">
        <v>150</v>
      </c>
      <c r="N11314" s="43">
        <v>750</v>
      </c>
    </row>
    <row r="11315" hidden="1" spans="1:14" x14ac:dyDescent="0.25">
      <c r="A11315" s="106">
        <v>46069</v>
      </c>
      <c r="B11315">
        <v>8330</v>
      </c>
      <c r="C11315">
        <v>5212</v>
      </c>
      <c r="E11315">
        <v>139</v>
      </c>
      <c r="F11315" t="s">
        <v>6497</v>
      </c>
      <c r="G11315" t="s">
        <v>2027</v>
      </c>
      <c r="I11315" t="s">
        <v>2006</v>
      </c>
      <c r="J11315" t="s">
        <v>2009</v>
      </c>
      <c r="K11315" t="s">
        <v>2010</v>
      </c>
      <c r="L11315">
        <v>3</v>
      </c>
      <c r="M11315">
        <v>620</v>
      </c>
      <c r="N11315" s="43">
        <v>1860</v>
      </c>
    </row>
    <row r="11316" hidden="1" spans="1:14" x14ac:dyDescent="0.25">
      <c r="A11316" s="106">
        <v>46069</v>
      </c>
      <c r="B11316">
        <v>8335</v>
      </c>
      <c r="C11316">
        <v>5227</v>
      </c>
      <c r="E11316">
        <v>139</v>
      </c>
      <c r="F11316" t="s">
        <v>9505</v>
      </c>
      <c r="G11316" t="s">
        <v>2025</v>
      </c>
      <c r="I11316" t="s">
        <v>2006</v>
      </c>
      <c r="J11316" t="s">
        <v>2903</v>
      </c>
      <c r="K11316" t="s">
        <v>2904</v>
      </c>
      <c r="L11316">
        <v>3</v>
      </c>
      <c r="M11316">
        <v>150</v>
      </c>
      <c r="N11316" s="43">
        <v>450</v>
      </c>
    </row>
    <row r="11317" hidden="1" spans="1:14" x14ac:dyDescent="0.25">
      <c r="A11317" s="106">
        <v>46069</v>
      </c>
      <c r="B11317">
        <v>8335</v>
      </c>
      <c r="C11317">
        <v>5227</v>
      </c>
      <c r="E11317">
        <v>139</v>
      </c>
      <c r="F11317" t="s">
        <v>9505</v>
      </c>
      <c r="G11317" t="s">
        <v>2025</v>
      </c>
      <c r="I11317" t="s">
        <v>2006</v>
      </c>
      <c r="J11317" t="s">
        <v>2009</v>
      </c>
      <c r="K11317" t="s">
        <v>2010</v>
      </c>
      <c r="L11317">
        <v>5</v>
      </c>
      <c r="M11317">
        <v>620</v>
      </c>
      <c r="N11317" s="43">
        <v>3100</v>
      </c>
    </row>
    <row r="11318" hidden="1" spans="1:14" x14ac:dyDescent="0.25">
      <c r="A11318" s="106">
        <v>46069</v>
      </c>
      <c r="B11318">
        <v>8336</v>
      </c>
      <c r="C11318">
        <v>5229</v>
      </c>
      <c r="E11318">
        <v>139</v>
      </c>
      <c r="F11318" t="s">
        <v>9505</v>
      </c>
      <c r="G11318" t="s">
        <v>2025</v>
      </c>
      <c r="I11318" t="s">
        <v>2006</v>
      </c>
      <c r="J11318" t="s">
        <v>2009</v>
      </c>
      <c r="K11318" t="s">
        <v>2010</v>
      </c>
      <c r="L11318">
        <v>3</v>
      </c>
      <c r="M11318">
        <v>620</v>
      </c>
      <c r="N11318" s="43">
        <v>1860</v>
      </c>
    </row>
    <row r="11319" hidden="1" spans="1:14" x14ac:dyDescent="0.25">
      <c r="A11319" s="106">
        <v>46069</v>
      </c>
      <c r="B11319">
        <v>8336</v>
      </c>
      <c r="C11319">
        <v>5229</v>
      </c>
      <c r="E11319">
        <v>139</v>
      </c>
      <c r="F11319" t="s">
        <v>9505</v>
      </c>
      <c r="G11319" t="s">
        <v>2025</v>
      </c>
      <c r="I11319" t="s">
        <v>2006</v>
      </c>
      <c r="J11319" t="s">
        <v>2903</v>
      </c>
      <c r="K11319" t="s">
        <v>2904</v>
      </c>
      <c r="L11319">
        <v>5</v>
      </c>
      <c r="M11319">
        <v>150</v>
      </c>
      <c r="N11319" s="43">
        <v>750</v>
      </c>
    </row>
    <row r="11320" hidden="1" spans="1:14" x14ac:dyDescent="0.25">
      <c r="A11320" s="106">
        <v>46083</v>
      </c>
      <c r="B11320">
        <v>8947</v>
      </c>
      <c r="C11320">
        <v>5864</v>
      </c>
      <c r="E11320">
        <v>139</v>
      </c>
      <c r="F11320" t="s">
        <v>9506</v>
      </c>
      <c r="G11320" t="s">
        <v>2114</v>
      </c>
      <c r="I11320" t="s">
        <v>2006</v>
      </c>
      <c r="J11320" t="s">
        <v>2009</v>
      </c>
      <c r="K11320" t="s">
        <v>2010</v>
      </c>
      <c r="L11320">
        <v>5</v>
      </c>
      <c r="M11320">
        <v>620</v>
      </c>
      <c r="N11320" s="43">
        <v>3100</v>
      </c>
    </row>
    <row r="11321" hidden="1" spans="1:14" x14ac:dyDescent="0.25">
      <c r="A11321" s="106">
        <v>46083</v>
      </c>
      <c r="B11321">
        <v>8947</v>
      </c>
      <c r="C11321">
        <v>5864</v>
      </c>
      <c r="E11321">
        <v>139</v>
      </c>
      <c r="F11321" t="s">
        <v>9506</v>
      </c>
      <c r="G11321" t="s">
        <v>2114</v>
      </c>
      <c r="I11321" t="s">
        <v>2006</v>
      </c>
      <c r="J11321" t="s">
        <v>2903</v>
      </c>
      <c r="K11321" t="s">
        <v>2904</v>
      </c>
      <c r="L11321">
        <v>3</v>
      </c>
      <c r="M11321">
        <v>150</v>
      </c>
      <c r="N11321" s="43">
        <v>450</v>
      </c>
    </row>
    <row r="11322" hidden="1" spans="1:14" x14ac:dyDescent="0.25">
      <c r="A11322" s="106">
        <v>46083</v>
      </c>
      <c r="B11322">
        <v>8948</v>
      </c>
      <c r="C11322">
        <v>5863</v>
      </c>
      <c r="E11322">
        <v>139</v>
      </c>
      <c r="F11322" t="s">
        <v>9506</v>
      </c>
      <c r="G11322" t="s">
        <v>2114</v>
      </c>
      <c r="I11322" t="s">
        <v>2006</v>
      </c>
      <c r="J11322" t="s">
        <v>2903</v>
      </c>
      <c r="K11322" t="s">
        <v>2904</v>
      </c>
      <c r="L11322">
        <v>5</v>
      </c>
      <c r="M11322">
        <v>150</v>
      </c>
      <c r="N11322" s="43">
        <v>750</v>
      </c>
    </row>
    <row r="11323" hidden="1" spans="1:14" x14ac:dyDescent="0.25">
      <c r="A11323" s="106">
        <v>46083</v>
      </c>
      <c r="B11323">
        <v>8948</v>
      </c>
      <c r="C11323">
        <v>5863</v>
      </c>
      <c r="E11323">
        <v>139</v>
      </c>
      <c r="F11323" t="s">
        <v>9506</v>
      </c>
      <c r="G11323" t="s">
        <v>2114</v>
      </c>
      <c r="I11323" t="s">
        <v>2006</v>
      </c>
      <c r="J11323" t="s">
        <v>2009</v>
      </c>
      <c r="K11323" t="s">
        <v>2010</v>
      </c>
      <c r="L11323">
        <v>3</v>
      </c>
      <c r="M11323">
        <v>620</v>
      </c>
      <c r="N11323" s="43">
        <v>1860</v>
      </c>
    </row>
    <row r="11324" hidden="1" spans="1:14" x14ac:dyDescent="0.25">
      <c r="A11324" s="106">
        <v>46083</v>
      </c>
      <c r="B11324">
        <v>8953</v>
      </c>
      <c r="C11324">
        <v>5869</v>
      </c>
      <c r="E11324">
        <v>139</v>
      </c>
      <c r="F11324" t="s">
        <v>9507</v>
      </c>
      <c r="G11324" t="s">
        <v>2127</v>
      </c>
      <c r="I11324" t="s">
        <v>2006</v>
      </c>
      <c r="J11324" t="s">
        <v>2903</v>
      </c>
      <c r="K11324" t="s">
        <v>2904</v>
      </c>
      <c r="L11324">
        <v>4</v>
      </c>
      <c r="M11324">
        <v>150</v>
      </c>
      <c r="N11324" s="43">
        <v>600</v>
      </c>
    </row>
    <row r="11325" hidden="1" spans="1:14" x14ac:dyDescent="0.25">
      <c r="A11325" s="106">
        <v>46083</v>
      </c>
      <c r="B11325">
        <v>8953</v>
      </c>
      <c r="C11325">
        <v>5869</v>
      </c>
      <c r="E11325">
        <v>139</v>
      </c>
      <c r="F11325" t="s">
        <v>9507</v>
      </c>
      <c r="G11325" t="s">
        <v>2127</v>
      </c>
      <c r="I11325" t="s">
        <v>2006</v>
      </c>
      <c r="J11325" t="s">
        <v>2009</v>
      </c>
      <c r="K11325" t="s">
        <v>2010</v>
      </c>
      <c r="L11325">
        <v>4</v>
      </c>
      <c r="M11325">
        <v>620</v>
      </c>
      <c r="N11325" s="43">
        <v>2480</v>
      </c>
    </row>
    <row r="11326" hidden="1" spans="1:14" x14ac:dyDescent="0.25">
      <c r="A11326" s="106">
        <v>45911</v>
      </c>
      <c r="B11326">
        <v>2012</v>
      </c>
      <c r="C11326">
        <v>0</v>
      </c>
      <c r="E11326">
        <v>132</v>
      </c>
      <c r="F11326" t="s">
        <v>9508</v>
      </c>
      <c r="G11326" t="s">
        <v>2025</v>
      </c>
      <c r="H11326" t="s">
        <v>2005</v>
      </c>
      <c r="I11326" t="s">
        <v>2030</v>
      </c>
      <c r="J11326" t="s">
        <v>2007</v>
      </c>
      <c r="K11326" t="s">
        <v>2008</v>
      </c>
      <c r="L11326">
        <v>1</v>
      </c>
      <c r="M11326">
        <v>2400</v>
      </c>
      <c r="N11326" s="43">
        <v>2400</v>
      </c>
    </row>
    <row r="11327" hidden="1" spans="1:14" x14ac:dyDescent="0.25">
      <c r="A11327" s="106">
        <v>45911</v>
      </c>
      <c r="B11327">
        <v>2012</v>
      </c>
      <c r="C11327">
        <v>0</v>
      </c>
      <c r="E11327">
        <v>132</v>
      </c>
      <c r="F11327" t="s">
        <v>9508</v>
      </c>
      <c r="G11327" t="s">
        <v>2025</v>
      </c>
      <c r="H11327" t="s">
        <v>2005</v>
      </c>
      <c r="I11327" t="s">
        <v>2030</v>
      </c>
      <c r="J11327" t="s">
        <v>2031</v>
      </c>
      <c r="K11327" t="s">
        <v>2032</v>
      </c>
      <c r="L11327">
        <v>8</v>
      </c>
      <c r="M11327">
        <v>579</v>
      </c>
      <c r="N11327" s="43">
        <v>4632</v>
      </c>
    </row>
    <row r="11328" hidden="1" spans="1:14" x14ac:dyDescent="0.25">
      <c r="A11328" s="106">
        <v>45911</v>
      </c>
      <c r="B11328">
        <v>2017</v>
      </c>
      <c r="C11328">
        <v>0</v>
      </c>
      <c r="E11328">
        <v>132</v>
      </c>
      <c r="F11328" t="s">
        <v>9509</v>
      </c>
      <c r="G11328" t="s">
        <v>2054</v>
      </c>
      <c r="H11328" t="s">
        <v>2005</v>
      </c>
      <c r="I11328" t="s">
        <v>2030</v>
      </c>
      <c r="J11328" t="s">
        <v>2031</v>
      </c>
      <c r="K11328" t="s">
        <v>2032</v>
      </c>
      <c r="L11328">
        <v>8</v>
      </c>
      <c r="M11328">
        <v>579</v>
      </c>
      <c r="N11328" s="43">
        <v>4632</v>
      </c>
    </row>
    <row r="11329" hidden="1" spans="1:14" x14ac:dyDescent="0.25">
      <c r="A11329" s="106">
        <v>45911</v>
      </c>
      <c r="B11329">
        <v>2022</v>
      </c>
      <c r="C11329">
        <v>0</v>
      </c>
      <c r="E11329">
        <v>132</v>
      </c>
      <c r="F11329" t="s">
        <v>9510</v>
      </c>
      <c r="G11329" t="s">
        <v>2336</v>
      </c>
      <c r="H11329" t="s">
        <v>2005</v>
      </c>
      <c r="I11329" t="s">
        <v>2030</v>
      </c>
      <c r="J11329" t="s">
        <v>2031</v>
      </c>
      <c r="K11329" t="s">
        <v>2032</v>
      </c>
      <c r="L11329">
        <v>8</v>
      </c>
      <c r="M11329">
        <v>579</v>
      </c>
      <c r="N11329" s="43">
        <v>4632</v>
      </c>
    </row>
    <row r="11330" hidden="1" spans="1:14" x14ac:dyDescent="0.25">
      <c r="A11330" s="106">
        <v>45911</v>
      </c>
      <c r="B11330">
        <v>2025</v>
      </c>
      <c r="C11330">
        <v>0</v>
      </c>
      <c r="E11330">
        <v>132</v>
      </c>
      <c r="F11330" t="s">
        <v>9511</v>
      </c>
      <c r="G11330" t="s">
        <v>2017</v>
      </c>
      <c r="H11330" t="s">
        <v>2005</v>
      </c>
      <c r="I11330" t="s">
        <v>2030</v>
      </c>
      <c r="J11330" t="s">
        <v>2031</v>
      </c>
      <c r="K11330" t="s">
        <v>2032</v>
      </c>
      <c r="L11330">
        <v>8</v>
      </c>
      <c r="M11330">
        <v>579</v>
      </c>
      <c r="N11330" s="43">
        <v>4632</v>
      </c>
    </row>
    <row r="11331" hidden="1" spans="1:14" x14ac:dyDescent="0.25">
      <c r="A11331" s="106">
        <v>45911</v>
      </c>
      <c r="B11331">
        <v>2025</v>
      </c>
      <c r="C11331">
        <v>0</v>
      </c>
      <c r="E11331">
        <v>132</v>
      </c>
      <c r="F11331" t="s">
        <v>9511</v>
      </c>
      <c r="G11331" t="s">
        <v>2017</v>
      </c>
      <c r="H11331" t="s">
        <v>2005</v>
      </c>
      <c r="I11331" t="s">
        <v>2030</v>
      </c>
      <c r="J11331" t="s">
        <v>2007</v>
      </c>
      <c r="K11331" t="s">
        <v>2008</v>
      </c>
      <c r="L11331">
        <v>2</v>
      </c>
      <c r="M11331">
        <v>60</v>
      </c>
      <c r="N11331" s="43">
        <v>120</v>
      </c>
    </row>
    <row r="11332" hidden="1" spans="1:14" x14ac:dyDescent="0.25">
      <c r="A11332" s="106">
        <v>46055</v>
      </c>
      <c r="B11332">
        <v>7706</v>
      </c>
      <c r="C11332">
        <v>4605</v>
      </c>
      <c r="E11332">
        <v>267</v>
      </c>
      <c r="F11332" t="s">
        <v>9512</v>
      </c>
      <c r="G11332" t="s">
        <v>2017</v>
      </c>
      <c r="I11332" t="s">
        <v>2006</v>
      </c>
      <c r="J11332" t="s">
        <v>2146</v>
      </c>
      <c r="K11332" t="s">
        <v>2147</v>
      </c>
      <c r="L11332">
        <v>5</v>
      </c>
      <c r="M11332">
        <v>580</v>
      </c>
      <c r="N11332" s="43">
        <v>2900</v>
      </c>
    </row>
    <row r="11333" hidden="1" spans="1:14" x14ac:dyDescent="0.25">
      <c r="A11333" s="106">
        <v>46055</v>
      </c>
      <c r="B11333">
        <v>7707</v>
      </c>
      <c r="C11333">
        <v>4606</v>
      </c>
      <c r="E11333">
        <v>267</v>
      </c>
      <c r="F11333" t="s">
        <v>9512</v>
      </c>
      <c r="G11333" t="s">
        <v>2017</v>
      </c>
      <c r="I11333" t="s">
        <v>2006</v>
      </c>
      <c r="J11333" t="s">
        <v>2146</v>
      </c>
      <c r="K11333" t="s">
        <v>2147</v>
      </c>
      <c r="L11333">
        <v>3</v>
      </c>
      <c r="M11333">
        <v>580</v>
      </c>
      <c r="N11333" s="43">
        <v>1740</v>
      </c>
    </row>
    <row r="11334" hidden="1" spans="1:14" x14ac:dyDescent="0.25">
      <c r="A11334" s="106">
        <v>46055</v>
      </c>
      <c r="B11334">
        <v>7710</v>
      </c>
      <c r="C11334">
        <v>4609</v>
      </c>
      <c r="E11334">
        <v>267</v>
      </c>
      <c r="F11334" t="s">
        <v>9513</v>
      </c>
      <c r="G11334" t="s">
        <v>2114</v>
      </c>
      <c r="I11334" t="s">
        <v>2006</v>
      </c>
      <c r="J11334" t="s">
        <v>2146</v>
      </c>
      <c r="K11334" t="s">
        <v>2147</v>
      </c>
      <c r="L11334">
        <v>5</v>
      </c>
      <c r="M11334">
        <v>580</v>
      </c>
      <c r="N11334" s="43">
        <v>2900</v>
      </c>
    </row>
    <row r="11335" hidden="1" spans="1:14" x14ac:dyDescent="0.25">
      <c r="A11335" s="106">
        <v>46055</v>
      </c>
      <c r="B11335">
        <v>7711</v>
      </c>
      <c r="C11335">
        <v>4610</v>
      </c>
      <c r="E11335">
        <v>267</v>
      </c>
      <c r="F11335" t="s">
        <v>9513</v>
      </c>
      <c r="G11335" t="s">
        <v>2114</v>
      </c>
      <c r="I11335" t="s">
        <v>2006</v>
      </c>
      <c r="J11335" t="s">
        <v>2146</v>
      </c>
      <c r="K11335" t="s">
        <v>2147</v>
      </c>
      <c r="L11335">
        <v>3</v>
      </c>
      <c r="M11335">
        <v>580</v>
      </c>
      <c r="N11335" s="43">
        <v>1740</v>
      </c>
    </row>
    <row r="11336" hidden="1" spans="1:14" x14ac:dyDescent="0.25">
      <c r="A11336" s="106">
        <v>46055</v>
      </c>
      <c r="B11336">
        <v>7712</v>
      </c>
      <c r="C11336">
        <v>4611</v>
      </c>
      <c r="E11336">
        <v>267</v>
      </c>
      <c r="F11336" t="s">
        <v>9514</v>
      </c>
      <c r="G11336" t="s">
        <v>2025</v>
      </c>
      <c r="I11336" t="s">
        <v>2006</v>
      </c>
      <c r="J11336" t="s">
        <v>2146</v>
      </c>
      <c r="K11336" t="s">
        <v>2147</v>
      </c>
      <c r="L11336">
        <v>5</v>
      </c>
      <c r="M11336">
        <v>580</v>
      </c>
      <c r="N11336" s="43">
        <v>2900</v>
      </c>
    </row>
    <row r="11337" hidden="1" spans="1:14" x14ac:dyDescent="0.25">
      <c r="A11337" s="106">
        <v>46055</v>
      </c>
      <c r="B11337">
        <v>7713</v>
      </c>
      <c r="C11337">
        <v>4612</v>
      </c>
      <c r="E11337">
        <v>267</v>
      </c>
      <c r="F11337" t="s">
        <v>9514</v>
      </c>
      <c r="G11337" t="s">
        <v>2025</v>
      </c>
      <c r="I11337" t="s">
        <v>2006</v>
      </c>
      <c r="J11337" t="s">
        <v>2146</v>
      </c>
      <c r="K11337" t="s">
        <v>2147</v>
      </c>
      <c r="L11337">
        <v>3</v>
      </c>
      <c r="M11337">
        <v>580</v>
      </c>
      <c r="N11337" s="43">
        <v>1740</v>
      </c>
    </row>
    <row r="11338" hidden="1" spans="1:14" x14ac:dyDescent="0.25">
      <c r="A11338" s="106">
        <v>46055</v>
      </c>
      <c r="B11338">
        <v>7714</v>
      </c>
      <c r="C11338">
        <v>4613</v>
      </c>
      <c r="E11338">
        <v>267</v>
      </c>
      <c r="F11338" t="s">
        <v>9378</v>
      </c>
      <c r="G11338" t="s">
        <v>2044</v>
      </c>
      <c r="I11338" t="s">
        <v>2006</v>
      </c>
      <c r="J11338" t="s">
        <v>2146</v>
      </c>
      <c r="K11338" t="s">
        <v>2147</v>
      </c>
      <c r="L11338">
        <v>5</v>
      </c>
      <c r="M11338">
        <v>580</v>
      </c>
      <c r="N11338" s="43">
        <v>2900</v>
      </c>
    </row>
    <row r="11339" hidden="1" spans="1:14" x14ac:dyDescent="0.25">
      <c r="A11339" s="106">
        <v>46055</v>
      </c>
      <c r="B11339">
        <v>7715</v>
      </c>
      <c r="C11339">
        <v>4614</v>
      </c>
      <c r="E11339">
        <v>267</v>
      </c>
      <c r="F11339" t="s">
        <v>9378</v>
      </c>
      <c r="G11339" t="s">
        <v>2044</v>
      </c>
      <c r="I11339" t="s">
        <v>2006</v>
      </c>
      <c r="J11339" t="s">
        <v>2146</v>
      </c>
      <c r="K11339" t="s">
        <v>2147</v>
      </c>
      <c r="L11339">
        <v>3</v>
      </c>
      <c r="M11339">
        <v>580</v>
      </c>
      <c r="N11339" s="43">
        <v>1740</v>
      </c>
    </row>
    <row r="11340" hidden="1" spans="1:14" x14ac:dyDescent="0.25">
      <c r="A11340" s="106">
        <v>46055</v>
      </c>
      <c r="B11340">
        <v>7716</v>
      </c>
      <c r="C11340">
        <v>4615</v>
      </c>
      <c r="E11340">
        <v>267</v>
      </c>
      <c r="F11340" t="s">
        <v>9515</v>
      </c>
      <c r="G11340" t="s">
        <v>2012</v>
      </c>
      <c r="I11340" t="s">
        <v>2006</v>
      </c>
      <c r="J11340" t="s">
        <v>2146</v>
      </c>
      <c r="K11340" t="s">
        <v>2147</v>
      </c>
      <c r="L11340">
        <v>5</v>
      </c>
      <c r="M11340">
        <v>580</v>
      </c>
      <c r="N11340" s="43">
        <v>2900</v>
      </c>
    </row>
    <row r="11341" hidden="1" spans="1:14" x14ac:dyDescent="0.25">
      <c r="A11341" s="106">
        <v>46055</v>
      </c>
      <c r="B11341">
        <v>7717</v>
      </c>
      <c r="C11341">
        <v>4616</v>
      </c>
      <c r="E11341">
        <v>267</v>
      </c>
      <c r="F11341" t="s">
        <v>9515</v>
      </c>
      <c r="G11341" t="s">
        <v>2012</v>
      </c>
      <c r="I11341" t="s">
        <v>2006</v>
      </c>
      <c r="J11341" t="s">
        <v>2146</v>
      </c>
      <c r="K11341" t="s">
        <v>2147</v>
      </c>
      <c r="L11341">
        <v>3</v>
      </c>
      <c r="M11341">
        <v>580</v>
      </c>
      <c r="N11341" s="43">
        <v>1740</v>
      </c>
    </row>
    <row r="11342" hidden="1" spans="1:14" x14ac:dyDescent="0.25">
      <c r="A11342" s="106">
        <v>46055</v>
      </c>
      <c r="B11342">
        <v>7729</v>
      </c>
      <c r="C11342">
        <v>4628</v>
      </c>
      <c r="E11342">
        <v>267</v>
      </c>
      <c r="F11342" t="s">
        <v>2620</v>
      </c>
      <c r="G11342" t="s">
        <v>2025</v>
      </c>
      <c r="I11342" t="s">
        <v>2006</v>
      </c>
      <c r="J11342" t="s">
        <v>2146</v>
      </c>
      <c r="K11342" t="s">
        <v>2147</v>
      </c>
      <c r="L11342">
        <v>2</v>
      </c>
      <c r="M11342">
        <v>580</v>
      </c>
      <c r="N11342" s="43">
        <v>1160</v>
      </c>
    </row>
    <row r="11343" hidden="1" spans="1:14" x14ac:dyDescent="0.25">
      <c r="A11343" s="106">
        <v>46056</v>
      </c>
      <c r="B11343">
        <v>7769</v>
      </c>
      <c r="C11343">
        <v>4668</v>
      </c>
      <c r="E11343">
        <v>267</v>
      </c>
      <c r="F11343" t="s">
        <v>9516</v>
      </c>
      <c r="G11343" t="s">
        <v>2036</v>
      </c>
      <c r="I11343" t="s">
        <v>2006</v>
      </c>
      <c r="J11343" t="s">
        <v>2146</v>
      </c>
      <c r="K11343" t="s">
        <v>2147</v>
      </c>
      <c r="L11343">
        <v>8</v>
      </c>
      <c r="M11343">
        <v>580</v>
      </c>
      <c r="N11343" s="43">
        <v>4640</v>
      </c>
    </row>
    <row r="11344" hidden="1" spans="1:14" x14ac:dyDescent="0.25">
      <c r="A11344" s="106">
        <v>46056</v>
      </c>
      <c r="B11344">
        <v>7770</v>
      </c>
      <c r="C11344">
        <v>4669</v>
      </c>
      <c r="E11344">
        <v>267</v>
      </c>
      <c r="F11344" t="s">
        <v>9516</v>
      </c>
      <c r="G11344" t="s">
        <v>2036</v>
      </c>
      <c r="I11344" t="s">
        <v>2006</v>
      </c>
      <c r="J11344" t="s">
        <v>2146</v>
      </c>
      <c r="K11344" t="s">
        <v>2147</v>
      </c>
      <c r="L11344">
        <v>2</v>
      </c>
      <c r="M11344">
        <v>580</v>
      </c>
      <c r="N11344" s="43">
        <v>1160</v>
      </c>
    </row>
    <row r="11345" hidden="1" spans="1:14" x14ac:dyDescent="0.25">
      <c r="A11345" s="106">
        <v>46056</v>
      </c>
      <c r="B11345">
        <v>7787</v>
      </c>
      <c r="C11345">
        <v>4686</v>
      </c>
      <c r="E11345">
        <v>267</v>
      </c>
      <c r="F11345" t="s">
        <v>9193</v>
      </c>
      <c r="G11345" t="s">
        <v>2114</v>
      </c>
      <c r="I11345" t="s">
        <v>2006</v>
      </c>
      <c r="J11345" t="s">
        <v>2146</v>
      </c>
      <c r="K11345" t="s">
        <v>2147</v>
      </c>
      <c r="L11345">
        <v>5</v>
      </c>
      <c r="M11345">
        <v>580</v>
      </c>
      <c r="N11345" s="43">
        <v>2900</v>
      </c>
    </row>
    <row r="11346" hidden="1" spans="1:14" x14ac:dyDescent="0.25">
      <c r="A11346" s="106">
        <v>46056</v>
      </c>
      <c r="B11346">
        <v>7788</v>
      </c>
      <c r="C11346">
        <v>4687</v>
      </c>
      <c r="E11346">
        <v>267</v>
      </c>
      <c r="F11346" t="s">
        <v>9193</v>
      </c>
      <c r="G11346" t="s">
        <v>2114</v>
      </c>
      <c r="I11346" t="s">
        <v>2006</v>
      </c>
      <c r="J11346" t="s">
        <v>2146</v>
      </c>
      <c r="K11346" t="s">
        <v>2147</v>
      </c>
      <c r="L11346">
        <v>1</v>
      </c>
      <c r="M11346">
        <v>580</v>
      </c>
      <c r="N11346" s="43">
        <v>580</v>
      </c>
    </row>
    <row r="11347" hidden="1" spans="1:14" x14ac:dyDescent="0.25">
      <c r="A11347" s="106">
        <v>45911</v>
      </c>
      <c r="B11347">
        <v>2014</v>
      </c>
      <c r="C11347">
        <v>0</v>
      </c>
      <c r="E11347">
        <v>134</v>
      </c>
      <c r="F11347" t="s">
        <v>9517</v>
      </c>
      <c r="G11347" t="s">
        <v>2368</v>
      </c>
      <c r="I11347" t="s">
        <v>2006</v>
      </c>
      <c r="J11347" t="s">
        <v>2394</v>
      </c>
      <c r="K11347" t="s">
        <v>2395</v>
      </c>
      <c r="L11347">
        <v>4</v>
      </c>
      <c r="M11347">
        <v>590</v>
      </c>
      <c r="N11347" s="43">
        <v>2360</v>
      </c>
    </row>
    <row r="11348" hidden="1" spans="1:14" x14ac:dyDescent="0.25">
      <c r="A11348" s="106">
        <v>45863</v>
      </c>
      <c r="B11348">
        <v>570</v>
      </c>
      <c r="C11348">
        <v>0</v>
      </c>
      <c r="E11348">
        <v>78</v>
      </c>
      <c r="F11348" t="s">
        <v>9518</v>
      </c>
      <c r="G11348" t="s">
        <v>2368</v>
      </c>
      <c r="I11348" t="s">
        <v>2030</v>
      </c>
      <c r="J11348" t="s">
        <v>6211</v>
      </c>
      <c r="K11348" t="s">
        <v>6212</v>
      </c>
      <c r="L11348">
        <v>7</v>
      </c>
      <c r="M11348">
        <v>540</v>
      </c>
      <c r="N11348" s="43">
        <v>3780</v>
      </c>
    </row>
    <row r="11349" hidden="1" spans="1:14" x14ac:dyDescent="0.25">
      <c r="A11349" s="106">
        <v>46127</v>
      </c>
      <c r="B11349">
        <v>10816</v>
      </c>
      <c r="C11349">
        <v>7720</v>
      </c>
      <c r="E11349">
        <v>343</v>
      </c>
      <c r="F11349" t="s">
        <v>9519</v>
      </c>
      <c r="G11349" t="s">
        <v>2131</v>
      </c>
      <c r="H11349" t="s">
        <v>2005</v>
      </c>
      <c r="I11349" t="s">
        <v>2006</v>
      </c>
      <c r="J11349" t="s">
        <v>2214</v>
      </c>
      <c r="K11349" t="s">
        <v>2215</v>
      </c>
      <c r="L11349">
        <v>5</v>
      </c>
      <c r="M11349">
        <v>590</v>
      </c>
      <c r="N11349" s="43">
        <v>2950</v>
      </c>
    </row>
    <row r="11350" hidden="1" spans="1:14" x14ac:dyDescent="0.25">
      <c r="A11350" s="106">
        <v>46127</v>
      </c>
      <c r="B11350">
        <v>10816</v>
      </c>
      <c r="C11350">
        <v>7720</v>
      </c>
      <c r="E11350">
        <v>343</v>
      </c>
      <c r="F11350" t="s">
        <v>9519</v>
      </c>
      <c r="G11350" t="s">
        <v>2131</v>
      </c>
      <c r="H11350" t="s">
        <v>2005</v>
      </c>
      <c r="I11350" t="s">
        <v>2006</v>
      </c>
      <c r="J11350" t="s">
        <v>2007</v>
      </c>
      <c r="K11350" t="s">
        <v>2008</v>
      </c>
      <c r="L11350">
        <v>1</v>
      </c>
      <c r="M11350">
        <v>2400</v>
      </c>
      <c r="N11350" s="43">
        <v>2400</v>
      </c>
    </row>
    <row r="11351" hidden="1" spans="1:14" x14ac:dyDescent="0.25">
      <c r="A11351" s="106">
        <v>46127</v>
      </c>
      <c r="B11351">
        <v>10817</v>
      </c>
      <c r="C11351">
        <v>7721</v>
      </c>
      <c r="E11351">
        <v>343</v>
      </c>
      <c r="F11351" t="s">
        <v>9519</v>
      </c>
      <c r="G11351" t="s">
        <v>2131</v>
      </c>
      <c r="H11351" t="s">
        <v>2005</v>
      </c>
      <c r="I11351" t="s">
        <v>2006</v>
      </c>
      <c r="J11351" t="s">
        <v>2214</v>
      </c>
      <c r="K11351" t="s">
        <v>2215</v>
      </c>
      <c r="L11351">
        <v>3</v>
      </c>
      <c r="M11351">
        <v>590</v>
      </c>
      <c r="N11351" s="43">
        <v>1770</v>
      </c>
    </row>
    <row r="11352" hidden="1" spans="1:14" x14ac:dyDescent="0.25">
      <c r="A11352" s="106">
        <v>46127</v>
      </c>
      <c r="B11352">
        <v>10820</v>
      </c>
      <c r="C11352">
        <v>7724</v>
      </c>
      <c r="E11352">
        <v>343</v>
      </c>
      <c r="F11352" t="s">
        <v>9520</v>
      </c>
      <c r="G11352" t="s">
        <v>2156</v>
      </c>
      <c r="H11352" t="s">
        <v>2005</v>
      </c>
      <c r="I11352" t="s">
        <v>2006</v>
      </c>
      <c r="J11352" t="s">
        <v>2214</v>
      </c>
      <c r="K11352" t="s">
        <v>2215</v>
      </c>
      <c r="L11352">
        <v>5</v>
      </c>
      <c r="M11352">
        <v>590</v>
      </c>
      <c r="N11352" s="43">
        <v>2950</v>
      </c>
    </row>
    <row r="11353" hidden="1" spans="1:14" x14ac:dyDescent="0.25">
      <c r="A11353" s="106">
        <v>46127</v>
      </c>
      <c r="B11353">
        <v>10821</v>
      </c>
      <c r="C11353">
        <v>7725</v>
      </c>
      <c r="E11353">
        <v>343</v>
      </c>
      <c r="F11353" t="s">
        <v>9520</v>
      </c>
      <c r="G11353" t="s">
        <v>2156</v>
      </c>
      <c r="H11353" t="s">
        <v>2005</v>
      </c>
      <c r="I11353" t="s">
        <v>2006</v>
      </c>
      <c r="J11353" t="s">
        <v>2214</v>
      </c>
      <c r="K11353" t="s">
        <v>2215</v>
      </c>
      <c r="L11353">
        <v>3</v>
      </c>
      <c r="M11353">
        <v>590</v>
      </c>
      <c r="N11353" s="43">
        <v>1770</v>
      </c>
    </row>
    <row r="11354" hidden="1" spans="1:14" x14ac:dyDescent="0.25">
      <c r="A11354" s="106">
        <v>46127</v>
      </c>
      <c r="B11354">
        <v>10828</v>
      </c>
      <c r="C11354">
        <v>7732</v>
      </c>
      <c r="E11354">
        <v>343</v>
      </c>
      <c r="F11354" t="s">
        <v>8413</v>
      </c>
      <c r="G11354" t="s">
        <v>2017</v>
      </c>
      <c r="H11354" t="s">
        <v>2005</v>
      </c>
      <c r="I11354" t="s">
        <v>2006</v>
      </c>
      <c r="J11354" t="s">
        <v>2214</v>
      </c>
      <c r="K11354" t="s">
        <v>2215</v>
      </c>
      <c r="L11354">
        <v>3</v>
      </c>
      <c r="M11354">
        <v>590</v>
      </c>
      <c r="N11354" s="43">
        <v>1770</v>
      </c>
    </row>
    <row r="11355" hidden="1" spans="1:14" x14ac:dyDescent="0.25">
      <c r="A11355" s="106">
        <v>46171</v>
      </c>
      <c r="B11355">
        <v>13054</v>
      </c>
      <c r="C11355">
        <v>9943</v>
      </c>
      <c r="E11355">
        <v>343</v>
      </c>
      <c r="F11355" t="s">
        <v>9521</v>
      </c>
      <c r="G11355" t="s">
        <v>2185</v>
      </c>
      <c r="I11355" t="s">
        <v>2006</v>
      </c>
      <c r="J11355" t="s">
        <v>2214</v>
      </c>
      <c r="K11355" t="s">
        <v>2215</v>
      </c>
      <c r="L11355">
        <v>5</v>
      </c>
      <c r="M11355">
        <v>607.7</v>
      </c>
      <c r="N11355" s="43">
        <v>3038.5</v>
      </c>
    </row>
    <row r="11356" hidden="1" spans="1:14" x14ac:dyDescent="0.25">
      <c r="A11356" s="106">
        <v>46171</v>
      </c>
      <c r="B11356">
        <v>13055</v>
      </c>
      <c r="C11356">
        <v>9944</v>
      </c>
      <c r="E11356">
        <v>343</v>
      </c>
      <c r="F11356" t="s">
        <v>9521</v>
      </c>
      <c r="G11356" t="s">
        <v>2185</v>
      </c>
      <c r="I11356" t="s">
        <v>2006</v>
      </c>
      <c r="J11356" t="s">
        <v>2214</v>
      </c>
      <c r="K11356" t="s">
        <v>2215</v>
      </c>
      <c r="L11356">
        <v>3</v>
      </c>
      <c r="M11356">
        <v>607.7</v>
      </c>
      <c r="N11356" s="43">
        <v>1823.1</v>
      </c>
    </row>
    <row r="11357" hidden="1" spans="1:14" x14ac:dyDescent="0.25">
      <c r="A11357" s="106">
        <v>46171</v>
      </c>
      <c r="B11357">
        <v>13065</v>
      </c>
      <c r="C11357">
        <v>9954</v>
      </c>
      <c r="E11357">
        <v>343</v>
      </c>
      <c r="F11357" t="s">
        <v>9522</v>
      </c>
      <c r="G11357" t="s">
        <v>2017</v>
      </c>
      <c r="I11357" t="s">
        <v>2006</v>
      </c>
      <c r="J11357" t="s">
        <v>2214</v>
      </c>
      <c r="K11357" t="s">
        <v>2215</v>
      </c>
      <c r="L11357">
        <v>5</v>
      </c>
      <c r="M11357">
        <v>607.7</v>
      </c>
      <c r="N11357" s="43">
        <v>3038.5</v>
      </c>
    </row>
    <row r="11358" hidden="1" spans="1:14" x14ac:dyDescent="0.25">
      <c r="A11358" s="106">
        <v>46171</v>
      </c>
      <c r="B11358">
        <v>13066</v>
      </c>
      <c r="C11358">
        <v>9955</v>
      </c>
      <c r="E11358">
        <v>343</v>
      </c>
      <c r="F11358" t="s">
        <v>9522</v>
      </c>
      <c r="G11358" t="s">
        <v>2017</v>
      </c>
      <c r="I11358" t="s">
        <v>2006</v>
      </c>
      <c r="J11358" t="s">
        <v>2214</v>
      </c>
      <c r="K11358" t="s">
        <v>2215</v>
      </c>
      <c r="L11358">
        <v>3</v>
      </c>
      <c r="M11358">
        <v>607.7</v>
      </c>
      <c r="N11358" s="43">
        <v>1823.1</v>
      </c>
    </row>
    <row r="11359" hidden="1" spans="1:14" x14ac:dyDescent="0.25">
      <c r="A11359" s="106">
        <v>46171</v>
      </c>
      <c r="B11359">
        <v>13078</v>
      </c>
      <c r="C11359">
        <v>9967</v>
      </c>
      <c r="E11359">
        <v>343</v>
      </c>
      <c r="F11359" t="s">
        <v>9523</v>
      </c>
      <c r="G11359" t="s">
        <v>2127</v>
      </c>
      <c r="I11359" t="s">
        <v>2006</v>
      </c>
      <c r="J11359" t="s">
        <v>2214</v>
      </c>
      <c r="K11359" t="s">
        <v>2215</v>
      </c>
      <c r="L11359">
        <v>4</v>
      </c>
      <c r="M11359">
        <v>607.7</v>
      </c>
      <c r="N11359" s="43">
        <v>2430.8</v>
      </c>
    </row>
    <row r="11360" hidden="1" spans="1:14" x14ac:dyDescent="0.25">
      <c r="A11360" s="106">
        <v>46204</v>
      </c>
      <c r="B11360">
        <v>14808</v>
      </c>
      <c r="C11360">
        <v>11694</v>
      </c>
      <c r="E11360">
        <v>343</v>
      </c>
      <c r="F11360" t="s">
        <v>9524</v>
      </c>
      <c r="G11360" t="s">
        <v>2095</v>
      </c>
      <c r="H11360" t="s">
        <v>2005</v>
      </c>
      <c r="I11360" t="s">
        <v>2006</v>
      </c>
      <c r="J11360" t="s">
        <v>2007</v>
      </c>
      <c r="K11360" t="s">
        <v>2008</v>
      </c>
      <c r="L11360">
        <v>1</v>
      </c>
      <c r="M11360">
        <v>2369</v>
      </c>
      <c r="N11360" s="43">
        <v>2369</v>
      </c>
    </row>
    <row r="11361" hidden="1" spans="1:14" x14ac:dyDescent="0.25">
      <c r="A11361" s="106">
        <v>46204</v>
      </c>
      <c r="B11361">
        <v>14808</v>
      </c>
      <c r="C11361">
        <v>11694</v>
      </c>
      <c r="E11361">
        <v>343</v>
      </c>
      <c r="F11361" t="s">
        <v>9524</v>
      </c>
      <c r="G11361" t="s">
        <v>2095</v>
      </c>
      <c r="H11361" t="s">
        <v>2005</v>
      </c>
      <c r="I11361" t="s">
        <v>2006</v>
      </c>
      <c r="J11361" t="s">
        <v>9057</v>
      </c>
      <c r="K11361" t="s">
        <v>9058</v>
      </c>
      <c r="L11361">
        <v>5</v>
      </c>
      <c r="M11361">
        <v>607.7</v>
      </c>
      <c r="N11361" s="43">
        <v>3038.5</v>
      </c>
    </row>
    <row r="11362" hidden="1" spans="1:14" x14ac:dyDescent="0.25">
      <c r="A11362" s="106">
        <v>46204</v>
      </c>
      <c r="B11362">
        <v>14809</v>
      </c>
      <c r="C11362">
        <v>11695</v>
      </c>
      <c r="E11362">
        <v>343</v>
      </c>
      <c r="F11362" t="s">
        <v>9524</v>
      </c>
      <c r="G11362" t="s">
        <v>2095</v>
      </c>
      <c r="H11362" t="s">
        <v>2005</v>
      </c>
      <c r="I11362" t="s">
        <v>2006</v>
      </c>
      <c r="J11362" t="s">
        <v>9057</v>
      </c>
      <c r="K11362" t="s">
        <v>9058</v>
      </c>
      <c r="L11362">
        <v>3</v>
      </c>
      <c r="M11362">
        <v>607.7</v>
      </c>
      <c r="N11362" s="43">
        <v>1823.1</v>
      </c>
    </row>
    <row r="11363" hidden="1" spans="1:14" x14ac:dyDescent="0.25">
      <c r="A11363" s="106">
        <v>46204</v>
      </c>
      <c r="B11363">
        <v>14818</v>
      </c>
      <c r="C11363">
        <v>11704</v>
      </c>
      <c r="E11363">
        <v>343</v>
      </c>
      <c r="F11363" t="s">
        <v>9525</v>
      </c>
      <c r="G11363" t="s">
        <v>2027</v>
      </c>
      <c r="H11363" t="s">
        <v>2005</v>
      </c>
      <c r="I11363" t="s">
        <v>2006</v>
      </c>
      <c r="J11363" t="s">
        <v>9057</v>
      </c>
      <c r="K11363" t="s">
        <v>9058</v>
      </c>
      <c r="L11363">
        <v>5</v>
      </c>
      <c r="M11363">
        <v>607.7</v>
      </c>
      <c r="N11363" s="43">
        <v>3038.5</v>
      </c>
    </row>
    <row r="11364" hidden="1" spans="1:14" x14ac:dyDescent="0.25">
      <c r="A11364" s="106">
        <v>46204</v>
      </c>
      <c r="B11364">
        <v>14819</v>
      </c>
      <c r="C11364">
        <v>11705</v>
      </c>
      <c r="E11364">
        <v>343</v>
      </c>
      <c r="F11364" t="s">
        <v>9525</v>
      </c>
      <c r="G11364" t="s">
        <v>2027</v>
      </c>
      <c r="H11364" t="s">
        <v>2005</v>
      </c>
      <c r="I11364" t="s">
        <v>2006</v>
      </c>
      <c r="J11364" t="s">
        <v>9057</v>
      </c>
      <c r="K11364" t="s">
        <v>9058</v>
      </c>
      <c r="L11364">
        <v>3</v>
      </c>
      <c r="M11364">
        <v>607.7</v>
      </c>
      <c r="N11364" s="43">
        <v>1823.1</v>
      </c>
    </row>
    <row r="11365" hidden="1" spans="1:14" x14ac:dyDescent="0.25">
      <c r="A11365" s="106">
        <v>46204</v>
      </c>
      <c r="B11365">
        <v>14835</v>
      </c>
      <c r="C11365">
        <v>11721</v>
      </c>
      <c r="E11365">
        <v>343</v>
      </c>
      <c r="F11365" t="s">
        <v>9526</v>
      </c>
      <c r="G11365" t="s">
        <v>2127</v>
      </c>
      <c r="H11365" t="s">
        <v>2005</v>
      </c>
      <c r="I11365" t="s">
        <v>2006</v>
      </c>
      <c r="J11365" t="s">
        <v>9057</v>
      </c>
      <c r="K11365" t="s">
        <v>9058</v>
      </c>
      <c r="L11365">
        <v>4</v>
      </c>
      <c r="M11365">
        <v>607.7</v>
      </c>
      <c r="N11365" s="43">
        <v>2430.8</v>
      </c>
    </row>
    <row r="11366" hidden="1" spans="1:14" x14ac:dyDescent="0.25">
      <c r="A11366" s="106">
        <v>45853</v>
      </c>
      <c r="B11366">
        <v>266</v>
      </c>
      <c r="C11366">
        <v>0</v>
      </c>
      <c r="E11366">
        <v>49</v>
      </c>
      <c r="F11366" t="s">
        <v>9527</v>
      </c>
      <c r="G11366" t="s">
        <v>2004</v>
      </c>
      <c r="I11366" t="s">
        <v>2030</v>
      </c>
      <c r="J11366" t="s">
        <v>2903</v>
      </c>
      <c r="K11366" t="s">
        <v>2904</v>
      </c>
      <c r="L11366">
        <v>2</v>
      </c>
      <c r="M11366">
        <v>150</v>
      </c>
      <c r="N11366" s="43">
        <v>300</v>
      </c>
    </row>
    <row r="11367" hidden="1" spans="1:14" x14ac:dyDescent="0.25">
      <c r="A11367" s="106">
        <v>45853</v>
      </c>
      <c r="B11367">
        <v>266</v>
      </c>
      <c r="C11367">
        <v>0</v>
      </c>
      <c r="E11367">
        <v>49</v>
      </c>
      <c r="F11367" t="s">
        <v>9527</v>
      </c>
      <c r="G11367" t="s">
        <v>2004</v>
      </c>
      <c r="I11367" t="s">
        <v>2030</v>
      </c>
      <c r="J11367" t="s">
        <v>9528</v>
      </c>
      <c r="K11367" t="s">
        <v>9529</v>
      </c>
      <c r="L11367">
        <v>6</v>
      </c>
      <c r="M11367">
        <v>625</v>
      </c>
      <c r="N11367" s="43">
        <v>3750</v>
      </c>
    </row>
    <row r="11368" hidden="1" spans="1:14" x14ac:dyDescent="0.25">
      <c r="A11368" s="106">
        <v>45919</v>
      </c>
      <c r="B11368">
        <v>2228</v>
      </c>
      <c r="C11368">
        <v>0</v>
      </c>
      <c r="E11368">
        <v>141</v>
      </c>
      <c r="F11368" t="s">
        <v>9530</v>
      </c>
      <c r="G11368" t="s">
        <v>2054</v>
      </c>
      <c r="I11368" t="s">
        <v>2030</v>
      </c>
      <c r="J11368" t="s">
        <v>4843</v>
      </c>
      <c r="K11368" t="s">
        <v>4844</v>
      </c>
      <c r="L11368">
        <v>7</v>
      </c>
      <c r="M11368">
        <v>560</v>
      </c>
      <c r="N11368" s="43">
        <v>3920</v>
      </c>
    </row>
    <row r="11369" hidden="1" spans="1:14" x14ac:dyDescent="0.25">
      <c r="A11369" s="106">
        <v>45919</v>
      </c>
      <c r="B11369">
        <v>2230</v>
      </c>
      <c r="C11369">
        <v>0</v>
      </c>
      <c r="E11369">
        <v>141</v>
      </c>
      <c r="F11369" t="s">
        <v>9531</v>
      </c>
      <c r="G11369" t="s">
        <v>2025</v>
      </c>
      <c r="I11369" t="s">
        <v>2030</v>
      </c>
      <c r="J11369" t="s">
        <v>4843</v>
      </c>
      <c r="K11369" t="s">
        <v>4844</v>
      </c>
      <c r="L11369">
        <v>7</v>
      </c>
      <c r="M11369">
        <v>560</v>
      </c>
      <c r="N11369" s="43">
        <v>3920</v>
      </c>
    </row>
    <row r="11370" hidden="1" spans="1:14" x14ac:dyDescent="0.25">
      <c r="A11370" s="106">
        <v>45919</v>
      </c>
      <c r="B11370">
        <v>2236</v>
      </c>
      <c r="C11370">
        <v>0</v>
      </c>
      <c r="E11370">
        <v>141</v>
      </c>
      <c r="F11370" t="s">
        <v>9532</v>
      </c>
      <c r="G11370" t="s">
        <v>2054</v>
      </c>
      <c r="I11370" t="s">
        <v>2030</v>
      </c>
      <c r="J11370" t="s">
        <v>4843</v>
      </c>
      <c r="K11370" t="s">
        <v>4844</v>
      </c>
      <c r="L11370">
        <v>6</v>
      </c>
      <c r="M11370">
        <v>560</v>
      </c>
      <c r="N11370" s="43">
        <v>3360</v>
      </c>
    </row>
    <row r="11371" hidden="1" spans="1:14" x14ac:dyDescent="0.25">
      <c r="A11371" s="106">
        <v>46248</v>
      </c>
      <c r="B11371">
        <v>17054</v>
      </c>
      <c r="C11371">
        <v>13927</v>
      </c>
      <c r="E11371">
        <v>488</v>
      </c>
      <c r="F11371" t="s">
        <v>9533</v>
      </c>
      <c r="G11371" t="s">
        <v>2017</v>
      </c>
      <c r="I11371" t="s">
        <v>2030</v>
      </c>
      <c r="J11371" t="s">
        <v>2235</v>
      </c>
      <c r="K11371" t="s">
        <v>2236</v>
      </c>
      <c r="L11371">
        <v>4</v>
      </c>
      <c r="M11371">
        <v>500</v>
      </c>
      <c r="N11371" s="43">
        <v>2000</v>
      </c>
    </row>
    <row r="11372" hidden="1" spans="1:14" x14ac:dyDescent="0.25">
      <c r="A11372" s="106">
        <v>46234</v>
      </c>
      <c r="B11372">
        <v>16330</v>
      </c>
      <c r="C11372">
        <v>13207</v>
      </c>
      <c r="E11372">
        <v>463</v>
      </c>
      <c r="F11372" t="s">
        <v>9534</v>
      </c>
      <c r="G11372" t="s">
        <v>2223</v>
      </c>
      <c r="H11372" t="s">
        <v>2005</v>
      </c>
      <c r="I11372" t="s">
        <v>2006</v>
      </c>
      <c r="J11372" t="s">
        <v>2007</v>
      </c>
      <c r="K11372" t="s">
        <v>2008</v>
      </c>
      <c r="L11372">
        <v>1</v>
      </c>
      <c r="M11372">
        <v>4326</v>
      </c>
      <c r="N11372" s="43">
        <v>4326</v>
      </c>
    </row>
    <row r="11373" hidden="1" spans="1:14" x14ac:dyDescent="0.25">
      <c r="A11373" s="106">
        <v>46234</v>
      </c>
      <c r="B11373">
        <v>16330</v>
      </c>
      <c r="C11373">
        <v>13207</v>
      </c>
      <c r="E11373">
        <v>463</v>
      </c>
      <c r="F11373" t="s">
        <v>9534</v>
      </c>
      <c r="G11373" t="s">
        <v>2223</v>
      </c>
      <c r="H11373" t="s">
        <v>2005</v>
      </c>
      <c r="I11373" t="s">
        <v>2006</v>
      </c>
      <c r="J11373" t="s">
        <v>9535</v>
      </c>
      <c r="K11373" t="s">
        <v>9536</v>
      </c>
      <c r="L11373">
        <v>5</v>
      </c>
      <c r="M11373">
        <v>660</v>
      </c>
      <c r="N11373" s="43">
        <v>3300</v>
      </c>
    </row>
    <row r="11374" hidden="1" spans="1:14" x14ac:dyDescent="0.25">
      <c r="A11374" s="106">
        <v>46234</v>
      </c>
      <c r="B11374">
        <v>16331</v>
      </c>
      <c r="C11374">
        <v>13208</v>
      </c>
      <c r="E11374">
        <v>463</v>
      </c>
      <c r="F11374" t="s">
        <v>9534</v>
      </c>
      <c r="G11374" t="s">
        <v>2223</v>
      </c>
      <c r="H11374" t="s">
        <v>2005</v>
      </c>
      <c r="I11374" t="s">
        <v>2006</v>
      </c>
      <c r="J11374" t="s">
        <v>9535</v>
      </c>
      <c r="K11374" t="s">
        <v>9536</v>
      </c>
      <c r="L11374">
        <v>3</v>
      </c>
      <c r="M11374">
        <v>660</v>
      </c>
      <c r="N11374" s="43">
        <v>1980</v>
      </c>
    </row>
    <row r="11375" hidden="1" spans="1:14" x14ac:dyDescent="0.25">
      <c r="A11375" s="106">
        <v>46234</v>
      </c>
      <c r="B11375">
        <v>16332</v>
      </c>
      <c r="C11375">
        <v>13209</v>
      </c>
      <c r="E11375">
        <v>463</v>
      </c>
      <c r="F11375" t="s">
        <v>9537</v>
      </c>
      <c r="G11375" t="s">
        <v>2017</v>
      </c>
      <c r="H11375" t="s">
        <v>2005</v>
      </c>
      <c r="I11375" t="s">
        <v>2006</v>
      </c>
      <c r="J11375" t="s">
        <v>9535</v>
      </c>
      <c r="K11375" t="s">
        <v>9536</v>
      </c>
      <c r="L11375">
        <v>5</v>
      </c>
      <c r="M11375">
        <v>660</v>
      </c>
      <c r="N11375" s="43">
        <v>3300</v>
      </c>
    </row>
    <row r="11376" hidden="1" spans="1:14" x14ac:dyDescent="0.25">
      <c r="A11376" s="106">
        <v>46234</v>
      </c>
      <c r="B11376">
        <v>16333</v>
      </c>
      <c r="C11376">
        <v>13210</v>
      </c>
      <c r="E11376">
        <v>463</v>
      </c>
      <c r="F11376" t="s">
        <v>9537</v>
      </c>
      <c r="G11376" t="s">
        <v>2017</v>
      </c>
      <c r="H11376" t="s">
        <v>2005</v>
      </c>
      <c r="I11376" t="s">
        <v>2006</v>
      </c>
      <c r="J11376" t="s">
        <v>9535</v>
      </c>
      <c r="K11376" t="s">
        <v>9536</v>
      </c>
      <c r="L11376">
        <v>3</v>
      </c>
      <c r="M11376">
        <v>660</v>
      </c>
      <c r="N11376" s="43">
        <v>1980</v>
      </c>
    </row>
    <row r="11377" hidden="1" spans="1:14" x14ac:dyDescent="0.25">
      <c r="A11377" s="106">
        <v>46234</v>
      </c>
      <c r="B11377">
        <v>16336</v>
      </c>
      <c r="C11377">
        <v>13213</v>
      </c>
      <c r="E11377">
        <v>463</v>
      </c>
      <c r="F11377" t="s">
        <v>9538</v>
      </c>
      <c r="G11377" t="s">
        <v>2114</v>
      </c>
      <c r="H11377" t="s">
        <v>2005</v>
      </c>
      <c r="I11377" t="s">
        <v>2006</v>
      </c>
      <c r="J11377" t="s">
        <v>9535</v>
      </c>
      <c r="K11377" t="s">
        <v>9536</v>
      </c>
      <c r="L11377">
        <v>5</v>
      </c>
      <c r="M11377">
        <v>660</v>
      </c>
      <c r="N11377" s="43">
        <v>3300</v>
      </c>
    </row>
    <row r="11378" hidden="1" spans="1:14" x14ac:dyDescent="0.25">
      <c r="A11378" s="106">
        <v>46234</v>
      </c>
      <c r="B11378">
        <v>16337</v>
      </c>
      <c r="C11378">
        <v>13214</v>
      </c>
      <c r="E11378">
        <v>463</v>
      </c>
      <c r="F11378" t="s">
        <v>9538</v>
      </c>
      <c r="G11378" t="s">
        <v>2114</v>
      </c>
      <c r="H11378" t="s">
        <v>2005</v>
      </c>
      <c r="I11378" t="s">
        <v>2006</v>
      </c>
      <c r="J11378" t="s">
        <v>9535</v>
      </c>
      <c r="K11378" t="s">
        <v>9536</v>
      </c>
      <c r="L11378">
        <v>3</v>
      </c>
      <c r="M11378">
        <v>660</v>
      </c>
      <c r="N11378" s="43">
        <v>1980</v>
      </c>
    </row>
    <row r="11379" hidden="1" spans="1:14" x14ac:dyDescent="0.25">
      <c r="A11379" s="106">
        <v>46234</v>
      </c>
      <c r="B11379">
        <v>16350</v>
      </c>
      <c r="C11379">
        <v>13227</v>
      </c>
      <c r="E11379">
        <v>463</v>
      </c>
      <c r="F11379" t="s">
        <v>9539</v>
      </c>
      <c r="G11379" t="s">
        <v>2251</v>
      </c>
      <c r="H11379" t="s">
        <v>2005</v>
      </c>
      <c r="I11379" t="s">
        <v>2006</v>
      </c>
      <c r="J11379" t="s">
        <v>9535</v>
      </c>
      <c r="K11379" t="s">
        <v>9536</v>
      </c>
      <c r="L11379">
        <v>5</v>
      </c>
      <c r="M11379">
        <v>660</v>
      </c>
      <c r="N11379" s="43">
        <v>3300</v>
      </c>
    </row>
    <row r="11380" hidden="1" spans="1:14" x14ac:dyDescent="0.25">
      <c r="A11380" s="106">
        <v>46234</v>
      </c>
      <c r="B11380">
        <v>16351</v>
      </c>
      <c r="C11380">
        <v>13228</v>
      </c>
      <c r="E11380">
        <v>463</v>
      </c>
      <c r="F11380" t="s">
        <v>9539</v>
      </c>
      <c r="G11380" t="s">
        <v>2251</v>
      </c>
      <c r="H11380" t="s">
        <v>2005</v>
      </c>
      <c r="I11380" t="s">
        <v>2006</v>
      </c>
      <c r="J11380" t="s">
        <v>9535</v>
      </c>
      <c r="K11380" t="s">
        <v>9536</v>
      </c>
      <c r="L11380">
        <v>3</v>
      </c>
      <c r="M11380">
        <v>660</v>
      </c>
      <c r="N11380" s="43">
        <v>1980</v>
      </c>
    </row>
    <row r="11381" hidden="1" spans="1:14" x14ac:dyDescent="0.25">
      <c r="A11381" s="106">
        <v>46234</v>
      </c>
      <c r="B11381">
        <v>16351</v>
      </c>
      <c r="C11381">
        <v>13228</v>
      </c>
      <c r="E11381">
        <v>463</v>
      </c>
      <c r="F11381" t="s">
        <v>9539</v>
      </c>
      <c r="G11381" t="s">
        <v>2251</v>
      </c>
      <c r="H11381" t="s">
        <v>2005</v>
      </c>
      <c r="I11381" t="s">
        <v>2006</v>
      </c>
      <c r="J11381" t="s">
        <v>2007</v>
      </c>
      <c r="K11381" t="s">
        <v>2008</v>
      </c>
      <c r="L11381">
        <v>2</v>
      </c>
      <c r="M11381">
        <v>60</v>
      </c>
      <c r="N11381" s="43">
        <v>120</v>
      </c>
    </row>
    <row r="11382" hidden="1" spans="1:14" x14ac:dyDescent="0.25">
      <c r="A11382" s="106">
        <v>46234</v>
      </c>
      <c r="B11382">
        <v>16360</v>
      </c>
      <c r="C11382">
        <v>13238</v>
      </c>
      <c r="E11382">
        <v>463</v>
      </c>
      <c r="F11382" t="s">
        <v>9540</v>
      </c>
      <c r="G11382" t="s">
        <v>2241</v>
      </c>
      <c r="H11382" t="s">
        <v>2005</v>
      </c>
      <c r="I11382" t="s">
        <v>2006</v>
      </c>
      <c r="J11382" t="s">
        <v>9535</v>
      </c>
      <c r="K11382" t="s">
        <v>9536</v>
      </c>
      <c r="L11382">
        <v>5</v>
      </c>
      <c r="M11382">
        <v>660</v>
      </c>
      <c r="N11382" s="43">
        <v>3300</v>
      </c>
    </row>
    <row r="11383" hidden="1" spans="1:14" x14ac:dyDescent="0.25">
      <c r="A11383" s="106">
        <v>46234</v>
      </c>
      <c r="B11383">
        <v>16360</v>
      </c>
      <c r="C11383">
        <v>13238</v>
      </c>
      <c r="E11383">
        <v>463</v>
      </c>
      <c r="F11383" t="s">
        <v>9540</v>
      </c>
      <c r="G11383" t="s">
        <v>2241</v>
      </c>
      <c r="H11383" t="s">
        <v>2005</v>
      </c>
      <c r="I11383" t="s">
        <v>2006</v>
      </c>
      <c r="J11383" t="s">
        <v>2007</v>
      </c>
      <c r="K11383" t="s">
        <v>2008</v>
      </c>
      <c r="L11383">
        <v>5</v>
      </c>
      <c r="M11383">
        <v>60</v>
      </c>
      <c r="N11383" s="43">
        <v>300</v>
      </c>
    </row>
    <row r="11384" hidden="1" spans="1:14" x14ac:dyDescent="0.25">
      <c r="A11384" s="106">
        <v>46234</v>
      </c>
      <c r="B11384">
        <v>16362</v>
      </c>
      <c r="C11384">
        <v>13239</v>
      </c>
      <c r="E11384">
        <v>463</v>
      </c>
      <c r="F11384" t="s">
        <v>9540</v>
      </c>
      <c r="G11384" t="s">
        <v>2241</v>
      </c>
      <c r="H11384" t="s">
        <v>2005</v>
      </c>
      <c r="I11384" t="s">
        <v>2006</v>
      </c>
      <c r="J11384" t="s">
        <v>9535</v>
      </c>
      <c r="K11384" t="s">
        <v>9536</v>
      </c>
      <c r="L11384">
        <v>3</v>
      </c>
      <c r="M11384">
        <v>660</v>
      </c>
      <c r="N11384" s="43">
        <v>1980</v>
      </c>
    </row>
    <row r="11385" hidden="1" spans="1:14" x14ac:dyDescent="0.25">
      <c r="A11385" s="106">
        <v>46234</v>
      </c>
      <c r="B11385">
        <v>16362</v>
      </c>
      <c r="C11385">
        <v>13239</v>
      </c>
      <c r="E11385">
        <v>463</v>
      </c>
      <c r="F11385" t="s">
        <v>9540</v>
      </c>
      <c r="G11385" t="s">
        <v>2241</v>
      </c>
      <c r="H11385" t="s">
        <v>2005</v>
      </c>
      <c r="I11385" t="s">
        <v>2006</v>
      </c>
      <c r="J11385" t="s">
        <v>2007</v>
      </c>
      <c r="K11385" t="s">
        <v>2008</v>
      </c>
      <c r="L11385">
        <v>3</v>
      </c>
      <c r="M11385">
        <v>60</v>
      </c>
      <c r="N11385" s="43">
        <v>180</v>
      </c>
    </row>
    <row r="11386" hidden="1" spans="1:14" x14ac:dyDescent="0.25">
      <c r="A11386" s="106">
        <v>46234</v>
      </c>
      <c r="B11386">
        <v>16365</v>
      </c>
      <c r="C11386">
        <v>13242</v>
      </c>
      <c r="E11386">
        <v>463</v>
      </c>
      <c r="F11386" t="s">
        <v>9541</v>
      </c>
      <c r="G11386" t="s">
        <v>2017</v>
      </c>
      <c r="H11386" t="s">
        <v>2005</v>
      </c>
      <c r="I11386" t="s">
        <v>2006</v>
      </c>
      <c r="J11386" t="s">
        <v>9535</v>
      </c>
      <c r="K11386" t="s">
        <v>9536</v>
      </c>
      <c r="L11386">
        <v>5</v>
      </c>
      <c r="M11386">
        <v>660</v>
      </c>
      <c r="N11386" s="43">
        <v>3300</v>
      </c>
    </row>
    <row r="11387" hidden="1" spans="1:14" x14ac:dyDescent="0.25">
      <c r="A11387" s="106">
        <v>46234</v>
      </c>
      <c r="B11387">
        <v>16365</v>
      </c>
      <c r="C11387">
        <v>13242</v>
      </c>
      <c r="E11387">
        <v>463</v>
      </c>
      <c r="F11387" t="s">
        <v>9541</v>
      </c>
      <c r="G11387" t="s">
        <v>2017</v>
      </c>
      <c r="H11387" t="s">
        <v>2005</v>
      </c>
      <c r="I11387" t="s">
        <v>2006</v>
      </c>
      <c r="J11387" t="s">
        <v>2007</v>
      </c>
      <c r="K11387" t="s">
        <v>2008</v>
      </c>
      <c r="L11387">
        <v>5</v>
      </c>
      <c r="M11387">
        <v>60</v>
      </c>
      <c r="N11387" s="43">
        <v>300</v>
      </c>
    </row>
    <row r="11388" hidden="1" spans="1:14" x14ac:dyDescent="0.25">
      <c r="A11388" s="106">
        <v>46234</v>
      </c>
      <c r="B11388">
        <v>16366</v>
      </c>
      <c r="C11388">
        <v>13243</v>
      </c>
      <c r="E11388">
        <v>463</v>
      </c>
      <c r="F11388" t="s">
        <v>9541</v>
      </c>
      <c r="G11388" t="s">
        <v>2017</v>
      </c>
      <c r="H11388" t="s">
        <v>2005</v>
      </c>
      <c r="I11388" t="s">
        <v>2006</v>
      </c>
      <c r="J11388" t="s">
        <v>2007</v>
      </c>
      <c r="K11388" t="s">
        <v>2008</v>
      </c>
      <c r="L11388">
        <v>3</v>
      </c>
      <c r="M11388">
        <v>60</v>
      </c>
      <c r="N11388" s="43">
        <v>180</v>
      </c>
    </row>
    <row r="11389" hidden="1" spans="1:14" x14ac:dyDescent="0.25">
      <c r="A11389" s="106">
        <v>46234</v>
      </c>
      <c r="B11389">
        <v>16366</v>
      </c>
      <c r="C11389">
        <v>13243</v>
      </c>
      <c r="E11389">
        <v>463</v>
      </c>
      <c r="F11389" t="s">
        <v>9541</v>
      </c>
      <c r="G11389" t="s">
        <v>2017</v>
      </c>
      <c r="H11389" t="s">
        <v>2005</v>
      </c>
      <c r="I11389" t="s">
        <v>2006</v>
      </c>
      <c r="J11389" t="s">
        <v>9535</v>
      </c>
      <c r="K11389" t="s">
        <v>9536</v>
      </c>
      <c r="L11389">
        <v>3</v>
      </c>
      <c r="M11389">
        <v>660</v>
      </c>
      <c r="N11389" s="43">
        <v>1980</v>
      </c>
    </row>
    <row r="11390" hidden="1" spans="1:14" x14ac:dyDescent="0.25">
      <c r="A11390" s="106">
        <v>46234</v>
      </c>
      <c r="B11390">
        <v>16367</v>
      </c>
      <c r="C11390">
        <v>13244</v>
      </c>
      <c r="E11390">
        <v>463</v>
      </c>
      <c r="F11390" t="s">
        <v>9542</v>
      </c>
      <c r="G11390" t="s">
        <v>2221</v>
      </c>
      <c r="H11390" t="s">
        <v>2005</v>
      </c>
      <c r="I11390" t="s">
        <v>2006</v>
      </c>
      <c r="J11390" t="s">
        <v>9535</v>
      </c>
      <c r="K11390" t="s">
        <v>9536</v>
      </c>
      <c r="L11390">
        <v>5</v>
      </c>
      <c r="M11390">
        <v>660</v>
      </c>
      <c r="N11390" s="43">
        <v>3300</v>
      </c>
    </row>
    <row r="11391" hidden="1" spans="1:14" x14ac:dyDescent="0.25">
      <c r="A11391" s="106">
        <v>46234</v>
      </c>
      <c r="B11391">
        <v>16367</v>
      </c>
      <c r="C11391">
        <v>13244</v>
      </c>
      <c r="E11391">
        <v>463</v>
      </c>
      <c r="F11391" t="s">
        <v>9542</v>
      </c>
      <c r="G11391" t="s">
        <v>2221</v>
      </c>
      <c r="H11391" t="s">
        <v>2005</v>
      </c>
      <c r="I11391" t="s">
        <v>2006</v>
      </c>
      <c r="J11391" t="s">
        <v>2007</v>
      </c>
      <c r="K11391" t="s">
        <v>2008</v>
      </c>
      <c r="L11391">
        <v>5</v>
      </c>
      <c r="M11391">
        <v>60</v>
      </c>
      <c r="N11391" s="43">
        <v>300</v>
      </c>
    </row>
    <row r="11392" hidden="1" spans="1:14" x14ac:dyDescent="0.25">
      <c r="A11392" s="106">
        <v>46234</v>
      </c>
      <c r="B11392">
        <v>16368</v>
      </c>
      <c r="C11392">
        <v>13245</v>
      </c>
      <c r="E11392">
        <v>463</v>
      </c>
      <c r="F11392" t="s">
        <v>9542</v>
      </c>
      <c r="G11392" t="s">
        <v>2221</v>
      </c>
      <c r="H11392" t="s">
        <v>2005</v>
      </c>
      <c r="I11392" t="s">
        <v>2006</v>
      </c>
      <c r="J11392" t="s">
        <v>2007</v>
      </c>
      <c r="K11392" t="s">
        <v>2008</v>
      </c>
      <c r="L11392">
        <v>3</v>
      </c>
      <c r="M11392">
        <v>60</v>
      </c>
      <c r="N11392" s="43">
        <v>180</v>
      </c>
    </row>
    <row r="11393" hidden="1" spans="1:14" x14ac:dyDescent="0.25">
      <c r="A11393" s="106">
        <v>46234</v>
      </c>
      <c r="B11393">
        <v>16368</v>
      </c>
      <c r="C11393">
        <v>13245</v>
      </c>
      <c r="E11393">
        <v>463</v>
      </c>
      <c r="F11393" t="s">
        <v>9542</v>
      </c>
      <c r="G11393" t="s">
        <v>2221</v>
      </c>
      <c r="H11393" t="s">
        <v>2005</v>
      </c>
      <c r="I11393" t="s">
        <v>2006</v>
      </c>
      <c r="J11393" t="s">
        <v>9535</v>
      </c>
      <c r="K11393" t="s">
        <v>9536</v>
      </c>
      <c r="L11393">
        <v>3</v>
      </c>
      <c r="M11393">
        <v>660</v>
      </c>
      <c r="N11393" s="43">
        <v>1980</v>
      </c>
    </row>
    <row r="11394" hidden="1" spans="1:14" x14ac:dyDescent="0.25">
      <c r="A11394" s="106">
        <v>46234</v>
      </c>
      <c r="B11394">
        <v>16376</v>
      </c>
      <c r="C11394">
        <v>13253</v>
      </c>
      <c r="E11394">
        <v>463</v>
      </c>
      <c r="F11394" t="s">
        <v>9543</v>
      </c>
      <c r="G11394" t="s">
        <v>2223</v>
      </c>
      <c r="H11394" t="s">
        <v>2005</v>
      </c>
      <c r="I11394" t="s">
        <v>2006</v>
      </c>
      <c r="J11394" t="s">
        <v>2007</v>
      </c>
      <c r="K11394" t="s">
        <v>2008</v>
      </c>
      <c r="L11394">
        <v>5</v>
      </c>
      <c r="M11394">
        <v>60</v>
      </c>
      <c r="N11394" s="43">
        <v>300</v>
      </c>
    </row>
    <row r="11395" hidden="1" spans="1:14" x14ac:dyDescent="0.25">
      <c r="A11395" s="106">
        <v>46234</v>
      </c>
      <c r="B11395">
        <v>16376</v>
      </c>
      <c r="C11395">
        <v>13253</v>
      </c>
      <c r="E11395">
        <v>463</v>
      </c>
      <c r="F11395" t="s">
        <v>9543</v>
      </c>
      <c r="G11395" t="s">
        <v>2223</v>
      </c>
      <c r="H11395" t="s">
        <v>2005</v>
      </c>
      <c r="I11395" t="s">
        <v>2006</v>
      </c>
      <c r="J11395" t="s">
        <v>9535</v>
      </c>
      <c r="K11395" t="s">
        <v>9536</v>
      </c>
      <c r="L11395">
        <v>5</v>
      </c>
      <c r="M11395">
        <v>660</v>
      </c>
      <c r="N11395" s="43">
        <v>3300</v>
      </c>
    </row>
    <row r="11396" hidden="1" spans="1:14" x14ac:dyDescent="0.25">
      <c r="A11396" s="106">
        <v>46234</v>
      </c>
      <c r="B11396">
        <v>16377</v>
      </c>
      <c r="C11396">
        <v>13254</v>
      </c>
      <c r="E11396">
        <v>463</v>
      </c>
      <c r="F11396" t="s">
        <v>9543</v>
      </c>
      <c r="G11396" t="s">
        <v>2223</v>
      </c>
      <c r="H11396" t="s">
        <v>2005</v>
      </c>
      <c r="I11396" t="s">
        <v>2006</v>
      </c>
      <c r="J11396" t="s">
        <v>9535</v>
      </c>
      <c r="K11396" t="s">
        <v>9536</v>
      </c>
      <c r="L11396">
        <v>3</v>
      </c>
      <c r="M11396">
        <v>660</v>
      </c>
      <c r="N11396" s="43">
        <v>1980</v>
      </c>
    </row>
    <row r="11397" hidden="1" spans="1:14" x14ac:dyDescent="0.25">
      <c r="A11397" s="106">
        <v>46234</v>
      </c>
      <c r="B11397">
        <v>16377</v>
      </c>
      <c r="C11397">
        <v>13254</v>
      </c>
      <c r="E11397">
        <v>463</v>
      </c>
      <c r="F11397" t="s">
        <v>9543</v>
      </c>
      <c r="G11397" t="s">
        <v>2223</v>
      </c>
      <c r="H11397" t="s">
        <v>2005</v>
      </c>
      <c r="I11397" t="s">
        <v>2006</v>
      </c>
      <c r="J11397" t="s">
        <v>2007</v>
      </c>
      <c r="K11397" t="s">
        <v>2008</v>
      </c>
      <c r="L11397">
        <v>3</v>
      </c>
      <c r="M11397">
        <v>60</v>
      </c>
      <c r="N11397" s="43">
        <v>180</v>
      </c>
    </row>
    <row r="11398" hidden="1" spans="1:14" x14ac:dyDescent="0.25">
      <c r="A11398" s="106">
        <v>46186</v>
      </c>
      <c r="B11398">
        <v>13753</v>
      </c>
      <c r="C11398">
        <v>10640</v>
      </c>
      <c r="E11398">
        <v>414</v>
      </c>
      <c r="F11398" t="s">
        <v>9544</v>
      </c>
      <c r="G11398" t="s">
        <v>2063</v>
      </c>
      <c r="I11398" t="s">
        <v>2013</v>
      </c>
      <c r="J11398" t="s">
        <v>2268</v>
      </c>
      <c r="K11398" t="s">
        <v>2269</v>
      </c>
      <c r="L11398">
        <v>8</v>
      </c>
      <c r="M11398">
        <v>590</v>
      </c>
      <c r="N11398" s="43">
        <v>4720</v>
      </c>
    </row>
    <row r="11399" hidden="1" spans="1:14" x14ac:dyDescent="0.25">
      <c r="A11399" s="106">
        <v>46186</v>
      </c>
      <c r="B11399">
        <v>13754</v>
      </c>
      <c r="C11399">
        <v>10641</v>
      </c>
      <c r="E11399">
        <v>414</v>
      </c>
      <c r="F11399" t="s">
        <v>9544</v>
      </c>
      <c r="G11399" t="s">
        <v>2063</v>
      </c>
      <c r="I11399" t="s">
        <v>2013</v>
      </c>
      <c r="J11399" t="s">
        <v>2268</v>
      </c>
      <c r="K11399" t="s">
        <v>2269</v>
      </c>
      <c r="L11399">
        <v>2</v>
      </c>
      <c r="M11399">
        <v>590</v>
      </c>
      <c r="N11399" s="43">
        <v>1180</v>
      </c>
    </row>
    <row r="11400" hidden="1" spans="1:14" x14ac:dyDescent="0.25">
      <c r="A11400" s="106">
        <v>46186</v>
      </c>
      <c r="B11400">
        <v>13759</v>
      </c>
      <c r="C11400">
        <v>10646</v>
      </c>
      <c r="E11400">
        <v>414</v>
      </c>
      <c r="F11400" t="s">
        <v>5741</v>
      </c>
      <c r="G11400" t="s">
        <v>2114</v>
      </c>
      <c r="I11400" t="s">
        <v>2013</v>
      </c>
      <c r="J11400" t="s">
        <v>2268</v>
      </c>
      <c r="K11400" t="s">
        <v>2269</v>
      </c>
      <c r="L11400">
        <v>5</v>
      </c>
      <c r="M11400">
        <v>590</v>
      </c>
      <c r="N11400" s="43">
        <v>2950</v>
      </c>
    </row>
    <row r="11401" hidden="1" spans="1:14" x14ac:dyDescent="0.25">
      <c r="A11401" s="106">
        <v>46186</v>
      </c>
      <c r="B11401">
        <v>13760</v>
      </c>
      <c r="C11401">
        <v>10647</v>
      </c>
      <c r="E11401">
        <v>414</v>
      </c>
      <c r="F11401" t="s">
        <v>5741</v>
      </c>
      <c r="G11401" t="s">
        <v>2114</v>
      </c>
      <c r="I11401" t="s">
        <v>2013</v>
      </c>
      <c r="J11401" t="s">
        <v>2268</v>
      </c>
      <c r="K11401" t="s">
        <v>2269</v>
      </c>
      <c r="L11401">
        <v>3</v>
      </c>
      <c r="M11401">
        <v>590</v>
      </c>
      <c r="N11401" s="43">
        <v>1770</v>
      </c>
    </row>
    <row r="11402" hidden="1" spans="1:14" x14ac:dyDescent="0.25">
      <c r="A11402" s="106">
        <v>46186</v>
      </c>
      <c r="B11402">
        <v>13763</v>
      </c>
      <c r="C11402">
        <v>10650</v>
      </c>
      <c r="E11402">
        <v>414</v>
      </c>
      <c r="F11402" t="s">
        <v>9545</v>
      </c>
      <c r="G11402" t="s">
        <v>2012</v>
      </c>
      <c r="I11402" t="s">
        <v>2013</v>
      </c>
      <c r="J11402" t="s">
        <v>2268</v>
      </c>
      <c r="K11402" t="s">
        <v>2269</v>
      </c>
      <c r="L11402">
        <v>8</v>
      </c>
      <c r="M11402">
        <v>590</v>
      </c>
      <c r="N11402" s="43">
        <v>4720</v>
      </c>
    </row>
    <row r="11403" hidden="1" spans="1:14" x14ac:dyDescent="0.25">
      <c r="A11403" s="106">
        <v>46186</v>
      </c>
      <c r="B11403">
        <v>13764</v>
      </c>
      <c r="C11403">
        <v>10651</v>
      </c>
      <c r="E11403">
        <v>414</v>
      </c>
      <c r="F11403" t="s">
        <v>9545</v>
      </c>
      <c r="G11403" t="s">
        <v>2012</v>
      </c>
      <c r="I11403" t="s">
        <v>2013</v>
      </c>
      <c r="J11403" t="s">
        <v>2268</v>
      </c>
      <c r="K11403" t="s">
        <v>2269</v>
      </c>
      <c r="L11403">
        <v>2</v>
      </c>
      <c r="M11403">
        <v>590</v>
      </c>
      <c r="N11403" s="43">
        <v>1180</v>
      </c>
    </row>
    <row r="11404" hidden="1" spans="1:14" x14ac:dyDescent="0.25">
      <c r="A11404" s="106">
        <v>46193</v>
      </c>
      <c r="B11404">
        <v>14136</v>
      </c>
      <c r="C11404">
        <v>11023</v>
      </c>
      <c r="E11404">
        <v>414</v>
      </c>
      <c r="F11404" t="s">
        <v>9546</v>
      </c>
      <c r="G11404" t="s">
        <v>2025</v>
      </c>
      <c r="I11404" t="s">
        <v>2013</v>
      </c>
      <c r="J11404" t="s">
        <v>2268</v>
      </c>
      <c r="K11404" t="s">
        <v>2269</v>
      </c>
      <c r="L11404">
        <v>5</v>
      </c>
      <c r="M11404">
        <v>590</v>
      </c>
      <c r="N11404" s="43">
        <v>2950</v>
      </c>
    </row>
    <row r="11405" hidden="1" spans="1:14" x14ac:dyDescent="0.25">
      <c r="A11405" s="106">
        <v>46193</v>
      </c>
      <c r="B11405">
        <v>14137</v>
      </c>
      <c r="C11405">
        <v>11024</v>
      </c>
      <c r="E11405">
        <v>414</v>
      </c>
      <c r="F11405" t="s">
        <v>9546</v>
      </c>
      <c r="G11405" t="s">
        <v>2025</v>
      </c>
      <c r="I11405" t="s">
        <v>2013</v>
      </c>
      <c r="J11405" t="s">
        <v>2268</v>
      </c>
      <c r="K11405" t="s">
        <v>2269</v>
      </c>
      <c r="L11405">
        <v>3</v>
      </c>
      <c r="M11405">
        <v>590</v>
      </c>
      <c r="N11405" s="43">
        <v>1770</v>
      </c>
    </row>
    <row r="11406" hidden="1" spans="1:14" x14ac:dyDescent="0.25">
      <c r="A11406" s="106">
        <v>46193</v>
      </c>
      <c r="B11406">
        <v>14148</v>
      </c>
      <c r="C11406">
        <v>11036</v>
      </c>
      <c r="E11406">
        <v>414</v>
      </c>
      <c r="F11406" t="s">
        <v>9547</v>
      </c>
      <c r="G11406" t="s">
        <v>2095</v>
      </c>
      <c r="I11406" t="s">
        <v>2013</v>
      </c>
      <c r="J11406" t="s">
        <v>2268</v>
      </c>
      <c r="K11406" t="s">
        <v>2269</v>
      </c>
      <c r="L11406">
        <v>5</v>
      </c>
      <c r="M11406">
        <v>590</v>
      </c>
      <c r="N11406" s="43">
        <v>2950</v>
      </c>
    </row>
    <row r="11407" hidden="1" spans="1:14" x14ac:dyDescent="0.25">
      <c r="A11407" s="106">
        <v>46193</v>
      </c>
      <c r="B11407">
        <v>14149</v>
      </c>
      <c r="C11407">
        <v>11035</v>
      </c>
      <c r="E11407">
        <v>414</v>
      </c>
      <c r="F11407" t="s">
        <v>9547</v>
      </c>
      <c r="G11407" t="s">
        <v>2095</v>
      </c>
      <c r="I11407" t="s">
        <v>2013</v>
      </c>
      <c r="J11407" t="s">
        <v>2268</v>
      </c>
      <c r="K11407" t="s">
        <v>2269</v>
      </c>
      <c r="L11407">
        <v>3</v>
      </c>
      <c r="M11407">
        <v>590</v>
      </c>
      <c r="N11407" s="43">
        <v>1770</v>
      </c>
    </row>
    <row r="11408" hidden="1" spans="1:14" x14ac:dyDescent="0.25">
      <c r="A11408" s="106">
        <v>46193</v>
      </c>
      <c r="B11408">
        <v>14160</v>
      </c>
      <c r="C11408">
        <v>11047</v>
      </c>
      <c r="E11408">
        <v>423</v>
      </c>
      <c r="F11408" t="s">
        <v>9548</v>
      </c>
      <c r="G11408" t="s">
        <v>2114</v>
      </c>
      <c r="I11408" t="s">
        <v>2013</v>
      </c>
      <c r="J11408" t="s">
        <v>2022</v>
      </c>
      <c r="K11408" t="s">
        <v>2023</v>
      </c>
      <c r="L11408">
        <v>5</v>
      </c>
      <c r="M11408">
        <v>590</v>
      </c>
      <c r="N11408" s="43">
        <v>2950</v>
      </c>
    </row>
    <row r="11409" hidden="1" spans="1:14" x14ac:dyDescent="0.25">
      <c r="A11409" s="106">
        <v>46193</v>
      </c>
      <c r="B11409">
        <v>14161</v>
      </c>
      <c r="C11409">
        <v>11048</v>
      </c>
      <c r="E11409">
        <v>423</v>
      </c>
      <c r="F11409" t="s">
        <v>9548</v>
      </c>
      <c r="G11409" t="s">
        <v>2114</v>
      </c>
      <c r="I11409" t="s">
        <v>2013</v>
      </c>
      <c r="J11409" t="s">
        <v>2022</v>
      </c>
      <c r="K11409" t="s">
        <v>2023</v>
      </c>
      <c r="L11409">
        <v>1</v>
      </c>
      <c r="M11409">
        <v>590</v>
      </c>
      <c r="N11409" s="43">
        <v>590</v>
      </c>
    </row>
    <row r="11410" hidden="1" spans="1:14" x14ac:dyDescent="0.25">
      <c r="A11410" s="106">
        <v>46193</v>
      </c>
      <c r="B11410">
        <v>14166</v>
      </c>
      <c r="C11410">
        <v>11053</v>
      </c>
      <c r="E11410">
        <v>414</v>
      </c>
      <c r="F11410" t="s">
        <v>9549</v>
      </c>
      <c r="G11410" t="s">
        <v>2017</v>
      </c>
      <c r="I11410" t="s">
        <v>2013</v>
      </c>
      <c r="J11410" t="s">
        <v>2268</v>
      </c>
      <c r="K11410" t="s">
        <v>2269</v>
      </c>
      <c r="L11410">
        <v>5</v>
      </c>
      <c r="M11410">
        <v>590</v>
      </c>
      <c r="N11410" s="43">
        <v>2950</v>
      </c>
    </row>
    <row r="11411" hidden="1" spans="1:14" x14ac:dyDescent="0.25">
      <c r="A11411" s="106">
        <v>46193</v>
      </c>
      <c r="B11411">
        <v>14167</v>
      </c>
      <c r="C11411">
        <v>11054</v>
      </c>
      <c r="E11411">
        <v>414</v>
      </c>
      <c r="F11411" t="s">
        <v>9549</v>
      </c>
      <c r="G11411" t="s">
        <v>2017</v>
      </c>
      <c r="I11411" t="s">
        <v>2013</v>
      </c>
      <c r="J11411" t="s">
        <v>2268</v>
      </c>
      <c r="K11411" t="s">
        <v>2269</v>
      </c>
      <c r="L11411">
        <v>3.5</v>
      </c>
      <c r="M11411">
        <v>590</v>
      </c>
      <c r="N11411" s="43">
        <v>2065</v>
      </c>
    </row>
    <row r="11412" hidden="1" spans="1:14" x14ac:dyDescent="0.25">
      <c r="A11412" s="106">
        <v>46147</v>
      </c>
      <c r="B11412">
        <v>11608</v>
      </c>
      <c r="C11412">
        <v>8510</v>
      </c>
      <c r="E11412">
        <v>369</v>
      </c>
      <c r="F11412" t="s">
        <v>9550</v>
      </c>
      <c r="G11412" t="s">
        <v>2063</v>
      </c>
      <c r="H11412" t="s">
        <v>2029</v>
      </c>
      <c r="I11412" t="s">
        <v>2030</v>
      </c>
      <c r="J11412" t="s">
        <v>9551</v>
      </c>
      <c r="K11412" t="s">
        <v>9552</v>
      </c>
      <c r="L11412">
        <v>8</v>
      </c>
      <c r="M11412">
        <v>720</v>
      </c>
      <c r="N11412" s="43">
        <v>5760</v>
      </c>
    </row>
    <row r="11413" hidden="1" spans="1:14" x14ac:dyDescent="0.25">
      <c r="A11413" s="106">
        <v>46147</v>
      </c>
      <c r="B11413">
        <v>11608</v>
      </c>
      <c r="C11413">
        <v>8510</v>
      </c>
      <c r="E11413">
        <v>369</v>
      </c>
      <c r="F11413" t="s">
        <v>9550</v>
      </c>
      <c r="G11413" t="s">
        <v>2063</v>
      </c>
      <c r="H11413" t="s">
        <v>2029</v>
      </c>
      <c r="I11413" t="s">
        <v>2030</v>
      </c>
      <c r="J11413" t="s">
        <v>2033</v>
      </c>
      <c r="K11413" t="s">
        <v>2034</v>
      </c>
      <c r="L11413">
        <v>8</v>
      </c>
      <c r="M11413">
        <v>50</v>
      </c>
      <c r="N11413" s="43">
        <v>400</v>
      </c>
    </row>
    <row r="11414" hidden="1" spans="1:14" x14ac:dyDescent="0.25">
      <c r="A11414" s="106">
        <v>46147</v>
      </c>
      <c r="B11414">
        <v>11609</v>
      </c>
      <c r="C11414">
        <v>8511</v>
      </c>
      <c r="E11414">
        <v>369</v>
      </c>
      <c r="F11414" t="s">
        <v>9550</v>
      </c>
      <c r="G11414" t="s">
        <v>2063</v>
      </c>
      <c r="H11414" t="s">
        <v>2029</v>
      </c>
      <c r="I11414" t="s">
        <v>2030</v>
      </c>
      <c r="J11414" t="s">
        <v>9551</v>
      </c>
      <c r="K11414" t="s">
        <v>9552</v>
      </c>
      <c r="L11414">
        <v>2</v>
      </c>
      <c r="M11414">
        <v>720</v>
      </c>
      <c r="N11414" s="43">
        <v>1440</v>
      </c>
    </row>
    <row r="11415" hidden="1" spans="1:14" x14ac:dyDescent="0.25">
      <c r="A11415" s="106">
        <v>46147</v>
      </c>
      <c r="B11415">
        <v>11609</v>
      </c>
      <c r="C11415">
        <v>8511</v>
      </c>
      <c r="E11415">
        <v>369</v>
      </c>
      <c r="F11415" t="s">
        <v>9550</v>
      </c>
      <c r="G11415" t="s">
        <v>2063</v>
      </c>
      <c r="H11415" t="s">
        <v>2029</v>
      </c>
      <c r="I11415" t="s">
        <v>2030</v>
      </c>
      <c r="J11415" t="s">
        <v>2033</v>
      </c>
      <c r="K11415" t="s">
        <v>2034</v>
      </c>
      <c r="L11415">
        <v>2</v>
      </c>
      <c r="M11415">
        <v>50</v>
      </c>
      <c r="N11415" s="43">
        <v>100</v>
      </c>
    </row>
    <row r="11416" hidden="1" spans="1:14" x14ac:dyDescent="0.25">
      <c r="A11416" s="106">
        <v>46147</v>
      </c>
      <c r="B11416">
        <v>11610</v>
      </c>
      <c r="C11416">
        <v>8512</v>
      </c>
      <c r="E11416">
        <v>369</v>
      </c>
      <c r="F11416" t="s">
        <v>9553</v>
      </c>
      <c r="G11416" t="s">
        <v>2012</v>
      </c>
      <c r="H11416" t="s">
        <v>2029</v>
      </c>
      <c r="I11416" t="s">
        <v>2030</v>
      </c>
      <c r="J11416" t="s">
        <v>9551</v>
      </c>
      <c r="K11416" t="s">
        <v>9552</v>
      </c>
      <c r="L11416">
        <v>8</v>
      </c>
      <c r="M11416">
        <v>720</v>
      </c>
      <c r="N11416" s="43">
        <v>5760</v>
      </c>
    </row>
    <row r="11417" hidden="1" spans="1:14" x14ac:dyDescent="0.25">
      <c r="A11417" s="106">
        <v>46147</v>
      </c>
      <c r="B11417">
        <v>11610</v>
      </c>
      <c r="C11417">
        <v>8512</v>
      </c>
      <c r="E11417">
        <v>369</v>
      </c>
      <c r="F11417" t="s">
        <v>9553</v>
      </c>
      <c r="G11417" t="s">
        <v>2012</v>
      </c>
      <c r="H11417" t="s">
        <v>2029</v>
      </c>
      <c r="I11417" t="s">
        <v>2030</v>
      </c>
      <c r="J11417" t="s">
        <v>2033</v>
      </c>
      <c r="K11417" t="s">
        <v>2034</v>
      </c>
      <c r="L11417">
        <v>8</v>
      </c>
      <c r="M11417">
        <v>50</v>
      </c>
      <c r="N11417" s="43">
        <v>400</v>
      </c>
    </row>
    <row r="11418" hidden="1" spans="1:14" x14ac:dyDescent="0.25">
      <c r="A11418" s="106">
        <v>46147</v>
      </c>
      <c r="B11418">
        <v>11611</v>
      </c>
      <c r="C11418">
        <v>8513</v>
      </c>
      <c r="E11418">
        <v>369</v>
      </c>
      <c r="F11418" t="s">
        <v>9553</v>
      </c>
      <c r="G11418" t="s">
        <v>2012</v>
      </c>
      <c r="H11418" t="s">
        <v>2029</v>
      </c>
      <c r="I11418" t="s">
        <v>2030</v>
      </c>
      <c r="J11418" t="s">
        <v>9551</v>
      </c>
      <c r="K11418" t="s">
        <v>9552</v>
      </c>
      <c r="L11418">
        <v>2</v>
      </c>
      <c r="M11418">
        <v>720</v>
      </c>
      <c r="N11418" s="43">
        <v>1440</v>
      </c>
    </row>
    <row r="11419" hidden="1" spans="1:14" x14ac:dyDescent="0.25">
      <c r="A11419" s="106">
        <v>46147</v>
      </c>
      <c r="B11419">
        <v>11611</v>
      </c>
      <c r="C11419">
        <v>8513</v>
      </c>
      <c r="E11419">
        <v>369</v>
      </c>
      <c r="F11419" t="s">
        <v>9553</v>
      </c>
      <c r="G11419" t="s">
        <v>2012</v>
      </c>
      <c r="H11419" t="s">
        <v>2029</v>
      </c>
      <c r="I11419" t="s">
        <v>2030</v>
      </c>
      <c r="J11419" t="s">
        <v>2033</v>
      </c>
      <c r="K11419" t="s">
        <v>2034</v>
      </c>
      <c r="L11419">
        <v>2</v>
      </c>
      <c r="M11419">
        <v>50</v>
      </c>
      <c r="N11419" s="43">
        <v>100</v>
      </c>
    </row>
    <row r="11420" hidden="1" spans="1:14" x14ac:dyDescent="0.25">
      <c r="A11420" s="106">
        <v>46147</v>
      </c>
      <c r="B11420">
        <v>11612</v>
      </c>
      <c r="C11420">
        <v>8514</v>
      </c>
      <c r="E11420">
        <v>369</v>
      </c>
      <c r="F11420" t="s">
        <v>9554</v>
      </c>
      <c r="G11420" t="s">
        <v>2054</v>
      </c>
      <c r="H11420" t="s">
        <v>2029</v>
      </c>
      <c r="I11420" t="s">
        <v>2030</v>
      </c>
      <c r="J11420" t="s">
        <v>9551</v>
      </c>
      <c r="K11420" t="s">
        <v>9552</v>
      </c>
      <c r="L11420">
        <v>8</v>
      </c>
      <c r="M11420">
        <v>720</v>
      </c>
      <c r="N11420" s="43">
        <v>5760</v>
      </c>
    </row>
    <row r="11421" hidden="1" spans="1:14" x14ac:dyDescent="0.25">
      <c r="A11421" s="106">
        <v>46147</v>
      </c>
      <c r="B11421">
        <v>11612</v>
      </c>
      <c r="C11421">
        <v>8514</v>
      </c>
      <c r="E11421">
        <v>369</v>
      </c>
      <c r="F11421" t="s">
        <v>9554</v>
      </c>
      <c r="G11421" t="s">
        <v>2054</v>
      </c>
      <c r="H11421" t="s">
        <v>2029</v>
      </c>
      <c r="I11421" t="s">
        <v>2030</v>
      </c>
      <c r="J11421" t="s">
        <v>2033</v>
      </c>
      <c r="K11421" t="s">
        <v>2034</v>
      </c>
      <c r="L11421">
        <v>8</v>
      </c>
      <c r="M11421">
        <v>50</v>
      </c>
      <c r="N11421" s="43">
        <v>400</v>
      </c>
    </row>
    <row r="11422" hidden="1" spans="1:14" x14ac:dyDescent="0.25">
      <c r="A11422" s="106">
        <v>46147</v>
      </c>
      <c r="B11422">
        <v>11613</v>
      </c>
      <c r="C11422">
        <v>8515</v>
      </c>
      <c r="E11422">
        <v>369</v>
      </c>
      <c r="F11422" t="s">
        <v>9554</v>
      </c>
      <c r="G11422" t="s">
        <v>2054</v>
      </c>
      <c r="H11422" t="s">
        <v>2029</v>
      </c>
      <c r="I11422" t="s">
        <v>2030</v>
      </c>
      <c r="J11422" t="s">
        <v>9551</v>
      </c>
      <c r="K11422" t="s">
        <v>9552</v>
      </c>
      <c r="L11422">
        <v>2</v>
      </c>
      <c r="M11422">
        <v>720</v>
      </c>
      <c r="N11422" s="43">
        <v>1440</v>
      </c>
    </row>
    <row r="11423" hidden="1" spans="1:14" x14ac:dyDescent="0.25">
      <c r="A11423" s="106">
        <v>46147</v>
      </c>
      <c r="B11423">
        <v>11613</v>
      </c>
      <c r="C11423">
        <v>8515</v>
      </c>
      <c r="E11423">
        <v>369</v>
      </c>
      <c r="F11423" t="s">
        <v>9554</v>
      </c>
      <c r="G11423" t="s">
        <v>2054</v>
      </c>
      <c r="H11423" t="s">
        <v>2029</v>
      </c>
      <c r="I11423" t="s">
        <v>2030</v>
      </c>
      <c r="J11423" t="s">
        <v>2033</v>
      </c>
      <c r="K11423" t="s">
        <v>2034</v>
      </c>
      <c r="L11423">
        <v>2</v>
      </c>
      <c r="M11423">
        <v>50</v>
      </c>
      <c r="N11423" s="43">
        <v>100</v>
      </c>
    </row>
    <row r="11424" hidden="1" spans="1:14" x14ac:dyDescent="0.25">
      <c r="A11424" s="106">
        <v>46147</v>
      </c>
      <c r="B11424">
        <v>11614</v>
      </c>
      <c r="C11424">
        <v>8516</v>
      </c>
      <c r="E11424">
        <v>369</v>
      </c>
      <c r="F11424" t="s">
        <v>9555</v>
      </c>
      <c r="G11424" t="s">
        <v>2036</v>
      </c>
      <c r="H11424" t="s">
        <v>2029</v>
      </c>
      <c r="I11424" t="s">
        <v>2030</v>
      </c>
      <c r="J11424" t="s">
        <v>9551</v>
      </c>
      <c r="K11424" t="s">
        <v>9552</v>
      </c>
      <c r="L11424">
        <v>8</v>
      </c>
      <c r="M11424">
        <v>720</v>
      </c>
      <c r="N11424" s="43">
        <v>5760</v>
      </c>
    </row>
    <row r="11425" hidden="1" spans="1:14" x14ac:dyDescent="0.25">
      <c r="A11425" s="106">
        <v>46147</v>
      </c>
      <c r="B11425">
        <v>11614</v>
      </c>
      <c r="C11425">
        <v>8516</v>
      </c>
      <c r="E11425">
        <v>369</v>
      </c>
      <c r="F11425" t="s">
        <v>9555</v>
      </c>
      <c r="G11425" t="s">
        <v>2036</v>
      </c>
      <c r="H11425" t="s">
        <v>2029</v>
      </c>
      <c r="I11425" t="s">
        <v>2030</v>
      </c>
      <c r="J11425" t="s">
        <v>2033</v>
      </c>
      <c r="K11425" t="s">
        <v>2034</v>
      </c>
      <c r="L11425">
        <v>8</v>
      </c>
      <c r="M11425">
        <v>50</v>
      </c>
      <c r="N11425" s="43">
        <v>400</v>
      </c>
    </row>
    <row r="11426" hidden="1" spans="1:14" x14ac:dyDescent="0.25">
      <c r="A11426" s="106">
        <v>46147</v>
      </c>
      <c r="B11426">
        <v>11615</v>
      </c>
      <c r="C11426">
        <v>8517</v>
      </c>
      <c r="E11426">
        <v>369</v>
      </c>
      <c r="F11426" t="s">
        <v>9555</v>
      </c>
      <c r="G11426" t="s">
        <v>2036</v>
      </c>
      <c r="H11426" t="s">
        <v>2029</v>
      </c>
      <c r="I11426" t="s">
        <v>2030</v>
      </c>
      <c r="J11426" t="s">
        <v>9551</v>
      </c>
      <c r="K11426" t="s">
        <v>9552</v>
      </c>
      <c r="L11426">
        <v>2</v>
      </c>
      <c r="M11426">
        <v>720</v>
      </c>
      <c r="N11426" s="43">
        <v>1440</v>
      </c>
    </row>
    <row r="11427" hidden="1" spans="1:14" x14ac:dyDescent="0.25">
      <c r="A11427" s="106">
        <v>46147</v>
      </c>
      <c r="B11427">
        <v>11615</v>
      </c>
      <c r="C11427">
        <v>8517</v>
      </c>
      <c r="E11427">
        <v>369</v>
      </c>
      <c r="F11427" t="s">
        <v>9555</v>
      </c>
      <c r="G11427" t="s">
        <v>2036</v>
      </c>
      <c r="H11427" t="s">
        <v>2029</v>
      </c>
      <c r="I11427" t="s">
        <v>2030</v>
      </c>
      <c r="J11427" t="s">
        <v>2033</v>
      </c>
      <c r="K11427" t="s">
        <v>2034</v>
      </c>
      <c r="L11427">
        <v>2</v>
      </c>
      <c r="M11427">
        <v>50</v>
      </c>
      <c r="N11427" s="43">
        <v>100</v>
      </c>
    </row>
    <row r="11428" hidden="1" spans="1:14" x14ac:dyDescent="0.25">
      <c r="A11428" s="106">
        <v>46147</v>
      </c>
      <c r="B11428">
        <v>11618</v>
      </c>
      <c r="C11428">
        <v>8519</v>
      </c>
      <c r="E11428">
        <v>369</v>
      </c>
      <c r="F11428" t="s">
        <v>9556</v>
      </c>
      <c r="G11428" t="s">
        <v>2131</v>
      </c>
      <c r="H11428" t="s">
        <v>2029</v>
      </c>
      <c r="I11428" t="s">
        <v>2030</v>
      </c>
      <c r="J11428" t="s">
        <v>9551</v>
      </c>
      <c r="K11428" t="s">
        <v>9552</v>
      </c>
      <c r="L11428">
        <v>5</v>
      </c>
      <c r="M11428">
        <v>720</v>
      </c>
      <c r="N11428" s="43">
        <v>3600</v>
      </c>
    </row>
    <row r="11429" hidden="1" spans="1:14" x14ac:dyDescent="0.25">
      <c r="A11429" s="106">
        <v>46147</v>
      </c>
      <c r="B11429">
        <v>11618</v>
      </c>
      <c r="C11429">
        <v>8519</v>
      </c>
      <c r="E11429">
        <v>369</v>
      </c>
      <c r="F11429" t="s">
        <v>9556</v>
      </c>
      <c r="G11429" t="s">
        <v>2131</v>
      </c>
      <c r="H11429" t="s">
        <v>2029</v>
      </c>
      <c r="I11429" t="s">
        <v>2030</v>
      </c>
      <c r="J11429" t="s">
        <v>2033</v>
      </c>
      <c r="K11429" t="s">
        <v>2034</v>
      </c>
      <c r="L11429">
        <v>5</v>
      </c>
      <c r="M11429">
        <v>50</v>
      </c>
      <c r="N11429" s="43">
        <v>250</v>
      </c>
    </row>
    <row r="11430" hidden="1" spans="1:14" x14ac:dyDescent="0.25">
      <c r="A11430" s="106">
        <v>46147</v>
      </c>
      <c r="B11430">
        <v>11619</v>
      </c>
      <c r="C11430">
        <v>8520</v>
      </c>
      <c r="E11430">
        <v>369</v>
      </c>
      <c r="F11430" t="s">
        <v>9556</v>
      </c>
      <c r="G11430" t="s">
        <v>2131</v>
      </c>
      <c r="H11430" t="s">
        <v>2029</v>
      </c>
      <c r="I11430" t="s">
        <v>2030</v>
      </c>
      <c r="J11430" t="s">
        <v>9551</v>
      </c>
      <c r="K11430" t="s">
        <v>9552</v>
      </c>
      <c r="L11430">
        <v>3</v>
      </c>
      <c r="M11430">
        <v>720</v>
      </c>
      <c r="N11430" s="43">
        <v>2160</v>
      </c>
    </row>
    <row r="11431" hidden="1" spans="1:14" x14ac:dyDescent="0.25">
      <c r="A11431" s="106">
        <v>46147</v>
      </c>
      <c r="B11431">
        <v>11619</v>
      </c>
      <c r="C11431">
        <v>8520</v>
      </c>
      <c r="E11431">
        <v>369</v>
      </c>
      <c r="F11431" t="s">
        <v>9556</v>
      </c>
      <c r="G11431" t="s">
        <v>2131</v>
      </c>
      <c r="H11431" t="s">
        <v>2029</v>
      </c>
      <c r="I11431" t="s">
        <v>2030</v>
      </c>
      <c r="J11431" t="s">
        <v>2033</v>
      </c>
      <c r="K11431" t="s">
        <v>2034</v>
      </c>
      <c r="L11431">
        <v>3</v>
      </c>
      <c r="M11431">
        <v>50</v>
      </c>
      <c r="N11431" s="43">
        <v>150</v>
      </c>
    </row>
    <row r="11432" hidden="1" spans="1:14" x14ac:dyDescent="0.25">
      <c r="A11432" s="106">
        <v>46147</v>
      </c>
      <c r="B11432">
        <v>11620</v>
      </c>
      <c r="C11432">
        <v>8521</v>
      </c>
      <c r="E11432">
        <v>369</v>
      </c>
      <c r="F11432" t="s">
        <v>9557</v>
      </c>
      <c r="G11432" t="s">
        <v>2185</v>
      </c>
      <c r="H11432" t="s">
        <v>2029</v>
      </c>
      <c r="I11432" t="s">
        <v>2030</v>
      </c>
      <c r="J11432" t="s">
        <v>9551</v>
      </c>
      <c r="K11432" t="s">
        <v>9552</v>
      </c>
      <c r="L11432">
        <v>8</v>
      </c>
      <c r="M11432">
        <v>720</v>
      </c>
      <c r="N11432" s="43">
        <v>5760</v>
      </c>
    </row>
    <row r="11433" hidden="1" spans="1:14" x14ac:dyDescent="0.25">
      <c r="A11433" s="106">
        <v>46147</v>
      </c>
      <c r="B11433">
        <v>11620</v>
      </c>
      <c r="C11433">
        <v>8521</v>
      </c>
      <c r="E11433">
        <v>369</v>
      </c>
      <c r="F11433" t="s">
        <v>9557</v>
      </c>
      <c r="G11433" t="s">
        <v>2185</v>
      </c>
      <c r="H11433" t="s">
        <v>2029</v>
      </c>
      <c r="I11433" t="s">
        <v>2030</v>
      </c>
      <c r="J11433" t="s">
        <v>2033</v>
      </c>
      <c r="K11433" t="s">
        <v>2034</v>
      </c>
      <c r="L11433">
        <v>8</v>
      </c>
      <c r="M11433">
        <v>50</v>
      </c>
      <c r="N11433" s="43">
        <v>400</v>
      </c>
    </row>
    <row r="11434" hidden="1" spans="1:14" x14ac:dyDescent="0.25">
      <c r="A11434" s="106">
        <v>46147</v>
      </c>
      <c r="B11434">
        <v>11621</v>
      </c>
      <c r="C11434">
        <v>8522</v>
      </c>
      <c r="E11434">
        <v>369</v>
      </c>
      <c r="F11434" t="s">
        <v>9557</v>
      </c>
      <c r="G11434" t="s">
        <v>2021</v>
      </c>
      <c r="H11434" t="s">
        <v>2029</v>
      </c>
      <c r="I11434" t="s">
        <v>2030</v>
      </c>
      <c r="J11434" t="s">
        <v>9551</v>
      </c>
      <c r="K11434" t="s">
        <v>9552</v>
      </c>
      <c r="L11434">
        <v>2</v>
      </c>
      <c r="M11434">
        <v>720</v>
      </c>
      <c r="N11434" s="43">
        <v>1440</v>
      </c>
    </row>
    <row r="11435" hidden="1" spans="1:14" x14ac:dyDescent="0.25">
      <c r="A11435" s="106">
        <v>46147</v>
      </c>
      <c r="B11435">
        <v>11621</v>
      </c>
      <c r="C11435">
        <v>8522</v>
      </c>
      <c r="E11435">
        <v>369</v>
      </c>
      <c r="F11435" t="s">
        <v>9557</v>
      </c>
      <c r="G11435" t="s">
        <v>2021</v>
      </c>
      <c r="H11435" t="s">
        <v>2029</v>
      </c>
      <c r="I11435" t="s">
        <v>2030</v>
      </c>
      <c r="J11435" t="s">
        <v>2033</v>
      </c>
      <c r="K11435" t="s">
        <v>2034</v>
      </c>
      <c r="L11435">
        <v>2</v>
      </c>
      <c r="M11435">
        <v>50</v>
      </c>
      <c r="N11435" s="43">
        <v>100</v>
      </c>
    </row>
    <row r="11436" hidden="1" spans="1:14" x14ac:dyDescent="0.25">
      <c r="A11436" s="106">
        <v>46147</v>
      </c>
      <c r="B11436">
        <v>11622</v>
      </c>
      <c r="C11436">
        <v>8523</v>
      </c>
      <c r="E11436">
        <v>369</v>
      </c>
      <c r="F11436" t="s">
        <v>9558</v>
      </c>
      <c r="G11436" t="s">
        <v>2095</v>
      </c>
      <c r="H11436" t="s">
        <v>2029</v>
      </c>
      <c r="I11436" t="s">
        <v>2030</v>
      </c>
      <c r="J11436" t="s">
        <v>9551</v>
      </c>
      <c r="K11436" t="s">
        <v>9552</v>
      </c>
      <c r="L11436">
        <v>5</v>
      </c>
      <c r="M11436">
        <v>720</v>
      </c>
      <c r="N11436" s="43">
        <v>3600</v>
      </c>
    </row>
    <row r="11437" hidden="1" spans="1:14" x14ac:dyDescent="0.25">
      <c r="A11437" s="106">
        <v>46147</v>
      </c>
      <c r="B11437">
        <v>11622</v>
      </c>
      <c r="C11437">
        <v>8523</v>
      </c>
      <c r="E11437">
        <v>369</v>
      </c>
      <c r="F11437" t="s">
        <v>9558</v>
      </c>
      <c r="G11437" t="s">
        <v>2095</v>
      </c>
      <c r="H11437" t="s">
        <v>2029</v>
      </c>
      <c r="I11437" t="s">
        <v>2030</v>
      </c>
      <c r="J11437" t="s">
        <v>2033</v>
      </c>
      <c r="K11437" t="s">
        <v>2034</v>
      </c>
      <c r="L11437">
        <v>5</v>
      </c>
      <c r="M11437">
        <v>50</v>
      </c>
      <c r="N11437" s="43">
        <v>250</v>
      </c>
    </row>
    <row r="11438" hidden="1" spans="1:14" x14ac:dyDescent="0.25">
      <c r="A11438" s="106">
        <v>46147</v>
      </c>
      <c r="B11438">
        <v>11623</v>
      </c>
      <c r="C11438">
        <v>8524</v>
      </c>
      <c r="E11438">
        <v>369</v>
      </c>
      <c r="F11438" t="s">
        <v>9558</v>
      </c>
      <c r="G11438" t="s">
        <v>2095</v>
      </c>
      <c r="H11438" t="s">
        <v>2029</v>
      </c>
      <c r="I11438" t="s">
        <v>2030</v>
      </c>
      <c r="J11438" t="s">
        <v>9551</v>
      </c>
      <c r="K11438" t="s">
        <v>9552</v>
      </c>
      <c r="L11438">
        <v>3</v>
      </c>
      <c r="M11438">
        <v>720</v>
      </c>
      <c r="N11438" s="43">
        <v>2160</v>
      </c>
    </row>
    <row r="11439" hidden="1" spans="1:14" x14ac:dyDescent="0.25">
      <c r="A11439" s="106">
        <v>46147</v>
      </c>
      <c r="B11439">
        <v>11623</v>
      </c>
      <c r="C11439">
        <v>8524</v>
      </c>
      <c r="E11439">
        <v>369</v>
      </c>
      <c r="F11439" t="s">
        <v>9558</v>
      </c>
      <c r="G11439" t="s">
        <v>2095</v>
      </c>
      <c r="H11439" t="s">
        <v>2029</v>
      </c>
      <c r="I11439" t="s">
        <v>2030</v>
      </c>
      <c r="J11439" t="s">
        <v>2033</v>
      </c>
      <c r="K11439" t="s">
        <v>2034</v>
      </c>
      <c r="L11439">
        <v>3</v>
      </c>
      <c r="M11439">
        <v>50</v>
      </c>
      <c r="N11439" s="43">
        <v>150</v>
      </c>
    </row>
    <row r="11440" hidden="1" spans="1:14" x14ac:dyDescent="0.25">
      <c r="A11440" s="106">
        <v>46147</v>
      </c>
      <c r="B11440">
        <v>11626</v>
      </c>
      <c r="C11440">
        <v>8527</v>
      </c>
      <c r="E11440">
        <v>369</v>
      </c>
      <c r="F11440" t="s">
        <v>9559</v>
      </c>
      <c r="G11440" t="s">
        <v>2038</v>
      </c>
      <c r="H11440" t="s">
        <v>2029</v>
      </c>
      <c r="I11440" t="s">
        <v>2030</v>
      </c>
      <c r="J11440" t="s">
        <v>9551</v>
      </c>
      <c r="K11440" t="s">
        <v>9552</v>
      </c>
      <c r="L11440">
        <v>8</v>
      </c>
      <c r="M11440">
        <v>720</v>
      </c>
      <c r="N11440" s="43">
        <v>5760</v>
      </c>
    </row>
    <row r="11441" hidden="1" spans="1:14" x14ac:dyDescent="0.25">
      <c r="A11441" s="106">
        <v>46147</v>
      </c>
      <c r="B11441">
        <v>11626</v>
      </c>
      <c r="C11441">
        <v>8527</v>
      </c>
      <c r="E11441">
        <v>369</v>
      </c>
      <c r="F11441" t="s">
        <v>9559</v>
      </c>
      <c r="G11441" t="s">
        <v>2038</v>
      </c>
      <c r="H11441" t="s">
        <v>2029</v>
      </c>
      <c r="I11441" t="s">
        <v>2030</v>
      </c>
      <c r="J11441" t="s">
        <v>2033</v>
      </c>
      <c r="K11441" t="s">
        <v>2034</v>
      </c>
      <c r="L11441">
        <v>8</v>
      </c>
      <c r="M11441">
        <v>50</v>
      </c>
      <c r="N11441" s="43">
        <v>400</v>
      </c>
    </row>
    <row r="11442" hidden="1" spans="1:14" x14ac:dyDescent="0.25">
      <c r="A11442" s="106">
        <v>46147</v>
      </c>
      <c r="B11442">
        <v>11627</v>
      </c>
      <c r="C11442">
        <v>8528</v>
      </c>
      <c r="E11442">
        <v>369</v>
      </c>
      <c r="F11442" t="s">
        <v>9559</v>
      </c>
      <c r="G11442" t="s">
        <v>2038</v>
      </c>
      <c r="H11442" t="s">
        <v>2029</v>
      </c>
      <c r="I11442" t="s">
        <v>2030</v>
      </c>
      <c r="J11442" t="s">
        <v>9551</v>
      </c>
      <c r="K11442" t="s">
        <v>9552</v>
      </c>
      <c r="L11442">
        <v>2</v>
      </c>
      <c r="M11442">
        <v>720</v>
      </c>
      <c r="N11442" s="43">
        <v>1440</v>
      </c>
    </row>
    <row r="11443" hidden="1" spans="1:14" x14ac:dyDescent="0.25">
      <c r="A11443" s="106">
        <v>46147</v>
      </c>
      <c r="B11443">
        <v>11627</v>
      </c>
      <c r="C11443">
        <v>8528</v>
      </c>
      <c r="E11443">
        <v>369</v>
      </c>
      <c r="F11443" t="s">
        <v>9559</v>
      </c>
      <c r="G11443" t="s">
        <v>2038</v>
      </c>
      <c r="H11443" t="s">
        <v>2029</v>
      </c>
      <c r="I11443" t="s">
        <v>2030</v>
      </c>
      <c r="J11443" t="s">
        <v>2033</v>
      </c>
      <c r="K11443" t="s">
        <v>2034</v>
      </c>
      <c r="L11443">
        <v>2</v>
      </c>
      <c r="M11443">
        <v>50</v>
      </c>
      <c r="N11443" s="43">
        <v>100</v>
      </c>
    </row>
    <row r="11444" hidden="1" spans="1:14" x14ac:dyDescent="0.25">
      <c r="A11444" s="106">
        <v>46147</v>
      </c>
      <c r="B11444">
        <v>11628</v>
      </c>
      <c r="C11444">
        <v>8529</v>
      </c>
      <c r="E11444">
        <v>369</v>
      </c>
      <c r="F11444" t="s">
        <v>9560</v>
      </c>
      <c r="G11444" t="s">
        <v>2127</v>
      </c>
      <c r="H11444" t="s">
        <v>2029</v>
      </c>
      <c r="I11444" t="s">
        <v>2030</v>
      </c>
      <c r="J11444" t="s">
        <v>9551</v>
      </c>
      <c r="K11444" t="s">
        <v>9552</v>
      </c>
      <c r="L11444">
        <v>5</v>
      </c>
      <c r="M11444">
        <v>720</v>
      </c>
      <c r="N11444" s="43">
        <v>3600</v>
      </c>
    </row>
    <row r="11445" hidden="1" spans="1:14" x14ac:dyDescent="0.25">
      <c r="A11445" s="106">
        <v>46147</v>
      </c>
      <c r="B11445">
        <v>11628</v>
      </c>
      <c r="C11445">
        <v>8529</v>
      </c>
      <c r="E11445">
        <v>369</v>
      </c>
      <c r="F11445" t="s">
        <v>9560</v>
      </c>
      <c r="G11445" t="s">
        <v>2127</v>
      </c>
      <c r="H11445" t="s">
        <v>2029</v>
      </c>
      <c r="I11445" t="s">
        <v>2030</v>
      </c>
      <c r="J11445" t="s">
        <v>2033</v>
      </c>
      <c r="K11445" t="s">
        <v>2034</v>
      </c>
      <c r="L11445">
        <v>5</v>
      </c>
      <c r="M11445">
        <v>50</v>
      </c>
      <c r="N11445" s="43">
        <v>250</v>
      </c>
    </row>
    <row r="11446" hidden="1" spans="1:14" x14ac:dyDescent="0.25">
      <c r="A11446" s="106">
        <v>46147</v>
      </c>
      <c r="B11446">
        <v>11629</v>
      </c>
      <c r="C11446">
        <v>8530</v>
      </c>
      <c r="E11446">
        <v>369</v>
      </c>
      <c r="F11446" t="s">
        <v>9560</v>
      </c>
      <c r="G11446" t="s">
        <v>2127</v>
      </c>
      <c r="H11446" t="s">
        <v>2029</v>
      </c>
      <c r="I11446" t="s">
        <v>2030</v>
      </c>
      <c r="J11446" t="s">
        <v>2033</v>
      </c>
      <c r="K11446" t="s">
        <v>2034</v>
      </c>
      <c r="L11446">
        <v>3</v>
      </c>
      <c r="M11446">
        <v>50</v>
      </c>
      <c r="N11446" s="43">
        <v>150</v>
      </c>
    </row>
    <row r="11447" hidden="1" spans="1:14" x14ac:dyDescent="0.25">
      <c r="A11447" s="106">
        <v>46147</v>
      </c>
      <c r="B11447">
        <v>11629</v>
      </c>
      <c r="C11447">
        <v>8530</v>
      </c>
      <c r="E11447">
        <v>369</v>
      </c>
      <c r="F11447" t="s">
        <v>9560</v>
      </c>
      <c r="G11447" t="s">
        <v>2127</v>
      </c>
      <c r="H11447" t="s">
        <v>2029</v>
      </c>
      <c r="I11447" t="s">
        <v>2030</v>
      </c>
      <c r="J11447" t="s">
        <v>9551</v>
      </c>
      <c r="K11447" t="s">
        <v>9552</v>
      </c>
      <c r="L11447">
        <v>3</v>
      </c>
      <c r="M11447">
        <v>720</v>
      </c>
      <c r="N11447" s="43">
        <v>2160</v>
      </c>
    </row>
    <row r="11448" hidden="1" spans="1:14" x14ac:dyDescent="0.25">
      <c r="A11448" s="106">
        <v>46147</v>
      </c>
      <c r="B11448">
        <v>11630</v>
      </c>
      <c r="C11448">
        <v>8531</v>
      </c>
      <c r="E11448">
        <v>369</v>
      </c>
      <c r="F11448" t="s">
        <v>9561</v>
      </c>
      <c r="G11448" t="s">
        <v>2185</v>
      </c>
      <c r="H11448" t="s">
        <v>2029</v>
      </c>
      <c r="I11448" t="s">
        <v>2030</v>
      </c>
      <c r="J11448" t="s">
        <v>9551</v>
      </c>
      <c r="K11448" t="s">
        <v>9552</v>
      </c>
      <c r="L11448">
        <v>5</v>
      </c>
      <c r="M11448">
        <v>720</v>
      </c>
      <c r="N11448" s="43">
        <v>3600</v>
      </c>
    </row>
    <row r="11449" hidden="1" spans="1:14" x14ac:dyDescent="0.25">
      <c r="A11449" s="106">
        <v>46147</v>
      </c>
      <c r="B11449">
        <v>11630</v>
      </c>
      <c r="C11449">
        <v>8531</v>
      </c>
      <c r="E11449">
        <v>369</v>
      </c>
      <c r="F11449" t="s">
        <v>9561</v>
      </c>
      <c r="G11449" t="s">
        <v>2185</v>
      </c>
      <c r="H11449" t="s">
        <v>2029</v>
      </c>
      <c r="I11449" t="s">
        <v>2030</v>
      </c>
      <c r="J11449" t="s">
        <v>2033</v>
      </c>
      <c r="K11449" t="s">
        <v>2034</v>
      </c>
      <c r="L11449">
        <v>5</v>
      </c>
      <c r="M11449">
        <v>50</v>
      </c>
      <c r="N11449" s="43">
        <v>250</v>
      </c>
    </row>
    <row r="11450" hidden="1" spans="1:14" x14ac:dyDescent="0.25">
      <c r="A11450" s="106">
        <v>46147</v>
      </c>
      <c r="B11450">
        <v>11631</v>
      </c>
      <c r="C11450">
        <v>8532</v>
      </c>
      <c r="E11450">
        <v>369</v>
      </c>
      <c r="F11450" t="s">
        <v>9561</v>
      </c>
      <c r="G11450" t="s">
        <v>2025</v>
      </c>
      <c r="H11450" t="s">
        <v>2029</v>
      </c>
      <c r="I11450" t="s">
        <v>2030</v>
      </c>
      <c r="J11450" t="s">
        <v>9551</v>
      </c>
      <c r="K11450" t="s">
        <v>9552</v>
      </c>
      <c r="L11450">
        <v>3</v>
      </c>
      <c r="M11450">
        <v>720</v>
      </c>
      <c r="N11450" s="43">
        <v>2160</v>
      </c>
    </row>
    <row r="11451" hidden="1" spans="1:14" x14ac:dyDescent="0.25">
      <c r="A11451" s="106">
        <v>46147</v>
      </c>
      <c r="B11451">
        <v>11631</v>
      </c>
      <c r="C11451">
        <v>8532</v>
      </c>
      <c r="E11451">
        <v>369</v>
      </c>
      <c r="F11451" t="s">
        <v>9561</v>
      </c>
      <c r="G11451" t="s">
        <v>2025</v>
      </c>
      <c r="H11451" t="s">
        <v>2029</v>
      </c>
      <c r="I11451" t="s">
        <v>2030</v>
      </c>
      <c r="J11451" t="s">
        <v>2033</v>
      </c>
      <c r="K11451" t="s">
        <v>2034</v>
      </c>
      <c r="L11451">
        <v>3</v>
      </c>
      <c r="M11451">
        <v>50</v>
      </c>
      <c r="N11451" s="43">
        <v>150</v>
      </c>
    </row>
    <row r="11452" hidden="1" spans="1:14" x14ac:dyDescent="0.25">
      <c r="A11452" s="106">
        <v>46147</v>
      </c>
      <c r="B11452">
        <v>11632</v>
      </c>
      <c r="C11452">
        <v>8533</v>
      </c>
      <c r="E11452">
        <v>369</v>
      </c>
      <c r="F11452" t="s">
        <v>9562</v>
      </c>
      <c r="G11452" t="s">
        <v>2185</v>
      </c>
      <c r="H11452" t="s">
        <v>2029</v>
      </c>
      <c r="I11452" t="s">
        <v>2030</v>
      </c>
      <c r="J11452" t="s">
        <v>9551</v>
      </c>
      <c r="K11452" t="s">
        <v>9552</v>
      </c>
      <c r="L11452">
        <v>5</v>
      </c>
      <c r="M11452">
        <v>720</v>
      </c>
      <c r="N11452" s="43">
        <v>3600</v>
      </c>
    </row>
    <row r="11453" hidden="1" spans="1:14" x14ac:dyDescent="0.25">
      <c r="A11453" s="106">
        <v>46147</v>
      </c>
      <c r="B11453">
        <v>11632</v>
      </c>
      <c r="C11453">
        <v>8533</v>
      </c>
      <c r="E11453">
        <v>369</v>
      </c>
      <c r="F11453" t="s">
        <v>9562</v>
      </c>
      <c r="G11453" t="s">
        <v>2185</v>
      </c>
      <c r="H11453" t="s">
        <v>2029</v>
      </c>
      <c r="I11453" t="s">
        <v>2030</v>
      </c>
      <c r="J11453" t="s">
        <v>2033</v>
      </c>
      <c r="K11453" t="s">
        <v>2034</v>
      </c>
      <c r="L11453">
        <v>5</v>
      </c>
      <c r="M11453">
        <v>50</v>
      </c>
      <c r="N11453" s="43">
        <v>250</v>
      </c>
    </row>
    <row r="11454" hidden="1" spans="1:14" x14ac:dyDescent="0.25">
      <c r="A11454" s="106">
        <v>46147</v>
      </c>
      <c r="B11454">
        <v>11633</v>
      </c>
      <c r="C11454">
        <v>8534</v>
      </c>
      <c r="E11454">
        <v>369</v>
      </c>
      <c r="F11454" t="s">
        <v>9562</v>
      </c>
      <c r="G11454" t="s">
        <v>2185</v>
      </c>
      <c r="H11454" t="s">
        <v>2029</v>
      </c>
      <c r="I11454" t="s">
        <v>2030</v>
      </c>
      <c r="J11454" t="s">
        <v>9551</v>
      </c>
      <c r="K11454" t="s">
        <v>9552</v>
      </c>
      <c r="L11454">
        <v>3</v>
      </c>
      <c r="M11454">
        <v>720</v>
      </c>
      <c r="N11454" s="43">
        <v>2160</v>
      </c>
    </row>
    <row r="11455" hidden="1" spans="1:14" x14ac:dyDescent="0.25">
      <c r="A11455" s="106">
        <v>46147</v>
      </c>
      <c r="B11455">
        <v>11633</v>
      </c>
      <c r="C11455">
        <v>8534</v>
      </c>
      <c r="E11455">
        <v>369</v>
      </c>
      <c r="F11455" t="s">
        <v>9562</v>
      </c>
      <c r="G11455" t="s">
        <v>2185</v>
      </c>
      <c r="H11455" t="s">
        <v>2029</v>
      </c>
      <c r="I11455" t="s">
        <v>2030</v>
      </c>
      <c r="J11455" t="s">
        <v>2033</v>
      </c>
      <c r="K11455" t="s">
        <v>2034</v>
      </c>
      <c r="L11455">
        <v>3</v>
      </c>
      <c r="M11455">
        <v>50</v>
      </c>
      <c r="N11455" s="43">
        <v>150</v>
      </c>
    </row>
    <row r="11456" hidden="1" spans="1:14" x14ac:dyDescent="0.25">
      <c r="A11456" s="106">
        <v>46147</v>
      </c>
      <c r="B11456">
        <v>11634</v>
      </c>
      <c r="C11456">
        <v>8535</v>
      </c>
      <c r="E11456">
        <v>369</v>
      </c>
      <c r="F11456" t="s">
        <v>9563</v>
      </c>
      <c r="G11456" t="s">
        <v>2063</v>
      </c>
      <c r="H11456" t="s">
        <v>2029</v>
      </c>
      <c r="I11456" t="s">
        <v>2030</v>
      </c>
      <c r="J11456" t="s">
        <v>9551</v>
      </c>
      <c r="K11456" t="s">
        <v>9552</v>
      </c>
      <c r="L11456">
        <v>8</v>
      </c>
      <c r="M11456">
        <v>720</v>
      </c>
      <c r="N11456" s="43">
        <v>5760</v>
      </c>
    </row>
    <row r="11457" hidden="1" spans="1:14" x14ac:dyDescent="0.25">
      <c r="A11457" s="106">
        <v>46147</v>
      </c>
      <c r="B11457">
        <v>11634</v>
      </c>
      <c r="C11457">
        <v>8535</v>
      </c>
      <c r="E11457">
        <v>369</v>
      </c>
      <c r="F11457" t="s">
        <v>9563</v>
      </c>
      <c r="G11457" t="s">
        <v>2063</v>
      </c>
      <c r="H11457" t="s">
        <v>2029</v>
      </c>
      <c r="I11457" t="s">
        <v>2030</v>
      </c>
      <c r="J11457" t="s">
        <v>2033</v>
      </c>
      <c r="K11457" t="s">
        <v>2034</v>
      </c>
      <c r="L11457">
        <v>8</v>
      </c>
      <c r="M11457">
        <v>50</v>
      </c>
      <c r="N11457" s="43">
        <v>400</v>
      </c>
    </row>
    <row r="11458" hidden="1" spans="1:14" x14ac:dyDescent="0.25">
      <c r="A11458" s="106">
        <v>46147</v>
      </c>
      <c r="B11458">
        <v>11635</v>
      </c>
      <c r="C11458">
        <v>8536</v>
      </c>
      <c r="E11458">
        <v>369</v>
      </c>
      <c r="F11458" t="s">
        <v>9563</v>
      </c>
      <c r="G11458" t="s">
        <v>2063</v>
      </c>
      <c r="H11458" t="s">
        <v>2029</v>
      </c>
      <c r="I11458" t="s">
        <v>2030</v>
      </c>
      <c r="J11458" t="s">
        <v>9551</v>
      </c>
      <c r="K11458" t="s">
        <v>9552</v>
      </c>
      <c r="L11458">
        <v>2</v>
      </c>
      <c r="M11458">
        <v>720</v>
      </c>
      <c r="N11458" s="43">
        <v>1440</v>
      </c>
    </row>
    <row r="11459" hidden="1" spans="1:14" x14ac:dyDescent="0.25">
      <c r="A11459" s="106">
        <v>46147</v>
      </c>
      <c r="B11459">
        <v>11635</v>
      </c>
      <c r="C11459">
        <v>8536</v>
      </c>
      <c r="E11459">
        <v>369</v>
      </c>
      <c r="F11459" t="s">
        <v>9563</v>
      </c>
      <c r="G11459" t="s">
        <v>2063</v>
      </c>
      <c r="H11459" t="s">
        <v>2029</v>
      </c>
      <c r="I11459" t="s">
        <v>2030</v>
      </c>
      <c r="J11459" t="s">
        <v>2033</v>
      </c>
      <c r="K11459" t="s">
        <v>2034</v>
      </c>
      <c r="L11459">
        <v>2</v>
      </c>
      <c r="M11459">
        <v>50</v>
      </c>
      <c r="N11459" s="43">
        <v>100</v>
      </c>
    </row>
    <row r="11460" hidden="1" spans="1:14" x14ac:dyDescent="0.25">
      <c r="A11460" s="106">
        <v>46147</v>
      </c>
      <c r="B11460">
        <v>11636</v>
      </c>
      <c r="C11460">
        <v>8537</v>
      </c>
      <c r="E11460">
        <v>369</v>
      </c>
      <c r="F11460" t="s">
        <v>9564</v>
      </c>
      <c r="G11460" t="s">
        <v>2156</v>
      </c>
      <c r="H11460" t="s">
        <v>2029</v>
      </c>
      <c r="I11460" t="s">
        <v>2030</v>
      </c>
      <c r="J11460" t="s">
        <v>9551</v>
      </c>
      <c r="K11460" t="s">
        <v>9552</v>
      </c>
      <c r="L11460">
        <v>5</v>
      </c>
      <c r="M11460">
        <v>720</v>
      </c>
      <c r="N11460" s="43">
        <v>3600</v>
      </c>
    </row>
    <row r="11461" hidden="1" spans="1:14" x14ac:dyDescent="0.25">
      <c r="A11461" s="106">
        <v>46147</v>
      </c>
      <c r="B11461">
        <v>11636</v>
      </c>
      <c r="C11461">
        <v>8537</v>
      </c>
      <c r="E11461">
        <v>369</v>
      </c>
      <c r="F11461" t="s">
        <v>9564</v>
      </c>
      <c r="G11461" t="s">
        <v>2156</v>
      </c>
      <c r="H11461" t="s">
        <v>2029</v>
      </c>
      <c r="I11461" t="s">
        <v>2030</v>
      </c>
      <c r="J11461" t="s">
        <v>2033</v>
      </c>
      <c r="K11461" t="s">
        <v>2034</v>
      </c>
      <c r="L11461">
        <v>5</v>
      </c>
      <c r="M11461">
        <v>50</v>
      </c>
      <c r="N11461" s="43">
        <v>250</v>
      </c>
    </row>
    <row r="11462" hidden="1" spans="1:14" x14ac:dyDescent="0.25">
      <c r="A11462" s="106">
        <v>46147</v>
      </c>
      <c r="B11462">
        <v>11637</v>
      </c>
      <c r="C11462">
        <v>8538</v>
      </c>
      <c r="E11462">
        <v>369</v>
      </c>
      <c r="F11462" t="s">
        <v>9564</v>
      </c>
      <c r="G11462" t="s">
        <v>2156</v>
      </c>
      <c r="H11462" t="s">
        <v>2029</v>
      </c>
      <c r="I11462" t="s">
        <v>2030</v>
      </c>
      <c r="J11462" t="s">
        <v>9551</v>
      </c>
      <c r="K11462" t="s">
        <v>9552</v>
      </c>
      <c r="L11462">
        <v>3</v>
      </c>
      <c r="M11462">
        <v>720</v>
      </c>
      <c r="N11462" s="43">
        <v>2160</v>
      </c>
    </row>
    <row r="11463" hidden="1" spans="1:14" x14ac:dyDescent="0.25">
      <c r="A11463" s="106">
        <v>46147</v>
      </c>
      <c r="B11463">
        <v>11637</v>
      </c>
      <c r="C11463">
        <v>8538</v>
      </c>
      <c r="E11463">
        <v>369</v>
      </c>
      <c r="F11463" t="s">
        <v>9564</v>
      </c>
      <c r="G11463" t="s">
        <v>2156</v>
      </c>
      <c r="H11463" t="s">
        <v>2029</v>
      </c>
      <c r="I11463" t="s">
        <v>2030</v>
      </c>
      <c r="J11463" t="s">
        <v>2033</v>
      </c>
      <c r="K11463" t="s">
        <v>2034</v>
      </c>
      <c r="L11463">
        <v>3</v>
      </c>
      <c r="M11463">
        <v>50</v>
      </c>
      <c r="N11463" s="43">
        <v>150</v>
      </c>
    </row>
    <row r="11464" hidden="1" spans="1:14" x14ac:dyDescent="0.25">
      <c r="A11464" s="106">
        <v>46147</v>
      </c>
      <c r="B11464">
        <v>11638</v>
      </c>
      <c r="C11464">
        <v>8539</v>
      </c>
      <c r="E11464">
        <v>369</v>
      </c>
      <c r="F11464" t="s">
        <v>9565</v>
      </c>
      <c r="G11464" t="s">
        <v>2114</v>
      </c>
      <c r="H11464" t="s">
        <v>2029</v>
      </c>
      <c r="I11464" t="s">
        <v>2030</v>
      </c>
      <c r="J11464" t="s">
        <v>9551</v>
      </c>
      <c r="K11464" t="s">
        <v>9552</v>
      </c>
      <c r="L11464">
        <v>5</v>
      </c>
      <c r="M11464">
        <v>720</v>
      </c>
      <c r="N11464" s="43">
        <v>3600</v>
      </c>
    </row>
    <row r="11465" hidden="1" spans="1:14" x14ac:dyDescent="0.25">
      <c r="A11465" s="106">
        <v>46147</v>
      </c>
      <c r="B11465">
        <v>11638</v>
      </c>
      <c r="C11465">
        <v>8539</v>
      </c>
      <c r="E11465">
        <v>369</v>
      </c>
      <c r="F11465" t="s">
        <v>9565</v>
      </c>
      <c r="G11465" t="s">
        <v>2114</v>
      </c>
      <c r="H11465" t="s">
        <v>2029</v>
      </c>
      <c r="I11465" t="s">
        <v>2030</v>
      </c>
      <c r="J11465" t="s">
        <v>2033</v>
      </c>
      <c r="K11465" t="s">
        <v>2034</v>
      </c>
      <c r="L11465">
        <v>5</v>
      </c>
      <c r="M11465">
        <v>50</v>
      </c>
      <c r="N11465" s="43">
        <v>250</v>
      </c>
    </row>
    <row r="11466" hidden="1" spans="1:14" x14ac:dyDescent="0.25">
      <c r="A11466" s="106">
        <v>46147</v>
      </c>
      <c r="B11466">
        <v>11639</v>
      </c>
      <c r="C11466">
        <v>8540</v>
      </c>
      <c r="E11466">
        <v>369</v>
      </c>
      <c r="F11466" t="s">
        <v>9565</v>
      </c>
      <c r="G11466" t="s">
        <v>2114</v>
      </c>
      <c r="H11466" t="s">
        <v>2029</v>
      </c>
      <c r="I11466" t="s">
        <v>2030</v>
      </c>
      <c r="J11466" t="s">
        <v>9551</v>
      </c>
      <c r="K11466" t="s">
        <v>9552</v>
      </c>
      <c r="L11466">
        <v>3</v>
      </c>
      <c r="M11466">
        <v>720</v>
      </c>
      <c r="N11466" s="43">
        <v>2160</v>
      </c>
    </row>
    <row r="11467" hidden="1" spans="1:14" x14ac:dyDescent="0.25">
      <c r="A11467" s="106">
        <v>46147</v>
      </c>
      <c r="B11467">
        <v>11639</v>
      </c>
      <c r="C11467">
        <v>8540</v>
      </c>
      <c r="E11467">
        <v>369</v>
      </c>
      <c r="F11467" t="s">
        <v>9565</v>
      </c>
      <c r="G11467" t="s">
        <v>2114</v>
      </c>
      <c r="H11467" t="s">
        <v>2029</v>
      </c>
      <c r="I11467" t="s">
        <v>2030</v>
      </c>
      <c r="J11467" t="s">
        <v>2033</v>
      </c>
      <c r="K11467" t="s">
        <v>2034</v>
      </c>
      <c r="L11467">
        <v>3</v>
      </c>
      <c r="M11467">
        <v>50</v>
      </c>
      <c r="N11467" s="43">
        <v>150</v>
      </c>
    </row>
    <row r="11468" hidden="1" spans="1:14" x14ac:dyDescent="0.25">
      <c r="A11468" s="106">
        <v>46147</v>
      </c>
      <c r="B11468">
        <v>11640</v>
      </c>
      <c r="C11468">
        <v>8541</v>
      </c>
      <c r="E11468">
        <v>369</v>
      </c>
      <c r="F11468" t="s">
        <v>9566</v>
      </c>
      <c r="G11468" t="s">
        <v>2012</v>
      </c>
      <c r="H11468" t="s">
        <v>2029</v>
      </c>
      <c r="I11468" t="s">
        <v>2030</v>
      </c>
      <c r="J11468" t="s">
        <v>9551</v>
      </c>
      <c r="K11468" t="s">
        <v>9552</v>
      </c>
      <c r="L11468">
        <v>8</v>
      </c>
      <c r="M11468">
        <v>720</v>
      </c>
      <c r="N11468" s="43">
        <v>5760</v>
      </c>
    </row>
    <row r="11469" hidden="1" spans="1:14" x14ac:dyDescent="0.25">
      <c r="A11469" s="106">
        <v>46147</v>
      </c>
      <c r="B11469">
        <v>11640</v>
      </c>
      <c r="C11469">
        <v>8541</v>
      </c>
      <c r="E11469">
        <v>369</v>
      </c>
      <c r="F11469" t="s">
        <v>9566</v>
      </c>
      <c r="G11469" t="s">
        <v>2012</v>
      </c>
      <c r="H11469" t="s">
        <v>2029</v>
      </c>
      <c r="I11469" t="s">
        <v>2030</v>
      </c>
      <c r="J11469" t="s">
        <v>2033</v>
      </c>
      <c r="K11469" t="s">
        <v>2034</v>
      </c>
      <c r="L11469">
        <v>8</v>
      </c>
      <c r="M11469">
        <v>50</v>
      </c>
      <c r="N11469" s="43">
        <v>400</v>
      </c>
    </row>
    <row r="11470" hidden="1" spans="1:14" x14ac:dyDescent="0.25">
      <c r="A11470" s="106">
        <v>46147</v>
      </c>
      <c r="B11470">
        <v>11641</v>
      </c>
      <c r="C11470">
        <v>8542</v>
      </c>
      <c r="E11470">
        <v>369</v>
      </c>
      <c r="F11470" t="s">
        <v>9566</v>
      </c>
      <c r="G11470" t="s">
        <v>2012</v>
      </c>
      <c r="H11470" t="s">
        <v>2029</v>
      </c>
      <c r="I11470" t="s">
        <v>2030</v>
      </c>
      <c r="J11470" t="s">
        <v>9551</v>
      </c>
      <c r="K11470" t="s">
        <v>9552</v>
      </c>
      <c r="L11470">
        <v>2</v>
      </c>
      <c r="M11470">
        <v>720</v>
      </c>
      <c r="N11470" s="43">
        <v>1440</v>
      </c>
    </row>
    <row r="11471" hidden="1" spans="1:14" x14ac:dyDescent="0.25">
      <c r="A11471" s="106">
        <v>46147</v>
      </c>
      <c r="B11471">
        <v>11641</v>
      </c>
      <c r="C11471">
        <v>8542</v>
      </c>
      <c r="E11471">
        <v>369</v>
      </c>
      <c r="F11471" t="s">
        <v>9566</v>
      </c>
      <c r="G11471" t="s">
        <v>2012</v>
      </c>
      <c r="H11471" t="s">
        <v>2029</v>
      </c>
      <c r="I11471" t="s">
        <v>2030</v>
      </c>
      <c r="J11471" t="s">
        <v>2033</v>
      </c>
      <c r="K11471" t="s">
        <v>2034</v>
      </c>
      <c r="L11471">
        <v>2</v>
      </c>
      <c r="M11471">
        <v>50</v>
      </c>
      <c r="N11471" s="43">
        <v>100</v>
      </c>
    </row>
    <row r="11472" hidden="1" spans="1:14" x14ac:dyDescent="0.25">
      <c r="A11472" s="106">
        <v>46147</v>
      </c>
      <c r="B11472">
        <v>11642</v>
      </c>
      <c r="C11472">
        <v>8543</v>
      </c>
      <c r="E11472">
        <v>369</v>
      </c>
      <c r="F11472" t="s">
        <v>9567</v>
      </c>
      <c r="G11472" t="s">
        <v>2054</v>
      </c>
      <c r="H11472" t="s">
        <v>2029</v>
      </c>
      <c r="I11472" t="s">
        <v>2030</v>
      </c>
      <c r="J11472" t="s">
        <v>9551</v>
      </c>
      <c r="K11472" t="s">
        <v>9552</v>
      </c>
      <c r="L11472">
        <v>8</v>
      </c>
      <c r="M11472">
        <v>720</v>
      </c>
      <c r="N11472" s="43">
        <v>5760</v>
      </c>
    </row>
    <row r="11473" hidden="1" spans="1:14" x14ac:dyDescent="0.25">
      <c r="A11473" s="106">
        <v>46147</v>
      </c>
      <c r="B11473">
        <v>11642</v>
      </c>
      <c r="C11473">
        <v>8543</v>
      </c>
      <c r="E11473">
        <v>369</v>
      </c>
      <c r="F11473" t="s">
        <v>9567</v>
      </c>
      <c r="G11473" t="s">
        <v>2054</v>
      </c>
      <c r="H11473" t="s">
        <v>2029</v>
      </c>
      <c r="I11473" t="s">
        <v>2030</v>
      </c>
      <c r="J11473" t="s">
        <v>2033</v>
      </c>
      <c r="K11473" t="s">
        <v>2034</v>
      </c>
      <c r="L11473">
        <v>8</v>
      </c>
      <c r="M11473">
        <v>50</v>
      </c>
      <c r="N11473" s="43">
        <v>400</v>
      </c>
    </row>
    <row r="11474" hidden="1" spans="1:14" x14ac:dyDescent="0.25">
      <c r="A11474" s="106">
        <v>46147</v>
      </c>
      <c r="B11474">
        <v>11643</v>
      </c>
      <c r="C11474">
        <v>8544</v>
      </c>
      <c r="E11474">
        <v>369</v>
      </c>
      <c r="F11474" t="s">
        <v>9567</v>
      </c>
      <c r="G11474" t="s">
        <v>2054</v>
      </c>
      <c r="H11474" t="s">
        <v>2029</v>
      </c>
      <c r="I11474" t="s">
        <v>2030</v>
      </c>
      <c r="J11474" t="s">
        <v>9551</v>
      </c>
      <c r="K11474" t="s">
        <v>9552</v>
      </c>
      <c r="L11474">
        <v>2</v>
      </c>
      <c r="M11474">
        <v>720</v>
      </c>
      <c r="N11474" s="43">
        <v>1440</v>
      </c>
    </row>
    <row r="11475" hidden="1" spans="1:14" x14ac:dyDescent="0.25">
      <c r="A11475" s="106">
        <v>46147</v>
      </c>
      <c r="B11475">
        <v>11643</v>
      </c>
      <c r="C11475">
        <v>8544</v>
      </c>
      <c r="E11475">
        <v>369</v>
      </c>
      <c r="F11475" t="s">
        <v>9567</v>
      </c>
      <c r="G11475" t="s">
        <v>2054</v>
      </c>
      <c r="H11475" t="s">
        <v>2029</v>
      </c>
      <c r="I11475" t="s">
        <v>2030</v>
      </c>
      <c r="J11475" t="s">
        <v>2033</v>
      </c>
      <c r="K11475" t="s">
        <v>2034</v>
      </c>
      <c r="L11475">
        <v>2</v>
      </c>
      <c r="M11475">
        <v>50</v>
      </c>
      <c r="N11475" s="43">
        <v>100</v>
      </c>
    </row>
    <row r="11476" hidden="1" spans="1:14" x14ac:dyDescent="0.25">
      <c r="A11476" s="106">
        <v>46147</v>
      </c>
      <c r="B11476">
        <v>11644</v>
      </c>
      <c r="C11476">
        <v>8545</v>
      </c>
      <c r="E11476">
        <v>369</v>
      </c>
      <c r="F11476" t="s">
        <v>9568</v>
      </c>
      <c r="G11476" t="s">
        <v>2131</v>
      </c>
      <c r="H11476" t="s">
        <v>2029</v>
      </c>
      <c r="I11476" t="s">
        <v>2030</v>
      </c>
      <c r="J11476" t="s">
        <v>9551</v>
      </c>
      <c r="K11476" t="s">
        <v>9552</v>
      </c>
      <c r="L11476">
        <v>5</v>
      </c>
      <c r="M11476">
        <v>720</v>
      </c>
      <c r="N11476" s="43">
        <v>3600</v>
      </c>
    </row>
    <row r="11477" hidden="1" spans="1:14" x14ac:dyDescent="0.25">
      <c r="A11477" s="106">
        <v>46147</v>
      </c>
      <c r="B11477">
        <v>11644</v>
      </c>
      <c r="C11477">
        <v>8545</v>
      </c>
      <c r="E11477">
        <v>369</v>
      </c>
      <c r="F11477" t="s">
        <v>9568</v>
      </c>
      <c r="G11477" t="s">
        <v>2131</v>
      </c>
      <c r="H11477" t="s">
        <v>2029</v>
      </c>
      <c r="I11477" t="s">
        <v>2030</v>
      </c>
      <c r="J11477" t="s">
        <v>2033</v>
      </c>
      <c r="K11477" t="s">
        <v>2034</v>
      </c>
      <c r="L11477">
        <v>5</v>
      </c>
      <c r="M11477">
        <v>50</v>
      </c>
      <c r="N11477" s="43">
        <v>250</v>
      </c>
    </row>
    <row r="11478" hidden="1" spans="1:14" x14ac:dyDescent="0.25">
      <c r="A11478" s="106">
        <v>46147</v>
      </c>
      <c r="B11478">
        <v>11645</v>
      </c>
      <c r="C11478">
        <v>8546</v>
      </c>
      <c r="E11478">
        <v>369</v>
      </c>
      <c r="F11478" t="s">
        <v>9568</v>
      </c>
      <c r="G11478" t="s">
        <v>2131</v>
      </c>
      <c r="H11478" t="s">
        <v>2029</v>
      </c>
      <c r="I11478" t="s">
        <v>2030</v>
      </c>
      <c r="J11478" t="s">
        <v>9551</v>
      </c>
      <c r="K11478" t="s">
        <v>9552</v>
      </c>
      <c r="L11478">
        <v>3</v>
      </c>
      <c r="M11478">
        <v>720</v>
      </c>
      <c r="N11478" s="43">
        <v>2160</v>
      </c>
    </row>
    <row r="11479" hidden="1" spans="1:14" x14ac:dyDescent="0.25">
      <c r="A11479" s="106">
        <v>46147</v>
      </c>
      <c r="B11479">
        <v>11645</v>
      </c>
      <c r="C11479">
        <v>8546</v>
      </c>
      <c r="E11479">
        <v>369</v>
      </c>
      <c r="F11479" t="s">
        <v>9568</v>
      </c>
      <c r="G11479" t="s">
        <v>2131</v>
      </c>
      <c r="H11479" t="s">
        <v>2029</v>
      </c>
      <c r="I11479" t="s">
        <v>2030</v>
      </c>
      <c r="J11479" t="s">
        <v>2033</v>
      </c>
      <c r="K11479" t="s">
        <v>2034</v>
      </c>
      <c r="L11479">
        <v>3</v>
      </c>
      <c r="M11479">
        <v>50</v>
      </c>
      <c r="N11479" s="43">
        <v>150</v>
      </c>
    </row>
    <row r="11480" hidden="1" spans="1:14" x14ac:dyDescent="0.25">
      <c r="A11480" s="106">
        <v>46147</v>
      </c>
      <c r="B11480">
        <v>11646</v>
      </c>
      <c r="C11480">
        <v>8547</v>
      </c>
      <c r="E11480">
        <v>369</v>
      </c>
      <c r="F11480" t="s">
        <v>9569</v>
      </c>
      <c r="G11480" t="s">
        <v>2036</v>
      </c>
      <c r="H11480" t="s">
        <v>2029</v>
      </c>
      <c r="I11480" t="s">
        <v>2030</v>
      </c>
      <c r="J11480" t="s">
        <v>9551</v>
      </c>
      <c r="K11480" t="s">
        <v>9552</v>
      </c>
      <c r="L11480">
        <v>8</v>
      </c>
      <c r="M11480">
        <v>720</v>
      </c>
      <c r="N11480" s="43">
        <v>5760</v>
      </c>
    </row>
    <row r="11481" hidden="1" spans="1:14" x14ac:dyDescent="0.25">
      <c r="A11481" s="106">
        <v>46147</v>
      </c>
      <c r="B11481">
        <v>11646</v>
      </c>
      <c r="C11481">
        <v>8547</v>
      </c>
      <c r="E11481">
        <v>369</v>
      </c>
      <c r="F11481" t="s">
        <v>9569</v>
      </c>
      <c r="G11481" t="s">
        <v>2036</v>
      </c>
      <c r="H11481" t="s">
        <v>2029</v>
      </c>
      <c r="I11481" t="s">
        <v>2030</v>
      </c>
      <c r="J11481" t="s">
        <v>2033</v>
      </c>
      <c r="K11481" t="s">
        <v>2034</v>
      </c>
      <c r="L11481">
        <v>8</v>
      </c>
      <c r="M11481">
        <v>50</v>
      </c>
      <c r="N11481" s="43">
        <v>400</v>
      </c>
    </row>
    <row r="11482" hidden="1" spans="1:14" x14ac:dyDescent="0.25">
      <c r="A11482" s="106">
        <v>46147</v>
      </c>
      <c r="B11482">
        <v>11647</v>
      </c>
      <c r="C11482">
        <v>8548</v>
      </c>
      <c r="E11482">
        <v>369</v>
      </c>
      <c r="F11482" t="s">
        <v>9569</v>
      </c>
      <c r="G11482" t="s">
        <v>2036</v>
      </c>
      <c r="H11482" t="s">
        <v>2029</v>
      </c>
      <c r="I11482" t="s">
        <v>2030</v>
      </c>
      <c r="J11482" t="s">
        <v>9551</v>
      </c>
      <c r="K11482" t="s">
        <v>9552</v>
      </c>
      <c r="L11482">
        <v>2</v>
      </c>
      <c r="M11482">
        <v>720</v>
      </c>
      <c r="N11482" s="43">
        <v>1440</v>
      </c>
    </row>
    <row r="11483" hidden="1" spans="1:14" x14ac:dyDescent="0.25">
      <c r="A11483" s="106">
        <v>46147</v>
      </c>
      <c r="B11483">
        <v>11647</v>
      </c>
      <c r="C11483">
        <v>8548</v>
      </c>
      <c r="E11483">
        <v>369</v>
      </c>
      <c r="F11483" t="s">
        <v>9569</v>
      </c>
      <c r="G11483" t="s">
        <v>2036</v>
      </c>
      <c r="H11483" t="s">
        <v>2029</v>
      </c>
      <c r="I11483" t="s">
        <v>2030</v>
      </c>
      <c r="J11483" t="s">
        <v>2033</v>
      </c>
      <c r="K11483" t="s">
        <v>2034</v>
      </c>
      <c r="L11483">
        <v>2</v>
      </c>
      <c r="M11483">
        <v>50</v>
      </c>
      <c r="N11483" s="43">
        <v>100</v>
      </c>
    </row>
    <row r="11484" hidden="1" spans="1:14" x14ac:dyDescent="0.25">
      <c r="A11484" s="106">
        <v>46147</v>
      </c>
      <c r="B11484">
        <v>11648</v>
      </c>
      <c r="C11484">
        <v>8549</v>
      </c>
      <c r="E11484">
        <v>369</v>
      </c>
      <c r="F11484" t="s">
        <v>9570</v>
      </c>
      <c r="G11484" t="s">
        <v>2021</v>
      </c>
      <c r="H11484" t="s">
        <v>2029</v>
      </c>
      <c r="I11484" t="s">
        <v>2030</v>
      </c>
      <c r="J11484" t="s">
        <v>9551</v>
      </c>
      <c r="K11484" t="s">
        <v>9552</v>
      </c>
      <c r="L11484">
        <v>8</v>
      </c>
      <c r="M11484">
        <v>720</v>
      </c>
      <c r="N11484" s="43">
        <v>5760</v>
      </c>
    </row>
    <row r="11485" hidden="1" spans="1:14" x14ac:dyDescent="0.25">
      <c r="A11485" s="106">
        <v>46147</v>
      </c>
      <c r="B11485">
        <v>11648</v>
      </c>
      <c r="C11485">
        <v>8549</v>
      </c>
      <c r="E11485">
        <v>369</v>
      </c>
      <c r="F11485" t="s">
        <v>9570</v>
      </c>
      <c r="G11485" t="s">
        <v>2021</v>
      </c>
      <c r="H11485" t="s">
        <v>2029</v>
      </c>
      <c r="I11485" t="s">
        <v>2030</v>
      </c>
      <c r="J11485" t="s">
        <v>2033</v>
      </c>
      <c r="K11485" t="s">
        <v>2034</v>
      </c>
      <c r="L11485">
        <v>8</v>
      </c>
      <c r="M11485">
        <v>50</v>
      </c>
      <c r="N11485" s="43">
        <v>400</v>
      </c>
    </row>
    <row r="11486" hidden="1" spans="1:14" x14ac:dyDescent="0.25">
      <c r="A11486" s="106">
        <v>46147</v>
      </c>
      <c r="B11486">
        <v>11649</v>
      </c>
      <c r="C11486">
        <v>8550</v>
      </c>
      <c r="E11486">
        <v>369</v>
      </c>
      <c r="F11486" t="s">
        <v>9570</v>
      </c>
      <c r="G11486" t="s">
        <v>2021</v>
      </c>
      <c r="H11486" t="s">
        <v>2029</v>
      </c>
      <c r="I11486" t="s">
        <v>2030</v>
      </c>
      <c r="J11486" t="s">
        <v>9551</v>
      </c>
      <c r="K11486" t="s">
        <v>9552</v>
      </c>
      <c r="L11486">
        <v>2</v>
      </c>
      <c r="M11486">
        <v>720</v>
      </c>
      <c r="N11486" s="43">
        <v>1440</v>
      </c>
    </row>
    <row r="11487" hidden="1" spans="1:14" x14ac:dyDescent="0.25">
      <c r="A11487" s="106">
        <v>46147</v>
      </c>
      <c r="B11487">
        <v>11649</v>
      </c>
      <c r="C11487">
        <v>8550</v>
      </c>
      <c r="E11487">
        <v>369</v>
      </c>
      <c r="F11487" t="s">
        <v>9570</v>
      </c>
      <c r="G11487" t="s">
        <v>2021</v>
      </c>
      <c r="H11487" t="s">
        <v>2029</v>
      </c>
      <c r="I11487" t="s">
        <v>2030</v>
      </c>
      <c r="J11487" t="s">
        <v>2033</v>
      </c>
      <c r="K11487" t="s">
        <v>2034</v>
      </c>
      <c r="L11487">
        <v>2</v>
      </c>
      <c r="M11487">
        <v>50</v>
      </c>
      <c r="N11487" s="43">
        <v>100</v>
      </c>
    </row>
    <row r="11488" hidden="1" spans="1:14" x14ac:dyDescent="0.25">
      <c r="A11488" s="106">
        <v>46147</v>
      </c>
      <c r="B11488">
        <v>11650</v>
      </c>
      <c r="C11488">
        <v>8551</v>
      </c>
      <c r="E11488">
        <v>369</v>
      </c>
      <c r="F11488" t="s">
        <v>9571</v>
      </c>
      <c r="G11488" t="s">
        <v>2027</v>
      </c>
      <c r="H11488" t="s">
        <v>2029</v>
      </c>
      <c r="I11488" t="s">
        <v>2030</v>
      </c>
      <c r="J11488" t="s">
        <v>9551</v>
      </c>
      <c r="K11488" t="s">
        <v>9552</v>
      </c>
      <c r="L11488">
        <v>5</v>
      </c>
      <c r="M11488">
        <v>720</v>
      </c>
      <c r="N11488" s="43">
        <v>3600</v>
      </c>
    </row>
    <row r="11489" hidden="1" spans="1:14" x14ac:dyDescent="0.25">
      <c r="A11489" s="106">
        <v>46147</v>
      </c>
      <c r="B11489">
        <v>11650</v>
      </c>
      <c r="C11489">
        <v>8551</v>
      </c>
      <c r="E11489">
        <v>369</v>
      </c>
      <c r="F11489" t="s">
        <v>9571</v>
      </c>
      <c r="G11489" t="s">
        <v>2027</v>
      </c>
      <c r="H11489" t="s">
        <v>2029</v>
      </c>
      <c r="I11489" t="s">
        <v>2030</v>
      </c>
      <c r="J11489" t="s">
        <v>2033</v>
      </c>
      <c r="K11489" t="s">
        <v>2034</v>
      </c>
      <c r="L11489">
        <v>5</v>
      </c>
      <c r="M11489">
        <v>50</v>
      </c>
      <c r="N11489" s="43">
        <v>250</v>
      </c>
    </row>
    <row r="11490" hidden="1" spans="1:14" x14ac:dyDescent="0.25">
      <c r="A11490" s="106">
        <v>46147</v>
      </c>
      <c r="B11490">
        <v>11651</v>
      </c>
      <c r="C11490">
        <v>8552</v>
      </c>
      <c r="E11490">
        <v>369</v>
      </c>
      <c r="F11490" t="s">
        <v>9571</v>
      </c>
      <c r="G11490" t="s">
        <v>2027</v>
      </c>
      <c r="H11490" t="s">
        <v>2029</v>
      </c>
      <c r="I11490" t="s">
        <v>2030</v>
      </c>
      <c r="J11490" t="s">
        <v>9551</v>
      </c>
      <c r="K11490" t="s">
        <v>9552</v>
      </c>
      <c r="L11490">
        <v>3</v>
      </c>
      <c r="M11490">
        <v>720</v>
      </c>
      <c r="N11490" s="43">
        <v>2160</v>
      </c>
    </row>
    <row r="11491" hidden="1" spans="1:14" x14ac:dyDescent="0.25">
      <c r="A11491" s="106">
        <v>46147</v>
      </c>
      <c r="B11491">
        <v>11651</v>
      </c>
      <c r="C11491">
        <v>8552</v>
      </c>
      <c r="E11491">
        <v>369</v>
      </c>
      <c r="F11491" t="s">
        <v>9571</v>
      </c>
      <c r="G11491" t="s">
        <v>2027</v>
      </c>
      <c r="H11491" t="s">
        <v>2029</v>
      </c>
      <c r="I11491" t="s">
        <v>2030</v>
      </c>
      <c r="J11491" t="s">
        <v>2033</v>
      </c>
      <c r="K11491" t="s">
        <v>2034</v>
      </c>
      <c r="L11491">
        <v>3</v>
      </c>
      <c r="M11491">
        <v>50</v>
      </c>
      <c r="N11491" s="43">
        <v>150</v>
      </c>
    </row>
    <row r="11492" hidden="1" spans="1:14" x14ac:dyDescent="0.25">
      <c r="A11492" s="106">
        <v>46147</v>
      </c>
      <c r="B11492">
        <v>11652</v>
      </c>
      <c r="C11492">
        <v>8553</v>
      </c>
      <c r="E11492">
        <v>369</v>
      </c>
      <c r="F11492" t="s">
        <v>9572</v>
      </c>
      <c r="G11492" t="s">
        <v>2095</v>
      </c>
      <c r="H11492" t="s">
        <v>2029</v>
      </c>
      <c r="I11492" t="s">
        <v>2030</v>
      </c>
      <c r="J11492" t="s">
        <v>9551</v>
      </c>
      <c r="K11492" t="s">
        <v>9552</v>
      </c>
      <c r="L11492">
        <v>5</v>
      </c>
      <c r="M11492">
        <v>720</v>
      </c>
      <c r="N11492" s="43">
        <v>3600</v>
      </c>
    </row>
    <row r="11493" hidden="1" spans="1:14" x14ac:dyDescent="0.25">
      <c r="A11493" s="106">
        <v>46147</v>
      </c>
      <c r="B11493">
        <v>11652</v>
      </c>
      <c r="C11493">
        <v>8553</v>
      </c>
      <c r="E11493">
        <v>369</v>
      </c>
      <c r="F11493" t="s">
        <v>9572</v>
      </c>
      <c r="G11493" t="s">
        <v>2095</v>
      </c>
      <c r="H11493" t="s">
        <v>2029</v>
      </c>
      <c r="I11493" t="s">
        <v>2030</v>
      </c>
      <c r="J11493" t="s">
        <v>2033</v>
      </c>
      <c r="K11493" t="s">
        <v>2034</v>
      </c>
      <c r="L11493">
        <v>5</v>
      </c>
      <c r="M11493">
        <v>50</v>
      </c>
      <c r="N11493" s="43">
        <v>250</v>
      </c>
    </row>
    <row r="11494" hidden="1" spans="1:14" x14ac:dyDescent="0.25">
      <c r="A11494" s="106">
        <v>46147</v>
      </c>
      <c r="B11494">
        <v>11653</v>
      </c>
      <c r="C11494">
        <v>8554</v>
      </c>
      <c r="E11494">
        <v>369</v>
      </c>
      <c r="F11494" t="s">
        <v>9572</v>
      </c>
      <c r="G11494" t="s">
        <v>2095</v>
      </c>
      <c r="H11494" t="s">
        <v>2029</v>
      </c>
      <c r="I11494" t="s">
        <v>2030</v>
      </c>
      <c r="J11494" t="s">
        <v>9551</v>
      </c>
      <c r="K11494" t="s">
        <v>9552</v>
      </c>
      <c r="L11494">
        <v>3</v>
      </c>
      <c r="M11494">
        <v>720</v>
      </c>
      <c r="N11494" s="43">
        <v>2160</v>
      </c>
    </row>
    <row r="11495" hidden="1" spans="1:14" x14ac:dyDescent="0.25">
      <c r="A11495" s="106">
        <v>46147</v>
      </c>
      <c r="B11495">
        <v>11653</v>
      </c>
      <c r="C11495">
        <v>8554</v>
      </c>
      <c r="E11495">
        <v>369</v>
      </c>
      <c r="F11495" t="s">
        <v>9572</v>
      </c>
      <c r="G11495" t="s">
        <v>2095</v>
      </c>
      <c r="H11495" t="s">
        <v>2029</v>
      </c>
      <c r="I11495" t="s">
        <v>2030</v>
      </c>
      <c r="J11495" t="s">
        <v>2033</v>
      </c>
      <c r="K11495" t="s">
        <v>2034</v>
      </c>
      <c r="L11495">
        <v>3</v>
      </c>
      <c r="M11495">
        <v>50</v>
      </c>
      <c r="N11495" s="43">
        <v>150</v>
      </c>
    </row>
    <row r="11496" hidden="1" spans="1:14" x14ac:dyDescent="0.25">
      <c r="A11496" s="106">
        <v>46147</v>
      </c>
      <c r="B11496">
        <v>11654</v>
      </c>
      <c r="C11496">
        <v>8555</v>
      </c>
      <c r="E11496">
        <v>369</v>
      </c>
      <c r="F11496" t="s">
        <v>9573</v>
      </c>
      <c r="G11496" t="s">
        <v>2127</v>
      </c>
      <c r="H11496" t="s">
        <v>2029</v>
      </c>
      <c r="I11496" t="s">
        <v>2030</v>
      </c>
      <c r="J11496" t="s">
        <v>9551</v>
      </c>
      <c r="K11496" t="s">
        <v>9552</v>
      </c>
      <c r="L11496">
        <v>5</v>
      </c>
      <c r="M11496">
        <v>720</v>
      </c>
      <c r="N11496" s="43">
        <v>3600</v>
      </c>
    </row>
    <row r="11497" hidden="1" spans="1:14" x14ac:dyDescent="0.25">
      <c r="A11497" s="106">
        <v>46147</v>
      </c>
      <c r="B11497">
        <v>11654</v>
      </c>
      <c r="C11497">
        <v>8555</v>
      </c>
      <c r="E11497">
        <v>369</v>
      </c>
      <c r="F11497" t="s">
        <v>9573</v>
      </c>
      <c r="G11497" t="s">
        <v>2127</v>
      </c>
      <c r="H11497" t="s">
        <v>2029</v>
      </c>
      <c r="I11497" t="s">
        <v>2030</v>
      </c>
      <c r="J11497" t="s">
        <v>2033</v>
      </c>
      <c r="K11497" t="s">
        <v>2034</v>
      </c>
      <c r="L11497">
        <v>5</v>
      </c>
      <c r="M11497">
        <v>50</v>
      </c>
      <c r="N11497" s="43">
        <v>250</v>
      </c>
    </row>
    <row r="11498" hidden="1" spans="1:14" x14ac:dyDescent="0.25">
      <c r="A11498" s="106">
        <v>46147</v>
      </c>
      <c r="B11498">
        <v>11655</v>
      </c>
      <c r="C11498">
        <v>8556</v>
      </c>
      <c r="E11498">
        <v>369</v>
      </c>
      <c r="F11498" t="s">
        <v>9573</v>
      </c>
      <c r="G11498" t="s">
        <v>2127</v>
      </c>
      <c r="H11498" t="s">
        <v>2029</v>
      </c>
      <c r="I11498" t="s">
        <v>2030</v>
      </c>
      <c r="J11498" t="s">
        <v>9551</v>
      </c>
      <c r="K11498" t="s">
        <v>9552</v>
      </c>
      <c r="L11498">
        <v>3</v>
      </c>
      <c r="M11498">
        <v>720</v>
      </c>
      <c r="N11498" s="43">
        <v>2160</v>
      </c>
    </row>
    <row r="11499" hidden="1" spans="1:14" x14ac:dyDescent="0.25">
      <c r="A11499" s="106">
        <v>46147</v>
      </c>
      <c r="B11499">
        <v>11655</v>
      </c>
      <c r="C11499">
        <v>8556</v>
      </c>
      <c r="E11499">
        <v>369</v>
      </c>
      <c r="F11499" t="s">
        <v>9573</v>
      </c>
      <c r="G11499" t="s">
        <v>2127</v>
      </c>
      <c r="H11499" t="s">
        <v>2029</v>
      </c>
      <c r="I11499" t="s">
        <v>2030</v>
      </c>
      <c r="J11499" t="s">
        <v>2033</v>
      </c>
      <c r="K11499" t="s">
        <v>2034</v>
      </c>
      <c r="L11499">
        <v>3</v>
      </c>
      <c r="M11499">
        <v>50</v>
      </c>
      <c r="N11499" s="43">
        <v>150</v>
      </c>
    </row>
    <row r="11500" hidden="1" spans="1:14" x14ac:dyDescent="0.25">
      <c r="A11500" s="106">
        <v>46147</v>
      </c>
      <c r="B11500">
        <v>11656</v>
      </c>
      <c r="C11500">
        <v>8557</v>
      </c>
      <c r="E11500">
        <v>369</v>
      </c>
      <c r="F11500" t="s">
        <v>9574</v>
      </c>
      <c r="G11500" t="s">
        <v>2038</v>
      </c>
      <c r="H11500" t="s">
        <v>2029</v>
      </c>
      <c r="I11500" t="s">
        <v>2030</v>
      </c>
      <c r="J11500" t="s">
        <v>9551</v>
      </c>
      <c r="K11500" t="s">
        <v>9552</v>
      </c>
      <c r="L11500">
        <v>8</v>
      </c>
      <c r="M11500">
        <v>720</v>
      </c>
      <c r="N11500" s="43">
        <v>5760</v>
      </c>
    </row>
    <row r="11501" hidden="1" spans="1:14" x14ac:dyDescent="0.25">
      <c r="A11501" s="106">
        <v>46147</v>
      </c>
      <c r="B11501">
        <v>11656</v>
      </c>
      <c r="C11501">
        <v>8557</v>
      </c>
      <c r="E11501">
        <v>369</v>
      </c>
      <c r="F11501" t="s">
        <v>9574</v>
      </c>
      <c r="G11501" t="s">
        <v>2038</v>
      </c>
      <c r="H11501" t="s">
        <v>2029</v>
      </c>
      <c r="I11501" t="s">
        <v>2030</v>
      </c>
      <c r="J11501" t="s">
        <v>2033</v>
      </c>
      <c r="K11501" t="s">
        <v>2034</v>
      </c>
      <c r="L11501">
        <v>8</v>
      </c>
      <c r="M11501">
        <v>50</v>
      </c>
      <c r="N11501" s="43">
        <v>400</v>
      </c>
    </row>
    <row r="11502" hidden="1" spans="1:14" x14ac:dyDescent="0.25">
      <c r="A11502" s="106">
        <v>46147</v>
      </c>
      <c r="B11502">
        <v>11657</v>
      </c>
      <c r="C11502">
        <v>8558</v>
      </c>
      <c r="E11502">
        <v>369</v>
      </c>
      <c r="F11502" t="s">
        <v>9574</v>
      </c>
      <c r="G11502" t="s">
        <v>2038</v>
      </c>
      <c r="H11502" t="s">
        <v>2029</v>
      </c>
      <c r="I11502" t="s">
        <v>2030</v>
      </c>
      <c r="J11502" t="s">
        <v>9551</v>
      </c>
      <c r="K11502" t="s">
        <v>9552</v>
      </c>
      <c r="L11502">
        <v>2</v>
      </c>
      <c r="M11502">
        <v>720</v>
      </c>
      <c r="N11502" s="43">
        <v>1440</v>
      </c>
    </row>
    <row r="11503" hidden="1" spans="1:14" x14ac:dyDescent="0.25">
      <c r="A11503" s="106">
        <v>46147</v>
      </c>
      <c r="B11503">
        <v>11657</v>
      </c>
      <c r="C11503">
        <v>8558</v>
      </c>
      <c r="E11503">
        <v>369</v>
      </c>
      <c r="F11503" t="s">
        <v>9574</v>
      </c>
      <c r="G11503" t="s">
        <v>2038</v>
      </c>
      <c r="H11503" t="s">
        <v>2029</v>
      </c>
      <c r="I11503" t="s">
        <v>2030</v>
      </c>
      <c r="J11503" t="s">
        <v>2033</v>
      </c>
      <c r="K11503" t="s">
        <v>2034</v>
      </c>
      <c r="L11503">
        <v>2</v>
      </c>
      <c r="M11503">
        <v>50</v>
      </c>
      <c r="N11503" s="43">
        <v>100</v>
      </c>
    </row>
    <row r="11504" hidden="1" spans="1:14" x14ac:dyDescent="0.25">
      <c r="A11504" s="106">
        <v>46147</v>
      </c>
      <c r="B11504">
        <v>11659</v>
      </c>
      <c r="C11504">
        <v>8560</v>
      </c>
      <c r="E11504">
        <v>369</v>
      </c>
      <c r="F11504" t="s">
        <v>9575</v>
      </c>
      <c r="G11504" t="s">
        <v>2185</v>
      </c>
      <c r="H11504" t="s">
        <v>2029</v>
      </c>
      <c r="I11504" t="s">
        <v>2030</v>
      </c>
      <c r="J11504" t="s">
        <v>9551</v>
      </c>
      <c r="K11504" t="s">
        <v>9552</v>
      </c>
      <c r="L11504">
        <v>5</v>
      </c>
      <c r="M11504">
        <v>720</v>
      </c>
      <c r="N11504" s="43">
        <v>3600</v>
      </c>
    </row>
    <row r="11505" hidden="1" spans="1:14" x14ac:dyDescent="0.25">
      <c r="A11505" s="106">
        <v>46147</v>
      </c>
      <c r="B11505">
        <v>11659</v>
      </c>
      <c r="C11505">
        <v>8560</v>
      </c>
      <c r="E11505">
        <v>369</v>
      </c>
      <c r="F11505" t="s">
        <v>9575</v>
      </c>
      <c r="G11505" t="s">
        <v>2185</v>
      </c>
      <c r="H11505" t="s">
        <v>2029</v>
      </c>
      <c r="I11505" t="s">
        <v>2030</v>
      </c>
      <c r="J11505" t="s">
        <v>2033</v>
      </c>
      <c r="K11505" t="s">
        <v>2034</v>
      </c>
      <c r="L11505">
        <v>5</v>
      </c>
      <c r="M11505">
        <v>50</v>
      </c>
      <c r="N11505" s="43">
        <v>250</v>
      </c>
    </row>
    <row r="11506" hidden="1" spans="1:14" x14ac:dyDescent="0.25">
      <c r="A11506" s="106">
        <v>46147</v>
      </c>
      <c r="B11506">
        <v>11660</v>
      </c>
      <c r="C11506">
        <v>8561</v>
      </c>
      <c r="E11506">
        <v>369</v>
      </c>
      <c r="F11506" t="s">
        <v>9575</v>
      </c>
      <c r="G11506" t="s">
        <v>2185</v>
      </c>
      <c r="H11506" t="s">
        <v>2029</v>
      </c>
      <c r="I11506" t="s">
        <v>2030</v>
      </c>
      <c r="J11506" t="s">
        <v>9551</v>
      </c>
      <c r="K11506" t="s">
        <v>9552</v>
      </c>
      <c r="L11506">
        <v>3</v>
      </c>
      <c r="M11506">
        <v>720</v>
      </c>
      <c r="N11506" s="43">
        <v>2160</v>
      </c>
    </row>
    <row r="11507" hidden="1" spans="1:14" x14ac:dyDescent="0.25">
      <c r="A11507" s="106">
        <v>46147</v>
      </c>
      <c r="B11507">
        <v>11660</v>
      </c>
      <c r="C11507">
        <v>8561</v>
      </c>
      <c r="E11507">
        <v>369</v>
      </c>
      <c r="F11507" t="s">
        <v>9575</v>
      </c>
      <c r="G11507" t="s">
        <v>2185</v>
      </c>
      <c r="H11507" t="s">
        <v>2029</v>
      </c>
      <c r="I11507" t="s">
        <v>2030</v>
      </c>
      <c r="J11507" t="s">
        <v>2033</v>
      </c>
      <c r="K11507" t="s">
        <v>2034</v>
      </c>
      <c r="L11507">
        <v>3</v>
      </c>
      <c r="M11507">
        <v>50</v>
      </c>
      <c r="N11507" s="43">
        <v>150</v>
      </c>
    </row>
    <row r="11508" hidden="1" spans="1:14" x14ac:dyDescent="0.25">
      <c r="A11508" s="106">
        <v>46147</v>
      </c>
      <c r="B11508">
        <v>11661</v>
      </c>
      <c r="C11508">
        <v>8562</v>
      </c>
      <c r="E11508">
        <v>369</v>
      </c>
      <c r="F11508" t="s">
        <v>9576</v>
      </c>
      <c r="G11508" t="s">
        <v>2063</v>
      </c>
      <c r="H11508" t="s">
        <v>2029</v>
      </c>
      <c r="I11508" t="s">
        <v>2030</v>
      </c>
      <c r="J11508" t="s">
        <v>9551</v>
      </c>
      <c r="K11508" t="s">
        <v>9552</v>
      </c>
      <c r="L11508">
        <v>8</v>
      </c>
      <c r="M11508">
        <v>720</v>
      </c>
      <c r="N11508" s="43">
        <v>5760</v>
      </c>
    </row>
    <row r="11509" hidden="1" spans="1:14" x14ac:dyDescent="0.25">
      <c r="A11509" s="106">
        <v>46147</v>
      </c>
      <c r="B11509">
        <v>11661</v>
      </c>
      <c r="C11509">
        <v>8562</v>
      </c>
      <c r="E11509">
        <v>369</v>
      </c>
      <c r="F11509" t="s">
        <v>9576</v>
      </c>
      <c r="G11509" t="s">
        <v>2063</v>
      </c>
      <c r="H11509" t="s">
        <v>2029</v>
      </c>
      <c r="I11509" t="s">
        <v>2030</v>
      </c>
      <c r="J11509" t="s">
        <v>2033</v>
      </c>
      <c r="K11509" t="s">
        <v>2034</v>
      </c>
      <c r="L11509">
        <v>8</v>
      </c>
      <c r="M11509">
        <v>50</v>
      </c>
      <c r="N11509" s="43">
        <v>400</v>
      </c>
    </row>
    <row r="11510" hidden="1" spans="1:14" x14ac:dyDescent="0.25">
      <c r="A11510" s="106">
        <v>46147</v>
      </c>
      <c r="B11510">
        <v>11662</v>
      </c>
      <c r="C11510">
        <v>8563</v>
      </c>
      <c r="E11510">
        <v>369</v>
      </c>
      <c r="F11510" t="s">
        <v>9576</v>
      </c>
      <c r="G11510" t="s">
        <v>2063</v>
      </c>
      <c r="H11510" t="s">
        <v>2029</v>
      </c>
      <c r="I11510" t="s">
        <v>2030</v>
      </c>
      <c r="J11510" t="s">
        <v>2033</v>
      </c>
      <c r="K11510" t="s">
        <v>2034</v>
      </c>
      <c r="L11510">
        <v>2</v>
      </c>
      <c r="M11510">
        <v>50</v>
      </c>
      <c r="N11510" s="43">
        <v>100</v>
      </c>
    </row>
    <row r="11511" hidden="1" spans="1:14" x14ac:dyDescent="0.25">
      <c r="A11511" s="106">
        <v>46147</v>
      </c>
      <c r="B11511">
        <v>11662</v>
      </c>
      <c r="C11511">
        <v>8563</v>
      </c>
      <c r="E11511">
        <v>369</v>
      </c>
      <c r="F11511" t="s">
        <v>9576</v>
      </c>
      <c r="G11511" t="s">
        <v>2063</v>
      </c>
      <c r="H11511" t="s">
        <v>2029</v>
      </c>
      <c r="I11511" t="s">
        <v>2030</v>
      </c>
      <c r="J11511" t="s">
        <v>9551</v>
      </c>
      <c r="K11511" t="s">
        <v>9552</v>
      </c>
      <c r="L11511">
        <v>2</v>
      </c>
      <c r="M11511">
        <v>720</v>
      </c>
      <c r="N11511" s="43">
        <v>1440</v>
      </c>
    </row>
    <row r="11512" hidden="1" spans="1:14" x14ac:dyDescent="0.25">
      <c r="A11512" s="106">
        <v>46147</v>
      </c>
      <c r="B11512">
        <v>11669</v>
      </c>
      <c r="C11512">
        <v>8570</v>
      </c>
      <c r="E11512">
        <v>369</v>
      </c>
      <c r="F11512" t="s">
        <v>9577</v>
      </c>
      <c r="G11512" t="s">
        <v>2012</v>
      </c>
      <c r="H11512" t="s">
        <v>2029</v>
      </c>
      <c r="I11512" t="s">
        <v>2030</v>
      </c>
      <c r="J11512" t="s">
        <v>9551</v>
      </c>
      <c r="K11512" t="s">
        <v>9552</v>
      </c>
      <c r="L11512">
        <v>8</v>
      </c>
      <c r="M11512">
        <v>720</v>
      </c>
      <c r="N11512" s="43">
        <v>5760</v>
      </c>
    </row>
    <row r="11513" hidden="1" spans="1:14" x14ac:dyDescent="0.25">
      <c r="A11513" s="106">
        <v>46147</v>
      </c>
      <c r="B11513">
        <v>11669</v>
      </c>
      <c r="C11513">
        <v>8570</v>
      </c>
      <c r="E11513">
        <v>369</v>
      </c>
      <c r="F11513" t="s">
        <v>9577</v>
      </c>
      <c r="G11513" t="s">
        <v>2012</v>
      </c>
      <c r="H11513" t="s">
        <v>2029</v>
      </c>
      <c r="I11513" t="s">
        <v>2030</v>
      </c>
      <c r="J11513" t="s">
        <v>2033</v>
      </c>
      <c r="K11513" t="s">
        <v>2034</v>
      </c>
      <c r="L11513">
        <v>8</v>
      </c>
      <c r="M11513">
        <v>50</v>
      </c>
      <c r="N11513" s="43">
        <v>400</v>
      </c>
    </row>
    <row r="11514" hidden="1" spans="1:14" x14ac:dyDescent="0.25">
      <c r="A11514" s="106">
        <v>46147</v>
      </c>
      <c r="B11514">
        <v>11670</v>
      </c>
      <c r="C11514">
        <v>8571</v>
      </c>
      <c r="E11514">
        <v>369</v>
      </c>
      <c r="F11514" t="s">
        <v>9577</v>
      </c>
      <c r="G11514" t="s">
        <v>2012</v>
      </c>
      <c r="H11514" t="s">
        <v>2029</v>
      </c>
      <c r="I11514" t="s">
        <v>2030</v>
      </c>
      <c r="J11514" t="s">
        <v>9551</v>
      </c>
      <c r="K11514" t="s">
        <v>9552</v>
      </c>
      <c r="L11514">
        <v>2</v>
      </c>
      <c r="M11514">
        <v>720</v>
      </c>
      <c r="N11514" s="43">
        <v>1440</v>
      </c>
    </row>
    <row r="11515" hidden="1" spans="1:14" x14ac:dyDescent="0.25">
      <c r="A11515" s="106">
        <v>46147</v>
      </c>
      <c r="B11515">
        <v>11670</v>
      </c>
      <c r="C11515">
        <v>8571</v>
      </c>
      <c r="E11515">
        <v>369</v>
      </c>
      <c r="F11515" t="s">
        <v>9577</v>
      </c>
      <c r="G11515" t="s">
        <v>2012</v>
      </c>
      <c r="H11515" t="s">
        <v>2029</v>
      </c>
      <c r="I11515" t="s">
        <v>2030</v>
      </c>
      <c r="J11515" t="s">
        <v>2033</v>
      </c>
      <c r="K11515" t="s">
        <v>2034</v>
      </c>
      <c r="L11515">
        <v>2</v>
      </c>
      <c r="M11515">
        <v>50</v>
      </c>
      <c r="N11515" s="43">
        <v>100</v>
      </c>
    </row>
    <row r="11516" hidden="1" spans="1:14" x14ac:dyDescent="0.25">
      <c r="A11516" s="106">
        <v>46221</v>
      </c>
      <c r="B11516">
        <v>15730</v>
      </c>
      <c r="C11516">
        <v>12612</v>
      </c>
      <c r="E11516">
        <v>369</v>
      </c>
      <c r="F11516" t="s">
        <v>9578</v>
      </c>
      <c r="G11516" t="s">
        <v>2038</v>
      </c>
      <c r="H11516" t="s">
        <v>2131</v>
      </c>
      <c r="I11516" t="s">
        <v>2030</v>
      </c>
      <c r="J11516" t="s">
        <v>2033</v>
      </c>
      <c r="K11516" t="s">
        <v>2034</v>
      </c>
      <c r="L11516">
        <v>8</v>
      </c>
      <c r="M11516">
        <v>50</v>
      </c>
      <c r="N11516" s="43">
        <v>400</v>
      </c>
    </row>
    <row r="11517" hidden="1" spans="1:14" x14ac:dyDescent="0.25">
      <c r="A11517" s="106">
        <v>46221</v>
      </c>
      <c r="B11517">
        <v>15730</v>
      </c>
      <c r="C11517">
        <v>12612</v>
      </c>
      <c r="E11517">
        <v>369</v>
      </c>
      <c r="F11517" t="s">
        <v>9578</v>
      </c>
      <c r="G11517" t="s">
        <v>2038</v>
      </c>
      <c r="H11517" t="s">
        <v>2131</v>
      </c>
      <c r="I11517" t="s">
        <v>2030</v>
      </c>
      <c r="J11517" t="s">
        <v>9579</v>
      </c>
      <c r="K11517" t="s">
        <v>9580</v>
      </c>
      <c r="L11517">
        <v>8</v>
      </c>
      <c r="M11517">
        <v>670</v>
      </c>
      <c r="N11517" s="43">
        <v>5360</v>
      </c>
    </row>
    <row r="11518" hidden="1" spans="1:14" x14ac:dyDescent="0.25">
      <c r="A11518" s="106">
        <v>46221</v>
      </c>
      <c r="B11518">
        <v>15731</v>
      </c>
      <c r="C11518">
        <v>12613</v>
      </c>
      <c r="E11518">
        <v>369</v>
      </c>
      <c r="F11518" t="s">
        <v>9578</v>
      </c>
      <c r="G11518" t="s">
        <v>2038</v>
      </c>
      <c r="H11518" t="s">
        <v>2131</v>
      </c>
      <c r="I11518" t="s">
        <v>2030</v>
      </c>
      <c r="J11518" t="s">
        <v>9579</v>
      </c>
      <c r="K11518" t="s">
        <v>9580</v>
      </c>
      <c r="L11518">
        <v>2</v>
      </c>
      <c r="M11518">
        <v>670</v>
      </c>
      <c r="N11518" s="43">
        <v>1340</v>
      </c>
    </row>
    <row r="11519" hidden="1" spans="1:14" x14ac:dyDescent="0.25">
      <c r="A11519" s="106">
        <v>46221</v>
      </c>
      <c r="B11519">
        <v>15731</v>
      </c>
      <c r="C11519">
        <v>12613</v>
      </c>
      <c r="E11519">
        <v>369</v>
      </c>
      <c r="F11519" t="s">
        <v>9578</v>
      </c>
      <c r="G11519" t="s">
        <v>2038</v>
      </c>
      <c r="H11519" t="s">
        <v>2131</v>
      </c>
      <c r="I11519" t="s">
        <v>2030</v>
      </c>
      <c r="J11519" t="s">
        <v>2033</v>
      </c>
      <c r="K11519" t="s">
        <v>2034</v>
      </c>
      <c r="L11519">
        <v>2</v>
      </c>
      <c r="M11519">
        <v>50</v>
      </c>
      <c r="N11519" s="43">
        <v>100</v>
      </c>
    </row>
    <row r="11520" hidden="1" spans="1:14" x14ac:dyDescent="0.25">
      <c r="A11520" s="106">
        <v>46221</v>
      </c>
      <c r="B11520">
        <v>15736</v>
      </c>
      <c r="C11520">
        <v>12618</v>
      </c>
      <c r="E11520">
        <v>369</v>
      </c>
      <c r="F11520" t="s">
        <v>9581</v>
      </c>
      <c r="G11520" t="s">
        <v>2021</v>
      </c>
      <c r="H11520" t="s">
        <v>2131</v>
      </c>
      <c r="I11520" t="s">
        <v>2030</v>
      </c>
      <c r="J11520" t="s">
        <v>9579</v>
      </c>
      <c r="K11520" t="s">
        <v>9580</v>
      </c>
      <c r="L11520">
        <v>8</v>
      </c>
      <c r="M11520">
        <v>670</v>
      </c>
      <c r="N11520" s="43">
        <v>5360</v>
      </c>
    </row>
    <row r="11521" hidden="1" spans="1:14" x14ac:dyDescent="0.25">
      <c r="A11521" s="106">
        <v>46221</v>
      </c>
      <c r="B11521">
        <v>15736</v>
      </c>
      <c r="C11521">
        <v>12618</v>
      </c>
      <c r="E11521">
        <v>369</v>
      </c>
      <c r="F11521" t="s">
        <v>9581</v>
      </c>
      <c r="G11521" t="s">
        <v>2021</v>
      </c>
      <c r="H11521" t="s">
        <v>2131</v>
      </c>
      <c r="I11521" t="s">
        <v>2030</v>
      </c>
      <c r="J11521" t="s">
        <v>2033</v>
      </c>
      <c r="K11521" t="s">
        <v>2034</v>
      </c>
      <c r="L11521">
        <v>8</v>
      </c>
      <c r="M11521">
        <v>50</v>
      </c>
      <c r="N11521" s="43">
        <v>400</v>
      </c>
    </row>
    <row r="11522" hidden="1" spans="1:14" x14ac:dyDescent="0.25">
      <c r="A11522" s="106">
        <v>46221</v>
      </c>
      <c r="B11522">
        <v>15737</v>
      </c>
      <c r="C11522">
        <v>12619</v>
      </c>
      <c r="E11522">
        <v>369</v>
      </c>
      <c r="F11522" t="s">
        <v>9581</v>
      </c>
      <c r="G11522" t="s">
        <v>2021</v>
      </c>
      <c r="H11522" t="s">
        <v>2131</v>
      </c>
      <c r="I11522" t="s">
        <v>2030</v>
      </c>
      <c r="J11522" t="s">
        <v>2033</v>
      </c>
      <c r="K11522" t="s">
        <v>2034</v>
      </c>
      <c r="L11522">
        <v>2</v>
      </c>
      <c r="M11522">
        <v>50</v>
      </c>
      <c r="N11522" s="43">
        <v>100</v>
      </c>
    </row>
    <row r="11523" hidden="1" spans="1:14" x14ac:dyDescent="0.25">
      <c r="A11523" s="106">
        <v>46221</v>
      </c>
      <c r="B11523">
        <v>15737</v>
      </c>
      <c r="C11523">
        <v>12619</v>
      </c>
      <c r="E11523">
        <v>369</v>
      </c>
      <c r="F11523" t="s">
        <v>9581</v>
      </c>
      <c r="G11523" t="s">
        <v>2021</v>
      </c>
      <c r="H11523" t="s">
        <v>2131</v>
      </c>
      <c r="I11523" t="s">
        <v>2030</v>
      </c>
      <c r="J11523" t="s">
        <v>9579</v>
      </c>
      <c r="K11523" t="s">
        <v>9580</v>
      </c>
      <c r="L11523">
        <v>2</v>
      </c>
      <c r="M11523">
        <v>670</v>
      </c>
      <c r="N11523" s="43">
        <v>1340</v>
      </c>
    </row>
    <row r="11524" hidden="1" spans="1:14" x14ac:dyDescent="0.25">
      <c r="A11524" s="106">
        <v>46221</v>
      </c>
      <c r="B11524">
        <v>15739</v>
      </c>
      <c r="C11524">
        <v>12621</v>
      </c>
      <c r="E11524">
        <v>369</v>
      </c>
      <c r="F11524" t="s">
        <v>9582</v>
      </c>
      <c r="G11524" t="s">
        <v>2012</v>
      </c>
      <c r="H11524" t="s">
        <v>2131</v>
      </c>
      <c r="I11524" t="s">
        <v>2030</v>
      </c>
      <c r="J11524" t="s">
        <v>9579</v>
      </c>
      <c r="K11524" t="s">
        <v>9580</v>
      </c>
      <c r="L11524">
        <v>8</v>
      </c>
      <c r="M11524">
        <v>670</v>
      </c>
      <c r="N11524" s="43">
        <v>5360</v>
      </c>
    </row>
    <row r="11525" hidden="1" spans="1:14" x14ac:dyDescent="0.25">
      <c r="A11525" s="106">
        <v>46221</v>
      </c>
      <c r="B11525">
        <v>15739</v>
      </c>
      <c r="C11525">
        <v>12621</v>
      </c>
      <c r="E11525">
        <v>369</v>
      </c>
      <c r="F11525" t="s">
        <v>9582</v>
      </c>
      <c r="G11525" t="s">
        <v>2012</v>
      </c>
      <c r="H11525" t="s">
        <v>2131</v>
      </c>
      <c r="I11525" t="s">
        <v>2030</v>
      </c>
      <c r="J11525" t="s">
        <v>2033</v>
      </c>
      <c r="K11525" t="s">
        <v>2034</v>
      </c>
      <c r="L11525">
        <v>8</v>
      </c>
      <c r="M11525">
        <v>50</v>
      </c>
      <c r="N11525" s="43">
        <v>400</v>
      </c>
    </row>
    <row r="11526" hidden="1" spans="1:14" x14ac:dyDescent="0.25">
      <c r="A11526" s="106">
        <v>46221</v>
      </c>
      <c r="B11526">
        <v>15740</v>
      </c>
      <c r="C11526">
        <v>12622</v>
      </c>
      <c r="E11526">
        <v>369</v>
      </c>
      <c r="F11526" t="s">
        <v>9582</v>
      </c>
      <c r="G11526" t="s">
        <v>2012</v>
      </c>
      <c r="H11526" t="s">
        <v>2131</v>
      </c>
      <c r="I11526" t="s">
        <v>2030</v>
      </c>
      <c r="J11526" t="s">
        <v>9579</v>
      </c>
      <c r="K11526" t="s">
        <v>9580</v>
      </c>
      <c r="L11526">
        <v>2</v>
      </c>
      <c r="M11526">
        <v>670</v>
      </c>
      <c r="N11526" s="43">
        <v>1340</v>
      </c>
    </row>
    <row r="11527" hidden="1" spans="1:14" x14ac:dyDescent="0.25">
      <c r="A11527" s="106">
        <v>46221</v>
      </c>
      <c r="B11527">
        <v>15740</v>
      </c>
      <c r="C11527">
        <v>12622</v>
      </c>
      <c r="E11527">
        <v>369</v>
      </c>
      <c r="F11527" t="s">
        <v>9582</v>
      </c>
      <c r="G11527" t="s">
        <v>2012</v>
      </c>
      <c r="H11527" t="s">
        <v>2131</v>
      </c>
      <c r="I11527" t="s">
        <v>2030</v>
      </c>
      <c r="J11527" t="s">
        <v>2033</v>
      </c>
      <c r="K11527" t="s">
        <v>2034</v>
      </c>
      <c r="L11527">
        <v>2</v>
      </c>
      <c r="M11527">
        <v>50</v>
      </c>
      <c r="N11527" s="43">
        <v>100</v>
      </c>
    </row>
    <row r="11528" hidden="1" spans="1:14" x14ac:dyDescent="0.25">
      <c r="A11528" s="106">
        <v>46221</v>
      </c>
      <c r="B11528">
        <v>15741</v>
      </c>
      <c r="C11528">
        <v>12623</v>
      </c>
      <c r="E11528">
        <v>369</v>
      </c>
      <c r="F11528" t="s">
        <v>9583</v>
      </c>
      <c r="G11528" t="s">
        <v>2036</v>
      </c>
      <c r="H11528" t="s">
        <v>2131</v>
      </c>
      <c r="I11528" t="s">
        <v>2030</v>
      </c>
      <c r="J11528" t="s">
        <v>2033</v>
      </c>
      <c r="K11528" t="s">
        <v>2034</v>
      </c>
      <c r="L11528">
        <v>8</v>
      </c>
      <c r="M11528">
        <v>50</v>
      </c>
      <c r="N11528" s="43">
        <v>400</v>
      </c>
    </row>
    <row r="11529" hidden="1" spans="1:14" x14ac:dyDescent="0.25">
      <c r="A11529" s="106">
        <v>46221</v>
      </c>
      <c r="B11529">
        <v>15741</v>
      </c>
      <c r="C11529">
        <v>12623</v>
      </c>
      <c r="E11529">
        <v>369</v>
      </c>
      <c r="F11529" t="s">
        <v>9583</v>
      </c>
      <c r="G11529" t="s">
        <v>2036</v>
      </c>
      <c r="H11529" t="s">
        <v>2131</v>
      </c>
      <c r="I11529" t="s">
        <v>2030</v>
      </c>
      <c r="J11529" t="s">
        <v>9579</v>
      </c>
      <c r="K11529" t="s">
        <v>9580</v>
      </c>
      <c r="L11529">
        <v>8</v>
      </c>
      <c r="M11529">
        <v>670</v>
      </c>
      <c r="N11529" s="43">
        <v>5360</v>
      </c>
    </row>
    <row r="11530" hidden="1" spans="1:14" x14ac:dyDescent="0.25">
      <c r="A11530" s="106">
        <v>46221</v>
      </c>
      <c r="B11530">
        <v>15742</v>
      </c>
      <c r="C11530">
        <v>12624</v>
      </c>
      <c r="E11530">
        <v>369</v>
      </c>
      <c r="F11530" t="s">
        <v>9583</v>
      </c>
      <c r="G11530" t="s">
        <v>2036</v>
      </c>
      <c r="H11530" t="s">
        <v>2131</v>
      </c>
      <c r="I11530" t="s">
        <v>2030</v>
      </c>
      <c r="J11530" t="s">
        <v>2033</v>
      </c>
      <c r="K11530" t="s">
        <v>2034</v>
      </c>
      <c r="L11530">
        <v>2</v>
      </c>
      <c r="M11530">
        <v>50</v>
      </c>
      <c r="N11530" s="43">
        <v>100</v>
      </c>
    </row>
    <row r="11531" hidden="1" spans="1:14" x14ac:dyDescent="0.25">
      <c r="A11531" s="106">
        <v>46221</v>
      </c>
      <c r="B11531">
        <v>15742</v>
      </c>
      <c r="C11531">
        <v>12624</v>
      </c>
      <c r="E11531">
        <v>369</v>
      </c>
      <c r="F11531" t="s">
        <v>9583</v>
      </c>
      <c r="G11531" t="s">
        <v>2036</v>
      </c>
      <c r="H11531" t="s">
        <v>2131</v>
      </c>
      <c r="I11531" t="s">
        <v>2030</v>
      </c>
      <c r="J11531" t="s">
        <v>9579</v>
      </c>
      <c r="K11531" t="s">
        <v>9580</v>
      </c>
      <c r="L11531">
        <v>2</v>
      </c>
      <c r="M11531">
        <v>670</v>
      </c>
      <c r="N11531" s="43">
        <v>1340</v>
      </c>
    </row>
    <row r="11532" hidden="1" spans="1:14" x14ac:dyDescent="0.25">
      <c r="A11532" s="106">
        <v>46221</v>
      </c>
      <c r="B11532">
        <v>15747</v>
      </c>
      <c r="C11532">
        <v>12629</v>
      </c>
      <c r="E11532">
        <v>369</v>
      </c>
      <c r="F11532" t="s">
        <v>9584</v>
      </c>
      <c r="G11532" t="s">
        <v>2063</v>
      </c>
      <c r="H11532" t="s">
        <v>2131</v>
      </c>
      <c r="I11532" t="s">
        <v>2030</v>
      </c>
      <c r="J11532" t="s">
        <v>2033</v>
      </c>
      <c r="K11532" t="s">
        <v>2034</v>
      </c>
      <c r="L11532">
        <v>8</v>
      </c>
      <c r="M11532">
        <v>50</v>
      </c>
      <c r="N11532" s="43">
        <v>400</v>
      </c>
    </row>
    <row r="11533" hidden="1" spans="1:14" x14ac:dyDescent="0.25">
      <c r="A11533" s="106">
        <v>46221</v>
      </c>
      <c r="B11533">
        <v>15747</v>
      </c>
      <c r="C11533">
        <v>12629</v>
      </c>
      <c r="E11533">
        <v>369</v>
      </c>
      <c r="F11533" t="s">
        <v>9584</v>
      </c>
      <c r="G11533" t="s">
        <v>2063</v>
      </c>
      <c r="H11533" t="s">
        <v>2131</v>
      </c>
      <c r="I11533" t="s">
        <v>2030</v>
      </c>
      <c r="J11533" t="s">
        <v>9579</v>
      </c>
      <c r="K11533" t="s">
        <v>9580</v>
      </c>
      <c r="L11533">
        <v>8</v>
      </c>
      <c r="M11533">
        <v>670</v>
      </c>
      <c r="N11533" s="43">
        <v>5360</v>
      </c>
    </row>
    <row r="11534" hidden="1" spans="1:14" x14ac:dyDescent="0.25">
      <c r="A11534" s="106">
        <v>46221</v>
      </c>
      <c r="B11534">
        <v>15748</v>
      </c>
      <c r="C11534">
        <v>12630</v>
      </c>
      <c r="E11534">
        <v>369</v>
      </c>
      <c r="F11534" t="s">
        <v>9584</v>
      </c>
      <c r="G11534" t="s">
        <v>2063</v>
      </c>
      <c r="H11534" t="s">
        <v>2131</v>
      </c>
      <c r="I11534" t="s">
        <v>2030</v>
      </c>
      <c r="J11534" t="s">
        <v>9579</v>
      </c>
      <c r="K11534" t="s">
        <v>9580</v>
      </c>
      <c r="L11534">
        <v>2</v>
      </c>
      <c r="M11534">
        <v>670</v>
      </c>
      <c r="N11534" s="43">
        <v>1340</v>
      </c>
    </row>
    <row r="11535" hidden="1" spans="1:14" x14ac:dyDescent="0.25">
      <c r="A11535" s="106">
        <v>46221</v>
      </c>
      <c r="B11535">
        <v>15748</v>
      </c>
      <c r="C11535">
        <v>12630</v>
      </c>
      <c r="E11535">
        <v>369</v>
      </c>
      <c r="F11535" t="s">
        <v>9584</v>
      </c>
      <c r="G11535" t="s">
        <v>2063</v>
      </c>
      <c r="H11535" t="s">
        <v>2131</v>
      </c>
      <c r="I11535" t="s">
        <v>2030</v>
      </c>
      <c r="J11535" t="s">
        <v>2033</v>
      </c>
      <c r="K11535" t="s">
        <v>2034</v>
      </c>
      <c r="L11535">
        <v>2</v>
      </c>
      <c r="M11535">
        <v>50</v>
      </c>
      <c r="N11535" s="43">
        <v>100</v>
      </c>
    </row>
    <row r="11536" hidden="1" spans="1:14" x14ac:dyDescent="0.25">
      <c r="A11536" s="106">
        <v>46221</v>
      </c>
      <c r="B11536">
        <v>15750</v>
      </c>
      <c r="C11536">
        <v>12632</v>
      </c>
      <c r="E11536">
        <v>369</v>
      </c>
      <c r="F11536" t="s">
        <v>9585</v>
      </c>
      <c r="G11536" t="s">
        <v>2054</v>
      </c>
      <c r="H11536" t="s">
        <v>2131</v>
      </c>
      <c r="I11536" t="s">
        <v>2030</v>
      </c>
      <c r="J11536" t="s">
        <v>2033</v>
      </c>
      <c r="K11536" t="s">
        <v>2034</v>
      </c>
      <c r="L11536">
        <v>8</v>
      </c>
      <c r="M11536">
        <v>50</v>
      </c>
      <c r="N11536" s="43">
        <v>400</v>
      </c>
    </row>
    <row r="11537" hidden="1" spans="1:14" x14ac:dyDescent="0.25">
      <c r="A11537" s="106">
        <v>46221</v>
      </c>
      <c r="B11537">
        <v>15750</v>
      </c>
      <c r="C11537">
        <v>12632</v>
      </c>
      <c r="E11537">
        <v>369</v>
      </c>
      <c r="F11537" t="s">
        <v>9585</v>
      </c>
      <c r="G11537" t="s">
        <v>2054</v>
      </c>
      <c r="H11537" t="s">
        <v>2131</v>
      </c>
      <c r="I11537" t="s">
        <v>2030</v>
      </c>
      <c r="J11537" t="s">
        <v>9579</v>
      </c>
      <c r="K11537" t="s">
        <v>9580</v>
      </c>
      <c r="L11537">
        <v>8</v>
      </c>
      <c r="M11537">
        <v>670</v>
      </c>
      <c r="N11537" s="43">
        <v>5360</v>
      </c>
    </row>
    <row r="11538" hidden="1" spans="1:14" x14ac:dyDescent="0.25">
      <c r="A11538" s="106">
        <v>46221</v>
      </c>
      <c r="B11538">
        <v>15751</v>
      </c>
      <c r="C11538">
        <v>12633</v>
      </c>
      <c r="E11538">
        <v>369</v>
      </c>
      <c r="F11538" t="s">
        <v>9585</v>
      </c>
      <c r="G11538" t="s">
        <v>2054</v>
      </c>
      <c r="H11538" t="s">
        <v>2131</v>
      </c>
      <c r="I11538" t="s">
        <v>2030</v>
      </c>
      <c r="J11538" t="s">
        <v>9579</v>
      </c>
      <c r="K11538" t="s">
        <v>9580</v>
      </c>
      <c r="L11538">
        <v>2</v>
      </c>
      <c r="M11538">
        <v>670</v>
      </c>
      <c r="N11538" s="43">
        <v>1340</v>
      </c>
    </row>
    <row r="11539" hidden="1" spans="1:14" x14ac:dyDescent="0.25">
      <c r="A11539" s="106">
        <v>46221</v>
      </c>
      <c r="B11539">
        <v>15751</v>
      </c>
      <c r="C11539">
        <v>12633</v>
      </c>
      <c r="E11539">
        <v>369</v>
      </c>
      <c r="F11539" t="s">
        <v>9585</v>
      </c>
      <c r="G11539" t="s">
        <v>2054</v>
      </c>
      <c r="H11539" t="s">
        <v>2131</v>
      </c>
      <c r="I11539" t="s">
        <v>2030</v>
      </c>
      <c r="J11539" t="s">
        <v>2033</v>
      </c>
      <c r="K11539" t="s">
        <v>2034</v>
      </c>
      <c r="L11539">
        <v>2</v>
      </c>
      <c r="M11539">
        <v>50</v>
      </c>
      <c r="N11539" s="43">
        <v>100</v>
      </c>
    </row>
    <row r="11540" hidden="1" spans="1:14" x14ac:dyDescent="0.25">
      <c r="A11540" s="106">
        <v>46221</v>
      </c>
      <c r="B11540">
        <v>15758</v>
      </c>
      <c r="C11540">
        <v>12640</v>
      </c>
      <c r="E11540">
        <v>369</v>
      </c>
      <c r="F11540" t="s">
        <v>9586</v>
      </c>
      <c r="G11540" t="s">
        <v>2038</v>
      </c>
      <c r="H11540" t="s">
        <v>2131</v>
      </c>
      <c r="I11540" t="s">
        <v>2030</v>
      </c>
      <c r="J11540" t="s">
        <v>9579</v>
      </c>
      <c r="K11540" t="s">
        <v>9580</v>
      </c>
      <c r="L11540">
        <v>8</v>
      </c>
      <c r="M11540">
        <v>670</v>
      </c>
      <c r="N11540" s="43">
        <v>5360</v>
      </c>
    </row>
    <row r="11541" hidden="1" spans="1:14" x14ac:dyDescent="0.25">
      <c r="A11541" s="106">
        <v>46221</v>
      </c>
      <c r="B11541">
        <v>15758</v>
      </c>
      <c r="C11541">
        <v>12640</v>
      </c>
      <c r="E11541">
        <v>369</v>
      </c>
      <c r="F11541" t="s">
        <v>9586</v>
      </c>
      <c r="G11541" t="s">
        <v>2038</v>
      </c>
      <c r="H11541" t="s">
        <v>2131</v>
      </c>
      <c r="I11541" t="s">
        <v>2030</v>
      </c>
      <c r="J11541" t="s">
        <v>2033</v>
      </c>
      <c r="K11541" t="s">
        <v>2034</v>
      </c>
      <c r="L11541">
        <v>8</v>
      </c>
      <c r="M11541">
        <v>50</v>
      </c>
      <c r="N11541" s="43">
        <v>400</v>
      </c>
    </row>
    <row r="11542" hidden="1" spans="1:14" x14ac:dyDescent="0.25">
      <c r="A11542" s="106">
        <v>46221</v>
      </c>
      <c r="B11542">
        <v>15759</v>
      </c>
      <c r="C11542">
        <v>12641</v>
      </c>
      <c r="E11542">
        <v>369</v>
      </c>
      <c r="F11542" t="s">
        <v>9586</v>
      </c>
      <c r="G11542" t="s">
        <v>2038</v>
      </c>
      <c r="H11542" t="s">
        <v>2131</v>
      </c>
      <c r="I11542" t="s">
        <v>2030</v>
      </c>
      <c r="J11542" t="s">
        <v>9579</v>
      </c>
      <c r="K11542" t="s">
        <v>9580</v>
      </c>
      <c r="L11542">
        <v>2</v>
      </c>
      <c r="M11542">
        <v>670</v>
      </c>
      <c r="N11542" s="43">
        <v>1340</v>
      </c>
    </row>
    <row r="11543" hidden="1" spans="1:14" x14ac:dyDescent="0.25">
      <c r="A11543" s="106">
        <v>46221</v>
      </c>
      <c r="B11543">
        <v>15759</v>
      </c>
      <c r="C11543">
        <v>12641</v>
      </c>
      <c r="E11543">
        <v>369</v>
      </c>
      <c r="F11543" t="s">
        <v>9586</v>
      </c>
      <c r="G11543" t="s">
        <v>2038</v>
      </c>
      <c r="H11543" t="s">
        <v>2131</v>
      </c>
      <c r="I11543" t="s">
        <v>2030</v>
      </c>
      <c r="J11543" t="s">
        <v>2033</v>
      </c>
      <c r="K11543" t="s">
        <v>2034</v>
      </c>
      <c r="L11543">
        <v>2</v>
      </c>
      <c r="M11543">
        <v>50</v>
      </c>
      <c r="N11543" s="43">
        <v>100</v>
      </c>
    </row>
    <row r="11544" hidden="1" spans="1:14" x14ac:dyDescent="0.25">
      <c r="A11544" s="106">
        <v>46221</v>
      </c>
      <c r="B11544">
        <v>15761</v>
      </c>
      <c r="C11544">
        <v>12643</v>
      </c>
      <c r="E11544">
        <v>369</v>
      </c>
      <c r="F11544" t="s">
        <v>9587</v>
      </c>
      <c r="G11544" t="s">
        <v>2021</v>
      </c>
      <c r="H11544" t="s">
        <v>2131</v>
      </c>
      <c r="I11544" t="s">
        <v>2030</v>
      </c>
      <c r="J11544" t="s">
        <v>2033</v>
      </c>
      <c r="K11544" t="s">
        <v>2034</v>
      </c>
      <c r="L11544">
        <v>8</v>
      </c>
      <c r="M11544">
        <v>50</v>
      </c>
      <c r="N11544" s="43">
        <v>400</v>
      </c>
    </row>
    <row r="11545" hidden="1" spans="1:14" x14ac:dyDescent="0.25">
      <c r="A11545" s="106">
        <v>46221</v>
      </c>
      <c r="B11545">
        <v>15761</v>
      </c>
      <c r="C11545">
        <v>12643</v>
      </c>
      <c r="E11545">
        <v>369</v>
      </c>
      <c r="F11545" t="s">
        <v>9587</v>
      </c>
      <c r="G11545" t="s">
        <v>2021</v>
      </c>
      <c r="H11545" t="s">
        <v>2131</v>
      </c>
      <c r="I11545" t="s">
        <v>2030</v>
      </c>
      <c r="J11545" t="s">
        <v>9579</v>
      </c>
      <c r="K11545" t="s">
        <v>9580</v>
      </c>
      <c r="L11545">
        <v>8</v>
      </c>
      <c r="M11545">
        <v>670</v>
      </c>
      <c r="N11545" s="43">
        <v>5360</v>
      </c>
    </row>
    <row r="11546" hidden="1" spans="1:14" x14ac:dyDescent="0.25">
      <c r="A11546" s="106">
        <v>46221</v>
      </c>
      <c r="B11546">
        <v>15762</v>
      </c>
      <c r="C11546">
        <v>12644</v>
      </c>
      <c r="E11546">
        <v>369</v>
      </c>
      <c r="F11546" t="s">
        <v>9587</v>
      </c>
      <c r="G11546" t="s">
        <v>2021</v>
      </c>
      <c r="H11546" t="s">
        <v>2131</v>
      </c>
      <c r="I11546" t="s">
        <v>2030</v>
      </c>
      <c r="J11546" t="s">
        <v>9579</v>
      </c>
      <c r="K11546" t="s">
        <v>9580</v>
      </c>
      <c r="L11546">
        <v>2</v>
      </c>
      <c r="M11546">
        <v>670</v>
      </c>
      <c r="N11546" s="43">
        <v>1340</v>
      </c>
    </row>
    <row r="11547" hidden="1" spans="1:14" x14ac:dyDescent="0.25">
      <c r="A11547" s="106">
        <v>46221</v>
      </c>
      <c r="B11547">
        <v>15762</v>
      </c>
      <c r="C11547">
        <v>12644</v>
      </c>
      <c r="E11547">
        <v>369</v>
      </c>
      <c r="F11547" t="s">
        <v>9587</v>
      </c>
      <c r="G11547" t="s">
        <v>2021</v>
      </c>
      <c r="H11547" t="s">
        <v>2131</v>
      </c>
      <c r="I11547" t="s">
        <v>2030</v>
      </c>
      <c r="J11547" t="s">
        <v>2033</v>
      </c>
      <c r="K11547" t="s">
        <v>2034</v>
      </c>
      <c r="L11547">
        <v>2</v>
      </c>
      <c r="M11547">
        <v>50</v>
      </c>
      <c r="N11547" s="43">
        <v>100</v>
      </c>
    </row>
    <row r="11548" hidden="1" spans="1:14" x14ac:dyDescent="0.25">
      <c r="A11548" s="106">
        <v>46221</v>
      </c>
      <c r="B11548">
        <v>15763</v>
      </c>
      <c r="C11548">
        <v>12645</v>
      </c>
      <c r="E11548">
        <v>369</v>
      </c>
      <c r="F11548" t="s">
        <v>9588</v>
      </c>
      <c r="G11548" t="s">
        <v>2012</v>
      </c>
      <c r="H11548" t="s">
        <v>2131</v>
      </c>
      <c r="I11548" t="s">
        <v>2030</v>
      </c>
      <c r="J11548" t="s">
        <v>2033</v>
      </c>
      <c r="K11548" t="s">
        <v>2034</v>
      </c>
      <c r="L11548">
        <v>8</v>
      </c>
      <c r="M11548">
        <v>50</v>
      </c>
      <c r="N11548" s="43">
        <v>400</v>
      </c>
    </row>
    <row r="11549" hidden="1" spans="1:14" x14ac:dyDescent="0.25">
      <c r="A11549" s="106">
        <v>46221</v>
      </c>
      <c r="B11549">
        <v>15763</v>
      </c>
      <c r="C11549">
        <v>12645</v>
      </c>
      <c r="E11549">
        <v>369</v>
      </c>
      <c r="F11549" t="s">
        <v>9588</v>
      </c>
      <c r="G11549" t="s">
        <v>2012</v>
      </c>
      <c r="H11549" t="s">
        <v>2131</v>
      </c>
      <c r="I11549" t="s">
        <v>2030</v>
      </c>
      <c r="J11549" t="s">
        <v>9579</v>
      </c>
      <c r="K11549" t="s">
        <v>9580</v>
      </c>
      <c r="L11549">
        <v>8</v>
      </c>
      <c r="M11549">
        <v>670</v>
      </c>
      <c r="N11549" s="43">
        <v>5360</v>
      </c>
    </row>
    <row r="11550" hidden="1" spans="1:14" x14ac:dyDescent="0.25">
      <c r="A11550" s="106">
        <v>46221</v>
      </c>
      <c r="B11550">
        <v>15764</v>
      </c>
      <c r="C11550">
        <v>12646</v>
      </c>
      <c r="E11550">
        <v>369</v>
      </c>
      <c r="F11550" t="s">
        <v>9588</v>
      </c>
      <c r="G11550" t="s">
        <v>2012</v>
      </c>
      <c r="H11550" t="s">
        <v>2131</v>
      </c>
      <c r="I11550" t="s">
        <v>2030</v>
      </c>
      <c r="J11550" t="s">
        <v>2033</v>
      </c>
      <c r="K11550" t="s">
        <v>2034</v>
      </c>
      <c r="L11550">
        <v>2</v>
      </c>
      <c r="M11550">
        <v>50</v>
      </c>
      <c r="N11550" s="43">
        <v>100</v>
      </c>
    </row>
    <row r="11551" hidden="1" spans="1:14" x14ac:dyDescent="0.25">
      <c r="A11551" s="106">
        <v>46221</v>
      </c>
      <c r="B11551">
        <v>15764</v>
      </c>
      <c r="C11551">
        <v>12646</v>
      </c>
      <c r="E11551">
        <v>369</v>
      </c>
      <c r="F11551" t="s">
        <v>9588</v>
      </c>
      <c r="G11551" t="s">
        <v>2012</v>
      </c>
      <c r="H11551" t="s">
        <v>2131</v>
      </c>
      <c r="I11551" t="s">
        <v>2030</v>
      </c>
      <c r="J11551" t="s">
        <v>9579</v>
      </c>
      <c r="K11551" t="s">
        <v>9580</v>
      </c>
      <c r="L11551">
        <v>2</v>
      </c>
      <c r="M11551">
        <v>670</v>
      </c>
      <c r="N11551" s="43">
        <v>1340</v>
      </c>
    </row>
    <row r="11552" hidden="1" spans="1:14" x14ac:dyDescent="0.25">
      <c r="A11552" s="106">
        <v>46221</v>
      </c>
      <c r="B11552">
        <v>15766</v>
      </c>
      <c r="C11552">
        <v>12648</v>
      </c>
      <c r="E11552">
        <v>369</v>
      </c>
      <c r="F11552" t="s">
        <v>9589</v>
      </c>
      <c r="G11552" t="s">
        <v>2229</v>
      </c>
      <c r="H11552" t="s">
        <v>2131</v>
      </c>
      <c r="I11552" t="s">
        <v>2030</v>
      </c>
      <c r="J11552" t="s">
        <v>9579</v>
      </c>
      <c r="K11552" t="s">
        <v>9580</v>
      </c>
      <c r="L11552">
        <v>5</v>
      </c>
      <c r="M11552">
        <v>670</v>
      </c>
      <c r="N11552" s="43">
        <v>3350</v>
      </c>
    </row>
    <row r="11553" hidden="1" spans="1:14" x14ac:dyDescent="0.25">
      <c r="A11553" s="106">
        <v>46221</v>
      </c>
      <c r="B11553">
        <v>15766</v>
      </c>
      <c r="C11553">
        <v>12648</v>
      </c>
      <c r="E11553">
        <v>369</v>
      </c>
      <c r="F11553" t="s">
        <v>9589</v>
      </c>
      <c r="G11553" t="s">
        <v>2229</v>
      </c>
      <c r="H11553" t="s">
        <v>2131</v>
      </c>
      <c r="I11553" t="s">
        <v>2030</v>
      </c>
      <c r="J11553" t="s">
        <v>2033</v>
      </c>
      <c r="K11553" t="s">
        <v>2034</v>
      </c>
      <c r="L11553">
        <v>5</v>
      </c>
      <c r="M11553">
        <v>50</v>
      </c>
      <c r="N11553" s="43">
        <v>250</v>
      </c>
    </row>
    <row r="11554" hidden="1" spans="1:14" x14ac:dyDescent="0.25">
      <c r="A11554" s="106">
        <v>46221</v>
      </c>
      <c r="B11554">
        <v>15767</v>
      </c>
      <c r="C11554">
        <v>12649</v>
      </c>
      <c r="E11554">
        <v>369</v>
      </c>
      <c r="F11554" t="s">
        <v>9589</v>
      </c>
      <c r="G11554" t="s">
        <v>2229</v>
      </c>
      <c r="H11554" t="s">
        <v>2131</v>
      </c>
      <c r="I11554" t="s">
        <v>2030</v>
      </c>
      <c r="J11554" t="s">
        <v>2033</v>
      </c>
      <c r="K11554" t="s">
        <v>2034</v>
      </c>
      <c r="L11554">
        <v>3</v>
      </c>
      <c r="M11554">
        <v>50</v>
      </c>
      <c r="N11554" s="43">
        <v>150</v>
      </c>
    </row>
    <row r="11555" hidden="1" spans="1:14" x14ac:dyDescent="0.25">
      <c r="A11555" s="106">
        <v>46221</v>
      </c>
      <c r="B11555">
        <v>15767</v>
      </c>
      <c r="C11555">
        <v>12649</v>
      </c>
      <c r="E11555">
        <v>369</v>
      </c>
      <c r="F11555" t="s">
        <v>9589</v>
      </c>
      <c r="G11555" t="s">
        <v>2229</v>
      </c>
      <c r="H11555" t="s">
        <v>2131</v>
      </c>
      <c r="I11555" t="s">
        <v>2030</v>
      </c>
      <c r="J11555" t="s">
        <v>9579</v>
      </c>
      <c r="K11555" t="s">
        <v>9580</v>
      </c>
      <c r="L11555">
        <v>3</v>
      </c>
      <c r="M11555">
        <v>670</v>
      </c>
      <c r="N11555" s="43">
        <v>2010</v>
      </c>
    </row>
    <row r="11556" hidden="1" spans="1:14" x14ac:dyDescent="0.25">
      <c r="A11556" s="106">
        <v>46221</v>
      </c>
      <c r="B11556">
        <v>15768</v>
      </c>
      <c r="C11556">
        <v>12650</v>
      </c>
      <c r="E11556">
        <v>369</v>
      </c>
      <c r="F11556" t="s">
        <v>9590</v>
      </c>
      <c r="G11556" t="s">
        <v>2036</v>
      </c>
      <c r="H11556" t="s">
        <v>2131</v>
      </c>
      <c r="I11556" t="s">
        <v>2030</v>
      </c>
      <c r="J11556" t="s">
        <v>2033</v>
      </c>
      <c r="K11556" t="s">
        <v>2034</v>
      </c>
      <c r="L11556">
        <v>8</v>
      </c>
      <c r="M11556">
        <v>50</v>
      </c>
      <c r="N11556" s="43">
        <v>400</v>
      </c>
    </row>
    <row r="11557" hidden="1" spans="1:14" x14ac:dyDescent="0.25">
      <c r="A11557" s="106">
        <v>46221</v>
      </c>
      <c r="B11557">
        <v>15768</v>
      </c>
      <c r="C11557">
        <v>12650</v>
      </c>
      <c r="E11557">
        <v>369</v>
      </c>
      <c r="F11557" t="s">
        <v>9590</v>
      </c>
      <c r="G11557" t="s">
        <v>2036</v>
      </c>
      <c r="H11557" t="s">
        <v>2131</v>
      </c>
      <c r="I11557" t="s">
        <v>2030</v>
      </c>
      <c r="J11557" t="s">
        <v>9579</v>
      </c>
      <c r="K11557" t="s">
        <v>9580</v>
      </c>
      <c r="L11557">
        <v>8</v>
      </c>
      <c r="M11557">
        <v>670</v>
      </c>
      <c r="N11557" s="43">
        <v>5360</v>
      </c>
    </row>
    <row r="11558" hidden="1" spans="1:14" x14ac:dyDescent="0.25">
      <c r="A11558" s="106">
        <v>46221</v>
      </c>
      <c r="B11558">
        <v>15769</v>
      </c>
      <c r="C11558">
        <v>12651</v>
      </c>
      <c r="E11558">
        <v>369</v>
      </c>
      <c r="F11558" t="s">
        <v>9590</v>
      </c>
      <c r="G11558" t="s">
        <v>2036</v>
      </c>
      <c r="H11558" t="s">
        <v>2131</v>
      </c>
      <c r="I11558" t="s">
        <v>2030</v>
      </c>
      <c r="J11558" t="s">
        <v>9579</v>
      </c>
      <c r="K11558" t="s">
        <v>9580</v>
      </c>
      <c r="L11558">
        <v>2</v>
      </c>
      <c r="M11558">
        <v>670</v>
      </c>
      <c r="N11558" s="43">
        <v>1340</v>
      </c>
    </row>
    <row r="11559" hidden="1" spans="1:14" x14ac:dyDescent="0.25">
      <c r="A11559" s="106">
        <v>46221</v>
      </c>
      <c r="B11559">
        <v>15769</v>
      </c>
      <c r="C11559">
        <v>12651</v>
      </c>
      <c r="E11559">
        <v>369</v>
      </c>
      <c r="F11559" t="s">
        <v>9590</v>
      </c>
      <c r="G11559" t="s">
        <v>2036</v>
      </c>
      <c r="H11559" t="s">
        <v>2131</v>
      </c>
      <c r="I11559" t="s">
        <v>2030</v>
      </c>
      <c r="J11559" t="s">
        <v>2033</v>
      </c>
      <c r="K11559" t="s">
        <v>2034</v>
      </c>
      <c r="L11559">
        <v>2</v>
      </c>
      <c r="M11559">
        <v>50</v>
      </c>
      <c r="N11559" s="43">
        <v>100</v>
      </c>
    </row>
    <row r="11560" hidden="1" spans="1:14" x14ac:dyDescent="0.25">
      <c r="A11560" s="106">
        <v>46221</v>
      </c>
      <c r="B11560">
        <v>15770</v>
      </c>
      <c r="C11560">
        <v>12652</v>
      </c>
      <c r="E11560">
        <v>369</v>
      </c>
      <c r="F11560" t="s">
        <v>9591</v>
      </c>
      <c r="G11560" t="s">
        <v>2063</v>
      </c>
      <c r="H11560" t="s">
        <v>2131</v>
      </c>
      <c r="I11560" t="s">
        <v>2030</v>
      </c>
      <c r="J11560" t="s">
        <v>2033</v>
      </c>
      <c r="K11560" t="s">
        <v>2034</v>
      </c>
      <c r="L11560">
        <v>8</v>
      </c>
      <c r="M11560">
        <v>50</v>
      </c>
      <c r="N11560" s="43">
        <v>400</v>
      </c>
    </row>
    <row r="11561" hidden="1" spans="1:14" x14ac:dyDescent="0.25">
      <c r="A11561" s="106">
        <v>46221</v>
      </c>
      <c r="B11561">
        <v>15770</v>
      </c>
      <c r="C11561">
        <v>12652</v>
      </c>
      <c r="E11561">
        <v>369</v>
      </c>
      <c r="F11561" t="s">
        <v>9591</v>
      </c>
      <c r="G11561" t="s">
        <v>2063</v>
      </c>
      <c r="H11561" t="s">
        <v>2131</v>
      </c>
      <c r="I11561" t="s">
        <v>2030</v>
      </c>
      <c r="J11561" t="s">
        <v>9579</v>
      </c>
      <c r="K11561" t="s">
        <v>9580</v>
      </c>
      <c r="L11561">
        <v>8</v>
      </c>
      <c r="M11561">
        <v>670</v>
      </c>
      <c r="N11561" s="43">
        <v>5360</v>
      </c>
    </row>
    <row r="11562" hidden="1" spans="1:14" x14ac:dyDescent="0.25">
      <c r="A11562" s="106">
        <v>46221</v>
      </c>
      <c r="B11562">
        <v>15771</v>
      </c>
      <c r="C11562">
        <v>12653</v>
      </c>
      <c r="E11562">
        <v>369</v>
      </c>
      <c r="F11562" t="s">
        <v>9591</v>
      </c>
      <c r="G11562" t="s">
        <v>2063</v>
      </c>
      <c r="H11562" t="s">
        <v>2131</v>
      </c>
      <c r="I11562" t="s">
        <v>2030</v>
      </c>
      <c r="J11562" t="s">
        <v>9579</v>
      </c>
      <c r="K11562" t="s">
        <v>9580</v>
      </c>
      <c r="L11562">
        <v>2</v>
      </c>
      <c r="M11562">
        <v>670</v>
      </c>
      <c r="N11562" s="43">
        <v>1340</v>
      </c>
    </row>
    <row r="11563" hidden="1" spans="1:14" x14ac:dyDescent="0.25">
      <c r="A11563" s="106">
        <v>46221</v>
      </c>
      <c r="B11563">
        <v>15771</v>
      </c>
      <c r="C11563">
        <v>12653</v>
      </c>
      <c r="E11563">
        <v>369</v>
      </c>
      <c r="F11563" t="s">
        <v>9591</v>
      </c>
      <c r="G11563" t="s">
        <v>2063</v>
      </c>
      <c r="H11563" t="s">
        <v>2131</v>
      </c>
      <c r="I11563" t="s">
        <v>2030</v>
      </c>
      <c r="J11563" t="s">
        <v>2033</v>
      </c>
      <c r="K11563" t="s">
        <v>2034</v>
      </c>
      <c r="L11563">
        <v>2</v>
      </c>
      <c r="M11563">
        <v>50</v>
      </c>
      <c r="N11563" s="43">
        <v>100</v>
      </c>
    </row>
    <row r="11564" hidden="1" spans="1:14" x14ac:dyDescent="0.25">
      <c r="A11564" s="106">
        <v>46221</v>
      </c>
      <c r="B11564">
        <v>15773</v>
      </c>
      <c r="C11564">
        <v>12655</v>
      </c>
      <c r="E11564">
        <v>369</v>
      </c>
      <c r="F11564" t="s">
        <v>9592</v>
      </c>
      <c r="G11564" t="s">
        <v>2054</v>
      </c>
      <c r="H11564" t="s">
        <v>2131</v>
      </c>
      <c r="I11564" t="s">
        <v>2030</v>
      </c>
      <c r="J11564" t="s">
        <v>2033</v>
      </c>
      <c r="K11564" t="s">
        <v>2034</v>
      </c>
      <c r="L11564">
        <v>8</v>
      </c>
      <c r="M11564">
        <v>50</v>
      </c>
      <c r="N11564" s="43">
        <v>400</v>
      </c>
    </row>
    <row r="11565" hidden="1" spans="1:14" x14ac:dyDescent="0.25">
      <c r="A11565" s="106">
        <v>46221</v>
      </c>
      <c r="B11565">
        <v>15773</v>
      </c>
      <c r="C11565">
        <v>12655</v>
      </c>
      <c r="E11565">
        <v>369</v>
      </c>
      <c r="F11565" t="s">
        <v>9592</v>
      </c>
      <c r="G11565" t="s">
        <v>2054</v>
      </c>
      <c r="H11565" t="s">
        <v>2131</v>
      </c>
      <c r="I11565" t="s">
        <v>2030</v>
      </c>
      <c r="J11565" t="s">
        <v>9579</v>
      </c>
      <c r="K11565" t="s">
        <v>9580</v>
      </c>
      <c r="L11565">
        <v>8</v>
      </c>
      <c r="M11565">
        <v>670</v>
      </c>
      <c r="N11565" s="43">
        <v>5360</v>
      </c>
    </row>
    <row r="11566" hidden="1" spans="1:14" x14ac:dyDescent="0.25">
      <c r="A11566" s="106">
        <v>46221</v>
      </c>
      <c r="B11566">
        <v>15774</v>
      </c>
      <c r="C11566">
        <v>12656</v>
      </c>
      <c r="E11566">
        <v>369</v>
      </c>
      <c r="F11566" t="s">
        <v>9592</v>
      </c>
      <c r="G11566" t="s">
        <v>2054</v>
      </c>
      <c r="H11566" t="s">
        <v>2131</v>
      </c>
      <c r="I11566" t="s">
        <v>2030</v>
      </c>
      <c r="J11566" t="s">
        <v>2033</v>
      </c>
      <c r="K11566" t="s">
        <v>2034</v>
      </c>
      <c r="L11566">
        <v>2</v>
      </c>
      <c r="M11566">
        <v>50</v>
      </c>
      <c r="N11566" s="43">
        <v>100</v>
      </c>
    </row>
    <row r="11567" hidden="1" spans="1:14" x14ac:dyDescent="0.25">
      <c r="A11567" s="106">
        <v>46221</v>
      </c>
      <c r="B11567">
        <v>15774</v>
      </c>
      <c r="C11567">
        <v>12656</v>
      </c>
      <c r="E11567">
        <v>369</v>
      </c>
      <c r="F11567" t="s">
        <v>9592</v>
      </c>
      <c r="G11567" t="s">
        <v>2054</v>
      </c>
      <c r="H11567" t="s">
        <v>2131</v>
      </c>
      <c r="I11567" t="s">
        <v>2030</v>
      </c>
      <c r="J11567" t="s">
        <v>9579</v>
      </c>
      <c r="K11567" t="s">
        <v>9580</v>
      </c>
      <c r="L11567">
        <v>2</v>
      </c>
      <c r="M11567">
        <v>670</v>
      </c>
      <c r="N11567" s="43">
        <v>1340</v>
      </c>
    </row>
    <row r="11568" hidden="1" spans="1:14" x14ac:dyDescent="0.25">
      <c r="A11568" s="106">
        <v>46221</v>
      </c>
      <c r="B11568">
        <v>15777</v>
      </c>
      <c r="C11568">
        <v>12659</v>
      </c>
      <c r="E11568">
        <v>369</v>
      </c>
      <c r="F11568" t="s">
        <v>9593</v>
      </c>
      <c r="G11568" t="s">
        <v>2038</v>
      </c>
      <c r="H11568" t="s">
        <v>2131</v>
      </c>
      <c r="I11568" t="s">
        <v>2030</v>
      </c>
      <c r="J11568" t="s">
        <v>9579</v>
      </c>
      <c r="K11568" t="s">
        <v>9580</v>
      </c>
      <c r="L11568">
        <v>8</v>
      </c>
      <c r="M11568">
        <v>670</v>
      </c>
      <c r="N11568" s="43">
        <v>5360</v>
      </c>
    </row>
    <row r="11569" hidden="1" spans="1:14" x14ac:dyDescent="0.25">
      <c r="A11569" s="106">
        <v>46221</v>
      </c>
      <c r="B11569">
        <v>15777</v>
      </c>
      <c r="C11569">
        <v>12659</v>
      </c>
      <c r="E11569">
        <v>369</v>
      </c>
      <c r="F11569" t="s">
        <v>9593</v>
      </c>
      <c r="G11569" t="s">
        <v>2038</v>
      </c>
      <c r="H11569" t="s">
        <v>2131</v>
      </c>
      <c r="I11569" t="s">
        <v>2030</v>
      </c>
      <c r="J11569" t="s">
        <v>2033</v>
      </c>
      <c r="K11569" t="s">
        <v>2034</v>
      </c>
      <c r="L11569">
        <v>8</v>
      </c>
      <c r="M11569">
        <v>50</v>
      </c>
      <c r="N11569" s="43">
        <v>400</v>
      </c>
    </row>
    <row r="11570" hidden="1" spans="1:14" x14ac:dyDescent="0.25">
      <c r="A11570" s="106">
        <v>46221</v>
      </c>
      <c r="B11570">
        <v>15778</v>
      </c>
      <c r="C11570">
        <v>12660</v>
      </c>
      <c r="E11570">
        <v>369</v>
      </c>
      <c r="F11570" t="s">
        <v>9593</v>
      </c>
      <c r="G11570" t="s">
        <v>2038</v>
      </c>
      <c r="H11570" t="s">
        <v>2131</v>
      </c>
      <c r="I11570" t="s">
        <v>2030</v>
      </c>
      <c r="J11570" t="s">
        <v>2033</v>
      </c>
      <c r="K11570" t="s">
        <v>2034</v>
      </c>
      <c r="L11570">
        <v>2</v>
      </c>
      <c r="M11570">
        <v>50</v>
      </c>
      <c r="N11570" s="43">
        <v>100</v>
      </c>
    </row>
    <row r="11571" hidden="1" spans="1:14" x14ac:dyDescent="0.25">
      <c r="A11571" s="106">
        <v>46221</v>
      </c>
      <c r="B11571">
        <v>15778</v>
      </c>
      <c r="C11571">
        <v>12660</v>
      </c>
      <c r="E11571">
        <v>369</v>
      </c>
      <c r="F11571" t="s">
        <v>9593</v>
      </c>
      <c r="G11571" t="s">
        <v>2038</v>
      </c>
      <c r="H11571" t="s">
        <v>2131</v>
      </c>
      <c r="I11571" t="s">
        <v>2030</v>
      </c>
      <c r="J11571" t="s">
        <v>9579</v>
      </c>
      <c r="K11571" t="s">
        <v>9580</v>
      </c>
      <c r="L11571">
        <v>2</v>
      </c>
      <c r="M11571">
        <v>670</v>
      </c>
      <c r="N11571" s="43">
        <v>1340</v>
      </c>
    </row>
    <row r="11572" hidden="1" spans="1:14" x14ac:dyDescent="0.25">
      <c r="A11572" s="106">
        <v>46221</v>
      </c>
      <c r="B11572">
        <v>15781</v>
      </c>
      <c r="C11572">
        <v>12663</v>
      </c>
      <c r="E11572">
        <v>369</v>
      </c>
      <c r="F11572" t="s">
        <v>9594</v>
      </c>
      <c r="G11572" t="s">
        <v>2021</v>
      </c>
      <c r="H11572" t="s">
        <v>2131</v>
      </c>
      <c r="I11572" t="s">
        <v>2030</v>
      </c>
      <c r="J11572" t="s">
        <v>9579</v>
      </c>
      <c r="K11572" t="s">
        <v>9580</v>
      </c>
      <c r="L11572">
        <v>8</v>
      </c>
      <c r="M11572">
        <v>670</v>
      </c>
      <c r="N11572" s="43">
        <v>5360</v>
      </c>
    </row>
    <row r="11573" hidden="1" spans="1:14" x14ac:dyDescent="0.25">
      <c r="A11573" s="106">
        <v>46221</v>
      </c>
      <c r="B11573">
        <v>15781</v>
      </c>
      <c r="C11573">
        <v>12663</v>
      </c>
      <c r="E11573">
        <v>369</v>
      </c>
      <c r="F11573" t="s">
        <v>9594</v>
      </c>
      <c r="G11573" t="s">
        <v>2021</v>
      </c>
      <c r="H11573" t="s">
        <v>2131</v>
      </c>
      <c r="I11573" t="s">
        <v>2030</v>
      </c>
      <c r="J11573" t="s">
        <v>2033</v>
      </c>
      <c r="K11573" t="s">
        <v>2034</v>
      </c>
      <c r="L11573">
        <v>8</v>
      </c>
      <c r="M11573">
        <v>50</v>
      </c>
      <c r="N11573" s="43">
        <v>400</v>
      </c>
    </row>
    <row r="11574" hidden="1" spans="1:14" x14ac:dyDescent="0.25">
      <c r="A11574" s="106">
        <v>46221</v>
      </c>
      <c r="B11574">
        <v>15782</v>
      </c>
      <c r="C11574">
        <v>12664</v>
      </c>
      <c r="E11574">
        <v>369</v>
      </c>
      <c r="F11574" t="s">
        <v>9594</v>
      </c>
      <c r="G11574" t="s">
        <v>2021</v>
      </c>
      <c r="H11574" t="s">
        <v>2131</v>
      </c>
      <c r="I11574" t="s">
        <v>2030</v>
      </c>
      <c r="J11574" t="s">
        <v>9579</v>
      </c>
      <c r="K11574" t="s">
        <v>9580</v>
      </c>
      <c r="L11574">
        <v>2</v>
      </c>
      <c r="M11574">
        <v>670</v>
      </c>
      <c r="N11574" s="43">
        <v>1340</v>
      </c>
    </row>
    <row r="11575" hidden="1" spans="1:14" x14ac:dyDescent="0.25">
      <c r="A11575" s="106">
        <v>46221</v>
      </c>
      <c r="B11575">
        <v>15782</v>
      </c>
      <c r="C11575">
        <v>12664</v>
      </c>
      <c r="E11575">
        <v>369</v>
      </c>
      <c r="F11575" t="s">
        <v>9594</v>
      </c>
      <c r="G11575" t="s">
        <v>2021</v>
      </c>
      <c r="H11575" t="s">
        <v>2131</v>
      </c>
      <c r="I11575" t="s">
        <v>2030</v>
      </c>
      <c r="J11575" t="s">
        <v>2033</v>
      </c>
      <c r="K11575" t="s">
        <v>2034</v>
      </c>
      <c r="L11575">
        <v>2</v>
      </c>
      <c r="M11575">
        <v>50</v>
      </c>
      <c r="N11575" s="43">
        <v>100</v>
      </c>
    </row>
    <row r="11576" hidden="1" spans="1:14" x14ac:dyDescent="0.25">
      <c r="A11576" s="106">
        <v>46221</v>
      </c>
      <c r="B11576">
        <v>15783</v>
      </c>
      <c r="C11576">
        <v>12665</v>
      </c>
      <c r="E11576">
        <v>369</v>
      </c>
      <c r="F11576" t="s">
        <v>9595</v>
      </c>
      <c r="G11576" t="s">
        <v>2223</v>
      </c>
      <c r="H11576" t="s">
        <v>2131</v>
      </c>
      <c r="I11576" t="s">
        <v>2030</v>
      </c>
      <c r="J11576" t="s">
        <v>2033</v>
      </c>
      <c r="K11576" t="s">
        <v>2034</v>
      </c>
      <c r="L11576">
        <v>5</v>
      </c>
      <c r="M11576">
        <v>50</v>
      </c>
      <c r="N11576" s="43">
        <v>250</v>
      </c>
    </row>
    <row r="11577" hidden="1" spans="1:14" x14ac:dyDescent="0.25">
      <c r="A11577" s="106">
        <v>46221</v>
      </c>
      <c r="B11577">
        <v>15783</v>
      </c>
      <c r="C11577">
        <v>12665</v>
      </c>
      <c r="E11577">
        <v>369</v>
      </c>
      <c r="F11577" t="s">
        <v>9595</v>
      </c>
      <c r="G11577" t="s">
        <v>2223</v>
      </c>
      <c r="H11577" t="s">
        <v>2131</v>
      </c>
      <c r="I11577" t="s">
        <v>2030</v>
      </c>
      <c r="J11577" t="s">
        <v>9579</v>
      </c>
      <c r="K11577" t="s">
        <v>9580</v>
      </c>
      <c r="L11577">
        <v>5</v>
      </c>
      <c r="M11577">
        <v>670</v>
      </c>
      <c r="N11577" s="43">
        <v>3350</v>
      </c>
    </row>
    <row r="11578" hidden="1" spans="1:14" x14ac:dyDescent="0.25">
      <c r="A11578" s="106">
        <v>46221</v>
      </c>
      <c r="B11578">
        <v>15784</v>
      </c>
      <c r="C11578">
        <v>12666</v>
      </c>
      <c r="E11578">
        <v>369</v>
      </c>
      <c r="F11578" t="s">
        <v>9595</v>
      </c>
      <c r="G11578" t="s">
        <v>2223</v>
      </c>
      <c r="H11578" t="s">
        <v>2131</v>
      </c>
      <c r="I11578" t="s">
        <v>2030</v>
      </c>
      <c r="J11578" t="s">
        <v>2033</v>
      </c>
      <c r="K11578" t="s">
        <v>2034</v>
      </c>
      <c r="L11578">
        <v>3</v>
      </c>
      <c r="M11578">
        <v>50</v>
      </c>
      <c r="N11578" s="43">
        <v>150</v>
      </c>
    </row>
    <row r="11579" hidden="1" spans="1:14" x14ac:dyDescent="0.25">
      <c r="A11579" s="106">
        <v>46221</v>
      </c>
      <c r="B11579">
        <v>15784</v>
      </c>
      <c r="C11579">
        <v>12666</v>
      </c>
      <c r="E11579">
        <v>369</v>
      </c>
      <c r="F11579" t="s">
        <v>9595</v>
      </c>
      <c r="G11579" t="s">
        <v>2223</v>
      </c>
      <c r="H11579" t="s">
        <v>2131</v>
      </c>
      <c r="I11579" t="s">
        <v>2030</v>
      </c>
      <c r="J11579" t="s">
        <v>9579</v>
      </c>
      <c r="K11579" t="s">
        <v>9580</v>
      </c>
      <c r="L11579">
        <v>3</v>
      </c>
      <c r="M11579">
        <v>670</v>
      </c>
      <c r="N11579" s="43">
        <v>2010</v>
      </c>
    </row>
    <row r="11580" hidden="1" spans="1:14" x14ac:dyDescent="0.25">
      <c r="A11580" s="106">
        <v>46221</v>
      </c>
      <c r="B11580">
        <v>15785</v>
      </c>
      <c r="C11580">
        <v>12667</v>
      </c>
      <c r="E11580">
        <v>369</v>
      </c>
      <c r="F11580" t="s">
        <v>9596</v>
      </c>
      <c r="G11580" t="s">
        <v>2012</v>
      </c>
      <c r="H11580" t="s">
        <v>2131</v>
      </c>
      <c r="I11580" t="s">
        <v>2030</v>
      </c>
      <c r="J11580" t="s">
        <v>9579</v>
      </c>
      <c r="K11580" t="s">
        <v>9580</v>
      </c>
      <c r="L11580">
        <v>8</v>
      </c>
      <c r="M11580">
        <v>670</v>
      </c>
      <c r="N11580" s="43">
        <v>5360</v>
      </c>
    </row>
    <row r="11581" hidden="1" spans="1:14" x14ac:dyDescent="0.25">
      <c r="A11581" s="106">
        <v>46221</v>
      </c>
      <c r="B11581">
        <v>15785</v>
      </c>
      <c r="C11581">
        <v>12667</v>
      </c>
      <c r="E11581">
        <v>369</v>
      </c>
      <c r="F11581" t="s">
        <v>9596</v>
      </c>
      <c r="G11581" t="s">
        <v>2012</v>
      </c>
      <c r="H11581" t="s">
        <v>2131</v>
      </c>
      <c r="I11581" t="s">
        <v>2030</v>
      </c>
      <c r="J11581" t="s">
        <v>2033</v>
      </c>
      <c r="K11581" t="s">
        <v>2034</v>
      </c>
      <c r="L11581">
        <v>8</v>
      </c>
      <c r="M11581">
        <v>50</v>
      </c>
      <c r="N11581" s="43">
        <v>400</v>
      </c>
    </row>
    <row r="11582" hidden="1" spans="1:14" x14ac:dyDescent="0.25">
      <c r="A11582" s="106">
        <v>46221</v>
      </c>
      <c r="B11582">
        <v>15786</v>
      </c>
      <c r="C11582">
        <v>12668</v>
      </c>
      <c r="E11582">
        <v>369</v>
      </c>
      <c r="F11582" t="s">
        <v>9596</v>
      </c>
      <c r="G11582" t="s">
        <v>2012</v>
      </c>
      <c r="H11582" t="s">
        <v>2131</v>
      </c>
      <c r="I11582" t="s">
        <v>2030</v>
      </c>
      <c r="J11582" t="s">
        <v>2033</v>
      </c>
      <c r="K11582" t="s">
        <v>2034</v>
      </c>
      <c r="L11582">
        <v>2</v>
      </c>
      <c r="M11582">
        <v>50</v>
      </c>
      <c r="N11582" s="43">
        <v>100</v>
      </c>
    </row>
    <row r="11583" hidden="1" spans="1:14" x14ac:dyDescent="0.25">
      <c r="A11583" s="106">
        <v>46221</v>
      </c>
      <c r="B11583">
        <v>15786</v>
      </c>
      <c r="C11583">
        <v>12668</v>
      </c>
      <c r="E11583">
        <v>369</v>
      </c>
      <c r="F11583" t="s">
        <v>9596</v>
      </c>
      <c r="G11583" t="s">
        <v>2012</v>
      </c>
      <c r="H11583" t="s">
        <v>2131</v>
      </c>
      <c r="I11583" t="s">
        <v>2030</v>
      </c>
      <c r="J11583" t="s">
        <v>9579</v>
      </c>
      <c r="K11583" t="s">
        <v>9580</v>
      </c>
      <c r="L11583">
        <v>2</v>
      </c>
      <c r="M11583">
        <v>670</v>
      </c>
      <c r="N11583" s="43">
        <v>1340</v>
      </c>
    </row>
    <row r="11584" hidden="1" spans="1:14" x14ac:dyDescent="0.25">
      <c r="A11584" s="106">
        <v>46221</v>
      </c>
      <c r="B11584">
        <v>15788</v>
      </c>
      <c r="C11584">
        <v>12670</v>
      </c>
      <c r="E11584">
        <v>369</v>
      </c>
      <c r="F11584" t="s">
        <v>9597</v>
      </c>
      <c r="G11584" t="s">
        <v>2185</v>
      </c>
      <c r="H11584" t="s">
        <v>2131</v>
      </c>
      <c r="I11584" t="s">
        <v>2030</v>
      </c>
      <c r="J11584" t="s">
        <v>9579</v>
      </c>
      <c r="K11584" t="s">
        <v>9580</v>
      </c>
      <c r="L11584">
        <v>5</v>
      </c>
      <c r="M11584">
        <v>670</v>
      </c>
      <c r="N11584" s="43">
        <v>3350</v>
      </c>
    </row>
    <row r="11585" hidden="1" spans="1:14" x14ac:dyDescent="0.25">
      <c r="A11585" s="106">
        <v>46221</v>
      </c>
      <c r="B11585">
        <v>15788</v>
      </c>
      <c r="C11585">
        <v>12670</v>
      </c>
      <c r="E11585">
        <v>369</v>
      </c>
      <c r="F11585" t="s">
        <v>9597</v>
      </c>
      <c r="G11585" t="s">
        <v>2185</v>
      </c>
      <c r="H11585" t="s">
        <v>2131</v>
      </c>
      <c r="I11585" t="s">
        <v>2030</v>
      </c>
      <c r="J11585" t="s">
        <v>2033</v>
      </c>
      <c r="K11585" t="s">
        <v>2034</v>
      </c>
      <c r="L11585">
        <v>5</v>
      </c>
      <c r="M11585">
        <v>50</v>
      </c>
      <c r="N11585" s="43">
        <v>250</v>
      </c>
    </row>
    <row r="11586" hidden="1" spans="1:14" x14ac:dyDescent="0.25">
      <c r="A11586" s="106">
        <v>46221</v>
      </c>
      <c r="B11586">
        <v>15789</v>
      </c>
      <c r="C11586">
        <v>12671</v>
      </c>
      <c r="E11586">
        <v>369</v>
      </c>
      <c r="F11586" t="s">
        <v>9597</v>
      </c>
      <c r="G11586" t="s">
        <v>2185</v>
      </c>
      <c r="H11586" t="s">
        <v>2131</v>
      </c>
      <c r="I11586" t="s">
        <v>2030</v>
      </c>
      <c r="J11586" t="s">
        <v>9579</v>
      </c>
      <c r="K11586" t="s">
        <v>9580</v>
      </c>
      <c r="L11586">
        <v>3</v>
      </c>
      <c r="M11586">
        <v>670</v>
      </c>
      <c r="N11586" s="43">
        <v>2010</v>
      </c>
    </row>
    <row r="11587" hidden="1" spans="1:14" x14ac:dyDescent="0.25">
      <c r="A11587" s="106">
        <v>46221</v>
      </c>
      <c r="B11587">
        <v>15789</v>
      </c>
      <c r="C11587">
        <v>12671</v>
      </c>
      <c r="E11587">
        <v>369</v>
      </c>
      <c r="F11587" t="s">
        <v>9597</v>
      </c>
      <c r="G11587" t="s">
        <v>2185</v>
      </c>
      <c r="H11587" t="s">
        <v>2131</v>
      </c>
      <c r="I11587" t="s">
        <v>2030</v>
      </c>
      <c r="J11587" t="s">
        <v>2033</v>
      </c>
      <c r="K11587" t="s">
        <v>2034</v>
      </c>
      <c r="L11587">
        <v>3</v>
      </c>
      <c r="M11587">
        <v>50</v>
      </c>
      <c r="N11587" s="43">
        <v>150</v>
      </c>
    </row>
    <row r="11588" hidden="1" spans="1:14" x14ac:dyDescent="0.25">
      <c r="A11588" s="106">
        <v>46221</v>
      </c>
      <c r="B11588">
        <v>15790</v>
      </c>
      <c r="C11588">
        <v>12672</v>
      </c>
      <c r="E11588">
        <v>369</v>
      </c>
      <c r="F11588" t="s">
        <v>9598</v>
      </c>
      <c r="G11588" t="s">
        <v>2027</v>
      </c>
      <c r="H11588" t="s">
        <v>2131</v>
      </c>
      <c r="I11588" t="s">
        <v>2030</v>
      </c>
      <c r="J11588" t="s">
        <v>2033</v>
      </c>
      <c r="K11588" t="s">
        <v>2034</v>
      </c>
      <c r="L11588">
        <v>5</v>
      </c>
      <c r="M11588">
        <v>50</v>
      </c>
      <c r="N11588" s="43">
        <v>250</v>
      </c>
    </row>
    <row r="11589" hidden="1" spans="1:14" x14ac:dyDescent="0.25">
      <c r="A11589" s="106">
        <v>46221</v>
      </c>
      <c r="B11589">
        <v>15790</v>
      </c>
      <c r="C11589">
        <v>12672</v>
      </c>
      <c r="E11589">
        <v>369</v>
      </c>
      <c r="F11589" t="s">
        <v>9598</v>
      </c>
      <c r="G11589" t="s">
        <v>2027</v>
      </c>
      <c r="H11589" t="s">
        <v>2131</v>
      </c>
      <c r="I11589" t="s">
        <v>2030</v>
      </c>
      <c r="J11589" t="s">
        <v>9579</v>
      </c>
      <c r="K11589" t="s">
        <v>9580</v>
      </c>
      <c r="L11589">
        <v>5</v>
      </c>
      <c r="M11589">
        <v>670</v>
      </c>
      <c r="N11589" s="43">
        <v>3350</v>
      </c>
    </row>
    <row r="11590" hidden="1" spans="1:14" x14ac:dyDescent="0.25">
      <c r="A11590" s="106">
        <v>46221</v>
      </c>
      <c r="B11590">
        <v>15791</v>
      </c>
      <c r="C11590">
        <v>12673</v>
      </c>
      <c r="E11590">
        <v>369</v>
      </c>
      <c r="F11590" t="s">
        <v>9598</v>
      </c>
      <c r="G11590" t="s">
        <v>2027</v>
      </c>
      <c r="H11590" t="s">
        <v>2131</v>
      </c>
      <c r="I11590" t="s">
        <v>2030</v>
      </c>
      <c r="J11590" t="s">
        <v>2033</v>
      </c>
      <c r="K11590" t="s">
        <v>2034</v>
      </c>
      <c r="L11590">
        <v>3</v>
      </c>
      <c r="M11590">
        <v>50</v>
      </c>
      <c r="N11590" s="43">
        <v>150</v>
      </c>
    </row>
    <row r="11591" hidden="1" spans="1:14" x14ac:dyDescent="0.25">
      <c r="A11591" s="106">
        <v>46221</v>
      </c>
      <c r="B11591">
        <v>15791</v>
      </c>
      <c r="C11591">
        <v>12673</v>
      </c>
      <c r="E11591">
        <v>369</v>
      </c>
      <c r="F11591" t="s">
        <v>9598</v>
      </c>
      <c r="G11591" t="s">
        <v>2027</v>
      </c>
      <c r="H11591" t="s">
        <v>2131</v>
      </c>
      <c r="I11591" t="s">
        <v>2030</v>
      </c>
      <c r="J11591" t="s">
        <v>9579</v>
      </c>
      <c r="K11591" t="s">
        <v>9580</v>
      </c>
      <c r="L11591">
        <v>3</v>
      </c>
      <c r="M11591">
        <v>670</v>
      </c>
      <c r="N11591" s="43">
        <v>2010</v>
      </c>
    </row>
    <row r="11592" hidden="1" spans="1:14" x14ac:dyDescent="0.25">
      <c r="A11592" s="106">
        <v>46221</v>
      </c>
      <c r="B11592">
        <v>15792</v>
      </c>
      <c r="C11592">
        <v>12674</v>
      </c>
      <c r="E11592">
        <v>369</v>
      </c>
      <c r="F11592" t="s">
        <v>9599</v>
      </c>
      <c r="G11592" t="s">
        <v>2229</v>
      </c>
      <c r="H11592" t="s">
        <v>2131</v>
      </c>
      <c r="I11592" t="s">
        <v>2030</v>
      </c>
      <c r="J11592" t="s">
        <v>2033</v>
      </c>
      <c r="K11592" t="s">
        <v>2034</v>
      </c>
      <c r="L11592">
        <v>5</v>
      </c>
      <c r="M11592">
        <v>50</v>
      </c>
      <c r="N11592" s="43">
        <v>250</v>
      </c>
    </row>
    <row r="11593" hidden="1" spans="1:14" x14ac:dyDescent="0.25">
      <c r="A11593" s="106">
        <v>46221</v>
      </c>
      <c r="B11593">
        <v>15792</v>
      </c>
      <c r="C11593">
        <v>12674</v>
      </c>
      <c r="E11593">
        <v>369</v>
      </c>
      <c r="F11593" t="s">
        <v>9599</v>
      </c>
      <c r="G11593" t="s">
        <v>2229</v>
      </c>
      <c r="H11593" t="s">
        <v>2131</v>
      </c>
      <c r="I11593" t="s">
        <v>2030</v>
      </c>
      <c r="J11593" t="s">
        <v>9579</v>
      </c>
      <c r="K11593" t="s">
        <v>9580</v>
      </c>
      <c r="L11593">
        <v>5</v>
      </c>
      <c r="M11593">
        <v>670</v>
      </c>
      <c r="N11593" s="43">
        <v>3350</v>
      </c>
    </row>
    <row r="11594" hidden="1" spans="1:14" x14ac:dyDescent="0.25">
      <c r="A11594" s="106">
        <v>46221</v>
      </c>
      <c r="B11594">
        <v>15793</v>
      </c>
      <c r="C11594">
        <v>12675</v>
      </c>
      <c r="E11594">
        <v>369</v>
      </c>
      <c r="F11594" t="s">
        <v>9599</v>
      </c>
      <c r="G11594" t="s">
        <v>2229</v>
      </c>
      <c r="H11594" t="s">
        <v>2131</v>
      </c>
      <c r="I11594" t="s">
        <v>2030</v>
      </c>
      <c r="J11594" t="s">
        <v>9579</v>
      </c>
      <c r="K11594" t="s">
        <v>9580</v>
      </c>
      <c r="L11594">
        <v>3</v>
      </c>
      <c r="M11594">
        <v>670</v>
      </c>
      <c r="N11594" s="43">
        <v>2010</v>
      </c>
    </row>
    <row r="11595" hidden="1" spans="1:14" x14ac:dyDescent="0.25">
      <c r="A11595" s="106">
        <v>46221</v>
      </c>
      <c r="B11595">
        <v>15793</v>
      </c>
      <c r="C11595">
        <v>12675</v>
      </c>
      <c r="E11595">
        <v>369</v>
      </c>
      <c r="F11595" t="s">
        <v>9599</v>
      </c>
      <c r="G11595" t="s">
        <v>2229</v>
      </c>
      <c r="H11595" t="s">
        <v>2131</v>
      </c>
      <c r="I11595" t="s">
        <v>2030</v>
      </c>
      <c r="J11595" t="s">
        <v>2033</v>
      </c>
      <c r="K11595" t="s">
        <v>2034</v>
      </c>
      <c r="L11595">
        <v>3</v>
      </c>
      <c r="M11595">
        <v>50</v>
      </c>
      <c r="N11595" s="43">
        <v>150</v>
      </c>
    </row>
    <row r="11596" hidden="1" spans="1:14" x14ac:dyDescent="0.25">
      <c r="A11596" s="106">
        <v>46221</v>
      </c>
      <c r="B11596">
        <v>15794</v>
      </c>
      <c r="C11596">
        <v>12676</v>
      </c>
      <c r="E11596">
        <v>369</v>
      </c>
      <c r="F11596" t="s">
        <v>9600</v>
      </c>
      <c r="G11596" t="s">
        <v>2036</v>
      </c>
      <c r="H11596" t="s">
        <v>2131</v>
      </c>
      <c r="I11596" t="s">
        <v>2030</v>
      </c>
      <c r="J11596" t="s">
        <v>2033</v>
      </c>
      <c r="K11596" t="s">
        <v>2034</v>
      </c>
      <c r="L11596">
        <v>8</v>
      </c>
      <c r="M11596">
        <v>50</v>
      </c>
      <c r="N11596" s="43">
        <v>400</v>
      </c>
    </row>
    <row r="11597" hidden="1" spans="1:14" x14ac:dyDescent="0.25">
      <c r="A11597" s="106">
        <v>46221</v>
      </c>
      <c r="B11597">
        <v>15794</v>
      </c>
      <c r="C11597">
        <v>12676</v>
      </c>
      <c r="E11597">
        <v>369</v>
      </c>
      <c r="F11597" t="s">
        <v>9600</v>
      </c>
      <c r="G11597" t="s">
        <v>2036</v>
      </c>
      <c r="H11597" t="s">
        <v>2131</v>
      </c>
      <c r="I11597" t="s">
        <v>2030</v>
      </c>
      <c r="J11597" t="s">
        <v>9579</v>
      </c>
      <c r="K11597" t="s">
        <v>9580</v>
      </c>
      <c r="L11597">
        <v>8</v>
      </c>
      <c r="M11597">
        <v>670</v>
      </c>
      <c r="N11597" s="43">
        <v>5360</v>
      </c>
    </row>
    <row r="11598" hidden="1" spans="1:14" x14ac:dyDescent="0.25">
      <c r="A11598" s="106">
        <v>46221</v>
      </c>
      <c r="B11598">
        <v>15795</v>
      </c>
      <c r="C11598">
        <v>12677</v>
      </c>
      <c r="E11598">
        <v>369</v>
      </c>
      <c r="F11598" t="s">
        <v>9600</v>
      </c>
      <c r="G11598" t="s">
        <v>2036</v>
      </c>
      <c r="H11598" t="s">
        <v>2131</v>
      </c>
      <c r="I11598" t="s">
        <v>2030</v>
      </c>
      <c r="J11598" t="s">
        <v>9579</v>
      </c>
      <c r="K11598" t="s">
        <v>9580</v>
      </c>
      <c r="L11598">
        <v>2</v>
      </c>
      <c r="M11598">
        <v>670</v>
      </c>
      <c r="N11598" s="43">
        <v>1340</v>
      </c>
    </row>
    <row r="11599" hidden="1" spans="1:14" x14ac:dyDescent="0.25">
      <c r="A11599" s="106">
        <v>46221</v>
      </c>
      <c r="B11599">
        <v>15795</v>
      </c>
      <c r="C11599">
        <v>12677</v>
      </c>
      <c r="E11599">
        <v>369</v>
      </c>
      <c r="F11599" t="s">
        <v>9600</v>
      </c>
      <c r="G11599" t="s">
        <v>2036</v>
      </c>
      <c r="H11599" t="s">
        <v>2131</v>
      </c>
      <c r="I11599" t="s">
        <v>2030</v>
      </c>
      <c r="J11599" t="s">
        <v>2033</v>
      </c>
      <c r="K11599" t="s">
        <v>2034</v>
      </c>
      <c r="L11599">
        <v>2</v>
      </c>
      <c r="M11599">
        <v>50</v>
      </c>
      <c r="N11599" s="43">
        <v>100</v>
      </c>
    </row>
    <row r="11600" hidden="1" spans="1:14" x14ac:dyDescent="0.25">
      <c r="A11600" s="106">
        <v>46164</v>
      </c>
      <c r="B11600">
        <v>12674</v>
      </c>
      <c r="C11600">
        <v>9567</v>
      </c>
      <c r="E11600">
        <v>387</v>
      </c>
      <c r="F11600" t="s">
        <v>9601</v>
      </c>
      <c r="G11600" t="s">
        <v>2017</v>
      </c>
      <c r="I11600" t="s">
        <v>2006</v>
      </c>
      <c r="J11600" t="s">
        <v>2022</v>
      </c>
      <c r="K11600" t="s">
        <v>2023</v>
      </c>
      <c r="L11600">
        <v>5</v>
      </c>
      <c r="M11600">
        <v>630</v>
      </c>
      <c r="N11600" s="43">
        <v>3150</v>
      </c>
    </row>
    <row r="11601" hidden="1" spans="1:14" x14ac:dyDescent="0.25">
      <c r="A11601" s="106">
        <v>46164</v>
      </c>
      <c r="B11601">
        <v>12675</v>
      </c>
      <c r="C11601">
        <v>9568</v>
      </c>
      <c r="E11601">
        <v>387</v>
      </c>
      <c r="F11601" t="s">
        <v>9601</v>
      </c>
      <c r="G11601" t="s">
        <v>2017</v>
      </c>
      <c r="I11601" t="s">
        <v>2006</v>
      </c>
      <c r="J11601" t="s">
        <v>2022</v>
      </c>
      <c r="K11601" t="s">
        <v>2023</v>
      </c>
      <c r="L11601">
        <v>3</v>
      </c>
      <c r="M11601">
        <v>630</v>
      </c>
      <c r="N11601" s="43">
        <v>1890</v>
      </c>
    </row>
    <row r="11602" hidden="1" spans="1:14" x14ac:dyDescent="0.25">
      <c r="A11602" s="106">
        <v>46164</v>
      </c>
      <c r="B11602">
        <v>12676</v>
      </c>
      <c r="C11602">
        <v>9569</v>
      </c>
      <c r="E11602">
        <v>387</v>
      </c>
      <c r="F11602" t="s">
        <v>9602</v>
      </c>
      <c r="G11602" t="s">
        <v>2127</v>
      </c>
      <c r="I11602" t="s">
        <v>2006</v>
      </c>
      <c r="J11602" t="s">
        <v>2022</v>
      </c>
      <c r="K11602" t="s">
        <v>2023</v>
      </c>
      <c r="L11602">
        <v>5</v>
      </c>
      <c r="M11602">
        <v>630</v>
      </c>
      <c r="N11602" s="43">
        <v>3150</v>
      </c>
    </row>
    <row r="11603" hidden="1" spans="1:14" x14ac:dyDescent="0.25">
      <c r="A11603" s="106">
        <v>46164</v>
      </c>
      <c r="B11603">
        <v>12677</v>
      </c>
      <c r="C11603">
        <v>9570</v>
      </c>
      <c r="E11603">
        <v>387</v>
      </c>
      <c r="F11603" t="s">
        <v>9602</v>
      </c>
      <c r="G11603" t="s">
        <v>2127</v>
      </c>
      <c r="I11603" t="s">
        <v>2006</v>
      </c>
      <c r="J11603" t="s">
        <v>2022</v>
      </c>
      <c r="K11603" t="s">
        <v>2023</v>
      </c>
      <c r="L11603">
        <v>3</v>
      </c>
      <c r="M11603">
        <v>630</v>
      </c>
      <c r="N11603" s="43">
        <v>1890</v>
      </c>
    </row>
    <row r="11604" hidden="1" spans="1:14" x14ac:dyDescent="0.25">
      <c r="A11604" s="106">
        <v>46164</v>
      </c>
      <c r="B11604">
        <v>12686</v>
      </c>
      <c r="C11604">
        <v>9578</v>
      </c>
      <c r="E11604">
        <v>387</v>
      </c>
      <c r="F11604" t="s">
        <v>9603</v>
      </c>
      <c r="G11604" t="s">
        <v>2063</v>
      </c>
      <c r="I11604" t="s">
        <v>2006</v>
      </c>
      <c r="J11604" t="s">
        <v>2022</v>
      </c>
      <c r="K11604" t="s">
        <v>2023</v>
      </c>
      <c r="L11604">
        <v>8</v>
      </c>
      <c r="M11604">
        <v>630</v>
      </c>
      <c r="N11604" s="43">
        <v>5040</v>
      </c>
    </row>
    <row r="11605" hidden="1" spans="1:14" x14ac:dyDescent="0.25">
      <c r="A11605" s="106">
        <v>46164</v>
      </c>
      <c r="B11605">
        <v>12687</v>
      </c>
      <c r="C11605">
        <v>9579</v>
      </c>
      <c r="E11605">
        <v>387</v>
      </c>
      <c r="F11605" t="s">
        <v>9603</v>
      </c>
      <c r="G11605" t="s">
        <v>2063</v>
      </c>
      <c r="I11605" t="s">
        <v>2006</v>
      </c>
      <c r="J11605" t="s">
        <v>2022</v>
      </c>
      <c r="K11605" t="s">
        <v>2023</v>
      </c>
      <c r="L11605">
        <v>2</v>
      </c>
      <c r="M11605">
        <v>630</v>
      </c>
      <c r="N11605" s="43">
        <v>1260</v>
      </c>
    </row>
    <row r="11606" hidden="1" spans="1:14" x14ac:dyDescent="0.25">
      <c r="A11606" s="106">
        <v>46205</v>
      </c>
      <c r="B11606">
        <v>14912</v>
      </c>
      <c r="C11606">
        <v>11797</v>
      </c>
      <c r="E11606">
        <v>387</v>
      </c>
      <c r="F11606" t="s">
        <v>9604</v>
      </c>
      <c r="G11606" t="s">
        <v>2027</v>
      </c>
      <c r="H11606" t="s">
        <v>2131</v>
      </c>
      <c r="I11606" t="s">
        <v>2006</v>
      </c>
      <c r="J11606" t="s">
        <v>2033</v>
      </c>
      <c r="K11606" t="s">
        <v>2034</v>
      </c>
      <c r="L11606">
        <v>1</v>
      </c>
      <c r="M11606">
        <v>1800</v>
      </c>
      <c r="N11606" s="43">
        <v>1800</v>
      </c>
    </row>
    <row r="11607" hidden="1" spans="1:14" x14ac:dyDescent="0.25">
      <c r="A11607" s="106">
        <v>46205</v>
      </c>
      <c r="B11607">
        <v>14912</v>
      </c>
      <c r="C11607">
        <v>11797</v>
      </c>
      <c r="E11607">
        <v>387</v>
      </c>
      <c r="F11607" t="s">
        <v>9604</v>
      </c>
      <c r="G11607" t="s">
        <v>2027</v>
      </c>
      <c r="H11607" t="s">
        <v>2131</v>
      </c>
      <c r="I11607" t="s">
        <v>2006</v>
      </c>
      <c r="J11607" t="s">
        <v>2022</v>
      </c>
      <c r="K11607" t="s">
        <v>2023</v>
      </c>
      <c r="L11607">
        <v>5</v>
      </c>
      <c r="M11607">
        <v>630</v>
      </c>
      <c r="N11607" s="43">
        <v>3150</v>
      </c>
    </row>
    <row r="11608" hidden="1" spans="1:14" x14ac:dyDescent="0.25">
      <c r="A11608" s="106">
        <v>46205</v>
      </c>
      <c r="B11608">
        <v>14913</v>
      </c>
      <c r="C11608">
        <v>11798</v>
      </c>
      <c r="E11608">
        <v>387</v>
      </c>
      <c r="F11608" t="s">
        <v>9604</v>
      </c>
      <c r="G11608" t="s">
        <v>2027</v>
      </c>
      <c r="H11608" t="s">
        <v>2131</v>
      </c>
      <c r="I11608" t="s">
        <v>2006</v>
      </c>
      <c r="J11608" t="s">
        <v>2022</v>
      </c>
      <c r="K11608" t="s">
        <v>2023</v>
      </c>
      <c r="L11608">
        <v>3</v>
      </c>
      <c r="M11608">
        <v>630</v>
      </c>
      <c r="N11608" s="43">
        <v>1890</v>
      </c>
    </row>
    <row r="11609" hidden="1" spans="1:14" x14ac:dyDescent="0.25">
      <c r="A11609" s="106">
        <v>46205</v>
      </c>
      <c r="B11609">
        <v>14914</v>
      </c>
      <c r="C11609">
        <v>11799</v>
      </c>
      <c r="E11609">
        <v>387</v>
      </c>
      <c r="F11609" t="s">
        <v>9605</v>
      </c>
      <c r="G11609" t="s">
        <v>2054</v>
      </c>
      <c r="H11609" t="s">
        <v>2131</v>
      </c>
      <c r="I11609" t="s">
        <v>2006</v>
      </c>
      <c r="J11609" t="s">
        <v>2022</v>
      </c>
      <c r="K11609" t="s">
        <v>2023</v>
      </c>
      <c r="L11609">
        <v>8</v>
      </c>
      <c r="M11609">
        <v>630</v>
      </c>
      <c r="N11609" s="43">
        <v>5040</v>
      </c>
    </row>
    <row r="11610" hidden="1" spans="1:14" x14ac:dyDescent="0.25">
      <c r="A11610" s="106">
        <v>46205</v>
      </c>
      <c r="B11610">
        <v>14915</v>
      </c>
      <c r="C11610">
        <v>11800</v>
      </c>
      <c r="E11610">
        <v>387</v>
      </c>
      <c r="F11610" t="s">
        <v>9605</v>
      </c>
      <c r="G11610" t="s">
        <v>2054</v>
      </c>
      <c r="H11610" t="s">
        <v>2131</v>
      </c>
      <c r="I11610" t="s">
        <v>2006</v>
      </c>
      <c r="J11610" t="s">
        <v>2022</v>
      </c>
      <c r="K11610" t="s">
        <v>2023</v>
      </c>
      <c r="L11610">
        <v>2</v>
      </c>
      <c r="M11610">
        <v>630</v>
      </c>
      <c r="N11610" s="43">
        <v>1260</v>
      </c>
    </row>
    <row r="11611" hidden="1" spans="1:14" x14ac:dyDescent="0.25">
      <c r="A11611" s="106">
        <v>46205</v>
      </c>
      <c r="B11611">
        <v>14928</v>
      </c>
      <c r="C11611">
        <v>11813</v>
      </c>
      <c r="E11611">
        <v>387</v>
      </c>
      <c r="F11611" t="s">
        <v>5767</v>
      </c>
      <c r="G11611" t="s">
        <v>2027</v>
      </c>
      <c r="H11611" t="s">
        <v>2131</v>
      </c>
      <c r="I11611" t="s">
        <v>2006</v>
      </c>
      <c r="J11611" t="s">
        <v>2022</v>
      </c>
      <c r="K11611" t="s">
        <v>2023</v>
      </c>
      <c r="L11611">
        <v>5</v>
      </c>
      <c r="M11611">
        <v>630</v>
      </c>
      <c r="N11611" s="43">
        <v>3150</v>
      </c>
    </row>
    <row r="11612" hidden="1" spans="1:14" x14ac:dyDescent="0.25">
      <c r="A11612" s="106">
        <v>46205</v>
      </c>
      <c r="B11612">
        <v>14929</v>
      </c>
      <c r="C11612">
        <v>11814</v>
      </c>
      <c r="E11612">
        <v>387</v>
      </c>
      <c r="F11612" t="s">
        <v>9606</v>
      </c>
      <c r="G11612" t="s">
        <v>2027</v>
      </c>
      <c r="H11612" t="s">
        <v>2131</v>
      </c>
      <c r="I11612" t="s">
        <v>2006</v>
      </c>
      <c r="J11612" t="s">
        <v>2022</v>
      </c>
      <c r="K11612" t="s">
        <v>2023</v>
      </c>
      <c r="L11612">
        <v>2.5</v>
      </c>
      <c r="M11612">
        <v>630</v>
      </c>
      <c r="N11612" s="43">
        <v>1575</v>
      </c>
    </row>
    <row r="11613" hidden="1" spans="1:14" x14ac:dyDescent="0.25">
      <c r="A11613" s="106">
        <v>45954</v>
      </c>
      <c r="B11613">
        <v>3357</v>
      </c>
      <c r="C11613">
        <v>273</v>
      </c>
      <c r="E11613">
        <v>185</v>
      </c>
      <c r="F11613" t="s">
        <v>9607</v>
      </c>
      <c r="G11613" t="s">
        <v>2017</v>
      </c>
      <c r="I11613" t="s">
        <v>2006</v>
      </c>
      <c r="J11613" t="s">
        <v>2375</v>
      </c>
      <c r="K11613" t="s">
        <v>2376</v>
      </c>
      <c r="L11613">
        <v>5</v>
      </c>
      <c r="M11613">
        <v>610</v>
      </c>
      <c r="N11613" s="43">
        <v>3050</v>
      </c>
    </row>
    <row r="11614" hidden="1" spans="1:14" x14ac:dyDescent="0.25">
      <c r="A11614" s="106">
        <v>46053</v>
      </c>
      <c r="B11614">
        <v>7651</v>
      </c>
      <c r="C11614">
        <v>4551</v>
      </c>
      <c r="E11614">
        <v>185</v>
      </c>
      <c r="F11614" t="s">
        <v>9608</v>
      </c>
      <c r="G11614" t="s">
        <v>2095</v>
      </c>
      <c r="I11614" t="s">
        <v>2006</v>
      </c>
      <c r="J11614" t="s">
        <v>9079</v>
      </c>
      <c r="K11614" t="s">
        <v>9080</v>
      </c>
      <c r="L11614">
        <v>5</v>
      </c>
      <c r="M11614">
        <v>560</v>
      </c>
      <c r="N11614" s="43">
        <v>2800</v>
      </c>
    </row>
    <row r="11615" hidden="1" spans="1:14" x14ac:dyDescent="0.25">
      <c r="A11615" s="106">
        <v>46053</v>
      </c>
      <c r="B11615">
        <v>7652</v>
      </c>
      <c r="C11615">
        <v>4552</v>
      </c>
      <c r="E11615">
        <v>185</v>
      </c>
      <c r="F11615" t="s">
        <v>9608</v>
      </c>
      <c r="G11615" t="s">
        <v>2095</v>
      </c>
      <c r="I11615" t="s">
        <v>2006</v>
      </c>
      <c r="J11615" t="s">
        <v>9079</v>
      </c>
      <c r="K11615" t="s">
        <v>9080</v>
      </c>
      <c r="L11615">
        <v>3</v>
      </c>
      <c r="M11615">
        <v>560</v>
      </c>
      <c r="N11615" s="43">
        <v>1680</v>
      </c>
    </row>
    <row r="11616" hidden="1" spans="1:14" x14ac:dyDescent="0.25">
      <c r="A11616" s="106">
        <v>46053</v>
      </c>
      <c r="B11616">
        <v>7657</v>
      </c>
      <c r="C11616">
        <v>4557</v>
      </c>
      <c r="E11616">
        <v>185</v>
      </c>
      <c r="F11616" t="s">
        <v>9609</v>
      </c>
      <c r="G11616" t="s">
        <v>2025</v>
      </c>
      <c r="I11616" t="s">
        <v>2006</v>
      </c>
      <c r="J11616" t="s">
        <v>9079</v>
      </c>
      <c r="K11616" t="s">
        <v>9080</v>
      </c>
      <c r="L11616">
        <v>5</v>
      </c>
      <c r="M11616">
        <v>560</v>
      </c>
      <c r="N11616" s="43">
        <v>2800</v>
      </c>
    </row>
    <row r="11617" hidden="1" spans="1:14" x14ac:dyDescent="0.25">
      <c r="A11617" s="106">
        <v>46053</v>
      </c>
      <c r="B11617">
        <v>7658</v>
      </c>
      <c r="C11617">
        <v>4558</v>
      </c>
      <c r="E11617">
        <v>185</v>
      </c>
      <c r="F11617" t="s">
        <v>9609</v>
      </c>
      <c r="G11617" t="s">
        <v>2025</v>
      </c>
      <c r="I11617" t="s">
        <v>2006</v>
      </c>
      <c r="J11617" t="s">
        <v>9079</v>
      </c>
      <c r="K11617" t="s">
        <v>9080</v>
      </c>
      <c r="L11617">
        <v>3</v>
      </c>
      <c r="M11617">
        <v>560</v>
      </c>
      <c r="N11617" s="43">
        <v>1680</v>
      </c>
    </row>
    <row r="11618" hidden="1" spans="1:14" x14ac:dyDescent="0.25">
      <c r="A11618" s="106">
        <v>46053</v>
      </c>
      <c r="B11618">
        <v>7661</v>
      </c>
      <c r="C11618">
        <v>4561</v>
      </c>
      <c r="E11618">
        <v>185</v>
      </c>
      <c r="F11618" t="s">
        <v>9610</v>
      </c>
      <c r="G11618" t="s">
        <v>2097</v>
      </c>
      <c r="I11618" t="s">
        <v>2006</v>
      </c>
      <c r="J11618" t="s">
        <v>9079</v>
      </c>
      <c r="K11618" t="s">
        <v>9080</v>
      </c>
      <c r="L11618">
        <v>5</v>
      </c>
      <c r="M11618">
        <v>560</v>
      </c>
      <c r="N11618" s="43">
        <v>2800</v>
      </c>
    </row>
    <row r="11619" hidden="1" spans="1:14" x14ac:dyDescent="0.25">
      <c r="A11619" s="106">
        <v>46053</v>
      </c>
      <c r="B11619">
        <v>7662</v>
      </c>
      <c r="C11619">
        <v>4562</v>
      </c>
      <c r="E11619">
        <v>185</v>
      </c>
      <c r="F11619" t="s">
        <v>9610</v>
      </c>
      <c r="G11619" t="s">
        <v>2097</v>
      </c>
      <c r="I11619" t="s">
        <v>2006</v>
      </c>
      <c r="J11619" t="s">
        <v>9079</v>
      </c>
      <c r="K11619" t="s">
        <v>9080</v>
      </c>
      <c r="L11619">
        <v>3</v>
      </c>
      <c r="M11619">
        <v>560</v>
      </c>
      <c r="N11619" s="43">
        <v>1680</v>
      </c>
    </row>
    <row r="11620" hidden="1" spans="1:14" x14ac:dyDescent="0.25">
      <c r="A11620" s="106">
        <v>46178</v>
      </c>
      <c r="B11620">
        <v>13348</v>
      </c>
      <c r="C11620">
        <v>10237</v>
      </c>
      <c r="E11620">
        <v>185</v>
      </c>
      <c r="F11620" t="s">
        <v>9611</v>
      </c>
      <c r="G11620" t="s">
        <v>2185</v>
      </c>
      <c r="I11620" t="s">
        <v>2006</v>
      </c>
      <c r="J11620" t="s">
        <v>2375</v>
      </c>
      <c r="K11620" t="s">
        <v>2376</v>
      </c>
      <c r="L11620">
        <v>5</v>
      </c>
      <c r="M11620">
        <v>610</v>
      </c>
      <c r="N11620" s="43">
        <v>3050</v>
      </c>
    </row>
    <row r="11621" hidden="1" spans="1:14" x14ac:dyDescent="0.25">
      <c r="A11621" s="106">
        <v>46178</v>
      </c>
      <c r="B11621">
        <v>13349</v>
      </c>
      <c r="C11621">
        <v>10238</v>
      </c>
      <c r="E11621">
        <v>185</v>
      </c>
      <c r="F11621" t="s">
        <v>9611</v>
      </c>
      <c r="G11621" t="s">
        <v>2185</v>
      </c>
      <c r="I11621" t="s">
        <v>2006</v>
      </c>
      <c r="J11621" t="s">
        <v>2375</v>
      </c>
      <c r="K11621" t="s">
        <v>2376</v>
      </c>
      <c r="L11621">
        <v>3</v>
      </c>
      <c r="M11621">
        <v>610</v>
      </c>
      <c r="N11621" s="43">
        <v>1830</v>
      </c>
    </row>
    <row r="11622" hidden="1" spans="1:14" x14ac:dyDescent="0.25">
      <c r="A11622" s="106">
        <v>46178</v>
      </c>
      <c r="B11622">
        <v>13358</v>
      </c>
      <c r="C11622">
        <v>10247</v>
      </c>
      <c r="E11622">
        <v>185</v>
      </c>
      <c r="F11622" t="s">
        <v>9612</v>
      </c>
      <c r="G11622" t="s">
        <v>2127</v>
      </c>
      <c r="I11622" t="s">
        <v>2006</v>
      </c>
      <c r="J11622" t="s">
        <v>2375</v>
      </c>
      <c r="K11622" t="s">
        <v>2376</v>
      </c>
      <c r="L11622">
        <v>5</v>
      </c>
      <c r="M11622">
        <v>610</v>
      </c>
      <c r="N11622" s="43">
        <v>3050</v>
      </c>
    </row>
    <row r="11623" hidden="1" spans="1:14" x14ac:dyDescent="0.25">
      <c r="A11623" s="106">
        <v>46178</v>
      </c>
      <c r="B11623">
        <v>13359</v>
      </c>
      <c r="C11623">
        <v>10248</v>
      </c>
      <c r="E11623">
        <v>185</v>
      </c>
      <c r="F11623" t="s">
        <v>9612</v>
      </c>
      <c r="G11623" t="s">
        <v>2127</v>
      </c>
      <c r="I11623" t="s">
        <v>2006</v>
      </c>
      <c r="J11623" t="s">
        <v>2375</v>
      </c>
      <c r="K11623" t="s">
        <v>2376</v>
      </c>
      <c r="L11623">
        <v>2</v>
      </c>
      <c r="M11623">
        <v>610</v>
      </c>
      <c r="N11623" s="43">
        <v>1220</v>
      </c>
    </row>
    <row r="11624" hidden="1" spans="1:14" x14ac:dyDescent="0.25">
      <c r="A11624" s="106">
        <v>46193</v>
      </c>
      <c r="B11624">
        <v>14144</v>
      </c>
      <c r="C11624">
        <v>11031</v>
      </c>
      <c r="E11624">
        <v>422</v>
      </c>
      <c r="F11624" t="s">
        <v>9613</v>
      </c>
      <c r="G11624" t="s">
        <v>2127</v>
      </c>
      <c r="I11624" t="s">
        <v>2006</v>
      </c>
      <c r="J11624" t="s">
        <v>2022</v>
      </c>
      <c r="K11624" t="s">
        <v>2023</v>
      </c>
      <c r="L11624">
        <v>5</v>
      </c>
      <c r="M11624">
        <v>630</v>
      </c>
      <c r="N11624" s="43">
        <v>3150</v>
      </c>
    </row>
    <row r="11625" hidden="1" spans="1:14" x14ac:dyDescent="0.25">
      <c r="A11625" s="106">
        <v>46193</v>
      </c>
      <c r="B11625">
        <v>14145</v>
      </c>
      <c r="C11625">
        <v>11032</v>
      </c>
      <c r="E11625">
        <v>422</v>
      </c>
      <c r="F11625" t="s">
        <v>9613</v>
      </c>
      <c r="G11625" t="s">
        <v>2127</v>
      </c>
      <c r="I11625" t="s">
        <v>2006</v>
      </c>
      <c r="J11625" t="s">
        <v>2022</v>
      </c>
      <c r="K11625" t="s">
        <v>2023</v>
      </c>
      <c r="L11625">
        <v>3</v>
      </c>
      <c r="M11625">
        <v>630</v>
      </c>
      <c r="N11625" s="43">
        <v>1890</v>
      </c>
    </row>
    <row r="11626" hidden="1" spans="1:14" x14ac:dyDescent="0.25">
      <c r="A11626" s="106">
        <v>46193</v>
      </c>
      <c r="B11626">
        <v>14162</v>
      </c>
      <c r="C11626">
        <v>11049</v>
      </c>
      <c r="E11626">
        <v>422</v>
      </c>
      <c r="F11626" t="s">
        <v>9614</v>
      </c>
      <c r="G11626" t="s">
        <v>2025</v>
      </c>
      <c r="I11626" t="s">
        <v>2006</v>
      </c>
      <c r="J11626" t="s">
        <v>2022</v>
      </c>
      <c r="K11626" t="s">
        <v>2023</v>
      </c>
      <c r="L11626">
        <v>5</v>
      </c>
      <c r="M11626">
        <v>630</v>
      </c>
      <c r="N11626" s="43">
        <v>3150</v>
      </c>
    </row>
    <row r="11627" hidden="1" spans="1:14" x14ac:dyDescent="0.25">
      <c r="A11627" s="106">
        <v>46193</v>
      </c>
      <c r="B11627">
        <v>14163</v>
      </c>
      <c r="C11627">
        <v>11050</v>
      </c>
      <c r="E11627">
        <v>422</v>
      </c>
      <c r="F11627" t="s">
        <v>9614</v>
      </c>
      <c r="G11627" t="s">
        <v>2025</v>
      </c>
      <c r="I11627" t="s">
        <v>2006</v>
      </c>
      <c r="J11627" t="s">
        <v>2022</v>
      </c>
      <c r="K11627" t="s">
        <v>2023</v>
      </c>
      <c r="L11627">
        <v>3</v>
      </c>
      <c r="M11627">
        <v>630</v>
      </c>
      <c r="N11627" s="43">
        <v>1890</v>
      </c>
    </row>
    <row r="11628" hidden="1" spans="1:14" x14ac:dyDescent="0.25">
      <c r="A11628" s="106">
        <v>46193</v>
      </c>
      <c r="B11628">
        <v>14174</v>
      </c>
      <c r="C11628">
        <v>11061</v>
      </c>
      <c r="E11628">
        <v>422</v>
      </c>
      <c r="F11628" t="s">
        <v>9615</v>
      </c>
      <c r="G11628" t="s">
        <v>2095</v>
      </c>
      <c r="I11628" t="s">
        <v>2006</v>
      </c>
      <c r="J11628" t="s">
        <v>2022</v>
      </c>
      <c r="K11628" t="s">
        <v>2023</v>
      </c>
      <c r="L11628">
        <v>5</v>
      </c>
      <c r="M11628">
        <v>630</v>
      </c>
      <c r="N11628" s="43">
        <v>3150</v>
      </c>
    </row>
    <row r="11629" hidden="1" spans="1:14" x14ac:dyDescent="0.25">
      <c r="A11629" s="106">
        <v>46193</v>
      </c>
      <c r="B11629">
        <v>14175</v>
      </c>
      <c r="C11629">
        <v>11062</v>
      </c>
      <c r="E11629">
        <v>422</v>
      </c>
      <c r="F11629" t="s">
        <v>9615</v>
      </c>
      <c r="G11629" t="s">
        <v>2095</v>
      </c>
      <c r="I11629" t="s">
        <v>2006</v>
      </c>
      <c r="J11629" t="s">
        <v>2022</v>
      </c>
      <c r="K11629" t="s">
        <v>2023</v>
      </c>
      <c r="L11629">
        <v>3</v>
      </c>
      <c r="M11629">
        <v>630</v>
      </c>
      <c r="N11629" s="43">
        <v>1890</v>
      </c>
    </row>
    <row r="11630" hidden="1" spans="1:14" x14ac:dyDescent="0.25">
      <c r="A11630" s="106">
        <v>46198</v>
      </c>
      <c r="B11630">
        <v>14521</v>
      </c>
      <c r="C11630">
        <v>11408</v>
      </c>
      <c r="E11630">
        <v>422</v>
      </c>
      <c r="F11630" t="s">
        <v>9616</v>
      </c>
      <c r="G11630" t="s">
        <v>2221</v>
      </c>
      <c r="I11630" t="s">
        <v>2006</v>
      </c>
      <c r="J11630" t="s">
        <v>2022</v>
      </c>
      <c r="K11630" t="s">
        <v>2023</v>
      </c>
      <c r="L11630">
        <v>5</v>
      </c>
      <c r="M11630">
        <v>630</v>
      </c>
      <c r="N11630" s="43">
        <v>3150</v>
      </c>
    </row>
    <row r="11631" hidden="1" spans="1:14" x14ac:dyDescent="0.25">
      <c r="A11631" s="106">
        <v>46204</v>
      </c>
      <c r="B11631">
        <v>14850</v>
      </c>
      <c r="C11631">
        <v>11736</v>
      </c>
      <c r="E11631">
        <v>422</v>
      </c>
      <c r="F11631" t="s">
        <v>9617</v>
      </c>
      <c r="G11631" t="s">
        <v>2025</v>
      </c>
      <c r="I11631" t="s">
        <v>2006</v>
      </c>
      <c r="J11631" t="s">
        <v>2259</v>
      </c>
      <c r="K11631" t="s">
        <v>2260</v>
      </c>
      <c r="L11631">
        <v>8</v>
      </c>
      <c r="M11631">
        <v>630</v>
      </c>
      <c r="N11631" s="43">
        <v>5040</v>
      </c>
    </row>
    <row r="11632" hidden="1" spans="1:14" x14ac:dyDescent="0.25">
      <c r="A11632" s="106">
        <v>46204</v>
      </c>
      <c r="B11632">
        <v>14859</v>
      </c>
      <c r="C11632">
        <v>11745</v>
      </c>
      <c r="E11632">
        <v>422</v>
      </c>
      <c r="F11632" t="s">
        <v>9618</v>
      </c>
      <c r="G11632" t="s">
        <v>2027</v>
      </c>
      <c r="I11632" t="s">
        <v>2006</v>
      </c>
      <c r="J11632" t="s">
        <v>2259</v>
      </c>
      <c r="K11632" t="s">
        <v>2260</v>
      </c>
      <c r="L11632">
        <v>7</v>
      </c>
      <c r="M11632">
        <v>630</v>
      </c>
      <c r="N11632" s="43">
        <v>4410</v>
      </c>
    </row>
    <row r="11633" spans="1:14" x14ac:dyDescent="0.25">
      <c r="A11633" s="106">
        <v>46290</v>
      </c>
      <c r="B11633">
        <v>19018</v>
      </c>
      <c r="C11633">
        <v>15844</v>
      </c>
      <c r="E11633">
        <v>422</v>
      </c>
      <c r="F11633" t="s">
        <v>2112</v>
      </c>
      <c r="G11633" t="s">
        <v>2256</v>
      </c>
      <c r="I11633" t="s">
        <v>2006</v>
      </c>
      <c r="J11633" t="s">
        <v>2708</v>
      </c>
      <c r="K11633" t="s">
        <v>2709</v>
      </c>
      <c r="L11633">
        <v>5</v>
      </c>
      <c r="M11633">
        <v>620</v>
      </c>
      <c r="N11633" s="43">
        <v>3100</v>
      </c>
    </row>
    <row r="11634" spans="1:14" x14ac:dyDescent="0.25">
      <c r="A11634" s="106">
        <v>46290</v>
      </c>
      <c r="B11634">
        <v>19019</v>
      </c>
      <c r="C11634">
        <v>15845</v>
      </c>
      <c r="E11634">
        <v>422</v>
      </c>
      <c r="F11634" t="s">
        <v>2112</v>
      </c>
      <c r="G11634" t="s">
        <v>2256</v>
      </c>
      <c r="I11634" t="s">
        <v>2006</v>
      </c>
      <c r="J11634" t="s">
        <v>2708</v>
      </c>
      <c r="K11634" t="s">
        <v>2709</v>
      </c>
      <c r="L11634">
        <v>3</v>
      </c>
      <c r="M11634">
        <v>620</v>
      </c>
      <c r="N11634" s="43">
        <v>1860</v>
      </c>
    </row>
    <row r="11635" spans="1:14" x14ac:dyDescent="0.25">
      <c r="A11635" s="106">
        <v>46290</v>
      </c>
      <c r="B11635">
        <v>19020</v>
      </c>
      <c r="C11635">
        <v>15846</v>
      </c>
      <c r="E11635">
        <v>422</v>
      </c>
      <c r="F11635" t="s">
        <v>8090</v>
      </c>
      <c r="G11635" t="s">
        <v>2025</v>
      </c>
      <c r="I11635" t="s">
        <v>2006</v>
      </c>
      <c r="J11635" t="s">
        <v>2708</v>
      </c>
      <c r="K11635" t="s">
        <v>2709</v>
      </c>
      <c r="L11635">
        <v>5</v>
      </c>
      <c r="M11635">
        <v>620</v>
      </c>
      <c r="N11635" s="43">
        <v>3100</v>
      </c>
    </row>
    <row r="11636" spans="1:14" x14ac:dyDescent="0.25">
      <c r="A11636" s="106">
        <v>46290</v>
      </c>
      <c r="B11636">
        <v>19021</v>
      </c>
      <c r="C11636">
        <v>15847</v>
      </c>
      <c r="E11636">
        <v>422</v>
      </c>
      <c r="F11636" t="s">
        <v>8090</v>
      </c>
      <c r="G11636" t="s">
        <v>2025</v>
      </c>
      <c r="I11636" t="s">
        <v>2006</v>
      </c>
      <c r="J11636" t="s">
        <v>2708</v>
      </c>
      <c r="K11636" t="s">
        <v>2709</v>
      </c>
      <c r="L11636">
        <v>3</v>
      </c>
      <c r="M11636">
        <v>620</v>
      </c>
      <c r="N11636" s="43">
        <v>1860</v>
      </c>
    </row>
    <row r="11637" spans="1:14" x14ac:dyDescent="0.25">
      <c r="A11637" s="106">
        <v>46290</v>
      </c>
      <c r="B11637">
        <v>19026</v>
      </c>
      <c r="C11637">
        <v>15851</v>
      </c>
      <c r="E11637">
        <v>422</v>
      </c>
      <c r="F11637" t="s">
        <v>2430</v>
      </c>
      <c r="G11637" t="s">
        <v>2017</v>
      </c>
      <c r="I11637" t="s">
        <v>2006</v>
      </c>
      <c r="J11637" t="s">
        <v>2033</v>
      </c>
      <c r="K11637" t="s">
        <v>2034</v>
      </c>
      <c r="L11637">
        <v>1</v>
      </c>
      <c r="M11637">
        <v>1800</v>
      </c>
      <c r="N11637" s="43">
        <v>1800</v>
      </c>
    </row>
    <row r="11638" spans="1:14" x14ac:dyDescent="0.25">
      <c r="A11638" s="106">
        <v>46290</v>
      </c>
      <c r="B11638">
        <v>19026</v>
      </c>
      <c r="C11638">
        <v>15851</v>
      </c>
      <c r="E11638">
        <v>422</v>
      </c>
      <c r="F11638" t="s">
        <v>2430</v>
      </c>
      <c r="G11638" t="s">
        <v>2017</v>
      </c>
      <c r="I11638" t="s">
        <v>2006</v>
      </c>
      <c r="J11638" t="s">
        <v>2708</v>
      </c>
      <c r="K11638" t="s">
        <v>2709</v>
      </c>
      <c r="L11638">
        <v>5</v>
      </c>
      <c r="M11638">
        <v>620</v>
      </c>
      <c r="N11638" s="43">
        <v>3100</v>
      </c>
    </row>
    <row r="11639" spans="1:14" x14ac:dyDescent="0.25">
      <c r="A11639" s="106">
        <v>46290</v>
      </c>
      <c r="B11639">
        <v>19027</v>
      </c>
      <c r="C11639">
        <v>15852</v>
      </c>
      <c r="E11639">
        <v>422</v>
      </c>
      <c r="F11639" t="s">
        <v>2430</v>
      </c>
      <c r="G11639" t="s">
        <v>2017</v>
      </c>
      <c r="I11639" t="s">
        <v>2006</v>
      </c>
      <c r="J11639" t="s">
        <v>2708</v>
      </c>
      <c r="K11639" t="s">
        <v>2709</v>
      </c>
      <c r="L11639">
        <v>3</v>
      </c>
      <c r="M11639">
        <v>620</v>
      </c>
      <c r="N11639" s="43">
        <v>1860</v>
      </c>
    </row>
    <row r="11640" spans="1:14" x14ac:dyDescent="0.25">
      <c r="A11640" s="106">
        <v>46290</v>
      </c>
      <c r="B11640">
        <v>19033</v>
      </c>
      <c r="C11640">
        <v>15857</v>
      </c>
      <c r="E11640">
        <v>422</v>
      </c>
      <c r="F11640" t="s">
        <v>4098</v>
      </c>
      <c r="G11640" t="s">
        <v>2223</v>
      </c>
      <c r="I11640" t="s">
        <v>2006</v>
      </c>
      <c r="J11640" t="s">
        <v>2708</v>
      </c>
      <c r="K11640" t="s">
        <v>2709</v>
      </c>
      <c r="L11640">
        <v>5</v>
      </c>
      <c r="M11640">
        <v>620</v>
      </c>
      <c r="N11640" s="43">
        <v>3100</v>
      </c>
    </row>
    <row r="11641" spans="1:14" x14ac:dyDescent="0.25">
      <c r="A11641" s="106">
        <v>46290</v>
      </c>
      <c r="B11641">
        <v>19034</v>
      </c>
      <c r="C11641">
        <v>15858</v>
      </c>
      <c r="E11641">
        <v>422</v>
      </c>
      <c r="F11641" t="s">
        <v>4098</v>
      </c>
      <c r="G11641" t="s">
        <v>2223</v>
      </c>
      <c r="I11641" t="s">
        <v>2006</v>
      </c>
      <c r="J11641" t="s">
        <v>2708</v>
      </c>
      <c r="K11641" t="s">
        <v>2709</v>
      </c>
      <c r="L11641">
        <v>3</v>
      </c>
      <c r="M11641">
        <v>620</v>
      </c>
      <c r="N11641" s="43">
        <v>1860</v>
      </c>
    </row>
    <row r="11642" spans="1:14" x14ac:dyDescent="0.25">
      <c r="A11642" s="106">
        <v>46290</v>
      </c>
      <c r="B11642">
        <v>19040</v>
      </c>
      <c r="C11642">
        <v>15863</v>
      </c>
      <c r="E11642">
        <v>422</v>
      </c>
      <c r="F11642" t="s">
        <v>9619</v>
      </c>
      <c r="G11642" t="s">
        <v>2251</v>
      </c>
      <c r="I11642" t="s">
        <v>2006</v>
      </c>
      <c r="J11642" t="s">
        <v>2708</v>
      </c>
      <c r="K11642" t="s">
        <v>2709</v>
      </c>
      <c r="L11642">
        <v>5</v>
      </c>
      <c r="M11642">
        <v>620</v>
      </c>
      <c r="N11642" s="43">
        <v>3100</v>
      </c>
    </row>
    <row r="11643" spans="1:14" x14ac:dyDescent="0.25">
      <c r="A11643" s="106">
        <v>46290</v>
      </c>
      <c r="B11643">
        <v>19041</v>
      </c>
      <c r="C11643">
        <v>15864</v>
      </c>
      <c r="E11643">
        <v>422</v>
      </c>
      <c r="F11643" t="s">
        <v>9619</v>
      </c>
      <c r="G11643" t="s">
        <v>2251</v>
      </c>
      <c r="I11643" t="s">
        <v>2006</v>
      </c>
      <c r="J11643" t="s">
        <v>2708</v>
      </c>
      <c r="K11643" t="s">
        <v>2709</v>
      </c>
      <c r="L11643">
        <v>1.5</v>
      </c>
      <c r="M11643">
        <v>620</v>
      </c>
      <c r="N11643" s="43">
        <v>930</v>
      </c>
    </row>
    <row r="11644" hidden="1" spans="1:14" x14ac:dyDescent="0.25">
      <c r="A11644" s="106">
        <v>45847</v>
      </c>
      <c r="B11644">
        <v>1</v>
      </c>
      <c r="C11644">
        <v>0</v>
      </c>
      <c r="E11644">
        <v>1</v>
      </c>
      <c r="F11644" t="s">
        <v>9620</v>
      </c>
      <c r="G11644" t="s">
        <v>2390</v>
      </c>
      <c r="I11644" t="s">
        <v>2006</v>
      </c>
      <c r="J11644" t="s">
        <v>2391</v>
      </c>
      <c r="K11644" t="s">
        <v>2392</v>
      </c>
      <c r="L11644">
        <v>0.5</v>
      </c>
      <c r="M11644">
        <v>16</v>
      </c>
      <c r="N11644" s="43">
        <v>8</v>
      </c>
    </row>
    <row r="11645" hidden="1" spans="1:14" x14ac:dyDescent="0.25">
      <c r="A11645" s="106">
        <v>45856</v>
      </c>
      <c r="B11645">
        <v>2</v>
      </c>
      <c r="C11645">
        <v>0</v>
      </c>
      <c r="E11645">
        <v>1</v>
      </c>
      <c r="F11645" t="s">
        <v>2389</v>
      </c>
      <c r="G11645" t="s">
        <v>2390</v>
      </c>
      <c r="I11645" t="s">
        <v>2006</v>
      </c>
      <c r="J11645" t="s">
        <v>2391</v>
      </c>
      <c r="K11645" t="s">
        <v>2392</v>
      </c>
      <c r="L11645">
        <v>1</v>
      </c>
      <c r="M11645">
        <v>16</v>
      </c>
      <c r="N11645" s="43">
        <v>16</v>
      </c>
    </row>
    <row r="11646" hidden="1" spans="1:14" x14ac:dyDescent="0.25">
      <c r="A11646" s="106">
        <v>45857</v>
      </c>
      <c r="B11646">
        <v>395</v>
      </c>
      <c r="C11646">
        <v>0</v>
      </c>
      <c r="E11646">
        <v>62</v>
      </c>
      <c r="F11646" t="s">
        <v>9621</v>
      </c>
      <c r="G11646" t="s">
        <v>2063</v>
      </c>
      <c r="I11646" t="s">
        <v>2030</v>
      </c>
      <c r="J11646" t="s">
        <v>6099</v>
      </c>
      <c r="K11646" t="s">
        <v>6100</v>
      </c>
      <c r="L11646">
        <v>8</v>
      </c>
      <c r="M11646">
        <v>550</v>
      </c>
      <c r="N11646" s="43">
        <v>4400</v>
      </c>
    </row>
    <row r="11647" hidden="1" spans="1:14" x14ac:dyDescent="0.25">
      <c r="A11647" s="106">
        <v>45857</v>
      </c>
      <c r="B11647">
        <v>399</v>
      </c>
      <c r="C11647">
        <v>0</v>
      </c>
      <c r="E11647">
        <v>62</v>
      </c>
      <c r="F11647" t="s">
        <v>9622</v>
      </c>
      <c r="G11647" t="s">
        <v>2038</v>
      </c>
      <c r="I11647" t="s">
        <v>2030</v>
      </c>
      <c r="J11647" t="s">
        <v>6099</v>
      </c>
      <c r="K11647" t="s">
        <v>6100</v>
      </c>
      <c r="L11647">
        <v>8</v>
      </c>
      <c r="M11647">
        <v>550</v>
      </c>
      <c r="N11647" s="43">
        <v>4400</v>
      </c>
    </row>
    <row r="11648" hidden="1" spans="1:14" x14ac:dyDescent="0.25">
      <c r="A11648" s="106">
        <v>45857</v>
      </c>
      <c r="B11648">
        <v>401</v>
      </c>
      <c r="C11648">
        <v>0</v>
      </c>
      <c r="E11648">
        <v>62</v>
      </c>
      <c r="F11648" t="s">
        <v>9623</v>
      </c>
      <c r="G11648" t="s">
        <v>2063</v>
      </c>
      <c r="I11648" t="s">
        <v>2030</v>
      </c>
      <c r="J11648" t="s">
        <v>6099</v>
      </c>
      <c r="K11648" t="s">
        <v>6100</v>
      </c>
      <c r="L11648">
        <v>8</v>
      </c>
      <c r="M11648">
        <v>550</v>
      </c>
      <c r="N11648" s="43">
        <v>4400</v>
      </c>
    </row>
    <row r="11649" hidden="1" spans="1:14" x14ac:dyDescent="0.25">
      <c r="A11649" s="106">
        <v>45857</v>
      </c>
      <c r="B11649">
        <v>403</v>
      </c>
      <c r="C11649">
        <v>0</v>
      </c>
      <c r="E11649">
        <v>62</v>
      </c>
      <c r="F11649" t="s">
        <v>9624</v>
      </c>
      <c r="G11649" t="s">
        <v>2038</v>
      </c>
      <c r="I11649" t="s">
        <v>2030</v>
      </c>
      <c r="J11649" t="s">
        <v>6099</v>
      </c>
      <c r="K11649" t="s">
        <v>6100</v>
      </c>
      <c r="L11649">
        <v>8</v>
      </c>
      <c r="M11649">
        <v>550</v>
      </c>
      <c r="N11649" s="43">
        <v>4400</v>
      </c>
    </row>
    <row r="11650" hidden="1" spans="1:14" x14ac:dyDescent="0.25">
      <c r="A11650" s="106">
        <v>45857</v>
      </c>
      <c r="B11650">
        <v>405</v>
      </c>
      <c r="C11650">
        <v>0</v>
      </c>
      <c r="E11650">
        <v>62</v>
      </c>
      <c r="F11650" t="s">
        <v>9625</v>
      </c>
      <c r="G11650" t="s">
        <v>2063</v>
      </c>
      <c r="I11650" t="s">
        <v>2030</v>
      </c>
      <c r="J11650" t="s">
        <v>6099</v>
      </c>
      <c r="K11650" t="s">
        <v>6100</v>
      </c>
      <c r="L11650">
        <v>8</v>
      </c>
      <c r="M11650">
        <v>550</v>
      </c>
      <c r="N11650" s="43">
        <v>4400</v>
      </c>
    </row>
    <row r="11651" hidden="1" spans="1:14" x14ac:dyDescent="0.25">
      <c r="A11651" s="106">
        <v>45857</v>
      </c>
      <c r="B11651">
        <v>407</v>
      </c>
      <c r="C11651">
        <v>0</v>
      </c>
      <c r="E11651">
        <v>62</v>
      </c>
      <c r="F11651" t="s">
        <v>9626</v>
      </c>
      <c r="G11651" t="s">
        <v>2017</v>
      </c>
      <c r="I11651" t="s">
        <v>2030</v>
      </c>
      <c r="J11651" t="s">
        <v>6099</v>
      </c>
      <c r="K11651" t="s">
        <v>6100</v>
      </c>
      <c r="L11651">
        <v>2</v>
      </c>
      <c r="M11651">
        <v>550</v>
      </c>
      <c r="N11651" s="43">
        <v>1100</v>
      </c>
    </row>
    <row r="11652" hidden="1" spans="1:14" x14ac:dyDescent="0.25">
      <c r="A11652" s="106">
        <v>45946</v>
      </c>
      <c r="B11652">
        <v>3010</v>
      </c>
      <c r="C11652">
        <v>0</v>
      </c>
      <c r="E11652">
        <v>175</v>
      </c>
      <c r="F11652" t="s">
        <v>9627</v>
      </c>
      <c r="G11652" t="s">
        <v>2038</v>
      </c>
      <c r="I11652" t="s">
        <v>2030</v>
      </c>
      <c r="J11652" t="s">
        <v>2689</v>
      </c>
      <c r="K11652" t="s">
        <v>2690</v>
      </c>
      <c r="L11652">
        <v>10</v>
      </c>
      <c r="M11652">
        <v>570</v>
      </c>
      <c r="N11652" s="43">
        <v>5700</v>
      </c>
    </row>
    <row r="11653" hidden="1" spans="1:14" x14ac:dyDescent="0.25">
      <c r="A11653" s="106">
        <v>45946</v>
      </c>
      <c r="B11653">
        <v>3017</v>
      </c>
      <c r="C11653">
        <v>0</v>
      </c>
      <c r="E11653">
        <v>175</v>
      </c>
      <c r="F11653" t="s">
        <v>9628</v>
      </c>
      <c r="G11653" t="s">
        <v>2021</v>
      </c>
      <c r="I11653" t="s">
        <v>2030</v>
      </c>
      <c r="J11653" t="s">
        <v>2689</v>
      </c>
      <c r="K11653" t="s">
        <v>2690</v>
      </c>
      <c r="L11653">
        <v>10</v>
      </c>
      <c r="M11653">
        <v>570</v>
      </c>
      <c r="N11653" s="43">
        <v>5700</v>
      </c>
    </row>
    <row r="11654" hidden="1" spans="1:14" x14ac:dyDescent="0.25">
      <c r="A11654" s="106">
        <v>45946</v>
      </c>
      <c r="B11654">
        <v>3018</v>
      </c>
      <c r="C11654">
        <v>0</v>
      </c>
      <c r="E11654">
        <v>175</v>
      </c>
      <c r="F11654" t="s">
        <v>9629</v>
      </c>
      <c r="G11654" t="s">
        <v>2036</v>
      </c>
      <c r="I11654" t="s">
        <v>2030</v>
      </c>
      <c r="J11654" t="s">
        <v>2689</v>
      </c>
      <c r="K11654" t="s">
        <v>2690</v>
      </c>
      <c r="L11654">
        <v>10</v>
      </c>
      <c r="M11654">
        <v>570</v>
      </c>
      <c r="N11654" s="43">
        <v>5700</v>
      </c>
    </row>
    <row r="11655" hidden="1" spans="1:14" x14ac:dyDescent="0.25">
      <c r="A11655" s="106">
        <v>45946</v>
      </c>
      <c r="B11655">
        <v>3023</v>
      </c>
      <c r="C11655">
        <v>0</v>
      </c>
      <c r="E11655">
        <v>175</v>
      </c>
      <c r="F11655" t="s">
        <v>9630</v>
      </c>
      <c r="G11655" t="s">
        <v>2063</v>
      </c>
      <c r="I11655" t="s">
        <v>2030</v>
      </c>
      <c r="J11655" t="s">
        <v>2689</v>
      </c>
      <c r="K11655" t="s">
        <v>2690</v>
      </c>
      <c r="L11655">
        <v>8</v>
      </c>
      <c r="M11655">
        <v>570</v>
      </c>
      <c r="N11655" s="43">
        <v>4560</v>
      </c>
    </row>
    <row r="11656" hidden="1" spans="1:14" x14ac:dyDescent="0.25">
      <c r="A11656" s="106">
        <v>45946</v>
      </c>
      <c r="B11656">
        <v>3029</v>
      </c>
      <c r="C11656">
        <v>0</v>
      </c>
      <c r="E11656">
        <v>175</v>
      </c>
      <c r="F11656" t="s">
        <v>9631</v>
      </c>
      <c r="G11656" t="s">
        <v>2054</v>
      </c>
      <c r="I11656" t="s">
        <v>2030</v>
      </c>
      <c r="J11656" t="s">
        <v>2689</v>
      </c>
      <c r="K11656" t="s">
        <v>2690</v>
      </c>
      <c r="L11656">
        <v>2</v>
      </c>
      <c r="M11656">
        <v>570</v>
      </c>
      <c r="N11656" s="43">
        <v>1140</v>
      </c>
    </row>
    <row r="11657" hidden="1" spans="1:14" x14ac:dyDescent="0.25">
      <c r="A11657" s="106">
        <v>46080</v>
      </c>
      <c r="B11657">
        <v>8892</v>
      </c>
      <c r="C11657">
        <v>5808</v>
      </c>
      <c r="E11657">
        <v>175</v>
      </c>
      <c r="F11657" t="s">
        <v>9632</v>
      </c>
      <c r="G11657" t="s">
        <v>2097</v>
      </c>
      <c r="I11657" t="s">
        <v>2030</v>
      </c>
      <c r="J11657" t="s">
        <v>2031</v>
      </c>
      <c r="K11657" t="s">
        <v>2032</v>
      </c>
      <c r="L11657">
        <v>5</v>
      </c>
      <c r="M11657">
        <v>550</v>
      </c>
      <c r="N11657" s="43">
        <v>2750</v>
      </c>
    </row>
    <row r="11658" hidden="1" spans="1:14" x14ac:dyDescent="0.25">
      <c r="A11658" s="106">
        <v>46080</v>
      </c>
      <c r="B11658">
        <v>8893</v>
      </c>
      <c r="C11658">
        <v>5809</v>
      </c>
      <c r="E11658">
        <v>175</v>
      </c>
      <c r="F11658" t="s">
        <v>9632</v>
      </c>
      <c r="G11658" t="s">
        <v>2097</v>
      </c>
      <c r="I11658" t="s">
        <v>2030</v>
      </c>
      <c r="J11658" t="s">
        <v>2031</v>
      </c>
      <c r="K11658" t="s">
        <v>2032</v>
      </c>
      <c r="L11658">
        <v>2</v>
      </c>
      <c r="M11658">
        <v>550</v>
      </c>
      <c r="N11658" s="43">
        <v>1100</v>
      </c>
    </row>
    <row r="11659" hidden="1" spans="1:14" x14ac:dyDescent="0.25">
      <c r="A11659" s="106">
        <v>46085</v>
      </c>
      <c r="B11659">
        <v>9082</v>
      </c>
      <c r="C11659">
        <v>5998</v>
      </c>
      <c r="E11659">
        <v>175</v>
      </c>
      <c r="F11659" t="s">
        <v>5579</v>
      </c>
      <c r="G11659" t="s">
        <v>2114</v>
      </c>
      <c r="I11659" t="s">
        <v>2030</v>
      </c>
      <c r="J11659" t="s">
        <v>2031</v>
      </c>
      <c r="K11659" t="s">
        <v>2032</v>
      </c>
      <c r="L11659">
        <v>4</v>
      </c>
      <c r="M11659">
        <v>550</v>
      </c>
      <c r="N11659" s="43">
        <v>2200</v>
      </c>
    </row>
    <row r="11660" hidden="1" spans="1:14" x14ac:dyDescent="0.25">
      <c r="A11660" s="106">
        <v>45878</v>
      </c>
      <c r="B11660">
        <v>992</v>
      </c>
      <c r="C11660">
        <v>0</v>
      </c>
      <c r="E11660">
        <v>101</v>
      </c>
      <c r="F11660" t="s">
        <v>9633</v>
      </c>
      <c r="G11660" t="s">
        <v>2044</v>
      </c>
      <c r="H11660" t="s">
        <v>2029</v>
      </c>
      <c r="I11660" t="s">
        <v>2006</v>
      </c>
      <c r="J11660" t="s">
        <v>2031</v>
      </c>
      <c r="K11660" t="s">
        <v>2032</v>
      </c>
      <c r="L11660">
        <v>10</v>
      </c>
      <c r="M11660">
        <v>520</v>
      </c>
      <c r="N11660" s="43">
        <v>5200</v>
      </c>
    </row>
    <row r="11661" hidden="1" spans="1:14" x14ac:dyDescent="0.25">
      <c r="A11661" s="106">
        <v>45878</v>
      </c>
      <c r="B11661">
        <v>992</v>
      </c>
      <c r="C11661">
        <v>0</v>
      </c>
      <c r="E11661">
        <v>101</v>
      </c>
      <c r="F11661" t="s">
        <v>9633</v>
      </c>
      <c r="G11661" t="s">
        <v>2044</v>
      </c>
      <c r="H11661" t="s">
        <v>2029</v>
      </c>
      <c r="I11661" t="s">
        <v>2006</v>
      </c>
      <c r="J11661" t="s">
        <v>2033</v>
      </c>
      <c r="K11661" t="s">
        <v>2034</v>
      </c>
      <c r="L11661">
        <v>10</v>
      </c>
      <c r="M11661">
        <v>55</v>
      </c>
      <c r="N11661" s="43">
        <v>550</v>
      </c>
    </row>
    <row r="11662" hidden="1" spans="1:14" x14ac:dyDescent="0.25">
      <c r="A11662" s="106">
        <v>45878</v>
      </c>
      <c r="B11662">
        <v>993</v>
      </c>
      <c r="C11662">
        <v>0</v>
      </c>
      <c r="E11662">
        <v>101</v>
      </c>
      <c r="F11662" t="s">
        <v>9634</v>
      </c>
      <c r="G11662" t="s">
        <v>2021</v>
      </c>
      <c r="H11662" t="s">
        <v>2029</v>
      </c>
      <c r="I11662" t="s">
        <v>2006</v>
      </c>
      <c r="J11662" t="s">
        <v>2033</v>
      </c>
      <c r="K11662" t="s">
        <v>2034</v>
      </c>
      <c r="L11662">
        <v>10</v>
      </c>
      <c r="M11662">
        <v>55</v>
      </c>
      <c r="N11662" s="43">
        <v>550</v>
      </c>
    </row>
    <row r="11663" hidden="1" spans="1:14" x14ac:dyDescent="0.25">
      <c r="A11663" s="106">
        <v>45878</v>
      </c>
      <c r="B11663">
        <v>993</v>
      </c>
      <c r="C11663">
        <v>0</v>
      </c>
      <c r="E11663">
        <v>101</v>
      </c>
      <c r="F11663" t="s">
        <v>9634</v>
      </c>
      <c r="G11663" t="s">
        <v>2021</v>
      </c>
      <c r="H11663" t="s">
        <v>2029</v>
      </c>
      <c r="I11663" t="s">
        <v>2006</v>
      </c>
      <c r="J11663" t="s">
        <v>2031</v>
      </c>
      <c r="K11663" t="s">
        <v>2032</v>
      </c>
      <c r="L11663">
        <v>10</v>
      </c>
      <c r="M11663">
        <v>520</v>
      </c>
      <c r="N11663" s="43">
        <v>5200</v>
      </c>
    </row>
    <row r="11664" hidden="1" spans="1:14" x14ac:dyDescent="0.25">
      <c r="A11664" s="106">
        <v>45878</v>
      </c>
      <c r="B11664">
        <v>994</v>
      </c>
      <c r="C11664">
        <v>0</v>
      </c>
      <c r="E11664">
        <v>101</v>
      </c>
      <c r="F11664" t="s">
        <v>9635</v>
      </c>
      <c r="G11664" t="s">
        <v>2017</v>
      </c>
      <c r="H11664" t="s">
        <v>2029</v>
      </c>
      <c r="I11664" t="s">
        <v>2006</v>
      </c>
      <c r="J11664" t="s">
        <v>2033</v>
      </c>
      <c r="K11664" t="s">
        <v>2034</v>
      </c>
      <c r="L11664">
        <v>8</v>
      </c>
      <c r="M11664">
        <v>55</v>
      </c>
      <c r="N11664" s="43">
        <v>440</v>
      </c>
    </row>
    <row r="11665" hidden="1" spans="1:14" x14ac:dyDescent="0.25">
      <c r="A11665" s="106">
        <v>45878</v>
      </c>
      <c r="B11665">
        <v>994</v>
      </c>
      <c r="C11665">
        <v>0</v>
      </c>
      <c r="E11665">
        <v>101</v>
      </c>
      <c r="F11665" t="s">
        <v>9635</v>
      </c>
      <c r="G11665" t="s">
        <v>2017</v>
      </c>
      <c r="H11665" t="s">
        <v>2029</v>
      </c>
      <c r="I11665" t="s">
        <v>2006</v>
      </c>
      <c r="J11665" t="s">
        <v>2031</v>
      </c>
      <c r="K11665" t="s">
        <v>2032</v>
      </c>
      <c r="L11665">
        <v>8</v>
      </c>
      <c r="M11665">
        <v>520</v>
      </c>
      <c r="N11665" s="43">
        <v>4160</v>
      </c>
    </row>
    <row r="11666" hidden="1" spans="1:14" x14ac:dyDescent="0.25">
      <c r="A11666" s="106">
        <v>45878</v>
      </c>
      <c r="B11666">
        <v>995</v>
      </c>
      <c r="C11666">
        <v>0</v>
      </c>
      <c r="E11666">
        <v>101</v>
      </c>
      <c r="F11666" t="s">
        <v>9636</v>
      </c>
      <c r="G11666" t="s">
        <v>2063</v>
      </c>
      <c r="H11666" t="s">
        <v>2029</v>
      </c>
      <c r="I11666" t="s">
        <v>2006</v>
      </c>
      <c r="J11666" t="s">
        <v>2031</v>
      </c>
      <c r="K11666" t="s">
        <v>2032</v>
      </c>
      <c r="L11666">
        <v>8</v>
      </c>
      <c r="M11666">
        <v>520</v>
      </c>
      <c r="N11666" s="43">
        <v>4160</v>
      </c>
    </row>
    <row r="11667" hidden="1" spans="1:14" x14ac:dyDescent="0.25">
      <c r="A11667" s="106">
        <v>45878</v>
      </c>
      <c r="B11667">
        <v>995</v>
      </c>
      <c r="C11667">
        <v>0</v>
      </c>
      <c r="E11667">
        <v>101</v>
      </c>
      <c r="F11667" t="s">
        <v>9636</v>
      </c>
      <c r="G11667" t="s">
        <v>2063</v>
      </c>
      <c r="H11667" t="s">
        <v>2029</v>
      </c>
      <c r="I11667" t="s">
        <v>2006</v>
      </c>
      <c r="J11667" t="s">
        <v>2033</v>
      </c>
      <c r="K11667" t="s">
        <v>2034</v>
      </c>
      <c r="L11667">
        <v>8</v>
      </c>
      <c r="M11667">
        <v>55</v>
      </c>
      <c r="N11667" s="43">
        <v>440</v>
      </c>
    </row>
    <row r="11668" hidden="1" spans="1:14" x14ac:dyDescent="0.25">
      <c r="A11668" s="106">
        <v>45878</v>
      </c>
      <c r="B11668">
        <v>996</v>
      </c>
      <c r="C11668">
        <v>0</v>
      </c>
      <c r="E11668">
        <v>101</v>
      </c>
      <c r="F11668" t="s">
        <v>9637</v>
      </c>
      <c r="G11668" t="s">
        <v>2005</v>
      </c>
      <c r="H11668" t="s">
        <v>2029</v>
      </c>
      <c r="I11668" t="s">
        <v>2006</v>
      </c>
      <c r="J11668" t="s">
        <v>2033</v>
      </c>
      <c r="K11668" t="s">
        <v>2034</v>
      </c>
      <c r="L11668">
        <v>8</v>
      </c>
      <c r="M11668">
        <v>55</v>
      </c>
      <c r="N11668" s="43">
        <v>440</v>
      </c>
    </row>
    <row r="11669" hidden="1" spans="1:14" x14ac:dyDescent="0.25">
      <c r="A11669" s="106">
        <v>45878</v>
      </c>
      <c r="B11669">
        <v>996</v>
      </c>
      <c r="C11669">
        <v>0</v>
      </c>
      <c r="E11669">
        <v>101</v>
      </c>
      <c r="F11669" t="s">
        <v>9637</v>
      </c>
      <c r="G11669" t="s">
        <v>2005</v>
      </c>
      <c r="H11669" t="s">
        <v>2029</v>
      </c>
      <c r="I11669" t="s">
        <v>2006</v>
      </c>
      <c r="J11669" t="s">
        <v>2031</v>
      </c>
      <c r="K11669" t="s">
        <v>2032</v>
      </c>
      <c r="L11669">
        <v>8</v>
      </c>
      <c r="M11669">
        <v>520</v>
      </c>
      <c r="N11669" s="43">
        <v>4160</v>
      </c>
    </row>
    <row r="11670" hidden="1" spans="1:14" x14ac:dyDescent="0.25">
      <c r="A11670" s="106">
        <v>45878</v>
      </c>
      <c r="B11670">
        <v>997</v>
      </c>
      <c r="C11670">
        <v>0</v>
      </c>
      <c r="E11670">
        <v>101</v>
      </c>
      <c r="F11670" t="s">
        <v>9638</v>
      </c>
      <c r="G11670" t="s">
        <v>2004</v>
      </c>
      <c r="H11670" t="s">
        <v>2029</v>
      </c>
      <c r="I11670" t="s">
        <v>2006</v>
      </c>
      <c r="J11670" t="s">
        <v>2031</v>
      </c>
      <c r="K11670" t="s">
        <v>2032</v>
      </c>
      <c r="L11670">
        <v>8</v>
      </c>
      <c r="M11670">
        <v>520</v>
      </c>
      <c r="N11670" s="43">
        <v>4160</v>
      </c>
    </row>
    <row r="11671" hidden="1" spans="1:14" x14ac:dyDescent="0.25">
      <c r="A11671" s="106">
        <v>45878</v>
      </c>
      <c r="B11671">
        <v>997</v>
      </c>
      <c r="C11671">
        <v>0</v>
      </c>
      <c r="E11671">
        <v>101</v>
      </c>
      <c r="F11671" t="s">
        <v>9638</v>
      </c>
      <c r="G11671" t="s">
        <v>2004</v>
      </c>
      <c r="H11671" t="s">
        <v>2029</v>
      </c>
      <c r="I11671" t="s">
        <v>2006</v>
      </c>
      <c r="J11671" t="s">
        <v>2033</v>
      </c>
      <c r="K11671" t="s">
        <v>2034</v>
      </c>
      <c r="L11671">
        <v>8</v>
      </c>
      <c r="M11671">
        <v>55</v>
      </c>
      <c r="N11671" s="43">
        <v>440</v>
      </c>
    </row>
    <row r="11672" hidden="1" spans="1:14" x14ac:dyDescent="0.25">
      <c r="A11672" s="106">
        <v>45878</v>
      </c>
      <c r="B11672">
        <v>998</v>
      </c>
      <c r="C11672">
        <v>0</v>
      </c>
      <c r="E11672">
        <v>101</v>
      </c>
      <c r="F11672" t="s">
        <v>9639</v>
      </c>
      <c r="G11672" t="s">
        <v>2044</v>
      </c>
      <c r="H11672" t="s">
        <v>2029</v>
      </c>
      <c r="I11672" t="s">
        <v>2006</v>
      </c>
      <c r="J11672" t="s">
        <v>2033</v>
      </c>
      <c r="K11672" t="s">
        <v>2034</v>
      </c>
      <c r="L11672">
        <v>10</v>
      </c>
      <c r="M11672">
        <v>55</v>
      </c>
      <c r="N11672" s="43">
        <v>550</v>
      </c>
    </row>
    <row r="11673" hidden="1" spans="1:14" x14ac:dyDescent="0.25">
      <c r="A11673" s="106">
        <v>45878</v>
      </c>
      <c r="B11673">
        <v>998</v>
      </c>
      <c r="C11673">
        <v>0</v>
      </c>
      <c r="E11673">
        <v>101</v>
      </c>
      <c r="F11673" t="s">
        <v>9639</v>
      </c>
      <c r="G11673" t="s">
        <v>2044</v>
      </c>
      <c r="H11673" t="s">
        <v>2029</v>
      </c>
      <c r="I11673" t="s">
        <v>2006</v>
      </c>
      <c r="J11673" t="s">
        <v>2031</v>
      </c>
      <c r="K11673" t="s">
        <v>2032</v>
      </c>
      <c r="L11673">
        <v>10</v>
      </c>
      <c r="M11673">
        <v>520</v>
      </c>
      <c r="N11673" s="43">
        <v>5200</v>
      </c>
    </row>
    <row r="11674" hidden="1" spans="1:14" x14ac:dyDescent="0.25">
      <c r="A11674" s="106">
        <v>45878</v>
      </c>
      <c r="B11674">
        <v>999</v>
      </c>
      <c r="C11674">
        <v>0</v>
      </c>
      <c r="E11674">
        <v>101</v>
      </c>
      <c r="F11674" t="s">
        <v>9640</v>
      </c>
      <c r="G11674" t="s">
        <v>2021</v>
      </c>
      <c r="H11674" t="s">
        <v>2029</v>
      </c>
      <c r="I11674" t="s">
        <v>2006</v>
      </c>
      <c r="J11674" t="s">
        <v>2031</v>
      </c>
      <c r="K11674" t="s">
        <v>2032</v>
      </c>
      <c r="L11674">
        <v>10</v>
      </c>
      <c r="M11674">
        <v>520</v>
      </c>
      <c r="N11674" s="43">
        <v>5200</v>
      </c>
    </row>
    <row r="11675" hidden="1" spans="1:14" x14ac:dyDescent="0.25">
      <c r="A11675" s="106">
        <v>45878</v>
      </c>
      <c r="B11675">
        <v>999</v>
      </c>
      <c r="C11675">
        <v>0</v>
      </c>
      <c r="E11675">
        <v>101</v>
      </c>
      <c r="F11675" t="s">
        <v>9640</v>
      </c>
      <c r="G11675" t="s">
        <v>2021</v>
      </c>
      <c r="H11675" t="s">
        <v>2029</v>
      </c>
      <c r="I11675" t="s">
        <v>2006</v>
      </c>
      <c r="J11675" t="s">
        <v>2033</v>
      </c>
      <c r="K11675" t="s">
        <v>2034</v>
      </c>
      <c r="L11675">
        <v>10</v>
      </c>
      <c r="M11675">
        <v>55</v>
      </c>
      <c r="N11675" s="43">
        <v>550</v>
      </c>
    </row>
    <row r="11676" hidden="1" spans="1:14" x14ac:dyDescent="0.25">
      <c r="A11676" s="106">
        <v>45878</v>
      </c>
      <c r="B11676">
        <v>1000</v>
      </c>
      <c r="C11676">
        <v>0</v>
      </c>
      <c r="E11676">
        <v>101</v>
      </c>
      <c r="F11676" t="s">
        <v>9641</v>
      </c>
      <c r="G11676" t="s">
        <v>2017</v>
      </c>
      <c r="H11676" t="s">
        <v>2029</v>
      </c>
      <c r="I11676" t="s">
        <v>2006</v>
      </c>
      <c r="J11676" t="s">
        <v>2033</v>
      </c>
      <c r="K11676" t="s">
        <v>2034</v>
      </c>
      <c r="L11676">
        <v>8</v>
      </c>
      <c r="M11676">
        <v>55</v>
      </c>
      <c r="N11676" s="43">
        <v>440</v>
      </c>
    </row>
    <row r="11677" hidden="1" spans="1:14" x14ac:dyDescent="0.25">
      <c r="A11677" s="106">
        <v>45878</v>
      </c>
      <c r="B11677">
        <v>1000</v>
      </c>
      <c r="C11677">
        <v>0</v>
      </c>
      <c r="E11677">
        <v>101</v>
      </c>
      <c r="F11677" t="s">
        <v>9641</v>
      </c>
      <c r="G11677" t="s">
        <v>2017</v>
      </c>
      <c r="H11677" t="s">
        <v>2029</v>
      </c>
      <c r="I11677" t="s">
        <v>2006</v>
      </c>
      <c r="J11677" t="s">
        <v>2031</v>
      </c>
      <c r="K11677" t="s">
        <v>2032</v>
      </c>
      <c r="L11677">
        <v>8</v>
      </c>
      <c r="M11677">
        <v>520</v>
      </c>
      <c r="N11677" s="43">
        <v>4160</v>
      </c>
    </row>
    <row r="11678" hidden="1" spans="1:14" x14ac:dyDescent="0.25">
      <c r="A11678" s="106">
        <v>45878</v>
      </c>
      <c r="B11678">
        <v>1001</v>
      </c>
      <c r="C11678">
        <v>0</v>
      </c>
      <c r="E11678">
        <v>101</v>
      </c>
      <c r="F11678" t="s">
        <v>9642</v>
      </c>
      <c r="G11678" t="s">
        <v>2063</v>
      </c>
      <c r="H11678" t="s">
        <v>2029</v>
      </c>
      <c r="I11678" t="s">
        <v>2006</v>
      </c>
      <c r="J11678" t="s">
        <v>2031</v>
      </c>
      <c r="K11678" t="s">
        <v>2032</v>
      </c>
      <c r="L11678">
        <v>8</v>
      </c>
      <c r="M11678">
        <v>520</v>
      </c>
      <c r="N11678" s="43">
        <v>4160</v>
      </c>
    </row>
    <row r="11679" hidden="1" spans="1:14" x14ac:dyDescent="0.25">
      <c r="A11679" s="106">
        <v>45878</v>
      </c>
      <c r="B11679">
        <v>1001</v>
      </c>
      <c r="C11679">
        <v>0</v>
      </c>
      <c r="E11679">
        <v>101</v>
      </c>
      <c r="F11679" t="s">
        <v>9642</v>
      </c>
      <c r="G11679" t="s">
        <v>2063</v>
      </c>
      <c r="H11679" t="s">
        <v>2029</v>
      </c>
      <c r="I11679" t="s">
        <v>2006</v>
      </c>
      <c r="J11679" t="s">
        <v>2033</v>
      </c>
      <c r="K11679" t="s">
        <v>2034</v>
      </c>
      <c r="L11679">
        <v>8</v>
      </c>
      <c r="M11679">
        <v>55</v>
      </c>
      <c r="N11679" s="43">
        <v>440</v>
      </c>
    </row>
    <row r="11680" hidden="1" spans="1:14" x14ac:dyDescent="0.25">
      <c r="A11680" s="106">
        <v>45878</v>
      </c>
      <c r="B11680">
        <v>1002</v>
      </c>
      <c r="C11680">
        <v>0</v>
      </c>
      <c r="E11680">
        <v>101</v>
      </c>
      <c r="F11680" t="s">
        <v>9643</v>
      </c>
      <c r="G11680" t="s">
        <v>2005</v>
      </c>
      <c r="H11680" t="s">
        <v>2029</v>
      </c>
      <c r="I11680" t="s">
        <v>2006</v>
      </c>
      <c r="J11680" t="s">
        <v>2033</v>
      </c>
      <c r="K11680" t="s">
        <v>2034</v>
      </c>
      <c r="L11680">
        <v>8</v>
      </c>
      <c r="M11680">
        <v>55</v>
      </c>
      <c r="N11680" s="43">
        <v>440</v>
      </c>
    </row>
    <row r="11681" hidden="1" spans="1:14" x14ac:dyDescent="0.25">
      <c r="A11681" s="106">
        <v>45878</v>
      </c>
      <c r="B11681">
        <v>1002</v>
      </c>
      <c r="C11681">
        <v>0</v>
      </c>
      <c r="E11681">
        <v>101</v>
      </c>
      <c r="F11681" t="s">
        <v>9643</v>
      </c>
      <c r="G11681" t="s">
        <v>2005</v>
      </c>
      <c r="H11681" t="s">
        <v>2029</v>
      </c>
      <c r="I11681" t="s">
        <v>2006</v>
      </c>
      <c r="J11681" t="s">
        <v>2031</v>
      </c>
      <c r="K11681" t="s">
        <v>2032</v>
      </c>
      <c r="L11681">
        <v>8</v>
      </c>
      <c r="M11681">
        <v>520</v>
      </c>
      <c r="N11681" s="43">
        <v>4160</v>
      </c>
    </row>
    <row r="11682" hidden="1" spans="1:14" x14ac:dyDescent="0.25">
      <c r="A11682" s="106">
        <v>45878</v>
      </c>
      <c r="B11682">
        <v>1003</v>
      </c>
      <c r="C11682">
        <v>0</v>
      </c>
      <c r="E11682">
        <v>101</v>
      </c>
      <c r="F11682" t="s">
        <v>9644</v>
      </c>
      <c r="G11682" t="s">
        <v>2004</v>
      </c>
      <c r="H11682" t="s">
        <v>2029</v>
      </c>
      <c r="I11682" t="s">
        <v>2006</v>
      </c>
      <c r="J11682" t="s">
        <v>2031</v>
      </c>
      <c r="K11682" t="s">
        <v>2032</v>
      </c>
      <c r="L11682">
        <v>8</v>
      </c>
      <c r="M11682">
        <v>520</v>
      </c>
      <c r="N11682" s="43">
        <v>4160</v>
      </c>
    </row>
    <row r="11683" hidden="1" spans="1:14" x14ac:dyDescent="0.25">
      <c r="A11683" s="106">
        <v>45878</v>
      </c>
      <c r="B11683">
        <v>1003</v>
      </c>
      <c r="C11683">
        <v>0</v>
      </c>
      <c r="E11683">
        <v>101</v>
      </c>
      <c r="F11683" t="s">
        <v>9644</v>
      </c>
      <c r="G11683" t="s">
        <v>2004</v>
      </c>
      <c r="H11683" t="s">
        <v>2029</v>
      </c>
      <c r="I11683" t="s">
        <v>2006</v>
      </c>
      <c r="J11683" t="s">
        <v>2033</v>
      </c>
      <c r="K11683" t="s">
        <v>2034</v>
      </c>
      <c r="L11683">
        <v>8</v>
      </c>
      <c r="M11683">
        <v>55</v>
      </c>
      <c r="N11683" s="43">
        <v>440</v>
      </c>
    </row>
    <row r="11684" hidden="1" spans="1:14" x14ac:dyDescent="0.25">
      <c r="A11684" s="106">
        <v>45878</v>
      </c>
      <c r="B11684">
        <v>1004</v>
      </c>
      <c r="C11684">
        <v>0</v>
      </c>
      <c r="E11684">
        <v>101</v>
      </c>
      <c r="F11684" t="s">
        <v>9645</v>
      </c>
      <c r="G11684" t="s">
        <v>2044</v>
      </c>
      <c r="H11684" t="s">
        <v>2029</v>
      </c>
      <c r="I11684" t="s">
        <v>2006</v>
      </c>
      <c r="J11684" t="s">
        <v>2033</v>
      </c>
      <c r="K11684" t="s">
        <v>2034</v>
      </c>
      <c r="L11684">
        <v>10</v>
      </c>
      <c r="M11684">
        <v>55</v>
      </c>
      <c r="N11684" s="43">
        <v>550</v>
      </c>
    </row>
    <row r="11685" hidden="1" spans="1:14" x14ac:dyDescent="0.25">
      <c r="A11685" s="106">
        <v>45878</v>
      </c>
      <c r="B11685">
        <v>1004</v>
      </c>
      <c r="C11685">
        <v>0</v>
      </c>
      <c r="E11685">
        <v>101</v>
      </c>
      <c r="F11685" t="s">
        <v>9645</v>
      </c>
      <c r="G11685" t="s">
        <v>2044</v>
      </c>
      <c r="H11685" t="s">
        <v>2029</v>
      </c>
      <c r="I11685" t="s">
        <v>2006</v>
      </c>
      <c r="J11685" t="s">
        <v>2031</v>
      </c>
      <c r="K11685" t="s">
        <v>2032</v>
      </c>
      <c r="L11685">
        <v>10</v>
      </c>
      <c r="M11685">
        <v>520</v>
      </c>
      <c r="N11685" s="43">
        <v>5200</v>
      </c>
    </row>
    <row r="11686" hidden="1" spans="1:14" x14ac:dyDescent="0.25">
      <c r="A11686" s="106">
        <v>45878</v>
      </c>
      <c r="B11686">
        <v>1005</v>
      </c>
      <c r="C11686">
        <v>0</v>
      </c>
      <c r="E11686">
        <v>101</v>
      </c>
      <c r="F11686" t="s">
        <v>9646</v>
      </c>
      <c r="G11686" t="s">
        <v>2021</v>
      </c>
      <c r="H11686" t="s">
        <v>2029</v>
      </c>
      <c r="I11686" t="s">
        <v>2006</v>
      </c>
      <c r="J11686" t="s">
        <v>2031</v>
      </c>
      <c r="K11686" t="s">
        <v>2032</v>
      </c>
      <c r="L11686">
        <v>10</v>
      </c>
      <c r="M11686">
        <v>520</v>
      </c>
      <c r="N11686" s="43">
        <v>5200</v>
      </c>
    </row>
    <row r="11687" hidden="1" spans="1:14" x14ac:dyDescent="0.25">
      <c r="A11687" s="106">
        <v>45878</v>
      </c>
      <c r="B11687">
        <v>1005</v>
      </c>
      <c r="C11687">
        <v>0</v>
      </c>
      <c r="E11687">
        <v>101</v>
      </c>
      <c r="F11687" t="s">
        <v>9646</v>
      </c>
      <c r="G11687" t="s">
        <v>2021</v>
      </c>
      <c r="H11687" t="s">
        <v>2029</v>
      </c>
      <c r="I11687" t="s">
        <v>2006</v>
      </c>
      <c r="J11687" t="s">
        <v>2033</v>
      </c>
      <c r="K11687" t="s">
        <v>2034</v>
      </c>
      <c r="L11687">
        <v>10</v>
      </c>
      <c r="M11687">
        <v>55</v>
      </c>
      <c r="N11687" s="43">
        <v>550</v>
      </c>
    </row>
    <row r="11688" hidden="1" spans="1:14" x14ac:dyDescent="0.25">
      <c r="A11688" s="106">
        <v>45888</v>
      </c>
      <c r="B11688">
        <v>1278</v>
      </c>
      <c r="C11688">
        <v>0</v>
      </c>
      <c r="E11688">
        <v>101</v>
      </c>
      <c r="F11688" t="s">
        <v>9647</v>
      </c>
      <c r="G11688" t="s">
        <v>2004</v>
      </c>
      <c r="I11688" t="s">
        <v>2006</v>
      </c>
      <c r="J11688" t="s">
        <v>2031</v>
      </c>
      <c r="K11688" t="s">
        <v>2032</v>
      </c>
      <c r="L11688">
        <v>8</v>
      </c>
      <c r="M11688">
        <v>520</v>
      </c>
      <c r="N11688" s="43">
        <v>4160</v>
      </c>
    </row>
    <row r="11689" hidden="1" spans="1:14" x14ac:dyDescent="0.25">
      <c r="A11689" s="106">
        <v>45888</v>
      </c>
      <c r="B11689">
        <v>1285</v>
      </c>
      <c r="C11689">
        <v>0</v>
      </c>
      <c r="E11689">
        <v>101</v>
      </c>
      <c r="F11689" t="s">
        <v>9648</v>
      </c>
      <c r="G11689" t="s">
        <v>2021</v>
      </c>
      <c r="I11689" t="s">
        <v>2006</v>
      </c>
      <c r="J11689" t="s">
        <v>2031</v>
      </c>
      <c r="K11689" t="s">
        <v>2032</v>
      </c>
      <c r="L11689">
        <v>8</v>
      </c>
      <c r="M11689">
        <v>520</v>
      </c>
      <c r="N11689" s="43">
        <v>4160</v>
      </c>
    </row>
    <row r="11690" hidden="1" spans="1:14" x14ac:dyDescent="0.25">
      <c r="A11690" s="106">
        <v>45889</v>
      </c>
      <c r="B11690">
        <v>1323</v>
      </c>
      <c r="C11690">
        <v>0</v>
      </c>
      <c r="E11690">
        <v>101</v>
      </c>
      <c r="F11690" t="s">
        <v>9649</v>
      </c>
      <c r="G11690" t="s">
        <v>2017</v>
      </c>
      <c r="I11690" t="s">
        <v>2006</v>
      </c>
      <c r="J11690" t="s">
        <v>2031</v>
      </c>
      <c r="K11690" t="s">
        <v>2032</v>
      </c>
      <c r="L11690">
        <v>8</v>
      </c>
      <c r="M11690">
        <v>520</v>
      </c>
      <c r="N11690" s="43">
        <v>4160</v>
      </c>
    </row>
    <row r="11691" hidden="1" spans="1:14" x14ac:dyDescent="0.25">
      <c r="A11691" s="106">
        <v>45906</v>
      </c>
      <c r="B11691">
        <v>1861</v>
      </c>
      <c r="C11691">
        <v>0</v>
      </c>
      <c r="E11691">
        <v>101</v>
      </c>
      <c r="F11691" t="s">
        <v>9650</v>
      </c>
      <c r="G11691" t="s">
        <v>2012</v>
      </c>
      <c r="H11691" t="s">
        <v>2029</v>
      </c>
      <c r="I11691" t="s">
        <v>2006</v>
      </c>
      <c r="J11691" t="s">
        <v>2031</v>
      </c>
      <c r="K11691" t="s">
        <v>2032</v>
      </c>
      <c r="L11691">
        <v>8</v>
      </c>
      <c r="M11691">
        <v>520</v>
      </c>
      <c r="N11691" s="43">
        <v>4160</v>
      </c>
    </row>
    <row r="11692" hidden="1" spans="1:14" x14ac:dyDescent="0.25">
      <c r="A11692" s="106">
        <v>45906</v>
      </c>
      <c r="B11692">
        <v>1861</v>
      </c>
      <c r="C11692">
        <v>0</v>
      </c>
      <c r="E11692">
        <v>101</v>
      </c>
      <c r="F11692" t="s">
        <v>9650</v>
      </c>
      <c r="G11692" t="s">
        <v>2012</v>
      </c>
      <c r="H11692" t="s">
        <v>2029</v>
      </c>
      <c r="I11692" t="s">
        <v>2006</v>
      </c>
      <c r="J11692" t="s">
        <v>2033</v>
      </c>
      <c r="K11692" t="s">
        <v>2034</v>
      </c>
      <c r="L11692">
        <v>8</v>
      </c>
      <c r="M11692">
        <v>55</v>
      </c>
      <c r="N11692" s="43">
        <v>440</v>
      </c>
    </row>
    <row r="11693" hidden="1" spans="1:14" x14ac:dyDescent="0.25">
      <c r="A11693" s="106">
        <v>45906</v>
      </c>
      <c r="B11693">
        <v>1863</v>
      </c>
      <c r="C11693">
        <v>0</v>
      </c>
      <c r="E11693">
        <v>101</v>
      </c>
      <c r="F11693" t="s">
        <v>9651</v>
      </c>
      <c r="G11693" t="s">
        <v>2025</v>
      </c>
      <c r="H11693" t="s">
        <v>2029</v>
      </c>
      <c r="I11693" t="s">
        <v>2006</v>
      </c>
      <c r="J11693" t="s">
        <v>2031</v>
      </c>
      <c r="K11693" t="s">
        <v>2032</v>
      </c>
      <c r="L11693">
        <v>8</v>
      </c>
      <c r="M11693">
        <v>520</v>
      </c>
      <c r="N11693" s="43">
        <v>4160</v>
      </c>
    </row>
    <row r="11694" hidden="1" spans="1:14" x14ac:dyDescent="0.25">
      <c r="A11694" s="106">
        <v>45906</v>
      </c>
      <c r="B11694">
        <v>1863</v>
      </c>
      <c r="C11694">
        <v>0</v>
      </c>
      <c r="E11694">
        <v>101</v>
      </c>
      <c r="F11694" t="s">
        <v>9651</v>
      </c>
      <c r="G11694" t="s">
        <v>2025</v>
      </c>
      <c r="H11694" t="s">
        <v>2029</v>
      </c>
      <c r="I11694" t="s">
        <v>2006</v>
      </c>
      <c r="J11694" t="s">
        <v>2033</v>
      </c>
      <c r="K11694" t="s">
        <v>2034</v>
      </c>
      <c r="L11694">
        <v>8</v>
      </c>
      <c r="M11694">
        <v>55</v>
      </c>
      <c r="N11694" s="43">
        <v>440</v>
      </c>
    </row>
    <row r="11695" hidden="1" spans="1:14" x14ac:dyDescent="0.25">
      <c r="A11695" s="106">
        <v>45906</v>
      </c>
      <c r="B11695">
        <v>1866</v>
      </c>
      <c r="C11695">
        <v>0</v>
      </c>
      <c r="E11695">
        <v>101</v>
      </c>
      <c r="F11695" t="s">
        <v>9652</v>
      </c>
      <c r="G11695" t="s">
        <v>2017</v>
      </c>
      <c r="H11695" t="s">
        <v>2029</v>
      </c>
      <c r="I11695" t="s">
        <v>2006</v>
      </c>
      <c r="J11695" t="s">
        <v>2033</v>
      </c>
      <c r="K11695" t="s">
        <v>2034</v>
      </c>
      <c r="L11695">
        <v>8</v>
      </c>
      <c r="M11695">
        <v>55</v>
      </c>
      <c r="N11695" s="43">
        <v>440</v>
      </c>
    </row>
    <row r="11696" hidden="1" spans="1:14" x14ac:dyDescent="0.25">
      <c r="A11696" s="106">
        <v>45906</v>
      </c>
      <c r="B11696">
        <v>1866</v>
      </c>
      <c r="C11696">
        <v>0</v>
      </c>
      <c r="E11696">
        <v>101</v>
      </c>
      <c r="F11696" t="s">
        <v>9652</v>
      </c>
      <c r="G11696" t="s">
        <v>2017</v>
      </c>
      <c r="H11696" t="s">
        <v>2029</v>
      </c>
      <c r="I11696" t="s">
        <v>2006</v>
      </c>
      <c r="J11696" t="s">
        <v>2031</v>
      </c>
      <c r="K11696" t="s">
        <v>2032</v>
      </c>
      <c r="L11696">
        <v>8</v>
      </c>
      <c r="M11696">
        <v>520</v>
      </c>
      <c r="N11696" s="43">
        <v>4160</v>
      </c>
    </row>
    <row r="11697" hidden="1" spans="1:14" x14ac:dyDescent="0.25">
      <c r="A11697" s="106">
        <v>45906</v>
      </c>
      <c r="B11697">
        <v>1867</v>
      </c>
      <c r="C11697">
        <v>0</v>
      </c>
      <c r="E11697">
        <v>101</v>
      </c>
      <c r="F11697" t="s">
        <v>9653</v>
      </c>
      <c r="G11697" t="s">
        <v>2012</v>
      </c>
      <c r="H11697" t="s">
        <v>2029</v>
      </c>
      <c r="I11697" t="s">
        <v>2006</v>
      </c>
      <c r="J11697" t="s">
        <v>2033</v>
      </c>
      <c r="K11697" t="s">
        <v>2034</v>
      </c>
      <c r="L11697">
        <v>8</v>
      </c>
      <c r="M11697">
        <v>55</v>
      </c>
      <c r="N11697" s="43">
        <v>440</v>
      </c>
    </row>
    <row r="11698" hidden="1" spans="1:14" x14ac:dyDescent="0.25">
      <c r="A11698" s="106">
        <v>45906</v>
      </c>
      <c r="B11698">
        <v>1867</v>
      </c>
      <c r="C11698">
        <v>0</v>
      </c>
      <c r="E11698">
        <v>101</v>
      </c>
      <c r="F11698" t="s">
        <v>9653</v>
      </c>
      <c r="G11698" t="s">
        <v>2012</v>
      </c>
      <c r="H11698" t="s">
        <v>2029</v>
      </c>
      <c r="I11698" t="s">
        <v>2006</v>
      </c>
      <c r="J11698" t="s">
        <v>2031</v>
      </c>
      <c r="K11698" t="s">
        <v>2032</v>
      </c>
      <c r="L11698">
        <v>8</v>
      </c>
      <c r="M11698">
        <v>520</v>
      </c>
      <c r="N11698" s="43">
        <v>4160</v>
      </c>
    </row>
    <row r="11699" hidden="1" spans="1:14" x14ac:dyDescent="0.25">
      <c r="A11699" s="106">
        <v>45906</v>
      </c>
      <c r="B11699">
        <v>1870</v>
      </c>
      <c r="C11699">
        <v>0</v>
      </c>
      <c r="E11699">
        <v>101</v>
      </c>
      <c r="F11699" t="s">
        <v>9654</v>
      </c>
      <c r="G11699" t="s">
        <v>2025</v>
      </c>
      <c r="H11699" t="s">
        <v>2029</v>
      </c>
      <c r="I11699" t="s">
        <v>2006</v>
      </c>
      <c r="J11699" t="s">
        <v>2033</v>
      </c>
      <c r="K11699" t="s">
        <v>2034</v>
      </c>
      <c r="L11699">
        <v>8</v>
      </c>
      <c r="M11699">
        <v>55</v>
      </c>
      <c r="N11699" s="43">
        <v>440</v>
      </c>
    </row>
    <row r="11700" hidden="1" spans="1:14" x14ac:dyDescent="0.25">
      <c r="A11700" s="106">
        <v>45906</v>
      </c>
      <c r="B11700">
        <v>1870</v>
      </c>
      <c r="C11700">
        <v>0</v>
      </c>
      <c r="E11700">
        <v>101</v>
      </c>
      <c r="F11700" t="s">
        <v>9654</v>
      </c>
      <c r="G11700" t="s">
        <v>2025</v>
      </c>
      <c r="H11700" t="s">
        <v>2029</v>
      </c>
      <c r="I11700" t="s">
        <v>2006</v>
      </c>
      <c r="J11700" t="s">
        <v>2031</v>
      </c>
      <c r="K11700" t="s">
        <v>2032</v>
      </c>
      <c r="L11700">
        <v>8</v>
      </c>
      <c r="M11700">
        <v>520</v>
      </c>
      <c r="N11700" s="43">
        <v>4160</v>
      </c>
    </row>
    <row r="11701" hidden="1" spans="1:14" x14ac:dyDescent="0.25">
      <c r="A11701" s="106">
        <v>45906</v>
      </c>
      <c r="B11701">
        <v>1872</v>
      </c>
      <c r="C11701">
        <v>0</v>
      </c>
      <c r="E11701">
        <v>101</v>
      </c>
      <c r="F11701" t="s">
        <v>9655</v>
      </c>
      <c r="G11701" t="s">
        <v>2017</v>
      </c>
      <c r="H11701" t="s">
        <v>2029</v>
      </c>
      <c r="I11701" t="s">
        <v>2006</v>
      </c>
      <c r="J11701" t="s">
        <v>2031</v>
      </c>
      <c r="K11701" t="s">
        <v>2032</v>
      </c>
      <c r="L11701">
        <v>8</v>
      </c>
      <c r="M11701">
        <v>520</v>
      </c>
      <c r="N11701" s="43">
        <v>4160</v>
      </c>
    </row>
    <row r="11702" hidden="1" spans="1:14" x14ac:dyDescent="0.25">
      <c r="A11702" s="106">
        <v>45906</v>
      </c>
      <c r="B11702">
        <v>1872</v>
      </c>
      <c r="C11702">
        <v>0</v>
      </c>
      <c r="E11702">
        <v>101</v>
      </c>
      <c r="F11702" t="s">
        <v>9655</v>
      </c>
      <c r="G11702" t="s">
        <v>2017</v>
      </c>
      <c r="H11702" t="s">
        <v>2029</v>
      </c>
      <c r="I11702" t="s">
        <v>2006</v>
      </c>
      <c r="J11702" t="s">
        <v>2033</v>
      </c>
      <c r="K11702" t="s">
        <v>2034</v>
      </c>
      <c r="L11702">
        <v>8</v>
      </c>
      <c r="M11702">
        <v>55</v>
      </c>
      <c r="N11702" s="43">
        <v>440</v>
      </c>
    </row>
    <row r="11703" hidden="1" spans="1:14" x14ac:dyDescent="0.25">
      <c r="A11703" s="106">
        <v>45906</v>
      </c>
      <c r="B11703">
        <v>1873</v>
      </c>
      <c r="C11703">
        <v>0</v>
      </c>
      <c r="E11703">
        <v>101</v>
      </c>
      <c r="F11703" t="s">
        <v>9656</v>
      </c>
      <c r="G11703" t="s">
        <v>2044</v>
      </c>
      <c r="I11703" t="s">
        <v>2006</v>
      </c>
      <c r="J11703" t="s">
        <v>2031</v>
      </c>
      <c r="K11703" t="s">
        <v>2032</v>
      </c>
      <c r="L11703">
        <v>5</v>
      </c>
      <c r="M11703">
        <v>520</v>
      </c>
      <c r="N11703" s="43">
        <v>2600</v>
      </c>
    </row>
    <row r="11704" hidden="1" spans="1:14" x14ac:dyDescent="0.25">
      <c r="A11704" s="106">
        <v>46120</v>
      </c>
      <c r="B11704">
        <v>10525</v>
      </c>
      <c r="C11704">
        <v>7430</v>
      </c>
      <c r="E11704">
        <v>101</v>
      </c>
      <c r="F11704" t="s">
        <v>9657</v>
      </c>
      <c r="G11704" t="s">
        <v>2012</v>
      </c>
      <c r="H11704" t="s">
        <v>2005</v>
      </c>
      <c r="I11704" t="s">
        <v>2006</v>
      </c>
      <c r="J11704" t="s">
        <v>2031</v>
      </c>
      <c r="K11704" t="s">
        <v>2032</v>
      </c>
      <c r="L11704">
        <v>8</v>
      </c>
      <c r="M11704">
        <v>590</v>
      </c>
      <c r="N11704" s="43">
        <v>4720</v>
      </c>
    </row>
    <row r="11705" hidden="1" spans="1:14" x14ac:dyDescent="0.25">
      <c r="A11705" s="106">
        <v>46120</v>
      </c>
      <c r="B11705">
        <v>10525</v>
      </c>
      <c r="C11705">
        <v>7430</v>
      </c>
      <c r="E11705">
        <v>101</v>
      </c>
      <c r="F11705" t="s">
        <v>9657</v>
      </c>
      <c r="G11705" t="s">
        <v>2012</v>
      </c>
      <c r="H11705" t="s">
        <v>2005</v>
      </c>
      <c r="I11705" t="s">
        <v>2006</v>
      </c>
      <c r="J11705" t="s">
        <v>2007</v>
      </c>
      <c r="K11705" t="s">
        <v>2008</v>
      </c>
      <c r="L11705">
        <v>1</v>
      </c>
      <c r="M11705">
        <v>2500</v>
      </c>
      <c r="N11705" s="43">
        <v>2500</v>
      </c>
    </row>
    <row r="11706" hidden="1" spans="1:14" x14ac:dyDescent="0.25">
      <c r="A11706" s="106">
        <v>46120</v>
      </c>
      <c r="B11706">
        <v>10526</v>
      </c>
      <c r="C11706">
        <v>7431</v>
      </c>
      <c r="E11706">
        <v>101</v>
      </c>
      <c r="F11706" t="s">
        <v>9657</v>
      </c>
      <c r="G11706" t="s">
        <v>2012</v>
      </c>
      <c r="H11706" t="s">
        <v>2005</v>
      </c>
      <c r="I11706" t="s">
        <v>2006</v>
      </c>
      <c r="J11706" t="s">
        <v>2031</v>
      </c>
      <c r="K11706" t="s">
        <v>2032</v>
      </c>
      <c r="L11706">
        <v>2</v>
      </c>
      <c r="M11706">
        <v>590</v>
      </c>
      <c r="N11706" s="43">
        <v>1180</v>
      </c>
    </row>
    <row r="11707" hidden="1" spans="1:14" x14ac:dyDescent="0.25">
      <c r="A11707" s="106">
        <v>46120</v>
      </c>
      <c r="B11707">
        <v>10533</v>
      </c>
      <c r="C11707">
        <v>7438</v>
      </c>
      <c r="E11707">
        <v>101</v>
      </c>
      <c r="F11707" t="s">
        <v>9658</v>
      </c>
      <c r="G11707" t="s">
        <v>2025</v>
      </c>
      <c r="H11707" t="s">
        <v>2005</v>
      </c>
      <c r="I11707" t="s">
        <v>2006</v>
      </c>
      <c r="J11707" t="s">
        <v>2031</v>
      </c>
      <c r="K11707" t="s">
        <v>2032</v>
      </c>
      <c r="L11707">
        <v>5</v>
      </c>
      <c r="M11707">
        <v>590</v>
      </c>
      <c r="N11707" s="43">
        <v>2950</v>
      </c>
    </row>
    <row r="11708" hidden="1" spans="1:14" x14ac:dyDescent="0.25">
      <c r="A11708" s="106">
        <v>46120</v>
      </c>
      <c r="B11708">
        <v>10534</v>
      </c>
      <c r="C11708">
        <v>7439</v>
      </c>
      <c r="E11708">
        <v>101</v>
      </c>
      <c r="F11708" t="s">
        <v>9658</v>
      </c>
      <c r="G11708" t="s">
        <v>2025</v>
      </c>
      <c r="H11708" t="s">
        <v>2005</v>
      </c>
      <c r="I11708" t="s">
        <v>2006</v>
      </c>
      <c r="J11708" t="s">
        <v>2031</v>
      </c>
      <c r="K11708" t="s">
        <v>2032</v>
      </c>
      <c r="L11708">
        <v>2</v>
      </c>
      <c r="M11708">
        <v>590</v>
      </c>
      <c r="N11708" s="43">
        <v>1180</v>
      </c>
    </row>
    <row r="11709" hidden="1" spans="1:14" x14ac:dyDescent="0.25">
      <c r="A11709" s="106">
        <v>46032</v>
      </c>
      <c r="B11709">
        <v>6741</v>
      </c>
      <c r="C11709">
        <v>3656</v>
      </c>
      <c r="E11709">
        <v>246</v>
      </c>
      <c r="F11709" t="s">
        <v>9659</v>
      </c>
      <c r="G11709" t="s">
        <v>2095</v>
      </c>
      <c r="I11709" t="s">
        <v>2006</v>
      </c>
      <c r="J11709" t="s">
        <v>2375</v>
      </c>
      <c r="K11709" t="s">
        <v>2376</v>
      </c>
      <c r="L11709">
        <v>5</v>
      </c>
      <c r="M11709">
        <v>550</v>
      </c>
      <c r="N11709" s="43">
        <v>2750</v>
      </c>
    </row>
    <row r="11710" hidden="1" spans="1:14" x14ac:dyDescent="0.25">
      <c r="A11710" s="106">
        <v>46032</v>
      </c>
      <c r="B11710">
        <v>6742</v>
      </c>
      <c r="C11710">
        <v>3657</v>
      </c>
      <c r="E11710">
        <v>246</v>
      </c>
      <c r="F11710" t="s">
        <v>9659</v>
      </c>
      <c r="G11710" t="s">
        <v>2095</v>
      </c>
      <c r="I11710" t="s">
        <v>2006</v>
      </c>
      <c r="J11710" t="s">
        <v>2375</v>
      </c>
      <c r="K11710" t="s">
        <v>2376</v>
      </c>
      <c r="L11710">
        <v>3</v>
      </c>
      <c r="M11710">
        <v>550</v>
      </c>
      <c r="N11710" s="43">
        <v>1650</v>
      </c>
    </row>
    <row r="11711" hidden="1" spans="1:14" x14ac:dyDescent="0.25">
      <c r="A11711" s="106">
        <v>46032</v>
      </c>
      <c r="B11711">
        <v>6743</v>
      </c>
      <c r="C11711">
        <v>3658</v>
      </c>
      <c r="E11711">
        <v>246</v>
      </c>
      <c r="F11711" t="s">
        <v>9660</v>
      </c>
      <c r="G11711" t="s">
        <v>2017</v>
      </c>
      <c r="I11711" t="s">
        <v>2006</v>
      </c>
      <c r="J11711" t="s">
        <v>2375</v>
      </c>
      <c r="K11711" t="s">
        <v>2376</v>
      </c>
      <c r="L11711">
        <v>5</v>
      </c>
      <c r="M11711">
        <v>550</v>
      </c>
      <c r="N11711" s="43">
        <v>2750</v>
      </c>
    </row>
    <row r="11712" hidden="1" spans="1:14" x14ac:dyDescent="0.25">
      <c r="A11712" s="106">
        <v>46032</v>
      </c>
      <c r="B11712">
        <v>6744</v>
      </c>
      <c r="C11712">
        <v>3659</v>
      </c>
      <c r="E11712">
        <v>246</v>
      </c>
      <c r="F11712" t="s">
        <v>9660</v>
      </c>
      <c r="G11712" t="s">
        <v>2017</v>
      </c>
      <c r="I11712" t="s">
        <v>2006</v>
      </c>
      <c r="J11712" t="s">
        <v>2375</v>
      </c>
      <c r="K11712" t="s">
        <v>2376</v>
      </c>
      <c r="L11712">
        <v>3</v>
      </c>
      <c r="M11712">
        <v>550</v>
      </c>
      <c r="N11712" s="43">
        <v>1650</v>
      </c>
    </row>
    <row r="11713" hidden="1" spans="1:14" x14ac:dyDescent="0.25">
      <c r="A11713" s="106">
        <v>46032</v>
      </c>
      <c r="B11713">
        <v>6748</v>
      </c>
      <c r="C11713">
        <v>0</v>
      </c>
      <c r="E11713">
        <v>246</v>
      </c>
      <c r="F11713" t="s">
        <v>9661</v>
      </c>
      <c r="G11713" t="s">
        <v>2095</v>
      </c>
      <c r="I11713" t="s">
        <v>2006</v>
      </c>
      <c r="J11713" t="s">
        <v>2375</v>
      </c>
      <c r="K11713" t="s">
        <v>2376</v>
      </c>
      <c r="L11713">
        <v>8</v>
      </c>
      <c r="M11713">
        <v>550</v>
      </c>
      <c r="N11713" s="43">
        <v>4400</v>
      </c>
    </row>
    <row r="11714" hidden="1" spans="1:14" x14ac:dyDescent="0.25">
      <c r="A11714" s="106">
        <v>46032</v>
      </c>
      <c r="B11714">
        <v>6751</v>
      </c>
      <c r="C11714">
        <v>0</v>
      </c>
      <c r="E11714">
        <v>246</v>
      </c>
      <c r="F11714" t="s">
        <v>9662</v>
      </c>
      <c r="G11714" t="s">
        <v>2097</v>
      </c>
      <c r="I11714" t="s">
        <v>2006</v>
      </c>
      <c r="J11714" t="s">
        <v>2375</v>
      </c>
      <c r="K11714" t="s">
        <v>2376</v>
      </c>
      <c r="L11714">
        <v>8</v>
      </c>
      <c r="M11714">
        <v>550</v>
      </c>
      <c r="N11714" s="43">
        <v>4400</v>
      </c>
    </row>
    <row r="11715" hidden="1" spans="1:14" x14ac:dyDescent="0.25">
      <c r="A11715" s="106">
        <v>46032</v>
      </c>
      <c r="B11715">
        <v>6753</v>
      </c>
      <c r="C11715">
        <v>0</v>
      </c>
      <c r="E11715">
        <v>246</v>
      </c>
      <c r="F11715" t="s">
        <v>9663</v>
      </c>
      <c r="G11715" t="s">
        <v>2025</v>
      </c>
      <c r="I11715" t="s">
        <v>2006</v>
      </c>
      <c r="J11715" t="s">
        <v>2375</v>
      </c>
      <c r="K11715" t="s">
        <v>2376</v>
      </c>
      <c r="L11715">
        <v>8</v>
      </c>
      <c r="M11715">
        <v>550</v>
      </c>
      <c r="N11715" s="43">
        <v>4400</v>
      </c>
    </row>
    <row r="11716" hidden="1" spans="1:14" x14ac:dyDescent="0.25">
      <c r="A11716" s="106">
        <v>45934</v>
      </c>
      <c r="B11716">
        <v>2662</v>
      </c>
      <c r="C11716">
        <v>0</v>
      </c>
      <c r="E11716">
        <v>162</v>
      </c>
      <c r="F11716" t="s">
        <v>9664</v>
      </c>
      <c r="G11716" t="s">
        <v>2021</v>
      </c>
      <c r="I11716" t="s">
        <v>2006</v>
      </c>
      <c r="J11716" t="s">
        <v>2375</v>
      </c>
      <c r="K11716" t="s">
        <v>2376</v>
      </c>
      <c r="L11716">
        <v>10</v>
      </c>
      <c r="M11716">
        <v>550</v>
      </c>
      <c r="N11716" s="43">
        <v>5500</v>
      </c>
    </row>
    <row r="11717" hidden="1" spans="1:14" x14ac:dyDescent="0.25">
      <c r="A11717" s="106">
        <v>45934</v>
      </c>
      <c r="B11717">
        <v>2667</v>
      </c>
      <c r="C11717">
        <v>0</v>
      </c>
      <c r="E11717">
        <v>162</v>
      </c>
      <c r="F11717" t="s">
        <v>9665</v>
      </c>
      <c r="G11717" t="s">
        <v>2021</v>
      </c>
      <c r="I11717" t="s">
        <v>2006</v>
      </c>
      <c r="J11717" t="s">
        <v>2375</v>
      </c>
      <c r="K11717" t="s">
        <v>2376</v>
      </c>
      <c r="L11717">
        <v>10</v>
      </c>
      <c r="M11717">
        <v>550</v>
      </c>
      <c r="N11717" s="43">
        <v>5500</v>
      </c>
    </row>
    <row r="11718" hidden="1" spans="1:14" x14ac:dyDescent="0.25">
      <c r="A11718" s="106">
        <v>45934</v>
      </c>
      <c r="B11718">
        <v>2668</v>
      </c>
      <c r="C11718">
        <v>0</v>
      </c>
      <c r="E11718">
        <v>162</v>
      </c>
      <c r="F11718" t="s">
        <v>9666</v>
      </c>
      <c r="G11718" t="s">
        <v>2054</v>
      </c>
      <c r="I11718" t="s">
        <v>2006</v>
      </c>
      <c r="J11718" t="s">
        <v>2375</v>
      </c>
      <c r="K11718" t="s">
        <v>2376</v>
      </c>
      <c r="L11718">
        <v>3</v>
      </c>
      <c r="M11718">
        <v>550</v>
      </c>
      <c r="N11718" s="43">
        <v>1650</v>
      </c>
    </row>
    <row r="11719" hidden="1" spans="1:14" x14ac:dyDescent="0.25">
      <c r="A11719" s="106">
        <v>45947</v>
      </c>
      <c r="B11719">
        <v>3070</v>
      </c>
      <c r="C11719">
        <v>0</v>
      </c>
      <c r="E11719">
        <v>162</v>
      </c>
      <c r="F11719" t="s">
        <v>9667</v>
      </c>
      <c r="G11719" t="s">
        <v>2114</v>
      </c>
      <c r="I11719" t="s">
        <v>2006</v>
      </c>
      <c r="J11719" t="s">
        <v>2375</v>
      </c>
      <c r="K11719" t="s">
        <v>2376</v>
      </c>
      <c r="L11719">
        <v>5</v>
      </c>
      <c r="M11719">
        <v>550</v>
      </c>
      <c r="N11719" s="43">
        <v>2750</v>
      </c>
    </row>
    <row r="11720" hidden="1" spans="1:14" x14ac:dyDescent="0.25">
      <c r="A11720" s="106">
        <v>45947</v>
      </c>
      <c r="B11720">
        <v>3071</v>
      </c>
      <c r="C11720">
        <v>0</v>
      </c>
      <c r="E11720">
        <v>162</v>
      </c>
      <c r="F11720" t="s">
        <v>9667</v>
      </c>
      <c r="G11720" t="s">
        <v>2114</v>
      </c>
      <c r="I11720" t="s">
        <v>2006</v>
      </c>
      <c r="J11720" t="s">
        <v>2375</v>
      </c>
      <c r="K11720" t="s">
        <v>2376</v>
      </c>
      <c r="L11720">
        <v>3</v>
      </c>
      <c r="M11720">
        <v>550</v>
      </c>
      <c r="N11720" s="43">
        <v>1650</v>
      </c>
    </row>
    <row r="11721" hidden="1" spans="1:14" x14ac:dyDescent="0.25">
      <c r="A11721" s="106">
        <v>45947</v>
      </c>
      <c r="B11721">
        <v>3075</v>
      </c>
      <c r="C11721">
        <v>0</v>
      </c>
      <c r="E11721">
        <v>162</v>
      </c>
      <c r="F11721" t="s">
        <v>9668</v>
      </c>
      <c r="G11721" t="s">
        <v>2036</v>
      </c>
      <c r="I11721" t="s">
        <v>2006</v>
      </c>
      <c r="J11721" t="s">
        <v>2375</v>
      </c>
      <c r="K11721" t="s">
        <v>2376</v>
      </c>
      <c r="L11721">
        <v>5</v>
      </c>
      <c r="M11721">
        <v>550</v>
      </c>
      <c r="N11721" s="43">
        <v>2750</v>
      </c>
    </row>
    <row r="11722" hidden="1" spans="1:14" x14ac:dyDescent="0.25">
      <c r="A11722" s="106">
        <v>45947</v>
      </c>
      <c r="B11722">
        <v>3076</v>
      </c>
      <c r="C11722">
        <v>0</v>
      </c>
      <c r="E11722">
        <v>162</v>
      </c>
      <c r="F11722" t="s">
        <v>9668</v>
      </c>
      <c r="G11722" t="s">
        <v>2036</v>
      </c>
      <c r="I11722" t="s">
        <v>2006</v>
      </c>
      <c r="J11722" t="s">
        <v>2375</v>
      </c>
      <c r="K11722" t="s">
        <v>2376</v>
      </c>
      <c r="L11722">
        <v>2</v>
      </c>
      <c r="M11722">
        <v>550</v>
      </c>
      <c r="N11722" s="43">
        <v>1100</v>
      </c>
    </row>
    <row r="11723" hidden="1" spans="1:14" x14ac:dyDescent="0.25">
      <c r="A11723" s="106">
        <v>46085</v>
      </c>
      <c r="B11723">
        <v>9050</v>
      </c>
      <c r="C11723">
        <v>5966</v>
      </c>
      <c r="E11723">
        <v>162</v>
      </c>
      <c r="F11723" t="s">
        <v>2612</v>
      </c>
      <c r="G11723" t="s">
        <v>2036</v>
      </c>
      <c r="H11723" t="s">
        <v>2029</v>
      </c>
      <c r="I11723" t="s">
        <v>2006</v>
      </c>
      <c r="J11723" t="s">
        <v>2033</v>
      </c>
      <c r="K11723" t="s">
        <v>2034</v>
      </c>
      <c r="L11723">
        <v>1</v>
      </c>
      <c r="M11723">
        <v>1800</v>
      </c>
      <c r="N11723" s="43">
        <v>1800</v>
      </c>
    </row>
    <row r="11724" hidden="1" spans="1:14" x14ac:dyDescent="0.25">
      <c r="A11724" s="106">
        <v>46085</v>
      </c>
      <c r="B11724">
        <v>9050</v>
      </c>
      <c r="C11724">
        <v>5966</v>
      </c>
      <c r="E11724">
        <v>162</v>
      </c>
      <c r="F11724" t="s">
        <v>2612</v>
      </c>
      <c r="G11724" t="s">
        <v>2036</v>
      </c>
      <c r="H11724" t="s">
        <v>2029</v>
      </c>
      <c r="I11724" t="s">
        <v>2006</v>
      </c>
      <c r="J11724" t="s">
        <v>2782</v>
      </c>
      <c r="K11724" t="s">
        <v>2783</v>
      </c>
      <c r="L11724">
        <v>8</v>
      </c>
      <c r="M11724">
        <v>570</v>
      </c>
      <c r="N11724" s="43">
        <v>4560</v>
      </c>
    </row>
    <row r="11725" hidden="1" spans="1:14" x14ac:dyDescent="0.25">
      <c r="A11725" s="106">
        <v>46085</v>
      </c>
      <c r="B11725">
        <v>9051</v>
      </c>
      <c r="C11725">
        <v>5967</v>
      </c>
      <c r="E11725">
        <v>162</v>
      </c>
      <c r="F11725" t="s">
        <v>2612</v>
      </c>
      <c r="G11725" t="s">
        <v>2036</v>
      </c>
      <c r="H11725" t="s">
        <v>2029</v>
      </c>
      <c r="I11725" t="s">
        <v>2006</v>
      </c>
      <c r="J11725" t="s">
        <v>2782</v>
      </c>
      <c r="K11725" t="s">
        <v>2783</v>
      </c>
      <c r="L11725">
        <v>2</v>
      </c>
      <c r="M11725">
        <v>570</v>
      </c>
      <c r="N11725" s="43">
        <v>1140</v>
      </c>
    </row>
    <row r="11726" hidden="1" spans="1:14" x14ac:dyDescent="0.25">
      <c r="A11726" s="106">
        <v>46085</v>
      </c>
      <c r="B11726">
        <v>9054</v>
      </c>
      <c r="C11726">
        <v>5970</v>
      </c>
      <c r="E11726">
        <v>162</v>
      </c>
      <c r="F11726" t="s">
        <v>5829</v>
      </c>
      <c r="G11726" t="s">
        <v>2054</v>
      </c>
      <c r="H11726" t="s">
        <v>2029</v>
      </c>
      <c r="I11726" t="s">
        <v>2006</v>
      </c>
      <c r="J11726" t="s">
        <v>2782</v>
      </c>
      <c r="K11726" t="s">
        <v>2783</v>
      </c>
      <c r="L11726">
        <v>8</v>
      </c>
      <c r="M11726">
        <v>570</v>
      </c>
      <c r="N11726" s="43">
        <v>4560</v>
      </c>
    </row>
    <row r="11727" hidden="1" spans="1:14" x14ac:dyDescent="0.25">
      <c r="A11727" s="106">
        <v>46085</v>
      </c>
      <c r="B11727">
        <v>9055</v>
      </c>
      <c r="C11727">
        <v>5971</v>
      </c>
      <c r="E11727">
        <v>162</v>
      </c>
      <c r="F11727" t="s">
        <v>5829</v>
      </c>
      <c r="G11727" t="s">
        <v>2054</v>
      </c>
      <c r="H11727" t="s">
        <v>2029</v>
      </c>
      <c r="I11727" t="s">
        <v>2006</v>
      </c>
      <c r="J11727" t="s">
        <v>2782</v>
      </c>
      <c r="K11727" t="s">
        <v>2783</v>
      </c>
      <c r="L11727">
        <v>2</v>
      </c>
      <c r="M11727">
        <v>570</v>
      </c>
      <c r="N11727" s="43">
        <v>1140</v>
      </c>
    </row>
    <row r="11728" hidden="1" spans="1:14" x14ac:dyDescent="0.25">
      <c r="A11728" s="106">
        <v>46085</v>
      </c>
      <c r="B11728">
        <v>9057</v>
      </c>
      <c r="C11728">
        <v>5973</v>
      </c>
      <c r="E11728">
        <v>162</v>
      </c>
      <c r="F11728" t="s">
        <v>5370</v>
      </c>
      <c r="G11728" t="s">
        <v>2038</v>
      </c>
      <c r="H11728" t="s">
        <v>2029</v>
      </c>
      <c r="I11728" t="s">
        <v>2006</v>
      </c>
      <c r="J11728" t="s">
        <v>2782</v>
      </c>
      <c r="K11728" t="s">
        <v>2783</v>
      </c>
      <c r="L11728">
        <v>8</v>
      </c>
      <c r="M11728">
        <v>570</v>
      </c>
      <c r="N11728" s="43">
        <v>4560</v>
      </c>
    </row>
    <row r="11729" hidden="1" spans="1:14" x14ac:dyDescent="0.25">
      <c r="A11729" s="106">
        <v>46085</v>
      </c>
      <c r="B11729">
        <v>9058</v>
      </c>
      <c r="C11729">
        <v>5974</v>
      </c>
      <c r="E11729">
        <v>162</v>
      </c>
      <c r="F11729" t="s">
        <v>5370</v>
      </c>
      <c r="G11729" t="s">
        <v>2038</v>
      </c>
      <c r="H11729" t="s">
        <v>2029</v>
      </c>
      <c r="I11729" t="s">
        <v>2006</v>
      </c>
      <c r="J11729" t="s">
        <v>2782</v>
      </c>
      <c r="K11729" t="s">
        <v>2783</v>
      </c>
      <c r="L11729">
        <v>2</v>
      </c>
      <c r="M11729">
        <v>570</v>
      </c>
      <c r="N11729" s="43">
        <v>1140</v>
      </c>
    </row>
    <row r="11730" hidden="1" spans="1:14" x14ac:dyDescent="0.25">
      <c r="A11730" s="106">
        <v>46085</v>
      </c>
      <c r="B11730">
        <v>9063</v>
      </c>
      <c r="C11730">
        <v>5979</v>
      </c>
      <c r="E11730">
        <v>162</v>
      </c>
      <c r="F11730" t="s">
        <v>9669</v>
      </c>
      <c r="G11730" t="s">
        <v>2063</v>
      </c>
      <c r="H11730" t="s">
        <v>2029</v>
      </c>
      <c r="I11730" t="s">
        <v>2006</v>
      </c>
      <c r="J11730" t="s">
        <v>2782</v>
      </c>
      <c r="K11730" t="s">
        <v>2783</v>
      </c>
      <c r="L11730">
        <v>8</v>
      </c>
      <c r="M11730">
        <v>570</v>
      </c>
      <c r="N11730" s="43">
        <v>4560</v>
      </c>
    </row>
    <row r="11731" hidden="1" spans="1:14" x14ac:dyDescent="0.25">
      <c r="A11731" s="106">
        <v>46085</v>
      </c>
      <c r="B11731">
        <v>9063</v>
      </c>
      <c r="C11731">
        <v>5979</v>
      </c>
      <c r="E11731">
        <v>162</v>
      </c>
      <c r="F11731" t="s">
        <v>9669</v>
      </c>
      <c r="G11731" t="s">
        <v>2063</v>
      </c>
      <c r="H11731" t="s">
        <v>2029</v>
      </c>
      <c r="I11731" t="s">
        <v>2006</v>
      </c>
      <c r="J11731" t="s">
        <v>2033</v>
      </c>
      <c r="K11731" t="s">
        <v>2034</v>
      </c>
      <c r="L11731">
        <v>8</v>
      </c>
      <c r="M11731">
        <v>55</v>
      </c>
      <c r="N11731" s="43">
        <v>440</v>
      </c>
    </row>
    <row r="11732" hidden="1" spans="1:14" x14ac:dyDescent="0.25">
      <c r="A11732" s="106">
        <v>46085</v>
      </c>
      <c r="B11732">
        <v>9064</v>
      </c>
      <c r="C11732">
        <v>5980</v>
      </c>
      <c r="E11732">
        <v>162</v>
      </c>
      <c r="F11732" t="s">
        <v>9669</v>
      </c>
      <c r="G11732" t="s">
        <v>2063</v>
      </c>
      <c r="H11732" t="s">
        <v>2029</v>
      </c>
      <c r="I11732" t="s">
        <v>2006</v>
      </c>
      <c r="J11732" t="s">
        <v>2782</v>
      </c>
      <c r="K11732" t="s">
        <v>2783</v>
      </c>
      <c r="L11732">
        <v>2</v>
      </c>
      <c r="M11732">
        <v>570</v>
      </c>
      <c r="N11732" s="43">
        <v>1140</v>
      </c>
    </row>
    <row r="11733" hidden="1" spans="1:14" x14ac:dyDescent="0.25">
      <c r="A11733" s="106">
        <v>46085</v>
      </c>
      <c r="B11733">
        <v>9064</v>
      </c>
      <c r="C11733">
        <v>5980</v>
      </c>
      <c r="E11733">
        <v>162</v>
      </c>
      <c r="F11733" t="s">
        <v>9669</v>
      </c>
      <c r="G11733" t="s">
        <v>2063</v>
      </c>
      <c r="H11733" t="s">
        <v>2029</v>
      </c>
      <c r="I11733" t="s">
        <v>2006</v>
      </c>
      <c r="J11733" t="s">
        <v>2033</v>
      </c>
      <c r="K11733" t="s">
        <v>2034</v>
      </c>
      <c r="L11733">
        <v>2</v>
      </c>
      <c r="M11733">
        <v>55</v>
      </c>
      <c r="N11733" s="43">
        <v>110</v>
      </c>
    </row>
    <row r="11734" hidden="1" spans="1:14" x14ac:dyDescent="0.25">
      <c r="A11734" s="106">
        <v>46085</v>
      </c>
      <c r="B11734">
        <v>9070</v>
      </c>
      <c r="C11734">
        <v>5986</v>
      </c>
      <c r="E11734">
        <v>162</v>
      </c>
      <c r="F11734" t="s">
        <v>9670</v>
      </c>
      <c r="G11734" t="s">
        <v>2131</v>
      </c>
      <c r="H11734" t="s">
        <v>2029</v>
      </c>
      <c r="I11734" t="s">
        <v>2006</v>
      </c>
      <c r="J11734" t="s">
        <v>2782</v>
      </c>
      <c r="K11734" t="s">
        <v>2783</v>
      </c>
      <c r="L11734">
        <v>3</v>
      </c>
      <c r="M11734">
        <v>570</v>
      </c>
      <c r="N11734" s="43">
        <v>1710</v>
      </c>
    </row>
    <row r="11735" hidden="1" spans="1:14" x14ac:dyDescent="0.25">
      <c r="A11735" s="106">
        <v>46085</v>
      </c>
      <c r="B11735">
        <v>9070</v>
      </c>
      <c r="C11735">
        <v>5986</v>
      </c>
      <c r="E11735">
        <v>162</v>
      </c>
      <c r="F11735" t="s">
        <v>9670</v>
      </c>
      <c r="G11735" t="s">
        <v>2131</v>
      </c>
      <c r="H11735" t="s">
        <v>2029</v>
      </c>
      <c r="I11735" t="s">
        <v>2006</v>
      </c>
      <c r="J11735" t="s">
        <v>2033</v>
      </c>
      <c r="K11735" t="s">
        <v>2034</v>
      </c>
      <c r="L11735">
        <v>3</v>
      </c>
      <c r="M11735">
        <v>55</v>
      </c>
      <c r="N11735" s="43">
        <v>165</v>
      </c>
    </row>
    <row r="11736" hidden="1" spans="1:14" x14ac:dyDescent="0.25">
      <c r="A11736" s="106">
        <v>46120</v>
      </c>
      <c r="B11736">
        <v>10548</v>
      </c>
      <c r="C11736">
        <v>7453</v>
      </c>
      <c r="E11736">
        <v>162</v>
      </c>
      <c r="F11736" t="s">
        <v>9671</v>
      </c>
      <c r="G11736" t="s">
        <v>2114</v>
      </c>
      <c r="I11736" t="s">
        <v>2006</v>
      </c>
      <c r="J11736" t="s">
        <v>2375</v>
      </c>
      <c r="K11736" t="s">
        <v>2376</v>
      </c>
      <c r="L11736">
        <v>5</v>
      </c>
      <c r="M11736">
        <v>631</v>
      </c>
      <c r="N11736" s="43">
        <v>3155</v>
      </c>
    </row>
    <row r="11737" hidden="1" spans="1:14" x14ac:dyDescent="0.25">
      <c r="A11737" s="106">
        <v>46120</v>
      </c>
      <c r="B11737">
        <v>10549</v>
      </c>
      <c r="C11737">
        <v>7454</v>
      </c>
      <c r="E11737">
        <v>162</v>
      </c>
      <c r="F11737" t="s">
        <v>9671</v>
      </c>
      <c r="G11737" t="s">
        <v>2114</v>
      </c>
      <c r="I11737" t="s">
        <v>2006</v>
      </c>
      <c r="J11737" t="s">
        <v>2375</v>
      </c>
      <c r="K11737" t="s">
        <v>2376</v>
      </c>
      <c r="L11737">
        <v>3</v>
      </c>
      <c r="M11737">
        <v>631</v>
      </c>
      <c r="N11737" s="43">
        <v>1893</v>
      </c>
    </row>
    <row r="11738" hidden="1" spans="1:14" x14ac:dyDescent="0.25">
      <c r="A11738" s="106">
        <v>46120</v>
      </c>
      <c r="B11738">
        <v>10554</v>
      </c>
      <c r="C11738">
        <v>7459</v>
      </c>
      <c r="E11738">
        <v>162</v>
      </c>
      <c r="F11738" t="s">
        <v>9672</v>
      </c>
      <c r="G11738" t="s">
        <v>2156</v>
      </c>
      <c r="I11738" t="s">
        <v>2006</v>
      </c>
      <c r="J11738" t="s">
        <v>2375</v>
      </c>
      <c r="K11738" t="s">
        <v>2376</v>
      </c>
      <c r="L11738">
        <v>6</v>
      </c>
      <c r="M11738">
        <v>631</v>
      </c>
      <c r="N11738" s="43">
        <v>3786</v>
      </c>
    </row>
    <row r="11739" hidden="1" spans="1:14" x14ac:dyDescent="0.25">
      <c r="A11739" s="106">
        <v>46153</v>
      </c>
      <c r="B11739">
        <v>12001</v>
      </c>
      <c r="C11739">
        <v>8901</v>
      </c>
      <c r="E11739">
        <v>162</v>
      </c>
      <c r="F11739" t="s">
        <v>9673</v>
      </c>
      <c r="G11739" t="s">
        <v>2027</v>
      </c>
      <c r="I11739" t="s">
        <v>2006</v>
      </c>
      <c r="J11739" t="s">
        <v>2375</v>
      </c>
      <c r="K11739" t="s">
        <v>2376</v>
      </c>
      <c r="L11739">
        <v>4</v>
      </c>
      <c r="M11739">
        <v>631</v>
      </c>
      <c r="N11739" s="43">
        <v>2524</v>
      </c>
    </row>
    <row r="11740" hidden="1" spans="1:14" x14ac:dyDescent="0.25">
      <c r="A11740" s="106">
        <v>46156</v>
      </c>
      <c r="B11740">
        <v>12188</v>
      </c>
      <c r="C11740">
        <v>9088</v>
      </c>
      <c r="E11740">
        <v>162</v>
      </c>
      <c r="F11740" t="s">
        <v>9674</v>
      </c>
      <c r="G11740" t="s">
        <v>2095</v>
      </c>
      <c r="H11740" t="s">
        <v>2029</v>
      </c>
      <c r="I11740" t="s">
        <v>2006</v>
      </c>
      <c r="J11740" t="s">
        <v>2782</v>
      </c>
      <c r="K11740" t="s">
        <v>2783</v>
      </c>
      <c r="L11740">
        <v>8</v>
      </c>
      <c r="M11740">
        <v>590</v>
      </c>
      <c r="N11740" s="43">
        <v>4720</v>
      </c>
    </row>
    <row r="11741" hidden="1" spans="1:14" x14ac:dyDescent="0.25">
      <c r="A11741" s="106">
        <v>46156</v>
      </c>
      <c r="B11741">
        <v>12188</v>
      </c>
      <c r="C11741">
        <v>9088</v>
      </c>
      <c r="E11741">
        <v>162</v>
      </c>
      <c r="F11741" t="s">
        <v>9674</v>
      </c>
      <c r="G11741" t="s">
        <v>2095</v>
      </c>
      <c r="H11741" t="s">
        <v>2029</v>
      </c>
      <c r="I11741" t="s">
        <v>2006</v>
      </c>
      <c r="J11741" t="s">
        <v>2033</v>
      </c>
      <c r="K11741" t="s">
        <v>2034</v>
      </c>
      <c r="L11741">
        <v>1</v>
      </c>
      <c r="M11741">
        <v>1800</v>
      </c>
      <c r="N11741" s="43">
        <v>1800</v>
      </c>
    </row>
    <row r="11742" hidden="1" spans="1:14" x14ac:dyDescent="0.25">
      <c r="A11742" s="106">
        <v>46156</v>
      </c>
      <c r="B11742">
        <v>12193</v>
      </c>
      <c r="C11742">
        <v>9093</v>
      </c>
      <c r="E11742">
        <v>162</v>
      </c>
      <c r="F11742" t="s">
        <v>9675</v>
      </c>
      <c r="G11742" t="s">
        <v>2025</v>
      </c>
      <c r="H11742" t="s">
        <v>2029</v>
      </c>
      <c r="I11742" t="s">
        <v>2006</v>
      </c>
      <c r="J11742" t="s">
        <v>2782</v>
      </c>
      <c r="K11742" t="s">
        <v>2783</v>
      </c>
      <c r="L11742">
        <v>8</v>
      </c>
      <c r="M11742">
        <v>590</v>
      </c>
      <c r="N11742" s="43">
        <v>4720</v>
      </c>
    </row>
    <row r="11743" hidden="1" spans="1:14" x14ac:dyDescent="0.25">
      <c r="A11743" s="106">
        <v>46156</v>
      </c>
      <c r="B11743">
        <v>12195</v>
      </c>
      <c r="C11743">
        <v>9095</v>
      </c>
      <c r="E11743">
        <v>162</v>
      </c>
      <c r="F11743" t="s">
        <v>9676</v>
      </c>
      <c r="G11743" t="s">
        <v>2063</v>
      </c>
      <c r="H11743" t="s">
        <v>2029</v>
      </c>
      <c r="I11743" t="s">
        <v>2006</v>
      </c>
      <c r="J11743" t="s">
        <v>2782</v>
      </c>
      <c r="K11743" t="s">
        <v>2783</v>
      </c>
      <c r="L11743">
        <v>10</v>
      </c>
      <c r="M11743">
        <v>590</v>
      </c>
      <c r="N11743" s="43">
        <v>5900</v>
      </c>
    </row>
    <row r="11744" hidden="1" spans="1:14" x14ac:dyDescent="0.25">
      <c r="A11744" s="106">
        <v>46156</v>
      </c>
      <c r="B11744">
        <v>12200</v>
      </c>
      <c r="C11744">
        <v>9100</v>
      </c>
      <c r="E11744">
        <v>162</v>
      </c>
      <c r="F11744" t="s">
        <v>9677</v>
      </c>
      <c r="G11744" t="s">
        <v>2012</v>
      </c>
      <c r="H11744" t="s">
        <v>2029</v>
      </c>
      <c r="I11744" t="s">
        <v>2006</v>
      </c>
      <c r="J11744" t="s">
        <v>2782</v>
      </c>
      <c r="K11744" t="s">
        <v>2783</v>
      </c>
      <c r="L11744">
        <v>10</v>
      </c>
      <c r="M11744">
        <v>590</v>
      </c>
      <c r="N11744" s="43">
        <v>5900</v>
      </c>
    </row>
    <row r="11745" hidden="1" spans="1:14" x14ac:dyDescent="0.25">
      <c r="A11745" s="106">
        <v>46156</v>
      </c>
      <c r="B11745">
        <v>12200</v>
      </c>
      <c r="C11745">
        <v>9100</v>
      </c>
      <c r="E11745">
        <v>162</v>
      </c>
      <c r="F11745" t="s">
        <v>9677</v>
      </c>
      <c r="G11745" t="s">
        <v>2012</v>
      </c>
      <c r="H11745" t="s">
        <v>2029</v>
      </c>
      <c r="I11745" t="s">
        <v>2006</v>
      </c>
      <c r="J11745" t="s">
        <v>2033</v>
      </c>
      <c r="K11745" t="s">
        <v>2034</v>
      </c>
      <c r="L11745">
        <v>6</v>
      </c>
      <c r="M11745">
        <v>55</v>
      </c>
      <c r="N11745" s="43">
        <v>330</v>
      </c>
    </row>
    <row r="11746" hidden="1" spans="1:14" x14ac:dyDescent="0.25">
      <c r="A11746" s="106">
        <v>46156</v>
      </c>
      <c r="B11746">
        <v>12201</v>
      </c>
      <c r="C11746">
        <v>9101</v>
      </c>
      <c r="E11746">
        <v>162</v>
      </c>
      <c r="F11746" t="s">
        <v>9678</v>
      </c>
      <c r="G11746" t="s">
        <v>2054</v>
      </c>
      <c r="H11746" t="s">
        <v>2029</v>
      </c>
      <c r="I11746" t="s">
        <v>2006</v>
      </c>
      <c r="J11746" t="s">
        <v>2033</v>
      </c>
      <c r="K11746" t="s">
        <v>2034</v>
      </c>
      <c r="L11746">
        <v>10</v>
      </c>
      <c r="M11746">
        <v>55</v>
      </c>
      <c r="N11746" s="43">
        <v>550</v>
      </c>
    </row>
    <row r="11747" hidden="1" spans="1:14" x14ac:dyDescent="0.25">
      <c r="A11747" s="106">
        <v>46156</v>
      </c>
      <c r="B11747">
        <v>12201</v>
      </c>
      <c r="C11747">
        <v>9101</v>
      </c>
      <c r="E11747">
        <v>162</v>
      </c>
      <c r="F11747" t="s">
        <v>9678</v>
      </c>
      <c r="G11747" t="s">
        <v>2054</v>
      </c>
      <c r="H11747" t="s">
        <v>2029</v>
      </c>
      <c r="I11747" t="s">
        <v>2006</v>
      </c>
      <c r="J11747" t="s">
        <v>2782</v>
      </c>
      <c r="K11747" t="s">
        <v>2783</v>
      </c>
      <c r="L11747">
        <v>10</v>
      </c>
      <c r="M11747">
        <v>590</v>
      </c>
      <c r="N11747" s="43">
        <v>5900</v>
      </c>
    </row>
    <row r="11748" hidden="1" spans="1:14" x14ac:dyDescent="0.25">
      <c r="A11748" s="106">
        <v>46156</v>
      </c>
      <c r="B11748">
        <v>12207</v>
      </c>
      <c r="C11748">
        <v>9107</v>
      </c>
      <c r="E11748">
        <v>162</v>
      </c>
      <c r="F11748" t="s">
        <v>9679</v>
      </c>
      <c r="G11748" t="s">
        <v>2095</v>
      </c>
      <c r="H11748" t="s">
        <v>2029</v>
      </c>
      <c r="I11748" t="s">
        <v>2006</v>
      </c>
      <c r="J11748" t="s">
        <v>2033</v>
      </c>
      <c r="K11748" t="s">
        <v>2034</v>
      </c>
      <c r="L11748">
        <v>8</v>
      </c>
      <c r="M11748">
        <v>55</v>
      </c>
      <c r="N11748" s="43">
        <v>440</v>
      </c>
    </row>
    <row r="11749" hidden="1" spans="1:14" x14ac:dyDescent="0.25">
      <c r="A11749" s="106">
        <v>46156</v>
      </c>
      <c r="B11749">
        <v>12207</v>
      </c>
      <c r="C11749">
        <v>9107</v>
      </c>
      <c r="E11749">
        <v>162</v>
      </c>
      <c r="F11749" t="s">
        <v>9679</v>
      </c>
      <c r="G11749" t="s">
        <v>2095</v>
      </c>
      <c r="H11749" t="s">
        <v>2029</v>
      </c>
      <c r="I11749" t="s">
        <v>2006</v>
      </c>
      <c r="J11749" t="s">
        <v>2782</v>
      </c>
      <c r="K11749" t="s">
        <v>2783</v>
      </c>
      <c r="L11749">
        <v>8</v>
      </c>
      <c r="M11749">
        <v>590</v>
      </c>
      <c r="N11749" s="43">
        <v>4720</v>
      </c>
    </row>
    <row r="11750" hidden="1" spans="1:14" x14ac:dyDescent="0.25">
      <c r="A11750" s="106">
        <v>46156</v>
      </c>
      <c r="B11750">
        <v>12211</v>
      </c>
      <c r="C11750">
        <v>9111</v>
      </c>
      <c r="E11750">
        <v>162</v>
      </c>
      <c r="F11750" t="s">
        <v>9680</v>
      </c>
      <c r="G11750" t="s">
        <v>2025</v>
      </c>
      <c r="H11750" t="s">
        <v>2029</v>
      </c>
      <c r="I11750" t="s">
        <v>2006</v>
      </c>
      <c r="J11750" t="s">
        <v>2782</v>
      </c>
      <c r="K11750" t="s">
        <v>2783</v>
      </c>
      <c r="L11750">
        <v>8</v>
      </c>
      <c r="M11750">
        <v>590</v>
      </c>
      <c r="N11750" s="43">
        <v>4720</v>
      </c>
    </row>
    <row r="11751" hidden="1" spans="1:14" x14ac:dyDescent="0.25">
      <c r="A11751" s="106">
        <v>46156</v>
      </c>
      <c r="B11751">
        <v>12211</v>
      </c>
      <c r="C11751">
        <v>9111</v>
      </c>
      <c r="E11751">
        <v>162</v>
      </c>
      <c r="F11751" t="s">
        <v>9680</v>
      </c>
      <c r="G11751" t="s">
        <v>2025</v>
      </c>
      <c r="H11751" t="s">
        <v>2029</v>
      </c>
      <c r="I11751" t="s">
        <v>2006</v>
      </c>
      <c r="J11751" t="s">
        <v>2033</v>
      </c>
      <c r="K11751" t="s">
        <v>2034</v>
      </c>
      <c r="L11751">
        <v>8</v>
      </c>
      <c r="M11751">
        <v>55</v>
      </c>
      <c r="N11751" s="43">
        <v>440</v>
      </c>
    </row>
    <row r="11752" hidden="1" spans="1:14" x14ac:dyDescent="0.25">
      <c r="A11752" s="106">
        <v>46156</v>
      </c>
      <c r="B11752">
        <v>12212</v>
      </c>
      <c r="C11752">
        <v>9112</v>
      </c>
      <c r="E11752">
        <v>162</v>
      </c>
      <c r="F11752" t="s">
        <v>9681</v>
      </c>
      <c r="G11752" t="s">
        <v>2063</v>
      </c>
      <c r="H11752" t="s">
        <v>2029</v>
      </c>
      <c r="I11752" t="s">
        <v>2006</v>
      </c>
      <c r="J11752" t="s">
        <v>2033</v>
      </c>
      <c r="K11752" t="s">
        <v>2034</v>
      </c>
      <c r="L11752">
        <v>10</v>
      </c>
      <c r="M11752">
        <v>55</v>
      </c>
      <c r="N11752" s="43">
        <v>550</v>
      </c>
    </row>
    <row r="11753" hidden="1" spans="1:14" x14ac:dyDescent="0.25">
      <c r="A11753" s="106">
        <v>46156</v>
      </c>
      <c r="B11753">
        <v>12212</v>
      </c>
      <c r="C11753">
        <v>9112</v>
      </c>
      <c r="E11753">
        <v>162</v>
      </c>
      <c r="F11753" t="s">
        <v>9681</v>
      </c>
      <c r="G11753" t="s">
        <v>2063</v>
      </c>
      <c r="H11753" t="s">
        <v>2029</v>
      </c>
      <c r="I11753" t="s">
        <v>2006</v>
      </c>
      <c r="J11753" t="s">
        <v>2782</v>
      </c>
      <c r="K11753" t="s">
        <v>2783</v>
      </c>
      <c r="L11753">
        <v>10</v>
      </c>
      <c r="M11753">
        <v>590</v>
      </c>
      <c r="N11753" s="43">
        <v>5900</v>
      </c>
    </row>
    <row r="11754" hidden="1" spans="1:14" x14ac:dyDescent="0.25">
      <c r="A11754" s="106">
        <v>46156</v>
      </c>
      <c r="B11754">
        <v>12219</v>
      </c>
      <c r="C11754">
        <v>9119</v>
      </c>
      <c r="E11754">
        <v>162</v>
      </c>
      <c r="F11754" t="s">
        <v>9682</v>
      </c>
      <c r="G11754" t="s">
        <v>2012</v>
      </c>
      <c r="H11754" t="s">
        <v>2029</v>
      </c>
      <c r="I11754" t="s">
        <v>2006</v>
      </c>
      <c r="J11754" t="s">
        <v>2782</v>
      </c>
      <c r="K11754" t="s">
        <v>2783</v>
      </c>
      <c r="L11754">
        <v>10</v>
      </c>
      <c r="M11754">
        <v>590</v>
      </c>
      <c r="N11754" s="43">
        <v>5900</v>
      </c>
    </row>
    <row r="11755" hidden="1" spans="1:14" x14ac:dyDescent="0.25">
      <c r="A11755" s="106">
        <v>46156</v>
      </c>
      <c r="B11755">
        <v>12219</v>
      </c>
      <c r="C11755">
        <v>9119</v>
      </c>
      <c r="E11755">
        <v>162</v>
      </c>
      <c r="F11755" t="s">
        <v>9682</v>
      </c>
      <c r="G11755" t="s">
        <v>2012</v>
      </c>
      <c r="H11755" t="s">
        <v>2029</v>
      </c>
      <c r="I11755" t="s">
        <v>2006</v>
      </c>
      <c r="J11755" t="s">
        <v>2033</v>
      </c>
      <c r="K11755" t="s">
        <v>2034</v>
      </c>
      <c r="L11755">
        <v>10</v>
      </c>
      <c r="M11755">
        <v>55</v>
      </c>
      <c r="N11755" s="43">
        <v>550</v>
      </c>
    </row>
    <row r="11756" hidden="1" spans="1:14" x14ac:dyDescent="0.25">
      <c r="A11756" s="106">
        <v>46156</v>
      </c>
      <c r="B11756">
        <v>12220</v>
      </c>
      <c r="C11756">
        <v>9120</v>
      </c>
      <c r="E11756">
        <v>162</v>
      </c>
      <c r="F11756" t="s">
        <v>9683</v>
      </c>
      <c r="G11756" t="s">
        <v>2038</v>
      </c>
      <c r="H11756" t="s">
        <v>2029</v>
      </c>
      <c r="I11756" t="s">
        <v>2006</v>
      </c>
      <c r="J11756" t="s">
        <v>2033</v>
      </c>
      <c r="K11756" t="s">
        <v>2034</v>
      </c>
      <c r="L11756">
        <v>10</v>
      </c>
      <c r="M11756">
        <v>55</v>
      </c>
      <c r="N11756" s="43">
        <v>550</v>
      </c>
    </row>
    <row r="11757" hidden="1" spans="1:14" x14ac:dyDescent="0.25">
      <c r="A11757" s="106">
        <v>46156</v>
      </c>
      <c r="B11757">
        <v>12220</v>
      </c>
      <c r="C11757">
        <v>9120</v>
      </c>
      <c r="E11757">
        <v>162</v>
      </c>
      <c r="F11757" t="s">
        <v>9683</v>
      </c>
      <c r="G11757" t="s">
        <v>2038</v>
      </c>
      <c r="H11757" t="s">
        <v>2029</v>
      </c>
      <c r="I11757" t="s">
        <v>2006</v>
      </c>
      <c r="J11757" t="s">
        <v>2782</v>
      </c>
      <c r="K11757" t="s">
        <v>2783</v>
      </c>
      <c r="L11757">
        <v>10</v>
      </c>
      <c r="M11757">
        <v>590</v>
      </c>
      <c r="N11757" s="43">
        <v>5900</v>
      </c>
    </row>
    <row r="11758" hidden="1" spans="1:14" x14ac:dyDescent="0.25">
      <c r="A11758" s="106">
        <v>46156</v>
      </c>
      <c r="B11758">
        <v>12227</v>
      </c>
      <c r="C11758">
        <v>9127</v>
      </c>
      <c r="E11758">
        <v>162</v>
      </c>
      <c r="F11758" t="s">
        <v>9684</v>
      </c>
      <c r="G11758" t="s">
        <v>2063</v>
      </c>
      <c r="H11758" t="s">
        <v>2029</v>
      </c>
      <c r="I11758" t="s">
        <v>2006</v>
      </c>
      <c r="J11758" t="s">
        <v>2782</v>
      </c>
      <c r="K11758" t="s">
        <v>2783</v>
      </c>
      <c r="L11758">
        <v>10</v>
      </c>
      <c r="M11758">
        <v>590</v>
      </c>
      <c r="N11758" s="43">
        <v>5900</v>
      </c>
    </row>
    <row r="11759" hidden="1" spans="1:14" x14ac:dyDescent="0.25">
      <c r="A11759" s="106">
        <v>46156</v>
      </c>
      <c r="B11759">
        <v>12227</v>
      </c>
      <c r="C11759">
        <v>9127</v>
      </c>
      <c r="E11759">
        <v>162</v>
      </c>
      <c r="F11759" t="s">
        <v>9684</v>
      </c>
      <c r="G11759" t="s">
        <v>2063</v>
      </c>
      <c r="H11759" t="s">
        <v>2029</v>
      </c>
      <c r="I11759" t="s">
        <v>2006</v>
      </c>
      <c r="J11759" t="s">
        <v>2033</v>
      </c>
      <c r="K11759" t="s">
        <v>2034</v>
      </c>
      <c r="L11759">
        <v>10</v>
      </c>
      <c r="M11759">
        <v>55</v>
      </c>
      <c r="N11759" s="43">
        <v>550</v>
      </c>
    </row>
    <row r="11760" hidden="1" spans="1:14" x14ac:dyDescent="0.25">
      <c r="A11760" s="106">
        <v>46262</v>
      </c>
      <c r="B11760">
        <v>17714</v>
      </c>
      <c r="C11760">
        <v>14585</v>
      </c>
      <c r="E11760">
        <v>162</v>
      </c>
      <c r="F11760" t="s">
        <v>9685</v>
      </c>
      <c r="G11760" t="s">
        <v>2021</v>
      </c>
      <c r="H11760" t="s">
        <v>2131</v>
      </c>
      <c r="I11760" t="s">
        <v>2006</v>
      </c>
      <c r="J11760" t="s">
        <v>2033</v>
      </c>
      <c r="K11760" t="s">
        <v>2034</v>
      </c>
      <c r="L11760">
        <v>1</v>
      </c>
      <c r="M11760">
        <v>1800</v>
      </c>
      <c r="N11760" s="43">
        <v>1800</v>
      </c>
    </row>
    <row r="11761" hidden="1" spans="1:14" x14ac:dyDescent="0.25">
      <c r="A11761" s="106">
        <v>46262</v>
      </c>
      <c r="B11761">
        <v>17714</v>
      </c>
      <c r="C11761">
        <v>14585</v>
      </c>
      <c r="E11761">
        <v>162</v>
      </c>
      <c r="F11761" t="s">
        <v>9685</v>
      </c>
      <c r="G11761" t="s">
        <v>2021</v>
      </c>
      <c r="H11761" t="s">
        <v>2131</v>
      </c>
      <c r="I11761" t="s">
        <v>2006</v>
      </c>
      <c r="J11761" t="s">
        <v>4992</v>
      </c>
      <c r="K11761" t="s">
        <v>4993</v>
      </c>
      <c r="L11761">
        <v>10</v>
      </c>
      <c r="M11761">
        <v>600</v>
      </c>
      <c r="N11761" s="43">
        <v>6000</v>
      </c>
    </row>
    <row r="11762" hidden="1" spans="1:14" x14ac:dyDescent="0.25">
      <c r="A11762" s="106">
        <v>46262</v>
      </c>
      <c r="B11762">
        <v>17726</v>
      </c>
      <c r="C11762">
        <v>14597</v>
      </c>
      <c r="E11762">
        <v>162</v>
      </c>
      <c r="F11762" t="s">
        <v>9686</v>
      </c>
      <c r="G11762" t="s">
        <v>2036</v>
      </c>
      <c r="H11762" t="s">
        <v>2131</v>
      </c>
      <c r="I11762" t="s">
        <v>2006</v>
      </c>
      <c r="J11762" t="s">
        <v>4992</v>
      </c>
      <c r="K11762" t="s">
        <v>4993</v>
      </c>
      <c r="L11762">
        <v>10</v>
      </c>
      <c r="M11762">
        <v>600</v>
      </c>
      <c r="N11762" s="43">
        <v>6000</v>
      </c>
    </row>
    <row r="11763" hidden="1" spans="1:14" x14ac:dyDescent="0.25">
      <c r="A11763" s="106">
        <v>46262</v>
      </c>
      <c r="B11763">
        <v>17737</v>
      </c>
      <c r="C11763">
        <v>14608</v>
      </c>
      <c r="E11763">
        <v>162</v>
      </c>
      <c r="F11763" t="s">
        <v>9687</v>
      </c>
      <c r="G11763" t="s">
        <v>2012</v>
      </c>
      <c r="H11763" t="s">
        <v>2131</v>
      </c>
      <c r="I11763" t="s">
        <v>2006</v>
      </c>
      <c r="J11763" t="s">
        <v>4992</v>
      </c>
      <c r="K11763" t="s">
        <v>4993</v>
      </c>
      <c r="L11763">
        <v>5</v>
      </c>
      <c r="M11763">
        <v>600</v>
      </c>
      <c r="N11763" s="43">
        <v>3000</v>
      </c>
    </row>
    <row r="11764" hidden="1" spans="1:14" x14ac:dyDescent="0.25">
      <c r="A11764" s="106">
        <v>46262</v>
      </c>
      <c r="B11764">
        <v>17738</v>
      </c>
      <c r="C11764">
        <v>14609</v>
      </c>
      <c r="E11764">
        <v>162</v>
      </c>
      <c r="F11764" t="s">
        <v>9687</v>
      </c>
      <c r="G11764" t="s">
        <v>2012</v>
      </c>
      <c r="H11764" t="s">
        <v>2131</v>
      </c>
      <c r="I11764" t="s">
        <v>2006</v>
      </c>
      <c r="J11764" t="s">
        <v>4992</v>
      </c>
      <c r="K11764" t="s">
        <v>4993</v>
      </c>
      <c r="L11764">
        <v>5</v>
      </c>
      <c r="M11764">
        <v>600</v>
      </c>
      <c r="N11764" s="43">
        <v>3000</v>
      </c>
    </row>
    <row r="11765" hidden="1" spans="1:14" x14ac:dyDescent="0.25">
      <c r="A11765" s="106">
        <v>45859</v>
      </c>
      <c r="B11765">
        <v>430</v>
      </c>
      <c r="C11765">
        <v>0</v>
      </c>
      <c r="E11765">
        <v>61</v>
      </c>
      <c r="F11765" t="s">
        <v>9688</v>
      </c>
      <c r="G11765" t="s">
        <v>2038</v>
      </c>
      <c r="H11765" t="s">
        <v>2029</v>
      </c>
      <c r="I11765" t="s">
        <v>2030</v>
      </c>
      <c r="J11765" t="s">
        <v>9689</v>
      </c>
      <c r="K11765" t="s">
        <v>9690</v>
      </c>
      <c r="L11765">
        <v>5</v>
      </c>
      <c r="M11765">
        <v>830</v>
      </c>
      <c r="N11765" s="43">
        <v>4150</v>
      </c>
    </row>
    <row r="11766" hidden="1" spans="1:14" x14ac:dyDescent="0.25">
      <c r="A11766" s="106">
        <v>45859</v>
      </c>
      <c r="B11766">
        <v>430</v>
      </c>
      <c r="C11766">
        <v>0</v>
      </c>
      <c r="E11766">
        <v>61</v>
      </c>
      <c r="F11766" t="s">
        <v>9688</v>
      </c>
      <c r="G11766" t="s">
        <v>2038</v>
      </c>
      <c r="H11766" t="s">
        <v>2029</v>
      </c>
      <c r="I11766" t="s">
        <v>2030</v>
      </c>
      <c r="J11766" t="s">
        <v>2033</v>
      </c>
      <c r="K11766" t="s">
        <v>2034</v>
      </c>
      <c r="L11766">
        <v>1</v>
      </c>
      <c r="M11766">
        <v>2800</v>
      </c>
      <c r="N11766" s="43">
        <v>2800</v>
      </c>
    </row>
    <row r="11767" hidden="1" spans="1:14" x14ac:dyDescent="0.25">
      <c r="A11767" s="106">
        <v>45859</v>
      </c>
      <c r="B11767">
        <v>437</v>
      </c>
      <c r="C11767">
        <v>0</v>
      </c>
      <c r="E11767">
        <v>61</v>
      </c>
      <c r="F11767" t="s">
        <v>9691</v>
      </c>
      <c r="G11767" t="s">
        <v>2368</v>
      </c>
      <c r="H11767" t="s">
        <v>2029</v>
      </c>
      <c r="I11767" t="s">
        <v>2030</v>
      </c>
      <c r="J11767" t="s">
        <v>9689</v>
      </c>
      <c r="K11767" t="s">
        <v>9690</v>
      </c>
      <c r="L11767">
        <v>8</v>
      </c>
      <c r="M11767">
        <v>830</v>
      </c>
      <c r="N11767" s="43">
        <v>6640</v>
      </c>
    </row>
    <row r="11768" hidden="1" spans="1:14" x14ac:dyDescent="0.25">
      <c r="A11768" s="106">
        <v>45884</v>
      </c>
      <c r="B11768">
        <v>1184</v>
      </c>
      <c r="C11768">
        <v>0</v>
      </c>
      <c r="E11768">
        <v>61</v>
      </c>
      <c r="F11768" t="s">
        <v>9692</v>
      </c>
      <c r="G11768" t="s">
        <v>2368</v>
      </c>
      <c r="I11768" t="s">
        <v>2030</v>
      </c>
      <c r="J11768" t="s">
        <v>9689</v>
      </c>
      <c r="K11768" t="s">
        <v>9690</v>
      </c>
      <c r="L11768">
        <v>8</v>
      </c>
      <c r="M11768">
        <v>830</v>
      </c>
      <c r="N11768" s="43">
        <v>6640</v>
      </c>
    </row>
    <row r="11769" hidden="1" spans="1:14" x14ac:dyDescent="0.25">
      <c r="A11769" s="106">
        <v>45884</v>
      </c>
      <c r="B11769">
        <v>1190</v>
      </c>
      <c r="C11769">
        <v>0</v>
      </c>
      <c r="E11769">
        <v>61</v>
      </c>
      <c r="F11769" t="s">
        <v>9693</v>
      </c>
      <c r="G11769" t="s">
        <v>2036</v>
      </c>
      <c r="I11769" t="s">
        <v>2030</v>
      </c>
      <c r="J11769" t="s">
        <v>9689</v>
      </c>
      <c r="K11769" t="s">
        <v>9690</v>
      </c>
      <c r="L11769">
        <v>8</v>
      </c>
      <c r="M11769">
        <v>830</v>
      </c>
      <c r="N11769" s="43">
        <v>6640</v>
      </c>
    </row>
    <row r="11770" hidden="1" spans="1:14" x14ac:dyDescent="0.25">
      <c r="A11770" s="106">
        <v>46132</v>
      </c>
      <c r="B11770">
        <v>11060</v>
      </c>
      <c r="C11770">
        <v>7963</v>
      </c>
      <c r="E11770">
        <v>61</v>
      </c>
      <c r="F11770" t="s">
        <v>9694</v>
      </c>
      <c r="G11770" t="s">
        <v>2038</v>
      </c>
      <c r="I11770" t="s">
        <v>2030</v>
      </c>
      <c r="J11770" t="s">
        <v>2022</v>
      </c>
      <c r="K11770" t="s">
        <v>2023</v>
      </c>
      <c r="L11770">
        <v>8</v>
      </c>
      <c r="M11770">
        <v>630</v>
      </c>
      <c r="N11770" s="43">
        <v>5040</v>
      </c>
    </row>
    <row r="11771" hidden="1" spans="1:14" x14ac:dyDescent="0.25">
      <c r="A11771" s="106">
        <v>46132</v>
      </c>
      <c r="B11771">
        <v>11061</v>
      </c>
      <c r="C11771">
        <v>7962</v>
      </c>
      <c r="E11771">
        <v>61</v>
      </c>
      <c r="F11771" t="s">
        <v>9694</v>
      </c>
      <c r="G11771" t="s">
        <v>2038</v>
      </c>
      <c r="I11771" t="s">
        <v>2030</v>
      </c>
      <c r="J11771" t="s">
        <v>2022</v>
      </c>
      <c r="K11771" t="s">
        <v>2023</v>
      </c>
      <c r="L11771">
        <v>1</v>
      </c>
      <c r="M11771">
        <v>630</v>
      </c>
      <c r="N11771" s="43">
        <v>630</v>
      </c>
    </row>
    <row r="11772" hidden="1" spans="1:14" x14ac:dyDescent="0.25">
      <c r="A11772" s="106">
        <v>46296</v>
      </c>
      <c r="B11772">
        <v>19351</v>
      </c>
      <c r="C11772">
        <v>16141</v>
      </c>
      <c r="E11772">
        <v>61</v>
      </c>
      <c r="F11772" t="s">
        <v>2108</v>
      </c>
      <c r="G11772" t="s">
        <v>2036</v>
      </c>
      <c r="I11772" t="s">
        <v>2030</v>
      </c>
      <c r="J11772" t="s">
        <v>5236</v>
      </c>
      <c r="K11772" t="s">
        <v>5237</v>
      </c>
      <c r="L11772">
        <v>8</v>
      </c>
      <c r="M11772">
        <v>600</v>
      </c>
      <c r="N11772" s="43">
        <v>4800</v>
      </c>
    </row>
    <row r="11773" hidden="1" spans="1:14" x14ac:dyDescent="0.25">
      <c r="A11773" s="106">
        <v>46296</v>
      </c>
      <c r="B11773">
        <v>19352</v>
      </c>
      <c r="C11773">
        <v>16142</v>
      </c>
      <c r="E11773">
        <v>61</v>
      </c>
      <c r="F11773" t="s">
        <v>2108</v>
      </c>
      <c r="G11773" t="s">
        <v>2036</v>
      </c>
      <c r="I11773" t="s">
        <v>2030</v>
      </c>
      <c r="J11773" t="s">
        <v>5236</v>
      </c>
      <c r="K11773" t="s">
        <v>5237</v>
      </c>
      <c r="L11773">
        <v>2</v>
      </c>
      <c r="M11773">
        <v>600</v>
      </c>
      <c r="N11773" s="43">
        <v>1200</v>
      </c>
    </row>
    <row r="11774" hidden="1" spans="1:14" x14ac:dyDescent="0.25">
      <c r="A11774" s="106">
        <v>46296</v>
      </c>
      <c r="B11774">
        <v>19357</v>
      </c>
      <c r="C11774">
        <v>16146</v>
      </c>
      <c r="E11774">
        <v>61</v>
      </c>
      <c r="F11774" t="s">
        <v>7106</v>
      </c>
      <c r="G11774" t="s">
        <v>2017</v>
      </c>
      <c r="I11774" t="s">
        <v>2030</v>
      </c>
      <c r="J11774" t="s">
        <v>5236</v>
      </c>
      <c r="K11774" t="s">
        <v>5237</v>
      </c>
      <c r="L11774">
        <v>5</v>
      </c>
      <c r="M11774">
        <v>600</v>
      </c>
      <c r="N11774" s="43">
        <v>3000</v>
      </c>
    </row>
    <row r="11775" hidden="1" spans="1:14" x14ac:dyDescent="0.25">
      <c r="A11775" s="106">
        <v>46296</v>
      </c>
      <c r="B11775">
        <v>19358</v>
      </c>
      <c r="C11775">
        <v>16147</v>
      </c>
      <c r="E11775">
        <v>61</v>
      </c>
      <c r="F11775" t="s">
        <v>7106</v>
      </c>
      <c r="G11775" t="s">
        <v>2017</v>
      </c>
      <c r="I11775" t="s">
        <v>2030</v>
      </c>
      <c r="J11775" t="s">
        <v>5236</v>
      </c>
      <c r="K11775" t="s">
        <v>5237</v>
      </c>
      <c r="L11775">
        <v>3</v>
      </c>
      <c r="M11775">
        <v>600</v>
      </c>
      <c r="N11775" s="43">
        <v>1800</v>
      </c>
    </row>
    <row r="11776" hidden="1" spans="1:14" x14ac:dyDescent="0.25">
      <c r="A11776" s="106">
        <v>46296</v>
      </c>
      <c r="B11776">
        <v>19362</v>
      </c>
      <c r="C11776">
        <v>16151</v>
      </c>
      <c r="E11776">
        <v>61</v>
      </c>
      <c r="F11776" t="s">
        <v>9695</v>
      </c>
      <c r="G11776" t="s">
        <v>2063</v>
      </c>
      <c r="I11776" t="s">
        <v>2030</v>
      </c>
      <c r="J11776" t="s">
        <v>5236</v>
      </c>
      <c r="K11776" t="s">
        <v>5237</v>
      </c>
      <c r="L11776">
        <v>8</v>
      </c>
      <c r="M11776">
        <v>600</v>
      </c>
      <c r="N11776" s="43">
        <v>4800</v>
      </c>
    </row>
    <row r="11777" hidden="1" spans="1:14" x14ac:dyDescent="0.25">
      <c r="A11777" s="106">
        <v>46296</v>
      </c>
      <c r="B11777">
        <v>19363</v>
      </c>
      <c r="C11777">
        <v>16152</v>
      </c>
      <c r="E11777">
        <v>61</v>
      </c>
      <c r="F11777" t="s">
        <v>9695</v>
      </c>
      <c r="G11777" t="s">
        <v>2063</v>
      </c>
      <c r="I11777" t="s">
        <v>2030</v>
      </c>
      <c r="J11777" t="s">
        <v>5236</v>
      </c>
      <c r="K11777" t="s">
        <v>5237</v>
      </c>
      <c r="L11777">
        <v>2</v>
      </c>
      <c r="M11777">
        <v>600</v>
      </c>
      <c r="N11777" s="43">
        <v>1200</v>
      </c>
    </row>
    <row r="11778" hidden="1" spans="1:14" x14ac:dyDescent="0.25">
      <c r="A11778" s="106">
        <v>46296</v>
      </c>
      <c r="B11778">
        <v>19373</v>
      </c>
      <c r="C11778">
        <v>16161</v>
      </c>
      <c r="E11778">
        <v>61</v>
      </c>
      <c r="F11778" t="s">
        <v>5398</v>
      </c>
      <c r="G11778" t="s">
        <v>2036</v>
      </c>
      <c r="I11778" t="s">
        <v>2030</v>
      </c>
      <c r="J11778" t="s">
        <v>5236</v>
      </c>
      <c r="K11778" t="s">
        <v>5237</v>
      </c>
      <c r="L11778">
        <v>8</v>
      </c>
      <c r="M11778">
        <v>600</v>
      </c>
      <c r="N11778" s="43">
        <v>4800</v>
      </c>
    </row>
    <row r="11779" hidden="1" spans="1:14" x14ac:dyDescent="0.25">
      <c r="A11779" s="106">
        <v>46296</v>
      </c>
      <c r="B11779">
        <v>19374</v>
      </c>
      <c r="C11779">
        <v>16162</v>
      </c>
      <c r="E11779">
        <v>61</v>
      </c>
      <c r="F11779" t="s">
        <v>5398</v>
      </c>
      <c r="G11779" t="s">
        <v>2036</v>
      </c>
      <c r="I11779" t="s">
        <v>2030</v>
      </c>
      <c r="J11779" t="s">
        <v>5236</v>
      </c>
      <c r="K11779" t="s">
        <v>5237</v>
      </c>
      <c r="L11779">
        <v>2</v>
      </c>
      <c r="M11779">
        <v>600</v>
      </c>
      <c r="N11779" s="43">
        <v>1200</v>
      </c>
    </row>
    <row r="11780" hidden="1" spans="1:14" x14ac:dyDescent="0.25">
      <c r="A11780" s="106">
        <v>46296</v>
      </c>
      <c r="B11780">
        <v>19386</v>
      </c>
      <c r="C11780">
        <v>16171</v>
      </c>
      <c r="E11780">
        <v>61</v>
      </c>
      <c r="F11780" t="s">
        <v>2906</v>
      </c>
      <c r="G11780" t="s">
        <v>2017</v>
      </c>
      <c r="I11780" t="s">
        <v>2030</v>
      </c>
      <c r="J11780" t="s">
        <v>5236</v>
      </c>
      <c r="K11780" t="s">
        <v>5237</v>
      </c>
      <c r="L11780">
        <v>5</v>
      </c>
      <c r="M11780">
        <v>600</v>
      </c>
      <c r="N11780" s="43">
        <v>3000</v>
      </c>
    </row>
    <row r="11781" hidden="1" spans="1:14" x14ac:dyDescent="0.25">
      <c r="A11781" s="106">
        <v>46296</v>
      </c>
      <c r="B11781">
        <v>19387</v>
      </c>
      <c r="C11781">
        <v>0</v>
      </c>
      <c r="E11781">
        <v>61</v>
      </c>
      <c r="F11781" t="s">
        <v>2906</v>
      </c>
      <c r="G11781" t="s">
        <v>2017</v>
      </c>
      <c r="I11781" t="s">
        <v>2030</v>
      </c>
      <c r="J11781" t="s">
        <v>5236</v>
      </c>
      <c r="K11781" t="s">
        <v>5237</v>
      </c>
      <c r="L11781">
        <v>3</v>
      </c>
      <c r="M11781">
        <v>600</v>
      </c>
      <c r="N11781" s="43">
        <v>1800</v>
      </c>
    </row>
    <row r="11782" hidden="1" spans="1:14" x14ac:dyDescent="0.25">
      <c r="A11782" s="106">
        <v>46296</v>
      </c>
      <c r="B11782">
        <v>19392</v>
      </c>
      <c r="C11782">
        <v>16176</v>
      </c>
      <c r="E11782">
        <v>61</v>
      </c>
      <c r="F11782" t="s">
        <v>4093</v>
      </c>
      <c r="G11782" t="s">
        <v>2063</v>
      </c>
      <c r="I11782" t="s">
        <v>2030</v>
      </c>
      <c r="J11782" t="s">
        <v>5236</v>
      </c>
      <c r="K11782" t="s">
        <v>5237</v>
      </c>
      <c r="L11782">
        <v>8</v>
      </c>
      <c r="M11782">
        <v>600</v>
      </c>
      <c r="N11782" s="43">
        <v>4800</v>
      </c>
    </row>
    <row r="11783" hidden="1" spans="1:14" x14ac:dyDescent="0.25">
      <c r="A11783" s="106">
        <v>46296</v>
      </c>
      <c r="B11783">
        <v>19393</v>
      </c>
      <c r="C11783">
        <v>16177</v>
      </c>
      <c r="E11783">
        <v>61</v>
      </c>
      <c r="F11783" t="s">
        <v>4093</v>
      </c>
      <c r="G11783" t="s">
        <v>2063</v>
      </c>
      <c r="I11783" t="s">
        <v>2030</v>
      </c>
      <c r="J11783" t="s">
        <v>5236</v>
      </c>
      <c r="K11783" t="s">
        <v>5237</v>
      </c>
      <c r="L11783">
        <v>2</v>
      </c>
      <c r="M11783">
        <v>600</v>
      </c>
      <c r="N11783" s="43">
        <v>1200</v>
      </c>
    </row>
    <row r="11784" hidden="1" spans="1:14" x14ac:dyDescent="0.25">
      <c r="A11784" s="106">
        <v>45888</v>
      </c>
      <c r="B11784">
        <v>1277</v>
      </c>
      <c r="C11784">
        <v>0</v>
      </c>
      <c r="E11784">
        <v>110</v>
      </c>
      <c r="F11784" t="s">
        <v>9696</v>
      </c>
      <c r="G11784" t="s">
        <v>2368</v>
      </c>
      <c r="H11784" t="s">
        <v>2029</v>
      </c>
      <c r="I11784" t="s">
        <v>2006</v>
      </c>
      <c r="J11784" t="s">
        <v>2033</v>
      </c>
      <c r="K11784" t="s">
        <v>2034</v>
      </c>
      <c r="L11784">
        <v>1</v>
      </c>
      <c r="M11784">
        <v>1800</v>
      </c>
      <c r="N11784" s="43">
        <v>1800</v>
      </c>
    </row>
    <row r="11785" hidden="1" spans="1:14" x14ac:dyDescent="0.25">
      <c r="A11785" s="106">
        <v>45888</v>
      </c>
      <c r="B11785">
        <v>1277</v>
      </c>
      <c r="C11785">
        <v>0</v>
      </c>
      <c r="E11785">
        <v>110</v>
      </c>
      <c r="F11785" t="s">
        <v>9696</v>
      </c>
      <c r="G11785" t="s">
        <v>2368</v>
      </c>
      <c r="H11785" t="s">
        <v>2029</v>
      </c>
      <c r="I11785" t="s">
        <v>2006</v>
      </c>
      <c r="J11785" t="s">
        <v>5283</v>
      </c>
      <c r="K11785" t="s">
        <v>5284</v>
      </c>
      <c r="L11785">
        <v>8</v>
      </c>
      <c r="M11785">
        <v>630</v>
      </c>
      <c r="N11785" s="43">
        <v>5040</v>
      </c>
    </row>
    <row r="11786" hidden="1" spans="1:14" x14ac:dyDescent="0.25">
      <c r="A11786" s="106">
        <v>45888</v>
      </c>
      <c r="B11786">
        <v>1279</v>
      </c>
      <c r="C11786">
        <v>0</v>
      </c>
      <c r="E11786">
        <v>110</v>
      </c>
      <c r="F11786" t="s">
        <v>9697</v>
      </c>
      <c r="G11786" t="s">
        <v>2036</v>
      </c>
      <c r="H11786" t="s">
        <v>2029</v>
      </c>
      <c r="I11786" t="s">
        <v>2006</v>
      </c>
      <c r="J11786" t="s">
        <v>5283</v>
      </c>
      <c r="K11786" t="s">
        <v>5284</v>
      </c>
      <c r="L11786">
        <v>8</v>
      </c>
      <c r="M11786">
        <v>630</v>
      </c>
      <c r="N11786" s="43">
        <v>5040</v>
      </c>
    </row>
    <row r="11787" hidden="1" spans="1:14" x14ac:dyDescent="0.25">
      <c r="A11787" s="106">
        <v>45888</v>
      </c>
      <c r="B11787">
        <v>1286</v>
      </c>
      <c r="C11787">
        <v>0</v>
      </c>
      <c r="E11787">
        <v>110</v>
      </c>
      <c r="F11787" t="s">
        <v>9698</v>
      </c>
      <c r="G11787" t="s">
        <v>2025</v>
      </c>
      <c r="H11787" t="s">
        <v>2029</v>
      </c>
      <c r="I11787" t="s">
        <v>2006</v>
      </c>
      <c r="J11787" t="s">
        <v>5283</v>
      </c>
      <c r="K11787" t="s">
        <v>5284</v>
      </c>
      <c r="L11787">
        <v>8</v>
      </c>
      <c r="M11787">
        <v>630</v>
      </c>
      <c r="N11787" s="43">
        <v>5040</v>
      </c>
    </row>
    <row r="11788" hidden="1" spans="1:14" x14ac:dyDescent="0.25">
      <c r="A11788" s="106">
        <v>45888</v>
      </c>
      <c r="B11788">
        <v>1288</v>
      </c>
      <c r="C11788">
        <v>0</v>
      </c>
      <c r="E11788">
        <v>110</v>
      </c>
      <c r="F11788" t="s">
        <v>9699</v>
      </c>
      <c r="G11788" t="s">
        <v>2004</v>
      </c>
      <c r="H11788" t="s">
        <v>2029</v>
      </c>
      <c r="I11788" t="s">
        <v>2006</v>
      </c>
      <c r="J11788" t="s">
        <v>5283</v>
      </c>
      <c r="K11788" t="s">
        <v>5284</v>
      </c>
      <c r="L11788">
        <v>8</v>
      </c>
      <c r="M11788">
        <v>630</v>
      </c>
      <c r="N11788" s="43">
        <v>5040</v>
      </c>
    </row>
    <row r="11789" hidden="1" spans="1:14" x14ac:dyDescent="0.25">
      <c r="A11789" s="106">
        <v>45888</v>
      </c>
      <c r="B11789">
        <v>1288</v>
      </c>
      <c r="C11789">
        <v>0</v>
      </c>
      <c r="E11789">
        <v>110</v>
      </c>
      <c r="F11789" t="s">
        <v>9699</v>
      </c>
      <c r="G11789" t="s">
        <v>2004</v>
      </c>
      <c r="H11789" t="s">
        <v>2029</v>
      </c>
      <c r="I11789" t="s">
        <v>2006</v>
      </c>
      <c r="J11789" t="s">
        <v>2033</v>
      </c>
      <c r="K11789" t="s">
        <v>2034</v>
      </c>
      <c r="L11789">
        <v>2</v>
      </c>
      <c r="M11789">
        <v>55</v>
      </c>
      <c r="N11789" s="43">
        <v>110</v>
      </c>
    </row>
    <row r="11790" hidden="1" spans="1:14" x14ac:dyDescent="0.25">
      <c r="A11790" s="106">
        <v>46059</v>
      </c>
      <c r="B11790">
        <v>7907</v>
      </c>
      <c r="C11790">
        <v>4806</v>
      </c>
      <c r="E11790">
        <v>273</v>
      </c>
      <c r="F11790" t="s">
        <v>9700</v>
      </c>
      <c r="G11790" t="s">
        <v>2063</v>
      </c>
      <c r="I11790" t="s">
        <v>2006</v>
      </c>
      <c r="J11790" t="s">
        <v>2022</v>
      </c>
      <c r="K11790" t="s">
        <v>2023</v>
      </c>
      <c r="L11790">
        <v>8</v>
      </c>
      <c r="M11790">
        <v>590</v>
      </c>
      <c r="N11790" s="43">
        <v>4720</v>
      </c>
    </row>
    <row r="11791" hidden="1" spans="1:14" x14ac:dyDescent="0.25">
      <c r="A11791" s="106">
        <v>46059</v>
      </c>
      <c r="B11791">
        <v>7908</v>
      </c>
      <c r="C11791">
        <v>4807</v>
      </c>
      <c r="E11791">
        <v>273</v>
      </c>
      <c r="F11791" t="s">
        <v>9700</v>
      </c>
      <c r="G11791" t="s">
        <v>2063</v>
      </c>
      <c r="I11791" t="s">
        <v>2006</v>
      </c>
      <c r="J11791" t="s">
        <v>2022</v>
      </c>
      <c r="K11791" t="s">
        <v>2023</v>
      </c>
      <c r="L11791">
        <v>2</v>
      </c>
      <c r="M11791">
        <v>590</v>
      </c>
      <c r="N11791" s="43">
        <v>1180</v>
      </c>
    </row>
    <row r="11792" hidden="1" spans="1:14" x14ac:dyDescent="0.25">
      <c r="A11792" s="106">
        <v>46059</v>
      </c>
      <c r="B11792">
        <v>7909</v>
      </c>
      <c r="C11792">
        <v>4808</v>
      </c>
      <c r="E11792">
        <v>273</v>
      </c>
      <c r="F11792" t="s">
        <v>9701</v>
      </c>
      <c r="G11792" t="s">
        <v>2044</v>
      </c>
      <c r="I11792" t="s">
        <v>2006</v>
      </c>
      <c r="J11792" t="s">
        <v>2022</v>
      </c>
      <c r="K11792" t="s">
        <v>2023</v>
      </c>
      <c r="L11792">
        <v>5</v>
      </c>
      <c r="M11792">
        <v>590</v>
      </c>
      <c r="N11792" s="43">
        <v>2950</v>
      </c>
    </row>
    <row r="11793" hidden="1" spans="1:14" x14ac:dyDescent="0.25">
      <c r="A11793" s="106">
        <v>46059</v>
      </c>
      <c r="B11793">
        <v>7910</v>
      </c>
      <c r="C11793">
        <v>4809</v>
      </c>
      <c r="E11793">
        <v>273</v>
      </c>
      <c r="F11793" t="s">
        <v>9701</v>
      </c>
      <c r="G11793" t="s">
        <v>2044</v>
      </c>
      <c r="I11793" t="s">
        <v>2006</v>
      </c>
      <c r="J11793" t="s">
        <v>2022</v>
      </c>
      <c r="K11793" t="s">
        <v>2023</v>
      </c>
      <c r="L11793">
        <v>3</v>
      </c>
      <c r="M11793">
        <v>590</v>
      </c>
      <c r="N11793" s="43">
        <v>1770</v>
      </c>
    </row>
    <row r="11794" hidden="1" spans="1:14" x14ac:dyDescent="0.25">
      <c r="A11794" s="106">
        <v>46059</v>
      </c>
      <c r="B11794">
        <v>7913</v>
      </c>
      <c r="C11794">
        <v>4812</v>
      </c>
      <c r="E11794">
        <v>273</v>
      </c>
      <c r="F11794" t="s">
        <v>9702</v>
      </c>
      <c r="G11794" t="s">
        <v>2038</v>
      </c>
      <c r="I11794" t="s">
        <v>2006</v>
      </c>
      <c r="J11794" t="s">
        <v>2022</v>
      </c>
      <c r="K11794" t="s">
        <v>2023</v>
      </c>
      <c r="L11794">
        <v>5</v>
      </c>
      <c r="M11794">
        <v>590</v>
      </c>
      <c r="N11794" s="43">
        <v>2950</v>
      </c>
    </row>
    <row r="11795" hidden="1" spans="1:14" x14ac:dyDescent="0.25">
      <c r="A11795" s="106">
        <v>46059</v>
      </c>
      <c r="B11795">
        <v>7914</v>
      </c>
      <c r="C11795">
        <v>4813</v>
      </c>
      <c r="E11795">
        <v>273</v>
      </c>
      <c r="F11795" t="s">
        <v>9702</v>
      </c>
      <c r="G11795" t="s">
        <v>2017</v>
      </c>
      <c r="I11795" t="s">
        <v>2006</v>
      </c>
      <c r="J11795" t="s">
        <v>2022</v>
      </c>
      <c r="K11795" t="s">
        <v>2023</v>
      </c>
      <c r="L11795">
        <v>3</v>
      </c>
      <c r="M11795">
        <v>590</v>
      </c>
      <c r="N11795" s="43">
        <v>1770</v>
      </c>
    </row>
    <row r="11796" hidden="1" spans="1:14" x14ac:dyDescent="0.25">
      <c r="A11796" s="106">
        <v>46059</v>
      </c>
      <c r="B11796">
        <v>7917</v>
      </c>
      <c r="C11796">
        <v>4816</v>
      </c>
      <c r="E11796">
        <v>273</v>
      </c>
      <c r="F11796" t="s">
        <v>9703</v>
      </c>
      <c r="G11796" t="s">
        <v>2114</v>
      </c>
      <c r="I11796" t="s">
        <v>2006</v>
      </c>
      <c r="J11796" t="s">
        <v>2022</v>
      </c>
      <c r="K11796" t="s">
        <v>2023</v>
      </c>
      <c r="L11796">
        <v>5</v>
      </c>
      <c r="M11796">
        <v>590</v>
      </c>
      <c r="N11796" s="43">
        <v>2950</v>
      </c>
    </row>
    <row r="11797" hidden="1" spans="1:14" x14ac:dyDescent="0.25">
      <c r="A11797" s="106">
        <v>46059</v>
      </c>
      <c r="B11797">
        <v>7918</v>
      </c>
      <c r="C11797">
        <v>4817</v>
      </c>
      <c r="E11797">
        <v>273</v>
      </c>
      <c r="F11797" t="s">
        <v>9703</v>
      </c>
      <c r="G11797" t="s">
        <v>2114</v>
      </c>
      <c r="I11797" t="s">
        <v>2006</v>
      </c>
      <c r="J11797" t="s">
        <v>2022</v>
      </c>
      <c r="K11797" t="s">
        <v>2023</v>
      </c>
      <c r="L11797">
        <v>3</v>
      </c>
      <c r="M11797">
        <v>590</v>
      </c>
      <c r="N11797" s="43">
        <v>1770</v>
      </c>
    </row>
    <row r="11798" hidden="1" spans="1:14" x14ac:dyDescent="0.25">
      <c r="A11798" s="106">
        <v>46059</v>
      </c>
      <c r="B11798">
        <v>7922</v>
      </c>
      <c r="C11798">
        <v>4821</v>
      </c>
      <c r="E11798">
        <v>273</v>
      </c>
      <c r="F11798" t="s">
        <v>9704</v>
      </c>
      <c r="G11798" t="s">
        <v>2036</v>
      </c>
      <c r="I11798" t="s">
        <v>2006</v>
      </c>
      <c r="J11798" t="s">
        <v>2022</v>
      </c>
      <c r="K11798" t="s">
        <v>2023</v>
      </c>
      <c r="L11798">
        <v>8</v>
      </c>
      <c r="M11798">
        <v>590</v>
      </c>
      <c r="N11798" s="43">
        <v>4720</v>
      </c>
    </row>
    <row r="11799" hidden="1" spans="1:14" x14ac:dyDescent="0.25">
      <c r="A11799" s="106">
        <v>46059</v>
      </c>
      <c r="B11799">
        <v>7923</v>
      </c>
      <c r="C11799">
        <v>4822</v>
      </c>
      <c r="E11799">
        <v>273</v>
      </c>
      <c r="F11799" t="s">
        <v>9704</v>
      </c>
      <c r="G11799" t="s">
        <v>2036</v>
      </c>
      <c r="I11799" t="s">
        <v>2006</v>
      </c>
      <c r="J11799" t="s">
        <v>2022</v>
      </c>
      <c r="K11799" t="s">
        <v>2023</v>
      </c>
      <c r="L11799">
        <v>2</v>
      </c>
      <c r="M11799">
        <v>590</v>
      </c>
      <c r="N11799" s="43">
        <v>1180</v>
      </c>
    </row>
    <row r="11800" hidden="1" spans="1:14" x14ac:dyDescent="0.25">
      <c r="A11800" s="106">
        <v>46059</v>
      </c>
      <c r="B11800">
        <v>7926</v>
      </c>
      <c r="C11800">
        <v>4825</v>
      </c>
      <c r="E11800">
        <v>273</v>
      </c>
      <c r="F11800" t="s">
        <v>9705</v>
      </c>
      <c r="G11800" t="s">
        <v>2054</v>
      </c>
      <c r="I11800" t="s">
        <v>2006</v>
      </c>
      <c r="J11800" t="s">
        <v>2022</v>
      </c>
      <c r="K11800" t="s">
        <v>2023</v>
      </c>
      <c r="L11800">
        <v>8</v>
      </c>
      <c r="M11800">
        <v>590</v>
      </c>
      <c r="N11800" s="43">
        <v>4720</v>
      </c>
    </row>
    <row r="11801" hidden="1" spans="1:14" x14ac:dyDescent="0.25">
      <c r="A11801" s="106">
        <v>46059</v>
      </c>
      <c r="B11801">
        <v>7927</v>
      </c>
      <c r="C11801">
        <v>4826</v>
      </c>
      <c r="E11801">
        <v>273</v>
      </c>
      <c r="F11801" t="s">
        <v>9705</v>
      </c>
      <c r="G11801" t="s">
        <v>2054</v>
      </c>
      <c r="I11801" t="s">
        <v>2006</v>
      </c>
      <c r="J11801" t="s">
        <v>2022</v>
      </c>
      <c r="K11801" t="s">
        <v>2023</v>
      </c>
      <c r="L11801">
        <v>2</v>
      </c>
      <c r="M11801">
        <v>590</v>
      </c>
      <c r="N11801" s="43">
        <v>1180</v>
      </c>
    </row>
    <row r="11802" hidden="1" spans="1:14" x14ac:dyDescent="0.25">
      <c r="A11802" s="106">
        <v>46059</v>
      </c>
      <c r="B11802">
        <v>7937</v>
      </c>
      <c r="C11802">
        <v>4836</v>
      </c>
      <c r="E11802">
        <v>273</v>
      </c>
      <c r="F11802" t="s">
        <v>9706</v>
      </c>
      <c r="G11802" t="s">
        <v>2021</v>
      </c>
      <c r="I11802" t="s">
        <v>2006</v>
      </c>
      <c r="J11802" t="s">
        <v>2022</v>
      </c>
      <c r="K11802" t="s">
        <v>2023</v>
      </c>
      <c r="L11802">
        <v>8</v>
      </c>
      <c r="M11802">
        <v>590</v>
      </c>
      <c r="N11802" s="43">
        <v>4720</v>
      </c>
    </row>
    <row r="11803" hidden="1" spans="1:14" x14ac:dyDescent="0.25">
      <c r="A11803" s="106">
        <v>46084</v>
      </c>
      <c r="B11803">
        <v>8990</v>
      </c>
      <c r="C11803">
        <v>5906</v>
      </c>
      <c r="E11803">
        <v>273</v>
      </c>
      <c r="F11803" t="s">
        <v>9707</v>
      </c>
      <c r="G11803" t="s">
        <v>2097</v>
      </c>
      <c r="I11803" t="s">
        <v>2006</v>
      </c>
      <c r="J11803" t="s">
        <v>2022</v>
      </c>
      <c r="K11803" t="s">
        <v>2023</v>
      </c>
      <c r="L11803">
        <v>5</v>
      </c>
      <c r="M11803">
        <v>590</v>
      </c>
      <c r="N11803" s="43">
        <v>2950</v>
      </c>
    </row>
    <row r="11804" hidden="1" spans="1:14" x14ac:dyDescent="0.25">
      <c r="A11804" s="106">
        <v>46084</v>
      </c>
      <c r="B11804">
        <v>8991</v>
      </c>
      <c r="C11804">
        <v>5907</v>
      </c>
      <c r="E11804">
        <v>273</v>
      </c>
      <c r="F11804" t="s">
        <v>9707</v>
      </c>
      <c r="G11804" t="s">
        <v>2097</v>
      </c>
      <c r="I11804" t="s">
        <v>2006</v>
      </c>
      <c r="J11804" t="s">
        <v>2022</v>
      </c>
      <c r="K11804" t="s">
        <v>2023</v>
      </c>
      <c r="L11804">
        <v>3</v>
      </c>
      <c r="M11804">
        <v>590</v>
      </c>
      <c r="N11804" s="43">
        <v>1770</v>
      </c>
    </row>
    <row r="11805" hidden="1" spans="1:14" x14ac:dyDescent="0.25">
      <c r="A11805" s="106">
        <v>46084</v>
      </c>
      <c r="B11805">
        <v>8994</v>
      </c>
      <c r="C11805">
        <v>5910</v>
      </c>
      <c r="E11805">
        <v>273</v>
      </c>
      <c r="F11805" t="s">
        <v>9708</v>
      </c>
      <c r="G11805" t="s">
        <v>2114</v>
      </c>
      <c r="I11805" t="s">
        <v>2006</v>
      </c>
      <c r="J11805" t="s">
        <v>2022</v>
      </c>
      <c r="K11805" t="s">
        <v>2023</v>
      </c>
      <c r="L11805">
        <v>5</v>
      </c>
      <c r="M11805">
        <v>590</v>
      </c>
      <c r="N11805" s="43">
        <v>2950</v>
      </c>
    </row>
    <row r="11806" hidden="1" spans="1:14" x14ac:dyDescent="0.25">
      <c r="A11806" s="106">
        <v>46084</v>
      </c>
      <c r="B11806">
        <v>8995</v>
      </c>
      <c r="C11806">
        <v>5911</v>
      </c>
      <c r="E11806">
        <v>273</v>
      </c>
      <c r="F11806" t="s">
        <v>9708</v>
      </c>
      <c r="G11806" t="s">
        <v>2114</v>
      </c>
      <c r="I11806" t="s">
        <v>2006</v>
      </c>
      <c r="J11806" t="s">
        <v>2022</v>
      </c>
      <c r="K11806" t="s">
        <v>2023</v>
      </c>
      <c r="L11806">
        <v>3</v>
      </c>
      <c r="M11806">
        <v>590</v>
      </c>
      <c r="N11806" s="43">
        <v>1770</v>
      </c>
    </row>
    <row r="11807" hidden="1" spans="1:14" x14ac:dyDescent="0.25">
      <c r="A11807" s="106">
        <v>46084</v>
      </c>
      <c r="B11807">
        <v>9010</v>
      </c>
      <c r="C11807">
        <v>5926</v>
      </c>
      <c r="E11807">
        <v>273</v>
      </c>
      <c r="F11807" t="s">
        <v>9709</v>
      </c>
      <c r="G11807" t="s">
        <v>2025</v>
      </c>
      <c r="I11807" t="s">
        <v>2006</v>
      </c>
      <c r="J11807" t="s">
        <v>2022</v>
      </c>
      <c r="K11807" t="s">
        <v>2023</v>
      </c>
      <c r="L11807">
        <v>3</v>
      </c>
      <c r="M11807">
        <v>590</v>
      </c>
      <c r="N11807" s="43">
        <v>1770</v>
      </c>
    </row>
    <row r="11808" hidden="1" spans="1:14" x14ac:dyDescent="0.25">
      <c r="A11808" s="106">
        <v>46148</v>
      </c>
      <c r="B11808">
        <v>11699</v>
      </c>
      <c r="C11808">
        <v>8600</v>
      </c>
      <c r="E11808">
        <v>273</v>
      </c>
      <c r="F11808" t="s">
        <v>9710</v>
      </c>
      <c r="G11808" t="s">
        <v>2054</v>
      </c>
      <c r="I11808" t="s">
        <v>2006</v>
      </c>
      <c r="J11808" t="s">
        <v>2022</v>
      </c>
      <c r="K11808" t="s">
        <v>2023</v>
      </c>
      <c r="L11808">
        <v>8</v>
      </c>
      <c r="M11808">
        <v>610</v>
      </c>
      <c r="N11808" s="43">
        <v>4880</v>
      </c>
    </row>
    <row r="11809" hidden="1" spans="1:14" x14ac:dyDescent="0.25">
      <c r="A11809" s="106">
        <v>46148</v>
      </c>
      <c r="B11809">
        <v>11700</v>
      </c>
      <c r="C11809">
        <v>8601</v>
      </c>
      <c r="E11809">
        <v>273</v>
      </c>
      <c r="F11809" t="s">
        <v>9710</v>
      </c>
      <c r="G11809" t="s">
        <v>2054</v>
      </c>
      <c r="I11809" t="s">
        <v>2006</v>
      </c>
      <c r="J11809" t="s">
        <v>2022</v>
      </c>
      <c r="K11809" t="s">
        <v>2023</v>
      </c>
      <c r="L11809">
        <v>2</v>
      </c>
      <c r="M11809">
        <v>610</v>
      </c>
      <c r="N11809" s="43">
        <v>1220</v>
      </c>
    </row>
    <row r="11810" hidden="1" spans="1:14" x14ac:dyDescent="0.25">
      <c r="A11810" s="106">
        <v>46169</v>
      </c>
      <c r="B11810">
        <v>12900</v>
      </c>
      <c r="C11810">
        <v>9789</v>
      </c>
      <c r="E11810">
        <v>273</v>
      </c>
      <c r="F11810" t="s">
        <v>9711</v>
      </c>
      <c r="G11810" t="s">
        <v>2036</v>
      </c>
      <c r="I11810" t="s">
        <v>2006</v>
      </c>
      <c r="J11810" t="s">
        <v>4843</v>
      </c>
      <c r="K11810" t="s">
        <v>4844</v>
      </c>
      <c r="L11810">
        <v>6</v>
      </c>
      <c r="M11810">
        <v>590</v>
      </c>
      <c r="N11810" s="43">
        <v>3540</v>
      </c>
    </row>
    <row r="11811" hidden="1" spans="1:14" x14ac:dyDescent="0.25">
      <c r="A11811" s="106">
        <v>46258</v>
      </c>
      <c r="B11811">
        <v>17472</v>
      </c>
      <c r="C11811">
        <v>14343</v>
      </c>
      <c r="D11811" t="s">
        <v>9712</v>
      </c>
      <c r="E11811">
        <v>273</v>
      </c>
      <c r="F11811" t="s">
        <v>9713</v>
      </c>
      <c r="G11811" t="s">
        <v>2038</v>
      </c>
      <c r="H11811" t="s">
        <v>2131</v>
      </c>
      <c r="I11811" t="s">
        <v>2006</v>
      </c>
      <c r="J11811" t="s">
        <v>2357</v>
      </c>
      <c r="K11811" t="s">
        <v>2358</v>
      </c>
      <c r="L11811">
        <v>8</v>
      </c>
      <c r="M11811">
        <v>580</v>
      </c>
      <c r="N11811" s="43">
        <v>4640</v>
      </c>
    </row>
    <row r="11812" hidden="1" spans="1:14" x14ac:dyDescent="0.25">
      <c r="A11812" s="106">
        <v>46258</v>
      </c>
      <c r="B11812">
        <v>17472</v>
      </c>
      <c r="C11812">
        <v>14343</v>
      </c>
      <c r="D11812" t="s">
        <v>9712</v>
      </c>
      <c r="E11812">
        <v>273</v>
      </c>
      <c r="F11812" t="s">
        <v>9713</v>
      </c>
      <c r="G11812" t="s">
        <v>2038</v>
      </c>
      <c r="H11812" t="s">
        <v>2131</v>
      </c>
      <c r="I11812" t="s">
        <v>2006</v>
      </c>
      <c r="J11812" t="s">
        <v>2033</v>
      </c>
      <c r="K11812" t="s">
        <v>2034</v>
      </c>
      <c r="L11812">
        <v>1</v>
      </c>
      <c r="M11812">
        <v>1500</v>
      </c>
      <c r="N11812" s="43">
        <v>1500</v>
      </c>
    </row>
    <row r="11813" hidden="1" spans="1:14" x14ac:dyDescent="0.25">
      <c r="A11813" s="106">
        <v>46258</v>
      </c>
      <c r="B11813">
        <v>17473</v>
      </c>
      <c r="C11813">
        <v>14344</v>
      </c>
      <c r="D11813" t="s">
        <v>9712</v>
      </c>
      <c r="E11813">
        <v>273</v>
      </c>
      <c r="F11813" t="s">
        <v>9713</v>
      </c>
      <c r="G11813" t="s">
        <v>2038</v>
      </c>
      <c r="H11813" t="s">
        <v>2131</v>
      </c>
      <c r="I11813" t="s">
        <v>2006</v>
      </c>
      <c r="J11813" t="s">
        <v>2357</v>
      </c>
      <c r="K11813" t="s">
        <v>2358</v>
      </c>
      <c r="L11813">
        <v>2</v>
      </c>
      <c r="M11813">
        <v>580</v>
      </c>
      <c r="N11813" s="43">
        <v>1160</v>
      </c>
    </row>
    <row r="11814" hidden="1" spans="1:14" x14ac:dyDescent="0.25">
      <c r="A11814" s="106">
        <v>46258</v>
      </c>
      <c r="B11814">
        <v>17476</v>
      </c>
      <c r="C11814">
        <v>14347</v>
      </c>
      <c r="D11814" t="s">
        <v>9712</v>
      </c>
      <c r="E11814">
        <v>273</v>
      </c>
      <c r="F11814" t="s">
        <v>9714</v>
      </c>
      <c r="G11814" t="s">
        <v>2054</v>
      </c>
      <c r="H11814" t="s">
        <v>2131</v>
      </c>
      <c r="I11814" t="s">
        <v>2006</v>
      </c>
      <c r="J11814" t="s">
        <v>2357</v>
      </c>
      <c r="K11814" t="s">
        <v>2358</v>
      </c>
      <c r="L11814">
        <v>8</v>
      </c>
      <c r="M11814">
        <v>580</v>
      </c>
      <c r="N11814" s="43">
        <v>4640</v>
      </c>
    </row>
    <row r="11815" hidden="1" spans="1:14" x14ac:dyDescent="0.25">
      <c r="A11815" s="106">
        <v>46258</v>
      </c>
      <c r="B11815">
        <v>17477</v>
      </c>
      <c r="C11815">
        <v>14348</v>
      </c>
      <c r="D11815" t="s">
        <v>9712</v>
      </c>
      <c r="E11815">
        <v>273</v>
      </c>
      <c r="F11815" t="s">
        <v>9714</v>
      </c>
      <c r="G11815" t="s">
        <v>2054</v>
      </c>
      <c r="H11815" t="s">
        <v>2131</v>
      </c>
      <c r="I11815" t="s">
        <v>2006</v>
      </c>
      <c r="J11815" t="s">
        <v>2357</v>
      </c>
      <c r="K11815" t="s">
        <v>2358</v>
      </c>
      <c r="L11815">
        <v>2</v>
      </c>
      <c r="M11815">
        <v>580</v>
      </c>
      <c r="N11815" s="43">
        <v>1160</v>
      </c>
    </row>
    <row r="11816" hidden="1" spans="1:14" x14ac:dyDescent="0.25">
      <c r="A11816" s="106">
        <v>46258</v>
      </c>
      <c r="B11816">
        <v>17478</v>
      </c>
      <c r="C11816">
        <v>14349</v>
      </c>
      <c r="D11816" t="s">
        <v>9712</v>
      </c>
      <c r="E11816">
        <v>273</v>
      </c>
      <c r="F11816" t="s">
        <v>9715</v>
      </c>
      <c r="G11816" t="s">
        <v>2063</v>
      </c>
      <c r="H11816" t="s">
        <v>2131</v>
      </c>
      <c r="I11816" t="s">
        <v>2006</v>
      </c>
      <c r="J11816" t="s">
        <v>2357</v>
      </c>
      <c r="K11816" t="s">
        <v>2358</v>
      </c>
      <c r="L11816">
        <v>8</v>
      </c>
      <c r="M11816">
        <v>580</v>
      </c>
      <c r="N11816" s="43">
        <v>4640</v>
      </c>
    </row>
    <row r="11817" hidden="1" spans="1:14" x14ac:dyDescent="0.25">
      <c r="A11817" s="106">
        <v>46258</v>
      </c>
      <c r="B11817">
        <v>17479</v>
      </c>
      <c r="C11817">
        <v>14350</v>
      </c>
      <c r="D11817" t="s">
        <v>9712</v>
      </c>
      <c r="E11817">
        <v>273</v>
      </c>
      <c r="F11817" t="s">
        <v>9716</v>
      </c>
      <c r="G11817" t="s">
        <v>2063</v>
      </c>
      <c r="H11817" t="s">
        <v>2131</v>
      </c>
      <c r="I11817" t="s">
        <v>2006</v>
      </c>
      <c r="J11817" t="s">
        <v>2357</v>
      </c>
      <c r="K11817" t="s">
        <v>2358</v>
      </c>
      <c r="L11817">
        <v>2</v>
      </c>
      <c r="M11817">
        <v>580</v>
      </c>
      <c r="N11817" s="43">
        <v>1160</v>
      </c>
    </row>
    <row r="11818" hidden="1" spans="1:14" x14ac:dyDescent="0.25">
      <c r="A11818" s="106">
        <v>46258</v>
      </c>
      <c r="B11818">
        <v>17480</v>
      </c>
      <c r="C11818">
        <v>14351</v>
      </c>
      <c r="D11818" t="s">
        <v>9712</v>
      </c>
      <c r="E11818">
        <v>273</v>
      </c>
      <c r="F11818" t="s">
        <v>9717</v>
      </c>
      <c r="G11818" t="s">
        <v>2036</v>
      </c>
      <c r="H11818" t="s">
        <v>2131</v>
      </c>
      <c r="I11818" t="s">
        <v>2006</v>
      </c>
      <c r="J11818" t="s">
        <v>2357</v>
      </c>
      <c r="K11818" t="s">
        <v>2358</v>
      </c>
      <c r="L11818">
        <v>8</v>
      </c>
      <c r="M11818">
        <v>580</v>
      </c>
      <c r="N11818" s="43">
        <v>4640</v>
      </c>
    </row>
    <row r="11819" hidden="1" spans="1:14" x14ac:dyDescent="0.25">
      <c r="A11819" s="106">
        <v>46258</v>
      </c>
      <c r="B11819">
        <v>17480</v>
      </c>
      <c r="C11819">
        <v>14351</v>
      </c>
      <c r="D11819" t="s">
        <v>9712</v>
      </c>
      <c r="E11819">
        <v>273</v>
      </c>
      <c r="F11819" t="s">
        <v>9717</v>
      </c>
      <c r="G11819" t="s">
        <v>2036</v>
      </c>
      <c r="H11819" t="s">
        <v>2131</v>
      </c>
      <c r="I11819" t="s">
        <v>2006</v>
      </c>
      <c r="J11819" t="s">
        <v>2033</v>
      </c>
      <c r="K11819" t="s">
        <v>2034</v>
      </c>
      <c r="L11819">
        <v>8</v>
      </c>
      <c r="M11819">
        <v>50</v>
      </c>
      <c r="N11819" s="43">
        <v>400</v>
      </c>
    </row>
    <row r="11820" hidden="1" spans="1:14" x14ac:dyDescent="0.25">
      <c r="A11820" s="106">
        <v>46258</v>
      </c>
      <c r="B11820">
        <v>17481</v>
      </c>
      <c r="C11820">
        <v>14352</v>
      </c>
      <c r="D11820" t="s">
        <v>9712</v>
      </c>
      <c r="E11820">
        <v>273</v>
      </c>
      <c r="F11820" t="s">
        <v>9717</v>
      </c>
      <c r="G11820" t="s">
        <v>2036</v>
      </c>
      <c r="H11820" t="s">
        <v>2131</v>
      </c>
      <c r="I11820" t="s">
        <v>2006</v>
      </c>
      <c r="J11820" t="s">
        <v>2357</v>
      </c>
      <c r="K11820" t="s">
        <v>2358</v>
      </c>
      <c r="L11820">
        <v>2</v>
      </c>
      <c r="M11820">
        <v>580</v>
      </c>
      <c r="N11820" s="43">
        <v>1160</v>
      </c>
    </row>
    <row r="11821" hidden="1" spans="1:14" x14ac:dyDescent="0.25">
      <c r="A11821" s="106">
        <v>46258</v>
      </c>
      <c r="B11821">
        <v>17481</v>
      </c>
      <c r="C11821">
        <v>14352</v>
      </c>
      <c r="D11821" t="s">
        <v>9712</v>
      </c>
      <c r="E11821">
        <v>273</v>
      </c>
      <c r="F11821" t="s">
        <v>9717</v>
      </c>
      <c r="G11821" t="s">
        <v>2036</v>
      </c>
      <c r="H11821" t="s">
        <v>2131</v>
      </c>
      <c r="I11821" t="s">
        <v>2006</v>
      </c>
      <c r="J11821" t="s">
        <v>2033</v>
      </c>
      <c r="K11821" t="s">
        <v>2034</v>
      </c>
      <c r="L11821">
        <v>2</v>
      </c>
      <c r="M11821">
        <v>50</v>
      </c>
      <c r="N11821" s="43">
        <v>100</v>
      </c>
    </row>
    <row r="11822" hidden="1" spans="1:14" x14ac:dyDescent="0.25">
      <c r="A11822" s="106">
        <v>46258</v>
      </c>
      <c r="B11822">
        <v>17488</v>
      </c>
      <c r="C11822">
        <v>14359</v>
      </c>
      <c r="D11822" t="s">
        <v>9712</v>
      </c>
      <c r="E11822">
        <v>273</v>
      </c>
      <c r="F11822" t="s">
        <v>9718</v>
      </c>
      <c r="G11822" t="s">
        <v>2021</v>
      </c>
      <c r="H11822" t="s">
        <v>2131</v>
      </c>
      <c r="I11822" t="s">
        <v>2006</v>
      </c>
      <c r="J11822" t="s">
        <v>2357</v>
      </c>
      <c r="K11822" t="s">
        <v>2358</v>
      </c>
      <c r="L11822">
        <v>8</v>
      </c>
      <c r="M11822">
        <v>580</v>
      </c>
      <c r="N11822" s="43">
        <v>4640</v>
      </c>
    </row>
    <row r="11823" hidden="1" spans="1:14" x14ac:dyDescent="0.25">
      <c r="A11823" s="106">
        <v>46258</v>
      </c>
      <c r="B11823">
        <v>17488</v>
      </c>
      <c r="C11823">
        <v>14359</v>
      </c>
      <c r="D11823" t="s">
        <v>9712</v>
      </c>
      <c r="E11823">
        <v>273</v>
      </c>
      <c r="F11823" t="s">
        <v>9718</v>
      </c>
      <c r="G11823" t="s">
        <v>2021</v>
      </c>
      <c r="H11823" t="s">
        <v>2131</v>
      </c>
      <c r="I11823" t="s">
        <v>2006</v>
      </c>
      <c r="J11823" t="s">
        <v>2033</v>
      </c>
      <c r="K11823" t="s">
        <v>2034</v>
      </c>
      <c r="L11823">
        <v>8</v>
      </c>
      <c r="M11823">
        <v>50</v>
      </c>
      <c r="N11823" s="43">
        <v>400</v>
      </c>
    </row>
    <row r="11824" hidden="1" spans="1:14" x14ac:dyDescent="0.25">
      <c r="A11824" s="106">
        <v>46258</v>
      </c>
      <c r="B11824">
        <v>17489</v>
      </c>
      <c r="C11824">
        <v>14360</v>
      </c>
      <c r="D11824" t="s">
        <v>9712</v>
      </c>
      <c r="E11824">
        <v>273</v>
      </c>
      <c r="F11824" t="s">
        <v>9718</v>
      </c>
      <c r="G11824" t="s">
        <v>2021</v>
      </c>
      <c r="H11824" t="s">
        <v>2131</v>
      </c>
      <c r="I11824" t="s">
        <v>2006</v>
      </c>
      <c r="J11824" t="s">
        <v>2357</v>
      </c>
      <c r="K11824" t="s">
        <v>2358</v>
      </c>
      <c r="L11824">
        <v>2</v>
      </c>
      <c r="M11824">
        <v>580</v>
      </c>
      <c r="N11824" s="43">
        <v>1160</v>
      </c>
    </row>
    <row r="11825" hidden="1" spans="1:14" x14ac:dyDescent="0.25">
      <c r="A11825" s="106">
        <v>46258</v>
      </c>
      <c r="B11825">
        <v>17489</v>
      </c>
      <c r="C11825">
        <v>14360</v>
      </c>
      <c r="D11825" t="s">
        <v>9712</v>
      </c>
      <c r="E11825">
        <v>273</v>
      </c>
      <c r="F11825" t="s">
        <v>9718</v>
      </c>
      <c r="G11825" t="s">
        <v>2021</v>
      </c>
      <c r="H11825" t="s">
        <v>2131</v>
      </c>
      <c r="I11825" t="s">
        <v>2006</v>
      </c>
      <c r="J11825" t="s">
        <v>2033</v>
      </c>
      <c r="K11825" t="s">
        <v>2034</v>
      </c>
      <c r="L11825">
        <v>2</v>
      </c>
      <c r="M11825">
        <v>50</v>
      </c>
      <c r="N11825" s="43">
        <v>100</v>
      </c>
    </row>
    <row r="11826" hidden="1" spans="1:14" x14ac:dyDescent="0.25">
      <c r="A11826" s="106">
        <v>46258</v>
      </c>
      <c r="B11826">
        <v>17497</v>
      </c>
      <c r="C11826">
        <v>14368</v>
      </c>
      <c r="D11826" t="s">
        <v>9712</v>
      </c>
      <c r="E11826">
        <v>273</v>
      </c>
      <c r="F11826" t="s">
        <v>9719</v>
      </c>
      <c r="G11826" t="s">
        <v>2038</v>
      </c>
      <c r="H11826" t="s">
        <v>2131</v>
      </c>
      <c r="I11826" t="s">
        <v>2006</v>
      </c>
      <c r="J11826" t="s">
        <v>2357</v>
      </c>
      <c r="K11826" t="s">
        <v>2358</v>
      </c>
      <c r="L11826">
        <v>8</v>
      </c>
      <c r="M11826">
        <v>580</v>
      </c>
      <c r="N11826" s="43">
        <v>4640</v>
      </c>
    </row>
    <row r="11827" hidden="1" spans="1:14" x14ac:dyDescent="0.25">
      <c r="A11827" s="106">
        <v>46258</v>
      </c>
      <c r="B11827">
        <v>17497</v>
      </c>
      <c r="C11827">
        <v>14368</v>
      </c>
      <c r="D11827" t="s">
        <v>9712</v>
      </c>
      <c r="E11827">
        <v>273</v>
      </c>
      <c r="F11827" t="s">
        <v>9719</v>
      </c>
      <c r="G11827" t="s">
        <v>2038</v>
      </c>
      <c r="H11827" t="s">
        <v>2131</v>
      </c>
      <c r="I11827" t="s">
        <v>2006</v>
      </c>
      <c r="J11827" t="s">
        <v>2033</v>
      </c>
      <c r="K11827" t="s">
        <v>2034</v>
      </c>
      <c r="L11827">
        <v>8</v>
      </c>
      <c r="M11827">
        <v>50</v>
      </c>
      <c r="N11827" s="43">
        <v>400</v>
      </c>
    </row>
    <row r="11828" hidden="1" spans="1:14" x14ac:dyDescent="0.25">
      <c r="A11828" s="106">
        <v>46258</v>
      </c>
      <c r="B11828">
        <v>17498</v>
      </c>
      <c r="C11828">
        <v>14369</v>
      </c>
      <c r="D11828" t="s">
        <v>9712</v>
      </c>
      <c r="E11828">
        <v>273</v>
      </c>
      <c r="F11828" t="s">
        <v>9719</v>
      </c>
      <c r="G11828" t="s">
        <v>2038</v>
      </c>
      <c r="H11828" t="s">
        <v>2131</v>
      </c>
      <c r="I11828" t="s">
        <v>2006</v>
      </c>
      <c r="J11828" t="s">
        <v>2357</v>
      </c>
      <c r="K11828" t="s">
        <v>2358</v>
      </c>
      <c r="L11828">
        <v>2</v>
      </c>
      <c r="M11828">
        <v>580</v>
      </c>
      <c r="N11828" s="43">
        <v>1160</v>
      </c>
    </row>
    <row r="11829" hidden="1" spans="1:14" x14ac:dyDescent="0.25">
      <c r="A11829" s="106">
        <v>46258</v>
      </c>
      <c r="B11829">
        <v>17498</v>
      </c>
      <c r="C11829">
        <v>14369</v>
      </c>
      <c r="D11829" t="s">
        <v>9712</v>
      </c>
      <c r="E11829">
        <v>273</v>
      </c>
      <c r="F11829" t="s">
        <v>9719</v>
      </c>
      <c r="G11829" t="s">
        <v>2038</v>
      </c>
      <c r="H11829" t="s">
        <v>2131</v>
      </c>
      <c r="I11829" t="s">
        <v>2006</v>
      </c>
      <c r="J11829" t="s">
        <v>2033</v>
      </c>
      <c r="K11829" t="s">
        <v>2034</v>
      </c>
      <c r="L11829">
        <v>2</v>
      </c>
      <c r="M11829">
        <v>50</v>
      </c>
      <c r="N11829" s="43">
        <v>100</v>
      </c>
    </row>
    <row r="11830" hidden="1" spans="1:14" x14ac:dyDescent="0.25">
      <c r="A11830" s="106">
        <v>46260</v>
      </c>
      <c r="B11830">
        <v>17578</v>
      </c>
      <c r="C11830">
        <v>14449</v>
      </c>
      <c r="D11830" t="s">
        <v>9720</v>
      </c>
      <c r="E11830">
        <v>273</v>
      </c>
      <c r="F11830" t="s">
        <v>9721</v>
      </c>
      <c r="G11830" t="s">
        <v>2063</v>
      </c>
      <c r="H11830" t="s">
        <v>2131</v>
      </c>
      <c r="I11830" t="s">
        <v>2006</v>
      </c>
      <c r="J11830" t="s">
        <v>2357</v>
      </c>
      <c r="K11830" t="s">
        <v>2358</v>
      </c>
      <c r="L11830">
        <v>8</v>
      </c>
      <c r="M11830">
        <v>580</v>
      </c>
      <c r="N11830" s="43">
        <v>4640</v>
      </c>
    </row>
    <row r="11831" hidden="1" spans="1:14" x14ac:dyDescent="0.25">
      <c r="A11831" s="106">
        <v>46260</v>
      </c>
      <c r="B11831">
        <v>17578</v>
      </c>
      <c r="C11831">
        <v>14449</v>
      </c>
      <c r="D11831" t="s">
        <v>9720</v>
      </c>
      <c r="E11831">
        <v>273</v>
      </c>
      <c r="F11831" t="s">
        <v>9721</v>
      </c>
      <c r="G11831" t="s">
        <v>2063</v>
      </c>
      <c r="H11831" t="s">
        <v>2131</v>
      </c>
      <c r="I11831" t="s">
        <v>2006</v>
      </c>
      <c r="J11831" t="s">
        <v>2033</v>
      </c>
      <c r="K11831" t="s">
        <v>2034</v>
      </c>
      <c r="L11831">
        <v>1</v>
      </c>
      <c r="M11831">
        <v>1500</v>
      </c>
      <c r="N11831" s="43">
        <v>1500</v>
      </c>
    </row>
    <row r="11832" hidden="1" spans="1:14" x14ac:dyDescent="0.25">
      <c r="A11832" s="106">
        <v>46260</v>
      </c>
      <c r="B11832">
        <v>17579</v>
      </c>
      <c r="C11832">
        <v>14450</v>
      </c>
      <c r="D11832" t="s">
        <v>9720</v>
      </c>
      <c r="E11832">
        <v>273</v>
      </c>
      <c r="F11832" t="s">
        <v>9721</v>
      </c>
      <c r="G11832" t="s">
        <v>2063</v>
      </c>
      <c r="H11832" t="s">
        <v>2131</v>
      </c>
      <c r="I11832" t="s">
        <v>2006</v>
      </c>
      <c r="J11832" t="s">
        <v>2357</v>
      </c>
      <c r="K11832" t="s">
        <v>2358</v>
      </c>
      <c r="L11832">
        <v>2</v>
      </c>
      <c r="M11832">
        <v>580</v>
      </c>
      <c r="N11832" s="43">
        <v>1160</v>
      </c>
    </row>
    <row r="11833" hidden="1" spans="1:14" x14ac:dyDescent="0.25">
      <c r="A11833" s="106">
        <v>46260</v>
      </c>
      <c r="B11833">
        <v>17580</v>
      </c>
      <c r="C11833">
        <v>14451</v>
      </c>
      <c r="D11833" t="s">
        <v>9720</v>
      </c>
      <c r="E11833">
        <v>273</v>
      </c>
      <c r="F11833" t="s">
        <v>9722</v>
      </c>
      <c r="G11833" t="s">
        <v>2012</v>
      </c>
      <c r="H11833" t="s">
        <v>2131</v>
      </c>
      <c r="I11833" t="s">
        <v>2006</v>
      </c>
      <c r="J11833" t="s">
        <v>2357</v>
      </c>
      <c r="K11833" t="s">
        <v>2358</v>
      </c>
      <c r="L11833">
        <v>8</v>
      </c>
      <c r="M11833">
        <v>580</v>
      </c>
      <c r="N11833" s="43">
        <v>4640</v>
      </c>
    </row>
    <row r="11834" hidden="1" spans="1:14" x14ac:dyDescent="0.25">
      <c r="A11834" s="106">
        <v>46260</v>
      </c>
      <c r="B11834">
        <v>17581</v>
      </c>
      <c r="C11834">
        <v>14452</v>
      </c>
      <c r="D11834" t="s">
        <v>9720</v>
      </c>
      <c r="E11834">
        <v>273</v>
      </c>
      <c r="F11834" t="s">
        <v>9722</v>
      </c>
      <c r="G11834" t="s">
        <v>2012</v>
      </c>
      <c r="H11834" t="s">
        <v>2131</v>
      </c>
      <c r="I11834" t="s">
        <v>2006</v>
      </c>
      <c r="J11834" t="s">
        <v>2357</v>
      </c>
      <c r="K11834" t="s">
        <v>2358</v>
      </c>
      <c r="L11834">
        <v>2</v>
      </c>
      <c r="M11834">
        <v>580</v>
      </c>
      <c r="N11834" s="43">
        <v>1160</v>
      </c>
    </row>
    <row r="11835" hidden="1" spans="1:14" x14ac:dyDescent="0.25">
      <c r="A11835" s="106">
        <v>46260</v>
      </c>
      <c r="B11835">
        <v>17584</v>
      </c>
      <c r="C11835">
        <v>14455</v>
      </c>
      <c r="D11835" t="s">
        <v>9720</v>
      </c>
      <c r="E11835">
        <v>273</v>
      </c>
      <c r="F11835" t="s">
        <v>9723</v>
      </c>
      <c r="G11835" t="s">
        <v>2021</v>
      </c>
      <c r="H11835" t="s">
        <v>2131</v>
      </c>
      <c r="I11835" t="s">
        <v>2006</v>
      </c>
      <c r="J11835" t="s">
        <v>2357</v>
      </c>
      <c r="K11835" t="s">
        <v>2358</v>
      </c>
      <c r="L11835">
        <v>8</v>
      </c>
      <c r="M11835">
        <v>580</v>
      </c>
      <c r="N11835" s="43">
        <v>4640</v>
      </c>
    </row>
    <row r="11836" hidden="1" spans="1:14" x14ac:dyDescent="0.25">
      <c r="A11836" s="106">
        <v>46260</v>
      </c>
      <c r="B11836">
        <v>17585</v>
      </c>
      <c r="C11836">
        <v>14456</v>
      </c>
      <c r="D11836" t="s">
        <v>9720</v>
      </c>
      <c r="E11836">
        <v>273</v>
      </c>
      <c r="F11836" t="s">
        <v>9723</v>
      </c>
      <c r="G11836" t="s">
        <v>2021</v>
      </c>
      <c r="H11836" t="s">
        <v>2131</v>
      </c>
      <c r="I11836" t="s">
        <v>2006</v>
      </c>
      <c r="J11836" t="s">
        <v>2357</v>
      </c>
      <c r="K11836" t="s">
        <v>2358</v>
      </c>
      <c r="L11836">
        <v>2</v>
      </c>
      <c r="M11836">
        <v>580</v>
      </c>
      <c r="N11836" s="43">
        <v>1160</v>
      </c>
    </row>
    <row r="11837" hidden="1" spans="1:14" x14ac:dyDescent="0.25">
      <c r="A11837" s="106">
        <v>46260</v>
      </c>
      <c r="B11837">
        <v>17589</v>
      </c>
      <c r="C11837">
        <v>14460</v>
      </c>
      <c r="D11837" t="s">
        <v>9720</v>
      </c>
      <c r="E11837">
        <v>273</v>
      </c>
      <c r="F11837" t="s">
        <v>9724</v>
      </c>
      <c r="G11837" t="s">
        <v>2036</v>
      </c>
      <c r="H11837" t="s">
        <v>2131</v>
      </c>
      <c r="I11837" t="s">
        <v>2006</v>
      </c>
      <c r="J11837" t="s">
        <v>2357</v>
      </c>
      <c r="K11837" t="s">
        <v>2358</v>
      </c>
      <c r="L11837">
        <v>8</v>
      </c>
      <c r="M11837">
        <v>580</v>
      </c>
      <c r="N11837" s="43">
        <v>4640</v>
      </c>
    </row>
    <row r="11838" hidden="1" spans="1:14" x14ac:dyDescent="0.25">
      <c r="A11838" s="106">
        <v>46260</v>
      </c>
      <c r="B11838">
        <v>17589</v>
      </c>
      <c r="C11838">
        <v>14460</v>
      </c>
      <c r="D11838" t="s">
        <v>9720</v>
      </c>
      <c r="E11838">
        <v>273</v>
      </c>
      <c r="F11838" t="s">
        <v>9724</v>
      </c>
      <c r="G11838" t="s">
        <v>2036</v>
      </c>
      <c r="H11838" t="s">
        <v>2131</v>
      </c>
      <c r="I11838" t="s">
        <v>2006</v>
      </c>
      <c r="J11838" t="s">
        <v>2033</v>
      </c>
      <c r="K11838" t="s">
        <v>2034</v>
      </c>
      <c r="L11838">
        <v>8</v>
      </c>
      <c r="M11838">
        <v>50</v>
      </c>
      <c r="N11838" s="43">
        <v>400</v>
      </c>
    </row>
    <row r="11839" hidden="1" spans="1:14" x14ac:dyDescent="0.25">
      <c r="A11839" s="106">
        <v>46260</v>
      </c>
      <c r="B11839">
        <v>17590</v>
      </c>
      <c r="C11839">
        <v>14461</v>
      </c>
      <c r="D11839" t="s">
        <v>9720</v>
      </c>
      <c r="E11839">
        <v>273</v>
      </c>
      <c r="F11839" t="s">
        <v>9724</v>
      </c>
      <c r="G11839" t="s">
        <v>2036</v>
      </c>
      <c r="H11839" t="s">
        <v>2131</v>
      </c>
      <c r="I11839" t="s">
        <v>2006</v>
      </c>
      <c r="J11839" t="s">
        <v>2357</v>
      </c>
      <c r="K11839" t="s">
        <v>2358</v>
      </c>
      <c r="L11839">
        <v>2</v>
      </c>
      <c r="M11839">
        <v>580</v>
      </c>
      <c r="N11839" s="43">
        <v>1160</v>
      </c>
    </row>
    <row r="11840" hidden="1" spans="1:14" x14ac:dyDescent="0.25">
      <c r="A11840" s="106">
        <v>46260</v>
      </c>
      <c r="B11840">
        <v>17590</v>
      </c>
      <c r="C11840">
        <v>14461</v>
      </c>
      <c r="D11840" t="s">
        <v>9720</v>
      </c>
      <c r="E11840">
        <v>273</v>
      </c>
      <c r="F11840" t="s">
        <v>9724</v>
      </c>
      <c r="G11840" t="s">
        <v>2036</v>
      </c>
      <c r="H11840" t="s">
        <v>2131</v>
      </c>
      <c r="I11840" t="s">
        <v>2006</v>
      </c>
      <c r="J11840" t="s">
        <v>2033</v>
      </c>
      <c r="K11840" t="s">
        <v>2034</v>
      </c>
      <c r="L11840">
        <v>2</v>
      </c>
      <c r="M11840">
        <v>50</v>
      </c>
      <c r="N11840" s="43">
        <v>100</v>
      </c>
    </row>
    <row r="11841" hidden="1" spans="1:14" x14ac:dyDescent="0.25">
      <c r="A11841" s="106">
        <v>46260</v>
      </c>
      <c r="B11841">
        <v>17591</v>
      </c>
      <c r="C11841">
        <v>14462</v>
      </c>
      <c r="D11841" t="s">
        <v>9720</v>
      </c>
      <c r="E11841">
        <v>273</v>
      </c>
      <c r="F11841" t="s">
        <v>9725</v>
      </c>
      <c r="G11841" t="s">
        <v>2038</v>
      </c>
      <c r="H11841" t="s">
        <v>2131</v>
      </c>
      <c r="I11841" t="s">
        <v>2006</v>
      </c>
      <c r="J11841" t="s">
        <v>2357</v>
      </c>
      <c r="K11841" t="s">
        <v>2358</v>
      </c>
      <c r="L11841">
        <v>8</v>
      </c>
      <c r="M11841">
        <v>580</v>
      </c>
      <c r="N11841" s="43">
        <v>4640</v>
      </c>
    </row>
    <row r="11842" hidden="1" spans="1:14" x14ac:dyDescent="0.25">
      <c r="A11842" s="106">
        <v>46260</v>
      </c>
      <c r="B11842">
        <v>17591</v>
      </c>
      <c r="C11842">
        <v>14462</v>
      </c>
      <c r="D11842" t="s">
        <v>9720</v>
      </c>
      <c r="E11842">
        <v>273</v>
      </c>
      <c r="F11842" t="s">
        <v>9725</v>
      </c>
      <c r="G11842" t="s">
        <v>2038</v>
      </c>
      <c r="H11842" t="s">
        <v>2131</v>
      </c>
      <c r="I11842" t="s">
        <v>2006</v>
      </c>
      <c r="J11842" t="s">
        <v>2033</v>
      </c>
      <c r="K11842" t="s">
        <v>2034</v>
      </c>
      <c r="L11842">
        <v>8</v>
      </c>
      <c r="M11842">
        <v>50</v>
      </c>
      <c r="N11842" s="43">
        <v>400</v>
      </c>
    </row>
    <row r="11843" hidden="1" spans="1:14" x14ac:dyDescent="0.25">
      <c r="A11843" s="106">
        <v>46260</v>
      </c>
      <c r="B11843">
        <v>17592</v>
      </c>
      <c r="C11843">
        <v>14463</v>
      </c>
      <c r="D11843" t="s">
        <v>9720</v>
      </c>
      <c r="E11843">
        <v>273</v>
      </c>
      <c r="F11843" t="s">
        <v>9725</v>
      </c>
      <c r="G11843" t="s">
        <v>2038</v>
      </c>
      <c r="H11843" t="s">
        <v>2131</v>
      </c>
      <c r="I11843" t="s">
        <v>2006</v>
      </c>
      <c r="J11843" t="s">
        <v>2357</v>
      </c>
      <c r="K11843" t="s">
        <v>2358</v>
      </c>
      <c r="L11843">
        <v>2</v>
      </c>
      <c r="M11843">
        <v>580</v>
      </c>
      <c r="N11843" s="43">
        <v>1160</v>
      </c>
    </row>
    <row r="11844" hidden="1" spans="1:14" x14ac:dyDescent="0.25">
      <c r="A11844" s="106">
        <v>46260</v>
      </c>
      <c r="B11844">
        <v>17592</v>
      </c>
      <c r="C11844">
        <v>14463</v>
      </c>
      <c r="D11844" t="s">
        <v>9720</v>
      </c>
      <c r="E11844">
        <v>273</v>
      </c>
      <c r="F11844" t="s">
        <v>9725</v>
      </c>
      <c r="G11844" t="s">
        <v>2038</v>
      </c>
      <c r="H11844" t="s">
        <v>2131</v>
      </c>
      <c r="I11844" t="s">
        <v>2006</v>
      </c>
      <c r="J11844" t="s">
        <v>2033</v>
      </c>
      <c r="K11844" t="s">
        <v>2034</v>
      </c>
      <c r="L11844">
        <v>2</v>
      </c>
      <c r="M11844">
        <v>50</v>
      </c>
      <c r="N11844" s="43">
        <v>100</v>
      </c>
    </row>
    <row r="11845" hidden="1" spans="1:14" x14ac:dyDescent="0.25">
      <c r="A11845" s="106">
        <v>46260</v>
      </c>
      <c r="B11845">
        <v>17595</v>
      </c>
      <c r="C11845">
        <v>14466</v>
      </c>
      <c r="D11845" t="s">
        <v>9720</v>
      </c>
      <c r="E11845">
        <v>273</v>
      </c>
      <c r="F11845" t="s">
        <v>9726</v>
      </c>
      <c r="G11845" t="s">
        <v>2054</v>
      </c>
      <c r="H11845" t="s">
        <v>2131</v>
      </c>
      <c r="I11845" t="s">
        <v>2006</v>
      </c>
      <c r="J11845" t="s">
        <v>2033</v>
      </c>
      <c r="K11845" t="s">
        <v>2034</v>
      </c>
      <c r="L11845">
        <v>8</v>
      </c>
      <c r="M11845">
        <v>50</v>
      </c>
      <c r="N11845" s="43">
        <v>400</v>
      </c>
    </row>
    <row r="11846" hidden="1" spans="1:14" x14ac:dyDescent="0.25">
      <c r="A11846" s="106">
        <v>46260</v>
      </c>
      <c r="B11846">
        <v>17595</v>
      </c>
      <c r="C11846">
        <v>14466</v>
      </c>
      <c r="D11846" t="s">
        <v>9720</v>
      </c>
      <c r="E11846">
        <v>273</v>
      </c>
      <c r="F11846" t="s">
        <v>9726</v>
      </c>
      <c r="G11846" t="s">
        <v>2054</v>
      </c>
      <c r="H11846" t="s">
        <v>2131</v>
      </c>
      <c r="I11846" t="s">
        <v>2006</v>
      </c>
      <c r="J11846" t="s">
        <v>2357</v>
      </c>
      <c r="K11846" t="s">
        <v>2358</v>
      </c>
      <c r="L11846">
        <v>8</v>
      </c>
      <c r="M11846">
        <v>580</v>
      </c>
      <c r="N11846" s="43">
        <v>4640</v>
      </c>
    </row>
    <row r="11847" hidden="1" spans="1:14" x14ac:dyDescent="0.25">
      <c r="A11847" s="106">
        <v>46260</v>
      </c>
      <c r="B11847">
        <v>17596</v>
      </c>
      <c r="C11847">
        <v>14467</v>
      </c>
      <c r="D11847" t="s">
        <v>9720</v>
      </c>
      <c r="E11847">
        <v>273</v>
      </c>
      <c r="F11847" t="s">
        <v>9726</v>
      </c>
      <c r="G11847" t="s">
        <v>2054</v>
      </c>
      <c r="H11847" t="s">
        <v>2131</v>
      </c>
      <c r="I11847" t="s">
        <v>2006</v>
      </c>
      <c r="J11847" t="s">
        <v>2357</v>
      </c>
      <c r="K11847" t="s">
        <v>2358</v>
      </c>
      <c r="L11847">
        <v>2</v>
      </c>
      <c r="M11847">
        <v>580</v>
      </c>
      <c r="N11847" s="43">
        <v>1160</v>
      </c>
    </row>
    <row r="11848" hidden="1" spans="1:14" x14ac:dyDescent="0.25">
      <c r="A11848" s="106">
        <v>46260</v>
      </c>
      <c r="B11848">
        <v>17596</v>
      </c>
      <c r="C11848">
        <v>14467</v>
      </c>
      <c r="D11848" t="s">
        <v>9720</v>
      </c>
      <c r="E11848">
        <v>273</v>
      </c>
      <c r="F11848" t="s">
        <v>9726</v>
      </c>
      <c r="G11848" t="s">
        <v>2054</v>
      </c>
      <c r="H11848" t="s">
        <v>2131</v>
      </c>
      <c r="I11848" t="s">
        <v>2006</v>
      </c>
      <c r="J11848" t="s">
        <v>2033</v>
      </c>
      <c r="K11848" t="s">
        <v>2034</v>
      </c>
      <c r="L11848">
        <v>2</v>
      </c>
      <c r="M11848">
        <v>50</v>
      </c>
      <c r="N11848" s="43">
        <v>100</v>
      </c>
    </row>
    <row r="11849" hidden="1" spans="1:14" x14ac:dyDescent="0.25">
      <c r="A11849" s="106">
        <v>46260</v>
      </c>
      <c r="B11849">
        <v>17605</v>
      </c>
      <c r="C11849">
        <v>14476</v>
      </c>
      <c r="D11849" t="s">
        <v>9720</v>
      </c>
      <c r="E11849">
        <v>273</v>
      </c>
      <c r="F11849" t="s">
        <v>9727</v>
      </c>
      <c r="G11849" t="s">
        <v>2063</v>
      </c>
      <c r="H11849" t="s">
        <v>2131</v>
      </c>
      <c r="I11849" t="s">
        <v>2006</v>
      </c>
      <c r="J11849" t="s">
        <v>2357</v>
      </c>
      <c r="K11849" t="s">
        <v>2358</v>
      </c>
      <c r="L11849">
        <v>8</v>
      </c>
      <c r="M11849">
        <v>580</v>
      </c>
      <c r="N11849" s="43">
        <v>4640</v>
      </c>
    </row>
    <row r="11850" hidden="1" spans="1:14" x14ac:dyDescent="0.25">
      <c r="A11850" s="106">
        <v>46260</v>
      </c>
      <c r="B11850">
        <v>17605</v>
      </c>
      <c r="C11850">
        <v>14476</v>
      </c>
      <c r="D11850" t="s">
        <v>9720</v>
      </c>
      <c r="E11850">
        <v>273</v>
      </c>
      <c r="F11850" t="s">
        <v>9727</v>
      </c>
      <c r="G11850" t="s">
        <v>2063</v>
      </c>
      <c r="H11850" t="s">
        <v>2131</v>
      </c>
      <c r="I11850" t="s">
        <v>2006</v>
      </c>
      <c r="J11850" t="s">
        <v>2033</v>
      </c>
      <c r="K11850" t="s">
        <v>2034</v>
      </c>
      <c r="L11850">
        <v>8</v>
      </c>
      <c r="M11850">
        <v>50</v>
      </c>
      <c r="N11850" s="43">
        <v>400</v>
      </c>
    </row>
    <row r="11851" hidden="1" spans="1:14" x14ac:dyDescent="0.25">
      <c r="A11851" s="106">
        <v>46260</v>
      </c>
      <c r="B11851">
        <v>17606</v>
      </c>
      <c r="C11851">
        <v>14477</v>
      </c>
      <c r="D11851" t="s">
        <v>9720</v>
      </c>
      <c r="E11851">
        <v>273</v>
      </c>
      <c r="F11851" t="s">
        <v>9727</v>
      </c>
      <c r="G11851" t="s">
        <v>2063</v>
      </c>
      <c r="H11851" t="s">
        <v>2131</v>
      </c>
      <c r="I11851" t="s">
        <v>2006</v>
      </c>
      <c r="J11851" t="s">
        <v>2357</v>
      </c>
      <c r="K11851" t="s">
        <v>2358</v>
      </c>
      <c r="L11851">
        <v>2</v>
      </c>
      <c r="M11851">
        <v>580</v>
      </c>
      <c r="N11851" s="43">
        <v>1160</v>
      </c>
    </row>
    <row r="11852" hidden="1" spans="1:14" x14ac:dyDescent="0.25">
      <c r="A11852" s="106">
        <v>46260</v>
      </c>
      <c r="B11852">
        <v>17606</v>
      </c>
      <c r="C11852">
        <v>14477</v>
      </c>
      <c r="D11852" t="s">
        <v>9720</v>
      </c>
      <c r="E11852">
        <v>273</v>
      </c>
      <c r="F11852" t="s">
        <v>9727</v>
      </c>
      <c r="G11852" t="s">
        <v>2063</v>
      </c>
      <c r="H11852" t="s">
        <v>2131</v>
      </c>
      <c r="I11852" t="s">
        <v>2006</v>
      </c>
      <c r="J11852" t="s">
        <v>2033</v>
      </c>
      <c r="K11852" t="s">
        <v>2034</v>
      </c>
      <c r="L11852">
        <v>2</v>
      </c>
      <c r="M11852">
        <v>50</v>
      </c>
      <c r="N11852" s="43">
        <v>100</v>
      </c>
    </row>
    <row r="11853" hidden="1" spans="1:14" x14ac:dyDescent="0.25">
      <c r="A11853" s="106">
        <v>46260</v>
      </c>
      <c r="B11853">
        <v>17609</v>
      </c>
      <c r="C11853">
        <v>14480</v>
      </c>
      <c r="D11853" t="s">
        <v>9720</v>
      </c>
      <c r="E11853">
        <v>273</v>
      </c>
      <c r="F11853" t="s">
        <v>9728</v>
      </c>
      <c r="G11853" t="s">
        <v>2012</v>
      </c>
      <c r="H11853" t="s">
        <v>2131</v>
      </c>
      <c r="I11853" t="s">
        <v>2006</v>
      </c>
      <c r="J11853" t="s">
        <v>2357</v>
      </c>
      <c r="K11853" t="s">
        <v>2358</v>
      </c>
      <c r="L11853">
        <v>8</v>
      </c>
      <c r="M11853">
        <v>580</v>
      </c>
      <c r="N11853" s="43">
        <v>4640</v>
      </c>
    </row>
    <row r="11854" hidden="1" spans="1:14" x14ac:dyDescent="0.25">
      <c r="A11854" s="106">
        <v>46260</v>
      </c>
      <c r="B11854">
        <v>17609</v>
      </c>
      <c r="C11854">
        <v>14480</v>
      </c>
      <c r="D11854" t="s">
        <v>9720</v>
      </c>
      <c r="E11854">
        <v>273</v>
      </c>
      <c r="F11854" t="s">
        <v>9728</v>
      </c>
      <c r="G11854" t="s">
        <v>2012</v>
      </c>
      <c r="H11854" t="s">
        <v>2131</v>
      </c>
      <c r="I11854" t="s">
        <v>2006</v>
      </c>
      <c r="J11854" t="s">
        <v>2033</v>
      </c>
      <c r="K11854" t="s">
        <v>2034</v>
      </c>
      <c r="L11854">
        <v>8</v>
      </c>
      <c r="M11854">
        <v>50</v>
      </c>
      <c r="N11854" s="43">
        <v>400</v>
      </c>
    </row>
    <row r="11855" hidden="1" spans="1:14" x14ac:dyDescent="0.25">
      <c r="A11855" s="106">
        <v>46260</v>
      </c>
      <c r="B11855">
        <v>17610</v>
      </c>
      <c r="C11855">
        <v>14481</v>
      </c>
      <c r="D11855" t="s">
        <v>9720</v>
      </c>
      <c r="E11855">
        <v>273</v>
      </c>
      <c r="F11855" t="s">
        <v>9728</v>
      </c>
      <c r="G11855" t="s">
        <v>2012</v>
      </c>
      <c r="H11855" t="s">
        <v>2131</v>
      </c>
      <c r="I11855" t="s">
        <v>2006</v>
      </c>
      <c r="J11855" t="s">
        <v>2357</v>
      </c>
      <c r="K11855" t="s">
        <v>2358</v>
      </c>
      <c r="L11855">
        <v>2</v>
      </c>
      <c r="M11855">
        <v>580</v>
      </c>
      <c r="N11855" s="43">
        <v>1160</v>
      </c>
    </row>
    <row r="11856" hidden="1" spans="1:14" x14ac:dyDescent="0.25">
      <c r="A11856" s="106">
        <v>46260</v>
      </c>
      <c r="B11856">
        <v>17610</v>
      </c>
      <c r="C11856">
        <v>14481</v>
      </c>
      <c r="D11856" t="s">
        <v>9720</v>
      </c>
      <c r="E11856">
        <v>273</v>
      </c>
      <c r="F11856" t="s">
        <v>9728</v>
      </c>
      <c r="G11856" t="s">
        <v>2012</v>
      </c>
      <c r="H11856" t="s">
        <v>2131</v>
      </c>
      <c r="I11856" t="s">
        <v>2006</v>
      </c>
      <c r="J11856" t="s">
        <v>2033</v>
      </c>
      <c r="K11856" t="s">
        <v>2034</v>
      </c>
      <c r="L11856">
        <v>2</v>
      </c>
      <c r="M11856">
        <v>50</v>
      </c>
      <c r="N11856" s="43">
        <v>100</v>
      </c>
    </row>
    <row r="11857" hidden="1" spans="1:14" x14ac:dyDescent="0.25">
      <c r="A11857" s="106">
        <v>46260</v>
      </c>
      <c r="B11857">
        <v>17611</v>
      </c>
      <c r="C11857">
        <v>14482</v>
      </c>
      <c r="D11857" t="s">
        <v>9720</v>
      </c>
      <c r="E11857">
        <v>273</v>
      </c>
      <c r="F11857" t="s">
        <v>9729</v>
      </c>
      <c r="G11857" t="s">
        <v>2021</v>
      </c>
      <c r="H11857" t="s">
        <v>2131</v>
      </c>
      <c r="I11857" t="s">
        <v>2006</v>
      </c>
      <c r="J11857" t="s">
        <v>2357</v>
      </c>
      <c r="K11857" t="s">
        <v>2358</v>
      </c>
      <c r="L11857">
        <v>8</v>
      </c>
      <c r="M11857">
        <v>580</v>
      </c>
      <c r="N11857" s="43">
        <v>4640</v>
      </c>
    </row>
    <row r="11858" hidden="1" spans="1:14" x14ac:dyDescent="0.25">
      <c r="A11858" s="106">
        <v>46260</v>
      </c>
      <c r="B11858">
        <v>17611</v>
      </c>
      <c r="C11858">
        <v>14482</v>
      </c>
      <c r="D11858" t="s">
        <v>9720</v>
      </c>
      <c r="E11858">
        <v>273</v>
      </c>
      <c r="F11858" t="s">
        <v>9729</v>
      </c>
      <c r="G11858" t="s">
        <v>2021</v>
      </c>
      <c r="H11858" t="s">
        <v>2131</v>
      </c>
      <c r="I11858" t="s">
        <v>2006</v>
      </c>
      <c r="J11858" t="s">
        <v>2033</v>
      </c>
      <c r="K11858" t="s">
        <v>2034</v>
      </c>
      <c r="L11858">
        <v>8</v>
      </c>
      <c r="M11858">
        <v>50</v>
      </c>
      <c r="N11858" s="43">
        <v>400</v>
      </c>
    </row>
    <row r="11859" hidden="1" spans="1:14" x14ac:dyDescent="0.25">
      <c r="A11859" s="106">
        <v>46260</v>
      </c>
      <c r="B11859">
        <v>17612</v>
      </c>
      <c r="C11859">
        <v>14483</v>
      </c>
      <c r="D11859" t="s">
        <v>9720</v>
      </c>
      <c r="E11859">
        <v>273</v>
      </c>
      <c r="F11859" t="s">
        <v>9729</v>
      </c>
      <c r="G11859" t="s">
        <v>2021</v>
      </c>
      <c r="H11859" t="s">
        <v>2131</v>
      </c>
      <c r="I11859" t="s">
        <v>2006</v>
      </c>
      <c r="J11859" t="s">
        <v>2357</v>
      </c>
      <c r="K11859" t="s">
        <v>2358</v>
      </c>
      <c r="L11859">
        <v>2</v>
      </c>
      <c r="M11859">
        <v>580</v>
      </c>
      <c r="N11859" s="43">
        <v>1160</v>
      </c>
    </row>
    <row r="11860" hidden="1" spans="1:14" x14ac:dyDescent="0.25">
      <c r="A11860" s="106">
        <v>46260</v>
      </c>
      <c r="B11860">
        <v>17612</v>
      </c>
      <c r="C11860">
        <v>14483</v>
      </c>
      <c r="D11860" t="s">
        <v>9720</v>
      </c>
      <c r="E11860">
        <v>273</v>
      </c>
      <c r="F11860" t="s">
        <v>9729</v>
      </c>
      <c r="G11860" t="s">
        <v>2021</v>
      </c>
      <c r="H11860" t="s">
        <v>2131</v>
      </c>
      <c r="I11860" t="s">
        <v>2006</v>
      </c>
      <c r="J11860" t="s">
        <v>2033</v>
      </c>
      <c r="K11860" t="s">
        <v>2034</v>
      </c>
      <c r="L11860">
        <v>2</v>
      </c>
      <c r="M11860">
        <v>50</v>
      </c>
      <c r="N11860" s="43">
        <v>100</v>
      </c>
    </row>
    <row r="11861" hidden="1" spans="1:14" x14ac:dyDescent="0.25">
      <c r="A11861" s="106">
        <v>46260</v>
      </c>
      <c r="B11861">
        <v>17619</v>
      </c>
      <c r="C11861">
        <v>14490</v>
      </c>
      <c r="D11861" t="s">
        <v>9720</v>
      </c>
      <c r="E11861">
        <v>273</v>
      </c>
      <c r="F11861" t="s">
        <v>9730</v>
      </c>
      <c r="G11861" t="s">
        <v>2036</v>
      </c>
      <c r="H11861" t="s">
        <v>2131</v>
      </c>
      <c r="I11861" t="s">
        <v>2006</v>
      </c>
      <c r="J11861" t="s">
        <v>2357</v>
      </c>
      <c r="K11861" t="s">
        <v>2358</v>
      </c>
      <c r="L11861">
        <v>8</v>
      </c>
      <c r="M11861">
        <v>580</v>
      </c>
      <c r="N11861" s="43">
        <v>4640</v>
      </c>
    </row>
    <row r="11862" hidden="1" spans="1:14" x14ac:dyDescent="0.25">
      <c r="A11862" s="106">
        <v>46260</v>
      </c>
      <c r="B11862">
        <v>17619</v>
      </c>
      <c r="C11862">
        <v>14490</v>
      </c>
      <c r="D11862" t="s">
        <v>9720</v>
      </c>
      <c r="E11862">
        <v>273</v>
      </c>
      <c r="F11862" t="s">
        <v>9730</v>
      </c>
      <c r="G11862" t="s">
        <v>2036</v>
      </c>
      <c r="H11862" t="s">
        <v>2131</v>
      </c>
      <c r="I11862" t="s">
        <v>2006</v>
      </c>
      <c r="J11862" t="s">
        <v>2033</v>
      </c>
      <c r="K11862" t="s">
        <v>2034</v>
      </c>
      <c r="L11862">
        <v>8</v>
      </c>
      <c r="M11862">
        <v>50</v>
      </c>
      <c r="N11862" s="43">
        <v>400</v>
      </c>
    </row>
    <row r="11863" hidden="1" spans="1:14" x14ac:dyDescent="0.25">
      <c r="A11863" s="106">
        <v>46260</v>
      </c>
      <c r="B11863">
        <v>17620</v>
      </c>
      <c r="C11863">
        <v>14491</v>
      </c>
      <c r="D11863" t="s">
        <v>9720</v>
      </c>
      <c r="E11863">
        <v>273</v>
      </c>
      <c r="F11863" t="s">
        <v>9730</v>
      </c>
      <c r="G11863" t="s">
        <v>2036</v>
      </c>
      <c r="H11863" t="s">
        <v>2131</v>
      </c>
      <c r="I11863" t="s">
        <v>2006</v>
      </c>
      <c r="J11863" t="s">
        <v>2357</v>
      </c>
      <c r="K11863" t="s">
        <v>2358</v>
      </c>
      <c r="L11863">
        <v>2</v>
      </c>
      <c r="M11863">
        <v>580</v>
      </c>
      <c r="N11863" s="43">
        <v>1160</v>
      </c>
    </row>
    <row r="11864" hidden="1" spans="1:14" x14ac:dyDescent="0.25">
      <c r="A11864" s="106">
        <v>46260</v>
      </c>
      <c r="B11864">
        <v>17620</v>
      </c>
      <c r="C11864">
        <v>14491</v>
      </c>
      <c r="D11864" t="s">
        <v>9720</v>
      </c>
      <c r="E11864">
        <v>273</v>
      </c>
      <c r="F11864" t="s">
        <v>9730</v>
      </c>
      <c r="G11864" t="s">
        <v>2036</v>
      </c>
      <c r="H11864" t="s">
        <v>2131</v>
      </c>
      <c r="I11864" t="s">
        <v>2006</v>
      </c>
      <c r="J11864" t="s">
        <v>2033</v>
      </c>
      <c r="K11864" t="s">
        <v>2034</v>
      </c>
      <c r="L11864">
        <v>2</v>
      </c>
      <c r="M11864">
        <v>50</v>
      </c>
      <c r="N11864" s="43">
        <v>100</v>
      </c>
    </row>
    <row r="11865" hidden="1" spans="1:14" x14ac:dyDescent="0.25">
      <c r="A11865" s="106">
        <v>46261</v>
      </c>
      <c r="B11865">
        <v>17645</v>
      </c>
      <c r="C11865">
        <v>14516</v>
      </c>
      <c r="E11865">
        <v>273</v>
      </c>
      <c r="F11865" t="s">
        <v>9731</v>
      </c>
      <c r="G11865" t="s">
        <v>2063</v>
      </c>
      <c r="H11865" t="s">
        <v>2131</v>
      </c>
      <c r="I11865" t="s">
        <v>2006</v>
      </c>
      <c r="J11865" t="s">
        <v>2357</v>
      </c>
      <c r="K11865" t="s">
        <v>2358</v>
      </c>
      <c r="L11865">
        <v>8</v>
      </c>
      <c r="M11865">
        <v>580</v>
      </c>
      <c r="N11865" s="43">
        <v>4640</v>
      </c>
    </row>
    <row r="11866" hidden="1" spans="1:14" x14ac:dyDescent="0.25">
      <c r="A11866" s="106">
        <v>46261</v>
      </c>
      <c r="B11866">
        <v>17645</v>
      </c>
      <c r="C11866">
        <v>14516</v>
      </c>
      <c r="E11866">
        <v>273</v>
      </c>
      <c r="F11866" t="s">
        <v>9731</v>
      </c>
      <c r="G11866" t="s">
        <v>2063</v>
      </c>
      <c r="H11866" t="s">
        <v>2131</v>
      </c>
      <c r="I11866" t="s">
        <v>2006</v>
      </c>
      <c r="J11866" t="s">
        <v>2033</v>
      </c>
      <c r="K11866" t="s">
        <v>2034</v>
      </c>
      <c r="L11866">
        <v>1</v>
      </c>
      <c r="M11866">
        <v>1500</v>
      </c>
      <c r="N11866" s="43">
        <v>1500</v>
      </c>
    </row>
    <row r="11867" hidden="1" spans="1:14" x14ac:dyDescent="0.25">
      <c r="A11867" s="106">
        <v>46261</v>
      </c>
      <c r="B11867">
        <v>17646</v>
      </c>
      <c r="C11867">
        <v>14517</v>
      </c>
      <c r="E11867">
        <v>273</v>
      </c>
      <c r="F11867" t="s">
        <v>9731</v>
      </c>
      <c r="G11867" t="s">
        <v>2063</v>
      </c>
      <c r="H11867" t="s">
        <v>2131</v>
      </c>
      <c r="I11867" t="s">
        <v>2006</v>
      </c>
      <c r="J11867" t="s">
        <v>2357</v>
      </c>
      <c r="K11867" t="s">
        <v>2358</v>
      </c>
      <c r="L11867">
        <v>2</v>
      </c>
      <c r="M11867">
        <v>580</v>
      </c>
      <c r="N11867" s="43">
        <v>1160</v>
      </c>
    </row>
    <row r="11868" hidden="1" spans="1:14" x14ac:dyDescent="0.25">
      <c r="A11868" s="106">
        <v>46261</v>
      </c>
      <c r="B11868">
        <v>17649</v>
      </c>
      <c r="C11868">
        <v>14520</v>
      </c>
      <c r="E11868">
        <v>273</v>
      </c>
      <c r="F11868" t="s">
        <v>9732</v>
      </c>
      <c r="G11868" t="s">
        <v>2054</v>
      </c>
      <c r="H11868" t="s">
        <v>2131</v>
      </c>
      <c r="I11868" t="s">
        <v>2006</v>
      </c>
      <c r="J11868" t="s">
        <v>2357</v>
      </c>
      <c r="K11868" t="s">
        <v>2358</v>
      </c>
      <c r="L11868">
        <v>8</v>
      </c>
      <c r="M11868">
        <v>580</v>
      </c>
      <c r="N11868" s="43">
        <v>4640</v>
      </c>
    </row>
    <row r="11869" hidden="1" spans="1:14" x14ac:dyDescent="0.25">
      <c r="A11869" s="106">
        <v>46261</v>
      </c>
      <c r="B11869">
        <v>17650</v>
      </c>
      <c r="C11869">
        <v>14521</v>
      </c>
      <c r="E11869">
        <v>273</v>
      </c>
      <c r="F11869" t="s">
        <v>9732</v>
      </c>
      <c r="G11869" t="s">
        <v>2054</v>
      </c>
      <c r="H11869" t="s">
        <v>2131</v>
      </c>
      <c r="I11869" t="s">
        <v>2006</v>
      </c>
      <c r="J11869" t="s">
        <v>2357</v>
      </c>
      <c r="K11869" t="s">
        <v>2358</v>
      </c>
      <c r="L11869">
        <v>2</v>
      </c>
      <c r="M11869">
        <v>580</v>
      </c>
      <c r="N11869" s="43">
        <v>1160</v>
      </c>
    </row>
    <row r="11870" hidden="1" spans="1:14" x14ac:dyDescent="0.25">
      <c r="A11870" s="106">
        <v>46261</v>
      </c>
      <c r="B11870">
        <v>17653</v>
      </c>
      <c r="C11870">
        <v>14524</v>
      </c>
      <c r="E11870">
        <v>273</v>
      </c>
      <c r="F11870" t="s">
        <v>9733</v>
      </c>
      <c r="G11870" t="s">
        <v>2036</v>
      </c>
      <c r="H11870" t="s">
        <v>2131</v>
      </c>
      <c r="I11870" t="s">
        <v>2006</v>
      </c>
      <c r="J11870" t="s">
        <v>2357</v>
      </c>
      <c r="K11870" t="s">
        <v>2358</v>
      </c>
      <c r="L11870">
        <v>8</v>
      </c>
      <c r="M11870">
        <v>580</v>
      </c>
      <c r="N11870" s="43">
        <v>4640</v>
      </c>
    </row>
    <row r="11871" hidden="1" spans="1:14" x14ac:dyDescent="0.25">
      <c r="A11871" s="106">
        <v>46261</v>
      </c>
      <c r="B11871">
        <v>17654</v>
      </c>
      <c r="C11871">
        <v>14525</v>
      </c>
      <c r="E11871">
        <v>273</v>
      </c>
      <c r="F11871" t="s">
        <v>9733</v>
      </c>
      <c r="G11871" t="s">
        <v>2036</v>
      </c>
      <c r="H11871" t="s">
        <v>2131</v>
      </c>
      <c r="I11871" t="s">
        <v>2006</v>
      </c>
      <c r="J11871" t="s">
        <v>2357</v>
      </c>
      <c r="K11871" t="s">
        <v>2358</v>
      </c>
      <c r="L11871">
        <v>2</v>
      </c>
      <c r="M11871">
        <v>580</v>
      </c>
      <c r="N11871" s="43">
        <v>1160</v>
      </c>
    </row>
    <row r="11872" hidden="1" spans="1:14" x14ac:dyDescent="0.25">
      <c r="A11872" s="106">
        <v>46261</v>
      </c>
      <c r="B11872">
        <v>17655</v>
      </c>
      <c r="C11872">
        <v>14526</v>
      </c>
      <c r="E11872">
        <v>273</v>
      </c>
      <c r="F11872" t="s">
        <v>9734</v>
      </c>
      <c r="G11872" t="s">
        <v>2012</v>
      </c>
      <c r="H11872" t="s">
        <v>2131</v>
      </c>
      <c r="I11872" t="s">
        <v>2006</v>
      </c>
      <c r="J11872" t="s">
        <v>2357</v>
      </c>
      <c r="K11872" t="s">
        <v>2358</v>
      </c>
      <c r="L11872">
        <v>8</v>
      </c>
      <c r="M11872">
        <v>580</v>
      </c>
      <c r="N11872" s="43">
        <v>4640</v>
      </c>
    </row>
    <row r="11873" hidden="1" spans="1:14" x14ac:dyDescent="0.25">
      <c r="A11873" s="106">
        <v>46261</v>
      </c>
      <c r="B11873">
        <v>17655</v>
      </c>
      <c r="C11873">
        <v>14526</v>
      </c>
      <c r="E11873">
        <v>273</v>
      </c>
      <c r="F11873" t="s">
        <v>9734</v>
      </c>
      <c r="G11873" t="s">
        <v>2012</v>
      </c>
      <c r="H11873" t="s">
        <v>2131</v>
      </c>
      <c r="I11873" t="s">
        <v>2006</v>
      </c>
      <c r="J11873" t="s">
        <v>2033</v>
      </c>
      <c r="K11873" t="s">
        <v>2034</v>
      </c>
      <c r="L11873">
        <v>8</v>
      </c>
      <c r="M11873">
        <v>50</v>
      </c>
      <c r="N11873" s="43">
        <v>400</v>
      </c>
    </row>
    <row r="11874" hidden="1" spans="1:14" x14ac:dyDescent="0.25">
      <c r="A11874" s="106">
        <v>46261</v>
      </c>
      <c r="B11874">
        <v>17656</v>
      </c>
      <c r="C11874">
        <v>14527</v>
      </c>
      <c r="E11874">
        <v>273</v>
      </c>
      <c r="F11874" t="s">
        <v>9734</v>
      </c>
      <c r="G11874" t="s">
        <v>2012</v>
      </c>
      <c r="H11874" t="s">
        <v>2131</v>
      </c>
      <c r="I11874" t="s">
        <v>2006</v>
      </c>
      <c r="J11874" t="s">
        <v>2357</v>
      </c>
      <c r="K11874" t="s">
        <v>2358</v>
      </c>
      <c r="L11874">
        <v>2</v>
      </c>
      <c r="M11874">
        <v>580</v>
      </c>
      <c r="N11874" s="43">
        <v>1160</v>
      </c>
    </row>
    <row r="11875" hidden="1" spans="1:14" x14ac:dyDescent="0.25">
      <c r="A11875" s="106">
        <v>46261</v>
      </c>
      <c r="B11875">
        <v>17656</v>
      </c>
      <c r="C11875">
        <v>14527</v>
      </c>
      <c r="E11875">
        <v>273</v>
      </c>
      <c r="F11875" t="s">
        <v>9734</v>
      </c>
      <c r="G11875" t="s">
        <v>2012</v>
      </c>
      <c r="H11875" t="s">
        <v>2131</v>
      </c>
      <c r="I11875" t="s">
        <v>2006</v>
      </c>
      <c r="J11875" t="s">
        <v>2033</v>
      </c>
      <c r="K11875" t="s">
        <v>2034</v>
      </c>
      <c r="L11875">
        <v>2</v>
      </c>
      <c r="M11875">
        <v>50</v>
      </c>
      <c r="N11875" s="43">
        <v>100</v>
      </c>
    </row>
    <row r="11876" hidden="1" spans="1:14" x14ac:dyDescent="0.25">
      <c r="A11876" s="106">
        <v>46261</v>
      </c>
      <c r="B11876">
        <v>17659</v>
      </c>
      <c r="C11876">
        <v>14530</v>
      </c>
      <c r="E11876">
        <v>273</v>
      </c>
      <c r="F11876" t="s">
        <v>9735</v>
      </c>
      <c r="G11876" t="s">
        <v>2021</v>
      </c>
      <c r="H11876" t="s">
        <v>2131</v>
      </c>
      <c r="I11876" t="s">
        <v>2006</v>
      </c>
      <c r="J11876" t="s">
        <v>2357</v>
      </c>
      <c r="K11876" t="s">
        <v>2358</v>
      </c>
      <c r="L11876">
        <v>8</v>
      </c>
      <c r="M11876">
        <v>580</v>
      </c>
      <c r="N11876" s="43">
        <v>4640</v>
      </c>
    </row>
    <row r="11877" hidden="1" spans="1:14" x14ac:dyDescent="0.25">
      <c r="A11877" s="106">
        <v>46261</v>
      </c>
      <c r="B11877">
        <v>17659</v>
      </c>
      <c r="C11877">
        <v>14530</v>
      </c>
      <c r="E11877">
        <v>273</v>
      </c>
      <c r="F11877" t="s">
        <v>9735</v>
      </c>
      <c r="G11877" t="s">
        <v>2021</v>
      </c>
      <c r="H11877" t="s">
        <v>2131</v>
      </c>
      <c r="I11877" t="s">
        <v>2006</v>
      </c>
      <c r="J11877" t="s">
        <v>2033</v>
      </c>
      <c r="K11877" t="s">
        <v>2034</v>
      </c>
      <c r="L11877">
        <v>8</v>
      </c>
      <c r="M11877">
        <v>50</v>
      </c>
      <c r="N11877" s="43">
        <v>400</v>
      </c>
    </row>
    <row r="11878" hidden="1" spans="1:14" x14ac:dyDescent="0.25">
      <c r="A11878" s="106">
        <v>46261</v>
      </c>
      <c r="B11878">
        <v>17660</v>
      </c>
      <c r="C11878">
        <v>14531</v>
      </c>
      <c r="E11878">
        <v>273</v>
      </c>
      <c r="F11878" t="s">
        <v>9735</v>
      </c>
      <c r="G11878" t="s">
        <v>2021</v>
      </c>
      <c r="H11878" t="s">
        <v>2131</v>
      </c>
      <c r="I11878" t="s">
        <v>2006</v>
      </c>
      <c r="J11878" t="s">
        <v>2357</v>
      </c>
      <c r="K11878" t="s">
        <v>2358</v>
      </c>
      <c r="L11878">
        <v>2</v>
      </c>
      <c r="M11878">
        <v>580</v>
      </c>
      <c r="N11878" s="43">
        <v>1160</v>
      </c>
    </row>
    <row r="11879" hidden="1" spans="1:14" x14ac:dyDescent="0.25">
      <c r="A11879" s="106">
        <v>46261</v>
      </c>
      <c r="B11879">
        <v>17660</v>
      </c>
      <c r="C11879">
        <v>14531</v>
      </c>
      <c r="E11879">
        <v>273</v>
      </c>
      <c r="F11879" t="s">
        <v>9735</v>
      </c>
      <c r="G11879" t="s">
        <v>2021</v>
      </c>
      <c r="H11879" t="s">
        <v>2131</v>
      </c>
      <c r="I11879" t="s">
        <v>2006</v>
      </c>
      <c r="J11879" t="s">
        <v>2033</v>
      </c>
      <c r="K11879" t="s">
        <v>2034</v>
      </c>
      <c r="L11879">
        <v>2</v>
      </c>
      <c r="M11879">
        <v>50</v>
      </c>
      <c r="N11879" s="43">
        <v>100</v>
      </c>
    </row>
    <row r="11880" hidden="1" spans="1:14" x14ac:dyDescent="0.25">
      <c r="A11880" s="106">
        <v>46261</v>
      </c>
      <c r="B11880">
        <v>17663</v>
      </c>
      <c r="C11880">
        <v>14534</v>
      </c>
      <c r="E11880">
        <v>273</v>
      </c>
      <c r="F11880" t="s">
        <v>9736</v>
      </c>
      <c r="G11880" t="s">
        <v>2038</v>
      </c>
      <c r="H11880" t="s">
        <v>2131</v>
      </c>
      <c r="I11880" t="s">
        <v>2006</v>
      </c>
      <c r="J11880" t="s">
        <v>2357</v>
      </c>
      <c r="K11880" t="s">
        <v>2358</v>
      </c>
      <c r="L11880">
        <v>8</v>
      </c>
      <c r="M11880">
        <v>580</v>
      </c>
      <c r="N11880" s="43">
        <v>4640</v>
      </c>
    </row>
    <row r="11881" hidden="1" spans="1:14" x14ac:dyDescent="0.25">
      <c r="A11881" s="106">
        <v>46261</v>
      </c>
      <c r="B11881">
        <v>17663</v>
      </c>
      <c r="C11881">
        <v>14534</v>
      </c>
      <c r="E11881">
        <v>273</v>
      </c>
      <c r="F11881" t="s">
        <v>9736</v>
      </c>
      <c r="G11881" t="s">
        <v>2038</v>
      </c>
      <c r="H11881" t="s">
        <v>2131</v>
      </c>
      <c r="I11881" t="s">
        <v>2006</v>
      </c>
      <c r="J11881" t="s">
        <v>2033</v>
      </c>
      <c r="K11881" t="s">
        <v>2034</v>
      </c>
      <c r="L11881">
        <v>8</v>
      </c>
      <c r="M11881">
        <v>50</v>
      </c>
      <c r="N11881" s="43">
        <v>400</v>
      </c>
    </row>
    <row r="11882" hidden="1" spans="1:14" x14ac:dyDescent="0.25">
      <c r="A11882" s="106">
        <v>46261</v>
      </c>
      <c r="B11882">
        <v>17664</v>
      </c>
      <c r="C11882">
        <v>14535</v>
      </c>
      <c r="E11882">
        <v>273</v>
      </c>
      <c r="F11882" t="s">
        <v>9736</v>
      </c>
      <c r="G11882" t="s">
        <v>2038</v>
      </c>
      <c r="H11882" t="s">
        <v>2131</v>
      </c>
      <c r="I11882" t="s">
        <v>2006</v>
      </c>
      <c r="J11882" t="s">
        <v>2357</v>
      </c>
      <c r="K11882" t="s">
        <v>2358</v>
      </c>
      <c r="L11882">
        <v>2</v>
      </c>
      <c r="M11882">
        <v>580</v>
      </c>
      <c r="N11882" s="43">
        <v>1160</v>
      </c>
    </row>
    <row r="11883" hidden="1" spans="1:14" x14ac:dyDescent="0.25">
      <c r="A11883" s="106">
        <v>46261</v>
      </c>
      <c r="B11883">
        <v>17664</v>
      </c>
      <c r="C11883">
        <v>14535</v>
      </c>
      <c r="E11883">
        <v>273</v>
      </c>
      <c r="F11883" t="s">
        <v>9736</v>
      </c>
      <c r="G11883" t="s">
        <v>2038</v>
      </c>
      <c r="H11883" t="s">
        <v>2131</v>
      </c>
      <c r="I11883" t="s">
        <v>2006</v>
      </c>
      <c r="J11883" t="s">
        <v>2033</v>
      </c>
      <c r="K11883" t="s">
        <v>2034</v>
      </c>
      <c r="L11883">
        <v>2</v>
      </c>
      <c r="M11883">
        <v>50</v>
      </c>
      <c r="N11883" s="43">
        <v>100</v>
      </c>
    </row>
    <row r="11884" hidden="1" spans="1:14" x14ac:dyDescent="0.25">
      <c r="A11884" s="106">
        <v>46261</v>
      </c>
      <c r="B11884">
        <v>17668</v>
      </c>
      <c r="C11884">
        <v>14539</v>
      </c>
      <c r="E11884">
        <v>273</v>
      </c>
      <c r="F11884" t="s">
        <v>9737</v>
      </c>
      <c r="G11884" t="s">
        <v>2054</v>
      </c>
      <c r="H11884" t="s">
        <v>2131</v>
      </c>
      <c r="I11884" t="s">
        <v>2006</v>
      </c>
      <c r="J11884" t="s">
        <v>2357</v>
      </c>
      <c r="K11884" t="s">
        <v>2358</v>
      </c>
      <c r="L11884">
        <v>8</v>
      </c>
      <c r="M11884">
        <v>580</v>
      </c>
      <c r="N11884" s="43">
        <v>4640</v>
      </c>
    </row>
    <row r="11885" hidden="1" spans="1:14" x14ac:dyDescent="0.25">
      <c r="A11885" s="106">
        <v>46261</v>
      </c>
      <c r="B11885">
        <v>17668</v>
      </c>
      <c r="C11885">
        <v>14539</v>
      </c>
      <c r="E11885">
        <v>273</v>
      </c>
      <c r="F11885" t="s">
        <v>9737</v>
      </c>
      <c r="G11885" t="s">
        <v>2054</v>
      </c>
      <c r="H11885" t="s">
        <v>2131</v>
      </c>
      <c r="I11885" t="s">
        <v>2006</v>
      </c>
      <c r="J11885" t="s">
        <v>2033</v>
      </c>
      <c r="K11885" t="s">
        <v>2034</v>
      </c>
      <c r="L11885">
        <v>8</v>
      </c>
      <c r="M11885">
        <v>50</v>
      </c>
      <c r="N11885" s="43">
        <v>400</v>
      </c>
    </row>
    <row r="11886" hidden="1" spans="1:14" x14ac:dyDescent="0.25">
      <c r="A11886" s="106">
        <v>46261</v>
      </c>
      <c r="B11886">
        <v>17669</v>
      </c>
      <c r="C11886">
        <v>14540</v>
      </c>
      <c r="E11886">
        <v>273</v>
      </c>
      <c r="F11886" t="s">
        <v>9737</v>
      </c>
      <c r="G11886" t="s">
        <v>2054</v>
      </c>
      <c r="H11886" t="s">
        <v>2131</v>
      </c>
      <c r="I11886" t="s">
        <v>2006</v>
      </c>
      <c r="J11886" t="s">
        <v>2357</v>
      </c>
      <c r="K11886" t="s">
        <v>2358</v>
      </c>
      <c r="L11886">
        <v>2</v>
      </c>
      <c r="M11886">
        <v>580</v>
      </c>
      <c r="N11886" s="43">
        <v>1160</v>
      </c>
    </row>
    <row r="11887" hidden="1" spans="1:14" x14ac:dyDescent="0.25">
      <c r="A11887" s="106">
        <v>46261</v>
      </c>
      <c r="B11887">
        <v>17669</v>
      </c>
      <c r="C11887">
        <v>14540</v>
      </c>
      <c r="E11887">
        <v>273</v>
      </c>
      <c r="F11887" t="s">
        <v>9737</v>
      </c>
      <c r="G11887" t="s">
        <v>2054</v>
      </c>
      <c r="H11887" t="s">
        <v>2131</v>
      </c>
      <c r="I11887" t="s">
        <v>2006</v>
      </c>
      <c r="J11887" t="s">
        <v>2033</v>
      </c>
      <c r="K11887" t="s">
        <v>2034</v>
      </c>
      <c r="L11887">
        <v>2</v>
      </c>
      <c r="M11887">
        <v>50</v>
      </c>
      <c r="N11887" s="43">
        <v>100</v>
      </c>
    </row>
    <row r="11888" hidden="1" spans="1:14" x14ac:dyDescent="0.25">
      <c r="A11888" s="106">
        <v>46261</v>
      </c>
      <c r="B11888">
        <v>17676</v>
      </c>
      <c r="C11888">
        <v>14547</v>
      </c>
      <c r="E11888">
        <v>273</v>
      </c>
      <c r="F11888" t="s">
        <v>9738</v>
      </c>
      <c r="G11888" t="s">
        <v>2036</v>
      </c>
      <c r="H11888" t="s">
        <v>2131</v>
      </c>
      <c r="I11888" t="s">
        <v>2006</v>
      </c>
      <c r="J11888" t="s">
        <v>2357</v>
      </c>
      <c r="K11888" t="s">
        <v>2358</v>
      </c>
      <c r="L11888">
        <v>8</v>
      </c>
      <c r="M11888">
        <v>580</v>
      </c>
      <c r="N11888" s="43">
        <v>4640</v>
      </c>
    </row>
    <row r="11889" hidden="1" spans="1:14" x14ac:dyDescent="0.25">
      <c r="A11889" s="106">
        <v>46261</v>
      </c>
      <c r="B11889">
        <v>17676</v>
      </c>
      <c r="C11889">
        <v>14547</v>
      </c>
      <c r="E11889">
        <v>273</v>
      </c>
      <c r="F11889" t="s">
        <v>9738</v>
      </c>
      <c r="G11889" t="s">
        <v>2036</v>
      </c>
      <c r="H11889" t="s">
        <v>2131</v>
      </c>
      <c r="I11889" t="s">
        <v>2006</v>
      </c>
      <c r="J11889" t="s">
        <v>2033</v>
      </c>
      <c r="K11889" t="s">
        <v>2034</v>
      </c>
      <c r="L11889">
        <v>8</v>
      </c>
      <c r="M11889">
        <v>50</v>
      </c>
      <c r="N11889" s="43">
        <v>400</v>
      </c>
    </row>
    <row r="11890" hidden="1" spans="1:14" x14ac:dyDescent="0.25">
      <c r="A11890" s="106">
        <v>46261</v>
      </c>
      <c r="B11890">
        <v>17677</v>
      </c>
      <c r="C11890">
        <v>14548</v>
      </c>
      <c r="E11890">
        <v>273</v>
      </c>
      <c r="F11890" t="s">
        <v>9738</v>
      </c>
      <c r="G11890" t="s">
        <v>2036</v>
      </c>
      <c r="H11890" t="s">
        <v>2131</v>
      </c>
      <c r="I11890" t="s">
        <v>2006</v>
      </c>
      <c r="J11890" t="s">
        <v>2357</v>
      </c>
      <c r="K11890" t="s">
        <v>2358</v>
      </c>
      <c r="L11890">
        <v>2</v>
      </c>
      <c r="M11890">
        <v>580</v>
      </c>
      <c r="N11890" s="43">
        <v>1160</v>
      </c>
    </row>
    <row r="11891" hidden="1" spans="1:14" x14ac:dyDescent="0.25">
      <c r="A11891" s="106">
        <v>46261</v>
      </c>
      <c r="B11891">
        <v>17677</v>
      </c>
      <c r="C11891">
        <v>14548</v>
      </c>
      <c r="E11891">
        <v>273</v>
      </c>
      <c r="F11891" t="s">
        <v>9738</v>
      </c>
      <c r="G11891" t="s">
        <v>2036</v>
      </c>
      <c r="H11891" t="s">
        <v>2131</v>
      </c>
      <c r="I11891" t="s">
        <v>2006</v>
      </c>
      <c r="J11891" t="s">
        <v>2033</v>
      </c>
      <c r="K11891" t="s">
        <v>2034</v>
      </c>
      <c r="L11891">
        <v>2</v>
      </c>
      <c r="M11891">
        <v>50</v>
      </c>
      <c r="N11891" s="43">
        <v>100</v>
      </c>
    </row>
    <row r="11892" hidden="1" spans="1:14" x14ac:dyDescent="0.25">
      <c r="A11892" s="106">
        <v>46261</v>
      </c>
      <c r="B11892">
        <v>17694</v>
      </c>
      <c r="C11892">
        <v>14565</v>
      </c>
      <c r="E11892">
        <v>273</v>
      </c>
      <c r="F11892" t="s">
        <v>9739</v>
      </c>
      <c r="G11892" t="s">
        <v>2054</v>
      </c>
      <c r="H11892" t="s">
        <v>2131</v>
      </c>
      <c r="I11892" t="s">
        <v>2006</v>
      </c>
      <c r="J11892" t="s">
        <v>2357</v>
      </c>
      <c r="K11892" t="s">
        <v>2358</v>
      </c>
      <c r="L11892">
        <v>8</v>
      </c>
      <c r="M11892">
        <v>580</v>
      </c>
      <c r="N11892" s="43">
        <v>4640</v>
      </c>
    </row>
    <row r="11893" hidden="1" spans="1:14" x14ac:dyDescent="0.25">
      <c r="A11893" s="106">
        <v>46261</v>
      </c>
      <c r="B11893">
        <v>17694</v>
      </c>
      <c r="C11893">
        <v>14565</v>
      </c>
      <c r="E11893">
        <v>273</v>
      </c>
      <c r="F11893" t="s">
        <v>9739</v>
      </c>
      <c r="G11893" t="s">
        <v>2054</v>
      </c>
      <c r="H11893" t="s">
        <v>2131</v>
      </c>
      <c r="I11893" t="s">
        <v>2006</v>
      </c>
      <c r="J11893" t="s">
        <v>2033</v>
      </c>
      <c r="K11893" t="s">
        <v>2034</v>
      </c>
      <c r="L11893">
        <v>8</v>
      </c>
      <c r="M11893">
        <v>50</v>
      </c>
      <c r="N11893" s="43">
        <v>400</v>
      </c>
    </row>
    <row r="11894" hidden="1" spans="1:14" x14ac:dyDescent="0.25">
      <c r="A11894" s="106">
        <v>46261</v>
      </c>
      <c r="B11894">
        <v>17695</v>
      </c>
      <c r="C11894">
        <v>14566</v>
      </c>
      <c r="E11894">
        <v>273</v>
      </c>
      <c r="F11894" t="s">
        <v>9739</v>
      </c>
      <c r="G11894" t="s">
        <v>2054</v>
      </c>
      <c r="H11894" t="s">
        <v>2131</v>
      </c>
      <c r="I11894" t="s">
        <v>2006</v>
      </c>
      <c r="J11894" t="s">
        <v>2357</v>
      </c>
      <c r="K11894" t="s">
        <v>2358</v>
      </c>
      <c r="L11894">
        <v>2</v>
      </c>
      <c r="M11894">
        <v>580</v>
      </c>
      <c r="N11894" s="43">
        <v>1160</v>
      </c>
    </row>
    <row r="11895" hidden="1" spans="1:14" x14ac:dyDescent="0.25">
      <c r="A11895" s="106">
        <v>46261</v>
      </c>
      <c r="B11895">
        <v>17695</v>
      </c>
      <c r="C11895">
        <v>14566</v>
      </c>
      <c r="E11895">
        <v>273</v>
      </c>
      <c r="F11895" t="s">
        <v>9739</v>
      </c>
      <c r="G11895" t="s">
        <v>2054</v>
      </c>
      <c r="H11895" t="s">
        <v>2131</v>
      </c>
      <c r="I11895" t="s">
        <v>2006</v>
      </c>
      <c r="J11895" t="s">
        <v>2033</v>
      </c>
      <c r="K11895" t="s">
        <v>2034</v>
      </c>
      <c r="L11895">
        <v>2</v>
      </c>
      <c r="M11895">
        <v>50</v>
      </c>
      <c r="N11895" s="43">
        <v>100</v>
      </c>
    </row>
    <row r="11896" hidden="1" spans="1:14" x14ac:dyDescent="0.25">
      <c r="A11896" s="106">
        <v>46261</v>
      </c>
      <c r="B11896">
        <v>17696</v>
      </c>
      <c r="C11896">
        <v>14567</v>
      </c>
      <c r="E11896">
        <v>273</v>
      </c>
      <c r="F11896" t="s">
        <v>9740</v>
      </c>
      <c r="G11896" t="s">
        <v>2241</v>
      </c>
      <c r="H11896" t="s">
        <v>2131</v>
      </c>
      <c r="I11896" t="s">
        <v>2006</v>
      </c>
      <c r="J11896" t="s">
        <v>2357</v>
      </c>
      <c r="K11896" t="s">
        <v>2358</v>
      </c>
      <c r="L11896">
        <v>5</v>
      </c>
      <c r="M11896">
        <v>580</v>
      </c>
      <c r="N11896" s="43">
        <v>2900</v>
      </c>
    </row>
    <row r="11897" hidden="1" spans="1:14" x14ac:dyDescent="0.25">
      <c r="A11897" s="106">
        <v>46261</v>
      </c>
      <c r="B11897">
        <v>17696</v>
      </c>
      <c r="C11897">
        <v>14567</v>
      </c>
      <c r="E11897">
        <v>273</v>
      </c>
      <c r="F11897" t="s">
        <v>9740</v>
      </c>
      <c r="G11897" t="s">
        <v>2241</v>
      </c>
      <c r="H11897" t="s">
        <v>2131</v>
      </c>
      <c r="I11897" t="s">
        <v>2006</v>
      </c>
      <c r="J11897" t="s">
        <v>2033</v>
      </c>
      <c r="K11897" t="s">
        <v>2034</v>
      </c>
      <c r="L11897">
        <v>5</v>
      </c>
      <c r="M11897">
        <v>50</v>
      </c>
      <c r="N11897" s="43">
        <v>250</v>
      </c>
    </row>
    <row r="11898" hidden="1" spans="1:14" x14ac:dyDescent="0.25">
      <c r="A11898" s="106">
        <v>46261</v>
      </c>
      <c r="B11898">
        <v>17697</v>
      </c>
      <c r="C11898">
        <v>14568</v>
      </c>
      <c r="E11898">
        <v>273</v>
      </c>
      <c r="F11898" t="s">
        <v>9740</v>
      </c>
      <c r="G11898" t="s">
        <v>2241</v>
      </c>
      <c r="H11898" t="s">
        <v>2131</v>
      </c>
      <c r="I11898" t="s">
        <v>2006</v>
      </c>
      <c r="J11898" t="s">
        <v>2357</v>
      </c>
      <c r="K11898" t="s">
        <v>2358</v>
      </c>
      <c r="L11898">
        <v>3</v>
      </c>
      <c r="M11898">
        <v>580</v>
      </c>
      <c r="N11898" s="43">
        <v>1740</v>
      </c>
    </row>
    <row r="11899" hidden="1" spans="1:14" x14ac:dyDescent="0.25">
      <c r="A11899" s="106">
        <v>46261</v>
      </c>
      <c r="B11899">
        <v>17697</v>
      </c>
      <c r="C11899">
        <v>14568</v>
      </c>
      <c r="E11899">
        <v>273</v>
      </c>
      <c r="F11899" t="s">
        <v>9740</v>
      </c>
      <c r="G11899" t="s">
        <v>2241</v>
      </c>
      <c r="H11899" t="s">
        <v>2131</v>
      </c>
      <c r="I11899" t="s">
        <v>2006</v>
      </c>
      <c r="J11899" t="s">
        <v>2033</v>
      </c>
      <c r="K11899" t="s">
        <v>2034</v>
      </c>
      <c r="L11899">
        <v>3</v>
      </c>
      <c r="M11899">
        <v>50</v>
      </c>
      <c r="N11899" s="43">
        <v>150</v>
      </c>
    </row>
    <row r="11900" hidden="1" spans="1:14" x14ac:dyDescent="0.25">
      <c r="A11900" s="106">
        <v>46261</v>
      </c>
      <c r="B11900">
        <v>17699</v>
      </c>
      <c r="C11900">
        <v>14570</v>
      </c>
      <c r="E11900">
        <v>273</v>
      </c>
      <c r="F11900" t="s">
        <v>9741</v>
      </c>
      <c r="G11900" t="s">
        <v>2221</v>
      </c>
      <c r="H11900" t="s">
        <v>2131</v>
      </c>
      <c r="I11900" t="s">
        <v>2006</v>
      </c>
      <c r="J11900" t="s">
        <v>2033</v>
      </c>
      <c r="K11900" t="s">
        <v>2034</v>
      </c>
      <c r="L11900">
        <v>3</v>
      </c>
      <c r="M11900">
        <v>50</v>
      </c>
      <c r="N11900" s="43">
        <v>150</v>
      </c>
    </row>
    <row r="11901" hidden="1" spans="1:14" x14ac:dyDescent="0.25">
      <c r="A11901" s="106">
        <v>46261</v>
      </c>
      <c r="B11901">
        <v>17699</v>
      </c>
      <c r="C11901">
        <v>14570</v>
      </c>
      <c r="E11901">
        <v>273</v>
      </c>
      <c r="F11901" t="s">
        <v>9741</v>
      </c>
      <c r="G11901" t="s">
        <v>2221</v>
      </c>
      <c r="H11901" t="s">
        <v>2131</v>
      </c>
      <c r="I11901" t="s">
        <v>2006</v>
      </c>
      <c r="J11901" t="s">
        <v>2357</v>
      </c>
      <c r="K11901" t="s">
        <v>2358</v>
      </c>
      <c r="L11901">
        <v>3</v>
      </c>
      <c r="M11901">
        <v>580</v>
      </c>
      <c r="N11901" s="43">
        <v>1740</v>
      </c>
    </row>
    <row r="11902" spans="1:14" x14ac:dyDescent="0.25">
      <c r="A11902" s="106">
        <v>46273</v>
      </c>
      <c r="B11902">
        <v>18145</v>
      </c>
      <c r="C11902">
        <v>15013</v>
      </c>
      <c r="D11902" t="s">
        <v>9742</v>
      </c>
      <c r="E11902">
        <v>273</v>
      </c>
      <c r="F11902" t="s">
        <v>9743</v>
      </c>
      <c r="G11902" t="s">
        <v>2038</v>
      </c>
      <c r="H11902" t="s">
        <v>2131</v>
      </c>
      <c r="I11902" t="s">
        <v>2006</v>
      </c>
      <c r="J11902" t="s">
        <v>5254</v>
      </c>
      <c r="K11902" t="s">
        <v>5255</v>
      </c>
      <c r="L11902">
        <v>2</v>
      </c>
      <c r="M11902">
        <v>570</v>
      </c>
      <c r="N11902" s="43">
        <v>1140</v>
      </c>
    </row>
    <row r="11903" spans="1:14" x14ac:dyDescent="0.25">
      <c r="A11903" s="106">
        <v>46273</v>
      </c>
      <c r="B11903">
        <v>18145</v>
      </c>
      <c r="C11903">
        <v>15013</v>
      </c>
      <c r="D11903" t="s">
        <v>9742</v>
      </c>
      <c r="E11903">
        <v>273</v>
      </c>
      <c r="F11903" t="s">
        <v>9743</v>
      </c>
      <c r="G11903" t="s">
        <v>2038</v>
      </c>
      <c r="H11903" t="s">
        <v>2131</v>
      </c>
      <c r="I11903" t="s">
        <v>2006</v>
      </c>
      <c r="J11903" t="s">
        <v>2033</v>
      </c>
      <c r="K11903" t="s">
        <v>2034</v>
      </c>
      <c r="L11903">
        <v>1</v>
      </c>
      <c r="M11903">
        <v>1800</v>
      </c>
      <c r="N11903" s="43">
        <v>1800</v>
      </c>
    </row>
    <row r="11904" spans="1:14" x14ac:dyDescent="0.25">
      <c r="A11904" s="106">
        <v>46273</v>
      </c>
      <c r="B11904">
        <v>18146</v>
      </c>
      <c r="C11904">
        <v>15012</v>
      </c>
      <c r="D11904" t="s">
        <v>9742</v>
      </c>
      <c r="E11904">
        <v>273</v>
      </c>
      <c r="F11904" t="s">
        <v>9743</v>
      </c>
      <c r="G11904" t="s">
        <v>2038</v>
      </c>
      <c r="H11904" t="s">
        <v>2131</v>
      </c>
      <c r="I11904" t="s">
        <v>2006</v>
      </c>
      <c r="J11904" t="s">
        <v>5254</v>
      </c>
      <c r="K11904" t="s">
        <v>5255</v>
      </c>
      <c r="L11904">
        <v>8</v>
      </c>
      <c r="M11904">
        <v>570</v>
      </c>
      <c r="N11904" s="43">
        <v>4560</v>
      </c>
    </row>
    <row r="11905" spans="1:14" x14ac:dyDescent="0.25">
      <c r="A11905" s="106">
        <v>46273</v>
      </c>
      <c r="B11905">
        <v>18154</v>
      </c>
      <c r="C11905">
        <v>15021</v>
      </c>
      <c r="D11905" t="s">
        <v>9742</v>
      </c>
      <c r="E11905">
        <v>273</v>
      </c>
      <c r="F11905" t="s">
        <v>9709</v>
      </c>
      <c r="G11905" t="s">
        <v>2021</v>
      </c>
      <c r="H11905" t="s">
        <v>2131</v>
      </c>
      <c r="I11905" t="s">
        <v>2006</v>
      </c>
      <c r="J11905" t="s">
        <v>5254</v>
      </c>
      <c r="K11905" t="s">
        <v>5255</v>
      </c>
      <c r="L11905">
        <v>8</v>
      </c>
      <c r="M11905">
        <v>570</v>
      </c>
      <c r="N11905" s="43">
        <v>4560</v>
      </c>
    </row>
    <row r="11906" spans="1:14" x14ac:dyDescent="0.25">
      <c r="A11906" s="106">
        <v>46273</v>
      </c>
      <c r="B11906">
        <v>18155</v>
      </c>
      <c r="C11906">
        <v>15022</v>
      </c>
      <c r="D11906" t="s">
        <v>9742</v>
      </c>
      <c r="E11906">
        <v>273</v>
      </c>
      <c r="F11906" t="s">
        <v>4855</v>
      </c>
      <c r="G11906" t="s">
        <v>2021</v>
      </c>
      <c r="H11906" t="s">
        <v>2131</v>
      </c>
      <c r="I11906" t="s">
        <v>2006</v>
      </c>
      <c r="J11906" t="s">
        <v>5254</v>
      </c>
      <c r="K11906" t="s">
        <v>5255</v>
      </c>
      <c r="L11906">
        <v>2</v>
      </c>
      <c r="M11906">
        <v>570</v>
      </c>
      <c r="N11906" s="43">
        <v>1140</v>
      </c>
    </row>
    <row r="11907" spans="1:14" x14ac:dyDescent="0.25">
      <c r="A11907" s="106">
        <v>46273</v>
      </c>
      <c r="B11907">
        <v>18173</v>
      </c>
      <c r="C11907">
        <v>15040</v>
      </c>
      <c r="D11907" t="s">
        <v>9742</v>
      </c>
      <c r="E11907">
        <v>273</v>
      </c>
      <c r="F11907" t="s">
        <v>9744</v>
      </c>
      <c r="G11907" t="s">
        <v>2054</v>
      </c>
      <c r="H11907" t="s">
        <v>2131</v>
      </c>
      <c r="I11907" t="s">
        <v>2006</v>
      </c>
      <c r="J11907" t="s">
        <v>5254</v>
      </c>
      <c r="K11907" t="s">
        <v>5255</v>
      </c>
      <c r="L11907">
        <v>8</v>
      </c>
      <c r="M11907">
        <v>570</v>
      </c>
      <c r="N11907" s="43">
        <v>4560</v>
      </c>
    </row>
    <row r="11908" hidden="1" spans="1:14" x14ac:dyDescent="0.25">
      <c r="A11908" s="106">
        <v>45864</v>
      </c>
      <c r="B11908">
        <v>590</v>
      </c>
      <c r="C11908">
        <v>0</v>
      </c>
      <c r="E11908">
        <v>81</v>
      </c>
      <c r="F11908" t="s">
        <v>9745</v>
      </c>
      <c r="G11908" t="s">
        <v>2021</v>
      </c>
      <c r="H11908" t="s">
        <v>2029</v>
      </c>
      <c r="I11908" t="s">
        <v>2006</v>
      </c>
      <c r="J11908" t="s">
        <v>2033</v>
      </c>
      <c r="K11908" t="s">
        <v>2034</v>
      </c>
      <c r="L11908">
        <v>1</v>
      </c>
      <c r="M11908">
        <v>1800</v>
      </c>
      <c r="N11908" s="43">
        <v>1800</v>
      </c>
    </row>
    <row r="11909" hidden="1" spans="1:14" x14ac:dyDescent="0.25">
      <c r="A11909" s="106">
        <v>45864</v>
      </c>
      <c r="B11909">
        <v>590</v>
      </c>
      <c r="C11909">
        <v>0</v>
      </c>
      <c r="E11909">
        <v>81</v>
      </c>
      <c r="F11909" t="s">
        <v>9745</v>
      </c>
      <c r="G11909" t="s">
        <v>2021</v>
      </c>
      <c r="H11909" t="s">
        <v>2029</v>
      </c>
      <c r="I11909" t="s">
        <v>2006</v>
      </c>
      <c r="J11909" t="s">
        <v>2849</v>
      </c>
      <c r="K11909" t="s">
        <v>2850</v>
      </c>
      <c r="L11909">
        <v>10</v>
      </c>
      <c r="M11909">
        <v>590</v>
      </c>
      <c r="N11909" s="43">
        <v>5900</v>
      </c>
    </row>
    <row r="11910" hidden="1" spans="1:14" x14ac:dyDescent="0.25">
      <c r="A11910" s="106">
        <v>45864</v>
      </c>
      <c r="B11910">
        <v>591</v>
      </c>
      <c r="C11910">
        <v>0</v>
      </c>
      <c r="E11910">
        <v>81</v>
      </c>
      <c r="F11910" t="s">
        <v>9746</v>
      </c>
      <c r="G11910" t="s">
        <v>2038</v>
      </c>
      <c r="H11910" t="s">
        <v>2029</v>
      </c>
      <c r="I11910" t="s">
        <v>2006</v>
      </c>
      <c r="J11910" t="s">
        <v>2849</v>
      </c>
      <c r="K11910" t="s">
        <v>2850</v>
      </c>
      <c r="L11910">
        <v>10</v>
      </c>
      <c r="M11910">
        <v>590</v>
      </c>
      <c r="N11910" s="43">
        <v>5900</v>
      </c>
    </row>
    <row r="11911" hidden="1" spans="1:14" x14ac:dyDescent="0.25">
      <c r="A11911" s="106">
        <v>45864</v>
      </c>
      <c r="B11911">
        <v>592</v>
      </c>
      <c r="C11911">
        <v>0</v>
      </c>
      <c r="E11911">
        <v>81</v>
      </c>
      <c r="F11911" t="s">
        <v>9747</v>
      </c>
      <c r="G11911" t="s">
        <v>2017</v>
      </c>
      <c r="H11911" t="s">
        <v>2029</v>
      </c>
      <c r="I11911" t="s">
        <v>2006</v>
      </c>
      <c r="J11911" t="s">
        <v>2849</v>
      </c>
      <c r="K11911" t="s">
        <v>2850</v>
      </c>
      <c r="L11911">
        <v>8</v>
      </c>
      <c r="M11911">
        <v>590</v>
      </c>
      <c r="N11911" s="43">
        <v>4720</v>
      </c>
    </row>
    <row r="11912" hidden="1" spans="1:14" x14ac:dyDescent="0.25">
      <c r="A11912" s="106">
        <v>45864</v>
      </c>
      <c r="B11912">
        <v>593</v>
      </c>
      <c r="C11912">
        <v>0</v>
      </c>
      <c r="E11912">
        <v>81</v>
      </c>
      <c r="F11912" t="s">
        <v>9748</v>
      </c>
      <c r="G11912" t="s">
        <v>2336</v>
      </c>
      <c r="H11912" t="s">
        <v>2029</v>
      </c>
      <c r="I11912" t="s">
        <v>2006</v>
      </c>
      <c r="J11912" t="s">
        <v>2849</v>
      </c>
      <c r="K11912" t="s">
        <v>2850</v>
      </c>
      <c r="L11912">
        <v>8</v>
      </c>
      <c r="M11912">
        <v>590</v>
      </c>
      <c r="N11912" s="43">
        <v>4720</v>
      </c>
    </row>
    <row r="11913" hidden="1" spans="1:14" x14ac:dyDescent="0.25">
      <c r="A11913" s="106">
        <v>45864</v>
      </c>
      <c r="B11913">
        <v>593</v>
      </c>
      <c r="C11913">
        <v>0</v>
      </c>
      <c r="E11913">
        <v>81</v>
      </c>
      <c r="F11913" t="s">
        <v>9748</v>
      </c>
      <c r="G11913" t="s">
        <v>2336</v>
      </c>
      <c r="H11913" t="s">
        <v>2029</v>
      </c>
      <c r="I11913" t="s">
        <v>2006</v>
      </c>
      <c r="J11913" t="s">
        <v>2033</v>
      </c>
      <c r="K11913" t="s">
        <v>2034</v>
      </c>
      <c r="L11913">
        <v>6</v>
      </c>
      <c r="M11913">
        <v>55</v>
      </c>
      <c r="N11913" s="43">
        <v>330</v>
      </c>
    </row>
    <row r="11914" hidden="1" spans="1:14" x14ac:dyDescent="0.25">
      <c r="A11914" s="106">
        <v>45864</v>
      </c>
      <c r="B11914">
        <v>594</v>
      </c>
      <c r="C11914">
        <v>0</v>
      </c>
      <c r="E11914">
        <v>81</v>
      </c>
      <c r="F11914" t="s">
        <v>9749</v>
      </c>
      <c r="G11914" t="s">
        <v>2021</v>
      </c>
      <c r="H11914" t="s">
        <v>2029</v>
      </c>
      <c r="I11914" t="s">
        <v>2006</v>
      </c>
      <c r="J11914" t="s">
        <v>2033</v>
      </c>
      <c r="K11914" t="s">
        <v>2034</v>
      </c>
      <c r="L11914">
        <v>10</v>
      </c>
      <c r="M11914">
        <v>55</v>
      </c>
      <c r="N11914" s="43">
        <v>550</v>
      </c>
    </row>
    <row r="11915" hidden="1" spans="1:14" x14ac:dyDescent="0.25">
      <c r="A11915" s="106">
        <v>45864</v>
      </c>
      <c r="B11915">
        <v>594</v>
      </c>
      <c r="C11915">
        <v>0</v>
      </c>
      <c r="E11915">
        <v>81</v>
      </c>
      <c r="F11915" t="s">
        <v>9749</v>
      </c>
      <c r="G11915" t="s">
        <v>2021</v>
      </c>
      <c r="H11915" t="s">
        <v>2029</v>
      </c>
      <c r="I11915" t="s">
        <v>2006</v>
      </c>
      <c r="J11915" t="s">
        <v>2849</v>
      </c>
      <c r="K11915" t="s">
        <v>2850</v>
      </c>
      <c r="L11915">
        <v>10</v>
      </c>
      <c r="M11915">
        <v>590</v>
      </c>
      <c r="N11915" s="43">
        <v>5900</v>
      </c>
    </row>
    <row r="11916" hidden="1" spans="1:14" x14ac:dyDescent="0.25">
      <c r="A11916" s="106">
        <v>45864</v>
      </c>
      <c r="B11916">
        <v>595</v>
      </c>
      <c r="C11916">
        <v>0</v>
      </c>
      <c r="E11916">
        <v>81</v>
      </c>
      <c r="F11916" t="s">
        <v>9750</v>
      </c>
      <c r="G11916" t="s">
        <v>2038</v>
      </c>
      <c r="H11916" t="s">
        <v>2029</v>
      </c>
      <c r="I11916" t="s">
        <v>2006</v>
      </c>
      <c r="J11916" t="s">
        <v>2849</v>
      </c>
      <c r="K11916" t="s">
        <v>2850</v>
      </c>
      <c r="L11916">
        <v>10</v>
      </c>
      <c r="M11916">
        <v>590</v>
      </c>
      <c r="N11916" s="43">
        <v>5900</v>
      </c>
    </row>
    <row r="11917" hidden="1" spans="1:14" x14ac:dyDescent="0.25">
      <c r="A11917" s="106">
        <v>45864</v>
      </c>
      <c r="B11917">
        <v>595</v>
      </c>
      <c r="C11917">
        <v>0</v>
      </c>
      <c r="E11917">
        <v>81</v>
      </c>
      <c r="F11917" t="s">
        <v>9750</v>
      </c>
      <c r="G11917" t="s">
        <v>2038</v>
      </c>
      <c r="H11917" t="s">
        <v>2029</v>
      </c>
      <c r="I11917" t="s">
        <v>2006</v>
      </c>
      <c r="J11917" t="s">
        <v>2033</v>
      </c>
      <c r="K11917" t="s">
        <v>2034</v>
      </c>
      <c r="L11917">
        <v>10</v>
      </c>
      <c r="M11917">
        <v>55</v>
      </c>
      <c r="N11917" s="43">
        <v>550</v>
      </c>
    </row>
    <row r="11918" hidden="1" spans="1:14" x14ac:dyDescent="0.25">
      <c r="A11918" s="106">
        <v>45864</v>
      </c>
      <c r="B11918">
        <v>596</v>
      </c>
      <c r="C11918">
        <v>0</v>
      </c>
      <c r="E11918">
        <v>81</v>
      </c>
      <c r="F11918" t="s">
        <v>9751</v>
      </c>
      <c r="G11918" t="s">
        <v>2017</v>
      </c>
      <c r="H11918" t="s">
        <v>2029</v>
      </c>
      <c r="I11918" t="s">
        <v>2006</v>
      </c>
      <c r="J11918" t="s">
        <v>2033</v>
      </c>
      <c r="K11918" t="s">
        <v>2034</v>
      </c>
      <c r="L11918">
        <v>8</v>
      </c>
      <c r="M11918">
        <v>55</v>
      </c>
      <c r="N11918" s="43">
        <v>440</v>
      </c>
    </row>
    <row r="11919" hidden="1" spans="1:14" x14ac:dyDescent="0.25">
      <c r="A11919" s="106">
        <v>45864</v>
      </c>
      <c r="B11919">
        <v>596</v>
      </c>
      <c r="C11919">
        <v>0</v>
      </c>
      <c r="E11919">
        <v>81</v>
      </c>
      <c r="F11919" t="s">
        <v>9751</v>
      </c>
      <c r="G11919" t="s">
        <v>2017</v>
      </c>
      <c r="H11919" t="s">
        <v>2029</v>
      </c>
      <c r="I11919" t="s">
        <v>2006</v>
      </c>
      <c r="J11919" t="s">
        <v>2849</v>
      </c>
      <c r="K11919" t="s">
        <v>2850</v>
      </c>
      <c r="L11919">
        <v>8</v>
      </c>
      <c r="M11919">
        <v>590</v>
      </c>
      <c r="N11919" s="43">
        <v>4720</v>
      </c>
    </row>
    <row r="11920" hidden="1" spans="1:14" x14ac:dyDescent="0.25">
      <c r="A11920" s="106">
        <v>45864</v>
      </c>
      <c r="B11920">
        <v>597</v>
      </c>
      <c r="C11920">
        <v>0</v>
      </c>
      <c r="E11920">
        <v>81</v>
      </c>
      <c r="F11920" t="s">
        <v>9752</v>
      </c>
      <c r="G11920" t="s">
        <v>2054</v>
      </c>
      <c r="H11920" t="s">
        <v>2029</v>
      </c>
      <c r="I11920" t="s">
        <v>2006</v>
      </c>
      <c r="J11920" t="s">
        <v>2033</v>
      </c>
      <c r="K11920" t="s">
        <v>2034</v>
      </c>
      <c r="L11920">
        <v>8</v>
      </c>
      <c r="M11920">
        <v>55</v>
      </c>
      <c r="N11920" s="43">
        <v>440</v>
      </c>
    </row>
    <row r="11921" hidden="1" spans="1:14" x14ac:dyDescent="0.25">
      <c r="A11921" s="106">
        <v>45864</v>
      </c>
      <c r="B11921">
        <v>597</v>
      </c>
      <c r="C11921">
        <v>0</v>
      </c>
      <c r="E11921">
        <v>81</v>
      </c>
      <c r="F11921" t="s">
        <v>9752</v>
      </c>
      <c r="G11921" t="s">
        <v>2054</v>
      </c>
      <c r="H11921" t="s">
        <v>2029</v>
      </c>
      <c r="I11921" t="s">
        <v>2006</v>
      </c>
      <c r="J11921" t="s">
        <v>2849</v>
      </c>
      <c r="K11921" t="s">
        <v>2850</v>
      </c>
      <c r="L11921">
        <v>8</v>
      </c>
      <c r="M11921">
        <v>590</v>
      </c>
      <c r="N11921" s="43">
        <v>4720</v>
      </c>
    </row>
    <row r="11922" hidden="1" spans="1:14" x14ac:dyDescent="0.25">
      <c r="A11922" s="106">
        <v>45864</v>
      </c>
      <c r="B11922">
        <v>598</v>
      </c>
      <c r="C11922">
        <v>0</v>
      </c>
      <c r="E11922">
        <v>81</v>
      </c>
      <c r="F11922" t="s">
        <v>9753</v>
      </c>
      <c r="G11922" t="s">
        <v>2021</v>
      </c>
      <c r="H11922" t="s">
        <v>2029</v>
      </c>
      <c r="I11922" t="s">
        <v>2006</v>
      </c>
      <c r="J11922" t="s">
        <v>2849</v>
      </c>
      <c r="K11922" t="s">
        <v>2850</v>
      </c>
      <c r="L11922">
        <v>2</v>
      </c>
      <c r="M11922">
        <v>590</v>
      </c>
      <c r="N11922" s="43">
        <v>1180</v>
      </c>
    </row>
    <row r="11923" hidden="1" spans="1:14" x14ac:dyDescent="0.25">
      <c r="A11923" s="106">
        <v>45864</v>
      </c>
      <c r="B11923">
        <v>598</v>
      </c>
      <c r="C11923">
        <v>0</v>
      </c>
      <c r="E11923">
        <v>81</v>
      </c>
      <c r="F11923" t="s">
        <v>9753</v>
      </c>
      <c r="G11923" t="s">
        <v>2021</v>
      </c>
      <c r="H11923" t="s">
        <v>2029</v>
      </c>
      <c r="I11923" t="s">
        <v>2006</v>
      </c>
      <c r="J11923" t="s">
        <v>2033</v>
      </c>
      <c r="K11923" t="s">
        <v>2034</v>
      </c>
      <c r="L11923">
        <v>2</v>
      </c>
      <c r="M11923">
        <v>55</v>
      </c>
      <c r="N11923" s="43">
        <v>110</v>
      </c>
    </row>
    <row r="11924" hidden="1" spans="1:14" x14ac:dyDescent="0.25">
      <c r="A11924" s="106">
        <v>45885</v>
      </c>
      <c r="B11924">
        <v>1202</v>
      </c>
      <c r="C11924">
        <v>0</v>
      </c>
      <c r="E11924">
        <v>81</v>
      </c>
      <c r="F11924" t="s">
        <v>9754</v>
      </c>
      <c r="G11924" t="s">
        <v>2021</v>
      </c>
      <c r="I11924" t="s">
        <v>2006</v>
      </c>
      <c r="J11924" t="s">
        <v>2031</v>
      </c>
      <c r="K11924" t="s">
        <v>2032</v>
      </c>
      <c r="L11924">
        <v>10</v>
      </c>
      <c r="M11924">
        <v>585</v>
      </c>
      <c r="N11924" s="43">
        <v>5850</v>
      </c>
    </row>
    <row r="11925" hidden="1" spans="1:14" x14ac:dyDescent="0.25">
      <c r="A11925" s="106">
        <v>45885</v>
      </c>
      <c r="B11925">
        <v>1204</v>
      </c>
      <c r="C11925">
        <v>0</v>
      </c>
      <c r="E11925">
        <v>81</v>
      </c>
      <c r="F11925" t="s">
        <v>9755</v>
      </c>
      <c r="G11925" t="s">
        <v>2025</v>
      </c>
      <c r="I11925" t="s">
        <v>2006</v>
      </c>
      <c r="J11925" t="s">
        <v>2031</v>
      </c>
      <c r="K11925" t="s">
        <v>2032</v>
      </c>
      <c r="L11925">
        <v>10</v>
      </c>
      <c r="M11925">
        <v>585</v>
      </c>
      <c r="N11925" s="43">
        <v>5850</v>
      </c>
    </row>
    <row r="11926" hidden="1" spans="1:14" x14ac:dyDescent="0.25">
      <c r="A11926" s="106">
        <v>45885</v>
      </c>
      <c r="B11926">
        <v>1206</v>
      </c>
      <c r="C11926">
        <v>0</v>
      </c>
      <c r="E11926">
        <v>81</v>
      </c>
      <c r="F11926" t="s">
        <v>9756</v>
      </c>
      <c r="G11926" t="s">
        <v>2036</v>
      </c>
      <c r="I11926" t="s">
        <v>2006</v>
      </c>
      <c r="J11926" t="s">
        <v>2031</v>
      </c>
      <c r="K11926" t="s">
        <v>2032</v>
      </c>
      <c r="L11926">
        <v>8</v>
      </c>
      <c r="M11926">
        <v>585</v>
      </c>
      <c r="N11926" s="43">
        <v>4680</v>
      </c>
    </row>
    <row r="11927" hidden="1" spans="1:14" x14ac:dyDescent="0.25">
      <c r="A11927" s="106">
        <v>45885</v>
      </c>
      <c r="B11927">
        <v>1210</v>
      </c>
      <c r="C11927">
        <v>0</v>
      </c>
      <c r="E11927">
        <v>81</v>
      </c>
      <c r="F11927" t="s">
        <v>9757</v>
      </c>
      <c r="G11927" t="s">
        <v>2336</v>
      </c>
      <c r="I11927" t="s">
        <v>2006</v>
      </c>
      <c r="J11927" t="s">
        <v>2031</v>
      </c>
      <c r="K11927" t="s">
        <v>2032</v>
      </c>
      <c r="L11927">
        <v>8</v>
      </c>
      <c r="M11927">
        <v>585</v>
      </c>
      <c r="N11927" s="43">
        <v>4680</v>
      </c>
    </row>
    <row r="11928" hidden="1" spans="1:14" x14ac:dyDescent="0.25">
      <c r="A11928" s="106">
        <v>45885</v>
      </c>
      <c r="B11928">
        <v>1212</v>
      </c>
      <c r="C11928">
        <v>0</v>
      </c>
      <c r="E11928">
        <v>81</v>
      </c>
      <c r="F11928" t="s">
        <v>9758</v>
      </c>
      <c r="G11928" t="s">
        <v>2021</v>
      </c>
      <c r="I11928" t="s">
        <v>2006</v>
      </c>
      <c r="J11928" t="s">
        <v>2031</v>
      </c>
      <c r="K11928" t="s">
        <v>2032</v>
      </c>
      <c r="L11928">
        <v>10</v>
      </c>
      <c r="M11928">
        <v>585</v>
      </c>
      <c r="N11928" s="43">
        <v>5850</v>
      </c>
    </row>
    <row r="11929" hidden="1" spans="1:14" x14ac:dyDescent="0.25">
      <c r="A11929" s="106">
        <v>45885</v>
      </c>
      <c r="B11929">
        <v>1216</v>
      </c>
      <c r="C11929">
        <v>0</v>
      </c>
      <c r="E11929">
        <v>81</v>
      </c>
      <c r="F11929" t="s">
        <v>9759</v>
      </c>
      <c r="G11929" t="s">
        <v>2036</v>
      </c>
      <c r="I11929" t="s">
        <v>2006</v>
      </c>
      <c r="J11929" t="s">
        <v>2031</v>
      </c>
      <c r="K11929" t="s">
        <v>2032</v>
      </c>
      <c r="L11929">
        <v>2</v>
      </c>
      <c r="M11929">
        <v>585</v>
      </c>
      <c r="N11929" s="43">
        <v>1170</v>
      </c>
    </row>
    <row r="11930" hidden="1" spans="1:14" x14ac:dyDescent="0.25">
      <c r="A11930" s="106">
        <v>45958</v>
      </c>
      <c r="B11930">
        <v>3512</v>
      </c>
      <c r="C11930">
        <v>427</v>
      </c>
      <c r="E11930">
        <v>187</v>
      </c>
      <c r="F11930" t="s">
        <v>9760</v>
      </c>
      <c r="G11930" t="s">
        <v>2021</v>
      </c>
      <c r="H11930" t="s">
        <v>2005</v>
      </c>
      <c r="I11930" t="s">
        <v>2030</v>
      </c>
      <c r="J11930" t="s">
        <v>2901</v>
      </c>
      <c r="K11930" t="s">
        <v>2902</v>
      </c>
      <c r="L11930">
        <v>8</v>
      </c>
      <c r="M11930">
        <v>679</v>
      </c>
      <c r="N11930" s="43">
        <v>5432</v>
      </c>
    </row>
    <row r="11931" hidden="1" spans="1:14" x14ac:dyDescent="0.25">
      <c r="A11931" s="106">
        <v>45958</v>
      </c>
      <c r="B11931">
        <v>3512</v>
      </c>
      <c r="C11931">
        <v>427</v>
      </c>
      <c r="E11931">
        <v>187</v>
      </c>
      <c r="F11931" t="s">
        <v>9760</v>
      </c>
      <c r="G11931" t="s">
        <v>2021</v>
      </c>
      <c r="H11931" t="s">
        <v>2005</v>
      </c>
      <c r="I11931" t="s">
        <v>2030</v>
      </c>
      <c r="J11931" t="s">
        <v>2007</v>
      </c>
      <c r="K11931" t="s">
        <v>2008</v>
      </c>
      <c r="L11931">
        <v>1</v>
      </c>
      <c r="M11931">
        <v>2200</v>
      </c>
      <c r="N11931" s="43">
        <v>2200</v>
      </c>
    </row>
    <row r="11932" hidden="1" spans="1:14" x14ac:dyDescent="0.25">
      <c r="A11932" s="106">
        <v>45958</v>
      </c>
      <c r="B11932">
        <v>3513</v>
      </c>
      <c r="C11932">
        <v>428</v>
      </c>
      <c r="E11932">
        <v>187</v>
      </c>
      <c r="F11932" t="s">
        <v>9760</v>
      </c>
      <c r="G11932" t="s">
        <v>2021</v>
      </c>
      <c r="H11932" t="s">
        <v>2005</v>
      </c>
      <c r="I11932" t="s">
        <v>2030</v>
      </c>
      <c r="J11932" t="s">
        <v>2901</v>
      </c>
      <c r="K11932" t="s">
        <v>2902</v>
      </c>
      <c r="L11932">
        <v>2</v>
      </c>
      <c r="M11932">
        <v>679</v>
      </c>
      <c r="N11932" s="43">
        <v>1358</v>
      </c>
    </row>
    <row r="11933" hidden="1" spans="1:14" x14ac:dyDescent="0.25">
      <c r="A11933" s="106">
        <v>45958</v>
      </c>
      <c r="B11933">
        <v>3514</v>
      </c>
      <c r="C11933">
        <v>429</v>
      </c>
      <c r="E11933">
        <v>187</v>
      </c>
      <c r="F11933" t="s">
        <v>9761</v>
      </c>
      <c r="G11933" t="s">
        <v>2036</v>
      </c>
      <c r="H11933" t="s">
        <v>2005</v>
      </c>
      <c r="I11933" t="s">
        <v>2030</v>
      </c>
      <c r="J11933" t="s">
        <v>2901</v>
      </c>
      <c r="K11933" t="s">
        <v>2902</v>
      </c>
      <c r="L11933">
        <v>8</v>
      </c>
      <c r="M11933">
        <v>679</v>
      </c>
      <c r="N11933" s="43">
        <v>5432</v>
      </c>
    </row>
    <row r="11934" hidden="1" spans="1:14" x14ac:dyDescent="0.25">
      <c r="A11934" s="106">
        <v>45958</v>
      </c>
      <c r="B11934">
        <v>3515</v>
      </c>
      <c r="C11934">
        <v>430</v>
      </c>
      <c r="E11934">
        <v>187</v>
      </c>
      <c r="F11934" t="s">
        <v>9761</v>
      </c>
      <c r="G11934" t="s">
        <v>2036</v>
      </c>
      <c r="H11934" t="s">
        <v>2005</v>
      </c>
      <c r="I11934" t="s">
        <v>2030</v>
      </c>
      <c r="J11934" t="s">
        <v>2901</v>
      </c>
      <c r="K11934" t="s">
        <v>2902</v>
      </c>
      <c r="L11934">
        <v>2</v>
      </c>
      <c r="M11934">
        <v>679</v>
      </c>
      <c r="N11934" s="43">
        <v>1358</v>
      </c>
    </row>
    <row r="11935" hidden="1" spans="1:14" x14ac:dyDescent="0.25">
      <c r="A11935" s="106">
        <v>45958</v>
      </c>
      <c r="B11935">
        <v>3518</v>
      </c>
      <c r="C11935">
        <v>433</v>
      </c>
      <c r="E11935">
        <v>187</v>
      </c>
      <c r="F11935" t="s">
        <v>9762</v>
      </c>
      <c r="G11935" t="s">
        <v>2038</v>
      </c>
      <c r="H11935" t="s">
        <v>2005</v>
      </c>
      <c r="I11935" t="s">
        <v>2030</v>
      </c>
      <c r="J11935" t="s">
        <v>2901</v>
      </c>
      <c r="K11935" t="s">
        <v>2902</v>
      </c>
      <c r="L11935">
        <v>8</v>
      </c>
      <c r="M11935">
        <v>679</v>
      </c>
      <c r="N11935" s="43">
        <v>5432</v>
      </c>
    </row>
    <row r="11936" hidden="1" spans="1:14" x14ac:dyDescent="0.25">
      <c r="A11936" s="106">
        <v>45958</v>
      </c>
      <c r="B11936">
        <v>3519</v>
      </c>
      <c r="C11936">
        <v>434</v>
      </c>
      <c r="E11936">
        <v>187</v>
      </c>
      <c r="F11936" t="s">
        <v>9762</v>
      </c>
      <c r="G11936" t="s">
        <v>2038</v>
      </c>
      <c r="H11936" t="s">
        <v>2005</v>
      </c>
      <c r="I11936" t="s">
        <v>2030</v>
      </c>
      <c r="J11936" t="s">
        <v>2901</v>
      </c>
      <c r="K11936" t="s">
        <v>2902</v>
      </c>
      <c r="L11936">
        <v>2</v>
      </c>
      <c r="M11936">
        <v>679</v>
      </c>
      <c r="N11936" s="43">
        <v>1358</v>
      </c>
    </row>
    <row r="11937" hidden="1" spans="1:14" x14ac:dyDescent="0.25">
      <c r="A11937" s="106">
        <v>45958</v>
      </c>
      <c r="B11937">
        <v>3522</v>
      </c>
      <c r="C11937">
        <v>437</v>
      </c>
      <c r="E11937">
        <v>187</v>
      </c>
      <c r="F11937" t="s">
        <v>9763</v>
      </c>
      <c r="G11937" t="s">
        <v>2063</v>
      </c>
      <c r="H11937" t="s">
        <v>2005</v>
      </c>
      <c r="I11937" t="s">
        <v>2030</v>
      </c>
      <c r="J11937" t="s">
        <v>2901</v>
      </c>
      <c r="K11937" t="s">
        <v>2902</v>
      </c>
      <c r="L11937">
        <v>5</v>
      </c>
      <c r="M11937">
        <v>679</v>
      </c>
      <c r="N11937" s="43">
        <v>3395</v>
      </c>
    </row>
    <row r="11938" hidden="1" spans="1:14" x14ac:dyDescent="0.25">
      <c r="A11938" s="106">
        <v>45958</v>
      </c>
      <c r="B11938">
        <v>3523</v>
      </c>
      <c r="C11938">
        <v>438</v>
      </c>
      <c r="E11938">
        <v>187</v>
      </c>
      <c r="F11938" t="s">
        <v>9763</v>
      </c>
      <c r="G11938" t="s">
        <v>2063</v>
      </c>
      <c r="H11938" t="s">
        <v>2005</v>
      </c>
      <c r="I11938" t="s">
        <v>2030</v>
      </c>
      <c r="J11938" t="s">
        <v>2901</v>
      </c>
      <c r="K11938" t="s">
        <v>2902</v>
      </c>
      <c r="L11938">
        <v>3</v>
      </c>
      <c r="M11938">
        <v>679</v>
      </c>
      <c r="N11938" s="43">
        <v>2037</v>
      </c>
    </row>
    <row r="11939" hidden="1" spans="1:14" x14ac:dyDescent="0.25">
      <c r="A11939" s="106">
        <v>45958</v>
      </c>
      <c r="B11939">
        <v>3525</v>
      </c>
      <c r="C11939">
        <v>440</v>
      </c>
      <c r="E11939">
        <v>187</v>
      </c>
      <c r="F11939" t="s">
        <v>9764</v>
      </c>
      <c r="G11939" t="s">
        <v>2114</v>
      </c>
      <c r="H11939" t="s">
        <v>2005</v>
      </c>
      <c r="I11939" t="s">
        <v>2030</v>
      </c>
      <c r="J11939" t="s">
        <v>2901</v>
      </c>
      <c r="K11939" t="s">
        <v>2902</v>
      </c>
      <c r="L11939">
        <v>5</v>
      </c>
      <c r="M11939">
        <v>679</v>
      </c>
      <c r="N11939" s="43">
        <v>3395</v>
      </c>
    </row>
    <row r="11940" hidden="1" spans="1:14" x14ac:dyDescent="0.25">
      <c r="A11940" s="106">
        <v>45958</v>
      </c>
      <c r="B11940">
        <v>3525</v>
      </c>
      <c r="C11940">
        <v>440</v>
      </c>
      <c r="E11940">
        <v>187</v>
      </c>
      <c r="F11940" t="s">
        <v>9764</v>
      </c>
      <c r="G11940" t="s">
        <v>2114</v>
      </c>
      <c r="H11940" t="s">
        <v>2005</v>
      </c>
      <c r="I11940" t="s">
        <v>2030</v>
      </c>
      <c r="J11940" t="s">
        <v>2007</v>
      </c>
      <c r="K11940" t="s">
        <v>2008</v>
      </c>
      <c r="L11940">
        <v>3</v>
      </c>
      <c r="M11940">
        <v>55</v>
      </c>
      <c r="N11940" s="43">
        <v>165</v>
      </c>
    </row>
    <row r="11941" hidden="1" spans="1:14" x14ac:dyDescent="0.25">
      <c r="A11941" s="106">
        <v>45958</v>
      </c>
      <c r="B11941">
        <v>3526</v>
      </c>
      <c r="C11941">
        <v>441</v>
      </c>
      <c r="E11941">
        <v>187</v>
      </c>
      <c r="F11941" t="s">
        <v>9764</v>
      </c>
      <c r="G11941" t="s">
        <v>2114</v>
      </c>
      <c r="H11941" t="s">
        <v>2005</v>
      </c>
      <c r="I11941" t="s">
        <v>2030</v>
      </c>
      <c r="J11941" t="s">
        <v>2901</v>
      </c>
      <c r="K11941" t="s">
        <v>2902</v>
      </c>
      <c r="L11941">
        <v>3</v>
      </c>
      <c r="M11941">
        <v>679</v>
      </c>
      <c r="N11941" s="43">
        <v>2037</v>
      </c>
    </row>
    <row r="11942" hidden="1" spans="1:14" x14ac:dyDescent="0.25">
      <c r="A11942" s="106">
        <v>45958</v>
      </c>
      <c r="B11942">
        <v>3526</v>
      </c>
      <c r="C11942">
        <v>441</v>
      </c>
      <c r="E11942">
        <v>187</v>
      </c>
      <c r="F11942" t="s">
        <v>9764</v>
      </c>
      <c r="G11942" t="s">
        <v>2114</v>
      </c>
      <c r="H11942" t="s">
        <v>2005</v>
      </c>
      <c r="I11942" t="s">
        <v>2030</v>
      </c>
      <c r="J11942" t="s">
        <v>2007</v>
      </c>
      <c r="K11942" t="s">
        <v>2008</v>
      </c>
      <c r="L11942">
        <v>3</v>
      </c>
      <c r="M11942">
        <v>55</v>
      </c>
      <c r="N11942" s="43">
        <v>165</v>
      </c>
    </row>
    <row r="11943" hidden="1" spans="1:14" x14ac:dyDescent="0.25">
      <c r="A11943" s="106">
        <v>45958</v>
      </c>
      <c r="B11943">
        <v>3527</v>
      </c>
      <c r="C11943">
        <v>442</v>
      </c>
      <c r="E11943">
        <v>187</v>
      </c>
      <c r="F11943" t="s">
        <v>9765</v>
      </c>
      <c r="G11943" t="s">
        <v>2052</v>
      </c>
      <c r="H11943" t="s">
        <v>2005</v>
      </c>
      <c r="I11943" t="s">
        <v>2030</v>
      </c>
      <c r="J11943" t="s">
        <v>2007</v>
      </c>
      <c r="K11943" t="s">
        <v>2008</v>
      </c>
      <c r="L11943">
        <v>5</v>
      </c>
      <c r="M11943">
        <v>55</v>
      </c>
      <c r="N11943" s="43">
        <v>275</v>
      </c>
    </row>
    <row r="11944" hidden="1" spans="1:14" x14ac:dyDescent="0.25">
      <c r="A11944" s="106">
        <v>45958</v>
      </c>
      <c r="B11944">
        <v>3527</v>
      </c>
      <c r="C11944">
        <v>442</v>
      </c>
      <c r="E11944">
        <v>187</v>
      </c>
      <c r="F11944" t="s">
        <v>9765</v>
      </c>
      <c r="G11944" t="s">
        <v>2052</v>
      </c>
      <c r="H11944" t="s">
        <v>2005</v>
      </c>
      <c r="I11944" t="s">
        <v>2030</v>
      </c>
      <c r="J11944" t="s">
        <v>2901</v>
      </c>
      <c r="K11944" t="s">
        <v>2902</v>
      </c>
      <c r="L11944">
        <v>5</v>
      </c>
      <c r="M11944">
        <v>679</v>
      </c>
      <c r="N11944" s="43">
        <v>3395</v>
      </c>
    </row>
    <row r="11945" hidden="1" spans="1:14" x14ac:dyDescent="0.25">
      <c r="A11945" s="106">
        <v>45958</v>
      </c>
      <c r="B11945">
        <v>3528</v>
      </c>
      <c r="C11945">
        <v>443</v>
      </c>
      <c r="E11945">
        <v>187</v>
      </c>
      <c r="F11945" t="s">
        <v>9765</v>
      </c>
      <c r="G11945" t="s">
        <v>2052</v>
      </c>
      <c r="H11945" t="s">
        <v>2005</v>
      </c>
      <c r="I11945" t="s">
        <v>2030</v>
      </c>
      <c r="J11945" t="s">
        <v>2901</v>
      </c>
      <c r="K11945" t="s">
        <v>2902</v>
      </c>
      <c r="L11945">
        <v>3</v>
      </c>
      <c r="M11945">
        <v>679</v>
      </c>
      <c r="N11945" s="43">
        <v>2037</v>
      </c>
    </row>
    <row r="11946" hidden="1" spans="1:14" x14ac:dyDescent="0.25">
      <c r="A11946" s="106">
        <v>45958</v>
      </c>
      <c r="B11946">
        <v>3528</v>
      </c>
      <c r="C11946">
        <v>443</v>
      </c>
      <c r="E11946">
        <v>187</v>
      </c>
      <c r="F11946" t="s">
        <v>9765</v>
      </c>
      <c r="G11946" t="s">
        <v>2052</v>
      </c>
      <c r="H11946" t="s">
        <v>2005</v>
      </c>
      <c r="I11946" t="s">
        <v>2030</v>
      </c>
      <c r="J11946" t="s">
        <v>2007</v>
      </c>
      <c r="K11946" t="s">
        <v>2008</v>
      </c>
      <c r="L11946">
        <v>3</v>
      </c>
      <c r="M11946">
        <v>55</v>
      </c>
      <c r="N11946" s="43">
        <v>165</v>
      </c>
    </row>
    <row r="11947" hidden="1" spans="1:14" x14ac:dyDescent="0.25">
      <c r="A11947" s="106">
        <v>45958</v>
      </c>
      <c r="B11947">
        <v>3531</v>
      </c>
      <c r="C11947">
        <v>447</v>
      </c>
      <c r="E11947">
        <v>187</v>
      </c>
      <c r="F11947" t="s">
        <v>9766</v>
      </c>
      <c r="G11947" t="s">
        <v>2044</v>
      </c>
      <c r="H11947" t="s">
        <v>2005</v>
      </c>
      <c r="I11947" t="s">
        <v>2030</v>
      </c>
      <c r="J11947" t="s">
        <v>2007</v>
      </c>
      <c r="K11947" t="s">
        <v>2008</v>
      </c>
      <c r="L11947">
        <v>5</v>
      </c>
      <c r="M11947">
        <v>55</v>
      </c>
      <c r="N11947" s="43">
        <v>275</v>
      </c>
    </row>
    <row r="11948" hidden="1" spans="1:14" x14ac:dyDescent="0.25">
      <c r="A11948" s="106">
        <v>45958</v>
      </c>
      <c r="B11948">
        <v>3531</v>
      </c>
      <c r="C11948">
        <v>447</v>
      </c>
      <c r="E11948">
        <v>187</v>
      </c>
      <c r="F11948" t="s">
        <v>9766</v>
      </c>
      <c r="G11948" t="s">
        <v>2044</v>
      </c>
      <c r="H11948" t="s">
        <v>2005</v>
      </c>
      <c r="I11948" t="s">
        <v>2030</v>
      </c>
      <c r="J11948" t="s">
        <v>2901</v>
      </c>
      <c r="K11948" t="s">
        <v>2902</v>
      </c>
      <c r="L11948">
        <v>5</v>
      </c>
      <c r="M11948">
        <v>679</v>
      </c>
      <c r="N11948" s="43">
        <v>3395</v>
      </c>
    </row>
    <row r="11949" hidden="1" spans="1:14" x14ac:dyDescent="0.25">
      <c r="A11949" s="106">
        <v>45958</v>
      </c>
      <c r="B11949">
        <v>3532</v>
      </c>
      <c r="C11949">
        <v>448</v>
      </c>
      <c r="E11949">
        <v>187</v>
      </c>
      <c r="F11949" t="s">
        <v>9766</v>
      </c>
      <c r="G11949" t="s">
        <v>2044</v>
      </c>
      <c r="H11949" t="s">
        <v>2005</v>
      </c>
      <c r="I11949" t="s">
        <v>2030</v>
      </c>
      <c r="J11949" t="s">
        <v>2007</v>
      </c>
      <c r="K11949" t="s">
        <v>2008</v>
      </c>
      <c r="L11949">
        <v>3</v>
      </c>
      <c r="M11949">
        <v>55</v>
      </c>
      <c r="N11949" s="43">
        <v>165</v>
      </c>
    </row>
    <row r="11950" hidden="1" spans="1:14" x14ac:dyDescent="0.25">
      <c r="A11950" s="106">
        <v>45958</v>
      </c>
      <c r="B11950">
        <v>3532</v>
      </c>
      <c r="C11950">
        <v>448</v>
      </c>
      <c r="E11950">
        <v>187</v>
      </c>
      <c r="F11950" t="s">
        <v>9766</v>
      </c>
      <c r="G11950" t="s">
        <v>2044</v>
      </c>
      <c r="H11950" t="s">
        <v>2005</v>
      </c>
      <c r="I11950" t="s">
        <v>2030</v>
      </c>
      <c r="J11950" t="s">
        <v>2901</v>
      </c>
      <c r="K11950" t="s">
        <v>2902</v>
      </c>
      <c r="L11950">
        <v>3</v>
      </c>
      <c r="M11950">
        <v>679</v>
      </c>
      <c r="N11950" s="43">
        <v>2037</v>
      </c>
    </row>
    <row r="11951" hidden="1" spans="1:14" x14ac:dyDescent="0.25">
      <c r="A11951" s="106">
        <v>45958</v>
      </c>
      <c r="B11951">
        <v>3534</v>
      </c>
      <c r="C11951">
        <v>452</v>
      </c>
      <c r="E11951">
        <v>187</v>
      </c>
      <c r="F11951" t="s">
        <v>9767</v>
      </c>
      <c r="G11951" t="s">
        <v>2036</v>
      </c>
      <c r="H11951" t="s">
        <v>2005</v>
      </c>
      <c r="I11951" t="s">
        <v>2030</v>
      </c>
      <c r="J11951" t="s">
        <v>2007</v>
      </c>
      <c r="K11951" t="s">
        <v>2008</v>
      </c>
      <c r="L11951">
        <v>8</v>
      </c>
      <c r="M11951">
        <v>55</v>
      </c>
      <c r="N11951" s="43">
        <v>440</v>
      </c>
    </row>
    <row r="11952" hidden="1" spans="1:14" x14ac:dyDescent="0.25">
      <c r="A11952" s="106">
        <v>45958</v>
      </c>
      <c r="B11952">
        <v>3534</v>
      </c>
      <c r="C11952">
        <v>452</v>
      </c>
      <c r="E11952">
        <v>187</v>
      </c>
      <c r="F11952" t="s">
        <v>9767</v>
      </c>
      <c r="G11952" t="s">
        <v>2036</v>
      </c>
      <c r="H11952" t="s">
        <v>2005</v>
      </c>
      <c r="I11952" t="s">
        <v>2030</v>
      </c>
      <c r="J11952" t="s">
        <v>2901</v>
      </c>
      <c r="K11952" t="s">
        <v>2902</v>
      </c>
      <c r="L11952">
        <v>8</v>
      </c>
      <c r="M11952">
        <v>679</v>
      </c>
      <c r="N11952" s="43">
        <v>5432</v>
      </c>
    </row>
    <row r="11953" hidden="1" spans="1:14" x14ac:dyDescent="0.25">
      <c r="A11953" s="106">
        <v>45958</v>
      </c>
      <c r="B11953">
        <v>3535</v>
      </c>
      <c r="C11953">
        <v>453</v>
      </c>
      <c r="E11953">
        <v>187</v>
      </c>
      <c r="F11953" t="s">
        <v>9767</v>
      </c>
      <c r="G11953" t="s">
        <v>2036</v>
      </c>
      <c r="H11953" t="s">
        <v>2005</v>
      </c>
      <c r="I11953" t="s">
        <v>2030</v>
      </c>
      <c r="J11953" t="s">
        <v>2901</v>
      </c>
      <c r="K11953" t="s">
        <v>2902</v>
      </c>
      <c r="L11953">
        <v>2</v>
      </c>
      <c r="M11953">
        <v>679</v>
      </c>
      <c r="N11953" s="43">
        <v>1358</v>
      </c>
    </row>
    <row r="11954" hidden="1" spans="1:14" x14ac:dyDescent="0.25">
      <c r="A11954" s="106">
        <v>45958</v>
      </c>
      <c r="B11954">
        <v>3535</v>
      </c>
      <c r="C11954">
        <v>453</v>
      </c>
      <c r="E11954">
        <v>187</v>
      </c>
      <c r="F11954" t="s">
        <v>9767</v>
      </c>
      <c r="G11954" t="s">
        <v>2036</v>
      </c>
      <c r="H11954" t="s">
        <v>2005</v>
      </c>
      <c r="I11954" t="s">
        <v>2030</v>
      </c>
      <c r="J11954" t="s">
        <v>2007</v>
      </c>
      <c r="K11954" t="s">
        <v>2008</v>
      </c>
      <c r="L11954">
        <v>2</v>
      </c>
      <c r="M11954">
        <v>55</v>
      </c>
      <c r="N11954" s="43">
        <v>110</v>
      </c>
    </row>
    <row r="11955" hidden="1" spans="1:14" x14ac:dyDescent="0.25">
      <c r="A11955" s="106">
        <v>45958</v>
      </c>
      <c r="B11955">
        <v>3536</v>
      </c>
      <c r="C11955">
        <v>454</v>
      </c>
      <c r="E11955">
        <v>187</v>
      </c>
      <c r="F11955" t="s">
        <v>9768</v>
      </c>
      <c r="G11955" t="s">
        <v>2038</v>
      </c>
      <c r="H11955" t="s">
        <v>2005</v>
      </c>
      <c r="I11955" t="s">
        <v>2030</v>
      </c>
      <c r="J11955" t="s">
        <v>2007</v>
      </c>
      <c r="K11955" t="s">
        <v>2008</v>
      </c>
      <c r="L11955">
        <v>8</v>
      </c>
      <c r="M11955">
        <v>55</v>
      </c>
      <c r="N11955" s="43">
        <v>440</v>
      </c>
    </row>
    <row r="11956" hidden="1" spans="1:14" x14ac:dyDescent="0.25">
      <c r="A11956" s="106">
        <v>45958</v>
      </c>
      <c r="B11956">
        <v>3536</v>
      </c>
      <c r="C11956">
        <v>454</v>
      </c>
      <c r="E11956">
        <v>187</v>
      </c>
      <c r="F11956" t="s">
        <v>9768</v>
      </c>
      <c r="G11956" t="s">
        <v>2038</v>
      </c>
      <c r="H11956" t="s">
        <v>2005</v>
      </c>
      <c r="I11956" t="s">
        <v>2030</v>
      </c>
      <c r="J11956" t="s">
        <v>2901</v>
      </c>
      <c r="K11956" t="s">
        <v>2902</v>
      </c>
      <c r="L11956">
        <v>8</v>
      </c>
      <c r="M11956">
        <v>679</v>
      </c>
      <c r="N11956" s="43">
        <v>5432</v>
      </c>
    </row>
    <row r="11957" hidden="1" spans="1:14" x14ac:dyDescent="0.25">
      <c r="A11957" s="106">
        <v>45958</v>
      </c>
      <c r="B11957">
        <v>3537</v>
      </c>
      <c r="C11957">
        <v>456</v>
      </c>
      <c r="E11957">
        <v>187</v>
      </c>
      <c r="F11957" t="s">
        <v>9768</v>
      </c>
      <c r="G11957" t="s">
        <v>2038</v>
      </c>
      <c r="H11957" t="s">
        <v>2005</v>
      </c>
      <c r="I11957" t="s">
        <v>2030</v>
      </c>
      <c r="J11957" t="s">
        <v>2901</v>
      </c>
      <c r="K11957" t="s">
        <v>2902</v>
      </c>
      <c r="L11957">
        <v>2</v>
      </c>
      <c r="M11957">
        <v>679</v>
      </c>
      <c r="N11957" s="43">
        <v>1358</v>
      </c>
    </row>
    <row r="11958" hidden="1" spans="1:14" x14ac:dyDescent="0.25">
      <c r="A11958" s="106">
        <v>45958</v>
      </c>
      <c r="B11958">
        <v>3537</v>
      </c>
      <c r="C11958">
        <v>456</v>
      </c>
      <c r="E11958">
        <v>187</v>
      </c>
      <c r="F11958" t="s">
        <v>9768</v>
      </c>
      <c r="G11958" t="s">
        <v>2038</v>
      </c>
      <c r="H11958" t="s">
        <v>2005</v>
      </c>
      <c r="I11958" t="s">
        <v>2030</v>
      </c>
      <c r="J11958" t="s">
        <v>2007</v>
      </c>
      <c r="K11958" t="s">
        <v>2008</v>
      </c>
      <c r="L11958">
        <v>2</v>
      </c>
      <c r="M11958">
        <v>55</v>
      </c>
      <c r="N11958" s="43">
        <v>110</v>
      </c>
    </row>
    <row r="11959" hidden="1" spans="1:14" x14ac:dyDescent="0.25">
      <c r="A11959" s="106">
        <v>45958</v>
      </c>
      <c r="B11959">
        <v>3539</v>
      </c>
      <c r="C11959">
        <v>459</v>
      </c>
      <c r="E11959">
        <v>187</v>
      </c>
      <c r="F11959" t="s">
        <v>9769</v>
      </c>
      <c r="G11959" t="s">
        <v>2017</v>
      </c>
      <c r="H11959" t="s">
        <v>2005</v>
      </c>
      <c r="I11959" t="s">
        <v>2030</v>
      </c>
      <c r="J11959" t="s">
        <v>2901</v>
      </c>
      <c r="K11959" t="s">
        <v>2902</v>
      </c>
      <c r="L11959">
        <v>5</v>
      </c>
      <c r="M11959">
        <v>679</v>
      </c>
      <c r="N11959" s="43">
        <v>3395</v>
      </c>
    </row>
    <row r="11960" hidden="1" spans="1:14" x14ac:dyDescent="0.25">
      <c r="A11960" s="106">
        <v>45958</v>
      </c>
      <c r="B11960">
        <v>3539</v>
      </c>
      <c r="C11960">
        <v>459</v>
      </c>
      <c r="E11960">
        <v>187</v>
      </c>
      <c r="F11960" t="s">
        <v>9769</v>
      </c>
      <c r="G11960" t="s">
        <v>2017</v>
      </c>
      <c r="H11960" t="s">
        <v>2005</v>
      </c>
      <c r="I11960" t="s">
        <v>2030</v>
      </c>
      <c r="J11960" t="s">
        <v>2007</v>
      </c>
      <c r="K11960" t="s">
        <v>2008</v>
      </c>
      <c r="L11960">
        <v>5</v>
      </c>
      <c r="M11960">
        <v>55</v>
      </c>
      <c r="N11960" s="43">
        <v>275</v>
      </c>
    </row>
    <row r="11961" hidden="1" spans="1:14" x14ac:dyDescent="0.25">
      <c r="A11961" s="106">
        <v>45958</v>
      </c>
      <c r="B11961">
        <v>3540</v>
      </c>
      <c r="C11961">
        <v>460</v>
      </c>
      <c r="E11961">
        <v>187</v>
      </c>
      <c r="F11961" t="s">
        <v>9769</v>
      </c>
      <c r="G11961" t="s">
        <v>2017</v>
      </c>
      <c r="H11961" t="s">
        <v>2005</v>
      </c>
      <c r="I11961" t="s">
        <v>2030</v>
      </c>
      <c r="J11961" t="s">
        <v>2007</v>
      </c>
      <c r="K11961" t="s">
        <v>2008</v>
      </c>
      <c r="L11961">
        <v>3</v>
      </c>
      <c r="M11961">
        <v>55</v>
      </c>
      <c r="N11961" s="43">
        <v>165</v>
      </c>
    </row>
    <row r="11962" hidden="1" spans="1:14" x14ac:dyDescent="0.25">
      <c r="A11962" s="106">
        <v>45958</v>
      </c>
      <c r="B11962">
        <v>3540</v>
      </c>
      <c r="C11962">
        <v>460</v>
      </c>
      <c r="E11962">
        <v>187</v>
      </c>
      <c r="F11962" t="s">
        <v>9769</v>
      </c>
      <c r="G11962" t="s">
        <v>2017</v>
      </c>
      <c r="H11962" t="s">
        <v>2005</v>
      </c>
      <c r="I11962" t="s">
        <v>2030</v>
      </c>
      <c r="J11962" t="s">
        <v>2901</v>
      </c>
      <c r="K11962" t="s">
        <v>2902</v>
      </c>
      <c r="L11962">
        <v>3</v>
      </c>
      <c r="M11962">
        <v>679</v>
      </c>
      <c r="N11962" s="43">
        <v>2037</v>
      </c>
    </row>
    <row r="11963" hidden="1" spans="1:14" x14ac:dyDescent="0.25">
      <c r="A11963" s="106">
        <v>45958</v>
      </c>
      <c r="B11963">
        <v>3542</v>
      </c>
      <c r="C11963">
        <v>469</v>
      </c>
      <c r="E11963">
        <v>187</v>
      </c>
      <c r="F11963" t="s">
        <v>9770</v>
      </c>
      <c r="G11963" t="s">
        <v>2054</v>
      </c>
      <c r="H11963" t="s">
        <v>2005</v>
      </c>
      <c r="I11963" t="s">
        <v>2030</v>
      </c>
      <c r="J11963" t="s">
        <v>2901</v>
      </c>
      <c r="K11963" t="s">
        <v>2902</v>
      </c>
      <c r="L11963">
        <v>5</v>
      </c>
      <c r="M11963">
        <v>679</v>
      </c>
      <c r="N11963" s="43">
        <v>3395</v>
      </c>
    </row>
    <row r="11964" hidden="1" spans="1:14" x14ac:dyDescent="0.25">
      <c r="A11964" s="106">
        <v>45958</v>
      </c>
      <c r="B11964">
        <v>3542</v>
      </c>
      <c r="C11964">
        <v>469</v>
      </c>
      <c r="E11964">
        <v>187</v>
      </c>
      <c r="F11964" t="s">
        <v>9770</v>
      </c>
      <c r="G11964" t="s">
        <v>2054</v>
      </c>
      <c r="H11964" t="s">
        <v>2005</v>
      </c>
      <c r="I11964" t="s">
        <v>2030</v>
      </c>
      <c r="J11964" t="s">
        <v>2007</v>
      </c>
      <c r="K11964" t="s">
        <v>2008</v>
      </c>
      <c r="L11964">
        <v>5</v>
      </c>
      <c r="M11964">
        <v>55</v>
      </c>
      <c r="N11964" s="43">
        <v>275</v>
      </c>
    </row>
    <row r="11965" hidden="1" spans="1:14" x14ac:dyDescent="0.25">
      <c r="A11965" s="106">
        <v>45958</v>
      </c>
      <c r="B11965">
        <v>3543</v>
      </c>
      <c r="C11965">
        <v>470</v>
      </c>
      <c r="E11965">
        <v>187</v>
      </c>
      <c r="F11965" t="s">
        <v>9770</v>
      </c>
      <c r="G11965" t="s">
        <v>2054</v>
      </c>
      <c r="H11965" t="s">
        <v>2005</v>
      </c>
      <c r="I11965" t="s">
        <v>2030</v>
      </c>
      <c r="J11965" t="s">
        <v>2007</v>
      </c>
      <c r="K11965" t="s">
        <v>2008</v>
      </c>
      <c r="L11965">
        <v>3</v>
      </c>
      <c r="M11965">
        <v>55</v>
      </c>
      <c r="N11965" s="43">
        <v>165</v>
      </c>
    </row>
    <row r="11966" hidden="1" spans="1:14" x14ac:dyDescent="0.25">
      <c r="A11966" s="106">
        <v>45958</v>
      </c>
      <c r="B11966">
        <v>3543</v>
      </c>
      <c r="C11966">
        <v>470</v>
      </c>
      <c r="E11966">
        <v>187</v>
      </c>
      <c r="F11966" t="s">
        <v>9770</v>
      </c>
      <c r="G11966" t="s">
        <v>2054</v>
      </c>
      <c r="H11966" t="s">
        <v>2005</v>
      </c>
      <c r="I11966" t="s">
        <v>2030</v>
      </c>
      <c r="J11966" t="s">
        <v>2901</v>
      </c>
      <c r="K11966" t="s">
        <v>2902</v>
      </c>
      <c r="L11966">
        <v>3</v>
      </c>
      <c r="M11966">
        <v>679</v>
      </c>
      <c r="N11966" s="43">
        <v>2037</v>
      </c>
    </row>
    <row r="11967" hidden="1" spans="1:14" x14ac:dyDescent="0.25">
      <c r="A11967" s="106">
        <v>45958</v>
      </c>
      <c r="B11967">
        <v>3544</v>
      </c>
      <c r="C11967">
        <v>472</v>
      </c>
      <c r="E11967">
        <v>187</v>
      </c>
      <c r="F11967" t="s">
        <v>9771</v>
      </c>
      <c r="G11967" t="s">
        <v>2368</v>
      </c>
      <c r="H11967" t="s">
        <v>2005</v>
      </c>
      <c r="I11967" t="s">
        <v>2030</v>
      </c>
      <c r="J11967" t="s">
        <v>2901</v>
      </c>
      <c r="K11967" t="s">
        <v>2902</v>
      </c>
      <c r="L11967">
        <v>5</v>
      </c>
      <c r="M11967">
        <v>679</v>
      </c>
      <c r="N11967" s="43">
        <v>3395</v>
      </c>
    </row>
    <row r="11968" hidden="1" spans="1:14" x14ac:dyDescent="0.25">
      <c r="A11968" s="106">
        <v>45958</v>
      </c>
      <c r="B11968">
        <v>3544</v>
      </c>
      <c r="C11968">
        <v>472</v>
      </c>
      <c r="E11968">
        <v>187</v>
      </c>
      <c r="F11968" t="s">
        <v>9771</v>
      </c>
      <c r="G11968" t="s">
        <v>2368</v>
      </c>
      <c r="H11968" t="s">
        <v>2005</v>
      </c>
      <c r="I11968" t="s">
        <v>2030</v>
      </c>
      <c r="J11968" t="s">
        <v>2007</v>
      </c>
      <c r="K11968" t="s">
        <v>2008</v>
      </c>
      <c r="L11968">
        <v>5</v>
      </c>
      <c r="M11968">
        <v>55</v>
      </c>
      <c r="N11968" s="43">
        <v>275</v>
      </c>
    </row>
    <row r="11969" hidden="1" spans="1:14" x14ac:dyDescent="0.25">
      <c r="A11969" s="106">
        <v>45958</v>
      </c>
      <c r="B11969">
        <v>3545</v>
      </c>
      <c r="C11969">
        <v>473</v>
      </c>
      <c r="E11969">
        <v>187</v>
      </c>
      <c r="F11969" t="s">
        <v>9771</v>
      </c>
      <c r="G11969" t="s">
        <v>2368</v>
      </c>
      <c r="H11969" t="s">
        <v>2005</v>
      </c>
      <c r="I11969" t="s">
        <v>2030</v>
      </c>
      <c r="J11969" t="s">
        <v>2901</v>
      </c>
      <c r="K11969" t="s">
        <v>2902</v>
      </c>
      <c r="L11969">
        <v>3</v>
      </c>
      <c r="M11969">
        <v>679</v>
      </c>
      <c r="N11969" s="43">
        <v>2037</v>
      </c>
    </row>
    <row r="11970" hidden="1" spans="1:14" x14ac:dyDescent="0.25">
      <c r="A11970" s="106">
        <v>45958</v>
      </c>
      <c r="B11970">
        <v>3545</v>
      </c>
      <c r="C11970">
        <v>473</v>
      </c>
      <c r="E11970">
        <v>187</v>
      </c>
      <c r="F11970" t="s">
        <v>9771</v>
      </c>
      <c r="G11970" t="s">
        <v>2368</v>
      </c>
      <c r="H11970" t="s">
        <v>2005</v>
      </c>
      <c r="I11970" t="s">
        <v>2030</v>
      </c>
      <c r="J11970" t="s">
        <v>2007</v>
      </c>
      <c r="K11970" t="s">
        <v>2008</v>
      </c>
      <c r="L11970">
        <v>3</v>
      </c>
      <c r="M11970">
        <v>55</v>
      </c>
      <c r="N11970" s="43">
        <v>165</v>
      </c>
    </row>
    <row r="11971" hidden="1" spans="1:14" x14ac:dyDescent="0.25">
      <c r="A11971" s="106">
        <v>45958</v>
      </c>
      <c r="B11971">
        <v>3546</v>
      </c>
      <c r="C11971">
        <v>474</v>
      </c>
      <c r="E11971">
        <v>187</v>
      </c>
      <c r="F11971" t="s">
        <v>9772</v>
      </c>
      <c r="G11971" t="s">
        <v>2114</v>
      </c>
      <c r="H11971" t="s">
        <v>2005</v>
      </c>
      <c r="I11971" t="s">
        <v>2030</v>
      </c>
      <c r="J11971" t="s">
        <v>2007</v>
      </c>
      <c r="K11971" t="s">
        <v>2008</v>
      </c>
      <c r="L11971">
        <v>5</v>
      </c>
      <c r="M11971">
        <v>55</v>
      </c>
      <c r="N11971" s="43">
        <v>275</v>
      </c>
    </row>
    <row r="11972" hidden="1" spans="1:14" x14ac:dyDescent="0.25">
      <c r="A11972" s="106">
        <v>45958</v>
      </c>
      <c r="B11972">
        <v>3546</v>
      </c>
      <c r="C11972">
        <v>474</v>
      </c>
      <c r="E11972">
        <v>187</v>
      </c>
      <c r="F11972" t="s">
        <v>9772</v>
      </c>
      <c r="G11972" t="s">
        <v>2114</v>
      </c>
      <c r="H11972" t="s">
        <v>2005</v>
      </c>
      <c r="I11972" t="s">
        <v>2030</v>
      </c>
      <c r="J11972" t="s">
        <v>2901</v>
      </c>
      <c r="K11972" t="s">
        <v>2902</v>
      </c>
      <c r="L11972">
        <v>5</v>
      </c>
      <c r="M11972">
        <v>679</v>
      </c>
      <c r="N11972" s="43">
        <v>3395</v>
      </c>
    </row>
    <row r="11973" hidden="1" spans="1:14" x14ac:dyDescent="0.25">
      <c r="A11973" s="106">
        <v>45958</v>
      </c>
      <c r="B11973">
        <v>3547</v>
      </c>
      <c r="C11973">
        <v>475</v>
      </c>
      <c r="E11973">
        <v>187</v>
      </c>
      <c r="F11973" t="s">
        <v>9772</v>
      </c>
      <c r="G11973" t="s">
        <v>2114</v>
      </c>
      <c r="H11973" t="s">
        <v>2005</v>
      </c>
      <c r="I11973" t="s">
        <v>2030</v>
      </c>
      <c r="J11973" t="s">
        <v>2007</v>
      </c>
      <c r="K11973" t="s">
        <v>2008</v>
      </c>
      <c r="L11973">
        <v>3</v>
      </c>
      <c r="M11973">
        <v>55</v>
      </c>
      <c r="N11973" s="43">
        <v>165</v>
      </c>
    </row>
    <row r="11974" hidden="1" spans="1:14" x14ac:dyDescent="0.25">
      <c r="A11974" s="106">
        <v>45958</v>
      </c>
      <c r="B11974">
        <v>3547</v>
      </c>
      <c r="C11974">
        <v>475</v>
      </c>
      <c r="E11974">
        <v>187</v>
      </c>
      <c r="F11974" t="s">
        <v>9772</v>
      </c>
      <c r="G11974" t="s">
        <v>2114</v>
      </c>
      <c r="H11974" t="s">
        <v>2005</v>
      </c>
      <c r="I11974" t="s">
        <v>2030</v>
      </c>
      <c r="J11974" t="s">
        <v>2901</v>
      </c>
      <c r="K11974" t="s">
        <v>2902</v>
      </c>
      <c r="L11974">
        <v>3</v>
      </c>
      <c r="M11974">
        <v>679</v>
      </c>
      <c r="N11974" s="43">
        <v>2037</v>
      </c>
    </row>
    <row r="11975" hidden="1" spans="1:14" x14ac:dyDescent="0.25">
      <c r="A11975" s="106">
        <v>45958</v>
      </c>
      <c r="B11975">
        <v>3548</v>
      </c>
      <c r="C11975">
        <v>476</v>
      </c>
      <c r="E11975">
        <v>187</v>
      </c>
      <c r="F11975" t="s">
        <v>9773</v>
      </c>
      <c r="G11975" t="s">
        <v>2052</v>
      </c>
      <c r="H11975" t="s">
        <v>2005</v>
      </c>
      <c r="I11975" t="s">
        <v>2030</v>
      </c>
      <c r="J11975" t="s">
        <v>2007</v>
      </c>
      <c r="K11975" t="s">
        <v>2008</v>
      </c>
      <c r="L11975">
        <v>5</v>
      </c>
      <c r="M11975">
        <v>55</v>
      </c>
      <c r="N11975" s="43">
        <v>275</v>
      </c>
    </row>
    <row r="11976" hidden="1" spans="1:14" x14ac:dyDescent="0.25">
      <c r="A11976" s="106">
        <v>45958</v>
      </c>
      <c r="B11976">
        <v>3548</v>
      </c>
      <c r="C11976">
        <v>476</v>
      </c>
      <c r="E11976">
        <v>187</v>
      </c>
      <c r="F11976" t="s">
        <v>9773</v>
      </c>
      <c r="G11976" t="s">
        <v>2052</v>
      </c>
      <c r="H11976" t="s">
        <v>2005</v>
      </c>
      <c r="I11976" t="s">
        <v>2030</v>
      </c>
      <c r="J11976" t="s">
        <v>2901</v>
      </c>
      <c r="K11976" t="s">
        <v>2902</v>
      </c>
      <c r="L11976">
        <v>5</v>
      </c>
      <c r="M11976">
        <v>679</v>
      </c>
      <c r="N11976" s="43">
        <v>3395</v>
      </c>
    </row>
    <row r="11977" hidden="1" spans="1:14" x14ac:dyDescent="0.25">
      <c r="A11977" s="106">
        <v>45958</v>
      </c>
      <c r="B11977">
        <v>3549</v>
      </c>
      <c r="C11977">
        <v>477</v>
      </c>
      <c r="E11977">
        <v>187</v>
      </c>
      <c r="F11977" t="s">
        <v>9773</v>
      </c>
      <c r="G11977" t="s">
        <v>2052</v>
      </c>
      <c r="H11977" t="s">
        <v>2005</v>
      </c>
      <c r="I11977" t="s">
        <v>2030</v>
      </c>
      <c r="J11977" t="s">
        <v>2007</v>
      </c>
      <c r="K11977" t="s">
        <v>2008</v>
      </c>
      <c r="L11977">
        <v>3</v>
      </c>
      <c r="M11977">
        <v>55</v>
      </c>
      <c r="N11977" s="43">
        <v>165</v>
      </c>
    </row>
    <row r="11978" hidden="1" spans="1:14" x14ac:dyDescent="0.25">
      <c r="A11978" s="106">
        <v>45958</v>
      </c>
      <c r="B11978">
        <v>3549</v>
      </c>
      <c r="C11978">
        <v>477</v>
      </c>
      <c r="E11978">
        <v>187</v>
      </c>
      <c r="F11978" t="s">
        <v>9773</v>
      </c>
      <c r="G11978" t="s">
        <v>2052</v>
      </c>
      <c r="H11978" t="s">
        <v>2005</v>
      </c>
      <c r="I11978" t="s">
        <v>2030</v>
      </c>
      <c r="J11978" t="s">
        <v>2901</v>
      </c>
      <c r="K11978" t="s">
        <v>2902</v>
      </c>
      <c r="L11978">
        <v>3</v>
      </c>
      <c r="M11978">
        <v>679</v>
      </c>
      <c r="N11978" s="43">
        <v>2037</v>
      </c>
    </row>
    <row r="11979" hidden="1" spans="1:14" x14ac:dyDescent="0.25">
      <c r="A11979" s="106">
        <v>45958</v>
      </c>
      <c r="B11979">
        <v>3551</v>
      </c>
      <c r="C11979">
        <v>479</v>
      </c>
      <c r="E11979">
        <v>187</v>
      </c>
      <c r="F11979" t="s">
        <v>9774</v>
      </c>
      <c r="G11979" t="s">
        <v>2025</v>
      </c>
      <c r="H11979" t="s">
        <v>2005</v>
      </c>
      <c r="I11979" t="s">
        <v>2030</v>
      </c>
      <c r="J11979" t="s">
        <v>2901</v>
      </c>
      <c r="K11979" t="s">
        <v>2902</v>
      </c>
      <c r="L11979">
        <v>5</v>
      </c>
      <c r="M11979">
        <v>679</v>
      </c>
      <c r="N11979" s="43">
        <v>3395</v>
      </c>
    </row>
    <row r="11980" hidden="1" spans="1:14" x14ac:dyDescent="0.25">
      <c r="A11980" s="106">
        <v>45958</v>
      </c>
      <c r="B11980">
        <v>3551</v>
      </c>
      <c r="C11980">
        <v>479</v>
      </c>
      <c r="E11980">
        <v>187</v>
      </c>
      <c r="F11980" t="s">
        <v>9774</v>
      </c>
      <c r="G11980" t="s">
        <v>2025</v>
      </c>
      <c r="H11980" t="s">
        <v>2005</v>
      </c>
      <c r="I11980" t="s">
        <v>2030</v>
      </c>
      <c r="J11980" t="s">
        <v>2007</v>
      </c>
      <c r="K11980" t="s">
        <v>2008</v>
      </c>
      <c r="L11980">
        <v>5</v>
      </c>
      <c r="M11980">
        <v>55</v>
      </c>
      <c r="N11980" s="43">
        <v>275</v>
      </c>
    </row>
    <row r="11981" hidden="1" spans="1:14" x14ac:dyDescent="0.25">
      <c r="A11981" s="106">
        <v>45958</v>
      </c>
      <c r="B11981">
        <v>3552</v>
      </c>
      <c r="C11981">
        <v>480</v>
      </c>
      <c r="E11981">
        <v>187</v>
      </c>
      <c r="F11981" t="s">
        <v>9774</v>
      </c>
      <c r="G11981" t="s">
        <v>2025</v>
      </c>
      <c r="H11981" t="s">
        <v>2005</v>
      </c>
      <c r="I11981" t="s">
        <v>2030</v>
      </c>
      <c r="J11981" t="s">
        <v>2007</v>
      </c>
      <c r="K11981" t="s">
        <v>2008</v>
      </c>
      <c r="L11981">
        <v>3</v>
      </c>
      <c r="M11981">
        <v>55</v>
      </c>
      <c r="N11981" s="43">
        <v>165</v>
      </c>
    </row>
    <row r="11982" hidden="1" spans="1:14" x14ac:dyDescent="0.25">
      <c r="A11982" s="106">
        <v>45958</v>
      </c>
      <c r="B11982">
        <v>3552</v>
      </c>
      <c r="C11982">
        <v>480</v>
      </c>
      <c r="E11982">
        <v>187</v>
      </c>
      <c r="F11982" t="s">
        <v>9774</v>
      </c>
      <c r="G11982" t="s">
        <v>2025</v>
      </c>
      <c r="H11982" t="s">
        <v>2005</v>
      </c>
      <c r="I11982" t="s">
        <v>2030</v>
      </c>
      <c r="J11982" t="s">
        <v>2901</v>
      </c>
      <c r="K11982" t="s">
        <v>2902</v>
      </c>
      <c r="L11982">
        <v>3</v>
      </c>
      <c r="M11982">
        <v>679</v>
      </c>
      <c r="N11982" s="43">
        <v>2037</v>
      </c>
    </row>
    <row r="11983" hidden="1" spans="1:14" x14ac:dyDescent="0.25">
      <c r="A11983" s="106">
        <v>45971</v>
      </c>
      <c r="B11983">
        <v>4067</v>
      </c>
      <c r="C11983">
        <v>993</v>
      </c>
      <c r="E11983">
        <v>187</v>
      </c>
      <c r="F11983" t="s">
        <v>9775</v>
      </c>
      <c r="G11983" t="s">
        <v>2052</v>
      </c>
      <c r="I11983" t="s">
        <v>2030</v>
      </c>
      <c r="J11983" t="s">
        <v>2901</v>
      </c>
      <c r="K11983" t="s">
        <v>2902</v>
      </c>
      <c r="L11983">
        <v>5</v>
      </c>
      <c r="M11983">
        <v>699</v>
      </c>
      <c r="N11983" s="43">
        <v>3495</v>
      </c>
    </row>
    <row r="11984" hidden="1" spans="1:14" x14ac:dyDescent="0.25">
      <c r="A11984" s="106">
        <v>45971</v>
      </c>
      <c r="B11984">
        <v>4068</v>
      </c>
      <c r="C11984">
        <v>994</v>
      </c>
      <c r="E11984">
        <v>187</v>
      </c>
      <c r="F11984" t="s">
        <v>9775</v>
      </c>
      <c r="G11984" t="s">
        <v>2052</v>
      </c>
      <c r="I11984" t="s">
        <v>2030</v>
      </c>
      <c r="J11984" t="s">
        <v>2901</v>
      </c>
      <c r="K11984" t="s">
        <v>2902</v>
      </c>
      <c r="L11984">
        <v>3</v>
      </c>
      <c r="M11984">
        <v>699</v>
      </c>
      <c r="N11984" s="43">
        <v>2097</v>
      </c>
    </row>
    <row r="11985" hidden="1" spans="1:14" x14ac:dyDescent="0.25">
      <c r="A11985" s="106">
        <v>45987</v>
      </c>
      <c r="B11985">
        <v>4913</v>
      </c>
      <c r="C11985">
        <v>1837</v>
      </c>
      <c r="E11985">
        <v>187</v>
      </c>
      <c r="F11985" t="s">
        <v>9776</v>
      </c>
      <c r="G11985" t="s">
        <v>2114</v>
      </c>
      <c r="I11985" t="s">
        <v>2030</v>
      </c>
      <c r="J11985" t="s">
        <v>2901</v>
      </c>
      <c r="K11985" t="s">
        <v>2902</v>
      </c>
      <c r="L11985">
        <v>5</v>
      </c>
      <c r="M11985">
        <v>699</v>
      </c>
      <c r="N11985" s="43">
        <v>3495</v>
      </c>
    </row>
    <row r="11986" hidden="1" spans="1:14" x14ac:dyDescent="0.25">
      <c r="A11986" s="106">
        <v>45987</v>
      </c>
      <c r="B11986">
        <v>4914</v>
      </c>
      <c r="C11986">
        <v>1838</v>
      </c>
      <c r="E11986">
        <v>187</v>
      </c>
      <c r="F11986" t="s">
        <v>9776</v>
      </c>
      <c r="G11986" t="s">
        <v>2114</v>
      </c>
      <c r="I11986" t="s">
        <v>2030</v>
      </c>
      <c r="J11986" t="s">
        <v>2901</v>
      </c>
      <c r="K11986" t="s">
        <v>2902</v>
      </c>
      <c r="L11986">
        <v>3</v>
      </c>
      <c r="M11986">
        <v>699</v>
      </c>
      <c r="N11986" s="43">
        <v>2097</v>
      </c>
    </row>
    <row r="11987" hidden="1" spans="1:14" x14ac:dyDescent="0.25">
      <c r="A11987" s="106">
        <v>45987</v>
      </c>
      <c r="B11987">
        <v>4919</v>
      </c>
      <c r="C11987">
        <v>1843</v>
      </c>
      <c r="E11987">
        <v>187</v>
      </c>
      <c r="F11987" t="s">
        <v>9777</v>
      </c>
      <c r="G11987" t="s">
        <v>2025</v>
      </c>
      <c r="I11987" t="s">
        <v>2030</v>
      </c>
      <c r="J11987" t="s">
        <v>2901</v>
      </c>
      <c r="K11987" t="s">
        <v>2902</v>
      </c>
      <c r="L11987">
        <v>5</v>
      </c>
      <c r="M11987">
        <v>699</v>
      </c>
      <c r="N11987" s="43">
        <v>3495</v>
      </c>
    </row>
    <row r="11988" hidden="1" spans="1:14" x14ac:dyDescent="0.25">
      <c r="A11988" s="106">
        <v>45987</v>
      </c>
      <c r="B11988">
        <v>4920</v>
      </c>
      <c r="C11988">
        <v>1844</v>
      </c>
      <c r="E11988">
        <v>187</v>
      </c>
      <c r="F11988" t="s">
        <v>9777</v>
      </c>
      <c r="G11988" t="s">
        <v>2025</v>
      </c>
      <c r="I11988" t="s">
        <v>2030</v>
      </c>
      <c r="J11988" t="s">
        <v>2901</v>
      </c>
      <c r="K11988" t="s">
        <v>2902</v>
      </c>
      <c r="L11988">
        <v>1</v>
      </c>
      <c r="M11988">
        <v>699</v>
      </c>
      <c r="N11988" s="43">
        <v>699</v>
      </c>
    </row>
    <row r="11989" hidden="1" spans="1:14" x14ac:dyDescent="0.25">
      <c r="A11989" s="106">
        <v>45989</v>
      </c>
      <c r="B11989">
        <v>5068</v>
      </c>
      <c r="C11989">
        <v>1987</v>
      </c>
      <c r="E11989">
        <v>187</v>
      </c>
      <c r="F11989" t="s">
        <v>9778</v>
      </c>
      <c r="G11989" t="s">
        <v>2025</v>
      </c>
      <c r="I11989" t="s">
        <v>2030</v>
      </c>
      <c r="J11989" t="s">
        <v>9779</v>
      </c>
      <c r="K11989" t="s">
        <v>9780</v>
      </c>
      <c r="L11989">
        <v>3</v>
      </c>
      <c r="M11989">
        <v>705</v>
      </c>
      <c r="N11989" s="43">
        <v>2115</v>
      </c>
    </row>
    <row r="11990" hidden="1" spans="1:14" x14ac:dyDescent="0.25">
      <c r="A11990" s="106">
        <v>46035</v>
      </c>
      <c r="B11990">
        <v>6823</v>
      </c>
      <c r="C11990">
        <v>3731</v>
      </c>
      <c r="E11990">
        <v>187</v>
      </c>
      <c r="F11990" t="s">
        <v>9781</v>
      </c>
      <c r="G11990" t="s">
        <v>2114</v>
      </c>
      <c r="I11990" t="s">
        <v>2030</v>
      </c>
      <c r="J11990" t="s">
        <v>2409</v>
      </c>
      <c r="K11990" t="s">
        <v>2410</v>
      </c>
      <c r="L11990">
        <v>4</v>
      </c>
      <c r="M11990">
        <v>520</v>
      </c>
      <c r="N11990" s="43">
        <v>2080</v>
      </c>
    </row>
    <row r="11991" hidden="1" spans="1:14" x14ac:dyDescent="0.25">
      <c r="A11991" s="106">
        <v>46041</v>
      </c>
      <c r="B11991">
        <v>7108</v>
      </c>
      <c r="C11991">
        <v>4014</v>
      </c>
      <c r="E11991">
        <v>187</v>
      </c>
      <c r="F11991" t="s">
        <v>9782</v>
      </c>
      <c r="G11991" t="s">
        <v>2097</v>
      </c>
      <c r="I11991" t="s">
        <v>2030</v>
      </c>
      <c r="J11991" t="s">
        <v>2409</v>
      </c>
      <c r="K11991" t="s">
        <v>2410</v>
      </c>
      <c r="L11991">
        <v>4</v>
      </c>
      <c r="M11991">
        <v>520</v>
      </c>
      <c r="N11991" s="43">
        <v>2080</v>
      </c>
    </row>
    <row r="11992" hidden="1" spans="1:14" x14ac:dyDescent="0.25">
      <c r="A11992" s="106">
        <v>46044</v>
      </c>
      <c r="B11992">
        <v>7268</v>
      </c>
      <c r="C11992">
        <v>4172</v>
      </c>
      <c r="E11992">
        <v>187</v>
      </c>
      <c r="F11992" t="s">
        <v>9783</v>
      </c>
      <c r="G11992" t="s">
        <v>2038</v>
      </c>
      <c r="I11992" t="s">
        <v>2030</v>
      </c>
      <c r="J11992" t="s">
        <v>2409</v>
      </c>
      <c r="K11992" t="s">
        <v>2410</v>
      </c>
      <c r="L11992">
        <v>5</v>
      </c>
      <c r="M11992">
        <v>520</v>
      </c>
      <c r="N11992" s="43">
        <v>2600</v>
      </c>
    </row>
    <row r="11993" hidden="1" spans="1:14" x14ac:dyDescent="0.25">
      <c r="A11993" s="106">
        <v>46049</v>
      </c>
      <c r="B11993">
        <v>7422</v>
      </c>
      <c r="C11993">
        <v>4325</v>
      </c>
      <c r="E11993">
        <v>187</v>
      </c>
      <c r="F11993" t="s">
        <v>9784</v>
      </c>
      <c r="G11993" t="s">
        <v>2027</v>
      </c>
      <c r="I11993" t="s">
        <v>2030</v>
      </c>
      <c r="J11993" t="s">
        <v>2409</v>
      </c>
      <c r="K11993" t="s">
        <v>2410</v>
      </c>
      <c r="L11993">
        <v>5</v>
      </c>
      <c r="M11993">
        <v>520</v>
      </c>
      <c r="N11993" s="43">
        <v>2600</v>
      </c>
    </row>
    <row r="11994" hidden="1" spans="1:14" x14ac:dyDescent="0.25">
      <c r="A11994" s="106">
        <v>46051</v>
      </c>
      <c r="B11994">
        <v>7569</v>
      </c>
      <c r="C11994">
        <v>4469</v>
      </c>
      <c r="E11994">
        <v>187</v>
      </c>
      <c r="F11994" t="s">
        <v>9785</v>
      </c>
      <c r="G11994" t="s">
        <v>2095</v>
      </c>
      <c r="I11994" t="s">
        <v>2030</v>
      </c>
      <c r="J11994" t="s">
        <v>2901</v>
      </c>
      <c r="K11994" t="s">
        <v>2902</v>
      </c>
      <c r="L11994">
        <v>5</v>
      </c>
      <c r="M11994">
        <v>699</v>
      </c>
      <c r="N11994" s="43">
        <v>3495</v>
      </c>
    </row>
    <row r="11995" hidden="1" spans="1:14" x14ac:dyDescent="0.25">
      <c r="A11995" s="106">
        <v>46051</v>
      </c>
      <c r="B11995">
        <v>7570</v>
      </c>
      <c r="C11995">
        <v>4470</v>
      </c>
      <c r="E11995">
        <v>187</v>
      </c>
      <c r="F11995" t="s">
        <v>9785</v>
      </c>
      <c r="G11995" t="s">
        <v>2095</v>
      </c>
      <c r="I11995" t="s">
        <v>2030</v>
      </c>
      <c r="J11995" t="s">
        <v>2901</v>
      </c>
      <c r="K11995" t="s">
        <v>2902</v>
      </c>
      <c r="L11995">
        <v>3</v>
      </c>
      <c r="M11995">
        <v>699</v>
      </c>
      <c r="N11995" s="43">
        <v>2097</v>
      </c>
    </row>
    <row r="11996" hidden="1" spans="1:14" x14ac:dyDescent="0.25">
      <c r="A11996" s="106">
        <v>46051</v>
      </c>
      <c r="B11996">
        <v>7585</v>
      </c>
      <c r="C11996">
        <v>4485</v>
      </c>
      <c r="E11996">
        <v>187</v>
      </c>
      <c r="F11996" t="s">
        <v>9786</v>
      </c>
      <c r="G11996" t="s">
        <v>2012</v>
      </c>
      <c r="I11996" t="s">
        <v>2030</v>
      </c>
      <c r="J11996" t="s">
        <v>2901</v>
      </c>
      <c r="K11996" t="s">
        <v>2902</v>
      </c>
      <c r="L11996">
        <v>3</v>
      </c>
      <c r="M11996">
        <v>699</v>
      </c>
      <c r="N11996" s="43">
        <v>2097</v>
      </c>
    </row>
    <row r="11997" hidden="1" spans="1:14" x14ac:dyDescent="0.25">
      <c r="A11997" s="106">
        <v>45867</v>
      </c>
      <c r="B11997">
        <v>658</v>
      </c>
      <c r="C11997">
        <v>0</v>
      </c>
      <c r="E11997">
        <v>84</v>
      </c>
      <c r="F11997" t="s">
        <v>9787</v>
      </c>
      <c r="G11997" t="s">
        <v>2063</v>
      </c>
      <c r="I11997" t="s">
        <v>2030</v>
      </c>
      <c r="J11997" t="s">
        <v>9779</v>
      </c>
      <c r="K11997" t="s">
        <v>9780</v>
      </c>
      <c r="L11997">
        <v>6</v>
      </c>
      <c r="M11997">
        <v>705</v>
      </c>
      <c r="N11997" s="43">
        <v>4230</v>
      </c>
    </row>
    <row r="11998" hidden="1" spans="1:14" x14ac:dyDescent="0.25">
      <c r="A11998" s="106">
        <v>45868</v>
      </c>
      <c r="B11998">
        <v>684</v>
      </c>
      <c r="C11998">
        <v>0</v>
      </c>
      <c r="E11998">
        <v>84</v>
      </c>
      <c r="F11998" t="s">
        <v>9788</v>
      </c>
      <c r="G11998" t="s">
        <v>2063</v>
      </c>
      <c r="H11998" t="s">
        <v>2005</v>
      </c>
      <c r="I11998" t="s">
        <v>2030</v>
      </c>
      <c r="J11998" t="s">
        <v>2007</v>
      </c>
      <c r="K11998" t="s">
        <v>2008</v>
      </c>
      <c r="L11998">
        <v>1</v>
      </c>
      <c r="M11998">
        <v>2300</v>
      </c>
      <c r="N11998" s="43">
        <v>2300</v>
      </c>
    </row>
    <row r="11999" hidden="1" spans="1:14" x14ac:dyDescent="0.25">
      <c r="A11999" s="106">
        <v>45868</v>
      </c>
      <c r="B11999">
        <v>684</v>
      </c>
      <c r="C11999">
        <v>0</v>
      </c>
      <c r="E11999">
        <v>84</v>
      </c>
      <c r="F11999" t="s">
        <v>9788</v>
      </c>
      <c r="G11999" t="s">
        <v>2063</v>
      </c>
      <c r="H11999" t="s">
        <v>2005</v>
      </c>
      <c r="I11999" t="s">
        <v>2030</v>
      </c>
      <c r="J11999" t="s">
        <v>2901</v>
      </c>
      <c r="K11999" t="s">
        <v>2902</v>
      </c>
      <c r="L11999">
        <v>8</v>
      </c>
      <c r="M11999">
        <v>659</v>
      </c>
      <c r="N11999" s="43">
        <v>5272</v>
      </c>
    </row>
    <row r="12000" hidden="1" spans="1:14" x14ac:dyDescent="0.25">
      <c r="A12000" s="106">
        <v>45868</v>
      </c>
      <c r="B12000">
        <v>685</v>
      </c>
      <c r="C12000">
        <v>0</v>
      </c>
      <c r="E12000">
        <v>84</v>
      </c>
      <c r="F12000" t="s">
        <v>9789</v>
      </c>
      <c r="G12000" t="s">
        <v>2368</v>
      </c>
      <c r="H12000" t="s">
        <v>2005</v>
      </c>
      <c r="I12000" t="s">
        <v>2030</v>
      </c>
      <c r="J12000" t="s">
        <v>2901</v>
      </c>
      <c r="K12000" t="s">
        <v>2902</v>
      </c>
      <c r="L12000">
        <v>8</v>
      </c>
      <c r="M12000">
        <v>659</v>
      </c>
      <c r="N12000" s="43">
        <v>5272</v>
      </c>
    </row>
    <row r="12001" hidden="1" spans="1:14" x14ac:dyDescent="0.25">
      <c r="A12001" s="106">
        <v>45868</v>
      </c>
      <c r="B12001">
        <v>687</v>
      </c>
      <c r="C12001">
        <v>0</v>
      </c>
      <c r="E12001">
        <v>84</v>
      </c>
      <c r="F12001" t="s">
        <v>9790</v>
      </c>
      <c r="G12001" t="s">
        <v>2036</v>
      </c>
      <c r="H12001" t="s">
        <v>2005</v>
      </c>
      <c r="I12001" t="s">
        <v>2030</v>
      </c>
      <c r="J12001" t="s">
        <v>2901</v>
      </c>
      <c r="K12001" t="s">
        <v>2902</v>
      </c>
      <c r="L12001">
        <v>8</v>
      </c>
      <c r="M12001">
        <v>659</v>
      </c>
      <c r="N12001" s="43">
        <v>5272</v>
      </c>
    </row>
    <row r="12002" hidden="1" spans="1:14" x14ac:dyDescent="0.25">
      <c r="A12002" s="106">
        <v>45868</v>
      </c>
      <c r="B12002">
        <v>690</v>
      </c>
      <c r="C12002">
        <v>0</v>
      </c>
      <c r="E12002">
        <v>84</v>
      </c>
      <c r="F12002" t="s">
        <v>9791</v>
      </c>
      <c r="G12002" t="s">
        <v>2021</v>
      </c>
      <c r="H12002" t="s">
        <v>2005</v>
      </c>
      <c r="I12002" t="s">
        <v>2030</v>
      </c>
      <c r="J12002" t="s">
        <v>2901</v>
      </c>
      <c r="K12002" t="s">
        <v>2902</v>
      </c>
      <c r="L12002">
        <v>8</v>
      </c>
      <c r="M12002">
        <v>659</v>
      </c>
      <c r="N12002" s="43">
        <v>5272</v>
      </c>
    </row>
    <row r="12003" hidden="1" spans="1:14" x14ac:dyDescent="0.25">
      <c r="A12003" s="106">
        <v>45868</v>
      </c>
      <c r="B12003">
        <v>690</v>
      </c>
      <c r="C12003">
        <v>0</v>
      </c>
      <c r="E12003">
        <v>84</v>
      </c>
      <c r="F12003" t="s">
        <v>9791</v>
      </c>
      <c r="G12003" t="s">
        <v>2021</v>
      </c>
      <c r="H12003" t="s">
        <v>2005</v>
      </c>
      <c r="I12003" t="s">
        <v>2030</v>
      </c>
      <c r="J12003" t="s">
        <v>2007</v>
      </c>
      <c r="K12003" t="s">
        <v>2008</v>
      </c>
      <c r="L12003">
        <v>2</v>
      </c>
      <c r="M12003">
        <v>60</v>
      </c>
      <c r="N12003" s="43">
        <v>120</v>
      </c>
    </row>
    <row r="12004" hidden="1" spans="1:14" x14ac:dyDescent="0.25">
      <c r="A12004" s="106">
        <v>45868</v>
      </c>
      <c r="B12004">
        <v>692</v>
      </c>
      <c r="C12004">
        <v>0</v>
      </c>
      <c r="E12004">
        <v>84</v>
      </c>
      <c r="F12004" t="s">
        <v>9792</v>
      </c>
      <c r="G12004" t="s">
        <v>2017</v>
      </c>
      <c r="H12004" t="s">
        <v>2005</v>
      </c>
      <c r="I12004" t="s">
        <v>2030</v>
      </c>
      <c r="J12004" t="s">
        <v>2901</v>
      </c>
      <c r="K12004" t="s">
        <v>2902</v>
      </c>
      <c r="L12004">
        <v>8</v>
      </c>
      <c r="M12004">
        <v>659</v>
      </c>
      <c r="N12004" s="43">
        <v>5272</v>
      </c>
    </row>
    <row r="12005" hidden="1" spans="1:14" x14ac:dyDescent="0.25">
      <c r="A12005" s="106">
        <v>45868</v>
      </c>
      <c r="B12005">
        <v>692</v>
      </c>
      <c r="C12005">
        <v>0</v>
      </c>
      <c r="E12005">
        <v>84</v>
      </c>
      <c r="F12005" t="s">
        <v>9792</v>
      </c>
      <c r="G12005" t="s">
        <v>2017</v>
      </c>
      <c r="H12005" t="s">
        <v>2005</v>
      </c>
      <c r="I12005" t="s">
        <v>2030</v>
      </c>
      <c r="J12005" t="s">
        <v>2007</v>
      </c>
      <c r="K12005" t="s">
        <v>2008</v>
      </c>
      <c r="L12005">
        <v>8</v>
      </c>
      <c r="M12005">
        <v>60</v>
      </c>
      <c r="N12005" s="43">
        <v>480</v>
      </c>
    </row>
    <row r="12006" hidden="1" spans="1:14" x14ac:dyDescent="0.25">
      <c r="A12006" s="106">
        <v>45868</v>
      </c>
      <c r="B12006">
        <v>695</v>
      </c>
      <c r="C12006">
        <v>0</v>
      </c>
      <c r="E12006">
        <v>84</v>
      </c>
      <c r="F12006" t="s">
        <v>9793</v>
      </c>
      <c r="G12006" t="s">
        <v>2063</v>
      </c>
      <c r="H12006" t="s">
        <v>2005</v>
      </c>
      <c r="I12006" t="s">
        <v>2030</v>
      </c>
      <c r="J12006" t="s">
        <v>2901</v>
      </c>
      <c r="K12006" t="s">
        <v>2902</v>
      </c>
      <c r="L12006">
        <v>8</v>
      </c>
      <c r="M12006">
        <v>659</v>
      </c>
      <c r="N12006" s="43">
        <v>5272</v>
      </c>
    </row>
    <row r="12007" hidden="1" spans="1:14" x14ac:dyDescent="0.25">
      <c r="A12007" s="106">
        <v>45868</v>
      </c>
      <c r="B12007">
        <v>695</v>
      </c>
      <c r="C12007">
        <v>0</v>
      </c>
      <c r="E12007">
        <v>84</v>
      </c>
      <c r="F12007" t="s">
        <v>9793</v>
      </c>
      <c r="G12007" t="s">
        <v>2063</v>
      </c>
      <c r="H12007" t="s">
        <v>2005</v>
      </c>
      <c r="I12007" t="s">
        <v>2030</v>
      </c>
      <c r="J12007" t="s">
        <v>2007</v>
      </c>
      <c r="K12007" t="s">
        <v>2008</v>
      </c>
      <c r="L12007">
        <v>8</v>
      </c>
      <c r="M12007">
        <v>60</v>
      </c>
      <c r="N12007" s="43">
        <v>480</v>
      </c>
    </row>
    <row r="12008" hidden="1" spans="1:14" x14ac:dyDescent="0.25">
      <c r="A12008" s="106">
        <v>45868</v>
      </c>
      <c r="B12008">
        <v>696</v>
      </c>
      <c r="C12008">
        <v>0</v>
      </c>
      <c r="E12008">
        <v>84</v>
      </c>
      <c r="F12008" t="s">
        <v>9794</v>
      </c>
      <c r="G12008" t="s">
        <v>2368</v>
      </c>
      <c r="H12008" t="s">
        <v>2005</v>
      </c>
      <c r="I12008" t="s">
        <v>2030</v>
      </c>
      <c r="J12008" t="s">
        <v>2007</v>
      </c>
      <c r="K12008" t="s">
        <v>2008</v>
      </c>
      <c r="L12008">
        <v>8</v>
      </c>
      <c r="M12008">
        <v>60</v>
      </c>
      <c r="N12008" s="43">
        <v>480</v>
      </c>
    </row>
    <row r="12009" hidden="1" spans="1:14" x14ac:dyDescent="0.25">
      <c r="A12009" s="106">
        <v>45868</v>
      </c>
      <c r="B12009">
        <v>696</v>
      </c>
      <c r="C12009">
        <v>0</v>
      </c>
      <c r="E12009">
        <v>84</v>
      </c>
      <c r="F12009" t="s">
        <v>9794</v>
      </c>
      <c r="G12009" t="s">
        <v>2368</v>
      </c>
      <c r="H12009" t="s">
        <v>2005</v>
      </c>
      <c r="I12009" t="s">
        <v>2030</v>
      </c>
      <c r="J12009" t="s">
        <v>2901</v>
      </c>
      <c r="K12009" t="s">
        <v>2902</v>
      </c>
      <c r="L12009">
        <v>8</v>
      </c>
      <c r="M12009">
        <v>659</v>
      </c>
      <c r="N12009" s="43">
        <v>5272</v>
      </c>
    </row>
    <row r="12010" hidden="1" spans="1:14" x14ac:dyDescent="0.25">
      <c r="A12010" s="106">
        <v>45868</v>
      </c>
      <c r="B12010">
        <v>701</v>
      </c>
      <c r="C12010">
        <v>0</v>
      </c>
      <c r="E12010">
        <v>84</v>
      </c>
      <c r="F12010" t="s">
        <v>9795</v>
      </c>
      <c r="G12010" t="s">
        <v>2381</v>
      </c>
      <c r="H12010" t="s">
        <v>2005</v>
      </c>
      <c r="I12010" t="s">
        <v>2030</v>
      </c>
      <c r="J12010" t="s">
        <v>2901</v>
      </c>
      <c r="K12010" t="s">
        <v>2902</v>
      </c>
      <c r="L12010">
        <v>8</v>
      </c>
      <c r="M12010">
        <v>659</v>
      </c>
      <c r="N12010" s="43">
        <v>5272</v>
      </c>
    </row>
    <row r="12011" hidden="1" spans="1:14" x14ac:dyDescent="0.25">
      <c r="A12011" s="106">
        <v>45868</v>
      </c>
      <c r="B12011">
        <v>701</v>
      </c>
      <c r="C12011">
        <v>0</v>
      </c>
      <c r="E12011">
        <v>84</v>
      </c>
      <c r="F12011" t="s">
        <v>9795</v>
      </c>
      <c r="G12011" t="s">
        <v>2381</v>
      </c>
      <c r="H12011" t="s">
        <v>2005</v>
      </c>
      <c r="I12011" t="s">
        <v>2030</v>
      </c>
      <c r="J12011" t="s">
        <v>2007</v>
      </c>
      <c r="K12011" t="s">
        <v>2008</v>
      </c>
      <c r="L12011">
        <v>8</v>
      </c>
      <c r="M12011">
        <v>60</v>
      </c>
      <c r="N12011" s="43">
        <v>480</v>
      </c>
    </row>
    <row r="12012" hidden="1" spans="1:14" x14ac:dyDescent="0.25">
      <c r="A12012" s="106">
        <v>45868</v>
      </c>
      <c r="B12012">
        <v>702</v>
      </c>
      <c r="C12012">
        <v>0</v>
      </c>
      <c r="E12012">
        <v>84</v>
      </c>
      <c r="F12012" t="s">
        <v>9796</v>
      </c>
      <c r="G12012" t="s">
        <v>2038</v>
      </c>
      <c r="H12012" t="s">
        <v>2005</v>
      </c>
      <c r="I12012" t="s">
        <v>2030</v>
      </c>
      <c r="J12012" t="s">
        <v>2007</v>
      </c>
      <c r="K12012" t="s">
        <v>2008</v>
      </c>
      <c r="L12012">
        <v>8</v>
      </c>
      <c r="M12012">
        <v>60</v>
      </c>
      <c r="N12012" s="43">
        <v>480</v>
      </c>
    </row>
    <row r="12013" hidden="1" spans="1:14" x14ac:dyDescent="0.25">
      <c r="A12013" s="106">
        <v>45868</v>
      </c>
      <c r="B12013">
        <v>702</v>
      </c>
      <c r="C12013">
        <v>0</v>
      </c>
      <c r="E12013">
        <v>84</v>
      </c>
      <c r="F12013" t="s">
        <v>9796</v>
      </c>
      <c r="G12013" t="s">
        <v>2038</v>
      </c>
      <c r="H12013" t="s">
        <v>2005</v>
      </c>
      <c r="I12013" t="s">
        <v>2030</v>
      </c>
      <c r="J12013" t="s">
        <v>2901</v>
      </c>
      <c r="K12013" t="s">
        <v>2902</v>
      </c>
      <c r="L12013">
        <v>8</v>
      </c>
      <c r="M12013">
        <v>659</v>
      </c>
      <c r="N12013" s="43">
        <v>5272</v>
      </c>
    </row>
    <row r="12014" hidden="1" spans="1:14" x14ac:dyDescent="0.25">
      <c r="A12014" s="106">
        <v>45871</v>
      </c>
      <c r="B12014">
        <v>782</v>
      </c>
      <c r="C12014">
        <v>0</v>
      </c>
      <c r="E12014">
        <v>84</v>
      </c>
      <c r="F12014" t="s">
        <v>9797</v>
      </c>
      <c r="G12014" t="s">
        <v>2044</v>
      </c>
      <c r="H12014" t="s">
        <v>2029</v>
      </c>
      <c r="I12014" t="s">
        <v>2030</v>
      </c>
      <c r="J12014" t="s">
        <v>2033</v>
      </c>
      <c r="K12014" t="s">
        <v>2034</v>
      </c>
      <c r="L12014">
        <v>1</v>
      </c>
      <c r="M12014">
        <v>55</v>
      </c>
      <c r="N12014" s="43">
        <v>55</v>
      </c>
    </row>
    <row r="12015" hidden="1" spans="1:14" x14ac:dyDescent="0.25">
      <c r="A12015" s="106">
        <v>45871</v>
      </c>
      <c r="B12015">
        <v>782</v>
      </c>
      <c r="C12015">
        <v>0</v>
      </c>
      <c r="E12015">
        <v>84</v>
      </c>
      <c r="F12015" t="s">
        <v>9797</v>
      </c>
      <c r="G12015" t="s">
        <v>2044</v>
      </c>
      <c r="H12015" t="s">
        <v>2029</v>
      </c>
      <c r="I12015" t="s">
        <v>2030</v>
      </c>
      <c r="J12015" t="s">
        <v>2689</v>
      </c>
      <c r="K12015" t="s">
        <v>2690</v>
      </c>
      <c r="L12015">
        <v>10</v>
      </c>
      <c r="M12015">
        <v>550</v>
      </c>
      <c r="N12015" s="43">
        <v>5500</v>
      </c>
    </row>
    <row r="12016" hidden="1" spans="1:14" x14ac:dyDescent="0.25">
      <c r="A12016" s="106">
        <v>45871</v>
      </c>
      <c r="B12016">
        <v>783</v>
      </c>
      <c r="C12016">
        <v>0</v>
      </c>
      <c r="E12016">
        <v>84</v>
      </c>
      <c r="F12016" t="s">
        <v>9798</v>
      </c>
      <c r="G12016" t="s">
        <v>2336</v>
      </c>
      <c r="H12016" t="s">
        <v>2029</v>
      </c>
      <c r="I12016" t="s">
        <v>2030</v>
      </c>
      <c r="J12016" t="s">
        <v>2689</v>
      </c>
      <c r="K12016" t="s">
        <v>2690</v>
      </c>
      <c r="L12016">
        <v>8</v>
      </c>
      <c r="M12016">
        <v>550</v>
      </c>
      <c r="N12016" s="43">
        <v>4400</v>
      </c>
    </row>
    <row r="12017" hidden="1" spans="1:14" x14ac:dyDescent="0.25">
      <c r="A12017" s="106">
        <v>45871</v>
      </c>
      <c r="B12017">
        <v>785</v>
      </c>
      <c r="C12017">
        <v>0</v>
      </c>
      <c r="E12017">
        <v>84</v>
      </c>
      <c r="F12017" t="s">
        <v>9799</v>
      </c>
      <c r="G12017" t="s">
        <v>2036</v>
      </c>
      <c r="H12017" t="s">
        <v>2029</v>
      </c>
      <c r="I12017" t="s">
        <v>2030</v>
      </c>
      <c r="J12017" t="s">
        <v>2689</v>
      </c>
      <c r="K12017" t="s">
        <v>2690</v>
      </c>
      <c r="L12017">
        <v>8</v>
      </c>
      <c r="M12017">
        <v>550</v>
      </c>
      <c r="N12017" s="43">
        <v>4400</v>
      </c>
    </row>
    <row r="12018" hidden="1" spans="1:14" x14ac:dyDescent="0.25">
      <c r="A12018" s="106">
        <v>45871</v>
      </c>
      <c r="B12018">
        <v>786</v>
      </c>
      <c r="C12018">
        <v>0</v>
      </c>
      <c r="E12018">
        <v>84</v>
      </c>
      <c r="F12018" t="s">
        <v>9800</v>
      </c>
      <c r="G12018" t="s">
        <v>2054</v>
      </c>
      <c r="H12018" t="s">
        <v>2029</v>
      </c>
      <c r="I12018" t="s">
        <v>2030</v>
      </c>
      <c r="J12018" t="s">
        <v>2689</v>
      </c>
      <c r="K12018" t="s">
        <v>2690</v>
      </c>
      <c r="L12018">
        <v>8</v>
      </c>
      <c r="M12018">
        <v>550</v>
      </c>
      <c r="N12018" s="43">
        <v>4400</v>
      </c>
    </row>
    <row r="12019" hidden="1" spans="1:14" x14ac:dyDescent="0.25">
      <c r="A12019" s="106">
        <v>45871</v>
      </c>
      <c r="B12019">
        <v>786</v>
      </c>
      <c r="C12019">
        <v>0</v>
      </c>
      <c r="E12019">
        <v>84</v>
      </c>
      <c r="F12019" t="s">
        <v>9800</v>
      </c>
      <c r="G12019" t="s">
        <v>2054</v>
      </c>
      <c r="H12019" t="s">
        <v>2029</v>
      </c>
      <c r="I12019" t="s">
        <v>2030</v>
      </c>
      <c r="J12019" t="s">
        <v>2033</v>
      </c>
      <c r="K12019" t="s">
        <v>2034</v>
      </c>
      <c r="L12019">
        <v>4</v>
      </c>
      <c r="M12019">
        <v>55</v>
      </c>
      <c r="N12019" s="43">
        <v>220</v>
      </c>
    </row>
    <row r="12020" hidden="1" spans="1:14" x14ac:dyDescent="0.25">
      <c r="A12020" s="106">
        <v>45871</v>
      </c>
      <c r="B12020">
        <v>787</v>
      </c>
      <c r="C12020">
        <v>0</v>
      </c>
      <c r="E12020">
        <v>84</v>
      </c>
      <c r="F12020" t="s">
        <v>9801</v>
      </c>
      <c r="G12020" t="s">
        <v>2063</v>
      </c>
      <c r="H12020" t="s">
        <v>2029</v>
      </c>
      <c r="I12020" t="s">
        <v>2030</v>
      </c>
      <c r="J12020" t="s">
        <v>2033</v>
      </c>
      <c r="K12020" t="s">
        <v>2034</v>
      </c>
      <c r="L12020">
        <v>8</v>
      </c>
      <c r="M12020">
        <v>55</v>
      </c>
      <c r="N12020" s="43">
        <v>440</v>
      </c>
    </row>
    <row r="12021" hidden="1" spans="1:14" x14ac:dyDescent="0.25">
      <c r="A12021" s="106">
        <v>45871</v>
      </c>
      <c r="B12021">
        <v>787</v>
      </c>
      <c r="C12021">
        <v>0</v>
      </c>
      <c r="E12021">
        <v>84</v>
      </c>
      <c r="F12021" t="s">
        <v>9801</v>
      </c>
      <c r="G12021" t="s">
        <v>2063</v>
      </c>
      <c r="H12021" t="s">
        <v>2029</v>
      </c>
      <c r="I12021" t="s">
        <v>2030</v>
      </c>
      <c r="J12021" t="s">
        <v>2689</v>
      </c>
      <c r="K12021" t="s">
        <v>2690</v>
      </c>
      <c r="L12021">
        <v>8</v>
      </c>
      <c r="M12021">
        <v>550</v>
      </c>
      <c r="N12021" s="43">
        <v>4400</v>
      </c>
    </row>
    <row r="12022" hidden="1" spans="1:14" x14ac:dyDescent="0.25">
      <c r="A12022" s="106">
        <v>45871</v>
      </c>
      <c r="B12022">
        <v>788</v>
      </c>
      <c r="C12022">
        <v>0</v>
      </c>
      <c r="E12022">
        <v>84</v>
      </c>
      <c r="F12022" t="s">
        <v>9802</v>
      </c>
      <c r="G12022" t="s">
        <v>2038</v>
      </c>
      <c r="H12022" t="s">
        <v>2029</v>
      </c>
      <c r="I12022" t="s">
        <v>2030</v>
      </c>
      <c r="J12022" t="s">
        <v>2689</v>
      </c>
      <c r="K12022" t="s">
        <v>2690</v>
      </c>
      <c r="L12022">
        <v>8</v>
      </c>
      <c r="M12022">
        <v>550</v>
      </c>
      <c r="N12022" s="43">
        <v>4400</v>
      </c>
    </row>
    <row r="12023" hidden="1" spans="1:14" x14ac:dyDescent="0.25">
      <c r="A12023" s="106">
        <v>45871</v>
      </c>
      <c r="B12023">
        <v>788</v>
      </c>
      <c r="C12023">
        <v>0</v>
      </c>
      <c r="E12023">
        <v>84</v>
      </c>
      <c r="F12023" t="s">
        <v>9802</v>
      </c>
      <c r="G12023" t="s">
        <v>2038</v>
      </c>
      <c r="H12023" t="s">
        <v>2029</v>
      </c>
      <c r="I12023" t="s">
        <v>2030</v>
      </c>
      <c r="J12023" t="s">
        <v>2033</v>
      </c>
      <c r="K12023" t="s">
        <v>2034</v>
      </c>
      <c r="L12023">
        <v>8</v>
      </c>
      <c r="M12023">
        <v>55</v>
      </c>
      <c r="N12023" s="43">
        <v>440</v>
      </c>
    </row>
    <row r="12024" hidden="1" spans="1:14" x14ac:dyDescent="0.25">
      <c r="A12024" s="106">
        <v>45871</v>
      </c>
      <c r="B12024">
        <v>790</v>
      </c>
      <c r="C12024">
        <v>0</v>
      </c>
      <c r="E12024">
        <v>84</v>
      </c>
      <c r="F12024" t="s">
        <v>9803</v>
      </c>
      <c r="G12024" t="s">
        <v>2017</v>
      </c>
      <c r="H12024" t="s">
        <v>2029</v>
      </c>
      <c r="I12024" t="s">
        <v>2030</v>
      </c>
      <c r="J12024" t="s">
        <v>2689</v>
      </c>
      <c r="K12024" t="s">
        <v>2690</v>
      </c>
      <c r="L12024">
        <v>8</v>
      </c>
      <c r="M12024">
        <v>550</v>
      </c>
      <c r="N12024" s="43">
        <v>4400</v>
      </c>
    </row>
    <row r="12025" hidden="1" spans="1:14" x14ac:dyDescent="0.25">
      <c r="A12025" s="106">
        <v>45871</v>
      </c>
      <c r="B12025">
        <v>790</v>
      </c>
      <c r="C12025">
        <v>0</v>
      </c>
      <c r="E12025">
        <v>84</v>
      </c>
      <c r="F12025" t="s">
        <v>9803</v>
      </c>
      <c r="G12025" t="s">
        <v>2017</v>
      </c>
      <c r="H12025" t="s">
        <v>2029</v>
      </c>
      <c r="I12025" t="s">
        <v>2030</v>
      </c>
      <c r="J12025" t="s">
        <v>2033</v>
      </c>
      <c r="K12025" t="s">
        <v>2034</v>
      </c>
      <c r="L12025">
        <v>8</v>
      </c>
      <c r="M12025">
        <v>55</v>
      </c>
      <c r="N12025" s="43">
        <v>440</v>
      </c>
    </row>
    <row r="12026" hidden="1" spans="1:14" x14ac:dyDescent="0.25">
      <c r="A12026" s="106">
        <v>45871</v>
      </c>
      <c r="B12026">
        <v>791</v>
      </c>
      <c r="C12026">
        <v>0</v>
      </c>
      <c r="E12026">
        <v>84</v>
      </c>
      <c r="F12026" t="s">
        <v>9804</v>
      </c>
      <c r="G12026" t="s">
        <v>2021</v>
      </c>
      <c r="H12026" t="s">
        <v>2029</v>
      </c>
      <c r="I12026" t="s">
        <v>2030</v>
      </c>
      <c r="J12026" t="s">
        <v>2689</v>
      </c>
      <c r="K12026" t="s">
        <v>2690</v>
      </c>
      <c r="L12026">
        <v>10</v>
      </c>
      <c r="M12026">
        <v>550</v>
      </c>
      <c r="N12026" s="43">
        <v>5500</v>
      </c>
    </row>
    <row r="12027" hidden="1" spans="1:14" x14ac:dyDescent="0.25">
      <c r="A12027" s="106">
        <v>45871</v>
      </c>
      <c r="B12027">
        <v>791</v>
      </c>
      <c r="C12027">
        <v>0</v>
      </c>
      <c r="E12027">
        <v>84</v>
      </c>
      <c r="F12027" t="s">
        <v>9804</v>
      </c>
      <c r="G12027" t="s">
        <v>2021</v>
      </c>
      <c r="H12027" t="s">
        <v>2029</v>
      </c>
      <c r="I12027" t="s">
        <v>2030</v>
      </c>
      <c r="J12027" t="s">
        <v>2033</v>
      </c>
      <c r="K12027" t="s">
        <v>2034</v>
      </c>
      <c r="L12027">
        <v>10</v>
      </c>
      <c r="M12027">
        <v>55</v>
      </c>
      <c r="N12027" s="43">
        <v>550</v>
      </c>
    </row>
    <row r="12028" hidden="1" spans="1:14" x14ac:dyDescent="0.25">
      <c r="A12028" s="106">
        <v>45871</v>
      </c>
      <c r="B12028">
        <v>792</v>
      </c>
      <c r="C12028">
        <v>0</v>
      </c>
      <c r="E12028">
        <v>84</v>
      </c>
      <c r="F12028" t="s">
        <v>9805</v>
      </c>
      <c r="G12028" t="s">
        <v>2044</v>
      </c>
      <c r="H12028" t="s">
        <v>2029</v>
      </c>
      <c r="I12028" t="s">
        <v>2030</v>
      </c>
      <c r="J12028" t="s">
        <v>2689</v>
      </c>
      <c r="K12028" t="s">
        <v>2690</v>
      </c>
      <c r="L12028">
        <v>10</v>
      </c>
      <c r="M12028">
        <v>550</v>
      </c>
      <c r="N12028" s="43">
        <v>5500</v>
      </c>
    </row>
    <row r="12029" hidden="1" spans="1:14" x14ac:dyDescent="0.25">
      <c r="A12029" s="106">
        <v>45871</v>
      </c>
      <c r="B12029">
        <v>792</v>
      </c>
      <c r="C12029">
        <v>0</v>
      </c>
      <c r="E12029">
        <v>84</v>
      </c>
      <c r="F12029" t="s">
        <v>9805</v>
      </c>
      <c r="G12029" t="s">
        <v>2044</v>
      </c>
      <c r="H12029" t="s">
        <v>2029</v>
      </c>
      <c r="I12029" t="s">
        <v>2030</v>
      </c>
      <c r="J12029" t="s">
        <v>2033</v>
      </c>
      <c r="K12029" t="s">
        <v>2034</v>
      </c>
      <c r="L12029">
        <v>10</v>
      </c>
      <c r="M12029">
        <v>55</v>
      </c>
      <c r="N12029" s="43">
        <v>550</v>
      </c>
    </row>
    <row r="12030" hidden="1" spans="1:14" x14ac:dyDescent="0.25">
      <c r="A12030" s="106">
        <v>45871</v>
      </c>
      <c r="B12030">
        <v>793</v>
      </c>
      <c r="C12030">
        <v>0</v>
      </c>
      <c r="E12030">
        <v>84</v>
      </c>
      <c r="F12030" t="s">
        <v>9806</v>
      </c>
      <c r="G12030" t="s">
        <v>2336</v>
      </c>
      <c r="H12030" t="s">
        <v>2029</v>
      </c>
      <c r="I12030" t="s">
        <v>2030</v>
      </c>
      <c r="J12030" t="s">
        <v>2689</v>
      </c>
      <c r="K12030" t="s">
        <v>2690</v>
      </c>
      <c r="L12030">
        <v>8</v>
      </c>
      <c r="M12030">
        <v>550</v>
      </c>
      <c r="N12030" s="43">
        <v>4400</v>
      </c>
    </row>
    <row r="12031" hidden="1" spans="1:14" x14ac:dyDescent="0.25">
      <c r="A12031" s="106">
        <v>45871</v>
      </c>
      <c r="B12031">
        <v>793</v>
      </c>
      <c r="C12031">
        <v>0</v>
      </c>
      <c r="E12031">
        <v>84</v>
      </c>
      <c r="F12031" t="s">
        <v>9806</v>
      </c>
      <c r="G12031" t="s">
        <v>2336</v>
      </c>
      <c r="H12031" t="s">
        <v>2029</v>
      </c>
      <c r="I12031" t="s">
        <v>2030</v>
      </c>
      <c r="J12031" t="s">
        <v>2033</v>
      </c>
      <c r="K12031" t="s">
        <v>2034</v>
      </c>
      <c r="L12031">
        <v>8</v>
      </c>
      <c r="M12031">
        <v>55</v>
      </c>
      <c r="N12031" s="43">
        <v>440</v>
      </c>
    </row>
    <row r="12032" hidden="1" spans="1:14" x14ac:dyDescent="0.25">
      <c r="A12032" s="106">
        <v>45871</v>
      </c>
      <c r="B12032">
        <v>794</v>
      </c>
      <c r="C12032">
        <v>0</v>
      </c>
      <c r="E12032">
        <v>84</v>
      </c>
      <c r="F12032" t="s">
        <v>9807</v>
      </c>
      <c r="G12032" t="s">
        <v>2036</v>
      </c>
      <c r="H12032" t="s">
        <v>2029</v>
      </c>
      <c r="I12032" t="s">
        <v>2030</v>
      </c>
      <c r="J12032" t="s">
        <v>2033</v>
      </c>
      <c r="K12032" t="s">
        <v>2034</v>
      </c>
      <c r="L12032">
        <v>8</v>
      </c>
      <c r="M12032">
        <v>55</v>
      </c>
      <c r="N12032" s="43">
        <v>440</v>
      </c>
    </row>
    <row r="12033" hidden="1" spans="1:14" x14ac:dyDescent="0.25">
      <c r="A12033" s="106">
        <v>45871</v>
      </c>
      <c r="B12033">
        <v>794</v>
      </c>
      <c r="C12033">
        <v>0</v>
      </c>
      <c r="E12033">
        <v>84</v>
      </c>
      <c r="F12033" t="s">
        <v>9807</v>
      </c>
      <c r="G12033" t="s">
        <v>2036</v>
      </c>
      <c r="H12033" t="s">
        <v>2029</v>
      </c>
      <c r="I12033" t="s">
        <v>2030</v>
      </c>
      <c r="J12033" t="s">
        <v>2689</v>
      </c>
      <c r="K12033" t="s">
        <v>2690</v>
      </c>
      <c r="L12033">
        <v>8</v>
      </c>
      <c r="M12033">
        <v>550</v>
      </c>
      <c r="N12033" s="43">
        <v>4400</v>
      </c>
    </row>
    <row r="12034" hidden="1" spans="1:14" x14ac:dyDescent="0.25">
      <c r="A12034" s="106">
        <v>45871</v>
      </c>
      <c r="B12034">
        <v>795</v>
      </c>
      <c r="C12034">
        <v>0</v>
      </c>
      <c r="E12034">
        <v>84</v>
      </c>
      <c r="F12034" t="s">
        <v>9808</v>
      </c>
      <c r="G12034" t="s">
        <v>2054</v>
      </c>
      <c r="H12034" t="s">
        <v>2029</v>
      </c>
      <c r="I12034" t="s">
        <v>2030</v>
      </c>
      <c r="J12034" t="s">
        <v>2689</v>
      </c>
      <c r="K12034" t="s">
        <v>2690</v>
      </c>
      <c r="L12034">
        <v>8</v>
      </c>
      <c r="M12034">
        <v>550</v>
      </c>
      <c r="N12034" s="43">
        <v>4400</v>
      </c>
    </row>
    <row r="12035" hidden="1" spans="1:14" x14ac:dyDescent="0.25">
      <c r="A12035" s="106">
        <v>45871</v>
      </c>
      <c r="B12035">
        <v>795</v>
      </c>
      <c r="C12035">
        <v>0</v>
      </c>
      <c r="E12035">
        <v>84</v>
      </c>
      <c r="F12035" t="s">
        <v>9808</v>
      </c>
      <c r="G12035" t="s">
        <v>2054</v>
      </c>
      <c r="H12035" t="s">
        <v>2029</v>
      </c>
      <c r="I12035" t="s">
        <v>2030</v>
      </c>
      <c r="J12035" t="s">
        <v>2033</v>
      </c>
      <c r="K12035" t="s">
        <v>2034</v>
      </c>
      <c r="L12035">
        <v>8</v>
      </c>
      <c r="M12035">
        <v>55</v>
      </c>
      <c r="N12035" s="43">
        <v>440</v>
      </c>
    </row>
    <row r="12036" hidden="1" spans="1:14" x14ac:dyDescent="0.25">
      <c r="A12036" s="106">
        <v>45871</v>
      </c>
      <c r="B12036">
        <v>796</v>
      </c>
      <c r="C12036">
        <v>0</v>
      </c>
      <c r="E12036">
        <v>84</v>
      </c>
      <c r="F12036" t="s">
        <v>9809</v>
      </c>
      <c r="G12036" t="s">
        <v>2063</v>
      </c>
      <c r="H12036" t="s">
        <v>2029</v>
      </c>
      <c r="I12036" t="s">
        <v>2030</v>
      </c>
      <c r="J12036" t="s">
        <v>2033</v>
      </c>
      <c r="K12036" t="s">
        <v>2034</v>
      </c>
      <c r="L12036">
        <v>8</v>
      </c>
      <c r="M12036">
        <v>55</v>
      </c>
      <c r="N12036" s="43">
        <v>440</v>
      </c>
    </row>
    <row r="12037" hidden="1" spans="1:14" x14ac:dyDescent="0.25">
      <c r="A12037" s="106">
        <v>45871</v>
      </c>
      <c r="B12037">
        <v>796</v>
      </c>
      <c r="C12037">
        <v>0</v>
      </c>
      <c r="E12037">
        <v>84</v>
      </c>
      <c r="F12037" t="s">
        <v>9809</v>
      </c>
      <c r="G12037" t="s">
        <v>2063</v>
      </c>
      <c r="H12037" t="s">
        <v>2029</v>
      </c>
      <c r="I12037" t="s">
        <v>2030</v>
      </c>
      <c r="J12037" t="s">
        <v>2689</v>
      </c>
      <c r="K12037" t="s">
        <v>2690</v>
      </c>
      <c r="L12037">
        <v>8</v>
      </c>
      <c r="M12037">
        <v>550</v>
      </c>
      <c r="N12037" s="43">
        <v>4400</v>
      </c>
    </row>
    <row r="12038" hidden="1" spans="1:14" x14ac:dyDescent="0.25">
      <c r="A12038" s="106">
        <v>45871</v>
      </c>
      <c r="B12038">
        <v>797</v>
      </c>
      <c r="C12038">
        <v>0</v>
      </c>
      <c r="E12038">
        <v>84</v>
      </c>
      <c r="F12038" t="s">
        <v>9810</v>
      </c>
      <c r="G12038" t="s">
        <v>2012</v>
      </c>
      <c r="H12038" t="s">
        <v>2029</v>
      </c>
      <c r="I12038" t="s">
        <v>2030</v>
      </c>
      <c r="J12038" t="s">
        <v>2033</v>
      </c>
      <c r="K12038" t="s">
        <v>2034</v>
      </c>
      <c r="L12038">
        <v>8</v>
      </c>
      <c r="M12038">
        <v>55</v>
      </c>
      <c r="N12038" s="43">
        <v>440</v>
      </c>
    </row>
    <row r="12039" hidden="1" spans="1:14" x14ac:dyDescent="0.25">
      <c r="A12039" s="106">
        <v>45871</v>
      </c>
      <c r="B12039">
        <v>797</v>
      </c>
      <c r="C12039">
        <v>0</v>
      </c>
      <c r="E12039">
        <v>84</v>
      </c>
      <c r="F12039" t="s">
        <v>9810</v>
      </c>
      <c r="G12039" t="s">
        <v>2012</v>
      </c>
      <c r="H12039" t="s">
        <v>2029</v>
      </c>
      <c r="I12039" t="s">
        <v>2030</v>
      </c>
      <c r="J12039" t="s">
        <v>2689</v>
      </c>
      <c r="K12039" t="s">
        <v>2690</v>
      </c>
      <c r="L12039">
        <v>8</v>
      </c>
      <c r="M12039">
        <v>550</v>
      </c>
      <c r="N12039" s="43">
        <v>4400</v>
      </c>
    </row>
    <row r="12040" hidden="1" spans="1:14" x14ac:dyDescent="0.25">
      <c r="A12040" s="106">
        <v>45871</v>
      </c>
      <c r="B12040">
        <v>798</v>
      </c>
      <c r="C12040">
        <v>0</v>
      </c>
      <c r="E12040">
        <v>84</v>
      </c>
      <c r="F12040" t="s">
        <v>9811</v>
      </c>
      <c r="G12040" t="s">
        <v>2368</v>
      </c>
      <c r="H12040" t="s">
        <v>2029</v>
      </c>
      <c r="I12040" t="s">
        <v>2030</v>
      </c>
      <c r="J12040" t="s">
        <v>2033</v>
      </c>
      <c r="K12040" t="s">
        <v>2034</v>
      </c>
      <c r="L12040">
        <v>8</v>
      </c>
      <c r="M12040">
        <v>55</v>
      </c>
      <c r="N12040" s="43">
        <v>440</v>
      </c>
    </row>
    <row r="12041" hidden="1" spans="1:14" x14ac:dyDescent="0.25">
      <c r="A12041" s="106">
        <v>45871</v>
      </c>
      <c r="B12041">
        <v>798</v>
      </c>
      <c r="C12041">
        <v>0</v>
      </c>
      <c r="E12041">
        <v>84</v>
      </c>
      <c r="F12041" t="s">
        <v>9811</v>
      </c>
      <c r="G12041" t="s">
        <v>2368</v>
      </c>
      <c r="H12041" t="s">
        <v>2029</v>
      </c>
      <c r="I12041" t="s">
        <v>2030</v>
      </c>
      <c r="J12041" t="s">
        <v>2689</v>
      </c>
      <c r="K12041" t="s">
        <v>2690</v>
      </c>
      <c r="L12041">
        <v>8</v>
      </c>
      <c r="M12041">
        <v>550</v>
      </c>
      <c r="N12041" s="43">
        <v>4400</v>
      </c>
    </row>
    <row r="12042" hidden="1" spans="1:14" x14ac:dyDescent="0.25">
      <c r="A12042" s="106">
        <v>45871</v>
      </c>
      <c r="B12042">
        <v>799</v>
      </c>
      <c r="C12042">
        <v>0</v>
      </c>
      <c r="E12042">
        <v>84</v>
      </c>
      <c r="F12042" t="s">
        <v>9812</v>
      </c>
      <c r="G12042" t="s">
        <v>2038</v>
      </c>
      <c r="H12042" t="s">
        <v>2029</v>
      </c>
      <c r="I12042" t="s">
        <v>2030</v>
      </c>
      <c r="J12042" t="s">
        <v>2689</v>
      </c>
      <c r="K12042" t="s">
        <v>2690</v>
      </c>
      <c r="L12042">
        <v>4</v>
      </c>
      <c r="M12042">
        <v>550</v>
      </c>
      <c r="N12042" s="43">
        <v>2200</v>
      </c>
    </row>
    <row r="12043" hidden="1" spans="1:14" x14ac:dyDescent="0.25">
      <c r="A12043" s="106">
        <v>45871</v>
      </c>
      <c r="B12043">
        <v>799</v>
      </c>
      <c r="C12043">
        <v>0</v>
      </c>
      <c r="E12043">
        <v>84</v>
      </c>
      <c r="F12043" t="s">
        <v>9812</v>
      </c>
      <c r="G12043" t="s">
        <v>2038</v>
      </c>
      <c r="H12043" t="s">
        <v>2029</v>
      </c>
      <c r="I12043" t="s">
        <v>2030</v>
      </c>
      <c r="J12043" t="s">
        <v>2033</v>
      </c>
      <c r="K12043" t="s">
        <v>2034</v>
      </c>
      <c r="L12043">
        <v>4</v>
      </c>
      <c r="M12043">
        <v>55</v>
      </c>
      <c r="N12043" s="43">
        <v>220</v>
      </c>
    </row>
    <row r="12044" hidden="1" spans="1:14" x14ac:dyDescent="0.25">
      <c r="A12044" s="106">
        <v>45877</v>
      </c>
      <c r="B12044">
        <v>975</v>
      </c>
      <c r="C12044">
        <v>0</v>
      </c>
      <c r="D12044" t="s">
        <v>9813</v>
      </c>
      <c r="E12044">
        <v>84</v>
      </c>
      <c r="F12044" t="s">
        <v>9814</v>
      </c>
      <c r="G12044" t="s">
        <v>2036</v>
      </c>
      <c r="I12044" t="s">
        <v>2030</v>
      </c>
      <c r="J12044" t="s">
        <v>2901</v>
      </c>
      <c r="K12044" t="s">
        <v>2902</v>
      </c>
      <c r="L12044">
        <v>8</v>
      </c>
      <c r="M12044">
        <v>659</v>
      </c>
      <c r="N12044" s="43">
        <v>5272</v>
      </c>
    </row>
    <row r="12045" hidden="1" spans="1:14" x14ac:dyDescent="0.25">
      <c r="A12045" s="106">
        <v>45877</v>
      </c>
      <c r="B12045">
        <v>980</v>
      </c>
      <c r="C12045">
        <v>0</v>
      </c>
      <c r="D12045" t="s">
        <v>9813</v>
      </c>
      <c r="E12045">
        <v>84</v>
      </c>
      <c r="F12045" t="s">
        <v>9815</v>
      </c>
      <c r="G12045" t="s">
        <v>2063</v>
      </c>
      <c r="I12045" t="s">
        <v>2030</v>
      </c>
      <c r="J12045" t="s">
        <v>2901</v>
      </c>
      <c r="K12045" t="s">
        <v>2902</v>
      </c>
      <c r="L12045">
        <v>8</v>
      </c>
      <c r="M12045">
        <v>659</v>
      </c>
      <c r="N12045" s="43">
        <v>5272</v>
      </c>
    </row>
    <row r="12046" hidden="1" spans="1:14" x14ac:dyDescent="0.25">
      <c r="A12046" s="106">
        <v>45884</v>
      </c>
      <c r="B12046">
        <v>1180</v>
      </c>
      <c r="C12046">
        <v>0</v>
      </c>
      <c r="E12046">
        <v>84</v>
      </c>
      <c r="F12046" t="s">
        <v>9816</v>
      </c>
      <c r="G12046" t="s">
        <v>2036</v>
      </c>
      <c r="H12046" t="s">
        <v>2029</v>
      </c>
      <c r="I12046" t="s">
        <v>2030</v>
      </c>
      <c r="J12046" t="s">
        <v>2033</v>
      </c>
      <c r="K12046" t="s">
        <v>2034</v>
      </c>
      <c r="L12046">
        <v>1</v>
      </c>
      <c r="M12046">
        <v>2000</v>
      </c>
      <c r="N12046" s="43">
        <v>2000</v>
      </c>
    </row>
    <row r="12047" hidden="1" spans="1:14" x14ac:dyDescent="0.25">
      <c r="A12047" s="106">
        <v>45884</v>
      </c>
      <c r="B12047">
        <v>1180</v>
      </c>
      <c r="C12047">
        <v>0</v>
      </c>
      <c r="E12047">
        <v>84</v>
      </c>
      <c r="F12047" t="s">
        <v>9816</v>
      </c>
      <c r="G12047" t="s">
        <v>2036</v>
      </c>
      <c r="H12047" t="s">
        <v>2029</v>
      </c>
      <c r="I12047" t="s">
        <v>2030</v>
      </c>
      <c r="J12047" t="s">
        <v>2689</v>
      </c>
      <c r="K12047" t="s">
        <v>2690</v>
      </c>
      <c r="L12047">
        <v>8</v>
      </c>
      <c r="M12047">
        <v>550</v>
      </c>
      <c r="N12047" s="43">
        <v>4400</v>
      </c>
    </row>
    <row r="12048" hidden="1" spans="1:14" x14ac:dyDescent="0.25">
      <c r="A12048" s="106">
        <v>45884</v>
      </c>
      <c r="B12048">
        <v>1181</v>
      </c>
      <c r="C12048">
        <v>0</v>
      </c>
      <c r="E12048">
        <v>84</v>
      </c>
      <c r="F12048" t="s">
        <v>9817</v>
      </c>
      <c r="G12048" t="s">
        <v>2044</v>
      </c>
      <c r="H12048" t="s">
        <v>2029</v>
      </c>
      <c r="I12048" t="s">
        <v>2030</v>
      </c>
      <c r="J12048" t="s">
        <v>2689</v>
      </c>
      <c r="K12048" t="s">
        <v>2690</v>
      </c>
      <c r="L12048">
        <v>10</v>
      </c>
      <c r="M12048">
        <v>550</v>
      </c>
      <c r="N12048" s="43">
        <v>5500</v>
      </c>
    </row>
    <row r="12049" hidden="1" spans="1:14" x14ac:dyDescent="0.25">
      <c r="A12049" s="106">
        <v>45884</v>
      </c>
      <c r="B12049">
        <v>1182</v>
      </c>
      <c r="C12049">
        <v>0</v>
      </c>
      <c r="E12049">
        <v>84</v>
      </c>
      <c r="F12049" t="s">
        <v>9818</v>
      </c>
      <c r="G12049" t="s">
        <v>2054</v>
      </c>
      <c r="H12049" t="s">
        <v>2029</v>
      </c>
      <c r="I12049" t="s">
        <v>2030</v>
      </c>
      <c r="J12049" t="s">
        <v>2689</v>
      </c>
      <c r="K12049" t="s">
        <v>2690</v>
      </c>
      <c r="L12049">
        <v>8</v>
      </c>
      <c r="M12049">
        <v>550</v>
      </c>
      <c r="N12049" s="43">
        <v>4400</v>
      </c>
    </row>
    <row r="12050" hidden="1" spans="1:14" x14ac:dyDescent="0.25">
      <c r="A12050" s="106">
        <v>45884</v>
      </c>
      <c r="B12050">
        <v>1183</v>
      </c>
      <c r="C12050">
        <v>0</v>
      </c>
      <c r="E12050">
        <v>84</v>
      </c>
      <c r="F12050" t="s">
        <v>9819</v>
      </c>
      <c r="G12050" t="s">
        <v>2004</v>
      </c>
      <c r="H12050" t="s">
        <v>2029</v>
      </c>
      <c r="I12050" t="s">
        <v>2030</v>
      </c>
      <c r="J12050" t="s">
        <v>2689</v>
      </c>
      <c r="K12050" t="s">
        <v>2690</v>
      </c>
      <c r="L12050">
        <v>8</v>
      </c>
      <c r="M12050">
        <v>550</v>
      </c>
      <c r="N12050" s="43">
        <v>4400</v>
      </c>
    </row>
    <row r="12051" hidden="1" spans="1:14" x14ac:dyDescent="0.25">
      <c r="A12051" s="106">
        <v>45884</v>
      </c>
      <c r="B12051">
        <v>1189</v>
      </c>
      <c r="C12051">
        <v>0</v>
      </c>
      <c r="E12051">
        <v>84</v>
      </c>
      <c r="F12051" t="s">
        <v>9820</v>
      </c>
      <c r="G12051" t="s">
        <v>2038</v>
      </c>
      <c r="H12051" t="s">
        <v>2029</v>
      </c>
      <c r="I12051" t="s">
        <v>2030</v>
      </c>
      <c r="J12051" t="s">
        <v>2033</v>
      </c>
      <c r="K12051" t="s">
        <v>2034</v>
      </c>
      <c r="L12051">
        <v>2</v>
      </c>
      <c r="M12051">
        <v>50</v>
      </c>
      <c r="N12051" s="43">
        <v>100</v>
      </c>
    </row>
    <row r="12052" hidden="1" spans="1:14" x14ac:dyDescent="0.25">
      <c r="A12052" s="106">
        <v>45884</v>
      </c>
      <c r="B12052">
        <v>1189</v>
      </c>
      <c r="C12052">
        <v>0</v>
      </c>
      <c r="E12052">
        <v>84</v>
      </c>
      <c r="F12052" t="s">
        <v>9820</v>
      </c>
      <c r="G12052" t="s">
        <v>2038</v>
      </c>
      <c r="H12052" t="s">
        <v>2029</v>
      </c>
      <c r="I12052" t="s">
        <v>2030</v>
      </c>
      <c r="J12052" t="s">
        <v>2689</v>
      </c>
      <c r="K12052" t="s">
        <v>2690</v>
      </c>
      <c r="L12052">
        <v>8</v>
      </c>
      <c r="M12052">
        <v>550</v>
      </c>
      <c r="N12052" s="43">
        <v>4400</v>
      </c>
    </row>
    <row r="12053" hidden="1" spans="1:14" x14ac:dyDescent="0.25">
      <c r="A12053" s="106">
        <v>45884</v>
      </c>
      <c r="B12053">
        <v>1191</v>
      </c>
      <c r="C12053">
        <v>0</v>
      </c>
      <c r="E12053">
        <v>84</v>
      </c>
      <c r="F12053" t="s">
        <v>9821</v>
      </c>
      <c r="G12053" t="s">
        <v>2044</v>
      </c>
      <c r="H12053" t="s">
        <v>2029</v>
      </c>
      <c r="I12053" t="s">
        <v>2030</v>
      </c>
      <c r="J12053" t="s">
        <v>2689</v>
      </c>
      <c r="K12053" t="s">
        <v>2690</v>
      </c>
      <c r="L12053">
        <v>10</v>
      </c>
      <c r="M12053">
        <v>550</v>
      </c>
      <c r="N12053" s="43">
        <v>5500</v>
      </c>
    </row>
    <row r="12054" hidden="1" spans="1:14" x14ac:dyDescent="0.25">
      <c r="A12054" s="106">
        <v>45884</v>
      </c>
      <c r="B12054">
        <v>1191</v>
      </c>
      <c r="C12054">
        <v>0</v>
      </c>
      <c r="E12054">
        <v>84</v>
      </c>
      <c r="F12054" t="s">
        <v>9821</v>
      </c>
      <c r="G12054" t="s">
        <v>2044</v>
      </c>
      <c r="H12054" t="s">
        <v>2029</v>
      </c>
      <c r="I12054" t="s">
        <v>2030</v>
      </c>
      <c r="J12054" t="s">
        <v>2033</v>
      </c>
      <c r="K12054" t="s">
        <v>2034</v>
      </c>
      <c r="L12054">
        <v>10</v>
      </c>
      <c r="M12054">
        <v>50</v>
      </c>
      <c r="N12054" s="43">
        <v>500</v>
      </c>
    </row>
    <row r="12055" hidden="1" spans="1:14" x14ac:dyDescent="0.25">
      <c r="A12055" s="106">
        <v>45884</v>
      </c>
      <c r="B12055">
        <v>1192</v>
      </c>
      <c r="C12055">
        <v>0</v>
      </c>
      <c r="E12055">
        <v>84</v>
      </c>
      <c r="F12055" t="s">
        <v>9822</v>
      </c>
      <c r="G12055" t="s">
        <v>2054</v>
      </c>
      <c r="H12055" t="s">
        <v>2029</v>
      </c>
      <c r="I12055" t="s">
        <v>2030</v>
      </c>
      <c r="J12055" t="s">
        <v>2033</v>
      </c>
      <c r="K12055" t="s">
        <v>2034</v>
      </c>
      <c r="L12055">
        <v>8</v>
      </c>
      <c r="M12055">
        <v>50</v>
      </c>
      <c r="N12055" s="43">
        <v>400</v>
      </c>
    </row>
    <row r="12056" hidden="1" spans="1:14" x14ac:dyDescent="0.25">
      <c r="A12056" s="106">
        <v>45884</v>
      </c>
      <c r="B12056">
        <v>1192</v>
      </c>
      <c r="C12056">
        <v>0</v>
      </c>
      <c r="E12056">
        <v>84</v>
      </c>
      <c r="F12056" t="s">
        <v>9822</v>
      </c>
      <c r="G12056" t="s">
        <v>2054</v>
      </c>
      <c r="H12056" t="s">
        <v>2029</v>
      </c>
      <c r="I12056" t="s">
        <v>2030</v>
      </c>
      <c r="J12056" t="s">
        <v>2689</v>
      </c>
      <c r="K12056" t="s">
        <v>2690</v>
      </c>
      <c r="L12056">
        <v>8</v>
      </c>
      <c r="M12056">
        <v>550</v>
      </c>
      <c r="N12056" s="43">
        <v>4400</v>
      </c>
    </row>
    <row r="12057" hidden="1" spans="1:14" x14ac:dyDescent="0.25">
      <c r="A12057" s="106">
        <v>45884</v>
      </c>
      <c r="B12057">
        <v>1193</v>
      </c>
      <c r="C12057">
        <v>0</v>
      </c>
      <c r="E12057">
        <v>84</v>
      </c>
      <c r="F12057" t="s">
        <v>9823</v>
      </c>
      <c r="G12057" t="s">
        <v>2004</v>
      </c>
      <c r="H12057" t="s">
        <v>2029</v>
      </c>
      <c r="I12057" t="s">
        <v>2030</v>
      </c>
      <c r="J12057" t="s">
        <v>2689</v>
      </c>
      <c r="K12057" t="s">
        <v>2690</v>
      </c>
      <c r="L12057">
        <v>8</v>
      </c>
      <c r="M12057">
        <v>550</v>
      </c>
      <c r="N12057" s="43">
        <v>4400</v>
      </c>
    </row>
    <row r="12058" hidden="1" spans="1:14" x14ac:dyDescent="0.25">
      <c r="A12058" s="106">
        <v>45884</v>
      </c>
      <c r="B12058">
        <v>1193</v>
      </c>
      <c r="C12058">
        <v>0</v>
      </c>
      <c r="E12058">
        <v>84</v>
      </c>
      <c r="F12058" t="s">
        <v>9823</v>
      </c>
      <c r="G12058" t="s">
        <v>2004</v>
      </c>
      <c r="H12058" t="s">
        <v>2029</v>
      </c>
      <c r="I12058" t="s">
        <v>2030</v>
      </c>
      <c r="J12058" t="s">
        <v>2033</v>
      </c>
      <c r="K12058" t="s">
        <v>2034</v>
      </c>
      <c r="L12058">
        <v>8</v>
      </c>
      <c r="M12058">
        <v>50</v>
      </c>
      <c r="N12058" s="43">
        <v>400</v>
      </c>
    </row>
    <row r="12059" hidden="1" spans="1:14" x14ac:dyDescent="0.25">
      <c r="A12059" s="106">
        <v>45884</v>
      </c>
      <c r="B12059">
        <v>1194</v>
      </c>
      <c r="C12059">
        <v>0</v>
      </c>
      <c r="E12059">
        <v>84</v>
      </c>
      <c r="F12059" t="s">
        <v>9824</v>
      </c>
      <c r="G12059" t="s">
        <v>2336</v>
      </c>
      <c r="H12059" t="s">
        <v>2029</v>
      </c>
      <c r="I12059" t="s">
        <v>2030</v>
      </c>
      <c r="J12059" t="s">
        <v>2689</v>
      </c>
      <c r="K12059" t="s">
        <v>2690</v>
      </c>
      <c r="L12059">
        <v>8</v>
      </c>
      <c r="M12059">
        <v>550</v>
      </c>
      <c r="N12059" s="43">
        <v>4400</v>
      </c>
    </row>
    <row r="12060" hidden="1" spans="1:14" x14ac:dyDescent="0.25">
      <c r="A12060" s="106">
        <v>45884</v>
      </c>
      <c r="B12060">
        <v>1194</v>
      </c>
      <c r="C12060">
        <v>0</v>
      </c>
      <c r="E12060">
        <v>84</v>
      </c>
      <c r="F12060" t="s">
        <v>9824</v>
      </c>
      <c r="G12060" t="s">
        <v>2336</v>
      </c>
      <c r="H12060" t="s">
        <v>2029</v>
      </c>
      <c r="I12060" t="s">
        <v>2030</v>
      </c>
      <c r="J12060" t="s">
        <v>2033</v>
      </c>
      <c r="K12060" t="s">
        <v>2034</v>
      </c>
      <c r="L12060">
        <v>8</v>
      </c>
      <c r="M12060">
        <v>50</v>
      </c>
      <c r="N12060" s="43">
        <v>400</v>
      </c>
    </row>
    <row r="12061" hidden="1" spans="1:14" x14ac:dyDescent="0.25">
      <c r="A12061" s="106">
        <v>45884</v>
      </c>
      <c r="B12061">
        <v>1197</v>
      </c>
      <c r="C12061">
        <v>0</v>
      </c>
      <c r="E12061">
        <v>84</v>
      </c>
      <c r="F12061" t="s">
        <v>9825</v>
      </c>
      <c r="G12061" t="s">
        <v>2063</v>
      </c>
      <c r="H12061" t="s">
        <v>2029</v>
      </c>
      <c r="I12061" t="s">
        <v>2030</v>
      </c>
      <c r="J12061" t="s">
        <v>2689</v>
      </c>
      <c r="K12061" t="s">
        <v>2690</v>
      </c>
      <c r="L12061">
        <v>8</v>
      </c>
      <c r="M12061">
        <v>550</v>
      </c>
      <c r="N12061" s="43">
        <v>4400</v>
      </c>
    </row>
    <row r="12062" hidden="1" spans="1:14" x14ac:dyDescent="0.25">
      <c r="A12062" s="106">
        <v>45884</v>
      </c>
      <c r="B12062">
        <v>1197</v>
      </c>
      <c r="C12062">
        <v>0</v>
      </c>
      <c r="E12062">
        <v>84</v>
      </c>
      <c r="F12062" t="s">
        <v>9825</v>
      </c>
      <c r="G12062" t="s">
        <v>2063</v>
      </c>
      <c r="H12062" t="s">
        <v>2029</v>
      </c>
      <c r="I12062" t="s">
        <v>2030</v>
      </c>
      <c r="J12062" t="s">
        <v>2033</v>
      </c>
      <c r="K12062" t="s">
        <v>2034</v>
      </c>
      <c r="L12062">
        <v>8</v>
      </c>
      <c r="M12062">
        <v>50</v>
      </c>
      <c r="N12062" s="43">
        <v>400</v>
      </c>
    </row>
    <row r="12063" hidden="1" spans="1:14" x14ac:dyDescent="0.25">
      <c r="A12063" s="106">
        <v>45884</v>
      </c>
      <c r="B12063">
        <v>1198</v>
      </c>
      <c r="C12063">
        <v>0</v>
      </c>
      <c r="E12063">
        <v>84</v>
      </c>
      <c r="F12063" t="s">
        <v>9826</v>
      </c>
      <c r="G12063" t="s">
        <v>2038</v>
      </c>
      <c r="H12063" t="s">
        <v>2029</v>
      </c>
      <c r="I12063" t="s">
        <v>2030</v>
      </c>
      <c r="J12063" t="s">
        <v>2033</v>
      </c>
      <c r="K12063" t="s">
        <v>2034</v>
      </c>
      <c r="L12063">
        <v>5</v>
      </c>
      <c r="M12063">
        <v>50</v>
      </c>
      <c r="N12063" s="43">
        <v>250</v>
      </c>
    </row>
    <row r="12064" hidden="1" spans="1:14" x14ac:dyDescent="0.25">
      <c r="A12064" s="106">
        <v>45884</v>
      </c>
      <c r="B12064">
        <v>1198</v>
      </c>
      <c r="C12064">
        <v>0</v>
      </c>
      <c r="E12064">
        <v>84</v>
      </c>
      <c r="F12064" t="s">
        <v>9826</v>
      </c>
      <c r="G12064" t="s">
        <v>2038</v>
      </c>
      <c r="H12064" t="s">
        <v>2029</v>
      </c>
      <c r="I12064" t="s">
        <v>2030</v>
      </c>
      <c r="J12064" t="s">
        <v>2689</v>
      </c>
      <c r="K12064" t="s">
        <v>2690</v>
      </c>
      <c r="L12064">
        <v>5</v>
      </c>
      <c r="M12064">
        <v>550</v>
      </c>
      <c r="N12064" s="43">
        <v>2750</v>
      </c>
    </row>
    <row r="12065" hidden="1" spans="1:14" x14ac:dyDescent="0.25">
      <c r="A12065" s="106">
        <v>45884</v>
      </c>
      <c r="B12065">
        <v>1199</v>
      </c>
      <c r="C12065">
        <v>0</v>
      </c>
      <c r="E12065">
        <v>84</v>
      </c>
      <c r="F12065" t="s">
        <v>9827</v>
      </c>
      <c r="G12065" t="s">
        <v>2036</v>
      </c>
      <c r="H12065" t="s">
        <v>2029</v>
      </c>
      <c r="I12065" t="s">
        <v>2030</v>
      </c>
      <c r="J12065" t="s">
        <v>2033</v>
      </c>
      <c r="K12065" t="s">
        <v>2034</v>
      </c>
      <c r="L12065">
        <v>5</v>
      </c>
      <c r="M12065">
        <v>50</v>
      </c>
      <c r="N12065" s="43">
        <v>250</v>
      </c>
    </row>
    <row r="12066" hidden="1" spans="1:14" x14ac:dyDescent="0.25">
      <c r="A12066" s="106">
        <v>45884</v>
      </c>
      <c r="B12066">
        <v>1199</v>
      </c>
      <c r="C12066">
        <v>0</v>
      </c>
      <c r="E12066">
        <v>84</v>
      </c>
      <c r="F12066" t="s">
        <v>9827</v>
      </c>
      <c r="G12066" t="s">
        <v>2036</v>
      </c>
      <c r="H12066" t="s">
        <v>2029</v>
      </c>
      <c r="I12066" t="s">
        <v>2030</v>
      </c>
      <c r="J12066" t="s">
        <v>2689</v>
      </c>
      <c r="K12066" t="s">
        <v>2690</v>
      </c>
      <c r="L12066">
        <v>5</v>
      </c>
      <c r="M12066">
        <v>550</v>
      </c>
      <c r="N12066" s="43">
        <v>2750</v>
      </c>
    </row>
    <row r="12067" hidden="1" spans="1:14" x14ac:dyDescent="0.25">
      <c r="A12067" s="106">
        <v>45888</v>
      </c>
      <c r="B12067">
        <v>1276</v>
      </c>
      <c r="C12067">
        <v>0</v>
      </c>
      <c r="E12067">
        <v>84</v>
      </c>
      <c r="F12067" t="s">
        <v>9828</v>
      </c>
      <c r="G12067" t="s">
        <v>2044</v>
      </c>
      <c r="I12067" t="s">
        <v>2030</v>
      </c>
      <c r="J12067" t="s">
        <v>2901</v>
      </c>
      <c r="K12067" t="s">
        <v>2902</v>
      </c>
      <c r="L12067">
        <v>10</v>
      </c>
      <c r="M12067">
        <v>659</v>
      </c>
      <c r="N12067" s="43">
        <v>6590</v>
      </c>
    </row>
    <row r="12068" hidden="1" spans="1:14" x14ac:dyDescent="0.25">
      <c r="A12068" s="106">
        <v>45889</v>
      </c>
      <c r="B12068">
        <v>1321</v>
      </c>
      <c r="C12068">
        <v>0</v>
      </c>
      <c r="E12068">
        <v>84</v>
      </c>
      <c r="F12068" t="s">
        <v>9829</v>
      </c>
      <c r="G12068" t="s">
        <v>2004</v>
      </c>
      <c r="I12068" t="s">
        <v>2030</v>
      </c>
      <c r="J12068" t="s">
        <v>2901</v>
      </c>
      <c r="K12068" t="s">
        <v>2902</v>
      </c>
      <c r="L12068">
        <v>8</v>
      </c>
      <c r="M12068">
        <v>659</v>
      </c>
      <c r="N12068" s="43">
        <v>5272</v>
      </c>
    </row>
    <row r="12069" hidden="1" spans="1:14" x14ac:dyDescent="0.25">
      <c r="A12069" s="106">
        <v>45889</v>
      </c>
      <c r="B12069">
        <v>1327</v>
      </c>
      <c r="C12069">
        <v>0</v>
      </c>
      <c r="E12069">
        <v>84</v>
      </c>
      <c r="F12069" t="s">
        <v>9830</v>
      </c>
      <c r="G12069" t="s">
        <v>2063</v>
      </c>
      <c r="I12069" t="s">
        <v>2030</v>
      </c>
      <c r="J12069" t="s">
        <v>2901</v>
      </c>
      <c r="K12069" t="s">
        <v>2902</v>
      </c>
      <c r="L12069">
        <v>8</v>
      </c>
      <c r="M12069">
        <v>659</v>
      </c>
      <c r="N12069" s="43">
        <v>5272</v>
      </c>
    </row>
    <row r="12070" hidden="1" spans="1:14" x14ac:dyDescent="0.25">
      <c r="A12070" s="106">
        <v>45895</v>
      </c>
      <c r="B12070">
        <v>1488</v>
      </c>
      <c r="C12070">
        <v>0</v>
      </c>
      <c r="E12070">
        <v>84</v>
      </c>
      <c r="F12070" t="s">
        <v>9831</v>
      </c>
      <c r="G12070" t="s">
        <v>2021</v>
      </c>
      <c r="H12070" t="s">
        <v>2029</v>
      </c>
      <c r="I12070" t="s">
        <v>2030</v>
      </c>
      <c r="J12070" t="s">
        <v>2901</v>
      </c>
      <c r="K12070" t="s">
        <v>2902</v>
      </c>
      <c r="L12070">
        <v>10</v>
      </c>
      <c r="M12070">
        <v>659</v>
      </c>
      <c r="N12070" s="43">
        <v>6590</v>
      </c>
    </row>
    <row r="12071" hidden="1" spans="1:14" x14ac:dyDescent="0.25">
      <c r="A12071" s="106">
        <v>45895</v>
      </c>
      <c r="B12071">
        <v>1488</v>
      </c>
      <c r="C12071">
        <v>0</v>
      </c>
      <c r="E12071">
        <v>84</v>
      </c>
      <c r="F12071" t="s">
        <v>9831</v>
      </c>
      <c r="G12071" t="s">
        <v>2021</v>
      </c>
      <c r="H12071" t="s">
        <v>2029</v>
      </c>
      <c r="I12071" t="s">
        <v>2030</v>
      </c>
      <c r="J12071" t="s">
        <v>2033</v>
      </c>
      <c r="K12071" t="s">
        <v>2034</v>
      </c>
      <c r="L12071">
        <v>1</v>
      </c>
      <c r="M12071">
        <v>2000</v>
      </c>
      <c r="N12071" s="43">
        <v>2000</v>
      </c>
    </row>
    <row r="12072" hidden="1" spans="1:14" x14ac:dyDescent="0.25">
      <c r="A12072" s="106">
        <v>45895</v>
      </c>
      <c r="B12072">
        <v>1489</v>
      </c>
      <c r="C12072">
        <v>0</v>
      </c>
      <c r="E12072">
        <v>84</v>
      </c>
      <c r="F12072" t="s">
        <v>9832</v>
      </c>
      <c r="G12072" t="s">
        <v>2036</v>
      </c>
      <c r="H12072" t="s">
        <v>2029</v>
      </c>
      <c r="I12072" t="s">
        <v>2030</v>
      </c>
      <c r="J12072" t="s">
        <v>2901</v>
      </c>
      <c r="K12072" t="s">
        <v>2902</v>
      </c>
      <c r="L12072">
        <v>10</v>
      </c>
      <c r="M12072">
        <v>659</v>
      </c>
      <c r="N12072" s="43">
        <v>6590</v>
      </c>
    </row>
    <row r="12073" hidden="1" spans="1:14" x14ac:dyDescent="0.25">
      <c r="A12073" s="106">
        <v>45895</v>
      </c>
      <c r="B12073">
        <v>1491</v>
      </c>
      <c r="C12073">
        <v>0</v>
      </c>
      <c r="E12073">
        <v>84</v>
      </c>
      <c r="F12073" t="s">
        <v>9833</v>
      </c>
      <c r="G12073" t="s">
        <v>2038</v>
      </c>
      <c r="H12073" t="s">
        <v>2029</v>
      </c>
      <c r="I12073" t="s">
        <v>2030</v>
      </c>
      <c r="J12073" t="s">
        <v>2901</v>
      </c>
      <c r="K12073" t="s">
        <v>2902</v>
      </c>
      <c r="L12073">
        <v>10</v>
      </c>
      <c r="M12073">
        <v>659</v>
      </c>
      <c r="N12073" s="43">
        <v>6590</v>
      </c>
    </row>
    <row r="12074" hidden="1" spans="1:14" x14ac:dyDescent="0.25">
      <c r="A12074" s="106">
        <v>45895</v>
      </c>
      <c r="B12074">
        <v>1500</v>
      </c>
      <c r="C12074">
        <v>0</v>
      </c>
      <c r="E12074">
        <v>84</v>
      </c>
      <c r="F12074" t="s">
        <v>9834</v>
      </c>
      <c r="G12074" t="s">
        <v>2044</v>
      </c>
      <c r="H12074" t="s">
        <v>2029</v>
      </c>
      <c r="I12074" t="s">
        <v>2030</v>
      </c>
      <c r="J12074" t="s">
        <v>2901</v>
      </c>
      <c r="K12074" t="s">
        <v>2902</v>
      </c>
      <c r="L12074">
        <v>10</v>
      </c>
      <c r="M12074">
        <v>659</v>
      </c>
      <c r="N12074" s="43">
        <v>6590</v>
      </c>
    </row>
    <row r="12075" hidden="1" spans="1:14" x14ac:dyDescent="0.25">
      <c r="A12075" s="106">
        <v>45895</v>
      </c>
      <c r="B12075">
        <v>1501</v>
      </c>
      <c r="C12075">
        <v>0</v>
      </c>
      <c r="E12075">
        <v>84</v>
      </c>
      <c r="F12075" t="s">
        <v>9835</v>
      </c>
      <c r="G12075" t="s">
        <v>2036</v>
      </c>
      <c r="H12075" t="s">
        <v>2029</v>
      </c>
      <c r="I12075" t="s">
        <v>2030</v>
      </c>
      <c r="J12075" t="s">
        <v>2901</v>
      </c>
      <c r="K12075" t="s">
        <v>2902</v>
      </c>
      <c r="L12075">
        <v>10</v>
      </c>
      <c r="M12075">
        <v>659</v>
      </c>
      <c r="N12075" s="43">
        <v>6590</v>
      </c>
    </row>
    <row r="12076" hidden="1" spans="1:14" x14ac:dyDescent="0.25">
      <c r="A12076" s="106">
        <v>45895</v>
      </c>
      <c r="B12076">
        <v>1501</v>
      </c>
      <c r="C12076">
        <v>0</v>
      </c>
      <c r="E12076">
        <v>84</v>
      </c>
      <c r="F12076" t="s">
        <v>9835</v>
      </c>
      <c r="G12076" t="s">
        <v>2036</v>
      </c>
      <c r="H12076" t="s">
        <v>2029</v>
      </c>
      <c r="I12076" t="s">
        <v>2030</v>
      </c>
      <c r="J12076" t="s">
        <v>2033</v>
      </c>
      <c r="K12076" t="s">
        <v>2034</v>
      </c>
      <c r="L12076">
        <v>10</v>
      </c>
      <c r="M12076">
        <v>50</v>
      </c>
      <c r="N12076" s="43">
        <v>500</v>
      </c>
    </row>
    <row r="12077" hidden="1" spans="1:14" x14ac:dyDescent="0.25">
      <c r="A12077" s="106">
        <v>45895</v>
      </c>
      <c r="B12077">
        <v>1506</v>
      </c>
      <c r="C12077">
        <v>0</v>
      </c>
      <c r="E12077">
        <v>84</v>
      </c>
      <c r="F12077" t="s">
        <v>9836</v>
      </c>
      <c r="G12077" t="s">
        <v>2368</v>
      </c>
      <c r="H12077" t="s">
        <v>2029</v>
      </c>
      <c r="I12077" t="s">
        <v>2030</v>
      </c>
      <c r="J12077" t="s">
        <v>2901</v>
      </c>
      <c r="K12077" t="s">
        <v>2902</v>
      </c>
      <c r="L12077">
        <v>8</v>
      </c>
      <c r="M12077">
        <v>659</v>
      </c>
      <c r="N12077" s="43">
        <v>5272</v>
      </c>
    </row>
    <row r="12078" hidden="1" spans="1:14" x14ac:dyDescent="0.25">
      <c r="A12078" s="106">
        <v>45895</v>
      </c>
      <c r="B12078">
        <v>1506</v>
      </c>
      <c r="C12078">
        <v>0</v>
      </c>
      <c r="E12078">
        <v>84</v>
      </c>
      <c r="F12078" t="s">
        <v>9836</v>
      </c>
      <c r="G12078" t="s">
        <v>2368</v>
      </c>
      <c r="H12078" t="s">
        <v>2029</v>
      </c>
      <c r="I12078" t="s">
        <v>2030</v>
      </c>
      <c r="J12078" t="s">
        <v>2033</v>
      </c>
      <c r="K12078" t="s">
        <v>2034</v>
      </c>
      <c r="L12078">
        <v>8</v>
      </c>
      <c r="M12078">
        <v>50</v>
      </c>
      <c r="N12078" s="43">
        <v>400</v>
      </c>
    </row>
    <row r="12079" hidden="1" spans="1:14" x14ac:dyDescent="0.25">
      <c r="A12079" s="106">
        <v>45895</v>
      </c>
      <c r="B12079">
        <v>1508</v>
      </c>
      <c r="C12079">
        <v>0</v>
      </c>
      <c r="E12079">
        <v>84</v>
      </c>
      <c r="F12079" t="s">
        <v>9837</v>
      </c>
      <c r="G12079" t="s">
        <v>2038</v>
      </c>
      <c r="H12079" t="s">
        <v>2029</v>
      </c>
      <c r="I12079" t="s">
        <v>2030</v>
      </c>
      <c r="J12079" t="s">
        <v>2901</v>
      </c>
      <c r="K12079" t="s">
        <v>2902</v>
      </c>
      <c r="L12079">
        <v>10</v>
      </c>
      <c r="M12079">
        <v>659</v>
      </c>
      <c r="N12079" s="43">
        <v>6590</v>
      </c>
    </row>
    <row r="12080" hidden="1" spans="1:14" x14ac:dyDescent="0.25">
      <c r="A12080" s="106">
        <v>45895</v>
      </c>
      <c r="B12080">
        <v>1508</v>
      </c>
      <c r="C12080">
        <v>0</v>
      </c>
      <c r="E12080">
        <v>84</v>
      </c>
      <c r="F12080" t="s">
        <v>9837</v>
      </c>
      <c r="G12080" t="s">
        <v>2038</v>
      </c>
      <c r="H12080" t="s">
        <v>2029</v>
      </c>
      <c r="I12080" t="s">
        <v>2030</v>
      </c>
      <c r="J12080" t="s">
        <v>2033</v>
      </c>
      <c r="K12080" t="s">
        <v>2034</v>
      </c>
      <c r="L12080">
        <v>10</v>
      </c>
      <c r="M12080">
        <v>50</v>
      </c>
      <c r="N12080" s="43">
        <v>500</v>
      </c>
    </row>
    <row r="12081" hidden="1" spans="1:14" x14ac:dyDescent="0.25">
      <c r="A12081" s="106">
        <v>45895</v>
      </c>
      <c r="B12081">
        <v>1509</v>
      </c>
      <c r="C12081">
        <v>0</v>
      </c>
      <c r="E12081">
        <v>84</v>
      </c>
      <c r="F12081" t="s">
        <v>9838</v>
      </c>
      <c r="G12081" t="s">
        <v>2063</v>
      </c>
      <c r="H12081" t="s">
        <v>2029</v>
      </c>
      <c r="I12081" t="s">
        <v>2030</v>
      </c>
      <c r="J12081" t="s">
        <v>2901</v>
      </c>
      <c r="K12081" t="s">
        <v>2902</v>
      </c>
      <c r="L12081">
        <v>7</v>
      </c>
      <c r="M12081">
        <v>659</v>
      </c>
      <c r="N12081" s="43">
        <v>4613</v>
      </c>
    </row>
    <row r="12082" hidden="1" spans="1:14" x14ac:dyDescent="0.25">
      <c r="A12082" s="106">
        <v>45895</v>
      </c>
      <c r="B12082">
        <v>1509</v>
      </c>
      <c r="C12082">
        <v>0</v>
      </c>
      <c r="E12082">
        <v>84</v>
      </c>
      <c r="F12082" t="s">
        <v>9838</v>
      </c>
      <c r="G12082" t="s">
        <v>2063</v>
      </c>
      <c r="H12082" t="s">
        <v>2029</v>
      </c>
      <c r="I12082" t="s">
        <v>2030</v>
      </c>
      <c r="J12082" t="s">
        <v>2033</v>
      </c>
      <c r="K12082" t="s">
        <v>2034</v>
      </c>
      <c r="L12082">
        <v>7</v>
      </c>
      <c r="M12082">
        <v>50</v>
      </c>
      <c r="N12082" s="43">
        <v>350</v>
      </c>
    </row>
    <row r="12083" hidden="1" spans="1:14" x14ac:dyDescent="0.25">
      <c r="A12083" s="106">
        <v>45897</v>
      </c>
      <c r="B12083">
        <v>1578</v>
      </c>
      <c r="C12083">
        <v>0</v>
      </c>
      <c r="E12083">
        <v>84</v>
      </c>
      <c r="F12083" t="s">
        <v>9839</v>
      </c>
      <c r="G12083" t="s">
        <v>2368</v>
      </c>
      <c r="I12083" t="s">
        <v>2030</v>
      </c>
      <c r="J12083" t="s">
        <v>2901</v>
      </c>
      <c r="K12083" t="s">
        <v>2902</v>
      </c>
      <c r="L12083">
        <v>5</v>
      </c>
      <c r="M12083">
        <v>659</v>
      </c>
      <c r="N12083" s="43">
        <v>3295</v>
      </c>
    </row>
    <row r="12084" hidden="1" spans="1:14" x14ac:dyDescent="0.25">
      <c r="A12084" s="106">
        <v>45908</v>
      </c>
      <c r="B12084">
        <v>1890</v>
      </c>
      <c r="C12084">
        <v>0</v>
      </c>
      <c r="E12084">
        <v>84</v>
      </c>
      <c r="F12084" t="s">
        <v>9840</v>
      </c>
      <c r="G12084" t="s">
        <v>2063</v>
      </c>
      <c r="I12084" t="s">
        <v>2030</v>
      </c>
      <c r="J12084" t="s">
        <v>2901</v>
      </c>
      <c r="K12084" t="s">
        <v>2902</v>
      </c>
      <c r="L12084">
        <v>8</v>
      </c>
      <c r="M12084">
        <v>659</v>
      </c>
      <c r="N12084" s="43">
        <v>5272</v>
      </c>
    </row>
    <row r="12085" hidden="1" spans="1:14" x14ac:dyDescent="0.25">
      <c r="A12085" s="106">
        <v>45908</v>
      </c>
      <c r="B12085">
        <v>1900</v>
      </c>
      <c r="C12085">
        <v>0</v>
      </c>
      <c r="E12085">
        <v>84</v>
      </c>
      <c r="F12085" t="s">
        <v>9841</v>
      </c>
      <c r="G12085" t="s">
        <v>2368</v>
      </c>
      <c r="I12085" t="s">
        <v>2030</v>
      </c>
      <c r="J12085" t="s">
        <v>2901</v>
      </c>
      <c r="K12085" t="s">
        <v>2902</v>
      </c>
      <c r="L12085">
        <v>8</v>
      </c>
      <c r="M12085">
        <v>659</v>
      </c>
      <c r="N12085" s="43">
        <v>5272</v>
      </c>
    </row>
    <row r="12086" hidden="1" spans="1:14" x14ac:dyDescent="0.25">
      <c r="A12086" s="106">
        <v>45908</v>
      </c>
      <c r="B12086">
        <v>1910</v>
      </c>
      <c r="C12086">
        <v>0</v>
      </c>
      <c r="E12086">
        <v>84</v>
      </c>
      <c r="F12086" t="s">
        <v>9842</v>
      </c>
      <c r="G12086" t="s">
        <v>2036</v>
      </c>
      <c r="I12086" t="s">
        <v>2030</v>
      </c>
      <c r="J12086" t="s">
        <v>2901</v>
      </c>
      <c r="K12086" t="s">
        <v>2902</v>
      </c>
      <c r="L12086">
        <v>5</v>
      </c>
      <c r="M12086">
        <v>659</v>
      </c>
      <c r="N12086" s="43">
        <v>3295</v>
      </c>
    </row>
    <row r="12087" hidden="1" spans="1:14" x14ac:dyDescent="0.25">
      <c r="A12087" s="106">
        <v>45909</v>
      </c>
      <c r="B12087">
        <v>1921</v>
      </c>
      <c r="C12087">
        <v>0</v>
      </c>
      <c r="E12087">
        <v>84</v>
      </c>
      <c r="F12087" t="s">
        <v>9843</v>
      </c>
      <c r="G12087" t="s">
        <v>2025</v>
      </c>
      <c r="H12087" t="s">
        <v>2029</v>
      </c>
      <c r="I12087" t="s">
        <v>2030</v>
      </c>
      <c r="J12087" t="s">
        <v>2033</v>
      </c>
      <c r="K12087" t="s">
        <v>2034</v>
      </c>
      <c r="L12087">
        <v>1</v>
      </c>
      <c r="M12087">
        <v>2000</v>
      </c>
      <c r="N12087" s="43">
        <v>2000</v>
      </c>
    </row>
    <row r="12088" hidden="1" spans="1:14" x14ac:dyDescent="0.25">
      <c r="A12088" s="106">
        <v>45909</v>
      </c>
      <c r="B12088">
        <v>1921</v>
      </c>
      <c r="C12088">
        <v>0</v>
      </c>
      <c r="E12088">
        <v>84</v>
      </c>
      <c r="F12088" t="s">
        <v>9843</v>
      </c>
      <c r="G12088" t="s">
        <v>2025</v>
      </c>
      <c r="H12088" t="s">
        <v>2029</v>
      </c>
      <c r="I12088" t="s">
        <v>2030</v>
      </c>
      <c r="J12088" t="s">
        <v>9844</v>
      </c>
      <c r="K12088" t="s">
        <v>9845</v>
      </c>
      <c r="L12088">
        <v>8</v>
      </c>
      <c r="M12088">
        <v>606</v>
      </c>
      <c r="N12088" s="43">
        <v>4848</v>
      </c>
    </row>
    <row r="12089" hidden="1" spans="1:14" x14ac:dyDescent="0.25">
      <c r="A12089" s="106">
        <v>45909</v>
      </c>
      <c r="B12089">
        <v>1923</v>
      </c>
      <c r="C12089">
        <v>0</v>
      </c>
      <c r="E12089">
        <v>84</v>
      </c>
      <c r="F12089" t="s">
        <v>9846</v>
      </c>
      <c r="G12089" t="s">
        <v>2017</v>
      </c>
      <c r="H12089" t="s">
        <v>2029</v>
      </c>
      <c r="I12089" t="s">
        <v>2030</v>
      </c>
      <c r="J12089" t="s">
        <v>9844</v>
      </c>
      <c r="K12089" t="s">
        <v>9845</v>
      </c>
      <c r="L12089">
        <v>8</v>
      </c>
      <c r="M12089">
        <v>606</v>
      </c>
      <c r="N12089" s="43">
        <v>4848</v>
      </c>
    </row>
    <row r="12090" hidden="1" spans="1:14" x14ac:dyDescent="0.25">
      <c r="A12090" s="106">
        <v>45909</v>
      </c>
      <c r="B12090">
        <v>1925</v>
      </c>
      <c r="C12090">
        <v>0</v>
      </c>
      <c r="E12090">
        <v>84</v>
      </c>
      <c r="F12090" t="s">
        <v>9847</v>
      </c>
      <c r="G12090" t="s">
        <v>2054</v>
      </c>
      <c r="H12090" t="s">
        <v>2029</v>
      </c>
      <c r="I12090" t="s">
        <v>2030</v>
      </c>
      <c r="J12090" t="s">
        <v>9844</v>
      </c>
      <c r="K12090" t="s">
        <v>9845</v>
      </c>
      <c r="L12090">
        <v>8</v>
      </c>
      <c r="M12090">
        <v>606</v>
      </c>
      <c r="N12090" s="43">
        <v>4848</v>
      </c>
    </row>
    <row r="12091" hidden="1" spans="1:14" x14ac:dyDescent="0.25">
      <c r="A12091" s="106">
        <v>45909</v>
      </c>
      <c r="B12091">
        <v>1928</v>
      </c>
      <c r="C12091">
        <v>0</v>
      </c>
      <c r="E12091">
        <v>84</v>
      </c>
      <c r="F12091" t="s">
        <v>9848</v>
      </c>
      <c r="G12091" t="s">
        <v>2368</v>
      </c>
      <c r="H12091" t="s">
        <v>2029</v>
      </c>
      <c r="I12091" t="s">
        <v>2030</v>
      </c>
      <c r="J12091" t="s">
        <v>9844</v>
      </c>
      <c r="K12091" t="s">
        <v>9845</v>
      </c>
      <c r="L12091">
        <v>8</v>
      </c>
      <c r="M12091">
        <v>606</v>
      </c>
      <c r="N12091" s="43">
        <v>4848</v>
      </c>
    </row>
    <row r="12092" hidden="1" spans="1:14" x14ac:dyDescent="0.25">
      <c r="A12092" s="106">
        <v>45909</v>
      </c>
      <c r="B12092">
        <v>1932</v>
      </c>
      <c r="C12092">
        <v>0</v>
      </c>
      <c r="E12092">
        <v>84</v>
      </c>
      <c r="F12092" t="s">
        <v>9849</v>
      </c>
      <c r="G12092" t="s">
        <v>2017</v>
      </c>
      <c r="H12092" t="s">
        <v>2029</v>
      </c>
      <c r="I12092" t="s">
        <v>2030</v>
      </c>
      <c r="J12092" t="s">
        <v>9844</v>
      </c>
      <c r="K12092" t="s">
        <v>9845</v>
      </c>
      <c r="L12092">
        <v>8</v>
      </c>
      <c r="M12092">
        <v>606</v>
      </c>
      <c r="N12092" s="43">
        <v>4848</v>
      </c>
    </row>
    <row r="12093" hidden="1" spans="1:14" x14ac:dyDescent="0.25">
      <c r="A12093" s="106">
        <v>45909</v>
      </c>
      <c r="B12093">
        <v>1935</v>
      </c>
      <c r="C12093">
        <v>0</v>
      </c>
      <c r="E12093">
        <v>84</v>
      </c>
      <c r="F12093" t="s">
        <v>9850</v>
      </c>
      <c r="G12093" t="s">
        <v>2054</v>
      </c>
      <c r="H12093" t="s">
        <v>2029</v>
      </c>
      <c r="I12093" t="s">
        <v>2030</v>
      </c>
      <c r="J12093" t="s">
        <v>9844</v>
      </c>
      <c r="K12093" t="s">
        <v>9845</v>
      </c>
      <c r="L12093">
        <v>8</v>
      </c>
      <c r="M12093">
        <v>606</v>
      </c>
      <c r="N12093" s="43">
        <v>4848</v>
      </c>
    </row>
    <row r="12094" hidden="1" spans="1:14" x14ac:dyDescent="0.25">
      <c r="A12094" s="106">
        <v>45909</v>
      </c>
      <c r="B12094">
        <v>1935</v>
      </c>
      <c r="C12094">
        <v>0</v>
      </c>
      <c r="E12094">
        <v>84</v>
      </c>
      <c r="F12094" t="s">
        <v>9850</v>
      </c>
      <c r="G12094" t="s">
        <v>2054</v>
      </c>
      <c r="H12094" t="s">
        <v>2029</v>
      </c>
      <c r="I12094" t="s">
        <v>2030</v>
      </c>
      <c r="J12094" t="s">
        <v>2033</v>
      </c>
      <c r="K12094" t="s">
        <v>2034</v>
      </c>
      <c r="L12094">
        <v>8</v>
      </c>
      <c r="M12094">
        <v>50</v>
      </c>
      <c r="N12094" s="43">
        <v>400</v>
      </c>
    </row>
    <row r="12095" hidden="1" spans="1:14" x14ac:dyDescent="0.25">
      <c r="A12095" s="106">
        <v>45909</v>
      </c>
      <c r="B12095">
        <v>1938</v>
      </c>
      <c r="C12095">
        <v>0</v>
      </c>
      <c r="E12095">
        <v>84</v>
      </c>
      <c r="F12095" t="s">
        <v>9851</v>
      </c>
      <c r="G12095" t="s">
        <v>2005</v>
      </c>
      <c r="H12095" t="s">
        <v>2029</v>
      </c>
      <c r="I12095" t="s">
        <v>2030</v>
      </c>
      <c r="J12095" t="s">
        <v>2033</v>
      </c>
      <c r="K12095" t="s">
        <v>2034</v>
      </c>
      <c r="L12095">
        <v>8</v>
      </c>
      <c r="M12095">
        <v>50</v>
      </c>
      <c r="N12095" s="43">
        <v>400</v>
      </c>
    </row>
    <row r="12096" hidden="1" spans="1:14" x14ac:dyDescent="0.25">
      <c r="A12096" s="106">
        <v>45909</v>
      </c>
      <c r="B12096">
        <v>1938</v>
      </c>
      <c r="C12096">
        <v>0</v>
      </c>
      <c r="E12096">
        <v>84</v>
      </c>
      <c r="F12096" t="s">
        <v>9851</v>
      </c>
      <c r="G12096" t="s">
        <v>2005</v>
      </c>
      <c r="H12096" t="s">
        <v>2029</v>
      </c>
      <c r="I12096" t="s">
        <v>2030</v>
      </c>
      <c r="J12096" t="s">
        <v>9844</v>
      </c>
      <c r="K12096" t="s">
        <v>9845</v>
      </c>
      <c r="L12096">
        <v>8</v>
      </c>
      <c r="M12096">
        <v>606</v>
      </c>
      <c r="N12096" s="43">
        <v>4848</v>
      </c>
    </row>
    <row r="12097" hidden="1" spans="1:14" x14ac:dyDescent="0.25">
      <c r="A12097" s="106">
        <v>45909</v>
      </c>
      <c r="B12097">
        <v>1940</v>
      </c>
      <c r="C12097">
        <v>0</v>
      </c>
      <c r="E12097">
        <v>84</v>
      </c>
      <c r="F12097" t="s">
        <v>9852</v>
      </c>
      <c r="G12097" t="s">
        <v>2368</v>
      </c>
      <c r="H12097" t="s">
        <v>2029</v>
      </c>
      <c r="I12097" t="s">
        <v>2030</v>
      </c>
      <c r="J12097" t="s">
        <v>9844</v>
      </c>
      <c r="K12097" t="s">
        <v>9845</v>
      </c>
      <c r="L12097">
        <v>8</v>
      </c>
      <c r="M12097">
        <v>606</v>
      </c>
      <c r="N12097" s="43">
        <v>4848</v>
      </c>
    </row>
    <row r="12098" hidden="1" spans="1:14" x14ac:dyDescent="0.25">
      <c r="A12098" s="106">
        <v>45909</v>
      </c>
      <c r="B12098">
        <v>1940</v>
      </c>
      <c r="C12098">
        <v>0</v>
      </c>
      <c r="E12098">
        <v>84</v>
      </c>
      <c r="F12098" t="s">
        <v>9852</v>
      </c>
      <c r="G12098" t="s">
        <v>2368</v>
      </c>
      <c r="H12098" t="s">
        <v>2029</v>
      </c>
      <c r="I12098" t="s">
        <v>2030</v>
      </c>
      <c r="J12098" t="s">
        <v>2033</v>
      </c>
      <c r="K12098" t="s">
        <v>2034</v>
      </c>
      <c r="L12098">
        <v>8</v>
      </c>
      <c r="M12098">
        <v>50</v>
      </c>
      <c r="N12098" s="43">
        <v>400</v>
      </c>
    </row>
    <row r="12099" hidden="1" spans="1:14" x14ac:dyDescent="0.25">
      <c r="A12099" s="106">
        <v>45909</v>
      </c>
      <c r="B12099">
        <v>1941</v>
      </c>
      <c r="C12099">
        <v>0</v>
      </c>
      <c r="E12099">
        <v>84</v>
      </c>
      <c r="F12099" t="s">
        <v>9853</v>
      </c>
      <c r="G12099" t="s">
        <v>2336</v>
      </c>
      <c r="H12099" t="s">
        <v>2029</v>
      </c>
      <c r="I12099" t="s">
        <v>2030</v>
      </c>
      <c r="J12099" t="s">
        <v>2033</v>
      </c>
      <c r="K12099" t="s">
        <v>2034</v>
      </c>
      <c r="L12099">
        <v>8</v>
      </c>
      <c r="M12099">
        <v>50</v>
      </c>
      <c r="N12099" s="43">
        <v>400</v>
      </c>
    </row>
    <row r="12100" hidden="1" spans="1:14" x14ac:dyDescent="0.25">
      <c r="A12100" s="106">
        <v>45909</v>
      </c>
      <c r="B12100">
        <v>1941</v>
      </c>
      <c r="C12100">
        <v>0</v>
      </c>
      <c r="E12100">
        <v>84</v>
      </c>
      <c r="F12100" t="s">
        <v>9853</v>
      </c>
      <c r="G12100" t="s">
        <v>2336</v>
      </c>
      <c r="H12100" t="s">
        <v>2029</v>
      </c>
      <c r="I12100" t="s">
        <v>2030</v>
      </c>
      <c r="J12100" t="s">
        <v>9844</v>
      </c>
      <c r="K12100" t="s">
        <v>9845</v>
      </c>
      <c r="L12100">
        <v>8</v>
      </c>
      <c r="M12100">
        <v>606</v>
      </c>
      <c r="N12100" s="43">
        <v>4848</v>
      </c>
    </row>
    <row r="12101" hidden="1" spans="1:14" x14ac:dyDescent="0.25">
      <c r="A12101" s="106">
        <v>45909</v>
      </c>
      <c r="B12101">
        <v>1943</v>
      </c>
      <c r="C12101">
        <v>0</v>
      </c>
      <c r="E12101">
        <v>84</v>
      </c>
      <c r="F12101" t="s">
        <v>9854</v>
      </c>
      <c r="G12101" t="s">
        <v>2012</v>
      </c>
      <c r="H12101" t="s">
        <v>2029</v>
      </c>
      <c r="I12101" t="s">
        <v>2030</v>
      </c>
      <c r="J12101" t="s">
        <v>2033</v>
      </c>
      <c r="K12101" t="s">
        <v>2034</v>
      </c>
      <c r="L12101">
        <v>8</v>
      </c>
      <c r="M12101">
        <v>50</v>
      </c>
      <c r="N12101" s="43">
        <v>400</v>
      </c>
    </row>
    <row r="12102" hidden="1" spans="1:14" x14ac:dyDescent="0.25">
      <c r="A12102" s="106">
        <v>45909</v>
      </c>
      <c r="B12102">
        <v>1943</v>
      </c>
      <c r="C12102">
        <v>0</v>
      </c>
      <c r="E12102">
        <v>84</v>
      </c>
      <c r="F12102" t="s">
        <v>9854</v>
      </c>
      <c r="G12102" t="s">
        <v>2012</v>
      </c>
      <c r="H12102" t="s">
        <v>2029</v>
      </c>
      <c r="I12102" t="s">
        <v>2030</v>
      </c>
      <c r="J12102" t="s">
        <v>9844</v>
      </c>
      <c r="K12102" t="s">
        <v>9845</v>
      </c>
      <c r="L12102">
        <v>8</v>
      </c>
      <c r="M12102">
        <v>606</v>
      </c>
      <c r="N12102" s="43">
        <v>4848</v>
      </c>
    </row>
    <row r="12103" hidden="1" spans="1:14" x14ac:dyDescent="0.25">
      <c r="A12103" s="106">
        <v>45909</v>
      </c>
      <c r="B12103">
        <v>1945</v>
      </c>
      <c r="C12103">
        <v>0</v>
      </c>
      <c r="E12103">
        <v>84</v>
      </c>
      <c r="F12103" t="s">
        <v>9855</v>
      </c>
      <c r="G12103" t="s">
        <v>2017</v>
      </c>
      <c r="H12103" t="s">
        <v>2029</v>
      </c>
      <c r="I12103" t="s">
        <v>2030</v>
      </c>
      <c r="J12103" t="s">
        <v>9844</v>
      </c>
      <c r="K12103" t="s">
        <v>9845</v>
      </c>
      <c r="L12103">
        <v>8</v>
      </c>
      <c r="M12103">
        <v>606</v>
      </c>
      <c r="N12103" s="43">
        <v>4848</v>
      </c>
    </row>
    <row r="12104" hidden="1" spans="1:14" x14ac:dyDescent="0.25">
      <c r="A12104" s="106">
        <v>45909</v>
      </c>
      <c r="B12104">
        <v>1945</v>
      </c>
      <c r="C12104">
        <v>0</v>
      </c>
      <c r="E12104">
        <v>84</v>
      </c>
      <c r="F12104" t="s">
        <v>9855</v>
      </c>
      <c r="G12104" t="s">
        <v>2017</v>
      </c>
      <c r="H12104" t="s">
        <v>2029</v>
      </c>
      <c r="I12104" t="s">
        <v>2030</v>
      </c>
      <c r="J12104" t="s">
        <v>2033</v>
      </c>
      <c r="K12104" t="s">
        <v>2034</v>
      </c>
      <c r="L12104">
        <v>8</v>
      </c>
      <c r="M12104">
        <v>50</v>
      </c>
      <c r="N12104" s="43">
        <v>400</v>
      </c>
    </row>
    <row r="12105" hidden="1" spans="1:14" x14ac:dyDescent="0.25">
      <c r="A12105" s="106">
        <v>45909</v>
      </c>
      <c r="B12105">
        <v>1946</v>
      </c>
      <c r="C12105">
        <v>0</v>
      </c>
      <c r="E12105">
        <v>84</v>
      </c>
      <c r="F12105" t="s">
        <v>9856</v>
      </c>
      <c r="G12105" t="s">
        <v>2063</v>
      </c>
      <c r="H12105" t="s">
        <v>2029</v>
      </c>
      <c r="I12105" t="s">
        <v>2030</v>
      </c>
      <c r="J12105" t="s">
        <v>9844</v>
      </c>
      <c r="K12105" t="s">
        <v>9845</v>
      </c>
      <c r="L12105">
        <v>8</v>
      </c>
      <c r="M12105">
        <v>606</v>
      </c>
      <c r="N12105" s="43">
        <v>4848</v>
      </c>
    </row>
    <row r="12106" hidden="1" spans="1:14" x14ac:dyDescent="0.25">
      <c r="A12106" s="106">
        <v>45909</v>
      </c>
      <c r="B12106">
        <v>1946</v>
      </c>
      <c r="C12106">
        <v>0</v>
      </c>
      <c r="E12106">
        <v>84</v>
      </c>
      <c r="F12106" t="s">
        <v>9856</v>
      </c>
      <c r="G12106" t="s">
        <v>2063</v>
      </c>
      <c r="H12106" t="s">
        <v>2029</v>
      </c>
      <c r="I12106" t="s">
        <v>2030</v>
      </c>
      <c r="J12106" t="s">
        <v>2033</v>
      </c>
      <c r="K12106" t="s">
        <v>2034</v>
      </c>
      <c r="L12106">
        <v>8</v>
      </c>
      <c r="M12106">
        <v>50</v>
      </c>
      <c r="N12106" s="43">
        <v>400</v>
      </c>
    </row>
    <row r="12107" hidden="1" spans="1:14" x14ac:dyDescent="0.25">
      <c r="A12107" s="106">
        <v>45909</v>
      </c>
      <c r="B12107">
        <v>1948</v>
      </c>
      <c r="C12107">
        <v>0</v>
      </c>
      <c r="E12107">
        <v>84</v>
      </c>
      <c r="F12107" t="s">
        <v>9857</v>
      </c>
      <c r="G12107" t="s">
        <v>2025</v>
      </c>
      <c r="H12107" t="s">
        <v>2029</v>
      </c>
      <c r="I12107" t="s">
        <v>2030</v>
      </c>
      <c r="J12107" t="s">
        <v>2033</v>
      </c>
      <c r="K12107" t="s">
        <v>2034</v>
      </c>
      <c r="L12107">
        <v>4</v>
      </c>
      <c r="M12107">
        <v>50</v>
      </c>
      <c r="N12107" s="43">
        <v>200</v>
      </c>
    </row>
    <row r="12108" hidden="1" spans="1:14" x14ac:dyDescent="0.25">
      <c r="A12108" s="106">
        <v>45909</v>
      </c>
      <c r="B12108">
        <v>1948</v>
      </c>
      <c r="C12108">
        <v>0</v>
      </c>
      <c r="E12108">
        <v>84</v>
      </c>
      <c r="F12108" t="s">
        <v>9857</v>
      </c>
      <c r="G12108" t="s">
        <v>2025</v>
      </c>
      <c r="H12108" t="s">
        <v>2029</v>
      </c>
      <c r="I12108" t="s">
        <v>2030</v>
      </c>
      <c r="J12108" t="s">
        <v>9844</v>
      </c>
      <c r="K12108" t="s">
        <v>9845</v>
      </c>
      <c r="L12108">
        <v>4</v>
      </c>
      <c r="M12108">
        <v>606</v>
      </c>
      <c r="N12108" s="43">
        <v>2424</v>
      </c>
    </row>
    <row r="12109" hidden="1" spans="1:14" x14ac:dyDescent="0.25">
      <c r="A12109" s="106">
        <v>45911</v>
      </c>
      <c r="B12109">
        <v>2013</v>
      </c>
      <c r="C12109">
        <v>0</v>
      </c>
      <c r="E12109">
        <v>84</v>
      </c>
      <c r="F12109" t="s">
        <v>9858</v>
      </c>
      <c r="G12109" t="s">
        <v>2021</v>
      </c>
      <c r="H12109" t="s">
        <v>2029</v>
      </c>
      <c r="I12109" t="s">
        <v>2030</v>
      </c>
      <c r="J12109" t="s">
        <v>2901</v>
      </c>
      <c r="K12109" t="s">
        <v>2902</v>
      </c>
      <c r="L12109">
        <v>10</v>
      </c>
      <c r="M12109">
        <v>679</v>
      </c>
      <c r="N12109" s="43">
        <v>6790</v>
      </c>
    </row>
    <row r="12110" hidden="1" spans="1:14" x14ac:dyDescent="0.25">
      <c r="A12110" s="106">
        <v>45911</v>
      </c>
      <c r="B12110">
        <v>2013</v>
      </c>
      <c r="C12110">
        <v>0</v>
      </c>
      <c r="E12110">
        <v>84</v>
      </c>
      <c r="F12110" t="s">
        <v>9858</v>
      </c>
      <c r="G12110" t="s">
        <v>2021</v>
      </c>
      <c r="H12110" t="s">
        <v>2029</v>
      </c>
      <c r="I12110" t="s">
        <v>2030</v>
      </c>
      <c r="J12110" t="s">
        <v>2033</v>
      </c>
      <c r="K12110" t="s">
        <v>2034</v>
      </c>
      <c r="L12110">
        <v>1</v>
      </c>
      <c r="M12110">
        <v>2000</v>
      </c>
      <c r="N12110" s="43">
        <v>2000</v>
      </c>
    </row>
    <row r="12111" hidden="1" spans="1:14" x14ac:dyDescent="0.25">
      <c r="A12111" s="106">
        <v>45911</v>
      </c>
      <c r="B12111">
        <v>2019</v>
      </c>
      <c r="C12111">
        <v>0</v>
      </c>
      <c r="E12111">
        <v>84</v>
      </c>
      <c r="F12111" t="s">
        <v>9859</v>
      </c>
      <c r="G12111" t="s">
        <v>2036</v>
      </c>
      <c r="H12111" t="s">
        <v>2029</v>
      </c>
      <c r="I12111" t="s">
        <v>2030</v>
      </c>
      <c r="J12111" t="s">
        <v>2901</v>
      </c>
      <c r="K12111" t="s">
        <v>2902</v>
      </c>
      <c r="L12111">
        <v>10</v>
      </c>
      <c r="M12111">
        <v>679</v>
      </c>
      <c r="N12111" s="43">
        <v>6790</v>
      </c>
    </row>
    <row r="12112" hidden="1" spans="1:14" x14ac:dyDescent="0.25">
      <c r="A12112" s="106">
        <v>45911</v>
      </c>
      <c r="B12112">
        <v>2020</v>
      </c>
      <c r="C12112">
        <v>0</v>
      </c>
      <c r="E12112">
        <v>84</v>
      </c>
      <c r="F12112" t="s">
        <v>9860</v>
      </c>
      <c r="G12112" t="s">
        <v>2038</v>
      </c>
      <c r="H12112" t="s">
        <v>2029</v>
      </c>
      <c r="I12112" t="s">
        <v>2030</v>
      </c>
      <c r="J12112" t="s">
        <v>2901</v>
      </c>
      <c r="K12112" t="s">
        <v>2902</v>
      </c>
      <c r="L12112">
        <v>10</v>
      </c>
      <c r="M12112">
        <v>679</v>
      </c>
      <c r="N12112" s="43">
        <v>6790</v>
      </c>
    </row>
    <row r="12113" hidden="1" spans="1:14" x14ac:dyDescent="0.25">
      <c r="A12113" s="106">
        <v>45911</v>
      </c>
      <c r="B12113">
        <v>2021</v>
      </c>
      <c r="C12113">
        <v>0</v>
      </c>
      <c r="E12113">
        <v>84</v>
      </c>
      <c r="F12113" t="s">
        <v>9861</v>
      </c>
      <c r="G12113" t="s">
        <v>2012</v>
      </c>
      <c r="H12113" t="s">
        <v>2029</v>
      </c>
      <c r="I12113" t="s">
        <v>2030</v>
      </c>
      <c r="J12113" t="s">
        <v>2901</v>
      </c>
      <c r="K12113" t="s">
        <v>2902</v>
      </c>
      <c r="L12113">
        <v>8</v>
      </c>
      <c r="M12113">
        <v>679</v>
      </c>
      <c r="N12113" s="43">
        <v>5432</v>
      </c>
    </row>
    <row r="12114" hidden="1" spans="1:14" x14ac:dyDescent="0.25">
      <c r="A12114" s="106">
        <v>45911</v>
      </c>
      <c r="B12114">
        <v>2021</v>
      </c>
      <c r="C12114">
        <v>0</v>
      </c>
      <c r="E12114">
        <v>84</v>
      </c>
      <c r="F12114" t="s">
        <v>9861</v>
      </c>
      <c r="G12114" t="s">
        <v>2012</v>
      </c>
      <c r="H12114" t="s">
        <v>2029</v>
      </c>
      <c r="I12114" t="s">
        <v>2030</v>
      </c>
      <c r="J12114" t="s">
        <v>2033</v>
      </c>
      <c r="K12114" t="s">
        <v>2034</v>
      </c>
      <c r="L12114">
        <v>8</v>
      </c>
      <c r="M12114">
        <v>50</v>
      </c>
      <c r="N12114" s="43">
        <v>400</v>
      </c>
    </row>
    <row r="12115" hidden="1" spans="1:14" x14ac:dyDescent="0.25">
      <c r="A12115" s="106">
        <v>45911</v>
      </c>
      <c r="B12115">
        <v>2023</v>
      </c>
      <c r="C12115">
        <v>0</v>
      </c>
      <c r="E12115">
        <v>84</v>
      </c>
      <c r="F12115" t="s">
        <v>9862</v>
      </c>
      <c r="G12115" t="s">
        <v>2044</v>
      </c>
      <c r="H12115" t="s">
        <v>2029</v>
      </c>
      <c r="I12115" t="s">
        <v>2030</v>
      </c>
      <c r="J12115" t="s">
        <v>2901</v>
      </c>
      <c r="K12115" t="s">
        <v>2902</v>
      </c>
      <c r="L12115">
        <v>8</v>
      </c>
      <c r="M12115">
        <v>679</v>
      </c>
      <c r="N12115" s="43">
        <v>5432</v>
      </c>
    </row>
    <row r="12116" hidden="1" spans="1:14" x14ac:dyDescent="0.25">
      <c r="A12116" s="106">
        <v>45911</v>
      </c>
      <c r="B12116">
        <v>2023</v>
      </c>
      <c r="C12116">
        <v>0</v>
      </c>
      <c r="E12116">
        <v>84</v>
      </c>
      <c r="F12116" t="s">
        <v>9862</v>
      </c>
      <c r="G12116" t="s">
        <v>2044</v>
      </c>
      <c r="H12116" t="s">
        <v>2029</v>
      </c>
      <c r="I12116" t="s">
        <v>2030</v>
      </c>
      <c r="J12116" t="s">
        <v>2033</v>
      </c>
      <c r="K12116" t="s">
        <v>2034</v>
      </c>
      <c r="L12116">
        <v>8</v>
      </c>
      <c r="M12116">
        <v>50</v>
      </c>
      <c r="N12116" s="43">
        <v>400</v>
      </c>
    </row>
    <row r="12117" hidden="1" spans="1:14" x14ac:dyDescent="0.25">
      <c r="A12117" s="106">
        <v>45911</v>
      </c>
      <c r="B12117">
        <v>2027</v>
      </c>
      <c r="C12117">
        <v>0</v>
      </c>
      <c r="E12117">
        <v>84</v>
      </c>
      <c r="F12117" t="s">
        <v>9863</v>
      </c>
      <c r="G12117" t="s">
        <v>2021</v>
      </c>
      <c r="H12117" t="s">
        <v>2029</v>
      </c>
      <c r="I12117" t="s">
        <v>2030</v>
      </c>
      <c r="J12117" t="s">
        <v>2901</v>
      </c>
      <c r="K12117" t="s">
        <v>2902</v>
      </c>
      <c r="L12117">
        <v>10</v>
      </c>
      <c r="M12117">
        <v>679</v>
      </c>
      <c r="N12117" s="43">
        <v>6790</v>
      </c>
    </row>
    <row r="12118" hidden="1" spans="1:14" x14ac:dyDescent="0.25">
      <c r="A12118" s="106">
        <v>45911</v>
      </c>
      <c r="B12118">
        <v>2027</v>
      </c>
      <c r="C12118">
        <v>0</v>
      </c>
      <c r="E12118">
        <v>84</v>
      </c>
      <c r="F12118" t="s">
        <v>9863</v>
      </c>
      <c r="G12118" t="s">
        <v>2021</v>
      </c>
      <c r="H12118" t="s">
        <v>2029</v>
      </c>
      <c r="I12118" t="s">
        <v>2030</v>
      </c>
      <c r="J12118" t="s">
        <v>2033</v>
      </c>
      <c r="K12118" t="s">
        <v>2034</v>
      </c>
      <c r="L12118">
        <v>10</v>
      </c>
      <c r="M12118">
        <v>50</v>
      </c>
      <c r="N12118" s="43">
        <v>500</v>
      </c>
    </row>
    <row r="12119" hidden="1" spans="1:14" x14ac:dyDescent="0.25">
      <c r="A12119" s="106">
        <v>45911</v>
      </c>
      <c r="B12119">
        <v>2028</v>
      </c>
      <c r="C12119">
        <v>0</v>
      </c>
      <c r="E12119">
        <v>84</v>
      </c>
      <c r="F12119" t="s">
        <v>9864</v>
      </c>
      <c r="G12119" t="s">
        <v>2336</v>
      </c>
      <c r="H12119" t="s">
        <v>2029</v>
      </c>
      <c r="I12119" t="s">
        <v>2030</v>
      </c>
      <c r="J12119" t="s">
        <v>2901</v>
      </c>
      <c r="K12119" t="s">
        <v>2902</v>
      </c>
      <c r="L12119">
        <v>8</v>
      </c>
      <c r="M12119">
        <v>679</v>
      </c>
      <c r="N12119" s="43">
        <v>5432</v>
      </c>
    </row>
    <row r="12120" hidden="1" spans="1:14" x14ac:dyDescent="0.25">
      <c r="A12120" s="106">
        <v>45911</v>
      </c>
      <c r="B12120">
        <v>2028</v>
      </c>
      <c r="C12120">
        <v>0</v>
      </c>
      <c r="E12120">
        <v>84</v>
      </c>
      <c r="F12120" t="s">
        <v>9864</v>
      </c>
      <c r="G12120" t="s">
        <v>2336</v>
      </c>
      <c r="H12120" t="s">
        <v>2029</v>
      </c>
      <c r="I12120" t="s">
        <v>2030</v>
      </c>
      <c r="J12120" t="s">
        <v>2033</v>
      </c>
      <c r="K12120" t="s">
        <v>2034</v>
      </c>
      <c r="L12120">
        <v>8</v>
      </c>
      <c r="M12120">
        <v>50</v>
      </c>
      <c r="N12120" s="43">
        <v>400</v>
      </c>
    </row>
    <row r="12121" hidden="1" spans="1:14" x14ac:dyDescent="0.25">
      <c r="A12121" s="106">
        <v>45911</v>
      </c>
      <c r="B12121">
        <v>2029</v>
      </c>
      <c r="C12121">
        <v>0</v>
      </c>
      <c r="E12121">
        <v>84</v>
      </c>
      <c r="F12121" t="s">
        <v>9865</v>
      </c>
      <c r="G12121" t="s">
        <v>2368</v>
      </c>
      <c r="H12121" t="s">
        <v>2029</v>
      </c>
      <c r="I12121" t="s">
        <v>2030</v>
      </c>
      <c r="J12121" t="s">
        <v>2901</v>
      </c>
      <c r="K12121" t="s">
        <v>2902</v>
      </c>
      <c r="L12121">
        <v>8</v>
      </c>
      <c r="M12121">
        <v>679</v>
      </c>
      <c r="N12121" s="43">
        <v>5432</v>
      </c>
    </row>
    <row r="12122" hidden="1" spans="1:14" x14ac:dyDescent="0.25">
      <c r="A12122" s="106">
        <v>45911</v>
      </c>
      <c r="B12122">
        <v>2029</v>
      </c>
      <c r="C12122">
        <v>0</v>
      </c>
      <c r="E12122">
        <v>84</v>
      </c>
      <c r="F12122" t="s">
        <v>9865</v>
      </c>
      <c r="G12122" t="s">
        <v>2368</v>
      </c>
      <c r="H12122" t="s">
        <v>2029</v>
      </c>
      <c r="I12122" t="s">
        <v>2030</v>
      </c>
      <c r="J12122" t="s">
        <v>2033</v>
      </c>
      <c r="K12122" t="s">
        <v>2034</v>
      </c>
      <c r="L12122">
        <v>8</v>
      </c>
      <c r="M12122">
        <v>50</v>
      </c>
      <c r="N12122" s="43">
        <v>400</v>
      </c>
    </row>
    <row r="12123" hidden="1" spans="1:14" x14ac:dyDescent="0.25">
      <c r="A12123" s="106">
        <v>45911</v>
      </c>
      <c r="B12123">
        <v>2030</v>
      </c>
      <c r="C12123">
        <v>0</v>
      </c>
      <c r="E12123">
        <v>84</v>
      </c>
      <c r="F12123" t="s">
        <v>9866</v>
      </c>
      <c r="G12123" t="s">
        <v>2036</v>
      </c>
      <c r="H12123" t="s">
        <v>2029</v>
      </c>
      <c r="I12123" t="s">
        <v>2030</v>
      </c>
      <c r="J12123" t="s">
        <v>2901</v>
      </c>
      <c r="K12123" t="s">
        <v>2902</v>
      </c>
      <c r="L12123">
        <v>10</v>
      </c>
      <c r="M12123">
        <v>679</v>
      </c>
      <c r="N12123" s="43">
        <v>6790</v>
      </c>
    </row>
    <row r="12124" hidden="1" spans="1:14" x14ac:dyDescent="0.25">
      <c r="A12124" s="106">
        <v>45911</v>
      </c>
      <c r="B12124">
        <v>2030</v>
      </c>
      <c r="C12124">
        <v>0</v>
      </c>
      <c r="E12124">
        <v>84</v>
      </c>
      <c r="F12124" t="s">
        <v>9866</v>
      </c>
      <c r="G12124" t="s">
        <v>2036</v>
      </c>
      <c r="H12124" t="s">
        <v>2029</v>
      </c>
      <c r="I12124" t="s">
        <v>2030</v>
      </c>
      <c r="J12124" t="s">
        <v>2033</v>
      </c>
      <c r="K12124" t="s">
        <v>2034</v>
      </c>
      <c r="L12124">
        <v>10</v>
      </c>
      <c r="M12124">
        <v>50</v>
      </c>
      <c r="N12124" s="43">
        <v>500</v>
      </c>
    </row>
    <row r="12125" hidden="1" spans="1:14" x14ac:dyDescent="0.25">
      <c r="A12125" s="106">
        <v>45911</v>
      </c>
      <c r="B12125">
        <v>2031</v>
      </c>
      <c r="C12125">
        <v>0</v>
      </c>
      <c r="E12125">
        <v>84</v>
      </c>
      <c r="F12125" t="s">
        <v>9867</v>
      </c>
      <c r="G12125" t="s">
        <v>2038</v>
      </c>
      <c r="H12125" t="s">
        <v>2029</v>
      </c>
      <c r="I12125" t="s">
        <v>2030</v>
      </c>
      <c r="J12125" t="s">
        <v>2901</v>
      </c>
      <c r="K12125" t="s">
        <v>2902</v>
      </c>
      <c r="L12125">
        <v>10</v>
      </c>
      <c r="M12125">
        <v>679</v>
      </c>
      <c r="N12125" s="43">
        <v>6790</v>
      </c>
    </row>
    <row r="12126" hidden="1" spans="1:14" x14ac:dyDescent="0.25">
      <c r="A12126" s="106">
        <v>45911</v>
      </c>
      <c r="B12126">
        <v>2031</v>
      </c>
      <c r="C12126">
        <v>0</v>
      </c>
      <c r="E12126">
        <v>84</v>
      </c>
      <c r="F12126" t="s">
        <v>9867</v>
      </c>
      <c r="G12126" t="s">
        <v>2038</v>
      </c>
      <c r="H12126" t="s">
        <v>2029</v>
      </c>
      <c r="I12126" t="s">
        <v>2030</v>
      </c>
      <c r="J12126" t="s">
        <v>2033</v>
      </c>
      <c r="K12126" t="s">
        <v>2034</v>
      </c>
      <c r="L12126">
        <v>10</v>
      </c>
      <c r="M12126">
        <v>50</v>
      </c>
      <c r="N12126" s="43">
        <v>500</v>
      </c>
    </row>
    <row r="12127" hidden="1" spans="1:14" x14ac:dyDescent="0.25">
      <c r="A12127" s="106">
        <v>45911</v>
      </c>
      <c r="B12127">
        <v>2033</v>
      </c>
      <c r="C12127">
        <v>0</v>
      </c>
      <c r="E12127">
        <v>84</v>
      </c>
      <c r="F12127" t="s">
        <v>9868</v>
      </c>
      <c r="G12127" t="s">
        <v>2063</v>
      </c>
      <c r="H12127" t="s">
        <v>2029</v>
      </c>
      <c r="I12127" t="s">
        <v>2030</v>
      </c>
      <c r="J12127" t="s">
        <v>2901</v>
      </c>
      <c r="K12127" t="s">
        <v>2902</v>
      </c>
      <c r="L12127">
        <v>8</v>
      </c>
      <c r="M12127">
        <v>679</v>
      </c>
      <c r="N12127" s="43">
        <v>5432</v>
      </c>
    </row>
    <row r="12128" hidden="1" spans="1:14" x14ac:dyDescent="0.25">
      <c r="A12128" s="106">
        <v>45911</v>
      </c>
      <c r="B12128">
        <v>2033</v>
      </c>
      <c r="C12128">
        <v>0</v>
      </c>
      <c r="E12128">
        <v>84</v>
      </c>
      <c r="F12128" t="s">
        <v>9868</v>
      </c>
      <c r="G12128" t="s">
        <v>2063</v>
      </c>
      <c r="H12128" t="s">
        <v>2029</v>
      </c>
      <c r="I12128" t="s">
        <v>2030</v>
      </c>
      <c r="J12128" t="s">
        <v>2033</v>
      </c>
      <c r="K12128" t="s">
        <v>2034</v>
      </c>
      <c r="L12128">
        <v>8</v>
      </c>
      <c r="M12128">
        <v>50</v>
      </c>
      <c r="N12128" s="43">
        <v>400</v>
      </c>
    </row>
    <row r="12129" hidden="1" spans="1:14" x14ac:dyDescent="0.25">
      <c r="A12129" s="106">
        <v>45911</v>
      </c>
      <c r="B12129">
        <v>2034</v>
      </c>
      <c r="C12129">
        <v>0</v>
      </c>
      <c r="E12129">
        <v>84</v>
      </c>
      <c r="F12129" t="s">
        <v>9869</v>
      </c>
      <c r="G12129" t="s">
        <v>2012</v>
      </c>
      <c r="H12129" t="s">
        <v>2029</v>
      </c>
      <c r="I12129" t="s">
        <v>2030</v>
      </c>
      <c r="J12129" t="s">
        <v>2901</v>
      </c>
      <c r="K12129" t="s">
        <v>2902</v>
      </c>
      <c r="L12129">
        <v>8</v>
      </c>
      <c r="M12129">
        <v>679</v>
      </c>
      <c r="N12129" s="43">
        <v>5432</v>
      </c>
    </row>
    <row r="12130" hidden="1" spans="1:14" x14ac:dyDescent="0.25">
      <c r="A12130" s="106">
        <v>45911</v>
      </c>
      <c r="B12130">
        <v>2034</v>
      </c>
      <c r="C12130">
        <v>0</v>
      </c>
      <c r="E12130">
        <v>84</v>
      </c>
      <c r="F12130" t="s">
        <v>9869</v>
      </c>
      <c r="G12130" t="s">
        <v>2012</v>
      </c>
      <c r="H12130" t="s">
        <v>2029</v>
      </c>
      <c r="I12130" t="s">
        <v>2030</v>
      </c>
      <c r="J12130" t="s">
        <v>2033</v>
      </c>
      <c r="K12130" t="s">
        <v>2034</v>
      </c>
      <c r="L12130">
        <v>8</v>
      </c>
      <c r="M12130">
        <v>50</v>
      </c>
      <c r="N12130" s="43">
        <v>400</v>
      </c>
    </row>
    <row r="12131" hidden="1" spans="1:14" x14ac:dyDescent="0.25">
      <c r="A12131" s="106">
        <v>45911</v>
      </c>
      <c r="B12131">
        <v>2035</v>
      </c>
      <c r="C12131">
        <v>0</v>
      </c>
      <c r="E12131">
        <v>84</v>
      </c>
      <c r="F12131" t="s">
        <v>9870</v>
      </c>
      <c r="G12131" t="s">
        <v>2054</v>
      </c>
      <c r="H12131" t="s">
        <v>2029</v>
      </c>
      <c r="I12131" t="s">
        <v>2030</v>
      </c>
      <c r="J12131" t="s">
        <v>2901</v>
      </c>
      <c r="K12131" t="s">
        <v>2902</v>
      </c>
      <c r="L12131">
        <v>8</v>
      </c>
      <c r="M12131">
        <v>679</v>
      </c>
      <c r="N12131" s="43">
        <v>5432</v>
      </c>
    </row>
    <row r="12132" hidden="1" spans="1:14" x14ac:dyDescent="0.25">
      <c r="A12132" s="106">
        <v>45911</v>
      </c>
      <c r="B12132">
        <v>2035</v>
      </c>
      <c r="C12132">
        <v>0</v>
      </c>
      <c r="E12132">
        <v>84</v>
      </c>
      <c r="F12132" t="s">
        <v>9870</v>
      </c>
      <c r="G12132" t="s">
        <v>2054</v>
      </c>
      <c r="H12132" t="s">
        <v>2029</v>
      </c>
      <c r="I12132" t="s">
        <v>2030</v>
      </c>
      <c r="J12132" t="s">
        <v>2033</v>
      </c>
      <c r="K12132" t="s">
        <v>2034</v>
      </c>
      <c r="L12132">
        <v>8</v>
      </c>
      <c r="M12132">
        <v>50</v>
      </c>
      <c r="N12132" s="43">
        <v>400</v>
      </c>
    </row>
    <row r="12133" hidden="1" spans="1:14" x14ac:dyDescent="0.25">
      <c r="A12133" s="106">
        <v>45911</v>
      </c>
      <c r="B12133">
        <v>2036</v>
      </c>
      <c r="C12133">
        <v>0</v>
      </c>
      <c r="E12133">
        <v>84</v>
      </c>
      <c r="F12133" t="s">
        <v>9871</v>
      </c>
      <c r="G12133" t="s">
        <v>2336</v>
      </c>
      <c r="H12133" t="s">
        <v>2029</v>
      </c>
      <c r="I12133" t="s">
        <v>2030</v>
      </c>
      <c r="J12133" t="s">
        <v>2901</v>
      </c>
      <c r="K12133" t="s">
        <v>2902</v>
      </c>
      <c r="L12133">
        <v>8</v>
      </c>
      <c r="M12133">
        <v>679</v>
      </c>
      <c r="N12133" s="43">
        <v>5432</v>
      </c>
    </row>
    <row r="12134" hidden="1" spans="1:14" x14ac:dyDescent="0.25">
      <c r="A12134" s="106">
        <v>45911</v>
      </c>
      <c r="B12134">
        <v>2036</v>
      </c>
      <c r="C12134">
        <v>0</v>
      </c>
      <c r="E12134">
        <v>84</v>
      </c>
      <c r="F12134" t="s">
        <v>9871</v>
      </c>
      <c r="G12134" t="s">
        <v>2336</v>
      </c>
      <c r="H12134" t="s">
        <v>2029</v>
      </c>
      <c r="I12134" t="s">
        <v>2030</v>
      </c>
      <c r="J12134" t="s">
        <v>2033</v>
      </c>
      <c r="K12134" t="s">
        <v>2034</v>
      </c>
      <c r="L12134">
        <v>8</v>
      </c>
      <c r="M12134">
        <v>50</v>
      </c>
      <c r="N12134" s="43">
        <v>400</v>
      </c>
    </row>
    <row r="12135" hidden="1" spans="1:14" x14ac:dyDescent="0.25">
      <c r="A12135" s="106">
        <v>45911</v>
      </c>
      <c r="B12135">
        <v>2037</v>
      </c>
      <c r="C12135">
        <v>0</v>
      </c>
      <c r="E12135">
        <v>84</v>
      </c>
      <c r="F12135" t="s">
        <v>9872</v>
      </c>
      <c r="G12135" t="s">
        <v>5961</v>
      </c>
      <c r="H12135" t="s">
        <v>2029</v>
      </c>
      <c r="I12135" t="s">
        <v>2030</v>
      </c>
      <c r="J12135" t="s">
        <v>2901</v>
      </c>
      <c r="K12135" t="s">
        <v>2902</v>
      </c>
      <c r="L12135">
        <v>8</v>
      </c>
      <c r="M12135">
        <v>679</v>
      </c>
      <c r="N12135" s="43">
        <v>5432</v>
      </c>
    </row>
    <row r="12136" hidden="1" spans="1:14" x14ac:dyDescent="0.25">
      <c r="A12136" s="106">
        <v>45911</v>
      </c>
      <c r="B12136">
        <v>2037</v>
      </c>
      <c r="C12136">
        <v>0</v>
      </c>
      <c r="E12136">
        <v>84</v>
      </c>
      <c r="F12136" t="s">
        <v>9872</v>
      </c>
      <c r="G12136" t="s">
        <v>5961</v>
      </c>
      <c r="H12136" t="s">
        <v>2029</v>
      </c>
      <c r="I12136" t="s">
        <v>2030</v>
      </c>
      <c r="J12136" t="s">
        <v>2033</v>
      </c>
      <c r="K12136" t="s">
        <v>2034</v>
      </c>
      <c r="L12136">
        <v>8</v>
      </c>
      <c r="M12136">
        <v>50</v>
      </c>
      <c r="N12136" s="43">
        <v>400</v>
      </c>
    </row>
    <row r="12137" hidden="1" spans="1:14" x14ac:dyDescent="0.25">
      <c r="A12137" s="106">
        <v>45911</v>
      </c>
      <c r="B12137">
        <v>2038</v>
      </c>
      <c r="C12137">
        <v>0</v>
      </c>
      <c r="E12137">
        <v>84</v>
      </c>
      <c r="F12137" t="s">
        <v>9873</v>
      </c>
      <c r="G12137" t="s">
        <v>2368</v>
      </c>
      <c r="H12137" t="s">
        <v>2029</v>
      </c>
      <c r="I12137" t="s">
        <v>2030</v>
      </c>
      <c r="J12137" t="s">
        <v>2901</v>
      </c>
      <c r="K12137" t="s">
        <v>2902</v>
      </c>
      <c r="L12137">
        <v>8</v>
      </c>
      <c r="M12137">
        <v>679</v>
      </c>
      <c r="N12137" s="43">
        <v>5432</v>
      </c>
    </row>
    <row r="12138" hidden="1" spans="1:14" x14ac:dyDescent="0.25">
      <c r="A12138" s="106">
        <v>45911</v>
      </c>
      <c r="B12138">
        <v>2038</v>
      </c>
      <c r="C12138">
        <v>0</v>
      </c>
      <c r="E12138">
        <v>84</v>
      </c>
      <c r="F12138" t="s">
        <v>9873</v>
      </c>
      <c r="G12138" t="s">
        <v>2368</v>
      </c>
      <c r="H12138" t="s">
        <v>2029</v>
      </c>
      <c r="I12138" t="s">
        <v>2030</v>
      </c>
      <c r="J12138" t="s">
        <v>2033</v>
      </c>
      <c r="K12138" t="s">
        <v>2034</v>
      </c>
      <c r="L12138">
        <v>8</v>
      </c>
      <c r="M12138">
        <v>50</v>
      </c>
      <c r="N12138" s="43">
        <v>400</v>
      </c>
    </row>
    <row r="12139" hidden="1" spans="1:14" x14ac:dyDescent="0.25">
      <c r="A12139" s="106">
        <v>45912</v>
      </c>
      <c r="B12139">
        <v>2048</v>
      </c>
      <c r="C12139">
        <v>0</v>
      </c>
      <c r="E12139">
        <v>84</v>
      </c>
      <c r="F12139" t="s">
        <v>9874</v>
      </c>
      <c r="G12139" t="s">
        <v>2368</v>
      </c>
      <c r="I12139" t="s">
        <v>2030</v>
      </c>
      <c r="J12139" t="s">
        <v>2901</v>
      </c>
      <c r="K12139" t="s">
        <v>2902</v>
      </c>
      <c r="L12139">
        <v>4</v>
      </c>
      <c r="M12139">
        <v>679</v>
      </c>
      <c r="N12139" s="43">
        <v>2716</v>
      </c>
    </row>
    <row r="12140" hidden="1" spans="1:14" x14ac:dyDescent="0.25">
      <c r="A12140" s="106">
        <v>45923</v>
      </c>
      <c r="B12140">
        <v>2314</v>
      </c>
      <c r="C12140">
        <v>0</v>
      </c>
      <c r="E12140">
        <v>84</v>
      </c>
      <c r="F12140" t="s">
        <v>9875</v>
      </c>
      <c r="G12140" t="s">
        <v>2038</v>
      </c>
      <c r="H12140" t="s">
        <v>2029</v>
      </c>
      <c r="I12140" t="s">
        <v>2030</v>
      </c>
      <c r="J12140" t="s">
        <v>9844</v>
      </c>
      <c r="K12140" t="s">
        <v>9845</v>
      </c>
      <c r="L12140">
        <v>10</v>
      </c>
      <c r="M12140">
        <v>606</v>
      </c>
      <c r="N12140" s="43">
        <v>6060</v>
      </c>
    </row>
    <row r="12141" hidden="1" spans="1:14" x14ac:dyDescent="0.25">
      <c r="A12141" s="106">
        <v>45923</v>
      </c>
      <c r="B12141">
        <v>2314</v>
      </c>
      <c r="C12141">
        <v>0</v>
      </c>
      <c r="E12141">
        <v>84</v>
      </c>
      <c r="F12141" t="s">
        <v>9875</v>
      </c>
      <c r="G12141" t="s">
        <v>2038</v>
      </c>
      <c r="H12141" t="s">
        <v>2029</v>
      </c>
      <c r="I12141" t="s">
        <v>2030</v>
      </c>
      <c r="J12141" t="s">
        <v>2033</v>
      </c>
      <c r="K12141" t="s">
        <v>2034</v>
      </c>
      <c r="L12141">
        <v>1</v>
      </c>
      <c r="M12141">
        <v>2000</v>
      </c>
      <c r="N12141" s="43">
        <v>2000</v>
      </c>
    </row>
    <row r="12142" hidden="1" spans="1:14" x14ac:dyDescent="0.25">
      <c r="A12142" s="106">
        <v>45923</v>
      </c>
      <c r="B12142">
        <v>2317</v>
      </c>
      <c r="C12142">
        <v>0</v>
      </c>
      <c r="E12142">
        <v>84</v>
      </c>
      <c r="F12142" t="s">
        <v>9876</v>
      </c>
      <c r="G12142" t="s">
        <v>2036</v>
      </c>
      <c r="H12142" t="s">
        <v>2029</v>
      </c>
      <c r="I12142" t="s">
        <v>2030</v>
      </c>
      <c r="J12142" t="s">
        <v>9844</v>
      </c>
      <c r="K12142" t="s">
        <v>9845</v>
      </c>
      <c r="L12142">
        <v>10</v>
      </c>
      <c r="M12142">
        <v>606</v>
      </c>
      <c r="N12142" s="43">
        <v>6060</v>
      </c>
    </row>
    <row r="12143" hidden="1" spans="1:14" x14ac:dyDescent="0.25">
      <c r="A12143" s="106">
        <v>45923</v>
      </c>
      <c r="B12143">
        <v>2319</v>
      </c>
      <c r="C12143">
        <v>0</v>
      </c>
      <c r="E12143">
        <v>84</v>
      </c>
      <c r="F12143" t="s">
        <v>9877</v>
      </c>
      <c r="G12143" t="s">
        <v>2025</v>
      </c>
      <c r="H12143" t="s">
        <v>2029</v>
      </c>
      <c r="I12143" t="s">
        <v>2030</v>
      </c>
      <c r="J12143" t="s">
        <v>9844</v>
      </c>
      <c r="K12143" t="s">
        <v>9845</v>
      </c>
      <c r="L12143">
        <v>8</v>
      </c>
      <c r="M12143">
        <v>606</v>
      </c>
      <c r="N12143" s="43">
        <v>4848</v>
      </c>
    </row>
    <row r="12144" hidden="1" spans="1:14" x14ac:dyDescent="0.25">
      <c r="A12144" s="106">
        <v>45923</v>
      </c>
      <c r="B12144">
        <v>2320</v>
      </c>
      <c r="C12144">
        <v>0</v>
      </c>
      <c r="E12144">
        <v>84</v>
      </c>
      <c r="F12144" t="s">
        <v>9878</v>
      </c>
      <c r="G12144" t="s">
        <v>2017</v>
      </c>
      <c r="H12144" t="s">
        <v>2029</v>
      </c>
      <c r="I12144" t="s">
        <v>2030</v>
      </c>
      <c r="J12144" t="s">
        <v>2033</v>
      </c>
      <c r="K12144" t="s">
        <v>2034</v>
      </c>
      <c r="L12144">
        <v>4</v>
      </c>
      <c r="M12144">
        <v>50</v>
      </c>
      <c r="N12144" s="43">
        <v>200</v>
      </c>
    </row>
    <row r="12145" hidden="1" spans="1:14" x14ac:dyDescent="0.25">
      <c r="A12145" s="106">
        <v>45923</v>
      </c>
      <c r="B12145">
        <v>2320</v>
      </c>
      <c r="C12145">
        <v>0</v>
      </c>
      <c r="E12145">
        <v>84</v>
      </c>
      <c r="F12145" t="s">
        <v>9878</v>
      </c>
      <c r="G12145" t="s">
        <v>2017</v>
      </c>
      <c r="H12145" t="s">
        <v>2029</v>
      </c>
      <c r="I12145" t="s">
        <v>2030</v>
      </c>
      <c r="J12145" t="s">
        <v>9844</v>
      </c>
      <c r="K12145" t="s">
        <v>9845</v>
      </c>
      <c r="L12145">
        <v>8</v>
      </c>
      <c r="M12145">
        <v>606</v>
      </c>
      <c r="N12145" s="43">
        <v>4848</v>
      </c>
    </row>
    <row r="12146" hidden="1" spans="1:14" x14ac:dyDescent="0.25">
      <c r="A12146" s="106">
        <v>45923</v>
      </c>
      <c r="B12146">
        <v>2325</v>
      </c>
      <c r="C12146">
        <v>0</v>
      </c>
      <c r="E12146">
        <v>84</v>
      </c>
      <c r="F12146" t="s">
        <v>9879</v>
      </c>
      <c r="G12146" t="s">
        <v>2044</v>
      </c>
      <c r="H12146" t="s">
        <v>2029</v>
      </c>
      <c r="I12146" t="s">
        <v>2030</v>
      </c>
      <c r="J12146" t="s">
        <v>9844</v>
      </c>
      <c r="K12146" t="s">
        <v>9845</v>
      </c>
      <c r="L12146">
        <v>8</v>
      </c>
      <c r="M12146">
        <v>606</v>
      </c>
      <c r="N12146" s="43">
        <v>4848</v>
      </c>
    </row>
    <row r="12147" hidden="1" spans="1:14" x14ac:dyDescent="0.25">
      <c r="A12147" s="106">
        <v>45923</v>
      </c>
      <c r="B12147">
        <v>2325</v>
      </c>
      <c r="C12147">
        <v>0</v>
      </c>
      <c r="E12147">
        <v>84</v>
      </c>
      <c r="F12147" t="s">
        <v>9879</v>
      </c>
      <c r="G12147" t="s">
        <v>2044</v>
      </c>
      <c r="H12147" t="s">
        <v>2029</v>
      </c>
      <c r="I12147" t="s">
        <v>2030</v>
      </c>
      <c r="J12147" t="s">
        <v>2033</v>
      </c>
      <c r="K12147" t="s">
        <v>2034</v>
      </c>
      <c r="L12147">
        <v>8</v>
      </c>
      <c r="M12147">
        <v>50</v>
      </c>
      <c r="N12147" s="43">
        <v>400</v>
      </c>
    </row>
    <row r="12148" hidden="1" spans="1:14" x14ac:dyDescent="0.25">
      <c r="A12148" s="106">
        <v>45923</v>
      </c>
      <c r="B12148">
        <v>2326</v>
      </c>
      <c r="C12148">
        <v>0</v>
      </c>
      <c r="E12148">
        <v>84</v>
      </c>
      <c r="F12148" t="s">
        <v>9880</v>
      </c>
      <c r="G12148" t="s">
        <v>2012</v>
      </c>
      <c r="H12148" t="s">
        <v>2029</v>
      </c>
      <c r="I12148" t="s">
        <v>2030</v>
      </c>
      <c r="J12148" t="s">
        <v>2033</v>
      </c>
      <c r="K12148" t="s">
        <v>2034</v>
      </c>
      <c r="L12148">
        <v>8</v>
      </c>
      <c r="M12148">
        <v>50</v>
      </c>
      <c r="N12148" s="43">
        <v>400</v>
      </c>
    </row>
    <row r="12149" hidden="1" spans="1:14" x14ac:dyDescent="0.25">
      <c r="A12149" s="106">
        <v>45923</v>
      </c>
      <c r="B12149">
        <v>2326</v>
      </c>
      <c r="C12149">
        <v>0</v>
      </c>
      <c r="E12149">
        <v>84</v>
      </c>
      <c r="F12149" t="s">
        <v>9880</v>
      </c>
      <c r="G12149" t="s">
        <v>2012</v>
      </c>
      <c r="H12149" t="s">
        <v>2029</v>
      </c>
      <c r="I12149" t="s">
        <v>2030</v>
      </c>
      <c r="J12149" t="s">
        <v>9844</v>
      </c>
      <c r="K12149" t="s">
        <v>9845</v>
      </c>
      <c r="L12149">
        <v>8</v>
      </c>
      <c r="M12149">
        <v>606</v>
      </c>
      <c r="N12149" s="43">
        <v>4848</v>
      </c>
    </row>
    <row r="12150" hidden="1" spans="1:14" x14ac:dyDescent="0.25">
      <c r="A12150" s="106">
        <v>45923</v>
      </c>
      <c r="B12150">
        <v>2327</v>
      </c>
      <c r="C12150">
        <v>0</v>
      </c>
      <c r="E12150">
        <v>84</v>
      </c>
      <c r="F12150" t="s">
        <v>9881</v>
      </c>
      <c r="G12150" t="s">
        <v>2036</v>
      </c>
      <c r="H12150" t="s">
        <v>2029</v>
      </c>
      <c r="I12150" t="s">
        <v>2030</v>
      </c>
      <c r="J12150" t="s">
        <v>9844</v>
      </c>
      <c r="K12150" t="s">
        <v>9845</v>
      </c>
      <c r="L12150">
        <v>10</v>
      </c>
      <c r="M12150">
        <v>606</v>
      </c>
      <c r="N12150" s="43">
        <v>6060</v>
      </c>
    </row>
    <row r="12151" hidden="1" spans="1:14" x14ac:dyDescent="0.25">
      <c r="A12151" s="106">
        <v>45923</v>
      </c>
      <c r="B12151">
        <v>2327</v>
      </c>
      <c r="C12151">
        <v>0</v>
      </c>
      <c r="E12151">
        <v>84</v>
      </c>
      <c r="F12151" t="s">
        <v>9881</v>
      </c>
      <c r="G12151" t="s">
        <v>2036</v>
      </c>
      <c r="H12151" t="s">
        <v>2029</v>
      </c>
      <c r="I12151" t="s">
        <v>2030</v>
      </c>
      <c r="J12151" t="s">
        <v>2033</v>
      </c>
      <c r="K12151" t="s">
        <v>2034</v>
      </c>
      <c r="L12151">
        <v>10</v>
      </c>
      <c r="M12151">
        <v>50</v>
      </c>
      <c r="N12151" s="43">
        <v>500</v>
      </c>
    </row>
    <row r="12152" hidden="1" spans="1:14" x14ac:dyDescent="0.25">
      <c r="A12152" s="106">
        <v>45923</v>
      </c>
      <c r="B12152">
        <v>2329</v>
      </c>
      <c r="C12152">
        <v>0</v>
      </c>
      <c r="E12152">
        <v>84</v>
      </c>
      <c r="F12152" t="s">
        <v>9882</v>
      </c>
      <c r="G12152" t="s">
        <v>2054</v>
      </c>
      <c r="H12152" t="s">
        <v>2029</v>
      </c>
      <c r="I12152" t="s">
        <v>2030</v>
      </c>
      <c r="J12152" t="s">
        <v>2033</v>
      </c>
      <c r="K12152" t="s">
        <v>2034</v>
      </c>
      <c r="L12152">
        <v>8</v>
      </c>
      <c r="M12152">
        <v>50</v>
      </c>
      <c r="N12152" s="43">
        <v>400</v>
      </c>
    </row>
    <row r="12153" hidden="1" spans="1:14" x14ac:dyDescent="0.25">
      <c r="A12153" s="106">
        <v>45923</v>
      </c>
      <c r="B12153">
        <v>2329</v>
      </c>
      <c r="C12153">
        <v>0</v>
      </c>
      <c r="E12153">
        <v>84</v>
      </c>
      <c r="F12153" t="s">
        <v>9882</v>
      </c>
      <c r="G12153" t="s">
        <v>2054</v>
      </c>
      <c r="H12153" t="s">
        <v>2029</v>
      </c>
      <c r="I12153" t="s">
        <v>2030</v>
      </c>
      <c r="J12153" t="s">
        <v>9844</v>
      </c>
      <c r="K12153" t="s">
        <v>9845</v>
      </c>
      <c r="L12153">
        <v>8</v>
      </c>
      <c r="M12153">
        <v>606</v>
      </c>
      <c r="N12153" s="43">
        <v>4848</v>
      </c>
    </row>
    <row r="12154" hidden="1" spans="1:14" x14ac:dyDescent="0.25">
      <c r="A12154" s="106">
        <v>45923</v>
      </c>
      <c r="B12154">
        <v>2330</v>
      </c>
      <c r="C12154">
        <v>0</v>
      </c>
      <c r="E12154">
        <v>84</v>
      </c>
      <c r="F12154" t="s">
        <v>9883</v>
      </c>
      <c r="G12154" t="s">
        <v>2025</v>
      </c>
      <c r="H12154" t="s">
        <v>2029</v>
      </c>
      <c r="I12154" t="s">
        <v>2030</v>
      </c>
      <c r="J12154" t="s">
        <v>9844</v>
      </c>
      <c r="K12154" t="s">
        <v>9845</v>
      </c>
      <c r="L12154">
        <v>8</v>
      </c>
      <c r="M12154">
        <v>606</v>
      </c>
      <c r="N12154" s="43">
        <v>4848</v>
      </c>
    </row>
    <row r="12155" hidden="1" spans="1:14" x14ac:dyDescent="0.25">
      <c r="A12155" s="106">
        <v>45923</v>
      </c>
      <c r="B12155">
        <v>2330</v>
      </c>
      <c r="C12155">
        <v>0</v>
      </c>
      <c r="E12155">
        <v>84</v>
      </c>
      <c r="F12155" t="s">
        <v>9883</v>
      </c>
      <c r="G12155" t="s">
        <v>2025</v>
      </c>
      <c r="H12155" t="s">
        <v>2029</v>
      </c>
      <c r="I12155" t="s">
        <v>2030</v>
      </c>
      <c r="J12155" t="s">
        <v>2033</v>
      </c>
      <c r="K12155" t="s">
        <v>2034</v>
      </c>
      <c r="L12155">
        <v>8</v>
      </c>
      <c r="M12155">
        <v>50</v>
      </c>
      <c r="N12155" s="43">
        <v>400</v>
      </c>
    </row>
    <row r="12156" hidden="1" spans="1:14" x14ac:dyDescent="0.25">
      <c r="A12156" s="106">
        <v>45923</v>
      </c>
      <c r="B12156">
        <v>2332</v>
      </c>
      <c r="C12156">
        <v>0</v>
      </c>
      <c r="E12156">
        <v>84</v>
      </c>
      <c r="F12156" t="s">
        <v>9884</v>
      </c>
      <c r="G12156" t="s">
        <v>2017</v>
      </c>
      <c r="H12156" t="s">
        <v>2029</v>
      </c>
      <c r="I12156" t="s">
        <v>2030</v>
      </c>
      <c r="J12156" t="s">
        <v>2033</v>
      </c>
      <c r="K12156" t="s">
        <v>2034</v>
      </c>
      <c r="L12156">
        <v>8</v>
      </c>
      <c r="M12156">
        <v>50</v>
      </c>
      <c r="N12156" s="43">
        <v>400</v>
      </c>
    </row>
    <row r="12157" hidden="1" spans="1:14" x14ac:dyDescent="0.25">
      <c r="A12157" s="106">
        <v>45923</v>
      </c>
      <c r="B12157">
        <v>2332</v>
      </c>
      <c r="C12157">
        <v>0</v>
      </c>
      <c r="E12157">
        <v>84</v>
      </c>
      <c r="F12157" t="s">
        <v>9884</v>
      </c>
      <c r="G12157" t="s">
        <v>2017</v>
      </c>
      <c r="H12157" t="s">
        <v>2029</v>
      </c>
      <c r="I12157" t="s">
        <v>2030</v>
      </c>
      <c r="J12157" t="s">
        <v>9844</v>
      </c>
      <c r="K12157" t="s">
        <v>9845</v>
      </c>
      <c r="L12157">
        <v>8</v>
      </c>
      <c r="M12157">
        <v>606</v>
      </c>
      <c r="N12157" s="43">
        <v>4848</v>
      </c>
    </row>
    <row r="12158" hidden="1" spans="1:14" x14ac:dyDescent="0.25">
      <c r="A12158" s="106">
        <v>45923</v>
      </c>
      <c r="B12158">
        <v>2334</v>
      </c>
      <c r="C12158">
        <v>0</v>
      </c>
      <c r="E12158">
        <v>84</v>
      </c>
      <c r="F12158" t="s">
        <v>9885</v>
      </c>
      <c r="G12158" t="s">
        <v>2044</v>
      </c>
      <c r="H12158" t="s">
        <v>2029</v>
      </c>
      <c r="I12158" t="s">
        <v>2030</v>
      </c>
      <c r="J12158" t="s">
        <v>9844</v>
      </c>
      <c r="K12158" t="s">
        <v>9845</v>
      </c>
      <c r="L12158">
        <v>8</v>
      </c>
      <c r="M12158">
        <v>606</v>
      </c>
      <c r="N12158" s="43">
        <v>4848</v>
      </c>
    </row>
    <row r="12159" hidden="1" spans="1:14" x14ac:dyDescent="0.25">
      <c r="A12159" s="106">
        <v>45923</v>
      </c>
      <c r="B12159">
        <v>2334</v>
      </c>
      <c r="C12159">
        <v>0</v>
      </c>
      <c r="E12159">
        <v>84</v>
      </c>
      <c r="F12159" t="s">
        <v>9885</v>
      </c>
      <c r="G12159" t="s">
        <v>2044</v>
      </c>
      <c r="H12159" t="s">
        <v>2029</v>
      </c>
      <c r="I12159" t="s">
        <v>2030</v>
      </c>
      <c r="J12159" t="s">
        <v>2033</v>
      </c>
      <c r="K12159" t="s">
        <v>2034</v>
      </c>
      <c r="L12159">
        <v>8</v>
      </c>
      <c r="M12159">
        <v>50</v>
      </c>
      <c r="N12159" s="43">
        <v>400</v>
      </c>
    </row>
    <row r="12160" hidden="1" spans="1:14" x14ac:dyDescent="0.25">
      <c r="A12160" s="106">
        <v>45926</v>
      </c>
      <c r="B12160">
        <v>2416</v>
      </c>
      <c r="C12160">
        <v>0</v>
      </c>
      <c r="E12160">
        <v>84</v>
      </c>
      <c r="F12160" t="s">
        <v>9886</v>
      </c>
      <c r="G12160" t="s">
        <v>2044</v>
      </c>
      <c r="I12160" t="s">
        <v>2030</v>
      </c>
      <c r="J12160" t="s">
        <v>2901</v>
      </c>
      <c r="K12160" t="s">
        <v>2902</v>
      </c>
      <c r="L12160">
        <v>8</v>
      </c>
      <c r="M12160">
        <v>679</v>
      </c>
      <c r="N12160" s="43">
        <v>5432</v>
      </c>
    </row>
    <row r="12161" hidden="1" spans="1:14" x14ac:dyDescent="0.25">
      <c r="A12161" s="106">
        <v>45926</v>
      </c>
      <c r="B12161">
        <v>2434</v>
      </c>
      <c r="C12161">
        <v>0</v>
      </c>
      <c r="E12161">
        <v>84</v>
      </c>
      <c r="F12161" t="s">
        <v>9887</v>
      </c>
      <c r="G12161" t="s">
        <v>2054</v>
      </c>
      <c r="I12161" t="s">
        <v>2030</v>
      </c>
      <c r="J12161" t="s">
        <v>2901</v>
      </c>
      <c r="K12161" t="s">
        <v>2902</v>
      </c>
      <c r="L12161">
        <v>8</v>
      </c>
      <c r="M12161">
        <v>679</v>
      </c>
      <c r="N12161" s="43">
        <v>5432</v>
      </c>
    </row>
    <row r="12162" hidden="1" spans="1:14" x14ac:dyDescent="0.25">
      <c r="A12162" s="106">
        <v>45927</v>
      </c>
      <c r="B12162">
        <v>2444</v>
      </c>
      <c r="C12162">
        <v>0</v>
      </c>
      <c r="E12162">
        <v>84</v>
      </c>
      <c r="F12162" t="s">
        <v>9888</v>
      </c>
      <c r="G12162" t="s">
        <v>2017</v>
      </c>
      <c r="I12162" t="s">
        <v>2030</v>
      </c>
      <c r="J12162" t="s">
        <v>2901</v>
      </c>
      <c r="K12162" t="s">
        <v>2902</v>
      </c>
      <c r="L12162">
        <v>6</v>
      </c>
      <c r="M12162">
        <v>679</v>
      </c>
      <c r="N12162" s="43">
        <v>4074</v>
      </c>
    </row>
    <row r="12163" hidden="1" spans="1:14" x14ac:dyDescent="0.25">
      <c r="A12163" s="106">
        <v>45937</v>
      </c>
      <c r="B12163">
        <v>2743</v>
      </c>
      <c r="C12163">
        <v>0</v>
      </c>
      <c r="E12163">
        <v>84</v>
      </c>
      <c r="F12163" t="s">
        <v>9889</v>
      </c>
      <c r="G12163" t="s">
        <v>2036</v>
      </c>
      <c r="I12163" t="s">
        <v>2030</v>
      </c>
      <c r="J12163" t="s">
        <v>2901</v>
      </c>
      <c r="K12163" t="s">
        <v>2902</v>
      </c>
      <c r="L12163">
        <v>9</v>
      </c>
      <c r="M12163">
        <v>679</v>
      </c>
      <c r="N12163" s="43">
        <v>6111</v>
      </c>
    </row>
    <row r="12164" hidden="1" spans="1:14" x14ac:dyDescent="0.25">
      <c r="A12164" s="106">
        <v>45938</v>
      </c>
      <c r="B12164">
        <v>2766</v>
      </c>
      <c r="C12164">
        <v>0</v>
      </c>
      <c r="E12164">
        <v>84</v>
      </c>
      <c r="F12164" t="s">
        <v>9890</v>
      </c>
      <c r="G12164" t="s">
        <v>2368</v>
      </c>
      <c r="I12164" t="s">
        <v>2030</v>
      </c>
      <c r="J12164" t="s">
        <v>2901</v>
      </c>
      <c r="K12164" t="s">
        <v>2902</v>
      </c>
      <c r="L12164">
        <v>4</v>
      </c>
      <c r="M12164">
        <v>679</v>
      </c>
      <c r="N12164" s="43">
        <v>2716</v>
      </c>
    </row>
    <row r="12165" hidden="1" spans="1:14" x14ac:dyDescent="0.25">
      <c r="A12165" s="106">
        <v>45940</v>
      </c>
      <c r="B12165">
        <v>2830</v>
      </c>
      <c r="C12165">
        <v>0</v>
      </c>
      <c r="E12165">
        <v>84</v>
      </c>
      <c r="F12165" t="s">
        <v>9891</v>
      </c>
      <c r="G12165" t="s">
        <v>2021</v>
      </c>
      <c r="H12165" t="s">
        <v>2005</v>
      </c>
      <c r="I12165" t="s">
        <v>2030</v>
      </c>
      <c r="J12165" t="s">
        <v>2901</v>
      </c>
      <c r="K12165" t="s">
        <v>2902</v>
      </c>
      <c r="L12165">
        <v>10</v>
      </c>
      <c r="M12165">
        <v>679</v>
      </c>
      <c r="N12165" s="43">
        <v>6790</v>
      </c>
    </row>
    <row r="12166" hidden="1" spans="1:14" x14ac:dyDescent="0.25">
      <c r="A12166" s="106">
        <v>45940</v>
      </c>
      <c r="B12166">
        <v>2832</v>
      </c>
      <c r="C12166">
        <v>0</v>
      </c>
      <c r="E12166">
        <v>84</v>
      </c>
      <c r="F12166" t="s">
        <v>9892</v>
      </c>
      <c r="G12166" t="s">
        <v>2036</v>
      </c>
      <c r="H12166" t="s">
        <v>2005</v>
      </c>
      <c r="I12166" t="s">
        <v>2030</v>
      </c>
      <c r="J12166" t="s">
        <v>2901</v>
      </c>
      <c r="K12166" t="s">
        <v>2902</v>
      </c>
      <c r="L12166">
        <v>10</v>
      </c>
      <c r="M12166">
        <v>679</v>
      </c>
      <c r="N12166" s="43">
        <v>6790</v>
      </c>
    </row>
    <row r="12167" hidden="1" spans="1:14" x14ac:dyDescent="0.25">
      <c r="A12167" s="106">
        <v>45940</v>
      </c>
      <c r="B12167">
        <v>2833</v>
      </c>
      <c r="C12167">
        <v>0</v>
      </c>
      <c r="E12167">
        <v>84</v>
      </c>
      <c r="F12167" t="s">
        <v>9893</v>
      </c>
      <c r="G12167" t="s">
        <v>2038</v>
      </c>
      <c r="H12167" t="s">
        <v>2005</v>
      </c>
      <c r="I12167" t="s">
        <v>2030</v>
      </c>
      <c r="J12167" t="s">
        <v>2901</v>
      </c>
      <c r="K12167" t="s">
        <v>2902</v>
      </c>
      <c r="L12167">
        <v>10</v>
      </c>
      <c r="M12167">
        <v>679</v>
      </c>
      <c r="N12167" s="43">
        <v>6790</v>
      </c>
    </row>
    <row r="12168" hidden="1" spans="1:14" x14ac:dyDescent="0.25">
      <c r="A12168" s="106">
        <v>45940</v>
      </c>
      <c r="B12168">
        <v>2837</v>
      </c>
      <c r="C12168">
        <v>0</v>
      </c>
      <c r="E12168">
        <v>84</v>
      </c>
      <c r="F12168" t="s">
        <v>9894</v>
      </c>
      <c r="G12168" t="s">
        <v>2041</v>
      </c>
      <c r="H12168" t="s">
        <v>2005</v>
      </c>
      <c r="I12168" t="s">
        <v>2030</v>
      </c>
      <c r="J12168" t="s">
        <v>2901</v>
      </c>
      <c r="K12168" t="s">
        <v>2902</v>
      </c>
      <c r="L12168">
        <v>8</v>
      </c>
      <c r="M12168">
        <v>679</v>
      </c>
      <c r="N12168" s="43">
        <v>5432</v>
      </c>
    </row>
    <row r="12169" hidden="1" spans="1:14" x14ac:dyDescent="0.25">
      <c r="A12169" s="106">
        <v>45940</v>
      </c>
      <c r="B12169">
        <v>2839</v>
      </c>
      <c r="C12169">
        <v>0</v>
      </c>
      <c r="E12169">
        <v>84</v>
      </c>
      <c r="F12169" t="s">
        <v>9895</v>
      </c>
      <c r="G12169" t="s">
        <v>2025</v>
      </c>
      <c r="H12169" t="s">
        <v>2005</v>
      </c>
      <c r="I12169" t="s">
        <v>2030</v>
      </c>
      <c r="J12169" t="s">
        <v>2901</v>
      </c>
      <c r="K12169" t="s">
        <v>2902</v>
      </c>
      <c r="L12169">
        <v>8</v>
      </c>
      <c r="M12169">
        <v>679</v>
      </c>
      <c r="N12169" s="43">
        <v>5432</v>
      </c>
    </row>
    <row r="12170" hidden="1" spans="1:14" x14ac:dyDescent="0.25">
      <c r="A12170" s="106">
        <v>45940</v>
      </c>
      <c r="B12170">
        <v>2841</v>
      </c>
      <c r="C12170">
        <v>0</v>
      </c>
      <c r="E12170">
        <v>84</v>
      </c>
      <c r="F12170" t="s">
        <v>9896</v>
      </c>
      <c r="G12170" t="s">
        <v>2052</v>
      </c>
      <c r="H12170" t="s">
        <v>2005</v>
      </c>
      <c r="I12170" t="s">
        <v>2030</v>
      </c>
      <c r="J12170" t="s">
        <v>2901</v>
      </c>
      <c r="K12170" t="s">
        <v>2902</v>
      </c>
      <c r="L12170">
        <v>8</v>
      </c>
      <c r="M12170">
        <v>679</v>
      </c>
      <c r="N12170" s="43">
        <v>5432</v>
      </c>
    </row>
    <row r="12171" hidden="1" spans="1:14" x14ac:dyDescent="0.25">
      <c r="A12171" s="106">
        <v>45940</v>
      </c>
      <c r="B12171">
        <v>2842</v>
      </c>
      <c r="C12171">
        <v>0</v>
      </c>
      <c r="E12171">
        <v>84</v>
      </c>
      <c r="F12171" t="s">
        <v>9897</v>
      </c>
      <c r="G12171" t="s">
        <v>2368</v>
      </c>
      <c r="H12171" t="s">
        <v>2005</v>
      </c>
      <c r="I12171" t="s">
        <v>2030</v>
      </c>
      <c r="J12171" t="s">
        <v>2901</v>
      </c>
      <c r="K12171" t="s">
        <v>2902</v>
      </c>
      <c r="L12171">
        <v>8</v>
      </c>
      <c r="M12171">
        <v>679</v>
      </c>
      <c r="N12171" s="43">
        <v>5432</v>
      </c>
    </row>
    <row r="12172" hidden="1" spans="1:14" x14ac:dyDescent="0.25">
      <c r="A12172" s="106">
        <v>45940</v>
      </c>
      <c r="B12172">
        <v>2843</v>
      </c>
      <c r="C12172">
        <v>0</v>
      </c>
      <c r="E12172">
        <v>84</v>
      </c>
      <c r="F12172" t="s">
        <v>9898</v>
      </c>
      <c r="G12172" t="s">
        <v>2021</v>
      </c>
      <c r="H12172" t="s">
        <v>2005</v>
      </c>
      <c r="I12172" t="s">
        <v>2030</v>
      </c>
      <c r="J12172" t="s">
        <v>2901</v>
      </c>
      <c r="K12172" t="s">
        <v>2902</v>
      </c>
      <c r="L12172">
        <v>10</v>
      </c>
      <c r="M12172">
        <v>679</v>
      </c>
      <c r="N12172" s="43">
        <v>6790</v>
      </c>
    </row>
    <row r="12173" hidden="1" spans="1:14" x14ac:dyDescent="0.25">
      <c r="A12173" s="106">
        <v>45940</v>
      </c>
      <c r="B12173">
        <v>2846</v>
      </c>
      <c r="C12173">
        <v>0</v>
      </c>
      <c r="E12173">
        <v>84</v>
      </c>
      <c r="F12173" t="s">
        <v>9899</v>
      </c>
      <c r="G12173" t="s">
        <v>2036</v>
      </c>
      <c r="H12173" t="s">
        <v>2005</v>
      </c>
      <c r="I12173" t="s">
        <v>2030</v>
      </c>
      <c r="J12173" t="s">
        <v>2901</v>
      </c>
      <c r="K12173" t="s">
        <v>2902</v>
      </c>
      <c r="L12173">
        <v>10</v>
      </c>
      <c r="M12173">
        <v>679</v>
      </c>
      <c r="N12173" s="43">
        <v>6790</v>
      </c>
    </row>
    <row r="12174" hidden="1" spans="1:14" x14ac:dyDescent="0.25">
      <c r="A12174" s="106">
        <v>45940</v>
      </c>
      <c r="B12174">
        <v>2847</v>
      </c>
      <c r="C12174">
        <v>0</v>
      </c>
      <c r="E12174">
        <v>84</v>
      </c>
      <c r="F12174" t="s">
        <v>9900</v>
      </c>
      <c r="G12174" t="s">
        <v>2038</v>
      </c>
      <c r="H12174" t="s">
        <v>2005</v>
      </c>
      <c r="I12174" t="s">
        <v>2030</v>
      </c>
      <c r="J12174" t="s">
        <v>2901</v>
      </c>
      <c r="K12174" t="s">
        <v>2902</v>
      </c>
      <c r="L12174">
        <v>10</v>
      </c>
      <c r="M12174">
        <v>679</v>
      </c>
      <c r="N12174" s="43">
        <v>6790</v>
      </c>
    </row>
    <row r="12175" hidden="1" spans="1:14" x14ac:dyDescent="0.25">
      <c r="A12175" s="106">
        <v>45940</v>
      </c>
      <c r="B12175">
        <v>2850</v>
      </c>
      <c r="C12175">
        <v>0</v>
      </c>
      <c r="E12175">
        <v>84</v>
      </c>
      <c r="F12175" t="s">
        <v>9901</v>
      </c>
      <c r="G12175" t="s">
        <v>2063</v>
      </c>
      <c r="H12175" t="s">
        <v>2005</v>
      </c>
      <c r="I12175" t="s">
        <v>2030</v>
      </c>
      <c r="J12175" t="s">
        <v>2901</v>
      </c>
      <c r="K12175" t="s">
        <v>2902</v>
      </c>
      <c r="L12175">
        <v>8</v>
      </c>
      <c r="M12175">
        <v>679</v>
      </c>
      <c r="N12175" s="43">
        <v>5432</v>
      </c>
    </row>
    <row r="12176" hidden="1" spans="1:14" x14ac:dyDescent="0.25">
      <c r="A12176" s="106">
        <v>45940</v>
      </c>
      <c r="B12176">
        <v>2851</v>
      </c>
      <c r="C12176">
        <v>0</v>
      </c>
      <c r="E12176">
        <v>84</v>
      </c>
      <c r="F12176" t="s">
        <v>9902</v>
      </c>
      <c r="G12176" t="s">
        <v>2025</v>
      </c>
      <c r="H12176" t="s">
        <v>2005</v>
      </c>
      <c r="I12176" t="s">
        <v>2030</v>
      </c>
      <c r="J12176" t="s">
        <v>2901</v>
      </c>
      <c r="K12176" t="s">
        <v>2902</v>
      </c>
      <c r="L12176">
        <v>8</v>
      </c>
      <c r="M12176">
        <v>679</v>
      </c>
      <c r="N12176" s="43">
        <v>5432</v>
      </c>
    </row>
    <row r="12177" hidden="1" spans="1:14" x14ac:dyDescent="0.25">
      <c r="A12177" s="106">
        <v>45945</v>
      </c>
      <c r="B12177">
        <v>2983</v>
      </c>
      <c r="C12177">
        <v>0</v>
      </c>
      <c r="E12177">
        <v>84</v>
      </c>
      <c r="F12177" t="s">
        <v>9903</v>
      </c>
      <c r="G12177" t="s">
        <v>2021</v>
      </c>
      <c r="I12177" t="s">
        <v>2030</v>
      </c>
      <c r="J12177" t="s">
        <v>2901</v>
      </c>
      <c r="K12177" t="s">
        <v>2902</v>
      </c>
      <c r="L12177">
        <v>10</v>
      </c>
      <c r="M12177">
        <v>679</v>
      </c>
      <c r="N12177" s="43">
        <v>6790</v>
      </c>
    </row>
    <row r="12178" hidden="1" spans="1:14" x14ac:dyDescent="0.25">
      <c r="A12178" s="106">
        <v>45946</v>
      </c>
      <c r="B12178">
        <v>3025</v>
      </c>
      <c r="C12178">
        <v>0</v>
      </c>
      <c r="E12178">
        <v>84</v>
      </c>
      <c r="F12178" t="s">
        <v>9904</v>
      </c>
      <c r="G12178" t="s">
        <v>2012</v>
      </c>
      <c r="I12178" t="s">
        <v>2030</v>
      </c>
      <c r="J12178" t="s">
        <v>2689</v>
      </c>
      <c r="K12178" t="s">
        <v>2690</v>
      </c>
      <c r="L12178">
        <v>7</v>
      </c>
      <c r="M12178">
        <v>550</v>
      </c>
      <c r="N12178" s="43">
        <v>3850</v>
      </c>
    </row>
    <row r="12179" spans="1:14" x14ac:dyDescent="0.25">
      <c r="A12179" s="106">
        <v>46286</v>
      </c>
      <c r="B12179">
        <v>18778</v>
      </c>
      <c r="C12179">
        <v>15625</v>
      </c>
      <c r="E12179">
        <v>84</v>
      </c>
      <c r="F12179" t="s">
        <v>9905</v>
      </c>
      <c r="G12179" t="s">
        <v>2054</v>
      </c>
      <c r="I12179" t="s">
        <v>2030</v>
      </c>
      <c r="J12179" t="s">
        <v>2235</v>
      </c>
      <c r="K12179" t="s">
        <v>2236</v>
      </c>
      <c r="L12179">
        <v>5</v>
      </c>
      <c r="M12179">
        <v>565</v>
      </c>
      <c r="N12179" s="43">
        <v>2825</v>
      </c>
    </row>
    <row r="12180" spans="1:14" x14ac:dyDescent="0.25">
      <c r="A12180" s="106">
        <v>46287</v>
      </c>
      <c r="B12180">
        <v>18823</v>
      </c>
      <c r="C12180">
        <v>15670</v>
      </c>
      <c r="E12180">
        <v>84</v>
      </c>
      <c r="F12180" t="s">
        <v>8102</v>
      </c>
      <c r="G12180" t="s">
        <v>2036</v>
      </c>
      <c r="I12180" t="s">
        <v>2030</v>
      </c>
      <c r="J12180" t="s">
        <v>9906</v>
      </c>
      <c r="K12180" t="s">
        <v>9907</v>
      </c>
      <c r="L12180">
        <v>8</v>
      </c>
      <c r="M12180">
        <v>640</v>
      </c>
      <c r="N12180" s="43">
        <v>5120</v>
      </c>
    </row>
    <row r="12181" spans="1:14" x14ac:dyDescent="0.25">
      <c r="A12181" s="106">
        <v>46287</v>
      </c>
      <c r="B12181">
        <v>18824</v>
      </c>
      <c r="C12181">
        <v>15671</v>
      </c>
      <c r="E12181">
        <v>84</v>
      </c>
      <c r="F12181" t="s">
        <v>8102</v>
      </c>
      <c r="G12181" t="s">
        <v>2036</v>
      </c>
      <c r="I12181" t="s">
        <v>2030</v>
      </c>
      <c r="J12181" t="s">
        <v>9906</v>
      </c>
      <c r="K12181" t="s">
        <v>9907</v>
      </c>
      <c r="L12181">
        <v>2</v>
      </c>
      <c r="M12181">
        <v>640</v>
      </c>
      <c r="N12181" s="43">
        <v>1280</v>
      </c>
    </row>
    <row r="12182" spans="1:14" x14ac:dyDescent="0.25">
      <c r="A12182" s="106">
        <v>46287</v>
      </c>
      <c r="B12182">
        <v>18840</v>
      </c>
      <c r="C12182">
        <v>15684</v>
      </c>
      <c r="E12182">
        <v>84</v>
      </c>
      <c r="F12182" t="s">
        <v>9708</v>
      </c>
      <c r="G12182" t="s">
        <v>2221</v>
      </c>
      <c r="I12182" t="s">
        <v>2030</v>
      </c>
      <c r="J12182" t="s">
        <v>9906</v>
      </c>
      <c r="K12182" t="s">
        <v>9907</v>
      </c>
      <c r="L12182">
        <v>5</v>
      </c>
      <c r="M12182">
        <v>640</v>
      </c>
      <c r="N12182" s="43">
        <v>3200</v>
      </c>
    </row>
    <row r="12183" spans="1:14" x14ac:dyDescent="0.25">
      <c r="A12183" s="106">
        <v>46287</v>
      </c>
      <c r="B12183">
        <v>18841</v>
      </c>
      <c r="C12183">
        <v>15685</v>
      </c>
      <c r="E12183">
        <v>84</v>
      </c>
      <c r="F12183" t="s">
        <v>9708</v>
      </c>
      <c r="G12183" t="s">
        <v>2221</v>
      </c>
      <c r="I12183" t="s">
        <v>2030</v>
      </c>
      <c r="J12183" t="s">
        <v>9906</v>
      </c>
      <c r="K12183" t="s">
        <v>9907</v>
      </c>
      <c r="L12183">
        <v>1</v>
      </c>
      <c r="M12183">
        <v>640</v>
      </c>
      <c r="N12183" s="43">
        <v>640</v>
      </c>
    </row>
    <row r="12184" spans="1:14" x14ac:dyDescent="0.25">
      <c r="A12184" s="106">
        <v>46293</v>
      </c>
      <c r="B12184">
        <v>19148</v>
      </c>
      <c r="C12184">
        <v>15959</v>
      </c>
      <c r="E12184">
        <v>84</v>
      </c>
      <c r="F12184" t="s">
        <v>6498</v>
      </c>
      <c r="G12184" t="s">
        <v>2241</v>
      </c>
      <c r="I12184" t="s">
        <v>2030</v>
      </c>
      <c r="J12184" t="s">
        <v>4778</v>
      </c>
      <c r="K12184" t="s">
        <v>4779</v>
      </c>
      <c r="L12184">
        <v>4</v>
      </c>
      <c r="M12184">
        <v>570</v>
      </c>
      <c r="N12184" s="43">
        <v>2280</v>
      </c>
    </row>
    <row r="12185" spans="1:14" x14ac:dyDescent="0.25">
      <c r="A12185" s="106">
        <v>46293</v>
      </c>
      <c r="B12185">
        <v>19148</v>
      </c>
      <c r="C12185">
        <v>15959</v>
      </c>
      <c r="E12185">
        <v>84</v>
      </c>
      <c r="F12185" t="s">
        <v>6498</v>
      </c>
      <c r="G12185" t="s">
        <v>2241</v>
      </c>
      <c r="I12185" t="s">
        <v>2030</v>
      </c>
      <c r="J12185" t="s">
        <v>2903</v>
      </c>
      <c r="K12185" t="s">
        <v>2904</v>
      </c>
      <c r="L12185">
        <v>4</v>
      </c>
      <c r="M12185">
        <v>150</v>
      </c>
      <c r="N12185" s="43">
        <v>600</v>
      </c>
    </row>
    <row r="12186" hidden="1" spans="1:14" x14ac:dyDescent="0.25">
      <c r="A12186" s="106">
        <v>45925</v>
      </c>
      <c r="B12186">
        <v>2390</v>
      </c>
      <c r="C12186">
        <v>0</v>
      </c>
      <c r="E12186">
        <v>154</v>
      </c>
      <c r="F12186" t="s">
        <v>9908</v>
      </c>
      <c r="G12186" t="s">
        <v>2052</v>
      </c>
      <c r="I12186" t="s">
        <v>2030</v>
      </c>
      <c r="J12186" t="s">
        <v>4863</v>
      </c>
      <c r="K12186" t="s">
        <v>4864</v>
      </c>
      <c r="L12186">
        <v>8</v>
      </c>
      <c r="M12186">
        <v>630</v>
      </c>
      <c r="N12186" s="43">
        <v>5040</v>
      </c>
    </row>
    <row r="12187" hidden="1" spans="1:14" x14ac:dyDescent="0.25">
      <c r="A12187" s="106">
        <v>45925</v>
      </c>
      <c r="B12187">
        <v>2400</v>
      </c>
      <c r="C12187">
        <v>0</v>
      </c>
      <c r="E12187">
        <v>154</v>
      </c>
      <c r="F12187" t="s">
        <v>9909</v>
      </c>
      <c r="G12187" t="s">
        <v>2038</v>
      </c>
      <c r="I12187" t="s">
        <v>2030</v>
      </c>
      <c r="J12187" t="s">
        <v>4863</v>
      </c>
      <c r="K12187" t="s">
        <v>4864</v>
      </c>
      <c r="L12187">
        <v>7.5</v>
      </c>
      <c r="M12187">
        <v>630</v>
      </c>
      <c r="N12187" s="43">
        <v>4725</v>
      </c>
    </row>
    <row r="12188" hidden="1" spans="1:14" x14ac:dyDescent="0.25">
      <c r="A12188" s="106">
        <v>45925</v>
      </c>
      <c r="B12188">
        <v>2403</v>
      </c>
      <c r="C12188">
        <v>0</v>
      </c>
      <c r="E12188">
        <v>154</v>
      </c>
      <c r="F12188" t="s">
        <v>9910</v>
      </c>
      <c r="G12188" t="s">
        <v>2012</v>
      </c>
      <c r="I12188" t="s">
        <v>2030</v>
      </c>
      <c r="J12188" t="s">
        <v>4863</v>
      </c>
      <c r="K12188" t="s">
        <v>4864</v>
      </c>
      <c r="L12188">
        <v>8</v>
      </c>
      <c r="M12188">
        <v>630</v>
      </c>
      <c r="N12188" s="43">
        <v>5040</v>
      </c>
    </row>
    <row r="12189" hidden="1" spans="1:14" x14ac:dyDescent="0.25">
      <c r="A12189" s="106">
        <v>45926</v>
      </c>
      <c r="B12189">
        <v>2435</v>
      </c>
      <c r="C12189">
        <v>0</v>
      </c>
      <c r="E12189">
        <v>154</v>
      </c>
      <c r="F12189" t="s">
        <v>9911</v>
      </c>
      <c r="G12189" t="s">
        <v>2012</v>
      </c>
      <c r="I12189" t="s">
        <v>2030</v>
      </c>
      <c r="J12189" t="s">
        <v>4863</v>
      </c>
      <c r="K12189" t="s">
        <v>4864</v>
      </c>
      <c r="L12189">
        <v>5</v>
      </c>
      <c r="M12189">
        <v>630</v>
      </c>
      <c r="N12189" s="43">
        <v>3150</v>
      </c>
    </row>
    <row r="12190" hidden="1" spans="1:14" x14ac:dyDescent="0.25">
      <c r="A12190" s="106">
        <v>45932</v>
      </c>
      <c r="B12190">
        <v>2612</v>
      </c>
      <c r="C12190">
        <v>0</v>
      </c>
      <c r="E12190">
        <v>154</v>
      </c>
      <c r="F12190" t="s">
        <v>9912</v>
      </c>
      <c r="G12190" t="s">
        <v>2063</v>
      </c>
      <c r="I12190" t="s">
        <v>2030</v>
      </c>
      <c r="J12190" t="s">
        <v>4863</v>
      </c>
      <c r="K12190" t="s">
        <v>4864</v>
      </c>
      <c r="L12190">
        <v>8</v>
      </c>
      <c r="M12190">
        <v>630</v>
      </c>
      <c r="N12190" s="43">
        <v>5040</v>
      </c>
    </row>
    <row r="12191" hidden="1" spans="1:14" x14ac:dyDescent="0.25">
      <c r="A12191" s="106">
        <v>45932</v>
      </c>
      <c r="B12191">
        <v>2617</v>
      </c>
      <c r="C12191">
        <v>0</v>
      </c>
      <c r="E12191">
        <v>154</v>
      </c>
      <c r="F12191" t="s">
        <v>9913</v>
      </c>
      <c r="G12191" t="s">
        <v>2054</v>
      </c>
      <c r="I12191" t="s">
        <v>2030</v>
      </c>
      <c r="J12191" t="s">
        <v>4863</v>
      </c>
      <c r="K12191" t="s">
        <v>4864</v>
      </c>
      <c r="L12191">
        <v>5</v>
      </c>
      <c r="M12191">
        <v>630</v>
      </c>
      <c r="N12191" s="43">
        <v>3150</v>
      </c>
    </row>
    <row r="12192" hidden="1" spans="1:14" x14ac:dyDescent="0.25">
      <c r="A12192" s="106">
        <v>45934</v>
      </c>
      <c r="B12192">
        <v>2663</v>
      </c>
      <c r="C12192">
        <v>0</v>
      </c>
      <c r="E12192">
        <v>154</v>
      </c>
      <c r="F12192" t="s">
        <v>9914</v>
      </c>
      <c r="G12192" t="s">
        <v>2054</v>
      </c>
      <c r="H12192" t="s">
        <v>2029</v>
      </c>
      <c r="I12192" t="s">
        <v>2030</v>
      </c>
      <c r="J12192" t="s">
        <v>2033</v>
      </c>
      <c r="K12192" t="s">
        <v>2034</v>
      </c>
      <c r="L12192">
        <v>1</v>
      </c>
      <c r="M12192">
        <v>1800</v>
      </c>
      <c r="N12192" s="43">
        <v>1800</v>
      </c>
    </row>
    <row r="12193" hidden="1" spans="1:14" x14ac:dyDescent="0.25">
      <c r="A12193" s="106">
        <v>45934</v>
      </c>
      <c r="B12193">
        <v>2663</v>
      </c>
      <c r="C12193">
        <v>0</v>
      </c>
      <c r="E12193">
        <v>154</v>
      </c>
      <c r="F12193" t="s">
        <v>9914</v>
      </c>
      <c r="G12193" t="s">
        <v>2054</v>
      </c>
      <c r="H12193" t="s">
        <v>2029</v>
      </c>
      <c r="I12193" t="s">
        <v>2030</v>
      </c>
      <c r="J12193" t="s">
        <v>2009</v>
      </c>
      <c r="K12193" t="s">
        <v>2010</v>
      </c>
      <c r="L12193">
        <v>8</v>
      </c>
      <c r="M12193">
        <v>597</v>
      </c>
      <c r="N12193" s="43">
        <v>4776</v>
      </c>
    </row>
    <row r="12194" hidden="1" spans="1:14" x14ac:dyDescent="0.25">
      <c r="A12194" s="106">
        <v>45934</v>
      </c>
      <c r="B12194">
        <v>2665</v>
      </c>
      <c r="C12194">
        <v>0</v>
      </c>
      <c r="E12194">
        <v>154</v>
      </c>
      <c r="F12194" t="s">
        <v>9915</v>
      </c>
      <c r="G12194" t="s">
        <v>2368</v>
      </c>
      <c r="H12194" t="s">
        <v>2029</v>
      </c>
      <c r="I12194" t="s">
        <v>2030</v>
      </c>
      <c r="J12194" t="s">
        <v>2009</v>
      </c>
      <c r="K12194" t="s">
        <v>2010</v>
      </c>
      <c r="L12194">
        <v>8</v>
      </c>
      <c r="M12194">
        <v>597</v>
      </c>
      <c r="N12194" s="43">
        <v>4776</v>
      </c>
    </row>
    <row r="12195" hidden="1" spans="1:14" x14ac:dyDescent="0.25">
      <c r="A12195" s="106">
        <v>45934</v>
      </c>
      <c r="B12195">
        <v>2666</v>
      </c>
      <c r="C12195">
        <v>0</v>
      </c>
      <c r="E12195">
        <v>154</v>
      </c>
      <c r="F12195" t="s">
        <v>9916</v>
      </c>
      <c r="G12195" t="s">
        <v>2063</v>
      </c>
      <c r="H12195" t="s">
        <v>2029</v>
      </c>
      <c r="I12195" t="s">
        <v>2030</v>
      </c>
      <c r="J12195" t="s">
        <v>2009</v>
      </c>
      <c r="K12195" t="s">
        <v>2010</v>
      </c>
      <c r="L12195">
        <v>8</v>
      </c>
      <c r="M12195">
        <v>597</v>
      </c>
      <c r="N12195" s="43">
        <v>4776</v>
      </c>
    </row>
    <row r="12196" hidden="1" spans="1:14" x14ac:dyDescent="0.25">
      <c r="A12196" s="106">
        <v>45934</v>
      </c>
      <c r="B12196">
        <v>2669</v>
      </c>
      <c r="C12196">
        <v>0</v>
      </c>
      <c r="E12196">
        <v>154</v>
      </c>
      <c r="F12196" t="s">
        <v>9917</v>
      </c>
      <c r="G12196" t="s">
        <v>2368</v>
      </c>
      <c r="H12196" t="s">
        <v>2029</v>
      </c>
      <c r="I12196" t="s">
        <v>2030</v>
      </c>
      <c r="J12196" t="s">
        <v>2009</v>
      </c>
      <c r="K12196" t="s">
        <v>2010</v>
      </c>
      <c r="L12196">
        <v>8</v>
      </c>
      <c r="M12196">
        <v>597</v>
      </c>
      <c r="N12196" s="43">
        <v>4776</v>
      </c>
    </row>
    <row r="12197" hidden="1" spans="1:14" x14ac:dyDescent="0.25">
      <c r="A12197" s="106">
        <v>45934</v>
      </c>
      <c r="B12197">
        <v>2669</v>
      </c>
      <c r="C12197">
        <v>0</v>
      </c>
      <c r="E12197">
        <v>154</v>
      </c>
      <c r="F12197" t="s">
        <v>9917</v>
      </c>
      <c r="G12197" t="s">
        <v>2368</v>
      </c>
      <c r="H12197" t="s">
        <v>2029</v>
      </c>
      <c r="I12197" t="s">
        <v>2030</v>
      </c>
      <c r="J12197" t="s">
        <v>2033</v>
      </c>
      <c r="K12197" t="s">
        <v>2034</v>
      </c>
      <c r="L12197">
        <v>2</v>
      </c>
      <c r="M12197">
        <v>55</v>
      </c>
      <c r="N12197" s="43">
        <v>110</v>
      </c>
    </row>
    <row r="12198" hidden="1" spans="1:14" x14ac:dyDescent="0.25">
      <c r="A12198" s="106">
        <v>45934</v>
      </c>
      <c r="B12198">
        <v>2670</v>
      </c>
      <c r="C12198">
        <v>0</v>
      </c>
      <c r="E12198">
        <v>154</v>
      </c>
      <c r="F12198" t="s">
        <v>9918</v>
      </c>
      <c r="G12198" t="s">
        <v>2063</v>
      </c>
      <c r="I12198" t="s">
        <v>2030</v>
      </c>
      <c r="J12198" t="s">
        <v>2009</v>
      </c>
      <c r="K12198" t="s">
        <v>2010</v>
      </c>
      <c r="L12198">
        <v>8</v>
      </c>
      <c r="M12198">
        <v>597</v>
      </c>
      <c r="N12198" s="43">
        <v>4776</v>
      </c>
    </row>
    <row r="12199" hidden="1" spans="1:14" x14ac:dyDescent="0.25">
      <c r="A12199" s="106">
        <v>45936</v>
      </c>
      <c r="B12199">
        <v>2692</v>
      </c>
      <c r="C12199">
        <v>0</v>
      </c>
      <c r="E12199">
        <v>154</v>
      </c>
      <c r="F12199" t="s">
        <v>9919</v>
      </c>
      <c r="G12199" t="s">
        <v>2368</v>
      </c>
      <c r="I12199" t="s">
        <v>2030</v>
      </c>
      <c r="J12199" t="s">
        <v>2903</v>
      </c>
      <c r="K12199" t="s">
        <v>2904</v>
      </c>
      <c r="L12199">
        <v>3</v>
      </c>
      <c r="M12199">
        <v>150</v>
      </c>
      <c r="N12199" s="43">
        <v>450</v>
      </c>
    </row>
    <row r="12200" hidden="1" spans="1:14" x14ac:dyDescent="0.25">
      <c r="A12200" s="106">
        <v>45936</v>
      </c>
      <c r="B12200">
        <v>2692</v>
      </c>
      <c r="C12200">
        <v>0</v>
      </c>
      <c r="E12200">
        <v>154</v>
      </c>
      <c r="F12200" t="s">
        <v>9919</v>
      </c>
      <c r="G12200" t="s">
        <v>2368</v>
      </c>
      <c r="I12200" t="s">
        <v>2030</v>
      </c>
      <c r="J12200" t="s">
        <v>2009</v>
      </c>
      <c r="K12200" t="s">
        <v>2010</v>
      </c>
      <c r="L12200">
        <v>5</v>
      </c>
      <c r="M12200">
        <v>597</v>
      </c>
      <c r="N12200" s="43">
        <v>2985</v>
      </c>
    </row>
    <row r="12201" hidden="1" spans="1:14" x14ac:dyDescent="0.25">
      <c r="A12201" s="106">
        <v>45845</v>
      </c>
      <c r="B12201">
        <v>47</v>
      </c>
      <c r="C12201">
        <v>0</v>
      </c>
      <c r="E12201">
        <v>18</v>
      </c>
      <c r="F12201" t="s">
        <v>9920</v>
      </c>
      <c r="G12201" t="s">
        <v>2381</v>
      </c>
      <c r="I12201" t="s">
        <v>2006</v>
      </c>
      <c r="J12201" t="s">
        <v>9921</v>
      </c>
      <c r="K12201" t="s">
        <v>9922</v>
      </c>
      <c r="L12201">
        <v>8</v>
      </c>
      <c r="M12201">
        <v>580</v>
      </c>
      <c r="N12201" s="43">
        <v>4640</v>
      </c>
    </row>
    <row r="12202" hidden="1" spans="1:14" x14ac:dyDescent="0.25">
      <c r="A12202" s="106">
        <v>45845</v>
      </c>
      <c r="B12202">
        <v>48</v>
      </c>
      <c r="C12202">
        <v>0</v>
      </c>
      <c r="E12202">
        <v>18</v>
      </c>
      <c r="F12202" t="s">
        <v>9923</v>
      </c>
      <c r="G12202" t="s">
        <v>2036</v>
      </c>
      <c r="I12202" t="s">
        <v>2006</v>
      </c>
      <c r="J12202" t="s">
        <v>9921</v>
      </c>
      <c r="K12202" t="s">
        <v>9922</v>
      </c>
      <c r="L12202">
        <v>8</v>
      </c>
      <c r="M12202">
        <v>580</v>
      </c>
      <c r="N12202" s="43">
        <v>4640</v>
      </c>
    </row>
    <row r="12203" hidden="1" spans="1:14" x14ac:dyDescent="0.25">
      <c r="A12203" s="106">
        <v>45845</v>
      </c>
      <c r="B12203">
        <v>49</v>
      </c>
      <c r="C12203">
        <v>0</v>
      </c>
      <c r="E12203">
        <v>18</v>
      </c>
      <c r="F12203" t="s">
        <v>9924</v>
      </c>
      <c r="G12203" t="s">
        <v>2054</v>
      </c>
      <c r="I12203" t="s">
        <v>2006</v>
      </c>
      <c r="J12203" t="s">
        <v>9921</v>
      </c>
      <c r="K12203" t="s">
        <v>9922</v>
      </c>
      <c r="L12203">
        <v>8</v>
      </c>
      <c r="M12203">
        <v>580</v>
      </c>
      <c r="N12203" s="43">
        <v>4640</v>
      </c>
    </row>
    <row r="12204" hidden="1" spans="1:14" x14ac:dyDescent="0.25">
      <c r="A12204" s="106">
        <v>45845</v>
      </c>
      <c r="B12204">
        <v>50</v>
      </c>
      <c r="C12204">
        <v>0</v>
      </c>
      <c r="E12204">
        <v>18</v>
      </c>
      <c r="F12204" t="s">
        <v>9925</v>
      </c>
      <c r="G12204" t="s">
        <v>2025</v>
      </c>
      <c r="I12204" t="s">
        <v>2006</v>
      </c>
      <c r="J12204" t="s">
        <v>9921</v>
      </c>
      <c r="K12204" t="s">
        <v>9922</v>
      </c>
      <c r="L12204">
        <v>8</v>
      </c>
      <c r="M12204">
        <v>580</v>
      </c>
      <c r="N12204" s="43">
        <v>4640</v>
      </c>
    </row>
    <row r="12205" hidden="1" spans="1:14" x14ac:dyDescent="0.25">
      <c r="A12205" s="106">
        <v>45845</v>
      </c>
      <c r="B12205">
        <v>51</v>
      </c>
      <c r="C12205">
        <v>0</v>
      </c>
      <c r="E12205">
        <v>18</v>
      </c>
      <c r="F12205" t="s">
        <v>9926</v>
      </c>
      <c r="G12205" t="s">
        <v>2381</v>
      </c>
      <c r="I12205" t="s">
        <v>2006</v>
      </c>
      <c r="J12205" t="s">
        <v>9921</v>
      </c>
      <c r="K12205" t="s">
        <v>9922</v>
      </c>
      <c r="L12205">
        <v>8</v>
      </c>
      <c r="M12205">
        <v>580</v>
      </c>
      <c r="N12205" s="43">
        <v>4640</v>
      </c>
    </row>
    <row r="12206" hidden="1" spans="1:14" x14ac:dyDescent="0.25">
      <c r="A12206" s="106">
        <v>45846</v>
      </c>
      <c r="B12206">
        <v>60</v>
      </c>
      <c r="C12206">
        <v>0</v>
      </c>
      <c r="E12206">
        <v>18</v>
      </c>
      <c r="F12206" t="s">
        <v>9927</v>
      </c>
      <c r="G12206" t="s">
        <v>2036</v>
      </c>
      <c r="I12206" t="s">
        <v>2006</v>
      </c>
      <c r="J12206" t="s">
        <v>2242</v>
      </c>
      <c r="K12206" t="s">
        <v>2243</v>
      </c>
      <c r="L12206">
        <v>5</v>
      </c>
      <c r="M12206">
        <v>530</v>
      </c>
      <c r="N12206" s="43">
        <v>2650</v>
      </c>
    </row>
    <row r="12207" hidden="1" spans="1:14" x14ac:dyDescent="0.25">
      <c r="A12207" s="106">
        <v>45846</v>
      </c>
      <c r="B12207">
        <v>86</v>
      </c>
      <c r="C12207">
        <v>0</v>
      </c>
      <c r="E12207">
        <v>18</v>
      </c>
      <c r="F12207" t="s">
        <v>9928</v>
      </c>
      <c r="G12207" t="s">
        <v>2025</v>
      </c>
      <c r="I12207" t="s">
        <v>2006</v>
      </c>
      <c r="J12207" t="s">
        <v>9929</v>
      </c>
      <c r="K12207" t="s">
        <v>9930</v>
      </c>
      <c r="L12207">
        <v>3</v>
      </c>
      <c r="M12207">
        <v>530</v>
      </c>
      <c r="N12207" s="43">
        <v>1590</v>
      </c>
    </row>
    <row r="12208" hidden="1" spans="1:14" x14ac:dyDescent="0.25">
      <c r="A12208" s="106">
        <v>45847</v>
      </c>
      <c r="B12208">
        <v>119</v>
      </c>
      <c r="C12208">
        <v>0</v>
      </c>
      <c r="E12208">
        <v>18</v>
      </c>
      <c r="F12208" t="s">
        <v>9931</v>
      </c>
      <c r="G12208" t="s">
        <v>2054</v>
      </c>
      <c r="I12208" t="s">
        <v>2006</v>
      </c>
      <c r="J12208" t="s">
        <v>2242</v>
      </c>
      <c r="K12208" t="s">
        <v>2243</v>
      </c>
      <c r="L12208">
        <v>5</v>
      </c>
      <c r="M12208">
        <v>530</v>
      </c>
      <c r="N12208" s="43">
        <v>2650</v>
      </c>
    </row>
    <row r="12209" hidden="1" spans="1:14" x14ac:dyDescent="0.25">
      <c r="A12209" s="106">
        <v>45848</v>
      </c>
      <c r="B12209">
        <v>164</v>
      </c>
      <c r="C12209">
        <v>0</v>
      </c>
      <c r="E12209">
        <v>18</v>
      </c>
      <c r="F12209" t="s">
        <v>9932</v>
      </c>
      <c r="G12209" t="s">
        <v>2038</v>
      </c>
      <c r="I12209" t="s">
        <v>2006</v>
      </c>
      <c r="J12209" t="s">
        <v>9929</v>
      </c>
      <c r="K12209" t="s">
        <v>9930</v>
      </c>
      <c r="L12209">
        <v>4.5</v>
      </c>
      <c r="M12209">
        <v>530</v>
      </c>
      <c r="N12209" s="43">
        <v>2385</v>
      </c>
    </row>
    <row r="12210" hidden="1" spans="1:14" x14ac:dyDescent="0.25">
      <c r="A12210" s="106">
        <v>45849</v>
      </c>
      <c r="B12210">
        <v>199</v>
      </c>
      <c r="C12210">
        <v>0</v>
      </c>
      <c r="E12210">
        <v>18</v>
      </c>
      <c r="F12210" t="s">
        <v>9933</v>
      </c>
      <c r="G12210" t="s">
        <v>2054</v>
      </c>
      <c r="I12210" t="s">
        <v>2006</v>
      </c>
      <c r="J12210" t="s">
        <v>2242</v>
      </c>
      <c r="K12210" t="s">
        <v>2243</v>
      </c>
      <c r="L12210">
        <v>3</v>
      </c>
      <c r="M12210">
        <v>530</v>
      </c>
      <c r="N12210" s="43">
        <v>1590</v>
      </c>
    </row>
    <row r="12211" hidden="1" spans="1:14" x14ac:dyDescent="0.25">
      <c r="A12211" s="106">
        <v>45852</v>
      </c>
      <c r="B12211">
        <v>230</v>
      </c>
      <c r="C12211">
        <v>0</v>
      </c>
      <c r="E12211">
        <v>18</v>
      </c>
      <c r="F12211" t="s">
        <v>9934</v>
      </c>
      <c r="G12211" t="s">
        <v>2336</v>
      </c>
      <c r="I12211" t="s">
        <v>2006</v>
      </c>
      <c r="J12211" t="s">
        <v>2242</v>
      </c>
      <c r="K12211" t="s">
        <v>2243</v>
      </c>
      <c r="L12211">
        <v>3</v>
      </c>
      <c r="M12211">
        <v>530</v>
      </c>
      <c r="N12211" s="43">
        <v>1590</v>
      </c>
    </row>
    <row r="12212" hidden="1" spans="1:14" x14ac:dyDescent="0.25">
      <c r="A12212" s="106">
        <v>45852</v>
      </c>
      <c r="B12212">
        <v>239</v>
      </c>
      <c r="C12212">
        <v>0</v>
      </c>
      <c r="E12212">
        <v>18</v>
      </c>
      <c r="F12212" t="s">
        <v>9935</v>
      </c>
      <c r="G12212" t="s">
        <v>2381</v>
      </c>
      <c r="I12212" t="s">
        <v>2006</v>
      </c>
      <c r="J12212" t="s">
        <v>9929</v>
      </c>
      <c r="K12212" t="s">
        <v>9930</v>
      </c>
      <c r="L12212">
        <v>8</v>
      </c>
      <c r="M12212">
        <v>530</v>
      </c>
      <c r="N12212" s="43">
        <v>4240</v>
      </c>
    </row>
    <row r="12213" hidden="1" spans="1:14" x14ac:dyDescent="0.25">
      <c r="A12213" s="106">
        <v>45853</v>
      </c>
      <c r="B12213">
        <v>278</v>
      </c>
      <c r="C12213">
        <v>0</v>
      </c>
      <c r="E12213">
        <v>18</v>
      </c>
      <c r="F12213" t="s">
        <v>9936</v>
      </c>
      <c r="G12213" t="s">
        <v>2038</v>
      </c>
      <c r="I12213" t="s">
        <v>2006</v>
      </c>
      <c r="J12213" t="s">
        <v>9929</v>
      </c>
      <c r="K12213" t="s">
        <v>9930</v>
      </c>
      <c r="L12213">
        <v>8</v>
      </c>
      <c r="M12213">
        <v>530</v>
      </c>
      <c r="N12213" s="43">
        <v>4240</v>
      </c>
    </row>
    <row r="12214" hidden="1" spans="1:14" x14ac:dyDescent="0.25">
      <c r="A12214" s="106">
        <v>45854</v>
      </c>
      <c r="B12214">
        <v>303</v>
      </c>
      <c r="C12214">
        <v>0</v>
      </c>
      <c r="E12214">
        <v>18</v>
      </c>
      <c r="F12214" t="s">
        <v>9937</v>
      </c>
      <c r="G12214" t="s">
        <v>2038</v>
      </c>
      <c r="I12214" t="s">
        <v>2006</v>
      </c>
      <c r="J12214" t="s">
        <v>2242</v>
      </c>
      <c r="K12214" t="s">
        <v>2243</v>
      </c>
      <c r="L12214">
        <v>5</v>
      </c>
      <c r="M12214">
        <v>530</v>
      </c>
      <c r="N12214" s="43">
        <v>2650</v>
      </c>
    </row>
    <row r="12215" hidden="1" spans="1:14" x14ac:dyDescent="0.25">
      <c r="A12215" s="106">
        <v>45854</v>
      </c>
      <c r="B12215">
        <v>303</v>
      </c>
      <c r="C12215">
        <v>0</v>
      </c>
      <c r="E12215">
        <v>18</v>
      </c>
      <c r="F12215" t="s">
        <v>9937</v>
      </c>
      <c r="G12215" t="s">
        <v>2038</v>
      </c>
      <c r="I12215" t="s">
        <v>2006</v>
      </c>
      <c r="J12215" t="s">
        <v>2903</v>
      </c>
      <c r="K12215" t="s">
        <v>2904</v>
      </c>
      <c r="L12215">
        <v>3</v>
      </c>
      <c r="M12215">
        <v>150</v>
      </c>
      <c r="N12215" s="43">
        <v>450</v>
      </c>
    </row>
    <row r="12216" hidden="1" spans="1:14" x14ac:dyDescent="0.25">
      <c r="A12216" s="106">
        <v>45856</v>
      </c>
      <c r="B12216">
        <v>375</v>
      </c>
      <c r="C12216">
        <v>0</v>
      </c>
      <c r="E12216">
        <v>18</v>
      </c>
      <c r="F12216" t="s">
        <v>9938</v>
      </c>
      <c r="G12216" t="s">
        <v>2036</v>
      </c>
      <c r="I12216" t="s">
        <v>2006</v>
      </c>
      <c r="J12216" t="s">
        <v>9929</v>
      </c>
      <c r="K12216" t="s">
        <v>9930</v>
      </c>
      <c r="L12216">
        <v>5</v>
      </c>
      <c r="M12216">
        <v>530</v>
      </c>
      <c r="N12216" s="43">
        <v>2650</v>
      </c>
    </row>
    <row r="12217" hidden="1" spans="1:14" x14ac:dyDescent="0.25">
      <c r="A12217" s="106">
        <v>45859</v>
      </c>
      <c r="B12217">
        <v>435</v>
      </c>
      <c r="C12217">
        <v>0</v>
      </c>
      <c r="E12217">
        <v>18</v>
      </c>
      <c r="F12217" t="s">
        <v>9939</v>
      </c>
      <c r="G12217" t="s">
        <v>2063</v>
      </c>
      <c r="I12217" t="s">
        <v>2006</v>
      </c>
      <c r="J12217" t="s">
        <v>2009</v>
      </c>
      <c r="K12217" t="s">
        <v>2010</v>
      </c>
      <c r="L12217">
        <v>8</v>
      </c>
      <c r="M12217">
        <v>580</v>
      </c>
      <c r="N12217" s="43">
        <v>4640</v>
      </c>
    </row>
    <row r="12218" hidden="1" spans="1:14" x14ac:dyDescent="0.25">
      <c r="A12218" s="106">
        <v>45860</v>
      </c>
      <c r="B12218">
        <v>446</v>
      </c>
      <c r="C12218">
        <v>0</v>
      </c>
      <c r="E12218">
        <v>18</v>
      </c>
      <c r="F12218" t="s">
        <v>9940</v>
      </c>
      <c r="G12218" t="s">
        <v>2368</v>
      </c>
      <c r="I12218" t="s">
        <v>2006</v>
      </c>
      <c r="J12218" t="s">
        <v>2242</v>
      </c>
      <c r="K12218" t="s">
        <v>2243</v>
      </c>
      <c r="L12218">
        <v>3</v>
      </c>
      <c r="M12218">
        <v>530</v>
      </c>
      <c r="N12218" s="43">
        <v>1590</v>
      </c>
    </row>
    <row r="12219" hidden="1" spans="1:14" x14ac:dyDescent="0.25">
      <c r="A12219" s="106">
        <v>45860</v>
      </c>
      <c r="B12219">
        <v>465</v>
      </c>
      <c r="C12219">
        <v>0</v>
      </c>
      <c r="E12219">
        <v>18</v>
      </c>
      <c r="F12219" t="s">
        <v>9941</v>
      </c>
      <c r="G12219" t="s">
        <v>2044</v>
      </c>
      <c r="I12219" t="s">
        <v>2006</v>
      </c>
      <c r="J12219" t="s">
        <v>9929</v>
      </c>
      <c r="K12219" t="s">
        <v>9930</v>
      </c>
      <c r="L12219">
        <v>7</v>
      </c>
      <c r="M12219">
        <v>530</v>
      </c>
      <c r="N12219" s="43">
        <v>3710</v>
      </c>
    </row>
    <row r="12220" hidden="1" spans="1:14" x14ac:dyDescent="0.25">
      <c r="A12220" s="106">
        <v>45862</v>
      </c>
      <c r="B12220">
        <v>541</v>
      </c>
      <c r="C12220">
        <v>0</v>
      </c>
      <c r="E12220">
        <v>18</v>
      </c>
      <c r="F12220" t="s">
        <v>9942</v>
      </c>
      <c r="G12220" t="s">
        <v>2054</v>
      </c>
      <c r="I12220" t="s">
        <v>2006</v>
      </c>
      <c r="J12220" t="s">
        <v>2009</v>
      </c>
      <c r="K12220" t="s">
        <v>2010</v>
      </c>
      <c r="L12220">
        <v>8</v>
      </c>
      <c r="M12220">
        <v>580</v>
      </c>
      <c r="N12220" s="43">
        <v>4640</v>
      </c>
    </row>
    <row r="12221" hidden="1" spans="1:14" x14ac:dyDescent="0.25">
      <c r="A12221" s="106">
        <v>45862</v>
      </c>
      <c r="B12221">
        <v>551</v>
      </c>
      <c r="C12221">
        <v>0</v>
      </c>
      <c r="E12221">
        <v>18</v>
      </c>
      <c r="F12221" t="s">
        <v>9943</v>
      </c>
      <c r="G12221" t="s">
        <v>2036</v>
      </c>
      <c r="I12221" t="s">
        <v>2006</v>
      </c>
      <c r="J12221" t="s">
        <v>2242</v>
      </c>
      <c r="K12221" t="s">
        <v>2243</v>
      </c>
      <c r="L12221">
        <v>3</v>
      </c>
      <c r="M12221">
        <v>530</v>
      </c>
      <c r="N12221" s="43">
        <v>1590</v>
      </c>
    </row>
    <row r="12222" hidden="1" spans="1:14" x14ac:dyDescent="0.25">
      <c r="A12222" s="106">
        <v>45863</v>
      </c>
      <c r="B12222">
        <v>573</v>
      </c>
      <c r="C12222">
        <v>0</v>
      </c>
      <c r="E12222">
        <v>18</v>
      </c>
      <c r="F12222" t="s">
        <v>9944</v>
      </c>
      <c r="G12222" t="s">
        <v>2381</v>
      </c>
      <c r="I12222" t="s">
        <v>2006</v>
      </c>
      <c r="J12222" t="s">
        <v>3700</v>
      </c>
      <c r="K12222" t="s">
        <v>3701</v>
      </c>
      <c r="L12222">
        <v>8</v>
      </c>
      <c r="M12222">
        <v>595</v>
      </c>
      <c r="N12222" s="43">
        <v>4760</v>
      </c>
    </row>
    <row r="12223" hidden="1" spans="1:14" x14ac:dyDescent="0.25">
      <c r="A12223" s="106">
        <v>45867</v>
      </c>
      <c r="B12223">
        <v>653</v>
      </c>
      <c r="C12223">
        <v>0</v>
      </c>
      <c r="E12223">
        <v>18</v>
      </c>
      <c r="F12223" t="s">
        <v>9945</v>
      </c>
      <c r="G12223" t="s">
        <v>2044</v>
      </c>
      <c r="I12223" t="s">
        <v>2006</v>
      </c>
      <c r="J12223" t="s">
        <v>3700</v>
      </c>
      <c r="K12223" t="s">
        <v>3701</v>
      </c>
      <c r="L12223">
        <v>5</v>
      </c>
      <c r="M12223">
        <v>595</v>
      </c>
      <c r="N12223" s="43">
        <v>2975</v>
      </c>
    </row>
    <row r="12224" hidden="1" spans="1:14" x14ac:dyDescent="0.25">
      <c r="A12224" s="106">
        <v>45867</v>
      </c>
      <c r="B12224">
        <v>654</v>
      </c>
      <c r="C12224">
        <v>0</v>
      </c>
      <c r="E12224">
        <v>18</v>
      </c>
      <c r="F12224" t="s">
        <v>9946</v>
      </c>
      <c r="G12224" t="s">
        <v>2054</v>
      </c>
      <c r="I12224" t="s">
        <v>2006</v>
      </c>
      <c r="J12224" t="s">
        <v>2242</v>
      </c>
      <c r="K12224" t="s">
        <v>2243</v>
      </c>
      <c r="L12224">
        <v>3</v>
      </c>
      <c r="M12224">
        <v>530</v>
      </c>
      <c r="N12224" s="43">
        <v>1590</v>
      </c>
    </row>
    <row r="12225" hidden="1" spans="1:14" x14ac:dyDescent="0.25">
      <c r="A12225" s="106">
        <v>45868</v>
      </c>
      <c r="B12225">
        <v>698</v>
      </c>
      <c r="C12225">
        <v>0</v>
      </c>
      <c r="E12225">
        <v>18</v>
      </c>
      <c r="F12225" t="s">
        <v>9947</v>
      </c>
      <c r="G12225" t="s">
        <v>2336</v>
      </c>
      <c r="I12225" t="s">
        <v>2006</v>
      </c>
      <c r="J12225" t="s">
        <v>3700</v>
      </c>
      <c r="K12225" t="s">
        <v>3701</v>
      </c>
      <c r="L12225">
        <v>6</v>
      </c>
      <c r="M12225">
        <v>595</v>
      </c>
      <c r="N12225" s="43">
        <v>3570</v>
      </c>
    </row>
    <row r="12226" hidden="1" spans="1:14" x14ac:dyDescent="0.25">
      <c r="A12226" s="106">
        <v>45869</v>
      </c>
      <c r="B12226">
        <v>723</v>
      </c>
      <c r="C12226">
        <v>0</v>
      </c>
      <c r="E12226">
        <v>18</v>
      </c>
      <c r="F12226" t="s">
        <v>9948</v>
      </c>
      <c r="G12226" t="s">
        <v>2368</v>
      </c>
      <c r="I12226" t="s">
        <v>2006</v>
      </c>
      <c r="J12226" t="s">
        <v>9921</v>
      </c>
      <c r="K12226" t="s">
        <v>9922</v>
      </c>
      <c r="L12226">
        <v>8</v>
      </c>
      <c r="M12226">
        <v>580</v>
      </c>
      <c r="N12226" s="43">
        <v>4640</v>
      </c>
    </row>
    <row r="12227" hidden="1" spans="1:14" x14ac:dyDescent="0.25">
      <c r="A12227" s="106">
        <v>45869</v>
      </c>
      <c r="B12227">
        <v>725</v>
      </c>
      <c r="C12227">
        <v>0</v>
      </c>
      <c r="E12227">
        <v>18</v>
      </c>
      <c r="F12227" t="s">
        <v>9949</v>
      </c>
      <c r="G12227" t="s">
        <v>2036</v>
      </c>
      <c r="I12227" t="s">
        <v>2006</v>
      </c>
      <c r="J12227" t="s">
        <v>9921</v>
      </c>
      <c r="K12227" t="s">
        <v>9922</v>
      </c>
      <c r="L12227">
        <v>8</v>
      </c>
      <c r="M12227">
        <v>580</v>
      </c>
      <c r="N12227" s="43">
        <v>4640</v>
      </c>
    </row>
    <row r="12228" hidden="1" spans="1:14" x14ac:dyDescent="0.25">
      <c r="A12228" s="106">
        <v>45869</v>
      </c>
      <c r="B12228">
        <v>726</v>
      </c>
      <c r="C12228">
        <v>0</v>
      </c>
      <c r="E12228">
        <v>18</v>
      </c>
      <c r="F12228" t="s">
        <v>9950</v>
      </c>
      <c r="G12228" t="s">
        <v>2038</v>
      </c>
      <c r="I12228" t="s">
        <v>2006</v>
      </c>
      <c r="J12228" t="s">
        <v>9921</v>
      </c>
      <c r="K12228" t="s">
        <v>9922</v>
      </c>
      <c r="L12228">
        <v>8</v>
      </c>
      <c r="M12228">
        <v>580</v>
      </c>
      <c r="N12228" s="43">
        <v>4640</v>
      </c>
    </row>
    <row r="12229" hidden="1" spans="1:14" x14ac:dyDescent="0.25">
      <c r="A12229" s="106">
        <v>45869</v>
      </c>
      <c r="B12229">
        <v>727</v>
      </c>
      <c r="C12229">
        <v>0</v>
      </c>
      <c r="E12229">
        <v>18</v>
      </c>
      <c r="F12229" t="s">
        <v>9951</v>
      </c>
      <c r="G12229" t="s">
        <v>2017</v>
      </c>
      <c r="I12229" t="s">
        <v>2006</v>
      </c>
      <c r="J12229" t="s">
        <v>9921</v>
      </c>
      <c r="K12229" t="s">
        <v>9922</v>
      </c>
      <c r="L12229">
        <v>8</v>
      </c>
      <c r="M12229">
        <v>580</v>
      </c>
      <c r="N12229" s="43">
        <v>4640</v>
      </c>
    </row>
    <row r="12230" hidden="1" spans="1:14" x14ac:dyDescent="0.25">
      <c r="A12230" s="106">
        <v>45869</v>
      </c>
      <c r="B12230">
        <v>729</v>
      </c>
      <c r="C12230">
        <v>0</v>
      </c>
      <c r="E12230">
        <v>18</v>
      </c>
      <c r="F12230" t="s">
        <v>9952</v>
      </c>
      <c r="G12230" t="s">
        <v>2063</v>
      </c>
      <c r="I12230" t="s">
        <v>2006</v>
      </c>
      <c r="J12230" t="s">
        <v>9921</v>
      </c>
      <c r="K12230" t="s">
        <v>9922</v>
      </c>
      <c r="L12230">
        <v>8</v>
      </c>
      <c r="M12230">
        <v>580</v>
      </c>
      <c r="N12230" s="43">
        <v>4640</v>
      </c>
    </row>
    <row r="12231" hidden="1" spans="1:14" x14ac:dyDescent="0.25">
      <c r="A12231" s="106">
        <v>45869</v>
      </c>
      <c r="B12231">
        <v>730</v>
      </c>
      <c r="C12231">
        <v>0</v>
      </c>
      <c r="E12231">
        <v>18</v>
      </c>
      <c r="F12231" t="s">
        <v>9953</v>
      </c>
      <c r="G12231" t="s">
        <v>2012</v>
      </c>
      <c r="I12231" t="s">
        <v>2006</v>
      </c>
      <c r="J12231" t="s">
        <v>9921</v>
      </c>
      <c r="K12231" t="s">
        <v>9922</v>
      </c>
      <c r="L12231">
        <v>8</v>
      </c>
      <c r="M12231">
        <v>580</v>
      </c>
      <c r="N12231" s="43">
        <v>4640</v>
      </c>
    </row>
    <row r="12232" hidden="1" spans="1:14" x14ac:dyDescent="0.25">
      <c r="A12232" s="106">
        <v>45873</v>
      </c>
      <c r="B12232">
        <v>816</v>
      </c>
      <c r="C12232">
        <v>0</v>
      </c>
      <c r="E12232">
        <v>18</v>
      </c>
      <c r="F12232" t="s">
        <v>9954</v>
      </c>
      <c r="G12232" t="s">
        <v>2044</v>
      </c>
      <c r="I12232" t="s">
        <v>2006</v>
      </c>
      <c r="J12232" t="s">
        <v>9921</v>
      </c>
      <c r="K12232" t="s">
        <v>9922</v>
      </c>
      <c r="L12232">
        <v>8</v>
      </c>
      <c r="M12232">
        <v>580</v>
      </c>
      <c r="N12232" s="43">
        <v>4640</v>
      </c>
    </row>
    <row r="12233" hidden="1" spans="1:14" x14ac:dyDescent="0.25">
      <c r="A12233" s="106">
        <v>45873</v>
      </c>
      <c r="B12233">
        <v>817</v>
      </c>
      <c r="C12233">
        <v>0</v>
      </c>
      <c r="E12233">
        <v>18</v>
      </c>
      <c r="F12233" t="s">
        <v>9955</v>
      </c>
      <c r="G12233" t="s">
        <v>2036</v>
      </c>
      <c r="I12233" t="s">
        <v>2006</v>
      </c>
      <c r="J12233" t="s">
        <v>9921</v>
      </c>
      <c r="K12233" t="s">
        <v>9922</v>
      </c>
      <c r="L12233">
        <v>8</v>
      </c>
      <c r="M12233">
        <v>580</v>
      </c>
      <c r="N12233" s="43">
        <v>4640</v>
      </c>
    </row>
    <row r="12234" hidden="1" spans="1:14" x14ac:dyDescent="0.25">
      <c r="A12234" s="106">
        <v>45873</v>
      </c>
      <c r="B12234">
        <v>818</v>
      </c>
      <c r="C12234">
        <v>0</v>
      </c>
      <c r="E12234">
        <v>18</v>
      </c>
      <c r="F12234" t="s">
        <v>9956</v>
      </c>
      <c r="G12234" t="s">
        <v>2368</v>
      </c>
      <c r="I12234" t="s">
        <v>2006</v>
      </c>
      <c r="J12234" t="s">
        <v>9921</v>
      </c>
      <c r="K12234" t="s">
        <v>9922</v>
      </c>
      <c r="L12234">
        <v>8</v>
      </c>
      <c r="M12234">
        <v>580</v>
      </c>
      <c r="N12234" s="43">
        <v>4640</v>
      </c>
    </row>
    <row r="12235" hidden="1" spans="1:14" x14ac:dyDescent="0.25">
      <c r="A12235" s="106">
        <v>45873</v>
      </c>
      <c r="B12235">
        <v>821</v>
      </c>
      <c r="C12235">
        <v>0</v>
      </c>
      <c r="E12235">
        <v>18</v>
      </c>
      <c r="F12235" t="s">
        <v>9957</v>
      </c>
      <c r="G12235" t="s">
        <v>2004</v>
      </c>
      <c r="I12235" t="s">
        <v>2006</v>
      </c>
      <c r="J12235" t="s">
        <v>9921</v>
      </c>
      <c r="K12235" t="s">
        <v>9922</v>
      </c>
      <c r="L12235">
        <v>8</v>
      </c>
      <c r="M12235">
        <v>580</v>
      </c>
      <c r="N12235" s="43">
        <v>4640</v>
      </c>
    </row>
    <row r="12236" hidden="1" spans="1:14" x14ac:dyDescent="0.25">
      <c r="A12236" s="106">
        <v>45874</v>
      </c>
      <c r="B12236">
        <v>856</v>
      </c>
      <c r="C12236">
        <v>0</v>
      </c>
      <c r="E12236">
        <v>18</v>
      </c>
      <c r="F12236" t="s">
        <v>9958</v>
      </c>
      <c r="G12236" t="s">
        <v>2063</v>
      </c>
      <c r="I12236" t="s">
        <v>2006</v>
      </c>
      <c r="J12236" t="s">
        <v>2242</v>
      </c>
      <c r="K12236" t="s">
        <v>2243</v>
      </c>
      <c r="L12236">
        <v>3</v>
      </c>
      <c r="M12236">
        <v>530</v>
      </c>
      <c r="N12236" s="43">
        <v>1590</v>
      </c>
    </row>
    <row r="12237" hidden="1" spans="1:14" x14ac:dyDescent="0.25">
      <c r="A12237" s="106">
        <v>45874</v>
      </c>
      <c r="B12237">
        <v>862</v>
      </c>
      <c r="C12237">
        <v>0</v>
      </c>
      <c r="E12237">
        <v>18</v>
      </c>
      <c r="F12237" t="s">
        <v>9959</v>
      </c>
      <c r="G12237" t="s">
        <v>2004</v>
      </c>
      <c r="I12237" t="s">
        <v>2006</v>
      </c>
      <c r="J12237" t="s">
        <v>9921</v>
      </c>
      <c r="K12237" t="s">
        <v>9922</v>
      </c>
      <c r="L12237">
        <v>8</v>
      </c>
      <c r="M12237">
        <v>580</v>
      </c>
      <c r="N12237" s="43">
        <v>4640</v>
      </c>
    </row>
    <row r="12238" hidden="1" spans="1:14" x14ac:dyDescent="0.25">
      <c r="A12238" s="106">
        <v>45874</v>
      </c>
      <c r="B12238">
        <v>863</v>
      </c>
      <c r="C12238">
        <v>0</v>
      </c>
      <c r="E12238">
        <v>18</v>
      </c>
      <c r="F12238" t="s">
        <v>9960</v>
      </c>
      <c r="G12238" t="s">
        <v>2021</v>
      </c>
      <c r="I12238" t="s">
        <v>2006</v>
      </c>
      <c r="J12238" t="s">
        <v>9921</v>
      </c>
      <c r="K12238" t="s">
        <v>9922</v>
      </c>
      <c r="L12238">
        <v>10</v>
      </c>
      <c r="M12238">
        <v>580</v>
      </c>
      <c r="N12238" s="43">
        <v>5800</v>
      </c>
    </row>
    <row r="12239" hidden="1" spans="1:14" x14ac:dyDescent="0.25">
      <c r="A12239" s="106">
        <v>45874</v>
      </c>
      <c r="B12239">
        <v>866</v>
      </c>
      <c r="C12239">
        <v>0</v>
      </c>
      <c r="E12239">
        <v>18</v>
      </c>
      <c r="F12239" t="s">
        <v>9961</v>
      </c>
      <c r="G12239" t="s">
        <v>2017</v>
      </c>
      <c r="I12239" t="s">
        <v>2006</v>
      </c>
      <c r="J12239" t="s">
        <v>9921</v>
      </c>
      <c r="K12239" t="s">
        <v>9922</v>
      </c>
      <c r="L12239">
        <v>8</v>
      </c>
      <c r="M12239">
        <v>580</v>
      </c>
      <c r="N12239" s="43">
        <v>4640</v>
      </c>
    </row>
    <row r="12240" hidden="1" spans="1:14" x14ac:dyDescent="0.25">
      <c r="A12240" s="106">
        <v>45874</v>
      </c>
      <c r="B12240">
        <v>868</v>
      </c>
      <c r="C12240">
        <v>0</v>
      </c>
      <c r="E12240">
        <v>18</v>
      </c>
      <c r="F12240" t="s">
        <v>9962</v>
      </c>
      <c r="G12240" t="s">
        <v>2038</v>
      </c>
      <c r="I12240" t="s">
        <v>2006</v>
      </c>
      <c r="J12240" t="s">
        <v>9921</v>
      </c>
      <c r="K12240" t="s">
        <v>9922</v>
      </c>
      <c r="L12240">
        <v>8</v>
      </c>
      <c r="M12240">
        <v>580</v>
      </c>
      <c r="N12240" s="43">
        <v>4640</v>
      </c>
    </row>
    <row r="12241" hidden="1" spans="1:14" x14ac:dyDescent="0.25">
      <c r="A12241" s="106">
        <v>45874</v>
      </c>
      <c r="B12241">
        <v>873</v>
      </c>
      <c r="C12241">
        <v>0</v>
      </c>
      <c r="E12241">
        <v>18</v>
      </c>
      <c r="F12241" t="s">
        <v>9963</v>
      </c>
      <c r="G12241" t="s">
        <v>2005</v>
      </c>
      <c r="I12241" t="s">
        <v>2006</v>
      </c>
      <c r="J12241" t="s">
        <v>9921</v>
      </c>
      <c r="K12241" t="s">
        <v>9922</v>
      </c>
      <c r="L12241">
        <v>3.5</v>
      </c>
      <c r="M12241">
        <v>580</v>
      </c>
      <c r="N12241" s="43">
        <v>2030</v>
      </c>
    </row>
    <row r="12242" hidden="1" spans="1:14" x14ac:dyDescent="0.25">
      <c r="A12242" s="106">
        <v>45874</v>
      </c>
      <c r="B12242">
        <v>883</v>
      </c>
      <c r="C12242">
        <v>0</v>
      </c>
      <c r="E12242">
        <v>18</v>
      </c>
      <c r="F12242" t="s">
        <v>9964</v>
      </c>
      <c r="G12242" t="s">
        <v>2005</v>
      </c>
      <c r="I12242" t="s">
        <v>2006</v>
      </c>
      <c r="J12242" t="s">
        <v>9921</v>
      </c>
      <c r="K12242" t="s">
        <v>9922</v>
      </c>
      <c r="L12242">
        <v>8</v>
      </c>
      <c r="M12242">
        <v>580</v>
      </c>
      <c r="N12242" s="43">
        <v>4640</v>
      </c>
    </row>
    <row r="12243" hidden="1" spans="1:14" x14ac:dyDescent="0.25">
      <c r="A12243" s="106">
        <v>45875</v>
      </c>
      <c r="B12243">
        <v>913</v>
      </c>
      <c r="C12243">
        <v>0</v>
      </c>
      <c r="E12243">
        <v>18</v>
      </c>
      <c r="F12243" t="s">
        <v>9965</v>
      </c>
      <c r="G12243" t="s">
        <v>2036</v>
      </c>
      <c r="I12243" t="s">
        <v>2006</v>
      </c>
      <c r="J12243" t="s">
        <v>2009</v>
      </c>
      <c r="K12243" t="s">
        <v>2010</v>
      </c>
      <c r="L12243">
        <v>8</v>
      </c>
      <c r="M12243">
        <v>580</v>
      </c>
      <c r="N12243" s="43">
        <v>4640</v>
      </c>
    </row>
    <row r="12244" hidden="1" spans="1:14" x14ac:dyDescent="0.25">
      <c r="A12244" s="106">
        <v>45875</v>
      </c>
      <c r="B12244">
        <v>920</v>
      </c>
      <c r="C12244">
        <v>0</v>
      </c>
      <c r="E12244">
        <v>18</v>
      </c>
      <c r="F12244" t="s">
        <v>9966</v>
      </c>
      <c r="G12244" t="s">
        <v>2038</v>
      </c>
      <c r="I12244" t="s">
        <v>2006</v>
      </c>
      <c r="J12244" t="s">
        <v>2242</v>
      </c>
      <c r="K12244" t="s">
        <v>2243</v>
      </c>
      <c r="L12244">
        <v>3</v>
      </c>
      <c r="M12244">
        <v>530</v>
      </c>
      <c r="N12244" s="43">
        <v>1590</v>
      </c>
    </row>
    <row r="12245" hidden="1" spans="1:14" x14ac:dyDescent="0.25">
      <c r="A12245" s="106">
        <v>45876</v>
      </c>
      <c r="B12245">
        <v>939</v>
      </c>
      <c r="C12245">
        <v>0</v>
      </c>
      <c r="E12245">
        <v>18</v>
      </c>
      <c r="F12245" t="s">
        <v>9967</v>
      </c>
      <c r="G12245" t="s">
        <v>2054</v>
      </c>
      <c r="I12245" t="s">
        <v>2006</v>
      </c>
      <c r="J12245" t="s">
        <v>9921</v>
      </c>
      <c r="K12245" t="s">
        <v>9922</v>
      </c>
      <c r="L12245">
        <v>8</v>
      </c>
      <c r="M12245">
        <v>580</v>
      </c>
      <c r="N12245" s="43">
        <v>4640</v>
      </c>
    </row>
    <row r="12246" hidden="1" spans="1:14" x14ac:dyDescent="0.25">
      <c r="A12246" s="106">
        <v>45876</v>
      </c>
      <c r="B12246">
        <v>940</v>
      </c>
      <c r="C12246">
        <v>0</v>
      </c>
      <c r="E12246">
        <v>18</v>
      </c>
      <c r="F12246" t="s">
        <v>9968</v>
      </c>
      <c r="G12246" t="s">
        <v>2017</v>
      </c>
      <c r="I12246" t="s">
        <v>2006</v>
      </c>
      <c r="J12246" t="s">
        <v>9921</v>
      </c>
      <c r="K12246" t="s">
        <v>9922</v>
      </c>
      <c r="L12246">
        <v>8</v>
      </c>
      <c r="M12246">
        <v>580</v>
      </c>
      <c r="N12246" s="43">
        <v>4640</v>
      </c>
    </row>
    <row r="12247" hidden="1" spans="1:14" x14ac:dyDescent="0.25">
      <c r="A12247" s="106">
        <v>45876</v>
      </c>
      <c r="B12247">
        <v>941</v>
      </c>
      <c r="C12247">
        <v>0</v>
      </c>
      <c r="E12247">
        <v>18</v>
      </c>
      <c r="F12247" t="s">
        <v>9969</v>
      </c>
      <c r="G12247" t="s">
        <v>2368</v>
      </c>
      <c r="I12247" t="s">
        <v>2006</v>
      </c>
      <c r="J12247" t="s">
        <v>9921</v>
      </c>
      <c r="K12247" t="s">
        <v>9922</v>
      </c>
      <c r="L12247">
        <v>8</v>
      </c>
      <c r="M12247">
        <v>580</v>
      </c>
      <c r="N12247" s="43">
        <v>4640</v>
      </c>
    </row>
    <row r="12248" hidden="1" spans="1:14" x14ac:dyDescent="0.25">
      <c r="A12248" s="106">
        <v>45876</v>
      </c>
      <c r="B12248">
        <v>948</v>
      </c>
      <c r="C12248">
        <v>0</v>
      </c>
      <c r="E12248">
        <v>18</v>
      </c>
      <c r="F12248" t="s">
        <v>9970</v>
      </c>
      <c r="G12248" t="s">
        <v>2336</v>
      </c>
      <c r="I12248" t="s">
        <v>2006</v>
      </c>
      <c r="J12248" t="s">
        <v>9921</v>
      </c>
      <c r="K12248" t="s">
        <v>9922</v>
      </c>
      <c r="L12248">
        <v>8</v>
      </c>
      <c r="M12248">
        <v>580</v>
      </c>
      <c r="N12248" s="43">
        <v>4640</v>
      </c>
    </row>
    <row r="12249" hidden="1" spans="1:14" x14ac:dyDescent="0.25">
      <c r="A12249" s="106">
        <v>45876</v>
      </c>
      <c r="B12249">
        <v>952</v>
      </c>
      <c r="C12249">
        <v>0</v>
      </c>
      <c r="E12249">
        <v>18</v>
      </c>
      <c r="F12249" t="s">
        <v>9971</v>
      </c>
      <c r="G12249" t="s">
        <v>2017</v>
      </c>
      <c r="I12249" t="s">
        <v>2006</v>
      </c>
      <c r="J12249" t="s">
        <v>2009</v>
      </c>
      <c r="K12249" t="s">
        <v>2010</v>
      </c>
      <c r="L12249">
        <v>8</v>
      </c>
      <c r="M12249">
        <v>580</v>
      </c>
      <c r="N12249" s="43">
        <v>4640</v>
      </c>
    </row>
    <row r="12250" hidden="1" spans="1:14" x14ac:dyDescent="0.25">
      <c r="A12250" s="106">
        <v>45877</v>
      </c>
      <c r="B12250">
        <v>960</v>
      </c>
      <c r="C12250">
        <v>0</v>
      </c>
      <c r="E12250">
        <v>18</v>
      </c>
      <c r="F12250" t="s">
        <v>9972</v>
      </c>
      <c r="G12250" t="s">
        <v>2036</v>
      </c>
      <c r="I12250" t="s">
        <v>2006</v>
      </c>
      <c r="J12250" t="s">
        <v>2242</v>
      </c>
      <c r="K12250" t="s">
        <v>2243</v>
      </c>
      <c r="L12250">
        <v>3</v>
      </c>
      <c r="M12250">
        <v>530</v>
      </c>
      <c r="N12250" s="43">
        <v>1590</v>
      </c>
    </row>
    <row r="12251" hidden="1" spans="1:14" x14ac:dyDescent="0.25">
      <c r="A12251" s="106">
        <v>45877</v>
      </c>
      <c r="B12251">
        <v>983</v>
      </c>
      <c r="C12251">
        <v>0</v>
      </c>
      <c r="E12251">
        <v>18</v>
      </c>
      <c r="F12251" t="s">
        <v>9973</v>
      </c>
      <c r="G12251" t="s">
        <v>2029</v>
      </c>
      <c r="I12251" t="s">
        <v>2006</v>
      </c>
      <c r="J12251" t="s">
        <v>2009</v>
      </c>
      <c r="K12251" t="s">
        <v>2010</v>
      </c>
      <c r="L12251">
        <v>8</v>
      </c>
      <c r="M12251">
        <v>580</v>
      </c>
      <c r="N12251" s="43">
        <v>4640</v>
      </c>
    </row>
    <row r="12252" hidden="1" spans="1:14" x14ac:dyDescent="0.25">
      <c r="A12252" s="106">
        <v>45880</v>
      </c>
      <c r="B12252">
        <v>1024</v>
      </c>
      <c r="C12252">
        <v>0</v>
      </c>
      <c r="E12252">
        <v>18</v>
      </c>
      <c r="F12252" t="s">
        <v>9974</v>
      </c>
      <c r="G12252" t="s">
        <v>2038</v>
      </c>
      <c r="I12252" t="s">
        <v>2006</v>
      </c>
      <c r="J12252" t="s">
        <v>9921</v>
      </c>
      <c r="K12252" t="s">
        <v>9922</v>
      </c>
      <c r="L12252">
        <v>8</v>
      </c>
      <c r="M12252">
        <v>580</v>
      </c>
      <c r="N12252" s="43">
        <v>4640</v>
      </c>
    </row>
    <row r="12253" hidden="1" spans="1:14" x14ac:dyDescent="0.25">
      <c r="A12253" s="106">
        <v>45880</v>
      </c>
      <c r="B12253">
        <v>1025</v>
      </c>
      <c r="C12253">
        <v>0</v>
      </c>
      <c r="E12253">
        <v>18</v>
      </c>
      <c r="F12253" t="s">
        <v>9975</v>
      </c>
      <c r="G12253" t="s">
        <v>2021</v>
      </c>
      <c r="I12253" t="s">
        <v>2006</v>
      </c>
      <c r="J12253" t="s">
        <v>9921</v>
      </c>
      <c r="K12253" t="s">
        <v>9922</v>
      </c>
      <c r="L12253">
        <v>10</v>
      </c>
      <c r="M12253">
        <v>580</v>
      </c>
      <c r="N12253" s="43">
        <v>5800</v>
      </c>
    </row>
    <row r="12254" hidden="1" spans="1:14" x14ac:dyDescent="0.25">
      <c r="A12254" s="106">
        <v>45880</v>
      </c>
      <c r="B12254">
        <v>1026</v>
      </c>
      <c r="C12254">
        <v>0</v>
      </c>
      <c r="E12254">
        <v>18</v>
      </c>
      <c r="F12254" t="s">
        <v>9976</v>
      </c>
      <c r="G12254" t="s">
        <v>2036</v>
      </c>
      <c r="I12254" t="s">
        <v>2006</v>
      </c>
      <c r="J12254" t="s">
        <v>9921</v>
      </c>
      <c r="K12254" t="s">
        <v>9922</v>
      </c>
      <c r="L12254">
        <v>8</v>
      </c>
      <c r="M12254">
        <v>580</v>
      </c>
      <c r="N12254" s="43">
        <v>4640</v>
      </c>
    </row>
    <row r="12255" hidden="1" spans="1:14" x14ac:dyDescent="0.25">
      <c r="A12255" s="106">
        <v>45880</v>
      </c>
      <c r="B12255">
        <v>1029</v>
      </c>
      <c r="C12255">
        <v>0</v>
      </c>
      <c r="E12255">
        <v>18</v>
      </c>
      <c r="F12255" t="s">
        <v>9977</v>
      </c>
      <c r="G12255" t="s">
        <v>2368</v>
      </c>
      <c r="I12255" t="s">
        <v>2006</v>
      </c>
      <c r="J12255" t="s">
        <v>9921</v>
      </c>
      <c r="K12255" t="s">
        <v>9922</v>
      </c>
      <c r="L12255">
        <v>8</v>
      </c>
      <c r="M12255">
        <v>580</v>
      </c>
      <c r="N12255" s="43">
        <v>4640</v>
      </c>
    </row>
    <row r="12256" hidden="1" spans="1:14" x14ac:dyDescent="0.25">
      <c r="A12256" s="106">
        <v>45880</v>
      </c>
      <c r="B12256">
        <v>1030</v>
      </c>
      <c r="C12256">
        <v>0</v>
      </c>
      <c r="E12256">
        <v>18</v>
      </c>
      <c r="F12256" t="s">
        <v>9978</v>
      </c>
      <c r="G12256" t="s">
        <v>2054</v>
      </c>
      <c r="I12256" t="s">
        <v>2006</v>
      </c>
      <c r="J12256" t="s">
        <v>9921</v>
      </c>
      <c r="K12256" t="s">
        <v>9922</v>
      </c>
      <c r="L12256">
        <v>8</v>
      </c>
      <c r="M12256">
        <v>580</v>
      </c>
      <c r="N12256" s="43">
        <v>4640</v>
      </c>
    </row>
    <row r="12257" hidden="1" spans="1:14" x14ac:dyDescent="0.25">
      <c r="A12257" s="106">
        <v>45880</v>
      </c>
      <c r="B12257">
        <v>1040</v>
      </c>
      <c r="C12257">
        <v>0</v>
      </c>
      <c r="E12257">
        <v>18</v>
      </c>
      <c r="F12257" t="s">
        <v>9979</v>
      </c>
      <c r="G12257" t="s">
        <v>2368</v>
      </c>
      <c r="I12257" t="s">
        <v>2006</v>
      </c>
      <c r="J12257" t="s">
        <v>9921</v>
      </c>
      <c r="K12257" t="s">
        <v>9922</v>
      </c>
      <c r="L12257">
        <v>3</v>
      </c>
      <c r="M12257">
        <v>580</v>
      </c>
      <c r="N12257" s="43">
        <v>1740</v>
      </c>
    </row>
    <row r="12258" hidden="1" spans="1:14" x14ac:dyDescent="0.25">
      <c r="A12258" s="106">
        <v>45880</v>
      </c>
      <c r="B12258">
        <v>1041</v>
      </c>
      <c r="C12258">
        <v>0</v>
      </c>
      <c r="E12258">
        <v>18</v>
      </c>
      <c r="F12258" t="s">
        <v>9980</v>
      </c>
      <c r="G12258" t="s">
        <v>2038</v>
      </c>
      <c r="I12258" t="s">
        <v>2006</v>
      </c>
      <c r="J12258" t="s">
        <v>2242</v>
      </c>
      <c r="K12258" t="s">
        <v>2243</v>
      </c>
      <c r="L12258">
        <v>3</v>
      </c>
      <c r="M12258">
        <v>530</v>
      </c>
      <c r="N12258" s="43">
        <v>1590</v>
      </c>
    </row>
    <row r="12259" hidden="1" spans="1:14" x14ac:dyDescent="0.25">
      <c r="A12259" s="106">
        <v>45883</v>
      </c>
      <c r="B12259">
        <v>1137</v>
      </c>
      <c r="C12259">
        <v>0</v>
      </c>
      <c r="E12259">
        <v>18</v>
      </c>
      <c r="F12259" t="s">
        <v>9981</v>
      </c>
      <c r="G12259" t="s">
        <v>2044</v>
      </c>
      <c r="I12259" t="s">
        <v>2006</v>
      </c>
      <c r="J12259" t="s">
        <v>9921</v>
      </c>
      <c r="K12259" t="s">
        <v>9922</v>
      </c>
      <c r="L12259">
        <v>8</v>
      </c>
      <c r="M12259">
        <v>580</v>
      </c>
      <c r="N12259" s="43">
        <v>4640</v>
      </c>
    </row>
    <row r="12260" hidden="1" spans="1:14" x14ac:dyDescent="0.25">
      <c r="A12260" s="106">
        <v>45883</v>
      </c>
      <c r="B12260">
        <v>1138</v>
      </c>
      <c r="C12260">
        <v>0</v>
      </c>
      <c r="E12260">
        <v>18</v>
      </c>
      <c r="F12260" t="s">
        <v>9982</v>
      </c>
      <c r="G12260" t="s">
        <v>2054</v>
      </c>
      <c r="I12260" t="s">
        <v>2006</v>
      </c>
      <c r="J12260" t="s">
        <v>9921</v>
      </c>
      <c r="K12260" t="s">
        <v>9922</v>
      </c>
      <c r="L12260">
        <v>8</v>
      </c>
      <c r="M12260">
        <v>580</v>
      </c>
      <c r="N12260" s="43">
        <v>4640</v>
      </c>
    </row>
    <row r="12261" hidden="1" spans="1:14" x14ac:dyDescent="0.25">
      <c r="A12261" s="106">
        <v>45883</v>
      </c>
      <c r="B12261">
        <v>1139</v>
      </c>
      <c r="C12261">
        <v>0</v>
      </c>
      <c r="E12261">
        <v>18</v>
      </c>
      <c r="F12261" t="s">
        <v>9983</v>
      </c>
      <c r="G12261" t="s">
        <v>2004</v>
      </c>
      <c r="I12261" t="s">
        <v>2006</v>
      </c>
      <c r="J12261" t="s">
        <v>9921</v>
      </c>
      <c r="K12261" t="s">
        <v>9922</v>
      </c>
      <c r="L12261">
        <v>8</v>
      </c>
      <c r="M12261">
        <v>580</v>
      </c>
      <c r="N12261" s="43">
        <v>4640</v>
      </c>
    </row>
    <row r="12262" hidden="1" spans="1:14" x14ac:dyDescent="0.25">
      <c r="A12262" s="106">
        <v>45883</v>
      </c>
      <c r="B12262">
        <v>1140</v>
      </c>
      <c r="C12262">
        <v>0</v>
      </c>
      <c r="E12262">
        <v>18</v>
      </c>
      <c r="F12262" t="s">
        <v>9984</v>
      </c>
      <c r="G12262" t="s">
        <v>2368</v>
      </c>
      <c r="I12262" t="s">
        <v>2006</v>
      </c>
      <c r="J12262" t="s">
        <v>9921</v>
      </c>
      <c r="K12262" t="s">
        <v>9922</v>
      </c>
      <c r="L12262">
        <v>8</v>
      </c>
      <c r="M12262">
        <v>580</v>
      </c>
      <c r="N12262" s="43">
        <v>4640</v>
      </c>
    </row>
    <row r="12263" hidden="1" spans="1:14" x14ac:dyDescent="0.25">
      <c r="A12263" s="106">
        <v>45883</v>
      </c>
      <c r="B12263">
        <v>1152</v>
      </c>
      <c r="C12263">
        <v>0</v>
      </c>
      <c r="E12263">
        <v>18</v>
      </c>
      <c r="F12263" t="s">
        <v>9985</v>
      </c>
      <c r="G12263" t="s">
        <v>2036</v>
      </c>
      <c r="I12263" t="s">
        <v>2006</v>
      </c>
      <c r="J12263" t="s">
        <v>9921</v>
      </c>
      <c r="K12263" t="s">
        <v>9922</v>
      </c>
      <c r="L12263">
        <v>3</v>
      </c>
      <c r="M12263">
        <v>580</v>
      </c>
      <c r="N12263" s="43">
        <v>1740</v>
      </c>
    </row>
    <row r="12264" hidden="1" spans="1:14" x14ac:dyDescent="0.25">
      <c r="A12264" s="106">
        <v>45884</v>
      </c>
      <c r="B12264">
        <v>1166</v>
      </c>
      <c r="C12264">
        <v>0</v>
      </c>
      <c r="E12264">
        <v>18</v>
      </c>
      <c r="F12264" t="s">
        <v>9986</v>
      </c>
      <c r="G12264" t="s">
        <v>2004</v>
      </c>
      <c r="I12264" t="s">
        <v>2006</v>
      </c>
      <c r="J12264" t="s">
        <v>2242</v>
      </c>
      <c r="K12264" t="s">
        <v>2243</v>
      </c>
      <c r="L12264">
        <v>5</v>
      </c>
      <c r="M12264">
        <v>530</v>
      </c>
      <c r="N12264" s="43">
        <v>2650</v>
      </c>
    </row>
    <row r="12265" hidden="1" spans="1:14" x14ac:dyDescent="0.25">
      <c r="A12265" s="106">
        <v>45885</v>
      </c>
      <c r="B12265">
        <v>1200</v>
      </c>
      <c r="C12265">
        <v>0</v>
      </c>
      <c r="E12265">
        <v>18</v>
      </c>
      <c r="F12265" t="s">
        <v>9987</v>
      </c>
      <c r="G12265" t="s">
        <v>2004</v>
      </c>
      <c r="I12265" t="s">
        <v>2006</v>
      </c>
      <c r="J12265" t="s">
        <v>2242</v>
      </c>
      <c r="K12265" t="s">
        <v>2243</v>
      </c>
      <c r="L12265">
        <v>3</v>
      </c>
      <c r="M12265">
        <v>530</v>
      </c>
      <c r="N12265" s="43">
        <v>1590</v>
      </c>
    </row>
    <row r="12266" hidden="1" spans="1:14" x14ac:dyDescent="0.25">
      <c r="A12266" s="106">
        <v>45887</v>
      </c>
      <c r="B12266">
        <v>1238</v>
      </c>
      <c r="C12266">
        <v>0</v>
      </c>
      <c r="E12266">
        <v>18</v>
      </c>
      <c r="F12266" t="s">
        <v>9988</v>
      </c>
      <c r="G12266" t="s">
        <v>2368</v>
      </c>
      <c r="I12266" t="s">
        <v>2006</v>
      </c>
      <c r="J12266" t="s">
        <v>9921</v>
      </c>
      <c r="K12266" t="s">
        <v>9922</v>
      </c>
      <c r="L12266">
        <v>8</v>
      </c>
      <c r="M12266">
        <v>580</v>
      </c>
      <c r="N12266" s="43">
        <v>4640</v>
      </c>
    </row>
    <row r="12267" hidden="1" spans="1:14" x14ac:dyDescent="0.25">
      <c r="A12267" s="106">
        <v>45887</v>
      </c>
      <c r="B12267">
        <v>1240</v>
      </c>
      <c r="C12267">
        <v>0</v>
      </c>
      <c r="E12267">
        <v>18</v>
      </c>
      <c r="F12267" t="s">
        <v>9989</v>
      </c>
      <c r="G12267" t="s">
        <v>2025</v>
      </c>
      <c r="I12267" t="s">
        <v>2006</v>
      </c>
      <c r="J12267" t="s">
        <v>9921</v>
      </c>
      <c r="K12267" t="s">
        <v>9922</v>
      </c>
      <c r="L12267">
        <v>8</v>
      </c>
      <c r="M12267">
        <v>580</v>
      </c>
      <c r="N12267" s="43">
        <v>4640</v>
      </c>
    </row>
    <row r="12268" hidden="1" spans="1:14" x14ac:dyDescent="0.25">
      <c r="A12268" s="106">
        <v>45887</v>
      </c>
      <c r="B12268">
        <v>1241</v>
      </c>
      <c r="C12268">
        <v>0</v>
      </c>
      <c r="E12268">
        <v>18</v>
      </c>
      <c r="F12268" t="s">
        <v>9990</v>
      </c>
      <c r="G12268" t="s">
        <v>2021</v>
      </c>
      <c r="I12268" t="s">
        <v>2006</v>
      </c>
      <c r="J12268" t="s">
        <v>9921</v>
      </c>
      <c r="K12268" t="s">
        <v>9922</v>
      </c>
      <c r="L12268">
        <v>8</v>
      </c>
      <c r="M12268">
        <v>580</v>
      </c>
      <c r="N12268" s="43">
        <v>4640</v>
      </c>
    </row>
    <row r="12269" hidden="1" spans="1:14" x14ac:dyDescent="0.25">
      <c r="A12269" s="106">
        <v>45887</v>
      </c>
      <c r="B12269">
        <v>1242</v>
      </c>
      <c r="C12269">
        <v>0</v>
      </c>
      <c r="E12269">
        <v>18</v>
      </c>
      <c r="F12269" t="s">
        <v>9991</v>
      </c>
      <c r="G12269" t="s">
        <v>2063</v>
      </c>
      <c r="I12269" t="s">
        <v>2006</v>
      </c>
      <c r="J12269" t="s">
        <v>9921</v>
      </c>
      <c r="K12269" t="s">
        <v>9922</v>
      </c>
      <c r="L12269">
        <v>8</v>
      </c>
      <c r="M12269">
        <v>580</v>
      </c>
      <c r="N12269" s="43">
        <v>4640</v>
      </c>
    </row>
    <row r="12270" hidden="1" spans="1:14" x14ac:dyDescent="0.25">
      <c r="A12270" s="106">
        <v>45887</v>
      </c>
      <c r="B12270">
        <v>1243</v>
      </c>
      <c r="C12270">
        <v>0</v>
      </c>
      <c r="E12270">
        <v>18</v>
      </c>
      <c r="F12270" t="s">
        <v>9992</v>
      </c>
      <c r="G12270" t="s">
        <v>2044</v>
      </c>
      <c r="I12270" t="s">
        <v>2006</v>
      </c>
      <c r="J12270" t="s">
        <v>9921</v>
      </c>
      <c r="K12270" t="s">
        <v>9922</v>
      </c>
      <c r="L12270">
        <v>8</v>
      </c>
      <c r="M12270">
        <v>580</v>
      </c>
      <c r="N12270" s="43">
        <v>4640</v>
      </c>
    </row>
    <row r="12271" hidden="1" spans="1:14" x14ac:dyDescent="0.25">
      <c r="A12271" s="106">
        <v>45888</v>
      </c>
      <c r="B12271">
        <v>1269</v>
      </c>
      <c r="C12271">
        <v>0</v>
      </c>
      <c r="E12271">
        <v>18</v>
      </c>
      <c r="F12271" t="s">
        <v>9993</v>
      </c>
      <c r="G12271" t="s">
        <v>2038</v>
      </c>
      <c r="I12271" t="s">
        <v>2006</v>
      </c>
      <c r="J12271" t="s">
        <v>2242</v>
      </c>
      <c r="K12271" t="s">
        <v>2243</v>
      </c>
      <c r="L12271">
        <v>3</v>
      </c>
      <c r="M12271">
        <v>530</v>
      </c>
      <c r="N12271" s="43">
        <v>1590</v>
      </c>
    </row>
    <row r="12272" hidden="1" spans="1:14" x14ac:dyDescent="0.25">
      <c r="A12272" s="106">
        <v>45888</v>
      </c>
      <c r="B12272">
        <v>1289</v>
      </c>
      <c r="C12272">
        <v>0</v>
      </c>
      <c r="E12272">
        <v>18</v>
      </c>
      <c r="F12272" t="s">
        <v>9994</v>
      </c>
      <c r="G12272" t="s">
        <v>2038</v>
      </c>
      <c r="H12272" t="s">
        <v>2005</v>
      </c>
      <c r="I12272" t="s">
        <v>2006</v>
      </c>
      <c r="J12272" t="s">
        <v>9995</v>
      </c>
      <c r="K12272" t="s">
        <v>9996</v>
      </c>
      <c r="L12272">
        <v>8.5</v>
      </c>
      <c r="M12272">
        <v>580</v>
      </c>
      <c r="N12272" s="43">
        <v>4930</v>
      </c>
    </row>
    <row r="12273" hidden="1" spans="1:14" x14ac:dyDescent="0.25">
      <c r="A12273" s="106">
        <v>45888</v>
      </c>
      <c r="B12273">
        <v>1289</v>
      </c>
      <c r="C12273">
        <v>0</v>
      </c>
      <c r="E12273">
        <v>18</v>
      </c>
      <c r="F12273" t="s">
        <v>9994</v>
      </c>
      <c r="G12273" t="s">
        <v>2038</v>
      </c>
      <c r="H12273" t="s">
        <v>2005</v>
      </c>
      <c r="I12273" t="s">
        <v>2006</v>
      </c>
      <c r="J12273" t="s">
        <v>2007</v>
      </c>
      <c r="K12273" t="s">
        <v>2008</v>
      </c>
      <c r="L12273">
        <v>1</v>
      </c>
      <c r="M12273">
        <v>2300</v>
      </c>
      <c r="N12273" s="43">
        <v>2300</v>
      </c>
    </row>
    <row r="12274" hidden="1" spans="1:14" x14ac:dyDescent="0.25">
      <c r="A12274" s="106">
        <v>45889</v>
      </c>
      <c r="B12274">
        <v>1329</v>
      </c>
      <c r="C12274">
        <v>0</v>
      </c>
      <c r="E12274">
        <v>18</v>
      </c>
      <c r="F12274" t="s">
        <v>9997</v>
      </c>
      <c r="G12274" t="s">
        <v>2038</v>
      </c>
      <c r="I12274" t="s">
        <v>2006</v>
      </c>
      <c r="J12274" t="s">
        <v>2242</v>
      </c>
      <c r="K12274" t="s">
        <v>2243</v>
      </c>
      <c r="L12274">
        <v>4</v>
      </c>
      <c r="M12274">
        <v>530</v>
      </c>
      <c r="N12274" s="43">
        <v>2120</v>
      </c>
    </row>
    <row r="12275" hidden="1" spans="1:14" x14ac:dyDescent="0.25">
      <c r="A12275" s="106">
        <v>45890</v>
      </c>
      <c r="B12275">
        <v>1362</v>
      </c>
      <c r="C12275">
        <v>0</v>
      </c>
      <c r="E12275">
        <v>18</v>
      </c>
      <c r="F12275" t="s">
        <v>9998</v>
      </c>
      <c r="G12275" t="s">
        <v>2004</v>
      </c>
      <c r="I12275" t="s">
        <v>2006</v>
      </c>
      <c r="J12275" t="s">
        <v>2242</v>
      </c>
      <c r="K12275" t="s">
        <v>2243</v>
      </c>
      <c r="L12275">
        <v>4</v>
      </c>
      <c r="M12275">
        <v>530</v>
      </c>
      <c r="N12275" s="43">
        <v>2120</v>
      </c>
    </row>
    <row r="12276" hidden="1" spans="1:14" x14ac:dyDescent="0.25">
      <c r="A12276" s="106">
        <v>45891</v>
      </c>
      <c r="B12276">
        <v>1389</v>
      </c>
      <c r="C12276">
        <v>0</v>
      </c>
      <c r="E12276">
        <v>18</v>
      </c>
      <c r="F12276" t="s">
        <v>9999</v>
      </c>
      <c r="G12276" t="s">
        <v>2017</v>
      </c>
      <c r="I12276" t="s">
        <v>2006</v>
      </c>
      <c r="J12276" t="s">
        <v>9921</v>
      </c>
      <c r="K12276" t="s">
        <v>9922</v>
      </c>
      <c r="L12276">
        <v>8</v>
      </c>
      <c r="M12276">
        <v>580</v>
      </c>
      <c r="N12276" s="43">
        <v>4640</v>
      </c>
    </row>
    <row r="12277" hidden="1" spans="1:14" x14ac:dyDescent="0.25">
      <c r="A12277" s="106">
        <v>45891</v>
      </c>
      <c r="B12277">
        <v>1390</v>
      </c>
      <c r="C12277">
        <v>0</v>
      </c>
      <c r="E12277">
        <v>18</v>
      </c>
      <c r="F12277" t="s">
        <v>10000</v>
      </c>
      <c r="G12277" t="s">
        <v>2063</v>
      </c>
      <c r="I12277" t="s">
        <v>2006</v>
      </c>
      <c r="J12277" t="s">
        <v>9921</v>
      </c>
      <c r="K12277" t="s">
        <v>9922</v>
      </c>
      <c r="L12277">
        <v>8</v>
      </c>
      <c r="M12277">
        <v>580</v>
      </c>
      <c r="N12277" s="43">
        <v>4640</v>
      </c>
    </row>
    <row r="12278" hidden="1" spans="1:14" x14ac:dyDescent="0.25">
      <c r="A12278" s="106">
        <v>45891</v>
      </c>
      <c r="B12278">
        <v>1391</v>
      </c>
      <c r="C12278">
        <v>0</v>
      </c>
      <c r="E12278">
        <v>18</v>
      </c>
      <c r="F12278" t="s">
        <v>10001</v>
      </c>
      <c r="G12278" t="s">
        <v>2368</v>
      </c>
      <c r="I12278" t="s">
        <v>2006</v>
      </c>
      <c r="J12278" t="s">
        <v>9921</v>
      </c>
      <c r="K12278" t="s">
        <v>9922</v>
      </c>
      <c r="L12278">
        <v>8</v>
      </c>
      <c r="M12278">
        <v>580</v>
      </c>
      <c r="N12278" s="43">
        <v>4640</v>
      </c>
    </row>
    <row r="12279" hidden="1" spans="1:14" x14ac:dyDescent="0.25">
      <c r="A12279" s="106">
        <v>45891</v>
      </c>
      <c r="B12279">
        <v>1400</v>
      </c>
      <c r="C12279">
        <v>0</v>
      </c>
      <c r="E12279">
        <v>18</v>
      </c>
      <c r="F12279" t="s">
        <v>10002</v>
      </c>
      <c r="G12279" t="s">
        <v>2004</v>
      </c>
      <c r="I12279" t="s">
        <v>2006</v>
      </c>
      <c r="J12279" t="s">
        <v>9921</v>
      </c>
      <c r="K12279" t="s">
        <v>9922</v>
      </c>
      <c r="L12279">
        <v>8</v>
      </c>
      <c r="M12279">
        <v>580</v>
      </c>
      <c r="N12279" s="43">
        <v>4640</v>
      </c>
    </row>
    <row r="12280" hidden="1" spans="1:14" x14ac:dyDescent="0.25">
      <c r="A12280" s="106">
        <v>45891</v>
      </c>
      <c r="B12280">
        <v>1402</v>
      </c>
      <c r="C12280">
        <v>0</v>
      </c>
      <c r="E12280">
        <v>18</v>
      </c>
      <c r="F12280" t="s">
        <v>10003</v>
      </c>
      <c r="G12280" t="s">
        <v>2054</v>
      </c>
      <c r="I12280" t="s">
        <v>2006</v>
      </c>
      <c r="J12280" t="s">
        <v>9921</v>
      </c>
      <c r="K12280" t="s">
        <v>9922</v>
      </c>
      <c r="L12280">
        <v>8</v>
      </c>
      <c r="M12280">
        <v>580</v>
      </c>
      <c r="N12280" s="43">
        <v>4640</v>
      </c>
    </row>
    <row r="12281" hidden="1" spans="1:14" x14ac:dyDescent="0.25">
      <c r="A12281" s="106">
        <v>45891</v>
      </c>
      <c r="B12281">
        <v>1404</v>
      </c>
      <c r="C12281">
        <v>0</v>
      </c>
      <c r="E12281">
        <v>18</v>
      </c>
      <c r="F12281" t="s">
        <v>10004</v>
      </c>
      <c r="G12281" t="s">
        <v>2336</v>
      </c>
      <c r="I12281" t="s">
        <v>2006</v>
      </c>
      <c r="J12281" t="s">
        <v>9921</v>
      </c>
      <c r="K12281" t="s">
        <v>9922</v>
      </c>
      <c r="L12281">
        <v>8</v>
      </c>
      <c r="M12281">
        <v>580</v>
      </c>
      <c r="N12281" s="43">
        <v>4640</v>
      </c>
    </row>
    <row r="12282" hidden="1" spans="1:14" x14ac:dyDescent="0.25">
      <c r="A12282" s="106">
        <v>45891</v>
      </c>
      <c r="B12282">
        <v>1406</v>
      </c>
      <c r="C12282">
        <v>0</v>
      </c>
      <c r="E12282">
        <v>18</v>
      </c>
      <c r="F12282" t="s">
        <v>10005</v>
      </c>
      <c r="G12282" t="s">
        <v>2368</v>
      </c>
      <c r="I12282" t="s">
        <v>2006</v>
      </c>
      <c r="J12282" t="s">
        <v>9921</v>
      </c>
      <c r="K12282" t="s">
        <v>9922</v>
      </c>
      <c r="L12282">
        <v>8.5</v>
      </c>
      <c r="M12282">
        <v>580</v>
      </c>
      <c r="N12282" s="43">
        <v>4930</v>
      </c>
    </row>
    <row r="12283" hidden="1" spans="1:14" x14ac:dyDescent="0.25">
      <c r="A12283" s="106">
        <v>45895</v>
      </c>
      <c r="B12283">
        <v>1481</v>
      </c>
      <c r="C12283">
        <v>0</v>
      </c>
      <c r="E12283">
        <v>18</v>
      </c>
      <c r="F12283" t="s">
        <v>10006</v>
      </c>
      <c r="G12283" t="s">
        <v>2038</v>
      </c>
      <c r="I12283" t="s">
        <v>2006</v>
      </c>
      <c r="J12283" t="s">
        <v>2242</v>
      </c>
      <c r="K12283" t="s">
        <v>2243</v>
      </c>
      <c r="L12283">
        <v>4</v>
      </c>
      <c r="M12283">
        <v>530</v>
      </c>
      <c r="N12283" s="43">
        <v>2120</v>
      </c>
    </row>
    <row r="12284" hidden="1" spans="1:14" x14ac:dyDescent="0.25">
      <c r="A12284" s="106">
        <v>45895</v>
      </c>
      <c r="B12284">
        <v>1492</v>
      </c>
      <c r="C12284">
        <v>0</v>
      </c>
      <c r="E12284">
        <v>18</v>
      </c>
      <c r="F12284" t="s">
        <v>10007</v>
      </c>
      <c r="G12284" t="s">
        <v>2017</v>
      </c>
      <c r="I12284" t="s">
        <v>2006</v>
      </c>
      <c r="J12284" t="s">
        <v>9921</v>
      </c>
      <c r="K12284" t="s">
        <v>9922</v>
      </c>
      <c r="L12284">
        <v>8</v>
      </c>
      <c r="M12284">
        <v>580</v>
      </c>
      <c r="N12284" s="43">
        <v>4640</v>
      </c>
    </row>
    <row r="12285" hidden="1" spans="1:14" x14ac:dyDescent="0.25">
      <c r="A12285" s="106">
        <v>45895</v>
      </c>
      <c r="B12285">
        <v>1493</v>
      </c>
      <c r="C12285">
        <v>0</v>
      </c>
      <c r="E12285">
        <v>18</v>
      </c>
      <c r="F12285" t="s">
        <v>10008</v>
      </c>
      <c r="G12285" t="s">
        <v>2368</v>
      </c>
      <c r="I12285" t="s">
        <v>2006</v>
      </c>
      <c r="J12285" t="s">
        <v>9921</v>
      </c>
      <c r="K12285" t="s">
        <v>9922</v>
      </c>
      <c r="L12285">
        <v>8</v>
      </c>
      <c r="M12285">
        <v>580</v>
      </c>
      <c r="N12285" s="43">
        <v>4640</v>
      </c>
    </row>
    <row r="12286" hidden="1" spans="1:14" x14ac:dyDescent="0.25">
      <c r="A12286" s="106">
        <v>45895</v>
      </c>
      <c r="B12286">
        <v>1496</v>
      </c>
      <c r="C12286">
        <v>0</v>
      </c>
      <c r="E12286">
        <v>18</v>
      </c>
      <c r="F12286" t="s">
        <v>10009</v>
      </c>
      <c r="G12286" t="s">
        <v>2054</v>
      </c>
      <c r="I12286" t="s">
        <v>2006</v>
      </c>
      <c r="J12286" t="s">
        <v>9921</v>
      </c>
      <c r="K12286" t="s">
        <v>9922</v>
      </c>
      <c r="L12286">
        <v>8</v>
      </c>
      <c r="M12286">
        <v>580</v>
      </c>
      <c r="N12286" s="43">
        <v>4640</v>
      </c>
    </row>
    <row r="12287" hidden="1" spans="1:14" x14ac:dyDescent="0.25">
      <c r="A12287" s="106">
        <v>45895</v>
      </c>
      <c r="B12287">
        <v>1497</v>
      </c>
      <c r="C12287">
        <v>0</v>
      </c>
      <c r="E12287">
        <v>18</v>
      </c>
      <c r="F12287" t="s">
        <v>10010</v>
      </c>
      <c r="G12287" t="s">
        <v>2063</v>
      </c>
      <c r="I12287" t="s">
        <v>2006</v>
      </c>
      <c r="J12287" t="s">
        <v>9921</v>
      </c>
      <c r="K12287" t="s">
        <v>9922</v>
      </c>
      <c r="L12287">
        <v>8</v>
      </c>
      <c r="M12287">
        <v>580</v>
      </c>
      <c r="N12287" s="43">
        <v>4640</v>
      </c>
    </row>
    <row r="12288" hidden="1" spans="1:14" x14ac:dyDescent="0.25">
      <c r="A12288" s="106">
        <v>45895</v>
      </c>
      <c r="B12288">
        <v>1498</v>
      </c>
      <c r="C12288">
        <v>0</v>
      </c>
      <c r="E12288">
        <v>18</v>
      </c>
      <c r="F12288" t="s">
        <v>10011</v>
      </c>
      <c r="G12288" t="s">
        <v>2025</v>
      </c>
      <c r="I12288" t="s">
        <v>2006</v>
      </c>
      <c r="J12288" t="s">
        <v>9921</v>
      </c>
      <c r="K12288" t="s">
        <v>9922</v>
      </c>
      <c r="L12288">
        <v>8</v>
      </c>
      <c r="M12288">
        <v>580</v>
      </c>
      <c r="N12288" s="43">
        <v>4640</v>
      </c>
    </row>
    <row r="12289" hidden="1" spans="1:14" x14ac:dyDescent="0.25">
      <c r="A12289" s="106">
        <v>45896</v>
      </c>
      <c r="B12289">
        <v>1544</v>
      </c>
      <c r="C12289">
        <v>0</v>
      </c>
      <c r="E12289">
        <v>18</v>
      </c>
      <c r="F12289" t="s">
        <v>10012</v>
      </c>
      <c r="G12289" t="s">
        <v>2336</v>
      </c>
      <c r="I12289" t="s">
        <v>2006</v>
      </c>
      <c r="J12289" t="s">
        <v>9921</v>
      </c>
      <c r="K12289" t="s">
        <v>9922</v>
      </c>
      <c r="L12289">
        <v>8</v>
      </c>
      <c r="M12289">
        <v>580</v>
      </c>
      <c r="N12289" s="43">
        <v>4640</v>
      </c>
    </row>
    <row r="12290" hidden="1" spans="1:14" x14ac:dyDescent="0.25">
      <c r="A12290" s="106">
        <v>45897</v>
      </c>
      <c r="B12290">
        <v>1581</v>
      </c>
      <c r="C12290">
        <v>0</v>
      </c>
      <c r="E12290">
        <v>18</v>
      </c>
      <c r="F12290" t="s">
        <v>10013</v>
      </c>
      <c r="G12290" t="s">
        <v>2044</v>
      </c>
      <c r="I12290" t="s">
        <v>2006</v>
      </c>
      <c r="J12290" t="s">
        <v>9921</v>
      </c>
      <c r="K12290" t="s">
        <v>9922</v>
      </c>
      <c r="L12290">
        <v>6</v>
      </c>
      <c r="M12290">
        <v>580</v>
      </c>
      <c r="N12290" s="43">
        <v>3480</v>
      </c>
    </row>
    <row r="12291" hidden="1" spans="1:14" x14ac:dyDescent="0.25">
      <c r="A12291" s="106">
        <v>45897</v>
      </c>
      <c r="B12291">
        <v>1582</v>
      </c>
      <c r="C12291">
        <v>0</v>
      </c>
      <c r="E12291">
        <v>18</v>
      </c>
      <c r="F12291" t="s">
        <v>10014</v>
      </c>
      <c r="G12291" t="s">
        <v>2038</v>
      </c>
      <c r="I12291" t="s">
        <v>2006</v>
      </c>
      <c r="J12291" t="s">
        <v>9921</v>
      </c>
      <c r="K12291" t="s">
        <v>9922</v>
      </c>
      <c r="L12291">
        <v>6.5</v>
      </c>
      <c r="M12291">
        <v>580</v>
      </c>
      <c r="N12291" s="43">
        <v>3770</v>
      </c>
    </row>
    <row r="12292" hidden="1" spans="1:14" x14ac:dyDescent="0.25">
      <c r="A12292" s="106">
        <v>45902</v>
      </c>
      <c r="B12292">
        <v>1716</v>
      </c>
      <c r="C12292">
        <v>0</v>
      </c>
      <c r="E12292">
        <v>18</v>
      </c>
      <c r="F12292" t="s">
        <v>10015</v>
      </c>
      <c r="G12292" t="s">
        <v>2027</v>
      </c>
      <c r="I12292" t="s">
        <v>2006</v>
      </c>
      <c r="J12292" t="s">
        <v>2242</v>
      </c>
      <c r="K12292" t="s">
        <v>2243</v>
      </c>
      <c r="L12292">
        <v>3</v>
      </c>
      <c r="M12292">
        <v>530</v>
      </c>
      <c r="N12292" s="43">
        <v>1590</v>
      </c>
    </row>
    <row r="12293" hidden="1" spans="1:14" x14ac:dyDescent="0.25">
      <c r="A12293" s="106">
        <v>45905</v>
      </c>
      <c r="B12293">
        <v>1828</v>
      </c>
      <c r="C12293">
        <v>0</v>
      </c>
      <c r="E12293">
        <v>18</v>
      </c>
      <c r="F12293" t="s">
        <v>10016</v>
      </c>
      <c r="G12293" t="s">
        <v>2025</v>
      </c>
      <c r="I12293" t="s">
        <v>2006</v>
      </c>
      <c r="J12293" t="s">
        <v>2242</v>
      </c>
      <c r="K12293" t="s">
        <v>2243</v>
      </c>
      <c r="L12293">
        <v>3</v>
      </c>
      <c r="M12293">
        <v>530</v>
      </c>
      <c r="N12293" s="43">
        <v>1590</v>
      </c>
    </row>
    <row r="12294" hidden="1" spans="1:14" x14ac:dyDescent="0.25">
      <c r="A12294" s="106">
        <v>45916</v>
      </c>
      <c r="B12294">
        <v>2130</v>
      </c>
      <c r="C12294">
        <v>0</v>
      </c>
      <c r="E12294">
        <v>18</v>
      </c>
      <c r="F12294" t="s">
        <v>10017</v>
      </c>
      <c r="G12294" t="s">
        <v>2063</v>
      </c>
      <c r="I12294" t="s">
        <v>2006</v>
      </c>
      <c r="J12294" t="s">
        <v>3700</v>
      </c>
      <c r="K12294" t="s">
        <v>3701</v>
      </c>
      <c r="L12294">
        <v>7</v>
      </c>
      <c r="M12294">
        <v>595</v>
      </c>
      <c r="N12294" s="43">
        <v>4165</v>
      </c>
    </row>
    <row r="12295" hidden="1" spans="1:14" x14ac:dyDescent="0.25">
      <c r="A12295" s="106">
        <v>45916</v>
      </c>
      <c r="B12295">
        <v>2142</v>
      </c>
      <c r="C12295">
        <v>0</v>
      </c>
      <c r="E12295">
        <v>18</v>
      </c>
      <c r="F12295" t="s">
        <v>10018</v>
      </c>
      <c r="G12295" t="s">
        <v>2044</v>
      </c>
      <c r="I12295" t="s">
        <v>2006</v>
      </c>
      <c r="J12295" t="s">
        <v>2009</v>
      </c>
      <c r="K12295" t="s">
        <v>2010</v>
      </c>
      <c r="L12295">
        <v>4.5</v>
      </c>
      <c r="M12295">
        <v>580</v>
      </c>
      <c r="N12295" s="43">
        <v>2610</v>
      </c>
    </row>
    <row r="12296" hidden="1" spans="1:14" x14ac:dyDescent="0.25">
      <c r="A12296" s="106">
        <v>45926</v>
      </c>
      <c r="B12296">
        <v>2420</v>
      </c>
      <c r="C12296">
        <v>0</v>
      </c>
      <c r="E12296">
        <v>18</v>
      </c>
      <c r="F12296" t="s">
        <v>10019</v>
      </c>
      <c r="G12296" t="s">
        <v>2012</v>
      </c>
      <c r="H12296" t="s">
        <v>2029</v>
      </c>
      <c r="I12296" t="s">
        <v>2006</v>
      </c>
      <c r="J12296" t="s">
        <v>9921</v>
      </c>
      <c r="K12296" t="s">
        <v>9922</v>
      </c>
      <c r="L12296">
        <v>8</v>
      </c>
      <c r="M12296">
        <v>580</v>
      </c>
      <c r="N12296" s="43">
        <v>4640</v>
      </c>
    </row>
    <row r="12297" hidden="1" spans="1:14" x14ac:dyDescent="0.25">
      <c r="A12297" s="106">
        <v>45926</v>
      </c>
      <c r="B12297">
        <v>2420</v>
      </c>
      <c r="C12297">
        <v>0</v>
      </c>
      <c r="E12297">
        <v>18</v>
      </c>
      <c r="F12297" t="s">
        <v>10019</v>
      </c>
      <c r="G12297" t="s">
        <v>2012</v>
      </c>
      <c r="H12297" t="s">
        <v>2029</v>
      </c>
      <c r="I12297" t="s">
        <v>2006</v>
      </c>
      <c r="J12297" t="s">
        <v>2033</v>
      </c>
      <c r="K12297" t="s">
        <v>2034</v>
      </c>
      <c r="L12297">
        <v>1</v>
      </c>
      <c r="M12297">
        <v>60</v>
      </c>
      <c r="N12297" s="43">
        <v>60</v>
      </c>
    </row>
    <row r="12298" hidden="1" spans="1:14" x14ac:dyDescent="0.25">
      <c r="A12298" s="106">
        <v>45926</v>
      </c>
      <c r="B12298">
        <v>2421</v>
      </c>
      <c r="C12298">
        <v>0</v>
      </c>
      <c r="E12298">
        <v>18</v>
      </c>
      <c r="F12298" t="s">
        <v>10020</v>
      </c>
      <c r="G12298" t="s">
        <v>2054</v>
      </c>
      <c r="H12298" t="s">
        <v>2029</v>
      </c>
      <c r="I12298" t="s">
        <v>2006</v>
      </c>
      <c r="J12298" t="s">
        <v>9921</v>
      </c>
      <c r="K12298" t="s">
        <v>9922</v>
      </c>
      <c r="L12298">
        <v>8</v>
      </c>
      <c r="M12298">
        <v>580</v>
      </c>
      <c r="N12298" s="43">
        <v>4640</v>
      </c>
    </row>
    <row r="12299" hidden="1" spans="1:14" x14ac:dyDescent="0.25">
      <c r="A12299" s="106">
        <v>45926</v>
      </c>
      <c r="B12299">
        <v>2425</v>
      </c>
      <c r="C12299">
        <v>0</v>
      </c>
      <c r="E12299">
        <v>18</v>
      </c>
      <c r="F12299" t="s">
        <v>10021</v>
      </c>
      <c r="G12299" t="s">
        <v>2368</v>
      </c>
      <c r="H12299" t="s">
        <v>2029</v>
      </c>
      <c r="I12299" t="s">
        <v>2006</v>
      </c>
      <c r="J12299" t="s">
        <v>9921</v>
      </c>
      <c r="K12299" t="s">
        <v>9922</v>
      </c>
      <c r="L12299">
        <v>8</v>
      </c>
      <c r="M12299">
        <v>580</v>
      </c>
      <c r="N12299" s="43">
        <v>4640</v>
      </c>
    </row>
    <row r="12300" hidden="1" spans="1:14" x14ac:dyDescent="0.25">
      <c r="A12300" s="106">
        <v>45926</v>
      </c>
      <c r="B12300">
        <v>2429</v>
      </c>
      <c r="C12300">
        <v>0</v>
      </c>
      <c r="E12300">
        <v>18</v>
      </c>
      <c r="F12300" t="s">
        <v>10022</v>
      </c>
      <c r="G12300" t="s">
        <v>2025</v>
      </c>
      <c r="H12300" t="s">
        <v>2029</v>
      </c>
      <c r="I12300" t="s">
        <v>2006</v>
      </c>
      <c r="J12300" t="s">
        <v>9921</v>
      </c>
      <c r="K12300" t="s">
        <v>9922</v>
      </c>
      <c r="L12300">
        <v>8</v>
      </c>
      <c r="M12300">
        <v>580</v>
      </c>
      <c r="N12300" s="43">
        <v>4640</v>
      </c>
    </row>
    <row r="12301" hidden="1" spans="1:14" x14ac:dyDescent="0.25">
      <c r="A12301" s="106">
        <v>45926</v>
      </c>
      <c r="B12301">
        <v>2429</v>
      </c>
      <c r="C12301">
        <v>0</v>
      </c>
      <c r="E12301">
        <v>18</v>
      </c>
      <c r="F12301" t="s">
        <v>10022</v>
      </c>
      <c r="G12301" t="s">
        <v>2025</v>
      </c>
      <c r="H12301" t="s">
        <v>2029</v>
      </c>
      <c r="I12301" t="s">
        <v>2006</v>
      </c>
      <c r="J12301" t="s">
        <v>2033</v>
      </c>
      <c r="K12301" t="s">
        <v>2034</v>
      </c>
      <c r="L12301">
        <v>2</v>
      </c>
      <c r="M12301">
        <v>60</v>
      </c>
      <c r="N12301" s="43">
        <v>120</v>
      </c>
    </row>
    <row r="12302" hidden="1" spans="1:14" x14ac:dyDescent="0.25">
      <c r="A12302" s="106">
        <v>45926</v>
      </c>
      <c r="B12302">
        <v>2430</v>
      </c>
      <c r="C12302">
        <v>0</v>
      </c>
      <c r="E12302">
        <v>18</v>
      </c>
      <c r="F12302" t="s">
        <v>10023</v>
      </c>
      <c r="G12302" t="s">
        <v>2036</v>
      </c>
      <c r="H12302" t="s">
        <v>2029</v>
      </c>
      <c r="I12302" t="s">
        <v>2006</v>
      </c>
      <c r="J12302" t="s">
        <v>9921</v>
      </c>
      <c r="K12302" t="s">
        <v>9922</v>
      </c>
      <c r="L12302">
        <v>8</v>
      </c>
      <c r="M12302">
        <v>580</v>
      </c>
      <c r="N12302" s="43">
        <v>4640</v>
      </c>
    </row>
    <row r="12303" hidden="1" spans="1:14" x14ac:dyDescent="0.25">
      <c r="A12303" s="106">
        <v>45926</v>
      </c>
      <c r="B12303">
        <v>2430</v>
      </c>
      <c r="C12303">
        <v>0</v>
      </c>
      <c r="E12303">
        <v>18</v>
      </c>
      <c r="F12303" t="s">
        <v>10023</v>
      </c>
      <c r="G12303" t="s">
        <v>2036</v>
      </c>
      <c r="H12303" t="s">
        <v>2029</v>
      </c>
      <c r="I12303" t="s">
        <v>2006</v>
      </c>
      <c r="J12303" t="s">
        <v>2033</v>
      </c>
      <c r="K12303" t="s">
        <v>2034</v>
      </c>
      <c r="L12303">
        <v>8</v>
      </c>
      <c r="M12303">
        <v>60</v>
      </c>
      <c r="N12303" s="43">
        <v>480</v>
      </c>
    </row>
    <row r="12304" hidden="1" spans="1:14" x14ac:dyDescent="0.25">
      <c r="A12304" s="106">
        <v>45926</v>
      </c>
      <c r="B12304">
        <v>2433</v>
      </c>
      <c r="C12304">
        <v>0</v>
      </c>
      <c r="E12304">
        <v>18</v>
      </c>
      <c r="F12304" t="s">
        <v>10024</v>
      </c>
      <c r="G12304" t="s">
        <v>2063</v>
      </c>
      <c r="H12304" t="s">
        <v>2029</v>
      </c>
      <c r="I12304" t="s">
        <v>2006</v>
      </c>
      <c r="J12304" t="s">
        <v>9921</v>
      </c>
      <c r="K12304" t="s">
        <v>9922</v>
      </c>
      <c r="L12304">
        <v>8</v>
      </c>
      <c r="M12304">
        <v>580</v>
      </c>
      <c r="N12304" s="43">
        <v>4640</v>
      </c>
    </row>
    <row r="12305" hidden="1" spans="1:14" x14ac:dyDescent="0.25">
      <c r="A12305" s="106">
        <v>45926</v>
      </c>
      <c r="B12305">
        <v>2433</v>
      </c>
      <c r="C12305">
        <v>0</v>
      </c>
      <c r="E12305">
        <v>18</v>
      </c>
      <c r="F12305" t="s">
        <v>10024</v>
      </c>
      <c r="G12305" t="s">
        <v>2063</v>
      </c>
      <c r="H12305" t="s">
        <v>2029</v>
      </c>
      <c r="I12305" t="s">
        <v>2006</v>
      </c>
      <c r="J12305" t="s">
        <v>2033</v>
      </c>
      <c r="K12305" t="s">
        <v>2034</v>
      </c>
      <c r="L12305">
        <v>8</v>
      </c>
      <c r="M12305">
        <v>60</v>
      </c>
      <c r="N12305" s="43">
        <v>480</v>
      </c>
    </row>
    <row r="12306" hidden="1" spans="1:14" x14ac:dyDescent="0.25">
      <c r="A12306" s="106">
        <v>45926</v>
      </c>
      <c r="B12306">
        <v>2440</v>
      </c>
      <c r="C12306">
        <v>0</v>
      </c>
      <c r="E12306">
        <v>18</v>
      </c>
      <c r="F12306" t="s">
        <v>10025</v>
      </c>
      <c r="G12306" t="s">
        <v>2025</v>
      </c>
      <c r="H12306" t="s">
        <v>2029</v>
      </c>
      <c r="I12306" t="s">
        <v>2006</v>
      </c>
      <c r="J12306" t="s">
        <v>9921</v>
      </c>
      <c r="K12306" t="s">
        <v>9922</v>
      </c>
      <c r="L12306">
        <v>3</v>
      </c>
      <c r="M12306">
        <v>580</v>
      </c>
      <c r="N12306" s="43">
        <v>1740</v>
      </c>
    </row>
    <row r="12307" hidden="1" spans="1:14" x14ac:dyDescent="0.25">
      <c r="A12307" s="106">
        <v>45926</v>
      </c>
      <c r="B12307">
        <v>2440</v>
      </c>
      <c r="C12307">
        <v>0</v>
      </c>
      <c r="E12307">
        <v>18</v>
      </c>
      <c r="F12307" t="s">
        <v>10025</v>
      </c>
      <c r="G12307" t="s">
        <v>2025</v>
      </c>
      <c r="H12307" t="s">
        <v>2029</v>
      </c>
      <c r="I12307" t="s">
        <v>2006</v>
      </c>
      <c r="J12307" t="s">
        <v>2033</v>
      </c>
      <c r="K12307" t="s">
        <v>2034</v>
      </c>
      <c r="L12307">
        <v>3</v>
      </c>
      <c r="M12307">
        <v>60</v>
      </c>
      <c r="N12307" s="43">
        <v>180</v>
      </c>
    </row>
    <row r="12308" hidden="1" spans="1:14" x14ac:dyDescent="0.25">
      <c r="A12308" s="106">
        <v>45929</v>
      </c>
      <c r="B12308">
        <v>2495</v>
      </c>
      <c r="C12308">
        <v>0</v>
      </c>
      <c r="E12308">
        <v>18</v>
      </c>
      <c r="F12308" t="s">
        <v>10026</v>
      </c>
      <c r="G12308" t="s">
        <v>2012</v>
      </c>
      <c r="I12308" t="s">
        <v>2006</v>
      </c>
      <c r="J12308" t="s">
        <v>2009</v>
      </c>
      <c r="K12308" t="s">
        <v>2010</v>
      </c>
      <c r="L12308">
        <v>8</v>
      </c>
      <c r="M12308">
        <v>580</v>
      </c>
      <c r="N12308" s="43">
        <v>4640</v>
      </c>
    </row>
    <row r="12309" hidden="1" spans="1:14" x14ac:dyDescent="0.25">
      <c r="A12309" s="106">
        <v>45930</v>
      </c>
      <c r="B12309">
        <v>2520</v>
      </c>
      <c r="C12309">
        <v>0</v>
      </c>
      <c r="E12309">
        <v>18</v>
      </c>
      <c r="F12309" t="s">
        <v>10027</v>
      </c>
      <c r="G12309" t="s">
        <v>2054</v>
      </c>
      <c r="H12309" t="s">
        <v>2029</v>
      </c>
      <c r="I12309" t="s">
        <v>2006</v>
      </c>
      <c r="J12309" t="s">
        <v>9921</v>
      </c>
      <c r="K12309" t="s">
        <v>9922</v>
      </c>
      <c r="L12309">
        <v>8</v>
      </c>
      <c r="M12309">
        <v>580</v>
      </c>
      <c r="N12309" s="43">
        <v>4640</v>
      </c>
    </row>
    <row r="12310" hidden="1" spans="1:14" x14ac:dyDescent="0.25">
      <c r="A12310" s="106">
        <v>45930</v>
      </c>
      <c r="B12310">
        <v>2520</v>
      </c>
      <c r="C12310">
        <v>0</v>
      </c>
      <c r="E12310">
        <v>18</v>
      </c>
      <c r="F12310" t="s">
        <v>10027</v>
      </c>
      <c r="G12310" t="s">
        <v>2054</v>
      </c>
      <c r="H12310" t="s">
        <v>2029</v>
      </c>
      <c r="I12310" t="s">
        <v>2006</v>
      </c>
      <c r="J12310" t="s">
        <v>2033</v>
      </c>
      <c r="K12310" t="s">
        <v>2034</v>
      </c>
      <c r="L12310">
        <v>1</v>
      </c>
      <c r="M12310">
        <v>60</v>
      </c>
      <c r="N12310" s="43">
        <v>60</v>
      </c>
    </row>
    <row r="12311" hidden="1" spans="1:14" x14ac:dyDescent="0.25">
      <c r="A12311" s="106">
        <v>45930</v>
      </c>
      <c r="B12311">
        <v>2523</v>
      </c>
      <c r="C12311">
        <v>0</v>
      </c>
      <c r="E12311">
        <v>18</v>
      </c>
      <c r="F12311" t="s">
        <v>10028</v>
      </c>
      <c r="G12311" t="s">
        <v>2025</v>
      </c>
      <c r="H12311" t="s">
        <v>2029</v>
      </c>
      <c r="I12311" t="s">
        <v>2006</v>
      </c>
      <c r="J12311" t="s">
        <v>9921</v>
      </c>
      <c r="K12311" t="s">
        <v>9922</v>
      </c>
      <c r="L12311">
        <v>8</v>
      </c>
      <c r="M12311">
        <v>580</v>
      </c>
      <c r="N12311" s="43">
        <v>4640</v>
      </c>
    </row>
    <row r="12312" hidden="1" spans="1:14" x14ac:dyDescent="0.25">
      <c r="A12312" s="106">
        <v>45930</v>
      </c>
      <c r="B12312">
        <v>2525</v>
      </c>
      <c r="C12312">
        <v>0</v>
      </c>
      <c r="E12312">
        <v>18</v>
      </c>
      <c r="F12312" t="s">
        <v>10029</v>
      </c>
      <c r="G12312" t="s">
        <v>2368</v>
      </c>
      <c r="H12312" t="s">
        <v>2029</v>
      </c>
      <c r="I12312" t="s">
        <v>2006</v>
      </c>
      <c r="J12312" t="s">
        <v>9921</v>
      </c>
      <c r="K12312" t="s">
        <v>9922</v>
      </c>
      <c r="L12312">
        <v>8</v>
      </c>
      <c r="M12312">
        <v>580</v>
      </c>
      <c r="N12312" s="43">
        <v>4640</v>
      </c>
    </row>
    <row r="12313" hidden="1" spans="1:14" x14ac:dyDescent="0.25">
      <c r="A12313" s="106">
        <v>45930</v>
      </c>
      <c r="B12313">
        <v>2527</v>
      </c>
      <c r="C12313">
        <v>0</v>
      </c>
      <c r="E12313">
        <v>18</v>
      </c>
      <c r="F12313" t="s">
        <v>10030</v>
      </c>
      <c r="G12313" t="s">
        <v>2044</v>
      </c>
      <c r="H12313" t="s">
        <v>2029</v>
      </c>
      <c r="I12313" t="s">
        <v>2006</v>
      </c>
      <c r="J12313" t="s">
        <v>9921</v>
      </c>
      <c r="K12313" t="s">
        <v>9922</v>
      </c>
      <c r="L12313">
        <v>8</v>
      </c>
      <c r="M12313">
        <v>580</v>
      </c>
      <c r="N12313" s="43">
        <v>4640</v>
      </c>
    </row>
    <row r="12314" hidden="1" spans="1:14" x14ac:dyDescent="0.25">
      <c r="A12314" s="106">
        <v>45930</v>
      </c>
      <c r="B12314">
        <v>2527</v>
      </c>
      <c r="C12314">
        <v>0</v>
      </c>
      <c r="E12314">
        <v>18</v>
      </c>
      <c r="F12314" t="s">
        <v>10030</v>
      </c>
      <c r="G12314" t="s">
        <v>2044</v>
      </c>
      <c r="H12314" t="s">
        <v>2029</v>
      </c>
      <c r="I12314" t="s">
        <v>2006</v>
      </c>
      <c r="J12314" t="s">
        <v>2033</v>
      </c>
      <c r="K12314" t="s">
        <v>2034</v>
      </c>
      <c r="L12314">
        <v>2</v>
      </c>
      <c r="M12314">
        <v>60</v>
      </c>
      <c r="N12314" s="43">
        <v>120</v>
      </c>
    </row>
    <row r="12315" hidden="1" spans="1:14" x14ac:dyDescent="0.25">
      <c r="A12315" s="106">
        <v>45930</v>
      </c>
      <c r="B12315">
        <v>2531</v>
      </c>
      <c r="C12315">
        <v>0</v>
      </c>
      <c r="E12315">
        <v>18</v>
      </c>
      <c r="F12315" t="s">
        <v>10031</v>
      </c>
      <c r="G12315" t="s">
        <v>2063</v>
      </c>
      <c r="H12315" t="s">
        <v>2029</v>
      </c>
      <c r="I12315" t="s">
        <v>2006</v>
      </c>
      <c r="J12315" t="s">
        <v>9921</v>
      </c>
      <c r="K12315" t="s">
        <v>9922</v>
      </c>
      <c r="L12315">
        <v>8</v>
      </c>
      <c r="M12315">
        <v>580</v>
      </c>
      <c r="N12315" s="43">
        <v>4640</v>
      </c>
    </row>
    <row r="12316" hidden="1" spans="1:14" x14ac:dyDescent="0.25">
      <c r="A12316" s="106">
        <v>45930</v>
      </c>
      <c r="B12316">
        <v>2531</v>
      </c>
      <c r="C12316">
        <v>0</v>
      </c>
      <c r="E12316">
        <v>18</v>
      </c>
      <c r="F12316" t="s">
        <v>10031</v>
      </c>
      <c r="G12316" t="s">
        <v>2063</v>
      </c>
      <c r="H12316" t="s">
        <v>2029</v>
      </c>
      <c r="I12316" t="s">
        <v>2006</v>
      </c>
      <c r="J12316" t="s">
        <v>2033</v>
      </c>
      <c r="K12316" t="s">
        <v>2034</v>
      </c>
      <c r="L12316">
        <v>8</v>
      </c>
      <c r="M12316">
        <v>60</v>
      </c>
      <c r="N12316" s="43">
        <v>480</v>
      </c>
    </row>
    <row r="12317" hidden="1" spans="1:14" x14ac:dyDescent="0.25">
      <c r="A12317" s="106">
        <v>45930</v>
      </c>
      <c r="B12317">
        <v>2533</v>
      </c>
      <c r="C12317">
        <v>0</v>
      </c>
      <c r="E12317">
        <v>18</v>
      </c>
      <c r="F12317" t="s">
        <v>10032</v>
      </c>
      <c r="G12317" t="s">
        <v>2025</v>
      </c>
      <c r="H12317" t="s">
        <v>2029</v>
      </c>
      <c r="I12317" t="s">
        <v>2006</v>
      </c>
      <c r="J12317" t="s">
        <v>9921</v>
      </c>
      <c r="K12317" t="s">
        <v>9922</v>
      </c>
      <c r="L12317">
        <v>8</v>
      </c>
      <c r="M12317">
        <v>580</v>
      </c>
      <c r="N12317" s="43">
        <v>4640</v>
      </c>
    </row>
    <row r="12318" hidden="1" spans="1:14" x14ac:dyDescent="0.25">
      <c r="A12318" s="106">
        <v>45930</v>
      </c>
      <c r="B12318">
        <v>2533</v>
      </c>
      <c r="C12318">
        <v>0</v>
      </c>
      <c r="E12318">
        <v>18</v>
      </c>
      <c r="F12318" t="s">
        <v>10032</v>
      </c>
      <c r="G12318" t="s">
        <v>2025</v>
      </c>
      <c r="H12318" t="s">
        <v>2029</v>
      </c>
      <c r="I12318" t="s">
        <v>2006</v>
      </c>
      <c r="J12318" t="s">
        <v>2033</v>
      </c>
      <c r="K12318" t="s">
        <v>2034</v>
      </c>
      <c r="L12318">
        <v>8</v>
      </c>
      <c r="M12318">
        <v>60</v>
      </c>
      <c r="N12318" s="43">
        <v>480</v>
      </c>
    </row>
    <row r="12319" hidden="1" spans="1:14" x14ac:dyDescent="0.25">
      <c r="A12319" s="106">
        <v>45930</v>
      </c>
      <c r="B12319">
        <v>2535</v>
      </c>
      <c r="C12319">
        <v>0</v>
      </c>
      <c r="E12319">
        <v>18</v>
      </c>
      <c r="F12319" t="s">
        <v>10033</v>
      </c>
      <c r="G12319" t="s">
        <v>2017</v>
      </c>
      <c r="H12319" t="s">
        <v>2029</v>
      </c>
      <c r="I12319" t="s">
        <v>2006</v>
      </c>
      <c r="J12319" t="s">
        <v>9921</v>
      </c>
      <c r="K12319" t="s">
        <v>9922</v>
      </c>
      <c r="L12319">
        <v>8</v>
      </c>
      <c r="M12319">
        <v>580</v>
      </c>
      <c r="N12319" s="43">
        <v>4640</v>
      </c>
    </row>
    <row r="12320" hidden="1" spans="1:14" x14ac:dyDescent="0.25">
      <c r="A12320" s="106">
        <v>45930</v>
      </c>
      <c r="B12320">
        <v>2535</v>
      </c>
      <c r="C12320">
        <v>0</v>
      </c>
      <c r="E12320">
        <v>18</v>
      </c>
      <c r="F12320" t="s">
        <v>10033</v>
      </c>
      <c r="G12320" t="s">
        <v>2017</v>
      </c>
      <c r="H12320" t="s">
        <v>2029</v>
      </c>
      <c r="I12320" t="s">
        <v>2006</v>
      </c>
      <c r="J12320" t="s">
        <v>2033</v>
      </c>
      <c r="K12320" t="s">
        <v>2034</v>
      </c>
      <c r="L12320">
        <v>8</v>
      </c>
      <c r="M12320">
        <v>60</v>
      </c>
      <c r="N12320" s="43">
        <v>480</v>
      </c>
    </row>
    <row r="12321" hidden="1" spans="1:14" x14ac:dyDescent="0.25">
      <c r="A12321" s="106">
        <v>45930</v>
      </c>
      <c r="B12321">
        <v>2536</v>
      </c>
      <c r="C12321">
        <v>0</v>
      </c>
      <c r="E12321">
        <v>18</v>
      </c>
      <c r="F12321" t="s">
        <v>10034</v>
      </c>
      <c r="G12321" t="s">
        <v>2368</v>
      </c>
      <c r="H12321" t="s">
        <v>2029</v>
      </c>
      <c r="I12321" t="s">
        <v>2006</v>
      </c>
      <c r="J12321" t="s">
        <v>9921</v>
      </c>
      <c r="K12321" t="s">
        <v>9922</v>
      </c>
      <c r="L12321">
        <v>8</v>
      </c>
      <c r="M12321">
        <v>580</v>
      </c>
      <c r="N12321" s="43">
        <v>4640</v>
      </c>
    </row>
    <row r="12322" hidden="1" spans="1:14" x14ac:dyDescent="0.25">
      <c r="A12322" s="106">
        <v>45930</v>
      </c>
      <c r="B12322">
        <v>2536</v>
      </c>
      <c r="C12322">
        <v>0</v>
      </c>
      <c r="E12322">
        <v>18</v>
      </c>
      <c r="F12322" t="s">
        <v>10034</v>
      </c>
      <c r="G12322" t="s">
        <v>2368</v>
      </c>
      <c r="H12322" t="s">
        <v>2029</v>
      </c>
      <c r="I12322" t="s">
        <v>2006</v>
      </c>
      <c r="J12322" t="s">
        <v>2033</v>
      </c>
      <c r="K12322" t="s">
        <v>2034</v>
      </c>
      <c r="L12322">
        <v>8</v>
      </c>
      <c r="M12322">
        <v>60</v>
      </c>
      <c r="N12322" s="43">
        <v>480</v>
      </c>
    </row>
    <row r="12323" hidden="1" spans="1:14" x14ac:dyDescent="0.25">
      <c r="A12323" s="106">
        <v>45930</v>
      </c>
      <c r="B12323">
        <v>2537</v>
      </c>
      <c r="C12323">
        <v>0</v>
      </c>
      <c r="E12323">
        <v>18</v>
      </c>
      <c r="F12323" t="s">
        <v>10035</v>
      </c>
      <c r="G12323" t="s">
        <v>2036</v>
      </c>
      <c r="H12323" t="s">
        <v>2029</v>
      </c>
      <c r="I12323" t="s">
        <v>2006</v>
      </c>
      <c r="J12323" t="s">
        <v>9921</v>
      </c>
      <c r="K12323" t="s">
        <v>9922</v>
      </c>
      <c r="L12323">
        <v>8</v>
      </c>
      <c r="M12323">
        <v>580</v>
      </c>
      <c r="N12323" s="43">
        <v>4640</v>
      </c>
    </row>
    <row r="12324" hidden="1" spans="1:14" x14ac:dyDescent="0.25">
      <c r="A12324" s="106">
        <v>45930</v>
      </c>
      <c r="B12324">
        <v>2537</v>
      </c>
      <c r="C12324">
        <v>0</v>
      </c>
      <c r="E12324">
        <v>18</v>
      </c>
      <c r="F12324" t="s">
        <v>10035</v>
      </c>
      <c r="G12324" t="s">
        <v>2036</v>
      </c>
      <c r="H12324" t="s">
        <v>2029</v>
      </c>
      <c r="I12324" t="s">
        <v>2006</v>
      </c>
      <c r="J12324" t="s">
        <v>2033</v>
      </c>
      <c r="K12324" t="s">
        <v>2034</v>
      </c>
      <c r="L12324">
        <v>8</v>
      </c>
      <c r="M12324">
        <v>60</v>
      </c>
      <c r="N12324" s="43">
        <v>480</v>
      </c>
    </row>
    <row r="12325" hidden="1" spans="1:14" x14ac:dyDescent="0.25">
      <c r="A12325" s="106">
        <v>45930</v>
      </c>
      <c r="B12325">
        <v>2538</v>
      </c>
      <c r="C12325">
        <v>0</v>
      </c>
      <c r="E12325">
        <v>18</v>
      </c>
      <c r="F12325" t="s">
        <v>10036</v>
      </c>
      <c r="G12325" t="s">
        <v>2052</v>
      </c>
      <c r="H12325" t="s">
        <v>2029</v>
      </c>
      <c r="I12325" t="s">
        <v>2006</v>
      </c>
      <c r="J12325" t="s">
        <v>9921</v>
      </c>
      <c r="K12325" t="s">
        <v>9922</v>
      </c>
      <c r="L12325">
        <v>8</v>
      </c>
      <c r="M12325">
        <v>580</v>
      </c>
      <c r="N12325" s="43">
        <v>4640</v>
      </c>
    </row>
    <row r="12326" hidden="1" spans="1:14" x14ac:dyDescent="0.25">
      <c r="A12326" s="106">
        <v>45930</v>
      </c>
      <c r="B12326">
        <v>2538</v>
      </c>
      <c r="C12326">
        <v>0</v>
      </c>
      <c r="E12326">
        <v>18</v>
      </c>
      <c r="F12326" t="s">
        <v>10036</v>
      </c>
      <c r="G12326" t="s">
        <v>2052</v>
      </c>
      <c r="H12326" t="s">
        <v>2029</v>
      </c>
      <c r="I12326" t="s">
        <v>2006</v>
      </c>
      <c r="J12326" t="s">
        <v>2033</v>
      </c>
      <c r="K12326" t="s">
        <v>2034</v>
      </c>
      <c r="L12326">
        <v>8</v>
      </c>
      <c r="M12326">
        <v>60</v>
      </c>
      <c r="N12326" s="43">
        <v>480</v>
      </c>
    </row>
    <row r="12327" hidden="1" spans="1:14" x14ac:dyDescent="0.25">
      <c r="A12327" s="106">
        <v>45930</v>
      </c>
      <c r="B12327">
        <v>2539</v>
      </c>
      <c r="C12327">
        <v>0</v>
      </c>
      <c r="E12327">
        <v>18</v>
      </c>
      <c r="F12327" t="s">
        <v>10037</v>
      </c>
      <c r="G12327" t="s">
        <v>2044</v>
      </c>
      <c r="H12327" t="s">
        <v>2029</v>
      </c>
      <c r="I12327" t="s">
        <v>2006</v>
      </c>
      <c r="J12327" t="s">
        <v>9921</v>
      </c>
      <c r="K12327" t="s">
        <v>9922</v>
      </c>
      <c r="L12327">
        <v>8</v>
      </c>
      <c r="M12327">
        <v>580</v>
      </c>
      <c r="N12327" s="43">
        <v>4640</v>
      </c>
    </row>
    <row r="12328" hidden="1" spans="1:14" x14ac:dyDescent="0.25">
      <c r="A12328" s="106">
        <v>45930</v>
      </c>
      <c r="B12328">
        <v>2539</v>
      </c>
      <c r="C12328">
        <v>0</v>
      </c>
      <c r="E12328">
        <v>18</v>
      </c>
      <c r="F12328" t="s">
        <v>10037</v>
      </c>
      <c r="G12328" t="s">
        <v>2044</v>
      </c>
      <c r="H12328" t="s">
        <v>2029</v>
      </c>
      <c r="I12328" t="s">
        <v>2006</v>
      </c>
      <c r="J12328" t="s">
        <v>2033</v>
      </c>
      <c r="K12328" t="s">
        <v>2034</v>
      </c>
      <c r="L12328">
        <v>8</v>
      </c>
      <c r="M12328">
        <v>60</v>
      </c>
      <c r="N12328" s="43">
        <v>480</v>
      </c>
    </row>
    <row r="12329" hidden="1" spans="1:14" x14ac:dyDescent="0.25">
      <c r="A12329" s="106">
        <v>45930</v>
      </c>
      <c r="B12329">
        <v>2541</v>
      </c>
      <c r="C12329">
        <v>0</v>
      </c>
      <c r="E12329">
        <v>18</v>
      </c>
      <c r="F12329" t="s">
        <v>10038</v>
      </c>
      <c r="G12329" t="s">
        <v>2063</v>
      </c>
      <c r="H12329" t="s">
        <v>2029</v>
      </c>
      <c r="I12329" t="s">
        <v>2006</v>
      </c>
      <c r="J12329" t="s">
        <v>9921</v>
      </c>
      <c r="K12329" t="s">
        <v>9922</v>
      </c>
      <c r="L12329">
        <v>6</v>
      </c>
      <c r="M12329">
        <v>580</v>
      </c>
      <c r="N12329" s="43">
        <v>3480</v>
      </c>
    </row>
    <row r="12330" hidden="1" spans="1:14" x14ac:dyDescent="0.25">
      <c r="A12330" s="106">
        <v>45930</v>
      </c>
      <c r="B12330">
        <v>2541</v>
      </c>
      <c r="C12330">
        <v>0</v>
      </c>
      <c r="E12330">
        <v>18</v>
      </c>
      <c r="F12330" t="s">
        <v>10038</v>
      </c>
      <c r="G12330" t="s">
        <v>2063</v>
      </c>
      <c r="H12330" t="s">
        <v>2029</v>
      </c>
      <c r="I12330" t="s">
        <v>2006</v>
      </c>
      <c r="J12330" t="s">
        <v>2033</v>
      </c>
      <c r="K12330" t="s">
        <v>2034</v>
      </c>
      <c r="L12330">
        <v>6</v>
      </c>
      <c r="M12330">
        <v>60</v>
      </c>
      <c r="N12330" s="43">
        <v>360</v>
      </c>
    </row>
    <row r="12331" hidden="1" spans="1:14" x14ac:dyDescent="0.25">
      <c r="A12331" s="106">
        <v>45932</v>
      </c>
      <c r="B12331">
        <v>2614</v>
      </c>
      <c r="C12331">
        <v>0</v>
      </c>
      <c r="E12331">
        <v>18</v>
      </c>
      <c r="F12331" t="s">
        <v>10039</v>
      </c>
      <c r="G12331" t="s">
        <v>2368</v>
      </c>
      <c r="I12331" t="s">
        <v>2006</v>
      </c>
      <c r="J12331" t="s">
        <v>2009</v>
      </c>
      <c r="K12331" t="s">
        <v>2010</v>
      </c>
      <c r="L12331">
        <v>6</v>
      </c>
      <c r="M12331">
        <v>580</v>
      </c>
      <c r="N12331" s="43">
        <v>3480</v>
      </c>
    </row>
    <row r="12332" hidden="1" spans="1:14" x14ac:dyDescent="0.25">
      <c r="A12332" s="106">
        <v>45943</v>
      </c>
      <c r="B12332">
        <v>2897</v>
      </c>
      <c r="C12332">
        <v>0</v>
      </c>
      <c r="E12332">
        <v>18</v>
      </c>
      <c r="F12332" t="s">
        <v>10040</v>
      </c>
      <c r="G12332" t="s">
        <v>2017</v>
      </c>
      <c r="I12332" t="s">
        <v>2006</v>
      </c>
      <c r="J12332" t="s">
        <v>9921</v>
      </c>
      <c r="K12332" t="s">
        <v>9922</v>
      </c>
      <c r="L12332">
        <v>8</v>
      </c>
      <c r="M12332">
        <v>580</v>
      </c>
      <c r="N12332" s="43">
        <v>4640</v>
      </c>
    </row>
    <row r="12333" hidden="1" spans="1:14" x14ac:dyDescent="0.25">
      <c r="A12333" s="106">
        <v>45943</v>
      </c>
      <c r="B12333">
        <v>2899</v>
      </c>
      <c r="C12333">
        <v>0</v>
      </c>
      <c r="E12333">
        <v>18</v>
      </c>
      <c r="F12333" t="s">
        <v>10041</v>
      </c>
      <c r="G12333" t="s">
        <v>2044</v>
      </c>
      <c r="I12333" t="s">
        <v>2006</v>
      </c>
      <c r="J12333" t="s">
        <v>9921</v>
      </c>
      <c r="K12333" t="s">
        <v>9922</v>
      </c>
      <c r="L12333">
        <v>8</v>
      </c>
      <c r="M12333">
        <v>580</v>
      </c>
      <c r="N12333" s="43">
        <v>4640</v>
      </c>
    </row>
    <row r="12334" hidden="1" spans="1:14" x14ac:dyDescent="0.25">
      <c r="A12334" s="106">
        <v>45943</v>
      </c>
      <c r="B12334">
        <v>2902</v>
      </c>
      <c r="C12334">
        <v>0</v>
      </c>
      <c r="E12334">
        <v>18</v>
      </c>
      <c r="F12334" t="s">
        <v>10042</v>
      </c>
      <c r="G12334" t="s">
        <v>2054</v>
      </c>
      <c r="I12334" t="s">
        <v>2006</v>
      </c>
      <c r="J12334" t="s">
        <v>9921</v>
      </c>
      <c r="K12334" t="s">
        <v>9922</v>
      </c>
      <c r="L12334">
        <v>8</v>
      </c>
      <c r="M12334">
        <v>580</v>
      </c>
      <c r="N12334" s="43">
        <v>4640</v>
      </c>
    </row>
    <row r="12335" hidden="1" spans="1:14" x14ac:dyDescent="0.25">
      <c r="A12335" s="106">
        <v>45943</v>
      </c>
      <c r="B12335">
        <v>2903</v>
      </c>
      <c r="C12335">
        <v>0</v>
      </c>
      <c r="E12335">
        <v>18</v>
      </c>
      <c r="F12335" t="s">
        <v>10043</v>
      </c>
      <c r="G12335" t="s">
        <v>2025</v>
      </c>
      <c r="I12335" t="s">
        <v>2006</v>
      </c>
      <c r="J12335" t="s">
        <v>9921</v>
      </c>
      <c r="K12335" t="s">
        <v>9922</v>
      </c>
      <c r="L12335">
        <v>8</v>
      </c>
      <c r="M12335">
        <v>580</v>
      </c>
      <c r="N12335" s="43">
        <v>4640</v>
      </c>
    </row>
    <row r="12336" hidden="1" spans="1:14" x14ac:dyDescent="0.25">
      <c r="A12336" s="106">
        <v>45943</v>
      </c>
      <c r="B12336">
        <v>2908</v>
      </c>
      <c r="C12336">
        <v>0</v>
      </c>
      <c r="E12336">
        <v>18</v>
      </c>
      <c r="F12336" t="s">
        <v>10044</v>
      </c>
      <c r="G12336" t="s">
        <v>2368</v>
      </c>
      <c r="I12336" t="s">
        <v>2006</v>
      </c>
      <c r="J12336" t="s">
        <v>9921</v>
      </c>
      <c r="K12336" t="s">
        <v>9922</v>
      </c>
      <c r="L12336">
        <v>8</v>
      </c>
      <c r="M12336">
        <v>580</v>
      </c>
      <c r="N12336" s="43">
        <v>4640</v>
      </c>
    </row>
    <row r="12337" hidden="1" spans="1:14" x14ac:dyDescent="0.25">
      <c r="A12337" s="106">
        <v>45943</v>
      </c>
      <c r="B12337">
        <v>2914</v>
      </c>
      <c r="C12337">
        <v>0</v>
      </c>
      <c r="E12337">
        <v>18</v>
      </c>
      <c r="F12337" t="s">
        <v>10045</v>
      </c>
      <c r="G12337" t="s">
        <v>2044</v>
      </c>
      <c r="I12337" t="s">
        <v>2006</v>
      </c>
      <c r="J12337" t="s">
        <v>9921</v>
      </c>
      <c r="K12337" t="s">
        <v>9922</v>
      </c>
      <c r="L12337">
        <v>6</v>
      </c>
      <c r="M12337">
        <v>580</v>
      </c>
      <c r="N12337" s="43">
        <v>3480</v>
      </c>
    </row>
    <row r="12338" hidden="1" spans="1:14" x14ac:dyDescent="0.25">
      <c r="A12338" s="106">
        <v>45944</v>
      </c>
      <c r="B12338">
        <v>2937</v>
      </c>
      <c r="C12338">
        <v>0</v>
      </c>
      <c r="E12338">
        <v>18</v>
      </c>
      <c r="F12338" t="s">
        <v>10046</v>
      </c>
      <c r="G12338" t="s">
        <v>2021</v>
      </c>
      <c r="I12338" t="s">
        <v>2006</v>
      </c>
      <c r="J12338" t="s">
        <v>9921</v>
      </c>
      <c r="K12338" t="s">
        <v>9922</v>
      </c>
      <c r="L12338">
        <v>10</v>
      </c>
      <c r="M12338">
        <v>580</v>
      </c>
      <c r="N12338" s="43">
        <v>5800</v>
      </c>
    </row>
    <row r="12339" hidden="1" spans="1:14" x14ac:dyDescent="0.25">
      <c r="A12339" s="106">
        <v>45944</v>
      </c>
      <c r="B12339">
        <v>2946</v>
      </c>
      <c r="C12339">
        <v>0</v>
      </c>
      <c r="E12339">
        <v>18</v>
      </c>
      <c r="F12339" t="s">
        <v>10047</v>
      </c>
      <c r="G12339" t="s">
        <v>2036</v>
      </c>
      <c r="I12339" t="s">
        <v>2006</v>
      </c>
      <c r="J12339" t="s">
        <v>9921</v>
      </c>
      <c r="K12339" t="s">
        <v>9922</v>
      </c>
      <c r="L12339">
        <v>10</v>
      </c>
      <c r="M12339">
        <v>580</v>
      </c>
      <c r="N12339" s="43">
        <v>5800</v>
      </c>
    </row>
    <row r="12340" hidden="1" spans="1:14" x14ac:dyDescent="0.25">
      <c r="A12340" s="106">
        <v>45954</v>
      </c>
      <c r="B12340">
        <v>3352</v>
      </c>
      <c r="C12340">
        <v>268</v>
      </c>
      <c r="E12340">
        <v>18</v>
      </c>
      <c r="F12340" t="s">
        <v>10048</v>
      </c>
      <c r="G12340" t="s">
        <v>2114</v>
      </c>
      <c r="I12340" t="s">
        <v>2006</v>
      </c>
      <c r="J12340" t="s">
        <v>2242</v>
      </c>
      <c r="K12340" t="s">
        <v>2243</v>
      </c>
      <c r="L12340">
        <v>3</v>
      </c>
      <c r="M12340">
        <v>530</v>
      </c>
      <c r="N12340" s="43">
        <v>1590</v>
      </c>
    </row>
    <row r="12341" hidden="1" spans="1:14" x14ac:dyDescent="0.25">
      <c r="A12341" s="106">
        <v>45975</v>
      </c>
      <c r="B12341">
        <v>4328</v>
      </c>
      <c r="C12341">
        <v>1253</v>
      </c>
      <c r="E12341">
        <v>18</v>
      </c>
      <c r="F12341" t="s">
        <v>10049</v>
      </c>
      <c r="G12341" t="s">
        <v>2025</v>
      </c>
      <c r="I12341" t="s">
        <v>2006</v>
      </c>
      <c r="J12341" t="s">
        <v>9995</v>
      </c>
      <c r="K12341" t="s">
        <v>9996</v>
      </c>
      <c r="L12341">
        <v>5</v>
      </c>
      <c r="M12341">
        <v>580</v>
      </c>
      <c r="N12341" s="43">
        <v>2900</v>
      </c>
    </row>
    <row r="12342" hidden="1" spans="1:14" x14ac:dyDescent="0.25">
      <c r="A12342" s="106">
        <v>45975</v>
      </c>
      <c r="B12342">
        <v>4329</v>
      </c>
      <c r="C12342">
        <v>1254</v>
      </c>
      <c r="E12342">
        <v>18</v>
      </c>
      <c r="F12342" t="s">
        <v>10049</v>
      </c>
      <c r="G12342" t="s">
        <v>2025</v>
      </c>
      <c r="I12342" t="s">
        <v>2006</v>
      </c>
      <c r="J12342" t="s">
        <v>9995</v>
      </c>
      <c r="K12342" t="s">
        <v>9996</v>
      </c>
      <c r="L12342">
        <v>3</v>
      </c>
      <c r="M12342">
        <v>580</v>
      </c>
      <c r="N12342" s="43">
        <v>1740</v>
      </c>
    </row>
    <row r="12343" hidden="1" spans="1:14" x14ac:dyDescent="0.25">
      <c r="A12343" s="106">
        <v>45976</v>
      </c>
      <c r="B12343">
        <v>4343</v>
      </c>
      <c r="C12343">
        <v>1268</v>
      </c>
      <c r="E12343">
        <v>18</v>
      </c>
      <c r="F12343" t="s">
        <v>10050</v>
      </c>
      <c r="G12343" t="s">
        <v>2017</v>
      </c>
      <c r="I12343" t="s">
        <v>2006</v>
      </c>
      <c r="J12343" t="s">
        <v>9995</v>
      </c>
      <c r="K12343" t="s">
        <v>9996</v>
      </c>
      <c r="L12343">
        <v>5</v>
      </c>
      <c r="M12343">
        <v>580</v>
      </c>
      <c r="N12343" s="43">
        <v>2900</v>
      </c>
    </row>
    <row r="12344" hidden="1" spans="1:14" x14ac:dyDescent="0.25">
      <c r="A12344" s="106">
        <v>45976</v>
      </c>
      <c r="B12344">
        <v>4344</v>
      </c>
      <c r="C12344">
        <v>1269</v>
      </c>
      <c r="E12344">
        <v>18</v>
      </c>
      <c r="F12344" t="s">
        <v>10050</v>
      </c>
      <c r="G12344" t="s">
        <v>2017</v>
      </c>
      <c r="I12344" t="s">
        <v>2006</v>
      </c>
      <c r="J12344" t="s">
        <v>9995</v>
      </c>
      <c r="K12344" t="s">
        <v>9996</v>
      </c>
      <c r="L12344">
        <v>3</v>
      </c>
      <c r="M12344">
        <v>580</v>
      </c>
      <c r="N12344" s="43">
        <v>1740</v>
      </c>
    </row>
    <row r="12345" hidden="1" spans="1:14" x14ac:dyDescent="0.25">
      <c r="A12345" s="106">
        <v>45980</v>
      </c>
      <c r="B12345">
        <v>4550</v>
      </c>
      <c r="C12345">
        <v>1474</v>
      </c>
      <c r="E12345">
        <v>18</v>
      </c>
      <c r="F12345" t="s">
        <v>10051</v>
      </c>
      <c r="G12345" t="s">
        <v>2368</v>
      </c>
      <c r="I12345" t="s">
        <v>2006</v>
      </c>
      <c r="J12345" t="s">
        <v>9995</v>
      </c>
      <c r="K12345" t="s">
        <v>9996</v>
      </c>
      <c r="L12345">
        <v>5</v>
      </c>
      <c r="M12345">
        <v>580</v>
      </c>
      <c r="N12345" s="43">
        <v>2900</v>
      </c>
    </row>
    <row r="12346" hidden="1" spans="1:14" x14ac:dyDescent="0.25">
      <c r="A12346" s="106">
        <v>45980</v>
      </c>
      <c r="B12346">
        <v>4551</v>
      </c>
      <c r="C12346">
        <v>1475</v>
      </c>
      <c r="E12346">
        <v>18</v>
      </c>
      <c r="F12346" t="s">
        <v>10051</v>
      </c>
      <c r="G12346" t="s">
        <v>2368</v>
      </c>
      <c r="I12346" t="s">
        <v>2006</v>
      </c>
      <c r="J12346" t="s">
        <v>9995</v>
      </c>
      <c r="K12346" t="s">
        <v>9996</v>
      </c>
      <c r="L12346">
        <v>3</v>
      </c>
      <c r="M12346">
        <v>580</v>
      </c>
      <c r="N12346" s="43">
        <v>1740</v>
      </c>
    </row>
    <row r="12347" hidden="1" spans="1:14" x14ac:dyDescent="0.25">
      <c r="A12347" s="106">
        <v>45999</v>
      </c>
      <c r="B12347">
        <v>5500</v>
      </c>
      <c r="C12347">
        <v>2416</v>
      </c>
      <c r="E12347">
        <v>18</v>
      </c>
      <c r="F12347" t="s">
        <v>10052</v>
      </c>
      <c r="G12347" t="s">
        <v>2097</v>
      </c>
      <c r="I12347" t="s">
        <v>2006</v>
      </c>
      <c r="J12347" t="s">
        <v>9995</v>
      </c>
      <c r="K12347" t="s">
        <v>9996</v>
      </c>
      <c r="L12347">
        <v>4</v>
      </c>
      <c r="M12347">
        <v>580</v>
      </c>
      <c r="N12347" s="43">
        <v>2320</v>
      </c>
    </row>
    <row r="12348" hidden="1" spans="1:14" x14ac:dyDescent="0.25">
      <c r="A12348" s="106">
        <v>46230</v>
      </c>
      <c r="B12348">
        <v>16125</v>
      </c>
      <c r="C12348">
        <v>13005</v>
      </c>
      <c r="E12348">
        <v>453</v>
      </c>
      <c r="F12348" t="s">
        <v>10053</v>
      </c>
      <c r="G12348" t="s">
        <v>2038</v>
      </c>
      <c r="I12348" t="s">
        <v>2013</v>
      </c>
      <c r="J12348" t="s">
        <v>2357</v>
      </c>
      <c r="K12348" t="s">
        <v>2358</v>
      </c>
      <c r="L12348">
        <v>8</v>
      </c>
      <c r="M12348">
        <v>590</v>
      </c>
      <c r="N12348" s="43">
        <v>4720</v>
      </c>
    </row>
    <row r="12349" hidden="1" spans="1:14" x14ac:dyDescent="0.25">
      <c r="A12349" s="106">
        <v>46230</v>
      </c>
      <c r="B12349">
        <v>16132</v>
      </c>
      <c r="C12349">
        <v>13012</v>
      </c>
      <c r="E12349">
        <v>453</v>
      </c>
      <c r="F12349" t="s">
        <v>10054</v>
      </c>
      <c r="G12349" t="s">
        <v>2241</v>
      </c>
      <c r="I12349" t="s">
        <v>2013</v>
      </c>
      <c r="J12349" t="s">
        <v>2357</v>
      </c>
      <c r="K12349" t="s">
        <v>2358</v>
      </c>
      <c r="L12349">
        <v>5</v>
      </c>
      <c r="M12349">
        <v>590</v>
      </c>
      <c r="N12349" s="43">
        <v>2950</v>
      </c>
    </row>
    <row r="12350" hidden="1" spans="1:14" x14ac:dyDescent="0.25">
      <c r="A12350" s="106">
        <v>46230</v>
      </c>
      <c r="B12350">
        <v>16133</v>
      </c>
      <c r="C12350">
        <v>13013</v>
      </c>
      <c r="E12350">
        <v>453</v>
      </c>
      <c r="F12350" t="s">
        <v>10054</v>
      </c>
      <c r="G12350" t="s">
        <v>2241</v>
      </c>
      <c r="I12350" t="s">
        <v>2013</v>
      </c>
      <c r="J12350" t="s">
        <v>2357</v>
      </c>
      <c r="K12350" t="s">
        <v>2358</v>
      </c>
      <c r="L12350">
        <v>3</v>
      </c>
      <c r="M12350">
        <v>590</v>
      </c>
      <c r="N12350" s="43">
        <v>1770</v>
      </c>
    </row>
    <row r="12351" hidden="1" spans="1:14" x14ac:dyDescent="0.25">
      <c r="A12351" s="106">
        <v>46230</v>
      </c>
      <c r="B12351">
        <v>16138</v>
      </c>
      <c r="C12351">
        <v>13018</v>
      </c>
      <c r="E12351">
        <v>453</v>
      </c>
      <c r="F12351" t="s">
        <v>10055</v>
      </c>
      <c r="G12351" t="s">
        <v>2223</v>
      </c>
      <c r="I12351" t="s">
        <v>2013</v>
      </c>
      <c r="J12351" t="s">
        <v>2357</v>
      </c>
      <c r="K12351" t="s">
        <v>2358</v>
      </c>
      <c r="L12351">
        <v>5</v>
      </c>
      <c r="M12351">
        <v>590</v>
      </c>
      <c r="N12351" s="43">
        <v>2950</v>
      </c>
    </row>
    <row r="12352" hidden="1" spans="1:14" x14ac:dyDescent="0.25">
      <c r="A12352" s="106">
        <v>46230</v>
      </c>
      <c r="B12352">
        <v>16139</v>
      </c>
      <c r="C12352">
        <v>13019</v>
      </c>
      <c r="E12352">
        <v>453</v>
      </c>
      <c r="F12352" t="s">
        <v>10055</v>
      </c>
      <c r="G12352" t="s">
        <v>2036</v>
      </c>
      <c r="I12352" t="s">
        <v>2013</v>
      </c>
      <c r="J12352" t="s">
        <v>2357</v>
      </c>
      <c r="K12352" t="s">
        <v>2358</v>
      </c>
      <c r="L12352">
        <v>1</v>
      </c>
      <c r="M12352">
        <v>590</v>
      </c>
      <c r="N12352" s="43">
        <v>590</v>
      </c>
    </row>
    <row r="12353" hidden="1" spans="1:14" x14ac:dyDescent="0.25">
      <c r="A12353" s="106">
        <v>46240</v>
      </c>
      <c r="B12353">
        <v>16629</v>
      </c>
      <c r="C12353">
        <v>13502</v>
      </c>
      <c r="E12353">
        <v>473</v>
      </c>
      <c r="F12353" t="s">
        <v>10056</v>
      </c>
      <c r="G12353" t="s">
        <v>2221</v>
      </c>
      <c r="H12353" t="s">
        <v>2005</v>
      </c>
      <c r="I12353" t="s">
        <v>2006</v>
      </c>
      <c r="J12353" t="s">
        <v>2007</v>
      </c>
      <c r="K12353" t="s">
        <v>2008</v>
      </c>
      <c r="L12353">
        <v>1</v>
      </c>
      <c r="M12353">
        <v>1800</v>
      </c>
      <c r="N12353" s="43">
        <v>1800</v>
      </c>
    </row>
    <row r="12354" hidden="1" spans="1:14" x14ac:dyDescent="0.25">
      <c r="A12354" s="106">
        <v>46240</v>
      </c>
      <c r="B12354">
        <v>16629</v>
      </c>
      <c r="C12354">
        <v>13502</v>
      </c>
      <c r="E12354">
        <v>473</v>
      </c>
      <c r="F12354" t="s">
        <v>10056</v>
      </c>
      <c r="G12354" t="s">
        <v>2221</v>
      </c>
      <c r="H12354" t="s">
        <v>2005</v>
      </c>
      <c r="I12354" t="s">
        <v>2006</v>
      </c>
      <c r="J12354" t="s">
        <v>5618</v>
      </c>
      <c r="K12354" t="s">
        <v>5619</v>
      </c>
      <c r="L12354">
        <v>5</v>
      </c>
      <c r="M12354">
        <v>620</v>
      </c>
      <c r="N12354" s="43">
        <v>3100</v>
      </c>
    </row>
    <row r="12355" hidden="1" spans="1:14" x14ac:dyDescent="0.25">
      <c r="A12355" s="106">
        <v>46240</v>
      </c>
      <c r="B12355">
        <v>16630</v>
      </c>
      <c r="C12355">
        <v>13503</v>
      </c>
      <c r="E12355">
        <v>473</v>
      </c>
      <c r="F12355" t="s">
        <v>10056</v>
      </c>
      <c r="G12355" t="s">
        <v>2221</v>
      </c>
      <c r="H12355" t="s">
        <v>2005</v>
      </c>
      <c r="I12355" t="s">
        <v>2006</v>
      </c>
      <c r="J12355" t="s">
        <v>5618</v>
      </c>
      <c r="K12355" t="s">
        <v>5619</v>
      </c>
      <c r="L12355">
        <v>2</v>
      </c>
      <c r="M12355">
        <v>620</v>
      </c>
      <c r="N12355" s="43">
        <v>1240</v>
      </c>
    </row>
    <row r="12356" hidden="1" spans="1:14" x14ac:dyDescent="0.25">
      <c r="A12356" s="106">
        <v>46240</v>
      </c>
      <c r="B12356">
        <v>16631</v>
      </c>
      <c r="C12356">
        <v>13504</v>
      </c>
      <c r="E12356">
        <v>473</v>
      </c>
      <c r="F12356" t="s">
        <v>10057</v>
      </c>
      <c r="G12356" t="s">
        <v>2027</v>
      </c>
      <c r="H12356" t="s">
        <v>2005</v>
      </c>
      <c r="I12356" t="s">
        <v>2006</v>
      </c>
      <c r="J12356" t="s">
        <v>5618</v>
      </c>
      <c r="K12356" t="s">
        <v>5619</v>
      </c>
      <c r="L12356">
        <v>5</v>
      </c>
      <c r="M12356">
        <v>620</v>
      </c>
      <c r="N12356" s="43">
        <v>3100</v>
      </c>
    </row>
    <row r="12357" hidden="1" spans="1:14" x14ac:dyDescent="0.25">
      <c r="A12357" s="106">
        <v>46240</v>
      </c>
      <c r="B12357">
        <v>16632</v>
      </c>
      <c r="C12357">
        <v>13505</v>
      </c>
      <c r="E12357">
        <v>473</v>
      </c>
      <c r="F12357" t="s">
        <v>10057</v>
      </c>
      <c r="G12357" t="s">
        <v>2027</v>
      </c>
      <c r="H12357" t="s">
        <v>2005</v>
      </c>
      <c r="I12357" t="s">
        <v>2006</v>
      </c>
      <c r="J12357" t="s">
        <v>5618</v>
      </c>
      <c r="K12357" t="s">
        <v>5619</v>
      </c>
      <c r="L12357">
        <v>2</v>
      </c>
      <c r="M12357">
        <v>620</v>
      </c>
      <c r="N12357" s="43">
        <v>1240</v>
      </c>
    </row>
    <row r="12358" hidden="1" spans="1:14" x14ac:dyDescent="0.25">
      <c r="A12358" s="106">
        <v>46240</v>
      </c>
      <c r="B12358">
        <v>16633</v>
      </c>
      <c r="C12358">
        <v>13506</v>
      </c>
      <c r="E12358">
        <v>473</v>
      </c>
      <c r="F12358" t="s">
        <v>10058</v>
      </c>
      <c r="G12358" t="s">
        <v>2223</v>
      </c>
      <c r="H12358" t="s">
        <v>2005</v>
      </c>
      <c r="I12358" t="s">
        <v>2006</v>
      </c>
      <c r="J12358" t="s">
        <v>5618</v>
      </c>
      <c r="K12358" t="s">
        <v>5619</v>
      </c>
      <c r="L12358">
        <v>5</v>
      </c>
      <c r="M12358">
        <v>620</v>
      </c>
      <c r="N12358" s="43">
        <v>3100</v>
      </c>
    </row>
    <row r="12359" hidden="1" spans="1:14" x14ac:dyDescent="0.25">
      <c r="A12359" s="106">
        <v>46240</v>
      </c>
      <c r="B12359">
        <v>16634</v>
      </c>
      <c r="C12359">
        <v>13507</v>
      </c>
      <c r="E12359">
        <v>473</v>
      </c>
      <c r="F12359" t="s">
        <v>10058</v>
      </c>
      <c r="G12359" t="s">
        <v>2223</v>
      </c>
      <c r="H12359" t="s">
        <v>2005</v>
      </c>
      <c r="I12359" t="s">
        <v>2006</v>
      </c>
      <c r="J12359" t="s">
        <v>5618</v>
      </c>
      <c r="K12359" t="s">
        <v>5619</v>
      </c>
      <c r="L12359">
        <v>2</v>
      </c>
      <c r="M12359">
        <v>620</v>
      </c>
      <c r="N12359" s="43">
        <v>1240</v>
      </c>
    </row>
    <row r="12360" hidden="1" spans="1:14" x14ac:dyDescent="0.25">
      <c r="A12360" s="106">
        <v>46240</v>
      </c>
      <c r="B12360">
        <v>16640</v>
      </c>
      <c r="C12360">
        <v>13513</v>
      </c>
      <c r="E12360">
        <v>473</v>
      </c>
      <c r="F12360" t="s">
        <v>10059</v>
      </c>
      <c r="G12360" t="s">
        <v>2017</v>
      </c>
      <c r="H12360" t="s">
        <v>2005</v>
      </c>
      <c r="I12360" t="s">
        <v>2006</v>
      </c>
      <c r="J12360" t="s">
        <v>5618</v>
      </c>
      <c r="K12360" t="s">
        <v>5619</v>
      </c>
      <c r="L12360">
        <v>5</v>
      </c>
      <c r="M12360">
        <v>620</v>
      </c>
      <c r="N12360" s="43">
        <v>3100</v>
      </c>
    </row>
    <row r="12361" hidden="1" spans="1:14" x14ac:dyDescent="0.25">
      <c r="A12361" s="106">
        <v>46240</v>
      </c>
      <c r="B12361">
        <v>16641</v>
      </c>
      <c r="C12361">
        <v>13514</v>
      </c>
      <c r="E12361">
        <v>473</v>
      </c>
      <c r="F12361" t="s">
        <v>10059</v>
      </c>
      <c r="G12361" t="s">
        <v>2017</v>
      </c>
      <c r="H12361" t="s">
        <v>2005</v>
      </c>
      <c r="I12361" t="s">
        <v>2006</v>
      </c>
      <c r="J12361" t="s">
        <v>5618</v>
      </c>
      <c r="K12361" t="s">
        <v>5619</v>
      </c>
      <c r="L12361">
        <v>2</v>
      </c>
      <c r="M12361">
        <v>620</v>
      </c>
      <c r="N12361" s="43">
        <v>1240</v>
      </c>
    </row>
    <row r="12362" hidden="1" spans="1:14" x14ac:dyDescent="0.25">
      <c r="A12362" s="106">
        <v>46240</v>
      </c>
      <c r="B12362">
        <v>16642</v>
      </c>
      <c r="C12362">
        <v>13515</v>
      </c>
      <c r="E12362">
        <v>473</v>
      </c>
      <c r="F12362" t="s">
        <v>10060</v>
      </c>
      <c r="G12362" t="s">
        <v>2229</v>
      </c>
      <c r="H12362" t="s">
        <v>2005</v>
      </c>
      <c r="I12362" t="s">
        <v>2006</v>
      </c>
      <c r="J12362" t="s">
        <v>5618</v>
      </c>
      <c r="K12362" t="s">
        <v>5619</v>
      </c>
      <c r="L12362">
        <v>5</v>
      </c>
      <c r="M12362">
        <v>620</v>
      </c>
      <c r="N12362" s="43">
        <v>3100</v>
      </c>
    </row>
    <row r="12363" hidden="1" spans="1:14" x14ac:dyDescent="0.25">
      <c r="A12363" s="106">
        <v>46240</v>
      </c>
      <c r="B12363">
        <v>16642</v>
      </c>
      <c r="C12363">
        <v>13515</v>
      </c>
      <c r="E12363">
        <v>473</v>
      </c>
      <c r="F12363" t="s">
        <v>10060</v>
      </c>
      <c r="G12363" t="s">
        <v>2229</v>
      </c>
      <c r="H12363" t="s">
        <v>2005</v>
      </c>
      <c r="I12363" t="s">
        <v>2006</v>
      </c>
      <c r="J12363" t="s">
        <v>2007</v>
      </c>
      <c r="K12363" t="s">
        <v>2008</v>
      </c>
      <c r="L12363">
        <v>3</v>
      </c>
      <c r="M12363">
        <v>55</v>
      </c>
      <c r="N12363" s="43">
        <v>165</v>
      </c>
    </row>
    <row r="12364" hidden="1" spans="1:14" x14ac:dyDescent="0.25">
      <c r="A12364" s="106">
        <v>46240</v>
      </c>
      <c r="B12364">
        <v>16643</v>
      </c>
      <c r="C12364">
        <v>13516</v>
      </c>
      <c r="E12364">
        <v>473</v>
      </c>
      <c r="F12364" t="s">
        <v>10060</v>
      </c>
      <c r="G12364" t="s">
        <v>2229</v>
      </c>
      <c r="H12364" t="s">
        <v>2005</v>
      </c>
      <c r="I12364" t="s">
        <v>2006</v>
      </c>
      <c r="J12364" t="s">
        <v>2007</v>
      </c>
      <c r="K12364" t="s">
        <v>2008</v>
      </c>
      <c r="L12364">
        <v>2</v>
      </c>
      <c r="M12364">
        <v>55</v>
      </c>
      <c r="N12364" s="43">
        <v>110</v>
      </c>
    </row>
    <row r="12365" hidden="1" spans="1:14" x14ac:dyDescent="0.25">
      <c r="A12365" s="106">
        <v>46240</v>
      </c>
      <c r="B12365">
        <v>16643</v>
      </c>
      <c r="C12365">
        <v>13516</v>
      </c>
      <c r="E12365">
        <v>473</v>
      </c>
      <c r="F12365" t="s">
        <v>10060</v>
      </c>
      <c r="G12365" t="s">
        <v>2229</v>
      </c>
      <c r="H12365" t="s">
        <v>2005</v>
      </c>
      <c r="I12365" t="s">
        <v>2006</v>
      </c>
      <c r="J12365" t="s">
        <v>5618</v>
      </c>
      <c r="K12365" t="s">
        <v>5619</v>
      </c>
      <c r="L12365">
        <v>2</v>
      </c>
      <c r="M12365">
        <v>620</v>
      </c>
      <c r="N12365" s="43">
        <v>1240</v>
      </c>
    </row>
    <row r="12366" hidden="1" spans="1:14" x14ac:dyDescent="0.25">
      <c r="A12366" s="106">
        <v>46258</v>
      </c>
      <c r="B12366">
        <v>17485</v>
      </c>
      <c r="C12366">
        <v>14356</v>
      </c>
      <c r="E12366">
        <v>495</v>
      </c>
      <c r="F12366" t="s">
        <v>10061</v>
      </c>
      <c r="G12366" t="s">
        <v>2223</v>
      </c>
      <c r="I12366" t="s">
        <v>2013</v>
      </c>
      <c r="J12366" t="s">
        <v>2357</v>
      </c>
      <c r="K12366" t="s">
        <v>2358</v>
      </c>
      <c r="L12366">
        <v>5</v>
      </c>
      <c r="M12366">
        <v>590</v>
      </c>
      <c r="N12366" s="43">
        <v>2950</v>
      </c>
    </row>
    <row r="12367" hidden="1" spans="1:14" x14ac:dyDescent="0.25">
      <c r="A12367" s="106">
        <v>46258</v>
      </c>
      <c r="B12367">
        <v>17486</v>
      </c>
      <c r="C12367">
        <v>14357</v>
      </c>
      <c r="E12367">
        <v>495</v>
      </c>
      <c r="F12367" t="s">
        <v>10061</v>
      </c>
      <c r="G12367" t="s">
        <v>2223</v>
      </c>
      <c r="I12367" t="s">
        <v>2013</v>
      </c>
      <c r="J12367" t="s">
        <v>2357</v>
      </c>
      <c r="K12367" t="s">
        <v>2358</v>
      </c>
      <c r="L12367">
        <v>3</v>
      </c>
      <c r="M12367">
        <v>590</v>
      </c>
      <c r="N12367" s="43">
        <v>1770</v>
      </c>
    </row>
    <row r="12368" hidden="1" spans="1:14" x14ac:dyDescent="0.25">
      <c r="A12368" s="106">
        <v>46258</v>
      </c>
      <c r="B12368">
        <v>17500</v>
      </c>
      <c r="C12368">
        <v>14371</v>
      </c>
      <c r="E12368">
        <v>495</v>
      </c>
      <c r="F12368" t="s">
        <v>10062</v>
      </c>
      <c r="G12368" t="s">
        <v>2025</v>
      </c>
      <c r="I12368" t="s">
        <v>2013</v>
      </c>
      <c r="J12368" t="s">
        <v>2357</v>
      </c>
      <c r="K12368" t="s">
        <v>2358</v>
      </c>
      <c r="L12368">
        <v>4</v>
      </c>
      <c r="M12368">
        <v>590</v>
      </c>
      <c r="N12368" s="43">
        <v>2360</v>
      </c>
    </row>
    <row r="12369" hidden="1" spans="1:14" x14ac:dyDescent="0.25">
      <c r="A12369" s="106">
        <v>46258</v>
      </c>
      <c r="B12369">
        <v>17511</v>
      </c>
      <c r="C12369">
        <v>14382</v>
      </c>
      <c r="E12369">
        <v>495</v>
      </c>
      <c r="F12369" t="s">
        <v>10063</v>
      </c>
      <c r="G12369" t="s">
        <v>2223</v>
      </c>
      <c r="I12369" t="s">
        <v>2013</v>
      </c>
      <c r="J12369" t="s">
        <v>2357</v>
      </c>
      <c r="K12369" t="s">
        <v>2358</v>
      </c>
      <c r="L12369">
        <v>4</v>
      </c>
      <c r="M12369">
        <v>590</v>
      </c>
      <c r="N12369" s="43">
        <v>2360</v>
      </c>
    </row>
    <row r="12370" hidden="1" spans="1:14" x14ac:dyDescent="0.25">
      <c r="A12370" s="106">
        <v>46065</v>
      </c>
      <c r="B12370">
        <v>8164</v>
      </c>
      <c r="C12370">
        <v>5062</v>
      </c>
      <c r="E12370">
        <v>285</v>
      </c>
      <c r="F12370" t="s">
        <v>9194</v>
      </c>
      <c r="G12370" t="s">
        <v>2021</v>
      </c>
      <c r="I12370" t="s">
        <v>2006</v>
      </c>
      <c r="J12370" t="s">
        <v>2022</v>
      </c>
      <c r="K12370" t="s">
        <v>2023</v>
      </c>
      <c r="L12370">
        <v>8</v>
      </c>
      <c r="M12370">
        <v>540</v>
      </c>
      <c r="N12370" s="43">
        <v>4320</v>
      </c>
    </row>
    <row r="12371" hidden="1" spans="1:14" x14ac:dyDescent="0.25">
      <c r="A12371" s="106">
        <v>46065</v>
      </c>
      <c r="B12371">
        <v>8165</v>
      </c>
      <c r="C12371">
        <v>5063</v>
      </c>
      <c r="E12371">
        <v>285</v>
      </c>
      <c r="F12371" t="s">
        <v>9194</v>
      </c>
      <c r="G12371" t="s">
        <v>2021</v>
      </c>
      <c r="I12371" t="s">
        <v>2006</v>
      </c>
      <c r="J12371" t="s">
        <v>2022</v>
      </c>
      <c r="K12371" t="s">
        <v>2023</v>
      </c>
      <c r="L12371">
        <v>2</v>
      </c>
      <c r="M12371">
        <v>540</v>
      </c>
      <c r="N12371" s="43">
        <v>1080</v>
      </c>
    </row>
    <row r="12372" hidden="1" spans="1:14" x14ac:dyDescent="0.25">
      <c r="A12372" s="106">
        <v>46065</v>
      </c>
      <c r="B12372">
        <v>8166</v>
      </c>
      <c r="C12372">
        <v>5064</v>
      </c>
      <c r="E12372">
        <v>285</v>
      </c>
      <c r="F12372" t="s">
        <v>10064</v>
      </c>
      <c r="G12372" t="s">
        <v>2038</v>
      </c>
      <c r="I12372" t="s">
        <v>2006</v>
      </c>
      <c r="J12372" t="s">
        <v>2022</v>
      </c>
      <c r="K12372" t="s">
        <v>2023</v>
      </c>
      <c r="L12372">
        <v>8</v>
      </c>
      <c r="M12372">
        <v>540</v>
      </c>
      <c r="N12372" s="43">
        <v>4320</v>
      </c>
    </row>
    <row r="12373" hidden="1" spans="1:14" x14ac:dyDescent="0.25">
      <c r="A12373" s="106">
        <v>46065</v>
      </c>
      <c r="B12373">
        <v>8167</v>
      </c>
      <c r="C12373">
        <v>5065</v>
      </c>
      <c r="E12373">
        <v>285</v>
      </c>
      <c r="F12373" t="s">
        <v>10064</v>
      </c>
      <c r="G12373" t="s">
        <v>2038</v>
      </c>
      <c r="I12373" t="s">
        <v>2006</v>
      </c>
      <c r="J12373" t="s">
        <v>2022</v>
      </c>
      <c r="K12373" t="s">
        <v>2023</v>
      </c>
      <c r="L12373">
        <v>2</v>
      </c>
      <c r="M12373">
        <v>540</v>
      </c>
      <c r="N12373" s="43">
        <v>1080</v>
      </c>
    </row>
    <row r="12374" hidden="1" spans="1:14" x14ac:dyDescent="0.25">
      <c r="A12374" s="106">
        <v>46065</v>
      </c>
      <c r="B12374">
        <v>8168</v>
      </c>
      <c r="C12374">
        <v>5066</v>
      </c>
      <c r="E12374">
        <v>285</v>
      </c>
      <c r="F12374" t="s">
        <v>5932</v>
      </c>
      <c r="G12374" t="s">
        <v>2036</v>
      </c>
      <c r="I12374" t="s">
        <v>2006</v>
      </c>
      <c r="J12374" t="s">
        <v>2022</v>
      </c>
      <c r="K12374" t="s">
        <v>2023</v>
      </c>
      <c r="L12374">
        <v>8</v>
      </c>
      <c r="M12374">
        <v>540</v>
      </c>
      <c r="N12374" s="43">
        <v>4320</v>
      </c>
    </row>
    <row r="12375" hidden="1" spans="1:14" x14ac:dyDescent="0.25">
      <c r="A12375" s="106">
        <v>46065</v>
      </c>
      <c r="B12375">
        <v>8169</v>
      </c>
      <c r="C12375">
        <v>5067</v>
      </c>
      <c r="E12375">
        <v>285</v>
      </c>
      <c r="F12375" t="s">
        <v>5932</v>
      </c>
      <c r="G12375" t="s">
        <v>2036</v>
      </c>
      <c r="I12375" t="s">
        <v>2006</v>
      </c>
      <c r="J12375" t="s">
        <v>2022</v>
      </c>
      <c r="K12375" t="s">
        <v>2023</v>
      </c>
      <c r="L12375">
        <v>2</v>
      </c>
      <c r="M12375">
        <v>540</v>
      </c>
      <c r="N12375" s="43">
        <v>1080</v>
      </c>
    </row>
    <row r="12376" hidden="1" spans="1:14" x14ac:dyDescent="0.25">
      <c r="A12376" s="106">
        <v>46065</v>
      </c>
      <c r="B12376">
        <v>8170</v>
      </c>
      <c r="C12376">
        <v>5068</v>
      </c>
      <c r="E12376">
        <v>285</v>
      </c>
      <c r="F12376" t="s">
        <v>10065</v>
      </c>
      <c r="G12376" t="s">
        <v>2063</v>
      </c>
      <c r="I12376" t="s">
        <v>2006</v>
      </c>
      <c r="J12376" t="s">
        <v>2022</v>
      </c>
      <c r="K12376" t="s">
        <v>2023</v>
      </c>
      <c r="L12376">
        <v>8</v>
      </c>
      <c r="M12376">
        <v>540</v>
      </c>
      <c r="N12376" s="43">
        <v>4320</v>
      </c>
    </row>
    <row r="12377" hidden="1" spans="1:14" x14ac:dyDescent="0.25">
      <c r="A12377" s="106">
        <v>46065</v>
      </c>
      <c r="B12377">
        <v>8171</v>
      </c>
      <c r="C12377">
        <v>5069</v>
      </c>
      <c r="E12377">
        <v>285</v>
      </c>
      <c r="F12377" t="s">
        <v>10065</v>
      </c>
      <c r="G12377" t="s">
        <v>2063</v>
      </c>
      <c r="I12377" t="s">
        <v>2006</v>
      </c>
      <c r="J12377" t="s">
        <v>2022</v>
      </c>
      <c r="K12377" t="s">
        <v>2023</v>
      </c>
      <c r="L12377">
        <v>2</v>
      </c>
      <c r="M12377">
        <v>540</v>
      </c>
      <c r="N12377" s="43">
        <v>1080</v>
      </c>
    </row>
    <row r="12378" hidden="1" spans="1:14" x14ac:dyDescent="0.25">
      <c r="A12378" s="106">
        <v>46065</v>
      </c>
      <c r="B12378">
        <v>8172</v>
      </c>
      <c r="C12378">
        <v>5070</v>
      </c>
      <c r="E12378">
        <v>285</v>
      </c>
      <c r="F12378" t="s">
        <v>5929</v>
      </c>
      <c r="G12378" t="s">
        <v>2054</v>
      </c>
      <c r="I12378" t="s">
        <v>2006</v>
      </c>
      <c r="J12378" t="s">
        <v>2022</v>
      </c>
      <c r="K12378" t="s">
        <v>2023</v>
      </c>
      <c r="L12378">
        <v>8</v>
      </c>
      <c r="M12378">
        <v>540</v>
      </c>
      <c r="N12378" s="43">
        <v>4320</v>
      </c>
    </row>
    <row r="12379" hidden="1" spans="1:14" x14ac:dyDescent="0.25">
      <c r="A12379" s="106">
        <v>46065</v>
      </c>
      <c r="B12379">
        <v>8173</v>
      </c>
      <c r="C12379">
        <v>5071</v>
      </c>
      <c r="E12379">
        <v>285</v>
      </c>
      <c r="F12379" t="s">
        <v>5929</v>
      </c>
      <c r="G12379" t="s">
        <v>2054</v>
      </c>
      <c r="I12379" t="s">
        <v>2006</v>
      </c>
      <c r="J12379" t="s">
        <v>2022</v>
      </c>
      <c r="K12379" t="s">
        <v>2023</v>
      </c>
      <c r="L12379">
        <v>2</v>
      </c>
      <c r="M12379">
        <v>540</v>
      </c>
      <c r="N12379" s="43">
        <v>1080</v>
      </c>
    </row>
    <row r="12380" hidden="1" spans="1:14" x14ac:dyDescent="0.25">
      <c r="A12380" s="106">
        <v>46065</v>
      </c>
      <c r="B12380">
        <v>8177</v>
      </c>
      <c r="C12380">
        <v>5075</v>
      </c>
      <c r="E12380">
        <v>285</v>
      </c>
      <c r="F12380" t="s">
        <v>2636</v>
      </c>
      <c r="G12380" t="s">
        <v>2017</v>
      </c>
      <c r="I12380" t="s">
        <v>2006</v>
      </c>
      <c r="J12380" t="s">
        <v>2022</v>
      </c>
      <c r="K12380" t="s">
        <v>2023</v>
      </c>
      <c r="L12380">
        <v>5</v>
      </c>
      <c r="M12380">
        <v>540</v>
      </c>
      <c r="N12380" s="43">
        <v>2700</v>
      </c>
    </row>
    <row r="12381" hidden="1" spans="1:14" x14ac:dyDescent="0.25">
      <c r="A12381" s="106">
        <v>46065</v>
      </c>
      <c r="B12381">
        <v>8178</v>
      </c>
      <c r="C12381">
        <v>5076</v>
      </c>
      <c r="E12381">
        <v>285</v>
      </c>
      <c r="F12381" t="s">
        <v>2636</v>
      </c>
      <c r="G12381" t="s">
        <v>2017</v>
      </c>
      <c r="I12381" t="s">
        <v>2006</v>
      </c>
      <c r="J12381" t="s">
        <v>2022</v>
      </c>
      <c r="K12381" t="s">
        <v>2023</v>
      </c>
      <c r="L12381">
        <v>3</v>
      </c>
      <c r="M12381">
        <v>540</v>
      </c>
      <c r="N12381" s="43">
        <v>1620</v>
      </c>
    </row>
    <row r="12382" hidden="1" spans="1:14" x14ac:dyDescent="0.25">
      <c r="A12382" s="106">
        <v>46065</v>
      </c>
      <c r="B12382">
        <v>8181</v>
      </c>
      <c r="C12382">
        <v>5079</v>
      </c>
      <c r="E12382">
        <v>285</v>
      </c>
      <c r="F12382" t="s">
        <v>3422</v>
      </c>
      <c r="G12382" t="s">
        <v>2021</v>
      </c>
      <c r="I12382" t="s">
        <v>2006</v>
      </c>
      <c r="J12382" t="s">
        <v>2022</v>
      </c>
      <c r="K12382" t="s">
        <v>2023</v>
      </c>
      <c r="L12382">
        <v>8</v>
      </c>
      <c r="M12382">
        <v>540</v>
      </c>
      <c r="N12382" s="43">
        <v>4320</v>
      </c>
    </row>
    <row r="12383" hidden="1" spans="1:14" x14ac:dyDescent="0.25">
      <c r="A12383" s="106">
        <v>46065</v>
      </c>
      <c r="B12383">
        <v>8182</v>
      </c>
      <c r="C12383">
        <v>5080</v>
      </c>
      <c r="E12383">
        <v>285</v>
      </c>
      <c r="F12383" t="s">
        <v>3422</v>
      </c>
      <c r="G12383" t="s">
        <v>2021</v>
      </c>
      <c r="I12383" t="s">
        <v>2006</v>
      </c>
      <c r="J12383" t="s">
        <v>2022</v>
      </c>
      <c r="K12383" t="s">
        <v>2023</v>
      </c>
      <c r="L12383">
        <v>2</v>
      </c>
      <c r="M12383">
        <v>540</v>
      </c>
      <c r="N12383" s="43">
        <v>1080</v>
      </c>
    </row>
    <row r="12384" hidden="1" spans="1:14" x14ac:dyDescent="0.25">
      <c r="A12384" s="106">
        <v>46065</v>
      </c>
      <c r="B12384">
        <v>8185</v>
      </c>
      <c r="C12384">
        <v>5083</v>
      </c>
      <c r="E12384">
        <v>285</v>
      </c>
      <c r="F12384" t="s">
        <v>10066</v>
      </c>
      <c r="G12384" t="s">
        <v>2114</v>
      </c>
      <c r="I12384" t="s">
        <v>2006</v>
      </c>
      <c r="J12384" t="s">
        <v>2022</v>
      </c>
      <c r="K12384" t="s">
        <v>2023</v>
      </c>
      <c r="L12384">
        <v>5</v>
      </c>
      <c r="M12384">
        <v>540</v>
      </c>
      <c r="N12384" s="43">
        <v>2700</v>
      </c>
    </row>
    <row r="12385" hidden="1" spans="1:14" x14ac:dyDescent="0.25">
      <c r="A12385" s="106">
        <v>46065</v>
      </c>
      <c r="B12385">
        <v>8186</v>
      </c>
      <c r="C12385">
        <v>5084</v>
      </c>
      <c r="E12385">
        <v>285</v>
      </c>
      <c r="F12385" t="s">
        <v>10066</v>
      </c>
      <c r="G12385" t="s">
        <v>2114</v>
      </c>
      <c r="I12385" t="s">
        <v>2006</v>
      </c>
      <c r="J12385" t="s">
        <v>2022</v>
      </c>
      <c r="K12385" t="s">
        <v>2023</v>
      </c>
      <c r="L12385">
        <v>3</v>
      </c>
      <c r="M12385">
        <v>540</v>
      </c>
      <c r="N12385" s="43">
        <v>1620</v>
      </c>
    </row>
    <row r="12386" hidden="1" spans="1:14" x14ac:dyDescent="0.25">
      <c r="A12386" s="106">
        <v>46065</v>
      </c>
      <c r="B12386">
        <v>8187</v>
      </c>
      <c r="C12386">
        <v>5085</v>
      </c>
      <c r="E12386">
        <v>285</v>
      </c>
      <c r="F12386" t="s">
        <v>5859</v>
      </c>
      <c r="G12386" t="s">
        <v>2036</v>
      </c>
      <c r="I12386" t="s">
        <v>2006</v>
      </c>
      <c r="J12386" t="s">
        <v>2022</v>
      </c>
      <c r="K12386" t="s">
        <v>2023</v>
      </c>
      <c r="L12386">
        <v>8</v>
      </c>
      <c r="M12386">
        <v>540</v>
      </c>
      <c r="N12386" s="43">
        <v>4320</v>
      </c>
    </row>
    <row r="12387" hidden="1" spans="1:14" x14ac:dyDescent="0.25">
      <c r="A12387" s="106">
        <v>46065</v>
      </c>
      <c r="B12387">
        <v>8188</v>
      </c>
      <c r="C12387">
        <v>5086</v>
      </c>
      <c r="E12387">
        <v>285</v>
      </c>
      <c r="F12387" t="s">
        <v>5859</v>
      </c>
      <c r="G12387" t="s">
        <v>2036</v>
      </c>
      <c r="I12387" t="s">
        <v>2006</v>
      </c>
      <c r="J12387" t="s">
        <v>2022</v>
      </c>
      <c r="K12387" t="s">
        <v>2023</v>
      </c>
      <c r="L12387">
        <v>2</v>
      </c>
      <c r="M12387">
        <v>540</v>
      </c>
      <c r="N12387" s="43">
        <v>1080</v>
      </c>
    </row>
    <row r="12388" hidden="1" spans="1:14" x14ac:dyDescent="0.25">
      <c r="A12388" s="106">
        <v>46065</v>
      </c>
      <c r="B12388">
        <v>8191</v>
      </c>
      <c r="C12388">
        <v>5089</v>
      </c>
      <c r="E12388">
        <v>285</v>
      </c>
      <c r="F12388" t="s">
        <v>6340</v>
      </c>
      <c r="G12388" t="s">
        <v>2038</v>
      </c>
      <c r="I12388" t="s">
        <v>2006</v>
      </c>
      <c r="J12388" t="s">
        <v>2022</v>
      </c>
      <c r="K12388" t="s">
        <v>2023</v>
      </c>
      <c r="L12388">
        <v>8</v>
      </c>
      <c r="M12388">
        <v>540</v>
      </c>
      <c r="N12388" s="43">
        <v>4320</v>
      </c>
    </row>
    <row r="12389" hidden="1" spans="1:14" x14ac:dyDescent="0.25">
      <c r="A12389" s="106">
        <v>46065</v>
      </c>
      <c r="B12389">
        <v>8192</v>
      </c>
      <c r="C12389">
        <v>5090</v>
      </c>
      <c r="E12389">
        <v>285</v>
      </c>
      <c r="F12389" t="s">
        <v>6340</v>
      </c>
      <c r="G12389" t="s">
        <v>2038</v>
      </c>
      <c r="I12389" t="s">
        <v>2006</v>
      </c>
      <c r="J12389" t="s">
        <v>2022</v>
      </c>
      <c r="K12389" t="s">
        <v>2023</v>
      </c>
      <c r="L12389">
        <v>2</v>
      </c>
      <c r="M12389">
        <v>540</v>
      </c>
      <c r="N12389" s="43">
        <v>1080</v>
      </c>
    </row>
    <row r="12390" hidden="1" spans="1:14" x14ac:dyDescent="0.25">
      <c r="A12390" s="106">
        <v>46065</v>
      </c>
      <c r="B12390">
        <v>8201</v>
      </c>
      <c r="C12390">
        <v>5099</v>
      </c>
      <c r="E12390">
        <v>285</v>
      </c>
      <c r="F12390" t="s">
        <v>10067</v>
      </c>
      <c r="G12390" t="s">
        <v>2025</v>
      </c>
      <c r="I12390" t="s">
        <v>2006</v>
      </c>
      <c r="J12390" t="s">
        <v>2022</v>
      </c>
      <c r="K12390" t="s">
        <v>2023</v>
      </c>
      <c r="L12390">
        <v>3</v>
      </c>
      <c r="M12390">
        <v>540</v>
      </c>
      <c r="N12390" s="43">
        <v>1620</v>
      </c>
    </row>
    <row r="12391" hidden="1" spans="1:14" x14ac:dyDescent="0.25">
      <c r="A12391" s="106">
        <v>46066</v>
      </c>
      <c r="B12391">
        <v>8221</v>
      </c>
      <c r="C12391">
        <v>5119</v>
      </c>
      <c r="E12391">
        <v>285</v>
      </c>
      <c r="F12391" t="s">
        <v>10068</v>
      </c>
      <c r="G12391" t="s">
        <v>2021</v>
      </c>
      <c r="I12391" t="s">
        <v>2006</v>
      </c>
      <c r="J12391" t="s">
        <v>2022</v>
      </c>
      <c r="K12391" t="s">
        <v>2023</v>
      </c>
      <c r="L12391">
        <v>8</v>
      </c>
      <c r="M12391">
        <v>540</v>
      </c>
      <c r="N12391" s="43">
        <v>4320</v>
      </c>
    </row>
    <row r="12392" hidden="1" spans="1:14" x14ac:dyDescent="0.25">
      <c r="A12392" s="106">
        <v>46066</v>
      </c>
      <c r="B12392">
        <v>8222</v>
      </c>
      <c r="C12392">
        <v>5120</v>
      </c>
      <c r="E12392">
        <v>285</v>
      </c>
      <c r="F12392" t="s">
        <v>10068</v>
      </c>
      <c r="G12392" t="s">
        <v>2021</v>
      </c>
      <c r="I12392" t="s">
        <v>2006</v>
      </c>
      <c r="J12392" t="s">
        <v>2022</v>
      </c>
      <c r="K12392" t="s">
        <v>2023</v>
      </c>
      <c r="L12392">
        <v>2</v>
      </c>
      <c r="M12392">
        <v>540</v>
      </c>
      <c r="N12392" s="43">
        <v>1080</v>
      </c>
    </row>
    <row r="12393" hidden="1" spans="1:14" x14ac:dyDescent="0.25">
      <c r="A12393" s="106">
        <v>46066</v>
      </c>
      <c r="B12393">
        <v>8223</v>
      </c>
      <c r="C12393">
        <v>5121</v>
      </c>
      <c r="E12393">
        <v>285</v>
      </c>
      <c r="F12393" t="s">
        <v>10069</v>
      </c>
      <c r="G12393" t="s">
        <v>2063</v>
      </c>
      <c r="I12393" t="s">
        <v>2006</v>
      </c>
      <c r="J12393" t="s">
        <v>2022</v>
      </c>
      <c r="K12393" t="s">
        <v>2023</v>
      </c>
      <c r="L12393">
        <v>8</v>
      </c>
      <c r="M12393">
        <v>540</v>
      </c>
      <c r="N12393" s="43">
        <v>4320</v>
      </c>
    </row>
    <row r="12394" hidden="1" spans="1:14" x14ac:dyDescent="0.25">
      <c r="A12394" s="106">
        <v>46066</v>
      </c>
      <c r="B12394">
        <v>8224</v>
      </c>
      <c r="C12394">
        <v>5122</v>
      </c>
      <c r="E12394">
        <v>285</v>
      </c>
      <c r="F12394" t="s">
        <v>10069</v>
      </c>
      <c r="G12394" t="s">
        <v>2063</v>
      </c>
      <c r="I12394" t="s">
        <v>2006</v>
      </c>
      <c r="J12394" t="s">
        <v>2022</v>
      </c>
      <c r="K12394" t="s">
        <v>2023</v>
      </c>
      <c r="L12394">
        <v>2</v>
      </c>
      <c r="M12394">
        <v>540</v>
      </c>
      <c r="N12394" s="43">
        <v>1080</v>
      </c>
    </row>
    <row r="12395" hidden="1" spans="1:14" x14ac:dyDescent="0.25">
      <c r="A12395" s="106">
        <v>46066</v>
      </c>
      <c r="B12395">
        <v>8225</v>
      </c>
      <c r="C12395">
        <v>5123</v>
      </c>
      <c r="E12395">
        <v>285</v>
      </c>
      <c r="F12395" t="s">
        <v>10070</v>
      </c>
      <c r="G12395" t="s">
        <v>2038</v>
      </c>
      <c r="I12395" t="s">
        <v>2006</v>
      </c>
      <c r="J12395" t="s">
        <v>2022</v>
      </c>
      <c r="K12395" t="s">
        <v>2023</v>
      </c>
      <c r="L12395">
        <v>8</v>
      </c>
      <c r="M12395">
        <v>540</v>
      </c>
      <c r="N12395" s="43">
        <v>4320</v>
      </c>
    </row>
    <row r="12396" hidden="1" spans="1:14" x14ac:dyDescent="0.25">
      <c r="A12396" s="106">
        <v>46066</v>
      </c>
      <c r="B12396">
        <v>8226</v>
      </c>
      <c r="C12396">
        <v>5124</v>
      </c>
      <c r="E12396">
        <v>285</v>
      </c>
      <c r="F12396" t="s">
        <v>10070</v>
      </c>
      <c r="G12396" t="s">
        <v>2054</v>
      </c>
      <c r="I12396" t="s">
        <v>2006</v>
      </c>
      <c r="J12396" t="s">
        <v>2022</v>
      </c>
      <c r="K12396" t="s">
        <v>2023</v>
      </c>
      <c r="L12396">
        <v>2</v>
      </c>
      <c r="M12396">
        <v>540</v>
      </c>
      <c r="N12396" s="43">
        <v>1080</v>
      </c>
    </row>
    <row r="12397" hidden="1" spans="1:14" x14ac:dyDescent="0.25">
      <c r="A12397" s="106">
        <v>46066</v>
      </c>
      <c r="B12397">
        <v>8227</v>
      </c>
      <c r="C12397">
        <v>5125</v>
      </c>
      <c r="E12397">
        <v>285</v>
      </c>
      <c r="F12397" t="s">
        <v>10071</v>
      </c>
      <c r="G12397" t="s">
        <v>2054</v>
      </c>
      <c r="I12397" t="s">
        <v>2006</v>
      </c>
      <c r="J12397" t="s">
        <v>2022</v>
      </c>
      <c r="K12397" t="s">
        <v>2023</v>
      </c>
      <c r="L12397">
        <v>8</v>
      </c>
      <c r="M12397">
        <v>540</v>
      </c>
      <c r="N12397" s="43">
        <v>4320</v>
      </c>
    </row>
    <row r="12398" hidden="1" spans="1:14" x14ac:dyDescent="0.25">
      <c r="A12398" s="106">
        <v>46066</v>
      </c>
      <c r="B12398">
        <v>8228</v>
      </c>
      <c r="C12398">
        <v>5126</v>
      </c>
      <c r="E12398">
        <v>285</v>
      </c>
      <c r="F12398" t="s">
        <v>10071</v>
      </c>
      <c r="G12398" t="s">
        <v>2054</v>
      </c>
      <c r="I12398" t="s">
        <v>2006</v>
      </c>
      <c r="J12398" t="s">
        <v>2022</v>
      </c>
      <c r="K12398" t="s">
        <v>2023</v>
      </c>
      <c r="L12398">
        <v>2</v>
      </c>
      <c r="M12398">
        <v>540</v>
      </c>
      <c r="N12398" s="43">
        <v>1080</v>
      </c>
    </row>
    <row r="12399" hidden="1" spans="1:14" x14ac:dyDescent="0.25">
      <c r="A12399" s="106">
        <v>46066</v>
      </c>
      <c r="B12399">
        <v>8229</v>
      </c>
      <c r="C12399">
        <v>5127</v>
      </c>
      <c r="E12399">
        <v>285</v>
      </c>
      <c r="F12399" t="s">
        <v>10072</v>
      </c>
      <c r="G12399" t="s">
        <v>2036</v>
      </c>
      <c r="I12399" t="s">
        <v>2006</v>
      </c>
      <c r="J12399" t="s">
        <v>2022</v>
      </c>
      <c r="K12399" t="s">
        <v>2023</v>
      </c>
      <c r="L12399">
        <v>8</v>
      </c>
      <c r="M12399">
        <v>540</v>
      </c>
      <c r="N12399" s="43">
        <v>4320</v>
      </c>
    </row>
    <row r="12400" hidden="1" spans="1:14" x14ac:dyDescent="0.25">
      <c r="A12400" s="106">
        <v>46066</v>
      </c>
      <c r="B12400">
        <v>8230</v>
      </c>
      <c r="C12400">
        <v>5128</v>
      </c>
      <c r="E12400">
        <v>285</v>
      </c>
      <c r="F12400" t="s">
        <v>10072</v>
      </c>
      <c r="G12400" t="s">
        <v>2036</v>
      </c>
      <c r="I12400" t="s">
        <v>2006</v>
      </c>
      <c r="J12400" t="s">
        <v>2022</v>
      </c>
      <c r="K12400" t="s">
        <v>2023</v>
      </c>
      <c r="L12400">
        <v>2</v>
      </c>
      <c r="M12400">
        <v>540</v>
      </c>
      <c r="N12400" s="43">
        <v>1080</v>
      </c>
    </row>
    <row r="12401" hidden="1" spans="1:14" x14ac:dyDescent="0.25">
      <c r="A12401" s="106">
        <v>46066</v>
      </c>
      <c r="B12401">
        <v>8241</v>
      </c>
      <c r="C12401">
        <v>5398</v>
      </c>
      <c r="E12401">
        <v>285</v>
      </c>
      <c r="F12401" t="s">
        <v>10073</v>
      </c>
      <c r="G12401" t="s">
        <v>2021</v>
      </c>
      <c r="I12401" t="s">
        <v>2006</v>
      </c>
      <c r="J12401" t="s">
        <v>2022</v>
      </c>
      <c r="K12401" t="s">
        <v>2023</v>
      </c>
      <c r="L12401">
        <v>8</v>
      </c>
      <c r="M12401">
        <v>540</v>
      </c>
      <c r="N12401" s="43">
        <v>4320</v>
      </c>
    </row>
    <row r="12402" hidden="1" spans="1:14" x14ac:dyDescent="0.25">
      <c r="A12402" s="106">
        <v>46066</v>
      </c>
      <c r="B12402">
        <v>8242</v>
      </c>
      <c r="C12402">
        <v>5399</v>
      </c>
      <c r="E12402">
        <v>285</v>
      </c>
      <c r="F12402" t="s">
        <v>10073</v>
      </c>
      <c r="G12402" t="s">
        <v>2021</v>
      </c>
      <c r="I12402" t="s">
        <v>2006</v>
      </c>
      <c r="J12402" t="s">
        <v>2022</v>
      </c>
      <c r="K12402" t="s">
        <v>2023</v>
      </c>
      <c r="L12402">
        <v>2</v>
      </c>
      <c r="M12402">
        <v>540</v>
      </c>
      <c r="N12402" s="43">
        <v>1080</v>
      </c>
    </row>
    <row r="12403" hidden="1" spans="1:14" x14ac:dyDescent="0.25">
      <c r="A12403" s="106">
        <v>46066</v>
      </c>
      <c r="B12403">
        <v>8247</v>
      </c>
      <c r="C12403">
        <v>5396</v>
      </c>
      <c r="E12403">
        <v>285</v>
      </c>
      <c r="F12403" t="s">
        <v>6264</v>
      </c>
      <c r="G12403" t="s">
        <v>2063</v>
      </c>
      <c r="I12403" t="s">
        <v>2006</v>
      </c>
      <c r="J12403" t="s">
        <v>2022</v>
      </c>
      <c r="K12403" t="s">
        <v>2023</v>
      </c>
      <c r="L12403">
        <v>8</v>
      </c>
      <c r="M12403">
        <v>540</v>
      </c>
      <c r="N12403" s="43">
        <v>4320</v>
      </c>
    </row>
    <row r="12404" hidden="1" spans="1:14" x14ac:dyDescent="0.25">
      <c r="A12404" s="106">
        <v>46066</v>
      </c>
      <c r="B12404">
        <v>8248</v>
      </c>
      <c r="C12404">
        <v>5219</v>
      </c>
      <c r="E12404">
        <v>285</v>
      </c>
      <c r="F12404" t="s">
        <v>6264</v>
      </c>
      <c r="G12404" t="s">
        <v>2063</v>
      </c>
      <c r="I12404" t="s">
        <v>2006</v>
      </c>
      <c r="J12404" t="s">
        <v>2022</v>
      </c>
      <c r="K12404" t="s">
        <v>2023</v>
      </c>
      <c r="L12404">
        <v>2</v>
      </c>
      <c r="M12404">
        <v>540</v>
      </c>
      <c r="N12404" s="43">
        <v>1080</v>
      </c>
    </row>
    <row r="12405" hidden="1" spans="1:14" x14ac:dyDescent="0.25">
      <c r="A12405" s="106">
        <v>46066</v>
      </c>
      <c r="B12405">
        <v>8255</v>
      </c>
      <c r="C12405">
        <v>5395</v>
      </c>
      <c r="E12405">
        <v>285</v>
      </c>
      <c r="F12405" t="s">
        <v>10074</v>
      </c>
      <c r="G12405" t="s">
        <v>2038</v>
      </c>
      <c r="I12405" t="s">
        <v>2006</v>
      </c>
      <c r="J12405" t="s">
        <v>2022</v>
      </c>
      <c r="K12405" t="s">
        <v>2023</v>
      </c>
      <c r="L12405">
        <v>8</v>
      </c>
      <c r="M12405">
        <v>540</v>
      </c>
      <c r="N12405" s="43">
        <v>4320</v>
      </c>
    </row>
    <row r="12406" hidden="1" spans="1:14" x14ac:dyDescent="0.25">
      <c r="A12406" s="106">
        <v>46066</v>
      </c>
      <c r="B12406">
        <v>8256</v>
      </c>
      <c r="C12406">
        <v>5225</v>
      </c>
      <c r="E12406">
        <v>285</v>
      </c>
      <c r="F12406" t="s">
        <v>10074</v>
      </c>
      <c r="G12406" t="s">
        <v>2038</v>
      </c>
      <c r="I12406" t="s">
        <v>2006</v>
      </c>
      <c r="J12406" t="s">
        <v>2022</v>
      </c>
      <c r="K12406" t="s">
        <v>2023</v>
      </c>
      <c r="L12406">
        <v>2</v>
      </c>
      <c r="M12406">
        <v>540</v>
      </c>
      <c r="N12406" s="43">
        <v>1080</v>
      </c>
    </row>
    <row r="12407" hidden="1" spans="1:14" x14ac:dyDescent="0.25">
      <c r="A12407" s="106">
        <v>46066</v>
      </c>
      <c r="B12407">
        <v>8260</v>
      </c>
      <c r="C12407">
        <v>5400</v>
      </c>
      <c r="E12407">
        <v>285</v>
      </c>
      <c r="F12407" t="s">
        <v>9695</v>
      </c>
      <c r="G12407" t="s">
        <v>2054</v>
      </c>
      <c r="I12407" t="s">
        <v>2006</v>
      </c>
      <c r="J12407" t="s">
        <v>2022</v>
      </c>
      <c r="K12407" t="s">
        <v>2023</v>
      </c>
      <c r="L12407">
        <v>8</v>
      </c>
      <c r="M12407">
        <v>540</v>
      </c>
      <c r="N12407" s="43">
        <v>4320</v>
      </c>
    </row>
    <row r="12408" hidden="1" spans="1:14" x14ac:dyDescent="0.25">
      <c r="A12408" s="106">
        <v>46066</v>
      </c>
      <c r="B12408">
        <v>8261</v>
      </c>
      <c r="C12408">
        <v>5228</v>
      </c>
      <c r="E12408">
        <v>285</v>
      </c>
      <c r="F12408" t="s">
        <v>9695</v>
      </c>
      <c r="G12408" t="s">
        <v>2054</v>
      </c>
      <c r="I12408" t="s">
        <v>2006</v>
      </c>
      <c r="J12408" t="s">
        <v>2022</v>
      </c>
      <c r="K12408" t="s">
        <v>2023</v>
      </c>
      <c r="L12408">
        <v>2</v>
      </c>
      <c r="M12408">
        <v>540</v>
      </c>
      <c r="N12408" s="43">
        <v>1080</v>
      </c>
    </row>
    <row r="12409" hidden="1" spans="1:14" x14ac:dyDescent="0.25">
      <c r="A12409" s="106">
        <v>46066</v>
      </c>
      <c r="B12409">
        <v>8267</v>
      </c>
      <c r="C12409">
        <v>5397</v>
      </c>
      <c r="E12409">
        <v>285</v>
      </c>
      <c r="F12409" t="s">
        <v>10075</v>
      </c>
      <c r="G12409" t="s">
        <v>2021</v>
      </c>
      <c r="I12409" t="s">
        <v>2006</v>
      </c>
      <c r="J12409" t="s">
        <v>2022</v>
      </c>
      <c r="K12409" t="s">
        <v>2023</v>
      </c>
      <c r="L12409">
        <v>8</v>
      </c>
      <c r="M12409">
        <v>540</v>
      </c>
      <c r="N12409" s="43">
        <v>4320</v>
      </c>
    </row>
    <row r="12410" hidden="1" spans="1:14" x14ac:dyDescent="0.25">
      <c r="A12410" s="106">
        <v>46066</v>
      </c>
      <c r="B12410">
        <v>8268</v>
      </c>
      <c r="C12410">
        <v>5149</v>
      </c>
      <c r="E12410">
        <v>285</v>
      </c>
      <c r="F12410" t="s">
        <v>10075</v>
      </c>
      <c r="G12410" t="s">
        <v>2021</v>
      </c>
      <c r="I12410" t="s">
        <v>2006</v>
      </c>
      <c r="J12410" t="s">
        <v>2022</v>
      </c>
      <c r="K12410" t="s">
        <v>2023</v>
      </c>
      <c r="L12410">
        <v>1</v>
      </c>
      <c r="M12410">
        <v>540</v>
      </c>
      <c r="N12410" s="43">
        <v>540</v>
      </c>
    </row>
    <row r="12411" hidden="1" spans="1:14" x14ac:dyDescent="0.25">
      <c r="A12411" s="106">
        <v>46130</v>
      </c>
      <c r="B12411">
        <v>10987</v>
      </c>
      <c r="C12411">
        <v>7890</v>
      </c>
      <c r="E12411">
        <v>285</v>
      </c>
      <c r="F12411" t="s">
        <v>10076</v>
      </c>
      <c r="G12411" t="s">
        <v>2012</v>
      </c>
      <c r="I12411" t="s">
        <v>2006</v>
      </c>
      <c r="J12411" t="s">
        <v>2022</v>
      </c>
      <c r="K12411" t="s">
        <v>2023</v>
      </c>
      <c r="L12411">
        <v>10</v>
      </c>
      <c r="M12411">
        <v>580</v>
      </c>
      <c r="N12411" s="43">
        <v>5800</v>
      </c>
    </row>
    <row r="12412" hidden="1" spans="1:14" x14ac:dyDescent="0.25">
      <c r="A12412" s="106">
        <v>46130</v>
      </c>
      <c r="B12412">
        <v>10989</v>
      </c>
      <c r="C12412">
        <v>7892</v>
      </c>
      <c r="E12412">
        <v>285</v>
      </c>
      <c r="F12412" t="s">
        <v>10077</v>
      </c>
      <c r="G12412" t="s">
        <v>2063</v>
      </c>
      <c r="I12412" t="s">
        <v>2006</v>
      </c>
      <c r="J12412" t="s">
        <v>2022</v>
      </c>
      <c r="K12412" t="s">
        <v>2023</v>
      </c>
      <c r="L12412">
        <v>10</v>
      </c>
      <c r="M12412">
        <v>580</v>
      </c>
      <c r="N12412" s="43">
        <v>5800</v>
      </c>
    </row>
    <row r="12413" hidden="1" spans="1:14" x14ac:dyDescent="0.25">
      <c r="A12413" s="106">
        <v>46130</v>
      </c>
      <c r="B12413">
        <v>10991</v>
      </c>
      <c r="C12413">
        <v>7894</v>
      </c>
      <c r="E12413">
        <v>285</v>
      </c>
      <c r="F12413" t="s">
        <v>10078</v>
      </c>
      <c r="G12413" t="s">
        <v>2054</v>
      </c>
      <c r="I12413" t="s">
        <v>2006</v>
      </c>
      <c r="J12413" t="s">
        <v>2022</v>
      </c>
      <c r="K12413" t="s">
        <v>2023</v>
      </c>
      <c r="L12413">
        <v>10</v>
      </c>
      <c r="M12413">
        <v>580</v>
      </c>
      <c r="N12413" s="43">
        <v>5800</v>
      </c>
    </row>
    <row r="12414" hidden="1" spans="1:14" x14ac:dyDescent="0.25">
      <c r="A12414" s="106">
        <v>46130</v>
      </c>
      <c r="B12414">
        <v>10993</v>
      </c>
      <c r="C12414">
        <v>7896</v>
      </c>
      <c r="E12414">
        <v>285</v>
      </c>
      <c r="F12414" t="s">
        <v>10079</v>
      </c>
      <c r="G12414" t="s">
        <v>2036</v>
      </c>
      <c r="I12414" t="s">
        <v>2006</v>
      </c>
      <c r="J12414" t="s">
        <v>2022</v>
      </c>
      <c r="K12414" t="s">
        <v>2023</v>
      </c>
      <c r="L12414">
        <v>10</v>
      </c>
      <c r="M12414">
        <v>580</v>
      </c>
      <c r="N12414" s="43">
        <v>5800</v>
      </c>
    </row>
    <row r="12415" hidden="1" spans="1:14" x14ac:dyDescent="0.25">
      <c r="A12415" s="106">
        <v>46130</v>
      </c>
      <c r="B12415">
        <v>11000</v>
      </c>
      <c r="C12415">
        <v>7903</v>
      </c>
      <c r="E12415">
        <v>285</v>
      </c>
      <c r="F12415" t="s">
        <v>10080</v>
      </c>
      <c r="G12415" t="s">
        <v>2063</v>
      </c>
      <c r="I12415" t="s">
        <v>2006</v>
      </c>
      <c r="J12415" t="s">
        <v>2022</v>
      </c>
      <c r="K12415" t="s">
        <v>2023</v>
      </c>
      <c r="L12415">
        <v>10</v>
      </c>
      <c r="M12415">
        <v>580</v>
      </c>
      <c r="N12415" s="43">
        <v>5800</v>
      </c>
    </row>
    <row r="12416" hidden="1" spans="1:14" x14ac:dyDescent="0.25">
      <c r="A12416" s="106">
        <v>46130</v>
      </c>
      <c r="B12416">
        <v>11010</v>
      </c>
      <c r="C12416">
        <v>7913</v>
      </c>
      <c r="E12416">
        <v>285</v>
      </c>
      <c r="F12416" t="s">
        <v>10081</v>
      </c>
      <c r="G12416" t="s">
        <v>2095</v>
      </c>
      <c r="I12416" t="s">
        <v>2006</v>
      </c>
      <c r="J12416" t="s">
        <v>2022</v>
      </c>
      <c r="K12416" t="s">
        <v>2023</v>
      </c>
      <c r="L12416">
        <v>5</v>
      </c>
      <c r="M12416">
        <v>580</v>
      </c>
      <c r="N12416" s="43">
        <v>2900</v>
      </c>
    </row>
    <row r="12417" hidden="1" spans="1:14" x14ac:dyDescent="0.25">
      <c r="A12417" s="106">
        <v>46130</v>
      </c>
      <c r="B12417">
        <v>11011</v>
      </c>
      <c r="C12417">
        <v>7914</v>
      </c>
      <c r="E12417">
        <v>285</v>
      </c>
      <c r="F12417" t="s">
        <v>10081</v>
      </c>
      <c r="G12417" t="s">
        <v>2095</v>
      </c>
      <c r="I12417" t="s">
        <v>2006</v>
      </c>
      <c r="J12417" t="s">
        <v>2022</v>
      </c>
      <c r="K12417" t="s">
        <v>2023</v>
      </c>
      <c r="L12417">
        <v>3</v>
      </c>
      <c r="M12417">
        <v>580</v>
      </c>
      <c r="N12417" s="43">
        <v>1740</v>
      </c>
    </row>
    <row r="12418" hidden="1" spans="1:14" x14ac:dyDescent="0.25">
      <c r="A12418" s="106">
        <v>46132</v>
      </c>
      <c r="B12418">
        <v>11049</v>
      </c>
      <c r="C12418">
        <v>7951</v>
      </c>
      <c r="E12418">
        <v>285</v>
      </c>
      <c r="F12418" t="s">
        <v>10082</v>
      </c>
      <c r="G12418" t="s">
        <v>2156</v>
      </c>
      <c r="H12418" t="s">
        <v>2029</v>
      </c>
      <c r="I12418" t="s">
        <v>2006</v>
      </c>
      <c r="J12418" t="s">
        <v>2033</v>
      </c>
      <c r="K12418" t="s">
        <v>2034</v>
      </c>
      <c r="L12418">
        <v>1</v>
      </c>
      <c r="M12418">
        <v>1800</v>
      </c>
      <c r="N12418" s="43">
        <v>1800</v>
      </c>
    </row>
    <row r="12419" hidden="1" spans="1:14" x14ac:dyDescent="0.25">
      <c r="A12419" s="106">
        <v>46132</v>
      </c>
      <c r="B12419">
        <v>11049</v>
      </c>
      <c r="C12419">
        <v>7951</v>
      </c>
      <c r="E12419">
        <v>285</v>
      </c>
      <c r="F12419" t="s">
        <v>10082</v>
      </c>
      <c r="G12419" t="s">
        <v>2156</v>
      </c>
      <c r="H12419" t="s">
        <v>2029</v>
      </c>
      <c r="I12419" t="s">
        <v>2006</v>
      </c>
      <c r="J12419" t="s">
        <v>2022</v>
      </c>
      <c r="K12419" t="s">
        <v>2023</v>
      </c>
      <c r="L12419">
        <v>5</v>
      </c>
      <c r="M12419">
        <v>580</v>
      </c>
      <c r="N12419" s="43">
        <v>2900</v>
      </c>
    </row>
    <row r="12420" hidden="1" spans="1:14" x14ac:dyDescent="0.25">
      <c r="A12420" s="106">
        <v>46132</v>
      </c>
      <c r="B12420">
        <v>11050</v>
      </c>
      <c r="C12420">
        <v>7952</v>
      </c>
      <c r="E12420">
        <v>285</v>
      </c>
      <c r="F12420" t="s">
        <v>10082</v>
      </c>
      <c r="G12420" t="s">
        <v>2156</v>
      </c>
      <c r="H12420" t="s">
        <v>2029</v>
      </c>
      <c r="I12420" t="s">
        <v>2006</v>
      </c>
      <c r="J12420" t="s">
        <v>2022</v>
      </c>
      <c r="K12420" t="s">
        <v>2023</v>
      </c>
      <c r="L12420">
        <v>3</v>
      </c>
      <c r="M12420">
        <v>580</v>
      </c>
      <c r="N12420" s="43">
        <v>1740</v>
      </c>
    </row>
    <row r="12421" hidden="1" spans="1:14" x14ac:dyDescent="0.25">
      <c r="A12421" s="106">
        <v>46132</v>
      </c>
      <c r="B12421">
        <v>11053</v>
      </c>
      <c r="C12421">
        <v>7955</v>
      </c>
      <c r="E12421">
        <v>285</v>
      </c>
      <c r="F12421" t="s">
        <v>10083</v>
      </c>
      <c r="G12421" t="s">
        <v>2114</v>
      </c>
      <c r="H12421" t="s">
        <v>2029</v>
      </c>
      <c r="I12421" t="s">
        <v>2006</v>
      </c>
      <c r="J12421" t="s">
        <v>2022</v>
      </c>
      <c r="K12421" t="s">
        <v>2023</v>
      </c>
      <c r="L12421">
        <v>5</v>
      </c>
      <c r="M12421">
        <v>580</v>
      </c>
      <c r="N12421" s="43">
        <v>2900</v>
      </c>
    </row>
    <row r="12422" hidden="1" spans="1:14" x14ac:dyDescent="0.25">
      <c r="A12422" s="106">
        <v>46132</v>
      </c>
      <c r="B12422">
        <v>11054</v>
      </c>
      <c r="C12422">
        <v>7956</v>
      </c>
      <c r="E12422">
        <v>285</v>
      </c>
      <c r="F12422" t="s">
        <v>10083</v>
      </c>
      <c r="G12422" t="s">
        <v>2114</v>
      </c>
      <c r="H12422" t="s">
        <v>2029</v>
      </c>
      <c r="I12422" t="s">
        <v>2006</v>
      </c>
      <c r="J12422" t="s">
        <v>2022</v>
      </c>
      <c r="K12422" t="s">
        <v>2023</v>
      </c>
      <c r="L12422">
        <v>3</v>
      </c>
      <c r="M12422">
        <v>580</v>
      </c>
      <c r="N12422" s="43">
        <v>1740</v>
      </c>
    </row>
    <row r="12423" hidden="1" spans="1:14" x14ac:dyDescent="0.25">
      <c r="A12423" s="106">
        <v>46132</v>
      </c>
      <c r="B12423">
        <v>11057</v>
      </c>
      <c r="C12423">
        <v>7959</v>
      </c>
      <c r="E12423">
        <v>285</v>
      </c>
      <c r="F12423" t="s">
        <v>10084</v>
      </c>
      <c r="G12423" t="s">
        <v>2095</v>
      </c>
      <c r="H12423" t="s">
        <v>2029</v>
      </c>
      <c r="I12423" t="s">
        <v>2006</v>
      </c>
      <c r="J12423" t="s">
        <v>2022</v>
      </c>
      <c r="K12423" t="s">
        <v>2023</v>
      </c>
      <c r="L12423">
        <v>5</v>
      </c>
      <c r="M12423">
        <v>580</v>
      </c>
      <c r="N12423" s="43">
        <v>2900</v>
      </c>
    </row>
    <row r="12424" hidden="1" spans="1:14" x14ac:dyDescent="0.25">
      <c r="A12424" s="106">
        <v>46132</v>
      </c>
      <c r="B12424">
        <v>11058</v>
      </c>
      <c r="C12424">
        <v>7960</v>
      </c>
      <c r="E12424">
        <v>285</v>
      </c>
      <c r="F12424" t="s">
        <v>10084</v>
      </c>
      <c r="G12424" t="s">
        <v>2095</v>
      </c>
      <c r="H12424" t="s">
        <v>2029</v>
      </c>
      <c r="I12424" t="s">
        <v>2006</v>
      </c>
      <c r="J12424" t="s">
        <v>2022</v>
      </c>
      <c r="K12424" t="s">
        <v>2023</v>
      </c>
      <c r="L12424">
        <v>3</v>
      </c>
      <c r="M12424">
        <v>580</v>
      </c>
      <c r="N12424" s="43">
        <v>1740</v>
      </c>
    </row>
    <row r="12425" hidden="1" spans="1:14" x14ac:dyDescent="0.25">
      <c r="A12425" s="106">
        <v>46132</v>
      </c>
      <c r="B12425">
        <v>11062</v>
      </c>
      <c r="C12425">
        <v>7964</v>
      </c>
      <c r="E12425">
        <v>285</v>
      </c>
      <c r="F12425" t="s">
        <v>10085</v>
      </c>
      <c r="G12425" t="s">
        <v>2012</v>
      </c>
      <c r="H12425" t="s">
        <v>2029</v>
      </c>
      <c r="I12425" t="s">
        <v>2006</v>
      </c>
      <c r="J12425" t="s">
        <v>2022</v>
      </c>
      <c r="K12425" t="s">
        <v>2023</v>
      </c>
      <c r="L12425">
        <v>8</v>
      </c>
      <c r="M12425">
        <v>580</v>
      </c>
      <c r="N12425" s="43">
        <v>4640</v>
      </c>
    </row>
    <row r="12426" hidden="1" spans="1:14" x14ac:dyDescent="0.25">
      <c r="A12426" s="106">
        <v>46132</v>
      </c>
      <c r="B12426">
        <v>11062</v>
      </c>
      <c r="C12426">
        <v>7964</v>
      </c>
      <c r="E12426">
        <v>285</v>
      </c>
      <c r="F12426" t="s">
        <v>10085</v>
      </c>
      <c r="G12426" t="s">
        <v>2012</v>
      </c>
      <c r="H12426" t="s">
        <v>2029</v>
      </c>
      <c r="I12426" t="s">
        <v>2006</v>
      </c>
      <c r="J12426" t="s">
        <v>2033</v>
      </c>
      <c r="K12426" t="s">
        <v>2034</v>
      </c>
      <c r="L12426">
        <v>2</v>
      </c>
      <c r="M12426">
        <v>60</v>
      </c>
      <c r="N12426" s="43">
        <v>120</v>
      </c>
    </row>
    <row r="12427" hidden="1" spans="1:14" x14ac:dyDescent="0.25">
      <c r="A12427" s="106">
        <v>46132</v>
      </c>
      <c r="B12427">
        <v>11067</v>
      </c>
      <c r="C12427">
        <v>7969</v>
      </c>
      <c r="E12427">
        <v>285</v>
      </c>
      <c r="F12427" t="s">
        <v>10086</v>
      </c>
      <c r="G12427" t="s">
        <v>2063</v>
      </c>
      <c r="H12427" t="s">
        <v>2029</v>
      </c>
      <c r="I12427" t="s">
        <v>2006</v>
      </c>
      <c r="J12427" t="s">
        <v>2033</v>
      </c>
      <c r="K12427" t="s">
        <v>2034</v>
      </c>
      <c r="L12427">
        <v>6</v>
      </c>
      <c r="M12427">
        <v>60</v>
      </c>
      <c r="N12427" s="43">
        <v>360</v>
      </c>
    </row>
    <row r="12428" hidden="1" spans="1:14" x14ac:dyDescent="0.25">
      <c r="A12428" s="106">
        <v>46132</v>
      </c>
      <c r="B12428">
        <v>11067</v>
      </c>
      <c r="C12428">
        <v>7969</v>
      </c>
      <c r="E12428">
        <v>285</v>
      </c>
      <c r="F12428" t="s">
        <v>10086</v>
      </c>
      <c r="G12428" t="s">
        <v>2063</v>
      </c>
      <c r="H12428" t="s">
        <v>2029</v>
      </c>
      <c r="I12428" t="s">
        <v>2006</v>
      </c>
      <c r="J12428" t="s">
        <v>2022</v>
      </c>
      <c r="K12428" t="s">
        <v>2023</v>
      </c>
      <c r="L12428">
        <v>6</v>
      </c>
      <c r="M12428">
        <v>580</v>
      </c>
      <c r="N12428" s="43">
        <v>3480</v>
      </c>
    </row>
    <row r="12429" hidden="1" spans="1:14" x14ac:dyDescent="0.25">
      <c r="A12429" s="106">
        <v>46132</v>
      </c>
      <c r="B12429">
        <v>11070</v>
      </c>
      <c r="C12429">
        <v>7972</v>
      </c>
      <c r="E12429">
        <v>285</v>
      </c>
      <c r="F12429" t="s">
        <v>10087</v>
      </c>
      <c r="G12429" t="s">
        <v>2185</v>
      </c>
      <c r="H12429" t="s">
        <v>2029</v>
      </c>
      <c r="I12429" t="s">
        <v>2006</v>
      </c>
      <c r="J12429" t="s">
        <v>2033</v>
      </c>
      <c r="K12429" t="s">
        <v>2034</v>
      </c>
      <c r="L12429">
        <v>5</v>
      </c>
      <c r="M12429">
        <v>60</v>
      </c>
      <c r="N12429" s="43">
        <v>300</v>
      </c>
    </row>
    <row r="12430" hidden="1" spans="1:14" x14ac:dyDescent="0.25">
      <c r="A12430" s="106">
        <v>46132</v>
      </c>
      <c r="B12430">
        <v>11070</v>
      </c>
      <c r="C12430">
        <v>7972</v>
      </c>
      <c r="E12430">
        <v>285</v>
      </c>
      <c r="F12430" t="s">
        <v>10087</v>
      </c>
      <c r="G12430" t="s">
        <v>2185</v>
      </c>
      <c r="H12430" t="s">
        <v>2029</v>
      </c>
      <c r="I12430" t="s">
        <v>2006</v>
      </c>
      <c r="J12430" t="s">
        <v>2022</v>
      </c>
      <c r="K12430" t="s">
        <v>2023</v>
      </c>
      <c r="L12430">
        <v>5</v>
      </c>
      <c r="M12430">
        <v>580</v>
      </c>
      <c r="N12430" s="43">
        <v>2900</v>
      </c>
    </row>
    <row r="12431" hidden="1" spans="1:14" x14ac:dyDescent="0.25">
      <c r="A12431" s="106">
        <v>46132</v>
      </c>
      <c r="B12431">
        <v>11071</v>
      </c>
      <c r="C12431">
        <v>7973</v>
      </c>
      <c r="E12431">
        <v>285</v>
      </c>
      <c r="F12431" t="s">
        <v>10087</v>
      </c>
      <c r="G12431" t="s">
        <v>2185</v>
      </c>
      <c r="H12431" t="s">
        <v>2029</v>
      </c>
      <c r="I12431" t="s">
        <v>2006</v>
      </c>
      <c r="J12431" t="s">
        <v>2033</v>
      </c>
      <c r="K12431" t="s">
        <v>2034</v>
      </c>
      <c r="L12431">
        <v>1</v>
      </c>
      <c r="M12431">
        <v>60</v>
      </c>
      <c r="N12431" s="43">
        <v>60</v>
      </c>
    </row>
    <row r="12432" hidden="1" spans="1:14" x14ac:dyDescent="0.25">
      <c r="A12432" s="106">
        <v>46132</v>
      </c>
      <c r="B12432">
        <v>11071</v>
      </c>
      <c r="C12432">
        <v>7973</v>
      </c>
      <c r="E12432">
        <v>285</v>
      </c>
      <c r="F12432" t="s">
        <v>10087</v>
      </c>
      <c r="G12432" t="s">
        <v>2185</v>
      </c>
      <c r="H12432" t="s">
        <v>2029</v>
      </c>
      <c r="I12432" t="s">
        <v>2006</v>
      </c>
      <c r="J12432" t="s">
        <v>2022</v>
      </c>
      <c r="K12432" t="s">
        <v>2023</v>
      </c>
      <c r="L12432">
        <v>1</v>
      </c>
      <c r="M12432">
        <v>580</v>
      </c>
      <c r="N12432" s="43">
        <v>580</v>
      </c>
    </row>
    <row r="12433" hidden="1" spans="1:14" x14ac:dyDescent="0.25">
      <c r="A12433" s="106">
        <v>46148</v>
      </c>
      <c r="B12433">
        <v>11705</v>
      </c>
      <c r="C12433">
        <v>8606</v>
      </c>
      <c r="E12433">
        <v>285</v>
      </c>
      <c r="F12433" t="s">
        <v>10088</v>
      </c>
      <c r="G12433" t="s">
        <v>2025</v>
      </c>
      <c r="I12433" t="s">
        <v>2006</v>
      </c>
      <c r="J12433" t="s">
        <v>2022</v>
      </c>
      <c r="K12433" t="s">
        <v>2023</v>
      </c>
      <c r="L12433">
        <v>5</v>
      </c>
      <c r="M12433">
        <v>580</v>
      </c>
      <c r="N12433" s="43">
        <v>2900</v>
      </c>
    </row>
    <row r="12434" hidden="1" spans="1:14" x14ac:dyDescent="0.25">
      <c r="A12434" s="106">
        <v>46148</v>
      </c>
      <c r="B12434">
        <v>11706</v>
      </c>
      <c r="C12434">
        <v>8607</v>
      </c>
      <c r="E12434">
        <v>285</v>
      </c>
      <c r="F12434" t="s">
        <v>10088</v>
      </c>
      <c r="G12434" t="s">
        <v>2025</v>
      </c>
      <c r="I12434" t="s">
        <v>2006</v>
      </c>
      <c r="J12434" t="s">
        <v>2022</v>
      </c>
      <c r="K12434" t="s">
        <v>2023</v>
      </c>
      <c r="L12434">
        <v>1</v>
      </c>
      <c r="M12434">
        <v>580</v>
      </c>
      <c r="N12434" s="43">
        <v>580</v>
      </c>
    </row>
    <row r="12435" hidden="1" spans="1:14" x14ac:dyDescent="0.25">
      <c r="A12435" s="106">
        <v>46148</v>
      </c>
      <c r="B12435">
        <v>11715</v>
      </c>
      <c r="C12435">
        <v>8616</v>
      </c>
      <c r="E12435">
        <v>285</v>
      </c>
      <c r="F12435" t="s">
        <v>10089</v>
      </c>
      <c r="G12435" t="s">
        <v>2095</v>
      </c>
      <c r="I12435" t="s">
        <v>2006</v>
      </c>
      <c r="J12435" t="s">
        <v>2022</v>
      </c>
      <c r="K12435" t="s">
        <v>2023</v>
      </c>
      <c r="L12435">
        <v>3</v>
      </c>
      <c r="M12435">
        <v>580</v>
      </c>
      <c r="N12435" s="43">
        <v>1740</v>
      </c>
    </row>
    <row r="12436" hidden="1" spans="1:14" x14ac:dyDescent="0.25">
      <c r="A12436" s="106">
        <v>45971</v>
      </c>
      <c r="B12436">
        <v>4075</v>
      </c>
      <c r="C12436">
        <v>1001</v>
      </c>
      <c r="E12436">
        <v>201</v>
      </c>
      <c r="F12436" t="s">
        <v>10090</v>
      </c>
      <c r="G12436" t="s">
        <v>2038</v>
      </c>
      <c r="H12436" t="s">
        <v>2029</v>
      </c>
      <c r="I12436" t="s">
        <v>2006</v>
      </c>
      <c r="J12436" t="s">
        <v>2033</v>
      </c>
      <c r="K12436" t="s">
        <v>2034</v>
      </c>
      <c r="L12436">
        <v>1</v>
      </c>
      <c r="M12436">
        <v>2000</v>
      </c>
      <c r="N12436" s="43">
        <v>2000</v>
      </c>
    </row>
    <row r="12437" hidden="1" spans="1:14" x14ac:dyDescent="0.25">
      <c r="A12437" s="106">
        <v>45971</v>
      </c>
      <c r="B12437">
        <v>4075</v>
      </c>
      <c r="C12437">
        <v>1001</v>
      </c>
      <c r="E12437">
        <v>201</v>
      </c>
      <c r="F12437" t="s">
        <v>10090</v>
      </c>
      <c r="G12437" t="s">
        <v>2038</v>
      </c>
      <c r="H12437" t="s">
        <v>2029</v>
      </c>
      <c r="I12437" t="s">
        <v>2006</v>
      </c>
      <c r="J12437" t="s">
        <v>2903</v>
      </c>
      <c r="K12437" t="s">
        <v>2904</v>
      </c>
      <c r="L12437">
        <v>1</v>
      </c>
      <c r="M12437">
        <v>150</v>
      </c>
      <c r="N12437" s="43">
        <v>150</v>
      </c>
    </row>
    <row r="12438" hidden="1" spans="1:14" x14ac:dyDescent="0.25">
      <c r="A12438" s="106">
        <v>45971</v>
      </c>
      <c r="B12438">
        <v>4075</v>
      </c>
      <c r="C12438">
        <v>1001</v>
      </c>
      <c r="E12438">
        <v>201</v>
      </c>
      <c r="F12438" t="s">
        <v>10090</v>
      </c>
      <c r="G12438" t="s">
        <v>2038</v>
      </c>
      <c r="H12438" t="s">
        <v>2029</v>
      </c>
      <c r="I12438" t="s">
        <v>2006</v>
      </c>
      <c r="J12438" t="s">
        <v>2319</v>
      </c>
      <c r="K12438" t="s">
        <v>2320</v>
      </c>
      <c r="L12438">
        <v>7</v>
      </c>
      <c r="M12438">
        <v>608</v>
      </c>
      <c r="N12438" s="43">
        <v>4256</v>
      </c>
    </row>
    <row r="12439" hidden="1" spans="1:14" x14ac:dyDescent="0.25">
      <c r="A12439" s="106">
        <v>45971</v>
      </c>
      <c r="B12439">
        <v>4083</v>
      </c>
      <c r="C12439">
        <v>1009</v>
      </c>
      <c r="E12439">
        <v>201</v>
      </c>
      <c r="F12439" t="s">
        <v>10091</v>
      </c>
      <c r="G12439" t="s">
        <v>2368</v>
      </c>
      <c r="H12439" t="s">
        <v>2029</v>
      </c>
      <c r="I12439" t="s">
        <v>2006</v>
      </c>
      <c r="J12439" t="s">
        <v>2319</v>
      </c>
      <c r="K12439" t="s">
        <v>2320</v>
      </c>
      <c r="L12439">
        <v>4</v>
      </c>
      <c r="M12439">
        <v>608</v>
      </c>
      <c r="N12439" s="43">
        <v>2432</v>
      </c>
    </row>
    <row r="12440" hidden="1" spans="1:14" x14ac:dyDescent="0.25">
      <c r="A12440" s="106">
        <v>45971</v>
      </c>
      <c r="B12440">
        <v>4083</v>
      </c>
      <c r="C12440">
        <v>1009</v>
      </c>
      <c r="E12440">
        <v>201</v>
      </c>
      <c r="F12440" t="s">
        <v>10091</v>
      </c>
      <c r="G12440" t="s">
        <v>2368</v>
      </c>
      <c r="H12440" t="s">
        <v>2029</v>
      </c>
      <c r="I12440" t="s">
        <v>2006</v>
      </c>
      <c r="J12440" t="s">
        <v>2903</v>
      </c>
      <c r="K12440" t="s">
        <v>2904</v>
      </c>
      <c r="L12440">
        <v>4</v>
      </c>
      <c r="M12440">
        <v>150</v>
      </c>
      <c r="N12440" s="43">
        <v>600</v>
      </c>
    </row>
    <row r="12441" hidden="1" spans="1:14" x14ac:dyDescent="0.25">
      <c r="A12441" s="106">
        <v>45978</v>
      </c>
      <c r="B12441">
        <v>4421</v>
      </c>
      <c r="C12441">
        <v>1347</v>
      </c>
      <c r="E12441">
        <v>201</v>
      </c>
      <c r="F12441" t="s">
        <v>10092</v>
      </c>
      <c r="G12441" t="s">
        <v>2044</v>
      </c>
      <c r="I12441" t="s">
        <v>2006</v>
      </c>
      <c r="J12441" t="s">
        <v>2319</v>
      </c>
      <c r="K12441" t="s">
        <v>2320</v>
      </c>
      <c r="L12441">
        <v>5</v>
      </c>
      <c r="M12441">
        <v>608</v>
      </c>
      <c r="N12441" s="43">
        <v>3040</v>
      </c>
    </row>
    <row r="12442" hidden="1" spans="1:14" x14ac:dyDescent="0.25">
      <c r="A12442" s="106">
        <v>45978</v>
      </c>
      <c r="B12442">
        <v>4421</v>
      </c>
      <c r="C12442">
        <v>1347</v>
      </c>
      <c r="E12442">
        <v>201</v>
      </c>
      <c r="F12442" t="s">
        <v>10092</v>
      </c>
      <c r="G12442" t="s">
        <v>2044</v>
      </c>
      <c r="I12442" t="s">
        <v>2006</v>
      </c>
      <c r="J12442" t="s">
        <v>2903</v>
      </c>
      <c r="K12442" t="s">
        <v>2904</v>
      </c>
      <c r="L12442">
        <v>3</v>
      </c>
      <c r="M12442">
        <v>150</v>
      </c>
      <c r="N12442" s="43">
        <v>450</v>
      </c>
    </row>
    <row r="12443" hidden="1" spans="1:14" x14ac:dyDescent="0.25">
      <c r="A12443" s="106">
        <v>45978</v>
      </c>
      <c r="B12443">
        <v>4422</v>
      </c>
      <c r="C12443">
        <v>1348</v>
      </c>
      <c r="E12443">
        <v>201</v>
      </c>
      <c r="F12443" t="s">
        <v>10092</v>
      </c>
      <c r="G12443" t="s">
        <v>2044</v>
      </c>
      <c r="I12443" t="s">
        <v>2006</v>
      </c>
      <c r="J12443" t="s">
        <v>2903</v>
      </c>
      <c r="K12443" t="s">
        <v>2904</v>
      </c>
      <c r="L12443">
        <v>7</v>
      </c>
      <c r="M12443">
        <v>150</v>
      </c>
      <c r="N12443" s="43">
        <v>1050</v>
      </c>
    </row>
    <row r="12444" hidden="1" spans="1:14" x14ac:dyDescent="0.25">
      <c r="A12444" s="106">
        <v>45978</v>
      </c>
      <c r="B12444">
        <v>4422</v>
      </c>
      <c r="C12444">
        <v>1348</v>
      </c>
      <c r="E12444">
        <v>201</v>
      </c>
      <c r="F12444" t="s">
        <v>10092</v>
      </c>
      <c r="G12444" t="s">
        <v>2044</v>
      </c>
      <c r="I12444" t="s">
        <v>2006</v>
      </c>
      <c r="J12444" t="s">
        <v>2319</v>
      </c>
      <c r="K12444" t="s">
        <v>2320</v>
      </c>
      <c r="L12444">
        <v>1</v>
      </c>
      <c r="M12444">
        <v>608</v>
      </c>
      <c r="N12444" s="43">
        <v>608</v>
      </c>
    </row>
    <row r="12445" hidden="1" spans="1:14" x14ac:dyDescent="0.25">
      <c r="A12445" s="106">
        <v>45978</v>
      </c>
      <c r="B12445">
        <v>4425</v>
      </c>
      <c r="C12445">
        <v>1351</v>
      </c>
      <c r="E12445">
        <v>201</v>
      </c>
      <c r="F12445" t="s">
        <v>10093</v>
      </c>
      <c r="G12445" t="s">
        <v>2012</v>
      </c>
      <c r="I12445" t="s">
        <v>2006</v>
      </c>
      <c r="J12445" t="s">
        <v>2319</v>
      </c>
      <c r="K12445" t="s">
        <v>2320</v>
      </c>
      <c r="L12445">
        <v>5</v>
      </c>
      <c r="M12445">
        <v>608</v>
      </c>
      <c r="N12445" s="43">
        <v>3040</v>
      </c>
    </row>
    <row r="12446" hidden="1" spans="1:14" x14ac:dyDescent="0.25">
      <c r="A12446" s="106">
        <v>45978</v>
      </c>
      <c r="B12446">
        <v>4425</v>
      </c>
      <c r="C12446">
        <v>1351</v>
      </c>
      <c r="E12446">
        <v>201</v>
      </c>
      <c r="F12446" t="s">
        <v>10093</v>
      </c>
      <c r="G12446" t="s">
        <v>2012</v>
      </c>
      <c r="I12446" t="s">
        <v>2006</v>
      </c>
      <c r="J12446" t="s">
        <v>2903</v>
      </c>
      <c r="K12446" t="s">
        <v>2904</v>
      </c>
      <c r="L12446">
        <v>3</v>
      </c>
      <c r="M12446">
        <v>150</v>
      </c>
      <c r="N12446" s="43">
        <v>450</v>
      </c>
    </row>
    <row r="12447" hidden="1" spans="1:14" x14ac:dyDescent="0.25">
      <c r="A12447" s="106">
        <v>45978</v>
      </c>
      <c r="B12447">
        <v>4426</v>
      </c>
      <c r="C12447">
        <v>1352</v>
      </c>
      <c r="E12447">
        <v>201</v>
      </c>
      <c r="F12447" t="s">
        <v>10093</v>
      </c>
      <c r="G12447" t="s">
        <v>2012</v>
      </c>
      <c r="I12447" t="s">
        <v>2006</v>
      </c>
      <c r="J12447" t="s">
        <v>2903</v>
      </c>
      <c r="K12447" t="s">
        <v>2904</v>
      </c>
      <c r="L12447">
        <v>7</v>
      </c>
      <c r="M12447">
        <v>150</v>
      </c>
      <c r="N12447" s="43">
        <v>1050</v>
      </c>
    </row>
    <row r="12448" hidden="1" spans="1:14" x14ac:dyDescent="0.25">
      <c r="A12448" s="106">
        <v>45978</v>
      </c>
      <c r="B12448">
        <v>4426</v>
      </c>
      <c r="C12448">
        <v>1352</v>
      </c>
      <c r="E12448">
        <v>201</v>
      </c>
      <c r="F12448" t="s">
        <v>10093</v>
      </c>
      <c r="G12448" t="s">
        <v>2012</v>
      </c>
      <c r="I12448" t="s">
        <v>2006</v>
      </c>
      <c r="J12448" t="s">
        <v>2319</v>
      </c>
      <c r="K12448" t="s">
        <v>2320</v>
      </c>
      <c r="L12448">
        <v>1</v>
      </c>
      <c r="M12448">
        <v>608</v>
      </c>
      <c r="N12448" s="43">
        <v>608</v>
      </c>
    </row>
    <row r="12449" hidden="1" spans="1:14" x14ac:dyDescent="0.25">
      <c r="A12449" s="106">
        <v>45978</v>
      </c>
      <c r="B12449">
        <v>4431</v>
      </c>
      <c r="C12449">
        <v>1357</v>
      </c>
      <c r="E12449">
        <v>201</v>
      </c>
      <c r="F12449" t="s">
        <v>10094</v>
      </c>
      <c r="G12449" t="s">
        <v>2054</v>
      </c>
      <c r="I12449" t="s">
        <v>2006</v>
      </c>
      <c r="J12449" t="s">
        <v>2319</v>
      </c>
      <c r="K12449" t="s">
        <v>2320</v>
      </c>
      <c r="L12449">
        <v>5</v>
      </c>
      <c r="M12449">
        <v>608</v>
      </c>
      <c r="N12449" s="43">
        <v>3040</v>
      </c>
    </row>
    <row r="12450" hidden="1" spans="1:14" x14ac:dyDescent="0.25">
      <c r="A12450" s="106">
        <v>45978</v>
      </c>
      <c r="B12450">
        <v>4431</v>
      </c>
      <c r="C12450">
        <v>1357</v>
      </c>
      <c r="E12450">
        <v>201</v>
      </c>
      <c r="F12450" t="s">
        <v>10094</v>
      </c>
      <c r="G12450" t="s">
        <v>2054</v>
      </c>
      <c r="I12450" t="s">
        <v>2006</v>
      </c>
      <c r="J12450" t="s">
        <v>2903</v>
      </c>
      <c r="K12450" t="s">
        <v>2904</v>
      </c>
      <c r="L12450">
        <v>3</v>
      </c>
      <c r="M12450">
        <v>150</v>
      </c>
      <c r="N12450" s="43">
        <v>450</v>
      </c>
    </row>
    <row r="12451" hidden="1" spans="1:14" x14ac:dyDescent="0.25">
      <c r="A12451" s="106">
        <v>45978</v>
      </c>
      <c r="B12451">
        <v>4432</v>
      </c>
      <c r="C12451">
        <v>1358</v>
      </c>
      <c r="E12451">
        <v>201</v>
      </c>
      <c r="F12451" t="s">
        <v>10094</v>
      </c>
      <c r="G12451" t="s">
        <v>2054</v>
      </c>
      <c r="I12451" t="s">
        <v>2006</v>
      </c>
      <c r="J12451" t="s">
        <v>2319</v>
      </c>
      <c r="K12451" t="s">
        <v>2320</v>
      </c>
      <c r="L12451">
        <v>1</v>
      </c>
      <c r="M12451">
        <v>608</v>
      </c>
      <c r="N12451" s="43">
        <v>608</v>
      </c>
    </row>
    <row r="12452" hidden="1" spans="1:14" x14ac:dyDescent="0.25">
      <c r="A12452" s="106">
        <v>45978</v>
      </c>
      <c r="B12452">
        <v>4432</v>
      </c>
      <c r="C12452">
        <v>1358</v>
      </c>
      <c r="E12452">
        <v>201</v>
      </c>
      <c r="F12452" t="s">
        <v>10094</v>
      </c>
      <c r="G12452" t="s">
        <v>2054</v>
      </c>
      <c r="I12452" t="s">
        <v>2006</v>
      </c>
      <c r="J12452" t="s">
        <v>2903</v>
      </c>
      <c r="K12452" t="s">
        <v>2904</v>
      </c>
      <c r="L12452">
        <v>7</v>
      </c>
      <c r="M12452">
        <v>150</v>
      </c>
      <c r="N12452" s="43">
        <v>1050</v>
      </c>
    </row>
    <row r="12453" spans="1:14" x14ac:dyDescent="0.25">
      <c r="A12453" s="106">
        <v>46288</v>
      </c>
      <c r="B12453">
        <v>18883</v>
      </c>
      <c r="C12453">
        <v>15723</v>
      </c>
      <c r="E12453">
        <v>535</v>
      </c>
      <c r="F12453" t="s">
        <v>8390</v>
      </c>
      <c r="G12453" t="s">
        <v>2054</v>
      </c>
      <c r="I12453" t="s">
        <v>2006</v>
      </c>
      <c r="J12453" t="s">
        <v>5059</v>
      </c>
      <c r="K12453" t="s">
        <v>5060</v>
      </c>
      <c r="L12453">
        <v>8</v>
      </c>
      <c r="M12453">
        <v>555</v>
      </c>
      <c r="N12453" s="43">
        <v>4440</v>
      </c>
    </row>
    <row r="12454" spans="1:14" x14ac:dyDescent="0.25">
      <c r="A12454" s="106">
        <v>46288</v>
      </c>
      <c r="B12454">
        <v>18884</v>
      </c>
      <c r="C12454">
        <v>15724</v>
      </c>
      <c r="E12454">
        <v>535</v>
      </c>
      <c r="F12454" t="s">
        <v>8390</v>
      </c>
      <c r="G12454" t="s">
        <v>2054</v>
      </c>
      <c r="I12454" t="s">
        <v>2006</v>
      </c>
      <c r="J12454" t="s">
        <v>5059</v>
      </c>
      <c r="K12454" t="s">
        <v>5060</v>
      </c>
      <c r="L12454">
        <v>2</v>
      </c>
      <c r="M12454">
        <v>555</v>
      </c>
      <c r="N12454" s="43">
        <v>1110</v>
      </c>
    </row>
    <row r="12455" spans="1:14" x14ac:dyDescent="0.25">
      <c r="A12455" s="106">
        <v>46288</v>
      </c>
      <c r="B12455">
        <v>18888</v>
      </c>
      <c r="C12455">
        <v>15727</v>
      </c>
      <c r="E12455">
        <v>535</v>
      </c>
      <c r="F12455" t="s">
        <v>10095</v>
      </c>
      <c r="G12455" t="s">
        <v>2063</v>
      </c>
      <c r="I12455" t="s">
        <v>2006</v>
      </c>
      <c r="J12455" t="s">
        <v>5059</v>
      </c>
      <c r="K12455" t="s">
        <v>5060</v>
      </c>
      <c r="L12455">
        <v>8</v>
      </c>
      <c r="M12455">
        <v>555</v>
      </c>
      <c r="N12455" s="43">
        <v>4440</v>
      </c>
    </row>
    <row r="12456" spans="1:14" x14ac:dyDescent="0.25">
      <c r="A12456" s="106">
        <v>46288</v>
      </c>
      <c r="B12456">
        <v>18889</v>
      </c>
      <c r="C12456">
        <v>15728</v>
      </c>
      <c r="E12456">
        <v>535</v>
      </c>
      <c r="F12456" t="s">
        <v>10095</v>
      </c>
      <c r="G12456" t="s">
        <v>2063</v>
      </c>
      <c r="I12456" t="s">
        <v>2006</v>
      </c>
      <c r="J12456" t="s">
        <v>5059</v>
      </c>
      <c r="K12456" t="s">
        <v>5060</v>
      </c>
      <c r="L12456">
        <v>2</v>
      </c>
      <c r="M12456">
        <v>555</v>
      </c>
      <c r="N12456" s="43">
        <v>1110</v>
      </c>
    </row>
    <row r="12457" spans="1:14" x14ac:dyDescent="0.25">
      <c r="A12457" s="106">
        <v>46288</v>
      </c>
      <c r="B12457">
        <v>18892</v>
      </c>
      <c r="C12457">
        <v>15731</v>
      </c>
      <c r="E12457">
        <v>535</v>
      </c>
      <c r="F12457" t="s">
        <v>5387</v>
      </c>
      <c r="G12457" t="s">
        <v>2021</v>
      </c>
      <c r="I12457" t="s">
        <v>2006</v>
      </c>
      <c r="J12457" t="s">
        <v>5059</v>
      </c>
      <c r="K12457" t="s">
        <v>5060</v>
      </c>
      <c r="L12457">
        <v>8</v>
      </c>
      <c r="M12457">
        <v>555</v>
      </c>
      <c r="N12457" s="43">
        <v>4440</v>
      </c>
    </row>
    <row r="12458" spans="1:14" x14ac:dyDescent="0.25">
      <c r="A12458" s="106">
        <v>46288</v>
      </c>
      <c r="B12458">
        <v>18893</v>
      </c>
      <c r="C12458">
        <v>15732</v>
      </c>
      <c r="E12458">
        <v>535</v>
      </c>
      <c r="F12458" t="s">
        <v>5387</v>
      </c>
      <c r="G12458" t="s">
        <v>2021</v>
      </c>
      <c r="I12458" t="s">
        <v>2006</v>
      </c>
      <c r="J12458" t="s">
        <v>5059</v>
      </c>
      <c r="K12458" t="s">
        <v>5060</v>
      </c>
      <c r="L12458">
        <v>2</v>
      </c>
      <c r="M12458">
        <v>555</v>
      </c>
      <c r="N12458" s="43">
        <v>1110</v>
      </c>
    </row>
    <row r="12459" spans="1:14" x14ac:dyDescent="0.25">
      <c r="A12459" s="106">
        <v>46288</v>
      </c>
      <c r="B12459">
        <v>18905</v>
      </c>
      <c r="C12459">
        <v>15741</v>
      </c>
      <c r="E12459">
        <v>535</v>
      </c>
      <c r="F12459" t="s">
        <v>10096</v>
      </c>
      <c r="G12459" t="s">
        <v>2036</v>
      </c>
      <c r="I12459" t="s">
        <v>2006</v>
      </c>
      <c r="J12459" t="s">
        <v>5059</v>
      </c>
      <c r="K12459" t="s">
        <v>5060</v>
      </c>
      <c r="L12459">
        <v>8</v>
      </c>
      <c r="M12459">
        <v>555</v>
      </c>
      <c r="N12459" s="43">
        <v>4440</v>
      </c>
    </row>
    <row r="12460" spans="1:14" x14ac:dyDescent="0.25">
      <c r="A12460" s="106">
        <v>46288</v>
      </c>
      <c r="B12460">
        <v>18906</v>
      </c>
      <c r="C12460">
        <v>15742</v>
      </c>
      <c r="E12460">
        <v>535</v>
      </c>
      <c r="F12460" t="s">
        <v>10096</v>
      </c>
      <c r="G12460" t="s">
        <v>2036</v>
      </c>
      <c r="I12460" t="s">
        <v>2006</v>
      </c>
      <c r="J12460" t="s">
        <v>5059</v>
      </c>
      <c r="K12460" t="s">
        <v>5060</v>
      </c>
      <c r="L12460">
        <v>2</v>
      </c>
      <c r="M12460">
        <v>555</v>
      </c>
      <c r="N12460" s="43">
        <v>1110</v>
      </c>
    </row>
    <row r="12461" hidden="1" spans="1:14" x14ac:dyDescent="0.25">
      <c r="A12461" s="106">
        <v>46169</v>
      </c>
      <c r="B12461">
        <v>12902</v>
      </c>
      <c r="C12461">
        <v>9791</v>
      </c>
      <c r="E12461">
        <v>396</v>
      </c>
      <c r="F12461" t="s">
        <v>10097</v>
      </c>
      <c r="G12461" t="s">
        <v>2127</v>
      </c>
      <c r="I12461" t="s">
        <v>2006</v>
      </c>
      <c r="J12461" t="s">
        <v>2022</v>
      </c>
      <c r="K12461" t="s">
        <v>2023</v>
      </c>
      <c r="L12461">
        <v>8</v>
      </c>
      <c r="M12461">
        <v>570</v>
      </c>
      <c r="N12461" s="43">
        <v>4560</v>
      </c>
    </row>
    <row r="12462" hidden="1" spans="1:14" x14ac:dyDescent="0.25">
      <c r="A12462" s="106">
        <v>46169</v>
      </c>
      <c r="B12462">
        <v>12925</v>
      </c>
      <c r="C12462">
        <v>9814</v>
      </c>
      <c r="E12462">
        <v>396</v>
      </c>
      <c r="F12462" t="s">
        <v>10098</v>
      </c>
      <c r="G12462" t="s">
        <v>2185</v>
      </c>
      <c r="I12462" t="s">
        <v>2006</v>
      </c>
      <c r="J12462" t="s">
        <v>2022</v>
      </c>
      <c r="K12462" t="s">
        <v>2023</v>
      </c>
      <c r="L12462">
        <v>7</v>
      </c>
      <c r="M12462">
        <v>570</v>
      </c>
      <c r="N12462" s="43">
        <v>3990</v>
      </c>
    </row>
    <row r="12463" hidden="1" spans="1:14" x14ac:dyDescent="0.25">
      <c r="A12463" s="106">
        <v>46178</v>
      </c>
      <c r="B12463">
        <v>13351</v>
      </c>
      <c r="C12463">
        <v>10240</v>
      </c>
      <c r="E12463">
        <v>396</v>
      </c>
      <c r="F12463" t="s">
        <v>10099</v>
      </c>
      <c r="G12463" t="s">
        <v>2054</v>
      </c>
      <c r="I12463" t="s">
        <v>2006</v>
      </c>
      <c r="J12463" t="s">
        <v>2022</v>
      </c>
      <c r="K12463" t="s">
        <v>2023</v>
      </c>
      <c r="L12463">
        <v>9</v>
      </c>
      <c r="M12463">
        <v>570</v>
      </c>
      <c r="N12463" s="43">
        <v>5130</v>
      </c>
    </row>
    <row r="12464" hidden="1" spans="1:14" x14ac:dyDescent="0.25">
      <c r="A12464" s="106">
        <v>46188</v>
      </c>
      <c r="B12464">
        <v>13801</v>
      </c>
      <c r="C12464">
        <v>10688</v>
      </c>
      <c r="E12464">
        <v>396</v>
      </c>
      <c r="F12464" t="s">
        <v>10100</v>
      </c>
      <c r="G12464" t="s">
        <v>2063</v>
      </c>
      <c r="I12464" t="s">
        <v>2006</v>
      </c>
      <c r="J12464" t="s">
        <v>2022</v>
      </c>
      <c r="K12464" t="s">
        <v>2023</v>
      </c>
      <c r="L12464">
        <v>10</v>
      </c>
      <c r="M12464">
        <v>570</v>
      </c>
      <c r="N12464" s="43">
        <v>5700</v>
      </c>
    </row>
    <row r="12465" hidden="1" spans="1:14" x14ac:dyDescent="0.25">
      <c r="A12465" s="106">
        <v>46188</v>
      </c>
      <c r="B12465">
        <v>13824</v>
      </c>
      <c r="C12465">
        <v>10711</v>
      </c>
      <c r="E12465">
        <v>396</v>
      </c>
      <c r="F12465" t="s">
        <v>10101</v>
      </c>
      <c r="G12465" t="s">
        <v>2054</v>
      </c>
      <c r="I12465" t="s">
        <v>2006</v>
      </c>
      <c r="J12465" t="s">
        <v>2022</v>
      </c>
      <c r="K12465" t="s">
        <v>2023</v>
      </c>
      <c r="L12465">
        <v>5</v>
      </c>
      <c r="M12465">
        <v>570</v>
      </c>
      <c r="N12465" s="43">
        <v>2850</v>
      </c>
    </row>
    <row r="12466" hidden="1" spans="1:14" x14ac:dyDescent="0.25">
      <c r="A12466" s="106">
        <v>46196</v>
      </c>
      <c r="B12466">
        <v>14368</v>
      </c>
      <c r="C12466">
        <v>11255</v>
      </c>
      <c r="E12466">
        <v>396</v>
      </c>
      <c r="F12466" t="s">
        <v>10102</v>
      </c>
      <c r="G12466" t="s">
        <v>2012</v>
      </c>
      <c r="I12466" t="s">
        <v>2006</v>
      </c>
      <c r="J12466" t="s">
        <v>2022</v>
      </c>
      <c r="K12466" t="s">
        <v>2023</v>
      </c>
      <c r="L12466">
        <v>10</v>
      </c>
      <c r="M12466">
        <v>570</v>
      </c>
      <c r="N12466" s="43">
        <v>5700</v>
      </c>
    </row>
    <row r="12467" hidden="1" spans="1:14" x14ac:dyDescent="0.25">
      <c r="A12467" s="106">
        <v>46197</v>
      </c>
      <c r="B12467">
        <v>14403</v>
      </c>
      <c r="C12467">
        <v>11290</v>
      </c>
      <c r="E12467">
        <v>396</v>
      </c>
      <c r="F12467" t="s">
        <v>10103</v>
      </c>
      <c r="G12467" t="s">
        <v>2027</v>
      </c>
      <c r="I12467" t="s">
        <v>2006</v>
      </c>
      <c r="J12467" t="s">
        <v>2022</v>
      </c>
      <c r="K12467" t="s">
        <v>2023</v>
      </c>
      <c r="L12467">
        <v>8</v>
      </c>
      <c r="M12467">
        <v>570</v>
      </c>
      <c r="N12467" s="43">
        <v>4560</v>
      </c>
    </row>
    <row r="12468" hidden="1" spans="1:14" x14ac:dyDescent="0.25">
      <c r="A12468" s="106">
        <v>46197</v>
      </c>
      <c r="B12468">
        <v>14424</v>
      </c>
      <c r="C12468">
        <v>11311</v>
      </c>
      <c r="E12468">
        <v>396</v>
      </c>
      <c r="F12468" t="s">
        <v>10104</v>
      </c>
      <c r="G12468" t="s">
        <v>2017</v>
      </c>
      <c r="I12468" t="s">
        <v>2006</v>
      </c>
      <c r="J12468" t="s">
        <v>2022</v>
      </c>
      <c r="K12468" t="s">
        <v>2023</v>
      </c>
      <c r="L12468">
        <v>8</v>
      </c>
      <c r="M12468">
        <v>570</v>
      </c>
      <c r="N12468" s="43">
        <v>4560</v>
      </c>
    </row>
    <row r="12469" hidden="1" spans="1:14" x14ac:dyDescent="0.25">
      <c r="A12469" s="106">
        <v>46197</v>
      </c>
      <c r="B12469">
        <v>14435</v>
      </c>
      <c r="C12469">
        <v>11322</v>
      </c>
      <c r="E12469">
        <v>396</v>
      </c>
      <c r="F12469" t="s">
        <v>10105</v>
      </c>
      <c r="G12469" t="s">
        <v>2025</v>
      </c>
      <c r="I12469" t="s">
        <v>2006</v>
      </c>
      <c r="J12469" t="s">
        <v>2022</v>
      </c>
      <c r="K12469" t="s">
        <v>2023</v>
      </c>
      <c r="L12469">
        <v>8</v>
      </c>
      <c r="M12469">
        <v>570</v>
      </c>
      <c r="N12469" s="43">
        <v>4560</v>
      </c>
    </row>
    <row r="12470" hidden="1" spans="1:14" x14ac:dyDescent="0.25">
      <c r="A12470" s="106">
        <v>46197</v>
      </c>
      <c r="B12470">
        <v>14443</v>
      </c>
      <c r="C12470">
        <v>11330</v>
      </c>
      <c r="E12470">
        <v>396</v>
      </c>
      <c r="F12470" t="s">
        <v>10106</v>
      </c>
      <c r="G12470" t="s">
        <v>2017</v>
      </c>
      <c r="I12470" t="s">
        <v>2006</v>
      </c>
      <c r="J12470" t="s">
        <v>2022</v>
      </c>
      <c r="K12470" t="s">
        <v>2023</v>
      </c>
      <c r="L12470">
        <v>8</v>
      </c>
      <c r="M12470">
        <v>570</v>
      </c>
      <c r="N12470" s="43">
        <v>4560</v>
      </c>
    </row>
    <row r="12471" hidden="1" spans="1:14" x14ac:dyDescent="0.25">
      <c r="A12471" s="106">
        <v>46197</v>
      </c>
      <c r="B12471">
        <v>14449</v>
      </c>
      <c r="C12471">
        <v>11336</v>
      </c>
      <c r="E12471">
        <v>396</v>
      </c>
      <c r="F12471" t="s">
        <v>10107</v>
      </c>
      <c r="G12471" t="s">
        <v>2095</v>
      </c>
      <c r="I12471" t="s">
        <v>2006</v>
      </c>
      <c r="J12471" t="s">
        <v>2022</v>
      </c>
      <c r="K12471" t="s">
        <v>2023</v>
      </c>
      <c r="L12471">
        <v>8</v>
      </c>
      <c r="M12471">
        <v>570</v>
      </c>
      <c r="N12471" s="43">
        <v>4560</v>
      </c>
    </row>
    <row r="12472" hidden="1" spans="1:14" x14ac:dyDescent="0.25">
      <c r="A12472" s="106">
        <v>46197</v>
      </c>
      <c r="B12472">
        <v>14453</v>
      </c>
      <c r="C12472">
        <v>11340</v>
      </c>
      <c r="E12472">
        <v>396</v>
      </c>
      <c r="F12472" t="s">
        <v>10108</v>
      </c>
      <c r="G12472" t="s">
        <v>2127</v>
      </c>
      <c r="I12472" t="s">
        <v>2006</v>
      </c>
      <c r="J12472" t="s">
        <v>2022</v>
      </c>
      <c r="K12472" t="s">
        <v>2023</v>
      </c>
      <c r="L12472">
        <v>4.5</v>
      </c>
      <c r="M12472">
        <v>570</v>
      </c>
      <c r="N12472" s="43">
        <v>2565</v>
      </c>
    </row>
    <row r="12473" hidden="1" spans="1:14" x14ac:dyDescent="0.25">
      <c r="A12473" s="106">
        <v>46198</v>
      </c>
      <c r="B12473">
        <v>14497</v>
      </c>
      <c r="C12473">
        <v>11384</v>
      </c>
      <c r="E12473">
        <v>396</v>
      </c>
      <c r="F12473" t="s">
        <v>10109</v>
      </c>
      <c r="G12473" t="s">
        <v>2114</v>
      </c>
      <c r="I12473" t="s">
        <v>2006</v>
      </c>
      <c r="J12473" t="s">
        <v>2022</v>
      </c>
      <c r="K12473" t="s">
        <v>2023</v>
      </c>
      <c r="L12473">
        <v>8</v>
      </c>
      <c r="M12473">
        <v>610</v>
      </c>
      <c r="N12473" s="43">
        <v>4880</v>
      </c>
    </row>
    <row r="12474" hidden="1" spans="1:14" x14ac:dyDescent="0.25">
      <c r="A12474" s="106">
        <v>46198</v>
      </c>
      <c r="B12474">
        <v>14523</v>
      </c>
      <c r="C12474">
        <v>11410</v>
      </c>
      <c r="E12474">
        <v>396</v>
      </c>
      <c r="F12474" t="s">
        <v>10110</v>
      </c>
      <c r="G12474" t="s">
        <v>2114</v>
      </c>
      <c r="I12474" t="s">
        <v>2006</v>
      </c>
      <c r="J12474" t="s">
        <v>2022</v>
      </c>
      <c r="K12474" t="s">
        <v>2023</v>
      </c>
      <c r="L12474">
        <v>8</v>
      </c>
      <c r="M12474">
        <v>610</v>
      </c>
      <c r="N12474" s="43">
        <v>4880</v>
      </c>
    </row>
    <row r="12475" hidden="1" spans="1:14" x14ac:dyDescent="0.25">
      <c r="A12475" s="106">
        <v>46203</v>
      </c>
      <c r="B12475">
        <v>14743</v>
      </c>
      <c r="C12475">
        <v>11629</v>
      </c>
      <c r="E12475">
        <v>396</v>
      </c>
      <c r="F12475" t="s">
        <v>10111</v>
      </c>
      <c r="G12475" t="s">
        <v>2027</v>
      </c>
      <c r="I12475" t="s">
        <v>2006</v>
      </c>
      <c r="J12475" t="s">
        <v>2022</v>
      </c>
      <c r="K12475" t="s">
        <v>2023</v>
      </c>
      <c r="L12475">
        <v>8</v>
      </c>
      <c r="M12475">
        <v>610</v>
      </c>
      <c r="N12475" s="43">
        <v>4880</v>
      </c>
    </row>
    <row r="12476" hidden="1" spans="1:14" x14ac:dyDescent="0.25">
      <c r="A12476" s="106">
        <v>46203</v>
      </c>
      <c r="B12476">
        <v>14752</v>
      </c>
      <c r="C12476">
        <v>11638</v>
      </c>
      <c r="E12476">
        <v>396</v>
      </c>
      <c r="F12476" t="s">
        <v>10112</v>
      </c>
      <c r="G12476" t="s">
        <v>2095</v>
      </c>
      <c r="I12476" t="s">
        <v>2006</v>
      </c>
      <c r="J12476" t="s">
        <v>2022</v>
      </c>
      <c r="K12476" t="s">
        <v>2023</v>
      </c>
      <c r="L12476">
        <v>8</v>
      </c>
      <c r="M12476">
        <v>610</v>
      </c>
      <c r="N12476" s="43">
        <v>4880</v>
      </c>
    </row>
    <row r="12477" hidden="1" spans="1:14" x14ac:dyDescent="0.25">
      <c r="A12477" s="106">
        <v>46203</v>
      </c>
      <c r="B12477">
        <v>14759</v>
      </c>
      <c r="C12477">
        <v>11645</v>
      </c>
      <c r="E12477">
        <v>396</v>
      </c>
      <c r="F12477" t="s">
        <v>10113</v>
      </c>
      <c r="G12477" t="s">
        <v>2114</v>
      </c>
      <c r="I12477" t="s">
        <v>2006</v>
      </c>
      <c r="J12477" t="s">
        <v>2022</v>
      </c>
      <c r="K12477" t="s">
        <v>2023</v>
      </c>
      <c r="L12477">
        <v>8</v>
      </c>
      <c r="M12477">
        <v>610</v>
      </c>
      <c r="N12477" s="43">
        <v>4880</v>
      </c>
    </row>
    <row r="12478" hidden="1" spans="1:14" x14ac:dyDescent="0.25">
      <c r="A12478" s="106">
        <v>46203</v>
      </c>
      <c r="B12478">
        <v>14778</v>
      </c>
      <c r="C12478">
        <v>11664</v>
      </c>
      <c r="E12478">
        <v>396</v>
      </c>
      <c r="F12478" t="s">
        <v>10114</v>
      </c>
      <c r="G12478" t="s">
        <v>2063</v>
      </c>
      <c r="I12478" t="s">
        <v>2006</v>
      </c>
      <c r="J12478" t="s">
        <v>2022</v>
      </c>
      <c r="K12478" t="s">
        <v>2023</v>
      </c>
      <c r="L12478">
        <v>3.5</v>
      </c>
      <c r="M12478">
        <v>610</v>
      </c>
      <c r="N12478" s="43">
        <v>2135</v>
      </c>
    </row>
    <row r="12479" hidden="1" spans="1:14" x14ac:dyDescent="0.25">
      <c r="A12479" s="106">
        <v>46205</v>
      </c>
      <c r="B12479">
        <v>14887</v>
      </c>
      <c r="C12479">
        <v>11773</v>
      </c>
      <c r="E12479">
        <v>396</v>
      </c>
      <c r="F12479" t="s">
        <v>10115</v>
      </c>
      <c r="G12479" t="s">
        <v>2012</v>
      </c>
      <c r="I12479" t="s">
        <v>2006</v>
      </c>
      <c r="J12479" t="s">
        <v>4992</v>
      </c>
      <c r="K12479" t="s">
        <v>4993</v>
      </c>
      <c r="L12479">
        <v>10</v>
      </c>
      <c r="M12479">
        <v>610</v>
      </c>
      <c r="N12479" s="43">
        <v>6100</v>
      </c>
    </row>
    <row r="12480" hidden="1" spans="1:14" x14ac:dyDescent="0.25">
      <c r="A12480" s="106">
        <v>46205</v>
      </c>
      <c r="B12480">
        <v>14892</v>
      </c>
      <c r="C12480">
        <v>11778</v>
      </c>
      <c r="E12480">
        <v>396</v>
      </c>
      <c r="F12480" t="s">
        <v>10116</v>
      </c>
      <c r="G12480" t="s">
        <v>2038</v>
      </c>
      <c r="I12480" t="s">
        <v>2006</v>
      </c>
      <c r="J12480" t="s">
        <v>4992</v>
      </c>
      <c r="K12480" t="s">
        <v>4993</v>
      </c>
      <c r="L12480">
        <v>10</v>
      </c>
      <c r="M12480">
        <v>610</v>
      </c>
      <c r="N12480" s="43">
        <v>6100</v>
      </c>
    </row>
    <row r="12481" hidden="1" spans="1:14" x14ac:dyDescent="0.25">
      <c r="A12481" s="106">
        <v>46205</v>
      </c>
      <c r="B12481">
        <v>14894</v>
      </c>
      <c r="C12481">
        <v>11780</v>
      </c>
      <c r="E12481">
        <v>396</v>
      </c>
      <c r="F12481" t="s">
        <v>10117</v>
      </c>
      <c r="G12481" t="s">
        <v>2021</v>
      </c>
      <c r="I12481" t="s">
        <v>2006</v>
      </c>
      <c r="J12481" t="s">
        <v>4992</v>
      </c>
      <c r="K12481" t="s">
        <v>4993</v>
      </c>
      <c r="L12481">
        <v>10</v>
      </c>
      <c r="M12481">
        <v>610</v>
      </c>
      <c r="N12481" s="43">
        <v>6100</v>
      </c>
    </row>
    <row r="12482" hidden="1" spans="1:14" x14ac:dyDescent="0.25">
      <c r="A12482" s="106">
        <v>46205</v>
      </c>
      <c r="B12482">
        <v>14895</v>
      </c>
      <c r="C12482">
        <v>11781</v>
      </c>
      <c r="E12482">
        <v>396</v>
      </c>
      <c r="F12482" t="s">
        <v>10118</v>
      </c>
      <c r="G12482" t="s">
        <v>2063</v>
      </c>
      <c r="I12482" t="s">
        <v>2006</v>
      </c>
      <c r="J12482" t="s">
        <v>4992</v>
      </c>
      <c r="K12482" t="s">
        <v>4993</v>
      </c>
      <c r="L12482">
        <v>10</v>
      </c>
      <c r="M12482">
        <v>610</v>
      </c>
      <c r="N12482" s="43">
        <v>6100</v>
      </c>
    </row>
    <row r="12483" hidden="1" spans="1:14" x14ac:dyDescent="0.25">
      <c r="A12483" s="106">
        <v>46205</v>
      </c>
      <c r="B12483">
        <v>14904</v>
      </c>
      <c r="C12483">
        <v>11789</v>
      </c>
      <c r="E12483">
        <v>396</v>
      </c>
      <c r="F12483" t="s">
        <v>10119</v>
      </c>
      <c r="G12483" t="s">
        <v>2038</v>
      </c>
      <c r="I12483" t="s">
        <v>2006</v>
      </c>
      <c r="J12483" t="s">
        <v>4992</v>
      </c>
      <c r="K12483" t="s">
        <v>4993</v>
      </c>
      <c r="L12483">
        <v>10</v>
      </c>
      <c r="M12483">
        <v>610</v>
      </c>
      <c r="N12483" s="43">
        <v>6100</v>
      </c>
    </row>
    <row r="12484" hidden="1" spans="1:14" x14ac:dyDescent="0.25">
      <c r="A12484" s="106">
        <v>46205</v>
      </c>
      <c r="B12484">
        <v>14916</v>
      </c>
      <c r="C12484">
        <v>11801</v>
      </c>
      <c r="E12484">
        <v>396</v>
      </c>
      <c r="F12484" t="s">
        <v>10120</v>
      </c>
      <c r="G12484" t="s">
        <v>2127</v>
      </c>
      <c r="I12484" t="s">
        <v>2006</v>
      </c>
      <c r="J12484" t="s">
        <v>4992</v>
      </c>
      <c r="K12484" t="s">
        <v>4993</v>
      </c>
      <c r="L12484">
        <v>5.5</v>
      </c>
      <c r="M12484">
        <v>610</v>
      </c>
      <c r="N12484" s="43">
        <v>3355</v>
      </c>
    </row>
    <row r="12485" hidden="1" spans="1:14" x14ac:dyDescent="0.25">
      <c r="A12485" s="106">
        <v>46207</v>
      </c>
      <c r="B12485">
        <v>15003</v>
      </c>
      <c r="C12485">
        <v>11889</v>
      </c>
      <c r="E12485">
        <v>396</v>
      </c>
      <c r="F12485" t="s">
        <v>10121</v>
      </c>
      <c r="G12485" t="s">
        <v>2063</v>
      </c>
      <c r="I12485" t="s">
        <v>2006</v>
      </c>
      <c r="J12485" t="s">
        <v>4992</v>
      </c>
      <c r="K12485" t="s">
        <v>4993</v>
      </c>
      <c r="L12485">
        <v>10</v>
      </c>
      <c r="M12485">
        <v>610</v>
      </c>
      <c r="N12485" s="43">
        <v>6100</v>
      </c>
    </row>
    <row r="12486" hidden="1" spans="1:14" x14ac:dyDescent="0.25">
      <c r="A12486" s="106">
        <v>46207</v>
      </c>
      <c r="B12486">
        <v>15007</v>
      </c>
      <c r="C12486">
        <v>11893</v>
      </c>
      <c r="E12486">
        <v>396</v>
      </c>
      <c r="F12486" t="s">
        <v>10122</v>
      </c>
      <c r="G12486" t="s">
        <v>2038</v>
      </c>
      <c r="I12486" t="s">
        <v>2006</v>
      </c>
      <c r="J12486" t="s">
        <v>4992</v>
      </c>
      <c r="K12486" t="s">
        <v>4993</v>
      </c>
      <c r="L12486">
        <v>10</v>
      </c>
      <c r="M12486">
        <v>610</v>
      </c>
      <c r="N12486" s="43">
        <v>6100</v>
      </c>
    </row>
    <row r="12487" hidden="1" spans="1:14" x14ac:dyDescent="0.25">
      <c r="A12487" s="106">
        <v>46207</v>
      </c>
      <c r="B12487">
        <v>15008</v>
      </c>
      <c r="C12487">
        <v>11894</v>
      </c>
      <c r="E12487">
        <v>396</v>
      </c>
      <c r="F12487" t="s">
        <v>10123</v>
      </c>
      <c r="G12487" t="s">
        <v>2063</v>
      </c>
      <c r="I12487" t="s">
        <v>2006</v>
      </c>
      <c r="J12487" t="s">
        <v>4992</v>
      </c>
      <c r="K12487" t="s">
        <v>4993</v>
      </c>
      <c r="L12487">
        <v>10</v>
      </c>
      <c r="M12487">
        <v>610</v>
      </c>
      <c r="N12487" s="43">
        <v>6100</v>
      </c>
    </row>
    <row r="12488" hidden="1" spans="1:14" x14ac:dyDescent="0.25">
      <c r="A12488" s="106">
        <v>46207</v>
      </c>
      <c r="B12488">
        <v>15013</v>
      </c>
      <c r="C12488">
        <v>11899</v>
      </c>
      <c r="E12488">
        <v>396</v>
      </c>
      <c r="F12488" t="s">
        <v>10124</v>
      </c>
      <c r="G12488" t="s">
        <v>2038</v>
      </c>
      <c r="I12488" t="s">
        <v>2006</v>
      </c>
      <c r="J12488" t="s">
        <v>4992</v>
      </c>
      <c r="K12488" t="s">
        <v>4993</v>
      </c>
      <c r="L12488">
        <v>10</v>
      </c>
      <c r="M12488">
        <v>610</v>
      </c>
      <c r="N12488" s="43">
        <v>6100</v>
      </c>
    </row>
    <row r="12489" hidden="1" spans="1:14" x14ac:dyDescent="0.25">
      <c r="A12489" s="106">
        <v>46207</v>
      </c>
      <c r="B12489">
        <v>15014</v>
      </c>
      <c r="C12489">
        <v>11900</v>
      </c>
      <c r="E12489">
        <v>396</v>
      </c>
      <c r="F12489" t="s">
        <v>10125</v>
      </c>
      <c r="G12489" t="s">
        <v>2063</v>
      </c>
      <c r="I12489" t="s">
        <v>2006</v>
      </c>
      <c r="J12489" t="s">
        <v>4992</v>
      </c>
      <c r="K12489" t="s">
        <v>4993</v>
      </c>
      <c r="L12489">
        <v>10</v>
      </c>
      <c r="M12489">
        <v>610</v>
      </c>
      <c r="N12489" s="43">
        <v>6100</v>
      </c>
    </row>
    <row r="12490" hidden="1" spans="1:14" x14ac:dyDescent="0.25">
      <c r="A12490" s="106">
        <v>46207</v>
      </c>
      <c r="B12490">
        <v>15019</v>
      </c>
      <c r="C12490">
        <v>11905</v>
      </c>
      <c r="E12490">
        <v>396</v>
      </c>
      <c r="F12490" t="s">
        <v>10126</v>
      </c>
      <c r="G12490" t="s">
        <v>2025</v>
      </c>
      <c r="I12490" t="s">
        <v>2006</v>
      </c>
      <c r="J12490" t="s">
        <v>4992</v>
      </c>
      <c r="K12490" t="s">
        <v>4993</v>
      </c>
      <c r="L12490">
        <v>3</v>
      </c>
      <c r="M12490">
        <v>610</v>
      </c>
      <c r="N12490" s="43">
        <v>1830</v>
      </c>
    </row>
    <row r="12491" hidden="1" spans="1:14" x14ac:dyDescent="0.25">
      <c r="A12491" s="106">
        <v>46211</v>
      </c>
      <c r="B12491">
        <v>15202</v>
      </c>
      <c r="C12491">
        <v>12085</v>
      </c>
      <c r="E12491">
        <v>396</v>
      </c>
      <c r="F12491" t="s">
        <v>10127</v>
      </c>
      <c r="G12491" t="s">
        <v>2223</v>
      </c>
      <c r="I12491" t="s">
        <v>2006</v>
      </c>
      <c r="J12491" t="s">
        <v>4992</v>
      </c>
      <c r="K12491" t="s">
        <v>4993</v>
      </c>
      <c r="L12491">
        <v>8</v>
      </c>
      <c r="M12491">
        <v>610</v>
      </c>
      <c r="N12491" s="43">
        <v>4880</v>
      </c>
    </row>
    <row r="12492" hidden="1" spans="1:14" x14ac:dyDescent="0.25">
      <c r="A12492" s="106">
        <v>46211</v>
      </c>
      <c r="B12492">
        <v>15208</v>
      </c>
      <c r="C12492">
        <v>12091</v>
      </c>
      <c r="E12492">
        <v>396</v>
      </c>
      <c r="F12492" t="s">
        <v>10128</v>
      </c>
      <c r="G12492" t="s">
        <v>2054</v>
      </c>
      <c r="I12492" t="s">
        <v>2006</v>
      </c>
      <c r="J12492" t="s">
        <v>4992</v>
      </c>
      <c r="K12492" t="s">
        <v>4993</v>
      </c>
      <c r="L12492">
        <v>10</v>
      </c>
      <c r="M12492">
        <v>610</v>
      </c>
      <c r="N12492" s="43">
        <v>6100</v>
      </c>
    </row>
    <row r="12493" hidden="1" spans="1:14" x14ac:dyDescent="0.25">
      <c r="A12493" s="106">
        <v>46211</v>
      </c>
      <c r="B12493">
        <v>15209</v>
      </c>
      <c r="C12493">
        <v>12092</v>
      </c>
      <c r="E12493">
        <v>396</v>
      </c>
      <c r="F12493" t="s">
        <v>10129</v>
      </c>
      <c r="G12493" t="s">
        <v>2038</v>
      </c>
      <c r="I12493" t="s">
        <v>2006</v>
      </c>
      <c r="J12493" t="s">
        <v>4992</v>
      </c>
      <c r="K12493" t="s">
        <v>4993</v>
      </c>
      <c r="L12493">
        <v>10</v>
      </c>
      <c r="M12493">
        <v>610</v>
      </c>
      <c r="N12493" s="43">
        <v>6100</v>
      </c>
    </row>
    <row r="12494" hidden="1" spans="1:14" x14ac:dyDescent="0.25">
      <c r="A12494" s="106">
        <v>46211</v>
      </c>
      <c r="B12494">
        <v>15220</v>
      </c>
      <c r="C12494">
        <v>12103</v>
      </c>
      <c r="E12494">
        <v>396</v>
      </c>
      <c r="F12494" t="s">
        <v>10130</v>
      </c>
      <c r="G12494" t="s">
        <v>2054</v>
      </c>
      <c r="I12494" t="s">
        <v>2006</v>
      </c>
      <c r="J12494" t="s">
        <v>4992</v>
      </c>
      <c r="K12494" t="s">
        <v>4993</v>
      </c>
      <c r="L12494">
        <v>10</v>
      </c>
      <c r="M12494">
        <v>610</v>
      </c>
      <c r="N12494" s="43">
        <v>6100</v>
      </c>
    </row>
    <row r="12495" hidden="1" spans="1:14" x14ac:dyDescent="0.25">
      <c r="A12495" s="106">
        <v>46211</v>
      </c>
      <c r="B12495">
        <v>15224</v>
      </c>
      <c r="C12495">
        <v>12109</v>
      </c>
      <c r="E12495">
        <v>396</v>
      </c>
      <c r="F12495" t="s">
        <v>10131</v>
      </c>
      <c r="G12495" t="s">
        <v>2038</v>
      </c>
      <c r="I12495" t="s">
        <v>2006</v>
      </c>
      <c r="J12495" t="s">
        <v>4992</v>
      </c>
      <c r="K12495" t="s">
        <v>4993</v>
      </c>
      <c r="L12495">
        <v>10</v>
      </c>
      <c r="M12495">
        <v>610</v>
      </c>
      <c r="N12495" s="43">
        <v>6100</v>
      </c>
    </row>
    <row r="12496" hidden="1" spans="1:14" x14ac:dyDescent="0.25">
      <c r="A12496" s="106">
        <v>46211</v>
      </c>
      <c r="B12496">
        <v>15240</v>
      </c>
      <c r="C12496">
        <v>12125</v>
      </c>
      <c r="E12496">
        <v>396</v>
      </c>
      <c r="F12496" t="s">
        <v>10132</v>
      </c>
      <c r="G12496" t="s">
        <v>2223</v>
      </c>
      <c r="I12496" t="s">
        <v>2006</v>
      </c>
      <c r="J12496" t="s">
        <v>4992</v>
      </c>
      <c r="K12496" t="s">
        <v>4993</v>
      </c>
      <c r="L12496">
        <v>8</v>
      </c>
      <c r="M12496">
        <v>610</v>
      </c>
      <c r="N12496" s="43">
        <v>4880</v>
      </c>
    </row>
    <row r="12497" hidden="1" spans="1:14" x14ac:dyDescent="0.25">
      <c r="A12497" s="106">
        <v>46216</v>
      </c>
      <c r="B12497">
        <v>15414</v>
      </c>
      <c r="C12497">
        <v>12298</v>
      </c>
      <c r="E12497">
        <v>396</v>
      </c>
      <c r="F12497" t="s">
        <v>10133</v>
      </c>
      <c r="G12497" t="s">
        <v>2054</v>
      </c>
      <c r="I12497" t="s">
        <v>2006</v>
      </c>
      <c r="J12497" t="s">
        <v>4992</v>
      </c>
      <c r="K12497" t="s">
        <v>4993</v>
      </c>
      <c r="L12497">
        <v>10</v>
      </c>
      <c r="M12497">
        <v>610</v>
      </c>
      <c r="N12497" s="43">
        <v>6100</v>
      </c>
    </row>
    <row r="12498" hidden="1" spans="1:14" x14ac:dyDescent="0.25">
      <c r="A12498" s="106">
        <v>46216</v>
      </c>
      <c r="B12498">
        <v>15423</v>
      </c>
      <c r="C12498">
        <v>12307</v>
      </c>
      <c r="E12498">
        <v>396</v>
      </c>
      <c r="F12498" t="s">
        <v>10134</v>
      </c>
      <c r="G12498" t="s">
        <v>2063</v>
      </c>
      <c r="I12498" t="s">
        <v>2006</v>
      </c>
      <c r="J12498" t="s">
        <v>4992</v>
      </c>
      <c r="K12498" t="s">
        <v>4993</v>
      </c>
      <c r="L12498">
        <v>10</v>
      </c>
      <c r="M12498">
        <v>610</v>
      </c>
      <c r="N12498" s="43">
        <v>6100</v>
      </c>
    </row>
    <row r="12499" hidden="1" spans="1:14" x14ac:dyDescent="0.25">
      <c r="A12499" s="106">
        <v>46216</v>
      </c>
      <c r="B12499">
        <v>15428</v>
      </c>
      <c r="C12499">
        <v>12312</v>
      </c>
      <c r="E12499">
        <v>396</v>
      </c>
      <c r="F12499" t="s">
        <v>10135</v>
      </c>
      <c r="G12499" t="s">
        <v>2221</v>
      </c>
      <c r="I12499" t="s">
        <v>2006</v>
      </c>
      <c r="J12499" t="s">
        <v>4992</v>
      </c>
      <c r="K12499" t="s">
        <v>4993</v>
      </c>
      <c r="L12499">
        <v>8</v>
      </c>
      <c r="M12499">
        <v>610</v>
      </c>
      <c r="N12499" s="43">
        <v>4880</v>
      </c>
    </row>
    <row r="12500" hidden="1" spans="1:14" x14ac:dyDescent="0.25">
      <c r="A12500" s="106">
        <v>46216</v>
      </c>
      <c r="B12500">
        <v>15429</v>
      </c>
      <c r="C12500">
        <v>12313</v>
      </c>
      <c r="E12500">
        <v>396</v>
      </c>
      <c r="F12500" t="s">
        <v>10136</v>
      </c>
      <c r="G12500" t="s">
        <v>2054</v>
      </c>
      <c r="I12500" t="s">
        <v>2006</v>
      </c>
      <c r="J12500" t="s">
        <v>4992</v>
      </c>
      <c r="K12500" t="s">
        <v>4993</v>
      </c>
      <c r="L12500">
        <v>10</v>
      </c>
      <c r="M12500">
        <v>610</v>
      </c>
      <c r="N12500" s="43">
        <v>6100</v>
      </c>
    </row>
    <row r="12501" hidden="1" spans="1:14" x14ac:dyDescent="0.25">
      <c r="A12501" s="106">
        <v>46216</v>
      </c>
      <c r="B12501">
        <v>15430</v>
      </c>
      <c r="C12501">
        <v>12314</v>
      </c>
      <c r="E12501">
        <v>396</v>
      </c>
      <c r="F12501" t="s">
        <v>10137</v>
      </c>
      <c r="G12501" t="s">
        <v>2185</v>
      </c>
      <c r="I12501" t="s">
        <v>2006</v>
      </c>
      <c r="J12501" t="s">
        <v>4992</v>
      </c>
      <c r="K12501" t="s">
        <v>4993</v>
      </c>
      <c r="L12501">
        <v>8</v>
      </c>
      <c r="M12501">
        <v>610</v>
      </c>
      <c r="N12501" s="43">
        <v>4880</v>
      </c>
    </row>
    <row r="12502" hidden="1" spans="1:14" x14ac:dyDescent="0.25">
      <c r="A12502" s="106">
        <v>46216</v>
      </c>
      <c r="B12502">
        <v>15435</v>
      </c>
      <c r="C12502">
        <v>12319</v>
      </c>
      <c r="E12502">
        <v>396</v>
      </c>
      <c r="F12502" t="s">
        <v>10138</v>
      </c>
      <c r="G12502" t="s">
        <v>2012</v>
      </c>
      <c r="I12502" t="s">
        <v>2006</v>
      </c>
      <c r="J12502" t="s">
        <v>4992</v>
      </c>
      <c r="K12502" t="s">
        <v>4993</v>
      </c>
      <c r="L12502">
        <v>5</v>
      </c>
      <c r="M12502">
        <v>610</v>
      </c>
      <c r="N12502" s="43">
        <v>3050</v>
      </c>
    </row>
    <row r="12503" hidden="1" spans="1:14" x14ac:dyDescent="0.25">
      <c r="A12503" s="106">
        <v>46218</v>
      </c>
      <c r="B12503">
        <v>15550</v>
      </c>
      <c r="C12503">
        <v>12434</v>
      </c>
      <c r="E12503">
        <v>396</v>
      </c>
      <c r="F12503" t="s">
        <v>10139</v>
      </c>
      <c r="G12503" t="s">
        <v>2017</v>
      </c>
      <c r="I12503" t="s">
        <v>2006</v>
      </c>
      <c r="J12503" t="s">
        <v>4992</v>
      </c>
      <c r="K12503" t="s">
        <v>4993</v>
      </c>
      <c r="L12503">
        <v>8</v>
      </c>
      <c r="M12503">
        <v>610</v>
      </c>
      <c r="N12503" s="43">
        <v>4880</v>
      </c>
    </row>
    <row r="12504" hidden="1" spans="1:14" x14ac:dyDescent="0.25">
      <c r="A12504" s="106">
        <v>46218</v>
      </c>
      <c r="B12504">
        <v>15551</v>
      </c>
      <c r="C12504">
        <v>12435</v>
      </c>
      <c r="E12504">
        <v>396</v>
      </c>
      <c r="F12504" t="s">
        <v>10140</v>
      </c>
      <c r="G12504" t="s">
        <v>2241</v>
      </c>
      <c r="I12504" t="s">
        <v>2006</v>
      </c>
      <c r="J12504" t="s">
        <v>4992</v>
      </c>
      <c r="K12504" t="s">
        <v>4993</v>
      </c>
      <c r="L12504">
        <v>8</v>
      </c>
      <c r="M12504">
        <v>610</v>
      </c>
      <c r="N12504" s="43">
        <v>4880</v>
      </c>
    </row>
    <row r="12505" hidden="1" spans="1:14" x14ac:dyDescent="0.25">
      <c r="A12505" s="106">
        <v>46218</v>
      </c>
      <c r="B12505">
        <v>15553</v>
      </c>
      <c r="C12505">
        <v>12437</v>
      </c>
      <c r="E12505">
        <v>396</v>
      </c>
      <c r="F12505" t="s">
        <v>10141</v>
      </c>
      <c r="G12505" t="s">
        <v>2114</v>
      </c>
      <c r="I12505" t="s">
        <v>2006</v>
      </c>
      <c r="J12505" t="s">
        <v>4992</v>
      </c>
      <c r="K12505" t="s">
        <v>4993</v>
      </c>
      <c r="L12505">
        <v>8</v>
      </c>
      <c r="M12505">
        <v>610</v>
      </c>
      <c r="N12505" s="43">
        <v>4880</v>
      </c>
    </row>
    <row r="12506" hidden="1" spans="1:14" x14ac:dyDescent="0.25">
      <c r="A12506" s="106">
        <v>46218</v>
      </c>
      <c r="B12506">
        <v>15562</v>
      </c>
      <c r="C12506">
        <v>12446</v>
      </c>
      <c r="E12506">
        <v>396</v>
      </c>
      <c r="F12506" t="s">
        <v>10142</v>
      </c>
      <c r="G12506" t="s">
        <v>2017</v>
      </c>
      <c r="I12506" t="s">
        <v>2006</v>
      </c>
      <c r="J12506" t="s">
        <v>4992</v>
      </c>
      <c r="K12506" t="s">
        <v>4993</v>
      </c>
      <c r="L12506">
        <v>8</v>
      </c>
      <c r="M12506">
        <v>610</v>
      </c>
      <c r="N12506" s="43">
        <v>4880</v>
      </c>
    </row>
    <row r="12507" hidden="1" spans="1:14" x14ac:dyDescent="0.25">
      <c r="A12507" s="106">
        <v>46218</v>
      </c>
      <c r="B12507">
        <v>15563</v>
      </c>
      <c r="C12507">
        <v>12447</v>
      </c>
      <c r="E12507">
        <v>396</v>
      </c>
      <c r="F12507" t="s">
        <v>10143</v>
      </c>
      <c r="G12507" t="s">
        <v>2027</v>
      </c>
      <c r="I12507" t="s">
        <v>2006</v>
      </c>
      <c r="J12507" t="s">
        <v>4992</v>
      </c>
      <c r="K12507" t="s">
        <v>4993</v>
      </c>
      <c r="L12507">
        <v>8</v>
      </c>
      <c r="M12507">
        <v>610</v>
      </c>
      <c r="N12507" s="43">
        <v>4880</v>
      </c>
    </row>
    <row r="12508" hidden="1" spans="1:14" x14ac:dyDescent="0.25">
      <c r="A12508" s="106">
        <v>46218</v>
      </c>
      <c r="B12508">
        <v>15565</v>
      </c>
      <c r="C12508">
        <v>12449</v>
      </c>
      <c r="E12508">
        <v>396</v>
      </c>
      <c r="F12508" t="s">
        <v>10144</v>
      </c>
      <c r="G12508" t="s">
        <v>2223</v>
      </c>
      <c r="I12508" t="s">
        <v>2006</v>
      </c>
      <c r="J12508" t="s">
        <v>4992</v>
      </c>
      <c r="K12508" t="s">
        <v>4993</v>
      </c>
      <c r="L12508">
        <v>8</v>
      </c>
      <c r="M12508">
        <v>610</v>
      </c>
      <c r="N12508" s="43">
        <v>4880</v>
      </c>
    </row>
    <row r="12509" hidden="1" spans="1:14" x14ac:dyDescent="0.25">
      <c r="A12509" s="106">
        <v>46218</v>
      </c>
      <c r="B12509">
        <v>15574</v>
      </c>
      <c r="C12509">
        <v>12458</v>
      </c>
      <c r="E12509">
        <v>396</v>
      </c>
      <c r="F12509" t="s">
        <v>10145</v>
      </c>
      <c r="G12509" t="s">
        <v>2221</v>
      </c>
      <c r="I12509" t="s">
        <v>2006</v>
      </c>
      <c r="J12509" t="s">
        <v>4992</v>
      </c>
      <c r="K12509" t="s">
        <v>4993</v>
      </c>
      <c r="L12509">
        <v>3.5</v>
      </c>
      <c r="M12509">
        <v>610</v>
      </c>
      <c r="N12509" s="43">
        <v>2135</v>
      </c>
    </row>
    <row r="12510" hidden="1" spans="1:14" x14ac:dyDescent="0.25">
      <c r="A12510" s="106">
        <v>46220</v>
      </c>
      <c r="B12510">
        <v>15697</v>
      </c>
      <c r="C12510">
        <v>12580</v>
      </c>
      <c r="E12510">
        <v>396</v>
      </c>
      <c r="F12510" t="s">
        <v>10146</v>
      </c>
      <c r="G12510" t="s">
        <v>2054</v>
      </c>
      <c r="I12510" t="s">
        <v>2006</v>
      </c>
      <c r="J12510" t="s">
        <v>4992</v>
      </c>
      <c r="K12510" t="s">
        <v>4993</v>
      </c>
      <c r="L12510">
        <v>10</v>
      </c>
      <c r="M12510">
        <v>610</v>
      </c>
      <c r="N12510" s="43">
        <v>6100</v>
      </c>
    </row>
    <row r="12511" hidden="1" spans="1:14" x14ac:dyDescent="0.25">
      <c r="A12511" s="106">
        <v>46220</v>
      </c>
      <c r="B12511">
        <v>15700</v>
      </c>
      <c r="C12511">
        <v>12583</v>
      </c>
      <c r="E12511">
        <v>396</v>
      </c>
      <c r="F12511" t="s">
        <v>10147</v>
      </c>
      <c r="G12511" t="s">
        <v>2038</v>
      </c>
      <c r="I12511" t="s">
        <v>2006</v>
      </c>
      <c r="J12511" t="s">
        <v>4992</v>
      </c>
      <c r="K12511" t="s">
        <v>4993</v>
      </c>
      <c r="L12511">
        <v>10</v>
      </c>
      <c r="M12511">
        <v>610</v>
      </c>
      <c r="N12511" s="43">
        <v>6100</v>
      </c>
    </row>
    <row r="12512" hidden="1" spans="1:14" x14ac:dyDescent="0.25">
      <c r="A12512" s="106">
        <v>46220</v>
      </c>
      <c r="B12512">
        <v>15706</v>
      </c>
      <c r="C12512">
        <v>12589</v>
      </c>
      <c r="E12512">
        <v>396</v>
      </c>
      <c r="F12512" t="s">
        <v>10148</v>
      </c>
      <c r="G12512" t="s">
        <v>2021</v>
      </c>
      <c r="I12512" t="s">
        <v>2006</v>
      </c>
      <c r="J12512" t="s">
        <v>4992</v>
      </c>
      <c r="K12512" t="s">
        <v>4993</v>
      </c>
      <c r="L12512">
        <v>10</v>
      </c>
      <c r="M12512">
        <v>610</v>
      </c>
      <c r="N12512" s="43">
        <v>6100</v>
      </c>
    </row>
    <row r="12513" hidden="1" spans="1:14" x14ac:dyDescent="0.25">
      <c r="A12513" s="106">
        <v>46220</v>
      </c>
      <c r="B12513">
        <v>15709</v>
      </c>
      <c r="C12513">
        <v>12592</v>
      </c>
      <c r="E12513">
        <v>396</v>
      </c>
      <c r="F12513" t="s">
        <v>10149</v>
      </c>
      <c r="G12513" t="s">
        <v>2012</v>
      </c>
      <c r="I12513" t="s">
        <v>2006</v>
      </c>
      <c r="J12513" t="s">
        <v>4992</v>
      </c>
      <c r="K12513" t="s">
        <v>4993</v>
      </c>
      <c r="L12513">
        <v>10</v>
      </c>
      <c r="M12513">
        <v>610</v>
      </c>
      <c r="N12513" s="43">
        <v>6100</v>
      </c>
    </row>
    <row r="12514" hidden="1" spans="1:14" x14ac:dyDescent="0.25">
      <c r="A12514" s="106">
        <v>46220</v>
      </c>
      <c r="B12514">
        <v>15724</v>
      </c>
      <c r="C12514">
        <v>12606</v>
      </c>
      <c r="E12514">
        <v>396</v>
      </c>
      <c r="F12514" t="s">
        <v>10150</v>
      </c>
      <c r="G12514" t="s">
        <v>2063</v>
      </c>
      <c r="I12514" t="s">
        <v>2006</v>
      </c>
      <c r="J12514" t="s">
        <v>4992</v>
      </c>
      <c r="K12514" t="s">
        <v>4993</v>
      </c>
      <c r="L12514">
        <v>5</v>
      </c>
      <c r="M12514">
        <v>610</v>
      </c>
      <c r="N12514" s="43">
        <v>3050</v>
      </c>
    </row>
    <row r="12515" hidden="1" spans="1:14" x14ac:dyDescent="0.25">
      <c r="A12515" s="106">
        <v>46220</v>
      </c>
      <c r="B12515">
        <v>15725</v>
      </c>
      <c r="C12515">
        <v>12607</v>
      </c>
      <c r="E12515">
        <v>396</v>
      </c>
      <c r="F12515" t="s">
        <v>10151</v>
      </c>
      <c r="G12515" t="s">
        <v>2063</v>
      </c>
      <c r="I12515" t="s">
        <v>2006</v>
      </c>
      <c r="J12515" t="s">
        <v>4992</v>
      </c>
      <c r="K12515" t="s">
        <v>4993</v>
      </c>
      <c r="L12515">
        <v>5</v>
      </c>
      <c r="M12515">
        <v>610</v>
      </c>
      <c r="N12515" s="43">
        <v>3050</v>
      </c>
    </row>
    <row r="12516" hidden="1" spans="1:14" x14ac:dyDescent="0.25">
      <c r="A12516" s="106">
        <v>46220</v>
      </c>
      <c r="B12516">
        <v>15727</v>
      </c>
      <c r="C12516">
        <v>12609</v>
      </c>
      <c r="E12516">
        <v>396</v>
      </c>
      <c r="F12516" t="s">
        <v>10152</v>
      </c>
      <c r="G12516" t="s">
        <v>2038</v>
      </c>
      <c r="I12516" t="s">
        <v>2006</v>
      </c>
      <c r="J12516" t="s">
        <v>4992</v>
      </c>
      <c r="K12516" t="s">
        <v>4993</v>
      </c>
      <c r="L12516">
        <v>2</v>
      </c>
      <c r="M12516">
        <v>610</v>
      </c>
      <c r="N12516" s="43">
        <v>1220</v>
      </c>
    </row>
    <row r="12517" hidden="1" spans="1:14" x14ac:dyDescent="0.25">
      <c r="A12517" s="106">
        <v>46227</v>
      </c>
      <c r="B12517">
        <v>16066</v>
      </c>
      <c r="C12517">
        <v>12946</v>
      </c>
      <c r="E12517">
        <v>396</v>
      </c>
      <c r="F12517" t="s">
        <v>10153</v>
      </c>
      <c r="G12517" t="s">
        <v>2221</v>
      </c>
      <c r="I12517" t="s">
        <v>2006</v>
      </c>
      <c r="J12517" t="s">
        <v>4992</v>
      </c>
      <c r="K12517" t="s">
        <v>4993</v>
      </c>
      <c r="L12517">
        <v>8</v>
      </c>
      <c r="M12517">
        <v>610</v>
      </c>
      <c r="N12517" s="43">
        <v>4880</v>
      </c>
    </row>
    <row r="12518" hidden="1" spans="1:14" x14ac:dyDescent="0.25">
      <c r="A12518" s="106">
        <v>46227</v>
      </c>
      <c r="B12518">
        <v>16067</v>
      </c>
      <c r="C12518">
        <v>12947</v>
      </c>
      <c r="E12518">
        <v>396</v>
      </c>
      <c r="F12518" t="s">
        <v>10154</v>
      </c>
      <c r="G12518" t="s">
        <v>2025</v>
      </c>
      <c r="I12518" t="s">
        <v>2006</v>
      </c>
      <c r="J12518" t="s">
        <v>4992</v>
      </c>
      <c r="K12518" t="s">
        <v>4993</v>
      </c>
      <c r="L12518">
        <v>8</v>
      </c>
      <c r="M12518">
        <v>610</v>
      </c>
      <c r="N12518" s="43">
        <v>4880</v>
      </c>
    </row>
    <row r="12519" hidden="1" spans="1:14" x14ac:dyDescent="0.25">
      <c r="A12519" s="106">
        <v>46227</v>
      </c>
      <c r="B12519">
        <v>16070</v>
      </c>
      <c r="C12519">
        <v>12950</v>
      </c>
      <c r="E12519">
        <v>396</v>
      </c>
      <c r="F12519" t="s">
        <v>10155</v>
      </c>
      <c r="G12519" t="s">
        <v>2114</v>
      </c>
      <c r="I12519" t="s">
        <v>2006</v>
      </c>
      <c r="J12519" t="s">
        <v>4992</v>
      </c>
      <c r="K12519" t="s">
        <v>4993</v>
      </c>
      <c r="L12519">
        <v>8</v>
      </c>
      <c r="M12519">
        <v>610</v>
      </c>
      <c r="N12519" s="43">
        <v>4880</v>
      </c>
    </row>
    <row r="12520" hidden="1" spans="1:14" x14ac:dyDescent="0.25">
      <c r="A12520" s="106">
        <v>46227</v>
      </c>
      <c r="B12520">
        <v>16072</v>
      </c>
      <c r="C12520">
        <v>12952</v>
      </c>
      <c r="E12520">
        <v>396</v>
      </c>
      <c r="F12520" t="s">
        <v>10156</v>
      </c>
      <c r="G12520" t="s">
        <v>2185</v>
      </c>
      <c r="I12520" t="s">
        <v>2006</v>
      </c>
      <c r="J12520" t="s">
        <v>4992</v>
      </c>
      <c r="K12520" t="s">
        <v>4993</v>
      </c>
      <c r="L12520">
        <v>8</v>
      </c>
      <c r="M12520">
        <v>610</v>
      </c>
      <c r="N12520" s="43">
        <v>4880</v>
      </c>
    </row>
    <row r="12521" hidden="1" spans="1:14" x14ac:dyDescent="0.25">
      <c r="A12521" s="106">
        <v>46227</v>
      </c>
      <c r="B12521">
        <v>16074</v>
      </c>
      <c r="C12521">
        <v>12954</v>
      </c>
      <c r="E12521">
        <v>396</v>
      </c>
      <c r="F12521" t="s">
        <v>10157</v>
      </c>
      <c r="G12521" t="s">
        <v>2054</v>
      </c>
      <c r="I12521" t="s">
        <v>2006</v>
      </c>
      <c r="J12521" t="s">
        <v>4992</v>
      </c>
      <c r="K12521" t="s">
        <v>4993</v>
      </c>
      <c r="L12521">
        <v>8</v>
      </c>
      <c r="M12521">
        <v>610</v>
      </c>
      <c r="N12521" s="43">
        <v>4880</v>
      </c>
    </row>
    <row r="12522" hidden="1" spans="1:14" x14ac:dyDescent="0.25">
      <c r="A12522" s="106">
        <v>46227</v>
      </c>
      <c r="B12522">
        <v>16075</v>
      </c>
      <c r="C12522">
        <v>12955</v>
      </c>
      <c r="E12522">
        <v>396</v>
      </c>
      <c r="F12522" t="s">
        <v>10158</v>
      </c>
      <c r="G12522" t="s">
        <v>2027</v>
      </c>
      <c r="I12522" t="s">
        <v>2006</v>
      </c>
      <c r="J12522" t="s">
        <v>4992</v>
      </c>
      <c r="K12522" t="s">
        <v>4993</v>
      </c>
      <c r="L12522">
        <v>8</v>
      </c>
      <c r="M12522">
        <v>610</v>
      </c>
      <c r="N12522" s="43">
        <v>4880</v>
      </c>
    </row>
    <row r="12523" hidden="1" spans="1:14" x14ac:dyDescent="0.25">
      <c r="A12523" s="106">
        <v>46227</v>
      </c>
      <c r="B12523">
        <v>16079</v>
      </c>
      <c r="C12523">
        <v>12959</v>
      </c>
      <c r="E12523">
        <v>396</v>
      </c>
      <c r="F12523" t="s">
        <v>10159</v>
      </c>
      <c r="G12523" t="s">
        <v>2221</v>
      </c>
      <c r="I12523" t="s">
        <v>2006</v>
      </c>
      <c r="J12523" t="s">
        <v>4992</v>
      </c>
      <c r="K12523" t="s">
        <v>4993</v>
      </c>
      <c r="L12523">
        <v>7.5</v>
      </c>
      <c r="M12523">
        <v>610</v>
      </c>
      <c r="N12523" s="43">
        <v>4575</v>
      </c>
    </row>
    <row r="12524" hidden="1" spans="1:14" x14ac:dyDescent="0.25">
      <c r="A12524" s="106">
        <v>46230</v>
      </c>
      <c r="B12524">
        <v>16134</v>
      </c>
      <c r="C12524">
        <v>13014</v>
      </c>
      <c r="E12524">
        <v>396</v>
      </c>
      <c r="F12524" t="s">
        <v>10160</v>
      </c>
      <c r="G12524" t="s">
        <v>2021</v>
      </c>
      <c r="I12524" t="s">
        <v>2006</v>
      </c>
      <c r="J12524" t="s">
        <v>4992</v>
      </c>
      <c r="K12524" t="s">
        <v>4993</v>
      </c>
      <c r="L12524">
        <v>10</v>
      </c>
      <c r="M12524">
        <v>610</v>
      </c>
      <c r="N12524" s="43">
        <v>6100</v>
      </c>
    </row>
    <row r="12525" hidden="1" spans="1:14" x14ac:dyDescent="0.25">
      <c r="A12525" s="106">
        <v>46230</v>
      </c>
      <c r="B12525">
        <v>16137</v>
      </c>
      <c r="C12525">
        <v>13017</v>
      </c>
      <c r="E12525">
        <v>396</v>
      </c>
      <c r="F12525" t="s">
        <v>10161</v>
      </c>
      <c r="G12525" t="s">
        <v>2036</v>
      </c>
      <c r="I12525" t="s">
        <v>2006</v>
      </c>
      <c r="J12525" t="s">
        <v>4992</v>
      </c>
      <c r="K12525" t="s">
        <v>4993</v>
      </c>
      <c r="L12525">
        <v>10</v>
      </c>
      <c r="M12525">
        <v>610</v>
      </c>
      <c r="N12525" s="43">
        <v>6100</v>
      </c>
    </row>
    <row r="12526" hidden="1" spans="1:14" x14ac:dyDescent="0.25">
      <c r="A12526" s="106">
        <v>46230</v>
      </c>
      <c r="B12526">
        <v>16140</v>
      </c>
      <c r="C12526">
        <v>13020</v>
      </c>
      <c r="E12526">
        <v>396</v>
      </c>
      <c r="F12526" t="s">
        <v>10162</v>
      </c>
      <c r="G12526" t="s">
        <v>2025</v>
      </c>
      <c r="I12526" t="s">
        <v>2006</v>
      </c>
      <c r="J12526" t="s">
        <v>4992</v>
      </c>
      <c r="K12526" t="s">
        <v>4993</v>
      </c>
      <c r="L12526">
        <v>8</v>
      </c>
      <c r="M12526">
        <v>610</v>
      </c>
      <c r="N12526" s="43">
        <v>4880</v>
      </c>
    </row>
    <row r="12527" hidden="1" spans="1:14" x14ac:dyDescent="0.25">
      <c r="A12527" s="106">
        <v>46230</v>
      </c>
      <c r="B12527">
        <v>16141</v>
      </c>
      <c r="C12527">
        <v>13021</v>
      </c>
      <c r="E12527">
        <v>396</v>
      </c>
      <c r="F12527" t="s">
        <v>10163</v>
      </c>
      <c r="G12527" t="s">
        <v>2054</v>
      </c>
      <c r="I12527" t="s">
        <v>2006</v>
      </c>
      <c r="J12527" t="s">
        <v>4992</v>
      </c>
      <c r="K12527" t="s">
        <v>4993</v>
      </c>
      <c r="L12527">
        <v>10</v>
      </c>
      <c r="M12527">
        <v>610</v>
      </c>
      <c r="N12527" s="43">
        <v>6100</v>
      </c>
    </row>
    <row r="12528" hidden="1" spans="1:14" x14ac:dyDescent="0.25">
      <c r="A12528" s="106">
        <v>46230</v>
      </c>
      <c r="B12528">
        <v>16142</v>
      </c>
      <c r="C12528">
        <v>13022</v>
      </c>
      <c r="E12528">
        <v>396</v>
      </c>
      <c r="F12528" t="s">
        <v>10164</v>
      </c>
      <c r="G12528" t="s">
        <v>2012</v>
      </c>
      <c r="I12528" t="s">
        <v>2006</v>
      </c>
      <c r="J12528" t="s">
        <v>4992</v>
      </c>
      <c r="K12528" t="s">
        <v>4993</v>
      </c>
      <c r="L12528">
        <v>10</v>
      </c>
      <c r="M12528">
        <v>610</v>
      </c>
      <c r="N12528" s="43">
        <v>6100</v>
      </c>
    </row>
    <row r="12529" hidden="1" spans="1:14" x14ac:dyDescent="0.25">
      <c r="A12529" s="106">
        <v>46230</v>
      </c>
      <c r="B12529">
        <v>16148</v>
      </c>
      <c r="C12529">
        <v>13028</v>
      </c>
      <c r="E12529">
        <v>396</v>
      </c>
      <c r="F12529" t="s">
        <v>10165</v>
      </c>
      <c r="G12529" t="s">
        <v>2038</v>
      </c>
      <c r="I12529" t="s">
        <v>2006</v>
      </c>
      <c r="J12529" t="s">
        <v>4992</v>
      </c>
      <c r="K12529" t="s">
        <v>4993</v>
      </c>
      <c r="L12529">
        <v>3.5</v>
      </c>
      <c r="M12529">
        <v>610</v>
      </c>
      <c r="N12529" s="43">
        <v>2135</v>
      </c>
    </row>
    <row r="12530" hidden="1" spans="1:14" x14ac:dyDescent="0.25">
      <c r="A12530" s="106">
        <v>46232</v>
      </c>
      <c r="B12530">
        <v>16232</v>
      </c>
      <c r="C12530">
        <v>13110</v>
      </c>
      <c r="E12530">
        <v>396</v>
      </c>
      <c r="F12530" t="s">
        <v>10166</v>
      </c>
      <c r="G12530" t="s">
        <v>2063</v>
      </c>
      <c r="I12530" t="s">
        <v>2006</v>
      </c>
      <c r="J12530" t="s">
        <v>4992</v>
      </c>
      <c r="K12530" t="s">
        <v>4993</v>
      </c>
      <c r="L12530">
        <v>10</v>
      </c>
      <c r="M12530">
        <v>610</v>
      </c>
      <c r="N12530" s="43">
        <v>6100</v>
      </c>
    </row>
    <row r="12531" hidden="1" spans="1:14" x14ac:dyDescent="0.25">
      <c r="A12531" s="106">
        <v>46232</v>
      </c>
      <c r="B12531">
        <v>16235</v>
      </c>
      <c r="C12531">
        <v>13113</v>
      </c>
      <c r="E12531">
        <v>396</v>
      </c>
      <c r="F12531" t="s">
        <v>10167</v>
      </c>
      <c r="G12531" t="s">
        <v>2036</v>
      </c>
      <c r="I12531" t="s">
        <v>2006</v>
      </c>
      <c r="J12531" t="s">
        <v>4992</v>
      </c>
      <c r="K12531" t="s">
        <v>4993</v>
      </c>
      <c r="L12531">
        <v>10</v>
      </c>
      <c r="M12531">
        <v>610</v>
      </c>
      <c r="N12531" s="43">
        <v>6100</v>
      </c>
    </row>
    <row r="12532" hidden="1" spans="1:14" x14ac:dyDescent="0.25">
      <c r="A12532" s="106">
        <v>46232</v>
      </c>
      <c r="B12532">
        <v>16236</v>
      </c>
      <c r="C12532">
        <v>13114</v>
      </c>
      <c r="E12532">
        <v>396</v>
      </c>
      <c r="F12532" t="s">
        <v>10168</v>
      </c>
      <c r="G12532" t="s">
        <v>2012</v>
      </c>
      <c r="I12532" t="s">
        <v>2006</v>
      </c>
      <c r="J12532" t="s">
        <v>4992</v>
      </c>
      <c r="K12532" t="s">
        <v>4993</v>
      </c>
      <c r="L12532">
        <v>10</v>
      </c>
      <c r="M12532">
        <v>610</v>
      </c>
      <c r="N12532" s="43">
        <v>6100</v>
      </c>
    </row>
    <row r="12533" hidden="1" spans="1:14" x14ac:dyDescent="0.25">
      <c r="A12533" s="106">
        <v>46232</v>
      </c>
      <c r="B12533">
        <v>16242</v>
      </c>
      <c r="C12533">
        <v>13120</v>
      </c>
      <c r="E12533">
        <v>396</v>
      </c>
      <c r="F12533" t="s">
        <v>10169</v>
      </c>
      <c r="G12533" t="s">
        <v>2038</v>
      </c>
      <c r="I12533" t="s">
        <v>2006</v>
      </c>
      <c r="J12533" t="s">
        <v>4992</v>
      </c>
      <c r="K12533" t="s">
        <v>4993</v>
      </c>
      <c r="L12533">
        <v>10</v>
      </c>
      <c r="M12533">
        <v>610</v>
      </c>
      <c r="N12533" s="43">
        <v>6100</v>
      </c>
    </row>
    <row r="12534" hidden="1" spans="1:14" x14ac:dyDescent="0.25">
      <c r="A12534" s="106">
        <v>46232</v>
      </c>
      <c r="B12534">
        <v>16245</v>
      </c>
      <c r="C12534">
        <v>13123</v>
      </c>
      <c r="E12534">
        <v>396</v>
      </c>
      <c r="F12534" t="s">
        <v>10170</v>
      </c>
      <c r="G12534" t="s">
        <v>2021</v>
      </c>
      <c r="I12534" t="s">
        <v>2006</v>
      </c>
      <c r="J12534" t="s">
        <v>4992</v>
      </c>
      <c r="K12534" t="s">
        <v>4993</v>
      </c>
      <c r="L12534">
        <v>8</v>
      </c>
      <c r="M12534">
        <v>610</v>
      </c>
      <c r="N12534" s="43">
        <v>4880</v>
      </c>
    </row>
    <row r="12535" hidden="1" spans="1:14" x14ac:dyDescent="0.25">
      <c r="A12535" s="106">
        <v>46232</v>
      </c>
      <c r="B12535">
        <v>16257</v>
      </c>
      <c r="C12535">
        <v>13135</v>
      </c>
      <c r="E12535">
        <v>396</v>
      </c>
      <c r="F12535" t="s">
        <v>10171</v>
      </c>
      <c r="G12535" t="s">
        <v>2241</v>
      </c>
      <c r="I12535" t="s">
        <v>2006</v>
      </c>
      <c r="J12535" t="s">
        <v>4992</v>
      </c>
      <c r="K12535" t="s">
        <v>4993</v>
      </c>
      <c r="L12535">
        <v>5</v>
      </c>
      <c r="M12535">
        <v>610</v>
      </c>
      <c r="N12535" s="43">
        <v>3050</v>
      </c>
    </row>
    <row r="12536" hidden="1" spans="1:14" x14ac:dyDescent="0.25">
      <c r="A12536" s="106">
        <v>46234</v>
      </c>
      <c r="B12536">
        <v>16341</v>
      </c>
      <c r="C12536">
        <v>13218</v>
      </c>
      <c r="E12536">
        <v>396</v>
      </c>
      <c r="F12536" t="s">
        <v>10172</v>
      </c>
      <c r="G12536" t="s">
        <v>2063</v>
      </c>
      <c r="I12536" t="s">
        <v>2006</v>
      </c>
      <c r="J12536" t="s">
        <v>4992</v>
      </c>
      <c r="K12536" t="s">
        <v>4993</v>
      </c>
      <c r="L12536">
        <v>10</v>
      </c>
      <c r="M12536">
        <v>610</v>
      </c>
      <c r="N12536" s="43">
        <v>6100</v>
      </c>
    </row>
    <row r="12537" hidden="1" spans="1:14" x14ac:dyDescent="0.25">
      <c r="A12537" s="106">
        <v>46234</v>
      </c>
      <c r="B12537">
        <v>16344</v>
      </c>
      <c r="C12537">
        <v>13221</v>
      </c>
      <c r="E12537">
        <v>396</v>
      </c>
      <c r="F12537" t="s">
        <v>10173</v>
      </c>
      <c r="G12537" t="s">
        <v>2038</v>
      </c>
      <c r="I12537" t="s">
        <v>2006</v>
      </c>
      <c r="J12537" t="s">
        <v>4992</v>
      </c>
      <c r="K12537" t="s">
        <v>4993</v>
      </c>
      <c r="L12537">
        <v>10</v>
      </c>
      <c r="M12537">
        <v>610</v>
      </c>
      <c r="N12537" s="43">
        <v>6100</v>
      </c>
    </row>
    <row r="12538" hidden="1" spans="1:14" x14ac:dyDescent="0.25">
      <c r="A12538" s="106">
        <v>46234</v>
      </c>
      <c r="B12538">
        <v>16349</v>
      </c>
      <c r="C12538">
        <v>13226</v>
      </c>
      <c r="E12538">
        <v>396</v>
      </c>
      <c r="F12538" t="s">
        <v>10174</v>
      </c>
      <c r="G12538" t="s">
        <v>2036</v>
      </c>
      <c r="I12538" t="s">
        <v>2006</v>
      </c>
      <c r="J12538" t="s">
        <v>4992</v>
      </c>
      <c r="K12538" t="s">
        <v>4993</v>
      </c>
      <c r="L12538">
        <v>10</v>
      </c>
      <c r="M12538">
        <v>610</v>
      </c>
      <c r="N12538" s="43">
        <v>6100</v>
      </c>
    </row>
    <row r="12539" hidden="1" spans="1:14" x14ac:dyDescent="0.25">
      <c r="A12539" s="106">
        <v>46234</v>
      </c>
      <c r="B12539">
        <v>16354</v>
      </c>
      <c r="C12539">
        <v>13231</v>
      </c>
      <c r="E12539">
        <v>396</v>
      </c>
      <c r="F12539" t="s">
        <v>10175</v>
      </c>
      <c r="G12539" t="s">
        <v>2063</v>
      </c>
      <c r="I12539" t="s">
        <v>2006</v>
      </c>
      <c r="J12539" t="s">
        <v>4992</v>
      </c>
      <c r="K12539" t="s">
        <v>4993</v>
      </c>
      <c r="L12539">
        <v>10</v>
      </c>
      <c r="M12539">
        <v>610</v>
      </c>
      <c r="N12539" s="43">
        <v>6100</v>
      </c>
    </row>
    <row r="12540" hidden="1" spans="1:14" x14ac:dyDescent="0.25">
      <c r="A12540" s="106">
        <v>46234</v>
      </c>
      <c r="B12540">
        <v>16357</v>
      </c>
      <c r="C12540">
        <v>13234</v>
      </c>
      <c r="E12540">
        <v>396</v>
      </c>
      <c r="F12540" t="s">
        <v>10176</v>
      </c>
      <c r="G12540" t="s">
        <v>2038</v>
      </c>
      <c r="I12540" t="s">
        <v>2006</v>
      </c>
      <c r="J12540" t="s">
        <v>4992</v>
      </c>
      <c r="K12540" t="s">
        <v>4993</v>
      </c>
      <c r="L12540">
        <v>10</v>
      </c>
      <c r="M12540">
        <v>610</v>
      </c>
      <c r="N12540" s="43">
        <v>6100</v>
      </c>
    </row>
    <row r="12541" hidden="1" spans="1:14" x14ac:dyDescent="0.25">
      <c r="A12541" s="106">
        <v>46234</v>
      </c>
      <c r="B12541">
        <v>16361</v>
      </c>
      <c r="C12541">
        <v>13237</v>
      </c>
      <c r="E12541">
        <v>396</v>
      </c>
      <c r="F12541" t="s">
        <v>10177</v>
      </c>
      <c r="G12541" t="s">
        <v>2025</v>
      </c>
      <c r="I12541" t="s">
        <v>2006</v>
      </c>
      <c r="J12541" t="s">
        <v>4992</v>
      </c>
      <c r="K12541" t="s">
        <v>4993</v>
      </c>
      <c r="L12541">
        <v>8</v>
      </c>
      <c r="M12541">
        <v>610</v>
      </c>
      <c r="N12541" s="43">
        <v>4880</v>
      </c>
    </row>
    <row r="12542" hidden="1" spans="1:14" x14ac:dyDescent="0.25">
      <c r="A12542" s="106">
        <v>46234</v>
      </c>
      <c r="B12542">
        <v>16370</v>
      </c>
      <c r="C12542">
        <v>13247</v>
      </c>
      <c r="E12542">
        <v>396</v>
      </c>
      <c r="F12542" t="s">
        <v>10178</v>
      </c>
      <c r="G12542" t="s">
        <v>2229</v>
      </c>
      <c r="I12542" t="s">
        <v>2006</v>
      </c>
      <c r="J12542" t="s">
        <v>4992</v>
      </c>
      <c r="K12542" t="s">
        <v>4993</v>
      </c>
      <c r="L12542">
        <v>4</v>
      </c>
      <c r="M12542">
        <v>610</v>
      </c>
      <c r="N12542" s="43">
        <v>2440</v>
      </c>
    </row>
    <row r="12543" hidden="1" spans="1:14" x14ac:dyDescent="0.25">
      <c r="A12543" s="106">
        <v>46238</v>
      </c>
      <c r="B12543">
        <v>16531</v>
      </c>
      <c r="C12543">
        <v>13405</v>
      </c>
      <c r="E12543">
        <v>396</v>
      </c>
      <c r="F12543" t="s">
        <v>10179</v>
      </c>
      <c r="G12543" t="s">
        <v>2021</v>
      </c>
      <c r="I12543" t="s">
        <v>2006</v>
      </c>
      <c r="J12543" t="s">
        <v>4992</v>
      </c>
      <c r="K12543" t="s">
        <v>4993</v>
      </c>
      <c r="L12543">
        <v>10</v>
      </c>
      <c r="M12543">
        <v>610</v>
      </c>
      <c r="N12543" s="43">
        <v>6100</v>
      </c>
    </row>
    <row r="12544" hidden="1" spans="1:14" x14ac:dyDescent="0.25">
      <c r="A12544" s="106">
        <v>46238</v>
      </c>
      <c r="B12544">
        <v>16532</v>
      </c>
      <c r="C12544">
        <v>13406</v>
      </c>
      <c r="E12544">
        <v>396</v>
      </c>
      <c r="F12544" t="s">
        <v>10180</v>
      </c>
      <c r="G12544" t="s">
        <v>2054</v>
      </c>
      <c r="I12544" t="s">
        <v>2006</v>
      </c>
      <c r="J12544" t="s">
        <v>4992</v>
      </c>
      <c r="K12544" t="s">
        <v>4993</v>
      </c>
      <c r="L12544">
        <v>10</v>
      </c>
      <c r="M12544">
        <v>610</v>
      </c>
      <c r="N12544" s="43">
        <v>6100</v>
      </c>
    </row>
    <row r="12545" hidden="1" spans="1:14" x14ac:dyDescent="0.25">
      <c r="A12545" s="106">
        <v>46238</v>
      </c>
      <c r="B12545">
        <v>16535</v>
      </c>
      <c r="C12545">
        <v>13409</v>
      </c>
      <c r="E12545">
        <v>396</v>
      </c>
      <c r="F12545" t="s">
        <v>10181</v>
      </c>
      <c r="G12545" t="s">
        <v>2036</v>
      </c>
      <c r="I12545" t="s">
        <v>2006</v>
      </c>
      <c r="J12545" t="s">
        <v>4992</v>
      </c>
      <c r="K12545" t="s">
        <v>4993</v>
      </c>
      <c r="L12545">
        <v>10</v>
      </c>
      <c r="M12545">
        <v>610</v>
      </c>
      <c r="N12545" s="43">
        <v>6100</v>
      </c>
    </row>
    <row r="12546" hidden="1" spans="1:14" x14ac:dyDescent="0.25">
      <c r="A12546" s="106">
        <v>46238</v>
      </c>
      <c r="B12546">
        <v>16544</v>
      </c>
      <c r="C12546">
        <v>13418</v>
      </c>
      <c r="E12546">
        <v>396</v>
      </c>
      <c r="F12546" t="s">
        <v>10182</v>
      </c>
      <c r="G12546" t="s">
        <v>2021</v>
      </c>
      <c r="I12546" t="s">
        <v>2006</v>
      </c>
      <c r="J12546" t="s">
        <v>4992</v>
      </c>
      <c r="K12546" t="s">
        <v>4993</v>
      </c>
      <c r="L12546">
        <v>10</v>
      </c>
      <c r="M12546">
        <v>610</v>
      </c>
      <c r="N12546" s="43">
        <v>6100</v>
      </c>
    </row>
    <row r="12547" hidden="1" spans="1:14" x14ac:dyDescent="0.25">
      <c r="A12547" s="106">
        <v>46238</v>
      </c>
      <c r="B12547">
        <v>16547</v>
      </c>
      <c r="C12547">
        <v>13421</v>
      </c>
      <c r="E12547">
        <v>396</v>
      </c>
      <c r="F12547" t="s">
        <v>10183</v>
      </c>
      <c r="G12547" t="s">
        <v>2054</v>
      </c>
      <c r="I12547" t="s">
        <v>2006</v>
      </c>
      <c r="J12547" t="s">
        <v>4992</v>
      </c>
      <c r="K12547" t="s">
        <v>4993</v>
      </c>
      <c r="L12547">
        <v>10</v>
      </c>
      <c r="M12547">
        <v>610</v>
      </c>
      <c r="N12547" s="43">
        <v>6100</v>
      </c>
    </row>
    <row r="12548" hidden="1" spans="1:14" x14ac:dyDescent="0.25">
      <c r="A12548" s="106">
        <v>46238</v>
      </c>
      <c r="B12548">
        <v>16549</v>
      </c>
      <c r="C12548">
        <v>13423</v>
      </c>
      <c r="E12548">
        <v>396</v>
      </c>
      <c r="F12548" t="s">
        <v>10184</v>
      </c>
      <c r="G12548" t="s">
        <v>2063</v>
      </c>
      <c r="I12548" t="s">
        <v>2006</v>
      </c>
      <c r="J12548" t="s">
        <v>4992</v>
      </c>
      <c r="K12548" t="s">
        <v>4993</v>
      </c>
      <c r="L12548">
        <v>10</v>
      </c>
      <c r="M12548">
        <v>610</v>
      </c>
      <c r="N12548" s="43">
        <v>6100</v>
      </c>
    </row>
    <row r="12549" hidden="1" spans="1:14" x14ac:dyDescent="0.25">
      <c r="A12549" s="106">
        <v>46240</v>
      </c>
      <c r="B12549">
        <v>16644</v>
      </c>
      <c r="C12549">
        <v>13517</v>
      </c>
      <c r="E12549">
        <v>396</v>
      </c>
      <c r="F12549" t="s">
        <v>10185</v>
      </c>
      <c r="G12549" t="s">
        <v>2054</v>
      </c>
      <c r="I12549" t="s">
        <v>2006</v>
      </c>
      <c r="J12549" t="s">
        <v>4992</v>
      </c>
      <c r="K12549" t="s">
        <v>4993</v>
      </c>
      <c r="L12549">
        <v>10</v>
      </c>
      <c r="M12549">
        <v>610</v>
      </c>
      <c r="N12549" s="43">
        <v>6100</v>
      </c>
    </row>
    <row r="12550" hidden="1" spans="1:14" x14ac:dyDescent="0.25">
      <c r="A12550" s="106">
        <v>46240</v>
      </c>
      <c r="B12550">
        <v>16647</v>
      </c>
      <c r="C12550">
        <v>13520</v>
      </c>
      <c r="E12550">
        <v>396</v>
      </c>
      <c r="F12550" t="s">
        <v>10186</v>
      </c>
      <c r="G12550" t="s">
        <v>2063</v>
      </c>
      <c r="I12550" t="s">
        <v>2006</v>
      </c>
      <c r="J12550" t="s">
        <v>4992</v>
      </c>
      <c r="K12550" t="s">
        <v>4993</v>
      </c>
      <c r="L12550">
        <v>10</v>
      </c>
      <c r="M12550">
        <v>610</v>
      </c>
      <c r="N12550" s="43">
        <v>6100</v>
      </c>
    </row>
    <row r="12551" hidden="1" spans="1:14" x14ac:dyDescent="0.25">
      <c r="A12551" s="106">
        <v>46240</v>
      </c>
      <c r="B12551">
        <v>16651</v>
      </c>
      <c r="C12551">
        <v>13524</v>
      </c>
      <c r="E12551">
        <v>396</v>
      </c>
      <c r="F12551" t="s">
        <v>10187</v>
      </c>
      <c r="G12551" t="s">
        <v>2038</v>
      </c>
      <c r="I12551" t="s">
        <v>2006</v>
      </c>
      <c r="J12551" t="s">
        <v>4992</v>
      </c>
      <c r="K12551" t="s">
        <v>4993</v>
      </c>
      <c r="L12551">
        <v>10</v>
      </c>
      <c r="M12551">
        <v>610</v>
      </c>
      <c r="N12551" s="43">
        <v>6100</v>
      </c>
    </row>
    <row r="12552" hidden="1" spans="1:14" x14ac:dyDescent="0.25">
      <c r="A12552" s="106">
        <v>46240</v>
      </c>
      <c r="B12552">
        <v>16655</v>
      </c>
      <c r="C12552">
        <v>13528</v>
      </c>
      <c r="E12552">
        <v>396</v>
      </c>
      <c r="F12552" t="s">
        <v>10188</v>
      </c>
      <c r="G12552" t="s">
        <v>2012</v>
      </c>
      <c r="I12552" t="s">
        <v>2006</v>
      </c>
      <c r="J12552" t="s">
        <v>4992</v>
      </c>
      <c r="K12552" t="s">
        <v>4993</v>
      </c>
      <c r="L12552">
        <v>10</v>
      </c>
      <c r="M12552">
        <v>610</v>
      </c>
      <c r="N12552" s="43">
        <v>6100</v>
      </c>
    </row>
    <row r="12553" hidden="1" spans="1:14" x14ac:dyDescent="0.25">
      <c r="A12553" s="106">
        <v>46240</v>
      </c>
      <c r="B12553">
        <v>16662</v>
      </c>
      <c r="C12553">
        <v>13535</v>
      </c>
      <c r="E12553">
        <v>396</v>
      </c>
      <c r="F12553" t="s">
        <v>10189</v>
      </c>
      <c r="G12553" t="s">
        <v>2063</v>
      </c>
      <c r="I12553" t="s">
        <v>2006</v>
      </c>
      <c r="J12553" t="s">
        <v>4992</v>
      </c>
      <c r="K12553" t="s">
        <v>4993</v>
      </c>
      <c r="L12553">
        <v>10</v>
      </c>
      <c r="M12553">
        <v>610</v>
      </c>
      <c r="N12553" s="43">
        <v>6100</v>
      </c>
    </row>
    <row r="12554" hidden="1" spans="1:14" x14ac:dyDescent="0.25">
      <c r="A12554" s="106">
        <v>46240</v>
      </c>
      <c r="B12554">
        <v>16665</v>
      </c>
      <c r="C12554">
        <v>13538</v>
      </c>
      <c r="E12554">
        <v>396</v>
      </c>
      <c r="F12554" t="s">
        <v>10190</v>
      </c>
      <c r="G12554" t="s">
        <v>2021</v>
      </c>
      <c r="I12554" t="s">
        <v>2006</v>
      </c>
      <c r="J12554" t="s">
        <v>4992</v>
      </c>
      <c r="K12554" t="s">
        <v>4993</v>
      </c>
      <c r="L12554">
        <v>7</v>
      </c>
      <c r="M12554">
        <v>610</v>
      </c>
      <c r="N12554" s="43">
        <v>4270</v>
      </c>
    </row>
    <row r="12555" hidden="1" spans="1:14" x14ac:dyDescent="0.25">
      <c r="A12555" s="106">
        <v>46240</v>
      </c>
      <c r="B12555">
        <v>16670</v>
      </c>
      <c r="C12555">
        <v>13543</v>
      </c>
      <c r="E12555">
        <v>396</v>
      </c>
      <c r="F12555" t="s">
        <v>10191</v>
      </c>
      <c r="G12555" t="s">
        <v>2038</v>
      </c>
      <c r="I12555" t="s">
        <v>2006</v>
      </c>
      <c r="J12555" t="s">
        <v>4992</v>
      </c>
      <c r="K12555" t="s">
        <v>4993</v>
      </c>
      <c r="L12555">
        <v>5.5</v>
      </c>
      <c r="M12555">
        <v>610</v>
      </c>
      <c r="N12555" s="43">
        <v>3355</v>
      </c>
    </row>
    <row r="12556" hidden="1" spans="1:14" x14ac:dyDescent="0.25">
      <c r="A12556" s="106">
        <v>46252</v>
      </c>
      <c r="B12556">
        <v>17183</v>
      </c>
      <c r="C12556">
        <v>14054</v>
      </c>
      <c r="E12556">
        <v>396</v>
      </c>
      <c r="F12556" t="s">
        <v>10192</v>
      </c>
      <c r="G12556" t="s">
        <v>2223</v>
      </c>
      <c r="I12556" t="s">
        <v>2006</v>
      </c>
      <c r="J12556" t="s">
        <v>4992</v>
      </c>
      <c r="K12556" t="s">
        <v>4993</v>
      </c>
      <c r="L12556">
        <v>8</v>
      </c>
      <c r="M12556">
        <v>610</v>
      </c>
      <c r="N12556" s="43">
        <v>4880</v>
      </c>
    </row>
    <row r="12557" hidden="1" spans="1:14" x14ac:dyDescent="0.25">
      <c r="A12557" s="106">
        <v>46252</v>
      </c>
      <c r="B12557">
        <v>17185</v>
      </c>
      <c r="C12557">
        <v>14056</v>
      </c>
      <c r="E12557">
        <v>396</v>
      </c>
      <c r="F12557" t="s">
        <v>10193</v>
      </c>
      <c r="G12557" t="s">
        <v>2221</v>
      </c>
      <c r="I12557" t="s">
        <v>2006</v>
      </c>
      <c r="J12557" t="s">
        <v>4992</v>
      </c>
      <c r="K12557" t="s">
        <v>4993</v>
      </c>
      <c r="L12557">
        <v>8</v>
      </c>
      <c r="M12557">
        <v>610</v>
      </c>
      <c r="N12557" s="43">
        <v>4880</v>
      </c>
    </row>
    <row r="12558" hidden="1" spans="1:14" x14ac:dyDescent="0.25">
      <c r="A12558" s="106">
        <v>46252</v>
      </c>
      <c r="B12558">
        <v>17188</v>
      </c>
      <c r="C12558">
        <v>14059</v>
      </c>
      <c r="E12558">
        <v>396</v>
      </c>
      <c r="F12558" t="s">
        <v>10194</v>
      </c>
      <c r="G12558" t="s">
        <v>2021</v>
      </c>
      <c r="I12558" t="s">
        <v>2006</v>
      </c>
      <c r="J12558" t="s">
        <v>4992</v>
      </c>
      <c r="K12558" t="s">
        <v>4993</v>
      </c>
      <c r="L12558">
        <v>10</v>
      </c>
      <c r="M12558">
        <v>610</v>
      </c>
      <c r="N12558" s="43">
        <v>6100</v>
      </c>
    </row>
    <row r="12559" hidden="1" spans="1:14" x14ac:dyDescent="0.25">
      <c r="A12559" s="106">
        <v>46252</v>
      </c>
      <c r="B12559">
        <v>17195</v>
      </c>
      <c r="C12559">
        <v>14066</v>
      </c>
      <c r="E12559">
        <v>396</v>
      </c>
      <c r="F12559" t="s">
        <v>10195</v>
      </c>
      <c r="G12559" t="s">
        <v>2063</v>
      </c>
      <c r="I12559" t="s">
        <v>2006</v>
      </c>
      <c r="J12559" t="s">
        <v>4992</v>
      </c>
      <c r="K12559" t="s">
        <v>4993</v>
      </c>
      <c r="L12559">
        <v>10</v>
      </c>
      <c r="M12559">
        <v>610</v>
      </c>
      <c r="N12559" s="43">
        <v>6100</v>
      </c>
    </row>
    <row r="12560" hidden="1" spans="1:14" x14ac:dyDescent="0.25">
      <c r="A12560" s="106">
        <v>46252</v>
      </c>
      <c r="B12560">
        <v>17198</v>
      </c>
      <c r="C12560">
        <v>14069</v>
      </c>
      <c r="E12560">
        <v>396</v>
      </c>
      <c r="F12560" t="s">
        <v>10196</v>
      </c>
      <c r="G12560" t="s">
        <v>2185</v>
      </c>
      <c r="I12560" t="s">
        <v>2006</v>
      </c>
      <c r="J12560" t="s">
        <v>4992</v>
      </c>
      <c r="K12560" t="s">
        <v>4993</v>
      </c>
      <c r="L12560">
        <v>8</v>
      </c>
      <c r="M12560">
        <v>610</v>
      </c>
      <c r="N12560" s="43">
        <v>4880</v>
      </c>
    </row>
    <row r="12561" hidden="1" spans="1:14" x14ac:dyDescent="0.25">
      <c r="A12561" s="106">
        <v>46252</v>
      </c>
      <c r="B12561">
        <v>17211</v>
      </c>
      <c r="C12561">
        <v>14082</v>
      </c>
      <c r="E12561">
        <v>396</v>
      </c>
      <c r="F12561" t="s">
        <v>10197</v>
      </c>
      <c r="G12561" t="s">
        <v>2063</v>
      </c>
      <c r="I12561" t="s">
        <v>2006</v>
      </c>
      <c r="J12561" t="s">
        <v>4992</v>
      </c>
      <c r="K12561" t="s">
        <v>4993</v>
      </c>
      <c r="L12561">
        <v>10</v>
      </c>
      <c r="M12561">
        <v>610</v>
      </c>
      <c r="N12561" s="43">
        <v>6100</v>
      </c>
    </row>
    <row r="12562" hidden="1" spans="1:14" x14ac:dyDescent="0.25">
      <c r="A12562" s="106">
        <v>46252</v>
      </c>
      <c r="B12562">
        <v>17212</v>
      </c>
      <c r="C12562">
        <v>14083</v>
      </c>
      <c r="E12562">
        <v>396</v>
      </c>
      <c r="F12562" t="s">
        <v>10198</v>
      </c>
      <c r="G12562" t="s">
        <v>2054</v>
      </c>
      <c r="I12562" t="s">
        <v>2006</v>
      </c>
      <c r="J12562" t="s">
        <v>4992</v>
      </c>
      <c r="K12562" t="s">
        <v>4993</v>
      </c>
      <c r="L12562">
        <v>10</v>
      </c>
      <c r="M12562">
        <v>610</v>
      </c>
      <c r="N12562" s="43">
        <v>6100</v>
      </c>
    </row>
    <row r="12563" hidden="1" spans="1:14" x14ac:dyDescent="0.25">
      <c r="A12563" s="106">
        <v>46252</v>
      </c>
      <c r="B12563">
        <v>17217</v>
      </c>
      <c r="C12563">
        <v>14088</v>
      </c>
      <c r="E12563">
        <v>396</v>
      </c>
      <c r="F12563" t="s">
        <v>10199</v>
      </c>
      <c r="G12563" t="s">
        <v>2185</v>
      </c>
      <c r="I12563" t="s">
        <v>2006</v>
      </c>
      <c r="J12563" t="s">
        <v>4992</v>
      </c>
      <c r="K12563" t="s">
        <v>4993</v>
      </c>
      <c r="L12563">
        <v>5.5</v>
      </c>
      <c r="M12563">
        <v>610</v>
      </c>
      <c r="N12563" s="43">
        <v>3355</v>
      </c>
    </row>
    <row r="12564" hidden="1" spans="1:14" x14ac:dyDescent="0.25">
      <c r="A12564" s="106">
        <v>46254</v>
      </c>
      <c r="B12564">
        <v>17335</v>
      </c>
      <c r="C12564">
        <v>14206</v>
      </c>
      <c r="E12564">
        <v>396</v>
      </c>
      <c r="F12564" t="s">
        <v>10200</v>
      </c>
      <c r="G12564" t="s">
        <v>2038</v>
      </c>
      <c r="I12564" t="s">
        <v>2006</v>
      </c>
      <c r="J12564" t="s">
        <v>4992</v>
      </c>
      <c r="K12564" t="s">
        <v>4993</v>
      </c>
      <c r="L12564">
        <v>10</v>
      </c>
      <c r="M12564">
        <v>610</v>
      </c>
      <c r="N12564" s="43">
        <v>6100</v>
      </c>
    </row>
    <row r="12565" hidden="1" spans="1:14" x14ac:dyDescent="0.25">
      <c r="A12565" s="106">
        <v>46254</v>
      </c>
      <c r="B12565">
        <v>17338</v>
      </c>
      <c r="C12565">
        <v>14209</v>
      </c>
      <c r="E12565">
        <v>396</v>
      </c>
      <c r="F12565" t="s">
        <v>10201</v>
      </c>
      <c r="G12565" t="s">
        <v>2054</v>
      </c>
      <c r="I12565" t="s">
        <v>2006</v>
      </c>
      <c r="J12565" t="s">
        <v>4992</v>
      </c>
      <c r="K12565" t="s">
        <v>4993</v>
      </c>
      <c r="L12565">
        <v>10</v>
      </c>
      <c r="M12565">
        <v>610</v>
      </c>
      <c r="N12565" s="43">
        <v>6100</v>
      </c>
    </row>
    <row r="12566" hidden="1" spans="1:14" x14ac:dyDescent="0.25">
      <c r="A12566" s="106">
        <v>46254</v>
      </c>
      <c r="B12566">
        <v>17340</v>
      </c>
      <c r="C12566">
        <v>14211</v>
      </c>
      <c r="E12566">
        <v>396</v>
      </c>
      <c r="F12566" t="s">
        <v>10202</v>
      </c>
      <c r="G12566" t="s">
        <v>2063</v>
      </c>
      <c r="I12566" t="s">
        <v>2006</v>
      </c>
      <c r="J12566" t="s">
        <v>4992</v>
      </c>
      <c r="K12566" t="s">
        <v>4993</v>
      </c>
      <c r="L12566">
        <v>10</v>
      </c>
      <c r="M12566">
        <v>610</v>
      </c>
      <c r="N12566" s="43">
        <v>6100</v>
      </c>
    </row>
    <row r="12567" hidden="1" spans="1:14" x14ac:dyDescent="0.25">
      <c r="A12567" s="106">
        <v>46254</v>
      </c>
      <c r="B12567">
        <v>17350</v>
      </c>
      <c r="C12567">
        <v>14221</v>
      </c>
      <c r="E12567">
        <v>396</v>
      </c>
      <c r="F12567" t="s">
        <v>10203</v>
      </c>
      <c r="G12567" t="s">
        <v>2038</v>
      </c>
      <c r="I12567" t="s">
        <v>2006</v>
      </c>
      <c r="J12567" t="s">
        <v>4992</v>
      </c>
      <c r="K12567" t="s">
        <v>4993</v>
      </c>
      <c r="L12567">
        <v>10</v>
      </c>
      <c r="M12567">
        <v>610</v>
      </c>
      <c r="N12567" s="43">
        <v>6100</v>
      </c>
    </row>
    <row r="12568" hidden="1" spans="1:14" x14ac:dyDescent="0.25">
      <c r="A12568" s="106">
        <v>46254</v>
      </c>
      <c r="B12568">
        <v>17354</v>
      </c>
      <c r="C12568">
        <v>14225</v>
      </c>
      <c r="E12568">
        <v>396</v>
      </c>
      <c r="F12568" t="s">
        <v>10204</v>
      </c>
      <c r="G12568" t="s">
        <v>2012</v>
      </c>
      <c r="I12568" t="s">
        <v>2006</v>
      </c>
      <c r="J12568" t="s">
        <v>4992</v>
      </c>
      <c r="K12568" t="s">
        <v>4993</v>
      </c>
      <c r="L12568">
        <v>10</v>
      </c>
      <c r="M12568">
        <v>610</v>
      </c>
      <c r="N12568" s="43">
        <v>6100</v>
      </c>
    </row>
    <row r="12569" hidden="1" spans="1:14" x14ac:dyDescent="0.25">
      <c r="A12569" s="106">
        <v>46254</v>
      </c>
      <c r="B12569">
        <v>17356</v>
      </c>
      <c r="C12569">
        <v>14227</v>
      </c>
      <c r="E12569">
        <v>396</v>
      </c>
      <c r="F12569" t="s">
        <v>10205</v>
      </c>
      <c r="G12569" t="s">
        <v>2063</v>
      </c>
      <c r="I12569" t="s">
        <v>2006</v>
      </c>
      <c r="J12569" t="s">
        <v>4992</v>
      </c>
      <c r="K12569" t="s">
        <v>4993</v>
      </c>
      <c r="L12569">
        <v>10</v>
      </c>
      <c r="M12569">
        <v>610</v>
      </c>
      <c r="N12569" s="43">
        <v>6100</v>
      </c>
    </row>
    <row r="12570" hidden="1" spans="1:14" x14ac:dyDescent="0.25">
      <c r="A12570" s="106">
        <v>46254</v>
      </c>
      <c r="B12570">
        <v>17362</v>
      </c>
      <c r="C12570">
        <v>14233</v>
      </c>
      <c r="E12570">
        <v>396</v>
      </c>
      <c r="F12570" t="s">
        <v>10206</v>
      </c>
      <c r="G12570" t="s">
        <v>2012</v>
      </c>
      <c r="I12570" t="s">
        <v>2006</v>
      </c>
      <c r="J12570" t="s">
        <v>4992</v>
      </c>
      <c r="K12570" t="s">
        <v>4993</v>
      </c>
      <c r="L12570">
        <v>9</v>
      </c>
      <c r="M12570">
        <v>610</v>
      </c>
      <c r="N12570" s="43">
        <v>5490</v>
      </c>
    </row>
    <row r="12571" hidden="1" spans="1:14" x14ac:dyDescent="0.25">
      <c r="A12571" s="106">
        <v>46256</v>
      </c>
      <c r="B12571">
        <v>17418</v>
      </c>
      <c r="C12571">
        <v>14289</v>
      </c>
      <c r="E12571">
        <v>396</v>
      </c>
      <c r="F12571" t="s">
        <v>10207</v>
      </c>
      <c r="G12571" t="s">
        <v>2021</v>
      </c>
      <c r="H12571" t="s">
        <v>2005</v>
      </c>
      <c r="I12571" t="s">
        <v>2006</v>
      </c>
      <c r="J12571" t="s">
        <v>4992</v>
      </c>
      <c r="K12571" t="s">
        <v>4993</v>
      </c>
      <c r="L12571">
        <v>10</v>
      </c>
      <c r="M12571">
        <v>610</v>
      </c>
      <c r="N12571" s="43">
        <v>6100</v>
      </c>
    </row>
    <row r="12572" hidden="1" spans="1:14" x14ac:dyDescent="0.25">
      <c r="A12572" s="106">
        <v>46256</v>
      </c>
      <c r="B12572">
        <v>17418</v>
      </c>
      <c r="C12572">
        <v>14289</v>
      </c>
      <c r="E12572">
        <v>396</v>
      </c>
      <c r="F12572" t="s">
        <v>10207</v>
      </c>
      <c r="G12572" t="s">
        <v>2021</v>
      </c>
      <c r="H12572" t="s">
        <v>2005</v>
      </c>
      <c r="I12572" t="s">
        <v>2006</v>
      </c>
      <c r="J12572" t="s">
        <v>2007</v>
      </c>
      <c r="K12572" t="s">
        <v>2008</v>
      </c>
      <c r="L12572">
        <v>1</v>
      </c>
      <c r="M12572">
        <v>1800</v>
      </c>
      <c r="N12572" s="43">
        <v>1800</v>
      </c>
    </row>
    <row r="12573" hidden="1" spans="1:14" x14ac:dyDescent="0.25">
      <c r="A12573" s="106">
        <v>46256</v>
      </c>
      <c r="B12573">
        <v>17419</v>
      </c>
      <c r="C12573">
        <v>14290</v>
      </c>
      <c r="E12573">
        <v>396</v>
      </c>
      <c r="F12573" t="s">
        <v>10208</v>
      </c>
      <c r="G12573" t="s">
        <v>2036</v>
      </c>
      <c r="H12573" t="s">
        <v>2005</v>
      </c>
      <c r="I12573" t="s">
        <v>2006</v>
      </c>
      <c r="J12573" t="s">
        <v>4992</v>
      </c>
      <c r="K12573" t="s">
        <v>4993</v>
      </c>
      <c r="L12573">
        <v>10</v>
      </c>
      <c r="M12573">
        <v>610</v>
      </c>
      <c r="N12573" s="43">
        <v>6100</v>
      </c>
    </row>
    <row r="12574" hidden="1" spans="1:14" x14ac:dyDescent="0.25">
      <c r="A12574" s="106">
        <v>46256</v>
      </c>
      <c r="B12574">
        <v>17420</v>
      </c>
      <c r="C12574">
        <v>14291</v>
      </c>
      <c r="E12574">
        <v>396</v>
      </c>
      <c r="F12574" t="s">
        <v>10209</v>
      </c>
      <c r="G12574" t="s">
        <v>2063</v>
      </c>
      <c r="H12574" t="s">
        <v>2005</v>
      </c>
      <c r="I12574" t="s">
        <v>2006</v>
      </c>
      <c r="J12574" t="s">
        <v>4992</v>
      </c>
      <c r="K12574" t="s">
        <v>4993</v>
      </c>
      <c r="L12574">
        <v>10</v>
      </c>
      <c r="M12574">
        <v>610</v>
      </c>
      <c r="N12574" s="43">
        <v>6100</v>
      </c>
    </row>
    <row r="12575" hidden="1" spans="1:14" x14ac:dyDescent="0.25">
      <c r="A12575" s="106">
        <v>46256</v>
      </c>
      <c r="B12575">
        <v>17421</v>
      </c>
      <c r="C12575">
        <v>14292</v>
      </c>
      <c r="E12575">
        <v>396</v>
      </c>
      <c r="F12575" t="s">
        <v>10210</v>
      </c>
      <c r="G12575" t="s">
        <v>2038</v>
      </c>
      <c r="H12575" t="s">
        <v>2005</v>
      </c>
      <c r="I12575" t="s">
        <v>2006</v>
      </c>
      <c r="J12575" t="s">
        <v>4992</v>
      </c>
      <c r="K12575" t="s">
        <v>4993</v>
      </c>
      <c r="L12575">
        <v>10</v>
      </c>
      <c r="M12575">
        <v>610</v>
      </c>
      <c r="N12575" s="43">
        <v>6100</v>
      </c>
    </row>
    <row r="12576" hidden="1" spans="1:14" x14ac:dyDescent="0.25">
      <c r="A12576" s="106">
        <v>46256</v>
      </c>
      <c r="B12576">
        <v>17421</v>
      </c>
      <c r="C12576">
        <v>14292</v>
      </c>
      <c r="E12576">
        <v>396</v>
      </c>
      <c r="F12576" t="s">
        <v>10210</v>
      </c>
      <c r="G12576" t="s">
        <v>2038</v>
      </c>
      <c r="H12576" t="s">
        <v>2005</v>
      </c>
      <c r="I12576" t="s">
        <v>2006</v>
      </c>
      <c r="J12576" t="s">
        <v>2007</v>
      </c>
      <c r="K12576" t="s">
        <v>2008</v>
      </c>
      <c r="L12576">
        <v>10</v>
      </c>
      <c r="M12576">
        <v>55</v>
      </c>
      <c r="N12576" s="43">
        <v>550</v>
      </c>
    </row>
    <row r="12577" hidden="1" spans="1:14" x14ac:dyDescent="0.25">
      <c r="A12577" s="106">
        <v>46256</v>
      </c>
      <c r="B12577">
        <v>17436</v>
      </c>
      <c r="C12577">
        <v>14307</v>
      </c>
      <c r="E12577">
        <v>396</v>
      </c>
      <c r="F12577" t="s">
        <v>10211</v>
      </c>
      <c r="G12577" t="s">
        <v>2021</v>
      </c>
      <c r="H12577" t="s">
        <v>2005</v>
      </c>
      <c r="I12577" t="s">
        <v>2006</v>
      </c>
      <c r="J12577" t="s">
        <v>4992</v>
      </c>
      <c r="K12577" t="s">
        <v>4993</v>
      </c>
      <c r="L12577">
        <v>10</v>
      </c>
      <c r="M12577">
        <v>610</v>
      </c>
      <c r="N12577" s="43">
        <v>6100</v>
      </c>
    </row>
    <row r="12578" hidden="1" spans="1:14" x14ac:dyDescent="0.25">
      <c r="A12578" s="106">
        <v>46256</v>
      </c>
      <c r="B12578">
        <v>17436</v>
      </c>
      <c r="C12578">
        <v>14307</v>
      </c>
      <c r="E12578">
        <v>396</v>
      </c>
      <c r="F12578" t="s">
        <v>10211</v>
      </c>
      <c r="G12578" t="s">
        <v>2021</v>
      </c>
      <c r="H12578" t="s">
        <v>2005</v>
      </c>
      <c r="I12578" t="s">
        <v>2006</v>
      </c>
      <c r="J12578" t="s">
        <v>2007</v>
      </c>
      <c r="K12578" t="s">
        <v>2008</v>
      </c>
      <c r="L12578">
        <v>10</v>
      </c>
      <c r="M12578">
        <v>55</v>
      </c>
      <c r="N12578" s="43">
        <v>550</v>
      </c>
    </row>
    <row r="12579" hidden="1" spans="1:14" x14ac:dyDescent="0.25">
      <c r="A12579" s="106">
        <v>46256</v>
      </c>
      <c r="B12579">
        <v>17439</v>
      </c>
      <c r="C12579">
        <v>14310</v>
      </c>
      <c r="E12579">
        <v>396</v>
      </c>
      <c r="F12579" t="s">
        <v>10212</v>
      </c>
      <c r="G12579" t="s">
        <v>2036</v>
      </c>
      <c r="H12579" t="s">
        <v>2005</v>
      </c>
      <c r="I12579" t="s">
        <v>2006</v>
      </c>
      <c r="J12579" t="s">
        <v>4992</v>
      </c>
      <c r="K12579" t="s">
        <v>4993</v>
      </c>
      <c r="L12579">
        <v>10</v>
      </c>
      <c r="M12579">
        <v>610</v>
      </c>
      <c r="N12579" s="43">
        <v>6100</v>
      </c>
    </row>
    <row r="12580" hidden="1" spans="1:14" x14ac:dyDescent="0.25">
      <c r="A12580" s="106">
        <v>46256</v>
      </c>
      <c r="B12580">
        <v>17439</v>
      </c>
      <c r="C12580">
        <v>14310</v>
      </c>
      <c r="E12580">
        <v>396</v>
      </c>
      <c r="F12580" t="s">
        <v>10212</v>
      </c>
      <c r="G12580" t="s">
        <v>2036</v>
      </c>
      <c r="H12580" t="s">
        <v>2005</v>
      </c>
      <c r="I12580" t="s">
        <v>2006</v>
      </c>
      <c r="J12580" t="s">
        <v>2007</v>
      </c>
      <c r="K12580" t="s">
        <v>2008</v>
      </c>
      <c r="L12580">
        <v>10</v>
      </c>
      <c r="M12580">
        <v>55</v>
      </c>
      <c r="N12580" s="43">
        <v>550</v>
      </c>
    </row>
    <row r="12581" hidden="1" spans="1:14" x14ac:dyDescent="0.25">
      <c r="A12581" s="106">
        <v>46256</v>
      </c>
      <c r="B12581">
        <v>17450</v>
      </c>
      <c r="C12581">
        <v>14321</v>
      </c>
      <c r="E12581">
        <v>396</v>
      </c>
      <c r="F12581" t="s">
        <v>10213</v>
      </c>
      <c r="G12581" t="s">
        <v>2017</v>
      </c>
      <c r="H12581" t="s">
        <v>2005</v>
      </c>
      <c r="I12581" t="s">
        <v>2006</v>
      </c>
      <c r="J12581" t="s">
        <v>4992</v>
      </c>
      <c r="K12581" t="s">
        <v>4993</v>
      </c>
      <c r="L12581">
        <v>6</v>
      </c>
      <c r="M12581">
        <v>610</v>
      </c>
      <c r="N12581" s="43">
        <v>3660</v>
      </c>
    </row>
    <row r="12582" hidden="1" spans="1:14" x14ac:dyDescent="0.25">
      <c r="A12582" s="106">
        <v>46256</v>
      </c>
      <c r="B12582">
        <v>17450</v>
      </c>
      <c r="C12582">
        <v>14321</v>
      </c>
      <c r="E12582">
        <v>396</v>
      </c>
      <c r="F12582" t="s">
        <v>10213</v>
      </c>
      <c r="G12582" t="s">
        <v>2017</v>
      </c>
      <c r="H12582" t="s">
        <v>2005</v>
      </c>
      <c r="I12582" t="s">
        <v>2006</v>
      </c>
      <c r="J12582" t="s">
        <v>2007</v>
      </c>
      <c r="K12582" t="s">
        <v>2008</v>
      </c>
      <c r="L12582">
        <v>6</v>
      </c>
      <c r="M12582">
        <v>55</v>
      </c>
      <c r="N12582" s="43">
        <v>330</v>
      </c>
    </row>
    <row r="12583" spans="1:14" x14ac:dyDescent="0.25">
      <c r="A12583" s="106">
        <v>46269</v>
      </c>
      <c r="B12583">
        <v>18091</v>
      </c>
      <c r="C12583">
        <v>14958</v>
      </c>
      <c r="E12583">
        <v>396</v>
      </c>
      <c r="F12583" t="s">
        <v>10214</v>
      </c>
      <c r="G12583" t="s">
        <v>2017</v>
      </c>
      <c r="H12583" t="s">
        <v>2131</v>
      </c>
      <c r="I12583" t="s">
        <v>2006</v>
      </c>
      <c r="J12583" t="s">
        <v>4992</v>
      </c>
      <c r="K12583" t="s">
        <v>4993</v>
      </c>
      <c r="L12583">
        <v>8</v>
      </c>
      <c r="M12583">
        <v>610</v>
      </c>
      <c r="N12583" s="43">
        <v>4880</v>
      </c>
    </row>
    <row r="12584" spans="1:14" x14ac:dyDescent="0.25">
      <c r="A12584" s="106">
        <v>46269</v>
      </c>
      <c r="B12584">
        <v>18091</v>
      </c>
      <c r="C12584">
        <v>14958</v>
      </c>
      <c r="E12584">
        <v>396</v>
      </c>
      <c r="F12584" t="s">
        <v>10214</v>
      </c>
      <c r="G12584" t="s">
        <v>2017</v>
      </c>
      <c r="H12584" t="s">
        <v>2131</v>
      </c>
      <c r="I12584" t="s">
        <v>2006</v>
      </c>
      <c r="J12584" t="s">
        <v>2033</v>
      </c>
      <c r="K12584" t="s">
        <v>2034</v>
      </c>
      <c r="L12584">
        <v>1</v>
      </c>
      <c r="M12584">
        <v>1800</v>
      </c>
      <c r="N12584" s="43">
        <v>1800</v>
      </c>
    </row>
    <row r="12585" spans="1:14" x14ac:dyDescent="0.25">
      <c r="A12585" s="106">
        <v>46269</v>
      </c>
      <c r="B12585">
        <v>18092</v>
      </c>
      <c r="C12585">
        <v>14959</v>
      </c>
      <c r="E12585">
        <v>396</v>
      </c>
      <c r="F12585" t="s">
        <v>10215</v>
      </c>
      <c r="G12585" t="s">
        <v>2036</v>
      </c>
      <c r="H12585" t="s">
        <v>2131</v>
      </c>
      <c r="I12585" t="s">
        <v>2006</v>
      </c>
      <c r="J12585" t="s">
        <v>4992</v>
      </c>
      <c r="K12585" t="s">
        <v>4993</v>
      </c>
      <c r="L12585">
        <v>10</v>
      </c>
      <c r="M12585">
        <v>610</v>
      </c>
      <c r="N12585" s="43">
        <v>6100</v>
      </c>
    </row>
    <row r="12586" spans="1:14" x14ac:dyDescent="0.25">
      <c r="A12586" s="106">
        <v>46269</v>
      </c>
      <c r="B12586">
        <v>18093</v>
      </c>
      <c r="C12586">
        <v>14960</v>
      </c>
      <c r="E12586">
        <v>396</v>
      </c>
      <c r="F12586" t="s">
        <v>10216</v>
      </c>
      <c r="G12586" t="s">
        <v>2185</v>
      </c>
      <c r="H12586" t="s">
        <v>2131</v>
      </c>
      <c r="I12586" t="s">
        <v>2006</v>
      </c>
      <c r="J12586" t="s">
        <v>4992</v>
      </c>
      <c r="K12586" t="s">
        <v>4993</v>
      </c>
      <c r="L12586">
        <v>10</v>
      </c>
      <c r="M12586">
        <v>610</v>
      </c>
      <c r="N12586" s="43">
        <v>6100</v>
      </c>
    </row>
    <row r="12587" spans="1:14" x14ac:dyDescent="0.25">
      <c r="A12587" s="106">
        <v>46269</v>
      </c>
      <c r="B12587">
        <v>18097</v>
      </c>
      <c r="C12587">
        <v>14964</v>
      </c>
      <c r="E12587">
        <v>396</v>
      </c>
      <c r="F12587" t="s">
        <v>10217</v>
      </c>
      <c r="G12587" t="s">
        <v>2185</v>
      </c>
      <c r="H12587" t="s">
        <v>2131</v>
      </c>
      <c r="I12587" t="s">
        <v>2006</v>
      </c>
      <c r="J12587" t="s">
        <v>2033</v>
      </c>
      <c r="K12587" t="s">
        <v>2034</v>
      </c>
      <c r="L12587">
        <v>6</v>
      </c>
      <c r="M12587">
        <v>55</v>
      </c>
      <c r="N12587" s="43">
        <v>330</v>
      </c>
    </row>
    <row r="12588" spans="1:14" x14ac:dyDescent="0.25">
      <c r="A12588" s="106">
        <v>46269</v>
      </c>
      <c r="B12588">
        <v>18097</v>
      </c>
      <c r="C12588">
        <v>14964</v>
      </c>
      <c r="E12588">
        <v>396</v>
      </c>
      <c r="F12588" t="s">
        <v>10217</v>
      </c>
      <c r="G12588" t="s">
        <v>2185</v>
      </c>
      <c r="H12588" t="s">
        <v>2131</v>
      </c>
      <c r="I12588" t="s">
        <v>2006</v>
      </c>
      <c r="J12588" t="s">
        <v>4992</v>
      </c>
      <c r="K12588" t="s">
        <v>4993</v>
      </c>
      <c r="L12588">
        <v>8</v>
      </c>
      <c r="M12588">
        <v>610</v>
      </c>
      <c r="N12588" s="43">
        <v>4880</v>
      </c>
    </row>
    <row r="12589" spans="1:14" x14ac:dyDescent="0.25">
      <c r="A12589" s="106">
        <v>46269</v>
      </c>
      <c r="B12589">
        <v>18102</v>
      </c>
      <c r="C12589">
        <v>14969</v>
      </c>
      <c r="E12589">
        <v>396</v>
      </c>
      <c r="F12589" t="s">
        <v>10218</v>
      </c>
      <c r="G12589" t="s">
        <v>2251</v>
      </c>
      <c r="H12589" t="s">
        <v>2131</v>
      </c>
      <c r="I12589" t="s">
        <v>2006</v>
      </c>
      <c r="J12589" t="s">
        <v>2033</v>
      </c>
      <c r="K12589" t="s">
        <v>2034</v>
      </c>
      <c r="L12589">
        <v>8</v>
      </c>
      <c r="M12589">
        <v>55</v>
      </c>
      <c r="N12589" s="43">
        <v>440</v>
      </c>
    </row>
    <row r="12590" spans="1:14" x14ac:dyDescent="0.25">
      <c r="A12590" s="106">
        <v>46269</v>
      </c>
      <c r="B12590">
        <v>18102</v>
      </c>
      <c r="C12590">
        <v>14969</v>
      </c>
      <c r="E12590">
        <v>396</v>
      </c>
      <c r="F12590" t="s">
        <v>10218</v>
      </c>
      <c r="G12590" t="s">
        <v>2251</v>
      </c>
      <c r="H12590" t="s">
        <v>2131</v>
      </c>
      <c r="I12590" t="s">
        <v>2006</v>
      </c>
      <c r="J12590" t="s">
        <v>4992</v>
      </c>
      <c r="K12590" t="s">
        <v>4993</v>
      </c>
      <c r="L12590">
        <v>8</v>
      </c>
      <c r="M12590">
        <v>610</v>
      </c>
      <c r="N12590" s="43">
        <v>4880</v>
      </c>
    </row>
    <row r="12591" spans="1:14" x14ac:dyDescent="0.25">
      <c r="A12591" s="106">
        <v>46269</v>
      </c>
      <c r="B12591">
        <v>18106</v>
      </c>
      <c r="C12591">
        <v>14973</v>
      </c>
      <c r="E12591">
        <v>396</v>
      </c>
      <c r="F12591" t="s">
        <v>10219</v>
      </c>
      <c r="G12591" t="s">
        <v>2038</v>
      </c>
      <c r="H12591" t="s">
        <v>2131</v>
      </c>
      <c r="I12591" t="s">
        <v>2006</v>
      </c>
      <c r="J12591" t="s">
        <v>4992</v>
      </c>
      <c r="K12591" t="s">
        <v>4993</v>
      </c>
      <c r="L12591">
        <v>10</v>
      </c>
      <c r="M12591">
        <v>610</v>
      </c>
      <c r="N12591" s="43">
        <v>6100</v>
      </c>
    </row>
    <row r="12592" spans="1:14" x14ac:dyDescent="0.25">
      <c r="A12592" s="106">
        <v>46269</v>
      </c>
      <c r="B12592">
        <v>18106</v>
      </c>
      <c r="C12592">
        <v>14973</v>
      </c>
      <c r="E12592">
        <v>396</v>
      </c>
      <c r="F12592" t="s">
        <v>10219</v>
      </c>
      <c r="G12592" t="s">
        <v>2038</v>
      </c>
      <c r="H12592" t="s">
        <v>2131</v>
      </c>
      <c r="I12592" t="s">
        <v>2006</v>
      </c>
      <c r="J12592" t="s">
        <v>2033</v>
      </c>
      <c r="K12592" t="s">
        <v>2034</v>
      </c>
      <c r="L12592">
        <v>10</v>
      </c>
      <c r="M12592">
        <v>55</v>
      </c>
      <c r="N12592" s="43">
        <v>550</v>
      </c>
    </row>
    <row r="12593" spans="1:14" x14ac:dyDescent="0.25">
      <c r="A12593" s="106">
        <v>46269</v>
      </c>
      <c r="B12593">
        <v>18111</v>
      </c>
      <c r="C12593">
        <v>14978</v>
      </c>
      <c r="E12593">
        <v>396</v>
      </c>
      <c r="F12593" t="s">
        <v>10220</v>
      </c>
      <c r="G12593" t="s">
        <v>2063</v>
      </c>
      <c r="H12593" t="s">
        <v>2131</v>
      </c>
      <c r="I12593" t="s">
        <v>2006</v>
      </c>
      <c r="J12593" t="s">
        <v>2033</v>
      </c>
      <c r="K12593" t="s">
        <v>2034</v>
      </c>
      <c r="L12593">
        <v>10</v>
      </c>
      <c r="M12593">
        <v>55</v>
      </c>
      <c r="N12593" s="43">
        <v>550</v>
      </c>
    </row>
    <row r="12594" spans="1:14" x14ac:dyDescent="0.25">
      <c r="A12594" s="106">
        <v>46269</v>
      </c>
      <c r="B12594">
        <v>18111</v>
      </c>
      <c r="C12594">
        <v>14978</v>
      </c>
      <c r="E12594">
        <v>396</v>
      </c>
      <c r="F12594" t="s">
        <v>10220</v>
      </c>
      <c r="G12594" t="s">
        <v>2063</v>
      </c>
      <c r="H12594" t="s">
        <v>2131</v>
      </c>
      <c r="I12594" t="s">
        <v>2006</v>
      </c>
      <c r="J12594" t="s">
        <v>4992</v>
      </c>
      <c r="K12594" t="s">
        <v>4993</v>
      </c>
      <c r="L12594">
        <v>10</v>
      </c>
      <c r="M12594">
        <v>610</v>
      </c>
      <c r="N12594" s="43">
        <v>6100</v>
      </c>
    </row>
    <row r="12595" spans="1:14" x14ac:dyDescent="0.25">
      <c r="A12595" s="106">
        <v>46269</v>
      </c>
      <c r="B12595">
        <v>18112</v>
      </c>
      <c r="C12595">
        <v>14979</v>
      </c>
      <c r="E12595">
        <v>396</v>
      </c>
      <c r="F12595" t="s">
        <v>10221</v>
      </c>
      <c r="G12595" t="s">
        <v>2021</v>
      </c>
      <c r="H12595" t="s">
        <v>2131</v>
      </c>
      <c r="I12595" t="s">
        <v>2006</v>
      </c>
      <c r="J12595" t="s">
        <v>4992</v>
      </c>
      <c r="K12595" t="s">
        <v>4993</v>
      </c>
      <c r="L12595">
        <v>10</v>
      </c>
      <c r="M12595">
        <v>610</v>
      </c>
      <c r="N12595" s="43">
        <v>6100</v>
      </c>
    </row>
    <row r="12596" spans="1:14" x14ac:dyDescent="0.25">
      <c r="A12596" s="106">
        <v>46269</v>
      </c>
      <c r="B12596">
        <v>18112</v>
      </c>
      <c r="C12596">
        <v>14979</v>
      </c>
      <c r="E12596">
        <v>396</v>
      </c>
      <c r="F12596" t="s">
        <v>10221</v>
      </c>
      <c r="G12596" t="s">
        <v>2021</v>
      </c>
      <c r="H12596" t="s">
        <v>2131</v>
      </c>
      <c r="I12596" t="s">
        <v>2006</v>
      </c>
      <c r="J12596" t="s">
        <v>2033</v>
      </c>
      <c r="K12596" t="s">
        <v>2034</v>
      </c>
      <c r="L12596">
        <v>10</v>
      </c>
      <c r="M12596">
        <v>55</v>
      </c>
      <c r="N12596" s="43">
        <v>550</v>
      </c>
    </row>
    <row r="12597" spans="1:14" x14ac:dyDescent="0.25">
      <c r="A12597" s="106">
        <v>46269</v>
      </c>
      <c r="B12597">
        <v>18116</v>
      </c>
      <c r="C12597">
        <v>14983</v>
      </c>
      <c r="E12597">
        <v>396</v>
      </c>
      <c r="F12597" t="s">
        <v>10222</v>
      </c>
      <c r="G12597" t="s">
        <v>2038</v>
      </c>
      <c r="H12597" t="s">
        <v>2131</v>
      </c>
      <c r="I12597" t="s">
        <v>2006</v>
      </c>
      <c r="J12597" t="s">
        <v>2033</v>
      </c>
      <c r="K12597" t="s">
        <v>2034</v>
      </c>
      <c r="L12597">
        <v>10</v>
      </c>
      <c r="M12597">
        <v>55</v>
      </c>
      <c r="N12597" s="43">
        <v>550</v>
      </c>
    </row>
    <row r="12598" spans="1:14" x14ac:dyDescent="0.25">
      <c r="A12598" s="106">
        <v>46269</v>
      </c>
      <c r="B12598">
        <v>18116</v>
      </c>
      <c r="C12598">
        <v>14983</v>
      </c>
      <c r="E12598">
        <v>396</v>
      </c>
      <c r="F12598" t="s">
        <v>10222</v>
      </c>
      <c r="G12598" t="s">
        <v>2038</v>
      </c>
      <c r="H12598" t="s">
        <v>2131</v>
      </c>
      <c r="I12598" t="s">
        <v>2006</v>
      </c>
      <c r="J12598" t="s">
        <v>4992</v>
      </c>
      <c r="K12598" t="s">
        <v>4993</v>
      </c>
      <c r="L12598">
        <v>10</v>
      </c>
      <c r="M12598">
        <v>610</v>
      </c>
      <c r="N12598" s="43">
        <v>6100</v>
      </c>
    </row>
    <row r="12599" spans="1:14" x14ac:dyDescent="0.25">
      <c r="A12599" s="106">
        <v>46275</v>
      </c>
      <c r="B12599">
        <v>18288</v>
      </c>
      <c r="C12599">
        <v>15154</v>
      </c>
      <c r="E12599">
        <v>396</v>
      </c>
      <c r="F12599" t="s">
        <v>10223</v>
      </c>
      <c r="G12599" t="s">
        <v>2038</v>
      </c>
      <c r="H12599" t="s">
        <v>2131</v>
      </c>
      <c r="I12599" t="s">
        <v>2006</v>
      </c>
      <c r="J12599" t="s">
        <v>2033</v>
      </c>
      <c r="K12599" t="s">
        <v>2034</v>
      </c>
      <c r="L12599">
        <v>1</v>
      </c>
      <c r="M12599">
        <v>1800</v>
      </c>
      <c r="N12599" s="43">
        <v>1800</v>
      </c>
    </row>
    <row r="12600" spans="1:14" x14ac:dyDescent="0.25">
      <c r="A12600" s="106">
        <v>46275</v>
      </c>
      <c r="B12600">
        <v>18288</v>
      </c>
      <c r="C12600">
        <v>15154</v>
      </c>
      <c r="E12600">
        <v>396</v>
      </c>
      <c r="F12600" t="s">
        <v>10223</v>
      </c>
      <c r="G12600" t="s">
        <v>2038</v>
      </c>
      <c r="H12600" t="s">
        <v>2131</v>
      </c>
      <c r="I12600" t="s">
        <v>2006</v>
      </c>
      <c r="J12600" t="s">
        <v>4992</v>
      </c>
      <c r="K12600" t="s">
        <v>4993</v>
      </c>
      <c r="L12600">
        <v>10</v>
      </c>
      <c r="M12600">
        <v>610</v>
      </c>
      <c r="N12600" s="43">
        <v>6100</v>
      </c>
    </row>
    <row r="12601" spans="1:14" x14ac:dyDescent="0.25">
      <c r="A12601" s="106">
        <v>46275</v>
      </c>
      <c r="B12601">
        <v>18289</v>
      </c>
      <c r="C12601">
        <v>15155</v>
      </c>
      <c r="E12601">
        <v>396</v>
      </c>
      <c r="F12601" t="s">
        <v>10224</v>
      </c>
      <c r="G12601" t="s">
        <v>2012</v>
      </c>
      <c r="H12601" t="s">
        <v>2131</v>
      </c>
      <c r="I12601" t="s">
        <v>2006</v>
      </c>
      <c r="J12601" t="s">
        <v>4992</v>
      </c>
      <c r="K12601" t="s">
        <v>4993</v>
      </c>
      <c r="L12601">
        <v>10</v>
      </c>
      <c r="M12601">
        <v>610</v>
      </c>
      <c r="N12601" s="43">
        <v>6100</v>
      </c>
    </row>
    <row r="12602" spans="1:14" x14ac:dyDescent="0.25">
      <c r="A12602" s="106">
        <v>46275</v>
      </c>
      <c r="B12602">
        <v>18291</v>
      </c>
      <c r="C12602">
        <v>15157</v>
      </c>
      <c r="E12602">
        <v>396</v>
      </c>
      <c r="F12602" t="s">
        <v>7445</v>
      </c>
      <c r="G12602" t="s">
        <v>2054</v>
      </c>
      <c r="H12602" t="s">
        <v>2131</v>
      </c>
      <c r="I12602" t="s">
        <v>2006</v>
      </c>
      <c r="J12602" t="s">
        <v>4992</v>
      </c>
      <c r="K12602" t="s">
        <v>4993</v>
      </c>
      <c r="L12602">
        <v>10</v>
      </c>
      <c r="M12602">
        <v>610</v>
      </c>
      <c r="N12602" s="43">
        <v>6100</v>
      </c>
    </row>
    <row r="12603" spans="1:14" x14ac:dyDescent="0.25">
      <c r="A12603" s="106">
        <v>46275</v>
      </c>
      <c r="B12603">
        <v>18292</v>
      </c>
      <c r="C12603">
        <v>15158</v>
      </c>
      <c r="E12603">
        <v>396</v>
      </c>
      <c r="F12603" t="s">
        <v>2100</v>
      </c>
      <c r="G12603" t="s">
        <v>2012</v>
      </c>
      <c r="H12603" t="s">
        <v>2131</v>
      </c>
      <c r="I12603" t="s">
        <v>2006</v>
      </c>
      <c r="J12603" t="s">
        <v>4992</v>
      </c>
      <c r="K12603" t="s">
        <v>4993</v>
      </c>
      <c r="L12603">
        <v>10</v>
      </c>
      <c r="M12603">
        <v>610</v>
      </c>
      <c r="N12603" s="43">
        <v>6100</v>
      </c>
    </row>
    <row r="12604" spans="1:14" x14ac:dyDescent="0.25">
      <c r="A12604" s="106">
        <v>46275</v>
      </c>
      <c r="B12604">
        <v>18292</v>
      </c>
      <c r="C12604">
        <v>15158</v>
      </c>
      <c r="E12604">
        <v>396</v>
      </c>
      <c r="F12604" t="s">
        <v>2100</v>
      </c>
      <c r="G12604" t="s">
        <v>2012</v>
      </c>
      <c r="H12604" t="s">
        <v>2131</v>
      </c>
      <c r="I12604" t="s">
        <v>2006</v>
      </c>
      <c r="J12604" t="s">
        <v>2033</v>
      </c>
      <c r="K12604" t="s">
        <v>2034</v>
      </c>
      <c r="L12604">
        <v>10</v>
      </c>
      <c r="M12604">
        <v>55</v>
      </c>
      <c r="N12604" s="43">
        <v>550</v>
      </c>
    </row>
    <row r="12605" spans="1:14" x14ac:dyDescent="0.25">
      <c r="A12605" s="106">
        <v>46275</v>
      </c>
      <c r="B12605">
        <v>18296</v>
      </c>
      <c r="C12605">
        <v>15162</v>
      </c>
      <c r="E12605">
        <v>396</v>
      </c>
      <c r="F12605" t="s">
        <v>8392</v>
      </c>
      <c r="G12605" t="s">
        <v>2038</v>
      </c>
      <c r="H12605" t="s">
        <v>2131</v>
      </c>
      <c r="I12605" t="s">
        <v>2006</v>
      </c>
      <c r="J12605" t="s">
        <v>4992</v>
      </c>
      <c r="K12605" t="s">
        <v>4993</v>
      </c>
      <c r="L12605">
        <v>10</v>
      </c>
      <c r="M12605">
        <v>610</v>
      </c>
      <c r="N12605" s="43">
        <v>6100</v>
      </c>
    </row>
    <row r="12606" spans="1:14" x14ac:dyDescent="0.25">
      <c r="A12606" s="106">
        <v>46275</v>
      </c>
      <c r="B12606">
        <v>18296</v>
      </c>
      <c r="C12606">
        <v>15162</v>
      </c>
      <c r="E12606">
        <v>396</v>
      </c>
      <c r="F12606" t="s">
        <v>8392</v>
      </c>
      <c r="G12606" t="s">
        <v>2038</v>
      </c>
      <c r="H12606" t="s">
        <v>2131</v>
      </c>
      <c r="I12606" t="s">
        <v>2006</v>
      </c>
      <c r="J12606" t="s">
        <v>2033</v>
      </c>
      <c r="K12606" t="s">
        <v>2034</v>
      </c>
      <c r="L12606">
        <v>10</v>
      </c>
      <c r="M12606">
        <v>55</v>
      </c>
      <c r="N12606" s="43">
        <v>550</v>
      </c>
    </row>
    <row r="12607" spans="1:14" x14ac:dyDescent="0.25">
      <c r="A12607" s="106">
        <v>46275</v>
      </c>
      <c r="B12607">
        <v>18304</v>
      </c>
      <c r="C12607">
        <v>15170</v>
      </c>
      <c r="E12607">
        <v>396</v>
      </c>
      <c r="F12607" t="s">
        <v>10225</v>
      </c>
      <c r="G12607" t="s">
        <v>2036</v>
      </c>
      <c r="H12607" t="s">
        <v>2131</v>
      </c>
      <c r="I12607" t="s">
        <v>2006</v>
      </c>
      <c r="J12607" t="s">
        <v>2033</v>
      </c>
      <c r="K12607" t="s">
        <v>2034</v>
      </c>
      <c r="L12607">
        <v>10</v>
      </c>
      <c r="M12607">
        <v>55</v>
      </c>
      <c r="N12607" s="43">
        <v>550</v>
      </c>
    </row>
    <row r="12608" spans="1:14" x14ac:dyDescent="0.25">
      <c r="A12608" s="106">
        <v>46275</v>
      </c>
      <c r="B12608">
        <v>18304</v>
      </c>
      <c r="C12608">
        <v>15170</v>
      </c>
      <c r="E12608">
        <v>396</v>
      </c>
      <c r="F12608" t="s">
        <v>10225</v>
      </c>
      <c r="G12608" t="s">
        <v>2036</v>
      </c>
      <c r="H12608" t="s">
        <v>2131</v>
      </c>
      <c r="I12608" t="s">
        <v>2006</v>
      </c>
      <c r="J12608" t="s">
        <v>4992</v>
      </c>
      <c r="K12608" t="s">
        <v>4993</v>
      </c>
      <c r="L12608">
        <v>10</v>
      </c>
      <c r="M12608">
        <v>610</v>
      </c>
      <c r="N12608" s="43">
        <v>6100</v>
      </c>
    </row>
    <row r="12609" spans="1:14" x14ac:dyDescent="0.25">
      <c r="A12609" s="106">
        <v>46276</v>
      </c>
      <c r="B12609">
        <v>18334</v>
      </c>
      <c r="C12609">
        <v>15201</v>
      </c>
      <c r="E12609">
        <v>396</v>
      </c>
      <c r="F12609" t="s">
        <v>8379</v>
      </c>
      <c r="G12609" t="s">
        <v>2012</v>
      </c>
      <c r="H12609" t="s">
        <v>2131</v>
      </c>
      <c r="I12609" t="s">
        <v>2006</v>
      </c>
      <c r="J12609" t="s">
        <v>2297</v>
      </c>
      <c r="K12609" t="s">
        <v>2298</v>
      </c>
      <c r="L12609">
        <v>10</v>
      </c>
      <c r="M12609">
        <v>600</v>
      </c>
      <c r="N12609" s="43">
        <v>6000</v>
      </c>
    </row>
    <row r="12610" spans="1:14" x14ac:dyDescent="0.25">
      <c r="A12610" s="106">
        <v>46276</v>
      </c>
      <c r="B12610">
        <v>18334</v>
      </c>
      <c r="C12610">
        <v>15201</v>
      </c>
      <c r="E12610">
        <v>396</v>
      </c>
      <c r="F12610" t="s">
        <v>8379</v>
      </c>
      <c r="G12610" t="s">
        <v>2012</v>
      </c>
      <c r="H12610" t="s">
        <v>2131</v>
      </c>
      <c r="I12610" t="s">
        <v>2006</v>
      </c>
      <c r="J12610" t="s">
        <v>2033</v>
      </c>
      <c r="K12610" t="s">
        <v>2034</v>
      </c>
      <c r="L12610">
        <v>1</v>
      </c>
      <c r="M12610">
        <v>1800</v>
      </c>
      <c r="N12610" s="43">
        <v>1800</v>
      </c>
    </row>
    <row r="12611" spans="1:14" x14ac:dyDescent="0.25">
      <c r="A12611" s="106">
        <v>46276</v>
      </c>
      <c r="B12611">
        <v>18338</v>
      </c>
      <c r="C12611">
        <v>15205</v>
      </c>
      <c r="E12611">
        <v>396</v>
      </c>
      <c r="F12611" t="s">
        <v>4065</v>
      </c>
      <c r="G12611" t="s">
        <v>2036</v>
      </c>
      <c r="H12611" t="s">
        <v>2131</v>
      </c>
      <c r="I12611" t="s">
        <v>2006</v>
      </c>
      <c r="J12611" t="s">
        <v>2297</v>
      </c>
      <c r="K12611" t="s">
        <v>2298</v>
      </c>
      <c r="L12611">
        <v>10</v>
      </c>
      <c r="M12611">
        <v>600</v>
      </c>
      <c r="N12611" s="43">
        <v>6000</v>
      </c>
    </row>
    <row r="12612" spans="1:14" x14ac:dyDescent="0.25">
      <c r="A12612" s="106">
        <v>46276</v>
      </c>
      <c r="B12612">
        <v>18339</v>
      </c>
      <c r="C12612">
        <v>15206</v>
      </c>
      <c r="E12612">
        <v>396</v>
      </c>
      <c r="F12612" t="s">
        <v>10226</v>
      </c>
      <c r="G12612" t="s">
        <v>2256</v>
      </c>
      <c r="H12612" t="s">
        <v>2131</v>
      </c>
      <c r="I12612" t="s">
        <v>2006</v>
      </c>
      <c r="J12612" t="s">
        <v>2297</v>
      </c>
      <c r="K12612" t="s">
        <v>2298</v>
      </c>
      <c r="L12612">
        <v>8</v>
      </c>
      <c r="M12612">
        <v>600</v>
      </c>
      <c r="N12612" s="43">
        <v>4800</v>
      </c>
    </row>
    <row r="12613" spans="1:14" x14ac:dyDescent="0.25">
      <c r="A12613" s="106">
        <v>46276</v>
      </c>
      <c r="B12613">
        <v>18343</v>
      </c>
      <c r="C12613">
        <v>15209</v>
      </c>
      <c r="E12613">
        <v>396</v>
      </c>
      <c r="F12613" t="s">
        <v>6696</v>
      </c>
      <c r="G12613" t="s">
        <v>2021</v>
      </c>
      <c r="H12613" t="s">
        <v>2131</v>
      </c>
      <c r="I12613" t="s">
        <v>2006</v>
      </c>
      <c r="J12613" t="s">
        <v>2297</v>
      </c>
      <c r="K12613" t="s">
        <v>2298</v>
      </c>
      <c r="L12613">
        <v>10</v>
      </c>
      <c r="M12613">
        <v>600</v>
      </c>
      <c r="N12613" s="43">
        <v>6000</v>
      </c>
    </row>
    <row r="12614" spans="1:14" x14ac:dyDescent="0.25">
      <c r="A12614" s="106">
        <v>46276</v>
      </c>
      <c r="B12614">
        <v>18343</v>
      </c>
      <c r="C12614">
        <v>15209</v>
      </c>
      <c r="E12614">
        <v>396</v>
      </c>
      <c r="F12614" t="s">
        <v>6696</v>
      </c>
      <c r="G12614" t="s">
        <v>2021</v>
      </c>
      <c r="H12614" t="s">
        <v>2131</v>
      </c>
      <c r="I12614" t="s">
        <v>2006</v>
      </c>
      <c r="J12614" t="s">
        <v>2033</v>
      </c>
      <c r="K12614" t="s">
        <v>2034</v>
      </c>
      <c r="L12614">
        <v>8</v>
      </c>
      <c r="M12614">
        <v>55</v>
      </c>
      <c r="N12614" s="43">
        <v>440</v>
      </c>
    </row>
    <row r="12615" spans="1:14" x14ac:dyDescent="0.25">
      <c r="A12615" s="106">
        <v>46276</v>
      </c>
      <c r="B12615">
        <v>18351</v>
      </c>
      <c r="C12615">
        <v>15219</v>
      </c>
      <c r="E12615">
        <v>396</v>
      </c>
      <c r="F12615" t="s">
        <v>8077</v>
      </c>
      <c r="G12615" t="s">
        <v>2017</v>
      </c>
      <c r="H12615" t="s">
        <v>2131</v>
      </c>
      <c r="I12615" t="s">
        <v>2006</v>
      </c>
      <c r="J12615" t="s">
        <v>2033</v>
      </c>
      <c r="K12615" t="s">
        <v>2034</v>
      </c>
      <c r="L12615">
        <v>8</v>
      </c>
      <c r="M12615">
        <v>55</v>
      </c>
      <c r="N12615" s="43">
        <v>440</v>
      </c>
    </row>
    <row r="12616" spans="1:14" x14ac:dyDescent="0.25">
      <c r="A12616" s="106">
        <v>46276</v>
      </c>
      <c r="B12616">
        <v>18351</v>
      </c>
      <c r="C12616">
        <v>15219</v>
      </c>
      <c r="E12616">
        <v>396</v>
      </c>
      <c r="F12616" t="s">
        <v>8077</v>
      </c>
      <c r="G12616" t="s">
        <v>2017</v>
      </c>
      <c r="H12616" t="s">
        <v>2131</v>
      </c>
      <c r="I12616" t="s">
        <v>2006</v>
      </c>
      <c r="J12616" t="s">
        <v>2297</v>
      </c>
      <c r="K12616" t="s">
        <v>2298</v>
      </c>
      <c r="L12616">
        <v>8</v>
      </c>
      <c r="M12616">
        <v>600</v>
      </c>
      <c r="N12616" s="43">
        <v>4800</v>
      </c>
    </row>
    <row r="12617" spans="1:14" x14ac:dyDescent="0.25">
      <c r="A12617" s="106">
        <v>46276</v>
      </c>
      <c r="B12617">
        <v>18352</v>
      </c>
      <c r="C12617">
        <v>15220</v>
      </c>
      <c r="E12617">
        <v>396</v>
      </c>
      <c r="F12617" t="s">
        <v>4066</v>
      </c>
      <c r="G12617" t="s">
        <v>2012</v>
      </c>
      <c r="H12617" t="s">
        <v>2131</v>
      </c>
      <c r="I12617" t="s">
        <v>2006</v>
      </c>
      <c r="J12617" t="s">
        <v>2297</v>
      </c>
      <c r="K12617" t="s">
        <v>2298</v>
      </c>
      <c r="L12617">
        <v>10</v>
      </c>
      <c r="M12617">
        <v>600</v>
      </c>
      <c r="N12617" s="43">
        <v>6000</v>
      </c>
    </row>
    <row r="12618" spans="1:14" x14ac:dyDescent="0.25">
      <c r="A12618" s="106">
        <v>46276</v>
      </c>
      <c r="B12618">
        <v>18352</v>
      </c>
      <c r="C12618">
        <v>15220</v>
      </c>
      <c r="E12618">
        <v>396</v>
      </c>
      <c r="F12618" t="s">
        <v>4066</v>
      </c>
      <c r="G12618" t="s">
        <v>2012</v>
      </c>
      <c r="H12618" t="s">
        <v>2131</v>
      </c>
      <c r="I12618" t="s">
        <v>2006</v>
      </c>
      <c r="J12618" t="s">
        <v>2033</v>
      </c>
      <c r="K12618" t="s">
        <v>2034</v>
      </c>
      <c r="L12618">
        <v>10</v>
      </c>
      <c r="M12618">
        <v>55</v>
      </c>
      <c r="N12618" s="43">
        <v>550</v>
      </c>
    </row>
    <row r="12619" spans="1:14" x14ac:dyDescent="0.25">
      <c r="A12619" s="106">
        <v>46276</v>
      </c>
      <c r="B12619">
        <v>18366</v>
      </c>
      <c r="C12619">
        <v>15236</v>
      </c>
      <c r="E12619">
        <v>396</v>
      </c>
      <c r="F12619" t="s">
        <v>10227</v>
      </c>
      <c r="G12619" t="s">
        <v>2038</v>
      </c>
      <c r="H12619" t="s">
        <v>2131</v>
      </c>
      <c r="I12619" t="s">
        <v>2006</v>
      </c>
      <c r="J12619" t="s">
        <v>2033</v>
      </c>
      <c r="K12619" t="s">
        <v>2034</v>
      </c>
      <c r="L12619">
        <v>10</v>
      </c>
      <c r="M12619">
        <v>55</v>
      </c>
      <c r="N12619" s="43">
        <v>550</v>
      </c>
    </row>
    <row r="12620" spans="1:14" x14ac:dyDescent="0.25">
      <c r="A12620" s="106">
        <v>46276</v>
      </c>
      <c r="B12620">
        <v>18366</v>
      </c>
      <c r="C12620">
        <v>15236</v>
      </c>
      <c r="E12620">
        <v>396</v>
      </c>
      <c r="F12620" t="s">
        <v>10227</v>
      </c>
      <c r="G12620" t="s">
        <v>2038</v>
      </c>
      <c r="H12620" t="s">
        <v>2131</v>
      </c>
      <c r="I12620" t="s">
        <v>2006</v>
      </c>
      <c r="J12620" t="s">
        <v>2297</v>
      </c>
      <c r="K12620" t="s">
        <v>2298</v>
      </c>
      <c r="L12620">
        <v>10</v>
      </c>
      <c r="M12620">
        <v>600</v>
      </c>
      <c r="N12620" s="43">
        <v>6000</v>
      </c>
    </row>
    <row r="12621" spans="1:14" x14ac:dyDescent="0.25">
      <c r="A12621" s="106">
        <v>46276</v>
      </c>
      <c r="B12621">
        <v>18375</v>
      </c>
      <c r="C12621">
        <v>15245</v>
      </c>
      <c r="E12621">
        <v>396</v>
      </c>
      <c r="F12621" t="s">
        <v>9516</v>
      </c>
      <c r="G12621" t="s">
        <v>2185</v>
      </c>
      <c r="H12621" t="s">
        <v>2131</v>
      </c>
      <c r="I12621" t="s">
        <v>2006</v>
      </c>
      <c r="J12621" t="s">
        <v>2297</v>
      </c>
      <c r="K12621" t="s">
        <v>2298</v>
      </c>
      <c r="L12621">
        <v>2</v>
      </c>
      <c r="M12621">
        <v>600</v>
      </c>
      <c r="N12621" s="43">
        <v>1200</v>
      </c>
    </row>
    <row r="12622" spans="1:14" x14ac:dyDescent="0.25">
      <c r="A12622" s="106">
        <v>46276</v>
      </c>
      <c r="B12622">
        <v>18375</v>
      </c>
      <c r="C12622">
        <v>15245</v>
      </c>
      <c r="E12622">
        <v>396</v>
      </c>
      <c r="F12622" t="s">
        <v>9516</v>
      </c>
      <c r="G12622" t="s">
        <v>2185</v>
      </c>
      <c r="H12622" t="s">
        <v>2131</v>
      </c>
      <c r="I12622" t="s">
        <v>2006</v>
      </c>
      <c r="J12622" t="s">
        <v>2033</v>
      </c>
      <c r="K12622" t="s">
        <v>2034</v>
      </c>
      <c r="L12622">
        <v>2</v>
      </c>
      <c r="M12622">
        <v>55</v>
      </c>
      <c r="N12622" s="43">
        <v>110</v>
      </c>
    </row>
    <row r="12623" hidden="1" spans="1:14" x14ac:dyDescent="0.25">
      <c r="A12623" s="106">
        <v>45919</v>
      </c>
      <c r="B12623">
        <v>2224</v>
      </c>
      <c r="C12623">
        <v>0</v>
      </c>
      <c r="E12623">
        <v>144</v>
      </c>
      <c r="F12623" t="s">
        <v>10228</v>
      </c>
      <c r="G12623" t="s">
        <v>2021</v>
      </c>
      <c r="I12623" t="s">
        <v>2006</v>
      </c>
      <c r="J12623" t="s">
        <v>2786</v>
      </c>
      <c r="K12623" t="s">
        <v>2787</v>
      </c>
      <c r="L12623">
        <v>10</v>
      </c>
      <c r="M12623">
        <v>570</v>
      </c>
      <c r="N12623" s="43">
        <v>5700</v>
      </c>
    </row>
    <row r="12624" hidden="1" spans="1:14" x14ac:dyDescent="0.25">
      <c r="A12624" s="106">
        <v>45919</v>
      </c>
      <c r="B12624">
        <v>2227</v>
      </c>
      <c r="C12624">
        <v>0</v>
      </c>
      <c r="E12624">
        <v>144</v>
      </c>
      <c r="F12624" t="s">
        <v>10229</v>
      </c>
      <c r="G12624" t="s">
        <v>2038</v>
      </c>
      <c r="I12624" t="s">
        <v>2006</v>
      </c>
      <c r="J12624" t="s">
        <v>2786</v>
      </c>
      <c r="K12624" t="s">
        <v>2787</v>
      </c>
      <c r="L12624">
        <v>10</v>
      </c>
      <c r="M12624">
        <v>570</v>
      </c>
      <c r="N12624" s="43">
        <v>5700</v>
      </c>
    </row>
    <row r="12625" hidden="1" spans="1:14" x14ac:dyDescent="0.25">
      <c r="A12625" s="106">
        <v>45919</v>
      </c>
      <c r="B12625">
        <v>2235</v>
      </c>
      <c r="C12625">
        <v>0</v>
      </c>
      <c r="E12625">
        <v>144</v>
      </c>
      <c r="F12625" t="s">
        <v>10230</v>
      </c>
      <c r="G12625" t="s">
        <v>2021</v>
      </c>
      <c r="I12625" t="s">
        <v>2006</v>
      </c>
      <c r="J12625" t="s">
        <v>2786</v>
      </c>
      <c r="K12625" t="s">
        <v>2787</v>
      </c>
      <c r="L12625">
        <v>10</v>
      </c>
      <c r="M12625">
        <v>570</v>
      </c>
      <c r="N12625" s="43">
        <v>5700</v>
      </c>
    </row>
    <row r="12626" hidden="1" spans="1:14" x14ac:dyDescent="0.25">
      <c r="A12626" s="106">
        <v>45919</v>
      </c>
      <c r="B12626">
        <v>2237</v>
      </c>
      <c r="C12626">
        <v>0</v>
      </c>
      <c r="E12626">
        <v>144</v>
      </c>
      <c r="F12626" t="s">
        <v>10231</v>
      </c>
      <c r="G12626" t="s">
        <v>2038</v>
      </c>
      <c r="I12626" t="s">
        <v>2006</v>
      </c>
      <c r="J12626" t="s">
        <v>2786</v>
      </c>
      <c r="K12626" t="s">
        <v>2787</v>
      </c>
      <c r="L12626">
        <v>10</v>
      </c>
      <c r="M12626">
        <v>570</v>
      </c>
      <c r="N12626" s="43">
        <v>5700</v>
      </c>
    </row>
    <row r="12627" hidden="1" spans="1:14" x14ac:dyDescent="0.25">
      <c r="A12627" s="106">
        <v>46234</v>
      </c>
      <c r="B12627">
        <v>16340</v>
      </c>
      <c r="C12627">
        <v>13217</v>
      </c>
      <c r="E12627">
        <v>464</v>
      </c>
      <c r="F12627" t="s">
        <v>10232</v>
      </c>
      <c r="G12627" t="s">
        <v>2025</v>
      </c>
      <c r="I12627" t="s">
        <v>2006</v>
      </c>
      <c r="J12627" t="s">
        <v>2018</v>
      </c>
      <c r="K12627" t="s">
        <v>2019</v>
      </c>
      <c r="L12627">
        <v>8</v>
      </c>
      <c r="M12627">
        <v>590</v>
      </c>
      <c r="N12627" s="43">
        <v>4720</v>
      </c>
    </row>
    <row r="12628" hidden="1" spans="1:14" x14ac:dyDescent="0.25">
      <c r="A12628" s="106">
        <v>46234</v>
      </c>
      <c r="B12628">
        <v>16363</v>
      </c>
      <c r="C12628">
        <v>13240</v>
      </c>
      <c r="E12628">
        <v>464</v>
      </c>
      <c r="F12628" t="s">
        <v>10233</v>
      </c>
      <c r="G12628" t="s">
        <v>2036</v>
      </c>
      <c r="I12628" t="s">
        <v>2006</v>
      </c>
      <c r="J12628" t="s">
        <v>2018</v>
      </c>
      <c r="K12628" t="s">
        <v>2019</v>
      </c>
      <c r="L12628">
        <v>8</v>
      </c>
      <c r="M12628">
        <v>590</v>
      </c>
      <c r="N12628" s="43">
        <v>4720</v>
      </c>
    </row>
    <row r="12629" hidden="1" spans="1:14" x14ac:dyDescent="0.25">
      <c r="A12629" s="106">
        <v>46234</v>
      </c>
      <c r="B12629">
        <v>16373</v>
      </c>
      <c r="C12629">
        <v>13250</v>
      </c>
      <c r="E12629">
        <v>464</v>
      </c>
      <c r="F12629" t="s">
        <v>10234</v>
      </c>
      <c r="G12629" t="s">
        <v>2054</v>
      </c>
      <c r="I12629" t="s">
        <v>2006</v>
      </c>
      <c r="J12629" t="s">
        <v>2018</v>
      </c>
      <c r="K12629" t="s">
        <v>2019</v>
      </c>
      <c r="L12629">
        <v>4</v>
      </c>
      <c r="M12629">
        <v>590</v>
      </c>
      <c r="N12629" s="43">
        <v>2360</v>
      </c>
    </row>
    <row r="12630" hidden="1" spans="1:14" x14ac:dyDescent="0.25">
      <c r="A12630" s="106">
        <v>45868</v>
      </c>
      <c r="B12630">
        <v>688</v>
      </c>
      <c r="C12630">
        <v>0</v>
      </c>
      <c r="E12630">
        <v>86</v>
      </c>
      <c r="F12630" t="s">
        <v>10235</v>
      </c>
      <c r="G12630" t="s">
        <v>2054</v>
      </c>
      <c r="H12630" t="s">
        <v>2029</v>
      </c>
      <c r="I12630" t="s">
        <v>2006</v>
      </c>
      <c r="J12630" t="s">
        <v>2033</v>
      </c>
      <c r="K12630" t="s">
        <v>2034</v>
      </c>
      <c r="L12630">
        <v>1</v>
      </c>
      <c r="M12630">
        <v>1800</v>
      </c>
      <c r="N12630" s="43">
        <v>1800</v>
      </c>
    </row>
    <row r="12631" hidden="1" spans="1:14" x14ac:dyDescent="0.25">
      <c r="A12631" s="106">
        <v>45868</v>
      </c>
      <c r="B12631">
        <v>688</v>
      </c>
      <c r="C12631">
        <v>0</v>
      </c>
      <c r="E12631">
        <v>86</v>
      </c>
      <c r="F12631" t="s">
        <v>10235</v>
      </c>
      <c r="G12631" t="s">
        <v>2054</v>
      </c>
      <c r="H12631" t="s">
        <v>2029</v>
      </c>
      <c r="I12631" t="s">
        <v>2006</v>
      </c>
      <c r="J12631" t="s">
        <v>5655</v>
      </c>
      <c r="K12631" t="s">
        <v>5656</v>
      </c>
      <c r="L12631">
        <v>8</v>
      </c>
      <c r="M12631">
        <v>570</v>
      </c>
      <c r="N12631" s="43">
        <v>4560</v>
      </c>
    </row>
    <row r="12632" hidden="1" spans="1:14" x14ac:dyDescent="0.25">
      <c r="A12632" s="106">
        <v>45868</v>
      </c>
      <c r="B12632">
        <v>693</v>
      </c>
      <c r="C12632">
        <v>0</v>
      </c>
      <c r="E12632">
        <v>86</v>
      </c>
      <c r="F12632" t="s">
        <v>10236</v>
      </c>
      <c r="G12632" t="s">
        <v>2044</v>
      </c>
      <c r="H12632" t="s">
        <v>2029</v>
      </c>
      <c r="I12632" t="s">
        <v>2006</v>
      </c>
      <c r="J12632" t="s">
        <v>5655</v>
      </c>
      <c r="K12632" t="s">
        <v>5656</v>
      </c>
      <c r="L12632">
        <v>10</v>
      </c>
      <c r="M12632">
        <v>570</v>
      </c>
      <c r="N12632" s="43">
        <v>5700</v>
      </c>
    </row>
    <row r="12633" hidden="1" spans="1:14" x14ac:dyDescent="0.25">
      <c r="A12633" s="106">
        <v>45909</v>
      </c>
      <c r="B12633">
        <v>1927</v>
      </c>
      <c r="C12633">
        <v>0</v>
      </c>
      <c r="E12633">
        <v>86</v>
      </c>
      <c r="F12633" t="s">
        <v>10237</v>
      </c>
      <c r="G12633" t="s">
        <v>2336</v>
      </c>
      <c r="I12633" t="s">
        <v>2006</v>
      </c>
      <c r="J12633" t="s">
        <v>2689</v>
      </c>
      <c r="K12633" t="s">
        <v>2690</v>
      </c>
      <c r="L12633">
        <v>8</v>
      </c>
      <c r="M12633">
        <v>600</v>
      </c>
      <c r="N12633" s="43">
        <v>4800</v>
      </c>
    </row>
    <row r="12634" hidden="1" spans="1:14" x14ac:dyDescent="0.25">
      <c r="A12634" s="106">
        <v>45909</v>
      </c>
      <c r="B12634">
        <v>1931</v>
      </c>
      <c r="C12634">
        <v>0</v>
      </c>
      <c r="E12634">
        <v>86</v>
      </c>
      <c r="F12634" t="s">
        <v>10238</v>
      </c>
      <c r="G12634" t="s">
        <v>2063</v>
      </c>
      <c r="I12634" t="s">
        <v>2006</v>
      </c>
      <c r="J12634" t="s">
        <v>2689</v>
      </c>
      <c r="K12634" t="s">
        <v>2690</v>
      </c>
      <c r="L12634">
        <v>8</v>
      </c>
      <c r="M12634">
        <v>600</v>
      </c>
      <c r="N12634" s="43">
        <v>4800</v>
      </c>
    </row>
    <row r="12635" hidden="1" spans="1:14" x14ac:dyDescent="0.25">
      <c r="A12635" s="106">
        <v>45909</v>
      </c>
      <c r="B12635">
        <v>1934</v>
      </c>
      <c r="C12635">
        <v>0</v>
      </c>
      <c r="E12635">
        <v>86</v>
      </c>
      <c r="F12635" t="s">
        <v>10239</v>
      </c>
      <c r="G12635" t="s">
        <v>2025</v>
      </c>
      <c r="I12635" t="s">
        <v>2006</v>
      </c>
      <c r="J12635" t="s">
        <v>2689</v>
      </c>
      <c r="K12635" t="s">
        <v>2690</v>
      </c>
      <c r="L12635">
        <v>8</v>
      </c>
      <c r="M12635">
        <v>600</v>
      </c>
      <c r="N12635" s="43">
        <v>4800</v>
      </c>
    </row>
    <row r="12636" hidden="1" spans="1:14" x14ac:dyDescent="0.25">
      <c r="A12636" s="106">
        <v>45966</v>
      </c>
      <c r="B12636">
        <v>3873</v>
      </c>
      <c r="C12636">
        <v>809</v>
      </c>
      <c r="E12636">
        <v>86</v>
      </c>
      <c r="F12636" t="s">
        <v>10240</v>
      </c>
      <c r="G12636" t="s">
        <v>2012</v>
      </c>
      <c r="H12636" t="s">
        <v>2029</v>
      </c>
      <c r="I12636" t="s">
        <v>2006</v>
      </c>
      <c r="J12636" t="s">
        <v>2033</v>
      </c>
      <c r="K12636" t="s">
        <v>2034</v>
      </c>
      <c r="L12636">
        <v>1</v>
      </c>
      <c r="M12636">
        <v>1800</v>
      </c>
      <c r="N12636" s="43">
        <v>1800</v>
      </c>
    </row>
    <row r="12637" hidden="1" spans="1:14" x14ac:dyDescent="0.25">
      <c r="A12637" s="106">
        <v>45966</v>
      </c>
      <c r="B12637">
        <v>3873</v>
      </c>
      <c r="C12637">
        <v>809</v>
      </c>
      <c r="E12637">
        <v>86</v>
      </c>
      <c r="F12637" t="s">
        <v>10240</v>
      </c>
      <c r="G12637" t="s">
        <v>2012</v>
      </c>
      <c r="H12637" t="s">
        <v>2029</v>
      </c>
      <c r="I12637" t="s">
        <v>2006</v>
      </c>
      <c r="J12637" t="s">
        <v>2689</v>
      </c>
      <c r="K12637" t="s">
        <v>2690</v>
      </c>
      <c r="L12637">
        <v>5</v>
      </c>
      <c r="M12637">
        <v>600</v>
      </c>
      <c r="N12637" s="43">
        <v>3000</v>
      </c>
    </row>
    <row r="12638" hidden="1" spans="1:14" x14ac:dyDescent="0.25">
      <c r="A12638" s="106">
        <v>45966</v>
      </c>
      <c r="B12638">
        <v>3874</v>
      </c>
      <c r="C12638">
        <v>810</v>
      </c>
      <c r="E12638">
        <v>86</v>
      </c>
      <c r="F12638" t="s">
        <v>10240</v>
      </c>
      <c r="G12638" t="s">
        <v>2012</v>
      </c>
      <c r="H12638" t="s">
        <v>2029</v>
      </c>
      <c r="I12638" t="s">
        <v>2006</v>
      </c>
      <c r="J12638" t="s">
        <v>2689</v>
      </c>
      <c r="K12638" t="s">
        <v>2690</v>
      </c>
      <c r="L12638">
        <v>3</v>
      </c>
      <c r="M12638">
        <v>600</v>
      </c>
      <c r="N12638" s="43">
        <v>1800</v>
      </c>
    </row>
    <row r="12639" hidden="1" spans="1:14" x14ac:dyDescent="0.25">
      <c r="A12639" s="106">
        <v>45966</v>
      </c>
      <c r="B12639">
        <v>3880</v>
      </c>
      <c r="C12639">
        <v>815</v>
      </c>
      <c r="E12639">
        <v>86</v>
      </c>
      <c r="F12639" t="s">
        <v>10241</v>
      </c>
      <c r="G12639" t="s">
        <v>2021</v>
      </c>
      <c r="H12639" t="s">
        <v>2029</v>
      </c>
      <c r="I12639" t="s">
        <v>2006</v>
      </c>
      <c r="J12639" t="s">
        <v>2689</v>
      </c>
      <c r="K12639" t="s">
        <v>2690</v>
      </c>
      <c r="L12639">
        <v>8</v>
      </c>
      <c r="M12639">
        <v>600</v>
      </c>
      <c r="N12639" s="43">
        <v>4800</v>
      </c>
    </row>
    <row r="12640" hidden="1" spans="1:14" x14ac:dyDescent="0.25">
      <c r="A12640" s="106">
        <v>45966</v>
      </c>
      <c r="B12640">
        <v>3881</v>
      </c>
      <c r="C12640">
        <v>816</v>
      </c>
      <c r="E12640">
        <v>86</v>
      </c>
      <c r="F12640" t="s">
        <v>10241</v>
      </c>
      <c r="G12640" t="s">
        <v>2021</v>
      </c>
      <c r="H12640" t="s">
        <v>2029</v>
      </c>
      <c r="I12640" t="s">
        <v>2006</v>
      </c>
      <c r="J12640" t="s">
        <v>2689</v>
      </c>
      <c r="K12640" t="s">
        <v>2690</v>
      </c>
      <c r="L12640">
        <v>2</v>
      </c>
      <c r="M12640">
        <v>600</v>
      </c>
      <c r="N12640" s="43">
        <v>1200</v>
      </c>
    </row>
    <row r="12641" hidden="1" spans="1:14" x14ac:dyDescent="0.25">
      <c r="A12641" s="106">
        <v>45966</v>
      </c>
      <c r="B12641">
        <v>3890</v>
      </c>
      <c r="C12641">
        <v>824</v>
      </c>
      <c r="E12641">
        <v>86</v>
      </c>
      <c r="F12641" t="s">
        <v>10242</v>
      </c>
      <c r="G12641" t="s">
        <v>2038</v>
      </c>
      <c r="H12641" t="s">
        <v>2029</v>
      </c>
      <c r="I12641" t="s">
        <v>2006</v>
      </c>
      <c r="J12641" t="s">
        <v>2689</v>
      </c>
      <c r="K12641" t="s">
        <v>2690</v>
      </c>
      <c r="L12641">
        <v>8</v>
      </c>
      <c r="M12641">
        <v>600</v>
      </c>
      <c r="N12641" s="43">
        <v>4800</v>
      </c>
    </row>
    <row r="12642" hidden="1" spans="1:14" x14ac:dyDescent="0.25">
      <c r="A12642" s="106">
        <v>45966</v>
      </c>
      <c r="B12642">
        <v>3891</v>
      </c>
      <c r="C12642">
        <v>825</v>
      </c>
      <c r="E12642">
        <v>86</v>
      </c>
      <c r="F12642" t="s">
        <v>10242</v>
      </c>
      <c r="G12642" t="s">
        <v>2038</v>
      </c>
      <c r="H12642" t="s">
        <v>2029</v>
      </c>
      <c r="I12642" t="s">
        <v>2006</v>
      </c>
      <c r="J12642" t="s">
        <v>2689</v>
      </c>
      <c r="K12642" t="s">
        <v>2690</v>
      </c>
      <c r="L12642">
        <v>2</v>
      </c>
      <c r="M12642">
        <v>600</v>
      </c>
      <c r="N12642" s="43">
        <v>1200</v>
      </c>
    </row>
    <row r="12643" hidden="1" spans="1:14" x14ac:dyDescent="0.25">
      <c r="A12643" s="106">
        <v>46099</v>
      </c>
      <c r="B12643">
        <v>9713</v>
      </c>
      <c r="C12643">
        <v>6623</v>
      </c>
      <c r="E12643">
        <v>86</v>
      </c>
      <c r="F12643" t="s">
        <v>10243</v>
      </c>
      <c r="G12643" t="s">
        <v>2012</v>
      </c>
      <c r="I12643" t="s">
        <v>2006</v>
      </c>
      <c r="J12643" t="s">
        <v>2689</v>
      </c>
      <c r="K12643" t="s">
        <v>2690</v>
      </c>
      <c r="L12643">
        <v>5</v>
      </c>
      <c r="M12643">
        <v>600</v>
      </c>
      <c r="N12643" s="43">
        <v>3000</v>
      </c>
    </row>
    <row r="12644" hidden="1" spans="1:14" x14ac:dyDescent="0.25">
      <c r="A12644" s="106">
        <v>46099</v>
      </c>
      <c r="B12644">
        <v>9714</v>
      </c>
      <c r="C12644">
        <v>6624</v>
      </c>
      <c r="E12644">
        <v>86</v>
      </c>
      <c r="F12644" t="s">
        <v>10243</v>
      </c>
      <c r="G12644" t="s">
        <v>2012</v>
      </c>
      <c r="I12644" t="s">
        <v>2006</v>
      </c>
      <c r="J12644" t="s">
        <v>2689</v>
      </c>
      <c r="K12644" t="s">
        <v>2690</v>
      </c>
      <c r="L12644">
        <v>3</v>
      </c>
      <c r="M12644">
        <v>600</v>
      </c>
      <c r="N12644" s="43">
        <v>1800</v>
      </c>
    </row>
    <row r="12645" hidden="1" spans="1:14" x14ac:dyDescent="0.25">
      <c r="A12645" s="106">
        <v>46099</v>
      </c>
      <c r="B12645">
        <v>9715</v>
      </c>
      <c r="C12645">
        <v>6625</v>
      </c>
      <c r="E12645">
        <v>86</v>
      </c>
      <c r="F12645" t="s">
        <v>10244</v>
      </c>
      <c r="G12645" t="s">
        <v>2017</v>
      </c>
      <c r="I12645" t="s">
        <v>2006</v>
      </c>
      <c r="J12645" t="s">
        <v>2689</v>
      </c>
      <c r="K12645" t="s">
        <v>2690</v>
      </c>
      <c r="L12645">
        <v>5</v>
      </c>
      <c r="M12645">
        <v>600</v>
      </c>
      <c r="N12645" s="43">
        <v>3000</v>
      </c>
    </row>
    <row r="12646" hidden="1" spans="1:14" x14ac:dyDescent="0.25">
      <c r="A12646" s="106">
        <v>46099</v>
      </c>
      <c r="B12646">
        <v>9716</v>
      </c>
      <c r="C12646">
        <v>6626</v>
      </c>
      <c r="E12646">
        <v>86</v>
      </c>
      <c r="F12646" t="s">
        <v>10244</v>
      </c>
      <c r="G12646" t="s">
        <v>2017</v>
      </c>
      <c r="I12646" t="s">
        <v>2006</v>
      </c>
      <c r="J12646" t="s">
        <v>2689</v>
      </c>
      <c r="K12646" t="s">
        <v>2690</v>
      </c>
      <c r="L12646">
        <v>3</v>
      </c>
      <c r="M12646">
        <v>600</v>
      </c>
      <c r="N12646" s="43">
        <v>1800</v>
      </c>
    </row>
    <row r="12647" hidden="1" spans="1:14" x14ac:dyDescent="0.25">
      <c r="A12647" s="106">
        <v>46099</v>
      </c>
      <c r="B12647">
        <v>9727</v>
      </c>
      <c r="C12647">
        <v>6637</v>
      </c>
      <c r="E12647">
        <v>86</v>
      </c>
      <c r="F12647" t="s">
        <v>10245</v>
      </c>
      <c r="G12647" t="s">
        <v>2127</v>
      </c>
      <c r="I12647" t="s">
        <v>2006</v>
      </c>
      <c r="J12647" t="s">
        <v>2689</v>
      </c>
      <c r="K12647" t="s">
        <v>2690</v>
      </c>
      <c r="L12647">
        <v>4</v>
      </c>
      <c r="M12647">
        <v>600</v>
      </c>
      <c r="N12647" s="43">
        <v>2400</v>
      </c>
    </row>
    <row r="12648" hidden="1" spans="1:14" x14ac:dyDescent="0.25">
      <c r="A12648" s="106">
        <v>46149</v>
      </c>
      <c r="B12648">
        <v>11768</v>
      </c>
      <c r="C12648">
        <v>8669</v>
      </c>
      <c r="E12648">
        <v>372</v>
      </c>
      <c r="F12648" t="s">
        <v>10246</v>
      </c>
      <c r="G12648" t="s">
        <v>2131</v>
      </c>
      <c r="I12648" t="s">
        <v>2006</v>
      </c>
      <c r="J12648" t="s">
        <v>2319</v>
      </c>
      <c r="K12648" t="s">
        <v>2320</v>
      </c>
      <c r="L12648">
        <v>2.5</v>
      </c>
      <c r="M12648">
        <v>610</v>
      </c>
      <c r="N12648" s="43">
        <v>1525</v>
      </c>
    </row>
    <row r="12649" hidden="1" spans="1:14" x14ac:dyDescent="0.25">
      <c r="A12649" s="106">
        <v>46149</v>
      </c>
      <c r="B12649">
        <v>11769</v>
      </c>
      <c r="C12649">
        <v>8670</v>
      </c>
      <c r="E12649">
        <v>372</v>
      </c>
      <c r="F12649" t="s">
        <v>10246</v>
      </c>
      <c r="G12649" t="s">
        <v>2131</v>
      </c>
      <c r="I12649" t="s">
        <v>2006</v>
      </c>
      <c r="J12649" t="s">
        <v>2319</v>
      </c>
      <c r="K12649" t="s">
        <v>2320</v>
      </c>
      <c r="L12649">
        <v>5</v>
      </c>
      <c r="M12649">
        <v>610</v>
      </c>
      <c r="N12649" s="43">
        <v>3050</v>
      </c>
    </row>
    <row r="12650" hidden="1" spans="1:14" x14ac:dyDescent="0.25">
      <c r="A12650" s="106">
        <v>46149</v>
      </c>
      <c r="B12650">
        <v>11771</v>
      </c>
      <c r="C12650">
        <v>8672</v>
      </c>
      <c r="E12650">
        <v>372</v>
      </c>
      <c r="F12650" t="s">
        <v>10247</v>
      </c>
      <c r="G12650" t="s">
        <v>2156</v>
      </c>
      <c r="I12650" t="s">
        <v>2006</v>
      </c>
      <c r="J12650" t="s">
        <v>2319</v>
      </c>
      <c r="K12650" t="s">
        <v>2320</v>
      </c>
      <c r="L12650">
        <v>5</v>
      </c>
      <c r="M12650">
        <v>610</v>
      </c>
      <c r="N12650" s="43">
        <v>3050</v>
      </c>
    </row>
    <row r="12651" hidden="1" spans="1:14" x14ac:dyDescent="0.25">
      <c r="A12651" s="106">
        <v>46149</v>
      </c>
      <c r="B12651">
        <v>11772</v>
      </c>
      <c r="C12651">
        <v>8673</v>
      </c>
      <c r="E12651">
        <v>372</v>
      </c>
      <c r="F12651" t="s">
        <v>10247</v>
      </c>
      <c r="G12651" t="s">
        <v>2156</v>
      </c>
      <c r="I12651" t="s">
        <v>2006</v>
      </c>
      <c r="J12651" t="s">
        <v>2319</v>
      </c>
      <c r="K12651" t="s">
        <v>2320</v>
      </c>
      <c r="L12651">
        <v>2.5</v>
      </c>
      <c r="M12651">
        <v>610</v>
      </c>
      <c r="N12651" s="43">
        <v>1525</v>
      </c>
    </row>
    <row r="12652" hidden="1" spans="1:14" x14ac:dyDescent="0.25">
      <c r="A12652" s="106">
        <v>46163</v>
      </c>
      <c r="B12652">
        <v>12560</v>
      </c>
      <c r="C12652">
        <v>9456</v>
      </c>
      <c r="E12652">
        <v>372</v>
      </c>
      <c r="F12652" t="s">
        <v>10248</v>
      </c>
      <c r="G12652" t="s">
        <v>2063</v>
      </c>
      <c r="I12652" t="s">
        <v>2006</v>
      </c>
      <c r="J12652" t="s">
        <v>2319</v>
      </c>
      <c r="K12652" t="s">
        <v>2320</v>
      </c>
      <c r="L12652">
        <v>8</v>
      </c>
      <c r="M12652">
        <v>610</v>
      </c>
      <c r="N12652" s="43">
        <v>4880</v>
      </c>
    </row>
    <row r="12653" hidden="1" spans="1:14" x14ac:dyDescent="0.25">
      <c r="A12653" s="106">
        <v>46163</v>
      </c>
      <c r="B12653">
        <v>12561</v>
      </c>
      <c r="C12653">
        <v>9457</v>
      </c>
      <c r="E12653">
        <v>372</v>
      </c>
      <c r="F12653" t="s">
        <v>10248</v>
      </c>
      <c r="G12653" t="s">
        <v>2063</v>
      </c>
      <c r="I12653" t="s">
        <v>2006</v>
      </c>
      <c r="J12653" t="s">
        <v>2319</v>
      </c>
      <c r="K12653" t="s">
        <v>2320</v>
      </c>
      <c r="L12653">
        <v>2</v>
      </c>
      <c r="M12653">
        <v>610</v>
      </c>
      <c r="N12653" s="43">
        <v>1220</v>
      </c>
    </row>
    <row r="12654" hidden="1" spans="1:14" x14ac:dyDescent="0.25">
      <c r="A12654" s="106">
        <v>46163</v>
      </c>
      <c r="B12654">
        <v>12562</v>
      </c>
      <c r="C12654">
        <v>9458</v>
      </c>
      <c r="E12654">
        <v>372</v>
      </c>
      <c r="F12654" t="s">
        <v>10249</v>
      </c>
      <c r="G12654" t="s">
        <v>2127</v>
      </c>
      <c r="I12654" t="s">
        <v>2006</v>
      </c>
      <c r="J12654" t="s">
        <v>2319</v>
      </c>
      <c r="K12654" t="s">
        <v>2320</v>
      </c>
      <c r="L12654">
        <v>5</v>
      </c>
      <c r="M12654">
        <v>610</v>
      </c>
      <c r="N12654" s="43">
        <v>3050</v>
      </c>
    </row>
    <row r="12655" hidden="1" spans="1:14" x14ac:dyDescent="0.25">
      <c r="A12655" s="106">
        <v>46163</v>
      </c>
      <c r="B12655">
        <v>12563</v>
      </c>
      <c r="C12655">
        <v>9459</v>
      </c>
      <c r="E12655">
        <v>372</v>
      </c>
      <c r="F12655" t="s">
        <v>10249</v>
      </c>
      <c r="G12655" t="s">
        <v>2127</v>
      </c>
      <c r="I12655" t="s">
        <v>2006</v>
      </c>
      <c r="J12655" t="s">
        <v>2319</v>
      </c>
      <c r="K12655" t="s">
        <v>2320</v>
      </c>
      <c r="L12655">
        <v>3</v>
      </c>
      <c r="M12655">
        <v>610</v>
      </c>
      <c r="N12655" s="43">
        <v>1830</v>
      </c>
    </row>
    <row r="12656" hidden="1" spans="1:14" x14ac:dyDescent="0.25">
      <c r="A12656" s="106">
        <v>46163</v>
      </c>
      <c r="B12656">
        <v>12581</v>
      </c>
      <c r="C12656">
        <v>9476</v>
      </c>
      <c r="E12656">
        <v>372</v>
      </c>
      <c r="F12656" t="s">
        <v>10250</v>
      </c>
      <c r="G12656" t="s">
        <v>2127</v>
      </c>
      <c r="I12656" t="s">
        <v>2006</v>
      </c>
      <c r="J12656" t="s">
        <v>2319</v>
      </c>
      <c r="K12656" t="s">
        <v>2320</v>
      </c>
      <c r="L12656">
        <v>5</v>
      </c>
      <c r="M12656">
        <v>610</v>
      </c>
      <c r="N12656" s="43">
        <v>3050</v>
      </c>
    </row>
    <row r="12657" hidden="1" spans="1:14" x14ac:dyDescent="0.25">
      <c r="A12657" s="106">
        <v>46163</v>
      </c>
      <c r="B12657">
        <v>12582</v>
      </c>
      <c r="C12657">
        <v>9477</v>
      </c>
      <c r="E12657">
        <v>372</v>
      </c>
      <c r="F12657" t="s">
        <v>10250</v>
      </c>
      <c r="G12657" t="s">
        <v>2127</v>
      </c>
      <c r="I12657" t="s">
        <v>2006</v>
      </c>
      <c r="J12657" t="s">
        <v>2319</v>
      </c>
      <c r="K12657" t="s">
        <v>2320</v>
      </c>
      <c r="L12657">
        <v>3</v>
      </c>
      <c r="M12657">
        <v>610</v>
      </c>
      <c r="N12657" s="43">
        <v>1830</v>
      </c>
    </row>
    <row r="12658" hidden="1" spans="1:14" x14ac:dyDescent="0.25">
      <c r="A12658" s="106">
        <v>46163</v>
      </c>
      <c r="B12658">
        <v>12594</v>
      </c>
      <c r="C12658">
        <v>9488</v>
      </c>
      <c r="E12658">
        <v>372</v>
      </c>
      <c r="F12658" t="s">
        <v>10251</v>
      </c>
      <c r="G12658" t="s">
        <v>2054</v>
      </c>
      <c r="I12658" t="s">
        <v>2006</v>
      </c>
      <c r="J12658" t="s">
        <v>2319</v>
      </c>
      <c r="K12658" t="s">
        <v>2320</v>
      </c>
      <c r="L12658">
        <v>8</v>
      </c>
      <c r="M12658">
        <v>610</v>
      </c>
      <c r="N12658" s="43">
        <v>4880</v>
      </c>
    </row>
    <row r="12659" hidden="1" spans="1:14" x14ac:dyDescent="0.25">
      <c r="A12659" s="106">
        <v>46163</v>
      </c>
      <c r="B12659">
        <v>12595</v>
      </c>
      <c r="C12659">
        <v>9489</v>
      </c>
      <c r="E12659">
        <v>372</v>
      </c>
      <c r="F12659" t="s">
        <v>10251</v>
      </c>
      <c r="G12659" t="s">
        <v>2054</v>
      </c>
      <c r="I12659" t="s">
        <v>2006</v>
      </c>
      <c r="J12659" t="s">
        <v>2319</v>
      </c>
      <c r="K12659" t="s">
        <v>2320</v>
      </c>
      <c r="L12659">
        <v>1</v>
      </c>
      <c r="M12659">
        <v>610</v>
      </c>
      <c r="N12659" s="43">
        <v>610</v>
      </c>
    </row>
    <row r="12660" hidden="1" spans="1:14" x14ac:dyDescent="0.25">
      <c r="A12660" s="106">
        <v>46210</v>
      </c>
      <c r="B12660">
        <v>15143</v>
      </c>
      <c r="C12660">
        <v>12029</v>
      </c>
      <c r="E12660">
        <v>86</v>
      </c>
      <c r="F12660" t="s">
        <v>10252</v>
      </c>
      <c r="G12660" t="s">
        <v>2027</v>
      </c>
      <c r="I12660" t="s">
        <v>2006</v>
      </c>
      <c r="J12660" t="s">
        <v>2014</v>
      </c>
      <c r="K12660" t="s">
        <v>2015</v>
      </c>
      <c r="L12660">
        <v>5</v>
      </c>
      <c r="M12660">
        <v>610</v>
      </c>
      <c r="N12660" s="43">
        <v>3050</v>
      </c>
    </row>
    <row r="12661" hidden="1" spans="1:14" x14ac:dyDescent="0.25">
      <c r="A12661" s="106">
        <v>46102</v>
      </c>
      <c r="B12661">
        <v>9830</v>
      </c>
      <c r="C12661">
        <v>6739</v>
      </c>
      <c r="E12661">
        <v>322</v>
      </c>
      <c r="F12661" t="s">
        <v>10253</v>
      </c>
      <c r="G12661" t="s">
        <v>2063</v>
      </c>
      <c r="I12661" t="s">
        <v>2006</v>
      </c>
      <c r="J12661" t="s">
        <v>5300</v>
      </c>
      <c r="K12661" t="s">
        <v>5301</v>
      </c>
      <c r="L12661">
        <v>8</v>
      </c>
      <c r="M12661">
        <v>620</v>
      </c>
      <c r="N12661" s="43">
        <v>4960</v>
      </c>
    </row>
    <row r="12662" hidden="1" spans="1:14" x14ac:dyDescent="0.25">
      <c r="A12662" s="106">
        <v>46102</v>
      </c>
      <c r="B12662">
        <v>9831</v>
      </c>
      <c r="C12662">
        <v>6740</v>
      </c>
      <c r="E12662">
        <v>322</v>
      </c>
      <c r="F12662" t="s">
        <v>10253</v>
      </c>
      <c r="G12662" t="s">
        <v>2063</v>
      </c>
      <c r="I12662" t="s">
        <v>2006</v>
      </c>
      <c r="J12662" t="s">
        <v>5300</v>
      </c>
      <c r="K12662" t="s">
        <v>5301</v>
      </c>
      <c r="L12662">
        <v>2</v>
      </c>
      <c r="M12662">
        <v>620</v>
      </c>
      <c r="N12662" s="43">
        <v>1240</v>
      </c>
    </row>
    <row r="12663" hidden="1" spans="1:14" x14ac:dyDescent="0.25">
      <c r="A12663" s="106">
        <v>46102</v>
      </c>
      <c r="B12663">
        <v>9833</v>
      </c>
      <c r="C12663">
        <v>6742</v>
      </c>
      <c r="E12663">
        <v>322</v>
      </c>
      <c r="F12663" t="s">
        <v>10254</v>
      </c>
      <c r="G12663" t="s">
        <v>2127</v>
      </c>
      <c r="I12663" t="s">
        <v>2006</v>
      </c>
      <c r="J12663" t="s">
        <v>5300</v>
      </c>
      <c r="K12663" t="s">
        <v>5301</v>
      </c>
      <c r="L12663">
        <v>5</v>
      </c>
      <c r="M12663">
        <v>620</v>
      </c>
      <c r="N12663" s="43">
        <v>3100</v>
      </c>
    </row>
    <row r="12664" hidden="1" spans="1:14" x14ac:dyDescent="0.25">
      <c r="A12664" s="106">
        <v>46102</v>
      </c>
      <c r="B12664">
        <v>9834</v>
      </c>
      <c r="C12664">
        <v>6743</v>
      </c>
      <c r="E12664">
        <v>322</v>
      </c>
      <c r="F12664" t="s">
        <v>10254</v>
      </c>
      <c r="G12664" t="s">
        <v>2127</v>
      </c>
      <c r="I12664" t="s">
        <v>2006</v>
      </c>
      <c r="J12664" t="s">
        <v>5300</v>
      </c>
      <c r="K12664" t="s">
        <v>5301</v>
      </c>
      <c r="L12664">
        <v>3</v>
      </c>
      <c r="M12664">
        <v>620</v>
      </c>
      <c r="N12664" s="43">
        <v>1860</v>
      </c>
    </row>
    <row r="12665" hidden="1" spans="1:14" x14ac:dyDescent="0.25">
      <c r="A12665" s="106">
        <v>46102</v>
      </c>
      <c r="B12665">
        <v>9837</v>
      </c>
      <c r="C12665">
        <v>6746</v>
      </c>
      <c r="E12665">
        <v>322</v>
      </c>
      <c r="F12665" t="s">
        <v>10255</v>
      </c>
      <c r="G12665" t="s">
        <v>2063</v>
      </c>
      <c r="I12665" t="s">
        <v>2006</v>
      </c>
      <c r="J12665" t="s">
        <v>5300</v>
      </c>
      <c r="K12665" t="s">
        <v>5301</v>
      </c>
      <c r="L12665">
        <v>7</v>
      </c>
      <c r="M12665">
        <v>620</v>
      </c>
      <c r="N12665" s="43">
        <v>4340</v>
      </c>
    </row>
    <row r="12666" hidden="1" spans="1:14" x14ac:dyDescent="0.25">
      <c r="A12666" s="106">
        <v>46105</v>
      </c>
      <c r="B12666">
        <v>9952</v>
      </c>
      <c r="C12666">
        <v>6861</v>
      </c>
      <c r="E12666">
        <v>322</v>
      </c>
      <c r="F12666" t="s">
        <v>10256</v>
      </c>
      <c r="G12666" t="s">
        <v>2054</v>
      </c>
      <c r="I12666" t="s">
        <v>2006</v>
      </c>
      <c r="J12666" t="s">
        <v>5300</v>
      </c>
      <c r="K12666" t="s">
        <v>5301</v>
      </c>
      <c r="L12666">
        <v>8</v>
      </c>
      <c r="M12666">
        <v>620</v>
      </c>
      <c r="N12666" s="43">
        <v>4960</v>
      </c>
    </row>
    <row r="12667" hidden="1" spans="1:14" x14ac:dyDescent="0.25">
      <c r="A12667" s="106">
        <v>46105</v>
      </c>
      <c r="B12667">
        <v>9953</v>
      </c>
      <c r="C12667">
        <v>6862</v>
      </c>
      <c r="E12667">
        <v>322</v>
      </c>
      <c r="F12667" t="s">
        <v>10256</v>
      </c>
      <c r="G12667" t="s">
        <v>2054</v>
      </c>
      <c r="I12667" t="s">
        <v>2006</v>
      </c>
      <c r="J12667" t="s">
        <v>5300</v>
      </c>
      <c r="K12667" t="s">
        <v>5301</v>
      </c>
      <c r="L12667">
        <v>2</v>
      </c>
      <c r="M12667">
        <v>620</v>
      </c>
      <c r="N12667" s="43">
        <v>1240</v>
      </c>
    </row>
    <row r="12668" hidden="1" spans="1:14" x14ac:dyDescent="0.25">
      <c r="A12668" s="106">
        <v>46105</v>
      </c>
      <c r="B12668">
        <v>9954</v>
      </c>
      <c r="C12668">
        <v>6863</v>
      </c>
      <c r="E12668">
        <v>322</v>
      </c>
      <c r="F12668" t="s">
        <v>10257</v>
      </c>
      <c r="G12668" t="s">
        <v>2036</v>
      </c>
      <c r="I12668" t="s">
        <v>2006</v>
      </c>
      <c r="J12668" t="s">
        <v>5300</v>
      </c>
      <c r="K12668" t="s">
        <v>5301</v>
      </c>
      <c r="L12668">
        <v>8</v>
      </c>
      <c r="M12668">
        <v>620</v>
      </c>
      <c r="N12668" s="43">
        <v>4960</v>
      </c>
    </row>
    <row r="12669" hidden="1" spans="1:14" x14ac:dyDescent="0.25">
      <c r="A12669" s="106">
        <v>46105</v>
      </c>
      <c r="B12669">
        <v>9955</v>
      </c>
      <c r="C12669">
        <v>6864</v>
      </c>
      <c r="E12669">
        <v>322</v>
      </c>
      <c r="F12669" t="s">
        <v>10257</v>
      </c>
      <c r="G12669" t="s">
        <v>2036</v>
      </c>
      <c r="I12669" t="s">
        <v>2006</v>
      </c>
      <c r="J12669" t="s">
        <v>5300</v>
      </c>
      <c r="K12669" t="s">
        <v>5301</v>
      </c>
      <c r="L12669">
        <v>2</v>
      </c>
      <c r="M12669">
        <v>620</v>
      </c>
      <c r="N12669" s="43">
        <v>1240</v>
      </c>
    </row>
    <row r="12670" hidden="1" spans="1:14" x14ac:dyDescent="0.25">
      <c r="A12670" s="106">
        <v>46105</v>
      </c>
      <c r="B12670">
        <v>9956</v>
      </c>
      <c r="C12670">
        <v>6865</v>
      </c>
      <c r="E12670">
        <v>322</v>
      </c>
      <c r="F12670" t="s">
        <v>10258</v>
      </c>
      <c r="G12670" t="s">
        <v>2156</v>
      </c>
      <c r="I12670" t="s">
        <v>2006</v>
      </c>
      <c r="J12670" t="s">
        <v>5300</v>
      </c>
      <c r="K12670" t="s">
        <v>5301</v>
      </c>
      <c r="L12670">
        <v>5</v>
      </c>
      <c r="M12670">
        <v>620</v>
      </c>
      <c r="N12670" s="43">
        <v>3100</v>
      </c>
    </row>
    <row r="12671" hidden="1" spans="1:14" x14ac:dyDescent="0.25">
      <c r="A12671" s="106">
        <v>46105</v>
      </c>
      <c r="B12671">
        <v>9957</v>
      </c>
      <c r="C12671">
        <v>6866</v>
      </c>
      <c r="E12671">
        <v>322</v>
      </c>
      <c r="F12671" t="s">
        <v>10258</v>
      </c>
      <c r="G12671" t="s">
        <v>2156</v>
      </c>
      <c r="I12671" t="s">
        <v>2006</v>
      </c>
      <c r="J12671" t="s">
        <v>5300</v>
      </c>
      <c r="K12671" t="s">
        <v>5301</v>
      </c>
      <c r="L12671">
        <v>2</v>
      </c>
      <c r="M12671">
        <v>620</v>
      </c>
      <c r="N12671" s="43">
        <v>1240</v>
      </c>
    </row>
    <row r="12672" hidden="1" spans="1:14" x14ac:dyDescent="0.25">
      <c r="A12672" s="106">
        <v>46105</v>
      </c>
      <c r="B12672">
        <v>9924</v>
      </c>
      <c r="C12672">
        <v>6833</v>
      </c>
      <c r="E12672">
        <v>323</v>
      </c>
      <c r="F12672" t="s">
        <v>10259</v>
      </c>
      <c r="G12672" t="s">
        <v>2097</v>
      </c>
      <c r="I12672" t="s">
        <v>2006</v>
      </c>
      <c r="J12672" t="s">
        <v>2022</v>
      </c>
      <c r="K12672" t="s">
        <v>2023</v>
      </c>
      <c r="L12672">
        <v>5</v>
      </c>
      <c r="M12672">
        <v>560</v>
      </c>
      <c r="N12672" s="43">
        <v>2800</v>
      </c>
    </row>
    <row r="12673" hidden="1" spans="1:14" x14ac:dyDescent="0.25">
      <c r="A12673" s="106">
        <v>46105</v>
      </c>
      <c r="B12673">
        <v>9925</v>
      </c>
      <c r="C12673">
        <v>6834</v>
      </c>
      <c r="E12673">
        <v>323</v>
      </c>
      <c r="F12673" t="s">
        <v>10259</v>
      </c>
      <c r="G12673" t="s">
        <v>2027</v>
      </c>
      <c r="I12673" t="s">
        <v>2006</v>
      </c>
      <c r="J12673" t="s">
        <v>2022</v>
      </c>
      <c r="K12673" t="s">
        <v>2023</v>
      </c>
      <c r="L12673">
        <v>3</v>
      </c>
      <c r="M12673">
        <v>560</v>
      </c>
      <c r="N12673" s="43">
        <v>1680</v>
      </c>
    </row>
    <row r="12674" hidden="1" spans="1:14" x14ac:dyDescent="0.25">
      <c r="A12674" s="106">
        <v>46105</v>
      </c>
      <c r="B12674">
        <v>9929</v>
      </c>
      <c r="C12674">
        <v>6838</v>
      </c>
      <c r="E12674">
        <v>323</v>
      </c>
      <c r="F12674" t="s">
        <v>10260</v>
      </c>
      <c r="G12674" t="s">
        <v>2131</v>
      </c>
      <c r="I12674" t="s">
        <v>2006</v>
      </c>
      <c r="J12674" t="s">
        <v>2022</v>
      </c>
      <c r="K12674" t="s">
        <v>2023</v>
      </c>
      <c r="L12674">
        <v>5</v>
      </c>
      <c r="M12674">
        <v>560</v>
      </c>
      <c r="N12674" s="43">
        <v>2800</v>
      </c>
    </row>
    <row r="12675" hidden="1" spans="1:14" x14ac:dyDescent="0.25">
      <c r="A12675" s="106">
        <v>46105</v>
      </c>
      <c r="B12675">
        <v>9939</v>
      </c>
      <c r="C12675">
        <v>6848</v>
      </c>
      <c r="E12675">
        <v>323</v>
      </c>
      <c r="F12675" t="s">
        <v>10260</v>
      </c>
      <c r="G12675" t="s">
        <v>2131</v>
      </c>
      <c r="I12675" t="s">
        <v>2006</v>
      </c>
      <c r="J12675" t="s">
        <v>2022</v>
      </c>
      <c r="K12675" t="s">
        <v>2023</v>
      </c>
      <c r="L12675">
        <v>3</v>
      </c>
      <c r="M12675">
        <v>560</v>
      </c>
      <c r="N12675" s="43">
        <v>1680</v>
      </c>
    </row>
    <row r="12676" hidden="1" spans="1:14" x14ac:dyDescent="0.25">
      <c r="A12676" s="106">
        <v>46105</v>
      </c>
      <c r="B12676">
        <v>9943</v>
      </c>
      <c r="C12676">
        <v>6852</v>
      </c>
      <c r="E12676">
        <v>323</v>
      </c>
      <c r="F12676" t="s">
        <v>10261</v>
      </c>
      <c r="G12676" t="s">
        <v>2156</v>
      </c>
      <c r="I12676" t="s">
        <v>2006</v>
      </c>
      <c r="J12676" t="s">
        <v>2022</v>
      </c>
      <c r="K12676" t="s">
        <v>2023</v>
      </c>
      <c r="L12676">
        <v>5</v>
      </c>
      <c r="M12676">
        <v>560</v>
      </c>
      <c r="N12676" s="43">
        <v>2800</v>
      </c>
    </row>
    <row r="12677" hidden="1" spans="1:14" x14ac:dyDescent="0.25">
      <c r="A12677" s="106">
        <v>45936</v>
      </c>
      <c r="B12677">
        <v>2706</v>
      </c>
      <c r="C12677">
        <v>0</v>
      </c>
      <c r="E12677">
        <v>163</v>
      </c>
      <c r="F12677" t="s">
        <v>10262</v>
      </c>
      <c r="G12677" t="s">
        <v>2038</v>
      </c>
      <c r="H12677" t="s">
        <v>2029</v>
      </c>
      <c r="I12677" t="s">
        <v>2006</v>
      </c>
      <c r="J12677" t="s">
        <v>2033</v>
      </c>
      <c r="K12677" t="s">
        <v>2034</v>
      </c>
      <c r="L12677">
        <v>1</v>
      </c>
      <c r="M12677">
        <v>1800</v>
      </c>
      <c r="N12677" s="43">
        <v>1800</v>
      </c>
    </row>
    <row r="12678" hidden="1" spans="1:14" x14ac:dyDescent="0.25">
      <c r="A12678" s="106">
        <v>45936</v>
      </c>
      <c r="B12678">
        <v>2706</v>
      </c>
      <c r="C12678">
        <v>0</v>
      </c>
      <c r="E12678">
        <v>163</v>
      </c>
      <c r="F12678" t="s">
        <v>10262</v>
      </c>
      <c r="G12678" t="s">
        <v>2038</v>
      </c>
      <c r="H12678" t="s">
        <v>2029</v>
      </c>
      <c r="I12678" t="s">
        <v>2006</v>
      </c>
      <c r="J12678" t="s">
        <v>2009</v>
      </c>
      <c r="K12678" t="s">
        <v>2010</v>
      </c>
      <c r="L12678">
        <v>10</v>
      </c>
      <c r="M12678">
        <v>597</v>
      </c>
      <c r="N12678" s="43">
        <v>5970</v>
      </c>
    </row>
    <row r="12679" hidden="1" spans="1:14" x14ac:dyDescent="0.25">
      <c r="A12679" s="106">
        <v>45936</v>
      </c>
      <c r="B12679">
        <v>2707</v>
      </c>
      <c r="C12679">
        <v>0</v>
      </c>
      <c r="E12679">
        <v>163</v>
      </c>
      <c r="F12679" t="s">
        <v>10263</v>
      </c>
      <c r="G12679" t="s">
        <v>2063</v>
      </c>
      <c r="H12679" t="s">
        <v>2029</v>
      </c>
      <c r="I12679" t="s">
        <v>2006</v>
      </c>
      <c r="J12679" t="s">
        <v>2009</v>
      </c>
      <c r="K12679" t="s">
        <v>2010</v>
      </c>
      <c r="L12679">
        <v>8</v>
      </c>
      <c r="M12679">
        <v>597</v>
      </c>
      <c r="N12679" s="43">
        <v>4776</v>
      </c>
    </row>
    <row r="12680" hidden="1" spans="1:14" x14ac:dyDescent="0.25">
      <c r="A12680" s="106">
        <v>45936</v>
      </c>
      <c r="B12680">
        <v>2709</v>
      </c>
      <c r="C12680">
        <v>0</v>
      </c>
      <c r="E12680">
        <v>163</v>
      </c>
      <c r="F12680" t="s">
        <v>10264</v>
      </c>
      <c r="G12680" t="s">
        <v>2012</v>
      </c>
      <c r="H12680" t="s">
        <v>2029</v>
      </c>
      <c r="I12680" t="s">
        <v>2006</v>
      </c>
      <c r="J12680" t="s">
        <v>2009</v>
      </c>
      <c r="K12680" t="s">
        <v>2010</v>
      </c>
      <c r="L12680">
        <v>8</v>
      </c>
      <c r="M12680">
        <v>597</v>
      </c>
      <c r="N12680" s="43">
        <v>4776</v>
      </c>
    </row>
    <row r="12681" hidden="1" spans="1:14" x14ac:dyDescent="0.25">
      <c r="A12681" s="106">
        <v>45936</v>
      </c>
      <c r="B12681">
        <v>2710</v>
      </c>
      <c r="C12681">
        <v>0</v>
      </c>
      <c r="E12681">
        <v>163</v>
      </c>
      <c r="F12681" t="s">
        <v>10265</v>
      </c>
      <c r="G12681" t="s">
        <v>2368</v>
      </c>
      <c r="H12681" t="s">
        <v>2029</v>
      </c>
      <c r="I12681" t="s">
        <v>2006</v>
      </c>
      <c r="J12681" t="s">
        <v>2033</v>
      </c>
      <c r="K12681" t="s">
        <v>2034</v>
      </c>
      <c r="L12681">
        <v>4</v>
      </c>
      <c r="M12681">
        <v>55</v>
      </c>
      <c r="N12681" s="43">
        <v>220</v>
      </c>
    </row>
    <row r="12682" hidden="1" spans="1:14" x14ac:dyDescent="0.25">
      <c r="A12682" s="106">
        <v>45936</v>
      </c>
      <c r="B12682">
        <v>2710</v>
      </c>
      <c r="C12682">
        <v>0</v>
      </c>
      <c r="E12682">
        <v>163</v>
      </c>
      <c r="F12682" t="s">
        <v>10265</v>
      </c>
      <c r="G12682" t="s">
        <v>2368</v>
      </c>
      <c r="H12682" t="s">
        <v>2029</v>
      </c>
      <c r="I12682" t="s">
        <v>2006</v>
      </c>
      <c r="J12682" t="s">
        <v>2009</v>
      </c>
      <c r="K12682" t="s">
        <v>2010</v>
      </c>
      <c r="L12682">
        <v>8</v>
      </c>
      <c r="M12682">
        <v>597</v>
      </c>
      <c r="N12682" s="43">
        <v>4776</v>
      </c>
    </row>
    <row r="12683" hidden="1" spans="1:14" x14ac:dyDescent="0.25">
      <c r="A12683" s="106">
        <v>45936</v>
      </c>
      <c r="B12683">
        <v>2711</v>
      </c>
      <c r="C12683">
        <v>0</v>
      </c>
      <c r="E12683">
        <v>163</v>
      </c>
      <c r="F12683" t="s">
        <v>10266</v>
      </c>
      <c r="G12683" t="s">
        <v>2041</v>
      </c>
      <c r="H12683" t="s">
        <v>2029</v>
      </c>
      <c r="I12683" t="s">
        <v>2006</v>
      </c>
      <c r="J12683" t="s">
        <v>2009</v>
      </c>
      <c r="K12683" t="s">
        <v>2010</v>
      </c>
      <c r="L12683">
        <v>8</v>
      </c>
      <c r="M12683">
        <v>597</v>
      </c>
      <c r="N12683" s="43">
        <v>4776</v>
      </c>
    </row>
    <row r="12684" hidden="1" spans="1:14" x14ac:dyDescent="0.25">
      <c r="A12684" s="106">
        <v>45936</v>
      </c>
      <c r="B12684">
        <v>2711</v>
      </c>
      <c r="C12684">
        <v>0</v>
      </c>
      <c r="E12684">
        <v>163</v>
      </c>
      <c r="F12684" t="s">
        <v>10266</v>
      </c>
      <c r="G12684" t="s">
        <v>2041</v>
      </c>
      <c r="H12684" t="s">
        <v>2029</v>
      </c>
      <c r="I12684" t="s">
        <v>2006</v>
      </c>
      <c r="J12684" t="s">
        <v>2033</v>
      </c>
      <c r="K12684" t="s">
        <v>2034</v>
      </c>
      <c r="L12684">
        <v>8</v>
      </c>
      <c r="M12684">
        <v>55</v>
      </c>
      <c r="N12684" s="43">
        <v>440</v>
      </c>
    </row>
    <row r="12685" hidden="1" spans="1:14" x14ac:dyDescent="0.25">
      <c r="A12685" s="106">
        <v>45936</v>
      </c>
      <c r="B12685">
        <v>2712</v>
      </c>
      <c r="C12685">
        <v>0</v>
      </c>
      <c r="E12685">
        <v>163</v>
      </c>
      <c r="F12685" t="s">
        <v>10267</v>
      </c>
      <c r="G12685" t="s">
        <v>2054</v>
      </c>
      <c r="H12685" t="s">
        <v>2029</v>
      </c>
      <c r="I12685" t="s">
        <v>2006</v>
      </c>
      <c r="J12685" t="s">
        <v>2009</v>
      </c>
      <c r="K12685" t="s">
        <v>2010</v>
      </c>
      <c r="L12685">
        <v>8</v>
      </c>
      <c r="M12685">
        <v>597</v>
      </c>
      <c r="N12685" s="43">
        <v>4776</v>
      </c>
    </row>
    <row r="12686" hidden="1" spans="1:14" x14ac:dyDescent="0.25">
      <c r="A12686" s="106">
        <v>45936</v>
      </c>
      <c r="B12686">
        <v>2712</v>
      </c>
      <c r="C12686">
        <v>0</v>
      </c>
      <c r="E12686">
        <v>163</v>
      </c>
      <c r="F12686" t="s">
        <v>10267</v>
      </c>
      <c r="G12686" t="s">
        <v>2054</v>
      </c>
      <c r="H12686" t="s">
        <v>2029</v>
      </c>
      <c r="I12686" t="s">
        <v>2006</v>
      </c>
      <c r="J12686" t="s">
        <v>2033</v>
      </c>
      <c r="K12686" t="s">
        <v>2034</v>
      </c>
      <c r="L12686">
        <v>8</v>
      </c>
      <c r="M12686">
        <v>55</v>
      </c>
      <c r="N12686" s="43">
        <v>440</v>
      </c>
    </row>
    <row r="12687" hidden="1" spans="1:14" x14ac:dyDescent="0.25">
      <c r="A12687" s="106">
        <v>45936</v>
      </c>
      <c r="B12687">
        <v>2714</v>
      </c>
      <c r="C12687">
        <v>0</v>
      </c>
      <c r="E12687">
        <v>163</v>
      </c>
      <c r="F12687" t="s">
        <v>10268</v>
      </c>
      <c r="G12687" t="s">
        <v>2036</v>
      </c>
      <c r="H12687" t="s">
        <v>2029</v>
      </c>
      <c r="I12687" t="s">
        <v>2006</v>
      </c>
      <c r="J12687" t="s">
        <v>2033</v>
      </c>
      <c r="K12687" t="s">
        <v>2034</v>
      </c>
      <c r="L12687">
        <v>10</v>
      </c>
      <c r="M12687">
        <v>55</v>
      </c>
      <c r="N12687" s="43">
        <v>550</v>
      </c>
    </row>
    <row r="12688" hidden="1" spans="1:14" x14ac:dyDescent="0.25">
      <c r="A12688" s="106">
        <v>45936</v>
      </c>
      <c r="B12688">
        <v>2714</v>
      </c>
      <c r="C12688">
        <v>0</v>
      </c>
      <c r="E12688">
        <v>163</v>
      </c>
      <c r="F12688" t="s">
        <v>10268</v>
      </c>
      <c r="G12688" t="s">
        <v>2036</v>
      </c>
      <c r="H12688" t="s">
        <v>2029</v>
      </c>
      <c r="I12688" t="s">
        <v>2006</v>
      </c>
      <c r="J12688" t="s">
        <v>2009</v>
      </c>
      <c r="K12688" t="s">
        <v>2010</v>
      </c>
      <c r="L12688">
        <v>10</v>
      </c>
      <c r="M12688">
        <v>597</v>
      </c>
      <c r="N12688" s="43">
        <v>5970</v>
      </c>
    </row>
    <row r="12689" hidden="1" spans="1:14" x14ac:dyDescent="0.25">
      <c r="A12689" s="106">
        <v>45936</v>
      </c>
      <c r="B12689">
        <v>2715</v>
      </c>
      <c r="C12689">
        <v>0</v>
      </c>
      <c r="E12689">
        <v>163</v>
      </c>
      <c r="F12689" t="s">
        <v>10269</v>
      </c>
      <c r="G12689" t="s">
        <v>2052</v>
      </c>
      <c r="H12689" t="s">
        <v>2029</v>
      </c>
      <c r="I12689" t="s">
        <v>2006</v>
      </c>
      <c r="J12689" t="s">
        <v>2009</v>
      </c>
      <c r="K12689" t="s">
        <v>2010</v>
      </c>
      <c r="L12689">
        <v>8</v>
      </c>
      <c r="M12689">
        <v>597</v>
      </c>
      <c r="N12689" s="43">
        <v>4776</v>
      </c>
    </row>
    <row r="12690" hidden="1" spans="1:14" x14ac:dyDescent="0.25">
      <c r="A12690" s="106">
        <v>45936</v>
      </c>
      <c r="B12690">
        <v>2715</v>
      </c>
      <c r="C12690">
        <v>0</v>
      </c>
      <c r="E12690">
        <v>163</v>
      </c>
      <c r="F12690" t="s">
        <v>10269</v>
      </c>
      <c r="G12690" t="s">
        <v>2052</v>
      </c>
      <c r="H12690" t="s">
        <v>2029</v>
      </c>
      <c r="I12690" t="s">
        <v>2006</v>
      </c>
      <c r="J12690" t="s">
        <v>2033</v>
      </c>
      <c r="K12690" t="s">
        <v>2034</v>
      </c>
      <c r="L12690">
        <v>8</v>
      </c>
      <c r="M12690">
        <v>55</v>
      </c>
      <c r="N12690" s="43">
        <v>440</v>
      </c>
    </row>
    <row r="12691" hidden="1" spans="1:14" x14ac:dyDescent="0.25">
      <c r="A12691" s="106">
        <v>45962</v>
      </c>
      <c r="B12691">
        <v>3728</v>
      </c>
      <c r="C12691">
        <v>662</v>
      </c>
      <c r="E12691">
        <v>163</v>
      </c>
      <c r="F12691" t="s">
        <v>10270</v>
      </c>
      <c r="G12691" t="s">
        <v>2038</v>
      </c>
      <c r="H12691" t="s">
        <v>2029</v>
      </c>
      <c r="I12691" t="s">
        <v>2006</v>
      </c>
      <c r="J12691" t="s">
        <v>2033</v>
      </c>
      <c r="K12691" t="s">
        <v>2034</v>
      </c>
      <c r="L12691">
        <v>1</v>
      </c>
      <c r="M12691">
        <v>1800</v>
      </c>
      <c r="N12691" s="43">
        <v>1800</v>
      </c>
    </row>
    <row r="12692" hidden="1" spans="1:14" x14ac:dyDescent="0.25">
      <c r="A12692" s="106">
        <v>45962</v>
      </c>
      <c r="B12692">
        <v>3728</v>
      </c>
      <c r="C12692">
        <v>662</v>
      </c>
      <c r="E12692">
        <v>163</v>
      </c>
      <c r="F12692" t="s">
        <v>10270</v>
      </c>
      <c r="G12692" t="s">
        <v>2038</v>
      </c>
      <c r="H12692" t="s">
        <v>2029</v>
      </c>
      <c r="I12692" t="s">
        <v>2006</v>
      </c>
      <c r="J12692" t="s">
        <v>2009</v>
      </c>
      <c r="K12692" t="s">
        <v>2010</v>
      </c>
      <c r="L12692">
        <v>8</v>
      </c>
      <c r="M12692">
        <v>620</v>
      </c>
      <c r="N12692" s="43">
        <v>4960</v>
      </c>
    </row>
    <row r="12693" hidden="1" spans="1:14" x14ac:dyDescent="0.25">
      <c r="A12693" s="106">
        <v>45962</v>
      </c>
      <c r="B12693">
        <v>3729</v>
      </c>
      <c r="C12693">
        <v>663</v>
      </c>
      <c r="E12693">
        <v>163</v>
      </c>
      <c r="F12693" t="s">
        <v>10271</v>
      </c>
      <c r="G12693" t="s">
        <v>2036</v>
      </c>
      <c r="H12693" t="s">
        <v>2029</v>
      </c>
      <c r="I12693" t="s">
        <v>2006</v>
      </c>
      <c r="J12693" t="s">
        <v>2009</v>
      </c>
      <c r="K12693" t="s">
        <v>2010</v>
      </c>
      <c r="L12693">
        <v>8</v>
      </c>
      <c r="M12693">
        <v>620</v>
      </c>
      <c r="N12693" s="43">
        <v>4960</v>
      </c>
    </row>
    <row r="12694" hidden="1" spans="1:14" x14ac:dyDescent="0.25">
      <c r="A12694" s="106">
        <v>45962</v>
      </c>
      <c r="B12694">
        <v>3730</v>
      </c>
      <c r="C12694">
        <v>664</v>
      </c>
      <c r="E12694">
        <v>163</v>
      </c>
      <c r="F12694" t="s">
        <v>10271</v>
      </c>
      <c r="G12694" t="s">
        <v>2036</v>
      </c>
      <c r="H12694" t="s">
        <v>2029</v>
      </c>
      <c r="I12694" t="s">
        <v>2006</v>
      </c>
      <c r="J12694" t="s">
        <v>2009</v>
      </c>
      <c r="K12694" t="s">
        <v>2010</v>
      </c>
      <c r="L12694">
        <v>2</v>
      </c>
      <c r="M12694">
        <v>620</v>
      </c>
      <c r="N12694" s="43">
        <v>1240</v>
      </c>
    </row>
    <row r="12695" hidden="1" spans="1:14" x14ac:dyDescent="0.25">
      <c r="A12695" s="106">
        <v>45962</v>
      </c>
      <c r="B12695">
        <v>3731</v>
      </c>
      <c r="C12695">
        <v>665</v>
      </c>
      <c r="E12695">
        <v>163</v>
      </c>
      <c r="F12695" t="s">
        <v>10272</v>
      </c>
      <c r="G12695" t="s">
        <v>2054</v>
      </c>
      <c r="H12695" t="s">
        <v>2029</v>
      </c>
      <c r="I12695" t="s">
        <v>2006</v>
      </c>
      <c r="J12695" t="s">
        <v>2009</v>
      </c>
      <c r="K12695" t="s">
        <v>2010</v>
      </c>
      <c r="L12695">
        <v>8</v>
      </c>
      <c r="M12695">
        <v>620</v>
      </c>
      <c r="N12695" s="43">
        <v>4960</v>
      </c>
    </row>
    <row r="12696" hidden="1" spans="1:14" x14ac:dyDescent="0.25">
      <c r="A12696" s="106">
        <v>45962</v>
      </c>
      <c r="B12696">
        <v>3732</v>
      </c>
      <c r="C12696">
        <v>666</v>
      </c>
      <c r="E12696">
        <v>163</v>
      </c>
      <c r="F12696" t="s">
        <v>10272</v>
      </c>
      <c r="G12696" t="s">
        <v>2054</v>
      </c>
      <c r="H12696" t="s">
        <v>2029</v>
      </c>
      <c r="I12696" t="s">
        <v>2006</v>
      </c>
      <c r="J12696" t="s">
        <v>2009</v>
      </c>
      <c r="K12696" t="s">
        <v>2010</v>
      </c>
      <c r="L12696">
        <v>2</v>
      </c>
      <c r="M12696">
        <v>620</v>
      </c>
      <c r="N12696" s="43">
        <v>1240</v>
      </c>
    </row>
    <row r="12697" hidden="1" spans="1:14" x14ac:dyDescent="0.25">
      <c r="A12697" s="106">
        <v>45962</v>
      </c>
      <c r="B12697">
        <v>3733</v>
      </c>
      <c r="C12697">
        <v>667</v>
      </c>
      <c r="E12697">
        <v>163</v>
      </c>
      <c r="F12697" t="s">
        <v>10273</v>
      </c>
      <c r="G12697" t="s">
        <v>2012</v>
      </c>
      <c r="H12697" t="s">
        <v>2029</v>
      </c>
      <c r="I12697" t="s">
        <v>2006</v>
      </c>
      <c r="J12697" t="s">
        <v>2009</v>
      </c>
      <c r="K12697" t="s">
        <v>2010</v>
      </c>
      <c r="L12697">
        <v>5</v>
      </c>
      <c r="M12697">
        <v>620</v>
      </c>
      <c r="N12697" s="43">
        <v>3100</v>
      </c>
    </row>
    <row r="12698" hidden="1" spans="1:14" x14ac:dyDescent="0.25">
      <c r="A12698" s="106">
        <v>45962</v>
      </c>
      <c r="B12698">
        <v>3733</v>
      </c>
      <c r="C12698">
        <v>667</v>
      </c>
      <c r="E12698">
        <v>163</v>
      </c>
      <c r="F12698" t="s">
        <v>10273</v>
      </c>
      <c r="G12698" t="s">
        <v>2012</v>
      </c>
      <c r="H12698" t="s">
        <v>2029</v>
      </c>
      <c r="I12698" t="s">
        <v>2006</v>
      </c>
      <c r="J12698" t="s">
        <v>2033</v>
      </c>
      <c r="K12698" t="s">
        <v>2034</v>
      </c>
      <c r="L12698">
        <v>3</v>
      </c>
      <c r="M12698">
        <v>55</v>
      </c>
      <c r="N12698" s="43">
        <v>165</v>
      </c>
    </row>
    <row r="12699" hidden="1" spans="1:14" x14ac:dyDescent="0.25">
      <c r="A12699" s="106">
        <v>45962</v>
      </c>
      <c r="B12699">
        <v>3734</v>
      </c>
      <c r="C12699">
        <v>668</v>
      </c>
      <c r="E12699">
        <v>163</v>
      </c>
      <c r="F12699" t="s">
        <v>10273</v>
      </c>
      <c r="G12699" t="s">
        <v>2012</v>
      </c>
      <c r="H12699" t="s">
        <v>2029</v>
      </c>
      <c r="I12699" t="s">
        <v>2006</v>
      </c>
      <c r="J12699" t="s">
        <v>2009</v>
      </c>
      <c r="K12699" t="s">
        <v>2010</v>
      </c>
      <c r="L12699">
        <v>3</v>
      </c>
      <c r="M12699">
        <v>620</v>
      </c>
      <c r="N12699" s="43">
        <v>1860</v>
      </c>
    </row>
    <row r="12700" hidden="1" spans="1:14" x14ac:dyDescent="0.25">
      <c r="A12700" s="106">
        <v>45962</v>
      </c>
      <c r="B12700">
        <v>3734</v>
      </c>
      <c r="C12700">
        <v>668</v>
      </c>
      <c r="E12700">
        <v>163</v>
      </c>
      <c r="F12700" t="s">
        <v>10273</v>
      </c>
      <c r="G12700" t="s">
        <v>2012</v>
      </c>
      <c r="H12700" t="s">
        <v>2029</v>
      </c>
      <c r="I12700" t="s">
        <v>2006</v>
      </c>
      <c r="J12700" t="s">
        <v>2033</v>
      </c>
      <c r="K12700" t="s">
        <v>2034</v>
      </c>
      <c r="L12700">
        <v>3</v>
      </c>
      <c r="M12700">
        <v>55</v>
      </c>
      <c r="N12700" s="43">
        <v>165</v>
      </c>
    </row>
    <row r="12701" hidden="1" spans="1:14" x14ac:dyDescent="0.25">
      <c r="A12701" s="106">
        <v>45962</v>
      </c>
      <c r="B12701">
        <v>3735</v>
      </c>
      <c r="C12701">
        <v>669</v>
      </c>
      <c r="E12701">
        <v>163</v>
      </c>
      <c r="F12701" t="s">
        <v>10274</v>
      </c>
      <c r="G12701" t="s">
        <v>2114</v>
      </c>
      <c r="H12701" t="s">
        <v>2029</v>
      </c>
      <c r="I12701" t="s">
        <v>2006</v>
      </c>
      <c r="J12701" t="s">
        <v>2009</v>
      </c>
      <c r="K12701" t="s">
        <v>2010</v>
      </c>
      <c r="L12701">
        <v>5</v>
      </c>
      <c r="M12701">
        <v>620</v>
      </c>
      <c r="N12701" s="43">
        <v>3100</v>
      </c>
    </row>
    <row r="12702" hidden="1" spans="1:14" x14ac:dyDescent="0.25">
      <c r="A12702" s="106">
        <v>45962</v>
      </c>
      <c r="B12702">
        <v>3735</v>
      </c>
      <c r="C12702">
        <v>669</v>
      </c>
      <c r="E12702">
        <v>163</v>
      </c>
      <c r="F12702" t="s">
        <v>10274</v>
      </c>
      <c r="G12702" t="s">
        <v>2114</v>
      </c>
      <c r="H12702" t="s">
        <v>2029</v>
      </c>
      <c r="I12702" t="s">
        <v>2006</v>
      </c>
      <c r="J12702" t="s">
        <v>2033</v>
      </c>
      <c r="K12702" t="s">
        <v>2034</v>
      </c>
      <c r="L12702">
        <v>5</v>
      </c>
      <c r="M12702">
        <v>55</v>
      </c>
      <c r="N12702" s="43">
        <v>275</v>
      </c>
    </row>
    <row r="12703" hidden="1" spans="1:14" x14ac:dyDescent="0.25">
      <c r="A12703" s="106">
        <v>45962</v>
      </c>
      <c r="B12703">
        <v>3736</v>
      </c>
      <c r="C12703">
        <v>670</v>
      </c>
      <c r="E12703">
        <v>163</v>
      </c>
      <c r="F12703" t="s">
        <v>10274</v>
      </c>
      <c r="G12703" t="s">
        <v>2114</v>
      </c>
      <c r="H12703" t="s">
        <v>2029</v>
      </c>
      <c r="I12703" t="s">
        <v>2006</v>
      </c>
      <c r="J12703" t="s">
        <v>2033</v>
      </c>
      <c r="K12703" t="s">
        <v>2034</v>
      </c>
      <c r="L12703">
        <v>3</v>
      </c>
      <c r="M12703">
        <v>55</v>
      </c>
      <c r="N12703" s="43">
        <v>165</v>
      </c>
    </row>
    <row r="12704" hidden="1" spans="1:14" x14ac:dyDescent="0.25">
      <c r="A12704" s="106">
        <v>45962</v>
      </c>
      <c r="B12704">
        <v>3736</v>
      </c>
      <c r="C12704">
        <v>670</v>
      </c>
      <c r="E12704">
        <v>163</v>
      </c>
      <c r="F12704" t="s">
        <v>10274</v>
      </c>
      <c r="G12704" t="s">
        <v>2114</v>
      </c>
      <c r="H12704" t="s">
        <v>2029</v>
      </c>
      <c r="I12704" t="s">
        <v>2006</v>
      </c>
      <c r="J12704" t="s">
        <v>2009</v>
      </c>
      <c r="K12704" t="s">
        <v>2010</v>
      </c>
      <c r="L12704">
        <v>3</v>
      </c>
      <c r="M12704">
        <v>620</v>
      </c>
      <c r="N12704" s="43">
        <v>1860</v>
      </c>
    </row>
    <row r="12705" hidden="1" spans="1:14" x14ac:dyDescent="0.25">
      <c r="A12705" s="106">
        <v>45962</v>
      </c>
      <c r="B12705">
        <v>3741</v>
      </c>
      <c r="C12705">
        <v>675</v>
      </c>
      <c r="E12705">
        <v>163</v>
      </c>
      <c r="F12705" t="s">
        <v>10275</v>
      </c>
      <c r="G12705" t="s">
        <v>2025</v>
      </c>
      <c r="H12705" t="s">
        <v>2029</v>
      </c>
      <c r="I12705" t="s">
        <v>2006</v>
      </c>
      <c r="J12705" t="s">
        <v>2033</v>
      </c>
      <c r="K12705" t="s">
        <v>2034</v>
      </c>
      <c r="L12705">
        <v>3</v>
      </c>
      <c r="M12705">
        <v>55</v>
      </c>
      <c r="N12705" s="43">
        <v>165</v>
      </c>
    </row>
    <row r="12706" hidden="1" spans="1:14" x14ac:dyDescent="0.25">
      <c r="A12706" s="106">
        <v>45962</v>
      </c>
      <c r="B12706">
        <v>3741</v>
      </c>
      <c r="C12706">
        <v>675</v>
      </c>
      <c r="E12706">
        <v>163</v>
      </c>
      <c r="F12706" t="s">
        <v>10275</v>
      </c>
      <c r="G12706" t="s">
        <v>2025</v>
      </c>
      <c r="H12706" t="s">
        <v>2029</v>
      </c>
      <c r="I12706" t="s">
        <v>2006</v>
      </c>
      <c r="J12706" t="s">
        <v>2009</v>
      </c>
      <c r="K12706" t="s">
        <v>2010</v>
      </c>
      <c r="L12706">
        <v>3</v>
      </c>
      <c r="M12706">
        <v>620</v>
      </c>
      <c r="N12706" s="43">
        <v>1860</v>
      </c>
    </row>
    <row r="12707" hidden="1" spans="1:14" x14ac:dyDescent="0.25">
      <c r="A12707" s="106">
        <v>45995</v>
      </c>
      <c r="B12707">
        <v>5326</v>
      </c>
      <c r="C12707">
        <v>2242</v>
      </c>
      <c r="E12707">
        <v>230</v>
      </c>
      <c r="F12707" t="s">
        <v>10276</v>
      </c>
      <c r="G12707" t="s">
        <v>2027</v>
      </c>
      <c r="I12707" t="s">
        <v>2030</v>
      </c>
      <c r="J12707" t="s">
        <v>2782</v>
      </c>
      <c r="K12707" t="s">
        <v>2783</v>
      </c>
      <c r="L12707">
        <v>5</v>
      </c>
      <c r="M12707">
        <v>608</v>
      </c>
      <c r="N12707" s="43">
        <v>3040</v>
      </c>
    </row>
    <row r="12708" hidden="1" spans="1:14" x14ac:dyDescent="0.25">
      <c r="A12708" s="106">
        <v>45995</v>
      </c>
      <c r="B12708">
        <v>5327</v>
      </c>
      <c r="C12708">
        <v>2243</v>
      </c>
      <c r="E12708">
        <v>230</v>
      </c>
      <c r="F12708" t="s">
        <v>10276</v>
      </c>
      <c r="G12708" t="s">
        <v>2027</v>
      </c>
      <c r="I12708" t="s">
        <v>2030</v>
      </c>
      <c r="J12708" t="s">
        <v>2782</v>
      </c>
      <c r="K12708" t="s">
        <v>2783</v>
      </c>
      <c r="L12708">
        <v>3</v>
      </c>
      <c r="M12708">
        <v>608</v>
      </c>
      <c r="N12708" s="43">
        <v>1824</v>
      </c>
    </row>
    <row r="12709" hidden="1" spans="1:14" x14ac:dyDescent="0.25">
      <c r="A12709" s="106">
        <v>45995</v>
      </c>
      <c r="B12709">
        <v>5329</v>
      </c>
      <c r="C12709">
        <v>2245</v>
      </c>
      <c r="E12709">
        <v>230</v>
      </c>
      <c r="F12709" t="s">
        <v>10277</v>
      </c>
      <c r="G12709" t="s">
        <v>2038</v>
      </c>
      <c r="I12709" t="s">
        <v>2030</v>
      </c>
      <c r="J12709" t="s">
        <v>2782</v>
      </c>
      <c r="K12709" t="s">
        <v>2783</v>
      </c>
      <c r="L12709">
        <v>8</v>
      </c>
      <c r="M12709">
        <v>608</v>
      </c>
      <c r="N12709" s="43">
        <v>4864</v>
      </c>
    </row>
    <row r="12710" hidden="1" spans="1:14" x14ac:dyDescent="0.25">
      <c r="A12710" s="106">
        <v>45995</v>
      </c>
      <c r="B12710">
        <v>5330</v>
      </c>
      <c r="C12710">
        <v>2246</v>
      </c>
      <c r="E12710">
        <v>230</v>
      </c>
      <c r="F12710" t="s">
        <v>10277</v>
      </c>
      <c r="G12710" t="s">
        <v>2038</v>
      </c>
      <c r="I12710" t="s">
        <v>2030</v>
      </c>
      <c r="J12710" t="s">
        <v>2782</v>
      </c>
      <c r="K12710" t="s">
        <v>2783</v>
      </c>
      <c r="L12710">
        <v>2</v>
      </c>
      <c r="M12710">
        <v>608</v>
      </c>
      <c r="N12710" s="43">
        <v>1216</v>
      </c>
    </row>
    <row r="12711" hidden="1" spans="1:14" x14ac:dyDescent="0.25">
      <c r="A12711" s="106">
        <v>45995</v>
      </c>
      <c r="B12711">
        <v>5337</v>
      </c>
      <c r="C12711">
        <v>2253</v>
      </c>
      <c r="E12711">
        <v>230</v>
      </c>
      <c r="F12711" t="s">
        <v>10278</v>
      </c>
      <c r="G12711" t="s">
        <v>2036</v>
      </c>
      <c r="I12711" t="s">
        <v>2030</v>
      </c>
      <c r="J12711" t="s">
        <v>2782</v>
      </c>
      <c r="K12711" t="s">
        <v>2783</v>
      </c>
      <c r="L12711">
        <v>8</v>
      </c>
      <c r="M12711">
        <v>608</v>
      </c>
      <c r="N12711" s="43">
        <v>4864</v>
      </c>
    </row>
    <row r="12712" hidden="1" spans="1:14" x14ac:dyDescent="0.25">
      <c r="A12712" s="106">
        <v>45995</v>
      </c>
      <c r="B12712">
        <v>5338</v>
      </c>
      <c r="C12712">
        <v>2254</v>
      </c>
      <c r="E12712">
        <v>230</v>
      </c>
      <c r="F12712" t="s">
        <v>10279</v>
      </c>
      <c r="G12712" t="s">
        <v>2036</v>
      </c>
      <c r="I12712" t="s">
        <v>2030</v>
      </c>
      <c r="J12712" t="s">
        <v>2782</v>
      </c>
      <c r="K12712" t="s">
        <v>2783</v>
      </c>
      <c r="L12712">
        <v>2</v>
      </c>
      <c r="M12712">
        <v>608</v>
      </c>
      <c r="N12712" s="43">
        <v>1216</v>
      </c>
    </row>
    <row r="12713" hidden="1" spans="1:14" x14ac:dyDescent="0.25">
      <c r="A12713" s="106">
        <v>45995</v>
      </c>
      <c r="B12713">
        <v>5342</v>
      </c>
      <c r="C12713">
        <v>2258</v>
      </c>
      <c r="E12713">
        <v>230</v>
      </c>
      <c r="F12713" t="s">
        <v>10280</v>
      </c>
      <c r="G12713" t="s">
        <v>2021</v>
      </c>
      <c r="I12713" t="s">
        <v>2030</v>
      </c>
      <c r="J12713" t="s">
        <v>2782</v>
      </c>
      <c r="K12713" t="s">
        <v>2783</v>
      </c>
      <c r="L12713">
        <v>8</v>
      </c>
      <c r="M12713">
        <v>608</v>
      </c>
      <c r="N12713" s="43">
        <v>4864</v>
      </c>
    </row>
    <row r="12714" hidden="1" spans="1:14" x14ac:dyDescent="0.25">
      <c r="A12714" s="106">
        <v>45995</v>
      </c>
      <c r="B12714">
        <v>5343</v>
      </c>
      <c r="C12714">
        <v>2259</v>
      </c>
      <c r="E12714">
        <v>230</v>
      </c>
      <c r="F12714" t="s">
        <v>10280</v>
      </c>
      <c r="G12714" t="s">
        <v>2021</v>
      </c>
      <c r="I12714" t="s">
        <v>2030</v>
      </c>
      <c r="J12714" t="s">
        <v>2782</v>
      </c>
      <c r="K12714" t="s">
        <v>2783</v>
      </c>
      <c r="L12714">
        <v>2</v>
      </c>
      <c r="M12714">
        <v>608</v>
      </c>
      <c r="N12714" s="43">
        <v>1216</v>
      </c>
    </row>
    <row r="12715" hidden="1" spans="1:14" x14ac:dyDescent="0.25">
      <c r="A12715" s="106">
        <v>45995</v>
      </c>
      <c r="B12715">
        <v>5351</v>
      </c>
      <c r="C12715">
        <v>2267</v>
      </c>
      <c r="E12715">
        <v>230</v>
      </c>
      <c r="F12715" t="s">
        <v>10281</v>
      </c>
      <c r="G12715" t="s">
        <v>2052</v>
      </c>
      <c r="I12715" t="s">
        <v>2030</v>
      </c>
      <c r="J12715" t="s">
        <v>2782</v>
      </c>
      <c r="K12715" t="s">
        <v>2783</v>
      </c>
      <c r="L12715">
        <v>5</v>
      </c>
      <c r="M12715">
        <v>608</v>
      </c>
      <c r="N12715" s="43">
        <v>3040</v>
      </c>
    </row>
    <row r="12716" hidden="1" spans="1:14" x14ac:dyDescent="0.25">
      <c r="A12716" s="106">
        <v>45995</v>
      </c>
      <c r="B12716">
        <v>5352</v>
      </c>
      <c r="C12716">
        <v>2268</v>
      </c>
      <c r="E12716">
        <v>230</v>
      </c>
      <c r="F12716" t="s">
        <v>10281</v>
      </c>
      <c r="G12716" t="s">
        <v>2052</v>
      </c>
      <c r="I12716" t="s">
        <v>2030</v>
      </c>
      <c r="J12716" t="s">
        <v>2782</v>
      </c>
      <c r="K12716" t="s">
        <v>2783</v>
      </c>
      <c r="L12716">
        <v>3</v>
      </c>
      <c r="M12716">
        <v>608</v>
      </c>
      <c r="N12716" s="43">
        <v>1824</v>
      </c>
    </row>
    <row r="12717" hidden="1" spans="1:14" x14ac:dyDescent="0.25">
      <c r="A12717" s="106">
        <v>45995</v>
      </c>
      <c r="B12717">
        <v>5358</v>
      </c>
      <c r="C12717">
        <v>2274</v>
      </c>
      <c r="E12717">
        <v>230</v>
      </c>
      <c r="F12717" t="s">
        <v>10282</v>
      </c>
      <c r="G12717" t="s">
        <v>2063</v>
      </c>
      <c r="I12717" t="s">
        <v>2030</v>
      </c>
      <c r="J12717" t="s">
        <v>2782</v>
      </c>
      <c r="K12717" t="s">
        <v>2783</v>
      </c>
      <c r="L12717">
        <v>8</v>
      </c>
      <c r="M12717">
        <v>608</v>
      </c>
      <c r="N12717" s="43">
        <v>4864</v>
      </c>
    </row>
    <row r="12718" hidden="1" spans="1:14" x14ac:dyDescent="0.25">
      <c r="A12718" s="106">
        <v>45995</v>
      </c>
      <c r="B12718">
        <v>5361</v>
      </c>
      <c r="C12718">
        <v>2277</v>
      </c>
      <c r="E12718">
        <v>230</v>
      </c>
      <c r="F12718" t="s">
        <v>10283</v>
      </c>
      <c r="G12718" t="s">
        <v>2036</v>
      </c>
      <c r="I12718" t="s">
        <v>2030</v>
      </c>
      <c r="J12718" t="s">
        <v>2782</v>
      </c>
      <c r="K12718" t="s">
        <v>2783</v>
      </c>
      <c r="L12718">
        <v>8</v>
      </c>
      <c r="M12718">
        <v>608</v>
      </c>
      <c r="N12718" s="43">
        <v>4864</v>
      </c>
    </row>
    <row r="12719" hidden="1" spans="1:14" x14ac:dyDescent="0.25">
      <c r="A12719" s="106">
        <v>45995</v>
      </c>
      <c r="B12719">
        <v>5372</v>
      </c>
      <c r="C12719">
        <v>2288</v>
      </c>
      <c r="E12719">
        <v>230</v>
      </c>
      <c r="F12719" t="s">
        <v>10284</v>
      </c>
      <c r="G12719" t="s">
        <v>2114</v>
      </c>
      <c r="I12719" t="s">
        <v>2030</v>
      </c>
      <c r="J12719" t="s">
        <v>2782</v>
      </c>
      <c r="K12719" t="s">
        <v>2783</v>
      </c>
      <c r="L12719">
        <v>5</v>
      </c>
      <c r="M12719">
        <v>608</v>
      </c>
      <c r="N12719" s="43">
        <v>3040</v>
      </c>
    </row>
    <row r="12720" hidden="1" spans="1:14" x14ac:dyDescent="0.25">
      <c r="A12720" s="106">
        <v>45995</v>
      </c>
      <c r="B12720">
        <v>5373</v>
      </c>
      <c r="C12720">
        <v>2289</v>
      </c>
      <c r="E12720">
        <v>230</v>
      </c>
      <c r="F12720" t="s">
        <v>10284</v>
      </c>
      <c r="G12720" t="s">
        <v>2114</v>
      </c>
      <c r="I12720" t="s">
        <v>2030</v>
      </c>
      <c r="J12720" t="s">
        <v>2782</v>
      </c>
      <c r="K12720" t="s">
        <v>2783</v>
      </c>
      <c r="L12720">
        <v>3</v>
      </c>
      <c r="M12720">
        <v>608</v>
      </c>
      <c r="N12720" s="43">
        <v>1824</v>
      </c>
    </row>
    <row r="12721" hidden="1" spans="1:14" x14ac:dyDescent="0.25">
      <c r="A12721" s="106">
        <v>46031</v>
      </c>
      <c r="B12721">
        <v>6699</v>
      </c>
      <c r="C12721">
        <v>3614</v>
      </c>
      <c r="E12721">
        <v>230</v>
      </c>
      <c r="F12721" t="s">
        <v>10285</v>
      </c>
      <c r="G12721" t="s">
        <v>2095</v>
      </c>
      <c r="I12721" t="s">
        <v>2030</v>
      </c>
      <c r="J12721" t="s">
        <v>2782</v>
      </c>
      <c r="K12721" t="s">
        <v>2783</v>
      </c>
      <c r="L12721">
        <v>5</v>
      </c>
      <c r="M12721">
        <v>600</v>
      </c>
      <c r="N12721" s="43">
        <v>3000</v>
      </c>
    </row>
    <row r="12722" hidden="1" spans="1:14" x14ac:dyDescent="0.25">
      <c r="A12722" s="106">
        <v>46031</v>
      </c>
      <c r="B12722">
        <v>6700</v>
      </c>
      <c r="C12722">
        <v>3615</v>
      </c>
      <c r="E12722">
        <v>230</v>
      </c>
      <c r="F12722" t="s">
        <v>10285</v>
      </c>
      <c r="G12722" t="s">
        <v>2095</v>
      </c>
      <c r="I12722" t="s">
        <v>2030</v>
      </c>
      <c r="J12722" t="s">
        <v>2782</v>
      </c>
      <c r="K12722" t="s">
        <v>2783</v>
      </c>
      <c r="L12722">
        <v>3</v>
      </c>
      <c r="M12722">
        <v>600</v>
      </c>
      <c r="N12722" s="43">
        <v>1800</v>
      </c>
    </row>
    <row r="12723" hidden="1" spans="1:14" x14ac:dyDescent="0.25">
      <c r="A12723" s="106">
        <v>46031</v>
      </c>
      <c r="B12723">
        <v>6707</v>
      </c>
      <c r="C12723">
        <v>3622</v>
      </c>
      <c r="E12723">
        <v>230</v>
      </c>
      <c r="F12723" t="s">
        <v>10286</v>
      </c>
      <c r="G12723" t="s">
        <v>2097</v>
      </c>
      <c r="I12723" t="s">
        <v>2030</v>
      </c>
      <c r="J12723" t="s">
        <v>2782</v>
      </c>
      <c r="K12723" t="s">
        <v>2783</v>
      </c>
      <c r="L12723">
        <v>5</v>
      </c>
      <c r="M12723">
        <v>600</v>
      </c>
      <c r="N12723" s="43">
        <v>3000</v>
      </c>
    </row>
    <row r="12724" hidden="1" spans="1:14" x14ac:dyDescent="0.25">
      <c r="A12724" s="106">
        <v>46031</v>
      </c>
      <c r="B12724">
        <v>6708</v>
      </c>
      <c r="C12724">
        <v>3623</v>
      </c>
      <c r="E12724">
        <v>230</v>
      </c>
      <c r="F12724" t="s">
        <v>10286</v>
      </c>
      <c r="G12724" t="s">
        <v>2097</v>
      </c>
      <c r="I12724" t="s">
        <v>2030</v>
      </c>
      <c r="J12724" t="s">
        <v>2782</v>
      </c>
      <c r="K12724" t="s">
        <v>2783</v>
      </c>
      <c r="L12724">
        <v>3</v>
      </c>
      <c r="M12724">
        <v>600</v>
      </c>
      <c r="N12724" s="43">
        <v>1800</v>
      </c>
    </row>
    <row r="12725" hidden="1" spans="1:14" x14ac:dyDescent="0.25">
      <c r="A12725" s="106">
        <v>45895</v>
      </c>
      <c r="B12725">
        <v>1503</v>
      </c>
      <c r="C12725">
        <v>0</v>
      </c>
      <c r="E12725">
        <v>119</v>
      </c>
      <c r="F12725" t="s">
        <v>10287</v>
      </c>
      <c r="G12725" t="s">
        <v>2038</v>
      </c>
      <c r="I12725" t="s">
        <v>2006</v>
      </c>
      <c r="J12725" t="s">
        <v>2031</v>
      </c>
      <c r="K12725" t="s">
        <v>2032</v>
      </c>
      <c r="L12725">
        <v>8</v>
      </c>
      <c r="M12725">
        <v>590</v>
      </c>
      <c r="N12725" s="43">
        <v>4720</v>
      </c>
    </row>
    <row r="12726" hidden="1" spans="1:14" x14ac:dyDescent="0.25">
      <c r="A12726" s="106">
        <v>45895</v>
      </c>
      <c r="B12726">
        <v>1507</v>
      </c>
      <c r="C12726">
        <v>0</v>
      </c>
      <c r="E12726">
        <v>119</v>
      </c>
      <c r="F12726" t="s">
        <v>10288</v>
      </c>
      <c r="G12726" t="s">
        <v>2044</v>
      </c>
      <c r="I12726" t="s">
        <v>2006</v>
      </c>
      <c r="J12726" t="s">
        <v>2031</v>
      </c>
      <c r="K12726" t="s">
        <v>2032</v>
      </c>
      <c r="L12726">
        <v>10</v>
      </c>
      <c r="M12726">
        <v>590</v>
      </c>
      <c r="N12726" s="43">
        <v>5900</v>
      </c>
    </row>
    <row r="12727" spans="1:14" x14ac:dyDescent="0.25">
      <c r="A12727" s="106">
        <v>46275</v>
      </c>
      <c r="B12727">
        <v>18306</v>
      </c>
      <c r="C12727">
        <v>15172</v>
      </c>
      <c r="D12727" t="s">
        <v>10289</v>
      </c>
      <c r="E12727">
        <v>521</v>
      </c>
      <c r="F12727" t="s">
        <v>2099</v>
      </c>
      <c r="G12727" t="s">
        <v>2054</v>
      </c>
      <c r="I12727" t="s">
        <v>2013</v>
      </c>
      <c r="J12727" t="s">
        <v>6064</v>
      </c>
      <c r="K12727" t="s">
        <v>6065</v>
      </c>
      <c r="L12727">
        <v>8</v>
      </c>
      <c r="M12727">
        <v>642</v>
      </c>
      <c r="N12727" s="43">
        <v>5136</v>
      </c>
    </row>
    <row r="12728" spans="1:14" x14ac:dyDescent="0.25">
      <c r="A12728" s="106">
        <v>46275</v>
      </c>
      <c r="B12728">
        <v>18307</v>
      </c>
      <c r="C12728">
        <v>15173</v>
      </c>
      <c r="D12728" t="s">
        <v>10289</v>
      </c>
      <c r="E12728">
        <v>521</v>
      </c>
      <c r="F12728" t="s">
        <v>2099</v>
      </c>
      <c r="G12728" t="s">
        <v>2054</v>
      </c>
      <c r="I12728" t="s">
        <v>2013</v>
      </c>
      <c r="J12728" t="s">
        <v>6064</v>
      </c>
      <c r="K12728" t="s">
        <v>6065</v>
      </c>
      <c r="L12728">
        <v>1</v>
      </c>
      <c r="M12728">
        <v>642</v>
      </c>
      <c r="N12728" s="43">
        <v>642</v>
      </c>
    </row>
    <row r="12729" spans="1:14" x14ac:dyDescent="0.25">
      <c r="A12729" s="106">
        <v>46276</v>
      </c>
      <c r="B12729">
        <v>18371</v>
      </c>
      <c r="C12729">
        <v>15241</v>
      </c>
      <c r="E12729">
        <v>521</v>
      </c>
      <c r="F12729" t="s">
        <v>5309</v>
      </c>
      <c r="G12729" t="s">
        <v>2036</v>
      </c>
      <c r="I12729" t="s">
        <v>2013</v>
      </c>
      <c r="J12729" t="s">
        <v>6064</v>
      </c>
      <c r="K12729" t="s">
        <v>6065</v>
      </c>
      <c r="L12729">
        <v>8</v>
      </c>
      <c r="M12729">
        <v>642</v>
      </c>
      <c r="N12729" s="43">
        <v>5136</v>
      </c>
    </row>
    <row r="12730" spans="1:14" x14ac:dyDescent="0.25">
      <c r="A12730" s="106">
        <v>46276</v>
      </c>
      <c r="B12730">
        <v>18372</v>
      </c>
      <c r="C12730">
        <v>15242</v>
      </c>
      <c r="E12730">
        <v>521</v>
      </c>
      <c r="F12730" t="s">
        <v>5309</v>
      </c>
      <c r="G12730" t="s">
        <v>2036</v>
      </c>
      <c r="I12730" t="s">
        <v>2013</v>
      </c>
      <c r="J12730" t="s">
        <v>6064</v>
      </c>
      <c r="K12730" t="s">
        <v>6065</v>
      </c>
      <c r="L12730">
        <v>2</v>
      </c>
      <c r="M12730">
        <v>642</v>
      </c>
      <c r="N12730" s="43">
        <v>1284</v>
      </c>
    </row>
    <row r="12731" spans="1:14" x14ac:dyDescent="0.25">
      <c r="A12731" s="106">
        <v>46283</v>
      </c>
      <c r="B12731">
        <v>18724</v>
      </c>
      <c r="C12731">
        <v>15571</v>
      </c>
      <c r="D12731" t="s">
        <v>10290</v>
      </c>
      <c r="E12731">
        <v>521</v>
      </c>
      <c r="F12731" t="s">
        <v>5310</v>
      </c>
      <c r="G12731" t="s">
        <v>2036</v>
      </c>
      <c r="I12731" t="s">
        <v>2013</v>
      </c>
      <c r="J12731" t="s">
        <v>6064</v>
      </c>
      <c r="K12731" t="s">
        <v>6065</v>
      </c>
      <c r="L12731">
        <v>8</v>
      </c>
      <c r="M12731">
        <v>642</v>
      </c>
      <c r="N12731" s="43">
        <v>5136</v>
      </c>
    </row>
    <row r="12732" spans="1:14" x14ac:dyDescent="0.25">
      <c r="A12732" s="106">
        <v>46283</v>
      </c>
      <c r="B12732">
        <v>18725</v>
      </c>
      <c r="C12732">
        <v>15572</v>
      </c>
      <c r="D12732" t="s">
        <v>10290</v>
      </c>
      <c r="E12732">
        <v>521</v>
      </c>
      <c r="F12732" t="s">
        <v>5310</v>
      </c>
      <c r="G12732" t="s">
        <v>2036</v>
      </c>
      <c r="I12732" t="s">
        <v>2013</v>
      </c>
      <c r="J12732" t="s">
        <v>6064</v>
      </c>
      <c r="K12732" t="s">
        <v>6065</v>
      </c>
      <c r="L12732">
        <v>1</v>
      </c>
      <c r="M12732">
        <v>642</v>
      </c>
      <c r="N12732" s="43">
        <v>642</v>
      </c>
    </row>
    <row r="12733" spans="1:14" x14ac:dyDescent="0.25">
      <c r="A12733" s="106">
        <v>46287</v>
      </c>
      <c r="B12733">
        <v>18845</v>
      </c>
      <c r="C12733">
        <v>15687</v>
      </c>
      <c r="E12733">
        <v>521</v>
      </c>
      <c r="F12733" t="s">
        <v>9632</v>
      </c>
      <c r="G12733" t="s">
        <v>2063</v>
      </c>
      <c r="I12733" t="s">
        <v>2013</v>
      </c>
      <c r="J12733" t="s">
        <v>6064</v>
      </c>
      <c r="K12733" t="s">
        <v>6065</v>
      </c>
      <c r="L12733">
        <v>8</v>
      </c>
      <c r="M12733">
        <v>642</v>
      </c>
      <c r="N12733" s="43">
        <v>5136</v>
      </c>
    </row>
    <row r="12734" spans="1:14" x14ac:dyDescent="0.25">
      <c r="A12734" s="106">
        <v>46287</v>
      </c>
      <c r="B12734">
        <v>18846</v>
      </c>
      <c r="C12734">
        <v>15688</v>
      </c>
      <c r="E12734">
        <v>521</v>
      </c>
      <c r="F12734" t="s">
        <v>9632</v>
      </c>
      <c r="G12734" t="s">
        <v>2063</v>
      </c>
      <c r="I12734" t="s">
        <v>2013</v>
      </c>
      <c r="J12734" t="s">
        <v>6064</v>
      </c>
      <c r="K12734" t="s">
        <v>6065</v>
      </c>
      <c r="L12734">
        <v>2</v>
      </c>
      <c r="M12734">
        <v>642</v>
      </c>
      <c r="N12734" s="43">
        <v>1284</v>
      </c>
    </row>
    <row r="12735" spans="1:14" x14ac:dyDescent="0.25">
      <c r="A12735" s="106">
        <v>46287</v>
      </c>
      <c r="B12735">
        <v>18847</v>
      </c>
      <c r="C12735">
        <v>15689</v>
      </c>
      <c r="E12735">
        <v>521</v>
      </c>
      <c r="F12735" t="s">
        <v>10291</v>
      </c>
      <c r="G12735" t="s">
        <v>2185</v>
      </c>
      <c r="I12735" t="s">
        <v>2013</v>
      </c>
      <c r="J12735" t="s">
        <v>6064</v>
      </c>
      <c r="K12735" t="s">
        <v>6065</v>
      </c>
      <c r="L12735">
        <v>5</v>
      </c>
      <c r="M12735">
        <v>642</v>
      </c>
      <c r="N12735" s="43">
        <v>3210</v>
      </c>
    </row>
    <row r="12736" spans="1:14" x14ac:dyDescent="0.25">
      <c r="A12736" s="106">
        <v>46287</v>
      </c>
      <c r="B12736">
        <v>18848</v>
      </c>
      <c r="C12736">
        <v>15690</v>
      </c>
      <c r="E12736">
        <v>521</v>
      </c>
      <c r="F12736" t="s">
        <v>10291</v>
      </c>
      <c r="G12736" t="s">
        <v>2185</v>
      </c>
      <c r="I12736" t="s">
        <v>2013</v>
      </c>
      <c r="J12736" t="s">
        <v>6064</v>
      </c>
      <c r="K12736" t="s">
        <v>6065</v>
      </c>
      <c r="L12736">
        <v>2</v>
      </c>
      <c r="M12736">
        <v>642</v>
      </c>
      <c r="N12736" s="43">
        <v>1284</v>
      </c>
    </row>
    <row r="12737" spans="1:14" x14ac:dyDescent="0.25">
      <c r="A12737" s="106">
        <v>46287</v>
      </c>
      <c r="B12737">
        <v>18849</v>
      </c>
      <c r="C12737">
        <v>15691</v>
      </c>
      <c r="E12737">
        <v>521</v>
      </c>
      <c r="F12737" t="s">
        <v>7687</v>
      </c>
      <c r="G12737" t="s">
        <v>2256</v>
      </c>
      <c r="I12737" t="s">
        <v>2013</v>
      </c>
      <c r="J12737" t="s">
        <v>6064</v>
      </c>
      <c r="K12737" t="s">
        <v>6065</v>
      </c>
      <c r="L12737">
        <v>5</v>
      </c>
      <c r="M12737">
        <v>642</v>
      </c>
      <c r="N12737" s="43">
        <v>3210</v>
      </c>
    </row>
    <row r="12738" spans="1:14" x14ac:dyDescent="0.25">
      <c r="A12738" s="106">
        <v>46287</v>
      </c>
      <c r="B12738">
        <v>18850</v>
      </c>
      <c r="C12738">
        <v>15692</v>
      </c>
      <c r="E12738">
        <v>521</v>
      </c>
      <c r="F12738" t="s">
        <v>7687</v>
      </c>
      <c r="G12738" t="s">
        <v>2256</v>
      </c>
      <c r="I12738" t="s">
        <v>2013</v>
      </c>
      <c r="J12738" t="s">
        <v>6064</v>
      </c>
      <c r="K12738" t="s">
        <v>6065</v>
      </c>
      <c r="L12738">
        <v>2</v>
      </c>
      <c r="M12738">
        <v>642</v>
      </c>
      <c r="N12738" s="43">
        <v>1284</v>
      </c>
    </row>
    <row r="12739" spans="1:14" x14ac:dyDescent="0.25">
      <c r="A12739" s="106">
        <v>46287</v>
      </c>
      <c r="B12739">
        <v>18851</v>
      </c>
      <c r="C12739">
        <v>15693</v>
      </c>
      <c r="E12739">
        <v>521</v>
      </c>
      <c r="F12739" t="s">
        <v>8641</v>
      </c>
      <c r="G12739" t="s">
        <v>2036</v>
      </c>
      <c r="I12739" t="s">
        <v>2013</v>
      </c>
      <c r="J12739" t="s">
        <v>6064</v>
      </c>
      <c r="K12739" t="s">
        <v>6065</v>
      </c>
      <c r="L12739">
        <v>7.5</v>
      </c>
      <c r="M12739">
        <v>642</v>
      </c>
      <c r="N12739" s="43">
        <v>4815</v>
      </c>
    </row>
    <row r="12740" spans="1:14" x14ac:dyDescent="0.25">
      <c r="A12740" s="106">
        <v>46295</v>
      </c>
      <c r="B12740">
        <v>19317</v>
      </c>
      <c r="C12740">
        <v>16111</v>
      </c>
      <c r="E12740">
        <v>521</v>
      </c>
      <c r="F12740" t="s">
        <v>10292</v>
      </c>
      <c r="G12740" t="s">
        <v>2251</v>
      </c>
      <c r="I12740" t="s">
        <v>2013</v>
      </c>
      <c r="J12740" t="s">
        <v>6064</v>
      </c>
      <c r="K12740" t="s">
        <v>6065</v>
      </c>
      <c r="L12740">
        <v>5</v>
      </c>
      <c r="M12740">
        <v>642</v>
      </c>
      <c r="N12740" s="43">
        <v>3210</v>
      </c>
    </row>
    <row r="12741" spans="1:14" x14ac:dyDescent="0.25">
      <c r="A12741" s="106">
        <v>46295</v>
      </c>
      <c r="B12741">
        <v>19318</v>
      </c>
      <c r="C12741">
        <v>16112</v>
      </c>
      <c r="E12741">
        <v>521</v>
      </c>
      <c r="F12741" t="s">
        <v>10292</v>
      </c>
      <c r="G12741" t="s">
        <v>2251</v>
      </c>
      <c r="I12741" t="s">
        <v>2013</v>
      </c>
      <c r="J12741" t="s">
        <v>6064</v>
      </c>
      <c r="K12741" t="s">
        <v>6065</v>
      </c>
      <c r="L12741">
        <v>2</v>
      </c>
      <c r="M12741">
        <v>642</v>
      </c>
      <c r="N12741" s="43">
        <v>1284</v>
      </c>
    </row>
    <row r="12742" spans="1:14" x14ac:dyDescent="0.25">
      <c r="A12742" s="106">
        <v>46295</v>
      </c>
      <c r="B12742">
        <v>19322</v>
      </c>
      <c r="C12742">
        <v>16115</v>
      </c>
      <c r="E12742">
        <v>521</v>
      </c>
      <c r="F12742" t="s">
        <v>10293</v>
      </c>
      <c r="G12742" t="s">
        <v>2025</v>
      </c>
      <c r="I12742" t="s">
        <v>2013</v>
      </c>
      <c r="J12742" t="s">
        <v>6064</v>
      </c>
      <c r="K12742" t="s">
        <v>6065</v>
      </c>
      <c r="L12742">
        <v>5</v>
      </c>
      <c r="M12742">
        <v>642</v>
      </c>
      <c r="N12742" s="43">
        <v>3210</v>
      </c>
    </row>
    <row r="12743" spans="1:14" x14ac:dyDescent="0.25">
      <c r="A12743" s="106">
        <v>46295</v>
      </c>
      <c r="B12743">
        <v>19323</v>
      </c>
      <c r="C12743">
        <v>16116</v>
      </c>
      <c r="E12743">
        <v>521</v>
      </c>
      <c r="F12743" t="s">
        <v>10293</v>
      </c>
      <c r="G12743" t="s">
        <v>2025</v>
      </c>
      <c r="I12743" t="s">
        <v>2013</v>
      </c>
      <c r="J12743" t="s">
        <v>6064</v>
      </c>
      <c r="K12743" t="s">
        <v>6065</v>
      </c>
      <c r="L12743">
        <v>2</v>
      </c>
      <c r="M12743">
        <v>642</v>
      </c>
      <c r="N12743" s="43">
        <v>1284</v>
      </c>
    </row>
    <row r="12744" spans="1:14" x14ac:dyDescent="0.25">
      <c r="A12744" s="106">
        <v>46295</v>
      </c>
      <c r="B12744">
        <v>19325</v>
      </c>
      <c r="C12744">
        <v>16118</v>
      </c>
      <c r="E12744">
        <v>521</v>
      </c>
      <c r="F12744" t="s">
        <v>10071</v>
      </c>
      <c r="G12744" t="s">
        <v>2036</v>
      </c>
      <c r="I12744" t="s">
        <v>2013</v>
      </c>
      <c r="J12744" t="s">
        <v>6064</v>
      </c>
      <c r="K12744" t="s">
        <v>6065</v>
      </c>
      <c r="L12744">
        <v>7.5</v>
      </c>
      <c r="M12744">
        <v>642</v>
      </c>
      <c r="N12744" s="43">
        <v>4815</v>
      </c>
    </row>
    <row r="12745" hidden="1" spans="1:14" x14ac:dyDescent="0.25">
      <c r="A12745" s="106">
        <v>45959</v>
      </c>
      <c r="B12745">
        <v>3584</v>
      </c>
      <c r="C12745">
        <v>512</v>
      </c>
      <c r="E12745">
        <v>188</v>
      </c>
      <c r="F12745" t="s">
        <v>10294</v>
      </c>
      <c r="G12745" t="s">
        <v>2036</v>
      </c>
      <c r="I12745" t="s">
        <v>2006</v>
      </c>
      <c r="J12745" t="s">
        <v>2394</v>
      </c>
      <c r="K12745" t="s">
        <v>2395</v>
      </c>
      <c r="L12745">
        <v>8</v>
      </c>
      <c r="M12745">
        <v>630</v>
      </c>
      <c r="N12745" s="43">
        <v>5040</v>
      </c>
    </row>
    <row r="12746" hidden="1" spans="1:14" x14ac:dyDescent="0.25">
      <c r="A12746" s="106">
        <v>45959</v>
      </c>
      <c r="B12746">
        <v>3585</v>
      </c>
      <c r="C12746">
        <v>513</v>
      </c>
      <c r="E12746">
        <v>188</v>
      </c>
      <c r="F12746" t="s">
        <v>10294</v>
      </c>
      <c r="G12746" t="s">
        <v>2036</v>
      </c>
      <c r="I12746" t="s">
        <v>2006</v>
      </c>
      <c r="J12746" t="s">
        <v>2394</v>
      </c>
      <c r="K12746" t="s">
        <v>2395</v>
      </c>
      <c r="L12746">
        <v>2</v>
      </c>
      <c r="M12746">
        <v>630</v>
      </c>
      <c r="N12746" s="43">
        <v>1260</v>
      </c>
    </row>
    <row r="12747" hidden="1" spans="1:14" x14ac:dyDescent="0.25">
      <c r="A12747" s="106">
        <v>45959</v>
      </c>
      <c r="B12747">
        <v>3591</v>
      </c>
      <c r="C12747">
        <v>519</v>
      </c>
      <c r="E12747">
        <v>188</v>
      </c>
      <c r="F12747" t="s">
        <v>10295</v>
      </c>
      <c r="G12747" t="s">
        <v>2038</v>
      </c>
      <c r="I12747" t="s">
        <v>2006</v>
      </c>
      <c r="J12747" t="s">
        <v>2394</v>
      </c>
      <c r="K12747" t="s">
        <v>2395</v>
      </c>
      <c r="L12747">
        <v>8</v>
      </c>
      <c r="M12747">
        <v>630</v>
      </c>
      <c r="N12747" s="43">
        <v>5040</v>
      </c>
    </row>
    <row r="12748" hidden="1" spans="1:14" x14ac:dyDescent="0.25">
      <c r="A12748" s="106">
        <v>45959</v>
      </c>
      <c r="B12748">
        <v>3592</v>
      </c>
      <c r="C12748">
        <v>520</v>
      </c>
      <c r="E12748">
        <v>188</v>
      </c>
      <c r="F12748" t="s">
        <v>10295</v>
      </c>
      <c r="G12748" t="s">
        <v>2038</v>
      </c>
      <c r="I12748" t="s">
        <v>2006</v>
      </c>
      <c r="J12748" t="s">
        <v>2394</v>
      </c>
      <c r="K12748" t="s">
        <v>2395</v>
      </c>
      <c r="L12748">
        <v>2</v>
      </c>
      <c r="M12748">
        <v>630</v>
      </c>
      <c r="N12748" s="43">
        <v>1260</v>
      </c>
    </row>
    <row r="12749" hidden="1" spans="1:14" x14ac:dyDescent="0.25">
      <c r="A12749" s="106">
        <v>45959</v>
      </c>
      <c r="B12749">
        <v>3603</v>
      </c>
      <c r="C12749">
        <v>531</v>
      </c>
      <c r="E12749">
        <v>188</v>
      </c>
      <c r="F12749" t="s">
        <v>10296</v>
      </c>
      <c r="G12749" t="s">
        <v>2036</v>
      </c>
      <c r="I12749" t="s">
        <v>2006</v>
      </c>
      <c r="J12749" t="s">
        <v>2394</v>
      </c>
      <c r="K12749" t="s">
        <v>2395</v>
      </c>
      <c r="L12749">
        <v>7</v>
      </c>
      <c r="M12749">
        <v>630</v>
      </c>
      <c r="N12749" s="43">
        <v>4410</v>
      </c>
    </row>
    <row r="12750" hidden="1" spans="1:14" x14ac:dyDescent="0.25">
      <c r="A12750" s="106">
        <v>46090</v>
      </c>
      <c r="B12750">
        <v>9283</v>
      </c>
      <c r="C12750">
        <v>6199</v>
      </c>
      <c r="E12750">
        <v>311</v>
      </c>
      <c r="F12750" t="s">
        <v>10297</v>
      </c>
      <c r="G12750" t="s">
        <v>2095</v>
      </c>
      <c r="I12750" t="s">
        <v>2006</v>
      </c>
      <c r="J12750" t="s">
        <v>2146</v>
      </c>
      <c r="K12750" t="s">
        <v>2147</v>
      </c>
      <c r="L12750">
        <v>5</v>
      </c>
      <c r="M12750">
        <v>610</v>
      </c>
      <c r="N12750" s="43">
        <v>3050</v>
      </c>
    </row>
    <row r="12751" hidden="1" spans="1:14" x14ac:dyDescent="0.25">
      <c r="A12751" s="106">
        <v>46090</v>
      </c>
      <c r="B12751">
        <v>9284</v>
      </c>
      <c r="C12751">
        <v>6200</v>
      </c>
      <c r="E12751">
        <v>311</v>
      </c>
      <c r="F12751" t="s">
        <v>10297</v>
      </c>
      <c r="G12751" t="s">
        <v>2095</v>
      </c>
      <c r="I12751" t="s">
        <v>2006</v>
      </c>
      <c r="J12751" t="s">
        <v>2146</v>
      </c>
      <c r="K12751" t="s">
        <v>2147</v>
      </c>
      <c r="L12751">
        <v>3</v>
      </c>
      <c r="M12751">
        <v>610</v>
      </c>
      <c r="N12751" s="43">
        <v>1830</v>
      </c>
    </row>
    <row r="12752" hidden="1" spans="1:14" x14ac:dyDescent="0.25">
      <c r="A12752" s="106">
        <v>46090</v>
      </c>
      <c r="B12752">
        <v>9297</v>
      </c>
      <c r="C12752">
        <v>6213</v>
      </c>
      <c r="E12752">
        <v>311</v>
      </c>
      <c r="F12752" t="s">
        <v>10298</v>
      </c>
      <c r="G12752" t="s">
        <v>2063</v>
      </c>
      <c r="I12752" t="s">
        <v>2006</v>
      </c>
      <c r="J12752" t="s">
        <v>2146</v>
      </c>
      <c r="K12752" t="s">
        <v>2147</v>
      </c>
      <c r="L12752">
        <v>3</v>
      </c>
      <c r="M12752">
        <v>610</v>
      </c>
      <c r="N12752" s="43">
        <v>1830</v>
      </c>
    </row>
    <row r="12753" hidden="1" spans="1:14" x14ac:dyDescent="0.25">
      <c r="A12753" s="106">
        <v>45975</v>
      </c>
      <c r="B12753">
        <v>4310</v>
      </c>
      <c r="C12753">
        <v>1236</v>
      </c>
      <c r="E12753">
        <v>207</v>
      </c>
      <c r="F12753" t="s">
        <v>10299</v>
      </c>
      <c r="G12753" t="s">
        <v>2021</v>
      </c>
      <c r="H12753" t="s">
        <v>2029</v>
      </c>
      <c r="I12753" t="s">
        <v>2006</v>
      </c>
      <c r="J12753" t="s">
        <v>2214</v>
      </c>
      <c r="K12753" t="s">
        <v>2215</v>
      </c>
      <c r="L12753">
        <v>5</v>
      </c>
      <c r="M12753">
        <v>570</v>
      </c>
      <c r="N12753" s="43">
        <v>2850</v>
      </c>
    </row>
    <row r="12754" hidden="1" spans="1:14" x14ac:dyDescent="0.25">
      <c r="A12754" s="106">
        <v>45975</v>
      </c>
      <c r="B12754">
        <v>4310</v>
      </c>
      <c r="C12754">
        <v>1236</v>
      </c>
      <c r="E12754">
        <v>207</v>
      </c>
      <c r="F12754" t="s">
        <v>10299</v>
      </c>
      <c r="G12754" t="s">
        <v>2021</v>
      </c>
      <c r="H12754" t="s">
        <v>2029</v>
      </c>
      <c r="I12754" t="s">
        <v>2006</v>
      </c>
      <c r="J12754" t="s">
        <v>2033</v>
      </c>
      <c r="K12754" t="s">
        <v>2034</v>
      </c>
      <c r="L12754">
        <v>1</v>
      </c>
      <c r="M12754">
        <v>1800</v>
      </c>
      <c r="N12754" s="43">
        <v>1800</v>
      </c>
    </row>
    <row r="12755" hidden="1" spans="1:14" x14ac:dyDescent="0.25">
      <c r="A12755" s="106">
        <v>45975</v>
      </c>
      <c r="B12755">
        <v>4311</v>
      </c>
      <c r="C12755">
        <v>1237</v>
      </c>
      <c r="E12755">
        <v>207</v>
      </c>
      <c r="F12755" t="s">
        <v>10299</v>
      </c>
      <c r="G12755" t="s">
        <v>2021</v>
      </c>
      <c r="H12755" t="s">
        <v>2029</v>
      </c>
      <c r="I12755" t="s">
        <v>2006</v>
      </c>
      <c r="J12755" t="s">
        <v>2214</v>
      </c>
      <c r="K12755" t="s">
        <v>2215</v>
      </c>
      <c r="L12755">
        <v>5</v>
      </c>
      <c r="M12755">
        <v>570</v>
      </c>
      <c r="N12755" s="43">
        <v>2850</v>
      </c>
    </row>
    <row r="12756" hidden="1" spans="1:14" x14ac:dyDescent="0.25">
      <c r="A12756" s="106">
        <v>45975</v>
      </c>
      <c r="B12756">
        <v>4321</v>
      </c>
      <c r="C12756">
        <v>1247</v>
      </c>
      <c r="E12756">
        <v>207</v>
      </c>
      <c r="F12756" t="s">
        <v>10300</v>
      </c>
      <c r="G12756" t="s">
        <v>2054</v>
      </c>
      <c r="H12756" t="s">
        <v>2029</v>
      </c>
      <c r="I12756" t="s">
        <v>2006</v>
      </c>
      <c r="J12756" t="s">
        <v>2214</v>
      </c>
      <c r="K12756" t="s">
        <v>2215</v>
      </c>
      <c r="L12756">
        <v>5</v>
      </c>
      <c r="M12756">
        <v>570</v>
      </c>
      <c r="N12756" s="43">
        <v>2850</v>
      </c>
    </row>
    <row r="12757" hidden="1" spans="1:14" x14ac:dyDescent="0.25">
      <c r="A12757" s="106">
        <v>45975</v>
      </c>
      <c r="B12757">
        <v>4322</v>
      </c>
      <c r="C12757">
        <v>1248</v>
      </c>
      <c r="E12757">
        <v>207</v>
      </c>
      <c r="F12757" t="s">
        <v>10300</v>
      </c>
      <c r="G12757" t="s">
        <v>2054</v>
      </c>
      <c r="H12757" t="s">
        <v>2029</v>
      </c>
      <c r="I12757" t="s">
        <v>2006</v>
      </c>
      <c r="J12757" t="s">
        <v>2214</v>
      </c>
      <c r="K12757" t="s">
        <v>2215</v>
      </c>
      <c r="L12757">
        <v>3</v>
      </c>
      <c r="M12757">
        <v>570</v>
      </c>
      <c r="N12757" s="43">
        <v>1710</v>
      </c>
    </row>
    <row r="12758" hidden="1" spans="1:14" x14ac:dyDescent="0.25">
      <c r="A12758" s="106">
        <v>45975</v>
      </c>
      <c r="B12758">
        <v>4331</v>
      </c>
      <c r="C12758">
        <v>1256</v>
      </c>
      <c r="E12758">
        <v>207</v>
      </c>
      <c r="F12758" t="s">
        <v>10301</v>
      </c>
      <c r="G12758" t="s">
        <v>2036</v>
      </c>
      <c r="H12758" t="s">
        <v>2029</v>
      </c>
      <c r="I12758" t="s">
        <v>2006</v>
      </c>
      <c r="J12758" t="s">
        <v>2214</v>
      </c>
      <c r="K12758" t="s">
        <v>2215</v>
      </c>
      <c r="L12758">
        <v>5</v>
      </c>
      <c r="M12758">
        <v>570</v>
      </c>
      <c r="N12758" s="43">
        <v>2850</v>
      </c>
    </row>
    <row r="12759" hidden="1" spans="1:14" x14ac:dyDescent="0.25">
      <c r="A12759" s="106">
        <v>45968</v>
      </c>
      <c r="B12759">
        <v>3980</v>
      </c>
      <c r="C12759">
        <v>906</v>
      </c>
      <c r="E12759">
        <v>198</v>
      </c>
      <c r="F12759" t="s">
        <v>10302</v>
      </c>
      <c r="G12759" t="s">
        <v>2054</v>
      </c>
      <c r="I12759" t="s">
        <v>2006</v>
      </c>
      <c r="J12759" t="s">
        <v>2375</v>
      </c>
      <c r="K12759" t="s">
        <v>2376</v>
      </c>
      <c r="L12759">
        <v>5</v>
      </c>
      <c r="M12759">
        <v>620</v>
      </c>
      <c r="N12759" s="43">
        <v>3100</v>
      </c>
    </row>
    <row r="12760" hidden="1" spans="1:14" x14ac:dyDescent="0.25">
      <c r="A12760" s="106">
        <v>45968</v>
      </c>
      <c r="B12760">
        <v>3981</v>
      </c>
      <c r="C12760">
        <v>907</v>
      </c>
      <c r="E12760">
        <v>198</v>
      </c>
      <c r="F12760" t="s">
        <v>10302</v>
      </c>
      <c r="G12760" t="s">
        <v>2054</v>
      </c>
      <c r="I12760" t="s">
        <v>2006</v>
      </c>
      <c r="J12760" t="s">
        <v>2375</v>
      </c>
      <c r="K12760" t="s">
        <v>2376</v>
      </c>
      <c r="L12760">
        <v>1</v>
      </c>
      <c r="M12760">
        <v>620</v>
      </c>
      <c r="N12760" s="43">
        <v>620</v>
      </c>
    </row>
    <row r="12761" hidden="1" spans="1:14" x14ac:dyDescent="0.25">
      <c r="A12761" s="106">
        <v>45968</v>
      </c>
      <c r="B12761">
        <v>3992</v>
      </c>
      <c r="C12761">
        <v>918</v>
      </c>
      <c r="E12761">
        <v>198</v>
      </c>
      <c r="F12761" t="s">
        <v>10303</v>
      </c>
      <c r="G12761" t="s">
        <v>2021</v>
      </c>
      <c r="I12761" t="s">
        <v>2006</v>
      </c>
      <c r="J12761" t="s">
        <v>2375</v>
      </c>
      <c r="K12761" t="s">
        <v>2376</v>
      </c>
      <c r="L12761">
        <v>4</v>
      </c>
      <c r="M12761">
        <v>620</v>
      </c>
      <c r="N12761" s="43">
        <v>2480</v>
      </c>
    </row>
    <row r="12762" hidden="1" spans="1:14" x14ac:dyDescent="0.25">
      <c r="A12762" s="106">
        <v>45972</v>
      </c>
      <c r="B12762">
        <v>4127</v>
      </c>
      <c r="C12762">
        <v>1053</v>
      </c>
      <c r="E12762">
        <v>198</v>
      </c>
      <c r="F12762" t="s">
        <v>10304</v>
      </c>
      <c r="G12762" t="s">
        <v>2097</v>
      </c>
      <c r="I12762" t="s">
        <v>2006</v>
      </c>
      <c r="J12762" t="s">
        <v>2375</v>
      </c>
      <c r="K12762" t="s">
        <v>2376</v>
      </c>
      <c r="L12762">
        <v>5</v>
      </c>
      <c r="M12762">
        <v>620</v>
      </c>
      <c r="N12762" s="43">
        <v>3100</v>
      </c>
    </row>
    <row r="12763" hidden="1" spans="1:14" x14ac:dyDescent="0.25">
      <c r="A12763" s="106">
        <v>45972</v>
      </c>
      <c r="B12763">
        <v>4128</v>
      </c>
      <c r="C12763">
        <v>1054</v>
      </c>
      <c r="E12763">
        <v>198</v>
      </c>
      <c r="F12763" t="s">
        <v>10304</v>
      </c>
      <c r="G12763" t="s">
        <v>2097</v>
      </c>
      <c r="I12763" t="s">
        <v>2006</v>
      </c>
      <c r="J12763" t="s">
        <v>2375</v>
      </c>
      <c r="K12763" t="s">
        <v>2376</v>
      </c>
      <c r="L12763">
        <v>1</v>
      </c>
      <c r="M12763">
        <v>620</v>
      </c>
      <c r="N12763" s="43">
        <v>620</v>
      </c>
    </row>
    <row r="12764" hidden="1" spans="1:14" x14ac:dyDescent="0.25">
      <c r="A12764" s="106">
        <v>45982</v>
      </c>
      <c r="B12764">
        <v>4655</v>
      </c>
      <c r="C12764">
        <v>1579</v>
      </c>
      <c r="E12764">
        <v>198</v>
      </c>
      <c r="F12764" t="s">
        <v>10305</v>
      </c>
      <c r="G12764" t="s">
        <v>2021</v>
      </c>
      <c r="I12764" t="s">
        <v>2006</v>
      </c>
      <c r="J12764" t="s">
        <v>2375</v>
      </c>
      <c r="K12764" t="s">
        <v>2376</v>
      </c>
      <c r="L12764">
        <v>10</v>
      </c>
      <c r="M12764">
        <v>620</v>
      </c>
      <c r="N12764" s="43">
        <v>6200</v>
      </c>
    </row>
    <row r="12765" hidden="1" spans="1:14" x14ac:dyDescent="0.25">
      <c r="A12765" s="106">
        <v>45982</v>
      </c>
      <c r="B12765">
        <v>4664</v>
      </c>
      <c r="C12765">
        <v>1589</v>
      </c>
      <c r="E12765">
        <v>198</v>
      </c>
      <c r="F12765" t="s">
        <v>10306</v>
      </c>
      <c r="G12765" t="s">
        <v>2021</v>
      </c>
      <c r="I12765" t="s">
        <v>2006</v>
      </c>
      <c r="J12765" t="s">
        <v>2375</v>
      </c>
      <c r="K12765" t="s">
        <v>2376</v>
      </c>
      <c r="L12765">
        <v>10</v>
      </c>
      <c r="M12765">
        <v>620</v>
      </c>
      <c r="N12765" s="43">
        <v>6200</v>
      </c>
    </row>
    <row r="12766" hidden="1" spans="1:14" x14ac:dyDescent="0.25">
      <c r="A12766" s="106">
        <v>46174</v>
      </c>
      <c r="B12766">
        <v>13138</v>
      </c>
      <c r="C12766">
        <v>10027</v>
      </c>
      <c r="D12766" t="s">
        <v>10307</v>
      </c>
      <c r="E12766">
        <v>198</v>
      </c>
      <c r="F12766" t="s">
        <v>10308</v>
      </c>
      <c r="G12766" t="s">
        <v>2063</v>
      </c>
      <c r="I12766" t="s">
        <v>2006</v>
      </c>
      <c r="J12766" t="s">
        <v>2375</v>
      </c>
      <c r="K12766" t="s">
        <v>2376</v>
      </c>
      <c r="L12766">
        <v>6</v>
      </c>
      <c r="M12766">
        <v>620</v>
      </c>
      <c r="N12766" s="43">
        <v>3720</v>
      </c>
    </row>
    <row r="12767" hidden="1" spans="1:14" x14ac:dyDescent="0.25">
      <c r="A12767" s="106">
        <v>46178</v>
      </c>
      <c r="B12767">
        <v>13347</v>
      </c>
      <c r="C12767">
        <v>10236</v>
      </c>
      <c r="E12767">
        <v>198</v>
      </c>
      <c r="F12767" t="s">
        <v>10309</v>
      </c>
      <c r="G12767" t="s">
        <v>2095</v>
      </c>
      <c r="I12767" t="s">
        <v>2006</v>
      </c>
      <c r="J12767" t="s">
        <v>2375</v>
      </c>
      <c r="K12767" t="s">
        <v>2376</v>
      </c>
      <c r="L12767">
        <v>6</v>
      </c>
      <c r="M12767">
        <v>620</v>
      </c>
      <c r="N12767" s="43">
        <v>3720</v>
      </c>
    </row>
    <row r="12768" hidden="1" spans="1:14" x14ac:dyDescent="0.25">
      <c r="A12768" s="106">
        <v>46181</v>
      </c>
      <c r="B12768">
        <v>13460</v>
      </c>
      <c r="C12768">
        <v>10349</v>
      </c>
      <c r="D12768" t="s">
        <v>10310</v>
      </c>
      <c r="E12768">
        <v>198</v>
      </c>
      <c r="F12768" t="s">
        <v>10311</v>
      </c>
      <c r="G12768" t="s">
        <v>2021</v>
      </c>
      <c r="I12768" t="s">
        <v>2006</v>
      </c>
      <c r="J12768" t="s">
        <v>2375</v>
      </c>
      <c r="K12768" t="s">
        <v>2376</v>
      </c>
      <c r="L12768">
        <v>3</v>
      </c>
      <c r="M12768">
        <v>620</v>
      </c>
      <c r="N12768" s="43">
        <v>1860</v>
      </c>
    </row>
    <row r="12769" hidden="1" spans="1:14" x14ac:dyDescent="0.25">
      <c r="A12769" s="106">
        <v>46188</v>
      </c>
      <c r="B12769">
        <v>13817</v>
      </c>
      <c r="C12769">
        <v>10704</v>
      </c>
      <c r="E12769">
        <v>416</v>
      </c>
      <c r="F12769" t="s">
        <v>10312</v>
      </c>
      <c r="G12769" t="s">
        <v>2036</v>
      </c>
      <c r="I12769" t="s">
        <v>2030</v>
      </c>
      <c r="J12769" t="s">
        <v>2022</v>
      </c>
      <c r="K12769" t="s">
        <v>2023</v>
      </c>
      <c r="L12769">
        <v>8</v>
      </c>
      <c r="M12769">
        <v>620</v>
      </c>
      <c r="N12769" s="43">
        <v>4960</v>
      </c>
    </row>
    <row r="12770" hidden="1" spans="1:14" x14ac:dyDescent="0.25">
      <c r="A12770" s="106">
        <v>46188</v>
      </c>
      <c r="B12770">
        <v>13818</v>
      </c>
      <c r="C12770">
        <v>10705</v>
      </c>
      <c r="E12770">
        <v>416</v>
      </c>
      <c r="F12770" t="s">
        <v>10312</v>
      </c>
      <c r="G12770" t="s">
        <v>2036</v>
      </c>
      <c r="I12770" t="s">
        <v>2030</v>
      </c>
      <c r="J12770" t="s">
        <v>2022</v>
      </c>
      <c r="K12770" t="s">
        <v>2023</v>
      </c>
      <c r="L12770">
        <v>2</v>
      </c>
      <c r="M12770">
        <v>620</v>
      </c>
      <c r="N12770" s="43">
        <v>1240</v>
      </c>
    </row>
    <row r="12771" hidden="1" spans="1:14" x14ac:dyDescent="0.25">
      <c r="A12771" s="106">
        <v>46188</v>
      </c>
      <c r="B12771">
        <v>13829</v>
      </c>
      <c r="C12771">
        <v>10716</v>
      </c>
      <c r="E12771">
        <v>416</v>
      </c>
      <c r="F12771" t="s">
        <v>10313</v>
      </c>
      <c r="G12771" t="s">
        <v>2114</v>
      </c>
      <c r="I12771" t="s">
        <v>2030</v>
      </c>
      <c r="J12771" t="s">
        <v>2022</v>
      </c>
      <c r="K12771" t="s">
        <v>2023</v>
      </c>
      <c r="L12771">
        <v>5</v>
      </c>
      <c r="M12771">
        <v>620</v>
      </c>
      <c r="N12771" s="43">
        <v>3100</v>
      </c>
    </row>
    <row r="12772" hidden="1" spans="1:14" x14ac:dyDescent="0.25">
      <c r="A12772" s="106">
        <v>46013</v>
      </c>
      <c r="B12772">
        <v>6147</v>
      </c>
      <c r="C12772">
        <v>3063</v>
      </c>
      <c r="E12772">
        <v>239</v>
      </c>
      <c r="F12772" t="s">
        <v>10314</v>
      </c>
      <c r="G12772" t="s">
        <v>2025</v>
      </c>
      <c r="I12772" t="s">
        <v>2006</v>
      </c>
      <c r="J12772" t="s">
        <v>2782</v>
      </c>
      <c r="K12772" t="s">
        <v>2783</v>
      </c>
      <c r="L12772">
        <v>8</v>
      </c>
      <c r="M12772">
        <v>620</v>
      </c>
      <c r="N12772" s="43">
        <v>4960</v>
      </c>
    </row>
    <row r="12773" hidden="1" spans="1:14" x14ac:dyDescent="0.25">
      <c r="A12773" s="106">
        <v>46013</v>
      </c>
      <c r="B12773">
        <v>6148</v>
      </c>
      <c r="C12773">
        <v>3067</v>
      </c>
      <c r="E12773">
        <v>239</v>
      </c>
      <c r="F12773" t="s">
        <v>10314</v>
      </c>
      <c r="G12773" t="s">
        <v>2025</v>
      </c>
      <c r="I12773" t="s">
        <v>2006</v>
      </c>
      <c r="J12773" t="s">
        <v>2782</v>
      </c>
      <c r="K12773" t="s">
        <v>2783</v>
      </c>
      <c r="L12773">
        <v>1</v>
      </c>
      <c r="M12773">
        <v>620</v>
      </c>
      <c r="N12773" s="43">
        <v>620</v>
      </c>
    </row>
    <row r="12774" hidden="1" spans="1:14" x14ac:dyDescent="0.25">
      <c r="A12774" s="106">
        <v>46013</v>
      </c>
      <c r="B12774">
        <v>6151</v>
      </c>
      <c r="C12774">
        <v>3068</v>
      </c>
      <c r="E12774">
        <v>239</v>
      </c>
      <c r="F12774" t="s">
        <v>10315</v>
      </c>
      <c r="G12774" t="s">
        <v>2063</v>
      </c>
      <c r="I12774" t="s">
        <v>2006</v>
      </c>
      <c r="J12774" t="s">
        <v>2782</v>
      </c>
      <c r="K12774" t="s">
        <v>2783</v>
      </c>
      <c r="L12774">
        <v>8</v>
      </c>
      <c r="M12774">
        <v>620</v>
      </c>
      <c r="N12774" s="43">
        <v>4960</v>
      </c>
    </row>
    <row r="12775" hidden="1" spans="1:14" x14ac:dyDescent="0.25">
      <c r="A12775" s="106">
        <v>46013</v>
      </c>
      <c r="B12775">
        <v>6152</v>
      </c>
      <c r="C12775">
        <v>3069</v>
      </c>
      <c r="E12775">
        <v>239</v>
      </c>
      <c r="F12775" t="s">
        <v>10315</v>
      </c>
      <c r="G12775" t="s">
        <v>2063</v>
      </c>
      <c r="I12775" t="s">
        <v>2006</v>
      </c>
      <c r="J12775" t="s">
        <v>2782</v>
      </c>
      <c r="K12775" t="s">
        <v>2783</v>
      </c>
      <c r="L12775">
        <v>1</v>
      </c>
      <c r="M12775">
        <v>620</v>
      </c>
      <c r="N12775" s="43">
        <v>620</v>
      </c>
    </row>
    <row r="12776" hidden="1" spans="1:14" x14ac:dyDescent="0.25">
      <c r="A12776" s="106">
        <v>46013</v>
      </c>
      <c r="B12776">
        <v>6157</v>
      </c>
      <c r="C12776">
        <v>3074</v>
      </c>
      <c r="E12776">
        <v>239</v>
      </c>
      <c r="F12776" t="s">
        <v>10316</v>
      </c>
      <c r="G12776" t="s">
        <v>2036</v>
      </c>
      <c r="I12776" t="s">
        <v>2006</v>
      </c>
      <c r="J12776" t="s">
        <v>2782</v>
      </c>
      <c r="K12776" t="s">
        <v>2783</v>
      </c>
      <c r="L12776">
        <v>8</v>
      </c>
      <c r="M12776">
        <v>620</v>
      </c>
      <c r="N12776" s="43">
        <v>4960</v>
      </c>
    </row>
    <row r="12777" hidden="1" spans="1:14" x14ac:dyDescent="0.25">
      <c r="A12777" s="106">
        <v>46013</v>
      </c>
      <c r="B12777">
        <v>6158</v>
      </c>
      <c r="C12777">
        <v>3075</v>
      </c>
      <c r="E12777">
        <v>239</v>
      </c>
      <c r="F12777" t="s">
        <v>10316</v>
      </c>
      <c r="G12777" t="s">
        <v>2036</v>
      </c>
      <c r="I12777" t="s">
        <v>2006</v>
      </c>
      <c r="J12777" t="s">
        <v>2782</v>
      </c>
      <c r="K12777" t="s">
        <v>2783</v>
      </c>
      <c r="L12777">
        <v>1</v>
      </c>
      <c r="M12777">
        <v>620</v>
      </c>
      <c r="N12777" s="43">
        <v>620</v>
      </c>
    </row>
    <row r="12778" hidden="1" spans="1:14" x14ac:dyDescent="0.25">
      <c r="A12778" s="106">
        <v>46013</v>
      </c>
      <c r="B12778">
        <v>6169</v>
      </c>
      <c r="C12778">
        <v>3086</v>
      </c>
      <c r="E12778">
        <v>239</v>
      </c>
      <c r="F12778" t="s">
        <v>10317</v>
      </c>
      <c r="G12778" t="s">
        <v>2044</v>
      </c>
      <c r="I12778" t="s">
        <v>2006</v>
      </c>
      <c r="J12778" t="s">
        <v>2782</v>
      </c>
      <c r="K12778" t="s">
        <v>2783</v>
      </c>
      <c r="L12778">
        <v>4</v>
      </c>
      <c r="M12778">
        <v>620</v>
      </c>
      <c r="N12778" s="43">
        <v>2480</v>
      </c>
    </row>
    <row r="12779" hidden="1" spans="1:14" x14ac:dyDescent="0.25">
      <c r="A12779" s="106">
        <v>46014</v>
      </c>
      <c r="B12779">
        <v>6204</v>
      </c>
      <c r="C12779">
        <v>3121</v>
      </c>
      <c r="E12779">
        <v>239</v>
      </c>
      <c r="F12779" t="s">
        <v>10318</v>
      </c>
      <c r="G12779" t="s">
        <v>2038</v>
      </c>
      <c r="I12779" t="s">
        <v>2006</v>
      </c>
      <c r="J12779" t="s">
        <v>2782</v>
      </c>
      <c r="K12779" t="s">
        <v>2783</v>
      </c>
      <c r="L12779">
        <v>8</v>
      </c>
      <c r="M12779">
        <v>620</v>
      </c>
      <c r="N12779" s="43">
        <v>4960</v>
      </c>
    </row>
    <row r="12780" hidden="1" spans="1:14" x14ac:dyDescent="0.25">
      <c r="A12780" s="106">
        <v>46014</v>
      </c>
      <c r="B12780">
        <v>6205</v>
      </c>
      <c r="C12780">
        <v>3122</v>
      </c>
      <c r="E12780">
        <v>239</v>
      </c>
      <c r="F12780" t="s">
        <v>10318</v>
      </c>
      <c r="G12780" t="s">
        <v>2038</v>
      </c>
      <c r="I12780" t="s">
        <v>2006</v>
      </c>
      <c r="J12780" t="s">
        <v>2782</v>
      </c>
      <c r="K12780" t="s">
        <v>2783</v>
      </c>
      <c r="L12780">
        <v>0.5</v>
      </c>
      <c r="M12780">
        <v>620</v>
      </c>
      <c r="N12780" s="43">
        <v>310</v>
      </c>
    </row>
    <row r="12781" hidden="1" spans="1:14" x14ac:dyDescent="0.25">
      <c r="A12781" s="106">
        <v>46021</v>
      </c>
      <c r="B12781">
        <v>6362</v>
      </c>
      <c r="C12781">
        <v>3277</v>
      </c>
      <c r="E12781">
        <v>239</v>
      </c>
      <c r="F12781" t="s">
        <v>10319</v>
      </c>
      <c r="G12781" t="s">
        <v>2131</v>
      </c>
      <c r="I12781" t="s">
        <v>2006</v>
      </c>
      <c r="J12781" t="s">
        <v>2782</v>
      </c>
      <c r="K12781" t="s">
        <v>2783</v>
      </c>
      <c r="L12781">
        <v>3.5</v>
      </c>
      <c r="M12781">
        <v>620</v>
      </c>
      <c r="N12781" s="43">
        <v>2170</v>
      </c>
    </row>
    <row r="12782" hidden="1" spans="1:14" x14ac:dyDescent="0.25">
      <c r="A12782" s="106">
        <v>46028</v>
      </c>
      <c r="B12782">
        <v>6523</v>
      </c>
      <c r="C12782">
        <v>3438</v>
      </c>
      <c r="E12782">
        <v>239</v>
      </c>
      <c r="F12782" t="s">
        <v>10320</v>
      </c>
      <c r="G12782" t="s">
        <v>2025</v>
      </c>
      <c r="I12782" t="s">
        <v>2006</v>
      </c>
      <c r="J12782" t="s">
        <v>2782</v>
      </c>
      <c r="K12782" t="s">
        <v>2783</v>
      </c>
      <c r="L12782">
        <v>5</v>
      </c>
      <c r="M12782">
        <v>620</v>
      </c>
      <c r="N12782" s="43">
        <v>3100</v>
      </c>
    </row>
    <row r="12783" hidden="1" spans="1:14" x14ac:dyDescent="0.25">
      <c r="A12783" s="106">
        <v>46028</v>
      </c>
      <c r="B12783">
        <v>6524</v>
      </c>
      <c r="C12783">
        <v>3439</v>
      </c>
      <c r="E12783">
        <v>239</v>
      </c>
      <c r="F12783" t="s">
        <v>10320</v>
      </c>
      <c r="G12783" t="s">
        <v>2025</v>
      </c>
      <c r="I12783" t="s">
        <v>2006</v>
      </c>
      <c r="J12783" t="s">
        <v>2782</v>
      </c>
      <c r="K12783" t="s">
        <v>2783</v>
      </c>
      <c r="L12783">
        <v>1</v>
      </c>
      <c r="M12783">
        <v>620</v>
      </c>
      <c r="N12783" s="43">
        <v>620</v>
      </c>
    </row>
    <row r="12784" hidden="1" spans="1:14" x14ac:dyDescent="0.25">
      <c r="A12784" s="106">
        <v>46028</v>
      </c>
      <c r="B12784">
        <v>6527</v>
      </c>
      <c r="C12784">
        <v>3442</v>
      </c>
      <c r="E12784">
        <v>239</v>
      </c>
      <c r="F12784" t="s">
        <v>10321</v>
      </c>
      <c r="G12784" t="s">
        <v>2012</v>
      </c>
      <c r="I12784" t="s">
        <v>2006</v>
      </c>
      <c r="J12784" t="s">
        <v>2782</v>
      </c>
      <c r="K12784" t="s">
        <v>2783</v>
      </c>
      <c r="L12784">
        <v>5</v>
      </c>
      <c r="M12784">
        <v>620</v>
      </c>
      <c r="N12784" s="43">
        <v>3100</v>
      </c>
    </row>
    <row r="12785" hidden="1" spans="1:14" x14ac:dyDescent="0.25">
      <c r="A12785" s="106">
        <v>46028</v>
      </c>
      <c r="B12785">
        <v>6528</v>
      </c>
      <c r="C12785">
        <v>3443</v>
      </c>
      <c r="E12785">
        <v>239</v>
      </c>
      <c r="F12785" t="s">
        <v>10321</v>
      </c>
      <c r="G12785" t="s">
        <v>2012</v>
      </c>
      <c r="I12785" t="s">
        <v>2006</v>
      </c>
      <c r="J12785" t="s">
        <v>2782</v>
      </c>
      <c r="K12785" t="s">
        <v>2783</v>
      </c>
      <c r="L12785">
        <v>1</v>
      </c>
      <c r="M12785">
        <v>620</v>
      </c>
      <c r="N12785" s="43">
        <v>620</v>
      </c>
    </row>
    <row r="12786" hidden="1" spans="1:14" x14ac:dyDescent="0.25">
      <c r="A12786" s="106">
        <v>46028</v>
      </c>
      <c r="B12786">
        <v>6539</v>
      </c>
      <c r="C12786">
        <v>3454</v>
      </c>
      <c r="E12786">
        <v>239</v>
      </c>
      <c r="F12786" t="s">
        <v>10322</v>
      </c>
      <c r="G12786" t="s">
        <v>2025</v>
      </c>
      <c r="I12786" t="s">
        <v>2006</v>
      </c>
      <c r="J12786" t="s">
        <v>2782</v>
      </c>
      <c r="K12786" t="s">
        <v>2783</v>
      </c>
      <c r="L12786">
        <v>5</v>
      </c>
      <c r="M12786">
        <v>620</v>
      </c>
      <c r="N12786" s="43">
        <v>3100</v>
      </c>
    </row>
    <row r="12787" hidden="1" spans="1:14" x14ac:dyDescent="0.25">
      <c r="A12787" s="106">
        <v>46028</v>
      </c>
      <c r="B12787">
        <v>6540</v>
      </c>
      <c r="C12787">
        <v>3455</v>
      </c>
      <c r="E12787">
        <v>239</v>
      </c>
      <c r="F12787" t="s">
        <v>10322</v>
      </c>
      <c r="G12787" t="s">
        <v>2025</v>
      </c>
      <c r="I12787" t="s">
        <v>2006</v>
      </c>
      <c r="J12787" t="s">
        <v>2782</v>
      </c>
      <c r="K12787" t="s">
        <v>2783</v>
      </c>
      <c r="L12787">
        <v>1</v>
      </c>
      <c r="M12787">
        <v>620</v>
      </c>
      <c r="N12787" s="43">
        <v>620</v>
      </c>
    </row>
    <row r="12788" hidden="1" spans="1:14" x14ac:dyDescent="0.25">
      <c r="A12788" s="106">
        <v>46029</v>
      </c>
      <c r="B12788">
        <v>6591</v>
      </c>
      <c r="C12788">
        <v>3506</v>
      </c>
      <c r="E12788">
        <v>239</v>
      </c>
      <c r="F12788" t="s">
        <v>10323</v>
      </c>
      <c r="G12788" t="s">
        <v>2054</v>
      </c>
      <c r="I12788" t="s">
        <v>2006</v>
      </c>
      <c r="J12788" t="s">
        <v>2782</v>
      </c>
      <c r="K12788" t="s">
        <v>2783</v>
      </c>
      <c r="L12788">
        <v>8</v>
      </c>
      <c r="M12788">
        <v>620</v>
      </c>
      <c r="N12788" s="43">
        <v>4960</v>
      </c>
    </row>
    <row r="12789" hidden="1" spans="1:14" x14ac:dyDescent="0.25">
      <c r="A12789" s="106">
        <v>46029</v>
      </c>
      <c r="B12789">
        <v>6592</v>
      </c>
      <c r="C12789">
        <v>3507</v>
      </c>
      <c r="E12789">
        <v>239</v>
      </c>
      <c r="F12789" t="s">
        <v>10323</v>
      </c>
      <c r="G12789" t="s">
        <v>2054</v>
      </c>
      <c r="I12789" t="s">
        <v>2006</v>
      </c>
      <c r="J12789" t="s">
        <v>2782</v>
      </c>
      <c r="K12789" t="s">
        <v>2783</v>
      </c>
      <c r="L12789">
        <v>2</v>
      </c>
      <c r="M12789">
        <v>620</v>
      </c>
      <c r="N12789" s="43">
        <v>1240</v>
      </c>
    </row>
    <row r="12790" hidden="1" spans="1:14" x14ac:dyDescent="0.25">
      <c r="A12790" s="106">
        <v>46029</v>
      </c>
      <c r="B12790">
        <v>6593</v>
      </c>
      <c r="C12790">
        <v>3508</v>
      </c>
      <c r="E12790">
        <v>239</v>
      </c>
      <c r="F12790" t="s">
        <v>10324</v>
      </c>
      <c r="G12790" t="s">
        <v>2063</v>
      </c>
      <c r="I12790" t="s">
        <v>2006</v>
      </c>
      <c r="J12790" t="s">
        <v>2782</v>
      </c>
      <c r="K12790" t="s">
        <v>2783</v>
      </c>
      <c r="L12790">
        <v>8</v>
      </c>
      <c r="M12790">
        <v>620</v>
      </c>
      <c r="N12790" s="43">
        <v>4960</v>
      </c>
    </row>
    <row r="12791" hidden="1" spans="1:14" x14ac:dyDescent="0.25">
      <c r="A12791" s="106">
        <v>46029</v>
      </c>
      <c r="B12791">
        <v>6594</v>
      </c>
      <c r="C12791">
        <v>3509</v>
      </c>
      <c r="E12791">
        <v>239</v>
      </c>
      <c r="F12791" t="s">
        <v>10324</v>
      </c>
      <c r="G12791" t="s">
        <v>2063</v>
      </c>
      <c r="I12791" t="s">
        <v>2006</v>
      </c>
      <c r="J12791" t="s">
        <v>2782</v>
      </c>
      <c r="K12791" t="s">
        <v>2783</v>
      </c>
      <c r="L12791">
        <v>2</v>
      </c>
      <c r="M12791">
        <v>620</v>
      </c>
      <c r="N12791" s="43">
        <v>1240</v>
      </c>
    </row>
    <row r="12792" hidden="1" spans="1:14" x14ac:dyDescent="0.25">
      <c r="A12792" s="106">
        <v>46029</v>
      </c>
      <c r="B12792">
        <v>6604</v>
      </c>
      <c r="C12792">
        <v>3519</v>
      </c>
      <c r="E12792">
        <v>239</v>
      </c>
      <c r="F12792" t="s">
        <v>10325</v>
      </c>
      <c r="G12792" t="s">
        <v>2021</v>
      </c>
      <c r="I12792" t="s">
        <v>2006</v>
      </c>
      <c r="J12792" t="s">
        <v>2782</v>
      </c>
      <c r="K12792" t="s">
        <v>2783</v>
      </c>
      <c r="L12792">
        <v>8</v>
      </c>
      <c r="M12792">
        <v>620</v>
      </c>
      <c r="N12792" s="43">
        <v>4960</v>
      </c>
    </row>
    <row r="12793" hidden="1" spans="1:14" x14ac:dyDescent="0.25">
      <c r="A12793" s="106">
        <v>46029</v>
      </c>
      <c r="B12793">
        <v>6605</v>
      </c>
      <c r="C12793">
        <v>3520</v>
      </c>
      <c r="E12793">
        <v>239</v>
      </c>
      <c r="F12793" t="s">
        <v>10325</v>
      </c>
      <c r="G12793" t="s">
        <v>2021</v>
      </c>
      <c r="I12793" t="s">
        <v>2006</v>
      </c>
      <c r="J12793" t="s">
        <v>2782</v>
      </c>
      <c r="K12793" t="s">
        <v>2783</v>
      </c>
      <c r="L12793">
        <v>2</v>
      </c>
      <c r="M12793">
        <v>620</v>
      </c>
      <c r="N12793" s="43">
        <v>1240</v>
      </c>
    </row>
    <row r="12794" hidden="1" spans="1:14" x14ac:dyDescent="0.25">
      <c r="A12794" s="106">
        <v>46029</v>
      </c>
      <c r="B12794">
        <v>6608</v>
      </c>
      <c r="C12794">
        <v>3523</v>
      </c>
      <c r="E12794">
        <v>239</v>
      </c>
      <c r="F12794" t="s">
        <v>10326</v>
      </c>
      <c r="G12794" t="s">
        <v>2012</v>
      </c>
      <c r="I12794" t="s">
        <v>2006</v>
      </c>
      <c r="J12794" t="s">
        <v>2782</v>
      </c>
      <c r="K12794" t="s">
        <v>2783</v>
      </c>
      <c r="L12794">
        <v>5</v>
      </c>
      <c r="M12794">
        <v>620</v>
      </c>
      <c r="N12794" s="43">
        <v>3100</v>
      </c>
    </row>
    <row r="12795" hidden="1" spans="1:14" x14ac:dyDescent="0.25">
      <c r="A12795" s="106">
        <v>46029</v>
      </c>
      <c r="B12795">
        <v>6609</v>
      </c>
      <c r="C12795">
        <v>3524</v>
      </c>
      <c r="E12795">
        <v>239</v>
      </c>
      <c r="F12795" t="s">
        <v>10326</v>
      </c>
      <c r="G12795" t="s">
        <v>2012</v>
      </c>
      <c r="I12795" t="s">
        <v>2006</v>
      </c>
      <c r="J12795" t="s">
        <v>2782</v>
      </c>
      <c r="K12795" t="s">
        <v>2783</v>
      </c>
      <c r="L12795">
        <v>3</v>
      </c>
      <c r="M12795">
        <v>620</v>
      </c>
      <c r="N12795" s="43">
        <v>1860</v>
      </c>
    </row>
    <row r="12796" hidden="1" spans="1:14" x14ac:dyDescent="0.25">
      <c r="A12796" s="106">
        <v>46029</v>
      </c>
      <c r="B12796">
        <v>6615</v>
      </c>
      <c r="C12796">
        <v>3530</v>
      </c>
      <c r="E12796">
        <v>239</v>
      </c>
      <c r="F12796" t="s">
        <v>10327</v>
      </c>
      <c r="G12796" t="s">
        <v>2036</v>
      </c>
      <c r="I12796" t="s">
        <v>2006</v>
      </c>
      <c r="J12796" t="s">
        <v>2782</v>
      </c>
      <c r="K12796" t="s">
        <v>2783</v>
      </c>
      <c r="L12796">
        <v>5</v>
      </c>
      <c r="M12796">
        <v>620</v>
      </c>
      <c r="N12796" s="43">
        <v>3100</v>
      </c>
    </row>
    <row r="12797" hidden="1" spans="1:14" x14ac:dyDescent="0.25">
      <c r="A12797" s="106">
        <v>46029</v>
      </c>
      <c r="B12797">
        <v>6616</v>
      </c>
      <c r="C12797">
        <v>3531</v>
      </c>
      <c r="E12797">
        <v>239</v>
      </c>
      <c r="F12797" t="s">
        <v>10327</v>
      </c>
      <c r="G12797" t="s">
        <v>2036</v>
      </c>
      <c r="I12797" t="s">
        <v>2006</v>
      </c>
      <c r="J12797" t="s">
        <v>2782</v>
      </c>
      <c r="K12797" t="s">
        <v>2783</v>
      </c>
      <c r="L12797">
        <v>3</v>
      </c>
      <c r="M12797">
        <v>620</v>
      </c>
      <c r="N12797" s="43">
        <v>1860</v>
      </c>
    </row>
    <row r="12798" hidden="1" spans="1:14" x14ac:dyDescent="0.25">
      <c r="A12798" s="106">
        <v>46031</v>
      </c>
      <c r="B12798">
        <v>6693</v>
      </c>
      <c r="C12798">
        <v>3608</v>
      </c>
      <c r="E12798">
        <v>239</v>
      </c>
      <c r="F12798" t="s">
        <v>10328</v>
      </c>
      <c r="G12798" t="s">
        <v>2021</v>
      </c>
      <c r="I12798" t="s">
        <v>2006</v>
      </c>
      <c r="J12798" t="s">
        <v>2782</v>
      </c>
      <c r="K12798" t="s">
        <v>2783</v>
      </c>
      <c r="L12798">
        <v>8</v>
      </c>
      <c r="M12798">
        <v>620</v>
      </c>
      <c r="N12798" s="43">
        <v>4960</v>
      </c>
    </row>
    <row r="12799" hidden="1" spans="1:14" x14ac:dyDescent="0.25">
      <c r="A12799" s="106">
        <v>46031</v>
      </c>
      <c r="B12799">
        <v>6694</v>
      </c>
      <c r="C12799">
        <v>3609</v>
      </c>
      <c r="E12799">
        <v>239</v>
      </c>
      <c r="F12799" t="s">
        <v>10328</v>
      </c>
      <c r="G12799" t="s">
        <v>2021</v>
      </c>
      <c r="I12799" t="s">
        <v>2006</v>
      </c>
      <c r="J12799" t="s">
        <v>2782</v>
      </c>
      <c r="K12799" t="s">
        <v>2783</v>
      </c>
      <c r="L12799">
        <v>2</v>
      </c>
      <c r="M12799">
        <v>620</v>
      </c>
      <c r="N12799" s="43">
        <v>1240</v>
      </c>
    </row>
    <row r="12800" hidden="1" spans="1:14" x14ac:dyDescent="0.25">
      <c r="A12800" s="106">
        <v>46031</v>
      </c>
      <c r="B12800">
        <v>6695</v>
      </c>
      <c r="C12800">
        <v>3610</v>
      </c>
      <c r="E12800">
        <v>239</v>
      </c>
      <c r="F12800" t="s">
        <v>10329</v>
      </c>
      <c r="G12800" t="s">
        <v>2054</v>
      </c>
      <c r="I12800" t="s">
        <v>2006</v>
      </c>
      <c r="J12800" t="s">
        <v>2782</v>
      </c>
      <c r="K12800" t="s">
        <v>2783</v>
      </c>
      <c r="L12800">
        <v>8</v>
      </c>
      <c r="M12800">
        <v>620</v>
      </c>
      <c r="N12800" s="43">
        <v>4960</v>
      </c>
    </row>
    <row r="12801" hidden="1" spans="1:14" x14ac:dyDescent="0.25">
      <c r="A12801" s="106">
        <v>46031</v>
      </c>
      <c r="B12801">
        <v>6696</v>
      </c>
      <c r="C12801">
        <v>3611</v>
      </c>
      <c r="E12801">
        <v>239</v>
      </c>
      <c r="F12801" t="s">
        <v>10329</v>
      </c>
      <c r="G12801" t="s">
        <v>2054</v>
      </c>
      <c r="I12801" t="s">
        <v>2006</v>
      </c>
      <c r="J12801" t="s">
        <v>2782</v>
      </c>
      <c r="K12801" t="s">
        <v>2783</v>
      </c>
      <c r="L12801">
        <v>2</v>
      </c>
      <c r="M12801">
        <v>620</v>
      </c>
      <c r="N12801" s="43">
        <v>1240</v>
      </c>
    </row>
    <row r="12802" hidden="1" spans="1:14" x14ac:dyDescent="0.25">
      <c r="A12802" s="106">
        <v>46031</v>
      </c>
      <c r="B12802">
        <v>6701</v>
      </c>
      <c r="C12802">
        <v>3616</v>
      </c>
      <c r="E12802">
        <v>239</v>
      </c>
      <c r="F12802" t="s">
        <v>10330</v>
      </c>
      <c r="G12802" t="s">
        <v>2012</v>
      </c>
      <c r="I12802" t="s">
        <v>2006</v>
      </c>
      <c r="J12802" t="s">
        <v>2782</v>
      </c>
      <c r="K12802" t="s">
        <v>2783</v>
      </c>
      <c r="L12802">
        <v>5</v>
      </c>
      <c r="M12802">
        <v>620</v>
      </c>
      <c r="N12802" s="43">
        <v>3100</v>
      </c>
    </row>
    <row r="12803" hidden="1" spans="1:14" x14ac:dyDescent="0.25">
      <c r="A12803" s="106">
        <v>46031</v>
      </c>
      <c r="B12803">
        <v>6702</v>
      </c>
      <c r="C12803">
        <v>3617</v>
      </c>
      <c r="E12803">
        <v>239</v>
      </c>
      <c r="F12803" t="s">
        <v>10330</v>
      </c>
      <c r="G12803" t="s">
        <v>2012</v>
      </c>
      <c r="I12803" t="s">
        <v>2006</v>
      </c>
      <c r="J12803" t="s">
        <v>2782</v>
      </c>
      <c r="K12803" t="s">
        <v>2783</v>
      </c>
      <c r="L12803">
        <v>3</v>
      </c>
      <c r="M12803">
        <v>620</v>
      </c>
      <c r="N12803" s="43">
        <v>1860</v>
      </c>
    </row>
    <row r="12804" hidden="1" spans="1:14" x14ac:dyDescent="0.25">
      <c r="A12804" s="106">
        <v>46031</v>
      </c>
      <c r="B12804">
        <v>6709</v>
      </c>
      <c r="C12804">
        <v>3624</v>
      </c>
      <c r="E12804">
        <v>239</v>
      </c>
      <c r="F12804" t="s">
        <v>10331</v>
      </c>
      <c r="G12804" t="s">
        <v>2038</v>
      </c>
      <c r="I12804" t="s">
        <v>2006</v>
      </c>
      <c r="J12804" t="s">
        <v>2782</v>
      </c>
      <c r="K12804" t="s">
        <v>2783</v>
      </c>
      <c r="L12804">
        <v>8</v>
      </c>
      <c r="M12804">
        <v>620</v>
      </c>
      <c r="N12804" s="43">
        <v>4960</v>
      </c>
    </row>
    <row r="12805" hidden="1" spans="1:14" x14ac:dyDescent="0.25">
      <c r="A12805" s="106">
        <v>46031</v>
      </c>
      <c r="B12805">
        <v>6710</v>
      </c>
      <c r="C12805">
        <v>3625</v>
      </c>
      <c r="E12805">
        <v>239</v>
      </c>
      <c r="F12805" t="s">
        <v>10331</v>
      </c>
      <c r="G12805" t="s">
        <v>2038</v>
      </c>
      <c r="I12805" t="s">
        <v>2006</v>
      </c>
      <c r="J12805" t="s">
        <v>2782</v>
      </c>
      <c r="K12805" t="s">
        <v>2783</v>
      </c>
      <c r="L12805">
        <v>2</v>
      </c>
      <c r="M12805">
        <v>620</v>
      </c>
      <c r="N12805" s="43">
        <v>1240</v>
      </c>
    </row>
    <row r="12806" hidden="1" spans="1:14" x14ac:dyDescent="0.25">
      <c r="A12806" s="106">
        <v>46031</v>
      </c>
      <c r="B12806">
        <v>6714</v>
      </c>
      <c r="C12806">
        <v>3629</v>
      </c>
      <c r="E12806">
        <v>239</v>
      </c>
      <c r="F12806" t="s">
        <v>10332</v>
      </c>
      <c r="G12806" t="s">
        <v>2027</v>
      </c>
      <c r="I12806" t="s">
        <v>2006</v>
      </c>
      <c r="J12806" t="s">
        <v>2782</v>
      </c>
      <c r="K12806" t="s">
        <v>2783</v>
      </c>
      <c r="L12806">
        <v>5</v>
      </c>
      <c r="M12806">
        <v>620</v>
      </c>
      <c r="N12806" s="43">
        <v>3100</v>
      </c>
    </row>
    <row r="12807" hidden="1" spans="1:14" x14ac:dyDescent="0.25">
      <c r="A12807" s="106">
        <v>46031</v>
      </c>
      <c r="B12807">
        <v>6715</v>
      </c>
      <c r="C12807">
        <v>3630</v>
      </c>
      <c r="E12807">
        <v>239</v>
      </c>
      <c r="F12807" t="s">
        <v>10332</v>
      </c>
      <c r="G12807" t="s">
        <v>2027</v>
      </c>
      <c r="I12807" t="s">
        <v>2006</v>
      </c>
      <c r="J12807" t="s">
        <v>2782</v>
      </c>
      <c r="K12807" t="s">
        <v>2783</v>
      </c>
      <c r="L12807">
        <v>2.5</v>
      </c>
      <c r="M12807">
        <v>620</v>
      </c>
      <c r="N12807" s="43">
        <v>1550</v>
      </c>
    </row>
    <row r="12808" hidden="1" spans="1:14" x14ac:dyDescent="0.25">
      <c r="A12808" s="106">
        <v>46035</v>
      </c>
      <c r="B12808">
        <v>6845</v>
      </c>
      <c r="C12808">
        <v>3753</v>
      </c>
      <c r="E12808">
        <v>239</v>
      </c>
      <c r="F12808" t="s">
        <v>10333</v>
      </c>
      <c r="G12808" t="s">
        <v>2036</v>
      </c>
      <c r="I12808" t="s">
        <v>2006</v>
      </c>
      <c r="J12808" t="s">
        <v>2782</v>
      </c>
      <c r="K12808" t="s">
        <v>2783</v>
      </c>
      <c r="L12808">
        <v>8</v>
      </c>
      <c r="M12808">
        <v>620</v>
      </c>
      <c r="N12808" s="43">
        <v>4960</v>
      </c>
    </row>
    <row r="12809" hidden="1" spans="1:14" x14ac:dyDescent="0.25">
      <c r="A12809" s="106">
        <v>46035</v>
      </c>
      <c r="B12809">
        <v>6846</v>
      </c>
      <c r="C12809">
        <v>3754</v>
      </c>
      <c r="E12809">
        <v>239</v>
      </c>
      <c r="F12809" t="s">
        <v>10333</v>
      </c>
      <c r="G12809" t="s">
        <v>2036</v>
      </c>
      <c r="I12809" t="s">
        <v>2006</v>
      </c>
      <c r="J12809" t="s">
        <v>2782</v>
      </c>
      <c r="K12809" t="s">
        <v>2783</v>
      </c>
      <c r="L12809">
        <v>2</v>
      </c>
      <c r="M12809">
        <v>620</v>
      </c>
      <c r="N12809" s="43">
        <v>1240</v>
      </c>
    </row>
    <row r="12810" hidden="1" spans="1:14" x14ac:dyDescent="0.25">
      <c r="A12810" s="106">
        <v>46035</v>
      </c>
      <c r="B12810">
        <v>6852</v>
      </c>
      <c r="C12810">
        <v>3760</v>
      </c>
      <c r="E12810">
        <v>239</v>
      </c>
      <c r="F12810" t="s">
        <v>10334</v>
      </c>
      <c r="G12810" t="s">
        <v>2095</v>
      </c>
      <c r="I12810" t="s">
        <v>2006</v>
      </c>
      <c r="J12810" t="s">
        <v>2782</v>
      </c>
      <c r="K12810" t="s">
        <v>2783</v>
      </c>
      <c r="L12810">
        <v>5</v>
      </c>
      <c r="M12810">
        <v>620</v>
      </c>
      <c r="N12810" s="43">
        <v>3100</v>
      </c>
    </row>
    <row r="12811" hidden="1" spans="1:14" x14ac:dyDescent="0.25">
      <c r="A12811" s="106">
        <v>46035</v>
      </c>
      <c r="B12811">
        <v>6853</v>
      </c>
      <c r="C12811">
        <v>3761</v>
      </c>
      <c r="E12811">
        <v>239</v>
      </c>
      <c r="F12811" t="s">
        <v>10334</v>
      </c>
      <c r="G12811" t="s">
        <v>2095</v>
      </c>
      <c r="I12811" t="s">
        <v>2006</v>
      </c>
      <c r="J12811" t="s">
        <v>2782</v>
      </c>
      <c r="K12811" t="s">
        <v>2783</v>
      </c>
      <c r="L12811">
        <v>3</v>
      </c>
      <c r="M12811">
        <v>620</v>
      </c>
      <c r="N12811" s="43">
        <v>1860</v>
      </c>
    </row>
    <row r="12812" hidden="1" spans="1:14" x14ac:dyDescent="0.25">
      <c r="A12812" s="106">
        <v>46036</v>
      </c>
      <c r="B12812">
        <v>6899</v>
      </c>
      <c r="C12812">
        <v>3806</v>
      </c>
      <c r="E12812">
        <v>239</v>
      </c>
      <c r="F12812" t="s">
        <v>10335</v>
      </c>
      <c r="G12812" t="s">
        <v>2038</v>
      </c>
      <c r="I12812" t="s">
        <v>2006</v>
      </c>
      <c r="J12812" t="s">
        <v>2782</v>
      </c>
      <c r="K12812" t="s">
        <v>2783</v>
      </c>
      <c r="L12812">
        <v>8</v>
      </c>
      <c r="M12812">
        <v>620</v>
      </c>
      <c r="N12812" s="43">
        <v>4960</v>
      </c>
    </row>
    <row r="12813" hidden="1" spans="1:14" x14ac:dyDescent="0.25">
      <c r="A12813" s="106">
        <v>46036</v>
      </c>
      <c r="B12813">
        <v>6901</v>
      </c>
      <c r="C12813">
        <v>3807</v>
      </c>
      <c r="E12813">
        <v>239</v>
      </c>
      <c r="F12813" t="s">
        <v>10335</v>
      </c>
      <c r="G12813" t="s">
        <v>2038</v>
      </c>
      <c r="I12813" t="s">
        <v>2006</v>
      </c>
      <c r="J12813" t="s">
        <v>2782</v>
      </c>
      <c r="K12813" t="s">
        <v>2783</v>
      </c>
      <c r="L12813">
        <v>2</v>
      </c>
      <c r="M12813">
        <v>620</v>
      </c>
      <c r="N12813" s="43">
        <v>1240</v>
      </c>
    </row>
    <row r="12814" hidden="1" spans="1:14" x14ac:dyDescent="0.25">
      <c r="A12814" s="106">
        <v>46036</v>
      </c>
      <c r="B12814">
        <v>6910</v>
      </c>
      <c r="C12814">
        <v>3816</v>
      </c>
      <c r="E12814">
        <v>239</v>
      </c>
      <c r="F12814" t="s">
        <v>10336</v>
      </c>
      <c r="G12814" t="s">
        <v>2054</v>
      </c>
      <c r="I12814" t="s">
        <v>2006</v>
      </c>
      <c r="J12814" t="s">
        <v>2782</v>
      </c>
      <c r="K12814" t="s">
        <v>2783</v>
      </c>
      <c r="L12814">
        <v>8</v>
      </c>
      <c r="M12814">
        <v>620</v>
      </c>
      <c r="N12814" s="43">
        <v>4960</v>
      </c>
    </row>
    <row r="12815" hidden="1" spans="1:14" x14ac:dyDescent="0.25">
      <c r="A12815" s="106">
        <v>46036</v>
      </c>
      <c r="B12815">
        <v>6911</v>
      </c>
      <c r="C12815">
        <v>3817</v>
      </c>
      <c r="E12815">
        <v>239</v>
      </c>
      <c r="F12815" t="s">
        <v>10336</v>
      </c>
      <c r="G12815" t="s">
        <v>2054</v>
      </c>
      <c r="I12815" t="s">
        <v>2006</v>
      </c>
      <c r="J12815" t="s">
        <v>2782</v>
      </c>
      <c r="K12815" t="s">
        <v>2783</v>
      </c>
      <c r="L12815">
        <v>2</v>
      </c>
      <c r="M12815">
        <v>620</v>
      </c>
      <c r="N12815" s="43">
        <v>1240</v>
      </c>
    </row>
    <row r="12816" hidden="1" spans="1:14" x14ac:dyDescent="0.25">
      <c r="A12816" s="106">
        <v>46036</v>
      </c>
      <c r="B12816">
        <v>6922</v>
      </c>
      <c r="C12816">
        <v>3828</v>
      </c>
      <c r="E12816">
        <v>239</v>
      </c>
      <c r="F12816" t="s">
        <v>10337</v>
      </c>
      <c r="G12816" t="s">
        <v>2036</v>
      </c>
      <c r="I12816" t="s">
        <v>2006</v>
      </c>
      <c r="J12816" t="s">
        <v>2782</v>
      </c>
      <c r="K12816" t="s">
        <v>2783</v>
      </c>
      <c r="L12816">
        <v>8</v>
      </c>
      <c r="M12816">
        <v>620</v>
      </c>
      <c r="N12816" s="43">
        <v>4960</v>
      </c>
    </row>
    <row r="12817" hidden="1" spans="1:14" x14ac:dyDescent="0.25">
      <c r="A12817" s="106">
        <v>46036</v>
      </c>
      <c r="B12817">
        <v>6923</v>
      </c>
      <c r="C12817">
        <v>3829</v>
      </c>
      <c r="E12817">
        <v>239</v>
      </c>
      <c r="F12817" t="s">
        <v>10337</v>
      </c>
      <c r="G12817" t="s">
        <v>2036</v>
      </c>
      <c r="I12817" t="s">
        <v>2006</v>
      </c>
      <c r="J12817" t="s">
        <v>2782</v>
      </c>
      <c r="K12817" t="s">
        <v>2783</v>
      </c>
      <c r="L12817">
        <v>2</v>
      </c>
      <c r="M12817">
        <v>620</v>
      </c>
      <c r="N12817" s="43">
        <v>1240</v>
      </c>
    </row>
    <row r="12818" hidden="1" spans="1:14" x14ac:dyDescent="0.25">
      <c r="A12818" s="106">
        <v>46048</v>
      </c>
      <c r="B12818">
        <v>7399</v>
      </c>
      <c r="C12818">
        <v>4302</v>
      </c>
      <c r="E12818">
        <v>239</v>
      </c>
      <c r="F12818" t="s">
        <v>10338</v>
      </c>
      <c r="G12818" t="s">
        <v>2021</v>
      </c>
      <c r="I12818" t="s">
        <v>2006</v>
      </c>
      <c r="J12818" t="s">
        <v>2782</v>
      </c>
      <c r="K12818" t="s">
        <v>2783</v>
      </c>
      <c r="L12818">
        <v>8</v>
      </c>
      <c r="M12818">
        <v>620</v>
      </c>
      <c r="N12818" s="43">
        <v>4960</v>
      </c>
    </row>
    <row r="12819" hidden="1" spans="1:14" x14ac:dyDescent="0.25">
      <c r="A12819" s="106">
        <v>46048</v>
      </c>
      <c r="B12819">
        <v>7400</v>
      </c>
      <c r="C12819">
        <v>4303</v>
      </c>
      <c r="E12819">
        <v>239</v>
      </c>
      <c r="F12819" t="s">
        <v>10338</v>
      </c>
      <c r="G12819" t="s">
        <v>2021</v>
      </c>
      <c r="I12819" t="s">
        <v>2006</v>
      </c>
      <c r="J12819" t="s">
        <v>2782</v>
      </c>
      <c r="K12819" t="s">
        <v>2783</v>
      </c>
      <c r="L12819">
        <v>2</v>
      </c>
      <c r="M12819">
        <v>620</v>
      </c>
      <c r="N12819" s="43">
        <v>1240</v>
      </c>
    </row>
    <row r="12820" hidden="1" spans="1:14" x14ac:dyDescent="0.25">
      <c r="A12820" s="106">
        <v>46048</v>
      </c>
      <c r="B12820">
        <v>7401</v>
      </c>
      <c r="C12820">
        <v>4304</v>
      </c>
      <c r="E12820">
        <v>239</v>
      </c>
      <c r="F12820" t="s">
        <v>10339</v>
      </c>
      <c r="G12820" t="s">
        <v>2054</v>
      </c>
      <c r="I12820" t="s">
        <v>2006</v>
      </c>
      <c r="J12820" t="s">
        <v>2782</v>
      </c>
      <c r="K12820" t="s">
        <v>2783</v>
      </c>
      <c r="L12820">
        <v>8</v>
      </c>
      <c r="M12820">
        <v>620</v>
      </c>
      <c r="N12820" s="43">
        <v>4960</v>
      </c>
    </row>
    <row r="12821" hidden="1" spans="1:14" x14ac:dyDescent="0.25">
      <c r="A12821" s="106">
        <v>46048</v>
      </c>
      <c r="B12821">
        <v>7408</v>
      </c>
      <c r="C12821">
        <v>4311</v>
      </c>
      <c r="E12821">
        <v>239</v>
      </c>
      <c r="F12821" t="s">
        <v>10340</v>
      </c>
      <c r="G12821" t="s">
        <v>2036</v>
      </c>
      <c r="I12821" t="s">
        <v>2006</v>
      </c>
      <c r="J12821" t="s">
        <v>2782</v>
      </c>
      <c r="K12821" t="s">
        <v>2783</v>
      </c>
      <c r="L12821">
        <v>4</v>
      </c>
      <c r="M12821">
        <v>620</v>
      </c>
      <c r="N12821" s="43">
        <v>2480</v>
      </c>
    </row>
    <row r="12822" hidden="1" spans="1:14" x14ac:dyDescent="0.25">
      <c r="A12822" s="106">
        <v>46049</v>
      </c>
      <c r="B12822">
        <v>7436</v>
      </c>
      <c r="C12822">
        <v>4339</v>
      </c>
      <c r="E12822">
        <v>239</v>
      </c>
      <c r="F12822" t="s">
        <v>10341</v>
      </c>
      <c r="G12822" t="s">
        <v>2012</v>
      </c>
      <c r="I12822" t="s">
        <v>2006</v>
      </c>
      <c r="J12822" t="s">
        <v>2782</v>
      </c>
      <c r="K12822" t="s">
        <v>2783</v>
      </c>
      <c r="L12822">
        <v>5</v>
      </c>
      <c r="M12822">
        <v>620</v>
      </c>
      <c r="N12822" s="43">
        <v>3100</v>
      </c>
    </row>
    <row r="12823" hidden="1" spans="1:14" x14ac:dyDescent="0.25">
      <c r="A12823" s="106">
        <v>46049</v>
      </c>
      <c r="B12823">
        <v>7437</v>
      </c>
      <c r="C12823">
        <v>4340</v>
      </c>
      <c r="E12823">
        <v>239</v>
      </c>
      <c r="F12823" t="s">
        <v>10341</v>
      </c>
      <c r="G12823" t="s">
        <v>2012</v>
      </c>
      <c r="I12823" t="s">
        <v>2006</v>
      </c>
      <c r="J12823" t="s">
        <v>2782</v>
      </c>
      <c r="K12823" t="s">
        <v>2783</v>
      </c>
      <c r="L12823">
        <v>3</v>
      </c>
      <c r="M12823">
        <v>620</v>
      </c>
      <c r="N12823" s="43">
        <v>1860</v>
      </c>
    </row>
    <row r="12824" hidden="1" spans="1:14" x14ac:dyDescent="0.25">
      <c r="A12824" s="106">
        <v>46049</v>
      </c>
      <c r="B12824">
        <v>7438</v>
      </c>
      <c r="C12824">
        <v>4341</v>
      </c>
      <c r="E12824">
        <v>239</v>
      </c>
      <c r="F12824" t="s">
        <v>10342</v>
      </c>
      <c r="G12824" t="s">
        <v>2114</v>
      </c>
      <c r="I12824" t="s">
        <v>2006</v>
      </c>
      <c r="J12824" t="s">
        <v>2782</v>
      </c>
      <c r="K12824" t="s">
        <v>2783</v>
      </c>
      <c r="L12824">
        <v>5</v>
      </c>
      <c r="M12824">
        <v>620</v>
      </c>
      <c r="N12824" s="43">
        <v>3100</v>
      </c>
    </row>
    <row r="12825" hidden="1" spans="1:14" x14ac:dyDescent="0.25">
      <c r="A12825" s="106">
        <v>46049</v>
      </c>
      <c r="B12825">
        <v>7439</v>
      </c>
      <c r="C12825">
        <v>4342</v>
      </c>
      <c r="E12825">
        <v>239</v>
      </c>
      <c r="F12825" t="s">
        <v>10342</v>
      </c>
      <c r="G12825" t="s">
        <v>2114</v>
      </c>
      <c r="I12825" t="s">
        <v>2006</v>
      </c>
      <c r="J12825" t="s">
        <v>2782</v>
      </c>
      <c r="K12825" t="s">
        <v>2783</v>
      </c>
      <c r="L12825">
        <v>3</v>
      </c>
      <c r="M12825">
        <v>620</v>
      </c>
      <c r="N12825" s="43">
        <v>1860</v>
      </c>
    </row>
    <row r="12826" hidden="1" spans="1:14" x14ac:dyDescent="0.25">
      <c r="A12826" s="106">
        <v>46049</v>
      </c>
      <c r="B12826">
        <v>7447</v>
      </c>
      <c r="C12826">
        <v>4349</v>
      </c>
      <c r="E12826">
        <v>239</v>
      </c>
      <c r="F12826" t="s">
        <v>10343</v>
      </c>
      <c r="G12826" t="s">
        <v>2044</v>
      </c>
      <c r="I12826" t="s">
        <v>2006</v>
      </c>
      <c r="J12826" t="s">
        <v>2782</v>
      </c>
      <c r="K12826" t="s">
        <v>2783</v>
      </c>
      <c r="L12826">
        <v>5</v>
      </c>
      <c r="M12826">
        <v>620</v>
      </c>
      <c r="N12826" s="43">
        <v>3100</v>
      </c>
    </row>
    <row r="12827" hidden="1" spans="1:14" x14ac:dyDescent="0.25">
      <c r="A12827" s="106">
        <v>46049</v>
      </c>
      <c r="B12827">
        <v>7448</v>
      </c>
      <c r="C12827">
        <v>4350</v>
      </c>
      <c r="E12827">
        <v>239</v>
      </c>
      <c r="F12827" t="s">
        <v>10343</v>
      </c>
      <c r="G12827" t="s">
        <v>2044</v>
      </c>
      <c r="I12827" t="s">
        <v>2006</v>
      </c>
      <c r="J12827" t="s">
        <v>2782</v>
      </c>
      <c r="K12827" t="s">
        <v>2783</v>
      </c>
      <c r="L12827">
        <v>3</v>
      </c>
      <c r="M12827">
        <v>620</v>
      </c>
      <c r="N12827" s="43">
        <v>1860</v>
      </c>
    </row>
    <row r="12828" hidden="1" spans="1:14" x14ac:dyDescent="0.25">
      <c r="A12828" s="106">
        <v>46049</v>
      </c>
      <c r="B12828">
        <v>7452</v>
      </c>
      <c r="C12828">
        <v>4354</v>
      </c>
      <c r="E12828">
        <v>239</v>
      </c>
      <c r="F12828" t="s">
        <v>10344</v>
      </c>
      <c r="G12828" t="s">
        <v>2097</v>
      </c>
      <c r="I12828" t="s">
        <v>2006</v>
      </c>
      <c r="J12828" t="s">
        <v>2782</v>
      </c>
      <c r="K12828" t="s">
        <v>2783</v>
      </c>
      <c r="L12828">
        <v>5</v>
      </c>
      <c r="M12828">
        <v>620</v>
      </c>
      <c r="N12828" s="43">
        <v>3100</v>
      </c>
    </row>
    <row r="12829" hidden="1" spans="1:14" x14ac:dyDescent="0.25">
      <c r="A12829" s="106">
        <v>46049</v>
      </c>
      <c r="B12829">
        <v>7453</v>
      </c>
      <c r="C12829">
        <v>4355</v>
      </c>
      <c r="E12829">
        <v>239</v>
      </c>
      <c r="F12829" t="s">
        <v>10344</v>
      </c>
      <c r="G12829" t="s">
        <v>2097</v>
      </c>
      <c r="I12829" t="s">
        <v>2006</v>
      </c>
      <c r="J12829" t="s">
        <v>2782</v>
      </c>
      <c r="K12829" t="s">
        <v>2783</v>
      </c>
      <c r="L12829">
        <v>1</v>
      </c>
      <c r="M12829">
        <v>620</v>
      </c>
      <c r="N12829" s="43">
        <v>620</v>
      </c>
    </row>
    <row r="12830" hidden="1" spans="1:14" x14ac:dyDescent="0.25">
      <c r="A12830" s="106">
        <v>46050</v>
      </c>
      <c r="B12830">
        <v>7497</v>
      </c>
      <c r="C12830">
        <v>4398</v>
      </c>
      <c r="E12830">
        <v>239</v>
      </c>
      <c r="F12830" t="s">
        <v>10345</v>
      </c>
      <c r="G12830" t="s">
        <v>2036</v>
      </c>
      <c r="I12830" t="s">
        <v>2006</v>
      </c>
      <c r="J12830" t="s">
        <v>2782</v>
      </c>
      <c r="K12830" t="s">
        <v>2783</v>
      </c>
      <c r="L12830">
        <v>8</v>
      </c>
      <c r="M12830">
        <v>620</v>
      </c>
      <c r="N12830" s="43">
        <v>4960</v>
      </c>
    </row>
    <row r="12831" hidden="1" spans="1:14" x14ac:dyDescent="0.25">
      <c r="A12831" s="106">
        <v>46050</v>
      </c>
      <c r="B12831">
        <v>7498</v>
      </c>
      <c r="C12831">
        <v>4399</v>
      </c>
      <c r="E12831">
        <v>239</v>
      </c>
      <c r="F12831" t="s">
        <v>10345</v>
      </c>
      <c r="G12831" t="s">
        <v>2036</v>
      </c>
      <c r="I12831" t="s">
        <v>2006</v>
      </c>
      <c r="J12831" t="s">
        <v>2782</v>
      </c>
      <c r="K12831" t="s">
        <v>2783</v>
      </c>
      <c r="L12831">
        <v>2</v>
      </c>
      <c r="M12831">
        <v>620</v>
      </c>
      <c r="N12831" s="43">
        <v>1240</v>
      </c>
    </row>
    <row r="12832" hidden="1" spans="1:14" x14ac:dyDescent="0.25">
      <c r="A12832" s="106">
        <v>46050</v>
      </c>
      <c r="B12832">
        <v>7499</v>
      </c>
      <c r="C12832">
        <v>4400</v>
      </c>
      <c r="E12832">
        <v>239</v>
      </c>
      <c r="F12832" t="s">
        <v>10346</v>
      </c>
      <c r="G12832" t="s">
        <v>2027</v>
      </c>
      <c r="I12832" t="s">
        <v>2006</v>
      </c>
      <c r="J12832" t="s">
        <v>2782</v>
      </c>
      <c r="K12832" t="s">
        <v>2783</v>
      </c>
      <c r="L12832">
        <v>5</v>
      </c>
      <c r="M12832">
        <v>620</v>
      </c>
      <c r="N12832" s="43">
        <v>3100</v>
      </c>
    </row>
    <row r="12833" hidden="1" spans="1:14" x14ac:dyDescent="0.25">
      <c r="A12833" s="106">
        <v>46050</v>
      </c>
      <c r="B12833">
        <v>7500</v>
      </c>
      <c r="C12833">
        <v>4401</v>
      </c>
      <c r="E12833">
        <v>239</v>
      </c>
      <c r="F12833" t="s">
        <v>10346</v>
      </c>
      <c r="G12833" t="s">
        <v>2027</v>
      </c>
      <c r="I12833" t="s">
        <v>2006</v>
      </c>
      <c r="J12833" t="s">
        <v>2782</v>
      </c>
      <c r="K12833" t="s">
        <v>2783</v>
      </c>
      <c r="L12833">
        <v>3</v>
      </c>
      <c r="M12833">
        <v>620</v>
      </c>
      <c r="N12833" s="43">
        <v>1860</v>
      </c>
    </row>
    <row r="12834" hidden="1" spans="1:14" x14ac:dyDescent="0.25">
      <c r="A12834" s="106">
        <v>46050</v>
      </c>
      <c r="B12834">
        <v>7501</v>
      </c>
      <c r="C12834">
        <v>4402</v>
      </c>
      <c r="E12834">
        <v>239</v>
      </c>
      <c r="F12834" t="s">
        <v>10347</v>
      </c>
      <c r="G12834" t="s">
        <v>2044</v>
      </c>
      <c r="I12834" t="s">
        <v>2006</v>
      </c>
      <c r="J12834" t="s">
        <v>2782</v>
      </c>
      <c r="K12834" t="s">
        <v>2783</v>
      </c>
      <c r="L12834">
        <v>5</v>
      </c>
      <c r="M12834">
        <v>620</v>
      </c>
      <c r="N12834" s="43">
        <v>3100</v>
      </c>
    </row>
    <row r="12835" hidden="1" spans="1:14" x14ac:dyDescent="0.25">
      <c r="A12835" s="106">
        <v>46050</v>
      </c>
      <c r="B12835">
        <v>7502</v>
      </c>
      <c r="C12835">
        <v>4403</v>
      </c>
      <c r="E12835">
        <v>239</v>
      </c>
      <c r="F12835" t="s">
        <v>10347</v>
      </c>
      <c r="G12835" t="s">
        <v>2044</v>
      </c>
      <c r="I12835" t="s">
        <v>2006</v>
      </c>
      <c r="J12835" t="s">
        <v>2782</v>
      </c>
      <c r="K12835" t="s">
        <v>2783</v>
      </c>
      <c r="L12835">
        <v>3</v>
      </c>
      <c r="M12835">
        <v>620</v>
      </c>
      <c r="N12835" s="43">
        <v>1860</v>
      </c>
    </row>
    <row r="12836" hidden="1" spans="1:14" x14ac:dyDescent="0.25">
      <c r="A12836" s="106">
        <v>46050</v>
      </c>
      <c r="B12836">
        <v>7503</v>
      </c>
      <c r="C12836">
        <v>4404</v>
      </c>
      <c r="E12836">
        <v>239</v>
      </c>
      <c r="F12836" t="s">
        <v>10348</v>
      </c>
      <c r="G12836" t="s">
        <v>2114</v>
      </c>
      <c r="I12836" t="s">
        <v>2006</v>
      </c>
      <c r="J12836" t="s">
        <v>2782</v>
      </c>
      <c r="K12836" t="s">
        <v>2783</v>
      </c>
      <c r="L12836">
        <v>4</v>
      </c>
      <c r="M12836">
        <v>620</v>
      </c>
      <c r="N12836" s="43">
        <v>2480</v>
      </c>
    </row>
    <row r="12837" hidden="1" spans="1:14" x14ac:dyDescent="0.25">
      <c r="A12837" s="106">
        <v>46051</v>
      </c>
      <c r="B12837">
        <v>7547</v>
      </c>
      <c r="C12837">
        <v>4448</v>
      </c>
      <c r="E12837">
        <v>239</v>
      </c>
      <c r="F12837" t="s">
        <v>10349</v>
      </c>
      <c r="G12837" t="s">
        <v>2114</v>
      </c>
      <c r="I12837" t="s">
        <v>2006</v>
      </c>
      <c r="J12837" t="s">
        <v>2782</v>
      </c>
      <c r="K12837" t="s">
        <v>2783</v>
      </c>
      <c r="L12837">
        <v>5</v>
      </c>
      <c r="M12837">
        <v>620</v>
      </c>
      <c r="N12837" s="43">
        <v>3100</v>
      </c>
    </row>
    <row r="12838" hidden="1" spans="1:14" x14ac:dyDescent="0.25">
      <c r="A12838" s="106">
        <v>46051</v>
      </c>
      <c r="B12838">
        <v>7548</v>
      </c>
      <c r="C12838">
        <v>4449</v>
      </c>
      <c r="E12838">
        <v>239</v>
      </c>
      <c r="F12838" t="s">
        <v>10349</v>
      </c>
      <c r="G12838" t="s">
        <v>2114</v>
      </c>
      <c r="I12838" t="s">
        <v>2006</v>
      </c>
      <c r="J12838" t="s">
        <v>2782</v>
      </c>
      <c r="K12838" t="s">
        <v>2783</v>
      </c>
      <c r="L12838">
        <v>3</v>
      </c>
      <c r="M12838">
        <v>620</v>
      </c>
      <c r="N12838" s="43">
        <v>1860</v>
      </c>
    </row>
    <row r="12839" hidden="1" spans="1:14" x14ac:dyDescent="0.25">
      <c r="A12839" s="106">
        <v>46051</v>
      </c>
      <c r="B12839">
        <v>7550</v>
      </c>
      <c r="C12839">
        <v>4450</v>
      </c>
      <c r="E12839">
        <v>239</v>
      </c>
      <c r="F12839" t="s">
        <v>10350</v>
      </c>
      <c r="G12839" t="s">
        <v>2017</v>
      </c>
      <c r="I12839" t="s">
        <v>2006</v>
      </c>
      <c r="J12839" t="s">
        <v>2782</v>
      </c>
      <c r="K12839" t="s">
        <v>2783</v>
      </c>
      <c r="L12839">
        <v>5</v>
      </c>
      <c r="M12839">
        <v>620</v>
      </c>
      <c r="N12839" s="43">
        <v>3100</v>
      </c>
    </row>
    <row r="12840" hidden="1" spans="1:14" x14ac:dyDescent="0.25">
      <c r="A12840" s="106">
        <v>46051</v>
      </c>
      <c r="B12840">
        <v>7551</v>
      </c>
      <c r="C12840">
        <v>4451</v>
      </c>
      <c r="E12840">
        <v>239</v>
      </c>
      <c r="F12840" t="s">
        <v>10350</v>
      </c>
      <c r="G12840" t="s">
        <v>2017</v>
      </c>
      <c r="I12840" t="s">
        <v>2006</v>
      </c>
      <c r="J12840" t="s">
        <v>2782</v>
      </c>
      <c r="K12840" t="s">
        <v>2783</v>
      </c>
      <c r="L12840">
        <v>3</v>
      </c>
      <c r="M12840">
        <v>620</v>
      </c>
      <c r="N12840" s="43">
        <v>1860</v>
      </c>
    </row>
    <row r="12841" hidden="1" spans="1:14" x14ac:dyDescent="0.25">
      <c r="A12841" s="106">
        <v>46051</v>
      </c>
      <c r="B12841">
        <v>7556</v>
      </c>
      <c r="C12841">
        <v>4456</v>
      </c>
      <c r="E12841">
        <v>239</v>
      </c>
      <c r="F12841" t="s">
        <v>10351</v>
      </c>
      <c r="G12841" t="s">
        <v>2044</v>
      </c>
      <c r="I12841" t="s">
        <v>2006</v>
      </c>
      <c r="J12841" t="s">
        <v>2782</v>
      </c>
      <c r="K12841" t="s">
        <v>2783</v>
      </c>
      <c r="L12841">
        <v>5</v>
      </c>
      <c r="M12841">
        <v>620</v>
      </c>
      <c r="N12841" s="43">
        <v>3100</v>
      </c>
    </row>
    <row r="12842" hidden="1" spans="1:14" x14ac:dyDescent="0.25">
      <c r="A12842" s="106">
        <v>46051</v>
      </c>
      <c r="B12842">
        <v>7557</v>
      </c>
      <c r="C12842">
        <v>4457</v>
      </c>
      <c r="E12842">
        <v>239</v>
      </c>
      <c r="F12842" t="s">
        <v>10351</v>
      </c>
      <c r="G12842" t="s">
        <v>2044</v>
      </c>
      <c r="I12842" t="s">
        <v>2006</v>
      </c>
      <c r="J12842" t="s">
        <v>2782</v>
      </c>
      <c r="K12842" t="s">
        <v>2783</v>
      </c>
      <c r="L12842">
        <v>3</v>
      </c>
      <c r="M12842">
        <v>620</v>
      </c>
      <c r="N12842" s="43">
        <v>1860</v>
      </c>
    </row>
    <row r="12843" hidden="1" spans="1:14" x14ac:dyDescent="0.25">
      <c r="A12843" s="106">
        <v>46052</v>
      </c>
      <c r="B12843">
        <v>7598</v>
      </c>
      <c r="C12843">
        <v>4498</v>
      </c>
      <c r="E12843">
        <v>239</v>
      </c>
      <c r="F12843" t="s">
        <v>10352</v>
      </c>
      <c r="G12843" t="s">
        <v>2044</v>
      </c>
      <c r="I12843" t="s">
        <v>2006</v>
      </c>
      <c r="J12843" t="s">
        <v>2782</v>
      </c>
      <c r="K12843" t="s">
        <v>2783</v>
      </c>
      <c r="L12843">
        <v>5</v>
      </c>
      <c r="M12843">
        <v>620</v>
      </c>
      <c r="N12843" s="43">
        <v>3100</v>
      </c>
    </row>
    <row r="12844" hidden="1" spans="1:14" x14ac:dyDescent="0.25">
      <c r="A12844" s="106">
        <v>46052</v>
      </c>
      <c r="B12844">
        <v>7599</v>
      </c>
      <c r="C12844">
        <v>4499</v>
      </c>
      <c r="E12844">
        <v>239</v>
      </c>
      <c r="F12844" t="s">
        <v>10352</v>
      </c>
      <c r="G12844" t="s">
        <v>2044</v>
      </c>
      <c r="I12844" t="s">
        <v>2006</v>
      </c>
      <c r="J12844" t="s">
        <v>2782</v>
      </c>
      <c r="K12844" t="s">
        <v>2783</v>
      </c>
      <c r="L12844">
        <v>3</v>
      </c>
      <c r="M12844">
        <v>620</v>
      </c>
      <c r="N12844" s="43">
        <v>1860</v>
      </c>
    </row>
    <row r="12845" hidden="1" spans="1:14" x14ac:dyDescent="0.25">
      <c r="A12845" s="106">
        <v>46052</v>
      </c>
      <c r="B12845">
        <v>7604</v>
      </c>
      <c r="C12845">
        <v>4504</v>
      </c>
      <c r="E12845">
        <v>239</v>
      </c>
      <c r="F12845" t="s">
        <v>10353</v>
      </c>
      <c r="G12845" t="s">
        <v>2025</v>
      </c>
      <c r="I12845" t="s">
        <v>2006</v>
      </c>
      <c r="J12845" t="s">
        <v>2782</v>
      </c>
      <c r="K12845" t="s">
        <v>2783</v>
      </c>
      <c r="L12845">
        <v>5</v>
      </c>
      <c r="M12845">
        <v>620</v>
      </c>
      <c r="N12845" s="43">
        <v>3100</v>
      </c>
    </row>
    <row r="12846" hidden="1" spans="1:14" x14ac:dyDescent="0.25">
      <c r="A12846" s="106">
        <v>46052</v>
      </c>
      <c r="B12846">
        <v>7605</v>
      </c>
      <c r="C12846">
        <v>4505</v>
      </c>
      <c r="E12846">
        <v>239</v>
      </c>
      <c r="F12846" t="s">
        <v>10353</v>
      </c>
      <c r="G12846" t="s">
        <v>2025</v>
      </c>
      <c r="I12846" t="s">
        <v>2006</v>
      </c>
      <c r="J12846" t="s">
        <v>2782</v>
      </c>
      <c r="K12846" t="s">
        <v>2783</v>
      </c>
      <c r="L12846">
        <v>3</v>
      </c>
      <c r="M12846">
        <v>620</v>
      </c>
      <c r="N12846" s="43">
        <v>1860</v>
      </c>
    </row>
    <row r="12847" hidden="1" spans="1:14" x14ac:dyDescent="0.25">
      <c r="A12847" s="106">
        <v>46052</v>
      </c>
      <c r="B12847">
        <v>7608</v>
      </c>
      <c r="C12847">
        <v>4508</v>
      </c>
      <c r="E12847">
        <v>239</v>
      </c>
      <c r="F12847" t="s">
        <v>10354</v>
      </c>
      <c r="G12847" t="s">
        <v>2017</v>
      </c>
      <c r="I12847" t="s">
        <v>2006</v>
      </c>
      <c r="J12847" t="s">
        <v>2782</v>
      </c>
      <c r="K12847" t="s">
        <v>2783</v>
      </c>
      <c r="L12847">
        <v>5</v>
      </c>
      <c r="M12847">
        <v>620</v>
      </c>
      <c r="N12847" s="43">
        <v>3100</v>
      </c>
    </row>
    <row r="12848" hidden="1" spans="1:14" x14ac:dyDescent="0.25">
      <c r="A12848" s="106">
        <v>46052</v>
      </c>
      <c r="B12848">
        <v>7609</v>
      </c>
      <c r="C12848">
        <v>4509</v>
      </c>
      <c r="E12848">
        <v>239</v>
      </c>
      <c r="F12848" t="s">
        <v>10354</v>
      </c>
      <c r="G12848" t="s">
        <v>2017</v>
      </c>
      <c r="I12848" t="s">
        <v>2006</v>
      </c>
      <c r="J12848" t="s">
        <v>2782</v>
      </c>
      <c r="K12848" t="s">
        <v>2783</v>
      </c>
      <c r="L12848">
        <v>3</v>
      </c>
      <c r="M12848">
        <v>620</v>
      </c>
      <c r="N12848" s="43">
        <v>1860</v>
      </c>
    </row>
    <row r="12849" hidden="1" spans="1:14" x14ac:dyDescent="0.25">
      <c r="A12849" s="106">
        <v>46052</v>
      </c>
      <c r="B12849">
        <v>7610</v>
      </c>
      <c r="C12849">
        <v>4510</v>
      </c>
      <c r="E12849">
        <v>239</v>
      </c>
      <c r="F12849" t="s">
        <v>10355</v>
      </c>
      <c r="G12849" t="s">
        <v>2097</v>
      </c>
      <c r="I12849" t="s">
        <v>2006</v>
      </c>
      <c r="J12849" t="s">
        <v>2782</v>
      </c>
      <c r="K12849" t="s">
        <v>2783</v>
      </c>
      <c r="L12849">
        <v>5</v>
      </c>
      <c r="M12849">
        <v>620</v>
      </c>
      <c r="N12849" s="43">
        <v>3100</v>
      </c>
    </row>
    <row r="12850" hidden="1" spans="1:14" x14ac:dyDescent="0.25">
      <c r="A12850" s="106">
        <v>46052</v>
      </c>
      <c r="B12850">
        <v>7611</v>
      </c>
      <c r="C12850">
        <v>4511</v>
      </c>
      <c r="E12850">
        <v>239</v>
      </c>
      <c r="F12850" t="s">
        <v>10355</v>
      </c>
      <c r="G12850" t="s">
        <v>2097</v>
      </c>
      <c r="I12850" t="s">
        <v>2006</v>
      </c>
      <c r="J12850" t="s">
        <v>2782</v>
      </c>
      <c r="K12850" t="s">
        <v>2783</v>
      </c>
      <c r="L12850">
        <v>3</v>
      </c>
      <c r="M12850">
        <v>620</v>
      </c>
      <c r="N12850" s="43">
        <v>1860</v>
      </c>
    </row>
    <row r="12851" hidden="1" spans="1:14" x14ac:dyDescent="0.25">
      <c r="A12851" s="106">
        <v>46052</v>
      </c>
      <c r="B12851">
        <v>7616</v>
      </c>
      <c r="C12851">
        <v>4516</v>
      </c>
      <c r="E12851">
        <v>239</v>
      </c>
      <c r="F12851" t="s">
        <v>10356</v>
      </c>
      <c r="G12851" t="s">
        <v>2114</v>
      </c>
      <c r="I12851" t="s">
        <v>2006</v>
      </c>
      <c r="J12851" t="s">
        <v>2782</v>
      </c>
      <c r="K12851" t="s">
        <v>2783</v>
      </c>
      <c r="L12851">
        <v>5</v>
      </c>
      <c r="M12851">
        <v>620</v>
      </c>
      <c r="N12851" s="43">
        <v>3100</v>
      </c>
    </row>
    <row r="12852" hidden="1" spans="1:14" x14ac:dyDescent="0.25">
      <c r="A12852" s="106">
        <v>46052</v>
      </c>
      <c r="B12852">
        <v>7617</v>
      </c>
      <c r="C12852">
        <v>4517</v>
      </c>
      <c r="E12852">
        <v>239</v>
      </c>
      <c r="F12852" t="s">
        <v>10356</v>
      </c>
      <c r="G12852" t="s">
        <v>2114</v>
      </c>
      <c r="I12852" t="s">
        <v>2006</v>
      </c>
      <c r="J12852" t="s">
        <v>2782</v>
      </c>
      <c r="K12852" t="s">
        <v>2783</v>
      </c>
      <c r="L12852">
        <v>1</v>
      </c>
      <c r="M12852">
        <v>620</v>
      </c>
      <c r="N12852" s="43">
        <v>620</v>
      </c>
    </row>
    <row r="12853" hidden="1" spans="1:14" x14ac:dyDescent="0.25">
      <c r="A12853" s="106">
        <v>46052</v>
      </c>
      <c r="B12853">
        <v>7618</v>
      </c>
      <c r="C12853">
        <v>4518</v>
      </c>
      <c r="E12853">
        <v>239</v>
      </c>
      <c r="F12853" t="s">
        <v>10357</v>
      </c>
      <c r="G12853" t="s">
        <v>2012</v>
      </c>
      <c r="I12853" t="s">
        <v>2006</v>
      </c>
      <c r="J12853" t="s">
        <v>2782</v>
      </c>
      <c r="K12853" t="s">
        <v>2783</v>
      </c>
      <c r="L12853">
        <v>5</v>
      </c>
      <c r="M12853">
        <v>620</v>
      </c>
      <c r="N12853" s="43">
        <v>3100</v>
      </c>
    </row>
    <row r="12854" hidden="1" spans="1:14" x14ac:dyDescent="0.25">
      <c r="A12854" s="106">
        <v>46052</v>
      </c>
      <c r="B12854">
        <v>7619</v>
      </c>
      <c r="C12854">
        <v>4519</v>
      </c>
      <c r="E12854">
        <v>239</v>
      </c>
      <c r="F12854" t="s">
        <v>10357</v>
      </c>
      <c r="G12854" t="s">
        <v>2012</v>
      </c>
      <c r="I12854" t="s">
        <v>2006</v>
      </c>
      <c r="J12854" t="s">
        <v>2782</v>
      </c>
      <c r="K12854" t="s">
        <v>2783</v>
      </c>
      <c r="L12854">
        <v>1</v>
      </c>
      <c r="M12854">
        <v>620</v>
      </c>
      <c r="N12854" s="43">
        <v>620</v>
      </c>
    </row>
    <row r="12855" hidden="1" spans="1:14" x14ac:dyDescent="0.25">
      <c r="A12855" s="106">
        <v>46058</v>
      </c>
      <c r="B12855">
        <v>7859</v>
      </c>
      <c r="C12855">
        <v>4758</v>
      </c>
      <c r="E12855">
        <v>239</v>
      </c>
      <c r="F12855" t="s">
        <v>10358</v>
      </c>
      <c r="G12855" t="s">
        <v>2021</v>
      </c>
      <c r="I12855" t="s">
        <v>2006</v>
      </c>
      <c r="J12855" t="s">
        <v>2782</v>
      </c>
      <c r="K12855" t="s">
        <v>2783</v>
      </c>
      <c r="L12855">
        <v>8</v>
      </c>
      <c r="M12855">
        <v>620</v>
      </c>
      <c r="N12855" s="43">
        <v>4960</v>
      </c>
    </row>
    <row r="12856" hidden="1" spans="1:14" x14ac:dyDescent="0.25">
      <c r="A12856" s="106">
        <v>46058</v>
      </c>
      <c r="B12856">
        <v>7860</v>
      </c>
      <c r="C12856">
        <v>4759</v>
      </c>
      <c r="E12856">
        <v>239</v>
      </c>
      <c r="F12856" t="s">
        <v>10358</v>
      </c>
      <c r="G12856" t="s">
        <v>2021</v>
      </c>
      <c r="I12856" t="s">
        <v>2006</v>
      </c>
      <c r="J12856" t="s">
        <v>2782</v>
      </c>
      <c r="K12856" t="s">
        <v>2783</v>
      </c>
      <c r="L12856">
        <v>2</v>
      </c>
      <c r="M12856">
        <v>620</v>
      </c>
      <c r="N12856" s="43">
        <v>1240</v>
      </c>
    </row>
    <row r="12857" hidden="1" spans="1:14" x14ac:dyDescent="0.25">
      <c r="A12857" s="106">
        <v>46058</v>
      </c>
      <c r="B12857">
        <v>7862</v>
      </c>
      <c r="C12857">
        <v>4761</v>
      </c>
      <c r="E12857">
        <v>239</v>
      </c>
      <c r="F12857" t="s">
        <v>10359</v>
      </c>
      <c r="G12857" t="s">
        <v>2012</v>
      </c>
      <c r="I12857" t="s">
        <v>2006</v>
      </c>
      <c r="J12857" t="s">
        <v>2782</v>
      </c>
      <c r="K12857" t="s">
        <v>2783</v>
      </c>
      <c r="L12857">
        <v>5</v>
      </c>
      <c r="M12857">
        <v>620</v>
      </c>
      <c r="N12857" s="43">
        <v>3100</v>
      </c>
    </row>
    <row r="12858" hidden="1" spans="1:14" x14ac:dyDescent="0.25">
      <c r="A12858" s="106">
        <v>46058</v>
      </c>
      <c r="B12858">
        <v>7863</v>
      </c>
      <c r="C12858">
        <v>4762</v>
      </c>
      <c r="E12858">
        <v>239</v>
      </c>
      <c r="F12858" t="s">
        <v>10359</v>
      </c>
      <c r="G12858" t="s">
        <v>2012</v>
      </c>
      <c r="I12858" t="s">
        <v>2006</v>
      </c>
      <c r="J12858" t="s">
        <v>2782</v>
      </c>
      <c r="K12858" t="s">
        <v>2783</v>
      </c>
      <c r="L12858">
        <v>3</v>
      </c>
      <c r="M12858">
        <v>620</v>
      </c>
      <c r="N12858" s="43">
        <v>1860</v>
      </c>
    </row>
    <row r="12859" hidden="1" spans="1:14" x14ac:dyDescent="0.25">
      <c r="A12859" s="106">
        <v>46059</v>
      </c>
      <c r="B12859">
        <v>7919</v>
      </c>
      <c r="C12859">
        <v>4818</v>
      </c>
      <c r="E12859">
        <v>239</v>
      </c>
      <c r="F12859" t="s">
        <v>10360</v>
      </c>
      <c r="G12859" t="s">
        <v>2025</v>
      </c>
      <c r="I12859" t="s">
        <v>2006</v>
      </c>
      <c r="J12859" t="s">
        <v>2782</v>
      </c>
      <c r="K12859" t="s">
        <v>2783</v>
      </c>
      <c r="L12859">
        <v>5</v>
      </c>
      <c r="M12859">
        <v>620</v>
      </c>
      <c r="N12859" s="43">
        <v>3100</v>
      </c>
    </row>
    <row r="12860" hidden="1" spans="1:14" x14ac:dyDescent="0.25">
      <c r="A12860" s="106">
        <v>46059</v>
      </c>
      <c r="B12860">
        <v>7920</v>
      </c>
      <c r="C12860">
        <v>4819</v>
      </c>
      <c r="E12860">
        <v>239</v>
      </c>
      <c r="F12860" t="s">
        <v>10360</v>
      </c>
      <c r="G12860" t="s">
        <v>2025</v>
      </c>
      <c r="I12860" t="s">
        <v>2006</v>
      </c>
      <c r="J12860" t="s">
        <v>2782</v>
      </c>
      <c r="K12860" t="s">
        <v>2783</v>
      </c>
      <c r="L12860">
        <v>3</v>
      </c>
      <c r="M12860">
        <v>620</v>
      </c>
      <c r="N12860" s="43">
        <v>1860</v>
      </c>
    </row>
    <row r="12861" hidden="1" spans="1:14" x14ac:dyDescent="0.25">
      <c r="A12861" s="106">
        <v>46059</v>
      </c>
      <c r="B12861">
        <v>7921</v>
      </c>
      <c r="C12861">
        <v>4820</v>
      </c>
      <c r="E12861">
        <v>239</v>
      </c>
      <c r="F12861" t="s">
        <v>10361</v>
      </c>
      <c r="G12861" t="s">
        <v>2012</v>
      </c>
      <c r="I12861" t="s">
        <v>2006</v>
      </c>
      <c r="J12861" t="s">
        <v>2782</v>
      </c>
      <c r="K12861" t="s">
        <v>2783</v>
      </c>
      <c r="L12861">
        <v>5</v>
      </c>
      <c r="M12861">
        <v>620</v>
      </c>
      <c r="N12861" s="43">
        <v>3100</v>
      </c>
    </row>
    <row r="12862" hidden="1" spans="1:14" x14ac:dyDescent="0.25">
      <c r="A12862" s="106">
        <v>46064</v>
      </c>
      <c r="B12862">
        <v>8114</v>
      </c>
      <c r="C12862">
        <v>5012</v>
      </c>
      <c r="E12862">
        <v>239</v>
      </c>
      <c r="F12862" t="s">
        <v>5934</v>
      </c>
      <c r="G12862" t="s">
        <v>2021</v>
      </c>
      <c r="I12862" t="s">
        <v>2006</v>
      </c>
      <c r="J12862" t="s">
        <v>2782</v>
      </c>
      <c r="K12862" t="s">
        <v>2783</v>
      </c>
      <c r="L12862">
        <v>8</v>
      </c>
      <c r="M12862">
        <v>620</v>
      </c>
      <c r="N12862" s="43">
        <v>4960</v>
      </c>
    </row>
    <row r="12863" hidden="1" spans="1:14" x14ac:dyDescent="0.25">
      <c r="A12863" s="106">
        <v>46064</v>
      </c>
      <c r="B12863">
        <v>8115</v>
      </c>
      <c r="C12863">
        <v>5013</v>
      </c>
      <c r="E12863">
        <v>239</v>
      </c>
      <c r="F12863" t="s">
        <v>5934</v>
      </c>
      <c r="G12863" t="s">
        <v>2021</v>
      </c>
      <c r="I12863" t="s">
        <v>2006</v>
      </c>
      <c r="J12863" t="s">
        <v>2782</v>
      </c>
      <c r="K12863" t="s">
        <v>2783</v>
      </c>
      <c r="L12863">
        <v>2</v>
      </c>
      <c r="M12863">
        <v>620</v>
      </c>
      <c r="N12863" s="43">
        <v>1240</v>
      </c>
    </row>
    <row r="12864" hidden="1" spans="1:14" x14ac:dyDescent="0.25">
      <c r="A12864" s="106">
        <v>46064</v>
      </c>
      <c r="B12864">
        <v>8121</v>
      </c>
      <c r="C12864">
        <v>5019</v>
      </c>
      <c r="E12864">
        <v>239</v>
      </c>
      <c r="F12864" t="s">
        <v>10362</v>
      </c>
      <c r="G12864" t="s">
        <v>2114</v>
      </c>
      <c r="I12864" t="s">
        <v>2006</v>
      </c>
      <c r="J12864" t="s">
        <v>2782</v>
      </c>
      <c r="K12864" t="s">
        <v>2783</v>
      </c>
      <c r="L12864">
        <v>5</v>
      </c>
      <c r="M12864">
        <v>620</v>
      </c>
      <c r="N12864" s="43">
        <v>3100</v>
      </c>
    </row>
    <row r="12865" hidden="1" spans="1:14" x14ac:dyDescent="0.25">
      <c r="A12865" s="106">
        <v>46064</v>
      </c>
      <c r="B12865">
        <v>8122</v>
      </c>
      <c r="C12865">
        <v>5020</v>
      </c>
      <c r="E12865">
        <v>239</v>
      </c>
      <c r="F12865" t="s">
        <v>5930</v>
      </c>
      <c r="G12865" t="s">
        <v>2114</v>
      </c>
      <c r="I12865" t="s">
        <v>2006</v>
      </c>
      <c r="J12865" t="s">
        <v>2782</v>
      </c>
      <c r="K12865" t="s">
        <v>2783</v>
      </c>
      <c r="L12865">
        <v>1</v>
      </c>
      <c r="M12865">
        <v>620</v>
      </c>
      <c r="N12865" s="43">
        <v>620</v>
      </c>
    </row>
    <row r="12866" hidden="1" spans="1:14" x14ac:dyDescent="0.25">
      <c r="A12866" s="106">
        <v>46069</v>
      </c>
      <c r="B12866">
        <v>8321</v>
      </c>
      <c r="C12866">
        <v>5203</v>
      </c>
      <c r="E12866">
        <v>239</v>
      </c>
      <c r="F12866" t="s">
        <v>10363</v>
      </c>
      <c r="G12866" t="s">
        <v>2063</v>
      </c>
      <c r="I12866" t="s">
        <v>2006</v>
      </c>
      <c r="J12866" t="s">
        <v>2782</v>
      </c>
      <c r="K12866" t="s">
        <v>2783</v>
      </c>
      <c r="L12866">
        <v>8</v>
      </c>
      <c r="M12866">
        <v>620</v>
      </c>
      <c r="N12866" s="43">
        <v>4960</v>
      </c>
    </row>
    <row r="12867" hidden="1" spans="1:14" x14ac:dyDescent="0.25">
      <c r="A12867" s="106">
        <v>46069</v>
      </c>
      <c r="B12867">
        <v>8322</v>
      </c>
      <c r="C12867">
        <v>5204</v>
      </c>
      <c r="E12867">
        <v>239</v>
      </c>
      <c r="F12867" t="s">
        <v>10363</v>
      </c>
      <c r="G12867" t="s">
        <v>2063</v>
      </c>
      <c r="I12867" t="s">
        <v>2006</v>
      </c>
      <c r="J12867" t="s">
        <v>2782</v>
      </c>
      <c r="K12867" t="s">
        <v>2783</v>
      </c>
      <c r="L12867">
        <v>2</v>
      </c>
      <c r="M12867">
        <v>620</v>
      </c>
      <c r="N12867" s="43">
        <v>1240</v>
      </c>
    </row>
    <row r="12868" hidden="1" spans="1:14" x14ac:dyDescent="0.25">
      <c r="A12868" s="106">
        <v>46069</v>
      </c>
      <c r="B12868">
        <v>8323</v>
      </c>
      <c r="C12868">
        <v>5205</v>
      </c>
      <c r="E12868">
        <v>239</v>
      </c>
      <c r="F12868" t="s">
        <v>6470</v>
      </c>
      <c r="G12868" t="s">
        <v>2036</v>
      </c>
      <c r="I12868" t="s">
        <v>2006</v>
      </c>
      <c r="J12868" t="s">
        <v>2782</v>
      </c>
      <c r="K12868" t="s">
        <v>2783</v>
      </c>
      <c r="L12868">
        <v>8</v>
      </c>
      <c r="M12868">
        <v>620</v>
      </c>
      <c r="N12868" s="43">
        <v>4960</v>
      </c>
    </row>
    <row r="12869" hidden="1" spans="1:14" x14ac:dyDescent="0.25">
      <c r="A12869" s="106">
        <v>46069</v>
      </c>
      <c r="B12869">
        <v>8324</v>
      </c>
      <c r="C12869">
        <v>5206</v>
      </c>
      <c r="E12869">
        <v>239</v>
      </c>
      <c r="F12869" t="s">
        <v>6470</v>
      </c>
      <c r="G12869" t="s">
        <v>2036</v>
      </c>
      <c r="I12869" t="s">
        <v>2006</v>
      </c>
      <c r="J12869" t="s">
        <v>2782</v>
      </c>
      <c r="K12869" t="s">
        <v>2783</v>
      </c>
      <c r="L12869">
        <v>2</v>
      </c>
      <c r="M12869">
        <v>620</v>
      </c>
      <c r="N12869" s="43">
        <v>1240</v>
      </c>
    </row>
    <row r="12870" hidden="1" spans="1:14" x14ac:dyDescent="0.25">
      <c r="A12870" s="106">
        <v>46129</v>
      </c>
      <c r="B12870">
        <v>10945</v>
      </c>
      <c r="C12870">
        <v>7848</v>
      </c>
      <c r="E12870">
        <v>239</v>
      </c>
      <c r="F12870" t="s">
        <v>10364</v>
      </c>
      <c r="G12870" t="s">
        <v>2012</v>
      </c>
      <c r="I12870" t="s">
        <v>2006</v>
      </c>
      <c r="J12870" t="s">
        <v>2782</v>
      </c>
      <c r="K12870" t="s">
        <v>2783</v>
      </c>
      <c r="L12870">
        <v>8</v>
      </c>
      <c r="M12870">
        <v>620</v>
      </c>
      <c r="N12870" s="43">
        <v>4960</v>
      </c>
    </row>
    <row r="12871" hidden="1" spans="1:14" x14ac:dyDescent="0.25">
      <c r="A12871" s="106">
        <v>46129</v>
      </c>
      <c r="B12871">
        <v>10946</v>
      </c>
      <c r="C12871">
        <v>7849</v>
      </c>
      <c r="E12871">
        <v>239</v>
      </c>
      <c r="F12871" t="s">
        <v>10364</v>
      </c>
      <c r="G12871" t="s">
        <v>2012</v>
      </c>
      <c r="I12871" t="s">
        <v>2006</v>
      </c>
      <c r="J12871" t="s">
        <v>2782</v>
      </c>
      <c r="K12871" t="s">
        <v>2783</v>
      </c>
      <c r="L12871">
        <v>2</v>
      </c>
      <c r="M12871">
        <v>620</v>
      </c>
      <c r="N12871" s="43">
        <v>1240</v>
      </c>
    </row>
    <row r="12872" hidden="1" spans="1:14" x14ac:dyDescent="0.25">
      <c r="A12872" s="106">
        <v>46129</v>
      </c>
      <c r="B12872">
        <v>10955</v>
      </c>
      <c r="C12872">
        <v>7858</v>
      </c>
      <c r="E12872">
        <v>239</v>
      </c>
      <c r="F12872" t="s">
        <v>10365</v>
      </c>
      <c r="G12872" t="s">
        <v>2054</v>
      </c>
      <c r="I12872" t="s">
        <v>2006</v>
      </c>
      <c r="J12872" t="s">
        <v>2782</v>
      </c>
      <c r="K12872" t="s">
        <v>2783</v>
      </c>
      <c r="L12872">
        <v>8</v>
      </c>
      <c r="M12872">
        <v>620</v>
      </c>
      <c r="N12872" s="43">
        <v>4960</v>
      </c>
    </row>
    <row r="12873" hidden="1" spans="1:14" x14ac:dyDescent="0.25">
      <c r="A12873" s="106">
        <v>46129</v>
      </c>
      <c r="B12873">
        <v>10956</v>
      </c>
      <c r="C12873">
        <v>7859</v>
      </c>
      <c r="E12873">
        <v>239</v>
      </c>
      <c r="F12873" t="s">
        <v>10365</v>
      </c>
      <c r="G12873" t="s">
        <v>2054</v>
      </c>
      <c r="I12873" t="s">
        <v>2006</v>
      </c>
      <c r="J12873" t="s">
        <v>2782</v>
      </c>
      <c r="K12873" t="s">
        <v>2783</v>
      </c>
      <c r="L12873">
        <v>2</v>
      </c>
      <c r="M12873">
        <v>620</v>
      </c>
      <c r="N12873" s="43">
        <v>1240</v>
      </c>
    </row>
    <row r="12874" hidden="1" spans="1:14" x14ac:dyDescent="0.25">
      <c r="A12874" s="106">
        <v>46129</v>
      </c>
      <c r="B12874">
        <v>10964</v>
      </c>
      <c r="C12874">
        <v>7867</v>
      </c>
      <c r="E12874">
        <v>239</v>
      </c>
      <c r="F12874" t="s">
        <v>10366</v>
      </c>
      <c r="G12874" t="s">
        <v>2114</v>
      </c>
      <c r="I12874" t="s">
        <v>2006</v>
      </c>
      <c r="J12874" t="s">
        <v>2782</v>
      </c>
      <c r="K12874" t="s">
        <v>2783</v>
      </c>
      <c r="L12874">
        <v>4</v>
      </c>
      <c r="M12874">
        <v>620</v>
      </c>
      <c r="N12874" s="43">
        <v>2480</v>
      </c>
    </row>
    <row r="12875" hidden="1" spans="1:14" x14ac:dyDescent="0.25">
      <c r="A12875" s="106">
        <v>46134</v>
      </c>
      <c r="B12875">
        <v>11136</v>
      </c>
      <c r="C12875">
        <v>8038</v>
      </c>
      <c r="E12875">
        <v>239</v>
      </c>
      <c r="F12875" t="s">
        <v>10367</v>
      </c>
      <c r="G12875" t="s">
        <v>2156</v>
      </c>
      <c r="I12875" t="s">
        <v>2006</v>
      </c>
      <c r="J12875" t="s">
        <v>2782</v>
      </c>
      <c r="K12875" t="s">
        <v>2783</v>
      </c>
      <c r="L12875">
        <v>5</v>
      </c>
      <c r="M12875">
        <v>620</v>
      </c>
      <c r="N12875" s="43">
        <v>3100</v>
      </c>
    </row>
    <row r="12876" hidden="1" spans="1:14" x14ac:dyDescent="0.25">
      <c r="A12876" s="106">
        <v>46134</v>
      </c>
      <c r="B12876">
        <v>11137</v>
      </c>
      <c r="C12876">
        <v>8039</v>
      </c>
      <c r="E12876">
        <v>239</v>
      </c>
      <c r="F12876" t="s">
        <v>10367</v>
      </c>
      <c r="G12876" t="s">
        <v>2156</v>
      </c>
      <c r="I12876" t="s">
        <v>2006</v>
      </c>
      <c r="J12876" t="s">
        <v>2782</v>
      </c>
      <c r="K12876" t="s">
        <v>2783</v>
      </c>
      <c r="L12876">
        <v>3.5</v>
      </c>
      <c r="M12876">
        <v>620</v>
      </c>
      <c r="N12876" s="43">
        <v>2170</v>
      </c>
    </row>
    <row r="12877" hidden="1" spans="1:14" x14ac:dyDescent="0.25">
      <c r="A12877" s="106">
        <v>46135</v>
      </c>
      <c r="B12877">
        <v>11191</v>
      </c>
      <c r="C12877">
        <v>8093</v>
      </c>
      <c r="E12877">
        <v>239</v>
      </c>
      <c r="F12877" t="s">
        <v>10368</v>
      </c>
      <c r="G12877" t="s">
        <v>2054</v>
      </c>
      <c r="I12877" t="s">
        <v>2006</v>
      </c>
      <c r="J12877" t="s">
        <v>2782</v>
      </c>
      <c r="K12877" t="s">
        <v>2783</v>
      </c>
      <c r="L12877">
        <v>8</v>
      </c>
      <c r="M12877">
        <v>620</v>
      </c>
      <c r="N12877" s="43">
        <v>4960</v>
      </c>
    </row>
    <row r="12878" hidden="1" spans="1:14" x14ac:dyDescent="0.25">
      <c r="A12878" s="106">
        <v>46135</v>
      </c>
      <c r="B12878">
        <v>11192</v>
      </c>
      <c r="C12878">
        <v>8094</v>
      </c>
      <c r="E12878">
        <v>239</v>
      </c>
      <c r="F12878" t="s">
        <v>10368</v>
      </c>
      <c r="G12878" t="s">
        <v>2054</v>
      </c>
      <c r="I12878" t="s">
        <v>2006</v>
      </c>
      <c r="J12878" t="s">
        <v>2782</v>
      </c>
      <c r="K12878" t="s">
        <v>2783</v>
      </c>
      <c r="L12878">
        <v>2</v>
      </c>
      <c r="M12878">
        <v>620</v>
      </c>
      <c r="N12878" s="43">
        <v>1240</v>
      </c>
    </row>
    <row r="12879" hidden="1" spans="1:14" x14ac:dyDescent="0.25">
      <c r="A12879" s="106">
        <v>46135</v>
      </c>
      <c r="B12879">
        <v>11197</v>
      </c>
      <c r="C12879">
        <v>8099</v>
      </c>
      <c r="E12879">
        <v>239</v>
      </c>
      <c r="F12879" t="s">
        <v>10369</v>
      </c>
      <c r="G12879" t="s">
        <v>2012</v>
      </c>
      <c r="I12879" t="s">
        <v>2006</v>
      </c>
      <c r="J12879" t="s">
        <v>2782</v>
      </c>
      <c r="K12879" t="s">
        <v>2783</v>
      </c>
      <c r="L12879">
        <v>8</v>
      </c>
      <c r="M12879">
        <v>620</v>
      </c>
      <c r="N12879" s="43">
        <v>4960</v>
      </c>
    </row>
    <row r="12880" hidden="1" spans="1:14" x14ac:dyDescent="0.25">
      <c r="A12880" s="106">
        <v>46135</v>
      </c>
      <c r="B12880">
        <v>11200</v>
      </c>
      <c r="C12880">
        <v>8102</v>
      </c>
      <c r="E12880">
        <v>239</v>
      </c>
      <c r="F12880" t="s">
        <v>10370</v>
      </c>
      <c r="G12880" t="s">
        <v>2151</v>
      </c>
      <c r="I12880" t="s">
        <v>2006</v>
      </c>
      <c r="J12880" t="s">
        <v>2782</v>
      </c>
      <c r="K12880" t="s">
        <v>2783</v>
      </c>
      <c r="L12880">
        <v>3.5</v>
      </c>
      <c r="M12880">
        <v>620</v>
      </c>
      <c r="N12880" s="43">
        <v>2170</v>
      </c>
    </row>
    <row r="12881" hidden="1" spans="1:14" x14ac:dyDescent="0.25">
      <c r="A12881" s="106">
        <v>46141</v>
      </c>
      <c r="B12881">
        <v>11424</v>
      </c>
      <c r="C12881">
        <v>8326</v>
      </c>
      <c r="E12881">
        <v>239</v>
      </c>
      <c r="F12881" t="s">
        <v>10371</v>
      </c>
      <c r="G12881" t="s">
        <v>2054</v>
      </c>
      <c r="I12881" t="s">
        <v>2006</v>
      </c>
      <c r="J12881" t="s">
        <v>2782</v>
      </c>
      <c r="K12881" t="s">
        <v>2783</v>
      </c>
      <c r="L12881">
        <v>8</v>
      </c>
      <c r="M12881">
        <v>660</v>
      </c>
      <c r="N12881" s="43">
        <v>5280</v>
      </c>
    </row>
    <row r="12882" hidden="1" spans="1:14" x14ac:dyDescent="0.25">
      <c r="A12882" s="106">
        <v>46141</v>
      </c>
      <c r="B12882">
        <v>11425</v>
      </c>
      <c r="C12882">
        <v>8327</v>
      </c>
      <c r="E12882">
        <v>239</v>
      </c>
      <c r="F12882" t="s">
        <v>10371</v>
      </c>
      <c r="G12882" t="s">
        <v>2054</v>
      </c>
      <c r="I12882" t="s">
        <v>2006</v>
      </c>
      <c r="J12882" t="s">
        <v>2782</v>
      </c>
      <c r="K12882" t="s">
        <v>2783</v>
      </c>
      <c r="L12882">
        <v>2</v>
      </c>
      <c r="M12882">
        <v>660</v>
      </c>
      <c r="N12882" s="43">
        <v>1320</v>
      </c>
    </row>
    <row r="12883" hidden="1" spans="1:14" x14ac:dyDescent="0.25">
      <c r="A12883" s="106">
        <v>46141</v>
      </c>
      <c r="B12883">
        <v>11429</v>
      </c>
      <c r="C12883">
        <v>8331</v>
      </c>
      <c r="E12883">
        <v>239</v>
      </c>
      <c r="F12883" t="s">
        <v>10372</v>
      </c>
      <c r="G12883" t="s">
        <v>2027</v>
      </c>
      <c r="I12883" t="s">
        <v>2006</v>
      </c>
      <c r="J12883" t="s">
        <v>2782</v>
      </c>
      <c r="K12883" t="s">
        <v>2783</v>
      </c>
      <c r="L12883">
        <v>4</v>
      </c>
      <c r="M12883">
        <v>660</v>
      </c>
      <c r="N12883" s="43">
        <v>2640</v>
      </c>
    </row>
    <row r="12884" hidden="1" spans="1:14" x14ac:dyDescent="0.25">
      <c r="A12884" s="106">
        <v>46141</v>
      </c>
      <c r="B12884">
        <v>11436</v>
      </c>
      <c r="C12884">
        <v>8338</v>
      </c>
      <c r="E12884">
        <v>239</v>
      </c>
      <c r="F12884" t="s">
        <v>10373</v>
      </c>
      <c r="G12884" t="s">
        <v>2131</v>
      </c>
      <c r="I12884" t="s">
        <v>2006</v>
      </c>
      <c r="J12884" t="s">
        <v>2782</v>
      </c>
      <c r="K12884" t="s">
        <v>2783</v>
      </c>
      <c r="L12884">
        <v>4</v>
      </c>
      <c r="M12884">
        <v>660</v>
      </c>
      <c r="N12884" s="43">
        <v>2640</v>
      </c>
    </row>
    <row r="12885" hidden="1" spans="1:14" x14ac:dyDescent="0.25">
      <c r="A12885" s="106">
        <v>46148</v>
      </c>
      <c r="B12885">
        <v>11696</v>
      </c>
      <c r="C12885">
        <v>8597</v>
      </c>
      <c r="E12885">
        <v>239</v>
      </c>
      <c r="F12885" t="s">
        <v>10374</v>
      </c>
      <c r="G12885" t="s">
        <v>2012</v>
      </c>
      <c r="I12885" t="s">
        <v>2006</v>
      </c>
      <c r="J12885" t="s">
        <v>2782</v>
      </c>
      <c r="K12885" t="s">
        <v>2783</v>
      </c>
      <c r="L12885">
        <v>8</v>
      </c>
      <c r="M12885">
        <v>660</v>
      </c>
      <c r="N12885" s="43">
        <v>5280</v>
      </c>
    </row>
    <row r="12886" hidden="1" spans="1:14" x14ac:dyDescent="0.25">
      <c r="A12886" s="106">
        <v>46196</v>
      </c>
      <c r="B12886">
        <v>14317</v>
      </c>
      <c r="C12886">
        <v>11204</v>
      </c>
      <c r="E12886">
        <v>239</v>
      </c>
      <c r="F12886" t="s">
        <v>10375</v>
      </c>
      <c r="G12886" t="s">
        <v>2021</v>
      </c>
      <c r="I12886" t="s">
        <v>2006</v>
      </c>
      <c r="J12886" t="s">
        <v>2782</v>
      </c>
      <c r="K12886" t="s">
        <v>2783</v>
      </c>
      <c r="L12886">
        <v>8</v>
      </c>
      <c r="M12886">
        <v>660</v>
      </c>
      <c r="N12886" s="43">
        <v>5280</v>
      </c>
    </row>
    <row r="12887" hidden="1" spans="1:14" x14ac:dyDescent="0.25">
      <c r="A12887" s="106">
        <v>46196</v>
      </c>
      <c r="B12887">
        <v>14318</v>
      </c>
      <c r="C12887">
        <v>11205</v>
      </c>
      <c r="E12887">
        <v>239</v>
      </c>
      <c r="F12887" t="s">
        <v>10375</v>
      </c>
      <c r="G12887" t="s">
        <v>2021</v>
      </c>
      <c r="I12887" t="s">
        <v>2006</v>
      </c>
      <c r="J12887" t="s">
        <v>2782</v>
      </c>
      <c r="K12887" t="s">
        <v>2783</v>
      </c>
      <c r="L12887">
        <v>2</v>
      </c>
      <c r="M12887">
        <v>660</v>
      </c>
      <c r="N12887" s="43">
        <v>1320</v>
      </c>
    </row>
    <row r="12888" hidden="1" spans="1:14" x14ac:dyDescent="0.25">
      <c r="A12888" s="106">
        <v>46197</v>
      </c>
      <c r="B12888">
        <v>14428</v>
      </c>
      <c r="C12888">
        <v>11315</v>
      </c>
      <c r="E12888">
        <v>239</v>
      </c>
      <c r="F12888" t="s">
        <v>10376</v>
      </c>
      <c r="G12888" t="s">
        <v>2095</v>
      </c>
      <c r="I12888" t="s">
        <v>2006</v>
      </c>
      <c r="J12888" t="s">
        <v>2782</v>
      </c>
      <c r="K12888" t="s">
        <v>2783</v>
      </c>
      <c r="L12888">
        <v>4</v>
      </c>
      <c r="M12888">
        <v>660</v>
      </c>
      <c r="N12888" s="43">
        <v>2640</v>
      </c>
    </row>
    <row r="12889" hidden="1" spans="1:14" x14ac:dyDescent="0.25">
      <c r="A12889" s="106">
        <v>45981</v>
      </c>
      <c r="B12889">
        <v>4626</v>
      </c>
      <c r="C12889">
        <v>1550</v>
      </c>
      <c r="E12889">
        <v>216</v>
      </c>
      <c r="F12889" t="s">
        <v>10377</v>
      </c>
      <c r="G12889" t="s">
        <v>2131</v>
      </c>
      <c r="I12889" t="s">
        <v>2006</v>
      </c>
      <c r="J12889" t="s">
        <v>2319</v>
      </c>
      <c r="K12889" t="s">
        <v>2320</v>
      </c>
      <c r="L12889">
        <v>8</v>
      </c>
      <c r="M12889">
        <v>610</v>
      </c>
      <c r="N12889" s="43">
        <v>4880</v>
      </c>
    </row>
    <row r="12890" hidden="1" spans="1:14" x14ac:dyDescent="0.25">
      <c r="A12890" s="106">
        <v>46112</v>
      </c>
      <c r="B12890">
        <v>10204</v>
      </c>
      <c r="C12890">
        <v>7112</v>
      </c>
      <c r="E12890">
        <v>335</v>
      </c>
      <c r="F12890" t="s">
        <v>10378</v>
      </c>
      <c r="G12890" t="s">
        <v>2095</v>
      </c>
      <c r="H12890" t="s">
        <v>2005</v>
      </c>
      <c r="I12890" t="s">
        <v>2006</v>
      </c>
      <c r="J12890" t="s">
        <v>3986</v>
      </c>
      <c r="K12890" t="s">
        <v>3987</v>
      </c>
      <c r="L12890">
        <v>5</v>
      </c>
      <c r="M12890">
        <v>610</v>
      </c>
      <c r="N12890" s="43">
        <v>3050</v>
      </c>
    </row>
    <row r="12891" hidden="1" spans="1:14" x14ac:dyDescent="0.25">
      <c r="A12891" s="106">
        <v>46112</v>
      </c>
      <c r="B12891">
        <v>10204</v>
      </c>
      <c r="C12891">
        <v>7112</v>
      </c>
      <c r="E12891">
        <v>335</v>
      </c>
      <c r="F12891" t="s">
        <v>10378</v>
      </c>
      <c r="G12891" t="s">
        <v>2095</v>
      </c>
      <c r="H12891" t="s">
        <v>2005</v>
      </c>
      <c r="I12891" t="s">
        <v>2006</v>
      </c>
      <c r="J12891" t="s">
        <v>2007</v>
      </c>
      <c r="K12891" t="s">
        <v>2008</v>
      </c>
      <c r="L12891">
        <v>1</v>
      </c>
      <c r="M12891">
        <v>2500</v>
      </c>
      <c r="N12891" s="43">
        <v>2500</v>
      </c>
    </row>
    <row r="12892" hidden="1" spans="1:14" x14ac:dyDescent="0.25">
      <c r="A12892" s="106">
        <v>46112</v>
      </c>
      <c r="B12892">
        <v>10215</v>
      </c>
      <c r="C12892">
        <v>7123</v>
      </c>
      <c r="E12892">
        <v>335</v>
      </c>
      <c r="F12892" t="s">
        <v>10379</v>
      </c>
      <c r="G12892" t="s">
        <v>2025</v>
      </c>
      <c r="H12892" t="s">
        <v>2005</v>
      </c>
      <c r="I12892" t="s">
        <v>2006</v>
      </c>
      <c r="J12892" t="s">
        <v>2189</v>
      </c>
      <c r="K12892" t="s">
        <v>2190</v>
      </c>
      <c r="L12892">
        <v>5</v>
      </c>
      <c r="M12892">
        <v>590</v>
      </c>
      <c r="N12892" s="43">
        <v>2950</v>
      </c>
    </row>
    <row r="12893" hidden="1" spans="1:14" x14ac:dyDescent="0.25">
      <c r="A12893" s="106">
        <v>46112</v>
      </c>
      <c r="B12893">
        <v>10216</v>
      </c>
      <c r="C12893">
        <v>7124</v>
      </c>
      <c r="E12893">
        <v>335</v>
      </c>
      <c r="F12893" t="s">
        <v>10379</v>
      </c>
      <c r="G12893" t="s">
        <v>2036</v>
      </c>
      <c r="H12893" t="s">
        <v>2005</v>
      </c>
      <c r="I12893" t="s">
        <v>2006</v>
      </c>
      <c r="J12893" t="s">
        <v>2189</v>
      </c>
      <c r="K12893" t="s">
        <v>2190</v>
      </c>
      <c r="L12893">
        <v>3</v>
      </c>
      <c r="M12893">
        <v>590</v>
      </c>
      <c r="N12893" s="43">
        <v>1770</v>
      </c>
    </row>
    <row r="12894" hidden="1" spans="1:14" x14ac:dyDescent="0.25">
      <c r="A12894" s="106">
        <v>46112</v>
      </c>
      <c r="B12894">
        <v>10221</v>
      </c>
      <c r="C12894">
        <v>7129</v>
      </c>
      <c r="E12894">
        <v>335</v>
      </c>
      <c r="F12894" t="s">
        <v>10380</v>
      </c>
      <c r="G12894" t="s">
        <v>2097</v>
      </c>
      <c r="H12894" t="s">
        <v>2005</v>
      </c>
      <c r="I12894" t="s">
        <v>2006</v>
      </c>
      <c r="J12894" t="s">
        <v>2189</v>
      </c>
      <c r="K12894" t="s">
        <v>2190</v>
      </c>
      <c r="L12894">
        <v>5</v>
      </c>
      <c r="M12894">
        <v>590</v>
      </c>
      <c r="N12894" s="43">
        <v>2950</v>
      </c>
    </row>
    <row r="12895" hidden="1" spans="1:14" x14ac:dyDescent="0.25">
      <c r="A12895" s="106">
        <v>46112</v>
      </c>
      <c r="B12895">
        <v>10222</v>
      </c>
      <c r="C12895">
        <v>7130</v>
      </c>
      <c r="E12895">
        <v>335</v>
      </c>
      <c r="F12895" t="s">
        <v>10380</v>
      </c>
      <c r="G12895" t="s">
        <v>2097</v>
      </c>
      <c r="H12895" t="s">
        <v>2005</v>
      </c>
      <c r="I12895" t="s">
        <v>2006</v>
      </c>
      <c r="J12895" t="s">
        <v>2189</v>
      </c>
      <c r="K12895" t="s">
        <v>2190</v>
      </c>
      <c r="L12895">
        <v>3</v>
      </c>
      <c r="M12895">
        <v>590</v>
      </c>
      <c r="N12895" s="43">
        <v>1770</v>
      </c>
    </row>
    <row r="12896" hidden="1" spans="1:14" x14ac:dyDescent="0.25">
      <c r="A12896" s="106">
        <v>46112</v>
      </c>
      <c r="B12896">
        <v>10225</v>
      </c>
      <c r="C12896">
        <v>7133</v>
      </c>
      <c r="E12896">
        <v>335</v>
      </c>
      <c r="F12896" t="s">
        <v>10381</v>
      </c>
      <c r="G12896" t="s">
        <v>2095</v>
      </c>
      <c r="H12896" t="s">
        <v>2005</v>
      </c>
      <c r="I12896" t="s">
        <v>2006</v>
      </c>
      <c r="J12896" t="s">
        <v>2189</v>
      </c>
      <c r="K12896" t="s">
        <v>2190</v>
      </c>
      <c r="L12896">
        <v>5</v>
      </c>
      <c r="M12896">
        <v>590</v>
      </c>
      <c r="N12896" s="43">
        <v>2950</v>
      </c>
    </row>
    <row r="12897" hidden="1" spans="1:14" x14ac:dyDescent="0.25">
      <c r="A12897" s="106">
        <v>46112</v>
      </c>
      <c r="B12897">
        <v>10226</v>
      </c>
      <c r="C12897">
        <v>7134</v>
      </c>
      <c r="E12897">
        <v>335</v>
      </c>
      <c r="F12897" t="s">
        <v>10381</v>
      </c>
      <c r="G12897" t="s">
        <v>2095</v>
      </c>
      <c r="H12897" t="s">
        <v>2005</v>
      </c>
      <c r="I12897" t="s">
        <v>2006</v>
      </c>
      <c r="J12897" t="s">
        <v>2189</v>
      </c>
      <c r="K12897" t="s">
        <v>2190</v>
      </c>
      <c r="L12897">
        <v>3</v>
      </c>
      <c r="M12897">
        <v>590</v>
      </c>
      <c r="N12897" s="43">
        <v>1770</v>
      </c>
    </row>
    <row r="12898" hidden="1" spans="1:14" x14ac:dyDescent="0.25">
      <c r="A12898" s="106">
        <v>46183</v>
      </c>
      <c r="B12898">
        <v>13547</v>
      </c>
      <c r="C12898">
        <v>10436</v>
      </c>
      <c r="E12898">
        <v>335</v>
      </c>
      <c r="F12898" t="s">
        <v>10382</v>
      </c>
      <c r="G12898" t="s">
        <v>2127</v>
      </c>
      <c r="H12898" t="s">
        <v>2005</v>
      </c>
      <c r="I12898" t="s">
        <v>2006</v>
      </c>
      <c r="J12898" t="s">
        <v>2007</v>
      </c>
      <c r="K12898" t="s">
        <v>2008</v>
      </c>
      <c r="L12898">
        <v>1</v>
      </c>
      <c r="M12898">
        <v>2500</v>
      </c>
      <c r="N12898" s="43">
        <v>2500</v>
      </c>
    </row>
    <row r="12899" hidden="1" spans="1:14" x14ac:dyDescent="0.25">
      <c r="A12899" s="106">
        <v>46183</v>
      </c>
      <c r="B12899">
        <v>13547</v>
      </c>
      <c r="C12899">
        <v>10436</v>
      </c>
      <c r="E12899">
        <v>335</v>
      </c>
      <c r="F12899" t="s">
        <v>10382</v>
      </c>
      <c r="G12899" t="s">
        <v>2127</v>
      </c>
      <c r="H12899" t="s">
        <v>2005</v>
      </c>
      <c r="I12899" t="s">
        <v>2006</v>
      </c>
      <c r="J12899" t="s">
        <v>2146</v>
      </c>
      <c r="K12899" t="s">
        <v>2147</v>
      </c>
      <c r="L12899">
        <v>5</v>
      </c>
      <c r="M12899">
        <v>630</v>
      </c>
      <c r="N12899" s="43">
        <v>3150</v>
      </c>
    </row>
    <row r="12900" hidden="1" spans="1:14" x14ac:dyDescent="0.25">
      <c r="A12900" s="106">
        <v>46183</v>
      </c>
      <c r="B12900">
        <v>13548</v>
      </c>
      <c r="C12900">
        <v>10437</v>
      </c>
      <c r="E12900">
        <v>335</v>
      </c>
      <c r="F12900" t="s">
        <v>10382</v>
      </c>
      <c r="G12900" t="s">
        <v>2127</v>
      </c>
      <c r="H12900" t="s">
        <v>2005</v>
      </c>
      <c r="I12900" t="s">
        <v>2006</v>
      </c>
      <c r="J12900" t="s">
        <v>2146</v>
      </c>
      <c r="K12900" t="s">
        <v>2147</v>
      </c>
      <c r="L12900">
        <v>3</v>
      </c>
      <c r="M12900">
        <v>630</v>
      </c>
      <c r="N12900" s="43">
        <v>1890</v>
      </c>
    </row>
    <row r="12901" hidden="1" spans="1:14" x14ac:dyDescent="0.25">
      <c r="A12901" s="106">
        <v>46183</v>
      </c>
      <c r="B12901">
        <v>13556</v>
      </c>
      <c r="C12901">
        <v>10445</v>
      </c>
      <c r="E12901">
        <v>335</v>
      </c>
      <c r="F12901" t="s">
        <v>10383</v>
      </c>
      <c r="G12901" t="s">
        <v>2027</v>
      </c>
      <c r="H12901" t="s">
        <v>2005</v>
      </c>
      <c r="I12901" t="s">
        <v>2006</v>
      </c>
      <c r="J12901" t="s">
        <v>2146</v>
      </c>
      <c r="K12901" t="s">
        <v>2147</v>
      </c>
      <c r="L12901">
        <v>5</v>
      </c>
      <c r="M12901">
        <v>630</v>
      </c>
      <c r="N12901" s="43">
        <v>3150</v>
      </c>
    </row>
    <row r="12902" hidden="1" spans="1:14" x14ac:dyDescent="0.25">
      <c r="A12902" s="106">
        <v>46183</v>
      </c>
      <c r="B12902">
        <v>13557</v>
      </c>
      <c r="C12902">
        <v>10446</v>
      </c>
      <c r="E12902">
        <v>335</v>
      </c>
      <c r="F12902" t="s">
        <v>10383</v>
      </c>
      <c r="G12902" t="s">
        <v>2027</v>
      </c>
      <c r="H12902" t="s">
        <v>2005</v>
      </c>
      <c r="I12902" t="s">
        <v>2006</v>
      </c>
      <c r="J12902" t="s">
        <v>2146</v>
      </c>
      <c r="K12902" t="s">
        <v>2147</v>
      </c>
      <c r="L12902">
        <v>2</v>
      </c>
      <c r="M12902">
        <v>630</v>
      </c>
      <c r="N12902" s="43">
        <v>1260</v>
      </c>
    </row>
    <row r="12903" hidden="1" spans="1:14" x14ac:dyDescent="0.25">
      <c r="A12903" s="106">
        <v>46183</v>
      </c>
      <c r="B12903">
        <v>13565</v>
      </c>
      <c r="C12903">
        <v>10454</v>
      </c>
      <c r="E12903">
        <v>335</v>
      </c>
      <c r="F12903" t="s">
        <v>10384</v>
      </c>
      <c r="G12903" t="s">
        <v>2127</v>
      </c>
      <c r="H12903" t="s">
        <v>2005</v>
      </c>
      <c r="I12903" t="s">
        <v>2006</v>
      </c>
      <c r="J12903" t="s">
        <v>2146</v>
      </c>
      <c r="K12903" t="s">
        <v>2147</v>
      </c>
      <c r="L12903">
        <v>5</v>
      </c>
      <c r="M12903">
        <v>630</v>
      </c>
      <c r="N12903" s="43">
        <v>3150</v>
      </c>
    </row>
    <row r="12904" hidden="1" spans="1:14" x14ac:dyDescent="0.25">
      <c r="A12904" s="106">
        <v>46258</v>
      </c>
      <c r="B12904">
        <v>17470</v>
      </c>
      <c r="C12904">
        <v>14341</v>
      </c>
      <c r="E12904">
        <v>496</v>
      </c>
      <c r="F12904" t="s">
        <v>10385</v>
      </c>
      <c r="G12904" t="s">
        <v>2241</v>
      </c>
      <c r="I12904" t="s">
        <v>2030</v>
      </c>
      <c r="J12904" t="s">
        <v>2357</v>
      </c>
      <c r="K12904" t="s">
        <v>2358</v>
      </c>
      <c r="L12904">
        <v>5</v>
      </c>
      <c r="M12904">
        <v>580</v>
      </c>
      <c r="N12904" s="43">
        <v>2900</v>
      </c>
    </row>
    <row r="12905" hidden="1" spans="1:14" x14ac:dyDescent="0.25">
      <c r="A12905" s="106">
        <v>46258</v>
      </c>
      <c r="B12905">
        <v>17471</v>
      </c>
      <c r="C12905">
        <v>14342</v>
      </c>
      <c r="E12905">
        <v>496</v>
      </c>
      <c r="F12905" t="s">
        <v>10385</v>
      </c>
      <c r="G12905" t="s">
        <v>2241</v>
      </c>
      <c r="I12905" t="s">
        <v>2030</v>
      </c>
      <c r="J12905" t="s">
        <v>2357</v>
      </c>
      <c r="K12905" t="s">
        <v>2358</v>
      </c>
      <c r="L12905">
        <v>3</v>
      </c>
      <c r="M12905">
        <v>580</v>
      </c>
      <c r="N12905" s="43">
        <v>1740</v>
      </c>
    </row>
    <row r="12906" hidden="1" spans="1:14" x14ac:dyDescent="0.25">
      <c r="A12906" s="106">
        <v>46258</v>
      </c>
      <c r="B12906">
        <v>17474</v>
      </c>
      <c r="C12906">
        <v>14345</v>
      </c>
      <c r="E12906">
        <v>496</v>
      </c>
      <c r="F12906" t="s">
        <v>10386</v>
      </c>
      <c r="G12906" t="s">
        <v>2229</v>
      </c>
      <c r="I12906" t="s">
        <v>2030</v>
      </c>
      <c r="J12906" t="s">
        <v>2357</v>
      </c>
      <c r="K12906" t="s">
        <v>2358</v>
      </c>
      <c r="L12906">
        <v>5</v>
      </c>
      <c r="M12906">
        <v>580</v>
      </c>
      <c r="N12906" s="43">
        <v>2900</v>
      </c>
    </row>
    <row r="12907" hidden="1" spans="1:14" x14ac:dyDescent="0.25">
      <c r="A12907" s="106">
        <v>46258</v>
      </c>
      <c r="B12907">
        <v>17475</v>
      </c>
      <c r="C12907">
        <v>14346</v>
      </c>
      <c r="E12907">
        <v>496</v>
      </c>
      <c r="F12907" t="s">
        <v>10386</v>
      </c>
      <c r="G12907" t="s">
        <v>2229</v>
      </c>
      <c r="I12907" t="s">
        <v>2030</v>
      </c>
      <c r="J12907" t="s">
        <v>2357</v>
      </c>
      <c r="K12907" t="s">
        <v>2358</v>
      </c>
      <c r="L12907">
        <v>3</v>
      </c>
      <c r="M12907">
        <v>580</v>
      </c>
      <c r="N12907" s="43">
        <v>1740</v>
      </c>
    </row>
    <row r="12908" hidden="1" spans="1:14" x14ac:dyDescent="0.25">
      <c r="A12908" s="106">
        <v>46258</v>
      </c>
      <c r="B12908">
        <v>17491</v>
      </c>
      <c r="C12908">
        <v>14362</v>
      </c>
      <c r="E12908">
        <v>496</v>
      </c>
      <c r="F12908" t="s">
        <v>10387</v>
      </c>
      <c r="G12908" t="s">
        <v>2241</v>
      </c>
      <c r="I12908" t="s">
        <v>2030</v>
      </c>
      <c r="J12908" t="s">
        <v>2357</v>
      </c>
      <c r="K12908" t="s">
        <v>2358</v>
      </c>
      <c r="L12908">
        <v>5</v>
      </c>
      <c r="M12908">
        <v>580</v>
      </c>
      <c r="N12908" s="43">
        <v>2900</v>
      </c>
    </row>
    <row r="12909" hidden="1" spans="1:14" x14ac:dyDescent="0.25">
      <c r="A12909" s="106">
        <v>46258</v>
      </c>
      <c r="B12909">
        <v>17492</v>
      </c>
      <c r="C12909">
        <v>14363</v>
      </c>
      <c r="E12909">
        <v>496</v>
      </c>
      <c r="F12909" t="s">
        <v>10387</v>
      </c>
      <c r="G12909" t="s">
        <v>2241</v>
      </c>
      <c r="I12909" t="s">
        <v>2030</v>
      </c>
      <c r="J12909" t="s">
        <v>2357</v>
      </c>
      <c r="K12909" t="s">
        <v>2358</v>
      </c>
      <c r="L12909">
        <v>3</v>
      </c>
      <c r="M12909">
        <v>580</v>
      </c>
      <c r="N12909" s="43">
        <v>1740</v>
      </c>
    </row>
    <row r="12910" hidden="1" spans="1:14" x14ac:dyDescent="0.25">
      <c r="A12910" s="106">
        <v>46258</v>
      </c>
      <c r="B12910">
        <v>17493</v>
      </c>
      <c r="C12910">
        <v>14364</v>
      </c>
      <c r="E12910">
        <v>496</v>
      </c>
      <c r="F12910" t="s">
        <v>10388</v>
      </c>
      <c r="G12910" t="s">
        <v>2229</v>
      </c>
      <c r="I12910" t="s">
        <v>2030</v>
      </c>
      <c r="J12910" t="s">
        <v>2357</v>
      </c>
      <c r="K12910" t="s">
        <v>2358</v>
      </c>
      <c r="L12910">
        <v>5</v>
      </c>
      <c r="M12910">
        <v>580</v>
      </c>
      <c r="N12910" s="43">
        <v>2900</v>
      </c>
    </row>
    <row r="12911" hidden="1" spans="1:14" x14ac:dyDescent="0.25">
      <c r="A12911" s="106">
        <v>46258</v>
      </c>
      <c r="B12911">
        <v>17494</v>
      </c>
      <c r="C12911">
        <v>14365</v>
      </c>
      <c r="E12911">
        <v>496</v>
      </c>
      <c r="F12911" t="s">
        <v>10388</v>
      </c>
      <c r="G12911" t="s">
        <v>2229</v>
      </c>
      <c r="I12911" t="s">
        <v>2030</v>
      </c>
      <c r="J12911" t="s">
        <v>2357</v>
      </c>
      <c r="K12911" t="s">
        <v>2358</v>
      </c>
      <c r="L12911">
        <v>3</v>
      </c>
      <c r="M12911">
        <v>580</v>
      </c>
      <c r="N12911" s="43">
        <v>1740</v>
      </c>
    </row>
    <row r="12912" hidden="1" spans="1:14" x14ac:dyDescent="0.25">
      <c r="A12912" s="106">
        <v>46258</v>
      </c>
      <c r="B12912">
        <v>17504</v>
      </c>
      <c r="C12912">
        <v>14375</v>
      </c>
      <c r="E12912">
        <v>496</v>
      </c>
      <c r="F12912" t="s">
        <v>10389</v>
      </c>
      <c r="G12912" t="s">
        <v>2036</v>
      </c>
      <c r="I12912" t="s">
        <v>2030</v>
      </c>
      <c r="J12912" t="s">
        <v>2357</v>
      </c>
      <c r="K12912" t="s">
        <v>2358</v>
      </c>
      <c r="L12912">
        <v>8</v>
      </c>
      <c r="M12912">
        <v>580</v>
      </c>
      <c r="N12912" s="43">
        <v>4640</v>
      </c>
    </row>
    <row r="12913" spans="1:14" x14ac:dyDescent="0.25">
      <c r="A12913" s="106">
        <v>46283</v>
      </c>
      <c r="B12913">
        <v>18676</v>
      </c>
      <c r="C12913">
        <v>15526</v>
      </c>
      <c r="E12913">
        <v>496</v>
      </c>
      <c r="F12913" t="s">
        <v>7229</v>
      </c>
      <c r="G12913" t="s">
        <v>2021</v>
      </c>
      <c r="I12913" t="s">
        <v>2030</v>
      </c>
      <c r="J12913" t="s">
        <v>2357</v>
      </c>
      <c r="K12913" t="s">
        <v>2358</v>
      </c>
      <c r="L12913">
        <v>8</v>
      </c>
      <c r="M12913">
        <v>580</v>
      </c>
      <c r="N12913" s="43">
        <v>4640</v>
      </c>
    </row>
    <row r="12914" spans="1:14" x14ac:dyDescent="0.25">
      <c r="A12914" s="106">
        <v>46283</v>
      </c>
      <c r="B12914">
        <v>18677</v>
      </c>
      <c r="C12914">
        <v>15527</v>
      </c>
      <c r="E12914">
        <v>496</v>
      </c>
      <c r="F12914" t="s">
        <v>7229</v>
      </c>
      <c r="G12914" t="s">
        <v>2021</v>
      </c>
      <c r="I12914" t="s">
        <v>2030</v>
      </c>
      <c r="J12914" t="s">
        <v>2357</v>
      </c>
      <c r="K12914" t="s">
        <v>2358</v>
      </c>
      <c r="L12914">
        <v>2</v>
      </c>
      <c r="M12914">
        <v>580</v>
      </c>
      <c r="N12914" s="43">
        <v>1160</v>
      </c>
    </row>
    <row r="12915" spans="1:14" x14ac:dyDescent="0.25">
      <c r="A12915" s="106">
        <v>46283</v>
      </c>
      <c r="B12915">
        <v>18693</v>
      </c>
      <c r="C12915">
        <v>15542</v>
      </c>
      <c r="E12915">
        <v>496</v>
      </c>
      <c r="F12915" t="s">
        <v>10390</v>
      </c>
      <c r="G12915" t="s">
        <v>2185</v>
      </c>
      <c r="I12915" t="s">
        <v>2030</v>
      </c>
      <c r="J12915" t="s">
        <v>2357</v>
      </c>
      <c r="K12915" t="s">
        <v>2358</v>
      </c>
      <c r="L12915">
        <v>5</v>
      </c>
      <c r="M12915">
        <v>580</v>
      </c>
      <c r="N12915" s="43">
        <v>2900</v>
      </c>
    </row>
    <row r="12916" spans="1:14" x14ac:dyDescent="0.25">
      <c r="A12916" s="106">
        <v>46283</v>
      </c>
      <c r="B12916">
        <v>18694</v>
      </c>
      <c r="C12916">
        <v>15543</v>
      </c>
      <c r="E12916">
        <v>496</v>
      </c>
      <c r="F12916" t="s">
        <v>10390</v>
      </c>
      <c r="G12916" t="s">
        <v>2185</v>
      </c>
      <c r="I12916" t="s">
        <v>2030</v>
      </c>
      <c r="J12916" t="s">
        <v>2357</v>
      </c>
      <c r="K12916" t="s">
        <v>2358</v>
      </c>
      <c r="L12916">
        <v>3</v>
      </c>
      <c r="M12916">
        <v>580</v>
      </c>
      <c r="N12916" s="43">
        <v>1740</v>
      </c>
    </row>
    <row r="12917" hidden="1" spans="1:14" x14ac:dyDescent="0.25">
      <c r="A12917" s="106">
        <v>46203</v>
      </c>
      <c r="B12917">
        <v>14739</v>
      </c>
      <c r="C12917">
        <v>11625</v>
      </c>
      <c r="E12917">
        <v>432</v>
      </c>
      <c r="F12917" t="s">
        <v>10391</v>
      </c>
      <c r="G12917" t="s">
        <v>2221</v>
      </c>
      <c r="H12917" t="s">
        <v>2005</v>
      </c>
      <c r="I12917" t="s">
        <v>2013</v>
      </c>
      <c r="J12917" t="s">
        <v>2007</v>
      </c>
      <c r="K12917" t="s">
        <v>2008</v>
      </c>
      <c r="L12917">
        <v>1</v>
      </c>
      <c r="M12917">
        <v>2500</v>
      </c>
      <c r="N12917" s="43">
        <v>2500</v>
      </c>
    </row>
    <row r="12918" hidden="1" spans="1:14" x14ac:dyDescent="0.25">
      <c r="A12918" s="106">
        <v>46203</v>
      </c>
      <c r="B12918">
        <v>14739</v>
      </c>
      <c r="C12918">
        <v>11625</v>
      </c>
      <c r="E12918">
        <v>432</v>
      </c>
      <c r="F12918" t="s">
        <v>10391</v>
      </c>
      <c r="G12918" t="s">
        <v>2221</v>
      </c>
      <c r="H12918" t="s">
        <v>2005</v>
      </c>
      <c r="I12918" t="s">
        <v>2013</v>
      </c>
      <c r="J12918" t="s">
        <v>2022</v>
      </c>
      <c r="K12918" t="s">
        <v>2023</v>
      </c>
      <c r="L12918">
        <v>5</v>
      </c>
      <c r="M12918">
        <v>628.3</v>
      </c>
      <c r="N12918" s="43">
        <v>3141.5</v>
      </c>
    </row>
    <row r="12919" hidden="1" spans="1:14" x14ac:dyDescent="0.25">
      <c r="A12919" s="106">
        <v>46203</v>
      </c>
      <c r="B12919">
        <v>14746</v>
      </c>
      <c r="C12919">
        <v>11632</v>
      </c>
      <c r="E12919">
        <v>432</v>
      </c>
      <c r="F12919" t="s">
        <v>10392</v>
      </c>
      <c r="G12919" t="s">
        <v>2025</v>
      </c>
      <c r="H12919" t="s">
        <v>2005</v>
      </c>
      <c r="I12919" t="s">
        <v>2013</v>
      </c>
      <c r="J12919" t="s">
        <v>2022</v>
      </c>
      <c r="K12919" t="s">
        <v>2023</v>
      </c>
      <c r="L12919">
        <v>5</v>
      </c>
      <c r="M12919">
        <v>628.3</v>
      </c>
      <c r="N12919" s="43">
        <v>3141.5</v>
      </c>
    </row>
    <row r="12920" hidden="1" spans="1:14" x14ac:dyDescent="0.25">
      <c r="A12920" s="106">
        <v>46203</v>
      </c>
      <c r="B12920">
        <v>14758</v>
      </c>
      <c r="C12920">
        <v>11644</v>
      </c>
      <c r="E12920">
        <v>432</v>
      </c>
      <c r="F12920" t="s">
        <v>10393</v>
      </c>
      <c r="G12920" t="s">
        <v>2017</v>
      </c>
      <c r="H12920" t="s">
        <v>2005</v>
      </c>
      <c r="I12920" t="s">
        <v>2013</v>
      </c>
      <c r="J12920" t="s">
        <v>2022</v>
      </c>
      <c r="K12920" t="s">
        <v>2023</v>
      </c>
      <c r="L12920">
        <v>3</v>
      </c>
      <c r="M12920">
        <v>628.3</v>
      </c>
      <c r="N12920" s="43">
        <v>1884.9</v>
      </c>
    </row>
    <row r="12921" hidden="1" spans="1:14" x14ac:dyDescent="0.25">
      <c r="A12921" s="106">
        <v>46155</v>
      </c>
      <c r="B12921">
        <v>12142</v>
      </c>
      <c r="C12921">
        <v>9042</v>
      </c>
      <c r="E12921">
        <v>379</v>
      </c>
      <c r="F12921" t="s">
        <v>10394</v>
      </c>
      <c r="G12921" t="s">
        <v>2156</v>
      </c>
      <c r="I12921" t="s">
        <v>2013</v>
      </c>
      <c r="J12921" t="s">
        <v>2214</v>
      </c>
      <c r="K12921" t="s">
        <v>2215</v>
      </c>
      <c r="L12921">
        <v>5</v>
      </c>
      <c r="M12921">
        <v>600</v>
      </c>
      <c r="N12921" s="43">
        <v>3000</v>
      </c>
    </row>
    <row r="12922" hidden="1" spans="1:14" x14ac:dyDescent="0.25">
      <c r="A12922" s="106">
        <v>46155</v>
      </c>
      <c r="B12922">
        <v>12143</v>
      </c>
      <c r="C12922">
        <v>9043</v>
      </c>
      <c r="E12922">
        <v>379</v>
      </c>
      <c r="F12922" t="s">
        <v>10394</v>
      </c>
      <c r="G12922" t="s">
        <v>2156</v>
      </c>
      <c r="I12922" t="s">
        <v>2013</v>
      </c>
      <c r="J12922" t="s">
        <v>2214</v>
      </c>
      <c r="K12922" t="s">
        <v>2215</v>
      </c>
      <c r="L12922">
        <v>1</v>
      </c>
      <c r="M12922">
        <v>600</v>
      </c>
      <c r="N12922" s="43">
        <v>600</v>
      </c>
    </row>
    <row r="12923" spans="1:14" x14ac:dyDescent="0.25">
      <c r="A12923" s="106">
        <v>46268</v>
      </c>
      <c r="B12923">
        <v>17998</v>
      </c>
      <c r="C12923">
        <v>14867</v>
      </c>
      <c r="D12923" t="s">
        <v>10395</v>
      </c>
      <c r="E12923">
        <v>510</v>
      </c>
      <c r="F12923" t="s">
        <v>10396</v>
      </c>
      <c r="G12923" t="s">
        <v>2241</v>
      </c>
      <c r="H12923" t="s">
        <v>2005</v>
      </c>
      <c r="I12923" t="s">
        <v>2006</v>
      </c>
      <c r="J12923" t="s">
        <v>5772</v>
      </c>
      <c r="K12923" t="s">
        <v>5773</v>
      </c>
      <c r="L12923">
        <v>5</v>
      </c>
      <c r="M12923">
        <v>600</v>
      </c>
      <c r="N12923" s="43">
        <v>3000</v>
      </c>
    </row>
    <row r="12924" spans="1:14" x14ac:dyDescent="0.25">
      <c r="A12924" s="106">
        <v>46268</v>
      </c>
      <c r="B12924">
        <v>17998</v>
      </c>
      <c r="C12924">
        <v>14867</v>
      </c>
      <c r="D12924" t="s">
        <v>10395</v>
      </c>
      <c r="E12924">
        <v>510</v>
      </c>
      <c r="F12924" t="s">
        <v>10396</v>
      </c>
      <c r="G12924" t="s">
        <v>2241</v>
      </c>
      <c r="H12924" t="s">
        <v>2005</v>
      </c>
      <c r="I12924" t="s">
        <v>2006</v>
      </c>
      <c r="J12924" t="s">
        <v>2007</v>
      </c>
      <c r="K12924" t="s">
        <v>2008</v>
      </c>
      <c r="L12924">
        <v>1</v>
      </c>
      <c r="M12924">
        <v>2500</v>
      </c>
      <c r="N12924" s="43">
        <v>2500</v>
      </c>
    </row>
    <row r="12925" spans="1:14" x14ac:dyDescent="0.25">
      <c r="A12925" s="106">
        <v>46268</v>
      </c>
      <c r="B12925">
        <v>17999</v>
      </c>
      <c r="C12925">
        <v>14868</v>
      </c>
      <c r="D12925" t="s">
        <v>10395</v>
      </c>
      <c r="E12925">
        <v>510</v>
      </c>
      <c r="F12925" t="s">
        <v>10396</v>
      </c>
      <c r="G12925" t="s">
        <v>2241</v>
      </c>
      <c r="H12925" t="s">
        <v>2005</v>
      </c>
      <c r="I12925" t="s">
        <v>2006</v>
      </c>
      <c r="J12925" t="s">
        <v>5772</v>
      </c>
      <c r="K12925" t="s">
        <v>5773</v>
      </c>
      <c r="L12925">
        <v>3</v>
      </c>
      <c r="M12925">
        <v>600</v>
      </c>
      <c r="N12925" s="43">
        <v>1800</v>
      </c>
    </row>
    <row r="12926" spans="1:14" x14ac:dyDescent="0.25">
      <c r="A12926" s="106">
        <v>46268</v>
      </c>
      <c r="B12926">
        <v>18002</v>
      </c>
      <c r="C12926">
        <v>14871</v>
      </c>
      <c r="D12926" t="s">
        <v>10395</v>
      </c>
      <c r="E12926">
        <v>510</v>
      </c>
      <c r="F12926" t="s">
        <v>10397</v>
      </c>
      <c r="G12926" t="s">
        <v>2185</v>
      </c>
      <c r="H12926" t="s">
        <v>2005</v>
      </c>
      <c r="I12926" t="s">
        <v>2006</v>
      </c>
      <c r="J12926" t="s">
        <v>5772</v>
      </c>
      <c r="K12926" t="s">
        <v>5773</v>
      </c>
      <c r="L12926">
        <v>5</v>
      </c>
      <c r="M12926">
        <v>600</v>
      </c>
      <c r="N12926" s="43">
        <v>3000</v>
      </c>
    </row>
    <row r="12927" spans="1:14" x14ac:dyDescent="0.25">
      <c r="A12927" s="106">
        <v>46268</v>
      </c>
      <c r="B12927">
        <v>18003</v>
      </c>
      <c r="C12927">
        <v>14872</v>
      </c>
      <c r="D12927" t="s">
        <v>10395</v>
      </c>
      <c r="E12927">
        <v>510</v>
      </c>
      <c r="F12927" t="s">
        <v>10397</v>
      </c>
      <c r="G12927" t="s">
        <v>2185</v>
      </c>
      <c r="H12927" t="s">
        <v>2005</v>
      </c>
      <c r="I12927" t="s">
        <v>2006</v>
      </c>
      <c r="J12927" t="s">
        <v>5772</v>
      </c>
      <c r="K12927" t="s">
        <v>5773</v>
      </c>
      <c r="L12927">
        <v>3</v>
      </c>
      <c r="M12927">
        <v>600</v>
      </c>
      <c r="N12927" s="43">
        <v>1800</v>
      </c>
    </row>
    <row r="12928" spans="1:14" x14ac:dyDescent="0.25">
      <c r="A12928" s="106">
        <v>46268</v>
      </c>
      <c r="B12928">
        <v>18006</v>
      </c>
      <c r="C12928">
        <v>14875</v>
      </c>
      <c r="D12928" t="s">
        <v>10395</v>
      </c>
      <c r="E12928">
        <v>510</v>
      </c>
      <c r="F12928" t="s">
        <v>10398</v>
      </c>
      <c r="G12928" t="s">
        <v>2229</v>
      </c>
      <c r="H12928" t="s">
        <v>2005</v>
      </c>
      <c r="I12928" t="s">
        <v>2006</v>
      </c>
      <c r="J12928" t="s">
        <v>5772</v>
      </c>
      <c r="K12928" t="s">
        <v>5773</v>
      </c>
      <c r="L12928">
        <v>5</v>
      </c>
      <c r="M12928">
        <v>600</v>
      </c>
      <c r="N12928" s="43">
        <v>3000</v>
      </c>
    </row>
    <row r="12929" spans="1:14" x14ac:dyDescent="0.25">
      <c r="A12929" s="106">
        <v>46268</v>
      </c>
      <c r="B12929">
        <v>18007</v>
      </c>
      <c r="C12929">
        <v>14876</v>
      </c>
      <c r="D12929" t="s">
        <v>10395</v>
      </c>
      <c r="E12929">
        <v>510</v>
      </c>
      <c r="F12929" t="s">
        <v>10398</v>
      </c>
      <c r="G12929" t="s">
        <v>2229</v>
      </c>
      <c r="H12929" t="s">
        <v>2005</v>
      </c>
      <c r="I12929" t="s">
        <v>2006</v>
      </c>
      <c r="J12929" t="s">
        <v>5772</v>
      </c>
      <c r="K12929" t="s">
        <v>5773</v>
      </c>
      <c r="L12929">
        <v>3</v>
      </c>
      <c r="M12929">
        <v>600</v>
      </c>
      <c r="N12929" s="43">
        <v>1800</v>
      </c>
    </row>
    <row r="12930" spans="1:14" x14ac:dyDescent="0.25">
      <c r="A12930" s="106">
        <v>46268</v>
      </c>
      <c r="B12930">
        <v>18017</v>
      </c>
      <c r="C12930">
        <v>14886</v>
      </c>
      <c r="D12930" t="s">
        <v>10395</v>
      </c>
      <c r="E12930">
        <v>510</v>
      </c>
      <c r="F12930" t="s">
        <v>10399</v>
      </c>
      <c r="G12930" t="s">
        <v>2017</v>
      </c>
      <c r="H12930" t="s">
        <v>2005</v>
      </c>
      <c r="I12930" t="s">
        <v>2006</v>
      </c>
      <c r="J12930" t="s">
        <v>5772</v>
      </c>
      <c r="K12930" t="s">
        <v>5773</v>
      </c>
      <c r="L12930">
        <v>5</v>
      </c>
      <c r="M12930">
        <v>600</v>
      </c>
      <c r="N12930" s="43">
        <v>3000</v>
      </c>
    </row>
    <row r="12931" spans="1:14" x14ac:dyDescent="0.25">
      <c r="A12931" s="106">
        <v>46268</v>
      </c>
      <c r="B12931">
        <v>18018</v>
      </c>
      <c r="C12931">
        <v>14887</v>
      </c>
      <c r="D12931" t="s">
        <v>10395</v>
      </c>
      <c r="E12931">
        <v>510</v>
      </c>
      <c r="F12931" t="s">
        <v>10399</v>
      </c>
      <c r="G12931" t="s">
        <v>2017</v>
      </c>
      <c r="H12931" t="s">
        <v>2005</v>
      </c>
      <c r="I12931" t="s">
        <v>2006</v>
      </c>
      <c r="J12931" t="s">
        <v>5772</v>
      </c>
      <c r="K12931" t="s">
        <v>5773</v>
      </c>
      <c r="L12931">
        <v>3</v>
      </c>
      <c r="M12931">
        <v>600</v>
      </c>
      <c r="N12931" s="43">
        <v>1800</v>
      </c>
    </row>
    <row r="12932" spans="1:14" x14ac:dyDescent="0.25">
      <c r="A12932" s="106">
        <v>46268</v>
      </c>
      <c r="B12932">
        <v>18018</v>
      </c>
      <c r="C12932">
        <v>14887</v>
      </c>
      <c r="D12932" t="s">
        <v>10395</v>
      </c>
      <c r="E12932">
        <v>510</v>
      </c>
      <c r="F12932" t="s">
        <v>10399</v>
      </c>
      <c r="G12932" t="s">
        <v>2017</v>
      </c>
      <c r="H12932" t="s">
        <v>2005</v>
      </c>
      <c r="I12932" t="s">
        <v>2006</v>
      </c>
      <c r="J12932" t="s">
        <v>2007</v>
      </c>
      <c r="K12932" t="s">
        <v>2008</v>
      </c>
      <c r="L12932">
        <v>2</v>
      </c>
      <c r="M12932">
        <v>50</v>
      </c>
      <c r="N12932" s="43">
        <v>100</v>
      </c>
    </row>
    <row r="12933" spans="1:14" x14ac:dyDescent="0.25">
      <c r="A12933" s="106">
        <v>46268</v>
      </c>
      <c r="B12933">
        <v>18030</v>
      </c>
      <c r="C12933">
        <v>14899</v>
      </c>
      <c r="D12933" t="s">
        <v>10395</v>
      </c>
      <c r="E12933">
        <v>510</v>
      </c>
      <c r="F12933" t="s">
        <v>10400</v>
      </c>
      <c r="G12933" t="s">
        <v>2223</v>
      </c>
      <c r="H12933" t="s">
        <v>2005</v>
      </c>
      <c r="I12933" t="s">
        <v>2006</v>
      </c>
      <c r="J12933" t="s">
        <v>5772</v>
      </c>
      <c r="K12933" t="s">
        <v>5773</v>
      </c>
      <c r="L12933">
        <v>5</v>
      </c>
      <c r="M12933">
        <v>600</v>
      </c>
      <c r="N12933" s="43">
        <v>3000</v>
      </c>
    </row>
    <row r="12934" spans="1:14" x14ac:dyDescent="0.25">
      <c r="A12934" s="106">
        <v>46268</v>
      </c>
      <c r="B12934">
        <v>18030</v>
      </c>
      <c r="C12934">
        <v>14899</v>
      </c>
      <c r="D12934" t="s">
        <v>10395</v>
      </c>
      <c r="E12934">
        <v>510</v>
      </c>
      <c r="F12934" t="s">
        <v>10400</v>
      </c>
      <c r="G12934" t="s">
        <v>2223</v>
      </c>
      <c r="H12934" t="s">
        <v>2005</v>
      </c>
      <c r="I12934" t="s">
        <v>2006</v>
      </c>
      <c r="J12934" t="s">
        <v>2007</v>
      </c>
      <c r="K12934" t="s">
        <v>2008</v>
      </c>
      <c r="L12934">
        <v>5</v>
      </c>
      <c r="M12934">
        <v>50</v>
      </c>
      <c r="N12934" s="43">
        <v>250</v>
      </c>
    </row>
    <row r="12935" spans="1:14" x14ac:dyDescent="0.25">
      <c r="A12935" s="106">
        <v>46268</v>
      </c>
      <c r="B12935">
        <v>18031</v>
      </c>
      <c r="C12935">
        <v>14900</v>
      </c>
      <c r="D12935" t="s">
        <v>10395</v>
      </c>
      <c r="E12935">
        <v>510</v>
      </c>
      <c r="F12935" t="s">
        <v>10400</v>
      </c>
      <c r="G12935" t="s">
        <v>2223</v>
      </c>
      <c r="H12935" t="s">
        <v>2005</v>
      </c>
      <c r="I12935" t="s">
        <v>2006</v>
      </c>
      <c r="J12935" t="s">
        <v>5772</v>
      </c>
      <c r="K12935" t="s">
        <v>5773</v>
      </c>
      <c r="L12935">
        <v>3</v>
      </c>
      <c r="M12935">
        <v>600</v>
      </c>
      <c r="N12935" s="43">
        <v>1800</v>
      </c>
    </row>
    <row r="12936" spans="1:14" x14ac:dyDescent="0.25">
      <c r="A12936" s="106">
        <v>46268</v>
      </c>
      <c r="B12936">
        <v>18031</v>
      </c>
      <c r="C12936">
        <v>14900</v>
      </c>
      <c r="D12936" t="s">
        <v>10395</v>
      </c>
      <c r="E12936">
        <v>510</v>
      </c>
      <c r="F12936" t="s">
        <v>10400</v>
      </c>
      <c r="G12936" t="s">
        <v>2223</v>
      </c>
      <c r="H12936" t="s">
        <v>2005</v>
      </c>
      <c r="I12936" t="s">
        <v>2006</v>
      </c>
      <c r="J12936" t="s">
        <v>2007</v>
      </c>
      <c r="K12936" t="s">
        <v>2008</v>
      </c>
      <c r="L12936">
        <v>3</v>
      </c>
      <c r="M12936">
        <v>50</v>
      </c>
      <c r="N12936" s="43">
        <v>150</v>
      </c>
    </row>
    <row r="12937" spans="1:14" x14ac:dyDescent="0.25">
      <c r="A12937" s="106">
        <v>46268</v>
      </c>
      <c r="B12937">
        <v>18035</v>
      </c>
      <c r="C12937">
        <v>14904</v>
      </c>
      <c r="D12937" t="s">
        <v>10395</v>
      </c>
      <c r="E12937">
        <v>510</v>
      </c>
      <c r="F12937" t="s">
        <v>10401</v>
      </c>
      <c r="G12937" t="s">
        <v>2251</v>
      </c>
      <c r="H12937" t="s">
        <v>2005</v>
      </c>
      <c r="I12937" t="s">
        <v>2006</v>
      </c>
      <c r="J12937" t="s">
        <v>5772</v>
      </c>
      <c r="K12937" t="s">
        <v>5773</v>
      </c>
      <c r="L12937">
        <v>3</v>
      </c>
      <c r="M12937">
        <v>600</v>
      </c>
      <c r="N12937" s="43">
        <v>1800</v>
      </c>
    </row>
    <row r="12938" spans="1:14" x14ac:dyDescent="0.25">
      <c r="A12938" s="106">
        <v>46268</v>
      </c>
      <c r="B12938">
        <v>18035</v>
      </c>
      <c r="C12938">
        <v>14904</v>
      </c>
      <c r="D12938" t="s">
        <v>10395</v>
      </c>
      <c r="E12938">
        <v>510</v>
      </c>
      <c r="F12938" t="s">
        <v>10401</v>
      </c>
      <c r="G12938" t="s">
        <v>2251</v>
      </c>
      <c r="H12938" t="s">
        <v>2005</v>
      </c>
      <c r="I12938" t="s">
        <v>2006</v>
      </c>
      <c r="J12938" t="s">
        <v>2007</v>
      </c>
      <c r="K12938" t="s">
        <v>2008</v>
      </c>
      <c r="L12938">
        <v>3</v>
      </c>
      <c r="M12938">
        <v>60</v>
      </c>
      <c r="N12938" s="43">
        <v>180</v>
      </c>
    </row>
    <row r="12939" spans="1:14" x14ac:dyDescent="0.25">
      <c r="A12939" s="106">
        <v>46268</v>
      </c>
      <c r="B12939">
        <v>18036</v>
      </c>
      <c r="C12939">
        <v>14905</v>
      </c>
      <c r="D12939" t="s">
        <v>10395</v>
      </c>
      <c r="E12939">
        <v>510</v>
      </c>
      <c r="F12939" t="s">
        <v>10401</v>
      </c>
      <c r="G12939" t="s">
        <v>2251</v>
      </c>
      <c r="H12939" t="s">
        <v>2005</v>
      </c>
      <c r="I12939" t="s">
        <v>2006</v>
      </c>
      <c r="J12939" t="s">
        <v>5772</v>
      </c>
      <c r="K12939" t="s">
        <v>5773</v>
      </c>
      <c r="L12939">
        <v>5</v>
      </c>
      <c r="M12939">
        <v>600</v>
      </c>
      <c r="N12939" s="43">
        <v>3000</v>
      </c>
    </row>
    <row r="12940" spans="1:14" x14ac:dyDescent="0.25">
      <c r="A12940" s="106">
        <v>46268</v>
      </c>
      <c r="B12940">
        <v>18036</v>
      </c>
      <c r="C12940">
        <v>14905</v>
      </c>
      <c r="D12940" t="s">
        <v>10395</v>
      </c>
      <c r="E12940">
        <v>510</v>
      </c>
      <c r="F12940" t="s">
        <v>10401</v>
      </c>
      <c r="G12940" t="s">
        <v>2251</v>
      </c>
      <c r="H12940" t="s">
        <v>2005</v>
      </c>
      <c r="I12940" t="s">
        <v>2006</v>
      </c>
      <c r="J12940" t="s">
        <v>2007</v>
      </c>
      <c r="K12940" t="s">
        <v>2008</v>
      </c>
      <c r="L12940">
        <v>5</v>
      </c>
      <c r="M12940">
        <v>60</v>
      </c>
      <c r="N12940" s="43">
        <v>300</v>
      </c>
    </row>
    <row r="12941" hidden="1" spans="1:14" x14ac:dyDescent="0.25">
      <c r="A12941" s="106">
        <v>45931</v>
      </c>
      <c r="B12941">
        <v>2579</v>
      </c>
      <c r="C12941">
        <v>0</v>
      </c>
      <c r="E12941">
        <v>161</v>
      </c>
      <c r="F12941" t="s">
        <v>10402</v>
      </c>
      <c r="G12941" t="s">
        <v>2049</v>
      </c>
      <c r="I12941" t="s">
        <v>2030</v>
      </c>
      <c r="J12941" t="s">
        <v>2031</v>
      </c>
      <c r="K12941" t="s">
        <v>2032</v>
      </c>
      <c r="L12941">
        <v>9</v>
      </c>
      <c r="M12941">
        <v>580</v>
      </c>
      <c r="N12941" s="43">
        <v>5220</v>
      </c>
    </row>
    <row r="12942" hidden="1" spans="1:14" x14ac:dyDescent="0.25">
      <c r="A12942" s="106">
        <v>46050</v>
      </c>
      <c r="B12942">
        <v>7506</v>
      </c>
      <c r="C12942">
        <v>4407</v>
      </c>
      <c r="E12942">
        <v>161</v>
      </c>
      <c r="F12942" t="s">
        <v>10403</v>
      </c>
      <c r="G12942" t="s">
        <v>2038</v>
      </c>
      <c r="I12942" t="s">
        <v>2030</v>
      </c>
      <c r="J12942" t="s">
        <v>2031</v>
      </c>
      <c r="K12942" t="s">
        <v>2032</v>
      </c>
      <c r="L12942">
        <v>8</v>
      </c>
      <c r="M12942">
        <v>550</v>
      </c>
      <c r="N12942" s="43">
        <v>4400</v>
      </c>
    </row>
    <row r="12943" hidden="1" spans="1:14" x14ac:dyDescent="0.25">
      <c r="A12943" s="106">
        <v>46050</v>
      </c>
      <c r="B12943">
        <v>7507</v>
      </c>
      <c r="C12943">
        <v>4408</v>
      </c>
      <c r="E12943">
        <v>161</v>
      </c>
      <c r="F12943" t="s">
        <v>10403</v>
      </c>
      <c r="G12943" t="s">
        <v>2038</v>
      </c>
      <c r="I12943" t="s">
        <v>2030</v>
      </c>
      <c r="J12943" t="s">
        <v>2031</v>
      </c>
      <c r="K12943" t="s">
        <v>2032</v>
      </c>
      <c r="L12943">
        <v>2</v>
      </c>
      <c r="M12943">
        <v>550</v>
      </c>
      <c r="N12943" s="43">
        <v>1100</v>
      </c>
    </row>
    <row r="12944" hidden="1" spans="1:14" x14ac:dyDescent="0.25">
      <c r="A12944" s="106">
        <v>46050</v>
      </c>
      <c r="B12944">
        <v>7523</v>
      </c>
      <c r="C12944">
        <v>4424</v>
      </c>
      <c r="E12944">
        <v>161</v>
      </c>
      <c r="F12944" t="s">
        <v>10404</v>
      </c>
      <c r="G12944" t="s">
        <v>2038</v>
      </c>
      <c r="I12944" t="s">
        <v>2030</v>
      </c>
      <c r="J12944" t="s">
        <v>2031</v>
      </c>
      <c r="K12944" t="s">
        <v>2032</v>
      </c>
      <c r="L12944">
        <v>4</v>
      </c>
      <c r="M12944">
        <v>550</v>
      </c>
      <c r="N12944" s="43">
        <v>2200</v>
      </c>
    </row>
    <row r="12945" hidden="1" spans="1:14" x14ac:dyDescent="0.25">
      <c r="A12945" s="106">
        <v>45866</v>
      </c>
      <c r="B12945">
        <v>615</v>
      </c>
      <c r="C12945">
        <v>0</v>
      </c>
      <c r="E12945">
        <v>82</v>
      </c>
      <c r="F12945" t="s">
        <v>10405</v>
      </c>
      <c r="G12945" t="s">
        <v>2381</v>
      </c>
      <c r="H12945" t="s">
        <v>2005</v>
      </c>
      <c r="I12945" t="s">
        <v>2006</v>
      </c>
      <c r="J12945" t="s">
        <v>2007</v>
      </c>
      <c r="K12945" t="s">
        <v>2008</v>
      </c>
      <c r="L12945">
        <v>1</v>
      </c>
      <c r="M12945">
        <v>2300</v>
      </c>
      <c r="N12945" s="43">
        <v>2300</v>
      </c>
    </row>
    <row r="12946" hidden="1" spans="1:14" x14ac:dyDescent="0.25">
      <c r="A12946" s="106">
        <v>45866</v>
      </c>
      <c r="B12946">
        <v>615</v>
      </c>
      <c r="C12946">
        <v>0</v>
      </c>
      <c r="E12946">
        <v>82</v>
      </c>
      <c r="F12946" t="s">
        <v>10405</v>
      </c>
      <c r="G12946" t="s">
        <v>2381</v>
      </c>
      <c r="H12946" t="s">
        <v>2005</v>
      </c>
      <c r="I12946" t="s">
        <v>2006</v>
      </c>
      <c r="J12946" t="s">
        <v>2363</v>
      </c>
      <c r="K12946" t="s">
        <v>2364</v>
      </c>
      <c r="L12946">
        <v>8</v>
      </c>
      <c r="M12946">
        <v>580</v>
      </c>
      <c r="N12946" s="43">
        <v>4640</v>
      </c>
    </row>
    <row r="12947" hidden="1" spans="1:14" x14ac:dyDescent="0.25">
      <c r="A12947" s="106">
        <v>45866</v>
      </c>
      <c r="B12947">
        <v>619</v>
      </c>
      <c r="C12947">
        <v>0</v>
      </c>
      <c r="E12947">
        <v>82</v>
      </c>
      <c r="F12947" t="s">
        <v>10406</v>
      </c>
      <c r="G12947" t="s">
        <v>2021</v>
      </c>
      <c r="H12947" t="s">
        <v>2005</v>
      </c>
      <c r="I12947" t="s">
        <v>2006</v>
      </c>
      <c r="J12947" t="s">
        <v>2363</v>
      </c>
      <c r="K12947" t="s">
        <v>2364</v>
      </c>
      <c r="L12947">
        <v>8</v>
      </c>
      <c r="M12947">
        <v>580</v>
      </c>
      <c r="N12947" s="43">
        <v>4640</v>
      </c>
    </row>
    <row r="12948" hidden="1" spans="1:14" x14ac:dyDescent="0.25">
      <c r="A12948" s="106">
        <v>45849</v>
      </c>
      <c r="B12948">
        <v>183</v>
      </c>
      <c r="C12948">
        <v>0</v>
      </c>
      <c r="E12948">
        <v>42</v>
      </c>
      <c r="F12948" t="s">
        <v>10407</v>
      </c>
      <c r="G12948" t="s">
        <v>2054</v>
      </c>
      <c r="I12948" t="s">
        <v>2030</v>
      </c>
      <c r="J12948" t="s">
        <v>5937</v>
      </c>
      <c r="K12948" t="s">
        <v>5938</v>
      </c>
      <c r="L12948">
        <v>8</v>
      </c>
      <c r="M12948">
        <v>550</v>
      </c>
      <c r="N12948" s="43">
        <v>4400</v>
      </c>
    </row>
    <row r="12949" hidden="1" spans="1:14" x14ac:dyDescent="0.25">
      <c r="A12949" s="106">
        <v>45849</v>
      </c>
      <c r="B12949">
        <v>184</v>
      </c>
      <c r="C12949">
        <v>0</v>
      </c>
      <c r="E12949">
        <v>42</v>
      </c>
      <c r="F12949" t="s">
        <v>10408</v>
      </c>
      <c r="G12949" t="s">
        <v>2063</v>
      </c>
      <c r="I12949" t="s">
        <v>2030</v>
      </c>
      <c r="J12949" t="s">
        <v>5937</v>
      </c>
      <c r="K12949" t="s">
        <v>5938</v>
      </c>
      <c r="L12949">
        <v>8</v>
      </c>
      <c r="M12949">
        <v>550</v>
      </c>
      <c r="N12949" s="43">
        <v>4400</v>
      </c>
    </row>
    <row r="12950" hidden="1" spans="1:14" x14ac:dyDescent="0.25">
      <c r="A12950" s="106">
        <v>45849</v>
      </c>
      <c r="B12950">
        <v>189</v>
      </c>
      <c r="C12950">
        <v>0</v>
      </c>
      <c r="E12950">
        <v>42</v>
      </c>
      <c r="F12950" t="s">
        <v>10409</v>
      </c>
      <c r="G12950" t="s">
        <v>2381</v>
      </c>
      <c r="I12950" t="s">
        <v>2030</v>
      </c>
      <c r="J12950" t="s">
        <v>5937</v>
      </c>
      <c r="K12950" t="s">
        <v>5938</v>
      </c>
      <c r="L12950">
        <v>8</v>
      </c>
      <c r="M12950">
        <v>550</v>
      </c>
      <c r="N12950" s="43">
        <v>4400</v>
      </c>
    </row>
    <row r="12951" hidden="1" spans="1:14" x14ac:dyDescent="0.25">
      <c r="A12951" s="106">
        <v>45849</v>
      </c>
      <c r="B12951">
        <v>190</v>
      </c>
      <c r="C12951">
        <v>0</v>
      </c>
      <c r="E12951">
        <v>42</v>
      </c>
      <c r="F12951" t="s">
        <v>10410</v>
      </c>
      <c r="G12951" t="s">
        <v>2038</v>
      </c>
      <c r="I12951" t="s">
        <v>2030</v>
      </c>
      <c r="J12951" t="s">
        <v>5937</v>
      </c>
      <c r="K12951" t="s">
        <v>5938</v>
      </c>
      <c r="L12951">
        <v>8</v>
      </c>
      <c r="M12951">
        <v>550</v>
      </c>
      <c r="N12951" s="43">
        <v>4400</v>
      </c>
    </row>
    <row r="12952" hidden="1" spans="1:14" x14ac:dyDescent="0.25">
      <c r="A12952" s="106">
        <v>45849</v>
      </c>
      <c r="B12952">
        <v>193</v>
      </c>
      <c r="C12952">
        <v>0</v>
      </c>
      <c r="E12952">
        <v>42</v>
      </c>
      <c r="F12952" t="s">
        <v>10411</v>
      </c>
      <c r="G12952" t="s">
        <v>2036</v>
      </c>
      <c r="I12952" t="s">
        <v>2030</v>
      </c>
      <c r="J12952" t="s">
        <v>5937</v>
      </c>
      <c r="K12952" t="s">
        <v>5938</v>
      </c>
      <c r="L12952">
        <v>6</v>
      </c>
      <c r="M12952">
        <v>550</v>
      </c>
      <c r="N12952" s="43">
        <v>3300</v>
      </c>
    </row>
    <row r="12953" hidden="1" spans="1:14" x14ac:dyDescent="0.25">
      <c r="A12953" s="106">
        <v>45849</v>
      </c>
      <c r="B12953">
        <v>197</v>
      </c>
      <c r="C12953">
        <v>0</v>
      </c>
      <c r="E12953">
        <v>42</v>
      </c>
      <c r="F12953" t="s">
        <v>10412</v>
      </c>
      <c r="G12953" t="s">
        <v>2038</v>
      </c>
      <c r="I12953" t="s">
        <v>2030</v>
      </c>
      <c r="J12953" t="s">
        <v>5937</v>
      </c>
      <c r="K12953" t="s">
        <v>5938</v>
      </c>
      <c r="L12953">
        <v>5</v>
      </c>
      <c r="M12953">
        <v>550</v>
      </c>
      <c r="N12953" s="43">
        <v>2750</v>
      </c>
    </row>
    <row r="12954" hidden="1" spans="1:14" x14ac:dyDescent="0.25">
      <c r="A12954" s="106">
        <v>45849</v>
      </c>
      <c r="B12954">
        <v>200</v>
      </c>
      <c r="C12954">
        <v>0</v>
      </c>
      <c r="E12954">
        <v>42</v>
      </c>
      <c r="F12954" t="s">
        <v>10413</v>
      </c>
      <c r="G12954" t="s">
        <v>2036</v>
      </c>
      <c r="I12954" t="s">
        <v>2030</v>
      </c>
      <c r="J12954" t="s">
        <v>5937</v>
      </c>
      <c r="K12954" t="s">
        <v>5938</v>
      </c>
      <c r="L12954">
        <v>3</v>
      </c>
      <c r="M12954">
        <v>550</v>
      </c>
      <c r="N12954" s="43">
        <v>1650</v>
      </c>
    </row>
    <row r="12955" hidden="1" spans="1:14" x14ac:dyDescent="0.25">
      <c r="A12955" s="106">
        <v>45849</v>
      </c>
      <c r="B12955">
        <v>200</v>
      </c>
      <c r="C12955">
        <v>0</v>
      </c>
      <c r="E12955">
        <v>42</v>
      </c>
      <c r="F12955" t="s">
        <v>10413</v>
      </c>
      <c r="G12955" t="s">
        <v>2036</v>
      </c>
      <c r="I12955" t="s">
        <v>2030</v>
      </c>
      <c r="J12955" t="s">
        <v>2903</v>
      </c>
      <c r="K12955" t="s">
        <v>2904</v>
      </c>
      <c r="L12955">
        <v>5</v>
      </c>
      <c r="M12955">
        <v>150</v>
      </c>
      <c r="N12955" s="43">
        <v>750</v>
      </c>
    </row>
    <row r="12956" hidden="1" spans="1:14" x14ac:dyDescent="0.25">
      <c r="A12956" s="106">
        <v>45850</v>
      </c>
      <c r="B12956">
        <v>206</v>
      </c>
      <c r="C12956">
        <v>0</v>
      </c>
      <c r="E12956">
        <v>42</v>
      </c>
      <c r="F12956" t="s">
        <v>10414</v>
      </c>
      <c r="G12956" t="s">
        <v>2381</v>
      </c>
      <c r="I12956" t="s">
        <v>2030</v>
      </c>
      <c r="J12956" t="s">
        <v>5937</v>
      </c>
      <c r="K12956" t="s">
        <v>5938</v>
      </c>
      <c r="L12956">
        <v>8</v>
      </c>
      <c r="M12956">
        <v>550</v>
      </c>
      <c r="N12956" s="43">
        <v>4400</v>
      </c>
    </row>
    <row r="12957" hidden="1" spans="1:14" x14ac:dyDescent="0.25">
      <c r="A12957" s="106">
        <v>45850</v>
      </c>
      <c r="B12957">
        <v>209</v>
      </c>
      <c r="C12957">
        <v>0</v>
      </c>
      <c r="E12957">
        <v>42</v>
      </c>
      <c r="F12957" t="s">
        <v>10415</v>
      </c>
      <c r="G12957" t="s">
        <v>2017</v>
      </c>
      <c r="I12957" t="s">
        <v>2030</v>
      </c>
      <c r="J12957" t="s">
        <v>5937</v>
      </c>
      <c r="K12957" t="s">
        <v>5938</v>
      </c>
      <c r="L12957">
        <v>8</v>
      </c>
      <c r="M12957">
        <v>550</v>
      </c>
      <c r="N12957" s="43">
        <v>4400</v>
      </c>
    </row>
    <row r="12958" hidden="1" spans="1:14" x14ac:dyDescent="0.25">
      <c r="A12958" s="106">
        <v>45850</v>
      </c>
      <c r="B12958">
        <v>211</v>
      </c>
      <c r="C12958">
        <v>0</v>
      </c>
      <c r="E12958">
        <v>42</v>
      </c>
      <c r="F12958" t="s">
        <v>10416</v>
      </c>
      <c r="G12958" t="s">
        <v>2381</v>
      </c>
      <c r="I12958" t="s">
        <v>2030</v>
      </c>
      <c r="J12958" t="s">
        <v>5937</v>
      </c>
      <c r="K12958" t="s">
        <v>5938</v>
      </c>
      <c r="L12958">
        <v>8</v>
      </c>
      <c r="M12958">
        <v>550</v>
      </c>
      <c r="N12958" s="43">
        <v>4400</v>
      </c>
    </row>
    <row r="12959" hidden="1" spans="1:14" x14ac:dyDescent="0.25">
      <c r="A12959" s="106">
        <v>45850</v>
      </c>
      <c r="B12959">
        <v>214</v>
      </c>
      <c r="C12959">
        <v>0</v>
      </c>
      <c r="E12959">
        <v>42</v>
      </c>
      <c r="F12959" t="s">
        <v>10417</v>
      </c>
      <c r="G12959" t="s">
        <v>2017</v>
      </c>
      <c r="I12959" t="s">
        <v>2030</v>
      </c>
      <c r="J12959" t="s">
        <v>5937</v>
      </c>
      <c r="K12959" t="s">
        <v>5938</v>
      </c>
      <c r="L12959">
        <v>3</v>
      </c>
      <c r="M12959">
        <v>550</v>
      </c>
      <c r="N12959" s="43">
        <v>1650</v>
      </c>
    </row>
    <row r="12960" hidden="1" spans="1:14" x14ac:dyDescent="0.25">
      <c r="A12960" s="106">
        <v>46030</v>
      </c>
      <c r="B12960">
        <v>6660</v>
      </c>
      <c r="C12960">
        <v>3575</v>
      </c>
      <c r="E12960">
        <v>244</v>
      </c>
      <c r="F12960" t="s">
        <v>10418</v>
      </c>
      <c r="G12960" t="s">
        <v>2025</v>
      </c>
      <c r="I12960" t="s">
        <v>2006</v>
      </c>
      <c r="J12960" t="s">
        <v>2022</v>
      </c>
      <c r="K12960" t="s">
        <v>2023</v>
      </c>
      <c r="L12960">
        <v>5</v>
      </c>
      <c r="M12960">
        <v>590</v>
      </c>
      <c r="N12960" s="43">
        <v>2950</v>
      </c>
    </row>
    <row r="12961" hidden="1" spans="1:14" x14ac:dyDescent="0.25">
      <c r="A12961" s="106">
        <v>46030</v>
      </c>
      <c r="B12961">
        <v>6661</v>
      </c>
      <c r="C12961">
        <v>3576</v>
      </c>
      <c r="E12961">
        <v>244</v>
      </c>
      <c r="F12961" t="s">
        <v>10418</v>
      </c>
      <c r="G12961" t="s">
        <v>2025</v>
      </c>
      <c r="I12961" t="s">
        <v>2006</v>
      </c>
      <c r="J12961" t="s">
        <v>2022</v>
      </c>
      <c r="K12961" t="s">
        <v>2023</v>
      </c>
      <c r="L12961">
        <v>3</v>
      </c>
      <c r="M12961">
        <v>590</v>
      </c>
      <c r="N12961" s="43">
        <v>1770</v>
      </c>
    </row>
    <row r="12962" hidden="1" spans="1:14" x14ac:dyDescent="0.25">
      <c r="A12962" s="106">
        <v>46030</v>
      </c>
      <c r="B12962">
        <v>6665</v>
      </c>
      <c r="C12962">
        <v>3580</v>
      </c>
      <c r="E12962">
        <v>244</v>
      </c>
      <c r="F12962" t="s">
        <v>10419</v>
      </c>
      <c r="G12962" t="s">
        <v>2097</v>
      </c>
      <c r="I12962" t="s">
        <v>2006</v>
      </c>
      <c r="J12962" t="s">
        <v>2022</v>
      </c>
      <c r="K12962" t="s">
        <v>2023</v>
      </c>
      <c r="L12962">
        <v>5</v>
      </c>
      <c r="M12962">
        <v>590</v>
      </c>
      <c r="N12962" s="43">
        <v>2950</v>
      </c>
    </row>
    <row r="12963" hidden="1" spans="1:14" x14ac:dyDescent="0.25">
      <c r="A12963" s="106">
        <v>46030</v>
      </c>
      <c r="B12963">
        <v>6666</v>
      </c>
      <c r="C12963">
        <v>3581</v>
      </c>
      <c r="E12963">
        <v>244</v>
      </c>
      <c r="F12963" t="s">
        <v>10419</v>
      </c>
      <c r="G12963" t="s">
        <v>2097</v>
      </c>
      <c r="I12963" t="s">
        <v>2006</v>
      </c>
      <c r="J12963" t="s">
        <v>2022</v>
      </c>
      <c r="K12963" t="s">
        <v>2023</v>
      </c>
      <c r="L12963">
        <v>3</v>
      </c>
      <c r="M12963">
        <v>590</v>
      </c>
      <c r="N12963" s="43">
        <v>1770</v>
      </c>
    </row>
    <row r="12964" hidden="1" spans="1:14" x14ac:dyDescent="0.25">
      <c r="A12964" s="106">
        <v>46030</v>
      </c>
      <c r="B12964">
        <v>6670</v>
      </c>
      <c r="C12964">
        <v>3585</v>
      </c>
      <c r="E12964">
        <v>244</v>
      </c>
      <c r="F12964" t="s">
        <v>10420</v>
      </c>
      <c r="G12964" t="s">
        <v>2012</v>
      </c>
      <c r="I12964" t="s">
        <v>2006</v>
      </c>
      <c r="J12964" t="s">
        <v>2022</v>
      </c>
      <c r="K12964" t="s">
        <v>2023</v>
      </c>
      <c r="L12964">
        <v>1</v>
      </c>
      <c r="M12964">
        <v>590</v>
      </c>
      <c r="N12964" s="43">
        <v>590</v>
      </c>
    </row>
    <row r="12965" hidden="1" spans="1:14" x14ac:dyDescent="0.25">
      <c r="A12965" s="106">
        <v>46030</v>
      </c>
      <c r="B12965">
        <v>6671</v>
      </c>
      <c r="C12965">
        <v>3586</v>
      </c>
      <c r="E12965">
        <v>244</v>
      </c>
      <c r="F12965" t="s">
        <v>10420</v>
      </c>
      <c r="G12965" t="s">
        <v>2012</v>
      </c>
      <c r="I12965" t="s">
        <v>2006</v>
      </c>
      <c r="J12965" t="s">
        <v>2022</v>
      </c>
      <c r="K12965" t="s">
        <v>2023</v>
      </c>
      <c r="L12965">
        <v>5</v>
      </c>
      <c r="M12965">
        <v>590</v>
      </c>
      <c r="N12965" s="43">
        <v>2950</v>
      </c>
    </row>
    <row r="12966" hidden="1" spans="1:14" x14ac:dyDescent="0.25">
      <c r="A12966" s="106">
        <v>46037</v>
      </c>
      <c r="B12966">
        <v>6963</v>
      </c>
      <c r="C12966">
        <v>3869</v>
      </c>
      <c r="E12966">
        <v>244</v>
      </c>
      <c r="F12966" t="s">
        <v>10421</v>
      </c>
      <c r="G12966" t="s">
        <v>2044</v>
      </c>
      <c r="I12966" t="s">
        <v>2006</v>
      </c>
      <c r="J12966" t="s">
        <v>2022</v>
      </c>
      <c r="K12966" t="s">
        <v>2023</v>
      </c>
      <c r="L12966">
        <v>5</v>
      </c>
      <c r="M12966">
        <v>590</v>
      </c>
      <c r="N12966" s="43">
        <v>2950</v>
      </c>
    </row>
    <row r="12967" hidden="1" spans="1:14" x14ac:dyDescent="0.25">
      <c r="A12967" s="106">
        <v>46037</v>
      </c>
      <c r="B12967">
        <v>6964</v>
      </c>
      <c r="C12967">
        <v>3870</v>
      </c>
      <c r="E12967">
        <v>244</v>
      </c>
      <c r="F12967" t="s">
        <v>10421</v>
      </c>
      <c r="G12967" t="s">
        <v>2044</v>
      </c>
      <c r="I12967" t="s">
        <v>2006</v>
      </c>
      <c r="J12967" t="s">
        <v>2022</v>
      </c>
      <c r="K12967" t="s">
        <v>2023</v>
      </c>
      <c r="L12967">
        <v>2</v>
      </c>
      <c r="M12967">
        <v>590</v>
      </c>
      <c r="N12967" s="43">
        <v>1180</v>
      </c>
    </row>
    <row r="12968" hidden="1" spans="1:14" x14ac:dyDescent="0.25">
      <c r="A12968" s="106">
        <v>46093</v>
      </c>
      <c r="B12968">
        <v>9467</v>
      </c>
      <c r="C12968">
        <v>6382</v>
      </c>
      <c r="E12968">
        <v>244</v>
      </c>
      <c r="F12968" t="s">
        <v>10422</v>
      </c>
      <c r="G12968" t="s">
        <v>2017</v>
      </c>
      <c r="H12968" t="s">
        <v>2005</v>
      </c>
      <c r="I12968" t="s">
        <v>2006</v>
      </c>
      <c r="J12968" t="s">
        <v>2319</v>
      </c>
      <c r="K12968" t="s">
        <v>2320</v>
      </c>
      <c r="L12968">
        <v>5</v>
      </c>
      <c r="M12968">
        <v>600</v>
      </c>
      <c r="N12968" s="43">
        <v>3000</v>
      </c>
    </row>
    <row r="12969" hidden="1" spans="1:14" x14ac:dyDescent="0.25">
      <c r="A12969" s="106">
        <v>46093</v>
      </c>
      <c r="B12969">
        <v>9467</v>
      </c>
      <c r="C12969">
        <v>6382</v>
      </c>
      <c r="E12969">
        <v>244</v>
      </c>
      <c r="F12969" t="s">
        <v>10422</v>
      </c>
      <c r="G12969" t="s">
        <v>2017</v>
      </c>
      <c r="H12969" t="s">
        <v>2005</v>
      </c>
      <c r="I12969" t="s">
        <v>2006</v>
      </c>
      <c r="J12969" t="s">
        <v>2007</v>
      </c>
      <c r="K12969" t="s">
        <v>2008</v>
      </c>
      <c r="L12969">
        <v>1</v>
      </c>
      <c r="M12969">
        <v>2500</v>
      </c>
      <c r="N12969" s="43">
        <v>2500</v>
      </c>
    </row>
    <row r="12970" hidden="1" spans="1:14" x14ac:dyDescent="0.25">
      <c r="A12970" s="106">
        <v>46093</v>
      </c>
      <c r="B12970">
        <v>9468</v>
      </c>
      <c r="C12970">
        <v>6383</v>
      </c>
      <c r="E12970">
        <v>244</v>
      </c>
      <c r="F12970" t="s">
        <v>10422</v>
      </c>
      <c r="G12970" t="s">
        <v>2017</v>
      </c>
      <c r="H12970" t="s">
        <v>2005</v>
      </c>
      <c r="I12970" t="s">
        <v>2006</v>
      </c>
      <c r="J12970" t="s">
        <v>2319</v>
      </c>
      <c r="K12970" t="s">
        <v>2320</v>
      </c>
      <c r="L12970">
        <v>3</v>
      </c>
      <c r="M12970">
        <v>600</v>
      </c>
      <c r="N12970" s="43">
        <v>1800</v>
      </c>
    </row>
    <row r="12971" hidden="1" spans="1:14" x14ac:dyDescent="0.25">
      <c r="A12971" s="106">
        <v>46093</v>
      </c>
      <c r="B12971">
        <v>9474</v>
      </c>
      <c r="C12971">
        <v>6389</v>
      </c>
      <c r="E12971">
        <v>244</v>
      </c>
      <c r="F12971" t="s">
        <v>10423</v>
      </c>
      <c r="G12971" t="s">
        <v>2095</v>
      </c>
      <c r="H12971" t="s">
        <v>2005</v>
      </c>
      <c r="I12971" t="s">
        <v>2006</v>
      </c>
      <c r="J12971" t="s">
        <v>2319</v>
      </c>
      <c r="K12971" t="s">
        <v>2320</v>
      </c>
      <c r="L12971">
        <v>5</v>
      </c>
      <c r="M12971">
        <v>600</v>
      </c>
      <c r="N12971" s="43">
        <v>3000</v>
      </c>
    </row>
    <row r="12972" hidden="1" spans="1:14" x14ac:dyDescent="0.25">
      <c r="A12972" s="106">
        <v>46093</v>
      </c>
      <c r="B12972">
        <v>9475</v>
      </c>
      <c r="C12972">
        <v>6390</v>
      </c>
      <c r="E12972">
        <v>244</v>
      </c>
      <c r="F12972" t="s">
        <v>10423</v>
      </c>
      <c r="G12972" t="s">
        <v>2095</v>
      </c>
      <c r="H12972" t="s">
        <v>2005</v>
      </c>
      <c r="I12972" t="s">
        <v>2006</v>
      </c>
      <c r="J12972" t="s">
        <v>2319</v>
      </c>
      <c r="K12972" t="s">
        <v>2320</v>
      </c>
      <c r="L12972">
        <v>3</v>
      </c>
      <c r="M12972">
        <v>600</v>
      </c>
      <c r="N12972" s="43">
        <v>1800</v>
      </c>
    </row>
    <row r="12973" hidden="1" spans="1:14" x14ac:dyDescent="0.25">
      <c r="A12973" s="106">
        <v>45849</v>
      </c>
      <c r="B12973">
        <v>186</v>
      </c>
      <c r="C12973">
        <v>0</v>
      </c>
      <c r="E12973">
        <v>41</v>
      </c>
      <c r="F12973" t="s">
        <v>10424</v>
      </c>
      <c r="G12973" t="s">
        <v>2336</v>
      </c>
      <c r="I12973" t="s">
        <v>2030</v>
      </c>
      <c r="J12973" t="s">
        <v>10425</v>
      </c>
      <c r="K12973" t="s">
        <v>10426</v>
      </c>
      <c r="L12973">
        <v>8</v>
      </c>
      <c r="M12973">
        <v>540</v>
      </c>
      <c r="N12973" s="43">
        <v>4320</v>
      </c>
    </row>
    <row r="12974" hidden="1" spans="1:14" x14ac:dyDescent="0.25">
      <c r="A12974" s="106">
        <v>45849</v>
      </c>
      <c r="B12974">
        <v>194</v>
      </c>
      <c r="C12974">
        <v>0</v>
      </c>
      <c r="E12974">
        <v>41</v>
      </c>
      <c r="F12974" t="s">
        <v>10427</v>
      </c>
      <c r="G12974" t="s">
        <v>2368</v>
      </c>
      <c r="I12974" t="s">
        <v>2030</v>
      </c>
      <c r="J12974" t="s">
        <v>10425</v>
      </c>
      <c r="K12974" t="s">
        <v>10426</v>
      </c>
      <c r="L12974">
        <v>6</v>
      </c>
      <c r="M12974">
        <v>540</v>
      </c>
      <c r="N12974" s="43">
        <v>3240</v>
      </c>
    </row>
    <row r="12975" hidden="1" spans="1:14" x14ac:dyDescent="0.25">
      <c r="A12975" s="106">
        <v>46083</v>
      </c>
      <c r="B12975">
        <v>8943</v>
      </c>
      <c r="C12975">
        <v>5859</v>
      </c>
      <c r="E12975">
        <v>302</v>
      </c>
      <c r="F12975" t="s">
        <v>3389</v>
      </c>
      <c r="G12975" t="s">
        <v>2095</v>
      </c>
      <c r="I12975" t="s">
        <v>2006</v>
      </c>
      <c r="J12975" t="s">
        <v>10428</v>
      </c>
      <c r="K12975" t="s">
        <v>10429</v>
      </c>
      <c r="L12975">
        <v>5</v>
      </c>
      <c r="M12975">
        <v>600</v>
      </c>
      <c r="N12975" s="43">
        <v>3000</v>
      </c>
    </row>
    <row r="12976" hidden="1" spans="1:14" x14ac:dyDescent="0.25">
      <c r="A12976" s="106">
        <v>46111</v>
      </c>
      <c r="B12976">
        <v>10166</v>
      </c>
      <c r="C12976">
        <v>7074</v>
      </c>
      <c r="E12976">
        <v>332</v>
      </c>
      <c r="F12976" t="s">
        <v>10430</v>
      </c>
      <c r="G12976" t="s">
        <v>2021</v>
      </c>
      <c r="I12976" t="s">
        <v>2006</v>
      </c>
      <c r="J12976" t="s">
        <v>2022</v>
      </c>
      <c r="K12976" t="s">
        <v>2023</v>
      </c>
      <c r="L12976">
        <v>8</v>
      </c>
      <c r="M12976">
        <v>600</v>
      </c>
      <c r="N12976" s="43">
        <v>4800</v>
      </c>
    </row>
    <row r="12977" hidden="1" spans="1:14" x14ac:dyDescent="0.25">
      <c r="A12977" s="106">
        <v>46111</v>
      </c>
      <c r="B12977">
        <v>10172</v>
      </c>
      <c r="C12977">
        <v>7080</v>
      </c>
      <c r="E12977">
        <v>332</v>
      </c>
      <c r="F12977" t="s">
        <v>10431</v>
      </c>
      <c r="G12977" t="s">
        <v>2036</v>
      </c>
      <c r="I12977" t="s">
        <v>2006</v>
      </c>
      <c r="J12977" t="s">
        <v>2022</v>
      </c>
      <c r="K12977" t="s">
        <v>2023</v>
      </c>
      <c r="L12977">
        <v>4.5</v>
      </c>
      <c r="M12977">
        <v>600</v>
      </c>
      <c r="N12977" s="43">
        <v>2700</v>
      </c>
    </row>
    <row r="12978" hidden="1" spans="1:14" x14ac:dyDescent="0.25">
      <c r="A12978" s="106">
        <v>45920</v>
      </c>
      <c r="B12978">
        <v>2250</v>
      </c>
      <c r="C12978">
        <v>0</v>
      </c>
      <c r="E12978">
        <v>147</v>
      </c>
      <c r="F12978" t="s">
        <v>10432</v>
      </c>
      <c r="G12978" t="s">
        <v>2368</v>
      </c>
      <c r="I12978" t="s">
        <v>2030</v>
      </c>
      <c r="J12978" t="s">
        <v>2786</v>
      </c>
      <c r="K12978" t="s">
        <v>2787</v>
      </c>
      <c r="L12978">
        <v>8</v>
      </c>
      <c r="M12978">
        <v>620</v>
      </c>
      <c r="N12978" s="43">
        <v>4960</v>
      </c>
    </row>
    <row r="12979" hidden="1" spans="1:14" x14ac:dyDescent="0.25">
      <c r="A12979" s="106">
        <v>45917</v>
      </c>
      <c r="B12979">
        <v>2161</v>
      </c>
      <c r="C12979">
        <v>0</v>
      </c>
      <c r="E12979">
        <v>140</v>
      </c>
      <c r="F12979" t="s">
        <v>10433</v>
      </c>
      <c r="G12979" t="s">
        <v>2054</v>
      </c>
      <c r="I12979" t="s">
        <v>2006</v>
      </c>
      <c r="J12979" t="s">
        <v>2031</v>
      </c>
      <c r="K12979" t="s">
        <v>2032</v>
      </c>
      <c r="L12979">
        <v>8</v>
      </c>
      <c r="M12979">
        <v>580</v>
      </c>
      <c r="N12979" s="43">
        <v>4640</v>
      </c>
    </row>
    <row r="12980" hidden="1" spans="1:14" x14ac:dyDescent="0.25">
      <c r="A12980" s="106">
        <v>45917</v>
      </c>
      <c r="B12980">
        <v>2165</v>
      </c>
      <c r="C12980">
        <v>0</v>
      </c>
      <c r="E12980">
        <v>140</v>
      </c>
      <c r="F12980" t="s">
        <v>10434</v>
      </c>
      <c r="G12980" t="s">
        <v>2063</v>
      </c>
      <c r="I12980" t="s">
        <v>2006</v>
      </c>
      <c r="J12980" t="s">
        <v>2031</v>
      </c>
      <c r="K12980" t="s">
        <v>2032</v>
      </c>
      <c r="L12980">
        <v>8</v>
      </c>
      <c r="M12980">
        <v>580</v>
      </c>
      <c r="N12980" s="43">
        <v>4640</v>
      </c>
    </row>
    <row r="12981" hidden="1" spans="1:14" x14ac:dyDescent="0.25">
      <c r="A12981" s="106">
        <v>45917</v>
      </c>
      <c r="B12981">
        <v>2168</v>
      </c>
      <c r="C12981">
        <v>0</v>
      </c>
      <c r="E12981">
        <v>140</v>
      </c>
      <c r="F12981" t="s">
        <v>10435</v>
      </c>
      <c r="G12981" t="s">
        <v>2012</v>
      </c>
      <c r="I12981" t="s">
        <v>2006</v>
      </c>
      <c r="J12981" t="s">
        <v>2031</v>
      </c>
      <c r="K12981" t="s">
        <v>2032</v>
      </c>
      <c r="L12981">
        <v>8</v>
      </c>
      <c r="M12981">
        <v>580</v>
      </c>
      <c r="N12981" s="43">
        <v>4640</v>
      </c>
    </row>
    <row r="12982" hidden="1" spans="1:14" x14ac:dyDescent="0.25">
      <c r="A12982" s="106">
        <v>45917</v>
      </c>
      <c r="B12982">
        <v>2170</v>
      </c>
      <c r="C12982">
        <v>0</v>
      </c>
      <c r="E12982">
        <v>140</v>
      </c>
      <c r="F12982" t="s">
        <v>10436</v>
      </c>
      <c r="G12982" t="s">
        <v>2054</v>
      </c>
      <c r="I12982" t="s">
        <v>2006</v>
      </c>
      <c r="J12982" t="s">
        <v>2031</v>
      </c>
      <c r="K12982" t="s">
        <v>2032</v>
      </c>
      <c r="L12982">
        <v>8</v>
      </c>
      <c r="M12982">
        <v>580</v>
      </c>
      <c r="N12982" s="43">
        <v>4640</v>
      </c>
    </row>
    <row r="12983" hidden="1" spans="1:14" x14ac:dyDescent="0.25">
      <c r="A12983" s="106">
        <v>45917</v>
      </c>
      <c r="B12983">
        <v>2173</v>
      </c>
      <c r="C12983">
        <v>0</v>
      </c>
      <c r="E12983">
        <v>140</v>
      </c>
      <c r="F12983" t="s">
        <v>10437</v>
      </c>
      <c r="G12983" t="s">
        <v>2038</v>
      </c>
      <c r="I12983" t="s">
        <v>2006</v>
      </c>
      <c r="J12983" t="s">
        <v>2031</v>
      </c>
      <c r="K12983" t="s">
        <v>2032</v>
      </c>
      <c r="L12983">
        <v>9</v>
      </c>
      <c r="M12983">
        <v>580</v>
      </c>
      <c r="N12983" s="43">
        <v>5220</v>
      </c>
    </row>
    <row r="12984" hidden="1" spans="1:14" x14ac:dyDescent="0.25">
      <c r="A12984" s="106">
        <v>46231</v>
      </c>
      <c r="B12984">
        <v>16189</v>
      </c>
      <c r="C12984">
        <v>13071</v>
      </c>
      <c r="E12984">
        <v>459</v>
      </c>
      <c r="F12984" t="s">
        <v>10438</v>
      </c>
      <c r="G12984" t="s">
        <v>2027</v>
      </c>
      <c r="I12984" t="s">
        <v>2030</v>
      </c>
      <c r="J12984" t="s">
        <v>2259</v>
      </c>
      <c r="K12984" t="s">
        <v>2260</v>
      </c>
      <c r="L12984">
        <v>5</v>
      </c>
      <c r="M12984">
        <v>610</v>
      </c>
      <c r="N12984" s="43">
        <v>3050</v>
      </c>
    </row>
    <row r="12985" hidden="1" spans="1:14" x14ac:dyDescent="0.25">
      <c r="A12985" s="106">
        <v>46231</v>
      </c>
      <c r="B12985">
        <v>16189</v>
      </c>
      <c r="C12985">
        <v>13071</v>
      </c>
      <c r="E12985">
        <v>459</v>
      </c>
      <c r="F12985" t="s">
        <v>10438</v>
      </c>
      <c r="G12985" t="s">
        <v>2027</v>
      </c>
      <c r="I12985" t="s">
        <v>2030</v>
      </c>
      <c r="J12985" t="s">
        <v>2903</v>
      </c>
      <c r="K12985" t="s">
        <v>2904</v>
      </c>
      <c r="L12985">
        <v>3</v>
      </c>
      <c r="M12985">
        <v>150</v>
      </c>
      <c r="N12985" s="43">
        <v>450</v>
      </c>
    </row>
    <row r="12986" hidden="1" spans="1:14" x14ac:dyDescent="0.25">
      <c r="A12986" s="106">
        <v>46167</v>
      </c>
      <c r="B12986">
        <v>12742</v>
      </c>
      <c r="C12986">
        <v>9633</v>
      </c>
      <c r="E12986">
        <v>392</v>
      </c>
      <c r="F12986" t="s">
        <v>10439</v>
      </c>
      <c r="G12986" t="s">
        <v>2012</v>
      </c>
      <c r="I12986" t="s">
        <v>2006</v>
      </c>
      <c r="J12986" t="s">
        <v>2782</v>
      </c>
      <c r="K12986" t="s">
        <v>2783</v>
      </c>
      <c r="L12986">
        <v>10</v>
      </c>
      <c r="M12986">
        <v>620</v>
      </c>
      <c r="N12986" s="43">
        <v>6200</v>
      </c>
    </row>
    <row r="12987" hidden="1" spans="1:14" x14ac:dyDescent="0.25">
      <c r="A12987" s="106">
        <v>46167</v>
      </c>
      <c r="B12987">
        <v>12746</v>
      </c>
      <c r="C12987">
        <v>9637</v>
      </c>
      <c r="E12987">
        <v>392</v>
      </c>
      <c r="F12987" t="s">
        <v>10440</v>
      </c>
      <c r="G12987" t="s">
        <v>2021</v>
      </c>
      <c r="I12987" t="s">
        <v>2006</v>
      </c>
      <c r="J12987" t="s">
        <v>2782</v>
      </c>
      <c r="K12987" t="s">
        <v>2783</v>
      </c>
      <c r="L12987">
        <v>10</v>
      </c>
      <c r="M12987">
        <v>620</v>
      </c>
      <c r="N12987" s="43">
        <v>6200</v>
      </c>
    </row>
    <row r="12988" hidden="1" spans="1:14" x14ac:dyDescent="0.25">
      <c r="A12988" s="106">
        <v>46167</v>
      </c>
      <c r="B12988">
        <v>12762</v>
      </c>
      <c r="C12988">
        <v>9653</v>
      </c>
      <c r="E12988">
        <v>392</v>
      </c>
      <c r="F12988" t="s">
        <v>10441</v>
      </c>
      <c r="G12988" t="s">
        <v>2038</v>
      </c>
      <c r="I12988" t="s">
        <v>2006</v>
      </c>
      <c r="J12988" t="s">
        <v>2782</v>
      </c>
      <c r="K12988" t="s">
        <v>2783</v>
      </c>
      <c r="L12988">
        <v>10</v>
      </c>
      <c r="M12988">
        <v>620</v>
      </c>
      <c r="N12988" s="43">
        <v>6200</v>
      </c>
    </row>
    <row r="12989" hidden="1" spans="1:14" x14ac:dyDescent="0.25">
      <c r="A12989" s="106">
        <v>46167</v>
      </c>
      <c r="B12989">
        <v>12770</v>
      </c>
      <c r="C12989">
        <v>9661</v>
      </c>
      <c r="E12989">
        <v>392</v>
      </c>
      <c r="F12989" t="s">
        <v>10442</v>
      </c>
      <c r="G12989" t="s">
        <v>2063</v>
      </c>
      <c r="I12989" t="s">
        <v>2006</v>
      </c>
      <c r="J12989" t="s">
        <v>2782</v>
      </c>
      <c r="K12989" t="s">
        <v>2783</v>
      </c>
      <c r="L12989">
        <v>10</v>
      </c>
      <c r="M12989">
        <v>620</v>
      </c>
      <c r="N12989" s="43">
        <v>6200</v>
      </c>
    </row>
    <row r="12990" hidden="1" spans="1:14" x14ac:dyDescent="0.25">
      <c r="A12990" s="106">
        <v>46167</v>
      </c>
      <c r="B12990">
        <v>12771</v>
      </c>
      <c r="C12990">
        <v>9662</v>
      </c>
      <c r="E12990">
        <v>392</v>
      </c>
      <c r="F12990" t="s">
        <v>10443</v>
      </c>
      <c r="G12990" t="s">
        <v>2036</v>
      </c>
      <c r="I12990" t="s">
        <v>2006</v>
      </c>
      <c r="J12990" t="s">
        <v>2782</v>
      </c>
      <c r="K12990" t="s">
        <v>2783</v>
      </c>
      <c r="L12990">
        <v>10</v>
      </c>
      <c r="M12990">
        <v>620</v>
      </c>
      <c r="N12990" s="43">
        <v>6200</v>
      </c>
    </row>
    <row r="12991" hidden="1" spans="1:14" x14ac:dyDescent="0.25">
      <c r="A12991" s="106">
        <v>46167</v>
      </c>
      <c r="B12991">
        <v>12772</v>
      </c>
      <c r="C12991">
        <v>9663</v>
      </c>
      <c r="E12991">
        <v>392</v>
      </c>
      <c r="F12991" t="s">
        <v>10444</v>
      </c>
      <c r="G12991" t="s">
        <v>2012</v>
      </c>
      <c r="I12991" t="s">
        <v>2006</v>
      </c>
      <c r="J12991" t="s">
        <v>2782</v>
      </c>
      <c r="K12991" t="s">
        <v>2783</v>
      </c>
      <c r="L12991">
        <v>10</v>
      </c>
      <c r="M12991">
        <v>620</v>
      </c>
      <c r="N12991" s="43">
        <v>6200</v>
      </c>
    </row>
    <row r="12992" hidden="1" spans="1:14" x14ac:dyDescent="0.25">
      <c r="A12992" s="106">
        <v>46167</v>
      </c>
      <c r="B12992">
        <v>12773</v>
      </c>
      <c r="C12992">
        <v>9664</v>
      </c>
      <c r="E12992">
        <v>392</v>
      </c>
      <c r="F12992" t="s">
        <v>10445</v>
      </c>
      <c r="G12992" t="s">
        <v>2021</v>
      </c>
      <c r="I12992" t="s">
        <v>2006</v>
      </c>
      <c r="J12992" t="s">
        <v>2782</v>
      </c>
      <c r="K12992" t="s">
        <v>2783</v>
      </c>
      <c r="L12992">
        <v>10</v>
      </c>
      <c r="M12992">
        <v>620</v>
      </c>
      <c r="N12992" s="43">
        <v>6200</v>
      </c>
    </row>
    <row r="12993" hidden="1" spans="1:14" x14ac:dyDescent="0.25">
      <c r="A12993" s="106">
        <v>46167</v>
      </c>
      <c r="B12993">
        <v>12774</v>
      </c>
      <c r="C12993">
        <v>9665</v>
      </c>
      <c r="E12993">
        <v>392</v>
      </c>
      <c r="F12993" t="s">
        <v>10446</v>
      </c>
      <c r="G12993" t="s">
        <v>2054</v>
      </c>
      <c r="I12993" t="s">
        <v>2006</v>
      </c>
      <c r="J12993" t="s">
        <v>2782</v>
      </c>
      <c r="K12993" t="s">
        <v>2783</v>
      </c>
      <c r="L12993">
        <v>10</v>
      </c>
      <c r="M12993">
        <v>620</v>
      </c>
      <c r="N12993" s="43">
        <v>6200</v>
      </c>
    </row>
    <row r="12994" hidden="1" spans="1:14" x14ac:dyDescent="0.25">
      <c r="A12994" s="106">
        <v>46167</v>
      </c>
      <c r="B12994">
        <v>12782</v>
      </c>
      <c r="C12994">
        <v>9673</v>
      </c>
      <c r="E12994">
        <v>392</v>
      </c>
      <c r="F12994" t="s">
        <v>10447</v>
      </c>
      <c r="G12994" t="s">
        <v>2038</v>
      </c>
      <c r="I12994" t="s">
        <v>2006</v>
      </c>
      <c r="J12994" t="s">
        <v>2782</v>
      </c>
      <c r="K12994" t="s">
        <v>2783</v>
      </c>
      <c r="L12994">
        <v>10</v>
      </c>
      <c r="M12994">
        <v>620</v>
      </c>
      <c r="N12994" s="43">
        <v>6200</v>
      </c>
    </row>
    <row r="12995" hidden="1" spans="1:14" x14ac:dyDescent="0.25">
      <c r="A12995" s="106">
        <v>46167</v>
      </c>
      <c r="B12995">
        <v>12795</v>
      </c>
      <c r="C12995">
        <v>9686</v>
      </c>
      <c r="E12995">
        <v>392</v>
      </c>
      <c r="F12995" t="s">
        <v>10448</v>
      </c>
      <c r="G12995" t="s">
        <v>2054</v>
      </c>
      <c r="I12995" t="s">
        <v>2006</v>
      </c>
      <c r="J12995" t="s">
        <v>2782</v>
      </c>
      <c r="K12995" t="s">
        <v>2783</v>
      </c>
      <c r="L12995">
        <v>4</v>
      </c>
      <c r="M12995">
        <v>620</v>
      </c>
      <c r="N12995" s="43">
        <v>2480</v>
      </c>
    </row>
    <row r="12996" hidden="1" spans="1:14" x14ac:dyDescent="0.25">
      <c r="A12996" s="106">
        <v>46073</v>
      </c>
      <c r="B12996">
        <v>8550</v>
      </c>
      <c r="C12996">
        <v>5467</v>
      </c>
      <c r="E12996">
        <v>295</v>
      </c>
      <c r="F12996" t="s">
        <v>3376</v>
      </c>
      <c r="G12996" t="s">
        <v>2095</v>
      </c>
      <c r="I12996" t="s">
        <v>2006</v>
      </c>
      <c r="J12996" t="s">
        <v>2022</v>
      </c>
      <c r="K12996" t="s">
        <v>2023</v>
      </c>
      <c r="L12996">
        <v>5</v>
      </c>
      <c r="M12996">
        <v>560</v>
      </c>
      <c r="N12996" s="43">
        <v>2800</v>
      </c>
    </row>
    <row r="12997" hidden="1" spans="1:14" x14ac:dyDescent="0.25">
      <c r="A12997" s="106">
        <v>46073</v>
      </c>
      <c r="B12997">
        <v>8551</v>
      </c>
      <c r="C12997">
        <v>5468</v>
      </c>
      <c r="E12997">
        <v>295</v>
      </c>
      <c r="F12997" t="s">
        <v>3376</v>
      </c>
      <c r="G12997" t="s">
        <v>2095</v>
      </c>
      <c r="I12997" t="s">
        <v>2006</v>
      </c>
      <c r="J12997" t="s">
        <v>2022</v>
      </c>
      <c r="K12997" t="s">
        <v>2023</v>
      </c>
      <c r="L12997">
        <v>3</v>
      </c>
      <c r="M12997">
        <v>560</v>
      </c>
      <c r="N12997" s="43">
        <v>1680</v>
      </c>
    </row>
    <row r="12998" hidden="1" spans="1:14" x14ac:dyDescent="0.25">
      <c r="A12998" s="106">
        <v>46073</v>
      </c>
      <c r="B12998">
        <v>8562</v>
      </c>
      <c r="C12998">
        <v>5479</v>
      </c>
      <c r="E12998">
        <v>295</v>
      </c>
      <c r="F12998" t="s">
        <v>8998</v>
      </c>
      <c r="G12998" t="s">
        <v>2044</v>
      </c>
      <c r="I12998" t="s">
        <v>2006</v>
      </c>
      <c r="J12998" t="s">
        <v>2022</v>
      </c>
      <c r="K12998" t="s">
        <v>2023</v>
      </c>
      <c r="L12998">
        <v>5</v>
      </c>
      <c r="M12998">
        <v>560</v>
      </c>
      <c r="N12998" s="43">
        <v>2800</v>
      </c>
    </row>
    <row r="12999" hidden="1" spans="1:14" x14ac:dyDescent="0.25">
      <c r="A12999" s="106">
        <v>46073</v>
      </c>
      <c r="B12999">
        <v>8563</v>
      </c>
      <c r="C12999">
        <v>5480</v>
      </c>
      <c r="E12999">
        <v>295</v>
      </c>
      <c r="F12999" t="s">
        <v>8998</v>
      </c>
      <c r="G12999" t="s">
        <v>2044</v>
      </c>
      <c r="I12999" t="s">
        <v>2006</v>
      </c>
      <c r="J12999" t="s">
        <v>2022</v>
      </c>
      <c r="K12999" t="s">
        <v>2023</v>
      </c>
      <c r="L12999">
        <v>3</v>
      </c>
      <c r="M12999">
        <v>560</v>
      </c>
      <c r="N12999" s="43">
        <v>1680</v>
      </c>
    </row>
    <row r="13000" hidden="1" spans="1:14" x14ac:dyDescent="0.25">
      <c r="A13000" s="106">
        <v>46073</v>
      </c>
      <c r="B13000">
        <v>8566</v>
      </c>
      <c r="C13000">
        <v>5483</v>
      </c>
      <c r="E13000">
        <v>295</v>
      </c>
      <c r="F13000" t="s">
        <v>3384</v>
      </c>
      <c r="G13000" t="s">
        <v>2017</v>
      </c>
      <c r="I13000" t="s">
        <v>2006</v>
      </c>
      <c r="J13000" t="s">
        <v>2022</v>
      </c>
      <c r="K13000" t="s">
        <v>2023</v>
      </c>
      <c r="L13000">
        <v>5</v>
      </c>
      <c r="M13000">
        <v>560</v>
      </c>
      <c r="N13000" s="43">
        <v>2800</v>
      </c>
    </row>
    <row r="13001" hidden="1" spans="1:14" x14ac:dyDescent="0.25">
      <c r="A13001" s="106">
        <v>46073</v>
      </c>
      <c r="B13001">
        <v>8567</v>
      </c>
      <c r="C13001">
        <v>5484</v>
      </c>
      <c r="E13001">
        <v>295</v>
      </c>
      <c r="F13001" t="s">
        <v>3384</v>
      </c>
      <c r="G13001" t="s">
        <v>2017</v>
      </c>
      <c r="I13001" t="s">
        <v>2006</v>
      </c>
      <c r="J13001" t="s">
        <v>2022</v>
      </c>
      <c r="K13001" t="s">
        <v>2023</v>
      </c>
      <c r="L13001">
        <v>3</v>
      </c>
      <c r="M13001">
        <v>560</v>
      </c>
      <c r="N13001" s="43">
        <v>1680</v>
      </c>
    </row>
    <row r="13002" hidden="1" spans="1:14" x14ac:dyDescent="0.25">
      <c r="A13002" s="106">
        <v>46073</v>
      </c>
      <c r="B13002">
        <v>8580</v>
      </c>
      <c r="C13002">
        <v>5497</v>
      </c>
      <c r="E13002">
        <v>295</v>
      </c>
      <c r="F13002" t="s">
        <v>5679</v>
      </c>
      <c r="G13002" t="s">
        <v>2095</v>
      </c>
      <c r="I13002" t="s">
        <v>2006</v>
      </c>
      <c r="J13002" t="s">
        <v>2022</v>
      </c>
      <c r="K13002" t="s">
        <v>2023</v>
      </c>
      <c r="L13002">
        <v>5</v>
      </c>
      <c r="M13002">
        <v>560</v>
      </c>
      <c r="N13002" s="43">
        <v>2800</v>
      </c>
    </row>
    <row r="13003" hidden="1" spans="1:14" x14ac:dyDescent="0.25">
      <c r="A13003" s="106">
        <v>46073</v>
      </c>
      <c r="B13003">
        <v>8581</v>
      </c>
      <c r="C13003">
        <v>5498</v>
      </c>
      <c r="E13003">
        <v>295</v>
      </c>
      <c r="F13003" t="s">
        <v>5679</v>
      </c>
      <c r="G13003" t="s">
        <v>2095</v>
      </c>
      <c r="I13003" t="s">
        <v>2006</v>
      </c>
      <c r="J13003" t="s">
        <v>2022</v>
      </c>
      <c r="K13003" t="s">
        <v>2023</v>
      </c>
      <c r="L13003">
        <v>3</v>
      </c>
      <c r="M13003">
        <v>560</v>
      </c>
      <c r="N13003" s="43">
        <v>1680</v>
      </c>
    </row>
    <row r="13004" hidden="1" spans="1:14" x14ac:dyDescent="0.25">
      <c r="A13004" s="106">
        <v>46087</v>
      </c>
      <c r="B13004">
        <v>9202</v>
      </c>
      <c r="C13004">
        <v>6118</v>
      </c>
      <c r="E13004">
        <v>295</v>
      </c>
      <c r="F13004" t="s">
        <v>10449</v>
      </c>
      <c r="G13004" t="s">
        <v>2131</v>
      </c>
      <c r="I13004" t="s">
        <v>2006</v>
      </c>
      <c r="J13004" t="s">
        <v>2022</v>
      </c>
      <c r="K13004" t="s">
        <v>2023</v>
      </c>
      <c r="L13004">
        <v>5</v>
      </c>
      <c r="M13004">
        <v>560</v>
      </c>
      <c r="N13004" s="43">
        <v>2800</v>
      </c>
    </row>
    <row r="13005" hidden="1" spans="1:14" x14ac:dyDescent="0.25">
      <c r="A13005" s="106">
        <v>46087</v>
      </c>
      <c r="B13005">
        <v>9203</v>
      </c>
      <c r="C13005">
        <v>6119</v>
      </c>
      <c r="E13005">
        <v>295</v>
      </c>
      <c r="F13005" t="s">
        <v>10449</v>
      </c>
      <c r="G13005" t="s">
        <v>2131</v>
      </c>
      <c r="I13005" t="s">
        <v>2006</v>
      </c>
      <c r="J13005" t="s">
        <v>2022</v>
      </c>
      <c r="K13005" t="s">
        <v>2023</v>
      </c>
      <c r="L13005">
        <v>3</v>
      </c>
      <c r="M13005">
        <v>560</v>
      </c>
      <c r="N13005" s="43">
        <v>1680</v>
      </c>
    </row>
    <row r="13006" hidden="1" spans="1:14" x14ac:dyDescent="0.25">
      <c r="A13006" s="106">
        <v>46087</v>
      </c>
      <c r="B13006">
        <v>9211</v>
      </c>
      <c r="C13006">
        <v>6127</v>
      </c>
      <c r="E13006">
        <v>295</v>
      </c>
      <c r="F13006" t="s">
        <v>10450</v>
      </c>
      <c r="G13006" t="s">
        <v>2025</v>
      </c>
      <c r="I13006" t="s">
        <v>2006</v>
      </c>
      <c r="J13006" t="s">
        <v>2022</v>
      </c>
      <c r="K13006" t="s">
        <v>2023</v>
      </c>
      <c r="L13006">
        <v>5</v>
      </c>
      <c r="M13006">
        <v>560</v>
      </c>
      <c r="N13006" s="43">
        <v>2800</v>
      </c>
    </row>
    <row r="13007" hidden="1" spans="1:14" x14ac:dyDescent="0.25">
      <c r="A13007" s="106">
        <v>46087</v>
      </c>
      <c r="B13007">
        <v>9212</v>
      </c>
      <c r="C13007">
        <v>6128</v>
      </c>
      <c r="E13007">
        <v>295</v>
      </c>
      <c r="F13007" t="s">
        <v>10450</v>
      </c>
      <c r="G13007" t="s">
        <v>2025</v>
      </c>
      <c r="I13007" t="s">
        <v>2006</v>
      </c>
      <c r="J13007" t="s">
        <v>2022</v>
      </c>
      <c r="K13007" t="s">
        <v>2023</v>
      </c>
      <c r="L13007">
        <v>2</v>
      </c>
      <c r="M13007">
        <v>560</v>
      </c>
      <c r="N13007" s="43">
        <v>1120</v>
      </c>
    </row>
    <row r="13008" hidden="1" spans="1:14" x14ac:dyDescent="0.25">
      <c r="A13008" s="106">
        <v>46168</v>
      </c>
      <c r="B13008">
        <v>12831</v>
      </c>
      <c r="C13008">
        <v>9722</v>
      </c>
      <c r="E13008">
        <v>394</v>
      </c>
      <c r="F13008" t="s">
        <v>10451</v>
      </c>
      <c r="G13008" t="s">
        <v>2038</v>
      </c>
      <c r="I13008" t="s">
        <v>2006</v>
      </c>
      <c r="J13008" t="s">
        <v>2782</v>
      </c>
      <c r="K13008" t="s">
        <v>2783</v>
      </c>
      <c r="L13008">
        <v>10</v>
      </c>
      <c r="M13008">
        <v>620</v>
      </c>
      <c r="N13008" s="43">
        <v>6200</v>
      </c>
    </row>
    <row r="13009" hidden="1" spans="1:14" x14ac:dyDescent="0.25">
      <c r="A13009" s="106">
        <v>46168</v>
      </c>
      <c r="B13009">
        <v>12832</v>
      </c>
      <c r="C13009">
        <v>9723</v>
      </c>
      <c r="E13009">
        <v>394</v>
      </c>
      <c r="F13009" t="s">
        <v>10452</v>
      </c>
      <c r="G13009" t="s">
        <v>2114</v>
      </c>
      <c r="I13009" t="s">
        <v>2006</v>
      </c>
      <c r="J13009" t="s">
        <v>2782</v>
      </c>
      <c r="K13009" t="s">
        <v>2783</v>
      </c>
      <c r="L13009">
        <v>8</v>
      </c>
      <c r="M13009">
        <v>620</v>
      </c>
      <c r="N13009" s="43">
        <v>4960</v>
      </c>
    </row>
    <row r="13010" hidden="1" spans="1:14" x14ac:dyDescent="0.25">
      <c r="A13010" s="106">
        <v>46168</v>
      </c>
      <c r="B13010">
        <v>12835</v>
      </c>
      <c r="C13010">
        <v>9726</v>
      </c>
      <c r="E13010">
        <v>394</v>
      </c>
      <c r="F13010" t="s">
        <v>10453</v>
      </c>
      <c r="G13010" t="s">
        <v>2012</v>
      </c>
      <c r="I13010" t="s">
        <v>2006</v>
      </c>
      <c r="J13010" t="s">
        <v>2782</v>
      </c>
      <c r="K13010" t="s">
        <v>2783</v>
      </c>
      <c r="L13010">
        <v>10</v>
      </c>
      <c r="M13010">
        <v>620</v>
      </c>
      <c r="N13010" s="43">
        <v>6200</v>
      </c>
    </row>
    <row r="13011" hidden="1" spans="1:14" x14ac:dyDescent="0.25">
      <c r="A13011" s="106">
        <v>46168</v>
      </c>
      <c r="B13011">
        <v>12841</v>
      </c>
      <c r="C13011">
        <v>9731</v>
      </c>
      <c r="E13011">
        <v>394</v>
      </c>
      <c r="F13011" t="s">
        <v>10454</v>
      </c>
      <c r="G13011" t="s">
        <v>2036</v>
      </c>
      <c r="I13011" t="s">
        <v>2006</v>
      </c>
      <c r="J13011" t="s">
        <v>2782</v>
      </c>
      <c r="K13011" t="s">
        <v>2783</v>
      </c>
      <c r="L13011">
        <v>10</v>
      </c>
      <c r="M13011">
        <v>620</v>
      </c>
      <c r="N13011" s="43">
        <v>6200</v>
      </c>
    </row>
    <row r="13012" hidden="1" spans="1:14" x14ac:dyDescent="0.25">
      <c r="A13012" s="106">
        <v>46168</v>
      </c>
      <c r="B13012">
        <v>12844</v>
      </c>
      <c r="C13012">
        <v>9734</v>
      </c>
      <c r="E13012">
        <v>394</v>
      </c>
      <c r="F13012" t="s">
        <v>10455</v>
      </c>
      <c r="G13012" t="s">
        <v>2063</v>
      </c>
      <c r="I13012" t="s">
        <v>2006</v>
      </c>
      <c r="J13012" t="s">
        <v>2782</v>
      </c>
      <c r="K13012" t="s">
        <v>2783</v>
      </c>
      <c r="L13012">
        <v>10</v>
      </c>
      <c r="M13012">
        <v>620</v>
      </c>
      <c r="N13012" s="43">
        <v>6200</v>
      </c>
    </row>
    <row r="13013" hidden="1" spans="1:14" x14ac:dyDescent="0.25">
      <c r="A13013" s="106">
        <v>46168</v>
      </c>
      <c r="B13013">
        <v>12845</v>
      </c>
      <c r="C13013">
        <v>9735</v>
      </c>
      <c r="E13013">
        <v>394</v>
      </c>
      <c r="F13013" t="s">
        <v>10456</v>
      </c>
      <c r="G13013" t="s">
        <v>2038</v>
      </c>
      <c r="I13013" t="s">
        <v>2006</v>
      </c>
      <c r="J13013" t="s">
        <v>2782</v>
      </c>
      <c r="K13013" t="s">
        <v>2783</v>
      </c>
      <c r="L13013">
        <v>10</v>
      </c>
      <c r="M13013">
        <v>620</v>
      </c>
      <c r="N13013" s="43">
        <v>6200</v>
      </c>
    </row>
    <row r="13014" hidden="1" spans="1:14" x14ac:dyDescent="0.25">
      <c r="A13014" s="106">
        <v>46168</v>
      </c>
      <c r="B13014">
        <v>12847</v>
      </c>
      <c r="C13014">
        <v>9737</v>
      </c>
      <c r="E13014">
        <v>394</v>
      </c>
      <c r="F13014" t="s">
        <v>10457</v>
      </c>
      <c r="G13014" t="s">
        <v>2054</v>
      </c>
      <c r="I13014" t="s">
        <v>2006</v>
      </c>
      <c r="J13014" t="s">
        <v>2782</v>
      </c>
      <c r="K13014" t="s">
        <v>2783</v>
      </c>
      <c r="L13014">
        <v>10</v>
      </c>
      <c r="M13014">
        <v>620</v>
      </c>
      <c r="N13014" s="43">
        <v>6200</v>
      </c>
    </row>
    <row r="13015" hidden="1" spans="1:14" x14ac:dyDescent="0.25">
      <c r="A13015" s="106">
        <v>46168</v>
      </c>
      <c r="B13015">
        <v>12853</v>
      </c>
      <c r="C13015">
        <v>9743</v>
      </c>
      <c r="E13015">
        <v>394</v>
      </c>
      <c r="F13015" t="s">
        <v>10458</v>
      </c>
      <c r="G13015" t="s">
        <v>2012</v>
      </c>
      <c r="I13015" t="s">
        <v>2006</v>
      </c>
      <c r="J13015" t="s">
        <v>2782</v>
      </c>
      <c r="K13015" t="s">
        <v>2783</v>
      </c>
      <c r="L13015">
        <v>10</v>
      </c>
      <c r="M13015">
        <v>620</v>
      </c>
      <c r="N13015" s="43">
        <v>6200</v>
      </c>
    </row>
    <row r="13016" hidden="1" spans="1:14" x14ac:dyDescent="0.25">
      <c r="A13016" s="106">
        <v>46168</v>
      </c>
      <c r="B13016">
        <v>12865</v>
      </c>
      <c r="C13016">
        <v>9755</v>
      </c>
      <c r="E13016">
        <v>394</v>
      </c>
      <c r="F13016" t="s">
        <v>10459</v>
      </c>
      <c r="G13016" t="s">
        <v>2036</v>
      </c>
      <c r="I13016" t="s">
        <v>2006</v>
      </c>
      <c r="J13016" t="s">
        <v>2782</v>
      </c>
      <c r="K13016" t="s">
        <v>2783</v>
      </c>
      <c r="L13016">
        <v>3</v>
      </c>
      <c r="M13016">
        <v>620</v>
      </c>
      <c r="N13016" s="43">
        <v>1860</v>
      </c>
    </row>
    <row r="13017" hidden="1" spans="1:14" x14ac:dyDescent="0.25">
      <c r="A13017" s="106">
        <v>45890</v>
      </c>
      <c r="B13017">
        <v>1346</v>
      </c>
      <c r="C13017">
        <v>0</v>
      </c>
      <c r="E13017">
        <v>114</v>
      </c>
      <c r="F13017" t="s">
        <v>10460</v>
      </c>
      <c r="G13017" t="s">
        <v>2025</v>
      </c>
      <c r="I13017" t="s">
        <v>2006</v>
      </c>
      <c r="J13017" t="s">
        <v>5937</v>
      </c>
      <c r="K13017" t="s">
        <v>5938</v>
      </c>
      <c r="L13017">
        <v>8</v>
      </c>
      <c r="M13017">
        <v>585</v>
      </c>
      <c r="N13017" s="43">
        <v>4680</v>
      </c>
    </row>
    <row r="13018" hidden="1" spans="1:14" x14ac:dyDescent="0.25">
      <c r="A13018" s="106">
        <v>45890</v>
      </c>
      <c r="B13018">
        <v>1348</v>
      </c>
      <c r="C13018">
        <v>0</v>
      </c>
      <c r="E13018">
        <v>114</v>
      </c>
      <c r="F13018" t="s">
        <v>10461</v>
      </c>
      <c r="G13018" t="s">
        <v>2044</v>
      </c>
      <c r="I13018" t="s">
        <v>2006</v>
      </c>
      <c r="J13018" t="s">
        <v>5937</v>
      </c>
      <c r="K13018" t="s">
        <v>5938</v>
      </c>
      <c r="L13018">
        <v>10</v>
      </c>
      <c r="M13018">
        <v>585</v>
      </c>
      <c r="N13018" s="43">
        <v>5850</v>
      </c>
    </row>
    <row r="13019" hidden="1" spans="1:14" x14ac:dyDescent="0.25">
      <c r="A13019" s="106">
        <v>45890</v>
      </c>
      <c r="B13019">
        <v>1349</v>
      </c>
      <c r="C13019">
        <v>0</v>
      </c>
      <c r="E13019">
        <v>114</v>
      </c>
      <c r="F13019" t="s">
        <v>10462</v>
      </c>
      <c r="G13019" t="s">
        <v>2054</v>
      </c>
      <c r="I13019" t="s">
        <v>2006</v>
      </c>
      <c r="J13019" t="s">
        <v>5937</v>
      </c>
      <c r="K13019" t="s">
        <v>5938</v>
      </c>
      <c r="L13019">
        <v>8</v>
      </c>
      <c r="M13019">
        <v>585</v>
      </c>
      <c r="N13019" s="43">
        <v>4680</v>
      </c>
    </row>
    <row r="13020" hidden="1" spans="1:14" x14ac:dyDescent="0.25">
      <c r="A13020" s="106">
        <v>45890</v>
      </c>
      <c r="B13020">
        <v>1353</v>
      </c>
      <c r="C13020">
        <v>0</v>
      </c>
      <c r="E13020">
        <v>114</v>
      </c>
      <c r="F13020" t="s">
        <v>10463</v>
      </c>
      <c r="G13020" t="s">
        <v>2021</v>
      </c>
      <c r="I13020" t="s">
        <v>2006</v>
      </c>
      <c r="J13020" t="s">
        <v>5937</v>
      </c>
      <c r="K13020" t="s">
        <v>5938</v>
      </c>
      <c r="L13020">
        <v>10</v>
      </c>
      <c r="M13020">
        <v>585</v>
      </c>
      <c r="N13020" s="43">
        <v>5850</v>
      </c>
    </row>
    <row r="13021" hidden="1" spans="1:14" x14ac:dyDescent="0.25">
      <c r="A13021" s="106">
        <v>45890</v>
      </c>
      <c r="B13021">
        <v>1354</v>
      </c>
      <c r="C13021">
        <v>0</v>
      </c>
      <c r="E13021">
        <v>114</v>
      </c>
      <c r="F13021" t="s">
        <v>10464</v>
      </c>
      <c r="G13021" t="s">
        <v>2036</v>
      </c>
      <c r="I13021" t="s">
        <v>2006</v>
      </c>
      <c r="J13021" t="s">
        <v>5937</v>
      </c>
      <c r="K13021" t="s">
        <v>5938</v>
      </c>
      <c r="L13021">
        <v>10</v>
      </c>
      <c r="M13021">
        <v>585</v>
      </c>
      <c r="N13021" s="43">
        <v>5850</v>
      </c>
    </row>
    <row r="13022" hidden="1" spans="1:14" x14ac:dyDescent="0.25">
      <c r="A13022" s="106">
        <v>45890</v>
      </c>
      <c r="B13022">
        <v>1355</v>
      </c>
      <c r="C13022">
        <v>0</v>
      </c>
      <c r="E13022">
        <v>114</v>
      </c>
      <c r="F13022" t="s">
        <v>10465</v>
      </c>
      <c r="G13022" t="s">
        <v>2038</v>
      </c>
      <c r="I13022" t="s">
        <v>2006</v>
      </c>
      <c r="J13022" t="s">
        <v>5937</v>
      </c>
      <c r="K13022" t="s">
        <v>5938</v>
      </c>
      <c r="L13022">
        <v>10</v>
      </c>
      <c r="M13022">
        <v>585</v>
      </c>
      <c r="N13022" s="43">
        <v>5850</v>
      </c>
    </row>
    <row r="13023" hidden="1" spans="1:14" x14ac:dyDescent="0.25">
      <c r="A13023" s="106">
        <v>45890</v>
      </c>
      <c r="B13023">
        <v>1358</v>
      </c>
      <c r="C13023">
        <v>0</v>
      </c>
      <c r="E13023">
        <v>114</v>
      </c>
      <c r="F13023" t="s">
        <v>10466</v>
      </c>
      <c r="G13023" t="s">
        <v>2063</v>
      </c>
      <c r="I13023" t="s">
        <v>2006</v>
      </c>
      <c r="J13023" t="s">
        <v>5937</v>
      </c>
      <c r="K13023" t="s">
        <v>5938</v>
      </c>
      <c r="L13023">
        <v>8</v>
      </c>
      <c r="M13023">
        <v>585</v>
      </c>
      <c r="N13023" s="43">
        <v>4680</v>
      </c>
    </row>
    <row r="13024" hidden="1" spans="1:14" x14ac:dyDescent="0.25">
      <c r="A13024" s="106">
        <v>45890</v>
      </c>
      <c r="B13024">
        <v>1359</v>
      </c>
      <c r="C13024">
        <v>0</v>
      </c>
      <c r="E13024">
        <v>114</v>
      </c>
      <c r="F13024" t="s">
        <v>10467</v>
      </c>
      <c r="G13024" t="s">
        <v>2025</v>
      </c>
      <c r="I13024" t="s">
        <v>2006</v>
      </c>
      <c r="J13024" t="s">
        <v>5937</v>
      </c>
      <c r="K13024" t="s">
        <v>5938</v>
      </c>
      <c r="L13024">
        <v>8</v>
      </c>
      <c r="M13024">
        <v>585</v>
      </c>
      <c r="N13024" s="43">
        <v>4680</v>
      </c>
    </row>
    <row r="13025" hidden="1" spans="1:14" x14ac:dyDescent="0.25">
      <c r="A13025" s="106">
        <v>45890</v>
      </c>
      <c r="B13025">
        <v>1360</v>
      </c>
      <c r="C13025">
        <v>0</v>
      </c>
      <c r="E13025">
        <v>114</v>
      </c>
      <c r="F13025" t="s">
        <v>10468</v>
      </c>
      <c r="G13025" t="s">
        <v>2044</v>
      </c>
      <c r="I13025" t="s">
        <v>2006</v>
      </c>
      <c r="J13025" t="s">
        <v>5937</v>
      </c>
      <c r="K13025" t="s">
        <v>5938</v>
      </c>
      <c r="L13025">
        <v>10</v>
      </c>
      <c r="M13025">
        <v>585</v>
      </c>
      <c r="N13025" s="43">
        <v>5850</v>
      </c>
    </row>
    <row r="13026" hidden="1" spans="1:14" x14ac:dyDescent="0.25">
      <c r="A13026" s="106">
        <v>45890</v>
      </c>
      <c r="B13026">
        <v>1361</v>
      </c>
      <c r="C13026">
        <v>0</v>
      </c>
      <c r="E13026">
        <v>114</v>
      </c>
      <c r="F13026" t="s">
        <v>10469</v>
      </c>
      <c r="G13026" t="s">
        <v>2012</v>
      </c>
      <c r="I13026" t="s">
        <v>2006</v>
      </c>
      <c r="J13026" t="s">
        <v>5937</v>
      </c>
      <c r="K13026" t="s">
        <v>5938</v>
      </c>
      <c r="L13026">
        <v>8</v>
      </c>
      <c r="M13026">
        <v>585</v>
      </c>
      <c r="N13026" s="43">
        <v>4680</v>
      </c>
    </row>
    <row r="13027" hidden="1" spans="1:14" x14ac:dyDescent="0.25">
      <c r="A13027" s="106">
        <v>45890</v>
      </c>
      <c r="B13027">
        <v>1366</v>
      </c>
      <c r="C13027">
        <v>0</v>
      </c>
      <c r="E13027">
        <v>114</v>
      </c>
      <c r="F13027" t="s">
        <v>10470</v>
      </c>
      <c r="G13027" t="s">
        <v>2036</v>
      </c>
      <c r="I13027" t="s">
        <v>2006</v>
      </c>
      <c r="J13027" t="s">
        <v>5937</v>
      </c>
      <c r="K13027" t="s">
        <v>5938</v>
      </c>
      <c r="L13027">
        <v>10</v>
      </c>
      <c r="M13027">
        <v>585</v>
      </c>
      <c r="N13027" s="43">
        <v>5850</v>
      </c>
    </row>
    <row r="13028" hidden="1" spans="1:14" x14ac:dyDescent="0.25">
      <c r="A13028" s="106">
        <v>45891</v>
      </c>
      <c r="B13028">
        <v>1381</v>
      </c>
      <c r="C13028">
        <v>0</v>
      </c>
      <c r="E13028">
        <v>114</v>
      </c>
      <c r="F13028" t="s">
        <v>10471</v>
      </c>
      <c r="G13028" t="s">
        <v>2044</v>
      </c>
      <c r="H13028" t="s">
        <v>2029</v>
      </c>
      <c r="I13028" t="s">
        <v>2006</v>
      </c>
      <c r="J13028" t="s">
        <v>5937</v>
      </c>
      <c r="K13028" t="s">
        <v>5938</v>
      </c>
      <c r="L13028">
        <v>10</v>
      </c>
      <c r="M13028">
        <v>585</v>
      </c>
      <c r="N13028" s="43">
        <v>5850</v>
      </c>
    </row>
    <row r="13029" hidden="1" spans="1:14" x14ac:dyDescent="0.25">
      <c r="A13029" s="106">
        <v>45891</v>
      </c>
      <c r="B13029">
        <v>1381</v>
      </c>
      <c r="C13029">
        <v>0</v>
      </c>
      <c r="E13029">
        <v>114</v>
      </c>
      <c r="F13029" t="s">
        <v>10471</v>
      </c>
      <c r="G13029" t="s">
        <v>2044</v>
      </c>
      <c r="H13029" t="s">
        <v>2029</v>
      </c>
      <c r="I13029" t="s">
        <v>2006</v>
      </c>
      <c r="J13029" t="s">
        <v>2033</v>
      </c>
      <c r="K13029" t="s">
        <v>2034</v>
      </c>
      <c r="L13029">
        <v>1</v>
      </c>
      <c r="M13029">
        <v>55</v>
      </c>
      <c r="N13029" s="43">
        <v>55</v>
      </c>
    </row>
    <row r="13030" hidden="1" spans="1:14" x14ac:dyDescent="0.25">
      <c r="A13030" s="106">
        <v>45891</v>
      </c>
      <c r="B13030">
        <v>1382</v>
      </c>
      <c r="C13030">
        <v>0</v>
      </c>
      <c r="E13030">
        <v>114</v>
      </c>
      <c r="F13030" t="s">
        <v>10472</v>
      </c>
      <c r="G13030" t="s">
        <v>2021</v>
      </c>
      <c r="H13030" t="s">
        <v>2029</v>
      </c>
      <c r="I13030" t="s">
        <v>2006</v>
      </c>
      <c r="J13030" t="s">
        <v>5937</v>
      </c>
      <c r="K13030" t="s">
        <v>5938</v>
      </c>
      <c r="L13030">
        <v>10</v>
      </c>
      <c r="M13030">
        <v>585</v>
      </c>
      <c r="N13030" s="43">
        <v>5850</v>
      </c>
    </row>
    <row r="13031" hidden="1" spans="1:14" x14ac:dyDescent="0.25">
      <c r="A13031" s="106">
        <v>45891</v>
      </c>
      <c r="B13031">
        <v>1382</v>
      </c>
      <c r="C13031">
        <v>0</v>
      </c>
      <c r="E13031">
        <v>114</v>
      </c>
      <c r="F13031" t="s">
        <v>10472</v>
      </c>
      <c r="G13031" t="s">
        <v>2021</v>
      </c>
      <c r="H13031" t="s">
        <v>2029</v>
      </c>
      <c r="I13031" t="s">
        <v>2006</v>
      </c>
      <c r="J13031" t="s">
        <v>2033</v>
      </c>
      <c r="K13031" t="s">
        <v>2034</v>
      </c>
      <c r="L13031">
        <v>10</v>
      </c>
      <c r="M13031">
        <v>55</v>
      </c>
      <c r="N13031" s="43">
        <v>550</v>
      </c>
    </row>
    <row r="13032" hidden="1" spans="1:14" x14ac:dyDescent="0.25">
      <c r="A13032" s="106">
        <v>45891</v>
      </c>
      <c r="B13032">
        <v>1383</v>
      </c>
      <c r="C13032">
        <v>0</v>
      </c>
      <c r="E13032">
        <v>114</v>
      </c>
      <c r="F13032" t="s">
        <v>10473</v>
      </c>
      <c r="G13032" t="s">
        <v>2038</v>
      </c>
      <c r="H13032" t="s">
        <v>2029</v>
      </c>
      <c r="I13032" t="s">
        <v>2006</v>
      </c>
      <c r="J13032" t="s">
        <v>5937</v>
      </c>
      <c r="K13032" t="s">
        <v>5938</v>
      </c>
      <c r="L13032">
        <v>10</v>
      </c>
      <c r="M13032">
        <v>585</v>
      </c>
      <c r="N13032" s="43">
        <v>5850</v>
      </c>
    </row>
    <row r="13033" hidden="1" spans="1:14" x14ac:dyDescent="0.25">
      <c r="A13033" s="106">
        <v>45891</v>
      </c>
      <c r="B13033">
        <v>1383</v>
      </c>
      <c r="C13033">
        <v>0</v>
      </c>
      <c r="E13033">
        <v>114</v>
      </c>
      <c r="F13033" t="s">
        <v>10473</v>
      </c>
      <c r="G13033" t="s">
        <v>2038</v>
      </c>
      <c r="H13033" t="s">
        <v>2029</v>
      </c>
      <c r="I13033" t="s">
        <v>2006</v>
      </c>
      <c r="J13033" t="s">
        <v>2033</v>
      </c>
      <c r="K13033" t="s">
        <v>2034</v>
      </c>
      <c r="L13033">
        <v>10</v>
      </c>
      <c r="M13033">
        <v>55</v>
      </c>
      <c r="N13033" s="43">
        <v>550</v>
      </c>
    </row>
    <row r="13034" hidden="1" spans="1:14" x14ac:dyDescent="0.25">
      <c r="A13034" s="106">
        <v>45891</v>
      </c>
      <c r="B13034">
        <v>1384</v>
      </c>
      <c r="C13034">
        <v>0</v>
      </c>
      <c r="E13034">
        <v>114</v>
      </c>
      <c r="F13034" t="s">
        <v>10474</v>
      </c>
      <c r="G13034" t="s">
        <v>2036</v>
      </c>
      <c r="H13034" t="s">
        <v>2029</v>
      </c>
      <c r="I13034" t="s">
        <v>2006</v>
      </c>
      <c r="J13034" t="s">
        <v>5937</v>
      </c>
      <c r="K13034" t="s">
        <v>5938</v>
      </c>
      <c r="L13034">
        <v>10</v>
      </c>
      <c r="M13034">
        <v>585</v>
      </c>
      <c r="N13034" s="43">
        <v>5850</v>
      </c>
    </row>
    <row r="13035" hidden="1" spans="1:14" x14ac:dyDescent="0.25">
      <c r="A13035" s="106">
        <v>45891</v>
      </c>
      <c r="B13035">
        <v>1384</v>
      </c>
      <c r="C13035">
        <v>0</v>
      </c>
      <c r="E13035">
        <v>114</v>
      </c>
      <c r="F13035" t="s">
        <v>10474</v>
      </c>
      <c r="G13035" t="s">
        <v>2036</v>
      </c>
      <c r="H13035" t="s">
        <v>2029</v>
      </c>
      <c r="I13035" t="s">
        <v>2006</v>
      </c>
      <c r="J13035" t="s">
        <v>2033</v>
      </c>
      <c r="K13035" t="s">
        <v>2034</v>
      </c>
      <c r="L13035">
        <v>10</v>
      </c>
      <c r="M13035">
        <v>55</v>
      </c>
      <c r="N13035" s="43">
        <v>550</v>
      </c>
    </row>
    <row r="13036" hidden="1" spans="1:14" x14ac:dyDescent="0.25">
      <c r="A13036" s="106">
        <v>45891</v>
      </c>
      <c r="B13036">
        <v>1385</v>
      </c>
      <c r="C13036">
        <v>0</v>
      </c>
      <c r="E13036">
        <v>114</v>
      </c>
      <c r="F13036" t="s">
        <v>10475</v>
      </c>
      <c r="G13036" t="s">
        <v>2025</v>
      </c>
      <c r="H13036" t="s">
        <v>2029</v>
      </c>
      <c r="I13036" t="s">
        <v>2006</v>
      </c>
      <c r="J13036" t="s">
        <v>2033</v>
      </c>
      <c r="K13036" t="s">
        <v>2034</v>
      </c>
      <c r="L13036">
        <v>8</v>
      </c>
      <c r="M13036">
        <v>55</v>
      </c>
      <c r="N13036" s="43">
        <v>440</v>
      </c>
    </row>
    <row r="13037" hidden="1" spans="1:14" x14ac:dyDescent="0.25">
      <c r="A13037" s="106">
        <v>45891</v>
      </c>
      <c r="B13037">
        <v>1385</v>
      </c>
      <c r="C13037">
        <v>0</v>
      </c>
      <c r="E13037">
        <v>114</v>
      </c>
      <c r="F13037" t="s">
        <v>10475</v>
      </c>
      <c r="G13037" t="s">
        <v>2025</v>
      </c>
      <c r="H13037" t="s">
        <v>2029</v>
      </c>
      <c r="I13037" t="s">
        <v>2006</v>
      </c>
      <c r="J13037" t="s">
        <v>5937</v>
      </c>
      <c r="K13037" t="s">
        <v>5938</v>
      </c>
      <c r="L13037">
        <v>8</v>
      </c>
      <c r="M13037">
        <v>585</v>
      </c>
      <c r="N13037" s="43">
        <v>4680</v>
      </c>
    </row>
    <row r="13038" hidden="1" spans="1:14" x14ac:dyDescent="0.25">
      <c r="A13038" s="106">
        <v>45891</v>
      </c>
      <c r="B13038">
        <v>1386</v>
      </c>
      <c r="C13038">
        <v>0</v>
      </c>
      <c r="E13038">
        <v>114</v>
      </c>
      <c r="F13038" t="s">
        <v>10476</v>
      </c>
      <c r="G13038" t="s">
        <v>2336</v>
      </c>
      <c r="H13038" t="s">
        <v>2029</v>
      </c>
      <c r="I13038" t="s">
        <v>2006</v>
      </c>
      <c r="J13038" t="s">
        <v>5937</v>
      </c>
      <c r="K13038" t="s">
        <v>5938</v>
      </c>
      <c r="L13038">
        <v>8</v>
      </c>
      <c r="M13038">
        <v>585</v>
      </c>
      <c r="N13038" s="43">
        <v>4680</v>
      </c>
    </row>
    <row r="13039" hidden="1" spans="1:14" x14ac:dyDescent="0.25">
      <c r="A13039" s="106">
        <v>45891</v>
      </c>
      <c r="B13039">
        <v>1386</v>
      </c>
      <c r="C13039">
        <v>0</v>
      </c>
      <c r="E13039">
        <v>114</v>
      </c>
      <c r="F13039" t="s">
        <v>10476</v>
      </c>
      <c r="G13039" t="s">
        <v>2336</v>
      </c>
      <c r="H13039" t="s">
        <v>2029</v>
      </c>
      <c r="I13039" t="s">
        <v>2006</v>
      </c>
      <c r="J13039" t="s">
        <v>2033</v>
      </c>
      <c r="K13039" t="s">
        <v>2034</v>
      </c>
      <c r="L13039">
        <v>8</v>
      </c>
      <c r="M13039">
        <v>55</v>
      </c>
      <c r="N13039" s="43">
        <v>440</v>
      </c>
    </row>
    <row r="13040" hidden="1" spans="1:14" x14ac:dyDescent="0.25">
      <c r="A13040" s="106">
        <v>45891</v>
      </c>
      <c r="B13040">
        <v>1387</v>
      </c>
      <c r="C13040">
        <v>0</v>
      </c>
      <c r="E13040">
        <v>114</v>
      </c>
      <c r="F13040" t="s">
        <v>10477</v>
      </c>
      <c r="G13040" t="s">
        <v>2004</v>
      </c>
      <c r="H13040" t="s">
        <v>2029</v>
      </c>
      <c r="I13040" t="s">
        <v>2006</v>
      </c>
      <c r="J13040" t="s">
        <v>5937</v>
      </c>
      <c r="K13040" t="s">
        <v>5938</v>
      </c>
      <c r="L13040">
        <v>8</v>
      </c>
      <c r="M13040">
        <v>585</v>
      </c>
      <c r="N13040" s="43">
        <v>4680</v>
      </c>
    </row>
    <row r="13041" hidden="1" spans="1:14" x14ac:dyDescent="0.25">
      <c r="A13041" s="106">
        <v>45891</v>
      </c>
      <c r="B13041">
        <v>1387</v>
      </c>
      <c r="C13041">
        <v>0</v>
      </c>
      <c r="E13041">
        <v>114</v>
      </c>
      <c r="F13041" t="s">
        <v>10477</v>
      </c>
      <c r="G13041" t="s">
        <v>2004</v>
      </c>
      <c r="H13041" t="s">
        <v>2029</v>
      </c>
      <c r="I13041" t="s">
        <v>2006</v>
      </c>
      <c r="J13041" t="s">
        <v>2033</v>
      </c>
      <c r="K13041" t="s">
        <v>2034</v>
      </c>
      <c r="L13041">
        <v>8</v>
      </c>
      <c r="M13041">
        <v>55</v>
      </c>
      <c r="N13041" s="43">
        <v>440</v>
      </c>
    </row>
    <row r="13042" hidden="1" spans="1:14" x14ac:dyDescent="0.25">
      <c r="A13042" s="106">
        <v>45891</v>
      </c>
      <c r="B13042">
        <v>1392</v>
      </c>
      <c r="C13042">
        <v>0</v>
      </c>
      <c r="E13042">
        <v>114</v>
      </c>
      <c r="F13042" t="s">
        <v>10478</v>
      </c>
      <c r="G13042" t="s">
        <v>2044</v>
      </c>
      <c r="H13042" t="s">
        <v>2029</v>
      </c>
      <c r="I13042" t="s">
        <v>2006</v>
      </c>
      <c r="J13042" t="s">
        <v>5937</v>
      </c>
      <c r="K13042" t="s">
        <v>5938</v>
      </c>
      <c r="L13042">
        <v>10</v>
      </c>
      <c r="M13042">
        <v>585</v>
      </c>
      <c r="N13042" s="43">
        <v>5850</v>
      </c>
    </row>
    <row r="13043" hidden="1" spans="1:14" x14ac:dyDescent="0.25">
      <c r="A13043" s="106">
        <v>45891</v>
      </c>
      <c r="B13043">
        <v>1392</v>
      </c>
      <c r="C13043">
        <v>0</v>
      </c>
      <c r="E13043">
        <v>114</v>
      </c>
      <c r="F13043" t="s">
        <v>10478</v>
      </c>
      <c r="G13043" t="s">
        <v>2044</v>
      </c>
      <c r="H13043" t="s">
        <v>2029</v>
      </c>
      <c r="I13043" t="s">
        <v>2006</v>
      </c>
      <c r="J13043" t="s">
        <v>2033</v>
      </c>
      <c r="K13043" t="s">
        <v>2034</v>
      </c>
      <c r="L13043">
        <v>10</v>
      </c>
      <c r="M13043">
        <v>55</v>
      </c>
      <c r="N13043" s="43">
        <v>550</v>
      </c>
    </row>
    <row r="13044" hidden="1" spans="1:14" x14ac:dyDescent="0.25">
      <c r="A13044" s="106">
        <v>45904</v>
      </c>
      <c r="B13044">
        <v>1795</v>
      </c>
      <c r="C13044">
        <v>0</v>
      </c>
      <c r="E13044">
        <v>130</v>
      </c>
      <c r="F13044" t="s">
        <v>10479</v>
      </c>
      <c r="G13044" t="s">
        <v>2044</v>
      </c>
      <c r="I13044" t="s">
        <v>2006</v>
      </c>
      <c r="J13044" t="s">
        <v>2375</v>
      </c>
      <c r="K13044" t="s">
        <v>2376</v>
      </c>
      <c r="L13044">
        <v>10</v>
      </c>
      <c r="M13044">
        <v>578</v>
      </c>
      <c r="N13044" s="43">
        <v>5780</v>
      </c>
    </row>
    <row r="13045" hidden="1" spans="1:14" x14ac:dyDescent="0.25">
      <c r="A13045" s="106">
        <v>45904</v>
      </c>
      <c r="B13045">
        <v>1807</v>
      </c>
      <c r="C13045">
        <v>0</v>
      </c>
      <c r="E13045">
        <v>130</v>
      </c>
      <c r="F13045" t="s">
        <v>10480</v>
      </c>
      <c r="G13045" t="s">
        <v>2025</v>
      </c>
      <c r="I13045" t="s">
        <v>2006</v>
      </c>
      <c r="J13045" t="s">
        <v>2375</v>
      </c>
      <c r="K13045" t="s">
        <v>2376</v>
      </c>
      <c r="L13045">
        <v>5</v>
      </c>
      <c r="M13045">
        <v>578</v>
      </c>
      <c r="N13045" s="43">
        <v>2890</v>
      </c>
    </row>
    <row r="13046" hidden="1" spans="1:14" x14ac:dyDescent="0.25">
      <c r="A13046" s="106">
        <v>46240</v>
      </c>
      <c r="B13046">
        <v>16636</v>
      </c>
      <c r="C13046">
        <v>13509</v>
      </c>
      <c r="E13046">
        <v>475</v>
      </c>
      <c r="F13046" t="s">
        <v>10481</v>
      </c>
      <c r="G13046" t="s">
        <v>2036</v>
      </c>
      <c r="H13046" t="s">
        <v>2131</v>
      </c>
      <c r="I13046" t="s">
        <v>2006</v>
      </c>
      <c r="J13046" t="s">
        <v>8925</v>
      </c>
      <c r="K13046" t="s">
        <v>8926</v>
      </c>
      <c r="L13046">
        <v>8</v>
      </c>
      <c r="M13046">
        <v>550</v>
      </c>
      <c r="N13046" s="43">
        <v>4400</v>
      </c>
    </row>
    <row r="13047" hidden="1" spans="1:14" x14ac:dyDescent="0.25">
      <c r="A13047" s="106">
        <v>46240</v>
      </c>
      <c r="B13047">
        <v>16636</v>
      </c>
      <c r="C13047">
        <v>13509</v>
      </c>
      <c r="E13047">
        <v>475</v>
      </c>
      <c r="F13047" t="s">
        <v>10481</v>
      </c>
      <c r="G13047" t="s">
        <v>2036</v>
      </c>
      <c r="H13047" t="s">
        <v>2131</v>
      </c>
      <c r="I13047" t="s">
        <v>2006</v>
      </c>
      <c r="J13047" t="s">
        <v>2033</v>
      </c>
      <c r="K13047" t="s">
        <v>2034</v>
      </c>
      <c r="L13047">
        <v>1</v>
      </c>
      <c r="M13047">
        <v>1800</v>
      </c>
      <c r="N13047" s="43">
        <v>1800</v>
      </c>
    </row>
    <row r="13048" hidden="1" spans="1:14" x14ac:dyDescent="0.25">
      <c r="A13048" s="106">
        <v>46240</v>
      </c>
      <c r="B13048">
        <v>16652</v>
      </c>
      <c r="C13048">
        <v>13525</v>
      </c>
      <c r="E13048">
        <v>475</v>
      </c>
      <c r="F13048" t="s">
        <v>10482</v>
      </c>
      <c r="G13048" t="s">
        <v>2185</v>
      </c>
      <c r="H13048" t="s">
        <v>2131</v>
      </c>
      <c r="I13048" t="s">
        <v>2006</v>
      </c>
      <c r="J13048" t="s">
        <v>8925</v>
      </c>
      <c r="K13048" t="s">
        <v>8926</v>
      </c>
      <c r="L13048">
        <v>5</v>
      </c>
      <c r="M13048">
        <v>550</v>
      </c>
      <c r="N13048" s="43">
        <v>2750</v>
      </c>
    </row>
    <row r="13049" hidden="1" spans="1:14" x14ac:dyDescent="0.25">
      <c r="A13049" s="106">
        <v>46240</v>
      </c>
      <c r="B13049">
        <v>16654</v>
      </c>
      <c r="C13049">
        <v>13527</v>
      </c>
      <c r="E13049">
        <v>475</v>
      </c>
      <c r="F13049" t="s">
        <v>10482</v>
      </c>
      <c r="G13049" t="s">
        <v>2185</v>
      </c>
      <c r="H13049" t="s">
        <v>2131</v>
      </c>
      <c r="I13049" t="s">
        <v>2006</v>
      </c>
      <c r="J13049" t="s">
        <v>8925</v>
      </c>
      <c r="K13049" t="s">
        <v>8926</v>
      </c>
      <c r="L13049">
        <v>3</v>
      </c>
      <c r="M13049">
        <v>550</v>
      </c>
      <c r="N13049" s="43">
        <v>1650</v>
      </c>
    </row>
    <row r="13050" hidden="1" spans="1:14" x14ac:dyDescent="0.25">
      <c r="A13050" s="106">
        <v>46240</v>
      </c>
      <c r="B13050">
        <v>16667</v>
      </c>
      <c r="C13050">
        <v>13540</v>
      </c>
      <c r="E13050">
        <v>475</v>
      </c>
      <c r="F13050" t="s">
        <v>10483</v>
      </c>
      <c r="G13050" t="s">
        <v>2229</v>
      </c>
      <c r="H13050" t="s">
        <v>2131</v>
      </c>
      <c r="I13050" t="s">
        <v>2006</v>
      </c>
      <c r="J13050" t="s">
        <v>8925</v>
      </c>
      <c r="K13050" t="s">
        <v>8926</v>
      </c>
      <c r="L13050">
        <v>3</v>
      </c>
      <c r="M13050">
        <v>550</v>
      </c>
      <c r="N13050" s="43">
        <v>1650</v>
      </c>
    </row>
    <row r="13051" hidden="1" spans="1:14" x14ac:dyDescent="0.25">
      <c r="A13051" s="106">
        <v>46240</v>
      </c>
      <c r="B13051">
        <v>16671</v>
      </c>
      <c r="C13051">
        <v>13544</v>
      </c>
      <c r="E13051">
        <v>475</v>
      </c>
      <c r="F13051" t="s">
        <v>10483</v>
      </c>
      <c r="G13051" t="s">
        <v>2229</v>
      </c>
      <c r="H13051" t="s">
        <v>2131</v>
      </c>
      <c r="I13051" t="s">
        <v>2006</v>
      </c>
      <c r="J13051" t="s">
        <v>8925</v>
      </c>
      <c r="K13051" t="s">
        <v>8926</v>
      </c>
      <c r="L13051">
        <v>5</v>
      </c>
      <c r="M13051">
        <v>550</v>
      </c>
      <c r="N13051" s="43">
        <v>2750</v>
      </c>
    </row>
    <row r="13052" hidden="1" spans="1:14" x14ac:dyDescent="0.25">
      <c r="A13052" s="106">
        <v>46246</v>
      </c>
      <c r="B13052">
        <v>16936</v>
      </c>
      <c r="C13052">
        <v>13809</v>
      </c>
      <c r="E13052">
        <v>483</v>
      </c>
      <c r="F13052" t="s">
        <v>10484</v>
      </c>
      <c r="G13052" t="s">
        <v>2012</v>
      </c>
      <c r="I13052" t="s">
        <v>2013</v>
      </c>
      <c r="J13052" t="s">
        <v>2708</v>
      </c>
      <c r="K13052" t="s">
        <v>2709</v>
      </c>
      <c r="L13052">
        <v>5</v>
      </c>
      <c r="M13052">
        <v>650</v>
      </c>
      <c r="N13052" s="43">
        <v>3250</v>
      </c>
    </row>
    <row r="13053" hidden="1" spans="1:14" x14ac:dyDescent="0.25">
      <c r="A13053" s="106">
        <v>46246</v>
      </c>
      <c r="B13053">
        <v>16936</v>
      </c>
      <c r="C13053">
        <v>13809</v>
      </c>
      <c r="E13053">
        <v>483</v>
      </c>
      <c r="F13053" t="s">
        <v>10484</v>
      </c>
      <c r="G13053" t="s">
        <v>2012</v>
      </c>
      <c r="I13053" t="s">
        <v>2013</v>
      </c>
      <c r="J13053" t="s">
        <v>2903</v>
      </c>
      <c r="K13053" t="s">
        <v>2904</v>
      </c>
      <c r="L13053">
        <v>3</v>
      </c>
      <c r="M13053">
        <v>150</v>
      </c>
      <c r="N13053" s="43">
        <v>450</v>
      </c>
    </row>
    <row r="13054" hidden="1" spans="1:14" x14ac:dyDescent="0.25">
      <c r="A13054" s="106">
        <v>46245</v>
      </c>
      <c r="B13054">
        <v>16838</v>
      </c>
      <c r="C13054">
        <v>13710</v>
      </c>
      <c r="E13054">
        <v>477</v>
      </c>
      <c r="F13054" t="s">
        <v>10485</v>
      </c>
      <c r="G13054" t="s">
        <v>2063</v>
      </c>
      <c r="I13054" t="s">
        <v>2006</v>
      </c>
      <c r="J13054" t="s">
        <v>5059</v>
      </c>
      <c r="K13054" t="s">
        <v>5060</v>
      </c>
      <c r="L13054">
        <v>8</v>
      </c>
      <c r="M13054">
        <v>590</v>
      </c>
      <c r="N13054" s="43">
        <v>4720</v>
      </c>
    </row>
    <row r="13055" hidden="1" spans="1:14" x14ac:dyDescent="0.25">
      <c r="A13055" s="106">
        <v>46245</v>
      </c>
      <c r="B13055">
        <v>16839</v>
      </c>
      <c r="C13055">
        <v>13711</v>
      </c>
      <c r="E13055">
        <v>477</v>
      </c>
      <c r="F13055" t="s">
        <v>10485</v>
      </c>
      <c r="G13055" t="s">
        <v>2063</v>
      </c>
      <c r="I13055" t="s">
        <v>2006</v>
      </c>
      <c r="J13055" t="s">
        <v>5059</v>
      </c>
      <c r="K13055" t="s">
        <v>5060</v>
      </c>
      <c r="L13055">
        <v>2</v>
      </c>
      <c r="M13055">
        <v>590</v>
      </c>
      <c r="N13055" s="43">
        <v>1180</v>
      </c>
    </row>
    <row r="13056" hidden="1" spans="1:14" x14ac:dyDescent="0.25">
      <c r="A13056" s="106">
        <v>46245</v>
      </c>
      <c r="B13056">
        <v>16840</v>
      </c>
      <c r="C13056">
        <v>13712</v>
      </c>
      <c r="E13056">
        <v>477</v>
      </c>
      <c r="F13056" t="s">
        <v>10486</v>
      </c>
      <c r="G13056" t="s">
        <v>2021</v>
      </c>
      <c r="I13056" t="s">
        <v>2006</v>
      </c>
      <c r="J13056" t="s">
        <v>5059</v>
      </c>
      <c r="K13056" t="s">
        <v>5060</v>
      </c>
      <c r="L13056">
        <v>8</v>
      </c>
      <c r="M13056">
        <v>590</v>
      </c>
      <c r="N13056" s="43">
        <v>4720</v>
      </c>
    </row>
    <row r="13057" hidden="1" spans="1:14" x14ac:dyDescent="0.25">
      <c r="A13057" s="106">
        <v>46245</v>
      </c>
      <c r="B13057">
        <v>16841</v>
      </c>
      <c r="C13057">
        <v>13713</v>
      </c>
      <c r="E13057">
        <v>477</v>
      </c>
      <c r="F13057" t="s">
        <v>10486</v>
      </c>
      <c r="G13057" t="s">
        <v>2021</v>
      </c>
      <c r="I13057" t="s">
        <v>2006</v>
      </c>
      <c r="J13057" t="s">
        <v>5059</v>
      </c>
      <c r="K13057" t="s">
        <v>5060</v>
      </c>
      <c r="L13057">
        <v>2</v>
      </c>
      <c r="M13057">
        <v>590</v>
      </c>
      <c r="N13057" s="43">
        <v>1180</v>
      </c>
    </row>
    <row r="13058" hidden="1" spans="1:14" x14ac:dyDescent="0.25">
      <c r="A13058" s="106">
        <v>46245</v>
      </c>
      <c r="B13058">
        <v>16842</v>
      </c>
      <c r="C13058">
        <v>13714</v>
      </c>
      <c r="E13058">
        <v>477</v>
      </c>
      <c r="F13058" t="s">
        <v>10487</v>
      </c>
      <c r="G13058" t="s">
        <v>2012</v>
      </c>
      <c r="I13058" t="s">
        <v>2006</v>
      </c>
      <c r="J13058" t="s">
        <v>5059</v>
      </c>
      <c r="K13058" t="s">
        <v>5060</v>
      </c>
      <c r="L13058">
        <v>8</v>
      </c>
      <c r="M13058">
        <v>590</v>
      </c>
      <c r="N13058" s="43">
        <v>4720</v>
      </c>
    </row>
    <row r="13059" hidden="1" spans="1:14" x14ac:dyDescent="0.25">
      <c r="A13059" s="106">
        <v>46245</v>
      </c>
      <c r="B13059">
        <v>16843</v>
      </c>
      <c r="C13059">
        <v>13715</v>
      </c>
      <c r="E13059">
        <v>477</v>
      </c>
      <c r="F13059" t="s">
        <v>10487</v>
      </c>
      <c r="G13059" t="s">
        <v>2012</v>
      </c>
      <c r="I13059" t="s">
        <v>2006</v>
      </c>
      <c r="J13059" t="s">
        <v>5059</v>
      </c>
      <c r="K13059" t="s">
        <v>5060</v>
      </c>
      <c r="L13059">
        <v>2</v>
      </c>
      <c r="M13059">
        <v>590</v>
      </c>
      <c r="N13059" s="43">
        <v>1180</v>
      </c>
    </row>
    <row r="13060" hidden="1" spans="1:14" x14ac:dyDescent="0.25">
      <c r="A13060" s="106">
        <v>46245</v>
      </c>
      <c r="B13060">
        <v>16861</v>
      </c>
      <c r="C13060">
        <v>13733</v>
      </c>
      <c r="E13060">
        <v>477</v>
      </c>
      <c r="F13060" t="s">
        <v>10488</v>
      </c>
      <c r="G13060" t="s">
        <v>2185</v>
      </c>
      <c r="I13060" t="s">
        <v>2006</v>
      </c>
      <c r="J13060" t="s">
        <v>5059</v>
      </c>
      <c r="K13060" t="s">
        <v>5060</v>
      </c>
      <c r="L13060">
        <v>5</v>
      </c>
      <c r="M13060">
        <v>590</v>
      </c>
      <c r="N13060" s="43">
        <v>2950</v>
      </c>
    </row>
    <row r="13061" hidden="1" spans="1:14" x14ac:dyDescent="0.25">
      <c r="A13061" s="106">
        <v>46245</v>
      </c>
      <c r="B13061">
        <v>16862</v>
      </c>
      <c r="C13061">
        <v>13734</v>
      </c>
      <c r="E13061">
        <v>477</v>
      </c>
      <c r="F13061" t="s">
        <v>10488</v>
      </c>
      <c r="G13061" t="s">
        <v>2185</v>
      </c>
      <c r="I13061" t="s">
        <v>2006</v>
      </c>
      <c r="J13061" t="s">
        <v>5059</v>
      </c>
      <c r="K13061" t="s">
        <v>5060</v>
      </c>
      <c r="L13061">
        <v>3</v>
      </c>
      <c r="M13061">
        <v>590</v>
      </c>
      <c r="N13061" s="43">
        <v>1770</v>
      </c>
    </row>
    <row r="13062" hidden="1" spans="1:14" x14ac:dyDescent="0.25">
      <c r="A13062" s="106">
        <v>46245</v>
      </c>
      <c r="B13062">
        <v>16886</v>
      </c>
      <c r="C13062">
        <v>13758</v>
      </c>
      <c r="E13062">
        <v>477</v>
      </c>
      <c r="F13062" t="s">
        <v>6007</v>
      </c>
      <c r="G13062" t="s">
        <v>2025</v>
      </c>
      <c r="I13062" t="s">
        <v>2006</v>
      </c>
      <c r="J13062" t="s">
        <v>5059</v>
      </c>
      <c r="K13062" t="s">
        <v>5060</v>
      </c>
      <c r="L13062">
        <v>1</v>
      </c>
      <c r="M13062">
        <v>590</v>
      </c>
      <c r="N13062" s="43">
        <v>590</v>
      </c>
    </row>
    <row r="13063" hidden="1" spans="1:14" x14ac:dyDescent="0.25">
      <c r="A13063" s="106">
        <v>46213</v>
      </c>
      <c r="B13063">
        <v>15373</v>
      </c>
      <c r="C13063">
        <v>12257</v>
      </c>
      <c r="E13063">
        <v>441</v>
      </c>
      <c r="F13063" t="s">
        <v>10489</v>
      </c>
      <c r="G13063" t="s">
        <v>2241</v>
      </c>
      <c r="I13063" t="s">
        <v>2030</v>
      </c>
      <c r="J13063" t="s">
        <v>2259</v>
      </c>
      <c r="K13063" t="s">
        <v>2260</v>
      </c>
      <c r="L13063">
        <v>4</v>
      </c>
      <c r="M13063">
        <v>610</v>
      </c>
      <c r="N13063" s="43">
        <v>2440</v>
      </c>
    </row>
    <row r="13064" hidden="1" spans="1:14" x14ac:dyDescent="0.25">
      <c r="A13064" s="106">
        <v>45876</v>
      </c>
      <c r="B13064">
        <v>943</v>
      </c>
      <c r="C13064">
        <v>0</v>
      </c>
      <c r="E13064">
        <v>94</v>
      </c>
      <c r="F13064" t="s">
        <v>10490</v>
      </c>
      <c r="G13064" t="s">
        <v>2063</v>
      </c>
      <c r="H13064" t="s">
        <v>2005</v>
      </c>
      <c r="I13064" t="s">
        <v>2006</v>
      </c>
      <c r="J13064" t="s">
        <v>9528</v>
      </c>
      <c r="K13064" t="s">
        <v>9529</v>
      </c>
      <c r="L13064">
        <v>8</v>
      </c>
      <c r="M13064">
        <v>628</v>
      </c>
      <c r="N13064" s="43">
        <v>5024</v>
      </c>
    </row>
    <row r="13065" hidden="1" spans="1:14" x14ac:dyDescent="0.25">
      <c r="A13065" s="106">
        <v>45876</v>
      </c>
      <c r="B13065">
        <v>943</v>
      </c>
      <c r="C13065">
        <v>0</v>
      </c>
      <c r="E13065">
        <v>94</v>
      </c>
      <c r="F13065" t="s">
        <v>10490</v>
      </c>
      <c r="G13065" t="s">
        <v>2063</v>
      </c>
      <c r="H13065" t="s">
        <v>2005</v>
      </c>
      <c r="I13065" t="s">
        <v>2006</v>
      </c>
      <c r="J13065" t="s">
        <v>2007</v>
      </c>
      <c r="K13065" t="s">
        <v>2008</v>
      </c>
      <c r="L13065">
        <v>1</v>
      </c>
      <c r="M13065">
        <v>1800</v>
      </c>
      <c r="N13065" s="43">
        <v>1800</v>
      </c>
    </row>
    <row r="13066" hidden="1" spans="1:14" x14ac:dyDescent="0.25">
      <c r="A13066" s="106">
        <v>45876</v>
      </c>
      <c r="B13066">
        <v>946</v>
      </c>
      <c r="C13066">
        <v>0</v>
      </c>
      <c r="E13066">
        <v>94</v>
      </c>
      <c r="F13066" t="s">
        <v>10491</v>
      </c>
      <c r="G13066" t="s">
        <v>2044</v>
      </c>
      <c r="H13066" t="s">
        <v>2005</v>
      </c>
      <c r="I13066" t="s">
        <v>2006</v>
      </c>
      <c r="J13066" t="s">
        <v>9528</v>
      </c>
      <c r="K13066" t="s">
        <v>9529</v>
      </c>
      <c r="L13066">
        <v>4</v>
      </c>
      <c r="M13066">
        <v>628</v>
      </c>
      <c r="N13066" s="43">
        <v>2512</v>
      </c>
    </row>
    <row r="13067" hidden="1" spans="1:14" x14ac:dyDescent="0.25">
      <c r="A13067" s="106">
        <v>45897</v>
      </c>
      <c r="B13067">
        <v>1571</v>
      </c>
      <c r="C13067">
        <v>0</v>
      </c>
      <c r="E13067">
        <v>94</v>
      </c>
      <c r="F13067" t="s">
        <v>10492</v>
      </c>
      <c r="G13067" t="s">
        <v>2063</v>
      </c>
      <c r="H13067" t="s">
        <v>2005</v>
      </c>
      <c r="I13067" t="s">
        <v>2006</v>
      </c>
      <c r="J13067" t="s">
        <v>2007</v>
      </c>
      <c r="K13067" t="s">
        <v>2008</v>
      </c>
      <c r="L13067">
        <v>1</v>
      </c>
      <c r="M13067">
        <v>1800</v>
      </c>
      <c r="N13067" s="43">
        <v>1800</v>
      </c>
    </row>
    <row r="13068" hidden="1" spans="1:14" x14ac:dyDescent="0.25">
      <c r="A13068" s="106">
        <v>45897</v>
      </c>
      <c r="B13068">
        <v>1571</v>
      </c>
      <c r="C13068">
        <v>0</v>
      </c>
      <c r="E13068">
        <v>94</v>
      </c>
      <c r="F13068" t="s">
        <v>10492</v>
      </c>
      <c r="G13068" t="s">
        <v>2063</v>
      </c>
      <c r="H13068" t="s">
        <v>2005</v>
      </c>
      <c r="I13068" t="s">
        <v>2006</v>
      </c>
      <c r="J13068" t="s">
        <v>9528</v>
      </c>
      <c r="K13068" t="s">
        <v>9529</v>
      </c>
      <c r="L13068">
        <v>8</v>
      </c>
      <c r="M13068">
        <v>628</v>
      </c>
      <c r="N13068" s="43">
        <v>5024</v>
      </c>
    </row>
    <row r="13069" hidden="1" spans="1:14" x14ac:dyDescent="0.25">
      <c r="A13069" s="106">
        <v>45897</v>
      </c>
      <c r="B13069">
        <v>1572</v>
      </c>
      <c r="C13069">
        <v>0</v>
      </c>
      <c r="E13069">
        <v>94</v>
      </c>
      <c r="F13069" t="s">
        <v>10493</v>
      </c>
      <c r="G13069" t="s">
        <v>2054</v>
      </c>
      <c r="H13069" t="s">
        <v>2005</v>
      </c>
      <c r="I13069" t="s">
        <v>2006</v>
      </c>
      <c r="J13069" t="s">
        <v>9528</v>
      </c>
      <c r="K13069" t="s">
        <v>9529</v>
      </c>
      <c r="L13069">
        <v>8</v>
      </c>
      <c r="M13069">
        <v>628</v>
      </c>
      <c r="N13069" s="43">
        <v>5024</v>
      </c>
    </row>
    <row r="13070" hidden="1" spans="1:14" x14ac:dyDescent="0.25">
      <c r="A13070" s="106">
        <v>45897</v>
      </c>
      <c r="B13070">
        <v>1573</v>
      </c>
      <c r="C13070">
        <v>0</v>
      </c>
      <c r="E13070">
        <v>94</v>
      </c>
      <c r="F13070" t="s">
        <v>10494</v>
      </c>
      <c r="G13070" t="s">
        <v>2017</v>
      </c>
      <c r="H13070" t="s">
        <v>2005</v>
      </c>
      <c r="I13070" t="s">
        <v>2006</v>
      </c>
      <c r="J13070" t="s">
        <v>9528</v>
      </c>
      <c r="K13070" t="s">
        <v>9529</v>
      </c>
      <c r="L13070">
        <v>8</v>
      </c>
      <c r="M13070">
        <v>628</v>
      </c>
      <c r="N13070" s="43">
        <v>5024</v>
      </c>
    </row>
    <row r="13071" hidden="1" spans="1:14" x14ac:dyDescent="0.25">
      <c r="A13071" s="106">
        <v>45897</v>
      </c>
      <c r="B13071">
        <v>1577</v>
      </c>
      <c r="C13071">
        <v>0</v>
      </c>
      <c r="E13071">
        <v>94</v>
      </c>
      <c r="F13071" t="s">
        <v>10495</v>
      </c>
      <c r="G13071" t="s">
        <v>2025</v>
      </c>
      <c r="H13071" t="s">
        <v>2005</v>
      </c>
      <c r="I13071" t="s">
        <v>2006</v>
      </c>
      <c r="J13071" t="s">
        <v>9528</v>
      </c>
      <c r="K13071" t="s">
        <v>9529</v>
      </c>
      <c r="L13071">
        <v>8</v>
      </c>
      <c r="M13071">
        <v>628</v>
      </c>
      <c r="N13071" s="43">
        <v>5024</v>
      </c>
    </row>
    <row r="13072" hidden="1" spans="1:14" x14ac:dyDescent="0.25">
      <c r="A13072" s="106">
        <v>45897</v>
      </c>
      <c r="B13072">
        <v>1577</v>
      </c>
      <c r="C13072">
        <v>0</v>
      </c>
      <c r="E13072">
        <v>94</v>
      </c>
      <c r="F13072" t="s">
        <v>10495</v>
      </c>
      <c r="G13072" t="s">
        <v>2025</v>
      </c>
      <c r="H13072" t="s">
        <v>2005</v>
      </c>
      <c r="I13072" t="s">
        <v>2006</v>
      </c>
      <c r="J13072" t="s">
        <v>2007</v>
      </c>
      <c r="K13072" t="s">
        <v>2008</v>
      </c>
      <c r="L13072">
        <v>2</v>
      </c>
      <c r="M13072">
        <v>60</v>
      </c>
      <c r="N13072" s="43">
        <v>120</v>
      </c>
    </row>
    <row r="13073" hidden="1" spans="1:14" x14ac:dyDescent="0.25">
      <c r="A13073" s="106">
        <v>45897</v>
      </c>
      <c r="B13073">
        <v>1579</v>
      </c>
      <c r="C13073">
        <v>0</v>
      </c>
      <c r="E13073">
        <v>94</v>
      </c>
      <c r="F13073" t="s">
        <v>10496</v>
      </c>
      <c r="G13073" t="s">
        <v>2012</v>
      </c>
      <c r="H13073" t="s">
        <v>2005</v>
      </c>
      <c r="I13073" t="s">
        <v>2006</v>
      </c>
      <c r="J13073" t="s">
        <v>2007</v>
      </c>
      <c r="K13073" t="s">
        <v>2008</v>
      </c>
      <c r="L13073">
        <v>8</v>
      </c>
      <c r="M13073">
        <v>60</v>
      </c>
      <c r="N13073" s="43">
        <v>480</v>
      </c>
    </row>
    <row r="13074" hidden="1" spans="1:14" x14ac:dyDescent="0.25">
      <c r="A13074" s="106">
        <v>45897</v>
      </c>
      <c r="B13074">
        <v>1579</v>
      </c>
      <c r="C13074">
        <v>0</v>
      </c>
      <c r="E13074">
        <v>94</v>
      </c>
      <c r="F13074" t="s">
        <v>10496</v>
      </c>
      <c r="G13074" t="s">
        <v>2012</v>
      </c>
      <c r="H13074" t="s">
        <v>2005</v>
      </c>
      <c r="I13074" t="s">
        <v>2006</v>
      </c>
      <c r="J13074" t="s">
        <v>9528</v>
      </c>
      <c r="K13074" t="s">
        <v>9529</v>
      </c>
      <c r="L13074">
        <v>8</v>
      </c>
      <c r="M13074">
        <v>628</v>
      </c>
      <c r="N13074" s="43">
        <v>5024</v>
      </c>
    </row>
    <row r="13075" hidden="1" spans="1:14" x14ac:dyDescent="0.25">
      <c r="A13075" s="106">
        <v>45897</v>
      </c>
      <c r="B13075">
        <v>1580</v>
      </c>
      <c r="C13075">
        <v>0</v>
      </c>
      <c r="E13075">
        <v>94</v>
      </c>
      <c r="F13075" t="s">
        <v>10497</v>
      </c>
      <c r="G13075" t="s">
        <v>2336</v>
      </c>
      <c r="H13075" t="s">
        <v>2005</v>
      </c>
      <c r="I13075" t="s">
        <v>2006</v>
      </c>
      <c r="J13075" t="s">
        <v>9528</v>
      </c>
      <c r="K13075" t="s">
        <v>9529</v>
      </c>
      <c r="L13075">
        <v>8</v>
      </c>
      <c r="M13075">
        <v>628</v>
      </c>
      <c r="N13075" s="43">
        <v>5024</v>
      </c>
    </row>
    <row r="13076" hidden="1" spans="1:14" x14ac:dyDescent="0.25">
      <c r="A13076" s="106">
        <v>45897</v>
      </c>
      <c r="B13076">
        <v>1580</v>
      </c>
      <c r="C13076">
        <v>0</v>
      </c>
      <c r="E13076">
        <v>94</v>
      </c>
      <c r="F13076" t="s">
        <v>10497</v>
      </c>
      <c r="G13076" t="s">
        <v>2336</v>
      </c>
      <c r="H13076" t="s">
        <v>2005</v>
      </c>
      <c r="I13076" t="s">
        <v>2006</v>
      </c>
      <c r="J13076" t="s">
        <v>2007</v>
      </c>
      <c r="K13076" t="s">
        <v>2008</v>
      </c>
      <c r="L13076">
        <v>8</v>
      </c>
      <c r="M13076">
        <v>60</v>
      </c>
      <c r="N13076" s="43">
        <v>480</v>
      </c>
    </row>
    <row r="13077" hidden="1" spans="1:14" x14ac:dyDescent="0.25">
      <c r="A13077" s="106">
        <v>45897</v>
      </c>
      <c r="B13077">
        <v>1583</v>
      </c>
      <c r="C13077">
        <v>0</v>
      </c>
      <c r="E13077">
        <v>94</v>
      </c>
      <c r="F13077" t="s">
        <v>10498</v>
      </c>
      <c r="G13077" t="s">
        <v>2054</v>
      </c>
      <c r="H13077" t="s">
        <v>2005</v>
      </c>
      <c r="I13077" t="s">
        <v>2006</v>
      </c>
      <c r="J13077" t="s">
        <v>9528</v>
      </c>
      <c r="K13077" t="s">
        <v>9529</v>
      </c>
      <c r="L13077">
        <v>8</v>
      </c>
      <c r="M13077">
        <v>628</v>
      </c>
      <c r="N13077" s="43">
        <v>5024</v>
      </c>
    </row>
    <row r="13078" hidden="1" spans="1:14" x14ac:dyDescent="0.25">
      <c r="A13078" s="106">
        <v>45897</v>
      </c>
      <c r="B13078">
        <v>1583</v>
      </c>
      <c r="C13078">
        <v>0</v>
      </c>
      <c r="E13078">
        <v>94</v>
      </c>
      <c r="F13078" t="s">
        <v>10498</v>
      </c>
      <c r="G13078" t="s">
        <v>2054</v>
      </c>
      <c r="H13078" t="s">
        <v>2005</v>
      </c>
      <c r="I13078" t="s">
        <v>2006</v>
      </c>
      <c r="J13078" t="s">
        <v>2007</v>
      </c>
      <c r="K13078" t="s">
        <v>2008</v>
      </c>
      <c r="L13078">
        <v>8</v>
      </c>
      <c r="M13078">
        <v>60</v>
      </c>
      <c r="N13078" s="43">
        <v>480</v>
      </c>
    </row>
    <row r="13079" hidden="1" spans="1:14" x14ac:dyDescent="0.25">
      <c r="A13079" s="106">
        <v>45925</v>
      </c>
      <c r="B13079">
        <v>2384</v>
      </c>
      <c r="C13079">
        <v>0</v>
      </c>
      <c r="E13079">
        <v>94</v>
      </c>
      <c r="F13079" t="s">
        <v>10499</v>
      </c>
      <c r="G13079" t="s">
        <v>2021</v>
      </c>
      <c r="H13079" t="s">
        <v>2005</v>
      </c>
      <c r="I13079" t="s">
        <v>2006</v>
      </c>
      <c r="J13079" t="s">
        <v>2007</v>
      </c>
      <c r="K13079" t="s">
        <v>2008</v>
      </c>
      <c r="L13079">
        <v>1</v>
      </c>
      <c r="M13079">
        <v>1800</v>
      </c>
      <c r="N13079" s="43">
        <v>1800</v>
      </c>
    </row>
    <row r="13080" hidden="1" spans="1:14" x14ac:dyDescent="0.25">
      <c r="A13080" s="106">
        <v>45925</v>
      </c>
      <c r="B13080">
        <v>2384</v>
      </c>
      <c r="C13080">
        <v>0</v>
      </c>
      <c r="E13080">
        <v>94</v>
      </c>
      <c r="F13080" t="s">
        <v>10499</v>
      </c>
      <c r="G13080" t="s">
        <v>2021</v>
      </c>
      <c r="H13080" t="s">
        <v>2005</v>
      </c>
      <c r="I13080" t="s">
        <v>2006</v>
      </c>
      <c r="J13080" t="s">
        <v>9528</v>
      </c>
      <c r="K13080" t="s">
        <v>9529</v>
      </c>
      <c r="L13080">
        <v>10</v>
      </c>
      <c r="M13080">
        <v>628</v>
      </c>
      <c r="N13080" s="43">
        <v>6280</v>
      </c>
    </row>
    <row r="13081" hidden="1" spans="1:14" x14ac:dyDescent="0.25">
      <c r="A13081" s="106">
        <v>45925</v>
      </c>
      <c r="B13081">
        <v>2386</v>
      </c>
      <c r="C13081">
        <v>0</v>
      </c>
      <c r="E13081">
        <v>94</v>
      </c>
      <c r="F13081" t="s">
        <v>10500</v>
      </c>
      <c r="G13081" t="s">
        <v>2036</v>
      </c>
      <c r="H13081" t="s">
        <v>2005</v>
      </c>
      <c r="I13081" t="s">
        <v>2006</v>
      </c>
      <c r="J13081" t="s">
        <v>9528</v>
      </c>
      <c r="K13081" t="s">
        <v>9529</v>
      </c>
      <c r="L13081">
        <v>10</v>
      </c>
      <c r="M13081">
        <v>628</v>
      </c>
      <c r="N13081" s="43">
        <v>6280</v>
      </c>
    </row>
    <row r="13082" hidden="1" spans="1:14" x14ac:dyDescent="0.25">
      <c r="A13082" s="106">
        <v>45925</v>
      </c>
      <c r="B13082">
        <v>2388</v>
      </c>
      <c r="C13082">
        <v>0</v>
      </c>
      <c r="E13082">
        <v>94</v>
      </c>
      <c r="F13082" t="s">
        <v>10501</v>
      </c>
      <c r="G13082" t="s">
        <v>2038</v>
      </c>
      <c r="H13082" t="s">
        <v>2005</v>
      </c>
      <c r="I13082" t="s">
        <v>2006</v>
      </c>
      <c r="J13082" t="s">
        <v>9528</v>
      </c>
      <c r="K13082" t="s">
        <v>9529</v>
      </c>
      <c r="L13082">
        <v>10</v>
      </c>
      <c r="M13082">
        <v>628</v>
      </c>
      <c r="N13082" s="43">
        <v>6280</v>
      </c>
    </row>
    <row r="13083" hidden="1" spans="1:14" x14ac:dyDescent="0.25">
      <c r="A13083" s="106">
        <v>45925</v>
      </c>
      <c r="B13083">
        <v>2392</v>
      </c>
      <c r="C13083">
        <v>0</v>
      </c>
      <c r="E13083">
        <v>94</v>
      </c>
      <c r="F13083" t="s">
        <v>10502</v>
      </c>
      <c r="G13083" t="s">
        <v>2054</v>
      </c>
      <c r="H13083" t="s">
        <v>2005</v>
      </c>
      <c r="I13083" t="s">
        <v>2006</v>
      </c>
      <c r="J13083" t="s">
        <v>2007</v>
      </c>
      <c r="K13083" t="s">
        <v>2008</v>
      </c>
      <c r="L13083">
        <v>8</v>
      </c>
      <c r="M13083">
        <v>60</v>
      </c>
      <c r="N13083" s="43">
        <v>480</v>
      </c>
    </row>
    <row r="13084" hidden="1" spans="1:14" x14ac:dyDescent="0.25">
      <c r="A13084" s="106">
        <v>45925</v>
      </c>
      <c r="B13084">
        <v>2392</v>
      </c>
      <c r="C13084">
        <v>0</v>
      </c>
      <c r="E13084">
        <v>94</v>
      </c>
      <c r="F13084" t="s">
        <v>10502</v>
      </c>
      <c r="G13084" t="s">
        <v>2054</v>
      </c>
      <c r="H13084" t="s">
        <v>2005</v>
      </c>
      <c r="I13084" t="s">
        <v>2006</v>
      </c>
      <c r="J13084" t="s">
        <v>9528</v>
      </c>
      <c r="K13084" t="s">
        <v>9529</v>
      </c>
      <c r="L13084">
        <v>8</v>
      </c>
      <c r="M13084">
        <v>628</v>
      </c>
      <c r="N13084" s="43">
        <v>5024</v>
      </c>
    </row>
    <row r="13085" hidden="1" spans="1:14" x14ac:dyDescent="0.25">
      <c r="A13085" s="106">
        <v>45925</v>
      </c>
      <c r="B13085">
        <v>2394</v>
      </c>
      <c r="C13085">
        <v>0</v>
      </c>
      <c r="E13085">
        <v>94</v>
      </c>
      <c r="F13085" t="s">
        <v>10503</v>
      </c>
      <c r="G13085" t="s">
        <v>2044</v>
      </c>
      <c r="H13085" t="s">
        <v>2005</v>
      </c>
      <c r="I13085" t="s">
        <v>2006</v>
      </c>
      <c r="J13085" t="s">
        <v>2007</v>
      </c>
      <c r="K13085" t="s">
        <v>2008</v>
      </c>
      <c r="L13085">
        <v>8</v>
      </c>
      <c r="M13085">
        <v>60</v>
      </c>
      <c r="N13085" s="43">
        <v>480</v>
      </c>
    </row>
    <row r="13086" hidden="1" spans="1:14" x14ac:dyDescent="0.25">
      <c r="A13086" s="106">
        <v>45925</v>
      </c>
      <c r="B13086">
        <v>2394</v>
      </c>
      <c r="C13086">
        <v>0</v>
      </c>
      <c r="E13086">
        <v>94</v>
      </c>
      <c r="F13086" t="s">
        <v>10503</v>
      </c>
      <c r="G13086" t="s">
        <v>2044</v>
      </c>
      <c r="H13086" t="s">
        <v>2005</v>
      </c>
      <c r="I13086" t="s">
        <v>2006</v>
      </c>
      <c r="J13086" t="s">
        <v>9528</v>
      </c>
      <c r="K13086" t="s">
        <v>9529</v>
      </c>
      <c r="L13086">
        <v>8</v>
      </c>
      <c r="M13086">
        <v>628</v>
      </c>
      <c r="N13086" s="43">
        <v>5024</v>
      </c>
    </row>
    <row r="13087" hidden="1" spans="1:14" x14ac:dyDescent="0.25">
      <c r="A13087" s="106">
        <v>45925</v>
      </c>
      <c r="B13087">
        <v>2396</v>
      </c>
      <c r="C13087">
        <v>0</v>
      </c>
      <c r="E13087">
        <v>94</v>
      </c>
      <c r="F13087" t="s">
        <v>10504</v>
      </c>
      <c r="G13087" t="s">
        <v>2021</v>
      </c>
      <c r="H13087" t="s">
        <v>2005</v>
      </c>
      <c r="I13087" t="s">
        <v>2006</v>
      </c>
      <c r="J13087" t="s">
        <v>2007</v>
      </c>
      <c r="K13087" t="s">
        <v>2008</v>
      </c>
      <c r="L13087">
        <v>10</v>
      </c>
      <c r="M13087">
        <v>60</v>
      </c>
      <c r="N13087" s="43">
        <v>600</v>
      </c>
    </row>
    <row r="13088" hidden="1" spans="1:14" x14ac:dyDescent="0.25">
      <c r="A13088" s="106">
        <v>45925</v>
      </c>
      <c r="B13088">
        <v>2396</v>
      </c>
      <c r="C13088">
        <v>0</v>
      </c>
      <c r="E13088">
        <v>94</v>
      </c>
      <c r="F13088" t="s">
        <v>10504</v>
      </c>
      <c r="G13088" t="s">
        <v>2021</v>
      </c>
      <c r="H13088" t="s">
        <v>2005</v>
      </c>
      <c r="I13088" t="s">
        <v>2006</v>
      </c>
      <c r="J13088" t="s">
        <v>9528</v>
      </c>
      <c r="K13088" t="s">
        <v>9529</v>
      </c>
      <c r="L13088">
        <v>10</v>
      </c>
      <c r="M13088">
        <v>628</v>
      </c>
      <c r="N13088" s="43">
        <v>6280</v>
      </c>
    </row>
    <row r="13089" hidden="1" spans="1:14" x14ac:dyDescent="0.25">
      <c r="A13089" s="106">
        <v>45965</v>
      </c>
      <c r="B13089">
        <v>3825</v>
      </c>
      <c r="C13089">
        <v>761</v>
      </c>
      <c r="E13089">
        <v>94</v>
      </c>
      <c r="F13089" t="s">
        <v>10505</v>
      </c>
      <c r="G13089" t="s">
        <v>2038</v>
      </c>
      <c r="H13089" t="s">
        <v>2005</v>
      </c>
      <c r="I13089" t="s">
        <v>2006</v>
      </c>
      <c r="J13089" t="s">
        <v>2007</v>
      </c>
      <c r="K13089" t="s">
        <v>2008</v>
      </c>
      <c r="L13089">
        <v>1</v>
      </c>
      <c r="M13089">
        <v>2400</v>
      </c>
      <c r="N13089" s="43">
        <v>2400</v>
      </c>
    </row>
    <row r="13090" hidden="1" spans="1:14" x14ac:dyDescent="0.25">
      <c r="A13090" s="106">
        <v>45965</v>
      </c>
      <c r="B13090">
        <v>3825</v>
      </c>
      <c r="C13090">
        <v>761</v>
      </c>
      <c r="E13090">
        <v>94</v>
      </c>
      <c r="F13090" t="s">
        <v>10505</v>
      </c>
      <c r="G13090" t="s">
        <v>2038</v>
      </c>
      <c r="H13090" t="s">
        <v>2005</v>
      </c>
      <c r="I13090" t="s">
        <v>2006</v>
      </c>
      <c r="J13090" t="s">
        <v>9528</v>
      </c>
      <c r="K13090" t="s">
        <v>9529</v>
      </c>
      <c r="L13090">
        <v>5</v>
      </c>
      <c r="M13090">
        <v>649</v>
      </c>
      <c r="N13090" s="43">
        <v>3245</v>
      </c>
    </row>
    <row r="13091" hidden="1" spans="1:14" x14ac:dyDescent="0.25">
      <c r="A13091" s="106">
        <v>46246</v>
      </c>
      <c r="B13091">
        <v>16903</v>
      </c>
      <c r="C13091">
        <v>13775</v>
      </c>
      <c r="E13091">
        <v>481</v>
      </c>
      <c r="F13091" t="s">
        <v>10506</v>
      </c>
      <c r="G13091" t="s">
        <v>2241</v>
      </c>
      <c r="I13091" t="s">
        <v>2006</v>
      </c>
      <c r="J13091" t="s">
        <v>2018</v>
      </c>
      <c r="K13091" t="s">
        <v>2019</v>
      </c>
      <c r="L13091">
        <v>5</v>
      </c>
      <c r="M13091">
        <v>580</v>
      </c>
      <c r="N13091" s="43">
        <v>2900</v>
      </c>
    </row>
    <row r="13092" hidden="1" spans="1:14" x14ac:dyDescent="0.25">
      <c r="A13092" s="106">
        <v>46246</v>
      </c>
      <c r="B13092">
        <v>16904</v>
      </c>
      <c r="C13092">
        <v>13776</v>
      </c>
      <c r="E13092">
        <v>481</v>
      </c>
      <c r="F13092" t="s">
        <v>10506</v>
      </c>
      <c r="G13092" t="s">
        <v>2241</v>
      </c>
      <c r="I13092" t="s">
        <v>2006</v>
      </c>
      <c r="J13092" t="s">
        <v>2018</v>
      </c>
      <c r="K13092" t="s">
        <v>2019</v>
      </c>
      <c r="L13092">
        <v>3</v>
      </c>
      <c r="M13092">
        <v>580</v>
      </c>
      <c r="N13092" s="43">
        <v>1740</v>
      </c>
    </row>
    <row r="13093" hidden="1" spans="1:14" x14ac:dyDescent="0.25">
      <c r="A13093" s="106">
        <v>46246</v>
      </c>
      <c r="B13093">
        <v>16914</v>
      </c>
      <c r="C13093">
        <v>13786</v>
      </c>
      <c r="E13093">
        <v>481</v>
      </c>
      <c r="F13093" t="s">
        <v>10507</v>
      </c>
      <c r="G13093" t="s">
        <v>2251</v>
      </c>
      <c r="I13093" t="s">
        <v>2006</v>
      </c>
      <c r="J13093" t="s">
        <v>2018</v>
      </c>
      <c r="K13093" t="s">
        <v>2019</v>
      </c>
      <c r="L13093">
        <v>5</v>
      </c>
      <c r="M13093">
        <v>580</v>
      </c>
      <c r="N13093" s="43">
        <v>2900</v>
      </c>
    </row>
    <row r="13094" hidden="1" spans="1:14" x14ac:dyDescent="0.25">
      <c r="A13094" s="106">
        <v>46246</v>
      </c>
      <c r="B13094">
        <v>16915</v>
      </c>
      <c r="C13094">
        <v>13787</v>
      </c>
      <c r="E13094">
        <v>481</v>
      </c>
      <c r="F13094" t="s">
        <v>10507</v>
      </c>
      <c r="G13094" t="s">
        <v>2251</v>
      </c>
      <c r="I13094" t="s">
        <v>2006</v>
      </c>
      <c r="J13094" t="s">
        <v>2018</v>
      </c>
      <c r="K13094" t="s">
        <v>2019</v>
      </c>
      <c r="L13094">
        <v>3</v>
      </c>
      <c r="M13094">
        <v>580</v>
      </c>
      <c r="N13094" s="43">
        <v>1740</v>
      </c>
    </row>
    <row r="13095" hidden="1" spans="1:14" x14ac:dyDescent="0.25">
      <c r="A13095" s="106">
        <v>46150</v>
      </c>
      <c r="B13095">
        <v>11842</v>
      </c>
      <c r="C13095">
        <v>8742</v>
      </c>
      <c r="E13095">
        <v>373</v>
      </c>
      <c r="F13095" t="s">
        <v>10508</v>
      </c>
      <c r="G13095" t="s">
        <v>2114</v>
      </c>
      <c r="I13095" t="s">
        <v>2013</v>
      </c>
      <c r="J13095" t="s">
        <v>2214</v>
      </c>
      <c r="K13095" t="s">
        <v>2215</v>
      </c>
      <c r="L13095">
        <v>5</v>
      </c>
      <c r="M13095">
        <v>590</v>
      </c>
      <c r="N13095" s="43">
        <v>2950</v>
      </c>
    </row>
    <row r="13096" hidden="1" spans="1:14" x14ac:dyDescent="0.25">
      <c r="A13096" s="106">
        <v>46150</v>
      </c>
      <c r="B13096">
        <v>11843</v>
      </c>
      <c r="C13096">
        <v>8743</v>
      </c>
      <c r="E13096">
        <v>373</v>
      </c>
      <c r="F13096" t="s">
        <v>10508</v>
      </c>
      <c r="G13096" t="s">
        <v>2114</v>
      </c>
      <c r="I13096" t="s">
        <v>2013</v>
      </c>
      <c r="J13096" t="s">
        <v>2214</v>
      </c>
      <c r="K13096" t="s">
        <v>2215</v>
      </c>
      <c r="L13096">
        <v>3</v>
      </c>
      <c r="M13096">
        <v>590</v>
      </c>
      <c r="N13096" s="43">
        <v>1770</v>
      </c>
    </row>
    <row r="13097" hidden="1" spans="1:14" x14ac:dyDescent="0.25">
      <c r="A13097" s="106">
        <v>46150</v>
      </c>
      <c r="B13097">
        <v>11856</v>
      </c>
      <c r="C13097">
        <v>8756</v>
      </c>
      <c r="E13097">
        <v>373</v>
      </c>
      <c r="F13097" t="s">
        <v>10509</v>
      </c>
      <c r="G13097" t="s">
        <v>2156</v>
      </c>
      <c r="I13097" t="s">
        <v>2013</v>
      </c>
      <c r="J13097" t="s">
        <v>2214</v>
      </c>
      <c r="K13097" t="s">
        <v>2215</v>
      </c>
      <c r="L13097">
        <v>5</v>
      </c>
      <c r="M13097">
        <v>590</v>
      </c>
      <c r="N13097" s="43">
        <v>2950</v>
      </c>
    </row>
    <row r="13098" hidden="1" spans="1:14" x14ac:dyDescent="0.25">
      <c r="A13098" s="106">
        <v>46150</v>
      </c>
      <c r="B13098">
        <v>11857</v>
      </c>
      <c r="C13098">
        <v>8757</v>
      </c>
      <c r="E13098">
        <v>373</v>
      </c>
      <c r="F13098" t="s">
        <v>10509</v>
      </c>
      <c r="G13098" t="s">
        <v>2156</v>
      </c>
      <c r="I13098" t="s">
        <v>2013</v>
      </c>
      <c r="J13098" t="s">
        <v>2214</v>
      </c>
      <c r="K13098" t="s">
        <v>2215</v>
      </c>
      <c r="L13098">
        <v>3</v>
      </c>
      <c r="M13098">
        <v>590</v>
      </c>
      <c r="N13098" s="43">
        <v>1770</v>
      </c>
    </row>
    <row r="13099" hidden="1" spans="1:14" x14ac:dyDescent="0.25">
      <c r="A13099" s="106">
        <v>46150</v>
      </c>
      <c r="B13099">
        <v>11872</v>
      </c>
      <c r="C13099">
        <v>8772</v>
      </c>
      <c r="E13099">
        <v>373</v>
      </c>
      <c r="F13099" t="s">
        <v>10510</v>
      </c>
      <c r="G13099" t="s">
        <v>2025</v>
      </c>
      <c r="I13099" t="s">
        <v>2013</v>
      </c>
      <c r="J13099" t="s">
        <v>2214</v>
      </c>
      <c r="K13099" t="s">
        <v>2215</v>
      </c>
      <c r="L13099">
        <v>5</v>
      </c>
      <c r="M13099">
        <v>590</v>
      </c>
      <c r="N13099" s="43">
        <v>2950</v>
      </c>
    </row>
    <row r="13100" hidden="1" spans="1:14" x14ac:dyDescent="0.25">
      <c r="A13100" s="106">
        <v>46150</v>
      </c>
      <c r="B13100">
        <v>11873</v>
      </c>
      <c r="C13100">
        <v>8773</v>
      </c>
      <c r="E13100">
        <v>373</v>
      </c>
      <c r="F13100" t="s">
        <v>10510</v>
      </c>
      <c r="G13100" t="s">
        <v>2025</v>
      </c>
      <c r="I13100" t="s">
        <v>2013</v>
      </c>
      <c r="J13100" t="s">
        <v>2214</v>
      </c>
      <c r="K13100" t="s">
        <v>2215</v>
      </c>
      <c r="L13100">
        <v>2</v>
      </c>
      <c r="M13100">
        <v>590</v>
      </c>
      <c r="N13100" s="43">
        <v>1180</v>
      </c>
    </row>
    <row r="13101" hidden="1" spans="1:14" x14ac:dyDescent="0.25">
      <c r="A13101" s="106">
        <v>46200</v>
      </c>
      <c r="B13101">
        <v>14624</v>
      </c>
      <c r="C13101">
        <v>11511</v>
      </c>
      <c r="E13101">
        <v>431</v>
      </c>
      <c r="F13101" t="s">
        <v>10511</v>
      </c>
      <c r="G13101" t="s">
        <v>2063</v>
      </c>
      <c r="I13101" t="s">
        <v>2006</v>
      </c>
      <c r="J13101" t="s">
        <v>5107</v>
      </c>
      <c r="K13101" t="s">
        <v>5108</v>
      </c>
      <c r="L13101">
        <v>8</v>
      </c>
      <c r="M13101">
        <v>590</v>
      </c>
      <c r="N13101" s="43">
        <v>4720</v>
      </c>
    </row>
    <row r="13102" hidden="1" spans="1:14" x14ac:dyDescent="0.25">
      <c r="A13102" s="106">
        <v>46200</v>
      </c>
      <c r="B13102">
        <v>14625</v>
      </c>
      <c r="C13102">
        <v>11512</v>
      </c>
      <c r="E13102">
        <v>431</v>
      </c>
      <c r="F13102" t="s">
        <v>10511</v>
      </c>
      <c r="G13102" t="s">
        <v>2063</v>
      </c>
      <c r="I13102" t="s">
        <v>2006</v>
      </c>
      <c r="J13102" t="s">
        <v>5107</v>
      </c>
      <c r="K13102" t="s">
        <v>5108</v>
      </c>
      <c r="L13102">
        <v>2</v>
      </c>
      <c r="M13102">
        <v>590</v>
      </c>
      <c r="N13102" s="43">
        <v>1180</v>
      </c>
    </row>
    <row r="13103" hidden="1" spans="1:14" x14ac:dyDescent="0.25">
      <c r="A13103" s="106">
        <v>46200</v>
      </c>
      <c r="B13103">
        <v>14631</v>
      </c>
      <c r="C13103">
        <v>11517</v>
      </c>
      <c r="E13103">
        <v>431</v>
      </c>
      <c r="F13103" t="s">
        <v>10512</v>
      </c>
      <c r="G13103" t="s">
        <v>2054</v>
      </c>
      <c r="I13103" t="s">
        <v>2006</v>
      </c>
      <c r="J13103" t="s">
        <v>5107</v>
      </c>
      <c r="K13103" t="s">
        <v>5108</v>
      </c>
      <c r="L13103">
        <v>8</v>
      </c>
      <c r="M13103">
        <v>590</v>
      </c>
      <c r="N13103" s="43">
        <v>4720</v>
      </c>
    </row>
    <row r="13104" hidden="1" spans="1:14" x14ac:dyDescent="0.25">
      <c r="A13104" s="106">
        <v>46200</v>
      </c>
      <c r="B13104">
        <v>14632</v>
      </c>
      <c r="C13104">
        <v>11518</v>
      </c>
      <c r="E13104">
        <v>431</v>
      </c>
      <c r="F13104" t="s">
        <v>10512</v>
      </c>
      <c r="G13104" t="s">
        <v>2054</v>
      </c>
      <c r="I13104" t="s">
        <v>2006</v>
      </c>
      <c r="J13104" t="s">
        <v>5107</v>
      </c>
      <c r="K13104" t="s">
        <v>5108</v>
      </c>
      <c r="L13104">
        <v>2</v>
      </c>
      <c r="M13104">
        <v>590</v>
      </c>
      <c r="N13104" s="43">
        <v>1180</v>
      </c>
    </row>
    <row r="13105" hidden="1" spans="1:14" x14ac:dyDescent="0.25">
      <c r="A13105" s="106">
        <v>46200</v>
      </c>
      <c r="B13105">
        <v>14639</v>
      </c>
      <c r="C13105">
        <v>11525</v>
      </c>
      <c r="E13105">
        <v>431</v>
      </c>
      <c r="F13105" t="s">
        <v>10513</v>
      </c>
      <c r="G13105" t="s">
        <v>2038</v>
      </c>
      <c r="I13105" t="s">
        <v>2006</v>
      </c>
      <c r="J13105" t="s">
        <v>2268</v>
      </c>
      <c r="K13105" t="s">
        <v>2269</v>
      </c>
      <c r="L13105">
        <v>8</v>
      </c>
      <c r="M13105">
        <v>590</v>
      </c>
      <c r="N13105" s="43">
        <v>4720</v>
      </c>
    </row>
    <row r="13106" hidden="1" spans="1:14" x14ac:dyDescent="0.25">
      <c r="A13106" s="106">
        <v>46200</v>
      </c>
      <c r="B13106">
        <v>14640</v>
      </c>
      <c r="C13106">
        <v>11526</v>
      </c>
      <c r="E13106">
        <v>431</v>
      </c>
      <c r="F13106" t="s">
        <v>10513</v>
      </c>
      <c r="G13106" t="s">
        <v>2038</v>
      </c>
      <c r="I13106" t="s">
        <v>2006</v>
      </c>
      <c r="J13106" t="s">
        <v>2268</v>
      </c>
      <c r="K13106" t="s">
        <v>2269</v>
      </c>
      <c r="L13106">
        <v>2</v>
      </c>
      <c r="M13106">
        <v>590</v>
      </c>
      <c r="N13106" s="43">
        <v>1180</v>
      </c>
    </row>
    <row r="13107" hidden="1" spans="1:14" x14ac:dyDescent="0.25">
      <c r="A13107" s="106">
        <v>46200</v>
      </c>
      <c r="B13107">
        <v>14646</v>
      </c>
      <c r="C13107">
        <v>11532</v>
      </c>
      <c r="E13107">
        <v>431</v>
      </c>
      <c r="F13107" t="s">
        <v>10514</v>
      </c>
      <c r="G13107" t="s">
        <v>2021</v>
      </c>
      <c r="I13107" t="s">
        <v>2006</v>
      </c>
      <c r="J13107" t="s">
        <v>2268</v>
      </c>
      <c r="K13107" t="s">
        <v>2269</v>
      </c>
      <c r="L13107">
        <v>8</v>
      </c>
      <c r="M13107">
        <v>590</v>
      </c>
      <c r="N13107" s="43">
        <v>4720</v>
      </c>
    </row>
    <row r="13108" hidden="1" spans="1:14" x14ac:dyDescent="0.25">
      <c r="A13108" s="106">
        <v>46200</v>
      </c>
      <c r="B13108">
        <v>14647</v>
      </c>
      <c r="C13108">
        <v>11533</v>
      </c>
      <c r="E13108">
        <v>431</v>
      </c>
      <c r="F13108" t="s">
        <v>10514</v>
      </c>
      <c r="G13108" t="s">
        <v>2021</v>
      </c>
      <c r="I13108" t="s">
        <v>2006</v>
      </c>
      <c r="J13108" t="s">
        <v>2268</v>
      </c>
      <c r="K13108" t="s">
        <v>2269</v>
      </c>
      <c r="L13108">
        <v>2</v>
      </c>
      <c r="M13108">
        <v>590</v>
      </c>
      <c r="N13108" s="43">
        <v>1180</v>
      </c>
    </row>
    <row r="13109" hidden="1" spans="1:14" x14ac:dyDescent="0.25">
      <c r="A13109" s="106">
        <v>46200</v>
      </c>
      <c r="B13109">
        <v>14649</v>
      </c>
      <c r="C13109">
        <v>11535</v>
      </c>
      <c r="E13109">
        <v>431</v>
      </c>
      <c r="F13109" t="s">
        <v>10515</v>
      </c>
      <c r="G13109" t="s">
        <v>2036</v>
      </c>
      <c r="I13109" t="s">
        <v>2006</v>
      </c>
      <c r="J13109" t="s">
        <v>2268</v>
      </c>
      <c r="K13109" t="s">
        <v>2269</v>
      </c>
      <c r="L13109">
        <v>8</v>
      </c>
      <c r="M13109">
        <v>590</v>
      </c>
      <c r="N13109" s="43">
        <v>4720</v>
      </c>
    </row>
    <row r="13110" hidden="1" spans="1:14" x14ac:dyDescent="0.25">
      <c r="A13110" s="106">
        <v>46200</v>
      </c>
      <c r="B13110">
        <v>14650</v>
      </c>
      <c r="C13110">
        <v>11536</v>
      </c>
      <c r="E13110">
        <v>431</v>
      </c>
      <c r="F13110" t="s">
        <v>10515</v>
      </c>
      <c r="G13110" t="s">
        <v>2036</v>
      </c>
      <c r="I13110" t="s">
        <v>2006</v>
      </c>
      <c r="J13110" t="s">
        <v>2268</v>
      </c>
      <c r="K13110" t="s">
        <v>2269</v>
      </c>
      <c r="L13110">
        <v>2</v>
      </c>
      <c r="M13110">
        <v>590</v>
      </c>
      <c r="N13110" s="43">
        <v>1180</v>
      </c>
    </row>
    <row r="13111" hidden="1" spans="1:14" x14ac:dyDescent="0.25">
      <c r="A13111" s="106">
        <v>46200</v>
      </c>
      <c r="B13111">
        <v>14656</v>
      </c>
      <c r="C13111">
        <v>11542</v>
      </c>
      <c r="E13111">
        <v>431</v>
      </c>
      <c r="F13111" t="s">
        <v>10516</v>
      </c>
      <c r="G13111" t="s">
        <v>2054</v>
      </c>
      <c r="I13111" t="s">
        <v>2006</v>
      </c>
      <c r="J13111" t="s">
        <v>2268</v>
      </c>
      <c r="K13111" t="s">
        <v>2269</v>
      </c>
      <c r="L13111">
        <v>2</v>
      </c>
      <c r="M13111">
        <v>590</v>
      </c>
      <c r="N13111" s="43">
        <v>1180</v>
      </c>
    </row>
    <row r="13112" hidden="1" spans="1:14" x14ac:dyDescent="0.25">
      <c r="A13112" s="106">
        <v>46200</v>
      </c>
      <c r="B13112">
        <v>14657</v>
      </c>
      <c r="C13112">
        <v>11543</v>
      </c>
      <c r="E13112">
        <v>431</v>
      </c>
      <c r="F13112" t="s">
        <v>10516</v>
      </c>
      <c r="G13112" t="s">
        <v>2054</v>
      </c>
      <c r="I13112" t="s">
        <v>2006</v>
      </c>
      <c r="J13112" t="s">
        <v>2268</v>
      </c>
      <c r="K13112" t="s">
        <v>2269</v>
      </c>
      <c r="L13112">
        <v>8</v>
      </c>
      <c r="M13112">
        <v>590</v>
      </c>
      <c r="N13112" s="43">
        <v>4720</v>
      </c>
    </row>
    <row r="13113" hidden="1" spans="1:14" x14ac:dyDescent="0.25">
      <c r="A13113" s="106">
        <v>46200</v>
      </c>
      <c r="B13113">
        <v>14658</v>
      </c>
      <c r="C13113">
        <v>11544</v>
      </c>
      <c r="E13113">
        <v>431</v>
      </c>
      <c r="F13113" t="s">
        <v>10517</v>
      </c>
      <c r="G13113" t="s">
        <v>2027</v>
      </c>
      <c r="I13113" t="s">
        <v>2006</v>
      </c>
      <c r="J13113" t="s">
        <v>2268</v>
      </c>
      <c r="K13113" t="s">
        <v>2269</v>
      </c>
      <c r="L13113">
        <v>5</v>
      </c>
      <c r="M13113">
        <v>590</v>
      </c>
      <c r="N13113" s="43">
        <v>2950</v>
      </c>
    </row>
    <row r="13114" hidden="1" spans="1:14" x14ac:dyDescent="0.25">
      <c r="A13114" s="106">
        <v>46200</v>
      </c>
      <c r="B13114">
        <v>14659</v>
      </c>
      <c r="C13114">
        <v>11545</v>
      </c>
      <c r="E13114">
        <v>431</v>
      </c>
      <c r="F13114" t="s">
        <v>10517</v>
      </c>
      <c r="G13114" t="s">
        <v>2027</v>
      </c>
      <c r="I13114" t="s">
        <v>2006</v>
      </c>
      <c r="J13114" t="s">
        <v>2268</v>
      </c>
      <c r="K13114" t="s">
        <v>2269</v>
      </c>
      <c r="L13114">
        <v>3</v>
      </c>
      <c r="M13114">
        <v>590</v>
      </c>
      <c r="N13114" s="43">
        <v>1770</v>
      </c>
    </row>
    <row r="13115" hidden="1" spans="1:14" x14ac:dyDescent="0.25">
      <c r="A13115" s="106">
        <v>46265</v>
      </c>
      <c r="B13115">
        <v>17799</v>
      </c>
      <c r="C13115">
        <v>14670</v>
      </c>
      <c r="E13115">
        <v>431</v>
      </c>
      <c r="F13115" t="s">
        <v>10518</v>
      </c>
      <c r="G13115" t="s">
        <v>2063</v>
      </c>
      <c r="I13115" t="s">
        <v>2006</v>
      </c>
      <c r="J13115" t="s">
        <v>2357</v>
      </c>
      <c r="K13115" t="s">
        <v>2358</v>
      </c>
      <c r="L13115">
        <v>8</v>
      </c>
      <c r="M13115">
        <v>600</v>
      </c>
      <c r="N13115" s="43">
        <v>4800</v>
      </c>
    </row>
    <row r="13116" hidden="1" spans="1:14" x14ac:dyDescent="0.25">
      <c r="A13116" s="106">
        <v>46265</v>
      </c>
      <c r="B13116">
        <v>17801</v>
      </c>
      <c r="C13116">
        <v>14671</v>
      </c>
      <c r="E13116">
        <v>431</v>
      </c>
      <c r="F13116" t="s">
        <v>10518</v>
      </c>
      <c r="G13116" t="s">
        <v>2063</v>
      </c>
      <c r="I13116" t="s">
        <v>2006</v>
      </c>
      <c r="J13116" t="s">
        <v>2357</v>
      </c>
      <c r="K13116" t="s">
        <v>2358</v>
      </c>
      <c r="L13116">
        <v>2</v>
      </c>
      <c r="M13116">
        <v>600</v>
      </c>
      <c r="N13116" s="43">
        <v>1200</v>
      </c>
    </row>
    <row r="13117" hidden="1" spans="1:14" x14ac:dyDescent="0.25">
      <c r="A13117" s="106">
        <v>46265</v>
      </c>
      <c r="B13117">
        <v>17815</v>
      </c>
      <c r="C13117">
        <v>14684</v>
      </c>
      <c r="E13117">
        <v>431</v>
      </c>
      <c r="F13117" t="s">
        <v>10519</v>
      </c>
      <c r="G13117" t="s">
        <v>2054</v>
      </c>
      <c r="I13117" t="s">
        <v>2006</v>
      </c>
      <c r="J13117" t="s">
        <v>2357</v>
      </c>
      <c r="K13117" t="s">
        <v>2358</v>
      </c>
      <c r="L13117">
        <v>8</v>
      </c>
      <c r="M13117">
        <v>600</v>
      </c>
      <c r="N13117" s="43">
        <v>4800</v>
      </c>
    </row>
    <row r="13118" hidden="1" spans="1:14" x14ac:dyDescent="0.25">
      <c r="A13118" s="106">
        <v>46198</v>
      </c>
      <c r="B13118">
        <v>14491</v>
      </c>
      <c r="C13118">
        <v>11378</v>
      </c>
      <c r="E13118">
        <v>429</v>
      </c>
      <c r="F13118" t="s">
        <v>10520</v>
      </c>
      <c r="G13118" t="s">
        <v>2185</v>
      </c>
      <c r="I13118" t="s">
        <v>2006</v>
      </c>
      <c r="J13118" t="s">
        <v>2268</v>
      </c>
      <c r="K13118" t="s">
        <v>2269</v>
      </c>
      <c r="L13118">
        <v>5</v>
      </c>
      <c r="M13118">
        <v>570</v>
      </c>
      <c r="N13118" s="43">
        <v>2850</v>
      </c>
    </row>
    <row r="13119" hidden="1" spans="1:14" x14ac:dyDescent="0.25">
      <c r="A13119" s="106">
        <v>46198</v>
      </c>
      <c r="B13119">
        <v>14492</v>
      </c>
      <c r="C13119">
        <v>11379</v>
      </c>
      <c r="E13119">
        <v>429</v>
      </c>
      <c r="F13119" t="s">
        <v>10520</v>
      </c>
      <c r="G13119" t="s">
        <v>2185</v>
      </c>
      <c r="I13119" t="s">
        <v>2006</v>
      </c>
      <c r="J13119" t="s">
        <v>2268</v>
      </c>
      <c r="K13119" t="s">
        <v>2269</v>
      </c>
      <c r="L13119">
        <v>3</v>
      </c>
      <c r="M13119">
        <v>570</v>
      </c>
      <c r="N13119" s="43">
        <v>1710</v>
      </c>
    </row>
    <row r="13120" hidden="1" spans="1:14" x14ac:dyDescent="0.25">
      <c r="A13120" s="106">
        <v>46198</v>
      </c>
      <c r="B13120">
        <v>14495</v>
      </c>
      <c r="C13120">
        <v>11382</v>
      </c>
      <c r="E13120">
        <v>429</v>
      </c>
      <c r="F13120" t="s">
        <v>10521</v>
      </c>
      <c r="G13120" t="s">
        <v>2027</v>
      </c>
      <c r="I13120" t="s">
        <v>2006</v>
      </c>
      <c r="J13120" t="s">
        <v>2268</v>
      </c>
      <c r="K13120" t="s">
        <v>2269</v>
      </c>
      <c r="L13120">
        <v>5</v>
      </c>
      <c r="M13120">
        <v>570</v>
      </c>
      <c r="N13120" s="43">
        <v>2850</v>
      </c>
    </row>
    <row r="13121" hidden="1" spans="1:14" x14ac:dyDescent="0.25">
      <c r="A13121" s="106">
        <v>46198</v>
      </c>
      <c r="B13121">
        <v>14496</v>
      </c>
      <c r="C13121">
        <v>11383</v>
      </c>
      <c r="E13121">
        <v>429</v>
      </c>
      <c r="F13121" t="s">
        <v>10522</v>
      </c>
      <c r="G13121" t="s">
        <v>2027</v>
      </c>
      <c r="I13121" t="s">
        <v>2006</v>
      </c>
      <c r="J13121" t="s">
        <v>2268</v>
      </c>
      <c r="K13121" t="s">
        <v>2269</v>
      </c>
      <c r="L13121">
        <v>3</v>
      </c>
      <c r="M13121">
        <v>570</v>
      </c>
      <c r="N13121" s="43">
        <v>1710</v>
      </c>
    </row>
    <row r="13122" hidden="1" spans="1:14" x14ac:dyDescent="0.25">
      <c r="A13122" s="106">
        <v>46198</v>
      </c>
      <c r="B13122">
        <v>14513</v>
      </c>
      <c r="C13122">
        <v>11400</v>
      </c>
      <c r="E13122">
        <v>429</v>
      </c>
      <c r="F13122" t="s">
        <v>10523</v>
      </c>
      <c r="G13122" t="s">
        <v>2021</v>
      </c>
      <c r="I13122" t="s">
        <v>2006</v>
      </c>
      <c r="J13122" t="s">
        <v>2268</v>
      </c>
      <c r="K13122" t="s">
        <v>2269</v>
      </c>
      <c r="L13122">
        <v>8</v>
      </c>
      <c r="M13122">
        <v>570</v>
      </c>
      <c r="N13122" s="43">
        <v>4560</v>
      </c>
    </row>
    <row r="13123" hidden="1" spans="1:14" x14ac:dyDescent="0.25">
      <c r="A13123" s="106">
        <v>46198</v>
      </c>
      <c r="B13123">
        <v>14514</v>
      </c>
      <c r="C13123">
        <v>11401</v>
      </c>
      <c r="E13123">
        <v>429</v>
      </c>
      <c r="F13123" t="s">
        <v>10523</v>
      </c>
      <c r="G13123" t="s">
        <v>2021</v>
      </c>
      <c r="I13123" t="s">
        <v>2006</v>
      </c>
      <c r="J13123" t="s">
        <v>2268</v>
      </c>
      <c r="K13123" t="s">
        <v>2269</v>
      </c>
      <c r="L13123">
        <v>2</v>
      </c>
      <c r="M13123">
        <v>570</v>
      </c>
      <c r="N13123" s="43">
        <v>1140</v>
      </c>
    </row>
    <row r="13124" hidden="1" spans="1:14" x14ac:dyDescent="0.25">
      <c r="A13124" s="106">
        <v>46198</v>
      </c>
      <c r="B13124">
        <v>14519</v>
      </c>
      <c r="C13124">
        <v>11406</v>
      </c>
      <c r="E13124">
        <v>429</v>
      </c>
      <c r="F13124" t="s">
        <v>10524</v>
      </c>
      <c r="G13124" t="s">
        <v>2185</v>
      </c>
      <c r="I13124" t="s">
        <v>2006</v>
      </c>
      <c r="J13124" t="s">
        <v>2268</v>
      </c>
      <c r="K13124" t="s">
        <v>2269</v>
      </c>
      <c r="L13124">
        <v>8</v>
      </c>
      <c r="M13124">
        <v>570</v>
      </c>
      <c r="N13124" s="43">
        <v>4560</v>
      </c>
    </row>
    <row r="13125" hidden="1" spans="1:14" x14ac:dyDescent="0.25">
      <c r="A13125" s="106">
        <v>46198</v>
      </c>
      <c r="B13125">
        <v>14520</v>
      </c>
      <c r="C13125">
        <v>11407</v>
      </c>
      <c r="E13125">
        <v>429</v>
      </c>
      <c r="F13125" t="s">
        <v>10524</v>
      </c>
      <c r="G13125" t="s">
        <v>2185</v>
      </c>
      <c r="I13125" t="s">
        <v>2006</v>
      </c>
      <c r="J13125" t="s">
        <v>2268</v>
      </c>
      <c r="K13125" t="s">
        <v>2269</v>
      </c>
      <c r="L13125">
        <v>2</v>
      </c>
      <c r="M13125">
        <v>570</v>
      </c>
      <c r="N13125" s="43">
        <v>1140</v>
      </c>
    </row>
    <row r="13126" hidden="1" spans="1:14" x14ac:dyDescent="0.25">
      <c r="A13126" s="106">
        <v>46198</v>
      </c>
      <c r="B13126">
        <v>14529</v>
      </c>
      <c r="C13126">
        <v>11416</v>
      </c>
      <c r="E13126">
        <v>429</v>
      </c>
      <c r="F13126" t="s">
        <v>10525</v>
      </c>
      <c r="G13126" t="s">
        <v>2038</v>
      </c>
      <c r="I13126" t="s">
        <v>2006</v>
      </c>
      <c r="J13126" t="s">
        <v>2268</v>
      </c>
      <c r="K13126" t="s">
        <v>2269</v>
      </c>
      <c r="L13126">
        <v>8</v>
      </c>
      <c r="M13126">
        <v>570</v>
      </c>
      <c r="N13126" s="43">
        <v>4560</v>
      </c>
    </row>
    <row r="13127" hidden="1" spans="1:14" x14ac:dyDescent="0.25">
      <c r="A13127" s="106">
        <v>46198</v>
      </c>
      <c r="B13127">
        <v>14530</v>
      </c>
      <c r="C13127">
        <v>11417</v>
      </c>
      <c r="E13127">
        <v>429</v>
      </c>
      <c r="F13127" t="s">
        <v>10525</v>
      </c>
      <c r="G13127" t="s">
        <v>2038</v>
      </c>
      <c r="I13127" t="s">
        <v>2006</v>
      </c>
      <c r="J13127" t="s">
        <v>2268</v>
      </c>
      <c r="K13127" t="s">
        <v>2269</v>
      </c>
      <c r="L13127">
        <v>2</v>
      </c>
      <c r="M13127">
        <v>570</v>
      </c>
      <c r="N13127" s="43">
        <v>1140</v>
      </c>
    </row>
    <row r="13128" hidden="1" spans="1:14" x14ac:dyDescent="0.25">
      <c r="A13128" s="106">
        <v>46198</v>
      </c>
      <c r="B13128">
        <v>14535</v>
      </c>
      <c r="C13128">
        <v>11422</v>
      </c>
      <c r="E13128">
        <v>429</v>
      </c>
      <c r="F13128" t="s">
        <v>10526</v>
      </c>
      <c r="G13128" t="s">
        <v>2063</v>
      </c>
      <c r="I13128" t="s">
        <v>2006</v>
      </c>
      <c r="J13128" t="s">
        <v>2268</v>
      </c>
      <c r="K13128" t="s">
        <v>2269</v>
      </c>
      <c r="L13128">
        <v>8</v>
      </c>
      <c r="M13128">
        <v>570</v>
      </c>
      <c r="N13128" s="43">
        <v>4560</v>
      </c>
    </row>
    <row r="13129" hidden="1" spans="1:14" x14ac:dyDescent="0.25">
      <c r="A13129" s="106">
        <v>46232</v>
      </c>
      <c r="B13129">
        <v>16228</v>
      </c>
      <c r="C13129">
        <v>13106</v>
      </c>
      <c r="E13129">
        <v>461</v>
      </c>
      <c r="F13129" t="s">
        <v>10527</v>
      </c>
      <c r="G13129" t="s">
        <v>2114</v>
      </c>
      <c r="I13129" t="s">
        <v>2006</v>
      </c>
      <c r="J13129" t="s">
        <v>2357</v>
      </c>
      <c r="K13129" t="s">
        <v>2358</v>
      </c>
      <c r="L13129">
        <v>5</v>
      </c>
      <c r="M13129">
        <v>570</v>
      </c>
      <c r="N13129" s="43">
        <v>2850</v>
      </c>
    </row>
    <row r="13130" hidden="1" spans="1:14" x14ac:dyDescent="0.25">
      <c r="A13130" s="106">
        <v>46232</v>
      </c>
      <c r="B13130">
        <v>16229</v>
      </c>
      <c r="C13130">
        <v>13107</v>
      </c>
      <c r="E13130">
        <v>461</v>
      </c>
      <c r="F13130" t="s">
        <v>10527</v>
      </c>
      <c r="G13130" t="s">
        <v>2114</v>
      </c>
      <c r="I13130" t="s">
        <v>2006</v>
      </c>
      <c r="J13130" t="s">
        <v>2357</v>
      </c>
      <c r="K13130" t="s">
        <v>2358</v>
      </c>
      <c r="L13130">
        <v>3</v>
      </c>
      <c r="M13130">
        <v>570</v>
      </c>
      <c r="N13130" s="43">
        <v>1710</v>
      </c>
    </row>
    <row r="13131" hidden="1" spans="1:14" x14ac:dyDescent="0.25">
      <c r="A13131" s="106">
        <v>46232</v>
      </c>
      <c r="B13131">
        <v>16233</v>
      </c>
      <c r="C13131">
        <v>13111</v>
      </c>
      <c r="E13131">
        <v>461</v>
      </c>
      <c r="F13131" t="s">
        <v>10528</v>
      </c>
      <c r="G13131" t="s">
        <v>2221</v>
      </c>
      <c r="I13131" t="s">
        <v>2006</v>
      </c>
      <c r="J13131" t="s">
        <v>2357</v>
      </c>
      <c r="K13131" t="s">
        <v>2358</v>
      </c>
      <c r="L13131">
        <v>5</v>
      </c>
      <c r="M13131">
        <v>570</v>
      </c>
      <c r="N13131" s="43">
        <v>2850</v>
      </c>
    </row>
    <row r="13132" hidden="1" spans="1:14" x14ac:dyDescent="0.25">
      <c r="A13132" s="106">
        <v>46232</v>
      </c>
      <c r="B13132">
        <v>16234</v>
      </c>
      <c r="C13132">
        <v>13112</v>
      </c>
      <c r="E13132">
        <v>461</v>
      </c>
      <c r="F13132" t="s">
        <v>10528</v>
      </c>
      <c r="G13132" t="s">
        <v>2221</v>
      </c>
      <c r="I13132" t="s">
        <v>2006</v>
      </c>
      <c r="J13132" t="s">
        <v>2357</v>
      </c>
      <c r="K13132" t="s">
        <v>2358</v>
      </c>
      <c r="L13132">
        <v>3</v>
      </c>
      <c r="M13132">
        <v>570</v>
      </c>
      <c r="N13132" s="43">
        <v>1710</v>
      </c>
    </row>
    <row r="13133" hidden="1" spans="1:14" x14ac:dyDescent="0.25">
      <c r="A13133" s="106">
        <v>46232</v>
      </c>
      <c r="B13133">
        <v>16249</v>
      </c>
      <c r="C13133">
        <v>13127</v>
      </c>
      <c r="E13133">
        <v>461</v>
      </c>
      <c r="F13133" t="s">
        <v>10529</v>
      </c>
      <c r="G13133" t="s">
        <v>2036</v>
      </c>
      <c r="I13133" t="s">
        <v>2006</v>
      </c>
      <c r="J13133" t="s">
        <v>2357</v>
      </c>
      <c r="K13133" t="s">
        <v>2358</v>
      </c>
      <c r="L13133">
        <v>8</v>
      </c>
      <c r="M13133">
        <v>570</v>
      </c>
      <c r="N13133" s="43">
        <v>4560</v>
      </c>
    </row>
    <row r="13134" hidden="1" spans="1:14" x14ac:dyDescent="0.25">
      <c r="A13134" s="106">
        <v>46232</v>
      </c>
      <c r="B13134">
        <v>16250</v>
      </c>
      <c r="C13134">
        <v>13128</v>
      </c>
      <c r="E13134">
        <v>461</v>
      </c>
      <c r="F13134" t="s">
        <v>10529</v>
      </c>
      <c r="G13134" t="s">
        <v>2036</v>
      </c>
      <c r="I13134" t="s">
        <v>2006</v>
      </c>
      <c r="J13134" t="s">
        <v>2357</v>
      </c>
      <c r="K13134" t="s">
        <v>2358</v>
      </c>
      <c r="L13134">
        <v>2</v>
      </c>
      <c r="M13134">
        <v>570</v>
      </c>
      <c r="N13134" s="43">
        <v>1140</v>
      </c>
    </row>
    <row r="13135" hidden="1" spans="1:14" x14ac:dyDescent="0.25">
      <c r="A13135" s="106">
        <v>46232</v>
      </c>
      <c r="B13135">
        <v>16251</v>
      </c>
      <c r="C13135">
        <v>13129</v>
      </c>
      <c r="E13135">
        <v>461</v>
      </c>
      <c r="F13135" t="s">
        <v>10530</v>
      </c>
      <c r="G13135" t="s">
        <v>2027</v>
      </c>
      <c r="I13135" t="s">
        <v>2006</v>
      </c>
      <c r="J13135" t="s">
        <v>2357</v>
      </c>
      <c r="K13135" t="s">
        <v>2358</v>
      </c>
      <c r="L13135">
        <v>5</v>
      </c>
      <c r="M13135">
        <v>570</v>
      </c>
      <c r="N13135" s="43">
        <v>2850</v>
      </c>
    </row>
    <row r="13136" hidden="1" spans="1:14" x14ac:dyDescent="0.25">
      <c r="A13136" s="106">
        <v>46232</v>
      </c>
      <c r="B13136">
        <v>16252</v>
      </c>
      <c r="C13136">
        <v>13130</v>
      </c>
      <c r="E13136">
        <v>461</v>
      </c>
      <c r="F13136" t="s">
        <v>10530</v>
      </c>
      <c r="G13136" t="s">
        <v>2027</v>
      </c>
      <c r="I13136" t="s">
        <v>2006</v>
      </c>
      <c r="J13136" t="s">
        <v>2357</v>
      </c>
      <c r="K13136" t="s">
        <v>2358</v>
      </c>
      <c r="L13136">
        <v>3</v>
      </c>
      <c r="M13136">
        <v>570</v>
      </c>
      <c r="N13136" s="43">
        <v>1710</v>
      </c>
    </row>
    <row r="13137" hidden="1" spans="1:14" x14ac:dyDescent="0.25">
      <c r="A13137" s="106">
        <v>46232</v>
      </c>
      <c r="B13137">
        <v>16258</v>
      </c>
      <c r="C13137">
        <v>13136</v>
      </c>
      <c r="E13137">
        <v>461</v>
      </c>
      <c r="F13137" t="s">
        <v>10531</v>
      </c>
      <c r="G13137" t="s">
        <v>2221</v>
      </c>
      <c r="I13137" t="s">
        <v>2006</v>
      </c>
      <c r="J13137" t="s">
        <v>2357</v>
      </c>
      <c r="K13137" t="s">
        <v>2358</v>
      </c>
      <c r="L13137">
        <v>5</v>
      </c>
      <c r="M13137">
        <v>570</v>
      </c>
      <c r="N13137" s="43">
        <v>2850</v>
      </c>
    </row>
    <row r="13138" hidden="1" spans="1:14" x14ac:dyDescent="0.25">
      <c r="A13138" s="106">
        <v>46232</v>
      </c>
      <c r="B13138">
        <v>16259</v>
      </c>
      <c r="C13138">
        <v>13137</v>
      </c>
      <c r="E13138">
        <v>461</v>
      </c>
      <c r="F13138" t="s">
        <v>10531</v>
      </c>
      <c r="G13138" t="s">
        <v>2221</v>
      </c>
      <c r="I13138" t="s">
        <v>2006</v>
      </c>
      <c r="J13138" t="s">
        <v>2357</v>
      </c>
      <c r="K13138" t="s">
        <v>2358</v>
      </c>
      <c r="L13138">
        <v>3</v>
      </c>
      <c r="M13138">
        <v>570</v>
      </c>
      <c r="N13138" s="43">
        <v>1710</v>
      </c>
    </row>
    <row r="13139" hidden="1" spans="1:14" x14ac:dyDescent="0.25">
      <c r="A13139" s="106">
        <v>46232</v>
      </c>
      <c r="B13139">
        <v>16260</v>
      </c>
      <c r="C13139">
        <v>13138</v>
      </c>
      <c r="E13139">
        <v>461</v>
      </c>
      <c r="F13139" t="s">
        <v>10532</v>
      </c>
      <c r="G13139" t="s">
        <v>2038</v>
      </c>
      <c r="I13139" t="s">
        <v>2006</v>
      </c>
      <c r="J13139" t="s">
        <v>2357</v>
      </c>
      <c r="K13139" t="s">
        <v>2358</v>
      </c>
      <c r="L13139">
        <v>8</v>
      </c>
      <c r="M13139">
        <v>570</v>
      </c>
      <c r="N13139" s="43">
        <v>4560</v>
      </c>
    </row>
    <row r="13140" hidden="1" spans="1:14" x14ac:dyDescent="0.25">
      <c r="A13140" s="106">
        <v>46232</v>
      </c>
      <c r="B13140">
        <v>16262</v>
      </c>
      <c r="C13140">
        <v>13139</v>
      </c>
      <c r="E13140">
        <v>429</v>
      </c>
      <c r="F13140" t="s">
        <v>10532</v>
      </c>
      <c r="G13140" t="s">
        <v>2038</v>
      </c>
      <c r="I13140" t="s">
        <v>2006</v>
      </c>
      <c r="J13140" t="s">
        <v>2357</v>
      </c>
      <c r="K13140" t="s">
        <v>2358</v>
      </c>
      <c r="L13140">
        <v>2</v>
      </c>
      <c r="M13140">
        <v>570</v>
      </c>
      <c r="N13140" s="43">
        <v>1140</v>
      </c>
    </row>
    <row r="13141" hidden="1" spans="1:14" x14ac:dyDescent="0.25">
      <c r="A13141" s="106">
        <v>46232</v>
      </c>
      <c r="B13141">
        <v>16269</v>
      </c>
      <c r="C13141">
        <v>13145</v>
      </c>
      <c r="E13141">
        <v>429</v>
      </c>
      <c r="F13141" t="s">
        <v>10533</v>
      </c>
      <c r="G13141" t="s">
        <v>2036</v>
      </c>
      <c r="I13141" t="s">
        <v>2006</v>
      </c>
      <c r="J13141" t="s">
        <v>2357</v>
      </c>
      <c r="K13141" t="s">
        <v>2358</v>
      </c>
      <c r="L13141">
        <v>8</v>
      </c>
      <c r="M13141">
        <v>570</v>
      </c>
      <c r="N13141" s="43">
        <v>4560</v>
      </c>
    </row>
    <row r="13142" hidden="1" spans="1:14" x14ac:dyDescent="0.25">
      <c r="A13142" s="106">
        <v>46232</v>
      </c>
      <c r="B13142">
        <v>16270</v>
      </c>
      <c r="C13142">
        <v>13146</v>
      </c>
      <c r="E13142">
        <v>429</v>
      </c>
      <c r="F13142" t="s">
        <v>10533</v>
      </c>
      <c r="G13142" t="s">
        <v>2036</v>
      </c>
      <c r="I13142" t="s">
        <v>2006</v>
      </c>
      <c r="J13142" t="s">
        <v>2357</v>
      </c>
      <c r="K13142" t="s">
        <v>2358</v>
      </c>
      <c r="L13142">
        <v>2</v>
      </c>
      <c r="M13142">
        <v>570</v>
      </c>
      <c r="N13142" s="43">
        <v>1140</v>
      </c>
    </row>
    <row r="13143" hidden="1" spans="1:14" x14ac:dyDescent="0.25">
      <c r="A13143" s="106">
        <v>46232</v>
      </c>
      <c r="B13143">
        <v>16279</v>
      </c>
      <c r="C13143">
        <v>13155</v>
      </c>
      <c r="E13143">
        <v>429</v>
      </c>
      <c r="F13143" t="s">
        <v>10534</v>
      </c>
      <c r="G13143" t="s">
        <v>2114</v>
      </c>
      <c r="I13143" t="s">
        <v>2006</v>
      </c>
      <c r="J13143" t="s">
        <v>2357</v>
      </c>
      <c r="K13143" t="s">
        <v>2358</v>
      </c>
      <c r="L13143">
        <v>3</v>
      </c>
      <c r="M13143">
        <v>570</v>
      </c>
      <c r="N13143" s="43">
        <v>1710</v>
      </c>
    </row>
    <row r="13144" hidden="1" spans="1:14" x14ac:dyDescent="0.25">
      <c r="A13144" s="106">
        <v>46260</v>
      </c>
      <c r="B13144">
        <v>17599</v>
      </c>
      <c r="C13144">
        <v>14470</v>
      </c>
      <c r="E13144">
        <v>500</v>
      </c>
      <c r="F13144" t="s">
        <v>10535</v>
      </c>
      <c r="G13144" t="s">
        <v>2229</v>
      </c>
      <c r="I13144" t="s">
        <v>2006</v>
      </c>
      <c r="J13144" t="s">
        <v>2357</v>
      </c>
      <c r="K13144" t="s">
        <v>2358</v>
      </c>
      <c r="L13144">
        <v>5</v>
      </c>
      <c r="M13144">
        <v>570</v>
      </c>
      <c r="N13144" s="43">
        <v>2850</v>
      </c>
    </row>
    <row r="13145" hidden="1" spans="1:14" x14ac:dyDescent="0.25">
      <c r="A13145" s="106">
        <v>46260</v>
      </c>
      <c r="B13145">
        <v>17600</v>
      </c>
      <c r="C13145">
        <v>14471</v>
      </c>
      <c r="E13145">
        <v>500</v>
      </c>
      <c r="F13145" t="s">
        <v>10535</v>
      </c>
      <c r="G13145" t="s">
        <v>2229</v>
      </c>
      <c r="I13145" t="s">
        <v>2006</v>
      </c>
      <c r="J13145" t="s">
        <v>2357</v>
      </c>
      <c r="K13145" t="s">
        <v>2358</v>
      </c>
      <c r="L13145">
        <v>3</v>
      </c>
      <c r="M13145">
        <v>570</v>
      </c>
      <c r="N13145" s="43">
        <v>1710</v>
      </c>
    </row>
    <row r="13146" hidden="1" spans="1:14" x14ac:dyDescent="0.25">
      <c r="A13146" s="106">
        <v>46260</v>
      </c>
      <c r="B13146">
        <v>17623</v>
      </c>
      <c r="C13146">
        <v>14494</v>
      </c>
      <c r="E13146">
        <v>500</v>
      </c>
      <c r="F13146" t="s">
        <v>10536</v>
      </c>
      <c r="G13146" t="s">
        <v>2241</v>
      </c>
      <c r="I13146" t="s">
        <v>2006</v>
      </c>
      <c r="J13146" t="s">
        <v>2357</v>
      </c>
      <c r="K13146" t="s">
        <v>2358</v>
      </c>
      <c r="L13146">
        <v>5</v>
      </c>
      <c r="M13146">
        <v>570</v>
      </c>
      <c r="N13146" s="43">
        <v>2850</v>
      </c>
    </row>
    <row r="13147" hidden="1" spans="1:14" x14ac:dyDescent="0.25">
      <c r="A13147" s="106">
        <v>46260</v>
      </c>
      <c r="B13147">
        <v>17624</v>
      </c>
      <c r="C13147">
        <v>14495</v>
      </c>
      <c r="E13147">
        <v>500</v>
      </c>
      <c r="F13147" t="s">
        <v>10536</v>
      </c>
      <c r="G13147" t="s">
        <v>2241</v>
      </c>
      <c r="I13147" t="s">
        <v>2006</v>
      </c>
      <c r="J13147" t="s">
        <v>2357</v>
      </c>
      <c r="K13147" t="s">
        <v>2358</v>
      </c>
      <c r="L13147">
        <v>2</v>
      </c>
      <c r="M13147">
        <v>570</v>
      </c>
      <c r="N13147" s="43">
        <v>1140</v>
      </c>
    </row>
    <row r="13148" hidden="1" spans="1:14" x14ac:dyDescent="0.25">
      <c r="A13148" s="106">
        <v>45843</v>
      </c>
      <c r="B13148">
        <v>12</v>
      </c>
      <c r="C13148">
        <v>0</v>
      </c>
      <c r="E13148">
        <v>17</v>
      </c>
      <c r="F13148" t="s">
        <v>10537</v>
      </c>
      <c r="G13148" t="s">
        <v>2017</v>
      </c>
      <c r="I13148" t="s">
        <v>2006</v>
      </c>
      <c r="J13148" t="s">
        <v>2031</v>
      </c>
      <c r="K13148" t="s">
        <v>2032</v>
      </c>
      <c r="L13148">
        <v>8</v>
      </c>
      <c r="M13148">
        <v>560</v>
      </c>
      <c r="N13148" s="43">
        <v>4480</v>
      </c>
    </row>
    <row r="13149" hidden="1" spans="1:14" x14ac:dyDescent="0.25">
      <c r="A13149" s="106">
        <v>45843</v>
      </c>
      <c r="B13149">
        <v>13</v>
      </c>
      <c r="C13149">
        <v>0</v>
      </c>
      <c r="E13149">
        <v>17</v>
      </c>
      <c r="F13149" t="s">
        <v>10538</v>
      </c>
      <c r="G13149" t="s">
        <v>2063</v>
      </c>
      <c r="I13149" t="s">
        <v>2006</v>
      </c>
      <c r="J13149" t="s">
        <v>2031</v>
      </c>
      <c r="K13149" t="s">
        <v>2032</v>
      </c>
      <c r="L13149">
        <v>8.5</v>
      </c>
      <c r="M13149">
        <v>560</v>
      </c>
      <c r="N13149" s="43">
        <v>4760</v>
      </c>
    </row>
    <row r="13150" hidden="1" spans="1:14" x14ac:dyDescent="0.25">
      <c r="A13150" s="106">
        <v>45843</v>
      </c>
      <c r="B13150">
        <v>14</v>
      </c>
      <c r="C13150">
        <v>0</v>
      </c>
      <c r="E13150">
        <v>17</v>
      </c>
      <c r="F13150" t="s">
        <v>10539</v>
      </c>
      <c r="G13150" t="s">
        <v>2025</v>
      </c>
      <c r="I13150" t="s">
        <v>2006</v>
      </c>
      <c r="J13150" t="s">
        <v>2031</v>
      </c>
      <c r="K13150" t="s">
        <v>2032</v>
      </c>
      <c r="L13150">
        <v>8</v>
      </c>
      <c r="M13150">
        <v>560</v>
      </c>
      <c r="N13150" s="43">
        <v>4480</v>
      </c>
    </row>
    <row r="13151" hidden="1" spans="1:14" x14ac:dyDescent="0.25">
      <c r="A13151" s="106">
        <v>45845</v>
      </c>
      <c r="B13151">
        <v>18</v>
      </c>
      <c r="C13151">
        <v>0</v>
      </c>
      <c r="E13151">
        <v>17</v>
      </c>
      <c r="F13151" t="s">
        <v>10540</v>
      </c>
      <c r="G13151" t="s">
        <v>2025</v>
      </c>
      <c r="I13151" t="s">
        <v>2006</v>
      </c>
      <c r="J13151" t="s">
        <v>2031</v>
      </c>
      <c r="K13151" t="s">
        <v>2032</v>
      </c>
      <c r="L13151">
        <v>8.5</v>
      </c>
      <c r="M13151">
        <v>560</v>
      </c>
      <c r="N13151" s="43">
        <v>4760</v>
      </c>
    </row>
    <row r="13152" hidden="1" spans="1:14" x14ac:dyDescent="0.25">
      <c r="A13152" s="106">
        <v>45845</v>
      </c>
      <c r="B13152">
        <v>30</v>
      </c>
      <c r="C13152">
        <v>0</v>
      </c>
      <c r="E13152">
        <v>17</v>
      </c>
      <c r="F13152" t="s">
        <v>10541</v>
      </c>
      <c r="G13152" t="s">
        <v>2063</v>
      </c>
      <c r="I13152" t="s">
        <v>2006</v>
      </c>
      <c r="J13152" t="s">
        <v>2031</v>
      </c>
      <c r="K13152" t="s">
        <v>2032</v>
      </c>
      <c r="L13152">
        <v>8</v>
      </c>
      <c r="M13152">
        <v>560</v>
      </c>
      <c r="N13152" s="43">
        <v>4480</v>
      </c>
    </row>
    <row r="13153" hidden="1" spans="1:14" x14ac:dyDescent="0.25">
      <c r="A13153" s="106">
        <v>45845</v>
      </c>
      <c r="B13153">
        <v>35</v>
      </c>
      <c r="C13153">
        <v>0</v>
      </c>
      <c r="E13153">
        <v>17</v>
      </c>
      <c r="F13153" t="s">
        <v>10542</v>
      </c>
      <c r="G13153" t="s">
        <v>2368</v>
      </c>
      <c r="I13153" t="s">
        <v>2006</v>
      </c>
      <c r="J13153" t="s">
        <v>2031</v>
      </c>
      <c r="K13153" t="s">
        <v>2032</v>
      </c>
      <c r="L13153">
        <v>8</v>
      </c>
      <c r="M13153">
        <v>560</v>
      </c>
      <c r="N13153" s="43">
        <v>4480</v>
      </c>
    </row>
    <row r="13154" hidden="1" spans="1:14" x14ac:dyDescent="0.25">
      <c r="A13154" s="106">
        <v>45845</v>
      </c>
      <c r="B13154">
        <v>39</v>
      </c>
      <c r="C13154">
        <v>0</v>
      </c>
      <c r="E13154">
        <v>17</v>
      </c>
      <c r="F13154" t="s">
        <v>10543</v>
      </c>
      <c r="G13154" t="s">
        <v>2063</v>
      </c>
      <c r="I13154" t="s">
        <v>2006</v>
      </c>
      <c r="J13154" t="s">
        <v>2031</v>
      </c>
      <c r="K13154" t="s">
        <v>2032</v>
      </c>
      <c r="L13154">
        <v>8.5</v>
      </c>
      <c r="M13154">
        <v>560</v>
      </c>
      <c r="N13154" s="43">
        <v>4760</v>
      </c>
    </row>
    <row r="13155" hidden="1" spans="1:14" x14ac:dyDescent="0.25">
      <c r="A13155" s="106">
        <v>45845</v>
      </c>
      <c r="B13155">
        <v>41</v>
      </c>
      <c r="C13155">
        <v>0</v>
      </c>
      <c r="E13155">
        <v>17</v>
      </c>
      <c r="F13155" t="s">
        <v>10544</v>
      </c>
      <c r="G13155" t="s">
        <v>2005</v>
      </c>
      <c r="I13155" t="s">
        <v>2006</v>
      </c>
      <c r="J13155" t="s">
        <v>2031</v>
      </c>
      <c r="K13155" t="s">
        <v>2032</v>
      </c>
      <c r="L13155">
        <v>10</v>
      </c>
      <c r="M13155">
        <v>560</v>
      </c>
      <c r="N13155" s="43">
        <v>5600</v>
      </c>
    </row>
    <row r="13156" hidden="1" spans="1:14" x14ac:dyDescent="0.25">
      <c r="A13156" s="106">
        <v>45845</v>
      </c>
      <c r="B13156">
        <v>43</v>
      </c>
      <c r="C13156">
        <v>0</v>
      </c>
      <c r="E13156">
        <v>17</v>
      </c>
      <c r="F13156" t="s">
        <v>10545</v>
      </c>
      <c r="G13156" t="s">
        <v>2368</v>
      </c>
      <c r="I13156" t="s">
        <v>2006</v>
      </c>
      <c r="J13156" t="s">
        <v>2031</v>
      </c>
      <c r="K13156" t="s">
        <v>2032</v>
      </c>
      <c r="L13156">
        <v>8.5</v>
      </c>
      <c r="M13156">
        <v>560</v>
      </c>
      <c r="N13156" s="43">
        <v>4760</v>
      </c>
    </row>
    <row r="13157" hidden="1" spans="1:14" x14ac:dyDescent="0.25">
      <c r="A13157" s="106">
        <v>45846</v>
      </c>
      <c r="B13157">
        <v>63</v>
      </c>
      <c r="C13157">
        <v>0</v>
      </c>
      <c r="E13157">
        <v>17</v>
      </c>
      <c r="F13157" t="s">
        <v>10546</v>
      </c>
      <c r="G13157" t="s">
        <v>2368</v>
      </c>
      <c r="I13157" t="s">
        <v>2006</v>
      </c>
      <c r="J13157" t="s">
        <v>2031</v>
      </c>
      <c r="K13157" t="s">
        <v>2032</v>
      </c>
      <c r="L13157">
        <v>8.5</v>
      </c>
      <c r="M13157">
        <v>560</v>
      </c>
      <c r="N13157" s="43">
        <v>4760</v>
      </c>
    </row>
    <row r="13158" hidden="1" spans="1:14" x14ac:dyDescent="0.25">
      <c r="A13158" s="106">
        <v>45846</v>
      </c>
      <c r="B13158">
        <v>65</v>
      </c>
      <c r="C13158">
        <v>0</v>
      </c>
      <c r="E13158">
        <v>17</v>
      </c>
      <c r="F13158" t="s">
        <v>10547</v>
      </c>
      <c r="G13158" t="s">
        <v>2063</v>
      </c>
      <c r="I13158" t="s">
        <v>2006</v>
      </c>
      <c r="J13158" t="s">
        <v>2031</v>
      </c>
      <c r="K13158" t="s">
        <v>2032</v>
      </c>
      <c r="L13158">
        <v>8.5</v>
      </c>
      <c r="M13158">
        <v>560</v>
      </c>
      <c r="N13158" s="43">
        <v>4760</v>
      </c>
    </row>
    <row r="13159" hidden="1" spans="1:14" x14ac:dyDescent="0.25">
      <c r="A13159" s="106">
        <v>45846</v>
      </c>
      <c r="B13159">
        <v>67</v>
      </c>
      <c r="C13159">
        <v>0</v>
      </c>
      <c r="E13159">
        <v>17</v>
      </c>
      <c r="F13159" t="s">
        <v>10548</v>
      </c>
      <c r="G13159" t="s">
        <v>2021</v>
      </c>
      <c r="I13159" t="s">
        <v>2006</v>
      </c>
      <c r="J13159" t="s">
        <v>2031</v>
      </c>
      <c r="K13159" t="s">
        <v>2032</v>
      </c>
      <c r="L13159">
        <v>10</v>
      </c>
      <c r="M13159">
        <v>560</v>
      </c>
      <c r="N13159" s="43">
        <v>5600</v>
      </c>
    </row>
    <row r="13160" hidden="1" spans="1:14" x14ac:dyDescent="0.25">
      <c r="A13160" s="106">
        <v>45846</v>
      </c>
      <c r="B13160">
        <v>73</v>
      </c>
      <c r="C13160">
        <v>0</v>
      </c>
      <c r="E13160">
        <v>17</v>
      </c>
      <c r="F13160" t="s">
        <v>10549</v>
      </c>
      <c r="G13160" t="s">
        <v>2368</v>
      </c>
      <c r="I13160" t="s">
        <v>2006</v>
      </c>
      <c r="J13160" t="s">
        <v>2031</v>
      </c>
      <c r="K13160" t="s">
        <v>2032</v>
      </c>
      <c r="L13160">
        <v>8.5</v>
      </c>
      <c r="M13160">
        <v>560</v>
      </c>
      <c r="N13160" s="43">
        <v>4760</v>
      </c>
    </row>
    <row r="13161" hidden="1" spans="1:14" x14ac:dyDescent="0.25">
      <c r="A13161" s="106">
        <v>45846</v>
      </c>
      <c r="B13161">
        <v>74</v>
      </c>
      <c r="C13161">
        <v>0</v>
      </c>
      <c r="E13161">
        <v>17</v>
      </c>
      <c r="F13161" t="s">
        <v>10550</v>
      </c>
      <c r="G13161" t="s">
        <v>2063</v>
      </c>
      <c r="I13161" t="s">
        <v>2006</v>
      </c>
      <c r="J13161" t="s">
        <v>2031</v>
      </c>
      <c r="K13161" t="s">
        <v>2032</v>
      </c>
      <c r="L13161">
        <v>8.5</v>
      </c>
      <c r="M13161">
        <v>560</v>
      </c>
      <c r="N13161" s="43">
        <v>4760</v>
      </c>
    </row>
    <row r="13162" hidden="1" spans="1:14" x14ac:dyDescent="0.25">
      <c r="A13162" s="106">
        <v>45846</v>
      </c>
      <c r="B13162">
        <v>77</v>
      </c>
      <c r="C13162">
        <v>0</v>
      </c>
      <c r="E13162">
        <v>17</v>
      </c>
      <c r="F13162" t="s">
        <v>10551</v>
      </c>
      <c r="G13162" t="s">
        <v>2021</v>
      </c>
      <c r="I13162" t="s">
        <v>2006</v>
      </c>
      <c r="J13162" t="s">
        <v>2031</v>
      </c>
      <c r="K13162" t="s">
        <v>2032</v>
      </c>
      <c r="L13162">
        <v>10</v>
      </c>
      <c r="M13162">
        <v>560</v>
      </c>
      <c r="N13162" s="43">
        <v>5600</v>
      </c>
    </row>
    <row r="13163" hidden="1" spans="1:14" x14ac:dyDescent="0.25">
      <c r="A13163" s="106">
        <v>45846</v>
      </c>
      <c r="B13163">
        <v>78</v>
      </c>
      <c r="C13163">
        <v>0</v>
      </c>
      <c r="E13163">
        <v>17</v>
      </c>
      <c r="F13163" t="s">
        <v>10552</v>
      </c>
      <c r="G13163" t="s">
        <v>2017</v>
      </c>
      <c r="I13163" t="s">
        <v>2006</v>
      </c>
      <c r="J13163" t="s">
        <v>3700</v>
      </c>
      <c r="K13163" t="s">
        <v>3701</v>
      </c>
      <c r="L13163">
        <v>8</v>
      </c>
      <c r="M13163">
        <v>595</v>
      </c>
      <c r="N13163" s="43">
        <v>4760</v>
      </c>
    </row>
    <row r="13164" hidden="1" spans="1:14" x14ac:dyDescent="0.25">
      <c r="A13164" s="106">
        <v>45846</v>
      </c>
      <c r="B13164">
        <v>91</v>
      </c>
      <c r="C13164">
        <v>0</v>
      </c>
      <c r="E13164">
        <v>17</v>
      </c>
      <c r="F13164" t="s">
        <v>10553</v>
      </c>
      <c r="G13164" t="s">
        <v>2368</v>
      </c>
      <c r="I13164" t="s">
        <v>2006</v>
      </c>
      <c r="J13164" t="s">
        <v>2031</v>
      </c>
      <c r="K13164" t="s">
        <v>2032</v>
      </c>
      <c r="L13164">
        <v>8.5</v>
      </c>
      <c r="M13164">
        <v>560</v>
      </c>
      <c r="N13164" s="43">
        <v>4760</v>
      </c>
    </row>
    <row r="13165" hidden="1" spans="1:14" x14ac:dyDescent="0.25">
      <c r="A13165" s="106">
        <v>45846</v>
      </c>
      <c r="B13165">
        <v>92</v>
      </c>
      <c r="C13165">
        <v>0</v>
      </c>
      <c r="E13165">
        <v>17</v>
      </c>
      <c r="F13165" t="s">
        <v>10554</v>
      </c>
      <c r="G13165" t="s">
        <v>2063</v>
      </c>
      <c r="I13165" t="s">
        <v>2006</v>
      </c>
      <c r="J13165" t="s">
        <v>2031</v>
      </c>
      <c r="K13165" t="s">
        <v>2032</v>
      </c>
      <c r="L13165">
        <v>8.5</v>
      </c>
      <c r="M13165">
        <v>560</v>
      </c>
      <c r="N13165" s="43">
        <v>4760</v>
      </c>
    </row>
    <row r="13166" hidden="1" spans="1:14" x14ac:dyDescent="0.25">
      <c r="A13166" s="106">
        <v>45846</v>
      </c>
      <c r="B13166">
        <v>93</v>
      </c>
      <c r="C13166">
        <v>0</v>
      </c>
      <c r="E13166">
        <v>17</v>
      </c>
      <c r="F13166" t="s">
        <v>10555</v>
      </c>
      <c r="G13166" t="s">
        <v>2336</v>
      </c>
      <c r="I13166" t="s">
        <v>2006</v>
      </c>
      <c r="J13166" t="s">
        <v>2031</v>
      </c>
      <c r="K13166" t="s">
        <v>2032</v>
      </c>
      <c r="L13166">
        <v>10</v>
      </c>
      <c r="M13166">
        <v>560</v>
      </c>
      <c r="N13166" s="43">
        <v>5600</v>
      </c>
    </row>
    <row r="13167" hidden="1" spans="1:14" x14ac:dyDescent="0.25">
      <c r="A13167" s="106">
        <v>45847</v>
      </c>
      <c r="B13167">
        <v>107</v>
      </c>
      <c r="C13167">
        <v>0</v>
      </c>
      <c r="E13167">
        <v>17</v>
      </c>
      <c r="F13167" t="s">
        <v>10556</v>
      </c>
      <c r="G13167" t="s">
        <v>2381</v>
      </c>
      <c r="I13167" t="s">
        <v>2006</v>
      </c>
      <c r="J13167" t="s">
        <v>3700</v>
      </c>
      <c r="K13167" t="s">
        <v>3701</v>
      </c>
      <c r="L13167">
        <v>8</v>
      </c>
      <c r="M13167">
        <v>595</v>
      </c>
      <c r="N13167" s="43">
        <v>4760</v>
      </c>
    </row>
    <row r="13168" hidden="1" spans="1:14" x14ac:dyDescent="0.25">
      <c r="A13168" s="106">
        <v>45847</v>
      </c>
      <c r="B13168">
        <v>129</v>
      </c>
      <c r="C13168">
        <v>0</v>
      </c>
      <c r="E13168">
        <v>17</v>
      </c>
      <c r="F13168" t="s">
        <v>10557</v>
      </c>
      <c r="G13168" t="s">
        <v>2063</v>
      </c>
      <c r="I13168" t="s">
        <v>2006</v>
      </c>
      <c r="J13168" t="s">
        <v>2031</v>
      </c>
      <c r="K13168" t="s">
        <v>2032</v>
      </c>
      <c r="L13168">
        <v>8</v>
      </c>
      <c r="M13168">
        <v>560</v>
      </c>
      <c r="N13168" s="43">
        <v>4480</v>
      </c>
    </row>
    <row r="13169" hidden="1" spans="1:14" x14ac:dyDescent="0.25">
      <c r="A13169" s="106">
        <v>45847</v>
      </c>
      <c r="B13169">
        <v>131</v>
      </c>
      <c r="C13169">
        <v>0</v>
      </c>
      <c r="E13169">
        <v>17</v>
      </c>
      <c r="F13169" t="s">
        <v>10558</v>
      </c>
      <c r="G13169" t="s">
        <v>2368</v>
      </c>
      <c r="I13169" t="s">
        <v>2006</v>
      </c>
      <c r="J13169" t="s">
        <v>2031</v>
      </c>
      <c r="K13169" t="s">
        <v>2032</v>
      </c>
      <c r="L13169">
        <v>8</v>
      </c>
      <c r="M13169">
        <v>560</v>
      </c>
      <c r="N13169" s="43">
        <v>4480</v>
      </c>
    </row>
    <row r="13170" hidden="1" spans="1:14" x14ac:dyDescent="0.25">
      <c r="A13170" s="106">
        <v>45847</v>
      </c>
      <c r="B13170">
        <v>132</v>
      </c>
      <c r="C13170">
        <v>0</v>
      </c>
      <c r="E13170">
        <v>17</v>
      </c>
      <c r="F13170" t="s">
        <v>10559</v>
      </c>
      <c r="G13170" t="s">
        <v>2336</v>
      </c>
      <c r="I13170" t="s">
        <v>2006</v>
      </c>
      <c r="J13170" t="s">
        <v>2031</v>
      </c>
      <c r="K13170" t="s">
        <v>2032</v>
      </c>
      <c r="L13170">
        <v>8</v>
      </c>
      <c r="M13170">
        <v>560</v>
      </c>
      <c r="N13170" s="43">
        <v>4480</v>
      </c>
    </row>
    <row r="13171" hidden="1" spans="1:14" x14ac:dyDescent="0.25">
      <c r="A13171" s="106">
        <v>45847</v>
      </c>
      <c r="B13171">
        <v>135</v>
      </c>
      <c r="C13171">
        <v>0</v>
      </c>
      <c r="E13171">
        <v>17</v>
      </c>
      <c r="F13171" t="s">
        <v>10560</v>
      </c>
      <c r="G13171" t="s">
        <v>2004</v>
      </c>
      <c r="I13171" t="s">
        <v>2006</v>
      </c>
      <c r="J13171" t="s">
        <v>2031</v>
      </c>
      <c r="K13171" t="s">
        <v>2032</v>
      </c>
      <c r="L13171">
        <v>6</v>
      </c>
      <c r="M13171">
        <v>560</v>
      </c>
      <c r="N13171" s="43">
        <v>3360</v>
      </c>
    </row>
    <row r="13172" hidden="1" spans="1:14" x14ac:dyDescent="0.25">
      <c r="A13172" s="106">
        <v>45848</v>
      </c>
      <c r="B13172">
        <v>148</v>
      </c>
      <c r="C13172">
        <v>0</v>
      </c>
      <c r="E13172">
        <v>17</v>
      </c>
      <c r="F13172" t="s">
        <v>10561</v>
      </c>
      <c r="G13172" t="s">
        <v>2021</v>
      </c>
      <c r="I13172" t="s">
        <v>2006</v>
      </c>
      <c r="J13172" t="s">
        <v>3700</v>
      </c>
      <c r="K13172" t="s">
        <v>3701</v>
      </c>
      <c r="L13172">
        <v>8</v>
      </c>
      <c r="M13172">
        <v>595</v>
      </c>
      <c r="N13172" s="43">
        <v>4760</v>
      </c>
    </row>
    <row r="13173" hidden="1" spans="1:14" x14ac:dyDescent="0.25">
      <c r="A13173" s="106">
        <v>45848</v>
      </c>
      <c r="B13173">
        <v>155</v>
      </c>
      <c r="C13173">
        <v>0</v>
      </c>
      <c r="E13173">
        <v>17</v>
      </c>
      <c r="F13173" t="s">
        <v>10562</v>
      </c>
      <c r="G13173" t="s">
        <v>2336</v>
      </c>
      <c r="I13173" t="s">
        <v>2006</v>
      </c>
      <c r="J13173" t="s">
        <v>3700</v>
      </c>
      <c r="K13173" t="s">
        <v>3701</v>
      </c>
      <c r="L13173">
        <v>8</v>
      </c>
      <c r="M13173">
        <v>595</v>
      </c>
      <c r="N13173" s="43">
        <v>4760</v>
      </c>
    </row>
    <row r="13174" hidden="1" spans="1:14" x14ac:dyDescent="0.25">
      <c r="A13174" s="106">
        <v>45848</v>
      </c>
      <c r="B13174">
        <v>156</v>
      </c>
      <c r="C13174">
        <v>0</v>
      </c>
      <c r="E13174">
        <v>17</v>
      </c>
      <c r="F13174" t="s">
        <v>10563</v>
      </c>
      <c r="G13174" t="s">
        <v>2036</v>
      </c>
      <c r="I13174" t="s">
        <v>2006</v>
      </c>
      <c r="J13174" t="s">
        <v>2031</v>
      </c>
      <c r="K13174" t="s">
        <v>2032</v>
      </c>
      <c r="L13174">
        <v>8</v>
      </c>
      <c r="M13174">
        <v>560</v>
      </c>
      <c r="N13174" s="43">
        <v>4480</v>
      </c>
    </row>
    <row r="13175" hidden="1" spans="1:14" x14ac:dyDescent="0.25">
      <c r="A13175" s="106">
        <v>45848</v>
      </c>
      <c r="B13175">
        <v>157</v>
      </c>
      <c r="C13175">
        <v>0</v>
      </c>
      <c r="E13175">
        <v>17</v>
      </c>
      <c r="F13175" t="s">
        <v>10564</v>
      </c>
      <c r="G13175" t="s">
        <v>2044</v>
      </c>
      <c r="I13175" t="s">
        <v>2006</v>
      </c>
      <c r="J13175" t="s">
        <v>2031</v>
      </c>
      <c r="K13175" t="s">
        <v>2032</v>
      </c>
      <c r="L13175">
        <v>10</v>
      </c>
      <c r="M13175">
        <v>560</v>
      </c>
      <c r="N13175" s="43">
        <v>5600</v>
      </c>
    </row>
    <row r="13176" hidden="1" spans="1:14" x14ac:dyDescent="0.25">
      <c r="A13176" s="106">
        <v>45848</v>
      </c>
      <c r="B13176">
        <v>158</v>
      </c>
      <c r="C13176">
        <v>0</v>
      </c>
      <c r="E13176">
        <v>17</v>
      </c>
      <c r="F13176" t="s">
        <v>10565</v>
      </c>
      <c r="G13176" t="s">
        <v>2368</v>
      </c>
      <c r="I13176" t="s">
        <v>2006</v>
      </c>
      <c r="J13176" t="s">
        <v>2031</v>
      </c>
      <c r="K13176" t="s">
        <v>2032</v>
      </c>
      <c r="L13176">
        <v>8</v>
      </c>
      <c r="M13176">
        <v>560</v>
      </c>
      <c r="N13176" s="43">
        <v>4480</v>
      </c>
    </row>
    <row r="13177" hidden="1" spans="1:14" x14ac:dyDescent="0.25">
      <c r="A13177" s="106">
        <v>45848</v>
      </c>
      <c r="B13177">
        <v>165</v>
      </c>
      <c r="C13177">
        <v>0</v>
      </c>
      <c r="E13177">
        <v>17</v>
      </c>
      <c r="F13177" t="s">
        <v>10566</v>
      </c>
      <c r="G13177" t="s">
        <v>2021</v>
      </c>
      <c r="I13177" t="s">
        <v>2006</v>
      </c>
      <c r="J13177" t="s">
        <v>2031</v>
      </c>
      <c r="K13177" t="s">
        <v>2032</v>
      </c>
      <c r="L13177">
        <v>10</v>
      </c>
      <c r="M13177">
        <v>560</v>
      </c>
      <c r="N13177" s="43">
        <v>5600</v>
      </c>
    </row>
    <row r="13178" hidden="1" spans="1:14" x14ac:dyDescent="0.25">
      <c r="A13178" s="106">
        <v>45848</v>
      </c>
      <c r="B13178">
        <v>167</v>
      </c>
      <c r="C13178">
        <v>0</v>
      </c>
      <c r="E13178">
        <v>17</v>
      </c>
      <c r="F13178" t="s">
        <v>10567</v>
      </c>
      <c r="G13178" t="s">
        <v>2036</v>
      </c>
      <c r="I13178" t="s">
        <v>2006</v>
      </c>
      <c r="J13178" t="s">
        <v>2031</v>
      </c>
      <c r="K13178" t="s">
        <v>2032</v>
      </c>
      <c r="L13178">
        <v>9</v>
      </c>
      <c r="M13178">
        <v>560</v>
      </c>
      <c r="N13178" s="43">
        <v>5040</v>
      </c>
    </row>
    <row r="13179" hidden="1" spans="1:14" x14ac:dyDescent="0.25">
      <c r="A13179" s="106">
        <v>45849</v>
      </c>
      <c r="B13179">
        <v>179</v>
      </c>
      <c r="C13179">
        <v>0</v>
      </c>
      <c r="E13179">
        <v>17</v>
      </c>
      <c r="F13179" t="s">
        <v>10568</v>
      </c>
      <c r="G13179" t="s">
        <v>2017</v>
      </c>
      <c r="I13179" t="s">
        <v>2006</v>
      </c>
      <c r="J13179" t="s">
        <v>3700</v>
      </c>
      <c r="K13179" t="s">
        <v>3701</v>
      </c>
      <c r="L13179">
        <v>8</v>
      </c>
      <c r="M13179">
        <v>595</v>
      </c>
      <c r="N13179" s="43">
        <v>4760</v>
      </c>
    </row>
    <row r="13180" hidden="1" spans="1:14" x14ac:dyDescent="0.25">
      <c r="A13180" s="106">
        <v>45849</v>
      </c>
      <c r="B13180">
        <v>187</v>
      </c>
      <c r="C13180">
        <v>0</v>
      </c>
      <c r="E13180">
        <v>17</v>
      </c>
      <c r="F13180" t="s">
        <v>10569</v>
      </c>
      <c r="G13180" t="s">
        <v>2054</v>
      </c>
      <c r="I13180" t="s">
        <v>2006</v>
      </c>
      <c r="J13180" t="s">
        <v>3700</v>
      </c>
      <c r="K13180" t="s">
        <v>3701</v>
      </c>
      <c r="L13180">
        <v>3</v>
      </c>
      <c r="M13180">
        <v>595</v>
      </c>
      <c r="N13180" s="43">
        <v>1785</v>
      </c>
    </row>
    <row r="13181" hidden="1" spans="1:14" x14ac:dyDescent="0.25">
      <c r="A13181" s="106">
        <v>45849</v>
      </c>
      <c r="B13181">
        <v>191</v>
      </c>
      <c r="C13181">
        <v>0</v>
      </c>
      <c r="E13181">
        <v>17</v>
      </c>
      <c r="F13181" t="s">
        <v>10570</v>
      </c>
      <c r="G13181" t="s">
        <v>2063</v>
      </c>
      <c r="I13181" t="s">
        <v>2006</v>
      </c>
      <c r="J13181" t="s">
        <v>2031</v>
      </c>
      <c r="K13181" t="s">
        <v>2032</v>
      </c>
      <c r="L13181">
        <v>8</v>
      </c>
      <c r="M13181">
        <v>560</v>
      </c>
      <c r="N13181" s="43">
        <v>4480</v>
      </c>
    </row>
    <row r="13182" hidden="1" spans="1:14" x14ac:dyDescent="0.25">
      <c r="A13182" s="106">
        <v>45849</v>
      </c>
      <c r="B13182">
        <v>192</v>
      </c>
      <c r="C13182">
        <v>0</v>
      </c>
      <c r="E13182">
        <v>17</v>
      </c>
      <c r="F13182" t="s">
        <v>10571</v>
      </c>
      <c r="G13182" t="s">
        <v>2021</v>
      </c>
      <c r="I13182" t="s">
        <v>2006</v>
      </c>
      <c r="J13182" t="s">
        <v>2031</v>
      </c>
      <c r="K13182" t="s">
        <v>2032</v>
      </c>
      <c r="L13182">
        <v>10</v>
      </c>
      <c r="M13182">
        <v>560</v>
      </c>
      <c r="N13182" s="43">
        <v>5600</v>
      </c>
    </row>
    <row r="13183" hidden="1" spans="1:14" x14ac:dyDescent="0.25">
      <c r="A13183" s="106">
        <v>45849</v>
      </c>
      <c r="B13183">
        <v>196</v>
      </c>
      <c r="C13183">
        <v>0</v>
      </c>
      <c r="E13183">
        <v>17</v>
      </c>
      <c r="F13183" t="s">
        <v>10572</v>
      </c>
      <c r="G13183" t="s">
        <v>2381</v>
      </c>
      <c r="I13183" t="s">
        <v>2006</v>
      </c>
      <c r="J13183" t="s">
        <v>2031</v>
      </c>
      <c r="K13183" t="s">
        <v>2032</v>
      </c>
      <c r="L13183">
        <v>8</v>
      </c>
      <c r="M13183">
        <v>560</v>
      </c>
      <c r="N13183" s="43">
        <v>4480</v>
      </c>
    </row>
    <row r="13184" hidden="1" spans="1:14" x14ac:dyDescent="0.25">
      <c r="A13184" s="106">
        <v>45850</v>
      </c>
      <c r="B13184">
        <v>205</v>
      </c>
      <c r="C13184">
        <v>0</v>
      </c>
      <c r="E13184">
        <v>17</v>
      </c>
      <c r="F13184" t="s">
        <v>10573</v>
      </c>
      <c r="G13184" t="s">
        <v>2044</v>
      </c>
      <c r="I13184" t="s">
        <v>2006</v>
      </c>
      <c r="J13184" t="s">
        <v>3700</v>
      </c>
      <c r="K13184" t="s">
        <v>3701</v>
      </c>
      <c r="L13184">
        <v>8.5</v>
      </c>
      <c r="M13184">
        <v>595</v>
      </c>
      <c r="N13184" s="43">
        <v>5057.5</v>
      </c>
    </row>
    <row r="13185" hidden="1" spans="1:14" x14ac:dyDescent="0.25">
      <c r="A13185" s="106">
        <v>45853</v>
      </c>
      <c r="B13185">
        <v>268</v>
      </c>
      <c r="C13185">
        <v>0</v>
      </c>
      <c r="E13185">
        <v>17</v>
      </c>
      <c r="F13185" t="s">
        <v>10574</v>
      </c>
      <c r="G13185" t="s">
        <v>2044</v>
      </c>
      <c r="I13185" t="s">
        <v>2006</v>
      </c>
      <c r="J13185" t="s">
        <v>2031</v>
      </c>
      <c r="K13185" t="s">
        <v>2032</v>
      </c>
      <c r="L13185">
        <v>10</v>
      </c>
      <c r="M13185">
        <v>560</v>
      </c>
      <c r="N13185" s="43">
        <v>5600</v>
      </c>
    </row>
    <row r="13186" hidden="1" spans="1:14" x14ac:dyDescent="0.25">
      <c r="A13186" s="106">
        <v>45853</v>
      </c>
      <c r="B13186">
        <v>271</v>
      </c>
      <c r="C13186">
        <v>0</v>
      </c>
      <c r="E13186">
        <v>17</v>
      </c>
      <c r="F13186" t="s">
        <v>10575</v>
      </c>
      <c r="G13186" t="s">
        <v>2021</v>
      </c>
      <c r="I13186" t="s">
        <v>2006</v>
      </c>
      <c r="J13186" t="s">
        <v>2031</v>
      </c>
      <c r="K13186" t="s">
        <v>2032</v>
      </c>
      <c r="L13186">
        <v>10</v>
      </c>
      <c r="M13186">
        <v>560</v>
      </c>
      <c r="N13186" s="43">
        <v>5600</v>
      </c>
    </row>
    <row r="13187" hidden="1" spans="1:14" x14ac:dyDescent="0.25">
      <c r="A13187" s="106">
        <v>45853</v>
      </c>
      <c r="B13187">
        <v>273</v>
      </c>
      <c r="C13187">
        <v>0</v>
      </c>
      <c r="E13187">
        <v>17</v>
      </c>
      <c r="F13187" t="s">
        <v>10576</v>
      </c>
      <c r="G13187" t="s">
        <v>2004</v>
      </c>
      <c r="I13187" t="s">
        <v>2006</v>
      </c>
      <c r="J13187" t="s">
        <v>2031</v>
      </c>
      <c r="K13187" t="s">
        <v>2032</v>
      </c>
      <c r="L13187">
        <v>5</v>
      </c>
      <c r="M13187">
        <v>560</v>
      </c>
      <c r="N13187" s="43">
        <v>2800</v>
      </c>
    </row>
    <row r="13188" hidden="1" spans="1:14" x14ac:dyDescent="0.25">
      <c r="A13188" s="106">
        <v>45854</v>
      </c>
      <c r="B13188">
        <v>296</v>
      </c>
      <c r="C13188">
        <v>0</v>
      </c>
      <c r="E13188">
        <v>17</v>
      </c>
      <c r="F13188" t="s">
        <v>10577</v>
      </c>
      <c r="G13188" t="s">
        <v>2336</v>
      </c>
      <c r="I13188" t="s">
        <v>2006</v>
      </c>
      <c r="J13188" t="s">
        <v>2031</v>
      </c>
      <c r="K13188" t="s">
        <v>2032</v>
      </c>
      <c r="L13188">
        <v>8</v>
      </c>
      <c r="M13188">
        <v>560</v>
      </c>
      <c r="N13188" s="43">
        <v>4480</v>
      </c>
    </row>
    <row r="13189" hidden="1" spans="1:14" x14ac:dyDescent="0.25">
      <c r="A13189" s="106">
        <v>45854</v>
      </c>
      <c r="B13189">
        <v>298</v>
      </c>
      <c r="C13189">
        <v>0</v>
      </c>
      <c r="E13189">
        <v>17</v>
      </c>
      <c r="F13189" t="s">
        <v>10578</v>
      </c>
      <c r="G13189" t="s">
        <v>2381</v>
      </c>
      <c r="I13189" t="s">
        <v>2006</v>
      </c>
      <c r="J13189" t="s">
        <v>2031</v>
      </c>
      <c r="K13189" t="s">
        <v>2032</v>
      </c>
      <c r="L13189">
        <v>8</v>
      </c>
      <c r="M13189">
        <v>560</v>
      </c>
      <c r="N13189" s="43">
        <v>4480</v>
      </c>
    </row>
    <row r="13190" hidden="1" spans="1:14" x14ac:dyDescent="0.25">
      <c r="A13190" s="106">
        <v>45854</v>
      </c>
      <c r="B13190">
        <v>300</v>
      </c>
      <c r="C13190">
        <v>0</v>
      </c>
      <c r="E13190">
        <v>17</v>
      </c>
      <c r="F13190" t="s">
        <v>10579</v>
      </c>
      <c r="G13190" t="s">
        <v>2063</v>
      </c>
      <c r="I13190" t="s">
        <v>2006</v>
      </c>
      <c r="J13190" t="s">
        <v>2031</v>
      </c>
      <c r="K13190" t="s">
        <v>2032</v>
      </c>
      <c r="L13190">
        <v>8</v>
      </c>
      <c r="M13190">
        <v>560</v>
      </c>
      <c r="N13190" s="43">
        <v>4480</v>
      </c>
    </row>
    <row r="13191" hidden="1" spans="1:14" x14ac:dyDescent="0.25">
      <c r="A13191" s="106">
        <v>45854</v>
      </c>
      <c r="B13191">
        <v>305</v>
      </c>
      <c r="C13191">
        <v>0</v>
      </c>
      <c r="E13191">
        <v>17</v>
      </c>
      <c r="F13191" t="s">
        <v>10580</v>
      </c>
      <c r="G13191" t="s">
        <v>2044</v>
      </c>
      <c r="I13191" t="s">
        <v>2006</v>
      </c>
      <c r="J13191" t="s">
        <v>2031</v>
      </c>
      <c r="K13191" t="s">
        <v>2032</v>
      </c>
      <c r="L13191">
        <v>10</v>
      </c>
      <c r="M13191">
        <v>560</v>
      </c>
      <c r="N13191" s="43">
        <v>5600</v>
      </c>
    </row>
    <row r="13192" hidden="1" spans="1:14" x14ac:dyDescent="0.25">
      <c r="A13192" s="106">
        <v>45854</v>
      </c>
      <c r="B13192">
        <v>308</v>
      </c>
      <c r="C13192">
        <v>0</v>
      </c>
      <c r="E13192">
        <v>17</v>
      </c>
      <c r="F13192" t="s">
        <v>10581</v>
      </c>
      <c r="G13192" t="s">
        <v>2381</v>
      </c>
      <c r="I13192" t="s">
        <v>2006</v>
      </c>
      <c r="J13192" t="s">
        <v>2031</v>
      </c>
      <c r="K13192" t="s">
        <v>2032</v>
      </c>
      <c r="L13192">
        <v>8</v>
      </c>
      <c r="M13192">
        <v>560</v>
      </c>
      <c r="N13192" s="43">
        <v>4480</v>
      </c>
    </row>
    <row r="13193" hidden="1" spans="1:14" x14ac:dyDescent="0.25">
      <c r="A13193" s="106">
        <v>45854</v>
      </c>
      <c r="B13193">
        <v>309</v>
      </c>
      <c r="C13193">
        <v>0</v>
      </c>
      <c r="E13193">
        <v>17</v>
      </c>
      <c r="F13193" t="s">
        <v>10582</v>
      </c>
      <c r="G13193" t="s">
        <v>2021</v>
      </c>
      <c r="I13193" t="s">
        <v>2006</v>
      </c>
      <c r="J13193" t="s">
        <v>2031</v>
      </c>
      <c r="K13193" t="s">
        <v>2032</v>
      </c>
      <c r="L13193">
        <v>10</v>
      </c>
      <c r="M13193">
        <v>560</v>
      </c>
      <c r="N13193" s="43">
        <v>5600</v>
      </c>
    </row>
    <row r="13194" hidden="1" spans="1:14" x14ac:dyDescent="0.25">
      <c r="A13194" s="106">
        <v>45854</v>
      </c>
      <c r="B13194">
        <v>314</v>
      </c>
      <c r="C13194">
        <v>0</v>
      </c>
      <c r="E13194">
        <v>17</v>
      </c>
      <c r="F13194" t="s">
        <v>10583</v>
      </c>
      <c r="G13194" t="s">
        <v>2036</v>
      </c>
      <c r="I13194" t="s">
        <v>2006</v>
      </c>
      <c r="J13194" t="s">
        <v>2031</v>
      </c>
      <c r="K13194" t="s">
        <v>2032</v>
      </c>
      <c r="L13194">
        <v>8</v>
      </c>
      <c r="M13194">
        <v>560</v>
      </c>
      <c r="N13194" s="43">
        <v>4480</v>
      </c>
    </row>
    <row r="13195" hidden="1" spans="1:14" x14ac:dyDescent="0.25">
      <c r="A13195" s="106">
        <v>45854</v>
      </c>
      <c r="B13195">
        <v>315</v>
      </c>
      <c r="C13195">
        <v>0</v>
      </c>
      <c r="E13195">
        <v>17</v>
      </c>
      <c r="F13195" t="s">
        <v>10584</v>
      </c>
      <c r="G13195" t="s">
        <v>2038</v>
      </c>
      <c r="I13195" t="s">
        <v>2006</v>
      </c>
      <c r="J13195" t="s">
        <v>2031</v>
      </c>
      <c r="K13195" t="s">
        <v>2032</v>
      </c>
      <c r="L13195">
        <v>8</v>
      </c>
      <c r="M13195">
        <v>560</v>
      </c>
      <c r="N13195" s="43">
        <v>4480</v>
      </c>
    </row>
    <row r="13196" hidden="1" spans="1:14" x14ac:dyDescent="0.25">
      <c r="A13196" s="106">
        <v>45854</v>
      </c>
      <c r="B13196">
        <v>316</v>
      </c>
      <c r="C13196">
        <v>0</v>
      </c>
      <c r="E13196">
        <v>17</v>
      </c>
      <c r="F13196" t="s">
        <v>10585</v>
      </c>
      <c r="G13196" t="s">
        <v>2368</v>
      </c>
      <c r="I13196" t="s">
        <v>2006</v>
      </c>
      <c r="J13196" t="s">
        <v>2031</v>
      </c>
      <c r="K13196" t="s">
        <v>2032</v>
      </c>
      <c r="L13196">
        <v>3</v>
      </c>
      <c r="M13196">
        <v>560</v>
      </c>
      <c r="N13196" s="43">
        <v>1680</v>
      </c>
    </row>
    <row r="13197" hidden="1" spans="1:14" x14ac:dyDescent="0.25">
      <c r="A13197" s="106">
        <v>45855</v>
      </c>
      <c r="B13197">
        <v>334</v>
      </c>
      <c r="C13197">
        <v>0</v>
      </c>
      <c r="E13197">
        <v>17</v>
      </c>
      <c r="F13197" t="s">
        <v>10586</v>
      </c>
      <c r="G13197" t="s">
        <v>2021</v>
      </c>
      <c r="I13197" t="s">
        <v>2006</v>
      </c>
      <c r="J13197" t="s">
        <v>2031</v>
      </c>
      <c r="K13197" t="s">
        <v>2032</v>
      </c>
      <c r="L13197">
        <v>10</v>
      </c>
      <c r="M13197">
        <v>560</v>
      </c>
      <c r="N13197" s="43">
        <v>5600</v>
      </c>
    </row>
    <row r="13198" hidden="1" spans="1:14" x14ac:dyDescent="0.25">
      <c r="A13198" s="106">
        <v>45855</v>
      </c>
      <c r="B13198">
        <v>336</v>
      </c>
      <c r="C13198">
        <v>0</v>
      </c>
      <c r="E13198">
        <v>17</v>
      </c>
      <c r="F13198" t="s">
        <v>10587</v>
      </c>
      <c r="G13198" t="s">
        <v>2044</v>
      </c>
      <c r="I13198" t="s">
        <v>2006</v>
      </c>
      <c r="J13198" t="s">
        <v>2031</v>
      </c>
      <c r="K13198" t="s">
        <v>2032</v>
      </c>
      <c r="L13198">
        <v>10</v>
      </c>
      <c r="M13198">
        <v>560</v>
      </c>
      <c r="N13198" s="43">
        <v>5600</v>
      </c>
    </row>
    <row r="13199" hidden="1" spans="1:14" x14ac:dyDescent="0.25">
      <c r="A13199" s="106">
        <v>45855</v>
      </c>
      <c r="B13199">
        <v>341</v>
      </c>
      <c r="C13199">
        <v>0</v>
      </c>
      <c r="E13199">
        <v>17</v>
      </c>
      <c r="F13199" t="s">
        <v>10588</v>
      </c>
      <c r="G13199" t="s">
        <v>2336</v>
      </c>
      <c r="I13199" t="s">
        <v>2006</v>
      </c>
      <c r="J13199" t="s">
        <v>2031</v>
      </c>
      <c r="K13199" t="s">
        <v>2032</v>
      </c>
      <c r="L13199">
        <v>8</v>
      </c>
      <c r="M13199">
        <v>560</v>
      </c>
      <c r="N13199" s="43">
        <v>4480</v>
      </c>
    </row>
    <row r="13200" hidden="1" spans="1:14" x14ac:dyDescent="0.25">
      <c r="A13200" s="106">
        <v>45855</v>
      </c>
      <c r="B13200">
        <v>342</v>
      </c>
      <c r="C13200">
        <v>0</v>
      </c>
      <c r="E13200">
        <v>17</v>
      </c>
      <c r="F13200" t="s">
        <v>10589</v>
      </c>
      <c r="G13200" t="s">
        <v>2021</v>
      </c>
      <c r="I13200" t="s">
        <v>2006</v>
      </c>
      <c r="J13200" t="s">
        <v>2031</v>
      </c>
      <c r="K13200" t="s">
        <v>2032</v>
      </c>
      <c r="L13200">
        <v>10</v>
      </c>
      <c r="M13200">
        <v>560</v>
      </c>
      <c r="N13200" s="43">
        <v>5600</v>
      </c>
    </row>
    <row r="13201" hidden="1" spans="1:14" x14ac:dyDescent="0.25">
      <c r="A13201" s="106">
        <v>45855</v>
      </c>
      <c r="B13201">
        <v>345</v>
      </c>
      <c r="C13201">
        <v>0</v>
      </c>
      <c r="E13201">
        <v>17</v>
      </c>
      <c r="F13201" t="s">
        <v>10590</v>
      </c>
      <c r="G13201" t="s">
        <v>2044</v>
      </c>
      <c r="I13201" t="s">
        <v>2006</v>
      </c>
      <c r="J13201" t="s">
        <v>2031</v>
      </c>
      <c r="K13201" t="s">
        <v>2032</v>
      </c>
      <c r="L13201">
        <v>10</v>
      </c>
      <c r="M13201">
        <v>560</v>
      </c>
      <c r="N13201" s="43">
        <v>5600</v>
      </c>
    </row>
    <row r="13202" hidden="1" spans="1:14" x14ac:dyDescent="0.25">
      <c r="A13202" s="106">
        <v>45855</v>
      </c>
      <c r="B13202">
        <v>352</v>
      </c>
      <c r="C13202">
        <v>0</v>
      </c>
      <c r="E13202">
        <v>17</v>
      </c>
      <c r="F13202" t="s">
        <v>10591</v>
      </c>
      <c r="G13202" t="s">
        <v>2017</v>
      </c>
      <c r="I13202" t="s">
        <v>2006</v>
      </c>
      <c r="J13202" t="s">
        <v>2031</v>
      </c>
      <c r="K13202" t="s">
        <v>2032</v>
      </c>
      <c r="L13202">
        <v>8</v>
      </c>
      <c r="M13202">
        <v>560</v>
      </c>
      <c r="N13202" s="43">
        <v>4480</v>
      </c>
    </row>
    <row r="13203" hidden="1" spans="1:14" x14ac:dyDescent="0.25">
      <c r="A13203" s="106">
        <v>45855</v>
      </c>
      <c r="B13203">
        <v>353</v>
      </c>
      <c r="C13203">
        <v>0</v>
      </c>
      <c r="E13203">
        <v>17</v>
      </c>
      <c r="F13203" t="s">
        <v>10592</v>
      </c>
      <c r="G13203" t="s">
        <v>2004</v>
      </c>
      <c r="I13203" t="s">
        <v>2006</v>
      </c>
      <c r="J13203" t="s">
        <v>2031</v>
      </c>
      <c r="K13203" t="s">
        <v>2032</v>
      </c>
      <c r="L13203">
        <v>8</v>
      </c>
      <c r="M13203">
        <v>560</v>
      </c>
      <c r="N13203" s="43">
        <v>4480</v>
      </c>
    </row>
    <row r="13204" hidden="1" spans="1:14" x14ac:dyDescent="0.25">
      <c r="A13204" s="106">
        <v>45855</v>
      </c>
      <c r="B13204">
        <v>354</v>
      </c>
      <c r="C13204">
        <v>0</v>
      </c>
      <c r="E13204">
        <v>17</v>
      </c>
      <c r="F13204" t="s">
        <v>10593</v>
      </c>
      <c r="G13204" t="s">
        <v>2036</v>
      </c>
      <c r="I13204" t="s">
        <v>2006</v>
      </c>
      <c r="J13204" t="s">
        <v>2031</v>
      </c>
      <c r="K13204" t="s">
        <v>2032</v>
      </c>
      <c r="L13204">
        <v>5</v>
      </c>
      <c r="M13204">
        <v>560</v>
      </c>
      <c r="N13204" s="43">
        <v>2800</v>
      </c>
    </row>
    <row r="13205" hidden="1" spans="1:14" x14ac:dyDescent="0.25">
      <c r="A13205" s="106">
        <v>45856</v>
      </c>
      <c r="B13205">
        <v>382</v>
      </c>
      <c r="C13205">
        <v>0</v>
      </c>
      <c r="E13205">
        <v>17</v>
      </c>
      <c r="F13205" t="s">
        <v>10594</v>
      </c>
      <c r="G13205" t="s">
        <v>2063</v>
      </c>
      <c r="I13205" t="s">
        <v>2006</v>
      </c>
      <c r="J13205" t="s">
        <v>2031</v>
      </c>
      <c r="K13205" t="s">
        <v>2032</v>
      </c>
      <c r="L13205">
        <v>8</v>
      </c>
      <c r="M13205">
        <v>560</v>
      </c>
      <c r="N13205" s="43">
        <v>4480</v>
      </c>
    </row>
    <row r="13206" hidden="1" spans="1:14" x14ac:dyDescent="0.25">
      <c r="A13206" s="106">
        <v>45856</v>
      </c>
      <c r="B13206">
        <v>383</v>
      </c>
      <c r="C13206">
        <v>0</v>
      </c>
      <c r="E13206">
        <v>17</v>
      </c>
      <c r="F13206" t="s">
        <v>10595</v>
      </c>
      <c r="G13206" t="s">
        <v>2004</v>
      </c>
      <c r="I13206" t="s">
        <v>2006</v>
      </c>
      <c r="J13206" t="s">
        <v>2031</v>
      </c>
      <c r="K13206" t="s">
        <v>2032</v>
      </c>
      <c r="L13206">
        <v>8</v>
      </c>
      <c r="M13206">
        <v>560</v>
      </c>
      <c r="N13206" s="43">
        <v>4480</v>
      </c>
    </row>
    <row r="13207" hidden="1" spans="1:14" x14ac:dyDescent="0.25">
      <c r="A13207" s="106">
        <v>45856</v>
      </c>
      <c r="B13207">
        <v>384</v>
      </c>
      <c r="C13207">
        <v>0</v>
      </c>
      <c r="E13207">
        <v>17</v>
      </c>
      <c r="F13207" t="s">
        <v>10596</v>
      </c>
      <c r="G13207" t="s">
        <v>2017</v>
      </c>
      <c r="I13207" t="s">
        <v>2006</v>
      </c>
      <c r="J13207" t="s">
        <v>2031</v>
      </c>
      <c r="K13207" t="s">
        <v>2032</v>
      </c>
      <c r="L13207">
        <v>8</v>
      </c>
      <c r="M13207">
        <v>560</v>
      </c>
      <c r="N13207" s="43">
        <v>4480</v>
      </c>
    </row>
    <row r="13208" hidden="1" spans="1:14" x14ac:dyDescent="0.25">
      <c r="A13208" s="106">
        <v>45856</v>
      </c>
      <c r="B13208">
        <v>387</v>
      </c>
      <c r="C13208">
        <v>0</v>
      </c>
      <c r="E13208">
        <v>17</v>
      </c>
      <c r="F13208" t="s">
        <v>10597</v>
      </c>
      <c r="G13208" t="s">
        <v>2381</v>
      </c>
      <c r="I13208" t="s">
        <v>2006</v>
      </c>
      <c r="J13208" t="s">
        <v>2031</v>
      </c>
      <c r="K13208" t="s">
        <v>2032</v>
      </c>
      <c r="L13208">
        <v>8</v>
      </c>
      <c r="M13208">
        <v>560</v>
      </c>
      <c r="N13208" s="43">
        <v>4480</v>
      </c>
    </row>
    <row r="13209" hidden="1" spans="1:14" x14ac:dyDescent="0.25">
      <c r="A13209" s="106">
        <v>45859</v>
      </c>
      <c r="B13209">
        <v>422</v>
      </c>
      <c r="C13209">
        <v>0</v>
      </c>
      <c r="E13209">
        <v>17</v>
      </c>
      <c r="F13209" t="s">
        <v>10598</v>
      </c>
      <c r="G13209" t="s">
        <v>2044</v>
      </c>
      <c r="I13209" t="s">
        <v>2006</v>
      </c>
      <c r="J13209" t="s">
        <v>2031</v>
      </c>
      <c r="K13209" t="s">
        <v>2032</v>
      </c>
      <c r="L13209">
        <v>10</v>
      </c>
      <c r="M13209">
        <v>560</v>
      </c>
      <c r="N13209" s="43">
        <v>5600</v>
      </c>
    </row>
    <row r="13210" hidden="1" spans="1:14" x14ac:dyDescent="0.25">
      <c r="A13210" s="106">
        <v>45859</v>
      </c>
      <c r="B13210">
        <v>423</v>
      </c>
      <c r="C13210">
        <v>0</v>
      </c>
      <c r="E13210">
        <v>17</v>
      </c>
      <c r="F13210" t="s">
        <v>10599</v>
      </c>
      <c r="G13210" t="s">
        <v>2017</v>
      </c>
      <c r="I13210" t="s">
        <v>2006</v>
      </c>
      <c r="J13210" t="s">
        <v>2031</v>
      </c>
      <c r="K13210" t="s">
        <v>2032</v>
      </c>
      <c r="L13210">
        <v>8</v>
      </c>
      <c r="M13210">
        <v>560</v>
      </c>
      <c r="N13210" s="43">
        <v>4480</v>
      </c>
    </row>
    <row r="13211" hidden="1" spans="1:14" x14ac:dyDescent="0.25">
      <c r="A13211" s="106">
        <v>45859</v>
      </c>
      <c r="B13211">
        <v>431</v>
      </c>
      <c r="C13211">
        <v>0</v>
      </c>
      <c r="E13211">
        <v>17</v>
      </c>
      <c r="F13211" t="s">
        <v>10600</v>
      </c>
      <c r="G13211" t="s">
        <v>2021</v>
      </c>
      <c r="I13211" t="s">
        <v>2006</v>
      </c>
      <c r="J13211" t="s">
        <v>2031</v>
      </c>
      <c r="K13211" t="s">
        <v>2032</v>
      </c>
      <c r="L13211">
        <v>11</v>
      </c>
      <c r="M13211">
        <v>560</v>
      </c>
      <c r="N13211" s="43">
        <v>6160</v>
      </c>
    </row>
    <row r="13212" hidden="1" spans="1:14" x14ac:dyDescent="0.25">
      <c r="A13212" s="106">
        <v>45860</v>
      </c>
      <c r="B13212">
        <v>460</v>
      </c>
      <c r="C13212">
        <v>0</v>
      </c>
      <c r="E13212">
        <v>17</v>
      </c>
      <c r="F13212" t="s">
        <v>10601</v>
      </c>
      <c r="G13212" t="s">
        <v>2381</v>
      </c>
      <c r="I13212" t="s">
        <v>2006</v>
      </c>
      <c r="J13212" t="s">
        <v>2031</v>
      </c>
      <c r="K13212" t="s">
        <v>2032</v>
      </c>
      <c r="L13212">
        <v>8</v>
      </c>
      <c r="M13212">
        <v>560</v>
      </c>
      <c r="N13212" s="43">
        <v>4480</v>
      </c>
    </row>
    <row r="13213" hidden="1" spans="1:14" x14ac:dyDescent="0.25">
      <c r="A13213" s="106">
        <v>45860</v>
      </c>
      <c r="B13213">
        <v>461</v>
      </c>
      <c r="C13213">
        <v>0</v>
      </c>
      <c r="E13213">
        <v>17</v>
      </c>
      <c r="F13213" t="s">
        <v>10602</v>
      </c>
      <c r="G13213" t="s">
        <v>2017</v>
      </c>
      <c r="I13213" t="s">
        <v>2006</v>
      </c>
      <c r="J13213" t="s">
        <v>2031</v>
      </c>
      <c r="K13213" t="s">
        <v>2032</v>
      </c>
      <c r="L13213">
        <v>8</v>
      </c>
      <c r="M13213">
        <v>560</v>
      </c>
      <c r="N13213" s="43">
        <v>4480</v>
      </c>
    </row>
    <row r="13214" hidden="1" spans="1:14" x14ac:dyDescent="0.25">
      <c r="A13214" s="106">
        <v>45860</v>
      </c>
      <c r="B13214">
        <v>467</v>
      </c>
      <c r="C13214">
        <v>0</v>
      </c>
      <c r="E13214">
        <v>17</v>
      </c>
      <c r="F13214" t="s">
        <v>10603</v>
      </c>
      <c r="G13214" t="s">
        <v>2021</v>
      </c>
      <c r="I13214" t="s">
        <v>2006</v>
      </c>
      <c r="J13214" t="s">
        <v>2031</v>
      </c>
      <c r="K13214" t="s">
        <v>2032</v>
      </c>
      <c r="L13214">
        <v>10</v>
      </c>
      <c r="M13214">
        <v>560</v>
      </c>
      <c r="N13214" s="43">
        <v>5600</v>
      </c>
    </row>
    <row r="13215" hidden="1" spans="1:14" x14ac:dyDescent="0.25">
      <c r="A13215" s="106">
        <v>45860</v>
      </c>
      <c r="B13215">
        <v>473</v>
      </c>
      <c r="C13215">
        <v>0</v>
      </c>
      <c r="E13215">
        <v>17</v>
      </c>
      <c r="F13215" t="s">
        <v>10604</v>
      </c>
      <c r="G13215" t="s">
        <v>2038</v>
      </c>
      <c r="I13215" t="s">
        <v>2006</v>
      </c>
      <c r="J13215" t="s">
        <v>2031</v>
      </c>
      <c r="K13215" t="s">
        <v>2032</v>
      </c>
      <c r="L13215">
        <v>5.5</v>
      </c>
      <c r="M13215">
        <v>560</v>
      </c>
      <c r="N13215" s="43">
        <v>3080</v>
      </c>
    </row>
    <row r="13216" hidden="1" spans="1:14" x14ac:dyDescent="0.25">
      <c r="A13216" s="106">
        <v>45860</v>
      </c>
      <c r="B13216">
        <v>474</v>
      </c>
      <c r="C13216">
        <v>0</v>
      </c>
      <c r="E13216">
        <v>17</v>
      </c>
      <c r="F13216" t="s">
        <v>10605</v>
      </c>
      <c r="G13216" t="s">
        <v>2368</v>
      </c>
      <c r="I13216" t="s">
        <v>2006</v>
      </c>
      <c r="J13216" t="s">
        <v>2031</v>
      </c>
      <c r="K13216" t="s">
        <v>2032</v>
      </c>
      <c r="L13216">
        <v>5.5</v>
      </c>
      <c r="M13216">
        <v>560</v>
      </c>
      <c r="N13216" s="43">
        <v>3080</v>
      </c>
    </row>
    <row r="13217" hidden="1" spans="1:14" x14ac:dyDescent="0.25">
      <c r="A13217" s="106">
        <v>45861</v>
      </c>
      <c r="B13217">
        <v>505</v>
      </c>
      <c r="C13217">
        <v>0</v>
      </c>
      <c r="E13217">
        <v>17</v>
      </c>
      <c r="F13217" t="s">
        <v>10606</v>
      </c>
      <c r="G13217" t="s">
        <v>2336</v>
      </c>
      <c r="I13217" t="s">
        <v>2006</v>
      </c>
      <c r="J13217" t="s">
        <v>2031</v>
      </c>
      <c r="K13217" t="s">
        <v>2032</v>
      </c>
      <c r="L13217">
        <v>7</v>
      </c>
      <c r="M13217">
        <v>560</v>
      </c>
      <c r="N13217" s="43">
        <v>3920</v>
      </c>
    </row>
    <row r="13218" hidden="1" spans="1:14" x14ac:dyDescent="0.25">
      <c r="A13218" s="106">
        <v>45861</v>
      </c>
      <c r="B13218">
        <v>506</v>
      </c>
      <c r="C13218">
        <v>0</v>
      </c>
      <c r="E13218">
        <v>17</v>
      </c>
      <c r="F13218" t="s">
        <v>10607</v>
      </c>
      <c r="G13218" t="s">
        <v>2381</v>
      </c>
      <c r="I13218" t="s">
        <v>2006</v>
      </c>
      <c r="J13218" t="s">
        <v>2031</v>
      </c>
      <c r="K13218" t="s">
        <v>2032</v>
      </c>
      <c r="L13218">
        <v>7</v>
      </c>
      <c r="M13218">
        <v>560</v>
      </c>
      <c r="N13218" s="43">
        <v>3920</v>
      </c>
    </row>
    <row r="13219" hidden="1" spans="1:14" x14ac:dyDescent="0.25">
      <c r="A13219" s="106">
        <v>45861</v>
      </c>
      <c r="B13219">
        <v>508</v>
      </c>
      <c r="C13219">
        <v>0</v>
      </c>
      <c r="E13219">
        <v>17</v>
      </c>
      <c r="F13219" t="s">
        <v>10608</v>
      </c>
      <c r="G13219" t="s">
        <v>2036</v>
      </c>
      <c r="I13219" t="s">
        <v>2006</v>
      </c>
      <c r="J13219" t="s">
        <v>2031</v>
      </c>
      <c r="K13219" t="s">
        <v>2032</v>
      </c>
      <c r="L13219">
        <v>7.5</v>
      </c>
      <c r="M13219">
        <v>560</v>
      </c>
      <c r="N13219" s="43">
        <v>4200</v>
      </c>
    </row>
    <row r="13220" hidden="1" spans="1:14" x14ac:dyDescent="0.25">
      <c r="A13220" s="106">
        <v>45862</v>
      </c>
      <c r="B13220">
        <v>539</v>
      </c>
      <c r="C13220">
        <v>0</v>
      </c>
      <c r="E13220">
        <v>17</v>
      </c>
      <c r="F13220" t="s">
        <v>10609</v>
      </c>
      <c r="G13220" t="s">
        <v>2336</v>
      </c>
      <c r="I13220" t="s">
        <v>2006</v>
      </c>
      <c r="J13220" t="s">
        <v>2031</v>
      </c>
      <c r="K13220" t="s">
        <v>2032</v>
      </c>
      <c r="L13220">
        <v>7</v>
      </c>
      <c r="M13220">
        <v>560</v>
      </c>
      <c r="N13220" s="43">
        <v>3920</v>
      </c>
    </row>
    <row r="13221" hidden="1" spans="1:14" x14ac:dyDescent="0.25">
      <c r="A13221" s="106">
        <v>45862</v>
      </c>
      <c r="B13221">
        <v>540</v>
      </c>
      <c r="C13221">
        <v>0</v>
      </c>
      <c r="E13221">
        <v>17</v>
      </c>
      <c r="F13221" t="s">
        <v>10610</v>
      </c>
      <c r="G13221" t="s">
        <v>2381</v>
      </c>
      <c r="I13221" t="s">
        <v>2006</v>
      </c>
      <c r="J13221" t="s">
        <v>2031</v>
      </c>
      <c r="K13221" t="s">
        <v>2032</v>
      </c>
      <c r="L13221">
        <v>7</v>
      </c>
      <c r="M13221">
        <v>560</v>
      </c>
      <c r="N13221" s="43">
        <v>3920</v>
      </c>
    </row>
    <row r="13222" hidden="1" spans="1:14" x14ac:dyDescent="0.25">
      <c r="A13222" s="106">
        <v>45862</v>
      </c>
      <c r="B13222">
        <v>550</v>
      </c>
      <c r="C13222">
        <v>0</v>
      </c>
      <c r="E13222">
        <v>17</v>
      </c>
      <c r="F13222" t="s">
        <v>10611</v>
      </c>
      <c r="G13222" t="s">
        <v>2038</v>
      </c>
      <c r="I13222" t="s">
        <v>2006</v>
      </c>
      <c r="J13222" t="s">
        <v>2031</v>
      </c>
      <c r="K13222" t="s">
        <v>2032</v>
      </c>
      <c r="L13222">
        <v>8.5</v>
      </c>
      <c r="M13222">
        <v>560</v>
      </c>
      <c r="N13222" s="43">
        <v>4760</v>
      </c>
    </row>
    <row r="13223" hidden="1" spans="1:14" x14ac:dyDescent="0.25">
      <c r="A13223" s="106">
        <v>45863</v>
      </c>
      <c r="B13223">
        <v>577</v>
      </c>
      <c r="C13223">
        <v>0</v>
      </c>
      <c r="E13223">
        <v>17</v>
      </c>
      <c r="F13223" t="s">
        <v>10612</v>
      </c>
      <c r="G13223" t="s">
        <v>2021</v>
      </c>
      <c r="I13223" t="s">
        <v>2006</v>
      </c>
      <c r="J13223" t="s">
        <v>2031</v>
      </c>
      <c r="K13223" t="s">
        <v>2032</v>
      </c>
      <c r="L13223">
        <v>8</v>
      </c>
      <c r="M13223">
        <v>560</v>
      </c>
      <c r="N13223" s="43">
        <v>4480</v>
      </c>
    </row>
    <row r="13224" hidden="1" spans="1:14" x14ac:dyDescent="0.25">
      <c r="A13224" s="106">
        <v>45863</v>
      </c>
      <c r="B13224">
        <v>578</v>
      </c>
      <c r="C13224">
        <v>0</v>
      </c>
      <c r="E13224">
        <v>17</v>
      </c>
      <c r="F13224" t="s">
        <v>10613</v>
      </c>
      <c r="G13224" t="s">
        <v>2044</v>
      </c>
      <c r="I13224" t="s">
        <v>2006</v>
      </c>
      <c r="J13224" t="s">
        <v>2031</v>
      </c>
      <c r="K13224" t="s">
        <v>2032</v>
      </c>
      <c r="L13224">
        <v>7.5</v>
      </c>
      <c r="M13224">
        <v>560</v>
      </c>
      <c r="N13224" s="43">
        <v>4200</v>
      </c>
    </row>
    <row r="13225" hidden="1" spans="1:14" x14ac:dyDescent="0.25">
      <c r="A13225" s="106">
        <v>45866</v>
      </c>
      <c r="B13225">
        <v>616</v>
      </c>
      <c r="C13225">
        <v>0</v>
      </c>
      <c r="E13225">
        <v>17</v>
      </c>
      <c r="F13225" t="s">
        <v>10614</v>
      </c>
      <c r="G13225" t="s">
        <v>2368</v>
      </c>
      <c r="I13225" t="s">
        <v>2006</v>
      </c>
      <c r="J13225" t="s">
        <v>2031</v>
      </c>
      <c r="K13225" t="s">
        <v>2032</v>
      </c>
      <c r="L13225">
        <v>8</v>
      </c>
      <c r="M13225">
        <v>560</v>
      </c>
      <c r="N13225" s="43">
        <v>4480</v>
      </c>
    </row>
    <row r="13226" hidden="1" spans="1:14" x14ac:dyDescent="0.25">
      <c r="A13226" s="106">
        <v>45867</v>
      </c>
      <c r="B13226">
        <v>659</v>
      </c>
      <c r="C13226">
        <v>0</v>
      </c>
      <c r="E13226">
        <v>17</v>
      </c>
      <c r="F13226" t="s">
        <v>10615</v>
      </c>
      <c r="G13226" t="s">
        <v>2381</v>
      </c>
      <c r="I13226" t="s">
        <v>2006</v>
      </c>
      <c r="J13226" t="s">
        <v>2031</v>
      </c>
      <c r="K13226" t="s">
        <v>2032</v>
      </c>
      <c r="L13226">
        <v>8</v>
      </c>
      <c r="M13226">
        <v>560</v>
      </c>
      <c r="N13226" s="43">
        <v>4480</v>
      </c>
    </row>
    <row r="13227" hidden="1" spans="1:14" x14ac:dyDescent="0.25">
      <c r="A13227" s="106">
        <v>45869</v>
      </c>
      <c r="B13227">
        <v>739</v>
      </c>
      <c r="C13227">
        <v>0</v>
      </c>
      <c r="E13227">
        <v>17</v>
      </c>
      <c r="F13227" t="s">
        <v>10616</v>
      </c>
      <c r="G13227" t="s">
        <v>2017</v>
      </c>
      <c r="I13227" t="s">
        <v>2006</v>
      </c>
      <c r="J13227" t="s">
        <v>2031</v>
      </c>
      <c r="K13227" t="s">
        <v>2032</v>
      </c>
      <c r="L13227">
        <v>8.5</v>
      </c>
      <c r="M13227">
        <v>560</v>
      </c>
      <c r="N13227" s="43">
        <v>4760</v>
      </c>
    </row>
    <row r="13228" hidden="1" spans="1:14" x14ac:dyDescent="0.25">
      <c r="A13228" s="106">
        <v>45875</v>
      </c>
      <c r="B13228">
        <v>910</v>
      </c>
      <c r="C13228">
        <v>0</v>
      </c>
      <c r="E13228">
        <v>17</v>
      </c>
      <c r="F13228" t="s">
        <v>10617</v>
      </c>
      <c r="G13228" t="s">
        <v>2004</v>
      </c>
      <c r="I13228" t="s">
        <v>2006</v>
      </c>
      <c r="J13228" t="s">
        <v>2031</v>
      </c>
      <c r="K13228" t="s">
        <v>2032</v>
      </c>
      <c r="L13228">
        <v>8</v>
      </c>
      <c r="M13228">
        <v>560</v>
      </c>
      <c r="N13228" s="43">
        <v>4480</v>
      </c>
    </row>
    <row r="13229" hidden="1" spans="1:14" x14ac:dyDescent="0.25">
      <c r="A13229" s="106">
        <v>45876</v>
      </c>
      <c r="B13229">
        <v>944</v>
      </c>
      <c r="C13229">
        <v>0</v>
      </c>
      <c r="E13229">
        <v>17</v>
      </c>
      <c r="F13229" t="s">
        <v>10618</v>
      </c>
      <c r="G13229" t="s">
        <v>2021</v>
      </c>
      <c r="I13229" t="s">
        <v>2006</v>
      </c>
      <c r="J13229" t="s">
        <v>2031</v>
      </c>
      <c r="K13229" t="s">
        <v>2032</v>
      </c>
      <c r="L13229">
        <v>8</v>
      </c>
      <c r="M13229">
        <v>560</v>
      </c>
      <c r="N13229" s="43">
        <v>4480</v>
      </c>
    </row>
    <row r="13230" hidden="1" spans="1:14" x14ac:dyDescent="0.25">
      <c r="A13230" s="106">
        <v>45877</v>
      </c>
      <c r="B13230">
        <v>979</v>
      </c>
      <c r="C13230">
        <v>0</v>
      </c>
      <c r="E13230">
        <v>17</v>
      </c>
      <c r="F13230" t="s">
        <v>10619</v>
      </c>
      <c r="G13230" t="s">
        <v>2368</v>
      </c>
      <c r="I13230" t="s">
        <v>2006</v>
      </c>
      <c r="J13230" t="s">
        <v>2031</v>
      </c>
      <c r="K13230" t="s">
        <v>2032</v>
      </c>
      <c r="L13230">
        <v>8</v>
      </c>
      <c r="M13230">
        <v>560</v>
      </c>
      <c r="N13230" s="43">
        <v>4480</v>
      </c>
    </row>
    <row r="13231" hidden="1" spans="1:14" x14ac:dyDescent="0.25">
      <c r="A13231" s="106">
        <v>45895</v>
      </c>
      <c r="B13231">
        <v>1502</v>
      </c>
      <c r="C13231">
        <v>0</v>
      </c>
      <c r="E13231">
        <v>17</v>
      </c>
      <c r="F13231" t="s">
        <v>10620</v>
      </c>
      <c r="G13231" t="s">
        <v>2336</v>
      </c>
      <c r="I13231" t="s">
        <v>2006</v>
      </c>
      <c r="J13231" t="s">
        <v>9995</v>
      </c>
      <c r="K13231" t="s">
        <v>9996</v>
      </c>
      <c r="L13231">
        <v>8</v>
      </c>
      <c r="M13231">
        <v>595</v>
      </c>
      <c r="N13231" s="43">
        <v>4760</v>
      </c>
    </row>
    <row r="13232" hidden="1" spans="1:14" x14ac:dyDescent="0.25">
      <c r="A13232" s="106">
        <v>45926</v>
      </c>
      <c r="B13232">
        <v>2438</v>
      </c>
      <c r="C13232">
        <v>0</v>
      </c>
      <c r="E13232">
        <v>17</v>
      </c>
      <c r="F13232" t="s">
        <v>10621</v>
      </c>
      <c r="G13232" t="s">
        <v>2021</v>
      </c>
      <c r="I13232" t="s">
        <v>2006</v>
      </c>
      <c r="J13232" t="s">
        <v>10622</v>
      </c>
      <c r="K13232" t="s">
        <v>10623</v>
      </c>
      <c r="L13232">
        <v>9</v>
      </c>
      <c r="M13232">
        <v>580</v>
      </c>
      <c r="N13232" s="43">
        <v>5220</v>
      </c>
    </row>
    <row r="13233" hidden="1" spans="1:14" x14ac:dyDescent="0.25">
      <c r="A13233" s="106">
        <v>45932</v>
      </c>
      <c r="B13233">
        <v>2594</v>
      </c>
      <c r="C13233">
        <v>0</v>
      </c>
      <c r="E13233">
        <v>17</v>
      </c>
      <c r="F13233" t="s">
        <v>10624</v>
      </c>
      <c r="G13233" t="s">
        <v>2044</v>
      </c>
      <c r="I13233" t="s">
        <v>2006</v>
      </c>
      <c r="J13233" t="s">
        <v>2242</v>
      </c>
      <c r="K13233" t="s">
        <v>2243</v>
      </c>
      <c r="L13233">
        <v>5</v>
      </c>
      <c r="M13233">
        <v>530</v>
      </c>
      <c r="N13233" s="43">
        <v>2650</v>
      </c>
    </row>
    <row r="13234" hidden="1" spans="1:14" x14ac:dyDescent="0.25">
      <c r="A13234" s="106">
        <v>45932</v>
      </c>
      <c r="B13234">
        <v>2608</v>
      </c>
      <c r="C13234">
        <v>0</v>
      </c>
      <c r="E13234">
        <v>17</v>
      </c>
      <c r="F13234" t="s">
        <v>10625</v>
      </c>
      <c r="G13234" t="s">
        <v>2044</v>
      </c>
      <c r="I13234" t="s">
        <v>2006</v>
      </c>
      <c r="J13234" t="s">
        <v>9995</v>
      </c>
      <c r="K13234" t="s">
        <v>9996</v>
      </c>
      <c r="L13234">
        <v>8</v>
      </c>
      <c r="M13234">
        <v>595</v>
      </c>
      <c r="N13234" s="43">
        <v>4760</v>
      </c>
    </row>
    <row r="13235" hidden="1" spans="1:14" x14ac:dyDescent="0.25">
      <c r="A13235" s="106">
        <v>45934</v>
      </c>
      <c r="B13235">
        <v>2659</v>
      </c>
      <c r="C13235">
        <v>0</v>
      </c>
      <c r="E13235">
        <v>17</v>
      </c>
      <c r="F13235" t="s">
        <v>10626</v>
      </c>
      <c r="G13235" t="s">
        <v>2054</v>
      </c>
      <c r="I13235" t="s">
        <v>2006</v>
      </c>
      <c r="J13235" t="s">
        <v>6685</v>
      </c>
      <c r="K13235" t="s">
        <v>6686</v>
      </c>
      <c r="L13235">
        <v>3</v>
      </c>
      <c r="M13235">
        <v>530</v>
      </c>
      <c r="N13235" s="43">
        <v>1590</v>
      </c>
    </row>
    <row r="13236" hidden="1" spans="1:14" x14ac:dyDescent="0.25">
      <c r="A13236" s="106">
        <v>45934</v>
      </c>
      <c r="B13236">
        <v>2664</v>
      </c>
      <c r="C13236">
        <v>0</v>
      </c>
      <c r="E13236">
        <v>17</v>
      </c>
      <c r="F13236" t="s">
        <v>10627</v>
      </c>
      <c r="G13236" t="s">
        <v>2025</v>
      </c>
      <c r="I13236" t="s">
        <v>2006</v>
      </c>
      <c r="J13236" t="s">
        <v>9995</v>
      </c>
      <c r="K13236" t="s">
        <v>9996</v>
      </c>
      <c r="L13236">
        <v>8</v>
      </c>
      <c r="M13236">
        <v>595</v>
      </c>
      <c r="N13236" s="43">
        <v>4760</v>
      </c>
    </row>
    <row r="13237" hidden="1" spans="1:14" x14ac:dyDescent="0.25">
      <c r="A13237" s="106">
        <v>45936</v>
      </c>
      <c r="B13237">
        <v>2683</v>
      </c>
      <c r="C13237">
        <v>0</v>
      </c>
      <c r="E13237">
        <v>17</v>
      </c>
      <c r="F13237" t="s">
        <v>10628</v>
      </c>
      <c r="G13237" t="s">
        <v>2044</v>
      </c>
      <c r="I13237" t="s">
        <v>2006</v>
      </c>
      <c r="J13237" t="s">
        <v>6685</v>
      </c>
      <c r="K13237" t="s">
        <v>6686</v>
      </c>
      <c r="L13237">
        <v>5</v>
      </c>
      <c r="M13237">
        <v>530</v>
      </c>
      <c r="N13237" s="43">
        <v>2650</v>
      </c>
    </row>
    <row r="13238" hidden="1" spans="1:14" x14ac:dyDescent="0.25">
      <c r="A13238" s="106">
        <v>45938</v>
      </c>
      <c r="B13238">
        <v>2767</v>
      </c>
      <c r="C13238">
        <v>0</v>
      </c>
      <c r="E13238">
        <v>17</v>
      </c>
      <c r="F13238" t="s">
        <v>10629</v>
      </c>
      <c r="G13238" t="s">
        <v>2054</v>
      </c>
      <c r="I13238" t="s">
        <v>2006</v>
      </c>
      <c r="J13238" t="s">
        <v>6685</v>
      </c>
      <c r="K13238" t="s">
        <v>6686</v>
      </c>
      <c r="L13238">
        <v>6</v>
      </c>
      <c r="M13238">
        <v>530</v>
      </c>
      <c r="N13238" s="43">
        <v>3180</v>
      </c>
    </row>
    <row r="13239" hidden="1" spans="1:14" x14ac:dyDescent="0.25">
      <c r="A13239" s="106">
        <v>45940</v>
      </c>
      <c r="B13239">
        <v>2828</v>
      </c>
      <c r="C13239">
        <v>0</v>
      </c>
      <c r="E13239">
        <v>17</v>
      </c>
      <c r="F13239" t="s">
        <v>10630</v>
      </c>
      <c r="G13239" t="s">
        <v>2017</v>
      </c>
      <c r="I13239" t="s">
        <v>2006</v>
      </c>
      <c r="J13239" t="s">
        <v>6685</v>
      </c>
      <c r="K13239" t="s">
        <v>6686</v>
      </c>
      <c r="L13239">
        <v>5</v>
      </c>
      <c r="M13239">
        <v>530</v>
      </c>
      <c r="N13239" s="43">
        <v>2650</v>
      </c>
    </row>
    <row r="13240" hidden="1" spans="1:14" x14ac:dyDescent="0.25">
      <c r="A13240" s="106">
        <v>45944</v>
      </c>
      <c r="B13240">
        <v>2921</v>
      </c>
      <c r="C13240">
        <v>0</v>
      </c>
      <c r="E13240">
        <v>17</v>
      </c>
      <c r="F13240" t="s">
        <v>10631</v>
      </c>
      <c r="G13240" t="s">
        <v>2044</v>
      </c>
      <c r="I13240" t="s">
        <v>2006</v>
      </c>
      <c r="J13240" t="s">
        <v>6685</v>
      </c>
      <c r="K13240" t="s">
        <v>6686</v>
      </c>
      <c r="L13240">
        <v>5</v>
      </c>
      <c r="M13240">
        <v>530</v>
      </c>
      <c r="N13240" s="43">
        <v>2650</v>
      </c>
    </row>
    <row r="13241" hidden="1" spans="1:14" x14ac:dyDescent="0.25">
      <c r="A13241" s="106">
        <v>45945</v>
      </c>
      <c r="B13241">
        <v>2960</v>
      </c>
      <c r="C13241">
        <v>0</v>
      </c>
      <c r="E13241">
        <v>17</v>
      </c>
      <c r="F13241" t="s">
        <v>10632</v>
      </c>
      <c r="G13241" t="s">
        <v>2044</v>
      </c>
      <c r="I13241" t="s">
        <v>2006</v>
      </c>
      <c r="J13241" t="s">
        <v>6685</v>
      </c>
      <c r="K13241" t="s">
        <v>6686</v>
      </c>
      <c r="L13241">
        <v>4</v>
      </c>
      <c r="M13241">
        <v>530</v>
      </c>
      <c r="N13241" s="43">
        <v>2120</v>
      </c>
    </row>
    <row r="13242" hidden="1" spans="1:14" x14ac:dyDescent="0.25">
      <c r="A13242" s="106">
        <v>45946</v>
      </c>
      <c r="B13242">
        <v>2992</v>
      </c>
      <c r="C13242">
        <v>0</v>
      </c>
      <c r="E13242">
        <v>17</v>
      </c>
      <c r="F13242" t="s">
        <v>10633</v>
      </c>
      <c r="G13242" t="s">
        <v>2012</v>
      </c>
      <c r="I13242" t="s">
        <v>2006</v>
      </c>
      <c r="J13242" t="s">
        <v>6685</v>
      </c>
      <c r="K13242" t="s">
        <v>6686</v>
      </c>
      <c r="L13242">
        <v>3</v>
      </c>
      <c r="M13242">
        <v>530</v>
      </c>
      <c r="N13242" s="43">
        <v>1590</v>
      </c>
    </row>
    <row r="13243" hidden="1" spans="1:14" x14ac:dyDescent="0.25">
      <c r="A13243" s="106">
        <v>45947</v>
      </c>
      <c r="B13243">
        <v>3033</v>
      </c>
      <c r="C13243">
        <v>0</v>
      </c>
      <c r="E13243">
        <v>17</v>
      </c>
      <c r="F13243" t="s">
        <v>10634</v>
      </c>
      <c r="G13243" t="s">
        <v>2012</v>
      </c>
      <c r="I13243" t="s">
        <v>2006</v>
      </c>
      <c r="J13243" t="s">
        <v>6685</v>
      </c>
      <c r="K13243" t="s">
        <v>6686</v>
      </c>
      <c r="L13243">
        <v>5</v>
      </c>
      <c r="M13243">
        <v>530</v>
      </c>
      <c r="N13243" s="43">
        <v>2650</v>
      </c>
    </row>
    <row r="13244" hidden="1" spans="1:14" x14ac:dyDescent="0.25">
      <c r="A13244" s="106">
        <v>45948</v>
      </c>
      <c r="B13244">
        <v>3082</v>
      </c>
      <c r="C13244">
        <v>0</v>
      </c>
      <c r="E13244">
        <v>17</v>
      </c>
      <c r="F13244" t="s">
        <v>10635</v>
      </c>
      <c r="G13244" t="s">
        <v>2114</v>
      </c>
      <c r="I13244" t="s">
        <v>2006</v>
      </c>
      <c r="J13244" t="s">
        <v>6685</v>
      </c>
      <c r="K13244" t="s">
        <v>6686</v>
      </c>
      <c r="L13244">
        <v>6</v>
      </c>
      <c r="M13244">
        <v>530</v>
      </c>
      <c r="N13244" s="43">
        <v>3180</v>
      </c>
    </row>
    <row r="13245" hidden="1" spans="1:14" x14ac:dyDescent="0.25">
      <c r="A13245" s="106">
        <v>45950</v>
      </c>
      <c r="B13245">
        <v>3129</v>
      </c>
      <c r="C13245">
        <v>102</v>
      </c>
      <c r="E13245">
        <v>17</v>
      </c>
      <c r="F13245" t="s">
        <v>10636</v>
      </c>
      <c r="G13245" t="s">
        <v>2017</v>
      </c>
      <c r="I13245" t="s">
        <v>2006</v>
      </c>
      <c r="J13245" t="s">
        <v>6685</v>
      </c>
      <c r="K13245" t="s">
        <v>6686</v>
      </c>
      <c r="L13245">
        <v>5</v>
      </c>
      <c r="M13245">
        <v>530</v>
      </c>
      <c r="N13245" s="43">
        <v>2650</v>
      </c>
    </row>
    <row r="13246" hidden="1" spans="1:14" x14ac:dyDescent="0.25">
      <c r="A13246" s="106">
        <v>45951</v>
      </c>
      <c r="B13246">
        <v>3179</v>
      </c>
      <c r="C13246">
        <v>83</v>
      </c>
      <c r="E13246">
        <v>17</v>
      </c>
      <c r="F13246" t="s">
        <v>10637</v>
      </c>
      <c r="G13246" t="s">
        <v>2036</v>
      </c>
      <c r="I13246" t="s">
        <v>2006</v>
      </c>
      <c r="J13246" t="s">
        <v>6685</v>
      </c>
      <c r="K13246" t="s">
        <v>6686</v>
      </c>
      <c r="L13246">
        <v>5</v>
      </c>
      <c r="M13246">
        <v>530</v>
      </c>
      <c r="N13246" s="43">
        <v>2650</v>
      </c>
    </row>
    <row r="13247" hidden="1" spans="1:14" x14ac:dyDescent="0.25">
      <c r="A13247" s="106">
        <v>45952</v>
      </c>
      <c r="B13247">
        <v>3236</v>
      </c>
      <c r="C13247">
        <v>154</v>
      </c>
      <c r="E13247">
        <v>17</v>
      </c>
      <c r="F13247" t="s">
        <v>10638</v>
      </c>
      <c r="G13247" t="s">
        <v>2017</v>
      </c>
      <c r="I13247" t="s">
        <v>2006</v>
      </c>
      <c r="J13247" t="s">
        <v>6685</v>
      </c>
      <c r="K13247" t="s">
        <v>6686</v>
      </c>
      <c r="L13247">
        <v>5</v>
      </c>
      <c r="M13247">
        <v>530</v>
      </c>
      <c r="N13247" s="43">
        <v>2650</v>
      </c>
    </row>
    <row r="13248" hidden="1" spans="1:14" x14ac:dyDescent="0.25">
      <c r="A13248" s="106">
        <v>45952</v>
      </c>
      <c r="B13248">
        <v>3237</v>
      </c>
      <c r="C13248">
        <v>155</v>
      </c>
      <c r="E13248">
        <v>17</v>
      </c>
      <c r="F13248" t="s">
        <v>10638</v>
      </c>
      <c r="G13248" t="s">
        <v>2017</v>
      </c>
      <c r="I13248" t="s">
        <v>2006</v>
      </c>
      <c r="J13248" t="s">
        <v>6685</v>
      </c>
      <c r="K13248" t="s">
        <v>6686</v>
      </c>
      <c r="L13248">
        <v>2</v>
      </c>
      <c r="M13248">
        <v>530</v>
      </c>
      <c r="N13248" s="43">
        <v>1060</v>
      </c>
    </row>
    <row r="13249" hidden="1" spans="1:14" x14ac:dyDescent="0.25">
      <c r="A13249" s="106">
        <v>45954</v>
      </c>
      <c r="B13249">
        <v>3342</v>
      </c>
      <c r="C13249">
        <v>258</v>
      </c>
      <c r="E13249">
        <v>17</v>
      </c>
      <c r="F13249" t="s">
        <v>10639</v>
      </c>
      <c r="G13249" t="s">
        <v>2021</v>
      </c>
      <c r="I13249" t="s">
        <v>2006</v>
      </c>
      <c r="J13249" t="s">
        <v>6685</v>
      </c>
      <c r="K13249" t="s">
        <v>6686</v>
      </c>
      <c r="L13249">
        <v>5</v>
      </c>
      <c r="M13249">
        <v>530</v>
      </c>
      <c r="N13249" s="43">
        <v>2650</v>
      </c>
    </row>
    <row r="13250" hidden="1" spans="1:14" x14ac:dyDescent="0.25">
      <c r="A13250" s="106">
        <v>45954</v>
      </c>
      <c r="B13250">
        <v>3343</v>
      </c>
      <c r="C13250">
        <v>259</v>
      </c>
      <c r="E13250">
        <v>17</v>
      </c>
      <c r="F13250" t="s">
        <v>10639</v>
      </c>
      <c r="G13250" t="s">
        <v>2021</v>
      </c>
      <c r="I13250" t="s">
        <v>2006</v>
      </c>
      <c r="J13250" t="s">
        <v>6685</v>
      </c>
      <c r="K13250" t="s">
        <v>6686</v>
      </c>
      <c r="L13250">
        <v>2</v>
      </c>
      <c r="M13250">
        <v>530</v>
      </c>
      <c r="N13250" s="43">
        <v>1060</v>
      </c>
    </row>
    <row r="13251" hidden="1" spans="1:14" x14ac:dyDescent="0.25">
      <c r="A13251" s="106">
        <v>45957</v>
      </c>
      <c r="B13251">
        <v>3429</v>
      </c>
      <c r="C13251">
        <v>344</v>
      </c>
      <c r="E13251">
        <v>17</v>
      </c>
      <c r="F13251" t="s">
        <v>10640</v>
      </c>
      <c r="G13251" t="s">
        <v>2036</v>
      </c>
      <c r="I13251" t="s">
        <v>2006</v>
      </c>
      <c r="J13251" t="s">
        <v>6685</v>
      </c>
      <c r="K13251" t="s">
        <v>6686</v>
      </c>
      <c r="L13251">
        <v>5</v>
      </c>
      <c r="M13251">
        <v>530</v>
      </c>
      <c r="N13251" s="43">
        <v>2650</v>
      </c>
    </row>
    <row r="13252" hidden="1" spans="1:14" x14ac:dyDescent="0.25">
      <c r="A13252" s="106">
        <v>45957</v>
      </c>
      <c r="B13252">
        <v>3430</v>
      </c>
      <c r="C13252">
        <v>345</v>
      </c>
      <c r="E13252">
        <v>17</v>
      </c>
      <c r="F13252" t="s">
        <v>10640</v>
      </c>
      <c r="G13252" t="s">
        <v>2036</v>
      </c>
      <c r="I13252" t="s">
        <v>2006</v>
      </c>
      <c r="J13252" t="s">
        <v>6685</v>
      </c>
      <c r="K13252" t="s">
        <v>6686</v>
      </c>
      <c r="L13252">
        <v>2</v>
      </c>
      <c r="M13252">
        <v>530</v>
      </c>
      <c r="N13252" s="43">
        <v>1060</v>
      </c>
    </row>
    <row r="13253" hidden="1" spans="1:14" x14ac:dyDescent="0.25">
      <c r="A13253" s="106">
        <v>45959</v>
      </c>
      <c r="B13253">
        <v>3569</v>
      </c>
      <c r="C13253">
        <v>497</v>
      </c>
      <c r="E13253">
        <v>17</v>
      </c>
      <c r="F13253" t="s">
        <v>10641</v>
      </c>
      <c r="G13253" t="s">
        <v>2044</v>
      </c>
      <c r="I13253" t="s">
        <v>2006</v>
      </c>
      <c r="J13253" t="s">
        <v>6685</v>
      </c>
      <c r="K13253" t="s">
        <v>6686</v>
      </c>
      <c r="L13253">
        <v>5</v>
      </c>
      <c r="M13253">
        <v>530</v>
      </c>
      <c r="N13253" s="43">
        <v>2650</v>
      </c>
    </row>
    <row r="13254" hidden="1" spans="1:14" x14ac:dyDescent="0.25">
      <c r="A13254" s="106">
        <v>45959</v>
      </c>
      <c r="B13254">
        <v>3570</v>
      </c>
      <c r="C13254">
        <v>498</v>
      </c>
      <c r="E13254">
        <v>17</v>
      </c>
      <c r="F13254" t="s">
        <v>10641</v>
      </c>
      <c r="G13254" t="s">
        <v>2044</v>
      </c>
      <c r="I13254" t="s">
        <v>2006</v>
      </c>
      <c r="J13254" t="s">
        <v>6685</v>
      </c>
      <c r="K13254" t="s">
        <v>6686</v>
      </c>
      <c r="L13254">
        <v>2</v>
      </c>
      <c r="M13254">
        <v>530</v>
      </c>
      <c r="N13254" s="43">
        <v>1060</v>
      </c>
    </row>
    <row r="13255" hidden="1" spans="1:14" x14ac:dyDescent="0.25">
      <c r="A13255" s="106">
        <v>45960</v>
      </c>
      <c r="B13255">
        <v>3655</v>
      </c>
      <c r="C13255">
        <v>589</v>
      </c>
      <c r="E13255">
        <v>17</v>
      </c>
      <c r="F13255" t="s">
        <v>10642</v>
      </c>
      <c r="G13255" t="s">
        <v>2368</v>
      </c>
      <c r="I13255" t="s">
        <v>2006</v>
      </c>
      <c r="J13255" t="s">
        <v>3700</v>
      </c>
      <c r="K13255" t="s">
        <v>3701</v>
      </c>
      <c r="L13255">
        <v>5</v>
      </c>
      <c r="M13255">
        <v>595</v>
      </c>
      <c r="N13255" s="43">
        <v>2975</v>
      </c>
    </row>
    <row r="13256" hidden="1" spans="1:14" x14ac:dyDescent="0.25">
      <c r="A13256" s="106">
        <v>45960</v>
      </c>
      <c r="B13256">
        <v>3656</v>
      </c>
      <c r="C13256">
        <v>590</v>
      </c>
      <c r="E13256">
        <v>17</v>
      </c>
      <c r="F13256" t="s">
        <v>10642</v>
      </c>
      <c r="G13256" t="s">
        <v>2368</v>
      </c>
      <c r="I13256" t="s">
        <v>2006</v>
      </c>
      <c r="J13256" t="s">
        <v>3700</v>
      </c>
      <c r="K13256" t="s">
        <v>3701</v>
      </c>
      <c r="L13256">
        <v>3</v>
      </c>
      <c r="M13256">
        <v>595</v>
      </c>
      <c r="N13256" s="43">
        <v>1785</v>
      </c>
    </row>
    <row r="13257" hidden="1" spans="1:14" x14ac:dyDescent="0.25">
      <c r="A13257" s="106">
        <v>45960</v>
      </c>
      <c r="B13257">
        <v>3659</v>
      </c>
      <c r="C13257">
        <v>593</v>
      </c>
      <c r="E13257">
        <v>17</v>
      </c>
      <c r="F13257" t="s">
        <v>10643</v>
      </c>
      <c r="G13257" t="s">
        <v>2038</v>
      </c>
      <c r="I13257" t="s">
        <v>2006</v>
      </c>
      <c r="J13257" t="s">
        <v>3700</v>
      </c>
      <c r="K13257" t="s">
        <v>3701</v>
      </c>
      <c r="L13257">
        <v>8</v>
      </c>
      <c r="M13257">
        <v>595</v>
      </c>
      <c r="N13257" s="43">
        <v>4760</v>
      </c>
    </row>
    <row r="13258" hidden="1" spans="1:14" x14ac:dyDescent="0.25">
      <c r="A13258" s="106">
        <v>45960</v>
      </c>
      <c r="B13258">
        <v>3660</v>
      </c>
      <c r="C13258">
        <v>594</v>
      </c>
      <c r="E13258">
        <v>17</v>
      </c>
      <c r="F13258" t="s">
        <v>10643</v>
      </c>
      <c r="G13258" t="s">
        <v>2038</v>
      </c>
      <c r="I13258" t="s">
        <v>2006</v>
      </c>
      <c r="J13258" t="s">
        <v>3700</v>
      </c>
      <c r="K13258" t="s">
        <v>3701</v>
      </c>
      <c r="L13258">
        <v>2</v>
      </c>
      <c r="M13258">
        <v>595</v>
      </c>
      <c r="N13258" s="43">
        <v>1190</v>
      </c>
    </row>
    <row r="13259" hidden="1" spans="1:14" x14ac:dyDescent="0.25">
      <c r="A13259" s="106">
        <v>45960</v>
      </c>
      <c r="B13259">
        <v>3662</v>
      </c>
      <c r="C13259">
        <v>596</v>
      </c>
      <c r="E13259">
        <v>17</v>
      </c>
      <c r="F13259" t="s">
        <v>10644</v>
      </c>
      <c r="G13259" t="s">
        <v>2381</v>
      </c>
      <c r="I13259" t="s">
        <v>2006</v>
      </c>
      <c r="J13259" t="s">
        <v>3700</v>
      </c>
      <c r="K13259" t="s">
        <v>3701</v>
      </c>
      <c r="L13259">
        <v>5</v>
      </c>
      <c r="M13259">
        <v>595</v>
      </c>
      <c r="N13259" s="43">
        <v>2975</v>
      </c>
    </row>
    <row r="13260" hidden="1" spans="1:14" x14ac:dyDescent="0.25">
      <c r="A13260" s="106">
        <v>45960</v>
      </c>
      <c r="B13260">
        <v>3663</v>
      </c>
      <c r="C13260">
        <v>597</v>
      </c>
      <c r="E13260">
        <v>17</v>
      </c>
      <c r="F13260" t="s">
        <v>10644</v>
      </c>
      <c r="G13260" t="s">
        <v>2381</v>
      </c>
      <c r="I13260" t="s">
        <v>2006</v>
      </c>
      <c r="J13260" t="s">
        <v>3700</v>
      </c>
      <c r="K13260" t="s">
        <v>3701</v>
      </c>
      <c r="L13260">
        <v>2</v>
      </c>
      <c r="M13260">
        <v>595</v>
      </c>
      <c r="N13260" s="43">
        <v>1190</v>
      </c>
    </row>
    <row r="13261" hidden="1" spans="1:14" x14ac:dyDescent="0.25">
      <c r="A13261" s="106">
        <v>45961</v>
      </c>
      <c r="B13261">
        <v>3680</v>
      </c>
      <c r="C13261">
        <v>614</v>
      </c>
      <c r="E13261">
        <v>17</v>
      </c>
      <c r="F13261" t="s">
        <v>10645</v>
      </c>
      <c r="G13261" t="s">
        <v>2036</v>
      </c>
      <c r="I13261" t="s">
        <v>2006</v>
      </c>
      <c r="J13261" t="s">
        <v>6685</v>
      </c>
      <c r="K13261" t="s">
        <v>6686</v>
      </c>
      <c r="L13261">
        <v>4</v>
      </c>
      <c r="M13261">
        <v>530</v>
      </c>
      <c r="N13261" s="43">
        <v>2120</v>
      </c>
    </row>
    <row r="13262" hidden="1" spans="1:14" x14ac:dyDescent="0.25">
      <c r="A13262" s="106">
        <v>45965</v>
      </c>
      <c r="B13262">
        <v>3796</v>
      </c>
      <c r="C13262">
        <v>732</v>
      </c>
      <c r="E13262">
        <v>17</v>
      </c>
      <c r="F13262" t="s">
        <v>10646</v>
      </c>
      <c r="G13262" t="s">
        <v>2036</v>
      </c>
      <c r="I13262" t="s">
        <v>2006</v>
      </c>
      <c r="J13262" t="s">
        <v>6685</v>
      </c>
      <c r="K13262" t="s">
        <v>6686</v>
      </c>
      <c r="L13262">
        <v>4</v>
      </c>
      <c r="M13262">
        <v>530</v>
      </c>
      <c r="N13262" s="43">
        <v>2120</v>
      </c>
    </row>
    <row r="13263" hidden="1" spans="1:14" x14ac:dyDescent="0.25">
      <c r="A13263" s="106">
        <v>45966</v>
      </c>
      <c r="B13263">
        <v>3841</v>
      </c>
      <c r="C13263">
        <v>777</v>
      </c>
      <c r="E13263">
        <v>17</v>
      </c>
      <c r="F13263" t="s">
        <v>10647</v>
      </c>
      <c r="G13263" t="s">
        <v>2097</v>
      </c>
      <c r="I13263" t="s">
        <v>2006</v>
      </c>
      <c r="J13263" t="s">
        <v>6685</v>
      </c>
      <c r="K13263" t="s">
        <v>6686</v>
      </c>
      <c r="L13263">
        <v>3</v>
      </c>
      <c r="M13263">
        <v>530</v>
      </c>
      <c r="N13263" s="43">
        <v>1590</v>
      </c>
    </row>
    <row r="13264" hidden="1" spans="1:14" x14ac:dyDescent="0.25">
      <c r="A13264" s="106">
        <v>45968</v>
      </c>
      <c r="B13264">
        <v>3965</v>
      </c>
      <c r="C13264">
        <v>891</v>
      </c>
      <c r="E13264">
        <v>17</v>
      </c>
      <c r="F13264" t="s">
        <v>10648</v>
      </c>
      <c r="G13264" t="s">
        <v>2044</v>
      </c>
      <c r="I13264" t="s">
        <v>2006</v>
      </c>
      <c r="J13264" t="s">
        <v>6685</v>
      </c>
      <c r="K13264" t="s">
        <v>6686</v>
      </c>
      <c r="L13264">
        <v>3</v>
      </c>
      <c r="M13264">
        <v>530</v>
      </c>
      <c r="N13264" s="43">
        <v>1590</v>
      </c>
    </row>
    <row r="13265" hidden="1" spans="1:14" x14ac:dyDescent="0.25">
      <c r="A13265" s="106">
        <v>45972</v>
      </c>
      <c r="B13265">
        <v>4088</v>
      </c>
      <c r="C13265">
        <v>1014</v>
      </c>
      <c r="E13265">
        <v>17</v>
      </c>
      <c r="F13265" t="s">
        <v>10649</v>
      </c>
      <c r="G13265" t="s">
        <v>2012</v>
      </c>
      <c r="I13265" t="s">
        <v>2006</v>
      </c>
      <c r="J13265" t="s">
        <v>6685</v>
      </c>
      <c r="K13265" t="s">
        <v>6686</v>
      </c>
      <c r="L13265">
        <v>3</v>
      </c>
      <c r="M13265">
        <v>530</v>
      </c>
      <c r="N13265" s="43">
        <v>1590</v>
      </c>
    </row>
    <row r="13266" hidden="1" spans="1:14" x14ac:dyDescent="0.25">
      <c r="A13266" s="106">
        <v>45974</v>
      </c>
      <c r="B13266">
        <v>4222</v>
      </c>
      <c r="C13266">
        <v>1148</v>
      </c>
      <c r="E13266">
        <v>17</v>
      </c>
      <c r="F13266" t="s">
        <v>10650</v>
      </c>
      <c r="G13266" t="s">
        <v>2097</v>
      </c>
      <c r="I13266" t="s">
        <v>2006</v>
      </c>
      <c r="J13266" t="s">
        <v>6685</v>
      </c>
      <c r="K13266" t="s">
        <v>6686</v>
      </c>
      <c r="L13266">
        <v>4</v>
      </c>
      <c r="M13266">
        <v>530</v>
      </c>
      <c r="N13266" s="43">
        <v>2120</v>
      </c>
    </row>
    <row r="13267" hidden="1" spans="1:14" x14ac:dyDescent="0.25">
      <c r="A13267" s="106">
        <v>45975</v>
      </c>
      <c r="B13267">
        <v>4326</v>
      </c>
      <c r="C13267">
        <v>1252</v>
      </c>
      <c r="E13267">
        <v>17</v>
      </c>
      <c r="F13267" t="s">
        <v>10651</v>
      </c>
      <c r="G13267" t="s">
        <v>2038</v>
      </c>
      <c r="I13267" t="s">
        <v>2006</v>
      </c>
      <c r="J13267" t="s">
        <v>10622</v>
      </c>
      <c r="K13267" t="s">
        <v>10623</v>
      </c>
      <c r="L13267">
        <v>8</v>
      </c>
      <c r="M13267">
        <v>580</v>
      </c>
      <c r="N13267" s="43">
        <v>4640</v>
      </c>
    </row>
    <row r="13268" hidden="1" spans="1:14" x14ac:dyDescent="0.25">
      <c r="A13268" s="106">
        <v>45975</v>
      </c>
      <c r="B13268">
        <v>4327</v>
      </c>
      <c r="C13268">
        <v>1342</v>
      </c>
      <c r="E13268">
        <v>17</v>
      </c>
      <c r="F13268" t="s">
        <v>10651</v>
      </c>
      <c r="G13268" t="s">
        <v>2038</v>
      </c>
      <c r="I13268" t="s">
        <v>2006</v>
      </c>
      <c r="J13268" t="s">
        <v>10622</v>
      </c>
      <c r="K13268" t="s">
        <v>10623</v>
      </c>
      <c r="L13268">
        <v>1</v>
      </c>
      <c r="M13268">
        <v>580</v>
      </c>
      <c r="N13268" s="43">
        <v>580</v>
      </c>
    </row>
    <row r="13269" hidden="1" spans="1:14" x14ac:dyDescent="0.25">
      <c r="A13269" s="106">
        <v>45976</v>
      </c>
      <c r="B13269">
        <v>4336</v>
      </c>
      <c r="C13269">
        <v>1261</v>
      </c>
      <c r="E13269">
        <v>17</v>
      </c>
      <c r="F13269" t="s">
        <v>6267</v>
      </c>
      <c r="G13269" t="s">
        <v>2131</v>
      </c>
      <c r="I13269" t="s">
        <v>2006</v>
      </c>
      <c r="J13269" t="s">
        <v>6685</v>
      </c>
      <c r="K13269" t="s">
        <v>6686</v>
      </c>
      <c r="L13269">
        <v>4</v>
      </c>
      <c r="M13269">
        <v>530</v>
      </c>
      <c r="N13269" s="43">
        <v>2120</v>
      </c>
    </row>
    <row r="13270" hidden="1" spans="1:14" x14ac:dyDescent="0.25">
      <c r="A13270" s="106">
        <v>45979</v>
      </c>
      <c r="B13270">
        <v>4453</v>
      </c>
      <c r="C13270">
        <v>1379</v>
      </c>
      <c r="E13270">
        <v>17</v>
      </c>
      <c r="F13270" t="s">
        <v>10652</v>
      </c>
      <c r="G13270" t="s">
        <v>2114</v>
      </c>
      <c r="I13270" t="s">
        <v>2006</v>
      </c>
      <c r="J13270" t="s">
        <v>6685</v>
      </c>
      <c r="K13270" t="s">
        <v>6686</v>
      </c>
      <c r="L13270">
        <v>3</v>
      </c>
      <c r="M13270">
        <v>530</v>
      </c>
      <c r="N13270" s="43">
        <v>1590</v>
      </c>
    </row>
    <row r="13271" hidden="1" spans="1:14" x14ac:dyDescent="0.25">
      <c r="A13271" s="106">
        <v>45980</v>
      </c>
      <c r="B13271">
        <v>4561</v>
      </c>
      <c r="C13271">
        <v>1485</v>
      </c>
      <c r="E13271">
        <v>17</v>
      </c>
      <c r="F13271" t="s">
        <v>10653</v>
      </c>
      <c r="G13271" t="s">
        <v>2038</v>
      </c>
      <c r="I13271" t="s">
        <v>2006</v>
      </c>
      <c r="J13271" t="s">
        <v>2782</v>
      </c>
      <c r="K13271" t="s">
        <v>2783</v>
      </c>
      <c r="L13271">
        <v>8</v>
      </c>
      <c r="M13271">
        <v>570</v>
      </c>
      <c r="N13271" s="43">
        <v>4560</v>
      </c>
    </row>
    <row r="13272" hidden="1" spans="1:14" x14ac:dyDescent="0.25">
      <c r="A13272" s="106">
        <v>45980</v>
      </c>
      <c r="B13272">
        <v>4562</v>
      </c>
      <c r="C13272">
        <v>1486</v>
      </c>
      <c r="E13272">
        <v>17</v>
      </c>
      <c r="F13272" t="s">
        <v>10653</v>
      </c>
      <c r="G13272" t="s">
        <v>2038</v>
      </c>
      <c r="I13272" t="s">
        <v>2006</v>
      </c>
      <c r="J13272" t="s">
        <v>2782</v>
      </c>
      <c r="K13272" t="s">
        <v>2783</v>
      </c>
      <c r="L13272">
        <v>2</v>
      </c>
      <c r="M13272">
        <v>570</v>
      </c>
      <c r="N13272" s="43">
        <v>1140</v>
      </c>
    </row>
    <row r="13273" hidden="1" spans="1:14" x14ac:dyDescent="0.25">
      <c r="A13273" s="106">
        <v>45980</v>
      </c>
      <c r="B13273">
        <v>4564</v>
      </c>
      <c r="C13273">
        <v>1488</v>
      </c>
      <c r="E13273">
        <v>17</v>
      </c>
      <c r="F13273" t="s">
        <v>10654</v>
      </c>
      <c r="G13273" t="s">
        <v>2131</v>
      </c>
      <c r="I13273" t="s">
        <v>2006</v>
      </c>
      <c r="J13273" t="s">
        <v>2782</v>
      </c>
      <c r="K13273" t="s">
        <v>2783</v>
      </c>
      <c r="L13273">
        <v>8</v>
      </c>
      <c r="M13273">
        <v>570</v>
      </c>
      <c r="N13273" s="43">
        <v>4560</v>
      </c>
    </row>
    <row r="13274" hidden="1" spans="1:14" x14ac:dyDescent="0.25">
      <c r="A13274" s="106">
        <v>45980</v>
      </c>
      <c r="B13274">
        <v>4565</v>
      </c>
      <c r="C13274">
        <v>1489</v>
      </c>
      <c r="E13274">
        <v>17</v>
      </c>
      <c r="F13274" t="s">
        <v>10654</v>
      </c>
      <c r="G13274" t="s">
        <v>2131</v>
      </c>
      <c r="I13274" t="s">
        <v>2006</v>
      </c>
      <c r="J13274" t="s">
        <v>2782</v>
      </c>
      <c r="K13274" t="s">
        <v>2783</v>
      </c>
      <c r="L13274">
        <v>2</v>
      </c>
      <c r="M13274">
        <v>570</v>
      </c>
      <c r="N13274" s="43">
        <v>1140</v>
      </c>
    </row>
    <row r="13275" hidden="1" spans="1:14" x14ac:dyDescent="0.25">
      <c r="A13275" s="106">
        <v>45980</v>
      </c>
      <c r="B13275">
        <v>4568</v>
      </c>
      <c r="C13275">
        <v>1492</v>
      </c>
      <c r="E13275">
        <v>17</v>
      </c>
      <c r="F13275" t="s">
        <v>10655</v>
      </c>
      <c r="G13275" t="s">
        <v>2036</v>
      </c>
      <c r="I13275" t="s">
        <v>2006</v>
      </c>
      <c r="J13275" t="s">
        <v>2782</v>
      </c>
      <c r="K13275" t="s">
        <v>2783</v>
      </c>
      <c r="L13275">
        <v>8</v>
      </c>
      <c r="M13275">
        <v>570</v>
      </c>
      <c r="N13275" s="43">
        <v>4560</v>
      </c>
    </row>
    <row r="13276" hidden="1" spans="1:14" x14ac:dyDescent="0.25">
      <c r="A13276" s="106">
        <v>45980</v>
      </c>
      <c r="B13276">
        <v>4569</v>
      </c>
      <c r="C13276">
        <v>1493</v>
      </c>
      <c r="E13276">
        <v>17</v>
      </c>
      <c r="F13276" t="s">
        <v>10655</v>
      </c>
      <c r="G13276" t="s">
        <v>2036</v>
      </c>
      <c r="I13276" t="s">
        <v>2006</v>
      </c>
      <c r="J13276" t="s">
        <v>2782</v>
      </c>
      <c r="K13276" t="s">
        <v>2783</v>
      </c>
      <c r="L13276">
        <v>2</v>
      </c>
      <c r="M13276">
        <v>570</v>
      </c>
      <c r="N13276" s="43">
        <v>1140</v>
      </c>
    </row>
    <row r="13277" hidden="1" spans="1:14" x14ac:dyDescent="0.25">
      <c r="A13277" s="106">
        <v>45980</v>
      </c>
      <c r="B13277">
        <v>4570</v>
      </c>
      <c r="C13277">
        <v>1494</v>
      </c>
      <c r="E13277">
        <v>17</v>
      </c>
      <c r="F13277" t="s">
        <v>10656</v>
      </c>
      <c r="G13277" t="s">
        <v>2368</v>
      </c>
      <c r="I13277" t="s">
        <v>2006</v>
      </c>
      <c r="J13277" t="s">
        <v>2782</v>
      </c>
      <c r="K13277" t="s">
        <v>2783</v>
      </c>
      <c r="L13277">
        <v>5</v>
      </c>
      <c r="M13277">
        <v>570</v>
      </c>
      <c r="N13277" s="43">
        <v>2850</v>
      </c>
    </row>
    <row r="13278" hidden="1" spans="1:14" x14ac:dyDescent="0.25">
      <c r="A13278" s="106">
        <v>45980</v>
      </c>
      <c r="B13278">
        <v>4571</v>
      </c>
      <c r="C13278">
        <v>1495</v>
      </c>
      <c r="E13278">
        <v>17</v>
      </c>
      <c r="F13278" t="s">
        <v>10656</v>
      </c>
      <c r="G13278" t="s">
        <v>2368</v>
      </c>
      <c r="I13278" t="s">
        <v>2006</v>
      </c>
      <c r="J13278" t="s">
        <v>2782</v>
      </c>
      <c r="K13278" t="s">
        <v>2783</v>
      </c>
      <c r="L13278">
        <v>3</v>
      </c>
      <c r="M13278">
        <v>570</v>
      </c>
      <c r="N13278" s="43">
        <v>1710</v>
      </c>
    </row>
    <row r="13279" hidden="1" spans="1:14" x14ac:dyDescent="0.25">
      <c r="A13279" s="106">
        <v>45980</v>
      </c>
      <c r="B13279">
        <v>4572</v>
      </c>
      <c r="C13279">
        <v>1496</v>
      </c>
      <c r="E13279">
        <v>17</v>
      </c>
      <c r="F13279" t="s">
        <v>10657</v>
      </c>
      <c r="G13279" t="s">
        <v>2114</v>
      </c>
      <c r="I13279" t="s">
        <v>2006</v>
      </c>
      <c r="J13279" t="s">
        <v>2782</v>
      </c>
      <c r="K13279" t="s">
        <v>2783</v>
      </c>
      <c r="L13279">
        <v>5</v>
      </c>
      <c r="M13279">
        <v>570</v>
      </c>
      <c r="N13279" s="43">
        <v>2850</v>
      </c>
    </row>
    <row r="13280" hidden="1" spans="1:14" x14ac:dyDescent="0.25">
      <c r="A13280" s="106">
        <v>45980</v>
      </c>
      <c r="B13280">
        <v>4573</v>
      </c>
      <c r="C13280">
        <v>1497</v>
      </c>
      <c r="E13280">
        <v>17</v>
      </c>
      <c r="F13280" t="s">
        <v>10657</v>
      </c>
      <c r="G13280" t="s">
        <v>2114</v>
      </c>
      <c r="I13280" t="s">
        <v>2006</v>
      </c>
      <c r="J13280" t="s">
        <v>2782</v>
      </c>
      <c r="K13280" t="s">
        <v>2783</v>
      </c>
      <c r="L13280">
        <v>3</v>
      </c>
      <c r="M13280">
        <v>570</v>
      </c>
      <c r="N13280" s="43">
        <v>1710</v>
      </c>
    </row>
    <row r="13281" hidden="1" spans="1:14" x14ac:dyDescent="0.25">
      <c r="A13281" s="106">
        <v>45980</v>
      </c>
      <c r="B13281">
        <v>4574</v>
      </c>
      <c r="C13281">
        <v>1498</v>
      </c>
      <c r="E13281">
        <v>17</v>
      </c>
      <c r="F13281" t="s">
        <v>10658</v>
      </c>
      <c r="G13281" t="s">
        <v>2097</v>
      </c>
      <c r="I13281" t="s">
        <v>2006</v>
      </c>
      <c r="J13281" t="s">
        <v>2782</v>
      </c>
      <c r="K13281" t="s">
        <v>2783</v>
      </c>
      <c r="L13281">
        <v>5</v>
      </c>
      <c r="M13281">
        <v>570</v>
      </c>
      <c r="N13281" s="43">
        <v>2850</v>
      </c>
    </row>
    <row r="13282" hidden="1" spans="1:14" x14ac:dyDescent="0.25">
      <c r="A13282" s="106">
        <v>45980</v>
      </c>
      <c r="B13282">
        <v>4575</v>
      </c>
      <c r="C13282">
        <v>1499</v>
      </c>
      <c r="E13282">
        <v>17</v>
      </c>
      <c r="F13282" t="s">
        <v>10658</v>
      </c>
      <c r="G13282" t="s">
        <v>2097</v>
      </c>
      <c r="I13282" t="s">
        <v>2006</v>
      </c>
      <c r="J13282" t="s">
        <v>2782</v>
      </c>
      <c r="K13282" t="s">
        <v>2783</v>
      </c>
      <c r="L13282">
        <v>3</v>
      </c>
      <c r="M13282">
        <v>570</v>
      </c>
      <c r="N13282" s="43">
        <v>1710</v>
      </c>
    </row>
    <row r="13283" hidden="1" spans="1:14" x14ac:dyDescent="0.25">
      <c r="A13283" s="106">
        <v>45981</v>
      </c>
      <c r="B13283">
        <v>4592</v>
      </c>
      <c r="C13283">
        <v>1516</v>
      </c>
      <c r="E13283">
        <v>17</v>
      </c>
      <c r="F13283" t="s">
        <v>10659</v>
      </c>
      <c r="G13283" t="s">
        <v>2054</v>
      </c>
      <c r="I13283" t="s">
        <v>2006</v>
      </c>
      <c r="J13283" t="s">
        <v>6685</v>
      </c>
      <c r="K13283" t="s">
        <v>6686</v>
      </c>
      <c r="L13283">
        <v>3</v>
      </c>
      <c r="M13283">
        <v>530</v>
      </c>
      <c r="N13283" s="43">
        <v>1590</v>
      </c>
    </row>
    <row r="13284" hidden="1" spans="1:14" x14ac:dyDescent="0.25">
      <c r="A13284" s="106">
        <v>45982</v>
      </c>
      <c r="B13284">
        <v>4658</v>
      </c>
      <c r="C13284">
        <v>1583</v>
      </c>
      <c r="E13284">
        <v>17</v>
      </c>
      <c r="F13284" t="s">
        <v>10660</v>
      </c>
      <c r="G13284" t="s">
        <v>2036</v>
      </c>
      <c r="I13284" t="s">
        <v>2006</v>
      </c>
      <c r="J13284" t="s">
        <v>2782</v>
      </c>
      <c r="K13284" t="s">
        <v>2783</v>
      </c>
      <c r="L13284">
        <v>8</v>
      </c>
      <c r="M13284">
        <v>570</v>
      </c>
      <c r="N13284" s="43">
        <v>4560</v>
      </c>
    </row>
    <row r="13285" hidden="1" spans="1:14" x14ac:dyDescent="0.25">
      <c r="A13285" s="106">
        <v>45982</v>
      </c>
      <c r="B13285">
        <v>4659</v>
      </c>
      <c r="C13285">
        <v>1584</v>
      </c>
      <c r="E13285">
        <v>17</v>
      </c>
      <c r="F13285" t="s">
        <v>10660</v>
      </c>
      <c r="G13285" t="s">
        <v>2036</v>
      </c>
      <c r="I13285" t="s">
        <v>2006</v>
      </c>
      <c r="J13285" t="s">
        <v>2782</v>
      </c>
      <c r="K13285" t="s">
        <v>2783</v>
      </c>
      <c r="L13285">
        <v>2</v>
      </c>
      <c r="M13285">
        <v>570</v>
      </c>
      <c r="N13285" s="43">
        <v>1140</v>
      </c>
    </row>
    <row r="13286" hidden="1" spans="1:14" x14ac:dyDescent="0.25">
      <c r="A13286" s="106">
        <v>45982</v>
      </c>
      <c r="B13286">
        <v>4660</v>
      </c>
      <c r="C13286">
        <v>1585</v>
      </c>
      <c r="E13286">
        <v>17</v>
      </c>
      <c r="F13286" t="s">
        <v>10661</v>
      </c>
      <c r="G13286" t="s">
        <v>2038</v>
      </c>
      <c r="I13286" t="s">
        <v>2006</v>
      </c>
      <c r="J13286" t="s">
        <v>2782</v>
      </c>
      <c r="K13286" t="s">
        <v>2783</v>
      </c>
      <c r="L13286">
        <v>8</v>
      </c>
      <c r="M13286">
        <v>570</v>
      </c>
      <c r="N13286" s="43">
        <v>4560</v>
      </c>
    </row>
    <row r="13287" hidden="1" spans="1:14" x14ac:dyDescent="0.25">
      <c r="A13287" s="106">
        <v>45982</v>
      </c>
      <c r="B13287">
        <v>4661</v>
      </c>
      <c r="C13287">
        <v>1586</v>
      </c>
      <c r="E13287">
        <v>17</v>
      </c>
      <c r="F13287" t="s">
        <v>10661</v>
      </c>
      <c r="G13287" t="s">
        <v>2038</v>
      </c>
      <c r="I13287" t="s">
        <v>2006</v>
      </c>
      <c r="J13287" t="s">
        <v>2782</v>
      </c>
      <c r="K13287" t="s">
        <v>2783</v>
      </c>
      <c r="L13287">
        <v>2</v>
      </c>
      <c r="M13287">
        <v>570</v>
      </c>
      <c r="N13287" s="43">
        <v>1140</v>
      </c>
    </row>
    <row r="13288" hidden="1" spans="1:14" x14ac:dyDescent="0.25">
      <c r="A13288" s="106">
        <v>45982</v>
      </c>
      <c r="B13288">
        <v>4666</v>
      </c>
      <c r="C13288">
        <v>1591</v>
      </c>
      <c r="E13288">
        <v>17</v>
      </c>
      <c r="F13288" t="s">
        <v>10662</v>
      </c>
      <c r="G13288" t="s">
        <v>2044</v>
      </c>
      <c r="I13288" t="s">
        <v>2006</v>
      </c>
      <c r="J13288" t="s">
        <v>2782</v>
      </c>
      <c r="K13288" t="s">
        <v>2783</v>
      </c>
      <c r="L13288">
        <v>5</v>
      </c>
      <c r="M13288">
        <v>570</v>
      </c>
      <c r="N13288" s="43">
        <v>2850</v>
      </c>
    </row>
    <row r="13289" hidden="1" spans="1:14" x14ac:dyDescent="0.25">
      <c r="A13289" s="106">
        <v>45982</v>
      </c>
      <c r="B13289">
        <v>4667</v>
      </c>
      <c r="C13289">
        <v>1592</v>
      </c>
      <c r="E13289">
        <v>17</v>
      </c>
      <c r="F13289" t="s">
        <v>10662</v>
      </c>
      <c r="G13289" t="s">
        <v>2044</v>
      </c>
      <c r="I13289" t="s">
        <v>2006</v>
      </c>
      <c r="J13289" t="s">
        <v>2782</v>
      </c>
      <c r="K13289" t="s">
        <v>2783</v>
      </c>
      <c r="L13289">
        <v>3</v>
      </c>
      <c r="M13289">
        <v>570</v>
      </c>
      <c r="N13289" s="43">
        <v>1710</v>
      </c>
    </row>
    <row r="13290" hidden="1" spans="1:14" x14ac:dyDescent="0.25">
      <c r="A13290" s="106">
        <v>45982</v>
      </c>
      <c r="B13290">
        <v>4668</v>
      </c>
      <c r="C13290">
        <v>1593</v>
      </c>
      <c r="E13290">
        <v>17</v>
      </c>
      <c r="F13290" t="s">
        <v>10663</v>
      </c>
      <c r="G13290" t="s">
        <v>2054</v>
      </c>
      <c r="I13290" t="s">
        <v>2006</v>
      </c>
      <c r="J13290" t="s">
        <v>2782</v>
      </c>
      <c r="K13290" t="s">
        <v>2783</v>
      </c>
      <c r="L13290">
        <v>5</v>
      </c>
      <c r="M13290">
        <v>570</v>
      </c>
      <c r="N13290" s="43">
        <v>2850</v>
      </c>
    </row>
    <row r="13291" hidden="1" spans="1:14" x14ac:dyDescent="0.25">
      <c r="A13291" s="106">
        <v>45982</v>
      </c>
      <c r="B13291">
        <v>4669</v>
      </c>
      <c r="C13291">
        <v>1594</v>
      </c>
      <c r="E13291">
        <v>17</v>
      </c>
      <c r="F13291" t="s">
        <v>10663</v>
      </c>
      <c r="G13291" t="s">
        <v>2054</v>
      </c>
      <c r="I13291" t="s">
        <v>2006</v>
      </c>
      <c r="J13291" t="s">
        <v>2782</v>
      </c>
      <c r="K13291" t="s">
        <v>2783</v>
      </c>
      <c r="L13291">
        <v>3</v>
      </c>
      <c r="M13291">
        <v>570</v>
      </c>
      <c r="N13291" s="43">
        <v>1710</v>
      </c>
    </row>
    <row r="13292" hidden="1" spans="1:14" x14ac:dyDescent="0.25">
      <c r="A13292" s="106">
        <v>45982</v>
      </c>
      <c r="B13292">
        <v>4670</v>
      </c>
      <c r="C13292">
        <v>1595</v>
      </c>
      <c r="E13292">
        <v>17</v>
      </c>
      <c r="F13292" t="s">
        <v>10664</v>
      </c>
      <c r="G13292" t="s">
        <v>2017</v>
      </c>
      <c r="I13292" t="s">
        <v>2006</v>
      </c>
      <c r="J13292" t="s">
        <v>2782</v>
      </c>
      <c r="K13292" t="s">
        <v>2783</v>
      </c>
      <c r="L13292">
        <v>5</v>
      </c>
      <c r="M13292">
        <v>570</v>
      </c>
      <c r="N13292" s="43">
        <v>2850</v>
      </c>
    </row>
    <row r="13293" hidden="1" spans="1:14" x14ac:dyDescent="0.25">
      <c r="A13293" s="106">
        <v>45982</v>
      </c>
      <c r="B13293">
        <v>4671</v>
      </c>
      <c r="C13293">
        <v>1596</v>
      </c>
      <c r="E13293">
        <v>17</v>
      </c>
      <c r="F13293" t="s">
        <v>10664</v>
      </c>
      <c r="G13293" t="s">
        <v>2017</v>
      </c>
      <c r="I13293" t="s">
        <v>2006</v>
      </c>
      <c r="J13293" t="s">
        <v>2782</v>
      </c>
      <c r="K13293" t="s">
        <v>2783</v>
      </c>
      <c r="L13293">
        <v>3</v>
      </c>
      <c r="M13293">
        <v>570</v>
      </c>
      <c r="N13293" s="43">
        <v>1710</v>
      </c>
    </row>
    <row r="13294" hidden="1" spans="1:14" x14ac:dyDescent="0.25">
      <c r="A13294" s="106">
        <v>45982</v>
      </c>
      <c r="B13294">
        <v>4673</v>
      </c>
      <c r="C13294">
        <v>1598</v>
      </c>
      <c r="E13294">
        <v>17</v>
      </c>
      <c r="F13294" t="s">
        <v>10665</v>
      </c>
      <c r="G13294" t="s">
        <v>2021</v>
      </c>
      <c r="I13294" t="s">
        <v>2006</v>
      </c>
      <c r="J13294" t="s">
        <v>2782</v>
      </c>
      <c r="K13294" t="s">
        <v>2783</v>
      </c>
      <c r="L13294">
        <v>8</v>
      </c>
      <c r="M13294">
        <v>570</v>
      </c>
      <c r="N13294" s="43">
        <v>4560</v>
      </c>
    </row>
    <row r="13295" hidden="1" spans="1:14" x14ac:dyDescent="0.25">
      <c r="A13295" s="106">
        <v>45982</v>
      </c>
      <c r="B13295">
        <v>4674</v>
      </c>
      <c r="C13295">
        <v>1599</v>
      </c>
      <c r="E13295">
        <v>17</v>
      </c>
      <c r="F13295" t="s">
        <v>10665</v>
      </c>
      <c r="G13295" t="s">
        <v>2021</v>
      </c>
      <c r="I13295" t="s">
        <v>2006</v>
      </c>
      <c r="J13295" t="s">
        <v>2782</v>
      </c>
      <c r="K13295" t="s">
        <v>2783</v>
      </c>
      <c r="L13295">
        <v>2</v>
      </c>
      <c r="M13295">
        <v>570</v>
      </c>
      <c r="N13295" s="43">
        <v>1140</v>
      </c>
    </row>
    <row r="13296" hidden="1" spans="1:14" x14ac:dyDescent="0.25">
      <c r="A13296" s="106">
        <v>45982</v>
      </c>
      <c r="B13296">
        <v>4675</v>
      </c>
      <c r="C13296">
        <v>1600</v>
      </c>
      <c r="E13296">
        <v>17</v>
      </c>
      <c r="F13296" t="s">
        <v>10666</v>
      </c>
      <c r="G13296" t="s">
        <v>2025</v>
      </c>
      <c r="I13296" t="s">
        <v>2006</v>
      </c>
      <c r="J13296" t="s">
        <v>2782</v>
      </c>
      <c r="K13296" t="s">
        <v>2783</v>
      </c>
      <c r="L13296">
        <v>5</v>
      </c>
      <c r="M13296">
        <v>570</v>
      </c>
      <c r="N13296" s="43">
        <v>2850</v>
      </c>
    </row>
    <row r="13297" hidden="1" spans="1:14" x14ac:dyDescent="0.25">
      <c r="A13297" s="106">
        <v>45982</v>
      </c>
      <c r="B13297">
        <v>4676</v>
      </c>
      <c r="C13297">
        <v>1601</v>
      </c>
      <c r="E13297">
        <v>17</v>
      </c>
      <c r="F13297" t="s">
        <v>10666</v>
      </c>
      <c r="G13297" t="s">
        <v>2025</v>
      </c>
      <c r="I13297" t="s">
        <v>2006</v>
      </c>
      <c r="J13297" t="s">
        <v>2782</v>
      </c>
      <c r="K13297" t="s">
        <v>2783</v>
      </c>
      <c r="L13297">
        <v>3</v>
      </c>
      <c r="M13297">
        <v>570</v>
      </c>
      <c r="N13297" s="43">
        <v>1710</v>
      </c>
    </row>
    <row r="13298" hidden="1" spans="1:14" x14ac:dyDescent="0.25">
      <c r="A13298" s="106">
        <v>45982</v>
      </c>
      <c r="B13298">
        <v>4679</v>
      </c>
      <c r="C13298">
        <v>1604</v>
      </c>
      <c r="E13298">
        <v>17</v>
      </c>
      <c r="F13298" t="s">
        <v>10667</v>
      </c>
      <c r="G13298" t="s">
        <v>2036</v>
      </c>
      <c r="I13298" t="s">
        <v>2006</v>
      </c>
      <c r="J13298" t="s">
        <v>2782</v>
      </c>
      <c r="K13298" t="s">
        <v>2783</v>
      </c>
      <c r="L13298">
        <v>8</v>
      </c>
      <c r="M13298">
        <v>570</v>
      </c>
      <c r="N13298" s="43">
        <v>4560</v>
      </c>
    </row>
    <row r="13299" hidden="1" spans="1:14" x14ac:dyDescent="0.25">
      <c r="A13299" s="106">
        <v>45982</v>
      </c>
      <c r="B13299">
        <v>4680</v>
      </c>
      <c r="C13299">
        <v>1605</v>
      </c>
      <c r="E13299">
        <v>17</v>
      </c>
      <c r="F13299" t="s">
        <v>10667</v>
      </c>
      <c r="G13299" t="s">
        <v>2036</v>
      </c>
      <c r="I13299" t="s">
        <v>2006</v>
      </c>
      <c r="J13299" t="s">
        <v>2782</v>
      </c>
      <c r="K13299" t="s">
        <v>2783</v>
      </c>
      <c r="L13299">
        <v>2</v>
      </c>
      <c r="M13299">
        <v>570</v>
      </c>
      <c r="N13299" s="43">
        <v>1140</v>
      </c>
    </row>
    <row r="13300" hidden="1" spans="1:14" x14ac:dyDescent="0.25">
      <c r="A13300" s="106">
        <v>45982</v>
      </c>
      <c r="B13300">
        <v>4682</v>
      </c>
      <c r="C13300">
        <v>1607</v>
      </c>
      <c r="E13300">
        <v>17</v>
      </c>
      <c r="F13300" t="s">
        <v>10668</v>
      </c>
      <c r="G13300" t="s">
        <v>2038</v>
      </c>
      <c r="I13300" t="s">
        <v>2006</v>
      </c>
      <c r="J13300" t="s">
        <v>2782</v>
      </c>
      <c r="K13300" t="s">
        <v>2783</v>
      </c>
      <c r="L13300">
        <v>8</v>
      </c>
      <c r="M13300">
        <v>570</v>
      </c>
      <c r="N13300" s="43">
        <v>4560</v>
      </c>
    </row>
    <row r="13301" hidden="1" spans="1:14" x14ac:dyDescent="0.25">
      <c r="A13301" s="106">
        <v>45982</v>
      </c>
      <c r="B13301">
        <v>4683</v>
      </c>
      <c r="C13301">
        <v>1608</v>
      </c>
      <c r="E13301">
        <v>17</v>
      </c>
      <c r="F13301" t="s">
        <v>10668</v>
      </c>
      <c r="G13301" t="s">
        <v>2038</v>
      </c>
      <c r="I13301" t="s">
        <v>2006</v>
      </c>
      <c r="J13301" t="s">
        <v>2782</v>
      </c>
      <c r="K13301" t="s">
        <v>2783</v>
      </c>
      <c r="L13301">
        <v>2</v>
      </c>
      <c r="M13301">
        <v>570</v>
      </c>
      <c r="N13301" s="43">
        <v>1140</v>
      </c>
    </row>
    <row r="13302" hidden="1" spans="1:14" x14ac:dyDescent="0.25">
      <c r="A13302" s="106">
        <v>45982</v>
      </c>
      <c r="B13302">
        <v>4685</v>
      </c>
      <c r="C13302">
        <v>1610</v>
      </c>
      <c r="E13302">
        <v>17</v>
      </c>
      <c r="F13302" t="s">
        <v>10669</v>
      </c>
      <c r="G13302" t="s">
        <v>2044</v>
      </c>
      <c r="I13302" t="s">
        <v>2006</v>
      </c>
      <c r="J13302" t="s">
        <v>2782</v>
      </c>
      <c r="K13302" t="s">
        <v>2783</v>
      </c>
      <c r="L13302">
        <v>5</v>
      </c>
      <c r="M13302">
        <v>570</v>
      </c>
      <c r="N13302" s="43">
        <v>2850</v>
      </c>
    </row>
    <row r="13303" hidden="1" spans="1:14" x14ac:dyDescent="0.25">
      <c r="A13303" s="106">
        <v>45982</v>
      </c>
      <c r="B13303">
        <v>4686</v>
      </c>
      <c r="C13303">
        <v>1611</v>
      </c>
      <c r="E13303">
        <v>17</v>
      </c>
      <c r="F13303" t="s">
        <v>10669</v>
      </c>
      <c r="G13303" t="s">
        <v>2044</v>
      </c>
      <c r="I13303" t="s">
        <v>2006</v>
      </c>
      <c r="J13303" t="s">
        <v>2782</v>
      </c>
      <c r="K13303" t="s">
        <v>2783</v>
      </c>
      <c r="L13303">
        <v>3</v>
      </c>
      <c r="M13303">
        <v>570</v>
      </c>
      <c r="N13303" s="43">
        <v>1710</v>
      </c>
    </row>
    <row r="13304" hidden="1" spans="1:14" x14ac:dyDescent="0.25">
      <c r="A13304" s="106">
        <v>45982</v>
      </c>
      <c r="B13304">
        <v>4688</v>
      </c>
      <c r="C13304">
        <v>1613</v>
      </c>
      <c r="E13304">
        <v>17</v>
      </c>
      <c r="F13304" t="s">
        <v>10670</v>
      </c>
      <c r="G13304" t="s">
        <v>2012</v>
      </c>
      <c r="I13304" t="s">
        <v>2006</v>
      </c>
      <c r="J13304" t="s">
        <v>2782</v>
      </c>
      <c r="K13304" t="s">
        <v>2783</v>
      </c>
      <c r="L13304">
        <v>5</v>
      </c>
      <c r="M13304">
        <v>570</v>
      </c>
      <c r="N13304" s="43">
        <v>2850</v>
      </c>
    </row>
    <row r="13305" hidden="1" spans="1:14" x14ac:dyDescent="0.25">
      <c r="A13305" s="106">
        <v>45982</v>
      </c>
      <c r="B13305">
        <v>4689</v>
      </c>
      <c r="C13305">
        <v>1614</v>
      </c>
      <c r="E13305">
        <v>17</v>
      </c>
      <c r="F13305" t="s">
        <v>10670</v>
      </c>
      <c r="G13305" t="s">
        <v>2012</v>
      </c>
      <c r="I13305" t="s">
        <v>2006</v>
      </c>
      <c r="J13305" t="s">
        <v>2782</v>
      </c>
      <c r="K13305" t="s">
        <v>2783</v>
      </c>
      <c r="L13305">
        <v>3</v>
      </c>
      <c r="M13305">
        <v>570</v>
      </c>
      <c r="N13305" s="43">
        <v>1710</v>
      </c>
    </row>
    <row r="13306" hidden="1" spans="1:14" x14ac:dyDescent="0.25">
      <c r="A13306" s="106">
        <v>45982</v>
      </c>
      <c r="B13306">
        <v>4690</v>
      </c>
      <c r="C13306">
        <v>1615</v>
      </c>
      <c r="E13306">
        <v>17</v>
      </c>
      <c r="F13306" t="s">
        <v>10671</v>
      </c>
      <c r="G13306" t="s">
        <v>2017</v>
      </c>
      <c r="I13306" t="s">
        <v>2006</v>
      </c>
      <c r="J13306" t="s">
        <v>2782</v>
      </c>
      <c r="K13306" t="s">
        <v>2783</v>
      </c>
      <c r="L13306">
        <v>5</v>
      </c>
      <c r="M13306">
        <v>570</v>
      </c>
      <c r="N13306" s="43">
        <v>2850</v>
      </c>
    </row>
    <row r="13307" hidden="1" spans="1:14" x14ac:dyDescent="0.25">
      <c r="A13307" s="106">
        <v>45982</v>
      </c>
      <c r="B13307">
        <v>4691</v>
      </c>
      <c r="C13307">
        <v>1616</v>
      </c>
      <c r="E13307">
        <v>17</v>
      </c>
      <c r="F13307" t="s">
        <v>10671</v>
      </c>
      <c r="G13307" t="s">
        <v>2017</v>
      </c>
      <c r="I13307" t="s">
        <v>2006</v>
      </c>
      <c r="J13307" t="s">
        <v>2782</v>
      </c>
      <c r="K13307" t="s">
        <v>2783</v>
      </c>
      <c r="L13307">
        <v>3</v>
      </c>
      <c r="M13307">
        <v>570</v>
      </c>
      <c r="N13307" s="43">
        <v>1710</v>
      </c>
    </row>
    <row r="13308" hidden="1" spans="1:14" x14ac:dyDescent="0.25">
      <c r="A13308" s="106">
        <v>45982</v>
      </c>
      <c r="B13308">
        <v>4693</v>
      </c>
      <c r="C13308">
        <v>1618</v>
      </c>
      <c r="E13308">
        <v>17</v>
      </c>
      <c r="F13308" t="s">
        <v>10672</v>
      </c>
      <c r="G13308" t="s">
        <v>2131</v>
      </c>
      <c r="I13308" t="s">
        <v>2006</v>
      </c>
      <c r="J13308" t="s">
        <v>2782</v>
      </c>
      <c r="K13308" t="s">
        <v>2783</v>
      </c>
      <c r="L13308">
        <v>8</v>
      </c>
      <c r="M13308">
        <v>570</v>
      </c>
      <c r="N13308" s="43">
        <v>4560</v>
      </c>
    </row>
    <row r="13309" hidden="1" spans="1:14" x14ac:dyDescent="0.25">
      <c r="A13309" s="106">
        <v>45982</v>
      </c>
      <c r="B13309">
        <v>4694</v>
      </c>
      <c r="C13309">
        <v>1619</v>
      </c>
      <c r="E13309">
        <v>17</v>
      </c>
      <c r="F13309" t="s">
        <v>10672</v>
      </c>
      <c r="G13309" t="s">
        <v>2131</v>
      </c>
      <c r="I13309" t="s">
        <v>2006</v>
      </c>
      <c r="J13309" t="s">
        <v>2782</v>
      </c>
      <c r="K13309" t="s">
        <v>2783</v>
      </c>
      <c r="L13309">
        <v>2</v>
      </c>
      <c r="M13309">
        <v>570</v>
      </c>
      <c r="N13309" s="43">
        <v>1140</v>
      </c>
    </row>
    <row r="13310" hidden="1" spans="1:14" x14ac:dyDescent="0.25">
      <c r="A13310" s="106">
        <v>45982</v>
      </c>
      <c r="B13310">
        <v>4696</v>
      </c>
      <c r="C13310">
        <v>1621</v>
      </c>
      <c r="E13310">
        <v>17</v>
      </c>
      <c r="F13310" t="s">
        <v>10673</v>
      </c>
      <c r="G13310" t="s">
        <v>2097</v>
      </c>
      <c r="I13310" t="s">
        <v>2006</v>
      </c>
      <c r="J13310" t="s">
        <v>2782</v>
      </c>
      <c r="K13310" t="s">
        <v>2783</v>
      </c>
      <c r="L13310">
        <v>5</v>
      </c>
      <c r="M13310">
        <v>570</v>
      </c>
      <c r="N13310" s="43">
        <v>2850</v>
      </c>
    </row>
    <row r="13311" hidden="1" spans="1:14" x14ac:dyDescent="0.25">
      <c r="A13311" s="106">
        <v>45982</v>
      </c>
      <c r="B13311">
        <v>4697</v>
      </c>
      <c r="C13311">
        <v>1622</v>
      </c>
      <c r="E13311">
        <v>17</v>
      </c>
      <c r="F13311" t="s">
        <v>10673</v>
      </c>
      <c r="G13311" t="s">
        <v>2097</v>
      </c>
      <c r="I13311" t="s">
        <v>2006</v>
      </c>
      <c r="J13311" t="s">
        <v>2782</v>
      </c>
      <c r="K13311" t="s">
        <v>2783</v>
      </c>
      <c r="L13311">
        <v>3</v>
      </c>
      <c r="M13311">
        <v>570</v>
      </c>
      <c r="N13311" s="43">
        <v>1710</v>
      </c>
    </row>
    <row r="13312" hidden="1" spans="1:14" x14ac:dyDescent="0.25">
      <c r="A13312" s="106">
        <v>45982</v>
      </c>
      <c r="B13312">
        <v>4698</v>
      </c>
      <c r="C13312">
        <v>1623</v>
      </c>
      <c r="E13312">
        <v>17</v>
      </c>
      <c r="F13312" t="s">
        <v>10674</v>
      </c>
      <c r="G13312" t="s">
        <v>2114</v>
      </c>
      <c r="I13312" t="s">
        <v>2006</v>
      </c>
      <c r="J13312" t="s">
        <v>2782</v>
      </c>
      <c r="K13312" t="s">
        <v>2783</v>
      </c>
      <c r="L13312">
        <v>5</v>
      </c>
      <c r="M13312">
        <v>570</v>
      </c>
      <c r="N13312" s="43">
        <v>2850</v>
      </c>
    </row>
    <row r="13313" hidden="1" spans="1:14" x14ac:dyDescent="0.25">
      <c r="A13313" s="106">
        <v>45982</v>
      </c>
      <c r="B13313">
        <v>4699</v>
      </c>
      <c r="C13313">
        <v>1624</v>
      </c>
      <c r="E13313">
        <v>17</v>
      </c>
      <c r="F13313" t="s">
        <v>10674</v>
      </c>
      <c r="G13313" t="s">
        <v>2114</v>
      </c>
      <c r="I13313" t="s">
        <v>2006</v>
      </c>
      <c r="J13313" t="s">
        <v>2782</v>
      </c>
      <c r="K13313" t="s">
        <v>2783</v>
      </c>
      <c r="L13313">
        <v>3</v>
      </c>
      <c r="M13313">
        <v>570</v>
      </c>
      <c r="N13313" s="43">
        <v>1710</v>
      </c>
    </row>
    <row r="13314" hidden="1" spans="1:14" x14ac:dyDescent="0.25">
      <c r="A13314" s="106">
        <v>45982</v>
      </c>
      <c r="B13314">
        <v>4700</v>
      </c>
      <c r="C13314">
        <v>1625</v>
      </c>
      <c r="E13314">
        <v>17</v>
      </c>
      <c r="F13314" t="s">
        <v>10675</v>
      </c>
      <c r="G13314" t="s">
        <v>2052</v>
      </c>
      <c r="I13314" t="s">
        <v>2006</v>
      </c>
      <c r="J13314" t="s">
        <v>2782</v>
      </c>
      <c r="K13314" t="s">
        <v>2783</v>
      </c>
      <c r="L13314">
        <v>5</v>
      </c>
      <c r="M13314">
        <v>570</v>
      </c>
      <c r="N13314" s="43">
        <v>2850</v>
      </c>
    </row>
    <row r="13315" hidden="1" spans="1:14" x14ac:dyDescent="0.25">
      <c r="A13315" s="106">
        <v>45982</v>
      </c>
      <c r="B13315">
        <v>4701</v>
      </c>
      <c r="C13315">
        <v>1626</v>
      </c>
      <c r="E13315">
        <v>17</v>
      </c>
      <c r="F13315" t="s">
        <v>10675</v>
      </c>
      <c r="G13315" t="s">
        <v>2052</v>
      </c>
      <c r="I13315" t="s">
        <v>2006</v>
      </c>
      <c r="J13315" t="s">
        <v>2782</v>
      </c>
      <c r="K13315" t="s">
        <v>2783</v>
      </c>
      <c r="L13315">
        <v>3</v>
      </c>
      <c r="M13315">
        <v>570</v>
      </c>
      <c r="N13315" s="43">
        <v>1710</v>
      </c>
    </row>
    <row r="13316" hidden="1" spans="1:14" x14ac:dyDescent="0.25">
      <c r="A13316" s="106">
        <v>45985</v>
      </c>
      <c r="B13316">
        <v>4774</v>
      </c>
      <c r="C13316">
        <v>1699</v>
      </c>
      <c r="E13316">
        <v>17</v>
      </c>
      <c r="F13316" t="s">
        <v>10676</v>
      </c>
      <c r="G13316" t="s">
        <v>2054</v>
      </c>
      <c r="I13316" t="s">
        <v>2006</v>
      </c>
      <c r="J13316" t="s">
        <v>6685</v>
      </c>
      <c r="K13316" t="s">
        <v>6686</v>
      </c>
      <c r="L13316">
        <v>3</v>
      </c>
      <c r="M13316">
        <v>530</v>
      </c>
      <c r="N13316" s="43">
        <v>1590</v>
      </c>
    </row>
    <row r="13317" hidden="1" spans="1:14" x14ac:dyDescent="0.25">
      <c r="A13317" s="106">
        <v>45986</v>
      </c>
      <c r="B13317">
        <v>4813</v>
      </c>
      <c r="C13317">
        <v>1738</v>
      </c>
      <c r="E13317">
        <v>17</v>
      </c>
      <c r="F13317" t="s">
        <v>10677</v>
      </c>
      <c r="G13317" t="s">
        <v>2097</v>
      </c>
      <c r="I13317" t="s">
        <v>2006</v>
      </c>
      <c r="J13317" t="s">
        <v>6685</v>
      </c>
      <c r="K13317" t="s">
        <v>6686</v>
      </c>
      <c r="L13317">
        <v>3</v>
      </c>
      <c r="M13317">
        <v>530</v>
      </c>
      <c r="N13317" s="43">
        <v>1590</v>
      </c>
    </row>
    <row r="13318" hidden="1" spans="1:14" x14ac:dyDescent="0.25">
      <c r="A13318" s="106">
        <v>45987</v>
      </c>
      <c r="B13318">
        <v>4917</v>
      </c>
      <c r="C13318">
        <v>1841</v>
      </c>
      <c r="E13318">
        <v>17</v>
      </c>
      <c r="F13318" t="s">
        <v>10678</v>
      </c>
      <c r="G13318" t="s">
        <v>2063</v>
      </c>
      <c r="I13318" t="s">
        <v>2006</v>
      </c>
      <c r="J13318" t="s">
        <v>10679</v>
      </c>
      <c r="K13318" t="s">
        <v>10680</v>
      </c>
      <c r="L13318">
        <v>8</v>
      </c>
      <c r="M13318">
        <v>595</v>
      </c>
      <c r="N13318" s="43">
        <v>4760</v>
      </c>
    </row>
    <row r="13319" hidden="1" spans="1:14" x14ac:dyDescent="0.25">
      <c r="A13319" s="106">
        <v>45987</v>
      </c>
      <c r="B13319">
        <v>4921</v>
      </c>
      <c r="C13319">
        <v>1845</v>
      </c>
      <c r="E13319">
        <v>17</v>
      </c>
      <c r="F13319" t="s">
        <v>10681</v>
      </c>
      <c r="G13319" t="s">
        <v>2052</v>
      </c>
      <c r="I13319" t="s">
        <v>2006</v>
      </c>
      <c r="J13319" t="s">
        <v>10679</v>
      </c>
      <c r="K13319" t="s">
        <v>10680</v>
      </c>
      <c r="L13319">
        <v>5</v>
      </c>
      <c r="M13319">
        <v>595</v>
      </c>
      <c r="N13319" s="43">
        <v>2975</v>
      </c>
    </row>
    <row r="13320" hidden="1" spans="1:14" x14ac:dyDescent="0.25">
      <c r="A13320" s="106">
        <v>45987</v>
      </c>
      <c r="B13320">
        <v>4922</v>
      </c>
      <c r="C13320">
        <v>1846</v>
      </c>
      <c r="E13320">
        <v>17</v>
      </c>
      <c r="F13320" t="s">
        <v>10681</v>
      </c>
      <c r="G13320" t="s">
        <v>2052</v>
      </c>
      <c r="I13320" t="s">
        <v>2006</v>
      </c>
      <c r="J13320" t="s">
        <v>10679</v>
      </c>
      <c r="K13320" t="s">
        <v>10680</v>
      </c>
      <c r="L13320">
        <v>1.5</v>
      </c>
      <c r="M13320">
        <v>595</v>
      </c>
      <c r="N13320" s="43">
        <v>892.5</v>
      </c>
    </row>
    <row r="13321" hidden="1" spans="1:14" x14ac:dyDescent="0.25">
      <c r="A13321" s="106">
        <v>45989</v>
      </c>
      <c r="B13321">
        <v>5037</v>
      </c>
      <c r="C13321">
        <v>1956</v>
      </c>
      <c r="E13321">
        <v>17</v>
      </c>
      <c r="F13321" t="s">
        <v>10682</v>
      </c>
      <c r="G13321" t="s">
        <v>2368</v>
      </c>
      <c r="I13321" t="s">
        <v>2006</v>
      </c>
      <c r="J13321" t="s">
        <v>3700</v>
      </c>
      <c r="K13321" t="s">
        <v>3701</v>
      </c>
      <c r="L13321">
        <v>5</v>
      </c>
      <c r="M13321">
        <v>595</v>
      </c>
      <c r="N13321" s="43">
        <v>2975</v>
      </c>
    </row>
    <row r="13322" hidden="1" spans="1:14" x14ac:dyDescent="0.25">
      <c r="A13322" s="106">
        <v>45989</v>
      </c>
      <c r="B13322">
        <v>5038</v>
      </c>
      <c r="C13322">
        <v>1957</v>
      </c>
      <c r="E13322">
        <v>17</v>
      </c>
      <c r="F13322" t="s">
        <v>10682</v>
      </c>
      <c r="G13322" t="s">
        <v>2368</v>
      </c>
      <c r="I13322" t="s">
        <v>2006</v>
      </c>
      <c r="J13322" t="s">
        <v>3700</v>
      </c>
      <c r="K13322" t="s">
        <v>3701</v>
      </c>
      <c r="L13322">
        <v>3</v>
      </c>
      <c r="M13322">
        <v>595</v>
      </c>
      <c r="N13322" s="43">
        <v>1785</v>
      </c>
    </row>
    <row r="13323" hidden="1" spans="1:14" x14ac:dyDescent="0.25">
      <c r="A13323" s="106">
        <v>45989</v>
      </c>
      <c r="B13323">
        <v>5055</v>
      </c>
      <c r="C13323">
        <v>1974</v>
      </c>
      <c r="E13323">
        <v>17</v>
      </c>
      <c r="F13323" t="s">
        <v>10683</v>
      </c>
      <c r="G13323" t="s">
        <v>2021</v>
      </c>
      <c r="I13323" t="s">
        <v>2006</v>
      </c>
      <c r="J13323" t="s">
        <v>3700</v>
      </c>
      <c r="K13323" t="s">
        <v>3701</v>
      </c>
      <c r="L13323">
        <v>5</v>
      </c>
      <c r="M13323">
        <v>595</v>
      </c>
      <c r="N13323" s="43">
        <v>2975</v>
      </c>
    </row>
    <row r="13324" hidden="1" spans="1:14" x14ac:dyDescent="0.25">
      <c r="A13324" s="106">
        <v>45989</v>
      </c>
      <c r="B13324">
        <v>5056</v>
      </c>
      <c r="C13324">
        <v>1975</v>
      </c>
      <c r="E13324">
        <v>17</v>
      </c>
      <c r="F13324" t="s">
        <v>10683</v>
      </c>
      <c r="G13324" t="s">
        <v>2021</v>
      </c>
      <c r="I13324" t="s">
        <v>2006</v>
      </c>
      <c r="J13324" t="s">
        <v>3700</v>
      </c>
      <c r="K13324" t="s">
        <v>3701</v>
      </c>
      <c r="L13324">
        <v>3</v>
      </c>
      <c r="M13324">
        <v>595</v>
      </c>
      <c r="N13324" s="43">
        <v>1785</v>
      </c>
    </row>
    <row r="13325" hidden="1" spans="1:14" x14ac:dyDescent="0.25">
      <c r="A13325" s="106">
        <v>45989</v>
      </c>
      <c r="B13325">
        <v>5063</v>
      </c>
      <c r="C13325">
        <v>1982</v>
      </c>
      <c r="E13325">
        <v>17</v>
      </c>
      <c r="F13325" t="s">
        <v>10684</v>
      </c>
      <c r="G13325" t="s">
        <v>2017</v>
      </c>
      <c r="I13325" t="s">
        <v>2006</v>
      </c>
      <c r="J13325" t="s">
        <v>10679</v>
      </c>
      <c r="K13325" t="s">
        <v>10680</v>
      </c>
      <c r="L13325">
        <v>5</v>
      </c>
      <c r="M13325">
        <v>595</v>
      </c>
      <c r="N13325" s="43">
        <v>2975</v>
      </c>
    </row>
    <row r="13326" hidden="1" spans="1:14" x14ac:dyDescent="0.25">
      <c r="A13326" s="106">
        <v>45989</v>
      </c>
      <c r="B13326">
        <v>5064</v>
      </c>
      <c r="C13326">
        <v>1983</v>
      </c>
      <c r="E13326">
        <v>17</v>
      </c>
      <c r="F13326" t="s">
        <v>10684</v>
      </c>
      <c r="G13326" t="s">
        <v>2017</v>
      </c>
      <c r="I13326" t="s">
        <v>2006</v>
      </c>
      <c r="J13326" t="s">
        <v>10679</v>
      </c>
      <c r="K13326" t="s">
        <v>10680</v>
      </c>
      <c r="L13326">
        <v>3</v>
      </c>
      <c r="M13326">
        <v>595</v>
      </c>
      <c r="N13326" s="43">
        <v>1785</v>
      </c>
    </row>
    <row r="13327" hidden="1" spans="1:14" x14ac:dyDescent="0.25">
      <c r="A13327" s="106">
        <v>45989</v>
      </c>
      <c r="B13327">
        <v>5069</v>
      </c>
      <c r="C13327">
        <v>1988</v>
      </c>
      <c r="E13327">
        <v>17</v>
      </c>
      <c r="F13327" t="s">
        <v>10685</v>
      </c>
      <c r="G13327" t="s">
        <v>2368</v>
      </c>
      <c r="I13327" t="s">
        <v>2006</v>
      </c>
      <c r="J13327" t="s">
        <v>3700</v>
      </c>
      <c r="K13327" t="s">
        <v>3701</v>
      </c>
      <c r="L13327">
        <v>5</v>
      </c>
      <c r="M13327">
        <v>595</v>
      </c>
      <c r="N13327" s="43">
        <v>2975</v>
      </c>
    </row>
    <row r="13328" hidden="1" spans="1:14" x14ac:dyDescent="0.25">
      <c r="A13328" s="106">
        <v>45989</v>
      </c>
      <c r="B13328">
        <v>5070</v>
      </c>
      <c r="C13328">
        <v>1989</v>
      </c>
      <c r="E13328">
        <v>17</v>
      </c>
      <c r="F13328" t="s">
        <v>10685</v>
      </c>
      <c r="G13328" t="s">
        <v>2368</v>
      </c>
      <c r="I13328" t="s">
        <v>2006</v>
      </c>
      <c r="J13328" t="s">
        <v>3700</v>
      </c>
      <c r="K13328" t="s">
        <v>3701</v>
      </c>
      <c r="L13328">
        <v>3</v>
      </c>
      <c r="M13328">
        <v>595</v>
      </c>
      <c r="N13328" s="43">
        <v>1785</v>
      </c>
    </row>
    <row r="13329" hidden="1" spans="1:14" x14ac:dyDescent="0.25">
      <c r="A13329" s="106">
        <v>45989</v>
      </c>
      <c r="B13329">
        <v>5074</v>
      </c>
      <c r="C13329">
        <v>1993</v>
      </c>
      <c r="E13329">
        <v>17</v>
      </c>
      <c r="F13329" t="s">
        <v>10686</v>
      </c>
      <c r="G13329" t="s">
        <v>2044</v>
      </c>
      <c r="I13329" t="s">
        <v>2006</v>
      </c>
      <c r="J13329" t="s">
        <v>10679</v>
      </c>
      <c r="K13329" t="s">
        <v>10680</v>
      </c>
      <c r="L13329">
        <v>5</v>
      </c>
      <c r="M13329">
        <v>595</v>
      </c>
      <c r="N13329" s="43">
        <v>2975</v>
      </c>
    </row>
    <row r="13330" hidden="1" spans="1:14" x14ac:dyDescent="0.25">
      <c r="A13330" s="106">
        <v>45989</v>
      </c>
      <c r="B13330">
        <v>5075</v>
      </c>
      <c r="C13330">
        <v>1994</v>
      </c>
      <c r="E13330">
        <v>17</v>
      </c>
      <c r="F13330" t="s">
        <v>10686</v>
      </c>
      <c r="G13330" t="s">
        <v>2044</v>
      </c>
      <c r="I13330" t="s">
        <v>2006</v>
      </c>
      <c r="J13330" t="s">
        <v>10679</v>
      </c>
      <c r="K13330" t="s">
        <v>10680</v>
      </c>
      <c r="L13330">
        <v>3</v>
      </c>
      <c r="M13330">
        <v>595</v>
      </c>
      <c r="N13330" s="43">
        <v>1785</v>
      </c>
    </row>
    <row r="13331" hidden="1" spans="1:14" x14ac:dyDescent="0.25">
      <c r="A13331" s="106">
        <v>45992</v>
      </c>
      <c r="B13331">
        <v>5121</v>
      </c>
      <c r="C13331">
        <v>2040</v>
      </c>
      <c r="E13331">
        <v>17</v>
      </c>
      <c r="F13331" t="s">
        <v>10687</v>
      </c>
      <c r="G13331" t="s">
        <v>2017</v>
      </c>
      <c r="I13331" t="s">
        <v>2006</v>
      </c>
      <c r="J13331" t="s">
        <v>3700</v>
      </c>
      <c r="K13331" t="s">
        <v>3701</v>
      </c>
      <c r="L13331">
        <v>5</v>
      </c>
      <c r="M13331">
        <v>595</v>
      </c>
      <c r="N13331" s="43">
        <v>2975</v>
      </c>
    </row>
    <row r="13332" hidden="1" spans="1:14" x14ac:dyDescent="0.25">
      <c r="A13332" s="106">
        <v>45992</v>
      </c>
      <c r="B13332">
        <v>5122</v>
      </c>
      <c r="C13332">
        <v>2041</v>
      </c>
      <c r="E13332">
        <v>17</v>
      </c>
      <c r="F13332" t="s">
        <v>10687</v>
      </c>
      <c r="G13332" t="s">
        <v>2017</v>
      </c>
      <c r="I13332" t="s">
        <v>2006</v>
      </c>
      <c r="J13332" t="s">
        <v>3700</v>
      </c>
      <c r="K13332" t="s">
        <v>3701</v>
      </c>
      <c r="L13332">
        <v>3</v>
      </c>
      <c r="M13332">
        <v>595</v>
      </c>
      <c r="N13332" s="43">
        <v>1785</v>
      </c>
    </row>
    <row r="13333" hidden="1" spans="1:14" x14ac:dyDescent="0.25">
      <c r="A13333" s="106">
        <v>45992</v>
      </c>
      <c r="B13333">
        <v>5131</v>
      </c>
      <c r="C13333">
        <v>2050</v>
      </c>
      <c r="E13333">
        <v>17</v>
      </c>
      <c r="F13333" t="s">
        <v>10688</v>
      </c>
      <c r="G13333" t="s">
        <v>2368</v>
      </c>
      <c r="I13333" t="s">
        <v>2006</v>
      </c>
      <c r="J13333" t="s">
        <v>3700</v>
      </c>
      <c r="K13333" t="s">
        <v>3701</v>
      </c>
      <c r="L13333">
        <v>5</v>
      </c>
      <c r="M13333">
        <v>595</v>
      </c>
      <c r="N13333" s="43">
        <v>2975</v>
      </c>
    </row>
    <row r="13334" hidden="1" spans="1:14" x14ac:dyDescent="0.25">
      <c r="A13334" s="106">
        <v>45992</v>
      </c>
      <c r="B13334">
        <v>5132</v>
      </c>
      <c r="C13334">
        <v>2051</v>
      </c>
      <c r="E13334">
        <v>17</v>
      </c>
      <c r="F13334" t="s">
        <v>10688</v>
      </c>
      <c r="G13334" t="s">
        <v>2368</v>
      </c>
      <c r="I13334" t="s">
        <v>2006</v>
      </c>
      <c r="J13334" t="s">
        <v>3700</v>
      </c>
      <c r="K13334" t="s">
        <v>3701</v>
      </c>
      <c r="L13334">
        <v>3</v>
      </c>
      <c r="M13334">
        <v>595</v>
      </c>
      <c r="N13334" s="43">
        <v>1785</v>
      </c>
    </row>
    <row r="13335" hidden="1" spans="1:14" x14ac:dyDescent="0.25">
      <c r="A13335" s="106">
        <v>45992</v>
      </c>
      <c r="B13335">
        <v>5139</v>
      </c>
      <c r="C13335">
        <v>2058</v>
      </c>
      <c r="E13335">
        <v>17</v>
      </c>
      <c r="F13335" t="s">
        <v>10689</v>
      </c>
      <c r="G13335" t="s">
        <v>2012</v>
      </c>
      <c r="I13335" t="s">
        <v>2006</v>
      </c>
      <c r="J13335" t="s">
        <v>3700</v>
      </c>
      <c r="K13335" t="s">
        <v>3701</v>
      </c>
      <c r="L13335">
        <v>5</v>
      </c>
      <c r="M13335">
        <v>595</v>
      </c>
      <c r="N13335" s="43">
        <v>2975</v>
      </c>
    </row>
    <row r="13336" hidden="1" spans="1:14" x14ac:dyDescent="0.25">
      <c r="A13336" s="106">
        <v>45992</v>
      </c>
      <c r="B13336">
        <v>5140</v>
      </c>
      <c r="C13336">
        <v>2059</v>
      </c>
      <c r="E13336">
        <v>17</v>
      </c>
      <c r="F13336" t="s">
        <v>10689</v>
      </c>
      <c r="G13336" t="s">
        <v>2012</v>
      </c>
      <c r="I13336" t="s">
        <v>2006</v>
      </c>
      <c r="J13336" t="s">
        <v>3700</v>
      </c>
      <c r="K13336" t="s">
        <v>3701</v>
      </c>
      <c r="L13336">
        <v>3</v>
      </c>
      <c r="M13336">
        <v>595</v>
      </c>
      <c r="N13336" s="43">
        <v>1785</v>
      </c>
    </row>
    <row r="13337" hidden="1" spans="1:14" x14ac:dyDescent="0.25">
      <c r="A13337" s="106">
        <v>45993</v>
      </c>
      <c r="B13337">
        <v>5170</v>
      </c>
      <c r="C13337">
        <v>2089</v>
      </c>
      <c r="E13337">
        <v>17</v>
      </c>
      <c r="F13337" t="s">
        <v>10690</v>
      </c>
      <c r="G13337" t="s">
        <v>2044</v>
      </c>
      <c r="I13337" t="s">
        <v>2006</v>
      </c>
      <c r="J13337" t="s">
        <v>6685</v>
      </c>
      <c r="K13337" t="s">
        <v>6686</v>
      </c>
      <c r="L13337">
        <v>3</v>
      </c>
      <c r="M13337">
        <v>530</v>
      </c>
      <c r="N13337" s="43">
        <v>1590</v>
      </c>
    </row>
    <row r="13338" hidden="1" spans="1:14" x14ac:dyDescent="0.25">
      <c r="A13338" s="106">
        <v>45993</v>
      </c>
      <c r="B13338">
        <v>5177</v>
      </c>
      <c r="C13338">
        <v>2096</v>
      </c>
      <c r="E13338">
        <v>17</v>
      </c>
      <c r="F13338" t="s">
        <v>10691</v>
      </c>
      <c r="G13338" t="s">
        <v>2114</v>
      </c>
      <c r="I13338" t="s">
        <v>2006</v>
      </c>
      <c r="J13338" t="s">
        <v>3700</v>
      </c>
      <c r="K13338" t="s">
        <v>3701</v>
      </c>
      <c r="L13338">
        <v>5</v>
      </c>
      <c r="M13338">
        <v>595</v>
      </c>
      <c r="N13338" s="43">
        <v>2975</v>
      </c>
    </row>
    <row r="13339" hidden="1" spans="1:14" x14ac:dyDescent="0.25">
      <c r="A13339" s="106">
        <v>45993</v>
      </c>
      <c r="B13339">
        <v>5178</v>
      </c>
      <c r="C13339">
        <v>2097</v>
      </c>
      <c r="E13339">
        <v>17</v>
      </c>
      <c r="F13339" t="s">
        <v>10691</v>
      </c>
      <c r="G13339" t="s">
        <v>2114</v>
      </c>
      <c r="I13339" t="s">
        <v>2006</v>
      </c>
      <c r="J13339" t="s">
        <v>3700</v>
      </c>
      <c r="K13339" t="s">
        <v>3701</v>
      </c>
      <c r="L13339">
        <v>3</v>
      </c>
      <c r="M13339">
        <v>595</v>
      </c>
      <c r="N13339" s="43">
        <v>1785</v>
      </c>
    </row>
    <row r="13340" hidden="1" spans="1:14" x14ac:dyDescent="0.25">
      <c r="A13340" s="106">
        <v>45993</v>
      </c>
      <c r="B13340">
        <v>5200</v>
      </c>
      <c r="C13340">
        <v>2117</v>
      </c>
      <c r="E13340">
        <v>17</v>
      </c>
      <c r="F13340" t="s">
        <v>10692</v>
      </c>
      <c r="G13340" t="s">
        <v>2052</v>
      </c>
      <c r="I13340" t="s">
        <v>2006</v>
      </c>
      <c r="J13340" t="s">
        <v>3700</v>
      </c>
      <c r="K13340" t="s">
        <v>3701</v>
      </c>
      <c r="L13340">
        <v>5</v>
      </c>
      <c r="M13340">
        <v>595</v>
      </c>
      <c r="N13340" s="43">
        <v>2975</v>
      </c>
    </row>
    <row r="13341" hidden="1" spans="1:14" x14ac:dyDescent="0.25">
      <c r="A13341" s="106">
        <v>45993</v>
      </c>
      <c r="B13341">
        <v>5201</v>
      </c>
      <c r="C13341">
        <v>2118</v>
      </c>
      <c r="E13341">
        <v>17</v>
      </c>
      <c r="F13341" t="s">
        <v>10692</v>
      </c>
      <c r="G13341" t="s">
        <v>2052</v>
      </c>
      <c r="I13341" t="s">
        <v>2006</v>
      </c>
      <c r="J13341" t="s">
        <v>3700</v>
      </c>
      <c r="K13341" t="s">
        <v>3701</v>
      </c>
      <c r="L13341">
        <v>3</v>
      </c>
      <c r="M13341">
        <v>595</v>
      </c>
      <c r="N13341" s="43">
        <v>1785</v>
      </c>
    </row>
    <row r="13342" hidden="1" spans="1:14" x14ac:dyDescent="0.25">
      <c r="A13342" s="106">
        <v>45993</v>
      </c>
      <c r="B13342">
        <v>5213</v>
      </c>
      <c r="C13342">
        <v>2128</v>
      </c>
      <c r="E13342">
        <v>17</v>
      </c>
      <c r="F13342" t="s">
        <v>10693</v>
      </c>
      <c r="G13342" t="s">
        <v>2114</v>
      </c>
      <c r="I13342" t="s">
        <v>2006</v>
      </c>
      <c r="J13342" t="s">
        <v>3700</v>
      </c>
      <c r="K13342" t="s">
        <v>3701</v>
      </c>
      <c r="L13342">
        <v>5</v>
      </c>
      <c r="M13342">
        <v>595</v>
      </c>
      <c r="N13342" s="43">
        <v>2975</v>
      </c>
    </row>
    <row r="13343" hidden="1" spans="1:14" x14ac:dyDescent="0.25">
      <c r="A13343" s="106">
        <v>45993</v>
      </c>
      <c r="B13343">
        <v>5214</v>
      </c>
      <c r="C13343">
        <v>2129</v>
      </c>
      <c r="E13343">
        <v>17</v>
      </c>
      <c r="F13343" t="s">
        <v>10693</v>
      </c>
      <c r="G13343" t="s">
        <v>2114</v>
      </c>
      <c r="I13343" t="s">
        <v>2006</v>
      </c>
      <c r="J13343" t="s">
        <v>3700</v>
      </c>
      <c r="K13343" t="s">
        <v>3701</v>
      </c>
      <c r="L13343">
        <v>3</v>
      </c>
      <c r="M13343">
        <v>595</v>
      </c>
      <c r="N13343" s="43">
        <v>1785</v>
      </c>
    </row>
    <row r="13344" hidden="1" spans="1:14" x14ac:dyDescent="0.25">
      <c r="A13344" s="106">
        <v>45994</v>
      </c>
      <c r="B13344">
        <v>5247</v>
      </c>
      <c r="C13344">
        <v>2162</v>
      </c>
      <c r="E13344">
        <v>17</v>
      </c>
      <c r="F13344" t="s">
        <v>10694</v>
      </c>
      <c r="G13344" t="s">
        <v>2114</v>
      </c>
      <c r="I13344" t="s">
        <v>2006</v>
      </c>
      <c r="J13344" t="s">
        <v>3700</v>
      </c>
      <c r="K13344" t="s">
        <v>3701</v>
      </c>
      <c r="L13344">
        <v>5</v>
      </c>
      <c r="M13344">
        <v>595</v>
      </c>
      <c r="N13344" s="43">
        <v>2975</v>
      </c>
    </row>
    <row r="13345" hidden="1" spans="1:14" x14ac:dyDescent="0.25">
      <c r="A13345" s="106">
        <v>45994</v>
      </c>
      <c r="B13345">
        <v>5248</v>
      </c>
      <c r="C13345">
        <v>2163</v>
      </c>
      <c r="E13345">
        <v>17</v>
      </c>
      <c r="F13345" t="s">
        <v>10695</v>
      </c>
      <c r="G13345" t="s">
        <v>2114</v>
      </c>
      <c r="I13345" t="s">
        <v>2006</v>
      </c>
      <c r="J13345" t="s">
        <v>3700</v>
      </c>
      <c r="K13345" t="s">
        <v>3701</v>
      </c>
      <c r="L13345">
        <v>3</v>
      </c>
      <c r="M13345">
        <v>595</v>
      </c>
      <c r="N13345" s="43">
        <v>1785</v>
      </c>
    </row>
    <row r="13346" hidden="1" spans="1:14" x14ac:dyDescent="0.25">
      <c r="A13346" s="106">
        <v>45994</v>
      </c>
      <c r="B13346">
        <v>5256</v>
      </c>
      <c r="C13346">
        <v>2171</v>
      </c>
      <c r="E13346">
        <v>17</v>
      </c>
      <c r="F13346" t="s">
        <v>10696</v>
      </c>
      <c r="G13346" t="s">
        <v>2368</v>
      </c>
      <c r="I13346" t="s">
        <v>2006</v>
      </c>
      <c r="J13346" t="s">
        <v>3700</v>
      </c>
      <c r="K13346" t="s">
        <v>3701</v>
      </c>
      <c r="L13346">
        <v>5</v>
      </c>
      <c r="M13346">
        <v>595</v>
      </c>
      <c r="N13346" s="43">
        <v>2975</v>
      </c>
    </row>
    <row r="13347" hidden="1" spans="1:14" x14ac:dyDescent="0.25">
      <c r="A13347" s="106">
        <v>45994</v>
      </c>
      <c r="B13347">
        <v>5257</v>
      </c>
      <c r="C13347">
        <v>2172</v>
      </c>
      <c r="E13347">
        <v>17</v>
      </c>
      <c r="F13347" t="s">
        <v>10696</v>
      </c>
      <c r="G13347" t="s">
        <v>2368</v>
      </c>
      <c r="I13347" t="s">
        <v>2006</v>
      </c>
      <c r="J13347" t="s">
        <v>3700</v>
      </c>
      <c r="K13347" t="s">
        <v>3701</v>
      </c>
      <c r="L13347">
        <v>3</v>
      </c>
      <c r="M13347">
        <v>595</v>
      </c>
      <c r="N13347" s="43">
        <v>1785</v>
      </c>
    </row>
    <row r="13348" hidden="1" spans="1:14" x14ac:dyDescent="0.25">
      <c r="A13348" s="106">
        <v>45994</v>
      </c>
      <c r="B13348">
        <v>5274</v>
      </c>
      <c r="C13348">
        <v>2191</v>
      </c>
      <c r="E13348">
        <v>17</v>
      </c>
      <c r="F13348" t="s">
        <v>10697</v>
      </c>
      <c r="G13348" t="s">
        <v>2097</v>
      </c>
      <c r="I13348" t="s">
        <v>2006</v>
      </c>
      <c r="J13348" t="s">
        <v>3700</v>
      </c>
      <c r="K13348" t="s">
        <v>3701</v>
      </c>
      <c r="L13348">
        <v>5</v>
      </c>
      <c r="M13348">
        <v>595</v>
      </c>
      <c r="N13348" s="43">
        <v>2975</v>
      </c>
    </row>
    <row r="13349" hidden="1" spans="1:14" x14ac:dyDescent="0.25">
      <c r="A13349" s="106">
        <v>45994</v>
      </c>
      <c r="B13349">
        <v>5275</v>
      </c>
      <c r="C13349">
        <v>2192</v>
      </c>
      <c r="E13349">
        <v>17</v>
      </c>
      <c r="F13349" t="s">
        <v>10697</v>
      </c>
      <c r="G13349" t="s">
        <v>2097</v>
      </c>
      <c r="I13349" t="s">
        <v>2006</v>
      </c>
      <c r="J13349" t="s">
        <v>3700</v>
      </c>
      <c r="K13349" t="s">
        <v>3701</v>
      </c>
      <c r="L13349">
        <v>3</v>
      </c>
      <c r="M13349">
        <v>595</v>
      </c>
      <c r="N13349" s="43">
        <v>1785</v>
      </c>
    </row>
    <row r="13350" hidden="1" spans="1:14" x14ac:dyDescent="0.25">
      <c r="A13350" s="106">
        <v>45994</v>
      </c>
      <c r="B13350">
        <v>5293</v>
      </c>
      <c r="C13350">
        <v>2210</v>
      </c>
      <c r="E13350">
        <v>17</v>
      </c>
      <c r="F13350" t="s">
        <v>10698</v>
      </c>
      <c r="G13350" t="s">
        <v>2012</v>
      </c>
      <c r="I13350" t="s">
        <v>2006</v>
      </c>
      <c r="J13350" t="s">
        <v>3700</v>
      </c>
      <c r="K13350" t="s">
        <v>3701</v>
      </c>
      <c r="L13350">
        <v>5</v>
      </c>
      <c r="M13350">
        <v>595</v>
      </c>
      <c r="N13350" s="43">
        <v>2975</v>
      </c>
    </row>
    <row r="13351" hidden="1" spans="1:14" x14ac:dyDescent="0.25">
      <c r="A13351" s="106">
        <v>45995</v>
      </c>
      <c r="B13351">
        <v>5316</v>
      </c>
      <c r="C13351">
        <v>2232</v>
      </c>
      <c r="E13351">
        <v>17</v>
      </c>
      <c r="F13351" t="s">
        <v>10699</v>
      </c>
      <c r="G13351" t="s">
        <v>2131</v>
      </c>
      <c r="I13351" t="s">
        <v>2006</v>
      </c>
      <c r="J13351" t="s">
        <v>3700</v>
      </c>
      <c r="K13351" t="s">
        <v>3701</v>
      </c>
      <c r="L13351">
        <v>5</v>
      </c>
      <c r="M13351">
        <v>595</v>
      </c>
      <c r="N13351" s="43">
        <v>2975</v>
      </c>
    </row>
    <row r="13352" hidden="1" spans="1:14" x14ac:dyDescent="0.25">
      <c r="A13352" s="106">
        <v>45995</v>
      </c>
      <c r="B13352">
        <v>5317</v>
      </c>
      <c r="C13352">
        <v>2233</v>
      </c>
      <c r="E13352">
        <v>17</v>
      </c>
      <c r="F13352" t="s">
        <v>10699</v>
      </c>
      <c r="G13352" t="s">
        <v>2131</v>
      </c>
      <c r="I13352" t="s">
        <v>2006</v>
      </c>
      <c r="J13352" t="s">
        <v>3700</v>
      </c>
      <c r="K13352" t="s">
        <v>3701</v>
      </c>
      <c r="L13352">
        <v>3</v>
      </c>
      <c r="M13352">
        <v>595</v>
      </c>
      <c r="N13352" s="43">
        <v>1785</v>
      </c>
    </row>
    <row r="13353" hidden="1" spans="1:14" x14ac:dyDescent="0.25">
      <c r="A13353" s="106">
        <v>45995</v>
      </c>
      <c r="B13353">
        <v>5334</v>
      </c>
      <c r="C13353">
        <v>2250</v>
      </c>
      <c r="E13353">
        <v>17</v>
      </c>
      <c r="F13353" t="s">
        <v>10700</v>
      </c>
      <c r="G13353" t="s">
        <v>2017</v>
      </c>
      <c r="I13353" t="s">
        <v>2006</v>
      </c>
      <c r="J13353" t="s">
        <v>3700</v>
      </c>
      <c r="K13353" t="s">
        <v>3701</v>
      </c>
      <c r="L13353">
        <v>5</v>
      </c>
      <c r="M13353">
        <v>595</v>
      </c>
      <c r="N13353" s="43">
        <v>2975</v>
      </c>
    </row>
    <row r="13354" hidden="1" spans="1:14" x14ac:dyDescent="0.25">
      <c r="A13354" s="106">
        <v>45995</v>
      </c>
      <c r="B13354">
        <v>5335</v>
      </c>
      <c r="C13354">
        <v>2251</v>
      </c>
      <c r="E13354">
        <v>17</v>
      </c>
      <c r="F13354" t="s">
        <v>10700</v>
      </c>
      <c r="G13354" t="s">
        <v>2017</v>
      </c>
      <c r="I13354" t="s">
        <v>2006</v>
      </c>
      <c r="J13354" t="s">
        <v>3700</v>
      </c>
      <c r="K13354" t="s">
        <v>3701</v>
      </c>
      <c r="L13354">
        <v>3</v>
      </c>
      <c r="M13354">
        <v>595</v>
      </c>
      <c r="N13354" s="43">
        <v>1785</v>
      </c>
    </row>
    <row r="13355" hidden="1" spans="1:14" x14ac:dyDescent="0.25">
      <c r="A13355" s="106">
        <v>45995</v>
      </c>
      <c r="B13355">
        <v>5344</v>
      </c>
      <c r="C13355">
        <v>2260</v>
      </c>
      <c r="E13355">
        <v>17</v>
      </c>
      <c r="F13355" t="s">
        <v>10701</v>
      </c>
      <c r="G13355" t="s">
        <v>2368</v>
      </c>
      <c r="I13355" t="s">
        <v>2006</v>
      </c>
      <c r="J13355" t="s">
        <v>3700</v>
      </c>
      <c r="K13355" t="s">
        <v>3701</v>
      </c>
      <c r="L13355">
        <v>5</v>
      </c>
      <c r="M13355">
        <v>595</v>
      </c>
      <c r="N13355" s="43">
        <v>2975</v>
      </c>
    </row>
    <row r="13356" hidden="1" spans="1:14" x14ac:dyDescent="0.25">
      <c r="A13356" s="106">
        <v>45995</v>
      </c>
      <c r="B13356">
        <v>5345</v>
      </c>
      <c r="C13356">
        <v>2261</v>
      </c>
      <c r="E13356">
        <v>17</v>
      </c>
      <c r="F13356" t="s">
        <v>10701</v>
      </c>
      <c r="G13356" t="s">
        <v>2368</v>
      </c>
      <c r="I13356" t="s">
        <v>2006</v>
      </c>
      <c r="J13356" t="s">
        <v>3700</v>
      </c>
      <c r="K13356" t="s">
        <v>3701</v>
      </c>
      <c r="L13356">
        <v>3</v>
      </c>
      <c r="M13356">
        <v>595</v>
      </c>
      <c r="N13356" s="43">
        <v>1785</v>
      </c>
    </row>
    <row r="13357" hidden="1" spans="1:14" x14ac:dyDescent="0.25">
      <c r="A13357" s="106">
        <v>45995</v>
      </c>
      <c r="B13357">
        <v>5353</v>
      </c>
      <c r="C13357">
        <v>2269</v>
      </c>
      <c r="E13357">
        <v>17</v>
      </c>
      <c r="F13357" t="s">
        <v>10702</v>
      </c>
      <c r="G13357" t="s">
        <v>2038</v>
      </c>
      <c r="I13357" t="s">
        <v>2006</v>
      </c>
      <c r="J13357" t="s">
        <v>3700</v>
      </c>
      <c r="K13357" t="s">
        <v>3701</v>
      </c>
      <c r="L13357">
        <v>8</v>
      </c>
      <c r="M13357">
        <v>595</v>
      </c>
      <c r="N13357" s="43">
        <v>4760</v>
      </c>
    </row>
    <row r="13358" hidden="1" spans="1:14" x14ac:dyDescent="0.25">
      <c r="A13358" s="106">
        <v>45995</v>
      </c>
      <c r="B13358">
        <v>5354</v>
      </c>
      <c r="C13358">
        <v>2270</v>
      </c>
      <c r="E13358">
        <v>17</v>
      </c>
      <c r="F13358" t="s">
        <v>10702</v>
      </c>
      <c r="G13358" t="s">
        <v>2038</v>
      </c>
      <c r="I13358" t="s">
        <v>2006</v>
      </c>
      <c r="J13358" t="s">
        <v>3700</v>
      </c>
      <c r="K13358" t="s">
        <v>3701</v>
      </c>
      <c r="L13358">
        <v>2</v>
      </c>
      <c r="M13358">
        <v>595</v>
      </c>
      <c r="N13358" s="43">
        <v>1190</v>
      </c>
    </row>
    <row r="13359" hidden="1" spans="1:14" x14ac:dyDescent="0.25">
      <c r="A13359" s="106">
        <v>45995</v>
      </c>
      <c r="B13359">
        <v>5364</v>
      </c>
      <c r="C13359">
        <v>2280</v>
      </c>
      <c r="E13359">
        <v>17</v>
      </c>
      <c r="F13359" t="s">
        <v>10703</v>
      </c>
      <c r="G13359" t="s">
        <v>2044</v>
      </c>
      <c r="I13359" t="s">
        <v>2006</v>
      </c>
      <c r="J13359" t="s">
        <v>3700</v>
      </c>
      <c r="K13359" t="s">
        <v>3701</v>
      </c>
      <c r="L13359">
        <v>5</v>
      </c>
      <c r="M13359">
        <v>595</v>
      </c>
      <c r="N13359" s="43">
        <v>2975</v>
      </c>
    </row>
    <row r="13360" hidden="1" spans="1:14" x14ac:dyDescent="0.25">
      <c r="A13360" s="106">
        <v>45995</v>
      </c>
      <c r="B13360">
        <v>5365</v>
      </c>
      <c r="C13360">
        <v>2281</v>
      </c>
      <c r="E13360">
        <v>17</v>
      </c>
      <c r="F13360" t="s">
        <v>10703</v>
      </c>
      <c r="G13360" t="s">
        <v>2044</v>
      </c>
      <c r="I13360" t="s">
        <v>2006</v>
      </c>
      <c r="J13360" t="s">
        <v>3700</v>
      </c>
      <c r="K13360" t="s">
        <v>3701</v>
      </c>
      <c r="L13360">
        <v>3</v>
      </c>
      <c r="M13360">
        <v>595</v>
      </c>
      <c r="N13360" s="43">
        <v>1785</v>
      </c>
    </row>
    <row r="13361" hidden="1" spans="1:14" x14ac:dyDescent="0.25">
      <c r="A13361" s="106">
        <v>45996</v>
      </c>
      <c r="B13361">
        <v>5385</v>
      </c>
      <c r="C13361">
        <v>2301</v>
      </c>
      <c r="E13361">
        <v>17</v>
      </c>
      <c r="F13361" t="s">
        <v>10704</v>
      </c>
      <c r="G13361" t="s">
        <v>2027</v>
      </c>
      <c r="I13361" t="s">
        <v>2006</v>
      </c>
      <c r="J13361" t="s">
        <v>6685</v>
      </c>
      <c r="K13361" t="s">
        <v>6686</v>
      </c>
      <c r="L13361">
        <v>3</v>
      </c>
      <c r="M13361">
        <v>530</v>
      </c>
      <c r="N13361" s="43">
        <v>1590</v>
      </c>
    </row>
    <row r="13362" hidden="1" spans="1:14" x14ac:dyDescent="0.25">
      <c r="A13362" s="106">
        <v>45997</v>
      </c>
      <c r="B13362">
        <v>5438</v>
      </c>
      <c r="C13362">
        <v>2354</v>
      </c>
      <c r="E13362">
        <v>17</v>
      </c>
      <c r="F13362" t="s">
        <v>10705</v>
      </c>
      <c r="G13362" t="s">
        <v>2097</v>
      </c>
      <c r="I13362" t="s">
        <v>2006</v>
      </c>
      <c r="J13362" t="s">
        <v>2639</v>
      </c>
      <c r="K13362" t="s">
        <v>2640</v>
      </c>
      <c r="L13362">
        <v>5</v>
      </c>
      <c r="M13362">
        <v>590</v>
      </c>
      <c r="N13362" s="43">
        <v>2950</v>
      </c>
    </row>
    <row r="13363" hidden="1" spans="1:14" x14ac:dyDescent="0.25">
      <c r="A13363" s="106">
        <v>45997</v>
      </c>
      <c r="B13363">
        <v>5439</v>
      </c>
      <c r="C13363">
        <v>2355</v>
      </c>
      <c r="E13363">
        <v>17</v>
      </c>
      <c r="F13363" t="s">
        <v>10705</v>
      </c>
      <c r="G13363" t="s">
        <v>2097</v>
      </c>
      <c r="I13363" t="s">
        <v>2006</v>
      </c>
      <c r="J13363" t="s">
        <v>2639</v>
      </c>
      <c r="K13363" t="s">
        <v>2640</v>
      </c>
      <c r="L13363">
        <v>3</v>
      </c>
      <c r="M13363">
        <v>590</v>
      </c>
      <c r="N13363" s="43">
        <v>1770</v>
      </c>
    </row>
    <row r="13364" hidden="1" spans="1:14" x14ac:dyDescent="0.25">
      <c r="A13364" s="106">
        <v>45997</v>
      </c>
      <c r="B13364">
        <v>5440</v>
      </c>
      <c r="C13364">
        <v>2356</v>
      </c>
      <c r="E13364">
        <v>17</v>
      </c>
      <c r="F13364" t="s">
        <v>10706</v>
      </c>
      <c r="G13364" t="s">
        <v>2027</v>
      </c>
      <c r="I13364" t="s">
        <v>2006</v>
      </c>
      <c r="J13364" t="s">
        <v>2639</v>
      </c>
      <c r="K13364" t="s">
        <v>2640</v>
      </c>
      <c r="L13364">
        <v>5</v>
      </c>
      <c r="M13364">
        <v>590</v>
      </c>
      <c r="N13364" s="43">
        <v>2950</v>
      </c>
    </row>
    <row r="13365" hidden="1" spans="1:14" x14ac:dyDescent="0.25">
      <c r="A13365" s="106">
        <v>45997</v>
      </c>
      <c r="B13365">
        <v>5441</v>
      </c>
      <c r="C13365">
        <v>2357</v>
      </c>
      <c r="E13365">
        <v>17</v>
      </c>
      <c r="F13365" t="s">
        <v>10706</v>
      </c>
      <c r="G13365" t="s">
        <v>2027</v>
      </c>
      <c r="I13365" t="s">
        <v>2006</v>
      </c>
      <c r="J13365" t="s">
        <v>2639</v>
      </c>
      <c r="K13365" t="s">
        <v>2640</v>
      </c>
      <c r="L13365">
        <v>3</v>
      </c>
      <c r="M13365">
        <v>590</v>
      </c>
      <c r="N13365" s="43">
        <v>1770</v>
      </c>
    </row>
    <row r="13366" hidden="1" spans="1:14" x14ac:dyDescent="0.25">
      <c r="A13366" s="106">
        <v>45997</v>
      </c>
      <c r="B13366">
        <v>5446</v>
      </c>
      <c r="C13366">
        <v>2362</v>
      </c>
      <c r="E13366">
        <v>17</v>
      </c>
      <c r="F13366" t="s">
        <v>10707</v>
      </c>
      <c r="G13366" t="s">
        <v>2025</v>
      </c>
      <c r="I13366" t="s">
        <v>2006</v>
      </c>
      <c r="J13366" t="s">
        <v>2639</v>
      </c>
      <c r="K13366" t="s">
        <v>2640</v>
      </c>
      <c r="L13366">
        <v>5</v>
      </c>
      <c r="M13366">
        <v>590</v>
      </c>
      <c r="N13366" s="43">
        <v>2950</v>
      </c>
    </row>
    <row r="13367" hidden="1" spans="1:14" x14ac:dyDescent="0.25">
      <c r="A13367" s="106">
        <v>45997</v>
      </c>
      <c r="B13367">
        <v>5447</v>
      </c>
      <c r="C13367">
        <v>2363</v>
      </c>
      <c r="E13367">
        <v>17</v>
      </c>
      <c r="F13367" t="s">
        <v>10707</v>
      </c>
      <c r="G13367" t="s">
        <v>2025</v>
      </c>
      <c r="I13367" t="s">
        <v>2006</v>
      </c>
      <c r="J13367" t="s">
        <v>2639</v>
      </c>
      <c r="K13367" t="s">
        <v>2640</v>
      </c>
      <c r="L13367">
        <v>3</v>
      </c>
      <c r="M13367">
        <v>590</v>
      </c>
      <c r="N13367" s="43">
        <v>1770</v>
      </c>
    </row>
    <row r="13368" hidden="1" spans="1:14" x14ac:dyDescent="0.25">
      <c r="A13368" s="106">
        <v>45997</v>
      </c>
      <c r="B13368">
        <v>5449</v>
      </c>
      <c r="C13368">
        <v>2365</v>
      </c>
      <c r="E13368">
        <v>17</v>
      </c>
      <c r="F13368" t="s">
        <v>10708</v>
      </c>
      <c r="G13368" t="s">
        <v>2012</v>
      </c>
      <c r="I13368" t="s">
        <v>2006</v>
      </c>
      <c r="J13368" t="s">
        <v>2639</v>
      </c>
      <c r="K13368" t="s">
        <v>2640</v>
      </c>
      <c r="L13368">
        <v>5</v>
      </c>
      <c r="M13368">
        <v>590</v>
      </c>
      <c r="N13368" s="43">
        <v>2950</v>
      </c>
    </row>
    <row r="13369" hidden="1" spans="1:14" x14ac:dyDescent="0.25">
      <c r="A13369" s="106">
        <v>45997</v>
      </c>
      <c r="B13369">
        <v>5450</v>
      </c>
      <c r="C13369">
        <v>2366</v>
      </c>
      <c r="E13369">
        <v>17</v>
      </c>
      <c r="F13369" t="s">
        <v>10708</v>
      </c>
      <c r="G13369" t="s">
        <v>2012</v>
      </c>
      <c r="I13369" t="s">
        <v>2006</v>
      </c>
      <c r="J13369" t="s">
        <v>2639</v>
      </c>
      <c r="K13369" t="s">
        <v>2640</v>
      </c>
      <c r="L13369">
        <v>3</v>
      </c>
      <c r="M13369">
        <v>590</v>
      </c>
      <c r="N13369" s="43">
        <v>1770</v>
      </c>
    </row>
    <row r="13370" hidden="1" spans="1:14" x14ac:dyDescent="0.25">
      <c r="A13370" s="106">
        <v>45999</v>
      </c>
      <c r="B13370">
        <v>5510</v>
      </c>
      <c r="C13370">
        <v>2426</v>
      </c>
      <c r="E13370">
        <v>17</v>
      </c>
      <c r="F13370" t="s">
        <v>10709</v>
      </c>
      <c r="G13370" t="s">
        <v>2038</v>
      </c>
      <c r="I13370" t="s">
        <v>2006</v>
      </c>
      <c r="J13370" t="s">
        <v>6685</v>
      </c>
      <c r="K13370" t="s">
        <v>6686</v>
      </c>
      <c r="L13370">
        <v>3</v>
      </c>
      <c r="M13370">
        <v>530</v>
      </c>
      <c r="N13370" s="43">
        <v>1590</v>
      </c>
    </row>
    <row r="13371" hidden="1" spans="1:14" x14ac:dyDescent="0.25">
      <c r="A13371" s="106">
        <v>46000</v>
      </c>
      <c r="B13371">
        <v>5565</v>
      </c>
      <c r="C13371">
        <v>2481</v>
      </c>
      <c r="E13371">
        <v>17</v>
      </c>
      <c r="F13371" t="s">
        <v>10710</v>
      </c>
      <c r="G13371" t="s">
        <v>2114</v>
      </c>
      <c r="I13371" t="s">
        <v>2006</v>
      </c>
      <c r="J13371" t="s">
        <v>2639</v>
      </c>
      <c r="K13371" t="s">
        <v>2640</v>
      </c>
      <c r="L13371">
        <v>5</v>
      </c>
      <c r="M13371">
        <v>590</v>
      </c>
      <c r="N13371" s="43">
        <v>2950</v>
      </c>
    </row>
    <row r="13372" hidden="1" spans="1:14" x14ac:dyDescent="0.25">
      <c r="A13372" s="106">
        <v>46000</v>
      </c>
      <c r="B13372">
        <v>5566</v>
      </c>
      <c r="C13372">
        <v>2482</v>
      </c>
      <c r="E13372">
        <v>17</v>
      </c>
      <c r="F13372" t="s">
        <v>10710</v>
      </c>
      <c r="G13372" t="s">
        <v>2114</v>
      </c>
      <c r="I13372" t="s">
        <v>2006</v>
      </c>
      <c r="J13372" t="s">
        <v>2639</v>
      </c>
      <c r="K13372" t="s">
        <v>2640</v>
      </c>
      <c r="L13372">
        <v>3</v>
      </c>
      <c r="M13372">
        <v>590</v>
      </c>
      <c r="N13372" s="43">
        <v>1770</v>
      </c>
    </row>
    <row r="13373" hidden="1" spans="1:14" x14ac:dyDescent="0.25">
      <c r="A13373" s="106">
        <v>46000</v>
      </c>
      <c r="B13373">
        <v>5567</v>
      </c>
      <c r="C13373">
        <v>2483</v>
      </c>
      <c r="E13373">
        <v>17</v>
      </c>
      <c r="F13373" t="s">
        <v>10711</v>
      </c>
      <c r="G13373" t="s">
        <v>2017</v>
      </c>
      <c r="I13373" t="s">
        <v>2006</v>
      </c>
      <c r="J13373" t="s">
        <v>2639</v>
      </c>
      <c r="K13373" t="s">
        <v>2640</v>
      </c>
      <c r="L13373">
        <v>5</v>
      </c>
      <c r="M13373">
        <v>590</v>
      </c>
      <c r="N13373" s="43">
        <v>2950</v>
      </c>
    </row>
    <row r="13374" hidden="1" spans="1:14" x14ac:dyDescent="0.25">
      <c r="A13374" s="106">
        <v>46000</v>
      </c>
      <c r="B13374">
        <v>5568</v>
      </c>
      <c r="C13374">
        <v>2484</v>
      </c>
      <c r="E13374">
        <v>17</v>
      </c>
      <c r="F13374" t="s">
        <v>10711</v>
      </c>
      <c r="G13374" t="s">
        <v>2017</v>
      </c>
      <c r="I13374" t="s">
        <v>2006</v>
      </c>
      <c r="J13374" t="s">
        <v>2639</v>
      </c>
      <c r="K13374" t="s">
        <v>2640</v>
      </c>
      <c r="L13374">
        <v>3</v>
      </c>
      <c r="M13374">
        <v>590</v>
      </c>
      <c r="N13374" s="43">
        <v>1770</v>
      </c>
    </row>
    <row r="13375" hidden="1" spans="1:14" x14ac:dyDescent="0.25">
      <c r="A13375" s="106">
        <v>46000</v>
      </c>
      <c r="B13375">
        <v>5569</v>
      </c>
      <c r="C13375">
        <v>2485</v>
      </c>
      <c r="E13375">
        <v>17</v>
      </c>
      <c r="F13375" t="s">
        <v>10712</v>
      </c>
      <c r="G13375" t="s">
        <v>2012</v>
      </c>
      <c r="I13375" t="s">
        <v>2006</v>
      </c>
      <c r="J13375" t="s">
        <v>2639</v>
      </c>
      <c r="K13375" t="s">
        <v>2640</v>
      </c>
      <c r="L13375">
        <v>5</v>
      </c>
      <c r="M13375">
        <v>590</v>
      </c>
      <c r="N13375" s="43">
        <v>2950</v>
      </c>
    </row>
    <row r="13376" hidden="1" spans="1:14" x14ac:dyDescent="0.25">
      <c r="A13376" s="106">
        <v>46000</v>
      </c>
      <c r="B13376">
        <v>5570</v>
      </c>
      <c r="C13376">
        <v>2486</v>
      </c>
      <c r="E13376">
        <v>17</v>
      </c>
      <c r="F13376" t="s">
        <v>10712</v>
      </c>
      <c r="G13376" t="s">
        <v>2012</v>
      </c>
      <c r="I13376" t="s">
        <v>2006</v>
      </c>
      <c r="J13376" t="s">
        <v>2639</v>
      </c>
      <c r="K13376" t="s">
        <v>2640</v>
      </c>
      <c r="L13376">
        <v>3</v>
      </c>
      <c r="M13376">
        <v>590</v>
      </c>
      <c r="N13376" s="43">
        <v>1770</v>
      </c>
    </row>
    <row r="13377" hidden="1" spans="1:14" x14ac:dyDescent="0.25">
      <c r="A13377" s="106">
        <v>46000</v>
      </c>
      <c r="B13377">
        <v>5571</v>
      </c>
      <c r="C13377">
        <v>2487</v>
      </c>
      <c r="E13377">
        <v>17</v>
      </c>
      <c r="F13377" t="s">
        <v>10713</v>
      </c>
      <c r="G13377" t="s">
        <v>2025</v>
      </c>
      <c r="I13377" t="s">
        <v>2006</v>
      </c>
      <c r="J13377" t="s">
        <v>2639</v>
      </c>
      <c r="K13377" t="s">
        <v>2640</v>
      </c>
      <c r="L13377">
        <v>5</v>
      </c>
      <c r="M13377">
        <v>590</v>
      </c>
      <c r="N13377" s="43">
        <v>2950</v>
      </c>
    </row>
    <row r="13378" hidden="1" spans="1:14" x14ac:dyDescent="0.25">
      <c r="A13378" s="106">
        <v>46000</v>
      </c>
      <c r="B13378">
        <v>5572</v>
      </c>
      <c r="C13378">
        <v>2488</v>
      </c>
      <c r="E13378">
        <v>17</v>
      </c>
      <c r="F13378" t="s">
        <v>10713</v>
      </c>
      <c r="G13378" t="s">
        <v>2025</v>
      </c>
      <c r="I13378" t="s">
        <v>2006</v>
      </c>
      <c r="J13378" t="s">
        <v>2639</v>
      </c>
      <c r="K13378" t="s">
        <v>2640</v>
      </c>
      <c r="L13378">
        <v>3</v>
      </c>
      <c r="M13378">
        <v>590</v>
      </c>
      <c r="N13378" s="43">
        <v>1770</v>
      </c>
    </row>
    <row r="13379" hidden="1" spans="1:14" x14ac:dyDescent="0.25">
      <c r="A13379" s="106">
        <v>46001</v>
      </c>
      <c r="B13379">
        <v>5643</v>
      </c>
      <c r="C13379">
        <v>2560</v>
      </c>
      <c r="E13379">
        <v>17</v>
      </c>
      <c r="F13379" t="s">
        <v>10714</v>
      </c>
      <c r="G13379" t="s">
        <v>2097</v>
      </c>
      <c r="I13379" t="s">
        <v>2006</v>
      </c>
      <c r="J13379" t="s">
        <v>2639</v>
      </c>
      <c r="K13379" t="s">
        <v>2640</v>
      </c>
      <c r="L13379">
        <v>5</v>
      </c>
      <c r="M13379">
        <v>590</v>
      </c>
      <c r="N13379" s="43">
        <v>2950</v>
      </c>
    </row>
    <row r="13380" hidden="1" spans="1:14" x14ac:dyDescent="0.25">
      <c r="A13380" s="106">
        <v>46001</v>
      </c>
      <c r="B13380">
        <v>5644</v>
      </c>
      <c r="C13380">
        <v>2561</v>
      </c>
      <c r="E13380">
        <v>17</v>
      </c>
      <c r="F13380" t="s">
        <v>10714</v>
      </c>
      <c r="G13380" t="s">
        <v>2097</v>
      </c>
      <c r="I13380" t="s">
        <v>2006</v>
      </c>
      <c r="J13380" t="s">
        <v>2639</v>
      </c>
      <c r="K13380" t="s">
        <v>2640</v>
      </c>
      <c r="L13380">
        <v>3</v>
      </c>
      <c r="M13380">
        <v>590</v>
      </c>
      <c r="N13380" s="43">
        <v>1770</v>
      </c>
    </row>
    <row r="13381" hidden="1" spans="1:14" x14ac:dyDescent="0.25">
      <c r="A13381" s="106">
        <v>46001</v>
      </c>
      <c r="B13381">
        <v>5647</v>
      </c>
      <c r="C13381">
        <v>2564</v>
      </c>
      <c r="E13381">
        <v>17</v>
      </c>
      <c r="F13381" t="s">
        <v>10715</v>
      </c>
      <c r="G13381" t="s">
        <v>2027</v>
      </c>
      <c r="I13381" t="s">
        <v>2006</v>
      </c>
      <c r="J13381" t="s">
        <v>2639</v>
      </c>
      <c r="K13381" t="s">
        <v>2640</v>
      </c>
      <c r="L13381">
        <v>5</v>
      </c>
      <c r="M13381">
        <v>590</v>
      </c>
      <c r="N13381" s="43">
        <v>2950</v>
      </c>
    </row>
    <row r="13382" hidden="1" spans="1:14" x14ac:dyDescent="0.25">
      <c r="A13382" s="106">
        <v>46001</v>
      </c>
      <c r="B13382">
        <v>5648</v>
      </c>
      <c r="C13382">
        <v>2565</v>
      </c>
      <c r="E13382">
        <v>17</v>
      </c>
      <c r="F13382" t="s">
        <v>10715</v>
      </c>
      <c r="G13382" t="s">
        <v>2027</v>
      </c>
      <c r="I13382" t="s">
        <v>2006</v>
      </c>
      <c r="J13382" t="s">
        <v>2639</v>
      </c>
      <c r="K13382" t="s">
        <v>2640</v>
      </c>
      <c r="L13382">
        <v>3</v>
      </c>
      <c r="M13382">
        <v>590</v>
      </c>
      <c r="N13382" s="43">
        <v>1770</v>
      </c>
    </row>
    <row r="13383" hidden="1" spans="1:14" x14ac:dyDescent="0.25">
      <c r="A13383" s="106">
        <v>46001</v>
      </c>
      <c r="B13383">
        <v>5651</v>
      </c>
      <c r="C13383">
        <v>2568</v>
      </c>
      <c r="E13383">
        <v>17</v>
      </c>
      <c r="F13383" t="s">
        <v>10716</v>
      </c>
      <c r="G13383" t="s">
        <v>2368</v>
      </c>
      <c r="I13383" t="s">
        <v>2006</v>
      </c>
      <c r="J13383" t="s">
        <v>2639</v>
      </c>
      <c r="K13383" t="s">
        <v>2640</v>
      </c>
      <c r="L13383">
        <v>4</v>
      </c>
      <c r="M13383">
        <v>590</v>
      </c>
      <c r="N13383" s="43">
        <v>2360</v>
      </c>
    </row>
    <row r="13384" hidden="1" spans="1:14" x14ac:dyDescent="0.25">
      <c r="A13384" s="106">
        <v>46002</v>
      </c>
      <c r="B13384">
        <v>5670</v>
      </c>
      <c r="C13384">
        <v>2587</v>
      </c>
      <c r="E13384">
        <v>17</v>
      </c>
      <c r="F13384" t="s">
        <v>10717</v>
      </c>
      <c r="G13384" t="s">
        <v>2368</v>
      </c>
      <c r="I13384" t="s">
        <v>2006</v>
      </c>
      <c r="J13384" t="s">
        <v>6685</v>
      </c>
      <c r="K13384" t="s">
        <v>6686</v>
      </c>
      <c r="L13384">
        <v>5</v>
      </c>
      <c r="M13384">
        <v>530</v>
      </c>
      <c r="N13384" s="43">
        <v>2650</v>
      </c>
    </row>
    <row r="13385" hidden="1" spans="1:14" x14ac:dyDescent="0.25">
      <c r="A13385" s="106">
        <v>46003</v>
      </c>
      <c r="B13385">
        <v>5767</v>
      </c>
      <c r="C13385">
        <v>2684</v>
      </c>
      <c r="E13385">
        <v>17</v>
      </c>
      <c r="F13385" t="s">
        <v>10718</v>
      </c>
      <c r="G13385" t="s">
        <v>2114</v>
      </c>
      <c r="I13385" t="s">
        <v>2006</v>
      </c>
      <c r="J13385" t="s">
        <v>2639</v>
      </c>
      <c r="K13385" t="s">
        <v>2640</v>
      </c>
      <c r="L13385">
        <v>5</v>
      </c>
      <c r="M13385">
        <v>590</v>
      </c>
      <c r="N13385" s="43">
        <v>2950</v>
      </c>
    </row>
    <row r="13386" hidden="1" spans="1:14" x14ac:dyDescent="0.25">
      <c r="A13386" s="106">
        <v>46003</v>
      </c>
      <c r="B13386">
        <v>5768</v>
      </c>
      <c r="C13386">
        <v>2685</v>
      </c>
      <c r="E13386">
        <v>17</v>
      </c>
      <c r="F13386" t="s">
        <v>10718</v>
      </c>
      <c r="G13386" t="s">
        <v>2114</v>
      </c>
      <c r="I13386" t="s">
        <v>2006</v>
      </c>
      <c r="J13386" t="s">
        <v>2639</v>
      </c>
      <c r="K13386" t="s">
        <v>2640</v>
      </c>
      <c r="L13386">
        <v>3</v>
      </c>
      <c r="M13386">
        <v>590</v>
      </c>
      <c r="N13386" s="43">
        <v>1770</v>
      </c>
    </row>
    <row r="13387" hidden="1" spans="1:14" x14ac:dyDescent="0.25">
      <c r="A13387" s="106">
        <v>46003</v>
      </c>
      <c r="B13387">
        <v>5770</v>
      </c>
      <c r="C13387">
        <v>2687</v>
      </c>
      <c r="E13387">
        <v>17</v>
      </c>
      <c r="F13387" t="s">
        <v>10719</v>
      </c>
      <c r="G13387" t="s">
        <v>2038</v>
      </c>
      <c r="I13387" t="s">
        <v>2006</v>
      </c>
      <c r="J13387" t="s">
        <v>2639</v>
      </c>
      <c r="K13387" t="s">
        <v>2640</v>
      </c>
      <c r="L13387">
        <v>8</v>
      </c>
      <c r="M13387">
        <v>590</v>
      </c>
      <c r="N13387" s="43">
        <v>4720</v>
      </c>
    </row>
    <row r="13388" hidden="1" spans="1:14" x14ac:dyDescent="0.25">
      <c r="A13388" s="106">
        <v>46003</v>
      </c>
      <c r="B13388">
        <v>5771</v>
      </c>
      <c r="C13388">
        <v>2688</v>
      </c>
      <c r="E13388">
        <v>17</v>
      </c>
      <c r="F13388" t="s">
        <v>10719</v>
      </c>
      <c r="G13388" t="s">
        <v>2038</v>
      </c>
      <c r="I13388" t="s">
        <v>2006</v>
      </c>
      <c r="J13388" t="s">
        <v>2639</v>
      </c>
      <c r="K13388" t="s">
        <v>2640</v>
      </c>
      <c r="L13388">
        <v>2</v>
      </c>
      <c r="M13388">
        <v>590</v>
      </c>
      <c r="N13388" s="43">
        <v>1180</v>
      </c>
    </row>
    <row r="13389" hidden="1" spans="1:14" x14ac:dyDescent="0.25">
      <c r="A13389" s="106">
        <v>46004</v>
      </c>
      <c r="B13389">
        <v>5783</v>
      </c>
      <c r="C13389">
        <v>2700</v>
      </c>
      <c r="E13389">
        <v>17</v>
      </c>
      <c r="F13389" t="s">
        <v>10720</v>
      </c>
      <c r="G13389" t="s">
        <v>2027</v>
      </c>
      <c r="I13389" t="s">
        <v>2006</v>
      </c>
      <c r="J13389" t="s">
        <v>6685</v>
      </c>
      <c r="K13389" t="s">
        <v>6686</v>
      </c>
      <c r="L13389">
        <v>5</v>
      </c>
      <c r="M13389">
        <v>530</v>
      </c>
      <c r="N13389" s="43">
        <v>2650</v>
      </c>
    </row>
    <row r="13390" hidden="1" spans="1:14" x14ac:dyDescent="0.25">
      <c r="A13390" s="106">
        <v>46004</v>
      </c>
      <c r="B13390">
        <v>5785</v>
      </c>
      <c r="C13390">
        <v>2702</v>
      </c>
      <c r="E13390">
        <v>17</v>
      </c>
      <c r="F13390" t="s">
        <v>10721</v>
      </c>
      <c r="G13390" t="s">
        <v>2012</v>
      </c>
      <c r="I13390" t="s">
        <v>2006</v>
      </c>
      <c r="J13390" t="s">
        <v>2782</v>
      </c>
      <c r="K13390" t="s">
        <v>2783</v>
      </c>
      <c r="L13390">
        <v>5</v>
      </c>
      <c r="M13390">
        <v>570</v>
      </c>
      <c r="N13390" s="43">
        <v>2850</v>
      </c>
    </row>
    <row r="13391" hidden="1" spans="1:14" x14ac:dyDescent="0.25">
      <c r="A13391" s="106">
        <v>46004</v>
      </c>
      <c r="B13391">
        <v>5786</v>
      </c>
      <c r="C13391">
        <v>2703</v>
      </c>
      <c r="E13391">
        <v>17</v>
      </c>
      <c r="F13391" t="s">
        <v>10721</v>
      </c>
      <c r="G13391" t="s">
        <v>2012</v>
      </c>
      <c r="I13391" t="s">
        <v>2006</v>
      </c>
      <c r="J13391" t="s">
        <v>2782</v>
      </c>
      <c r="K13391" t="s">
        <v>2783</v>
      </c>
      <c r="L13391">
        <v>3</v>
      </c>
      <c r="M13391">
        <v>570</v>
      </c>
      <c r="N13391" s="43">
        <v>1710</v>
      </c>
    </row>
    <row r="13392" hidden="1" spans="1:14" x14ac:dyDescent="0.25">
      <c r="A13392" s="106">
        <v>46004</v>
      </c>
      <c r="B13392">
        <v>5787</v>
      </c>
      <c r="C13392">
        <v>2704</v>
      </c>
      <c r="E13392">
        <v>17</v>
      </c>
      <c r="F13392" t="s">
        <v>10722</v>
      </c>
      <c r="G13392" t="s">
        <v>2131</v>
      </c>
      <c r="I13392" t="s">
        <v>2006</v>
      </c>
      <c r="J13392" t="s">
        <v>2782</v>
      </c>
      <c r="K13392" t="s">
        <v>2783</v>
      </c>
      <c r="L13392">
        <v>8</v>
      </c>
      <c r="M13392">
        <v>570</v>
      </c>
      <c r="N13392" s="43">
        <v>4560</v>
      </c>
    </row>
    <row r="13393" hidden="1" spans="1:14" x14ac:dyDescent="0.25">
      <c r="A13393" s="106">
        <v>46004</v>
      </c>
      <c r="B13393">
        <v>5788</v>
      </c>
      <c r="C13393">
        <v>2705</v>
      </c>
      <c r="E13393">
        <v>17</v>
      </c>
      <c r="F13393" t="s">
        <v>10722</v>
      </c>
      <c r="G13393" t="s">
        <v>2131</v>
      </c>
      <c r="I13393" t="s">
        <v>2006</v>
      </c>
      <c r="J13393" t="s">
        <v>2782</v>
      </c>
      <c r="K13393" t="s">
        <v>2783</v>
      </c>
      <c r="L13393">
        <v>2</v>
      </c>
      <c r="M13393">
        <v>570</v>
      </c>
      <c r="N13393" s="43">
        <v>1140</v>
      </c>
    </row>
    <row r="13394" hidden="1" spans="1:14" x14ac:dyDescent="0.25">
      <c r="A13394" s="106">
        <v>46004</v>
      </c>
      <c r="B13394">
        <v>5790</v>
      </c>
      <c r="C13394">
        <v>2707</v>
      </c>
      <c r="E13394">
        <v>17</v>
      </c>
      <c r="F13394" t="s">
        <v>10723</v>
      </c>
      <c r="G13394" t="s">
        <v>2036</v>
      </c>
      <c r="I13394" t="s">
        <v>2006</v>
      </c>
      <c r="J13394" t="s">
        <v>2782</v>
      </c>
      <c r="K13394" t="s">
        <v>2783</v>
      </c>
      <c r="L13394">
        <v>8</v>
      </c>
      <c r="M13394">
        <v>570</v>
      </c>
      <c r="N13394" s="43">
        <v>4560</v>
      </c>
    </row>
    <row r="13395" hidden="1" spans="1:14" x14ac:dyDescent="0.25">
      <c r="A13395" s="106">
        <v>46004</v>
      </c>
      <c r="B13395">
        <v>5791</v>
      </c>
      <c r="C13395">
        <v>2708</v>
      </c>
      <c r="E13395">
        <v>17</v>
      </c>
      <c r="F13395" t="s">
        <v>10723</v>
      </c>
      <c r="G13395" t="s">
        <v>2036</v>
      </c>
      <c r="I13395" t="s">
        <v>2006</v>
      </c>
      <c r="J13395" t="s">
        <v>2782</v>
      </c>
      <c r="K13395" t="s">
        <v>2783</v>
      </c>
      <c r="L13395">
        <v>2</v>
      </c>
      <c r="M13395">
        <v>570</v>
      </c>
      <c r="N13395" s="43">
        <v>1140</v>
      </c>
    </row>
    <row r="13396" hidden="1" spans="1:14" x14ac:dyDescent="0.25">
      <c r="A13396" s="106">
        <v>46004</v>
      </c>
      <c r="B13396">
        <v>5794</v>
      </c>
      <c r="C13396">
        <v>2711</v>
      </c>
      <c r="E13396">
        <v>17</v>
      </c>
      <c r="F13396" t="s">
        <v>10724</v>
      </c>
      <c r="G13396" t="s">
        <v>2114</v>
      </c>
      <c r="I13396" t="s">
        <v>2006</v>
      </c>
      <c r="J13396" t="s">
        <v>2782</v>
      </c>
      <c r="K13396" t="s">
        <v>2783</v>
      </c>
      <c r="L13396">
        <v>5</v>
      </c>
      <c r="M13396">
        <v>570</v>
      </c>
      <c r="N13396" s="43">
        <v>2850</v>
      </c>
    </row>
    <row r="13397" hidden="1" spans="1:14" x14ac:dyDescent="0.25">
      <c r="A13397" s="106">
        <v>46004</v>
      </c>
      <c r="B13397">
        <v>5795</v>
      </c>
      <c r="C13397">
        <v>2712</v>
      </c>
      <c r="E13397">
        <v>17</v>
      </c>
      <c r="F13397" t="s">
        <v>10724</v>
      </c>
      <c r="G13397" t="s">
        <v>2114</v>
      </c>
      <c r="I13397" t="s">
        <v>2006</v>
      </c>
      <c r="J13397" t="s">
        <v>2782</v>
      </c>
      <c r="K13397" t="s">
        <v>2783</v>
      </c>
      <c r="L13397">
        <v>3</v>
      </c>
      <c r="M13397">
        <v>570</v>
      </c>
      <c r="N13397" s="43">
        <v>1710</v>
      </c>
    </row>
    <row r="13398" hidden="1" spans="1:14" x14ac:dyDescent="0.25">
      <c r="A13398" s="106">
        <v>46004</v>
      </c>
      <c r="B13398">
        <v>5797</v>
      </c>
      <c r="C13398">
        <v>2714</v>
      </c>
      <c r="E13398">
        <v>17</v>
      </c>
      <c r="F13398" t="s">
        <v>10725</v>
      </c>
      <c r="G13398" t="s">
        <v>2038</v>
      </c>
      <c r="I13398" t="s">
        <v>2006</v>
      </c>
      <c r="J13398" t="s">
        <v>2782</v>
      </c>
      <c r="K13398" t="s">
        <v>2783</v>
      </c>
      <c r="L13398">
        <v>8</v>
      </c>
      <c r="M13398">
        <v>570</v>
      </c>
      <c r="N13398" s="43">
        <v>4560</v>
      </c>
    </row>
    <row r="13399" hidden="1" spans="1:14" x14ac:dyDescent="0.25">
      <c r="A13399" s="106">
        <v>46004</v>
      </c>
      <c r="B13399">
        <v>5798</v>
      </c>
      <c r="C13399">
        <v>2715</v>
      </c>
      <c r="E13399">
        <v>17</v>
      </c>
      <c r="F13399" t="s">
        <v>10725</v>
      </c>
      <c r="G13399" t="s">
        <v>2038</v>
      </c>
      <c r="I13399" t="s">
        <v>2006</v>
      </c>
      <c r="J13399" t="s">
        <v>2782</v>
      </c>
      <c r="K13399" t="s">
        <v>2783</v>
      </c>
      <c r="L13399">
        <v>2</v>
      </c>
      <c r="M13399">
        <v>570</v>
      </c>
      <c r="N13399" s="43">
        <v>1140</v>
      </c>
    </row>
    <row r="13400" hidden="1" spans="1:14" x14ac:dyDescent="0.25">
      <c r="A13400" s="106">
        <v>46004</v>
      </c>
      <c r="B13400">
        <v>5800</v>
      </c>
      <c r="C13400">
        <v>2717</v>
      </c>
      <c r="E13400">
        <v>17</v>
      </c>
      <c r="F13400" t="s">
        <v>10726</v>
      </c>
      <c r="G13400" t="s">
        <v>2368</v>
      </c>
      <c r="I13400" t="s">
        <v>2006</v>
      </c>
      <c r="J13400" t="s">
        <v>2782</v>
      </c>
      <c r="K13400" t="s">
        <v>2783</v>
      </c>
      <c r="L13400">
        <v>5</v>
      </c>
      <c r="M13400">
        <v>570</v>
      </c>
      <c r="N13400" s="43">
        <v>2850</v>
      </c>
    </row>
    <row r="13401" hidden="1" spans="1:14" x14ac:dyDescent="0.25">
      <c r="A13401" s="106">
        <v>46004</v>
      </c>
      <c r="B13401">
        <v>5801</v>
      </c>
      <c r="C13401">
        <v>2718</v>
      </c>
      <c r="E13401">
        <v>17</v>
      </c>
      <c r="F13401" t="s">
        <v>10726</v>
      </c>
      <c r="G13401" t="s">
        <v>2368</v>
      </c>
      <c r="I13401" t="s">
        <v>2006</v>
      </c>
      <c r="J13401" t="s">
        <v>2782</v>
      </c>
      <c r="K13401" t="s">
        <v>2783</v>
      </c>
      <c r="L13401">
        <v>3</v>
      </c>
      <c r="M13401">
        <v>570</v>
      </c>
      <c r="N13401" s="43">
        <v>1710</v>
      </c>
    </row>
    <row r="13402" hidden="1" spans="1:14" x14ac:dyDescent="0.25">
      <c r="A13402" s="106">
        <v>46004</v>
      </c>
      <c r="B13402">
        <v>5803</v>
      </c>
      <c r="C13402">
        <v>2720</v>
      </c>
      <c r="E13402">
        <v>17</v>
      </c>
      <c r="F13402" t="s">
        <v>10727</v>
      </c>
      <c r="G13402" t="s">
        <v>2027</v>
      </c>
      <c r="I13402" t="s">
        <v>2006</v>
      </c>
      <c r="J13402" t="s">
        <v>2782</v>
      </c>
      <c r="K13402" t="s">
        <v>2783</v>
      </c>
      <c r="L13402">
        <v>5</v>
      </c>
      <c r="M13402">
        <v>570</v>
      </c>
      <c r="N13402" s="43">
        <v>2850</v>
      </c>
    </row>
    <row r="13403" hidden="1" spans="1:14" x14ac:dyDescent="0.25">
      <c r="A13403" s="106">
        <v>46004</v>
      </c>
      <c r="B13403">
        <v>5804</v>
      </c>
      <c r="C13403">
        <v>2721</v>
      </c>
      <c r="E13403">
        <v>17</v>
      </c>
      <c r="F13403" t="s">
        <v>10727</v>
      </c>
      <c r="G13403" t="s">
        <v>2027</v>
      </c>
      <c r="I13403" t="s">
        <v>2006</v>
      </c>
      <c r="J13403" t="s">
        <v>2782</v>
      </c>
      <c r="K13403" t="s">
        <v>2783</v>
      </c>
      <c r="L13403">
        <v>3</v>
      </c>
      <c r="M13403">
        <v>570</v>
      </c>
      <c r="N13403" s="43">
        <v>1710</v>
      </c>
    </row>
    <row r="13404" hidden="1" spans="1:14" x14ac:dyDescent="0.25">
      <c r="A13404" s="106">
        <v>46004</v>
      </c>
      <c r="B13404">
        <v>5807</v>
      </c>
      <c r="C13404">
        <v>2724</v>
      </c>
      <c r="E13404">
        <v>17</v>
      </c>
      <c r="F13404" t="s">
        <v>10728</v>
      </c>
      <c r="G13404" t="s">
        <v>2012</v>
      </c>
      <c r="I13404" t="s">
        <v>2006</v>
      </c>
      <c r="J13404" t="s">
        <v>2782</v>
      </c>
      <c r="K13404" t="s">
        <v>2783</v>
      </c>
      <c r="L13404">
        <v>5</v>
      </c>
      <c r="M13404">
        <v>570</v>
      </c>
      <c r="N13404" s="43">
        <v>2850</v>
      </c>
    </row>
    <row r="13405" hidden="1" spans="1:14" x14ac:dyDescent="0.25">
      <c r="A13405" s="106">
        <v>46004</v>
      </c>
      <c r="B13405">
        <v>5808</v>
      </c>
      <c r="C13405">
        <v>2725</v>
      </c>
      <c r="E13405">
        <v>17</v>
      </c>
      <c r="F13405" t="s">
        <v>10728</v>
      </c>
      <c r="G13405" t="s">
        <v>2012</v>
      </c>
      <c r="I13405" t="s">
        <v>2006</v>
      </c>
      <c r="J13405" t="s">
        <v>2782</v>
      </c>
      <c r="K13405" t="s">
        <v>2783</v>
      </c>
      <c r="L13405">
        <v>3</v>
      </c>
      <c r="M13405">
        <v>570</v>
      </c>
      <c r="N13405" s="43">
        <v>1710</v>
      </c>
    </row>
    <row r="13406" hidden="1" spans="1:14" x14ac:dyDescent="0.25">
      <c r="A13406" s="106">
        <v>46004</v>
      </c>
      <c r="B13406">
        <v>5810</v>
      </c>
      <c r="C13406">
        <v>2727</v>
      </c>
      <c r="E13406">
        <v>17</v>
      </c>
      <c r="F13406" t="s">
        <v>10729</v>
      </c>
      <c r="G13406" t="s">
        <v>2131</v>
      </c>
      <c r="I13406" t="s">
        <v>2006</v>
      </c>
      <c r="J13406" t="s">
        <v>2782</v>
      </c>
      <c r="K13406" t="s">
        <v>2783</v>
      </c>
      <c r="L13406">
        <v>8</v>
      </c>
      <c r="M13406">
        <v>570</v>
      </c>
      <c r="N13406" s="43">
        <v>4560</v>
      </c>
    </row>
    <row r="13407" hidden="1" spans="1:14" x14ac:dyDescent="0.25">
      <c r="A13407" s="106">
        <v>46004</v>
      </c>
      <c r="B13407">
        <v>5811</v>
      </c>
      <c r="C13407">
        <v>2728</v>
      </c>
      <c r="E13407">
        <v>17</v>
      </c>
      <c r="F13407" t="s">
        <v>10729</v>
      </c>
      <c r="G13407" t="s">
        <v>2131</v>
      </c>
      <c r="I13407" t="s">
        <v>2006</v>
      </c>
      <c r="J13407" t="s">
        <v>2782</v>
      </c>
      <c r="K13407" t="s">
        <v>2783</v>
      </c>
      <c r="L13407">
        <v>2</v>
      </c>
      <c r="M13407">
        <v>570</v>
      </c>
      <c r="N13407" s="43">
        <v>1140</v>
      </c>
    </row>
    <row r="13408" hidden="1" spans="1:14" x14ac:dyDescent="0.25">
      <c r="A13408" s="106">
        <v>46004</v>
      </c>
      <c r="B13408">
        <v>5813</v>
      </c>
      <c r="C13408">
        <v>2730</v>
      </c>
      <c r="E13408">
        <v>17</v>
      </c>
      <c r="F13408" t="s">
        <v>10730</v>
      </c>
      <c r="G13408" t="s">
        <v>2036</v>
      </c>
      <c r="I13408" t="s">
        <v>2006</v>
      </c>
      <c r="J13408" t="s">
        <v>2782</v>
      </c>
      <c r="K13408" t="s">
        <v>2783</v>
      </c>
      <c r="L13408">
        <v>8</v>
      </c>
      <c r="M13408">
        <v>570</v>
      </c>
      <c r="N13408" s="43">
        <v>4560</v>
      </c>
    </row>
    <row r="13409" hidden="1" spans="1:14" x14ac:dyDescent="0.25">
      <c r="A13409" s="106">
        <v>46004</v>
      </c>
      <c r="B13409">
        <v>5814</v>
      </c>
      <c r="C13409">
        <v>2731</v>
      </c>
      <c r="E13409">
        <v>17</v>
      </c>
      <c r="F13409" t="s">
        <v>10730</v>
      </c>
      <c r="G13409" t="s">
        <v>2036</v>
      </c>
      <c r="I13409" t="s">
        <v>2006</v>
      </c>
      <c r="J13409" t="s">
        <v>2782</v>
      </c>
      <c r="K13409" t="s">
        <v>2783</v>
      </c>
      <c r="L13409">
        <v>2</v>
      </c>
      <c r="M13409">
        <v>570</v>
      </c>
      <c r="N13409" s="43">
        <v>1140</v>
      </c>
    </row>
    <row r="13410" hidden="1" spans="1:14" x14ac:dyDescent="0.25">
      <c r="A13410" s="106">
        <v>46006</v>
      </c>
      <c r="B13410">
        <v>5872</v>
      </c>
      <c r="C13410">
        <v>2789</v>
      </c>
      <c r="E13410">
        <v>17</v>
      </c>
      <c r="F13410" t="s">
        <v>10731</v>
      </c>
      <c r="G13410" t="s">
        <v>2052</v>
      </c>
      <c r="I13410" t="s">
        <v>2006</v>
      </c>
      <c r="J13410" t="s">
        <v>6685</v>
      </c>
      <c r="K13410" t="s">
        <v>6686</v>
      </c>
      <c r="L13410">
        <v>4</v>
      </c>
      <c r="M13410">
        <v>530</v>
      </c>
      <c r="N13410" s="43">
        <v>2120</v>
      </c>
    </row>
    <row r="13411" hidden="1" spans="1:14" x14ac:dyDescent="0.25">
      <c r="A13411" s="106">
        <v>46007</v>
      </c>
      <c r="B13411">
        <v>5943</v>
      </c>
      <c r="C13411">
        <v>2859</v>
      </c>
      <c r="E13411">
        <v>17</v>
      </c>
      <c r="F13411" t="s">
        <v>10732</v>
      </c>
      <c r="G13411" t="s">
        <v>2038</v>
      </c>
      <c r="I13411" t="s">
        <v>2006</v>
      </c>
      <c r="J13411" t="s">
        <v>2639</v>
      </c>
      <c r="K13411" t="s">
        <v>2640</v>
      </c>
      <c r="L13411">
        <v>8</v>
      </c>
      <c r="M13411">
        <v>590</v>
      </c>
      <c r="N13411" s="43">
        <v>4720</v>
      </c>
    </row>
    <row r="13412" hidden="1" spans="1:14" x14ac:dyDescent="0.25">
      <c r="A13412" s="106">
        <v>46007</v>
      </c>
      <c r="B13412">
        <v>5944</v>
      </c>
      <c r="C13412">
        <v>2860</v>
      </c>
      <c r="E13412">
        <v>17</v>
      </c>
      <c r="F13412" t="s">
        <v>10732</v>
      </c>
      <c r="G13412" t="s">
        <v>2038</v>
      </c>
      <c r="I13412" t="s">
        <v>2006</v>
      </c>
      <c r="J13412" t="s">
        <v>2639</v>
      </c>
      <c r="K13412" t="s">
        <v>2640</v>
      </c>
      <c r="L13412">
        <v>2</v>
      </c>
      <c r="M13412">
        <v>590</v>
      </c>
      <c r="N13412" s="43">
        <v>1180</v>
      </c>
    </row>
    <row r="13413" hidden="1" spans="1:14" x14ac:dyDescent="0.25">
      <c r="A13413" s="106">
        <v>46007</v>
      </c>
      <c r="B13413">
        <v>5945</v>
      </c>
      <c r="C13413">
        <v>2861</v>
      </c>
      <c r="E13413">
        <v>17</v>
      </c>
      <c r="F13413" t="s">
        <v>10733</v>
      </c>
      <c r="G13413" t="s">
        <v>2017</v>
      </c>
      <c r="I13413" t="s">
        <v>2006</v>
      </c>
      <c r="J13413" t="s">
        <v>2639</v>
      </c>
      <c r="K13413" t="s">
        <v>2640</v>
      </c>
      <c r="L13413">
        <v>5</v>
      </c>
      <c r="M13413">
        <v>590</v>
      </c>
      <c r="N13413" s="43">
        <v>2950</v>
      </c>
    </row>
    <row r="13414" hidden="1" spans="1:14" x14ac:dyDescent="0.25">
      <c r="A13414" s="106">
        <v>46007</v>
      </c>
      <c r="B13414">
        <v>5946</v>
      </c>
      <c r="C13414">
        <v>2862</v>
      </c>
      <c r="E13414">
        <v>17</v>
      </c>
      <c r="F13414" t="s">
        <v>10733</v>
      </c>
      <c r="G13414" t="s">
        <v>2017</v>
      </c>
      <c r="I13414" t="s">
        <v>2006</v>
      </c>
      <c r="J13414" t="s">
        <v>2639</v>
      </c>
      <c r="K13414" t="s">
        <v>2640</v>
      </c>
      <c r="L13414">
        <v>3</v>
      </c>
      <c r="M13414">
        <v>590</v>
      </c>
      <c r="N13414" s="43">
        <v>1770</v>
      </c>
    </row>
    <row r="13415" hidden="1" spans="1:14" x14ac:dyDescent="0.25">
      <c r="A13415" s="106">
        <v>46008</v>
      </c>
      <c r="B13415">
        <v>5972</v>
      </c>
      <c r="C13415">
        <v>2888</v>
      </c>
      <c r="E13415">
        <v>17</v>
      </c>
      <c r="F13415" t="s">
        <v>10734</v>
      </c>
      <c r="G13415" t="s">
        <v>2368</v>
      </c>
      <c r="I13415" t="s">
        <v>2006</v>
      </c>
      <c r="J13415" t="s">
        <v>6685</v>
      </c>
      <c r="K13415" t="s">
        <v>6686</v>
      </c>
      <c r="L13415">
        <v>4</v>
      </c>
      <c r="M13415">
        <v>530</v>
      </c>
      <c r="N13415" s="43">
        <v>2120</v>
      </c>
    </row>
    <row r="13416" hidden="1" spans="1:14" x14ac:dyDescent="0.25">
      <c r="A13416" s="106">
        <v>46008</v>
      </c>
      <c r="B13416">
        <v>5974</v>
      </c>
      <c r="C13416">
        <v>2890</v>
      </c>
      <c r="E13416">
        <v>17</v>
      </c>
      <c r="F13416" t="s">
        <v>10735</v>
      </c>
      <c r="G13416" t="s">
        <v>2038</v>
      </c>
      <c r="I13416" t="s">
        <v>2006</v>
      </c>
      <c r="J13416" t="s">
        <v>2782</v>
      </c>
      <c r="K13416" t="s">
        <v>2783</v>
      </c>
      <c r="L13416">
        <v>8</v>
      </c>
      <c r="M13416">
        <v>570</v>
      </c>
      <c r="N13416" s="43">
        <v>4560</v>
      </c>
    </row>
    <row r="13417" hidden="1" spans="1:14" x14ac:dyDescent="0.25">
      <c r="A13417" s="106">
        <v>46008</v>
      </c>
      <c r="B13417">
        <v>5975</v>
      </c>
      <c r="C13417">
        <v>2891</v>
      </c>
      <c r="E13417">
        <v>17</v>
      </c>
      <c r="F13417" t="s">
        <v>10735</v>
      </c>
      <c r="G13417" t="s">
        <v>2038</v>
      </c>
      <c r="I13417" t="s">
        <v>2006</v>
      </c>
      <c r="J13417" t="s">
        <v>2782</v>
      </c>
      <c r="K13417" t="s">
        <v>2783</v>
      </c>
      <c r="L13417">
        <v>2</v>
      </c>
      <c r="M13417">
        <v>570</v>
      </c>
      <c r="N13417" s="43">
        <v>1140</v>
      </c>
    </row>
    <row r="13418" hidden="1" spans="1:14" x14ac:dyDescent="0.25">
      <c r="A13418" s="106">
        <v>46008</v>
      </c>
      <c r="B13418">
        <v>5976</v>
      </c>
      <c r="C13418">
        <v>2892</v>
      </c>
      <c r="E13418">
        <v>17</v>
      </c>
      <c r="F13418" t="s">
        <v>7675</v>
      </c>
      <c r="G13418" t="s">
        <v>2036</v>
      </c>
      <c r="I13418" t="s">
        <v>2006</v>
      </c>
      <c r="J13418" t="s">
        <v>2782</v>
      </c>
      <c r="K13418" t="s">
        <v>2783</v>
      </c>
      <c r="L13418">
        <v>8</v>
      </c>
      <c r="M13418">
        <v>570</v>
      </c>
      <c r="N13418" s="43">
        <v>4560</v>
      </c>
    </row>
    <row r="13419" hidden="1" spans="1:14" x14ac:dyDescent="0.25">
      <c r="A13419" s="106">
        <v>46008</v>
      </c>
      <c r="B13419">
        <v>5977</v>
      </c>
      <c r="C13419">
        <v>2893</v>
      </c>
      <c r="E13419">
        <v>17</v>
      </c>
      <c r="F13419" t="s">
        <v>7675</v>
      </c>
      <c r="G13419" t="s">
        <v>2036</v>
      </c>
      <c r="I13419" t="s">
        <v>2006</v>
      </c>
      <c r="J13419" t="s">
        <v>2782</v>
      </c>
      <c r="K13419" t="s">
        <v>2783</v>
      </c>
      <c r="L13419">
        <v>2</v>
      </c>
      <c r="M13419">
        <v>570</v>
      </c>
      <c r="N13419" s="43">
        <v>1140</v>
      </c>
    </row>
    <row r="13420" hidden="1" spans="1:14" x14ac:dyDescent="0.25">
      <c r="A13420" s="106">
        <v>46008</v>
      </c>
      <c r="B13420">
        <v>5978</v>
      </c>
      <c r="C13420">
        <v>2894</v>
      </c>
      <c r="E13420">
        <v>17</v>
      </c>
      <c r="F13420" t="s">
        <v>10736</v>
      </c>
      <c r="G13420" t="s">
        <v>2131</v>
      </c>
      <c r="I13420" t="s">
        <v>2006</v>
      </c>
      <c r="J13420" t="s">
        <v>2782</v>
      </c>
      <c r="K13420" t="s">
        <v>2783</v>
      </c>
      <c r="L13420">
        <v>8</v>
      </c>
      <c r="M13420">
        <v>570</v>
      </c>
      <c r="N13420" s="43">
        <v>4560</v>
      </c>
    </row>
    <row r="13421" hidden="1" spans="1:14" x14ac:dyDescent="0.25">
      <c r="A13421" s="106">
        <v>46008</v>
      </c>
      <c r="B13421">
        <v>5979</v>
      </c>
      <c r="C13421">
        <v>2895</v>
      </c>
      <c r="E13421">
        <v>17</v>
      </c>
      <c r="F13421" t="s">
        <v>10736</v>
      </c>
      <c r="G13421" t="s">
        <v>2131</v>
      </c>
      <c r="I13421" t="s">
        <v>2006</v>
      </c>
      <c r="J13421" t="s">
        <v>2782</v>
      </c>
      <c r="K13421" t="s">
        <v>2783</v>
      </c>
      <c r="L13421">
        <v>2</v>
      </c>
      <c r="M13421">
        <v>570</v>
      </c>
      <c r="N13421" s="43">
        <v>1140</v>
      </c>
    </row>
    <row r="13422" hidden="1" spans="1:14" x14ac:dyDescent="0.25">
      <c r="A13422" s="106">
        <v>46008</v>
      </c>
      <c r="B13422">
        <v>5980</v>
      </c>
      <c r="C13422">
        <v>2896</v>
      </c>
      <c r="E13422">
        <v>17</v>
      </c>
      <c r="F13422" t="s">
        <v>10737</v>
      </c>
      <c r="G13422" t="s">
        <v>2063</v>
      </c>
      <c r="I13422" t="s">
        <v>2006</v>
      </c>
      <c r="J13422" t="s">
        <v>2782</v>
      </c>
      <c r="K13422" t="s">
        <v>2783</v>
      </c>
      <c r="L13422">
        <v>8</v>
      </c>
      <c r="M13422">
        <v>570</v>
      </c>
      <c r="N13422" s="43">
        <v>4560</v>
      </c>
    </row>
    <row r="13423" hidden="1" spans="1:14" x14ac:dyDescent="0.25">
      <c r="A13423" s="106">
        <v>46008</v>
      </c>
      <c r="B13423">
        <v>5981</v>
      </c>
      <c r="C13423">
        <v>2897</v>
      </c>
      <c r="E13423">
        <v>17</v>
      </c>
      <c r="F13423" t="s">
        <v>10737</v>
      </c>
      <c r="G13423" t="s">
        <v>2063</v>
      </c>
      <c r="I13423" t="s">
        <v>2006</v>
      </c>
      <c r="J13423" t="s">
        <v>2782</v>
      </c>
      <c r="K13423" t="s">
        <v>2783</v>
      </c>
      <c r="L13423">
        <v>2</v>
      </c>
      <c r="M13423">
        <v>570</v>
      </c>
      <c r="N13423" s="43">
        <v>1140</v>
      </c>
    </row>
    <row r="13424" hidden="1" spans="1:14" x14ac:dyDescent="0.25">
      <c r="A13424" s="106">
        <v>46008</v>
      </c>
      <c r="B13424">
        <v>5983</v>
      </c>
      <c r="C13424">
        <v>2899</v>
      </c>
      <c r="E13424">
        <v>17</v>
      </c>
      <c r="F13424" t="s">
        <v>10738</v>
      </c>
      <c r="G13424" t="s">
        <v>2025</v>
      </c>
      <c r="I13424" t="s">
        <v>2006</v>
      </c>
      <c r="J13424" t="s">
        <v>2782</v>
      </c>
      <c r="K13424" t="s">
        <v>2783</v>
      </c>
      <c r="L13424">
        <v>8</v>
      </c>
      <c r="M13424">
        <v>570</v>
      </c>
      <c r="N13424" s="43">
        <v>4560</v>
      </c>
    </row>
    <row r="13425" hidden="1" spans="1:14" x14ac:dyDescent="0.25">
      <c r="A13425" s="106">
        <v>46008</v>
      </c>
      <c r="B13425">
        <v>5984</v>
      </c>
      <c r="C13425">
        <v>2900</v>
      </c>
      <c r="E13425">
        <v>17</v>
      </c>
      <c r="F13425" t="s">
        <v>10738</v>
      </c>
      <c r="G13425" t="s">
        <v>2025</v>
      </c>
      <c r="I13425" t="s">
        <v>2006</v>
      </c>
      <c r="J13425" t="s">
        <v>2782</v>
      </c>
      <c r="K13425" t="s">
        <v>2783</v>
      </c>
      <c r="L13425">
        <v>2</v>
      </c>
      <c r="M13425">
        <v>570</v>
      </c>
      <c r="N13425" s="43">
        <v>1140</v>
      </c>
    </row>
    <row r="13426" hidden="1" spans="1:14" x14ac:dyDescent="0.25">
      <c r="A13426" s="106">
        <v>46008</v>
      </c>
      <c r="B13426">
        <v>5991</v>
      </c>
      <c r="C13426">
        <v>2907</v>
      </c>
      <c r="E13426">
        <v>17</v>
      </c>
      <c r="F13426" t="s">
        <v>8067</v>
      </c>
      <c r="G13426" t="s">
        <v>2052</v>
      </c>
      <c r="I13426" t="s">
        <v>2006</v>
      </c>
      <c r="J13426" t="s">
        <v>2782</v>
      </c>
      <c r="K13426" t="s">
        <v>2783</v>
      </c>
      <c r="L13426">
        <v>5</v>
      </c>
      <c r="M13426">
        <v>570</v>
      </c>
      <c r="N13426" s="43">
        <v>2850</v>
      </c>
    </row>
    <row r="13427" hidden="1" spans="1:14" x14ac:dyDescent="0.25">
      <c r="A13427" s="106">
        <v>46008</v>
      </c>
      <c r="B13427">
        <v>5992</v>
      </c>
      <c r="C13427">
        <v>2908</v>
      </c>
      <c r="E13427">
        <v>17</v>
      </c>
      <c r="F13427" t="s">
        <v>8014</v>
      </c>
      <c r="G13427" t="s">
        <v>2052</v>
      </c>
      <c r="I13427" t="s">
        <v>2006</v>
      </c>
      <c r="J13427" t="s">
        <v>2782</v>
      </c>
      <c r="K13427" t="s">
        <v>2783</v>
      </c>
      <c r="L13427">
        <v>3</v>
      </c>
      <c r="M13427">
        <v>570</v>
      </c>
      <c r="N13427" s="43">
        <v>1710</v>
      </c>
    </row>
    <row r="13428" hidden="1" spans="1:14" x14ac:dyDescent="0.25">
      <c r="A13428" s="106">
        <v>46008</v>
      </c>
      <c r="B13428">
        <v>5993</v>
      </c>
      <c r="C13428">
        <v>2909</v>
      </c>
      <c r="E13428">
        <v>17</v>
      </c>
      <c r="F13428" t="s">
        <v>10739</v>
      </c>
      <c r="G13428" t="s">
        <v>2017</v>
      </c>
      <c r="I13428" t="s">
        <v>2006</v>
      </c>
      <c r="J13428" t="s">
        <v>2782</v>
      </c>
      <c r="K13428" t="s">
        <v>2783</v>
      </c>
      <c r="L13428">
        <v>5</v>
      </c>
      <c r="M13428">
        <v>570</v>
      </c>
      <c r="N13428" s="43">
        <v>2850</v>
      </c>
    </row>
    <row r="13429" hidden="1" spans="1:14" x14ac:dyDescent="0.25">
      <c r="A13429" s="106">
        <v>46008</v>
      </c>
      <c r="B13429">
        <v>5994</v>
      </c>
      <c r="C13429">
        <v>2910</v>
      </c>
      <c r="E13429">
        <v>17</v>
      </c>
      <c r="F13429" t="s">
        <v>10739</v>
      </c>
      <c r="G13429" t="s">
        <v>2017</v>
      </c>
      <c r="I13429" t="s">
        <v>2006</v>
      </c>
      <c r="J13429" t="s">
        <v>2782</v>
      </c>
      <c r="K13429" t="s">
        <v>2783</v>
      </c>
      <c r="L13429">
        <v>3</v>
      </c>
      <c r="M13429">
        <v>570</v>
      </c>
      <c r="N13429" s="43">
        <v>1710</v>
      </c>
    </row>
    <row r="13430" hidden="1" spans="1:14" x14ac:dyDescent="0.25">
      <c r="A13430" s="106">
        <v>46008</v>
      </c>
      <c r="B13430">
        <v>5998</v>
      </c>
      <c r="C13430">
        <v>2914</v>
      </c>
      <c r="E13430">
        <v>17</v>
      </c>
      <c r="F13430" t="s">
        <v>10740</v>
      </c>
      <c r="G13430" t="s">
        <v>2038</v>
      </c>
      <c r="I13430" t="s">
        <v>2006</v>
      </c>
      <c r="J13430" t="s">
        <v>2782</v>
      </c>
      <c r="K13430" t="s">
        <v>2783</v>
      </c>
      <c r="L13430">
        <v>8</v>
      </c>
      <c r="M13430">
        <v>570</v>
      </c>
      <c r="N13430" s="43">
        <v>4560</v>
      </c>
    </row>
    <row r="13431" hidden="1" spans="1:14" x14ac:dyDescent="0.25">
      <c r="A13431" s="106">
        <v>46008</v>
      </c>
      <c r="B13431">
        <v>5999</v>
      </c>
      <c r="C13431">
        <v>2915</v>
      </c>
      <c r="E13431">
        <v>17</v>
      </c>
      <c r="F13431" t="s">
        <v>10740</v>
      </c>
      <c r="G13431" t="s">
        <v>2038</v>
      </c>
      <c r="I13431" t="s">
        <v>2006</v>
      </c>
      <c r="J13431" t="s">
        <v>2782</v>
      </c>
      <c r="K13431" t="s">
        <v>2783</v>
      </c>
      <c r="L13431">
        <v>2</v>
      </c>
      <c r="M13431">
        <v>570</v>
      </c>
      <c r="N13431" s="43">
        <v>1140</v>
      </c>
    </row>
    <row r="13432" hidden="1" spans="1:14" x14ac:dyDescent="0.25">
      <c r="A13432" s="106">
        <v>46008</v>
      </c>
      <c r="B13432">
        <v>6002</v>
      </c>
      <c r="C13432">
        <v>2918</v>
      </c>
      <c r="E13432">
        <v>17</v>
      </c>
      <c r="F13432" t="s">
        <v>10741</v>
      </c>
      <c r="G13432" t="s">
        <v>2036</v>
      </c>
      <c r="I13432" t="s">
        <v>2006</v>
      </c>
      <c r="J13432" t="s">
        <v>2782</v>
      </c>
      <c r="K13432" t="s">
        <v>2783</v>
      </c>
      <c r="L13432">
        <v>8</v>
      </c>
      <c r="M13432">
        <v>570</v>
      </c>
      <c r="N13432" s="43">
        <v>4560</v>
      </c>
    </row>
    <row r="13433" hidden="1" spans="1:14" x14ac:dyDescent="0.25">
      <c r="A13433" s="106">
        <v>46008</v>
      </c>
      <c r="B13433">
        <v>6003</v>
      </c>
      <c r="C13433">
        <v>2919</v>
      </c>
      <c r="E13433">
        <v>17</v>
      </c>
      <c r="F13433" t="s">
        <v>10741</v>
      </c>
      <c r="G13433" t="s">
        <v>2036</v>
      </c>
      <c r="I13433" t="s">
        <v>2006</v>
      </c>
      <c r="J13433" t="s">
        <v>2782</v>
      </c>
      <c r="K13433" t="s">
        <v>2783</v>
      </c>
      <c r="L13433">
        <v>2</v>
      </c>
      <c r="M13433">
        <v>570</v>
      </c>
      <c r="N13433" s="43">
        <v>1140</v>
      </c>
    </row>
    <row r="13434" hidden="1" spans="1:14" x14ac:dyDescent="0.25">
      <c r="A13434" s="106">
        <v>46008</v>
      </c>
      <c r="B13434">
        <v>6004</v>
      </c>
      <c r="C13434">
        <v>2920</v>
      </c>
      <c r="E13434">
        <v>17</v>
      </c>
      <c r="F13434" t="s">
        <v>10742</v>
      </c>
      <c r="G13434" t="s">
        <v>2131</v>
      </c>
      <c r="I13434" t="s">
        <v>2006</v>
      </c>
      <c r="J13434" t="s">
        <v>2782</v>
      </c>
      <c r="K13434" t="s">
        <v>2783</v>
      </c>
      <c r="L13434">
        <v>8</v>
      </c>
      <c r="M13434">
        <v>570</v>
      </c>
      <c r="N13434" s="43">
        <v>4560</v>
      </c>
    </row>
    <row r="13435" hidden="1" spans="1:14" x14ac:dyDescent="0.25">
      <c r="A13435" s="106">
        <v>46008</v>
      </c>
      <c r="B13435">
        <v>6005</v>
      </c>
      <c r="C13435">
        <v>2921</v>
      </c>
      <c r="E13435">
        <v>17</v>
      </c>
      <c r="F13435" t="s">
        <v>10742</v>
      </c>
      <c r="G13435" t="s">
        <v>2131</v>
      </c>
      <c r="I13435" t="s">
        <v>2006</v>
      </c>
      <c r="J13435" t="s">
        <v>2782</v>
      </c>
      <c r="K13435" t="s">
        <v>2783</v>
      </c>
      <c r="L13435">
        <v>2</v>
      </c>
      <c r="M13435">
        <v>570</v>
      </c>
      <c r="N13435" s="43">
        <v>1140</v>
      </c>
    </row>
    <row r="13436" hidden="1" spans="1:14" x14ac:dyDescent="0.25">
      <c r="A13436" s="106">
        <v>46008</v>
      </c>
      <c r="B13436">
        <v>6006</v>
      </c>
      <c r="C13436">
        <v>2922</v>
      </c>
      <c r="E13436">
        <v>17</v>
      </c>
      <c r="F13436" t="s">
        <v>7440</v>
      </c>
      <c r="G13436" t="s">
        <v>2063</v>
      </c>
      <c r="I13436" t="s">
        <v>2006</v>
      </c>
      <c r="J13436" t="s">
        <v>2782</v>
      </c>
      <c r="K13436" t="s">
        <v>2783</v>
      </c>
      <c r="L13436">
        <v>8</v>
      </c>
      <c r="M13436">
        <v>570</v>
      </c>
      <c r="N13436" s="43">
        <v>4560</v>
      </c>
    </row>
    <row r="13437" hidden="1" spans="1:14" x14ac:dyDescent="0.25">
      <c r="A13437" s="106">
        <v>46008</v>
      </c>
      <c r="B13437">
        <v>6007</v>
      </c>
      <c r="C13437">
        <v>2923</v>
      </c>
      <c r="E13437">
        <v>17</v>
      </c>
      <c r="F13437" t="s">
        <v>7440</v>
      </c>
      <c r="G13437" t="s">
        <v>2063</v>
      </c>
      <c r="I13437" t="s">
        <v>2006</v>
      </c>
      <c r="J13437" t="s">
        <v>2782</v>
      </c>
      <c r="K13437" t="s">
        <v>2783</v>
      </c>
      <c r="L13437">
        <v>2</v>
      </c>
      <c r="M13437">
        <v>570</v>
      </c>
      <c r="N13437" s="43">
        <v>1140</v>
      </c>
    </row>
    <row r="13438" hidden="1" spans="1:14" x14ac:dyDescent="0.25">
      <c r="A13438" s="106">
        <v>46008</v>
      </c>
      <c r="B13438">
        <v>6009</v>
      </c>
      <c r="C13438">
        <v>2925</v>
      </c>
      <c r="E13438">
        <v>17</v>
      </c>
      <c r="F13438" t="s">
        <v>10743</v>
      </c>
      <c r="G13438" t="s">
        <v>2025</v>
      </c>
      <c r="I13438" t="s">
        <v>2006</v>
      </c>
      <c r="J13438" t="s">
        <v>2782</v>
      </c>
      <c r="K13438" t="s">
        <v>2783</v>
      </c>
      <c r="L13438">
        <v>8</v>
      </c>
      <c r="M13438">
        <v>570</v>
      </c>
      <c r="N13438" s="43">
        <v>4560</v>
      </c>
    </row>
    <row r="13439" hidden="1" spans="1:14" x14ac:dyDescent="0.25">
      <c r="A13439" s="106">
        <v>46008</v>
      </c>
      <c r="B13439">
        <v>6010</v>
      </c>
      <c r="C13439">
        <v>2926</v>
      </c>
      <c r="E13439">
        <v>17</v>
      </c>
      <c r="F13439" t="s">
        <v>10743</v>
      </c>
      <c r="G13439" t="s">
        <v>2025</v>
      </c>
      <c r="I13439" t="s">
        <v>2006</v>
      </c>
      <c r="J13439" t="s">
        <v>2782</v>
      </c>
      <c r="K13439" t="s">
        <v>2783</v>
      </c>
      <c r="L13439">
        <v>2</v>
      </c>
      <c r="M13439">
        <v>570</v>
      </c>
      <c r="N13439" s="43">
        <v>1140</v>
      </c>
    </row>
    <row r="13440" hidden="1" spans="1:14" x14ac:dyDescent="0.25">
      <c r="A13440" s="106">
        <v>46008</v>
      </c>
      <c r="B13440">
        <v>6014</v>
      </c>
      <c r="C13440">
        <v>2930</v>
      </c>
      <c r="E13440">
        <v>17</v>
      </c>
      <c r="F13440" t="s">
        <v>10744</v>
      </c>
      <c r="G13440" t="s">
        <v>2038</v>
      </c>
      <c r="I13440" t="s">
        <v>2006</v>
      </c>
      <c r="J13440" t="s">
        <v>2782</v>
      </c>
      <c r="K13440" t="s">
        <v>2783</v>
      </c>
      <c r="L13440">
        <v>8</v>
      </c>
      <c r="M13440">
        <v>570</v>
      </c>
      <c r="N13440" s="43">
        <v>4560</v>
      </c>
    </row>
    <row r="13441" hidden="1" spans="1:14" x14ac:dyDescent="0.25">
      <c r="A13441" s="106">
        <v>46008</v>
      </c>
      <c r="B13441">
        <v>6015</v>
      </c>
      <c r="C13441">
        <v>2931</v>
      </c>
      <c r="E13441">
        <v>17</v>
      </c>
      <c r="F13441" t="s">
        <v>10744</v>
      </c>
      <c r="G13441" t="s">
        <v>2038</v>
      </c>
      <c r="I13441" t="s">
        <v>2006</v>
      </c>
      <c r="J13441" t="s">
        <v>2782</v>
      </c>
      <c r="K13441" t="s">
        <v>2783</v>
      </c>
      <c r="L13441">
        <v>2</v>
      </c>
      <c r="M13441">
        <v>570</v>
      </c>
      <c r="N13441" s="43">
        <v>1140</v>
      </c>
    </row>
    <row r="13442" hidden="1" spans="1:14" x14ac:dyDescent="0.25">
      <c r="A13442" s="106">
        <v>46010</v>
      </c>
      <c r="B13442">
        <v>6078</v>
      </c>
      <c r="C13442">
        <v>2994</v>
      </c>
      <c r="E13442">
        <v>17</v>
      </c>
      <c r="F13442" t="s">
        <v>10745</v>
      </c>
      <c r="G13442" t="s">
        <v>2025</v>
      </c>
      <c r="I13442" t="s">
        <v>2006</v>
      </c>
      <c r="J13442" t="s">
        <v>2782</v>
      </c>
      <c r="K13442" t="s">
        <v>2783</v>
      </c>
      <c r="L13442">
        <v>8</v>
      </c>
      <c r="M13442">
        <v>570</v>
      </c>
      <c r="N13442" s="43">
        <v>4560</v>
      </c>
    </row>
    <row r="13443" hidden="1" spans="1:14" x14ac:dyDescent="0.25">
      <c r="A13443" s="106">
        <v>46010</v>
      </c>
      <c r="B13443">
        <v>6079</v>
      </c>
      <c r="C13443">
        <v>2995</v>
      </c>
      <c r="E13443">
        <v>17</v>
      </c>
      <c r="F13443" t="s">
        <v>10745</v>
      </c>
      <c r="G13443" t="s">
        <v>2025</v>
      </c>
      <c r="I13443" t="s">
        <v>2006</v>
      </c>
      <c r="J13443" t="s">
        <v>2782</v>
      </c>
      <c r="K13443" t="s">
        <v>2783</v>
      </c>
      <c r="L13443">
        <v>2</v>
      </c>
      <c r="M13443">
        <v>570</v>
      </c>
      <c r="N13443" s="43">
        <v>1140</v>
      </c>
    </row>
    <row r="13444" hidden="1" spans="1:14" x14ac:dyDescent="0.25">
      <c r="A13444" s="106">
        <v>46010</v>
      </c>
      <c r="B13444">
        <v>6080</v>
      </c>
      <c r="C13444">
        <v>2996</v>
      </c>
      <c r="E13444">
        <v>17</v>
      </c>
      <c r="F13444" t="s">
        <v>10746</v>
      </c>
      <c r="G13444" t="s">
        <v>2131</v>
      </c>
      <c r="I13444" t="s">
        <v>2006</v>
      </c>
      <c r="J13444" t="s">
        <v>2782</v>
      </c>
      <c r="K13444" t="s">
        <v>2783</v>
      </c>
      <c r="L13444">
        <v>8</v>
      </c>
      <c r="M13444">
        <v>570</v>
      </c>
      <c r="N13444" s="43">
        <v>4560</v>
      </c>
    </row>
    <row r="13445" hidden="1" spans="1:14" x14ac:dyDescent="0.25">
      <c r="A13445" s="106">
        <v>46010</v>
      </c>
      <c r="B13445">
        <v>6081</v>
      </c>
      <c r="C13445">
        <v>2997</v>
      </c>
      <c r="E13445">
        <v>17</v>
      </c>
      <c r="F13445" t="s">
        <v>10746</v>
      </c>
      <c r="G13445" t="s">
        <v>2131</v>
      </c>
      <c r="I13445" t="s">
        <v>2006</v>
      </c>
      <c r="J13445" t="s">
        <v>2782</v>
      </c>
      <c r="K13445" t="s">
        <v>2783</v>
      </c>
      <c r="L13445">
        <v>2</v>
      </c>
      <c r="M13445">
        <v>570</v>
      </c>
      <c r="N13445" s="43">
        <v>1140</v>
      </c>
    </row>
    <row r="13446" hidden="1" spans="1:14" x14ac:dyDescent="0.25">
      <c r="A13446" s="106">
        <v>46010</v>
      </c>
      <c r="B13446">
        <v>6082</v>
      </c>
      <c r="C13446">
        <v>2998</v>
      </c>
      <c r="E13446">
        <v>17</v>
      </c>
      <c r="F13446" t="s">
        <v>7415</v>
      </c>
      <c r="G13446" t="s">
        <v>2038</v>
      </c>
      <c r="I13446" t="s">
        <v>2006</v>
      </c>
      <c r="J13446" t="s">
        <v>2782</v>
      </c>
      <c r="K13446" t="s">
        <v>2783</v>
      </c>
      <c r="L13446">
        <v>8</v>
      </c>
      <c r="M13446">
        <v>570</v>
      </c>
      <c r="N13446" s="43">
        <v>4560</v>
      </c>
    </row>
    <row r="13447" hidden="1" spans="1:14" x14ac:dyDescent="0.25">
      <c r="A13447" s="106">
        <v>46010</v>
      </c>
      <c r="B13447">
        <v>6083</v>
      </c>
      <c r="C13447">
        <v>2999</v>
      </c>
      <c r="E13447">
        <v>17</v>
      </c>
      <c r="F13447" t="s">
        <v>7415</v>
      </c>
      <c r="G13447" t="s">
        <v>2038</v>
      </c>
      <c r="I13447" t="s">
        <v>2006</v>
      </c>
      <c r="J13447" t="s">
        <v>2782</v>
      </c>
      <c r="K13447" t="s">
        <v>2783</v>
      </c>
      <c r="L13447">
        <v>2</v>
      </c>
      <c r="M13447">
        <v>570</v>
      </c>
      <c r="N13447" s="43">
        <v>1140</v>
      </c>
    </row>
    <row r="13448" hidden="1" spans="1:14" x14ac:dyDescent="0.25">
      <c r="A13448" s="106">
        <v>46010</v>
      </c>
      <c r="B13448">
        <v>6084</v>
      </c>
      <c r="C13448">
        <v>3000</v>
      </c>
      <c r="E13448">
        <v>17</v>
      </c>
      <c r="F13448" t="s">
        <v>10747</v>
      </c>
      <c r="G13448" t="s">
        <v>2063</v>
      </c>
      <c r="I13448" t="s">
        <v>2006</v>
      </c>
      <c r="J13448" t="s">
        <v>2782</v>
      </c>
      <c r="K13448" t="s">
        <v>2783</v>
      </c>
      <c r="L13448">
        <v>8</v>
      </c>
      <c r="M13448">
        <v>570</v>
      </c>
      <c r="N13448" s="43">
        <v>4560</v>
      </c>
    </row>
    <row r="13449" hidden="1" spans="1:14" x14ac:dyDescent="0.25">
      <c r="A13449" s="106">
        <v>46010</v>
      </c>
      <c r="B13449">
        <v>6085</v>
      </c>
      <c r="C13449">
        <v>3001</v>
      </c>
      <c r="E13449">
        <v>17</v>
      </c>
      <c r="F13449" t="s">
        <v>10747</v>
      </c>
      <c r="G13449" t="s">
        <v>2063</v>
      </c>
      <c r="I13449" t="s">
        <v>2006</v>
      </c>
      <c r="J13449" t="s">
        <v>2782</v>
      </c>
      <c r="K13449" t="s">
        <v>2783</v>
      </c>
      <c r="L13449">
        <v>2</v>
      </c>
      <c r="M13449">
        <v>570</v>
      </c>
      <c r="N13449" s="43">
        <v>1140</v>
      </c>
    </row>
    <row r="13450" hidden="1" spans="1:14" x14ac:dyDescent="0.25">
      <c r="A13450" s="106">
        <v>46010</v>
      </c>
      <c r="B13450">
        <v>6086</v>
      </c>
      <c r="C13450">
        <v>3002</v>
      </c>
      <c r="E13450">
        <v>17</v>
      </c>
      <c r="F13450" t="s">
        <v>10748</v>
      </c>
      <c r="G13450" t="s">
        <v>2036</v>
      </c>
      <c r="I13450" t="s">
        <v>2006</v>
      </c>
      <c r="J13450" t="s">
        <v>2782</v>
      </c>
      <c r="K13450" t="s">
        <v>2783</v>
      </c>
      <c r="L13450">
        <v>8</v>
      </c>
      <c r="M13450">
        <v>570</v>
      </c>
      <c r="N13450" s="43">
        <v>4560</v>
      </c>
    </row>
    <row r="13451" hidden="1" spans="1:14" x14ac:dyDescent="0.25">
      <c r="A13451" s="106">
        <v>46010</v>
      </c>
      <c r="B13451">
        <v>6087</v>
      </c>
      <c r="C13451">
        <v>3003</v>
      </c>
      <c r="E13451">
        <v>17</v>
      </c>
      <c r="F13451" t="s">
        <v>10748</v>
      </c>
      <c r="G13451" t="s">
        <v>2036</v>
      </c>
      <c r="I13451" t="s">
        <v>2006</v>
      </c>
      <c r="J13451" t="s">
        <v>2782</v>
      </c>
      <c r="K13451" t="s">
        <v>2783</v>
      </c>
      <c r="L13451">
        <v>2</v>
      </c>
      <c r="M13451">
        <v>570</v>
      </c>
      <c r="N13451" s="43">
        <v>1140</v>
      </c>
    </row>
    <row r="13452" hidden="1" spans="1:14" x14ac:dyDescent="0.25">
      <c r="A13452" s="106">
        <v>46010</v>
      </c>
      <c r="B13452">
        <v>6090</v>
      </c>
      <c r="C13452">
        <v>3006</v>
      </c>
      <c r="E13452">
        <v>17</v>
      </c>
      <c r="F13452" t="s">
        <v>10749</v>
      </c>
      <c r="G13452" t="s">
        <v>2114</v>
      </c>
      <c r="I13452" t="s">
        <v>2006</v>
      </c>
      <c r="J13452" t="s">
        <v>2782</v>
      </c>
      <c r="K13452" t="s">
        <v>2783</v>
      </c>
      <c r="L13452">
        <v>5</v>
      </c>
      <c r="M13452">
        <v>570</v>
      </c>
      <c r="N13452" s="43">
        <v>2850</v>
      </c>
    </row>
    <row r="13453" hidden="1" spans="1:14" x14ac:dyDescent="0.25">
      <c r="A13453" s="106">
        <v>46010</v>
      </c>
      <c r="B13453">
        <v>6091</v>
      </c>
      <c r="C13453">
        <v>3007</v>
      </c>
      <c r="E13453">
        <v>17</v>
      </c>
      <c r="F13453" t="s">
        <v>6932</v>
      </c>
      <c r="G13453" t="s">
        <v>2114</v>
      </c>
      <c r="I13453" t="s">
        <v>2006</v>
      </c>
      <c r="J13453" t="s">
        <v>2782</v>
      </c>
      <c r="K13453" t="s">
        <v>2783</v>
      </c>
      <c r="L13453">
        <v>3</v>
      </c>
      <c r="M13453">
        <v>570</v>
      </c>
      <c r="N13453" s="43">
        <v>1710</v>
      </c>
    </row>
    <row r="13454" hidden="1" spans="1:14" x14ac:dyDescent="0.25">
      <c r="A13454" s="106">
        <v>46010</v>
      </c>
      <c r="B13454">
        <v>6092</v>
      </c>
      <c r="C13454">
        <v>3008</v>
      </c>
      <c r="E13454">
        <v>17</v>
      </c>
      <c r="F13454" t="s">
        <v>10750</v>
      </c>
      <c r="G13454" t="s">
        <v>2012</v>
      </c>
      <c r="I13454" t="s">
        <v>2006</v>
      </c>
      <c r="J13454" t="s">
        <v>2782</v>
      </c>
      <c r="K13454" t="s">
        <v>2783</v>
      </c>
      <c r="L13454">
        <v>5</v>
      </c>
      <c r="M13454">
        <v>570</v>
      </c>
      <c r="N13454" s="43">
        <v>2850</v>
      </c>
    </row>
    <row r="13455" hidden="1" spans="1:14" x14ac:dyDescent="0.25">
      <c r="A13455" s="106">
        <v>46010</v>
      </c>
      <c r="B13455">
        <v>6093</v>
      </c>
      <c r="C13455">
        <v>3009</v>
      </c>
      <c r="E13455">
        <v>17</v>
      </c>
      <c r="F13455" t="s">
        <v>10751</v>
      </c>
      <c r="G13455" t="s">
        <v>2012</v>
      </c>
      <c r="I13455" t="s">
        <v>2006</v>
      </c>
      <c r="J13455" t="s">
        <v>2782</v>
      </c>
      <c r="K13455" t="s">
        <v>2783</v>
      </c>
      <c r="L13455">
        <v>3</v>
      </c>
      <c r="M13455">
        <v>570</v>
      </c>
      <c r="N13455" s="43">
        <v>1710</v>
      </c>
    </row>
    <row r="13456" hidden="1" spans="1:14" x14ac:dyDescent="0.25">
      <c r="A13456" s="106">
        <v>46010</v>
      </c>
      <c r="B13456">
        <v>6094</v>
      </c>
      <c r="C13456">
        <v>3010</v>
      </c>
      <c r="E13456">
        <v>17</v>
      </c>
      <c r="F13456" t="s">
        <v>10752</v>
      </c>
      <c r="G13456" t="s">
        <v>2044</v>
      </c>
      <c r="I13456" t="s">
        <v>2006</v>
      </c>
      <c r="J13456" t="s">
        <v>2782</v>
      </c>
      <c r="K13456" t="s">
        <v>2783</v>
      </c>
      <c r="L13456">
        <v>5</v>
      </c>
      <c r="M13456">
        <v>570</v>
      </c>
      <c r="N13456" s="43">
        <v>2850</v>
      </c>
    </row>
    <row r="13457" hidden="1" spans="1:14" x14ac:dyDescent="0.25">
      <c r="A13457" s="106">
        <v>46010</v>
      </c>
      <c r="B13457">
        <v>6095</v>
      </c>
      <c r="C13457">
        <v>3011</v>
      </c>
      <c r="E13457">
        <v>17</v>
      </c>
      <c r="F13457" t="s">
        <v>10752</v>
      </c>
      <c r="G13457" t="s">
        <v>2044</v>
      </c>
      <c r="I13457" t="s">
        <v>2006</v>
      </c>
      <c r="J13457" t="s">
        <v>2782</v>
      </c>
      <c r="K13457" t="s">
        <v>2783</v>
      </c>
      <c r="L13457">
        <v>3</v>
      </c>
      <c r="M13457">
        <v>570</v>
      </c>
      <c r="N13457" s="43">
        <v>1710</v>
      </c>
    </row>
    <row r="13458" hidden="1" spans="1:14" x14ac:dyDescent="0.25">
      <c r="A13458" s="106">
        <v>46010</v>
      </c>
      <c r="B13458">
        <v>6096</v>
      </c>
      <c r="C13458">
        <v>3012</v>
      </c>
      <c r="E13458">
        <v>17</v>
      </c>
      <c r="F13458" t="s">
        <v>10753</v>
      </c>
      <c r="G13458" t="s">
        <v>2027</v>
      </c>
      <c r="I13458" t="s">
        <v>2006</v>
      </c>
      <c r="J13458" t="s">
        <v>2782</v>
      </c>
      <c r="K13458" t="s">
        <v>2783</v>
      </c>
      <c r="L13458">
        <v>5</v>
      </c>
      <c r="M13458">
        <v>570</v>
      </c>
      <c r="N13458" s="43">
        <v>2850</v>
      </c>
    </row>
    <row r="13459" hidden="1" spans="1:14" x14ac:dyDescent="0.25">
      <c r="A13459" s="106">
        <v>46010</v>
      </c>
      <c r="B13459">
        <v>6097</v>
      </c>
      <c r="C13459">
        <v>3013</v>
      </c>
      <c r="E13459">
        <v>17</v>
      </c>
      <c r="F13459" t="s">
        <v>10753</v>
      </c>
      <c r="G13459" t="s">
        <v>2027</v>
      </c>
      <c r="I13459" t="s">
        <v>2006</v>
      </c>
      <c r="J13459" t="s">
        <v>2782</v>
      </c>
      <c r="K13459" t="s">
        <v>2783</v>
      </c>
      <c r="L13459">
        <v>3</v>
      </c>
      <c r="M13459">
        <v>570</v>
      </c>
      <c r="N13459" s="43">
        <v>1710</v>
      </c>
    </row>
    <row r="13460" hidden="1" spans="1:14" x14ac:dyDescent="0.25">
      <c r="A13460" s="106">
        <v>46010</v>
      </c>
      <c r="B13460">
        <v>6098</v>
      </c>
      <c r="C13460">
        <v>3014</v>
      </c>
      <c r="E13460">
        <v>17</v>
      </c>
      <c r="F13460" t="s">
        <v>10754</v>
      </c>
      <c r="G13460" t="s">
        <v>2052</v>
      </c>
      <c r="I13460" t="s">
        <v>2006</v>
      </c>
      <c r="J13460" t="s">
        <v>2782</v>
      </c>
      <c r="K13460" t="s">
        <v>2783</v>
      </c>
      <c r="L13460">
        <v>5</v>
      </c>
      <c r="M13460">
        <v>570</v>
      </c>
      <c r="N13460" s="43">
        <v>2850</v>
      </c>
    </row>
    <row r="13461" hidden="1" spans="1:14" x14ac:dyDescent="0.25">
      <c r="A13461" s="106">
        <v>46010</v>
      </c>
      <c r="B13461">
        <v>6099</v>
      </c>
      <c r="C13461">
        <v>3015</v>
      </c>
      <c r="E13461">
        <v>17</v>
      </c>
      <c r="F13461" t="s">
        <v>10754</v>
      </c>
      <c r="G13461" t="s">
        <v>2052</v>
      </c>
      <c r="I13461" t="s">
        <v>2006</v>
      </c>
      <c r="J13461" t="s">
        <v>2782</v>
      </c>
      <c r="K13461" t="s">
        <v>2783</v>
      </c>
      <c r="L13461">
        <v>3</v>
      </c>
      <c r="M13461">
        <v>570</v>
      </c>
      <c r="N13461" s="43">
        <v>1710</v>
      </c>
    </row>
    <row r="13462" hidden="1" spans="1:14" x14ac:dyDescent="0.25">
      <c r="A13462" s="106">
        <v>46010</v>
      </c>
      <c r="B13462">
        <v>6101</v>
      </c>
      <c r="C13462">
        <v>3017</v>
      </c>
      <c r="E13462">
        <v>17</v>
      </c>
      <c r="F13462" t="s">
        <v>10755</v>
      </c>
      <c r="G13462" t="s">
        <v>2097</v>
      </c>
      <c r="I13462" t="s">
        <v>2006</v>
      </c>
      <c r="J13462" t="s">
        <v>2782</v>
      </c>
      <c r="K13462" t="s">
        <v>2783</v>
      </c>
      <c r="L13462">
        <v>3</v>
      </c>
      <c r="M13462">
        <v>570</v>
      </c>
      <c r="N13462" s="43">
        <v>1710</v>
      </c>
    </row>
    <row r="13463" hidden="1" spans="1:14" x14ac:dyDescent="0.25">
      <c r="A13463" s="106">
        <v>46010</v>
      </c>
      <c r="B13463">
        <v>6102</v>
      </c>
      <c r="C13463">
        <v>3018</v>
      </c>
      <c r="E13463">
        <v>17</v>
      </c>
      <c r="F13463" t="s">
        <v>10756</v>
      </c>
      <c r="G13463" t="s">
        <v>2025</v>
      </c>
      <c r="I13463" t="s">
        <v>2006</v>
      </c>
      <c r="J13463" t="s">
        <v>2782</v>
      </c>
      <c r="K13463" t="s">
        <v>2783</v>
      </c>
      <c r="L13463">
        <v>8</v>
      </c>
      <c r="M13463">
        <v>570</v>
      </c>
      <c r="N13463" s="43">
        <v>4560</v>
      </c>
    </row>
    <row r="13464" hidden="1" spans="1:14" x14ac:dyDescent="0.25">
      <c r="A13464" s="106">
        <v>46010</v>
      </c>
      <c r="B13464">
        <v>6103</v>
      </c>
      <c r="C13464">
        <v>3019</v>
      </c>
      <c r="E13464">
        <v>17</v>
      </c>
      <c r="F13464" t="s">
        <v>10756</v>
      </c>
      <c r="G13464" t="s">
        <v>2025</v>
      </c>
      <c r="I13464" t="s">
        <v>2006</v>
      </c>
      <c r="J13464" t="s">
        <v>2782</v>
      </c>
      <c r="K13464" t="s">
        <v>2783</v>
      </c>
      <c r="L13464">
        <v>2</v>
      </c>
      <c r="M13464">
        <v>570</v>
      </c>
      <c r="N13464" s="43">
        <v>1140</v>
      </c>
    </row>
    <row r="13465" hidden="1" spans="1:14" x14ac:dyDescent="0.25">
      <c r="A13465" s="106">
        <v>46010</v>
      </c>
      <c r="B13465">
        <v>6109</v>
      </c>
      <c r="C13465">
        <v>3025</v>
      </c>
      <c r="E13465">
        <v>17</v>
      </c>
      <c r="F13465" t="s">
        <v>10757</v>
      </c>
      <c r="G13465" t="s">
        <v>2036</v>
      </c>
      <c r="I13465" t="s">
        <v>2006</v>
      </c>
      <c r="J13465" t="s">
        <v>2639</v>
      </c>
      <c r="K13465" t="s">
        <v>2640</v>
      </c>
      <c r="L13465">
        <v>8</v>
      </c>
      <c r="M13465">
        <v>590</v>
      </c>
      <c r="N13465" s="43">
        <v>4720</v>
      </c>
    </row>
    <row r="13466" hidden="1" spans="1:14" x14ac:dyDescent="0.25">
      <c r="A13466" s="106">
        <v>46010</v>
      </c>
      <c r="B13466">
        <v>6110</v>
      </c>
      <c r="C13466">
        <v>3026</v>
      </c>
      <c r="E13466">
        <v>17</v>
      </c>
      <c r="F13466" t="s">
        <v>10757</v>
      </c>
      <c r="G13466" t="s">
        <v>2036</v>
      </c>
      <c r="I13466" t="s">
        <v>2006</v>
      </c>
      <c r="J13466" t="s">
        <v>2639</v>
      </c>
      <c r="K13466" t="s">
        <v>2640</v>
      </c>
      <c r="L13466">
        <v>2</v>
      </c>
      <c r="M13466">
        <v>590</v>
      </c>
      <c r="N13466" s="43">
        <v>1180</v>
      </c>
    </row>
    <row r="13467" hidden="1" spans="1:14" x14ac:dyDescent="0.25">
      <c r="A13467" s="106">
        <v>46010</v>
      </c>
      <c r="B13467">
        <v>6112</v>
      </c>
      <c r="C13467">
        <v>3028</v>
      </c>
      <c r="E13467">
        <v>17</v>
      </c>
      <c r="F13467" t="s">
        <v>10758</v>
      </c>
      <c r="G13467" t="s">
        <v>2038</v>
      </c>
      <c r="I13467" t="s">
        <v>2006</v>
      </c>
      <c r="J13467" t="s">
        <v>2639</v>
      </c>
      <c r="K13467" t="s">
        <v>2640</v>
      </c>
      <c r="L13467">
        <v>8</v>
      </c>
      <c r="M13467">
        <v>590</v>
      </c>
      <c r="N13467" s="43">
        <v>4720</v>
      </c>
    </row>
    <row r="13468" hidden="1" spans="1:14" x14ac:dyDescent="0.25">
      <c r="A13468" s="106">
        <v>46010</v>
      </c>
      <c r="B13468">
        <v>6113</v>
      </c>
      <c r="C13468">
        <v>3029</v>
      </c>
      <c r="E13468">
        <v>17</v>
      </c>
      <c r="F13468" t="s">
        <v>10758</v>
      </c>
      <c r="G13468" t="s">
        <v>2038</v>
      </c>
      <c r="I13468" t="s">
        <v>2006</v>
      </c>
      <c r="J13468" t="s">
        <v>2639</v>
      </c>
      <c r="K13468" t="s">
        <v>2640</v>
      </c>
      <c r="L13468">
        <v>2</v>
      </c>
      <c r="M13468">
        <v>590</v>
      </c>
      <c r="N13468" s="43">
        <v>1180</v>
      </c>
    </row>
    <row r="13469" hidden="1" spans="1:14" x14ac:dyDescent="0.25">
      <c r="A13469" s="106">
        <v>46010</v>
      </c>
      <c r="B13469">
        <v>6114</v>
      </c>
      <c r="C13469">
        <v>3030</v>
      </c>
      <c r="E13469">
        <v>17</v>
      </c>
      <c r="F13469" t="s">
        <v>10759</v>
      </c>
      <c r="G13469" t="s">
        <v>2052</v>
      </c>
      <c r="I13469" t="s">
        <v>2006</v>
      </c>
      <c r="J13469" t="s">
        <v>2639</v>
      </c>
      <c r="K13469" t="s">
        <v>2640</v>
      </c>
      <c r="L13469">
        <v>5</v>
      </c>
      <c r="M13469">
        <v>590</v>
      </c>
      <c r="N13469" s="43">
        <v>2950</v>
      </c>
    </row>
    <row r="13470" hidden="1" spans="1:14" x14ac:dyDescent="0.25">
      <c r="A13470" s="106">
        <v>46010</v>
      </c>
      <c r="B13470">
        <v>6115</v>
      </c>
      <c r="C13470">
        <v>3031</v>
      </c>
      <c r="E13470">
        <v>17</v>
      </c>
      <c r="F13470" t="s">
        <v>10759</v>
      </c>
      <c r="G13470" t="s">
        <v>2052</v>
      </c>
      <c r="I13470" t="s">
        <v>2006</v>
      </c>
      <c r="J13470" t="s">
        <v>2639</v>
      </c>
      <c r="K13470" t="s">
        <v>2640</v>
      </c>
      <c r="L13470">
        <v>3</v>
      </c>
      <c r="M13470">
        <v>590</v>
      </c>
      <c r="N13470" s="43">
        <v>1770</v>
      </c>
    </row>
    <row r="13471" hidden="1" spans="1:14" x14ac:dyDescent="0.25">
      <c r="A13471" s="106">
        <v>46010</v>
      </c>
      <c r="B13471">
        <v>6116</v>
      </c>
      <c r="C13471">
        <v>3032</v>
      </c>
      <c r="E13471">
        <v>17</v>
      </c>
      <c r="F13471" t="s">
        <v>10760</v>
      </c>
      <c r="G13471" t="s">
        <v>2097</v>
      </c>
      <c r="I13471" t="s">
        <v>2006</v>
      </c>
      <c r="J13471" t="s">
        <v>2782</v>
      </c>
      <c r="K13471" t="s">
        <v>2783</v>
      </c>
      <c r="L13471">
        <v>5</v>
      </c>
      <c r="M13471">
        <v>570</v>
      </c>
      <c r="N13471" s="43">
        <v>2850</v>
      </c>
    </row>
    <row r="13472" hidden="1" spans="1:14" x14ac:dyDescent="0.25">
      <c r="A13472" s="106">
        <v>46010</v>
      </c>
      <c r="B13472">
        <v>6117</v>
      </c>
      <c r="C13472">
        <v>3033</v>
      </c>
      <c r="E13472">
        <v>17</v>
      </c>
      <c r="F13472" t="s">
        <v>10761</v>
      </c>
      <c r="G13472" t="s">
        <v>2131</v>
      </c>
      <c r="I13472" t="s">
        <v>2006</v>
      </c>
      <c r="J13472" t="s">
        <v>2782</v>
      </c>
      <c r="K13472" t="s">
        <v>2783</v>
      </c>
      <c r="L13472">
        <v>8</v>
      </c>
      <c r="M13472">
        <v>570</v>
      </c>
      <c r="N13472" s="43">
        <v>4560</v>
      </c>
    </row>
    <row r="13473" hidden="1" spans="1:14" x14ac:dyDescent="0.25">
      <c r="A13473" s="106">
        <v>46010</v>
      </c>
      <c r="B13473">
        <v>6118</v>
      </c>
      <c r="C13473">
        <v>3034</v>
      </c>
      <c r="E13473">
        <v>17</v>
      </c>
      <c r="F13473" t="s">
        <v>10761</v>
      </c>
      <c r="G13473" t="s">
        <v>2131</v>
      </c>
      <c r="I13473" t="s">
        <v>2006</v>
      </c>
      <c r="J13473" t="s">
        <v>2782</v>
      </c>
      <c r="K13473" t="s">
        <v>2783</v>
      </c>
      <c r="L13473">
        <v>2</v>
      </c>
      <c r="M13473">
        <v>570</v>
      </c>
      <c r="N13473" s="43">
        <v>1140</v>
      </c>
    </row>
    <row r="13474" hidden="1" spans="1:14" x14ac:dyDescent="0.25">
      <c r="A13474" s="106">
        <v>46013</v>
      </c>
      <c r="B13474">
        <v>6176</v>
      </c>
      <c r="C13474">
        <v>3093</v>
      </c>
      <c r="E13474">
        <v>17</v>
      </c>
      <c r="F13474" t="s">
        <v>10762</v>
      </c>
      <c r="G13474" t="s">
        <v>2025</v>
      </c>
      <c r="I13474" t="s">
        <v>2006</v>
      </c>
      <c r="J13474" t="s">
        <v>2639</v>
      </c>
      <c r="K13474" t="s">
        <v>2640</v>
      </c>
      <c r="L13474">
        <v>8</v>
      </c>
      <c r="M13474">
        <v>590</v>
      </c>
      <c r="N13474" s="43">
        <v>4720</v>
      </c>
    </row>
    <row r="13475" hidden="1" spans="1:14" x14ac:dyDescent="0.25">
      <c r="A13475" s="106">
        <v>46013</v>
      </c>
      <c r="B13475">
        <v>6177</v>
      </c>
      <c r="C13475">
        <v>3094</v>
      </c>
      <c r="E13475">
        <v>17</v>
      </c>
      <c r="F13475" t="s">
        <v>10762</v>
      </c>
      <c r="G13475" t="s">
        <v>2025</v>
      </c>
      <c r="I13475" t="s">
        <v>2006</v>
      </c>
      <c r="J13475" t="s">
        <v>2639</v>
      </c>
      <c r="K13475" t="s">
        <v>2640</v>
      </c>
      <c r="L13475">
        <v>2</v>
      </c>
      <c r="M13475">
        <v>590</v>
      </c>
      <c r="N13475" s="43">
        <v>1180</v>
      </c>
    </row>
    <row r="13476" hidden="1" spans="1:14" x14ac:dyDescent="0.25">
      <c r="A13476" s="106">
        <v>46013</v>
      </c>
      <c r="B13476">
        <v>6178</v>
      </c>
      <c r="C13476">
        <v>3095</v>
      </c>
      <c r="E13476">
        <v>17</v>
      </c>
      <c r="F13476" t="s">
        <v>10763</v>
      </c>
      <c r="G13476" t="s">
        <v>2063</v>
      </c>
      <c r="I13476" t="s">
        <v>2006</v>
      </c>
      <c r="J13476" t="s">
        <v>2639</v>
      </c>
      <c r="K13476" t="s">
        <v>2640</v>
      </c>
      <c r="L13476">
        <v>8</v>
      </c>
      <c r="M13476">
        <v>590</v>
      </c>
      <c r="N13476" s="43">
        <v>4720</v>
      </c>
    </row>
    <row r="13477" hidden="1" spans="1:14" x14ac:dyDescent="0.25">
      <c r="A13477" s="106">
        <v>46013</v>
      </c>
      <c r="B13477">
        <v>6179</v>
      </c>
      <c r="C13477">
        <v>3096</v>
      </c>
      <c r="E13477">
        <v>17</v>
      </c>
      <c r="F13477" t="s">
        <v>10763</v>
      </c>
      <c r="G13477" t="s">
        <v>2063</v>
      </c>
      <c r="I13477" t="s">
        <v>2006</v>
      </c>
      <c r="J13477" t="s">
        <v>2639</v>
      </c>
      <c r="K13477" t="s">
        <v>2640</v>
      </c>
      <c r="L13477">
        <v>2</v>
      </c>
      <c r="M13477">
        <v>590</v>
      </c>
      <c r="N13477" s="43">
        <v>1180</v>
      </c>
    </row>
    <row r="13478" hidden="1" spans="1:14" x14ac:dyDescent="0.25">
      <c r="A13478" s="106">
        <v>46014</v>
      </c>
      <c r="B13478">
        <v>6220</v>
      </c>
      <c r="C13478">
        <v>3137</v>
      </c>
      <c r="E13478">
        <v>17</v>
      </c>
      <c r="F13478" t="s">
        <v>10764</v>
      </c>
      <c r="G13478" t="s">
        <v>2063</v>
      </c>
      <c r="I13478" t="s">
        <v>2006</v>
      </c>
      <c r="J13478" t="s">
        <v>2639</v>
      </c>
      <c r="K13478" t="s">
        <v>2640</v>
      </c>
      <c r="L13478">
        <v>8</v>
      </c>
      <c r="M13478">
        <v>590</v>
      </c>
      <c r="N13478" s="43">
        <v>4720</v>
      </c>
    </row>
    <row r="13479" hidden="1" spans="1:14" x14ac:dyDescent="0.25">
      <c r="A13479" s="106">
        <v>46014</v>
      </c>
      <c r="B13479">
        <v>6221</v>
      </c>
      <c r="C13479">
        <v>3138</v>
      </c>
      <c r="E13479">
        <v>17</v>
      </c>
      <c r="F13479" t="s">
        <v>10764</v>
      </c>
      <c r="G13479" t="s">
        <v>2063</v>
      </c>
      <c r="I13479" t="s">
        <v>2006</v>
      </c>
      <c r="J13479" t="s">
        <v>2639</v>
      </c>
      <c r="K13479" t="s">
        <v>2640</v>
      </c>
      <c r="L13479">
        <v>2</v>
      </c>
      <c r="M13479">
        <v>590</v>
      </c>
      <c r="N13479" s="43">
        <v>1180</v>
      </c>
    </row>
    <row r="13480" hidden="1" spans="1:14" x14ac:dyDescent="0.25">
      <c r="A13480" s="106">
        <v>46014</v>
      </c>
      <c r="B13480">
        <v>6222</v>
      </c>
      <c r="C13480">
        <v>3139</v>
      </c>
      <c r="E13480">
        <v>17</v>
      </c>
      <c r="F13480" t="s">
        <v>10765</v>
      </c>
      <c r="G13480" t="s">
        <v>2025</v>
      </c>
      <c r="I13480" t="s">
        <v>2006</v>
      </c>
      <c r="J13480" t="s">
        <v>2639</v>
      </c>
      <c r="K13480" t="s">
        <v>2640</v>
      </c>
      <c r="L13480">
        <v>8</v>
      </c>
      <c r="M13480">
        <v>590</v>
      </c>
      <c r="N13480" s="43">
        <v>4720</v>
      </c>
    </row>
    <row r="13481" hidden="1" spans="1:14" x14ac:dyDescent="0.25">
      <c r="A13481" s="106">
        <v>46014</v>
      </c>
      <c r="B13481">
        <v>6223</v>
      </c>
      <c r="C13481">
        <v>3140</v>
      </c>
      <c r="E13481">
        <v>17</v>
      </c>
      <c r="F13481" t="s">
        <v>10765</v>
      </c>
      <c r="G13481" t="s">
        <v>2025</v>
      </c>
      <c r="I13481" t="s">
        <v>2006</v>
      </c>
      <c r="J13481" t="s">
        <v>2639</v>
      </c>
      <c r="K13481" t="s">
        <v>2640</v>
      </c>
      <c r="L13481">
        <v>2</v>
      </c>
      <c r="M13481">
        <v>590</v>
      </c>
      <c r="N13481" s="43">
        <v>1180</v>
      </c>
    </row>
    <row r="13482" hidden="1" spans="1:14" x14ac:dyDescent="0.25">
      <c r="A13482" s="106">
        <v>46017</v>
      </c>
      <c r="B13482">
        <v>6257</v>
      </c>
      <c r="C13482">
        <v>3173</v>
      </c>
      <c r="E13482">
        <v>17</v>
      </c>
      <c r="F13482" t="s">
        <v>10766</v>
      </c>
      <c r="G13482" t="s">
        <v>2038</v>
      </c>
      <c r="I13482" t="s">
        <v>2006</v>
      </c>
      <c r="J13482" t="s">
        <v>10679</v>
      </c>
      <c r="K13482" t="s">
        <v>10680</v>
      </c>
      <c r="L13482">
        <v>8</v>
      </c>
      <c r="M13482">
        <v>595</v>
      </c>
      <c r="N13482" s="43">
        <v>4760</v>
      </c>
    </row>
    <row r="13483" hidden="1" spans="1:14" x14ac:dyDescent="0.25">
      <c r="A13483" s="106">
        <v>46017</v>
      </c>
      <c r="B13483">
        <v>6258</v>
      </c>
      <c r="C13483">
        <v>3174</v>
      </c>
      <c r="E13483">
        <v>17</v>
      </c>
      <c r="F13483" t="s">
        <v>10766</v>
      </c>
      <c r="G13483" t="s">
        <v>2038</v>
      </c>
      <c r="I13483" t="s">
        <v>2006</v>
      </c>
      <c r="J13483" t="s">
        <v>10679</v>
      </c>
      <c r="K13483" t="s">
        <v>10680</v>
      </c>
      <c r="L13483">
        <v>2</v>
      </c>
      <c r="M13483">
        <v>595</v>
      </c>
      <c r="N13483" s="43">
        <v>1190</v>
      </c>
    </row>
    <row r="13484" hidden="1" spans="1:14" x14ac:dyDescent="0.25">
      <c r="A13484" s="106">
        <v>46017</v>
      </c>
      <c r="B13484">
        <v>6262</v>
      </c>
      <c r="C13484">
        <v>3178</v>
      </c>
      <c r="E13484">
        <v>17</v>
      </c>
      <c r="F13484" t="s">
        <v>10767</v>
      </c>
      <c r="G13484" t="s">
        <v>2044</v>
      </c>
      <c r="I13484" t="s">
        <v>2006</v>
      </c>
      <c r="J13484" t="s">
        <v>10679</v>
      </c>
      <c r="K13484" t="s">
        <v>10680</v>
      </c>
      <c r="L13484">
        <v>5</v>
      </c>
      <c r="M13484">
        <v>595</v>
      </c>
      <c r="N13484" s="43">
        <v>2975</v>
      </c>
    </row>
    <row r="13485" hidden="1" spans="1:14" x14ac:dyDescent="0.25">
      <c r="A13485" s="106">
        <v>46017</v>
      </c>
      <c r="B13485">
        <v>6263</v>
      </c>
      <c r="C13485">
        <v>3179</v>
      </c>
      <c r="E13485">
        <v>17</v>
      </c>
      <c r="F13485" t="s">
        <v>10767</v>
      </c>
      <c r="G13485" t="s">
        <v>2044</v>
      </c>
      <c r="I13485" t="s">
        <v>2006</v>
      </c>
      <c r="J13485" t="s">
        <v>10679</v>
      </c>
      <c r="K13485" t="s">
        <v>10680</v>
      </c>
      <c r="L13485">
        <v>3</v>
      </c>
      <c r="M13485">
        <v>595</v>
      </c>
      <c r="N13485" s="43">
        <v>1785</v>
      </c>
    </row>
    <row r="13486" hidden="1" spans="1:14" x14ac:dyDescent="0.25">
      <c r="A13486" s="106">
        <v>46017</v>
      </c>
      <c r="B13486">
        <v>6264</v>
      </c>
      <c r="C13486">
        <v>3180</v>
      </c>
      <c r="E13486">
        <v>17</v>
      </c>
      <c r="F13486" t="s">
        <v>10768</v>
      </c>
      <c r="G13486" t="s">
        <v>2063</v>
      </c>
      <c r="I13486" t="s">
        <v>2006</v>
      </c>
      <c r="J13486" t="s">
        <v>10679</v>
      </c>
      <c r="K13486" t="s">
        <v>10680</v>
      </c>
      <c r="L13486">
        <v>8</v>
      </c>
      <c r="M13486">
        <v>595</v>
      </c>
      <c r="N13486" s="43">
        <v>4760</v>
      </c>
    </row>
    <row r="13487" hidden="1" spans="1:14" x14ac:dyDescent="0.25">
      <c r="A13487" s="106">
        <v>46017</v>
      </c>
      <c r="B13487">
        <v>6265</v>
      </c>
      <c r="C13487">
        <v>3181</v>
      </c>
      <c r="E13487">
        <v>17</v>
      </c>
      <c r="F13487" t="s">
        <v>10768</v>
      </c>
      <c r="G13487" t="s">
        <v>2063</v>
      </c>
      <c r="I13487" t="s">
        <v>2006</v>
      </c>
      <c r="J13487" t="s">
        <v>10679</v>
      </c>
      <c r="K13487" t="s">
        <v>10680</v>
      </c>
      <c r="L13487">
        <v>2</v>
      </c>
      <c r="M13487">
        <v>595</v>
      </c>
      <c r="N13487" s="43">
        <v>1190</v>
      </c>
    </row>
    <row r="13488" hidden="1" spans="1:14" x14ac:dyDescent="0.25">
      <c r="A13488" s="106">
        <v>46024</v>
      </c>
      <c r="B13488">
        <v>6382</v>
      </c>
      <c r="C13488">
        <v>3297</v>
      </c>
      <c r="E13488">
        <v>17</v>
      </c>
      <c r="F13488" t="s">
        <v>10769</v>
      </c>
      <c r="G13488" t="s">
        <v>2021</v>
      </c>
      <c r="I13488" t="s">
        <v>2006</v>
      </c>
      <c r="J13488" t="s">
        <v>2782</v>
      </c>
      <c r="K13488" t="s">
        <v>2783</v>
      </c>
      <c r="L13488">
        <v>8</v>
      </c>
      <c r="M13488">
        <v>570</v>
      </c>
      <c r="N13488" s="43">
        <v>4560</v>
      </c>
    </row>
    <row r="13489" hidden="1" spans="1:14" x14ac:dyDescent="0.25">
      <c r="A13489" s="106">
        <v>46024</v>
      </c>
      <c r="B13489">
        <v>6383</v>
      </c>
      <c r="C13489">
        <v>3298</v>
      </c>
      <c r="E13489">
        <v>17</v>
      </c>
      <c r="F13489" t="s">
        <v>10769</v>
      </c>
      <c r="G13489" t="s">
        <v>2021</v>
      </c>
      <c r="I13489" t="s">
        <v>2006</v>
      </c>
      <c r="J13489" t="s">
        <v>2782</v>
      </c>
      <c r="K13489" t="s">
        <v>2783</v>
      </c>
      <c r="L13489">
        <v>2</v>
      </c>
      <c r="M13489">
        <v>570</v>
      </c>
      <c r="N13489" s="43">
        <v>1140</v>
      </c>
    </row>
    <row r="13490" hidden="1" spans="1:14" x14ac:dyDescent="0.25">
      <c r="A13490" s="106">
        <v>46024</v>
      </c>
      <c r="B13490">
        <v>6386</v>
      </c>
      <c r="C13490">
        <v>3301</v>
      </c>
      <c r="E13490">
        <v>17</v>
      </c>
      <c r="F13490" t="s">
        <v>10770</v>
      </c>
      <c r="G13490" t="s">
        <v>2017</v>
      </c>
      <c r="I13490" t="s">
        <v>2006</v>
      </c>
      <c r="J13490" t="s">
        <v>2782</v>
      </c>
      <c r="K13490" t="s">
        <v>2783</v>
      </c>
      <c r="L13490">
        <v>5</v>
      </c>
      <c r="M13490">
        <v>570</v>
      </c>
      <c r="N13490" s="43">
        <v>2850</v>
      </c>
    </row>
    <row r="13491" hidden="1" spans="1:14" x14ac:dyDescent="0.25">
      <c r="A13491" s="106">
        <v>46024</v>
      </c>
      <c r="B13491">
        <v>6387</v>
      </c>
      <c r="C13491">
        <v>3302</v>
      </c>
      <c r="E13491">
        <v>17</v>
      </c>
      <c r="F13491" t="s">
        <v>10770</v>
      </c>
      <c r="G13491" t="s">
        <v>2017</v>
      </c>
      <c r="I13491" t="s">
        <v>2006</v>
      </c>
      <c r="J13491" t="s">
        <v>2782</v>
      </c>
      <c r="K13491" t="s">
        <v>2783</v>
      </c>
      <c r="L13491">
        <v>3</v>
      </c>
      <c r="M13491">
        <v>570</v>
      </c>
      <c r="N13491" s="43">
        <v>1710</v>
      </c>
    </row>
    <row r="13492" hidden="1" spans="1:14" x14ac:dyDescent="0.25">
      <c r="A13492" s="106">
        <v>46024</v>
      </c>
      <c r="B13492">
        <v>6390</v>
      </c>
      <c r="C13492">
        <v>3305</v>
      </c>
      <c r="E13492">
        <v>17</v>
      </c>
      <c r="F13492" t="s">
        <v>10771</v>
      </c>
      <c r="G13492" t="s">
        <v>2114</v>
      </c>
      <c r="I13492" t="s">
        <v>2006</v>
      </c>
      <c r="J13492" t="s">
        <v>2782</v>
      </c>
      <c r="K13492" t="s">
        <v>2783</v>
      </c>
      <c r="L13492">
        <v>5</v>
      </c>
      <c r="M13492">
        <v>570</v>
      </c>
      <c r="N13492" s="43">
        <v>2850</v>
      </c>
    </row>
    <row r="13493" hidden="1" spans="1:14" x14ac:dyDescent="0.25">
      <c r="A13493" s="106">
        <v>46024</v>
      </c>
      <c r="B13493">
        <v>6391</v>
      </c>
      <c r="C13493">
        <v>3306</v>
      </c>
      <c r="E13493">
        <v>17</v>
      </c>
      <c r="F13493" t="s">
        <v>10771</v>
      </c>
      <c r="G13493" t="s">
        <v>2114</v>
      </c>
      <c r="I13493" t="s">
        <v>2006</v>
      </c>
      <c r="J13493" t="s">
        <v>2782</v>
      </c>
      <c r="K13493" t="s">
        <v>2783</v>
      </c>
      <c r="L13493">
        <v>3</v>
      </c>
      <c r="M13493">
        <v>570</v>
      </c>
      <c r="N13493" s="43">
        <v>1710</v>
      </c>
    </row>
    <row r="13494" hidden="1" spans="1:14" x14ac:dyDescent="0.25">
      <c r="A13494" s="106">
        <v>46024</v>
      </c>
      <c r="B13494">
        <v>6394</v>
      </c>
      <c r="C13494">
        <v>3309</v>
      </c>
      <c r="E13494">
        <v>17</v>
      </c>
      <c r="F13494" t="s">
        <v>10772</v>
      </c>
      <c r="G13494" t="s">
        <v>2027</v>
      </c>
      <c r="I13494" t="s">
        <v>2006</v>
      </c>
      <c r="J13494" t="s">
        <v>2782</v>
      </c>
      <c r="K13494" t="s">
        <v>2783</v>
      </c>
      <c r="L13494">
        <v>5</v>
      </c>
      <c r="M13494">
        <v>570</v>
      </c>
      <c r="N13494" s="43">
        <v>2850</v>
      </c>
    </row>
    <row r="13495" hidden="1" spans="1:14" x14ac:dyDescent="0.25">
      <c r="A13495" s="106">
        <v>46024</v>
      </c>
      <c r="B13495">
        <v>6395</v>
      </c>
      <c r="C13495">
        <v>3310</v>
      </c>
      <c r="E13495">
        <v>17</v>
      </c>
      <c r="F13495" t="s">
        <v>10772</v>
      </c>
      <c r="G13495" t="s">
        <v>2027</v>
      </c>
      <c r="I13495" t="s">
        <v>2006</v>
      </c>
      <c r="J13495" t="s">
        <v>2782</v>
      </c>
      <c r="K13495" t="s">
        <v>2783</v>
      </c>
      <c r="L13495">
        <v>3</v>
      </c>
      <c r="M13495">
        <v>570</v>
      </c>
      <c r="N13495" s="43">
        <v>1710</v>
      </c>
    </row>
    <row r="13496" hidden="1" spans="1:14" x14ac:dyDescent="0.25">
      <c r="A13496" s="106">
        <v>46024</v>
      </c>
      <c r="B13496">
        <v>6398</v>
      </c>
      <c r="C13496">
        <v>3313</v>
      </c>
      <c r="E13496">
        <v>17</v>
      </c>
      <c r="F13496" t="s">
        <v>10773</v>
      </c>
      <c r="G13496" t="s">
        <v>2131</v>
      </c>
      <c r="I13496" t="s">
        <v>2006</v>
      </c>
      <c r="J13496" t="s">
        <v>2782</v>
      </c>
      <c r="K13496" t="s">
        <v>2783</v>
      </c>
      <c r="L13496">
        <v>5</v>
      </c>
      <c r="M13496">
        <v>570</v>
      </c>
      <c r="N13496" s="43">
        <v>2850</v>
      </c>
    </row>
    <row r="13497" hidden="1" spans="1:14" x14ac:dyDescent="0.25">
      <c r="A13497" s="106">
        <v>46024</v>
      </c>
      <c r="B13497">
        <v>6399</v>
      </c>
      <c r="C13497">
        <v>3314</v>
      </c>
      <c r="E13497">
        <v>17</v>
      </c>
      <c r="F13497" t="s">
        <v>10773</v>
      </c>
      <c r="G13497" t="s">
        <v>2131</v>
      </c>
      <c r="I13497" t="s">
        <v>2006</v>
      </c>
      <c r="J13497" t="s">
        <v>2782</v>
      </c>
      <c r="K13497" t="s">
        <v>2783</v>
      </c>
      <c r="L13497">
        <v>3</v>
      </c>
      <c r="M13497">
        <v>570</v>
      </c>
      <c r="N13497" s="43">
        <v>1710</v>
      </c>
    </row>
    <row r="13498" hidden="1" spans="1:14" x14ac:dyDescent="0.25">
      <c r="A13498" s="106">
        <v>46024</v>
      </c>
      <c r="B13498">
        <v>6400</v>
      </c>
      <c r="C13498">
        <v>3315</v>
      </c>
      <c r="E13498">
        <v>17</v>
      </c>
      <c r="F13498" t="s">
        <v>10774</v>
      </c>
      <c r="G13498" t="s">
        <v>2012</v>
      </c>
      <c r="I13498" t="s">
        <v>2006</v>
      </c>
      <c r="J13498" t="s">
        <v>2782</v>
      </c>
      <c r="K13498" t="s">
        <v>2783</v>
      </c>
      <c r="L13498">
        <v>5</v>
      </c>
      <c r="M13498">
        <v>570</v>
      </c>
      <c r="N13498" s="43">
        <v>2850</v>
      </c>
    </row>
    <row r="13499" hidden="1" spans="1:14" x14ac:dyDescent="0.25">
      <c r="A13499" s="106">
        <v>46024</v>
      </c>
      <c r="B13499">
        <v>6401</v>
      </c>
      <c r="C13499">
        <v>3316</v>
      </c>
      <c r="E13499">
        <v>17</v>
      </c>
      <c r="F13499" t="s">
        <v>10774</v>
      </c>
      <c r="G13499" t="s">
        <v>2012</v>
      </c>
      <c r="I13499" t="s">
        <v>2006</v>
      </c>
      <c r="J13499" t="s">
        <v>2782</v>
      </c>
      <c r="K13499" t="s">
        <v>2783</v>
      </c>
      <c r="L13499">
        <v>3</v>
      </c>
      <c r="M13499">
        <v>570</v>
      </c>
      <c r="N13499" s="43">
        <v>1710</v>
      </c>
    </row>
    <row r="13500" hidden="1" spans="1:14" x14ac:dyDescent="0.25">
      <c r="A13500" s="106">
        <v>46024</v>
      </c>
      <c r="B13500">
        <v>6404</v>
      </c>
      <c r="C13500">
        <v>3319</v>
      </c>
      <c r="E13500">
        <v>17</v>
      </c>
      <c r="F13500" t="s">
        <v>10775</v>
      </c>
      <c r="G13500" t="s">
        <v>2052</v>
      </c>
      <c r="I13500" t="s">
        <v>2006</v>
      </c>
      <c r="J13500" t="s">
        <v>2782</v>
      </c>
      <c r="K13500" t="s">
        <v>2783</v>
      </c>
      <c r="L13500">
        <v>5</v>
      </c>
      <c r="M13500">
        <v>570</v>
      </c>
      <c r="N13500" s="43">
        <v>2850</v>
      </c>
    </row>
    <row r="13501" hidden="1" spans="1:14" x14ac:dyDescent="0.25">
      <c r="A13501" s="106">
        <v>46024</v>
      </c>
      <c r="B13501">
        <v>6405</v>
      </c>
      <c r="C13501">
        <v>3320</v>
      </c>
      <c r="E13501">
        <v>17</v>
      </c>
      <c r="F13501" t="s">
        <v>10775</v>
      </c>
      <c r="G13501" t="s">
        <v>2052</v>
      </c>
      <c r="I13501" t="s">
        <v>2006</v>
      </c>
      <c r="J13501" t="s">
        <v>2782</v>
      </c>
      <c r="K13501" t="s">
        <v>2783</v>
      </c>
      <c r="L13501">
        <v>3</v>
      </c>
      <c r="M13501">
        <v>570</v>
      </c>
      <c r="N13501" s="43">
        <v>1710</v>
      </c>
    </row>
    <row r="13502" hidden="1" spans="1:14" x14ac:dyDescent="0.25">
      <c r="A13502" s="106">
        <v>46024</v>
      </c>
      <c r="B13502">
        <v>6408</v>
      </c>
      <c r="C13502">
        <v>3323</v>
      </c>
      <c r="E13502">
        <v>17</v>
      </c>
      <c r="F13502" t="s">
        <v>10776</v>
      </c>
      <c r="G13502" t="s">
        <v>2097</v>
      </c>
      <c r="I13502" t="s">
        <v>2006</v>
      </c>
      <c r="J13502" t="s">
        <v>2782</v>
      </c>
      <c r="K13502" t="s">
        <v>2783</v>
      </c>
      <c r="L13502">
        <v>5</v>
      </c>
      <c r="M13502">
        <v>570</v>
      </c>
      <c r="N13502" s="43">
        <v>2850</v>
      </c>
    </row>
    <row r="13503" hidden="1" spans="1:14" x14ac:dyDescent="0.25">
      <c r="A13503" s="106">
        <v>46024</v>
      </c>
      <c r="B13503">
        <v>6409</v>
      </c>
      <c r="C13503">
        <v>3324</v>
      </c>
      <c r="E13503">
        <v>17</v>
      </c>
      <c r="F13503" t="s">
        <v>10777</v>
      </c>
      <c r="G13503" t="s">
        <v>2097</v>
      </c>
      <c r="I13503" t="s">
        <v>2006</v>
      </c>
      <c r="J13503" t="s">
        <v>2782</v>
      </c>
      <c r="K13503" t="s">
        <v>2783</v>
      </c>
      <c r="L13503">
        <v>3</v>
      </c>
      <c r="M13503">
        <v>570</v>
      </c>
      <c r="N13503" s="43">
        <v>1710</v>
      </c>
    </row>
    <row r="13504" hidden="1" spans="1:14" x14ac:dyDescent="0.25">
      <c r="A13504" s="106">
        <v>46024</v>
      </c>
      <c r="B13504">
        <v>6412</v>
      </c>
      <c r="C13504">
        <v>3327</v>
      </c>
      <c r="E13504">
        <v>17</v>
      </c>
      <c r="F13504" t="s">
        <v>10778</v>
      </c>
      <c r="G13504" t="s">
        <v>2017</v>
      </c>
      <c r="I13504" t="s">
        <v>2006</v>
      </c>
      <c r="J13504" t="s">
        <v>2782</v>
      </c>
      <c r="K13504" t="s">
        <v>2783</v>
      </c>
      <c r="L13504">
        <v>5</v>
      </c>
      <c r="M13504">
        <v>570</v>
      </c>
      <c r="N13504" s="43">
        <v>2850</v>
      </c>
    </row>
    <row r="13505" hidden="1" spans="1:14" x14ac:dyDescent="0.25">
      <c r="A13505" s="106">
        <v>46024</v>
      </c>
      <c r="B13505">
        <v>6413</v>
      </c>
      <c r="C13505">
        <v>3328</v>
      </c>
      <c r="E13505">
        <v>17</v>
      </c>
      <c r="F13505" t="s">
        <v>10778</v>
      </c>
      <c r="G13505" t="s">
        <v>2017</v>
      </c>
      <c r="I13505" t="s">
        <v>2006</v>
      </c>
      <c r="J13505" t="s">
        <v>2782</v>
      </c>
      <c r="K13505" t="s">
        <v>2783</v>
      </c>
      <c r="L13505">
        <v>3</v>
      </c>
      <c r="M13505">
        <v>570</v>
      </c>
      <c r="N13505" s="43">
        <v>1710</v>
      </c>
    </row>
    <row r="13506" hidden="1" spans="1:14" x14ac:dyDescent="0.25">
      <c r="A13506" s="106">
        <v>46024</v>
      </c>
      <c r="B13506">
        <v>6416</v>
      </c>
      <c r="C13506">
        <v>3331</v>
      </c>
      <c r="E13506">
        <v>17</v>
      </c>
      <c r="F13506" t="s">
        <v>10779</v>
      </c>
      <c r="G13506" t="s">
        <v>2114</v>
      </c>
      <c r="I13506" t="s">
        <v>2006</v>
      </c>
      <c r="J13506" t="s">
        <v>2782</v>
      </c>
      <c r="K13506" t="s">
        <v>2783</v>
      </c>
      <c r="L13506">
        <v>5</v>
      </c>
      <c r="M13506">
        <v>570</v>
      </c>
      <c r="N13506" s="43">
        <v>2850</v>
      </c>
    </row>
    <row r="13507" hidden="1" spans="1:14" x14ac:dyDescent="0.25">
      <c r="A13507" s="106">
        <v>46024</v>
      </c>
      <c r="B13507">
        <v>6417</v>
      </c>
      <c r="C13507">
        <v>3332</v>
      </c>
      <c r="E13507">
        <v>17</v>
      </c>
      <c r="F13507" t="s">
        <v>10779</v>
      </c>
      <c r="G13507" t="s">
        <v>2114</v>
      </c>
      <c r="I13507" t="s">
        <v>2006</v>
      </c>
      <c r="J13507" t="s">
        <v>2782</v>
      </c>
      <c r="K13507" t="s">
        <v>2783</v>
      </c>
      <c r="L13507">
        <v>3</v>
      </c>
      <c r="M13507">
        <v>570</v>
      </c>
      <c r="N13507" s="43">
        <v>1710</v>
      </c>
    </row>
    <row r="13508" hidden="1" spans="1:14" x14ac:dyDescent="0.25">
      <c r="A13508" s="106">
        <v>46024</v>
      </c>
      <c r="B13508">
        <v>6427</v>
      </c>
      <c r="C13508">
        <v>3342</v>
      </c>
      <c r="E13508">
        <v>17</v>
      </c>
      <c r="F13508" t="s">
        <v>10780</v>
      </c>
      <c r="G13508" t="s">
        <v>2012</v>
      </c>
      <c r="I13508" t="s">
        <v>2006</v>
      </c>
      <c r="J13508" t="s">
        <v>2639</v>
      </c>
      <c r="K13508" t="s">
        <v>2640</v>
      </c>
      <c r="L13508">
        <v>5</v>
      </c>
      <c r="M13508">
        <v>590</v>
      </c>
      <c r="N13508" s="43">
        <v>2950</v>
      </c>
    </row>
    <row r="13509" hidden="1" spans="1:14" x14ac:dyDescent="0.25">
      <c r="A13509" s="106">
        <v>46024</v>
      </c>
      <c r="B13509">
        <v>6428</v>
      </c>
      <c r="C13509">
        <v>3343</v>
      </c>
      <c r="E13509">
        <v>17</v>
      </c>
      <c r="F13509" t="s">
        <v>10780</v>
      </c>
      <c r="G13509" t="s">
        <v>2012</v>
      </c>
      <c r="I13509" t="s">
        <v>2006</v>
      </c>
      <c r="J13509" t="s">
        <v>2639</v>
      </c>
      <c r="K13509" t="s">
        <v>2640</v>
      </c>
      <c r="L13509">
        <v>3</v>
      </c>
      <c r="M13509">
        <v>590</v>
      </c>
      <c r="N13509" s="43">
        <v>1770</v>
      </c>
    </row>
    <row r="13510" hidden="1" spans="1:14" x14ac:dyDescent="0.25">
      <c r="A13510" s="106">
        <v>46024</v>
      </c>
      <c r="B13510">
        <v>6434</v>
      </c>
      <c r="C13510">
        <v>3349</v>
      </c>
      <c r="E13510">
        <v>17</v>
      </c>
      <c r="F13510" t="s">
        <v>10781</v>
      </c>
      <c r="G13510" t="s">
        <v>2097</v>
      </c>
      <c r="I13510" t="s">
        <v>2006</v>
      </c>
      <c r="J13510" t="s">
        <v>2639</v>
      </c>
      <c r="K13510" t="s">
        <v>2640</v>
      </c>
      <c r="L13510">
        <v>5</v>
      </c>
      <c r="M13510">
        <v>590</v>
      </c>
      <c r="N13510" s="43">
        <v>2950</v>
      </c>
    </row>
    <row r="13511" hidden="1" spans="1:14" x14ac:dyDescent="0.25">
      <c r="A13511" s="106">
        <v>46024</v>
      </c>
      <c r="B13511">
        <v>6435</v>
      </c>
      <c r="C13511">
        <v>3350</v>
      </c>
      <c r="E13511">
        <v>17</v>
      </c>
      <c r="F13511" t="s">
        <v>10781</v>
      </c>
      <c r="G13511" t="s">
        <v>2097</v>
      </c>
      <c r="I13511" t="s">
        <v>2006</v>
      </c>
      <c r="J13511" t="s">
        <v>2639</v>
      </c>
      <c r="K13511" t="s">
        <v>2640</v>
      </c>
      <c r="L13511">
        <v>3</v>
      </c>
      <c r="M13511">
        <v>590</v>
      </c>
      <c r="N13511" s="43">
        <v>1770</v>
      </c>
    </row>
    <row r="13512" hidden="1" spans="1:14" x14ac:dyDescent="0.25">
      <c r="A13512" s="106">
        <v>46024</v>
      </c>
      <c r="B13512">
        <v>6441</v>
      </c>
      <c r="C13512">
        <v>3356</v>
      </c>
      <c r="E13512">
        <v>17</v>
      </c>
      <c r="F13512" t="s">
        <v>10782</v>
      </c>
      <c r="G13512" t="s">
        <v>2114</v>
      </c>
      <c r="I13512" t="s">
        <v>2006</v>
      </c>
      <c r="J13512" t="s">
        <v>2639</v>
      </c>
      <c r="K13512" t="s">
        <v>2640</v>
      </c>
      <c r="L13512">
        <v>5</v>
      </c>
      <c r="M13512">
        <v>590</v>
      </c>
      <c r="N13512" s="43">
        <v>2950</v>
      </c>
    </row>
    <row r="13513" hidden="1" spans="1:14" x14ac:dyDescent="0.25">
      <c r="A13513" s="106">
        <v>46024</v>
      </c>
      <c r="B13513">
        <v>6442</v>
      </c>
      <c r="C13513">
        <v>3357</v>
      </c>
      <c r="E13513">
        <v>17</v>
      </c>
      <c r="F13513" t="s">
        <v>10782</v>
      </c>
      <c r="G13513" t="s">
        <v>2114</v>
      </c>
      <c r="I13513" t="s">
        <v>2006</v>
      </c>
      <c r="J13513" t="s">
        <v>2639</v>
      </c>
      <c r="K13513" t="s">
        <v>2640</v>
      </c>
      <c r="L13513">
        <v>3</v>
      </c>
      <c r="M13513">
        <v>590</v>
      </c>
      <c r="N13513" s="43">
        <v>1770</v>
      </c>
    </row>
    <row r="13514" hidden="1" spans="1:14" x14ac:dyDescent="0.25">
      <c r="A13514" s="106">
        <v>46028</v>
      </c>
      <c r="B13514">
        <v>6517</v>
      </c>
      <c r="C13514">
        <v>3432</v>
      </c>
      <c r="E13514">
        <v>17</v>
      </c>
      <c r="F13514" t="s">
        <v>10783</v>
      </c>
      <c r="G13514" t="s">
        <v>2114</v>
      </c>
      <c r="I13514" t="s">
        <v>2006</v>
      </c>
      <c r="J13514" t="s">
        <v>2782</v>
      </c>
      <c r="K13514" t="s">
        <v>2783</v>
      </c>
      <c r="L13514">
        <v>5</v>
      </c>
      <c r="M13514">
        <v>570</v>
      </c>
      <c r="N13514" s="43">
        <v>2850</v>
      </c>
    </row>
    <row r="13515" hidden="1" spans="1:14" x14ac:dyDescent="0.25">
      <c r="A13515" s="106">
        <v>46028</v>
      </c>
      <c r="B13515">
        <v>6518</v>
      </c>
      <c r="C13515">
        <v>3433</v>
      </c>
      <c r="E13515">
        <v>17</v>
      </c>
      <c r="F13515" t="s">
        <v>10783</v>
      </c>
      <c r="G13515" t="s">
        <v>2114</v>
      </c>
      <c r="I13515" t="s">
        <v>2006</v>
      </c>
      <c r="J13515" t="s">
        <v>2782</v>
      </c>
      <c r="K13515" t="s">
        <v>2783</v>
      </c>
      <c r="L13515">
        <v>3</v>
      </c>
      <c r="M13515">
        <v>570</v>
      </c>
      <c r="N13515" s="43">
        <v>1710</v>
      </c>
    </row>
    <row r="13516" hidden="1" spans="1:14" x14ac:dyDescent="0.25">
      <c r="A13516" s="106">
        <v>46028</v>
      </c>
      <c r="B13516">
        <v>6519</v>
      </c>
      <c r="C13516">
        <v>3435</v>
      </c>
      <c r="E13516">
        <v>17</v>
      </c>
      <c r="F13516" t="s">
        <v>10784</v>
      </c>
      <c r="G13516" t="s">
        <v>2017</v>
      </c>
      <c r="I13516" t="s">
        <v>2006</v>
      </c>
      <c r="J13516" t="s">
        <v>2782</v>
      </c>
      <c r="K13516" t="s">
        <v>2783</v>
      </c>
      <c r="L13516">
        <v>5</v>
      </c>
      <c r="M13516">
        <v>570</v>
      </c>
      <c r="N13516" s="43">
        <v>2850</v>
      </c>
    </row>
    <row r="13517" hidden="1" spans="1:14" x14ac:dyDescent="0.25">
      <c r="A13517" s="106">
        <v>46028</v>
      </c>
      <c r="B13517">
        <v>6520</v>
      </c>
      <c r="C13517">
        <v>3434</v>
      </c>
      <c r="E13517">
        <v>17</v>
      </c>
      <c r="F13517" t="s">
        <v>10784</v>
      </c>
      <c r="G13517" t="s">
        <v>2017</v>
      </c>
      <c r="I13517" t="s">
        <v>2006</v>
      </c>
      <c r="J13517" t="s">
        <v>2782</v>
      </c>
      <c r="K13517" t="s">
        <v>2783</v>
      </c>
      <c r="L13517">
        <v>3</v>
      </c>
      <c r="M13517">
        <v>570</v>
      </c>
      <c r="N13517" s="43">
        <v>1710</v>
      </c>
    </row>
    <row r="13518" hidden="1" spans="1:14" x14ac:dyDescent="0.25">
      <c r="A13518" s="106">
        <v>46028</v>
      </c>
      <c r="B13518">
        <v>6521</v>
      </c>
      <c r="C13518">
        <v>3436</v>
      </c>
      <c r="E13518">
        <v>17</v>
      </c>
      <c r="F13518" t="s">
        <v>10785</v>
      </c>
      <c r="G13518" t="s">
        <v>2063</v>
      </c>
      <c r="I13518" t="s">
        <v>2006</v>
      </c>
      <c r="J13518" t="s">
        <v>2782</v>
      </c>
      <c r="K13518" t="s">
        <v>2783</v>
      </c>
      <c r="L13518">
        <v>8</v>
      </c>
      <c r="M13518">
        <v>570</v>
      </c>
      <c r="N13518" s="43">
        <v>4560</v>
      </c>
    </row>
    <row r="13519" hidden="1" spans="1:14" x14ac:dyDescent="0.25">
      <c r="A13519" s="106">
        <v>46028</v>
      </c>
      <c r="B13519">
        <v>6522</v>
      </c>
      <c r="C13519">
        <v>3437</v>
      </c>
      <c r="E13519">
        <v>17</v>
      </c>
      <c r="F13519" t="s">
        <v>10785</v>
      </c>
      <c r="G13519" t="s">
        <v>2063</v>
      </c>
      <c r="I13519" t="s">
        <v>2006</v>
      </c>
      <c r="J13519" t="s">
        <v>2782</v>
      </c>
      <c r="K13519" t="s">
        <v>2783</v>
      </c>
      <c r="L13519">
        <v>2</v>
      </c>
      <c r="M13519">
        <v>570</v>
      </c>
      <c r="N13519" s="43">
        <v>1140</v>
      </c>
    </row>
    <row r="13520" hidden="1" spans="1:14" x14ac:dyDescent="0.25">
      <c r="A13520" s="106">
        <v>46028</v>
      </c>
      <c r="B13520">
        <v>6525</v>
      </c>
      <c r="C13520">
        <v>3440</v>
      </c>
      <c r="E13520">
        <v>17</v>
      </c>
      <c r="F13520" t="s">
        <v>10786</v>
      </c>
      <c r="G13520" t="s">
        <v>2027</v>
      </c>
      <c r="I13520" t="s">
        <v>2006</v>
      </c>
      <c r="J13520" t="s">
        <v>2782</v>
      </c>
      <c r="K13520" t="s">
        <v>2783</v>
      </c>
      <c r="L13520">
        <v>5</v>
      </c>
      <c r="M13520">
        <v>570</v>
      </c>
      <c r="N13520" s="43">
        <v>2850</v>
      </c>
    </row>
    <row r="13521" hidden="1" spans="1:14" x14ac:dyDescent="0.25">
      <c r="A13521" s="106">
        <v>46028</v>
      </c>
      <c r="B13521">
        <v>6526</v>
      </c>
      <c r="C13521">
        <v>3441</v>
      </c>
      <c r="E13521">
        <v>17</v>
      </c>
      <c r="F13521" t="s">
        <v>10786</v>
      </c>
      <c r="G13521" t="s">
        <v>2027</v>
      </c>
      <c r="I13521" t="s">
        <v>2006</v>
      </c>
      <c r="J13521" t="s">
        <v>2782</v>
      </c>
      <c r="K13521" t="s">
        <v>2783</v>
      </c>
      <c r="L13521">
        <v>3</v>
      </c>
      <c r="M13521">
        <v>570</v>
      </c>
      <c r="N13521" s="43">
        <v>1710</v>
      </c>
    </row>
    <row r="13522" hidden="1" spans="1:14" x14ac:dyDescent="0.25">
      <c r="A13522" s="106">
        <v>46028</v>
      </c>
      <c r="B13522">
        <v>6533</v>
      </c>
      <c r="C13522">
        <v>3448</v>
      </c>
      <c r="E13522">
        <v>17</v>
      </c>
      <c r="F13522" t="s">
        <v>10787</v>
      </c>
      <c r="G13522" t="s">
        <v>2127</v>
      </c>
      <c r="I13522" t="s">
        <v>2006</v>
      </c>
      <c r="J13522" t="s">
        <v>2782</v>
      </c>
      <c r="K13522" t="s">
        <v>2783</v>
      </c>
      <c r="L13522">
        <v>5</v>
      </c>
      <c r="M13522">
        <v>570</v>
      </c>
      <c r="N13522" s="43">
        <v>2850</v>
      </c>
    </row>
    <row r="13523" hidden="1" spans="1:14" x14ac:dyDescent="0.25">
      <c r="A13523" s="106">
        <v>46028</v>
      </c>
      <c r="B13523">
        <v>6534</v>
      </c>
      <c r="C13523">
        <v>3449</v>
      </c>
      <c r="E13523">
        <v>17</v>
      </c>
      <c r="F13523" t="s">
        <v>10787</v>
      </c>
      <c r="G13523" t="s">
        <v>2127</v>
      </c>
      <c r="I13523" t="s">
        <v>2006</v>
      </c>
      <c r="J13523" t="s">
        <v>2782</v>
      </c>
      <c r="K13523" t="s">
        <v>2783</v>
      </c>
      <c r="L13523">
        <v>3</v>
      </c>
      <c r="M13523">
        <v>570</v>
      </c>
      <c r="N13523" s="43">
        <v>1710</v>
      </c>
    </row>
    <row r="13524" hidden="1" spans="1:14" x14ac:dyDescent="0.25">
      <c r="A13524" s="106">
        <v>46028</v>
      </c>
      <c r="B13524">
        <v>6537</v>
      </c>
      <c r="C13524">
        <v>3452</v>
      </c>
      <c r="E13524">
        <v>17</v>
      </c>
      <c r="F13524" t="s">
        <v>10788</v>
      </c>
      <c r="G13524" t="s">
        <v>2052</v>
      </c>
      <c r="I13524" t="s">
        <v>2006</v>
      </c>
      <c r="J13524" t="s">
        <v>2782</v>
      </c>
      <c r="K13524" t="s">
        <v>2783</v>
      </c>
      <c r="L13524">
        <v>5</v>
      </c>
      <c r="M13524">
        <v>570</v>
      </c>
      <c r="N13524" s="43">
        <v>2850</v>
      </c>
    </row>
    <row r="13525" hidden="1" spans="1:14" x14ac:dyDescent="0.25">
      <c r="A13525" s="106">
        <v>46028</v>
      </c>
      <c r="B13525">
        <v>6538</v>
      </c>
      <c r="C13525">
        <v>3453</v>
      </c>
      <c r="E13525">
        <v>17</v>
      </c>
      <c r="F13525" t="s">
        <v>10788</v>
      </c>
      <c r="G13525" t="s">
        <v>2052</v>
      </c>
      <c r="I13525" t="s">
        <v>2006</v>
      </c>
      <c r="J13525" t="s">
        <v>2782</v>
      </c>
      <c r="K13525" t="s">
        <v>2783</v>
      </c>
      <c r="L13525">
        <v>3</v>
      </c>
      <c r="M13525">
        <v>570</v>
      </c>
      <c r="N13525" s="43">
        <v>1710</v>
      </c>
    </row>
    <row r="13526" hidden="1" spans="1:14" x14ac:dyDescent="0.25">
      <c r="A13526" s="106">
        <v>46028</v>
      </c>
      <c r="B13526">
        <v>6541</v>
      </c>
      <c r="C13526">
        <v>3456</v>
      </c>
      <c r="E13526">
        <v>17</v>
      </c>
      <c r="F13526" t="s">
        <v>10789</v>
      </c>
      <c r="G13526" t="s">
        <v>2021</v>
      </c>
      <c r="I13526" t="s">
        <v>2006</v>
      </c>
      <c r="J13526" t="s">
        <v>2782</v>
      </c>
      <c r="K13526" t="s">
        <v>2783</v>
      </c>
      <c r="L13526">
        <v>8</v>
      </c>
      <c r="M13526">
        <v>570</v>
      </c>
      <c r="N13526" s="43">
        <v>4560</v>
      </c>
    </row>
    <row r="13527" hidden="1" spans="1:14" x14ac:dyDescent="0.25">
      <c r="A13527" s="106">
        <v>46028</v>
      </c>
      <c r="B13527">
        <v>6542</v>
      </c>
      <c r="C13527">
        <v>3457</v>
      </c>
      <c r="E13527">
        <v>17</v>
      </c>
      <c r="F13527" t="s">
        <v>10789</v>
      </c>
      <c r="G13527" t="s">
        <v>2021</v>
      </c>
      <c r="I13527" t="s">
        <v>2006</v>
      </c>
      <c r="J13527" t="s">
        <v>2782</v>
      </c>
      <c r="K13527" t="s">
        <v>2783</v>
      </c>
      <c r="L13527">
        <v>2</v>
      </c>
      <c r="M13527">
        <v>570</v>
      </c>
      <c r="N13527" s="43">
        <v>1140</v>
      </c>
    </row>
    <row r="13528" hidden="1" spans="1:14" x14ac:dyDescent="0.25">
      <c r="A13528" s="106">
        <v>46028</v>
      </c>
      <c r="B13528">
        <v>6543</v>
      </c>
      <c r="C13528">
        <v>3458</v>
      </c>
      <c r="E13528">
        <v>17</v>
      </c>
      <c r="F13528" t="s">
        <v>10790</v>
      </c>
      <c r="G13528" t="s">
        <v>2054</v>
      </c>
      <c r="I13528" t="s">
        <v>2006</v>
      </c>
      <c r="J13528" t="s">
        <v>2782</v>
      </c>
      <c r="K13528" t="s">
        <v>2783</v>
      </c>
      <c r="L13528">
        <v>8</v>
      </c>
      <c r="M13528">
        <v>570</v>
      </c>
      <c r="N13528" s="43">
        <v>4560</v>
      </c>
    </row>
    <row r="13529" hidden="1" spans="1:14" x14ac:dyDescent="0.25">
      <c r="A13529" s="106">
        <v>46028</v>
      </c>
      <c r="B13529">
        <v>6544</v>
      </c>
      <c r="C13529">
        <v>3459</v>
      </c>
      <c r="E13529">
        <v>17</v>
      </c>
      <c r="F13529" t="s">
        <v>10790</v>
      </c>
      <c r="G13529" t="s">
        <v>2054</v>
      </c>
      <c r="I13529" t="s">
        <v>2006</v>
      </c>
      <c r="J13529" t="s">
        <v>2782</v>
      </c>
      <c r="K13529" t="s">
        <v>2783</v>
      </c>
      <c r="L13529">
        <v>2</v>
      </c>
      <c r="M13529">
        <v>570</v>
      </c>
      <c r="N13529" s="43">
        <v>1140</v>
      </c>
    </row>
    <row r="13530" hidden="1" spans="1:14" x14ac:dyDescent="0.25">
      <c r="A13530" s="106">
        <v>46028</v>
      </c>
      <c r="B13530">
        <v>6545</v>
      </c>
      <c r="C13530">
        <v>3460</v>
      </c>
      <c r="E13530">
        <v>17</v>
      </c>
      <c r="F13530" t="s">
        <v>10791</v>
      </c>
      <c r="G13530" t="s">
        <v>2017</v>
      </c>
      <c r="I13530" t="s">
        <v>2006</v>
      </c>
      <c r="J13530" t="s">
        <v>2782</v>
      </c>
      <c r="K13530" t="s">
        <v>2783</v>
      </c>
      <c r="L13530">
        <v>5</v>
      </c>
      <c r="M13530">
        <v>570</v>
      </c>
      <c r="N13530" s="43">
        <v>2850</v>
      </c>
    </row>
    <row r="13531" hidden="1" spans="1:14" x14ac:dyDescent="0.25">
      <c r="A13531" s="106">
        <v>46028</v>
      </c>
      <c r="B13531">
        <v>6546</v>
      </c>
      <c r="C13531">
        <v>3461</v>
      </c>
      <c r="E13531">
        <v>17</v>
      </c>
      <c r="F13531" t="s">
        <v>10791</v>
      </c>
      <c r="G13531" t="s">
        <v>2017</v>
      </c>
      <c r="I13531" t="s">
        <v>2006</v>
      </c>
      <c r="J13531" t="s">
        <v>2782</v>
      </c>
      <c r="K13531" t="s">
        <v>2783</v>
      </c>
      <c r="L13531">
        <v>3</v>
      </c>
      <c r="M13531">
        <v>570</v>
      </c>
      <c r="N13531" s="43">
        <v>1710</v>
      </c>
    </row>
    <row r="13532" hidden="1" spans="1:14" x14ac:dyDescent="0.25">
      <c r="A13532" s="106">
        <v>46028</v>
      </c>
      <c r="B13532">
        <v>6550</v>
      </c>
      <c r="C13532">
        <v>3465</v>
      </c>
      <c r="E13532">
        <v>17</v>
      </c>
      <c r="F13532" t="s">
        <v>10792</v>
      </c>
      <c r="G13532" t="s">
        <v>2063</v>
      </c>
      <c r="I13532" t="s">
        <v>2006</v>
      </c>
      <c r="J13532" t="s">
        <v>2782</v>
      </c>
      <c r="K13532" t="s">
        <v>2783</v>
      </c>
      <c r="L13532">
        <v>8</v>
      </c>
      <c r="M13532">
        <v>570</v>
      </c>
      <c r="N13532" s="43">
        <v>4560</v>
      </c>
    </row>
    <row r="13533" hidden="1" spans="1:14" x14ac:dyDescent="0.25">
      <c r="A13533" s="106">
        <v>46028</v>
      </c>
      <c r="B13533">
        <v>6551</v>
      </c>
      <c r="C13533">
        <v>3466</v>
      </c>
      <c r="E13533">
        <v>17</v>
      </c>
      <c r="F13533" t="s">
        <v>10792</v>
      </c>
      <c r="G13533" t="s">
        <v>2063</v>
      </c>
      <c r="I13533" t="s">
        <v>2006</v>
      </c>
      <c r="J13533" t="s">
        <v>2782</v>
      </c>
      <c r="K13533" t="s">
        <v>2783</v>
      </c>
      <c r="L13533">
        <v>2</v>
      </c>
      <c r="M13533">
        <v>570</v>
      </c>
      <c r="N13533" s="43">
        <v>1140</v>
      </c>
    </row>
    <row r="13534" hidden="1" spans="1:14" x14ac:dyDescent="0.25">
      <c r="A13534" s="106">
        <v>46028</v>
      </c>
      <c r="B13534">
        <v>6554</v>
      </c>
      <c r="C13534">
        <v>3469</v>
      </c>
      <c r="E13534">
        <v>17</v>
      </c>
      <c r="F13534" t="s">
        <v>10793</v>
      </c>
      <c r="G13534" t="s">
        <v>2027</v>
      </c>
      <c r="I13534" t="s">
        <v>2006</v>
      </c>
      <c r="J13534" t="s">
        <v>2782</v>
      </c>
      <c r="K13534" t="s">
        <v>2783</v>
      </c>
      <c r="L13534">
        <v>5</v>
      </c>
      <c r="M13534">
        <v>570</v>
      </c>
      <c r="N13534" s="43">
        <v>2850</v>
      </c>
    </row>
    <row r="13535" hidden="1" spans="1:14" x14ac:dyDescent="0.25">
      <c r="A13535" s="106">
        <v>46028</v>
      </c>
      <c r="B13535">
        <v>6555</v>
      </c>
      <c r="C13535">
        <v>3470</v>
      </c>
      <c r="E13535">
        <v>17</v>
      </c>
      <c r="F13535" t="s">
        <v>10793</v>
      </c>
      <c r="G13535" t="s">
        <v>2027</v>
      </c>
      <c r="I13535" t="s">
        <v>2006</v>
      </c>
      <c r="J13535" t="s">
        <v>2782</v>
      </c>
      <c r="K13535" t="s">
        <v>2783</v>
      </c>
      <c r="L13535">
        <v>3</v>
      </c>
      <c r="M13535">
        <v>570</v>
      </c>
      <c r="N13535" s="43">
        <v>1710</v>
      </c>
    </row>
    <row r="13536" hidden="1" spans="1:14" x14ac:dyDescent="0.25">
      <c r="A13536" s="106">
        <v>46028</v>
      </c>
      <c r="B13536">
        <v>6556</v>
      </c>
      <c r="C13536">
        <v>3471</v>
      </c>
      <c r="E13536">
        <v>17</v>
      </c>
      <c r="F13536" t="s">
        <v>10794</v>
      </c>
      <c r="G13536" t="s">
        <v>2038</v>
      </c>
      <c r="I13536" t="s">
        <v>2006</v>
      </c>
      <c r="J13536" t="s">
        <v>2782</v>
      </c>
      <c r="K13536" t="s">
        <v>2783</v>
      </c>
      <c r="L13536">
        <v>8</v>
      </c>
      <c r="M13536">
        <v>570</v>
      </c>
      <c r="N13536" s="43">
        <v>4560</v>
      </c>
    </row>
    <row r="13537" hidden="1" spans="1:14" x14ac:dyDescent="0.25">
      <c r="A13537" s="106">
        <v>46028</v>
      </c>
      <c r="B13537">
        <v>6557</v>
      </c>
      <c r="C13537">
        <v>3472</v>
      </c>
      <c r="E13537">
        <v>17</v>
      </c>
      <c r="F13537" t="s">
        <v>10794</v>
      </c>
      <c r="G13537" t="s">
        <v>2038</v>
      </c>
      <c r="I13537" t="s">
        <v>2006</v>
      </c>
      <c r="J13537" t="s">
        <v>2782</v>
      </c>
      <c r="K13537" t="s">
        <v>2783</v>
      </c>
      <c r="L13537">
        <v>2</v>
      </c>
      <c r="M13537">
        <v>570</v>
      </c>
      <c r="N13537" s="43">
        <v>1140</v>
      </c>
    </row>
    <row r="13538" hidden="1" spans="1:14" x14ac:dyDescent="0.25">
      <c r="A13538" s="106">
        <v>46028</v>
      </c>
      <c r="B13538">
        <v>6562</v>
      </c>
      <c r="C13538">
        <v>3477</v>
      </c>
      <c r="E13538">
        <v>17</v>
      </c>
      <c r="F13538" t="s">
        <v>10795</v>
      </c>
      <c r="G13538" t="s">
        <v>2052</v>
      </c>
      <c r="I13538" t="s">
        <v>2006</v>
      </c>
      <c r="J13538" t="s">
        <v>2782</v>
      </c>
      <c r="K13538" t="s">
        <v>2783</v>
      </c>
      <c r="L13538">
        <v>5</v>
      </c>
      <c r="M13538">
        <v>570</v>
      </c>
      <c r="N13538" s="43">
        <v>2850</v>
      </c>
    </row>
    <row r="13539" hidden="1" spans="1:14" x14ac:dyDescent="0.25">
      <c r="A13539" s="106">
        <v>46028</v>
      </c>
      <c r="B13539">
        <v>6563</v>
      </c>
      <c r="C13539">
        <v>3478</v>
      </c>
      <c r="E13539">
        <v>17</v>
      </c>
      <c r="F13539" t="s">
        <v>10795</v>
      </c>
      <c r="G13539" t="s">
        <v>2052</v>
      </c>
      <c r="I13539" t="s">
        <v>2006</v>
      </c>
      <c r="J13539" t="s">
        <v>2782</v>
      </c>
      <c r="K13539" t="s">
        <v>2783</v>
      </c>
      <c r="L13539">
        <v>3</v>
      </c>
      <c r="M13539">
        <v>570</v>
      </c>
      <c r="N13539" s="43">
        <v>1710</v>
      </c>
    </row>
    <row r="13540" hidden="1" spans="1:14" x14ac:dyDescent="0.25">
      <c r="A13540" s="106">
        <v>46028</v>
      </c>
      <c r="B13540">
        <v>6564</v>
      </c>
      <c r="C13540">
        <v>3479</v>
      </c>
      <c r="E13540">
        <v>17</v>
      </c>
      <c r="F13540" t="s">
        <v>10796</v>
      </c>
      <c r="G13540" t="s">
        <v>2036</v>
      </c>
      <c r="I13540" t="s">
        <v>2006</v>
      </c>
      <c r="J13540" t="s">
        <v>2782</v>
      </c>
      <c r="K13540" t="s">
        <v>2783</v>
      </c>
      <c r="L13540">
        <v>8</v>
      </c>
      <c r="M13540">
        <v>570</v>
      </c>
      <c r="N13540" s="43">
        <v>4560</v>
      </c>
    </row>
    <row r="13541" hidden="1" spans="1:14" x14ac:dyDescent="0.25">
      <c r="A13541" s="106">
        <v>46028</v>
      </c>
      <c r="B13541">
        <v>6565</v>
      </c>
      <c r="C13541">
        <v>3480</v>
      </c>
      <c r="E13541">
        <v>17</v>
      </c>
      <c r="F13541" t="s">
        <v>10796</v>
      </c>
      <c r="G13541" t="s">
        <v>2036</v>
      </c>
      <c r="I13541" t="s">
        <v>2006</v>
      </c>
      <c r="J13541" t="s">
        <v>2782</v>
      </c>
      <c r="K13541" t="s">
        <v>2783</v>
      </c>
      <c r="L13541">
        <v>2</v>
      </c>
      <c r="M13541">
        <v>570</v>
      </c>
      <c r="N13541" s="43">
        <v>1140</v>
      </c>
    </row>
    <row r="13542" hidden="1" spans="1:14" x14ac:dyDescent="0.25">
      <c r="A13542" s="106">
        <v>46029</v>
      </c>
      <c r="B13542">
        <v>6617</v>
      </c>
      <c r="C13542">
        <v>3532</v>
      </c>
      <c r="E13542">
        <v>17</v>
      </c>
      <c r="F13542" t="s">
        <v>10797</v>
      </c>
      <c r="G13542" t="s">
        <v>2054</v>
      </c>
      <c r="I13542" t="s">
        <v>2006</v>
      </c>
      <c r="J13542" t="s">
        <v>2639</v>
      </c>
      <c r="K13542" t="s">
        <v>2640</v>
      </c>
      <c r="L13542">
        <v>6</v>
      </c>
      <c r="M13542">
        <v>590</v>
      </c>
      <c r="N13542" s="43">
        <v>3540</v>
      </c>
    </row>
    <row r="13543" hidden="1" spans="1:14" x14ac:dyDescent="0.25">
      <c r="A13543" s="106">
        <v>46029</v>
      </c>
      <c r="B13543">
        <v>6618</v>
      </c>
      <c r="C13543">
        <v>3533</v>
      </c>
      <c r="E13543">
        <v>17</v>
      </c>
      <c r="F13543" t="s">
        <v>10798</v>
      </c>
      <c r="G13543" t="s">
        <v>2063</v>
      </c>
      <c r="I13543" t="s">
        <v>2006</v>
      </c>
      <c r="J13543" t="s">
        <v>2639</v>
      </c>
      <c r="K13543" t="s">
        <v>2640</v>
      </c>
      <c r="L13543">
        <v>6</v>
      </c>
      <c r="M13543">
        <v>590</v>
      </c>
      <c r="N13543" s="43">
        <v>3540</v>
      </c>
    </row>
    <row r="13544" hidden="1" spans="1:14" x14ac:dyDescent="0.25">
      <c r="A13544" s="106">
        <v>46029</v>
      </c>
      <c r="B13544">
        <v>6619</v>
      </c>
      <c r="C13544">
        <v>3534</v>
      </c>
      <c r="E13544">
        <v>17</v>
      </c>
      <c r="F13544" t="s">
        <v>10799</v>
      </c>
      <c r="G13544" t="s">
        <v>2097</v>
      </c>
      <c r="I13544" t="s">
        <v>2006</v>
      </c>
      <c r="J13544" t="s">
        <v>6685</v>
      </c>
      <c r="K13544" t="s">
        <v>6686</v>
      </c>
      <c r="L13544">
        <v>4</v>
      </c>
      <c r="M13544">
        <v>530</v>
      </c>
      <c r="N13544" s="43">
        <v>2120</v>
      </c>
    </row>
    <row r="13545" hidden="1" spans="1:14" x14ac:dyDescent="0.25">
      <c r="A13545" s="106">
        <v>46030</v>
      </c>
      <c r="B13545">
        <v>6669</v>
      </c>
      <c r="C13545">
        <v>3584</v>
      </c>
      <c r="E13545">
        <v>17</v>
      </c>
      <c r="F13545" t="s">
        <v>10800</v>
      </c>
      <c r="G13545" t="s">
        <v>2114</v>
      </c>
      <c r="I13545" t="s">
        <v>2006</v>
      </c>
      <c r="J13545" t="s">
        <v>2639</v>
      </c>
      <c r="K13545" t="s">
        <v>2640</v>
      </c>
      <c r="L13545">
        <v>4</v>
      </c>
      <c r="M13545">
        <v>590</v>
      </c>
      <c r="N13545" s="43">
        <v>2360</v>
      </c>
    </row>
    <row r="13546" hidden="1" spans="1:14" x14ac:dyDescent="0.25">
      <c r="A13546" s="106">
        <v>46034</v>
      </c>
      <c r="B13546">
        <v>6782</v>
      </c>
      <c r="C13546">
        <v>3689</v>
      </c>
      <c r="E13546">
        <v>17</v>
      </c>
      <c r="F13546" t="s">
        <v>10801</v>
      </c>
      <c r="G13546" t="s">
        <v>2021</v>
      </c>
      <c r="I13546" t="s">
        <v>2006</v>
      </c>
      <c r="J13546" t="s">
        <v>6685</v>
      </c>
      <c r="K13546" t="s">
        <v>6686</v>
      </c>
      <c r="L13546">
        <v>3</v>
      </c>
      <c r="M13546">
        <v>530</v>
      </c>
      <c r="N13546" s="43">
        <v>1590</v>
      </c>
    </row>
    <row r="13547" hidden="1" spans="1:14" x14ac:dyDescent="0.25">
      <c r="A13547" s="106">
        <v>46034</v>
      </c>
      <c r="B13547">
        <v>6813</v>
      </c>
      <c r="C13547">
        <v>3721</v>
      </c>
      <c r="E13547">
        <v>17</v>
      </c>
      <c r="F13547" t="s">
        <v>10802</v>
      </c>
      <c r="G13547" t="s">
        <v>2025</v>
      </c>
      <c r="I13547" t="s">
        <v>2006</v>
      </c>
      <c r="J13547" t="s">
        <v>10679</v>
      </c>
      <c r="K13547" t="s">
        <v>10680</v>
      </c>
      <c r="L13547">
        <v>5</v>
      </c>
      <c r="M13547">
        <v>595</v>
      </c>
      <c r="N13547" s="43">
        <v>2975</v>
      </c>
    </row>
    <row r="13548" hidden="1" spans="1:14" x14ac:dyDescent="0.25">
      <c r="A13548" s="106">
        <v>46034</v>
      </c>
      <c r="B13548">
        <v>6814</v>
      </c>
      <c r="C13548">
        <v>3722</v>
      </c>
      <c r="E13548">
        <v>17</v>
      </c>
      <c r="F13548" t="s">
        <v>10802</v>
      </c>
      <c r="G13548" t="s">
        <v>2025</v>
      </c>
      <c r="I13548" t="s">
        <v>2006</v>
      </c>
      <c r="J13548" t="s">
        <v>10679</v>
      </c>
      <c r="K13548" t="s">
        <v>10680</v>
      </c>
      <c r="L13548">
        <v>3</v>
      </c>
      <c r="M13548">
        <v>595</v>
      </c>
      <c r="N13548" s="43">
        <v>1785</v>
      </c>
    </row>
    <row r="13549" hidden="1" spans="1:14" x14ac:dyDescent="0.25">
      <c r="A13549" s="106">
        <v>46034</v>
      </c>
      <c r="B13549">
        <v>6815</v>
      </c>
      <c r="C13549">
        <v>3723</v>
      </c>
      <c r="E13549">
        <v>17</v>
      </c>
      <c r="F13549" t="s">
        <v>10803</v>
      </c>
      <c r="G13549" t="s">
        <v>2027</v>
      </c>
      <c r="I13549" t="s">
        <v>2006</v>
      </c>
      <c r="J13549" t="s">
        <v>10679</v>
      </c>
      <c r="K13549" t="s">
        <v>10680</v>
      </c>
      <c r="L13549">
        <v>5</v>
      </c>
      <c r="M13549">
        <v>595</v>
      </c>
      <c r="N13549" s="43">
        <v>2975</v>
      </c>
    </row>
    <row r="13550" hidden="1" spans="1:14" x14ac:dyDescent="0.25">
      <c r="A13550" s="106">
        <v>46034</v>
      </c>
      <c r="B13550">
        <v>6816</v>
      </c>
      <c r="C13550">
        <v>3724</v>
      </c>
      <c r="E13550">
        <v>17</v>
      </c>
      <c r="F13550" t="s">
        <v>10803</v>
      </c>
      <c r="G13550" t="s">
        <v>2027</v>
      </c>
      <c r="I13550" t="s">
        <v>2006</v>
      </c>
      <c r="J13550" t="s">
        <v>10679</v>
      </c>
      <c r="K13550" t="s">
        <v>10680</v>
      </c>
      <c r="L13550">
        <v>3</v>
      </c>
      <c r="M13550">
        <v>595</v>
      </c>
      <c r="N13550" s="43">
        <v>1785</v>
      </c>
    </row>
    <row r="13551" hidden="1" spans="1:14" x14ac:dyDescent="0.25">
      <c r="A13551" s="106">
        <v>46035</v>
      </c>
      <c r="B13551">
        <v>6867</v>
      </c>
      <c r="C13551">
        <v>3775</v>
      </c>
      <c r="E13551">
        <v>17</v>
      </c>
      <c r="F13551" t="s">
        <v>10804</v>
      </c>
      <c r="G13551" t="s">
        <v>2012</v>
      </c>
      <c r="I13551" t="s">
        <v>2006</v>
      </c>
      <c r="J13551" t="s">
        <v>3700</v>
      </c>
      <c r="K13551" t="s">
        <v>3701</v>
      </c>
      <c r="L13551">
        <v>5</v>
      </c>
      <c r="M13551">
        <v>595</v>
      </c>
      <c r="N13551" s="43">
        <v>2975</v>
      </c>
    </row>
    <row r="13552" hidden="1" spans="1:14" x14ac:dyDescent="0.25">
      <c r="A13552" s="106">
        <v>46036</v>
      </c>
      <c r="B13552">
        <v>6924</v>
      </c>
      <c r="C13552">
        <v>3830</v>
      </c>
      <c r="E13552">
        <v>17</v>
      </c>
      <c r="F13552" t="s">
        <v>10805</v>
      </c>
      <c r="G13552" t="s">
        <v>2063</v>
      </c>
      <c r="I13552" t="s">
        <v>2006</v>
      </c>
      <c r="J13552" t="s">
        <v>10679</v>
      </c>
      <c r="K13552" t="s">
        <v>10680</v>
      </c>
      <c r="L13552">
        <v>6</v>
      </c>
      <c r="M13552">
        <v>595</v>
      </c>
      <c r="N13552" s="43">
        <v>3570</v>
      </c>
    </row>
    <row r="13553" hidden="1" spans="1:14" x14ac:dyDescent="0.25">
      <c r="A13553" s="106">
        <v>46036</v>
      </c>
      <c r="B13553">
        <v>6925</v>
      </c>
      <c r="C13553">
        <v>3831</v>
      </c>
      <c r="E13553">
        <v>17</v>
      </c>
      <c r="F13553" t="s">
        <v>10806</v>
      </c>
      <c r="G13553" t="s">
        <v>2017</v>
      </c>
      <c r="I13553" t="s">
        <v>2006</v>
      </c>
      <c r="J13553" t="s">
        <v>10679</v>
      </c>
      <c r="K13553" t="s">
        <v>10680</v>
      </c>
      <c r="L13553">
        <v>5</v>
      </c>
      <c r="M13553">
        <v>595</v>
      </c>
      <c r="N13553" s="43">
        <v>2975</v>
      </c>
    </row>
    <row r="13554" hidden="1" spans="1:14" x14ac:dyDescent="0.25">
      <c r="A13554" s="106">
        <v>46036</v>
      </c>
      <c r="B13554">
        <v>6926</v>
      </c>
      <c r="C13554">
        <v>3832</v>
      </c>
      <c r="E13554">
        <v>17</v>
      </c>
      <c r="F13554" t="s">
        <v>10806</v>
      </c>
      <c r="G13554" t="s">
        <v>2017</v>
      </c>
      <c r="I13554" t="s">
        <v>2006</v>
      </c>
      <c r="J13554" t="s">
        <v>10679</v>
      </c>
      <c r="K13554" t="s">
        <v>10680</v>
      </c>
      <c r="L13554">
        <v>1</v>
      </c>
      <c r="M13554">
        <v>595</v>
      </c>
      <c r="N13554" s="43">
        <v>595</v>
      </c>
    </row>
    <row r="13555" hidden="1" spans="1:14" x14ac:dyDescent="0.25">
      <c r="A13555" s="106">
        <v>46037</v>
      </c>
      <c r="B13555">
        <v>6942</v>
      </c>
      <c r="C13555">
        <v>3848</v>
      </c>
      <c r="E13555">
        <v>17</v>
      </c>
      <c r="F13555" t="s">
        <v>10807</v>
      </c>
      <c r="G13555" t="s">
        <v>2027</v>
      </c>
      <c r="I13555" t="s">
        <v>2006</v>
      </c>
      <c r="J13555" t="s">
        <v>6685</v>
      </c>
      <c r="K13555" t="s">
        <v>6686</v>
      </c>
      <c r="L13555">
        <v>3</v>
      </c>
      <c r="M13555">
        <v>530</v>
      </c>
      <c r="N13555" s="43">
        <v>1590</v>
      </c>
    </row>
    <row r="13556" hidden="1" spans="1:14" x14ac:dyDescent="0.25">
      <c r="A13556" s="106">
        <v>46039</v>
      </c>
      <c r="B13556">
        <v>7075</v>
      </c>
      <c r="C13556">
        <v>3981</v>
      </c>
      <c r="E13556">
        <v>17</v>
      </c>
      <c r="F13556" t="s">
        <v>10808</v>
      </c>
      <c r="G13556" t="s">
        <v>2036</v>
      </c>
      <c r="I13556" t="s">
        <v>2006</v>
      </c>
      <c r="J13556" t="s">
        <v>2639</v>
      </c>
      <c r="K13556" t="s">
        <v>2640</v>
      </c>
      <c r="L13556">
        <v>8</v>
      </c>
      <c r="M13556">
        <v>590</v>
      </c>
      <c r="N13556" s="43">
        <v>4720</v>
      </c>
    </row>
    <row r="13557" hidden="1" spans="1:14" x14ac:dyDescent="0.25">
      <c r="A13557" s="106">
        <v>46039</v>
      </c>
      <c r="B13557">
        <v>7076</v>
      </c>
      <c r="C13557">
        <v>3982</v>
      </c>
      <c r="E13557">
        <v>17</v>
      </c>
      <c r="F13557" t="s">
        <v>10808</v>
      </c>
      <c r="G13557" t="s">
        <v>2036</v>
      </c>
      <c r="I13557" t="s">
        <v>2006</v>
      </c>
      <c r="J13557" t="s">
        <v>2639</v>
      </c>
      <c r="K13557" t="s">
        <v>2640</v>
      </c>
      <c r="L13557">
        <v>2</v>
      </c>
      <c r="M13557">
        <v>590</v>
      </c>
      <c r="N13557" s="43">
        <v>1180</v>
      </c>
    </row>
    <row r="13558" hidden="1" spans="1:14" x14ac:dyDescent="0.25">
      <c r="A13558" s="106">
        <v>46039</v>
      </c>
      <c r="B13558">
        <v>7080</v>
      </c>
      <c r="C13558">
        <v>3986</v>
      </c>
      <c r="E13558">
        <v>17</v>
      </c>
      <c r="F13558" t="s">
        <v>10809</v>
      </c>
      <c r="G13558" t="s">
        <v>2021</v>
      </c>
      <c r="I13558" t="s">
        <v>2006</v>
      </c>
      <c r="J13558" t="s">
        <v>2639</v>
      </c>
      <c r="K13558" t="s">
        <v>2640</v>
      </c>
      <c r="L13558">
        <v>8</v>
      </c>
      <c r="M13558">
        <v>590</v>
      </c>
      <c r="N13558" s="43">
        <v>4720</v>
      </c>
    </row>
    <row r="13559" hidden="1" spans="1:14" x14ac:dyDescent="0.25">
      <c r="A13559" s="106">
        <v>46042</v>
      </c>
      <c r="B13559">
        <v>7164</v>
      </c>
      <c r="C13559">
        <v>4068</v>
      </c>
      <c r="E13559">
        <v>17</v>
      </c>
      <c r="F13559" t="s">
        <v>10810</v>
      </c>
      <c r="G13559" t="s">
        <v>2063</v>
      </c>
      <c r="I13559" t="s">
        <v>2006</v>
      </c>
      <c r="J13559" t="s">
        <v>2639</v>
      </c>
      <c r="K13559" t="s">
        <v>2640</v>
      </c>
      <c r="L13559">
        <v>8</v>
      </c>
      <c r="M13559">
        <v>590</v>
      </c>
      <c r="N13559" s="43">
        <v>4720</v>
      </c>
    </row>
    <row r="13560" hidden="1" spans="1:14" x14ac:dyDescent="0.25">
      <c r="A13560" s="106">
        <v>46042</v>
      </c>
      <c r="B13560">
        <v>7165</v>
      </c>
      <c r="C13560">
        <v>4069</v>
      </c>
      <c r="E13560">
        <v>17</v>
      </c>
      <c r="F13560" t="s">
        <v>10810</v>
      </c>
      <c r="G13560" t="s">
        <v>2063</v>
      </c>
      <c r="I13560" t="s">
        <v>2006</v>
      </c>
      <c r="J13560" t="s">
        <v>2639</v>
      </c>
      <c r="K13560" t="s">
        <v>2640</v>
      </c>
      <c r="L13560">
        <v>2</v>
      </c>
      <c r="M13560">
        <v>590</v>
      </c>
      <c r="N13560" s="43">
        <v>1180</v>
      </c>
    </row>
    <row r="13561" hidden="1" spans="1:14" x14ac:dyDescent="0.25">
      <c r="A13561" s="106">
        <v>46043</v>
      </c>
      <c r="B13561">
        <v>7226</v>
      </c>
      <c r="C13561">
        <v>4130</v>
      </c>
      <c r="E13561">
        <v>17</v>
      </c>
      <c r="F13561" t="s">
        <v>10811</v>
      </c>
      <c r="G13561" t="s">
        <v>2027</v>
      </c>
      <c r="I13561" t="s">
        <v>2006</v>
      </c>
      <c r="J13561" t="s">
        <v>10679</v>
      </c>
      <c r="K13561" t="s">
        <v>10680</v>
      </c>
      <c r="L13561">
        <v>5</v>
      </c>
      <c r="M13561">
        <v>595</v>
      </c>
      <c r="N13561" s="43">
        <v>2975</v>
      </c>
    </row>
    <row r="13562" hidden="1" spans="1:14" x14ac:dyDescent="0.25">
      <c r="A13562" s="106">
        <v>46043</v>
      </c>
      <c r="B13562">
        <v>7227</v>
      </c>
      <c r="C13562">
        <v>4131</v>
      </c>
      <c r="E13562">
        <v>17</v>
      </c>
      <c r="F13562" t="s">
        <v>10811</v>
      </c>
      <c r="G13562" t="s">
        <v>2027</v>
      </c>
      <c r="I13562" t="s">
        <v>2006</v>
      </c>
      <c r="J13562" t="s">
        <v>10679</v>
      </c>
      <c r="K13562" t="s">
        <v>10680</v>
      </c>
      <c r="L13562">
        <v>1</v>
      </c>
      <c r="M13562">
        <v>595</v>
      </c>
      <c r="N13562" s="43">
        <v>595</v>
      </c>
    </row>
    <row r="13563" hidden="1" spans="1:14" x14ac:dyDescent="0.25">
      <c r="A13563" s="106">
        <v>46044</v>
      </c>
      <c r="B13563">
        <v>7265</v>
      </c>
      <c r="C13563">
        <v>4169</v>
      </c>
      <c r="E13563">
        <v>17</v>
      </c>
      <c r="F13563" t="s">
        <v>10812</v>
      </c>
      <c r="G13563" t="s">
        <v>2054</v>
      </c>
      <c r="I13563" t="s">
        <v>2006</v>
      </c>
      <c r="J13563" t="s">
        <v>6685</v>
      </c>
      <c r="K13563" t="s">
        <v>6686</v>
      </c>
      <c r="L13563">
        <v>3</v>
      </c>
      <c r="M13563">
        <v>530</v>
      </c>
      <c r="N13563" s="43">
        <v>1590</v>
      </c>
    </row>
    <row r="13564" hidden="1" spans="1:14" x14ac:dyDescent="0.25">
      <c r="A13564" s="106">
        <v>46048</v>
      </c>
      <c r="B13564">
        <v>7392</v>
      </c>
      <c r="C13564">
        <v>4295</v>
      </c>
      <c r="E13564">
        <v>17</v>
      </c>
      <c r="F13564" t="s">
        <v>10813</v>
      </c>
      <c r="G13564" t="s">
        <v>2025</v>
      </c>
      <c r="I13564" t="s">
        <v>2006</v>
      </c>
      <c r="J13564" t="s">
        <v>6685</v>
      </c>
      <c r="K13564" t="s">
        <v>6686</v>
      </c>
      <c r="L13564">
        <v>3</v>
      </c>
      <c r="M13564">
        <v>530</v>
      </c>
      <c r="N13564" s="43">
        <v>1590</v>
      </c>
    </row>
    <row r="13565" hidden="1" spans="1:14" x14ac:dyDescent="0.25">
      <c r="A13565" s="106">
        <v>46049</v>
      </c>
      <c r="B13565">
        <v>7442</v>
      </c>
      <c r="C13565">
        <v>4345</v>
      </c>
      <c r="E13565">
        <v>17</v>
      </c>
      <c r="F13565" t="s">
        <v>10814</v>
      </c>
      <c r="G13565" t="s">
        <v>2038</v>
      </c>
      <c r="H13565" t="s">
        <v>2005</v>
      </c>
      <c r="I13565" t="s">
        <v>2006</v>
      </c>
      <c r="J13565" t="s">
        <v>2782</v>
      </c>
      <c r="K13565" t="s">
        <v>2783</v>
      </c>
      <c r="L13565">
        <v>8</v>
      </c>
      <c r="M13565">
        <v>570</v>
      </c>
      <c r="N13565" s="43">
        <v>4560</v>
      </c>
    </row>
    <row r="13566" hidden="1" spans="1:14" x14ac:dyDescent="0.25">
      <c r="A13566" s="106">
        <v>46049</v>
      </c>
      <c r="B13566">
        <v>7442</v>
      </c>
      <c r="C13566">
        <v>4345</v>
      </c>
      <c r="E13566">
        <v>17</v>
      </c>
      <c r="F13566" t="s">
        <v>10814</v>
      </c>
      <c r="G13566" t="s">
        <v>2038</v>
      </c>
      <c r="H13566" t="s">
        <v>2005</v>
      </c>
      <c r="I13566" t="s">
        <v>2006</v>
      </c>
      <c r="J13566" t="s">
        <v>2007</v>
      </c>
      <c r="K13566" t="s">
        <v>2008</v>
      </c>
      <c r="L13566">
        <v>1</v>
      </c>
      <c r="M13566">
        <v>2500</v>
      </c>
      <c r="N13566" s="43">
        <v>2500</v>
      </c>
    </row>
    <row r="13567" hidden="1" spans="1:14" x14ac:dyDescent="0.25">
      <c r="A13567" s="106">
        <v>46049</v>
      </c>
      <c r="B13567">
        <v>7443</v>
      </c>
      <c r="C13567">
        <v>4346</v>
      </c>
      <c r="E13567">
        <v>17</v>
      </c>
      <c r="F13567" t="s">
        <v>10814</v>
      </c>
      <c r="G13567" t="s">
        <v>2038</v>
      </c>
      <c r="H13567" t="s">
        <v>2005</v>
      </c>
      <c r="I13567" t="s">
        <v>2006</v>
      </c>
      <c r="J13567" t="s">
        <v>2782</v>
      </c>
      <c r="K13567" t="s">
        <v>2783</v>
      </c>
      <c r="L13567">
        <v>2</v>
      </c>
      <c r="M13567">
        <v>570</v>
      </c>
      <c r="N13567" s="43">
        <v>1140</v>
      </c>
    </row>
    <row r="13568" hidden="1" spans="1:14" x14ac:dyDescent="0.25">
      <c r="A13568" s="106">
        <v>46049</v>
      </c>
      <c r="B13568">
        <v>7445</v>
      </c>
      <c r="C13568">
        <v>4347</v>
      </c>
      <c r="E13568">
        <v>17</v>
      </c>
      <c r="F13568" t="s">
        <v>10815</v>
      </c>
      <c r="G13568" t="s">
        <v>2054</v>
      </c>
      <c r="H13568" t="s">
        <v>2005</v>
      </c>
      <c r="I13568" t="s">
        <v>2006</v>
      </c>
      <c r="J13568" t="s">
        <v>2782</v>
      </c>
      <c r="K13568" t="s">
        <v>2783</v>
      </c>
      <c r="L13568">
        <v>2</v>
      </c>
      <c r="M13568">
        <v>570</v>
      </c>
      <c r="N13568" s="43">
        <v>1140</v>
      </c>
    </row>
    <row r="13569" hidden="1" spans="1:14" x14ac:dyDescent="0.25">
      <c r="A13569" s="106">
        <v>46049</v>
      </c>
      <c r="B13569">
        <v>7446</v>
      </c>
      <c r="C13569">
        <v>4348</v>
      </c>
      <c r="E13569">
        <v>17</v>
      </c>
      <c r="F13569" t="s">
        <v>10815</v>
      </c>
      <c r="G13569" t="s">
        <v>2054</v>
      </c>
      <c r="H13569" t="s">
        <v>2005</v>
      </c>
      <c r="I13569" t="s">
        <v>2006</v>
      </c>
      <c r="J13569" t="s">
        <v>2782</v>
      </c>
      <c r="K13569" t="s">
        <v>2783</v>
      </c>
      <c r="L13569">
        <v>8</v>
      </c>
      <c r="M13569">
        <v>570</v>
      </c>
      <c r="N13569" s="43">
        <v>4560</v>
      </c>
    </row>
    <row r="13570" hidden="1" spans="1:14" x14ac:dyDescent="0.25">
      <c r="A13570" s="106">
        <v>46049</v>
      </c>
      <c r="B13570">
        <v>7450</v>
      </c>
      <c r="C13570">
        <v>4352</v>
      </c>
      <c r="E13570">
        <v>17</v>
      </c>
      <c r="F13570" t="s">
        <v>10816</v>
      </c>
      <c r="G13570" t="s">
        <v>2063</v>
      </c>
      <c r="H13570" t="s">
        <v>2005</v>
      </c>
      <c r="I13570" t="s">
        <v>2006</v>
      </c>
      <c r="J13570" t="s">
        <v>2782</v>
      </c>
      <c r="K13570" t="s">
        <v>2783</v>
      </c>
      <c r="L13570">
        <v>8</v>
      </c>
      <c r="M13570">
        <v>570</v>
      </c>
      <c r="N13570" s="43">
        <v>4560</v>
      </c>
    </row>
    <row r="13571" hidden="1" spans="1:14" x14ac:dyDescent="0.25">
      <c r="A13571" s="106">
        <v>46049</v>
      </c>
      <c r="B13571">
        <v>7451</v>
      </c>
      <c r="C13571">
        <v>4353</v>
      </c>
      <c r="E13571">
        <v>17</v>
      </c>
      <c r="F13571" t="s">
        <v>10816</v>
      </c>
      <c r="G13571" t="s">
        <v>2063</v>
      </c>
      <c r="H13571" t="s">
        <v>2005</v>
      </c>
      <c r="I13571" t="s">
        <v>2006</v>
      </c>
      <c r="J13571" t="s">
        <v>2782</v>
      </c>
      <c r="K13571" t="s">
        <v>2783</v>
      </c>
      <c r="L13571">
        <v>2</v>
      </c>
      <c r="M13571">
        <v>570</v>
      </c>
      <c r="N13571" s="43">
        <v>1140</v>
      </c>
    </row>
    <row r="13572" hidden="1" spans="1:14" x14ac:dyDescent="0.25">
      <c r="A13572" s="106">
        <v>46049</v>
      </c>
      <c r="B13572">
        <v>7457</v>
      </c>
      <c r="C13572">
        <v>4358</v>
      </c>
      <c r="E13572">
        <v>17</v>
      </c>
      <c r="F13572" t="s">
        <v>10817</v>
      </c>
      <c r="G13572" t="s">
        <v>2036</v>
      </c>
      <c r="H13572" t="s">
        <v>2005</v>
      </c>
      <c r="I13572" t="s">
        <v>2006</v>
      </c>
      <c r="J13572" t="s">
        <v>2782</v>
      </c>
      <c r="K13572" t="s">
        <v>2783</v>
      </c>
      <c r="L13572">
        <v>8</v>
      </c>
      <c r="M13572">
        <v>570</v>
      </c>
      <c r="N13572" s="43">
        <v>4560</v>
      </c>
    </row>
    <row r="13573" hidden="1" spans="1:14" x14ac:dyDescent="0.25">
      <c r="A13573" s="106">
        <v>46049</v>
      </c>
      <c r="B13573">
        <v>7457</v>
      </c>
      <c r="C13573">
        <v>4358</v>
      </c>
      <c r="E13573">
        <v>17</v>
      </c>
      <c r="F13573" t="s">
        <v>10817</v>
      </c>
      <c r="G13573" t="s">
        <v>2036</v>
      </c>
      <c r="H13573" t="s">
        <v>2005</v>
      </c>
      <c r="I13573" t="s">
        <v>2006</v>
      </c>
      <c r="J13573" t="s">
        <v>2007</v>
      </c>
      <c r="K13573" t="s">
        <v>2008</v>
      </c>
      <c r="L13573">
        <v>8</v>
      </c>
      <c r="M13573">
        <v>60</v>
      </c>
      <c r="N13573" s="43">
        <v>480</v>
      </c>
    </row>
    <row r="13574" hidden="1" spans="1:14" x14ac:dyDescent="0.25">
      <c r="A13574" s="106">
        <v>46049</v>
      </c>
      <c r="B13574">
        <v>7458</v>
      </c>
      <c r="C13574">
        <v>4359</v>
      </c>
      <c r="E13574">
        <v>17</v>
      </c>
      <c r="F13574" t="s">
        <v>10817</v>
      </c>
      <c r="G13574" t="s">
        <v>2036</v>
      </c>
      <c r="H13574" t="s">
        <v>2005</v>
      </c>
      <c r="I13574" t="s">
        <v>2006</v>
      </c>
      <c r="J13574" t="s">
        <v>2782</v>
      </c>
      <c r="K13574" t="s">
        <v>2783</v>
      </c>
      <c r="L13574">
        <v>2</v>
      </c>
      <c r="M13574">
        <v>570</v>
      </c>
      <c r="N13574" s="43">
        <v>1140</v>
      </c>
    </row>
    <row r="13575" hidden="1" spans="1:14" x14ac:dyDescent="0.25">
      <c r="A13575" s="106">
        <v>46049</v>
      </c>
      <c r="B13575">
        <v>7458</v>
      </c>
      <c r="C13575">
        <v>4359</v>
      </c>
      <c r="E13575">
        <v>17</v>
      </c>
      <c r="F13575" t="s">
        <v>10817</v>
      </c>
      <c r="G13575" t="s">
        <v>2036</v>
      </c>
      <c r="H13575" t="s">
        <v>2005</v>
      </c>
      <c r="I13575" t="s">
        <v>2006</v>
      </c>
      <c r="J13575" t="s">
        <v>2007</v>
      </c>
      <c r="K13575" t="s">
        <v>2008</v>
      </c>
      <c r="L13575">
        <v>2</v>
      </c>
      <c r="M13575">
        <v>60</v>
      </c>
      <c r="N13575" s="43">
        <v>120</v>
      </c>
    </row>
    <row r="13576" hidden="1" spans="1:14" x14ac:dyDescent="0.25">
      <c r="A13576" s="106">
        <v>46049</v>
      </c>
      <c r="B13576">
        <v>7459</v>
      </c>
      <c r="C13576">
        <v>4360</v>
      </c>
      <c r="E13576">
        <v>17</v>
      </c>
      <c r="F13576" t="s">
        <v>10818</v>
      </c>
      <c r="G13576" t="s">
        <v>2021</v>
      </c>
      <c r="H13576" t="s">
        <v>2005</v>
      </c>
      <c r="I13576" t="s">
        <v>2006</v>
      </c>
      <c r="J13576" t="s">
        <v>2782</v>
      </c>
      <c r="K13576" t="s">
        <v>2783</v>
      </c>
      <c r="L13576">
        <v>8</v>
      </c>
      <c r="M13576">
        <v>570</v>
      </c>
      <c r="N13576" s="43">
        <v>4560</v>
      </c>
    </row>
    <row r="13577" hidden="1" spans="1:14" x14ac:dyDescent="0.25">
      <c r="A13577" s="106">
        <v>46049</v>
      </c>
      <c r="B13577">
        <v>7459</v>
      </c>
      <c r="C13577">
        <v>4360</v>
      </c>
      <c r="E13577">
        <v>17</v>
      </c>
      <c r="F13577" t="s">
        <v>10818</v>
      </c>
      <c r="G13577" t="s">
        <v>2021</v>
      </c>
      <c r="H13577" t="s">
        <v>2005</v>
      </c>
      <c r="I13577" t="s">
        <v>2006</v>
      </c>
      <c r="J13577" t="s">
        <v>2007</v>
      </c>
      <c r="K13577" t="s">
        <v>2008</v>
      </c>
      <c r="L13577">
        <v>8</v>
      </c>
      <c r="M13577">
        <v>60</v>
      </c>
      <c r="N13577" s="43">
        <v>480</v>
      </c>
    </row>
    <row r="13578" hidden="1" spans="1:14" x14ac:dyDescent="0.25">
      <c r="A13578" s="106">
        <v>46049</v>
      </c>
      <c r="B13578">
        <v>7460</v>
      </c>
      <c r="C13578">
        <v>4361</v>
      </c>
      <c r="E13578">
        <v>17</v>
      </c>
      <c r="F13578" t="s">
        <v>10818</v>
      </c>
      <c r="G13578" t="s">
        <v>2021</v>
      </c>
      <c r="H13578" t="s">
        <v>2005</v>
      </c>
      <c r="I13578" t="s">
        <v>2006</v>
      </c>
      <c r="J13578" t="s">
        <v>2782</v>
      </c>
      <c r="K13578" t="s">
        <v>2783</v>
      </c>
      <c r="L13578">
        <v>2</v>
      </c>
      <c r="M13578">
        <v>570</v>
      </c>
      <c r="N13578" s="43">
        <v>1140</v>
      </c>
    </row>
    <row r="13579" hidden="1" spans="1:14" x14ac:dyDescent="0.25">
      <c r="A13579" s="106">
        <v>46049</v>
      </c>
      <c r="B13579">
        <v>7460</v>
      </c>
      <c r="C13579">
        <v>4361</v>
      </c>
      <c r="E13579">
        <v>17</v>
      </c>
      <c r="F13579" t="s">
        <v>10818</v>
      </c>
      <c r="G13579" t="s">
        <v>2021</v>
      </c>
      <c r="H13579" t="s">
        <v>2005</v>
      </c>
      <c r="I13579" t="s">
        <v>2006</v>
      </c>
      <c r="J13579" t="s">
        <v>2007</v>
      </c>
      <c r="K13579" t="s">
        <v>2008</v>
      </c>
      <c r="L13579">
        <v>2</v>
      </c>
      <c r="M13579">
        <v>60</v>
      </c>
      <c r="N13579" s="43">
        <v>120</v>
      </c>
    </row>
    <row r="13580" hidden="1" spans="1:14" x14ac:dyDescent="0.25">
      <c r="A13580" s="106">
        <v>46049</v>
      </c>
      <c r="B13580">
        <v>7465</v>
      </c>
      <c r="C13580">
        <v>4366</v>
      </c>
      <c r="E13580">
        <v>17</v>
      </c>
      <c r="F13580" t="s">
        <v>10819</v>
      </c>
      <c r="G13580" t="s">
        <v>2038</v>
      </c>
      <c r="H13580" t="s">
        <v>2005</v>
      </c>
      <c r="I13580" t="s">
        <v>2006</v>
      </c>
      <c r="J13580" t="s">
        <v>2782</v>
      </c>
      <c r="K13580" t="s">
        <v>2783</v>
      </c>
      <c r="L13580">
        <v>8</v>
      </c>
      <c r="M13580">
        <v>570</v>
      </c>
      <c r="N13580" s="43">
        <v>4560</v>
      </c>
    </row>
    <row r="13581" hidden="1" spans="1:14" x14ac:dyDescent="0.25">
      <c r="A13581" s="106">
        <v>46049</v>
      </c>
      <c r="B13581">
        <v>7465</v>
      </c>
      <c r="C13581">
        <v>4366</v>
      </c>
      <c r="E13581">
        <v>17</v>
      </c>
      <c r="F13581" t="s">
        <v>10819</v>
      </c>
      <c r="G13581" t="s">
        <v>2038</v>
      </c>
      <c r="H13581" t="s">
        <v>2005</v>
      </c>
      <c r="I13581" t="s">
        <v>2006</v>
      </c>
      <c r="J13581" t="s">
        <v>2007</v>
      </c>
      <c r="K13581" t="s">
        <v>2008</v>
      </c>
      <c r="L13581">
        <v>8</v>
      </c>
      <c r="M13581">
        <v>60</v>
      </c>
      <c r="N13581" s="43">
        <v>480</v>
      </c>
    </row>
    <row r="13582" hidden="1" spans="1:14" x14ac:dyDescent="0.25">
      <c r="A13582" s="106">
        <v>46049</v>
      </c>
      <c r="B13582">
        <v>7466</v>
      </c>
      <c r="C13582">
        <v>4367</v>
      </c>
      <c r="E13582">
        <v>17</v>
      </c>
      <c r="F13582" t="s">
        <v>10819</v>
      </c>
      <c r="G13582" t="s">
        <v>2038</v>
      </c>
      <c r="H13582" t="s">
        <v>2005</v>
      </c>
      <c r="I13582" t="s">
        <v>2006</v>
      </c>
      <c r="J13582" t="s">
        <v>2782</v>
      </c>
      <c r="K13582" t="s">
        <v>2783</v>
      </c>
      <c r="L13582">
        <v>2</v>
      </c>
      <c r="M13582">
        <v>570</v>
      </c>
      <c r="N13582" s="43">
        <v>1140</v>
      </c>
    </row>
    <row r="13583" hidden="1" spans="1:14" x14ac:dyDescent="0.25">
      <c r="A13583" s="106">
        <v>46049</v>
      </c>
      <c r="B13583">
        <v>7466</v>
      </c>
      <c r="C13583">
        <v>4367</v>
      </c>
      <c r="E13583">
        <v>17</v>
      </c>
      <c r="F13583" t="s">
        <v>10819</v>
      </c>
      <c r="G13583" t="s">
        <v>2038</v>
      </c>
      <c r="H13583" t="s">
        <v>2005</v>
      </c>
      <c r="I13583" t="s">
        <v>2006</v>
      </c>
      <c r="J13583" t="s">
        <v>2007</v>
      </c>
      <c r="K13583" t="s">
        <v>2008</v>
      </c>
      <c r="L13583">
        <v>2</v>
      </c>
      <c r="M13583">
        <v>60</v>
      </c>
      <c r="N13583" s="43">
        <v>120</v>
      </c>
    </row>
    <row r="13584" hidden="1" spans="1:14" x14ac:dyDescent="0.25">
      <c r="A13584" s="106">
        <v>46049</v>
      </c>
      <c r="B13584">
        <v>7469</v>
      </c>
      <c r="C13584">
        <v>4370</v>
      </c>
      <c r="E13584">
        <v>17</v>
      </c>
      <c r="F13584" t="s">
        <v>10820</v>
      </c>
      <c r="G13584" t="s">
        <v>2054</v>
      </c>
      <c r="H13584" t="s">
        <v>2005</v>
      </c>
      <c r="I13584" t="s">
        <v>2006</v>
      </c>
      <c r="J13584" t="s">
        <v>2782</v>
      </c>
      <c r="K13584" t="s">
        <v>2783</v>
      </c>
      <c r="L13584">
        <v>8</v>
      </c>
      <c r="M13584">
        <v>570</v>
      </c>
      <c r="N13584" s="43">
        <v>4560</v>
      </c>
    </row>
    <row r="13585" hidden="1" spans="1:14" x14ac:dyDescent="0.25">
      <c r="A13585" s="106">
        <v>46049</v>
      </c>
      <c r="B13585">
        <v>7469</v>
      </c>
      <c r="C13585">
        <v>4370</v>
      </c>
      <c r="E13585">
        <v>17</v>
      </c>
      <c r="F13585" t="s">
        <v>10820</v>
      </c>
      <c r="G13585" t="s">
        <v>2054</v>
      </c>
      <c r="H13585" t="s">
        <v>2005</v>
      </c>
      <c r="I13585" t="s">
        <v>2006</v>
      </c>
      <c r="J13585" t="s">
        <v>2007</v>
      </c>
      <c r="K13585" t="s">
        <v>2008</v>
      </c>
      <c r="L13585">
        <v>8</v>
      </c>
      <c r="M13585">
        <v>60</v>
      </c>
      <c r="N13585" s="43">
        <v>480</v>
      </c>
    </row>
    <row r="13586" hidden="1" spans="1:14" x14ac:dyDescent="0.25">
      <c r="A13586" s="106">
        <v>46049</v>
      </c>
      <c r="B13586">
        <v>7470</v>
      </c>
      <c r="C13586">
        <v>4371</v>
      </c>
      <c r="E13586">
        <v>17</v>
      </c>
      <c r="F13586" t="s">
        <v>10820</v>
      </c>
      <c r="G13586" t="s">
        <v>2054</v>
      </c>
      <c r="H13586" t="s">
        <v>2005</v>
      </c>
      <c r="I13586" t="s">
        <v>2006</v>
      </c>
      <c r="J13586" t="s">
        <v>2782</v>
      </c>
      <c r="K13586" t="s">
        <v>2783</v>
      </c>
      <c r="L13586">
        <v>2</v>
      </c>
      <c r="M13586">
        <v>570</v>
      </c>
      <c r="N13586" s="43">
        <v>1140</v>
      </c>
    </row>
    <row r="13587" hidden="1" spans="1:14" x14ac:dyDescent="0.25">
      <c r="A13587" s="106">
        <v>46049</v>
      </c>
      <c r="B13587">
        <v>7470</v>
      </c>
      <c r="C13587">
        <v>4371</v>
      </c>
      <c r="E13587">
        <v>17</v>
      </c>
      <c r="F13587" t="s">
        <v>10820</v>
      </c>
      <c r="G13587" t="s">
        <v>2054</v>
      </c>
      <c r="H13587" t="s">
        <v>2005</v>
      </c>
      <c r="I13587" t="s">
        <v>2006</v>
      </c>
      <c r="J13587" t="s">
        <v>2007</v>
      </c>
      <c r="K13587" t="s">
        <v>2008</v>
      </c>
      <c r="L13587">
        <v>2</v>
      </c>
      <c r="M13587">
        <v>60</v>
      </c>
      <c r="N13587" s="43">
        <v>120</v>
      </c>
    </row>
    <row r="13588" hidden="1" spans="1:14" x14ac:dyDescent="0.25">
      <c r="A13588" s="106">
        <v>46049</v>
      </c>
      <c r="B13588">
        <v>7480</v>
      </c>
      <c r="C13588">
        <v>4381</v>
      </c>
      <c r="E13588">
        <v>17</v>
      </c>
      <c r="F13588" t="s">
        <v>10821</v>
      </c>
      <c r="G13588" t="s">
        <v>2036</v>
      </c>
      <c r="I13588" t="s">
        <v>2006</v>
      </c>
      <c r="J13588" t="s">
        <v>10679</v>
      </c>
      <c r="K13588" t="s">
        <v>10680</v>
      </c>
      <c r="L13588">
        <v>6</v>
      </c>
      <c r="M13588">
        <v>595</v>
      </c>
      <c r="N13588" s="43">
        <v>3570</v>
      </c>
    </row>
    <row r="13589" hidden="1" spans="1:14" x14ac:dyDescent="0.25">
      <c r="A13589" s="106">
        <v>46050</v>
      </c>
      <c r="B13589">
        <v>7532</v>
      </c>
      <c r="C13589">
        <v>4433</v>
      </c>
      <c r="E13589">
        <v>17</v>
      </c>
      <c r="F13589" t="s">
        <v>10822</v>
      </c>
      <c r="G13589" t="s">
        <v>2017</v>
      </c>
      <c r="I13589" t="s">
        <v>2006</v>
      </c>
      <c r="J13589" t="s">
        <v>6685</v>
      </c>
      <c r="K13589" t="s">
        <v>6686</v>
      </c>
      <c r="L13589">
        <v>3</v>
      </c>
      <c r="M13589">
        <v>530</v>
      </c>
      <c r="N13589" s="43">
        <v>1590</v>
      </c>
    </row>
    <row r="13590" hidden="1" spans="1:14" x14ac:dyDescent="0.25">
      <c r="A13590" s="106">
        <v>46051</v>
      </c>
      <c r="B13590">
        <v>7572</v>
      </c>
      <c r="C13590">
        <v>4472</v>
      </c>
      <c r="E13590">
        <v>17</v>
      </c>
      <c r="F13590" t="s">
        <v>10823</v>
      </c>
      <c r="G13590" t="s">
        <v>2097</v>
      </c>
      <c r="I13590" t="s">
        <v>2006</v>
      </c>
      <c r="J13590" t="s">
        <v>10679</v>
      </c>
      <c r="K13590" t="s">
        <v>10680</v>
      </c>
      <c r="L13590">
        <v>5</v>
      </c>
      <c r="M13590">
        <v>595</v>
      </c>
      <c r="N13590" s="43">
        <v>2975</v>
      </c>
    </row>
    <row r="13591" hidden="1" spans="1:14" x14ac:dyDescent="0.25">
      <c r="A13591" s="106">
        <v>46051</v>
      </c>
      <c r="B13591">
        <v>7573</v>
      </c>
      <c r="C13591">
        <v>4473</v>
      </c>
      <c r="E13591">
        <v>17</v>
      </c>
      <c r="F13591" t="s">
        <v>10823</v>
      </c>
      <c r="G13591" t="s">
        <v>2097</v>
      </c>
      <c r="I13591" t="s">
        <v>2006</v>
      </c>
      <c r="J13591" t="s">
        <v>10679</v>
      </c>
      <c r="K13591" t="s">
        <v>10680</v>
      </c>
      <c r="L13591">
        <v>3</v>
      </c>
      <c r="M13591">
        <v>595</v>
      </c>
      <c r="N13591" s="43">
        <v>1785</v>
      </c>
    </row>
    <row r="13592" hidden="1" spans="1:14" x14ac:dyDescent="0.25">
      <c r="A13592" s="106">
        <v>46051</v>
      </c>
      <c r="B13592">
        <v>7578</v>
      </c>
      <c r="C13592">
        <v>4478</v>
      </c>
      <c r="E13592">
        <v>17</v>
      </c>
      <c r="F13592" t="s">
        <v>10824</v>
      </c>
      <c r="G13592" t="s">
        <v>2063</v>
      </c>
      <c r="I13592" t="s">
        <v>2006</v>
      </c>
      <c r="J13592" t="s">
        <v>10679</v>
      </c>
      <c r="K13592" t="s">
        <v>10680</v>
      </c>
      <c r="L13592">
        <v>8</v>
      </c>
      <c r="M13592">
        <v>595</v>
      </c>
      <c r="N13592" s="43">
        <v>4760</v>
      </c>
    </row>
    <row r="13593" hidden="1" spans="1:14" x14ac:dyDescent="0.25">
      <c r="A13593" s="106">
        <v>46051</v>
      </c>
      <c r="B13593">
        <v>7579</v>
      </c>
      <c r="C13593">
        <v>4479</v>
      </c>
      <c r="E13593">
        <v>17</v>
      </c>
      <c r="F13593" t="s">
        <v>10824</v>
      </c>
      <c r="G13593" t="s">
        <v>2063</v>
      </c>
      <c r="I13593" t="s">
        <v>2006</v>
      </c>
      <c r="J13593" t="s">
        <v>10679</v>
      </c>
      <c r="K13593" t="s">
        <v>10680</v>
      </c>
      <c r="L13593">
        <v>2</v>
      </c>
      <c r="M13593">
        <v>595</v>
      </c>
      <c r="N13593" s="43">
        <v>1190</v>
      </c>
    </row>
    <row r="13594" hidden="1" spans="1:14" x14ac:dyDescent="0.25">
      <c r="A13594" s="106">
        <v>46051</v>
      </c>
      <c r="B13594">
        <v>7580</v>
      </c>
      <c r="C13594">
        <v>4480</v>
      </c>
      <c r="E13594">
        <v>17</v>
      </c>
      <c r="F13594" t="s">
        <v>10825</v>
      </c>
      <c r="G13594" t="s">
        <v>2036</v>
      </c>
      <c r="I13594" t="s">
        <v>2006</v>
      </c>
      <c r="J13594" t="s">
        <v>10679</v>
      </c>
      <c r="K13594" t="s">
        <v>10680</v>
      </c>
      <c r="L13594">
        <v>8</v>
      </c>
      <c r="M13594">
        <v>595</v>
      </c>
      <c r="N13594" s="43">
        <v>4760</v>
      </c>
    </row>
    <row r="13595" hidden="1" spans="1:14" x14ac:dyDescent="0.25">
      <c r="A13595" s="106">
        <v>46051</v>
      </c>
      <c r="B13595">
        <v>7581</v>
      </c>
      <c r="C13595">
        <v>4481</v>
      </c>
      <c r="E13595">
        <v>17</v>
      </c>
      <c r="F13595" t="s">
        <v>10825</v>
      </c>
      <c r="G13595" t="s">
        <v>2036</v>
      </c>
      <c r="I13595" t="s">
        <v>2006</v>
      </c>
      <c r="J13595" t="s">
        <v>10679</v>
      </c>
      <c r="K13595" t="s">
        <v>10680</v>
      </c>
      <c r="L13595">
        <v>2</v>
      </c>
      <c r="M13595">
        <v>595</v>
      </c>
      <c r="N13595" s="43">
        <v>1190</v>
      </c>
    </row>
    <row r="13596" hidden="1" spans="1:14" x14ac:dyDescent="0.25">
      <c r="A13596" s="106">
        <v>46051</v>
      </c>
      <c r="B13596">
        <v>7583</v>
      </c>
      <c r="C13596">
        <v>4483</v>
      </c>
      <c r="E13596">
        <v>17</v>
      </c>
      <c r="F13596" t="s">
        <v>10826</v>
      </c>
      <c r="G13596" t="s">
        <v>2038</v>
      </c>
      <c r="I13596" t="s">
        <v>2006</v>
      </c>
      <c r="J13596" t="s">
        <v>10679</v>
      </c>
      <c r="K13596" t="s">
        <v>10680</v>
      </c>
      <c r="L13596">
        <v>8</v>
      </c>
      <c r="M13596">
        <v>595</v>
      </c>
      <c r="N13596" s="43">
        <v>4760</v>
      </c>
    </row>
    <row r="13597" hidden="1" spans="1:14" x14ac:dyDescent="0.25">
      <c r="A13597" s="106">
        <v>46051</v>
      </c>
      <c r="B13597">
        <v>7584</v>
      </c>
      <c r="C13597">
        <v>4484</v>
      </c>
      <c r="E13597">
        <v>17</v>
      </c>
      <c r="F13597" t="s">
        <v>10826</v>
      </c>
      <c r="G13597" t="s">
        <v>2038</v>
      </c>
      <c r="I13597" t="s">
        <v>2006</v>
      </c>
      <c r="J13597" t="s">
        <v>10679</v>
      </c>
      <c r="K13597" t="s">
        <v>10680</v>
      </c>
      <c r="L13597">
        <v>2</v>
      </c>
      <c r="M13597">
        <v>595</v>
      </c>
      <c r="N13597" s="43">
        <v>1190</v>
      </c>
    </row>
    <row r="13598" hidden="1" spans="1:14" x14ac:dyDescent="0.25">
      <c r="A13598" s="106">
        <v>46051</v>
      </c>
      <c r="B13598">
        <v>7586</v>
      </c>
      <c r="C13598">
        <v>4486</v>
      </c>
      <c r="E13598">
        <v>17</v>
      </c>
      <c r="F13598" t="s">
        <v>10827</v>
      </c>
      <c r="G13598" t="s">
        <v>2025</v>
      </c>
      <c r="I13598" t="s">
        <v>2006</v>
      </c>
      <c r="J13598" t="s">
        <v>10679</v>
      </c>
      <c r="K13598" t="s">
        <v>10680</v>
      </c>
      <c r="L13598">
        <v>5</v>
      </c>
      <c r="M13598">
        <v>595</v>
      </c>
      <c r="N13598" s="43">
        <v>2975</v>
      </c>
    </row>
    <row r="13599" hidden="1" spans="1:14" x14ac:dyDescent="0.25">
      <c r="A13599" s="106">
        <v>46051</v>
      </c>
      <c r="B13599">
        <v>7587</v>
      </c>
      <c r="C13599">
        <v>4487</v>
      </c>
      <c r="E13599">
        <v>17</v>
      </c>
      <c r="F13599" t="s">
        <v>10827</v>
      </c>
      <c r="G13599" t="s">
        <v>2025</v>
      </c>
      <c r="I13599" t="s">
        <v>2006</v>
      </c>
      <c r="J13599" t="s">
        <v>10679</v>
      </c>
      <c r="K13599" t="s">
        <v>10680</v>
      </c>
      <c r="L13599">
        <v>3</v>
      </c>
      <c r="M13599">
        <v>595</v>
      </c>
      <c r="N13599" s="43">
        <v>1785</v>
      </c>
    </row>
    <row r="13600" hidden="1" spans="1:14" x14ac:dyDescent="0.25">
      <c r="A13600" s="106">
        <v>46055</v>
      </c>
      <c r="B13600">
        <v>7723</v>
      </c>
      <c r="C13600">
        <v>4622</v>
      </c>
      <c r="E13600">
        <v>17</v>
      </c>
      <c r="F13600" t="s">
        <v>10828</v>
      </c>
      <c r="G13600" t="s">
        <v>2095</v>
      </c>
      <c r="I13600" t="s">
        <v>2006</v>
      </c>
      <c r="J13600" t="s">
        <v>10679</v>
      </c>
      <c r="K13600" t="s">
        <v>10680</v>
      </c>
      <c r="L13600">
        <v>5</v>
      </c>
      <c r="M13600">
        <v>595</v>
      </c>
      <c r="N13600" s="43">
        <v>2975</v>
      </c>
    </row>
    <row r="13601" hidden="1" spans="1:14" x14ac:dyDescent="0.25">
      <c r="A13601" s="106">
        <v>46055</v>
      </c>
      <c r="B13601">
        <v>7724</v>
      </c>
      <c r="C13601">
        <v>4623</v>
      </c>
      <c r="E13601">
        <v>17</v>
      </c>
      <c r="F13601" t="s">
        <v>10828</v>
      </c>
      <c r="G13601" t="s">
        <v>2095</v>
      </c>
      <c r="I13601" t="s">
        <v>2006</v>
      </c>
      <c r="J13601" t="s">
        <v>10679</v>
      </c>
      <c r="K13601" t="s">
        <v>10680</v>
      </c>
      <c r="L13601">
        <v>2</v>
      </c>
      <c r="M13601">
        <v>595</v>
      </c>
      <c r="N13601" s="43">
        <v>1190</v>
      </c>
    </row>
    <row r="13602" hidden="1" spans="1:14" x14ac:dyDescent="0.25">
      <c r="A13602" s="106">
        <v>46055</v>
      </c>
      <c r="B13602">
        <v>7727</v>
      </c>
      <c r="C13602">
        <v>4626</v>
      </c>
      <c r="E13602">
        <v>17</v>
      </c>
      <c r="F13602" t="s">
        <v>10829</v>
      </c>
      <c r="G13602" t="s">
        <v>2114</v>
      </c>
      <c r="I13602" t="s">
        <v>2006</v>
      </c>
      <c r="J13602" t="s">
        <v>10679</v>
      </c>
      <c r="K13602" t="s">
        <v>10680</v>
      </c>
      <c r="L13602">
        <v>5</v>
      </c>
      <c r="M13602">
        <v>595</v>
      </c>
      <c r="N13602" s="43">
        <v>2975</v>
      </c>
    </row>
    <row r="13603" hidden="1" spans="1:14" x14ac:dyDescent="0.25">
      <c r="A13603" s="106">
        <v>46055</v>
      </c>
      <c r="B13603">
        <v>7728</v>
      </c>
      <c r="C13603">
        <v>4627</v>
      </c>
      <c r="E13603">
        <v>17</v>
      </c>
      <c r="F13603" t="s">
        <v>10829</v>
      </c>
      <c r="G13603" t="s">
        <v>2114</v>
      </c>
      <c r="I13603" t="s">
        <v>2006</v>
      </c>
      <c r="J13603" t="s">
        <v>10679</v>
      </c>
      <c r="K13603" t="s">
        <v>10680</v>
      </c>
      <c r="L13603">
        <v>2</v>
      </c>
      <c r="M13603">
        <v>595</v>
      </c>
      <c r="N13603" s="43">
        <v>1190</v>
      </c>
    </row>
    <row r="13604" hidden="1" spans="1:14" x14ac:dyDescent="0.25">
      <c r="A13604" s="106">
        <v>46056</v>
      </c>
      <c r="B13604">
        <v>7742</v>
      </c>
      <c r="C13604">
        <v>4641</v>
      </c>
      <c r="E13604">
        <v>17</v>
      </c>
      <c r="F13604" t="s">
        <v>10830</v>
      </c>
      <c r="G13604" t="s">
        <v>2114</v>
      </c>
      <c r="I13604" t="s">
        <v>2006</v>
      </c>
      <c r="J13604" t="s">
        <v>6685</v>
      </c>
      <c r="K13604" t="s">
        <v>6686</v>
      </c>
      <c r="L13604">
        <v>3</v>
      </c>
      <c r="M13604">
        <v>530</v>
      </c>
      <c r="N13604" s="43">
        <v>1590</v>
      </c>
    </row>
    <row r="13605" hidden="1" spans="1:14" x14ac:dyDescent="0.25">
      <c r="A13605" s="106">
        <v>46057</v>
      </c>
      <c r="B13605">
        <v>7830</v>
      </c>
      <c r="C13605">
        <v>4729</v>
      </c>
      <c r="E13605">
        <v>17</v>
      </c>
      <c r="F13605" t="s">
        <v>5259</v>
      </c>
      <c r="G13605" t="s">
        <v>2114</v>
      </c>
      <c r="I13605" t="s">
        <v>2006</v>
      </c>
      <c r="J13605" t="s">
        <v>10679</v>
      </c>
      <c r="K13605" t="s">
        <v>10680</v>
      </c>
      <c r="L13605">
        <v>5</v>
      </c>
      <c r="M13605">
        <v>595</v>
      </c>
      <c r="N13605" s="43">
        <v>2975</v>
      </c>
    </row>
    <row r="13606" hidden="1" spans="1:14" x14ac:dyDescent="0.25">
      <c r="A13606" s="106">
        <v>46057</v>
      </c>
      <c r="B13606">
        <v>7831</v>
      </c>
      <c r="C13606">
        <v>4730</v>
      </c>
      <c r="E13606">
        <v>17</v>
      </c>
      <c r="F13606" t="s">
        <v>5259</v>
      </c>
      <c r="G13606" t="s">
        <v>2114</v>
      </c>
      <c r="I13606" t="s">
        <v>2006</v>
      </c>
      <c r="J13606" t="s">
        <v>10679</v>
      </c>
      <c r="K13606" t="s">
        <v>10680</v>
      </c>
      <c r="L13606">
        <v>3</v>
      </c>
      <c r="M13606">
        <v>595</v>
      </c>
      <c r="N13606" s="43">
        <v>1785</v>
      </c>
    </row>
    <row r="13607" hidden="1" spans="1:14" x14ac:dyDescent="0.25">
      <c r="A13607" s="106">
        <v>46058</v>
      </c>
      <c r="B13607">
        <v>7848</v>
      </c>
      <c r="C13607">
        <v>4747</v>
      </c>
      <c r="E13607">
        <v>17</v>
      </c>
      <c r="F13607" t="s">
        <v>10831</v>
      </c>
      <c r="G13607" t="s">
        <v>2017</v>
      </c>
      <c r="I13607" t="s">
        <v>2006</v>
      </c>
      <c r="J13607" t="s">
        <v>6685</v>
      </c>
      <c r="K13607" t="s">
        <v>6686</v>
      </c>
      <c r="L13607">
        <v>5</v>
      </c>
      <c r="M13607">
        <v>530</v>
      </c>
      <c r="N13607" s="43">
        <v>2650</v>
      </c>
    </row>
    <row r="13608" hidden="1" spans="1:14" x14ac:dyDescent="0.25">
      <c r="A13608" s="106">
        <v>46059</v>
      </c>
      <c r="B13608">
        <v>7915</v>
      </c>
      <c r="C13608">
        <v>4814</v>
      </c>
      <c r="E13608">
        <v>17</v>
      </c>
      <c r="F13608" t="s">
        <v>10832</v>
      </c>
      <c r="G13608" t="s">
        <v>2021</v>
      </c>
      <c r="I13608" t="s">
        <v>2006</v>
      </c>
      <c r="J13608" t="s">
        <v>2782</v>
      </c>
      <c r="K13608" t="s">
        <v>2783</v>
      </c>
      <c r="L13608">
        <v>8</v>
      </c>
      <c r="M13608">
        <v>570</v>
      </c>
      <c r="N13608" s="43">
        <v>4560</v>
      </c>
    </row>
    <row r="13609" hidden="1" spans="1:14" x14ac:dyDescent="0.25">
      <c r="A13609" s="106">
        <v>46059</v>
      </c>
      <c r="B13609">
        <v>7916</v>
      </c>
      <c r="C13609">
        <v>4815</v>
      </c>
      <c r="E13609">
        <v>17</v>
      </c>
      <c r="F13609" t="s">
        <v>10832</v>
      </c>
      <c r="G13609" t="s">
        <v>2021</v>
      </c>
      <c r="I13609" t="s">
        <v>2006</v>
      </c>
      <c r="J13609" t="s">
        <v>2782</v>
      </c>
      <c r="K13609" t="s">
        <v>2783</v>
      </c>
      <c r="L13609">
        <v>2</v>
      </c>
      <c r="M13609">
        <v>570</v>
      </c>
      <c r="N13609" s="43">
        <v>1140</v>
      </c>
    </row>
    <row r="13610" hidden="1" spans="1:14" x14ac:dyDescent="0.25">
      <c r="A13610" s="106">
        <v>46059</v>
      </c>
      <c r="B13610">
        <v>7933</v>
      </c>
      <c r="C13610">
        <v>4832</v>
      </c>
      <c r="E13610">
        <v>17</v>
      </c>
      <c r="F13610" t="s">
        <v>10833</v>
      </c>
      <c r="G13610" t="s">
        <v>2012</v>
      </c>
      <c r="I13610" t="s">
        <v>2006</v>
      </c>
      <c r="J13610" t="s">
        <v>10679</v>
      </c>
      <c r="K13610" t="s">
        <v>10680</v>
      </c>
      <c r="L13610">
        <v>5</v>
      </c>
      <c r="M13610">
        <v>595</v>
      </c>
      <c r="N13610" s="43">
        <v>2975</v>
      </c>
    </row>
    <row r="13611" hidden="1" spans="1:14" x14ac:dyDescent="0.25">
      <c r="A13611" s="106">
        <v>46059</v>
      </c>
      <c r="B13611">
        <v>7934</v>
      </c>
      <c r="C13611">
        <v>4833</v>
      </c>
      <c r="E13611">
        <v>17</v>
      </c>
      <c r="F13611" t="s">
        <v>10833</v>
      </c>
      <c r="G13611" t="s">
        <v>2012</v>
      </c>
      <c r="I13611" t="s">
        <v>2006</v>
      </c>
      <c r="J13611" t="s">
        <v>10679</v>
      </c>
      <c r="K13611" t="s">
        <v>10680</v>
      </c>
      <c r="L13611">
        <v>1</v>
      </c>
      <c r="M13611">
        <v>595</v>
      </c>
      <c r="N13611" s="43">
        <v>595</v>
      </c>
    </row>
    <row r="13612" hidden="1" spans="1:14" x14ac:dyDescent="0.25">
      <c r="A13612" s="106">
        <v>46059</v>
      </c>
      <c r="B13612">
        <v>7935</v>
      </c>
      <c r="C13612">
        <v>4834</v>
      </c>
      <c r="E13612">
        <v>17</v>
      </c>
      <c r="F13612" t="s">
        <v>10834</v>
      </c>
      <c r="G13612" t="s">
        <v>2097</v>
      </c>
      <c r="I13612" t="s">
        <v>2006</v>
      </c>
      <c r="J13612" t="s">
        <v>10679</v>
      </c>
      <c r="K13612" t="s">
        <v>10680</v>
      </c>
      <c r="L13612">
        <v>5</v>
      </c>
      <c r="M13612">
        <v>595</v>
      </c>
      <c r="N13612" s="43">
        <v>2975</v>
      </c>
    </row>
    <row r="13613" hidden="1" spans="1:14" x14ac:dyDescent="0.25">
      <c r="A13613" s="106">
        <v>46059</v>
      </c>
      <c r="B13613">
        <v>7936</v>
      </c>
      <c r="C13613">
        <v>4835</v>
      </c>
      <c r="E13613">
        <v>17</v>
      </c>
      <c r="F13613" t="s">
        <v>10834</v>
      </c>
      <c r="G13613" t="s">
        <v>2097</v>
      </c>
      <c r="I13613" t="s">
        <v>2006</v>
      </c>
      <c r="J13613" t="s">
        <v>10679</v>
      </c>
      <c r="K13613" t="s">
        <v>10680</v>
      </c>
      <c r="L13613">
        <v>1</v>
      </c>
      <c r="M13613">
        <v>595</v>
      </c>
      <c r="N13613" s="43">
        <v>595</v>
      </c>
    </row>
    <row r="13614" hidden="1" spans="1:14" x14ac:dyDescent="0.25">
      <c r="A13614" s="106">
        <v>46063</v>
      </c>
      <c r="B13614">
        <v>8047</v>
      </c>
      <c r="C13614">
        <v>4945</v>
      </c>
      <c r="E13614">
        <v>17</v>
      </c>
      <c r="F13614" t="s">
        <v>10835</v>
      </c>
      <c r="G13614" t="s">
        <v>2021</v>
      </c>
      <c r="I13614" t="s">
        <v>2006</v>
      </c>
      <c r="J13614" t="s">
        <v>6685</v>
      </c>
      <c r="K13614" t="s">
        <v>6686</v>
      </c>
      <c r="L13614">
        <v>5</v>
      </c>
      <c r="M13614">
        <v>530</v>
      </c>
      <c r="N13614" s="43">
        <v>2650</v>
      </c>
    </row>
    <row r="13615" hidden="1" spans="1:14" x14ac:dyDescent="0.25">
      <c r="A13615" s="106">
        <v>46064</v>
      </c>
      <c r="B13615">
        <v>8134</v>
      </c>
      <c r="C13615">
        <v>5032</v>
      </c>
      <c r="E13615">
        <v>17</v>
      </c>
      <c r="F13615" t="s">
        <v>3413</v>
      </c>
      <c r="G13615" t="s">
        <v>2038</v>
      </c>
      <c r="I13615" t="s">
        <v>2006</v>
      </c>
      <c r="J13615" t="s">
        <v>10679</v>
      </c>
      <c r="K13615" t="s">
        <v>10680</v>
      </c>
      <c r="L13615">
        <v>7</v>
      </c>
      <c r="M13615">
        <v>595</v>
      </c>
      <c r="N13615" s="43">
        <v>4165</v>
      </c>
    </row>
    <row r="13616" hidden="1" spans="1:14" x14ac:dyDescent="0.25">
      <c r="A13616" s="106">
        <v>46064</v>
      </c>
      <c r="B13616">
        <v>8139</v>
      </c>
      <c r="C13616">
        <v>5037</v>
      </c>
      <c r="E13616">
        <v>17</v>
      </c>
      <c r="F13616" t="s">
        <v>10836</v>
      </c>
      <c r="G13616" t="s">
        <v>2036</v>
      </c>
      <c r="I13616" t="s">
        <v>2006</v>
      </c>
      <c r="J13616" t="s">
        <v>10679</v>
      </c>
      <c r="K13616" t="s">
        <v>10680</v>
      </c>
      <c r="L13616">
        <v>7</v>
      </c>
      <c r="M13616">
        <v>595</v>
      </c>
      <c r="N13616" s="43">
        <v>4165</v>
      </c>
    </row>
    <row r="13617" hidden="1" spans="1:14" x14ac:dyDescent="0.25">
      <c r="A13617" s="106">
        <v>46065</v>
      </c>
      <c r="B13617">
        <v>8199</v>
      </c>
      <c r="C13617">
        <v>5097</v>
      </c>
      <c r="E13617">
        <v>17</v>
      </c>
      <c r="F13617" t="s">
        <v>4807</v>
      </c>
      <c r="G13617" t="s">
        <v>2044</v>
      </c>
      <c r="I13617" t="s">
        <v>2006</v>
      </c>
      <c r="J13617" t="s">
        <v>10679</v>
      </c>
      <c r="K13617" t="s">
        <v>10680</v>
      </c>
      <c r="L13617">
        <v>5</v>
      </c>
      <c r="M13617">
        <v>595</v>
      </c>
      <c r="N13617" s="43">
        <v>2975</v>
      </c>
    </row>
    <row r="13618" hidden="1" spans="1:14" x14ac:dyDescent="0.25">
      <c r="A13618" s="106">
        <v>46069</v>
      </c>
      <c r="B13618">
        <v>8297</v>
      </c>
      <c r="C13618">
        <v>5179</v>
      </c>
      <c r="E13618">
        <v>17</v>
      </c>
      <c r="F13618" t="s">
        <v>10837</v>
      </c>
      <c r="G13618" t="s">
        <v>2027</v>
      </c>
      <c r="I13618" t="s">
        <v>2006</v>
      </c>
      <c r="J13618" t="s">
        <v>6685</v>
      </c>
      <c r="K13618" t="s">
        <v>6686</v>
      </c>
      <c r="L13618">
        <v>5</v>
      </c>
      <c r="M13618">
        <v>530</v>
      </c>
      <c r="N13618" s="43">
        <v>2650</v>
      </c>
    </row>
    <row r="13619" hidden="1" spans="1:14" x14ac:dyDescent="0.25">
      <c r="A13619" s="106">
        <v>46069</v>
      </c>
      <c r="B13619">
        <v>8337</v>
      </c>
      <c r="C13619">
        <v>5232</v>
      </c>
      <c r="E13619">
        <v>17</v>
      </c>
      <c r="F13619" t="s">
        <v>10838</v>
      </c>
      <c r="G13619" t="s">
        <v>2038</v>
      </c>
      <c r="I13619" t="s">
        <v>2006</v>
      </c>
      <c r="J13619" t="s">
        <v>2639</v>
      </c>
      <c r="K13619" t="s">
        <v>2640</v>
      </c>
      <c r="L13619">
        <v>8</v>
      </c>
      <c r="M13619">
        <v>590</v>
      </c>
      <c r="N13619" s="43">
        <v>4720</v>
      </c>
    </row>
    <row r="13620" hidden="1" spans="1:14" x14ac:dyDescent="0.25">
      <c r="A13620" s="106">
        <v>46069</v>
      </c>
      <c r="B13620">
        <v>8338</v>
      </c>
      <c r="C13620">
        <v>5233</v>
      </c>
      <c r="E13620">
        <v>17</v>
      </c>
      <c r="F13620" t="s">
        <v>10838</v>
      </c>
      <c r="G13620" t="s">
        <v>2038</v>
      </c>
      <c r="I13620" t="s">
        <v>2006</v>
      </c>
      <c r="J13620" t="s">
        <v>2639</v>
      </c>
      <c r="K13620" t="s">
        <v>2640</v>
      </c>
      <c r="L13620">
        <v>2</v>
      </c>
      <c r="M13620">
        <v>590</v>
      </c>
      <c r="N13620" s="43">
        <v>1180</v>
      </c>
    </row>
    <row r="13621" hidden="1" spans="1:14" x14ac:dyDescent="0.25">
      <c r="A13621" s="106">
        <v>46069</v>
      </c>
      <c r="B13621">
        <v>8341</v>
      </c>
      <c r="C13621">
        <v>5239</v>
      </c>
      <c r="E13621">
        <v>17</v>
      </c>
      <c r="F13621" t="s">
        <v>10293</v>
      </c>
      <c r="G13621" t="s">
        <v>2063</v>
      </c>
      <c r="I13621" t="s">
        <v>2006</v>
      </c>
      <c r="J13621" t="s">
        <v>2639</v>
      </c>
      <c r="K13621" t="s">
        <v>2640</v>
      </c>
      <c r="L13621">
        <v>8</v>
      </c>
      <c r="M13621">
        <v>590</v>
      </c>
      <c r="N13621" s="43">
        <v>4720</v>
      </c>
    </row>
    <row r="13622" hidden="1" spans="1:14" x14ac:dyDescent="0.25">
      <c r="A13622" s="106">
        <v>46069</v>
      </c>
      <c r="B13622">
        <v>8342</v>
      </c>
      <c r="C13622">
        <v>5240</v>
      </c>
      <c r="E13622">
        <v>17</v>
      </c>
      <c r="F13622" t="s">
        <v>10293</v>
      </c>
      <c r="G13622" t="s">
        <v>2063</v>
      </c>
      <c r="I13622" t="s">
        <v>2006</v>
      </c>
      <c r="J13622" t="s">
        <v>2639</v>
      </c>
      <c r="K13622" t="s">
        <v>2640</v>
      </c>
      <c r="L13622">
        <v>2</v>
      </c>
      <c r="M13622">
        <v>590</v>
      </c>
      <c r="N13622" s="43">
        <v>1180</v>
      </c>
    </row>
    <row r="13623" hidden="1" spans="1:14" x14ac:dyDescent="0.25">
      <c r="A13623" s="106">
        <v>46069</v>
      </c>
      <c r="B13623">
        <v>8347</v>
      </c>
      <c r="C13623">
        <v>5245</v>
      </c>
      <c r="E13623">
        <v>17</v>
      </c>
      <c r="F13623" t="s">
        <v>10839</v>
      </c>
      <c r="G13623" t="s">
        <v>2027</v>
      </c>
      <c r="I13623" t="s">
        <v>2006</v>
      </c>
      <c r="J13623" t="s">
        <v>2639</v>
      </c>
      <c r="K13623" t="s">
        <v>2640</v>
      </c>
      <c r="L13623">
        <v>4</v>
      </c>
      <c r="M13623">
        <v>590</v>
      </c>
      <c r="N13623" s="43">
        <v>2360</v>
      </c>
    </row>
    <row r="13624" hidden="1" spans="1:14" x14ac:dyDescent="0.25">
      <c r="A13624" s="106">
        <v>46071</v>
      </c>
      <c r="B13624">
        <v>8446</v>
      </c>
      <c r="C13624">
        <v>5342</v>
      </c>
      <c r="E13624">
        <v>17</v>
      </c>
      <c r="F13624" t="s">
        <v>2633</v>
      </c>
      <c r="G13624" t="s">
        <v>2036</v>
      </c>
      <c r="I13624" t="s">
        <v>2006</v>
      </c>
      <c r="J13624" t="s">
        <v>3700</v>
      </c>
      <c r="K13624" t="s">
        <v>3701</v>
      </c>
      <c r="L13624">
        <v>8</v>
      </c>
      <c r="M13624">
        <v>595</v>
      </c>
      <c r="N13624" s="43">
        <v>4760</v>
      </c>
    </row>
    <row r="13625" hidden="1" spans="1:14" x14ac:dyDescent="0.25">
      <c r="A13625" s="106">
        <v>46071</v>
      </c>
      <c r="B13625">
        <v>8447</v>
      </c>
      <c r="C13625">
        <v>5343</v>
      </c>
      <c r="E13625">
        <v>17</v>
      </c>
      <c r="F13625" t="s">
        <v>2633</v>
      </c>
      <c r="G13625" t="s">
        <v>2036</v>
      </c>
      <c r="I13625" t="s">
        <v>2006</v>
      </c>
      <c r="J13625" t="s">
        <v>3700</v>
      </c>
      <c r="K13625" t="s">
        <v>3701</v>
      </c>
      <c r="L13625">
        <v>2</v>
      </c>
      <c r="M13625">
        <v>595</v>
      </c>
      <c r="N13625" s="43">
        <v>1190</v>
      </c>
    </row>
    <row r="13626" hidden="1" spans="1:14" x14ac:dyDescent="0.25">
      <c r="A13626" s="106">
        <v>46071</v>
      </c>
      <c r="B13626">
        <v>8448</v>
      </c>
      <c r="C13626">
        <v>5344</v>
      </c>
      <c r="E13626">
        <v>17</v>
      </c>
      <c r="F13626" t="s">
        <v>10840</v>
      </c>
      <c r="G13626" t="s">
        <v>2038</v>
      </c>
      <c r="I13626" t="s">
        <v>2006</v>
      </c>
      <c r="J13626" t="s">
        <v>3700</v>
      </c>
      <c r="K13626" t="s">
        <v>3701</v>
      </c>
      <c r="L13626">
        <v>8</v>
      </c>
      <c r="M13626">
        <v>595</v>
      </c>
      <c r="N13626" s="43">
        <v>4760</v>
      </c>
    </row>
    <row r="13627" hidden="1" spans="1:14" x14ac:dyDescent="0.25">
      <c r="A13627" s="106">
        <v>46071</v>
      </c>
      <c r="B13627">
        <v>8449</v>
      </c>
      <c r="C13627">
        <v>5345</v>
      </c>
      <c r="E13627">
        <v>17</v>
      </c>
      <c r="F13627" t="s">
        <v>10840</v>
      </c>
      <c r="G13627" t="s">
        <v>2038</v>
      </c>
      <c r="I13627" t="s">
        <v>2006</v>
      </c>
      <c r="J13627" t="s">
        <v>3700</v>
      </c>
      <c r="K13627" t="s">
        <v>3701</v>
      </c>
      <c r="L13627">
        <v>2</v>
      </c>
      <c r="M13627">
        <v>595</v>
      </c>
      <c r="N13627" s="43">
        <v>1190</v>
      </c>
    </row>
    <row r="13628" hidden="1" spans="1:14" x14ac:dyDescent="0.25">
      <c r="A13628" s="106">
        <v>46071</v>
      </c>
      <c r="B13628">
        <v>8455</v>
      </c>
      <c r="C13628">
        <v>5351</v>
      </c>
      <c r="E13628">
        <v>17</v>
      </c>
      <c r="F13628" t="s">
        <v>10841</v>
      </c>
      <c r="G13628" t="s">
        <v>2097</v>
      </c>
      <c r="I13628" t="s">
        <v>2006</v>
      </c>
      <c r="J13628" t="s">
        <v>3700</v>
      </c>
      <c r="K13628" t="s">
        <v>3701</v>
      </c>
      <c r="L13628">
        <v>4</v>
      </c>
      <c r="M13628">
        <v>595</v>
      </c>
      <c r="N13628" s="43">
        <v>2380</v>
      </c>
    </row>
    <row r="13629" hidden="1" spans="1:14" x14ac:dyDescent="0.25">
      <c r="A13629" s="106">
        <v>46072</v>
      </c>
      <c r="B13629">
        <v>8463</v>
      </c>
      <c r="C13629">
        <v>5370</v>
      </c>
      <c r="E13629">
        <v>17</v>
      </c>
      <c r="F13629" t="s">
        <v>10842</v>
      </c>
      <c r="G13629" t="s">
        <v>2012</v>
      </c>
      <c r="I13629" t="s">
        <v>2006</v>
      </c>
      <c r="J13629" t="s">
        <v>6685</v>
      </c>
      <c r="K13629" t="s">
        <v>6686</v>
      </c>
      <c r="L13629">
        <v>5</v>
      </c>
      <c r="M13629">
        <v>530</v>
      </c>
      <c r="N13629" s="43">
        <v>2650</v>
      </c>
    </row>
    <row r="13630" hidden="1" spans="1:14" x14ac:dyDescent="0.25">
      <c r="A13630" s="106">
        <v>46072</v>
      </c>
      <c r="B13630">
        <v>8484</v>
      </c>
      <c r="C13630">
        <v>5391</v>
      </c>
      <c r="E13630">
        <v>17</v>
      </c>
      <c r="F13630" t="s">
        <v>10843</v>
      </c>
      <c r="G13630" t="s">
        <v>2063</v>
      </c>
      <c r="I13630" t="s">
        <v>2006</v>
      </c>
      <c r="J13630" t="s">
        <v>9995</v>
      </c>
      <c r="K13630" t="s">
        <v>9996</v>
      </c>
      <c r="L13630">
        <v>8</v>
      </c>
      <c r="M13630">
        <v>595</v>
      </c>
      <c r="N13630" s="43">
        <v>4760</v>
      </c>
    </row>
    <row r="13631" hidden="1" spans="1:14" x14ac:dyDescent="0.25">
      <c r="A13631" s="106">
        <v>46072</v>
      </c>
      <c r="B13631">
        <v>8485</v>
      </c>
      <c r="C13631">
        <v>5392</v>
      </c>
      <c r="E13631">
        <v>17</v>
      </c>
      <c r="F13631" t="s">
        <v>10843</v>
      </c>
      <c r="G13631" t="s">
        <v>2063</v>
      </c>
      <c r="I13631" t="s">
        <v>2006</v>
      </c>
      <c r="J13631" t="s">
        <v>9995</v>
      </c>
      <c r="K13631" t="s">
        <v>9996</v>
      </c>
      <c r="L13631">
        <v>2</v>
      </c>
      <c r="M13631">
        <v>595</v>
      </c>
      <c r="N13631" s="43">
        <v>1190</v>
      </c>
    </row>
    <row r="13632" hidden="1" spans="1:14" x14ac:dyDescent="0.25">
      <c r="A13632" s="106">
        <v>46072</v>
      </c>
      <c r="B13632">
        <v>8486</v>
      </c>
      <c r="C13632">
        <v>5393</v>
      </c>
      <c r="E13632">
        <v>17</v>
      </c>
      <c r="F13632" t="s">
        <v>10844</v>
      </c>
      <c r="G13632" t="s">
        <v>2038</v>
      </c>
      <c r="I13632" t="s">
        <v>2006</v>
      </c>
      <c r="J13632" t="s">
        <v>9995</v>
      </c>
      <c r="K13632" t="s">
        <v>9996</v>
      </c>
      <c r="L13632">
        <v>8</v>
      </c>
      <c r="M13632">
        <v>595</v>
      </c>
      <c r="N13632" s="43">
        <v>4760</v>
      </c>
    </row>
    <row r="13633" hidden="1" spans="1:14" x14ac:dyDescent="0.25">
      <c r="A13633" s="106">
        <v>46072</v>
      </c>
      <c r="B13633">
        <v>8487</v>
      </c>
      <c r="C13633">
        <v>5394</v>
      </c>
      <c r="E13633">
        <v>17</v>
      </c>
      <c r="F13633" t="s">
        <v>10844</v>
      </c>
      <c r="G13633" t="s">
        <v>2038</v>
      </c>
      <c r="I13633" t="s">
        <v>2006</v>
      </c>
      <c r="J13633" t="s">
        <v>9995</v>
      </c>
      <c r="K13633" t="s">
        <v>9996</v>
      </c>
      <c r="L13633">
        <v>2</v>
      </c>
      <c r="M13633">
        <v>595</v>
      </c>
      <c r="N13633" s="43">
        <v>1190</v>
      </c>
    </row>
    <row r="13634" hidden="1" spans="1:14" x14ac:dyDescent="0.25">
      <c r="A13634" s="106">
        <v>46072</v>
      </c>
      <c r="B13634">
        <v>8494</v>
      </c>
      <c r="C13634">
        <v>5412</v>
      </c>
      <c r="E13634">
        <v>17</v>
      </c>
      <c r="F13634" t="s">
        <v>10845</v>
      </c>
      <c r="G13634" t="s">
        <v>2021</v>
      </c>
      <c r="I13634" t="s">
        <v>2006</v>
      </c>
      <c r="J13634" t="s">
        <v>9995</v>
      </c>
      <c r="K13634" t="s">
        <v>9996</v>
      </c>
      <c r="L13634">
        <v>8</v>
      </c>
      <c r="M13634">
        <v>595</v>
      </c>
      <c r="N13634" s="43">
        <v>4760</v>
      </c>
    </row>
    <row r="13635" hidden="1" spans="1:14" x14ac:dyDescent="0.25">
      <c r="A13635" s="106">
        <v>46072</v>
      </c>
      <c r="B13635">
        <v>8495</v>
      </c>
      <c r="C13635">
        <v>5413</v>
      </c>
      <c r="E13635">
        <v>17</v>
      </c>
      <c r="F13635" t="s">
        <v>10845</v>
      </c>
      <c r="G13635" t="s">
        <v>2021</v>
      </c>
      <c r="I13635" t="s">
        <v>2006</v>
      </c>
      <c r="J13635" t="s">
        <v>9995</v>
      </c>
      <c r="K13635" t="s">
        <v>9996</v>
      </c>
      <c r="L13635">
        <v>2</v>
      </c>
      <c r="M13635">
        <v>595</v>
      </c>
      <c r="N13635" s="43">
        <v>1190</v>
      </c>
    </row>
    <row r="13636" hidden="1" spans="1:14" x14ac:dyDescent="0.25">
      <c r="A13636" s="106">
        <v>46072</v>
      </c>
      <c r="B13636">
        <v>8505</v>
      </c>
      <c r="C13636">
        <v>5423</v>
      </c>
      <c r="E13636">
        <v>17</v>
      </c>
      <c r="F13636" t="s">
        <v>5848</v>
      </c>
      <c r="G13636" t="s">
        <v>2036</v>
      </c>
      <c r="I13636" t="s">
        <v>2006</v>
      </c>
      <c r="J13636" t="s">
        <v>9995</v>
      </c>
      <c r="K13636" t="s">
        <v>9996</v>
      </c>
      <c r="L13636">
        <v>8</v>
      </c>
      <c r="M13636">
        <v>595</v>
      </c>
      <c r="N13636" s="43">
        <v>4760</v>
      </c>
    </row>
    <row r="13637" hidden="1" spans="1:14" x14ac:dyDescent="0.25">
      <c r="A13637" s="106">
        <v>46072</v>
      </c>
      <c r="B13637">
        <v>8506</v>
      </c>
      <c r="C13637">
        <v>5424</v>
      </c>
      <c r="E13637">
        <v>17</v>
      </c>
      <c r="F13637" t="s">
        <v>5848</v>
      </c>
      <c r="G13637" t="s">
        <v>2036</v>
      </c>
      <c r="I13637" t="s">
        <v>2006</v>
      </c>
      <c r="J13637" t="s">
        <v>9995</v>
      </c>
      <c r="K13637" t="s">
        <v>9996</v>
      </c>
      <c r="L13637">
        <v>2</v>
      </c>
      <c r="M13637">
        <v>595</v>
      </c>
      <c r="N13637" s="43">
        <v>1190</v>
      </c>
    </row>
    <row r="13638" hidden="1" spans="1:14" x14ac:dyDescent="0.25">
      <c r="A13638" s="106">
        <v>46073</v>
      </c>
      <c r="B13638">
        <v>8530</v>
      </c>
      <c r="C13638">
        <v>5447</v>
      </c>
      <c r="E13638">
        <v>17</v>
      </c>
      <c r="F13638" t="s">
        <v>2628</v>
      </c>
      <c r="G13638" t="s">
        <v>2036</v>
      </c>
      <c r="I13638" t="s">
        <v>2006</v>
      </c>
      <c r="J13638" t="s">
        <v>6685</v>
      </c>
      <c r="K13638" t="s">
        <v>6686</v>
      </c>
      <c r="L13638">
        <v>5</v>
      </c>
      <c r="M13638">
        <v>530</v>
      </c>
      <c r="N13638" s="43">
        <v>2650</v>
      </c>
    </row>
    <row r="13639" hidden="1" spans="1:14" x14ac:dyDescent="0.25">
      <c r="A13639" s="106">
        <v>46073</v>
      </c>
      <c r="B13639">
        <v>8548</v>
      </c>
      <c r="C13639">
        <v>5465</v>
      </c>
      <c r="E13639">
        <v>17</v>
      </c>
      <c r="F13639" t="s">
        <v>5620</v>
      </c>
      <c r="G13639" t="s">
        <v>2054</v>
      </c>
      <c r="I13639" t="s">
        <v>2006</v>
      </c>
      <c r="J13639" t="s">
        <v>9995</v>
      </c>
      <c r="K13639" t="s">
        <v>9996</v>
      </c>
      <c r="L13639">
        <v>8</v>
      </c>
      <c r="M13639">
        <v>595</v>
      </c>
      <c r="N13639" s="43">
        <v>4760</v>
      </c>
    </row>
    <row r="13640" hidden="1" spans="1:14" x14ac:dyDescent="0.25">
      <c r="A13640" s="106">
        <v>46073</v>
      </c>
      <c r="B13640">
        <v>8549</v>
      </c>
      <c r="C13640">
        <v>5466</v>
      </c>
      <c r="E13640">
        <v>17</v>
      </c>
      <c r="F13640" t="s">
        <v>5620</v>
      </c>
      <c r="G13640" t="s">
        <v>2054</v>
      </c>
      <c r="I13640" t="s">
        <v>2006</v>
      </c>
      <c r="J13640" t="s">
        <v>9995</v>
      </c>
      <c r="K13640" t="s">
        <v>9996</v>
      </c>
      <c r="L13640">
        <v>2</v>
      </c>
      <c r="M13640">
        <v>595</v>
      </c>
      <c r="N13640" s="43">
        <v>1190</v>
      </c>
    </row>
    <row r="13641" hidden="1" spans="1:14" x14ac:dyDescent="0.25">
      <c r="A13641" s="106">
        <v>46073</v>
      </c>
      <c r="B13641">
        <v>8552</v>
      </c>
      <c r="C13641">
        <v>5469</v>
      </c>
      <c r="E13641">
        <v>17</v>
      </c>
      <c r="F13641" t="s">
        <v>6492</v>
      </c>
      <c r="G13641" t="s">
        <v>2063</v>
      </c>
      <c r="I13641" t="s">
        <v>2006</v>
      </c>
      <c r="J13641" t="s">
        <v>9995</v>
      </c>
      <c r="K13641" t="s">
        <v>9996</v>
      </c>
      <c r="L13641">
        <v>8</v>
      </c>
      <c r="M13641">
        <v>595</v>
      </c>
      <c r="N13641" s="43">
        <v>4760</v>
      </c>
    </row>
    <row r="13642" hidden="1" spans="1:14" x14ac:dyDescent="0.25">
      <c r="A13642" s="106">
        <v>46073</v>
      </c>
      <c r="B13642">
        <v>8553</v>
      </c>
      <c r="C13642">
        <v>5470</v>
      </c>
      <c r="E13642">
        <v>17</v>
      </c>
      <c r="F13642" t="s">
        <v>6492</v>
      </c>
      <c r="G13642" t="s">
        <v>2063</v>
      </c>
      <c r="I13642" t="s">
        <v>2006</v>
      </c>
      <c r="J13642" t="s">
        <v>9995</v>
      </c>
      <c r="K13642" t="s">
        <v>9996</v>
      </c>
      <c r="L13642">
        <v>2</v>
      </c>
      <c r="M13642">
        <v>595</v>
      </c>
      <c r="N13642" s="43">
        <v>1190</v>
      </c>
    </row>
    <row r="13643" hidden="1" spans="1:14" x14ac:dyDescent="0.25">
      <c r="A13643" s="106">
        <v>46073</v>
      </c>
      <c r="B13643">
        <v>8564</v>
      </c>
      <c r="C13643">
        <v>5481</v>
      </c>
      <c r="E13643">
        <v>17</v>
      </c>
      <c r="F13643" t="s">
        <v>5588</v>
      </c>
      <c r="G13643" t="s">
        <v>2027</v>
      </c>
      <c r="I13643" t="s">
        <v>2006</v>
      </c>
      <c r="J13643" t="s">
        <v>9995</v>
      </c>
      <c r="K13643" t="s">
        <v>9996</v>
      </c>
      <c r="L13643">
        <v>5</v>
      </c>
      <c r="M13643">
        <v>595</v>
      </c>
      <c r="N13643" s="43">
        <v>2975</v>
      </c>
    </row>
    <row r="13644" hidden="1" spans="1:14" x14ac:dyDescent="0.25">
      <c r="A13644" s="106">
        <v>46073</v>
      </c>
      <c r="B13644">
        <v>8565</v>
      </c>
      <c r="C13644">
        <v>5482</v>
      </c>
      <c r="E13644">
        <v>17</v>
      </c>
      <c r="F13644" t="s">
        <v>5588</v>
      </c>
      <c r="G13644" t="s">
        <v>2027</v>
      </c>
      <c r="I13644" t="s">
        <v>2006</v>
      </c>
      <c r="J13644" t="s">
        <v>9995</v>
      </c>
      <c r="K13644" t="s">
        <v>9996</v>
      </c>
      <c r="L13644">
        <v>3</v>
      </c>
      <c r="M13644">
        <v>595</v>
      </c>
      <c r="N13644" s="43">
        <v>1785</v>
      </c>
    </row>
    <row r="13645" hidden="1" spans="1:14" x14ac:dyDescent="0.25">
      <c r="A13645" s="106">
        <v>46073</v>
      </c>
      <c r="B13645">
        <v>8572</v>
      </c>
      <c r="C13645">
        <v>5489</v>
      </c>
      <c r="E13645">
        <v>17</v>
      </c>
      <c r="F13645" t="s">
        <v>8997</v>
      </c>
      <c r="G13645" t="s">
        <v>2114</v>
      </c>
      <c r="I13645" t="s">
        <v>2006</v>
      </c>
      <c r="J13645" t="s">
        <v>9995</v>
      </c>
      <c r="K13645" t="s">
        <v>9996</v>
      </c>
      <c r="L13645">
        <v>5</v>
      </c>
      <c r="M13645">
        <v>595</v>
      </c>
      <c r="N13645" s="43">
        <v>2975</v>
      </c>
    </row>
    <row r="13646" hidden="1" spans="1:14" x14ac:dyDescent="0.25">
      <c r="A13646" s="106">
        <v>46073</v>
      </c>
      <c r="B13646">
        <v>8573</v>
      </c>
      <c r="C13646">
        <v>5490</v>
      </c>
      <c r="E13646">
        <v>17</v>
      </c>
      <c r="F13646" t="s">
        <v>8997</v>
      </c>
      <c r="G13646" t="s">
        <v>2114</v>
      </c>
      <c r="I13646" t="s">
        <v>2006</v>
      </c>
      <c r="J13646" t="s">
        <v>9995</v>
      </c>
      <c r="K13646" t="s">
        <v>9996</v>
      </c>
      <c r="L13646">
        <v>3</v>
      </c>
      <c r="M13646">
        <v>595</v>
      </c>
      <c r="N13646" s="43">
        <v>1785</v>
      </c>
    </row>
    <row r="13647" hidden="1" spans="1:14" x14ac:dyDescent="0.25">
      <c r="A13647" s="106">
        <v>46073</v>
      </c>
      <c r="B13647">
        <v>8584</v>
      </c>
      <c r="C13647">
        <v>5501</v>
      </c>
      <c r="E13647">
        <v>17</v>
      </c>
      <c r="F13647" t="s">
        <v>6495</v>
      </c>
      <c r="G13647" t="s">
        <v>2025</v>
      </c>
      <c r="I13647" t="s">
        <v>2006</v>
      </c>
      <c r="J13647" t="s">
        <v>9995</v>
      </c>
      <c r="K13647" t="s">
        <v>9996</v>
      </c>
      <c r="L13647">
        <v>5</v>
      </c>
      <c r="M13647">
        <v>595</v>
      </c>
      <c r="N13647" s="43">
        <v>2975</v>
      </c>
    </row>
    <row r="13648" hidden="1" spans="1:14" x14ac:dyDescent="0.25">
      <c r="A13648" s="106">
        <v>46073</v>
      </c>
      <c r="B13648">
        <v>8585</v>
      </c>
      <c r="C13648">
        <v>5502</v>
      </c>
      <c r="E13648">
        <v>17</v>
      </c>
      <c r="F13648" t="s">
        <v>6495</v>
      </c>
      <c r="G13648" t="s">
        <v>2025</v>
      </c>
      <c r="I13648" t="s">
        <v>2006</v>
      </c>
      <c r="J13648" t="s">
        <v>9995</v>
      </c>
      <c r="K13648" t="s">
        <v>9996</v>
      </c>
      <c r="L13648">
        <v>3</v>
      </c>
      <c r="M13648">
        <v>595</v>
      </c>
      <c r="N13648" s="43">
        <v>1785</v>
      </c>
    </row>
    <row r="13649" hidden="1" spans="1:14" x14ac:dyDescent="0.25">
      <c r="A13649" s="106">
        <v>46073</v>
      </c>
      <c r="B13649">
        <v>8588</v>
      </c>
      <c r="C13649">
        <v>5505</v>
      </c>
      <c r="E13649">
        <v>17</v>
      </c>
      <c r="F13649" t="s">
        <v>5835</v>
      </c>
      <c r="G13649" t="s">
        <v>2097</v>
      </c>
      <c r="I13649" t="s">
        <v>2006</v>
      </c>
      <c r="J13649" t="s">
        <v>9995</v>
      </c>
      <c r="K13649" t="s">
        <v>9996</v>
      </c>
      <c r="L13649">
        <v>5</v>
      </c>
      <c r="M13649">
        <v>595</v>
      </c>
      <c r="N13649" s="43">
        <v>2975</v>
      </c>
    </row>
    <row r="13650" hidden="1" spans="1:14" x14ac:dyDescent="0.25">
      <c r="A13650" s="106">
        <v>46073</v>
      </c>
      <c r="B13650">
        <v>8589</v>
      </c>
      <c r="C13650">
        <v>5506</v>
      </c>
      <c r="E13650">
        <v>17</v>
      </c>
      <c r="F13650" t="s">
        <v>5835</v>
      </c>
      <c r="G13650" t="s">
        <v>2097</v>
      </c>
      <c r="I13650" t="s">
        <v>2006</v>
      </c>
      <c r="J13650" t="s">
        <v>9995</v>
      </c>
      <c r="K13650" t="s">
        <v>9996</v>
      </c>
      <c r="L13650">
        <v>3</v>
      </c>
      <c r="M13650">
        <v>595</v>
      </c>
      <c r="N13650" s="43">
        <v>1785</v>
      </c>
    </row>
    <row r="13651" hidden="1" spans="1:14" x14ac:dyDescent="0.25">
      <c r="A13651" s="106">
        <v>46076</v>
      </c>
      <c r="B13651">
        <v>8646</v>
      </c>
      <c r="C13651">
        <v>5563</v>
      </c>
      <c r="E13651">
        <v>17</v>
      </c>
      <c r="F13651" t="s">
        <v>5622</v>
      </c>
      <c r="G13651" t="s">
        <v>2054</v>
      </c>
      <c r="I13651" t="s">
        <v>2006</v>
      </c>
      <c r="J13651" t="s">
        <v>9995</v>
      </c>
      <c r="K13651" t="s">
        <v>9996</v>
      </c>
      <c r="L13651">
        <v>7</v>
      </c>
      <c r="M13651">
        <v>595</v>
      </c>
      <c r="N13651" s="43">
        <v>4165</v>
      </c>
    </row>
    <row r="13652" hidden="1" spans="1:14" x14ac:dyDescent="0.25">
      <c r="A13652" s="106">
        <v>46076</v>
      </c>
      <c r="B13652">
        <v>8648</v>
      </c>
      <c r="C13652">
        <v>5564</v>
      </c>
      <c r="E13652">
        <v>17</v>
      </c>
      <c r="F13652" t="s">
        <v>5834</v>
      </c>
      <c r="G13652" t="s">
        <v>2063</v>
      </c>
      <c r="I13652" t="s">
        <v>2006</v>
      </c>
      <c r="J13652" t="s">
        <v>9995</v>
      </c>
      <c r="K13652" t="s">
        <v>9996</v>
      </c>
      <c r="L13652">
        <v>5</v>
      </c>
      <c r="M13652">
        <v>595</v>
      </c>
      <c r="N13652" s="43">
        <v>2975</v>
      </c>
    </row>
    <row r="13653" hidden="1" spans="1:14" x14ac:dyDescent="0.25">
      <c r="A13653" s="106">
        <v>46077</v>
      </c>
      <c r="B13653">
        <v>8670</v>
      </c>
      <c r="C13653">
        <v>5584</v>
      </c>
      <c r="E13653">
        <v>17</v>
      </c>
      <c r="F13653" t="s">
        <v>10846</v>
      </c>
      <c r="G13653" t="s">
        <v>2012</v>
      </c>
      <c r="I13653" t="s">
        <v>2006</v>
      </c>
      <c r="J13653" t="s">
        <v>6685</v>
      </c>
      <c r="K13653" t="s">
        <v>6686</v>
      </c>
      <c r="L13653">
        <v>5</v>
      </c>
      <c r="M13653">
        <v>530</v>
      </c>
      <c r="N13653" s="43">
        <v>2650</v>
      </c>
    </row>
    <row r="13654" hidden="1" spans="1:14" x14ac:dyDescent="0.25">
      <c r="A13654" s="106">
        <v>46080</v>
      </c>
      <c r="B13654">
        <v>8848</v>
      </c>
      <c r="C13654">
        <v>5764</v>
      </c>
      <c r="E13654">
        <v>17</v>
      </c>
      <c r="F13654" t="s">
        <v>2629</v>
      </c>
      <c r="G13654" t="s">
        <v>2127</v>
      </c>
      <c r="I13654" t="s">
        <v>2006</v>
      </c>
      <c r="J13654" t="s">
        <v>6685</v>
      </c>
      <c r="K13654" t="s">
        <v>6686</v>
      </c>
      <c r="L13654">
        <v>5</v>
      </c>
      <c r="M13654">
        <v>530</v>
      </c>
      <c r="N13654" s="43">
        <v>2650</v>
      </c>
    </row>
    <row r="13655" hidden="1" spans="1:14" x14ac:dyDescent="0.25">
      <c r="A13655" s="106">
        <v>46083</v>
      </c>
      <c r="B13655">
        <v>8941</v>
      </c>
      <c r="C13655">
        <v>5857</v>
      </c>
      <c r="E13655">
        <v>17</v>
      </c>
      <c r="F13655" t="s">
        <v>5844</v>
      </c>
      <c r="G13655" t="s">
        <v>2131</v>
      </c>
      <c r="I13655" t="s">
        <v>2006</v>
      </c>
      <c r="J13655" t="s">
        <v>6685</v>
      </c>
      <c r="K13655" t="s">
        <v>6686</v>
      </c>
      <c r="L13655">
        <v>5</v>
      </c>
      <c r="M13655">
        <v>530</v>
      </c>
      <c r="N13655" s="43">
        <v>2650</v>
      </c>
    </row>
    <row r="13656" hidden="1" spans="1:14" x14ac:dyDescent="0.25">
      <c r="A13656" s="106">
        <v>46086</v>
      </c>
      <c r="B13656">
        <v>9086</v>
      </c>
      <c r="C13656">
        <v>6002</v>
      </c>
      <c r="E13656">
        <v>17</v>
      </c>
      <c r="F13656" t="s">
        <v>10847</v>
      </c>
      <c r="G13656" t="s">
        <v>2027</v>
      </c>
      <c r="I13656" t="s">
        <v>2006</v>
      </c>
      <c r="J13656" t="s">
        <v>6685</v>
      </c>
      <c r="K13656" t="s">
        <v>6686</v>
      </c>
      <c r="L13656">
        <v>5</v>
      </c>
      <c r="M13656">
        <v>530</v>
      </c>
      <c r="N13656" s="43">
        <v>2650</v>
      </c>
    </row>
    <row r="13657" hidden="1" spans="1:14" x14ac:dyDescent="0.25">
      <c r="A13657" s="106">
        <v>46086</v>
      </c>
      <c r="B13657">
        <v>9106</v>
      </c>
      <c r="C13657">
        <v>6022</v>
      </c>
      <c r="E13657">
        <v>17</v>
      </c>
      <c r="F13657" t="s">
        <v>5577</v>
      </c>
      <c r="G13657" t="s">
        <v>2021</v>
      </c>
      <c r="I13657" t="s">
        <v>2006</v>
      </c>
      <c r="J13657" t="s">
        <v>2782</v>
      </c>
      <c r="K13657" t="s">
        <v>2783</v>
      </c>
      <c r="L13657">
        <v>8</v>
      </c>
      <c r="M13657">
        <v>590</v>
      </c>
      <c r="N13657" s="43">
        <v>4720</v>
      </c>
    </row>
    <row r="13658" hidden="1" spans="1:14" x14ac:dyDescent="0.25">
      <c r="A13658" s="106">
        <v>46086</v>
      </c>
      <c r="B13658">
        <v>9107</v>
      </c>
      <c r="C13658">
        <v>6023</v>
      </c>
      <c r="E13658">
        <v>17</v>
      </c>
      <c r="F13658" t="s">
        <v>5577</v>
      </c>
      <c r="G13658" t="s">
        <v>2021</v>
      </c>
      <c r="I13658" t="s">
        <v>2006</v>
      </c>
      <c r="J13658" t="s">
        <v>2782</v>
      </c>
      <c r="K13658" t="s">
        <v>2783</v>
      </c>
      <c r="L13658">
        <v>2</v>
      </c>
      <c r="M13658">
        <v>590</v>
      </c>
      <c r="N13658" s="43">
        <v>1180</v>
      </c>
    </row>
    <row r="13659" hidden="1" spans="1:14" x14ac:dyDescent="0.25">
      <c r="A13659" s="106">
        <v>46086</v>
      </c>
      <c r="B13659">
        <v>9108</v>
      </c>
      <c r="C13659">
        <v>6024</v>
      </c>
      <c r="E13659">
        <v>17</v>
      </c>
      <c r="F13659" t="s">
        <v>10848</v>
      </c>
      <c r="G13659" t="s">
        <v>2063</v>
      </c>
      <c r="I13659" t="s">
        <v>2006</v>
      </c>
      <c r="J13659" t="s">
        <v>2782</v>
      </c>
      <c r="K13659" t="s">
        <v>2783</v>
      </c>
      <c r="L13659">
        <v>8</v>
      </c>
      <c r="M13659">
        <v>590</v>
      </c>
      <c r="N13659" s="43">
        <v>4720</v>
      </c>
    </row>
    <row r="13660" hidden="1" spans="1:14" x14ac:dyDescent="0.25">
      <c r="A13660" s="106">
        <v>46086</v>
      </c>
      <c r="B13660">
        <v>9109</v>
      </c>
      <c r="C13660">
        <v>6025</v>
      </c>
      <c r="E13660">
        <v>17</v>
      </c>
      <c r="F13660" t="s">
        <v>10848</v>
      </c>
      <c r="G13660" t="s">
        <v>2063</v>
      </c>
      <c r="I13660" t="s">
        <v>2006</v>
      </c>
      <c r="J13660" t="s">
        <v>2782</v>
      </c>
      <c r="K13660" t="s">
        <v>2783</v>
      </c>
      <c r="L13660">
        <v>2</v>
      </c>
      <c r="M13660">
        <v>590</v>
      </c>
      <c r="N13660" s="43">
        <v>1180</v>
      </c>
    </row>
    <row r="13661" hidden="1" spans="1:14" x14ac:dyDescent="0.25">
      <c r="A13661" s="106">
        <v>46086</v>
      </c>
      <c r="B13661">
        <v>9117</v>
      </c>
      <c r="C13661">
        <v>6033</v>
      </c>
      <c r="E13661">
        <v>17</v>
      </c>
      <c r="F13661" t="s">
        <v>3357</v>
      </c>
      <c r="G13661" t="s">
        <v>2036</v>
      </c>
      <c r="I13661" t="s">
        <v>2006</v>
      </c>
      <c r="J13661" t="s">
        <v>2782</v>
      </c>
      <c r="K13661" t="s">
        <v>2783</v>
      </c>
      <c r="L13661">
        <v>8</v>
      </c>
      <c r="M13661">
        <v>590</v>
      </c>
      <c r="N13661" s="43">
        <v>4720</v>
      </c>
    </row>
    <row r="13662" hidden="1" spans="1:14" x14ac:dyDescent="0.25">
      <c r="A13662" s="106">
        <v>46086</v>
      </c>
      <c r="B13662">
        <v>9118</v>
      </c>
      <c r="C13662">
        <v>6034</v>
      </c>
      <c r="E13662">
        <v>17</v>
      </c>
      <c r="F13662" t="s">
        <v>3357</v>
      </c>
      <c r="G13662" t="s">
        <v>2036</v>
      </c>
      <c r="I13662" t="s">
        <v>2006</v>
      </c>
      <c r="J13662" t="s">
        <v>2782</v>
      </c>
      <c r="K13662" t="s">
        <v>2783</v>
      </c>
      <c r="L13662">
        <v>2</v>
      </c>
      <c r="M13662">
        <v>590</v>
      </c>
      <c r="N13662" s="43">
        <v>1180</v>
      </c>
    </row>
    <row r="13663" hidden="1" spans="1:14" x14ac:dyDescent="0.25">
      <c r="A13663" s="106">
        <v>46086</v>
      </c>
      <c r="B13663">
        <v>9123</v>
      </c>
      <c r="C13663">
        <v>6038</v>
      </c>
      <c r="E13663">
        <v>17</v>
      </c>
      <c r="F13663" t="s">
        <v>10849</v>
      </c>
      <c r="G13663" t="s">
        <v>2054</v>
      </c>
      <c r="I13663" t="s">
        <v>2006</v>
      </c>
      <c r="J13663" t="s">
        <v>2782</v>
      </c>
      <c r="K13663" t="s">
        <v>2783</v>
      </c>
      <c r="L13663">
        <v>8</v>
      </c>
      <c r="M13663">
        <v>590</v>
      </c>
      <c r="N13663" s="43">
        <v>4720</v>
      </c>
    </row>
    <row r="13664" hidden="1" spans="1:14" x14ac:dyDescent="0.25">
      <c r="A13664" s="106">
        <v>46086</v>
      </c>
      <c r="B13664">
        <v>9124</v>
      </c>
      <c r="C13664">
        <v>6039</v>
      </c>
      <c r="E13664">
        <v>17</v>
      </c>
      <c r="F13664" t="s">
        <v>10849</v>
      </c>
      <c r="G13664" t="s">
        <v>2054</v>
      </c>
      <c r="I13664" t="s">
        <v>2006</v>
      </c>
      <c r="J13664" t="s">
        <v>2782</v>
      </c>
      <c r="K13664" t="s">
        <v>2783</v>
      </c>
      <c r="L13664">
        <v>2</v>
      </c>
      <c r="M13664">
        <v>590</v>
      </c>
      <c r="N13664" s="43">
        <v>1180</v>
      </c>
    </row>
    <row r="13665" hidden="1" spans="1:14" x14ac:dyDescent="0.25">
      <c r="A13665" s="106">
        <v>46086</v>
      </c>
      <c r="B13665">
        <v>9127</v>
      </c>
      <c r="C13665">
        <v>6043</v>
      </c>
      <c r="E13665">
        <v>17</v>
      </c>
      <c r="F13665" t="s">
        <v>5372</v>
      </c>
      <c r="G13665" t="s">
        <v>2038</v>
      </c>
      <c r="I13665" t="s">
        <v>2006</v>
      </c>
      <c r="J13665" t="s">
        <v>2782</v>
      </c>
      <c r="K13665" t="s">
        <v>2783</v>
      </c>
      <c r="L13665">
        <v>8</v>
      </c>
      <c r="M13665">
        <v>590</v>
      </c>
      <c r="N13665" s="43">
        <v>4720</v>
      </c>
    </row>
    <row r="13666" hidden="1" spans="1:14" x14ac:dyDescent="0.25">
      <c r="A13666" s="106">
        <v>46086</v>
      </c>
      <c r="B13666">
        <v>9128</v>
      </c>
      <c r="C13666">
        <v>6044</v>
      </c>
      <c r="E13666">
        <v>17</v>
      </c>
      <c r="F13666" t="s">
        <v>5372</v>
      </c>
      <c r="G13666" t="s">
        <v>2038</v>
      </c>
      <c r="I13666" t="s">
        <v>2006</v>
      </c>
      <c r="J13666" t="s">
        <v>2782</v>
      </c>
      <c r="K13666" t="s">
        <v>2783</v>
      </c>
      <c r="L13666">
        <v>2</v>
      </c>
      <c r="M13666">
        <v>590</v>
      </c>
      <c r="N13666" s="43">
        <v>1180</v>
      </c>
    </row>
    <row r="13667" hidden="1" spans="1:14" x14ac:dyDescent="0.25">
      <c r="A13667" s="106">
        <v>46086</v>
      </c>
      <c r="B13667">
        <v>9131</v>
      </c>
      <c r="C13667">
        <v>6047</v>
      </c>
      <c r="E13667">
        <v>17</v>
      </c>
      <c r="F13667" t="s">
        <v>3354</v>
      </c>
      <c r="G13667" t="s">
        <v>2097</v>
      </c>
      <c r="I13667" t="s">
        <v>2006</v>
      </c>
      <c r="J13667" t="s">
        <v>2782</v>
      </c>
      <c r="K13667" t="s">
        <v>2783</v>
      </c>
      <c r="L13667">
        <v>5</v>
      </c>
      <c r="M13667">
        <v>590</v>
      </c>
      <c r="N13667" s="43">
        <v>2950</v>
      </c>
    </row>
    <row r="13668" hidden="1" spans="1:14" x14ac:dyDescent="0.25">
      <c r="A13668" s="106">
        <v>46086</v>
      </c>
      <c r="B13668">
        <v>9132</v>
      </c>
      <c r="C13668">
        <v>6048</v>
      </c>
      <c r="E13668">
        <v>17</v>
      </c>
      <c r="F13668" t="s">
        <v>3354</v>
      </c>
      <c r="G13668" t="s">
        <v>2097</v>
      </c>
      <c r="I13668" t="s">
        <v>2006</v>
      </c>
      <c r="J13668" t="s">
        <v>2782</v>
      </c>
      <c r="K13668" t="s">
        <v>2783</v>
      </c>
      <c r="L13668">
        <v>3</v>
      </c>
      <c r="M13668">
        <v>590</v>
      </c>
      <c r="N13668" s="43">
        <v>1770</v>
      </c>
    </row>
    <row r="13669" hidden="1" spans="1:14" x14ac:dyDescent="0.25">
      <c r="A13669" s="106">
        <v>46086</v>
      </c>
      <c r="B13669">
        <v>9133</v>
      </c>
      <c r="C13669">
        <v>6049</v>
      </c>
      <c r="E13669">
        <v>17</v>
      </c>
      <c r="F13669" t="s">
        <v>4934</v>
      </c>
      <c r="G13669" t="s">
        <v>2021</v>
      </c>
      <c r="I13669" t="s">
        <v>2006</v>
      </c>
      <c r="J13669" t="s">
        <v>2782</v>
      </c>
      <c r="K13669" t="s">
        <v>2783</v>
      </c>
      <c r="L13669">
        <v>8</v>
      </c>
      <c r="M13669">
        <v>590</v>
      </c>
      <c r="N13669" s="43">
        <v>4720</v>
      </c>
    </row>
    <row r="13670" hidden="1" spans="1:14" x14ac:dyDescent="0.25">
      <c r="A13670" s="106">
        <v>46086</v>
      </c>
      <c r="B13670">
        <v>9134</v>
      </c>
      <c r="C13670">
        <v>6050</v>
      </c>
      <c r="E13670">
        <v>17</v>
      </c>
      <c r="F13670" t="s">
        <v>4934</v>
      </c>
      <c r="G13670" t="s">
        <v>2021</v>
      </c>
      <c r="I13670" t="s">
        <v>2006</v>
      </c>
      <c r="J13670" t="s">
        <v>2782</v>
      </c>
      <c r="K13670" t="s">
        <v>2783</v>
      </c>
      <c r="L13670">
        <v>2</v>
      </c>
      <c r="M13670">
        <v>590</v>
      </c>
      <c r="N13670" s="43">
        <v>1180</v>
      </c>
    </row>
    <row r="13671" hidden="1" spans="1:14" x14ac:dyDescent="0.25">
      <c r="A13671" s="106">
        <v>46086</v>
      </c>
      <c r="B13671">
        <v>9135</v>
      </c>
      <c r="C13671">
        <v>6051</v>
      </c>
      <c r="E13671">
        <v>17</v>
      </c>
      <c r="F13671" t="s">
        <v>9375</v>
      </c>
      <c r="G13671" t="s">
        <v>2025</v>
      </c>
      <c r="I13671" t="s">
        <v>2006</v>
      </c>
      <c r="J13671" t="s">
        <v>2782</v>
      </c>
      <c r="K13671" t="s">
        <v>2783</v>
      </c>
      <c r="L13671">
        <v>5</v>
      </c>
      <c r="M13671">
        <v>590</v>
      </c>
      <c r="N13671" s="43">
        <v>2950</v>
      </c>
    </row>
    <row r="13672" hidden="1" spans="1:14" x14ac:dyDescent="0.25">
      <c r="A13672" s="106">
        <v>46086</v>
      </c>
      <c r="B13672">
        <v>9136</v>
      </c>
      <c r="C13672">
        <v>6052</v>
      </c>
      <c r="E13672">
        <v>17</v>
      </c>
      <c r="F13672" t="s">
        <v>9375</v>
      </c>
      <c r="G13672" t="s">
        <v>2025</v>
      </c>
      <c r="I13672" t="s">
        <v>2006</v>
      </c>
      <c r="J13672" t="s">
        <v>2782</v>
      </c>
      <c r="K13672" t="s">
        <v>2783</v>
      </c>
      <c r="L13672">
        <v>3</v>
      </c>
      <c r="M13672">
        <v>590</v>
      </c>
      <c r="N13672" s="43">
        <v>1770</v>
      </c>
    </row>
    <row r="13673" hidden="1" spans="1:14" x14ac:dyDescent="0.25">
      <c r="A13673" s="106">
        <v>46086</v>
      </c>
      <c r="B13673">
        <v>9140</v>
      </c>
      <c r="C13673">
        <v>6056</v>
      </c>
      <c r="E13673">
        <v>17</v>
      </c>
      <c r="F13673" t="s">
        <v>6240</v>
      </c>
      <c r="G13673" t="s">
        <v>2063</v>
      </c>
      <c r="I13673" t="s">
        <v>2006</v>
      </c>
      <c r="J13673" t="s">
        <v>2782</v>
      </c>
      <c r="K13673" t="s">
        <v>2783</v>
      </c>
      <c r="L13673">
        <v>8</v>
      </c>
      <c r="M13673">
        <v>590</v>
      </c>
      <c r="N13673" s="43">
        <v>4720</v>
      </c>
    </row>
    <row r="13674" hidden="1" spans="1:14" x14ac:dyDescent="0.25">
      <c r="A13674" s="106">
        <v>46086</v>
      </c>
      <c r="B13674">
        <v>9141</v>
      </c>
      <c r="C13674">
        <v>6057</v>
      </c>
      <c r="E13674">
        <v>17</v>
      </c>
      <c r="F13674" t="s">
        <v>6240</v>
      </c>
      <c r="G13674" t="s">
        <v>2063</v>
      </c>
      <c r="I13674" t="s">
        <v>2006</v>
      </c>
      <c r="J13674" t="s">
        <v>2782</v>
      </c>
      <c r="K13674" t="s">
        <v>2783</v>
      </c>
      <c r="L13674">
        <v>2</v>
      </c>
      <c r="M13674">
        <v>590</v>
      </c>
      <c r="N13674" s="43">
        <v>1180</v>
      </c>
    </row>
    <row r="13675" hidden="1" spans="1:14" x14ac:dyDescent="0.25">
      <c r="A13675" s="106">
        <v>46086</v>
      </c>
      <c r="B13675">
        <v>9145</v>
      </c>
      <c r="C13675">
        <v>6061</v>
      </c>
      <c r="E13675">
        <v>17</v>
      </c>
      <c r="F13675" t="s">
        <v>5578</v>
      </c>
      <c r="G13675" t="s">
        <v>2036</v>
      </c>
      <c r="I13675" t="s">
        <v>2006</v>
      </c>
      <c r="J13675" t="s">
        <v>2782</v>
      </c>
      <c r="K13675" t="s">
        <v>2783</v>
      </c>
      <c r="L13675">
        <v>8</v>
      </c>
      <c r="M13675">
        <v>590</v>
      </c>
      <c r="N13675" s="43">
        <v>4720</v>
      </c>
    </row>
    <row r="13676" hidden="1" spans="1:14" x14ac:dyDescent="0.25">
      <c r="A13676" s="106">
        <v>46086</v>
      </c>
      <c r="B13676">
        <v>9146</v>
      </c>
      <c r="C13676">
        <v>6062</v>
      </c>
      <c r="E13676">
        <v>17</v>
      </c>
      <c r="F13676" t="s">
        <v>5578</v>
      </c>
      <c r="G13676" t="s">
        <v>2036</v>
      </c>
      <c r="I13676" t="s">
        <v>2006</v>
      </c>
      <c r="J13676" t="s">
        <v>2782</v>
      </c>
      <c r="K13676" t="s">
        <v>2783</v>
      </c>
      <c r="L13676">
        <v>2</v>
      </c>
      <c r="M13676">
        <v>590</v>
      </c>
      <c r="N13676" s="43">
        <v>1180</v>
      </c>
    </row>
    <row r="13677" hidden="1" spans="1:14" x14ac:dyDescent="0.25">
      <c r="A13677" s="106">
        <v>46086</v>
      </c>
      <c r="B13677">
        <v>9150</v>
      </c>
      <c r="C13677">
        <v>6066</v>
      </c>
      <c r="E13677">
        <v>17</v>
      </c>
      <c r="F13677" t="s">
        <v>5828</v>
      </c>
      <c r="G13677" t="s">
        <v>2054</v>
      </c>
      <c r="I13677" t="s">
        <v>2006</v>
      </c>
      <c r="J13677" t="s">
        <v>2782</v>
      </c>
      <c r="K13677" t="s">
        <v>2783</v>
      </c>
      <c r="L13677">
        <v>8</v>
      </c>
      <c r="M13677">
        <v>590</v>
      </c>
      <c r="N13677" s="43">
        <v>4720</v>
      </c>
    </row>
    <row r="13678" hidden="1" spans="1:14" x14ac:dyDescent="0.25">
      <c r="A13678" s="106">
        <v>46086</v>
      </c>
      <c r="B13678">
        <v>9151</v>
      </c>
      <c r="C13678">
        <v>6067</v>
      </c>
      <c r="E13678">
        <v>17</v>
      </c>
      <c r="F13678" t="s">
        <v>5828</v>
      </c>
      <c r="G13678" t="s">
        <v>2054</v>
      </c>
      <c r="I13678" t="s">
        <v>2006</v>
      </c>
      <c r="J13678" t="s">
        <v>2782</v>
      </c>
      <c r="K13678" t="s">
        <v>2783</v>
      </c>
      <c r="L13678">
        <v>2</v>
      </c>
      <c r="M13678">
        <v>590</v>
      </c>
      <c r="N13678" s="43">
        <v>1180</v>
      </c>
    </row>
    <row r="13679" hidden="1" spans="1:14" x14ac:dyDescent="0.25">
      <c r="A13679" s="106">
        <v>46086</v>
      </c>
      <c r="B13679">
        <v>9154</v>
      </c>
      <c r="C13679">
        <v>6070</v>
      </c>
      <c r="E13679">
        <v>17</v>
      </c>
      <c r="F13679" t="s">
        <v>3352</v>
      </c>
      <c r="G13679" t="s">
        <v>2038</v>
      </c>
      <c r="I13679" t="s">
        <v>2006</v>
      </c>
      <c r="J13679" t="s">
        <v>2782</v>
      </c>
      <c r="K13679" t="s">
        <v>2783</v>
      </c>
      <c r="L13679">
        <v>8</v>
      </c>
      <c r="M13679">
        <v>590</v>
      </c>
      <c r="N13679" s="43">
        <v>4720</v>
      </c>
    </row>
    <row r="13680" hidden="1" spans="1:14" x14ac:dyDescent="0.25">
      <c r="A13680" s="106">
        <v>46086</v>
      </c>
      <c r="B13680">
        <v>9155</v>
      </c>
      <c r="C13680">
        <v>6071</v>
      </c>
      <c r="E13680">
        <v>17</v>
      </c>
      <c r="F13680" t="s">
        <v>3352</v>
      </c>
      <c r="G13680" t="s">
        <v>2038</v>
      </c>
      <c r="I13680" t="s">
        <v>2006</v>
      </c>
      <c r="J13680" t="s">
        <v>2782</v>
      </c>
      <c r="K13680" t="s">
        <v>2783</v>
      </c>
      <c r="L13680">
        <v>2</v>
      </c>
      <c r="M13680">
        <v>590</v>
      </c>
      <c r="N13680" s="43">
        <v>1180</v>
      </c>
    </row>
    <row r="13681" hidden="1" spans="1:14" x14ac:dyDescent="0.25">
      <c r="A13681" s="106">
        <v>46086</v>
      </c>
      <c r="B13681">
        <v>9157</v>
      </c>
      <c r="C13681">
        <v>6073</v>
      </c>
      <c r="E13681">
        <v>17</v>
      </c>
      <c r="F13681" t="s">
        <v>9743</v>
      </c>
      <c r="G13681" t="s">
        <v>2063</v>
      </c>
      <c r="I13681" t="s">
        <v>2006</v>
      </c>
      <c r="J13681" t="s">
        <v>2782</v>
      </c>
      <c r="K13681" t="s">
        <v>2783</v>
      </c>
      <c r="L13681">
        <v>8</v>
      </c>
      <c r="M13681">
        <v>590</v>
      </c>
      <c r="N13681" s="43">
        <v>4720</v>
      </c>
    </row>
    <row r="13682" hidden="1" spans="1:14" x14ac:dyDescent="0.25">
      <c r="A13682" s="106">
        <v>46086</v>
      </c>
      <c r="B13682">
        <v>9158</v>
      </c>
      <c r="C13682">
        <v>6074</v>
      </c>
      <c r="E13682">
        <v>17</v>
      </c>
      <c r="F13682" t="s">
        <v>9743</v>
      </c>
      <c r="G13682" t="s">
        <v>2063</v>
      </c>
      <c r="I13682" t="s">
        <v>2006</v>
      </c>
      <c r="J13682" t="s">
        <v>2782</v>
      </c>
      <c r="K13682" t="s">
        <v>2783</v>
      </c>
      <c r="L13682">
        <v>2</v>
      </c>
      <c r="M13682">
        <v>590</v>
      </c>
      <c r="N13682" s="43">
        <v>1180</v>
      </c>
    </row>
    <row r="13683" hidden="1" spans="1:14" x14ac:dyDescent="0.25">
      <c r="A13683" s="106">
        <v>46086</v>
      </c>
      <c r="B13683">
        <v>9159</v>
      </c>
      <c r="C13683">
        <v>6075</v>
      </c>
      <c r="E13683">
        <v>17</v>
      </c>
      <c r="F13683" t="s">
        <v>9744</v>
      </c>
      <c r="G13683" t="s">
        <v>2095</v>
      </c>
      <c r="I13683" t="s">
        <v>2006</v>
      </c>
      <c r="J13683" t="s">
        <v>2782</v>
      </c>
      <c r="K13683" t="s">
        <v>2783</v>
      </c>
      <c r="L13683">
        <v>5</v>
      </c>
      <c r="M13683">
        <v>590</v>
      </c>
      <c r="N13683" s="43">
        <v>2950</v>
      </c>
    </row>
    <row r="13684" hidden="1" spans="1:14" x14ac:dyDescent="0.25">
      <c r="A13684" s="106">
        <v>46086</v>
      </c>
      <c r="B13684">
        <v>9160</v>
      </c>
      <c r="C13684">
        <v>6076</v>
      </c>
      <c r="E13684">
        <v>17</v>
      </c>
      <c r="F13684" t="s">
        <v>9744</v>
      </c>
      <c r="G13684" t="s">
        <v>2095</v>
      </c>
      <c r="I13684" t="s">
        <v>2006</v>
      </c>
      <c r="J13684" t="s">
        <v>2782</v>
      </c>
      <c r="K13684" t="s">
        <v>2783</v>
      </c>
      <c r="L13684">
        <v>3</v>
      </c>
      <c r="M13684">
        <v>590</v>
      </c>
      <c r="N13684" s="43">
        <v>1770</v>
      </c>
    </row>
    <row r="13685" hidden="1" spans="1:14" x14ac:dyDescent="0.25">
      <c r="A13685" s="106">
        <v>46086</v>
      </c>
      <c r="B13685">
        <v>9162</v>
      </c>
      <c r="C13685">
        <v>6078</v>
      </c>
      <c r="E13685">
        <v>17</v>
      </c>
      <c r="F13685" t="s">
        <v>5375</v>
      </c>
      <c r="G13685" t="s">
        <v>2127</v>
      </c>
      <c r="I13685" t="s">
        <v>2006</v>
      </c>
      <c r="J13685" t="s">
        <v>2782</v>
      </c>
      <c r="K13685" t="s">
        <v>2783</v>
      </c>
      <c r="L13685">
        <v>5</v>
      </c>
      <c r="M13685">
        <v>590</v>
      </c>
      <c r="N13685" s="43">
        <v>2950</v>
      </c>
    </row>
    <row r="13686" hidden="1" spans="1:14" x14ac:dyDescent="0.25">
      <c r="A13686" s="106">
        <v>46086</v>
      </c>
      <c r="B13686">
        <v>9163</v>
      </c>
      <c r="C13686">
        <v>6079</v>
      </c>
      <c r="E13686">
        <v>17</v>
      </c>
      <c r="F13686" t="s">
        <v>5375</v>
      </c>
      <c r="G13686" t="s">
        <v>2127</v>
      </c>
      <c r="I13686" t="s">
        <v>2006</v>
      </c>
      <c r="J13686" t="s">
        <v>2782</v>
      </c>
      <c r="K13686" t="s">
        <v>2783</v>
      </c>
      <c r="L13686">
        <v>3</v>
      </c>
      <c r="M13686">
        <v>590</v>
      </c>
      <c r="N13686" s="43">
        <v>1770</v>
      </c>
    </row>
    <row r="13687" hidden="1" spans="1:14" x14ac:dyDescent="0.25">
      <c r="A13687" s="106">
        <v>46087</v>
      </c>
      <c r="B13687">
        <v>9182</v>
      </c>
      <c r="C13687">
        <v>6098</v>
      </c>
      <c r="E13687">
        <v>17</v>
      </c>
      <c r="F13687" t="s">
        <v>10850</v>
      </c>
      <c r="G13687" t="s">
        <v>2063</v>
      </c>
      <c r="I13687" t="s">
        <v>2006</v>
      </c>
      <c r="J13687" t="s">
        <v>10679</v>
      </c>
      <c r="K13687" t="s">
        <v>10680</v>
      </c>
      <c r="L13687">
        <v>8</v>
      </c>
      <c r="M13687">
        <v>595</v>
      </c>
      <c r="N13687" s="43">
        <v>4760</v>
      </c>
    </row>
    <row r="13688" hidden="1" spans="1:14" x14ac:dyDescent="0.25">
      <c r="A13688" s="106">
        <v>46087</v>
      </c>
      <c r="B13688">
        <v>9183</v>
      </c>
      <c r="C13688">
        <v>6099</v>
      </c>
      <c r="E13688">
        <v>17</v>
      </c>
      <c r="F13688" t="s">
        <v>10850</v>
      </c>
      <c r="G13688" t="s">
        <v>2063</v>
      </c>
      <c r="I13688" t="s">
        <v>2006</v>
      </c>
      <c r="J13688" t="s">
        <v>10679</v>
      </c>
      <c r="K13688" t="s">
        <v>10680</v>
      </c>
      <c r="L13688">
        <v>2</v>
      </c>
      <c r="M13688">
        <v>595</v>
      </c>
      <c r="N13688" s="43">
        <v>1190</v>
      </c>
    </row>
    <row r="13689" hidden="1" spans="1:14" x14ac:dyDescent="0.25">
      <c r="A13689" s="106">
        <v>46087</v>
      </c>
      <c r="B13689">
        <v>9189</v>
      </c>
      <c r="C13689">
        <v>6105</v>
      </c>
      <c r="E13689">
        <v>17</v>
      </c>
      <c r="F13689" t="s">
        <v>10851</v>
      </c>
      <c r="G13689" t="s">
        <v>2021</v>
      </c>
      <c r="I13689" t="s">
        <v>2006</v>
      </c>
      <c r="J13689" t="s">
        <v>10679</v>
      </c>
      <c r="K13689" t="s">
        <v>10680</v>
      </c>
      <c r="L13689">
        <v>8</v>
      </c>
      <c r="M13689">
        <v>595</v>
      </c>
      <c r="N13689" s="43">
        <v>4760</v>
      </c>
    </row>
    <row r="13690" hidden="1" spans="1:14" x14ac:dyDescent="0.25">
      <c r="A13690" s="106">
        <v>46087</v>
      </c>
      <c r="B13690">
        <v>9190</v>
      </c>
      <c r="C13690">
        <v>6106</v>
      </c>
      <c r="E13690">
        <v>17</v>
      </c>
      <c r="F13690" t="s">
        <v>10851</v>
      </c>
      <c r="G13690" t="s">
        <v>2021</v>
      </c>
      <c r="I13690" t="s">
        <v>2006</v>
      </c>
      <c r="J13690" t="s">
        <v>10679</v>
      </c>
      <c r="K13690" t="s">
        <v>10680</v>
      </c>
      <c r="L13690">
        <v>1</v>
      </c>
      <c r="M13690">
        <v>595</v>
      </c>
      <c r="N13690" s="43">
        <v>595</v>
      </c>
    </row>
    <row r="13691" hidden="1" spans="1:14" x14ac:dyDescent="0.25">
      <c r="A13691" s="106">
        <v>46090</v>
      </c>
      <c r="B13691">
        <v>9270</v>
      </c>
      <c r="C13691">
        <v>6186</v>
      </c>
      <c r="E13691">
        <v>17</v>
      </c>
      <c r="F13691" t="s">
        <v>10852</v>
      </c>
      <c r="G13691" t="s">
        <v>2027</v>
      </c>
      <c r="I13691" t="s">
        <v>2006</v>
      </c>
      <c r="J13691" t="s">
        <v>6685</v>
      </c>
      <c r="K13691" t="s">
        <v>6686</v>
      </c>
      <c r="L13691">
        <v>5</v>
      </c>
      <c r="M13691">
        <v>530</v>
      </c>
      <c r="N13691" s="43">
        <v>2650</v>
      </c>
    </row>
    <row r="13692" hidden="1" spans="1:14" x14ac:dyDescent="0.25">
      <c r="A13692" s="106">
        <v>46091</v>
      </c>
      <c r="B13692">
        <v>9323</v>
      </c>
      <c r="C13692">
        <v>6238</v>
      </c>
      <c r="E13692">
        <v>17</v>
      </c>
      <c r="F13692" t="s">
        <v>10853</v>
      </c>
      <c r="G13692" t="s">
        <v>2036</v>
      </c>
      <c r="I13692" t="s">
        <v>2006</v>
      </c>
      <c r="J13692" t="s">
        <v>2782</v>
      </c>
      <c r="K13692" t="s">
        <v>2783</v>
      </c>
      <c r="L13692">
        <v>8</v>
      </c>
      <c r="M13692">
        <v>590</v>
      </c>
      <c r="N13692" s="43">
        <v>4720</v>
      </c>
    </row>
    <row r="13693" hidden="1" spans="1:14" x14ac:dyDescent="0.25">
      <c r="A13693" s="106">
        <v>46091</v>
      </c>
      <c r="B13693">
        <v>9324</v>
      </c>
      <c r="C13693">
        <v>6239</v>
      </c>
      <c r="E13693">
        <v>17</v>
      </c>
      <c r="F13693" t="s">
        <v>10853</v>
      </c>
      <c r="G13693" t="s">
        <v>2036</v>
      </c>
      <c r="I13693" t="s">
        <v>2006</v>
      </c>
      <c r="J13693" t="s">
        <v>2782</v>
      </c>
      <c r="K13693" t="s">
        <v>2783</v>
      </c>
      <c r="L13693">
        <v>2</v>
      </c>
      <c r="M13693">
        <v>590</v>
      </c>
      <c r="N13693" s="43">
        <v>1180</v>
      </c>
    </row>
    <row r="13694" hidden="1" spans="1:14" x14ac:dyDescent="0.25">
      <c r="A13694" s="106">
        <v>46091</v>
      </c>
      <c r="B13694">
        <v>9325</v>
      </c>
      <c r="C13694">
        <v>6240</v>
      </c>
      <c r="E13694">
        <v>17</v>
      </c>
      <c r="F13694" t="s">
        <v>10854</v>
      </c>
      <c r="G13694" t="s">
        <v>2063</v>
      </c>
      <c r="I13694" t="s">
        <v>2006</v>
      </c>
      <c r="J13694" t="s">
        <v>2782</v>
      </c>
      <c r="K13694" t="s">
        <v>2783</v>
      </c>
      <c r="L13694">
        <v>8</v>
      </c>
      <c r="M13694">
        <v>590</v>
      </c>
      <c r="N13694" s="43">
        <v>4720</v>
      </c>
    </row>
    <row r="13695" hidden="1" spans="1:14" x14ac:dyDescent="0.25">
      <c r="A13695" s="106">
        <v>46091</v>
      </c>
      <c r="B13695">
        <v>9326</v>
      </c>
      <c r="C13695">
        <v>6241</v>
      </c>
      <c r="E13695">
        <v>17</v>
      </c>
      <c r="F13695" t="s">
        <v>10854</v>
      </c>
      <c r="G13695" t="s">
        <v>2063</v>
      </c>
      <c r="I13695" t="s">
        <v>2006</v>
      </c>
      <c r="J13695" t="s">
        <v>2782</v>
      </c>
      <c r="K13695" t="s">
        <v>2783</v>
      </c>
      <c r="L13695">
        <v>2</v>
      </c>
      <c r="M13695">
        <v>590</v>
      </c>
      <c r="N13695" s="43">
        <v>1180</v>
      </c>
    </row>
    <row r="13696" hidden="1" spans="1:14" x14ac:dyDescent="0.25">
      <c r="A13696" s="106">
        <v>46091</v>
      </c>
      <c r="B13696">
        <v>9330</v>
      </c>
      <c r="C13696">
        <v>6245</v>
      </c>
      <c r="E13696">
        <v>17</v>
      </c>
      <c r="F13696" t="s">
        <v>10855</v>
      </c>
      <c r="G13696" t="s">
        <v>2054</v>
      </c>
      <c r="I13696" t="s">
        <v>2006</v>
      </c>
      <c r="J13696" t="s">
        <v>2782</v>
      </c>
      <c r="K13696" t="s">
        <v>2783</v>
      </c>
      <c r="L13696">
        <v>8</v>
      </c>
      <c r="M13696">
        <v>590</v>
      </c>
      <c r="N13696" s="43">
        <v>4720</v>
      </c>
    </row>
    <row r="13697" hidden="1" spans="1:14" x14ac:dyDescent="0.25">
      <c r="A13697" s="106">
        <v>46091</v>
      </c>
      <c r="B13697">
        <v>9331</v>
      </c>
      <c r="C13697">
        <v>6246</v>
      </c>
      <c r="E13697">
        <v>17</v>
      </c>
      <c r="F13697" t="s">
        <v>10855</v>
      </c>
      <c r="G13697" t="s">
        <v>2054</v>
      </c>
      <c r="I13697" t="s">
        <v>2006</v>
      </c>
      <c r="J13697" t="s">
        <v>2782</v>
      </c>
      <c r="K13697" t="s">
        <v>2783</v>
      </c>
      <c r="L13697">
        <v>2</v>
      </c>
      <c r="M13697">
        <v>590</v>
      </c>
      <c r="N13697" s="43">
        <v>1180</v>
      </c>
    </row>
    <row r="13698" hidden="1" spans="1:14" x14ac:dyDescent="0.25">
      <c r="A13698" s="106">
        <v>46091</v>
      </c>
      <c r="B13698">
        <v>9332</v>
      </c>
      <c r="C13698">
        <v>6247</v>
      </c>
      <c r="E13698">
        <v>17</v>
      </c>
      <c r="F13698" t="s">
        <v>10856</v>
      </c>
      <c r="G13698" t="s">
        <v>2038</v>
      </c>
      <c r="I13698" t="s">
        <v>2006</v>
      </c>
      <c r="J13698" t="s">
        <v>2782</v>
      </c>
      <c r="K13698" t="s">
        <v>2783</v>
      </c>
      <c r="L13698">
        <v>8</v>
      </c>
      <c r="M13698">
        <v>590</v>
      </c>
      <c r="N13698" s="43">
        <v>4720</v>
      </c>
    </row>
    <row r="13699" hidden="1" spans="1:14" x14ac:dyDescent="0.25">
      <c r="A13699" s="106">
        <v>46091</v>
      </c>
      <c r="B13699">
        <v>9333</v>
      </c>
      <c r="C13699">
        <v>6248</v>
      </c>
      <c r="E13699">
        <v>17</v>
      </c>
      <c r="F13699" t="s">
        <v>10856</v>
      </c>
      <c r="G13699" t="s">
        <v>2038</v>
      </c>
      <c r="I13699" t="s">
        <v>2006</v>
      </c>
      <c r="J13699" t="s">
        <v>2782</v>
      </c>
      <c r="K13699" t="s">
        <v>2783</v>
      </c>
      <c r="L13699">
        <v>2</v>
      </c>
      <c r="M13699">
        <v>590</v>
      </c>
      <c r="N13699" s="43">
        <v>1180</v>
      </c>
    </row>
    <row r="13700" hidden="1" spans="1:14" x14ac:dyDescent="0.25">
      <c r="A13700" s="106">
        <v>46091</v>
      </c>
      <c r="B13700">
        <v>9334</v>
      </c>
      <c r="C13700">
        <v>6249</v>
      </c>
      <c r="E13700">
        <v>17</v>
      </c>
      <c r="F13700" t="s">
        <v>10857</v>
      </c>
      <c r="G13700" t="s">
        <v>2095</v>
      </c>
      <c r="I13700" t="s">
        <v>2006</v>
      </c>
      <c r="J13700" t="s">
        <v>2782</v>
      </c>
      <c r="K13700" t="s">
        <v>2783</v>
      </c>
      <c r="L13700">
        <v>5</v>
      </c>
      <c r="M13700">
        <v>590</v>
      </c>
      <c r="N13700" s="43">
        <v>2950</v>
      </c>
    </row>
    <row r="13701" hidden="1" spans="1:14" x14ac:dyDescent="0.25">
      <c r="A13701" s="106">
        <v>46091</v>
      </c>
      <c r="B13701">
        <v>9335</v>
      </c>
      <c r="C13701">
        <v>6250</v>
      </c>
      <c r="E13701">
        <v>17</v>
      </c>
      <c r="F13701" t="s">
        <v>10857</v>
      </c>
      <c r="G13701" t="s">
        <v>2095</v>
      </c>
      <c r="I13701" t="s">
        <v>2006</v>
      </c>
      <c r="J13701" t="s">
        <v>2782</v>
      </c>
      <c r="K13701" t="s">
        <v>2783</v>
      </c>
      <c r="L13701">
        <v>3</v>
      </c>
      <c r="M13701">
        <v>590</v>
      </c>
      <c r="N13701" s="43">
        <v>1770</v>
      </c>
    </row>
    <row r="13702" hidden="1" spans="1:14" x14ac:dyDescent="0.25">
      <c r="A13702" s="106">
        <v>46091</v>
      </c>
      <c r="B13702">
        <v>9336</v>
      </c>
      <c r="C13702">
        <v>6251</v>
      </c>
      <c r="E13702">
        <v>17</v>
      </c>
      <c r="F13702" t="s">
        <v>10858</v>
      </c>
      <c r="G13702" t="s">
        <v>2017</v>
      </c>
      <c r="I13702" t="s">
        <v>2006</v>
      </c>
      <c r="J13702" t="s">
        <v>2782</v>
      </c>
      <c r="K13702" t="s">
        <v>2783</v>
      </c>
      <c r="L13702">
        <v>5</v>
      </c>
      <c r="M13702">
        <v>590</v>
      </c>
      <c r="N13702" s="43">
        <v>2950</v>
      </c>
    </row>
    <row r="13703" hidden="1" spans="1:14" x14ac:dyDescent="0.25">
      <c r="A13703" s="106">
        <v>46091</v>
      </c>
      <c r="B13703">
        <v>9337</v>
      </c>
      <c r="C13703">
        <v>6252</v>
      </c>
      <c r="E13703">
        <v>17</v>
      </c>
      <c r="F13703" t="s">
        <v>10858</v>
      </c>
      <c r="G13703" t="s">
        <v>2017</v>
      </c>
      <c r="I13703" t="s">
        <v>2006</v>
      </c>
      <c r="J13703" t="s">
        <v>2782</v>
      </c>
      <c r="K13703" t="s">
        <v>2783</v>
      </c>
      <c r="L13703">
        <v>3</v>
      </c>
      <c r="M13703">
        <v>590</v>
      </c>
      <c r="N13703" s="43">
        <v>1770</v>
      </c>
    </row>
    <row r="13704" hidden="1" spans="1:14" x14ac:dyDescent="0.25">
      <c r="A13704" s="106">
        <v>46091</v>
      </c>
      <c r="B13704">
        <v>9338</v>
      </c>
      <c r="C13704">
        <v>6253</v>
      </c>
      <c r="E13704">
        <v>17</v>
      </c>
      <c r="F13704" t="s">
        <v>10859</v>
      </c>
      <c r="G13704" t="s">
        <v>2027</v>
      </c>
      <c r="I13704" t="s">
        <v>2006</v>
      </c>
      <c r="J13704" t="s">
        <v>2782</v>
      </c>
      <c r="K13704" t="s">
        <v>2783</v>
      </c>
      <c r="L13704">
        <v>5</v>
      </c>
      <c r="M13704">
        <v>590</v>
      </c>
      <c r="N13704" s="43">
        <v>2950</v>
      </c>
    </row>
    <row r="13705" hidden="1" spans="1:14" x14ac:dyDescent="0.25">
      <c r="A13705" s="106">
        <v>46091</v>
      </c>
      <c r="B13705">
        <v>9339</v>
      </c>
      <c r="C13705">
        <v>6254</v>
      </c>
      <c r="E13705">
        <v>17</v>
      </c>
      <c r="F13705" t="s">
        <v>10859</v>
      </c>
      <c r="G13705" t="s">
        <v>2027</v>
      </c>
      <c r="I13705" t="s">
        <v>2006</v>
      </c>
      <c r="J13705" t="s">
        <v>2782</v>
      </c>
      <c r="K13705" t="s">
        <v>2783</v>
      </c>
      <c r="L13705">
        <v>3</v>
      </c>
      <c r="M13705">
        <v>590</v>
      </c>
      <c r="N13705" s="43">
        <v>1770</v>
      </c>
    </row>
    <row r="13706" hidden="1" spans="1:14" x14ac:dyDescent="0.25">
      <c r="A13706" s="106">
        <v>46091</v>
      </c>
      <c r="B13706">
        <v>9341</v>
      </c>
      <c r="C13706">
        <v>6256</v>
      </c>
      <c r="E13706">
        <v>17</v>
      </c>
      <c r="F13706" t="s">
        <v>10860</v>
      </c>
      <c r="G13706" t="s">
        <v>2131</v>
      </c>
      <c r="I13706" t="s">
        <v>2006</v>
      </c>
      <c r="J13706" t="s">
        <v>2782</v>
      </c>
      <c r="K13706" t="s">
        <v>2783</v>
      </c>
      <c r="L13706">
        <v>5</v>
      </c>
      <c r="M13706">
        <v>590</v>
      </c>
      <c r="N13706" s="43">
        <v>2950</v>
      </c>
    </row>
    <row r="13707" hidden="1" spans="1:14" x14ac:dyDescent="0.25">
      <c r="A13707" s="106">
        <v>46091</v>
      </c>
      <c r="B13707">
        <v>9342</v>
      </c>
      <c r="C13707">
        <v>6257</v>
      </c>
      <c r="E13707">
        <v>17</v>
      </c>
      <c r="F13707" t="s">
        <v>10860</v>
      </c>
      <c r="G13707" t="s">
        <v>2131</v>
      </c>
      <c r="I13707" t="s">
        <v>2006</v>
      </c>
      <c r="J13707" t="s">
        <v>2782</v>
      </c>
      <c r="K13707" t="s">
        <v>2783</v>
      </c>
      <c r="L13707">
        <v>3</v>
      </c>
      <c r="M13707">
        <v>590</v>
      </c>
      <c r="N13707" s="43">
        <v>1770</v>
      </c>
    </row>
    <row r="13708" hidden="1" spans="1:14" x14ac:dyDescent="0.25">
      <c r="A13708" s="106">
        <v>46091</v>
      </c>
      <c r="B13708">
        <v>9348</v>
      </c>
      <c r="C13708">
        <v>6263</v>
      </c>
      <c r="E13708">
        <v>17</v>
      </c>
      <c r="F13708" t="s">
        <v>10861</v>
      </c>
      <c r="G13708" t="s">
        <v>2012</v>
      </c>
      <c r="I13708" t="s">
        <v>2006</v>
      </c>
      <c r="J13708" t="s">
        <v>2639</v>
      </c>
      <c r="K13708" t="s">
        <v>2640</v>
      </c>
      <c r="L13708">
        <v>5</v>
      </c>
      <c r="M13708">
        <v>590</v>
      </c>
      <c r="N13708" s="43">
        <v>2950</v>
      </c>
    </row>
    <row r="13709" hidden="1" spans="1:14" x14ac:dyDescent="0.25">
      <c r="A13709" s="106">
        <v>46091</v>
      </c>
      <c r="B13709">
        <v>9349</v>
      </c>
      <c r="C13709">
        <v>6264</v>
      </c>
      <c r="E13709">
        <v>17</v>
      </c>
      <c r="F13709" t="s">
        <v>10861</v>
      </c>
      <c r="G13709" t="s">
        <v>2012</v>
      </c>
      <c r="I13709" t="s">
        <v>2006</v>
      </c>
      <c r="J13709" t="s">
        <v>2639</v>
      </c>
      <c r="K13709" t="s">
        <v>2640</v>
      </c>
      <c r="L13709">
        <v>3</v>
      </c>
      <c r="M13709">
        <v>590</v>
      </c>
      <c r="N13709" s="43">
        <v>1770</v>
      </c>
    </row>
    <row r="13710" hidden="1" spans="1:14" x14ac:dyDescent="0.25">
      <c r="A13710" s="106">
        <v>46092</v>
      </c>
      <c r="B13710">
        <v>9368</v>
      </c>
      <c r="C13710">
        <v>6283</v>
      </c>
      <c r="E13710">
        <v>17</v>
      </c>
      <c r="F13710" t="s">
        <v>10862</v>
      </c>
      <c r="G13710" t="s">
        <v>2114</v>
      </c>
      <c r="I13710" t="s">
        <v>2006</v>
      </c>
      <c r="J13710" t="s">
        <v>6685</v>
      </c>
      <c r="K13710" t="s">
        <v>6686</v>
      </c>
      <c r="L13710">
        <v>5</v>
      </c>
      <c r="M13710">
        <v>530</v>
      </c>
      <c r="N13710" s="43">
        <v>2650</v>
      </c>
    </row>
    <row r="13711" hidden="1" spans="1:14" x14ac:dyDescent="0.25">
      <c r="A13711" s="106">
        <v>46093</v>
      </c>
      <c r="B13711">
        <v>9430</v>
      </c>
      <c r="C13711">
        <v>6345</v>
      </c>
      <c r="E13711">
        <v>17</v>
      </c>
      <c r="F13711" t="s">
        <v>10863</v>
      </c>
      <c r="G13711" t="s">
        <v>2054</v>
      </c>
      <c r="I13711" t="s">
        <v>2006</v>
      </c>
      <c r="J13711" t="s">
        <v>2782</v>
      </c>
      <c r="K13711" t="s">
        <v>2783</v>
      </c>
      <c r="L13711">
        <v>8</v>
      </c>
      <c r="M13711">
        <v>590</v>
      </c>
      <c r="N13711" s="43">
        <v>4720</v>
      </c>
    </row>
    <row r="13712" hidden="1" spans="1:14" x14ac:dyDescent="0.25">
      <c r="A13712" s="106">
        <v>46093</v>
      </c>
      <c r="B13712">
        <v>9431</v>
      </c>
      <c r="C13712">
        <v>6346</v>
      </c>
      <c r="E13712">
        <v>17</v>
      </c>
      <c r="F13712" t="s">
        <v>2623</v>
      </c>
      <c r="G13712" t="s">
        <v>2054</v>
      </c>
      <c r="I13712" t="s">
        <v>2006</v>
      </c>
      <c r="J13712" t="s">
        <v>2782</v>
      </c>
      <c r="K13712" t="s">
        <v>2783</v>
      </c>
      <c r="L13712">
        <v>2</v>
      </c>
      <c r="M13712">
        <v>590</v>
      </c>
      <c r="N13712" s="43">
        <v>1180</v>
      </c>
    </row>
    <row r="13713" hidden="1" spans="1:14" x14ac:dyDescent="0.25">
      <c r="A13713" s="106">
        <v>46093</v>
      </c>
      <c r="B13713">
        <v>9432</v>
      </c>
      <c r="C13713">
        <v>6347</v>
      </c>
      <c r="E13713">
        <v>17</v>
      </c>
      <c r="F13713" t="s">
        <v>10864</v>
      </c>
      <c r="G13713" t="s">
        <v>2114</v>
      </c>
      <c r="I13713" t="s">
        <v>2006</v>
      </c>
      <c r="J13713" t="s">
        <v>2782</v>
      </c>
      <c r="K13713" t="s">
        <v>2783</v>
      </c>
      <c r="L13713">
        <v>5</v>
      </c>
      <c r="M13713">
        <v>590</v>
      </c>
      <c r="N13713" s="43">
        <v>2950</v>
      </c>
    </row>
    <row r="13714" hidden="1" spans="1:14" x14ac:dyDescent="0.25">
      <c r="A13714" s="106">
        <v>46093</v>
      </c>
      <c r="B13714">
        <v>9433</v>
      </c>
      <c r="C13714">
        <v>6348</v>
      </c>
      <c r="E13714">
        <v>17</v>
      </c>
      <c r="F13714" t="s">
        <v>10864</v>
      </c>
      <c r="G13714" t="s">
        <v>2114</v>
      </c>
      <c r="I13714" t="s">
        <v>2006</v>
      </c>
      <c r="J13714" t="s">
        <v>2782</v>
      </c>
      <c r="K13714" t="s">
        <v>2783</v>
      </c>
      <c r="L13714">
        <v>3</v>
      </c>
      <c r="M13714">
        <v>590</v>
      </c>
      <c r="N13714" s="43">
        <v>1770</v>
      </c>
    </row>
    <row r="13715" hidden="1" spans="1:14" x14ac:dyDescent="0.25">
      <c r="A13715" s="106">
        <v>46093</v>
      </c>
      <c r="B13715">
        <v>9435</v>
      </c>
      <c r="C13715">
        <v>6350</v>
      </c>
      <c r="E13715">
        <v>17</v>
      </c>
      <c r="F13715" t="s">
        <v>10865</v>
      </c>
      <c r="G13715" t="s">
        <v>2012</v>
      </c>
      <c r="I13715" t="s">
        <v>2006</v>
      </c>
      <c r="J13715" t="s">
        <v>2782</v>
      </c>
      <c r="K13715" t="s">
        <v>2783</v>
      </c>
      <c r="L13715">
        <v>5</v>
      </c>
      <c r="M13715">
        <v>590</v>
      </c>
      <c r="N13715" s="43">
        <v>2950</v>
      </c>
    </row>
    <row r="13716" hidden="1" spans="1:14" x14ac:dyDescent="0.25">
      <c r="A13716" s="106">
        <v>46093</v>
      </c>
      <c r="B13716">
        <v>9436</v>
      </c>
      <c r="C13716">
        <v>6351</v>
      </c>
      <c r="E13716">
        <v>17</v>
      </c>
      <c r="F13716" t="s">
        <v>10865</v>
      </c>
      <c r="G13716" t="s">
        <v>2012</v>
      </c>
      <c r="I13716" t="s">
        <v>2006</v>
      </c>
      <c r="J13716" t="s">
        <v>2782</v>
      </c>
      <c r="K13716" t="s">
        <v>2783</v>
      </c>
      <c r="L13716">
        <v>3</v>
      </c>
      <c r="M13716">
        <v>590</v>
      </c>
      <c r="N13716" s="43">
        <v>1770</v>
      </c>
    </row>
    <row r="13717" hidden="1" spans="1:14" x14ac:dyDescent="0.25">
      <c r="A13717" s="106">
        <v>46093</v>
      </c>
      <c r="B13717">
        <v>9437</v>
      </c>
      <c r="C13717">
        <v>6352</v>
      </c>
      <c r="E13717">
        <v>17</v>
      </c>
      <c r="F13717" t="s">
        <v>10866</v>
      </c>
      <c r="G13717" t="s">
        <v>2063</v>
      </c>
      <c r="I13717" t="s">
        <v>2006</v>
      </c>
      <c r="J13717" t="s">
        <v>2782</v>
      </c>
      <c r="K13717" t="s">
        <v>2783</v>
      </c>
      <c r="L13717">
        <v>8</v>
      </c>
      <c r="M13717">
        <v>590</v>
      </c>
      <c r="N13717" s="43">
        <v>4720</v>
      </c>
    </row>
    <row r="13718" hidden="1" spans="1:14" x14ac:dyDescent="0.25">
      <c r="A13718" s="106">
        <v>46093</v>
      </c>
      <c r="B13718">
        <v>9438</v>
      </c>
      <c r="C13718">
        <v>6353</v>
      </c>
      <c r="E13718">
        <v>17</v>
      </c>
      <c r="F13718" t="s">
        <v>10866</v>
      </c>
      <c r="G13718" t="s">
        <v>2063</v>
      </c>
      <c r="I13718" t="s">
        <v>2006</v>
      </c>
      <c r="J13718" t="s">
        <v>2782</v>
      </c>
      <c r="K13718" t="s">
        <v>2783</v>
      </c>
      <c r="L13718">
        <v>2</v>
      </c>
      <c r="M13718">
        <v>590</v>
      </c>
      <c r="N13718" s="43">
        <v>1180</v>
      </c>
    </row>
    <row r="13719" hidden="1" spans="1:14" x14ac:dyDescent="0.25">
      <c r="A13719" s="106">
        <v>46093</v>
      </c>
      <c r="B13719">
        <v>9439</v>
      </c>
      <c r="C13719">
        <v>6354</v>
      </c>
      <c r="E13719">
        <v>17</v>
      </c>
      <c r="F13719" t="s">
        <v>10867</v>
      </c>
      <c r="G13719" t="s">
        <v>2025</v>
      </c>
      <c r="I13719" t="s">
        <v>2006</v>
      </c>
      <c r="J13719" t="s">
        <v>2782</v>
      </c>
      <c r="K13719" t="s">
        <v>2783</v>
      </c>
      <c r="L13719">
        <v>5</v>
      </c>
      <c r="M13719">
        <v>590</v>
      </c>
      <c r="N13719" s="43">
        <v>2950</v>
      </c>
    </row>
    <row r="13720" hidden="1" spans="1:14" x14ac:dyDescent="0.25">
      <c r="A13720" s="106">
        <v>46093</v>
      </c>
      <c r="B13720">
        <v>9440</v>
      </c>
      <c r="C13720">
        <v>6355</v>
      </c>
      <c r="E13720">
        <v>17</v>
      </c>
      <c r="F13720" t="s">
        <v>10867</v>
      </c>
      <c r="G13720" t="s">
        <v>2025</v>
      </c>
      <c r="I13720" t="s">
        <v>2006</v>
      </c>
      <c r="J13720" t="s">
        <v>2782</v>
      </c>
      <c r="K13720" t="s">
        <v>2783</v>
      </c>
      <c r="L13720">
        <v>3</v>
      </c>
      <c r="M13720">
        <v>590</v>
      </c>
      <c r="N13720" s="43">
        <v>1770</v>
      </c>
    </row>
    <row r="13721" hidden="1" spans="1:14" x14ac:dyDescent="0.25">
      <c r="A13721" s="106">
        <v>46093</v>
      </c>
      <c r="B13721">
        <v>9441</v>
      </c>
      <c r="C13721">
        <v>6356</v>
      </c>
      <c r="E13721">
        <v>17</v>
      </c>
      <c r="F13721" t="s">
        <v>10868</v>
      </c>
      <c r="G13721" t="s">
        <v>2017</v>
      </c>
      <c r="I13721" t="s">
        <v>2006</v>
      </c>
      <c r="J13721" t="s">
        <v>2782</v>
      </c>
      <c r="K13721" t="s">
        <v>2783</v>
      </c>
      <c r="L13721">
        <v>5</v>
      </c>
      <c r="M13721">
        <v>590</v>
      </c>
      <c r="N13721" s="43">
        <v>2950</v>
      </c>
    </row>
    <row r="13722" hidden="1" spans="1:14" x14ac:dyDescent="0.25">
      <c r="A13722" s="106">
        <v>46093</v>
      </c>
      <c r="B13722">
        <v>9442</v>
      </c>
      <c r="C13722">
        <v>6357</v>
      </c>
      <c r="E13722">
        <v>17</v>
      </c>
      <c r="F13722" t="s">
        <v>10868</v>
      </c>
      <c r="G13722" t="s">
        <v>2017</v>
      </c>
      <c r="I13722" t="s">
        <v>2006</v>
      </c>
      <c r="J13722" t="s">
        <v>2782</v>
      </c>
      <c r="K13722" t="s">
        <v>2783</v>
      </c>
      <c r="L13722">
        <v>3</v>
      </c>
      <c r="M13722">
        <v>590</v>
      </c>
      <c r="N13722" s="43">
        <v>1770</v>
      </c>
    </row>
    <row r="13723" hidden="1" spans="1:14" x14ac:dyDescent="0.25">
      <c r="A13723" s="106">
        <v>46093</v>
      </c>
      <c r="B13723">
        <v>9443</v>
      </c>
      <c r="C13723">
        <v>6358</v>
      </c>
      <c r="E13723">
        <v>17</v>
      </c>
      <c r="F13723" t="s">
        <v>10869</v>
      </c>
      <c r="G13723" t="s">
        <v>2027</v>
      </c>
      <c r="I13723" t="s">
        <v>2006</v>
      </c>
      <c r="J13723" t="s">
        <v>2782</v>
      </c>
      <c r="K13723" t="s">
        <v>2783</v>
      </c>
      <c r="L13723">
        <v>5</v>
      </c>
      <c r="M13723">
        <v>590</v>
      </c>
      <c r="N13723" s="43">
        <v>2950</v>
      </c>
    </row>
    <row r="13724" hidden="1" spans="1:14" x14ac:dyDescent="0.25">
      <c r="A13724" s="106">
        <v>46093</v>
      </c>
      <c r="B13724">
        <v>9444</v>
      </c>
      <c r="C13724">
        <v>6359</v>
      </c>
      <c r="E13724">
        <v>17</v>
      </c>
      <c r="F13724" t="s">
        <v>10869</v>
      </c>
      <c r="G13724" t="s">
        <v>2027</v>
      </c>
      <c r="I13724" t="s">
        <v>2006</v>
      </c>
      <c r="J13724" t="s">
        <v>2782</v>
      </c>
      <c r="K13724" t="s">
        <v>2783</v>
      </c>
      <c r="L13724">
        <v>3</v>
      </c>
      <c r="M13724">
        <v>590</v>
      </c>
      <c r="N13724" s="43">
        <v>1770</v>
      </c>
    </row>
    <row r="13725" hidden="1" spans="1:14" x14ac:dyDescent="0.25">
      <c r="A13725" s="106">
        <v>46093</v>
      </c>
      <c r="B13725">
        <v>9445</v>
      </c>
      <c r="C13725">
        <v>6360</v>
      </c>
      <c r="E13725">
        <v>17</v>
      </c>
      <c r="F13725" t="s">
        <v>10870</v>
      </c>
      <c r="G13725" t="s">
        <v>2021</v>
      </c>
      <c r="I13725" t="s">
        <v>2006</v>
      </c>
      <c r="J13725" t="s">
        <v>2782</v>
      </c>
      <c r="K13725" t="s">
        <v>2783</v>
      </c>
      <c r="L13725">
        <v>8</v>
      </c>
      <c r="M13725">
        <v>590</v>
      </c>
      <c r="N13725" s="43">
        <v>4720</v>
      </c>
    </row>
    <row r="13726" hidden="1" spans="1:14" x14ac:dyDescent="0.25">
      <c r="A13726" s="106">
        <v>46093</v>
      </c>
      <c r="B13726">
        <v>9446</v>
      </c>
      <c r="C13726">
        <v>6361</v>
      </c>
      <c r="E13726">
        <v>17</v>
      </c>
      <c r="F13726" t="s">
        <v>10870</v>
      </c>
      <c r="G13726" t="s">
        <v>2021</v>
      </c>
      <c r="I13726" t="s">
        <v>2006</v>
      </c>
      <c r="J13726" t="s">
        <v>2782</v>
      </c>
      <c r="K13726" t="s">
        <v>2783</v>
      </c>
      <c r="L13726">
        <v>2</v>
      </c>
      <c r="M13726">
        <v>590</v>
      </c>
      <c r="N13726" s="43">
        <v>1180</v>
      </c>
    </row>
    <row r="13727" hidden="1" spans="1:14" x14ac:dyDescent="0.25">
      <c r="A13727" s="106">
        <v>46093</v>
      </c>
      <c r="B13727">
        <v>9447</v>
      </c>
      <c r="C13727">
        <v>6362</v>
      </c>
      <c r="E13727">
        <v>17</v>
      </c>
      <c r="F13727" t="s">
        <v>10871</v>
      </c>
      <c r="G13727" t="s">
        <v>2038</v>
      </c>
      <c r="I13727" t="s">
        <v>2006</v>
      </c>
      <c r="J13727" t="s">
        <v>2782</v>
      </c>
      <c r="K13727" t="s">
        <v>2783</v>
      </c>
      <c r="L13727">
        <v>8</v>
      </c>
      <c r="M13727">
        <v>590</v>
      </c>
      <c r="N13727" s="43">
        <v>4720</v>
      </c>
    </row>
    <row r="13728" hidden="1" spans="1:14" x14ac:dyDescent="0.25">
      <c r="A13728" s="106">
        <v>46093</v>
      </c>
      <c r="B13728">
        <v>9448</v>
      </c>
      <c r="C13728">
        <v>6363</v>
      </c>
      <c r="E13728">
        <v>17</v>
      </c>
      <c r="F13728" t="s">
        <v>10871</v>
      </c>
      <c r="G13728" t="s">
        <v>2038</v>
      </c>
      <c r="I13728" t="s">
        <v>2006</v>
      </c>
      <c r="J13728" t="s">
        <v>2782</v>
      </c>
      <c r="K13728" t="s">
        <v>2783</v>
      </c>
      <c r="L13728">
        <v>2</v>
      </c>
      <c r="M13728">
        <v>590</v>
      </c>
      <c r="N13728" s="43">
        <v>1180</v>
      </c>
    </row>
    <row r="13729" hidden="1" spans="1:14" x14ac:dyDescent="0.25">
      <c r="A13729" s="106">
        <v>46093</v>
      </c>
      <c r="B13729">
        <v>9449</v>
      </c>
      <c r="C13729">
        <v>6364</v>
      </c>
      <c r="E13729">
        <v>17</v>
      </c>
      <c r="F13729" t="s">
        <v>10872</v>
      </c>
      <c r="G13729" t="s">
        <v>2127</v>
      </c>
      <c r="I13729" t="s">
        <v>2006</v>
      </c>
      <c r="J13729" t="s">
        <v>2782</v>
      </c>
      <c r="K13729" t="s">
        <v>2783</v>
      </c>
      <c r="L13729">
        <v>5</v>
      </c>
      <c r="M13729">
        <v>590</v>
      </c>
      <c r="N13729" s="43">
        <v>2950</v>
      </c>
    </row>
    <row r="13730" hidden="1" spans="1:14" x14ac:dyDescent="0.25">
      <c r="A13730" s="106">
        <v>46093</v>
      </c>
      <c r="B13730">
        <v>9450</v>
      </c>
      <c r="C13730">
        <v>6365</v>
      </c>
      <c r="E13730">
        <v>17</v>
      </c>
      <c r="F13730" t="s">
        <v>10872</v>
      </c>
      <c r="G13730" t="s">
        <v>2127</v>
      </c>
      <c r="I13730" t="s">
        <v>2006</v>
      </c>
      <c r="J13730" t="s">
        <v>2782</v>
      </c>
      <c r="K13730" t="s">
        <v>2783</v>
      </c>
      <c r="L13730">
        <v>3</v>
      </c>
      <c r="M13730">
        <v>590</v>
      </c>
      <c r="N13730" s="43">
        <v>1770</v>
      </c>
    </row>
    <row r="13731" hidden="1" spans="1:14" x14ac:dyDescent="0.25">
      <c r="A13731" s="106">
        <v>46093</v>
      </c>
      <c r="B13731">
        <v>9451</v>
      </c>
      <c r="C13731">
        <v>6366</v>
      </c>
      <c r="E13731">
        <v>17</v>
      </c>
      <c r="F13731" t="s">
        <v>10873</v>
      </c>
      <c r="G13731" t="s">
        <v>2095</v>
      </c>
      <c r="I13731" t="s">
        <v>2006</v>
      </c>
      <c r="J13731" t="s">
        <v>2782</v>
      </c>
      <c r="K13731" t="s">
        <v>2783</v>
      </c>
      <c r="L13731">
        <v>5</v>
      </c>
      <c r="M13731">
        <v>590</v>
      </c>
      <c r="N13731" s="43">
        <v>2950</v>
      </c>
    </row>
    <row r="13732" hidden="1" spans="1:14" x14ac:dyDescent="0.25">
      <c r="A13732" s="106">
        <v>46093</v>
      </c>
      <c r="B13732">
        <v>9452</v>
      </c>
      <c r="C13732">
        <v>6367</v>
      </c>
      <c r="E13732">
        <v>17</v>
      </c>
      <c r="F13732" t="s">
        <v>10873</v>
      </c>
      <c r="G13732" t="s">
        <v>2095</v>
      </c>
      <c r="I13732" t="s">
        <v>2006</v>
      </c>
      <c r="J13732" t="s">
        <v>2782</v>
      </c>
      <c r="K13732" t="s">
        <v>2783</v>
      </c>
      <c r="L13732">
        <v>3</v>
      </c>
      <c r="M13732">
        <v>590</v>
      </c>
      <c r="N13732" s="43">
        <v>1770</v>
      </c>
    </row>
    <row r="13733" hidden="1" spans="1:14" x14ac:dyDescent="0.25">
      <c r="A13733" s="106">
        <v>46093</v>
      </c>
      <c r="B13733">
        <v>9453</v>
      </c>
      <c r="C13733">
        <v>6368</v>
      </c>
      <c r="E13733">
        <v>17</v>
      </c>
      <c r="F13733" t="s">
        <v>10874</v>
      </c>
      <c r="G13733" t="s">
        <v>2131</v>
      </c>
      <c r="I13733" t="s">
        <v>2006</v>
      </c>
      <c r="J13733" t="s">
        <v>2782</v>
      </c>
      <c r="K13733" t="s">
        <v>2783</v>
      </c>
      <c r="L13733">
        <v>5</v>
      </c>
      <c r="M13733">
        <v>590</v>
      </c>
      <c r="N13733" s="43">
        <v>2950</v>
      </c>
    </row>
    <row r="13734" hidden="1" spans="1:14" x14ac:dyDescent="0.25">
      <c r="A13734" s="106">
        <v>46093</v>
      </c>
      <c r="B13734">
        <v>9454</v>
      </c>
      <c r="C13734">
        <v>6369</v>
      </c>
      <c r="E13734">
        <v>17</v>
      </c>
      <c r="F13734" t="s">
        <v>10874</v>
      </c>
      <c r="G13734" t="s">
        <v>2131</v>
      </c>
      <c r="I13734" t="s">
        <v>2006</v>
      </c>
      <c r="J13734" t="s">
        <v>2782</v>
      </c>
      <c r="K13734" t="s">
        <v>2783</v>
      </c>
      <c r="L13734">
        <v>3</v>
      </c>
      <c r="M13734">
        <v>590</v>
      </c>
      <c r="N13734" s="43">
        <v>1770</v>
      </c>
    </row>
    <row r="13735" hidden="1" spans="1:14" x14ac:dyDescent="0.25">
      <c r="A13735" s="106">
        <v>46093</v>
      </c>
      <c r="B13735">
        <v>9457</v>
      </c>
      <c r="C13735">
        <v>6372</v>
      </c>
      <c r="E13735">
        <v>17</v>
      </c>
      <c r="F13735" t="s">
        <v>10875</v>
      </c>
      <c r="G13735" t="s">
        <v>2054</v>
      </c>
      <c r="I13735" t="s">
        <v>2006</v>
      </c>
      <c r="J13735" t="s">
        <v>2782</v>
      </c>
      <c r="K13735" t="s">
        <v>2783</v>
      </c>
      <c r="L13735">
        <v>8</v>
      </c>
      <c r="M13735">
        <v>590</v>
      </c>
      <c r="N13735" s="43">
        <v>4720</v>
      </c>
    </row>
    <row r="13736" hidden="1" spans="1:14" x14ac:dyDescent="0.25">
      <c r="A13736" s="106">
        <v>46093</v>
      </c>
      <c r="B13736">
        <v>9458</v>
      </c>
      <c r="C13736">
        <v>6373</v>
      </c>
      <c r="E13736">
        <v>17</v>
      </c>
      <c r="F13736" t="s">
        <v>10875</v>
      </c>
      <c r="G13736" t="s">
        <v>2054</v>
      </c>
      <c r="I13736" t="s">
        <v>2006</v>
      </c>
      <c r="J13736" t="s">
        <v>2782</v>
      </c>
      <c r="K13736" t="s">
        <v>2783</v>
      </c>
      <c r="L13736">
        <v>2</v>
      </c>
      <c r="M13736">
        <v>590</v>
      </c>
      <c r="N13736" s="43">
        <v>1180</v>
      </c>
    </row>
    <row r="13737" hidden="1" spans="1:14" x14ac:dyDescent="0.25">
      <c r="A13737" s="106">
        <v>46093</v>
      </c>
      <c r="B13737">
        <v>9459</v>
      </c>
      <c r="C13737">
        <v>6374</v>
      </c>
      <c r="E13737">
        <v>17</v>
      </c>
      <c r="F13737" t="s">
        <v>10876</v>
      </c>
      <c r="G13737" t="s">
        <v>2114</v>
      </c>
      <c r="I13737" t="s">
        <v>2006</v>
      </c>
      <c r="J13737" t="s">
        <v>2782</v>
      </c>
      <c r="K13737" t="s">
        <v>2783</v>
      </c>
      <c r="L13737">
        <v>5</v>
      </c>
      <c r="M13737">
        <v>590</v>
      </c>
      <c r="N13737" s="43">
        <v>2950</v>
      </c>
    </row>
    <row r="13738" hidden="1" spans="1:14" x14ac:dyDescent="0.25">
      <c r="A13738" s="106">
        <v>46093</v>
      </c>
      <c r="B13738">
        <v>9460</v>
      </c>
      <c r="C13738">
        <v>6375</v>
      </c>
      <c r="E13738">
        <v>17</v>
      </c>
      <c r="F13738" t="s">
        <v>10876</v>
      </c>
      <c r="G13738" t="s">
        <v>2114</v>
      </c>
      <c r="I13738" t="s">
        <v>2006</v>
      </c>
      <c r="J13738" t="s">
        <v>2782</v>
      </c>
      <c r="K13738" t="s">
        <v>2783</v>
      </c>
      <c r="L13738">
        <v>3</v>
      </c>
      <c r="M13738">
        <v>590</v>
      </c>
      <c r="N13738" s="43">
        <v>1770</v>
      </c>
    </row>
    <row r="13739" hidden="1" spans="1:14" x14ac:dyDescent="0.25">
      <c r="A13739" s="106">
        <v>46093</v>
      </c>
      <c r="B13739">
        <v>9461</v>
      </c>
      <c r="C13739">
        <v>6376</v>
      </c>
      <c r="E13739">
        <v>17</v>
      </c>
      <c r="F13739" t="s">
        <v>10877</v>
      </c>
      <c r="G13739" t="s">
        <v>2036</v>
      </c>
      <c r="I13739" t="s">
        <v>2006</v>
      </c>
      <c r="J13739" t="s">
        <v>2782</v>
      </c>
      <c r="K13739" t="s">
        <v>2783</v>
      </c>
      <c r="L13739">
        <v>8</v>
      </c>
      <c r="M13739">
        <v>590</v>
      </c>
      <c r="N13739" s="43">
        <v>4720</v>
      </c>
    </row>
    <row r="13740" hidden="1" spans="1:14" x14ac:dyDescent="0.25">
      <c r="A13740" s="106">
        <v>46093</v>
      </c>
      <c r="B13740">
        <v>9462</v>
      </c>
      <c r="C13740">
        <v>6377</v>
      </c>
      <c r="E13740">
        <v>17</v>
      </c>
      <c r="F13740" t="s">
        <v>10877</v>
      </c>
      <c r="G13740" t="s">
        <v>2036</v>
      </c>
      <c r="I13740" t="s">
        <v>2006</v>
      </c>
      <c r="J13740" t="s">
        <v>2782</v>
      </c>
      <c r="K13740" t="s">
        <v>2783</v>
      </c>
      <c r="L13740">
        <v>2</v>
      </c>
      <c r="M13740">
        <v>590</v>
      </c>
      <c r="N13740" s="43">
        <v>1180</v>
      </c>
    </row>
    <row r="13741" hidden="1" spans="1:14" x14ac:dyDescent="0.25">
      <c r="A13741" s="106">
        <v>46093</v>
      </c>
      <c r="B13741">
        <v>9463</v>
      </c>
      <c r="C13741">
        <v>6378</v>
      </c>
      <c r="E13741">
        <v>17</v>
      </c>
      <c r="F13741" t="s">
        <v>10878</v>
      </c>
      <c r="G13741" t="s">
        <v>2012</v>
      </c>
      <c r="I13741" t="s">
        <v>2006</v>
      </c>
      <c r="J13741" t="s">
        <v>2782</v>
      </c>
      <c r="K13741" t="s">
        <v>2783</v>
      </c>
      <c r="L13741">
        <v>5</v>
      </c>
      <c r="M13741">
        <v>590</v>
      </c>
      <c r="N13741" s="43">
        <v>2950</v>
      </c>
    </row>
    <row r="13742" hidden="1" spans="1:14" x14ac:dyDescent="0.25">
      <c r="A13742" s="106">
        <v>46093</v>
      </c>
      <c r="B13742">
        <v>9464</v>
      </c>
      <c r="C13742">
        <v>6379</v>
      </c>
      <c r="E13742">
        <v>17</v>
      </c>
      <c r="F13742" t="s">
        <v>10878</v>
      </c>
      <c r="G13742" t="s">
        <v>2012</v>
      </c>
      <c r="I13742" t="s">
        <v>2006</v>
      </c>
      <c r="J13742" t="s">
        <v>2782</v>
      </c>
      <c r="K13742" t="s">
        <v>2783</v>
      </c>
      <c r="L13742">
        <v>3</v>
      </c>
      <c r="M13742">
        <v>590</v>
      </c>
      <c r="N13742" s="43">
        <v>1770</v>
      </c>
    </row>
    <row r="13743" hidden="1" spans="1:14" x14ac:dyDescent="0.25">
      <c r="A13743" s="106">
        <v>46093</v>
      </c>
      <c r="B13743">
        <v>9470</v>
      </c>
      <c r="C13743">
        <v>6385</v>
      </c>
      <c r="E13743">
        <v>17</v>
      </c>
      <c r="F13743" t="s">
        <v>10879</v>
      </c>
      <c r="G13743" t="s">
        <v>2063</v>
      </c>
      <c r="I13743" t="s">
        <v>2006</v>
      </c>
      <c r="J13743" t="s">
        <v>2782</v>
      </c>
      <c r="K13743" t="s">
        <v>2783</v>
      </c>
      <c r="L13743">
        <v>8</v>
      </c>
      <c r="M13743">
        <v>590</v>
      </c>
      <c r="N13743" s="43">
        <v>4720</v>
      </c>
    </row>
    <row r="13744" hidden="1" spans="1:14" x14ac:dyDescent="0.25">
      <c r="A13744" s="106">
        <v>46093</v>
      </c>
      <c r="B13744">
        <v>9471</v>
      </c>
      <c r="C13744">
        <v>6386</v>
      </c>
      <c r="E13744">
        <v>17</v>
      </c>
      <c r="F13744" t="s">
        <v>10879</v>
      </c>
      <c r="G13744" t="s">
        <v>2063</v>
      </c>
      <c r="I13744" t="s">
        <v>2006</v>
      </c>
      <c r="J13744" t="s">
        <v>2782</v>
      </c>
      <c r="K13744" t="s">
        <v>2783</v>
      </c>
      <c r="L13744">
        <v>2</v>
      </c>
      <c r="M13744">
        <v>590</v>
      </c>
      <c r="N13744" s="43">
        <v>1180</v>
      </c>
    </row>
    <row r="13745" hidden="1" spans="1:14" x14ac:dyDescent="0.25">
      <c r="A13745" s="106">
        <v>46093</v>
      </c>
      <c r="B13745">
        <v>9472</v>
      </c>
      <c r="C13745">
        <v>6387</v>
      </c>
      <c r="E13745">
        <v>17</v>
      </c>
      <c r="F13745" t="s">
        <v>10880</v>
      </c>
      <c r="G13745" t="s">
        <v>2127</v>
      </c>
      <c r="I13745" t="s">
        <v>2006</v>
      </c>
      <c r="J13745" t="s">
        <v>10679</v>
      </c>
      <c r="K13745" t="s">
        <v>10680</v>
      </c>
      <c r="L13745">
        <v>5</v>
      </c>
      <c r="M13745">
        <v>595</v>
      </c>
      <c r="N13745" s="43">
        <v>2975</v>
      </c>
    </row>
    <row r="13746" hidden="1" spans="1:14" x14ac:dyDescent="0.25">
      <c r="A13746" s="106">
        <v>46093</v>
      </c>
      <c r="B13746">
        <v>9473</v>
      </c>
      <c r="C13746">
        <v>6388</v>
      </c>
      <c r="E13746">
        <v>17</v>
      </c>
      <c r="F13746" t="s">
        <v>10880</v>
      </c>
      <c r="G13746" t="s">
        <v>2127</v>
      </c>
      <c r="I13746" t="s">
        <v>2006</v>
      </c>
      <c r="J13746" t="s">
        <v>10679</v>
      </c>
      <c r="K13746" t="s">
        <v>10680</v>
      </c>
      <c r="L13746">
        <v>3</v>
      </c>
      <c r="M13746">
        <v>595</v>
      </c>
      <c r="N13746" s="43">
        <v>1785</v>
      </c>
    </row>
    <row r="13747" hidden="1" spans="1:14" x14ac:dyDescent="0.25">
      <c r="A13747" s="106">
        <v>46097</v>
      </c>
      <c r="B13747">
        <v>9580</v>
      </c>
      <c r="C13747">
        <v>6492</v>
      </c>
      <c r="E13747">
        <v>17</v>
      </c>
      <c r="F13747" t="s">
        <v>10881</v>
      </c>
      <c r="G13747" t="s">
        <v>2027</v>
      </c>
      <c r="I13747" t="s">
        <v>2006</v>
      </c>
      <c r="J13747" t="s">
        <v>6685</v>
      </c>
      <c r="K13747" t="s">
        <v>6686</v>
      </c>
      <c r="L13747">
        <v>5</v>
      </c>
      <c r="M13747">
        <v>530</v>
      </c>
      <c r="N13747" s="43">
        <v>2650</v>
      </c>
    </row>
    <row r="13748" hidden="1" spans="1:14" x14ac:dyDescent="0.25">
      <c r="A13748" s="106">
        <v>46097</v>
      </c>
      <c r="B13748">
        <v>9591</v>
      </c>
      <c r="C13748">
        <v>6503</v>
      </c>
      <c r="E13748">
        <v>17</v>
      </c>
      <c r="F13748" t="s">
        <v>10882</v>
      </c>
      <c r="G13748" t="s">
        <v>2097</v>
      </c>
      <c r="I13748" t="s">
        <v>2006</v>
      </c>
      <c r="J13748" t="s">
        <v>2782</v>
      </c>
      <c r="K13748" t="s">
        <v>2783</v>
      </c>
      <c r="L13748">
        <v>5</v>
      </c>
      <c r="M13748">
        <v>590</v>
      </c>
      <c r="N13748" s="43">
        <v>2950</v>
      </c>
    </row>
    <row r="13749" hidden="1" spans="1:14" x14ac:dyDescent="0.25">
      <c r="A13749" s="106">
        <v>46097</v>
      </c>
      <c r="B13749">
        <v>9592</v>
      </c>
      <c r="C13749">
        <v>6504</v>
      </c>
      <c r="E13749">
        <v>17</v>
      </c>
      <c r="F13749" t="s">
        <v>10882</v>
      </c>
      <c r="G13749" t="s">
        <v>2097</v>
      </c>
      <c r="I13749" t="s">
        <v>2006</v>
      </c>
      <c r="J13749" t="s">
        <v>2782</v>
      </c>
      <c r="K13749" t="s">
        <v>2783</v>
      </c>
      <c r="L13749">
        <v>3</v>
      </c>
      <c r="M13749">
        <v>590</v>
      </c>
      <c r="N13749" s="43">
        <v>1770</v>
      </c>
    </row>
    <row r="13750" hidden="1" spans="1:14" x14ac:dyDescent="0.25">
      <c r="A13750" s="106">
        <v>46097</v>
      </c>
      <c r="B13750">
        <v>9593</v>
      </c>
      <c r="C13750">
        <v>6505</v>
      </c>
      <c r="E13750">
        <v>17</v>
      </c>
      <c r="F13750" t="s">
        <v>10883</v>
      </c>
      <c r="G13750" t="s">
        <v>2127</v>
      </c>
      <c r="I13750" t="s">
        <v>2006</v>
      </c>
      <c r="J13750" t="s">
        <v>2782</v>
      </c>
      <c r="K13750" t="s">
        <v>2783</v>
      </c>
      <c r="L13750">
        <v>5</v>
      </c>
      <c r="M13750">
        <v>590</v>
      </c>
      <c r="N13750" s="43">
        <v>2950</v>
      </c>
    </row>
    <row r="13751" hidden="1" spans="1:14" x14ac:dyDescent="0.25">
      <c r="A13751" s="106">
        <v>46097</v>
      </c>
      <c r="B13751">
        <v>9594</v>
      </c>
      <c r="C13751">
        <v>6506</v>
      </c>
      <c r="E13751">
        <v>17</v>
      </c>
      <c r="F13751" t="s">
        <v>10883</v>
      </c>
      <c r="G13751" t="s">
        <v>2127</v>
      </c>
      <c r="I13751" t="s">
        <v>2006</v>
      </c>
      <c r="J13751" t="s">
        <v>2782</v>
      </c>
      <c r="K13751" t="s">
        <v>2783</v>
      </c>
      <c r="L13751">
        <v>3</v>
      </c>
      <c r="M13751">
        <v>590</v>
      </c>
      <c r="N13751" s="43">
        <v>1770</v>
      </c>
    </row>
    <row r="13752" hidden="1" spans="1:14" x14ac:dyDescent="0.25">
      <c r="A13752" s="106">
        <v>46097</v>
      </c>
      <c r="B13752">
        <v>9595</v>
      </c>
      <c r="C13752">
        <v>6507</v>
      </c>
      <c r="E13752">
        <v>17</v>
      </c>
      <c r="F13752" t="s">
        <v>10884</v>
      </c>
      <c r="G13752" t="s">
        <v>2097</v>
      </c>
      <c r="I13752" t="s">
        <v>2006</v>
      </c>
      <c r="J13752" t="s">
        <v>2782</v>
      </c>
      <c r="K13752" t="s">
        <v>2783</v>
      </c>
      <c r="L13752">
        <v>5</v>
      </c>
      <c r="M13752">
        <v>590</v>
      </c>
      <c r="N13752" s="43">
        <v>2950</v>
      </c>
    </row>
    <row r="13753" hidden="1" spans="1:14" x14ac:dyDescent="0.25">
      <c r="A13753" s="106">
        <v>46097</v>
      </c>
      <c r="B13753">
        <v>9596</v>
      </c>
      <c r="C13753">
        <v>6508</v>
      </c>
      <c r="E13753">
        <v>17</v>
      </c>
      <c r="F13753" t="s">
        <v>10884</v>
      </c>
      <c r="G13753" t="s">
        <v>2097</v>
      </c>
      <c r="I13753" t="s">
        <v>2006</v>
      </c>
      <c r="J13753" t="s">
        <v>2782</v>
      </c>
      <c r="K13753" t="s">
        <v>2783</v>
      </c>
      <c r="L13753">
        <v>3</v>
      </c>
      <c r="M13753">
        <v>590</v>
      </c>
      <c r="N13753" s="43">
        <v>1770</v>
      </c>
    </row>
    <row r="13754" hidden="1" spans="1:14" x14ac:dyDescent="0.25">
      <c r="A13754" s="106">
        <v>46097</v>
      </c>
      <c r="B13754">
        <v>9597</v>
      </c>
      <c r="C13754">
        <v>6509</v>
      </c>
      <c r="E13754">
        <v>17</v>
      </c>
      <c r="F13754" t="s">
        <v>10885</v>
      </c>
      <c r="G13754" t="s">
        <v>2127</v>
      </c>
      <c r="I13754" t="s">
        <v>2006</v>
      </c>
      <c r="J13754" t="s">
        <v>2782</v>
      </c>
      <c r="K13754" t="s">
        <v>2783</v>
      </c>
      <c r="L13754">
        <v>5</v>
      </c>
      <c r="M13754">
        <v>590</v>
      </c>
      <c r="N13754" s="43">
        <v>2950</v>
      </c>
    </row>
    <row r="13755" hidden="1" spans="1:14" x14ac:dyDescent="0.25">
      <c r="A13755" s="106">
        <v>46097</v>
      </c>
      <c r="B13755">
        <v>9598</v>
      </c>
      <c r="C13755">
        <v>6510</v>
      </c>
      <c r="E13755">
        <v>17</v>
      </c>
      <c r="F13755" t="s">
        <v>10885</v>
      </c>
      <c r="G13755" t="s">
        <v>2127</v>
      </c>
      <c r="I13755" t="s">
        <v>2006</v>
      </c>
      <c r="J13755" t="s">
        <v>2782</v>
      </c>
      <c r="K13755" t="s">
        <v>2783</v>
      </c>
      <c r="L13755">
        <v>3</v>
      </c>
      <c r="M13755">
        <v>590</v>
      </c>
      <c r="N13755" s="43">
        <v>1770</v>
      </c>
    </row>
    <row r="13756" hidden="1" spans="1:14" x14ac:dyDescent="0.25">
      <c r="A13756" s="106">
        <v>46097</v>
      </c>
      <c r="B13756">
        <v>9599</v>
      </c>
      <c r="C13756">
        <v>6511</v>
      </c>
      <c r="E13756">
        <v>17</v>
      </c>
      <c r="F13756" t="s">
        <v>10886</v>
      </c>
      <c r="G13756" t="s">
        <v>2027</v>
      </c>
      <c r="I13756" t="s">
        <v>2006</v>
      </c>
      <c r="J13756" t="s">
        <v>2782</v>
      </c>
      <c r="K13756" t="s">
        <v>2783</v>
      </c>
      <c r="L13756">
        <v>5</v>
      </c>
      <c r="M13756">
        <v>590</v>
      </c>
      <c r="N13756" s="43">
        <v>2950</v>
      </c>
    </row>
    <row r="13757" hidden="1" spans="1:14" x14ac:dyDescent="0.25">
      <c r="A13757" s="106">
        <v>46097</v>
      </c>
      <c r="B13757">
        <v>9600</v>
      </c>
      <c r="C13757">
        <v>6512</v>
      </c>
      <c r="E13757">
        <v>17</v>
      </c>
      <c r="F13757" t="s">
        <v>10886</v>
      </c>
      <c r="G13757" t="s">
        <v>2027</v>
      </c>
      <c r="I13757" t="s">
        <v>2006</v>
      </c>
      <c r="J13757" t="s">
        <v>2782</v>
      </c>
      <c r="K13757" t="s">
        <v>2783</v>
      </c>
      <c r="L13757">
        <v>3</v>
      </c>
      <c r="M13757">
        <v>590</v>
      </c>
      <c r="N13757" s="43">
        <v>1770</v>
      </c>
    </row>
    <row r="13758" hidden="1" spans="1:14" x14ac:dyDescent="0.25">
      <c r="A13758" s="106">
        <v>46097</v>
      </c>
      <c r="B13758">
        <v>9601</v>
      </c>
      <c r="C13758">
        <v>6513</v>
      </c>
      <c r="E13758">
        <v>17</v>
      </c>
      <c r="F13758" t="s">
        <v>10887</v>
      </c>
      <c r="G13758" t="s">
        <v>2036</v>
      </c>
      <c r="I13758" t="s">
        <v>2006</v>
      </c>
      <c r="J13758" t="s">
        <v>2782</v>
      </c>
      <c r="K13758" t="s">
        <v>2783</v>
      </c>
      <c r="L13758">
        <v>8</v>
      </c>
      <c r="M13758">
        <v>590</v>
      </c>
      <c r="N13758" s="43">
        <v>4720</v>
      </c>
    </row>
    <row r="13759" hidden="1" spans="1:14" x14ac:dyDescent="0.25">
      <c r="A13759" s="106">
        <v>46097</v>
      </c>
      <c r="B13759">
        <v>9602</v>
      </c>
      <c r="C13759">
        <v>6514</v>
      </c>
      <c r="E13759">
        <v>17</v>
      </c>
      <c r="F13759" t="s">
        <v>10887</v>
      </c>
      <c r="G13759" t="s">
        <v>2036</v>
      </c>
      <c r="I13759" t="s">
        <v>2006</v>
      </c>
      <c r="J13759" t="s">
        <v>2782</v>
      </c>
      <c r="K13759" t="s">
        <v>2783</v>
      </c>
      <c r="L13759">
        <v>2</v>
      </c>
      <c r="M13759">
        <v>590</v>
      </c>
      <c r="N13759" s="43">
        <v>1180</v>
      </c>
    </row>
    <row r="13760" hidden="1" spans="1:14" x14ac:dyDescent="0.25">
      <c r="A13760" s="106">
        <v>46097</v>
      </c>
      <c r="B13760">
        <v>9606</v>
      </c>
      <c r="C13760">
        <v>6518</v>
      </c>
      <c r="E13760">
        <v>17</v>
      </c>
      <c r="F13760" t="s">
        <v>10888</v>
      </c>
      <c r="G13760" t="s">
        <v>2063</v>
      </c>
      <c r="I13760" t="s">
        <v>2006</v>
      </c>
      <c r="J13760" t="s">
        <v>2782</v>
      </c>
      <c r="K13760" t="s">
        <v>2783</v>
      </c>
      <c r="L13760">
        <v>8</v>
      </c>
      <c r="M13760">
        <v>590</v>
      </c>
      <c r="N13760" s="43">
        <v>4720</v>
      </c>
    </row>
    <row r="13761" hidden="1" spans="1:14" x14ac:dyDescent="0.25">
      <c r="A13761" s="106">
        <v>46097</v>
      </c>
      <c r="B13761">
        <v>9607</v>
      </c>
      <c r="C13761">
        <v>6519</v>
      </c>
      <c r="E13761">
        <v>17</v>
      </c>
      <c r="F13761" t="s">
        <v>10888</v>
      </c>
      <c r="G13761" t="s">
        <v>2063</v>
      </c>
      <c r="I13761" t="s">
        <v>2006</v>
      </c>
      <c r="J13761" t="s">
        <v>2782</v>
      </c>
      <c r="K13761" t="s">
        <v>2783</v>
      </c>
      <c r="L13761">
        <v>2</v>
      </c>
      <c r="M13761">
        <v>590</v>
      </c>
      <c r="N13761" s="43">
        <v>1180</v>
      </c>
    </row>
    <row r="13762" hidden="1" spans="1:14" x14ac:dyDescent="0.25">
      <c r="A13762" s="106">
        <v>46097</v>
      </c>
      <c r="B13762">
        <v>9608</v>
      </c>
      <c r="C13762">
        <v>6520</v>
      </c>
      <c r="E13762">
        <v>17</v>
      </c>
      <c r="F13762" t="s">
        <v>10889</v>
      </c>
      <c r="G13762" t="s">
        <v>2054</v>
      </c>
      <c r="I13762" t="s">
        <v>2006</v>
      </c>
      <c r="J13762" t="s">
        <v>2782</v>
      </c>
      <c r="K13762" t="s">
        <v>2783</v>
      </c>
      <c r="L13762">
        <v>8</v>
      </c>
      <c r="M13762">
        <v>590</v>
      </c>
      <c r="N13762" s="43">
        <v>4720</v>
      </c>
    </row>
    <row r="13763" hidden="1" spans="1:14" x14ac:dyDescent="0.25">
      <c r="A13763" s="106">
        <v>46097</v>
      </c>
      <c r="B13763">
        <v>9609</v>
      </c>
      <c r="C13763">
        <v>6521</v>
      </c>
      <c r="E13763">
        <v>17</v>
      </c>
      <c r="F13763" t="s">
        <v>10889</v>
      </c>
      <c r="G13763" t="s">
        <v>2054</v>
      </c>
      <c r="I13763" t="s">
        <v>2006</v>
      </c>
      <c r="J13763" t="s">
        <v>2782</v>
      </c>
      <c r="K13763" t="s">
        <v>2783</v>
      </c>
      <c r="L13763">
        <v>2</v>
      </c>
      <c r="M13763">
        <v>590</v>
      </c>
      <c r="N13763" s="43">
        <v>1180</v>
      </c>
    </row>
    <row r="13764" hidden="1" spans="1:14" x14ac:dyDescent="0.25">
      <c r="A13764" s="106">
        <v>46097</v>
      </c>
      <c r="B13764">
        <v>9610</v>
      </c>
      <c r="C13764">
        <v>6522</v>
      </c>
      <c r="E13764">
        <v>17</v>
      </c>
      <c r="F13764" t="s">
        <v>10890</v>
      </c>
      <c r="G13764" t="s">
        <v>2021</v>
      </c>
      <c r="I13764" t="s">
        <v>2006</v>
      </c>
      <c r="J13764" t="s">
        <v>2782</v>
      </c>
      <c r="K13764" t="s">
        <v>2783</v>
      </c>
      <c r="L13764">
        <v>8</v>
      </c>
      <c r="M13764">
        <v>590</v>
      </c>
      <c r="N13764" s="43">
        <v>4720</v>
      </c>
    </row>
    <row r="13765" hidden="1" spans="1:14" x14ac:dyDescent="0.25">
      <c r="A13765" s="106">
        <v>46097</v>
      </c>
      <c r="B13765">
        <v>9611</v>
      </c>
      <c r="C13765">
        <v>6523</v>
      </c>
      <c r="E13765">
        <v>17</v>
      </c>
      <c r="F13765" t="s">
        <v>10890</v>
      </c>
      <c r="G13765" t="s">
        <v>2021</v>
      </c>
      <c r="I13765" t="s">
        <v>2006</v>
      </c>
      <c r="J13765" t="s">
        <v>2782</v>
      </c>
      <c r="K13765" t="s">
        <v>2783</v>
      </c>
      <c r="L13765">
        <v>2</v>
      </c>
      <c r="M13765">
        <v>590</v>
      </c>
      <c r="N13765" s="43">
        <v>1180</v>
      </c>
    </row>
    <row r="13766" hidden="1" spans="1:14" x14ac:dyDescent="0.25">
      <c r="A13766" s="106">
        <v>46097</v>
      </c>
      <c r="B13766">
        <v>9614</v>
      </c>
      <c r="C13766">
        <v>6526</v>
      </c>
      <c r="E13766">
        <v>17</v>
      </c>
      <c r="F13766" t="s">
        <v>10891</v>
      </c>
      <c r="G13766" t="s">
        <v>2038</v>
      </c>
      <c r="I13766" t="s">
        <v>2006</v>
      </c>
      <c r="J13766" t="s">
        <v>2782</v>
      </c>
      <c r="K13766" t="s">
        <v>2783</v>
      </c>
      <c r="L13766">
        <v>8</v>
      </c>
      <c r="M13766">
        <v>590</v>
      </c>
      <c r="N13766" s="43">
        <v>4720</v>
      </c>
    </row>
    <row r="13767" hidden="1" spans="1:14" x14ac:dyDescent="0.25">
      <c r="A13767" s="106">
        <v>46097</v>
      </c>
      <c r="B13767">
        <v>9615</v>
      </c>
      <c r="C13767">
        <v>6527</v>
      </c>
      <c r="E13767">
        <v>17</v>
      </c>
      <c r="F13767" t="s">
        <v>10891</v>
      </c>
      <c r="G13767" t="s">
        <v>2038</v>
      </c>
      <c r="I13767" t="s">
        <v>2006</v>
      </c>
      <c r="J13767" t="s">
        <v>2782</v>
      </c>
      <c r="K13767" t="s">
        <v>2783</v>
      </c>
      <c r="L13767">
        <v>2</v>
      </c>
      <c r="M13767">
        <v>590</v>
      </c>
      <c r="N13767" s="43">
        <v>1180</v>
      </c>
    </row>
    <row r="13768" hidden="1" spans="1:14" x14ac:dyDescent="0.25">
      <c r="A13768" s="106">
        <v>46097</v>
      </c>
      <c r="B13768">
        <v>9616</v>
      </c>
      <c r="C13768">
        <v>6528</v>
      </c>
      <c r="E13768">
        <v>17</v>
      </c>
      <c r="F13768" t="s">
        <v>10892</v>
      </c>
      <c r="G13768" t="s">
        <v>2131</v>
      </c>
      <c r="I13768" t="s">
        <v>2006</v>
      </c>
      <c r="J13768" t="s">
        <v>2782</v>
      </c>
      <c r="K13768" t="s">
        <v>2783</v>
      </c>
      <c r="L13768">
        <v>5</v>
      </c>
      <c r="M13768">
        <v>590</v>
      </c>
      <c r="N13768" s="43">
        <v>2950</v>
      </c>
    </row>
    <row r="13769" hidden="1" spans="1:14" x14ac:dyDescent="0.25">
      <c r="A13769" s="106">
        <v>46097</v>
      </c>
      <c r="B13769">
        <v>9617</v>
      </c>
      <c r="C13769">
        <v>6529</v>
      </c>
      <c r="E13769">
        <v>17</v>
      </c>
      <c r="F13769" t="s">
        <v>10892</v>
      </c>
      <c r="G13769" t="s">
        <v>2131</v>
      </c>
      <c r="I13769" t="s">
        <v>2006</v>
      </c>
      <c r="J13769" t="s">
        <v>2782</v>
      </c>
      <c r="K13769" t="s">
        <v>2783</v>
      </c>
      <c r="L13769">
        <v>3</v>
      </c>
      <c r="M13769">
        <v>590</v>
      </c>
      <c r="N13769" s="43">
        <v>1770</v>
      </c>
    </row>
    <row r="13770" hidden="1" spans="1:14" x14ac:dyDescent="0.25">
      <c r="A13770" s="106">
        <v>46097</v>
      </c>
      <c r="B13770">
        <v>9618</v>
      </c>
      <c r="C13770">
        <v>6530</v>
      </c>
      <c r="E13770">
        <v>17</v>
      </c>
      <c r="F13770" t="s">
        <v>10893</v>
      </c>
      <c r="G13770" t="s">
        <v>2017</v>
      </c>
      <c r="I13770" t="s">
        <v>2006</v>
      </c>
      <c r="J13770" t="s">
        <v>2782</v>
      </c>
      <c r="K13770" t="s">
        <v>2783</v>
      </c>
      <c r="L13770">
        <v>5</v>
      </c>
      <c r="M13770">
        <v>590</v>
      </c>
      <c r="N13770" s="43">
        <v>2950</v>
      </c>
    </row>
    <row r="13771" hidden="1" spans="1:14" x14ac:dyDescent="0.25">
      <c r="A13771" s="106">
        <v>46097</v>
      </c>
      <c r="B13771">
        <v>9619</v>
      </c>
      <c r="C13771">
        <v>6531</v>
      </c>
      <c r="E13771">
        <v>17</v>
      </c>
      <c r="F13771" t="s">
        <v>10893</v>
      </c>
      <c r="G13771" t="s">
        <v>2017</v>
      </c>
      <c r="I13771" t="s">
        <v>2006</v>
      </c>
      <c r="J13771" t="s">
        <v>2782</v>
      </c>
      <c r="K13771" t="s">
        <v>2783</v>
      </c>
      <c r="L13771">
        <v>3</v>
      </c>
      <c r="M13771">
        <v>590</v>
      </c>
      <c r="N13771" s="43">
        <v>1770</v>
      </c>
    </row>
    <row r="13772" hidden="1" spans="1:14" x14ac:dyDescent="0.25">
      <c r="A13772" s="106">
        <v>46097</v>
      </c>
      <c r="B13772">
        <v>9620</v>
      </c>
      <c r="C13772">
        <v>6532</v>
      </c>
      <c r="E13772">
        <v>17</v>
      </c>
      <c r="F13772" t="s">
        <v>10894</v>
      </c>
      <c r="G13772" t="s">
        <v>2036</v>
      </c>
      <c r="I13772" t="s">
        <v>2006</v>
      </c>
      <c r="J13772" t="s">
        <v>2782</v>
      </c>
      <c r="K13772" t="s">
        <v>2783</v>
      </c>
      <c r="L13772">
        <v>8</v>
      </c>
      <c r="M13772">
        <v>590</v>
      </c>
      <c r="N13772" s="43">
        <v>4720</v>
      </c>
    </row>
    <row r="13773" hidden="1" spans="1:14" x14ac:dyDescent="0.25">
      <c r="A13773" s="106">
        <v>46097</v>
      </c>
      <c r="B13773">
        <v>9621</v>
      </c>
      <c r="C13773">
        <v>6533</v>
      </c>
      <c r="E13773">
        <v>17</v>
      </c>
      <c r="F13773" t="s">
        <v>10894</v>
      </c>
      <c r="G13773" t="s">
        <v>2036</v>
      </c>
      <c r="I13773" t="s">
        <v>2006</v>
      </c>
      <c r="J13773" t="s">
        <v>2782</v>
      </c>
      <c r="K13773" t="s">
        <v>2783</v>
      </c>
      <c r="L13773">
        <v>2</v>
      </c>
      <c r="M13773">
        <v>590</v>
      </c>
      <c r="N13773" s="43">
        <v>1180</v>
      </c>
    </row>
    <row r="13774" hidden="1" spans="1:14" x14ac:dyDescent="0.25">
      <c r="A13774" s="106">
        <v>46097</v>
      </c>
      <c r="B13774">
        <v>9624</v>
      </c>
      <c r="C13774">
        <v>6536</v>
      </c>
      <c r="E13774">
        <v>17</v>
      </c>
      <c r="F13774" t="s">
        <v>10895</v>
      </c>
      <c r="G13774" t="s">
        <v>2063</v>
      </c>
      <c r="I13774" t="s">
        <v>2006</v>
      </c>
      <c r="J13774" t="s">
        <v>2782</v>
      </c>
      <c r="K13774" t="s">
        <v>2783</v>
      </c>
      <c r="L13774">
        <v>8</v>
      </c>
      <c r="M13774">
        <v>590</v>
      </c>
      <c r="N13774" s="43">
        <v>4720</v>
      </c>
    </row>
    <row r="13775" hidden="1" spans="1:14" x14ac:dyDescent="0.25">
      <c r="A13775" s="106">
        <v>46099</v>
      </c>
      <c r="B13775">
        <v>9721</v>
      </c>
      <c r="C13775">
        <v>6631</v>
      </c>
      <c r="E13775">
        <v>17</v>
      </c>
      <c r="F13775" t="s">
        <v>10896</v>
      </c>
      <c r="G13775" t="s">
        <v>2097</v>
      </c>
      <c r="I13775" t="s">
        <v>2006</v>
      </c>
      <c r="J13775" t="s">
        <v>6685</v>
      </c>
      <c r="K13775" t="s">
        <v>6686</v>
      </c>
      <c r="L13775">
        <v>5</v>
      </c>
      <c r="M13775">
        <v>530</v>
      </c>
      <c r="N13775" s="43">
        <v>2650</v>
      </c>
    </row>
    <row r="13776" hidden="1" spans="1:14" x14ac:dyDescent="0.25">
      <c r="A13776" s="106">
        <v>46099</v>
      </c>
      <c r="B13776">
        <v>9722</v>
      </c>
      <c r="C13776">
        <v>6632</v>
      </c>
      <c r="E13776">
        <v>17</v>
      </c>
      <c r="F13776" t="s">
        <v>10897</v>
      </c>
      <c r="G13776" t="s">
        <v>2114</v>
      </c>
      <c r="I13776" t="s">
        <v>2006</v>
      </c>
      <c r="J13776" t="s">
        <v>10679</v>
      </c>
      <c r="K13776" t="s">
        <v>10680</v>
      </c>
      <c r="L13776">
        <v>5</v>
      </c>
      <c r="M13776">
        <v>595</v>
      </c>
      <c r="N13776" s="43">
        <v>2975</v>
      </c>
    </row>
    <row r="13777" hidden="1" spans="1:14" x14ac:dyDescent="0.25">
      <c r="A13777" s="106">
        <v>46099</v>
      </c>
      <c r="B13777">
        <v>9723</v>
      </c>
      <c r="C13777">
        <v>6633</v>
      </c>
      <c r="E13777">
        <v>17</v>
      </c>
      <c r="F13777" t="s">
        <v>10897</v>
      </c>
      <c r="G13777" t="s">
        <v>2114</v>
      </c>
      <c r="I13777" t="s">
        <v>2006</v>
      </c>
      <c r="J13777" t="s">
        <v>10679</v>
      </c>
      <c r="K13777" t="s">
        <v>10680</v>
      </c>
      <c r="L13777">
        <v>3</v>
      </c>
      <c r="M13777">
        <v>595</v>
      </c>
      <c r="N13777" s="43">
        <v>1785</v>
      </c>
    </row>
    <row r="13778" hidden="1" spans="1:14" x14ac:dyDescent="0.25">
      <c r="A13778" s="106">
        <v>46099</v>
      </c>
      <c r="B13778">
        <v>9724</v>
      </c>
      <c r="C13778">
        <v>6634</v>
      </c>
      <c r="E13778">
        <v>17</v>
      </c>
      <c r="F13778" t="s">
        <v>10898</v>
      </c>
      <c r="G13778" t="s">
        <v>2038</v>
      </c>
      <c r="I13778" t="s">
        <v>2006</v>
      </c>
      <c r="J13778" t="s">
        <v>10679</v>
      </c>
      <c r="K13778" t="s">
        <v>10680</v>
      </c>
      <c r="L13778">
        <v>8</v>
      </c>
      <c r="M13778">
        <v>595</v>
      </c>
      <c r="N13778" s="43">
        <v>4760</v>
      </c>
    </row>
    <row r="13779" hidden="1" spans="1:14" x14ac:dyDescent="0.25">
      <c r="A13779" s="106">
        <v>46099</v>
      </c>
      <c r="B13779">
        <v>9725</v>
      </c>
      <c r="C13779">
        <v>6635</v>
      </c>
      <c r="E13779">
        <v>17</v>
      </c>
      <c r="F13779" t="s">
        <v>10898</v>
      </c>
      <c r="G13779" t="s">
        <v>2038</v>
      </c>
      <c r="I13779" t="s">
        <v>2006</v>
      </c>
      <c r="J13779" t="s">
        <v>10679</v>
      </c>
      <c r="K13779" t="s">
        <v>10680</v>
      </c>
      <c r="L13779">
        <v>2</v>
      </c>
      <c r="M13779">
        <v>595</v>
      </c>
      <c r="N13779" s="43">
        <v>1190</v>
      </c>
    </row>
    <row r="13780" hidden="1" spans="1:14" x14ac:dyDescent="0.25">
      <c r="A13780" s="106">
        <v>46100</v>
      </c>
      <c r="B13780">
        <v>9746</v>
      </c>
      <c r="C13780">
        <v>6656</v>
      </c>
      <c r="E13780">
        <v>17</v>
      </c>
      <c r="F13780" t="s">
        <v>10899</v>
      </c>
      <c r="G13780" t="s">
        <v>2025</v>
      </c>
      <c r="I13780" t="s">
        <v>2006</v>
      </c>
      <c r="J13780" t="s">
        <v>10679</v>
      </c>
      <c r="K13780" t="s">
        <v>10680</v>
      </c>
      <c r="L13780">
        <v>5</v>
      </c>
      <c r="M13780">
        <v>595</v>
      </c>
      <c r="N13780" s="43">
        <v>2975</v>
      </c>
    </row>
    <row r="13781" hidden="1" spans="1:14" x14ac:dyDescent="0.25">
      <c r="A13781" s="106">
        <v>46100</v>
      </c>
      <c r="B13781">
        <v>9747</v>
      </c>
      <c r="C13781">
        <v>6657</v>
      </c>
      <c r="E13781">
        <v>17</v>
      </c>
      <c r="F13781" t="s">
        <v>10899</v>
      </c>
      <c r="G13781" t="s">
        <v>2025</v>
      </c>
      <c r="I13781" t="s">
        <v>2006</v>
      </c>
      <c r="J13781" t="s">
        <v>10679</v>
      </c>
      <c r="K13781" t="s">
        <v>10680</v>
      </c>
      <c r="L13781">
        <v>3</v>
      </c>
      <c r="M13781">
        <v>595</v>
      </c>
      <c r="N13781" s="43">
        <v>1785</v>
      </c>
    </row>
    <row r="13782" hidden="1" spans="1:14" x14ac:dyDescent="0.25">
      <c r="A13782" s="106">
        <v>46100</v>
      </c>
      <c r="B13782">
        <v>9758</v>
      </c>
      <c r="C13782">
        <v>6668</v>
      </c>
      <c r="E13782">
        <v>17</v>
      </c>
      <c r="F13782" t="s">
        <v>10900</v>
      </c>
      <c r="G13782" t="s">
        <v>2038</v>
      </c>
      <c r="I13782" t="s">
        <v>2006</v>
      </c>
      <c r="J13782" t="s">
        <v>10679</v>
      </c>
      <c r="K13782" t="s">
        <v>10680</v>
      </c>
      <c r="L13782">
        <v>8</v>
      </c>
      <c r="M13782">
        <v>595</v>
      </c>
      <c r="N13782" s="43">
        <v>4760</v>
      </c>
    </row>
    <row r="13783" hidden="1" spans="1:14" x14ac:dyDescent="0.25">
      <c r="A13783" s="106">
        <v>46100</v>
      </c>
      <c r="B13783">
        <v>9759</v>
      </c>
      <c r="C13783">
        <v>6669</v>
      </c>
      <c r="E13783">
        <v>17</v>
      </c>
      <c r="F13783" t="s">
        <v>10900</v>
      </c>
      <c r="G13783" t="s">
        <v>2038</v>
      </c>
      <c r="I13783" t="s">
        <v>2006</v>
      </c>
      <c r="J13783" t="s">
        <v>10679</v>
      </c>
      <c r="K13783" t="s">
        <v>10680</v>
      </c>
      <c r="L13783">
        <v>2</v>
      </c>
      <c r="M13783">
        <v>595</v>
      </c>
      <c r="N13783" s="43">
        <v>1190</v>
      </c>
    </row>
    <row r="13784" hidden="1" spans="1:14" x14ac:dyDescent="0.25">
      <c r="A13784" s="106">
        <v>46101</v>
      </c>
      <c r="B13784">
        <v>9768</v>
      </c>
      <c r="C13784">
        <v>6677</v>
      </c>
      <c r="E13784">
        <v>17</v>
      </c>
      <c r="F13784" t="s">
        <v>10901</v>
      </c>
      <c r="G13784" t="s">
        <v>2021</v>
      </c>
      <c r="I13784" t="s">
        <v>2006</v>
      </c>
      <c r="J13784" t="s">
        <v>2782</v>
      </c>
      <c r="K13784" t="s">
        <v>2783</v>
      </c>
      <c r="L13784">
        <v>8</v>
      </c>
      <c r="M13784">
        <v>590</v>
      </c>
      <c r="N13784" s="43">
        <v>4720</v>
      </c>
    </row>
    <row r="13785" hidden="1" spans="1:14" x14ac:dyDescent="0.25">
      <c r="A13785" s="106">
        <v>46101</v>
      </c>
      <c r="B13785">
        <v>9769</v>
      </c>
      <c r="C13785">
        <v>6678</v>
      </c>
      <c r="E13785">
        <v>17</v>
      </c>
      <c r="F13785" t="s">
        <v>10901</v>
      </c>
      <c r="G13785" t="s">
        <v>2021</v>
      </c>
      <c r="I13785" t="s">
        <v>2006</v>
      </c>
      <c r="J13785" t="s">
        <v>2782</v>
      </c>
      <c r="K13785" t="s">
        <v>2783</v>
      </c>
      <c r="L13785">
        <v>2</v>
      </c>
      <c r="M13785">
        <v>590</v>
      </c>
      <c r="N13785" s="43">
        <v>1180</v>
      </c>
    </row>
    <row r="13786" hidden="1" spans="1:14" x14ac:dyDescent="0.25">
      <c r="A13786" s="106">
        <v>46101</v>
      </c>
      <c r="B13786">
        <v>9770</v>
      </c>
      <c r="C13786">
        <v>6679</v>
      </c>
      <c r="E13786">
        <v>17</v>
      </c>
      <c r="F13786" t="s">
        <v>10902</v>
      </c>
      <c r="G13786" t="s">
        <v>2095</v>
      </c>
      <c r="I13786" t="s">
        <v>2006</v>
      </c>
      <c r="J13786" t="s">
        <v>2782</v>
      </c>
      <c r="K13786" t="s">
        <v>2783</v>
      </c>
      <c r="L13786">
        <v>5</v>
      </c>
      <c r="M13786">
        <v>590</v>
      </c>
      <c r="N13786" s="43">
        <v>2950</v>
      </c>
    </row>
    <row r="13787" hidden="1" spans="1:14" x14ac:dyDescent="0.25">
      <c r="A13787" s="106">
        <v>46101</v>
      </c>
      <c r="B13787">
        <v>9771</v>
      </c>
      <c r="C13787">
        <v>6680</v>
      </c>
      <c r="E13787">
        <v>17</v>
      </c>
      <c r="F13787" t="s">
        <v>10902</v>
      </c>
      <c r="G13787" t="s">
        <v>2095</v>
      </c>
      <c r="I13787" t="s">
        <v>2006</v>
      </c>
      <c r="J13787" t="s">
        <v>2782</v>
      </c>
      <c r="K13787" t="s">
        <v>2783</v>
      </c>
      <c r="L13787">
        <v>3</v>
      </c>
      <c r="M13787">
        <v>590</v>
      </c>
      <c r="N13787" s="43">
        <v>1770</v>
      </c>
    </row>
    <row r="13788" hidden="1" spans="1:14" x14ac:dyDescent="0.25">
      <c r="A13788" s="106">
        <v>46101</v>
      </c>
      <c r="B13788">
        <v>9772</v>
      </c>
      <c r="C13788">
        <v>6681</v>
      </c>
      <c r="E13788">
        <v>17</v>
      </c>
      <c r="F13788" t="s">
        <v>10903</v>
      </c>
      <c r="G13788" t="s">
        <v>2127</v>
      </c>
      <c r="I13788" t="s">
        <v>2006</v>
      </c>
      <c r="J13788" t="s">
        <v>2782</v>
      </c>
      <c r="K13788" t="s">
        <v>2783</v>
      </c>
      <c r="L13788">
        <v>5</v>
      </c>
      <c r="M13788">
        <v>590</v>
      </c>
      <c r="N13788" s="43">
        <v>2950</v>
      </c>
    </row>
    <row r="13789" hidden="1" spans="1:14" x14ac:dyDescent="0.25">
      <c r="A13789" s="106">
        <v>46101</v>
      </c>
      <c r="B13789">
        <v>9773</v>
      </c>
      <c r="C13789">
        <v>6682</v>
      </c>
      <c r="E13789">
        <v>17</v>
      </c>
      <c r="F13789" t="s">
        <v>10903</v>
      </c>
      <c r="G13789" t="s">
        <v>2127</v>
      </c>
      <c r="I13789" t="s">
        <v>2006</v>
      </c>
      <c r="J13789" t="s">
        <v>2782</v>
      </c>
      <c r="K13789" t="s">
        <v>2783</v>
      </c>
      <c r="L13789">
        <v>3</v>
      </c>
      <c r="M13789">
        <v>590</v>
      </c>
      <c r="N13789" s="43">
        <v>1770</v>
      </c>
    </row>
    <row r="13790" hidden="1" spans="1:14" x14ac:dyDescent="0.25">
      <c r="A13790" s="106">
        <v>46101</v>
      </c>
      <c r="B13790">
        <v>9778</v>
      </c>
      <c r="C13790">
        <v>6687</v>
      </c>
      <c r="E13790">
        <v>17</v>
      </c>
      <c r="F13790" t="s">
        <v>10904</v>
      </c>
      <c r="G13790" t="s">
        <v>2054</v>
      </c>
      <c r="I13790" t="s">
        <v>2006</v>
      </c>
      <c r="J13790" t="s">
        <v>2782</v>
      </c>
      <c r="K13790" t="s">
        <v>2783</v>
      </c>
      <c r="L13790">
        <v>8</v>
      </c>
      <c r="M13790">
        <v>590</v>
      </c>
      <c r="N13790" s="43">
        <v>4720</v>
      </c>
    </row>
    <row r="13791" hidden="1" spans="1:14" x14ac:dyDescent="0.25">
      <c r="A13791" s="106">
        <v>46101</v>
      </c>
      <c r="B13791">
        <v>9779</v>
      </c>
      <c r="C13791">
        <v>6688</v>
      </c>
      <c r="E13791">
        <v>17</v>
      </c>
      <c r="F13791" t="s">
        <v>10904</v>
      </c>
      <c r="G13791" t="s">
        <v>2054</v>
      </c>
      <c r="I13791" t="s">
        <v>2006</v>
      </c>
      <c r="J13791" t="s">
        <v>2782</v>
      </c>
      <c r="K13791" t="s">
        <v>2783</v>
      </c>
      <c r="L13791">
        <v>2</v>
      </c>
      <c r="M13791">
        <v>590</v>
      </c>
      <c r="N13791" s="43">
        <v>1180</v>
      </c>
    </row>
    <row r="13792" hidden="1" spans="1:14" x14ac:dyDescent="0.25">
      <c r="A13792" s="106">
        <v>46101</v>
      </c>
      <c r="B13792">
        <v>9780</v>
      </c>
      <c r="C13792">
        <v>6689</v>
      </c>
      <c r="E13792">
        <v>17</v>
      </c>
      <c r="F13792" t="s">
        <v>10905</v>
      </c>
      <c r="G13792" t="s">
        <v>2012</v>
      </c>
      <c r="I13792" t="s">
        <v>2006</v>
      </c>
      <c r="J13792" t="s">
        <v>2782</v>
      </c>
      <c r="K13792" t="s">
        <v>2783</v>
      </c>
      <c r="L13792">
        <v>8</v>
      </c>
      <c r="M13792">
        <v>590</v>
      </c>
      <c r="N13792" s="43">
        <v>4720</v>
      </c>
    </row>
    <row r="13793" hidden="1" spans="1:14" x14ac:dyDescent="0.25">
      <c r="A13793" s="106">
        <v>46101</v>
      </c>
      <c r="B13793">
        <v>9781</v>
      </c>
      <c r="C13793">
        <v>6690</v>
      </c>
      <c r="E13793">
        <v>17</v>
      </c>
      <c r="F13793" t="s">
        <v>10905</v>
      </c>
      <c r="G13793" t="s">
        <v>2012</v>
      </c>
      <c r="I13793" t="s">
        <v>2006</v>
      </c>
      <c r="J13793" t="s">
        <v>2782</v>
      </c>
      <c r="K13793" t="s">
        <v>2783</v>
      </c>
      <c r="L13793">
        <v>2</v>
      </c>
      <c r="M13793">
        <v>590</v>
      </c>
      <c r="N13793" s="43">
        <v>1180</v>
      </c>
    </row>
    <row r="13794" hidden="1" spans="1:14" x14ac:dyDescent="0.25">
      <c r="A13794" s="106">
        <v>46101</v>
      </c>
      <c r="B13794">
        <v>9782</v>
      </c>
      <c r="C13794">
        <v>6691</v>
      </c>
      <c r="E13794">
        <v>17</v>
      </c>
      <c r="F13794" t="s">
        <v>10906</v>
      </c>
      <c r="G13794" t="s">
        <v>2036</v>
      </c>
      <c r="I13794" t="s">
        <v>2006</v>
      </c>
      <c r="J13794" t="s">
        <v>2782</v>
      </c>
      <c r="K13794" t="s">
        <v>2783</v>
      </c>
      <c r="L13794">
        <v>8</v>
      </c>
      <c r="M13794">
        <v>590</v>
      </c>
      <c r="N13794" s="43">
        <v>4720</v>
      </c>
    </row>
    <row r="13795" hidden="1" spans="1:14" x14ac:dyDescent="0.25">
      <c r="A13795" s="106">
        <v>46101</v>
      </c>
      <c r="B13795">
        <v>9783</v>
      </c>
      <c r="C13795">
        <v>6692</v>
      </c>
      <c r="E13795">
        <v>17</v>
      </c>
      <c r="F13795" t="s">
        <v>10906</v>
      </c>
      <c r="G13795" t="s">
        <v>2036</v>
      </c>
      <c r="I13795" t="s">
        <v>2006</v>
      </c>
      <c r="J13795" t="s">
        <v>2782</v>
      </c>
      <c r="K13795" t="s">
        <v>2783</v>
      </c>
      <c r="L13795">
        <v>2</v>
      </c>
      <c r="M13795">
        <v>590</v>
      </c>
      <c r="N13795" s="43">
        <v>1180</v>
      </c>
    </row>
    <row r="13796" hidden="1" spans="1:14" x14ac:dyDescent="0.25">
      <c r="A13796" s="106">
        <v>46101</v>
      </c>
      <c r="B13796">
        <v>9786</v>
      </c>
      <c r="C13796">
        <v>6695</v>
      </c>
      <c r="E13796">
        <v>17</v>
      </c>
      <c r="F13796" t="s">
        <v>10907</v>
      </c>
      <c r="G13796" t="s">
        <v>2054</v>
      </c>
      <c r="I13796" t="s">
        <v>2006</v>
      </c>
      <c r="J13796" t="s">
        <v>2782</v>
      </c>
      <c r="K13796" t="s">
        <v>2783</v>
      </c>
      <c r="L13796">
        <v>5</v>
      </c>
      <c r="M13796">
        <v>590</v>
      </c>
      <c r="N13796" s="43">
        <v>2950</v>
      </c>
    </row>
    <row r="13797" hidden="1" spans="1:14" x14ac:dyDescent="0.25">
      <c r="A13797" s="106">
        <v>46101</v>
      </c>
      <c r="B13797">
        <v>9787</v>
      </c>
      <c r="C13797">
        <v>6696</v>
      </c>
      <c r="E13797">
        <v>17</v>
      </c>
      <c r="F13797" t="s">
        <v>10907</v>
      </c>
      <c r="G13797" t="s">
        <v>2017</v>
      </c>
      <c r="I13797" t="s">
        <v>2006</v>
      </c>
      <c r="J13797" t="s">
        <v>2782</v>
      </c>
      <c r="K13797" t="s">
        <v>2783</v>
      </c>
      <c r="L13797">
        <v>3</v>
      </c>
      <c r="M13797">
        <v>590</v>
      </c>
      <c r="N13797" s="43">
        <v>1770</v>
      </c>
    </row>
    <row r="13798" hidden="1" spans="1:14" x14ac:dyDescent="0.25">
      <c r="A13798" s="106">
        <v>46101</v>
      </c>
      <c r="B13798">
        <v>9788</v>
      </c>
      <c r="C13798">
        <v>6697</v>
      </c>
      <c r="E13798">
        <v>17</v>
      </c>
      <c r="F13798" t="s">
        <v>10908</v>
      </c>
      <c r="G13798" t="s">
        <v>2038</v>
      </c>
      <c r="I13798" t="s">
        <v>2006</v>
      </c>
      <c r="J13798" t="s">
        <v>2782</v>
      </c>
      <c r="K13798" t="s">
        <v>2783</v>
      </c>
      <c r="L13798">
        <v>8</v>
      </c>
      <c r="M13798">
        <v>590</v>
      </c>
      <c r="N13798" s="43">
        <v>4720</v>
      </c>
    </row>
    <row r="13799" hidden="1" spans="1:14" x14ac:dyDescent="0.25">
      <c r="A13799" s="106">
        <v>46101</v>
      </c>
      <c r="B13799">
        <v>9789</v>
      </c>
      <c r="C13799">
        <v>6698</v>
      </c>
      <c r="E13799">
        <v>17</v>
      </c>
      <c r="F13799" t="s">
        <v>10908</v>
      </c>
      <c r="G13799" t="s">
        <v>2038</v>
      </c>
      <c r="I13799" t="s">
        <v>2006</v>
      </c>
      <c r="J13799" t="s">
        <v>2782</v>
      </c>
      <c r="K13799" t="s">
        <v>2783</v>
      </c>
      <c r="L13799">
        <v>2</v>
      </c>
      <c r="M13799">
        <v>590</v>
      </c>
      <c r="N13799" s="43">
        <v>1180</v>
      </c>
    </row>
    <row r="13800" hidden="1" spans="1:14" x14ac:dyDescent="0.25">
      <c r="A13800" s="106">
        <v>46101</v>
      </c>
      <c r="B13800">
        <v>9790</v>
      </c>
      <c r="C13800">
        <v>6699</v>
      </c>
      <c r="E13800">
        <v>17</v>
      </c>
      <c r="F13800" t="s">
        <v>10909</v>
      </c>
      <c r="G13800" t="s">
        <v>2063</v>
      </c>
      <c r="I13800" t="s">
        <v>2006</v>
      </c>
      <c r="J13800" t="s">
        <v>2782</v>
      </c>
      <c r="K13800" t="s">
        <v>2783</v>
      </c>
      <c r="L13800">
        <v>8</v>
      </c>
      <c r="M13800">
        <v>590</v>
      </c>
      <c r="N13800" s="43">
        <v>4720</v>
      </c>
    </row>
    <row r="13801" hidden="1" spans="1:14" x14ac:dyDescent="0.25">
      <c r="A13801" s="106">
        <v>46101</v>
      </c>
      <c r="B13801">
        <v>9791</v>
      </c>
      <c r="C13801">
        <v>6700</v>
      </c>
      <c r="E13801">
        <v>17</v>
      </c>
      <c r="F13801" t="s">
        <v>10909</v>
      </c>
      <c r="G13801" t="s">
        <v>2063</v>
      </c>
      <c r="I13801" t="s">
        <v>2006</v>
      </c>
      <c r="J13801" t="s">
        <v>2782</v>
      </c>
      <c r="K13801" t="s">
        <v>2783</v>
      </c>
      <c r="L13801">
        <v>2</v>
      </c>
      <c r="M13801">
        <v>590</v>
      </c>
      <c r="N13801" s="43">
        <v>1180</v>
      </c>
    </row>
    <row r="13802" hidden="1" spans="1:14" x14ac:dyDescent="0.25">
      <c r="A13802" s="106">
        <v>46101</v>
      </c>
      <c r="B13802">
        <v>9793</v>
      </c>
      <c r="C13802">
        <v>6702</v>
      </c>
      <c r="E13802">
        <v>17</v>
      </c>
      <c r="F13802" t="s">
        <v>10910</v>
      </c>
      <c r="G13802" t="s">
        <v>2025</v>
      </c>
      <c r="I13802" t="s">
        <v>2006</v>
      </c>
      <c r="J13802" t="s">
        <v>2782</v>
      </c>
      <c r="K13802" t="s">
        <v>2783</v>
      </c>
      <c r="L13802">
        <v>5</v>
      </c>
      <c r="M13802">
        <v>590</v>
      </c>
      <c r="N13802" s="43">
        <v>2950</v>
      </c>
    </row>
    <row r="13803" hidden="1" spans="1:14" x14ac:dyDescent="0.25">
      <c r="A13803" s="106">
        <v>46101</v>
      </c>
      <c r="B13803">
        <v>9794</v>
      </c>
      <c r="C13803">
        <v>6703</v>
      </c>
      <c r="E13803">
        <v>17</v>
      </c>
      <c r="F13803" t="s">
        <v>10910</v>
      </c>
      <c r="G13803" t="s">
        <v>2025</v>
      </c>
      <c r="I13803" t="s">
        <v>2006</v>
      </c>
      <c r="J13803" t="s">
        <v>2782</v>
      </c>
      <c r="K13803" t="s">
        <v>2783</v>
      </c>
      <c r="L13803">
        <v>3</v>
      </c>
      <c r="M13803">
        <v>590</v>
      </c>
      <c r="N13803" s="43">
        <v>1770</v>
      </c>
    </row>
    <row r="13804" hidden="1" spans="1:14" x14ac:dyDescent="0.25">
      <c r="A13804" s="106">
        <v>46101</v>
      </c>
      <c r="B13804">
        <v>9795</v>
      </c>
      <c r="C13804">
        <v>6704</v>
      </c>
      <c r="E13804">
        <v>17</v>
      </c>
      <c r="F13804" t="s">
        <v>10911</v>
      </c>
      <c r="G13804" t="s">
        <v>2021</v>
      </c>
      <c r="I13804" t="s">
        <v>2006</v>
      </c>
      <c r="J13804" t="s">
        <v>2782</v>
      </c>
      <c r="K13804" t="s">
        <v>2783</v>
      </c>
      <c r="L13804">
        <v>8</v>
      </c>
      <c r="M13804">
        <v>590</v>
      </c>
      <c r="N13804" s="43">
        <v>4720</v>
      </c>
    </row>
    <row r="13805" hidden="1" spans="1:14" x14ac:dyDescent="0.25">
      <c r="A13805" s="106">
        <v>46101</v>
      </c>
      <c r="B13805">
        <v>9796</v>
      </c>
      <c r="C13805">
        <v>6705</v>
      </c>
      <c r="E13805">
        <v>17</v>
      </c>
      <c r="F13805" t="s">
        <v>10911</v>
      </c>
      <c r="G13805" t="s">
        <v>2021</v>
      </c>
      <c r="I13805" t="s">
        <v>2006</v>
      </c>
      <c r="J13805" t="s">
        <v>2782</v>
      </c>
      <c r="K13805" t="s">
        <v>2783</v>
      </c>
      <c r="L13805">
        <v>2</v>
      </c>
      <c r="M13805">
        <v>590</v>
      </c>
      <c r="N13805" s="43">
        <v>1180</v>
      </c>
    </row>
    <row r="13806" hidden="1" spans="1:14" x14ac:dyDescent="0.25">
      <c r="A13806" s="106">
        <v>46101</v>
      </c>
      <c r="B13806">
        <v>9797</v>
      </c>
      <c r="C13806">
        <v>6706</v>
      </c>
      <c r="E13806">
        <v>17</v>
      </c>
      <c r="F13806" t="s">
        <v>10912</v>
      </c>
      <c r="G13806" t="s">
        <v>2095</v>
      </c>
      <c r="I13806" t="s">
        <v>2006</v>
      </c>
      <c r="J13806" t="s">
        <v>2782</v>
      </c>
      <c r="K13806" t="s">
        <v>2783</v>
      </c>
      <c r="L13806">
        <v>5</v>
      </c>
      <c r="M13806">
        <v>590</v>
      </c>
      <c r="N13806" s="43">
        <v>2950</v>
      </c>
    </row>
    <row r="13807" hidden="1" spans="1:14" x14ac:dyDescent="0.25">
      <c r="A13807" s="106">
        <v>46101</v>
      </c>
      <c r="B13807">
        <v>9798</v>
      </c>
      <c r="C13807">
        <v>6707</v>
      </c>
      <c r="E13807">
        <v>17</v>
      </c>
      <c r="F13807" t="s">
        <v>10912</v>
      </c>
      <c r="G13807" t="s">
        <v>2095</v>
      </c>
      <c r="I13807" t="s">
        <v>2006</v>
      </c>
      <c r="J13807" t="s">
        <v>2782</v>
      </c>
      <c r="K13807" t="s">
        <v>2783</v>
      </c>
      <c r="L13807">
        <v>3</v>
      </c>
      <c r="M13807">
        <v>590</v>
      </c>
      <c r="N13807" s="43">
        <v>1770</v>
      </c>
    </row>
    <row r="13808" hidden="1" spans="1:14" x14ac:dyDescent="0.25">
      <c r="A13808" s="106">
        <v>46101</v>
      </c>
      <c r="B13808">
        <v>9800</v>
      </c>
      <c r="C13808">
        <v>6709</v>
      </c>
      <c r="E13808">
        <v>17</v>
      </c>
      <c r="F13808" t="s">
        <v>10913</v>
      </c>
      <c r="G13808" t="s">
        <v>2131</v>
      </c>
      <c r="I13808" t="s">
        <v>2006</v>
      </c>
      <c r="J13808" t="s">
        <v>2782</v>
      </c>
      <c r="K13808" t="s">
        <v>2783</v>
      </c>
      <c r="L13808">
        <v>5</v>
      </c>
      <c r="M13808">
        <v>590</v>
      </c>
      <c r="N13808" s="43">
        <v>2950</v>
      </c>
    </row>
    <row r="13809" hidden="1" spans="1:14" x14ac:dyDescent="0.25">
      <c r="A13809" s="106">
        <v>46101</v>
      </c>
      <c r="B13809">
        <v>9801</v>
      </c>
      <c r="C13809">
        <v>6710</v>
      </c>
      <c r="E13809">
        <v>17</v>
      </c>
      <c r="F13809" t="s">
        <v>10913</v>
      </c>
      <c r="G13809" t="s">
        <v>2131</v>
      </c>
      <c r="I13809" t="s">
        <v>2006</v>
      </c>
      <c r="J13809" t="s">
        <v>2782</v>
      </c>
      <c r="K13809" t="s">
        <v>2783</v>
      </c>
      <c r="L13809">
        <v>3</v>
      </c>
      <c r="M13809">
        <v>590</v>
      </c>
      <c r="N13809" s="43">
        <v>1770</v>
      </c>
    </row>
    <row r="13810" hidden="1" spans="1:14" x14ac:dyDescent="0.25">
      <c r="A13810" s="106">
        <v>46101</v>
      </c>
      <c r="B13810">
        <v>9802</v>
      </c>
      <c r="C13810">
        <v>6711</v>
      </c>
      <c r="E13810">
        <v>17</v>
      </c>
      <c r="F13810" t="s">
        <v>10914</v>
      </c>
      <c r="G13810" t="s">
        <v>2054</v>
      </c>
      <c r="I13810" t="s">
        <v>2006</v>
      </c>
      <c r="J13810" t="s">
        <v>2782</v>
      </c>
      <c r="K13810" t="s">
        <v>2783</v>
      </c>
      <c r="L13810">
        <v>8</v>
      </c>
      <c r="M13810">
        <v>590</v>
      </c>
      <c r="N13810" s="43">
        <v>4720</v>
      </c>
    </row>
    <row r="13811" hidden="1" spans="1:14" x14ac:dyDescent="0.25">
      <c r="A13811" s="106">
        <v>46101</v>
      </c>
      <c r="B13811">
        <v>9803</v>
      </c>
      <c r="C13811">
        <v>6712</v>
      </c>
      <c r="E13811">
        <v>17</v>
      </c>
      <c r="F13811" t="s">
        <v>10914</v>
      </c>
      <c r="G13811" t="s">
        <v>2054</v>
      </c>
      <c r="I13811" t="s">
        <v>2006</v>
      </c>
      <c r="J13811" t="s">
        <v>2782</v>
      </c>
      <c r="K13811" t="s">
        <v>2783</v>
      </c>
      <c r="L13811">
        <v>2</v>
      </c>
      <c r="M13811">
        <v>590</v>
      </c>
      <c r="N13811" s="43">
        <v>1180</v>
      </c>
    </row>
    <row r="13812" hidden="1" spans="1:14" x14ac:dyDescent="0.25">
      <c r="A13812" s="106">
        <v>46101</v>
      </c>
      <c r="B13812">
        <v>9804</v>
      </c>
      <c r="C13812">
        <v>6713</v>
      </c>
      <c r="E13812">
        <v>17</v>
      </c>
      <c r="F13812" t="s">
        <v>10915</v>
      </c>
      <c r="G13812" t="s">
        <v>2012</v>
      </c>
      <c r="I13812" t="s">
        <v>2006</v>
      </c>
      <c r="J13812" t="s">
        <v>2782</v>
      </c>
      <c r="K13812" t="s">
        <v>2783</v>
      </c>
      <c r="L13812">
        <v>8</v>
      </c>
      <c r="M13812">
        <v>590</v>
      </c>
      <c r="N13812" s="43">
        <v>4720</v>
      </c>
    </row>
    <row r="13813" hidden="1" spans="1:14" x14ac:dyDescent="0.25">
      <c r="A13813" s="106">
        <v>46101</v>
      </c>
      <c r="B13813">
        <v>9805</v>
      </c>
      <c r="C13813">
        <v>6714</v>
      </c>
      <c r="E13813">
        <v>17</v>
      </c>
      <c r="F13813" t="s">
        <v>10915</v>
      </c>
      <c r="G13813" t="s">
        <v>2012</v>
      </c>
      <c r="I13813" t="s">
        <v>2006</v>
      </c>
      <c r="J13813" t="s">
        <v>2782</v>
      </c>
      <c r="K13813" t="s">
        <v>2783</v>
      </c>
      <c r="L13813">
        <v>2</v>
      </c>
      <c r="M13813">
        <v>590</v>
      </c>
      <c r="N13813" s="43">
        <v>1180</v>
      </c>
    </row>
    <row r="13814" hidden="1" spans="1:14" x14ac:dyDescent="0.25">
      <c r="A13814" s="106">
        <v>46101</v>
      </c>
      <c r="B13814">
        <v>9806</v>
      </c>
      <c r="C13814">
        <v>6715</v>
      </c>
      <c r="E13814">
        <v>17</v>
      </c>
      <c r="F13814" t="s">
        <v>10916</v>
      </c>
      <c r="G13814" t="s">
        <v>2038</v>
      </c>
      <c r="I13814" t="s">
        <v>2006</v>
      </c>
      <c r="J13814" t="s">
        <v>2782</v>
      </c>
      <c r="K13814" t="s">
        <v>2783</v>
      </c>
      <c r="L13814">
        <v>8</v>
      </c>
      <c r="M13814">
        <v>590</v>
      </c>
      <c r="N13814" s="43">
        <v>4720</v>
      </c>
    </row>
    <row r="13815" hidden="1" spans="1:14" x14ac:dyDescent="0.25">
      <c r="A13815" s="106">
        <v>46101</v>
      </c>
      <c r="B13815">
        <v>9807</v>
      </c>
      <c r="C13815">
        <v>6716</v>
      </c>
      <c r="E13815">
        <v>17</v>
      </c>
      <c r="F13815" t="s">
        <v>10916</v>
      </c>
      <c r="G13815" t="s">
        <v>2038</v>
      </c>
      <c r="I13815" t="s">
        <v>2006</v>
      </c>
      <c r="J13815" t="s">
        <v>2782</v>
      </c>
      <c r="K13815" t="s">
        <v>2783</v>
      </c>
      <c r="L13815">
        <v>2</v>
      </c>
      <c r="M13815">
        <v>590</v>
      </c>
      <c r="N13815" s="43">
        <v>1180</v>
      </c>
    </row>
    <row r="13816" hidden="1" spans="1:14" x14ac:dyDescent="0.25">
      <c r="A13816" s="106">
        <v>46101</v>
      </c>
      <c r="B13816">
        <v>9810</v>
      </c>
      <c r="C13816">
        <v>6719</v>
      </c>
      <c r="E13816">
        <v>17</v>
      </c>
      <c r="F13816" t="s">
        <v>10917</v>
      </c>
      <c r="G13816" t="s">
        <v>2036</v>
      </c>
      <c r="I13816" t="s">
        <v>2006</v>
      </c>
      <c r="J13816" t="s">
        <v>2782</v>
      </c>
      <c r="K13816" t="s">
        <v>2783</v>
      </c>
      <c r="L13816">
        <v>8</v>
      </c>
      <c r="M13816">
        <v>590</v>
      </c>
      <c r="N13816" s="43">
        <v>4720</v>
      </c>
    </row>
    <row r="13817" hidden="1" spans="1:14" x14ac:dyDescent="0.25">
      <c r="A13817" s="106">
        <v>46101</v>
      </c>
      <c r="B13817">
        <v>9811</v>
      </c>
      <c r="C13817">
        <v>6720</v>
      </c>
      <c r="E13817">
        <v>17</v>
      </c>
      <c r="F13817" t="s">
        <v>10917</v>
      </c>
      <c r="G13817" t="s">
        <v>2036</v>
      </c>
      <c r="I13817" t="s">
        <v>2006</v>
      </c>
      <c r="J13817" t="s">
        <v>2782</v>
      </c>
      <c r="K13817" t="s">
        <v>2783</v>
      </c>
      <c r="L13817">
        <v>2</v>
      </c>
      <c r="M13817">
        <v>590</v>
      </c>
      <c r="N13817" s="43">
        <v>1180</v>
      </c>
    </row>
    <row r="13818" hidden="1" spans="1:14" x14ac:dyDescent="0.25">
      <c r="A13818" s="106">
        <v>46101</v>
      </c>
      <c r="B13818">
        <v>9813</v>
      </c>
      <c r="C13818">
        <v>6722</v>
      </c>
      <c r="E13818">
        <v>17</v>
      </c>
      <c r="F13818" t="s">
        <v>10918</v>
      </c>
      <c r="G13818" t="s">
        <v>2063</v>
      </c>
      <c r="I13818" t="s">
        <v>2006</v>
      </c>
      <c r="J13818" t="s">
        <v>2782</v>
      </c>
      <c r="K13818" t="s">
        <v>2783</v>
      </c>
      <c r="L13818">
        <v>8</v>
      </c>
      <c r="M13818">
        <v>590</v>
      </c>
      <c r="N13818" s="43">
        <v>4720</v>
      </c>
    </row>
    <row r="13819" hidden="1" spans="1:14" x14ac:dyDescent="0.25">
      <c r="A13819" s="106">
        <v>46101</v>
      </c>
      <c r="B13819">
        <v>9814</v>
      </c>
      <c r="C13819">
        <v>6723</v>
      </c>
      <c r="E13819">
        <v>17</v>
      </c>
      <c r="F13819" t="s">
        <v>10918</v>
      </c>
      <c r="G13819" t="s">
        <v>2063</v>
      </c>
      <c r="I13819" t="s">
        <v>2006</v>
      </c>
      <c r="J13819" t="s">
        <v>2782</v>
      </c>
      <c r="K13819" t="s">
        <v>2783</v>
      </c>
      <c r="L13819">
        <v>2</v>
      </c>
      <c r="M13819">
        <v>590</v>
      </c>
      <c r="N13819" s="43">
        <v>1180</v>
      </c>
    </row>
    <row r="13820" hidden="1" spans="1:14" x14ac:dyDescent="0.25">
      <c r="A13820" s="106">
        <v>46101</v>
      </c>
      <c r="B13820">
        <v>9815</v>
      </c>
      <c r="C13820">
        <v>6724</v>
      </c>
      <c r="E13820">
        <v>17</v>
      </c>
      <c r="F13820" t="s">
        <v>10919</v>
      </c>
      <c r="G13820" t="s">
        <v>2021</v>
      </c>
      <c r="I13820" t="s">
        <v>2006</v>
      </c>
      <c r="J13820" t="s">
        <v>2782</v>
      </c>
      <c r="K13820" t="s">
        <v>2783</v>
      </c>
      <c r="L13820">
        <v>8</v>
      </c>
      <c r="M13820">
        <v>590</v>
      </c>
      <c r="N13820" s="43">
        <v>4720</v>
      </c>
    </row>
    <row r="13821" hidden="1" spans="1:14" x14ac:dyDescent="0.25">
      <c r="A13821" s="106">
        <v>46101</v>
      </c>
      <c r="B13821">
        <v>9816</v>
      </c>
      <c r="C13821">
        <v>6725</v>
      </c>
      <c r="E13821">
        <v>17</v>
      </c>
      <c r="F13821" t="s">
        <v>10919</v>
      </c>
      <c r="G13821" t="s">
        <v>2021</v>
      </c>
      <c r="I13821" t="s">
        <v>2006</v>
      </c>
      <c r="J13821" t="s">
        <v>2782</v>
      </c>
      <c r="K13821" t="s">
        <v>2783</v>
      </c>
      <c r="L13821">
        <v>2</v>
      </c>
      <c r="M13821">
        <v>590</v>
      </c>
      <c r="N13821" s="43">
        <v>1180</v>
      </c>
    </row>
    <row r="13822" hidden="1" spans="1:14" x14ac:dyDescent="0.25">
      <c r="A13822" s="106">
        <v>46101</v>
      </c>
      <c r="B13822">
        <v>9818</v>
      </c>
      <c r="C13822">
        <v>6727</v>
      </c>
      <c r="E13822">
        <v>17</v>
      </c>
      <c r="F13822" t="s">
        <v>10920</v>
      </c>
      <c r="G13822" t="s">
        <v>2025</v>
      </c>
      <c r="I13822" t="s">
        <v>2006</v>
      </c>
      <c r="J13822" t="s">
        <v>2782</v>
      </c>
      <c r="K13822" t="s">
        <v>2783</v>
      </c>
      <c r="L13822">
        <v>5</v>
      </c>
      <c r="M13822">
        <v>590</v>
      </c>
      <c r="N13822" s="43">
        <v>2950</v>
      </c>
    </row>
    <row r="13823" hidden="1" spans="1:14" x14ac:dyDescent="0.25">
      <c r="A13823" s="106">
        <v>46101</v>
      </c>
      <c r="B13823">
        <v>9819</v>
      </c>
      <c r="C13823">
        <v>6728</v>
      </c>
      <c r="E13823">
        <v>17</v>
      </c>
      <c r="F13823" t="s">
        <v>10920</v>
      </c>
      <c r="G13823" t="s">
        <v>2025</v>
      </c>
      <c r="I13823" t="s">
        <v>2006</v>
      </c>
      <c r="J13823" t="s">
        <v>2782</v>
      </c>
      <c r="K13823" t="s">
        <v>2783</v>
      </c>
      <c r="L13823">
        <v>3</v>
      </c>
      <c r="M13823">
        <v>590</v>
      </c>
      <c r="N13823" s="43">
        <v>1770</v>
      </c>
    </row>
    <row r="13824" hidden="1" spans="1:14" x14ac:dyDescent="0.25">
      <c r="A13824" s="106">
        <v>46101</v>
      </c>
      <c r="B13824">
        <v>9820</v>
      </c>
      <c r="C13824">
        <v>6729</v>
      </c>
      <c r="E13824">
        <v>17</v>
      </c>
      <c r="F13824" t="s">
        <v>10921</v>
      </c>
      <c r="G13824" t="s">
        <v>2095</v>
      </c>
      <c r="I13824" t="s">
        <v>2006</v>
      </c>
      <c r="J13824" t="s">
        <v>2782</v>
      </c>
      <c r="K13824" t="s">
        <v>2783</v>
      </c>
      <c r="L13824">
        <v>5</v>
      </c>
      <c r="M13824">
        <v>590</v>
      </c>
      <c r="N13824" s="43">
        <v>2950</v>
      </c>
    </row>
    <row r="13825" hidden="1" spans="1:14" x14ac:dyDescent="0.25">
      <c r="A13825" s="106">
        <v>46101</v>
      </c>
      <c r="B13825">
        <v>9821</v>
      </c>
      <c r="C13825">
        <v>6730</v>
      </c>
      <c r="E13825">
        <v>17</v>
      </c>
      <c r="F13825" t="s">
        <v>10921</v>
      </c>
      <c r="G13825" t="s">
        <v>2095</v>
      </c>
      <c r="I13825" t="s">
        <v>2006</v>
      </c>
      <c r="J13825" t="s">
        <v>2782</v>
      </c>
      <c r="K13825" t="s">
        <v>2783</v>
      </c>
      <c r="L13825">
        <v>3</v>
      </c>
      <c r="M13825">
        <v>590</v>
      </c>
      <c r="N13825" s="43">
        <v>1770</v>
      </c>
    </row>
    <row r="13826" hidden="1" spans="1:14" x14ac:dyDescent="0.25">
      <c r="A13826" s="106">
        <v>46101</v>
      </c>
      <c r="B13826">
        <v>9822</v>
      </c>
      <c r="C13826">
        <v>6731</v>
      </c>
      <c r="E13826">
        <v>17</v>
      </c>
      <c r="F13826" t="s">
        <v>10922</v>
      </c>
      <c r="G13826" t="s">
        <v>2127</v>
      </c>
      <c r="I13826" t="s">
        <v>2006</v>
      </c>
      <c r="J13826" t="s">
        <v>2782</v>
      </c>
      <c r="K13826" t="s">
        <v>2783</v>
      </c>
      <c r="L13826">
        <v>5</v>
      </c>
      <c r="M13826">
        <v>590</v>
      </c>
      <c r="N13826" s="43">
        <v>2950</v>
      </c>
    </row>
    <row r="13827" hidden="1" spans="1:14" x14ac:dyDescent="0.25">
      <c r="A13827" s="106">
        <v>46101</v>
      </c>
      <c r="B13827">
        <v>9823</v>
      </c>
      <c r="C13827">
        <v>6732</v>
      </c>
      <c r="E13827">
        <v>17</v>
      </c>
      <c r="F13827" t="s">
        <v>10922</v>
      </c>
      <c r="G13827" t="s">
        <v>2127</v>
      </c>
      <c r="I13827" t="s">
        <v>2006</v>
      </c>
      <c r="J13827" t="s">
        <v>2782</v>
      </c>
      <c r="K13827" t="s">
        <v>2783</v>
      </c>
      <c r="L13827">
        <v>3</v>
      </c>
      <c r="M13827">
        <v>590</v>
      </c>
      <c r="N13827" s="43">
        <v>1770</v>
      </c>
    </row>
    <row r="13828" hidden="1" spans="1:14" x14ac:dyDescent="0.25">
      <c r="A13828" s="106">
        <v>46101</v>
      </c>
      <c r="B13828">
        <v>9825</v>
      </c>
      <c r="C13828">
        <v>6734</v>
      </c>
      <c r="E13828">
        <v>17</v>
      </c>
      <c r="F13828" t="s">
        <v>10923</v>
      </c>
      <c r="G13828" t="s">
        <v>2054</v>
      </c>
      <c r="I13828" t="s">
        <v>2006</v>
      </c>
      <c r="J13828" t="s">
        <v>2782</v>
      </c>
      <c r="K13828" t="s">
        <v>2783</v>
      </c>
      <c r="L13828">
        <v>8</v>
      </c>
      <c r="M13828">
        <v>590</v>
      </c>
      <c r="N13828" s="43">
        <v>4720</v>
      </c>
    </row>
    <row r="13829" hidden="1" spans="1:14" x14ac:dyDescent="0.25">
      <c r="A13829" s="106">
        <v>46101</v>
      </c>
      <c r="B13829">
        <v>9827</v>
      </c>
      <c r="C13829">
        <v>6736</v>
      </c>
      <c r="E13829">
        <v>17</v>
      </c>
      <c r="F13829" t="s">
        <v>10924</v>
      </c>
      <c r="G13829" t="s">
        <v>2012</v>
      </c>
      <c r="I13829" t="s">
        <v>2006</v>
      </c>
      <c r="J13829" t="s">
        <v>2782</v>
      </c>
      <c r="K13829" t="s">
        <v>2783</v>
      </c>
      <c r="L13829">
        <v>8</v>
      </c>
      <c r="M13829">
        <v>590</v>
      </c>
      <c r="N13829" s="43">
        <v>4720</v>
      </c>
    </row>
    <row r="13830" hidden="1" spans="1:14" x14ac:dyDescent="0.25">
      <c r="A13830" s="106">
        <v>46101</v>
      </c>
      <c r="B13830">
        <v>9828</v>
      </c>
      <c r="C13830">
        <v>6737</v>
      </c>
      <c r="E13830">
        <v>17</v>
      </c>
      <c r="F13830" t="s">
        <v>10924</v>
      </c>
      <c r="G13830" t="s">
        <v>2012</v>
      </c>
      <c r="I13830" t="s">
        <v>2006</v>
      </c>
      <c r="J13830" t="s">
        <v>2782</v>
      </c>
      <c r="K13830" t="s">
        <v>2783</v>
      </c>
      <c r="L13830">
        <v>2</v>
      </c>
      <c r="M13830">
        <v>590</v>
      </c>
      <c r="N13830" s="43">
        <v>1180</v>
      </c>
    </row>
    <row r="13831" hidden="1" spans="1:14" x14ac:dyDescent="0.25">
      <c r="A13831" s="106">
        <v>46104</v>
      </c>
      <c r="B13831">
        <v>9879</v>
      </c>
      <c r="C13831">
        <v>6788</v>
      </c>
      <c r="E13831">
        <v>17</v>
      </c>
      <c r="F13831" t="s">
        <v>10925</v>
      </c>
      <c r="G13831" t="s">
        <v>2054</v>
      </c>
      <c r="I13831" t="s">
        <v>2006</v>
      </c>
      <c r="J13831" t="s">
        <v>3700</v>
      </c>
      <c r="K13831" t="s">
        <v>3701</v>
      </c>
      <c r="L13831">
        <v>5</v>
      </c>
      <c r="M13831">
        <v>595</v>
      </c>
      <c r="N13831" s="43">
        <v>2975</v>
      </c>
    </row>
    <row r="13832" hidden="1" spans="1:14" x14ac:dyDescent="0.25">
      <c r="A13832" s="106">
        <v>46105</v>
      </c>
      <c r="B13832">
        <v>9932</v>
      </c>
      <c r="C13832">
        <v>6841</v>
      </c>
      <c r="E13832">
        <v>17</v>
      </c>
      <c r="F13832" t="s">
        <v>10926</v>
      </c>
      <c r="G13832" t="s">
        <v>2025</v>
      </c>
      <c r="I13832" t="s">
        <v>2006</v>
      </c>
      <c r="J13832" t="s">
        <v>6685</v>
      </c>
      <c r="K13832" t="s">
        <v>6686</v>
      </c>
      <c r="L13832">
        <v>5</v>
      </c>
      <c r="M13832">
        <v>530</v>
      </c>
      <c r="N13832" s="43">
        <v>2650</v>
      </c>
    </row>
    <row r="13833" hidden="1" spans="1:14" x14ac:dyDescent="0.25">
      <c r="A13833" s="106">
        <v>46105</v>
      </c>
      <c r="B13833">
        <v>9938</v>
      </c>
      <c r="C13833">
        <v>6847</v>
      </c>
      <c r="E13833">
        <v>17</v>
      </c>
      <c r="F13833" t="s">
        <v>10927</v>
      </c>
      <c r="G13833" t="s">
        <v>2036</v>
      </c>
      <c r="I13833" t="s">
        <v>2006</v>
      </c>
      <c r="J13833" t="s">
        <v>3700</v>
      </c>
      <c r="K13833" t="s">
        <v>3701</v>
      </c>
      <c r="L13833">
        <v>5</v>
      </c>
      <c r="M13833">
        <v>595</v>
      </c>
      <c r="N13833" s="43">
        <v>2975</v>
      </c>
    </row>
    <row r="13834" hidden="1" spans="1:14" x14ac:dyDescent="0.25">
      <c r="A13834" s="106">
        <v>46105</v>
      </c>
      <c r="B13834">
        <v>9951</v>
      </c>
      <c r="C13834">
        <v>6860</v>
      </c>
      <c r="E13834">
        <v>17</v>
      </c>
      <c r="F13834" t="s">
        <v>10928</v>
      </c>
      <c r="G13834" t="s">
        <v>2097</v>
      </c>
      <c r="I13834" t="s">
        <v>2006</v>
      </c>
      <c r="J13834" t="s">
        <v>3700</v>
      </c>
      <c r="K13834" t="s">
        <v>3701</v>
      </c>
      <c r="L13834">
        <v>3</v>
      </c>
      <c r="M13834">
        <v>595</v>
      </c>
      <c r="N13834" s="43">
        <v>1785</v>
      </c>
    </row>
    <row r="13835" hidden="1" spans="1:14" x14ac:dyDescent="0.25">
      <c r="A13835" s="106">
        <v>46108</v>
      </c>
      <c r="B13835">
        <v>10103</v>
      </c>
      <c r="C13835">
        <v>7011</v>
      </c>
      <c r="E13835">
        <v>17</v>
      </c>
      <c r="F13835" t="s">
        <v>10929</v>
      </c>
      <c r="G13835" t="s">
        <v>2027</v>
      </c>
      <c r="I13835" t="s">
        <v>2006</v>
      </c>
      <c r="J13835" t="s">
        <v>10679</v>
      </c>
      <c r="K13835" t="s">
        <v>10680</v>
      </c>
      <c r="L13835">
        <v>5</v>
      </c>
      <c r="M13835">
        <v>595</v>
      </c>
      <c r="N13835" s="43">
        <v>2975</v>
      </c>
    </row>
    <row r="13836" hidden="1" spans="1:14" x14ac:dyDescent="0.25">
      <c r="A13836" s="106">
        <v>46108</v>
      </c>
      <c r="B13836">
        <v>10104</v>
      </c>
      <c r="C13836">
        <v>7012</v>
      </c>
      <c r="E13836">
        <v>17</v>
      </c>
      <c r="F13836" t="s">
        <v>10929</v>
      </c>
      <c r="G13836" t="s">
        <v>2027</v>
      </c>
      <c r="I13836" t="s">
        <v>2006</v>
      </c>
      <c r="J13836" t="s">
        <v>10679</v>
      </c>
      <c r="K13836" t="s">
        <v>10680</v>
      </c>
      <c r="L13836">
        <v>1</v>
      </c>
      <c r="M13836">
        <v>595</v>
      </c>
      <c r="N13836" s="43">
        <v>595</v>
      </c>
    </row>
    <row r="13837" hidden="1" spans="1:14" x14ac:dyDescent="0.25">
      <c r="A13837" s="106">
        <v>46108</v>
      </c>
      <c r="B13837">
        <v>10105</v>
      </c>
      <c r="C13837">
        <v>7013</v>
      </c>
      <c r="E13837">
        <v>17</v>
      </c>
      <c r="F13837" t="s">
        <v>10930</v>
      </c>
      <c r="G13837" t="s">
        <v>2131</v>
      </c>
      <c r="I13837" t="s">
        <v>2006</v>
      </c>
      <c r="J13837" t="s">
        <v>10679</v>
      </c>
      <c r="K13837" t="s">
        <v>10680</v>
      </c>
      <c r="L13837">
        <v>5</v>
      </c>
      <c r="M13837">
        <v>595</v>
      </c>
      <c r="N13837" s="43">
        <v>2975</v>
      </c>
    </row>
    <row r="13838" hidden="1" spans="1:14" x14ac:dyDescent="0.25">
      <c r="A13838" s="106">
        <v>46108</v>
      </c>
      <c r="B13838">
        <v>10106</v>
      </c>
      <c r="C13838">
        <v>7014</v>
      </c>
      <c r="E13838">
        <v>17</v>
      </c>
      <c r="F13838" t="s">
        <v>10930</v>
      </c>
      <c r="G13838" t="s">
        <v>2131</v>
      </c>
      <c r="I13838" t="s">
        <v>2006</v>
      </c>
      <c r="J13838" t="s">
        <v>10679</v>
      </c>
      <c r="K13838" t="s">
        <v>10680</v>
      </c>
      <c r="L13838">
        <v>1</v>
      </c>
      <c r="M13838">
        <v>595</v>
      </c>
      <c r="N13838" s="43">
        <v>595</v>
      </c>
    </row>
    <row r="13839" hidden="1" spans="1:14" x14ac:dyDescent="0.25">
      <c r="A13839" s="106">
        <v>46113</v>
      </c>
      <c r="B13839">
        <v>10265</v>
      </c>
      <c r="C13839">
        <v>7172</v>
      </c>
      <c r="E13839">
        <v>17</v>
      </c>
      <c r="F13839" t="s">
        <v>10931</v>
      </c>
      <c r="G13839" t="s">
        <v>2131</v>
      </c>
      <c r="I13839" t="s">
        <v>2006</v>
      </c>
      <c r="J13839" t="s">
        <v>2782</v>
      </c>
      <c r="K13839" t="s">
        <v>2783</v>
      </c>
      <c r="L13839">
        <v>5</v>
      </c>
      <c r="M13839">
        <v>590</v>
      </c>
      <c r="N13839" s="43">
        <v>2950</v>
      </c>
    </row>
    <row r="13840" hidden="1" spans="1:14" x14ac:dyDescent="0.25">
      <c r="A13840" s="106">
        <v>46113</v>
      </c>
      <c r="B13840">
        <v>10266</v>
      </c>
      <c r="C13840">
        <v>7173</v>
      </c>
      <c r="E13840">
        <v>17</v>
      </c>
      <c r="F13840" t="s">
        <v>10931</v>
      </c>
      <c r="G13840" t="s">
        <v>2131</v>
      </c>
      <c r="I13840" t="s">
        <v>2006</v>
      </c>
      <c r="J13840" t="s">
        <v>2782</v>
      </c>
      <c r="K13840" t="s">
        <v>2783</v>
      </c>
      <c r="L13840">
        <v>3</v>
      </c>
      <c r="M13840">
        <v>590</v>
      </c>
      <c r="N13840" s="43">
        <v>1770</v>
      </c>
    </row>
    <row r="13841" hidden="1" spans="1:14" x14ac:dyDescent="0.25">
      <c r="A13841" s="106">
        <v>46113</v>
      </c>
      <c r="B13841">
        <v>10268</v>
      </c>
      <c r="C13841">
        <v>7175</v>
      </c>
      <c r="E13841">
        <v>17</v>
      </c>
      <c r="F13841" t="s">
        <v>10932</v>
      </c>
      <c r="G13841" t="s">
        <v>2038</v>
      </c>
      <c r="I13841" t="s">
        <v>2006</v>
      </c>
      <c r="J13841" t="s">
        <v>2782</v>
      </c>
      <c r="K13841" t="s">
        <v>2783</v>
      </c>
      <c r="L13841">
        <v>8</v>
      </c>
      <c r="M13841">
        <v>590</v>
      </c>
      <c r="N13841" s="43">
        <v>4720</v>
      </c>
    </row>
    <row r="13842" hidden="1" spans="1:14" x14ac:dyDescent="0.25">
      <c r="A13842" s="106">
        <v>46113</v>
      </c>
      <c r="B13842">
        <v>10269</v>
      </c>
      <c r="C13842">
        <v>7176</v>
      </c>
      <c r="E13842">
        <v>17</v>
      </c>
      <c r="F13842" t="s">
        <v>10932</v>
      </c>
      <c r="G13842" t="s">
        <v>2038</v>
      </c>
      <c r="I13842" t="s">
        <v>2006</v>
      </c>
      <c r="J13842" t="s">
        <v>2782</v>
      </c>
      <c r="K13842" t="s">
        <v>2783</v>
      </c>
      <c r="L13842">
        <v>2</v>
      </c>
      <c r="M13842">
        <v>590</v>
      </c>
      <c r="N13842" s="43">
        <v>1180</v>
      </c>
    </row>
    <row r="13843" hidden="1" spans="1:14" x14ac:dyDescent="0.25">
      <c r="A13843" s="106">
        <v>46113</v>
      </c>
      <c r="B13843">
        <v>10272</v>
      </c>
      <c r="C13843">
        <v>7179</v>
      </c>
      <c r="E13843">
        <v>17</v>
      </c>
      <c r="F13843" t="s">
        <v>10933</v>
      </c>
      <c r="G13843" t="s">
        <v>2012</v>
      </c>
      <c r="I13843" t="s">
        <v>2006</v>
      </c>
      <c r="J13843" t="s">
        <v>2782</v>
      </c>
      <c r="K13843" t="s">
        <v>2783</v>
      </c>
      <c r="L13843">
        <v>8</v>
      </c>
      <c r="M13843">
        <v>590</v>
      </c>
      <c r="N13843" s="43">
        <v>4720</v>
      </c>
    </row>
    <row r="13844" hidden="1" spans="1:14" x14ac:dyDescent="0.25">
      <c r="A13844" s="106">
        <v>46113</v>
      </c>
      <c r="B13844">
        <v>10273</v>
      </c>
      <c r="C13844">
        <v>7180</v>
      </c>
      <c r="E13844">
        <v>17</v>
      </c>
      <c r="F13844" t="s">
        <v>10933</v>
      </c>
      <c r="G13844" t="s">
        <v>2012</v>
      </c>
      <c r="I13844" t="s">
        <v>2006</v>
      </c>
      <c r="J13844" t="s">
        <v>2782</v>
      </c>
      <c r="K13844" t="s">
        <v>2783</v>
      </c>
      <c r="L13844">
        <v>2</v>
      </c>
      <c r="M13844">
        <v>590</v>
      </c>
      <c r="N13844" s="43">
        <v>1180</v>
      </c>
    </row>
    <row r="13845" hidden="1" spans="1:14" x14ac:dyDescent="0.25">
      <c r="A13845" s="106">
        <v>46113</v>
      </c>
      <c r="B13845">
        <v>10282</v>
      </c>
      <c r="C13845">
        <v>7188</v>
      </c>
      <c r="E13845">
        <v>17</v>
      </c>
      <c r="F13845" t="s">
        <v>10934</v>
      </c>
      <c r="G13845" t="s">
        <v>2097</v>
      </c>
      <c r="I13845" t="s">
        <v>2006</v>
      </c>
      <c r="J13845" t="s">
        <v>2782</v>
      </c>
      <c r="K13845" t="s">
        <v>2783</v>
      </c>
      <c r="L13845">
        <v>5</v>
      </c>
      <c r="M13845">
        <v>590</v>
      </c>
      <c r="N13845" s="43">
        <v>2950</v>
      </c>
    </row>
    <row r="13846" hidden="1" spans="1:14" x14ac:dyDescent="0.25">
      <c r="A13846" s="106">
        <v>46113</v>
      </c>
      <c r="B13846">
        <v>10283</v>
      </c>
      <c r="C13846">
        <v>7189</v>
      </c>
      <c r="E13846">
        <v>17</v>
      </c>
      <c r="F13846" t="s">
        <v>10934</v>
      </c>
      <c r="G13846" t="s">
        <v>2097</v>
      </c>
      <c r="I13846" t="s">
        <v>2006</v>
      </c>
      <c r="J13846" t="s">
        <v>2782</v>
      </c>
      <c r="K13846" t="s">
        <v>2783</v>
      </c>
      <c r="L13846">
        <v>3</v>
      </c>
      <c r="M13846">
        <v>590</v>
      </c>
      <c r="N13846" s="43">
        <v>1770</v>
      </c>
    </row>
    <row r="13847" hidden="1" spans="1:14" x14ac:dyDescent="0.25">
      <c r="A13847" s="106">
        <v>46113</v>
      </c>
      <c r="B13847">
        <v>10285</v>
      </c>
      <c r="C13847">
        <v>7191</v>
      </c>
      <c r="E13847">
        <v>17</v>
      </c>
      <c r="F13847" t="s">
        <v>10935</v>
      </c>
      <c r="G13847" t="s">
        <v>2151</v>
      </c>
      <c r="I13847" t="s">
        <v>2006</v>
      </c>
      <c r="J13847" t="s">
        <v>2782</v>
      </c>
      <c r="K13847" t="s">
        <v>2783</v>
      </c>
      <c r="L13847">
        <v>5</v>
      </c>
      <c r="M13847">
        <v>590</v>
      </c>
      <c r="N13847" s="43">
        <v>2950</v>
      </c>
    </row>
    <row r="13848" hidden="1" spans="1:14" x14ac:dyDescent="0.25">
      <c r="A13848" s="106">
        <v>46113</v>
      </c>
      <c r="B13848">
        <v>10286</v>
      </c>
      <c r="C13848">
        <v>7192</v>
      </c>
      <c r="E13848">
        <v>17</v>
      </c>
      <c r="F13848" t="s">
        <v>10935</v>
      </c>
      <c r="G13848" t="s">
        <v>2151</v>
      </c>
      <c r="I13848" t="s">
        <v>2006</v>
      </c>
      <c r="J13848" t="s">
        <v>2782</v>
      </c>
      <c r="K13848" t="s">
        <v>2783</v>
      </c>
      <c r="L13848">
        <v>3</v>
      </c>
      <c r="M13848">
        <v>590</v>
      </c>
      <c r="N13848" s="43">
        <v>1770</v>
      </c>
    </row>
    <row r="13849" hidden="1" spans="1:14" x14ac:dyDescent="0.25">
      <c r="A13849" s="106">
        <v>46113</v>
      </c>
      <c r="B13849">
        <v>10289</v>
      </c>
      <c r="C13849">
        <v>7195</v>
      </c>
      <c r="E13849">
        <v>17</v>
      </c>
      <c r="F13849" t="s">
        <v>10936</v>
      </c>
      <c r="G13849" t="s">
        <v>2025</v>
      </c>
      <c r="I13849" t="s">
        <v>2006</v>
      </c>
      <c r="J13849" t="s">
        <v>2782</v>
      </c>
      <c r="K13849" t="s">
        <v>2783</v>
      </c>
      <c r="L13849">
        <v>5</v>
      </c>
      <c r="M13849">
        <v>590</v>
      </c>
      <c r="N13849" s="43">
        <v>2950</v>
      </c>
    </row>
    <row r="13850" hidden="1" spans="1:14" x14ac:dyDescent="0.25">
      <c r="A13850" s="106">
        <v>46113</v>
      </c>
      <c r="B13850">
        <v>10290</v>
      </c>
      <c r="C13850">
        <v>7196</v>
      </c>
      <c r="E13850">
        <v>17</v>
      </c>
      <c r="F13850" t="s">
        <v>10936</v>
      </c>
      <c r="G13850" t="s">
        <v>2025</v>
      </c>
      <c r="I13850" t="s">
        <v>2006</v>
      </c>
      <c r="J13850" t="s">
        <v>2782</v>
      </c>
      <c r="K13850" t="s">
        <v>2783</v>
      </c>
      <c r="L13850">
        <v>3</v>
      </c>
      <c r="M13850">
        <v>590</v>
      </c>
      <c r="N13850" s="43">
        <v>1770</v>
      </c>
    </row>
    <row r="13851" hidden="1" spans="1:14" x14ac:dyDescent="0.25">
      <c r="A13851" s="106">
        <v>46113</v>
      </c>
      <c r="B13851">
        <v>10293</v>
      </c>
      <c r="C13851">
        <v>7199</v>
      </c>
      <c r="E13851">
        <v>17</v>
      </c>
      <c r="F13851" t="s">
        <v>10937</v>
      </c>
      <c r="G13851" t="s">
        <v>2021</v>
      </c>
      <c r="I13851" t="s">
        <v>2006</v>
      </c>
      <c r="J13851" t="s">
        <v>2782</v>
      </c>
      <c r="K13851" t="s">
        <v>2783</v>
      </c>
      <c r="L13851">
        <v>8</v>
      </c>
      <c r="M13851">
        <v>590</v>
      </c>
      <c r="N13851" s="43">
        <v>4720</v>
      </c>
    </row>
    <row r="13852" hidden="1" spans="1:14" x14ac:dyDescent="0.25">
      <c r="A13852" s="106">
        <v>46113</v>
      </c>
      <c r="B13852">
        <v>10294</v>
      </c>
      <c r="C13852">
        <v>7200</v>
      </c>
      <c r="E13852">
        <v>17</v>
      </c>
      <c r="F13852" t="s">
        <v>10937</v>
      </c>
      <c r="G13852" t="s">
        <v>2021</v>
      </c>
      <c r="I13852" t="s">
        <v>2006</v>
      </c>
      <c r="J13852" t="s">
        <v>2782</v>
      </c>
      <c r="K13852" t="s">
        <v>2783</v>
      </c>
      <c r="L13852">
        <v>2</v>
      </c>
      <c r="M13852">
        <v>590</v>
      </c>
      <c r="N13852" s="43">
        <v>1180</v>
      </c>
    </row>
    <row r="13853" hidden="1" spans="1:14" x14ac:dyDescent="0.25">
      <c r="A13853" s="106">
        <v>46113</v>
      </c>
      <c r="B13853">
        <v>10300</v>
      </c>
      <c r="C13853">
        <v>7206</v>
      </c>
      <c r="E13853">
        <v>17</v>
      </c>
      <c r="F13853" t="s">
        <v>10938</v>
      </c>
      <c r="G13853" t="s">
        <v>2012</v>
      </c>
      <c r="I13853" t="s">
        <v>2006</v>
      </c>
      <c r="J13853" t="s">
        <v>2782</v>
      </c>
      <c r="K13853" t="s">
        <v>2783</v>
      </c>
      <c r="L13853">
        <v>8</v>
      </c>
      <c r="M13853">
        <v>590</v>
      </c>
      <c r="N13853" s="43">
        <v>4720</v>
      </c>
    </row>
    <row r="13854" hidden="1" spans="1:14" x14ac:dyDescent="0.25">
      <c r="A13854" s="106">
        <v>46113</v>
      </c>
      <c r="B13854">
        <v>10301</v>
      </c>
      <c r="C13854">
        <v>7207</v>
      </c>
      <c r="E13854">
        <v>17</v>
      </c>
      <c r="F13854" t="s">
        <v>10938</v>
      </c>
      <c r="G13854" t="s">
        <v>2012</v>
      </c>
      <c r="I13854" t="s">
        <v>2006</v>
      </c>
      <c r="J13854" t="s">
        <v>2782</v>
      </c>
      <c r="K13854" t="s">
        <v>2783</v>
      </c>
      <c r="L13854">
        <v>2</v>
      </c>
      <c r="M13854">
        <v>590</v>
      </c>
      <c r="N13854" s="43">
        <v>1180</v>
      </c>
    </row>
    <row r="13855" hidden="1" spans="1:14" x14ac:dyDescent="0.25">
      <c r="A13855" s="106">
        <v>46113</v>
      </c>
      <c r="B13855">
        <v>10306</v>
      </c>
      <c r="C13855">
        <v>7212</v>
      </c>
      <c r="E13855">
        <v>17</v>
      </c>
      <c r="F13855" t="s">
        <v>10939</v>
      </c>
      <c r="G13855" t="s">
        <v>2036</v>
      </c>
      <c r="I13855" t="s">
        <v>2006</v>
      </c>
      <c r="J13855" t="s">
        <v>2782</v>
      </c>
      <c r="K13855" t="s">
        <v>2783</v>
      </c>
      <c r="L13855">
        <v>8</v>
      </c>
      <c r="M13855">
        <v>590</v>
      </c>
      <c r="N13855" s="43">
        <v>4720</v>
      </c>
    </row>
    <row r="13856" hidden="1" spans="1:14" x14ac:dyDescent="0.25">
      <c r="A13856" s="106">
        <v>46113</v>
      </c>
      <c r="B13856">
        <v>10307</v>
      </c>
      <c r="C13856">
        <v>7213</v>
      </c>
      <c r="E13856">
        <v>17</v>
      </c>
      <c r="F13856" t="s">
        <v>10939</v>
      </c>
      <c r="G13856" t="s">
        <v>2036</v>
      </c>
      <c r="I13856" t="s">
        <v>2006</v>
      </c>
      <c r="J13856" t="s">
        <v>2782</v>
      </c>
      <c r="K13856" t="s">
        <v>2783</v>
      </c>
      <c r="L13856">
        <v>2</v>
      </c>
      <c r="M13856">
        <v>590</v>
      </c>
      <c r="N13856" s="43">
        <v>1180</v>
      </c>
    </row>
    <row r="13857" hidden="1" spans="1:14" x14ac:dyDescent="0.25">
      <c r="A13857" s="106">
        <v>46113</v>
      </c>
      <c r="B13857">
        <v>10308</v>
      </c>
      <c r="C13857">
        <v>7214</v>
      </c>
      <c r="E13857">
        <v>17</v>
      </c>
      <c r="F13857" t="s">
        <v>10940</v>
      </c>
      <c r="G13857" t="s">
        <v>2151</v>
      </c>
      <c r="I13857" t="s">
        <v>2006</v>
      </c>
      <c r="J13857" t="s">
        <v>2782</v>
      </c>
      <c r="K13857" t="s">
        <v>2783</v>
      </c>
      <c r="L13857">
        <v>5</v>
      </c>
      <c r="M13857">
        <v>590</v>
      </c>
      <c r="N13857" s="43">
        <v>2950</v>
      </c>
    </row>
    <row r="13858" hidden="1" spans="1:14" x14ac:dyDescent="0.25">
      <c r="A13858" s="106">
        <v>46113</v>
      </c>
      <c r="B13858">
        <v>10309</v>
      </c>
      <c r="C13858">
        <v>7215</v>
      </c>
      <c r="E13858">
        <v>17</v>
      </c>
      <c r="F13858" t="s">
        <v>10940</v>
      </c>
      <c r="G13858" t="s">
        <v>2151</v>
      </c>
      <c r="I13858" t="s">
        <v>2006</v>
      </c>
      <c r="J13858" t="s">
        <v>2782</v>
      </c>
      <c r="K13858" t="s">
        <v>2783</v>
      </c>
      <c r="L13858">
        <v>3</v>
      </c>
      <c r="M13858">
        <v>590</v>
      </c>
      <c r="N13858" s="43">
        <v>1770</v>
      </c>
    </row>
    <row r="13859" hidden="1" spans="1:14" x14ac:dyDescent="0.25">
      <c r="A13859" s="106">
        <v>46113</v>
      </c>
      <c r="B13859">
        <v>10312</v>
      </c>
      <c r="C13859">
        <v>7218</v>
      </c>
      <c r="E13859">
        <v>17</v>
      </c>
      <c r="F13859" t="s">
        <v>10941</v>
      </c>
      <c r="G13859" t="s">
        <v>2156</v>
      </c>
      <c r="I13859" t="s">
        <v>2006</v>
      </c>
      <c r="J13859" t="s">
        <v>2782</v>
      </c>
      <c r="K13859" t="s">
        <v>2783</v>
      </c>
      <c r="L13859">
        <v>5</v>
      </c>
      <c r="M13859">
        <v>590</v>
      </c>
      <c r="N13859" s="43">
        <v>2950</v>
      </c>
    </row>
    <row r="13860" hidden="1" spans="1:14" x14ac:dyDescent="0.25">
      <c r="A13860" s="106">
        <v>46113</v>
      </c>
      <c r="B13860">
        <v>10313</v>
      </c>
      <c r="C13860">
        <v>7219</v>
      </c>
      <c r="E13860">
        <v>17</v>
      </c>
      <c r="F13860" t="s">
        <v>10941</v>
      </c>
      <c r="G13860" t="s">
        <v>2156</v>
      </c>
      <c r="I13860" t="s">
        <v>2006</v>
      </c>
      <c r="J13860" t="s">
        <v>2782</v>
      </c>
      <c r="K13860" t="s">
        <v>2783</v>
      </c>
      <c r="L13860">
        <v>2</v>
      </c>
      <c r="M13860">
        <v>590</v>
      </c>
      <c r="N13860" s="43">
        <v>1180</v>
      </c>
    </row>
    <row r="13861" hidden="1" spans="1:14" x14ac:dyDescent="0.25">
      <c r="A13861" s="106">
        <v>46114</v>
      </c>
      <c r="B13861">
        <v>10367</v>
      </c>
      <c r="C13861">
        <v>7273</v>
      </c>
      <c r="E13861">
        <v>17</v>
      </c>
      <c r="F13861" t="s">
        <v>10942</v>
      </c>
      <c r="G13861" t="s">
        <v>2095</v>
      </c>
      <c r="I13861" t="s">
        <v>2006</v>
      </c>
      <c r="J13861" t="s">
        <v>2639</v>
      </c>
      <c r="K13861" t="s">
        <v>2640</v>
      </c>
      <c r="L13861">
        <v>4</v>
      </c>
      <c r="M13861">
        <v>590</v>
      </c>
      <c r="N13861" s="43">
        <v>2360</v>
      </c>
    </row>
    <row r="13862" hidden="1" spans="1:14" x14ac:dyDescent="0.25">
      <c r="A13862" s="106">
        <v>46121</v>
      </c>
      <c r="B13862">
        <v>10593</v>
      </c>
      <c r="C13862">
        <v>7498</v>
      </c>
      <c r="E13862">
        <v>17</v>
      </c>
      <c r="F13862" t="s">
        <v>10943</v>
      </c>
      <c r="G13862" t="s">
        <v>2127</v>
      </c>
      <c r="I13862" t="s">
        <v>2006</v>
      </c>
      <c r="J13862" t="s">
        <v>2782</v>
      </c>
      <c r="K13862" t="s">
        <v>2783</v>
      </c>
      <c r="L13862">
        <v>5</v>
      </c>
      <c r="M13862">
        <v>590</v>
      </c>
      <c r="N13862" s="43">
        <v>2950</v>
      </c>
    </row>
    <row r="13863" hidden="1" spans="1:14" x14ac:dyDescent="0.25">
      <c r="A13863" s="106">
        <v>46121</v>
      </c>
      <c r="B13863">
        <v>10594</v>
      </c>
      <c r="C13863">
        <v>7499</v>
      </c>
      <c r="E13863">
        <v>17</v>
      </c>
      <c r="F13863" t="s">
        <v>10943</v>
      </c>
      <c r="G13863" t="s">
        <v>2127</v>
      </c>
      <c r="I13863" t="s">
        <v>2006</v>
      </c>
      <c r="J13863" t="s">
        <v>2782</v>
      </c>
      <c r="K13863" t="s">
        <v>2783</v>
      </c>
      <c r="L13863">
        <v>3</v>
      </c>
      <c r="M13863">
        <v>590</v>
      </c>
      <c r="N13863" s="43">
        <v>1770</v>
      </c>
    </row>
    <row r="13864" hidden="1" spans="1:14" x14ac:dyDescent="0.25">
      <c r="A13864" s="106">
        <v>46121</v>
      </c>
      <c r="B13864">
        <v>10597</v>
      </c>
      <c r="C13864">
        <v>7502</v>
      </c>
      <c r="E13864">
        <v>17</v>
      </c>
      <c r="F13864" t="s">
        <v>10944</v>
      </c>
      <c r="G13864" t="s">
        <v>2151</v>
      </c>
      <c r="I13864" t="s">
        <v>2006</v>
      </c>
      <c r="J13864" t="s">
        <v>2782</v>
      </c>
      <c r="K13864" t="s">
        <v>2783</v>
      </c>
      <c r="L13864">
        <v>5</v>
      </c>
      <c r="M13864">
        <v>590</v>
      </c>
      <c r="N13864" s="43">
        <v>2950</v>
      </c>
    </row>
    <row r="13865" hidden="1" spans="1:14" x14ac:dyDescent="0.25">
      <c r="A13865" s="106">
        <v>46121</v>
      </c>
      <c r="B13865">
        <v>10598</v>
      </c>
      <c r="C13865">
        <v>7503</v>
      </c>
      <c r="E13865">
        <v>17</v>
      </c>
      <c r="F13865" t="s">
        <v>10944</v>
      </c>
      <c r="G13865" t="s">
        <v>2151</v>
      </c>
      <c r="I13865" t="s">
        <v>2006</v>
      </c>
      <c r="J13865" t="s">
        <v>2782</v>
      </c>
      <c r="K13865" t="s">
        <v>2783</v>
      </c>
      <c r="L13865">
        <v>3</v>
      </c>
      <c r="M13865">
        <v>590</v>
      </c>
      <c r="N13865" s="43">
        <v>1770</v>
      </c>
    </row>
    <row r="13866" hidden="1" spans="1:14" x14ac:dyDescent="0.25">
      <c r="A13866" s="106">
        <v>46121</v>
      </c>
      <c r="B13866">
        <v>10599</v>
      </c>
      <c r="C13866">
        <v>7504</v>
      </c>
      <c r="E13866">
        <v>17</v>
      </c>
      <c r="F13866" t="s">
        <v>10945</v>
      </c>
      <c r="G13866" t="s">
        <v>2017</v>
      </c>
      <c r="I13866" t="s">
        <v>2006</v>
      </c>
      <c r="J13866" t="s">
        <v>2782</v>
      </c>
      <c r="K13866" t="s">
        <v>2783</v>
      </c>
      <c r="L13866">
        <v>5</v>
      </c>
      <c r="M13866">
        <v>590</v>
      </c>
      <c r="N13866" s="43">
        <v>2950</v>
      </c>
    </row>
    <row r="13867" hidden="1" spans="1:14" x14ac:dyDescent="0.25">
      <c r="A13867" s="106">
        <v>46121</v>
      </c>
      <c r="B13867">
        <v>10600</v>
      </c>
      <c r="C13867">
        <v>7505</v>
      </c>
      <c r="E13867">
        <v>17</v>
      </c>
      <c r="F13867" t="s">
        <v>10945</v>
      </c>
      <c r="G13867" t="s">
        <v>2017</v>
      </c>
      <c r="I13867" t="s">
        <v>2006</v>
      </c>
      <c r="J13867" t="s">
        <v>2782</v>
      </c>
      <c r="K13867" t="s">
        <v>2783</v>
      </c>
      <c r="L13867">
        <v>3</v>
      </c>
      <c r="M13867">
        <v>590</v>
      </c>
      <c r="N13867" s="43">
        <v>1770</v>
      </c>
    </row>
    <row r="13868" hidden="1" spans="1:14" x14ac:dyDescent="0.25">
      <c r="A13868" s="106">
        <v>46121</v>
      </c>
      <c r="B13868">
        <v>10601</v>
      </c>
      <c r="C13868">
        <v>7506</v>
      </c>
      <c r="E13868">
        <v>17</v>
      </c>
      <c r="F13868" t="s">
        <v>10946</v>
      </c>
      <c r="G13868" t="s">
        <v>2025</v>
      </c>
      <c r="I13868" t="s">
        <v>2006</v>
      </c>
      <c r="J13868" t="s">
        <v>2782</v>
      </c>
      <c r="K13868" t="s">
        <v>2783</v>
      </c>
      <c r="L13868">
        <v>5</v>
      </c>
      <c r="M13868">
        <v>590</v>
      </c>
      <c r="N13868" s="43">
        <v>2950</v>
      </c>
    </row>
    <row r="13869" hidden="1" spans="1:14" x14ac:dyDescent="0.25">
      <c r="A13869" s="106">
        <v>46121</v>
      </c>
      <c r="B13869">
        <v>10602</v>
      </c>
      <c r="C13869">
        <v>7507</v>
      </c>
      <c r="E13869">
        <v>17</v>
      </c>
      <c r="F13869" t="s">
        <v>10946</v>
      </c>
      <c r="G13869" t="s">
        <v>2025</v>
      </c>
      <c r="I13869" t="s">
        <v>2006</v>
      </c>
      <c r="J13869" t="s">
        <v>2782</v>
      </c>
      <c r="K13869" t="s">
        <v>2783</v>
      </c>
      <c r="L13869">
        <v>3</v>
      </c>
      <c r="M13869">
        <v>590</v>
      </c>
      <c r="N13869" s="43">
        <v>1770</v>
      </c>
    </row>
    <row r="13870" hidden="1" spans="1:14" x14ac:dyDescent="0.25">
      <c r="A13870" s="106">
        <v>46121</v>
      </c>
      <c r="B13870">
        <v>10625</v>
      </c>
      <c r="C13870">
        <v>7530</v>
      </c>
      <c r="E13870">
        <v>17</v>
      </c>
      <c r="F13870" t="s">
        <v>10947</v>
      </c>
      <c r="G13870" t="s">
        <v>2036</v>
      </c>
      <c r="I13870" t="s">
        <v>2006</v>
      </c>
      <c r="J13870" t="s">
        <v>2782</v>
      </c>
      <c r="K13870" t="s">
        <v>2783</v>
      </c>
      <c r="L13870">
        <v>7</v>
      </c>
      <c r="M13870">
        <v>590</v>
      </c>
      <c r="N13870" s="43">
        <v>4130</v>
      </c>
    </row>
    <row r="13871" hidden="1" spans="1:14" x14ac:dyDescent="0.25">
      <c r="A13871" s="106">
        <v>46121</v>
      </c>
      <c r="B13871">
        <v>10626</v>
      </c>
      <c r="C13871">
        <v>7531</v>
      </c>
      <c r="E13871">
        <v>17</v>
      </c>
      <c r="F13871" t="s">
        <v>10948</v>
      </c>
      <c r="G13871" t="s">
        <v>2063</v>
      </c>
      <c r="I13871" t="s">
        <v>2006</v>
      </c>
      <c r="J13871" t="s">
        <v>2782</v>
      </c>
      <c r="K13871" t="s">
        <v>2783</v>
      </c>
      <c r="L13871">
        <v>6</v>
      </c>
      <c r="M13871">
        <v>590</v>
      </c>
      <c r="N13871" s="43">
        <v>3540</v>
      </c>
    </row>
    <row r="13872" hidden="1" spans="1:14" x14ac:dyDescent="0.25">
      <c r="A13872" s="106">
        <v>46126</v>
      </c>
      <c r="B13872">
        <v>10773</v>
      </c>
      <c r="C13872">
        <v>7677</v>
      </c>
      <c r="E13872">
        <v>17</v>
      </c>
      <c r="F13872" t="s">
        <v>10949</v>
      </c>
      <c r="G13872" t="s">
        <v>2027</v>
      </c>
      <c r="I13872" t="s">
        <v>2006</v>
      </c>
      <c r="J13872" t="s">
        <v>10679</v>
      </c>
      <c r="K13872" t="s">
        <v>10680</v>
      </c>
      <c r="L13872">
        <v>5</v>
      </c>
      <c r="M13872">
        <v>595</v>
      </c>
      <c r="N13872" s="43">
        <v>2975</v>
      </c>
    </row>
    <row r="13873" hidden="1" spans="1:14" x14ac:dyDescent="0.25">
      <c r="A13873" s="106">
        <v>46126</v>
      </c>
      <c r="B13873">
        <v>10774</v>
      </c>
      <c r="C13873">
        <v>7678</v>
      </c>
      <c r="E13873">
        <v>17</v>
      </c>
      <c r="F13873" t="s">
        <v>10949</v>
      </c>
      <c r="G13873" t="s">
        <v>2027</v>
      </c>
      <c r="I13873" t="s">
        <v>2006</v>
      </c>
      <c r="J13873" t="s">
        <v>10679</v>
      </c>
      <c r="K13873" t="s">
        <v>10680</v>
      </c>
      <c r="L13873">
        <v>3</v>
      </c>
      <c r="M13873">
        <v>595</v>
      </c>
      <c r="N13873" s="43">
        <v>1785</v>
      </c>
    </row>
    <row r="13874" hidden="1" spans="1:14" x14ac:dyDescent="0.25">
      <c r="A13874" s="106">
        <v>46126</v>
      </c>
      <c r="B13874">
        <v>10776</v>
      </c>
      <c r="C13874">
        <v>7680</v>
      </c>
      <c r="E13874">
        <v>17</v>
      </c>
      <c r="F13874" t="s">
        <v>10950</v>
      </c>
      <c r="G13874" t="s">
        <v>2127</v>
      </c>
      <c r="I13874" t="s">
        <v>2006</v>
      </c>
      <c r="J13874" t="s">
        <v>10679</v>
      </c>
      <c r="K13874" t="s">
        <v>10680</v>
      </c>
      <c r="L13874">
        <v>5</v>
      </c>
      <c r="M13874">
        <v>595</v>
      </c>
      <c r="N13874" s="43">
        <v>2975</v>
      </c>
    </row>
    <row r="13875" hidden="1" spans="1:14" x14ac:dyDescent="0.25">
      <c r="A13875" s="106">
        <v>46126</v>
      </c>
      <c r="B13875">
        <v>10777</v>
      </c>
      <c r="C13875">
        <v>7681</v>
      </c>
      <c r="E13875">
        <v>17</v>
      </c>
      <c r="F13875" t="s">
        <v>10950</v>
      </c>
      <c r="G13875" t="s">
        <v>2127</v>
      </c>
      <c r="I13875" t="s">
        <v>2006</v>
      </c>
      <c r="J13875" t="s">
        <v>10679</v>
      </c>
      <c r="K13875" t="s">
        <v>10680</v>
      </c>
      <c r="L13875">
        <v>3</v>
      </c>
      <c r="M13875">
        <v>595</v>
      </c>
      <c r="N13875" s="43">
        <v>1785</v>
      </c>
    </row>
    <row r="13876" hidden="1" spans="1:14" x14ac:dyDescent="0.25">
      <c r="A13876" s="106">
        <v>46126</v>
      </c>
      <c r="B13876">
        <v>10780</v>
      </c>
      <c r="C13876">
        <v>7684</v>
      </c>
      <c r="E13876">
        <v>17</v>
      </c>
      <c r="F13876" t="s">
        <v>10951</v>
      </c>
      <c r="G13876" t="s">
        <v>2095</v>
      </c>
      <c r="I13876" t="s">
        <v>2006</v>
      </c>
      <c r="J13876" t="s">
        <v>10679</v>
      </c>
      <c r="K13876" t="s">
        <v>10680</v>
      </c>
      <c r="L13876">
        <v>5</v>
      </c>
      <c r="M13876">
        <v>595</v>
      </c>
      <c r="N13876" s="43">
        <v>2975</v>
      </c>
    </row>
    <row r="13877" hidden="1" spans="1:14" x14ac:dyDescent="0.25">
      <c r="A13877" s="106">
        <v>46126</v>
      </c>
      <c r="B13877">
        <v>10781</v>
      </c>
      <c r="C13877">
        <v>7685</v>
      </c>
      <c r="E13877">
        <v>17</v>
      </c>
      <c r="F13877" t="s">
        <v>10951</v>
      </c>
      <c r="G13877" t="s">
        <v>2095</v>
      </c>
      <c r="I13877" t="s">
        <v>2006</v>
      </c>
      <c r="J13877" t="s">
        <v>10679</v>
      </c>
      <c r="K13877" t="s">
        <v>10680</v>
      </c>
      <c r="L13877">
        <v>3</v>
      </c>
      <c r="M13877">
        <v>595</v>
      </c>
      <c r="N13877" s="43">
        <v>1785</v>
      </c>
    </row>
    <row r="13878" hidden="1" spans="1:14" x14ac:dyDescent="0.25">
      <c r="A13878" s="106">
        <v>46126</v>
      </c>
      <c r="B13878">
        <v>10790</v>
      </c>
      <c r="C13878">
        <v>7694</v>
      </c>
      <c r="E13878">
        <v>17</v>
      </c>
      <c r="F13878" t="s">
        <v>10952</v>
      </c>
      <c r="G13878" t="s">
        <v>2036</v>
      </c>
      <c r="I13878" t="s">
        <v>2006</v>
      </c>
      <c r="J13878" t="s">
        <v>10679</v>
      </c>
      <c r="K13878" t="s">
        <v>10680</v>
      </c>
      <c r="L13878">
        <v>8</v>
      </c>
      <c r="M13878">
        <v>595</v>
      </c>
      <c r="N13878" s="43">
        <v>4760</v>
      </c>
    </row>
    <row r="13879" hidden="1" spans="1:14" x14ac:dyDescent="0.25">
      <c r="A13879" s="106">
        <v>46126</v>
      </c>
      <c r="B13879">
        <v>10791</v>
      </c>
      <c r="C13879">
        <v>7695</v>
      </c>
      <c r="E13879">
        <v>17</v>
      </c>
      <c r="F13879" t="s">
        <v>10952</v>
      </c>
      <c r="G13879" t="s">
        <v>2036</v>
      </c>
      <c r="I13879" t="s">
        <v>2006</v>
      </c>
      <c r="J13879" t="s">
        <v>10679</v>
      </c>
      <c r="K13879" t="s">
        <v>10680</v>
      </c>
      <c r="L13879">
        <v>2</v>
      </c>
      <c r="M13879">
        <v>595</v>
      </c>
      <c r="N13879" s="43">
        <v>1190</v>
      </c>
    </row>
    <row r="13880" hidden="1" spans="1:14" x14ac:dyDescent="0.25">
      <c r="A13880" s="106">
        <v>46127</v>
      </c>
      <c r="B13880">
        <v>10845</v>
      </c>
      <c r="C13880">
        <v>7749</v>
      </c>
      <c r="E13880">
        <v>17</v>
      </c>
      <c r="F13880" t="s">
        <v>10953</v>
      </c>
      <c r="G13880" t="s">
        <v>2054</v>
      </c>
      <c r="I13880" t="s">
        <v>2006</v>
      </c>
      <c r="J13880" t="s">
        <v>10679</v>
      </c>
      <c r="K13880" t="s">
        <v>10680</v>
      </c>
      <c r="L13880">
        <v>8</v>
      </c>
      <c r="M13880">
        <v>595</v>
      </c>
      <c r="N13880" s="43">
        <v>4760</v>
      </c>
    </row>
    <row r="13881" hidden="1" spans="1:14" x14ac:dyDescent="0.25">
      <c r="A13881" s="106">
        <v>46127</v>
      </c>
      <c r="B13881">
        <v>10846</v>
      </c>
      <c r="C13881">
        <v>7750</v>
      </c>
      <c r="E13881">
        <v>17</v>
      </c>
      <c r="F13881" t="s">
        <v>10953</v>
      </c>
      <c r="G13881" t="s">
        <v>2054</v>
      </c>
      <c r="I13881" t="s">
        <v>2006</v>
      </c>
      <c r="J13881" t="s">
        <v>10679</v>
      </c>
      <c r="K13881" t="s">
        <v>10680</v>
      </c>
      <c r="L13881">
        <v>2</v>
      </c>
      <c r="M13881">
        <v>595</v>
      </c>
      <c r="N13881" s="43">
        <v>1190</v>
      </c>
    </row>
    <row r="13882" hidden="1" spans="1:14" x14ac:dyDescent="0.25">
      <c r="A13882" s="106">
        <v>46128</v>
      </c>
      <c r="B13882">
        <v>10886</v>
      </c>
      <c r="C13882">
        <v>7790</v>
      </c>
      <c r="E13882">
        <v>17</v>
      </c>
      <c r="F13882" t="s">
        <v>10954</v>
      </c>
      <c r="G13882" t="s">
        <v>2063</v>
      </c>
      <c r="I13882" t="s">
        <v>2006</v>
      </c>
      <c r="J13882" t="s">
        <v>2782</v>
      </c>
      <c r="K13882" t="s">
        <v>2783</v>
      </c>
      <c r="L13882">
        <v>8</v>
      </c>
      <c r="M13882">
        <v>590</v>
      </c>
      <c r="N13882" s="43">
        <v>4720</v>
      </c>
    </row>
    <row r="13883" hidden="1" spans="1:14" x14ac:dyDescent="0.25">
      <c r="A13883" s="106">
        <v>46128</v>
      </c>
      <c r="B13883">
        <v>10887</v>
      </c>
      <c r="C13883">
        <v>7791</v>
      </c>
      <c r="E13883">
        <v>17</v>
      </c>
      <c r="F13883" t="s">
        <v>10954</v>
      </c>
      <c r="G13883" t="s">
        <v>2063</v>
      </c>
      <c r="I13883" t="s">
        <v>2006</v>
      </c>
      <c r="J13883" t="s">
        <v>2782</v>
      </c>
      <c r="K13883" t="s">
        <v>2783</v>
      </c>
      <c r="L13883">
        <v>2</v>
      </c>
      <c r="M13883">
        <v>590</v>
      </c>
      <c r="N13883" s="43">
        <v>1180</v>
      </c>
    </row>
    <row r="13884" hidden="1" spans="1:14" x14ac:dyDescent="0.25">
      <c r="A13884" s="106">
        <v>46128</v>
      </c>
      <c r="B13884">
        <v>10889</v>
      </c>
      <c r="C13884">
        <v>7793</v>
      </c>
      <c r="E13884">
        <v>17</v>
      </c>
      <c r="F13884" t="s">
        <v>10955</v>
      </c>
      <c r="G13884" t="s">
        <v>2012</v>
      </c>
      <c r="I13884" t="s">
        <v>2006</v>
      </c>
      <c r="J13884" t="s">
        <v>2782</v>
      </c>
      <c r="K13884" t="s">
        <v>2783</v>
      </c>
      <c r="L13884">
        <v>8</v>
      </c>
      <c r="M13884">
        <v>590</v>
      </c>
      <c r="N13884" s="43">
        <v>4720</v>
      </c>
    </row>
    <row r="13885" hidden="1" spans="1:14" x14ac:dyDescent="0.25">
      <c r="A13885" s="106">
        <v>46128</v>
      </c>
      <c r="B13885">
        <v>10890</v>
      </c>
      <c r="C13885">
        <v>7794</v>
      </c>
      <c r="E13885">
        <v>17</v>
      </c>
      <c r="F13885" t="s">
        <v>10955</v>
      </c>
      <c r="G13885" t="s">
        <v>2012</v>
      </c>
      <c r="I13885" t="s">
        <v>2006</v>
      </c>
      <c r="J13885" t="s">
        <v>2782</v>
      </c>
      <c r="K13885" t="s">
        <v>2783</v>
      </c>
      <c r="L13885">
        <v>2</v>
      </c>
      <c r="M13885">
        <v>590</v>
      </c>
      <c r="N13885" s="43">
        <v>1180</v>
      </c>
    </row>
    <row r="13886" hidden="1" spans="1:14" x14ac:dyDescent="0.25">
      <c r="A13886" s="106">
        <v>46128</v>
      </c>
      <c r="B13886">
        <v>10899</v>
      </c>
      <c r="C13886">
        <v>7803</v>
      </c>
      <c r="E13886">
        <v>17</v>
      </c>
      <c r="F13886" t="s">
        <v>10956</v>
      </c>
      <c r="G13886" t="s">
        <v>2054</v>
      </c>
      <c r="I13886" t="s">
        <v>2006</v>
      </c>
      <c r="J13886" t="s">
        <v>2782</v>
      </c>
      <c r="K13886" t="s">
        <v>2783</v>
      </c>
      <c r="L13886">
        <v>8</v>
      </c>
      <c r="M13886">
        <v>590</v>
      </c>
      <c r="N13886" s="43">
        <v>4720</v>
      </c>
    </row>
    <row r="13887" hidden="1" spans="1:14" x14ac:dyDescent="0.25">
      <c r="A13887" s="106">
        <v>46128</v>
      </c>
      <c r="B13887">
        <v>10900</v>
      </c>
      <c r="C13887">
        <v>7804</v>
      </c>
      <c r="E13887">
        <v>17</v>
      </c>
      <c r="F13887" t="s">
        <v>10956</v>
      </c>
      <c r="G13887" t="s">
        <v>2054</v>
      </c>
      <c r="I13887" t="s">
        <v>2006</v>
      </c>
      <c r="J13887" t="s">
        <v>2782</v>
      </c>
      <c r="K13887" t="s">
        <v>2783</v>
      </c>
      <c r="L13887">
        <v>2</v>
      </c>
      <c r="M13887">
        <v>590</v>
      </c>
      <c r="N13887" s="43">
        <v>1180</v>
      </c>
    </row>
    <row r="13888" hidden="1" spans="1:14" x14ac:dyDescent="0.25">
      <c r="A13888" s="106">
        <v>46136</v>
      </c>
      <c r="B13888">
        <v>11274</v>
      </c>
      <c r="C13888">
        <v>8176</v>
      </c>
      <c r="E13888">
        <v>17</v>
      </c>
      <c r="F13888" t="s">
        <v>10957</v>
      </c>
      <c r="G13888" t="s">
        <v>2095</v>
      </c>
      <c r="I13888" t="s">
        <v>2006</v>
      </c>
      <c r="J13888" t="s">
        <v>10679</v>
      </c>
      <c r="K13888" t="s">
        <v>10680</v>
      </c>
      <c r="L13888">
        <v>5</v>
      </c>
      <c r="M13888">
        <v>595</v>
      </c>
      <c r="N13888" s="43">
        <v>2975</v>
      </c>
    </row>
    <row r="13889" hidden="1" spans="1:14" x14ac:dyDescent="0.25">
      <c r="A13889" s="106">
        <v>46136</v>
      </c>
      <c r="B13889">
        <v>11275</v>
      </c>
      <c r="C13889">
        <v>8177</v>
      </c>
      <c r="E13889">
        <v>17</v>
      </c>
      <c r="F13889" t="s">
        <v>10957</v>
      </c>
      <c r="G13889" t="s">
        <v>2095</v>
      </c>
      <c r="I13889" t="s">
        <v>2006</v>
      </c>
      <c r="J13889" t="s">
        <v>10679</v>
      </c>
      <c r="K13889" t="s">
        <v>10680</v>
      </c>
      <c r="L13889">
        <v>3</v>
      </c>
      <c r="M13889">
        <v>595</v>
      </c>
      <c r="N13889" s="43">
        <v>1785</v>
      </c>
    </row>
    <row r="13890" hidden="1" spans="1:14" x14ac:dyDescent="0.25">
      <c r="A13890" s="106">
        <v>46139</v>
      </c>
      <c r="B13890">
        <v>11355</v>
      </c>
      <c r="C13890">
        <v>8257</v>
      </c>
      <c r="E13890">
        <v>17</v>
      </c>
      <c r="F13890" t="s">
        <v>10958</v>
      </c>
      <c r="G13890" t="s">
        <v>2054</v>
      </c>
      <c r="I13890" t="s">
        <v>2006</v>
      </c>
      <c r="J13890" t="s">
        <v>10679</v>
      </c>
      <c r="K13890" t="s">
        <v>10680</v>
      </c>
      <c r="L13890">
        <v>3</v>
      </c>
      <c r="M13890">
        <v>595</v>
      </c>
      <c r="N13890" s="43">
        <v>1785</v>
      </c>
    </row>
    <row r="13891" hidden="1" spans="1:14" x14ac:dyDescent="0.25">
      <c r="A13891" s="106">
        <v>46142</v>
      </c>
      <c r="B13891">
        <v>11525</v>
      </c>
      <c r="C13891">
        <v>8427</v>
      </c>
      <c r="E13891">
        <v>17</v>
      </c>
      <c r="F13891" t="s">
        <v>10959</v>
      </c>
      <c r="G13891" t="s">
        <v>2027</v>
      </c>
      <c r="I13891" t="s">
        <v>2006</v>
      </c>
      <c r="J13891" t="s">
        <v>6685</v>
      </c>
      <c r="K13891" t="s">
        <v>6686</v>
      </c>
      <c r="L13891">
        <v>3</v>
      </c>
      <c r="M13891">
        <v>530</v>
      </c>
      <c r="N13891" s="43">
        <v>1590</v>
      </c>
    </row>
    <row r="13892" hidden="1" spans="1:14" x14ac:dyDescent="0.25">
      <c r="A13892" s="106">
        <v>46146</v>
      </c>
      <c r="B13892">
        <v>11567</v>
      </c>
      <c r="C13892">
        <v>8469</v>
      </c>
      <c r="E13892">
        <v>17</v>
      </c>
      <c r="F13892" t="s">
        <v>10960</v>
      </c>
      <c r="G13892" t="s">
        <v>2036</v>
      </c>
      <c r="I13892" t="s">
        <v>2006</v>
      </c>
      <c r="J13892" t="s">
        <v>10679</v>
      </c>
      <c r="K13892" t="s">
        <v>10680</v>
      </c>
      <c r="L13892">
        <v>8</v>
      </c>
      <c r="M13892">
        <v>595</v>
      </c>
      <c r="N13892" s="43">
        <v>4760</v>
      </c>
    </row>
    <row r="13893" hidden="1" spans="1:14" x14ac:dyDescent="0.25">
      <c r="A13893" s="106">
        <v>46146</v>
      </c>
      <c r="B13893">
        <v>11568</v>
      </c>
      <c r="C13893">
        <v>8470</v>
      </c>
      <c r="E13893">
        <v>17</v>
      </c>
      <c r="F13893" t="s">
        <v>10960</v>
      </c>
      <c r="G13893" t="s">
        <v>2036</v>
      </c>
      <c r="I13893" t="s">
        <v>2006</v>
      </c>
      <c r="J13893" t="s">
        <v>10679</v>
      </c>
      <c r="K13893" t="s">
        <v>10680</v>
      </c>
      <c r="L13893">
        <v>2</v>
      </c>
      <c r="M13893">
        <v>595</v>
      </c>
      <c r="N13893" s="43">
        <v>1190</v>
      </c>
    </row>
    <row r="13894" hidden="1" spans="1:14" x14ac:dyDescent="0.25">
      <c r="A13894" s="106">
        <v>46146</v>
      </c>
      <c r="B13894">
        <v>11574</v>
      </c>
      <c r="C13894">
        <v>8476</v>
      </c>
      <c r="E13894">
        <v>17</v>
      </c>
      <c r="F13894" t="s">
        <v>10961</v>
      </c>
      <c r="G13894" t="s">
        <v>2063</v>
      </c>
      <c r="I13894" t="s">
        <v>2006</v>
      </c>
      <c r="J13894" t="s">
        <v>10679</v>
      </c>
      <c r="K13894" t="s">
        <v>10680</v>
      </c>
      <c r="L13894">
        <v>8</v>
      </c>
      <c r="M13894">
        <v>595</v>
      </c>
      <c r="N13894" s="43">
        <v>4760</v>
      </c>
    </row>
    <row r="13895" hidden="1" spans="1:14" x14ac:dyDescent="0.25">
      <c r="A13895" s="106">
        <v>46146</v>
      </c>
      <c r="B13895">
        <v>11575</v>
      </c>
      <c r="C13895">
        <v>8477</v>
      </c>
      <c r="E13895">
        <v>17</v>
      </c>
      <c r="F13895" t="s">
        <v>10961</v>
      </c>
      <c r="G13895" t="s">
        <v>2063</v>
      </c>
      <c r="I13895" t="s">
        <v>2006</v>
      </c>
      <c r="J13895" t="s">
        <v>2639</v>
      </c>
      <c r="K13895" t="s">
        <v>2640</v>
      </c>
      <c r="L13895">
        <v>2</v>
      </c>
      <c r="M13895">
        <v>590</v>
      </c>
      <c r="N13895" s="43">
        <v>1180</v>
      </c>
    </row>
    <row r="13896" hidden="1" spans="1:14" x14ac:dyDescent="0.25">
      <c r="A13896" s="106">
        <v>46146</v>
      </c>
      <c r="B13896">
        <v>11585</v>
      </c>
      <c r="C13896">
        <v>8487</v>
      </c>
      <c r="E13896">
        <v>17</v>
      </c>
      <c r="F13896" t="s">
        <v>10962</v>
      </c>
      <c r="G13896" t="s">
        <v>2027</v>
      </c>
      <c r="I13896" t="s">
        <v>2006</v>
      </c>
      <c r="J13896" t="s">
        <v>6685</v>
      </c>
      <c r="K13896" t="s">
        <v>6686</v>
      </c>
      <c r="L13896">
        <v>3</v>
      </c>
      <c r="M13896">
        <v>530</v>
      </c>
      <c r="N13896" s="43">
        <v>1590</v>
      </c>
    </row>
    <row r="13897" hidden="1" spans="1:14" x14ac:dyDescent="0.25">
      <c r="A13897" s="106">
        <v>46148</v>
      </c>
      <c r="B13897">
        <v>11732</v>
      </c>
      <c r="C13897">
        <v>8633</v>
      </c>
      <c r="E13897">
        <v>17</v>
      </c>
      <c r="F13897" t="s">
        <v>10963</v>
      </c>
      <c r="G13897" t="s">
        <v>2036</v>
      </c>
      <c r="I13897" t="s">
        <v>2006</v>
      </c>
      <c r="J13897" t="s">
        <v>10679</v>
      </c>
      <c r="K13897" t="s">
        <v>10680</v>
      </c>
      <c r="L13897">
        <v>8</v>
      </c>
      <c r="M13897">
        <v>637</v>
      </c>
      <c r="N13897" s="43">
        <v>5096</v>
      </c>
    </row>
    <row r="13898" hidden="1" spans="1:14" x14ac:dyDescent="0.25">
      <c r="A13898" s="106">
        <v>46150</v>
      </c>
      <c r="B13898">
        <v>11830</v>
      </c>
      <c r="C13898">
        <v>8731</v>
      </c>
      <c r="E13898">
        <v>17</v>
      </c>
      <c r="F13898" t="s">
        <v>10964</v>
      </c>
      <c r="G13898" t="s">
        <v>2127</v>
      </c>
      <c r="I13898" t="s">
        <v>2006</v>
      </c>
      <c r="J13898" t="s">
        <v>2782</v>
      </c>
      <c r="K13898" t="s">
        <v>2783</v>
      </c>
      <c r="L13898">
        <v>5</v>
      </c>
      <c r="M13898">
        <v>631</v>
      </c>
      <c r="N13898" s="43">
        <v>3155</v>
      </c>
    </row>
    <row r="13899" hidden="1" spans="1:14" x14ac:dyDescent="0.25">
      <c r="A13899" s="106">
        <v>46150</v>
      </c>
      <c r="B13899">
        <v>11831</v>
      </c>
      <c r="C13899">
        <v>8732</v>
      </c>
      <c r="E13899">
        <v>17</v>
      </c>
      <c r="F13899" t="s">
        <v>10964</v>
      </c>
      <c r="G13899" t="s">
        <v>2127</v>
      </c>
      <c r="I13899" t="s">
        <v>2006</v>
      </c>
      <c r="J13899" t="s">
        <v>2782</v>
      </c>
      <c r="K13899" t="s">
        <v>2783</v>
      </c>
      <c r="L13899">
        <v>3</v>
      </c>
      <c r="M13899">
        <v>631</v>
      </c>
      <c r="N13899" s="43">
        <v>1893</v>
      </c>
    </row>
    <row r="13900" hidden="1" spans="1:14" x14ac:dyDescent="0.25">
      <c r="A13900" s="106">
        <v>46150</v>
      </c>
      <c r="B13900">
        <v>11834</v>
      </c>
      <c r="C13900">
        <v>8735</v>
      </c>
      <c r="E13900">
        <v>17</v>
      </c>
      <c r="F13900" t="s">
        <v>10965</v>
      </c>
      <c r="G13900" t="s">
        <v>2038</v>
      </c>
      <c r="I13900" t="s">
        <v>2006</v>
      </c>
      <c r="J13900" t="s">
        <v>2782</v>
      </c>
      <c r="K13900" t="s">
        <v>2783</v>
      </c>
      <c r="L13900">
        <v>8</v>
      </c>
      <c r="M13900">
        <v>631</v>
      </c>
      <c r="N13900" s="43">
        <v>5048</v>
      </c>
    </row>
    <row r="13901" hidden="1" spans="1:14" x14ac:dyDescent="0.25">
      <c r="A13901" s="106">
        <v>46150</v>
      </c>
      <c r="B13901">
        <v>11835</v>
      </c>
      <c r="C13901">
        <v>8736</v>
      </c>
      <c r="E13901">
        <v>17</v>
      </c>
      <c r="F13901" t="s">
        <v>10965</v>
      </c>
      <c r="G13901" t="s">
        <v>2038</v>
      </c>
      <c r="I13901" t="s">
        <v>2006</v>
      </c>
      <c r="J13901" t="s">
        <v>2782</v>
      </c>
      <c r="K13901" t="s">
        <v>2783</v>
      </c>
      <c r="L13901">
        <v>2</v>
      </c>
      <c r="M13901">
        <v>631</v>
      </c>
      <c r="N13901" s="43">
        <v>1262</v>
      </c>
    </row>
    <row r="13902" hidden="1" spans="1:14" x14ac:dyDescent="0.25">
      <c r="A13902" s="106">
        <v>46150</v>
      </c>
      <c r="B13902">
        <v>11837</v>
      </c>
      <c r="C13902">
        <v>8738</v>
      </c>
      <c r="E13902">
        <v>17</v>
      </c>
      <c r="F13902" t="s">
        <v>10966</v>
      </c>
      <c r="G13902" t="s">
        <v>2185</v>
      </c>
      <c r="I13902" t="s">
        <v>2006</v>
      </c>
      <c r="J13902" t="s">
        <v>2782</v>
      </c>
      <c r="K13902" t="s">
        <v>2783</v>
      </c>
      <c r="L13902">
        <v>5</v>
      </c>
      <c r="M13902">
        <v>631</v>
      </c>
      <c r="N13902" s="43">
        <v>3155</v>
      </c>
    </row>
    <row r="13903" hidden="1" spans="1:14" x14ac:dyDescent="0.25">
      <c r="A13903" s="106">
        <v>46150</v>
      </c>
      <c r="B13903">
        <v>11838</v>
      </c>
      <c r="C13903">
        <v>8758</v>
      </c>
      <c r="E13903">
        <v>17</v>
      </c>
      <c r="F13903" t="s">
        <v>10966</v>
      </c>
      <c r="G13903" t="s">
        <v>2185</v>
      </c>
      <c r="I13903" t="s">
        <v>2006</v>
      </c>
      <c r="J13903" t="s">
        <v>2782</v>
      </c>
      <c r="K13903" t="s">
        <v>2783</v>
      </c>
      <c r="L13903">
        <v>3</v>
      </c>
      <c r="M13903">
        <v>631</v>
      </c>
      <c r="N13903" s="43">
        <v>1893</v>
      </c>
    </row>
    <row r="13904" hidden="1" spans="1:14" x14ac:dyDescent="0.25">
      <c r="A13904" s="106">
        <v>46150</v>
      </c>
      <c r="B13904">
        <v>11840</v>
      </c>
      <c r="C13904">
        <v>8740</v>
      </c>
      <c r="E13904">
        <v>17</v>
      </c>
      <c r="F13904" t="s">
        <v>10967</v>
      </c>
      <c r="G13904" t="s">
        <v>2021</v>
      </c>
      <c r="I13904" t="s">
        <v>2006</v>
      </c>
      <c r="J13904" t="s">
        <v>2782</v>
      </c>
      <c r="K13904" t="s">
        <v>2783</v>
      </c>
      <c r="L13904">
        <v>8</v>
      </c>
      <c r="M13904">
        <v>631</v>
      </c>
      <c r="N13904" s="43">
        <v>5048</v>
      </c>
    </row>
    <row r="13905" hidden="1" spans="1:14" x14ac:dyDescent="0.25">
      <c r="A13905" s="106">
        <v>46150</v>
      </c>
      <c r="B13905">
        <v>11841</v>
      </c>
      <c r="C13905">
        <v>8741</v>
      </c>
      <c r="E13905">
        <v>17</v>
      </c>
      <c r="F13905" t="s">
        <v>10967</v>
      </c>
      <c r="G13905" t="s">
        <v>2021</v>
      </c>
      <c r="I13905" t="s">
        <v>2006</v>
      </c>
      <c r="J13905" t="s">
        <v>2782</v>
      </c>
      <c r="K13905" t="s">
        <v>2783</v>
      </c>
      <c r="L13905">
        <v>2</v>
      </c>
      <c r="M13905">
        <v>631</v>
      </c>
      <c r="N13905" s="43">
        <v>1262</v>
      </c>
    </row>
    <row r="13906" hidden="1" spans="1:14" x14ac:dyDescent="0.25">
      <c r="A13906" s="106">
        <v>46150</v>
      </c>
      <c r="B13906">
        <v>11847</v>
      </c>
      <c r="C13906">
        <v>8747</v>
      </c>
      <c r="E13906">
        <v>17</v>
      </c>
      <c r="F13906" t="s">
        <v>10968</v>
      </c>
      <c r="G13906" t="s">
        <v>2063</v>
      </c>
      <c r="I13906" t="s">
        <v>2006</v>
      </c>
      <c r="J13906" t="s">
        <v>2782</v>
      </c>
      <c r="K13906" t="s">
        <v>2783</v>
      </c>
      <c r="L13906">
        <v>8</v>
      </c>
      <c r="M13906">
        <v>631</v>
      </c>
      <c r="N13906" s="43">
        <v>5048</v>
      </c>
    </row>
    <row r="13907" hidden="1" spans="1:14" x14ac:dyDescent="0.25">
      <c r="A13907" s="106">
        <v>46150</v>
      </c>
      <c r="B13907">
        <v>11848</v>
      </c>
      <c r="C13907">
        <v>8748</v>
      </c>
      <c r="E13907">
        <v>17</v>
      </c>
      <c r="F13907" t="s">
        <v>10968</v>
      </c>
      <c r="G13907" t="s">
        <v>2063</v>
      </c>
      <c r="I13907" t="s">
        <v>2006</v>
      </c>
      <c r="J13907" t="s">
        <v>2782</v>
      </c>
      <c r="K13907" t="s">
        <v>2783</v>
      </c>
      <c r="L13907">
        <v>2</v>
      </c>
      <c r="M13907">
        <v>631</v>
      </c>
      <c r="N13907" s="43">
        <v>1262</v>
      </c>
    </row>
    <row r="13908" hidden="1" spans="1:14" x14ac:dyDescent="0.25">
      <c r="A13908" s="106">
        <v>46150</v>
      </c>
      <c r="B13908">
        <v>11849</v>
      </c>
      <c r="C13908">
        <v>8749</v>
      </c>
      <c r="E13908">
        <v>17</v>
      </c>
      <c r="F13908" t="s">
        <v>10969</v>
      </c>
      <c r="G13908" t="s">
        <v>2012</v>
      </c>
      <c r="I13908" t="s">
        <v>2006</v>
      </c>
      <c r="J13908" t="s">
        <v>2782</v>
      </c>
      <c r="K13908" t="s">
        <v>2783</v>
      </c>
      <c r="L13908">
        <v>8</v>
      </c>
      <c r="M13908">
        <v>631</v>
      </c>
      <c r="N13908" s="43">
        <v>5048</v>
      </c>
    </row>
    <row r="13909" hidden="1" spans="1:14" x14ac:dyDescent="0.25">
      <c r="A13909" s="106">
        <v>46150</v>
      </c>
      <c r="B13909">
        <v>11850</v>
      </c>
      <c r="C13909">
        <v>8750</v>
      </c>
      <c r="E13909">
        <v>17</v>
      </c>
      <c r="F13909" t="s">
        <v>10969</v>
      </c>
      <c r="G13909" t="s">
        <v>2012</v>
      </c>
      <c r="I13909" t="s">
        <v>2006</v>
      </c>
      <c r="J13909" t="s">
        <v>2782</v>
      </c>
      <c r="K13909" t="s">
        <v>2783</v>
      </c>
      <c r="L13909">
        <v>2</v>
      </c>
      <c r="M13909">
        <v>631</v>
      </c>
      <c r="N13909" s="43">
        <v>1262</v>
      </c>
    </row>
    <row r="13910" hidden="1" spans="1:14" x14ac:dyDescent="0.25">
      <c r="A13910" s="106">
        <v>46150</v>
      </c>
      <c r="B13910">
        <v>11851</v>
      </c>
      <c r="C13910">
        <v>8751</v>
      </c>
      <c r="E13910">
        <v>17</v>
      </c>
      <c r="F13910" t="s">
        <v>10970</v>
      </c>
      <c r="G13910" t="s">
        <v>2054</v>
      </c>
      <c r="I13910" t="s">
        <v>2006</v>
      </c>
      <c r="J13910" t="s">
        <v>2782</v>
      </c>
      <c r="K13910" t="s">
        <v>2783</v>
      </c>
      <c r="L13910">
        <v>8</v>
      </c>
      <c r="M13910">
        <v>631</v>
      </c>
      <c r="N13910" s="43">
        <v>5048</v>
      </c>
    </row>
    <row r="13911" hidden="1" spans="1:14" x14ac:dyDescent="0.25">
      <c r="A13911" s="106">
        <v>46150</v>
      </c>
      <c r="B13911">
        <v>11852</v>
      </c>
      <c r="C13911">
        <v>8752</v>
      </c>
      <c r="E13911">
        <v>17</v>
      </c>
      <c r="F13911" t="s">
        <v>10970</v>
      </c>
      <c r="G13911" t="s">
        <v>2054</v>
      </c>
      <c r="I13911" t="s">
        <v>2006</v>
      </c>
      <c r="J13911" t="s">
        <v>2782</v>
      </c>
      <c r="K13911" t="s">
        <v>2783</v>
      </c>
      <c r="L13911">
        <v>2</v>
      </c>
      <c r="M13911">
        <v>631</v>
      </c>
      <c r="N13911" s="43">
        <v>1262</v>
      </c>
    </row>
    <row r="13912" hidden="1" spans="1:14" x14ac:dyDescent="0.25">
      <c r="A13912" s="106">
        <v>46150</v>
      </c>
      <c r="B13912">
        <v>11854</v>
      </c>
      <c r="C13912">
        <v>8754</v>
      </c>
      <c r="E13912">
        <v>17</v>
      </c>
      <c r="F13912" t="s">
        <v>10971</v>
      </c>
      <c r="G13912" t="s">
        <v>2036</v>
      </c>
      <c r="I13912" t="s">
        <v>2006</v>
      </c>
      <c r="J13912" t="s">
        <v>2782</v>
      </c>
      <c r="K13912" t="s">
        <v>2783</v>
      </c>
      <c r="L13912">
        <v>8</v>
      </c>
      <c r="M13912">
        <v>631</v>
      </c>
      <c r="N13912" s="43">
        <v>5048</v>
      </c>
    </row>
    <row r="13913" hidden="1" spans="1:14" x14ac:dyDescent="0.25">
      <c r="A13913" s="106">
        <v>46150</v>
      </c>
      <c r="B13913">
        <v>11855</v>
      </c>
      <c r="C13913">
        <v>8755</v>
      </c>
      <c r="E13913">
        <v>17</v>
      </c>
      <c r="F13913" t="s">
        <v>10971</v>
      </c>
      <c r="G13913" t="s">
        <v>2036</v>
      </c>
      <c r="I13913" t="s">
        <v>2006</v>
      </c>
      <c r="J13913" t="s">
        <v>2782</v>
      </c>
      <c r="K13913" t="s">
        <v>2783</v>
      </c>
      <c r="L13913">
        <v>2</v>
      </c>
      <c r="M13913">
        <v>631</v>
      </c>
      <c r="N13913" s="43">
        <v>1262</v>
      </c>
    </row>
    <row r="13914" hidden="1" spans="1:14" x14ac:dyDescent="0.25">
      <c r="A13914" s="106">
        <v>46150</v>
      </c>
      <c r="B13914">
        <v>11858</v>
      </c>
      <c r="C13914">
        <v>8759</v>
      </c>
      <c r="E13914">
        <v>17</v>
      </c>
      <c r="F13914" t="s">
        <v>10972</v>
      </c>
      <c r="G13914" t="s">
        <v>2127</v>
      </c>
      <c r="I13914" t="s">
        <v>2006</v>
      </c>
      <c r="J13914" t="s">
        <v>2782</v>
      </c>
      <c r="K13914" t="s">
        <v>2783</v>
      </c>
      <c r="L13914">
        <v>5</v>
      </c>
      <c r="M13914">
        <v>631</v>
      </c>
      <c r="N13914" s="43">
        <v>3155</v>
      </c>
    </row>
    <row r="13915" hidden="1" spans="1:14" x14ac:dyDescent="0.25">
      <c r="A13915" s="106">
        <v>46150</v>
      </c>
      <c r="B13915">
        <v>11859</v>
      </c>
      <c r="C13915">
        <v>8760</v>
      </c>
      <c r="E13915">
        <v>17</v>
      </c>
      <c r="F13915" t="s">
        <v>10972</v>
      </c>
      <c r="G13915" t="s">
        <v>2127</v>
      </c>
      <c r="I13915" t="s">
        <v>2006</v>
      </c>
      <c r="J13915" t="s">
        <v>2782</v>
      </c>
      <c r="K13915" t="s">
        <v>2783</v>
      </c>
      <c r="L13915">
        <v>3</v>
      </c>
      <c r="M13915">
        <v>631</v>
      </c>
      <c r="N13915" s="43">
        <v>1893</v>
      </c>
    </row>
    <row r="13916" hidden="1" spans="1:14" x14ac:dyDescent="0.25">
      <c r="A13916" s="106">
        <v>46150</v>
      </c>
      <c r="B13916">
        <v>11862</v>
      </c>
      <c r="C13916">
        <v>8763</v>
      </c>
      <c r="E13916">
        <v>17</v>
      </c>
      <c r="F13916" t="s">
        <v>10973</v>
      </c>
      <c r="G13916" t="s">
        <v>2038</v>
      </c>
      <c r="I13916" t="s">
        <v>2006</v>
      </c>
      <c r="J13916" t="s">
        <v>2782</v>
      </c>
      <c r="K13916" t="s">
        <v>2783</v>
      </c>
      <c r="L13916">
        <v>8</v>
      </c>
      <c r="M13916">
        <v>631</v>
      </c>
      <c r="N13916" s="43">
        <v>5048</v>
      </c>
    </row>
    <row r="13917" hidden="1" spans="1:14" x14ac:dyDescent="0.25">
      <c r="A13917" s="106">
        <v>46150</v>
      </c>
      <c r="B13917">
        <v>11863</v>
      </c>
      <c r="C13917">
        <v>8764</v>
      </c>
      <c r="E13917">
        <v>17</v>
      </c>
      <c r="F13917" t="s">
        <v>10973</v>
      </c>
      <c r="G13917" t="s">
        <v>2038</v>
      </c>
      <c r="I13917" t="s">
        <v>2006</v>
      </c>
      <c r="J13917" t="s">
        <v>2782</v>
      </c>
      <c r="K13917" t="s">
        <v>2783</v>
      </c>
      <c r="L13917">
        <v>2</v>
      </c>
      <c r="M13917">
        <v>631</v>
      </c>
      <c r="N13917" s="43">
        <v>1262</v>
      </c>
    </row>
    <row r="13918" hidden="1" spans="1:14" x14ac:dyDescent="0.25">
      <c r="A13918" s="106">
        <v>46150</v>
      </c>
      <c r="B13918">
        <v>11867</v>
      </c>
      <c r="C13918">
        <v>8767</v>
      </c>
      <c r="E13918">
        <v>17</v>
      </c>
      <c r="F13918" t="s">
        <v>10974</v>
      </c>
      <c r="G13918" t="s">
        <v>2185</v>
      </c>
      <c r="I13918" t="s">
        <v>2006</v>
      </c>
      <c r="J13918" t="s">
        <v>2782</v>
      </c>
      <c r="K13918" t="s">
        <v>2783</v>
      </c>
      <c r="L13918">
        <v>5</v>
      </c>
      <c r="M13918">
        <v>631</v>
      </c>
      <c r="N13918" s="43">
        <v>3155</v>
      </c>
    </row>
    <row r="13919" hidden="1" spans="1:14" x14ac:dyDescent="0.25">
      <c r="A13919" s="106">
        <v>46150</v>
      </c>
      <c r="B13919">
        <v>11868</v>
      </c>
      <c r="C13919">
        <v>8768</v>
      </c>
      <c r="E13919">
        <v>17</v>
      </c>
      <c r="F13919" t="s">
        <v>10974</v>
      </c>
      <c r="G13919" t="s">
        <v>2185</v>
      </c>
      <c r="I13919" t="s">
        <v>2006</v>
      </c>
      <c r="J13919" t="s">
        <v>2782</v>
      </c>
      <c r="K13919" t="s">
        <v>2783</v>
      </c>
      <c r="L13919">
        <v>3</v>
      </c>
      <c r="M13919">
        <v>631</v>
      </c>
      <c r="N13919" s="43">
        <v>1893</v>
      </c>
    </row>
    <row r="13920" hidden="1" spans="1:14" x14ac:dyDescent="0.25">
      <c r="A13920" s="106">
        <v>46150</v>
      </c>
      <c r="B13920">
        <v>11870</v>
      </c>
      <c r="C13920">
        <v>8770</v>
      </c>
      <c r="E13920">
        <v>17</v>
      </c>
      <c r="F13920" t="s">
        <v>10975</v>
      </c>
      <c r="G13920" t="s">
        <v>2021</v>
      </c>
      <c r="I13920" t="s">
        <v>2006</v>
      </c>
      <c r="J13920" t="s">
        <v>2782</v>
      </c>
      <c r="K13920" t="s">
        <v>2783</v>
      </c>
      <c r="L13920">
        <v>8</v>
      </c>
      <c r="M13920">
        <v>631</v>
      </c>
      <c r="N13920" s="43">
        <v>5048</v>
      </c>
    </row>
    <row r="13921" hidden="1" spans="1:14" x14ac:dyDescent="0.25">
      <c r="A13921" s="106">
        <v>46150</v>
      </c>
      <c r="B13921">
        <v>11871</v>
      </c>
      <c r="C13921">
        <v>8771</v>
      </c>
      <c r="E13921">
        <v>17</v>
      </c>
      <c r="F13921" t="s">
        <v>10975</v>
      </c>
      <c r="G13921" t="s">
        <v>2021</v>
      </c>
      <c r="I13921" t="s">
        <v>2006</v>
      </c>
      <c r="J13921" t="s">
        <v>2782</v>
      </c>
      <c r="K13921" t="s">
        <v>2783</v>
      </c>
      <c r="L13921">
        <v>2</v>
      </c>
      <c r="M13921">
        <v>631</v>
      </c>
      <c r="N13921" s="43">
        <v>1262</v>
      </c>
    </row>
    <row r="13922" hidden="1" spans="1:14" x14ac:dyDescent="0.25">
      <c r="A13922" s="106">
        <v>46150</v>
      </c>
      <c r="B13922">
        <v>11874</v>
      </c>
      <c r="C13922">
        <v>8774</v>
      </c>
      <c r="E13922">
        <v>17</v>
      </c>
      <c r="F13922" t="s">
        <v>10976</v>
      </c>
      <c r="G13922" t="s">
        <v>2063</v>
      </c>
      <c r="I13922" t="s">
        <v>2006</v>
      </c>
      <c r="J13922" t="s">
        <v>2782</v>
      </c>
      <c r="K13922" t="s">
        <v>2783</v>
      </c>
      <c r="L13922">
        <v>8</v>
      </c>
      <c r="M13922">
        <v>631</v>
      </c>
      <c r="N13922" s="43">
        <v>5048</v>
      </c>
    </row>
    <row r="13923" hidden="1" spans="1:14" x14ac:dyDescent="0.25">
      <c r="A13923" s="106">
        <v>46150</v>
      </c>
      <c r="B13923">
        <v>11875</v>
      </c>
      <c r="C13923">
        <v>8775</v>
      </c>
      <c r="E13923">
        <v>17</v>
      </c>
      <c r="F13923" t="s">
        <v>10976</v>
      </c>
      <c r="G13923" t="s">
        <v>2063</v>
      </c>
      <c r="I13923" t="s">
        <v>2006</v>
      </c>
      <c r="J13923" t="s">
        <v>2782</v>
      </c>
      <c r="K13923" t="s">
        <v>2783</v>
      </c>
      <c r="L13923">
        <v>2</v>
      </c>
      <c r="M13923">
        <v>631</v>
      </c>
      <c r="N13923" s="43">
        <v>1262</v>
      </c>
    </row>
    <row r="13924" hidden="1" spans="1:14" x14ac:dyDescent="0.25">
      <c r="A13924" s="106">
        <v>46150</v>
      </c>
      <c r="B13924">
        <v>11877</v>
      </c>
      <c r="C13924">
        <v>8777</v>
      </c>
      <c r="E13924">
        <v>17</v>
      </c>
      <c r="F13924" t="s">
        <v>10977</v>
      </c>
      <c r="G13924" t="s">
        <v>2012</v>
      </c>
      <c r="I13924" t="s">
        <v>2006</v>
      </c>
      <c r="J13924" t="s">
        <v>2782</v>
      </c>
      <c r="K13924" t="s">
        <v>2783</v>
      </c>
      <c r="L13924">
        <v>8</v>
      </c>
      <c r="M13924">
        <v>631</v>
      </c>
      <c r="N13924" s="43">
        <v>5048</v>
      </c>
    </row>
    <row r="13925" hidden="1" spans="1:14" x14ac:dyDescent="0.25">
      <c r="A13925" s="106">
        <v>46150</v>
      </c>
      <c r="B13925">
        <v>11878</v>
      </c>
      <c r="C13925">
        <v>8778</v>
      </c>
      <c r="E13925">
        <v>17</v>
      </c>
      <c r="F13925" t="s">
        <v>10977</v>
      </c>
      <c r="G13925" t="s">
        <v>2012</v>
      </c>
      <c r="I13925" t="s">
        <v>2006</v>
      </c>
      <c r="J13925" t="s">
        <v>2782</v>
      </c>
      <c r="K13925" t="s">
        <v>2783</v>
      </c>
      <c r="L13925">
        <v>2</v>
      </c>
      <c r="M13925">
        <v>631</v>
      </c>
      <c r="N13925" s="43">
        <v>1262</v>
      </c>
    </row>
    <row r="13926" hidden="1" spans="1:14" x14ac:dyDescent="0.25">
      <c r="A13926" s="106">
        <v>46150</v>
      </c>
      <c r="B13926">
        <v>11879</v>
      </c>
      <c r="C13926">
        <v>8779</v>
      </c>
      <c r="E13926">
        <v>17</v>
      </c>
      <c r="F13926" t="s">
        <v>10978</v>
      </c>
      <c r="G13926" t="s">
        <v>2054</v>
      </c>
      <c r="I13926" t="s">
        <v>2006</v>
      </c>
      <c r="J13926" t="s">
        <v>2782</v>
      </c>
      <c r="K13926" t="s">
        <v>2783</v>
      </c>
      <c r="L13926">
        <v>8</v>
      </c>
      <c r="M13926">
        <v>631</v>
      </c>
      <c r="N13926" s="43">
        <v>5048</v>
      </c>
    </row>
    <row r="13927" hidden="1" spans="1:14" x14ac:dyDescent="0.25">
      <c r="A13927" s="106">
        <v>46150</v>
      </c>
      <c r="B13927">
        <v>11880</v>
      </c>
      <c r="C13927">
        <v>8780</v>
      </c>
      <c r="E13927">
        <v>17</v>
      </c>
      <c r="F13927" t="s">
        <v>10978</v>
      </c>
      <c r="G13927" t="s">
        <v>2054</v>
      </c>
      <c r="I13927" t="s">
        <v>2006</v>
      </c>
      <c r="J13927" t="s">
        <v>2782</v>
      </c>
      <c r="K13927" t="s">
        <v>2783</v>
      </c>
      <c r="L13927">
        <v>2</v>
      </c>
      <c r="M13927">
        <v>631</v>
      </c>
      <c r="N13927" s="43">
        <v>1262</v>
      </c>
    </row>
    <row r="13928" hidden="1" spans="1:14" x14ac:dyDescent="0.25">
      <c r="A13928" s="106">
        <v>46150</v>
      </c>
      <c r="B13928">
        <v>11881</v>
      </c>
      <c r="C13928">
        <v>8781</v>
      </c>
      <c r="E13928">
        <v>17</v>
      </c>
      <c r="F13928" t="s">
        <v>10979</v>
      </c>
      <c r="G13928" t="s">
        <v>2036</v>
      </c>
      <c r="I13928" t="s">
        <v>2006</v>
      </c>
      <c r="J13928" t="s">
        <v>2782</v>
      </c>
      <c r="K13928" t="s">
        <v>2783</v>
      </c>
      <c r="L13928">
        <v>8</v>
      </c>
      <c r="M13928">
        <v>631</v>
      </c>
      <c r="N13928" s="43">
        <v>5048</v>
      </c>
    </row>
    <row r="13929" hidden="1" spans="1:14" x14ac:dyDescent="0.25">
      <c r="A13929" s="106">
        <v>46150</v>
      </c>
      <c r="B13929">
        <v>11882</v>
      </c>
      <c r="C13929">
        <v>8782</v>
      </c>
      <c r="E13929">
        <v>17</v>
      </c>
      <c r="F13929" t="s">
        <v>10979</v>
      </c>
      <c r="G13929" t="s">
        <v>2036</v>
      </c>
      <c r="I13929" t="s">
        <v>2006</v>
      </c>
      <c r="J13929" t="s">
        <v>2782</v>
      </c>
      <c r="K13929" t="s">
        <v>2783</v>
      </c>
      <c r="L13929">
        <v>2</v>
      </c>
      <c r="M13929">
        <v>631</v>
      </c>
      <c r="N13929" s="43">
        <v>1262</v>
      </c>
    </row>
    <row r="13930" hidden="1" spans="1:14" x14ac:dyDescent="0.25">
      <c r="A13930" s="106">
        <v>46150</v>
      </c>
      <c r="B13930">
        <v>11883</v>
      </c>
      <c r="C13930">
        <v>8783</v>
      </c>
      <c r="E13930">
        <v>17</v>
      </c>
      <c r="F13930" t="s">
        <v>10980</v>
      </c>
      <c r="G13930" t="s">
        <v>2156</v>
      </c>
      <c r="I13930" t="s">
        <v>2006</v>
      </c>
      <c r="J13930" t="s">
        <v>2782</v>
      </c>
      <c r="K13930" t="s">
        <v>2783</v>
      </c>
      <c r="L13930">
        <v>5</v>
      </c>
      <c r="M13930">
        <v>631</v>
      </c>
      <c r="N13930" s="43">
        <v>3155</v>
      </c>
    </row>
    <row r="13931" hidden="1" spans="1:14" x14ac:dyDescent="0.25">
      <c r="A13931" s="106">
        <v>46150</v>
      </c>
      <c r="B13931">
        <v>11884</v>
      </c>
      <c r="C13931">
        <v>8784</v>
      </c>
      <c r="E13931">
        <v>17</v>
      </c>
      <c r="F13931" t="s">
        <v>10980</v>
      </c>
      <c r="G13931" t="s">
        <v>2156</v>
      </c>
      <c r="I13931" t="s">
        <v>2006</v>
      </c>
      <c r="J13931" t="s">
        <v>2782</v>
      </c>
      <c r="K13931" t="s">
        <v>2783</v>
      </c>
      <c r="L13931">
        <v>3</v>
      </c>
      <c r="M13931">
        <v>631</v>
      </c>
      <c r="N13931" s="43">
        <v>1893</v>
      </c>
    </row>
    <row r="13932" hidden="1" spans="1:14" x14ac:dyDescent="0.25">
      <c r="A13932" s="106">
        <v>46150</v>
      </c>
      <c r="B13932">
        <v>11885</v>
      </c>
      <c r="C13932">
        <v>8785</v>
      </c>
      <c r="E13932">
        <v>17</v>
      </c>
      <c r="F13932" t="s">
        <v>10981</v>
      </c>
      <c r="G13932" t="s">
        <v>2027</v>
      </c>
      <c r="I13932" t="s">
        <v>2006</v>
      </c>
      <c r="J13932" t="s">
        <v>2782</v>
      </c>
      <c r="K13932" t="s">
        <v>2783</v>
      </c>
      <c r="L13932">
        <v>5</v>
      </c>
      <c r="M13932">
        <v>631</v>
      </c>
      <c r="N13932" s="43">
        <v>3155</v>
      </c>
    </row>
    <row r="13933" hidden="1" spans="1:14" x14ac:dyDescent="0.25">
      <c r="A13933" s="106">
        <v>46150</v>
      </c>
      <c r="B13933">
        <v>11886</v>
      </c>
      <c r="C13933">
        <v>8786</v>
      </c>
      <c r="E13933">
        <v>17</v>
      </c>
      <c r="F13933" t="s">
        <v>10981</v>
      </c>
      <c r="G13933" t="s">
        <v>2027</v>
      </c>
      <c r="I13933" t="s">
        <v>2006</v>
      </c>
      <c r="J13933" t="s">
        <v>2782</v>
      </c>
      <c r="K13933" t="s">
        <v>2783</v>
      </c>
      <c r="L13933">
        <v>3</v>
      </c>
      <c r="M13933">
        <v>631</v>
      </c>
      <c r="N13933" s="43">
        <v>1893</v>
      </c>
    </row>
    <row r="13934" hidden="1" spans="1:14" x14ac:dyDescent="0.25">
      <c r="A13934" s="106">
        <v>46150</v>
      </c>
      <c r="B13934">
        <v>11887</v>
      </c>
      <c r="C13934">
        <v>8787</v>
      </c>
      <c r="E13934">
        <v>17</v>
      </c>
      <c r="F13934" t="s">
        <v>10982</v>
      </c>
      <c r="G13934" t="s">
        <v>2131</v>
      </c>
      <c r="I13934" t="s">
        <v>2006</v>
      </c>
      <c r="J13934" t="s">
        <v>2782</v>
      </c>
      <c r="K13934" t="s">
        <v>2783</v>
      </c>
      <c r="L13934">
        <v>5</v>
      </c>
      <c r="M13934">
        <v>631</v>
      </c>
      <c r="N13934" s="43">
        <v>3155</v>
      </c>
    </row>
    <row r="13935" hidden="1" spans="1:14" x14ac:dyDescent="0.25">
      <c r="A13935" s="106">
        <v>46150</v>
      </c>
      <c r="B13935">
        <v>11888</v>
      </c>
      <c r="C13935">
        <v>8788</v>
      </c>
      <c r="E13935">
        <v>17</v>
      </c>
      <c r="F13935" t="s">
        <v>10982</v>
      </c>
      <c r="G13935" t="s">
        <v>2131</v>
      </c>
      <c r="I13935" t="s">
        <v>2006</v>
      </c>
      <c r="J13935" t="s">
        <v>2782</v>
      </c>
      <c r="K13935" t="s">
        <v>2783</v>
      </c>
      <c r="L13935">
        <v>3</v>
      </c>
      <c r="M13935">
        <v>631</v>
      </c>
      <c r="N13935" s="43">
        <v>1893</v>
      </c>
    </row>
    <row r="13936" hidden="1" spans="1:14" x14ac:dyDescent="0.25">
      <c r="A13936" s="106">
        <v>46150</v>
      </c>
      <c r="B13936">
        <v>11889</v>
      </c>
      <c r="C13936">
        <v>8789</v>
      </c>
      <c r="E13936">
        <v>17</v>
      </c>
      <c r="F13936" t="s">
        <v>10983</v>
      </c>
      <c r="G13936" t="s">
        <v>2127</v>
      </c>
      <c r="I13936" t="s">
        <v>2006</v>
      </c>
      <c r="J13936" t="s">
        <v>2782</v>
      </c>
      <c r="K13936" t="s">
        <v>2783</v>
      </c>
      <c r="L13936">
        <v>5</v>
      </c>
      <c r="M13936">
        <v>631</v>
      </c>
      <c r="N13936" s="43">
        <v>3155</v>
      </c>
    </row>
    <row r="13937" hidden="1" spans="1:14" x14ac:dyDescent="0.25">
      <c r="A13937" s="106">
        <v>46150</v>
      </c>
      <c r="B13937">
        <v>11890</v>
      </c>
      <c r="C13937">
        <v>8790</v>
      </c>
      <c r="E13937">
        <v>17</v>
      </c>
      <c r="F13937" t="s">
        <v>10983</v>
      </c>
      <c r="G13937" t="s">
        <v>2127</v>
      </c>
      <c r="I13937" t="s">
        <v>2006</v>
      </c>
      <c r="J13937" t="s">
        <v>2782</v>
      </c>
      <c r="K13937" t="s">
        <v>2783</v>
      </c>
      <c r="L13937">
        <v>3</v>
      </c>
      <c r="M13937">
        <v>631</v>
      </c>
      <c r="N13937" s="43">
        <v>1893</v>
      </c>
    </row>
    <row r="13938" hidden="1" spans="1:14" x14ac:dyDescent="0.25">
      <c r="A13938" s="106">
        <v>46150</v>
      </c>
      <c r="B13938">
        <v>11891</v>
      </c>
      <c r="C13938">
        <v>8791</v>
      </c>
      <c r="E13938">
        <v>17</v>
      </c>
      <c r="F13938" t="s">
        <v>10984</v>
      </c>
      <c r="G13938" t="s">
        <v>2038</v>
      </c>
      <c r="I13938" t="s">
        <v>2006</v>
      </c>
      <c r="J13938" t="s">
        <v>2782</v>
      </c>
      <c r="K13938" t="s">
        <v>2783</v>
      </c>
      <c r="L13938">
        <v>8</v>
      </c>
      <c r="M13938">
        <v>631</v>
      </c>
      <c r="N13938" s="43">
        <v>5048</v>
      </c>
    </row>
    <row r="13939" hidden="1" spans="1:14" x14ac:dyDescent="0.25">
      <c r="A13939" s="106">
        <v>46150</v>
      </c>
      <c r="B13939">
        <v>11892</v>
      </c>
      <c r="C13939">
        <v>8792</v>
      </c>
      <c r="E13939">
        <v>17</v>
      </c>
      <c r="F13939" t="s">
        <v>10984</v>
      </c>
      <c r="G13939" t="s">
        <v>2038</v>
      </c>
      <c r="I13939" t="s">
        <v>2006</v>
      </c>
      <c r="J13939" t="s">
        <v>2782</v>
      </c>
      <c r="K13939" t="s">
        <v>2783</v>
      </c>
      <c r="L13939">
        <v>2</v>
      </c>
      <c r="M13939">
        <v>631</v>
      </c>
      <c r="N13939" s="43">
        <v>1262</v>
      </c>
    </row>
    <row r="13940" hidden="1" spans="1:14" x14ac:dyDescent="0.25">
      <c r="A13940" s="106">
        <v>46150</v>
      </c>
      <c r="B13940">
        <v>11893</v>
      </c>
      <c r="C13940">
        <v>8793</v>
      </c>
      <c r="E13940">
        <v>17</v>
      </c>
      <c r="F13940" t="s">
        <v>10985</v>
      </c>
      <c r="G13940" t="s">
        <v>2063</v>
      </c>
      <c r="I13940" t="s">
        <v>2006</v>
      </c>
      <c r="J13940" t="s">
        <v>2782</v>
      </c>
      <c r="K13940" t="s">
        <v>2783</v>
      </c>
      <c r="L13940">
        <v>8</v>
      </c>
      <c r="M13940">
        <v>631</v>
      </c>
      <c r="N13940" s="43">
        <v>5048</v>
      </c>
    </row>
    <row r="13941" hidden="1" spans="1:14" x14ac:dyDescent="0.25">
      <c r="A13941" s="106">
        <v>46150</v>
      </c>
      <c r="B13941">
        <v>11894</v>
      </c>
      <c r="C13941">
        <v>8794</v>
      </c>
      <c r="E13941">
        <v>17</v>
      </c>
      <c r="F13941" t="s">
        <v>10985</v>
      </c>
      <c r="G13941" t="s">
        <v>2063</v>
      </c>
      <c r="I13941" t="s">
        <v>2006</v>
      </c>
      <c r="J13941" t="s">
        <v>2782</v>
      </c>
      <c r="K13941" t="s">
        <v>2783</v>
      </c>
      <c r="L13941">
        <v>2</v>
      </c>
      <c r="M13941">
        <v>631</v>
      </c>
      <c r="N13941" s="43">
        <v>1262</v>
      </c>
    </row>
    <row r="13942" hidden="1" spans="1:14" x14ac:dyDescent="0.25">
      <c r="A13942" s="106">
        <v>46151</v>
      </c>
      <c r="B13942">
        <v>11907</v>
      </c>
      <c r="C13942">
        <v>8807</v>
      </c>
      <c r="E13942">
        <v>17</v>
      </c>
      <c r="F13942" t="s">
        <v>10986</v>
      </c>
      <c r="G13942" t="s">
        <v>2021</v>
      </c>
      <c r="I13942" t="s">
        <v>2006</v>
      </c>
      <c r="J13942" t="s">
        <v>2782</v>
      </c>
      <c r="K13942" t="s">
        <v>2783</v>
      </c>
      <c r="L13942">
        <v>8</v>
      </c>
      <c r="M13942">
        <v>631</v>
      </c>
      <c r="N13942" s="43">
        <v>5048</v>
      </c>
    </row>
    <row r="13943" hidden="1" spans="1:14" x14ac:dyDescent="0.25">
      <c r="A13943" s="106">
        <v>46151</v>
      </c>
      <c r="B13943">
        <v>11908</v>
      </c>
      <c r="C13943">
        <v>8808</v>
      </c>
      <c r="E13943">
        <v>17</v>
      </c>
      <c r="F13943" t="s">
        <v>10986</v>
      </c>
      <c r="G13943" t="s">
        <v>2021</v>
      </c>
      <c r="I13943" t="s">
        <v>2006</v>
      </c>
      <c r="J13943" t="s">
        <v>2782</v>
      </c>
      <c r="K13943" t="s">
        <v>2783</v>
      </c>
      <c r="L13943">
        <v>2</v>
      </c>
      <c r="M13943">
        <v>631</v>
      </c>
      <c r="N13943" s="43">
        <v>1262</v>
      </c>
    </row>
    <row r="13944" hidden="1" spans="1:14" x14ac:dyDescent="0.25">
      <c r="A13944" s="106">
        <v>46151</v>
      </c>
      <c r="B13944">
        <v>11909</v>
      </c>
      <c r="C13944">
        <v>8809</v>
      </c>
      <c r="E13944">
        <v>17</v>
      </c>
      <c r="F13944" t="s">
        <v>10987</v>
      </c>
      <c r="G13944" t="s">
        <v>2012</v>
      </c>
      <c r="I13944" t="s">
        <v>2006</v>
      </c>
      <c r="J13944" t="s">
        <v>2782</v>
      </c>
      <c r="K13944" t="s">
        <v>2783</v>
      </c>
      <c r="L13944">
        <v>8</v>
      </c>
      <c r="M13944">
        <v>631</v>
      </c>
      <c r="N13944" s="43">
        <v>5048</v>
      </c>
    </row>
    <row r="13945" hidden="1" spans="1:14" x14ac:dyDescent="0.25">
      <c r="A13945" s="106">
        <v>46151</v>
      </c>
      <c r="B13945">
        <v>11910</v>
      </c>
      <c r="C13945">
        <v>8810</v>
      </c>
      <c r="E13945">
        <v>17</v>
      </c>
      <c r="F13945" t="s">
        <v>10987</v>
      </c>
      <c r="G13945" t="s">
        <v>2012</v>
      </c>
      <c r="I13945" t="s">
        <v>2006</v>
      </c>
      <c r="J13945" t="s">
        <v>2782</v>
      </c>
      <c r="K13945" t="s">
        <v>2783</v>
      </c>
      <c r="L13945">
        <v>2</v>
      </c>
      <c r="M13945">
        <v>631</v>
      </c>
      <c r="N13945" s="43">
        <v>1262</v>
      </c>
    </row>
    <row r="13946" hidden="1" spans="1:14" x14ac:dyDescent="0.25">
      <c r="A13946" s="106">
        <v>46151</v>
      </c>
      <c r="B13946">
        <v>11914</v>
      </c>
      <c r="C13946">
        <v>8814</v>
      </c>
      <c r="E13946">
        <v>17</v>
      </c>
      <c r="F13946" t="s">
        <v>10988</v>
      </c>
      <c r="G13946" t="s">
        <v>2036</v>
      </c>
      <c r="I13946" t="s">
        <v>2006</v>
      </c>
      <c r="J13946" t="s">
        <v>2782</v>
      </c>
      <c r="K13946" t="s">
        <v>2783</v>
      </c>
      <c r="L13946">
        <v>8</v>
      </c>
      <c r="M13946">
        <v>631</v>
      </c>
      <c r="N13946" s="43">
        <v>5048</v>
      </c>
    </row>
    <row r="13947" hidden="1" spans="1:14" x14ac:dyDescent="0.25">
      <c r="A13947" s="106">
        <v>46151</v>
      </c>
      <c r="B13947">
        <v>11915</v>
      </c>
      <c r="C13947">
        <v>8815</v>
      </c>
      <c r="E13947">
        <v>17</v>
      </c>
      <c r="F13947" t="s">
        <v>10988</v>
      </c>
      <c r="G13947" t="s">
        <v>2036</v>
      </c>
      <c r="I13947" t="s">
        <v>2006</v>
      </c>
      <c r="J13947" t="s">
        <v>2782</v>
      </c>
      <c r="K13947" t="s">
        <v>2783</v>
      </c>
      <c r="L13947">
        <v>2</v>
      </c>
      <c r="M13947">
        <v>631</v>
      </c>
      <c r="N13947" s="43">
        <v>1262</v>
      </c>
    </row>
    <row r="13948" hidden="1" spans="1:14" x14ac:dyDescent="0.25">
      <c r="A13948" s="106">
        <v>46151</v>
      </c>
      <c r="B13948">
        <v>11918</v>
      </c>
      <c r="C13948">
        <v>8818</v>
      </c>
      <c r="E13948">
        <v>17</v>
      </c>
      <c r="F13948" t="s">
        <v>10989</v>
      </c>
      <c r="G13948" t="s">
        <v>2054</v>
      </c>
      <c r="I13948" t="s">
        <v>2006</v>
      </c>
      <c r="J13948" t="s">
        <v>2782</v>
      </c>
      <c r="K13948" t="s">
        <v>2783</v>
      </c>
      <c r="L13948">
        <v>8</v>
      </c>
      <c r="M13948">
        <v>631</v>
      </c>
      <c r="N13948" s="43">
        <v>5048</v>
      </c>
    </row>
    <row r="13949" hidden="1" spans="1:14" x14ac:dyDescent="0.25">
      <c r="A13949" s="106">
        <v>46151</v>
      </c>
      <c r="B13949">
        <v>11919</v>
      </c>
      <c r="C13949">
        <v>8819</v>
      </c>
      <c r="E13949">
        <v>17</v>
      </c>
      <c r="F13949" t="s">
        <v>10989</v>
      </c>
      <c r="G13949" t="s">
        <v>2054</v>
      </c>
      <c r="I13949" t="s">
        <v>2006</v>
      </c>
      <c r="J13949" t="s">
        <v>2782</v>
      </c>
      <c r="K13949" t="s">
        <v>2783</v>
      </c>
      <c r="L13949">
        <v>2</v>
      </c>
      <c r="M13949">
        <v>631</v>
      </c>
      <c r="N13949" s="43">
        <v>1262</v>
      </c>
    </row>
    <row r="13950" hidden="1" spans="1:14" x14ac:dyDescent="0.25">
      <c r="A13950" s="106">
        <v>46151</v>
      </c>
      <c r="B13950">
        <v>11922</v>
      </c>
      <c r="C13950">
        <v>8822</v>
      </c>
      <c r="E13950">
        <v>17</v>
      </c>
      <c r="F13950" t="s">
        <v>10990</v>
      </c>
      <c r="G13950" t="s">
        <v>2114</v>
      </c>
      <c r="I13950" t="s">
        <v>2006</v>
      </c>
      <c r="J13950" t="s">
        <v>2782</v>
      </c>
      <c r="K13950" t="s">
        <v>2783</v>
      </c>
      <c r="L13950">
        <v>5</v>
      </c>
      <c r="M13950">
        <v>631</v>
      </c>
      <c r="N13950" s="43">
        <v>3155</v>
      </c>
    </row>
    <row r="13951" hidden="1" spans="1:14" x14ac:dyDescent="0.25">
      <c r="A13951" s="106">
        <v>46151</v>
      </c>
      <c r="B13951">
        <v>11923</v>
      </c>
      <c r="C13951">
        <v>8823</v>
      </c>
      <c r="E13951">
        <v>17</v>
      </c>
      <c r="F13951" t="s">
        <v>10990</v>
      </c>
      <c r="G13951" t="s">
        <v>2114</v>
      </c>
      <c r="I13951" t="s">
        <v>2006</v>
      </c>
      <c r="J13951" t="s">
        <v>2782</v>
      </c>
      <c r="K13951" t="s">
        <v>2783</v>
      </c>
      <c r="L13951">
        <v>3</v>
      </c>
      <c r="M13951">
        <v>631</v>
      </c>
      <c r="N13951" s="43">
        <v>1893</v>
      </c>
    </row>
    <row r="13952" hidden="1" spans="1:14" x14ac:dyDescent="0.25">
      <c r="A13952" s="106">
        <v>46151</v>
      </c>
      <c r="B13952">
        <v>11927</v>
      </c>
      <c r="C13952">
        <v>8827</v>
      </c>
      <c r="E13952">
        <v>17</v>
      </c>
      <c r="F13952" t="s">
        <v>10991</v>
      </c>
      <c r="G13952" t="s">
        <v>2027</v>
      </c>
      <c r="I13952" t="s">
        <v>2006</v>
      </c>
      <c r="J13952" t="s">
        <v>2782</v>
      </c>
      <c r="K13952" t="s">
        <v>2783</v>
      </c>
      <c r="L13952">
        <v>5</v>
      </c>
      <c r="M13952">
        <v>631</v>
      </c>
      <c r="N13952" s="43">
        <v>3155</v>
      </c>
    </row>
    <row r="13953" hidden="1" spans="1:14" x14ac:dyDescent="0.25">
      <c r="A13953" s="106">
        <v>46151</v>
      </c>
      <c r="B13953">
        <v>11928</v>
      </c>
      <c r="C13953">
        <v>8828</v>
      </c>
      <c r="E13953">
        <v>17</v>
      </c>
      <c r="F13953" t="s">
        <v>10991</v>
      </c>
      <c r="G13953" t="s">
        <v>2131</v>
      </c>
      <c r="I13953" t="s">
        <v>2006</v>
      </c>
      <c r="J13953" t="s">
        <v>2782</v>
      </c>
      <c r="K13953" t="s">
        <v>2783</v>
      </c>
      <c r="L13953">
        <v>3</v>
      </c>
      <c r="M13953">
        <v>631</v>
      </c>
      <c r="N13953" s="43">
        <v>1893</v>
      </c>
    </row>
    <row r="13954" hidden="1" spans="1:14" x14ac:dyDescent="0.25">
      <c r="A13954" s="106">
        <v>46151</v>
      </c>
      <c r="B13954">
        <v>11931</v>
      </c>
      <c r="C13954">
        <v>8831</v>
      </c>
      <c r="E13954">
        <v>17</v>
      </c>
      <c r="F13954" t="s">
        <v>10992</v>
      </c>
      <c r="G13954" t="s">
        <v>2095</v>
      </c>
      <c r="I13954" t="s">
        <v>2006</v>
      </c>
      <c r="J13954" t="s">
        <v>2782</v>
      </c>
      <c r="K13954" t="s">
        <v>2783</v>
      </c>
      <c r="L13954">
        <v>5</v>
      </c>
      <c r="M13954">
        <v>631</v>
      </c>
      <c r="N13954" s="43">
        <v>3155</v>
      </c>
    </row>
    <row r="13955" hidden="1" spans="1:14" x14ac:dyDescent="0.25">
      <c r="A13955" s="106">
        <v>46151</v>
      </c>
      <c r="B13955">
        <v>11932</v>
      </c>
      <c r="C13955">
        <v>8832</v>
      </c>
      <c r="E13955">
        <v>17</v>
      </c>
      <c r="F13955" t="s">
        <v>10992</v>
      </c>
      <c r="G13955" t="s">
        <v>2095</v>
      </c>
      <c r="I13955" t="s">
        <v>2006</v>
      </c>
      <c r="J13955" t="s">
        <v>2782</v>
      </c>
      <c r="K13955" t="s">
        <v>2783</v>
      </c>
      <c r="L13955">
        <v>3</v>
      </c>
      <c r="M13955">
        <v>631</v>
      </c>
      <c r="N13955" s="43">
        <v>1893</v>
      </c>
    </row>
    <row r="13956" hidden="1" spans="1:14" x14ac:dyDescent="0.25">
      <c r="A13956" s="106">
        <v>46151</v>
      </c>
      <c r="B13956">
        <v>11934</v>
      </c>
      <c r="C13956">
        <v>8834</v>
      </c>
      <c r="E13956">
        <v>17</v>
      </c>
      <c r="F13956" t="s">
        <v>10993</v>
      </c>
      <c r="G13956" t="s">
        <v>2021</v>
      </c>
      <c r="I13956" t="s">
        <v>2006</v>
      </c>
      <c r="J13956" t="s">
        <v>2782</v>
      </c>
      <c r="K13956" t="s">
        <v>2783</v>
      </c>
      <c r="L13956">
        <v>8</v>
      </c>
      <c r="M13956">
        <v>631</v>
      </c>
      <c r="N13956" s="43">
        <v>5048</v>
      </c>
    </row>
    <row r="13957" hidden="1" spans="1:14" x14ac:dyDescent="0.25">
      <c r="A13957" s="106">
        <v>46151</v>
      </c>
      <c r="B13957">
        <v>11935</v>
      </c>
      <c r="C13957">
        <v>8835</v>
      </c>
      <c r="E13957">
        <v>17</v>
      </c>
      <c r="F13957" t="s">
        <v>10993</v>
      </c>
      <c r="G13957" t="s">
        <v>2021</v>
      </c>
      <c r="I13957" t="s">
        <v>2006</v>
      </c>
      <c r="J13957" t="s">
        <v>2782</v>
      </c>
      <c r="K13957" t="s">
        <v>2783</v>
      </c>
      <c r="L13957">
        <v>2</v>
      </c>
      <c r="M13957">
        <v>631</v>
      </c>
      <c r="N13957" s="43">
        <v>1262</v>
      </c>
    </row>
    <row r="13958" hidden="1" spans="1:14" x14ac:dyDescent="0.25">
      <c r="A13958" s="106">
        <v>46151</v>
      </c>
      <c r="B13958">
        <v>11936</v>
      </c>
      <c r="C13958">
        <v>8836</v>
      </c>
      <c r="E13958">
        <v>17</v>
      </c>
      <c r="F13958" t="s">
        <v>10994</v>
      </c>
      <c r="G13958" t="s">
        <v>2012</v>
      </c>
      <c r="I13958" t="s">
        <v>2006</v>
      </c>
      <c r="J13958" t="s">
        <v>2782</v>
      </c>
      <c r="K13958" t="s">
        <v>2783</v>
      </c>
      <c r="L13958">
        <v>8</v>
      </c>
      <c r="M13958">
        <v>631</v>
      </c>
      <c r="N13958" s="43">
        <v>5048</v>
      </c>
    </row>
    <row r="13959" hidden="1" spans="1:14" x14ac:dyDescent="0.25">
      <c r="A13959" s="106">
        <v>46151</v>
      </c>
      <c r="B13959">
        <v>11937</v>
      </c>
      <c r="C13959">
        <v>8837</v>
      </c>
      <c r="E13959">
        <v>17</v>
      </c>
      <c r="F13959" t="s">
        <v>10994</v>
      </c>
      <c r="G13959" t="s">
        <v>2012</v>
      </c>
      <c r="I13959" t="s">
        <v>2006</v>
      </c>
      <c r="J13959" t="s">
        <v>2782</v>
      </c>
      <c r="K13959" t="s">
        <v>2783</v>
      </c>
      <c r="L13959">
        <v>2</v>
      </c>
      <c r="M13959">
        <v>631</v>
      </c>
      <c r="N13959" s="43">
        <v>1262</v>
      </c>
    </row>
    <row r="13960" hidden="1" spans="1:14" x14ac:dyDescent="0.25">
      <c r="A13960" s="106">
        <v>46151</v>
      </c>
      <c r="B13960">
        <v>11938</v>
      </c>
      <c r="C13960">
        <v>8838</v>
      </c>
      <c r="E13960">
        <v>17</v>
      </c>
      <c r="F13960" t="s">
        <v>10995</v>
      </c>
      <c r="G13960" t="s">
        <v>2027</v>
      </c>
      <c r="I13960" t="s">
        <v>2006</v>
      </c>
      <c r="J13960" t="s">
        <v>2782</v>
      </c>
      <c r="K13960" t="s">
        <v>2783</v>
      </c>
      <c r="L13960">
        <v>5</v>
      </c>
      <c r="M13960">
        <v>631</v>
      </c>
      <c r="N13960" s="43">
        <v>3155</v>
      </c>
    </row>
    <row r="13961" hidden="1" spans="1:14" x14ac:dyDescent="0.25">
      <c r="A13961" s="106">
        <v>46151</v>
      </c>
      <c r="B13961">
        <v>11939</v>
      </c>
      <c r="C13961">
        <v>8839</v>
      </c>
      <c r="E13961">
        <v>17</v>
      </c>
      <c r="F13961" t="s">
        <v>10995</v>
      </c>
      <c r="G13961" t="s">
        <v>2027</v>
      </c>
      <c r="I13961" t="s">
        <v>2006</v>
      </c>
      <c r="J13961" t="s">
        <v>2782</v>
      </c>
      <c r="K13961" t="s">
        <v>2783</v>
      </c>
      <c r="L13961">
        <v>3</v>
      </c>
      <c r="M13961">
        <v>631</v>
      </c>
      <c r="N13961" s="43">
        <v>1893</v>
      </c>
    </row>
    <row r="13962" hidden="1" spans="1:14" x14ac:dyDescent="0.25">
      <c r="A13962" s="106">
        <v>46151</v>
      </c>
      <c r="B13962">
        <v>11942</v>
      </c>
      <c r="C13962">
        <v>8842</v>
      </c>
      <c r="E13962">
        <v>17</v>
      </c>
      <c r="F13962" t="s">
        <v>10996</v>
      </c>
      <c r="G13962" t="s">
        <v>2036</v>
      </c>
      <c r="I13962" t="s">
        <v>2006</v>
      </c>
      <c r="J13962" t="s">
        <v>2782</v>
      </c>
      <c r="K13962" t="s">
        <v>2783</v>
      </c>
      <c r="L13962">
        <v>8</v>
      </c>
      <c r="M13962">
        <v>631</v>
      </c>
      <c r="N13962" s="43">
        <v>5048</v>
      </c>
    </row>
    <row r="13963" hidden="1" spans="1:14" x14ac:dyDescent="0.25">
      <c r="A13963" s="106">
        <v>46151</v>
      </c>
      <c r="B13963">
        <v>11943</v>
      </c>
      <c r="C13963">
        <v>8843</v>
      </c>
      <c r="E13963">
        <v>17</v>
      </c>
      <c r="F13963" t="s">
        <v>10996</v>
      </c>
      <c r="G13963" t="s">
        <v>2036</v>
      </c>
      <c r="I13963" t="s">
        <v>2006</v>
      </c>
      <c r="J13963" t="s">
        <v>2782</v>
      </c>
      <c r="K13963" t="s">
        <v>2783</v>
      </c>
      <c r="L13963">
        <v>2</v>
      </c>
      <c r="M13963">
        <v>631</v>
      </c>
      <c r="N13963" s="43">
        <v>1262</v>
      </c>
    </row>
    <row r="13964" hidden="1" spans="1:14" x14ac:dyDescent="0.25">
      <c r="A13964" s="106">
        <v>46151</v>
      </c>
      <c r="B13964">
        <v>11944</v>
      </c>
      <c r="C13964">
        <v>8844</v>
      </c>
      <c r="E13964">
        <v>17</v>
      </c>
      <c r="F13964" t="s">
        <v>10997</v>
      </c>
      <c r="G13964" t="s">
        <v>2054</v>
      </c>
      <c r="I13964" t="s">
        <v>2006</v>
      </c>
      <c r="J13964" t="s">
        <v>2782</v>
      </c>
      <c r="K13964" t="s">
        <v>2783</v>
      </c>
      <c r="L13964">
        <v>8</v>
      </c>
      <c r="M13964">
        <v>631</v>
      </c>
      <c r="N13964" s="43">
        <v>5048</v>
      </c>
    </row>
    <row r="13965" hidden="1" spans="1:14" x14ac:dyDescent="0.25">
      <c r="A13965" s="106">
        <v>46151</v>
      </c>
      <c r="B13965">
        <v>11945</v>
      </c>
      <c r="C13965">
        <v>8845</v>
      </c>
      <c r="E13965">
        <v>17</v>
      </c>
      <c r="F13965" t="s">
        <v>10997</v>
      </c>
      <c r="G13965" t="s">
        <v>2054</v>
      </c>
      <c r="I13965" t="s">
        <v>2006</v>
      </c>
      <c r="J13965" t="s">
        <v>2782</v>
      </c>
      <c r="K13965" t="s">
        <v>2783</v>
      </c>
      <c r="L13965">
        <v>2</v>
      </c>
      <c r="M13965">
        <v>631</v>
      </c>
      <c r="N13965" s="43">
        <v>1262</v>
      </c>
    </row>
    <row r="13966" hidden="1" spans="1:14" x14ac:dyDescent="0.25">
      <c r="A13966" s="106">
        <v>46153</v>
      </c>
      <c r="B13966">
        <v>11976</v>
      </c>
      <c r="C13966">
        <v>8876</v>
      </c>
      <c r="E13966">
        <v>17</v>
      </c>
      <c r="F13966" t="s">
        <v>10998</v>
      </c>
      <c r="G13966" t="s">
        <v>2063</v>
      </c>
      <c r="I13966" t="s">
        <v>2006</v>
      </c>
      <c r="J13966" t="s">
        <v>6685</v>
      </c>
      <c r="K13966" t="s">
        <v>6686</v>
      </c>
      <c r="L13966">
        <v>3</v>
      </c>
      <c r="M13966">
        <v>530</v>
      </c>
      <c r="N13966" s="43">
        <v>1590</v>
      </c>
    </row>
    <row r="13967" hidden="1" spans="1:14" x14ac:dyDescent="0.25">
      <c r="A13967" s="106">
        <v>46154</v>
      </c>
      <c r="B13967">
        <v>12037</v>
      </c>
      <c r="C13967">
        <v>8937</v>
      </c>
      <c r="E13967">
        <v>17</v>
      </c>
      <c r="F13967" t="s">
        <v>10999</v>
      </c>
      <c r="G13967" t="s">
        <v>2054</v>
      </c>
      <c r="I13967" t="s">
        <v>2006</v>
      </c>
      <c r="J13967" t="s">
        <v>2782</v>
      </c>
      <c r="K13967" t="s">
        <v>2783</v>
      </c>
      <c r="L13967">
        <v>8</v>
      </c>
      <c r="M13967">
        <v>631</v>
      </c>
      <c r="N13967" s="43">
        <v>5048</v>
      </c>
    </row>
    <row r="13968" hidden="1" spans="1:14" x14ac:dyDescent="0.25">
      <c r="A13968" s="106">
        <v>46154</v>
      </c>
      <c r="B13968">
        <v>12038</v>
      </c>
      <c r="C13968">
        <v>8938</v>
      </c>
      <c r="E13968">
        <v>17</v>
      </c>
      <c r="F13968" t="s">
        <v>10999</v>
      </c>
      <c r="G13968" t="s">
        <v>2054</v>
      </c>
      <c r="I13968" t="s">
        <v>2006</v>
      </c>
      <c r="J13968" t="s">
        <v>2782</v>
      </c>
      <c r="K13968" t="s">
        <v>2783</v>
      </c>
      <c r="L13968">
        <v>2</v>
      </c>
      <c r="M13968">
        <v>631</v>
      </c>
      <c r="N13968" s="43">
        <v>1262</v>
      </c>
    </row>
    <row r="13969" hidden="1" spans="1:14" x14ac:dyDescent="0.25">
      <c r="A13969" s="106">
        <v>46154</v>
      </c>
      <c r="B13969">
        <v>12040</v>
      </c>
      <c r="C13969">
        <v>8940</v>
      </c>
      <c r="E13969">
        <v>17</v>
      </c>
      <c r="F13969" t="s">
        <v>11000</v>
      </c>
      <c r="G13969" t="s">
        <v>2063</v>
      </c>
      <c r="I13969" t="s">
        <v>2006</v>
      </c>
      <c r="J13969" t="s">
        <v>2782</v>
      </c>
      <c r="K13969" t="s">
        <v>2783</v>
      </c>
      <c r="L13969">
        <v>8</v>
      </c>
      <c r="M13969">
        <v>631</v>
      </c>
      <c r="N13969" s="43">
        <v>5048</v>
      </c>
    </row>
    <row r="13970" hidden="1" spans="1:14" x14ac:dyDescent="0.25">
      <c r="A13970" s="106">
        <v>46154</v>
      </c>
      <c r="B13970">
        <v>12041</v>
      </c>
      <c r="C13970">
        <v>8941</v>
      </c>
      <c r="E13970">
        <v>17</v>
      </c>
      <c r="F13970" t="s">
        <v>11000</v>
      </c>
      <c r="G13970" t="s">
        <v>2063</v>
      </c>
      <c r="I13970" t="s">
        <v>2006</v>
      </c>
      <c r="J13970" t="s">
        <v>2782</v>
      </c>
      <c r="K13970" t="s">
        <v>2783</v>
      </c>
      <c r="L13970">
        <v>2</v>
      </c>
      <c r="M13970">
        <v>631</v>
      </c>
      <c r="N13970" s="43">
        <v>1262</v>
      </c>
    </row>
    <row r="13971" hidden="1" spans="1:14" x14ac:dyDescent="0.25">
      <c r="A13971" s="106">
        <v>46154</v>
      </c>
      <c r="B13971">
        <v>12043</v>
      </c>
      <c r="C13971">
        <v>8943</v>
      </c>
      <c r="E13971">
        <v>17</v>
      </c>
      <c r="F13971" t="s">
        <v>11001</v>
      </c>
      <c r="G13971" t="s">
        <v>2038</v>
      </c>
      <c r="I13971" t="s">
        <v>2006</v>
      </c>
      <c r="J13971" t="s">
        <v>2782</v>
      </c>
      <c r="K13971" t="s">
        <v>2783</v>
      </c>
      <c r="L13971">
        <v>8</v>
      </c>
      <c r="M13971">
        <v>631</v>
      </c>
      <c r="N13971" s="43">
        <v>5048</v>
      </c>
    </row>
    <row r="13972" hidden="1" spans="1:14" x14ac:dyDescent="0.25">
      <c r="A13972" s="106">
        <v>46154</v>
      </c>
      <c r="B13972">
        <v>12044</v>
      </c>
      <c r="C13972">
        <v>8944</v>
      </c>
      <c r="E13972">
        <v>17</v>
      </c>
      <c r="F13972" t="s">
        <v>11001</v>
      </c>
      <c r="G13972" t="s">
        <v>2038</v>
      </c>
      <c r="I13972" t="s">
        <v>2006</v>
      </c>
      <c r="J13972" t="s">
        <v>2782</v>
      </c>
      <c r="K13972" t="s">
        <v>2783</v>
      </c>
      <c r="L13972">
        <v>2</v>
      </c>
      <c r="M13972">
        <v>631</v>
      </c>
      <c r="N13972" s="43">
        <v>1262</v>
      </c>
    </row>
    <row r="13973" hidden="1" spans="1:14" x14ac:dyDescent="0.25">
      <c r="A13973" s="106">
        <v>46154</v>
      </c>
      <c r="B13973">
        <v>12047</v>
      </c>
      <c r="C13973">
        <v>8947</v>
      </c>
      <c r="E13973">
        <v>17</v>
      </c>
      <c r="F13973" t="s">
        <v>11002</v>
      </c>
      <c r="G13973" t="s">
        <v>2012</v>
      </c>
      <c r="I13973" t="s">
        <v>2006</v>
      </c>
      <c r="J13973" t="s">
        <v>2782</v>
      </c>
      <c r="K13973" t="s">
        <v>2783</v>
      </c>
      <c r="L13973">
        <v>8</v>
      </c>
      <c r="M13973">
        <v>631</v>
      </c>
      <c r="N13973" s="43">
        <v>5048</v>
      </c>
    </row>
    <row r="13974" hidden="1" spans="1:14" x14ac:dyDescent="0.25">
      <c r="A13974" s="106">
        <v>46154</v>
      </c>
      <c r="B13974">
        <v>12048</v>
      </c>
      <c r="C13974">
        <v>8948</v>
      </c>
      <c r="E13974">
        <v>17</v>
      </c>
      <c r="F13974" t="s">
        <v>11002</v>
      </c>
      <c r="G13974" t="s">
        <v>2012</v>
      </c>
      <c r="I13974" t="s">
        <v>2006</v>
      </c>
      <c r="J13974" t="s">
        <v>2782</v>
      </c>
      <c r="K13974" t="s">
        <v>2783</v>
      </c>
      <c r="L13974">
        <v>2</v>
      </c>
      <c r="M13974">
        <v>631</v>
      </c>
      <c r="N13974" s="43">
        <v>1262</v>
      </c>
    </row>
    <row r="13975" hidden="1" spans="1:14" x14ac:dyDescent="0.25">
      <c r="A13975" s="106">
        <v>46154</v>
      </c>
      <c r="B13975">
        <v>12049</v>
      </c>
      <c r="C13975">
        <v>8949</v>
      </c>
      <c r="E13975">
        <v>17</v>
      </c>
      <c r="F13975" t="s">
        <v>11003</v>
      </c>
      <c r="G13975" t="s">
        <v>2036</v>
      </c>
      <c r="I13975" t="s">
        <v>2006</v>
      </c>
      <c r="J13975" t="s">
        <v>2782</v>
      </c>
      <c r="K13975" t="s">
        <v>2783</v>
      </c>
      <c r="L13975">
        <v>8</v>
      </c>
      <c r="M13975">
        <v>631</v>
      </c>
      <c r="N13975" s="43">
        <v>5048</v>
      </c>
    </row>
    <row r="13976" hidden="1" spans="1:14" x14ac:dyDescent="0.25">
      <c r="A13976" s="106">
        <v>46154</v>
      </c>
      <c r="B13976">
        <v>12050</v>
      </c>
      <c r="C13976">
        <v>8950</v>
      </c>
      <c r="E13976">
        <v>17</v>
      </c>
      <c r="F13976" t="s">
        <v>11003</v>
      </c>
      <c r="G13976" t="s">
        <v>2036</v>
      </c>
      <c r="I13976" t="s">
        <v>2006</v>
      </c>
      <c r="J13976" t="s">
        <v>2782</v>
      </c>
      <c r="K13976" t="s">
        <v>2783</v>
      </c>
      <c r="L13976">
        <v>2</v>
      </c>
      <c r="M13976">
        <v>631</v>
      </c>
      <c r="N13976" s="43">
        <v>1262</v>
      </c>
    </row>
    <row r="13977" hidden="1" spans="1:14" x14ac:dyDescent="0.25">
      <c r="A13977" s="106">
        <v>46154</v>
      </c>
      <c r="B13977">
        <v>12052</v>
      </c>
      <c r="C13977">
        <v>8952</v>
      </c>
      <c r="E13977">
        <v>17</v>
      </c>
      <c r="F13977" t="s">
        <v>11004</v>
      </c>
      <c r="G13977" t="s">
        <v>2005</v>
      </c>
      <c r="I13977" t="s">
        <v>2006</v>
      </c>
      <c r="J13977" t="s">
        <v>2782</v>
      </c>
      <c r="K13977" t="s">
        <v>2783</v>
      </c>
      <c r="L13977">
        <v>5</v>
      </c>
      <c r="M13977">
        <v>631</v>
      </c>
      <c r="N13977" s="43">
        <v>3155</v>
      </c>
    </row>
    <row r="13978" hidden="1" spans="1:14" x14ac:dyDescent="0.25">
      <c r="A13978" s="106">
        <v>46154</v>
      </c>
      <c r="B13978">
        <v>12053</v>
      </c>
      <c r="C13978">
        <v>8953</v>
      </c>
      <c r="E13978">
        <v>17</v>
      </c>
      <c r="F13978" t="s">
        <v>11004</v>
      </c>
      <c r="G13978" t="s">
        <v>2005</v>
      </c>
      <c r="I13978" t="s">
        <v>2006</v>
      </c>
      <c r="J13978" t="s">
        <v>2782</v>
      </c>
      <c r="K13978" t="s">
        <v>2783</v>
      </c>
      <c r="L13978">
        <v>3</v>
      </c>
      <c r="M13978">
        <v>631</v>
      </c>
      <c r="N13978" s="43">
        <v>1893</v>
      </c>
    </row>
    <row r="13979" hidden="1" spans="1:14" x14ac:dyDescent="0.25">
      <c r="A13979" s="106">
        <v>46154</v>
      </c>
      <c r="B13979">
        <v>12054</v>
      </c>
      <c r="C13979">
        <v>8954</v>
      </c>
      <c r="E13979">
        <v>17</v>
      </c>
      <c r="F13979" t="s">
        <v>11005</v>
      </c>
      <c r="G13979" t="s">
        <v>2021</v>
      </c>
      <c r="I13979" t="s">
        <v>2006</v>
      </c>
      <c r="J13979" t="s">
        <v>2782</v>
      </c>
      <c r="K13979" t="s">
        <v>2783</v>
      </c>
      <c r="L13979">
        <v>8</v>
      </c>
      <c r="M13979">
        <v>631</v>
      </c>
      <c r="N13979" s="43">
        <v>5048</v>
      </c>
    </row>
    <row r="13980" hidden="1" spans="1:14" x14ac:dyDescent="0.25">
      <c r="A13980" s="106">
        <v>46154</v>
      </c>
      <c r="B13980">
        <v>12055</v>
      </c>
      <c r="C13980">
        <v>8955</v>
      </c>
      <c r="E13980">
        <v>17</v>
      </c>
      <c r="F13980" t="s">
        <v>11005</v>
      </c>
      <c r="G13980" t="s">
        <v>2021</v>
      </c>
      <c r="I13980" t="s">
        <v>2006</v>
      </c>
      <c r="J13980" t="s">
        <v>2782</v>
      </c>
      <c r="K13980" t="s">
        <v>2783</v>
      </c>
      <c r="L13980">
        <v>2</v>
      </c>
      <c r="M13980">
        <v>631</v>
      </c>
      <c r="N13980" s="43">
        <v>1262</v>
      </c>
    </row>
    <row r="13981" hidden="1" spans="1:14" x14ac:dyDescent="0.25">
      <c r="A13981" s="106">
        <v>46154</v>
      </c>
      <c r="B13981">
        <v>12057</v>
      </c>
      <c r="C13981">
        <v>8957</v>
      </c>
      <c r="E13981">
        <v>17</v>
      </c>
      <c r="F13981" t="s">
        <v>11006</v>
      </c>
      <c r="G13981" t="s">
        <v>2027</v>
      </c>
      <c r="I13981" t="s">
        <v>2006</v>
      </c>
      <c r="J13981" t="s">
        <v>2782</v>
      </c>
      <c r="K13981" t="s">
        <v>2783</v>
      </c>
      <c r="L13981">
        <v>5</v>
      </c>
      <c r="M13981">
        <v>631</v>
      </c>
      <c r="N13981" s="43">
        <v>3155</v>
      </c>
    </row>
    <row r="13982" hidden="1" spans="1:14" x14ac:dyDescent="0.25">
      <c r="A13982" s="106">
        <v>46154</v>
      </c>
      <c r="B13982">
        <v>12058</v>
      </c>
      <c r="C13982">
        <v>8958</v>
      </c>
      <c r="E13982">
        <v>17</v>
      </c>
      <c r="F13982" t="s">
        <v>11006</v>
      </c>
      <c r="G13982" t="s">
        <v>2027</v>
      </c>
      <c r="I13982" t="s">
        <v>2006</v>
      </c>
      <c r="J13982" t="s">
        <v>2782</v>
      </c>
      <c r="K13982" t="s">
        <v>2783</v>
      </c>
      <c r="L13982">
        <v>3</v>
      </c>
      <c r="M13982">
        <v>631</v>
      </c>
      <c r="N13982" s="43">
        <v>1893</v>
      </c>
    </row>
    <row r="13983" hidden="1" spans="1:14" x14ac:dyDescent="0.25">
      <c r="A13983" s="106">
        <v>46154</v>
      </c>
      <c r="B13983">
        <v>12060</v>
      </c>
      <c r="C13983">
        <v>8960</v>
      </c>
      <c r="E13983">
        <v>17</v>
      </c>
      <c r="F13983" t="s">
        <v>11007</v>
      </c>
      <c r="G13983" t="s">
        <v>2025</v>
      </c>
      <c r="I13983" t="s">
        <v>2006</v>
      </c>
      <c r="J13983" t="s">
        <v>2782</v>
      </c>
      <c r="K13983" t="s">
        <v>2783</v>
      </c>
      <c r="L13983">
        <v>5</v>
      </c>
      <c r="M13983">
        <v>631</v>
      </c>
      <c r="N13983" s="43">
        <v>3155</v>
      </c>
    </row>
    <row r="13984" hidden="1" spans="1:14" x14ac:dyDescent="0.25">
      <c r="A13984" s="106">
        <v>46154</v>
      </c>
      <c r="B13984">
        <v>12061</v>
      </c>
      <c r="C13984">
        <v>8961</v>
      </c>
      <c r="E13984">
        <v>17</v>
      </c>
      <c r="F13984" t="s">
        <v>11007</v>
      </c>
      <c r="G13984" t="s">
        <v>2025</v>
      </c>
      <c r="I13984" t="s">
        <v>2006</v>
      </c>
      <c r="J13984" t="s">
        <v>2782</v>
      </c>
      <c r="K13984" t="s">
        <v>2783</v>
      </c>
      <c r="L13984">
        <v>3</v>
      </c>
      <c r="M13984">
        <v>631</v>
      </c>
      <c r="N13984" s="43">
        <v>1893</v>
      </c>
    </row>
    <row r="13985" hidden="1" spans="1:14" x14ac:dyDescent="0.25">
      <c r="A13985" s="106">
        <v>46154</v>
      </c>
      <c r="B13985">
        <v>12062</v>
      </c>
      <c r="C13985">
        <v>8962</v>
      </c>
      <c r="E13985">
        <v>17</v>
      </c>
      <c r="F13985" t="s">
        <v>11008</v>
      </c>
      <c r="G13985" t="s">
        <v>2131</v>
      </c>
      <c r="I13985" t="s">
        <v>2006</v>
      </c>
      <c r="J13985" t="s">
        <v>2782</v>
      </c>
      <c r="K13985" t="s">
        <v>2783</v>
      </c>
      <c r="L13985">
        <v>5</v>
      </c>
      <c r="M13985">
        <v>631</v>
      </c>
      <c r="N13985" s="43">
        <v>3155</v>
      </c>
    </row>
    <row r="13986" hidden="1" spans="1:14" x14ac:dyDescent="0.25">
      <c r="A13986" s="106">
        <v>46154</v>
      </c>
      <c r="B13986">
        <v>12063</v>
      </c>
      <c r="C13986">
        <v>8963</v>
      </c>
      <c r="E13986">
        <v>17</v>
      </c>
      <c r="F13986" t="s">
        <v>11008</v>
      </c>
      <c r="G13986" t="s">
        <v>2131</v>
      </c>
      <c r="I13986" t="s">
        <v>2006</v>
      </c>
      <c r="J13986" t="s">
        <v>2782</v>
      </c>
      <c r="K13986" t="s">
        <v>2783</v>
      </c>
      <c r="L13986">
        <v>3</v>
      </c>
      <c r="M13986">
        <v>631</v>
      </c>
      <c r="N13986" s="43">
        <v>1893</v>
      </c>
    </row>
    <row r="13987" hidden="1" spans="1:14" x14ac:dyDescent="0.25">
      <c r="A13987" s="106">
        <v>46154</v>
      </c>
      <c r="B13987">
        <v>12064</v>
      </c>
      <c r="C13987">
        <v>8964</v>
      </c>
      <c r="E13987">
        <v>17</v>
      </c>
      <c r="F13987" t="s">
        <v>11009</v>
      </c>
      <c r="G13987" t="s">
        <v>2127</v>
      </c>
      <c r="I13987" t="s">
        <v>2006</v>
      </c>
      <c r="J13987" t="s">
        <v>2782</v>
      </c>
      <c r="K13987" t="s">
        <v>2783</v>
      </c>
      <c r="L13987">
        <v>5</v>
      </c>
      <c r="M13987">
        <v>631</v>
      </c>
      <c r="N13987" s="43">
        <v>3155</v>
      </c>
    </row>
    <row r="13988" hidden="1" spans="1:14" x14ac:dyDescent="0.25">
      <c r="A13988" s="106">
        <v>46154</v>
      </c>
      <c r="B13988">
        <v>12065</v>
      </c>
      <c r="C13988">
        <v>8965</v>
      </c>
      <c r="E13988">
        <v>17</v>
      </c>
      <c r="F13988" t="s">
        <v>11009</v>
      </c>
      <c r="G13988" t="s">
        <v>2127</v>
      </c>
      <c r="I13988" t="s">
        <v>2006</v>
      </c>
      <c r="J13988" t="s">
        <v>2782</v>
      </c>
      <c r="K13988" t="s">
        <v>2783</v>
      </c>
      <c r="L13988">
        <v>3</v>
      </c>
      <c r="M13988">
        <v>631</v>
      </c>
      <c r="N13988" s="43">
        <v>1893</v>
      </c>
    </row>
    <row r="13989" hidden="1" spans="1:14" x14ac:dyDescent="0.25">
      <c r="A13989" s="106">
        <v>46154</v>
      </c>
      <c r="B13989">
        <v>12066</v>
      </c>
      <c r="C13989">
        <v>8966</v>
      </c>
      <c r="E13989">
        <v>17</v>
      </c>
      <c r="F13989" t="s">
        <v>11010</v>
      </c>
      <c r="G13989" t="s">
        <v>2054</v>
      </c>
      <c r="I13989" t="s">
        <v>2006</v>
      </c>
      <c r="J13989" t="s">
        <v>2782</v>
      </c>
      <c r="K13989" t="s">
        <v>2783</v>
      </c>
      <c r="L13989">
        <v>8</v>
      </c>
      <c r="M13989">
        <v>631</v>
      </c>
      <c r="N13989" s="43">
        <v>5048</v>
      </c>
    </row>
    <row r="13990" hidden="1" spans="1:14" x14ac:dyDescent="0.25">
      <c r="A13990" s="106">
        <v>46154</v>
      </c>
      <c r="B13990">
        <v>12067</v>
      </c>
      <c r="C13990">
        <v>8967</v>
      </c>
      <c r="E13990">
        <v>17</v>
      </c>
      <c r="F13990" t="s">
        <v>11010</v>
      </c>
      <c r="G13990" t="s">
        <v>2054</v>
      </c>
      <c r="I13990" t="s">
        <v>2006</v>
      </c>
      <c r="J13990" t="s">
        <v>2782</v>
      </c>
      <c r="K13990" t="s">
        <v>2783</v>
      </c>
      <c r="L13990">
        <v>2</v>
      </c>
      <c r="M13990">
        <v>631</v>
      </c>
      <c r="N13990" s="43">
        <v>1262</v>
      </c>
    </row>
    <row r="13991" hidden="1" spans="1:14" x14ac:dyDescent="0.25">
      <c r="A13991" s="106">
        <v>46154</v>
      </c>
      <c r="B13991">
        <v>12068</v>
      </c>
      <c r="C13991">
        <v>8968</v>
      </c>
      <c r="E13991">
        <v>17</v>
      </c>
      <c r="F13991" t="s">
        <v>11011</v>
      </c>
      <c r="G13991" t="s">
        <v>2063</v>
      </c>
      <c r="I13991" t="s">
        <v>2006</v>
      </c>
      <c r="J13991" t="s">
        <v>2782</v>
      </c>
      <c r="K13991" t="s">
        <v>2783</v>
      </c>
      <c r="L13991">
        <v>8</v>
      </c>
      <c r="M13991">
        <v>631</v>
      </c>
      <c r="N13991" s="43">
        <v>5048</v>
      </c>
    </row>
    <row r="13992" hidden="1" spans="1:14" x14ac:dyDescent="0.25">
      <c r="A13992" s="106">
        <v>46154</v>
      </c>
      <c r="B13992">
        <v>12069</v>
      </c>
      <c r="C13992">
        <v>8969</v>
      </c>
      <c r="E13992">
        <v>17</v>
      </c>
      <c r="F13992" t="s">
        <v>11011</v>
      </c>
      <c r="G13992" t="s">
        <v>2063</v>
      </c>
      <c r="I13992" t="s">
        <v>2006</v>
      </c>
      <c r="J13992" t="s">
        <v>2782</v>
      </c>
      <c r="K13992" t="s">
        <v>2783</v>
      </c>
      <c r="L13992">
        <v>2</v>
      </c>
      <c r="M13992">
        <v>631</v>
      </c>
      <c r="N13992" s="43">
        <v>1262</v>
      </c>
    </row>
    <row r="13993" hidden="1" spans="1:14" x14ac:dyDescent="0.25">
      <c r="A13993" s="106">
        <v>46154</v>
      </c>
      <c r="B13993">
        <v>12071</v>
      </c>
      <c r="C13993">
        <v>8971</v>
      </c>
      <c r="E13993">
        <v>17</v>
      </c>
      <c r="F13993" t="s">
        <v>11012</v>
      </c>
      <c r="G13993" t="s">
        <v>2038</v>
      </c>
      <c r="I13993" t="s">
        <v>2006</v>
      </c>
      <c r="J13993" t="s">
        <v>2782</v>
      </c>
      <c r="K13993" t="s">
        <v>2783</v>
      </c>
      <c r="L13993">
        <v>8</v>
      </c>
      <c r="M13993">
        <v>631</v>
      </c>
      <c r="N13993" s="43">
        <v>5048</v>
      </c>
    </row>
    <row r="13994" hidden="1" spans="1:14" x14ac:dyDescent="0.25">
      <c r="A13994" s="106">
        <v>46154</v>
      </c>
      <c r="B13994">
        <v>12072</v>
      </c>
      <c r="C13994">
        <v>8972</v>
      </c>
      <c r="E13994">
        <v>17</v>
      </c>
      <c r="F13994" t="s">
        <v>11012</v>
      </c>
      <c r="G13994" t="s">
        <v>2038</v>
      </c>
      <c r="I13994" t="s">
        <v>2006</v>
      </c>
      <c r="J13994" t="s">
        <v>2782</v>
      </c>
      <c r="K13994" t="s">
        <v>2783</v>
      </c>
      <c r="L13994">
        <v>2</v>
      </c>
      <c r="M13994">
        <v>631</v>
      </c>
      <c r="N13994" s="43">
        <v>1262</v>
      </c>
    </row>
    <row r="13995" hidden="1" spans="1:14" x14ac:dyDescent="0.25">
      <c r="A13995" s="106">
        <v>46154</v>
      </c>
      <c r="B13995">
        <v>12074</v>
      </c>
      <c r="C13995">
        <v>8974</v>
      </c>
      <c r="E13995">
        <v>17</v>
      </c>
      <c r="F13995" t="s">
        <v>11013</v>
      </c>
      <c r="G13995" t="s">
        <v>2012</v>
      </c>
      <c r="I13995" t="s">
        <v>2006</v>
      </c>
      <c r="J13995" t="s">
        <v>2782</v>
      </c>
      <c r="K13995" t="s">
        <v>2783</v>
      </c>
      <c r="L13995">
        <v>8</v>
      </c>
      <c r="M13995">
        <v>631</v>
      </c>
      <c r="N13995" s="43">
        <v>5048</v>
      </c>
    </row>
    <row r="13996" hidden="1" spans="1:14" x14ac:dyDescent="0.25">
      <c r="A13996" s="106">
        <v>46154</v>
      </c>
      <c r="B13996">
        <v>12075</v>
      </c>
      <c r="C13996">
        <v>8975</v>
      </c>
      <c r="E13996">
        <v>17</v>
      </c>
      <c r="F13996" t="s">
        <v>11013</v>
      </c>
      <c r="G13996" t="s">
        <v>2012</v>
      </c>
      <c r="I13996" t="s">
        <v>2006</v>
      </c>
      <c r="J13996" t="s">
        <v>2782</v>
      </c>
      <c r="K13996" t="s">
        <v>2783</v>
      </c>
      <c r="L13996">
        <v>2</v>
      </c>
      <c r="M13996">
        <v>631</v>
      </c>
      <c r="N13996" s="43">
        <v>1262</v>
      </c>
    </row>
    <row r="13997" hidden="1" spans="1:14" x14ac:dyDescent="0.25">
      <c r="A13997" s="106">
        <v>46154</v>
      </c>
      <c r="B13997">
        <v>12076</v>
      </c>
      <c r="C13997">
        <v>8976</v>
      </c>
      <c r="E13997">
        <v>17</v>
      </c>
      <c r="F13997" t="s">
        <v>11014</v>
      </c>
      <c r="G13997" t="s">
        <v>2036</v>
      </c>
      <c r="I13997" t="s">
        <v>2006</v>
      </c>
      <c r="J13997" t="s">
        <v>2782</v>
      </c>
      <c r="K13997" t="s">
        <v>2783</v>
      </c>
      <c r="L13997">
        <v>8</v>
      </c>
      <c r="M13997">
        <v>631</v>
      </c>
      <c r="N13997" s="43">
        <v>5048</v>
      </c>
    </row>
    <row r="13998" hidden="1" spans="1:14" x14ac:dyDescent="0.25">
      <c r="A13998" s="106">
        <v>46154</v>
      </c>
      <c r="B13998">
        <v>12077</v>
      </c>
      <c r="C13998">
        <v>8977</v>
      </c>
      <c r="E13998">
        <v>17</v>
      </c>
      <c r="F13998" t="s">
        <v>11014</v>
      </c>
      <c r="G13998" t="s">
        <v>2036</v>
      </c>
      <c r="I13998" t="s">
        <v>2006</v>
      </c>
      <c r="J13998" t="s">
        <v>2782</v>
      </c>
      <c r="K13998" t="s">
        <v>2783</v>
      </c>
      <c r="L13998">
        <v>2</v>
      </c>
      <c r="M13998">
        <v>631</v>
      </c>
      <c r="N13998" s="43">
        <v>1262</v>
      </c>
    </row>
    <row r="13999" hidden="1" spans="1:14" x14ac:dyDescent="0.25">
      <c r="A13999" s="106">
        <v>46154</v>
      </c>
      <c r="B13999">
        <v>12078</v>
      </c>
      <c r="C13999">
        <v>8978</v>
      </c>
      <c r="E13999">
        <v>17</v>
      </c>
      <c r="F13999" t="s">
        <v>11015</v>
      </c>
      <c r="G13999" t="s">
        <v>2021</v>
      </c>
      <c r="I13999" t="s">
        <v>2006</v>
      </c>
      <c r="J13999" t="s">
        <v>2782</v>
      </c>
      <c r="K13999" t="s">
        <v>2783</v>
      </c>
      <c r="L13999">
        <v>8</v>
      </c>
      <c r="M13999">
        <v>631</v>
      </c>
      <c r="N13999" s="43">
        <v>5048</v>
      </c>
    </row>
    <row r="14000" hidden="1" spans="1:14" x14ac:dyDescent="0.25">
      <c r="A14000" s="106">
        <v>46154</v>
      </c>
      <c r="B14000">
        <v>12079</v>
      </c>
      <c r="C14000">
        <v>8979</v>
      </c>
      <c r="E14000">
        <v>17</v>
      </c>
      <c r="F14000" t="s">
        <v>11015</v>
      </c>
      <c r="G14000" t="s">
        <v>2021</v>
      </c>
      <c r="I14000" t="s">
        <v>2006</v>
      </c>
      <c r="J14000" t="s">
        <v>2782</v>
      </c>
      <c r="K14000" t="s">
        <v>2783</v>
      </c>
      <c r="L14000">
        <v>2</v>
      </c>
      <c r="M14000">
        <v>631</v>
      </c>
      <c r="N14000" s="43">
        <v>1262</v>
      </c>
    </row>
    <row r="14001" hidden="1" spans="1:14" x14ac:dyDescent="0.25">
      <c r="A14001" s="106">
        <v>46154</v>
      </c>
      <c r="B14001">
        <v>12081</v>
      </c>
      <c r="C14001">
        <v>8981</v>
      </c>
      <c r="E14001">
        <v>17</v>
      </c>
      <c r="F14001" t="s">
        <v>11016</v>
      </c>
      <c r="G14001" t="s">
        <v>2156</v>
      </c>
      <c r="I14001" t="s">
        <v>2006</v>
      </c>
      <c r="J14001" t="s">
        <v>2782</v>
      </c>
      <c r="K14001" t="s">
        <v>2783</v>
      </c>
      <c r="L14001">
        <v>5</v>
      </c>
      <c r="M14001">
        <v>631</v>
      </c>
      <c r="N14001" s="43">
        <v>3155</v>
      </c>
    </row>
    <row r="14002" hidden="1" spans="1:14" x14ac:dyDescent="0.25">
      <c r="A14002" s="106">
        <v>46154</v>
      </c>
      <c r="B14002">
        <v>12082</v>
      </c>
      <c r="C14002">
        <v>8982</v>
      </c>
      <c r="E14002">
        <v>17</v>
      </c>
      <c r="F14002" t="s">
        <v>11016</v>
      </c>
      <c r="G14002" t="s">
        <v>2156</v>
      </c>
      <c r="I14002" t="s">
        <v>2006</v>
      </c>
      <c r="J14002" t="s">
        <v>2782</v>
      </c>
      <c r="K14002" t="s">
        <v>2783</v>
      </c>
      <c r="L14002">
        <v>3</v>
      </c>
      <c r="M14002">
        <v>631</v>
      </c>
      <c r="N14002" s="43">
        <v>1893</v>
      </c>
    </row>
    <row r="14003" hidden="1" spans="1:14" x14ac:dyDescent="0.25">
      <c r="A14003" s="106">
        <v>46154</v>
      </c>
      <c r="B14003">
        <v>12086</v>
      </c>
      <c r="C14003">
        <v>8986</v>
      </c>
      <c r="E14003">
        <v>17</v>
      </c>
      <c r="F14003" t="s">
        <v>11017</v>
      </c>
      <c r="G14003" t="s">
        <v>2054</v>
      </c>
      <c r="I14003" t="s">
        <v>2006</v>
      </c>
      <c r="J14003" t="s">
        <v>2782</v>
      </c>
      <c r="K14003" t="s">
        <v>2783</v>
      </c>
      <c r="L14003">
        <v>8</v>
      </c>
      <c r="M14003">
        <v>631</v>
      </c>
      <c r="N14003" s="43">
        <v>5048</v>
      </c>
    </row>
    <row r="14004" hidden="1" spans="1:14" x14ac:dyDescent="0.25">
      <c r="A14004" s="106">
        <v>46154</v>
      </c>
      <c r="B14004">
        <v>12087</v>
      </c>
      <c r="C14004">
        <v>8987</v>
      </c>
      <c r="E14004">
        <v>17</v>
      </c>
      <c r="F14004" t="s">
        <v>11017</v>
      </c>
      <c r="G14004" t="s">
        <v>2054</v>
      </c>
      <c r="I14004" t="s">
        <v>2006</v>
      </c>
      <c r="J14004" t="s">
        <v>2782</v>
      </c>
      <c r="K14004" t="s">
        <v>2783</v>
      </c>
      <c r="L14004">
        <v>2</v>
      </c>
      <c r="M14004">
        <v>631</v>
      </c>
      <c r="N14004" s="43">
        <v>1262</v>
      </c>
    </row>
    <row r="14005" hidden="1" spans="1:14" x14ac:dyDescent="0.25">
      <c r="A14005" s="106">
        <v>46154</v>
      </c>
      <c r="B14005">
        <v>12093</v>
      </c>
      <c r="C14005">
        <v>8993</v>
      </c>
      <c r="E14005">
        <v>17</v>
      </c>
      <c r="F14005" t="s">
        <v>11018</v>
      </c>
      <c r="G14005" t="s">
        <v>2063</v>
      </c>
      <c r="I14005" t="s">
        <v>2006</v>
      </c>
      <c r="J14005" t="s">
        <v>2782</v>
      </c>
      <c r="K14005" t="s">
        <v>2783</v>
      </c>
      <c r="L14005">
        <v>3</v>
      </c>
      <c r="M14005">
        <v>631</v>
      </c>
      <c r="N14005" s="43">
        <v>1893</v>
      </c>
    </row>
    <row r="14006" hidden="1" spans="1:14" x14ac:dyDescent="0.25">
      <c r="A14006" s="106">
        <v>46155</v>
      </c>
      <c r="B14006">
        <v>12153</v>
      </c>
      <c r="C14006">
        <v>9053</v>
      </c>
      <c r="E14006">
        <v>17</v>
      </c>
      <c r="F14006" t="s">
        <v>11019</v>
      </c>
      <c r="G14006" t="s">
        <v>2063</v>
      </c>
      <c r="I14006" t="s">
        <v>2006</v>
      </c>
      <c r="J14006" t="s">
        <v>10679</v>
      </c>
      <c r="K14006" t="s">
        <v>10680</v>
      </c>
      <c r="L14006">
        <v>6</v>
      </c>
      <c r="M14006">
        <v>637</v>
      </c>
      <c r="N14006" s="43">
        <v>3822</v>
      </c>
    </row>
    <row r="14007" hidden="1" spans="1:14" x14ac:dyDescent="0.25">
      <c r="A14007" s="106">
        <v>46157</v>
      </c>
      <c r="B14007">
        <v>12252</v>
      </c>
      <c r="C14007">
        <v>9152</v>
      </c>
      <c r="E14007">
        <v>17</v>
      </c>
      <c r="F14007" t="s">
        <v>11020</v>
      </c>
      <c r="G14007" t="s">
        <v>2012</v>
      </c>
      <c r="I14007" t="s">
        <v>2006</v>
      </c>
      <c r="J14007" t="s">
        <v>2782</v>
      </c>
      <c r="K14007" t="s">
        <v>2783</v>
      </c>
      <c r="L14007">
        <v>8</v>
      </c>
      <c r="M14007">
        <v>631</v>
      </c>
      <c r="N14007" s="43">
        <v>5048</v>
      </c>
    </row>
    <row r="14008" hidden="1" spans="1:14" x14ac:dyDescent="0.25">
      <c r="A14008" s="106">
        <v>46157</v>
      </c>
      <c r="B14008">
        <v>12253</v>
      </c>
      <c r="C14008">
        <v>9153</v>
      </c>
      <c r="E14008">
        <v>17</v>
      </c>
      <c r="F14008" t="s">
        <v>11020</v>
      </c>
      <c r="G14008" t="s">
        <v>2012</v>
      </c>
      <c r="I14008" t="s">
        <v>2006</v>
      </c>
      <c r="J14008" t="s">
        <v>2782</v>
      </c>
      <c r="K14008" t="s">
        <v>2783</v>
      </c>
      <c r="L14008">
        <v>2</v>
      </c>
      <c r="M14008">
        <v>631</v>
      </c>
      <c r="N14008" s="43">
        <v>1262</v>
      </c>
    </row>
    <row r="14009" hidden="1" spans="1:14" x14ac:dyDescent="0.25">
      <c r="A14009" s="106">
        <v>46157</v>
      </c>
      <c r="B14009">
        <v>12254</v>
      </c>
      <c r="C14009">
        <v>9154</v>
      </c>
      <c r="E14009">
        <v>17</v>
      </c>
      <c r="F14009" t="s">
        <v>11021</v>
      </c>
      <c r="G14009" t="s">
        <v>2063</v>
      </c>
      <c r="I14009" t="s">
        <v>2006</v>
      </c>
      <c r="J14009" t="s">
        <v>2782</v>
      </c>
      <c r="K14009" t="s">
        <v>2783</v>
      </c>
      <c r="L14009">
        <v>8</v>
      </c>
      <c r="M14009">
        <v>631</v>
      </c>
      <c r="N14009" s="43">
        <v>5048</v>
      </c>
    </row>
    <row r="14010" hidden="1" spans="1:14" x14ac:dyDescent="0.25">
      <c r="A14010" s="106">
        <v>46157</v>
      </c>
      <c r="B14010">
        <v>12255</v>
      </c>
      <c r="C14010">
        <v>9155</v>
      </c>
      <c r="E14010">
        <v>17</v>
      </c>
      <c r="F14010" t="s">
        <v>11021</v>
      </c>
      <c r="G14010" t="s">
        <v>2063</v>
      </c>
      <c r="I14010" t="s">
        <v>2006</v>
      </c>
      <c r="J14010" t="s">
        <v>2782</v>
      </c>
      <c r="K14010" t="s">
        <v>2783</v>
      </c>
      <c r="L14010">
        <v>2</v>
      </c>
      <c r="M14010">
        <v>631</v>
      </c>
      <c r="N14010" s="43">
        <v>1262</v>
      </c>
    </row>
    <row r="14011" hidden="1" spans="1:14" x14ac:dyDescent="0.25">
      <c r="A14011" s="106">
        <v>46157</v>
      </c>
      <c r="B14011">
        <v>12256</v>
      </c>
      <c r="C14011">
        <v>9156</v>
      </c>
      <c r="E14011">
        <v>17</v>
      </c>
      <c r="F14011" t="s">
        <v>11022</v>
      </c>
      <c r="G14011" t="s">
        <v>2036</v>
      </c>
      <c r="I14011" t="s">
        <v>2006</v>
      </c>
      <c r="J14011" t="s">
        <v>2782</v>
      </c>
      <c r="K14011" t="s">
        <v>2783</v>
      </c>
      <c r="L14011">
        <v>8</v>
      </c>
      <c r="M14011">
        <v>631</v>
      </c>
      <c r="N14011" s="43">
        <v>5048</v>
      </c>
    </row>
    <row r="14012" hidden="1" spans="1:14" x14ac:dyDescent="0.25">
      <c r="A14012" s="106">
        <v>46157</v>
      </c>
      <c r="B14012">
        <v>12257</v>
      </c>
      <c r="C14012">
        <v>9157</v>
      </c>
      <c r="E14012">
        <v>17</v>
      </c>
      <c r="F14012" t="s">
        <v>11022</v>
      </c>
      <c r="G14012" t="s">
        <v>2036</v>
      </c>
      <c r="I14012" t="s">
        <v>2006</v>
      </c>
      <c r="J14012" t="s">
        <v>2782</v>
      </c>
      <c r="K14012" t="s">
        <v>2783</v>
      </c>
      <c r="L14012">
        <v>2</v>
      </c>
      <c r="M14012">
        <v>631</v>
      </c>
      <c r="N14012" s="43">
        <v>1262</v>
      </c>
    </row>
    <row r="14013" hidden="1" spans="1:14" x14ac:dyDescent="0.25">
      <c r="A14013" s="106">
        <v>46157</v>
      </c>
      <c r="B14013">
        <v>12259</v>
      </c>
      <c r="C14013">
        <v>9159</v>
      </c>
      <c r="E14013">
        <v>17</v>
      </c>
      <c r="F14013" t="s">
        <v>11023</v>
      </c>
      <c r="G14013" t="s">
        <v>2054</v>
      </c>
      <c r="I14013" t="s">
        <v>2006</v>
      </c>
      <c r="J14013" t="s">
        <v>2782</v>
      </c>
      <c r="K14013" t="s">
        <v>2783</v>
      </c>
      <c r="L14013">
        <v>8</v>
      </c>
      <c r="M14013">
        <v>631</v>
      </c>
      <c r="N14013" s="43">
        <v>5048</v>
      </c>
    </row>
    <row r="14014" hidden="1" spans="1:14" x14ac:dyDescent="0.25">
      <c r="A14014" s="106">
        <v>46157</v>
      </c>
      <c r="B14014">
        <v>12260</v>
      </c>
      <c r="C14014">
        <v>9160</v>
      </c>
      <c r="E14014">
        <v>17</v>
      </c>
      <c r="F14014" t="s">
        <v>11023</v>
      </c>
      <c r="G14014" t="s">
        <v>2054</v>
      </c>
      <c r="I14014" t="s">
        <v>2006</v>
      </c>
      <c r="J14014" t="s">
        <v>2782</v>
      </c>
      <c r="K14014" t="s">
        <v>2783</v>
      </c>
      <c r="L14014">
        <v>2</v>
      </c>
      <c r="M14014">
        <v>631</v>
      </c>
      <c r="N14014" s="43">
        <v>1262</v>
      </c>
    </row>
    <row r="14015" hidden="1" spans="1:14" x14ac:dyDescent="0.25">
      <c r="A14015" s="106">
        <v>46157</v>
      </c>
      <c r="B14015">
        <v>12267</v>
      </c>
      <c r="C14015">
        <v>9167</v>
      </c>
      <c r="E14015">
        <v>17</v>
      </c>
      <c r="F14015" t="s">
        <v>11024</v>
      </c>
      <c r="G14015" t="s">
        <v>2038</v>
      </c>
      <c r="I14015" t="s">
        <v>2006</v>
      </c>
      <c r="J14015" t="s">
        <v>2782</v>
      </c>
      <c r="K14015" t="s">
        <v>2783</v>
      </c>
      <c r="L14015">
        <v>8</v>
      </c>
      <c r="M14015">
        <v>631</v>
      </c>
      <c r="N14015" s="43">
        <v>5048</v>
      </c>
    </row>
    <row r="14016" hidden="1" spans="1:14" x14ac:dyDescent="0.25">
      <c r="A14016" s="106">
        <v>46157</v>
      </c>
      <c r="B14016">
        <v>12268</v>
      </c>
      <c r="C14016">
        <v>9168</v>
      </c>
      <c r="E14016">
        <v>17</v>
      </c>
      <c r="F14016" t="s">
        <v>11024</v>
      </c>
      <c r="G14016" t="s">
        <v>2038</v>
      </c>
      <c r="I14016" t="s">
        <v>2006</v>
      </c>
      <c r="J14016" t="s">
        <v>2782</v>
      </c>
      <c r="K14016" t="s">
        <v>2783</v>
      </c>
      <c r="L14016">
        <v>2</v>
      </c>
      <c r="M14016">
        <v>631</v>
      </c>
      <c r="N14016" s="43">
        <v>1262</v>
      </c>
    </row>
    <row r="14017" hidden="1" spans="1:14" x14ac:dyDescent="0.25">
      <c r="A14017" s="106">
        <v>46157</v>
      </c>
      <c r="B14017">
        <v>12271</v>
      </c>
      <c r="C14017">
        <v>9171</v>
      </c>
      <c r="E14017">
        <v>17</v>
      </c>
      <c r="F14017" t="s">
        <v>11025</v>
      </c>
      <c r="G14017" t="s">
        <v>2021</v>
      </c>
      <c r="I14017" t="s">
        <v>2006</v>
      </c>
      <c r="J14017" t="s">
        <v>2782</v>
      </c>
      <c r="K14017" t="s">
        <v>2783</v>
      </c>
      <c r="L14017">
        <v>8</v>
      </c>
      <c r="M14017">
        <v>631</v>
      </c>
      <c r="N14017" s="43">
        <v>5048</v>
      </c>
    </row>
    <row r="14018" hidden="1" spans="1:14" x14ac:dyDescent="0.25">
      <c r="A14018" s="106">
        <v>46157</v>
      </c>
      <c r="B14018">
        <v>12272</v>
      </c>
      <c r="C14018">
        <v>9172</v>
      </c>
      <c r="E14018">
        <v>17</v>
      </c>
      <c r="F14018" t="s">
        <v>11025</v>
      </c>
      <c r="G14018" t="s">
        <v>2021</v>
      </c>
      <c r="I14018" t="s">
        <v>2006</v>
      </c>
      <c r="J14018" t="s">
        <v>2782</v>
      </c>
      <c r="K14018" t="s">
        <v>2783</v>
      </c>
      <c r="L14018">
        <v>2</v>
      </c>
      <c r="M14018">
        <v>631</v>
      </c>
      <c r="N14018" s="43">
        <v>1262</v>
      </c>
    </row>
    <row r="14019" hidden="1" spans="1:14" x14ac:dyDescent="0.25">
      <c r="A14019" s="106">
        <v>46157</v>
      </c>
      <c r="B14019">
        <v>12275</v>
      </c>
      <c r="C14019">
        <v>9175</v>
      </c>
      <c r="E14019">
        <v>17</v>
      </c>
      <c r="F14019" t="s">
        <v>11026</v>
      </c>
      <c r="G14019" t="s">
        <v>2063</v>
      </c>
      <c r="I14019" t="s">
        <v>2006</v>
      </c>
      <c r="J14019" t="s">
        <v>2782</v>
      </c>
      <c r="K14019" t="s">
        <v>2783</v>
      </c>
      <c r="L14019">
        <v>8</v>
      </c>
      <c r="M14019">
        <v>631</v>
      </c>
      <c r="N14019" s="43">
        <v>5048</v>
      </c>
    </row>
    <row r="14020" hidden="1" spans="1:14" x14ac:dyDescent="0.25">
      <c r="A14020" s="106">
        <v>46157</v>
      </c>
      <c r="B14020">
        <v>12276</v>
      </c>
      <c r="C14020">
        <v>9176</v>
      </c>
      <c r="E14020">
        <v>17</v>
      </c>
      <c r="F14020" t="s">
        <v>11026</v>
      </c>
      <c r="G14020" t="s">
        <v>2063</v>
      </c>
      <c r="I14020" t="s">
        <v>2006</v>
      </c>
      <c r="J14020" t="s">
        <v>2782</v>
      </c>
      <c r="K14020" t="s">
        <v>2783</v>
      </c>
      <c r="L14020">
        <v>2</v>
      </c>
      <c r="M14020">
        <v>631</v>
      </c>
      <c r="N14020" s="43">
        <v>1262</v>
      </c>
    </row>
    <row r="14021" hidden="1" spans="1:14" x14ac:dyDescent="0.25">
      <c r="A14021" s="106">
        <v>46157</v>
      </c>
      <c r="B14021">
        <v>12277</v>
      </c>
      <c r="C14021">
        <v>9177</v>
      </c>
      <c r="E14021">
        <v>17</v>
      </c>
      <c r="F14021" t="s">
        <v>11027</v>
      </c>
      <c r="G14021" t="s">
        <v>2012</v>
      </c>
      <c r="I14021" t="s">
        <v>2006</v>
      </c>
      <c r="J14021" t="s">
        <v>2319</v>
      </c>
      <c r="K14021" t="s">
        <v>2320</v>
      </c>
      <c r="L14021">
        <v>8</v>
      </c>
      <c r="M14021">
        <v>625</v>
      </c>
      <c r="N14021" s="43">
        <v>5000</v>
      </c>
    </row>
    <row r="14022" hidden="1" spans="1:14" x14ac:dyDescent="0.25">
      <c r="A14022" s="106">
        <v>46157</v>
      </c>
      <c r="B14022">
        <v>12278</v>
      </c>
      <c r="C14022">
        <v>9178</v>
      </c>
      <c r="E14022">
        <v>17</v>
      </c>
      <c r="F14022" t="s">
        <v>11027</v>
      </c>
      <c r="G14022" t="s">
        <v>2012</v>
      </c>
      <c r="I14022" t="s">
        <v>2006</v>
      </c>
      <c r="J14022" t="s">
        <v>2319</v>
      </c>
      <c r="K14022" t="s">
        <v>2320</v>
      </c>
      <c r="L14022">
        <v>2</v>
      </c>
      <c r="M14022">
        <v>625</v>
      </c>
      <c r="N14022" s="43">
        <v>1250</v>
      </c>
    </row>
    <row r="14023" hidden="1" spans="1:14" x14ac:dyDescent="0.25">
      <c r="A14023" s="106">
        <v>46157</v>
      </c>
      <c r="B14023">
        <v>12281</v>
      </c>
      <c r="C14023">
        <v>9181</v>
      </c>
      <c r="E14023">
        <v>17</v>
      </c>
      <c r="F14023" t="s">
        <v>11028</v>
      </c>
      <c r="G14023" t="s">
        <v>2036</v>
      </c>
      <c r="I14023" t="s">
        <v>2006</v>
      </c>
      <c r="J14023" t="s">
        <v>2782</v>
      </c>
      <c r="K14023" t="s">
        <v>2783</v>
      </c>
      <c r="L14023">
        <v>8</v>
      </c>
      <c r="M14023">
        <v>631</v>
      </c>
      <c r="N14023" s="43">
        <v>5048</v>
      </c>
    </row>
    <row r="14024" hidden="1" spans="1:14" x14ac:dyDescent="0.25">
      <c r="A14024" s="106">
        <v>46157</v>
      </c>
      <c r="B14024">
        <v>12282</v>
      </c>
      <c r="C14024">
        <v>9182</v>
      </c>
      <c r="E14024">
        <v>17</v>
      </c>
      <c r="F14024" t="s">
        <v>11028</v>
      </c>
      <c r="G14024" t="s">
        <v>2036</v>
      </c>
      <c r="I14024" t="s">
        <v>2006</v>
      </c>
      <c r="J14024" t="s">
        <v>2782</v>
      </c>
      <c r="K14024" t="s">
        <v>2783</v>
      </c>
      <c r="L14024">
        <v>2</v>
      </c>
      <c r="M14024">
        <v>631</v>
      </c>
      <c r="N14024" s="43">
        <v>1262</v>
      </c>
    </row>
    <row r="14025" hidden="1" spans="1:14" x14ac:dyDescent="0.25">
      <c r="A14025" s="106">
        <v>46157</v>
      </c>
      <c r="B14025">
        <v>12285</v>
      </c>
      <c r="C14025">
        <v>9185</v>
      </c>
      <c r="E14025">
        <v>17</v>
      </c>
      <c r="F14025" t="s">
        <v>11029</v>
      </c>
      <c r="G14025" t="s">
        <v>2054</v>
      </c>
      <c r="I14025" t="s">
        <v>2006</v>
      </c>
      <c r="J14025" t="s">
        <v>2782</v>
      </c>
      <c r="K14025" t="s">
        <v>2783</v>
      </c>
      <c r="L14025">
        <v>8</v>
      </c>
      <c r="M14025">
        <v>631</v>
      </c>
      <c r="N14025" s="43">
        <v>5048</v>
      </c>
    </row>
    <row r="14026" hidden="1" spans="1:14" x14ac:dyDescent="0.25">
      <c r="A14026" s="106">
        <v>46157</v>
      </c>
      <c r="B14026">
        <v>12286</v>
      </c>
      <c r="C14026">
        <v>9186</v>
      </c>
      <c r="E14026">
        <v>17</v>
      </c>
      <c r="F14026" t="s">
        <v>11029</v>
      </c>
      <c r="G14026" t="s">
        <v>2054</v>
      </c>
      <c r="I14026" t="s">
        <v>2006</v>
      </c>
      <c r="J14026" t="s">
        <v>2782</v>
      </c>
      <c r="K14026" t="s">
        <v>2783</v>
      </c>
      <c r="L14026">
        <v>2</v>
      </c>
      <c r="M14026">
        <v>631</v>
      </c>
      <c r="N14026" s="43">
        <v>1262</v>
      </c>
    </row>
    <row r="14027" hidden="1" spans="1:14" x14ac:dyDescent="0.25">
      <c r="A14027" s="106">
        <v>46157</v>
      </c>
      <c r="B14027">
        <v>12292</v>
      </c>
      <c r="C14027">
        <v>9192</v>
      </c>
      <c r="E14027">
        <v>17</v>
      </c>
      <c r="F14027" t="s">
        <v>11030</v>
      </c>
      <c r="G14027" t="s">
        <v>2038</v>
      </c>
      <c r="I14027" t="s">
        <v>2006</v>
      </c>
      <c r="J14027" t="s">
        <v>2319</v>
      </c>
      <c r="K14027" t="s">
        <v>2320</v>
      </c>
      <c r="L14027">
        <v>8</v>
      </c>
      <c r="M14027">
        <v>625</v>
      </c>
      <c r="N14027" s="43">
        <v>5000</v>
      </c>
    </row>
    <row r="14028" hidden="1" spans="1:14" x14ac:dyDescent="0.25">
      <c r="A14028" s="106">
        <v>46157</v>
      </c>
      <c r="B14028">
        <v>12293</v>
      </c>
      <c r="C14028">
        <v>9193</v>
      </c>
      <c r="E14028">
        <v>17</v>
      </c>
      <c r="F14028" t="s">
        <v>11030</v>
      </c>
      <c r="G14028" t="s">
        <v>2038</v>
      </c>
      <c r="I14028" t="s">
        <v>2006</v>
      </c>
      <c r="J14028" t="s">
        <v>2319</v>
      </c>
      <c r="K14028" t="s">
        <v>2320</v>
      </c>
      <c r="L14028">
        <v>2</v>
      </c>
      <c r="M14028">
        <v>625</v>
      </c>
      <c r="N14028" s="43">
        <v>1250</v>
      </c>
    </row>
    <row r="14029" hidden="1" spans="1:14" x14ac:dyDescent="0.25">
      <c r="A14029" s="106">
        <v>46157</v>
      </c>
      <c r="B14029">
        <v>12300</v>
      </c>
      <c r="C14029">
        <v>9200</v>
      </c>
      <c r="E14029">
        <v>17</v>
      </c>
      <c r="F14029" t="s">
        <v>11031</v>
      </c>
      <c r="G14029" t="s">
        <v>2127</v>
      </c>
      <c r="I14029" t="s">
        <v>2006</v>
      </c>
      <c r="J14029" t="s">
        <v>10679</v>
      </c>
      <c r="K14029" t="s">
        <v>10680</v>
      </c>
      <c r="L14029">
        <v>5</v>
      </c>
      <c r="M14029">
        <v>637</v>
      </c>
      <c r="N14029" s="43">
        <v>3185</v>
      </c>
    </row>
    <row r="14030" hidden="1" spans="1:14" x14ac:dyDescent="0.25">
      <c r="A14030" s="106">
        <v>46157</v>
      </c>
      <c r="B14030">
        <v>12301</v>
      </c>
      <c r="C14030">
        <v>9201</v>
      </c>
      <c r="E14030">
        <v>17</v>
      </c>
      <c r="F14030" t="s">
        <v>11031</v>
      </c>
      <c r="G14030" t="s">
        <v>2127</v>
      </c>
      <c r="I14030" t="s">
        <v>2006</v>
      </c>
      <c r="J14030" t="s">
        <v>10679</v>
      </c>
      <c r="K14030" t="s">
        <v>10680</v>
      </c>
      <c r="L14030">
        <v>3</v>
      </c>
      <c r="M14030">
        <v>637</v>
      </c>
      <c r="N14030" s="43">
        <v>1911</v>
      </c>
    </row>
    <row r="14031" hidden="1" spans="1:14" x14ac:dyDescent="0.25">
      <c r="A14031" s="106">
        <v>46160</v>
      </c>
      <c r="B14031">
        <v>12354</v>
      </c>
      <c r="C14031">
        <v>9254</v>
      </c>
      <c r="E14031">
        <v>17</v>
      </c>
      <c r="F14031" t="s">
        <v>11032</v>
      </c>
      <c r="G14031" t="s">
        <v>2012</v>
      </c>
      <c r="I14031" t="s">
        <v>2006</v>
      </c>
      <c r="J14031" t="s">
        <v>6685</v>
      </c>
      <c r="K14031" t="s">
        <v>6686</v>
      </c>
      <c r="L14031">
        <v>3</v>
      </c>
      <c r="M14031">
        <v>530</v>
      </c>
      <c r="N14031" s="43">
        <v>1590</v>
      </c>
    </row>
    <row r="14032" hidden="1" spans="1:14" x14ac:dyDescent="0.25">
      <c r="A14032" s="106">
        <v>46165</v>
      </c>
      <c r="B14032">
        <v>12692</v>
      </c>
      <c r="C14032">
        <v>9584</v>
      </c>
      <c r="E14032">
        <v>17</v>
      </c>
      <c r="F14032" t="s">
        <v>11033</v>
      </c>
      <c r="G14032" t="s">
        <v>2025</v>
      </c>
      <c r="I14032" t="s">
        <v>2006</v>
      </c>
      <c r="J14032" t="s">
        <v>6685</v>
      </c>
      <c r="K14032" t="s">
        <v>6686</v>
      </c>
      <c r="L14032">
        <v>3</v>
      </c>
      <c r="M14032">
        <v>567.1</v>
      </c>
      <c r="N14032" s="43">
        <v>1701.3</v>
      </c>
    </row>
    <row r="14033" hidden="1" spans="1:14" x14ac:dyDescent="0.25">
      <c r="A14033" s="106">
        <v>46168</v>
      </c>
      <c r="B14033">
        <v>12822</v>
      </c>
      <c r="C14033">
        <v>9713</v>
      </c>
      <c r="E14033">
        <v>17</v>
      </c>
      <c r="F14033" t="s">
        <v>11034</v>
      </c>
      <c r="G14033" t="s">
        <v>2185</v>
      </c>
      <c r="I14033" t="s">
        <v>2006</v>
      </c>
      <c r="J14033" t="s">
        <v>6685</v>
      </c>
      <c r="K14033" t="s">
        <v>6686</v>
      </c>
      <c r="L14033">
        <v>3</v>
      </c>
      <c r="M14033">
        <v>567.1</v>
      </c>
      <c r="N14033" s="43">
        <v>1701.3</v>
      </c>
    </row>
    <row r="14034" hidden="1" spans="1:14" x14ac:dyDescent="0.25">
      <c r="A14034" s="106">
        <v>46169</v>
      </c>
      <c r="B14034">
        <v>12927</v>
      </c>
      <c r="C14034">
        <v>9816</v>
      </c>
      <c r="E14034">
        <v>17</v>
      </c>
      <c r="F14034" t="s">
        <v>11035</v>
      </c>
      <c r="G14034" t="s">
        <v>2027</v>
      </c>
      <c r="I14034" t="s">
        <v>2006</v>
      </c>
      <c r="J14034" t="s">
        <v>3700</v>
      </c>
      <c r="K14034" t="s">
        <v>3701</v>
      </c>
      <c r="L14034">
        <v>5</v>
      </c>
      <c r="M14034">
        <v>636.6</v>
      </c>
      <c r="N14034" s="43">
        <v>3183</v>
      </c>
    </row>
    <row r="14035" hidden="1" spans="1:14" x14ac:dyDescent="0.25">
      <c r="A14035" s="106">
        <v>46169</v>
      </c>
      <c r="B14035">
        <v>12928</v>
      </c>
      <c r="C14035">
        <v>9817</v>
      </c>
      <c r="E14035">
        <v>17</v>
      </c>
      <c r="F14035" t="s">
        <v>11035</v>
      </c>
      <c r="G14035" t="s">
        <v>2027</v>
      </c>
      <c r="I14035" t="s">
        <v>2006</v>
      </c>
      <c r="J14035" t="s">
        <v>3700</v>
      </c>
      <c r="K14035" t="s">
        <v>3701</v>
      </c>
      <c r="L14035">
        <v>1</v>
      </c>
      <c r="M14035">
        <v>636.6</v>
      </c>
      <c r="N14035" s="43">
        <v>636.6</v>
      </c>
    </row>
    <row r="14036" hidden="1" spans="1:14" x14ac:dyDescent="0.25">
      <c r="A14036" s="106">
        <v>46170</v>
      </c>
      <c r="B14036">
        <v>13012</v>
      </c>
      <c r="C14036">
        <v>9901</v>
      </c>
      <c r="E14036">
        <v>17</v>
      </c>
      <c r="F14036" t="s">
        <v>11036</v>
      </c>
      <c r="G14036" t="s">
        <v>2063</v>
      </c>
      <c r="I14036" t="s">
        <v>2006</v>
      </c>
      <c r="J14036" t="s">
        <v>2319</v>
      </c>
      <c r="K14036" t="s">
        <v>2320</v>
      </c>
      <c r="L14036">
        <v>8</v>
      </c>
      <c r="M14036">
        <v>625</v>
      </c>
      <c r="N14036" s="43">
        <v>5000</v>
      </c>
    </row>
    <row r="14037" hidden="1" spans="1:14" x14ac:dyDescent="0.25">
      <c r="A14037" s="106">
        <v>46170</v>
      </c>
      <c r="B14037">
        <v>13013</v>
      </c>
      <c r="C14037">
        <v>9902</v>
      </c>
      <c r="E14037">
        <v>17</v>
      </c>
      <c r="F14037" t="s">
        <v>11036</v>
      </c>
      <c r="G14037" t="s">
        <v>2063</v>
      </c>
      <c r="I14037" t="s">
        <v>2006</v>
      </c>
      <c r="J14037" t="s">
        <v>2319</v>
      </c>
      <c r="K14037" t="s">
        <v>2320</v>
      </c>
      <c r="L14037">
        <v>2</v>
      </c>
      <c r="M14037">
        <v>625</v>
      </c>
      <c r="N14037" s="43">
        <v>1250</v>
      </c>
    </row>
    <row r="14038" hidden="1" spans="1:14" x14ac:dyDescent="0.25">
      <c r="A14038" s="106">
        <v>46170</v>
      </c>
      <c r="B14038">
        <v>13018</v>
      </c>
      <c r="C14038">
        <v>9907</v>
      </c>
      <c r="E14038">
        <v>17</v>
      </c>
      <c r="F14038" t="s">
        <v>11037</v>
      </c>
      <c r="G14038" t="s">
        <v>2036</v>
      </c>
      <c r="I14038" t="s">
        <v>2006</v>
      </c>
      <c r="J14038" t="s">
        <v>2319</v>
      </c>
      <c r="K14038" t="s">
        <v>2320</v>
      </c>
      <c r="L14038">
        <v>8</v>
      </c>
      <c r="M14038">
        <v>625</v>
      </c>
      <c r="N14038" s="43">
        <v>5000</v>
      </c>
    </row>
    <row r="14039" hidden="1" spans="1:14" x14ac:dyDescent="0.25">
      <c r="A14039" s="106">
        <v>46170</v>
      </c>
      <c r="B14039">
        <v>13019</v>
      </c>
      <c r="C14039">
        <v>9908</v>
      </c>
      <c r="E14039">
        <v>17</v>
      </c>
      <c r="F14039" t="s">
        <v>11037</v>
      </c>
      <c r="G14039" t="s">
        <v>2036</v>
      </c>
      <c r="I14039" t="s">
        <v>2006</v>
      </c>
      <c r="J14039" t="s">
        <v>2319</v>
      </c>
      <c r="K14039" t="s">
        <v>2320</v>
      </c>
      <c r="L14039">
        <v>1</v>
      </c>
      <c r="M14039">
        <v>625</v>
      </c>
      <c r="N14039" s="43">
        <v>625</v>
      </c>
    </row>
    <row r="14040" hidden="1" spans="1:14" x14ac:dyDescent="0.25">
      <c r="A14040" s="106">
        <v>46171</v>
      </c>
      <c r="B14040">
        <v>13082</v>
      </c>
      <c r="C14040">
        <v>9971</v>
      </c>
      <c r="E14040">
        <v>17</v>
      </c>
      <c r="F14040" t="s">
        <v>11038</v>
      </c>
      <c r="G14040" t="s">
        <v>2017</v>
      </c>
      <c r="I14040" t="s">
        <v>2006</v>
      </c>
      <c r="J14040" t="s">
        <v>6685</v>
      </c>
      <c r="K14040" t="s">
        <v>6686</v>
      </c>
      <c r="L14040">
        <v>3</v>
      </c>
      <c r="M14040">
        <v>567.1</v>
      </c>
      <c r="N14040" s="43">
        <v>1701.3</v>
      </c>
    </row>
    <row r="14041" hidden="1" spans="1:14" x14ac:dyDescent="0.25">
      <c r="A14041" s="106">
        <v>46175</v>
      </c>
      <c r="B14041">
        <v>13193</v>
      </c>
      <c r="C14041">
        <v>10082</v>
      </c>
      <c r="E14041">
        <v>17</v>
      </c>
      <c r="F14041" t="s">
        <v>11039</v>
      </c>
      <c r="G14041" t="s">
        <v>2036</v>
      </c>
      <c r="I14041" t="s">
        <v>2006</v>
      </c>
      <c r="J14041" t="s">
        <v>2319</v>
      </c>
      <c r="K14041" t="s">
        <v>2320</v>
      </c>
      <c r="L14041">
        <v>8</v>
      </c>
      <c r="M14041">
        <v>625</v>
      </c>
      <c r="N14041" s="43">
        <v>5000</v>
      </c>
    </row>
    <row r="14042" hidden="1" spans="1:14" x14ac:dyDescent="0.25">
      <c r="A14042" s="106">
        <v>46175</v>
      </c>
      <c r="B14042">
        <v>13221</v>
      </c>
      <c r="C14042">
        <v>10110</v>
      </c>
      <c r="E14042">
        <v>17</v>
      </c>
      <c r="F14042" t="s">
        <v>11040</v>
      </c>
      <c r="G14042" t="s">
        <v>2025</v>
      </c>
      <c r="I14042" t="s">
        <v>2006</v>
      </c>
      <c r="J14042" t="s">
        <v>2319</v>
      </c>
      <c r="K14042" t="s">
        <v>2320</v>
      </c>
      <c r="L14042">
        <v>5</v>
      </c>
      <c r="M14042">
        <v>625</v>
      </c>
      <c r="N14042" s="43">
        <v>3125</v>
      </c>
    </row>
    <row r="14043" hidden="1" spans="1:14" x14ac:dyDescent="0.25">
      <c r="A14043" s="106">
        <v>46175</v>
      </c>
      <c r="B14043">
        <v>13226</v>
      </c>
      <c r="C14043">
        <v>10115</v>
      </c>
      <c r="E14043">
        <v>17</v>
      </c>
      <c r="F14043" t="s">
        <v>11041</v>
      </c>
      <c r="G14043" t="s">
        <v>2095</v>
      </c>
      <c r="I14043" t="s">
        <v>2006</v>
      </c>
      <c r="J14043" t="s">
        <v>6685</v>
      </c>
      <c r="K14043" t="s">
        <v>6686</v>
      </c>
      <c r="L14043">
        <v>3</v>
      </c>
      <c r="M14043">
        <v>567.1</v>
      </c>
      <c r="N14043" s="43">
        <v>1701.3</v>
      </c>
    </row>
    <row r="14044" hidden="1" spans="1:14" x14ac:dyDescent="0.25">
      <c r="A14044" s="106">
        <v>46181</v>
      </c>
      <c r="B14044">
        <v>13426</v>
      </c>
      <c r="C14044">
        <v>10315</v>
      </c>
      <c r="E14044">
        <v>17</v>
      </c>
      <c r="F14044" t="s">
        <v>11042</v>
      </c>
      <c r="G14044" t="s">
        <v>2012</v>
      </c>
      <c r="I14044" t="s">
        <v>2006</v>
      </c>
      <c r="J14044" t="s">
        <v>2782</v>
      </c>
      <c r="K14044" t="s">
        <v>2783</v>
      </c>
      <c r="L14044">
        <v>8</v>
      </c>
      <c r="M14044">
        <v>631.3</v>
      </c>
      <c r="N14044" s="43">
        <v>5050.4</v>
      </c>
    </row>
    <row r="14045" hidden="1" spans="1:14" x14ac:dyDescent="0.25">
      <c r="A14045" s="106">
        <v>46181</v>
      </c>
      <c r="B14045">
        <v>13427</v>
      </c>
      <c r="C14045">
        <v>10316</v>
      </c>
      <c r="E14045">
        <v>17</v>
      </c>
      <c r="F14045" t="s">
        <v>11042</v>
      </c>
      <c r="G14045" t="s">
        <v>2012</v>
      </c>
      <c r="I14045" t="s">
        <v>2006</v>
      </c>
      <c r="J14045" t="s">
        <v>2782</v>
      </c>
      <c r="K14045" t="s">
        <v>2783</v>
      </c>
      <c r="L14045">
        <v>2</v>
      </c>
      <c r="M14045">
        <v>631.3</v>
      </c>
      <c r="N14045" s="43">
        <v>1262.6</v>
      </c>
    </row>
    <row r="14046" hidden="1" spans="1:14" x14ac:dyDescent="0.25">
      <c r="A14046" s="106">
        <v>46181</v>
      </c>
      <c r="B14046">
        <v>13430</v>
      </c>
      <c r="C14046">
        <v>10319</v>
      </c>
      <c r="E14046">
        <v>17</v>
      </c>
      <c r="F14046" t="s">
        <v>11043</v>
      </c>
      <c r="G14046" t="s">
        <v>2054</v>
      </c>
      <c r="I14046" t="s">
        <v>2006</v>
      </c>
      <c r="J14046" t="s">
        <v>2782</v>
      </c>
      <c r="K14046" t="s">
        <v>2783</v>
      </c>
      <c r="L14046">
        <v>8</v>
      </c>
      <c r="M14046">
        <v>631.3</v>
      </c>
      <c r="N14046" s="43">
        <v>5050.4</v>
      </c>
    </row>
    <row r="14047" hidden="1" spans="1:14" x14ac:dyDescent="0.25">
      <c r="A14047" s="106">
        <v>46181</v>
      </c>
      <c r="B14047">
        <v>13431</v>
      </c>
      <c r="C14047">
        <v>10320</v>
      </c>
      <c r="E14047">
        <v>17</v>
      </c>
      <c r="F14047" t="s">
        <v>11043</v>
      </c>
      <c r="G14047" t="s">
        <v>2054</v>
      </c>
      <c r="I14047" t="s">
        <v>2006</v>
      </c>
      <c r="J14047" t="s">
        <v>2782</v>
      </c>
      <c r="K14047" t="s">
        <v>2783</v>
      </c>
      <c r="L14047">
        <v>2</v>
      </c>
      <c r="M14047">
        <v>631.3</v>
      </c>
      <c r="N14047" s="43">
        <v>1262.6</v>
      </c>
    </row>
    <row r="14048" hidden="1" spans="1:14" x14ac:dyDescent="0.25">
      <c r="A14048" s="106">
        <v>46181</v>
      </c>
      <c r="B14048">
        <v>13434</v>
      </c>
      <c r="C14048">
        <v>10323</v>
      </c>
      <c r="E14048">
        <v>17</v>
      </c>
      <c r="F14048" t="s">
        <v>11044</v>
      </c>
      <c r="G14048" t="s">
        <v>2036</v>
      </c>
      <c r="I14048" t="s">
        <v>2006</v>
      </c>
      <c r="J14048" t="s">
        <v>2782</v>
      </c>
      <c r="K14048" t="s">
        <v>2783</v>
      </c>
      <c r="L14048">
        <v>8</v>
      </c>
      <c r="M14048">
        <v>631.3</v>
      </c>
      <c r="N14048" s="43">
        <v>5050.4</v>
      </c>
    </row>
    <row r="14049" hidden="1" spans="1:14" x14ac:dyDescent="0.25">
      <c r="A14049" s="106">
        <v>46181</v>
      </c>
      <c r="B14049">
        <v>13435</v>
      </c>
      <c r="C14049">
        <v>10324</v>
      </c>
      <c r="E14049">
        <v>17</v>
      </c>
      <c r="F14049" t="s">
        <v>11044</v>
      </c>
      <c r="G14049" t="s">
        <v>2036</v>
      </c>
      <c r="I14049" t="s">
        <v>2006</v>
      </c>
      <c r="J14049" t="s">
        <v>2782</v>
      </c>
      <c r="K14049" t="s">
        <v>2783</v>
      </c>
      <c r="L14049">
        <v>2</v>
      </c>
      <c r="M14049">
        <v>631.3</v>
      </c>
      <c r="N14049" s="43">
        <v>1262.6</v>
      </c>
    </row>
    <row r="14050" hidden="1" spans="1:14" x14ac:dyDescent="0.25">
      <c r="A14050" s="106">
        <v>46181</v>
      </c>
      <c r="B14050">
        <v>13438</v>
      </c>
      <c r="C14050">
        <v>10327</v>
      </c>
      <c r="E14050">
        <v>17</v>
      </c>
      <c r="F14050" t="s">
        <v>11045</v>
      </c>
      <c r="G14050" t="s">
        <v>2038</v>
      </c>
      <c r="I14050" t="s">
        <v>2006</v>
      </c>
      <c r="J14050" t="s">
        <v>2782</v>
      </c>
      <c r="K14050" t="s">
        <v>2783</v>
      </c>
      <c r="L14050">
        <v>8</v>
      </c>
      <c r="M14050">
        <v>631.3</v>
      </c>
      <c r="N14050" s="43">
        <v>5050.4</v>
      </c>
    </row>
    <row r="14051" hidden="1" spans="1:14" x14ac:dyDescent="0.25">
      <c r="A14051" s="106">
        <v>46181</v>
      </c>
      <c r="B14051">
        <v>13439</v>
      </c>
      <c r="C14051">
        <v>10328</v>
      </c>
      <c r="E14051">
        <v>17</v>
      </c>
      <c r="F14051" t="s">
        <v>11045</v>
      </c>
      <c r="G14051" t="s">
        <v>2038</v>
      </c>
      <c r="I14051" t="s">
        <v>2006</v>
      </c>
      <c r="J14051" t="s">
        <v>2782</v>
      </c>
      <c r="K14051" t="s">
        <v>2783</v>
      </c>
      <c r="L14051">
        <v>2</v>
      </c>
      <c r="M14051">
        <v>631.3</v>
      </c>
      <c r="N14051" s="43">
        <v>1262.6</v>
      </c>
    </row>
    <row r="14052" hidden="1" spans="1:14" x14ac:dyDescent="0.25">
      <c r="A14052" s="106">
        <v>46181</v>
      </c>
      <c r="B14052">
        <v>13452</v>
      </c>
      <c r="C14052">
        <v>10341</v>
      </c>
      <c r="E14052">
        <v>17</v>
      </c>
      <c r="F14052" t="s">
        <v>11046</v>
      </c>
      <c r="G14052" t="s">
        <v>2063</v>
      </c>
      <c r="I14052" t="s">
        <v>2006</v>
      </c>
      <c r="J14052" t="s">
        <v>2782</v>
      </c>
      <c r="K14052" t="s">
        <v>2783</v>
      </c>
      <c r="L14052">
        <v>8</v>
      </c>
      <c r="M14052">
        <v>631.3</v>
      </c>
      <c r="N14052" s="43">
        <v>5050.4</v>
      </c>
    </row>
    <row r="14053" hidden="1" spans="1:14" x14ac:dyDescent="0.25">
      <c r="A14053" s="106">
        <v>46181</v>
      </c>
      <c r="B14053">
        <v>13453</v>
      </c>
      <c r="C14053">
        <v>10342</v>
      </c>
      <c r="E14053">
        <v>17</v>
      </c>
      <c r="F14053" t="s">
        <v>11046</v>
      </c>
      <c r="G14053" t="s">
        <v>2063</v>
      </c>
      <c r="I14053" t="s">
        <v>2006</v>
      </c>
      <c r="J14053" t="s">
        <v>2782</v>
      </c>
      <c r="K14053" t="s">
        <v>2783</v>
      </c>
      <c r="L14053">
        <v>2</v>
      </c>
      <c r="M14053">
        <v>631.3</v>
      </c>
      <c r="N14053" s="43">
        <v>1262.6</v>
      </c>
    </row>
    <row r="14054" hidden="1" spans="1:14" x14ac:dyDescent="0.25">
      <c r="A14054" s="106">
        <v>46182</v>
      </c>
      <c r="B14054">
        <v>13477</v>
      </c>
      <c r="C14054">
        <v>10366</v>
      </c>
      <c r="E14054">
        <v>17</v>
      </c>
      <c r="F14054" t="s">
        <v>11047</v>
      </c>
      <c r="G14054" t="s">
        <v>2027</v>
      </c>
      <c r="I14054" t="s">
        <v>2006</v>
      </c>
      <c r="J14054" t="s">
        <v>6685</v>
      </c>
      <c r="K14054" t="s">
        <v>6686</v>
      </c>
      <c r="L14054">
        <v>3</v>
      </c>
      <c r="M14054">
        <v>567.1</v>
      </c>
      <c r="N14054" s="43">
        <v>1701.3</v>
      </c>
    </row>
    <row r="14055" hidden="1" spans="1:14" x14ac:dyDescent="0.25">
      <c r="A14055" s="106">
        <v>46183</v>
      </c>
      <c r="B14055">
        <v>13549</v>
      </c>
      <c r="C14055">
        <v>10438</v>
      </c>
      <c r="E14055">
        <v>17</v>
      </c>
      <c r="F14055" t="s">
        <v>11048</v>
      </c>
      <c r="G14055" t="s">
        <v>2021</v>
      </c>
      <c r="I14055" t="s">
        <v>2006</v>
      </c>
      <c r="J14055" t="s">
        <v>2782</v>
      </c>
      <c r="K14055" t="s">
        <v>2783</v>
      </c>
      <c r="L14055">
        <v>8</v>
      </c>
      <c r="M14055">
        <v>631.3</v>
      </c>
      <c r="N14055" s="43">
        <v>5050.4</v>
      </c>
    </row>
    <row r="14056" hidden="1" spans="1:14" x14ac:dyDescent="0.25">
      <c r="A14056" s="106">
        <v>46183</v>
      </c>
      <c r="B14056">
        <v>13550</v>
      </c>
      <c r="C14056">
        <v>10439</v>
      </c>
      <c r="E14056">
        <v>17</v>
      </c>
      <c r="F14056" t="s">
        <v>11048</v>
      </c>
      <c r="G14056" t="s">
        <v>2021</v>
      </c>
      <c r="I14056" t="s">
        <v>2006</v>
      </c>
      <c r="J14056" t="s">
        <v>2782</v>
      </c>
      <c r="K14056" t="s">
        <v>2783</v>
      </c>
      <c r="L14056">
        <v>2</v>
      </c>
      <c r="M14056">
        <v>631.3</v>
      </c>
      <c r="N14056" s="43">
        <v>1262.6</v>
      </c>
    </row>
    <row r="14057" hidden="1" spans="1:14" x14ac:dyDescent="0.25">
      <c r="A14057" s="106">
        <v>46183</v>
      </c>
      <c r="B14057">
        <v>13552</v>
      </c>
      <c r="C14057">
        <v>10441</v>
      </c>
      <c r="E14057">
        <v>17</v>
      </c>
      <c r="F14057" t="s">
        <v>11049</v>
      </c>
      <c r="G14057" t="s">
        <v>2063</v>
      </c>
      <c r="I14057" t="s">
        <v>2006</v>
      </c>
      <c r="J14057" t="s">
        <v>2782</v>
      </c>
      <c r="K14057" t="s">
        <v>2783</v>
      </c>
      <c r="L14057">
        <v>8</v>
      </c>
      <c r="M14057">
        <v>631.3</v>
      </c>
      <c r="N14057" s="43">
        <v>5050.4</v>
      </c>
    </row>
    <row r="14058" hidden="1" spans="1:14" x14ac:dyDescent="0.25">
      <c r="A14058" s="106">
        <v>46183</v>
      </c>
      <c r="B14058">
        <v>13553</v>
      </c>
      <c r="C14058">
        <v>10442</v>
      </c>
      <c r="E14058">
        <v>17</v>
      </c>
      <c r="F14058" t="s">
        <v>11049</v>
      </c>
      <c r="G14058" t="s">
        <v>2063</v>
      </c>
      <c r="I14058" t="s">
        <v>2006</v>
      </c>
      <c r="J14058" t="s">
        <v>2782</v>
      </c>
      <c r="K14058" t="s">
        <v>2783</v>
      </c>
      <c r="L14058">
        <v>2</v>
      </c>
      <c r="M14058">
        <v>631.3</v>
      </c>
      <c r="N14058" s="43">
        <v>1262.6</v>
      </c>
    </row>
    <row r="14059" hidden="1" spans="1:14" x14ac:dyDescent="0.25">
      <c r="A14059" s="106">
        <v>46183</v>
      </c>
      <c r="B14059">
        <v>13554</v>
      </c>
      <c r="C14059">
        <v>10443</v>
      </c>
      <c r="E14059">
        <v>17</v>
      </c>
      <c r="F14059" t="s">
        <v>11050</v>
      </c>
      <c r="G14059" t="s">
        <v>2038</v>
      </c>
      <c r="I14059" t="s">
        <v>2006</v>
      </c>
      <c r="J14059" t="s">
        <v>2782</v>
      </c>
      <c r="K14059" t="s">
        <v>2783</v>
      </c>
      <c r="L14059">
        <v>8</v>
      </c>
      <c r="M14059">
        <v>631.3</v>
      </c>
      <c r="N14059" s="43">
        <v>5050.4</v>
      </c>
    </row>
    <row r="14060" hidden="1" spans="1:14" x14ac:dyDescent="0.25">
      <c r="A14060" s="106">
        <v>46183</v>
      </c>
      <c r="B14060">
        <v>13555</v>
      </c>
      <c r="C14060">
        <v>10444</v>
      </c>
      <c r="E14060">
        <v>17</v>
      </c>
      <c r="F14060" t="s">
        <v>11050</v>
      </c>
      <c r="G14060" t="s">
        <v>2038</v>
      </c>
      <c r="I14060" t="s">
        <v>2006</v>
      </c>
      <c r="J14060" t="s">
        <v>2782</v>
      </c>
      <c r="K14060" t="s">
        <v>2783</v>
      </c>
      <c r="L14060">
        <v>2</v>
      </c>
      <c r="M14060">
        <v>631.3</v>
      </c>
      <c r="N14060" s="43">
        <v>1262.6</v>
      </c>
    </row>
    <row r="14061" hidden="1" spans="1:14" x14ac:dyDescent="0.25">
      <c r="A14061" s="106">
        <v>46183</v>
      </c>
      <c r="B14061">
        <v>13558</v>
      </c>
      <c r="C14061">
        <v>10447</v>
      </c>
      <c r="E14061">
        <v>17</v>
      </c>
      <c r="F14061" t="s">
        <v>11051</v>
      </c>
      <c r="G14061" t="s">
        <v>2036</v>
      </c>
      <c r="I14061" t="s">
        <v>2006</v>
      </c>
      <c r="J14061" t="s">
        <v>2782</v>
      </c>
      <c r="K14061" t="s">
        <v>2783</v>
      </c>
      <c r="L14061">
        <v>8</v>
      </c>
      <c r="M14061">
        <v>631.3</v>
      </c>
      <c r="N14061" s="43">
        <v>5050.4</v>
      </c>
    </row>
    <row r="14062" hidden="1" spans="1:14" x14ac:dyDescent="0.25">
      <c r="A14062" s="106">
        <v>46183</v>
      </c>
      <c r="B14062">
        <v>13559</v>
      </c>
      <c r="C14062">
        <v>10448</v>
      </c>
      <c r="E14062">
        <v>17</v>
      </c>
      <c r="F14062" t="s">
        <v>11051</v>
      </c>
      <c r="G14062" t="s">
        <v>2036</v>
      </c>
      <c r="I14062" t="s">
        <v>2006</v>
      </c>
      <c r="J14062" t="s">
        <v>2782</v>
      </c>
      <c r="K14062" t="s">
        <v>2783</v>
      </c>
      <c r="L14062">
        <v>2</v>
      </c>
      <c r="M14062">
        <v>631.3</v>
      </c>
      <c r="N14062" s="43">
        <v>1262.6</v>
      </c>
    </row>
    <row r="14063" hidden="1" spans="1:14" x14ac:dyDescent="0.25">
      <c r="A14063" s="106">
        <v>46183</v>
      </c>
      <c r="B14063">
        <v>13560</v>
      </c>
      <c r="C14063">
        <v>10449</v>
      </c>
      <c r="E14063">
        <v>17</v>
      </c>
      <c r="F14063" t="s">
        <v>11052</v>
      </c>
      <c r="G14063" t="s">
        <v>2054</v>
      </c>
      <c r="I14063" t="s">
        <v>2006</v>
      </c>
      <c r="J14063" t="s">
        <v>2782</v>
      </c>
      <c r="K14063" t="s">
        <v>2783</v>
      </c>
      <c r="L14063">
        <v>8</v>
      </c>
      <c r="M14063">
        <v>631.3</v>
      </c>
      <c r="N14063" s="43">
        <v>5050.4</v>
      </c>
    </row>
    <row r="14064" hidden="1" spans="1:14" x14ac:dyDescent="0.25">
      <c r="A14064" s="106">
        <v>46183</v>
      </c>
      <c r="B14064">
        <v>13561</v>
      </c>
      <c r="C14064">
        <v>10450</v>
      </c>
      <c r="E14064">
        <v>17</v>
      </c>
      <c r="F14064" t="s">
        <v>11052</v>
      </c>
      <c r="G14064" t="s">
        <v>2054</v>
      </c>
      <c r="I14064" t="s">
        <v>2006</v>
      </c>
      <c r="J14064" t="s">
        <v>2782</v>
      </c>
      <c r="K14064" t="s">
        <v>2783</v>
      </c>
      <c r="L14064">
        <v>2</v>
      </c>
      <c r="M14064">
        <v>631.3</v>
      </c>
      <c r="N14064" s="43">
        <v>1262.6</v>
      </c>
    </row>
    <row r="14065" hidden="1" spans="1:14" x14ac:dyDescent="0.25">
      <c r="A14065" s="106">
        <v>46183</v>
      </c>
      <c r="B14065">
        <v>13563</v>
      </c>
      <c r="C14065">
        <v>10452</v>
      </c>
      <c r="E14065">
        <v>17</v>
      </c>
      <c r="F14065" t="s">
        <v>11053</v>
      </c>
      <c r="G14065" t="s">
        <v>2012</v>
      </c>
      <c r="I14065" t="s">
        <v>2006</v>
      </c>
      <c r="J14065" t="s">
        <v>2782</v>
      </c>
      <c r="K14065" t="s">
        <v>2783</v>
      </c>
      <c r="L14065">
        <v>8</v>
      </c>
      <c r="M14065">
        <v>631.3</v>
      </c>
      <c r="N14065" s="43">
        <v>5050.4</v>
      </c>
    </row>
    <row r="14066" hidden="1" spans="1:14" x14ac:dyDescent="0.25">
      <c r="A14066" s="106">
        <v>46183</v>
      </c>
      <c r="B14066">
        <v>13564</v>
      </c>
      <c r="C14066">
        <v>10453</v>
      </c>
      <c r="E14066">
        <v>17</v>
      </c>
      <c r="F14066" t="s">
        <v>11053</v>
      </c>
      <c r="G14066" t="s">
        <v>2012</v>
      </c>
      <c r="I14066" t="s">
        <v>2006</v>
      </c>
      <c r="J14066" t="s">
        <v>2782</v>
      </c>
      <c r="K14066" t="s">
        <v>2783</v>
      </c>
      <c r="L14066">
        <v>2</v>
      </c>
      <c r="M14066">
        <v>631.3</v>
      </c>
      <c r="N14066" s="43">
        <v>1262.6</v>
      </c>
    </row>
    <row r="14067" hidden="1" spans="1:14" x14ac:dyDescent="0.25">
      <c r="A14067" s="106">
        <v>46183</v>
      </c>
      <c r="B14067">
        <v>13572</v>
      </c>
      <c r="C14067">
        <v>10461</v>
      </c>
      <c r="E14067">
        <v>17</v>
      </c>
      <c r="F14067" t="s">
        <v>11054</v>
      </c>
      <c r="G14067" t="s">
        <v>2021</v>
      </c>
      <c r="I14067" t="s">
        <v>2006</v>
      </c>
      <c r="J14067" t="s">
        <v>2782</v>
      </c>
      <c r="K14067" t="s">
        <v>2783</v>
      </c>
      <c r="L14067">
        <v>8</v>
      </c>
      <c r="M14067">
        <v>631.3</v>
      </c>
      <c r="N14067" s="43">
        <v>5050.4</v>
      </c>
    </row>
    <row r="14068" hidden="1" spans="1:14" x14ac:dyDescent="0.25">
      <c r="A14068" s="106">
        <v>46183</v>
      </c>
      <c r="B14068">
        <v>13573</v>
      </c>
      <c r="C14068">
        <v>10462</v>
      </c>
      <c r="E14068">
        <v>17</v>
      </c>
      <c r="F14068" t="s">
        <v>11054</v>
      </c>
      <c r="G14068" t="s">
        <v>2021</v>
      </c>
      <c r="I14068" t="s">
        <v>2006</v>
      </c>
      <c r="J14068" t="s">
        <v>2782</v>
      </c>
      <c r="K14068" t="s">
        <v>2783</v>
      </c>
      <c r="L14068">
        <v>2</v>
      </c>
      <c r="M14068">
        <v>631.3</v>
      </c>
      <c r="N14068" s="43">
        <v>1262.6</v>
      </c>
    </row>
    <row r="14069" hidden="1" spans="1:14" x14ac:dyDescent="0.25">
      <c r="A14069" s="106">
        <v>46183</v>
      </c>
      <c r="B14069">
        <v>13576</v>
      </c>
      <c r="C14069">
        <v>10465</v>
      </c>
      <c r="E14069">
        <v>17</v>
      </c>
      <c r="F14069" t="s">
        <v>11055</v>
      </c>
      <c r="G14069" t="s">
        <v>2063</v>
      </c>
      <c r="I14069" t="s">
        <v>2006</v>
      </c>
      <c r="J14069" t="s">
        <v>2319</v>
      </c>
      <c r="K14069" t="s">
        <v>2320</v>
      </c>
      <c r="L14069">
        <v>8</v>
      </c>
      <c r="M14069">
        <v>625</v>
      </c>
      <c r="N14069" s="43">
        <v>5000</v>
      </c>
    </row>
    <row r="14070" hidden="1" spans="1:14" x14ac:dyDescent="0.25">
      <c r="A14070" s="106">
        <v>46183</v>
      </c>
      <c r="B14070">
        <v>13577</v>
      </c>
      <c r="C14070">
        <v>10466</v>
      </c>
      <c r="E14070">
        <v>17</v>
      </c>
      <c r="F14070" t="s">
        <v>11055</v>
      </c>
      <c r="G14070" t="s">
        <v>2063</v>
      </c>
      <c r="I14070" t="s">
        <v>2006</v>
      </c>
      <c r="J14070" t="s">
        <v>2319</v>
      </c>
      <c r="K14070" t="s">
        <v>2320</v>
      </c>
      <c r="L14070">
        <v>2</v>
      </c>
      <c r="M14070">
        <v>625</v>
      </c>
      <c r="N14070" s="43">
        <v>1250</v>
      </c>
    </row>
    <row r="14071" hidden="1" spans="1:14" x14ac:dyDescent="0.25">
      <c r="A14071" s="106">
        <v>46183</v>
      </c>
      <c r="B14071">
        <v>13580</v>
      </c>
      <c r="C14071">
        <v>10468</v>
      </c>
      <c r="E14071">
        <v>17</v>
      </c>
      <c r="F14071" t="s">
        <v>11056</v>
      </c>
      <c r="G14071" t="s">
        <v>2127</v>
      </c>
      <c r="I14071" t="s">
        <v>2006</v>
      </c>
      <c r="J14071" t="s">
        <v>2319</v>
      </c>
      <c r="K14071" t="s">
        <v>2320</v>
      </c>
      <c r="L14071">
        <v>5</v>
      </c>
      <c r="M14071">
        <v>625</v>
      </c>
      <c r="N14071" s="43">
        <v>3125</v>
      </c>
    </row>
    <row r="14072" hidden="1" spans="1:14" x14ac:dyDescent="0.25">
      <c r="A14072" s="106">
        <v>46183</v>
      </c>
      <c r="B14072">
        <v>13581</v>
      </c>
      <c r="C14072">
        <v>10469</v>
      </c>
      <c r="E14072">
        <v>17</v>
      </c>
      <c r="F14072" t="s">
        <v>11056</v>
      </c>
      <c r="G14072" t="s">
        <v>2127</v>
      </c>
      <c r="I14072" t="s">
        <v>2006</v>
      </c>
      <c r="J14072" t="s">
        <v>2319</v>
      </c>
      <c r="K14072" t="s">
        <v>2320</v>
      </c>
      <c r="L14072">
        <v>1</v>
      </c>
      <c r="M14072">
        <v>625</v>
      </c>
      <c r="N14072" s="43">
        <v>625</v>
      </c>
    </row>
    <row r="14073" hidden="1" spans="1:14" x14ac:dyDescent="0.25">
      <c r="A14073" s="106">
        <v>46183</v>
      </c>
      <c r="B14073">
        <v>13582</v>
      </c>
      <c r="C14073">
        <v>10470</v>
      </c>
      <c r="E14073">
        <v>17</v>
      </c>
      <c r="F14073" t="s">
        <v>11057</v>
      </c>
      <c r="G14073" t="s">
        <v>2038</v>
      </c>
      <c r="I14073" t="s">
        <v>2006</v>
      </c>
      <c r="J14073" t="s">
        <v>2782</v>
      </c>
      <c r="K14073" t="s">
        <v>2783</v>
      </c>
      <c r="L14073">
        <v>8</v>
      </c>
      <c r="M14073">
        <v>631.3</v>
      </c>
      <c r="N14073" s="43">
        <v>5050.4</v>
      </c>
    </row>
    <row r="14074" hidden="1" spans="1:14" x14ac:dyDescent="0.25">
      <c r="A14074" s="106">
        <v>46183</v>
      </c>
      <c r="B14074">
        <v>13583</v>
      </c>
      <c r="C14074">
        <v>10471</v>
      </c>
      <c r="E14074">
        <v>17</v>
      </c>
      <c r="F14074" t="s">
        <v>11057</v>
      </c>
      <c r="G14074" t="s">
        <v>2038</v>
      </c>
      <c r="I14074" t="s">
        <v>2006</v>
      </c>
      <c r="J14074" t="s">
        <v>2782</v>
      </c>
      <c r="K14074" t="s">
        <v>2783</v>
      </c>
      <c r="L14074">
        <v>2</v>
      </c>
      <c r="M14074">
        <v>631.3</v>
      </c>
      <c r="N14074" s="43">
        <v>1262.6</v>
      </c>
    </row>
    <row r="14075" hidden="1" spans="1:14" x14ac:dyDescent="0.25">
      <c r="A14075" s="106">
        <v>46183</v>
      </c>
      <c r="B14075">
        <v>13592</v>
      </c>
      <c r="C14075">
        <v>10479</v>
      </c>
      <c r="E14075">
        <v>17</v>
      </c>
      <c r="F14075" t="s">
        <v>11058</v>
      </c>
      <c r="G14075" t="s">
        <v>2036</v>
      </c>
      <c r="I14075" t="s">
        <v>2006</v>
      </c>
      <c r="J14075" t="s">
        <v>2782</v>
      </c>
      <c r="K14075" t="s">
        <v>2783</v>
      </c>
      <c r="L14075">
        <v>8</v>
      </c>
      <c r="M14075">
        <v>631.3</v>
      </c>
      <c r="N14075" s="43">
        <v>5050.4</v>
      </c>
    </row>
    <row r="14076" hidden="1" spans="1:14" x14ac:dyDescent="0.25">
      <c r="A14076" s="106">
        <v>46183</v>
      </c>
      <c r="B14076">
        <v>13593</v>
      </c>
      <c r="C14076">
        <v>10480</v>
      </c>
      <c r="E14076">
        <v>17</v>
      </c>
      <c r="F14076" t="s">
        <v>11058</v>
      </c>
      <c r="G14076" t="s">
        <v>2036</v>
      </c>
      <c r="I14076" t="s">
        <v>2006</v>
      </c>
      <c r="J14076" t="s">
        <v>2782</v>
      </c>
      <c r="K14076" t="s">
        <v>2783</v>
      </c>
      <c r="L14076">
        <v>2</v>
      </c>
      <c r="M14076">
        <v>631.3</v>
      </c>
      <c r="N14076" s="43">
        <v>1262.6</v>
      </c>
    </row>
    <row r="14077" hidden="1" spans="1:14" x14ac:dyDescent="0.25">
      <c r="A14077" s="106">
        <v>46183</v>
      </c>
      <c r="B14077">
        <v>13598</v>
      </c>
      <c r="C14077">
        <v>10485</v>
      </c>
      <c r="E14077">
        <v>17</v>
      </c>
      <c r="F14077" t="s">
        <v>11059</v>
      </c>
      <c r="G14077" t="s">
        <v>2012</v>
      </c>
      <c r="I14077" t="s">
        <v>2006</v>
      </c>
      <c r="J14077" t="s">
        <v>2782</v>
      </c>
      <c r="K14077" t="s">
        <v>2783</v>
      </c>
      <c r="L14077">
        <v>8</v>
      </c>
      <c r="M14077">
        <v>631.3</v>
      </c>
      <c r="N14077" s="43">
        <v>5050.4</v>
      </c>
    </row>
    <row r="14078" hidden="1" spans="1:14" x14ac:dyDescent="0.25">
      <c r="A14078" s="106">
        <v>46183</v>
      </c>
      <c r="B14078">
        <v>13600</v>
      </c>
      <c r="C14078">
        <v>10487</v>
      </c>
      <c r="E14078">
        <v>17</v>
      </c>
      <c r="F14078" t="s">
        <v>11059</v>
      </c>
      <c r="G14078" t="s">
        <v>2012</v>
      </c>
      <c r="I14078" t="s">
        <v>2006</v>
      </c>
      <c r="J14078" t="s">
        <v>2782</v>
      </c>
      <c r="K14078" t="s">
        <v>2783</v>
      </c>
      <c r="L14078">
        <v>1</v>
      </c>
      <c r="M14078">
        <v>631.3</v>
      </c>
      <c r="N14078" s="43">
        <v>631.3</v>
      </c>
    </row>
    <row r="14079" hidden="1" spans="1:14" x14ac:dyDescent="0.25">
      <c r="A14079" s="106">
        <v>46185</v>
      </c>
      <c r="B14079">
        <v>13687</v>
      </c>
      <c r="C14079">
        <v>10574</v>
      </c>
      <c r="E14079">
        <v>17</v>
      </c>
      <c r="F14079" t="s">
        <v>11060</v>
      </c>
      <c r="G14079" t="s">
        <v>2127</v>
      </c>
      <c r="I14079" t="s">
        <v>2006</v>
      </c>
      <c r="J14079" t="s">
        <v>6685</v>
      </c>
      <c r="K14079" t="s">
        <v>6686</v>
      </c>
      <c r="L14079">
        <v>3</v>
      </c>
      <c r="M14079">
        <v>567.1</v>
      </c>
      <c r="N14079" s="43">
        <v>1701.3</v>
      </c>
    </row>
    <row r="14080" hidden="1" spans="1:14" x14ac:dyDescent="0.25">
      <c r="A14080" s="106">
        <v>46185</v>
      </c>
      <c r="B14080">
        <v>13705</v>
      </c>
      <c r="C14080">
        <v>10592</v>
      </c>
      <c r="E14080">
        <v>17</v>
      </c>
      <c r="F14080" t="s">
        <v>11061</v>
      </c>
      <c r="G14080" t="s">
        <v>2038</v>
      </c>
      <c r="I14080" t="s">
        <v>2006</v>
      </c>
      <c r="J14080" t="s">
        <v>2782</v>
      </c>
      <c r="K14080" t="s">
        <v>2783</v>
      </c>
      <c r="L14080">
        <v>8</v>
      </c>
      <c r="M14080">
        <v>631.3</v>
      </c>
      <c r="N14080" s="43">
        <v>5050.4</v>
      </c>
    </row>
    <row r="14081" hidden="1" spans="1:14" x14ac:dyDescent="0.25">
      <c r="A14081" s="106">
        <v>46185</v>
      </c>
      <c r="B14081">
        <v>13706</v>
      </c>
      <c r="C14081">
        <v>10593</v>
      </c>
      <c r="E14081">
        <v>17</v>
      </c>
      <c r="F14081" t="s">
        <v>11061</v>
      </c>
      <c r="G14081" t="s">
        <v>2038</v>
      </c>
      <c r="I14081" t="s">
        <v>2006</v>
      </c>
      <c r="J14081" t="s">
        <v>2782</v>
      </c>
      <c r="K14081" t="s">
        <v>2783</v>
      </c>
      <c r="L14081">
        <v>2</v>
      </c>
      <c r="M14081">
        <v>631.3</v>
      </c>
      <c r="N14081" s="43">
        <v>1262.6</v>
      </c>
    </row>
    <row r="14082" hidden="1" spans="1:14" x14ac:dyDescent="0.25">
      <c r="A14082" s="106">
        <v>46185</v>
      </c>
      <c r="B14082">
        <v>13709</v>
      </c>
      <c r="C14082">
        <v>10596</v>
      </c>
      <c r="E14082">
        <v>17</v>
      </c>
      <c r="F14082" t="s">
        <v>11062</v>
      </c>
      <c r="G14082" t="s">
        <v>2021</v>
      </c>
      <c r="I14082" t="s">
        <v>2006</v>
      </c>
      <c r="J14082" t="s">
        <v>2782</v>
      </c>
      <c r="K14082" t="s">
        <v>2783</v>
      </c>
      <c r="L14082">
        <v>8</v>
      </c>
      <c r="M14082">
        <v>631.3</v>
      </c>
      <c r="N14082" s="43">
        <v>5050.4</v>
      </c>
    </row>
    <row r="14083" hidden="1" spans="1:14" x14ac:dyDescent="0.25">
      <c r="A14083" s="106">
        <v>46185</v>
      </c>
      <c r="B14083">
        <v>13710</v>
      </c>
      <c r="C14083">
        <v>10597</v>
      </c>
      <c r="E14083">
        <v>17</v>
      </c>
      <c r="F14083" t="s">
        <v>11062</v>
      </c>
      <c r="G14083" t="s">
        <v>2021</v>
      </c>
      <c r="I14083" t="s">
        <v>2006</v>
      </c>
      <c r="J14083" t="s">
        <v>2782</v>
      </c>
      <c r="K14083" t="s">
        <v>2783</v>
      </c>
      <c r="L14083">
        <v>2</v>
      </c>
      <c r="M14083">
        <v>631.3</v>
      </c>
      <c r="N14083" s="43">
        <v>1262.6</v>
      </c>
    </row>
    <row r="14084" hidden="1" spans="1:14" x14ac:dyDescent="0.25">
      <c r="A14084" s="106">
        <v>46185</v>
      </c>
      <c r="B14084">
        <v>13713</v>
      </c>
      <c r="C14084">
        <v>10600</v>
      </c>
      <c r="E14084">
        <v>17</v>
      </c>
      <c r="F14084" t="s">
        <v>11063</v>
      </c>
      <c r="G14084" t="s">
        <v>2012</v>
      </c>
      <c r="I14084" t="s">
        <v>2006</v>
      </c>
      <c r="J14084" t="s">
        <v>2782</v>
      </c>
      <c r="K14084" t="s">
        <v>2783</v>
      </c>
      <c r="L14084">
        <v>8</v>
      </c>
      <c r="M14084">
        <v>631.3</v>
      </c>
      <c r="N14084" s="43">
        <v>5050.4</v>
      </c>
    </row>
    <row r="14085" hidden="1" spans="1:14" x14ac:dyDescent="0.25">
      <c r="A14085" s="106">
        <v>46185</v>
      </c>
      <c r="B14085">
        <v>13714</v>
      </c>
      <c r="C14085">
        <v>10601</v>
      </c>
      <c r="E14085">
        <v>17</v>
      </c>
      <c r="F14085" t="s">
        <v>11063</v>
      </c>
      <c r="G14085" t="s">
        <v>2012</v>
      </c>
      <c r="I14085" t="s">
        <v>2006</v>
      </c>
      <c r="J14085" t="s">
        <v>2782</v>
      </c>
      <c r="K14085" t="s">
        <v>2783</v>
      </c>
      <c r="L14085">
        <v>2</v>
      </c>
      <c r="M14085">
        <v>631.3</v>
      </c>
      <c r="N14085" s="43">
        <v>1262.6</v>
      </c>
    </row>
    <row r="14086" hidden="1" spans="1:14" x14ac:dyDescent="0.25">
      <c r="A14086" s="106">
        <v>46185</v>
      </c>
      <c r="B14086">
        <v>13717</v>
      </c>
      <c r="C14086">
        <v>10604</v>
      </c>
      <c r="E14086">
        <v>17</v>
      </c>
      <c r="F14086" t="s">
        <v>5738</v>
      </c>
      <c r="G14086" t="s">
        <v>2036</v>
      </c>
      <c r="I14086" t="s">
        <v>2006</v>
      </c>
      <c r="J14086" t="s">
        <v>2782</v>
      </c>
      <c r="K14086" t="s">
        <v>2783</v>
      </c>
      <c r="L14086">
        <v>8</v>
      </c>
      <c r="M14086">
        <v>631.3</v>
      </c>
      <c r="N14086" s="43">
        <v>5050.4</v>
      </c>
    </row>
    <row r="14087" hidden="1" spans="1:14" x14ac:dyDescent="0.25">
      <c r="A14087" s="106">
        <v>46185</v>
      </c>
      <c r="B14087">
        <v>13718</v>
      </c>
      <c r="C14087">
        <v>10605</v>
      </c>
      <c r="E14087">
        <v>17</v>
      </c>
      <c r="F14087" t="s">
        <v>5738</v>
      </c>
      <c r="G14087" t="s">
        <v>2036</v>
      </c>
      <c r="I14087" t="s">
        <v>2006</v>
      </c>
      <c r="J14087" t="s">
        <v>2782</v>
      </c>
      <c r="K14087" t="s">
        <v>2783</v>
      </c>
      <c r="L14087">
        <v>2</v>
      </c>
      <c r="M14087">
        <v>631.3</v>
      </c>
      <c r="N14087" s="43">
        <v>1262.6</v>
      </c>
    </row>
    <row r="14088" hidden="1" spans="1:14" x14ac:dyDescent="0.25">
      <c r="A14088" s="106">
        <v>46185</v>
      </c>
      <c r="B14088">
        <v>13719</v>
      </c>
      <c r="C14088">
        <v>10606</v>
      </c>
      <c r="E14088">
        <v>17</v>
      </c>
      <c r="F14088" t="s">
        <v>11064</v>
      </c>
      <c r="G14088" t="s">
        <v>2054</v>
      </c>
      <c r="I14088" t="s">
        <v>2006</v>
      </c>
      <c r="J14088" t="s">
        <v>2782</v>
      </c>
      <c r="K14088" t="s">
        <v>2783</v>
      </c>
      <c r="L14088">
        <v>8</v>
      </c>
      <c r="M14088">
        <v>631.3</v>
      </c>
      <c r="N14088" s="43">
        <v>5050.4</v>
      </c>
    </row>
    <row r="14089" hidden="1" spans="1:14" x14ac:dyDescent="0.25">
      <c r="A14089" s="106">
        <v>46185</v>
      </c>
      <c r="B14089">
        <v>13720</v>
      </c>
      <c r="C14089">
        <v>10607</v>
      </c>
      <c r="E14089">
        <v>17</v>
      </c>
      <c r="F14089" t="s">
        <v>11064</v>
      </c>
      <c r="G14089" t="s">
        <v>2054</v>
      </c>
      <c r="I14089" t="s">
        <v>2006</v>
      </c>
      <c r="J14089" t="s">
        <v>2782</v>
      </c>
      <c r="K14089" t="s">
        <v>2783</v>
      </c>
      <c r="L14089">
        <v>2</v>
      </c>
      <c r="M14089">
        <v>631.3</v>
      </c>
      <c r="N14089" s="43">
        <v>1262.6</v>
      </c>
    </row>
    <row r="14090" hidden="1" spans="1:14" x14ac:dyDescent="0.25">
      <c r="A14090" s="106">
        <v>46185</v>
      </c>
      <c r="B14090">
        <v>13722</v>
      </c>
      <c r="C14090">
        <v>10609</v>
      </c>
      <c r="E14090">
        <v>17</v>
      </c>
      <c r="F14090" t="s">
        <v>11065</v>
      </c>
      <c r="G14090" t="s">
        <v>2063</v>
      </c>
      <c r="I14090" t="s">
        <v>2006</v>
      </c>
      <c r="J14090" t="s">
        <v>2782</v>
      </c>
      <c r="K14090" t="s">
        <v>2783</v>
      </c>
      <c r="L14090">
        <v>8</v>
      </c>
      <c r="M14090">
        <v>631.3</v>
      </c>
      <c r="N14090" s="43">
        <v>5050.4</v>
      </c>
    </row>
    <row r="14091" hidden="1" spans="1:14" x14ac:dyDescent="0.25">
      <c r="A14091" s="106">
        <v>46185</v>
      </c>
      <c r="B14091">
        <v>13723</v>
      </c>
      <c r="C14091">
        <v>10610</v>
      </c>
      <c r="E14091">
        <v>17</v>
      </c>
      <c r="F14091" t="s">
        <v>11065</v>
      </c>
      <c r="G14091" t="s">
        <v>2063</v>
      </c>
      <c r="I14091" t="s">
        <v>2006</v>
      </c>
      <c r="J14091" t="s">
        <v>2782</v>
      </c>
      <c r="K14091" t="s">
        <v>2783</v>
      </c>
      <c r="L14091">
        <v>2</v>
      </c>
      <c r="M14091">
        <v>631.3</v>
      </c>
      <c r="N14091" s="43">
        <v>1262.6</v>
      </c>
    </row>
    <row r="14092" hidden="1" spans="1:14" x14ac:dyDescent="0.25">
      <c r="A14092" s="106">
        <v>46185</v>
      </c>
      <c r="B14092">
        <v>13727</v>
      </c>
      <c r="C14092">
        <v>10614</v>
      </c>
      <c r="E14092">
        <v>17</v>
      </c>
      <c r="F14092" t="s">
        <v>11066</v>
      </c>
      <c r="G14092" t="s">
        <v>2038</v>
      </c>
      <c r="I14092" t="s">
        <v>2006</v>
      </c>
      <c r="J14092" t="s">
        <v>2782</v>
      </c>
      <c r="K14092" t="s">
        <v>2783</v>
      </c>
      <c r="L14092">
        <v>8</v>
      </c>
      <c r="M14092">
        <v>631.3</v>
      </c>
      <c r="N14092" s="43">
        <v>5050.4</v>
      </c>
    </row>
    <row r="14093" hidden="1" spans="1:14" x14ac:dyDescent="0.25">
      <c r="A14093" s="106">
        <v>46185</v>
      </c>
      <c r="B14093">
        <v>13728</v>
      </c>
      <c r="C14093">
        <v>10615</v>
      </c>
      <c r="E14093">
        <v>17</v>
      </c>
      <c r="F14093" t="s">
        <v>11066</v>
      </c>
      <c r="G14093" t="s">
        <v>2038</v>
      </c>
      <c r="I14093" t="s">
        <v>2006</v>
      </c>
      <c r="J14093" t="s">
        <v>2782</v>
      </c>
      <c r="K14093" t="s">
        <v>2783</v>
      </c>
      <c r="L14093">
        <v>2</v>
      </c>
      <c r="M14093">
        <v>631.3</v>
      </c>
      <c r="N14093" s="43">
        <v>1262.6</v>
      </c>
    </row>
    <row r="14094" hidden="1" spans="1:14" x14ac:dyDescent="0.25">
      <c r="A14094" s="106">
        <v>46185</v>
      </c>
      <c r="B14094">
        <v>13729</v>
      </c>
      <c r="C14094">
        <v>10616</v>
      </c>
      <c r="E14094">
        <v>17</v>
      </c>
      <c r="F14094" t="s">
        <v>11067</v>
      </c>
      <c r="G14094" t="s">
        <v>2021</v>
      </c>
      <c r="I14094" t="s">
        <v>2006</v>
      </c>
      <c r="J14094" t="s">
        <v>2782</v>
      </c>
      <c r="K14094" t="s">
        <v>2783</v>
      </c>
      <c r="L14094">
        <v>8</v>
      </c>
      <c r="M14094">
        <v>631.3</v>
      </c>
      <c r="N14094" s="43">
        <v>5050.4</v>
      </c>
    </row>
    <row r="14095" hidden="1" spans="1:14" x14ac:dyDescent="0.25">
      <c r="A14095" s="106">
        <v>46185</v>
      </c>
      <c r="B14095">
        <v>13730</v>
      </c>
      <c r="C14095">
        <v>10617</v>
      </c>
      <c r="E14095">
        <v>17</v>
      </c>
      <c r="F14095" t="s">
        <v>11067</v>
      </c>
      <c r="G14095" t="s">
        <v>2021</v>
      </c>
      <c r="I14095" t="s">
        <v>2006</v>
      </c>
      <c r="J14095" t="s">
        <v>2782</v>
      </c>
      <c r="K14095" t="s">
        <v>2783</v>
      </c>
      <c r="L14095">
        <v>2</v>
      </c>
      <c r="M14095">
        <v>631.3</v>
      </c>
      <c r="N14095" s="43">
        <v>1262.6</v>
      </c>
    </row>
    <row r="14096" hidden="1" spans="1:14" x14ac:dyDescent="0.25">
      <c r="A14096" s="106">
        <v>46185</v>
      </c>
      <c r="B14096">
        <v>13731</v>
      </c>
      <c r="C14096">
        <v>10618</v>
      </c>
      <c r="E14096">
        <v>17</v>
      </c>
      <c r="F14096" t="s">
        <v>11068</v>
      </c>
      <c r="G14096" t="s">
        <v>2012</v>
      </c>
      <c r="I14096" t="s">
        <v>2006</v>
      </c>
      <c r="J14096" t="s">
        <v>2782</v>
      </c>
      <c r="K14096" t="s">
        <v>2783</v>
      </c>
      <c r="L14096">
        <v>8</v>
      </c>
      <c r="M14096">
        <v>631.3</v>
      </c>
      <c r="N14096" s="43">
        <v>5050.4</v>
      </c>
    </row>
    <row r="14097" hidden="1" spans="1:14" x14ac:dyDescent="0.25">
      <c r="A14097" s="106">
        <v>46185</v>
      </c>
      <c r="B14097">
        <v>13732</v>
      </c>
      <c r="C14097">
        <v>10619</v>
      </c>
      <c r="E14097">
        <v>17</v>
      </c>
      <c r="F14097" t="s">
        <v>11068</v>
      </c>
      <c r="G14097" t="s">
        <v>2012</v>
      </c>
      <c r="I14097" t="s">
        <v>2006</v>
      </c>
      <c r="J14097" t="s">
        <v>2782</v>
      </c>
      <c r="K14097" t="s">
        <v>2783</v>
      </c>
      <c r="L14097">
        <v>2</v>
      </c>
      <c r="M14097">
        <v>631.3</v>
      </c>
      <c r="N14097" s="43">
        <v>1262.6</v>
      </c>
    </row>
    <row r="14098" hidden="1" spans="1:14" x14ac:dyDescent="0.25">
      <c r="A14098" s="106">
        <v>46185</v>
      </c>
      <c r="B14098">
        <v>13734</v>
      </c>
      <c r="C14098">
        <v>10621</v>
      </c>
      <c r="E14098">
        <v>17</v>
      </c>
      <c r="F14098" t="s">
        <v>11069</v>
      </c>
      <c r="G14098" t="s">
        <v>2036</v>
      </c>
      <c r="I14098" t="s">
        <v>2006</v>
      </c>
      <c r="J14098" t="s">
        <v>2782</v>
      </c>
      <c r="K14098" t="s">
        <v>2783</v>
      </c>
      <c r="L14098">
        <v>8</v>
      </c>
      <c r="M14098">
        <v>631.3</v>
      </c>
      <c r="N14098" s="43">
        <v>5050.4</v>
      </c>
    </row>
    <row r="14099" hidden="1" spans="1:14" x14ac:dyDescent="0.25">
      <c r="A14099" s="106">
        <v>46185</v>
      </c>
      <c r="B14099">
        <v>13735</v>
      </c>
      <c r="C14099">
        <v>10622</v>
      </c>
      <c r="E14099">
        <v>17</v>
      </c>
      <c r="F14099" t="s">
        <v>11069</v>
      </c>
      <c r="G14099" t="s">
        <v>2036</v>
      </c>
      <c r="I14099" t="s">
        <v>2006</v>
      </c>
      <c r="J14099" t="s">
        <v>2782</v>
      </c>
      <c r="K14099" t="s">
        <v>2783</v>
      </c>
      <c r="L14099">
        <v>2</v>
      </c>
      <c r="M14099">
        <v>631.3</v>
      </c>
      <c r="N14099" s="43">
        <v>1262.6</v>
      </c>
    </row>
    <row r="14100" hidden="1" spans="1:14" x14ac:dyDescent="0.25">
      <c r="A14100" s="106">
        <v>46185</v>
      </c>
      <c r="B14100">
        <v>13738</v>
      </c>
      <c r="C14100">
        <v>10625</v>
      </c>
      <c r="E14100">
        <v>17</v>
      </c>
      <c r="F14100" t="s">
        <v>11070</v>
      </c>
      <c r="G14100" t="s">
        <v>2063</v>
      </c>
      <c r="I14100" t="s">
        <v>2006</v>
      </c>
      <c r="J14100" t="s">
        <v>2782</v>
      </c>
      <c r="K14100" t="s">
        <v>2783</v>
      </c>
      <c r="L14100">
        <v>8</v>
      </c>
      <c r="M14100">
        <v>631.3</v>
      </c>
      <c r="N14100" s="43">
        <v>5050.4</v>
      </c>
    </row>
    <row r="14101" hidden="1" spans="1:14" x14ac:dyDescent="0.25">
      <c r="A14101" s="106">
        <v>46185</v>
      </c>
      <c r="B14101">
        <v>13739</v>
      </c>
      <c r="C14101">
        <v>10626</v>
      </c>
      <c r="E14101">
        <v>17</v>
      </c>
      <c r="F14101" t="s">
        <v>11070</v>
      </c>
      <c r="G14101" t="s">
        <v>2063</v>
      </c>
      <c r="I14101" t="s">
        <v>2006</v>
      </c>
      <c r="J14101" t="s">
        <v>2782</v>
      </c>
      <c r="K14101" t="s">
        <v>2783</v>
      </c>
      <c r="L14101">
        <v>2</v>
      </c>
      <c r="M14101">
        <v>631.3</v>
      </c>
      <c r="N14101" s="43">
        <v>1262.6</v>
      </c>
    </row>
    <row r="14102" hidden="1" spans="1:14" x14ac:dyDescent="0.25">
      <c r="A14102" s="106">
        <v>46185</v>
      </c>
      <c r="B14102">
        <v>13742</v>
      </c>
      <c r="C14102">
        <v>10629</v>
      </c>
      <c r="E14102">
        <v>17</v>
      </c>
      <c r="F14102" t="s">
        <v>11071</v>
      </c>
      <c r="G14102" t="s">
        <v>2038</v>
      </c>
      <c r="I14102" t="s">
        <v>2006</v>
      </c>
      <c r="J14102" t="s">
        <v>2782</v>
      </c>
      <c r="K14102" t="s">
        <v>2783</v>
      </c>
      <c r="L14102">
        <v>8</v>
      </c>
      <c r="M14102">
        <v>631.3</v>
      </c>
      <c r="N14102" s="43">
        <v>5050.4</v>
      </c>
    </row>
    <row r="14103" hidden="1" spans="1:14" x14ac:dyDescent="0.25">
      <c r="A14103" s="106">
        <v>46185</v>
      </c>
      <c r="B14103">
        <v>13743</v>
      </c>
      <c r="C14103">
        <v>10630</v>
      </c>
      <c r="E14103">
        <v>17</v>
      </c>
      <c r="F14103" t="s">
        <v>11071</v>
      </c>
      <c r="G14103" t="s">
        <v>2038</v>
      </c>
      <c r="I14103" t="s">
        <v>2006</v>
      </c>
      <c r="J14103" t="s">
        <v>2782</v>
      </c>
      <c r="K14103" t="s">
        <v>2783</v>
      </c>
      <c r="L14103">
        <v>2</v>
      </c>
      <c r="M14103">
        <v>631.3</v>
      </c>
      <c r="N14103" s="43">
        <v>1262.6</v>
      </c>
    </row>
    <row r="14104" hidden="1" spans="1:14" x14ac:dyDescent="0.25">
      <c r="A14104" s="106">
        <v>46192</v>
      </c>
      <c r="B14104">
        <v>14044</v>
      </c>
      <c r="C14104">
        <v>10931</v>
      </c>
      <c r="E14104">
        <v>17</v>
      </c>
      <c r="F14104" t="s">
        <v>11072</v>
      </c>
      <c r="G14104" t="s">
        <v>2127</v>
      </c>
      <c r="I14104" t="s">
        <v>2006</v>
      </c>
      <c r="J14104" t="s">
        <v>6685</v>
      </c>
      <c r="K14104" t="s">
        <v>6686</v>
      </c>
      <c r="L14104">
        <v>3</v>
      </c>
      <c r="M14104">
        <v>567.1</v>
      </c>
      <c r="N14104" s="43">
        <v>1701.3</v>
      </c>
    </row>
    <row r="14105" hidden="1" spans="1:14" x14ac:dyDescent="0.25">
      <c r="A14105" s="106">
        <v>46192</v>
      </c>
      <c r="B14105">
        <v>14051</v>
      </c>
      <c r="C14105">
        <v>10938</v>
      </c>
      <c r="E14105">
        <v>17</v>
      </c>
      <c r="F14105" t="s">
        <v>11073</v>
      </c>
      <c r="G14105" t="s">
        <v>2012</v>
      </c>
      <c r="I14105" t="s">
        <v>2006</v>
      </c>
      <c r="J14105" t="s">
        <v>2782</v>
      </c>
      <c r="K14105" t="s">
        <v>2783</v>
      </c>
      <c r="L14105">
        <v>8</v>
      </c>
      <c r="M14105">
        <v>631.3</v>
      </c>
      <c r="N14105" s="43">
        <v>5050.4</v>
      </c>
    </row>
    <row r="14106" hidden="1" spans="1:14" x14ac:dyDescent="0.25">
      <c r="A14106" s="106">
        <v>46192</v>
      </c>
      <c r="B14106">
        <v>14052</v>
      </c>
      <c r="C14106">
        <v>10939</v>
      </c>
      <c r="E14106">
        <v>17</v>
      </c>
      <c r="F14106" t="s">
        <v>11073</v>
      </c>
      <c r="G14106" t="s">
        <v>2012</v>
      </c>
      <c r="I14106" t="s">
        <v>2006</v>
      </c>
      <c r="J14106" t="s">
        <v>2782</v>
      </c>
      <c r="K14106" t="s">
        <v>2783</v>
      </c>
      <c r="L14106">
        <v>2</v>
      </c>
      <c r="M14106">
        <v>631.3</v>
      </c>
      <c r="N14106" s="43">
        <v>1262.6</v>
      </c>
    </row>
    <row r="14107" hidden="1" spans="1:14" x14ac:dyDescent="0.25">
      <c r="A14107" s="106">
        <v>46192</v>
      </c>
      <c r="B14107">
        <v>14059</v>
      </c>
      <c r="C14107">
        <v>10946</v>
      </c>
      <c r="E14107">
        <v>17</v>
      </c>
      <c r="F14107" t="s">
        <v>11074</v>
      </c>
      <c r="G14107" t="s">
        <v>2036</v>
      </c>
      <c r="I14107" t="s">
        <v>2006</v>
      </c>
      <c r="J14107" t="s">
        <v>2782</v>
      </c>
      <c r="K14107" t="s">
        <v>2783</v>
      </c>
      <c r="L14107">
        <v>8</v>
      </c>
      <c r="M14107">
        <v>631.3</v>
      </c>
      <c r="N14107" s="43">
        <v>5050.4</v>
      </c>
    </row>
    <row r="14108" hidden="1" spans="1:14" x14ac:dyDescent="0.25">
      <c r="A14108" s="106">
        <v>46192</v>
      </c>
      <c r="B14108">
        <v>14060</v>
      </c>
      <c r="C14108">
        <v>10947</v>
      </c>
      <c r="E14108">
        <v>17</v>
      </c>
      <c r="F14108" t="s">
        <v>11074</v>
      </c>
      <c r="G14108" t="s">
        <v>2036</v>
      </c>
      <c r="I14108" t="s">
        <v>2006</v>
      </c>
      <c r="J14108" t="s">
        <v>2782</v>
      </c>
      <c r="K14108" t="s">
        <v>2783</v>
      </c>
      <c r="L14108">
        <v>2</v>
      </c>
      <c r="M14108">
        <v>631.3</v>
      </c>
      <c r="N14108" s="43">
        <v>1262.6</v>
      </c>
    </row>
    <row r="14109" hidden="1" spans="1:14" x14ac:dyDescent="0.25">
      <c r="A14109" s="106">
        <v>46192</v>
      </c>
      <c r="B14109">
        <v>14065</v>
      </c>
      <c r="C14109">
        <v>10952</v>
      </c>
      <c r="E14109">
        <v>17</v>
      </c>
      <c r="F14109" t="s">
        <v>11075</v>
      </c>
      <c r="G14109" t="s">
        <v>2021</v>
      </c>
      <c r="I14109" t="s">
        <v>2006</v>
      </c>
      <c r="J14109" t="s">
        <v>2782</v>
      </c>
      <c r="K14109" t="s">
        <v>2783</v>
      </c>
      <c r="L14109">
        <v>8</v>
      </c>
      <c r="M14109">
        <v>631.3</v>
      </c>
      <c r="N14109" s="43">
        <v>5050.4</v>
      </c>
    </row>
    <row r="14110" hidden="1" spans="1:14" x14ac:dyDescent="0.25">
      <c r="A14110" s="106">
        <v>46192</v>
      </c>
      <c r="B14110">
        <v>14066</v>
      </c>
      <c r="C14110">
        <v>10953</v>
      </c>
      <c r="E14110">
        <v>17</v>
      </c>
      <c r="F14110" t="s">
        <v>11075</v>
      </c>
      <c r="G14110" t="s">
        <v>2021</v>
      </c>
      <c r="I14110" t="s">
        <v>2006</v>
      </c>
      <c r="J14110" t="s">
        <v>2782</v>
      </c>
      <c r="K14110" t="s">
        <v>2783</v>
      </c>
      <c r="L14110">
        <v>2</v>
      </c>
      <c r="M14110">
        <v>631.3</v>
      </c>
      <c r="N14110" s="43">
        <v>1262.6</v>
      </c>
    </row>
    <row r="14111" hidden="1" spans="1:14" x14ac:dyDescent="0.25">
      <c r="A14111" s="106">
        <v>46192</v>
      </c>
      <c r="B14111">
        <v>14069</v>
      </c>
      <c r="C14111">
        <v>10956</v>
      </c>
      <c r="E14111">
        <v>17</v>
      </c>
      <c r="F14111" t="s">
        <v>11076</v>
      </c>
      <c r="G14111" t="s">
        <v>2038</v>
      </c>
      <c r="I14111" t="s">
        <v>2006</v>
      </c>
      <c r="J14111" t="s">
        <v>2782</v>
      </c>
      <c r="K14111" t="s">
        <v>2783</v>
      </c>
      <c r="L14111">
        <v>8</v>
      </c>
      <c r="M14111">
        <v>631.3</v>
      </c>
      <c r="N14111" s="43">
        <v>5050.4</v>
      </c>
    </row>
    <row r="14112" hidden="1" spans="1:14" x14ac:dyDescent="0.25">
      <c r="A14112" s="106">
        <v>46192</v>
      </c>
      <c r="B14112">
        <v>14070</v>
      </c>
      <c r="C14112">
        <v>10957</v>
      </c>
      <c r="E14112">
        <v>17</v>
      </c>
      <c r="F14112" t="s">
        <v>11076</v>
      </c>
      <c r="G14112" t="s">
        <v>2038</v>
      </c>
      <c r="I14112" t="s">
        <v>2006</v>
      </c>
      <c r="J14112" t="s">
        <v>2782</v>
      </c>
      <c r="K14112" t="s">
        <v>2783</v>
      </c>
      <c r="L14112">
        <v>2</v>
      </c>
      <c r="M14112">
        <v>631.3</v>
      </c>
      <c r="N14112" s="43">
        <v>1262.6</v>
      </c>
    </row>
    <row r="14113" hidden="1" spans="1:14" x14ac:dyDescent="0.25">
      <c r="A14113" s="106">
        <v>46192</v>
      </c>
      <c r="B14113">
        <v>14074</v>
      </c>
      <c r="C14113">
        <v>10959</v>
      </c>
      <c r="E14113">
        <v>17</v>
      </c>
      <c r="F14113" t="s">
        <v>11077</v>
      </c>
      <c r="G14113" t="s">
        <v>2063</v>
      </c>
      <c r="I14113" t="s">
        <v>2006</v>
      </c>
      <c r="J14113" t="s">
        <v>2782</v>
      </c>
      <c r="K14113" t="s">
        <v>2783</v>
      </c>
      <c r="L14113">
        <v>8</v>
      </c>
      <c r="M14113">
        <v>631.3</v>
      </c>
      <c r="N14113" s="43">
        <v>5050.4</v>
      </c>
    </row>
    <row r="14114" hidden="1" spans="1:14" x14ac:dyDescent="0.25">
      <c r="A14114" s="106">
        <v>46192</v>
      </c>
      <c r="B14114">
        <v>14075</v>
      </c>
      <c r="C14114">
        <v>10960</v>
      </c>
      <c r="E14114">
        <v>17</v>
      </c>
      <c r="F14114" t="s">
        <v>11077</v>
      </c>
      <c r="G14114" t="s">
        <v>2063</v>
      </c>
      <c r="I14114" t="s">
        <v>2006</v>
      </c>
      <c r="J14114" t="s">
        <v>2782</v>
      </c>
      <c r="K14114" t="s">
        <v>2783</v>
      </c>
      <c r="L14114">
        <v>2</v>
      </c>
      <c r="M14114">
        <v>631.3</v>
      </c>
      <c r="N14114" s="43">
        <v>1262.6</v>
      </c>
    </row>
    <row r="14115" hidden="1" spans="1:14" x14ac:dyDescent="0.25">
      <c r="A14115" s="106">
        <v>46192</v>
      </c>
      <c r="B14115">
        <v>14077</v>
      </c>
      <c r="C14115">
        <v>10964</v>
      </c>
      <c r="E14115">
        <v>17</v>
      </c>
      <c r="F14115" t="s">
        <v>11078</v>
      </c>
      <c r="G14115" t="s">
        <v>2054</v>
      </c>
      <c r="I14115" t="s">
        <v>2006</v>
      </c>
      <c r="J14115" t="s">
        <v>2782</v>
      </c>
      <c r="K14115" t="s">
        <v>2783</v>
      </c>
      <c r="L14115">
        <v>8</v>
      </c>
      <c r="M14115">
        <v>631.3</v>
      </c>
      <c r="N14115" s="43">
        <v>5050.4</v>
      </c>
    </row>
    <row r="14116" hidden="1" spans="1:14" x14ac:dyDescent="0.25">
      <c r="A14116" s="106">
        <v>46192</v>
      </c>
      <c r="B14116">
        <v>14078</v>
      </c>
      <c r="C14116">
        <v>10965</v>
      </c>
      <c r="E14116">
        <v>17</v>
      </c>
      <c r="F14116" t="s">
        <v>11078</v>
      </c>
      <c r="G14116" t="s">
        <v>2054</v>
      </c>
      <c r="I14116" t="s">
        <v>2006</v>
      </c>
      <c r="J14116" t="s">
        <v>2782</v>
      </c>
      <c r="K14116" t="s">
        <v>2783</v>
      </c>
      <c r="L14116">
        <v>2</v>
      </c>
      <c r="M14116">
        <v>631.3</v>
      </c>
      <c r="N14116" s="43">
        <v>1262.6</v>
      </c>
    </row>
    <row r="14117" hidden="1" spans="1:14" x14ac:dyDescent="0.25">
      <c r="A14117" s="106">
        <v>46192</v>
      </c>
      <c r="B14117">
        <v>14083</v>
      </c>
      <c r="C14117">
        <v>10970</v>
      </c>
      <c r="E14117">
        <v>17</v>
      </c>
      <c r="F14117" t="s">
        <v>11079</v>
      </c>
      <c r="G14117" t="s">
        <v>2012</v>
      </c>
      <c r="I14117" t="s">
        <v>2006</v>
      </c>
      <c r="J14117" t="s">
        <v>2782</v>
      </c>
      <c r="K14117" t="s">
        <v>2783</v>
      </c>
      <c r="L14117">
        <v>8</v>
      </c>
      <c r="M14117">
        <v>631.3</v>
      </c>
      <c r="N14117" s="43">
        <v>5050.4</v>
      </c>
    </row>
    <row r="14118" hidden="1" spans="1:14" x14ac:dyDescent="0.25">
      <c r="A14118" s="106">
        <v>46192</v>
      </c>
      <c r="B14118">
        <v>14084</v>
      </c>
      <c r="C14118">
        <v>10971</v>
      </c>
      <c r="E14118">
        <v>17</v>
      </c>
      <c r="F14118" t="s">
        <v>11079</v>
      </c>
      <c r="G14118" t="s">
        <v>2012</v>
      </c>
      <c r="I14118" t="s">
        <v>2006</v>
      </c>
      <c r="J14118" t="s">
        <v>2782</v>
      </c>
      <c r="K14118" t="s">
        <v>2783</v>
      </c>
      <c r="L14118">
        <v>2</v>
      </c>
      <c r="M14118">
        <v>631.3</v>
      </c>
      <c r="N14118" s="43">
        <v>1262.6</v>
      </c>
    </row>
    <row r="14119" hidden="1" spans="1:14" x14ac:dyDescent="0.25">
      <c r="A14119" s="106">
        <v>46192</v>
      </c>
      <c r="B14119">
        <v>14093</v>
      </c>
      <c r="C14119">
        <v>10980</v>
      </c>
      <c r="E14119">
        <v>17</v>
      </c>
      <c r="F14119" t="s">
        <v>11080</v>
      </c>
      <c r="G14119" t="s">
        <v>2036</v>
      </c>
      <c r="I14119" t="s">
        <v>2006</v>
      </c>
      <c r="J14119" t="s">
        <v>2782</v>
      </c>
      <c r="K14119" t="s">
        <v>2783</v>
      </c>
      <c r="L14119">
        <v>8</v>
      </c>
      <c r="M14119">
        <v>631.3</v>
      </c>
      <c r="N14119" s="43">
        <v>5050.4</v>
      </c>
    </row>
    <row r="14120" hidden="1" spans="1:14" x14ac:dyDescent="0.25">
      <c r="A14120" s="106">
        <v>46192</v>
      </c>
      <c r="B14120">
        <v>14094</v>
      </c>
      <c r="C14120">
        <v>10981</v>
      </c>
      <c r="E14120">
        <v>17</v>
      </c>
      <c r="F14120" t="s">
        <v>11080</v>
      </c>
      <c r="G14120" t="s">
        <v>2036</v>
      </c>
      <c r="I14120" t="s">
        <v>2006</v>
      </c>
      <c r="J14120" t="s">
        <v>2782</v>
      </c>
      <c r="K14120" t="s">
        <v>2783</v>
      </c>
      <c r="L14120">
        <v>2</v>
      </c>
      <c r="M14120">
        <v>631.3</v>
      </c>
      <c r="N14120" s="43">
        <v>1262.6</v>
      </c>
    </row>
    <row r="14121" hidden="1" spans="1:14" x14ac:dyDescent="0.25">
      <c r="A14121" s="106">
        <v>46192</v>
      </c>
      <c r="B14121">
        <v>14096</v>
      </c>
      <c r="C14121">
        <v>10983</v>
      </c>
      <c r="E14121">
        <v>17</v>
      </c>
      <c r="F14121" t="s">
        <v>11081</v>
      </c>
      <c r="G14121" t="s">
        <v>2021</v>
      </c>
      <c r="I14121" t="s">
        <v>2006</v>
      </c>
      <c r="J14121" t="s">
        <v>2782</v>
      </c>
      <c r="K14121" t="s">
        <v>2783</v>
      </c>
      <c r="L14121">
        <v>8</v>
      </c>
      <c r="M14121">
        <v>631.3</v>
      </c>
      <c r="N14121" s="43">
        <v>5050.4</v>
      </c>
    </row>
    <row r="14122" hidden="1" spans="1:14" x14ac:dyDescent="0.25">
      <c r="A14122" s="106">
        <v>46192</v>
      </c>
      <c r="B14122">
        <v>14097</v>
      </c>
      <c r="C14122">
        <v>10984</v>
      </c>
      <c r="E14122">
        <v>17</v>
      </c>
      <c r="F14122" t="s">
        <v>11081</v>
      </c>
      <c r="G14122" t="s">
        <v>2021</v>
      </c>
      <c r="I14122" t="s">
        <v>2006</v>
      </c>
      <c r="J14122" t="s">
        <v>2782</v>
      </c>
      <c r="K14122" t="s">
        <v>2783</v>
      </c>
      <c r="L14122">
        <v>2</v>
      </c>
      <c r="M14122">
        <v>631.3</v>
      </c>
      <c r="N14122" s="43">
        <v>1262.6</v>
      </c>
    </row>
    <row r="14123" hidden="1" spans="1:14" x14ac:dyDescent="0.25">
      <c r="A14123" s="106">
        <v>46192</v>
      </c>
      <c r="B14123">
        <v>14116</v>
      </c>
      <c r="C14123">
        <v>11003</v>
      </c>
      <c r="E14123">
        <v>17</v>
      </c>
      <c r="F14123" t="s">
        <v>5752</v>
      </c>
      <c r="G14123" t="s">
        <v>2054</v>
      </c>
      <c r="I14123" t="s">
        <v>2006</v>
      </c>
      <c r="J14123" t="s">
        <v>2782</v>
      </c>
      <c r="K14123" t="s">
        <v>2783</v>
      </c>
      <c r="L14123">
        <v>8</v>
      </c>
      <c r="M14123">
        <v>631.3</v>
      </c>
      <c r="N14123" s="43">
        <v>5050.4</v>
      </c>
    </row>
    <row r="14124" hidden="1" spans="1:14" x14ac:dyDescent="0.25">
      <c r="A14124" s="106">
        <v>46192</v>
      </c>
      <c r="B14124">
        <v>14117</v>
      </c>
      <c r="C14124">
        <v>11004</v>
      </c>
      <c r="E14124">
        <v>17</v>
      </c>
      <c r="F14124" t="s">
        <v>5752</v>
      </c>
      <c r="G14124" t="s">
        <v>2054</v>
      </c>
      <c r="I14124" t="s">
        <v>2006</v>
      </c>
      <c r="J14124" t="s">
        <v>2782</v>
      </c>
      <c r="K14124" t="s">
        <v>2783</v>
      </c>
      <c r="L14124">
        <v>2</v>
      </c>
      <c r="M14124">
        <v>631.3</v>
      </c>
      <c r="N14124" s="43">
        <v>1262.6</v>
      </c>
    </row>
    <row r="14125" hidden="1" spans="1:14" x14ac:dyDescent="0.25">
      <c r="A14125" s="106">
        <v>46193</v>
      </c>
      <c r="B14125">
        <v>14138</v>
      </c>
      <c r="C14125">
        <v>11025</v>
      </c>
      <c r="E14125">
        <v>17</v>
      </c>
      <c r="F14125" t="s">
        <v>11082</v>
      </c>
      <c r="G14125" t="s">
        <v>2021</v>
      </c>
      <c r="I14125" t="s">
        <v>2006</v>
      </c>
      <c r="J14125" t="s">
        <v>2782</v>
      </c>
      <c r="K14125" t="s">
        <v>2783</v>
      </c>
      <c r="L14125">
        <v>8</v>
      </c>
      <c r="M14125">
        <v>631.3</v>
      </c>
      <c r="N14125" s="43">
        <v>5050.4</v>
      </c>
    </row>
    <row r="14126" hidden="1" spans="1:14" x14ac:dyDescent="0.25">
      <c r="A14126" s="106">
        <v>46193</v>
      </c>
      <c r="B14126">
        <v>14139</v>
      </c>
      <c r="C14126">
        <v>11026</v>
      </c>
      <c r="E14126">
        <v>17</v>
      </c>
      <c r="F14126" t="s">
        <v>11082</v>
      </c>
      <c r="G14126" t="s">
        <v>2021</v>
      </c>
      <c r="I14126" t="s">
        <v>2006</v>
      </c>
      <c r="J14126" t="s">
        <v>2782</v>
      </c>
      <c r="K14126" t="s">
        <v>2783</v>
      </c>
      <c r="L14126">
        <v>2</v>
      </c>
      <c r="M14126">
        <v>631.3</v>
      </c>
      <c r="N14126" s="43">
        <v>1262.6</v>
      </c>
    </row>
    <row r="14127" hidden="1" spans="1:14" x14ac:dyDescent="0.25">
      <c r="A14127" s="106">
        <v>46193</v>
      </c>
      <c r="B14127">
        <v>14142</v>
      </c>
      <c r="C14127">
        <v>11029</v>
      </c>
      <c r="E14127">
        <v>17</v>
      </c>
      <c r="F14127" t="s">
        <v>11083</v>
      </c>
      <c r="G14127" t="s">
        <v>2054</v>
      </c>
      <c r="I14127" t="s">
        <v>2006</v>
      </c>
      <c r="J14127" t="s">
        <v>2782</v>
      </c>
      <c r="K14127" t="s">
        <v>2783</v>
      </c>
      <c r="L14127">
        <v>8</v>
      </c>
      <c r="M14127">
        <v>631.3</v>
      </c>
      <c r="N14127" s="43">
        <v>5050.4</v>
      </c>
    </row>
    <row r="14128" hidden="1" spans="1:14" x14ac:dyDescent="0.25">
      <c r="A14128" s="106">
        <v>46193</v>
      </c>
      <c r="B14128">
        <v>14143</v>
      </c>
      <c r="C14128">
        <v>11030</v>
      </c>
      <c r="E14128">
        <v>17</v>
      </c>
      <c r="F14128" t="s">
        <v>11083</v>
      </c>
      <c r="G14128" t="s">
        <v>2054</v>
      </c>
      <c r="I14128" t="s">
        <v>2006</v>
      </c>
      <c r="J14128" t="s">
        <v>2782</v>
      </c>
      <c r="K14128" t="s">
        <v>2783</v>
      </c>
      <c r="L14128">
        <v>2</v>
      </c>
      <c r="M14128">
        <v>631.3</v>
      </c>
      <c r="N14128" s="43">
        <v>1262.6</v>
      </c>
    </row>
    <row r="14129" hidden="1" spans="1:14" x14ac:dyDescent="0.25">
      <c r="A14129" s="106">
        <v>46193</v>
      </c>
      <c r="B14129">
        <v>14146</v>
      </c>
      <c r="C14129">
        <v>11033</v>
      </c>
      <c r="E14129">
        <v>17</v>
      </c>
      <c r="F14129" t="s">
        <v>11084</v>
      </c>
      <c r="G14129" t="s">
        <v>2012</v>
      </c>
      <c r="I14129" t="s">
        <v>2006</v>
      </c>
      <c r="J14129" t="s">
        <v>2782</v>
      </c>
      <c r="K14129" t="s">
        <v>2783</v>
      </c>
      <c r="L14129">
        <v>8</v>
      </c>
      <c r="M14129">
        <v>631.3</v>
      </c>
      <c r="N14129" s="43">
        <v>5050.4</v>
      </c>
    </row>
    <row r="14130" hidden="1" spans="1:14" x14ac:dyDescent="0.25">
      <c r="A14130" s="106">
        <v>46193</v>
      </c>
      <c r="B14130">
        <v>14147</v>
      </c>
      <c r="C14130">
        <v>11034</v>
      </c>
      <c r="E14130">
        <v>17</v>
      </c>
      <c r="F14130" t="s">
        <v>11084</v>
      </c>
      <c r="G14130" t="s">
        <v>2012</v>
      </c>
      <c r="I14130" t="s">
        <v>2006</v>
      </c>
      <c r="J14130" t="s">
        <v>2782</v>
      </c>
      <c r="K14130" t="s">
        <v>2783</v>
      </c>
      <c r="L14130">
        <v>2</v>
      </c>
      <c r="M14130">
        <v>631.3</v>
      </c>
      <c r="N14130" s="43">
        <v>1262.6</v>
      </c>
    </row>
    <row r="14131" hidden="1" spans="1:14" x14ac:dyDescent="0.25">
      <c r="A14131" s="106">
        <v>46193</v>
      </c>
      <c r="B14131">
        <v>14150</v>
      </c>
      <c r="C14131">
        <v>11037</v>
      </c>
      <c r="E14131">
        <v>17</v>
      </c>
      <c r="F14131" t="s">
        <v>11085</v>
      </c>
      <c r="G14131" t="s">
        <v>2036</v>
      </c>
      <c r="I14131" t="s">
        <v>2006</v>
      </c>
      <c r="J14131" t="s">
        <v>2782</v>
      </c>
      <c r="K14131" t="s">
        <v>2783</v>
      </c>
      <c r="L14131">
        <v>8</v>
      </c>
      <c r="M14131">
        <v>631.3</v>
      </c>
      <c r="N14131" s="43">
        <v>5050.4</v>
      </c>
    </row>
    <row r="14132" hidden="1" spans="1:14" x14ac:dyDescent="0.25">
      <c r="A14132" s="106">
        <v>46193</v>
      </c>
      <c r="B14132">
        <v>14151</v>
      </c>
      <c r="C14132">
        <v>11038</v>
      </c>
      <c r="E14132">
        <v>17</v>
      </c>
      <c r="F14132" t="s">
        <v>11085</v>
      </c>
      <c r="G14132" t="s">
        <v>2036</v>
      </c>
      <c r="I14132" t="s">
        <v>2006</v>
      </c>
      <c r="J14132" t="s">
        <v>2782</v>
      </c>
      <c r="K14132" t="s">
        <v>2783</v>
      </c>
      <c r="L14132">
        <v>2</v>
      </c>
      <c r="M14132">
        <v>631.3</v>
      </c>
      <c r="N14132" s="43">
        <v>1262.6</v>
      </c>
    </row>
    <row r="14133" hidden="1" spans="1:14" x14ac:dyDescent="0.25">
      <c r="A14133" s="106">
        <v>46193</v>
      </c>
      <c r="B14133">
        <v>14154</v>
      </c>
      <c r="C14133">
        <v>11041</v>
      </c>
      <c r="E14133">
        <v>17</v>
      </c>
      <c r="F14133" t="s">
        <v>11086</v>
      </c>
      <c r="G14133" t="s">
        <v>2221</v>
      </c>
      <c r="I14133" t="s">
        <v>2006</v>
      </c>
      <c r="J14133" t="s">
        <v>2782</v>
      </c>
      <c r="K14133" t="s">
        <v>2783</v>
      </c>
      <c r="L14133">
        <v>5</v>
      </c>
      <c r="M14133">
        <v>631.3</v>
      </c>
      <c r="N14133" s="43">
        <v>3156.5</v>
      </c>
    </row>
    <row r="14134" hidden="1" spans="1:14" x14ac:dyDescent="0.25">
      <c r="A14134" s="106">
        <v>46193</v>
      </c>
      <c r="B14134">
        <v>14155</v>
      </c>
      <c r="C14134">
        <v>11042</v>
      </c>
      <c r="E14134">
        <v>17</v>
      </c>
      <c r="F14134" t="s">
        <v>11086</v>
      </c>
      <c r="G14134" t="s">
        <v>2221</v>
      </c>
      <c r="I14134" t="s">
        <v>2006</v>
      </c>
      <c r="J14134" t="s">
        <v>2782</v>
      </c>
      <c r="K14134" t="s">
        <v>2783</v>
      </c>
      <c r="L14134">
        <v>3</v>
      </c>
      <c r="M14134">
        <v>631.3</v>
      </c>
      <c r="N14134" s="43">
        <v>1893.9</v>
      </c>
    </row>
    <row r="14135" hidden="1" spans="1:14" x14ac:dyDescent="0.25">
      <c r="A14135" s="106">
        <v>46193</v>
      </c>
      <c r="B14135">
        <v>14158</v>
      </c>
      <c r="C14135">
        <v>11045</v>
      </c>
      <c r="E14135">
        <v>17</v>
      </c>
      <c r="F14135" t="s">
        <v>11087</v>
      </c>
      <c r="G14135" t="s">
        <v>2185</v>
      </c>
      <c r="I14135" t="s">
        <v>2006</v>
      </c>
      <c r="J14135" t="s">
        <v>2782</v>
      </c>
      <c r="K14135" t="s">
        <v>2783</v>
      </c>
      <c r="L14135">
        <v>5</v>
      </c>
      <c r="M14135">
        <v>631.3</v>
      </c>
      <c r="N14135" s="43">
        <v>3156.5</v>
      </c>
    </row>
    <row r="14136" hidden="1" spans="1:14" x14ac:dyDescent="0.25">
      <c r="A14136" s="106">
        <v>46193</v>
      </c>
      <c r="B14136">
        <v>14159</v>
      </c>
      <c r="C14136">
        <v>11046</v>
      </c>
      <c r="E14136">
        <v>17</v>
      </c>
      <c r="F14136" t="s">
        <v>11087</v>
      </c>
      <c r="G14136" t="s">
        <v>2185</v>
      </c>
      <c r="I14136" t="s">
        <v>2006</v>
      </c>
      <c r="J14136" t="s">
        <v>2782</v>
      </c>
      <c r="K14136" t="s">
        <v>2783</v>
      </c>
      <c r="L14136">
        <v>3</v>
      </c>
      <c r="M14136">
        <v>631.3</v>
      </c>
      <c r="N14136" s="43">
        <v>1893.9</v>
      </c>
    </row>
    <row r="14137" hidden="1" spans="1:14" x14ac:dyDescent="0.25">
      <c r="A14137" s="106">
        <v>46193</v>
      </c>
      <c r="B14137">
        <v>14164</v>
      </c>
      <c r="C14137">
        <v>11051</v>
      </c>
      <c r="E14137">
        <v>17</v>
      </c>
      <c r="F14137" t="s">
        <v>11088</v>
      </c>
      <c r="G14137" t="s">
        <v>2021</v>
      </c>
      <c r="I14137" t="s">
        <v>2006</v>
      </c>
      <c r="J14137" t="s">
        <v>2782</v>
      </c>
      <c r="K14137" t="s">
        <v>2783</v>
      </c>
      <c r="L14137">
        <v>8</v>
      </c>
      <c r="M14137">
        <v>631.3</v>
      </c>
      <c r="N14137" s="43">
        <v>5050.4</v>
      </c>
    </row>
    <row r="14138" hidden="1" spans="1:14" x14ac:dyDescent="0.25">
      <c r="A14138" s="106">
        <v>46193</v>
      </c>
      <c r="B14138">
        <v>14165</v>
      </c>
      <c r="C14138">
        <v>11052</v>
      </c>
      <c r="E14138">
        <v>17</v>
      </c>
      <c r="F14138" t="s">
        <v>11088</v>
      </c>
      <c r="G14138" t="s">
        <v>2021</v>
      </c>
      <c r="I14138" t="s">
        <v>2006</v>
      </c>
      <c r="J14138" t="s">
        <v>2782</v>
      </c>
      <c r="K14138" t="s">
        <v>2783</v>
      </c>
      <c r="L14138">
        <v>2</v>
      </c>
      <c r="M14138">
        <v>631.3</v>
      </c>
      <c r="N14138" s="43">
        <v>1262.6</v>
      </c>
    </row>
    <row r="14139" hidden="1" spans="1:14" x14ac:dyDescent="0.25">
      <c r="A14139" s="106">
        <v>46193</v>
      </c>
      <c r="B14139">
        <v>14168</v>
      </c>
      <c r="C14139">
        <v>11055</v>
      </c>
      <c r="E14139">
        <v>17</v>
      </c>
      <c r="F14139" t="s">
        <v>11089</v>
      </c>
      <c r="G14139" t="s">
        <v>2012</v>
      </c>
      <c r="I14139" t="s">
        <v>2006</v>
      </c>
      <c r="J14139" t="s">
        <v>2782</v>
      </c>
      <c r="K14139" t="s">
        <v>2783</v>
      </c>
      <c r="L14139">
        <v>8</v>
      </c>
      <c r="M14139">
        <v>631.3</v>
      </c>
      <c r="N14139" s="43">
        <v>5050.4</v>
      </c>
    </row>
    <row r="14140" hidden="1" spans="1:14" x14ac:dyDescent="0.25">
      <c r="A14140" s="106">
        <v>46193</v>
      </c>
      <c r="B14140">
        <v>14169</v>
      </c>
      <c r="C14140">
        <v>11056</v>
      </c>
      <c r="E14140">
        <v>17</v>
      </c>
      <c r="F14140" t="s">
        <v>11089</v>
      </c>
      <c r="G14140" t="s">
        <v>2012</v>
      </c>
      <c r="I14140" t="s">
        <v>2006</v>
      </c>
      <c r="J14140" t="s">
        <v>2782</v>
      </c>
      <c r="K14140" t="s">
        <v>2783</v>
      </c>
      <c r="L14140">
        <v>2</v>
      </c>
      <c r="M14140">
        <v>631.3</v>
      </c>
      <c r="N14140" s="43">
        <v>1262.6</v>
      </c>
    </row>
    <row r="14141" hidden="1" spans="1:14" x14ac:dyDescent="0.25">
      <c r="A14141" s="106">
        <v>46193</v>
      </c>
      <c r="B14141">
        <v>14170</v>
      </c>
      <c r="C14141">
        <v>11057</v>
      </c>
      <c r="E14141">
        <v>17</v>
      </c>
      <c r="F14141" t="s">
        <v>11090</v>
      </c>
      <c r="G14141" t="s">
        <v>2036</v>
      </c>
      <c r="I14141" t="s">
        <v>2006</v>
      </c>
      <c r="J14141" t="s">
        <v>2782</v>
      </c>
      <c r="K14141" t="s">
        <v>2783</v>
      </c>
      <c r="L14141">
        <v>8</v>
      </c>
      <c r="M14141">
        <v>631.3</v>
      </c>
      <c r="N14141" s="43">
        <v>5050.4</v>
      </c>
    </row>
    <row r="14142" hidden="1" spans="1:14" x14ac:dyDescent="0.25">
      <c r="A14142" s="106">
        <v>46193</v>
      </c>
      <c r="B14142">
        <v>14171</v>
      </c>
      <c r="C14142">
        <v>11058</v>
      </c>
      <c r="E14142">
        <v>17</v>
      </c>
      <c r="F14142" t="s">
        <v>11090</v>
      </c>
      <c r="G14142" t="s">
        <v>2036</v>
      </c>
      <c r="I14142" t="s">
        <v>2006</v>
      </c>
      <c r="J14142" t="s">
        <v>2782</v>
      </c>
      <c r="K14142" t="s">
        <v>2783</v>
      </c>
      <c r="L14142">
        <v>2</v>
      </c>
      <c r="M14142">
        <v>631.3</v>
      </c>
      <c r="N14142" s="43">
        <v>1262.6</v>
      </c>
    </row>
    <row r="14143" hidden="1" spans="1:14" x14ac:dyDescent="0.25">
      <c r="A14143" s="106">
        <v>46193</v>
      </c>
      <c r="B14143">
        <v>14176</v>
      </c>
      <c r="C14143">
        <v>11063</v>
      </c>
      <c r="E14143">
        <v>17</v>
      </c>
      <c r="F14143" t="s">
        <v>11091</v>
      </c>
      <c r="G14143" t="s">
        <v>2054</v>
      </c>
      <c r="I14143" t="s">
        <v>2006</v>
      </c>
      <c r="J14143" t="s">
        <v>2782</v>
      </c>
      <c r="K14143" t="s">
        <v>2783</v>
      </c>
      <c r="L14143">
        <v>8</v>
      </c>
      <c r="M14143">
        <v>631.3</v>
      </c>
      <c r="N14143" s="43">
        <v>5050.4</v>
      </c>
    </row>
    <row r="14144" hidden="1" spans="1:14" x14ac:dyDescent="0.25">
      <c r="A14144" s="106">
        <v>46193</v>
      </c>
      <c r="B14144">
        <v>14177</v>
      </c>
      <c r="C14144">
        <v>11064</v>
      </c>
      <c r="E14144">
        <v>17</v>
      </c>
      <c r="F14144" t="s">
        <v>11091</v>
      </c>
      <c r="G14144" t="s">
        <v>2054</v>
      </c>
      <c r="I14144" t="s">
        <v>2006</v>
      </c>
      <c r="J14144" t="s">
        <v>2782</v>
      </c>
      <c r="K14144" t="s">
        <v>2783</v>
      </c>
      <c r="L14144">
        <v>2</v>
      </c>
      <c r="M14144">
        <v>631.3</v>
      </c>
      <c r="N14144" s="43">
        <v>1262.6</v>
      </c>
    </row>
    <row r="14145" hidden="1" spans="1:14" x14ac:dyDescent="0.25">
      <c r="A14145" s="106">
        <v>46193</v>
      </c>
      <c r="B14145">
        <v>14178</v>
      </c>
      <c r="C14145">
        <v>11065</v>
      </c>
      <c r="E14145">
        <v>17</v>
      </c>
      <c r="F14145" t="s">
        <v>11092</v>
      </c>
      <c r="G14145" t="s">
        <v>2127</v>
      </c>
      <c r="I14145" t="s">
        <v>2006</v>
      </c>
      <c r="J14145" t="s">
        <v>2782</v>
      </c>
      <c r="K14145" t="s">
        <v>2783</v>
      </c>
      <c r="L14145">
        <v>5</v>
      </c>
      <c r="M14145">
        <v>631.3</v>
      </c>
      <c r="N14145" s="43">
        <v>3156.5</v>
      </c>
    </row>
    <row r="14146" hidden="1" spans="1:14" x14ac:dyDescent="0.25">
      <c r="A14146" s="106">
        <v>46193</v>
      </c>
      <c r="B14146">
        <v>14179</v>
      </c>
      <c r="C14146">
        <v>11066</v>
      </c>
      <c r="E14146">
        <v>17</v>
      </c>
      <c r="F14146" t="s">
        <v>11092</v>
      </c>
      <c r="G14146" t="s">
        <v>2127</v>
      </c>
      <c r="I14146" t="s">
        <v>2006</v>
      </c>
      <c r="J14146" t="s">
        <v>2782</v>
      </c>
      <c r="K14146" t="s">
        <v>2783</v>
      </c>
      <c r="L14146">
        <v>3</v>
      </c>
      <c r="M14146">
        <v>631.3</v>
      </c>
      <c r="N14146" s="43">
        <v>1893.9</v>
      </c>
    </row>
    <row r="14147" hidden="1" spans="1:14" x14ac:dyDescent="0.25">
      <c r="A14147" s="106">
        <v>46193</v>
      </c>
      <c r="B14147">
        <v>14180</v>
      </c>
      <c r="C14147">
        <v>11067</v>
      </c>
      <c r="E14147">
        <v>17</v>
      </c>
      <c r="F14147" t="s">
        <v>11093</v>
      </c>
      <c r="G14147" t="s">
        <v>2127</v>
      </c>
      <c r="I14147" t="s">
        <v>2006</v>
      </c>
      <c r="J14147" t="s">
        <v>2782</v>
      </c>
      <c r="K14147" t="s">
        <v>2783</v>
      </c>
      <c r="L14147">
        <v>5</v>
      </c>
      <c r="M14147">
        <v>631.3</v>
      </c>
      <c r="N14147" s="43">
        <v>3156.5</v>
      </c>
    </row>
    <row r="14148" hidden="1" spans="1:14" x14ac:dyDescent="0.25">
      <c r="A14148" s="106">
        <v>46193</v>
      </c>
      <c r="B14148">
        <v>14181</v>
      </c>
      <c r="C14148">
        <v>11068</v>
      </c>
      <c r="E14148">
        <v>17</v>
      </c>
      <c r="F14148" t="s">
        <v>11093</v>
      </c>
      <c r="G14148" t="s">
        <v>2127</v>
      </c>
      <c r="I14148" t="s">
        <v>2006</v>
      </c>
      <c r="J14148" t="s">
        <v>2782</v>
      </c>
      <c r="K14148" t="s">
        <v>2783</v>
      </c>
      <c r="L14148">
        <v>3</v>
      </c>
      <c r="M14148">
        <v>631.3</v>
      </c>
      <c r="N14148" s="43">
        <v>1893.9</v>
      </c>
    </row>
    <row r="14149" hidden="1" spans="1:14" x14ac:dyDescent="0.25">
      <c r="A14149" s="106">
        <v>46195</v>
      </c>
      <c r="B14149">
        <v>14211</v>
      </c>
      <c r="C14149">
        <v>11098</v>
      </c>
      <c r="E14149">
        <v>17</v>
      </c>
      <c r="F14149" t="s">
        <v>11094</v>
      </c>
      <c r="G14149" t="s">
        <v>2063</v>
      </c>
      <c r="I14149" t="s">
        <v>2006</v>
      </c>
      <c r="J14149" t="s">
        <v>2782</v>
      </c>
      <c r="K14149" t="s">
        <v>2783</v>
      </c>
      <c r="L14149">
        <v>8</v>
      </c>
      <c r="M14149">
        <v>631.3</v>
      </c>
      <c r="N14149" s="43">
        <v>5050.4</v>
      </c>
    </row>
    <row r="14150" hidden="1" spans="1:14" x14ac:dyDescent="0.25">
      <c r="A14150" s="106">
        <v>46195</v>
      </c>
      <c r="B14150">
        <v>14212</v>
      </c>
      <c r="C14150">
        <v>11099</v>
      </c>
      <c r="E14150">
        <v>17</v>
      </c>
      <c r="F14150" t="s">
        <v>11094</v>
      </c>
      <c r="G14150" t="s">
        <v>2063</v>
      </c>
      <c r="I14150" t="s">
        <v>2006</v>
      </c>
      <c r="J14150" t="s">
        <v>2782</v>
      </c>
      <c r="K14150" t="s">
        <v>2783</v>
      </c>
      <c r="L14150">
        <v>2</v>
      </c>
      <c r="M14150">
        <v>631.3</v>
      </c>
      <c r="N14150" s="43">
        <v>1262.6</v>
      </c>
    </row>
    <row r="14151" hidden="1" spans="1:14" x14ac:dyDescent="0.25">
      <c r="A14151" s="106">
        <v>46195</v>
      </c>
      <c r="B14151">
        <v>14215</v>
      </c>
      <c r="C14151">
        <v>11102</v>
      </c>
      <c r="E14151">
        <v>17</v>
      </c>
      <c r="F14151" t="s">
        <v>11095</v>
      </c>
      <c r="G14151" t="s">
        <v>2012</v>
      </c>
      <c r="I14151" t="s">
        <v>2006</v>
      </c>
      <c r="J14151" t="s">
        <v>2782</v>
      </c>
      <c r="K14151" t="s">
        <v>2783</v>
      </c>
      <c r="L14151">
        <v>8</v>
      </c>
      <c r="M14151">
        <v>631.3</v>
      </c>
      <c r="N14151" s="43">
        <v>5050.4</v>
      </c>
    </row>
    <row r="14152" hidden="1" spans="1:14" x14ac:dyDescent="0.25">
      <c r="A14152" s="106">
        <v>46195</v>
      </c>
      <c r="B14152">
        <v>14216</v>
      </c>
      <c r="C14152">
        <v>11103</v>
      </c>
      <c r="E14152">
        <v>17</v>
      </c>
      <c r="F14152" t="s">
        <v>11095</v>
      </c>
      <c r="G14152" t="s">
        <v>2012</v>
      </c>
      <c r="I14152" t="s">
        <v>2006</v>
      </c>
      <c r="J14152" t="s">
        <v>2782</v>
      </c>
      <c r="K14152" t="s">
        <v>2783</v>
      </c>
      <c r="L14152">
        <v>2</v>
      </c>
      <c r="M14152">
        <v>631.3</v>
      </c>
      <c r="N14152" s="43">
        <v>1262.6</v>
      </c>
    </row>
    <row r="14153" hidden="1" spans="1:14" x14ac:dyDescent="0.25">
      <c r="A14153" s="106">
        <v>46195</v>
      </c>
      <c r="B14153">
        <v>14219</v>
      </c>
      <c r="C14153">
        <v>11106</v>
      </c>
      <c r="E14153">
        <v>17</v>
      </c>
      <c r="F14153" t="s">
        <v>11096</v>
      </c>
      <c r="G14153" t="s">
        <v>2021</v>
      </c>
      <c r="I14153" t="s">
        <v>2006</v>
      </c>
      <c r="J14153" t="s">
        <v>2782</v>
      </c>
      <c r="K14153" t="s">
        <v>2783</v>
      </c>
      <c r="L14153">
        <v>8</v>
      </c>
      <c r="M14153">
        <v>631.3</v>
      </c>
      <c r="N14153" s="43">
        <v>5050.4</v>
      </c>
    </row>
    <row r="14154" hidden="1" spans="1:14" x14ac:dyDescent="0.25">
      <c r="A14154" s="106">
        <v>46195</v>
      </c>
      <c r="B14154">
        <v>14220</v>
      </c>
      <c r="C14154">
        <v>11107</v>
      </c>
      <c r="E14154">
        <v>17</v>
      </c>
      <c r="F14154" t="s">
        <v>11096</v>
      </c>
      <c r="G14154" t="s">
        <v>2021</v>
      </c>
      <c r="I14154" t="s">
        <v>2006</v>
      </c>
      <c r="J14154" t="s">
        <v>2782</v>
      </c>
      <c r="K14154" t="s">
        <v>2783</v>
      </c>
      <c r="L14154">
        <v>2</v>
      </c>
      <c r="M14154">
        <v>631.3</v>
      </c>
      <c r="N14154" s="43">
        <v>1262.6</v>
      </c>
    </row>
    <row r="14155" hidden="1" spans="1:14" x14ac:dyDescent="0.25">
      <c r="A14155" s="106">
        <v>46195</v>
      </c>
      <c r="B14155">
        <v>14223</v>
      </c>
      <c r="C14155">
        <v>11110</v>
      </c>
      <c r="E14155">
        <v>17</v>
      </c>
      <c r="F14155" t="s">
        <v>11097</v>
      </c>
      <c r="G14155" t="s">
        <v>2038</v>
      </c>
      <c r="I14155" t="s">
        <v>2006</v>
      </c>
      <c r="J14155" t="s">
        <v>2782</v>
      </c>
      <c r="K14155" t="s">
        <v>2783</v>
      </c>
      <c r="L14155">
        <v>8</v>
      </c>
      <c r="M14155">
        <v>631.3</v>
      </c>
      <c r="N14155" s="43">
        <v>5050.4</v>
      </c>
    </row>
    <row r="14156" hidden="1" spans="1:14" x14ac:dyDescent="0.25">
      <c r="A14156" s="106">
        <v>46195</v>
      </c>
      <c r="B14156">
        <v>14224</v>
      </c>
      <c r="C14156">
        <v>11111</v>
      </c>
      <c r="E14156">
        <v>17</v>
      </c>
      <c r="F14156" t="s">
        <v>11097</v>
      </c>
      <c r="G14156" t="s">
        <v>2038</v>
      </c>
      <c r="I14156" t="s">
        <v>2006</v>
      </c>
      <c r="J14156" t="s">
        <v>2782</v>
      </c>
      <c r="K14156" t="s">
        <v>2783</v>
      </c>
      <c r="L14156">
        <v>2</v>
      </c>
      <c r="M14156">
        <v>631.3</v>
      </c>
      <c r="N14156" s="43">
        <v>1262.6</v>
      </c>
    </row>
    <row r="14157" hidden="1" spans="1:14" x14ac:dyDescent="0.25">
      <c r="A14157" s="106">
        <v>46195</v>
      </c>
      <c r="B14157">
        <v>14227</v>
      </c>
      <c r="C14157">
        <v>11114</v>
      </c>
      <c r="E14157">
        <v>17</v>
      </c>
      <c r="F14157" t="s">
        <v>11098</v>
      </c>
      <c r="G14157" t="s">
        <v>2054</v>
      </c>
      <c r="I14157" t="s">
        <v>2006</v>
      </c>
      <c r="J14157" t="s">
        <v>2782</v>
      </c>
      <c r="K14157" t="s">
        <v>2783</v>
      </c>
      <c r="L14157">
        <v>8</v>
      </c>
      <c r="M14157">
        <v>631.3</v>
      </c>
      <c r="N14157" s="43">
        <v>5050.4</v>
      </c>
    </row>
    <row r="14158" hidden="1" spans="1:14" x14ac:dyDescent="0.25">
      <c r="A14158" s="106">
        <v>46195</v>
      </c>
      <c r="B14158">
        <v>14228</v>
      </c>
      <c r="C14158">
        <v>11115</v>
      </c>
      <c r="E14158">
        <v>17</v>
      </c>
      <c r="F14158" t="s">
        <v>11098</v>
      </c>
      <c r="G14158" t="s">
        <v>2054</v>
      </c>
      <c r="I14158" t="s">
        <v>2006</v>
      </c>
      <c r="J14158" t="s">
        <v>2782</v>
      </c>
      <c r="K14158" t="s">
        <v>2783</v>
      </c>
      <c r="L14158">
        <v>2</v>
      </c>
      <c r="M14158">
        <v>631.3</v>
      </c>
      <c r="N14158" s="43">
        <v>1262.6</v>
      </c>
    </row>
    <row r="14159" hidden="1" spans="1:14" x14ac:dyDescent="0.25">
      <c r="A14159" s="106">
        <v>46195</v>
      </c>
      <c r="B14159">
        <v>14233</v>
      </c>
      <c r="C14159">
        <v>11120</v>
      </c>
      <c r="E14159">
        <v>17</v>
      </c>
      <c r="F14159" t="s">
        <v>11099</v>
      </c>
      <c r="G14159" t="s">
        <v>2063</v>
      </c>
      <c r="I14159" t="s">
        <v>2006</v>
      </c>
      <c r="J14159" t="s">
        <v>2782</v>
      </c>
      <c r="K14159" t="s">
        <v>2783</v>
      </c>
      <c r="L14159">
        <v>8</v>
      </c>
      <c r="M14159">
        <v>631.3</v>
      </c>
      <c r="N14159" s="43">
        <v>5050.4</v>
      </c>
    </row>
    <row r="14160" hidden="1" spans="1:14" x14ac:dyDescent="0.25">
      <c r="A14160" s="106">
        <v>46195</v>
      </c>
      <c r="B14160">
        <v>14234</v>
      </c>
      <c r="C14160">
        <v>11121</v>
      </c>
      <c r="E14160">
        <v>17</v>
      </c>
      <c r="F14160" t="s">
        <v>11099</v>
      </c>
      <c r="G14160" t="s">
        <v>2063</v>
      </c>
      <c r="I14160" t="s">
        <v>2006</v>
      </c>
      <c r="J14160" t="s">
        <v>2782</v>
      </c>
      <c r="K14160" t="s">
        <v>2783</v>
      </c>
      <c r="L14160">
        <v>2</v>
      </c>
      <c r="M14160">
        <v>631.3</v>
      </c>
      <c r="N14160" s="43">
        <v>1262.6</v>
      </c>
    </row>
    <row r="14161" hidden="1" spans="1:14" x14ac:dyDescent="0.25">
      <c r="A14161" s="106">
        <v>46195</v>
      </c>
      <c r="B14161">
        <v>14239</v>
      </c>
      <c r="C14161">
        <v>11126</v>
      </c>
      <c r="E14161">
        <v>17</v>
      </c>
      <c r="F14161" t="s">
        <v>11100</v>
      </c>
      <c r="G14161" t="s">
        <v>2012</v>
      </c>
      <c r="I14161" t="s">
        <v>2006</v>
      </c>
      <c r="J14161" t="s">
        <v>2782</v>
      </c>
      <c r="K14161" t="s">
        <v>2783</v>
      </c>
      <c r="L14161">
        <v>8</v>
      </c>
      <c r="M14161">
        <v>631.3</v>
      </c>
      <c r="N14161" s="43">
        <v>5050.4</v>
      </c>
    </row>
    <row r="14162" hidden="1" spans="1:14" x14ac:dyDescent="0.25">
      <c r="A14162" s="106">
        <v>46195</v>
      </c>
      <c r="B14162">
        <v>14240</v>
      </c>
      <c r="C14162">
        <v>11127</v>
      </c>
      <c r="E14162">
        <v>17</v>
      </c>
      <c r="F14162" t="s">
        <v>11100</v>
      </c>
      <c r="G14162" t="s">
        <v>2012</v>
      </c>
      <c r="I14162" t="s">
        <v>2006</v>
      </c>
      <c r="J14162" t="s">
        <v>2782</v>
      </c>
      <c r="K14162" t="s">
        <v>2783</v>
      </c>
      <c r="L14162">
        <v>2</v>
      </c>
      <c r="M14162">
        <v>631.3</v>
      </c>
      <c r="N14162" s="43">
        <v>1262.6</v>
      </c>
    </row>
    <row r="14163" hidden="1" spans="1:14" x14ac:dyDescent="0.25">
      <c r="A14163" s="106">
        <v>46195</v>
      </c>
      <c r="B14163">
        <v>14244</v>
      </c>
      <c r="C14163">
        <v>11131</v>
      </c>
      <c r="E14163">
        <v>17</v>
      </c>
      <c r="F14163" t="s">
        <v>11101</v>
      </c>
      <c r="G14163" t="s">
        <v>2036</v>
      </c>
      <c r="I14163" t="s">
        <v>2006</v>
      </c>
      <c r="J14163" t="s">
        <v>2782</v>
      </c>
      <c r="K14163" t="s">
        <v>2783</v>
      </c>
      <c r="L14163">
        <v>8</v>
      </c>
      <c r="M14163">
        <v>631.3</v>
      </c>
      <c r="N14163" s="43">
        <v>5050.4</v>
      </c>
    </row>
    <row r="14164" hidden="1" spans="1:14" x14ac:dyDescent="0.25">
      <c r="A14164" s="106">
        <v>46195</v>
      </c>
      <c r="B14164">
        <v>14245</v>
      </c>
      <c r="C14164">
        <v>11132</v>
      </c>
      <c r="E14164">
        <v>17</v>
      </c>
      <c r="F14164" t="s">
        <v>11101</v>
      </c>
      <c r="G14164" t="s">
        <v>2036</v>
      </c>
      <c r="I14164" t="s">
        <v>2006</v>
      </c>
      <c r="J14164" t="s">
        <v>2782</v>
      </c>
      <c r="K14164" t="s">
        <v>2783</v>
      </c>
      <c r="L14164">
        <v>2</v>
      </c>
      <c r="M14164">
        <v>631.3</v>
      </c>
      <c r="N14164" s="43">
        <v>1262.6</v>
      </c>
    </row>
    <row r="14165" hidden="1" spans="1:14" x14ac:dyDescent="0.25">
      <c r="A14165" s="106">
        <v>46195</v>
      </c>
      <c r="B14165">
        <v>14249</v>
      </c>
      <c r="C14165">
        <v>11136</v>
      </c>
      <c r="E14165">
        <v>17</v>
      </c>
      <c r="F14165" t="s">
        <v>11102</v>
      </c>
      <c r="G14165" t="s">
        <v>2054</v>
      </c>
      <c r="I14165" t="s">
        <v>2006</v>
      </c>
      <c r="J14165" t="s">
        <v>2782</v>
      </c>
      <c r="K14165" t="s">
        <v>2783</v>
      </c>
      <c r="L14165">
        <v>8</v>
      </c>
      <c r="M14165">
        <v>631.3</v>
      </c>
      <c r="N14165" s="43">
        <v>5050.4</v>
      </c>
    </row>
    <row r="14166" hidden="1" spans="1:14" x14ac:dyDescent="0.25">
      <c r="A14166" s="106">
        <v>46195</v>
      </c>
      <c r="B14166">
        <v>14250</v>
      </c>
      <c r="C14166">
        <v>11137</v>
      </c>
      <c r="E14166">
        <v>17</v>
      </c>
      <c r="F14166" t="s">
        <v>11102</v>
      </c>
      <c r="G14166" t="s">
        <v>2054</v>
      </c>
      <c r="I14166" t="s">
        <v>2006</v>
      </c>
      <c r="J14166" t="s">
        <v>2782</v>
      </c>
      <c r="K14166" t="s">
        <v>2783</v>
      </c>
      <c r="L14166">
        <v>2</v>
      </c>
      <c r="M14166">
        <v>631.3</v>
      </c>
      <c r="N14166" s="43">
        <v>1262.6</v>
      </c>
    </row>
    <row r="14167" hidden="1" spans="1:14" x14ac:dyDescent="0.25">
      <c r="A14167" s="106">
        <v>46195</v>
      </c>
      <c r="B14167">
        <v>14252</v>
      </c>
      <c r="C14167">
        <v>11139</v>
      </c>
      <c r="E14167">
        <v>17</v>
      </c>
      <c r="F14167" t="s">
        <v>11103</v>
      </c>
      <c r="G14167" t="s">
        <v>2054</v>
      </c>
      <c r="I14167" t="s">
        <v>2006</v>
      </c>
      <c r="J14167" t="s">
        <v>2782</v>
      </c>
      <c r="K14167" t="s">
        <v>2783</v>
      </c>
      <c r="L14167">
        <v>8</v>
      </c>
      <c r="M14167">
        <v>631.3</v>
      </c>
      <c r="N14167" s="43">
        <v>5050.4</v>
      </c>
    </row>
    <row r="14168" hidden="1" spans="1:14" x14ac:dyDescent="0.25">
      <c r="A14168" s="106">
        <v>46195</v>
      </c>
      <c r="B14168">
        <v>14253</v>
      </c>
      <c r="C14168">
        <v>11140</v>
      </c>
      <c r="E14168">
        <v>17</v>
      </c>
      <c r="F14168" t="s">
        <v>11103</v>
      </c>
      <c r="G14168" t="s">
        <v>2054</v>
      </c>
      <c r="I14168" t="s">
        <v>2006</v>
      </c>
      <c r="J14168" t="s">
        <v>2782</v>
      </c>
      <c r="K14168" t="s">
        <v>2783</v>
      </c>
      <c r="L14168">
        <v>2</v>
      </c>
      <c r="M14168">
        <v>631.3</v>
      </c>
      <c r="N14168" s="43">
        <v>1262.6</v>
      </c>
    </row>
    <row r="14169" hidden="1" spans="1:14" x14ac:dyDescent="0.25">
      <c r="A14169" s="106">
        <v>46195</v>
      </c>
      <c r="B14169">
        <v>14267</v>
      </c>
      <c r="C14169">
        <v>11154</v>
      </c>
      <c r="E14169">
        <v>17</v>
      </c>
      <c r="F14169" t="s">
        <v>11104</v>
      </c>
      <c r="G14169" t="s">
        <v>2012</v>
      </c>
      <c r="I14169" t="s">
        <v>2006</v>
      </c>
      <c r="J14169" t="s">
        <v>2782</v>
      </c>
      <c r="K14169" t="s">
        <v>2783</v>
      </c>
      <c r="L14169">
        <v>8</v>
      </c>
      <c r="M14169">
        <v>631.3</v>
      </c>
      <c r="N14169" s="43">
        <v>5050.4</v>
      </c>
    </row>
    <row r="14170" hidden="1" spans="1:14" x14ac:dyDescent="0.25">
      <c r="A14170" s="106">
        <v>46195</v>
      </c>
      <c r="B14170">
        <v>14268</v>
      </c>
      <c r="C14170">
        <v>11155</v>
      </c>
      <c r="E14170">
        <v>17</v>
      </c>
      <c r="F14170" t="s">
        <v>11104</v>
      </c>
      <c r="G14170" t="s">
        <v>2012</v>
      </c>
      <c r="I14170" t="s">
        <v>2006</v>
      </c>
      <c r="J14170" t="s">
        <v>2782</v>
      </c>
      <c r="K14170" t="s">
        <v>2783</v>
      </c>
      <c r="L14170">
        <v>2</v>
      </c>
      <c r="M14170">
        <v>631.3</v>
      </c>
      <c r="N14170" s="43">
        <v>1262.6</v>
      </c>
    </row>
    <row r="14171" hidden="1" spans="1:14" x14ac:dyDescent="0.25">
      <c r="A14171" s="106">
        <v>46195</v>
      </c>
      <c r="B14171">
        <v>14270</v>
      </c>
      <c r="C14171">
        <v>11157</v>
      </c>
      <c r="E14171">
        <v>17</v>
      </c>
      <c r="F14171" t="s">
        <v>11105</v>
      </c>
      <c r="G14171" t="s">
        <v>2025</v>
      </c>
      <c r="I14171" t="s">
        <v>2006</v>
      </c>
      <c r="J14171" t="s">
        <v>2782</v>
      </c>
      <c r="K14171" t="s">
        <v>2783</v>
      </c>
      <c r="L14171">
        <v>5</v>
      </c>
      <c r="M14171">
        <v>631.3</v>
      </c>
      <c r="N14171" s="43">
        <v>3156.5</v>
      </c>
    </row>
    <row r="14172" hidden="1" spans="1:14" x14ac:dyDescent="0.25">
      <c r="A14172" s="106">
        <v>46195</v>
      </c>
      <c r="B14172">
        <v>14271</v>
      </c>
      <c r="C14172">
        <v>11158</v>
      </c>
      <c r="E14172">
        <v>17</v>
      </c>
      <c r="F14172" t="s">
        <v>11105</v>
      </c>
      <c r="G14172" t="s">
        <v>2025</v>
      </c>
      <c r="I14172" t="s">
        <v>2006</v>
      </c>
      <c r="J14172" t="s">
        <v>2782</v>
      </c>
      <c r="K14172" t="s">
        <v>2783</v>
      </c>
      <c r="L14172">
        <v>2</v>
      </c>
      <c r="M14172">
        <v>631.3</v>
      </c>
      <c r="N14172" s="43">
        <v>1262.6</v>
      </c>
    </row>
    <row r="14173" hidden="1" spans="1:14" x14ac:dyDescent="0.25">
      <c r="A14173" s="106">
        <v>46196</v>
      </c>
      <c r="B14173">
        <v>14300</v>
      </c>
      <c r="C14173">
        <v>11187</v>
      </c>
      <c r="E14173">
        <v>17</v>
      </c>
      <c r="F14173" t="s">
        <v>11106</v>
      </c>
      <c r="G14173" t="s">
        <v>2027</v>
      </c>
      <c r="I14173" t="s">
        <v>2006</v>
      </c>
      <c r="J14173" t="s">
        <v>6685</v>
      </c>
      <c r="K14173" t="s">
        <v>6686</v>
      </c>
      <c r="L14173">
        <v>3</v>
      </c>
      <c r="M14173">
        <v>567.1</v>
      </c>
      <c r="N14173" s="43">
        <v>1701.3</v>
      </c>
    </row>
    <row r="14174" hidden="1" spans="1:14" x14ac:dyDescent="0.25">
      <c r="A14174" s="106">
        <v>46197</v>
      </c>
      <c r="B14174">
        <v>14401</v>
      </c>
      <c r="C14174">
        <v>11288</v>
      </c>
      <c r="E14174">
        <v>17</v>
      </c>
      <c r="F14174" t="s">
        <v>11107</v>
      </c>
      <c r="G14174" t="s">
        <v>2038</v>
      </c>
      <c r="I14174" t="s">
        <v>2006</v>
      </c>
      <c r="J14174" t="s">
        <v>2782</v>
      </c>
      <c r="K14174" t="s">
        <v>2783</v>
      </c>
      <c r="L14174">
        <v>8</v>
      </c>
      <c r="M14174">
        <v>631.3</v>
      </c>
      <c r="N14174" s="43">
        <v>5050.4</v>
      </c>
    </row>
    <row r="14175" hidden="1" spans="1:14" x14ac:dyDescent="0.25">
      <c r="A14175" s="106">
        <v>46197</v>
      </c>
      <c r="B14175">
        <v>14402</v>
      </c>
      <c r="C14175">
        <v>11289</v>
      </c>
      <c r="E14175">
        <v>17</v>
      </c>
      <c r="F14175" t="s">
        <v>11107</v>
      </c>
      <c r="G14175" t="s">
        <v>2038</v>
      </c>
      <c r="I14175" t="s">
        <v>2006</v>
      </c>
      <c r="J14175" t="s">
        <v>2782</v>
      </c>
      <c r="K14175" t="s">
        <v>2783</v>
      </c>
      <c r="L14175">
        <v>2</v>
      </c>
      <c r="M14175">
        <v>631.3</v>
      </c>
      <c r="N14175" s="43">
        <v>1262.6</v>
      </c>
    </row>
    <row r="14176" hidden="1" spans="1:14" x14ac:dyDescent="0.25">
      <c r="A14176" s="106">
        <v>46197</v>
      </c>
      <c r="B14176">
        <v>14404</v>
      </c>
      <c r="C14176">
        <v>11291</v>
      </c>
      <c r="E14176">
        <v>17</v>
      </c>
      <c r="F14176" t="s">
        <v>11108</v>
      </c>
      <c r="G14176" t="s">
        <v>2021</v>
      </c>
      <c r="I14176" t="s">
        <v>2006</v>
      </c>
      <c r="J14176" t="s">
        <v>2782</v>
      </c>
      <c r="K14176" t="s">
        <v>2783</v>
      </c>
      <c r="L14176">
        <v>8</v>
      </c>
      <c r="M14176">
        <v>631.3</v>
      </c>
      <c r="N14176" s="43">
        <v>5050.4</v>
      </c>
    </row>
    <row r="14177" hidden="1" spans="1:14" x14ac:dyDescent="0.25">
      <c r="A14177" s="106">
        <v>46197</v>
      </c>
      <c r="B14177">
        <v>14405</v>
      </c>
      <c r="C14177">
        <v>11292</v>
      </c>
      <c r="E14177">
        <v>17</v>
      </c>
      <c r="F14177" t="s">
        <v>11108</v>
      </c>
      <c r="G14177" t="s">
        <v>2021</v>
      </c>
      <c r="I14177" t="s">
        <v>2006</v>
      </c>
      <c r="J14177" t="s">
        <v>2782</v>
      </c>
      <c r="K14177" t="s">
        <v>2783</v>
      </c>
      <c r="L14177">
        <v>2</v>
      </c>
      <c r="M14177">
        <v>631.3</v>
      </c>
      <c r="N14177" s="43">
        <v>1262.6</v>
      </c>
    </row>
    <row r="14178" hidden="1" spans="1:14" x14ac:dyDescent="0.25">
      <c r="A14178" s="106">
        <v>46197</v>
      </c>
      <c r="B14178">
        <v>14407</v>
      </c>
      <c r="C14178">
        <v>11294</v>
      </c>
      <c r="E14178">
        <v>17</v>
      </c>
      <c r="F14178" t="s">
        <v>11109</v>
      </c>
      <c r="G14178" t="s">
        <v>2054</v>
      </c>
      <c r="I14178" t="s">
        <v>2006</v>
      </c>
      <c r="J14178" t="s">
        <v>2782</v>
      </c>
      <c r="K14178" t="s">
        <v>2783</v>
      </c>
      <c r="L14178">
        <v>8</v>
      </c>
      <c r="M14178">
        <v>631.3</v>
      </c>
      <c r="N14178" s="43">
        <v>5050.4</v>
      </c>
    </row>
    <row r="14179" hidden="1" spans="1:14" x14ac:dyDescent="0.25">
      <c r="A14179" s="106">
        <v>46197</v>
      </c>
      <c r="B14179">
        <v>14408</v>
      </c>
      <c r="C14179">
        <v>11295</v>
      </c>
      <c r="E14179">
        <v>17</v>
      </c>
      <c r="F14179" t="s">
        <v>11109</v>
      </c>
      <c r="G14179" t="s">
        <v>2054</v>
      </c>
      <c r="I14179" t="s">
        <v>2006</v>
      </c>
      <c r="J14179" t="s">
        <v>2782</v>
      </c>
      <c r="K14179" t="s">
        <v>2783</v>
      </c>
      <c r="L14179">
        <v>2</v>
      </c>
      <c r="M14179">
        <v>631.3</v>
      </c>
      <c r="N14179" s="43">
        <v>1262.6</v>
      </c>
    </row>
    <row r="14180" hidden="1" spans="1:14" x14ac:dyDescent="0.25">
      <c r="A14180" s="106">
        <v>46197</v>
      </c>
      <c r="B14180">
        <v>14412</v>
      </c>
      <c r="C14180">
        <v>11299</v>
      </c>
      <c r="E14180">
        <v>17</v>
      </c>
      <c r="F14180" t="s">
        <v>11110</v>
      </c>
      <c r="G14180" t="s">
        <v>2036</v>
      </c>
      <c r="I14180" t="s">
        <v>2006</v>
      </c>
      <c r="J14180" t="s">
        <v>2782</v>
      </c>
      <c r="K14180" t="s">
        <v>2783</v>
      </c>
      <c r="L14180">
        <v>8</v>
      </c>
      <c r="M14180">
        <v>631.3</v>
      </c>
      <c r="N14180" s="43">
        <v>5050.4</v>
      </c>
    </row>
    <row r="14181" hidden="1" spans="1:14" x14ac:dyDescent="0.25">
      <c r="A14181" s="106">
        <v>46197</v>
      </c>
      <c r="B14181">
        <v>14413</v>
      </c>
      <c r="C14181">
        <v>11300</v>
      </c>
      <c r="E14181">
        <v>17</v>
      </c>
      <c r="F14181" t="s">
        <v>11110</v>
      </c>
      <c r="G14181" t="s">
        <v>2036</v>
      </c>
      <c r="I14181" t="s">
        <v>2006</v>
      </c>
      <c r="J14181" t="s">
        <v>2782</v>
      </c>
      <c r="K14181" t="s">
        <v>2783</v>
      </c>
      <c r="L14181">
        <v>2</v>
      </c>
      <c r="M14181">
        <v>631.3</v>
      </c>
      <c r="N14181" s="43">
        <v>1262.6</v>
      </c>
    </row>
    <row r="14182" hidden="1" spans="1:14" x14ac:dyDescent="0.25">
      <c r="A14182" s="106">
        <v>46197</v>
      </c>
      <c r="B14182">
        <v>14415</v>
      </c>
      <c r="C14182">
        <v>11302</v>
      </c>
      <c r="E14182">
        <v>17</v>
      </c>
      <c r="F14182" t="s">
        <v>11111</v>
      </c>
      <c r="G14182" t="s">
        <v>2012</v>
      </c>
      <c r="I14182" t="s">
        <v>2006</v>
      </c>
      <c r="J14182" t="s">
        <v>2782</v>
      </c>
      <c r="K14182" t="s">
        <v>2783</v>
      </c>
      <c r="L14182">
        <v>8</v>
      </c>
      <c r="M14182">
        <v>631.3</v>
      </c>
      <c r="N14182" s="43">
        <v>5050.4</v>
      </c>
    </row>
    <row r="14183" hidden="1" spans="1:14" x14ac:dyDescent="0.25">
      <c r="A14183" s="106">
        <v>46197</v>
      </c>
      <c r="B14183">
        <v>14416</v>
      </c>
      <c r="C14183">
        <v>11303</v>
      </c>
      <c r="E14183">
        <v>17</v>
      </c>
      <c r="F14183" t="s">
        <v>11111</v>
      </c>
      <c r="G14183" t="s">
        <v>2012</v>
      </c>
      <c r="I14183" t="s">
        <v>2006</v>
      </c>
      <c r="J14183" t="s">
        <v>2782</v>
      </c>
      <c r="K14183" t="s">
        <v>2783</v>
      </c>
      <c r="L14183">
        <v>2</v>
      </c>
      <c r="M14183">
        <v>631.3</v>
      </c>
      <c r="N14183" s="43">
        <v>1262.6</v>
      </c>
    </row>
    <row r="14184" hidden="1" spans="1:14" x14ac:dyDescent="0.25">
      <c r="A14184" s="106">
        <v>46197</v>
      </c>
      <c r="B14184">
        <v>14429</v>
      </c>
      <c r="C14184">
        <v>11316</v>
      </c>
      <c r="E14184">
        <v>17</v>
      </c>
      <c r="F14184" t="s">
        <v>11112</v>
      </c>
      <c r="G14184" t="s">
        <v>2038</v>
      </c>
      <c r="I14184" t="s">
        <v>2006</v>
      </c>
      <c r="J14184" t="s">
        <v>2782</v>
      </c>
      <c r="K14184" t="s">
        <v>2783</v>
      </c>
      <c r="L14184">
        <v>8</v>
      </c>
      <c r="M14184">
        <v>631.3</v>
      </c>
      <c r="N14184" s="43">
        <v>5050.4</v>
      </c>
    </row>
    <row r="14185" hidden="1" spans="1:14" x14ac:dyDescent="0.25">
      <c r="A14185" s="106">
        <v>46197</v>
      </c>
      <c r="B14185">
        <v>14430</v>
      </c>
      <c r="C14185">
        <v>11317</v>
      </c>
      <c r="E14185">
        <v>17</v>
      </c>
      <c r="F14185" t="s">
        <v>11112</v>
      </c>
      <c r="G14185" t="s">
        <v>2038</v>
      </c>
      <c r="I14185" t="s">
        <v>2006</v>
      </c>
      <c r="J14185" t="s">
        <v>2782</v>
      </c>
      <c r="K14185" t="s">
        <v>2783</v>
      </c>
      <c r="L14185">
        <v>2</v>
      </c>
      <c r="M14185">
        <v>631.3</v>
      </c>
      <c r="N14185" s="43">
        <v>1262.6</v>
      </c>
    </row>
    <row r="14186" hidden="1" spans="1:14" x14ac:dyDescent="0.25">
      <c r="A14186" s="106">
        <v>46197</v>
      </c>
      <c r="B14186">
        <v>14431</v>
      </c>
      <c r="C14186">
        <v>11318</v>
      </c>
      <c r="E14186">
        <v>17</v>
      </c>
      <c r="F14186" t="s">
        <v>11113</v>
      </c>
      <c r="G14186" t="s">
        <v>2054</v>
      </c>
      <c r="I14186" t="s">
        <v>2006</v>
      </c>
      <c r="J14186" t="s">
        <v>2782</v>
      </c>
      <c r="K14186" t="s">
        <v>2783</v>
      </c>
      <c r="L14186">
        <v>8</v>
      </c>
      <c r="M14186">
        <v>631.3</v>
      </c>
      <c r="N14186" s="43">
        <v>5050.4</v>
      </c>
    </row>
    <row r="14187" hidden="1" spans="1:14" x14ac:dyDescent="0.25">
      <c r="A14187" s="106">
        <v>46197</v>
      </c>
      <c r="B14187">
        <v>14432</v>
      </c>
      <c r="C14187">
        <v>11319</v>
      </c>
      <c r="E14187">
        <v>17</v>
      </c>
      <c r="F14187" t="s">
        <v>11113</v>
      </c>
      <c r="G14187" t="s">
        <v>2054</v>
      </c>
      <c r="I14187" t="s">
        <v>2006</v>
      </c>
      <c r="J14187" t="s">
        <v>2782</v>
      </c>
      <c r="K14187" t="s">
        <v>2783</v>
      </c>
      <c r="L14187">
        <v>2</v>
      </c>
      <c r="M14187">
        <v>631.3</v>
      </c>
      <c r="N14187" s="43">
        <v>1262.6</v>
      </c>
    </row>
    <row r="14188" hidden="1" spans="1:14" x14ac:dyDescent="0.25">
      <c r="A14188" s="106">
        <v>46197</v>
      </c>
      <c r="B14188">
        <v>14433</v>
      </c>
      <c r="C14188">
        <v>11320</v>
      </c>
      <c r="E14188">
        <v>17</v>
      </c>
      <c r="F14188" t="s">
        <v>11114</v>
      </c>
      <c r="G14188" t="s">
        <v>2021</v>
      </c>
      <c r="I14188" t="s">
        <v>2006</v>
      </c>
      <c r="J14188" t="s">
        <v>2782</v>
      </c>
      <c r="K14188" t="s">
        <v>2783</v>
      </c>
      <c r="L14188">
        <v>8</v>
      </c>
      <c r="M14188">
        <v>631.3</v>
      </c>
      <c r="N14188" s="43">
        <v>5050.4</v>
      </c>
    </row>
    <row r="14189" hidden="1" spans="1:14" x14ac:dyDescent="0.25">
      <c r="A14189" s="106">
        <v>46197</v>
      </c>
      <c r="B14189">
        <v>14434</v>
      </c>
      <c r="C14189">
        <v>11321</v>
      </c>
      <c r="E14189">
        <v>17</v>
      </c>
      <c r="F14189" t="s">
        <v>11114</v>
      </c>
      <c r="G14189" t="s">
        <v>2021</v>
      </c>
      <c r="I14189" t="s">
        <v>2006</v>
      </c>
      <c r="J14189" t="s">
        <v>2782</v>
      </c>
      <c r="K14189" t="s">
        <v>2783</v>
      </c>
      <c r="L14189">
        <v>2</v>
      </c>
      <c r="M14189">
        <v>631.3</v>
      </c>
      <c r="N14189" s="43">
        <v>1262.6</v>
      </c>
    </row>
    <row r="14190" hidden="1" spans="1:14" x14ac:dyDescent="0.25">
      <c r="A14190" s="106">
        <v>46197</v>
      </c>
      <c r="B14190">
        <v>14437</v>
      </c>
      <c r="C14190">
        <v>11324</v>
      </c>
      <c r="E14190">
        <v>17</v>
      </c>
      <c r="F14190" t="s">
        <v>11115</v>
      </c>
      <c r="G14190" t="s">
        <v>2114</v>
      </c>
      <c r="I14190" t="s">
        <v>2006</v>
      </c>
      <c r="J14190" t="s">
        <v>10679</v>
      </c>
      <c r="K14190" t="s">
        <v>10680</v>
      </c>
      <c r="L14190">
        <v>5</v>
      </c>
      <c r="M14190">
        <v>636.6</v>
      </c>
      <c r="N14190" s="43">
        <v>3183</v>
      </c>
    </row>
    <row r="14191" hidden="1" spans="1:14" x14ac:dyDescent="0.25">
      <c r="A14191" s="106">
        <v>46197</v>
      </c>
      <c r="B14191">
        <v>14438</v>
      </c>
      <c r="C14191">
        <v>11325</v>
      </c>
      <c r="E14191">
        <v>17</v>
      </c>
      <c r="F14191" t="s">
        <v>11115</v>
      </c>
      <c r="G14191" t="s">
        <v>2114</v>
      </c>
      <c r="I14191" t="s">
        <v>2006</v>
      </c>
      <c r="J14191" t="s">
        <v>10679</v>
      </c>
      <c r="K14191" t="s">
        <v>10680</v>
      </c>
      <c r="L14191">
        <v>3</v>
      </c>
      <c r="M14191">
        <v>636.6</v>
      </c>
      <c r="N14191" s="43">
        <v>1909.8</v>
      </c>
    </row>
    <row r="14192" hidden="1" spans="1:14" x14ac:dyDescent="0.25">
      <c r="A14192" s="106">
        <v>46197</v>
      </c>
      <c r="B14192">
        <v>14439</v>
      </c>
      <c r="C14192">
        <v>11326</v>
      </c>
      <c r="E14192">
        <v>17</v>
      </c>
      <c r="F14192" t="s">
        <v>11116</v>
      </c>
      <c r="G14192" t="s">
        <v>2036</v>
      </c>
      <c r="I14192" t="s">
        <v>2006</v>
      </c>
      <c r="J14192" t="s">
        <v>2782</v>
      </c>
      <c r="K14192" t="s">
        <v>2783</v>
      </c>
      <c r="L14192">
        <v>8</v>
      </c>
      <c r="M14192">
        <v>631.3</v>
      </c>
      <c r="N14192" s="43">
        <v>5050.4</v>
      </c>
    </row>
    <row r="14193" hidden="1" spans="1:14" x14ac:dyDescent="0.25">
      <c r="A14193" s="106">
        <v>46197</v>
      </c>
      <c r="B14193">
        <v>14440</v>
      </c>
      <c r="C14193">
        <v>11327</v>
      </c>
      <c r="E14193">
        <v>17</v>
      </c>
      <c r="F14193" t="s">
        <v>11116</v>
      </c>
      <c r="G14193" t="s">
        <v>2036</v>
      </c>
      <c r="I14193" t="s">
        <v>2006</v>
      </c>
      <c r="J14193" t="s">
        <v>2782</v>
      </c>
      <c r="K14193" t="s">
        <v>2783</v>
      </c>
      <c r="L14193">
        <v>2</v>
      </c>
      <c r="M14193">
        <v>631.3</v>
      </c>
      <c r="N14193" s="43">
        <v>1262.6</v>
      </c>
    </row>
    <row r="14194" hidden="1" spans="1:14" x14ac:dyDescent="0.25">
      <c r="A14194" s="106">
        <v>46197</v>
      </c>
      <c r="B14194">
        <v>14441</v>
      </c>
      <c r="C14194">
        <v>11328</v>
      </c>
      <c r="E14194">
        <v>17</v>
      </c>
      <c r="F14194" t="s">
        <v>11117</v>
      </c>
      <c r="G14194" t="s">
        <v>2012</v>
      </c>
      <c r="I14194" t="s">
        <v>2006</v>
      </c>
      <c r="J14194" t="s">
        <v>2782</v>
      </c>
      <c r="K14194" t="s">
        <v>2783</v>
      </c>
      <c r="L14194">
        <v>8</v>
      </c>
      <c r="M14194">
        <v>631.3</v>
      </c>
      <c r="N14194" s="43">
        <v>5050.4</v>
      </c>
    </row>
    <row r="14195" hidden="1" spans="1:14" x14ac:dyDescent="0.25">
      <c r="A14195" s="106">
        <v>46197</v>
      </c>
      <c r="B14195">
        <v>14442</v>
      </c>
      <c r="C14195">
        <v>11329</v>
      </c>
      <c r="E14195">
        <v>17</v>
      </c>
      <c r="F14195" t="s">
        <v>11117</v>
      </c>
      <c r="G14195" t="s">
        <v>2012</v>
      </c>
      <c r="I14195" t="s">
        <v>2006</v>
      </c>
      <c r="J14195" t="s">
        <v>2782</v>
      </c>
      <c r="K14195" t="s">
        <v>2783</v>
      </c>
      <c r="L14195">
        <v>2</v>
      </c>
      <c r="M14195">
        <v>631.3</v>
      </c>
      <c r="N14195" s="43">
        <v>1262.6</v>
      </c>
    </row>
    <row r="14196" hidden="1" spans="1:14" x14ac:dyDescent="0.25">
      <c r="A14196" s="106">
        <v>46197</v>
      </c>
      <c r="B14196">
        <v>14451</v>
      </c>
      <c r="C14196">
        <v>11338</v>
      </c>
      <c r="E14196">
        <v>17</v>
      </c>
      <c r="F14196" t="s">
        <v>11118</v>
      </c>
      <c r="G14196" t="s">
        <v>2027</v>
      </c>
      <c r="I14196" t="s">
        <v>2006</v>
      </c>
      <c r="J14196" t="s">
        <v>2782</v>
      </c>
      <c r="K14196" t="s">
        <v>2783</v>
      </c>
      <c r="L14196">
        <v>5</v>
      </c>
      <c r="M14196">
        <v>631.3</v>
      </c>
      <c r="N14196" s="43">
        <v>3156.5</v>
      </c>
    </row>
    <row r="14197" hidden="1" spans="1:14" x14ac:dyDescent="0.25">
      <c r="A14197" s="106">
        <v>46197</v>
      </c>
      <c r="B14197">
        <v>14452</v>
      </c>
      <c r="C14197">
        <v>11339</v>
      </c>
      <c r="E14197">
        <v>17</v>
      </c>
      <c r="F14197" t="s">
        <v>11118</v>
      </c>
      <c r="G14197" t="s">
        <v>2027</v>
      </c>
      <c r="I14197" t="s">
        <v>2006</v>
      </c>
      <c r="J14197" t="s">
        <v>2782</v>
      </c>
      <c r="K14197" t="s">
        <v>2783</v>
      </c>
      <c r="L14197">
        <v>3</v>
      </c>
      <c r="M14197">
        <v>631.3</v>
      </c>
      <c r="N14197" s="43">
        <v>1893.9</v>
      </c>
    </row>
    <row r="14198" hidden="1" spans="1:14" x14ac:dyDescent="0.25">
      <c r="A14198" s="106">
        <v>46197</v>
      </c>
      <c r="B14198">
        <v>14454</v>
      </c>
      <c r="C14198">
        <v>11341</v>
      </c>
      <c r="E14198">
        <v>17</v>
      </c>
      <c r="F14198" t="s">
        <v>11119</v>
      </c>
      <c r="G14198" t="s">
        <v>2054</v>
      </c>
      <c r="I14198" t="s">
        <v>2006</v>
      </c>
      <c r="J14198" t="s">
        <v>2782</v>
      </c>
      <c r="K14198" t="s">
        <v>2783</v>
      </c>
      <c r="L14198">
        <v>8</v>
      </c>
      <c r="M14198">
        <v>631.3</v>
      </c>
      <c r="N14198" s="43">
        <v>5050.4</v>
      </c>
    </row>
    <row r="14199" hidden="1" spans="1:14" x14ac:dyDescent="0.25">
      <c r="A14199" s="106">
        <v>46197</v>
      </c>
      <c r="B14199">
        <v>14455</v>
      </c>
      <c r="C14199">
        <v>11342</v>
      </c>
      <c r="E14199">
        <v>17</v>
      </c>
      <c r="F14199" t="s">
        <v>11119</v>
      </c>
      <c r="G14199" t="s">
        <v>2054</v>
      </c>
      <c r="I14199" t="s">
        <v>2006</v>
      </c>
      <c r="J14199" t="s">
        <v>2782</v>
      </c>
      <c r="K14199" t="s">
        <v>2783</v>
      </c>
      <c r="L14199">
        <v>1</v>
      </c>
      <c r="M14199">
        <v>631.3</v>
      </c>
      <c r="N14199" s="43">
        <v>631.3</v>
      </c>
    </row>
    <row r="14200" hidden="1" spans="1:14" x14ac:dyDescent="0.25">
      <c r="A14200" s="106">
        <v>46199</v>
      </c>
      <c r="B14200">
        <v>14547</v>
      </c>
      <c r="C14200">
        <v>11434</v>
      </c>
      <c r="E14200">
        <v>17</v>
      </c>
      <c r="F14200" t="s">
        <v>11120</v>
      </c>
      <c r="G14200" t="s">
        <v>2063</v>
      </c>
      <c r="I14200" t="s">
        <v>2006</v>
      </c>
      <c r="J14200" t="s">
        <v>2782</v>
      </c>
      <c r="K14200" t="s">
        <v>2783</v>
      </c>
      <c r="L14200">
        <v>8</v>
      </c>
      <c r="M14200">
        <v>631.3</v>
      </c>
      <c r="N14200" s="43">
        <v>5050.4</v>
      </c>
    </row>
    <row r="14201" hidden="1" spans="1:14" x14ac:dyDescent="0.25">
      <c r="A14201" s="106">
        <v>46199</v>
      </c>
      <c r="B14201">
        <v>14548</v>
      </c>
      <c r="C14201">
        <v>11435</v>
      </c>
      <c r="E14201">
        <v>17</v>
      </c>
      <c r="F14201" t="s">
        <v>11120</v>
      </c>
      <c r="G14201" t="s">
        <v>2063</v>
      </c>
      <c r="I14201" t="s">
        <v>2006</v>
      </c>
      <c r="J14201" t="s">
        <v>2782</v>
      </c>
      <c r="K14201" t="s">
        <v>2783</v>
      </c>
      <c r="L14201">
        <v>2</v>
      </c>
      <c r="M14201">
        <v>631.3</v>
      </c>
      <c r="N14201" s="43">
        <v>1262.6</v>
      </c>
    </row>
    <row r="14202" hidden="1" spans="1:14" x14ac:dyDescent="0.25">
      <c r="A14202" s="106">
        <v>46199</v>
      </c>
      <c r="B14202">
        <v>14549</v>
      </c>
      <c r="C14202">
        <v>11436</v>
      </c>
      <c r="E14202">
        <v>17</v>
      </c>
      <c r="F14202" t="s">
        <v>11121</v>
      </c>
      <c r="G14202" t="s">
        <v>2054</v>
      </c>
      <c r="I14202" t="s">
        <v>2006</v>
      </c>
      <c r="J14202" t="s">
        <v>2782</v>
      </c>
      <c r="K14202" t="s">
        <v>2783</v>
      </c>
      <c r="L14202">
        <v>8</v>
      </c>
      <c r="M14202">
        <v>631.3</v>
      </c>
      <c r="N14202" s="43">
        <v>5050.4</v>
      </c>
    </row>
    <row r="14203" hidden="1" spans="1:14" x14ac:dyDescent="0.25">
      <c r="A14203" s="106">
        <v>46199</v>
      </c>
      <c r="B14203">
        <v>14550</v>
      </c>
      <c r="C14203">
        <v>11437</v>
      </c>
      <c r="E14203">
        <v>17</v>
      </c>
      <c r="F14203" t="s">
        <v>11121</v>
      </c>
      <c r="G14203" t="s">
        <v>2054</v>
      </c>
      <c r="I14203" t="s">
        <v>2006</v>
      </c>
      <c r="J14203" t="s">
        <v>2782</v>
      </c>
      <c r="K14203" t="s">
        <v>2783</v>
      </c>
      <c r="L14203">
        <v>2</v>
      </c>
      <c r="M14203">
        <v>631.3</v>
      </c>
      <c r="N14203" s="43">
        <v>1262.6</v>
      </c>
    </row>
    <row r="14204" hidden="1" spans="1:14" x14ac:dyDescent="0.25">
      <c r="A14204" s="106">
        <v>46199</v>
      </c>
      <c r="B14204">
        <v>14551</v>
      </c>
      <c r="C14204">
        <v>11438</v>
      </c>
      <c r="E14204">
        <v>17</v>
      </c>
      <c r="F14204" t="s">
        <v>11122</v>
      </c>
      <c r="G14204" t="s">
        <v>2036</v>
      </c>
      <c r="I14204" t="s">
        <v>2006</v>
      </c>
      <c r="J14204" t="s">
        <v>2782</v>
      </c>
      <c r="K14204" t="s">
        <v>2783</v>
      </c>
      <c r="L14204">
        <v>8</v>
      </c>
      <c r="M14204">
        <v>631.3</v>
      </c>
      <c r="N14204" s="43">
        <v>5050.4</v>
      </c>
    </row>
    <row r="14205" hidden="1" spans="1:14" x14ac:dyDescent="0.25">
      <c r="A14205" s="106">
        <v>46199</v>
      </c>
      <c r="B14205">
        <v>14552</v>
      </c>
      <c r="C14205">
        <v>11439</v>
      </c>
      <c r="E14205">
        <v>17</v>
      </c>
      <c r="F14205" t="s">
        <v>11122</v>
      </c>
      <c r="G14205" t="s">
        <v>2036</v>
      </c>
      <c r="I14205" t="s">
        <v>2006</v>
      </c>
      <c r="J14205" t="s">
        <v>2782</v>
      </c>
      <c r="K14205" t="s">
        <v>2783</v>
      </c>
      <c r="L14205">
        <v>2</v>
      </c>
      <c r="M14205">
        <v>631.3</v>
      </c>
      <c r="N14205" s="43">
        <v>1262.6</v>
      </c>
    </row>
    <row r="14206" hidden="1" spans="1:14" x14ac:dyDescent="0.25">
      <c r="A14206" s="106">
        <v>46199</v>
      </c>
      <c r="B14206">
        <v>14557</v>
      </c>
      <c r="C14206">
        <v>11444</v>
      </c>
      <c r="E14206">
        <v>17</v>
      </c>
      <c r="F14206" t="s">
        <v>11123</v>
      </c>
      <c r="G14206" t="s">
        <v>2021</v>
      </c>
      <c r="I14206" t="s">
        <v>2006</v>
      </c>
      <c r="J14206" t="s">
        <v>2782</v>
      </c>
      <c r="K14206" t="s">
        <v>2783</v>
      </c>
      <c r="L14206">
        <v>8</v>
      </c>
      <c r="M14206">
        <v>631.3</v>
      </c>
      <c r="N14206" s="43">
        <v>5050.4</v>
      </c>
    </row>
    <row r="14207" hidden="1" spans="1:14" x14ac:dyDescent="0.25">
      <c r="A14207" s="106">
        <v>46199</v>
      </c>
      <c r="B14207">
        <v>14558</v>
      </c>
      <c r="C14207">
        <v>11445</v>
      </c>
      <c r="E14207">
        <v>17</v>
      </c>
      <c r="F14207" t="s">
        <v>11123</v>
      </c>
      <c r="G14207" t="s">
        <v>2021</v>
      </c>
      <c r="I14207" t="s">
        <v>2006</v>
      </c>
      <c r="J14207" t="s">
        <v>2782</v>
      </c>
      <c r="K14207" t="s">
        <v>2783</v>
      </c>
      <c r="L14207">
        <v>2</v>
      </c>
      <c r="M14207">
        <v>631.3</v>
      </c>
      <c r="N14207" s="43">
        <v>1262.6</v>
      </c>
    </row>
    <row r="14208" hidden="1" spans="1:14" x14ac:dyDescent="0.25">
      <c r="A14208" s="106">
        <v>46199</v>
      </c>
      <c r="B14208">
        <v>14561</v>
      </c>
      <c r="C14208">
        <v>11448</v>
      </c>
      <c r="E14208">
        <v>17</v>
      </c>
      <c r="F14208" t="s">
        <v>11124</v>
      </c>
      <c r="G14208" t="s">
        <v>2038</v>
      </c>
      <c r="I14208" t="s">
        <v>2006</v>
      </c>
      <c r="J14208" t="s">
        <v>2782</v>
      </c>
      <c r="K14208" t="s">
        <v>2783</v>
      </c>
      <c r="L14208">
        <v>8</v>
      </c>
      <c r="M14208">
        <v>631.3</v>
      </c>
      <c r="N14208" s="43">
        <v>5050.4</v>
      </c>
    </row>
    <row r="14209" hidden="1" spans="1:14" x14ac:dyDescent="0.25">
      <c r="A14209" s="106">
        <v>46199</v>
      </c>
      <c r="B14209">
        <v>14562</v>
      </c>
      <c r="C14209">
        <v>11449</v>
      </c>
      <c r="E14209">
        <v>17</v>
      </c>
      <c r="F14209" t="s">
        <v>11124</v>
      </c>
      <c r="G14209" t="s">
        <v>2038</v>
      </c>
      <c r="I14209" t="s">
        <v>2006</v>
      </c>
      <c r="J14209" t="s">
        <v>2782</v>
      </c>
      <c r="K14209" t="s">
        <v>2783</v>
      </c>
      <c r="L14209">
        <v>2</v>
      </c>
      <c r="M14209">
        <v>631.3</v>
      </c>
      <c r="N14209" s="43">
        <v>1262.6</v>
      </c>
    </row>
    <row r="14210" hidden="1" spans="1:14" x14ac:dyDescent="0.25">
      <c r="A14210" s="106">
        <v>46199</v>
      </c>
      <c r="B14210">
        <v>14565</v>
      </c>
      <c r="C14210">
        <v>11452</v>
      </c>
      <c r="E14210">
        <v>17</v>
      </c>
      <c r="F14210" t="s">
        <v>11125</v>
      </c>
      <c r="G14210" t="s">
        <v>2012</v>
      </c>
      <c r="I14210" t="s">
        <v>2006</v>
      </c>
      <c r="J14210" t="s">
        <v>2782</v>
      </c>
      <c r="K14210" t="s">
        <v>2783</v>
      </c>
      <c r="L14210">
        <v>8</v>
      </c>
      <c r="M14210">
        <v>631.3</v>
      </c>
      <c r="N14210" s="43">
        <v>5050.4</v>
      </c>
    </row>
    <row r="14211" hidden="1" spans="1:14" x14ac:dyDescent="0.25">
      <c r="A14211" s="106">
        <v>46199</v>
      </c>
      <c r="B14211">
        <v>14566</v>
      </c>
      <c r="C14211">
        <v>11453</v>
      </c>
      <c r="E14211">
        <v>17</v>
      </c>
      <c r="F14211" t="s">
        <v>11125</v>
      </c>
      <c r="G14211" t="s">
        <v>2012</v>
      </c>
      <c r="I14211" t="s">
        <v>2006</v>
      </c>
      <c r="J14211" t="s">
        <v>2782</v>
      </c>
      <c r="K14211" t="s">
        <v>2783</v>
      </c>
      <c r="L14211">
        <v>2</v>
      </c>
      <c r="M14211">
        <v>631.3</v>
      </c>
      <c r="N14211" s="43">
        <v>1262.6</v>
      </c>
    </row>
    <row r="14212" hidden="1" spans="1:14" x14ac:dyDescent="0.25">
      <c r="A14212" s="106">
        <v>46199</v>
      </c>
      <c r="B14212">
        <v>14575</v>
      </c>
      <c r="C14212">
        <v>11462</v>
      </c>
      <c r="E14212">
        <v>17</v>
      </c>
      <c r="F14212" t="s">
        <v>11126</v>
      </c>
      <c r="G14212" t="s">
        <v>2063</v>
      </c>
      <c r="I14212" t="s">
        <v>2006</v>
      </c>
      <c r="J14212" t="s">
        <v>2782</v>
      </c>
      <c r="K14212" t="s">
        <v>2783</v>
      </c>
      <c r="L14212">
        <v>8</v>
      </c>
      <c r="M14212">
        <v>631.3</v>
      </c>
      <c r="N14212" s="43">
        <v>5050.4</v>
      </c>
    </row>
    <row r="14213" hidden="1" spans="1:14" x14ac:dyDescent="0.25">
      <c r="A14213" s="106">
        <v>46199</v>
      </c>
      <c r="B14213">
        <v>14576</v>
      </c>
      <c r="C14213">
        <v>11463</v>
      </c>
      <c r="E14213">
        <v>17</v>
      </c>
      <c r="F14213" t="s">
        <v>11126</v>
      </c>
      <c r="G14213" t="s">
        <v>2063</v>
      </c>
      <c r="I14213" t="s">
        <v>2006</v>
      </c>
      <c r="J14213" t="s">
        <v>2782</v>
      </c>
      <c r="K14213" t="s">
        <v>2783</v>
      </c>
      <c r="L14213">
        <v>2</v>
      </c>
      <c r="M14213">
        <v>631.3</v>
      </c>
      <c r="N14213" s="43">
        <v>1262.6</v>
      </c>
    </row>
    <row r="14214" hidden="1" spans="1:14" x14ac:dyDescent="0.25">
      <c r="A14214" s="106">
        <v>46199</v>
      </c>
      <c r="B14214">
        <v>14579</v>
      </c>
      <c r="C14214">
        <v>11466</v>
      </c>
      <c r="E14214">
        <v>17</v>
      </c>
      <c r="F14214" t="s">
        <v>11127</v>
      </c>
      <c r="G14214" t="s">
        <v>2054</v>
      </c>
      <c r="I14214" t="s">
        <v>2006</v>
      </c>
      <c r="J14214" t="s">
        <v>2782</v>
      </c>
      <c r="K14214" t="s">
        <v>2783</v>
      </c>
      <c r="L14214">
        <v>8</v>
      </c>
      <c r="M14214">
        <v>631.3</v>
      </c>
      <c r="N14214" s="43">
        <v>5050.4</v>
      </c>
    </row>
    <row r="14215" hidden="1" spans="1:14" x14ac:dyDescent="0.25">
      <c r="A14215" s="106">
        <v>46199</v>
      </c>
      <c r="B14215">
        <v>14580</v>
      </c>
      <c r="C14215">
        <v>11467</v>
      </c>
      <c r="E14215">
        <v>17</v>
      </c>
      <c r="F14215" t="s">
        <v>11127</v>
      </c>
      <c r="G14215" t="s">
        <v>2054</v>
      </c>
      <c r="I14215" t="s">
        <v>2006</v>
      </c>
      <c r="J14215" t="s">
        <v>2782</v>
      </c>
      <c r="K14215" t="s">
        <v>2783</v>
      </c>
      <c r="L14215">
        <v>2</v>
      </c>
      <c r="M14215">
        <v>631.3</v>
      </c>
      <c r="N14215" s="43">
        <v>1262.6</v>
      </c>
    </row>
    <row r="14216" hidden="1" spans="1:14" x14ac:dyDescent="0.25">
      <c r="A14216" s="106">
        <v>46199</v>
      </c>
      <c r="B14216">
        <v>14584</v>
      </c>
      <c r="C14216">
        <v>11471</v>
      </c>
      <c r="E14216">
        <v>17</v>
      </c>
      <c r="F14216" t="s">
        <v>11128</v>
      </c>
      <c r="G14216" t="s">
        <v>2036</v>
      </c>
      <c r="I14216" t="s">
        <v>2006</v>
      </c>
      <c r="J14216" t="s">
        <v>2782</v>
      </c>
      <c r="K14216" t="s">
        <v>2783</v>
      </c>
      <c r="L14216">
        <v>8</v>
      </c>
      <c r="M14216">
        <v>631.3</v>
      </c>
      <c r="N14216" s="43">
        <v>5050.4</v>
      </c>
    </row>
    <row r="14217" hidden="1" spans="1:14" x14ac:dyDescent="0.25">
      <c r="A14217" s="106">
        <v>46199</v>
      </c>
      <c r="B14217">
        <v>14585</v>
      </c>
      <c r="C14217">
        <v>11472</v>
      </c>
      <c r="E14217">
        <v>17</v>
      </c>
      <c r="F14217" t="s">
        <v>11128</v>
      </c>
      <c r="G14217" t="s">
        <v>2036</v>
      </c>
      <c r="I14217" t="s">
        <v>2006</v>
      </c>
      <c r="J14217" t="s">
        <v>2782</v>
      </c>
      <c r="K14217" t="s">
        <v>2783</v>
      </c>
      <c r="L14217">
        <v>2</v>
      </c>
      <c r="M14217">
        <v>631.3</v>
      </c>
      <c r="N14217" s="43">
        <v>1262.6</v>
      </c>
    </row>
    <row r="14218" hidden="1" spans="1:14" x14ac:dyDescent="0.25">
      <c r="A14218" s="106">
        <v>46199</v>
      </c>
      <c r="B14218">
        <v>14586</v>
      </c>
      <c r="C14218">
        <v>11473</v>
      </c>
      <c r="E14218">
        <v>17</v>
      </c>
      <c r="F14218" t="s">
        <v>11129</v>
      </c>
      <c r="G14218" t="s">
        <v>2021</v>
      </c>
      <c r="I14218" t="s">
        <v>2006</v>
      </c>
      <c r="J14218" t="s">
        <v>2782</v>
      </c>
      <c r="K14218" t="s">
        <v>2783</v>
      </c>
      <c r="L14218">
        <v>8</v>
      </c>
      <c r="M14218">
        <v>631.3</v>
      </c>
      <c r="N14218" s="43">
        <v>5050.4</v>
      </c>
    </row>
    <row r="14219" hidden="1" spans="1:14" x14ac:dyDescent="0.25">
      <c r="A14219" s="106">
        <v>46199</v>
      </c>
      <c r="B14219">
        <v>14587</v>
      </c>
      <c r="C14219">
        <v>11474</v>
      </c>
      <c r="E14219">
        <v>17</v>
      </c>
      <c r="F14219" t="s">
        <v>11129</v>
      </c>
      <c r="G14219" t="s">
        <v>2021</v>
      </c>
      <c r="I14219" t="s">
        <v>2006</v>
      </c>
      <c r="J14219" t="s">
        <v>2782</v>
      </c>
      <c r="K14219" t="s">
        <v>2783</v>
      </c>
      <c r="L14219">
        <v>2</v>
      </c>
      <c r="M14219">
        <v>631.3</v>
      </c>
      <c r="N14219" s="43">
        <v>1262.6</v>
      </c>
    </row>
    <row r="14220" hidden="1" spans="1:14" x14ac:dyDescent="0.25">
      <c r="A14220" s="106">
        <v>46199</v>
      </c>
      <c r="B14220">
        <v>14589</v>
      </c>
      <c r="C14220">
        <v>11476</v>
      </c>
      <c r="E14220">
        <v>17</v>
      </c>
      <c r="F14220" t="s">
        <v>11130</v>
      </c>
      <c r="G14220" t="s">
        <v>2038</v>
      </c>
      <c r="I14220" t="s">
        <v>2006</v>
      </c>
      <c r="J14220" t="s">
        <v>2782</v>
      </c>
      <c r="K14220" t="s">
        <v>2783</v>
      </c>
      <c r="L14220">
        <v>8</v>
      </c>
      <c r="M14220">
        <v>631.3</v>
      </c>
      <c r="N14220" s="43">
        <v>5050.4</v>
      </c>
    </row>
    <row r="14221" hidden="1" spans="1:14" x14ac:dyDescent="0.25">
      <c r="A14221" s="106">
        <v>46199</v>
      </c>
      <c r="B14221">
        <v>14590</v>
      </c>
      <c r="C14221">
        <v>11477</v>
      </c>
      <c r="E14221">
        <v>17</v>
      </c>
      <c r="F14221" t="s">
        <v>11130</v>
      </c>
      <c r="G14221" t="s">
        <v>2038</v>
      </c>
      <c r="I14221" t="s">
        <v>2006</v>
      </c>
      <c r="J14221" t="s">
        <v>2782</v>
      </c>
      <c r="K14221" t="s">
        <v>2783</v>
      </c>
      <c r="L14221">
        <v>2</v>
      </c>
      <c r="M14221">
        <v>631.3</v>
      </c>
      <c r="N14221" s="43">
        <v>1262.6</v>
      </c>
    </row>
    <row r="14222" hidden="1" spans="1:14" x14ac:dyDescent="0.25">
      <c r="A14222" s="106">
        <v>46202</v>
      </c>
      <c r="B14222">
        <v>14682</v>
      </c>
      <c r="C14222">
        <v>11568</v>
      </c>
      <c r="E14222">
        <v>17</v>
      </c>
      <c r="F14222" t="s">
        <v>11131</v>
      </c>
      <c r="G14222" t="s">
        <v>2021</v>
      </c>
      <c r="I14222" t="s">
        <v>2006</v>
      </c>
      <c r="J14222" t="s">
        <v>2782</v>
      </c>
      <c r="K14222" t="s">
        <v>2783</v>
      </c>
      <c r="L14222">
        <v>8</v>
      </c>
      <c r="M14222">
        <v>631.3</v>
      </c>
      <c r="N14222" s="43">
        <v>5050.4</v>
      </c>
    </row>
    <row r="14223" hidden="1" spans="1:14" x14ac:dyDescent="0.25">
      <c r="A14223" s="106">
        <v>46202</v>
      </c>
      <c r="B14223">
        <v>14683</v>
      </c>
      <c r="C14223">
        <v>11569</v>
      </c>
      <c r="E14223">
        <v>17</v>
      </c>
      <c r="F14223" t="s">
        <v>11131</v>
      </c>
      <c r="G14223" t="s">
        <v>2021</v>
      </c>
      <c r="I14223" t="s">
        <v>2006</v>
      </c>
      <c r="J14223" t="s">
        <v>2782</v>
      </c>
      <c r="K14223" t="s">
        <v>2783</v>
      </c>
      <c r="L14223">
        <v>2</v>
      </c>
      <c r="M14223">
        <v>631.3</v>
      </c>
      <c r="N14223" s="43">
        <v>1262.6</v>
      </c>
    </row>
    <row r="14224" hidden="1" spans="1:14" x14ac:dyDescent="0.25">
      <c r="A14224" s="106">
        <v>46202</v>
      </c>
      <c r="B14224">
        <v>14684</v>
      </c>
      <c r="C14224">
        <v>11570</v>
      </c>
      <c r="E14224">
        <v>17</v>
      </c>
      <c r="F14224" t="s">
        <v>11132</v>
      </c>
      <c r="G14224" t="s">
        <v>2012</v>
      </c>
      <c r="I14224" t="s">
        <v>2006</v>
      </c>
      <c r="J14224" t="s">
        <v>2782</v>
      </c>
      <c r="K14224" t="s">
        <v>2783</v>
      </c>
      <c r="L14224">
        <v>8</v>
      </c>
      <c r="M14224">
        <v>631.3</v>
      </c>
      <c r="N14224" s="43">
        <v>5050.4</v>
      </c>
    </row>
    <row r="14225" hidden="1" spans="1:14" x14ac:dyDescent="0.25">
      <c r="A14225" s="106">
        <v>46202</v>
      </c>
      <c r="B14225">
        <v>14685</v>
      </c>
      <c r="C14225">
        <v>11571</v>
      </c>
      <c r="E14225">
        <v>17</v>
      </c>
      <c r="F14225" t="s">
        <v>11132</v>
      </c>
      <c r="G14225" t="s">
        <v>2012</v>
      </c>
      <c r="I14225" t="s">
        <v>2006</v>
      </c>
      <c r="J14225" t="s">
        <v>2782</v>
      </c>
      <c r="K14225" t="s">
        <v>2783</v>
      </c>
      <c r="L14225">
        <v>2</v>
      </c>
      <c r="M14225">
        <v>631.3</v>
      </c>
      <c r="N14225" s="43">
        <v>1262.6</v>
      </c>
    </row>
    <row r="14226" hidden="1" spans="1:14" x14ac:dyDescent="0.25">
      <c r="A14226" s="106">
        <v>46202</v>
      </c>
      <c r="B14226">
        <v>14687</v>
      </c>
      <c r="C14226">
        <v>11573</v>
      </c>
      <c r="E14226">
        <v>17</v>
      </c>
      <c r="F14226" t="s">
        <v>11133</v>
      </c>
      <c r="G14226" t="s">
        <v>2054</v>
      </c>
      <c r="I14226" t="s">
        <v>2006</v>
      </c>
      <c r="J14226" t="s">
        <v>2782</v>
      </c>
      <c r="K14226" t="s">
        <v>2783</v>
      </c>
      <c r="L14226">
        <v>8</v>
      </c>
      <c r="M14226">
        <v>631.3</v>
      </c>
      <c r="N14226" s="43">
        <v>5050.4</v>
      </c>
    </row>
    <row r="14227" hidden="1" spans="1:14" x14ac:dyDescent="0.25">
      <c r="A14227" s="106">
        <v>46202</v>
      </c>
      <c r="B14227">
        <v>14688</v>
      </c>
      <c r="C14227">
        <v>11574</v>
      </c>
      <c r="E14227">
        <v>17</v>
      </c>
      <c r="F14227" t="s">
        <v>11133</v>
      </c>
      <c r="G14227" t="s">
        <v>2054</v>
      </c>
      <c r="I14227" t="s">
        <v>2006</v>
      </c>
      <c r="J14227" t="s">
        <v>2782</v>
      </c>
      <c r="K14227" t="s">
        <v>2783</v>
      </c>
      <c r="L14227">
        <v>2</v>
      </c>
      <c r="M14227">
        <v>631.3</v>
      </c>
      <c r="N14227" s="43">
        <v>1262.6</v>
      </c>
    </row>
    <row r="14228" hidden="1" spans="1:14" x14ac:dyDescent="0.25">
      <c r="A14228" s="106">
        <v>46202</v>
      </c>
      <c r="B14228">
        <v>14691</v>
      </c>
      <c r="C14228">
        <v>11577</v>
      </c>
      <c r="E14228">
        <v>17</v>
      </c>
      <c r="F14228" t="s">
        <v>11134</v>
      </c>
      <c r="G14228" t="s">
        <v>2063</v>
      </c>
      <c r="I14228" t="s">
        <v>2006</v>
      </c>
      <c r="J14228" t="s">
        <v>2782</v>
      </c>
      <c r="K14228" t="s">
        <v>2783</v>
      </c>
      <c r="L14228">
        <v>8</v>
      </c>
      <c r="M14228">
        <v>631.3</v>
      </c>
      <c r="N14228" s="43">
        <v>5050.4</v>
      </c>
    </row>
    <row r="14229" hidden="1" spans="1:14" x14ac:dyDescent="0.25">
      <c r="A14229" s="106">
        <v>46202</v>
      </c>
      <c r="B14229">
        <v>14692</v>
      </c>
      <c r="C14229">
        <v>11578</v>
      </c>
      <c r="E14229">
        <v>17</v>
      </c>
      <c r="F14229" t="s">
        <v>11134</v>
      </c>
      <c r="G14229" t="s">
        <v>2063</v>
      </c>
      <c r="I14229" t="s">
        <v>2006</v>
      </c>
      <c r="J14229" t="s">
        <v>2782</v>
      </c>
      <c r="K14229" t="s">
        <v>2783</v>
      </c>
      <c r="L14229">
        <v>2</v>
      </c>
      <c r="M14229">
        <v>631.3</v>
      </c>
      <c r="N14229" s="43">
        <v>1262.6</v>
      </c>
    </row>
    <row r="14230" hidden="1" spans="1:14" x14ac:dyDescent="0.25">
      <c r="A14230" s="106">
        <v>46202</v>
      </c>
      <c r="B14230">
        <v>14694</v>
      </c>
      <c r="C14230">
        <v>11580</v>
      </c>
      <c r="E14230">
        <v>17</v>
      </c>
      <c r="F14230" t="s">
        <v>11135</v>
      </c>
      <c r="G14230" t="s">
        <v>2038</v>
      </c>
      <c r="I14230" t="s">
        <v>2006</v>
      </c>
      <c r="J14230" t="s">
        <v>2782</v>
      </c>
      <c r="K14230" t="s">
        <v>2783</v>
      </c>
      <c r="L14230">
        <v>8</v>
      </c>
      <c r="M14230">
        <v>631.3</v>
      </c>
      <c r="N14230" s="43">
        <v>5050.4</v>
      </c>
    </row>
    <row r="14231" hidden="1" spans="1:14" x14ac:dyDescent="0.25">
      <c r="A14231" s="106">
        <v>46202</v>
      </c>
      <c r="B14231">
        <v>14695</v>
      </c>
      <c r="C14231">
        <v>11581</v>
      </c>
      <c r="E14231">
        <v>17</v>
      </c>
      <c r="F14231" t="s">
        <v>11135</v>
      </c>
      <c r="G14231" t="s">
        <v>2038</v>
      </c>
      <c r="I14231" t="s">
        <v>2006</v>
      </c>
      <c r="J14231" t="s">
        <v>2782</v>
      </c>
      <c r="K14231" t="s">
        <v>2783</v>
      </c>
      <c r="L14231">
        <v>2</v>
      </c>
      <c r="M14231">
        <v>631.3</v>
      </c>
      <c r="N14231" s="43">
        <v>1262.6</v>
      </c>
    </row>
    <row r="14232" hidden="1" spans="1:14" x14ac:dyDescent="0.25">
      <c r="A14232" s="106">
        <v>46202</v>
      </c>
      <c r="B14232">
        <v>14699</v>
      </c>
      <c r="C14232">
        <v>11585</v>
      </c>
      <c r="E14232">
        <v>17</v>
      </c>
      <c r="F14232" t="s">
        <v>11136</v>
      </c>
      <c r="G14232" t="s">
        <v>2036</v>
      </c>
      <c r="I14232" t="s">
        <v>2006</v>
      </c>
      <c r="J14232" t="s">
        <v>2782</v>
      </c>
      <c r="K14232" t="s">
        <v>2783</v>
      </c>
      <c r="L14232">
        <v>8</v>
      </c>
      <c r="M14232">
        <v>631.3</v>
      </c>
      <c r="N14232" s="43">
        <v>5050.4</v>
      </c>
    </row>
    <row r="14233" hidden="1" spans="1:14" x14ac:dyDescent="0.25">
      <c r="A14233" s="106">
        <v>46202</v>
      </c>
      <c r="B14233">
        <v>14700</v>
      </c>
      <c r="C14233">
        <v>11586</v>
      </c>
      <c r="E14233">
        <v>17</v>
      </c>
      <c r="F14233" t="s">
        <v>11136</v>
      </c>
      <c r="G14233" t="s">
        <v>2036</v>
      </c>
      <c r="I14233" t="s">
        <v>2006</v>
      </c>
      <c r="J14233" t="s">
        <v>2782</v>
      </c>
      <c r="K14233" t="s">
        <v>2783</v>
      </c>
      <c r="L14233">
        <v>2</v>
      </c>
      <c r="M14233">
        <v>631.3</v>
      </c>
      <c r="N14233" s="43">
        <v>1262.6</v>
      </c>
    </row>
    <row r="14234" hidden="1" spans="1:14" x14ac:dyDescent="0.25">
      <c r="A14234" s="106">
        <v>46202</v>
      </c>
      <c r="B14234">
        <v>14701</v>
      </c>
      <c r="C14234">
        <v>11587</v>
      </c>
      <c r="E14234">
        <v>17</v>
      </c>
      <c r="F14234" t="s">
        <v>11137</v>
      </c>
      <c r="G14234" t="s">
        <v>2017</v>
      </c>
      <c r="I14234" t="s">
        <v>2006</v>
      </c>
      <c r="J14234" t="s">
        <v>2782</v>
      </c>
      <c r="K14234" t="s">
        <v>2783</v>
      </c>
      <c r="L14234">
        <v>5</v>
      </c>
      <c r="M14234">
        <v>631.3</v>
      </c>
      <c r="N14234" s="43">
        <v>3156.5</v>
      </c>
    </row>
    <row r="14235" hidden="1" spans="1:14" x14ac:dyDescent="0.25">
      <c r="A14235" s="106">
        <v>46202</v>
      </c>
      <c r="B14235">
        <v>14702</v>
      </c>
      <c r="C14235">
        <v>11588</v>
      </c>
      <c r="E14235">
        <v>17</v>
      </c>
      <c r="F14235" t="s">
        <v>11137</v>
      </c>
      <c r="G14235" t="s">
        <v>2017</v>
      </c>
      <c r="I14235" t="s">
        <v>2006</v>
      </c>
      <c r="J14235" t="s">
        <v>2782</v>
      </c>
      <c r="K14235" t="s">
        <v>2783</v>
      </c>
      <c r="L14235">
        <v>3</v>
      </c>
      <c r="M14235">
        <v>631.3</v>
      </c>
      <c r="N14235" s="43">
        <v>1893.9</v>
      </c>
    </row>
    <row r="14236" hidden="1" spans="1:14" x14ac:dyDescent="0.25">
      <c r="A14236" s="106">
        <v>46202</v>
      </c>
      <c r="B14236">
        <v>14703</v>
      </c>
      <c r="C14236">
        <v>11589</v>
      </c>
      <c r="E14236">
        <v>17</v>
      </c>
      <c r="F14236" t="s">
        <v>11138</v>
      </c>
      <c r="G14236" t="s">
        <v>2127</v>
      </c>
      <c r="I14236" t="s">
        <v>2006</v>
      </c>
      <c r="J14236" t="s">
        <v>2782</v>
      </c>
      <c r="K14236" t="s">
        <v>2783</v>
      </c>
      <c r="L14236">
        <v>5</v>
      </c>
      <c r="M14236">
        <v>631.3</v>
      </c>
      <c r="N14236" s="43">
        <v>3156.5</v>
      </c>
    </row>
    <row r="14237" hidden="1" spans="1:14" x14ac:dyDescent="0.25">
      <c r="A14237" s="106">
        <v>46202</v>
      </c>
      <c r="B14237">
        <v>14704</v>
      </c>
      <c r="C14237">
        <v>11590</v>
      </c>
      <c r="E14237">
        <v>17</v>
      </c>
      <c r="F14237" t="s">
        <v>11138</v>
      </c>
      <c r="G14237" t="s">
        <v>2127</v>
      </c>
      <c r="I14237" t="s">
        <v>2006</v>
      </c>
      <c r="J14237" t="s">
        <v>2782</v>
      </c>
      <c r="K14237" t="s">
        <v>2783</v>
      </c>
      <c r="L14237">
        <v>3</v>
      </c>
      <c r="M14237">
        <v>631.3</v>
      </c>
      <c r="N14237" s="43">
        <v>1893.9</v>
      </c>
    </row>
    <row r="14238" hidden="1" spans="1:14" x14ac:dyDescent="0.25">
      <c r="A14238" s="106">
        <v>46202</v>
      </c>
      <c r="B14238">
        <v>14706</v>
      </c>
      <c r="C14238">
        <v>11592</v>
      </c>
      <c r="E14238">
        <v>17</v>
      </c>
      <c r="F14238" t="s">
        <v>11139</v>
      </c>
      <c r="G14238" t="s">
        <v>2021</v>
      </c>
      <c r="I14238" t="s">
        <v>2006</v>
      </c>
      <c r="J14238" t="s">
        <v>2782</v>
      </c>
      <c r="K14238" t="s">
        <v>2783</v>
      </c>
      <c r="L14238">
        <v>8</v>
      </c>
      <c r="M14238">
        <v>631.3</v>
      </c>
      <c r="N14238" s="43">
        <v>5050.4</v>
      </c>
    </row>
    <row r="14239" hidden="1" spans="1:14" x14ac:dyDescent="0.25">
      <c r="A14239" s="106">
        <v>46202</v>
      </c>
      <c r="B14239">
        <v>14707</v>
      </c>
      <c r="C14239">
        <v>11593</v>
      </c>
      <c r="E14239">
        <v>17</v>
      </c>
      <c r="F14239" t="s">
        <v>11139</v>
      </c>
      <c r="G14239" t="s">
        <v>2021</v>
      </c>
      <c r="I14239" t="s">
        <v>2006</v>
      </c>
      <c r="J14239" t="s">
        <v>2782</v>
      </c>
      <c r="K14239" t="s">
        <v>2783</v>
      </c>
      <c r="L14239">
        <v>2</v>
      </c>
      <c r="M14239">
        <v>631.3</v>
      </c>
      <c r="N14239" s="43">
        <v>1262.6</v>
      </c>
    </row>
    <row r="14240" hidden="1" spans="1:14" x14ac:dyDescent="0.25">
      <c r="A14240" s="106">
        <v>46202</v>
      </c>
      <c r="B14240">
        <v>14708</v>
      </c>
      <c r="C14240">
        <v>11594</v>
      </c>
      <c r="E14240">
        <v>17</v>
      </c>
      <c r="F14240" t="s">
        <v>11140</v>
      </c>
      <c r="G14240" t="s">
        <v>2027</v>
      </c>
      <c r="I14240" t="s">
        <v>2006</v>
      </c>
      <c r="J14240" t="s">
        <v>2782</v>
      </c>
      <c r="K14240" t="s">
        <v>2783</v>
      </c>
      <c r="L14240">
        <v>5</v>
      </c>
      <c r="M14240">
        <v>631.3</v>
      </c>
      <c r="N14240" s="43">
        <v>3156.5</v>
      </c>
    </row>
    <row r="14241" hidden="1" spans="1:14" x14ac:dyDescent="0.25">
      <c r="A14241" s="106">
        <v>46202</v>
      </c>
      <c r="B14241">
        <v>14709</v>
      </c>
      <c r="C14241">
        <v>11595</v>
      </c>
      <c r="E14241">
        <v>17</v>
      </c>
      <c r="F14241" t="s">
        <v>11141</v>
      </c>
      <c r="G14241" t="s">
        <v>2027</v>
      </c>
      <c r="I14241" t="s">
        <v>2006</v>
      </c>
      <c r="J14241" t="s">
        <v>2782</v>
      </c>
      <c r="K14241" t="s">
        <v>2783</v>
      </c>
      <c r="L14241">
        <v>3</v>
      </c>
      <c r="M14241">
        <v>631.3</v>
      </c>
      <c r="N14241" s="43">
        <v>1893.9</v>
      </c>
    </row>
    <row r="14242" hidden="1" spans="1:14" x14ac:dyDescent="0.25">
      <c r="A14242" s="106">
        <v>46202</v>
      </c>
      <c r="B14242">
        <v>14711</v>
      </c>
      <c r="C14242">
        <v>11597</v>
      </c>
      <c r="E14242">
        <v>17</v>
      </c>
      <c r="F14242" t="s">
        <v>11142</v>
      </c>
      <c r="G14242" t="s">
        <v>2185</v>
      </c>
      <c r="I14242" t="s">
        <v>2006</v>
      </c>
      <c r="J14242" t="s">
        <v>2782</v>
      </c>
      <c r="K14242" t="s">
        <v>2783</v>
      </c>
      <c r="L14242">
        <v>5</v>
      </c>
      <c r="M14242">
        <v>631.3</v>
      </c>
      <c r="N14242" s="43">
        <v>3156.5</v>
      </c>
    </row>
    <row r="14243" hidden="1" spans="1:14" x14ac:dyDescent="0.25">
      <c r="A14243" s="106">
        <v>46202</v>
      </c>
      <c r="B14243">
        <v>14712</v>
      </c>
      <c r="C14243">
        <v>11598</v>
      </c>
      <c r="E14243">
        <v>17</v>
      </c>
      <c r="F14243" t="s">
        <v>11142</v>
      </c>
      <c r="G14243" t="s">
        <v>2185</v>
      </c>
      <c r="I14243" t="s">
        <v>2006</v>
      </c>
      <c r="J14243" t="s">
        <v>2782</v>
      </c>
      <c r="K14243" t="s">
        <v>2783</v>
      </c>
      <c r="L14243">
        <v>3</v>
      </c>
      <c r="M14243">
        <v>631.3</v>
      </c>
      <c r="N14243" s="43">
        <v>1893.9</v>
      </c>
    </row>
    <row r="14244" hidden="1" spans="1:14" x14ac:dyDescent="0.25">
      <c r="A14244" s="106">
        <v>46202</v>
      </c>
      <c r="B14244">
        <v>14713</v>
      </c>
      <c r="C14244">
        <v>11599</v>
      </c>
      <c r="E14244">
        <v>17</v>
      </c>
      <c r="F14244" t="s">
        <v>11143</v>
      </c>
      <c r="G14244" t="s">
        <v>2095</v>
      </c>
      <c r="I14244" t="s">
        <v>2006</v>
      </c>
      <c r="J14244" t="s">
        <v>2782</v>
      </c>
      <c r="K14244" t="s">
        <v>2783</v>
      </c>
      <c r="L14244">
        <v>5</v>
      </c>
      <c r="M14244">
        <v>631.3</v>
      </c>
      <c r="N14244" s="43">
        <v>3156.5</v>
      </c>
    </row>
    <row r="14245" hidden="1" spans="1:14" x14ac:dyDescent="0.25">
      <c r="A14245" s="106">
        <v>46202</v>
      </c>
      <c r="B14245">
        <v>14714</v>
      </c>
      <c r="C14245">
        <v>11600</v>
      </c>
      <c r="E14245">
        <v>17</v>
      </c>
      <c r="F14245" t="s">
        <v>11143</v>
      </c>
      <c r="G14245" t="s">
        <v>2095</v>
      </c>
      <c r="I14245" t="s">
        <v>2006</v>
      </c>
      <c r="J14245" t="s">
        <v>2782</v>
      </c>
      <c r="K14245" t="s">
        <v>2783</v>
      </c>
      <c r="L14245">
        <v>3</v>
      </c>
      <c r="M14245">
        <v>631.3</v>
      </c>
      <c r="N14245" s="43">
        <v>1893.9</v>
      </c>
    </row>
    <row r="14246" hidden="1" spans="1:14" x14ac:dyDescent="0.25">
      <c r="A14246" s="106">
        <v>46202</v>
      </c>
      <c r="B14246">
        <v>14715</v>
      </c>
      <c r="C14246">
        <v>11601</v>
      </c>
      <c r="E14246">
        <v>17</v>
      </c>
      <c r="F14246" t="s">
        <v>11144</v>
      </c>
      <c r="G14246" t="s">
        <v>2012</v>
      </c>
      <c r="I14246" t="s">
        <v>2006</v>
      </c>
      <c r="J14246" t="s">
        <v>2782</v>
      </c>
      <c r="K14246" t="s">
        <v>2783</v>
      </c>
      <c r="L14246">
        <v>8</v>
      </c>
      <c r="M14246">
        <v>631.3</v>
      </c>
      <c r="N14246" s="43">
        <v>5050.4</v>
      </c>
    </row>
    <row r="14247" hidden="1" spans="1:14" x14ac:dyDescent="0.25">
      <c r="A14247" s="106">
        <v>46202</v>
      </c>
      <c r="B14247">
        <v>14716</v>
      </c>
      <c r="C14247">
        <v>11602</v>
      </c>
      <c r="E14247">
        <v>17</v>
      </c>
      <c r="F14247" t="s">
        <v>11144</v>
      </c>
      <c r="G14247" t="s">
        <v>2012</v>
      </c>
      <c r="I14247" t="s">
        <v>2006</v>
      </c>
      <c r="J14247" t="s">
        <v>2782</v>
      </c>
      <c r="K14247" t="s">
        <v>2783</v>
      </c>
      <c r="L14247">
        <v>2</v>
      </c>
      <c r="M14247">
        <v>631.3</v>
      </c>
      <c r="N14247" s="43">
        <v>1262.6</v>
      </c>
    </row>
    <row r="14248" hidden="1" spans="1:14" x14ac:dyDescent="0.25">
      <c r="A14248" s="106">
        <v>46202</v>
      </c>
      <c r="B14248">
        <v>14717</v>
      </c>
      <c r="C14248">
        <v>11603</v>
      </c>
      <c r="E14248">
        <v>17</v>
      </c>
      <c r="F14248" t="s">
        <v>11145</v>
      </c>
      <c r="G14248" t="s">
        <v>2114</v>
      </c>
      <c r="I14248" t="s">
        <v>2006</v>
      </c>
      <c r="J14248" t="s">
        <v>2782</v>
      </c>
      <c r="K14248" t="s">
        <v>2783</v>
      </c>
      <c r="L14248">
        <v>5</v>
      </c>
      <c r="M14248">
        <v>631.3</v>
      </c>
      <c r="N14248" s="43">
        <v>3156.5</v>
      </c>
    </row>
    <row r="14249" hidden="1" spans="1:14" x14ac:dyDescent="0.25">
      <c r="A14249" s="106">
        <v>46202</v>
      </c>
      <c r="B14249">
        <v>14718</v>
      </c>
      <c r="C14249">
        <v>11604</v>
      </c>
      <c r="E14249">
        <v>17</v>
      </c>
      <c r="F14249" t="s">
        <v>11145</v>
      </c>
      <c r="G14249" t="s">
        <v>2114</v>
      </c>
      <c r="I14249" t="s">
        <v>2006</v>
      </c>
      <c r="J14249" t="s">
        <v>2782</v>
      </c>
      <c r="K14249" t="s">
        <v>2783</v>
      </c>
      <c r="L14249">
        <v>3</v>
      </c>
      <c r="M14249">
        <v>631.3</v>
      </c>
      <c r="N14249" s="43">
        <v>1893.9</v>
      </c>
    </row>
    <row r="14250" hidden="1" spans="1:14" x14ac:dyDescent="0.25">
      <c r="A14250" s="106">
        <v>46203</v>
      </c>
      <c r="B14250">
        <v>14755</v>
      </c>
      <c r="C14250">
        <v>11641</v>
      </c>
      <c r="E14250">
        <v>17</v>
      </c>
      <c r="F14250" t="s">
        <v>11146</v>
      </c>
      <c r="G14250" t="s">
        <v>2185</v>
      </c>
      <c r="I14250" t="s">
        <v>2006</v>
      </c>
      <c r="J14250" t="s">
        <v>2782</v>
      </c>
      <c r="K14250" t="s">
        <v>2783</v>
      </c>
      <c r="L14250">
        <v>4</v>
      </c>
      <c r="M14250">
        <v>631.3</v>
      </c>
      <c r="N14250" s="43">
        <v>2525.2</v>
      </c>
    </row>
    <row r="14251" hidden="1" spans="1:14" x14ac:dyDescent="0.25">
      <c r="A14251" s="106">
        <v>46204</v>
      </c>
      <c r="B14251">
        <v>14798</v>
      </c>
      <c r="C14251">
        <v>11684</v>
      </c>
      <c r="E14251">
        <v>17</v>
      </c>
      <c r="F14251" t="s">
        <v>11147</v>
      </c>
      <c r="G14251" t="s">
        <v>2012</v>
      </c>
      <c r="I14251" t="s">
        <v>2006</v>
      </c>
      <c r="J14251" t="s">
        <v>2782</v>
      </c>
      <c r="K14251" t="s">
        <v>2783</v>
      </c>
      <c r="L14251">
        <v>5</v>
      </c>
      <c r="M14251">
        <v>631.3</v>
      </c>
      <c r="N14251" s="43">
        <v>3156.5</v>
      </c>
    </row>
    <row r="14252" hidden="1" spans="1:14" x14ac:dyDescent="0.25">
      <c r="A14252" s="106">
        <v>46204</v>
      </c>
      <c r="B14252">
        <v>14799</v>
      </c>
      <c r="C14252">
        <v>11685</v>
      </c>
      <c r="E14252">
        <v>17</v>
      </c>
      <c r="F14252" t="s">
        <v>11147</v>
      </c>
      <c r="G14252" t="s">
        <v>2012</v>
      </c>
      <c r="I14252" t="s">
        <v>2006</v>
      </c>
      <c r="J14252" t="s">
        <v>2782</v>
      </c>
      <c r="K14252" t="s">
        <v>2783</v>
      </c>
      <c r="L14252">
        <v>5</v>
      </c>
      <c r="M14252">
        <v>631.3</v>
      </c>
      <c r="N14252" s="43">
        <v>3156.5</v>
      </c>
    </row>
    <row r="14253" hidden="1" spans="1:14" x14ac:dyDescent="0.25">
      <c r="A14253" s="106">
        <v>46204</v>
      </c>
      <c r="B14253">
        <v>14800</v>
      </c>
      <c r="C14253">
        <v>11686</v>
      </c>
      <c r="E14253">
        <v>17</v>
      </c>
      <c r="F14253" t="s">
        <v>11148</v>
      </c>
      <c r="G14253" t="s">
        <v>2054</v>
      </c>
      <c r="I14253" t="s">
        <v>2006</v>
      </c>
      <c r="J14253" t="s">
        <v>2782</v>
      </c>
      <c r="K14253" t="s">
        <v>2783</v>
      </c>
      <c r="L14253">
        <v>8</v>
      </c>
      <c r="M14253">
        <v>631.3</v>
      </c>
      <c r="N14253" s="43">
        <v>5050.4</v>
      </c>
    </row>
    <row r="14254" hidden="1" spans="1:14" x14ac:dyDescent="0.25">
      <c r="A14254" s="106">
        <v>46204</v>
      </c>
      <c r="B14254">
        <v>14801</v>
      </c>
      <c r="C14254">
        <v>11687</v>
      </c>
      <c r="E14254">
        <v>17</v>
      </c>
      <c r="F14254" t="s">
        <v>11148</v>
      </c>
      <c r="G14254" t="s">
        <v>2054</v>
      </c>
      <c r="I14254" t="s">
        <v>2006</v>
      </c>
      <c r="J14254" t="s">
        <v>2782</v>
      </c>
      <c r="K14254" t="s">
        <v>2783</v>
      </c>
      <c r="L14254">
        <v>2</v>
      </c>
      <c r="M14254">
        <v>631.3</v>
      </c>
      <c r="N14254" s="43">
        <v>1262.6</v>
      </c>
    </row>
    <row r="14255" hidden="1" spans="1:14" x14ac:dyDescent="0.25">
      <c r="A14255" s="106">
        <v>46204</v>
      </c>
      <c r="B14255">
        <v>14804</v>
      </c>
      <c r="C14255">
        <v>11690</v>
      </c>
      <c r="E14255">
        <v>17</v>
      </c>
      <c r="F14255" t="s">
        <v>11149</v>
      </c>
      <c r="G14255" t="s">
        <v>2036</v>
      </c>
      <c r="I14255" t="s">
        <v>2006</v>
      </c>
      <c r="J14255" t="s">
        <v>2782</v>
      </c>
      <c r="K14255" t="s">
        <v>2783</v>
      </c>
      <c r="L14255">
        <v>8</v>
      </c>
      <c r="M14255">
        <v>631.3</v>
      </c>
      <c r="N14255" s="43">
        <v>5050.4</v>
      </c>
    </row>
    <row r="14256" hidden="1" spans="1:14" x14ac:dyDescent="0.25">
      <c r="A14256" s="106">
        <v>46204</v>
      </c>
      <c r="B14256">
        <v>14805</v>
      </c>
      <c r="C14256">
        <v>11691</v>
      </c>
      <c r="E14256">
        <v>17</v>
      </c>
      <c r="F14256" t="s">
        <v>11149</v>
      </c>
      <c r="G14256" t="s">
        <v>2036</v>
      </c>
      <c r="I14256" t="s">
        <v>2006</v>
      </c>
      <c r="J14256" t="s">
        <v>2782</v>
      </c>
      <c r="K14256" t="s">
        <v>2783</v>
      </c>
      <c r="L14256">
        <v>2</v>
      </c>
      <c r="M14256">
        <v>631.3</v>
      </c>
      <c r="N14256" s="43">
        <v>1262.6</v>
      </c>
    </row>
    <row r="14257" hidden="1" spans="1:14" x14ac:dyDescent="0.25">
      <c r="A14257" s="106">
        <v>46204</v>
      </c>
      <c r="B14257">
        <v>14806</v>
      </c>
      <c r="C14257">
        <v>11692</v>
      </c>
      <c r="E14257">
        <v>17</v>
      </c>
      <c r="F14257" t="s">
        <v>11150</v>
      </c>
      <c r="G14257" t="s">
        <v>2063</v>
      </c>
      <c r="I14257" t="s">
        <v>2006</v>
      </c>
      <c r="J14257" t="s">
        <v>2782</v>
      </c>
      <c r="K14257" t="s">
        <v>2783</v>
      </c>
      <c r="L14257">
        <v>8</v>
      </c>
      <c r="M14257">
        <v>631.3</v>
      </c>
      <c r="N14257" s="43">
        <v>5050.4</v>
      </c>
    </row>
    <row r="14258" hidden="1" spans="1:14" x14ac:dyDescent="0.25">
      <c r="A14258" s="106">
        <v>46204</v>
      </c>
      <c r="B14258">
        <v>14807</v>
      </c>
      <c r="C14258">
        <v>11693</v>
      </c>
      <c r="E14258">
        <v>17</v>
      </c>
      <c r="F14258" t="s">
        <v>11150</v>
      </c>
      <c r="G14258" t="s">
        <v>2063</v>
      </c>
      <c r="I14258" t="s">
        <v>2006</v>
      </c>
      <c r="J14258" t="s">
        <v>2782</v>
      </c>
      <c r="K14258" t="s">
        <v>2783</v>
      </c>
      <c r="L14258">
        <v>2</v>
      </c>
      <c r="M14258">
        <v>631.3</v>
      </c>
      <c r="N14258" s="43">
        <v>1262.6</v>
      </c>
    </row>
    <row r="14259" hidden="1" spans="1:14" x14ac:dyDescent="0.25">
      <c r="A14259" s="106">
        <v>46204</v>
      </c>
      <c r="B14259">
        <v>14810</v>
      </c>
      <c r="C14259">
        <v>11696</v>
      </c>
      <c r="E14259">
        <v>17</v>
      </c>
      <c r="F14259" t="s">
        <v>11151</v>
      </c>
      <c r="G14259" t="s">
        <v>2038</v>
      </c>
      <c r="I14259" t="s">
        <v>2006</v>
      </c>
      <c r="J14259" t="s">
        <v>2782</v>
      </c>
      <c r="K14259" t="s">
        <v>2783</v>
      </c>
      <c r="L14259">
        <v>8</v>
      </c>
      <c r="M14259">
        <v>631.3</v>
      </c>
      <c r="N14259" s="43">
        <v>5050.4</v>
      </c>
    </row>
    <row r="14260" hidden="1" spans="1:14" x14ac:dyDescent="0.25">
      <c r="A14260" s="106">
        <v>46204</v>
      </c>
      <c r="B14260">
        <v>14811</v>
      </c>
      <c r="C14260">
        <v>11697</v>
      </c>
      <c r="E14260">
        <v>17</v>
      </c>
      <c r="F14260" t="s">
        <v>11151</v>
      </c>
      <c r="G14260" t="s">
        <v>2038</v>
      </c>
      <c r="I14260" t="s">
        <v>2006</v>
      </c>
      <c r="J14260" t="s">
        <v>2782</v>
      </c>
      <c r="K14260" t="s">
        <v>2783</v>
      </c>
      <c r="L14260">
        <v>2</v>
      </c>
      <c r="M14260">
        <v>631.3</v>
      </c>
      <c r="N14260" s="43">
        <v>1262.6</v>
      </c>
    </row>
    <row r="14261" hidden="1" spans="1:14" x14ac:dyDescent="0.25">
      <c r="A14261" s="106">
        <v>46204</v>
      </c>
      <c r="B14261">
        <v>14814</v>
      </c>
      <c r="C14261">
        <v>11700</v>
      </c>
      <c r="E14261">
        <v>17</v>
      </c>
      <c r="F14261" t="s">
        <v>11152</v>
      </c>
      <c r="G14261" t="s">
        <v>2021</v>
      </c>
      <c r="I14261" t="s">
        <v>2006</v>
      </c>
      <c r="J14261" t="s">
        <v>2782</v>
      </c>
      <c r="K14261" t="s">
        <v>2783</v>
      </c>
      <c r="L14261">
        <v>8</v>
      </c>
      <c r="M14261">
        <v>631.3</v>
      </c>
      <c r="N14261" s="43">
        <v>5050.4</v>
      </c>
    </row>
    <row r="14262" hidden="1" spans="1:14" x14ac:dyDescent="0.25">
      <c r="A14262" s="106">
        <v>46204</v>
      </c>
      <c r="B14262">
        <v>14815</v>
      </c>
      <c r="C14262">
        <v>11701</v>
      </c>
      <c r="E14262">
        <v>17</v>
      </c>
      <c r="F14262" t="s">
        <v>11152</v>
      </c>
      <c r="G14262" t="s">
        <v>2021</v>
      </c>
      <c r="I14262" t="s">
        <v>2006</v>
      </c>
      <c r="J14262" t="s">
        <v>2782</v>
      </c>
      <c r="K14262" t="s">
        <v>2783</v>
      </c>
      <c r="L14262">
        <v>2</v>
      </c>
      <c r="M14262">
        <v>631.3</v>
      </c>
      <c r="N14262" s="43">
        <v>1262.6</v>
      </c>
    </row>
    <row r="14263" hidden="1" spans="1:14" x14ac:dyDescent="0.25">
      <c r="A14263" s="106">
        <v>46204</v>
      </c>
      <c r="B14263">
        <v>14826</v>
      </c>
      <c r="C14263">
        <v>11712</v>
      </c>
      <c r="E14263">
        <v>17</v>
      </c>
      <c r="F14263" t="s">
        <v>11153</v>
      </c>
      <c r="G14263" t="s">
        <v>2012</v>
      </c>
      <c r="I14263" t="s">
        <v>2006</v>
      </c>
      <c r="J14263" t="s">
        <v>2782</v>
      </c>
      <c r="K14263" t="s">
        <v>2783</v>
      </c>
      <c r="L14263">
        <v>8</v>
      </c>
      <c r="M14263">
        <v>631.3</v>
      </c>
      <c r="N14263" s="43">
        <v>5050.4</v>
      </c>
    </row>
    <row r="14264" hidden="1" spans="1:14" x14ac:dyDescent="0.25">
      <c r="A14264" s="106">
        <v>46204</v>
      </c>
      <c r="B14264">
        <v>14827</v>
      </c>
      <c r="C14264">
        <v>11713</v>
      </c>
      <c r="E14264">
        <v>17</v>
      </c>
      <c r="F14264" t="s">
        <v>11153</v>
      </c>
      <c r="G14264" t="s">
        <v>2012</v>
      </c>
      <c r="I14264" t="s">
        <v>2006</v>
      </c>
      <c r="J14264" t="s">
        <v>2782</v>
      </c>
      <c r="K14264" t="s">
        <v>2783</v>
      </c>
      <c r="L14264">
        <v>2</v>
      </c>
      <c r="M14264">
        <v>631.3</v>
      </c>
      <c r="N14264" s="43">
        <v>1262.6</v>
      </c>
    </row>
    <row r="14265" hidden="1" spans="1:14" x14ac:dyDescent="0.25">
      <c r="A14265" s="106">
        <v>46204</v>
      </c>
      <c r="B14265">
        <v>14833</v>
      </c>
      <c r="C14265">
        <v>11719</v>
      </c>
      <c r="E14265">
        <v>17</v>
      </c>
      <c r="F14265" t="s">
        <v>11154</v>
      </c>
      <c r="G14265" t="s">
        <v>2054</v>
      </c>
      <c r="I14265" t="s">
        <v>2006</v>
      </c>
      <c r="J14265" t="s">
        <v>2782</v>
      </c>
      <c r="K14265" t="s">
        <v>2783</v>
      </c>
      <c r="L14265">
        <v>8</v>
      </c>
      <c r="M14265">
        <v>631.3</v>
      </c>
      <c r="N14265" s="43">
        <v>5050.4</v>
      </c>
    </row>
    <row r="14266" hidden="1" spans="1:14" x14ac:dyDescent="0.25">
      <c r="A14266" s="106">
        <v>46204</v>
      </c>
      <c r="B14266">
        <v>14834</v>
      </c>
      <c r="C14266">
        <v>11720</v>
      </c>
      <c r="E14266">
        <v>17</v>
      </c>
      <c r="F14266" t="s">
        <v>11154</v>
      </c>
      <c r="G14266" t="s">
        <v>2054</v>
      </c>
      <c r="I14266" t="s">
        <v>2006</v>
      </c>
      <c r="J14266" t="s">
        <v>2782</v>
      </c>
      <c r="K14266" t="s">
        <v>2783</v>
      </c>
      <c r="L14266">
        <v>2</v>
      </c>
      <c r="M14266">
        <v>631.3</v>
      </c>
      <c r="N14266" s="43">
        <v>1262.6</v>
      </c>
    </row>
    <row r="14267" hidden="1" spans="1:14" x14ac:dyDescent="0.25">
      <c r="A14267" s="106">
        <v>46204</v>
      </c>
      <c r="B14267">
        <v>14841</v>
      </c>
      <c r="C14267">
        <v>11727</v>
      </c>
      <c r="E14267">
        <v>17</v>
      </c>
      <c r="F14267" t="s">
        <v>11155</v>
      </c>
      <c r="G14267" t="s">
        <v>2036</v>
      </c>
      <c r="I14267" t="s">
        <v>2006</v>
      </c>
      <c r="J14267" t="s">
        <v>2782</v>
      </c>
      <c r="K14267" t="s">
        <v>2783</v>
      </c>
      <c r="L14267">
        <v>8</v>
      </c>
      <c r="M14267">
        <v>631.3</v>
      </c>
      <c r="N14267" s="43">
        <v>5050.4</v>
      </c>
    </row>
    <row r="14268" hidden="1" spans="1:14" x14ac:dyDescent="0.25">
      <c r="A14268" s="106">
        <v>46204</v>
      </c>
      <c r="B14268">
        <v>14842</v>
      </c>
      <c r="C14268">
        <v>11728</v>
      </c>
      <c r="E14268">
        <v>17</v>
      </c>
      <c r="F14268" t="s">
        <v>11155</v>
      </c>
      <c r="G14268" t="s">
        <v>2036</v>
      </c>
      <c r="I14268" t="s">
        <v>2006</v>
      </c>
      <c r="J14268" t="s">
        <v>2782</v>
      </c>
      <c r="K14268" t="s">
        <v>2783</v>
      </c>
      <c r="L14268">
        <v>2</v>
      </c>
      <c r="M14268">
        <v>631.3</v>
      </c>
      <c r="N14268" s="43">
        <v>1262.6</v>
      </c>
    </row>
    <row r="14269" hidden="1" spans="1:14" x14ac:dyDescent="0.25">
      <c r="A14269" s="106">
        <v>46204</v>
      </c>
      <c r="B14269">
        <v>14844</v>
      </c>
      <c r="C14269">
        <v>11730</v>
      </c>
      <c r="E14269">
        <v>17</v>
      </c>
      <c r="F14269" t="s">
        <v>11156</v>
      </c>
      <c r="G14269" t="s">
        <v>2063</v>
      </c>
      <c r="I14269" t="s">
        <v>2006</v>
      </c>
      <c r="J14269" t="s">
        <v>2782</v>
      </c>
      <c r="K14269" t="s">
        <v>2783</v>
      </c>
      <c r="L14269">
        <v>8</v>
      </c>
      <c r="M14269">
        <v>631.3</v>
      </c>
      <c r="N14269" s="43">
        <v>5050.4</v>
      </c>
    </row>
    <row r="14270" hidden="1" spans="1:14" x14ac:dyDescent="0.25">
      <c r="A14270" s="106">
        <v>46204</v>
      </c>
      <c r="B14270">
        <v>14845</v>
      </c>
      <c r="C14270">
        <v>11731</v>
      </c>
      <c r="E14270">
        <v>17</v>
      </c>
      <c r="F14270" t="s">
        <v>11156</v>
      </c>
      <c r="G14270" t="s">
        <v>2063</v>
      </c>
      <c r="I14270" t="s">
        <v>2006</v>
      </c>
      <c r="J14270" t="s">
        <v>2782</v>
      </c>
      <c r="K14270" t="s">
        <v>2783</v>
      </c>
      <c r="L14270">
        <v>2</v>
      </c>
      <c r="M14270">
        <v>631.3</v>
      </c>
      <c r="N14270" s="43">
        <v>1262.6</v>
      </c>
    </row>
    <row r="14271" hidden="1" spans="1:14" x14ac:dyDescent="0.25">
      <c r="A14271" s="106">
        <v>46204</v>
      </c>
      <c r="B14271">
        <v>14846</v>
      </c>
      <c r="C14271">
        <v>11732</v>
      </c>
      <c r="E14271">
        <v>17</v>
      </c>
      <c r="F14271" t="s">
        <v>11157</v>
      </c>
      <c r="G14271" t="s">
        <v>2038</v>
      </c>
      <c r="I14271" t="s">
        <v>2006</v>
      </c>
      <c r="J14271" t="s">
        <v>2782</v>
      </c>
      <c r="K14271" t="s">
        <v>2783</v>
      </c>
      <c r="L14271">
        <v>8</v>
      </c>
      <c r="M14271">
        <v>631.3</v>
      </c>
      <c r="N14271" s="43">
        <v>5050.4</v>
      </c>
    </row>
    <row r="14272" hidden="1" spans="1:14" x14ac:dyDescent="0.25">
      <c r="A14272" s="106">
        <v>46204</v>
      </c>
      <c r="B14272">
        <v>14847</v>
      </c>
      <c r="C14272">
        <v>11733</v>
      </c>
      <c r="E14272">
        <v>17</v>
      </c>
      <c r="F14272" t="s">
        <v>11158</v>
      </c>
      <c r="G14272" t="s">
        <v>2038</v>
      </c>
      <c r="I14272" t="s">
        <v>2006</v>
      </c>
      <c r="J14272" t="s">
        <v>2782</v>
      </c>
      <c r="K14272" t="s">
        <v>2783</v>
      </c>
      <c r="L14272">
        <v>2</v>
      </c>
      <c r="M14272">
        <v>631.3</v>
      </c>
      <c r="N14272" s="43">
        <v>1262.6</v>
      </c>
    </row>
    <row r="14273" hidden="1" spans="1:14" x14ac:dyDescent="0.25">
      <c r="A14273" s="106">
        <v>46204</v>
      </c>
      <c r="B14273">
        <v>14854</v>
      </c>
      <c r="C14273">
        <v>11740</v>
      </c>
      <c r="E14273">
        <v>17</v>
      </c>
      <c r="F14273" t="s">
        <v>11159</v>
      </c>
      <c r="G14273" t="s">
        <v>2012</v>
      </c>
      <c r="I14273" t="s">
        <v>2006</v>
      </c>
      <c r="J14273" t="s">
        <v>2782</v>
      </c>
      <c r="K14273" t="s">
        <v>2783</v>
      </c>
      <c r="L14273">
        <v>8</v>
      </c>
      <c r="M14273">
        <v>631.3</v>
      </c>
      <c r="N14273" s="43">
        <v>5050.4</v>
      </c>
    </row>
    <row r="14274" hidden="1" spans="1:14" x14ac:dyDescent="0.25">
      <c r="A14274" s="106">
        <v>46204</v>
      </c>
      <c r="B14274">
        <v>14855</v>
      </c>
      <c r="C14274">
        <v>11741</v>
      </c>
      <c r="E14274">
        <v>17</v>
      </c>
      <c r="F14274" t="s">
        <v>11159</v>
      </c>
      <c r="G14274" t="s">
        <v>2012</v>
      </c>
      <c r="I14274" t="s">
        <v>2006</v>
      </c>
      <c r="J14274" t="s">
        <v>2782</v>
      </c>
      <c r="K14274" t="s">
        <v>2783</v>
      </c>
      <c r="L14274">
        <v>2</v>
      </c>
      <c r="M14274">
        <v>631.3</v>
      </c>
      <c r="N14274" s="43">
        <v>1262.6</v>
      </c>
    </row>
    <row r="14275" hidden="1" spans="1:14" x14ac:dyDescent="0.25">
      <c r="A14275" s="106">
        <v>46204</v>
      </c>
      <c r="B14275">
        <v>14865</v>
      </c>
      <c r="C14275">
        <v>11751</v>
      </c>
      <c r="E14275">
        <v>17</v>
      </c>
      <c r="F14275" t="s">
        <v>11160</v>
      </c>
      <c r="G14275" t="s">
        <v>2127</v>
      </c>
      <c r="I14275" t="s">
        <v>2006</v>
      </c>
      <c r="J14275" t="s">
        <v>2782</v>
      </c>
      <c r="K14275" t="s">
        <v>2783</v>
      </c>
      <c r="L14275">
        <v>5</v>
      </c>
      <c r="M14275">
        <v>631.3</v>
      </c>
      <c r="N14275" s="43">
        <v>3156.5</v>
      </c>
    </row>
    <row r="14276" hidden="1" spans="1:14" x14ac:dyDescent="0.25">
      <c r="A14276" s="106">
        <v>46204</v>
      </c>
      <c r="B14276">
        <v>14866</v>
      </c>
      <c r="C14276">
        <v>11752</v>
      </c>
      <c r="E14276">
        <v>17</v>
      </c>
      <c r="F14276" t="s">
        <v>11160</v>
      </c>
      <c r="G14276" t="s">
        <v>2127</v>
      </c>
      <c r="I14276" t="s">
        <v>2006</v>
      </c>
      <c r="J14276" t="s">
        <v>2782</v>
      </c>
      <c r="K14276" t="s">
        <v>2783</v>
      </c>
      <c r="L14276">
        <v>2.5</v>
      </c>
      <c r="M14276">
        <v>631.3</v>
      </c>
      <c r="N14276" s="43">
        <v>1578.25</v>
      </c>
    </row>
    <row r="14277" hidden="1" spans="1:14" x14ac:dyDescent="0.25">
      <c r="A14277" s="106">
        <v>46204</v>
      </c>
      <c r="B14277">
        <v>14867</v>
      </c>
      <c r="C14277">
        <v>11753</v>
      </c>
      <c r="E14277">
        <v>17</v>
      </c>
      <c r="F14277" t="s">
        <v>11161</v>
      </c>
      <c r="G14277" t="s">
        <v>2036</v>
      </c>
      <c r="I14277" t="s">
        <v>2006</v>
      </c>
      <c r="J14277" t="s">
        <v>2782</v>
      </c>
      <c r="K14277" t="s">
        <v>2783</v>
      </c>
      <c r="L14277">
        <v>7.5</v>
      </c>
      <c r="M14277">
        <v>631.3</v>
      </c>
      <c r="N14277" s="43">
        <v>4734.75</v>
      </c>
    </row>
    <row r="14278" hidden="1" spans="1:14" x14ac:dyDescent="0.25">
      <c r="A14278" s="106">
        <v>46206</v>
      </c>
      <c r="B14278">
        <v>14943</v>
      </c>
      <c r="C14278">
        <v>11829</v>
      </c>
      <c r="E14278">
        <v>17</v>
      </c>
      <c r="F14278" t="s">
        <v>11162</v>
      </c>
      <c r="G14278" t="s">
        <v>2012</v>
      </c>
      <c r="I14278" t="s">
        <v>2006</v>
      </c>
      <c r="J14278" t="s">
        <v>2782</v>
      </c>
      <c r="K14278" t="s">
        <v>2783</v>
      </c>
      <c r="L14278">
        <v>8</v>
      </c>
      <c r="M14278">
        <v>631.3</v>
      </c>
      <c r="N14278" s="43">
        <v>5050.4</v>
      </c>
    </row>
    <row r="14279" hidden="1" spans="1:14" x14ac:dyDescent="0.25">
      <c r="A14279" s="106">
        <v>46206</v>
      </c>
      <c r="B14279">
        <v>14944</v>
      </c>
      <c r="C14279">
        <v>11830</v>
      </c>
      <c r="E14279">
        <v>17</v>
      </c>
      <c r="F14279" t="s">
        <v>11162</v>
      </c>
      <c r="G14279" t="s">
        <v>2012</v>
      </c>
      <c r="I14279" t="s">
        <v>2006</v>
      </c>
      <c r="J14279" t="s">
        <v>2782</v>
      </c>
      <c r="K14279" t="s">
        <v>2783</v>
      </c>
      <c r="L14279">
        <v>2</v>
      </c>
      <c r="M14279">
        <v>631.3</v>
      </c>
      <c r="N14279" s="43">
        <v>1262.6</v>
      </c>
    </row>
    <row r="14280" hidden="1" spans="1:14" x14ac:dyDescent="0.25">
      <c r="A14280" s="106">
        <v>46206</v>
      </c>
      <c r="B14280">
        <v>14945</v>
      </c>
      <c r="C14280">
        <v>11831</v>
      </c>
      <c r="E14280">
        <v>17</v>
      </c>
      <c r="F14280" t="s">
        <v>11163</v>
      </c>
      <c r="G14280" t="s">
        <v>2063</v>
      </c>
      <c r="I14280" t="s">
        <v>2006</v>
      </c>
      <c r="J14280" t="s">
        <v>2782</v>
      </c>
      <c r="K14280" t="s">
        <v>2783</v>
      </c>
      <c r="L14280">
        <v>8</v>
      </c>
      <c r="M14280">
        <v>631.3</v>
      </c>
      <c r="N14280" s="43">
        <v>5050.4</v>
      </c>
    </row>
    <row r="14281" hidden="1" spans="1:14" x14ac:dyDescent="0.25">
      <c r="A14281" s="106">
        <v>46206</v>
      </c>
      <c r="B14281">
        <v>14946</v>
      </c>
      <c r="C14281">
        <v>11832</v>
      </c>
      <c r="E14281">
        <v>17</v>
      </c>
      <c r="F14281" t="s">
        <v>11163</v>
      </c>
      <c r="G14281" t="s">
        <v>2063</v>
      </c>
      <c r="I14281" t="s">
        <v>2006</v>
      </c>
      <c r="J14281" t="s">
        <v>2782</v>
      </c>
      <c r="K14281" t="s">
        <v>2783</v>
      </c>
      <c r="L14281">
        <v>2</v>
      </c>
      <c r="M14281">
        <v>631.3</v>
      </c>
      <c r="N14281" s="43">
        <v>1262.6</v>
      </c>
    </row>
    <row r="14282" hidden="1" spans="1:14" x14ac:dyDescent="0.25">
      <c r="A14282" s="106">
        <v>46206</v>
      </c>
      <c r="B14282">
        <v>14949</v>
      </c>
      <c r="C14282">
        <v>11835</v>
      </c>
      <c r="E14282">
        <v>17</v>
      </c>
      <c r="F14282" t="s">
        <v>11164</v>
      </c>
      <c r="G14282" t="s">
        <v>2054</v>
      </c>
      <c r="I14282" t="s">
        <v>2006</v>
      </c>
      <c r="J14282" t="s">
        <v>2782</v>
      </c>
      <c r="K14282" t="s">
        <v>2783</v>
      </c>
      <c r="L14282">
        <v>8</v>
      </c>
      <c r="M14282">
        <v>631.3</v>
      </c>
      <c r="N14282" s="43">
        <v>5050.4</v>
      </c>
    </row>
    <row r="14283" hidden="1" spans="1:14" x14ac:dyDescent="0.25">
      <c r="A14283" s="106">
        <v>46206</v>
      </c>
      <c r="B14283">
        <v>14950</v>
      </c>
      <c r="C14283">
        <v>11836</v>
      </c>
      <c r="E14283">
        <v>17</v>
      </c>
      <c r="F14283" t="s">
        <v>11164</v>
      </c>
      <c r="G14283" t="s">
        <v>2054</v>
      </c>
      <c r="I14283" t="s">
        <v>2006</v>
      </c>
      <c r="J14283" t="s">
        <v>2782</v>
      </c>
      <c r="K14283" t="s">
        <v>2783</v>
      </c>
      <c r="L14283">
        <v>2</v>
      </c>
      <c r="M14283">
        <v>631.3</v>
      </c>
      <c r="N14283" s="43">
        <v>1262.6</v>
      </c>
    </row>
    <row r="14284" hidden="1" spans="1:14" x14ac:dyDescent="0.25">
      <c r="A14284" s="106">
        <v>46206</v>
      </c>
      <c r="B14284">
        <v>14956</v>
      </c>
      <c r="C14284">
        <v>11842</v>
      </c>
      <c r="E14284">
        <v>17</v>
      </c>
      <c r="F14284" t="s">
        <v>11165</v>
      </c>
      <c r="G14284" t="s">
        <v>2038</v>
      </c>
      <c r="I14284" t="s">
        <v>2006</v>
      </c>
      <c r="J14284" t="s">
        <v>2782</v>
      </c>
      <c r="K14284" t="s">
        <v>2783</v>
      </c>
      <c r="L14284">
        <v>8</v>
      </c>
      <c r="M14284">
        <v>631.3</v>
      </c>
      <c r="N14284" s="43">
        <v>5050.4</v>
      </c>
    </row>
    <row r="14285" hidden="1" spans="1:14" x14ac:dyDescent="0.25">
      <c r="A14285" s="106">
        <v>46206</v>
      </c>
      <c r="B14285">
        <v>14957</v>
      </c>
      <c r="C14285">
        <v>11843</v>
      </c>
      <c r="E14285">
        <v>17</v>
      </c>
      <c r="F14285" t="s">
        <v>11165</v>
      </c>
      <c r="G14285" t="s">
        <v>2038</v>
      </c>
      <c r="I14285" t="s">
        <v>2006</v>
      </c>
      <c r="J14285" t="s">
        <v>2782</v>
      </c>
      <c r="K14285" t="s">
        <v>2783</v>
      </c>
      <c r="L14285">
        <v>2</v>
      </c>
      <c r="M14285">
        <v>631.3</v>
      </c>
      <c r="N14285" s="43">
        <v>1262.6</v>
      </c>
    </row>
    <row r="14286" hidden="1" spans="1:14" x14ac:dyDescent="0.25">
      <c r="A14286" s="106">
        <v>46206</v>
      </c>
      <c r="B14286">
        <v>14960</v>
      </c>
      <c r="C14286">
        <v>11846</v>
      </c>
      <c r="E14286">
        <v>17</v>
      </c>
      <c r="F14286" t="s">
        <v>11166</v>
      </c>
      <c r="G14286" t="s">
        <v>2021</v>
      </c>
      <c r="I14286" t="s">
        <v>2006</v>
      </c>
      <c r="J14286" t="s">
        <v>2782</v>
      </c>
      <c r="K14286" t="s">
        <v>2783</v>
      </c>
      <c r="L14286">
        <v>8</v>
      </c>
      <c r="M14286">
        <v>631.3</v>
      </c>
      <c r="N14286" s="43">
        <v>5050.4</v>
      </c>
    </row>
    <row r="14287" hidden="1" spans="1:14" x14ac:dyDescent="0.25">
      <c r="A14287" s="106">
        <v>46206</v>
      </c>
      <c r="B14287">
        <v>14961</v>
      </c>
      <c r="C14287">
        <v>11847</v>
      </c>
      <c r="E14287">
        <v>17</v>
      </c>
      <c r="F14287" t="s">
        <v>11166</v>
      </c>
      <c r="G14287" t="s">
        <v>2021</v>
      </c>
      <c r="I14287" t="s">
        <v>2006</v>
      </c>
      <c r="J14287" t="s">
        <v>2782</v>
      </c>
      <c r="K14287" t="s">
        <v>2783</v>
      </c>
      <c r="L14287">
        <v>2</v>
      </c>
      <c r="M14287">
        <v>631.3</v>
      </c>
      <c r="N14287" s="43">
        <v>1262.6</v>
      </c>
    </row>
    <row r="14288" hidden="1" spans="1:14" x14ac:dyDescent="0.25">
      <c r="A14288" s="106">
        <v>46206</v>
      </c>
      <c r="B14288">
        <v>14966</v>
      </c>
      <c r="C14288">
        <v>11852</v>
      </c>
      <c r="E14288">
        <v>17</v>
      </c>
      <c r="F14288" t="s">
        <v>11167</v>
      </c>
      <c r="G14288" t="s">
        <v>2012</v>
      </c>
      <c r="I14288" t="s">
        <v>2006</v>
      </c>
      <c r="J14288" t="s">
        <v>2782</v>
      </c>
      <c r="K14288" t="s">
        <v>2783</v>
      </c>
      <c r="L14288">
        <v>2</v>
      </c>
      <c r="M14288">
        <v>631.3</v>
      </c>
      <c r="N14288" s="43">
        <v>1262.6</v>
      </c>
    </row>
    <row r="14289" hidden="1" spans="1:14" x14ac:dyDescent="0.25">
      <c r="A14289" s="106">
        <v>46206</v>
      </c>
      <c r="B14289">
        <v>14967</v>
      </c>
      <c r="C14289">
        <v>11853</v>
      </c>
      <c r="E14289">
        <v>17</v>
      </c>
      <c r="F14289" t="s">
        <v>11167</v>
      </c>
      <c r="G14289" t="s">
        <v>2012</v>
      </c>
      <c r="I14289" t="s">
        <v>2006</v>
      </c>
      <c r="J14289" t="s">
        <v>2782</v>
      </c>
      <c r="K14289" t="s">
        <v>2783</v>
      </c>
      <c r="L14289">
        <v>8</v>
      </c>
      <c r="M14289">
        <v>631.3</v>
      </c>
      <c r="N14289" s="43">
        <v>5050.4</v>
      </c>
    </row>
    <row r="14290" hidden="1" spans="1:14" x14ac:dyDescent="0.25">
      <c r="A14290" s="106">
        <v>46206</v>
      </c>
      <c r="B14290">
        <v>14970</v>
      </c>
      <c r="C14290">
        <v>11856</v>
      </c>
      <c r="E14290">
        <v>17</v>
      </c>
      <c r="F14290" t="s">
        <v>11168</v>
      </c>
      <c r="G14290" t="s">
        <v>2063</v>
      </c>
      <c r="I14290" t="s">
        <v>2006</v>
      </c>
      <c r="J14290" t="s">
        <v>2782</v>
      </c>
      <c r="K14290" t="s">
        <v>2783</v>
      </c>
      <c r="L14290">
        <v>8</v>
      </c>
      <c r="M14290">
        <v>631.3</v>
      </c>
      <c r="N14290" s="43">
        <v>5050.4</v>
      </c>
    </row>
    <row r="14291" hidden="1" spans="1:14" x14ac:dyDescent="0.25">
      <c r="A14291" s="106">
        <v>46206</v>
      </c>
      <c r="B14291">
        <v>14971</v>
      </c>
      <c r="C14291">
        <v>11857</v>
      </c>
      <c r="E14291">
        <v>17</v>
      </c>
      <c r="F14291" t="s">
        <v>11168</v>
      </c>
      <c r="G14291" t="s">
        <v>2063</v>
      </c>
      <c r="I14291" t="s">
        <v>2006</v>
      </c>
      <c r="J14291" t="s">
        <v>2782</v>
      </c>
      <c r="K14291" t="s">
        <v>2783</v>
      </c>
      <c r="L14291">
        <v>2</v>
      </c>
      <c r="M14291">
        <v>631.3</v>
      </c>
      <c r="N14291" s="43">
        <v>1262.6</v>
      </c>
    </row>
    <row r="14292" hidden="1" spans="1:14" x14ac:dyDescent="0.25">
      <c r="A14292" s="106">
        <v>46206</v>
      </c>
      <c r="B14292">
        <v>14976</v>
      </c>
      <c r="C14292">
        <v>11862</v>
      </c>
      <c r="E14292">
        <v>17</v>
      </c>
      <c r="F14292" t="s">
        <v>11169</v>
      </c>
      <c r="G14292" t="s">
        <v>2054</v>
      </c>
      <c r="I14292" t="s">
        <v>2006</v>
      </c>
      <c r="J14292" t="s">
        <v>2782</v>
      </c>
      <c r="K14292" t="s">
        <v>2783</v>
      </c>
      <c r="L14292">
        <v>8</v>
      </c>
      <c r="M14292">
        <v>631.3</v>
      </c>
      <c r="N14292" s="43">
        <v>5050.4</v>
      </c>
    </row>
    <row r="14293" hidden="1" spans="1:14" x14ac:dyDescent="0.25">
      <c r="A14293" s="106">
        <v>46206</v>
      </c>
      <c r="B14293">
        <v>14977</v>
      </c>
      <c r="C14293">
        <v>11863</v>
      </c>
      <c r="E14293">
        <v>17</v>
      </c>
      <c r="F14293" t="s">
        <v>11169</v>
      </c>
      <c r="G14293" t="s">
        <v>2054</v>
      </c>
      <c r="I14293" t="s">
        <v>2006</v>
      </c>
      <c r="J14293" t="s">
        <v>2782</v>
      </c>
      <c r="K14293" t="s">
        <v>2783</v>
      </c>
      <c r="L14293">
        <v>2</v>
      </c>
      <c r="M14293">
        <v>631.3</v>
      </c>
      <c r="N14293" s="43">
        <v>1262.6</v>
      </c>
    </row>
    <row r="14294" hidden="1" spans="1:14" x14ac:dyDescent="0.25">
      <c r="A14294" s="106">
        <v>46206</v>
      </c>
      <c r="B14294">
        <v>14979</v>
      </c>
      <c r="C14294">
        <v>11865</v>
      </c>
      <c r="E14294">
        <v>17</v>
      </c>
      <c r="F14294" t="s">
        <v>11170</v>
      </c>
      <c r="G14294" t="s">
        <v>2038</v>
      </c>
      <c r="I14294" t="s">
        <v>2006</v>
      </c>
      <c r="J14294" t="s">
        <v>2782</v>
      </c>
      <c r="K14294" t="s">
        <v>2783</v>
      </c>
      <c r="L14294">
        <v>8</v>
      </c>
      <c r="M14294">
        <v>631.3</v>
      </c>
      <c r="N14294" s="43">
        <v>5050.4</v>
      </c>
    </row>
    <row r="14295" hidden="1" spans="1:14" x14ac:dyDescent="0.25">
      <c r="A14295" s="106">
        <v>46206</v>
      </c>
      <c r="B14295">
        <v>14980</v>
      </c>
      <c r="C14295">
        <v>11866</v>
      </c>
      <c r="E14295">
        <v>17</v>
      </c>
      <c r="F14295" t="s">
        <v>11170</v>
      </c>
      <c r="G14295" t="s">
        <v>2038</v>
      </c>
      <c r="I14295" t="s">
        <v>2006</v>
      </c>
      <c r="J14295" t="s">
        <v>2782</v>
      </c>
      <c r="K14295" t="s">
        <v>2783</v>
      </c>
      <c r="L14295">
        <v>2</v>
      </c>
      <c r="M14295">
        <v>631.3</v>
      </c>
      <c r="N14295" s="43">
        <v>1262.6</v>
      </c>
    </row>
    <row r="14296" hidden="1" spans="1:14" x14ac:dyDescent="0.25">
      <c r="A14296" s="106">
        <v>46206</v>
      </c>
      <c r="B14296">
        <v>14981</v>
      </c>
      <c r="C14296">
        <v>11867</v>
      </c>
      <c r="E14296">
        <v>17</v>
      </c>
      <c r="F14296" t="s">
        <v>11171</v>
      </c>
      <c r="G14296" t="s">
        <v>2021</v>
      </c>
      <c r="I14296" t="s">
        <v>2006</v>
      </c>
      <c r="J14296" t="s">
        <v>2782</v>
      </c>
      <c r="K14296" t="s">
        <v>2783</v>
      </c>
      <c r="L14296">
        <v>8</v>
      </c>
      <c r="M14296">
        <v>631.3</v>
      </c>
      <c r="N14296" s="43">
        <v>5050.4</v>
      </c>
    </row>
    <row r="14297" hidden="1" spans="1:14" x14ac:dyDescent="0.25">
      <c r="A14297" s="106">
        <v>46206</v>
      </c>
      <c r="B14297">
        <v>14982</v>
      </c>
      <c r="C14297">
        <v>11868</v>
      </c>
      <c r="E14297">
        <v>17</v>
      </c>
      <c r="F14297" t="s">
        <v>11171</v>
      </c>
      <c r="G14297" t="s">
        <v>2021</v>
      </c>
      <c r="I14297" t="s">
        <v>2006</v>
      </c>
      <c r="J14297" t="s">
        <v>2782</v>
      </c>
      <c r="K14297" t="s">
        <v>2783</v>
      </c>
      <c r="L14297">
        <v>2</v>
      </c>
      <c r="M14297">
        <v>631.3</v>
      </c>
      <c r="N14297" s="43">
        <v>1262.6</v>
      </c>
    </row>
    <row r="14298" hidden="1" spans="1:14" x14ac:dyDescent="0.25">
      <c r="A14298" s="106">
        <v>46206</v>
      </c>
      <c r="B14298">
        <v>14987</v>
      </c>
      <c r="C14298">
        <v>11873</v>
      </c>
      <c r="E14298">
        <v>17</v>
      </c>
      <c r="F14298" t="s">
        <v>11172</v>
      </c>
      <c r="G14298" t="s">
        <v>2012</v>
      </c>
      <c r="I14298" t="s">
        <v>2006</v>
      </c>
      <c r="J14298" t="s">
        <v>2782</v>
      </c>
      <c r="K14298" t="s">
        <v>2783</v>
      </c>
      <c r="L14298">
        <v>8</v>
      </c>
      <c r="M14298">
        <v>631.3</v>
      </c>
      <c r="N14298" s="43">
        <v>5050.4</v>
      </c>
    </row>
    <row r="14299" hidden="1" spans="1:14" x14ac:dyDescent="0.25">
      <c r="A14299" s="106">
        <v>46206</v>
      </c>
      <c r="B14299">
        <v>14988</v>
      </c>
      <c r="C14299">
        <v>11874</v>
      </c>
      <c r="E14299">
        <v>17</v>
      </c>
      <c r="F14299" t="s">
        <v>11172</v>
      </c>
      <c r="G14299" t="s">
        <v>2012</v>
      </c>
      <c r="I14299" t="s">
        <v>2006</v>
      </c>
      <c r="J14299" t="s">
        <v>2782</v>
      </c>
      <c r="K14299" t="s">
        <v>2783</v>
      </c>
      <c r="L14299">
        <v>2</v>
      </c>
      <c r="M14299">
        <v>631.3</v>
      </c>
      <c r="N14299" s="43">
        <v>1262.6</v>
      </c>
    </row>
    <row r="14300" hidden="1" spans="1:14" x14ac:dyDescent="0.25">
      <c r="A14300" s="106">
        <v>46206</v>
      </c>
      <c r="B14300">
        <v>14990</v>
      </c>
      <c r="C14300">
        <v>11876</v>
      </c>
      <c r="E14300">
        <v>17</v>
      </c>
      <c r="F14300" t="s">
        <v>11173</v>
      </c>
      <c r="G14300" t="s">
        <v>2027</v>
      </c>
      <c r="I14300" t="s">
        <v>2006</v>
      </c>
      <c r="J14300" t="s">
        <v>2782</v>
      </c>
      <c r="K14300" t="s">
        <v>2783</v>
      </c>
      <c r="L14300">
        <v>5</v>
      </c>
      <c r="M14300">
        <v>631.3</v>
      </c>
      <c r="N14300" s="43">
        <v>3156.5</v>
      </c>
    </row>
    <row r="14301" hidden="1" spans="1:14" x14ac:dyDescent="0.25">
      <c r="A14301" s="106">
        <v>46206</v>
      </c>
      <c r="B14301">
        <v>14991</v>
      </c>
      <c r="C14301">
        <v>11877</v>
      </c>
      <c r="E14301">
        <v>17</v>
      </c>
      <c r="F14301" t="s">
        <v>11173</v>
      </c>
      <c r="G14301" t="s">
        <v>2027</v>
      </c>
      <c r="I14301" t="s">
        <v>2006</v>
      </c>
      <c r="J14301" t="s">
        <v>2782</v>
      </c>
      <c r="K14301" t="s">
        <v>2783</v>
      </c>
      <c r="L14301">
        <v>3</v>
      </c>
      <c r="M14301">
        <v>631.3</v>
      </c>
      <c r="N14301" s="43">
        <v>1893.9</v>
      </c>
    </row>
    <row r="14302" hidden="1" spans="1:14" x14ac:dyDescent="0.25">
      <c r="A14302" s="106">
        <v>46206</v>
      </c>
      <c r="B14302">
        <v>14995</v>
      </c>
      <c r="C14302">
        <v>11881</v>
      </c>
      <c r="E14302">
        <v>17</v>
      </c>
      <c r="F14302" t="s">
        <v>11174</v>
      </c>
      <c r="G14302" t="s">
        <v>2063</v>
      </c>
      <c r="I14302" t="s">
        <v>2006</v>
      </c>
      <c r="J14302" t="s">
        <v>2782</v>
      </c>
      <c r="K14302" t="s">
        <v>2783</v>
      </c>
      <c r="L14302">
        <v>8</v>
      </c>
      <c r="M14302">
        <v>631.3</v>
      </c>
      <c r="N14302" s="43">
        <v>5050.4</v>
      </c>
    </row>
    <row r="14303" hidden="1" spans="1:14" x14ac:dyDescent="0.25">
      <c r="A14303" s="106">
        <v>46206</v>
      </c>
      <c r="B14303">
        <v>14996</v>
      </c>
      <c r="C14303">
        <v>11882</v>
      </c>
      <c r="E14303">
        <v>17</v>
      </c>
      <c r="F14303" t="s">
        <v>11174</v>
      </c>
      <c r="G14303" t="s">
        <v>2063</v>
      </c>
      <c r="I14303" t="s">
        <v>2006</v>
      </c>
      <c r="J14303" t="s">
        <v>2782</v>
      </c>
      <c r="K14303" t="s">
        <v>2783</v>
      </c>
      <c r="L14303">
        <v>2</v>
      </c>
      <c r="M14303">
        <v>631.3</v>
      </c>
      <c r="N14303" s="43">
        <v>1262.6</v>
      </c>
    </row>
    <row r="14304" hidden="1" spans="1:14" x14ac:dyDescent="0.25">
      <c r="A14304" s="106">
        <v>46209</v>
      </c>
      <c r="B14304">
        <v>15043</v>
      </c>
      <c r="C14304">
        <v>11929</v>
      </c>
      <c r="E14304">
        <v>17</v>
      </c>
      <c r="F14304" t="s">
        <v>11175</v>
      </c>
      <c r="G14304" t="s">
        <v>2021</v>
      </c>
      <c r="I14304" t="s">
        <v>2006</v>
      </c>
      <c r="J14304" t="s">
        <v>2782</v>
      </c>
      <c r="K14304" t="s">
        <v>2783</v>
      </c>
      <c r="L14304">
        <v>8</v>
      </c>
      <c r="M14304">
        <v>631.3</v>
      </c>
      <c r="N14304" s="43">
        <v>5050.4</v>
      </c>
    </row>
    <row r="14305" hidden="1" spans="1:14" x14ac:dyDescent="0.25">
      <c r="A14305" s="106">
        <v>46209</v>
      </c>
      <c r="B14305">
        <v>15044</v>
      </c>
      <c r="C14305">
        <v>11930</v>
      </c>
      <c r="E14305">
        <v>17</v>
      </c>
      <c r="F14305" t="s">
        <v>11175</v>
      </c>
      <c r="G14305" t="s">
        <v>2021</v>
      </c>
      <c r="I14305" t="s">
        <v>2006</v>
      </c>
      <c r="J14305" t="s">
        <v>2782</v>
      </c>
      <c r="K14305" t="s">
        <v>2783</v>
      </c>
      <c r="L14305">
        <v>2</v>
      </c>
      <c r="M14305">
        <v>631.3</v>
      </c>
      <c r="N14305" s="43">
        <v>1262.6</v>
      </c>
    </row>
    <row r="14306" hidden="1" spans="1:14" x14ac:dyDescent="0.25">
      <c r="A14306" s="106">
        <v>46209</v>
      </c>
      <c r="B14306">
        <v>15045</v>
      </c>
      <c r="C14306">
        <v>11931</v>
      </c>
      <c r="E14306">
        <v>17</v>
      </c>
      <c r="F14306" t="s">
        <v>11176</v>
      </c>
      <c r="G14306" t="s">
        <v>2063</v>
      </c>
      <c r="I14306" t="s">
        <v>2006</v>
      </c>
      <c r="J14306" t="s">
        <v>2782</v>
      </c>
      <c r="K14306" t="s">
        <v>2783</v>
      </c>
      <c r="L14306">
        <v>8</v>
      </c>
      <c r="M14306">
        <v>631.3</v>
      </c>
      <c r="N14306" s="43">
        <v>5050.4</v>
      </c>
    </row>
    <row r="14307" hidden="1" spans="1:14" x14ac:dyDescent="0.25">
      <c r="A14307" s="106">
        <v>46209</v>
      </c>
      <c r="B14307">
        <v>15046</v>
      </c>
      <c r="C14307">
        <v>11932</v>
      </c>
      <c r="E14307">
        <v>17</v>
      </c>
      <c r="F14307" t="s">
        <v>11176</v>
      </c>
      <c r="G14307" t="s">
        <v>2063</v>
      </c>
      <c r="I14307" t="s">
        <v>2006</v>
      </c>
      <c r="J14307" t="s">
        <v>2782</v>
      </c>
      <c r="K14307" t="s">
        <v>2783</v>
      </c>
      <c r="L14307">
        <v>2</v>
      </c>
      <c r="M14307">
        <v>631.3</v>
      </c>
      <c r="N14307" s="43">
        <v>1262.6</v>
      </c>
    </row>
    <row r="14308" hidden="1" spans="1:14" x14ac:dyDescent="0.25">
      <c r="A14308" s="106">
        <v>46209</v>
      </c>
      <c r="B14308">
        <v>15047</v>
      </c>
      <c r="C14308">
        <v>11933</v>
      </c>
      <c r="E14308">
        <v>17</v>
      </c>
      <c r="F14308" t="s">
        <v>11177</v>
      </c>
      <c r="G14308" t="s">
        <v>2038</v>
      </c>
      <c r="I14308" t="s">
        <v>2006</v>
      </c>
      <c r="J14308" t="s">
        <v>2782</v>
      </c>
      <c r="K14308" t="s">
        <v>2783</v>
      </c>
      <c r="L14308">
        <v>8</v>
      </c>
      <c r="M14308">
        <v>631.3</v>
      </c>
      <c r="N14308" s="43">
        <v>5050.4</v>
      </c>
    </row>
    <row r="14309" hidden="1" spans="1:14" x14ac:dyDescent="0.25">
      <c r="A14309" s="106">
        <v>46209</v>
      </c>
      <c r="B14309">
        <v>15048</v>
      </c>
      <c r="C14309">
        <v>11934</v>
      </c>
      <c r="E14309">
        <v>17</v>
      </c>
      <c r="F14309" t="s">
        <v>11177</v>
      </c>
      <c r="G14309" t="s">
        <v>2038</v>
      </c>
      <c r="I14309" t="s">
        <v>2006</v>
      </c>
      <c r="J14309" t="s">
        <v>2782</v>
      </c>
      <c r="K14309" t="s">
        <v>2783</v>
      </c>
      <c r="L14309">
        <v>2</v>
      </c>
      <c r="M14309">
        <v>631.3</v>
      </c>
      <c r="N14309" s="43">
        <v>1262.6</v>
      </c>
    </row>
    <row r="14310" hidden="1" spans="1:14" x14ac:dyDescent="0.25">
      <c r="A14310" s="106">
        <v>46209</v>
      </c>
      <c r="B14310">
        <v>15050</v>
      </c>
      <c r="C14310">
        <v>11936</v>
      </c>
      <c r="E14310">
        <v>17</v>
      </c>
      <c r="F14310" t="s">
        <v>11178</v>
      </c>
      <c r="G14310" t="s">
        <v>2054</v>
      </c>
      <c r="I14310" t="s">
        <v>2006</v>
      </c>
      <c r="J14310" t="s">
        <v>2782</v>
      </c>
      <c r="K14310" t="s">
        <v>2783</v>
      </c>
      <c r="L14310">
        <v>8</v>
      </c>
      <c r="M14310">
        <v>631.3</v>
      </c>
      <c r="N14310" s="43">
        <v>5050.4</v>
      </c>
    </row>
    <row r="14311" hidden="1" spans="1:14" x14ac:dyDescent="0.25">
      <c r="A14311" s="106">
        <v>46209</v>
      </c>
      <c r="B14311">
        <v>15051</v>
      </c>
      <c r="C14311">
        <v>11937</v>
      </c>
      <c r="E14311">
        <v>17</v>
      </c>
      <c r="F14311" t="s">
        <v>11178</v>
      </c>
      <c r="G14311" t="s">
        <v>2054</v>
      </c>
      <c r="I14311" t="s">
        <v>2006</v>
      </c>
      <c r="J14311" t="s">
        <v>2782</v>
      </c>
      <c r="K14311" t="s">
        <v>2783</v>
      </c>
      <c r="L14311">
        <v>2</v>
      </c>
      <c r="M14311">
        <v>631.3</v>
      </c>
      <c r="N14311" s="43">
        <v>1262.6</v>
      </c>
    </row>
    <row r="14312" hidden="1" spans="1:14" x14ac:dyDescent="0.25">
      <c r="A14312" s="106">
        <v>46209</v>
      </c>
      <c r="B14312">
        <v>15053</v>
      </c>
      <c r="C14312">
        <v>11939</v>
      </c>
      <c r="E14312">
        <v>17</v>
      </c>
      <c r="F14312" t="s">
        <v>11179</v>
      </c>
      <c r="G14312" t="s">
        <v>2012</v>
      </c>
      <c r="I14312" t="s">
        <v>2006</v>
      </c>
      <c r="J14312" t="s">
        <v>2782</v>
      </c>
      <c r="K14312" t="s">
        <v>2783</v>
      </c>
      <c r="L14312">
        <v>8</v>
      </c>
      <c r="M14312">
        <v>631.3</v>
      </c>
      <c r="N14312" s="43">
        <v>5050.4</v>
      </c>
    </row>
    <row r="14313" hidden="1" spans="1:14" x14ac:dyDescent="0.25">
      <c r="A14313" s="106">
        <v>46209</v>
      </c>
      <c r="B14313">
        <v>15054</v>
      </c>
      <c r="C14313">
        <v>11940</v>
      </c>
      <c r="E14313">
        <v>17</v>
      </c>
      <c r="F14313" t="s">
        <v>11179</v>
      </c>
      <c r="G14313" t="s">
        <v>2012</v>
      </c>
      <c r="I14313" t="s">
        <v>2006</v>
      </c>
      <c r="J14313" t="s">
        <v>2782</v>
      </c>
      <c r="K14313" t="s">
        <v>2783</v>
      </c>
      <c r="L14313">
        <v>2</v>
      </c>
      <c r="M14313">
        <v>631.3</v>
      </c>
      <c r="N14313" s="43">
        <v>1262.6</v>
      </c>
    </row>
    <row r="14314" hidden="1" spans="1:14" x14ac:dyDescent="0.25">
      <c r="A14314" s="106">
        <v>46209</v>
      </c>
      <c r="B14314">
        <v>15058</v>
      </c>
      <c r="C14314">
        <v>11944</v>
      </c>
      <c r="E14314">
        <v>17</v>
      </c>
      <c r="F14314" t="s">
        <v>11180</v>
      </c>
      <c r="G14314" t="s">
        <v>2036</v>
      </c>
      <c r="I14314" t="s">
        <v>2006</v>
      </c>
      <c r="J14314" t="s">
        <v>2782</v>
      </c>
      <c r="K14314" t="s">
        <v>2783</v>
      </c>
      <c r="L14314">
        <v>8</v>
      </c>
      <c r="M14314">
        <v>631.3</v>
      </c>
      <c r="N14314" s="43">
        <v>5050.4</v>
      </c>
    </row>
    <row r="14315" hidden="1" spans="1:14" x14ac:dyDescent="0.25">
      <c r="A14315" s="106">
        <v>46209</v>
      </c>
      <c r="B14315">
        <v>15059</v>
      </c>
      <c r="C14315">
        <v>11945</v>
      </c>
      <c r="E14315">
        <v>17</v>
      </c>
      <c r="F14315" t="s">
        <v>11180</v>
      </c>
      <c r="G14315" t="s">
        <v>2036</v>
      </c>
      <c r="I14315" t="s">
        <v>2006</v>
      </c>
      <c r="J14315" t="s">
        <v>2782</v>
      </c>
      <c r="K14315" t="s">
        <v>2783</v>
      </c>
      <c r="L14315">
        <v>2</v>
      </c>
      <c r="M14315">
        <v>631.3</v>
      </c>
      <c r="N14315" s="43">
        <v>1262.6</v>
      </c>
    </row>
    <row r="14316" hidden="1" spans="1:14" x14ac:dyDescent="0.25">
      <c r="A14316" s="106">
        <v>46209</v>
      </c>
      <c r="B14316">
        <v>15063</v>
      </c>
      <c r="C14316">
        <v>11949</v>
      </c>
      <c r="E14316">
        <v>17</v>
      </c>
      <c r="F14316" t="s">
        <v>11181</v>
      </c>
      <c r="G14316" t="s">
        <v>2021</v>
      </c>
      <c r="I14316" t="s">
        <v>2006</v>
      </c>
      <c r="J14316" t="s">
        <v>2782</v>
      </c>
      <c r="K14316" t="s">
        <v>2783</v>
      </c>
      <c r="L14316">
        <v>8</v>
      </c>
      <c r="M14316">
        <v>631.3</v>
      </c>
      <c r="N14316" s="43">
        <v>5050.4</v>
      </c>
    </row>
    <row r="14317" hidden="1" spans="1:14" x14ac:dyDescent="0.25">
      <c r="A14317" s="106">
        <v>46209</v>
      </c>
      <c r="B14317">
        <v>15064</v>
      </c>
      <c r="C14317">
        <v>11950</v>
      </c>
      <c r="E14317">
        <v>17</v>
      </c>
      <c r="F14317" t="s">
        <v>11181</v>
      </c>
      <c r="G14317" t="s">
        <v>2021</v>
      </c>
      <c r="I14317" t="s">
        <v>2006</v>
      </c>
      <c r="J14317" t="s">
        <v>2782</v>
      </c>
      <c r="K14317" t="s">
        <v>2783</v>
      </c>
      <c r="L14317">
        <v>2</v>
      </c>
      <c r="M14317">
        <v>631.3</v>
      </c>
      <c r="N14317" s="43">
        <v>1262.6</v>
      </c>
    </row>
    <row r="14318" hidden="1" spans="1:14" x14ac:dyDescent="0.25">
      <c r="A14318" s="106">
        <v>46209</v>
      </c>
      <c r="B14318">
        <v>15065</v>
      </c>
      <c r="C14318">
        <v>11951</v>
      </c>
      <c r="E14318">
        <v>17</v>
      </c>
      <c r="F14318" t="s">
        <v>11182</v>
      </c>
      <c r="G14318" t="s">
        <v>2063</v>
      </c>
      <c r="I14318" t="s">
        <v>2006</v>
      </c>
      <c r="J14318" t="s">
        <v>2782</v>
      </c>
      <c r="K14318" t="s">
        <v>2783</v>
      </c>
      <c r="L14318">
        <v>8</v>
      </c>
      <c r="M14318">
        <v>631.3</v>
      </c>
      <c r="N14318" s="43">
        <v>5050.4</v>
      </c>
    </row>
    <row r="14319" hidden="1" spans="1:14" x14ac:dyDescent="0.25">
      <c r="A14319" s="106">
        <v>46209</v>
      </c>
      <c r="B14319">
        <v>15066</v>
      </c>
      <c r="C14319">
        <v>11952</v>
      </c>
      <c r="E14319">
        <v>17</v>
      </c>
      <c r="F14319" t="s">
        <v>11182</v>
      </c>
      <c r="G14319" t="s">
        <v>2063</v>
      </c>
      <c r="I14319" t="s">
        <v>2006</v>
      </c>
      <c r="J14319" t="s">
        <v>2782</v>
      </c>
      <c r="K14319" t="s">
        <v>2783</v>
      </c>
      <c r="L14319">
        <v>2</v>
      </c>
      <c r="M14319">
        <v>631.3</v>
      </c>
      <c r="N14319" s="43">
        <v>1262.6</v>
      </c>
    </row>
    <row r="14320" hidden="1" spans="1:14" x14ac:dyDescent="0.25">
      <c r="A14320" s="106">
        <v>46209</v>
      </c>
      <c r="B14320">
        <v>15070</v>
      </c>
      <c r="C14320">
        <v>11956</v>
      </c>
      <c r="E14320">
        <v>17</v>
      </c>
      <c r="F14320" t="s">
        <v>11183</v>
      </c>
      <c r="G14320" t="s">
        <v>2038</v>
      </c>
      <c r="I14320" t="s">
        <v>2006</v>
      </c>
      <c r="J14320" t="s">
        <v>2782</v>
      </c>
      <c r="K14320" t="s">
        <v>2783</v>
      </c>
      <c r="L14320">
        <v>8</v>
      </c>
      <c r="M14320">
        <v>631.3</v>
      </c>
      <c r="N14320" s="43">
        <v>5050.4</v>
      </c>
    </row>
    <row r="14321" hidden="1" spans="1:14" x14ac:dyDescent="0.25">
      <c r="A14321" s="106">
        <v>46209</v>
      </c>
      <c r="B14321">
        <v>15071</v>
      </c>
      <c r="C14321">
        <v>11957</v>
      </c>
      <c r="E14321">
        <v>17</v>
      </c>
      <c r="F14321" t="s">
        <v>11183</v>
      </c>
      <c r="G14321" t="s">
        <v>2038</v>
      </c>
      <c r="I14321" t="s">
        <v>2006</v>
      </c>
      <c r="J14321" t="s">
        <v>2782</v>
      </c>
      <c r="K14321" t="s">
        <v>2783</v>
      </c>
      <c r="L14321">
        <v>2</v>
      </c>
      <c r="M14321">
        <v>631.3</v>
      </c>
      <c r="N14321" s="43">
        <v>1262.6</v>
      </c>
    </row>
    <row r="14322" hidden="1" spans="1:14" x14ac:dyDescent="0.25">
      <c r="A14322" s="106">
        <v>46209</v>
      </c>
      <c r="B14322">
        <v>15076</v>
      </c>
      <c r="C14322">
        <v>11962</v>
      </c>
      <c r="E14322">
        <v>17</v>
      </c>
      <c r="F14322" t="s">
        <v>11184</v>
      </c>
      <c r="G14322" t="s">
        <v>2012</v>
      </c>
      <c r="I14322" t="s">
        <v>2006</v>
      </c>
      <c r="J14322" t="s">
        <v>2782</v>
      </c>
      <c r="K14322" t="s">
        <v>2783</v>
      </c>
      <c r="L14322">
        <v>8</v>
      </c>
      <c r="M14322">
        <v>631.3</v>
      </c>
      <c r="N14322" s="43">
        <v>5050.4</v>
      </c>
    </row>
    <row r="14323" hidden="1" spans="1:14" x14ac:dyDescent="0.25">
      <c r="A14323" s="106">
        <v>46209</v>
      </c>
      <c r="B14323">
        <v>15077</v>
      </c>
      <c r="C14323">
        <v>11963</v>
      </c>
      <c r="E14323">
        <v>17</v>
      </c>
      <c r="F14323" t="s">
        <v>11184</v>
      </c>
      <c r="G14323" t="s">
        <v>2054</v>
      </c>
      <c r="I14323" t="s">
        <v>2006</v>
      </c>
      <c r="J14323" t="s">
        <v>2782</v>
      </c>
      <c r="K14323" t="s">
        <v>2783</v>
      </c>
      <c r="L14323">
        <v>2</v>
      </c>
      <c r="M14323">
        <v>631.3</v>
      </c>
      <c r="N14323" s="43">
        <v>1262.6</v>
      </c>
    </row>
    <row r="14324" hidden="1" spans="1:14" x14ac:dyDescent="0.25">
      <c r="A14324" s="106">
        <v>46209</v>
      </c>
      <c r="B14324">
        <v>15079</v>
      </c>
      <c r="C14324">
        <v>11965</v>
      </c>
      <c r="E14324">
        <v>17</v>
      </c>
      <c r="F14324" t="s">
        <v>11185</v>
      </c>
      <c r="G14324" t="s">
        <v>2012</v>
      </c>
      <c r="I14324" t="s">
        <v>2006</v>
      </c>
      <c r="J14324" t="s">
        <v>2782</v>
      </c>
      <c r="K14324" t="s">
        <v>2783</v>
      </c>
      <c r="L14324">
        <v>8</v>
      </c>
      <c r="M14324">
        <v>631.3</v>
      </c>
      <c r="N14324" s="43">
        <v>5050.4</v>
      </c>
    </row>
    <row r="14325" hidden="1" spans="1:14" x14ac:dyDescent="0.25">
      <c r="A14325" s="106">
        <v>46209</v>
      </c>
      <c r="B14325">
        <v>15080</v>
      </c>
      <c r="C14325">
        <v>11966</v>
      </c>
      <c r="E14325">
        <v>17</v>
      </c>
      <c r="F14325" t="s">
        <v>11185</v>
      </c>
      <c r="G14325" t="s">
        <v>2012</v>
      </c>
      <c r="I14325" t="s">
        <v>2006</v>
      </c>
      <c r="J14325" t="s">
        <v>2782</v>
      </c>
      <c r="K14325" t="s">
        <v>2783</v>
      </c>
      <c r="L14325">
        <v>2</v>
      </c>
      <c r="M14325">
        <v>631.3</v>
      </c>
      <c r="N14325" s="43">
        <v>1262.6</v>
      </c>
    </row>
    <row r="14326" hidden="1" spans="1:14" x14ac:dyDescent="0.25">
      <c r="A14326" s="106">
        <v>46209</v>
      </c>
      <c r="B14326">
        <v>15082</v>
      </c>
      <c r="C14326">
        <v>11968</v>
      </c>
      <c r="E14326">
        <v>17</v>
      </c>
      <c r="F14326" t="s">
        <v>11186</v>
      </c>
      <c r="G14326" t="s">
        <v>2036</v>
      </c>
      <c r="I14326" t="s">
        <v>2006</v>
      </c>
      <c r="J14326" t="s">
        <v>2782</v>
      </c>
      <c r="K14326" t="s">
        <v>2783</v>
      </c>
      <c r="L14326">
        <v>8</v>
      </c>
      <c r="M14326">
        <v>631.3</v>
      </c>
      <c r="N14326" s="43">
        <v>5050.4</v>
      </c>
    </row>
    <row r="14327" hidden="1" spans="1:14" x14ac:dyDescent="0.25">
      <c r="A14327" s="106">
        <v>46209</v>
      </c>
      <c r="B14327">
        <v>15083</v>
      </c>
      <c r="C14327">
        <v>11969</v>
      </c>
      <c r="E14327">
        <v>17</v>
      </c>
      <c r="F14327" t="s">
        <v>11186</v>
      </c>
      <c r="G14327" t="s">
        <v>2036</v>
      </c>
      <c r="I14327" t="s">
        <v>2006</v>
      </c>
      <c r="J14327" t="s">
        <v>2782</v>
      </c>
      <c r="K14327" t="s">
        <v>2783</v>
      </c>
      <c r="L14327">
        <v>2</v>
      </c>
      <c r="M14327">
        <v>631.3</v>
      </c>
      <c r="N14327" s="43">
        <v>1262.6</v>
      </c>
    </row>
    <row r="14328" hidden="1" spans="1:14" x14ac:dyDescent="0.25">
      <c r="A14328" s="106">
        <v>46209</v>
      </c>
      <c r="B14328">
        <v>15089</v>
      </c>
      <c r="C14328">
        <v>11975</v>
      </c>
      <c r="E14328">
        <v>17</v>
      </c>
      <c r="F14328" t="s">
        <v>11187</v>
      </c>
      <c r="G14328" t="s">
        <v>2063</v>
      </c>
      <c r="I14328" t="s">
        <v>2006</v>
      </c>
      <c r="J14328" t="s">
        <v>2782</v>
      </c>
      <c r="K14328" t="s">
        <v>2783</v>
      </c>
      <c r="L14328">
        <v>6</v>
      </c>
      <c r="M14328">
        <v>631.3</v>
      </c>
      <c r="N14328" s="43">
        <v>3787.8</v>
      </c>
    </row>
    <row r="14329" hidden="1" spans="1:14" x14ac:dyDescent="0.25">
      <c r="A14329" s="106">
        <v>46211</v>
      </c>
      <c r="B14329">
        <v>15198</v>
      </c>
      <c r="C14329">
        <v>12081</v>
      </c>
      <c r="E14329">
        <v>17</v>
      </c>
      <c r="F14329" t="s">
        <v>11188</v>
      </c>
      <c r="G14329" t="s">
        <v>2036</v>
      </c>
      <c r="I14329" t="s">
        <v>2006</v>
      </c>
      <c r="J14329" t="s">
        <v>2708</v>
      </c>
      <c r="K14329" t="s">
        <v>2709</v>
      </c>
      <c r="L14329">
        <v>8</v>
      </c>
      <c r="M14329">
        <v>631.3</v>
      </c>
      <c r="N14329" s="43">
        <v>5050.4</v>
      </c>
    </row>
    <row r="14330" hidden="1" spans="1:14" x14ac:dyDescent="0.25">
      <c r="A14330" s="106">
        <v>46211</v>
      </c>
      <c r="B14330">
        <v>15199</v>
      </c>
      <c r="C14330">
        <v>12082</v>
      </c>
      <c r="E14330">
        <v>17</v>
      </c>
      <c r="F14330" t="s">
        <v>11188</v>
      </c>
      <c r="G14330" t="s">
        <v>2036</v>
      </c>
      <c r="I14330" t="s">
        <v>2006</v>
      </c>
      <c r="J14330" t="s">
        <v>2708</v>
      </c>
      <c r="K14330" t="s">
        <v>2709</v>
      </c>
      <c r="L14330">
        <v>2</v>
      </c>
      <c r="M14330">
        <v>631.3</v>
      </c>
      <c r="N14330" s="43">
        <v>1262.6</v>
      </c>
    </row>
    <row r="14331" hidden="1" spans="1:14" x14ac:dyDescent="0.25">
      <c r="A14331" s="106">
        <v>46211</v>
      </c>
      <c r="B14331">
        <v>15203</v>
      </c>
      <c r="C14331">
        <v>12086</v>
      </c>
      <c r="E14331">
        <v>17</v>
      </c>
      <c r="F14331" t="s">
        <v>11189</v>
      </c>
      <c r="G14331" t="s">
        <v>2012</v>
      </c>
      <c r="I14331" t="s">
        <v>2006</v>
      </c>
      <c r="J14331" t="s">
        <v>2708</v>
      </c>
      <c r="K14331" t="s">
        <v>2709</v>
      </c>
      <c r="L14331">
        <v>8</v>
      </c>
      <c r="M14331">
        <v>631.3</v>
      </c>
      <c r="N14331" s="43">
        <v>5050.4</v>
      </c>
    </row>
    <row r="14332" hidden="1" spans="1:14" x14ac:dyDescent="0.25">
      <c r="A14332" s="106">
        <v>46211</v>
      </c>
      <c r="B14332">
        <v>15204</v>
      </c>
      <c r="C14332">
        <v>12087</v>
      </c>
      <c r="E14332">
        <v>17</v>
      </c>
      <c r="F14332" t="s">
        <v>11189</v>
      </c>
      <c r="G14332" t="s">
        <v>2012</v>
      </c>
      <c r="I14332" t="s">
        <v>2006</v>
      </c>
      <c r="J14332" t="s">
        <v>2708</v>
      </c>
      <c r="K14332" t="s">
        <v>2709</v>
      </c>
      <c r="L14332">
        <v>2</v>
      </c>
      <c r="M14332">
        <v>631.3</v>
      </c>
      <c r="N14332" s="43">
        <v>1262.6</v>
      </c>
    </row>
    <row r="14333" hidden="1" spans="1:14" x14ac:dyDescent="0.25">
      <c r="A14333" s="106">
        <v>46211</v>
      </c>
      <c r="B14333">
        <v>15206</v>
      </c>
      <c r="C14333">
        <v>12089</v>
      </c>
      <c r="E14333">
        <v>17</v>
      </c>
      <c r="F14333" t="s">
        <v>11190</v>
      </c>
      <c r="G14333" t="s">
        <v>2063</v>
      </c>
      <c r="I14333" t="s">
        <v>2006</v>
      </c>
      <c r="J14333" t="s">
        <v>2708</v>
      </c>
      <c r="K14333" t="s">
        <v>2709</v>
      </c>
      <c r="L14333">
        <v>8</v>
      </c>
      <c r="M14333">
        <v>631.3</v>
      </c>
      <c r="N14333" s="43">
        <v>5050.4</v>
      </c>
    </row>
    <row r="14334" hidden="1" spans="1:14" x14ac:dyDescent="0.25">
      <c r="A14334" s="106">
        <v>46211</v>
      </c>
      <c r="B14334">
        <v>15207</v>
      </c>
      <c r="C14334">
        <v>12090</v>
      </c>
      <c r="E14334">
        <v>17</v>
      </c>
      <c r="F14334" t="s">
        <v>11190</v>
      </c>
      <c r="G14334" t="s">
        <v>2063</v>
      </c>
      <c r="I14334" t="s">
        <v>2006</v>
      </c>
      <c r="J14334" t="s">
        <v>2708</v>
      </c>
      <c r="K14334" t="s">
        <v>2709</v>
      </c>
      <c r="L14334">
        <v>2</v>
      </c>
      <c r="M14334">
        <v>631.3</v>
      </c>
      <c r="N14334" s="43">
        <v>1262.6</v>
      </c>
    </row>
    <row r="14335" hidden="1" spans="1:14" x14ac:dyDescent="0.25">
      <c r="A14335" s="106">
        <v>46211</v>
      </c>
      <c r="B14335">
        <v>15214</v>
      </c>
      <c r="C14335">
        <v>12097</v>
      </c>
      <c r="E14335">
        <v>17</v>
      </c>
      <c r="F14335" t="s">
        <v>11191</v>
      </c>
      <c r="G14335" t="s">
        <v>2021</v>
      </c>
      <c r="I14335" t="s">
        <v>2006</v>
      </c>
      <c r="J14335" t="s">
        <v>2708</v>
      </c>
      <c r="K14335" t="s">
        <v>2709</v>
      </c>
      <c r="L14335">
        <v>8</v>
      </c>
      <c r="M14335">
        <v>631.3</v>
      </c>
      <c r="N14335" s="43">
        <v>5050.4</v>
      </c>
    </row>
    <row r="14336" hidden="1" spans="1:14" x14ac:dyDescent="0.25">
      <c r="A14336" s="106">
        <v>46211</v>
      </c>
      <c r="B14336">
        <v>15215</v>
      </c>
      <c r="C14336">
        <v>12098</v>
      </c>
      <c r="E14336">
        <v>17</v>
      </c>
      <c r="F14336" t="s">
        <v>11191</v>
      </c>
      <c r="G14336" t="s">
        <v>2021</v>
      </c>
      <c r="I14336" t="s">
        <v>2006</v>
      </c>
      <c r="J14336" t="s">
        <v>2708</v>
      </c>
      <c r="K14336" t="s">
        <v>2709</v>
      </c>
      <c r="L14336">
        <v>2</v>
      </c>
      <c r="M14336">
        <v>631.3</v>
      </c>
      <c r="N14336" s="43">
        <v>1262.6</v>
      </c>
    </row>
    <row r="14337" hidden="1" spans="1:14" x14ac:dyDescent="0.25">
      <c r="A14337" s="106">
        <v>46211</v>
      </c>
      <c r="B14337">
        <v>15222</v>
      </c>
      <c r="C14337">
        <v>12106</v>
      </c>
      <c r="E14337">
        <v>17</v>
      </c>
      <c r="F14337" t="s">
        <v>11192</v>
      </c>
      <c r="G14337" t="s">
        <v>2036</v>
      </c>
      <c r="I14337" t="s">
        <v>2006</v>
      </c>
      <c r="J14337" t="s">
        <v>2708</v>
      </c>
      <c r="K14337" t="s">
        <v>2709</v>
      </c>
      <c r="L14337">
        <v>8</v>
      </c>
      <c r="M14337">
        <v>631.3</v>
      </c>
      <c r="N14337" s="43">
        <v>5050.4</v>
      </c>
    </row>
    <row r="14338" hidden="1" spans="1:14" x14ac:dyDescent="0.25">
      <c r="A14338" s="106">
        <v>46211</v>
      </c>
      <c r="B14338">
        <v>15223</v>
      </c>
      <c r="C14338">
        <v>12107</v>
      </c>
      <c r="E14338">
        <v>17</v>
      </c>
      <c r="F14338" t="s">
        <v>11192</v>
      </c>
      <c r="G14338" t="s">
        <v>2036</v>
      </c>
      <c r="I14338" t="s">
        <v>2006</v>
      </c>
      <c r="J14338" t="s">
        <v>2708</v>
      </c>
      <c r="K14338" t="s">
        <v>2709</v>
      </c>
      <c r="L14338">
        <v>2</v>
      </c>
      <c r="M14338">
        <v>631.3</v>
      </c>
      <c r="N14338" s="43">
        <v>1262.6</v>
      </c>
    </row>
    <row r="14339" hidden="1" spans="1:14" x14ac:dyDescent="0.25">
      <c r="A14339" s="106">
        <v>46211</v>
      </c>
      <c r="B14339">
        <v>15225</v>
      </c>
      <c r="C14339">
        <v>12110</v>
      </c>
      <c r="E14339">
        <v>17</v>
      </c>
      <c r="F14339" t="s">
        <v>11193</v>
      </c>
      <c r="G14339" t="s">
        <v>2012</v>
      </c>
      <c r="I14339" t="s">
        <v>2006</v>
      </c>
      <c r="J14339" t="s">
        <v>2708</v>
      </c>
      <c r="K14339" t="s">
        <v>2709</v>
      </c>
      <c r="L14339">
        <v>8</v>
      </c>
      <c r="M14339">
        <v>631.3</v>
      </c>
      <c r="N14339" s="43">
        <v>5050.4</v>
      </c>
    </row>
    <row r="14340" hidden="1" spans="1:14" x14ac:dyDescent="0.25">
      <c r="A14340" s="106">
        <v>46211</v>
      </c>
      <c r="B14340">
        <v>15226</v>
      </c>
      <c r="C14340">
        <v>12111</v>
      </c>
      <c r="E14340">
        <v>17</v>
      </c>
      <c r="F14340" t="s">
        <v>11193</v>
      </c>
      <c r="G14340" t="s">
        <v>2012</v>
      </c>
      <c r="I14340" t="s">
        <v>2006</v>
      </c>
      <c r="J14340" t="s">
        <v>2708</v>
      </c>
      <c r="K14340" t="s">
        <v>2709</v>
      </c>
      <c r="L14340">
        <v>2</v>
      </c>
      <c r="M14340">
        <v>631.3</v>
      </c>
      <c r="N14340" s="43">
        <v>1262.6</v>
      </c>
    </row>
    <row r="14341" hidden="1" spans="1:14" x14ac:dyDescent="0.25">
      <c r="A14341" s="106">
        <v>46211</v>
      </c>
      <c r="B14341">
        <v>15234</v>
      </c>
      <c r="C14341">
        <v>12119</v>
      </c>
      <c r="E14341">
        <v>17</v>
      </c>
      <c r="F14341" t="s">
        <v>11194</v>
      </c>
      <c r="G14341" t="s">
        <v>2063</v>
      </c>
      <c r="I14341" t="s">
        <v>2006</v>
      </c>
      <c r="J14341" t="s">
        <v>2708</v>
      </c>
      <c r="K14341" t="s">
        <v>2709</v>
      </c>
      <c r="L14341">
        <v>8</v>
      </c>
      <c r="M14341">
        <v>631.3</v>
      </c>
      <c r="N14341" s="43">
        <v>5050.4</v>
      </c>
    </row>
    <row r="14342" hidden="1" spans="1:14" x14ac:dyDescent="0.25">
      <c r="A14342" s="106">
        <v>46211</v>
      </c>
      <c r="B14342">
        <v>15235</v>
      </c>
      <c r="C14342">
        <v>12120</v>
      </c>
      <c r="E14342">
        <v>17</v>
      </c>
      <c r="F14342" t="s">
        <v>11194</v>
      </c>
      <c r="G14342" t="s">
        <v>2063</v>
      </c>
      <c r="I14342" t="s">
        <v>2006</v>
      </c>
      <c r="J14342" t="s">
        <v>2708</v>
      </c>
      <c r="K14342" t="s">
        <v>2709</v>
      </c>
      <c r="L14342">
        <v>2</v>
      </c>
      <c r="M14342">
        <v>631.3</v>
      </c>
      <c r="N14342" s="43">
        <v>1262.6</v>
      </c>
    </row>
    <row r="14343" hidden="1" spans="1:14" x14ac:dyDescent="0.25">
      <c r="A14343" s="106">
        <v>46211</v>
      </c>
      <c r="B14343">
        <v>15243</v>
      </c>
      <c r="C14343">
        <v>12128</v>
      </c>
      <c r="E14343">
        <v>17</v>
      </c>
      <c r="F14343" t="s">
        <v>11195</v>
      </c>
      <c r="G14343" t="s">
        <v>2021</v>
      </c>
      <c r="I14343" t="s">
        <v>2006</v>
      </c>
      <c r="J14343" t="s">
        <v>2708</v>
      </c>
      <c r="K14343" t="s">
        <v>2709</v>
      </c>
      <c r="L14343">
        <v>8</v>
      </c>
      <c r="M14343">
        <v>631.3</v>
      </c>
      <c r="N14343" s="43">
        <v>5050.4</v>
      </c>
    </row>
    <row r="14344" hidden="1" spans="1:14" x14ac:dyDescent="0.25">
      <c r="A14344" s="106">
        <v>46211</v>
      </c>
      <c r="B14344">
        <v>15244</v>
      </c>
      <c r="C14344">
        <v>12129</v>
      </c>
      <c r="E14344">
        <v>17</v>
      </c>
      <c r="F14344" t="s">
        <v>11195</v>
      </c>
      <c r="G14344" t="s">
        <v>2021</v>
      </c>
      <c r="I14344" t="s">
        <v>2006</v>
      </c>
      <c r="J14344" t="s">
        <v>2708</v>
      </c>
      <c r="K14344" t="s">
        <v>2709</v>
      </c>
      <c r="L14344">
        <v>2</v>
      </c>
      <c r="M14344">
        <v>631.3</v>
      </c>
      <c r="N14344" s="43">
        <v>1262.6</v>
      </c>
    </row>
    <row r="14345" hidden="1" spans="1:14" x14ac:dyDescent="0.25">
      <c r="A14345" s="106">
        <v>46211</v>
      </c>
      <c r="B14345">
        <v>15246</v>
      </c>
      <c r="C14345">
        <v>12131</v>
      </c>
      <c r="E14345">
        <v>17</v>
      </c>
      <c r="F14345" t="s">
        <v>11196</v>
      </c>
      <c r="G14345" t="s">
        <v>2054</v>
      </c>
      <c r="I14345" t="s">
        <v>2006</v>
      </c>
      <c r="J14345" t="s">
        <v>2708</v>
      </c>
      <c r="K14345" t="s">
        <v>2709</v>
      </c>
      <c r="L14345">
        <v>8</v>
      </c>
      <c r="M14345">
        <v>631.3</v>
      </c>
      <c r="N14345" s="43">
        <v>5050.4</v>
      </c>
    </row>
    <row r="14346" hidden="1" spans="1:14" x14ac:dyDescent="0.25">
      <c r="A14346" s="106">
        <v>46211</v>
      </c>
      <c r="B14346">
        <v>15247</v>
      </c>
      <c r="C14346">
        <v>12132</v>
      </c>
      <c r="E14346">
        <v>17</v>
      </c>
      <c r="F14346" t="s">
        <v>11196</v>
      </c>
      <c r="G14346" t="s">
        <v>2054</v>
      </c>
      <c r="I14346" t="s">
        <v>2006</v>
      </c>
      <c r="J14346" t="s">
        <v>2708</v>
      </c>
      <c r="K14346" t="s">
        <v>2709</v>
      </c>
      <c r="L14346">
        <v>2</v>
      </c>
      <c r="M14346">
        <v>631.3</v>
      </c>
      <c r="N14346" s="43">
        <v>1262.6</v>
      </c>
    </row>
    <row r="14347" hidden="1" spans="1:14" x14ac:dyDescent="0.25">
      <c r="A14347" s="106">
        <v>46211</v>
      </c>
      <c r="B14347">
        <v>15251</v>
      </c>
      <c r="C14347">
        <v>12136</v>
      </c>
      <c r="E14347">
        <v>17</v>
      </c>
      <c r="F14347" t="s">
        <v>11197</v>
      </c>
      <c r="G14347" t="s">
        <v>2038</v>
      </c>
      <c r="I14347" t="s">
        <v>2006</v>
      </c>
      <c r="J14347" t="s">
        <v>2708</v>
      </c>
      <c r="K14347" t="s">
        <v>2709</v>
      </c>
      <c r="L14347">
        <v>8</v>
      </c>
      <c r="M14347">
        <v>631.3</v>
      </c>
      <c r="N14347" s="43">
        <v>5050.4</v>
      </c>
    </row>
    <row r="14348" hidden="1" spans="1:14" x14ac:dyDescent="0.25">
      <c r="A14348" s="106">
        <v>46211</v>
      </c>
      <c r="B14348">
        <v>15252</v>
      </c>
      <c r="C14348">
        <v>12137</v>
      </c>
      <c r="E14348">
        <v>17</v>
      </c>
      <c r="F14348" t="s">
        <v>11197</v>
      </c>
      <c r="G14348" t="s">
        <v>2038</v>
      </c>
      <c r="I14348" t="s">
        <v>2006</v>
      </c>
      <c r="J14348" t="s">
        <v>2708</v>
      </c>
      <c r="K14348" t="s">
        <v>2709</v>
      </c>
      <c r="L14348">
        <v>2</v>
      </c>
      <c r="M14348">
        <v>631.3</v>
      </c>
      <c r="N14348" s="43">
        <v>1262.6</v>
      </c>
    </row>
    <row r="14349" hidden="1" spans="1:14" x14ac:dyDescent="0.25">
      <c r="A14349" s="106">
        <v>46211</v>
      </c>
      <c r="B14349">
        <v>15258</v>
      </c>
      <c r="C14349">
        <v>12142</v>
      </c>
      <c r="E14349">
        <v>17</v>
      </c>
      <c r="F14349" t="s">
        <v>11198</v>
      </c>
      <c r="G14349" t="s">
        <v>2012</v>
      </c>
      <c r="I14349" t="s">
        <v>2006</v>
      </c>
      <c r="J14349" t="s">
        <v>2708</v>
      </c>
      <c r="K14349" t="s">
        <v>2709</v>
      </c>
      <c r="L14349">
        <v>8</v>
      </c>
      <c r="M14349">
        <v>631.3</v>
      </c>
      <c r="N14349" s="43">
        <v>5050.4</v>
      </c>
    </row>
    <row r="14350" hidden="1" spans="1:14" x14ac:dyDescent="0.25">
      <c r="A14350" s="106">
        <v>46211</v>
      </c>
      <c r="B14350">
        <v>15259</v>
      </c>
      <c r="C14350">
        <v>12143</v>
      </c>
      <c r="E14350">
        <v>17</v>
      </c>
      <c r="F14350" t="s">
        <v>11198</v>
      </c>
      <c r="G14350" t="s">
        <v>2012</v>
      </c>
      <c r="I14350" t="s">
        <v>2006</v>
      </c>
      <c r="J14350" t="s">
        <v>2708</v>
      </c>
      <c r="K14350" t="s">
        <v>2709</v>
      </c>
      <c r="L14350">
        <v>2</v>
      </c>
      <c r="M14350">
        <v>631.3</v>
      </c>
      <c r="N14350" s="43">
        <v>1262.6</v>
      </c>
    </row>
    <row r="14351" hidden="1" spans="1:14" x14ac:dyDescent="0.25">
      <c r="A14351" s="106">
        <v>46212</v>
      </c>
      <c r="B14351">
        <v>15282</v>
      </c>
      <c r="C14351">
        <v>12166</v>
      </c>
      <c r="E14351">
        <v>17</v>
      </c>
      <c r="F14351" t="s">
        <v>11199</v>
      </c>
      <c r="G14351" t="s">
        <v>2054</v>
      </c>
      <c r="I14351" t="s">
        <v>2006</v>
      </c>
      <c r="J14351" t="s">
        <v>2708</v>
      </c>
      <c r="K14351" t="s">
        <v>2709</v>
      </c>
      <c r="L14351">
        <v>8</v>
      </c>
      <c r="M14351">
        <v>631.3</v>
      </c>
      <c r="N14351" s="43">
        <v>5050.4</v>
      </c>
    </row>
    <row r="14352" hidden="1" spans="1:14" x14ac:dyDescent="0.25">
      <c r="A14352" s="106">
        <v>46212</v>
      </c>
      <c r="B14352">
        <v>15283</v>
      </c>
      <c r="C14352">
        <v>12167</v>
      </c>
      <c r="E14352">
        <v>17</v>
      </c>
      <c r="F14352" t="s">
        <v>11199</v>
      </c>
      <c r="G14352" t="s">
        <v>2054</v>
      </c>
      <c r="I14352" t="s">
        <v>2006</v>
      </c>
      <c r="J14352" t="s">
        <v>2708</v>
      </c>
      <c r="K14352" t="s">
        <v>2709</v>
      </c>
      <c r="L14352">
        <v>2</v>
      </c>
      <c r="M14352">
        <v>631.3</v>
      </c>
      <c r="N14352" s="43">
        <v>1262.6</v>
      </c>
    </row>
    <row r="14353" hidden="1" spans="1:14" x14ac:dyDescent="0.25">
      <c r="A14353" s="106">
        <v>46212</v>
      </c>
      <c r="B14353">
        <v>15284</v>
      </c>
      <c r="C14353">
        <v>12168</v>
      </c>
      <c r="E14353">
        <v>17</v>
      </c>
      <c r="F14353" t="s">
        <v>11200</v>
      </c>
      <c r="G14353" t="s">
        <v>2012</v>
      </c>
      <c r="I14353" t="s">
        <v>2006</v>
      </c>
      <c r="J14353" t="s">
        <v>2708</v>
      </c>
      <c r="K14353" t="s">
        <v>2709</v>
      </c>
      <c r="L14353">
        <v>8</v>
      </c>
      <c r="M14353">
        <v>631.3</v>
      </c>
      <c r="N14353" s="43">
        <v>5050.4</v>
      </c>
    </row>
    <row r="14354" hidden="1" spans="1:14" x14ac:dyDescent="0.25">
      <c r="A14354" s="106">
        <v>46212</v>
      </c>
      <c r="B14354">
        <v>15285</v>
      </c>
      <c r="C14354">
        <v>12169</v>
      </c>
      <c r="E14354">
        <v>17</v>
      </c>
      <c r="F14354" t="s">
        <v>11200</v>
      </c>
      <c r="G14354" t="s">
        <v>2012</v>
      </c>
      <c r="I14354" t="s">
        <v>2006</v>
      </c>
      <c r="J14354" t="s">
        <v>2708</v>
      </c>
      <c r="K14354" t="s">
        <v>2709</v>
      </c>
      <c r="L14354">
        <v>2</v>
      </c>
      <c r="M14354">
        <v>631.3</v>
      </c>
      <c r="N14354" s="43">
        <v>1262.6</v>
      </c>
    </row>
    <row r="14355" hidden="1" spans="1:14" x14ac:dyDescent="0.25">
      <c r="A14355" s="106">
        <v>46213</v>
      </c>
      <c r="B14355">
        <v>15343</v>
      </c>
      <c r="C14355">
        <v>12227</v>
      </c>
      <c r="E14355">
        <v>17</v>
      </c>
      <c r="F14355" t="s">
        <v>11201</v>
      </c>
      <c r="G14355" t="s">
        <v>2021</v>
      </c>
      <c r="I14355" t="s">
        <v>2006</v>
      </c>
      <c r="J14355" t="s">
        <v>2708</v>
      </c>
      <c r="K14355" t="s">
        <v>2709</v>
      </c>
      <c r="L14355">
        <v>8</v>
      </c>
      <c r="M14355">
        <v>631.3</v>
      </c>
      <c r="N14355" s="43">
        <v>5050.4</v>
      </c>
    </row>
    <row r="14356" hidden="1" spans="1:14" x14ac:dyDescent="0.25">
      <c r="A14356" s="106">
        <v>46213</v>
      </c>
      <c r="B14356">
        <v>15344</v>
      </c>
      <c r="C14356">
        <v>12228</v>
      </c>
      <c r="E14356">
        <v>17</v>
      </c>
      <c r="F14356" t="s">
        <v>11201</v>
      </c>
      <c r="G14356" t="s">
        <v>2021</v>
      </c>
      <c r="I14356" t="s">
        <v>2006</v>
      </c>
      <c r="J14356" t="s">
        <v>2708</v>
      </c>
      <c r="K14356" t="s">
        <v>2709</v>
      </c>
      <c r="L14356">
        <v>2</v>
      </c>
      <c r="M14356">
        <v>631.3</v>
      </c>
      <c r="N14356" s="43">
        <v>1262.6</v>
      </c>
    </row>
    <row r="14357" hidden="1" spans="1:14" x14ac:dyDescent="0.25">
      <c r="A14357" s="106">
        <v>46213</v>
      </c>
      <c r="B14357">
        <v>15359</v>
      </c>
      <c r="C14357">
        <v>12243</v>
      </c>
      <c r="E14357">
        <v>17</v>
      </c>
      <c r="F14357" t="s">
        <v>11202</v>
      </c>
      <c r="G14357" t="s">
        <v>2036</v>
      </c>
      <c r="I14357" t="s">
        <v>2006</v>
      </c>
      <c r="J14357" t="s">
        <v>11203</v>
      </c>
      <c r="K14357" t="s">
        <v>11204</v>
      </c>
      <c r="L14357">
        <v>8</v>
      </c>
      <c r="M14357">
        <v>680</v>
      </c>
      <c r="N14357" s="43">
        <v>5440</v>
      </c>
    </row>
    <row r="14358" hidden="1" spans="1:14" x14ac:dyDescent="0.25">
      <c r="A14358" s="106">
        <v>46213</v>
      </c>
      <c r="B14358">
        <v>15360</v>
      </c>
      <c r="C14358">
        <v>12244</v>
      </c>
      <c r="E14358">
        <v>17</v>
      </c>
      <c r="F14358" t="s">
        <v>11202</v>
      </c>
      <c r="G14358" t="s">
        <v>2036</v>
      </c>
      <c r="I14358" t="s">
        <v>2006</v>
      </c>
      <c r="J14358" t="s">
        <v>11203</v>
      </c>
      <c r="K14358" t="s">
        <v>11204</v>
      </c>
      <c r="L14358">
        <v>2</v>
      </c>
      <c r="M14358">
        <v>680</v>
      </c>
      <c r="N14358" s="43">
        <v>1360</v>
      </c>
    </row>
    <row r="14359" hidden="1" spans="1:14" x14ac:dyDescent="0.25">
      <c r="A14359" s="106">
        <v>46213</v>
      </c>
      <c r="B14359">
        <v>15362</v>
      </c>
      <c r="C14359">
        <v>12246</v>
      </c>
      <c r="E14359">
        <v>17</v>
      </c>
      <c r="F14359" t="s">
        <v>11205</v>
      </c>
      <c r="G14359" t="s">
        <v>2221</v>
      </c>
      <c r="I14359" t="s">
        <v>2006</v>
      </c>
      <c r="J14359" t="s">
        <v>11203</v>
      </c>
      <c r="K14359" t="s">
        <v>11204</v>
      </c>
      <c r="L14359">
        <v>5</v>
      </c>
      <c r="M14359">
        <v>680</v>
      </c>
      <c r="N14359" s="43">
        <v>3400</v>
      </c>
    </row>
    <row r="14360" hidden="1" spans="1:14" x14ac:dyDescent="0.25">
      <c r="A14360" s="106">
        <v>46213</v>
      </c>
      <c r="B14360">
        <v>15363</v>
      </c>
      <c r="C14360">
        <v>12247</v>
      </c>
      <c r="E14360">
        <v>17</v>
      </c>
      <c r="F14360" t="s">
        <v>11205</v>
      </c>
      <c r="G14360" t="s">
        <v>2221</v>
      </c>
      <c r="I14360" t="s">
        <v>2006</v>
      </c>
      <c r="J14360" t="s">
        <v>11203</v>
      </c>
      <c r="K14360" t="s">
        <v>11204</v>
      </c>
      <c r="L14360">
        <v>3</v>
      </c>
      <c r="M14360">
        <v>680</v>
      </c>
      <c r="N14360" s="43">
        <v>2040</v>
      </c>
    </row>
    <row r="14361" hidden="1" spans="1:14" x14ac:dyDescent="0.25">
      <c r="A14361" s="106">
        <v>46213</v>
      </c>
      <c r="B14361">
        <v>15374</v>
      </c>
      <c r="C14361">
        <v>12258</v>
      </c>
      <c r="E14361">
        <v>17</v>
      </c>
      <c r="F14361" t="s">
        <v>11206</v>
      </c>
      <c r="G14361" t="s">
        <v>2063</v>
      </c>
      <c r="I14361" t="s">
        <v>2006</v>
      </c>
      <c r="J14361" t="s">
        <v>11203</v>
      </c>
      <c r="K14361" t="s">
        <v>11204</v>
      </c>
      <c r="L14361">
        <v>8</v>
      </c>
      <c r="M14361">
        <v>680</v>
      </c>
      <c r="N14361" s="43">
        <v>5440</v>
      </c>
    </row>
    <row r="14362" hidden="1" spans="1:14" x14ac:dyDescent="0.25">
      <c r="A14362" s="106">
        <v>46217</v>
      </c>
      <c r="B14362">
        <v>15467</v>
      </c>
      <c r="C14362">
        <v>12351</v>
      </c>
      <c r="E14362">
        <v>17</v>
      </c>
      <c r="F14362" t="s">
        <v>11207</v>
      </c>
      <c r="G14362" t="s">
        <v>2054</v>
      </c>
      <c r="I14362" t="s">
        <v>2006</v>
      </c>
      <c r="J14362" t="s">
        <v>2708</v>
      </c>
      <c r="K14362" t="s">
        <v>2709</v>
      </c>
      <c r="L14362">
        <v>8</v>
      </c>
      <c r="M14362">
        <v>631.3</v>
      </c>
      <c r="N14362" s="43">
        <v>5050.4</v>
      </c>
    </row>
    <row r="14363" hidden="1" spans="1:14" x14ac:dyDescent="0.25">
      <c r="A14363" s="106">
        <v>46217</v>
      </c>
      <c r="B14363">
        <v>15468</v>
      </c>
      <c r="C14363">
        <v>12352</v>
      </c>
      <c r="E14363">
        <v>17</v>
      </c>
      <c r="F14363" t="s">
        <v>11207</v>
      </c>
      <c r="G14363" t="s">
        <v>2054</v>
      </c>
      <c r="I14363" t="s">
        <v>2006</v>
      </c>
      <c r="J14363" t="s">
        <v>2708</v>
      </c>
      <c r="K14363" t="s">
        <v>2709</v>
      </c>
      <c r="L14363">
        <v>2</v>
      </c>
      <c r="M14363">
        <v>631.3</v>
      </c>
      <c r="N14363" s="43">
        <v>1262.6</v>
      </c>
    </row>
    <row r="14364" hidden="1" spans="1:14" x14ac:dyDescent="0.25">
      <c r="A14364" s="106">
        <v>46217</v>
      </c>
      <c r="B14364">
        <v>15469</v>
      </c>
      <c r="C14364">
        <v>12353</v>
      </c>
      <c r="E14364">
        <v>17</v>
      </c>
      <c r="F14364" t="s">
        <v>11208</v>
      </c>
      <c r="G14364" t="s">
        <v>2036</v>
      </c>
      <c r="I14364" t="s">
        <v>2006</v>
      </c>
      <c r="J14364" t="s">
        <v>11203</v>
      </c>
      <c r="K14364" t="s">
        <v>11204</v>
      </c>
      <c r="L14364">
        <v>8</v>
      </c>
      <c r="M14364">
        <v>680</v>
      </c>
      <c r="N14364" s="43">
        <v>5440</v>
      </c>
    </row>
    <row r="14365" hidden="1" spans="1:14" x14ac:dyDescent="0.25">
      <c r="A14365" s="106">
        <v>46217</v>
      </c>
      <c r="B14365">
        <v>15470</v>
      </c>
      <c r="C14365">
        <v>12354</v>
      </c>
      <c r="E14365">
        <v>17</v>
      </c>
      <c r="F14365" t="s">
        <v>11208</v>
      </c>
      <c r="G14365" t="s">
        <v>2036</v>
      </c>
      <c r="I14365" t="s">
        <v>2006</v>
      </c>
      <c r="J14365" t="s">
        <v>11203</v>
      </c>
      <c r="K14365" t="s">
        <v>11204</v>
      </c>
      <c r="L14365">
        <v>2</v>
      </c>
      <c r="M14365">
        <v>680</v>
      </c>
      <c r="N14365" s="43">
        <v>1360</v>
      </c>
    </row>
    <row r="14366" hidden="1" spans="1:14" x14ac:dyDescent="0.25">
      <c r="A14366" s="106">
        <v>46217</v>
      </c>
      <c r="B14366">
        <v>15471</v>
      </c>
      <c r="C14366">
        <v>12355</v>
      </c>
      <c r="E14366">
        <v>17</v>
      </c>
      <c r="F14366" t="s">
        <v>11209</v>
      </c>
      <c r="G14366" t="s">
        <v>2063</v>
      </c>
      <c r="I14366" t="s">
        <v>2006</v>
      </c>
      <c r="J14366" t="s">
        <v>11203</v>
      </c>
      <c r="K14366" t="s">
        <v>11204</v>
      </c>
      <c r="L14366">
        <v>8</v>
      </c>
      <c r="M14366">
        <v>680</v>
      </c>
      <c r="N14366" s="43">
        <v>5440</v>
      </c>
    </row>
    <row r="14367" hidden="1" spans="1:14" x14ac:dyDescent="0.25">
      <c r="A14367" s="106">
        <v>46217</v>
      </c>
      <c r="B14367">
        <v>15472</v>
      </c>
      <c r="C14367">
        <v>12356</v>
      </c>
      <c r="E14367">
        <v>17</v>
      </c>
      <c r="F14367" t="s">
        <v>11209</v>
      </c>
      <c r="G14367" t="s">
        <v>2063</v>
      </c>
      <c r="I14367" t="s">
        <v>2006</v>
      </c>
      <c r="J14367" t="s">
        <v>11203</v>
      </c>
      <c r="K14367" t="s">
        <v>11204</v>
      </c>
      <c r="L14367">
        <v>2</v>
      </c>
      <c r="M14367">
        <v>680</v>
      </c>
      <c r="N14367" s="43">
        <v>1360</v>
      </c>
    </row>
    <row r="14368" hidden="1" spans="1:14" x14ac:dyDescent="0.25">
      <c r="A14368" s="106">
        <v>46217</v>
      </c>
      <c r="B14368">
        <v>15486</v>
      </c>
      <c r="C14368">
        <v>12370</v>
      </c>
      <c r="E14368">
        <v>17</v>
      </c>
      <c r="F14368" t="s">
        <v>11210</v>
      </c>
      <c r="G14368" t="s">
        <v>2221</v>
      </c>
      <c r="I14368" t="s">
        <v>2006</v>
      </c>
      <c r="J14368" t="s">
        <v>11203</v>
      </c>
      <c r="K14368" t="s">
        <v>11204</v>
      </c>
      <c r="L14368">
        <v>4</v>
      </c>
      <c r="M14368">
        <v>680</v>
      </c>
      <c r="N14368" s="43">
        <v>2720</v>
      </c>
    </row>
    <row r="14369" hidden="1" spans="1:14" x14ac:dyDescent="0.25">
      <c r="A14369" s="106">
        <v>46217</v>
      </c>
      <c r="B14369">
        <v>15488</v>
      </c>
      <c r="C14369">
        <v>12372</v>
      </c>
      <c r="E14369">
        <v>17</v>
      </c>
      <c r="F14369" t="s">
        <v>11211</v>
      </c>
      <c r="G14369" t="s">
        <v>2012</v>
      </c>
      <c r="I14369" t="s">
        <v>2006</v>
      </c>
      <c r="J14369" t="s">
        <v>2708</v>
      </c>
      <c r="K14369" t="s">
        <v>2709</v>
      </c>
      <c r="L14369">
        <v>8</v>
      </c>
      <c r="M14369">
        <v>631.3</v>
      </c>
      <c r="N14369" s="43">
        <v>5050.4</v>
      </c>
    </row>
    <row r="14370" hidden="1" spans="1:14" x14ac:dyDescent="0.25">
      <c r="A14370" s="106">
        <v>46217</v>
      </c>
      <c r="B14370">
        <v>15489</v>
      </c>
      <c r="C14370">
        <v>12373</v>
      </c>
      <c r="E14370">
        <v>17</v>
      </c>
      <c r="F14370" t="s">
        <v>11211</v>
      </c>
      <c r="G14370" t="s">
        <v>2012</v>
      </c>
      <c r="I14370" t="s">
        <v>2006</v>
      </c>
      <c r="J14370" t="s">
        <v>2708</v>
      </c>
      <c r="K14370" t="s">
        <v>2709</v>
      </c>
      <c r="L14370">
        <v>2</v>
      </c>
      <c r="M14370">
        <v>631.3</v>
      </c>
      <c r="N14370" s="43">
        <v>1262.6</v>
      </c>
    </row>
    <row r="14371" hidden="1" spans="1:14" x14ac:dyDescent="0.25">
      <c r="A14371" s="106">
        <v>46220</v>
      </c>
      <c r="B14371">
        <v>15721</v>
      </c>
      <c r="C14371">
        <v>12604</v>
      </c>
      <c r="E14371">
        <v>17</v>
      </c>
      <c r="F14371" t="s">
        <v>11212</v>
      </c>
      <c r="G14371" t="s">
        <v>2054</v>
      </c>
      <c r="I14371" t="s">
        <v>2006</v>
      </c>
      <c r="J14371" t="s">
        <v>2235</v>
      </c>
      <c r="K14371" t="s">
        <v>2236</v>
      </c>
      <c r="L14371">
        <v>8</v>
      </c>
      <c r="M14371">
        <v>631.3</v>
      </c>
      <c r="N14371" s="43">
        <v>5050.4</v>
      </c>
    </row>
    <row r="14372" hidden="1" spans="1:14" x14ac:dyDescent="0.25">
      <c r="A14372" s="106">
        <v>46220</v>
      </c>
      <c r="B14372">
        <v>15723</v>
      </c>
      <c r="C14372">
        <v>12605</v>
      </c>
      <c r="E14372">
        <v>17</v>
      </c>
      <c r="F14372" t="s">
        <v>11212</v>
      </c>
      <c r="G14372" t="s">
        <v>2054</v>
      </c>
      <c r="I14372" t="s">
        <v>2006</v>
      </c>
      <c r="J14372" t="s">
        <v>2235</v>
      </c>
      <c r="K14372" t="s">
        <v>2236</v>
      </c>
      <c r="L14372">
        <v>2</v>
      </c>
      <c r="M14372">
        <v>631.3</v>
      </c>
      <c r="N14372" s="43">
        <v>1262.6</v>
      </c>
    </row>
    <row r="14373" hidden="1" spans="1:14" x14ac:dyDescent="0.25">
      <c r="A14373" s="106">
        <v>46223</v>
      </c>
      <c r="B14373">
        <v>15819</v>
      </c>
      <c r="C14373">
        <v>12701</v>
      </c>
      <c r="E14373">
        <v>17</v>
      </c>
      <c r="F14373" t="s">
        <v>11213</v>
      </c>
      <c r="G14373" t="s">
        <v>2185</v>
      </c>
      <c r="I14373" t="s">
        <v>2006</v>
      </c>
      <c r="J14373" t="s">
        <v>2259</v>
      </c>
      <c r="K14373" t="s">
        <v>2260</v>
      </c>
      <c r="L14373">
        <v>5</v>
      </c>
      <c r="M14373">
        <v>615</v>
      </c>
      <c r="N14373" s="43">
        <v>3075</v>
      </c>
    </row>
    <row r="14374" hidden="1" spans="1:14" x14ac:dyDescent="0.25">
      <c r="A14374" s="106">
        <v>46223</v>
      </c>
      <c r="B14374">
        <v>15820</v>
      </c>
      <c r="C14374">
        <v>12702</v>
      </c>
      <c r="E14374">
        <v>17</v>
      </c>
      <c r="F14374" t="s">
        <v>11213</v>
      </c>
      <c r="G14374" t="s">
        <v>2185</v>
      </c>
      <c r="I14374" t="s">
        <v>2006</v>
      </c>
      <c r="J14374" t="s">
        <v>2259</v>
      </c>
      <c r="K14374" t="s">
        <v>2260</v>
      </c>
      <c r="L14374">
        <v>2</v>
      </c>
      <c r="M14374">
        <v>615</v>
      </c>
      <c r="N14374" s="43">
        <v>1230</v>
      </c>
    </row>
    <row r="14375" hidden="1" spans="1:14" x14ac:dyDescent="0.25">
      <c r="A14375" s="106">
        <v>46223</v>
      </c>
      <c r="B14375">
        <v>15821</v>
      </c>
      <c r="C14375">
        <v>12703</v>
      </c>
      <c r="E14375">
        <v>17</v>
      </c>
      <c r="F14375" t="s">
        <v>11214</v>
      </c>
      <c r="G14375" t="s">
        <v>2038</v>
      </c>
      <c r="I14375" t="s">
        <v>2006</v>
      </c>
      <c r="J14375" t="s">
        <v>2708</v>
      </c>
      <c r="K14375" t="s">
        <v>2709</v>
      </c>
      <c r="L14375">
        <v>8</v>
      </c>
      <c r="M14375">
        <v>631.3</v>
      </c>
      <c r="N14375" s="43">
        <v>5050.4</v>
      </c>
    </row>
    <row r="14376" hidden="1" spans="1:14" x14ac:dyDescent="0.25">
      <c r="A14376" s="106">
        <v>46223</v>
      </c>
      <c r="B14376">
        <v>15822</v>
      </c>
      <c r="C14376">
        <v>12704</v>
      </c>
      <c r="E14376">
        <v>17</v>
      </c>
      <c r="F14376" t="s">
        <v>11214</v>
      </c>
      <c r="G14376" t="s">
        <v>2038</v>
      </c>
      <c r="I14376" t="s">
        <v>2006</v>
      </c>
      <c r="J14376" t="s">
        <v>2708</v>
      </c>
      <c r="K14376" t="s">
        <v>2709</v>
      </c>
      <c r="L14376">
        <v>2</v>
      </c>
      <c r="M14376">
        <v>631.3</v>
      </c>
      <c r="N14376" s="43">
        <v>1262.6</v>
      </c>
    </row>
    <row r="14377" hidden="1" spans="1:14" x14ac:dyDescent="0.25">
      <c r="A14377" s="106">
        <v>46223</v>
      </c>
      <c r="B14377">
        <v>15824</v>
      </c>
      <c r="C14377">
        <v>12706</v>
      </c>
      <c r="E14377">
        <v>17</v>
      </c>
      <c r="F14377" t="s">
        <v>11215</v>
      </c>
      <c r="G14377" t="s">
        <v>2063</v>
      </c>
      <c r="I14377" t="s">
        <v>2006</v>
      </c>
      <c r="J14377" t="s">
        <v>2708</v>
      </c>
      <c r="K14377" t="s">
        <v>2709</v>
      </c>
      <c r="L14377">
        <v>8</v>
      </c>
      <c r="M14377">
        <v>631.3</v>
      </c>
      <c r="N14377" s="43">
        <v>5050.4</v>
      </c>
    </row>
    <row r="14378" hidden="1" spans="1:14" x14ac:dyDescent="0.25">
      <c r="A14378" s="106">
        <v>46223</v>
      </c>
      <c r="B14378">
        <v>15825</v>
      </c>
      <c r="C14378">
        <v>12707</v>
      </c>
      <c r="E14378">
        <v>17</v>
      </c>
      <c r="F14378" t="s">
        <v>11215</v>
      </c>
      <c r="G14378" t="s">
        <v>2063</v>
      </c>
      <c r="I14378" t="s">
        <v>2006</v>
      </c>
      <c r="J14378" t="s">
        <v>2708</v>
      </c>
      <c r="K14378" t="s">
        <v>2709</v>
      </c>
      <c r="L14378">
        <v>2</v>
      </c>
      <c r="M14378">
        <v>631.3</v>
      </c>
      <c r="N14378" s="43">
        <v>1262.6</v>
      </c>
    </row>
    <row r="14379" hidden="1" spans="1:14" x14ac:dyDescent="0.25">
      <c r="A14379" s="106">
        <v>46223</v>
      </c>
      <c r="B14379">
        <v>15830</v>
      </c>
      <c r="C14379">
        <v>12712</v>
      </c>
      <c r="E14379">
        <v>17</v>
      </c>
      <c r="F14379" t="s">
        <v>11216</v>
      </c>
      <c r="G14379" t="s">
        <v>2036</v>
      </c>
      <c r="I14379" t="s">
        <v>2006</v>
      </c>
      <c r="J14379" t="s">
        <v>2708</v>
      </c>
      <c r="K14379" t="s">
        <v>2709</v>
      </c>
      <c r="L14379">
        <v>8</v>
      </c>
      <c r="M14379">
        <v>631.3</v>
      </c>
      <c r="N14379" s="43">
        <v>5050.4</v>
      </c>
    </row>
    <row r="14380" hidden="1" spans="1:14" x14ac:dyDescent="0.25">
      <c r="A14380" s="106">
        <v>46223</v>
      </c>
      <c r="B14380">
        <v>15831</v>
      </c>
      <c r="C14380">
        <v>12713</v>
      </c>
      <c r="E14380">
        <v>17</v>
      </c>
      <c r="F14380" t="s">
        <v>11216</v>
      </c>
      <c r="G14380" t="s">
        <v>2036</v>
      </c>
      <c r="I14380" t="s">
        <v>2006</v>
      </c>
      <c r="J14380" t="s">
        <v>2708</v>
      </c>
      <c r="K14380" t="s">
        <v>2709</v>
      </c>
      <c r="L14380">
        <v>2</v>
      </c>
      <c r="M14380">
        <v>631.3</v>
      </c>
      <c r="N14380" s="43">
        <v>1262.6</v>
      </c>
    </row>
    <row r="14381" hidden="1" spans="1:14" x14ac:dyDescent="0.25">
      <c r="A14381" s="106">
        <v>46223</v>
      </c>
      <c r="B14381">
        <v>15832</v>
      </c>
      <c r="C14381">
        <v>12714</v>
      </c>
      <c r="E14381">
        <v>17</v>
      </c>
      <c r="F14381" t="s">
        <v>11217</v>
      </c>
      <c r="G14381" t="s">
        <v>2012</v>
      </c>
      <c r="I14381" t="s">
        <v>2006</v>
      </c>
      <c r="J14381" t="s">
        <v>2708</v>
      </c>
      <c r="K14381" t="s">
        <v>2709</v>
      </c>
      <c r="L14381">
        <v>8</v>
      </c>
      <c r="M14381">
        <v>631.3</v>
      </c>
      <c r="N14381" s="43">
        <v>5050.4</v>
      </c>
    </row>
    <row r="14382" hidden="1" spans="1:14" x14ac:dyDescent="0.25">
      <c r="A14382" s="106">
        <v>46223</v>
      </c>
      <c r="B14382">
        <v>15833</v>
      </c>
      <c r="C14382">
        <v>12715</v>
      </c>
      <c r="E14382">
        <v>17</v>
      </c>
      <c r="F14382" t="s">
        <v>11217</v>
      </c>
      <c r="G14382" t="s">
        <v>2012</v>
      </c>
      <c r="I14382" t="s">
        <v>2006</v>
      </c>
      <c r="J14382" t="s">
        <v>2708</v>
      </c>
      <c r="K14382" t="s">
        <v>2709</v>
      </c>
      <c r="L14382">
        <v>2</v>
      </c>
      <c r="M14382">
        <v>631.3</v>
      </c>
      <c r="N14382" s="43">
        <v>1262.6</v>
      </c>
    </row>
    <row r="14383" hidden="1" spans="1:14" x14ac:dyDescent="0.25">
      <c r="A14383" s="106">
        <v>46223</v>
      </c>
      <c r="B14383">
        <v>15834</v>
      </c>
      <c r="C14383">
        <v>12716</v>
      </c>
      <c r="E14383">
        <v>17</v>
      </c>
      <c r="F14383" t="s">
        <v>11218</v>
      </c>
      <c r="G14383" t="s">
        <v>2223</v>
      </c>
      <c r="I14383" t="s">
        <v>2006</v>
      </c>
      <c r="J14383" t="s">
        <v>2259</v>
      </c>
      <c r="K14383" t="s">
        <v>2260</v>
      </c>
      <c r="L14383">
        <v>5</v>
      </c>
      <c r="M14383">
        <v>615</v>
      </c>
      <c r="N14383" s="43">
        <v>3075</v>
      </c>
    </row>
    <row r="14384" hidden="1" spans="1:14" x14ac:dyDescent="0.25">
      <c r="A14384" s="106">
        <v>46223</v>
      </c>
      <c r="B14384">
        <v>15835</v>
      </c>
      <c r="C14384">
        <v>12717</v>
      </c>
      <c r="E14384">
        <v>17</v>
      </c>
      <c r="F14384" t="s">
        <v>11219</v>
      </c>
      <c r="G14384" t="s">
        <v>2021</v>
      </c>
      <c r="I14384" t="s">
        <v>2006</v>
      </c>
      <c r="J14384" t="s">
        <v>2708</v>
      </c>
      <c r="K14384" t="s">
        <v>2709</v>
      </c>
      <c r="L14384">
        <v>8</v>
      </c>
      <c r="M14384">
        <v>631.3</v>
      </c>
      <c r="N14384" s="43">
        <v>5050.4</v>
      </c>
    </row>
    <row r="14385" hidden="1" spans="1:14" x14ac:dyDescent="0.25">
      <c r="A14385" s="106">
        <v>46223</v>
      </c>
      <c r="B14385">
        <v>15836</v>
      </c>
      <c r="C14385">
        <v>12718</v>
      </c>
      <c r="E14385">
        <v>17</v>
      </c>
      <c r="F14385" t="s">
        <v>11219</v>
      </c>
      <c r="G14385" t="s">
        <v>2021</v>
      </c>
      <c r="I14385" t="s">
        <v>2006</v>
      </c>
      <c r="J14385" t="s">
        <v>2708</v>
      </c>
      <c r="K14385" t="s">
        <v>2709</v>
      </c>
      <c r="L14385">
        <v>2</v>
      </c>
      <c r="M14385">
        <v>631.3</v>
      </c>
      <c r="N14385" s="43">
        <v>1262.6</v>
      </c>
    </row>
    <row r="14386" hidden="1" spans="1:14" x14ac:dyDescent="0.25">
      <c r="A14386" s="106">
        <v>46223</v>
      </c>
      <c r="B14386">
        <v>15837</v>
      </c>
      <c r="C14386">
        <v>12719</v>
      </c>
      <c r="E14386">
        <v>17</v>
      </c>
      <c r="F14386" t="s">
        <v>11220</v>
      </c>
      <c r="G14386" t="s">
        <v>2054</v>
      </c>
      <c r="I14386" t="s">
        <v>2006</v>
      </c>
      <c r="J14386" t="s">
        <v>2708</v>
      </c>
      <c r="K14386" t="s">
        <v>2709</v>
      </c>
      <c r="L14386">
        <v>8</v>
      </c>
      <c r="M14386">
        <v>631.3</v>
      </c>
      <c r="N14386" s="43">
        <v>5050.4</v>
      </c>
    </row>
    <row r="14387" hidden="1" spans="1:14" x14ac:dyDescent="0.25">
      <c r="A14387" s="106">
        <v>46223</v>
      </c>
      <c r="B14387">
        <v>15838</v>
      </c>
      <c r="C14387">
        <v>12720</v>
      </c>
      <c r="E14387">
        <v>17</v>
      </c>
      <c r="F14387" t="s">
        <v>11220</v>
      </c>
      <c r="G14387" t="s">
        <v>2054</v>
      </c>
      <c r="I14387" t="s">
        <v>2006</v>
      </c>
      <c r="J14387" t="s">
        <v>2708</v>
      </c>
      <c r="K14387" t="s">
        <v>2709</v>
      </c>
      <c r="L14387">
        <v>2</v>
      </c>
      <c r="M14387">
        <v>631.3</v>
      </c>
      <c r="N14387" s="43">
        <v>1262.6</v>
      </c>
    </row>
    <row r="14388" hidden="1" spans="1:14" x14ac:dyDescent="0.25">
      <c r="A14388" s="106">
        <v>46223</v>
      </c>
      <c r="B14388">
        <v>15842</v>
      </c>
      <c r="C14388">
        <v>12723</v>
      </c>
      <c r="E14388">
        <v>17</v>
      </c>
      <c r="F14388" t="s">
        <v>11221</v>
      </c>
      <c r="G14388" t="s">
        <v>2063</v>
      </c>
      <c r="I14388" t="s">
        <v>2006</v>
      </c>
      <c r="J14388" t="s">
        <v>2708</v>
      </c>
      <c r="K14388" t="s">
        <v>2709</v>
      </c>
      <c r="L14388">
        <v>8</v>
      </c>
      <c r="M14388">
        <v>631.3</v>
      </c>
      <c r="N14388" s="43">
        <v>5050.4</v>
      </c>
    </row>
    <row r="14389" hidden="1" spans="1:14" x14ac:dyDescent="0.25">
      <c r="A14389" s="106">
        <v>46223</v>
      </c>
      <c r="B14389">
        <v>15843</v>
      </c>
      <c r="C14389">
        <v>12724</v>
      </c>
      <c r="E14389">
        <v>17</v>
      </c>
      <c r="F14389" t="s">
        <v>11221</v>
      </c>
      <c r="G14389" t="s">
        <v>2063</v>
      </c>
      <c r="I14389" t="s">
        <v>2006</v>
      </c>
      <c r="J14389" t="s">
        <v>2708</v>
      </c>
      <c r="K14389" t="s">
        <v>2709</v>
      </c>
      <c r="L14389">
        <v>2</v>
      </c>
      <c r="M14389">
        <v>631.3</v>
      </c>
      <c r="N14389" s="43">
        <v>1262.6</v>
      </c>
    </row>
    <row r="14390" hidden="1" spans="1:14" x14ac:dyDescent="0.25">
      <c r="A14390" s="106">
        <v>46223</v>
      </c>
      <c r="B14390">
        <v>15852</v>
      </c>
      <c r="C14390">
        <v>12733</v>
      </c>
      <c r="E14390">
        <v>17</v>
      </c>
      <c r="F14390" t="s">
        <v>11222</v>
      </c>
      <c r="G14390" t="s">
        <v>2027</v>
      </c>
      <c r="I14390" t="s">
        <v>2006</v>
      </c>
      <c r="J14390" t="s">
        <v>2708</v>
      </c>
      <c r="K14390" t="s">
        <v>2709</v>
      </c>
      <c r="L14390">
        <v>5</v>
      </c>
      <c r="M14390">
        <v>631.3</v>
      </c>
      <c r="N14390" s="43">
        <v>3156.5</v>
      </c>
    </row>
    <row r="14391" hidden="1" spans="1:14" x14ac:dyDescent="0.25">
      <c r="A14391" s="106">
        <v>46223</v>
      </c>
      <c r="B14391">
        <v>15853</v>
      </c>
      <c r="C14391">
        <v>12734</v>
      </c>
      <c r="E14391">
        <v>17</v>
      </c>
      <c r="F14391" t="s">
        <v>11222</v>
      </c>
      <c r="G14391" t="s">
        <v>2027</v>
      </c>
      <c r="I14391" t="s">
        <v>2006</v>
      </c>
      <c r="J14391" t="s">
        <v>2708</v>
      </c>
      <c r="K14391" t="s">
        <v>2709</v>
      </c>
      <c r="L14391">
        <v>3</v>
      </c>
      <c r="M14391">
        <v>631.3</v>
      </c>
      <c r="N14391" s="43">
        <v>1893.9</v>
      </c>
    </row>
    <row r="14392" hidden="1" spans="1:14" x14ac:dyDescent="0.25">
      <c r="A14392" s="106">
        <v>46223</v>
      </c>
      <c r="B14392">
        <v>15857</v>
      </c>
      <c r="C14392">
        <v>12738</v>
      </c>
      <c r="E14392">
        <v>17</v>
      </c>
      <c r="F14392" t="s">
        <v>11223</v>
      </c>
      <c r="G14392" t="s">
        <v>2229</v>
      </c>
      <c r="I14392" t="s">
        <v>2006</v>
      </c>
      <c r="J14392" t="s">
        <v>2708</v>
      </c>
      <c r="K14392" t="s">
        <v>2709</v>
      </c>
      <c r="L14392">
        <v>5</v>
      </c>
      <c r="M14392">
        <v>631.3</v>
      </c>
      <c r="N14392" s="43">
        <v>3156.5</v>
      </c>
    </row>
    <row r="14393" hidden="1" spans="1:14" x14ac:dyDescent="0.25">
      <c r="A14393" s="106">
        <v>46230</v>
      </c>
      <c r="B14393">
        <v>16121</v>
      </c>
      <c r="C14393">
        <v>13001</v>
      </c>
      <c r="E14393">
        <v>17</v>
      </c>
      <c r="F14393" t="s">
        <v>11224</v>
      </c>
      <c r="G14393" t="s">
        <v>2185</v>
      </c>
      <c r="I14393" t="s">
        <v>2006</v>
      </c>
      <c r="J14393" t="s">
        <v>2708</v>
      </c>
      <c r="K14393" t="s">
        <v>2709</v>
      </c>
      <c r="L14393">
        <v>5</v>
      </c>
      <c r="M14393">
        <v>631.3</v>
      </c>
      <c r="N14393" s="43">
        <v>3156.5</v>
      </c>
    </row>
    <row r="14394" hidden="1" spans="1:14" x14ac:dyDescent="0.25">
      <c r="A14394" s="106">
        <v>46230</v>
      </c>
      <c r="B14394">
        <v>16122</v>
      </c>
      <c r="C14394">
        <v>13002</v>
      </c>
      <c r="E14394">
        <v>17</v>
      </c>
      <c r="F14394" t="s">
        <v>11224</v>
      </c>
      <c r="G14394" t="s">
        <v>2185</v>
      </c>
      <c r="I14394" t="s">
        <v>2006</v>
      </c>
      <c r="J14394" t="s">
        <v>2708</v>
      </c>
      <c r="K14394" t="s">
        <v>2709</v>
      </c>
      <c r="L14394">
        <v>1</v>
      </c>
      <c r="M14394">
        <v>631.3</v>
      </c>
      <c r="N14394" s="43">
        <v>631.3</v>
      </c>
    </row>
    <row r="14395" hidden="1" spans="1:14" x14ac:dyDescent="0.25">
      <c r="A14395" s="106">
        <v>46230</v>
      </c>
      <c r="B14395">
        <v>16126</v>
      </c>
      <c r="C14395">
        <v>13006</v>
      </c>
      <c r="E14395">
        <v>17</v>
      </c>
      <c r="F14395" t="s">
        <v>11225</v>
      </c>
      <c r="G14395" t="s">
        <v>2221</v>
      </c>
      <c r="I14395" t="s">
        <v>2006</v>
      </c>
      <c r="J14395" t="s">
        <v>2708</v>
      </c>
      <c r="K14395" t="s">
        <v>2709</v>
      </c>
      <c r="L14395">
        <v>5</v>
      </c>
      <c r="M14395">
        <v>631.3</v>
      </c>
      <c r="N14395" s="43">
        <v>3156.5</v>
      </c>
    </row>
    <row r="14396" hidden="1" spans="1:14" x14ac:dyDescent="0.25">
      <c r="A14396" s="106">
        <v>46230</v>
      </c>
      <c r="B14396">
        <v>16127</v>
      </c>
      <c r="C14396">
        <v>13007</v>
      </c>
      <c r="E14396">
        <v>17</v>
      </c>
      <c r="F14396" t="s">
        <v>11225</v>
      </c>
      <c r="G14396" t="s">
        <v>2221</v>
      </c>
      <c r="I14396" t="s">
        <v>2006</v>
      </c>
      <c r="J14396" t="s">
        <v>2708</v>
      </c>
      <c r="K14396" t="s">
        <v>2709</v>
      </c>
      <c r="L14396">
        <v>1</v>
      </c>
      <c r="M14396">
        <v>631.3</v>
      </c>
      <c r="N14396" s="43">
        <v>631.3</v>
      </c>
    </row>
    <row r="14397" hidden="1" spans="1:14" x14ac:dyDescent="0.25">
      <c r="A14397" s="106">
        <v>46237</v>
      </c>
      <c r="B14397">
        <v>16423</v>
      </c>
      <c r="C14397">
        <v>13299</v>
      </c>
      <c r="E14397">
        <v>17</v>
      </c>
      <c r="F14397" t="s">
        <v>11226</v>
      </c>
      <c r="G14397" t="s">
        <v>2025</v>
      </c>
      <c r="I14397" t="s">
        <v>2006</v>
      </c>
      <c r="J14397" t="s">
        <v>2259</v>
      </c>
      <c r="K14397" t="s">
        <v>2260</v>
      </c>
      <c r="L14397">
        <v>5</v>
      </c>
      <c r="M14397">
        <v>665</v>
      </c>
      <c r="N14397" s="43">
        <v>3325</v>
      </c>
    </row>
    <row r="14398" hidden="1" spans="1:14" x14ac:dyDescent="0.25">
      <c r="A14398" s="106">
        <v>46237</v>
      </c>
      <c r="B14398">
        <v>16424</v>
      </c>
      <c r="C14398">
        <v>13300</v>
      </c>
      <c r="E14398">
        <v>17</v>
      </c>
      <c r="F14398" t="s">
        <v>11226</v>
      </c>
      <c r="G14398" t="s">
        <v>2025</v>
      </c>
      <c r="I14398" t="s">
        <v>2006</v>
      </c>
      <c r="J14398" t="s">
        <v>2259</v>
      </c>
      <c r="K14398" t="s">
        <v>2260</v>
      </c>
      <c r="L14398">
        <v>2</v>
      </c>
      <c r="M14398">
        <v>665</v>
      </c>
      <c r="N14398" s="43">
        <v>1330</v>
      </c>
    </row>
    <row r="14399" hidden="1" spans="1:14" x14ac:dyDescent="0.25">
      <c r="A14399" s="106">
        <v>46237</v>
      </c>
      <c r="B14399">
        <v>16426</v>
      </c>
      <c r="C14399">
        <v>13303</v>
      </c>
      <c r="E14399">
        <v>17</v>
      </c>
      <c r="F14399" t="s">
        <v>11227</v>
      </c>
      <c r="G14399" t="s">
        <v>2054</v>
      </c>
      <c r="I14399" t="s">
        <v>2006</v>
      </c>
      <c r="J14399" t="s">
        <v>2259</v>
      </c>
      <c r="K14399" t="s">
        <v>2260</v>
      </c>
      <c r="L14399">
        <v>8</v>
      </c>
      <c r="M14399">
        <v>665</v>
      </c>
      <c r="N14399" s="43">
        <v>5320</v>
      </c>
    </row>
    <row r="14400" hidden="1" spans="1:14" x14ac:dyDescent="0.25">
      <c r="A14400" s="106">
        <v>46237</v>
      </c>
      <c r="B14400">
        <v>16427</v>
      </c>
      <c r="C14400">
        <v>13302</v>
      </c>
      <c r="E14400">
        <v>17</v>
      </c>
      <c r="F14400" t="s">
        <v>11227</v>
      </c>
      <c r="G14400" t="s">
        <v>2054</v>
      </c>
      <c r="I14400" t="s">
        <v>2006</v>
      </c>
      <c r="J14400" t="s">
        <v>2259</v>
      </c>
      <c r="K14400" t="s">
        <v>2260</v>
      </c>
      <c r="L14400">
        <v>2</v>
      </c>
      <c r="M14400">
        <v>665</v>
      </c>
      <c r="N14400" s="43">
        <v>1330</v>
      </c>
    </row>
    <row r="14401" hidden="1" spans="1:14" x14ac:dyDescent="0.25">
      <c r="A14401" s="106">
        <v>46237</v>
      </c>
      <c r="B14401">
        <v>16448</v>
      </c>
      <c r="C14401">
        <v>13324</v>
      </c>
      <c r="E14401">
        <v>17</v>
      </c>
      <c r="F14401" t="s">
        <v>11228</v>
      </c>
      <c r="G14401" t="s">
        <v>2025</v>
      </c>
      <c r="I14401" t="s">
        <v>2006</v>
      </c>
      <c r="J14401" t="s">
        <v>2259</v>
      </c>
      <c r="K14401" t="s">
        <v>2260</v>
      </c>
      <c r="L14401">
        <v>3</v>
      </c>
      <c r="M14401">
        <v>665</v>
      </c>
      <c r="N14401" s="43">
        <v>1995</v>
      </c>
    </row>
    <row r="14402" hidden="1" spans="1:14" x14ac:dyDescent="0.25">
      <c r="A14402" s="106">
        <v>46260</v>
      </c>
      <c r="B14402">
        <v>17576</v>
      </c>
      <c r="C14402">
        <v>14447</v>
      </c>
      <c r="E14402">
        <v>499</v>
      </c>
      <c r="F14402" t="s">
        <v>11229</v>
      </c>
      <c r="G14402" t="s">
        <v>2221</v>
      </c>
      <c r="I14402" t="s">
        <v>2006</v>
      </c>
      <c r="J14402" t="s">
        <v>11230</v>
      </c>
      <c r="K14402" t="s">
        <v>11231</v>
      </c>
      <c r="L14402">
        <v>5</v>
      </c>
      <c r="M14402">
        <v>592</v>
      </c>
      <c r="N14402" s="43">
        <v>2960</v>
      </c>
    </row>
    <row r="14403" hidden="1" spans="1:14" x14ac:dyDescent="0.25">
      <c r="A14403" s="106">
        <v>46260</v>
      </c>
      <c r="B14403">
        <v>17577</v>
      </c>
      <c r="C14403">
        <v>14448</v>
      </c>
      <c r="E14403">
        <v>499</v>
      </c>
      <c r="F14403" t="s">
        <v>11229</v>
      </c>
      <c r="G14403" t="s">
        <v>2221</v>
      </c>
      <c r="I14403" t="s">
        <v>2006</v>
      </c>
      <c r="J14403" t="s">
        <v>11230</v>
      </c>
      <c r="K14403" t="s">
        <v>11231</v>
      </c>
      <c r="L14403">
        <v>3</v>
      </c>
      <c r="M14403">
        <v>592</v>
      </c>
      <c r="N14403" s="43">
        <v>1776</v>
      </c>
    </row>
    <row r="14404" hidden="1" spans="1:14" x14ac:dyDescent="0.25">
      <c r="A14404" s="106">
        <v>46260</v>
      </c>
      <c r="B14404">
        <v>17582</v>
      </c>
      <c r="C14404">
        <v>14453</v>
      </c>
      <c r="E14404">
        <v>498</v>
      </c>
      <c r="F14404" t="s">
        <v>11232</v>
      </c>
      <c r="G14404" t="s">
        <v>2223</v>
      </c>
      <c r="I14404" t="s">
        <v>2006</v>
      </c>
      <c r="J14404" t="s">
        <v>11230</v>
      </c>
      <c r="K14404" t="s">
        <v>11231</v>
      </c>
      <c r="L14404">
        <v>5</v>
      </c>
      <c r="M14404">
        <v>592</v>
      </c>
      <c r="N14404" s="43">
        <v>2960</v>
      </c>
    </row>
    <row r="14405" hidden="1" spans="1:14" x14ac:dyDescent="0.25">
      <c r="A14405" s="106">
        <v>46260</v>
      </c>
      <c r="B14405">
        <v>17583</v>
      </c>
      <c r="C14405">
        <v>14454</v>
      </c>
      <c r="E14405">
        <v>498</v>
      </c>
      <c r="F14405" t="s">
        <v>11232</v>
      </c>
      <c r="G14405" t="s">
        <v>2223</v>
      </c>
      <c r="I14405" t="s">
        <v>2006</v>
      </c>
      <c r="J14405" t="s">
        <v>11230</v>
      </c>
      <c r="K14405" t="s">
        <v>11231</v>
      </c>
      <c r="L14405">
        <v>3</v>
      </c>
      <c r="M14405">
        <v>592</v>
      </c>
      <c r="N14405" s="43">
        <v>1776</v>
      </c>
    </row>
    <row r="14406" hidden="1" spans="1:14" x14ac:dyDescent="0.25">
      <c r="A14406" s="106">
        <v>46260</v>
      </c>
      <c r="B14406">
        <v>17607</v>
      </c>
      <c r="C14406">
        <v>14478</v>
      </c>
      <c r="E14406">
        <v>498</v>
      </c>
      <c r="F14406" t="s">
        <v>11233</v>
      </c>
      <c r="G14406" t="s">
        <v>2025</v>
      </c>
      <c r="I14406" t="s">
        <v>2006</v>
      </c>
      <c r="J14406" t="s">
        <v>11230</v>
      </c>
      <c r="K14406" t="s">
        <v>11231</v>
      </c>
      <c r="L14406">
        <v>5</v>
      </c>
      <c r="M14406">
        <v>592</v>
      </c>
      <c r="N14406" s="43">
        <v>2960</v>
      </c>
    </row>
    <row r="14407" hidden="1" spans="1:14" x14ac:dyDescent="0.25">
      <c r="A14407" s="106">
        <v>46260</v>
      </c>
      <c r="B14407">
        <v>17608</v>
      </c>
      <c r="C14407">
        <v>14479</v>
      </c>
      <c r="E14407">
        <v>498</v>
      </c>
      <c r="F14407" t="s">
        <v>11233</v>
      </c>
      <c r="G14407" t="s">
        <v>2025</v>
      </c>
      <c r="I14407" t="s">
        <v>2006</v>
      </c>
      <c r="J14407" t="s">
        <v>11230</v>
      </c>
      <c r="K14407" t="s">
        <v>11231</v>
      </c>
      <c r="L14407">
        <v>3</v>
      </c>
      <c r="M14407">
        <v>592</v>
      </c>
      <c r="N14407" s="43">
        <v>1776</v>
      </c>
    </row>
    <row r="14408" hidden="1" spans="1:14" x14ac:dyDescent="0.25">
      <c r="A14408" s="106">
        <v>46260</v>
      </c>
      <c r="B14408">
        <v>17617</v>
      </c>
      <c r="C14408">
        <v>14488</v>
      </c>
      <c r="E14408">
        <v>499</v>
      </c>
      <c r="F14408" t="s">
        <v>11234</v>
      </c>
      <c r="G14408" t="s">
        <v>2223</v>
      </c>
      <c r="I14408" t="s">
        <v>2006</v>
      </c>
      <c r="J14408" t="s">
        <v>11230</v>
      </c>
      <c r="K14408" t="s">
        <v>11231</v>
      </c>
      <c r="L14408">
        <v>5</v>
      </c>
      <c r="M14408">
        <v>592</v>
      </c>
      <c r="N14408" s="43">
        <v>2960</v>
      </c>
    </row>
    <row r="14409" hidden="1" spans="1:14" x14ac:dyDescent="0.25">
      <c r="A14409" s="106">
        <v>46260</v>
      </c>
      <c r="B14409">
        <v>17618</v>
      </c>
      <c r="C14409">
        <v>14489</v>
      </c>
      <c r="E14409">
        <v>499</v>
      </c>
      <c r="F14409" t="s">
        <v>11234</v>
      </c>
      <c r="G14409" t="s">
        <v>2223</v>
      </c>
      <c r="I14409" t="s">
        <v>2006</v>
      </c>
      <c r="J14409" t="s">
        <v>11230</v>
      </c>
      <c r="K14409" t="s">
        <v>11231</v>
      </c>
      <c r="L14409">
        <v>1</v>
      </c>
      <c r="M14409">
        <v>592</v>
      </c>
      <c r="N14409" s="43">
        <v>592</v>
      </c>
    </row>
    <row r="14410" hidden="1" spans="1:14" x14ac:dyDescent="0.25">
      <c r="A14410" s="106">
        <v>46261</v>
      </c>
      <c r="B14410">
        <v>17657</v>
      </c>
      <c r="C14410">
        <v>14528</v>
      </c>
      <c r="E14410">
        <v>498</v>
      </c>
      <c r="F14410" t="s">
        <v>11235</v>
      </c>
      <c r="G14410" t="s">
        <v>2017</v>
      </c>
      <c r="I14410" t="s">
        <v>2006</v>
      </c>
      <c r="J14410" t="s">
        <v>11230</v>
      </c>
      <c r="K14410" t="s">
        <v>11231</v>
      </c>
      <c r="L14410">
        <v>5</v>
      </c>
      <c r="M14410">
        <v>592</v>
      </c>
      <c r="N14410" s="43">
        <v>2960</v>
      </c>
    </row>
    <row r="14411" hidden="1" spans="1:14" x14ac:dyDescent="0.25">
      <c r="A14411" s="106">
        <v>46261</v>
      </c>
      <c r="B14411">
        <v>17658</v>
      </c>
      <c r="C14411">
        <v>14529</v>
      </c>
      <c r="E14411">
        <v>498</v>
      </c>
      <c r="F14411" t="s">
        <v>11235</v>
      </c>
      <c r="G14411" t="s">
        <v>2017</v>
      </c>
      <c r="I14411" t="s">
        <v>2006</v>
      </c>
      <c r="J14411" t="s">
        <v>11230</v>
      </c>
      <c r="K14411" t="s">
        <v>11231</v>
      </c>
      <c r="L14411">
        <v>3</v>
      </c>
      <c r="M14411">
        <v>592</v>
      </c>
      <c r="N14411" s="43">
        <v>1776</v>
      </c>
    </row>
    <row r="14412" hidden="1" spans="1:14" x14ac:dyDescent="0.25">
      <c r="A14412" s="106">
        <v>46261</v>
      </c>
      <c r="B14412">
        <v>17674</v>
      </c>
      <c r="C14412">
        <v>14545</v>
      </c>
      <c r="E14412">
        <v>498</v>
      </c>
      <c r="F14412" t="s">
        <v>11236</v>
      </c>
      <c r="G14412" t="s">
        <v>2221</v>
      </c>
      <c r="I14412" t="s">
        <v>2006</v>
      </c>
      <c r="J14412" t="s">
        <v>11230</v>
      </c>
      <c r="K14412" t="s">
        <v>11231</v>
      </c>
      <c r="L14412">
        <v>4</v>
      </c>
      <c r="M14412">
        <v>592</v>
      </c>
      <c r="N14412" s="43">
        <v>2368</v>
      </c>
    </row>
    <row r="14413" hidden="1" spans="1:14" x14ac:dyDescent="0.25">
      <c r="A14413" s="106">
        <v>46262</v>
      </c>
      <c r="B14413">
        <v>17711</v>
      </c>
      <c r="C14413">
        <v>14582</v>
      </c>
      <c r="E14413">
        <v>499</v>
      </c>
      <c r="F14413" t="s">
        <v>11237</v>
      </c>
      <c r="G14413" t="s">
        <v>2251</v>
      </c>
      <c r="I14413" t="s">
        <v>2006</v>
      </c>
      <c r="J14413" t="s">
        <v>11230</v>
      </c>
      <c r="K14413" t="s">
        <v>11231</v>
      </c>
      <c r="L14413">
        <v>5</v>
      </c>
      <c r="M14413">
        <v>592</v>
      </c>
      <c r="N14413" s="43">
        <v>2960</v>
      </c>
    </row>
    <row r="14414" hidden="1" spans="1:14" x14ac:dyDescent="0.25">
      <c r="A14414" s="106">
        <v>46262</v>
      </c>
      <c r="B14414">
        <v>17712</v>
      </c>
      <c r="C14414">
        <v>14583</v>
      </c>
      <c r="E14414">
        <v>499</v>
      </c>
      <c r="F14414" t="s">
        <v>11237</v>
      </c>
      <c r="G14414" t="s">
        <v>2131</v>
      </c>
      <c r="I14414" t="s">
        <v>2006</v>
      </c>
      <c r="J14414" t="s">
        <v>11230</v>
      </c>
      <c r="K14414" t="s">
        <v>11231</v>
      </c>
      <c r="L14414">
        <v>3</v>
      </c>
      <c r="M14414">
        <v>592</v>
      </c>
      <c r="N14414" s="43">
        <v>1776</v>
      </c>
    </row>
    <row r="14415" hidden="1" spans="1:14" x14ac:dyDescent="0.25">
      <c r="A14415" s="106">
        <v>46262</v>
      </c>
      <c r="B14415">
        <v>17715</v>
      </c>
      <c r="C14415">
        <v>14586</v>
      </c>
      <c r="E14415">
        <v>498</v>
      </c>
      <c r="F14415" t="s">
        <v>11238</v>
      </c>
      <c r="G14415" t="s">
        <v>2017</v>
      </c>
      <c r="I14415" t="s">
        <v>2006</v>
      </c>
      <c r="J14415" t="s">
        <v>11230</v>
      </c>
      <c r="K14415" t="s">
        <v>11231</v>
      </c>
      <c r="L14415">
        <v>5</v>
      </c>
      <c r="M14415">
        <v>592</v>
      </c>
      <c r="N14415" s="43">
        <v>2960</v>
      </c>
    </row>
    <row r="14416" hidden="1" spans="1:14" x14ac:dyDescent="0.25">
      <c r="A14416" s="106">
        <v>46262</v>
      </c>
      <c r="B14416">
        <v>17716</v>
      </c>
      <c r="C14416">
        <v>14587</v>
      </c>
      <c r="E14416">
        <v>498</v>
      </c>
      <c r="F14416" t="s">
        <v>11238</v>
      </c>
      <c r="G14416" t="s">
        <v>2017</v>
      </c>
      <c r="I14416" t="s">
        <v>2006</v>
      </c>
      <c r="J14416" t="s">
        <v>11230</v>
      </c>
      <c r="K14416" t="s">
        <v>11231</v>
      </c>
      <c r="L14416">
        <v>3</v>
      </c>
      <c r="M14416">
        <v>592</v>
      </c>
      <c r="N14416" s="43">
        <v>1776</v>
      </c>
    </row>
    <row r="14417" spans="1:14" x14ac:dyDescent="0.25">
      <c r="A14417" s="106">
        <v>46267</v>
      </c>
      <c r="B14417">
        <v>17959</v>
      </c>
      <c r="C14417">
        <v>14828</v>
      </c>
      <c r="E14417">
        <v>499</v>
      </c>
      <c r="F14417" t="s">
        <v>11239</v>
      </c>
      <c r="G14417" t="s">
        <v>2036</v>
      </c>
      <c r="I14417" t="s">
        <v>2006</v>
      </c>
      <c r="J14417" t="s">
        <v>11230</v>
      </c>
      <c r="K14417" t="s">
        <v>11231</v>
      </c>
      <c r="L14417">
        <v>8</v>
      </c>
      <c r="M14417">
        <v>592</v>
      </c>
      <c r="N14417" s="43">
        <v>4736</v>
      </c>
    </row>
    <row r="14418" spans="1:14" x14ac:dyDescent="0.25">
      <c r="A14418" s="106">
        <v>46268</v>
      </c>
      <c r="B14418">
        <v>18004</v>
      </c>
      <c r="C14418">
        <v>14873</v>
      </c>
      <c r="E14418">
        <v>498</v>
      </c>
      <c r="F14418" t="s">
        <v>11240</v>
      </c>
      <c r="G14418" t="s">
        <v>2025</v>
      </c>
      <c r="I14418" t="s">
        <v>2006</v>
      </c>
      <c r="J14418" t="s">
        <v>11230</v>
      </c>
      <c r="K14418" t="s">
        <v>11231</v>
      </c>
      <c r="L14418">
        <v>5</v>
      </c>
      <c r="M14418">
        <v>592</v>
      </c>
      <c r="N14418" s="43">
        <v>2960</v>
      </c>
    </row>
    <row r="14419" spans="1:14" x14ac:dyDescent="0.25">
      <c r="A14419" s="106">
        <v>46268</v>
      </c>
      <c r="B14419">
        <v>18005</v>
      </c>
      <c r="C14419">
        <v>14874</v>
      </c>
      <c r="E14419">
        <v>498</v>
      </c>
      <c r="F14419" t="s">
        <v>11240</v>
      </c>
      <c r="G14419" t="s">
        <v>2025</v>
      </c>
      <c r="I14419" t="s">
        <v>2006</v>
      </c>
      <c r="J14419" t="s">
        <v>11230</v>
      </c>
      <c r="K14419" t="s">
        <v>11231</v>
      </c>
      <c r="L14419">
        <v>3</v>
      </c>
      <c r="M14419">
        <v>592</v>
      </c>
      <c r="N14419" s="43">
        <v>1776</v>
      </c>
    </row>
    <row r="14420" spans="1:14" x14ac:dyDescent="0.25">
      <c r="A14420" s="106">
        <v>46268</v>
      </c>
      <c r="B14420">
        <v>18021</v>
      </c>
      <c r="C14420">
        <v>14890</v>
      </c>
      <c r="E14420">
        <v>498</v>
      </c>
      <c r="F14420" t="s">
        <v>11241</v>
      </c>
      <c r="G14420" t="s">
        <v>2241</v>
      </c>
      <c r="I14420" t="s">
        <v>2006</v>
      </c>
      <c r="J14420" t="s">
        <v>11230</v>
      </c>
      <c r="K14420" t="s">
        <v>11231</v>
      </c>
      <c r="L14420">
        <v>5</v>
      </c>
      <c r="M14420">
        <v>592</v>
      </c>
      <c r="N14420" s="43">
        <v>2960</v>
      </c>
    </row>
    <row r="14421" spans="1:14" x14ac:dyDescent="0.25">
      <c r="A14421" s="106">
        <v>46268</v>
      </c>
      <c r="B14421">
        <v>18022</v>
      </c>
      <c r="C14421">
        <v>14891</v>
      </c>
      <c r="E14421">
        <v>498</v>
      </c>
      <c r="F14421" t="s">
        <v>11241</v>
      </c>
      <c r="G14421" t="s">
        <v>2241</v>
      </c>
      <c r="I14421" t="s">
        <v>2006</v>
      </c>
      <c r="J14421" t="s">
        <v>11230</v>
      </c>
      <c r="K14421" t="s">
        <v>11231</v>
      </c>
      <c r="L14421">
        <v>3</v>
      </c>
      <c r="M14421">
        <v>592</v>
      </c>
      <c r="N14421" s="43">
        <v>1776</v>
      </c>
    </row>
    <row r="14422" spans="1:14" x14ac:dyDescent="0.25">
      <c r="A14422" s="106">
        <v>46273</v>
      </c>
      <c r="B14422">
        <v>18171</v>
      </c>
      <c r="C14422">
        <v>15038</v>
      </c>
      <c r="E14422">
        <v>499</v>
      </c>
      <c r="F14422" t="s">
        <v>4149</v>
      </c>
      <c r="G14422" t="s">
        <v>2038</v>
      </c>
      <c r="I14422" t="s">
        <v>2006</v>
      </c>
      <c r="J14422" t="s">
        <v>11230</v>
      </c>
      <c r="K14422" t="s">
        <v>11231</v>
      </c>
      <c r="L14422">
        <v>8</v>
      </c>
      <c r="M14422">
        <v>592</v>
      </c>
      <c r="N14422" s="43">
        <v>4736</v>
      </c>
    </row>
    <row r="14423" spans="1:14" x14ac:dyDescent="0.25">
      <c r="A14423" s="106">
        <v>46275</v>
      </c>
      <c r="B14423">
        <v>18278</v>
      </c>
      <c r="C14423">
        <v>15144</v>
      </c>
      <c r="E14423">
        <v>499</v>
      </c>
      <c r="F14423" t="s">
        <v>11242</v>
      </c>
      <c r="G14423" t="s">
        <v>2256</v>
      </c>
      <c r="I14423" t="s">
        <v>2006</v>
      </c>
      <c r="J14423" t="s">
        <v>11230</v>
      </c>
      <c r="K14423" t="s">
        <v>11231</v>
      </c>
      <c r="L14423">
        <v>5</v>
      </c>
      <c r="M14423">
        <v>592</v>
      </c>
      <c r="N14423" s="43">
        <v>2960</v>
      </c>
    </row>
    <row r="14424" spans="1:14" x14ac:dyDescent="0.25">
      <c r="A14424" s="106">
        <v>46275</v>
      </c>
      <c r="B14424">
        <v>18279</v>
      </c>
      <c r="C14424">
        <v>15145</v>
      </c>
      <c r="E14424">
        <v>499</v>
      </c>
      <c r="F14424" t="s">
        <v>11242</v>
      </c>
      <c r="G14424" t="s">
        <v>2256</v>
      </c>
      <c r="I14424" t="s">
        <v>2006</v>
      </c>
      <c r="J14424" t="s">
        <v>11230</v>
      </c>
      <c r="K14424" t="s">
        <v>11231</v>
      </c>
      <c r="L14424">
        <v>3</v>
      </c>
      <c r="M14424">
        <v>592</v>
      </c>
      <c r="N14424" s="43">
        <v>1776</v>
      </c>
    </row>
    <row r="14425" spans="1:14" x14ac:dyDescent="0.25">
      <c r="A14425" s="106">
        <v>46275</v>
      </c>
      <c r="B14425">
        <v>18301</v>
      </c>
      <c r="C14425">
        <v>15167</v>
      </c>
      <c r="E14425">
        <v>499</v>
      </c>
      <c r="F14425" t="s">
        <v>11243</v>
      </c>
      <c r="G14425" t="s">
        <v>2221</v>
      </c>
      <c r="I14425" t="s">
        <v>2006</v>
      </c>
      <c r="J14425" t="s">
        <v>11230</v>
      </c>
      <c r="K14425" t="s">
        <v>11231</v>
      </c>
      <c r="L14425">
        <v>5</v>
      </c>
      <c r="M14425">
        <v>592</v>
      </c>
      <c r="N14425" s="43">
        <v>2960</v>
      </c>
    </row>
    <row r="14426" spans="1:14" x14ac:dyDescent="0.25">
      <c r="A14426" s="106">
        <v>46275</v>
      </c>
      <c r="B14426">
        <v>18302</v>
      </c>
      <c r="C14426">
        <v>15168</v>
      </c>
      <c r="E14426">
        <v>499</v>
      </c>
      <c r="F14426" t="s">
        <v>11243</v>
      </c>
      <c r="G14426" t="s">
        <v>2221</v>
      </c>
      <c r="I14426" t="s">
        <v>2006</v>
      </c>
      <c r="J14426" t="s">
        <v>11230</v>
      </c>
      <c r="K14426" t="s">
        <v>11231</v>
      </c>
      <c r="L14426">
        <v>3</v>
      </c>
      <c r="M14426">
        <v>592</v>
      </c>
      <c r="N14426" s="43">
        <v>1776</v>
      </c>
    </row>
    <row r="14427" spans="1:14" x14ac:dyDescent="0.25">
      <c r="A14427" s="106">
        <v>46279</v>
      </c>
      <c r="B14427">
        <v>18407</v>
      </c>
      <c r="C14427">
        <v>15276</v>
      </c>
      <c r="E14427">
        <v>17</v>
      </c>
      <c r="F14427" t="s">
        <v>2096</v>
      </c>
      <c r="G14427" t="s">
        <v>2063</v>
      </c>
      <c r="I14427" t="s">
        <v>2006</v>
      </c>
      <c r="J14427" t="s">
        <v>2301</v>
      </c>
      <c r="K14427" t="s">
        <v>2302</v>
      </c>
      <c r="L14427">
        <v>2</v>
      </c>
      <c r="M14427">
        <v>631.3</v>
      </c>
      <c r="N14427" s="43">
        <v>1262.6</v>
      </c>
    </row>
    <row r="14428" spans="1:14" x14ac:dyDescent="0.25">
      <c r="A14428" s="106">
        <v>46279</v>
      </c>
      <c r="B14428">
        <v>18408</v>
      </c>
      <c r="C14428">
        <v>15277</v>
      </c>
      <c r="E14428">
        <v>17</v>
      </c>
      <c r="F14428" t="s">
        <v>2096</v>
      </c>
      <c r="G14428" t="s">
        <v>2063</v>
      </c>
      <c r="I14428" t="s">
        <v>2006</v>
      </c>
      <c r="J14428" t="s">
        <v>2301</v>
      </c>
      <c r="K14428" t="s">
        <v>2302</v>
      </c>
      <c r="L14428">
        <v>8</v>
      </c>
      <c r="M14428">
        <v>631.3</v>
      </c>
      <c r="N14428" s="43">
        <v>5050.4</v>
      </c>
    </row>
    <row r="14429" spans="1:14" x14ac:dyDescent="0.25">
      <c r="A14429" s="106">
        <v>46279</v>
      </c>
      <c r="B14429">
        <v>18411</v>
      </c>
      <c r="C14429">
        <v>15279</v>
      </c>
      <c r="E14429">
        <v>17</v>
      </c>
      <c r="F14429" t="s">
        <v>10831</v>
      </c>
      <c r="G14429" t="s">
        <v>2054</v>
      </c>
      <c r="I14429" t="s">
        <v>2006</v>
      </c>
      <c r="J14429" t="s">
        <v>2301</v>
      </c>
      <c r="K14429" t="s">
        <v>2302</v>
      </c>
      <c r="L14429">
        <v>8</v>
      </c>
      <c r="M14429">
        <v>631.3</v>
      </c>
      <c r="N14429" s="43">
        <v>5050.4</v>
      </c>
    </row>
    <row r="14430" spans="1:14" x14ac:dyDescent="0.25">
      <c r="A14430" s="106">
        <v>46279</v>
      </c>
      <c r="B14430">
        <v>18412</v>
      </c>
      <c r="C14430">
        <v>15280</v>
      </c>
      <c r="E14430">
        <v>17</v>
      </c>
      <c r="F14430" t="s">
        <v>10831</v>
      </c>
      <c r="G14430" t="s">
        <v>2054</v>
      </c>
      <c r="I14430" t="s">
        <v>2006</v>
      </c>
      <c r="J14430" t="s">
        <v>2301</v>
      </c>
      <c r="K14430" t="s">
        <v>2302</v>
      </c>
      <c r="L14430">
        <v>2</v>
      </c>
      <c r="M14430">
        <v>631.3</v>
      </c>
      <c r="N14430" s="43">
        <v>1262.6</v>
      </c>
    </row>
    <row r="14431" spans="1:14" x14ac:dyDescent="0.25">
      <c r="A14431" s="106">
        <v>46279</v>
      </c>
      <c r="B14431">
        <v>18413</v>
      </c>
      <c r="C14431">
        <v>15281</v>
      </c>
      <c r="E14431">
        <v>17</v>
      </c>
      <c r="F14431" t="s">
        <v>5308</v>
      </c>
      <c r="G14431" t="s">
        <v>2036</v>
      </c>
      <c r="I14431" t="s">
        <v>2006</v>
      </c>
      <c r="J14431" t="s">
        <v>2301</v>
      </c>
      <c r="K14431" t="s">
        <v>2302</v>
      </c>
      <c r="L14431">
        <v>8</v>
      </c>
      <c r="M14431">
        <v>631.3</v>
      </c>
      <c r="N14431" s="43">
        <v>5050.4</v>
      </c>
    </row>
    <row r="14432" spans="1:14" x14ac:dyDescent="0.25">
      <c r="A14432" s="106">
        <v>46279</v>
      </c>
      <c r="B14432">
        <v>18414</v>
      </c>
      <c r="C14432">
        <v>15282</v>
      </c>
      <c r="E14432">
        <v>17</v>
      </c>
      <c r="F14432" t="s">
        <v>5308</v>
      </c>
      <c r="G14432" t="s">
        <v>2036</v>
      </c>
      <c r="I14432" t="s">
        <v>2006</v>
      </c>
      <c r="J14432" t="s">
        <v>2301</v>
      </c>
      <c r="K14432" t="s">
        <v>2302</v>
      </c>
      <c r="L14432">
        <v>2</v>
      </c>
      <c r="M14432">
        <v>631.3</v>
      </c>
      <c r="N14432" s="43">
        <v>1262.6</v>
      </c>
    </row>
    <row r="14433" spans="1:14" x14ac:dyDescent="0.25">
      <c r="A14433" s="106">
        <v>46279</v>
      </c>
      <c r="B14433">
        <v>18432</v>
      </c>
      <c r="C14433">
        <v>15297</v>
      </c>
      <c r="E14433">
        <v>17</v>
      </c>
      <c r="F14433" t="s">
        <v>6961</v>
      </c>
      <c r="G14433" t="s">
        <v>2038</v>
      </c>
      <c r="I14433" t="s">
        <v>2006</v>
      </c>
      <c r="J14433" t="s">
        <v>2301</v>
      </c>
      <c r="K14433" t="s">
        <v>2302</v>
      </c>
      <c r="L14433">
        <v>8</v>
      </c>
      <c r="M14433">
        <v>631.3</v>
      </c>
      <c r="N14433" s="43">
        <v>5050.4</v>
      </c>
    </row>
    <row r="14434" spans="1:14" x14ac:dyDescent="0.25">
      <c r="A14434" s="106">
        <v>46279</v>
      </c>
      <c r="B14434">
        <v>18433</v>
      </c>
      <c r="C14434">
        <v>15298</v>
      </c>
      <c r="E14434">
        <v>17</v>
      </c>
      <c r="F14434" t="s">
        <v>6961</v>
      </c>
      <c r="G14434" t="s">
        <v>2038</v>
      </c>
      <c r="I14434" t="s">
        <v>2006</v>
      </c>
      <c r="J14434" t="s">
        <v>2301</v>
      </c>
      <c r="K14434" t="s">
        <v>2302</v>
      </c>
      <c r="L14434">
        <v>2</v>
      </c>
      <c r="M14434">
        <v>631.3</v>
      </c>
      <c r="N14434" s="43">
        <v>1262.6</v>
      </c>
    </row>
    <row r="14435" spans="1:14" x14ac:dyDescent="0.25">
      <c r="A14435" s="106">
        <v>46279</v>
      </c>
      <c r="B14435">
        <v>18436</v>
      </c>
      <c r="C14435">
        <v>15301</v>
      </c>
      <c r="E14435">
        <v>17</v>
      </c>
      <c r="F14435" t="s">
        <v>8727</v>
      </c>
      <c r="G14435" t="s">
        <v>2021</v>
      </c>
      <c r="I14435" t="s">
        <v>2006</v>
      </c>
      <c r="J14435" t="s">
        <v>2301</v>
      </c>
      <c r="K14435" t="s">
        <v>2302</v>
      </c>
      <c r="L14435">
        <v>8</v>
      </c>
      <c r="M14435">
        <v>631.3</v>
      </c>
      <c r="N14435" s="43">
        <v>5050.4</v>
      </c>
    </row>
    <row r="14436" spans="1:14" x14ac:dyDescent="0.25">
      <c r="A14436" s="106">
        <v>46279</v>
      </c>
      <c r="B14436">
        <v>18437</v>
      </c>
      <c r="C14436">
        <v>15302</v>
      </c>
      <c r="E14436">
        <v>17</v>
      </c>
      <c r="F14436" t="s">
        <v>8727</v>
      </c>
      <c r="G14436" t="s">
        <v>2021</v>
      </c>
      <c r="I14436" t="s">
        <v>2006</v>
      </c>
      <c r="J14436" t="s">
        <v>2301</v>
      </c>
      <c r="K14436" t="s">
        <v>2302</v>
      </c>
      <c r="L14436">
        <v>2</v>
      </c>
      <c r="M14436">
        <v>631.3</v>
      </c>
      <c r="N14436" s="43">
        <v>1262.6</v>
      </c>
    </row>
    <row r="14437" spans="1:14" x14ac:dyDescent="0.25">
      <c r="A14437" s="106">
        <v>46279</v>
      </c>
      <c r="B14437">
        <v>18443</v>
      </c>
      <c r="C14437">
        <v>15306</v>
      </c>
      <c r="E14437">
        <v>17</v>
      </c>
      <c r="F14437" t="s">
        <v>4057</v>
      </c>
      <c r="G14437" t="s">
        <v>2054</v>
      </c>
      <c r="I14437" t="s">
        <v>2006</v>
      </c>
      <c r="J14437" t="s">
        <v>2301</v>
      </c>
      <c r="K14437" t="s">
        <v>2302</v>
      </c>
      <c r="L14437">
        <v>8</v>
      </c>
      <c r="M14437">
        <v>631.3</v>
      </c>
      <c r="N14437" s="43">
        <v>5050.4</v>
      </c>
    </row>
    <row r="14438" spans="1:14" x14ac:dyDescent="0.25">
      <c r="A14438" s="106">
        <v>46279</v>
      </c>
      <c r="B14438">
        <v>18444</v>
      </c>
      <c r="C14438">
        <v>15307</v>
      </c>
      <c r="E14438">
        <v>17</v>
      </c>
      <c r="F14438" t="s">
        <v>4057</v>
      </c>
      <c r="G14438" t="s">
        <v>2054</v>
      </c>
      <c r="I14438" t="s">
        <v>2006</v>
      </c>
      <c r="J14438" t="s">
        <v>2301</v>
      </c>
      <c r="K14438" t="s">
        <v>2302</v>
      </c>
      <c r="L14438">
        <v>2</v>
      </c>
      <c r="M14438">
        <v>631.3</v>
      </c>
      <c r="N14438" s="43">
        <v>1262.6</v>
      </c>
    </row>
    <row r="14439" spans="1:14" x14ac:dyDescent="0.25">
      <c r="A14439" s="106">
        <v>46279</v>
      </c>
      <c r="B14439">
        <v>18450</v>
      </c>
      <c r="C14439">
        <v>15313</v>
      </c>
      <c r="E14439">
        <v>17</v>
      </c>
      <c r="F14439" t="s">
        <v>11244</v>
      </c>
      <c r="G14439" t="s">
        <v>2012</v>
      </c>
      <c r="I14439" t="s">
        <v>2006</v>
      </c>
      <c r="J14439" t="s">
        <v>2301</v>
      </c>
      <c r="K14439" t="s">
        <v>2302</v>
      </c>
      <c r="L14439">
        <v>8</v>
      </c>
      <c r="M14439">
        <v>631.3</v>
      </c>
      <c r="N14439" s="43">
        <v>5050.4</v>
      </c>
    </row>
    <row r="14440" spans="1:14" x14ac:dyDescent="0.25">
      <c r="A14440" s="106">
        <v>46279</v>
      </c>
      <c r="B14440">
        <v>18451</v>
      </c>
      <c r="C14440">
        <v>15314</v>
      </c>
      <c r="E14440">
        <v>17</v>
      </c>
      <c r="F14440" t="s">
        <v>11244</v>
      </c>
      <c r="G14440" t="s">
        <v>2012</v>
      </c>
      <c r="I14440" t="s">
        <v>2006</v>
      </c>
      <c r="J14440" t="s">
        <v>2301</v>
      </c>
      <c r="K14440" t="s">
        <v>2302</v>
      </c>
      <c r="L14440">
        <v>2</v>
      </c>
      <c r="M14440">
        <v>631.3</v>
      </c>
      <c r="N14440" s="43">
        <v>1262.6</v>
      </c>
    </row>
    <row r="14441" spans="1:14" x14ac:dyDescent="0.25">
      <c r="A14441" s="106">
        <v>46279</v>
      </c>
      <c r="B14441">
        <v>18460</v>
      </c>
      <c r="C14441">
        <v>15322</v>
      </c>
      <c r="E14441">
        <v>17</v>
      </c>
      <c r="F14441" t="s">
        <v>11245</v>
      </c>
      <c r="G14441" t="s">
        <v>2063</v>
      </c>
      <c r="I14441" t="s">
        <v>2006</v>
      </c>
      <c r="J14441" t="s">
        <v>2301</v>
      </c>
      <c r="K14441" t="s">
        <v>2302</v>
      </c>
      <c r="L14441">
        <v>8</v>
      </c>
      <c r="M14441">
        <v>631.3</v>
      </c>
      <c r="N14441" s="43">
        <v>5050.4</v>
      </c>
    </row>
    <row r="14442" spans="1:14" x14ac:dyDescent="0.25">
      <c r="A14442" s="106">
        <v>46279</v>
      </c>
      <c r="B14442">
        <v>18462</v>
      </c>
      <c r="C14442">
        <v>15323</v>
      </c>
      <c r="E14442">
        <v>17</v>
      </c>
      <c r="F14442" t="s">
        <v>11245</v>
      </c>
      <c r="G14442" t="s">
        <v>2063</v>
      </c>
      <c r="I14442" t="s">
        <v>2006</v>
      </c>
      <c r="J14442" t="s">
        <v>2301</v>
      </c>
      <c r="K14442" t="s">
        <v>2302</v>
      </c>
      <c r="L14442">
        <v>2</v>
      </c>
      <c r="M14442">
        <v>631.3</v>
      </c>
      <c r="N14442" s="43">
        <v>1262.6</v>
      </c>
    </row>
    <row r="14443" spans="1:14" x14ac:dyDescent="0.25">
      <c r="A14443" s="106">
        <v>46279</v>
      </c>
      <c r="B14443">
        <v>18463</v>
      </c>
      <c r="C14443">
        <v>15325</v>
      </c>
      <c r="E14443">
        <v>17</v>
      </c>
      <c r="F14443" t="s">
        <v>11246</v>
      </c>
      <c r="G14443" t="s">
        <v>2054</v>
      </c>
      <c r="I14443" t="s">
        <v>2006</v>
      </c>
      <c r="J14443" t="s">
        <v>2301</v>
      </c>
      <c r="K14443" t="s">
        <v>2302</v>
      </c>
      <c r="L14443">
        <v>8</v>
      </c>
      <c r="M14443">
        <v>631.3</v>
      </c>
      <c r="N14443" s="43">
        <v>5050.4</v>
      </c>
    </row>
    <row r="14444" spans="1:14" x14ac:dyDescent="0.25">
      <c r="A14444" s="106">
        <v>46279</v>
      </c>
      <c r="B14444">
        <v>18464</v>
      </c>
      <c r="C14444">
        <v>15326</v>
      </c>
      <c r="E14444">
        <v>17</v>
      </c>
      <c r="F14444" t="s">
        <v>11246</v>
      </c>
      <c r="G14444" t="s">
        <v>2054</v>
      </c>
      <c r="I14444" t="s">
        <v>2006</v>
      </c>
      <c r="J14444" t="s">
        <v>2301</v>
      </c>
      <c r="K14444" t="s">
        <v>2302</v>
      </c>
      <c r="L14444">
        <v>2</v>
      </c>
      <c r="M14444">
        <v>631.3</v>
      </c>
      <c r="N14444" s="43">
        <v>1262.6</v>
      </c>
    </row>
    <row r="14445" spans="1:14" x14ac:dyDescent="0.25">
      <c r="A14445" s="106">
        <v>46280</v>
      </c>
      <c r="B14445">
        <v>18483</v>
      </c>
      <c r="C14445">
        <v>15345</v>
      </c>
      <c r="E14445">
        <v>499</v>
      </c>
      <c r="F14445" t="s">
        <v>4121</v>
      </c>
      <c r="G14445" t="s">
        <v>2054</v>
      </c>
      <c r="I14445" t="s">
        <v>2006</v>
      </c>
      <c r="J14445" t="s">
        <v>11230</v>
      </c>
      <c r="K14445" t="s">
        <v>11231</v>
      </c>
      <c r="L14445">
        <v>8</v>
      </c>
      <c r="M14445">
        <v>592</v>
      </c>
      <c r="N14445" s="43">
        <v>4736</v>
      </c>
    </row>
    <row r="14446" spans="1:14" x14ac:dyDescent="0.25">
      <c r="A14446" s="106">
        <v>46281</v>
      </c>
      <c r="B14446">
        <v>18552</v>
      </c>
      <c r="C14446">
        <v>15411</v>
      </c>
      <c r="E14446">
        <v>498</v>
      </c>
      <c r="F14446" t="s">
        <v>11247</v>
      </c>
      <c r="G14446" t="s">
        <v>2012</v>
      </c>
      <c r="I14446" t="s">
        <v>2006</v>
      </c>
      <c r="J14446" t="s">
        <v>11230</v>
      </c>
      <c r="K14446" t="s">
        <v>11231</v>
      </c>
      <c r="L14446">
        <v>8</v>
      </c>
      <c r="M14446">
        <v>592</v>
      </c>
      <c r="N14446" s="43">
        <v>4736</v>
      </c>
    </row>
    <row r="14447" spans="1:14" x14ac:dyDescent="0.25">
      <c r="A14447" s="106">
        <v>46281</v>
      </c>
      <c r="B14447">
        <v>18553</v>
      </c>
      <c r="C14447">
        <v>15412</v>
      </c>
      <c r="E14447">
        <v>498</v>
      </c>
      <c r="F14447" t="s">
        <v>11247</v>
      </c>
      <c r="G14447" t="s">
        <v>2012</v>
      </c>
      <c r="I14447" t="s">
        <v>2006</v>
      </c>
      <c r="J14447" t="s">
        <v>11230</v>
      </c>
      <c r="K14447" t="s">
        <v>11231</v>
      </c>
      <c r="L14447">
        <v>2</v>
      </c>
      <c r="M14447">
        <v>592</v>
      </c>
      <c r="N14447" s="43">
        <v>1184</v>
      </c>
    </row>
    <row r="14448" spans="1:14" x14ac:dyDescent="0.25">
      <c r="A14448" s="106">
        <v>46281</v>
      </c>
      <c r="B14448">
        <v>18563</v>
      </c>
      <c r="C14448">
        <v>15422</v>
      </c>
      <c r="E14448">
        <v>498</v>
      </c>
      <c r="F14448" t="s">
        <v>4122</v>
      </c>
      <c r="G14448" t="s">
        <v>2036</v>
      </c>
      <c r="I14448" t="s">
        <v>2006</v>
      </c>
      <c r="J14448" t="s">
        <v>11230</v>
      </c>
      <c r="K14448" t="s">
        <v>11231</v>
      </c>
      <c r="L14448">
        <v>8</v>
      </c>
      <c r="M14448">
        <v>592</v>
      </c>
      <c r="N14448" s="43">
        <v>4736</v>
      </c>
    </row>
    <row r="14449" spans="1:14" x14ac:dyDescent="0.25">
      <c r="A14449" s="106">
        <v>46281</v>
      </c>
      <c r="B14449">
        <v>18564</v>
      </c>
      <c r="C14449">
        <v>15423</v>
      </c>
      <c r="E14449">
        <v>498</v>
      </c>
      <c r="F14449" t="s">
        <v>4122</v>
      </c>
      <c r="G14449" t="s">
        <v>2036</v>
      </c>
      <c r="I14449" t="s">
        <v>2006</v>
      </c>
      <c r="J14449" t="s">
        <v>11230</v>
      </c>
      <c r="K14449" t="s">
        <v>11231</v>
      </c>
      <c r="L14449">
        <v>2</v>
      </c>
      <c r="M14449">
        <v>592</v>
      </c>
      <c r="N14449" s="43">
        <v>1184</v>
      </c>
    </row>
    <row r="14450" spans="1:14" x14ac:dyDescent="0.25">
      <c r="A14450" s="106">
        <v>46287</v>
      </c>
      <c r="B14450">
        <v>18825</v>
      </c>
      <c r="C14450">
        <v>15672</v>
      </c>
      <c r="E14450">
        <v>498</v>
      </c>
      <c r="F14450" t="s">
        <v>11248</v>
      </c>
      <c r="G14450" t="s">
        <v>2012</v>
      </c>
      <c r="I14450" t="s">
        <v>2006</v>
      </c>
      <c r="J14450" t="s">
        <v>11230</v>
      </c>
      <c r="K14450" t="s">
        <v>11231</v>
      </c>
      <c r="L14450">
        <v>8</v>
      </c>
      <c r="M14450">
        <v>592</v>
      </c>
      <c r="N14450" s="43">
        <v>4736</v>
      </c>
    </row>
    <row r="14451" spans="1:14" x14ac:dyDescent="0.25">
      <c r="A14451" s="106">
        <v>46287</v>
      </c>
      <c r="B14451">
        <v>18826</v>
      </c>
      <c r="C14451">
        <v>15673</v>
      </c>
      <c r="E14451">
        <v>498</v>
      </c>
      <c r="F14451" t="s">
        <v>11248</v>
      </c>
      <c r="G14451" t="s">
        <v>2012</v>
      </c>
      <c r="I14451" t="s">
        <v>2006</v>
      </c>
      <c r="J14451" t="s">
        <v>11230</v>
      </c>
      <c r="K14451" t="s">
        <v>11231</v>
      </c>
      <c r="L14451">
        <v>2</v>
      </c>
      <c r="M14451">
        <v>592</v>
      </c>
      <c r="N14451" s="43">
        <v>1184</v>
      </c>
    </row>
    <row r="14452" spans="1:14" x14ac:dyDescent="0.25">
      <c r="A14452" s="106">
        <v>46287</v>
      </c>
      <c r="B14452">
        <v>18831</v>
      </c>
      <c r="C14452">
        <v>15678</v>
      </c>
      <c r="E14452">
        <v>498</v>
      </c>
      <c r="F14452" t="s">
        <v>8101</v>
      </c>
      <c r="G14452" t="s">
        <v>2038</v>
      </c>
      <c r="I14452" t="s">
        <v>2006</v>
      </c>
      <c r="J14452" t="s">
        <v>11230</v>
      </c>
      <c r="K14452" t="s">
        <v>11231</v>
      </c>
      <c r="L14452">
        <v>8</v>
      </c>
      <c r="M14452">
        <v>592</v>
      </c>
      <c r="N14452" s="43">
        <v>4736</v>
      </c>
    </row>
    <row r="14453" spans="1:14" x14ac:dyDescent="0.25">
      <c r="A14453" s="106">
        <v>46287</v>
      </c>
      <c r="B14453">
        <v>18832</v>
      </c>
      <c r="C14453">
        <v>15679</v>
      </c>
      <c r="E14453">
        <v>498</v>
      </c>
      <c r="F14453" t="s">
        <v>8101</v>
      </c>
      <c r="G14453" t="s">
        <v>2038</v>
      </c>
      <c r="I14453" t="s">
        <v>2006</v>
      </c>
      <c r="J14453" t="s">
        <v>11230</v>
      </c>
      <c r="K14453" t="s">
        <v>11231</v>
      </c>
      <c r="L14453">
        <v>2</v>
      </c>
      <c r="M14453">
        <v>592</v>
      </c>
      <c r="N14453" s="43">
        <v>1184</v>
      </c>
    </row>
    <row r="14454" spans="1:14" x14ac:dyDescent="0.25">
      <c r="A14454" s="106">
        <v>46291</v>
      </c>
      <c r="B14454">
        <v>19067</v>
      </c>
      <c r="C14454">
        <v>15887</v>
      </c>
      <c r="E14454">
        <v>539</v>
      </c>
      <c r="F14454" t="s">
        <v>8387</v>
      </c>
      <c r="G14454" t="s">
        <v>2036</v>
      </c>
      <c r="I14454" t="s">
        <v>2006</v>
      </c>
      <c r="J14454" t="s">
        <v>2708</v>
      </c>
      <c r="K14454" t="s">
        <v>2709</v>
      </c>
      <c r="L14454">
        <v>8</v>
      </c>
      <c r="M14454">
        <v>590</v>
      </c>
      <c r="N14454" s="43">
        <v>4720</v>
      </c>
    </row>
    <row r="14455" spans="1:14" x14ac:dyDescent="0.25">
      <c r="A14455" s="106">
        <v>46291</v>
      </c>
      <c r="B14455">
        <v>19068</v>
      </c>
      <c r="C14455">
        <v>15888</v>
      </c>
      <c r="E14455">
        <v>539</v>
      </c>
      <c r="F14455" t="s">
        <v>8387</v>
      </c>
      <c r="G14455" t="s">
        <v>2036</v>
      </c>
      <c r="I14455" t="s">
        <v>2006</v>
      </c>
      <c r="J14455" t="s">
        <v>2708</v>
      </c>
      <c r="K14455" t="s">
        <v>2709</v>
      </c>
      <c r="L14455">
        <v>2</v>
      </c>
      <c r="M14455">
        <v>590</v>
      </c>
      <c r="N14455" s="43">
        <v>1180</v>
      </c>
    </row>
    <row r="14456" spans="1:14" x14ac:dyDescent="0.25">
      <c r="A14456" s="106">
        <v>46291</v>
      </c>
      <c r="B14456">
        <v>19069</v>
      </c>
      <c r="C14456">
        <v>15889</v>
      </c>
      <c r="E14456">
        <v>539</v>
      </c>
      <c r="F14456" t="s">
        <v>11249</v>
      </c>
      <c r="G14456" t="s">
        <v>2241</v>
      </c>
      <c r="I14456" t="s">
        <v>2006</v>
      </c>
      <c r="J14456" t="s">
        <v>2708</v>
      </c>
      <c r="K14456" t="s">
        <v>2709</v>
      </c>
      <c r="L14456">
        <v>5</v>
      </c>
      <c r="M14456">
        <v>590</v>
      </c>
      <c r="N14456" s="43">
        <v>2950</v>
      </c>
    </row>
    <row r="14457" spans="1:14" x14ac:dyDescent="0.25">
      <c r="A14457" s="106">
        <v>46291</v>
      </c>
      <c r="B14457">
        <v>19070</v>
      </c>
      <c r="C14457">
        <v>15890</v>
      </c>
      <c r="E14457">
        <v>539</v>
      </c>
      <c r="F14457" t="s">
        <v>11249</v>
      </c>
      <c r="G14457" t="s">
        <v>2241</v>
      </c>
      <c r="I14457" t="s">
        <v>2006</v>
      </c>
      <c r="J14457" t="s">
        <v>2708</v>
      </c>
      <c r="K14457" t="s">
        <v>2709</v>
      </c>
      <c r="L14457">
        <v>3</v>
      </c>
      <c r="M14457">
        <v>590</v>
      </c>
      <c r="N14457" s="43">
        <v>1770</v>
      </c>
    </row>
    <row r="14458" spans="1:14" x14ac:dyDescent="0.25">
      <c r="A14458" s="106">
        <v>46291</v>
      </c>
      <c r="B14458">
        <v>19075</v>
      </c>
      <c r="C14458">
        <v>15895</v>
      </c>
      <c r="E14458">
        <v>539</v>
      </c>
      <c r="F14458" t="s">
        <v>6701</v>
      </c>
      <c r="G14458" t="s">
        <v>2036</v>
      </c>
      <c r="I14458" t="s">
        <v>2006</v>
      </c>
      <c r="J14458" t="s">
        <v>2708</v>
      </c>
      <c r="K14458" t="s">
        <v>2709</v>
      </c>
      <c r="L14458">
        <v>8</v>
      </c>
      <c r="M14458">
        <v>590</v>
      </c>
      <c r="N14458" s="43">
        <v>4720</v>
      </c>
    </row>
    <row r="14459" spans="1:14" x14ac:dyDescent="0.25">
      <c r="A14459" s="106">
        <v>46291</v>
      </c>
      <c r="B14459">
        <v>19076</v>
      </c>
      <c r="C14459">
        <v>15896</v>
      </c>
      <c r="E14459">
        <v>539</v>
      </c>
      <c r="F14459" t="s">
        <v>6701</v>
      </c>
      <c r="G14459" t="s">
        <v>2036</v>
      </c>
      <c r="I14459" t="s">
        <v>2006</v>
      </c>
      <c r="J14459" t="s">
        <v>2708</v>
      </c>
      <c r="K14459" t="s">
        <v>2709</v>
      </c>
      <c r="L14459">
        <v>1</v>
      </c>
      <c r="M14459">
        <v>590</v>
      </c>
      <c r="N14459" s="43">
        <v>590</v>
      </c>
    </row>
    <row r="14460" hidden="1" spans="1:14" x14ac:dyDescent="0.25">
      <c r="A14460" s="106">
        <v>45923</v>
      </c>
      <c r="B14460">
        <v>2311</v>
      </c>
      <c r="C14460">
        <v>0</v>
      </c>
      <c r="E14460">
        <v>149</v>
      </c>
      <c r="F14460" t="s">
        <v>11250</v>
      </c>
      <c r="G14460" t="s">
        <v>2021</v>
      </c>
      <c r="I14460" t="s">
        <v>2030</v>
      </c>
      <c r="J14460" t="s">
        <v>2031</v>
      </c>
      <c r="K14460" t="s">
        <v>2032</v>
      </c>
      <c r="L14460">
        <v>10</v>
      </c>
      <c r="M14460">
        <v>560</v>
      </c>
      <c r="N14460" s="43">
        <v>5600</v>
      </c>
    </row>
    <row r="14461" hidden="1" spans="1:14" x14ac:dyDescent="0.25">
      <c r="A14461" s="106">
        <v>45923</v>
      </c>
      <c r="B14461">
        <v>2312</v>
      </c>
      <c r="C14461">
        <v>0</v>
      </c>
      <c r="E14461">
        <v>149</v>
      </c>
      <c r="F14461" t="s">
        <v>11251</v>
      </c>
      <c r="G14461" t="s">
        <v>2041</v>
      </c>
      <c r="I14461" t="s">
        <v>2030</v>
      </c>
      <c r="J14461" t="s">
        <v>2031</v>
      </c>
      <c r="K14461" t="s">
        <v>2032</v>
      </c>
      <c r="L14461">
        <v>8</v>
      </c>
      <c r="M14461">
        <v>560</v>
      </c>
      <c r="N14461" s="43">
        <v>4480</v>
      </c>
    </row>
    <row r="14462" hidden="1" spans="1:14" x14ac:dyDescent="0.25">
      <c r="A14462" s="106">
        <v>45923</v>
      </c>
      <c r="B14462">
        <v>2315</v>
      </c>
      <c r="C14462">
        <v>0</v>
      </c>
      <c r="E14462">
        <v>149</v>
      </c>
      <c r="F14462" t="s">
        <v>11252</v>
      </c>
      <c r="G14462" t="s">
        <v>2368</v>
      </c>
      <c r="I14462" t="s">
        <v>2030</v>
      </c>
      <c r="J14462" t="s">
        <v>2031</v>
      </c>
      <c r="K14462" t="s">
        <v>2032</v>
      </c>
      <c r="L14462">
        <v>8</v>
      </c>
      <c r="M14462">
        <v>560</v>
      </c>
      <c r="N14462" s="43">
        <v>4480</v>
      </c>
    </row>
    <row r="14463" hidden="1" spans="1:14" x14ac:dyDescent="0.25">
      <c r="A14463" s="106">
        <v>45923</v>
      </c>
      <c r="B14463">
        <v>2321</v>
      </c>
      <c r="C14463">
        <v>0</v>
      </c>
      <c r="E14463">
        <v>149</v>
      </c>
      <c r="F14463" t="s">
        <v>11253</v>
      </c>
      <c r="G14463" t="s">
        <v>2063</v>
      </c>
      <c r="I14463" t="s">
        <v>2030</v>
      </c>
      <c r="J14463" t="s">
        <v>2031</v>
      </c>
      <c r="K14463" t="s">
        <v>2032</v>
      </c>
      <c r="L14463">
        <v>8</v>
      </c>
      <c r="M14463">
        <v>560</v>
      </c>
      <c r="N14463" s="43">
        <v>4480</v>
      </c>
    </row>
    <row r="14464" hidden="1" spans="1:14" x14ac:dyDescent="0.25">
      <c r="A14464" s="106">
        <v>45923</v>
      </c>
      <c r="B14464">
        <v>2322</v>
      </c>
      <c r="C14464">
        <v>0</v>
      </c>
      <c r="E14464">
        <v>149</v>
      </c>
      <c r="F14464" t="s">
        <v>11254</v>
      </c>
      <c r="G14464" t="s">
        <v>2021</v>
      </c>
      <c r="I14464" t="s">
        <v>2030</v>
      </c>
      <c r="J14464" t="s">
        <v>2031</v>
      </c>
      <c r="K14464" t="s">
        <v>2032</v>
      </c>
      <c r="L14464">
        <v>10</v>
      </c>
      <c r="M14464">
        <v>560</v>
      </c>
      <c r="N14464" s="43">
        <v>5600</v>
      </c>
    </row>
    <row r="14465" hidden="1" spans="1:14" x14ac:dyDescent="0.25">
      <c r="A14465" s="106">
        <v>45923</v>
      </c>
      <c r="B14465">
        <v>2324</v>
      </c>
      <c r="C14465">
        <v>0</v>
      </c>
      <c r="E14465">
        <v>149</v>
      </c>
      <c r="F14465" t="s">
        <v>11255</v>
      </c>
      <c r="G14465" t="s">
        <v>2041</v>
      </c>
      <c r="I14465" t="s">
        <v>2030</v>
      </c>
      <c r="J14465" t="s">
        <v>2031</v>
      </c>
      <c r="K14465" t="s">
        <v>2032</v>
      </c>
      <c r="L14465">
        <v>8</v>
      </c>
      <c r="M14465">
        <v>560</v>
      </c>
      <c r="N14465" s="43">
        <v>4480</v>
      </c>
    </row>
    <row r="14466" hidden="1" spans="1:14" x14ac:dyDescent="0.25">
      <c r="A14466" s="106">
        <v>45847</v>
      </c>
      <c r="B14466">
        <v>111</v>
      </c>
      <c r="C14466">
        <v>0</v>
      </c>
      <c r="E14466">
        <v>36</v>
      </c>
      <c r="F14466" t="s">
        <v>11256</v>
      </c>
      <c r="G14466" t="s">
        <v>2063</v>
      </c>
      <c r="H14466" t="s">
        <v>2005</v>
      </c>
      <c r="I14466" t="s">
        <v>2006</v>
      </c>
      <c r="J14466" t="s">
        <v>2849</v>
      </c>
      <c r="K14466" t="s">
        <v>2850</v>
      </c>
      <c r="L14466">
        <v>7</v>
      </c>
      <c r="M14466">
        <v>605</v>
      </c>
      <c r="N14466" s="43">
        <v>4235</v>
      </c>
    </row>
    <row r="14467" hidden="1" spans="1:14" x14ac:dyDescent="0.25">
      <c r="A14467" s="106">
        <v>45847</v>
      </c>
      <c r="B14467">
        <v>111</v>
      </c>
      <c r="C14467">
        <v>0</v>
      </c>
      <c r="E14467">
        <v>36</v>
      </c>
      <c r="F14467" t="s">
        <v>11256</v>
      </c>
      <c r="G14467" t="s">
        <v>2063</v>
      </c>
      <c r="H14467" t="s">
        <v>2005</v>
      </c>
      <c r="I14467" t="s">
        <v>2006</v>
      </c>
      <c r="J14467" t="s">
        <v>2007</v>
      </c>
      <c r="K14467" t="s">
        <v>2008</v>
      </c>
      <c r="L14467">
        <v>1</v>
      </c>
      <c r="M14467">
        <v>2300</v>
      </c>
      <c r="N14467" s="43">
        <v>2300</v>
      </c>
    </row>
    <row r="14468" hidden="1" spans="1:14" x14ac:dyDescent="0.25">
      <c r="A14468" s="106">
        <v>45847</v>
      </c>
      <c r="B14468">
        <v>115</v>
      </c>
      <c r="C14468">
        <v>0</v>
      </c>
      <c r="E14468">
        <v>36</v>
      </c>
      <c r="F14468" t="s">
        <v>11257</v>
      </c>
      <c r="G14468" t="s">
        <v>2004</v>
      </c>
      <c r="H14468" t="s">
        <v>2005</v>
      </c>
      <c r="I14468" t="s">
        <v>2006</v>
      </c>
      <c r="J14468" t="s">
        <v>2849</v>
      </c>
      <c r="K14468" t="s">
        <v>2850</v>
      </c>
      <c r="L14468">
        <v>7</v>
      </c>
      <c r="M14468">
        <v>605</v>
      </c>
      <c r="N14468" s="43">
        <v>4235</v>
      </c>
    </row>
    <row r="14469" hidden="1" spans="1:14" x14ac:dyDescent="0.25">
      <c r="A14469" s="106">
        <v>45847</v>
      </c>
      <c r="B14469">
        <v>120</v>
      </c>
      <c r="C14469">
        <v>0</v>
      </c>
      <c r="E14469">
        <v>36</v>
      </c>
      <c r="F14469" t="s">
        <v>11258</v>
      </c>
      <c r="G14469" t="s">
        <v>2025</v>
      </c>
      <c r="H14469" t="s">
        <v>2005</v>
      </c>
      <c r="I14469" t="s">
        <v>2006</v>
      </c>
      <c r="J14469" t="s">
        <v>2849</v>
      </c>
      <c r="K14469" t="s">
        <v>2850</v>
      </c>
      <c r="L14469">
        <v>4.5</v>
      </c>
      <c r="M14469">
        <v>605</v>
      </c>
      <c r="N14469" s="43">
        <v>2722.5</v>
      </c>
    </row>
    <row r="14470" hidden="1" spans="1:14" x14ac:dyDescent="0.25">
      <c r="A14470" s="106">
        <v>45881</v>
      </c>
      <c r="B14470">
        <v>1060</v>
      </c>
      <c r="C14470">
        <v>0</v>
      </c>
      <c r="E14470">
        <v>36</v>
      </c>
      <c r="F14470" t="s">
        <v>11259</v>
      </c>
      <c r="G14470" t="s">
        <v>2368</v>
      </c>
      <c r="H14470" t="s">
        <v>2005</v>
      </c>
      <c r="I14470" t="s">
        <v>2006</v>
      </c>
      <c r="J14470" t="s">
        <v>2849</v>
      </c>
      <c r="K14470" t="s">
        <v>2850</v>
      </c>
      <c r="L14470">
        <v>8</v>
      </c>
      <c r="M14470">
        <v>605</v>
      </c>
      <c r="N14470" s="43">
        <v>4840</v>
      </c>
    </row>
    <row r="14471" hidden="1" spans="1:14" x14ac:dyDescent="0.25">
      <c r="A14471" s="106">
        <v>45881</v>
      </c>
      <c r="B14471">
        <v>1060</v>
      </c>
      <c r="C14471">
        <v>0</v>
      </c>
      <c r="E14471">
        <v>36</v>
      </c>
      <c r="F14471" t="s">
        <v>11259</v>
      </c>
      <c r="G14471" t="s">
        <v>2368</v>
      </c>
      <c r="H14471" t="s">
        <v>2005</v>
      </c>
      <c r="I14471" t="s">
        <v>2006</v>
      </c>
      <c r="J14471" t="s">
        <v>2007</v>
      </c>
      <c r="K14471" t="s">
        <v>2008</v>
      </c>
      <c r="L14471">
        <v>1</v>
      </c>
      <c r="M14471">
        <v>2300</v>
      </c>
      <c r="N14471" s="43">
        <v>2300</v>
      </c>
    </row>
    <row r="14472" hidden="1" spans="1:14" x14ac:dyDescent="0.25">
      <c r="A14472" s="106">
        <v>45881</v>
      </c>
      <c r="B14472">
        <v>1066</v>
      </c>
      <c r="C14472">
        <v>0</v>
      </c>
      <c r="E14472">
        <v>36</v>
      </c>
      <c r="F14472" t="s">
        <v>11260</v>
      </c>
      <c r="G14472" t="s">
        <v>2004</v>
      </c>
      <c r="H14472" t="s">
        <v>2005</v>
      </c>
      <c r="I14472" t="s">
        <v>2006</v>
      </c>
      <c r="J14472" t="s">
        <v>2849</v>
      </c>
      <c r="K14472" t="s">
        <v>2850</v>
      </c>
      <c r="L14472">
        <v>8</v>
      </c>
      <c r="M14472">
        <v>605</v>
      </c>
      <c r="N14472" s="43">
        <v>4840</v>
      </c>
    </row>
    <row r="14473" hidden="1" spans="1:14" x14ac:dyDescent="0.25">
      <c r="A14473" s="106">
        <v>45924</v>
      </c>
      <c r="B14473">
        <v>2366</v>
      </c>
      <c r="C14473">
        <v>0</v>
      </c>
      <c r="E14473">
        <v>153</v>
      </c>
      <c r="F14473" t="s">
        <v>11261</v>
      </c>
      <c r="G14473" t="s">
        <v>2038</v>
      </c>
      <c r="I14473" t="s">
        <v>2006</v>
      </c>
      <c r="J14473" t="s">
        <v>2009</v>
      </c>
      <c r="K14473" t="s">
        <v>2010</v>
      </c>
      <c r="L14473">
        <v>6.5</v>
      </c>
      <c r="M14473">
        <v>605</v>
      </c>
      <c r="N14473" s="43">
        <v>3932.5</v>
      </c>
    </row>
    <row r="14474" hidden="1" spans="1:14" x14ac:dyDescent="0.25">
      <c r="A14474" s="106">
        <v>46176</v>
      </c>
      <c r="B14474">
        <v>13286</v>
      </c>
      <c r="C14474">
        <v>10175</v>
      </c>
      <c r="E14474">
        <v>405</v>
      </c>
      <c r="F14474" t="s">
        <v>11262</v>
      </c>
      <c r="G14474" t="s">
        <v>2027</v>
      </c>
      <c r="H14474" t="s">
        <v>2005</v>
      </c>
      <c r="I14474" t="s">
        <v>2006</v>
      </c>
      <c r="J14474" t="s">
        <v>2022</v>
      </c>
      <c r="K14474" t="s">
        <v>2023</v>
      </c>
      <c r="L14474">
        <v>5</v>
      </c>
      <c r="M14474">
        <v>630</v>
      </c>
      <c r="N14474" s="43">
        <v>3150</v>
      </c>
    </row>
    <row r="14475" hidden="1" spans="1:14" x14ac:dyDescent="0.25">
      <c r="A14475" s="106">
        <v>46176</v>
      </c>
      <c r="B14475">
        <v>13286</v>
      </c>
      <c r="C14475">
        <v>10175</v>
      </c>
      <c r="E14475">
        <v>405</v>
      </c>
      <c r="F14475" t="s">
        <v>11262</v>
      </c>
      <c r="G14475" t="s">
        <v>2027</v>
      </c>
      <c r="H14475" t="s">
        <v>2005</v>
      </c>
      <c r="I14475" t="s">
        <v>2006</v>
      </c>
      <c r="J14475" t="s">
        <v>2007</v>
      </c>
      <c r="K14475" t="s">
        <v>2008</v>
      </c>
      <c r="L14475">
        <v>1</v>
      </c>
      <c r="M14475">
        <v>2500</v>
      </c>
      <c r="N14475" s="43">
        <v>2500</v>
      </c>
    </row>
    <row r="14476" hidden="1" spans="1:14" x14ac:dyDescent="0.25">
      <c r="A14476" s="106">
        <v>46176</v>
      </c>
      <c r="B14476">
        <v>13287</v>
      </c>
      <c r="C14476">
        <v>10176</v>
      </c>
      <c r="E14476">
        <v>405</v>
      </c>
      <c r="F14476" t="s">
        <v>11262</v>
      </c>
      <c r="G14476" t="s">
        <v>2027</v>
      </c>
      <c r="H14476" t="s">
        <v>2005</v>
      </c>
      <c r="I14476" t="s">
        <v>2006</v>
      </c>
      <c r="J14476" t="s">
        <v>2022</v>
      </c>
      <c r="K14476" t="s">
        <v>2023</v>
      </c>
      <c r="L14476">
        <v>3</v>
      </c>
      <c r="M14476">
        <v>630</v>
      </c>
      <c r="N14476" s="43">
        <v>1890</v>
      </c>
    </row>
    <row r="14477" hidden="1" spans="1:14" x14ac:dyDescent="0.25">
      <c r="A14477" s="106">
        <v>46176</v>
      </c>
      <c r="B14477">
        <v>13302</v>
      </c>
      <c r="C14477">
        <v>10191</v>
      </c>
      <c r="E14477">
        <v>405</v>
      </c>
      <c r="F14477" t="s">
        <v>11263</v>
      </c>
      <c r="G14477" t="s">
        <v>2127</v>
      </c>
      <c r="H14477" t="s">
        <v>2005</v>
      </c>
      <c r="I14477" t="s">
        <v>2006</v>
      </c>
      <c r="J14477" t="s">
        <v>2022</v>
      </c>
      <c r="K14477" t="s">
        <v>2023</v>
      </c>
      <c r="L14477">
        <v>5</v>
      </c>
      <c r="M14477">
        <v>630</v>
      </c>
      <c r="N14477" s="43">
        <v>3150</v>
      </c>
    </row>
    <row r="14478" hidden="1" spans="1:14" x14ac:dyDescent="0.25">
      <c r="A14478" s="106">
        <v>46176</v>
      </c>
      <c r="B14478">
        <v>13303</v>
      </c>
      <c r="C14478">
        <v>10192</v>
      </c>
      <c r="E14478">
        <v>405</v>
      </c>
      <c r="F14478" t="s">
        <v>11263</v>
      </c>
      <c r="G14478" t="s">
        <v>2127</v>
      </c>
      <c r="H14478" t="s">
        <v>2005</v>
      </c>
      <c r="I14478" t="s">
        <v>2006</v>
      </c>
      <c r="J14478" t="s">
        <v>2022</v>
      </c>
      <c r="K14478" t="s">
        <v>2023</v>
      </c>
      <c r="L14478">
        <v>1</v>
      </c>
      <c r="M14478">
        <v>630</v>
      </c>
      <c r="N14478" s="43">
        <v>630</v>
      </c>
    </row>
    <row r="14479" hidden="1" spans="1:14" x14ac:dyDescent="0.25">
      <c r="A14479" s="106">
        <v>45925</v>
      </c>
      <c r="B14479">
        <v>2385</v>
      </c>
      <c r="C14479">
        <v>0</v>
      </c>
      <c r="E14479">
        <v>155</v>
      </c>
      <c r="F14479" t="s">
        <v>11264</v>
      </c>
      <c r="G14479" t="s">
        <v>2017</v>
      </c>
      <c r="I14479" t="s">
        <v>2030</v>
      </c>
      <c r="J14479" t="s">
        <v>2689</v>
      </c>
      <c r="K14479" t="s">
        <v>2690</v>
      </c>
      <c r="L14479">
        <v>8</v>
      </c>
      <c r="M14479">
        <v>551</v>
      </c>
      <c r="N14479" s="43">
        <v>4408</v>
      </c>
    </row>
    <row r="14480" hidden="1" spans="1:14" x14ac:dyDescent="0.25">
      <c r="A14480" s="106">
        <v>45925</v>
      </c>
      <c r="B14480">
        <v>2389</v>
      </c>
      <c r="C14480">
        <v>0</v>
      </c>
      <c r="E14480">
        <v>155</v>
      </c>
      <c r="F14480" t="s">
        <v>11265</v>
      </c>
      <c r="G14480" t="s">
        <v>2368</v>
      </c>
      <c r="I14480" t="s">
        <v>2030</v>
      </c>
      <c r="J14480" t="s">
        <v>2689</v>
      </c>
      <c r="K14480" t="s">
        <v>2690</v>
      </c>
      <c r="L14480">
        <v>8</v>
      </c>
      <c r="M14480">
        <v>551</v>
      </c>
      <c r="N14480" s="43">
        <v>4408</v>
      </c>
    </row>
    <row r="14481" hidden="1" spans="1:14" x14ac:dyDescent="0.25">
      <c r="A14481" s="106">
        <v>45925</v>
      </c>
      <c r="B14481">
        <v>2393</v>
      </c>
      <c r="C14481">
        <v>0</v>
      </c>
      <c r="E14481">
        <v>155</v>
      </c>
      <c r="F14481" t="s">
        <v>11266</v>
      </c>
      <c r="G14481" t="s">
        <v>2025</v>
      </c>
      <c r="I14481" t="s">
        <v>2030</v>
      </c>
      <c r="J14481" t="s">
        <v>2689</v>
      </c>
      <c r="K14481" t="s">
        <v>2690</v>
      </c>
      <c r="L14481">
        <v>8</v>
      </c>
      <c r="M14481">
        <v>551</v>
      </c>
      <c r="N14481" s="43">
        <v>4408</v>
      </c>
    </row>
    <row r="14482" hidden="1" spans="1:14" x14ac:dyDescent="0.25">
      <c r="A14482" s="106">
        <v>45925</v>
      </c>
      <c r="B14482">
        <v>2395</v>
      </c>
      <c r="C14482">
        <v>0</v>
      </c>
      <c r="E14482">
        <v>155</v>
      </c>
      <c r="F14482" t="s">
        <v>11267</v>
      </c>
      <c r="G14482" t="s">
        <v>2017</v>
      </c>
      <c r="I14482" t="s">
        <v>2030</v>
      </c>
      <c r="J14482" t="s">
        <v>2689</v>
      </c>
      <c r="K14482" t="s">
        <v>2690</v>
      </c>
      <c r="L14482">
        <v>8</v>
      </c>
      <c r="M14482">
        <v>551</v>
      </c>
      <c r="N14482" s="43">
        <v>4408</v>
      </c>
    </row>
    <row r="14483" hidden="1" spans="1:14" x14ac:dyDescent="0.25">
      <c r="A14483" s="106">
        <v>45925</v>
      </c>
      <c r="B14483">
        <v>2399</v>
      </c>
      <c r="C14483">
        <v>0</v>
      </c>
      <c r="E14483">
        <v>155</v>
      </c>
      <c r="F14483" t="s">
        <v>11268</v>
      </c>
      <c r="G14483" t="s">
        <v>2368</v>
      </c>
      <c r="I14483" t="s">
        <v>2030</v>
      </c>
      <c r="J14483" t="s">
        <v>2689</v>
      </c>
      <c r="K14483" t="s">
        <v>2690</v>
      </c>
      <c r="L14483">
        <v>8</v>
      </c>
      <c r="M14483">
        <v>551</v>
      </c>
      <c r="N14483" s="43">
        <v>4408</v>
      </c>
    </row>
    <row r="14484" hidden="1" spans="1:14" x14ac:dyDescent="0.25">
      <c r="A14484" s="106">
        <v>45925</v>
      </c>
      <c r="B14484">
        <v>2401</v>
      </c>
      <c r="C14484">
        <v>0</v>
      </c>
      <c r="E14484">
        <v>155</v>
      </c>
      <c r="F14484" t="s">
        <v>11269</v>
      </c>
      <c r="G14484" t="s">
        <v>2025</v>
      </c>
      <c r="I14484" t="s">
        <v>2030</v>
      </c>
      <c r="J14484" t="s">
        <v>2689</v>
      </c>
      <c r="K14484" t="s">
        <v>2690</v>
      </c>
      <c r="L14484">
        <v>4</v>
      </c>
      <c r="M14484">
        <v>551</v>
      </c>
      <c r="N14484" s="43">
        <v>2204</v>
      </c>
    </row>
    <row r="14485" hidden="1" spans="1:14" x14ac:dyDescent="0.25">
      <c r="A14485" s="106">
        <v>45926</v>
      </c>
      <c r="B14485">
        <v>2424</v>
      </c>
      <c r="C14485">
        <v>0</v>
      </c>
      <c r="E14485">
        <v>155</v>
      </c>
      <c r="F14485" t="s">
        <v>11270</v>
      </c>
      <c r="G14485" t="s">
        <v>2063</v>
      </c>
      <c r="H14485" t="s">
        <v>2005</v>
      </c>
      <c r="I14485" t="s">
        <v>2030</v>
      </c>
      <c r="J14485" t="s">
        <v>2639</v>
      </c>
      <c r="K14485" t="s">
        <v>2640</v>
      </c>
      <c r="L14485">
        <v>8</v>
      </c>
      <c r="M14485">
        <v>551</v>
      </c>
      <c r="N14485" s="43">
        <v>4408</v>
      </c>
    </row>
    <row r="14486" hidden="1" spans="1:14" x14ac:dyDescent="0.25">
      <c r="A14486" s="106">
        <v>45926</v>
      </c>
      <c r="B14486">
        <v>2426</v>
      </c>
      <c r="C14486">
        <v>0</v>
      </c>
      <c r="E14486">
        <v>155</v>
      </c>
      <c r="F14486" t="s">
        <v>11271</v>
      </c>
      <c r="G14486" t="s">
        <v>2017</v>
      </c>
      <c r="H14486" t="s">
        <v>2005</v>
      </c>
      <c r="I14486" t="s">
        <v>2030</v>
      </c>
      <c r="J14486" t="s">
        <v>2639</v>
      </c>
      <c r="K14486" t="s">
        <v>2640</v>
      </c>
      <c r="L14486">
        <v>8</v>
      </c>
      <c r="M14486">
        <v>551</v>
      </c>
      <c r="N14486" s="43">
        <v>4408</v>
      </c>
    </row>
    <row r="14487" hidden="1" spans="1:14" x14ac:dyDescent="0.25">
      <c r="A14487" s="106">
        <v>45926</v>
      </c>
      <c r="B14487">
        <v>2431</v>
      </c>
      <c r="C14487">
        <v>0</v>
      </c>
      <c r="E14487">
        <v>155</v>
      </c>
      <c r="F14487" t="s">
        <v>11272</v>
      </c>
      <c r="G14487" t="s">
        <v>2052</v>
      </c>
      <c r="H14487" t="s">
        <v>2005</v>
      </c>
      <c r="I14487" t="s">
        <v>2030</v>
      </c>
      <c r="J14487" t="s">
        <v>2007</v>
      </c>
      <c r="K14487" t="s">
        <v>2008</v>
      </c>
      <c r="L14487">
        <v>4</v>
      </c>
      <c r="M14487">
        <v>60</v>
      </c>
      <c r="N14487" s="43">
        <v>240</v>
      </c>
    </row>
    <row r="14488" hidden="1" spans="1:14" x14ac:dyDescent="0.25">
      <c r="A14488" s="106">
        <v>45926</v>
      </c>
      <c r="B14488">
        <v>2431</v>
      </c>
      <c r="C14488">
        <v>0</v>
      </c>
      <c r="E14488">
        <v>155</v>
      </c>
      <c r="F14488" t="s">
        <v>11272</v>
      </c>
      <c r="G14488" t="s">
        <v>2052</v>
      </c>
      <c r="H14488" t="s">
        <v>2005</v>
      </c>
      <c r="I14488" t="s">
        <v>2030</v>
      </c>
      <c r="J14488" t="s">
        <v>2639</v>
      </c>
      <c r="K14488" t="s">
        <v>2640</v>
      </c>
      <c r="L14488">
        <v>8</v>
      </c>
      <c r="M14488">
        <v>551</v>
      </c>
      <c r="N14488" s="43">
        <v>4408</v>
      </c>
    </row>
    <row r="14489" hidden="1" spans="1:14" x14ac:dyDescent="0.25">
      <c r="A14489" s="106">
        <v>45926</v>
      </c>
      <c r="B14489">
        <v>2432</v>
      </c>
      <c r="C14489">
        <v>0</v>
      </c>
      <c r="E14489">
        <v>155</v>
      </c>
      <c r="F14489" t="s">
        <v>11273</v>
      </c>
      <c r="G14489" t="s">
        <v>2044</v>
      </c>
      <c r="H14489" t="s">
        <v>2005</v>
      </c>
      <c r="I14489" t="s">
        <v>2030</v>
      </c>
      <c r="J14489" t="s">
        <v>2639</v>
      </c>
      <c r="K14489" t="s">
        <v>2640</v>
      </c>
      <c r="L14489">
        <v>8</v>
      </c>
      <c r="M14489">
        <v>551</v>
      </c>
      <c r="N14489" s="43">
        <v>4408</v>
      </c>
    </row>
    <row r="14490" hidden="1" spans="1:14" x14ac:dyDescent="0.25">
      <c r="A14490" s="106">
        <v>45926</v>
      </c>
      <c r="B14490">
        <v>2432</v>
      </c>
      <c r="C14490">
        <v>0</v>
      </c>
      <c r="E14490">
        <v>155</v>
      </c>
      <c r="F14490" t="s">
        <v>11273</v>
      </c>
      <c r="G14490" t="s">
        <v>2044</v>
      </c>
      <c r="H14490" t="s">
        <v>2005</v>
      </c>
      <c r="I14490" t="s">
        <v>2030</v>
      </c>
      <c r="J14490" t="s">
        <v>2007</v>
      </c>
      <c r="K14490" t="s">
        <v>2008</v>
      </c>
      <c r="L14490">
        <v>8</v>
      </c>
      <c r="M14490">
        <v>60</v>
      </c>
      <c r="N14490" s="43">
        <v>480</v>
      </c>
    </row>
    <row r="14491" hidden="1" spans="1:14" x14ac:dyDescent="0.25">
      <c r="A14491" s="106">
        <v>45926</v>
      </c>
      <c r="B14491">
        <v>2437</v>
      </c>
      <c r="C14491">
        <v>0</v>
      </c>
      <c r="E14491">
        <v>155</v>
      </c>
      <c r="F14491" t="s">
        <v>11274</v>
      </c>
      <c r="G14491" t="s">
        <v>2017</v>
      </c>
      <c r="H14491" t="s">
        <v>2005</v>
      </c>
      <c r="I14491" t="s">
        <v>2030</v>
      </c>
      <c r="J14491" t="s">
        <v>2007</v>
      </c>
      <c r="K14491" t="s">
        <v>2008</v>
      </c>
      <c r="L14491">
        <v>7</v>
      </c>
      <c r="M14491">
        <v>60</v>
      </c>
      <c r="N14491" s="43">
        <v>420</v>
      </c>
    </row>
    <row r="14492" hidden="1" spans="1:14" x14ac:dyDescent="0.25">
      <c r="A14492" s="106">
        <v>45926</v>
      </c>
      <c r="B14492">
        <v>2437</v>
      </c>
      <c r="C14492">
        <v>0</v>
      </c>
      <c r="E14492">
        <v>155</v>
      </c>
      <c r="F14492" t="s">
        <v>11274</v>
      </c>
      <c r="G14492" t="s">
        <v>2017</v>
      </c>
      <c r="H14492" t="s">
        <v>2005</v>
      </c>
      <c r="I14492" t="s">
        <v>2030</v>
      </c>
      <c r="J14492" t="s">
        <v>2639</v>
      </c>
      <c r="K14492" t="s">
        <v>2640</v>
      </c>
      <c r="L14492">
        <v>7</v>
      </c>
      <c r="M14492">
        <v>551</v>
      </c>
      <c r="N14492" s="43">
        <v>3857</v>
      </c>
    </row>
    <row r="14493" hidden="1" spans="1:14" x14ac:dyDescent="0.25">
      <c r="A14493" s="106">
        <v>45943</v>
      </c>
      <c r="B14493">
        <v>2894</v>
      </c>
      <c r="C14493">
        <v>0</v>
      </c>
      <c r="E14493">
        <v>155</v>
      </c>
      <c r="F14493" t="s">
        <v>11275</v>
      </c>
      <c r="G14493" t="s">
        <v>2052</v>
      </c>
      <c r="I14493" t="s">
        <v>2030</v>
      </c>
      <c r="J14493" t="s">
        <v>11276</v>
      </c>
      <c r="K14493" t="s">
        <v>11277</v>
      </c>
      <c r="L14493">
        <v>4</v>
      </c>
      <c r="M14493">
        <v>560</v>
      </c>
      <c r="N14493" s="43">
        <v>2240</v>
      </c>
    </row>
    <row r="14494" hidden="1" spans="1:14" x14ac:dyDescent="0.25">
      <c r="A14494" s="106">
        <v>45947</v>
      </c>
      <c r="B14494">
        <v>3050</v>
      </c>
      <c r="C14494">
        <v>1</v>
      </c>
      <c r="E14494">
        <v>155</v>
      </c>
      <c r="F14494" t="s">
        <v>11278</v>
      </c>
      <c r="G14494" t="s">
        <v>2025</v>
      </c>
      <c r="H14494" t="s">
        <v>2029</v>
      </c>
      <c r="I14494" t="s">
        <v>2030</v>
      </c>
      <c r="J14494" t="s">
        <v>2033</v>
      </c>
      <c r="K14494" t="s">
        <v>2034</v>
      </c>
      <c r="L14494">
        <v>1</v>
      </c>
      <c r="M14494">
        <v>55</v>
      </c>
      <c r="N14494" s="43">
        <v>55</v>
      </c>
    </row>
    <row r="14495" hidden="1" spans="1:14" x14ac:dyDescent="0.25">
      <c r="A14495" s="106">
        <v>45947</v>
      </c>
      <c r="B14495">
        <v>3050</v>
      </c>
      <c r="C14495">
        <v>1</v>
      </c>
      <c r="E14495">
        <v>155</v>
      </c>
      <c r="F14495" t="s">
        <v>11278</v>
      </c>
      <c r="G14495" t="s">
        <v>2025</v>
      </c>
      <c r="H14495" t="s">
        <v>2029</v>
      </c>
      <c r="I14495" t="s">
        <v>2030</v>
      </c>
      <c r="J14495" t="s">
        <v>2639</v>
      </c>
      <c r="K14495" t="s">
        <v>2640</v>
      </c>
      <c r="L14495">
        <v>5</v>
      </c>
      <c r="M14495">
        <v>551</v>
      </c>
      <c r="N14495" s="43">
        <v>2755</v>
      </c>
    </row>
    <row r="14496" hidden="1" spans="1:14" x14ac:dyDescent="0.25">
      <c r="A14496" s="106">
        <v>45947</v>
      </c>
      <c r="B14496">
        <v>3051</v>
      </c>
      <c r="C14496">
        <v>0</v>
      </c>
      <c r="E14496">
        <v>155</v>
      </c>
      <c r="F14496" t="s">
        <v>11278</v>
      </c>
      <c r="G14496" t="s">
        <v>2025</v>
      </c>
      <c r="H14496" t="s">
        <v>2029</v>
      </c>
      <c r="I14496" t="s">
        <v>2030</v>
      </c>
      <c r="J14496" t="s">
        <v>2639</v>
      </c>
      <c r="K14496" t="s">
        <v>2640</v>
      </c>
      <c r="L14496">
        <v>3</v>
      </c>
      <c r="M14496">
        <v>551</v>
      </c>
      <c r="N14496" s="43">
        <v>1653</v>
      </c>
    </row>
    <row r="14497" hidden="1" spans="1:14" x14ac:dyDescent="0.25">
      <c r="A14497" s="106">
        <v>45947</v>
      </c>
      <c r="B14497">
        <v>3052</v>
      </c>
      <c r="C14497">
        <v>0</v>
      </c>
      <c r="E14497">
        <v>155</v>
      </c>
      <c r="F14497" t="s">
        <v>11279</v>
      </c>
      <c r="G14497" t="s">
        <v>2063</v>
      </c>
      <c r="H14497" t="s">
        <v>2029</v>
      </c>
      <c r="I14497" t="s">
        <v>2030</v>
      </c>
      <c r="J14497" t="s">
        <v>2031</v>
      </c>
      <c r="K14497" t="s">
        <v>2032</v>
      </c>
      <c r="L14497">
        <v>5</v>
      </c>
      <c r="M14497">
        <v>539</v>
      </c>
      <c r="N14497" s="43">
        <v>2695</v>
      </c>
    </row>
    <row r="14498" hidden="1" spans="1:14" x14ac:dyDescent="0.25">
      <c r="A14498" s="106">
        <v>45947</v>
      </c>
      <c r="B14498">
        <v>3053</v>
      </c>
      <c r="C14498">
        <v>0</v>
      </c>
      <c r="E14498">
        <v>155</v>
      </c>
      <c r="F14498" t="s">
        <v>11279</v>
      </c>
      <c r="G14498" t="s">
        <v>2063</v>
      </c>
      <c r="H14498" t="s">
        <v>2029</v>
      </c>
      <c r="I14498" t="s">
        <v>2030</v>
      </c>
      <c r="J14498" t="s">
        <v>2031</v>
      </c>
      <c r="K14498" t="s">
        <v>2032</v>
      </c>
      <c r="L14498">
        <v>3</v>
      </c>
      <c r="M14498">
        <v>539</v>
      </c>
      <c r="N14498" s="43">
        <v>1617</v>
      </c>
    </row>
    <row r="14499" hidden="1" spans="1:14" x14ac:dyDescent="0.25">
      <c r="A14499" s="106">
        <v>45947</v>
      </c>
      <c r="B14499">
        <v>3058</v>
      </c>
      <c r="C14499">
        <v>0</v>
      </c>
      <c r="E14499">
        <v>155</v>
      </c>
      <c r="F14499" t="s">
        <v>11280</v>
      </c>
      <c r="G14499" t="s">
        <v>2044</v>
      </c>
      <c r="H14499" t="s">
        <v>2029</v>
      </c>
      <c r="I14499" t="s">
        <v>2030</v>
      </c>
      <c r="J14499" t="s">
        <v>2031</v>
      </c>
      <c r="K14499" t="s">
        <v>2032</v>
      </c>
      <c r="L14499">
        <v>5</v>
      </c>
      <c r="M14499">
        <v>539</v>
      </c>
      <c r="N14499" s="43">
        <v>2695</v>
      </c>
    </row>
    <row r="14500" hidden="1" spans="1:14" x14ac:dyDescent="0.25">
      <c r="A14500" s="106">
        <v>45947</v>
      </c>
      <c r="B14500">
        <v>3059</v>
      </c>
      <c r="C14500">
        <v>0</v>
      </c>
      <c r="E14500">
        <v>155</v>
      </c>
      <c r="F14500" t="s">
        <v>11280</v>
      </c>
      <c r="G14500" t="s">
        <v>2044</v>
      </c>
      <c r="H14500" t="s">
        <v>2029</v>
      </c>
      <c r="I14500" t="s">
        <v>2030</v>
      </c>
      <c r="J14500" t="s">
        <v>2031</v>
      </c>
      <c r="K14500" t="s">
        <v>2032</v>
      </c>
      <c r="L14500">
        <v>3</v>
      </c>
      <c r="M14500">
        <v>539</v>
      </c>
      <c r="N14500" s="43">
        <v>1617</v>
      </c>
    </row>
    <row r="14501" hidden="1" spans="1:14" x14ac:dyDescent="0.25">
      <c r="A14501" s="106">
        <v>45947</v>
      </c>
      <c r="B14501">
        <v>3062</v>
      </c>
      <c r="C14501">
        <v>0</v>
      </c>
      <c r="E14501">
        <v>155</v>
      </c>
      <c r="F14501" t="s">
        <v>11281</v>
      </c>
      <c r="G14501" t="s">
        <v>2052</v>
      </c>
      <c r="H14501" t="s">
        <v>2029</v>
      </c>
      <c r="I14501" t="s">
        <v>2030</v>
      </c>
      <c r="J14501" t="s">
        <v>2031</v>
      </c>
      <c r="K14501" t="s">
        <v>2032</v>
      </c>
      <c r="L14501">
        <v>5</v>
      </c>
      <c r="M14501">
        <v>539</v>
      </c>
      <c r="N14501" s="43">
        <v>2695</v>
      </c>
    </row>
    <row r="14502" hidden="1" spans="1:14" x14ac:dyDescent="0.25">
      <c r="A14502" s="106">
        <v>45947</v>
      </c>
      <c r="B14502">
        <v>3063</v>
      </c>
      <c r="C14502">
        <v>0</v>
      </c>
      <c r="E14502">
        <v>155</v>
      </c>
      <c r="F14502" t="s">
        <v>11281</v>
      </c>
      <c r="G14502" t="s">
        <v>2052</v>
      </c>
      <c r="H14502" t="s">
        <v>2029</v>
      </c>
      <c r="I14502" t="s">
        <v>2030</v>
      </c>
      <c r="J14502" t="s">
        <v>2031</v>
      </c>
      <c r="K14502" t="s">
        <v>2032</v>
      </c>
      <c r="L14502">
        <v>3</v>
      </c>
      <c r="M14502">
        <v>539</v>
      </c>
      <c r="N14502" s="43">
        <v>1617</v>
      </c>
    </row>
    <row r="14503" hidden="1" spans="1:14" x14ac:dyDescent="0.25">
      <c r="A14503" s="106">
        <v>45947</v>
      </c>
      <c r="B14503">
        <v>3067</v>
      </c>
      <c r="C14503">
        <v>0</v>
      </c>
      <c r="E14503">
        <v>155</v>
      </c>
      <c r="F14503" t="s">
        <v>11282</v>
      </c>
      <c r="G14503" t="s">
        <v>2368</v>
      </c>
      <c r="H14503" t="s">
        <v>2029</v>
      </c>
      <c r="I14503" t="s">
        <v>2030</v>
      </c>
      <c r="J14503" t="s">
        <v>2031</v>
      </c>
      <c r="K14503" t="s">
        <v>2032</v>
      </c>
      <c r="L14503">
        <v>5</v>
      </c>
      <c r="M14503">
        <v>539</v>
      </c>
      <c r="N14503" s="43">
        <v>2695</v>
      </c>
    </row>
    <row r="14504" hidden="1" spans="1:14" x14ac:dyDescent="0.25">
      <c r="A14504" s="106">
        <v>45947</v>
      </c>
      <c r="B14504">
        <v>3068</v>
      </c>
      <c r="C14504">
        <v>0</v>
      </c>
      <c r="E14504">
        <v>155</v>
      </c>
      <c r="F14504" t="s">
        <v>11282</v>
      </c>
      <c r="G14504" t="s">
        <v>2368</v>
      </c>
      <c r="H14504" t="s">
        <v>2029</v>
      </c>
      <c r="I14504" t="s">
        <v>2030</v>
      </c>
      <c r="J14504" t="s">
        <v>2031</v>
      </c>
      <c r="K14504" t="s">
        <v>2032</v>
      </c>
      <c r="L14504">
        <v>3</v>
      </c>
      <c r="M14504">
        <v>539</v>
      </c>
      <c r="N14504" s="43">
        <v>1617</v>
      </c>
    </row>
    <row r="14505" hidden="1" spans="1:14" x14ac:dyDescent="0.25">
      <c r="A14505" s="106">
        <v>45947</v>
      </c>
      <c r="B14505">
        <v>3072</v>
      </c>
      <c r="C14505">
        <v>0</v>
      </c>
      <c r="E14505">
        <v>155</v>
      </c>
      <c r="F14505" t="s">
        <v>11283</v>
      </c>
      <c r="G14505" t="s">
        <v>2025</v>
      </c>
      <c r="H14505" t="s">
        <v>2029</v>
      </c>
      <c r="I14505" t="s">
        <v>2030</v>
      </c>
      <c r="J14505" t="s">
        <v>2033</v>
      </c>
      <c r="K14505" t="s">
        <v>2034</v>
      </c>
      <c r="L14505">
        <v>5</v>
      </c>
      <c r="M14505">
        <v>55</v>
      </c>
      <c r="N14505" s="43">
        <v>275</v>
      </c>
    </row>
    <row r="14506" hidden="1" spans="1:14" x14ac:dyDescent="0.25">
      <c r="A14506" s="106">
        <v>45947</v>
      </c>
      <c r="B14506">
        <v>3072</v>
      </c>
      <c r="C14506">
        <v>0</v>
      </c>
      <c r="E14506">
        <v>155</v>
      </c>
      <c r="F14506" t="s">
        <v>11283</v>
      </c>
      <c r="G14506" t="s">
        <v>2025</v>
      </c>
      <c r="H14506" t="s">
        <v>2029</v>
      </c>
      <c r="I14506" t="s">
        <v>2030</v>
      </c>
      <c r="J14506" t="s">
        <v>2031</v>
      </c>
      <c r="K14506" t="s">
        <v>2032</v>
      </c>
      <c r="L14506">
        <v>5</v>
      </c>
      <c r="M14506">
        <v>539</v>
      </c>
      <c r="N14506" s="43">
        <v>2695</v>
      </c>
    </row>
    <row r="14507" hidden="1" spans="1:14" x14ac:dyDescent="0.25">
      <c r="A14507" s="106">
        <v>45947</v>
      </c>
      <c r="B14507">
        <v>3073</v>
      </c>
      <c r="C14507">
        <v>0</v>
      </c>
      <c r="E14507">
        <v>155</v>
      </c>
      <c r="F14507" t="s">
        <v>11283</v>
      </c>
      <c r="G14507" t="s">
        <v>2025</v>
      </c>
      <c r="H14507" t="s">
        <v>2029</v>
      </c>
      <c r="I14507" t="s">
        <v>2030</v>
      </c>
      <c r="J14507" t="s">
        <v>2031</v>
      </c>
      <c r="K14507" t="s">
        <v>2032</v>
      </c>
      <c r="L14507">
        <v>3</v>
      </c>
      <c r="M14507">
        <v>539</v>
      </c>
      <c r="N14507" s="43">
        <v>1617</v>
      </c>
    </row>
    <row r="14508" hidden="1" spans="1:14" x14ac:dyDescent="0.25">
      <c r="A14508" s="106">
        <v>45947</v>
      </c>
      <c r="B14508">
        <v>3073</v>
      </c>
      <c r="C14508">
        <v>0</v>
      </c>
      <c r="E14508">
        <v>155</v>
      </c>
      <c r="F14508" t="s">
        <v>11283</v>
      </c>
      <c r="G14508" t="s">
        <v>2025</v>
      </c>
      <c r="H14508" t="s">
        <v>2029</v>
      </c>
      <c r="I14508" t="s">
        <v>2030</v>
      </c>
      <c r="J14508" t="s">
        <v>2033</v>
      </c>
      <c r="K14508" t="s">
        <v>2034</v>
      </c>
      <c r="L14508">
        <v>3</v>
      </c>
      <c r="M14508">
        <v>55</v>
      </c>
      <c r="N14508" s="43">
        <v>165</v>
      </c>
    </row>
    <row r="14509" hidden="1" spans="1:14" x14ac:dyDescent="0.25">
      <c r="A14509" s="106">
        <v>45947</v>
      </c>
      <c r="B14509">
        <v>3077</v>
      </c>
      <c r="C14509">
        <v>0</v>
      </c>
      <c r="E14509">
        <v>155</v>
      </c>
      <c r="F14509" t="s">
        <v>11284</v>
      </c>
      <c r="G14509" t="s">
        <v>2017</v>
      </c>
      <c r="I14509" t="s">
        <v>2030</v>
      </c>
      <c r="J14509" t="s">
        <v>2031</v>
      </c>
      <c r="K14509" t="s">
        <v>2032</v>
      </c>
      <c r="L14509">
        <v>3</v>
      </c>
      <c r="M14509">
        <v>539</v>
      </c>
      <c r="N14509" s="43">
        <v>1617</v>
      </c>
    </row>
    <row r="14510" hidden="1" spans="1:14" x14ac:dyDescent="0.25">
      <c r="A14510" s="106">
        <v>45957</v>
      </c>
      <c r="B14510">
        <v>3437</v>
      </c>
      <c r="C14510">
        <v>352</v>
      </c>
      <c r="E14510">
        <v>155</v>
      </c>
      <c r="F14510" t="s">
        <v>11285</v>
      </c>
      <c r="G14510" t="s">
        <v>2025</v>
      </c>
      <c r="I14510" t="s">
        <v>2030</v>
      </c>
      <c r="J14510" t="s">
        <v>2868</v>
      </c>
      <c r="K14510" t="s">
        <v>2869</v>
      </c>
      <c r="L14510">
        <v>5</v>
      </c>
      <c r="M14510">
        <v>520</v>
      </c>
      <c r="N14510" s="43">
        <v>2600</v>
      </c>
    </row>
    <row r="14511" hidden="1" spans="1:14" x14ac:dyDescent="0.25">
      <c r="A14511" s="106">
        <v>45957</v>
      </c>
      <c r="B14511">
        <v>3438</v>
      </c>
      <c r="C14511">
        <v>353</v>
      </c>
      <c r="E14511">
        <v>155</v>
      </c>
      <c r="F14511" t="s">
        <v>11285</v>
      </c>
      <c r="G14511" t="s">
        <v>2025</v>
      </c>
      <c r="I14511" t="s">
        <v>2030</v>
      </c>
      <c r="J14511" t="s">
        <v>2868</v>
      </c>
      <c r="K14511" t="s">
        <v>2869</v>
      </c>
      <c r="L14511">
        <v>1</v>
      </c>
      <c r="M14511">
        <v>520</v>
      </c>
      <c r="N14511" s="43">
        <v>520</v>
      </c>
    </row>
    <row r="14512" hidden="1" spans="1:14" x14ac:dyDescent="0.25">
      <c r="A14512" s="106">
        <v>45958</v>
      </c>
      <c r="B14512">
        <v>3503</v>
      </c>
      <c r="C14512">
        <v>418</v>
      </c>
      <c r="E14512">
        <v>155</v>
      </c>
      <c r="F14512" t="s">
        <v>11286</v>
      </c>
      <c r="G14512" t="s">
        <v>2054</v>
      </c>
      <c r="I14512" t="s">
        <v>2030</v>
      </c>
      <c r="J14512" t="s">
        <v>2868</v>
      </c>
      <c r="K14512" t="s">
        <v>2869</v>
      </c>
      <c r="L14512">
        <v>5</v>
      </c>
      <c r="M14512">
        <v>520</v>
      </c>
      <c r="N14512" s="43">
        <v>2600</v>
      </c>
    </row>
    <row r="14513" hidden="1" spans="1:14" x14ac:dyDescent="0.25">
      <c r="A14513" s="106">
        <v>45958</v>
      </c>
      <c r="B14513">
        <v>3504</v>
      </c>
      <c r="C14513">
        <v>419</v>
      </c>
      <c r="E14513">
        <v>155</v>
      </c>
      <c r="F14513" t="s">
        <v>11286</v>
      </c>
      <c r="G14513" t="s">
        <v>2054</v>
      </c>
      <c r="I14513" t="s">
        <v>2030</v>
      </c>
      <c r="J14513" t="s">
        <v>2868</v>
      </c>
      <c r="K14513" t="s">
        <v>2869</v>
      </c>
      <c r="L14513">
        <v>1</v>
      </c>
      <c r="M14513">
        <v>520</v>
      </c>
      <c r="N14513" s="43">
        <v>520</v>
      </c>
    </row>
    <row r="14514" hidden="1" spans="1:14" x14ac:dyDescent="0.25">
      <c r="A14514" s="106">
        <v>45961</v>
      </c>
      <c r="B14514">
        <v>3684</v>
      </c>
      <c r="C14514">
        <v>618</v>
      </c>
      <c r="E14514">
        <v>155</v>
      </c>
      <c r="F14514" t="s">
        <v>11287</v>
      </c>
      <c r="G14514" t="s">
        <v>2044</v>
      </c>
      <c r="I14514" t="s">
        <v>2030</v>
      </c>
      <c r="J14514" t="s">
        <v>2868</v>
      </c>
      <c r="K14514" t="s">
        <v>2869</v>
      </c>
      <c r="L14514">
        <v>5</v>
      </c>
      <c r="M14514">
        <v>520</v>
      </c>
      <c r="N14514" s="43">
        <v>2600</v>
      </c>
    </row>
    <row r="14515" hidden="1" spans="1:14" x14ac:dyDescent="0.25">
      <c r="A14515" s="106">
        <v>45961</v>
      </c>
      <c r="B14515">
        <v>3685</v>
      </c>
      <c r="C14515">
        <v>619</v>
      </c>
      <c r="E14515">
        <v>155</v>
      </c>
      <c r="F14515" t="s">
        <v>11288</v>
      </c>
      <c r="G14515" t="s">
        <v>2044</v>
      </c>
      <c r="I14515" t="s">
        <v>2030</v>
      </c>
      <c r="J14515" t="s">
        <v>2868</v>
      </c>
      <c r="K14515" t="s">
        <v>2869</v>
      </c>
      <c r="L14515">
        <v>1</v>
      </c>
      <c r="M14515">
        <v>520</v>
      </c>
      <c r="N14515" s="43">
        <v>520</v>
      </c>
    </row>
    <row r="14516" hidden="1" spans="1:14" x14ac:dyDescent="0.25">
      <c r="A14516" s="106">
        <v>45965</v>
      </c>
      <c r="B14516">
        <v>3803</v>
      </c>
      <c r="C14516">
        <v>739</v>
      </c>
      <c r="E14516">
        <v>155</v>
      </c>
      <c r="F14516" t="s">
        <v>11289</v>
      </c>
      <c r="G14516" t="s">
        <v>2097</v>
      </c>
      <c r="I14516" t="s">
        <v>2030</v>
      </c>
      <c r="J14516" t="s">
        <v>2689</v>
      </c>
      <c r="K14516" t="s">
        <v>2690</v>
      </c>
      <c r="L14516">
        <v>5</v>
      </c>
      <c r="M14516">
        <v>551</v>
      </c>
      <c r="N14516" s="43">
        <v>2755</v>
      </c>
    </row>
    <row r="14517" hidden="1" spans="1:14" x14ac:dyDescent="0.25">
      <c r="A14517" s="106">
        <v>45965</v>
      </c>
      <c r="B14517">
        <v>3804</v>
      </c>
      <c r="C14517">
        <v>740</v>
      </c>
      <c r="E14517">
        <v>155</v>
      </c>
      <c r="F14517" t="s">
        <v>11289</v>
      </c>
      <c r="G14517" t="s">
        <v>2097</v>
      </c>
      <c r="I14517" t="s">
        <v>2030</v>
      </c>
      <c r="J14517" t="s">
        <v>2689</v>
      </c>
      <c r="K14517" t="s">
        <v>2690</v>
      </c>
      <c r="L14517">
        <v>3</v>
      </c>
      <c r="M14517">
        <v>551</v>
      </c>
      <c r="N14517" s="43">
        <v>1653</v>
      </c>
    </row>
    <row r="14518" hidden="1" spans="1:14" x14ac:dyDescent="0.25">
      <c r="A14518" s="106">
        <v>45965</v>
      </c>
      <c r="B14518">
        <v>3812</v>
      </c>
      <c r="C14518">
        <v>748</v>
      </c>
      <c r="E14518">
        <v>155</v>
      </c>
      <c r="F14518" t="s">
        <v>11290</v>
      </c>
      <c r="G14518" t="s">
        <v>2054</v>
      </c>
      <c r="I14518" t="s">
        <v>2030</v>
      </c>
      <c r="J14518" t="s">
        <v>2689</v>
      </c>
      <c r="K14518" t="s">
        <v>2690</v>
      </c>
      <c r="L14518">
        <v>5</v>
      </c>
      <c r="M14518">
        <v>551</v>
      </c>
      <c r="N14518" s="43">
        <v>2755</v>
      </c>
    </row>
    <row r="14519" hidden="1" spans="1:14" x14ac:dyDescent="0.25">
      <c r="A14519" s="106">
        <v>45965</v>
      </c>
      <c r="B14519">
        <v>3813</v>
      </c>
      <c r="C14519">
        <v>749</v>
      </c>
      <c r="E14519">
        <v>155</v>
      </c>
      <c r="F14519" t="s">
        <v>11290</v>
      </c>
      <c r="G14519" t="s">
        <v>2054</v>
      </c>
      <c r="I14519" t="s">
        <v>2030</v>
      </c>
      <c r="J14519" t="s">
        <v>2689</v>
      </c>
      <c r="K14519" t="s">
        <v>2690</v>
      </c>
      <c r="L14519">
        <v>3</v>
      </c>
      <c r="M14519">
        <v>551</v>
      </c>
      <c r="N14519" s="43">
        <v>1653</v>
      </c>
    </row>
    <row r="14520" hidden="1" spans="1:14" x14ac:dyDescent="0.25">
      <c r="A14520" s="106">
        <v>45965</v>
      </c>
      <c r="B14520">
        <v>3815</v>
      </c>
      <c r="C14520">
        <v>751</v>
      </c>
      <c r="E14520">
        <v>155</v>
      </c>
      <c r="F14520" t="s">
        <v>11291</v>
      </c>
      <c r="G14520" t="s">
        <v>2025</v>
      </c>
      <c r="I14520" t="s">
        <v>2030</v>
      </c>
      <c r="J14520" t="s">
        <v>2689</v>
      </c>
      <c r="K14520" t="s">
        <v>2690</v>
      </c>
      <c r="L14520">
        <v>5</v>
      </c>
      <c r="M14520">
        <v>551</v>
      </c>
      <c r="N14520" s="43">
        <v>2755</v>
      </c>
    </row>
    <row r="14521" hidden="1" spans="1:14" x14ac:dyDescent="0.25">
      <c r="A14521" s="106">
        <v>45965</v>
      </c>
      <c r="B14521">
        <v>3816</v>
      </c>
      <c r="C14521">
        <v>752</v>
      </c>
      <c r="E14521">
        <v>155</v>
      </c>
      <c r="F14521" t="s">
        <v>11291</v>
      </c>
      <c r="G14521" t="s">
        <v>2025</v>
      </c>
      <c r="I14521" t="s">
        <v>2030</v>
      </c>
      <c r="J14521" t="s">
        <v>2689</v>
      </c>
      <c r="K14521" t="s">
        <v>2690</v>
      </c>
      <c r="L14521">
        <v>3</v>
      </c>
      <c r="M14521">
        <v>551</v>
      </c>
      <c r="N14521" s="43">
        <v>1653</v>
      </c>
    </row>
    <row r="14522" hidden="1" spans="1:14" x14ac:dyDescent="0.25">
      <c r="A14522" s="106">
        <v>45965</v>
      </c>
      <c r="B14522">
        <v>3818</v>
      </c>
      <c r="C14522">
        <v>754</v>
      </c>
      <c r="E14522">
        <v>155</v>
      </c>
      <c r="F14522" t="s">
        <v>11292</v>
      </c>
      <c r="G14522" t="s">
        <v>2044</v>
      </c>
      <c r="I14522" t="s">
        <v>2030</v>
      </c>
      <c r="J14522" t="s">
        <v>2689</v>
      </c>
      <c r="K14522" t="s">
        <v>2690</v>
      </c>
      <c r="L14522">
        <v>5</v>
      </c>
      <c r="M14522">
        <v>551</v>
      </c>
      <c r="N14522" s="43">
        <v>2755</v>
      </c>
    </row>
    <row r="14523" hidden="1" spans="1:14" x14ac:dyDescent="0.25">
      <c r="A14523" s="106">
        <v>45965</v>
      </c>
      <c r="B14523">
        <v>3819</v>
      </c>
      <c r="C14523">
        <v>755</v>
      </c>
      <c r="E14523">
        <v>155</v>
      </c>
      <c r="F14523" t="s">
        <v>11292</v>
      </c>
      <c r="G14523" t="s">
        <v>2044</v>
      </c>
      <c r="I14523" t="s">
        <v>2030</v>
      </c>
      <c r="J14523" t="s">
        <v>2689</v>
      </c>
      <c r="K14523" t="s">
        <v>2690</v>
      </c>
      <c r="L14523">
        <v>3</v>
      </c>
      <c r="M14523">
        <v>551</v>
      </c>
      <c r="N14523" s="43">
        <v>1653</v>
      </c>
    </row>
    <row r="14524" hidden="1" spans="1:14" x14ac:dyDescent="0.25">
      <c r="A14524" s="106">
        <v>45965</v>
      </c>
      <c r="B14524">
        <v>3821</v>
      </c>
      <c r="C14524">
        <v>757</v>
      </c>
      <c r="E14524">
        <v>155</v>
      </c>
      <c r="F14524" t="s">
        <v>11293</v>
      </c>
      <c r="G14524" t="s">
        <v>2381</v>
      </c>
      <c r="I14524" t="s">
        <v>2030</v>
      </c>
      <c r="J14524" t="s">
        <v>2689</v>
      </c>
      <c r="K14524" t="s">
        <v>2690</v>
      </c>
      <c r="L14524">
        <v>3</v>
      </c>
      <c r="M14524">
        <v>551</v>
      </c>
      <c r="N14524" s="43">
        <v>1653</v>
      </c>
    </row>
    <row r="14525" hidden="1" spans="1:14" x14ac:dyDescent="0.25">
      <c r="A14525" s="106">
        <v>45965</v>
      </c>
      <c r="B14525">
        <v>3822</v>
      </c>
      <c r="C14525">
        <v>758</v>
      </c>
      <c r="E14525">
        <v>155</v>
      </c>
      <c r="F14525" t="s">
        <v>11293</v>
      </c>
      <c r="G14525" t="s">
        <v>2381</v>
      </c>
      <c r="I14525" t="s">
        <v>2030</v>
      </c>
      <c r="J14525" t="s">
        <v>2689</v>
      </c>
      <c r="K14525" t="s">
        <v>2690</v>
      </c>
      <c r="L14525">
        <v>5</v>
      </c>
      <c r="M14525">
        <v>551</v>
      </c>
      <c r="N14525" s="43">
        <v>2755</v>
      </c>
    </row>
    <row r="14526" hidden="1" spans="1:14" x14ac:dyDescent="0.25">
      <c r="A14526" s="106">
        <v>45965</v>
      </c>
      <c r="B14526">
        <v>3830</v>
      </c>
      <c r="C14526">
        <v>766</v>
      </c>
      <c r="E14526">
        <v>155</v>
      </c>
      <c r="F14526" t="s">
        <v>11294</v>
      </c>
      <c r="G14526" t="s">
        <v>2017</v>
      </c>
      <c r="I14526" t="s">
        <v>2030</v>
      </c>
      <c r="J14526" t="s">
        <v>2689</v>
      </c>
      <c r="K14526" t="s">
        <v>2690</v>
      </c>
      <c r="L14526">
        <v>3</v>
      </c>
      <c r="M14526">
        <v>551</v>
      </c>
      <c r="N14526" s="43">
        <v>1653</v>
      </c>
    </row>
    <row r="14527" hidden="1" spans="1:14" x14ac:dyDescent="0.25">
      <c r="A14527" s="106">
        <v>45966</v>
      </c>
      <c r="B14527">
        <v>3859</v>
      </c>
      <c r="C14527">
        <v>795</v>
      </c>
      <c r="E14527">
        <v>155</v>
      </c>
      <c r="F14527" t="s">
        <v>11295</v>
      </c>
      <c r="G14527" t="s">
        <v>2012</v>
      </c>
      <c r="I14527" t="s">
        <v>2030</v>
      </c>
      <c r="J14527" t="s">
        <v>2868</v>
      </c>
      <c r="K14527" t="s">
        <v>2869</v>
      </c>
      <c r="L14527">
        <v>5</v>
      </c>
      <c r="M14527">
        <v>520</v>
      </c>
      <c r="N14527" s="43">
        <v>2600</v>
      </c>
    </row>
    <row r="14528" hidden="1" spans="1:14" x14ac:dyDescent="0.25">
      <c r="A14528" s="106">
        <v>45966</v>
      </c>
      <c r="B14528">
        <v>3860</v>
      </c>
      <c r="C14528">
        <v>796</v>
      </c>
      <c r="E14528">
        <v>155</v>
      </c>
      <c r="F14528" t="s">
        <v>11295</v>
      </c>
      <c r="G14528" t="s">
        <v>2012</v>
      </c>
      <c r="I14528" t="s">
        <v>2030</v>
      </c>
      <c r="J14528" t="s">
        <v>2868</v>
      </c>
      <c r="K14528" t="s">
        <v>2869</v>
      </c>
      <c r="L14528">
        <v>1</v>
      </c>
      <c r="M14528">
        <v>520</v>
      </c>
      <c r="N14528" s="43">
        <v>520</v>
      </c>
    </row>
    <row r="14529" hidden="1" spans="1:14" x14ac:dyDescent="0.25">
      <c r="A14529" s="106">
        <v>45971</v>
      </c>
      <c r="B14529">
        <v>4071</v>
      </c>
      <c r="C14529">
        <v>997</v>
      </c>
      <c r="E14529">
        <v>155</v>
      </c>
      <c r="F14529" t="s">
        <v>11296</v>
      </c>
      <c r="G14529" t="s">
        <v>2114</v>
      </c>
      <c r="I14529" t="s">
        <v>2030</v>
      </c>
      <c r="J14529" t="s">
        <v>2868</v>
      </c>
      <c r="K14529" t="s">
        <v>2869</v>
      </c>
      <c r="L14529">
        <v>5</v>
      </c>
      <c r="M14529">
        <v>520</v>
      </c>
      <c r="N14529" s="43">
        <v>2600</v>
      </c>
    </row>
    <row r="14530" hidden="1" spans="1:14" x14ac:dyDescent="0.25">
      <c r="A14530" s="106">
        <v>45971</v>
      </c>
      <c r="B14530">
        <v>4072</v>
      </c>
      <c r="C14530">
        <v>998</v>
      </c>
      <c r="E14530">
        <v>155</v>
      </c>
      <c r="F14530" t="s">
        <v>11296</v>
      </c>
      <c r="G14530" t="s">
        <v>2114</v>
      </c>
      <c r="I14530" t="s">
        <v>2030</v>
      </c>
      <c r="J14530" t="s">
        <v>2868</v>
      </c>
      <c r="K14530" t="s">
        <v>2869</v>
      </c>
      <c r="L14530">
        <v>1</v>
      </c>
      <c r="M14530">
        <v>520</v>
      </c>
      <c r="N14530" s="43">
        <v>520</v>
      </c>
    </row>
    <row r="14531" hidden="1" spans="1:14" x14ac:dyDescent="0.25">
      <c r="A14531" s="106">
        <v>45978</v>
      </c>
      <c r="B14531">
        <v>4399</v>
      </c>
      <c r="C14531">
        <v>1324</v>
      </c>
      <c r="E14531">
        <v>155</v>
      </c>
      <c r="F14531" t="s">
        <v>11297</v>
      </c>
      <c r="G14531" t="s">
        <v>2097</v>
      </c>
      <c r="I14531" t="s">
        <v>2030</v>
      </c>
      <c r="J14531" t="s">
        <v>2242</v>
      </c>
      <c r="K14531" t="s">
        <v>2243</v>
      </c>
      <c r="L14531">
        <v>5</v>
      </c>
      <c r="M14531">
        <v>500</v>
      </c>
      <c r="N14531" s="43">
        <v>2500</v>
      </c>
    </row>
    <row r="14532" hidden="1" spans="1:14" x14ac:dyDescent="0.25">
      <c r="A14532" s="106">
        <v>45978</v>
      </c>
      <c r="B14532">
        <v>4400</v>
      </c>
      <c r="C14532">
        <v>1325</v>
      </c>
      <c r="E14532">
        <v>155</v>
      </c>
      <c r="F14532" t="s">
        <v>11297</v>
      </c>
      <c r="G14532" t="s">
        <v>2097</v>
      </c>
      <c r="I14532" t="s">
        <v>2030</v>
      </c>
      <c r="J14532" t="s">
        <v>2242</v>
      </c>
      <c r="K14532" t="s">
        <v>2243</v>
      </c>
      <c r="L14532">
        <v>1</v>
      </c>
      <c r="M14532">
        <v>500</v>
      </c>
      <c r="N14532" s="43">
        <v>500</v>
      </c>
    </row>
    <row r="14533" hidden="1" spans="1:14" x14ac:dyDescent="0.25">
      <c r="A14533" s="106">
        <v>45986</v>
      </c>
      <c r="B14533">
        <v>4806</v>
      </c>
      <c r="C14533">
        <v>1731</v>
      </c>
      <c r="E14533">
        <v>155</v>
      </c>
      <c r="F14533" t="s">
        <v>11298</v>
      </c>
      <c r="G14533" t="s">
        <v>2017</v>
      </c>
      <c r="I14533" t="s">
        <v>2030</v>
      </c>
      <c r="J14533" t="s">
        <v>2242</v>
      </c>
      <c r="K14533" t="s">
        <v>2243</v>
      </c>
      <c r="L14533">
        <v>5</v>
      </c>
      <c r="M14533">
        <v>500</v>
      </c>
      <c r="N14533" s="43">
        <v>2500</v>
      </c>
    </row>
    <row r="14534" hidden="1" spans="1:14" x14ac:dyDescent="0.25">
      <c r="A14534" s="106">
        <v>45986</v>
      </c>
      <c r="B14534">
        <v>4807</v>
      </c>
      <c r="C14534">
        <v>1732</v>
      </c>
      <c r="E14534">
        <v>155</v>
      </c>
      <c r="F14534" t="s">
        <v>11298</v>
      </c>
      <c r="G14534" t="s">
        <v>2017</v>
      </c>
      <c r="I14534" t="s">
        <v>2030</v>
      </c>
      <c r="J14534" t="s">
        <v>2242</v>
      </c>
      <c r="K14534" t="s">
        <v>2243</v>
      </c>
      <c r="L14534">
        <v>1</v>
      </c>
      <c r="M14534">
        <v>500</v>
      </c>
      <c r="N14534" s="43">
        <v>500</v>
      </c>
    </row>
    <row r="14535" hidden="1" spans="1:14" x14ac:dyDescent="0.25">
      <c r="A14535" s="106">
        <v>45988</v>
      </c>
      <c r="B14535">
        <v>4965</v>
      </c>
      <c r="C14535">
        <v>1884</v>
      </c>
      <c r="E14535">
        <v>155</v>
      </c>
      <c r="F14535" t="s">
        <v>11299</v>
      </c>
      <c r="G14535" t="s">
        <v>2017</v>
      </c>
      <c r="I14535" t="s">
        <v>2030</v>
      </c>
      <c r="J14535" t="s">
        <v>2639</v>
      </c>
      <c r="K14535" t="s">
        <v>2640</v>
      </c>
      <c r="L14535">
        <v>5</v>
      </c>
      <c r="M14535">
        <v>570</v>
      </c>
      <c r="N14535" s="43">
        <v>2850</v>
      </c>
    </row>
    <row r="14536" hidden="1" spans="1:14" x14ac:dyDescent="0.25">
      <c r="A14536" s="106">
        <v>45988</v>
      </c>
      <c r="B14536">
        <v>4966</v>
      </c>
      <c r="C14536">
        <v>1885</v>
      </c>
      <c r="E14536">
        <v>155</v>
      </c>
      <c r="F14536" t="s">
        <v>11299</v>
      </c>
      <c r="G14536" t="s">
        <v>2017</v>
      </c>
      <c r="I14536" t="s">
        <v>2030</v>
      </c>
      <c r="J14536" t="s">
        <v>2639</v>
      </c>
      <c r="K14536" t="s">
        <v>2640</v>
      </c>
      <c r="L14536">
        <v>3</v>
      </c>
      <c r="M14536">
        <v>570</v>
      </c>
      <c r="N14536" s="43">
        <v>1710</v>
      </c>
    </row>
    <row r="14537" hidden="1" spans="1:14" x14ac:dyDescent="0.25">
      <c r="A14537" s="106">
        <v>45988</v>
      </c>
      <c r="B14537">
        <v>4967</v>
      </c>
      <c r="C14537">
        <v>1886</v>
      </c>
      <c r="E14537">
        <v>155</v>
      </c>
      <c r="F14537" t="s">
        <v>11300</v>
      </c>
      <c r="G14537" t="s">
        <v>2054</v>
      </c>
      <c r="I14537" t="s">
        <v>2030</v>
      </c>
      <c r="J14537" t="s">
        <v>2319</v>
      </c>
      <c r="K14537" t="s">
        <v>2320</v>
      </c>
      <c r="L14537">
        <v>5</v>
      </c>
      <c r="M14537">
        <v>565</v>
      </c>
      <c r="N14537" s="43">
        <v>2825</v>
      </c>
    </row>
    <row r="14538" hidden="1" spans="1:14" x14ac:dyDescent="0.25">
      <c r="A14538" s="106">
        <v>45988</v>
      </c>
      <c r="B14538">
        <v>4968</v>
      </c>
      <c r="C14538">
        <v>1887</v>
      </c>
      <c r="E14538">
        <v>155</v>
      </c>
      <c r="F14538" t="s">
        <v>11300</v>
      </c>
      <c r="G14538" t="s">
        <v>2054</v>
      </c>
      <c r="I14538" t="s">
        <v>2030</v>
      </c>
      <c r="J14538" t="s">
        <v>2319</v>
      </c>
      <c r="K14538" t="s">
        <v>2320</v>
      </c>
      <c r="L14538">
        <v>3</v>
      </c>
      <c r="M14538">
        <v>565</v>
      </c>
      <c r="N14538" s="43">
        <v>1695</v>
      </c>
    </row>
    <row r="14539" hidden="1" spans="1:14" x14ac:dyDescent="0.25">
      <c r="A14539" s="106">
        <v>45988</v>
      </c>
      <c r="B14539">
        <v>4978</v>
      </c>
      <c r="C14539">
        <v>1897</v>
      </c>
      <c r="E14539">
        <v>155</v>
      </c>
      <c r="F14539" t="s">
        <v>11301</v>
      </c>
      <c r="G14539" t="s">
        <v>2025</v>
      </c>
      <c r="I14539" t="s">
        <v>2030</v>
      </c>
      <c r="J14539" t="s">
        <v>2319</v>
      </c>
      <c r="K14539" t="s">
        <v>2320</v>
      </c>
      <c r="L14539">
        <v>5</v>
      </c>
      <c r="M14539">
        <v>565</v>
      </c>
      <c r="N14539" s="43">
        <v>2825</v>
      </c>
    </row>
    <row r="14540" hidden="1" spans="1:14" x14ac:dyDescent="0.25">
      <c r="A14540" s="106">
        <v>45988</v>
      </c>
      <c r="B14540">
        <v>4979</v>
      </c>
      <c r="C14540">
        <v>1898</v>
      </c>
      <c r="E14540">
        <v>155</v>
      </c>
      <c r="F14540" t="s">
        <v>11301</v>
      </c>
      <c r="G14540" t="s">
        <v>2025</v>
      </c>
      <c r="I14540" t="s">
        <v>2030</v>
      </c>
      <c r="J14540" t="s">
        <v>2319</v>
      </c>
      <c r="K14540" t="s">
        <v>2320</v>
      </c>
      <c r="L14540">
        <v>3</v>
      </c>
      <c r="M14540">
        <v>565</v>
      </c>
      <c r="N14540" s="43">
        <v>1695</v>
      </c>
    </row>
    <row r="14541" hidden="1" spans="1:14" x14ac:dyDescent="0.25">
      <c r="A14541" s="106">
        <v>45988</v>
      </c>
      <c r="B14541">
        <v>4984</v>
      </c>
      <c r="C14541">
        <v>1903</v>
      </c>
      <c r="E14541">
        <v>155</v>
      </c>
      <c r="F14541" t="s">
        <v>11302</v>
      </c>
      <c r="G14541" t="s">
        <v>2097</v>
      </c>
      <c r="I14541" t="s">
        <v>2030</v>
      </c>
      <c r="J14541" t="s">
        <v>2319</v>
      </c>
      <c r="K14541" t="s">
        <v>2320</v>
      </c>
      <c r="L14541">
        <v>5</v>
      </c>
      <c r="M14541">
        <v>565</v>
      </c>
      <c r="N14541" s="43">
        <v>2825</v>
      </c>
    </row>
    <row r="14542" hidden="1" spans="1:14" x14ac:dyDescent="0.25">
      <c r="A14542" s="106">
        <v>45988</v>
      </c>
      <c r="B14542">
        <v>4985</v>
      </c>
      <c r="C14542">
        <v>1904</v>
      </c>
      <c r="E14542">
        <v>155</v>
      </c>
      <c r="F14542" t="s">
        <v>11302</v>
      </c>
      <c r="G14542" t="s">
        <v>2097</v>
      </c>
      <c r="I14542" t="s">
        <v>2030</v>
      </c>
      <c r="J14542" t="s">
        <v>2319</v>
      </c>
      <c r="K14542" t="s">
        <v>2320</v>
      </c>
      <c r="L14542">
        <v>3</v>
      </c>
      <c r="M14542">
        <v>565</v>
      </c>
      <c r="N14542" s="43">
        <v>1695</v>
      </c>
    </row>
    <row r="14543" hidden="1" spans="1:14" x14ac:dyDescent="0.25">
      <c r="A14543" s="106">
        <v>45988</v>
      </c>
      <c r="B14543">
        <v>4991</v>
      </c>
      <c r="C14543">
        <v>1910</v>
      </c>
      <c r="E14543">
        <v>155</v>
      </c>
      <c r="F14543" t="s">
        <v>11303</v>
      </c>
      <c r="G14543" t="s">
        <v>2054</v>
      </c>
      <c r="I14543" t="s">
        <v>2030</v>
      </c>
      <c r="J14543" t="s">
        <v>2319</v>
      </c>
      <c r="K14543" t="s">
        <v>2320</v>
      </c>
      <c r="L14543">
        <v>5</v>
      </c>
      <c r="M14543">
        <v>565</v>
      </c>
      <c r="N14543" s="43">
        <v>2825</v>
      </c>
    </row>
    <row r="14544" hidden="1" spans="1:14" x14ac:dyDescent="0.25">
      <c r="A14544" s="106">
        <v>45988</v>
      </c>
      <c r="B14544">
        <v>4992</v>
      </c>
      <c r="C14544">
        <v>1911</v>
      </c>
      <c r="E14544">
        <v>155</v>
      </c>
      <c r="F14544" t="s">
        <v>11303</v>
      </c>
      <c r="G14544" t="s">
        <v>2054</v>
      </c>
      <c r="I14544" t="s">
        <v>2030</v>
      </c>
      <c r="J14544" t="s">
        <v>2319</v>
      </c>
      <c r="K14544" t="s">
        <v>2320</v>
      </c>
      <c r="L14544">
        <v>3</v>
      </c>
      <c r="M14544">
        <v>565</v>
      </c>
      <c r="N14544" s="43">
        <v>1695</v>
      </c>
    </row>
    <row r="14545" hidden="1" spans="1:14" x14ac:dyDescent="0.25">
      <c r="A14545" s="106">
        <v>45988</v>
      </c>
      <c r="B14545">
        <v>5002</v>
      </c>
      <c r="C14545">
        <v>1921</v>
      </c>
      <c r="E14545">
        <v>155</v>
      </c>
      <c r="F14545" t="s">
        <v>11304</v>
      </c>
      <c r="G14545" t="s">
        <v>2012</v>
      </c>
      <c r="I14545" t="s">
        <v>2030</v>
      </c>
      <c r="J14545" t="s">
        <v>2319</v>
      </c>
      <c r="K14545" t="s">
        <v>2320</v>
      </c>
      <c r="L14545">
        <v>5</v>
      </c>
      <c r="M14545">
        <v>565</v>
      </c>
      <c r="N14545" s="43">
        <v>2825</v>
      </c>
    </row>
    <row r="14546" hidden="1" spans="1:14" x14ac:dyDescent="0.25">
      <c r="A14546" s="106">
        <v>45988</v>
      </c>
      <c r="B14546">
        <v>5004</v>
      </c>
      <c r="C14546">
        <v>1923</v>
      </c>
      <c r="E14546">
        <v>155</v>
      </c>
      <c r="F14546" t="s">
        <v>11304</v>
      </c>
      <c r="G14546" t="s">
        <v>2012</v>
      </c>
      <c r="I14546" t="s">
        <v>2030</v>
      </c>
      <c r="J14546" t="s">
        <v>2319</v>
      </c>
      <c r="K14546" t="s">
        <v>2320</v>
      </c>
      <c r="L14546">
        <v>2</v>
      </c>
      <c r="M14546">
        <v>565</v>
      </c>
      <c r="N14546" s="43">
        <v>1130</v>
      </c>
    </row>
    <row r="14547" hidden="1" spans="1:14" x14ac:dyDescent="0.25">
      <c r="A14547" s="106">
        <v>46001</v>
      </c>
      <c r="B14547">
        <v>5603</v>
      </c>
      <c r="C14547">
        <v>2520</v>
      </c>
      <c r="E14547">
        <v>155</v>
      </c>
      <c r="F14547" t="s">
        <v>11305</v>
      </c>
      <c r="G14547" t="s">
        <v>2004</v>
      </c>
      <c r="I14547" t="s">
        <v>2030</v>
      </c>
      <c r="J14547" t="s">
        <v>2868</v>
      </c>
      <c r="K14547" t="s">
        <v>2869</v>
      </c>
      <c r="L14547">
        <v>5</v>
      </c>
      <c r="M14547">
        <v>520</v>
      </c>
      <c r="N14547" s="43">
        <v>2600</v>
      </c>
    </row>
    <row r="14548" hidden="1" spans="1:14" x14ac:dyDescent="0.25">
      <c r="A14548" s="106">
        <v>46001</v>
      </c>
      <c r="B14548">
        <v>5604</v>
      </c>
      <c r="C14548">
        <v>2521</v>
      </c>
      <c r="E14548">
        <v>155</v>
      </c>
      <c r="F14548" t="s">
        <v>11305</v>
      </c>
      <c r="G14548" t="s">
        <v>2097</v>
      </c>
      <c r="I14548" t="s">
        <v>2030</v>
      </c>
      <c r="J14548" t="s">
        <v>2868</v>
      </c>
      <c r="K14548" t="s">
        <v>2869</v>
      </c>
      <c r="L14548">
        <v>1</v>
      </c>
      <c r="M14548">
        <v>520</v>
      </c>
      <c r="N14548" s="43">
        <v>520</v>
      </c>
    </row>
    <row r="14549" hidden="1" spans="1:14" x14ac:dyDescent="0.25">
      <c r="A14549" s="106">
        <v>46003</v>
      </c>
      <c r="B14549">
        <v>5731</v>
      </c>
      <c r="C14549">
        <v>2648</v>
      </c>
      <c r="E14549">
        <v>155</v>
      </c>
      <c r="F14549" t="s">
        <v>11306</v>
      </c>
      <c r="G14549" t="s">
        <v>2114</v>
      </c>
      <c r="I14549" t="s">
        <v>2030</v>
      </c>
      <c r="J14549" t="s">
        <v>2868</v>
      </c>
      <c r="K14549" t="s">
        <v>2869</v>
      </c>
      <c r="L14549">
        <v>5</v>
      </c>
      <c r="M14549">
        <v>520</v>
      </c>
      <c r="N14549" s="43">
        <v>2600</v>
      </c>
    </row>
    <row r="14550" hidden="1" spans="1:14" x14ac:dyDescent="0.25">
      <c r="A14550" s="106">
        <v>46003</v>
      </c>
      <c r="B14550">
        <v>5732</v>
      </c>
      <c r="C14550">
        <v>2649</v>
      </c>
      <c r="E14550">
        <v>155</v>
      </c>
      <c r="F14550" t="s">
        <v>11306</v>
      </c>
      <c r="G14550" t="s">
        <v>2114</v>
      </c>
      <c r="I14550" t="s">
        <v>2030</v>
      </c>
      <c r="J14550" t="s">
        <v>2868</v>
      </c>
      <c r="K14550" t="s">
        <v>2869</v>
      </c>
      <c r="L14550">
        <v>1</v>
      </c>
      <c r="M14550">
        <v>520</v>
      </c>
      <c r="N14550" s="43">
        <v>520</v>
      </c>
    </row>
    <row r="14551" hidden="1" spans="1:14" x14ac:dyDescent="0.25">
      <c r="A14551" s="106">
        <v>46003</v>
      </c>
      <c r="B14551">
        <v>5738</v>
      </c>
      <c r="C14551">
        <v>2655</v>
      </c>
      <c r="E14551">
        <v>155</v>
      </c>
      <c r="F14551" t="s">
        <v>11307</v>
      </c>
      <c r="G14551" t="s">
        <v>2052</v>
      </c>
      <c r="I14551" t="s">
        <v>2030</v>
      </c>
      <c r="J14551" t="s">
        <v>2319</v>
      </c>
      <c r="K14551" t="s">
        <v>2320</v>
      </c>
      <c r="L14551">
        <v>5</v>
      </c>
      <c r="M14551">
        <v>565</v>
      </c>
      <c r="N14551" s="43">
        <v>2825</v>
      </c>
    </row>
    <row r="14552" hidden="1" spans="1:14" x14ac:dyDescent="0.25">
      <c r="A14552" s="106">
        <v>46003</v>
      </c>
      <c r="B14552">
        <v>5739</v>
      </c>
      <c r="C14552">
        <v>2656</v>
      </c>
      <c r="E14552">
        <v>155</v>
      </c>
      <c r="F14552" t="s">
        <v>11307</v>
      </c>
      <c r="G14552" t="s">
        <v>2052</v>
      </c>
      <c r="I14552" t="s">
        <v>2030</v>
      </c>
      <c r="J14552" t="s">
        <v>2319</v>
      </c>
      <c r="K14552" t="s">
        <v>2320</v>
      </c>
      <c r="L14552">
        <v>3</v>
      </c>
      <c r="M14552">
        <v>565</v>
      </c>
      <c r="N14552" s="43">
        <v>1695</v>
      </c>
    </row>
    <row r="14553" hidden="1" spans="1:14" x14ac:dyDescent="0.25">
      <c r="A14553" s="106">
        <v>46003</v>
      </c>
      <c r="B14553">
        <v>5744</v>
      </c>
      <c r="C14553">
        <v>2661</v>
      </c>
      <c r="E14553">
        <v>155</v>
      </c>
      <c r="F14553" t="s">
        <v>11308</v>
      </c>
      <c r="G14553" t="s">
        <v>2368</v>
      </c>
      <c r="I14553" t="s">
        <v>2030</v>
      </c>
      <c r="J14553" t="s">
        <v>2319</v>
      </c>
      <c r="K14553" t="s">
        <v>2320</v>
      </c>
      <c r="L14553">
        <v>5</v>
      </c>
      <c r="M14553">
        <v>565</v>
      </c>
      <c r="N14553" s="43">
        <v>2825</v>
      </c>
    </row>
    <row r="14554" hidden="1" spans="1:14" x14ac:dyDescent="0.25">
      <c r="A14554" s="106">
        <v>46003</v>
      </c>
      <c r="B14554">
        <v>5745</v>
      </c>
      <c r="C14554">
        <v>2662</v>
      </c>
      <c r="E14554">
        <v>155</v>
      </c>
      <c r="F14554" t="s">
        <v>11308</v>
      </c>
      <c r="G14554" t="s">
        <v>2368</v>
      </c>
      <c r="I14554" t="s">
        <v>2030</v>
      </c>
      <c r="J14554" t="s">
        <v>2319</v>
      </c>
      <c r="K14554" t="s">
        <v>2320</v>
      </c>
      <c r="L14554">
        <v>3</v>
      </c>
      <c r="M14554">
        <v>565</v>
      </c>
      <c r="N14554" s="43">
        <v>1695</v>
      </c>
    </row>
    <row r="14555" hidden="1" spans="1:14" x14ac:dyDescent="0.25">
      <c r="A14555" s="106">
        <v>46003</v>
      </c>
      <c r="B14555">
        <v>5749</v>
      </c>
      <c r="C14555">
        <v>2666</v>
      </c>
      <c r="E14555">
        <v>155</v>
      </c>
      <c r="F14555" t="s">
        <v>11309</v>
      </c>
      <c r="G14555" t="s">
        <v>2044</v>
      </c>
      <c r="I14555" t="s">
        <v>2030</v>
      </c>
      <c r="J14555" t="s">
        <v>2319</v>
      </c>
      <c r="K14555" t="s">
        <v>2320</v>
      </c>
      <c r="L14555">
        <v>5</v>
      </c>
      <c r="M14555">
        <v>565</v>
      </c>
      <c r="N14555" s="43">
        <v>2825</v>
      </c>
    </row>
    <row r="14556" hidden="1" spans="1:14" x14ac:dyDescent="0.25">
      <c r="A14556" s="106">
        <v>46003</v>
      </c>
      <c r="B14556">
        <v>5750</v>
      </c>
      <c r="C14556">
        <v>2667</v>
      </c>
      <c r="E14556">
        <v>155</v>
      </c>
      <c r="F14556" t="s">
        <v>11309</v>
      </c>
      <c r="G14556" t="s">
        <v>2044</v>
      </c>
      <c r="I14556" t="s">
        <v>2030</v>
      </c>
      <c r="J14556" t="s">
        <v>2319</v>
      </c>
      <c r="K14556" t="s">
        <v>2320</v>
      </c>
      <c r="L14556">
        <v>3</v>
      </c>
      <c r="M14556">
        <v>565</v>
      </c>
      <c r="N14556" s="43">
        <v>1695</v>
      </c>
    </row>
    <row r="14557" hidden="1" spans="1:14" x14ac:dyDescent="0.25">
      <c r="A14557" s="106">
        <v>46003</v>
      </c>
      <c r="B14557">
        <v>5754</v>
      </c>
      <c r="C14557">
        <v>2671</v>
      </c>
      <c r="E14557">
        <v>155</v>
      </c>
      <c r="F14557" t="s">
        <v>11310</v>
      </c>
      <c r="G14557" t="s">
        <v>2027</v>
      </c>
      <c r="I14557" t="s">
        <v>2030</v>
      </c>
      <c r="J14557" t="s">
        <v>2319</v>
      </c>
      <c r="K14557" t="s">
        <v>2320</v>
      </c>
      <c r="L14557">
        <v>5</v>
      </c>
      <c r="M14557">
        <v>565</v>
      </c>
      <c r="N14557" s="43">
        <v>2825</v>
      </c>
    </row>
    <row r="14558" hidden="1" spans="1:14" x14ac:dyDescent="0.25">
      <c r="A14558" s="106">
        <v>46003</v>
      </c>
      <c r="B14558">
        <v>5755</v>
      </c>
      <c r="C14558">
        <v>2672</v>
      </c>
      <c r="E14558">
        <v>155</v>
      </c>
      <c r="F14558" t="s">
        <v>11310</v>
      </c>
      <c r="G14558" t="s">
        <v>2027</v>
      </c>
      <c r="I14558" t="s">
        <v>2030</v>
      </c>
      <c r="J14558" t="s">
        <v>2319</v>
      </c>
      <c r="K14558" t="s">
        <v>2320</v>
      </c>
      <c r="L14558">
        <v>3</v>
      </c>
      <c r="M14558">
        <v>565</v>
      </c>
      <c r="N14558" s="43">
        <v>1695</v>
      </c>
    </row>
    <row r="14559" hidden="1" spans="1:14" x14ac:dyDescent="0.25">
      <c r="A14559" s="106">
        <v>46003</v>
      </c>
      <c r="B14559">
        <v>5758</v>
      </c>
      <c r="C14559">
        <v>2675</v>
      </c>
      <c r="E14559">
        <v>155</v>
      </c>
      <c r="F14559" t="s">
        <v>11311</v>
      </c>
      <c r="G14559" t="s">
        <v>2052</v>
      </c>
      <c r="I14559" t="s">
        <v>2030</v>
      </c>
      <c r="J14559" t="s">
        <v>2319</v>
      </c>
      <c r="K14559" t="s">
        <v>2320</v>
      </c>
      <c r="L14559">
        <v>5</v>
      </c>
      <c r="M14559">
        <v>565</v>
      </c>
      <c r="N14559" s="43">
        <v>2825</v>
      </c>
    </row>
    <row r="14560" hidden="1" spans="1:14" x14ac:dyDescent="0.25">
      <c r="A14560" s="106">
        <v>46003</v>
      </c>
      <c r="B14560">
        <v>5759</v>
      </c>
      <c r="C14560">
        <v>2676</v>
      </c>
      <c r="E14560">
        <v>155</v>
      </c>
      <c r="F14560" t="s">
        <v>11311</v>
      </c>
      <c r="G14560" t="s">
        <v>2052</v>
      </c>
      <c r="I14560" t="s">
        <v>2030</v>
      </c>
      <c r="J14560" t="s">
        <v>2319</v>
      </c>
      <c r="K14560" t="s">
        <v>2320</v>
      </c>
      <c r="L14560">
        <v>3</v>
      </c>
      <c r="M14560">
        <v>565</v>
      </c>
      <c r="N14560" s="43">
        <v>1695</v>
      </c>
    </row>
    <row r="14561" hidden="1" spans="1:14" x14ac:dyDescent="0.25">
      <c r="A14561" s="106">
        <v>46003</v>
      </c>
      <c r="B14561">
        <v>5764</v>
      </c>
      <c r="C14561">
        <v>2681</v>
      </c>
      <c r="E14561">
        <v>155</v>
      </c>
      <c r="F14561" t="s">
        <v>11312</v>
      </c>
      <c r="G14561" t="s">
        <v>2025</v>
      </c>
      <c r="I14561" t="s">
        <v>2030</v>
      </c>
      <c r="J14561" t="s">
        <v>2319</v>
      </c>
      <c r="K14561" t="s">
        <v>2320</v>
      </c>
      <c r="L14561">
        <v>4</v>
      </c>
      <c r="M14561">
        <v>565</v>
      </c>
      <c r="N14561" s="43">
        <v>2260</v>
      </c>
    </row>
    <row r="14562" hidden="1" spans="1:14" x14ac:dyDescent="0.25">
      <c r="A14562" s="106">
        <v>46006</v>
      </c>
      <c r="B14562">
        <v>5855</v>
      </c>
      <c r="C14562">
        <v>2772</v>
      </c>
      <c r="E14562">
        <v>155</v>
      </c>
      <c r="F14562" t="s">
        <v>11313</v>
      </c>
      <c r="G14562" t="s">
        <v>2052</v>
      </c>
      <c r="I14562" t="s">
        <v>2030</v>
      </c>
      <c r="J14562" t="s">
        <v>2868</v>
      </c>
      <c r="K14562" t="s">
        <v>2869</v>
      </c>
      <c r="L14562">
        <v>5</v>
      </c>
      <c r="M14562">
        <v>520</v>
      </c>
      <c r="N14562" s="43">
        <v>2600</v>
      </c>
    </row>
    <row r="14563" hidden="1" spans="1:14" x14ac:dyDescent="0.25">
      <c r="A14563" s="106">
        <v>46006</v>
      </c>
      <c r="B14563">
        <v>5856</v>
      </c>
      <c r="C14563">
        <v>2773</v>
      </c>
      <c r="E14563">
        <v>155</v>
      </c>
      <c r="F14563" t="s">
        <v>11313</v>
      </c>
      <c r="G14563" t="s">
        <v>2052</v>
      </c>
      <c r="I14563" t="s">
        <v>2030</v>
      </c>
      <c r="J14563" t="s">
        <v>2868</v>
      </c>
      <c r="K14563" t="s">
        <v>2869</v>
      </c>
      <c r="L14563">
        <v>1</v>
      </c>
      <c r="M14563">
        <v>520</v>
      </c>
      <c r="N14563" s="43">
        <v>520</v>
      </c>
    </row>
    <row r="14564" hidden="1" spans="1:14" x14ac:dyDescent="0.25">
      <c r="A14564" s="106">
        <v>46007</v>
      </c>
      <c r="B14564">
        <v>5895</v>
      </c>
      <c r="C14564">
        <v>2812</v>
      </c>
      <c r="E14564">
        <v>155</v>
      </c>
      <c r="F14564" t="s">
        <v>11314</v>
      </c>
      <c r="G14564" t="s">
        <v>2036</v>
      </c>
      <c r="I14564" t="s">
        <v>2030</v>
      </c>
      <c r="J14564" t="s">
        <v>11315</v>
      </c>
      <c r="K14564" t="s">
        <v>11316</v>
      </c>
      <c r="L14564">
        <v>8</v>
      </c>
      <c r="M14564">
        <v>686</v>
      </c>
      <c r="N14564" s="43">
        <v>5488</v>
      </c>
    </row>
    <row r="14565" hidden="1" spans="1:14" x14ac:dyDescent="0.25">
      <c r="A14565" s="106">
        <v>46007</v>
      </c>
      <c r="B14565">
        <v>5896</v>
      </c>
      <c r="C14565">
        <v>2813</v>
      </c>
      <c r="E14565">
        <v>155</v>
      </c>
      <c r="F14565" t="s">
        <v>11314</v>
      </c>
      <c r="G14565" t="s">
        <v>2036</v>
      </c>
      <c r="I14565" t="s">
        <v>2030</v>
      </c>
      <c r="J14565" t="s">
        <v>11315</v>
      </c>
      <c r="K14565" t="s">
        <v>11316</v>
      </c>
      <c r="L14565">
        <v>2</v>
      </c>
      <c r="M14565">
        <v>686</v>
      </c>
      <c r="N14565" s="43">
        <v>1372</v>
      </c>
    </row>
    <row r="14566" hidden="1" spans="1:14" x14ac:dyDescent="0.25">
      <c r="A14566" s="106">
        <v>46007</v>
      </c>
      <c r="B14566">
        <v>5897</v>
      </c>
      <c r="C14566">
        <v>2814</v>
      </c>
      <c r="E14566">
        <v>155</v>
      </c>
      <c r="F14566" t="s">
        <v>10717</v>
      </c>
      <c r="G14566" t="s">
        <v>2038</v>
      </c>
      <c r="I14566" t="s">
        <v>2030</v>
      </c>
      <c r="J14566" t="s">
        <v>11315</v>
      </c>
      <c r="K14566" t="s">
        <v>11316</v>
      </c>
      <c r="L14566">
        <v>8</v>
      </c>
      <c r="M14566">
        <v>686</v>
      </c>
      <c r="N14566" s="43">
        <v>5488</v>
      </c>
    </row>
    <row r="14567" hidden="1" spans="1:14" x14ac:dyDescent="0.25">
      <c r="A14567" s="106">
        <v>46007</v>
      </c>
      <c r="B14567">
        <v>5898</v>
      </c>
      <c r="C14567">
        <v>2815</v>
      </c>
      <c r="E14567">
        <v>155</v>
      </c>
      <c r="F14567" t="s">
        <v>10717</v>
      </c>
      <c r="G14567" t="s">
        <v>2038</v>
      </c>
      <c r="I14567" t="s">
        <v>2030</v>
      </c>
      <c r="J14567" t="s">
        <v>11315</v>
      </c>
      <c r="K14567" t="s">
        <v>11316</v>
      </c>
      <c r="L14567">
        <v>2</v>
      </c>
      <c r="M14567">
        <v>686</v>
      </c>
      <c r="N14567" s="43">
        <v>1372</v>
      </c>
    </row>
    <row r="14568" hidden="1" spans="1:14" x14ac:dyDescent="0.25">
      <c r="A14568" s="106">
        <v>46007</v>
      </c>
      <c r="B14568">
        <v>5899</v>
      </c>
      <c r="C14568">
        <v>2816</v>
      </c>
      <c r="E14568">
        <v>155</v>
      </c>
      <c r="F14568" t="s">
        <v>11317</v>
      </c>
      <c r="G14568" t="s">
        <v>2044</v>
      </c>
      <c r="I14568" t="s">
        <v>2030</v>
      </c>
      <c r="J14568" t="s">
        <v>11315</v>
      </c>
      <c r="K14568" t="s">
        <v>11316</v>
      </c>
      <c r="L14568">
        <v>5</v>
      </c>
      <c r="M14568">
        <v>686</v>
      </c>
      <c r="N14568" s="43">
        <v>3430</v>
      </c>
    </row>
    <row r="14569" hidden="1" spans="1:14" x14ac:dyDescent="0.25">
      <c r="A14569" s="106">
        <v>46007</v>
      </c>
      <c r="B14569">
        <v>5900</v>
      </c>
      <c r="C14569">
        <v>2817</v>
      </c>
      <c r="E14569">
        <v>155</v>
      </c>
      <c r="F14569" t="s">
        <v>11317</v>
      </c>
      <c r="G14569" t="s">
        <v>2044</v>
      </c>
      <c r="I14569" t="s">
        <v>2030</v>
      </c>
      <c r="J14569" t="s">
        <v>11315</v>
      </c>
      <c r="K14569" t="s">
        <v>11316</v>
      </c>
      <c r="L14569">
        <v>3</v>
      </c>
      <c r="M14569">
        <v>686</v>
      </c>
      <c r="N14569" s="43">
        <v>2058</v>
      </c>
    </row>
    <row r="14570" hidden="1" spans="1:14" x14ac:dyDescent="0.25">
      <c r="A14570" s="106">
        <v>46007</v>
      </c>
      <c r="B14570">
        <v>5901</v>
      </c>
      <c r="C14570">
        <v>2818</v>
      </c>
      <c r="E14570">
        <v>155</v>
      </c>
      <c r="F14570" t="s">
        <v>11318</v>
      </c>
      <c r="G14570" t="s">
        <v>2012</v>
      </c>
      <c r="I14570" t="s">
        <v>2030</v>
      </c>
      <c r="J14570" t="s">
        <v>11315</v>
      </c>
      <c r="K14570" t="s">
        <v>11316</v>
      </c>
      <c r="L14570">
        <v>5</v>
      </c>
      <c r="M14570">
        <v>686</v>
      </c>
      <c r="N14570" s="43">
        <v>3430</v>
      </c>
    </row>
    <row r="14571" hidden="1" spans="1:14" x14ac:dyDescent="0.25">
      <c r="A14571" s="106">
        <v>46007</v>
      </c>
      <c r="B14571">
        <v>5902</v>
      </c>
      <c r="C14571">
        <v>2819</v>
      </c>
      <c r="E14571">
        <v>155</v>
      </c>
      <c r="F14571" t="s">
        <v>11318</v>
      </c>
      <c r="G14571" t="s">
        <v>2012</v>
      </c>
      <c r="I14571" t="s">
        <v>2030</v>
      </c>
      <c r="J14571" t="s">
        <v>11315</v>
      </c>
      <c r="K14571" t="s">
        <v>11316</v>
      </c>
      <c r="L14571">
        <v>3</v>
      </c>
      <c r="M14571">
        <v>686</v>
      </c>
      <c r="N14571" s="43">
        <v>2058</v>
      </c>
    </row>
    <row r="14572" hidden="1" spans="1:14" x14ac:dyDescent="0.25">
      <c r="A14572" s="106">
        <v>46007</v>
      </c>
      <c r="B14572">
        <v>5903</v>
      </c>
      <c r="C14572">
        <v>2820</v>
      </c>
      <c r="E14572">
        <v>155</v>
      </c>
      <c r="F14572" t="s">
        <v>11319</v>
      </c>
      <c r="G14572" t="s">
        <v>2131</v>
      </c>
      <c r="I14572" t="s">
        <v>2030</v>
      </c>
      <c r="J14572" t="s">
        <v>11315</v>
      </c>
      <c r="K14572" t="s">
        <v>11316</v>
      </c>
      <c r="L14572">
        <v>5</v>
      </c>
      <c r="M14572">
        <v>686</v>
      </c>
      <c r="N14572" s="43">
        <v>3430</v>
      </c>
    </row>
    <row r="14573" hidden="1" spans="1:14" x14ac:dyDescent="0.25">
      <c r="A14573" s="106">
        <v>46007</v>
      </c>
      <c r="B14573">
        <v>5904</v>
      </c>
      <c r="C14573">
        <v>2821</v>
      </c>
      <c r="E14573">
        <v>155</v>
      </c>
      <c r="F14573" t="s">
        <v>11319</v>
      </c>
      <c r="G14573" t="s">
        <v>2131</v>
      </c>
      <c r="I14573" t="s">
        <v>2030</v>
      </c>
      <c r="J14573" t="s">
        <v>11315</v>
      </c>
      <c r="K14573" t="s">
        <v>11316</v>
      </c>
      <c r="L14573">
        <v>3</v>
      </c>
      <c r="M14573">
        <v>686</v>
      </c>
      <c r="N14573" s="43">
        <v>2058</v>
      </c>
    </row>
    <row r="14574" hidden="1" spans="1:14" x14ac:dyDescent="0.25">
      <c r="A14574" s="106">
        <v>46007</v>
      </c>
      <c r="B14574">
        <v>5910</v>
      </c>
      <c r="C14574">
        <v>2827</v>
      </c>
      <c r="E14574">
        <v>155</v>
      </c>
      <c r="F14574" t="s">
        <v>6412</v>
      </c>
      <c r="G14574" t="s">
        <v>2025</v>
      </c>
      <c r="I14574" t="s">
        <v>2030</v>
      </c>
      <c r="J14574" t="s">
        <v>11315</v>
      </c>
      <c r="K14574" t="s">
        <v>11316</v>
      </c>
      <c r="L14574">
        <v>8</v>
      </c>
      <c r="M14574">
        <v>686</v>
      </c>
      <c r="N14574" s="43">
        <v>5488</v>
      </c>
    </row>
    <row r="14575" hidden="1" spans="1:14" x14ac:dyDescent="0.25">
      <c r="A14575" s="106">
        <v>46007</v>
      </c>
      <c r="B14575">
        <v>5911</v>
      </c>
      <c r="C14575">
        <v>2828</v>
      </c>
      <c r="E14575">
        <v>155</v>
      </c>
      <c r="F14575" t="s">
        <v>6412</v>
      </c>
      <c r="G14575" t="s">
        <v>2025</v>
      </c>
      <c r="I14575" t="s">
        <v>2030</v>
      </c>
      <c r="J14575" t="s">
        <v>11315</v>
      </c>
      <c r="K14575" t="s">
        <v>11316</v>
      </c>
      <c r="L14575">
        <v>2</v>
      </c>
      <c r="M14575">
        <v>686</v>
      </c>
      <c r="N14575" s="43">
        <v>1372</v>
      </c>
    </row>
    <row r="14576" hidden="1" spans="1:14" x14ac:dyDescent="0.25">
      <c r="A14576" s="106">
        <v>46007</v>
      </c>
      <c r="B14576">
        <v>5912</v>
      </c>
      <c r="C14576">
        <v>2829</v>
      </c>
      <c r="E14576">
        <v>155</v>
      </c>
      <c r="F14576" t="s">
        <v>11320</v>
      </c>
      <c r="G14576" t="s">
        <v>2025</v>
      </c>
      <c r="I14576" t="s">
        <v>2030</v>
      </c>
      <c r="J14576" t="s">
        <v>11315</v>
      </c>
      <c r="K14576" t="s">
        <v>11316</v>
      </c>
      <c r="L14576">
        <v>8</v>
      </c>
      <c r="M14576">
        <v>686</v>
      </c>
      <c r="N14576" s="43">
        <v>5488</v>
      </c>
    </row>
    <row r="14577" hidden="1" spans="1:14" x14ac:dyDescent="0.25">
      <c r="A14577" s="106">
        <v>46007</v>
      </c>
      <c r="B14577">
        <v>5913</v>
      </c>
      <c r="C14577">
        <v>2830</v>
      </c>
      <c r="E14577">
        <v>155</v>
      </c>
      <c r="F14577" t="s">
        <v>11320</v>
      </c>
      <c r="G14577" t="s">
        <v>2025</v>
      </c>
      <c r="I14577" t="s">
        <v>2030</v>
      </c>
      <c r="J14577" t="s">
        <v>11315</v>
      </c>
      <c r="K14577" t="s">
        <v>11316</v>
      </c>
      <c r="L14577">
        <v>2</v>
      </c>
      <c r="M14577">
        <v>686</v>
      </c>
      <c r="N14577" s="43">
        <v>1372</v>
      </c>
    </row>
    <row r="14578" hidden="1" spans="1:14" x14ac:dyDescent="0.25">
      <c r="A14578" s="106">
        <v>46007</v>
      </c>
      <c r="B14578">
        <v>5915</v>
      </c>
      <c r="C14578">
        <v>2832</v>
      </c>
      <c r="E14578">
        <v>155</v>
      </c>
      <c r="F14578" t="s">
        <v>11321</v>
      </c>
      <c r="G14578" t="s">
        <v>2036</v>
      </c>
      <c r="I14578" t="s">
        <v>2030</v>
      </c>
      <c r="J14578" t="s">
        <v>11315</v>
      </c>
      <c r="K14578" t="s">
        <v>11316</v>
      </c>
      <c r="L14578">
        <v>8</v>
      </c>
      <c r="M14578">
        <v>686</v>
      </c>
      <c r="N14578" s="43">
        <v>5488</v>
      </c>
    </row>
    <row r="14579" hidden="1" spans="1:14" x14ac:dyDescent="0.25">
      <c r="A14579" s="106">
        <v>46007</v>
      </c>
      <c r="B14579">
        <v>5916</v>
      </c>
      <c r="C14579">
        <v>2833</v>
      </c>
      <c r="E14579">
        <v>155</v>
      </c>
      <c r="F14579" t="s">
        <v>11321</v>
      </c>
      <c r="G14579" t="s">
        <v>2036</v>
      </c>
      <c r="I14579" t="s">
        <v>2030</v>
      </c>
      <c r="J14579" t="s">
        <v>11315</v>
      </c>
      <c r="K14579" t="s">
        <v>11316</v>
      </c>
      <c r="L14579">
        <v>2</v>
      </c>
      <c r="M14579">
        <v>686</v>
      </c>
      <c r="N14579" s="43">
        <v>1372</v>
      </c>
    </row>
    <row r="14580" hidden="1" spans="1:14" x14ac:dyDescent="0.25">
      <c r="A14580" s="106">
        <v>46007</v>
      </c>
      <c r="B14580">
        <v>5917</v>
      </c>
      <c r="C14580">
        <v>2834</v>
      </c>
      <c r="E14580">
        <v>155</v>
      </c>
      <c r="F14580" t="s">
        <v>11322</v>
      </c>
      <c r="G14580" t="s">
        <v>2038</v>
      </c>
      <c r="I14580" t="s">
        <v>2030</v>
      </c>
      <c r="J14580" t="s">
        <v>11315</v>
      </c>
      <c r="K14580" t="s">
        <v>11316</v>
      </c>
      <c r="L14580">
        <v>8</v>
      </c>
      <c r="M14580">
        <v>686</v>
      </c>
      <c r="N14580" s="43">
        <v>5488</v>
      </c>
    </row>
    <row r="14581" hidden="1" spans="1:14" x14ac:dyDescent="0.25">
      <c r="A14581" s="106">
        <v>46007</v>
      </c>
      <c r="B14581">
        <v>5918</v>
      </c>
      <c r="C14581">
        <v>2835</v>
      </c>
      <c r="E14581">
        <v>155</v>
      </c>
      <c r="F14581" t="s">
        <v>11322</v>
      </c>
      <c r="G14581" t="s">
        <v>2038</v>
      </c>
      <c r="I14581" t="s">
        <v>2030</v>
      </c>
      <c r="J14581" t="s">
        <v>11315</v>
      </c>
      <c r="K14581" t="s">
        <v>11316</v>
      </c>
      <c r="L14581">
        <v>2</v>
      </c>
      <c r="M14581">
        <v>686</v>
      </c>
      <c r="N14581" s="43">
        <v>1372</v>
      </c>
    </row>
    <row r="14582" hidden="1" spans="1:14" x14ac:dyDescent="0.25">
      <c r="A14582" s="106">
        <v>46007</v>
      </c>
      <c r="B14582">
        <v>5919</v>
      </c>
      <c r="C14582">
        <v>2836</v>
      </c>
      <c r="E14582">
        <v>155</v>
      </c>
      <c r="F14582" t="s">
        <v>11323</v>
      </c>
      <c r="G14582" t="s">
        <v>2044</v>
      </c>
      <c r="I14582" t="s">
        <v>2030</v>
      </c>
      <c r="J14582" t="s">
        <v>11315</v>
      </c>
      <c r="K14582" t="s">
        <v>11316</v>
      </c>
      <c r="L14582">
        <v>5</v>
      </c>
      <c r="M14582">
        <v>686</v>
      </c>
      <c r="N14582" s="43">
        <v>3430</v>
      </c>
    </row>
    <row r="14583" hidden="1" spans="1:14" x14ac:dyDescent="0.25">
      <c r="A14583" s="106">
        <v>46007</v>
      </c>
      <c r="B14583">
        <v>5920</v>
      </c>
      <c r="C14583">
        <v>2837</v>
      </c>
      <c r="E14583">
        <v>155</v>
      </c>
      <c r="F14583" t="s">
        <v>11323</v>
      </c>
      <c r="G14583" t="s">
        <v>2044</v>
      </c>
      <c r="I14583" t="s">
        <v>2030</v>
      </c>
      <c r="J14583" t="s">
        <v>11315</v>
      </c>
      <c r="K14583" t="s">
        <v>11316</v>
      </c>
      <c r="L14583">
        <v>3</v>
      </c>
      <c r="M14583">
        <v>686</v>
      </c>
      <c r="N14583" s="43">
        <v>2058</v>
      </c>
    </row>
    <row r="14584" hidden="1" spans="1:14" x14ac:dyDescent="0.25">
      <c r="A14584" s="106">
        <v>46007</v>
      </c>
      <c r="B14584">
        <v>5921</v>
      </c>
      <c r="C14584">
        <v>2838</v>
      </c>
      <c r="E14584">
        <v>155</v>
      </c>
      <c r="F14584" t="s">
        <v>11324</v>
      </c>
      <c r="G14584" t="s">
        <v>2012</v>
      </c>
      <c r="I14584" t="s">
        <v>2030</v>
      </c>
      <c r="J14584" t="s">
        <v>11315</v>
      </c>
      <c r="K14584" t="s">
        <v>11316</v>
      </c>
      <c r="L14584">
        <v>5</v>
      </c>
      <c r="M14584">
        <v>686</v>
      </c>
      <c r="N14584" s="43">
        <v>3430</v>
      </c>
    </row>
    <row r="14585" hidden="1" spans="1:14" x14ac:dyDescent="0.25">
      <c r="A14585" s="106">
        <v>46007</v>
      </c>
      <c r="B14585">
        <v>5922</v>
      </c>
      <c r="C14585">
        <v>2839</v>
      </c>
      <c r="E14585">
        <v>155</v>
      </c>
      <c r="F14585" t="s">
        <v>11324</v>
      </c>
      <c r="G14585" t="s">
        <v>2012</v>
      </c>
      <c r="I14585" t="s">
        <v>2030</v>
      </c>
      <c r="J14585" t="s">
        <v>11315</v>
      </c>
      <c r="K14585" t="s">
        <v>11316</v>
      </c>
      <c r="L14585">
        <v>3</v>
      </c>
      <c r="M14585">
        <v>686</v>
      </c>
      <c r="N14585" s="43">
        <v>2058</v>
      </c>
    </row>
    <row r="14586" hidden="1" spans="1:14" x14ac:dyDescent="0.25">
      <c r="A14586" s="106">
        <v>46007</v>
      </c>
      <c r="B14586">
        <v>5925</v>
      </c>
      <c r="C14586">
        <v>2842</v>
      </c>
      <c r="E14586">
        <v>155</v>
      </c>
      <c r="F14586" t="s">
        <v>11325</v>
      </c>
      <c r="G14586" t="s">
        <v>2052</v>
      </c>
      <c r="I14586" t="s">
        <v>2030</v>
      </c>
      <c r="J14586" t="s">
        <v>11315</v>
      </c>
      <c r="K14586" t="s">
        <v>11316</v>
      </c>
      <c r="L14586">
        <v>5</v>
      </c>
      <c r="M14586">
        <v>686</v>
      </c>
      <c r="N14586" s="43">
        <v>3430</v>
      </c>
    </row>
    <row r="14587" hidden="1" spans="1:14" x14ac:dyDescent="0.25">
      <c r="A14587" s="106">
        <v>46007</v>
      </c>
      <c r="B14587">
        <v>5926</v>
      </c>
      <c r="C14587">
        <v>2843</v>
      </c>
      <c r="E14587">
        <v>155</v>
      </c>
      <c r="F14587" t="s">
        <v>11325</v>
      </c>
      <c r="G14587" t="s">
        <v>2052</v>
      </c>
      <c r="I14587" t="s">
        <v>2030</v>
      </c>
      <c r="J14587" t="s">
        <v>11315</v>
      </c>
      <c r="K14587" t="s">
        <v>11316</v>
      </c>
      <c r="L14587">
        <v>3</v>
      </c>
      <c r="M14587">
        <v>686</v>
      </c>
      <c r="N14587" s="43">
        <v>2058</v>
      </c>
    </row>
    <row r="14588" hidden="1" spans="1:14" x14ac:dyDescent="0.25">
      <c r="A14588" s="106">
        <v>46007</v>
      </c>
      <c r="B14588">
        <v>5927</v>
      </c>
      <c r="C14588">
        <v>2844</v>
      </c>
      <c r="E14588">
        <v>155</v>
      </c>
      <c r="F14588" t="s">
        <v>11326</v>
      </c>
      <c r="G14588" t="s">
        <v>2131</v>
      </c>
      <c r="I14588" t="s">
        <v>2030</v>
      </c>
      <c r="J14588" t="s">
        <v>11315</v>
      </c>
      <c r="K14588" t="s">
        <v>11316</v>
      </c>
      <c r="L14588">
        <v>5</v>
      </c>
      <c r="M14588">
        <v>686</v>
      </c>
      <c r="N14588" s="43">
        <v>3430</v>
      </c>
    </row>
    <row r="14589" hidden="1" spans="1:14" x14ac:dyDescent="0.25">
      <c r="A14589" s="106">
        <v>46007</v>
      </c>
      <c r="B14589">
        <v>5928</v>
      </c>
      <c r="C14589">
        <v>2845</v>
      </c>
      <c r="E14589">
        <v>155</v>
      </c>
      <c r="F14589" t="s">
        <v>11326</v>
      </c>
      <c r="G14589" t="s">
        <v>2131</v>
      </c>
      <c r="I14589" t="s">
        <v>2030</v>
      </c>
      <c r="J14589" t="s">
        <v>11315</v>
      </c>
      <c r="K14589" t="s">
        <v>11316</v>
      </c>
      <c r="L14589">
        <v>3</v>
      </c>
      <c r="M14589">
        <v>686</v>
      </c>
      <c r="N14589" s="43">
        <v>2058</v>
      </c>
    </row>
    <row r="14590" hidden="1" spans="1:14" x14ac:dyDescent="0.25">
      <c r="A14590" s="106">
        <v>46007</v>
      </c>
      <c r="B14590">
        <v>5930</v>
      </c>
      <c r="C14590">
        <v>2847</v>
      </c>
      <c r="E14590">
        <v>155</v>
      </c>
      <c r="F14590" t="s">
        <v>11327</v>
      </c>
      <c r="G14590" t="s">
        <v>2063</v>
      </c>
      <c r="I14590" t="s">
        <v>2030</v>
      </c>
      <c r="J14590" t="s">
        <v>11315</v>
      </c>
      <c r="K14590" t="s">
        <v>11316</v>
      </c>
      <c r="L14590">
        <v>8</v>
      </c>
      <c r="M14590">
        <v>686</v>
      </c>
      <c r="N14590" s="43">
        <v>5488</v>
      </c>
    </row>
    <row r="14591" hidden="1" spans="1:14" x14ac:dyDescent="0.25">
      <c r="A14591" s="106">
        <v>46007</v>
      </c>
      <c r="B14591">
        <v>5932</v>
      </c>
      <c r="C14591">
        <v>2848</v>
      </c>
      <c r="E14591">
        <v>155</v>
      </c>
      <c r="F14591" t="s">
        <v>11327</v>
      </c>
      <c r="G14591" t="s">
        <v>2063</v>
      </c>
      <c r="I14591" t="s">
        <v>2030</v>
      </c>
      <c r="J14591" t="s">
        <v>11315</v>
      </c>
      <c r="K14591" t="s">
        <v>11316</v>
      </c>
      <c r="L14591">
        <v>2</v>
      </c>
      <c r="M14591">
        <v>686</v>
      </c>
      <c r="N14591" s="43">
        <v>1372</v>
      </c>
    </row>
    <row r="14592" hidden="1" spans="1:14" x14ac:dyDescent="0.25">
      <c r="A14592" s="106">
        <v>46007</v>
      </c>
      <c r="B14592">
        <v>5933</v>
      </c>
      <c r="C14592">
        <v>2849</v>
      </c>
      <c r="E14592">
        <v>155</v>
      </c>
      <c r="F14592" t="s">
        <v>11328</v>
      </c>
      <c r="G14592" t="s">
        <v>2027</v>
      </c>
      <c r="I14592" t="s">
        <v>2030</v>
      </c>
      <c r="J14592" t="s">
        <v>11315</v>
      </c>
      <c r="K14592" t="s">
        <v>11316</v>
      </c>
      <c r="L14592">
        <v>5</v>
      </c>
      <c r="M14592">
        <v>686</v>
      </c>
      <c r="N14592" s="43">
        <v>3430</v>
      </c>
    </row>
    <row r="14593" hidden="1" spans="1:14" x14ac:dyDescent="0.25">
      <c r="A14593" s="106">
        <v>46007</v>
      </c>
      <c r="B14593">
        <v>5934</v>
      </c>
      <c r="C14593">
        <v>2850</v>
      </c>
      <c r="E14593">
        <v>155</v>
      </c>
      <c r="F14593" t="s">
        <v>11328</v>
      </c>
      <c r="G14593" t="s">
        <v>2027</v>
      </c>
      <c r="I14593" t="s">
        <v>2030</v>
      </c>
      <c r="J14593" t="s">
        <v>11315</v>
      </c>
      <c r="K14593" t="s">
        <v>11316</v>
      </c>
      <c r="L14593">
        <v>3</v>
      </c>
      <c r="M14593">
        <v>686</v>
      </c>
      <c r="N14593" s="43">
        <v>2058</v>
      </c>
    </row>
    <row r="14594" hidden="1" spans="1:14" x14ac:dyDescent="0.25">
      <c r="A14594" s="106">
        <v>46007</v>
      </c>
      <c r="B14594">
        <v>5935</v>
      </c>
      <c r="C14594">
        <v>2851</v>
      </c>
      <c r="E14594">
        <v>155</v>
      </c>
      <c r="F14594" t="s">
        <v>11329</v>
      </c>
      <c r="G14594" t="s">
        <v>2097</v>
      </c>
      <c r="I14594" t="s">
        <v>2030</v>
      </c>
      <c r="J14594" t="s">
        <v>11315</v>
      </c>
      <c r="K14594" t="s">
        <v>11316</v>
      </c>
      <c r="L14594">
        <v>5</v>
      </c>
      <c r="M14594">
        <v>686</v>
      </c>
      <c r="N14594" s="43">
        <v>3430</v>
      </c>
    </row>
    <row r="14595" hidden="1" spans="1:14" x14ac:dyDescent="0.25">
      <c r="A14595" s="106">
        <v>46007</v>
      </c>
      <c r="B14595">
        <v>5936</v>
      </c>
      <c r="C14595">
        <v>2852</v>
      </c>
      <c r="E14595">
        <v>155</v>
      </c>
      <c r="F14595" t="s">
        <v>11330</v>
      </c>
      <c r="G14595" t="s">
        <v>2097</v>
      </c>
      <c r="I14595" t="s">
        <v>2030</v>
      </c>
      <c r="J14595" t="s">
        <v>11315</v>
      </c>
      <c r="K14595" t="s">
        <v>11316</v>
      </c>
      <c r="L14595">
        <v>3</v>
      </c>
      <c r="M14595">
        <v>686</v>
      </c>
      <c r="N14595" s="43">
        <v>2058</v>
      </c>
    </row>
    <row r="14596" hidden="1" spans="1:14" x14ac:dyDescent="0.25">
      <c r="A14596" s="106">
        <v>46007</v>
      </c>
      <c r="B14596">
        <v>5937</v>
      </c>
      <c r="C14596">
        <v>2853</v>
      </c>
      <c r="E14596">
        <v>155</v>
      </c>
      <c r="F14596" t="s">
        <v>11331</v>
      </c>
      <c r="G14596" t="s">
        <v>2025</v>
      </c>
      <c r="I14596" t="s">
        <v>2030</v>
      </c>
      <c r="J14596" t="s">
        <v>11315</v>
      </c>
      <c r="K14596" t="s">
        <v>11316</v>
      </c>
      <c r="L14596">
        <v>8</v>
      </c>
      <c r="M14596">
        <v>686</v>
      </c>
      <c r="N14596" s="43">
        <v>5488</v>
      </c>
    </row>
    <row r="14597" hidden="1" spans="1:14" x14ac:dyDescent="0.25">
      <c r="A14597" s="106">
        <v>46007</v>
      </c>
      <c r="B14597">
        <v>5938</v>
      </c>
      <c r="C14597">
        <v>2854</v>
      </c>
      <c r="E14597">
        <v>155</v>
      </c>
      <c r="F14597" t="s">
        <v>11331</v>
      </c>
      <c r="G14597" t="s">
        <v>2025</v>
      </c>
      <c r="I14597" t="s">
        <v>2030</v>
      </c>
      <c r="J14597" t="s">
        <v>11315</v>
      </c>
      <c r="K14597" t="s">
        <v>11316</v>
      </c>
      <c r="L14597">
        <v>2</v>
      </c>
      <c r="M14597">
        <v>686</v>
      </c>
      <c r="N14597" s="43">
        <v>1372</v>
      </c>
    </row>
    <row r="14598" hidden="1" spans="1:14" x14ac:dyDescent="0.25">
      <c r="A14598" s="106">
        <v>46007</v>
      </c>
      <c r="B14598">
        <v>5939</v>
      </c>
      <c r="C14598">
        <v>2855</v>
      </c>
      <c r="E14598">
        <v>155</v>
      </c>
      <c r="F14598" t="s">
        <v>11332</v>
      </c>
      <c r="G14598" t="s">
        <v>2036</v>
      </c>
      <c r="I14598" t="s">
        <v>2030</v>
      </c>
      <c r="J14598" t="s">
        <v>11315</v>
      </c>
      <c r="K14598" t="s">
        <v>11316</v>
      </c>
      <c r="L14598">
        <v>8</v>
      </c>
      <c r="M14598">
        <v>686</v>
      </c>
      <c r="N14598" s="43">
        <v>5488</v>
      </c>
    </row>
    <row r="14599" hidden="1" spans="1:14" x14ac:dyDescent="0.25">
      <c r="A14599" s="106">
        <v>46007</v>
      </c>
      <c r="B14599">
        <v>5940</v>
      </c>
      <c r="C14599">
        <v>2856</v>
      </c>
      <c r="E14599">
        <v>155</v>
      </c>
      <c r="F14599" t="s">
        <v>11332</v>
      </c>
      <c r="G14599" t="s">
        <v>2036</v>
      </c>
      <c r="I14599" t="s">
        <v>2030</v>
      </c>
      <c r="J14599" t="s">
        <v>11315</v>
      </c>
      <c r="K14599" t="s">
        <v>11316</v>
      </c>
      <c r="L14599">
        <v>2</v>
      </c>
      <c r="M14599">
        <v>686</v>
      </c>
      <c r="N14599" s="43">
        <v>1372</v>
      </c>
    </row>
    <row r="14600" hidden="1" spans="1:14" x14ac:dyDescent="0.25">
      <c r="A14600" s="106">
        <v>46007</v>
      </c>
      <c r="B14600">
        <v>5941</v>
      </c>
      <c r="C14600">
        <v>2857</v>
      </c>
      <c r="E14600">
        <v>155</v>
      </c>
      <c r="F14600" t="s">
        <v>11333</v>
      </c>
      <c r="G14600" t="s">
        <v>2044</v>
      </c>
      <c r="I14600" t="s">
        <v>2030</v>
      </c>
      <c r="J14600" t="s">
        <v>11315</v>
      </c>
      <c r="K14600" t="s">
        <v>11316</v>
      </c>
      <c r="L14600">
        <v>5</v>
      </c>
      <c r="M14600">
        <v>686</v>
      </c>
      <c r="N14600" s="43">
        <v>3430</v>
      </c>
    </row>
    <row r="14601" hidden="1" spans="1:14" x14ac:dyDescent="0.25">
      <c r="A14601" s="106">
        <v>46007</v>
      </c>
      <c r="B14601">
        <v>5942</v>
      </c>
      <c r="C14601">
        <v>2858</v>
      </c>
      <c r="E14601">
        <v>155</v>
      </c>
      <c r="F14601" t="s">
        <v>11333</v>
      </c>
      <c r="G14601" t="s">
        <v>2044</v>
      </c>
      <c r="I14601" t="s">
        <v>2030</v>
      </c>
      <c r="J14601" t="s">
        <v>11315</v>
      </c>
      <c r="K14601" t="s">
        <v>11316</v>
      </c>
      <c r="L14601">
        <v>3</v>
      </c>
      <c r="M14601">
        <v>686</v>
      </c>
      <c r="N14601" s="43">
        <v>2058</v>
      </c>
    </row>
    <row r="14602" hidden="1" spans="1:14" x14ac:dyDescent="0.25">
      <c r="A14602" s="106">
        <v>46007</v>
      </c>
      <c r="B14602">
        <v>5949</v>
      </c>
      <c r="C14602">
        <v>2865</v>
      </c>
      <c r="E14602">
        <v>155</v>
      </c>
      <c r="F14602" t="s">
        <v>11334</v>
      </c>
      <c r="G14602" t="s">
        <v>2052</v>
      </c>
      <c r="I14602" t="s">
        <v>2030</v>
      </c>
      <c r="J14602" t="s">
        <v>11315</v>
      </c>
      <c r="K14602" t="s">
        <v>11316</v>
      </c>
      <c r="L14602">
        <v>5</v>
      </c>
      <c r="M14602">
        <v>686</v>
      </c>
      <c r="N14602" s="43">
        <v>3430</v>
      </c>
    </row>
    <row r="14603" hidden="1" spans="1:14" x14ac:dyDescent="0.25">
      <c r="A14603" s="106">
        <v>46007</v>
      </c>
      <c r="B14603">
        <v>5950</v>
      </c>
      <c r="C14603">
        <v>2866</v>
      </c>
      <c r="E14603">
        <v>155</v>
      </c>
      <c r="F14603" t="s">
        <v>11334</v>
      </c>
      <c r="G14603" t="s">
        <v>2052</v>
      </c>
      <c r="I14603" t="s">
        <v>2030</v>
      </c>
      <c r="J14603" t="s">
        <v>11315</v>
      </c>
      <c r="K14603" t="s">
        <v>11316</v>
      </c>
      <c r="L14603">
        <v>3</v>
      </c>
      <c r="M14603">
        <v>686</v>
      </c>
      <c r="N14603" s="43">
        <v>2058</v>
      </c>
    </row>
    <row r="14604" hidden="1" spans="1:14" x14ac:dyDescent="0.25">
      <c r="A14604" s="106">
        <v>46007</v>
      </c>
      <c r="B14604">
        <v>5951</v>
      </c>
      <c r="C14604">
        <v>2867</v>
      </c>
      <c r="E14604">
        <v>155</v>
      </c>
      <c r="F14604" t="s">
        <v>11335</v>
      </c>
      <c r="G14604" t="s">
        <v>2131</v>
      </c>
      <c r="I14604" t="s">
        <v>2030</v>
      </c>
      <c r="J14604" t="s">
        <v>11315</v>
      </c>
      <c r="K14604" t="s">
        <v>11316</v>
      </c>
      <c r="L14604">
        <v>5</v>
      </c>
      <c r="M14604">
        <v>686</v>
      </c>
      <c r="N14604" s="43">
        <v>3430</v>
      </c>
    </row>
    <row r="14605" hidden="1" spans="1:14" x14ac:dyDescent="0.25">
      <c r="A14605" s="106">
        <v>46007</v>
      </c>
      <c r="B14605">
        <v>5952</v>
      </c>
      <c r="C14605">
        <v>2868</v>
      </c>
      <c r="E14605">
        <v>155</v>
      </c>
      <c r="F14605" t="s">
        <v>11335</v>
      </c>
      <c r="G14605" t="s">
        <v>2131</v>
      </c>
      <c r="I14605" t="s">
        <v>2030</v>
      </c>
      <c r="J14605" t="s">
        <v>11315</v>
      </c>
      <c r="K14605" t="s">
        <v>11316</v>
      </c>
      <c r="L14605">
        <v>3</v>
      </c>
      <c r="M14605">
        <v>686</v>
      </c>
      <c r="N14605" s="43">
        <v>2058</v>
      </c>
    </row>
    <row r="14606" hidden="1" spans="1:14" x14ac:dyDescent="0.25">
      <c r="A14606" s="106">
        <v>46007</v>
      </c>
      <c r="B14606">
        <v>5953</v>
      </c>
      <c r="C14606">
        <v>2869</v>
      </c>
      <c r="E14606">
        <v>155</v>
      </c>
      <c r="F14606" t="s">
        <v>11336</v>
      </c>
      <c r="G14606" t="s">
        <v>2097</v>
      </c>
      <c r="I14606" t="s">
        <v>2030</v>
      </c>
      <c r="J14606" t="s">
        <v>11315</v>
      </c>
      <c r="K14606" t="s">
        <v>11316</v>
      </c>
      <c r="L14606">
        <v>5</v>
      </c>
      <c r="M14606">
        <v>686</v>
      </c>
      <c r="N14606" s="43">
        <v>3430</v>
      </c>
    </row>
    <row r="14607" hidden="1" spans="1:14" x14ac:dyDescent="0.25">
      <c r="A14607" s="106">
        <v>46007</v>
      </c>
      <c r="B14607">
        <v>5954</v>
      </c>
      <c r="C14607">
        <v>2870</v>
      </c>
      <c r="E14607">
        <v>155</v>
      </c>
      <c r="F14607" t="s">
        <v>11336</v>
      </c>
      <c r="G14607" t="s">
        <v>2097</v>
      </c>
      <c r="I14607" t="s">
        <v>2030</v>
      </c>
      <c r="J14607" t="s">
        <v>11315</v>
      </c>
      <c r="K14607" t="s">
        <v>11316</v>
      </c>
      <c r="L14607">
        <v>1</v>
      </c>
      <c r="M14607">
        <v>686</v>
      </c>
      <c r="N14607" s="43">
        <v>686</v>
      </c>
    </row>
    <row r="14608" hidden="1" spans="1:14" x14ac:dyDescent="0.25">
      <c r="A14608" s="106">
        <v>46009</v>
      </c>
      <c r="B14608">
        <v>6039</v>
      </c>
      <c r="C14608">
        <v>2955</v>
      </c>
      <c r="E14608">
        <v>155</v>
      </c>
      <c r="F14608" t="s">
        <v>11337</v>
      </c>
      <c r="G14608" t="s">
        <v>2027</v>
      </c>
      <c r="I14608" t="s">
        <v>2030</v>
      </c>
      <c r="J14608" t="s">
        <v>2868</v>
      </c>
      <c r="K14608" t="s">
        <v>2869</v>
      </c>
      <c r="L14608">
        <v>5</v>
      </c>
      <c r="M14608">
        <v>520</v>
      </c>
      <c r="N14608" s="43">
        <v>2600</v>
      </c>
    </row>
    <row r="14609" hidden="1" spans="1:14" x14ac:dyDescent="0.25">
      <c r="A14609" s="106">
        <v>46009</v>
      </c>
      <c r="B14609">
        <v>6040</v>
      </c>
      <c r="C14609">
        <v>2956</v>
      </c>
      <c r="E14609">
        <v>155</v>
      </c>
      <c r="F14609" t="s">
        <v>11337</v>
      </c>
      <c r="G14609" t="s">
        <v>2027</v>
      </c>
      <c r="I14609" t="s">
        <v>2030</v>
      </c>
      <c r="J14609" t="s">
        <v>2868</v>
      </c>
      <c r="K14609" t="s">
        <v>2869</v>
      </c>
      <c r="L14609">
        <v>1</v>
      </c>
      <c r="M14609">
        <v>520</v>
      </c>
      <c r="N14609" s="43">
        <v>520</v>
      </c>
    </row>
    <row r="14610" hidden="1" spans="1:14" x14ac:dyDescent="0.25">
      <c r="A14610" s="106">
        <v>46027</v>
      </c>
      <c r="B14610">
        <v>6476</v>
      </c>
      <c r="C14610">
        <v>3391</v>
      </c>
      <c r="E14610">
        <v>155</v>
      </c>
      <c r="F14610" t="s">
        <v>11338</v>
      </c>
      <c r="G14610" t="s">
        <v>2036</v>
      </c>
      <c r="I14610" t="s">
        <v>2030</v>
      </c>
      <c r="J14610" t="s">
        <v>11315</v>
      </c>
      <c r="K14610" t="s">
        <v>11316</v>
      </c>
      <c r="L14610">
        <v>8</v>
      </c>
      <c r="M14610">
        <v>686</v>
      </c>
      <c r="N14610" s="43">
        <v>5488</v>
      </c>
    </row>
    <row r="14611" hidden="1" spans="1:14" x14ac:dyDescent="0.25">
      <c r="A14611" s="106">
        <v>46027</v>
      </c>
      <c r="B14611">
        <v>6480</v>
      </c>
      <c r="C14611">
        <v>3395</v>
      </c>
      <c r="E14611">
        <v>155</v>
      </c>
      <c r="F14611" t="s">
        <v>11339</v>
      </c>
      <c r="G14611" t="s">
        <v>2063</v>
      </c>
      <c r="I14611" t="s">
        <v>2030</v>
      </c>
      <c r="J14611" t="s">
        <v>11315</v>
      </c>
      <c r="K14611" t="s">
        <v>11316</v>
      </c>
      <c r="L14611">
        <v>8</v>
      </c>
      <c r="M14611">
        <v>686</v>
      </c>
      <c r="N14611" s="43">
        <v>5488</v>
      </c>
    </row>
    <row r="14612" hidden="1" spans="1:14" x14ac:dyDescent="0.25">
      <c r="A14612" s="106">
        <v>46027</v>
      </c>
      <c r="B14612">
        <v>6483</v>
      </c>
      <c r="C14612">
        <v>3398</v>
      </c>
      <c r="E14612">
        <v>155</v>
      </c>
      <c r="F14612" t="s">
        <v>11340</v>
      </c>
      <c r="G14612" t="s">
        <v>2012</v>
      </c>
      <c r="I14612" t="s">
        <v>2030</v>
      </c>
      <c r="J14612" t="s">
        <v>2689</v>
      </c>
      <c r="K14612" t="s">
        <v>2690</v>
      </c>
      <c r="L14612">
        <v>5</v>
      </c>
      <c r="M14612">
        <v>551</v>
      </c>
      <c r="N14612" s="43">
        <v>2755</v>
      </c>
    </row>
    <row r="14613" hidden="1" spans="1:14" x14ac:dyDescent="0.25">
      <c r="A14613" s="106">
        <v>46027</v>
      </c>
      <c r="B14613">
        <v>6484</v>
      </c>
      <c r="C14613">
        <v>3399</v>
      </c>
      <c r="E14613">
        <v>155</v>
      </c>
      <c r="F14613" t="s">
        <v>11340</v>
      </c>
      <c r="G14613" t="s">
        <v>2012</v>
      </c>
      <c r="I14613" t="s">
        <v>2030</v>
      </c>
      <c r="J14613" t="s">
        <v>2689</v>
      </c>
      <c r="K14613" t="s">
        <v>2690</v>
      </c>
      <c r="L14613">
        <v>3</v>
      </c>
      <c r="M14613">
        <v>551</v>
      </c>
      <c r="N14613" s="43">
        <v>1653</v>
      </c>
    </row>
    <row r="14614" hidden="1" spans="1:14" x14ac:dyDescent="0.25">
      <c r="A14614" s="106">
        <v>46029</v>
      </c>
      <c r="B14614">
        <v>6589</v>
      </c>
      <c r="C14614">
        <v>3504</v>
      </c>
      <c r="E14614">
        <v>155</v>
      </c>
      <c r="F14614" t="s">
        <v>11341</v>
      </c>
      <c r="G14614" t="s">
        <v>2025</v>
      </c>
      <c r="I14614" t="s">
        <v>2030</v>
      </c>
      <c r="J14614" t="s">
        <v>2868</v>
      </c>
      <c r="K14614" t="s">
        <v>2869</v>
      </c>
      <c r="L14614">
        <v>5</v>
      </c>
      <c r="M14614">
        <v>520</v>
      </c>
      <c r="N14614" s="43">
        <v>2600</v>
      </c>
    </row>
    <row r="14615" hidden="1" spans="1:14" x14ac:dyDescent="0.25">
      <c r="A14615" s="106">
        <v>46029</v>
      </c>
      <c r="B14615">
        <v>6590</v>
      </c>
      <c r="C14615">
        <v>3505</v>
      </c>
      <c r="E14615">
        <v>155</v>
      </c>
      <c r="F14615" t="s">
        <v>11341</v>
      </c>
      <c r="G14615" t="s">
        <v>2025</v>
      </c>
      <c r="I14615" t="s">
        <v>2030</v>
      </c>
      <c r="J14615" t="s">
        <v>2868</v>
      </c>
      <c r="K14615" t="s">
        <v>2869</v>
      </c>
      <c r="L14615">
        <v>1</v>
      </c>
      <c r="M14615">
        <v>520</v>
      </c>
      <c r="N14615" s="43">
        <v>520</v>
      </c>
    </row>
    <row r="14616" hidden="1" spans="1:14" x14ac:dyDescent="0.25">
      <c r="A14616" s="106">
        <v>46030</v>
      </c>
      <c r="B14616">
        <v>6648</v>
      </c>
      <c r="C14616">
        <v>3563</v>
      </c>
      <c r="E14616">
        <v>155</v>
      </c>
      <c r="F14616" t="s">
        <v>11342</v>
      </c>
      <c r="G14616" t="s">
        <v>2012</v>
      </c>
      <c r="I14616" t="s">
        <v>2030</v>
      </c>
      <c r="J14616" t="s">
        <v>2868</v>
      </c>
      <c r="K14616" t="s">
        <v>2869</v>
      </c>
      <c r="L14616">
        <v>5</v>
      </c>
      <c r="M14616">
        <v>520</v>
      </c>
      <c r="N14616" s="43">
        <v>2600</v>
      </c>
    </row>
    <row r="14617" hidden="1" spans="1:14" x14ac:dyDescent="0.25">
      <c r="A14617" s="106">
        <v>46030</v>
      </c>
      <c r="B14617">
        <v>6649</v>
      </c>
      <c r="C14617">
        <v>3564</v>
      </c>
      <c r="E14617">
        <v>155</v>
      </c>
      <c r="F14617" t="s">
        <v>11342</v>
      </c>
      <c r="G14617" t="s">
        <v>2012</v>
      </c>
      <c r="I14617" t="s">
        <v>2030</v>
      </c>
      <c r="J14617" t="s">
        <v>2868</v>
      </c>
      <c r="K14617" t="s">
        <v>2869</v>
      </c>
      <c r="L14617">
        <v>1</v>
      </c>
      <c r="M14617">
        <v>520</v>
      </c>
      <c r="N14617" s="43">
        <v>520</v>
      </c>
    </row>
    <row r="14618" hidden="1" spans="1:14" x14ac:dyDescent="0.25">
      <c r="A14618" s="106">
        <v>46031</v>
      </c>
      <c r="B14618">
        <v>6703</v>
      </c>
      <c r="C14618">
        <v>3618</v>
      </c>
      <c r="E14618">
        <v>155</v>
      </c>
      <c r="F14618" t="s">
        <v>11343</v>
      </c>
      <c r="G14618" t="s">
        <v>2025</v>
      </c>
      <c r="H14618" t="s">
        <v>2029</v>
      </c>
      <c r="I14618" t="s">
        <v>2030</v>
      </c>
      <c r="J14618" t="s">
        <v>2033</v>
      </c>
      <c r="K14618" t="s">
        <v>2034</v>
      </c>
      <c r="L14618">
        <v>1</v>
      </c>
      <c r="M14618">
        <v>55</v>
      </c>
      <c r="N14618" s="43">
        <v>55</v>
      </c>
    </row>
    <row r="14619" hidden="1" spans="1:14" x14ac:dyDescent="0.25">
      <c r="A14619" s="106">
        <v>46031</v>
      </c>
      <c r="B14619">
        <v>6703</v>
      </c>
      <c r="C14619">
        <v>3618</v>
      </c>
      <c r="E14619">
        <v>155</v>
      </c>
      <c r="F14619" t="s">
        <v>11343</v>
      </c>
      <c r="G14619" t="s">
        <v>2025</v>
      </c>
      <c r="H14619" t="s">
        <v>2029</v>
      </c>
      <c r="I14619" t="s">
        <v>2030</v>
      </c>
      <c r="J14619" t="s">
        <v>2689</v>
      </c>
      <c r="K14619" t="s">
        <v>2690</v>
      </c>
      <c r="L14619">
        <v>5</v>
      </c>
      <c r="M14619">
        <v>551</v>
      </c>
      <c r="N14619" s="43">
        <v>2755</v>
      </c>
    </row>
    <row r="14620" hidden="1" spans="1:14" x14ac:dyDescent="0.25">
      <c r="A14620" s="106">
        <v>46031</v>
      </c>
      <c r="B14620">
        <v>6704</v>
      </c>
      <c r="C14620">
        <v>3619</v>
      </c>
      <c r="E14620">
        <v>155</v>
      </c>
      <c r="F14620" t="s">
        <v>11343</v>
      </c>
      <c r="G14620" t="s">
        <v>2025</v>
      </c>
      <c r="H14620" t="s">
        <v>2029</v>
      </c>
      <c r="I14620" t="s">
        <v>2030</v>
      </c>
      <c r="J14620" t="s">
        <v>2689</v>
      </c>
      <c r="K14620" t="s">
        <v>2690</v>
      </c>
      <c r="L14620">
        <v>3</v>
      </c>
      <c r="M14620">
        <v>551</v>
      </c>
      <c r="N14620" s="43">
        <v>1653</v>
      </c>
    </row>
    <row r="14621" hidden="1" spans="1:14" x14ac:dyDescent="0.25">
      <c r="A14621" s="106">
        <v>46031</v>
      </c>
      <c r="B14621">
        <v>6712</v>
      </c>
      <c r="C14621">
        <v>3627</v>
      </c>
      <c r="E14621">
        <v>155</v>
      </c>
      <c r="F14621" t="s">
        <v>11344</v>
      </c>
      <c r="G14621" t="s">
        <v>2063</v>
      </c>
      <c r="H14621" t="s">
        <v>2029</v>
      </c>
      <c r="I14621" t="s">
        <v>2030</v>
      </c>
      <c r="J14621" t="s">
        <v>2689</v>
      </c>
      <c r="K14621" t="s">
        <v>2690</v>
      </c>
      <c r="L14621">
        <v>8</v>
      </c>
      <c r="M14621">
        <v>551</v>
      </c>
      <c r="N14621" s="43">
        <v>4408</v>
      </c>
    </row>
    <row r="14622" hidden="1" spans="1:14" x14ac:dyDescent="0.25">
      <c r="A14622" s="106">
        <v>46031</v>
      </c>
      <c r="B14622">
        <v>6713</v>
      </c>
      <c r="C14622">
        <v>3628</v>
      </c>
      <c r="E14622">
        <v>155</v>
      </c>
      <c r="F14622" t="s">
        <v>11344</v>
      </c>
      <c r="G14622" t="s">
        <v>2063</v>
      </c>
      <c r="H14622" t="s">
        <v>2029</v>
      </c>
      <c r="I14622" t="s">
        <v>2030</v>
      </c>
      <c r="J14622" t="s">
        <v>2689</v>
      </c>
      <c r="K14622" t="s">
        <v>2690</v>
      </c>
      <c r="L14622">
        <v>2</v>
      </c>
      <c r="M14622">
        <v>551</v>
      </c>
      <c r="N14622" s="43">
        <v>1102</v>
      </c>
    </row>
    <row r="14623" hidden="1" spans="1:14" x14ac:dyDescent="0.25">
      <c r="A14623" s="106">
        <v>46031</v>
      </c>
      <c r="B14623">
        <v>6716</v>
      </c>
      <c r="C14623">
        <v>3631</v>
      </c>
      <c r="E14623">
        <v>155</v>
      </c>
      <c r="F14623" t="s">
        <v>11345</v>
      </c>
      <c r="G14623" t="s">
        <v>2021</v>
      </c>
      <c r="H14623" t="s">
        <v>2029</v>
      </c>
      <c r="I14623" t="s">
        <v>2030</v>
      </c>
      <c r="J14623" t="s">
        <v>2689</v>
      </c>
      <c r="K14623" t="s">
        <v>2690</v>
      </c>
      <c r="L14623">
        <v>8</v>
      </c>
      <c r="M14623">
        <v>551</v>
      </c>
      <c r="N14623" s="43">
        <v>4408</v>
      </c>
    </row>
    <row r="14624" hidden="1" spans="1:14" x14ac:dyDescent="0.25">
      <c r="A14624" s="106">
        <v>46031</v>
      </c>
      <c r="B14624">
        <v>6717</v>
      </c>
      <c r="C14624">
        <v>3632</v>
      </c>
      <c r="E14624">
        <v>155</v>
      </c>
      <c r="F14624" t="s">
        <v>11345</v>
      </c>
      <c r="G14624" t="s">
        <v>2021</v>
      </c>
      <c r="H14624" t="s">
        <v>2029</v>
      </c>
      <c r="I14624" t="s">
        <v>2030</v>
      </c>
      <c r="J14624" t="s">
        <v>2689</v>
      </c>
      <c r="K14624" t="s">
        <v>2690</v>
      </c>
      <c r="L14624">
        <v>2</v>
      </c>
      <c r="M14624">
        <v>551</v>
      </c>
      <c r="N14624" s="43">
        <v>1102</v>
      </c>
    </row>
    <row r="14625" hidden="1" spans="1:14" x14ac:dyDescent="0.25">
      <c r="A14625" s="106">
        <v>46031</v>
      </c>
      <c r="B14625">
        <v>6718</v>
      </c>
      <c r="C14625">
        <v>3633</v>
      </c>
      <c r="E14625">
        <v>155</v>
      </c>
      <c r="F14625" t="s">
        <v>11346</v>
      </c>
      <c r="G14625" t="s">
        <v>2054</v>
      </c>
      <c r="H14625" t="s">
        <v>2029</v>
      </c>
      <c r="I14625" t="s">
        <v>2030</v>
      </c>
      <c r="J14625" t="s">
        <v>2689</v>
      </c>
      <c r="K14625" t="s">
        <v>2690</v>
      </c>
      <c r="L14625">
        <v>8</v>
      </c>
      <c r="M14625">
        <v>551</v>
      </c>
      <c r="N14625" s="43">
        <v>4408</v>
      </c>
    </row>
    <row r="14626" hidden="1" spans="1:14" x14ac:dyDescent="0.25">
      <c r="A14626" s="106">
        <v>46031</v>
      </c>
      <c r="B14626">
        <v>6719</v>
      </c>
      <c r="C14626">
        <v>3634</v>
      </c>
      <c r="E14626">
        <v>155</v>
      </c>
      <c r="F14626" t="s">
        <v>11346</v>
      </c>
      <c r="G14626" t="s">
        <v>2054</v>
      </c>
      <c r="H14626" t="s">
        <v>2029</v>
      </c>
      <c r="I14626" t="s">
        <v>2030</v>
      </c>
      <c r="J14626" t="s">
        <v>2689</v>
      </c>
      <c r="K14626" t="s">
        <v>2690</v>
      </c>
      <c r="L14626">
        <v>2</v>
      </c>
      <c r="M14626">
        <v>551</v>
      </c>
      <c r="N14626" s="43">
        <v>1102</v>
      </c>
    </row>
    <row r="14627" hidden="1" spans="1:14" x14ac:dyDescent="0.25">
      <c r="A14627" s="106">
        <v>46031</v>
      </c>
      <c r="B14627">
        <v>6728</v>
      </c>
      <c r="C14627">
        <v>3643</v>
      </c>
      <c r="E14627">
        <v>155</v>
      </c>
      <c r="F14627" t="s">
        <v>11347</v>
      </c>
      <c r="G14627" t="s">
        <v>2025</v>
      </c>
      <c r="H14627" t="s">
        <v>2029</v>
      </c>
      <c r="I14627" t="s">
        <v>2030</v>
      </c>
      <c r="J14627" t="s">
        <v>2689</v>
      </c>
      <c r="K14627" t="s">
        <v>2690</v>
      </c>
      <c r="L14627">
        <v>5</v>
      </c>
      <c r="M14627">
        <v>551</v>
      </c>
      <c r="N14627" s="43">
        <v>2755</v>
      </c>
    </row>
    <row r="14628" hidden="1" spans="1:14" x14ac:dyDescent="0.25">
      <c r="A14628" s="106">
        <v>46031</v>
      </c>
      <c r="B14628">
        <v>6728</v>
      </c>
      <c r="C14628">
        <v>3643</v>
      </c>
      <c r="E14628">
        <v>155</v>
      </c>
      <c r="F14628" t="s">
        <v>11347</v>
      </c>
      <c r="G14628" t="s">
        <v>2025</v>
      </c>
      <c r="H14628" t="s">
        <v>2029</v>
      </c>
      <c r="I14628" t="s">
        <v>2030</v>
      </c>
      <c r="J14628" t="s">
        <v>2033</v>
      </c>
      <c r="K14628" t="s">
        <v>2034</v>
      </c>
      <c r="L14628">
        <v>3</v>
      </c>
      <c r="M14628">
        <v>55</v>
      </c>
      <c r="N14628" s="43">
        <v>165</v>
      </c>
    </row>
    <row r="14629" hidden="1" spans="1:14" x14ac:dyDescent="0.25">
      <c r="A14629" s="106">
        <v>46031</v>
      </c>
      <c r="B14629">
        <v>6729</v>
      </c>
      <c r="C14629">
        <v>3644</v>
      </c>
      <c r="E14629">
        <v>155</v>
      </c>
      <c r="F14629" t="s">
        <v>11347</v>
      </c>
      <c r="G14629" t="s">
        <v>2025</v>
      </c>
      <c r="H14629" t="s">
        <v>2029</v>
      </c>
      <c r="I14629" t="s">
        <v>2030</v>
      </c>
      <c r="J14629" t="s">
        <v>2033</v>
      </c>
      <c r="K14629" t="s">
        <v>2034</v>
      </c>
      <c r="L14629">
        <v>2.5</v>
      </c>
      <c r="M14629">
        <v>55</v>
      </c>
      <c r="N14629" s="43">
        <v>137.5</v>
      </c>
    </row>
    <row r="14630" hidden="1" spans="1:14" x14ac:dyDescent="0.25">
      <c r="A14630" s="106">
        <v>46031</v>
      </c>
      <c r="B14630">
        <v>6729</v>
      </c>
      <c r="C14630">
        <v>3644</v>
      </c>
      <c r="E14630">
        <v>155</v>
      </c>
      <c r="F14630" t="s">
        <v>11347</v>
      </c>
      <c r="G14630" t="s">
        <v>2025</v>
      </c>
      <c r="H14630" t="s">
        <v>2029</v>
      </c>
      <c r="I14630" t="s">
        <v>2030</v>
      </c>
      <c r="J14630" t="s">
        <v>2689</v>
      </c>
      <c r="K14630" t="s">
        <v>2690</v>
      </c>
      <c r="L14630">
        <v>2.5</v>
      </c>
      <c r="M14630">
        <v>551</v>
      </c>
      <c r="N14630" s="43">
        <v>1377.5</v>
      </c>
    </row>
    <row r="14631" hidden="1" spans="1:14" x14ac:dyDescent="0.25">
      <c r="A14631" s="106">
        <v>46034</v>
      </c>
      <c r="B14631">
        <v>6786</v>
      </c>
      <c r="C14631">
        <v>3693</v>
      </c>
      <c r="E14631">
        <v>155</v>
      </c>
      <c r="F14631" t="s">
        <v>11348</v>
      </c>
      <c r="G14631" t="s">
        <v>2097</v>
      </c>
      <c r="I14631" t="s">
        <v>2030</v>
      </c>
      <c r="J14631" t="s">
        <v>2868</v>
      </c>
      <c r="K14631" t="s">
        <v>2869</v>
      </c>
      <c r="L14631">
        <v>5</v>
      </c>
      <c r="M14631">
        <v>520</v>
      </c>
      <c r="N14631" s="43">
        <v>2600</v>
      </c>
    </row>
    <row r="14632" hidden="1" spans="1:14" x14ac:dyDescent="0.25">
      <c r="A14632" s="106">
        <v>46034</v>
      </c>
      <c r="B14632">
        <v>6787</v>
      </c>
      <c r="C14632">
        <v>3694</v>
      </c>
      <c r="E14632">
        <v>155</v>
      </c>
      <c r="F14632" t="s">
        <v>11348</v>
      </c>
      <c r="G14632" t="s">
        <v>2097</v>
      </c>
      <c r="I14632" t="s">
        <v>2030</v>
      </c>
      <c r="J14632" t="s">
        <v>2868</v>
      </c>
      <c r="K14632" t="s">
        <v>2869</v>
      </c>
      <c r="L14632">
        <v>1</v>
      </c>
      <c r="M14632">
        <v>520</v>
      </c>
      <c r="N14632" s="43">
        <v>520</v>
      </c>
    </row>
    <row r="14633" hidden="1" spans="1:14" x14ac:dyDescent="0.25">
      <c r="A14633" s="106">
        <v>46037</v>
      </c>
      <c r="B14633">
        <v>6957</v>
      </c>
      <c r="C14633">
        <v>3863</v>
      </c>
      <c r="E14633">
        <v>155</v>
      </c>
      <c r="F14633" t="s">
        <v>11349</v>
      </c>
      <c r="G14633" t="s">
        <v>2114</v>
      </c>
      <c r="I14633" t="s">
        <v>2030</v>
      </c>
      <c r="J14633" t="s">
        <v>2868</v>
      </c>
      <c r="K14633" t="s">
        <v>2869</v>
      </c>
      <c r="L14633">
        <v>5</v>
      </c>
      <c r="M14633">
        <v>520</v>
      </c>
      <c r="N14633" s="43">
        <v>2600</v>
      </c>
    </row>
    <row r="14634" hidden="1" spans="1:14" x14ac:dyDescent="0.25">
      <c r="A14634" s="106">
        <v>46037</v>
      </c>
      <c r="B14634">
        <v>6958</v>
      </c>
      <c r="C14634">
        <v>3864</v>
      </c>
      <c r="E14634">
        <v>155</v>
      </c>
      <c r="F14634" t="s">
        <v>11349</v>
      </c>
      <c r="G14634" t="s">
        <v>2114</v>
      </c>
      <c r="I14634" t="s">
        <v>2030</v>
      </c>
      <c r="J14634" t="s">
        <v>2868</v>
      </c>
      <c r="K14634" t="s">
        <v>2869</v>
      </c>
      <c r="L14634">
        <v>1</v>
      </c>
      <c r="M14634">
        <v>520</v>
      </c>
      <c r="N14634" s="43">
        <v>520</v>
      </c>
    </row>
    <row r="14635" hidden="1" spans="1:14" x14ac:dyDescent="0.25">
      <c r="A14635" s="106">
        <v>46038</v>
      </c>
      <c r="B14635">
        <v>7004</v>
      </c>
      <c r="C14635">
        <v>3910</v>
      </c>
      <c r="E14635">
        <v>155</v>
      </c>
      <c r="F14635" t="s">
        <v>11350</v>
      </c>
      <c r="G14635" t="s">
        <v>2044</v>
      </c>
      <c r="I14635" t="s">
        <v>2030</v>
      </c>
      <c r="J14635" t="s">
        <v>2868</v>
      </c>
      <c r="K14635" t="s">
        <v>2869</v>
      </c>
      <c r="L14635">
        <v>5</v>
      </c>
      <c r="M14635">
        <v>520</v>
      </c>
      <c r="N14635" s="43">
        <v>2600</v>
      </c>
    </row>
    <row r="14636" hidden="1" spans="1:14" x14ac:dyDescent="0.25">
      <c r="A14636" s="106">
        <v>46038</v>
      </c>
      <c r="B14636">
        <v>7005</v>
      </c>
      <c r="C14636">
        <v>3911</v>
      </c>
      <c r="E14636">
        <v>155</v>
      </c>
      <c r="F14636" t="s">
        <v>11350</v>
      </c>
      <c r="G14636" t="s">
        <v>2044</v>
      </c>
      <c r="I14636" t="s">
        <v>2030</v>
      </c>
      <c r="J14636" t="s">
        <v>2868</v>
      </c>
      <c r="K14636" t="s">
        <v>2869</v>
      </c>
      <c r="L14636">
        <v>1</v>
      </c>
      <c r="M14636">
        <v>520</v>
      </c>
      <c r="N14636" s="43">
        <v>520</v>
      </c>
    </row>
    <row r="14637" hidden="1" spans="1:14" x14ac:dyDescent="0.25">
      <c r="A14637" s="106">
        <v>46041</v>
      </c>
      <c r="B14637">
        <v>7104</v>
      </c>
      <c r="C14637">
        <v>4010</v>
      </c>
      <c r="E14637">
        <v>155</v>
      </c>
      <c r="F14637" t="s">
        <v>11351</v>
      </c>
      <c r="G14637" t="s">
        <v>2044</v>
      </c>
      <c r="I14637" t="s">
        <v>2030</v>
      </c>
      <c r="J14637" t="s">
        <v>7863</v>
      </c>
      <c r="K14637" t="s">
        <v>7864</v>
      </c>
      <c r="L14637">
        <v>5</v>
      </c>
      <c r="M14637">
        <v>540</v>
      </c>
      <c r="N14637" s="43">
        <v>2700</v>
      </c>
    </row>
    <row r="14638" hidden="1" spans="1:14" x14ac:dyDescent="0.25">
      <c r="A14638" s="106">
        <v>46041</v>
      </c>
      <c r="B14638">
        <v>7105</v>
      </c>
      <c r="C14638">
        <v>4011</v>
      </c>
      <c r="E14638">
        <v>155</v>
      </c>
      <c r="F14638" t="s">
        <v>11351</v>
      </c>
      <c r="G14638" t="s">
        <v>2044</v>
      </c>
      <c r="I14638" t="s">
        <v>2030</v>
      </c>
      <c r="J14638" t="s">
        <v>7863</v>
      </c>
      <c r="K14638" t="s">
        <v>7864</v>
      </c>
      <c r="L14638">
        <v>3</v>
      </c>
      <c r="M14638">
        <v>540</v>
      </c>
      <c r="N14638" s="43">
        <v>1620</v>
      </c>
    </row>
    <row r="14639" hidden="1" spans="1:14" x14ac:dyDescent="0.25">
      <c r="A14639" s="106">
        <v>46043</v>
      </c>
      <c r="B14639">
        <v>7193</v>
      </c>
      <c r="C14639">
        <v>4097</v>
      </c>
      <c r="E14639">
        <v>155</v>
      </c>
      <c r="F14639" t="s">
        <v>11352</v>
      </c>
      <c r="G14639" t="s">
        <v>2025</v>
      </c>
      <c r="I14639" t="s">
        <v>2030</v>
      </c>
      <c r="J14639" t="s">
        <v>2868</v>
      </c>
      <c r="K14639" t="s">
        <v>2869</v>
      </c>
      <c r="L14639">
        <v>5</v>
      </c>
      <c r="M14639">
        <v>520</v>
      </c>
      <c r="N14639" s="43">
        <v>2600</v>
      </c>
    </row>
    <row r="14640" hidden="1" spans="1:14" x14ac:dyDescent="0.25">
      <c r="A14640" s="106">
        <v>46043</v>
      </c>
      <c r="B14640">
        <v>7194</v>
      </c>
      <c r="C14640">
        <v>4098</v>
      </c>
      <c r="E14640">
        <v>155</v>
      </c>
      <c r="F14640" t="s">
        <v>11352</v>
      </c>
      <c r="G14640" t="s">
        <v>2025</v>
      </c>
      <c r="I14640" t="s">
        <v>2030</v>
      </c>
      <c r="J14640" t="s">
        <v>2868</v>
      </c>
      <c r="K14640" t="s">
        <v>2869</v>
      </c>
      <c r="L14640">
        <v>1</v>
      </c>
      <c r="M14640">
        <v>520</v>
      </c>
      <c r="N14640" s="43">
        <v>520</v>
      </c>
    </row>
    <row r="14641" hidden="1" spans="1:14" x14ac:dyDescent="0.25">
      <c r="A14641" s="106">
        <v>46044</v>
      </c>
      <c r="B14641">
        <v>7271</v>
      </c>
      <c r="C14641">
        <v>4175</v>
      </c>
      <c r="E14641">
        <v>155</v>
      </c>
      <c r="F14641" t="s">
        <v>11353</v>
      </c>
      <c r="G14641" t="s">
        <v>2012</v>
      </c>
      <c r="I14641" t="s">
        <v>2030</v>
      </c>
      <c r="J14641" t="s">
        <v>2868</v>
      </c>
      <c r="K14641" t="s">
        <v>2869</v>
      </c>
      <c r="L14641">
        <v>5</v>
      </c>
      <c r="M14641">
        <v>520</v>
      </c>
      <c r="N14641" s="43">
        <v>2600</v>
      </c>
    </row>
    <row r="14642" hidden="1" spans="1:14" x14ac:dyDescent="0.25">
      <c r="A14642" s="106">
        <v>46048</v>
      </c>
      <c r="B14642">
        <v>7397</v>
      </c>
      <c r="C14642">
        <v>4300</v>
      </c>
      <c r="E14642">
        <v>155</v>
      </c>
      <c r="F14642" t="s">
        <v>11354</v>
      </c>
      <c r="G14642" t="s">
        <v>2017</v>
      </c>
      <c r="I14642" t="s">
        <v>2030</v>
      </c>
      <c r="J14642" t="s">
        <v>2868</v>
      </c>
      <c r="K14642" t="s">
        <v>2869</v>
      </c>
      <c r="L14642">
        <v>5</v>
      </c>
      <c r="M14642">
        <v>520</v>
      </c>
      <c r="N14642" s="43">
        <v>2600</v>
      </c>
    </row>
    <row r="14643" hidden="1" spans="1:14" x14ac:dyDescent="0.25">
      <c r="A14643" s="106">
        <v>46048</v>
      </c>
      <c r="B14643">
        <v>7398</v>
      </c>
      <c r="C14643">
        <v>4301</v>
      </c>
      <c r="E14643">
        <v>155</v>
      </c>
      <c r="F14643" t="s">
        <v>11354</v>
      </c>
      <c r="G14643" t="s">
        <v>2017</v>
      </c>
      <c r="I14643" t="s">
        <v>2030</v>
      </c>
      <c r="J14643" t="s">
        <v>2868</v>
      </c>
      <c r="K14643" t="s">
        <v>2869</v>
      </c>
      <c r="L14643">
        <v>1</v>
      </c>
      <c r="M14643">
        <v>520</v>
      </c>
      <c r="N14643" s="43">
        <v>520</v>
      </c>
    </row>
    <row r="14644" hidden="1" spans="1:14" x14ac:dyDescent="0.25">
      <c r="A14644" s="106">
        <v>46049</v>
      </c>
      <c r="B14644">
        <v>7461</v>
      </c>
      <c r="C14644">
        <v>4362</v>
      </c>
      <c r="E14644">
        <v>155</v>
      </c>
      <c r="F14644" t="s">
        <v>11355</v>
      </c>
      <c r="G14644" t="s">
        <v>2012</v>
      </c>
      <c r="H14644" t="s">
        <v>2029</v>
      </c>
      <c r="I14644" t="s">
        <v>2030</v>
      </c>
      <c r="J14644" t="s">
        <v>2689</v>
      </c>
      <c r="K14644" t="s">
        <v>2690</v>
      </c>
      <c r="L14644">
        <v>5</v>
      </c>
      <c r="M14644">
        <v>551</v>
      </c>
      <c r="N14644" s="43">
        <v>2755</v>
      </c>
    </row>
    <row r="14645" hidden="1" spans="1:14" x14ac:dyDescent="0.25">
      <c r="A14645" s="106">
        <v>46049</v>
      </c>
      <c r="B14645">
        <v>7461</v>
      </c>
      <c r="C14645">
        <v>4362</v>
      </c>
      <c r="E14645">
        <v>155</v>
      </c>
      <c r="F14645" t="s">
        <v>11355</v>
      </c>
      <c r="G14645" t="s">
        <v>2012</v>
      </c>
      <c r="H14645" t="s">
        <v>2029</v>
      </c>
      <c r="I14645" t="s">
        <v>2030</v>
      </c>
      <c r="J14645" t="s">
        <v>2033</v>
      </c>
      <c r="K14645" t="s">
        <v>2034</v>
      </c>
      <c r="L14645">
        <v>1</v>
      </c>
      <c r="M14645">
        <v>55</v>
      </c>
      <c r="N14645" s="43">
        <v>55</v>
      </c>
    </row>
    <row r="14646" hidden="1" spans="1:14" x14ac:dyDescent="0.25">
      <c r="A14646" s="106">
        <v>46049</v>
      </c>
      <c r="B14646">
        <v>7462</v>
      </c>
      <c r="C14646">
        <v>4363</v>
      </c>
      <c r="E14646">
        <v>155</v>
      </c>
      <c r="F14646" t="s">
        <v>11355</v>
      </c>
      <c r="G14646" t="s">
        <v>2012</v>
      </c>
      <c r="H14646" t="s">
        <v>2029</v>
      </c>
      <c r="I14646" t="s">
        <v>2030</v>
      </c>
      <c r="J14646" t="s">
        <v>2689</v>
      </c>
      <c r="K14646" t="s">
        <v>2690</v>
      </c>
      <c r="L14646">
        <v>3</v>
      </c>
      <c r="M14646">
        <v>551</v>
      </c>
      <c r="N14646" s="43">
        <v>1653</v>
      </c>
    </row>
    <row r="14647" hidden="1" spans="1:14" x14ac:dyDescent="0.25">
      <c r="A14647" s="106">
        <v>46049</v>
      </c>
      <c r="B14647">
        <v>7463</v>
      </c>
      <c r="C14647">
        <v>4364</v>
      </c>
      <c r="E14647">
        <v>155</v>
      </c>
      <c r="F14647" t="s">
        <v>11356</v>
      </c>
      <c r="G14647" t="s">
        <v>2114</v>
      </c>
      <c r="H14647" t="s">
        <v>2029</v>
      </c>
      <c r="I14647" t="s">
        <v>2030</v>
      </c>
      <c r="J14647" t="s">
        <v>2689</v>
      </c>
      <c r="K14647" t="s">
        <v>2690</v>
      </c>
      <c r="L14647">
        <v>5</v>
      </c>
      <c r="M14647">
        <v>551</v>
      </c>
      <c r="N14647" s="43">
        <v>2755</v>
      </c>
    </row>
    <row r="14648" hidden="1" spans="1:14" x14ac:dyDescent="0.25">
      <c r="A14648" s="106">
        <v>46049</v>
      </c>
      <c r="B14648">
        <v>7464</v>
      </c>
      <c r="C14648">
        <v>4365</v>
      </c>
      <c r="E14648">
        <v>155</v>
      </c>
      <c r="F14648" t="s">
        <v>11356</v>
      </c>
      <c r="G14648" t="s">
        <v>2114</v>
      </c>
      <c r="H14648" t="s">
        <v>2029</v>
      </c>
      <c r="I14648" t="s">
        <v>2030</v>
      </c>
      <c r="J14648" t="s">
        <v>2689</v>
      </c>
      <c r="K14648" t="s">
        <v>2690</v>
      </c>
      <c r="L14648">
        <v>3</v>
      </c>
      <c r="M14648">
        <v>551</v>
      </c>
      <c r="N14648" s="43">
        <v>1653</v>
      </c>
    </row>
    <row r="14649" hidden="1" spans="1:14" x14ac:dyDescent="0.25">
      <c r="A14649" s="106">
        <v>46049</v>
      </c>
      <c r="B14649">
        <v>7467</v>
      </c>
      <c r="C14649">
        <v>4368</v>
      </c>
      <c r="E14649">
        <v>155</v>
      </c>
      <c r="F14649" t="s">
        <v>11357</v>
      </c>
      <c r="G14649" t="s">
        <v>2095</v>
      </c>
      <c r="H14649" t="s">
        <v>2029</v>
      </c>
      <c r="I14649" t="s">
        <v>2030</v>
      </c>
      <c r="J14649" t="s">
        <v>2689</v>
      </c>
      <c r="K14649" t="s">
        <v>2690</v>
      </c>
      <c r="L14649">
        <v>5</v>
      </c>
      <c r="M14649">
        <v>551</v>
      </c>
      <c r="N14649" s="43">
        <v>2755</v>
      </c>
    </row>
    <row r="14650" hidden="1" spans="1:14" x14ac:dyDescent="0.25">
      <c r="A14650" s="106">
        <v>46049</v>
      </c>
      <c r="B14650">
        <v>7468</v>
      </c>
      <c r="C14650">
        <v>4369</v>
      </c>
      <c r="E14650">
        <v>155</v>
      </c>
      <c r="F14650" t="s">
        <v>11357</v>
      </c>
      <c r="G14650" t="s">
        <v>2095</v>
      </c>
      <c r="H14650" t="s">
        <v>2029</v>
      </c>
      <c r="I14650" t="s">
        <v>2030</v>
      </c>
      <c r="J14650" t="s">
        <v>2689</v>
      </c>
      <c r="K14650" t="s">
        <v>2690</v>
      </c>
      <c r="L14650">
        <v>3</v>
      </c>
      <c r="M14650">
        <v>551</v>
      </c>
      <c r="N14650" s="43">
        <v>1653</v>
      </c>
    </row>
    <row r="14651" hidden="1" spans="1:14" x14ac:dyDescent="0.25">
      <c r="A14651" s="106">
        <v>46049</v>
      </c>
      <c r="B14651">
        <v>7471</v>
      </c>
      <c r="C14651">
        <v>4372</v>
      </c>
      <c r="E14651">
        <v>155</v>
      </c>
      <c r="F14651" t="s">
        <v>11358</v>
      </c>
      <c r="G14651" t="s">
        <v>2044</v>
      </c>
      <c r="H14651" t="s">
        <v>2029</v>
      </c>
      <c r="I14651" t="s">
        <v>2030</v>
      </c>
      <c r="J14651" t="s">
        <v>2689</v>
      </c>
      <c r="K14651" t="s">
        <v>2690</v>
      </c>
      <c r="L14651">
        <v>5</v>
      </c>
      <c r="M14651">
        <v>551</v>
      </c>
      <c r="N14651" s="43">
        <v>2755</v>
      </c>
    </row>
    <row r="14652" hidden="1" spans="1:14" x14ac:dyDescent="0.25">
      <c r="A14652" s="106">
        <v>46049</v>
      </c>
      <c r="B14652">
        <v>7472</v>
      </c>
      <c r="C14652">
        <v>4373</v>
      </c>
      <c r="E14652">
        <v>155</v>
      </c>
      <c r="F14652" t="s">
        <v>11358</v>
      </c>
      <c r="G14652" t="s">
        <v>2044</v>
      </c>
      <c r="H14652" t="s">
        <v>2029</v>
      </c>
      <c r="I14652" t="s">
        <v>2030</v>
      </c>
      <c r="J14652" t="s">
        <v>2689</v>
      </c>
      <c r="K14652" t="s">
        <v>2690</v>
      </c>
      <c r="L14652">
        <v>3</v>
      </c>
      <c r="M14652">
        <v>551</v>
      </c>
      <c r="N14652" s="43">
        <v>1653</v>
      </c>
    </row>
    <row r="14653" hidden="1" spans="1:14" x14ac:dyDescent="0.25">
      <c r="A14653" s="106">
        <v>46049</v>
      </c>
      <c r="B14653">
        <v>7474</v>
      </c>
      <c r="C14653">
        <v>4375</v>
      </c>
      <c r="E14653">
        <v>155</v>
      </c>
      <c r="F14653" t="s">
        <v>11359</v>
      </c>
      <c r="G14653" t="s">
        <v>2017</v>
      </c>
      <c r="H14653" t="s">
        <v>2029</v>
      </c>
      <c r="I14653" t="s">
        <v>2030</v>
      </c>
      <c r="J14653" t="s">
        <v>2689</v>
      </c>
      <c r="K14653" t="s">
        <v>2690</v>
      </c>
      <c r="L14653">
        <v>5</v>
      </c>
      <c r="M14653">
        <v>551</v>
      </c>
      <c r="N14653" s="43">
        <v>2755</v>
      </c>
    </row>
    <row r="14654" hidden="1" spans="1:14" x14ac:dyDescent="0.25">
      <c r="A14654" s="106">
        <v>46049</v>
      </c>
      <c r="B14654">
        <v>7475</v>
      </c>
      <c r="C14654">
        <v>4376</v>
      </c>
      <c r="E14654">
        <v>155</v>
      </c>
      <c r="F14654" t="s">
        <v>11359</v>
      </c>
      <c r="G14654" t="s">
        <v>2017</v>
      </c>
      <c r="H14654" t="s">
        <v>2029</v>
      </c>
      <c r="I14654" t="s">
        <v>2030</v>
      </c>
      <c r="J14654" t="s">
        <v>2689</v>
      </c>
      <c r="K14654" t="s">
        <v>2690</v>
      </c>
      <c r="L14654">
        <v>3</v>
      </c>
      <c r="M14654">
        <v>551</v>
      </c>
      <c r="N14654" s="43">
        <v>1653</v>
      </c>
    </row>
    <row r="14655" hidden="1" spans="1:14" x14ac:dyDescent="0.25">
      <c r="A14655" s="106">
        <v>46050</v>
      </c>
      <c r="B14655">
        <v>7533</v>
      </c>
      <c r="C14655">
        <v>4434</v>
      </c>
      <c r="E14655">
        <v>155</v>
      </c>
      <c r="F14655" t="s">
        <v>11360</v>
      </c>
      <c r="G14655" t="s">
        <v>2095</v>
      </c>
      <c r="I14655" t="s">
        <v>2030</v>
      </c>
      <c r="J14655" t="s">
        <v>2868</v>
      </c>
      <c r="K14655" t="s">
        <v>2869</v>
      </c>
      <c r="L14655">
        <v>6</v>
      </c>
      <c r="M14655">
        <v>520</v>
      </c>
      <c r="N14655" s="43">
        <v>3120</v>
      </c>
    </row>
    <row r="14656" hidden="1" spans="1:14" x14ac:dyDescent="0.25">
      <c r="A14656" s="106">
        <v>46051</v>
      </c>
      <c r="B14656">
        <v>7552</v>
      </c>
      <c r="C14656">
        <v>4452</v>
      </c>
      <c r="E14656">
        <v>155</v>
      </c>
      <c r="F14656" t="s">
        <v>11361</v>
      </c>
      <c r="G14656" t="s">
        <v>2012</v>
      </c>
      <c r="I14656" t="s">
        <v>2030</v>
      </c>
      <c r="J14656" t="s">
        <v>2868</v>
      </c>
      <c r="K14656" t="s">
        <v>2869</v>
      </c>
      <c r="L14656">
        <v>5</v>
      </c>
      <c r="M14656">
        <v>520</v>
      </c>
      <c r="N14656" s="43">
        <v>2600</v>
      </c>
    </row>
    <row r="14657" hidden="1" spans="1:14" x14ac:dyDescent="0.25">
      <c r="A14657" s="106">
        <v>46051</v>
      </c>
      <c r="B14657">
        <v>7553</v>
      </c>
      <c r="C14657">
        <v>4453</v>
      </c>
      <c r="E14657">
        <v>155</v>
      </c>
      <c r="F14657" t="s">
        <v>11361</v>
      </c>
      <c r="G14657" t="s">
        <v>2012</v>
      </c>
      <c r="I14657" t="s">
        <v>2030</v>
      </c>
      <c r="J14657" t="s">
        <v>2868</v>
      </c>
      <c r="K14657" t="s">
        <v>2869</v>
      </c>
      <c r="L14657">
        <v>1</v>
      </c>
      <c r="M14657">
        <v>520</v>
      </c>
      <c r="N14657" s="43">
        <v>520</v>
      </c>
    </row>
    <row r="14658" hidden="1" spans="1:14" x14ac:dyDescent="0.25">
      <c r="A14658" s="106">
        <v>46055</v>
      </c>
      <c r="B14658">
        <v>7708</v>
      </c>
      <c r="C14658">
        <v>4607</v>
      </c>
      <c r="E14658">
        <v>155</v>
      </c>
      <c r="F14658" t="s">
        <v>11244</v>
      </c>
      <c r="G14658" t="s">
        <v>2097</v>
      </c>
      <c r="I14658" t="s">
        <v>2030</v>
      </c>
      <c r="J14658" t="s">
        <v>2868</v>
      </c>
      <c r="K14658" t="s">
        <v>2869</v>
      </c>
      <c r="L14658">
        <v>5</v>
      </c>
      <c r="M14658">
        <v>520</v>
      </c>
      <c r="N14658" s="43">
        <v>2600</v>
      </c>
    </row>
    <row r="14659" hidden="1" spans="1:14" x14ac:dyDescent="0.25">
      <c r="A14659" s="106">
        <v>46055</v>
      </c>
      <c r="B14659">
        <v>7709</v>
      </c>
      <c r="C14659">
        <v>4608</v>
      </c>
      <c r="E14659">
        <v>155</v>
      </c>
      <c r="F14659" t="s">
        <v>11244</v>
      </c>
      <c r="G14659" t="s">
        <v>2097</v>
      </c>
      <c r="I14659" t="s">
        <v>2030</v>
      </c>
      <c r="J14659" t="s">
        <v>2868</v>
      </c>
      <c r="K14659" t="s">
        <v>2869</v>
      </c>
      <c r="L14659">
        <v>1</v>
      </c>
      <c r="M14659">
        <v>520</v>
      </c>
      <c r="N14659" s="43">
        <v>520</v>
      </c>
    </row>
    <row r="14660" hidden="1" spans="1:14" x14ac:dyDescent="0.25">
      <c r="A14660" s="106">
        <v>46056</v>
      </c>
      <c r="B14660">
        <v>7750</v>
      </c>
      <c r="C14660">
        <v>4649</v>
      </c>
      <c r="E14660">
        <v>155</v>
      </c>
      <c r="F14660" t="s">
        <v>11362</v>
      </c>
      <c r="G14660" t="s">
        <v>2044</v>
      </c>
      <c r="I14660" t="s">
        <v>2030</v>
      </c>
      <c r="J14660" t="s">
        <v>2868</v>
      </c>
      <c r="K14660" t="s">
        <v>2869</v>
      </c>
      <c r="L14660">
        <v>5</v>
      </c>
      <c r="M14660">
        <v>520</v>
      </c>
      <c r="N14660" s="43">
        <v>2600</v>
      </c>
    </row>
    <row r="14661" hidden="1" spans="1:14" x14ac:dyDescent="0.25">
      <c r="A14661" s="106">
        <v>46056</v>
      </c>
      <c r="B14661">
        <v>7751</v>
      </c>
      <c r="C14661">
        <v>4650</v>
      </c>
      <c r="E14661">
        <v>155</v>
      </c>
      <c r="F14661" t="s">
        <v>11362</v>
      </c>
      <c r="G14661" t="s">
        <v>2044</v>
      </c>
      <c r="I14661" t="s">
        <v>2030</v>
      </c>
      <c r="J14661" t="s">
        <v>2868</v>
      </c>
      <c r="K14661" t="s">
        <v>2869</v>
      </c>
      <c r="L14661">
        <v>1</v>
      </c>
      <c r="M14661">
        <v>520</v>
      </c>
      <c r="N14661" s="43">
        <v>520</v>
      </c>
    </row>
    <row r="14662" hidden="1" spans="1:14" x14ac:dyDescent="0.25">
      <c r="A14662" s="106">
        <v>46057</v>
      </c>
      <c r="B14662">
        <v>7814</v>
      </c>
      <c r="C14662">
        <v>4713</v>
      </c>
      <c r="E14662">
        <v>155</v>
      </c>
      <c r="F14662" t="s">
        <v>9377</v>
      </c>
      <c r="G14662" t="s">
        <v>2025</v>
      </c>
      <c r="I14662" t="s">
        <v>2030</v>
      </c>
      <c r="J14662" t="s">
        <v>2868</v>
      </c>
      <c r="K14662" t="s">
        <v>2869</v>
      </c>
      <c r="L14662">
        <v>5</v>
      </c>
      <c r="M14662">
        <v>520</v>
      </c>
      <c r="N14662" s="43">
        <v>2600</v>
      </c>
    </row>
    <row r="14663" hidden="1" spans="1:14" x14ac:dyDescent="0.25">
      <c r="A14663" s="106">
        <v>46057</v>
      </c>
      <c r="B14663">
        <v>7815</v>
      </c>
      <c r="C14663">
        <v>4714</v>
      </c>
      <c r="E14663">
        <v>155</v>
      </c>
      <c r="F14663" t="s">
        <v>9377</v>
      </c>
      <c r="G14663" t="s">
        <v>2025</v>
      </c>
      <c r="I14663" t="s">
        <v>2030</v>
      </c>
      <c r="J14663" t="s">
        <v>2868</v>
      </c>
      <c r="K14663" t="s">
        <v>2869</v>
      </c>
      <c r="L14663">
        <v>1</v>
      </c>
      <c r="M14663">
        <v>520</v>
      </c>
      <c r="N14663" s="43">
        <v>520</v>
      </c>
    </row>
    <row r="14664" hidden="1" spans="1:14" x14ac:dyDescent="0.25">
      <c r="A14664" s="106">
        <v>46058</v>
      </c>
      <c r="B14664">
        <v>7857</v>
      </c>
      <c r="C14664">
        <v>4756</v>
      </c>
      <c r="E14664">
        <v>155</v>
      </c>
      <c r="F14664" t="s">
        <v>11363</v>
      </c>
      <c r="G14664" t="s">
        <v>2025</v>
      </c>
      <c r="I14664" t="s">
        <v>2030</v>
      </c>
      <c r="J14664" t="s">
        <v>2868</v>
      </c>
      <c r="K14664" t="s">
        <v>2869</v>
      </c>
      <c r="L14664">
        <v>5</v>
      </c>
      <c r="M14664">
        <v>520</v>
      </c>
      <c r="N14664" s="43">
        <v>2600</v>
      </c>
    </row>
    <row r="14665" hidden="1" spans="1:14" x14ac:dyDescent="0.25">
      <c r="A14665" s="106">
        <v>46058</v>
      </c>
      <c r="B14665">
        <v>7858</v>
      </c>
      <c r="C14665">
        <v>4757</v>
      </c>
      <c r="E14665">
        <v>155</v>
      </c>
      <c r="F14665" t="s">
        <v>11363</v>
      </c>
      <c r="G14665" t="s">
        <v>2025</v>
      </c>
      <c r="I14665" t="s">
        <v>2030</v>
      </c>
      <c r="J14665" t="s">
        <v>2868</v>
      </c>
      <c r="K14665" t="s">
        <v>2869</v>
      </c>
      <c r="L14665">
        <v>1</v>
      </c>
      <c r="M14665">
        <v>520</v>
      </c>
      <c r="N14665" s="43">
        <v>520</v>
      </c>
    </row>
    <row r="14666" hidden="1" spans="1:14" x14ac:dyDescent="0.25">
      <c r="A14666" s="106">
        <v>46062</v>
      </c>
      <c r="B14666">
        <v>8025</v>
      </c>
      <c r="C14666">
        <v>4923</v>
      </c>
      <c r="E14666">
        <v>155</v>
      </c>
      <c r="F14666" t="s">
        <v>11364</v>
      </c>
      <c r="G14666" t="s">
        <v>2044</v>
      </c>
      <c r="I14666" t="s">
        <v>2030</v>
      </c>
      <c r="J14666" t="s">
        <v>2868</v>
      </c>
      <c r="K14666" t="s">
        <v>2869</v>
      </c>
      <c r="L14666">
        <v>6</v>
      </c>
      <c r="M14666">
        <v>520</v>
      </c>
      <c r="N14666" s="43">
        <v>3120</v>
      </c>
    </row>
    <row r="14667" hidden="1" spans="1:14" x14ac:dyDescent="0.25">
      <c r="A14667" s="106">
        <v>46064</v>
      </c>
      <c r="B14667">
        <v>8111</v>
      </c>
      <c r="C14667">
        <v>5009</v>
      </c>
      <c r="E14667">
        <v>155</v>
      </c>
      <c r="F14667" t="s">
        <v>2257</v>
      </c>
      <c r="G14667" t="s">
        <v>2097</v>
      </c>
      <c r="I14667" t="s">
        <v>2030</v>
      </c>
      <c r="J14667" t="s">
        <v>2868</v>
      </c>
      <c r="K14667" t="s">
        <v>2869</v>
      </c>
      <c r="L14667">
        <v>5</v>
      </c>
      <c r="M14667">
        <v>520</v>
      </c>
      <c r="N14667" s="43">
        <v>2600</v>
      </c>
    </row>
    <row r="14668" hidden="1" spans="1:14" x14ac:dyDescent="0.25">
      <c r="A14668" s="106">
        <v>46064</v>
      </c>
      <c r="B14668">
        <v>8112</v>
      </c>
      <c r="C14668">
        <v>5010</v>
      </c>
      <c r="E14668">
        <v>155</v>
      </c>
      <c r="F14668" t="s">
        <v>2257</v>
      </c>
      <c r="G14668" t="s">
        <v>2097</v>
      </c>
      <c r="I14668" t="s">
        <v>2030</v>
      </c>
      <c r="J14668" t="s">
        <v>2868</v>
      </c>
      <c r="K14668" t="s">
        <v>2869</v>
      </c>
      <c r="L14668">
        <v>1</v>
      </c>
      <c r="M14668">
        <v>520</v>
      </c>
      <c r="N14668" s="43">
        <v>520</v>
      </c>
    </row>
    <row r="14669" hidden="1" spans="1:14" x14ac:dyDescent="0.25">
      <c r="A14669" s="106">
        <v>46065</v>
      </c>
      <c r="B14669">
        <v>8179</v>
      </c>
      <c r="C14669">
        <v>5077</v>
      </c>
      <c r="E14669">
        <v>155</v>
      </c>
      <c r="F14669" t="s">
        <v>6265</v>
      </c>
      <c r="G14669" t="s">
        <v>2025</v>
      </c>
      <c r="H14669" t="s">
        <v>2029</v>
      </c>
      <c r="I14669" t="s">
        <v>2030</v>
      </c>
      <c r="J14669" t="s">
        <v>2033</v>
      </c>
      <c r="K14669" t="s">
        <v>2034</v>
      </c>
      <c r="L14669">
        <v>1</v>
      </c>
      <c r="M14669">
        <v>55</v>
      </c>
      <c r="N14669" s="43">
        <v>55</v>
      </c>
    </row>
    <row r="14670" hidden="1" spans="1:14" x14ac:dyDescent="0.25">
      <c r="A14670" s="106">
        <v>46065</v>
      </c>
      <c r="B14670">
        <v>8179</v>
      </c>
      <c r="C14670">
        <v>5077</v>
      </c>
      <c r="E14670">
        <v>155</v>
      </c>
      <c r="F14670" t="s">
        <v>6265</v>
      </c>
      <c r="G14670" t="s">
        <v>2025</v>
      </c>
      <c r="H14670" t="s">
        <v>2029</v>
      </c>
      <c r="I14670" t="s">
        <v>2030</v>
      </c>
      <c r="J14670" t="s">
        <v>2958</v>
      </c>
      <c r="K14670" t="s">
        <v>2959</v>
      </c>
      <c r="L14670">
        <v>5</v>
      </c>
      <c r="M14670">
        <v>567</v>
      </c>
      <c r="N14670" s="43">
        <v>2835</v>
      </c>
    </row>
    <row r="14671" hidden="1" spans="1:14" x14ac:dyDescent="0.25">
      <c r="A14671" s="106">
        <v>46065</v>
      </c>
      <c r="B14671">
        <v>8180</v>
      </c>
      <c r="C14671">
        <v>5078</v>
      </c>
      <c r="E14671">
        <v>155</v>
      </c>
      <c r="F14671" t="s">
        <v>6265</v>
      </c>
      <c r="G14671" t="s">
        <v>2025</v>
      </c>
      <c r="H14671" t="s">
        <v>2029</v>
      </c>
      <c r="I14671" t="s">
        <v>2030</v>
      </c>
      <c r="J14671" t="s">
        <v>2958</v>
      </c>
      <c r="K14671" t="s">
        <v>2959</v>
      </c>
      <c r="L14671">
        <v>3</v>
      </c>
      <c r="M14671">
        <v>567</v>
      </c>
      <c r="N14671" s="43">
        <v>1701</v>
      </c>
    </row>
    <row r="14672" hidden="1" spans="1:14" x14ac:dyDescent="0.25">
      <c r="A14672" s="106">
        <v>46065</v>
      </c>
      <c r="B14672">
        <v>8183</v>
      </c>
      <c r="C14672">
        <v>5081</v>
      </c>
      <c r="E14672">
        <v>155</v>
      </c>
      <c r="F14672" t="s">
        <v>6469</v>
      </c>
      <c r="G14672" t="s">
        <v>2097</v>
      </c>
      <c r="H14672" t="s">
        <v>2029</v>
      </c>
      <c r="I14672" t="s">
        <v>2030</v>
      </c>
      <c r="J14672" t="s">
        <v>2958</v>
      </c>
      <c r="K14672" t="s">
        <v>2959</v>
      </c>
      <c r="L14672">
        <v>5</v>
      </c>
      <c r="M14672">
        <v>567</v>
      </c>
      <c r="N14672" s="43">
        <v>2835</v>
      </c>
    </row>
    <row r="14673" hidden="1" spans="1:14" x14ac:dyDescent="0.25">
      <c r="A14673" s="106">
        <v>46065</v>
      </c>
      <c r="B14673">
        <v>8184</v>
      </c>
      <c r="C14673">
        <v>5082</v>
      </c>
      <c r="E14673">
        <v>155</v>
      </c>
      <c r="F14673" t="s">
        <v>6469</v>
      </c>
      <c r="G14673" t="s">
        <v>2097</v>
      </c>
      <c r="H14673" t="s">
        <v>2029</v>
      </c>
      <c r="I14673" t="s">
        <v>2030</v>
      </c>
      <c r="J14673" t="s">
        <v>2958</v>
      </c>
      <c r="K14673" t="s">
        <v>2959</v>
      </c>
      <c r="L14673">
        <v>3</v>
      </c>
      <c r="M14673">
        <v>567</v>
      </c>
      <c r="N14673" s="43">
        <v>1701</v>
      </c>
    </row>
    <row r="14674" hidden="1" spans="1:14" x14ac:dyDescent="0.25">
      <c r="A14674" s="106">
        <v>46065</v>
      </c>
      <c r="B14674">
        <v>8193</v>
      </c>
      <c r="C14674">
        <v>5091</v>
      </c>
      <c r="E14674">
        <v>155</v>
      </c>
      <c r="F14674" t="s">
        <v>6342</v>
      </c>
      <c r="G14674" t="s">
        <v>2095</v>
      </c>
      <c r="H14674" t="s">
        <v>2029</v>
      </c>
      <c r="I14674" t="s">
        <v>2030</v>
      </c>
      <c r="J14674" t="s">
        <v>2958</v>
      </c>
      <c r="K14674" t="s">
        <v>2959</v>
      </c>
      <c r="L14674">
        <v>5</v>
      </c>
      <c r="M14674">
        <v>567</v>
      </c>
      <c r="N14674" s="43">
        <v>2835</v>
      </c>
    </row>
    <row r="14675" hidden="1" spans="1:14" x14ac:dyDescent="0.25">
      <c r="A14675" s="106">
        <v>46065</v>
      </c>
      <c r="B14675">
        <v>8194</v>
      </c>
      <c r="C14675">
        <v>5092</v>
      </c>
      <c r="E14675">
        <v>155</v>
      </c>
      <c r="F14675" t="s">
        <v>6342</v>
      </c>
      <c r="G14675" t="s">
        <v>2095</v>
      </c>
      <c r="H14675" t="s">
        <v>2029</v>
      </c>
      <c r="I14675" t="s">
        <v>2030</v>
      </c>
      <c r="J14675" t="s">
        <v>2958</v>
      </c>
      <c r="K14675" t="s">
        <v>2959</v>
      </c>
      <c r="L14675">
        <v>3</v>
      </c>
      <c r="M14675">
        <v>567</v>
      </c>
      <c r="N14675" s="43">
        <v>1701</v>
      </c>
    </row>
    <row r="14676" hidden="1" spans="1:14" x14ac:dyDescent="0.25">
      <c r="A14676" s="106">
        <v>46065</v>
      </c>
      <c r="B14676">
        <v>8195</v>
      </c>
      <c r="C14676">
        <v>5093</v>
      </c>
      <c r="E14676">
        <v>155</v>
      </c>
      <c r="F14676" t="s">
        <v>6496</v>
      </c>
      <c r="G14676" t="s">
        <v>2063</v>
      </c>
      <c r="H14676" t="s">
        <v>2029</v>
      </c>
      <c r="I14676" t="s">
        <v>2030</v>
      </c>
      <c r="J14676" t="s">
        <v>2958</v>
      </c>
      <c r="K14676" t="s">
        <v>2959</v>
      </c>
      <c r="L14676">
        <v>8</v>
      </c>
      <c r="M14676">
        <v>567</v>
      </c>
      <c r="N14676" s="43">
        <v>4536</v>
      </c>
    </row>
    <row r="14677" hidden="1" spans="1:14" x14ac:dyDescent="0.25">
      <c r="A14677" s="106">
        <v>46065</v>
      </c>
      <c r="B14677">
        <v>8196</v>
      </c>
      <c r="C14677">
        <v>5094</v>
      </c>
      <c r="E14677">
        <v>155</v>
      </c>
      <c r="F14677" t="s">
        <v>6496</v>
      </c>
      <c r="G14677" t="s">
        <v>2063</v>
      </c>
      <c r="H14677" t="s">
        <v>2029</v>
      </c>
      <c r="I14677" t="s">
        <v>2030</v>
      </c>
      <c r="J14677" t="s">
        <v>2958</v>
      </c>
      <c r="K14677" t="s">
        <v>2959</v>
      </c>
      <c r="L14677">
        <v>2</v>
      </c>
      <c r="M14677">
        <v>567</v>
      </c>
      <c r="N14677" s="43">
        <v>1134</v>
      </c>
    </row>
    <row r="14678" hidden="1" spans="1:14" x14ac:dyDescent="0.25">
      <c r="A14678" s="106">
        <v>46065</v>
      </c>
      <c r="B14678">
        <v>8197</v>
      </c>
      <c r="C14678">
        <v>5095</v>
      </c>
      <c r="E14678">
        <v>155</v>
      </c>
      <c r="F14678" t="s">
        <v>6471</v>
      </c>
      <c r="G14678" t="s">
        <v>2027</v>
      </c>
      <c r="H14678" t="s">
        <v>2029</v>
      </c>
      <c r="I14678" t="s">
        <v>2030</v>
      </c>
      <c r="J14678" t="s">
        <v>2958</v>
      </c>
      <c r="K14678" t="s">
        <v>2959</v>
      </c>
      <c r="L14678">
        <v>5</v>
      </c>
      <c r="M14678">
        <v>567</v>
      </c>
      <c r="N14678" s="43">
        <v>2835</v>
      </c>
    </row>
    <row r="14679" hidden="1" spans="1:14" x14ac:dyDescent="0.25">
      <c r="A14679" s="106">
        <v>46065</v>
      </c>
      <c r="B14679">
        <v>8198</v>
      </c>
      <c r="C14679">
        <v>5096</v>
      </c>
      <c r="E14679">
        <v>155</v>
      </c>
      <c r="F14679" t="s">
        <v>6471</v>
      </c>
      <c r="G14679" t="s">
        <v>2027</v>
      </c>
      <c r="H14679" t="s">
        <v>2029</v>
      </c>
      <c r="I14679" t="s">
        <v>2030</v>
      </c>
      <c r="J14679" t="s">
        <v>2958</v>
      </c>
      <c r="K14679" t="s">
        <v>2959</v>
      </c>
      <c r="L14679">
        <v>3</v>
      </c>
      <c r="M14679">
        <v>567</v>
      </c>
      <c r="N14679" s="43">
        <v>1701</v>
      </c>
    </row>
    <row r="14680" hidden="1" spans="1:14" x14ac:dyDescent="0.25">
      <c r="A14680" s="106">
        <v>46065</v>
      </c>
      <c r="B14680">
        <v>8198</v>
      </c>
      <c r="C14680">
        <v>5096</v>
      </c>
      <c r="E14680">
        <v>155</v>
      </c>
      <c r="F14680" t="s">
        <v>6471</v>
      </c>
      <c r="G14680" t="s">
        <v>2027</v>
      </c>
      <c r="H14680" t="s">
        <v>2029</v>
      </c>
      <c r="I14680" t="s">
        <v>2030</v>
      </c>
      <c r="J14680" t="s">
        <v>2033</v>
      </c>
      <c r="K14680" t="s">
        <v>2034</v>
      </c>
      <c r="L14680">
        <v>2</v>
      </c>
      <c r="M14680">
        <v>55</v>
      </c>
      <c r="N14680" s="43">
        <v>110</v>
      </c>
    </row>
    <row r="14681" hidden="1" spans="1:14" x14ac:dyDescent="0.25">
      <c r="A14681" s="106">
        <v>46071</v>
      </c>
      <c r="B14681">
        <v>8457</v>
      </c>
      <c r="C14681">
        <v>5364</v>
      </c>
      <c r="E14681">
        <v>155</v>
      </c>
      <c r="F14681" t="s">
        <v>11365</v>
      </c>
      <c r="G14681" t="s">
        <v>2044</v>
      </c>
      <c r="I14681" t="s">
        <v>2030</v>
      </c>
      <c r="J14681" t="s">
        <v>2868</v>
      </c>
      <c r="K14681" t="s">
        <v>2869</v>
      </c>
      <c r="L14681">
        <v>5.5</v>
      </c>
      <c r="M14681">
        <v>520</v>
      </c>
      <c r="N14681" s="43">
        <v>2860</v>
      </c>
    </row>
    <row r="14682" hidden="1" spans="1:14" x14ac:dyDescent="0.25">
      <c r="A14682" s="106">
        <v>46072</v>
      </c>
      <c r="B14682">
        <v>8481</v>
      </c>
      <c r="C14682">
        <v>5388</v>
      </c>
      <c r="E14682">
        <v>155</v>
      </c>
      <c r="F14682" t="s">
        <v>11366</v>
      </c>
      <c r="G14682" t="s">
        <v>2025</v>
      </c>
      <c r="I14682" t="s">
        <v>2030</v>
      </c>
      <c r="J14682" t="s">
        <v>2868</v>
      </c>
      <c r="K14682" t="s">
        <v>2869</v>
      </c>
      <c r="L14682">
        <v>5</v>
      </c>
      <c r="M14682">
        <v>520</v>
      </c>
      <c r="N14682" s="43">
        <v>2600</v>
      </c>
    </row>
    <row r="14683" hidden="1" spans="1:14" x14ac:dyDescent="0.25">
      <c r="A14683" s="106">
        <v>46072</v>
      </c>
      <c r="B14683">
        <v>8482</v>
      </c>
      <c r="C14683">
        <v>5389</v>
      </c>
      <c r="E14683">
        <v>155</v>
      </c>
      <c r="F14683" t="s">
        <v>11366</v>
      </c>
      <c r="G14683" t="s">
        <v>2025</v>
      </c>
      <c r="I14683" t="s">
        <v>2030</v>
      </c>
      <c r="J14683" t="s">
        <v>2868</v>
      </c>
      <c r="K14683" t="s">
        <v>2869</v>
      </c>
      <c r="L14683">
        <v>1</v>
      </c>
      <c r="M14683">
        <v>520</v>
      </c>
      <c r="N14683" s="43">
        <v>520</v>
      </c>
    </row>
    <row r="14684" hidden="1" spans="1:14" x14ac:dyDescent="0.25">
      <c r="A14684" s="106">
        <v>46073</v>
      </c>
      <c r="B14684">
        <v>8546</v>
      </c>
      <c r="C14684">
        <v>5463</v>
      </c>
      <c r="E14684">
        <v>155</v>
      </c>
      <c r="F14684" t="s">
        <v>11367</v>
      </c>
      <c r="G14684" t="s">
        <v>2012</v>
      </c>
      <c r="I14684" t="s">
        <v>2030</v>
      </c>
      <c r="J14684" t="s">
        <v>2868</v>
      </c>
      <c r="K14684" t="s">
        <v>2869</v>
      </c>
      <c r="L14684">
        <v>5</v>
      </c>
      <c r="M14684">
        <v>520</v>
      </c>
      <c r="N14684" s="43">
        <v>2600</v>
      </c>
    </row>
    <row r="14685" hidden="1" spans="1:14" x14ac:dyDescent="0.25">
      <c r="A14685" s="106">
        <v>46073</v>
      </c>
      <c r="B14685">
        <v>8547</v>
      </c>
      <c r="C14685">
        <v>5464</v>
      </c>
      <c r="E14685">
        <v>155</v>
      </c>
      <c r="F14685" t="s">
        <v>11367</v>
      </c>
      <c r="G14685" t="s">
        <v>2012</v>
      </c>
      <c r="I14685" t="s">
        <v>2030</v>
      </c>
      <c r="J14685" t="s">
        <v>2868</v>
      </c>
      <c r="K14685" t="s">
        <v>2869</v>
      </c>
      <c r="L14685">
        <v>1</v>
      </c>
      <c r="M14685">
        <v>520</v>
      </c>
      <c r="N14685" s="43">
        <v>520</v>
      </c>
    </row>
    <row r="14686" hidden="1" spans="1:14" x14ac:dyDescent="0.25">
      <c r="A14686" s="106">
        <v>46076</v>
      </c>
      <c r="B14686">
        <v>8636</v>
      </c>
      <c r="C14686">
        <v>5553</v>
      </c>
      <c r="E14686">
        <v>155</v>
      </c>
      <c r="F14686" t="s">
        <v>6253</v>
      </c>
      <c r="G14686" t="s">
        <v>2095</v>
      </c>
      <c r="I14686" t="s">
        <v>2030</v>
      </c>
      <c r="J14686" t="s">
        <v>2868</v>
      </c>
      <c r="K14686" t="s">
        <v>2869</v>
      </c>
      <c r="L14686">
        <v>5</v>
      </c>
      <c r="M14686">
        <v>520</v>
      </c>
      <c r="N14686" s="43">
        <v>2600</v>
      </c>
    </row>
    <row r="14687" hidden="1" spans="1:14" x14ac:dyDescent="0.25">
      <c r="A14687" s="106">
        <v>46076</v>
      </c>
      <c r="B14687">
        <v>8637</v>
      </c>
      <c r="C14687">
        <v>5554</v>
      </c>
      <c r="E14687">
        <v>155</v>
      </c>
      <c r="F14687" t="s">
        <v>6253</v>
      </c>
      <c r="G14687" t="s">
        <v>2095</v>
      </c>
      <c r="I14687" t="s">
        <v>2030</v>
      </c>
      <c r="J14687" t="s">
        <v>2868</v>
      </c>
      <c r="K14687" t="s">
        <v>2869</v>
      </c>
      <c r="L14687">
        <v>1</v>
      </c>
      <c r="M14687">
        <v>520</v>
      </c>
      <c r="N14687" s="43">
        <v>520</v>
      </c>
    </row>
    <row r="14688" hidden="1" spans="1:14" x14ac:dyDescent="0.25">
      <c r="A14688" s="106">
        <v>46076</v>
      </c>
      <c r="B14688">
        <v>8644</v>
      </c>
      <c r="C14688">
        <v>5561</v>
      </c>
      <c r="E14688">
        <v>155</v>
      </c>
      <c r="F14688" t="s">
        <v>11368</v>
      </c>
      <c r="G14688" t="s">
        <v>2017</v>
      </c>
      <c r="I14688" t="s">
        <v>2030</v>
      </c>
      <c r="J14688" t="s">
        <v>11276</v>
      </c>
      <c r="K14688" t="s">
        <v>11277</v>
      </c>
      <c r="L14688">
        <v>5</v>
      </c>
      <c r="M14688">
        <v>560</v>
      </c>
      <c r="N14688" s="43">
        <v>2800</v>
      </c>
    </row>
    <row r="14689" hidden="1" spans="1:14" x14ac:dyDescent="0.25">
      <c r="A14689" s="106">
        <v>46076</v>
      </c>
      <c r="B14689">
        <v>8645</v>
      </c>
      <c r="C14689">
        <v>5562</v>
      </c>
      <c r="E14689">
        <v>155</v>
      </c>
      <c r="F14689" t="s">
        <v>11368</v>
      </c>
      <c r="G14689" t="s">
        <v>2017</v>
      </c>
      <c r="I14689" t="s">
        <v>2030</v>
      </c>
      <c r="J14689" t="s">
        <v>11276</v>
      </c>
      <c r="K14689" t="s">
        <v>11277</v>
      </c>
      <c r="L14689">
        <v>3</v>
      </c>
      <c r="M14689">
        <v>560</v>
      </c>
      <c r="N14689" s="43">
        <v>1680</v>
      </c>
    </row>
    <row r="14690" hidden="1" spans="1:14" x14ac:dyDescent="0.25">
      <c r="A14690" s="106">
        <v>46077</v>
      </c>
      <c r="B14690">
        <v>8688</v>
      </c>
      <c r="C14690">
        <v>5590</v>
      </c>
      <c r="E14690">
        <v>155</v>
      </c>
      <c r="F14690" t="s">
        <v>11369</v>
      </c>
      <c r="G14690" t="s">
        <v>2025</v>
      </c>
      <c r="I14690" t="s">
        <v>2030</v>
      </c>
      <c r="J14690" t="s">
        <v>2868</v>
      </c>
      <c r="K14690" t="s">
        <v>2869</v>
      </c>
      <c r="L14690">
        <v>5</v>
      </c>
      <c r="M14690">
        <v>520</v>
      </c>
      <c r="N14690" s="43">
        <v>2600</v>
      </c>
    </row>
    <row r="14691" hidden="1" spans="1:14" x14ac:dyDescent="0.25">
      <c r="A14691" s="106">
        <v>46077</v>
      </c>
      <c r="B14691">
        <v>8689</v>
      </c>
      <c r="C14691">
        <v>5591</v>
      </c>
      <c r="E14691">
        <v>155</v>
      </c>
      <c r="F14691" t="s">
        <v>11369</v>
      </c>
      <c r="G14691" t="s">
        <v>2025</v>
      </c>
      <c r="I14691" t="s">
        <v>2030</v>
      </c>
      <c r="J14691" t="s">
        <v>2868</v>
      </c>
      <c r="K14691" t="s">
        <v>2869</v>
      </c>
      <c r="L14691">
        <v>1</v>
      </c>
      <c r="M14691">
        <v>520</v>
      </c>
      <c r="N14691" s="43">
        <v>520</v>
      </c>
    </row>
    <row r="14692" hidden="1" spans="1:14" x14ac:dyDescent="0.25">
      <c r="A14692" s="106">
        <v>46078</v>
      </c>
      <c r="B14692">
        <v>8760</v>
      </c>
      <c r="C14692">
        <v>5676</v>
      </c>
      <c r="E14692">
        <v>155</v>
      </c>
      <c r="F14692" t="s">
        <v>3375</v>
      </c>
      <c r="G14692" t="s">
        <v>2012</v>
      </c>
      <c r="I14692" t="s">
        <v>2030</v>
      </c>
      <c r="J14692" t="s">
        <v>2868</v>
      </c>
      <c r="K14692" t="s">
        <v>2869</v>
      </c>
      <c r="L14692">
        <v>5</v>
      </c>
      <c r="M14692">
        <v>520</v>
      </c>
      <c r="N14692" s="43">
        <v>2600</v>
      </c>
    </row>
    <row r="14693" hidden="1" spans="1:14" x14ac:dyDescent="0.25">
      <c r="A14693" s="106">
        <v>46078</v>
      </c>
      <c r="B14693">
        <v>8761</v>
      </c>
      <c r="C14693">
        <v>5677</v>
      </c>
      <c r="E14693">
        <v>155</v>
      </c>
      <c r="F14693" t="s">
        <v>3375</v>
      </c>
      <c r="G14693" t="s">
        <v>2012</v>
      </c>
      <c r="I14693" t="s">
        <v>2030</v>
      </c>
      <c r="J14693" t="s">
        <v>2868</v>
      </c>
      <c r="K14693" t="s">
        <v>2869</v>
      </c>
      <c r="L14693">
        <v>1</v>
      </c>
      <c r="M14693">
        <v>520</v>
      </c>
      <c r="N14693" s="43">
        <v>520</v>
      </c>
    </row>
    <row r="14694" hidden="1" spans="1:14" x14ac:dyDescent="0.25">
      <c r="A14694" s="106">
        <v>46079</v>
      </c>
      <c r="B14694">
        <v>8816</v>
      </c>
      <c r="C14694">
        <v>5732</v>
      </c>
      <c r="E14694">
        <v>155</v>
      </c>
      <c r="F14694" t="s">
        <v>6249</v>
      </c>
      <c r="G14694" t="s">
        <v>2044</v>
      </c>
      <c r="I14694" t="s">
        <v>2030</v>
      </c>
      <c r="J14694" t="s">
        <v>2868</v>
      </c>
      <c r="K14694" t="s">
        <v>2869</v>
      </c>
      <c r="L14694">
        <v>5</v>
      </c>
      <c r="M14694">
        <v>520</v>
      </c>
      <c r="N14694" s="43">
        <v>2600</v>
      </c>
    </row>
    <row r="14695" hidden="1" spans="1:14" x14ac:dyDescent="0.25">
      <c r="A14695" s="106">
        <v>46079</v>
      </c>
      <c r="B14695">
        <v>8817</v>
      </c>
      <c r="C14695">
        <v>5733</v>
      </c>
      <c r="E14695">
        <v>155</v>
      </c>
      <c r="F14695" t="s">
        <v>6249</v>
      </c>
      <c r="G14695" t="s">
        <v>2044</v>
      </c>
      <c r="I14695" t="s">
        <v>2030</v>
      </c>
      <c r="J14695" t="s">
        <v>2868</v>
      </c>
      <c r="K14695" t="s">
        <v>2869</v>
      </c>
      <c r="L14695">
        <v>1</v>
      </c>
      <c r="M14695">
        <v>520</v>
      </c>
      <c r="N14695" s="43">
        <v>520</v>
      </c>
    </row>
    <row r="14696" hidden="1" spans="1:14" x14ac:dyDescent="0.25">
      <c r="A14696" s="106">
        <v>46079</v>
      </c>
      <c r="B14696">
        <v>8818</v>
      </c>
      <c r="C14696">
        <v>5734</v>
      </c>
      <c r="E14696">
        <v>155</v>
      </c>
      <c r="F14696" t="s">
        <v>11370</v>
      </c>
      <c r="G14696" t="s">
        <v>2131</v>
      </c>
      <c r="I14696" t="s">
        <v>2030</v>
      </c>
      <c r="J14696" t="s">
        <v>11276</v>
      </c>
      <c r="K14696" t="s">
        <v>11277</v>
      </c>
      <c r="L14696">
        <v>5</v>
      </c>
      <c r="M14696">
        <v>560</v>
      </c>
      <c r="N14696" s="43">
        <v>2800</v>
      </c>
    </row>
    <row r="14697" hidden="1" spans="1:14" x14ac:dyDescent="0.25">
      <c r="A14697" s="106">
        <v>46079</v>
      </c>
      <c r="B14697">
        <v>8819</v>
      </c>
      <c r="C14697">
        <v>5735</v>
      </c>
      <c r="E14697">
        <v>155</v>
      </c>
      <c r="F14697" t="s">
        <v>11370</v>
      </c>
      <c r="G14697" t="s">
        <v>2131</v>
      </c>
      <c r="I14697" t="s">
        <v>2030</v>
      </c>
      <c r="J14697" t="s">
        <v>11276</v>
      </c>
      <c r="K14697" t="s">
        <v>11277</v>
      </c>
      <c r="L14697">
        <v>0.5</v>
      </c>
      <c r="M14697">
        <v>560</v>
      </c>
      <c r="N14697" s="43">
        <v>280</v>
      </c>
    </row>
    <row r="14698" hidden="1" spans="1:14" x14ac:dyDescent="0.25">
      <c r="A14698" s="106">
        <v>46080</v>
      </c>
      <c r="B14698">
        <v>8861</v>
      </c>
      <c r="C14698">
        <v>5777</v>
      </c>
      <c r="E14698">
        <v>155</v>
      </c>
      <c r="F14698" t="s">
        <v>3400</v>
      </c>
      <c r="G14698" t="s">
        <v>2095</v>
      </c>
      <c r="H14698" t="s">
        <v>2029</v>
      </c>
      <c r="I14698" t="s">
        <v>2030</v>
      </c>
      <c r="J14698" t="s">
        <v>2958</v>
      </c>
      <c r="K14698" t="s">
        <v>2959</v>
      </c>
      <c r="L14698">
        <v>5</v>
      </c>
      <c r="M14698">
        <v>567</v>
      </c>
      <c r="N14698" s="43">
        <v>2835</v>
      </c>
    </row>
    <row r="14699" hidden="1" spans="1:14" x14ac:dyDescent="0.25">
      <c r="A14699" s="106">
        <v>46080</v>
      </c>
      <c r="B14699">
        <v>8861</v>
      </c>
      <c r="C14699">
        <v>5777</v>
      </c>
      <c r="E14699">
        <v>155</v>
      </c>
      <c r="F14699" t="s">
        <v>3400</v>
      </c>
      <c r="G14699" t="s">
        <v>2095</v>
      </c>
      <c r="H14699" t="s">
        <v>2029</v>
      </c>
      <c r="I14699" t="s">
        <v>2030</v>
      </c>
      <c r="J14699" t="s">
        <v>2033</v>
      </c>
      <c r="K14699" t="s">
        <v>2034</v>
      </c>
      <c r="L14699">
        <v>1</v>
      </c>
      <c r="M14699">
        <v>55</v>
      </c>
      <c r="N14699" s="43">
        <v>55</v>
      </c>
    </row>
    <row r="14700" hidden="1" spans="1:14" x14ac:dyDescent="0.25">
      <c r="A14700" s="106">
        <v>46080</v>
      </c>
      <c r="B14700">
        <v>8862</v>
      </c>
      <c r="C14700">
        <v>5778</v>
      </c>
      <c r="E14700">
        <v>155</v>
      </c>
      <c r="F14700" t="s">
        <v>3400</v>
      </c>
      <c r="G14700" t="s">
        <v>2095</v>
      </c>
      <c r="H14700" t="s">
        <v>2029</v>
      </c>
      <c r="I14700" t="s">
        <v>2030</v>
      </c>
      <c r="J14700" t="s">
        <v>2958</v>
      </c>
      <c r="K14700" t="s">
        <v>2959</v>
      </c>
      <c r="L14700">
        <v>3</v>
      </c>
      <c r="M14700">
        <v>567</v>
      </c>
      <c r="N14700" s="43">
        <v>1701</v>
      </c>
    </row>
    <row r="14701" hidden="1" spans="1:14" x14ac:dyDescent="0.25">
      <c r="A14701" s="106">
        <v>46080</v>
      </c>
      <c r="B14701">
        <v>8865</v>
      </c>
      <c r="C14701">
        <v>5781</v>
      </c>
      <c r="E14701">
        <v>155</v>
      </c>
      <c r="F14701" t="s">
        <v>3395</v>
      </c>
      <c r="G14701" t="s">
        <v>2012</v>
      </c>
      <c r="H14701" t="s">
        <v>2029</v>
      </c>
      <c r="I14701" t="s">
        <v>2030</v>
      </c>
      <c r="J14701" t="s">
        <v>2958</v>
      </c>
      <c r="K14701" t="s">
        <v>2959</v>
      </c>
      <c r="L14701">
        <v>5</v>
      </c>
      <c r="M14701">
        <v>567</v>
      </c>
      <c r="N14701" s="43">
        <v>2835</v>
      </c>
    </row>
    <row r="14702" hidden="1" spans="1:14" x14ac:dyDescent="0.25">
      <c r="A14702" s="106">
        <v>46080</v>
      </c>
      <c r="B14702">
        <v>8866</v>
      </c>
      <c r="C14702">
        <v>5782</v>
      </c>
      <c r="E14702">
        <v>155</v>
      </c>
      <c r="F14702" t="s">
        <v>3395</v>
      </c>
      <c r="G14702" t="s">
        <v>2012</v>
      </c>
      <c r="H14702" t="s">
        <v>2029</v>
      </c>
      <c r="I14702" t="s">
        <v>2030</v>
      </c>
      <c r="J14702" t="s">
        <v>2958</v>
      </c>
      <c r="K14702" t="s">
        <v>2959</v>
      </c>
      <c r="L14702">
        <v>3</v>
      </c>
      <c r="M14702">
        <v>567</v>
      </c>
      <c r="N14702" s="43">
        <v>1701</v>
      </c>
    </row>
    <row r="14703" hidden="1" spans="1:14" x14ac:dyDescent="0.25">
      <c r="A14703" s="106">
        <v>46080</v>
      </c>
      <c r="B14703">
        <v>8869</v>
      </c>
      <c r="C14703">
        <v>5785</v>
      </c>
      <c r="E14703">
        <v>155</v>
      </c>
      <c r="F14703" t="s">
        <v>11371</v>
      </c>
      <c r="G14703" t="s">
        <v>2021</v>
      </c>
      <c r="H14703" t="s">
        <v>2029</v>
      </c>
      <c r="I14703" t="s">
        <v>2030</v>
      </c>
      <c r="J14703" t="s">
        <v>2958</v>
      </c>
      <c r="K14703" t="s">
        <v>2959</v>
      </c>
      <c r="L14703">
        <v>8</v>
      </c>
      <c r="M14703">
        <v>567</v>
      </c>
      <c r="N14703" s="43">
        <v>4536</v>
      </c>
    </row>
    <row r="14704" hidden="1" spans="1:14" x14ac:dyDescent="0.25">
      <c r="A14704" s="106">
        <v>46080</v>
      </c>
      <c r="B14704">
        <v>8870</v>
      </c>
      <c r="C14704">
        <v>5786</v>
      </c>
      <c r="E14704">
        <v>155</v>
      </c>
      <c r="F14704" t="s">
        <v>11371</v>
      </c>
      <c r="G14704" t="s">
        <v>2021</v>
      </c>
      <c r="H14704" t="s">
        <v>2029</v>
      </c>
      <c r="I14704" t="s">
        <v>2030</v>
      </c>
      <c r="J14704" t="s">
        <v>2958</v>
      </c>
      <c r="K14704" t="s">
        <v>2959</v>
      </c>
      <c r="L14704">
        <v>2</v>
      </c>
      <c r="M14704">
        <v>567</v>
      </c>
      <c r="N14704" s="43">
        <v>1134</v>
      </c>
    </row>
    <row r="14705" hidden="1" spans="1:14" x14ac:dyDescent="0.25">
      <c r="A14705" s="106">
        <v>46080</v>
      </c>
      <c r="B14705">
        <v>8871</v>
      </c>
      <c r="C14705">
        <v>5787</v>
      </c>
      <c r="E14705">
        <v>155</v>
      </c>
      <c r="F14705" t="s">
        <v>6075</v>
      </c>
      <c r="G14705" t="s">
        <v>2054</v>
      </c>
      <c r="H14705" t="s">
        <v>2029</v>
      </c>
      <c r="I14705" t="s">
        <v>2030</v>
      </c>
      <c r="J14705" t="s">
        <v>2958</v>
      </c>
      <c r="K14705" t="s">
        <v>2959</v>
      </c>
      <c r="L14705">
        <v>8</v>
      </c>
      <c r="M14705">
        <v>567</v>
      </c>
      <c r="N14705" s="43">
        <v>4536</v>
      </c>
    </row>
    <row r="14706" hidden="1" spans="1:14" x14ac:dyDescent="0.25">
      <c r="A14706" s="106">
        <v>46080</v>
      </c>
      <c r="B14706">
        <v>8872</v>
      </c>
      <c r="C14706">
        <v>5788</v>
      </c>
      <c r="E14706">
        <v>155</v>
      </c>
      <c r="F14706" t="s">
        <v>6075</v>
      </c>
      <c r="G14706" t="s">
        <v>2054</v>
      </c>
      <c r="H14706" t="s">
        <v>2029</v>
      </c>
      <c r="I14706" t="s">
        <v>2030</v>
      </c>
      <c r="J14706" t="s">
        <v>2958</v>
      </c>
      <c r="K14706" t="s">
        <v>2959</v>
      </c>
      <c r="L14706">
        <v>2</v>
      </c>
      <c r="M14706">
        <v>567</v>
      </c>
      <c r="N14706" s="43">
        <v>1134</v>
      </c>
    </row>
    <row r="14707" hidden="1" spans="1:14" x14ac:dyDescent="0.25">
      <c r="A14707" s="106">
        <v>46080</v>
      </c>
      <c r="B14707">
        <v>8879</v>
      </c>
      <c r="C14707">
        <v>5795</v>
      </c>
      <c r="E14707">
        <v>155</v>
      </c>
      <c r="F14707" t="s">
        <v>9905</v>
      </c>
      <c r="G14707" t="s">
        <v>2127</v>
      </c>
      <c r="H14707" t="s">
        <v>2029</v>
      </c>
      <c r="I14707" t="s">
        <v>2030</v>
      </c>
      <c r="J14707" t="s">
        <v>2033</v>
      </c>
      <c r="K14707" t="s">
        <v>2034</v>
      </c>
      <c r="L14707">
        <v>1</v>
      </c>
      <c r="M14707">
        <v>55</v>
      </c>
      <c r="N14707" s="43">
        <v>55</v>
      </c>
    </row>
    <row r="14708" hidden="1" spans="1:14" x14ac:dyDescent="0.25">
      <c r="A14708" s="106">
        <v>46080</v>
      </c>
      <c r="B14708">
        <v>8879</v>
      </c>
      <c r="C14708">
        <v>5795</v>
      </c>
      <c r="E14708">
        <v>155</v>
      </c>
      <c r="F14708" t="s">
        <v>9905</v>
      </c>
      <c r="G14708" t="s">
        <v>2127</v>
      </c>
      <c r="H14708" t="s">
        <v>2029</v>
      </c>
      <c r="I14708" t="s">
        <v>2030</v>
      </c>
      <c r="J14708" t="s">
        <v>2958</v>
      </c>
      <c r="K14708" t="s">
        <v>2959</v>
      </c>
      <c r="L14708">
        <v>5</v>
      </c>
      <c r="M14708">
        <v>567</v>
      </c>
      <c r="N14708" s="43">
        <v>2835</v>
      </c>
    </row>
    <row r="14709" hidden="1" spans="1:14" x14ac:dyDescent="0.25">
      <c r="A14709" s="106">
        <v>46080</v>
      </c>
      <c r="B14709">
        <v>8880</v>
      </c>
      <c r="C14709">
        <v>5796</v>
      </c>
      <c r="E14709">
        <v>155</v>
      </c>
      <c r="F14709" t="s">
        <v>9905</v>
      </c>
      <c r="G14709" t="s">
        <v>2127</v>
      </c>
      <c r="H14709" t="s">
        <v>2029</v>
      </c>
      <c r="I14709" t="s">
        <v>2030</v>
      </c>
      <c r="J14709" t="s">
        <v>2033</v>
      </c>
      <c r="K14709" t="s">
        <v>2034</v>
      </c>
      <c r="L14709">
        <v>3</v>
      </c>
      <c r="M14709">
        <v>55</v>
      </c>
      <c r="N14709" s="43">
        <v>165</v>
      </c>
    </row>
    <row r="14710" hidden="1" spans="1:14" x14ac:dyDescent="0.25">
      <c r="A14710" s="106">
        <v>46080</v>
      </c>
      <c r="B14710">
        <v>8880</v>
      </c>
      <c r="C14710">
        <v>5796</v>
      </c>
      <c r="E14710">
        <v>155</v>
      </c>
      <c r="F14710" t="s">
        <v>9905</v>
      </c>
      <c r="G14710" t="s">
        <v>2127</v>
      </c>
      <c r="H14710" t="s">
        <v>2029</v>
      </c>
      <c r="I14710" t="s">
        <v>2030</v>
      </c>
      <c r="J14710" t="s">
        <v>2958</v>
      </c>
      <c r="K14710" t="s">
        <v>2959</v>
      </c>
      <c r="L14710">
        <v>3</v>
      </c>
      <c r="M14710">
        <v>567</v>
      </c>
      <c r="N14710" s="43">
        <v>1701</v>
      </c>
    </row>
    <row r="14711" hidden="1" spans="1:14" x14ac:dyDescent="0.25">
      <c r="A14711" s="106">
        <v>46085</v>
      </c>
      <c r="B14711">
        <v>9044</v>
      </c>
      <c r="C14711">
        <v>5960</v>
      </c>
      <c r="E14711">
        <v>155</v>
      </c>
      <c r="F14711" t="s">
        <v>4953</v>
      </c>
      <c r="G14711" t="s">
        <v>2012</v>
      </c>
      <c r="I14711" t="s">
        <v>2030</v>
      </c>
      <c r="J14711" t="s">
        <v>2868</v>
      </c>
      <c r="K14711" t="s">
        <v>2869</v>
      </c>
      <c r="L14711">
        <v>5</v>
      </c>
      <c r="M14711">
        <v>520</v>
      </c>
      <c r="N14711" s="43">
        <v>2600</v>
      </c>
    </row>
    <row r="14712" hidden="1" spans="1:14" x14ac:dyDescent="0.25">
      <c r="A14712" s="106">
        <v>46085</v>
      </c>
      <c r="B14712">
        <v>9045</v>
      </c>
      <c r="C14712">
        <v>5961</v>
      </c>
      <c r="E14712">
        <v>155</v>
      </c>
      <c r="F14712" t="s">
        <v>4953</v>
      </c>
      <c r="G14712" t="s">
        <v>2012</v>
      </c>
      <c r="I14712" t="s">
        <v>2030</v>
      </c>
      <c r="J14712" t="s">
        <v>2868</v>
      </c>
      <c r="K14712" t="s">
        <v>2869</v>
      </c>
      <c r="L14712">
        <v>1</v>
      </c>
      <c r="M14712">
        <v>520</v>
      </c>
      <c r="N14712" s="43">
        <v>520</v>
      </c>
    </row>
    <row r="14713" hidden="1" spans="1:14" x14ac:dyDescent="0.25">
      <c r="A14713" s="106">
        <v>46086</v>
      </c>
      <c r="B14713">
        <v>9121</v>
      </c>
      <c r="C14713">
        <v>6037</v>
      </c>
      <c r="E14713">
        <v>155</v>
      </c>
      <c r="F14713" t="s">
        <v>2610</v>
      </c>
      <c r="G14713" t="s">
        <v>2131</v>
      </c>
      <c r="I14713" t="s">
        <v>2030</v>
      </c>
      <c r="J14713" t="s">
        <v>2868</v>
      </c>
      <c r="K14713" t="s">
        <v>2869</v>
      </c>
      <c r="L14713">
        <v>5</v>
      </c>
      <c r="M14713">
        <v>520</v>
      </c>
      <c r="N14713" s="43">
        <v>2600</v>
      </c>
    </row>
    <row r="14714" hidden="1" spans="1:14" x14ac:dyDescent="0.25">
      <c r="A14714" s="106">
        <v>46086</v>
      </c>
      <c r="B14714">
        <v>9122</v>
      </c>
      <c r="C14714">
        <v>6040</v>
      </c>
      <c r="E14714">
        <v>155</v>
      </c>
      <c r="F14714" t="s">
        <v>2610</v>
      </c>
      <c r="G14714" t="s">
        <v>2131</v>
      </c>
      <c r="I14714" t="s">
        <v>2030</v>
      </c>
      <c r="J14714" t="s">
        <v>2868</v>
      </c>
      <c r="K14714" t="s">
        <v>2869</v>
      </c>
      <c r="L14714">
        <v>1</v>
      </c>
      <c r="M14714">
        <v>520</v>
      </c>
      <c r="N14714" s="43">
        <v>520</v>
      </c>
    </row>
    <row r="14715" hidden="1" spans="1:14" x14ac:dyDescent="0.25">
      <c r="A14715" s="106">
        <v>46087</v>
      </c>
      <c r="B14715">
        <v>9180</v>
      </c>
      <c r="C14715">
        <v>6096</v>
      </c>
      <c r="E14715">
        <v>155</v>
      </c>
      <c r="F14715" t="s">
        <v>11372</v>
      </c>
      <c r="G14715" t="s">
        <v>2095</v>
      </c>
      <c r="I14715" t="s">
        <v>2030</v>
      </c>
      <c r="J14715" t="s">
        <v>2868</v>
      </c>
      <c r="K14715" t="s">
        <v>2869</v>
      </c>
      <c r="L14715">
        <v>5</v>
      </c>
      <c r="M14715">
        <v>520</v>
      </c>
      <c r="N14715" s="43">
        <v>2600</v>
      </c>
    </row>
    <row r="14716" hidden="1" spans="1:14" x14ac:dyDescent="0.25">
      <c r="A14716" s="106">
        <v>46087</v>
      </c>
      <c r="B14716">
        <v>9181</v>
      </c>
      <c r="C14716">
        <v>6097</v>
      </c>
      <c r="E14716">
        <v>155</v>
      </c>
      <c r="F14716" t="s">
        <v>11372</v>
      </c>
      <c r="G14716" t="s">
        <v>2095</v>
      </c>
      <c r="I14716" t="s">
        <v>2030</v>
      </c>
      <c r="J14716" t="s">
        <v>2868</v>
      </c>
      <c r="K14716" t="s">
        <v>2869</v>
      </c>
      <c r="L14716">
        <v>1</v>
      </c>
      <c r="M14716">
        <v>520</v>
      </c>
      <c r="N14716" s="43">
        <v>520</v>
      </c>
    </row>
    <row r="14717" hidden="1" spans="1:14" x14ac:dyDescent="0.25">
      <c r="A14717" s="106">
        <v>46087</v>
      </c>
      <c r="B14717">
        <v>9204</v>
      </c>
      <c r="C14717">
        <v>6120</v>
      </c>
      <c r="E14717">
        <v>155</v>
      </c>
      <c r="F14717" t="s">
        <v>11373</v>
      </c>
      <c r="G14717" t="s">
        <v>2095</v>
      </c>
      <c r="I14717" t="s">
        <v>2030</v>
      </c>
      <c r="J14717" t="s">
        <v>11276</v>
      </c>
      <c r="K14717" t="s">
        <v>11277</v>
      </c>
      <c r="L14717">
        <v>5</v>
      </c>
      <c r="M14717">
        <v>560</v>
      </c>
      <c r="N14717" s="43">
        <v>2800</v>
      </c>
    </row>
    <row r="14718" hidden="1" spans="1:14" x14ac:dyDescent="0.25">
      <c r="A14718" s="106">
        <v>46087</v>
      </c>
      <c r="B14718">
        <v>9205</v>
      </c>
      <c r="C14718">
        <v>6121</v>
      </c>
      <c r="E14718">
        <v>155</v>
      </c>
      <c r="F14718" t="s">
        <v>11373</v>
      </c>
      <c r="G14718" t="s">
        <v>2095</v>
      </c>
      <c r="I14718" t="s">
        <v>2030</v>
      </c>
      <c r="J14718" t="s">
        <v>11276</v>
      </c>
      <c r="K14718" t="s">
        <v>11277</v>
      </c>
      <c r="L14718">
        <v>1</v>
      </c>
      <c r="M14718">
        <v>560</v>
      </c>
      <c r="N14718" s="43">
        <v>560</v>
      </c>
    </row>
    <row r="14719" hidden="1" spans="1:14" x14ac:dyDescent="0.25">
      <c r="A14719" s="106">
        <v>46090</v>
      </c>
      <c r="B14719">
        <v>9287</v>
      </c>
      <c r="C14719">
        <v>6203</v>
      </c>
      <c r="E14719">
        <v>155</v>
      </c>
      <c r="F14719" t="s">
        <v>11374</v>
      </c>
      <c r="G14719" t="s">
        <v>2127</v>
      </c>
      <c r="I14719" t="s">
        <v>2030</v>
      </c>
      <c r="J14719" t="s">
        <v>2868</v>
      </c>
      <c r="K14719" t="s">
        <v>2869</v>
      </c>
      <c r="L14719">
        <v>5</v>
      </c>
      <c r="M14719">
        <v>520</v>
      </c>
      <c r="N14719" s="43">
        <v>2600</v>
      </c>
    </row>
    <row r="14720" hidden="1" spans="1:14" x14ac:dyDescent="0.25">
      <c r="A14720" s="106">
        <v>46090</v>
      </c>
      <c r="B14720">
        <v>9288</v>
      </c>
      <c r="C14720">
        <v>6204</v>
      </c>
      <c r="E14720">
        <v>155</v>
      </c>
      <c r="F14720" t="s">
        <v>11374</v>
      </c>
      <c r="G14720" t="s">
        <v>2127</v>
      </c>
      <c r="I14720" t="s">
        <v>2030</v>
      </c>
      <c r="J14720" t="s">
        <v>2868</v>
      </c>
      <c r="K14720" t="s">
        <v>2869</v>
      </c>
      <c r="L14720">
        <v>1</v>
      </c>
      <c r="M14720">
        <v>520</v>
      </c>
      <c r="N14720" s="43">
        <v>520</v>
      </c>
    </row>
    <row r="14721" hidden="1" spans="1:14" x14ac:dyDescent="0.25">
      <c r="A14721" s="106">
        <v>46091</v>
      </c>
      <c r="B14721">
        <v>9321</v>
      </c>
      <c r="C14721">
        <v>6236</v>
      </c>
      <c r="E14721">
        <v>155</v>
      </c>
      <c r="F14721" t="s">
        <v>11375</v>
      </c>
      <c r="G14721" t="s">
        <v>2025</v>
      </c>
      <c r="I14721" t="s">
        <v>2030</v>
      </c>
      <c r="J14721" t="s">
        <v>2868</v>
      </c>
      <c r="K14721" t="s">
        <v>2869</v>
      </c>
      <c r="L14721">
        <v>5</v>
      </c>
      <c r="M14721">
        <v>520</v>
      </c>
      <c r="N14721" s="43">
        <v>2600</v>
      </c>
    </row>
    <row r="14722" hidden="1" spans="1:14" x14ac:dyDescent="0.25">
      <c r="A14722" s="106">
        <v>46091</v>
      </c>
      <c r="B14722">
        <v>9322</v>
      </c>
      <c r="C14722">
        <v>6237</v>
      </c>
      <c r="E14722">
        <v>155</v>
      </c>
      <c r="F14722" t="s">
        <v>11375</v>
      </c>
      <c r="G14722" t="s">
        <v>2025</v>
      </c>
      <c r="I14722" t="s">
        <v>2030</v>
      </c>
      <c r="J14722" t="s">
        <v>2868</v>
      </c>
      <c r="K14722" t="s">
        <v>2869</v>
      </c>
      <c r="L14722">
        <v>1</v>
      </c>
      <c r="M14722">
        <v>520</v>
      </c>
      <c r="N14722" s="43">
        <v>520</v>
      </c>
    </row>
    <row r="14723" hidden="1" spans="1:14" x14ac:dyDescent="0.25">
      <c r="A14723" s="106">
        <v>46092</v>
      </c>
      <c r="B14723">
        <v>9383</v>
      </c>
      <c r="C14723">
        <v>6298</v>
      </c>
      <c r="E14723">
        <v>155</v>
      </c>
      <c r="F14723" t="s">
        <v>11376</v>
      </c>
      <c r="G14723" t="s">
        <v>2017</v>
      </c>
      <c r="I14723" t="s">
        <v>2030</v>
      </c>
      <c r="J14723" t="s">
        <v>2868</v>
      </c>
      <c r="K14723" t="s">
        <v>2869</v>
      </c>
      <c r="L14723">
        <v>5</v>
      </c>
      <c r="M14723">
        <v>520</v>
      </c>
      <c r="N14723" s="43">
        <v>2600</v>
      </c>
    </row>
    <row r="14724" hidden="1" spans="1:14" x14ac:dyDescent="0.25">
      <c r="A14724" s="106">
        <v>46092</v>
      </c>
      <c r="B14724">
        <v>9384</v>
      </c>
      <c r="C14724">
        <v>6299</v>
      </c>
      <c r="E14724">
        <v>155</v>
      </c>
      <c r="F14724" t="s">
        <v>11376</v>
      </c>
      <c r="G14724" t="s">
        <v>2017</v>
      </c>
      <c r="I14724" t="s">
        <v>2030</v>
      </c>
      <c r="J14724" t="s">
        <v>2868</v>
      </c>
      <c r="K14724" t="s">
        <v>2869</v>
      </c>
      <c r="L14724">
        <v>1</v>
      </c>
      <c r="M14724">
        <v>520</v>
      </c>
      <c r="N14724" s="43">
        <v>520</v>
      </c>
    </row>
    <row r="14725" hidden="1" spans="1:14" x14ac:dyDescent="0.25">
      <c r="A14725" s="106">
        <v>46093</v>
      </c>
      <c r="B14725">
        <v>9428</v>
      </c>
      <c r="C14725">
        <v>6343</v>
      </c>
      <c r="E14725">
        <v>155</v>
      </c>
      <c r="F14725" t="s">
        <v>11377</v>
      </c>
      <c r="G14725" t="s">
        <v>2131</v>
      </c>
      <c r="I14725" t="s">
        <v>2030</v>
      </c>
      <c r="J14725" t="s">
        <v>2868</v>
      </c>
      <c r="K14725" t="s">
        <v>2869</v>
      </c>
      <c r="L14725">
        <v>5</v>
      </c>
      <c r="M14725">
        <v>520</v>
      </c>
      <c r="N14725" s="43">
        <v>2600</v>
      </c>
    </row>
    <row r="14726" hidden="1" spans="1:14" x14ac:dyDescent="0.25">
      <c r="A14726" s="106">
        <v>46093</v>
      </c>
      <c r="B14726">
        <v>9429</v>
      </c>
      <c r="C14726">
        <v>6344</v>
      </c>
      <c r="E14726">
        <v>155</v>
      </c>
      <c r="F14726" t="s">
        <v>11377</v>
      </c>
      <c r="G14726" t="s">
        <v>2131</v>
      </c>
      <c r="I14726" t="s">
        <v>2030</v>
      </c>
      <c r="J14726" t="s">
        <v>2868</v>
      </c>
      <c r="K14726" t="s">
        <v>2869</v>
      </c>
      <c r="L14726">
        <v>1</v>
      </c>
      <c r="M14726">
        <v>520</v>
      </c>
      <c r="N14726" s="43">
        <v>520</v>
      </c>
    </row>
    <row r="14727" hidden="1" spans="1:14" x14ac:dyDescent="0.25">
      <c r="A14727" s="106">
        <v>46094</v>
      </c>
      <c r="B14727">
        <v>9494</v>
      </c>
      <c r="C14727">
        <v>6409</v>
      </c>
      <c r="E14727">
        <v>155</v>
      </c>
      <c r="F14727" t="s">
        <v>11378</v>
      </c>
      <c r="G14727" t="s">
        <v>2017</v>
      </c>
      <c r="I14727" t="s">
        <v>2030</v>
      </c>
      <c r="J14727" t="s">
        <v>2868</v>
      </c>
      <c r="K14727" t="s">
        <v>2869</v>
      </c>
      <c r="L14727">
        <v>5</v>
      </c>
      <c r="M14727">
        <v>520</v>
      </c>
      <c r="N14727" s="43">
        <v>2600</v>
      </c>
    </row>
    <row r="14728" hidden="1" spans="1:14" x14ac:dyDescent="0.25">
      <c r="A14728" s="106">
        <v>46094</v>
      </c>
      <c r="B14728">
        <v>9495</v>
      </c>
      <c r="C14728">
        <v>6410</v>
      </c>
      <c r="E14728">
        <v>155</v>
      </c>
      <c r="F14728" t="s">
        <v>11378</v>
      </c>
      <c r="G14728" t="s">
        <v>2017</v>
      </c>
      <c r="I14728" t="s">
        <v>2030</v>
      </c>
      <c r="J14728" t="s">
        <v>2868</v>
      </c>
      <c r="K14728" t="s">
        <v>2869</v>
      </c>
      <c r="L14728">
        <v>1</v>
      </c>
      <c r="M14728">
        <v>520</v>
      </c>
      <c r="N14728" s="43">
        <v>520</v>
      </c>
    </row>
    <row r="14729" hidden="1" spans="1:14" x14ac:dyDescent="0.25">
      <c r="A14729" s="106">
        <v>46100</v>
      </c>
      <c r="B14729">
        <v>9729</v>
      </c>
      <c r="C14729">
        <v>6639</v>
      </c>
      <c r="E14729">
        <v>155</v>
      </c>
      <c r="F14729" t="s">
        <v>11379</v>
      </c>
      <c r="G14729" t="s">
        <v>2095</v>
      </c>
      <c r="I14729" t="s">
        <v>2030</v>
      </c>
      <c r="J14729" t="s">
        <v>2868</v>
      </c>
      <c r="K14729" t="s">
        <v>2869</v>
      </c>
      <c r="L14729">
        <v>5</v>
      </c>
      <c r="M14729">
        <v>520</v>
      </c>
      <c r="N14729" s="43">
        <v>2600</v>
      </c>
    </row>
    <row r="14730" hidden="1" spans="1:14" x14ac:dyDescent="0.25">
      <c r="A14730" s="106">
        <v>46100</v>
      </c>
      <c r="B14730">
        <v>9730</v>
      </c>
      <c r="C14730">
        <v>6640</v>
      </c>
      <c r="E14730">
        <v>155</v>
      </c>
      <c r="F14730" t="s">
        <v>11379</v>
      </c>
      <c r="G14730" t="s">
        <v>2095</v>
      </c>
      <c r="I14730" t="s">
        <v>2030</v>
      </c>
      <c r="J14730" t="s">
        <v>2868</v>
      </c>
      <c r="K14730" t="s">
        <v>2869</v>
      </c>
      <c r="L14730">
        <v>1</v>
      </c>
      <c r="M14730">
        <v>520</v>
      </c>
      <c r="N14730" s="43">
        <v>520</v>
      </c>
    </row>
    <row r="14731" hidden="1" spans="1:14" x14ac:dyDescent="0.25">
      <c r="A14731" s="106">
        <v>46101</v>
      </c>
      <c r="B14731">
        <v>9766</v>
      </c>
      <c r="C14731">
        <v>6675</v>
      </c>
      <c r="E14731">
        <v>155</v>
      </c>
      <c r="F14731" t="s">
        <v>11380</v>
      </c>
      <c r="G14731" t="s">
        <v>2025</v>
      </c>
      <c r="I14731" t="s">
        <v>2030</v>
      </c>
      <c r="J14731" t="s">
        <v>2868</v>
      </c>
      <c r="K14731" t="s">
        <v>2869</v>
      </c>
      <c r="L14731">
        <v>5</v>
      </c>
      <c r="M14731">
        <v>520</v>
      </c>
      <c r="N14731" s="43">
        <v>2600</v>
      </c>
    </row>
    <row r="14732" hidden="1" spans="1:14" x14ac:dyDescent="0.25">
      <c r="A14732" s="106">
        <v>46101</v>
      </c>
      <c r="B14732">
        <v>9767</v>
      </c>
      <c r="C14732">
        <v>6676</v>
      </c>
      <c r="E14732">
        <v>155</v>
      </c>
      <c r="F14732" t="s">
        <v>11380</v>
      </c>
      <c r="G14732" t="s">
        <v>2025</v>
      </c>
      <c r="I14732" t="s">
        <v>2030</v>
      </c>
      <c r="J14732" t="s">
        <v>2868</v>
      </c>
      <c r="K14732" t="s">
        <v>2869</v>
      </c>
      <c r="L14732">
        <v>1</v>
      </c>
      <c r="M14732">
        <v>520</v>
      </c>
      <c r="N14732" s="43">
        <v>520</v>
      </c>
    </row>
    <row r="14733" hidden="1" spans="1:14" x14ac:dyDescent="0.25">
      <c r="A14733" s="106">
        <v>46105</v>
      </c>
      <c r="B14733">
        <v>9918</v>
      </c>
      <c r="C14733">
        <v>6827</v>
      </c>
      <c r="E14733">
        <v>155</v>
      </c>
      <c r="F14733" t="s">
        <v>11381</v>
      </c>
      <c r="G14733" t="s">
        <v>2017</v>
      </c>
      <c r="I14733" t="s">
        <v>2030</v>
      </c>
      <c r="J14733" t="s">
        <v>2868</v>
      </c>
      <c r="K14733" t="s">
        <v>2869</v>
      </c>
      <c r="L14733">
        <v>5</v>
      </c>
      <c r="M14733">
        <v>520</v>
      </c>
      <c r="N14733" s="43">
        <v>2600</v>
      </c>
    </row>
    <row r="14734" hidden="1" spans="1:14" x14ac:dyDescent="0.25">
      <c r="A14734" s="106">
        <v>46105</v>
      </c>
      <c r="B14734">
        <v>9919</v>
      </c>
      <c r="C14734">
        <v>6828</v>
      </c>
      <c r="E14734">
        <v>155</v>
      </c>
      <c r="F14734" t="s">
        <v>11381</v>
      </c>
      <c r="G14734" t="s">
        <v>2017</v>
      </c>
      <c r="I14734" t="s">
        <v>2030</v>
      </c>
      <c r="J14734" t="s">
        <v>2868</v>
      </c>
      <c r="K14734" t="s">
        <v>2869</v>
      </c>
      <c r="L14734">
        <v>1</v>
      </c>
      <c r="M14734">
        <v>520</v>
      </c>
      <c r="N14734" s="43">
        <v>520</v>
      </c>
    </row>
    <row r="14735" hidden="1" spans="1:14" x14ac:dyDescent="0.25">
      <c r="A14735" s="106">
        <v>46106</v>
      </c>
      <c r="B14735">
        <v>9975</v>
      </c>
      <c r="C14735">
        <v>6884</v>
      </c>
      <c r="E14735">
        <v>155</v>
      </c>
      <c r="F14735" t="s">
        <v>11382</v>
      </c>
      <c r="G14735" t="s">
        <v>2156</v>
      </c>
      <c r="I14735" t="s">
        <v>2030</v>
      </c>
      <c r="J14735" t="s">
        <v>2868</v>
      </c>
      <c r="K14735" t="s">
        <v>2869</v>
      </c>
      <c r="L14735">
        <v>5</v>
      </c>
      <c r="M14735">
        <v>520</v>
      </c>
      <c r="N14735" s="43">
        <v>2600</v>
      </c>
    </row>
    <row r="14736" hidden="1" spans="1:14" x14ac:dyDescent="0.25">
      <c r="A14736" s="106">
        <v>46106</v>
      </c>
      <c r="B14736">
        <v>9976</v>
      </c>
      <c r="C14736">
        <v>6885</v>
      </c>
      <c r="E14736">
        <v>155</v>
      </c>
      <c r="F14736" t="s">
        <v>11382</v>
      </c>
      <c r="G14736" t="s">
        <v>2156</v>
      </c>
      <c r="I14736" t="s">
        <v>2030</v>
      </c>
      <c r="J14736" t="s">
        <v>2868</v>
      </c>
      <c r="K14736" t="s">
        <v>2869</v>
      </c>
      <c r="L14736">
        <v>1</v>
      </c>
      <c r="M14736">
        <v>520</v>
      </c>
      <c r="N14736" s="43">
        <v>520</v>
      </c>
    </row>
    <row r="14737" hidden="1" spans="1:14" x14ac:dyDescent="0.25">
      <c r="A14737" s="106">
        <v>46108</v>
      </c>
      <c r="B14737">
        <v>10067</v>
      </c>
      <c r="C14737">
        <v>6976</v>
      </c>
      <c r="E14737">
        <v>155</v>
      </c>
      <c r="F14737" t="s">
        <v>11383</v>
      </c>
      <c r="G14737" t="s">
        <v>2095</v>
      </c>
      <c r="I14737" t="s">
        <v>2030</v>
      </c>
      <c r="J14737" t="s">
        <v>2868</v>
      </c>
      <c r="K14737" t="s">
        <v>2869</v>
      </c>
      <c r="L14737">
        <v>5</v>
      </c>
      <c r="M14737">
        <v>520</v>
      </c>
      <c r="N14737" s="43">
        <v>2600</v>
      </c>
    </row>
    <row r="14738" hidden="1" spans="1:14" x14ac:dyDescent="0.25">
      <c r="A14738" s="106">
        <v>46108</v>
      </c>
      <c r="B14738">
        <v>10068</v>
      </c>
      <c r="C14738">
        <v>6977</v>
      </c>
      <c r="E14738">
        <v>155</v>
      </c>
      <c r="F14738" t="s">
        <v>11383</v>
      </c>
      <c r="G14738" t="s">
        <v>2095</v>
      </c>
      <c r="I14738" t="s">
        <v>2030</v>
      </c>
      <c r="J14738" t="s">
        <v>2868</v>
      </c>
      <c r="K14738" t="s">
        <v>2869</v>
      </c>
      <c r="L14738">
        <v>1</v>
      </c>
      <c r="M14738">
        <v>520</v>
      </c>
      <c r="N14738" s="43">
        <v>520</v>
      </c>
    </row>
    <row r="14739" hidden="1" spans="1:14" x14ac:dyDescent="0.25">
      <c r="A14739" s="106">
        <v>46111</v>
      </c>
      <c r="B14739">
        <v>10163</v>
      </c>
      <c r="C14739">
        <v>7071</v>
      </c>
      <c r="E14739">
        <v>155</v>
      </c>
      <c r="F14739" t="s">
        <v>11384</v>
      </c>
      <c r="G14739" t="s">
        <v>2131</v>
      </c>
      <c r="I14739" t="s">
        <v>2030</v>
      </c>
      <c r="J14739" t="s">
        <v>2868</v>
      </c>
      <c r="K14739" t="s">
        <v>2869</v>
      </c>
      <c r="L14739">
        <v>5</v>
      </c>
      <c r="M14739">
        <v>520</v>
      </c>
      <c r="N14739" s="43">
        <v>2600</v>
      </c>
    </row>
    <row r="14740" hidden="1" spans="1:14" x14ac:dyDescent="0.25">
      <c r="A14740" s="106">
        <v>46111</v>
      </c>
      <c r="B14740">
        <v>10164</v>
      </c>
      <c r="C14740">
        <v>7072</v>
      </c>
      <c r="E14740">
        <v>155</v>
      </c>
      <c r="F14740" t="s">
        <v>11384</v>
      </c>
      <c r="G14740" t="s">
        <v>2131</v>
      </c>
      <c r="I14740" t="s">
        <v>2030</v>
      </c>
      <c r="J14740" t="s">
        <v>2868</v>
      </c>
      <c r="K14740" t="s">
        <v>2869</v>
      </c>
      <c r="L14740">
        <v>1</v>
      </c>
      <c r="M14740">
        <v>520</v>
      </c>
      <c r="N14740" s="43">
        <v>520</v>
      </c>
    </row>
    <row r="14741" hidden="1" spans="1:14" x14ac:dyDescent="0.25">
      <c r="A14741" s="106">
        <v>46112</v>
      </c>
      <c r="B14741">
        <v>10211</v>
      </c>
      <c r="C14741">
        <v>7119</v>
      </c>
      <c r="E14741">
        <v>155</v>
      </c>
      <c r="F14741" t="s">
        <v>11385</v>
      </c>
      <c r="G14741" t="s">
        <v>2156</v>
      </c>
      <c r="I14741" t="s">
        <v>2030</v>
      </c>
      <c r="J14741" t="s">
        <v>2868</v>
      </c>
      <c r="K14741" t="s">
        <v>2869</v>
      </c>
      <c r="L14741">
        <v>5</v>
      </c>
      <c r="M14741">
        <v>520</v>
      </c>
      <c r="N14741" s="43">
        <v>2600</v>
      </c>
    </row>
    <row r="14742" hidden="1" spans="1:14" x14ac:dyDescent="0.25">
      <c r="A14742" s="106">
        <v>46112</v>
      </c>
      <c r="B14742">
        <v>10212</v>
      </c>
      <c r="C14742">
        <v>7120</v>
      </c>
      <c r="E14742">
        <v>155</v>
      </c>
      <c r="F14742" t="s">
        <v>11385</v>
      </c>
      <c r="G14742" t="s">
        <v>2156</v>
      </c>
      <c r="I14742" t="s">
        <v>2030</v>
      </c>
      <c r="J14742" t="s">
        <v>2868</v>
      </c>
      <c r="K14742" t="s">
        <v>2869</v>
      </c>
      <c r="L14742">
        <v>1</v>
      </c>
      <c r="M14742">
        <v>520</v>
      </c>
      <c r="N14742" s="43">
        <v>520</v>
      </c>
    </row>
    <row r="14743" hidden="1" spans="1:14" x14ac:dyDescent="0.25">
      <c r="A14743" s="106">
        <v>46113</v>
      </c>
      <c r="B14743">
        <v>10276</v>
      </c>
      <c r="C14743">
        <v>7183</v>
      </c>
      <c r="E14743">
        <v>155</v>
      </c>
      <c r="F14743" t="s">
        <v>11386</v>
      </c>
      <c r="G14743" t="s">
        <v>2027</v>
      </c>
      <c r="H14743" t="s">
        <v>2029</v>
      </c>
      <c r="I14743" t="s">
        <v>2030</v>
      </c>
      <c r="J14743" t="s">
        <v>2958</v>
      </c>
      <c r="K14743" t="s">
        <v>2959</v>
      </c>
      <c r="L14743">
        <v>5</v>
      </c>
      <c r="M14743">
        <v>567</v>
      </c>
      <c r="N14743" s="43">
        <v>2835</v>
      </c>
    </row>
    <row r="14744" hidden="1" spans="1:14" x14ac:dyDescent="0.25">
      <c r="A14744" s="106">
        <v>46113</v>
      </c>
      <c r="B14744">
        <v>10276</v>
      </c>
      <c r="C14744">
        <v>7183</v>
      </c>
      <c r="E14744">
        <v>155</v>
      </c>
      <c r="F14744" t="s">
        <v>11386</v>
      </c>
      <c r="G14744" t="s">
        <v>2027</v>
      </c>
      <c r="H14744" t="s">
        <v>2029</v>
      </c>
      <c r="I14744" t="s">
        <v>2030</v>
      </c>
      <c r="J14744" t="s">
        <v>2033</v>
      </c>
      <c r="K14744" t="s">
        <v>2034</v>
      </c>
      <c r="L14744">
        <v>1</v>
      </c>
      <c r="M14744">
        <v>55</v>
      </c>
      <c r="N14744" s="43">
        <v>55</v>
      </c>
    </row>
    <row r="14745" hidden="1" spans="1:14" x14ac:dyDescent="0.25">
      <c r="A14745" s="106">
        <v>46113</v>
      </c>
      <c r="B14745">
        <v>10277</v>
      </c>
      <c r="C14745">
        <v>7184</v>
      </c>
      <c r="E14745">
        <v>155</v>
      </c>
      <c r="F14745" t="s">
        <v>11386</v>
      </c>
      <c r="G14745" t="s">
        <v>2027</v>
      </c>
      <c r="H14745" t="s">
        <v>2029</v>
      </c>
      <c r="I14745" t="s">
        <v>2030</v>
      </c>
      <c r="J14745" t="s">
        <v>2958</v>
      </c>
      <c r="K14745" t="s">
        <v>2959</v>
      </c>
      <c r="L14745">
        <v>3</v>
      </c>
      <c r="M14745">
        <v>567</v>
      </c>
      <c r="N14745" s="43">
        <v>1701</v>
      </c>
    </row>
    <row r="14746" hidden="1" spans="1:14" x14ac:dyDescent="0.25">
      <c r="A14746" s="106">
        <v>46113</v>
      </c>
      <c r="B14746">
        <v>10281</v>
      </c>
      <c r="C14746">
        <v>7187</v>
      </c>
      <c r="E14746">
        <v>155</v>
      </c>
      <c r="F14746" t="s">
        <v>11387</v>
      </c>
      <c r="G14746" t="s">
        <v>2156</v>
      </c>
      <c r="H14746" t="s">
        <v>2029</v>
      </c>
      <c r="I14746" t="s">
        <v>2030</v>
      </c>
      <c r="J14746" t="s">
        <v>2958</v>
      </c>
      <c r="K14746" t="s">
        <v>2959</v>
      </c>
      <c r="L14746">
        <v>3</v>
      </c>
      <c r="M14746">
        <v>567</v>
      </c>
      <c r="N14746" s="43">
        <v>1701</v>
      </c>
    </row>
    <row r="14747" hidden="1" spans="1:14" x14ac:dyDescent="0.25">
      <c r="A14747" s="106">
        <v>46113</v>
      </c>
      <c r="B14747">
        <v>10284</v>
      </c>
      <c r="C14747">
        <v>7190</v>
      </c>
      <c r="E14747">
        <v>155</v>
      </c>
      <c r="F14747" t="s">
        <v>11387</v>
      </c>
      <c r="G14747" t="s">
        <v>2156</v>
      </c>
      <c r="H14747" t="s">
        <v>2029</v>
      </c>
      <c r="I14747" t="s">
        <v>2030</v>
      </c>
      <c r="J14747" t="s">
        <v>2958</v>
      </c>
      <c r="K14747" t="s">
        <v>2959</v>
      </c>
      <c r="L14747">
        <v>5</v>
      </c>
      <c r="M14747">
        <v>567</v>
      </c>
      <c r="N14747" s="43">
        <v>2835</v>
      </c>
    </row>
    <row r="14748" hidden="1" spans="1:14" x14ac:dyDescent="0.25">
      <c r="A14748" s="106">
        <v>46113</v>
      </c>
      <c r="B14748">
        <v>10287</v>
      </c>
      <c r="C14748">
        <v>7193</v>
      </c>
      <c r="E14748">
        <v>155</v>
      </c>
      <c r="F14748" t="s">
        <v>11388</v>
      </c>
      <c r="G14748" t="s">
        <v>2095</v>
      </c>
      <c r="H14748" t="s">
        <v>2029</v>
      </c>
      <c r="I14748" t="s">
        <v>2030</v>
      </c>
      <c r="J14748" t="s">
        <v>2958</v>
      </c>
      <c r="K14748" t="s">
        <v>2959</v>
      </c>
      <c r="L14748">
        <v>5</v>
      </c>
      <c r="M14748">
        <v>567</v>
      </c>
      <c r="N14748" s="43">
        <v>2835</v>
      </c>
    </row>
    <row r="14749" hidden="1" spans="1:14" x14ac:dyDescent="0.25">
      <c r="A14749" s="106">
        <v>46113</v>
      </c>
      <c r="B14749">
        <v>10288</v>
      </c>
      <c r="C14749">
        <v>7194</v>
      </c>
      <c r="E14749">
        <v>155</v>
      </c>
      <c r="F14749" t="s">
        <v>11388</v>
      </c>
      <c r="G14749" t="s">
        <v>2095</v>
      </c>
      <c r="H14749" t="s">
        <v>2029</v>
      </c>
      <c r="I14749" t="s">
        <v>2030</v>
      </c>
      <c r="J14749" t="s">
        <v>2958</v>
      </c>
      <c r="K14749" t="s">
        <v>2959</v>
      </c>
      <c r="L14749">
        <v>3</v>
      </c>
      <c r="M14749">
        <v>567</v>
      </c>
      <c r="N14749" s="43">
        <v>1701</v>
      </c>
    </row>
    <row r="14750" hidden="1" spans="1:14" x14ac:dyDescent="0.25">
      <c r="A14750" s="106">
        <v>46113</v>
      </c>
      <c r="B14750">
        <v>10296</v>
      </c>
      <c r="C14750">
        <v>7202</v>
      </c>
      <c r="E14750">
        <v>155</v>
      </c>
      <c r="F14750" t="s">
        <v>11389</v>
      </c>
      <c r="G14750" t="s">
        <v>2054</v>
      </c>
      <c r="H14750" t="s">
        <v>2029</v>
      </c>
      <c r="I14750" t="s">
        <v>2030</v>
      </c>
      <c r="J14750" t="s">
        <v>2958</v>
      </c>
      <c r="K14750" t="s">
        <v>2959</v>
      </c>
      <c r="L14750">
        <v>8</v>
      </c>
      <c r="M14750">
        <v>567</v>
      </c>
      <c r="N14750" s="43">
        <v>4536</v>
      </c>
    </row>
    <row r="14751" hidden="1" spans="1:14" x14ac:dyDescent="0.25">
      <c r="A14751" s="106">
        <v>46113</v>
      </c>
      <c r="B14751">
        <v>10297</v>
      </c>
      <c r="C14751">
        <v>7203</v>
      </c>
      <c r="E14751">
        <v>155</v>
      </c>
      <c r="F14751" t="s">
        <v>11389</v>
      </c>
      <c r="G14751" t="s">
        <v>2054</v>
      </c>
      <c r="H14751" t="s">
        <v>2029</v>
      </c>
      <c r="I14751" t="s">
        <v>2030</v>
      </c>
      <c r="J14751" t="s">
        <v>2958</v>
      </c>
      <c r="K14751" t="s">
        <v>2959</v>
      </c>
      <c r="L14751">
        <v>2</v>
      </c>
      <c r="M14751">
        <v>567</v>
      </c>
      <c r="N14751" s="43">
        <v>1134</v>
      </c>
    </row>
    <row r="14752" hidden="1" spans="1:14" x14ac:dyDescent="0.25">
      <c r="A14752" s="106">
        <v>46113</v>
      </c>
      <c r="B14752">
        <v>10298</v>
      </c>
      <c r="C14752">
        <v>7204</v>
      </c>
      <c r="E14752">
        <v>155</v>
      </c>
      <c r="F14752" t="s">
        <v>11390</v>
      </c>
      <c r="G14752" t="s">
        <v>2131</v>
      </c>
      <c r="H14752" t="s">
        <v>2029</v>
      </c>
      <c r="I14752" t="s">
        <v>2030</v>
      </c>
      <c r="J14752" t="s">
        <v>2958</v>
      </c>
      <c r="K14752" t="s">
        <v>2959</v>
      </c>
      <c r="L14752">
        <v>5</v>
      </c>
      <c r="M14752">
        <v>567</v>
      </c>
      <c r="N14752" s="43">
        <v>2835</v>
      </c>
    </row>
    <row r="14753" hidden="1" spans="1:14" x14ac:dyDescent="0.25">
      <c r="A14753" s="106">
        <v>46113</v>
      </c>
      <c r="B14753">
        <v>10299</v>
      </c>
      <c r="C14753">
        <v>7205</v>
      </c>
      <c r="E14753">
        <v>155</v>
      </c>
      <c r="F14753" t="s">
        <v>11390</v>
      </c>
      <c r="G14753" t="s">
        <v>2131</v>
      </c>
      <c r="H14753" t="s">
        <v>2029</v>
      </c>
      <c r="I14753" t="s">
        <v>2030</v>
      </c>
      <c r="J14753" t="s">
        <v>2033</v>
      </c>
      <c r="K14753" t="s">
        <v>2034</v>
      </c>
      <c r="L14753">
        <v>2</v>
      </c>
      <c r="M14753">
        <v>55</v>
      </c>
      <c r="N14753" s="43">
        <v>110</v>
      </c>
    </row>
    <row r="14754" hidden="1" spans="1:14" x14ac:dyDescent="0.25">
      <c r="A14754" s="106">
        <v>46113</v>
      </c>
      <c r="B14754">
        <v>10299</v>
      </c>
      <c r="C14754">
        <v>7205</v>
      </c>
      <c r="E14754">
        <v>155</v>
      </c>
      <c r="F14754" t="s">
        <v>11390</v>
      </c>
      <c r="G14754" t="s">
        <v>2131</v>
      </c>
      <c r="H14754" t="s">
        <v>2029</v>
      </c>
      <c r="I14754" t="s">
        <v>2030</v>
      </c>
      <c r="J14754" t="s">
        <v>2958</v>
      </c>
      <c r="K14754" t="s">
        <v>2959</v>
      </c>
      <c r="L14754">
        <v>3</v>
      </c>
      <c r="M14754">
        <v>567</v>
      </c>
      <c r="N14754" s="43">
        <v>1701</v>
      </c>
    </row>
    <row r="14755" hidden="1" spans="1:14" x14ac:dyDescent="0.25">
      <c r="A14755" s="106">
        <v>46113</v>
      </c>
      <c r="B14755">
        <v>10311</v>
      </c>
      <c r="C14755">
        <v>7217</v>
      </c>
      <c r="E14755">
        <v>155</v>
      </c>
      <c r="F14755" t="s">
        <v>11391</v>
      </c>
      <c r="G14755" t="s">
        <v>2025</v>
      </c>
      <c r="H14755" t="s">
        <v>2029</v>
      </c>
      <c r="I14755" t="s">
        <v>2030</v>
      </c>
      <c r="J14755" t="s">
        <v>2958</v>
      </c>
      <c r="K14755" t="s">
        <v>2959</v>
      </c>
      <c r="L14755">
        <v>5</v>
      </c>
      <c r="M14755">
        <v>567</v>
      </c>
      <c r="N14755" s="43">
        <v>2835</v>
      </c>
    </row>
    <row r="14756" hidden="1" spans="1:14" x14ac:dyDescent="0.25">
      <c r="A14756" s="106">
        <v>46113</v>
      </c>
      <c r="B14756">
        <v>10311</v>
      </c>
      <c r="C14756">
        <v>7217</v>
      </c>
      <c r="E14756">
        <v>155</v>
      </c>
      <c r="F14756" t="s">
        <v>11391</v>
      </c>
      <c r="G14756" t="s">
        <v>2025</v>
      </c>
      <c r="H14756" t="s">
        <v>2029</v>
      </c>
      <c r="I14756" t="s">
        <v>2030</v>
      </c>
      <c r="J14756" t="s">
        <v>2033</v>
      </c>
      <c r="K14756" t="s">
        <v>2034</v>
      </c>
      <c r="L14756">
        <v>5</v>
      </c>
      <c r="M14756">
        <v>55</v>
      </c>
      <c r="N14756" s="43">
        <v>275</v>
      </c>
    </row>
    <row r="14757" hidden="1" spans="1:14" x14ac:dyDescent="0.25">
      <c r="A14757" s="106">
        <v>46114</v>
      </c>
      <c r="B14757">
        <v>10328</v>
      </c>
      <c r="C14757">
        <v>7234</v>
      </c>
      <c r="E14757">
        <v>155</v>
      </c>
      <c r="F14757" t="s">
        <v>11392</v>
      </c>
      <c r="G14757" t="s">
        <v>2156</v>
      </c>
      <c r="I14757" t="s">
        <v>2030</v>
      </c>
      <c r="J14757" t="s">
        <v>2868</v>
      </c>
      <c r="K14757" t="s">
        <v>2869</v>
      </c>
      <c r="L14757">
        <v>5</v>
      </c>
      <c r="M14757">
        <v>520</v>
      </c>
      <c r="N14757" s="43">
        <v>2600</v>
      </c>
    </row>
    <row r="14758" hidden="1" spans="1:14" x14ac:dyDescent="0.25">
      <c r="A14758" s="106">
        <v>46114</v>
      </c>
      <c r="B14758">
        <v>10329</v>
      </c>
      <c r="C14758">
        <v>7235</v>
      </c>
      <c r="E14758">
        <v>155</v>
      </c>
      <c r="F14758" t="s">
        <v>11392</v>
      </c>
      <c r="G14758" t="s">
        <v>2156</v>
      </c>
      <c r="I14758" t="s">
        <v>2030</v>
      </c>
      <c r="J14758" t="s">
        <v>2868</v>
      </c>
      <c r="K14758" t="s">
        <v>2869</v>
      </c>
      <c r="L14758">
        <v>1</v>
      </c>
      <c r="M14758">
        <v>520</v>
      </c>
      <c r="N14758" s="43">
        <v>520</v>
      </c>
    </row>
    <row r="14759" hidden="1" spans="1:14" x14ac:dyDescent="0.25">
      <c r="A14759" s="106">
        <v>46118</v>
      </c>
      <c r="B14759">
        <v>10415</v>
      </c>
      <c r="C14759">
        <v>7321</v>
      </c>
      <c r="E14759">
        <v>155</v>
      </c>
      <c r="F14759" t="s">
        <v>11393</v>
      </c>
      <c r="G14759" t="s">
        <v>2017</v>
      </c>
      <c r="I14759" t="s">
        <v>2030</v>
      </c>
      <c r="J14759" t="s">
        <v>2868</v>
      </c>
      <c r="K14759" t="s">
        <v>2869</v>
      </c>
      <c r="L14759">
        <v>5</v>
      </c>
      <c r="M14759">
        <v>520</v>
      </c>
      <c r="N14759" s="43">
        <v>2600</v>
      </c>
    </row>
    <row r="14760" hidden="1" spans="1:14" x14ac:dyDescent="0.25">
      <c r="A14760" s="106">
        <v>46118</v>
      </c>
      <c r="B14760">
        <v>10416</v>
      </c>
      <c r="C14760">
        <v>7322</v>
      </c>
      <c r="E14760">
        <v>155</v>
      </c>
      <c r="F14760" t="s">
        <v>11393</v>
      </c>
      <c r="G14760" t="s">
        <v>2017</v>
      </c>
      <c r="I14760" t="s">
        <v>2030</v>
      </c>
      <c r="J14760" t="s">
        <v>2868</v>
      </c>
      <c r="K14760" t="s">
        <v>2869</v>
      </c>
      <c r="L14760">
        <v>1</v>
      </c>
      <c r="M14760">
        <v>520</v>
      </c>
      <c r="N14760" s="43">
        <v>520</v>
      </c>
    </row>
    <row r="14761" hidden="1" spans="1:14" x14ac:dyDescent="0.25">
      <c r="A14761" s="106">
        <v>46119</v>
      </c>
      <c r="B14761">
        <v>10462</v>
      </c>
      <c r="C14761">
        <v>7367</v>
      </c>
      <c r="E14761">
        <v>155</v>
      </c>
      <c r="F14761" t="s">
        <v>11394</v>
      </c>
      <c r="G14761" t="s">
        <v>2156</v>
      </c>
      <c r="I14761" t="s">
        <v>2030</v>
      </c>
      <c r="J14761" t="s">
        <v>2868</v>
      </c>
      <c r="K14761" t="s">
        <v>2869</v>
      </c>
      <c r="L14761">
        <v>5</v>
      </c>
      <c r="M14761">
        <v>520</v>
      </c>
      <c r="N14761" s="43">
        <v>2600</v>
      </c>
    </row>
    <row r="14762" hidden="1" spans="1:14" x14ac:dyDescent="0.25">
      <c r="A14762" s="106">
        <v>46119</v>
      </c>
      <c r="B14762">
        <v>10463</v>
      </c>
      <c r="C14762">
        <v>7368</v>
      </c>
      <c r="E14762">
        <v>155</v>
      </c>
      <c r="F14762" t="s">
        <v>11394</v>
      </c>
      <c r="G14762" t="s">
        <v>2156</v>
      </c>
      <c r="I14762" t="s">
        <v>2030</v>
      </c>
      <c r="J14762" t="s">
        <v>2868</v>
      </c>
      <c r="K14762" t="s">
        <v>2869</v>
      </c>
      <c r="L14762">
        <v>1</v>
      </c>
      <c r="M14762">
        <v>520</v>
      </c>
      <c r="N14762" s="43">
        <v>520</v>
      </c>
    </row>
    <row r="14763" hidden="1" spans="1:14" x14ac:dyDescent="0.25">
      <c r="A14763" s="106">
        <v>46119</v>
      </c>
      <c r="B14763">
        <v>10464</v>
      </c>
      <c r="C14763">
        <v>7369</v>
      </c>
      <c r="E14763">
        <v>155</v>
      </c>
      <c r="F14763" t="s">
        <v>11395</v>
      </c>
      <c r="G14763" t="s">
        <v>2063</v>
      </c>
      <c r="H14763" t="s">
        <v>2029</v>
      </c>
      <c r="I14763" t="s">
        <v>2030</v>
      </c>
      <c r="J14763" t="s">
        <v>2033</v>
      </c>
      <c r="K14763" t="s">
        <v>2034</v>
      </c>
      <c r="L14763">
        <v>1</v>
      </c>
      <c r="M14763">
        <v>55</v>
      </c>
      <c r="N14763" s="43">
        <v>55</v>
      </c>
    </row>
    <row r="14764" hidden="1" spans="1:14" x14ac:dyDescent="0.25">
      <c r="A14764" s="106">
        <v>46119</v>
      </c>
      <c r="B14764">
        <v>10464</v>
      </c>
      <c r="C14764">
        <v>7369</v>
      </c>
      <c r="E14764">
        <v>155</v>
      </c>
      <c r="F14764" t="s">
        <v>11395</v>
      </c>
      <c r="G14764" t="s">
        <v>2063</v>
      </c>
      <c r="H14764" t="s">
        <v>2029</v>
      </c>
      <c r="I14764" t="s">
        <v>2030</v>
      </c>
      <c r="J14764" t="s">
        <v>2958</v>
      </c>
      <c r="K14764" t="s">
        <v>2959</v>
      </c>
      <c r="L14764">
        <v>8</v>
      </c>
      <c r="M14764">
        <v>567</v>
      </c>
      <c r="N14764" s="43">
        <v>4536</v>
      </c>
    </row>
    <row r="14765" hidden="1" spans="1:14" x14ac:dyDescent="0.25">
      <c r="A14765" s="106">
        <v>46119</v>
      </c>
      <c r="B14765">
        <v>10465</v>
      </c>
      <c r="C14765">
        <v>7370</v>
      </c>
      <c r="E14765">
        <v>155</v>
      </c>
      <c r="F14765" t="s">
        <v>11395</v>
      </c>
      <c r="G14765" t="s">
        <v>2063</v>
      </c>
      <c r="H14765" t="s">
        <v>2029</v>
      </c>
      <c r="I14765" t="s">
        <v>2030</v>
      </c>
      <c r="J14765" t="s">
        <v>2958</v>
      </c>
      <c r="K14765" t="s">
        <v>2959</v>
      </c>
      <c r="L14765">
        <v>2</v>
      </c>
      <c r="M14765">
        <v>567</v>
      </c>
      <c r="N14765" s="43">
        <v>1134</v>
      </c>
    </row>
    <row r="14766" hidden="1" spans="1:14" x14ac:dyDescent="0.25">
      <c r="A14766" s="106">
        <v>46119</v>
      </c>
      <c r="B14766">
        <v>10466</v>
      </c>
      <c r="C14766">
        <v>7371</v>
      </c>
      <c r="E14766">
        <v>155</v>
      </c>
      <c r="F14766" t="s">
        <v>11396</v>
      </c>
      <c r="G14766" t="s">
        <v>2012</v>
      </c>
      <c r="H14766" t="s">
        <v>2029</v>
      </c>
      <c r="I14766" t="s">
        <v>2030</v>
      </c>
      <c r="J14766" t="s">
        <v>2958</v>
      </c>
      <c r="K14766" t="s">
        <v>2959</v>
      </c>
      <c r="L14766">
        <v>8</v>
      </c>
      <c r="M14766">
        <v>567</v>
      </c>
      <c r="N14766" s="43">
        <v>4536</v>
      </c>
    </row>
    <row r="14767" hidden="1" spans="1:14" x14ac:dyDescent="0.25">
      <c r="A14767" s="106">
        <v>46119</v>
      </c>
      <c r="B14767">
        <v>10467</v>
      </c>
      <c r="C14767">
        <v>7372</v>
      </c>
      <c r="E14767">
        <v>155</v>
      </c>
      <c r="F14767" t="s">
        <v>11396</v>
      </c>
      <c r="G14767" t="s">
        <v>2012</v>
      </c>
      <c r="H14767" t="s">
        <v>2029</v>
      </c>
      <c r="I14767" t="s">
        <v>2030</v>
      </c>
      <c r="J14767" t="s">
        <v>2958</v>
      </c>
      <c r="K14767" t="s">
        <v>2959</v>
      </c>
      <c r="L14767">
        <v>2</v>
      </c>
      <c r="M14767">
        <v>567</v>
      </c>
      <c r="N14767" s="43">
        <v>1134</v>
      </c>
    </row>
    <row r="14768" hidden="1" spans="1:14" x14ac:dyDescent="0.25">
      <c r="A14768" s="106">
        <v>46119</v>
      </c>
      <c r="B14768">
        <v>10477</v>
      </c>
      <c r="C14768">
        <v>7382</v>
      </c>
      <c r="E14768">
        <v>155</v>
      </c>
      <c r="F14768" t="s">
        <v>11397</v>
      </c>
      <c r="G14768" t="s">
        <v>2054</v>
      </c>
      <c r="H14768" t="s">
        <v>2029</v>
      </c>
      <c r="I14768" t="s">
        <v>2030</v>
      </c>
      <c r="J14768" t="s">
        <v>2958</v>
      </c>
      <c r="K14768" t="s">
        <v>2959</v>
      </c>
      <c r="L14768">
        <v>8</v>
      </c>
      <c r="M14768">
        <v>567</v>
      </c>
      <c r="N14768" s="43">
        <v>4536</v>
      </c>
    </row>
    <row r="14769" hidden="1" spans="1:14" x14ac:dyDescent="0.25">
      <c r="A14769" s="106">
        <v>46119</v>
      </c>
      <c r="B14769">
        <v>10478</v>
      </c>
      <c r="C14769">
        <v>7383</v>
      </c>
      <c r="E14769">
        <v>155</v>
      </c>
      <c r="F14769" t="s">
        <v>11397</v>
      </c>
      <c r="G14769" t="s">
        <v>2054</v>
      </c>
      <c r="H14769" t="s">
        <v>2029</v>
      </c>
      <c r="I14769" t="s">
        <v>2030</v>
      </c>
      <c r="J14769" t="s">
        <v>2958</v>
      </c>
      <c r="K14769" t="s">
        <v>2959</v>
      </c>
      <c r="L14769">
        <v>2</v>
      </c>
      <c r="M14769">
        <v>567</v>
      </c>
      <c r="N14769" s="43">
        <v>1134</v>
      </c>
    </row>
    <row r="14770" hidden="1" spans="1:14" x14ac:dyDescent="0.25">
      <c r="A14770" s="106">
        <v>46119</v>
      </c>
      <c r="B14770">
        <v>10485</v>
      </c>
      <c r="C14770">
        <v>7390</v>
      </c>
      <c r="E14770">
        <v>155</v>
      </c>
      <c r="F14770" t="s">
        <v>11398</v>
      </c>
      <c r="G14770" t="s">
        <v>2021</v>
      </c>
      <c r="H14770" t="s">
        <v>2029</v>
      </c>
      <c r="I14770" t="s">
        <v>2030</v>
      </c>
      <c r="J14770" t="s">
        <v>2958</v>
      </c>
      <c r="K14770" t="s">
        <v>2959</v>
      </c>
      <c r="L14770">
        <v>8</v>
      </c>
      <c r="M14770">
        <v>567</v>
      </c>
      <c r="N14770" s="43">
        <v>4536</v>
      </c>
    </row>
    <row r="14771" hidden="1" spans="1:14" x14ac:dyDescent="0.25">
      <c r="A14771" s="106">
        <v>46119</v>
      </c>
      <c r="B14771">
        <v>10486</v>
      </c>
      <c r="C14771">
        <v>7391</v>
      </c>
      <c r="E14771">
        <v>155</v>
      </c>
      <c r="F14771" t="s">
        <v>11398</v>
      </c>
      <c r="G14771" t="s">
        <v>2021</v>
      </c>
      <c r="H14771" t="s">
        <v>2029</v>
      </c>
      <c r="I14771" t="s">
        <v>2030</v>
      </c>
      <c r="J14771" t="s">
        <v>2958</v>
      </c>
      <c r="K14771" t="s">
        <v>2959</v>
      </c>
      <c r="L14771">
        <v>2</v>
      </c>
      <c r="M14771">
        <v>567</v>
      </c>
      <c r="N14771" s="43">
        <v>1134</v>
      </c>
    </row>
    <row r="14772" hidden="1" spans="1:14" x14ac:dyDescent="0.25">
      <c r="A14772" s="106">
        <v>46119</v>
      </c>
      <c r="B14772">
        <v>10499</v>
      </c>
      <c r="C14772">
        <v>7404</v>
      </c>
      <c r="E14772">
        <v>155</v>
      </c>
      <c r="F14772" t="s">
        <v>11399</v>
      </c>
      <c r="G14772" t="s">
        <v>2012</v>
      </c>
      <c r="H14772" t="s">
        <v>2029</v>
      </c>
      <c r="I14772" t="s">
        <v>2030</v>
      </c>
      <c r="J14772" t="s">
        <v>2958</v>
      </c>
      <c r="K14772" t="s">
        <v>2959</v>
      </c>
      <c r="L14772">
        <v>8</v>
      </c>
      <c r="M14772">
        <v>567</v>
      </c>
      <c r="N14772" s="43">
        <v>4536</v>
      </c>
    </row>
    <row r="14773" hidden="1" spans="1:14" x14ac:dyDescent="0.25">
      <c r="A14773" s="106">
        <v>46119</v>
      </c>
      <c r="B14773">
        <v>10499</v>
      </c>
      <c r="C14773">
        <v>7404</v>
      </c>
      <c r="E14773">
        <v>155</v>
      </c>
      <c r="F14773" t="s">
        <v>11399</v>
      </c>
      <c r="G14773" t="s">
        <v>2012</v>
      </c>
      <c r="H14773" t="s">
        <v>2029</v>
      </c>
      <c r="I14773" t="s">
        <v>2030</v>
      </c>
      <c r="J14773" t="s">
        <v>2033</v>
      </c>
      <c r="K14773" t="s">
        <v>2034</v>
      </c>
      <c r="L14773">
        <v>8</v>
      </c>
      <c r="M14773">
        <v>55</v>
      </c>
      <c r="N14773" s="43">
        <v>440</v>
      </c>
    </row>
    <row r="14774" hidden="1" spans="1:14" x14ac:dyDescent="0.25">
      <c r="A14774" s="106">
        <v>46119</v>
      </c>
      <c r="B14774">
        <v>10500</v>
      </c>
      <c r="C14774">
        <v>7405</v>
      </c>
      <c r="E14774">
        <v>155</v>
      </c>
      <c r="F14774" t="s">
        <v>11399</v>
      </c>
      <c r="G14774" t="s">
        <v>2012</v>
      </c>
      <c r="H14774" t="s">
        <v>2029</v>
      </c>
      <c r="I14774" t="s">
        <v>2030</v>
      </c>
      <c r="J14774" t="s">
        <v>2958</v>
      </c>
      <c r="K14774" t="s">
        <v>2959</v>
      </c>
      <c r="L14774">
        <v>2</v>
      </c>
      <c r="M14774">
        <v>567</v>
      </c>
      <c r="N14774" s="43">
        <v>1134</v>
      </c>
    </row>
    <row r="14775" hidden="1" spans="1:14" x14ac:dyDescent="0.25">
      <c r="A14775" s="106">
        <v>46119</v>
      </c>
      <c r="B14775">
        <v>10500</v>
      </c>
      <c r="C14775">
        <v>7405</v>
      </c>
      <c r="E14775">
        <v>155</v>
      </c>
      <c r="F14775" t="s">
        <v>11399</v>
      </c>
      <c r="G14775" t="s">
        <v>2012</v>
      </c>
      <c r="H14775" t="s">
        <v>2029</v>
      </c>
      <c r="I14775" t="s">
        <v>2030</v>
      </c>
      <c r="J14775" t="s">
        <v>2033</v>
      </c>
      <c r="K14775" t="s">
        <v>2034</v>
      </c>
      <c r="L14775">
        <v>2</v>
      </c>
      <c r="M14775">
        <v>55</v>
      </c>
      <c r="N14775" s="43">
        <v>110</v>
      </c>
    </row>
    <row r="14776" hidden="1" spans="1:14" x14ac:dyDescent="0.25">
      <c r="A14776" s="106">
        <v>46120</v>
      </c>
      <c r="B14776">
        <v>10529</v>
      </c>
      <c r="C14776">
        <v>7434</v>
      </c>
      <c r="E14776">
        <v>155</v>
      </c>
      <c r="F14776" t="s">
        <v>11400</v>
      </c>
      <c r="G14776" t="s">
        <v>2095</v>
      </c>
      <c r="I14776" t="s">
        <v>2030</v>
      </c>
      <c r="J14776" t="s">
        <v>2868</v>
      </c>
      <c r="K14776" t="s">
        <v>2869</v>
      </c>
      <c r="L14776">
        <v>5</v>
      </c>
      <c r="M14776">
        <v>520</v>
      </c>
      <c r="N14776" s="43">
        <v>2600</v>
      </c>
    </row>
    <row r="14777" hidden="1" spans="1:14" x14ac:dyDescent="0.25">
      <c r="A14777" s="106">
        <v>46120</v>
      </c>
      <c r="B14777">
        <v>10530</v>
      </c>
      <c r="C14777">
        <v>7435</v>
      </c>
      <c r="E14777">
        <v>155</v>
      </c>
      <c r="F14777" t="s">
        <v>11400</v>
      </c>
      <c r="G14777" t="s">
        <v>2095</v>
      </c>
      <c r="I14777" t="s">
        <v>2030</v>
      </c>
      <c r="J14777" t="s">
        <v>2868</v>
      </c>
      <c r="K14777" t="s">
        <v>2869</v>
      </c>
      <c r="L14777">
        <v>1</v>
      </c>
      <c r="M14777">
        <v>520</v>
      </c>
      <c r="N14777" s="43">
        <v>520</v>
      </c>
    </row>
    <row r="14778" hidden="1" spans="1:14" x14ac:dyDescent="0.25">
      <c r="A14778" s="106">
        <v>46121</v>
      </c>
      <c r="B14778">
        <v>10587</v>
      </c>
      <c r="C14778">
        <v>7492</v>
      </c>
      <c r="E14778">
        <v>155</v>
      </c>
      <c r="F14778" t="s">
        <v>11401</v>
      </c>
      <c r="G14778" t="s">
        <v>2095</v>
      </c>
      <c r="I14778" t="s">
        <v>2030</v>
      </c>
      <c r="J14778" t="s">
        <v>2868</v>
      </c>
      <c r="K14778" t="s">
        <v>2869</v>
      </c>
      <c r="L14778">
        <v>5</v>
      </c>
      <c r="M14778">
        <v>520</v>
      </c>
      <c r="N14778" s="43">
        <v>2600</v>
      </c>
    </row>
    <row r="14779" hidden="1" spans="1:14" x14ac:dyDescent="0.25">
      <c r="A14779" s="106">
        <v>46121</v>
      </c>
      <c r="B14779">
        <v>10588</v>
      </c>
      <c r="C14779">
        <v>7493</v>
      </c>
      <c r="E14779">
        <v>155</v>
      </c>
      <c r="F14779" t="s">
        <v>11401</v>
      </c>
      <c r="G14779" t="s">
        <v>2095</v>
      </c>
      <c r="I14779" t="s">
        <v>2030</v>
      </c>
      <c r="J14779" t="s">
        <v>2868</v>
      </c>
      <c r="K14779" t="s">
        <v>2869</v>
      </c>
      <c r="L14779">
        <v>1</v>
      </c>
      <c r="M14779">
        <v>520</v>
      </c>
      <c r="N14779" s="43">
        <v>520</v>
      </c>
    </row>
    <row r="14780" hidden="1" spans="1:14" x14ac:dyDescent="0.25">
      <c r="A14780" s="106">
        <v>46127</v>
      </c>
      <c r="B14780">
        <v>10812</v>
      </c>
      <c r="C14780">
        <v>7716</v>
      </c>
      <c r="E14780">
        <v>155</v>
      </c>
      <c r="F14780" t="s">
        <v>11402</v>
      </c>
      <c r="G14780" t="s">
        <v>2095</v>
      </c>
      <c r="I14780" t="s">
        <v>2030</v>
      </c>
      <c r="J14780" t="s">
        <v>2868</v>
      </c>
      <c r="K14780" t="s">
        <v>2869</v>
      </c>
      <c r="L14780">
        <v>5</v>
      </c>
      <c r="M14780">
        <v>520</v>
      </c>
      <c r="N14780" s="43">
        <v>2600</v>
      </c>
    </row>
    <row r="14781" hidden="1" spans="1:14" x14ac:dyDescent="0.25">
      <c r="A14781" s="106">
        <v>46127</v>
      </c>
      <c r="B14781">
        <v>10813</v>
      </c>
      <c r="C14781">
        <v>7717</v>
      </c>
      <c r="E14781">
        <v>155</v>
      </c>
      <c r="F14781" t="s">
        <v>11402</v>
      </c>
      <c r="G14781" t="s">
        <v>2095</v>
      </c>
      <c r="I14781" t="s">
        <v>2030</v>
      </c>
      <c r="J14781" t="s">
        <v>2868</v>
      </c>
      <c r="K14781" t="s">
        <v>2869</v>
      </c>
      <c r="L14781">
        <v>1</v>
      </c>
      <c r="M14781">
        <v>520</v>
      </c>
      <c r="N14781" s="43">
        <v>520</v>
      </c>
    </row>
    <row r="14782" hidden="1" spans="1:14" x14ac:dyDescent="0.25">
      <c r="A14782" s="106">
        <v>46128</v>
      </c>
      <c r="B14782">
        <v>10884</v>
      </c>
      <c r="C14782">
        <v>7788</v>
      </c>
      <c r="E14782">
        <v>155</v>
      </c>
      <c r="F14782" t="s">
        <v>11403</v>
      </c>
      <c r="G14782" t="s">
        <v>2027</v>
      </c>
      <c r="I14782" t="s">
        <v>2030</v>
      </c>
      <c r="J14782" t="s">
        <v>2868</v>
      </c>
      <c r="K14782" t="s">
        <v>2869</v>
      </c>
      <c r="L14782">
        <v>5</v>
      </c>
      <c r="M14782">
        <v>520</v>
      </c>
      <c r="N14782" s="43">
        <v>2600</v>
      </c>
    </row>
    <row r="14783" hidden="1" spans="1:14" x14ac:dyDescent="0.25">
      <c r="A14783" s="106">
        <v>46128</v>
      </c>
      <c r="B14783">
        <v>10885</v>
      </c>
      <c r="C14783">
        <v>7789</v>
      </c>
      <c r="E14783">
        <v>155</v>
      </c>
      <c r="F14783" t="s">
        <v>11403</v>
      </c>
      <c r="G14783" t="s">
        <v>2027</v>
      </c>
      <c r="I14783" t="s">
        <v>2030</v>
      </c>
      <c r="J14783" t="s">
        <v>2868</v>
      </c>
      <c r="K14783" t="s">
        <v>2869</v>
      </c>
      <c r="L14783">
        <v>1</v>
      </c>
      <c r="M14783">
        <v>520</v>
      </c>
      <c r="N14783" s="43">
        <v>520</v>
      </c>
    </row>
    <row r="14784" hidden="1" spans="1:14" x14ac:dyDescent="0.25">
      <c r="A14784" s="106">
        <v>46134</v>
      </c>
      <c r="B14784">
        <v>11132</v>
      </c>
      <c r="C14784">
        <v>8034</v>
      </c>
      <c r="E14784">
        <v>155</v>
      </c>
      <c r="F14784" t="s">
        <v>11404</v>
      </c>
      <c r="G14784" t="s">
        <v>2027</v>
      </c>
      <c r="I14784" t="s">
        <v>2030</v>
      </c>
      <c r="J14784" t="s">
        <v>2868</v>
      </c>
      <c r="K14784" t="s">
        <v>2869</v>
      </c>
      <c r="L14784">
        <v>5</v>
      </c>
      <c r="M14784">
        <v>520</v>
      </c>
      <c r="N14784" s="43">
        <v>2600</v>
      </c>
    </row>
    <row r="14785" hidden="1" spans="1:14" x14ac:dyDescent="0.25">
      <c r="A14785" s="106">
        <v>46134</v>
      </c>
      <c r="B14785">
        <v>11133</v>
      </c>
      <c r="C14785">
        <v>8035</v>
      </c>
      <c r="E14785">
        <v>155</v>
      </c>
      <c r="F14785" t="s">
        <v>11404</v>
      </c>
      <c r="G14785" t="s">
        <v>2027</v>
      </c>
      <c r="I14785" t="s">
        <v>2030</v>
      </c>
      <c r="J14785" t="s">
        <v>2868</v>
      </c>
      <c r="K14785" t="s">
        <v>2869</v>
      </c>
      <c r="L14785">
        <v>1</v>
      </c>
      <c r="M14785">
        <v>520</v>
      </c>
      <c r="N14785" s="43">
        <v>520</v>
      </c>
    </row>
    <row r="14786" hidden="1" spans="1:14" x14ac:dyDescent="0.25">
      <c r="A14786" s="106">
        <v>46135</v>
      </c>
      <c r="B14786">
        <v>11183</v>
      </c>
      <c r="C14786">
        <v>8085</v>
      </c>
      <c r="E14786">
        <v>155</v>
      </c>
      <c r="F14786" t="s">
        <v>11405</v>
      </c>
      <c r="G14786" t="s">
        <v>2185</v>
      </c>
      <c r="I14786" t="s">
        <v>2030</v>
      </c>
      <c r="J14786" t="s">
        <v>2868</v>
      </c>
      <c r="K14786" t="s">
        <v>2869</v>
      </c>
      <c r="L14786">
        <v>5</v>
      </c>
      <c r="M14786">
        <v>520</v>
      </c>
      <c r="N14786" s="43">
        <v>2600</v>
      </c>
    </row>
    <row r="14787" hidden="1" spans="1:14" x14ac:dyDescent="0.25">
      <c r="A14787" s="106">
        <v>46135</v>
      </c>
      <c r="B14787">
        <v>11184</v>
      </c>
      <c r="C14787">
        <v>8086</v>
      </c>
      <c r="E14787">
        <v>155</v>
      </c>
      <c r="F14787" t="s">
        <v>11405</v>
      </c>
      <c r="G14787" t="s">
        <v>2185</v>
      </c>
      <c r="I14787" t="s">
        <v>2030</v>
      </c>
      <c r="J14787" t="s">
        <v>2868</v>
      </c>
      <c r="K14787" t="s">
        <v>2869</v>
      </c>
      <c r="L14787">
        <v>1</v>
      </c>
      <c r="M14787">
        <v>520</v>
      </c>
      <c r="N14787" s="43">
        <v>520</v>
      </c>
    </row>
    <row r="14788" hidden="1" spans="1:14" x14ac:dyDescent="0.25">
      <c r="A14788" s="106">
        <v>46136</v>
      </c>
      <c r="B14788">
        <v>11245</v>
      </c>
      <c r="C14788">
        <v>8147</v>
      </c>
      <c r="E14788">
        <v>155</v>
      </c>
      <c r="F14788" t="s">
        <v>11406</v>
      </c>
      <c r="G14788" t="s">
        <v>2185</v>
      </c>
      <c r="I14788" t="s">
        <v>2030</v>
      </c>
      <c r="J14788" t="s">
        <v>2868</v>
      </c>
      <c r="K14788" t="s">
        <v>2869</v>
      </c>
      <c r="L14788">
        <v>5</v>
      </c>
      <c r="M14788">
        <v>520</v>
      </c>
      <c r="N14788" s="43">
        <v>2600</v>
      </c>
    </row>
    <row r="14789" hidden="1" spans="1:14" x14ac:dyDescent="0.25">
      <c r="A14789" s="106">
        <v>46136</v>
      </c>
      <c r="B14789">
        <v>11246</v>
      </c>
      <c r="C14789">
        <v>8148</v>
      </c>
      <c r="E14789">
        <v>155</v>
      </c>
      <c r="F14789" t="s">
        <v>11406</v>
      </c>
      <c r="G14789" t="s">
        <v>2185</v>
      </c>
      <c r="I14789" t="s">
        <v>2030</v>
      </c>
      <c r="J14789" t="s">
        <v>2868</v>
      </c>
      <c r="K14789" t="s">
        <v>2869</v>
      </c>
      <c r="L14789">
        <v>1</v>
      </c>
      <c r="M14789">
        <v>520</v>
      </c>
      <c r="N14789" s="43">
        <v>520</v>
      </c>
    </row>
    <row r="14790" hidden="1" spans="1:14" x14ac:dyDescent="0.25">
      <c r="A14790" s="106">
        <v>46140</v>
      </c>
      <c r="B14790">
        <v>11372</v>
      </c>
      <c r="C14790">
        <v>8274</v>
      </c>
      <c r="E14790">
        <v>155</v>
      </c>
      <c r="F14790" t="s">
        <v>11407</v>
      </c>
      <c r="G14790" t="s">
        <v>2027</v>
      </c>
      <c r="I14790" t="s">
        <v>2030</v>
      </c>
      <c r="J14790" t="s">
        <v>2868</v>
      </c>
      <c r="K14790" t="s">
        <v>2869</v>
      </c>
      <c r="L14790">
        <v>5</v>
      </c>
      <c r="M14790">
        <v>520</v>
      </c>
      <c r="N14790" s="43">
        <v>2600</v>
      </c>
    </row>
    <row r="14791" hidden="1" spans="1:14" x14ac:dyDescent="0.25">
      <c r="A14791" s="106">
        <v>46140</v>
      </c>
      <c r="B14791">
        <v>11373</v>
      </c>
      <c r="C14791">
        <v>8275</v>
      </c>
      <c r="E14791">
        <v>155</v>
      </c>
      <c r="F14791" t="s">
        <v>11407</v>
      </c>
      <c r="G14791" t="s">
        <v>2027</v>
      </c>
      <c r="I14791" t="s">
        <v>2030</v>
      </c>
      <c r="J14791" t="s">
        <v>2868</v>
      </c>
      <c r="K14791" t="s">
        <v>2869</v>
      </c>
      <c r="L14791">
        <v>1</v>
      </c>
      <c r="M14791">
        <v>520</v>
      </c>
      <c r="N14791" s="43">
        <v>520</v>
      </c>
    </row>
    <row r="14792" hidden="1" spans="1:14" x14ac:dyDescent="0.25">
      <c r="A14792" s="106">
        <v>46141</v>
      </c>
      <c r="B14792">
        <v>11426</v>
      </c>
      <c r="C14792">
        <v>8328</v>
      </c>
      <c r="E14792">
        <v>155</v>
      </c>
      <c r="F14792" t="s">
        <v>11408</v>
      </c>
      <c r="G14792" t="s">
        <v>2127</v>
      </c>
      <c r="I14792" t="s">
        <v>2030</v>
      </c>
      <c r="J14792" t="s">
        <v>2868</v>
      </c>
      <c r="K14792" t="s">
        <v>2869</v>
      </c>
      <c r="L14792">
        <v>5</v>
      </c>
      <c r="M14792">
        <v>520</v>
      </c>
      <c r="N14792" s="43">
        <v>2600</v>
      </c>
    </row>
    <row r="14793" hidden="1" spans="1:14" x14ac:dyDescent="0.25">
      <c r="A14793" s="106">
        <v>46141</v>
      </c>
      <c r="B14793">
        <v>11427</v>
      </c>
      <c r="C14793">
        <v>8329</v>
      </c>
      <c r="E14793">
        <v>155</v>
      </c>
      <c r="F14793" t="s">
        <v>11408</v>
      </c>
      <c r="G14793" t="s">
        <v>2127</v>
      </c>
      <c r="I14793" t="s">
        <v>2030</v>
      </c>
      <c r="J14793" t="s">
        <v>2868</v>
      </c>
      <c r="K14793" t="s">
        <v>2869</v>
      </c>
      <c r="L14793">
        <v>1</v>
      </c>
      <c r="M14793">
        <v>520</v>
      </c>
      <c r="N14793" s="43">
        <v>520</v>
      </c>
    </row>
    <row r="14794" hidden="1" spans="1:14" x14ac:dyDescent="0.25">
      <c r="A14794" s="106">
        <v>46142</v>
      </c>
      <c r="B14794">
        <v>11495</v>
      </c>
      <c r="C14794">
        <v>8397</v>
      </c>
      <c r="E14794">
        <v>155</v>
      </c>
      <c r="F14794" t="s">
        <v>11409</v>
      </c>
      <c r="G14794" t="s">
        <v>2131</v>
      </c>
      <c r="I14794" t="s">
        <v>2030</v>
      </c>
      <c r="J14794" t="s">
        <v>2868</v>
      </c>
      <c r="K14794" t="s">
        <v>2869</v>
      </c>
      <c r="L14794">
        <v>5</v>
      </c>
      <c r="M14794">
        <v>520</v>
      </c>
      <c r="N14794" s="43">
        <v>2600</v>
      </c>
    </row>
    <row r="14795" hidden="1" spans="1:14" x14ac:dyDescent="0.25">
      <c r="A14795" s="106">
        <v>46142</v>
      </c>
      <c r="B14795">
        <v>11496</v>
      </c>
      <c r="C14795">
        <v>8398</v>
      </c>
      <c r="E14795">
        <v>155</v>
      </c>
      <c r="F14795" t="s">
        <v>11409</v>
      </c>
      <c r="G14795" t="s">
        <v>2131</v>
      </c>
      <c r="I14795" t="s">
        <v>2030</v>
      </c>
      <c r="J14795" t="s">
        <v>2868</v>
      </c>
      <c r="K14795" t="s">
        <v>2869</v>
      </c>
      <c r="L14795">
        <v>1</v>
      </c>
      <c r="M14795">
        <v>520</v>
      </c>
      <c r="N14795" s="43">
        <v>520</v>
      </c>
    </row>
    <row r="14796" hidden="1" spans="1:14" x14ac:dyDescent="0.25">
      <c r="A14796" s="106">
        <v>46146</v>
      </c>
      <c r="B14796">
        <v>11576</v>
      </c>
      <c r="C14796">
        <v>8478</v>
      </c>
      <c r="E14796">
        <v>155</v>
      </c>
      <c r="F14796" t="s">
        <v>11410</v>
      </c>
      <c r="G14796" t="s">
        <v>2095</v>
      </c>
      <c r="I14796" t="s">
        <v>2030</v>
      </c>
      <c r="J14796" t="s">
        <v>2958</v>
      </c>
      <c r="K14796" t="s">
        <v>2959</v>
      </c>
      <c r="L14796">
        <v>5</v>
      </c>
      <c r="M14796">
        <v>615</v>
      </c>
      <c r="N14796" s="43">
        <v>3075</v>
      </c>
    </row>
    <row r="14797" hidden="1" spans="1:14" x14ac:dyDescent="0.25">
      <c r="A14797" s="106">
        <v>46146</v>
      </c>
      <c r="B14797">
        <v>11577</v>
      </c>
      <c r="C14797">
        <v>8479</v>
      </c>
      <c r="E14797">
        <v>155</v>
      </c>
      <c r="F14797" t="s">
        <v>11410</v>
      </c>
      <c r="G14797" t="s">
        <v>2095</v>
      </c>
      <c r="I14797" t="s">
        <v>2030</v>
      </c>
      <c r="J14797" t="s">
        <v>2958</v>
      </c>
      <c r="K14797" t="s">
        <v>2959</v>
      </c>
      <c r="L14797">
        <v>1</v>
      </c>
      <c r="M14797">
        <v>615</v>
      </c>
      <c r="N14797" s="43">
        <v>615</v>
      </c>
    </row>
    <row r="14798" hidden="1" spans="1:14" x14ac:dyDescent="0.25">
      <c r="A14798" s="106">
        <v>46147</v>
      </c>
      <c r="B14798">
        <v>11624</v>
      </c>
      <c r="C14798">
        <v>8525</v>
      </c>
      <c r="E14798">
        <v>155</v>
      </c>
      <c r="F14798" t="s">
        <v>11411</v>
      </c>
      <c r="G14798" t="s">
        <v>2027</v>
      </c>
      <c r="I14798" t="s">
        <v>2030</v>
      </c>
      <c r="J14798" t="s">
        <v>2868</v>
      </c>
      <c r="K14798" t="s">
        <v>2869</v>
      </c>
      <c r="L14798">
        <v>5</v>
      </c>
      <c r="M14798">
        <v>550</v>
      </c>
      <c r="N14798" s="43">
        <v>2750</v>
      </c>
    </row>
    <row r="14799" hidden="1" spans="1:14" x14ac:dyDescent="0.25">
      <c r="A14799" s="106">
        <v>46147</v>
      </c>
      <c r="B14799">
        <v>11625</v>
      </c>
      <c r="C14799">
        <v>8526</v>
      </c>
      <c r="E14799">
        <v>155</v>
      </c>
      <c r="F14799" t="s">
        <v>11411</v>
      </c>
      <c r="G14799" t="s">
        <v>2027</v>
      </c>
      <c r="I14799" t="s">
        <v>2030</v>
      </c>
      <c r="J14799" t="s">
        <v>2868</v>
      </c>
      <c r="K14799" t="s">
        <v>2869</v>
      </c>
      <c r="L14799">
        <v>1</v>
      </c>
      <c r="M14799">
        <v>550</v>
      </c>
      <c r="N14799" s="43">
        <v>550</v>
      </c>
    </row>
    <row r="14800" hidden="1" spans="1:14" x14ac:dyDescent="0.25">
      <c r="A14800" s="106">
        <v>46148</v>
      </c>
      <c r="B14800">
        <v>11692</v>
      </c>
      <c r="C14800">
        <v>8593</v>
      </c>
      <c r="E14800">
        <v>155</v>
      </c>
      <c r="F14800" t="s">
        <v>11412</v>
      </c>
      <c r="G14800" t="s">
        <v>2095</v>
      </c>
      <c r="I14800" t="s">
        <v>2030</v>
      </c>
      <c r="J14800" t="s">
        <v>2868</v>
      </c>
      <c r="K14800" t="s">
        <v>2869</v>
      </c>
      <c r="L14800">
        <v>5</v>
      </c>
      <c r="M14800">
        <v>550</v>
      </c>
      <c r="N14800" s="43">
        <v>2750</v>
      </c>
    </row>
    <row r="14801" hidden="1" spans="1:14" x14ac:dyDescent="0.25">
      <c r="A14801" s="106">
        <v>46148</v>
      </c>
      <c r="B14801">
        <v>11693</v>
      </c>
      <c r="C14801">
        <v>8594</v>
      </c>
      <c r="E14801">
        <v>155</v>
      </c>
      <c r="F14801" t="s">
        <v>11412</v>
      </c>
      <c r="G14801" t="s">
        <v>2095</v>
      </c>
      <c r="I14801" t="s">
        <v>2030</v>
      </c>
      <c r="J14801" t="s">
        <v>2868</v>
      </c>
      <c r="K14801" t="s">
        <v>2869</v>
      </c>
      <c r="L14801">
        <v>1</v>
      </c>
      <c r="M14801">
        <v>550</v>
      </c>
      <c r="N14801" s="43">
        <v>550</v>
      </c>
    </row>
    <row r="14802" hidden="1" spans="1:14" x14ac:dyDescent="0.25">
      <c r="A14802" s="106">
        <v>46149</v>
      </c>
      <c r="B14802">
        <v>11759</v>
      </c>
      <c r="C14802">
        <v>8660</v>
      </c>
      <c r="E14802">
        <v>155</v>
      </c>
      <c r="F14802" t="s">
        <v>11413</v>
      </c>
      <c r="G14802" t="s">
        <v>2027</v>
      </c>
      <c r="I14802" t="s">
        <v>2030</v>
      </c>
      <c r="J14802" t="s">
        <v>2868</v>
      </c>
      <c r="K14802" t="s">
        <v>2869</v>
      </c>
      <c r="L14802">
        <v>5</v>
      </c>
      <c r="M14802">
        <v>550</v>
      </c>
      <c r="N14802" s="43">
        <v>2750</v>
      </c>
    </row>
    <row r="14803" hidden="1" spans="1:14" x14ac:dyDescent="0.25">
      <c r="A14803" s="106">
        <v>46149</v>
      </c>
      <c r="B14803">
        <v>11760</v>
      </c>
      <c r="C14803">
        <v>8661</v>
      </c>
      <c r="E14803">
        <v>155</v>
      </c>
      <c r="F14803" t="s">
        <v>11413</v>
      </c>
      <c r="G14803" t="s">
        <v>2027</v>
      </c>
      <c r="I14803" t="s">
        <v>2030</v>
      </c>
      <c r="J14803" t="s">
        <v>2868</v>
      </c>
      <c r="K14803" t="s">
        <v>2869</v>
      </c>
      <c r="L14803">
        <v>1</v>
      </c>
      <c r="M14803">
        <v>550</v>
      </c>
      <c r="N14803" s="43">
        <v>550</v>
      </c>
    </row>
    <row r="14804" hidden="1" spans="1:14" x14ac:dyDescent="0.25">
      <c r="A14804" s="106">
        <v>46150</v>
      </c>
      <c r="B14804">
        <v>11828</v>
      </c>
      <c r="C14804">
        <v>8729</v>
      </c>
      <c r="E14804">
        <v>155</v>
      </c>
      <c r="F14804" t="s">
        <v>11414</v>
      </c>
      <c r="G14804" t="s">
        <v>2025</v>
      </c>
      <c r="I14804" t="s">
        <v>2030</v>
      </c>
      <c r="J14804" t="s">
        <v>2868</v>
      </c>
      <c r="K14804" t="s">
        <v>2869</v>
      </c>
      <c r="L14804">
        <v>5</v>
      </c>
      <c r="M14804">
        <v>550</v>
      </c>
      <c r="N14804" s="43">
        <v>2750</v>
      </c>
    </row>
    <row r="14805" hidden="1" spans="1:14" x14ac:dyDescent="0.25">
      <c r="A14805" s="106">
        <v>46150</v>
      </c>
      <c r="B14805">
        <v>11829</v>
      </c>
      <c r="C14805">
        <v>8730</v>
      </c>
      <c r="E14805">
        <v>155</v>
      </c>
      <c r="F14805" t="s">
        <v>11414</v>
      </c>
      <c r="G14805" t="s">
        <v>2025</v>
      </c>
      <c r="I14805" t="s">
        <v>2030</v>
      </c>
      <c r="J14805" t="s">
        <v>2868</v>
      </c>
      <c r="K14805" t="s">
        <v>2869</v>
      </c>
      <c r="L14805">
        <v>1</v>
      </c>
      <c r="M14805">
        <v>550</v>
      </c>
      <c r="N14805" s="43">
        <v>550</v>
      </c>
    </row>
    <row r="14806" hidden="1" spans="1:14" x14ac:dyDescent="0.25">
      <c r="A14806" s="106">
        <v>46153</v>
      </c>
      <c r="B14806">
        <v>11952</v>
      </c>
      <c r="C14806">
        <v>8852</v>
      </c>
      <c r="E14806">
        <v>155</v>
      </c>
      <c r="F14806" t="s">
        <v>11415</v>
      </c>
      <c r="G14806" t="s">
        <v>2114</v>
      </c>
      <c r="I14806" t="s">
        <v>2030</v>
      </c>
      <c r="J14806" t="s">
        <v>2242</v>
      </c>
      <c r="K14806" t="s">
        <v>2243</v>
      </c>
      <c r="L14806">
        <v>5</v>
      </c>
      <c r="M14806">
        <v>530</v>
      </c>
      <c r="N14806" s="43">
        <v>2650</v>
      </c>
    </row>
    <row r="14807" hidden="1" spans="1:14" x14ac:dyDescent="0.25">
      <c r="A14807" s="106">
        <v>46153</v>
      </c>
      <c r="B14807">
        <v>11953</v>
      </c>
      <c r="C14807">
        <v>8853</v>
      </c>
      <c r="E14807">
        <v>155</v>
      </c>
      <c r="F14807" t="s">
        <v>11415</v>
      </c>
      <c r="G14807" t="s">
        <v>2114</v>
      </c>
      <c r="I14807" t="s">
        <v>2030</v>
      </c>
      <c r="J14807" t="s">
        <v>2242</v>
      </c>
      <c r="K14807" t="s">
        <v>2243</v>
      </c>
      <c r="L14807">
        <v>1</v>
      </c>
      <c r="M14807">
        <v>530</v>
      </c>
      <c r="N14807" s="43">
        <v>530</v>
      </c>
    </row>
    <row r="14808" hidden="1" spans="1:14" x14ac:dyDescent="0.25">
      <c r="A14808" s="106">
        <v>46154</v>
      </c>
      <c r="B14808">
        <v>12045</v>
      </c>
      <c r="C14808">
        <v>8945</v>
      </c>
      <c r="E14808">
        <v>155</v>
      </c>
      <c r="F14808" t="s">
        <v>11416</v>
      </c>
      <c r="G14808" t="s">
        <v>2156</v>
      </c>
      <c r="I14808" t="s">
        <v>2030</v>
      </c>
      <c r="J14808" t="s">
        <v>2868</v>
      </c>
      <c r="K14808" t="s">
        <v>2869</v>
      </c>
      <c r="L14808">
        <v>5</v>
      </c>
      <c r="M14808">
        <v>550</v>
      </c>
      <c r="N14808" s="43">
        <v>2750</v>
      </c>
    </row>
    <row r="14809" hidden="1" spans="1:14" x14ac:dyDescent="0.25">
      <c r="A14809" s="106">
        <v>46154</v>
      </c>
      <c r="B14809">
        <v>12046</v>
      </c>
      <c r="C14809">
        <v>8946</v>
      </c>
      <c r="E14809">
        <v>155</v>
      </c>
      <c r="F14809" t="s">
        <v>11416</v>
      </c>
      <c r="G14809" t="s">
        <v>2156</v>
      </c>
      <c r="I14809" t="s">
        <v>2030</v>
      </c>
      <c r="J14809" t="s">
        <v>2868</v>
      </c>
      <c r="K14809" t="s">
        <v>2869</v>
      </c>
      <c r="L14809">
        <v>1</v>
      </c>
      <c r="M14809">
        <v>550</v>
      </c>
      <c r="N14809" s="43">
        <v>550</v>
      </c>
    </row>
    <row r="14810" hidden="1" spans="1:14" x14ac:dyDescent="0.25">
      <c r="A14810" s="106">
        <v>46155</v>
      </c>
      <c r="B14810">
        <v>12106</v>
      </c>
      <c r="C14810">
        <v>9006</v>
      </c>
      <c r="E14810">
        <v>155</v>
      </c>
      <c r="F14810" t="s">
        <v>11417</v>
      </c>
      <c r="G14810" t="s">
        <v>2185</v>
      </c>
      <c r="I14810" t="s">
        <v>2030</v>
      </c>
      <c r="J14810" t="s">
        <v>6685</v>
      </c>
      <c r="K14810" t="s">
        <v>6686</v>
      </c>
      <c r="L14810">
        <v>5</v>
      </c>
      <c r="M14810">
        <v>540</v>
      </c>
      <c r="N14810" s="43">
        <v>2700</v>
      </c>
    </row>
    <row r="14811" hidden="1" spans="1:14" x14ac:dyDescent="0.25">
      <c r="A14811" s="106">
        <v>46155</v>
      </c>
      <c r="B14811">
        <v>12107</v>
      </c>
      <c r="C14811">
        <v>9007</v>
      </c>
      <c r="E14811">
        <v>155</v>
      </c>
      <c r="F14811" t="s">
        <v>11417</v>
      </c>
      <c r="G14811" t="s">
        <v>2185</v>
      </c>
      <c r="I14811" t="s">
        <v>2030</v>
      </c>
      <c r="J14811" t="s">
        <v>6685</v>
      </c>
      <c r="K14811" t="s">
        <v>6686</v>
      </c>
      <c r="L14811">
        <v>3</v>
      </c>
      <c r="M14811">
        <v>540</v>
      </c>
      <c r="N14811" s="43">
        <v>1620</v>
      </c>
    </row>
    <row r="14812" hidden="1" spans="1:14" x14ac:dyDescent="0.25">
      <c r="A14812" s="106">
        <v>46155</v>
      </c>
      <c r="B14812">
        <v>12127</v>
      </c>
      <c r="C14812">
        <v>9027</v>
      </c>
      <c r="E14812">
        <v>155</v>
      </c>
      <c r="F14812" t="s">
        <v>11418</v>
      </c>
      <c r="G14812" t="s">
        <v>2185</v>
      </c>
      <c r="I14812" t="s">
        <v>2030</v>
      </c>
      <c r="J14812" t="s">
        <v>2868</v>
      </c>
      <c r="K14812" t="s">
        <v>2869</v>
      </c>
      <c r="L14812">
        <v>5</v>
      </c>
      <c r="M14812">
        <v>550</v>
      </c>
      <c r="N14812" s="43">
        <v>2750</v>
      </c>
    </row>
    <row r="14813" hidden="1" spans="1:14" x14ac:dyDescent="0.25">
      <c r="A14813" s="106">
        <v>46155</v>
      </c>
      <c r="B14813">
        <v>12128</v>
      </c>
      <c r="C14813">
        <v>9028</v>
      </c>
      <c r="E14813">
        <v>155</v>
      </c>
      <c r="F14813" t="s">
        <v>11418</v>
      </c>
      <c r="G14813" t="s">
        <v>2185</v>
      </c>
      <c r="I14813" t="s">
        <v>2030</v>
      </c>
      <c r="J14813" t="s">
        <v>2868</v>
      </c>
      <c r="K14813" t="s">
        <v>2869</v>
      </c>
      <c r="L14813">
        <v>1</v>
      </c>
      <c r="M14813">
        <v>550</v>
      </c>
      <c r="N14813" s="43">
        <v>550</v>
      </c>
    </row>
    <row r="14814" hidden="1" spans="1:14" x14ac:dyDescent="0.25">
      <c r="A14814" s="106">
        <v>46156</v>
      </c>
      <c r="B14814">
        <v>12186</v>
      </c>
      <c r="C14814">
        <v>9086</v>
      </c>
      <c r="E14814">
        <v>155</v>
      </c>
      <c r="F14814" t="s">
        <v>11419</v>
      </c>
      <c r="G14814" t="s">
        <v>2156</v>
      </c>
      <c r="I14814" t="s">
        <v>2030</v>
      </c>
      <c r="J14814" t="s">
        <v>2868</v>
      </c>
      <c r="K14814" t="s">
        <v>2869</v>
      </c>
      <c r="L14814">
        <v>5</v>
      </c>
      <c r="M14814">
        <v>550</v>
      </c>
      <c r="N14814" s="43">
        <v>2750</v>
      </c>
    </row>
    <row r="14815" hidden="1" spans="1:14" x14ac:dyDescent="0.25">
      <c r="A14815" s="106">
        <v>46156</v>
      </c>
      <c r="B14815">
        <v>12187</v>
      </c>
      <c r="C14815">
        <v>9087</v>
      </c>
      <c r="E14815">
        <v>155</v>
      </c>
      <c r="F14815" t="s">
        <v>11419</v>
      </c>
      <c r="G14815" t="s">
        <v>2156</v>
      </c>
      <c r="I14815" t="s">
        <v>2030</v>
      </c>
      <c r="J14815" t="s">
        <v>2868</v>
      </c>
      <c r="K14815" t="s">
        <v>2869</v>
      </c>
      <c r="L14815">
        <v>1</v>
      </c>
      <c r="M14815">
        <v>550</v>
      </c>
      <c r="N14815" s="43">
        <v>550</v>
      </c>
    </row>
    <row r="14816" hidden="1" spans="1:14" x14ac:dyDescent="0.25">
      <c r="A14816" s="106">
        <v>46160</v>
      </c>
      <c r="B14816">
        <v>12336</v>
      </c>
      <c r="C14816">
        <v>9236</v>
      </c>
      <c r="E14816">
        <v>155</v>
      </c>
      <c r="F14816" t="s">
        <v>11420</v>
      </c>
      <c r="G14816" t="s">
        <v>2114</v>
      </c>
      <c r="I14816" t="s">
        <v>2030</v>
      </c>
      <c r="J14816" t="s">
        <v>6685</v>
      </c>
      <c r="K14816" t="s">
        <v>6686</v>
      </c>
      <c r="L14816">
        <v>5</v>
      </c>
      <c r="M14816">
        <v>540</v>
      </c>
      <c r="N14816" s="43">
        <v>2700</v>
      </c>
    </row>
    <row r="14817" hidden="1" spans="1:14" x14ac:dyDescent="0.25">
      <c r="A14817" s="106">
        <v>46160</v>
      </c>
      <c r="B14817">
        <v>12337</v>
      </c>
      <c r="C14817">
        <v>9237</v>
      </c>
      <c r="E14817">
        <v>155</v>
      </c>
      <c r="F14817" t="s">
        <v>11420</v>
      </c>
      <c r="G14817" t="s">
        <v>2114</v>
      </c>
      <c r="I14817" t="s">
        <v>2030</v>
      </c>
      <c r="J14817" t="s">
        <v>6685</v>
      </c>
      <c r="K14817" t="s">
        <v>6686</v>
      </c>
      <c r="L14817">
        <v>1</v>
      </c>
      <c r="M14817">
        <v>540</v>
      </c>
      <c r="N14817" s="43">
        <v>540</v>
      </c>
    </row>
    <row r="14818" hidden="1" spans="1:14" x14ac:dyDescent="0.25">
      <c r="A14818" s="106">
        <v>46160</v>
      </c>
      <c r="B14818">
        <v>12383</v>
      </c>
      <c r="C14818">
        <v>9283</v>
      </c>
      <c r="E14818">
        <v>155</v>
      </c>
      <c r="F14818" t="s">
        <v>11421</v>
      </c>
      <c r="G14818" t="s">
        <v>2095</v>
      </c>
      <c r="H14818" t="s">
        <v>2029</v>
      </c>
      <c r="I14818" t="s">
        <v>2030</v>
      </c>
      <c r="J14818" t="s">
        <v>2033</v>
      </c>
      <c r="K14818" t="s">
        <v>2034</v>
      </c>
      <c r="L14818">
        <v>1</v>
      </c>
      <c r="M14818">
        <v>55</v>
      </c>
      <c r="N14818" s="43">
        <v>55</v>
      </c>
    </row>
    <row r="14819" hidden="1" spans="1:14" x14ac:dyDescent="0.25">
      <c r="A14819" s="106">
        <v>46160</v>
      </c>
      <c r="B14819">
        <v>12383</v>
      </c>
      <c r="C14819">
        <v>9283</v>
      </c>
      <c r="E14819">
        <v>155</v>
      </c>
      <c r="F14819" t="s">
        <v>11421</v>
      </c>
      <c r="G14819" t="s">
        <v>2095</v>
      </c>
      <c r="H14819" t="s">
        <v>2029</v>
      </c>
      <c r="I14819" t="s">
        <v>2030</v>
      </c>
      <c r="J14819" t="s">
        <v>11422</v>
      </c>
      <c r="K14819" t="s">
        <v>11423</v>
      </c>
      <c r="L14819">
        <v>5</v>
      </c>
      <c r="M14819">
        <v>650.33</v>
      </c>
      <c r="N14819" s="43">
        <v>3251.65</v>
      </c>
    </row>
    <row r="14820" hidden="1" spans="1:14" x14ac:dyDescent="0.25">
      <c r="A14820" s="106">
        <v>46160</v>
      </c>
      <c r="B14820">
        <v>12384</v>
      </c>
      <c r="C14820">
        <v>9284</v>
      </c>
      <c r="E14820">
        <v>155</v>
      </c>
      <c r="F14820" t="s">
        <v>11421</v>
      </c>
      <c r="G14820" t="s">
        <v>2095</v>
      </c>
      <c r="H14820" t="s">
        <v>2029</v>
      </c>
      <c r="I14820" t="s">
        <v>2030</v>
      </c>
      <c r="J14820" t="s">
        <v>11422</v>
      </c>
      <c r="K14820" t="s">
        <v>11423</v>
      </c>
      <c r="L14820">
        <v>1</v>
      </c>
      <c r="M14820">
        <v>650.33</v>
      </c>
      <c r="N14820" s="43">
        <v>650.33</v>
      </c>
    </row>
    <row r="14821" hidden="1" spans="1:14" x14ac:dyDescent="0.25">
      <c r="A14821" s="106">
        <v>46160</v>
      </c>
      <c r="B14821">
        <v>12387</v>
      </c>
      <c r="C14821">
        <v>9287</v>
      </c>
      <c r="E14821">
        <v>155</v>
      </c>
      <c r="F14821" t="s">
        <v>11424</v>
      </c>
      <c r="G14821" t="s">
        <v>2025</v>
      </c>
      <c r="H14821" t="s">
        <v>2029</v>
      </c>
      <c r="I14821" t="s">
        <v>2030</v>
      </c>
      <c r="J14821" t="s">
        <v>11422</v>
      </c>
      <c r="K14821" t="s">
        <v>11423</v>
      </c>
      <c r="L14821">
        <v>5</v>
      </c>
      <c r="M14821">
        <v>650.33</v>
      </c>
      <c r="N14821" s="43">
        <v>3251.65</v>
      </c>
    </row>
    <row r="14822" hidden="1" spans="1:14" x14ac:dyDescent="0.25">
      <c r="A14822" s="106">
        <v>46160</v>
      </c>
      <c r="B14822">
        <v>12388</v>
      </c>
      <c r="C14822">
        <v>9288</v>
      </c>
      <c r="E14822">
        <v>155</v>
      </c>
      <c r="F14822" t="s">
        <v>11424</v>
      </c>
      <c r="G14822" t="s">
        <v>2025</v>
      </c>
      <c r="H14822" t="s">
        <v>2029</v>
      </c>
      <c r="I14822" t="s">
        <v>2030</v>
      </c>
      <c r="J14822" t="s">
        <v>11422</v>
      </c>
      <c r="K14822" t="s">
        <v>11423</v>
      </c>
      <c r="L14822">
        <v>1</v>
      </c>
      <c r="M14822">
        <v>650.33</v>
      </c>
      <c r="N14822" s="43">
        <v>650.33</v>
      </c>
    </row>
    <row r="14823" hidden="1" spans="1:14" x14ac:dyDescent="0.25">
      <c r="A14823" s="106">
        <v>46161</v>
      </c>
      <c r="B14823">
        <v>12417</v>
      </c>
      <c r="C14823">
        <v>9316</v>
      </c>
      <c r="E14823">
        <v>155</v>
      </c>
      <c r="F14823" t="s">
        <v>11425</v>
      </c>
      <c r="G14823" t="s">
        <v>2025</v>
      </c>
      <c r="I14823" t="s">
        <v>2030</v>
      </c>
      <c r="J14823" t="s">
        <v>2868</v>
      </c>
      <c r="K14823" t="s">
        <v>2869</v>
      </c>
      <c r="L14823">
        <v>5</v>
      </c>
      <c r="M14823">
        <v>550</v>
      </c>
      <c r="N14823" s="43">
        <v>2750</v>
      </c>
    </row>
    <row r="14824" hidden="1" spans="1:14" x14ac:dyDescent="0.25">
      <c r="A14824" s="106">
        <v>46161</v>
      </c>
      <c r="B14824">
        <v>12418</v>
      </c>
      <c r="C14824">
        <v>9317</v>
      </c>
      <c r="E14824">
        <v>155</v>
      </c>
      <c r="F14824" t="s">
        <v>11425</v>
      </c>
      <c r="G14824" t="s">
        <v>2025</v>
      </c>
      <c r="I14824" t="s">
        <v>2030</v>
      </c>
      <c r="J14824" t="s">
        <v>2868</v>
      </c>
      <c r="K14824" t="s">
        <v>2869</v>
      </c>
      <c r="L14824">
        <v>1</v>
      </c>
      <c r="M14824">
        <v>550</v>
      </c>
      <c r="N14824" s="43">
        <v>550</v>
      </c>
    </row>
    <row r="14825" hidden="1" spans="1:14" x14ac:dyDescent="0.25">
      <c r="A14825" s="106">
        <v>46161</v>
      </c>
      <c r="B14825">
        <v>12450</v>
      </c>
      <c r="C14825">
        <v>9349</v>
      </c>
      <c r="E14825">
        <v>155</v>
      </c>
      <c r="F14825" t="s">
        <v>11426</v>
      </c>
      <c r="G14825" t="s">
        <v>2025</v>
      </c>
      <c r="I14825" t="s">
        <v>2030</v>
      </c>
      <c r="J14825" t="s">
        <v>6685</v>
      </c>
      <c r="K14825" t="s">
        <v>6686</v>
      </c>
      <c r="L14825">
        <v>5</v>
      </c>
      <c r="M14825">
        <v>540</v>
      </c>
      <c r="N14825" s="43">
        <v>2700</v>
      </c>
    </row>
    <row r="14826" hidden="1" spans="1:14" x14ac:dyDescent="0.25">
      <c r="A14826" s="106">
        <v>46161</v>
      </c>
      <c r="B14826">
        <v>12451</v>
      </c>
      <c r="C14826">
        <v>9350</v>
      </c>
      <c r="E14826">
        <v>155</v>
      </c>
      <c r="F14826" t="s">
        <v>11426</v>
      </c>
      <c r="G14826" t="s">
        <v>2025</v>
      </c>
      <c r="I14826" t="s">
        <v>2030</v>
      </c>
      <c r="J14826" t="s">
        <v>6685</v>
      </c>
      <c r="K14826" t="s">
        <v>6686</v>
      </c>
      <c r="L14826">
        <v>3</v>
      </c>
      <c r="M14826">
        <v>540</v>
      </c>
      <c r="N14826" s="43">
        <v>1620</v>
      </c>
    </row>
    <row r="14827" hidden="1" spans="1:14" x14ac:dyDescent="0.25">
      <c r="A14827" s="106">
        <v>46162</v>
      </c>
      <c r="B14827">
        <v>12479</v>
      </c>
      <c r="C14827">
        <v>9378</v>
      </c>
      <c r="E14827">
        <v>155</v>
      </c>
      <c r="F14827" t="s">
        <v>11427</v>
      </c>
      <c r="G14827" t="s">
        <v>2025</v>
      </c>
      <c r="I14827" t="s">
        <v>2030</v>
      </c>
      <c r="J14827" t="s">
        <v>2868</v>
      </c>
      <c r="K14827" t="s">
        <v>2869</v>
      </c>
      <c r="L14827">
        <v>5</v>
      </c>
      <c r="M14827">
        <v>550</v>
      </c>
      <c r="N14827" s="43">
        <v>2750</v>
      </c>
    </row>
    <row r="14828" hidden="1" spans="1:14" x14ac:dyDescent="0.25">
      <c r="A14828" s="106">
        <v>46162</v>
      </c>
      <c r="B14828">
        <v>12480</v>
      </c>
      <c r="C14828">
        <v>9379</v>
      </c>
      <c r="E14828">
        <v>155</v>
      </c>
      <c r="F14828" t="s">
        <v>11427</v>
      </c>
      <c r="G14828" t="s">
        <v>2025</v>
      </c>
      <c r="I14828" t="s">
        <v>2030</v>
      </c>
      <c r="J14828" t="s">
        <v>2868</v>
      </c>
      <c r="K14828" t="s">
        <v>2869</v>
      </c>
      <c r="L14828">
        <v>1</v>
      </c>
      <c r="M14828">
        <v>550</v>
      </c>
      <c r="N14828" s="43">
        <v>550</v>
      </c>
    </row>
    <row r="14829" hidden="1" spans="1:14" x14ac:dyDescent="0.25">
      <c r="A14829" s="106">
        <v>46164</v>
      </c>
      <c r="B14829">
        <v>12657</v>
      </c>
      <c r="C14829">
        <v>9550</v>
      </c>
      <c r="E14829">
        <v>155</v>
      </c>
      <c r="F14829" t="s">
        <v>11428</v>
      </c>
      <c r="G14829" t="s">
        <v>2017</v>
      </c>
      <c r="I14829" t="s">
        <v>2030</v>
      </c>
      <c r="J14829" t="s">
        <v>2868</v>
      </c>
      <c r="K14829" t="s">
        <v>2869</v>
      </c>
      <c r="L14829">
        <v>5</v>
      </c>
      <c r="M14829">
        <v>550</v>
      </c>
      <c r="N14829" s="43">
        <v>2750</v>
      </c>
    </row>
    <row r="14830" hidden="1" spans="1:14" x14ac:dyDescent="0.25">
      <c r="A14830" s="106">
        <v>46164</v>
      </c>
      <c r="B14830">
        <v>12658</v>
      </c>
      <c r="C14830">
        <v>9551</v>
      </c>
      <c r="E14830">
        <v>155</v>
      </c>
      <c r="F14830" t="s">
        <v>11428</v>
      </c>
      <c r="G14830" t="s">
        <v>2017</v>
      </c>
      <c r="I14830" t="s">
        <v>2030</v>
      </c>
      <c r="J14830" t="s">
        <v>2868</v>
      </c>
      <c r="K14830" t="s">
        <v>2869</v>
      </c>
      <c r="L14830">
        <v>1</v>
      </c>
      <c r="M14830">
        <v>550</v>
      </c>
      <c r="N14830" s="43">
        <v>550</v>
      </c>
    </row>
    <row r="14831" hidden="1" spans="1:14" x14ac:dyDescent="0.25">
      <c r="A14831" s="106">
        <v>46167</v>
      </c>
      <c r="B14831">
        <v>12763</v>
      </c>
      <c r="C14831">
        <v>9654</v>
      </c>
      <c r="E14831">
        <v>155</v>
      </c>
      <c r="F14831" t="s">
        <v>11429</v>
      </c>
      <c r="G14831" t="s">
        <v>2114</v>
      </c>
      <c r="I14831" t="s">
        <v>2030</v>
      </c>
      <c r="J14831" t="s">
        <v>6685</v>
      </c>
      <c r="K14831" t="s">
        <v>6686</v>
      </c>
      <c r="L14831">
        <v>8</v>
      </c>
      <c r="M14831">
        <v>540</v>
      </c>
      <c r="N14831" s="43">
        <v>4320</v>
      </c>
    </row>
    <row r="14832" hidden="1" spans="1:14" x14ac:dyDescent="0.25">
      <c r="A14832" s="106">
        <v>46168</v>
      </c>
      <c r="B14832">
        <v>12829</v>
      </c>
      <c r="C14832">
        <v>9720</v>
      </c>
      <c r="E14832">
        <v>155</v>
      </c>
      <c r="F14832" t="s">
        <v>11430</v>
      </c>
      <c r="G14832" t="s">
        <v>2025</v>
      </c>
      <c r="I14832" t="s">
        <v>2030</v>
      </c>
      <c r="J14832" t="s">
        <v>2868</v>
      </c>
      <c r="K14832" t="s">
        <v>2869</v>
      </c>
      <c r="L14832">
        <v>5</v>
      </c>
      <c r="M14832">
        <v>550</v>
      </c>
      <c r="N14832" s="43">
        <v>2750</v>
      </c>
    </row>
    <row r="14833" hidden="1" spans="1:14" x14ac:dyDescent="0.25">
      <c r="A14833" s="106">
        <v>46168</v>
      </c>
      <c r="B14833">
        <v>12830</v>
      </c>
      <c r="C14833">
        <v>9721</v>
      </c>
      <c r="E14833">
        <v>155</v>
      </c>
      <c r="F14833" t="s">
        <v>11430</v>
      </c>
      <c r="G14833" t="s">
        <v>2025</v>
      </c>
      <c r="I14833" t="s">
        <v>2030</v>
      </c>
      <c r="J14833" t="s">
        <v>2868</v>
      </c>
      <c r="K14833" t="s">
        <v>2869</v>
      </c>
      <c r="L14833">
        <v>1</v>
      </c>
      <c r="M14833">
        <v>550</v>
      </c>
      <c r="N14833" s="43">
        <v>550</v>
      </c>
    </row>
    <row r="14834" hidden="1" spans="1:14" x14ac:dyDescent="0.25">
      <c r="A14834" s="106">
        <v>46168</v>
      </c>
      <c r="B14834">
        <v>12836</v>
      </c>
      <c r="C14834">
        <v>9727</v>
      </c>
      <c r="E14834">
        <v>155</v>
      </c>
      <c r="F14834" t="s">
        <v>11431</v>
      </c>
      <c r="G14834" t="s">
        <v>2127</v>
      </c>
      <c r="H14834" t="s">
        <v>2029</v>
      </c>
      <c r="I14834" t="s">
        <v>2030</v>
      </c>
      <c r="J14834" t="s">
        <v>2958</v>
      </c>
      <c r="K14834" t="s">
        <v>2959</v>
      </c>
      <c r="L14834">
        <v>5</v>
      </c>
      <c r="M14834">
        <v>615</v>
      </c>
      <c r="N14834" s="43">
        <v>3075</v>
      </c>
    </row>
    <row r="14835" hidden="1" spans="1:14" x14ac:dyDescent="0.25">
      <c r="A14835" s="106">
        <v>46168</v>
      </c>
      <c r="B14835">
        <v>12836</v>
      </c>
      <c r="C14835">
        <v>9727</v>
      </c>
      <c r="E14835">
        <v>155</v>
      </c>
      <c r="F14835" t="s">
        <v>11431</v>
      </c>
      <c r="G14835" t="s">
        <v>2127</v>
      </c>
      <c r="H14835" t="s">
        <v>2029</v>
      </c>
      <c r="I14835" t="s">
        <v>2030</v>
      </c>
      <c r="J14835" t="s">
        <v>2033</v>
      </c>
      <c r="K14835" t="s">
        <v>2034</v>
      </c>
      <c r="L14835">
        <v>1</v>
      </c>
      <c r="M14835">
        <v>55</v>
      </c>
      <c r="N14835" s="43">
        <v>55</v>
      </c>
    </row>
    <row r="14836" hidden="1" spans="1:14" x14ac:dyDescent="0.25">
      <c r="A14836" s="106">
        <v>46168</v>
      </c>
      <c r="B14836">
        <v>12837</v>
      </c>
      <c r="C14836">
        <v>9728</v>
      </c>
      <c r="E14836">
        <v>155</v>
      </c>
      <c r="F14836" t="s">
        <v>11431</v>
      </c>
      <c r="G14836" t="s">
        <v>2127</v>
      </c>
      <c r="H14836" t="s">
        <v>2029</v>
      </c>
      <c r="I14836" t="s">
        <v>2030</v>
      </c>
      <c r="J14836" t="s">
        <v>2958</v>
      </c>
      <c r="K14836" t="s">
        <v>2959</v>
      </c>
      <c r="L14836">
        <v>3</v>
      </c>
      <c r="M14836">
        <v>615</v>
      </c>
      <c r="N14836" s="43">
        <v>1845</v>
      </c>
    </row>
    <row r="14837" hidden="1" spans="1:14" x14ac:dyDescent="0.25">
      <c r="A14837" s="106">
        <v>46168</v>
      </c>
      <c r="B14837">
        <v>12839</v>
      </c>
      <c r="C14837">
        <v>9729</v>
      </c>
      <c r="E14837">
        <v>155</v>
      </c>
      <c r="F14837" t="s">
        <v>11432</v>
      </c>
      <c r="G14837" t="s">
        <v>2027</v>
      </c>
      <c r="H14837" t="s">
        <v>2029</v>
      </c>
      <c r="I14837" t="s">
        <v>2030</v>
      </c>
      <c r="J14837" t="s">
        <v>2958</v>
      </c>
      <c r="K14837" t="s">
        <v>2959</v>
      </c>
      <c r="L14837">
        <v>5</v>
      </c>
      <c r="M14837">
        <v>615</v>
      </c>
      <c r="N14837" s="43">
        <v>3075</v>
      </c>
    </row>
    <row r="14838" hidden="1" spans="1:14" x14ac:dyDescent="0.25">
      <c r="A14838" s="106">
        <v>46168</v>
      </c>
      <c r="B14838">
        <v>12840</v>
      </c>
      <c r="C14838">
        <v>9730</v>
      </c>
      <c r="E14838">
        <v>155</v>
      </c>
      <c r="F14838" t="s">
        <v>11432</v>
      </c>
      <c r="G14838" t="s">
        <v>2027</v>
      </c>
      <c r="H14838" t="s">
        <v>2029</v>
      </c>
      <c r="I14838" t="s">
        <v>2030</v>
      </c>
      <c r="J14838" t="s">
        <v>2958</v>
      </c>
      <c r="K14838" t="s">
        <v>2959</v>
      </c>
      <c r="L14838">
        <v>3</v>
      </c>
      <c r="M14838">
        <v>615</v>
      </c>
      <c r="N14838" s="43">
        <v>1845</v>
      </c>
    </row>
    <row r="14839" hidden="1" spans="1:14" x14ac:dyDescent="0.25">
      <c r="A14839" s="106">
        <v>46168</v>
      </c>
      <c r="B14839">
        <v>12842</v>
      </c>
      <c r="C14839">
        <v>9732</v>
      </c>
      <c r="E14839">
        <v>155</v>
      </c>
      <c r="F14839" t="s">
        <v>11433</v>
      </c>
      <c r="G14839" t="s">
        <v>2185</v>
      </c>
      <c r="H14839" t="s">
        <v>2029</v>
      </c>
      <c r="I14839" t="s">
        <v>2030</v>
      </c>
      <c r="J14839" t="s">
        <v>2958</v>
      </c>
      <c r="K14839" t="s">
        <v>2959</v>
      </c>
      <c r="L14839">
        <v>5</v>
      </c>
      <c r="M14839">
        <v>615</v>
      </c>
      <c r="N14839" s="43">
        <v>3075</v>
      </c>
    </row>
    <row r="14840" hidden="1" spans="1:14" x14ac:dyDescent="0.25">
      <c r="A14840" s="106">
        <v>46168</v>
      </c>
      <c r="B14840">
        <v>12843</v>
      </c>
      <c r="C14840">
        <v>9733</v>
      </c>
      <c r="E14840">
        <v>155</v>
      </c>
      <c r="F14840" t="s">
        <v>11433</v>
      </c>
      <c r="G14840" t="s">
        <v>2185</v>
      </c>
      <c r="H14840" t="s">
        <v>2029</v>
      </c>
      <c r="I14840" t="s">
        <v>2030</v>
      </c>
      <c r="J14840" t="s">
        <v>2958</v>
      </c>
      <c r="K14840" t="s">
        <v>2959</v>
      </c>
      <c r="L14840">
        <v>3</v>
      </c>
      <c r="M14840">
        <v>615</v>
      </c>
      <c r="N14840" s="43">
        <v>1845</v>
      </c>
    </row>
    <row r="14841" hidden="1" spans="1:14" x14ac:dyDescent="0.25">
      <c r="A14841" s="106">
        <v>46168</v>
      </c>
      <c r="B14841">
        <v>12848</v>
      </c>
      <c r="C14841">
        <v>9738</v>
      </c>
      <c r="E14841">
        <v>155</v>
      </c>
      <c r="F14841" t="s">
        <v>11434</v>
      </c>
      <c r="G14841" t="s">
        <v>2025</v>
      </c>
      <c r="H14841" t="s">
        <v>2029</v>
      </c>
      <c r="I14841" t="s">
        <v>2030</v>
      </c>
      <c r="J14841" t="s">
        <v>2958</v>
      </c>
      <c r="K14841" t="s">
        <v>2959</v>
      </c>
      <c r="L14841">
        <v>5</v>
      </c>
      <c r="M14841">
        <v>615</v>
      </c>
      <c r="N14841" s="43">
        <v>3075</v>
      </c>
    </row>
    <row r="14842" hidden="1" spans="1:14" x14ac:dyDescent="0.25">
      <c r="A14842" s="106">
        <v>46168</v>
      </c>
      <c r="B14842">
        <v>12849</v>
      </c>
      <c r="C14842">
        <v>9739</v>
      </c>
      <c r="E14842">
        <v>155</v>
      </c>
      <c r="F14842" t="s">
        <v>11434</v>
      </c>
      <c r="G14842" t="s">
        <v>2025</v>
      </c>
      <c r="H14842" t="s">
        <v>2029</v>
      </c>
      <c r="I14842" t="s">
        <v>2030</v>
      </c>
      <c r="J14842" t="s">
        <v>2958</v>
      </c>
      <c r="K14842" t="s">
        <v>2959</v>
      </c>
      <c r="L14842">
        <v>3</v>
      </c>
      <c r="M14842">
        <v>615</v>
      </c>
      <c r="N14842" s="43">
        <v>1845</v>
      </c>
    </row>
    <row r="14843" hidden="1" spans="1:14" x14ac:dyDescent="0.25">
      <c r="A14843" s="106">
        <v>46168</v>
      </c>
      <c r="B14843">
        <v>12851</v>
      </c>
      <c r="C14843">
        <v>9741</v>
      </c>
      <c r="E14843">
        <v>155</v>
      </c>
      <c r="F14843" t="s">
        <v>11435</v>
      </c>
      <c r="G14843" t="s">
        <v>2095</v>
      </c>
      <c r="H14843" t="s">
        <v>2029</v>
      </c>
      <c r="I14843" t="s">
        <v>2030</v>
      </c>
      <c r="J14843" t="s">
        <v>2958</v>
      </c>
      <c r="K14843" t="s">
        <v>2959</v>
      </c>
      <c r="L14843">
        <v>5</v>
      </c>
      <c r="M14843">
        <v>615</v>
      </c>
      <c r="N14843" s="43">
        <v>3075</v>
      </c>
    </row>
    <row r="14844" hidden="1" spans="1:14" x14ac:dyDescent="0.25">
      <c r="A14844" s="106">
        <v>46168</v>
      </c>
      <c r="B14844">
        <v>12852</v>
      </c>
      <c r="C14844">
        <v>9742</v>
      </c>
      <c r="E14844">
        <v>155</v>
      </c>
      <c r="F14844" t="s">
        <v>11435</v>
      </c>
      <c r="G14844" t="s">
        <v>2095</v>
      </c>
      <c r="H14844" t="s">
        <v>2029</v>
      </c>
      <c r="I14844" t="s">
        <v>2030</v>
      </c>
      <c r="J14844" t="s">
        <v>2958</v>
      </c>
      <c r="K14844" t="s">
        <v>2959</v>
      </c>
      <c r="L14844">
        <v>3</v>
      </c>
      <c r="M14844">
        <v>615</v>
      </c>
      <c r="N14844" s="43">
        <v>1845</v>
      </c>
    </row>
    <row r="14845" hidden="1" spans="1:14" x14ac:dyDescent="0.25">
      <c r="A14845" s="106">
        <v>46168</v>
      </c>
      <c r="B14845">
        <v>12857</v>
      </c>
      <c r="C14845">
        <v>9747</v>
      </c>
      <c r="E14845">
        <v>155</v>
      </c>
      <c r="F14845" t="s">
        <v>11436</v>
      </c>
      <c r="G14845" t="s">
        <v>2127</v>
      </c>
      <c r="I14845" t="s">
        <v>2030</v>
      </c>
      <c r="J14845" t="s">
        <v>6685</v>
      </c>
      <c r="K14845" t="s">
        <v>6686</v>
      </c>
      <c r="L14845">
        <v>5</v>
      </c>
      <c r="M14845">
        <v>540</v>
      </c>
      <c r="N14845" s="43">
        <v>2700</v>
      </c>
    </row>
    <row r="14846" hidden="1" spans="1:14" x14ac:dyDescent="0.25">
      <c r="A14846" s="106">
        <v>46168</v>
      </c>
      <c r="B14846">
        <v>12858</v>
      </c>
      <c r="C14846">
        <v>9748</v>
      </c>
      <c r="E14846">
        <v>155</v>
      </c>
      <c r="F14846" t="s">
        <v>11436</v>
      </c>
      <c r="G14846" t="s">
        <v>2127</v>
      </c>
      <c r="I14846" t="s">
        <v>2030</v>
      </c>
      <c r="J14846" t="s">
        <v>6685</v>
      </c>
      <c r="K14846" t="s">
        <v>6686</v>
      </c>
      <c r="L14846">
        <v>1</v>
      </c>
      <c r="M14846">
        <v>540</v>
      </c>
      <c r="N14846" s="43">
        <v>540</v>
      </c>
    </row>
    <row r="14847" hidden="1" spans="1:14" x14ac:dyDescent="0.25">
      <c r="A14847" s="106">
        <v>46168</v>
      </c>
      <c r="B14847">
        <v>12861</v>
      </c>
      <c r="C14847">
        <v>9751</v>
      </c>
      <c r="E14847">
        <v>155</v>
      </c>
      <c r="F14847" t="s">
        <v>11437</v>
      </c>
      <c r="G14847" t="s">
        <v>2114</v>
      </c>
      <c r="H14847" t="s">
        <v>2029</v>
      </c>
      <c r="I14847" t="s">
        <v>2030</v>
      </c>
      <c r="J14847" t="s">
        <v>2958</v>
      </c>
      <c r="K14847" t="s">
        <v>2959</v>
      </c>
      <c r="L14847">
        <v>5</v>
      </c>
      <c r="M14847">
        <v>615</v>
      </c>
      <c r="N14847" s="43">
        <v>3075</v>
      </c>
    </row>
    <row r="14848" hidden="1" spans="1:14" x14ac:dyDescent="0.25">
      <c r="A14848" s="106">
        <v>46168</v>
      </c>
      <c r="B14848">
        <v>12861</v>
      </c>
      <c r="C14848">
        <v>9751</v>
      </c>
      <c r="E14848">
        <v>155</v>
      </c>
      <c r="F14848" t="s">
        <v>11437</v>
      </c>
      <c r="G14848" t="s">
        <v>2114</v>
      </c>
      <c r="H14848" t="s">
        <v>2029</v>
      </c>
      <c r="I14848" t="s">
        <v>2030</v>
      </c>
      <c r="J14848" t="s">
        <v>2033</v>
      </c>
      <c r="K14848" t="s">
        <v>2034</v>
      </c>
      <c r="L14848">
        <v>5</v>
      </c>
      <c r="M14848">
        <v>55</v>
      </c>
      <c r="N14848" s="43">
        <v>275</v>
      </c>
    </row>
    <row r="14849" hidden="1" spans="1:14" x14ac:dyDescent="0.25">
      <c r="A14849" s="106">
        <v>46168</v>
      </c>
      <c r="B14849">
        <v>12862</v>
      </c>
      <c r="C14849">
        <v>9752</v>
      </c>
      <c r="E14849">
        <v>155</v>
      </c>
      <c r="F14849" t="s">
        <v>11437</v>
      </c>
      <c r="G14849" t="s">
        <v>2114</v>
      </c>
      <c r="H14849" t="s">
        <v>2029</v>
      </c>
      <c r="I14849" t="s">
        <v>2030</v>
      </c>
      <c r="J14849" t="s">
        <v>2033</v>
      </c>
      <c r="K14849" t="s">
        <v>2034</v>
      </c>
      <c r="L14849">
        <v>3</v>
      </c>
      <c r="M14849">
        <v>55</v>
      </c>
      <c r="N14849" s="43">
        <v>165</v>
      </c>
    </row>
    <row r="14850" hidden="1" spans="1:14" x14ac:dyDescent="0.25">
      <c r="A14850" s="106">
        <v>46168</v>
      </c>
      <c r="B14850">
        <v>12862</v>
      </c>
      <c r="C14850">
        <v>9752</v>
      </c>
      <c r="E14850">
        <v>155</v>
      </c>
      <c r="F14850" t="s">
        <v>11437</v>
      </c>
      <c r="G14850" t="s">
        <v>2114</v>
      </c>
      <c r="H14850" t="s">
        <v>2029</v>
      </c>
      <c r="I14850" t="s">
        <v>2030</v>
      </c>
      <c r="J14850" t="s">
        <v>2958</v>
      </c>
      <c r="K14850" t="s">
        <v>2959</v>
      </c>
      <c r="L14850">
        <v>3</v>
      </c>
      <c r="M14850">
        <v>615</v>
      </c>
      <c r="N14850" s="43">
        <v>1845</v>
      </c>
    </row>
    <row r="14851" hidden="1" spans="1:14" x14ac:dyDescent="0.25">
      <c r="A14851" s="106">
        <v>46169</v>
      </c>
      <c r="B14851">
        <v>12889</v>
      </c>
      <c r="C14851">
        <v>9778</v>
      </c>
      <c r="E14851">
        <v>155</v>
      </c>
      <c r="F14851" t="s">
        <v>11438</v>
      </c>
      <c r="G14851" t="s">
        <v>2127</v>
      </c>
      <c r="I14851" t="s">
        <v>2030</v>
      </c>
      <c r="J14851" t="s">
        <v>2868</v>
      </c>
      <c r="K14851" t="s">
        <v>2869</v>
      </c>
      <c r="L14851">
        <v>5</v>
      </c>
      <c r="M14851">
        <v>550</v>
      </c>
      <c r="N14851" s="43">
        <v>2750</v>
      </c>
    </row>
    <row r="14852" hidden="1" spans="1:14" x14ac:dyDescent="0.25">
      <c r="A14852" s="106">
        <v>46169</v>
      </c>
      <c r="B14852">
        <v>12890</v>
      </c>
      <c r="C14852">
        <v>9779</v>
      </c>
      <c r="E14852">
        <v>155</v>
      </c>
      <c r="F14852" t="s">
        <v>11438</v>
      </c>
      <c r="G14852" t="s">
        <v>2127</v>
      </c>
      <c r="I14852" t="s">
        <v>2030</v>
      </c>
      <c r="J14852" t="s">
        <v>2868</v>
      </c>
      <c r="K14852" t="s">
        <v>2869</v>
      </c>
      <c r="L14852">
        <v>1</v>
      </c>
      <c r="M14852">
        <v>550</v>
      </c>
      <c r="N14852" s="43">
        <v>550</v>
      </c>
    </row>
    <row r="14853" hidden="1" spans="1:14" x14ac:dyDescent="0.25">
      <c r="A14853" s="106">
        <v>46169</v>
      </c>
      <c r="B14853">
        <v>12908</v>
      </c>
      <c r="C14853">
        <v>9797</v>
      </c>
      <c r="E14853">
        <v>155</v>
      </c>
      <c r="F14853" t="s">
        <v>11439</v>
      </c>
      <c r="G14853" t="s">
        <v>2127</v>
      </c>
      <c r="I14853" t="s">
        <v>2030</v>
      </c>
      <c r="J14853" t="s">
        <v>6685</v>
      </c>
      <c r="K14853" t="s">
        <v>6686</v>
      </c>
      <c r="L14853">
        <v>1</v>
      </c>
      <c r="M14853">
        <v>540</v>
      </c>
      <c r="N14853" s="43">
        <v>540</v>
      </c>
    </row>
    <row r="14854" hidden="1" spans="1:14" x14ac:dyDescent="0.25">
      <c r="A14854" s="106">
        <v>46169</v>
      </c>
      <c r="B14854">
        <v>12909</v>
      </c>
      <c r="C14854">
        <v>9798</v>
      </c>
      <c r="E14854">
        <v>155</v>
      </c>
      <c r="F14854" t="s">
        <v>11439</v>
      </c>
      <c r="G14854" t="s">
        <v>2127</v>
      </c>
      <c r="I14854" t="s">
        <v>2030</v>
      </c>
      <c r="J14854" t="s">
        <v>6685</v>
      </c>
      <c r="K14854" t="s">
        <v>6686</v>
      </c>
      <c r="L14854">
        <v>5</v>
      </c>
      <c r="M14854">
        <v>540</v>
      </c>
      <c r="N14854" s="43">
        <v>2700</v>
      </c>
    </row>
    <row r="14855" hidden="1" spans="1:14" x14ac:dyDescent="0.25">
      <c r="A14855" s="106">
        <v>46170</v>
      </c>
      <c r="B14855">
        <v>12966</v>
      </c>
      <c r="C14855">
        <v>9855</v>
      </c>
      <c r="E14855">
        <v>155</v>
      </c>
      <c r="F14855" t="s">
        <v>11440</v>
      </c>
      <c r="G14855" t="s">
        <v>2025</v>
      </c>
      <c r="I14855" t="s">
        <v>2030</v>
      </c>
      <c r="J14855" t="s">
        <v>2868</v>
      </c>
      <c r="K14855" t="s">
        <v>2869</v>
      </c>
      <c r="L14855">
        <v>5</v>
      </c>
      <c r="M14855">
        <v>550</v>
      </c>
      <c r="N14855" s="43">
        <v>2750</v>
      </c>
    </row>
    <row r="14856" hidden="1" spans="1:14" x14ac:dyDescent="0.25">
      <c r="A14856" s="106">
        <v>46170</v>
      </c>
      <c r="B14856">
        <v>12967</v>
      </c>
      <c r="C14856">
        <v>9856</v>
      </c>
      <c r="E14856">
        <v>155</v>
      </c>
      <c r="F14856" t="s">
        <v>11440</v>
      </c>
      <c r="G14856" t="s">
        <v>2025</v>
      </c>
      <c r="I14856" t="s">
        <v>2030</v>
      </c>
      <c r="J14856" t="s">
        <v>2868</v>
      </c>
      <c r="K14856" t="s">
        <v>2869</v>
      </c>
      <c r="L14856">
        <v>1</v>
      </c>
      <c r="M14856">
        <v>550</v>
      </c>
      <c r="N14856" s="43">
        <v>550</v>
      </c>
    </row>
    <row r="14857" hidden="1" spans="1:14" x14ac:dyDescent="0.25">
      <c r="A14857" s="106">
        <v>46171</v>
      </c>
      <c r="B14857">
        <v>13040</v>
      </c>
      <c r="C14857">
        <v>9929</v>
      </c>
      <c r="E14857">
        <v>155</v>
      </c>
      <c r="F14857" t="s">
        <v>11441</v>
      </c>
      <c r="G14857" t="s">
        <v>2127</v>
      </c>
      <c r="I14857" t="s">
        <v>2030</v>
      </c>
      <c r="J14857" t="s">
        <v>2868</v>
      </c>
      <c r="K14857" t="s">
        <v>2869</v>
      </c>
      <c r="L14857">
        <v>5</v>
      </c>
      <c r="M14857">
        <v>550</v>
      </c>
      <c r="N14857" s="43">
        <v>2750</v>
      </c>
    </row>
    <row r="14858" hidden="1" spans="1:14" x14ac:dyDescent="0.25">
      <c r="A14858" s="106">
        <v>46171</v>
      </c>
      <c r="B14858">
        <v>13041</v>
      </c>
      <c r="C14858">
        <v>9930</v>
      </c>
      <c r="E14858">
        <v>155</v>
      </c>
      <c r="F14858" t="s">
        <v>11441</v>
      </c>
      <c r="G14858" t="s">
        <v>2127</v>
      </c>
      <c r="I14858" t="s">
        <v>2030</v>
      </c>
      <c r="J14858" t="s">
        <v>2868</v>
      </c>
      <c r="K14858" t="s">
        <v>2869</v>
      </c>
      <c r="L14858">
        <v>1</v>
      </c>
      <c r="M14858">
        <v>550</v>
      </c>
      <c r="N14858" s="43">
        <v>550</v>
      </c>
    </row>
    <row r="14859" hidden="1" spans="1:14" x14ac:dyDescent="0.25">
      <c r="A14859" s="106">
        <v>46174</v>
      </c>
      <c r="B14859">
        <v>13105</v>
      </c>
      <c r="C14859">
        <v>9994</v>
      </c>
      <c r="E14859">
        <v>155</v>
      </c>
      <c r="F14859" t="s">
        <v>11442</v>
      </c>
      <c r="G14859" t="s">
        <v>2127</v>
      </c>
      <c r="I14859" t="s">
        <v>2030</v>
      </c>
      <c r="J14859" t="s">
        <v>6685</v>
      </c>
      <c r="K14859" t="s">
        <v>6686</v>
      </c>
      <c r="L14859">
        <v>5</v>
      </c>
      <c r="M14859">
        <v>540</v>
      </c>
      <c r="N14859" s="43">
        <v>2700</v>
      </c>
    </row>
    <row r="14860" hidden="1" spans="1:14" x14ac:dyDescent="0.25">
      <c r="A14860" s="106">
        <v>46174</v>
      </c>
      <c r="B14860">
        <v>13106</v>
      </c>
      <c r="C14860">
        <v>9995</v>
      </c>
      <c r="E14860">
        <v>155</v>
      </c>
      <c r="F14860" t="s">
        <v>11442</v>
      </c>
      <c r="G14860" t="s">
        <v>2127</v>
      </c>
      <c r="I14860" t="s">
        <v>2030</v>
      </c>
      <c r="J14860" t="s">
        <v>6685</v>
      </c>
      <c r="K14860" t="s">
        <v>6686</v>
      </c>
      <c r="L14860">
        <v>1</v>
      </c>
      <c r="M14860">
        <v>540</v>
      </c>
      <c r="N14860" s="43">
        <v>540</v>
      </c>
    </row>
    <row r="14861" hidden="1" spans="1:14" x14ac:dyDescent="0.25">
      <c r="A14861" s="106">
        <v>46174</v>
      </c>
      <c r="B14861">
        <v>13145</v>
      </c>
      <c r="C14861">
        <v>10034</v>
      </c>
      <c r="E14861">
        <v>155</v>
      </c>
      <c r="F14861" t="s">
        <v>11443</v>
      </c>
      <c r="G14861" t="s">
        <v>2025</v>
      </c>
      <c r="I14861" t="s">
        <v>2030</v>
      </c>
      <c r="J14861" t="s">
        <v>2639</v>
      </c>
      <c r="K14861" t="s">
        <v>2640</v>
      </c>
      <c r="L14861">
        <v>5</v>
      </c>
      <c r="M14861">
        <v>613</v>
      </c>
      <c r="N14861" s="43">
        <v>3065</v>
      </c>
    </row>
    <row r="14862" hidden="1" spans="1:14" x14ac:dyDescent="0.25">
      <c r="A14862" s="106">
        <v>46174</v>
      </c>
      <c r="B14862">
        <v>13146</v>
      </c>
      <c r="C14862">
        <v>10035</v>
      </c>
      <c r="E14862">
        <v>155</v>
      </c>
      <c r="F14862" t="s">
        <v>11443</v>
      </c>
      <c r="G14862" t="s">
        <v>2025</v>
      </c>
      <c r="I14862" t="s">
        <v>2030</v>
      </c>
      <c r="J14862" t="s">
        <v>2639</v>
      </c>
      <c r="K14862" t="s">
        <v>2640</v>
      </c>
      <c r="L14862">
        <v>1</v>
      </c>
      <c r="M14862">
        <v>613</v>
      </c>
      <c r="N14862" s="43">
        <v>613</v>
      </c>
    </row>
    <row r="14863" hidden="1" spans="1:14" x14ac:dyDescent="0.25">
      <c r="A14863" s="106">
        <v>46175</v>
      </c>
      <c r="B14863">
        <v>13191</v>
      </c>
      <c r="C14863">
        <v>10080</v>
      </c>
      <c r="E14863">
        <v>155</v>
      </c>
      <c r="F14863" t="s">
        <v>11444</v>
      </c>
      <c r="G14863" t="s">
        <v>2127</v>
      </c>
      <c r="I14863" t="s">
        <v>2030</v>
      </c>
      <c r="J14863" t="s">
        <v>2868</v>
      </c>
      <c r="K14863" t="s">
        <v>2869</v>
      </c>
      <c r="L14863">
        <v>5</v>
      </c>
      <c r="M14863">
        <v>550</v>
      </c>
      <c r="N14863" s="43">
        <v>2750</v>
      </c>
    </row>
    <row r="14864" hidden="1" spans="1:14" x14ac:dyDescent="0.25">
      <c r="A14864" s="106">
        <v>46175</v>
      </c>
      <c r="B14864">
        <v>13192</v>
      </c>
      <c r="C14864">
        <v>10081</v>
      </c>
      <c r="E14864">
        <v>155</v>
      </c>
      <c r="F14864" t="s">
        <v>11444</v>
      </c>
      <c r="G14864" t="s">
        <v>2127</v>
      </c>
      <c r="I14864" t="s">
        <v>2030</v>
      </c>
      <c r="J14864" t="s">
        <v>2868</v>
      </c>
      <c r="K14864" t="s">
        <v>2869</v>
      </c>
      <c r="L14864">
        <v>1</v>
      </c>
      <c r="M14864">
        <v>550</v>
      </c>
      <c r="N14864" s="43">
        <v>550</v>
      </c>
    </row>
    <row r="14865" hidden="1" spans="1:14" x14ac:dyDescent="0.25">
      <c r="A14865" s="106">
        <v>46176</v>
      </c>
      <c r="B14865">
        <v>13229</v>
      </c>
      <c r="C14865">
        <v>10118</v>
      </c>
      <c r="E14865">
        <v>155</v>
      </c>
      <c r="F14865" t="s">
        <v>11445</v>
      </c>
      <c r="G14865" t="s">
        <v>2025</v>
      </c>
      <c r="I14865" t="s">
        <v>2030</v>
      </c>
      <c r="J14865" t="s">
        <v>6685</v>
      </c>
      <c r="K14865" t="s">
        <v>6686</v>
      </c>
      <c r="L14865">
        <v>5</v>
      </c>
      <c r="M14865">
        <v>540</v>
      </c>
      <c r="N14865" s="43">
        <v>2700</v>
      </c>
    </row>
    <row r="14866" hidden="1" spans="1:14" x14ac:dyDescent="0.25">
      <c r="A14866" s="106">
        <v>46176</v>
      </c>
      <c r="B14866">
        <v>13230</v>
      </c>
      <c r="C14866">
        <v>10119</v>
      </c>
      <c r="E14866">
        <v>155</v>
      </c>
      <c r="F14866" t="s">
        <v>11445</v>
      </c>
      <c r="G14866" t="s">
        <v>2025</v>
      </c>
      <c r="I14866" t="s">
        <v>2030</v>
      </c>
      <c r="J14866" t="s">
        <v>6685</v>
      </c>
      <c r="K14866" t="s">
        <v>6686</v>
      </c>
      <c r="L14866">
        <v>1</v>
      </c>
      <c r="M14866">
        <v>540</v>
      </c>
      <c r="N14866" s="43">
        <v>540</v>
      </c>
    </row>
    <row r="14867" hidden="1" spans="1:14" x14ac:dyDescent="0.25">
      <c r="A14867" s="106">
        <v>46176</v>
      </c>
      <c r="B14867">
        <v>13261</v>
      </c>
      <c r="C14867">
        <v>10150</v>
      </c>
      <c r="E14867">
        <v>155</v>
      </c>
      <c r="F14867" t="s">
        <v>11446</v>
      </c>
      <c r="G14867" t="s">
        <v>2017</v>
      </c>
      <c r="I14867" t="s">
        <v>2030</v>
      </c>
      <c r="J14867" t="s">
        <v>2868</v>
      </c>
      <c r="K14867" t="s">
        <v>2869</v>
      </c>
      <c r="L14867">
        <v>5</v>
      </c>
      <c r="M14867">
        <v>550</v>
      </c>
      <c r="N14867" s="43">
        <v>2750</v>
      </c>
    </row>
    <row r="14868" hidden="1" spans="1:14" x14ac:dyDescent="0.25">
      <c r="A14868" s="106">
        <v>46176</v>
      </c>
      <c r="B14868">
        <v>13262</v>
      </c>
      <c r="C14868">
        <v>10151</v>
      </c>
      <c r="E14868">
        <v>155</v>
      </c>
      <c r="F14868" t="s">
        <v>11446</v>
      </c>
      <c r="G14868" t="s">
        <v>2017</v>
      </c>
      <c r="I14868" t="s">
        <v>2030</v>
      </c>
      <c r="J14868" t="s">
        <v>2868</v>
      </c>
      <c r="K14868" t="s">
        <v>2869</v>
      </c>
      <c r="L14868">
        <v>1</v>
      </c>
      <c r="M14868">
        <v>550</v>
      </c>
      <c r="N14868" s="43">
        <v>550</v>
      </c>
    </row>
    <row r="14869" hidden="1" spans="1:14" x14ac:dyDescent="0.25">
      <c r="A14869" s="106">
        <v>46181</v>
      </c>
      <c r="B14869">
        <v>13392</v>
      </c>
      <c r="C14869">
        <v>10281</v>
      </c>
      <c r="E14869">
        <v>155</v>
      </c>
      <c r="F14869" t="s">
        <v>11447</v>
      </c>
      <c r="G14869" t="s">
        <v>2114</v>
      </c>
      <c r="I14869" t="s">
        <v>2030</v>
      </c>
      <c r="J14869" t="s">
        <v>6685</v>
      </c>
      <c r="K14869" t="s">
        <v>6686</v>
      </c>
      <c r="L14869">
        <v>5</v>
      </c>
      <c r="M14869">
        <v>540</v>
      </c>
      <c r="N14869" s="43">
        <v>2700</v>
      </c>
    </row>
    <row r="14870" hidden="1" spans="1:14" x14ac:dyDescent="0.25">
      <c r="A14870" s="106">
        <v>46181</v>
      </c>
      <c r="B14870">
        <v>13393</v>
      </c>
      <c r="C14870">
        <v>10282</v>
      </c>
      <c r="E14870">
        <v>155</v>
      </c>
      <c r="F14870" t="s">
        <v>11447</v>
      </c>
      <c r="G14870" t="s">
        <v>2114</v>
      </c>
      <c r="I14870" t="s">
        <v>2030</v>
      </c>
      <c r="J14870" t="s">
        <v>6685</v>
      </c>
      <c r="K14870" t="s">
        <v>6686</v>
      </c>
      <c r="L14870">
        <v>3</v>
      </c>
      <c r="M14870">
        <v>540</v>
      </c>
      <c r="N14870" s="43">
        <v>1620</v>
      </c>
    </row>
    <row r="14871" hidden="1" spans="1:14" x14ac:dyDescent="0.25">
      <c r="A14871" s="106">
        <v>46181</v>
      </c>
      <c r="B14871">
        <v>13420</v>
      </c>
      <c r="C14871">
        <v>10309</v>
      </c>
      <c r="E14871">
        <v>155</v>
      </c>
      <c r="F14871" t="s">
        <v>11448</v>
      </c>
      <c r="G14871" t="s">
        <v>2131</v>
      </c>
      <c r="I14871" t="s">
        <v>2030</v>
      </c>
      <c r="J14871" t="s">
        <v>2868</v>
      </c>
      <c r="K14871" t="s">
        <v>2869</v>
      </c>
      <c r="L14871">
        <v>5</v>
      </c>
      <c r="M14871">
        <v>550</v>
      </c>
      <c r="N14871" s="43">
        <v>2750</v>
      </c>
    </row>
    <row r="14872" hidden="1" spans="1:14" x14ac:dyDescent="0.25">
      <c r="A14872" s="106">
        <v>46181</v>
      </c>
      <c r="B14872">
        <v>13421</v>
      </c>
      <c r="C14872">
        <v>10310</v>
      </c>
      <c r="E14872">
        <v>155</v>
      </c>
      <c r="F14872" t="s">
        <v>11448</v>
      </c>
      <c r="G14872" t="s">
        <v>2131</v>
      </c>
      <c r="I14872" t="s">
        <v>2030</v>
      </c>
      <c r="J14872" t="s">
        <v>2868</v>
      </c>
      <c r="K14872" t="s">
        <v>2869</v>
      </c>
      <c r="L14872">
        <v>1</v>
      </c>
      <c r="M14872">
        <v>550</v>
      </c>
      <c r="N14872" s="43">
        <v>550</v>
      </c>
    </row>
    <row r="14873" hidden="1" spans="1:14" x14ac:dyDescent="0.25">
      <c r="A14873" s="106">
        <v>46182</v>
      </c>
      <c r="B14873">
        <v>13473</v>
      </c>
      <c r="C14873">
        <v>10362</v>
      </c>
      <c r="E14873">
        <v>155</v>
      </c>
      <c r="F14873" t="s">
        <v>11449</v>
      </c>
      <c r="G14873" t="s">
        <v>2114</v>
      </c>
      <c r="I14873" t="s">
        <v>2030</v>
      </c>
      <c r="J14873" t="s">
        <v>6685</v>
      </c>
      <c r="K14873" t="s">
        <v>6686</v>
      </c>
      <c r="L14873">
        <v>5</v>
      </c>
      <c r="M14873">
        <v>540</v>
      </c>
      <c r="N14873" s="43">
        <v>2700</v>
      </c>
    </row>
    <row r="14874" hidden="1" spans="1:14" x14ac:dyDescent="0.25">
      <c r="A14874" s="106">
        <v>46182</v>
      </c>
      <c r="B14874">
        <v>13474</v>
      </c>
      <c r="C14874">
        <v>10363</v>
      </c>
      <c r="E14874">
        <v>155</v>
      </c>
      <c r="F14874" t="s">
        <v>11449</v>
      </c>
      <c r="G14874" t="s">
        <v>2114</v>
      </c>
      <c r="I14874" t="s">
        <v>2030</v>
      </c>
      <c r="J14874" t="s">
        <v>6685</v>
      </c>
      <c r="K14874" t="s">
        <v>6686</v>
      </c>
      <c r="L14874">
        <v>1</v>
      </c>
      <c r="M14874">
        <v>540</v>
      </c>
      <c r="N14874" s="43">
        <v>540</v>
      </c>
    </row>
    <row r="14875" hidden="1" spans="1:14" x14ac:dyDescent="0.25">
      <c r="A14875" s="106">
        <v>46182</v>
      </c>
      <c r="B14875">
        <v>13495</v>
      </c>
      <c r="C14875">
        <v>10384</v>
      </c>
      <c r="E14875">
        <v>155</v>
      </c>
      <c r="F14875" t="s">
        <v>11450</v>
      </c>
      <c r="G14875" t="s">
        <v>2127</v>
      </c>
      <c r="I14875" t="s">
        <v>2030</v>
      </c>
      <c r="J14875" t="s">
        <v>2868</v>
      </c>
      <c r="K14875" t="s">
        <v>2869</v>
      </c>
      <c r="L14875">
        <v>5</v>
      </c>
      <c r="M14875">
        <v>550</v>
      </c>
      <c r="N14875" s="43">
        <v>2750</v>
      </c>
    </row>
    <row r="14876" hidden="1" spans="1:14" x14ac:dyDescent="0.25">
      <c r="A14876" s="106">
        <v>46182</v>
      </c>
      <c r="B14876">
        <v>13496</v>
      </c>
      <c r="C14876">
        <v>10385</v>
      </c>
      <c r="E14876">
        <v>155</v>
      </c>
      <c r="F14876" t="s">
        <v>11450</v>
      </c>
      <c r="G14876" t="s">
        <v>2127</v>
      </c>
      <c r="I14876" t="s">
        <v>2030</v>
      </c>
      <c r="J14876" t="s">
        <v>2868</v>
      </c>
      <c r="K14876" t="s">
        <v>2869</v>
      </c>
      <c r="L14876">
        <v>1</v>
      </c>
      <c r="M14876">
        <v>550</v>
      </c>
      <c r="N14876" s="43">
        <v>550</v>
      </c>
    </row>
    <row r="14877" hidden="1" spans="1:14" x14ac:dyDescent="0.25">
      <c r="A14877" s="106">
        <v>46183</v>
      </c>
      <c r="B14877">
        <v>13588</v>
      </c>
      <c r="C14877">
        <v>10476</v>
      </c>
      <c r="E14877">
        <v>155</v>
      </c>
      <c r="F14877" t="s">
        <v>11451</v>
      </c>
      <c r="G14877" t="s">
        <v>2025</v>
      </c>
      <c r="I14877" t="s">
        <v>2030</v>
      </c>
      <c r="J14877" t="s">
        <v>6685</v>
      </c>
      <c r="K14877" t="s">
        <v>6686</v>
      </c>
      <c r="L14877">
        <v>5</v>
      </c>
      <c r="M14877">
        <v>540</v>
      </c>
      <c r="N14877" s="43">
        <v>2700</v>
      </c>
    </row>
    <row r="14878" hidden="1" spans="1:14" x14ac:dyDescent="0.25">
      <c r="A14878" s="106">
        <v>46183</v>
      </c>
      <c r="B14878">
        <v>13589</v>
      </c>
      <c r="C14878">
        <v>10477</v>
      </c>
      <c r="E14878">
        <v>155</v>
      </c>
      <c r="F14878" t="s">
        <v>11451</v>
      </c>
      <c r="G14878" t="s">
        <v>2025</v>
      </c>
      <c r="I14878" t="s">
        <v>2030</v>
      </c>
      <c r="J14878" t="s">
        <v>6685</v>
      </c>
      <c r="K14878" t="s">
        <v>6686</v>
      </c>
      <c r="L14878">
        <v>2</v>
      </c>
      <c r="M14878">
        <v>540</v>
      </c>
      <c r="N14878" s="43">
        <v>1080</v>
      </c>
    </row>
    <row r="14879" hidden="1" spans="1:14" x14ac:dyDescent="0.25">
      <c r="A14879" s="106">
        <v>46184</v>
      </c>
      <c r="B14879">
        <v>13626</v>
      </c>
      <c r="C14879">
        <v>10513</v>
      </c>
      <c r="E14879">
        <v>155</v>
      </c>
      <c r="F14879" t="s">
        <v>11452</v>
      </c>
      <c r="G14879" t="s">
        <v>2127</v>
      </c>
      <c r="I14879" t="s">
        <v>2030</v>
      </c>
      <c r="J14879" t="s">
        <v>2868</v>
      </c>
      <c r="K14879" t="s">
        <v>2869</v>
      </c>
      <c r="L14879">
        <v>5</v>
      </c>
      <c r="M14879">
        <v>550</v>
      </c>
      <c r="N14879" s="43">
        <v>2750</v>
      </c>
    </row>
    <row r="14880" hidden="1" spans="1:14" x14ac:dyDescent="0.25">
      <c r="A14880" s="106">
        <v>46184</v>
      </c>
      <c r="B14880">
        <v>13627</v>
      </c>
      <c r="C14880">
        <v>10514</v>
      </c>
      <c r="E14880">
        <v>155</v>
      </c>
      <c r="F14880" t="s">
        <v>11452</v>
      </c>
      <c r="G14880" t="s">
        <v>2127</v>
      </c>
      <c r="I14880" t="s">
        <v>2030</v>
      </c>
      <c r="J14880" t="s">
        <v>2868</v>
      </c>
      <c r="K14880" t="s">
        <v>2869</v>
      </c>
      <c r="L14880">
        <v>1</v>
      </c>
      <c r="M14880">
        <v>550</v>
      </c>
      <c r="N14880" s="43">
        <v>550</v>
      </c>
    </row>
    <row r="14881" hidden="1" spans="1:14" x14ac:dyDescent="0.25">
      <c r="A14881" s="106">
        <v>46185</v>
      </c>
      <c r="B14881">
        <v>13679</v>
      </c>
      <c r="C14881">
        <v>10566</v>
      </c>
      <c r="E14881">
        <v>155</v>
      </c>
      <c r="F14881" t="s">
        <v>11453</v>
      </c>
      <c r="G14881" t="s">
        <v>2095</v>
      </c>
      <c r="I14881" t="s">
        <v>2030</v>
      </c>
      <c r="J14881" t="s">
        <v>6685</v>
      </c>
      <c r="K14881" t="s">
        <v>6686</v>
      </c>
      <c r="L14881">
        <v>5</v>
      </c>
      <c r="M14881">
        <v>540</v>
      </c>
      <c r="N14881" s="43">
        <v>2700</v>
      </c>
    </row>
    <row r="14882" hidden="1" spans="1:14" x14ac:dyDescent="0.25">
      <c r="A14882" s="106">
        <v>46185</v>
      </c>
      <c r="B14882">
        <v>13680</v>
      </c>
      <c r="C14882">
        <v>10567</v>
      </c>
      <c r="E14882">
        <v>155</v>
      </c>
      <c r="F14882" t="s">
        <v>11453</v>
      </c>
      <c r="G14882" t="s">
        <v>2095</v>
      </c>
      <c r="I14882" t="s">
        <v>2030</v>
      </c>
      <c r="J14882" t="s">
        <v>6685</v>
      </c>
      <c r="K14882" t="s">
        <v>6686</v>
      </c>
      <c r="L14882">
        <v>1</v>
      </c>
      <c r="M14882">
        <v>540</v>
      </c>
      <c r="N14882" s="43">
        <v>540</v>
      </c>
    </row>
    <row r="14883" hidden="1" spans="1:14" x14ac:dyDescent="0.25">
      <c r="A14883" s="106">
        <v>46188</v>
      </c>
      <c r="B14883">
        <v>13778</v>
      </c>
      <c r="C14883">
        <v>10665</v>
      </c>
      <c r="E14883">
        <v>155</v>
      </c>
      <c r="F14883" t="s">
        <v>11454</v>
      </c>
      <c r="G14883" t="s">
        <v>2185</v>
      </c>
      <c r="I14883" t="s">
        <v>2030</v>
      </c>
      <c r="J14883" t="s">
        <v>6685</v>
      </c>
      <c r="K14883" t="s">
        <v>6686</v>
      </c>
      <c r="L14883">
        <v>5</v>
      </c>
      <c r="M14883">
        <v>540</v>
      </c>
      <c r="N14883" s="43">
        <v>2700</v>
      </c>
    </row>
    <row r="14884" hidden="1" spans="1:14" x14ac:dyDescent="0.25">
      <c r="A14884" s="106">
        <v>46188</v>
      </c>
      <c r="B14884">
        <v>13779</v>
      </c>
      <c r="C14884">
        <v>10666</v>
      </c>
      <c r="E14884">
        <v>155</v>
      </c>
      <c r="F14884" t="s">
        <v>11454</v>
      </c>
      <c r="G14884" t="s">
        <v>2185</v>
      </c>
      <c r="I14884" t="s">
        <v>2030</v>
      </c>
      <c r="J14884" t="s">
        <v>6685</v>
      </c>
      <c r="K14884" t="s">
        <v>6686</v>
      </c>
      <c r="L14884">
        <v>3</v>
      </c>
      <c r="M14884">
        <v>540</v>
      </c>
      <c r="N14884" s="43">
        <v>1620</v>
      </c>
    </row>
    <row r="14885" hidden="1" spans="1:14" x14ac:dyDescent="0.25">
      <c r="A14885" s="106">
        <v>46189</v>
      </c>
      <c r="B14885">
        <v>13845</v>
      </c>
      <c r="C14885">
        <v>10732</v>
      </c>
      <c r="E14885">
        <v>155</v>
      </c>
      <c r="F14885" t="s">
        <v>11455</v>
      </c>
      <c r="G14885" t="s">
        <v>2185</v>
      </c>
      <c r="I14885" t="s">
        <v>2030</v>
      </c>
      <c r="J14885" t="s">
        <v>6685</v>
      </c>
      <c r="K14885" t="s">
        <v>6686</v>
      </c>
      <c r="L14885">
        <v>5</v>
      </c>
      <c r="M14885">
        <v>540</v>
      </c>
      <c r="N14885" s="43">
        <v>2700</v>
      </c>
    </row>
    <row r="14886" hidden="1" spans="1:14" x14ac:dyDescent="0.25">
      <c r="A14886" s="106">
        <v>46189</v>
      </c>
      <c r="B14886">
        <v>13846</v>
      </c>
      <c r="C14886">
        <v>10733</v>
      </c>
      <c r="E14886">
        <v>155</v>
      </c>
      <c r="F14886" t="s">
        <v>11455</v>
      </c>
      <c r="G14886" t="s">
        <v>2185</v>
      </c>
      <c r="I14886" t="s">
        <v>2030</v>
      </c>
      <c r="J14886" t="s">
        <v>6685</v>
      </c>
      <c r="K14886" t="s">
        <v>6686</v>
      </c>
      <c r="L14886">
        <v>3</v>
      </c>
      <c r="M14886">
        <v>540</v>
      </c>
      <c r="N14886" s="43">
        <v>1620</v>
      </c>
    </row>
    <row r="14887" hidden="1" spans="1:14" x14ac:dyDescent="0.25">
      <c r="A14887" s="106">
        <v>46190</v>
      </c>
      <c r="B14887">
        <v>13907</v>
      </c>
      <c r="C14887">
        <v>10794</v>
      </c>
      <c r="E14887">
        <v>155</v>
      </c>
      <c r="F14887" t="s">
        <v>11456</v>
      </c>
      <c r="G14887" t="s">
        <v>2114</v>
      </c>
      <c r="I14887" t="s">
        <v>2030</v>
      </c>
      <c r="J14887" t="s">
        <v>6685</v>
      </c>
      <c r="K14887" t="s">
        <v>6686</v>
      </c>
      <c r="L14887">
        <v>5</v>
      </c>
      <c r="M14887">
        <v>540</v>
      </c>
      <c r="N14887" s="43">
        <v>2700</v>
      </c>
    </row>
    <row r="14888" hidden="1" spans="1:14" x14ac:dyDescent="0.25">
      <c r="A14888" s="106">
        <v>46190</v>
      </c>
      <c r="B14888">
        <v>13908</v>
      </c>
      <c r="C14888">
        <v>10795</v>
      </c>
      <c r="E14888">
        <v>155</v>
      </c>
      <c r="F14888" t="s">
        <v>11456</v>
      </c>
      <c r="G14888" t="s">
        <v>2114</v>
      </c>
      <c r="I14888" t="s">
        <v>2030</v>
      </c>
      <c r="J14888" t="s">
        <v>6685</v>
      </c>
      <c r="K14888" t="s">
        <v>6686</v>
      </c>
      <c r="L14888">
        <v>1</v>
      </c>
      <c r="M14888">
        <v>540</v>
      </c>
      <c r="N14888" s="43">
        <v>540</v>
      </c>
    </row>
    <row r="14889" hidden="1" spans="1:14" x14ac:dyDescent="0.25">
      <c r="A14889" s="106">
        <v>46190</v>
      </c>
      <c r="B14889">
        <v>13922</v>
      </c>
      <c r="C14889">
        <v>10809</v>
      </c>
      <c r="E14889">
        <v>155</v>
      </c>
      <c r="F14889" t="s">
        <v>11457</v>
      </c>
      <c r="G14889" t="s">
        <v>2127</v>
      </c>
      <c r="I14889" t="s">
        <v>2030</v>
      </c>
      <c r="J14889" t="s">
        <v>2868</v>
      </c>
      <c r="K14889" t="s">
        <v>2869</v>
      </c>
      <c r="L14889">
        <v>5</v>
      </c>
      <c r="M14889">
        <v>550</v>
      </c>
      <c r="N14889" s="43">
        <v>2750</v>
      </c>
    </row>
    <row r="14890" hidden="1" spans="1:14" x14ac:dyDescent="0.25">
      <c r="A14890" s="106">
        <v>46190</v>
      </c>
      <c r="B14890">
        <v>13923</v>
      </c>
      <c r="C14890">
        <v>10810</v>
      </c>
      <c r="E14890">
        <v>155</v>
      </c>
      <c r="F14890" t="s">
        <v>11457</v>
      </c>
      <c r="G14890" t="s">
        <v>2127</v>
      </c>
      <c r="I14890" t="s">
        <v>2030</v>
      </c>
      <c r="J14890" t="s">
        <v>2868</v>
      </c>
      <c r="K14890" t="s">
        <v>2869</v>
      </c>
      <c r="L14890">
        <v>1</v>
      </c>
      <c r="M14890">
        <v>550</v>
      </c>
      <c r="N14890" s="43">
        <v>550</v>
      </c>
    </row>
    <row r="14891" hidden="1" spans="1:14" x14ac:dyDescent="0.25">
      <c r="A14891" s="106">
        <v>46191</v>
      </c>
      <c r="B14891">
        <v>13970</v>
      </c>
      <c r="C14891">
        <v>10857</v>
      </c>
      <c r="E14891">
        <v>155</v>
      </c>
      <c r="F14891" t="s">
        <v>11458</v>
      </c>
      <c r="G14891" t="s">
        <v>2027</v>
      </c>
      <c r="I14891" t="s">
        <v>2030</v>
      </c>
      <c r="J14891" t="s">
        <v>6685</v>
      </c>
      <c r="K14891" t="s">
        <v>6686</v>
      </c>
      <c r="L14891">
        <v>5</v>
      </c>
      <c r="M14891">
        <v>540</v>
      </c>
      <c r="N14891" s="43">
        <v>2700</v>
      </c>
    </row>
    <row r="14892" hidden="1" spans="1:14" x14ac:dyDescent="0.25">
      <c r="A14892" s="106">
        <v>46191</v>
      </c>
      <c r="B14892">
        <v>13971</v>
      </c>
      <c r="C14892">
        <v>10858</v>
      </c>
      <c r="E14892">
        <v>155</v>
      </c>
      <c r="F14892" t="s">
        <v>11458</v>
      </c>
      <c r="G14892" t="s">
        <v>2027</v>
      </c>
      <c r="I14892" t="s">
        <v>2030</v>
      </c>
      <c r="J14892" t="s">
        <v>6685</v>
      </c>
      <c r="K14892" t="s">
        <v>6686</v>
      </c>
      <c r="L14892">
        <v>3</v>
      </c>
      <c r="M14892">
        <v>540</v>
      </c>
      <c r="N14892" s="43">
        <v>1620</v>
      </c>
    </row>
    <row r="14893" hidden="1" spans="1:14" x14ac:dyDescent="0.25">
      <c r="A14893" s="106">
        <v>46191</v>
      </c>
      <c r="B14893">
        <v>13985</v>
      </c>
      <c r="C14893">
        <v>10872</v>
      </c>
      <c r="E14893">
        <v>155</v>
      </c>
      <c r="F14893" t="s">
        <v>11459</v>
      </c>
      <c r="G14893" t="s">
        <v>2127</v>
      </c>
      <c r="I14893" t="s">
        <v>2030</v>
      </c>
      <c r="J14893" t="s">
        <v>2868</v>
      </c>
      <c r="K14893" t="s">
        <v>2869</v>
      </c>
      <c r="L14893">
        <v>5</v>
      </c>
      <c r="M14893">
        <v>550</v>
      </c>
      <c r="N14893" s="43">
        <v>2750</v>
      </c>
    </row>
    <row r="14894" hidden="1" spans="1:14" x14ac:dyDescent="0.25">
      <c r="A14894" s="106">
        <v>46191</v>
      </c>
      <c r="B14894">
        <v>13986</v>
      </c>
      <c r="C14894">
        <v>10873</v>
      </c>
      <c r="E14894">
        <v>155</v>
      </c>
      <c r="F14894" t="s">
        <v>11459</v>
      </c>
      <c r="G14894" t="s">
        <v>2127</v>
      </c>
      <c r="I14894" t="s">
        <v>2030</v>
      </c>
      <c r="J14894" t="s">
        <v>2868</v>
      </c>
      <c r="K14894" t="s">
        <v>2869</v>
      </c>
      <c r="L14894">
        <v>1</v>
      </c>
      <c r="M14894">
        <v>550</v>
      </c>
      <c r="N14894" s="43">
        <v>550</v>
      </c>
    </row>
    <row r="14895" hidden="1" spans="1:14" x14ac:dyDescent="0.25">
      <c r="A14895" s="106">
        <v>46192</v>
      </c>
      <c r="B14895">
        <v>14034</v>
      </c>
      <c r="C14895">
        <v>10921</v>
      </c>
      <c r="E14895">
        <v>155</v>
      </c>
      <c r="F14895" t="s">
        <v>11460</v>
      </c>
      <c r="G14895" t="s">
        <v>2127</v>
      </c>
      <c r="I14895" t="s">
        <v>2030</v>
      </c>
      <c r="J14895" t="s">
        <v>6685</v>
      </c>
      <c r="K14895" t="s">
        <v>6686</v>
      </c>
      <c r="L14895">
        <v>3</v>
      </c>
      <c r="M14895">
        <v>540</v>
      </c>
      <c r="N14895" s="43">
        <v>1620</v>
      </c>
    </row>
    <row r="14896" hidden="1" spans="1:14" x14ac:dyDescent="0.25">
      <c r="A14896" s="106">
        <v>46192</v>
      </c>
      <c r="B14896">
        <v>14057</v>
      </c>
      <c r="C14896">
        <v>10944</v>
      </c>
      <c r="E14896">
        <v>155</v>
      </c>
      <c r="F14896" t="s">
        <v>11461</v>
      </c>
      <c r="G14896" t="s">
        <v>2025</v>
      </c>
      <c r="I14896" t="s">
        <v>2030</v>
      </c>
      <c r="J14896" t="s">
        <v>2868</v>
      </c>
      <c r="K14896" t="s">
        <v>2869</v>
      </c>
      <c r="L14896">
        <v>5</v>
      </c>
      <c r="M14896">
        <v>550</v>
      </c>
      <c r="N14896" s="43">
        <v>2750</v>
      </c>
    </row>
    <row r="14897" hidden="1" spans="1:14" x14ac:dyDescent="0.25">
      <c r="A14897" s="106">
        <v>46192</v>
      </c>
      <c r="B14897">
        <v>14058</v>
      </c>
      <c r="C14897">
        <v>10945</v>
      </c>
      <c r="E14897">
        <v>155</v>
      </c>
      <c r="F14897" t="s">
        <v>11461</v>
      </c>
      <c r="G14897" t="s">
        <v>2025</v>
      </c>
      <c r="I14897" t="s">
        <v>2030</v>
      </c>
      <c r="J14897" t="s">
        <v>2868</v>
      </c>
      <c r="K14897" t="s">
        <v>2869</v>
      </c>
      <c r="L14897">
        <v>1</v>
      </c>
      <c r="M14897">
        <v>550</v>
      </c>
      <c r="N14897" s="43">
        <v>550</v>
      </c>
    </row>
    <row r="14898" hidden="1" spans="1:14" x14ac:dyDescent="0.25">
      <c r="A14898" s="106">
        <v>46195</v>
      </c>
      <c r="B14898">
        <v>14200</v>
      </c>
      <c r="C14898">
        <v>11087</v>
      </c>
      <c r="E14898">
        <v>155</v>
      </c>
      <c r="F14898" t="s">
        <v>11462</v>
      </c>
      <c r="G14898" t="s">
        <v>2221</v>
      </c>
      <c r="I14898" t="s">
        <v>2030</v>
      </c>
      <c r="J14898" t="s">
        <v>6685</v>
      </c>
      <c r="K14898" t="s">
        <v>6686</v>
      </c>
      <c r="L14898">
        <v>5</v>
      </c>
      <c r="M14898">
        <v>540</v>
      </c>
      <c r="N14898" s="43">
        <v>2700</v>
      </c>
    </row>
    <row r="14899" hidden="1" spans="1:14" x14ac:dyDescent="0.25">
      <c r="A14899" s="106">
        <v>46195</v>
      </c>
      <c r="B14899">
        <v>14201</v>
      </c>
      <c r="C14899">
        <v>11088</v>
      </c>
      <c r="E14899">
        <v>155</v>
      </c>
      <c r="F14899" t="s">
        <v>11462</v>
      </c>
      <c r="G14899" t="s">
        <v>2221</v>
      </c>
      <c r="I14899" t="s">
        <v>2030</v>
      </c>
      <c r="J14899" t="s">
        <v>6685</v>
      </c>
      <c r="K14899" t="s">
        <v>6686</v>
      </c>
      <c r="L14899">
        <v>3</v>
      </c>
      <c r="M14899">
        <v>540</v>
      </c>
      <c r="N14899" s="43">
        <v>1620</v>
      </c>
    </row>
    <row r="14900" hidden="1" spans="1:14" x14ac:dyDescent="0.25">
      <c r="A14900" s="106">
        <v>46195</v>
      </c>
      <c r="B14900">
        <v>14209</v>
      </c>
      <c r="C14900">
        <v>11096</v>
      </c>
      <c r="E14900">
        <v>155</v>
      </c>
      <c r="F14900" t="s">
        <v>11463</v>
      </c>
      <c r="G14900" t="s">
        <v>2114</v>
      </c>
      <c r="I14900" t="s">
        <v>2030</v>
      </c>
      <c r="J14900" t="s">
        <v>2868</v>
      </c>
      <c r="K14900" t="s">
        <v>2869</v>
      </c>
      <c r="L14900">
        <v>5</v>
      </c>
      <c r="M14900">
        <v>550</v>
      </c>
      <c r="N14900" s="43">
        <v>2750</v>
      </c>
    </row>
    <row r="14901" hidden="1" spans="1:14" x14ac:dyDescent="0.25">
      <c r="A14901" s="106">
        <v>46195</v>
      </c>
      <c r="B14901">
        <v>14210</v>
      </c>
      <c r="C14901">
        <v>11097</v>
      </c>
      <c r="E14901">
        <v>155</v>
      </c>
      <c r="F14901" t="s">
        <v>11463</v>
      </c>
      <c r="G14901" t="s">
        <v>2114</v>
      </c>
      <c r="I14901" t="s">
        <v>2030</v>
      </c>
      <c r="J14901" t="s">
        <v>2868</v>
      </c>
      <c r="K14901" t="s">
        <v>2869</v>
      </c>
      <c r="L14901">
        <v>1</v>
      </c>
      <c r="M14901">
        <v>550</v>
      </c>
      <c r="N14901" s="43">
        <v>550</v>
      </c>
    </row>
    <row r="14902" hidden="1" spans="1:14" x14ac:dyDescent="0.25">
      <c r="A14902" s="106">
        <v>46196</v>
      </c>
      <c r="B14902">
        <v>14277</v>
      </c>
      <c r="C14902">
        <v>11164</v>
      </c>
      <c r="E14902">
        <v>155</v>
      </c>
      <c r="F14902" t="s">
        <v>11464</v>
      </c>
      <c r="G14902" t="s">
        <v>2185</v>
      </c>
      <c r="I14902" t="s">
        <v>2030</v>
      </c>
      <c r="J14902" t="s">
        <v>6685</v>
      </c>
      <c r="K14902" t="s">
        <v>6686</v>
      </c>
      <c r="L14902">
        <v>5</v>
      </c>
      <c r="M14902">
        <v>540</v>
      </c>
      <c r="N14902" s="43">
        <v>2700</v>
      </c>
    </row>
    <row r="14903" hidden="1" spans="1:14" x14ac:dyDescent="0.25">
      <c r="A14903" s="106">
        <v>46196</v>
      </c>
      <c r="B14903">
        <v>14278</v>
      </c>
      <c r="C14903">
        <v>11165</v>
      </c>
      <c r="E14903">
        <v>155</v>
      </c>
      <c r="F14903" t="s">
        <v>11464</v>
      </c>
      <c r="G14903" t="s">
        <v>2185</v>
      </c>
      <c r="I14903" t="s">
        <v>2030</v>
      </c>
      <c r="J14903" t="s">
        <v>6685</v>
      </c>
      <c r="K14903" t="s">
        <v>6686</v>
      </c>
      <c r="L14903">
        <v>3</v>
      </c>
      <c r="M14903">
        <v>540</v>
      </c>
      <c r="N14903" s="43">
        <v>1620</v>
      </c>
    </row>
    <row r="14904" hidden="1" spans="1:14" x14ac:dyDescent="0.25">
      <c r="A14904" s="106">
        <v>46196</v>
      </c>
      <c r="B14904">
        <v>14303</v>
      </c>
      <c r="C14904">
        <v>11190</v>
      </c>
      <c r="E14904">
        <v>155</v>
      </c>
      <c r="F14904" t="s">
        <v>11465</v>
      </c>
      <c r="G14904" t="s">
        <v>2063</v>
      </c>
      <c r="H14904" t="s">
        <v>2029</v>
      </c>
      <c r="I14904" t="s">
        <v>2030</v>
      </c>
      <c r="J14904" t="s">
        <v>11422</v>
      </c>
      <c r="K14904" t="s">
        <v>11423</v>
      </c>
      <c r="L14904">
        <v>8</v>
      </c>
      <c r="M14904">
        <v>650.33</v>
      </c>
      <c r="N14904" s="43">
        <v>5202.64</v>
      </c>
    </row>
    <row r="14905" hidden="1" spans="1:14" x14ac:dyDescent="0.25">
      <c r="A14905" s="106">
        <v>46196</v>
      </c>
      <c r="B14905">
        <v>14303</v>
      </c>
      <c r="C14905">
        <v>11190</v>
      </c>
      <c r="E14905">
        <v>155</v>
      </c>
      <c r="F14905" t="s">
        <v>11465</v>
      </c>
      <c r="G14905" t="s">
        <v>2063</v>
      </c>
      <c r="H14905" t="s">
        <v>2029</v>
      </c>
      <c r="I14905" t="s">
        <v>2030</v>
      </c>
      <c r="J14905" t="s">
        <v>2033</v>
      </c>
      <c r="K14905" t="s">
        <v>2034</v>
      </c>
      <c r="L14905">
        <v>1</v>
      </c>
      <c r="M14905">
        <v>55</v>
      </c>
      <c r="N14905" s="43">
        <v>55</v>
      </c>
    </row>
    <row r="14906" hidden="1" spans="1:14" x14ac:dyDescent="0.25">
      <c r="A14906" s="106">
        <v>46196</v>
      </c>
      <c r="B14906">
        <v>14304</v>
      </c>
      <c r="C14906">
        <v>11191</v>
      </c>
      <c r="E14906">
        <v>155</v>
      </c>
      <c r="F14906" t="s">
        <v>11465</v>
      </c>
      <c r="G14906" t="s">
        <v>2063</v>
      </c>
      <c r="H14906" t="s">
        <v>2029</v>
      </c>
      <c r="I14906" t="s">
        <v>2030</v>
      </c>
      <c r="J14906" t="s">
        <v>11422</v>
      </c>
      <c r="K14906" t="s">
        <v>11423</v>
      </c>
      <c r="L14906">
        <v>2</v>
      </c>
      <c r="M14906">
        <v>650.33</v>
      </c>
      <c r="N14906" s="43">
        <v>1300.66</v>
      </c>
    </row>
    <row r="14907" hidden="1" spans="1:14" x14ac:dyDescent="0.25">
      <c r="A14907" s="106">
        <v>46196</v>
      </c>
      <c r="B14907">
        <v>14309</v>
      </c>
      <c r="C14907">
        <v>11196</v>
      </c>
      <c r="E14907">
        <v>155</v>
      </c>
      <c r="F14907" t="s">
        <v>11466</v>
      </c>
      <c r="G14907" t="s">
        <v>2054</v>
      </c>
      <c r="H14907" t="s">
        <v>2029</v>
      </c>
      <c r="I14907" t="s">
        <v>2030</v>
      </c>
      <c r="J14907" t="s">
        <v>11422</v>
      </c>
      <c r="K14907" t="s">
        <v>11423</v>
      </c>
      <c r="L14907">
        <v>8</v>
      </c>
      <c r="M14907">
        <v>650.33</v>
      </c>
      <c r="N14907" s="43">
        <v>5202.64</v>
      </c>
    </row>
    <row r="14908" hidden="1" spans="1:14" x14ac:dyDescent="0.25">
      <c r="A14908" s="106">
        <v>46196</v>
      </c>
      <c r="B14908">
        <v>14310</v>
      </c>
      <c r="C14908">
        <v>11197</v>
      </c>
      <c r="E14908">
        <v>155</v>
      </c>
      <c r="F14908" t="s">
        <v>11466</v>
      </c>
      <c r="G14908" t="s">
        <v>2054</v>
      </c>
      <c r="H14908" t="s">
        <v>2029</v>
      </c>
      <c r="I14908" t="s">
        <v>2030</v>
      </c>
      <c r="J14908" t="s">
        <v>11422</v>
      </c>
      <c r="K14908" t="s">
        <v>11423</v>
      </c>
      <c r="L14908">
        <v>2</v>
      </c>
      <c r="M14908">
        <v>650.33</v>
      </c>
      <c r="N14908" s="43">
        <v>1300.66</v>
      </c>
    </row>
    <row r="14909" hidden="1" spans="1:14" x14ac:dyDescent="0.25">
      <c r="A14909" s="106">
        <v>46196</v>
      </c>
      <c r="B14909">
        <v>14313</v>
      </c>
      <c r="C14909">
        <v>11200</v>
      </c>
      <c r="E14909">
        <v>155</v>
      </c>
      <c r="F14909" t="s">
        <v>5754</v>
      </c>
      <c r="G14909" t="s">
        <v>2038</v>
      </c>
      <c r="H14909" t="s">
        <v>2029</v>
      </c>
      <c r="I14909" t="s">
        <v>2030</v>
      </c>
      <c r="J14909" t="s">
        <v>11422</v>
      </c>
      <c r="K14909" t="s">
        <v>11423</v>
      </c>
      <c r="L14909">
        <v>8</v>
      </c>
      <c r="M14909">
        <v>650.33</v>
      </c>
      <c r="N14909" s="43">
        <v>5202.64</v>
      </c>
    </row>
    <row r="14910" hidden="1" spans="1:14" x14ac:dyDescent="0.25">
      <c r="A14910" s="106">
        <v>46196</v>
      </c>
      <c r="B14910">
        <v>14314</v>
      </c>
      <c r="C14910">
        <v>11201</v>
      </c>
      <c r="E14910">
        <v>155</v>
      </c>
      <c r="F14910" t="s">
        <v>5754</v>
      </c>
      <c r="G14910" t="s">
        <v>2038</v>
      </c>
      <c r="H14910" t="s">
        <v>2029</v>
      </c>
      <c r="I14910" t="s">
        <v>2030</v>
      </c>
      <c r="J14910" t="s">
        <v>11422</v>
      </c>
      <c r="K14910" t="s">
        <v>11423</v>
      </c>
      <c r="L14910">
        <v>2</v>
      </c>
      <c r="M14910">
        <v>650.33</v>
      </c>
      <c r="N14910" s="43">
        <v>1300.66</v>
      </c>
    </row>
    <row r="14911" hidden="1" spans="1:14" x14ac:dyDescent="0.25">
      <c r="A14911" s="106">
        <v>46196</v>
      </c>
      <c r="B14911">
        <v>14322</v>
      </c>
      <c r="C14911">
        <v>11209</v>
      </c>
      <c r="E14911">
        <v>155</v>
      </c>
      <c r="F14911" t="s">
        <v>11467</v>
      </c>
      <c r="G14911" t="s">
        <v>2012</v>
      </c>
      <c r="H14911" t="s">
        <v>2029</v>
      </c>
      <c r="I14911" t="s">
        <v>2030</v>
      </c>
      <c r="J14911" t="s">
        <v>11422</v>
      </c>
      <c r="K14911" t="s">
        <v>11423</v>
      </c>
      <c r="L14911">
        <v>8</v>
      </c>
      <c r="M14911">
        <v>650.33</v>
      </c>
      <c r="N14911" s="43">
        <v>5202.64</v>
      </c>
    </row>
    <row r="14912" hidden="1" spans="1:14" x14ac:dyDescent="0.25">
      <c r="A14912" s="106">
        <v>46196</v>
      </c>
      <c r="B14912">
        <v>14323</v>
      </c>
      <c r="C14912">
        <v>11210</v>
      </c>
      <c r="E14912">
        <v>155</v>
      </c>
      <c r="F14912" t="s">
        <v>11467</v>
      </c>
      <c r="G14912" t="s">
        <v>2012</v>
      </c>
      <c r="H14912" t="s">
        <v>2029</v>
      </c>
      <c r="I14912" t="s">
        <v>2030</v>
      </c>
      <c r="J14912" t="s">
        <v>11422</v>
      </c>
      <c r="K14912" t="s">
        <v>11423</v>
      </c>
      <c r="L14912">
        <v>2</v>
      </c>
      <c r="M14912">
        <v>650.33</v>
      </c>
      <c r="N14912" s="43">
        <v>1300.66</v>
      </c>
    </row>
    <row r="14913" hidden="1" spans="1:14" x14ac:dyDescent="0.25">
      <c r="A14913" s="106">
        <v>46196</v>
      </c>
      <c r="B14913">
        <v>14326</v>
      </c>
      <c r="C14913">
        <v>11213</v>
      </c>
      <c r="E14913">
        <v>155</v>
      </c>
      <c r="F14913" t="s">
        <v>11468</v>
      </c>
      <c r="G14913" t="s">
        <v>2036</v>
      </c>
      <c r="H14913" t="s">
        <v>2029</v>
      </c>
      <c r="I14913" t="s">
        <v>2030</v>
      </c>
      <c r="J14913" t="s">
        <v>2033</v>
      </c>
      <c r="K14913" t="s">
        <v>2034</v>
      </c>
      <c r="L14913">
        <v>8</v>
      </c>
      <c r="M14913">
        <v>55</v>
      </c>
      <c r="N14913" s="43">
        <v>440</v>
      </c>
    </row>
    <row r="14914" hidden="1" spans="1:14" x14ac:dyDescent="0.25">
      <c r="A14914" s="106">
        <v>46196</v>
      </c>
      <c r="B14914">
        <v>14326</v>
      </c>
      <c r="C14914">
        <v>11213</v>
      </c>
      <c r="E14914">
        <v>155</v>
      </c>
      <c r="F14914" t="s">
        <v>11468</v>
      </c>
      <c r="G14914" t="s">
        <v>2036</v>
      </c>
      <c r="H14914" t="s">
        <v>2029</v>
      </c>
      <c r="I14914" t="s">
        <v>2030</v>
      </c>
      <c r="J14914" t="s">
        <v>11422</v>
      </c>
      <c r="K14914" t="s">
        <v>11423</v>
      </c>
      <c r="L14914">
        <v>8</v>
      </c>
      <c r="M14914">
        <v>650.33</v>
      </c>
      <c r="N14914" s="43">
        <v>5202.64</v>
      </c>
    </row>
    <row r="14915" hidden="1" spans="1:14" x14ac:dyDescent="0.25">
      <c r="A14915" s="106">
        <v>46196</v>
      </c>
      <c r="B14915">
        <v>14327</v>
      </c>
      <c r="C14915">
        <v>11214</v>
      </c>
      <c r="E14915">
        <v>155</v>
      </c>
      <c r="F14915" t="s">
        <v>11468</v>
      </c>
      <c r="G14915" t="s">
        <v>2036</v>
      </c>
      <c r="H14915" t="s">
        <v>2029</v>
      </c>
      <c r="I14915" t="s">
        <v>2030</v>
      </c>
      <c r="J14915" t="s">
        <v>2033</v>
      </c>
      <c r="K14915" t="s">
        <v>2034</v>
      </c>
      <c r="L14915">
        <v>2</v>
      </c>
      <c r="M14915">
        <v>55</v>
      </c>
      <c r="N14915" s="43">
        <v>110</v>
      </c>
    </row>
    <row r="14916" hidden="1" spans="1:14" x14ac:dyDescent="0.25">
      <c r="A14916" s="106">
        <v>46196</v>
      </c>
      <c r="B14916">
        <v>14327</v>
      </c>
      <c r="C14916">
        <v>11214</v>
      </c>
      <c r="E14916">
        <v>155</v>
      </c>
      <c r="F14916" t="s">
        <v>11468</v>
      </c>
      <c r="G14916" t="s">
        <v>2036</v>
      </c>
      <c r="H14916" t="s">
        <v>2029</v>
      </c>
      <c r="I14916" t="s">
        <v>2030</v>
      </c>
      <c r="J14916" t="s">
        <v>11422</v>
      </c>
      <c r="K14916" t="s">
        <v>11423</v>
      </c>
      <c r="L14916">
        <v>2</v>
      </c>
      <c r="M14916">
        <v>650.33</v>
      </c>
      <c r="N14916" s="43">
        <v>1300.66</v>
      </c>
    </row>
    <row r="14917" hidden="1" spans="1:14" x14ac:dyDescent="0.25">
      <c r="A14917" s="106">
        <v>46196</v>
      </c>
      <c r="B14917">
        <v>14329</v>
      </c>
      <c r="C14917">
        <v>11216</v>
      </c>
      <c r="E14917">
        <v>155</v>
      </c>
      <c r="F14917" t="s">
        <v>11469</v>
      </c>
      <c r="G14917" t="s">
        <v>2063</v>
      </c>
      <c r="H14917" t="s">
        <v>2029</v>
      </c>
      <c r="I14917" t="s">
        <v>2030</v>
      </c>
      <c r="J14917" t="s">
        <v>2033</v>
      </c>
      <c r="K14917" t="s">
        <v>2034</v>
      </c>
      <c r="L14917">
        <v>8</v>
      </c>
      <c r="M14917">
        <v>55</v>
      </c>
      <c r="N14917" s="43">
        <v>440</v>
      </c>
    </row>
    <row r="14918" hidden="1" spans="1:14" x14ac:dyDescent="0.25">
      <c r="A14918" s="106">
        <v>46196</v>
      </c>
      <c r="B14918">
        <v>14329</v>
      </c>
      <c r="C14918">
        <v>11216</v>
      </c>
      <c r="E14918">
        <v>155</v>
      </c>
      <c r="F14918" t="s">
        <v>11469</v>
      </c>
      <c r="G14918" t="s">
        <v>2063</v>
      </c>
      <c r="H14918" t="s">
        <v>2029</v>
      </c>
      <c r="I14918" t="s">
        <v>2030</v>
      </c>
      <c r="J14918" t="s">
        <v>11422</v>
      </c>
      <c r="K14918" t="s">
        <v>11423</v>
      </c>
      <c r="L14918">
        <v>8</v>
      </c>
      <c r="M14918">
        <v>650.33</v>
      </c>
      <c r="N14918" s="43">
        <v>5202.64</v>
      </c>
    </row>
    <row r="14919" hidden="1" spans="1:14" x14ac:dyDescent="0.25">
      <c r="A14919" s="106">
        <v>46196</v>
      </c>
      <c r="B14919">
        <v>14330</v>
      </c>
      <c r="C14919">
        <v>11217</v>
      </c>
      <c r="E14919">
        <v>155</v>
      </c>
      <c r="F14919" t="s">
        <v>11469</v>
      </c>
      <c r="G14919" t="s">
        <v>2063</v>
      </c>
      <c r="H14919" t="s">
        <v>2029</v>
      </c>
      <c r="I14919" t="s">
        <v>2030</v>
      </c>
      <c r="J14919" t="s">
        <v>2033</v>
      </c>
      <c r="K14919" t="s">
        <v>2034</v>
      </c>
      <c r="L14919">
        <v>2</v>
      </c>
      <c r="M14919">
        <v>55</v>
      </c>
      <c r="N14919" s="43">
        <v>110</v>
      </c>
    </row>
    <row r="14920" hidden="1" spans="1:14" x14ac:dyDescent="0.25">
      <c r="A14920" s="106">
        <v>46196</v>
      </c>
      <c r="B14920">
        <v>14330</v>
      </c>
      <c r="C14920">
        <v>11217</v>
      </c>
      <c r="E14920">
        <v>155</v>
      </c>
      <c r="F14920" t="s">
        <v>11469</v>
      </c>
      <c r="G14920" t="s">
        <v>2063</v>
      </c>
      <c r="H14920" t="s">
        <v>2029</v>
      </c>
      <c r="I14920" t="s">
        <v>2030</v>
      </c>
      <c r="J14920" t="s">
        <v>11422</v>
      </c>
      <c r="K14920" t="s">
        <v>11423</v>
      </c>
      <c r="L14920">
        <v>2</v>
      </c>
      <c r="M14920">
        <v>650.33</v>
      </c>
      <c r="N14920" s="43">
        <v>1300.66</v>
      </c>
    </row>
    <row r="14921" hidden="1" spans="1:14" x14ac:dyDescent="0.25">
      <c r="A14921" s="106">
        <v>46196</v>
      </c>
      <c r="B14921">
        <v>14333</v>
      </c>
      <c r="C14921">
        <v>11220</v>
      </c>
      <c r="E14921">
        <v>155</v>
      </c>
      <c r="F14921" t="s">
        <v>11470</v>
      </c>
      <c r="G14921" t="s">
        <v>2054</v>
      </c>
      <c r="H14921" t="s">
        <v>2029</v>
      </c>
      <c r="I14921" t="s">
        <v>2030</v>
      </c>
      <c r="J14921" t="s">
        <v>2033</v>
      </c>
      <c r="K14921" t="s">
        <v>2034</v>
      </c>
      <c r="L14921">
        <v>8</v>
      </c>
      <c r="M14921">
        <v>55</v>
      </c>
      <c r="N14921" s="43">
        <v>440</v>
      </c>
    </row>
    <row r="14922" hidden="1" spans="1:14" x14ac:dyDescent="0.25">
      <c r="A14922" s="106">
        <v>46196</v>
      </c>
      <c r="B14922">
        <v>14333</v>
      </c>
      <c r="C14922">
        <v>11220</v>
      </c>
      <c r="E14922">
        <v>155</v>
      </c>
      <c r="F14922" t="s">
        <v>11470</v>
      </c>
      <c r="G14922" t="s">
        <v>2054</v>
      </c>
      <c r="H14922" t="s">
        <v>2029</v>
      </c>
      <c r="I14922" t="s">
        <v>2030</v>
      </c>
      <c r="J14922" t="s">
        <v>11422</v>
      </c>
      <c r="K14922" t="s">
        <v>11423</v>
      </c>
      <c r="L14922">
        <v>8</v>
      </c>
      <c r="M14922">
        <v>650.33</v>
      </c>
      <c r="N14922" s="43">
        <v>5202.64</v>
      </c>
    </row>
    <row r="14923" hidden="1" spans="1:14" x14ac:dyDescent="0.25">
      <c r="A14923" s="106">
        <v>46196</v>
      </c>
      <c r="B14923">
        <v>14334</v>
      </c>
      <c r="C14923">
        <v>11221</v>
      </c>
      <c r="E14923">
        <v>155</v>
      </c>
      <c r="F14923" t="s">
        <v>11470</v>
      </c>
      <c r="G14923" t="s">
        <v>2054</v>
      </c>
      <c r="H14923" t="s">
        <v>2029</v>
      </c>
      <c r="I14923" t="s">
        <v>2030</v>
      </c>
      <c r="J14923" t="s">
        <v>2033</v>
      </c>
      <c r="K14923" t="s">
        <v>2034</v>
      </c>
      <c r="L14923">
        <v>2</v>
      </c>
      <c r="M14923">
        <v>55</v>
      </c>
      <c r="N14923" s="43">
        <v>110</v>
      </c>
    </row>
    <row r="14924" hidden="1" spans="1:14" x14ac:dyDescent="0.25">
      <c r="A14924" s="106">
        <v>46196</v>
      </c>
      <c r="B14924">
        <v>14334</v>
      </c>
      <c r="C14924">
        <v>11221</v>
      </c>
      <c r="E14924">
        <v>155</v>
      </c>
      <c r="F14924" t="s">
        <v>11470</v>
      </c>
      <c r="G14924" t="s">
        <v>2054</v>
      </c>
      <c r="H14924" t="s">
        <v>2029</v>
      </c>
      <c r="I14924" t="s">
        <v>2030</v>
      </c>
      <c r="J14924" t="s">
        <v>11422</v>
      </c>
      <c r="K14924" t="s">
        <v>11423</v>
      </c>
      <c r="L14924">
        <v>2</v>
      </c>
      <c r="M14924">
        <v>650.33</v>
      </c>
      <c r="N14924" s="43">
        <v>1300.66</v>
      </c>
    </row>
    <row r="14925" hidden="1" spans="1:14" x14ac:dyDescent="0.25">
      <c r="A14925" s="106">
        <v>46196</v>
      </c>
      <c r="B14925">
        <v>14338</v>
      </c>
      <c r="C14925">
        <v>11225</v>
      </c>
      <c r="E14925">
        <v>155</v>
      </c>
      <c r="F14925" t="s">
        <v>11471</v>
      </c>
      <c r="G14925" t="s">
        <v>2038</v>
      </c>
      <c r="H14925" t="s">
        <v>2029</v>
      </c>
      <c r="I14925" t="s">
        <v>2030</v>
      </c>
      <c r="J14925" t="s">
        <v>11422</v>
      </c>
      <c r="K14925" t="s">
        <v>11423</v>
      </c>
      <c r="L14925">
        <v>8</v>
      </c>
      <c r="M14925">
        <v>650.33</v>
      </c>
      <c r="N14925" s="43">
        <v>5202.64</v>
      </c>
    </row>
    <row r="14926" hidden="1" spans="1:14" x14ac:dyDescent="0.25">
      <c r="A14926" s="106">
        <v>46196</v>
      </c>
      <c r="B14926">
        <v>14338</v>
      </c>
      <c r="C14926">
        <v>11225</v>
      </c>
      <c r="E14926">
        <v>155</v>
      </c>
      <c r="F14926" t="s">
        <v>11471</v>
      </c>
      <c r="G14926" t="s">
        <v>2038</v>
      </c>
      <c r="H14926" t="s">
        <v>2029</v>
      </c>
      <c r="I14926" t="s">
        <v>2030</v>
      </c>
      <c r="J14926" t="s">
        <v>2033</v>
      </c>
      <c r="K14926" t="s">
        <v>2034</v>
      </c>
      <c r="L14926">
        <v>8</v>
      </c>
      <c r="M14926">
        <v>55</v>
      </c>
      <c r="N14926" s="43">
        <v>440</v>
      </c>
    </row>
    <row r="14927" hidden="1" spans="1:14" x14ac:dyDescent="0.25">
      <c r="A14927" s="106">
        <v>46196</v>
      </c>
      <c r="B14927">
        <v>14339</v>
      </c>
      <c r="C14927">
        <v>11226</v>
      </c>
      <c r="E14927">
        <v>155</v>
      </c>
      <c r="F14927" t="s">
        <v>11471</v>
      </c>
      <c r="G14927" t="s">
        <v>2038</v>
      </c>
      <c r="H14927" t="s">
        <v>2029</v>
      </c>
      <c r="I14927" t="s">
        <v>2030</v>
      </c>
      <c r="J14927" t="s">
        <v>11422</v>
      </c>
      <c r="K14927" t="s">
        <v>11423</v>
      </c>
      <c r="L14927">
        <v>2</v>
      </c>
      <c r="M14927">
        <v>650.33</v>
      </c>
      <c r="N14927" s="43">
        <v>1300.66</v>
      </c>
    </row>
    <row r="14928" hidden="1" spans="1:14" x14ac:dyDescent="0.25">
      <c r="A14928" s="106">
        <v>46196</v>
      </c>
      <c r="B14928">
        <v>14339</v>
      </c>
      <c r="C14928">
        <v>11226</v>
      </c>
      <c r="E14928">
        <v>155</v>
      </c>
      <c r="F14928" t="s">
        <v>11471</v>
      </c>
      <c r="G14928" t="s">
        <v>2038</v>
      </c>
      <c r="H14928" t="s">
        <v>2029</v>
      </c>
      <c r="I14928" t="s">
        <v>2030</v>
      </c>
      <c r="J14928" t="s">
        <v>2033</v>
      </c>
      <c r="K14928" t="s">
        <v>2034</v>
      </c>
      <c r="L14928">
        <v>2</v>
      </c>
      <c r="M14928">
        <v>55</v>
      </c>
      <c r="N14928" s="43">
        <v>110</v>
      </c>
    </row>
    <row r="14929" hidden="1" spans="1:14" x14ac:dyDescent="0.25">
      <c r="A14929" s="106">
        <v>46196</v>
      </c>
      <c r="B14929">
        <v>14342</v>
      </c>
      <c r="C14929">
        <v>11229</v>
      </c>
      <c r="E14929">
        <v>155</v>
      </c>
      <c r="F14929" t="s">
        <v>11472</v>
      </c>
      <c r="G14929" t="s">
        <v>2185</v>
      </c>
      <c r="H14929" t="s">
        <v>2029</v>
      </c>
      <c r="I14929" t="s">
        <v>2030</v>
      </c>
      <c r="J14929" t="s">
        <v>2033</v>
      </c>
      <c r="K14929" t="s">
        <v>2034</v>
      </c>
      <c r="L14929">
        <v>8</v>
      </c>
      <c r="M14929">
        <v>55</v>
      </c>
      <c r="N14929" s="43">
        <v>440</v>
      </c>
    </row>
    <row r="14930" hidden="1" spans="1:14" x14ac:dyDescent="0.25">
      <c r="A14930" s="106">
        <v>46196</v>
      </c>
      <c r="B14930">
        <v>14342</v>
      </c>
      <c r="C14930">
        <v>11229</v>
      </c>
      <c r="E14930">
        <v>155</v>
      </c>
      <c r="F14930" t="s">
        <v>11472</v>
      </c>
      <c r="G14930" t="s">
        <v>2185</v>
      </c>
      <c r="H14930" t="s">
        <v>2029</v>
      </c>
      <c r="I14930" t="s">
        <v>2030</v>
      </c>
      <c r="J14930" t="s">
        <v>11422</v>
      </c>
      <c r="K14930" t="s">
        <v>11423</v>
      </c>
      <c r="L14930">
        <v>8</v>
      </c>
      <c r="M14930">
        <v>650.33</v>
      </c>
      <c r="N14930" s="43">
        <v>5202.64</v>
      </c>
    </row>
    <row r="14931" hidden="1" spans="1:14" x14ac:dyDescent="0.25">
      <c r="A14931" s="106">
        <v>46196</v>
      </c>
      <c r="B14931">
        <v>14343</v>
      </c>
      <c r="C14931">
        <v>11230</v>
      </c>
      <c r="E14931">
        <v>155</v>
      </c>
      <c r="F14931" t="s">
        <v>11472</v>
      </c>
      <c r="G14931" t="s">
        <v>2185</v>
      </c>
      <c r="H14931" t="s">
        <v>2029</v>
      </c>
      <c r="I14931" t="s">
        <v>2030</v>
      </c>
      <c r="J14931" t="s">
        <v>11422</v>
      </c>
      <c r="K14931" t="s">
        <v>11423</v>
      </c>
      <c r="L14931">
        <v>2</v>
      </c>
      <c r="M14931">
        <v>650.33</v>
      </c>
      <c r="N14931" s="43">
        <v>1300.66</v>
      </c>
    </row>
    <row r="14932" hidden="1" spans="1:14" x14ac:dyDescent="0.25">
      <c r="A14932" s="106">
        <v>46196</v>
      </c>
      <c r="B14932">
        <v>14343</v>
      </c>
      <c r="C14932">
        <v>11230</v>
      </c>
      <c r="E14932">
        <v>155</v>
      </c>
      <c r="F14932" t="s">
        <v>11472</v>
      </c>
      <c r="G14932" t="s">
        <v>2185</v>
      </c>
      <c r="H14932" t="s">
        <v>2029</v>
      </c>
      <c r="I14932" t="s">
        <v>2030</v>
      </c>
      <c r="J14932" t="s">
        <v>2033</v>
      </c>
      <c r="K14932" t="s">
        <v>2034</v>
      </c>
      <c r="L14932">
        <v>2</v>
      </c>
      <c r="M14932">
        <v>55</v>
      </c>
      <c r="N14932" s="43">
        <v>110</v>
      </c>
    </row>
    <row r="14933" hidden="1" spans="1:14" x14ac:dyDescent="0.25">
      <c r="A14933" s="106">
        <v>46196</v>
      </c>
      <c r="B14933">
        <v>14345</v>
      </c>
      <c r="C14933">
        <v>11232</v>
      </c>
      <c r="E14933">
        <v>155</v>
      </c>
      <c r="F14933" t="s">
        <v>11473</v>
      </c>
      <c r="G14933" t="s">
        <v>2012</v>
      </c>
      <c r="H14933" t="s">
        <v>2029</v>
      </c>
      <c r="I14933" t="s">
        <v>2030</v>
      </c>
      <c r="J14933" t="s">
        <v>2033</v>
      </c>
      <c r="K14933" t="s">
        <v>2034</v>
      </c>
      <c r="L14933">
        <v>8</v>
      </c>
      <c r="M14933">
        <v>55</v>
      </c>
      <c r="N14933" s="43">
        <v>440</v>
      </c>
    </row>
    <row r="14934" hidden="1" spans="1:14" x14ac:dyDescent="0.25">
      <c r="A14934" s="106">
        <v>46196</v>
      </c>
      <c r="B14934">
        <v>14345</v>
      </c>
      <c r="C14934">
        <v>11232</v>
      </c>
      <c r="E14934">
        <v>155</v>
      </c>
      <c r="F14934" t="s">
        <v>11473</v>
      </c>
      <c r="G14934" t="s">
        <v>2012</v>
      </c>
      <c r="H14934" t="s">
        <v>2029</v>
      </c>
      <c r="I14934" t="s">
        <v>2030</v>
      </c>
      <c r="J14934" t="s">
        <v>11422</v>
      </c>
      <c r="K14934" t="s">
        <v>11423</v>
      </c>
      <c r="L14934">
        <v>8</v>
      </c>
      <c r="M14934">
        <v>650.33</v>
      </c>
      <c r="N14934" s="43">
        <v>5202.64</v>
      </c>
    </row>
    <row r="14935" hidden="1" spans="1:14" x14ac:dyDescent="0.25">
      <c r="A14935" s="106">
        <v>46196</v>
      </c>
      <c r="B14935">
        <v>14346</v>
      </c>
      <c r="C14935">
        <v>11233</v>
      </c>
      <c r="E14935">
        <v>155</v>
      </c>
      <c r="F14935" t="s">
        <v>11473</v>
      </c>
      <c r="G14935" t="s">
        <v>2012</v>
      </c>
      <c r="H14935" t="s">
        <v>2029</v>
      </c>
      <c r="I14935" t="s">
        <v>2030</v>
      </c>
      <c r="J14935" t="s">
        <v>2033</v>
      </c>
      <c r="K14935" t="s">
        <v>2034</v>
      </c>
      <c r="L14935">
        <v>2</v>
      </c>
      <c r="M14935">
        <v>55</v>
      </c>
      <c r="N14935" s="43">
        <v>110</v>
      </c>
    </row>
    <row r="14936" hidden="1" spans="1:14" x14ac:dyDescent="0.25">
      <c r="A14936" s="106">
        <v>46196</v>
      </c>
      <c r="B14936">
        <v>14346</v>
      </c>
      <c r="C14936">
        <v>11233</v>
      </c>
      <c r="E14936">
        <v>155</v>
      </c>
      <c r="F14936" t="s">
        <v>11473</v>
      </c>
      <c r="G14936" t="s">
        <v>2012</v>
      </c>
      <c r="H14936" t="s">
        <v>2029</v>
      </c>
      <c r="I14936" t="s">
        <v>2030</v>
      </c>
      <c r="J14936" t="s">
        <v>11422</v>
      </c>
      <c r="K14936" t="s">
        <v>11423</v>
      </c>
      <c r="L14936">
        <v>2</v>
      </c>
      <c r="M14936">
        <v>650.33</v>
      </c>
      <c r="N14936" s="43">
        <v>1300.66</v>
      </c>
    </row>
    <row r="14937" hidden="1" spans="1:14" x14ac:dyDescent="0.25">
      <c r="A14937" s="106">
        <v>46196</v>
      </c>
      <c r="B14937">
        <v>14347</v>
      </c>
      <c r="C14937">
        <v>11234</v>
      </c>
      <c r="E14937">
        <v>155</v>
      </c>
      <c r="F14937" t="s">
        <v>11474</v>
      </c>
      <c r="G14937" t="s">
        <v>2036</v>
      </c>
      <c r="H14937" t="s">
        <v>2029</v>
      </c>
      <c r="I14937" t="s">
        <v>2030</v>
      </c>
      <c r="J14937" t="s">
        <v>2033</v>
      </c>
      <c r="K14937" t="s">
        <v>2034</v>
      </c>
      <c r="L14937">
        <v>8</v>
      </c>
      <c r="M14937">
        <v>55</v>
      </c>
      <c r="N14937" s="43">
        <v>440</v>
      </c>
    </row>
    <row r="14938" hidden="1" spans="1:14" x14ac:dyDescent="0.25">
      <c r="A14938" s="106">
        <v>46196</v>
      </c>
      <c r="B14938">
        <v>14347</v>
      </c>
      <c r="C14938">
        <v>11234</v>
      </c>
      <c r="E14938">
        <v>155</v>
      </c>
      <c r="F14938" t="s">
        <v>11474</v>
      </c>
      <c r="G14938" t="s">
        <v>2036</v>
      </c>
      <c r="H14938" t="s">
        <v>2029</v>
      </c>
      <c r="I14938" t="s">
        <v>2030</v>
      </c>
      <c r="J14938" t="s">
        <v>11422</v>
      </c>
      <c r="K14938" t="s">
        <v>11423</v>
      </c>
      <c r="L14938">
        <v>8</v>
      </c>
      <c r="M14938">
        <v>650.33</v>
      </c>
      <c r="N14938" s="43">
        <v>5202.64</v>
      </c>
    </row>
    <row r="14939" hidden="1" spans="1:14" x14ac:dyDescent="0.25">
      <c r="A14939" s="106">
        <v>46196</v>
      </c>
      <c r="B14939">
        <v>14348</v>
      </c>
      <c r="C14939">
        <v>11235</v>
      </c>
      <c r="E14939">
        <v>155</v>
      </c>
      <c r="F14939" t="s">
        <v>11474</v>
      </c>
      <c r="G14939" t="s">
        <v>2036</v>
      </c>
      <c r="H14939" t="s">
        <v>2029</v>
      </c>
      <c r="I14939" t="s">
        <v>2030</v>
      </c>
      <c r="J14939" t="s">
        <v>11422</v>
      </c>
      <c r="K14939" t="s">
        <v>11423</v>
      </c>
      <c r="L14939">
        <v>2</v>
      </c>
      <c r="M14939">
        <v>650.33</v>
      </c>
      <c r="N14939" s="43">
        <v>1300.66</v>
      </c>
    </row>
    <row r="14940" hidden="1" spans="1:14" x14ac:dyDescent="0.25">
      <c r="A14940" s="106">
        <v>46196</v>
      </c>
      <c r="B14940">
        <v>14348</v>
      </c>
      <c r="C14940">
        <v>11235</v>
      </c>
      <c r="E14940">
        <v>155</v>
      </c>
      <c r="F14940" t="s">
        <v>11474</v>
      </c>
      <c r="G14940" t="s">
        <v>2036</v>
      </c>
      <c r="H14940" t="s">
        <v>2029</v>
      </c>
      <c r="I14940" t="s">
        <v>2030</v>
      </c>
      <c r="J14940" t="s">
        <v>2033</v>
      </c>
      <c r="K14940" t="s">
        <v>2034</v>
      </c>
      <c r="L14940">
        <v>2</v>
      </c>
      <c r="M14940">
        <v>55</v>
      </c>
      <c r="N14940" s="43">
        <v>110</v>
      </c>
    </row>
    <row r="14941" hidden="1" spans="1:14" x14ac:dyDescent="0.25">
      <c r="A14941" s="106">
        <v>46196</v>
      </c>
      <c r="B14941">
        <v>14350</v>
      </c>
      <c r="C14941">
        <v>11237</v>
      </c>
      <c r="E14941">
        <v>155</v>
      </c>
      <c r="F14941" t="s">
        <v>11475</v>
      </c>
      <c r="G14941" t="s">
        <v>2063</v>
      </c>
      <c r="H14941" t="s">
        <v>2029</v>
      </c>
      <c r="I14941" t="s">
        <v>2030</v>
      </c>
      <c r="J14941" t="s">
        <v>11422</v>
      </c>
      <c r="K14941" t="s">
        <v>11423</v>
      </c>
      <c r="L14941">
        <v>8</v>
      </c>
      <c r="M14941">
        <v>650.33</v>
      </c>
      <c r="N14941" s="43">
        <v>5202.64</v>
      </c>
    </row>
    <row r="14942" hidden="1" spans="1:14" x14ac:dyDescent="0.25">
      <c r="A14942" s="106">
        <v>46196</v>
      </c>
      <c r="B14942">
        <v>14350</v>
      </c>
      <c r="C14942">
        <v>11237</v>
      </c>
      <c r="E14942">
        <v>155</v>
      </c>
      <c r="F14942" t="s">
        <v>11475</v>
      </c>
      <c r="G14942" t="s">
        <v>2063</v>
      </c>
      <c r="H14942" t="s">
        <v>2029</v>
      </c>
      <c r="I14942" t="s">
        <v>2030</v>
      </c>
      <c r="J14942" t="s">
        <v>2033</v>
      </c>
      <c r="K14942" t="s">
        <v>2034</v>
      </c>
      <c r="L14942">
        <v>8</v>
      </c>
      <c r="M14942">
        <v>55</v>
      </c>
      <c r="N14942" s="43">
        <v>440</v>
      </c>
    </row>
    <row r="14943" hidden="1" spans="1:14" x14ac:dyDescent="0.25">
      <c r="A14943" s="106">
        <v>46196</v>
      </c>
      <c r="B14943">
        <v>14351</v>
      </c>
      <c r="C14943">
        <v>11238</v>
      </c>
      <c r="E14943">
        <v>155</v>
      </c>
      <c r="F14943" t="s">
        <v>11475</v>
      </c>
      <c r="G14943" t="s">
        <v>2063</v>
      </c>
      <c r="H14943" t="s">
        <v>2029</v>
      </c>
      <c r="I14943" t="s">
        <v>2030</v>
      </c>
      <c r="J14943" t="s">
        <v>11422</v>
      </c>
      <c r="K14943" t="s">
        <v>11423</v>
      </c>
      <c r="L14943">
        <v>2</v>
      </c>
      <c r="M14943">
        <v>650.33</v>
      </c>
      <c r="N14943" s="43">
        <v>1300.66</v>
      </c>
    </row>
    <row r="14944" hidden="1" spans="1:14" x14ac:dyDescent="0.25">
      <c r="A14944" s="106">
        <v>46196</v>
      </c>
      <c r="B14944">
        <v>14351</v>
      </c>
      <c r="C14944">
        <v>11238</v>
      </c>
      <c r="E14944">
        <v>155</v>
      </c>
      <c r="F14944" t="s">
        <v>11475</v>
      </c>
      <c r="G14944" t="s">
        <v>2063</v>
      </c>
      <c r="H14944" t="s">
        <v>2029</v>
      </c>
      <c r="I14944" t="s">
        <v>2030</v>
      </c>
      <c r="J14944" t="s">
        <v>2033</v>
      </c>
      <c r="K14944" t="s">
        <v>2034</v>
      </c>
      <c r="L14944">
        <v>2</v>
      </c>
      <c r="M14944">
        <v>55</v>
      </c>
      <c r="N14944" s="43">
        <v>110</v>
      </c>
    </row>
    <row r="14945" hidden="1" spans="1:14" x14ac:dyDescent="0.25">
      <c r="A14945" s="106">
        <v>46196</v>
      </c>
      <c r="B14945">
        <v>14358</v>
      </c>
      <c r="C14945">
        <v>11245</v>
      </c>
      <c r="E14945">
        <v>155</v>
      </c>
      <c r="F14945" t="s">
        <v>11476</v>
      </c>
      <c r="G14945" t="s">
        <v>2038</v>
      </c>
      <c r="H14945" t="s">
        <v>2029</v>
      </c>
      <c r="I14945" t="s">
        <v>2030</v>
      </c>
      <c r="J14945" t="s">
        <v>2033</v>
      </c>
      <c r="K14945" t="s">
        <v>2034</v>
      </c>
      <c r="L14945">
        <v>8</v>
      </c>
      <c r="M14945">
        <v>55</v>
      </c>
      <c r="N14945" s="43">
        <v>440</v>
      </c>
    </row>
    <row r="14946" hidden="1" spans="1:14" x14ac:dyDescent="0.25">
      <c r="A14946" s="106">
        <v>46196</v>
      </c>
      <c r="B14946">
        <v>14358</v>
      </c>
      <c r="C14946">
        <v>11245</v>
      </c>
      <c r="E14946">
        <v>155</v>
      </c>
      <c r="F14946" t="s">
        <v>11476</v>
      </c>
      <c r="G14946" t="s">
        <v>2038</v>
      </c>
      <c r="H14946" t="s">
        <v>2029</v>
      </c>
      <c r="I14946" t="s">
        <v>2030</v>
      </c>
      <c r="J14946" t="s">
        <v>11422</v>
      </c>
      <c r="K14946" t="s">
        <v>11423</v>
      </c>
      <c r="L14946">
        <v>8</v>
      </c>
      <c r="M14946">
        <v>650.33</v>
      </c>
      <c r="N14946" s="43">
        <v>5202.64</v>
      </c>
    </row>
    <row r="14947" hidden="1" spans="1:14" x14ac:dyDescent="0.25">
      <c r="A14947" s="106">
        <v>46196</v>
      </c>
      <c r="B14947">
        <v>14359</v>
      </c>
      <c r="C14947">
        <v>11246</v>
      </c>
      <c r="E14947">
        <v>155</v>
      </c>
      <c r="F14947" t="s">
        <v>11476</v>
      </c>
      <c r="G14947" t="s">
        <v>2038</v>
      </c>
      <c r="H14947" t="s">
        <v>2029</v>
      </c>
      <c r="I14947" t="s">
        <v>2030</v>
      </c>
      <c r="J14947" t="s">
        <v>11422</v>
      </c>
      <c r="K14947" t="s">
        <v>11423</v>
      </c>
      <c r="L14947">
        <v>2</v>
      </c>
      <c r="M14947">
        <v>650.33</v>
      </c>
      <c r="N14947" s="43">
        <v>1300.66</v>
      </c>
    </row>
    <row r="14948" hidden="1" spans="1:14" x14ac:dyDescent="0.25">
      <c r="A14948" s="106">
        <v>46196</v>
      </c>
      <c r="B14948">
        <v>14359</v>
      </c>
      <c r="C14948">
        <v>11246</v>
      </c>
      <c r="E14948">
        <v>155</v>
      </c>
      <c r="F14948" t="s">
        <v>11476</v>
      </c>
      <c r="G14948" t="s">
        <v>2038</v>
      </c>
      <c r="H14948" t="s">
        <v>2029</v>
      </c>
      <c r="I14948" t="s">
        <v>2030</v>
      </c>
      <c r="J14948" t="s">
        <v>2033</v>
      </c>
      <c r="K14948" t="s">
        <v>2034</v>
      </c>
      <c r="L14948">
        <v>2</v>
      </c>
      <c r="M14948">
        <v>55</v>
      </c>
      <c r="N14948" s="43">
        <v>110</v>
      </c>
    </row>
    <row r="14949" hidden="1" spans="1:14" x14ac:dyDescent="0.25">
      <c r="A14949" s="106">
        <v>46196</v>
      </c>
      <c r="B14949">
        <v>14364</v>
      </c>
      <c r="C14949">
        <v>11251</v>
      </c>
      <c r="E14949">
        <v>155</v>
      </c>
      <c r="F14949" t="s">
        <v>11477</v>
      </c>
      <c r="G14949" t="s">
        <v>2185</v>
      </c>
      <c r="H14949" t="s">
        <v>2029</v>
      </c>
      <c r="I14949" t="s">
        <v>2030</v>
      </c>
      <c r="J14949" t="s">
        <v>2033</v>
      </c>
      <c r="K14949" t="s">
        <v>2034</v>
      </c>
      <c r="L14949">
        <v>8</v>
      </c>
      <c r="M14949">
        <v>55</v>
      </c>
      <c r="N14949" s="43">
        <v>440</v>
      </c>
    </row>
    <row r="14950" hidden="1" spans="1:14" x14ac:dyDescent="0.25">
      <c r="A14950" s="106">
        <v>46196</v>
      </c>
      <c r="B14950">
        <v>14364</v>
      </c>
      <c r="C14950">
        <v>11251</v>
      </c>
      <c r="E14950">
        <v>155</v>
      </c>
      <c r="F14950" t="s">
        <v>11477</v>
      </c>
      <c r="G14950" t="s">
        <v>2185</v>
      </c>
      <c r="H14950" t="s">
        <v>2029</v>
      </c>
      <c r="I14950" t="s">
        <v>2030</v>
      </c>
      <c r="J14950" t="s">
        <v>11422</v>
      </c>
      <c r="K14950" t="s">
        <v>11423</v>
      </c>
      <c r="L14950">
        <v>8</v>
      </c>
      <c r="M14950">
        <v>650.33</v>
      </c>
      <c r="N14950" s="43">
        <v>5202.64</v>
      </c>
    </row>
    <row r="14951" hidden="1" spans="1:14" x14ac:dyDescent="0.25">
      <c r="A14951" s="106">
        <v>46196</v>
      </c>
      <c r="B14951">
        <v>14365</v>
      </c>
      <c r="C14951">
        <v>11252</v>
      </c>
      <c r="E14951">
        <v>155</v>
      </c>
      <c r="F14951" t="s">
        <v>11477</v>
      </c>
      <c r="G14951" t="s">
        <v>2185</v>
      </c>
      <c r="H14951" t="s">
        <v>2029</v>
      </c>
      <c r="I14951" t="s">
        <v>2030</v>
      </c>
      <c r="J14951" t="s">
        <v>11422</v>
      </c>
      <c r="K14951" t="s">
        <v>11423</v>
      </c>
      <c r="L14951">
        <v>2</v>
      </c>
      <c r="M14951">
        <v>650.33</v>
      </c>
      <c r="N14951" s="43">
        <v>1300.66</v>
      </c>
    </row>
    <row r="14952" hidden="1" spans="1:14" x14ac:dyDescent="0.25">
      <c r="A14952" s="106">
        <v>46196</v>
      </c>
      <c r="B14952">
        <v>14365</v>
      </c>
      <c r="C14952">
        <v>11252</v>
      </c>
      <c r="E14952">
        <v>155</v>
      </c>
      <c r="F14952" t="s">
        <v>11477</v>
      </c>
      <c r="G14952" t="s">
        <v>2185</v>
      </c>
      <c r="H14952" t="s">
        <v>2029</v>
      </c>
      <c r="I14952" t="s">
        <v>2030</v>
      </c>
      <c r="J14952" t="s">
        <v>2033</v>
      </c>
      <c r="K14952" t="s">
        <v>2034</v>
      </c>
      <c r="L14952">
        <v>2</v>
      </c>
      <c r="M14952">
        <v>55</v>
      </c>
      <c r="N14952" s="43">
        <v>110</v>
      </c>
    </row>
    <row r="14953" hidden="1" spans="1:14" x14ac:dyDescent="0.25">
      <c r="A14953" s="106">
        <v>46196</v>
      </c>
      <c r="B14953">
        <v>14366</v>
      </c>
      <c r="C14953">
        <v>11253</v>
      </c>
      <c r="E14953">
        <v>155</v>
      </c>
      <c r="F14953" t="s">
        <v>11478</v>
      </c>
      <c r="G14953" t="s">
        <v>2221</v>
      </c>
      <c r="H14953" t="s">
        <v>2029</v>
      </c>
      <c r="I14953" t="s">
        <v>2030</v>
      </c>
      <c r="J14953" t="s">
        <v>2033</v>
      </c>
      <c r="K14953" t="s">
        <v>2034</v>
      </c>
      <c r="L14953">
        <v>5</v>
      </c>
      <c r="M14953">
        <v>55</v>
      </c>
      <c r="N14953" s="43">
        <v>275</v>
      </c>
    </row>
    <row r="14954" hidden="1" spans="1:14" x14ac:dyDescent="0.25">
      <c r="A14954" s="106">
        <v>46196</v>
      </c>
      <c r="B14954">
        <v>14366</v>
      </c>
      <c r="C14954">
        <v>11253</v>
      </c>
      <c r="E14954">
        <v>155</v>
      </c>
      <c r="F14954" t="s">
        <v>11478</v>
      </c>
      <c r="G14954" t="s">
        <v>2221</v>
      </c>
      <c r="H14954" t="s">
        <v>2029</v>
      </c>
      <c r="I14954" t="s">
        <v>2030</v>
      </c>
      <c r="J14954" t="s">
        <v>11422</v>
      </c>
      <c r="K14954" t="s">
        <v>11423</v>
      </c>
      <c r="L14954">
        <v>5</v>
      </c>
      <c r="M14954">
        <v>650.33</v>
      </c>
      <c r="N14954" s="43">
        <v>3251.65</v>
      </c>
    </row>
    <row r="14955" hidden="1" spans="1:14" x14ac:dyDescent="0.25">
      <c r="A14955" s="106">
        <v>46196</v>
      </c>
      <c r="B14955">
        <v>14367</v>
      </c>
      <c r="C14955">
        <v>11254</v>
      </c>
      <c r="E14955">
        <v>155</v>
      </c>
      <c r="F14955" t="s">
        <v>11478</v>
      </c>
      <c r="G14955" t="s">
        <v>2221</v>
      </c>
      <c r="H14955" t="s">
        <v>2029</v>
      </c>
      <c r="I14955" t="s">
        <v>2030</v>
      </c>
      <c r="J14955" t="s">
        <v>11422</v>
      </c>
      <c r="K14955" t="s">
        <v>11423</v>
      </c>
      <c r="L14955">
        <v>3</v>
      </c>
      <c r="M14955">
        <v>650.33</v>
      </c>
      <c r="N14955" s="43">
        <v>1950.99</v>
      </c>
    </row>
    <row r="14956" hidden="1" spans="1:14" x14ac:dyDescent="0.25">
      <c r="A14956" s="106">
        <v>46196</v>
      </c>
      <c r="B14956">
        <v>14367</v>
      </c>
      <c r="C14956">
        <v>11254</v>
      </c>
      <c r="E14956">
        <v>155</v>
      </c>
      <c r="F14956" t="s">
        <v>11478</v>
      </c>
      <c r="G14956" t="s">
        <v>2221</v>
      </c>
      <c r="H14956" t="s">
        <v>2029</v>
      </c>
      <c r="I14956" t="s">
        <v>2030</v>
      </c>
      <c r="J14956" t="s">
        <v>2033</v>
      </c>
      <c r="K14956" t="s">
        <v>2034</v>
      </c>
      <c r="L14956">
        <v>3</v>
      </c>
      <c r="M14956">
        <v>55</v>
      </c>
      <c r="N14956" s="43">
        <v>165</v>
      </c>
    </row>
    <row r="14957" hidden="1" spans="1:14" x14ac:dyDescent="0.25">
      <c r="A14957" s="106">
        <v>46196</v>
      </c>
      <c r="B14957">
        <v>14369</v>
      </c>
      <c r="C14957">
        <v>11256</v>
      </c>
      <c r="E14957">
        <v>155</v>
      </c>
      <c r="F14957" t="s">
        <v>11479</v>
      </c>
      <c r="G14957" t="s">
        <v>2025</v>
      </c>
      <c r="H14957" t="s">
        <v>2029</v>
      </c>
      <c r="I14957" t="s">
        <v>2030</v>
      </c>
      <c r="J14957" t="s">
        <v>2033</v>
      </c>
      <c r="K14957" t="s">
        <v>2034</v>
      </c>
      <c r="L14957">
        <v>5</v>
      </c>
      <c r="M14957">
        <v>55</v>
      </c>
      <c r="N14957" s="43">
        <v>275</v>
      </c>
    </row>
    <row r="14958" hidden="1" spans="1:14" x14ac:dyDescent="0.25">
      <c r="A14958" s="106">
        <v>46196</v>
      </c>
      <c r="B14958">
        <v>14369</v>
      </c>
      <c r="C14958">
        <v>11256</v>
      </c>
      <c r="E14958">
        <v>155</v>
      </c>
      <c r="F14958" t="s">
        <v>11479</v>
      </c>
      <c r="G14958" t="s">
        <v>2025</v>
      </c>
      <c r="H14958" t="s">
        <v>2029</v>
      </c>
      <c r="I14958" t="s">
        <v>2030</v>
      </c>
      <c r="J14958" t="s">
        <v>11422</v>
      </c>
      <c r="K14958" t="s">
        <v>11423</v>
      </c>
      <c r="L14958">
        <v>5</v>
      </c>
      <c r="M14958">
        <v>650.33</v>
      </c>
      <c r="N14958" s="43">
        <v>3251.65</v>
      </c>
    </row>
    <row r="14959" hidden="1" spans="1:14" x14ac:dyDescent="0.25">
      <c r="A14959" s="106">
        <v>46196</v>
      </c>
      <c r="B14959">
        <v>14370</v>
      </c>
      <c r="C14959">
        <v>11257</v>
      </c>
      <c r="E14959">
        <v>155</v>
      </c>
      <c r="F14959" t="s">
        <v>11479</v>
      </c>
      <c r="G14959" t="s">
        <v>2025</v>
      </c>
      <c r="H14959" t="s">
        <v>2029</v>
      </c>
      <c r="I14959" t="s">
        <v>2030</v>
      </c>
      <c r="J14959" t="s">
        <v>11422</v>
      </c>
      <c r="K14959" t="s">
        <v>11423</v>
      </c>
      <c r="L14959">
        <v>3</v>
      </c>
      <c r="M14959">
        <v>650.33</v>
      </c>
      <c r="N14959" s="43">
        <v>1950.99</v>
      </c>
    </row>
    <row r="14960" hidden="1" spans="1:14" x14ac:dyDescent="0.25">
      <c r="A14960" s="106">
        <v>46196</v>
      </c>
      <c r="B14960">
        <v>14370</v>
      </c>
      <c r="C14960">
        <v>11257</v>
      </c>
      <c r="E14960">
        <v>155</v>
      </c>
      <c r="F14960" t="s">
        <v>11479</v>
      </c>
      <c r="G14960" t="s">
        <v>2025</v>
      </c>
      <c r="H14960" t="s">
        <v>2029</v>
      </c>
      <c r="I14960" t="s">
        <v>2030</v>
      </c>
      <c r="J14960" t="s">
        <v>2033</v>
      </c>
      <c r="K14960" t="s">
        <v>2034</v>
      </c>
      <c r="L14960">
        <v>3</v>
      </c>
      <c r="M14960">
        <v>55</v>
      </c>
      <c r="N14960" s="43">
        <v>165</v>
      </c>
    </row>
    <row r="14961" hidden="1" spans="1:14" x14ac:dyDescent="0.25">
      <c r="A14961" s="106">
        <v>46196</v>
      </c>
      <c r="B14961">
        <v>14371</v>
      </c>
      <c r="C14961">
        <v>11258</v>
      </c>
      <c r="E14961">
        <v>155</v>
      </c>
      <c r="F14961" t="s">
        <v>11480</v>
      </c>
      <c r="G14961" t="s">
        <v>2127</v>
      </c>
      <c r="H14961" t="s">
        <v>2029</v>
      </c>
      <c r="I14961" t="s">
        <v>2030</v>
      </c>
      <c r="J14961" t="s">
        <v>2033</v>
      </c>
      <c r="K14961" t="s">
        <v>2034</v>
      </c>
      <c r="L14961">
        <v>5</v>
      </c>
      <c r="M14961">
        <v>55</v>
      </c>
      <c r="N14961" s="43">
        <v>275</v>
      </c>
    </row>
    <row r="14962" hidden="1" spans="1:14" x14ac:dyDescent="0.25">
      <c r="A14962" s="106">
        <v>46196</v>
      </c>
      <c r="B14962">
        <v>14371</v>
      </c>
      <c r="C14962">
        <v>11258</v>
      </c>
      <c r="E14962">
        <v>155</v>
      </c>
      <c r="F14962" t="s">
        <v>11480</v>
      </c>
      <c r="G14962" t="s">
        <v>2127</v>
      </c>
      <c r="H14962" t="s">
        <v>2029</v>
      </c>
      <c r="I14962" t="s">
        <v>2030</v>
      </c>
      <c r="J14962" t="s">
        <v>11422</v>
      </c>
      <c r="K14962" t="s">
        <v>11423</v>
      </c>
      <c r="L14962">
        <v>5</v>
      </c>
      <c r="M14962">
        <v>650.33</v>
      </c>
      <c r="N14962" s="43">
        <v>3251.65</v>
      </c>
    </row>
    <row r="14963" hidden="1" spans="1:14" x14ac:dyDescent="0.25">
      <c r="A14963" s="106">
        <v>46196</v>
      </c>
      <c r="B14963">
        <v>14372</v>
      </c>
      <c r="C14963">
        <v>11259</v>
      </c>
      <c r="E14963">
        <v>155</v>
      </c>
      <c r="F14963" t="s">
        <v>11480</v>
      </c>
      <c r="G14963" t="s">
        <v>2127</v>
      </c>
      <c r="H14963" t="s">
        <v>2029</v>
      </c>
      <c r="I14963" t="s">
        <v>2030</v>
      </c>
      <c r="J14963" t="s">
        <v>2033</v>
      </c>
      <c r="K14963" t="s">
        <v>2034</v>
      </c>
      <c r="L14963">
        <v>3</v>
      </c>
      <c r="M14963">
        <v>55</v>
      </c>
      <c r="N14963" s="43">
        <v>165</v>
      </c>
    </row>
    <row r="14964" hidden="1" spans="1:14" x14ac:dyDescent="0.25">
      <c r="A14964" s="106">
        <v>46196</v>
      </c>
      <c r="B14964">
        <v>14372</v>
      </c>
      <c r="C14964">
        <v>11259</v>
      </c>
      <c r="E14964">
        <v>155</v>
      </c>
      <c r="F14964" t="s">
        <v>11480</v>
      </c>
      <c r="G14964" t="s">
        <v>2127</v>
      </c>
      <c r="H14964" t="s">
        <v>2029</v>
      </c>
      <c r="I14964" t="s">
        <v>2030</v>
      </c>
      <c r="J14964" t="s">
        <v>11422</v>
      </c>
      <c r="K14964" t="s">
        <v>11423</v>
      </c>
      <c r="L14964">
        <v>3</v>
      </c>
      <c r="M14964">
        <v>650.33</v>
      </c>
      <c r="N14964" s="43">
        <v>1950.99</v>
      </c>
    </row>
    <row r="14965" hidden="1" spans="1:14" x14ac:dyDescent="0.25">
      <c r="A14965" s="106">
        <v>46196</v>
      </c>
      <c r="B14965">
        <v>14373</v>
      </c>
      <c r="C14965">
        <v>11260</v>
      </c>
      <c r="E14965">
        <v>155</v>
      </c>
      <c r="F14965" t="s">
        <v>11481</v>
      </c>
      <c r="G14965" t="s">
        <v>2127</v>
      </c>
      <c r="H14965" t="s">
        <v>2029</v>
      </c>
      <c r="I14965" t="s">
        <v>2030</v>
      </c>
      <c r="J14965" t="s">
        <v>2033</v>
      </c>
      <c r="K14965" t="s">
        <v>2034</v>
      </c>
      <c r="L14965">
        <v>5</v>
      </c>
      <c r="M14965">
        <v>55</v>
      </c>
      <c r="N14965" s="43">
        <v>275</v>
      </c>
    </row>
    <row r="14966" hidden="1" spans="1:14" x14ac:dyDescent="0.25">
      <c r="A14966" s="106">
        <v>46196</v>
      </c>
      <c r="B14966">
        <v>14373</v>
      </c>
      <c r="C14966">
        <v>11260</v>
      </c>
      <c r="E14966">
        <v>155</v>
      </c>
      <c r="F14966" t="s">
        <v>11481</v>
      </c>
      <c r="G14966" t="s">
        <v>2127</v>
      </c>
      <c r="H14966" t="s">
        <v>2029</v>
      </c>
      <c r="I14966" t="s">
        <v>2030</v>
      </c>
      <c r="J14966" t="s">
        <v>11422</v>
      </c>
      <c r="K14966" t="s">
        <v>11423</v>
      </c>
      <c r="L14966">
        <v>5</v>
      </c>
      <c r="M14966">
        <v>650.33</v>
      </c>
      <c r="N14966" s="43">
        <v>3251.65</v>
      </c>
    </row>
    <row r="14967" hidden="1" spans="1:14" x14ac:dyDescent="0.25">
      <c r="A14967" s="106">
        <v>46196</v>
      </c>
      <c r="B14967">
        <v>14374</v>
      </c>
      <c r="C14967">
        <v>11261</v>
      </c>
      <c r="E14967">
        <v>155</v>
      </c>
      <c r="F14967" t="s">
        <v>11481</v>
      </c>
      <c r="G14967" t="s">
        <v>2127</v>
      </c>
      <c r="H14967" t="s">
        <v>2029</v>
      </c>
      <c r="I14967" t="s">
        <v>2030</v>
      </c>
      <c r="J14967" t="s">
        <v>11422</v>
      </c>
      <c r="K14967" t="s">
        <v>11423</v>
      </c>
      <c r="L14967">
        <v>3</v>
      </c>
      <c r="M14967">
        <v>650.33</v>
      </c>
      <c r="N14967" s="43">
        <v>1950.99</v>
      </c>
    </row>
    <row r="14968" hidden="1" spans="1:14" x14ac:dyDescent="0.25">
      <c r="A14968" s="106">
        <v>46196</v>
      </c>
      <c r="B14968">
        <v>14374</v>
      </c>
      <c r="C14968">
        <v>11261</v>
      </c>
      <c r="E14968">
        <v>155</v>
      </c>
      <c r="F14968" t="s">
        <v>11481</v>
      </c>
      <c r="G14968" t="s">
        <v>2127</v>
      </c>
      <c r="H14968" t="s">
        <v>2029</v>
      </c>
      <c r="I14968" t="s">
        <v>2030</v>
      </c>
      <c r="J14968" t="s">
        <v>2033</v>
      </c>
      <c r="K14968" t="s">
        <v>2034</v>
      </c>
      <c r="L14968">
        <v>3</v>
      </c>
      <c r="M14968">
        <v>55</v>
      </c>
      <c r="N14968" s="43">
        <v>165</v>
      </c>
    </row>
    <row r="14969" hidden="1" spans="1:14" x14ac:dyDescent="0.25">
      <c r="A14969" s="106">
        <v>46196</v>
      </c>
      <c r="B14969">
        <v>14375</v>
      </c>
      <c r="C14969">
        <v>11262</v>
      </c>
      <c r="E14969">
        <v>155</v>
      </c>
      <c r="F14969" t="s">
        <v>11482</v>
      </c>
      <c r="G14969" t="s">
        <v>2017</v>
      </c>
      <c r="H14969" t="s">
        <v>2029</v>
      </c>
      <c r="I14969" t="s">
        <v>2030</v>
      </c>
      <c r="J14969" t="s">
        <v>2033</v>
      </c>
      <c r="K14969" t="s">
        <v>2034</v>
      </c>
      <c r="L14969">
        <v>8</v>
      </c>
      <c r="M14969">
        <v>55</v>
      </c>
      <c r="N14969" s="43">
        <v>440</v>
      </c>
    </row>
    <row r="14970" hidden="1" spans="1:14" x14ac:dyDescent="0.25">
      <c r="A14970" s="106">
        <v>46196</v>
      </c>
      <c r="B14970">
        <v>14375</v>
      </c>
      <c r="C14970">
        <v>11262</v>
      </c>
      <c r="E14970">
        <v>155</v>
      </c>
      <c r="F14970" t="s">
        <v>11482</v>
      </c>
      <c r="G14970" t="s">
        <v>2017</v>
      </c>
      <c r="H14970" t="s">
        <v>2029</v>
      </c>
      <c r="I14970" t="s">
        <v>2030</v>
      </c>
      <c r="J14970" t="s">
        <v>11422</v>
      </c>
      <c r="K14970" t="s">
        <v>11423</v>
      </c>
      <c r="L14970">
        <v>8</v>
      </c>
      <c r="M14970">
        <v>650.33</v>
      </c>
      <c r="N14970" s="43">
        <v>5202.64</v>
      </c>
    </row>
    <row r="14971" hidden="1" spans="1:14" x14ac:dyDescent="0.25">
      <c r="A14971" s="106">
        <v>46197</v>
      </c>
      <c r="B14971">
        <v>14380</v>
      </c>
      <c r="C14971">
        <v>11267</v>
      </c>
      <c r="E14971">
        <v>155</v>
      </c>
      <c r="F14971" t="s">
        <v>11483</v>
      </c>
      <c r="G14971" t="s">
        <v>2127</v>
      </c>
      <c r="I14971" t="s">
        <v>2030</v>
      </c>
      <c r="J14971" t="s">
        <v>6685</v>
      </c>
      <c r="K14971" t="s">
        <v>6686</v>
      </c>
      <c r="L14971">
        <v>5</v>
      </c>
      <c r="M14971">
        <v>540</v>
      </c>
      <c r="N14971" s="43">
        <v>2700</v>
      </c>
    </row>
    <row r="14972" hidden="1" spans="1:14" x14ac:dyDescent="0.25">
      <c r="A14972" s="106">
        <v>46197</v>
      </c>
      <c r="B14972">
        <v>14381</v>
      </c>
      <c r="C14972">
        <v>11268</v>
      </c>
      <c r="E14972">
        <v>155</v>
      </c>
      <c r="F14972" t="s">
        <v>11483</v>
      </c>
      <c r="G14972" t="s">
        <v>2127</v>
      </c>
      <c r="I14972" t="s">
        <v>2030</v>
      </c>
      <c r="J14972" t="s">
        <v>6685</v>
      </c>
      <c r="K14972" t="s">
        <v>6686</v>
      </c>
      <c r="L14972">
        <v>3</v>
      </c>
      <c r="M14972">
        <v>540</v>
      </c>
      <c r="N14972" s="43">
        <v>1620</v>
      </c>
    </row>
    <row r="14973" hidden="1" spans="1:14" x14ac:dyDescent="0.25">
      <c r="A14973" s="106">
        <v>46198</v>
      </c>
      <c r="B14973">
        <v>14458</v>
      </c>
      <c r="C14973">
        <v>11345</v>
      </c>
      <c r="E14973">
        <v>155</v>
      </c>
      <c r="F14973" t="s">
        <v>11484</v>
      </c>
      <c r="G14973" t="s">
        <v>2127</v>
      </c>
      <c r="I14973" t="s">
        <v>2030</v>
      </c>
      <c r="J14973" t="s">
        <v>6685</v>
      </c>
      <c r="K14973" t="s">
        <v>6686</v>
      </c>
      <c r="L14973">
        <v>5</v>
      </c>
      <c r="M14973">
        <v>540</v>
      </c>
      <c r="N14973" s="43">
        <v>2700</v>
      </c>
    </row>
    <row r="14974" hidden="1" spans="1:14" x14ac:dyDescent="0.25">
      <c r="A14974" s="106">
        <v>46198</v>
      </c>
      <c r="B14974">
        <v>14459</v>
      </c>
      <c r="C14974">
        <v>11346</v>
      </c>
      <c r="E14974">
        <v>155</v>
      </c>
      <c r="F14974" t="s">
        <v>11484</v>
      </c>
      <c r="G14974" t="s">
        <v>2127</v>
      </c>
      <c r="I14974" t="s">
        <v>2030</v>
      </c>
      <c r="J14974" t="s">
        <v>6685</v>
      </c>
      <c r="K14974" t="s">
        <v>6686</v>
      </c>
      <c r="L14974">
        <v>3</v>
      </c>
      <c r="M14974">
        <v>540</v>
      </c>
      <c r="N14974" s="43">
        <v>1620</v>
      </c>
    </row>
    <row r="14975" hidden="1" spans="1:14" x14ac:dyDescent="0.25">
      <c r="A14975" s="106">
        <v>46198</v>
      </c>
      <c r="B14975">
        <v>14500</v>
      </c>
      <c r="C14975">
        <v>11387</v>
      </c>
      <c r="E14975">
        <v>155</v>
      </c>
      <c r="F14975" t="s">
        <v>11485</v>
      </c>
      <c r="G14975" t="s">
        <v>2025</v>
      </c>
      <c r="I14975" t="s">
        <v>2030</v>
      </c>
      <c r="J14975" t="s">
        <v>2868</v>
      </c>
      <c r="K14975" t="s">
        <v>2869</v>
      </c>
      <c r="L14975">
        <v>5</v>
      </c>
      <c r="M14975">
        <v>550</v>
      </c>
      <c r="N14975" s="43">
        <v>2750</v>
      </c>
    </row>
    <row r="14976" hidden="1" spans="1:14" x14ac:dyDescent="0.25">
      <c r="A14976" s="106">
        <v>46198</v>
      </c>
      <c r="B14976">
        <v>14501</v>
      </c>
      <c r="C14976">
        <v>11388</v>
      </c>
      <c r="E14976">
        <v>155</v>
      </c>
      <c r="F14976" t="s">
        <v>11485</v>
      </c>
      <c r="G14976" t="s">
        <v>2025</v>
      </c>
      <c r="I14976" t="s">
        <v>2030</v>
      </c>
      <c r="J14976" t="s">
        <v>2868</v>
      </c>
      <c r="K14976" t="s">
        <v>2869</v>
      </c>
      <c r="L14976">
        <v>1</v>
      </c>
      <c r="M14976">
        <v>550</v>
      </c>
      <c r="N14976" s="43">
        <v>550</v>
      </c>
    </row>
    <row r="14977" hidden="1" spans="1:14" x14ac:dyDescent="0.25">
      <c r="A14977" s="106">
        <v>46199</v>
      </c>
      <c r="B14977">
        <v>14542</v>
      </c>
      <c r="C14977">
        <v>11429</v>
      </c>
      <c r="E14977">
        <v>155</v>
      </c>
      <c r="F14977" t="s">
        <v>11486</v>
      </c>
      <c r="G14977" t="s">
        <v>2221</v>
      </c>
      <c r="I14977" t="s">
        <v>2030</v>
      </c>
      <c r="J14977" t="s">
        <v>6685</v>
      </c>
      <c r="K14977" t="s">
        <v>6686</v>
      </c>
      <c r="L14977">
        <v>5</v>
      </c>
      <c r="M14977">
        <v>540</v>
      </c>
      <c r="N14977" s="43">
        <v>2700</v>
      </c>
    </row>
    <row r="14978" hidden="1" spans="1:14" x14ac:dyDescent="0.25">
      <c r="A14978" s="106">
        <v>46199</v>
      </c>
      <c r="B14978">
        <v>14543</v>
      </c>
      <c r="C14978">
        <v>11430</v>
      </c>
      <c r="E14978">
        <v>155</v>
      </c>
      <c r="F14978" t="s">
        <v>11486</v>
      </c>
      <c r="G14978" t="s">
        <v>2221</v>
      </c>
      <c r="I14978" t="s">
        <v>2030</v>
      </c>
      <c r="J14978" t="s">
        <v>6685</v>
      </c>
      <c r="K14978" t="s">
        <v>6686</v>
      </c>
      <c r="L14978">
        <v>3</v>
      </c>
      <c r="M14978">
        <v>540</v>
      </c>
      <c r="N14978" s="43">
        <v>1620</v>
      </c>
    </row>
    <row r="14979" hidden="1" spans="1:14" x14ac:dyDescent="0.25">
      <c r="A14979" s="106">
        <v>46202</v>
      </c>
      <c r="B14979">
        <v>14667</v>
      </c>
      <c r="C14979">
        <v>11553</v>
      </c>
      <c r="E14979">
        <v>155</v>
      </c>
      <c r="F14979" t="s">
        <v>11487</v>
      </c>
      <c r="G14979" t="s">
        <v>2223</v>
      </c>
      <c r="I14979" t="s">
        <v>2030</v>
      </c>
      <c r="J14979" t="s">
        <v>6685</v>
      </c>
      <c r="K14979" t="s">
        <v>6686</v>
      </c>
      <c r="L14979">
        <v>5</v>
      </c>
      <c r="M14979">
        <v>540</v>
      </c>
      <c r="N14979" s="43">
        <v>2700</v>
      </c>
    </row>
    <row r="14980" hidden="1" spans="1:14" x14ac:dyDescent="0.25">
      <c r="A14980" s="106">
        <v>46202</v>
      </c>
      <c r="B14980">
        <v>14668</v>
      </c>
      <c r="C14980">
        <v>11554</v>
      </c>
      <c r="E14980">
        <v>155</v>
      </c>
      <c r="F14980" t="s">
        <v>11487</v>
      </c>
      <c r="G14980" t="s">
        <v>2223</v>
      </c>
      <c r="I14980" t="s">
        <v>2030</v>
      </c>
      <c r="J14980" t="s">
        <v>6685</v>
      </c>
      <c r="K14980" t="s">
        <v>6686</v>
      </c>
      <c r="L14980">
        <v>3</v>
      </c>
      <c r="M14980">
        <v>540</v>
      </c>
      <c r="N14980" s="43">
        <v>1620</v>
      </c>
    </row>
    <row r="14981" hidden="1" spans="1:14" x14ac:dyDescent="0.25">
      <c r="A14981" s="106">
        <v>46203</v>
      </c>
      <c r="B14981">
        <v>14723</v>
      </c>
      <c r="C14981">
        <v>11609</v>
      </c>
      <c r="E14981">
        <v>155</v>
      </c>
      <c r="F14981" t="s">
        <v>11488</v>
      </c>
      <c r="G14981" t="s">
        <v>2185</v>
      </c>
      <c r="I14981" t="s">
        <v>2030</v>
      </c>
      <c r="J14981" t="s">
        <v>6685</v>
      </c>
      <c r="K14981" t="s">
        <v>6686</v>
      </c>
      <c r="L14981">
        <v>5</v>
      </c>
      <c r="M14981">
        <v>540</v>
      </c>
      <c r="N14981" s="43">
        <v>2700</v>
      </c>
    </row>
    <row r="14982" hidden="1" spans="1:14" x14ac:dyDescent="0.25">
      <c r="A14982" s="106">
        <v>46203</v>
      </c>
      <c r="B14982">
        <v>14724</v>
      </c>
      <c r="C14982">
        <v>11610</v>
      </c>
      <c r="E14982">
        <v>155</v>
      </c>
      <c r="F14982" t="s">
        <v>11488</v>
      </c>
      <c r="G14982" t="s">
        <v>2185</v>
      </c>
      <c r="I14982" t="s">
        <v>2030</v>
      </c>
      <c r="J14982" t="s">
        <v>6685</v>
      </c>
      <c r="K14982" t="s">
        <v>6686</v>
      </c>
      <c r="L14982">
        <v>1</v>
      </c>
      <c r="M14982">
        <v>540</v>
      </c>
      <c r="N14982" s="43">
        <v>540</v>
      </c>
    </row>
    <row r="14983" hidden="1" spans="1:14" x14ac:dyDescent="0.25">
      <c r="A14983" s="106">
        <v>46204</v>
      </c>
      <c r="B14983">
        <v>14792</v>
      </c>
      <c r="C14983">
        <v>11678</v>
      </c>
      <c r="E14983">
        <v>155</v>
      </c>
      <c r="F14983" t="s">
        <v>11489</v>
      </c>
      <c r="G14983" t="s">
        <v>2017</v>
      </c>
      <c r="I14983" t="s">
        <v>2030</v>
      </c>
      <c r="J14983" t="s">
        <v>6685</v>
      </c>
      <c r="K14983" t="s">
        <v>6686</v>
      </c>
      <c r="L14983">
        <v>5</v>
      </c>
      <c r="M14983">
        <v>540</v>
      </c>
      <c r="N14983" s="43">
        <v>2700</v>
      </c>
    </row>
    <row r="14984" hidden="1" spans="1:14" x14ac:dyDescent="0.25">
      <c r="A14984" s="106">
        <v>46204</v>
      </c>
      <c r="B14984">
        <v>14793</v>
      </c>
      <c r="C14984">
        <v>11679</v>
      </c>
      <c r="E14984">
        <v>155</v>
      </c>
      <c r="F14984" t="s">
        <v>11489</v>
      </c>
      <c r="G14984" t="s">
        <v>2017</v>
      </c>
      <c r="I14984" t="s">
        <v>2030</v>
      </c>
      <c r="J14984" t="s">
        <v>6685</v>
      </c>
      <c r="K14984" t="s">
        <v>6686</v>
      </c>
      <c r="L14984">
        <v>1</v>
      </c>
      <c r="M14984">
        <v>540</v>
      </c>
      <c r="N14984" s="43">
        <v>540</v>
      </c>
    </row>
    <row r="14985" hidden="1" spans="1:14" x14ac:dyDescent="0.25">
      <c r="A14985" s="106">
        <v>46205</v>
      </c>
      <c r="B14985">
        <v>14874</v>
      </c>
      <c r="C14985">
        <v>11760</v>
      </c>
      <c r="E14985">
        <v>155</v>
      </c>
      <c r="F14985" t="s">
        <v>11490</v>
      </c>
      <c r="G14985" t="s">
        <v>2221</v>
      </c>
      <c r="I14985" t="s">
        <v>2030</v>
      </c>
      <c r="J14985" t="s">
        <v>6685</v>
      </c>
      <c r="K14985" t="s">
        <v>6686</v>
      </c>
      <c r="L14985">
        <v>5</v>
      </c>
      <c r="M14985">
        <v>540</v>
      </c>
      <c r="N14985" s="43">
        <v>2700</v>
      </c>
    </row>
    <row r="14986" hidden="1" spans="1:14" x14ac:dyDescent="0.25">
      <c r="A14986" s="106">
        <v>46205</v>
      </c>
      <c r="B14986">
        <v>14875</v>
      </c>
      <c r="C14986">
        <v>11761</v>
      </c>
      <c r="E14986">
        <v>155</v>
      </c>
      <c r="F14986" t="s">
        <v>11490</v>
      </c>
      <c r="G14986" t="s">
        <v>2221</v>
      </c>
      <c r="I14986" t="s">
        <v>2030</v>
      </c>
      <c r="J14986" t="s">
        <v>6685</v>
      </c>
      <c r="K14986" t="s">
        <v>6686</v>
      </c>
      <c r="L14986">
        <v>2</v>
      </c>
      <c r="M14986">
        <v>540</v>
      </c>
      <c r="N14986" s="43">
        <v>1080</v>
      </c>
    </row>
    <row r="14987" hidden="1" spans="1:14" x14ac:dyDescent="0.25">
      <c r="A14987" s="106">
        <v>46209</v>
      </c>
      <c r="B14987">
        <v>15029</v>
      </c>
      <c r="C14987">
        <v>11915</v>
      </c>
      <c r="E14987">
        <v>155</v>
      </c>
      <c r="F14987" t="s">
        <v>11491</v>
      </c>
      <c r="G14987" t="s">
        <v>2114</v>
      </c>
      <c r="I14987" t="s">
        <v>2030</v>
      </c>
      <c r="J14987" t="s">
        <v>6685</v>
      </c>
      <c r="K14987" t="s">
        <v>6686</v>
      </c>
      <c r="L14987">
        <v>5</v>
      </c>
      <c r="M14987">
        <v>540</v>
      </c>
      <c r="N14987" s="43">
        <v>2700</v>
      </c>
    </row>
    <row r="14988" hidden="1" spans="1:14" x14ac:dyDescent="0.25">
      <c r="A14988" s="106">
        <v>46209</v>
      </c>
      <c r="B14988">
        <v>15030</v>
      </c>
      <c r="C14988">
        <v>11916</v>
      </c>
      <c r="E14988">
        <v>155</v>
      </c>
      <c r="F14988" t="s">
        <v>11491</v>
      </c>
      <c r="G14988" t="s">
        <v>2114</v>
      </c>
      <c r="I14988" t="s">
        <v>2030</v>
      </c>
      <c r="J14988" t="s">
        <v>6685</v>
      </c>
      <c r="K14988" t="s">
        <v>6686</v>
      </c>
      <c r="L14988">
        <v>3</v>
      </c>
      <c r="M14988">
        <v>540</v>
      </c>
      <c r="N14988" s="43">
        <v>1620</v>
      </c>
    </row>
    <row r="14989" hidden="1" spans="1:14" x14ac:dyDescent="0.25">
      <c r="A14989" s="106">
        <v>46210</v>
      </c>
      <c r="B14989">
        <v>15107</v>
      </c>
      <c r="C14989">
        <v>11993</v>
      </c>
      <c r="E14989">
        <v>155</v>
      </c>
      <c r="F14989" t="s">
        <v>11492</v>
      </c>
      <c r="G14989" t="s">
        <v>2221</v>
      </c>
      <c r="I14989" t="s">
        <v>2030</v>
      </c>
      <c r="J14989" t="s">
        <v>6685</v>
      </c>
      <c r="K14989" t="s">
        <v>6686</v>
      </c>
      <c r="L14989">
        <v>5</v>
      </c>
      <c r="M14989">
        <v>540</v>
      </c>
      <c r="N14989" s="43">
        <v>2700</v>
      </c>
    </row>
    <row r="14990" hidden="1" spans="1:14" x14ac:dyDescent="0.25">
      <c r="A14990" s="106">
        <v>46210</v>
      </c>
      <c r="B14990">
        <v>15108</v>
      </c>
      <c r="C14990">
        <v>11994</v>
      </c>
      <c r="E14990">
        <v>155</v>
      </c>
      <c r="F14990" t="s">
        <v>11492</v>
      </c>
      <c r="G14990" t="s">
        <v>2221</v>
      </c>
      <c r="I14990" t="s">
        <v>2030</v>
      </c>
      <c r="J14990" t="s">
        <v>6685</v>
      </c>
      <c r="K14990" t="s">
        <v>6686</v>
      </c>
      <c r="L14990">
        <v>3</v>
      </c>
      <c r="M14990">
        <v>540</v>
      </c>
      <c r="N14990" s="43">
        <v>1620</v>
      </c>
    </row>
    <row r="14991" hidden="1" spans="1:14" x14ac:dyDescent="0.25">
      <c r="A14991" s="106">
        <v>46211</v>
      </c>
      <c r="B14991">
        <v>15182</v>
      </c>
      <c r="C14991">
        <v>12065</v>
      </c>
      <c r="E14991">
        <v>155</v>
      </c>
      <c r="F14991" t="s">
        <v>11493</v>
      </c>
      <c r="G14991" t="s">
        <v>2241</v>
      </c>
      <c r="I14991" t="s">
        <v>2030</v>
      </c>
      <c r="J14991" t="s">
        <v>2242</v>
      </c>
      <c r="K14991" t="s">
        <v>2243</v>
      </c>
      <c r="L14991">
        <v>7</v>
      </c>
      <c r="M14991">
        <v>530</v>
      </c>
      <c r="N14991" s="43">
        <v>3710</v>
      </c>
    </row>
    <row r="14992" hidden="1" spans="1:14" x14ac:dyDescent="0.25">
      <c r="A14992" s="106">
        <v>46212</v>
      </c>
      <c r="B14992">
        <v>15264</v>
      </c>
      <c r="C14992">
        <v>12148</v>
      </c>
      <c r="E14992">
        <v>155</v>
      </c>
      <c r="F14992" t="s">
        <v>11494</v>
      </c>
      <c r="G14992" t="s">
        <v>2221</v>
      </c>
      <c r="I14992" t="s">
        <v>2030</v>
      </c>
      <c r="J14992" t="s">
        <v>2242</v>
      </c>
      <c r="K14992" t="s">
        <v>2243</v>
      </c>
      <c r="L14992">
        <v>5</v>
      </c>
      <c r="M14992">
        <v>530</v>
      </c>
      <c r="N14992" s="43">
        <v>2650</v>
      </c>
    </row>
    <row r="14993" hidden="1" spans="1:14" x14ac:dyDescent="0.25">
      <c r="A14993" s="106">
        <v>46212</v>
      </c>
      <c r="B14993">
        <v>15265</v>
      </c>
      <c r="C14993">
        <v>12149</v>
      </c>
      <c r="E14993">
        <v>155</v>
      </c>
      <c r="F14993" t="s">
        <v>11494</v>
      </c>
      <c r="G14993" t="s">
        <v>2221</v>
      </c>
      <c r="I14993" t="s">
        <v>2030</v>
      </c>
      <c r="J14993" t="s">
        <v>2242</v>
      </c>
      <c r="K14993" t="s">
        <v>2243</v>
      </c>
      <c r="L14993">
        <v>2</v>
      </c>
      <c r="M14993">
        <v>530</v>
      </c>
      <c r="N14993" s="43">
        <v>1060</v>
      </c>
    </row>
    <row r="14994" hidden="1" spans="1:14" x14ac:dyDescent="0.25">
      <c r="A14994" s="106">
        <v>46213</v>
      </c>
      <c r="B14994">
        <v>15332</v>
      </c>
      <c r="C14994">
        <v>12216</v>
      </c>
      <c r="E14994">
        <v>155</v>
      </c>
      <c r="F14994" t="s">
        <v>11495</v>
      </c>
      <c r="G14994" t="s">
        <v>2221</v>
      </c>
      <c r="I14994" t="s">
        <v>2030</v>
      </c>
      <c r="J14994" t="s">
        <v>2242</v>
      </c>
      <c r="K14994" t="s">
        <v>2243</v>
      </c>
      <c r="L14994">
        <v>5</v>
      </c>
      <c r="M14994">
        <v>530</v>
      </c>
      <c r="N14994" s="43">
        <v>2650</v>
      </c>
    </row>
    <row r="14995" hidden="1" spans="1:14" x14ac:dyDescent="0.25">
      <c r="A14995" s="106">
        <v>46213</v>
      </c>
      <c r="B14995">
        <v>15333</v>
      </c>
      <c r="C14995">
        <v>12217</v>
      </c>
      <c r="E14995">
        <v>155</v>
      </c>
      <c r="F14995" t="s">
        <v>11495</v>
      </c>
      <c r="G14995" t="s">
        <v>2221</v>
      </c>
      <c r="I14995" t="s">
        <v>2030</v>
      </c>
      <c r="J14995" t="s">
        <v>2242</v>
      </c>
      <c r="K14995" t="s">
        <v>2243</v>
      </c>
      <c r="L14995">
        <v>2</v>
      </c>
      <c r="M14995">
        <v>530</v>
      </c>
      <c r="N14995" s="43">
        <v>1060</v>
      </c>
    </row>
    <row r="14996" hidden="1" spans="1:14" x14ac:dyDescent="0.25">
      <c r="A14996" s="106">
        <v>46216</v>
      </c>
      <c r="B14996">
        <v>15385</v>
      </c>
      <c r="C14996">
        <v>12269</v>
      </c>
      <c r="E14996">
        <v>155</v>
      </c>
      <c r="F14996" t="s">
        <v>11496</v>
      </c>
      <c r="G14996" t="s">
        <v>2223</v>
      </c>
      <c r="I14996" t="s">
        <v>2030</v>
      </c>
      <c r="J14996" t="s">
        <v>2242</v>
      </c>
      <c r="K14996" t="s">
        <v>2243</v>
      </c>
      <c r="L14996">
        <v>5</v>
      </c>
      <c r="M14996">
        <v>530</v>
      </c>
      <c r="N14996" s="43">
        <v>2650</v>
      </c>
    </row>
    <row r="14997" hidden="1" spans="1:14" x14ac:dyDescent="0.25">
      <c r="A14997" s="106">
        <v>46216</v>
      </c>
      <c r="B14997">
        <v>15386</v>
      </c>
      <c r="C14997">
        <v>12270</v>
      </c>
      <c r="E14997">
        <v>155</v>
      </c>
      <c r="F14997" t="s">
        <v>11496</v>
      </c>
      <c r="G14997" t="s">
        <v>2223</v>
      </c>
      <c r="I14997" t="s">
        <v>2030</v>
      </c>
      <c r="J14997" t="s">
        <v>2242</v>
      </c>
      <c r="K14997" t="s">
        <v>2243</v>
      </c>
      <c r="L14997">
        <v>3</v>
      </c>
      <c r="M14997">
        <v>530</v>
      </c>
      <c r="N14997" s="43">
        <v>1590</v>
      </c>
    </row>
    <row r="14998" hidden="1" spans="1:14" x14ac:dyDescent="0.25">
      <c r="A14998" s="106">
        <v>46217</v>
      </c>
      <c r="B14998">
        <v>15455</v>
      </c>
      <c r="C14998">
        <v>12339</v>
      </c>
      <c r="E14998">
        <v>155</v>
      </c>
      <c r="F14998" t="s">
        <v>11497</v>
      </c>
      <c r="G14998" t="s">
        <v>2114</v>
      </c>
      <c r="I14998" t="s">
        <v>2030</v>
      </c>
      <c r="J14998" t="s">
        <v>2242</v>
      </c>
      <c r="K14998" t="s">
        <v>2243</v>
      </c>
      <c r="L14998">
        <v>5</v>
      </c>
      <c r="M14998">
        <v>530</v>
      </c>
      <c r="N14998" s="43">
        <v>2650</v>
      </c>
    </row>
    <row r="14999" hidden="1" spans="1:14" x14ac:dyDescent="0.25">
      <c r="A14999" s="106">
        <v>46217</v>
      </c>
      <c r="B14999">
        <v>15456</v>
      </c>
      <c r="C14999">
        <v>12340</v>
      </c>
      <c r="E14999">
        <v>155</v>
      </c>
      <c r="F14999" t="s">
        <v>11497</v>
      </c>
      <c r="G14999" t="s">
        <v>2114</v>
      </c>
      <c r="I14999" t="s">
        <v>2030</v>
      </c>
      <c r="J14999" t="s">
        <v>2242</v>
      </c>
      <c r="K14999" t="s">
        <v>2243</v>
      </c>
      <c r="L14999">
        <v>1</v>
      </c>
      <c r="M14999">
        <v>530</v>
      </c>
      <c r="N14999" s="43">
        <v>530</v>
      </c>
    </row>
    <row r="15000" hidden="1" spans="1:14" x14ac:dyDescent="0.25">
      <c r="A15000" s="106">
        <v>46218</v>
      </c>
      <c r="B15000">
        <v>15514</v>
      </c>
      <c r="C15000">
        <v>12398</v>
      </c>
      <c r="E15000">
        <v>155</v>
      </c>
      <c r="F15000" t="s">
        <v>11498</v>
      </c>
      <c r="G15000" t="s">
        <v>2229</v>
      </c>
      <c r="I15000" t="s">
        <v>2030</v>
      </c>
      <c r="J15000" t="s">
        <v>2242</v>
      </c>
      <c r="K15000" t="s">
        <v>2243</v>
      </c>
      <c r="L15000">
        <v>5</v>
      </c>
      <c r="M15000">
        <v>530</v>
      </c>
      <c r="N15000" s="43">
        <v>2650</v>
      </c>
    </row>
    <row r="15001" hidden="1" spans="1:14" x14ac:dyDescent="0.25">
      <c r="A15001" s="106">
        <v>46218</v>
      </c>
      <c r="B15001">
        <v>15515</v>
      </c>
      <c r="C15001">
        <v>12399</v>
      </c>
      <c r="E15001">
        <v>155</v>
      </c>
      <c r="F15001" t="s">
        <v>11498</v>
      </c>
      <c r="G15001" t="s">
        <v>2229</v>
      </c>
      <c r="I15001" t="s">
        <v>2030</v>
      </c>
      <c r="J15001" t="s">
        <v>2242</v>
      </c>
      <c r="K15001" t="s">
        <v>2243</v>
      </c>
      <c r="L15001">
        <v>1</v>
      </c>
      <c r="M15001">
        <v>530</v>
      </c>
      <c r="N15001" s="43">
        <v>530</v>
      </c>
    </row>
    <row r="15002" hidden="1" spans="1:14" x14ac:dyDescent="0.25">
      <c r="A15002" s="106">
        <v>46219</v>
      </c>
      <c r="B15002">
        <v>15577</v>
      </c>
      <c r="C15002">
        <v>12461</v>
      </c>
      <c r="E15002">
        <v>155</v>
      </c>
      <c r="F15002" t="s">
        <v>11499</v>
      </c>
      <c r="G15002" t="s">
        <v>2027</v>
      </c>
      <c r="I15002" t="s">
        <v>2030</v>
      </c>
      <c r="J15002" t="s">
        <v>6685</v>
      </c>
      <c r="K15002" t="s">
        <v>6686</v>
      </c>
      <c r="L15002">
        <v>5</v>
      </c>
      <c r="M15002">
        <v>540</v>
      </c>
      <c r="N15002" s="43">
        <v>2700</v>
      </c>
    </row>
    <row r="15003" hidden="1" spans="1:14" x14ac:dyDescent="0.25">
      <c r="A15003" s="106">
        <v>46219</v>
      </c>
      <c r="B15003">
        <v>15578</v>
      </c>
      <c r="C15003">
        <v>12462</v>
      </c>
      <c r="E15003">
        <v>155</v>
      </c>
      <c r="F15003" t="s">
        <v>11499</v>
      </c>
      <c r="G15003" t="s">
        <v>2027</v>
      </c>
      <c r="I15003" t="s">
        <v>2030</v>
      </c>
      <c r="J15003" t="s">
        <v>6685</v>
      </c>
      <c r="K15003" t="s">
        <v>6686</v>
      </c>
      <c r="L15003">
        <v>3</v>
      </c>
      <c r="M15003">
        <v>540</v>
      </c>
      <c r="N15003" s="43">
        <v>1620</v>
      </c>
    </row>
    <row r="15004" hidden="1" spans="1:14" x14ac:dyDescent="0.25">
      <c r="A15004" s="106">
        <v>46220</v>
      </c>
      <c r="B15004">
        <v>15662</v>
      </c>
      <c r="C15004">
        <v>12546</v>
      </c>
      <c r="E15004">
        <v>155</v>
      </c>
      <c r="F15004" t="s">
        <v>11500</v>
      </c>
      <c r="G15004" t="s">
        <v>2241</v>
      </c>
      <c r="I15004" t="s">
        <v>2030</v>
      </c>
      <c r="J15004" t="s">
        <v>2242</v>
      </c>
      <c r="K15004" t="s">
        <v>2243</v>
      </c>
      <c r="L15004">
        <v>8</v>
      </c>
      <c r="M15004">
        <v>530</v>
      </c>
      <c r="N15004" s="43">
        <v>4240</v>
      </c>
    </row>
    <row r="15005" hidden="1" spans="1:14" x14ac:dyDescent="0.25">
      <c r="A15005" s="106">
        <v>46223</v>
      </c>
      <c r="B15005">
        <v>15799</v>
      </c>
      <c r="C15005">
        <v>12681</v>
      </c>
      <c r="E15005">
        <v>155</v>
      </c>
      <c r="F15005" t="s">
        <v>11501</v>
      </c>
      <c r="G15005" t="s">
        <v>2223</v>
      </c>
      <c r="I15005" t="s">
        <v>2030</v>
      </c>
      <c r="J15005" t="s">
        <v>2242</v>
      </c>
      <c r="K15005" t="s">
        <v>2243</v>
      </c>
      <c r="L15005">
        <v>5</v>
      </c>
      <c r="M15005">
        <v>530</v>
      </c>
      <c r="N15005" s="43">
        <v>2650</v>
      </c>
    </row>
    <row r="15006" hidden="1" spans="1:14" x14ac:dyDescent="0.25">
      <c r="A15006" s="106">
        <v>46223</v>
      </c>
      <c r="B15006">
        <v>15800</v>
      </c>
      <c r="C15006">
        <v>12682</v>
      </c>
      <c r="E15006">
        <v>155</v>
      </c>
      <c r="F15006" t="s">
        <v>11501</v>
      </c>
      <c r="G15006" t="s">
        <v>2223</v>
      </c>
      <c r="I15006" t="s">
        <v>2030</v>
      </c>
      <c r="J15006" t="s">
        <v>2242</v>
      </c>
      <c r="K15006" t="s">
        <v>2243</v>
      </c>
      <c r="L15006">
        <v>3</v>
      </c>
      <c r="M15006">
        <v>530</v>
      </c>
      <c r="N15006" s="43">
        <v>1590</v>
      </c>
    </row>
    <row r="15007" hidden="1" spans="1:14" x14ac:dyDescent="0.25">
      <c r="A15007" s="106">
        <v>46223</v>
      </c>
      <c r="B15007">
        <v>15844</v>
      </c>
      <c r="C15007">
        <v>12725</v>
      </c>
      <c r="E15007">
        <v>155</v>
      </c>
      <c r="F15007" t="s">
        <v>11502</v>
      </c>
      <c r="G15007" t="s">
        <v>2038</v>
      </c>
      <c r="I15007" t="s">
        <v>2030</v>
      </c>
      <c r="J15007" t="s">
        <v>3172</v>
      </c>
      <c r="K15007" t="s">
        <v>3173</v>
      </c>
      <c r="L15007">
        <v>8</v>
      </c>
      <c r="M15007">
        <v>615</v>
      </c>
      <c r="N15007" s="43">
        <v>4920</v>
      </c>
    </row>
    <row r="15008" hidden="1" spans="1:14" x14ac:dyDescent="0.25">
      <c r="A15008" s="106">
        <v>46223</v>
      </c>
      <c r="B15008">
        <v>15845</v>
      </c>
      <c r="C15008">
        <v>12726</v>
      </c>
      <c r="E15008">
        <v>155</v>
      </c>
      <c r="F15008" t="s">
        <v>11502</v>
      </c>
      <c r="G15008" t="s">
        <v>2038</v>
      </c>
      <c r="I15008" t="s">
        <v>2030</v>
      </c>
      <c r="J15008" t="s">
        <v>3172</v>
      </c>
      <c r="K15008" t="s">
        <v>3173</v>
      </c>
      <c r="L15008">
        <v>1</v>
      </c>
      <c r="M15008">
        <v>615</v>
      </c>
      <c r="N15008" s="43">
        <v>615</v>
      </c>
    </row>
    <row r="15009" hidden="1" spans="1:14" x14ac:dyDescent="0.25">
      <c r="A15009" s="106">
        <v>46224</v>
      </c>
      <c r="B15009">
        <v>15864</v>
      </c>
      <c r="C15009">
        <v>12745</v>
      </c>
      <c r="E15009">
        <v>155</v>
      </c>
      <c r="F15009" t="s">
        <v>11503</v>
      </c>
      <c r="G15009" t="s">
        <v>2027</v>
      </c>
      <c r="I15009" t="s">
        <v>2030</v>
      </c>
      <c r="J15009" t="s">
        <v>2242</v>
      </c>
      <c r="K15009" t="s">
        <v>2243</v>
      </c>
      <c r="L15009">
        <v>5</v>
      </c>
      <c r="M15009">
        <v>530</v>
      </c>
      <c r="N15009" s="43">
        <v>2650</v>
      </c>
    </row>
    <row r="15010" hidden="1" spans="1:14" x14ac:dyDescent="0.25">
      <c r="A15010" s="106">
        <v>46224</v>
      </c>
      <c r="B15010">
        <v>15865</v>
      </c>
      <c r="C15010">
        <v>12746</v>
      </c>
      <c r="E15010">
        <v>155</v>
      </c>
      <c r="F15010" t="s">
        <v>11503</v>
      </c>
      <c r="G15010" t="s">
        <v>2027</v>
      </c>
      <c r="I15010" t="s">
        <v>2030</v>
      </c>
      <c r="J15010" t="s">
        <v>2242</v>
      </c>
      <c r="K15010" t="s">
        <v>2243</v>
      </c>
      <c r="L15010">
        <v>2</v>
      </c>
      <c r="M15010">
        <v>530</v>
      </c>
      <c r="N15010" s="43">
        <v>1060</v>
      </c>
    </row>
    <row r="15011" hidden="1" spans="1:14" x14ac:dyDescent="0.25">
      <c r="A15011" s="106">
        <v>46225</v>
      </c>
      <c r="B15011">
        <v>15901</v>
      </c>
      <c r="C15011">
        <v>12782</v>
      </c>
      <c r="E15011">
        <v>155</v>
      </c>
      <c r="F15011" t="s">
        <v>11504</v>
      </c>
      <c r="G15011" t="s">
        <v>2114</v>
      </c>
      <c r="I15011" t="s">
        <v>2030</v>
      </c>
      <c r="J15011" t="s">
        <v>2242</v>
      </c>
      <c r="K15011" t="s">
        <v>2243</v>
      </c>
      <c r="L15011">
        <v>5</v>
      </c>
      <c r="M15011">
        <v>530</v>
      </c>
      <c r="N15011" s="43">
        <v>2650</v>
      </c>
    </row>
    <row r="15012" hidden="1" spans="1:14" x14ac:dyDescent="0.25">
      <c r="A15012" s="106">
        <v>46225</v>
      </c>
      <c r="B15012">
        <v>15902</v>
      </c>
      <c r="C15012">
        <v>12783</v>
      </c>
      <c r="E15012">
        <v>155</v>
      </c>
      <c r="F15012" t="s">
        <v>11504</v>
      </c>
      <c r="G15012" t="s">
        <v>2114</v>
      </c>
      <c r="I15012" t="s">
        <v>2030</v>
      </c>
      <c r="J15012" t="s">
        <v>2242</v>
      </c>
      <c r="K15012" t="s">
        <v>2243</v>
      </c>
      <c r="L15012">
        <v>3</v>
      </c>
      <c r="M15012">
        <v>530</v>
      </c>
      <c r="N15012" s="43">
        <v>1590</v>
      </c>
    </row>
    <row r="15013" hidden="1" spans="1:14" x14ac:dyDescent="0.25">
      <c r="A15013" s="106">
        <v>46226</v>
      </c>
      <c r="B15013">
        <v>15970</v>
      </c>
      <c r="C15013">
        <v>12851</v>
      </c>
      <c r="E15013">
        <v>155</v>
      </c>
      <c r="F15013" t="s">
        <v>11505</v>
      </c>
      <c r="G15013" t="s">
        <v>2221</v>
      </c>
      <c r="I15013" t="s">
        <v>2030</v>
      </c>
      <c r="J15013" t="s">
        <v>2242</v>
      </c>
      <c r="K15013" t="s">
        <v>2243</v>
      </c>
      <c r="L15013">
        <v>6</v>
      </c>
      <c r="M15013">
        <v>530</v>
      </c>
      <c r="N15013" s="43">
        <v>3180</v>
      </c>
    </row>
    <row r="15014" hidden="1" spans="1:14" x14ac:dyDescent="0.25">
      <c r="A15014" s="106">
        <v>46226</v>
      </c>
      <c r="B15014">
        <v>16017</v>
      </c>
      <c r="C15014">
        <v>12897</v>
      </c>
      <c r="E15014">
        <v>155</v>
      </c>
      <c r="F15014" t="s">
        <v>11506</v>
      </c>
      <c r="G15014" t="s">
        <v>2114</v>
      </c>
      <c r="I15014" t="s">
        <v>2030</v>
      </c>
      <c r="J15014" t="s">
        <v>6685</v>
      </c>
      <c r="K15014" t="s">
        <v>6686</v>
      </c>
      <c r="L15014">
        <v>5</v>
      </c>
      <c r="M15014">
        <v>540</v>
      </c>
      <c r="N15014" s="43">
        <v>2700</v>
      </c>
    </row>
    <row r="15015" hidden="1" spans="1:14" x14ac:dyDescent="0.25">
      <c r="A15015" s="106">
        <v>46226</v>
      </c>
      <c r="B15015">
        <v>16018</v>
      </c>
      <c r="C15015">
        <v>12898</v>
      </c>
      <c r="E15015">
        <v>155</v>
      </c>
      <c r="F15015" t="s">
        <v>11506</v>
      </c>
      <c r="G15015" t="s">
        <v>2114</v>
      </c>
      <c r="I15015" t="s">
        <v>2030</v>
      </c>
      <c r="J15015" t="s">
        <v>6685</v>
      </c>
      <c r="K15015" t="s">
        <v>6686</v>
      </c>
      <c r="L15015">
        <v>1</v>
      </c>
      <c r="M15015">
        <v>540</v>
      </c>
      <c r="N15015" s="43">
        <v>540</v>
      </c>
    </row>
    <row r="15016" hidden="1" spans="1:14" x14ac:dyDescent="0.25">
      <c r="A15016" s="106">
        <v>46227</v>
      </c>
      <c r="B15016">
        <v>16030</v>
      </c>
      <c r="C15016">
        <v>12910</v>
      </c>
      <c r="E15016">
        <v>155</v>
      </c>
      <c r="F15016" t="s">
        <v>11507</v>
      </c>
      <c r="G15016" t="s">
        <v>2017</v>
      </c>
      <c r="I15016" t="s">
        <v>2030</v>
      </c>
      <c r="J15016" t="s">
        <v>6685</v>
      </c>
      <c r="K15016" t="s">
        <v>6686</v>
      </c>
      <c r="L15016">
        <v>6</v>
      </c>
      <c r="M15016">
        <v>540</v>
      </c>
      <c r="N15016" s="43">
        <v>3240</v>
      </c>
    </row>
    <row r="15017" hidden="1" spans="1:14" x14ac:dyDescent="0.25">
      <c r="A15017" s="106">
        <v>46230</v>
      </c>
      <c r="B15017">
        <v>16097</v>
      </c>
      <c r="C15017">
        <v>12977</v>
      </c>
      <c r="E15017">
        <v>155</v>
      </c>
      <c r="F15017" t="s">
        <v>11508</v>
      </c>
      <c r="G15017" t="s">
        <v>2223</v>
      </c>
      <c r="I15017" t="s">
        <v>2030</v>
      </c>
      <c r="J15017" t="s">
        <v>2242</v>
      </c>
      <c r="K15017" t="s">
        <v>2243</v>
      </c>
      <c r="L15017">
        <v>5</v>
      </c>
      <c r="M15017">
        <v>530</v>
      </c>
      <c r="N15017" s="43">
        <v>2650</v>
      </c>
    </row>
    <row r="15018" hidden="1" spans="1:14" x14ac:dyDescent="0.25">
      <c r="A15018" s="106">
        <v>46230</v>
      </c>
      <c r="B15018">
        <v>16098</v>
      </c>
      <c r="C15018">
        <v>12978</v>
      </c>
      <c r="E15018">
        <v>155</v>
      </c>
      <c r="F15018" t="s">
        <v>11508</v>
      </c>
      <c r="G15018" t="s">
        <v>2223</v>
      </c>
      <c r="I15018" t="s">
        <v>2030</v>
      </c>
      <c r="J15018" t="s">
        <v>2242</v>
      </c>
      <c r="K15018" t="s">
        <v>2243</v>
      </c>
      <c r="L15018">
        <v>1</v>
      </c>
      <c r="M15018">
        <v>530</v>
      </c>
      <c r="N15018" s="43">
        <v>530</v>
      </c>
    </row>
    <row r="15019" hidden="1" spans="1:14" x14ac:dyDescent="0.25">
      <c r="A15019" s="106">
        <v>46231</v>
      </c>
      <c r="B15019">
        <v>16162</v>
      </c>
      <c r="C15019">
        <v>13042</v>
      </c>
      <c r="E15019">
        <v>155</v>
      </c>
      <c r="F15019" t="s">
        <v>11509</v>
      </c>
      <c r="G15019" t="s">
        <v>2027</v>
      </c>
      <c r="I15019" t="s">
        <v>2030</v>
      </c>
      <c r="J15019" t="s">
        <v>2242</v>
      </c>
      <c r="K15019" t="s">
        <v>2243</v>
      </c>
      <c r="L15019">
        <v>5</v>
      </c>
      <c r="M15019">
        <v>530</v>
      </c>
      <c r="N15019" s="43">
        <v>2650</v>
      </c>
    </row>
    <row r="15020" hidden="1" spans="1:14" x14ac:dyDescent="0.25">
      <c r="A15020" s="106">
        <v>46231</v>
      </c>
      <c r="B15020">
        <v>16163</v>
      </c>
      <c r="C15020">
        <v>13043</v>
      </c>
      <c r="E15020">
        <v>155</v>
      </c>
      <c r="F15020" t="s">
        <v>11509</v>
      </c>
      <c r="G15020" t="s">
        <v>2027</v>
      </c>
      <c r="I15020" t="s">
        <v>2030</v>
      </c>
      <c r="J15020" t="s">
        <v>2242</v>
      </c>
      <c r="K15020" t="s">
        <v>2243</v>
      </c>
      <c r="L15020">
        <v>2</v>
      </c>
      <c r="M15020">
        <v>530</v>
      </c>
      <c r="N15020" s="43">
        <v>1060</v>
      </c>
    </row>
    <row r="15021" hidden="1" spans="1:14" x14ac:dyDescent="0.25">
      <c r="A15021" s="106">
        <v>46232</v>
      </c>
      <c r="B15021">
        <v>16219</v>
      </c>
      <c r="C15021">
        <v>13097</v>
      </c>
      <c r="E15021">
        <v>155</v>
      </c>
      <c r="F15021" t="s">
        <v>11510</v>
      </c>
      <c r="G15021" t="s">
        <v>2241</v>
      </c>
      <c r="I15021" t="s">
        <v>2030</v>
      </c>
      <c r="J15021" t="s">
        <v>2242</v>
      </c>
      <c r="K15021" t="s">
        <v>2243</v>
      </c>
      <c r="L15021">
        <v>5</v>
      </c>
      <c r="M15021">
        <v>530</v>
      </c>
      <c r="N15021" s="43">
        <v>2650</v>
      </c>
    </row>
    <row r="15022" hidden="1" spans="1:14" x14ac:dyDescent="0.25">
      <c r="A15022" s="106">
        <v>46232</v>
      </c>
      <c r="B15022">
        <v>16220</v>
      </c>
      <c r="C15022">
        <v>13098</v>
      </c>
      <c r="E15022">
        <v>155</v>
      </c>
      <c r="F15022" t="s">
        <v>11510</v>
      </c>
      <c r="G15022" t="s">
        <v>2241</v>
      </c>
      <c r="I15022" t="s">
        <v>2030</v>
      </c>
      <c r="J15022" t="s">
        <v>2242</v>
      </c>
      <c r="K15022" t="s">
        <v>2243</v>
      </c>
      <c r="L15022">
        <v>1</v>
      </c>
      <c r="M15022">
        <v>530</v>
      </c>
      <c r="N15022" s="43">
        <v>530</v>
      </c>
    </row>
    <row r="15023" hidden="1" spans="1:14" x14ac:dyDescent="0.25">
      <c r="A15023" s="106">
        <v>46233</v>
      </c>
      <c r="B15023">
        <v>16285</v>
      </c>
      <c r="C15023">
        <v>13162</v>
      </c>
      <c r="E15023">
        <v>155</v>
      </c>
      <c r="F15023" t="s">
        <v>11511</v>
      </c>
      <c r="G15023" t="s">
        <v>2241</v>
      </c>
      <c r="I15023" t="s">
        <v>2030</v>
      </c>
      <c r="J15023" t="s">
        <v>2242</v>
      </c>
      <c r="K15023" t="s">
        <v>2243</v>
      </c>
      <c r="L15023">
        <v>5</v>
      </c>
      <c r="M15023">
        <v>530</v>
      </c>
      <c r="N15023" s="43">
        <v>2650</v>
      </c>
    </row>
    <row r="15024" hidden="1" spans="1:14" x14ac:dyDescent="0.25">
      <c r="A15024" s="106">
        <v>46233</v>
      </c>
      <c r="B15024">
        <v>16286</v>
      </c>
      <c r="C15024">
        <v>13163</v>
      </c>
      <c r="E15024">
        <v>155</v>
      </c>
      <c r="F15024" t="s">
        <v>11511</v>
      </c>
      <c r="G15024" t="s">
        <v>2241</v>
      </c>
      <c r="I15024" t="s">
        <v>2030</v>
      </c>
      <c r="J15024" t="s">
        <v>2242</v>
      </c>
      <c r="K15024" t="s">
        <v>2243</v>
      </c>
      <c r="L15024">
        <v>1</v>
      </c>
      <c r="M15024">
        <v>530</v>
      </c>
      <c r="N15024" s="43">
        <v>530</v>
      </c>
    </row>
    <row r="15025" hidden="1" spans="1:14" x14ac:dyDescent="0.25">
      <c r="A15025" s="106">
        <v>46233</v>
      </c>
      <c r="B15025">
        <v>16291</v>
      </c>
      <c r="C15025">
        <v>13168</v>
      </c>
      <c r="E15025">
        <v>155</v>
      </c>
      <c r="F15025" t="s">
        <v>11512</v>
      </c>
      <c r="G15025" t="s">
        <v>2185</v>
      </c>
      <c r="I15025" t="s">
        <v>2030</v>
      </c>
      <c r="J15025" t="s">
        <v>2868</v>
      </c>
      <c r="K15025" t="s">
        <v>2869</v>
      </c>
      <c r="L15025">
        <v>5</v>
      </c>
      <c r="M15025">
        <v>550</v>
      </c>
      <c r="N15025" s="43">
        <v>2750</v>
      </c>
    </row>
    <row r="15026" hidden="1" spans="1:14" x14ac:dyDescent="0.25">
      <c r="A15026" s="106">
        <v>46233</v>
      </c>
      <c r="B15026">
        <v>16292</v>
      </c>
      <c r="C15026">
        <v>13169</v>
      </c>
      <c r="E15026">
        <v>155</v>
      </c>
      <c r="F15026" t="s">
        <v>11513</v>
      </c>
      <c r="G15026" t="s">
        <v>2025</v>
      </c>
      <c r="I15026" t="s">
        <v>2030</v>
      </c>
      <c r="J15026" t="s">
        <v>2868</v>
      </c>
      <c r="K15026" t="s">
        <v>2869</v>
      </c>
      <c r="L15026">
        <v>5</v>
      </c>
      <c r="M15026">
        <v>550</v>
      </c>
      <c r="N15026" s="43">
        <v>2750</v>
      </c>
    </row>
    <row r="15027" hidden="1" spans="1:14" x14ac:dyDescent="0.25">
      <c r="A15027" s="106">
        <v>46234</v>
      </c>
      <c r="B15027">
        <v>16316</v>
      </c>
      <c r="C15027">
        <v>13193</v>
      </c>
      <c r="E15027">
        <v>155</v>
      </c>
      <c r="F15027" t="s">
        <v>11514</v>
      </c>
      <c r="G15027" t="s">
        <v>2027</v>
      </c>
      <c r="I15027" t="s">
        <v>2030</v>
      </c>
      <c r="J15027" t="s">
        <v>2242</v>
      </c>
      <c r="K15027" t="s">
        <v>2243</v>
      </c>
      <c r="L15027">
        <v>6</v>
      </c>
      <c r="M15027">
        <v>530</v>
      </c>
      <c r="N15027" s="43">
        <v>3180</v>
      </c>
    </row>
    <row r="15028" hidden="1" spans="1:14" x14ac:dyDescent="0.25">
      <c r="A15028" s="106">
        <v>46234</v>
      </c>
      <c r="B15028">
        <v>16324</v>
      </c>
      <c r="C15028">
        <v>13201</v>
      </c>
      <c r="E15028">
        <v>155</v>
      </c>
      <c r="F15028" t="s">
        <v>11515</v>
      </c>
      <c r="G15028" t="s">
        <v>2017</v>
      </c>
      <c r="I15028" t="s">
        <v>2030</v>
      </c>
      <c r="J15028" t="s">
        <v>2868</v>
      </c>
      <c r="K15028" t="s">
        <v>2869</v>
      </c>
      <c r="L15028">
        <v>5</v>
      </c>
      <c r="M15028">
        <v>550</v>
      </c>
      <c r="N15028" s="43">
        <v>2750</v>
      </c>
    </row>
    <row r="15029" hidden="1" spans="1:14" x14ac:dyDescent="0.25">
      <c r="A15029" s="106">
        <v>46234</v>
      </c>
      <c r="B15029">
        <v>16325</v>
      </c>
      <c r="C15029">
        <v>13202</v>
      </c>
      <c r="E15029">
        <v>155</v>
      </c>
      <c r="F15029" t="s">
        <v>11516</v>
      </c>
      <c r="G15029" t="s">
        <v>2025</v>
      </c>
      <c r="I15029" t="s">
        <v>2030</v>
      </c>
      <c r="J15029" t="s">
        <v>2868</v>
      </c>
      <c r="K15029" t="s">
        <v>2869</v>
      </c>
      <c r="L15029">
        <v>5</v>
      </c>
      <c r="M15029">
        <v>550</v>
      </c>
      <c r="N15029" s="43">
        <v>2750</v>
      </c>
    </row>
    <row r="15030" hidden="1" spans="1:14" x14ac:dyDescent="0.25">
      <c r="A15030" s="106">
        <v>46237</v>
      </c>
      <c r="B15030">
        <v>16414</v>
      </c>
      <c r="C15030">
        <v>13290</v>
      </c>
      <c r="E15030">
        <v>155</v>
      </c>
      <c r="F15030" t="s">
        <v>11517</v>
      </c>
      <c r="G15030" t="s">
        <v>2221</v>
      </c>
      <c r="I15030" t="s">
        <v>2030</v>
      </c>
      <c r="J15030" t="s">
        <v>2242</v>
      </c>
      <c r="K15030" t="s">
        <v>2243</v>
      </c>
      <c r="L15030">
        <v>5</v>
      </c>
      <c r="M15030">
        <v>530</v>
      </c>
      <c r="N15030" s="43">
        <v>2650</v>
      </c>
    </row>
    <row r="15031" hidden="1" spans="1:14" x14ac:dyDescent="0.25">
      <c r="A15031" s="106">
        <v>46237</v>
      </c>
      <c r="B15031">
        <v>16415</v>
      </c>
      <c r="C15031">
        <v>13291</v>
      </c>
      <c r="E15031">
        <v>155</v>
      </c>
      <c r="F15031" t="s">
        <v>11517</v>
      </c>
      <c r="G15031" t="s">
        <v>2221</v>
      </c>
      <c r="I15031" t="s">
        <v>2030</v>
      </c>
      <c r="J15031" t="s">
        <v>2242</v>
      </c>
      <c r="K15031" t="s">
        <v>2243</v>
      </c>
      <c r="L15031">
        <v>2</v>
      </c>
      <c r="M15031">
        <v>530</v>
      </c>
      <c r="N15031" s="43">
        <v>1060</v>
      </c>
    </row>
    <row r="15032" hidden="1" spans="1:14" x14ac:dyDescent="0.25">
      <c r="A15032" s="106">
        <v>46238</v>
      </c>
      <c r="B15032">
        <v>16492</v>
      </c>
      <c r="C15032">
        <v>13366</v>
      </c>
      <c r="E15032">
        <v>155</v>
      </c>
      <c r="F15032" t="s">
        <v>11518</v>
      </c>
      <c r="G15032" t="s">
        <v>2229</v>
      </c>
      <c r="I15032" t="s">
        <v>2030</v>
      </c>
      <c r="J15032" t="s">
        <v>2242</v>
      </c>
      <c r="K15032" t="s">
        <v>2243</v>
      </c>
      <c r="L15032">
        <v>5</v>
      </c>
      <c r="M15032">
        <v>530</v>
      </c>
      <c r="N15032" s="43">
        <v>2650</v>
      </c>
    </row>
    <row r="15033" hidden="1" spans="1:14" x14ac:dyDescent="0.25">
      <c r="A15033" s="106">
        <v>46238</v>
      </c>
      <c r="B15033">
        <v>16493</v>
      </c>
      <c r="C15033">
        <v>13367</v>
      </c>
      <c r="E15033">
        <v>155</v>
      </c>
      <c r="F15033" t="s">
        <v>11518</v>
      </c>
      <c r="G15033" t="s">
        <v>2229</v>
      </c>
      <c r="I15033" t="s">
        <v>2030</v>
      </c>
      <c r="J15033" t="s">
        <v>2242</v>
      </c>
      <c r="K15033" t="s">
        <v>2243</v>
      </c>
      <c r="L15033">
        <v>1</v>
      </c>
      <c r="M15033">
        <v>530</v>
      </c>
      <c r="N15033" s="43">
        <v>530</v>
      </c>
    </row>
    <row r="15034" hidden="1" spans="1:14" x14ac:dyDescent="0.25">
      <c r="A15034" s="106">
        <v>46238</v>
      </c>
      <c r="B15034">
        <v>16506</v>
      </c>
      <c r="C15034">
        <v>13389</v>
      </c>
      <c r="E15034">
        <v>155</v>
      </c>
      <c r="F15034" t="s">
        <v>11519</v>
      </c>
      <c r="G15034" t="s">
        <v>2241</v>
      </c>
      <c r="I15034" t="s">
        <v>2030</v>
      </c>
      <c r="J15034" t="s">
        <v>2868</v>
      </c>
      <c r="K15034" t="s">
        <v>2869</v>
      </c>
      <c r="L15034">
        <v>5</v>
      </c>
      <c r="M15034">
        <v>550</v>
      </c>
      <c r="N15034" s="43">
        <v>2750</v>
      </c>
    </row>
    <row r="15035" hidden="1" spans="1:14" x14ac:dyDescent="0.25">
      <c r="A15035" s="106">
        <v>46238</v>
      </c>
      <c r="B15035">
        <v>16507</v>
      </c>
      <c r="C15035">
        <v>13381</v>
      </c>
      <c r="E15035">
        <v>155</v>
      </c>
      <c r="F15035" t="s">
        <v>11519</v>
      </c>
      <c r="G15035" t="s">
        <v>2241</v>
      </c>
      <c r="I15035" t="s">
        <v>2030</v>
      </c>
      <c r="J15035" t="s">
        <v>2868</v>
      </c>
      <c r="K15035" t="s">
        <v>2869</v>
      </c>
      <c r="L15035">
        <v>5</v>
      </c>
      <c r="M15035">
        <v>550</v>
      </c>
      <c r="N15035" s="43">
        <v>2750</v>
      </c>
    </row>
    <row r="15036" hidden="1" spans="1:14" x14ac:dyDescent="0.25">
      <c r="A15036" s="106">
        <v>46239</v>
      </c>
      <c r="B15036">
        <v>16556</v>
      </c>
      <c r="C15036">
        <v>13430</v>
      </c>
      <c r="E15036">
        <v>155</v>
      </c>
      <c r="F15036" t="s">
        <v>11520</v>
      </c>
      <c r="G15036" t="s">
        <v>2229</v>
      </c>
      <c r="I15036" t="s">
        <v>2030</v>
      </c>
      <c r="J15036" t="s">
        <v>2242</v>
      </c>
      <c r="K15036" t="s">
        <v>2243</v>
      </c>
      <c r="L15036">
        <v>5</v>
      </c>
      <c r="M15036">
        <v>530</v>
      </c>
      <c r="N15036" s="43">
        <v>2650</v>
      </c>
    </row>
    <row r="15037" hidden="1" spans="1:14" x14ac:dyDescent="0.25">
      <c r="A15037" s="106">
        <v>46239</v>
      </c>
      <c r="B15037">
        <v>16557</v>
      </c>
      <c r="C15037">
        <v>13431</v>
      </c>
      <c r="E15037">
        <v>155</v>
      </c>
      <c r="F15037" t="s">
        <v>11520</v>
      </c>
      <c r="G15037" t="s">
        <v>2229</v>
      </c>
      <c r="I15037" t="s">
        <v>2030</v>
      </c>
      <c r="J15037" t="s">
        <v>2242</v>
      </c>
      <c r="K15037" t="s">
        <v>2243</v>
      </c>
      <c r="L15037">
        <v>1</v>
      </c>
      <c r="M15037">
        <v>530</v>
      </c>
      <c r="N15037" s="43">
        <v>530</v>
      </c>
    </row>
    <row r="15038" hidden="1" spans="1:14" x14ac:dyDescent="0.25">
      <c r="A15038" s="106">
        <v>46239</v>
      </c>
      <c r="B15038">
        <v>16561</v>
      </c>
      <c r="C15038">
        <v>13435</v>
      </c>
      <c r="E15038">
        <v>155</v>
      </c>
      <c r="F15038" t="s">
        <v>11521</v>
      </c>
      <c r="G15038" t="s">
        <v>2025</v>
      </c>
      <c r="I15038" t="s">
        <v>2030</v>
      </c>
      <c r="J15038" t="s">
        <v>2868</v>
      </c>
      <c r="K15038" t="s">
        <v>2869</v>
      </c>
      <c r="L15038">
        <v>5</v>
      </c>
      <c r="M15038">
        <v>550</v>
      </c>
      <c r="N15038" s="43">
        <v>2750</v>
      </c>
    </row>
    <row r="15039" hidden="1" spans="1:14" x14ac:dyDescent="0.25">
      <c r="A15039" s="106">
        <v>46239</v>
      </c>
      <c r="B15039">
        <v>16562</v>
      </c>
      <c r="C15039">
        <v>13436</v>
      </c>
      <c r="E15039">
        <v>155</v>
      </c>
      <c r="F15039" t="s">
        <v>11522</v>
      </c>
      <c r="G15039" t="s">
        <v>2241</v>
      </c>
      <c r="I15039" t="s">
        <v>2030</v>
      </c>
      <c r="J15039" t="s">
        <v>2868</v>
      </c>
      <c r="K15039" t="s">
        <v>2869</v>
      </c>
      <c r="L15039">
        <v>5</v>
      </c>
      <c r="M15039">
        <v>550</v>
      </c>
      <c r="N15039" s="43">
        <v>2750</v>
      </c>
    </row>
    <row r="15040" hidden="1" spans="1:14" x14ac:dyDescent="0.25">
      <c r="A15040" s="106">
        <v>46240</v>
      </c>
      <c r="B15040">
        <v>16624</v>
      </c>
      <c r="C15040">
        <v>13497</v>
      </c>
      <c r="E15040">
        <v>155</v>
      </c>
      <c r="F15040" t="s">
        <v>11523</v>
      </c>
      <c r="G15040" t="s">
        <v>2017</v>
      </c>
      <c r="I15040" t="s">
        <v>2030</v>
      </c>
      <c r="J15040" t="s">
        <v>2868</v>
      </c>
      <c r="K15040" t="s">
        <v>2869</v>
      </c>
      <c r="L15040">
        <v>5</v>
      </c>
      <c r="M15040">
        <v>550</v>
      </c>
      <c r="N15040" s="43">
        <v>2750</v>
      </c>
    </row>
    <row r="15041" hidden="1" spans="1:14" x14ac:dyDescent="0.25">
      <c r="A15041" s="106">
        <v>46240</v>
      </c>
      <c r="B15041">
        <v>16625</v>
      </c>
      <c r="C15041">
        <v>13498</v>
      </c>
      <c r="E15041">
        <v>155</v>
      </c>
      <c r="F15041" t="s">
        <v>11523</v>
      </c>
      <c r="G15041" t="s">
        <v>2017</v>
      </c>
      <c r="I15041" t="s">
        <v>2030</v>
      </c>
      <c r="J15041" t="s">
        <v>2868</v>
      </c>
      <c r="K15041" t="s">
        <v>2869</v>
      </c>
      <c r="L15041">
        <v>1</v>
      </c>
      <c r="M15041">
        <v>550</v>
      </c>
      <c r="N15041" s="43">
        <v>550</v>
      </c>
    </row>
    <row r="15042" hidden="1" spans="1:14" x14ac:dyDescent="0.25">
      <c r="A15042" s="106">
        <v>46244</v>
      </c>
      <c r="B15042">
        <v>16752</v>
      </c>
      <c r="C15042">
        <v>13625</v>
      </c>
      <c r="E15042">
        <v>155</v>
      </c>
      <c r="F15042" t="s">
        <v>11524</v>
      </c>
      <c r="G15042" t="s">
        <v>2025</v>
      </c>
      <c r="I15042" t="s">
        <v>2030</v>
      </c>
      <c r="J15042" t="s">
        <v>2242</v>
      </c>
      <c r="K15042" t="s">
        <v>2243</v>
      </c>
      <c r="L15042">
        <v>5</v>
      </c>
      <c r="M15042">
        <v>530</v>
      </c>
      <c r="N15042" s="43">
        <v>2650</v>
      </c>
    </row>
    <row r="15043" hidden="1" spans="1:14" x14ac:dyDescent="0.25">
      <c r="A15043" s="106">
        <v>46244</v>
      </c>
      <c r="B15043">
        <v>16753</v>
      </c>
      <c r="C15043">
        <v>13626</v>
      </c>
      <c r="E15043">
        <v>155</v>
      </c>
      <c r="F15043" t="s">
        <v>11524</v>
      </c>
      <c r="G15043" t="s">
        <v>2025</v>
      </c>
      <c r="I15043" t="s">
        <v>2030</v>
      </c>
      <c r="J15043" t="s">
        <v>2242</v>
      </c>
      <c r="K15043" t="s">
        <v>2243</v>
      </c>
      <c r="L15043">
        <v>1</v>
      </c>
      <c r="M15043">
        <v>530</v>
      </c>
      <c r="N15043" s="43">
        <v>530</v>
      </c>
    </row>
    <row r="15044" hidden="1" spans="1:14" x14ac:dyDescent="0.25">
      <c r="A15044" s="106">
        <v>46244</v>
      </c>
      <c r="B15044">
        <v>16772</v>
      </c>
      <c r="C15044">
        <v>13645</v>
      </c>
      <c r="E15044">
        <v>155</v>
      </c>
      <c r="F15044" t="s">
        <v>11525</v>
      </c>
      <c r="G15044" t="s">
        <v>2114</v>
      </c>
      <c r="I15044" t="s">
        <v>2030</v>
      </c>
      <c r="J15044" t="s">
        <v>2868</v>
      </c>
      <c r="K15044" t="s">
        <v>2869</v>
      </c>
      <c r="L15044">
        <v>5</v>
      </c>
      <c r="M15044">
        <v>550</v>
      </c>
      <c r="N15044" s="43">
        <v>2750</v>
      </c>
    </row>
    <row r="15045" hidden="1" spans="1:14" x14ac:dyDescent="0.25">
      <c r="A15045" s="106">
        <v>46244</v>
      </c>
      <c r="B15045">
        <v>16773</v>
      </c>
      <c r="C15045">
        <v>13646</v>
      </c>
      <c r="E15045">
        <v>155</v>
      </c>
      <c r="F15045" t="s">
        <v>11525</v>
      </c>
      <c r="G15045" t="s">
        <v>2114</v>
      </c>
      <c r="I15045" t="s">
        <v>2030</v>
      </c>
      <c r="J15045" t="s">
        <v>2868</v>
      </c>
      <c r="K15045" t="s">
        <v>2869</v>
      </c>
      <c r="L15045">
        <v>1</v>
      </c>
      <c r="M15045">
        <v>550</v>
      </c>
      <c r="N15045" s="43">
        <v>550</v>
      </c>
    </row>
    <row r="15046" hidden="1" spans="1:14" x14ac:dyDescent="0.25">
      <c r="A15046" s="106">
        <v>46244</v>
      </c>
      <c r="B15046">
        <v>16778</v>
      </c>
      <c r="C15046">
        <v>13651</v>
      </c>
      <c r="E15046">
        <v>155</v>
      </c>
      <c r="F15046" t="s">
        <v>11526</v>
      </c>
      <c r="G15046" t="s">
        <v>2025</v>
      </c>
      <c r="I15046" t="s">
        <v>2030</v>
      </c>
      <c r="J15046" t="s">
        <v>2868</v>
      </c>
      <c r="K15046" t="s">
        <v>2869</v>
      </c>
      <c r="L15046">
        <v>5</v>
      </c>
      <c r="M15046">
        <v>550</v>
      </c>
      <c r="N15046" s="43">
        <v>2750</v>
      </c>
    </row>
    <row r="15047" hidden="1" spans="1:14" x14ac:dyDescent="0.25">
      <c r="A15047" s="106">
        <v>46244</v>
      </c>
      <c r="B15047">
        <v>16779</v>
      </c>
      <c r="C15047">
        <v>13652</v>
      </c>
      <c r="E15047">
        <v>155</v>
      </c>
      <c r="F15047" t="s">
        <v>11526</v>
      </c>
      <c r="G15047" t="s">
        <v>2025</v>
      </c>
      <c r="I15047" t="s">
        <v>2030</v>
      </c>
      <c r="J15047" t="s">
        <v>2868</v>
      </c>
      <c r="K15047" t="s">
        <v>2869</v>
      </c>
      <c r="L15047">
        <v>1</v>
      </c>
      <c r="M15047">
        <v>550</v>
      </c>
      <c r="N15047" s="43">
        <v>550</v>
      </c>
    </row>
    <row r="15048" hidden="1" spans="1:14" x14ac:dyDescent="0.25">
      <c r="A15048" s="106">
        <v>46245</v>
      </c>
      <c r="B15048">
        <v>16834</v>
      </c>
      <c r="C15048">
        <v>13706</v>
      </c>
      <c r="E15048">
        <v>155</v>
      </c>
      <c r="F15048" t="s">
        <v>11527</v>
      </c>
      <c r="G15048" t="s">
        <v>2017</v>
      </c>
      <c r="I15048" t="s">
        <v>2030</v>
      </c>
      <c r="J15048" t="s">
        <v>2868</v>
      </c>
      <c r="K15048" t="s">
        <v>2869</v>
      </c>
      <c r="L15048">
        <v>5</v>
      </c>
      <c r="M15048">
        <v>550</v>
      </c>
      <c r="N15048" s="43">
        <v>2750</v>
      </c>
    </row>
    <row r="15049" hidden="1" spans="1:14" x14ac:dyDescent="0.25">
      <c r="A15049" s="106">
        <v>46245</v>
      </c>
      <c r="B15049">
        <v>16835</v>
      </c>
      <c r="C15049">
        <v>13707</v>
      </c>
      <c r="E15049">
        <v>155</v>
      </c>
      <c r="F15049" t="s">
        <v>11527</v>
      </c>
      <c r="G15049" t="s">
        <v>2017</v>
      </c>
      <c r="I15049" t="s">
        <v>2030</v>
      </c>
      <c r="J15049" t="s">
        <v>2868</v>
      </c>
      <c r="K15049" t="s">
        <v>2869</v>
      </c>
      <c r="L15049">
        <v>1</v>
      </c>
      <c r="M15049">
        <v>550</v>
      </c>
      <c r="N15049" s="43">
        <v>550</v>
      </c>
    </row>
    <row r="15050" hidden="1" spans="1:14" x14ac:dyDescent="0.25">
      <c r="A15050" s="106">
        <v>46245</v>
      </c>
      <c r="B15050">
        <v>16836</v>
      </c>
      <c r="C15050">
        <v>13708</v>
      </c>
      <c r="E15050">
        <v>155</v>
      </c>
      <c r="F15050" t="s">
        <v>11528</v>
      </c>
      <c r="G15050" t="s">
        <v>2221</v>
      </c>
      <c r="I15050" t="s">
        <v>2030</v>
      </c>
      <c r="J15050" t="s">
        <v>2868</v>
      </c>
      <c r="K15050" t="s">
        <v>2869</v>
      </c>
      <c r="L15050">
        <v>5</v>
      </c>
      <c r="M15050">
        <v>550</v>
      </c>
      <c r="N15050" s="43">
        <v>2750</v>
      </c>
    </row>
    <row r="15051" hidden="1" spans="1:14" x14ac:dyDescent="0.25">
      <c r="A15051" s="106">
        <v>46245</v>
      </c>
      <c r="B15051">
        <v>16837</v>
      </c>
      <c r="C15051">
        <v>13709</v>
      </c>
      <c r="E15051">
        <v>155</v>
      </c>
      <c r="F15051" t="s">
        <v>11528</v>
      </c>
      <c r="G15051" t="s">
        <v>2221</v>
      </c>
      <c r="I15051" t="s">
        <v>2030</v>
      </c>
      <c r="J15051" t="s">
        <v>2868</v>
      </c>
      <c r="K15051" t="s">
        <v>2869</v>
      </c>
      <c r="L15051">
        <v>1</v>
      </c>
      <c r="M15051">
        <v>550</v>
      </c>
      <c r="N15051" s="43">
        <v>550</v>
      </c>
    </row>
    <row r="15052" hidden="1" spans="1:14" x14ac:dyDescent="0.25">
      <c r="A15052" s="106">
        <v>46246</v>
      </c>
      <c r="B15052">
        <v>16888</v>
      </c>
      <c r="C15052">
        <v>13760</v>
      </c>
      <c r="E15052">
        <v>155</v>
      </c>
      <c r="F15052" t="s">
        <v>11529</v>
      </c>
      <c r="G15052" t="s">
        <v>2221</v>
      </c>
      <c r="I15052" t="s">
        <v>2030</v>
      </c>
      <c r="J15052" t="s">
        <v>2242</v>
      </c>
      <c r="K15052" t="s">
        <v>2243</v>
      </c>
      <c r="L15052">
        <v>5</v>
      </c>
      <c r="M15052">
        <v>530</v>
      </c>
      <c r="N15052" s="43">
        <v>2650</v>
      </c>
    </row>
    <row r="15053" hidden="1" spans="1:14" x14ac:dyDescent="0.25">
      <c r="A15053" s="106">
        <v>46246</v>
      </c>
      <c r="B15053">
        <v>16889</v>
      </c>
      <c r="C15053">
        <v>13761</v>
      </c>
      <c r="E15053">
        <v>155</v>
      </c>
      <c r="F15053" t="s">
        <v>11529</v>
      </c>
      <c r="G15053" t="s">
        <v>2221</v>
      </c>
      <c r="I15053" t="s">
        <v>2030</v>
      </c>
      <c r="J15053" t="s">
        <v>2242</v>
      </c>
      <c r="K15053" t="s">
        <v>2243</v>
      </c>
      <c r="L15053">
        <v>1</v>
      </c>
      <c r="M15053">
        <v>530</v>
      </c>
      <c r="N15053" s="43">
        <v>530</v>
      </c>
    </row>
    <row r="15054" hidden="1" spans="1:14" x14ac:dyDescent="0.25">
      <c r="A15054" s="106">
        <v>46247</v>
      </c>
      <c r="B15054">
        <v>16942</v>
      </c>
      <c r="C15054">
        <v>13815</v>
      </c>
      <c r="E15054">
        <v>155</v>
      </c>
      <c r="F15054" t="s">
        <v>11530</v>
      </c>
      <c r="G15054" t="s">
        <v>2027</v>
      </c>
      <c r="I15054" t="s">
        <v>2030</v>
      </c>
      <c r="J15054" t="s">
        <v>2242</v>
      </c>
      <c r="K15054" t="s">
        <v>2243</v>
      </c>
      <c r="L15054">
        <v>5</v>
      </c>
      <c r="M15054">
        <v>530</v>
      </c>
      <c r="N15054" s="43">
        <v>2650</v>
      </c>
    </row>
    <row r="15055" hidden="1" spans="1:14" x14ac:dyDescent="0.25">
      <c r="A15055" s="106">
        <v>46247</v>
      </c>
      <c r="B15055">
        <v>16943</v>
      </c>
      <c r="C15055">
        <v>13816</v>
      </c>
      <c r="E15055">
        <v>155</v>
      </c>
      <c r="F15055" t="s">
        <v>11530</v>
      </c>
      <c r="G15055" t="s">
        <v>2027</v>
      </c>
      <c r="I15055" t="s">
        <v>2030</v>
      </c>
      <c r="J15055" t="s">
        <v>2242</v>
      </c>
      <c r="K15055" t="s">
        <v>2243</v>
      </c>
      <c r="L15055">
        <v>1</v>
      </c>
      <c r="M15055">
        <v>530</v>
      </c>
      <c r="N15055" s="43">
        <v>530</v>
      </c>
    </row>
    <row r="15056" hidden="1" spans="1:14" x14ac:dyDescent="0.25">
      <c r="A15056" s="106">
        <v>46247</v>
      </c>
      <c r="B15056">
        <v>16962</v>
      </c>
      <c r="C15056">
        <v>13835</v>
      </c>
      <c r="E15056">
        <v>155</v>
      </c>
      <c r="F15056" t="s">
        <v>11531</v>
      </c>
      <c r="G15056" t="s">
        <v>2221</v>
      </c>
      <c r="I15056" t="s">
        <v>2030</v>
      </c>
      <c r="J15056" t="s">
        <v>2868</v>
      </c>
      <c r="K15056" t="s">
        <v>2869</v>
      </c>
      <c r="L15056">
        <v>5</v>
      </c>
      <c r="M15056">
        <v>550</v>
      </c>
      <c r="N15056" s="43">
        <v>2750</v>
      </c>
    </row>
    <row r="15057" hidden="1" spans="1:14" x14ac:dyDescent="0.25">
      <c r="A15057" s="106">
        <v>46247</v>
      </c>
      <c r="B15057">
        <v>16963</v>
      </c>
      <c r="C15057">
        <v>13836</v>
      </c>
      <c r="E15057">
        <v>155</v>
      </c>
      <c r="F15057" t="s">
        <v>11531</v>
      </c>
      <c r="G15057" t="s">
        <v>2221</v>
      </c>
      <c r="I15057" t="s">
        <v>2030</v>
      </c>
      <c r="J15057" t="s">
        <v>2868</v>
      </c>
      <c r="K15057" t="s">
        <v>2869</v>
      </c>
      <c r="L15057">
        <v>1</v>
      </c>
      <c r="M15057">
        <v>550</v>
      </c>
      <c r="N15057" s="43">
        <v>550</v>
      </c>
    </row>
    <row r="15058" hidden="1" spans="1:14" x14ac:dyDescent="0.25">
      <c r="A15058" s="106">
        <v>46252</v>
      </c>
      <c r="B15058">
        <v>17162</v>
      </c>
      <c r="C15058">
        <v>14033</v>
      </c>
      <c r="E15058">
        <v>155</v>
      </c>
      <c r="F15058" t="s">
        <v>11532</v>
      </c>
      <c r="G15058" t="s">
        <v>2241</v>
      </c>
      <c r="I15058" t="s">
        <v>2030</v>
      </c>
      <c r="J15058" t="s">
        <v>2242</v>
      </c>
      <c r="K15058" t="s">
        <v>2243</v>
      </c>
      <c r="L15058">
        <v>5</v>
      </c>
      <c r="M15058">
        <v>530</v>
      </c>
      <c r="N15058" s="43">
        <v>2650</v>
      </c>
    </row>
    <row r="15059" hidden="1" spans="1:14" x14ac:dyDescent="0.25">
      <c r="A15059" s="106">
        <v>46252</v>
      </c>
      <c r="B15059">
        <v>17163</v>
      </c>
      <c r="C15059">
        <v>14034</v>
      </c>
      <c r="E15059">
        <v>155</v>
      </c>
      <c r="F15059" t="s">
        <v>11532</v>
      </c>
      <c r="G15059" t="s">
        <v>2241</v>
      </c>
      <c r="I15059" t="s">
        <v>2030</v>
      </c>
      <c r="J15059" t="s">
        <v>2242</v>
      </c>
      <c r="K15059" t="s">
        <v>2243</v>
      </c>
      <c r="L15059">
        <v>1</v>
      </c>
      <c r="M15059">
        <v>530</v>
      </c>
      <c r="N15059" s="43">
        <v>530</v>
      </c>
    </row>
    <row r="15060" hidden="1" spans="1:14" x14ac:dyDescent="0.25">
      <c r="A15060" s="106">
        <v>46253</v>
      </c>
      <c r="B15060">
        <v>17247</v>
      </c>
      <c r="C15060">
        <v>14118</v>
      </c>
      <c r="E15060">
        <v>155</v>
      </c>
      <c r="F15060" t="s">
        <v>11533</v>
      </c>
      <c r="G15060" t="s">
        <v>2027</v>
      </c>
      <c r="H15060" t="s">
        <v>2131</v>
      </c>
      <c r="I15060" t="s">
        <v>2030</v>
      </c>
      <c r="J15060" t="s">
        <v>2033</v>
      </c>
      <c r="K15060" t="s">
        <v>2034</v>
      </c>
      <c r="L15060">
        <v>1</v>
      </c>
      <c r="M15060">
        <v>55</v>
      </c>
      <c r="N15060" s="43">
        <v>55</v>
      </c>
    </row>
    <row r="15061" hidden="1" spans="1:14" x14ac:dyDescent="0.25">
      <c r="A15061" s="106">
        <v>46253</v>
      </c>
      <c r="B15061">
        <v>17247</v>
      </c>
      <c r="C15061">
        <v>14118</v>
      </c>
      <c r="E15061">
        <v>155</v>
      </c>
      <c r="F15061" t="s">
        <v>11533</v>
      </c>
      <c r="G15061" t="s">
        <v>2027</v>
      </c>
      <c r="H15061" t="s">
        <v>2131</v>
      </c>
      <c r="I15061" t="s">
        <v>2030</v>
      </c>
      <c r="J15061" t="s">
        <v>4614</v>
      </c>
      <c r="K15061" t="s">
        <v>4615</v>
      </c>
      <c r="L15061">
        <v>5</v>
      </c>
      <c r="M15061">
        <v>633.45</v>
      </c>
      <c r="N15061" s="43">
        <v>3167.25</v>
      </c>
    </row>
    <row r="15062" hidden="1" spans="1:14" x14ac:dyDescent="0.25">
      <c r="A15062" s="106">
        <v>46253</v>
      </c>
      <c r="B15062">
        <v>17248</v>
      </c>
      <c r="C15062">
        <v>14119</v>
      </c>
      <c r="E15062">
        <v>155</v>
      </c>
      <c r="F15062" t="s">
        <v>11533</v>
      </c>
      <c r="G15062" t="s">
        <v>2251</v>
      </c>
      <c r="H15062" t="s">
        <v>2131</v>
      </c>
      <c r="I15062" t="s">
        <v>2030</v>
      </c>
      <c r="J15062" t="s">
        <v>4614</v>
      </c>
      <c r="K15062" t="s">
        <v>4615</v>
      </c>
      <c r="L15062">
        <v>1</v>
      </c>
      <c r="M15062">
        <v>633.45</v>
      </c>
      <c r="N15062" s="43">
        <v>633.45</v>
      </c>
    </row>
    <row r="15063" hidden="1" spans="1:14" x14ac:dyDescent="0.25">
      <c r="A15063" s="106">
        <v>46253</v>
      </c>
      <c r="B15063">
        <v>17257</v>
      </c>
      <c r="C15063">
        <v>14128</v>
      </c>
      <c r="E15063">
        <v>155</v>
      </c>
      <c r="F15063" t="s">
        <v>11534</v>
      </c>
      <c r="G15063" t="s">
        <v>2017</v>
      </c>
      <c r="H15063" t="s">
        <v>2131</v>
      </c>
      <c r="I15063" t="s">
        <v>2030</v>
      </c>
      <c r="J15063" t="s">
        <v>4614</v>
      </c>
      <c r="K15063" t="s">
        <v>4615</v>
      </c>
      <c r="L15063">
        <v>4</v>
      </c>
      <c r="M15063">
        <v>633.45</v>
      </c>
      <c r="N15063" s="43">
        <v>2533.8</v>
      </c>
    </row>
    <row r="15064" hidden="1" spans="1:14" x14ac:dyDescent="0.25">
      <c r="A15064" s="106">
        <v>46254</v>
      </c>
      <c r="B15064">
        <v>17287</v>
      </c>
      <c r="C15064">
        <v>14158</v>
      </c>
      <c r="E15064">
        <v>155</v>
      </c>
      <c r="F15064" t="s">
        <v>11535</v>
      </c>
      <c r="G15064" t="s">
        <v>2221</v>
      </c>
      <c r="I15064" t="s">
        <v>2030</v>
      </c>
      <c r="J15064" t="s">
        <v>2242</v>
      </c>
      <c r="K15064" t="s">
        <v>2243</v>
      </c>
      <c r="L15064">
        <v>6</v>
      </c>
      <c r="M15064">
        <v>530</v>
      </c>
      <c r="N15064" s="43">
        <v>3180</v>
      </c>
    </row>
    <row r="15065" hidden="1" spans="1:14" x14ac:dyDescent="0.25">
      <c r="A15065" s="106">
        <v>46260</v>
      </c>
      <c r="B15065">
        <v>17561</v>
      </c>
      <c r="C15065">
        <v>14432</v>
      </c>
      <c r="E15065">
        <v>155</v>
      </c>
      <c r="F15065" t="s">
        <v>11536</v>
      </c>
      <c r="G15065" t="s">
        <v>2027</v>
      </c>
      <c r="I15065" t="s">
        <v>2030</v>
      </c>
      <c r="J15065" t="s">
        <v>2242</v>
      </c>
      <c r="K15065" t="s">
        <v>2243</v>
      </c>
      <c r="L15065">
        <v>5</v>
      </c>
      <c r="M15065">
        <v>530</v>
      </c>
      <c r="N15065" s="43">
        <v>2650</v>
      </c>
    </row>
    <row r="15066" hidden="1" spans="1:14" x14ac:dyDescent="0.25">
      <c r="A15066" s="106">
        <v>46260</v>
      </c>
      <c r="B15066">
        <v>17562</v>
      </c>
      <c r="C15066">
        <v>14433</v>
      </c>
      <c r="E15066">
        <v>155</v>
      </c>
      <c r="F15066" t="s">
        <v>11536</v>
      </c>
      <c r="G15066" t="s">
        <v>2027</v>
      </c>
      <c r="I15066" t="s">
        <v>2030</v>
      </c>
      <c r="J15066" t="s">
        <v>2242</v>
      </c>
      <c r="K15066" t="s">
        <v>2243</v>
      </c>
      <c r="L15066">
        <v>1</v>
      </c>
      <c r="M15066">
        <v>530</v>
      </c>
      <c r="N15066" s="43">
        <v>530</v>
      </c>
    </row>
    <row r="15067" hidden="1" spans="1:14" x14ac:dyDescent="0.25">
      <c r="A15067" s="106">
        <v>46265</v>
      </c>
      <c r="B15067">
        <v>17767</v>
      </c>
      <c r="C15067">
        <v>14638</v>
      </c>
      <c r="E15067">
        <v>155</v>
      </c>
      <c r="F15067" t="s">
        <v>11537</v>
      </c>
      <c r="G15067" t="s">
        <v>2221</v>
      </c>
      <c r="I15067" t="s">
        <v>2030</v>
      </c>
      <c r="J15067" t="s">
        <v>2242</v>
      </c>
      <c r="K15067" t="s">
        <v>2243</v>
      </c>
      <c r="L15067">
        <v>5</v>
      </c>
      <c r="M15067">
        <v>530</v>
      </c>
      <c r="N15067" s="43">
        <v>2650</v>
      </c>
    </row>
    <row r="15068" hidden="1" spans="1:14" x14ac:dyDescent="0.25">
      <c r="A15068" s="106">
        <v>46265</v>
      </c>
      <c r="B15068">
        <v>17768</v>
      </c>
      <c r="C15068">
        <v>14639</v>
      </c>
      <c r="E15068">
        <v>155</v>
      </c>
      <c r="F15068" t="s">
        <v>11537</v>
      </c>
      <c r="G15068" t="s">
        <v>2221</v>
      </c>
      <c r="I15068" t="s">
        <v>2030</v>
      </c>
      <c r="J15068" t="s">
        <v>2242</v>
      </c>
      <c r="K15068" t="s">
        <v>2243</v>
      </c>
      <c r="L15068">
        <v>3</v>
      </c>
      <c r="M15068">
        <v>530</v>
      </c>
      <c r="N15068" s="43">
        <v>1590</v>
      </c>
    </row>
    <row r="15069" spans="1:14" x14ac:dyDescent="0.25">
      <c r="A15069" s="106">
        <v>46267</v>
      </c>
      <c r="B15069">
        <v>17929</v>
      </c>
      <c r="C15069">
        <v>14795</v>
      </c>
      <c r="D15069" t="s">
        <v>11538</v>
      </c>
      <c r="E15069">
        <v>155</v>
      </c>
      <c r="F15069" t="s">
        <v>11539</v>
      </c>
      <c r="G15069" t="s">
        <v>2251</v>
      </c>
      <c r="H15069" t="s">
        <v>2131</v>
      </c>
      <c r="I15069" t="s">
        <v>2030</v>
      </c>
      <c r="J15069" t="s">
        <v>2033</v>
      </c>
      <c r="K15069" t="s">
        <v>2034</v>
      </c>
      <c r="L15069">
        <v>1</v>
      </c>
      <c r="M15069">
        <v>1970.8</v>
      </c>
      <c r="N15069" s="43">
        <v>1970.8</v>
      </c>
    </row>
    <row r="15070" spans="1:14" x14ac:dyDescent="0.25">
      <c r="A15070" s="106">
        <v>46267</v>
      </c>
      <c r="B15070">
        <v>17929</v>
      </c>
      <c r="C15070">
        <v>14795</v>
      </c>
      <c r="D15070" t="s">
        <v>11538</v>
      </c>
      <c r="E15070">
        <v>155</v>
      </c>
      <c r="F15070" t="s">
        <v>11539</v>
      </c>
      <c r="G15070" t="s">
        <v>2251</v>
      </c>
      <c r="H15070" t="s">
        <v>2131</v>
      </c>
      <c r="I15070" t="s">
        <v>2030</v>
      </c>
      <c r="J15070" t="s">
        <v>3172</v>
      </c>
      <c r="K15070" t="s">
        <v>3173</v>
      </c>
      <c r="L15070">
        <v>5</v>
      </c>
      <c r="M15070">
        <v>615</v>
      </c>
      <c r="N15070" s="43">
        <v>3075</v>
      </c>
    </row>
    <row r="15071" spans="1:14" x14ac:dyDescent="0.25">
      <c r="A15071" s="106">
        <v>46267</v>
      </c>
      <c r="B15071">
        <v>17930</v>
      </c>
      <c r="C15071">
        <v>14796</v>
      </c>
      <c r="D15071" t="s">
        <v>11538</v>
      </c>
      <c r="E15071">
        <v>155</v>
      </c>
      <c r="F15071" t="s">
        <v>11539</v>
      </c>
      <c r="G15071" t="s">
        <v>2251</v>
      </c>
      <c r="H15071" t="s">
        <v>2131</v>
      </c>
      <c r="I15071" t="s">
        <v>2030</v>
      </c>
      <c r="J15071" t="s">
        <v>3172</v>
      </c>
      <c r="K15071" t="s">
        <v>3173</v>
      </c>
      <c r="L15071">
        <v>3</v>
      </c>
      <c r="M15071">
        <v>615</v>
      </c>
      <c r="N15071" s="43">
        <v>1845</v>
      </c>
    </row>
    <row r="15072" spans="1:14" x14ac:dyDescent="0.25">
      <c r="A15072" s="106">
        <v>46267</v>
      </c>
      <c r="B15072">
        <v>17933</v>
      </c>
      <c r="C15072">
        <v>14799</v>
      </c>
      <c r="D15072" t="s">
        <v>11538</v>
      </c>
      <c r="E15072">
        <v>155</v>
      </c>
      <c r="F15072" t="s">
        <v>11540</v>
      </c>
      <c r="G15072" t="s">
        <v>2038</v>
      </c>
      <c r="H15072" t="s">
        <v>2131</v>
      </c>
      <c r="I15072" t="s">
        <v>2030</v>
      </c>
      <c r="J15072" t="s">
        <v>3172</v>
      </c>
      <c r="K15072" t="s">
        <v>3173</v>
      </c>
      <c r="L15072">
        <v>8</v>
      </c>
      <c r="M15072">
        <v>615</v>
      </c>
      <c r="N15072" s="43">
        <v>4920</v>
      </c>
    </row>
    <row r="15073" spans="1:14" x14ac:dyDescent="0.25">
      <c r="A15073" s="106">
        <v>46267</v>
      </c>
      <c r="B15073">
        <v>17934</v>
      </c>
      <c r="C15073">
        <v>14800</v>
      </c>
      <c r="D15073" t="s">
        <v>11538</v>
      </c>
      <c r="E15073">
        <v>155</v>
      </c>
      <c r="F15073" t="s">
        <v>11540</v>
      </c>
      <c r="G15073" t="s">
        <v>2038</v>
      </c>
      <c r="H15073" t="s">
        <v>2131</v>
      </c>
      <c r="I15073" t="s">
        <v>2030</v>
      </c>
      <c r="J15073" t="s">
        <v>3172</v>
      </c>
      <c r="K15073" t="s">
        <v>3173</v>
      </c>
      <c r="L15073">
        <v>2</v>
      </c>
      <c r="M15073">
        <v>615</v>
      </c>
      <c r="N15073" s="43">
        <v>1230</v>
      </c>
    </row>
    <row r="15074" spans="1:14" x14ac:dyDescent="0.25">
      <c r="A15074" s="106">
        <v>46267</v>
      </c>
      <c r="B15074">
        <v>17957</v>
      </c>
      <c r="C15074">
        <v>14826</v>
      </c>
      <c r="D15074" t="s">
        <v>11538</v>
      </c>
      <c r="E15074">
        <v>155</v>
      </c>
      <c r="F15074" t="s">
        <v>11541</v>
      </c>
      <c r="G15074" t="s">
        <v>2251</v>
      </c>
      <c r="H15074" t="s">
        <v>2131</v>
      </c>
      <c r="I15074" t="s">
        <v>2030</v>
      </c>
      <c r="J15074" t="s">
        <v>3172</v>
      </c>
      <c r="K15074" t="s">
        <v>3173</v>
      </c>
      <c r="L15074">
        <v>6</v>
      </c>
      <c r="M15074">
        <v>615</v>
      </c>
      <c r="N15074" s="43">
        <v>3690</v>
      </c>
    </row>
    <row r="15075" spans="1:14" x14ac:dyDescent="0.25">
      <c r="A15075" s="106">
        <v>46268</v>
      </c>
      <c r="B15075">
        <v>17984</v>
      </c>
      <c r="C15075">
        <v>14853</v>
      </c>
      <c r="E15075">
        <v>155</v>
      </c>
      <c r="F15075" t="s">
        <v>11542</v>
      </c>
      <c r="G15075" t="s">
        <v>2229</v>
      </c>
      <c r="I15075" t="s">
        <v>2030</v>
      </c>
      <c r="J15075" t="s">
        <v>2242</v>
      </c>
      <c r="K15075" t="s">
        <v>2243</v>
      </c>
      <c r="L15075">
        <v>5</v>
      </c>
      <c r="M15075">
        <v>530</v>
      </c>
      <c r="N15075" s="43">
        <v>2650</v>
      </c>
    </row>
    <row r="15076" spans="1:14" x14ac:dyDescent="0.25">
      <c r="A15076" s="106">
        <v>46268</v>
      </c>
      <c r="B15076">
        <v>17985</v>
      </c>
      <c r="C15076">
        <v>14854</v>
      </c>
      <c r="E15076">
        <v>155</v>
      </c>
      <c r="F15076" t="s">
        <v>11542</v>
      </c>
      <c r="G15076" t="s">
        <v>2229</v>
      </c>
      <c r="I15076" t="s">
        <v>2030</v>
      </c>
      <c r="J15076" t="s">
        <v>2242</v>
      </c>
      <c r="K15076" t="s">
        <v>2243</v>
      </c>
      <c r="L15076">
        <v>3</v>
      </c>
      <c r="M15076">
        <v>530</v>
      </c>
      <c r="N15076" s="43">
        <v>1590</v>
      </c>
    </row>
    <row r="15077" spans="1:14" x14ac:dyDescent="0.25">
      <c r="A15077" s="106">
        <v>46273</v>
      </c>
      <c r="B15077">
        <v>18121</v>
      </c>
      <c r="C15077">
        <v>14988</v>
      </c>
      <c r="D15077" t="s">
        <v>11543</v>
      </c>
      <c r="E15077">
        <v>155</v>
      </c>
      <c r="F15077" t="s">
        <v>11544</v>
      </c>
      <c r="G15077" t="s">
        <v>2229</v>
      </c>
      <c r="I15077" t="s">
        <v>2030</v>
      </c>
      <c r="J15077" t="s">
        <v>2242</v>
      </c>
      <c r="K15077" t="s">
        <v>2243</v>
      </c>
      <c r="L15077">
        <v>5</v>
      </c>
      <c r="M15077">
        <v>530</v>
      </c>
      <c r="N15077" s="43">
        <v>2650</v>
      </c>
    </row>
    <row r="15078" spans="1:14" x14ac:dyDescent="0.25">
      <c r="A15078" s="106">
        <v>46273</v>
      </c>
      <c r="B15078">
        <v>18122</v>
      </c>
      <c r="C15078">
        <v>14989</v>
      </c>
      <c r="D15078" t="s">
        <v>11543</v>
      </c>
      <c r="E15078">
        <v>155</v>
      </c>
      <c r="F15078" t="s">
        <v>11544</v>
      </c>
      <c r="G15078" t="s">
        <v>2229</v>
      </c>
      <c r="I15078" t="s">
        <v>2030</v>
      </c>
      <c r="J15078" t="s">
        <v>2242</v>
      </c>
      <c r="K15078" t="s">
        <v>2243</v>
      </c>
      <c r="L15078">
        <v>3</v>
      </c>
      <c r="M15078">
        <v>530</v>
      </c>
      <c r="N15078" s="43">
        <v>1590</v>
      </c>
    </row>
    <row r="15079" spans="1:14" x14ac:dyDescent="0.25">
      <c r="A15079" s="106">
        <v>46275</v>
      </c>
      <c r="B15079">
        <v>18268</v>
      </c>
      <c r="C15079">
        <v>15133</v>
      </c>
      <c r="E15079">
        <v>155</v>
      </c>
      <c r="F15079" t="s">
        <v>5390</v>
      </c>
      <c r="G15079" t="s">
        <v>2221</v>
      </c>
      <c r="I15079" t="s">
        <v>2030</v>
      </c>
      <c r="J15079" t="s">
        <v>2242</v>
      </c>
      <c r="K15079" t="s">
        <v>2243</v>
      </c>
      <c r="L15079">
        <v>5</v>
      </c>
      <c r="M15079">
        <v>530</v>
      </c>
      <c r="N15079" s="43">
        <v>2650</v>
      </c>
    </row>
    <row r="15080" spans="1:14" x14ac:dyDescent="0.25">
      <c r="A15080" s="106">
        <v>46275</v>
      </c>
      <c r="B15080">
        <v>18269</v>
      </c>
      <c r="C15080">
        <v>15134</v>
      </c>
      <c r="E15080">
        <v>155</v>
      </c>
      <c r="F15080" t="s">
        <v>5390</v>
      </c>
      <c r="G15080" t="s">
        <v>2221</v>
      </c>
      <c r="I15080" t="s">
        <v>2030</v>
      </c>
      <c r="J15080" t="s">
        <v>2242</v>
      </c>
      <c r="K15080" t="s">
        <v>2243</v>
      </c>
      <c r="L15080">
        <v>1</v>
      </c>
      <c r="M15080">
        <v>530</v>
      </c>
      <c r="N15080" s="43">
        <v>530</v>
      </c>
    </row>
    <row r="15081" spans="1:14" x14ac:dyDescent="0.25">
      <c r="A15081" s="106">
        <v>46279</v>
      </c>
      <c r="B15081">
        <v>18391</v>
      </c>
      <c r="C15081">
        <v>15261</v>
      </c>
      <c r="E15081">
        <v>155</v>
      </c>
      <c r="F15081" t="s">
        <v>4056</v>
      </c>
      <c r="G15081" t="s">
        <v>2223</v>
      </c>
      <c r="I15081" t="s">
        <v>2030</v>
      </c>
      <c r="J15081" t="s">
        <v>2242</v>
      </c>
      <c r="K15081" t="s">
        <v>2243</v>
      </c>
      <c r="L15081">
        <v>5</v>
      </c>
      <c r="M15081">
        <v>530</v>
      </c>
      <c r="N15081" s="43">
        <v>2650</v>
      </c>
    </row>
    <row r="15082" spans="1:14" x14ac:dyDescent="0.25">
      <c r="A15082" s="106">
        <v>46279</v>
      </c>
      <c r="B15082">
        <v>18392</v>
      </c>
      <c r="C15082">
        <v>15262</v>
      </c>
      <c r="E15082">
        <v>155</v>
      </c>
      <c r="F15082" t="s">
        <v>4056</v>
      </c>
      <c r="G15082" t="s">
        <v>2223</v>
      </c>
      <c r="I15082" t="s">
        <v>2030</v>
      </c>
      <c r="J15082" t="s">
        <v>2242</v>
      </c>
      <c r="K15082" t="s">
        <v>2243</v>
      </c>
      <c r="L15082">
        <v>1</v>
      </c>
      <c r="M15082">
        <v>530</v>
      </c>
      <c r="N15082" s="43">
        <v>530</v>
      </c>
    </row>
    <row r="15083" spans="1:14" x14ac:dyDescent="0.25">
      <c r="A15083" s="106">
        <v>46279</v>
      </c>
      <c r="B15083">
        <v>18418</v>
      </c>
      <c r="C15083">
        <v>15285</v>
      </c>
      <c r="E15083">
        <v>155</v>
      </c>
      <c r="F15083" t="s">
        <v>8074</v>
      </c>
      <c r="G15083" t="s">
        <v>2017</v>
      </c>
      <c r="H15083" t="s">
        <v>2131</v>
      </c>
      <c r="I15083" t="s">
        <v>2030</v>
      </c>
      <c r="J15083" t="s">
        <v>2033</v>
      </c>
      <c r="K15083" t="s">
        <v>2034</v>
      </c>
      <c r="L15083">
        <v>1</v>
      </c>
      <c r="M15083">
        <v>55</v>
      </c>
      <c r="N15083" s="43">
        <v>55</v>
      </c>
    </row>
    <row r="15084" spans="1:14" x14ac:dyDescent="0.25">
      <c r="A15084" s="106">
        <v>46279</v>
      </c>
      <c r="B15084">
        <v>18418</v>
      </c>
      <c r="C15084">
        <v>15285</v>
      </c>
      <c r="E15084">
        <v>155</v>
      </c>
      <c r="F15084" t="s">
        <v>8074</v>
      </c>
      <c r="G15084" t="s">
        <v>2017</v>
      </c>
      <c r="H15084" t="s">
        <v>2131</v>
      </c>
      <c r="I15084" t="s">
        <v>2030</v>
      </c>
      <c r="J15084" t="s">
        <v>3172</v>
      </c>
      <c r="K15084" t="s">
        <v>3173</v>
      </c>
      <c r="L15084">
        <v>5</v>
      </c>
      <c r="M15084">
        <v>615</v>
      </c>
      <c r="N15084" s="43">
        <v>3075</v>
      </c>
    </row>
    <row r="15085" spans="1:14" x14ac:dyDescent="0.25">
      <c r="A15085" s="106">
        <v>46279</v>
      </c>
      <c r="B15085">
        <v>18419</v>
      </c>
      <c r="C15085">
        <v>15286</v>
      </c>
      <c r="E15085">
        <v>155</v>
      </c>
      <c r="F15085" t="s">
        <v>8074</v>
      </c>
      <c r="G15085" t="s">
        <v>2017</v>
      </c>
      <c r="H15085" t="s">
        <v>2131</v>
      </c>
      <c r="I15085" t="s">
        <v>2030</v>
      </c>
      <c r="J15085" t="s">
        <v>3172</v>
      </c>
      <c r="K15085" t="s">
        <v>3173</v>
      </c>
      <c r="L15085">
        <v>3</v>
      </c>
      <c r="M15085">
        <v>615</v>
      </c>
      <c r="N15085" s="43">
        <v>1845</v>
      </c>
    </row>
    <row r="15086" spans="1:14" x14ac:dyDescent="0.25">
      <c r="A15086" s="106">
        <v>46279</v>
      </c>
      <c r="B15086">
        <v>18426</v>
      </c>
      <c r="C15086">
        <v>15290</v>
      </c>
      <c r="E15086">
        <v>155</v>
      </c>
      <c r="F15086" t="s">
        <v>11545</v>
      </c>
      <c r="G15086" t="s">
        <v>2251</v>
      </c>
      <c r="H15086" t="s">
        <v>2131</v>
      </c>
      <c r="I15086" t="s">
        <v>2030</v>
      </c>
      <c r="J15086" t="s">
        <v>3172</v>
      </c>
      <c r="K15086" t="s">
        <v>3173</v>
      </c>
      <c r="L15086">
        <v>5</v>
      </c>
      <c r="M15086">
        <v>615</v>
      </c>
      <c r="N15086" s="43">
        <v>3075</v>
      </c>
    </row>
    <row r="15087" spans="1:14" x14ac:dyDescent="0.25">
      <c r="A15087" s="106">
        <v>46279</v>
      </c>
      <c r="B15087">
        <v>18427</v>
      </c>
      <c r="C15087">
        <v>15291</v>
      </c>
      <c r="E15087">
        <v>155</v>
      </c>
      <c r="F15087" t="s">
        <v>11545</v>
      </c>
      <c r="G15087" t="s">
        <v>2251</v>
      </c>
      <c r="H15087" t="s">
        <v>2131</v>
      </c>
      <c r="I15087" t="s">
        <v>2030</v>
      </c>
      <c r="J15087" t="s">
        <v>3172</v>
      </c>
      <c r="K15087" t="s">
        <v>3173</v>
      </c>
      <c r="L15087">
        <v>3</v>
      </c>
      <c r="M15087">
        <v>615</v>
      </c>
      <c r="N15087" s="43">
        <v>1845</v>
      </c>
    </row>
    <row r="15088" spans="1:14" x14ac:dyDescent="0.25">
      <c r="A15088" s="106">
        <v>46279</v>
      </c>
      <c r="B15088">
        <v>18447</v>
      </c>
      <c r="C15088">
        <v>15310</v>
      </c>
      <c r="E15088">
        <v>155</v>
      </c>
      <c r="F15088" t="s">
        <v>11370</v>
      </c>
      <c r="G15088" t="s">
        <v>2017</v>
      </c>
      <c r="H15088" t="s">
        <v>2131</v>
      </c>
      <c r="I15088" t="s">
        <v>2030</v>
      </c>
      <c r="J15088" t="s">
        <v>3172</v>
      </c>
      <c r="K15088" t="s">
        <v>3173</v>
      </c>
      <c r="L15088">
        <v>5</v>
      </c>
      <c r="M15088">
        <v>615</v>
      </c>
      <c r="N15088" s="43">
        <v>3075</v>
      </c>
    </row>
    <row r="15089" spans="1:14" x14ac:dyDescent="0.25">
      <c r="A15089" s="106">
        <v>46279</v>
      </c>
      <c r="B15089">
        <v>18448</v>
      </c>
      <c r="C15089">
        <v>15311</v>
      </c>
      <c r="E15089">
        <v>155</v>
      </c>
      <c r="F15089" t="s">
        <v>11370</v>
      </c>
      <c r="G15089" t="s">
        <v>2017</v>
      </c>
      <c r="H15089" t="s">
        <v>2131</v>
      </c>
      <c r="I15089" t="s">
        <v>2030</v>
      </c>
      <c r="J15089" t="s">
        <v>3172</v>
      </c>
      <c r="K15089" t="s">
        <v>3173</v>
      </c>
      <c r="L15089">
        <v>3</v>
      </c>
      <c r="M15089">
        <v>615</v>
      </c>
      <c r="N15089" s="43">
        <v>1845</v>
      </c>
    </row>
    <row r="15090" spans="1:14" x14ac:dyDescent="0.25">
      <c r="A15090" s="106">
        <v>46281</v>
      </c>
      <c r="B15090">
        <v>18535</v>
      </c>
      <c r="C15090">
        <v>15394</v>
      </c>
      <c r="E15090">
        <v>155</v>
      </c>
      <c r="F15090" t="s">
        <v>4126</v>
      </c>
      <c r="G15090" t="s">
        <v>2025</v>
      </c>
      <c r="I15090" t="s">
        <v>2030</v>
      </c>
      <c r="J15090" t="s">
        <v>2242</v>
      </c>
      <c r="K15090" t="s">
        <v>2243</v>
      </c>
      <c r="L15090">
        <v>5</v>
      </c>
      <c r="M15090">
        <v>530</v>
      </c>
      <c r="N15090" s="43">
        <v>2650</v>
      </c>
    </row>
    <row r="15091" spans="1:14" x14ac:dyDescent="0.25">
      <c r="A15091" s="106">
        <v>46281</v>
      </c>
      <c r="B15091">
        <v>18536</v>
      </c>
      <c r="C15091">
        <v>15395</v>
      </c>
      <c r="E15091">
        <v>155</v>
      </c>
      <c r="F15091" t="s">
        <v>4126</v>
      </c>
      <c r="G15091" t="s">
        <v>2025</v>
      </c>
      <c r="I15091" t="s">
        <v>2030</v>
      </c>
      <c r="J15091" t="s">
        <v>2242</v>
      </c>
      <c r="K15091" t="s">
        <v>2243</v>
      </c>
      <c r="L15091">
        <v>1</v>
      </c>
      <c r="M15091">
        <v>530</v>
      </c>
      <c r="N15091" s="43">
        <v>530</v>
      </c>
    </row>
    <row r="15092" spans="1:14" x14ac:dyDescent="0.25">
      <c r="A15092" s="106">
        <v>46283</v>
      </c>
      <c r="B15092">
        <v>18665</v>
      </c>
      <c r="C15092">
        <v>15515</v>
      </c>
      <c r="E15092">
        <v>155</v>
      </c>
      <c r="F15092" t="s">
        <v>4108</v>
      </c>
      <c r="G15092" t="s">
        <v>2256</v>
      </c>
      <c r="I15092" t="s">
        <v>2030</v>
      </c>
      <c r="J15092" t="s">
        <v>2242</v>
      </c>
      <c r="K15092" t="s">
        <v>2243</v>
      </c>
      <c r="L15092">
        <v>5</v>
      </c>
      <c r="M15092">
        <v>530</v>
      </c>
      <c r="N15092" s="43">
        <v>2650</v>
      </c>
    </row>
    <row r="15093" spans="1:14" x14ac:dyDescent="0.25">
      <c r="A15093" s="106">
        <v>46283</v>
      </c>
      <c r="B15093">
        <v>18666</v>
      </c>
      <c r="C15093">
        <v>15516</v>
      </c>
      <c r="E15093">
        <v>155</v>
      </c>
      <c r="F15093" t="s">
        <v>4108</v>
      </c>
      <c r="G15093" t="s">
        <v>2256</v>
      </c>
      <c r="I15093" t="s">
        <v>2030</v>
      </c>
      <c r="J15093" t="s">
        <v>2242</v>
      </c>
      <c r="K15093" t="s">
        <v>2243</v>
      </c>
      <c r="L15093">
        <v>1</v>
      </c>
      <c r="M15093">
        <v>530</v>
      </c>
      <c r="N15093" s="43">
        <v>530</v>
      </c>
    </row>
    <row r="15094" spans="1:14" x14ac:dyDescent="0.25">
      <c r="A15094" s="106">
        <v>46286</v>
      </c>
      <c r="B15094">
        <v>18762</v>
      </c>
      <c r="C15094">
        <v>15609</v>
      </c>
      <c r="E15094">
        <v>155</v>
      </c>
      <c r="F15094" t="s">
        <v>5093</v>
      </c>
      <c r="G15094" t="s">
        <v>2221</v>
      </c>
      <c r="I15094" t="s">
        <v>2030</v>
      </c>
      <c r="J15094" t="s">
        <v>2242</v>
      </c>
      <c r="K15094" t="s">
        <v>2243</v>
      </c>
      <c r="L15094">
        <v>5</v>
      </c>
      <c r="M15094">
        <v>530</v>
      </c>
      <c r="N15094" s="43">
        <v>2650</v>
      </c>
    </row>
    <row r="15095" spans="1:14" x14ac:dyDescent="0.25">
      <c r="A15095" s="106">
        <v>46286</v>
      </c>
      <c r="B15095">
        <v>18763</v>
      </c>
      <c r="C15095">
        <v>15610</v>
      </c>
      <c r="E15095">
        <v>155</v>
      </c>
      <c r="F15095" t="s">
        <v>5093</v>
      </c>
      <c r="G15095" t="s">
        <v>2221</v>
      </c>
      <c r="I15095" t="s">
        <v>2030</v>
      </c>
      <c r="J15095" t="s">
        <v>2242</v>
      </c>
      <c r="K15095" t="s">
        <v>2243</v>
      </c>
      <c r="L15095">
        <v>1</v>
      </c>
      <c r="M15095">
        <v>530</v>
      </c>
      <c r="N15095" s="43">
        <v>530</v>
      </c>
    </row>
    <row r="15096" spans="1:14" x14ac:dyDescent="0.25">
      <c r="A15096" s="106">
        <v>46288</v>
      </c>
      <c r="B15096">
        <v>18863</v>
      </c>
      <c r="C15096">
        <v>15705</v>
      </c>
      <c r="E15096">
        <v>155</v>
      </c>
      <c r="F15096" t="s">
        <v>11546</v>
      </c>
      <c r="G15096" t="s">
        <v>2221</v>
      </c>
      <c r="I15096" t="s">
        <v>2030</v>
      </c>
      <c r="J15096" t="s">
        <v>2242</v>
      </c>
      <c r="K15096" t="s">
        <v>2243</v>
      </c>
      <c r="L15096">
        <v>5</v>
      </c>
      <c r="M15096">
        <v>530</v>
      </c>
      <c r="N15096" s="43">
        <v>2650</v>
      </c>
    </row>
    <row r="15097" spans="1:14" x14ac:dyDescent="0.25">
      <c r="A15097" s="106">
        <v>46288</v>
      </c>
      <c r="B15097">
        <v>18864</v>
      </c>
      <c r="C15097">
        <v>15706</v>
      </c>
      <c r="E15097">
        <v>155</v>
      </c>
      <c r="F15097" t="s">
        <v>11546</v>
      </c>
      <c r="G15097" t="s">
        <v>2221</v>
      </c>
      <c r="I15097" t="s">
        <v>2030</v>
      </c>
      <c r="J15097" t="s">
        <v>2242</v>
      </c>
      <c r="K15097" t="s">
        <v>2243</v>
      </c>
      <c r="L15097">
        <v>1</v>
      </c>
      <c r="M15097">
        <v>530</v>
      </c>
      <c r="N15097" s="43">
        <v>530</v>
      </c>
    </row>
    <row r="15098" spans="1:14" x14ac:dyDescent="0.25">
      <c r="A15098" s="106">
        <v>46289</v>
      </c>
      <c r="B15098">
        <v>18917</v>
      </c>
      <c r="C15098">
        <v>15753</v>
      </c>
      <c r="E15098">
        <v>155</v>
      </c>
      <c r="F15098" t="s">
        <v>4134</v>
      </c>
      <c r="G15098" t="s">
        <v>2241</v>
      </c>
      <c r="I15098" t="s">
        <v>2030</v>
      </c>
      <c r="J15098" t="s">
        <v>6685</v>
      </c>
      <c r="K15098" t="s">
        <v>6686</v>
      </c>
      <c r="L15098">
        <v>5</v>
      </c>
      <c r="M15098">
        <v>540</v>
      </c>
      <c r="N15098" s="43">
        <v>2700</v>
      </c>
    </row>
    <row r="15099" spans="1:14" x14ac:dyDescent="0.25">
      <c r="A15099" s="106">
        <v>46289</v>
      </c>
      <c r="B15099">
        <v>18918</v>
      </c>
      <c r="C15099">
        <v>15754</v>
      </c>
      <c r="E15099">
        <v>155</v>
      </c>
      <c r="F15099" t="s">
        <v>4134</v>
      </c>
      <c r="G15099" t="s">
        <v>2241</v>
      </c>
      <c r="I15099" t="s">
        <v>2030</v>
      </c>
      <c r="J15099" t="s">
        <v>6685</v>
      </c>
      <c r="K15099" t="s">
        <v>6686</v>
      </c>
      <c r="L15099">
        <v>1</v>
      </c>
      <c r="M15099">
        <v>540</v>
      </c>
      <c r="N15099" s="43">
        <v>540</v>
      </c>
    </row>
    <row r="15100" spans="1:14" x14ac:dyDescent="0.25">
      <c r="A15100" s="106">
        <v>46293</v>
      </c>
      <c r="B15100">
        <v>19091</v>
      </c>
      <c r="C15100">
        <v>15911</v>
      </c>
      <c r="D15100" t="s">
        <v>11547</v>
      </c>
      <c r="E15100">
        <v>155</v>
      </c>
      <c r="F15100" t="s">
        <v>8092</v>
      </c>
      <c r="G15100" t="s">
        <v>2251</v>
      </c>
      <c r="I15100" t="s">
        <v>2030</v>
      </c>
      <c r="J15100" t="s">
        <v>2242</v>
      </c>
      <c r="K15100" t="s">
        <v>2243</v>
      </c>
      <c r="L15100">
        <v>5</v>
      </c>
      <c r="M15100">
        <v>530</v>
      </c>
      <c r="N15100" s="43">
        <v>2650</v>
      </c>
    </row>
    <row r="15101" spans="1:14" x14ac:dyDescent="0.25">
      <c r="A15101" s="106">
        <v>46293</v>
      </c>
      <c r="B15101">
        <v>19092</v>
      </c>
      <c r="C15101">
        <v>15912</v>
      </c>
      <c r="D15101" t="s">
        <v>11547</v>
      </c>
      <c r="E15101">
        <v>155</v>
      </c>
      <c r="F15101" t="s">
        <v>8092</v>
      </c>
      <c r="G15101" t="s">
        <v>2251</v>
      </c>
      <c r="I15101" t="s">
        <v>2030</v>
      </c>
      <c r="J15101" t="s">
        <v>2242</v>
      </c>
      <c r="K15101" t="s">
        <v>2243</v>
      </c>
      <c r="L15101">
        <v>1</v>
      </c>
      <c r="M15101">
        <v>530</v>
      </c>
      <c r="N15101" s="43">
        <v>530</v>
      </c>
    </row>
    <row r="15102" spans="1:14" x14ac:dyDescent="0.25">
      <c r="A15102" s="106">
        <v>46293</v>
      </c>
      <c r="B15102">
        <v>19113</v>
      </c>
      <c r="C15102">
        <v>15931</v>
      </c>
      <c r="D15102" t="s">
        <v>11548</v>
      </c>
      <c r="E15102">
        <v>155</v>
      </c>
      <c r="F15102" t="s">
        <v>11549</v>
      </c>
      <c r="G15102" t="s">
        <v>2063</v>
      </c>
      <c r="I15102" t="s">
        <v>2030</v>
      </c>
      <c r="J15102" t="s">
        <v>3172</v>
      </c>
      <c r="K15102" t="s">
        <v>3173</v>
      </c>
      <c r="L15102">
        <v>10</v>
      </c>
      <c r="M15102">
        <v>615</v>
      </c>
      <c r="N15102" s="43">
        <v>6150</v>
      </c>
    </row>
    <row r="15103" spans="1:14" x14ac:dyDescent="0.25">
      <c r="A15103" s="106">
        <v>46293</v>
      </c>
      <c r="B15103">
        <v>19113</v>
      </c>
      <c r="C15103">
        <v>15931</v>
      </c>
      <c r="D15103" t="s">
        <v>11548</v>
      </c>
      <c r="E15103">
        <v>155</v>
      </c>
      <c r="F15103" t="s">
        <v>11549</v>
      </c>
      <c r="G15103" t="s">
        <v>2063</v>
      </c>
      <c r="I15103" t="s">
        <v>2030</v>
      </c>
      <c r="J15103" t="s">
        <v>2033</v>
      </c>
      <c r="K15103" t="s">
        <v>2034</v>
      </c>
      <c r="L15103">
        <v>1</v>
      </c>
      <c r="M15103">
        <v>1970.8</v>
      </c>
      <c r="N15103" s="43">
        <v>1970.8</v>
      </c>
    </row>
    <row r="15104" spans="1:14" x14ac:dyDescent="0.25">
      <c r="A15104" s="106">
        <v>46293</v>
      </c>
      <c r="B15104">
        <v>19116</v>
      </c>
      <c r="C15104">
        <v>15936</v>
      </c>
      <c r="D15104" t="s">
        <v>11548</v>
      </c>
      <c r="E15104">
        <v>155</v>
      </c>
      <c r="F15104" t="s">
        <v>10841</v>
      </c>
      <c r="G15104" t="s">
        <v>2038</v>
      </c>
      <c r="I15104" t="s">
        <v>2030</v>
      </c>
      <c r="J15104" t="s">
        <v>3172</v>
      </c>
      <c r="K15104" t="s">
        <v>3173</v>
      </c>
      <c r="L15104">
        <v>10</v>
      </c>
      <c r="M15104">
        <v>615</v>
      </c>
      <c r="N15104" s="43">
        <v>6150</v>
      </c>
    </row>
    <row r="15105" spans="1:14" x14ac:dyDescent="0.25">
      <c r="A15105" s="106">
        <v>46293</v>
      </c>
      <c r="B15105">
        <v>19139</v>
      </c>
      <c r="C15105">
        <v>15953</v>
      </c>
      <c r="D15105" t="s">
        <v>11548</v>
      </c>
      <c r="E15105">
        <v>155</v>
      </c>
      <c r="F15105" t="s">
        <v>8968</v>
      </c>
      <c r="G15105" t="s">
        <v>2012</v>
      </c>
      <c r="I15105" t="s">
        <v>2030</v>
      </c>
      <c r="J15105" t="s">
        <v>3172</v>
      </c>
      <c r="K15105" t="s">
        <v>3173</v>
      </c>
      <c r="L15105">
        <v>5</v>
      </c>
      <c r="M15105">
        <v>615</v>
      </c>
      <c r="N15105" s="43">
        <v>3075</v>
      </c>
    </row>
    <row r="15106" hidden="1" spans="1:14" x14ac:dyDescent="0.25">
      <c r="A15106" s="106">
        <v>46296</v>
      </c>
      <c r="B15106">
        <v>19332</v>
      </c>
      <c r="C15106">
        <v>16124</v>
      </c>
      <c r="E15106">
        <v>155</v>
      </c>
      <c r="F15106" t="s">
        <v>11550</v>
      </c>
      <c r="G15106" t="s">
        <v>2241</v>
      </c>
      <c r="I15106" t="s">
        <v>2030</v>
      </c>
      <c r="J15106" t="s">
        <v>6685</v>
      </c>
      <c r="K15106" t="s">
        <v>6686</v>
      </c>
      <c r="L15106">
        <v>8</v>
      </c>
      <c r="M15106">
        <v>540</v>
      </c>
      <c r="N15106" s="43">
        <v>4320</v>
      </c>
    </row>
    <row r="15107" hidden="1" spans="1:14" x14ac:dyDescent="0.25">
      <c r="A15107" s="106">
        <v>45930</v>
      </c>
      <c r="B15107">
        <v>2516</v>
      </c>
      <c r="C15107">
        <v>0</v>
      </c>
      <c r="E15107">
        <v>158</v>
      </c>
      <c r="F15107" t="s">
        <v>11551</v>
      </c>
      <c r="G15107" t="s">
        <v>2012</v>
      </c>
      <c r="I15107" t="s">
        <v>2006</v>
      </c>
      <c r="J15107" t="s">
        <v>2689</v>
      </c>
      <c r="K15107" t="s">
        <v>2690</v>
      </c>
      <c r="L15107">
        <v>8</v>
      </c>
      <c r="M15107">
        <v>551</v>
      </c>
      <c r="N15107" s="43">
        <v>4408</v>
      </c>
    </row>
    <row r="15108" hidden="1" spans="1:14" x14ac:dyDescent="0.25">
      <c r="A15108" s="106">
        <v>45930</v>
      </c>
      <c r="B15108">
        <v>2522</v>
      </c>
      <c r="C15108">
        <v>0</v>
      </c>
      <c r="E15108">
        <v>158</v>
      </c>
      <c r="F15108" t="s">
        <v>11552</v>
      </c>
      <c r="G15108" t="s">
        <v>2063</v>
      </c>
      <c r="I15108" t="s">
        <v>2006</v>
      </c>
      <c r="J15108" t="s">
        <v>2689</v>
      </c>
      <c r="K15108" t="s">
        <v>2690</v>
      </c>
      <c r="L15108">
        <v>8</v>
      </c>
      <c r="M15108">
        <v>551</v>
      </c>
      <c r="N15108" s="43">
        <v>4408</v>
      </c>
    </row>
    <row r="15109" hidden="1" spans="1:14" x14ac:dyDescent="0.25">
      <c r="A15109" s="106">
        <v>45930</v>
      </c>
      <c r="B15109">
        <v>2526</v>
      </c>
      <c r="C15109">
        <v>0</v>
      </c>
      <c r="E15109">
        <v>158</v>
      </c>
      <c r="F15109" t="s">
        <v>11553</v>
      </c>
      <c r="G15109" t="s">
        <v>2017</v>
      </c>
      <c r="I15109" t="s">
        <v>2006</v>
      </c>
      <c r="J15109" t="s">
        <v>2689</v>
      </c>
      <c r="K15109" t="s">
        <v>2690</v>
      </c>
      <c r="L15109">
        <v>8</v>
      </c>
      <c r="M15109">
        <v>551</v>
      </c>
      <c r="N15109" s="43">
        <v>4408</v>
      </c>
    </row>
    <row r="15110" hidden="1" spans="1:14" x14ac:dyDescent="0.25">
      <c r="A15110" s="106">
        <v>45931</v>
      </c>
      <c r="B15110">
        <v>2557</v>
      </c>
      <c r="C15110">
        <v>0</v>
      </c>
      <c r="E15110">
        <v>158</v>
      </c>
      <c r="F15110" t="s">
        <v>11554</v>
      </c>
      <c r="G15110" t="s">
        <v>2063</v>
      </c>
      <c r="I15110" t="s">
        <v>2006</v>
      </c>
      <c r="J15110" t="s">
        <v>2778</v>
      </c>
      <c r="K15110" t="s">
        <v>2779</v>
      </c>
      <c r="L15110">
        <v>8</v>
      </c>
      <c r="M15110">
        <v>535</v>
      </c>
      <c r="N15110" s="43">
        <v>4280</v>
      </c>
    </row>
    <row r="15111" hidden="1" spans="1:14" x14ac:dyDescent="0.25">
      <c r="A15111" s="106">
        <v>45931</v>
      </c>
      <c r="B15111">
        <v>2561</v>
      </c>
      <c r="C15111">
        <v>0</v>
      </c>
      <c r="E15111">
        <v>158</v>
      </c>
      <c r="F15111" t="s">
        <v>11555</v>
      </c>
      <c r="G15111" t="s">
        <v>2044</v>
      </c>
      <c r="I15111" t="s">
        <v>2006</v>
      </c>
      <c r="J15111" t="s">
        <v>2778</v>
      </c>
      <c r="K15111" t="s">
        <v>2779</v>
      </c>
      <c r="L15111">
        <v>8</v>
      </c>
      <c r="M15111">
        <v>535</v>
      </c>
      <c r="N15111" s="43">
        <v>4280</v>
      </c>
    </row>
    <row r="15112" hidden="1" spans="1:14" x14ac:dyDescent="0.25">
      <c r="A15112" s="106">
        <v>45931</v>
      </c>
      <c r="B15112">
        <v>2570</v>
      </c>
      <c r="C15112">
        <v>0</v>
      </c>
      <c r="E15112">
        <v>158</v>
      </c>
      <c r="F15112" t="s">
        <v>11556</v>
      </c>
      <c r="G15112" t="s">
        <v>2025</v>
      </c>
      <c r="I15112" t="s">
        <v>2006</v>
      </c>
      <c r="J15112" t="s">
        <v>2778</v>
      </c>
      <c r="K15112" t="s">
        <v>2779</v>
      </c>
      <c r="L15112">
        <v>8</v>
      </c>
      <c r="M15112">
        <v>535</v>
      </c>
      <c r="N15112" s="43">
        <v>4280</v>
      </c>
    </row>
    <row r="15113" hidden="1" spans="1:14" x14ac:dyDescent="0.25">
      <c r="A15113" s="106">
        <v>45931</v>
      </c>
      <c r="B15113">
        <v>2572</v>
      </c>
      <c r="C15113">
        <v>0</v>
      </c>
      <c r="E15113">
        <v>158</v>
      </c>
      <c r="F15113" t="s">
        <v>11557</v>
      </c>
      <c r="G15113" t="s">
        <v>2044</v>
      </c>
      <c r="I15113" t="s">
        <v>2006</v>
      </c>
      <c r="J15113" t="s">
        <v>2778</v>
      </c>
      <c r="K15113" t="s">
        <v>2779</v>
      </c>
      <c r="L15113">
        <v>8</v>
      </c>
      <c r="M15113">
        <v>535</v>
      </c>
      <c r="N15113" s="43">
        <v>4280</v>
      </c>
    </row>
    <row r="15114" hidden="1" spans="1:14" x14ac:dyDescent="0.25">
      <c r="A15114" s="106">
        <v>45932</v>
      </c>
      <c r="B15114">
        <v>2599</v>
      </c>
      <c r="C15114">
        <v>0</v>
      </c>
      <c r="E15114">
        <v>158</v>
      </c>
      <c r="F15114" t="s">
        <v>11558</v>
      </c>
      <c r="G15114" t="s">
        <v>2017</v>
      </c>
      <c r="I15114" t="s">
        <v>2006</v>
      </c>
      <c r="J15114" t="s">
        <v>2778</v>
      </c>
      <c r="K15114" t="s">
        <v>2779</v>
      </c>
      <c r="L15114">
        <v>8</v>
      </c>
      <c r="M15114">
        <v>535</v>
      </c>
      <c r="N15114" s="43">
        <v>4280</v>
      </c>
    </row>
    <row r="15115" hidden="1" spans="1:14" x14ac:dyDescent="0.25">
      <c r="A15115" s="106">
        <v>45951</v>
      </c>
      <c r="B15115">
        <v>3200</v>
      </c>
      <c r="C15115">
        <v>116</v>
      </c>
      <c r="E15115">
        <v>158</v>
      </c>
      <c r="F15115" t="s">
        <v>11559</v>
      </c>
      <c r="G15115" t="s">
        <v>2044</v>
      </c>
      <c r="I15115" t="s">
        <v>2006</v>
      </c>
      <c r="J15115" t="s">
        <v>2031</v>
      </c>
      <c r="K15115" t="s">
        <v>2032</v>
      </c>
      <c r="L15115">
        <v>5</v>
      </c>
      <c r="M15115">
        <v>539</v>
      </c>
      <c r="N15115" s="43">
        <v>2695</v>
      </c>
    </row>
    <row r="15116" hidden="1" spans="1:14" x14ac:dyDescent="0.25">
      <c r="A15116" s="106">
        <v>45951</v>
      </c>
      <c r="B15116">
        <v>3201</v>
      </c>
      <c r="C15116">
        <v>117</v>
      </c>
      <c r="E15116">
        <v>158</v>
      </c>
      <c r="F15116" t="s">
        <v>11559</v>
      </c>
      <c r="G15116" t="s">
        <v>2044</v>
      </c>
      <c r="I15116" t="s">
        <v>2006</v>
      </c>
      <c r="J15116" t="s">
        <v>2031</v>
      </c>
      <c r="K15116" t="s">
        <v>2032</v>
      </c>
      <c r="L15116">
        <v>3</v>
      </c>
      <c r="M15116">
        <v>539</v>
      </c>
      <c r="N15116" s="43">
        <v>1617</v>
      </c>
    </row>
    <row r="15117" hidden="1" spans="1:14" x14ac:dyDescent="0.25">
      <c r="A15117" s="106">
        <v>45952</v>
      </c>
      <c r="B15117">
        <v>3252</v>
      </c>
      <c r="C15117">
        <v>169</v>
      </c>
      <c r="E15117">
        <v>158</v>
      </c>
      <c r="F15117" t="s">
        <v>11560</v>
      </c>
      <c r="G15117" t="s">
        <v>2368</v>
      </c>
      <c r="I15117" t="s">
        <v>2006</v>
      </c>
      <c r="J15117" t="s">
        <v>2689</v>
      </c>
      <c r="K15117" t="s">
        <v>2690</v>
      </c>
      <c r="L15117">
        <v>5</v>
      </c>
      <c r="M15117">
        <v>551</v>
      </c>
      <c r="N15117" s="43">
        <v>2755</v>
      </c>
    </row>
    <row r="15118" hidden="1" spans="1:14" x14ac:dyDescent="0.25">
      <c r="A15118" s="106">
        <v>45952</v>
      </c>
      <c r="B15118">
        <v>3253</v>
      </c>
      <c r="C15118">
        <v>174</v>
      </c>
      <c r="E15118">
        <v>158</v>
      </c>
      <c r="F15118" t="s">
        <v>11560</v>
      </c>
      <c r="G15118" t="s">
        <v>2368</v>
      </c>
      <c r="I15118" t="s">
        <v>2006</v>
      </c>
      <c r="J15118" t="s">
        <v>2689</v>
      </c>
      <c r="K15118" t="s">
        <v>2690</v>
      </c>
      <c r="L15118">
        <v>3</v>
      </c>
      <c r="M15118">
        <v>551</v>
      </c>
      <c r="N15118" s="43">
        <v>1653</v>
      </c>
    </row>
    <row r="15119" hidden="1" spans="1:14" x14ac:dyDescent="0.25">
      <c r="A15119" s="106">
        <v>45952</v>
      </c>
      <c r="B15119">
        <v>3257</v>
      </c>
      <c r="C15119">
        <v>173</v>
      </c>
      <c r="E15119">
        <v>158</v>
      </c>
      <c r="F15119" t="s">
        <v>11561</v>
      </c>
      <c r="G15119" t="s">
        <v>2025</v>
      </c>
      <c r="I15119" t="s">
        <v>2006</v>
      </c>
      <c r="J15119" t="s">
        <v>2689</v>
      </c>
      <c r="K15119" t="s">
        <v>2690</v>
      </c>
      <c r="L15119">
        <v>5</v>
      </c>
      <c r="M15119">
        <v>551</v>
      </c>
      <c r="N15119" s="43">
        <v>2755</v>
      </c>
    </row>
    <row r="15120" hidden="1" spans="1:14" x14ac:dyDescent="0.25">
      <c r="A15120" s="106">
        <v>45952</v>
      </c>
      <c r="B15120">
        <v>3258</v>
      </c>
      <c r="C15120">
        <v>176</v>
      </c>
      <c r="E15120">
        <v>158</v>
      </c>
      <c r="F15120" t="s">
        <v>11561</v>
      </c>
      <c r="G15120" t="s">
        <v>2025</v>
      </c>
      <c r="I15120" t="s">
        <v>2006</v>
      </c>
      <c r="J15120" t="s">
        <v>2689</v>
      </c>
      <c r="K15120" t="s">
        <v>2690</v>
      </c>
      <c r="L15120">
        <v>3</v>
      </c>
      <c r="M15120">
        <v>551</v>
      </c>
      <c r="N15120" s="43">
        <v>1653</v>
      </c>
    </row>
    <row r="15121" hidden="1" spans="1:14" x14ac:dyDescent="0.25">
      <c r="A15121" s="106">
        <v>45952</v>
      </c>
      <c r="B15121">
        <v>3266</v>
      </c>
      <c r="C15121">
        <v>183</v>
      </c>
      <c r="E15121">
        <v>158</v>
      </c>
      <c r="F15121" t="s">
        <v>11562</v>
      </c>
      <c r="G15121" t="s">
        <v>2368</v>
      </c>
      <c r="I15121" t="s">
        <v>2006</v>
      </c>
      <c r="J15121" t="s">
        <v>2031</v>
      </c>
      <c r="K15121" t="s">
        <v>2032</v>
      </c>
      <c r="L15121">
        <v>5</v>
      </c>
      <c r="M15121">
        <v>539</v>
      </c>
      <c r="N15121" s="43">
        <v>2695</v>
      </c>
    </row>
    <row r="15122" hidden="1" spans="1:14" x14ac:dyDescent="0.25">
      <c r="A15122" s="106">
        <v>45952</v>
      </c>
      <c r="B15122">
        <v>3267</v>
      </c>
      <c r="C15122">
        <v>184</v>
      </c>
      <c r="E15122">
        <v>158</v>
      </c>
      <c r="F15122" t="s">
        <v>11562</v>
      </c>
      <c r="G15122" t="s">
        <v>2368</v>
      </c>
      <c r="I15122" t="s">
        <v>2006</v>
      </c>
      <c r="J15122" t="s">
        <v>2031</v>
      </c>
      <c r="K15122" t="s">
        <v>2032</v>
      </c>
      <c r="L15122">
        <v>1</v>
      </c>
      <c r="M15122">
        <v>539</v>
      </c>
      <c r="N15122" s="43">
        <v>539</v>
      </c>
    </row>
    <row r="15123" hidden="1" spans="1:14" x14ac:dyDescent="0.25">
      <c r="A15123" s="106">
        <v>45952</v>
      </c>
      <c r="B15123">
        <v>3269</v>
      </c>
      <c r="C15123">
        <v>223</v>
      </c>
      <c r="E15123">
        <v>158</v>
      </c>
      <c r="F15123" t="s">
        <v>11563</v>
      </c>
      <c r="G15123" t="s">
        <v>2012</v>
      </c>
      <c r="I15123" t="s">
        <v>2006</v>
      </c>
      <c r="J15123" t="s">
        <v>2689</v>
      </c>
      <c r="K15123" t="s">
        <v>2690</v>
      </c>
      <c r="L15123">
        <v>5</v>
      </c>
      <c r="M15123">
        <v>551</v>
      </c>
      <c r="N15123" s="43">
        <v>2755</v>
      </c>
    </row>
    <row r="15124" hidden="1" spans="1:14" x14ac:dyDescent="0.25">
      <c r="A15124" s="106">
        <v>45952</v>
      </c>
      <c r="B15124">
        <v>3270</v>
      </c>
      <c r="C15124">
        <v>224</v>
      </c>
      <c r="E15124">
        <v>158</v>
      </c>
      <c r="F15124" t="s">
        <v>11563</v>
      </c>
      <c r="G15124" t="s">
        <v>2012</v>
      </c>
      <c r="I15124" t="s">
        <v>2006</v>
      </c>
      <c r="J15124" t="s">
        <v>2689</v>
      </c>
      <c r="K15124" t="s">
        <v>2690</v>
      </c>
      <c r="L15124">
        <v>3</v>
      </c>
      <c r="M15124">
        <v>551</v>
      </c>
      <c r="N15124" s="43">
        <v>1653</v>
      </c>
    </row>
    <row r="15125" hidden="1" spans="1:14" x14ac:dyDescent="0.25">
      <c r="A15125" s="106">
        <v>45957</v>
      </c>
      <c r="B15125">
        <v>3446</v>
      </c>
      <c r="C15125">
        <v>361</v>
      </c>
      <c r="E15125">
        <v>158</v>
      </c>
      <c r="F15125" t="s">
        <v>11564</v>
      </c>
      <c r="G15125" t="s">
        <v>2368</v>
      </c>
      <c r="I15125" t="s">
        <v>2006</v>
      </c>
      <c r="J15125" t="s">
        <v>4833</v>
      </c>
      <c r="K15125" t="s">
        <v>4834</v>
      </c>
      <c r="L15125">
        <v>5</v>
      </c>
      <c r="M15125">
        <v>560</v>
      </c>
      <c r="N15125" s="43">
        <v>2800</v>
      </c>
    </row>
    <row r="15126" hidden="1" spans="1:14" x14ac:dyDescent="0.25">
      <c r="A15126" s="106">
        <v>45957</v>
      </c>
      <c r="B15126">
        <v>3447</v>
      </c>
      <c r="C15126">
        <v>362</v>
      </c>
      <c r="E15126">
        <v>158</v>
      </c>
      <c r="F15126" t="s">
        <v>11564</v>
      </c>
      <c r="G15126" t="s">
        <v>2368</v>
      </c>
      <c r="I15126" t="s">
        <v>2006</v>
      </c>
      <c r="J15126" t="s">
        <v>4833</v>
      </c>
      <c r="K15126" t="s">
        <v>4834</v>
      </c>
      <c r="L15126">
        <v>3</v>
      </c>
      <c r="M15126">
        <v>560</v>
      </c>
      <c r="N15126" s="43">
        <v>1680</v>
      </c>
    </row>
    <row r="15127" hidden="1" spans="1:14" x14ac:dyDescent="0.25">
      <c r="A15127" s="106">
        <v>45979</v>
      </c>
      <c r="B15127">
        <v>4497</v>
      </c>
      <c r="C15127">
        <v>1423</v>
      </c>
      <c r="E15127">
        <v>158</v>
      </c>
      <c r="F15127" t="s">
        <v>11565</v>
      </c>
      <c r="G15127" t="s">
        <v>2012</v>
      </c>
      <c r="I15127" t="s">
        <v>2006</v>
      </c>
      <c r="J15127" t="s">
        <v>2689</v>
      </c>
      <c r="K15127" t="s">
        <v>2690</v>
      </c>
      <c r="L15127">
        <v>5</v>
      </c>
      <c r="M15127">
        <v>551</v>
      </c>
      <c r="N15127" s="43">
        <v>2755</v>
      </c>
    </row>
    <row r="15128" hidden="1" spans="1:14" x14ac:dyDescent="0.25">
      <c r="A15128" s="106">
        <v>45979</v>
      </c>
      <c r="B15128">
        <v>4498</v>
      </c>
      <c r="C15128">
        <v>1424</v>
      </c>
      <c r="E15128">
        <v>158</v>
      </c>
      <c r="F15128" t="s">
        <v>11565</v>
      </c>
      <c r="G15128" t="s">
        <v>2012</v>
      </c>
      <c r="I15128" t="s">
        <v>2006</v>
      </c>
      <c r="J15128" t="s">
        <v>2689</v>
      </c>
      <c r="K15128" t="s">
        <v>2690</v>
      </c>
      <c r="L15128">
        <v>3</v>
      </c>
      <c r="M15128">
        <v>551</v>
      </c>
      <c r="N15128" s="43">
        <v>1653</v>
      </c>
    </row>
    <row r="15129" hidden="1" spans="1:14" x14ac:dyDescent="0.25">
      <c r="A15129" s="106">
        <v>45979</v>
      </c>
      <c r="B15129">
        <v>4502</v>
      </c>
      <c r="C15129">
        <v>1428</v>
      </c>
      <c r="E15129">
        <v>158</v>
      </c>
      <c r="F15129" t="s">
        <v>11566</v>
      </c>
      <c r="G15129" t="s">
        <v>2052</v>
      </c>
      <c r="I15129" t="s">
        <v>2006</v>
      </c>
      <c r="J15129" t="s">
        <v>2689</v>
      </c>
      <c r="K15129" t="s">
        <v>2690</v>
      </c>
      <c r="L15129">
        <v>5</v>
      </c>
      <c r="M15129">
        <v>551</v>
      </c>
      <c r="N15129" s="43">
        <v>2755</v>
      </c>
    </row>
    <row r="15130" hidden="1" spans="1:14" x14ac:dyDescent="0.25">
      <c r="A15130" s="106">
        <v>45979</v>
      </c>
      <c r="B15130">
        <v>4503</v>
      </c>
      <c r="C15130">
        <v>1429</v>
      </c>
      <c r="E15130">
        <v>158</v>
      </c>
      <c r="F15130" t="s">
        <v>11566</v>
      </c>
      <c r="G15130" t="s">
        <v>2052</v>
      </c>
      <c r="I15130" t="s">
        <v>2006</v>
      </c>
      <c r="J15130" t="s">
        <v>2689</v>
      </c>
      <c r="K15130" t="s">
        <v>2690</v>
      </c>
      <c r="L15130">
        <v>3</v>
      </c>
      <c r="M15130">
        <v>551</v>
      </c>
      <c r="N15130" s="43">
        <v>1653</v>
      </c>
    </row>
    <row r="15131" hidden="1" spans="1:14" x14ac:dyDescent="0.25">
      <c r="A15131" s="106">
        <v>45979</v>
      </c>
      <c r="B15131">
        <v>4511</v>
      </c>
      <c r="C15131">
        <v>1437</v>
      </c>
      <c r="E15131">
        <v>158</v>
      </c>
      <c r="F15131" t="s">
        <v>11567</v>
      </c>
      <c r="G15131" t="s">
        <v>2054</v>
      </c>
      <c r="I15131" t="s">
        <v>2006</v>
      </c>
      <c r="J15131" t="s">
        <v>2689</v>
      </c>
      <c r="K15131" t="s">
        <v>2690</v>
      </c>
      <c r="L15131">
        <v>5</v>
      </c>
      <c r="M15131">
        <v>551</v>
      </c>
      <c r="N15131" s="43">
        <v>2755</v>
      </c>
    </row>
    <row r="15132" hidden="1" spans="1:14" x14ac:dyDescent="0.25">
      <c r="A15132" s="106">
        <v>45979</v>
      </c>
      <c r="B15132">
        <v>4512</v>
      </c>
      <c r="C15132">
        <v>1438</v>
      </c>
      <c r="E15132">
        <v>158</v>
      </c>
      <c r="F15132" t="s">
        <v>11567</v>
      </c>
      <c r="G15132" t="s">
        <v>2054</v>
      </c>
      <c r="I15132" t="s">
        <v>2006</v>
      </c>
      <c r="J15132" t="s">
        <v>2689</v>
      </c>
      <c r="K15132" t="s">
        <v>2690</v>
      </c>
      <c r="L15132">
        <v>3</v>
      </c>
      <c r="M15132">
        <v>551</v>
      </c>
      <c r="N15132" s="43">
        <v>1653</v>
      </c>
    </row>
    <row r="15133" hidden="1" spans="1:14" x14ac:dyDescent="0.25">
      <c r="A15133" s="106">
        <v>46003</v>
      </c>
      <c r="B15133">
        <v>5736</v>
      </c>
      <c r="C15133">
        <v>2653</v>
      </c>
      <c r="E15133">
        <v>158</v>
      </c>
      <c r="F15133" t="s">
        <v>11568</v>
      </c>
      <c r="G15133" t="s">
        <v>2012</v>
      </c>
      <c r="I15133" t="s">
        <v>2006</v>
      </c>
      <c r="J15133" t="s">
        <v>2689</v>
      </c>
      <c r="K15133" t="s">
        <v>2690</v>
      </c>
      <c r="L15133">
        <v>5</v>
      </c>
      <c r="M15133">
        <v>551</v>
      </c>
      <c r="N15133" s="43">
        <v>2755</v>
      </c>
    </row>
    <row r="15134" hidden="1" spans="1:14" x14ac:dyDescent="0.25">
      <c r="A15134" s="106">
        <v>46003</v>
      </c>
      <c r="B15134">
        <v>5737</v>
      </c>
      <c r="C15134">
        <v>2654</v>
      </c>
      <c r="E15134">
        <v>158</v>
      </c>
      <c r="F15134" t="s">
        <v>11569</v>
      </c>
      <c r="G15134" t="s">
        <v>2012</v>
      </c>
      <c r="I15134" t="s">
        <v>2006</v>
      </c>
      <c r="J15134" t="s">
        <v>2689</v>
      </c>
      <c r="K15134" t="s">
        <v>2690</v>
      </c>
      <c r="L15134">
        <v>3</v>
      </c>
      <c r="M15134">
        <v>551</v>
      </c>
      <c r="N15134" s="43">
        <v>1653</v>
      </c>
    </row>
    <row r="15135" hidden="1" spans="1:14" x14ac:dyDescent="0.25">
      <c r="A15135" s="106">
        <v>46003</v>
      </c>
      <c r="B15135">
        <v>5741</v>
      </c>
      <c r="C15135">
        <v>2658</v>
      </c>
      <c r="E15135">
        <v>158</v>
      </c>
      <c r="F15135" t="s">
        <v>11570</v>
      </c>
      <c r="G15135" t="s">
        <v>2017</v>
      </c>
      <c r="I15135" t="s">
        <v>2006</v>
      </c>
      <c r="J15135" t="s">
        <v>2689</v>
      </c>
      <c r="K15135" t="s">
        <v>2690</v>
      </c>
      <c r="L15135">
        <v>5</v>
      </c>
      <c r="M15135">
        <v>551</v>
      </c>
      <c r="N15135" s="43">
        <v>2755</v>
      </c>
    </row>
    <row r="15136" hidden="1" spans="1:14" x14ac:dyDescent="0.25">
      <c r="A15136" s="106">
        <v>46003</v>
      </c>
      <c r="B15136">
        <v>5742</v>
      </c>
      <c r="C15136">
        <v>2659</v>
      </c>
      <c r="E15136">
        <v>158</v>
      </c>
      <c r="F15136" t="s">
        <v>11570</v>
      </c>
      <c r="G15136" t="s">
        <v>2017</v>
      </c>
      <c r="I15136" t="s">
        <v>2006</v>
      </c>
      <c r="J15136" t="s">
        <v>2689</v>
      </c>
      <c r="K15136" t="s">
        <v>2690</v>
      </c>
      <c r="L15136">
        <v>3</v>
      </c>
      <c r="M15136">
        <v>551</v>
      </c>
      <c r="N15136" s="43">
        <v>1653</v>
      </c>
    </row>
    <row r="15137" hidden="1" spans="1:14" x14ac:dyDescent="0.25">
      <c r="A15137" s="106">
        <v>46003</v>
      </c>
      <c r="B15137">
        <v>5747</v>
      </c>
      <c r="C15137">
        <v>2664</v>
      </c>
      <c r="E15137">
        <v>158</v>
      </c>
      <c r="F15137" t="s">
        <v>11571</v>
      </c>
      <c r="G15137" t="s">
        <v>2131</v>
      </c>
      <c r="I15137" t="s">
        <v>2006</v>
      </c>
      <c r="J15137" t="s">
        <v>2689</v>
      </c>
      <c r="K15137" t="s">
        <v>2690</v>
      </c>
      <c r="L15137">
        <v>5</v>
      </c>
      <c r="M15137">
        <v>551</v>
      </c>
      <c r="N15137" s="43">
        <v>2755</v>
      </c>
    </row>
    <row r="15138" hidden="1" spans="1:14" x14ac:dyDescent="0.25">
      <c r="A15138" s="106">
        <v>46003</v>
      </c>
      <c r="B15138">
        <v>5748</v>
      </c>
      <c r="C15138">
        <v>2665</v>
      </c>
      <c r="E15138">
        <v>158</v>
      </c>
      <c r="F15138" t="s">
        <v>11571</v>
      </c>
      <c r="G15138" t="s">
        <v>2131</v>
      </c>
      <c r="I15138" t="s">
        <v>2006</v>
      </c>
      <c r="J15138" t="s">
        <v>2689</v>
      </c>
      <c r="K15138" t="s">
        <v>2690</v>
      </c>
      <c r="L15138">
        <v>3</v>
      </c>
      <c r="M15138">
        <v>551</v>
      </c>
      <c r="N15138" s="43">
        <v>1653</v>
      </c>
    </row>
    <row r="15139" hidden="1" spans="1:14" x14ac:dyDescent="0.25">
      <c r="A15139" s="106">
        <v>46003</v>
      </c>
      <c r="B15139">
        <v>5760</v>
      </c>
      <c r="C15139">
        <v>2677</v>
      </c>
      <c r="E15139">
        <v>158</v>
      </c>
      <c r="F15139" t="s">
        <v>11572</v>
      </c>
      <c r="G15139" t="s">
        <v>2017</v>
      </c>
      <c r="I15139" t="s">
        <v>2006</v>
      </c>
      <c r="J15139" t="s">
        <v>2689</v>
      </c>
      <c r="K15139" t="s">
        <v>2690</v>
      </c>
      <c r="L15139">
        <v>3</v>
      </c>
      <c r="M15139">
        <v>551</v>
      </c>
      <c r="N15139" s="43">
        <v>1653</v>
      </c>
    </row>
    <row r="15140" hidden="1" spans="1:14" x14ac:dyDescent="0.25">
      <c r="A15140" s="106">
        <v>46014</v>
      </c>
      <c r="B15140">
        <v>6201</v>
      </c>
      <c r="C15140">
        <v>3118</v>
      </c>
      <c r="E15140">
        <v>158</v>
      </c>
      <c r="F15140" t="s">
        <v>11573</v>
      </c>
      <c r="G15140" t="s">
        <v>2027</v>
      </c>
      <c r="I15140" t="s">
        <v>2006</v>
      </c>
      <c r="J15140" t="s">
        <v>2031</v>
      </c>
      <c r="K15140" t="s">
        <v>2032</v>
      </c>
      <c r="L15140">
        <v>5</v>
      </c>
      <c r="M15140">
        <v>539</v>
      </c>
      <c r="N15140" s="43">
        <v>2695</v>
      </c>
    </row>
    <row r="15141" hidden="1" spans="1:14" x14ac:dyDescent="0.25">
      <c r="A15141" s="106">
        <v>46014</v>
      </c>
      <c r="B15141">
        <v>6202</v>
      </c>
      <c r="C15141">
        <v>3119</v>
      </c>
      <c r="E15141">
        <v>158</v>
      </c>
      <c r="F15141" t="s">
        <v>11573</v>
      </c>
      <c r="G15141" t="s">
        <v>2027</v>
      </c>
      <c r="I15141" t="s">
        <v>2006</v>
      </c>
      <c r="J15141" t="s">
        <v>2031</v>
      </c>
      <c r="K15141" t="s">
        <v>2032</v>
      </c>
      <c r="L15141">
        <v>3</v>
      </c>
      <c r="M15141">
        <v>539</v>
      </c>
      <c r="N15141" s="43">
        <v>1617</v>
      </c>
    </row>
    <row r="15142" hidden="1" spans="1:14" x14ac:dyDescent="0.25">
      <c r="A15142" s="106">
        <v>46014</v>
      </c>
      <c r="B15142">
        <v>6206</v>
      </c>
      <c r="C15142">
        <v>3123</v>
      </c>
      <c r="E15142">
        <v>158</v>
      </c>
      <c r="F15142" t="s">
        <v>11574</v>
      </c>
      <c r="G15142" t="s">
        <v>2012</v>
      </c>
      <c r="I15142" t="s">
        <v>2006</v>
      </c>
      <c r="J15142" t="s">
        <v>2031</v>
      </c>
      <c r="K15142" t="s">
        <v>2032</v>
      </c>
      <c r="L15142">
        <v>5</v>
      </c>
      <c r="M15142">
        <v>539</v>
      </c>
      <c r="N15142" s="43">
        <v>2695</v>
      </c>
    </row>
    <row r="15143" hidden="1" spans="1:14" x14ac:dyDescent="0.25">
      <c r="A15143" s="106">
        <v>46014</v>
      </c>
      <c r="B15143">
        <v>6207</v>
      </c>
      <c r="C15143">
        <v>3124</v>
      </c>
      <c r="E15143">
        <v>158</v>
      </c>
      <c r="F15143" t="s">
        <v>11574</v>
      </c>
      <c r="G15143" t="s">
        <v>2012</v>
      </c>
      <c r="I15143" t="s">
        <v>2006</v>
      </c>
      <c r="J15143" t="s">
        <v>2031</v>
      </c>
      <c r="K15143" t="s">
        <v>2032</v>
      </c>
      <c r="L15143">
        <v>3</v>
      </c>
      <c r="M15143">
        <v>539</v>
      </c>
      <c r="N15143" s="43">
        <v>1617</v>
      </c>
    </row>
    <row r="15144" hidden="1" spans="1:14" x14ac:dyDescent="0.25">
      <c r="A15144" s="106">
        <v>46014</v>
      </c>
      <c r="B15144">
        <v>6208</v>
      </c>
      <c r="C15144">
        <v>3125</v>
      </c>
      <c r="E15144">
        <v>158</v>
      </c>
      <c r="F15144" t="s">
        <v>11574</v>
      </c>
      <c r="G15144" t="s">
        <v>2012</v>
      </c>
      <c r="I15144" t="s">
        <v>2006</v>
      </c>
      <c r="J15144" t="s">
        <v>2031</v>
      </c>
      <c r="K15144" t="s">
        <v>2032</v>
      </c>
      <c r="L15144">
        <v>5</v>
      </c>
      <c r="M15144">
        <v>539</v>
      </c>
      <c r="N15144" s="43">
        <v>2695</v>
      </c>
    </row>
    <row r="15145" hidden="1" spans="1:14" x14ac:dyDescent="0.25">
      <c r="A15145" s="106">
        <v>46014</v>
      </c>
      <c r="B15145">
        <v>6209</v>
      </c>
      <c r="C15145">
        <v>3126</v>
      </c>
      <c r="E15145">
        <v>158</v>
      </c>
      <c r="F15145" t="s">
        <v>11575</v>
      </c>
      <c r="G15145" t="s">
        <v>2052</v>
      </c>
      <c r="I15145" t="s">
        <v>2006</v>
      </c>
      <c r="J15145" t="s">
        <v>2031</v>
      </c>
      <c r="K15145" t="s">
        <v>2032</v>
      </c>
      <c r="L15145">
        <v>3</v>
      </c>
      <c r="M15145">
        <v>539</v>
      </c>
      <c r="N15145" s="43">
        <v>1617</v>
      </c>
    </row>
    <row r="15146" hidden="1" spans="1:14" x14ac:dyDescent="0.25">
      <c r="A15146" s="106">
        <v>46014</v>
      </c>
      <c r="B15146">
        <v>6211</v>
      </c>
      <c r="C15146">
        <v>3128</v>
      </c>
      <c r="E15146">
        <v>158</v>
      </c>
      <c r="F15146" t="s">
        <v>11576</v>
      </c>
      <c r="G15146" t="s">
        <v>2097</v>
      </c>
      <c r="I15146" t="s">
        <v>2006</v>
      </c>
      <c r="J15146" t="s">
        <v>2031</v>
      </c>
      <c r="K15146" t="s">
        <v>2032</v>
      </c>
      <c r="L15146">
        <v>5</v>
      </c>
      <c r="M15146">
        <v>539</v>
      </c>
      <c r="N15146" s="43">
        <v>2695</v>
      </c>
    </row>
    <row r="15147" hidden="1" spans="1:14" x14ac:dyDescent="0.25">
      <c r="A15147" s="106">
        <v>46014</v>
      </c>
      <c r="B15147">
        <v>6212</v>
      </c>
      <c r="C15147">
        <v>3129</v>
      </c>
      <c r="E15147">
        <v>158</v>
      </c>
      <c r="F15147" t="s">
        <v>11576</v>
      </c>
      <c r="G15147" t="s">
        <v>2097</v>
      </c>
      <c r="I15147" t="s">
        <v>2006</v>
      </c>
      <c r="J15147" t="s">
        <v>2031</v>
      </c>
      <c r="K15147" t="s">
        <v>2032</v>
      </c>
      <c r="L15147">
        <v>3</v>
      </c>
      <c r="M15147">
        <v>539</v>
      </c>
      <c r="N15147" s="43">
        <v>1617</v>
      </c>
    </row>
    <row r="15148" hidden="1" spans="1:14" x14ac:dyDescent="0.25">
      <c r="A15148" s="106">
        <v>46014</v>
      </c>
      <c r="B15148">
        <v>6213</v>
      </c>
      <c r="C15148">
        <v>3130</v>
      </c>
      <c r="E15148">
        <v>158</v>
      </c>
      <c r="F15148" t="s">
        <v>11577</v>
      </c>
      <c r="G15148" t="s">
        <v>2131</v>
      </c>
      <c r="I15148" t="s">
        <v>2006</v>
      </c>
      <c r="J15148" t="s">
        <v>2031</v>
      </c>
      <c r="K15148" t="s">
        <v>2032</v>
      </c>
      <c r="L15148">
        <v>5</v>
      </c>
      <c r="M15148">
        <v>539</v>
      </c>
      <c r="N15148" s="43">
        <v>2695</v>
      </c>
    </row>
    <row r="15149" hidden="1" spans="1:14" x14ac:dyDescent="0.25">
      <c r="A15149" s="106">
        <v>46014</v>
      </c>
      <c r="B15149">
        <v>6214</v>
      </c>
      <c r="C15149">
        <v>3131</v>
      </c>
      <c r="E15149">
        <v>158</v>
      </c>
      <c r="F15149" t="s">
        <v>11577</v>
      </c>
      <c r="G15149" t="s">
        <v>2131</v>
      </c>
      <c r="I15149" t="s">
        <v>2006</v>
      </c>
      <c r="J15149" t="s">
        <v>2031</v>
      </c>
      <c r="K15149" t="s">
        <v>2032</v>
      </c>
      <c r="L15149">
        <v>3</v>
      </c>
      <c r="M15149">
        <v>539</v>
      </c>
      <c r="N15149" s="43">
        <v>1617</v>
      </c>
    </row>
    <row r="15150" hidden="1" spans="1:14" x14ac:dyDescent="0.25">
      <c r="A15150" s="106">
        <v>46014</v>
      </c>
      <c r="B15150">
        <v>6217</v>
      </c>
      <c r="C15150">
        <v>3134</v>
      </c>
      <c r="E15150">
        <v>158</v>
      </c>
      <c r="F15150" t="s">
        <v>11578</v>
      </c>
      <c r="G15150" t="s">
        <v>2114</v>
      </c>
      <c r="I15150" t="s">
        <v>2006</v>
      </c>
      <c r="J15150" t="s">
        <v>2031</v>
      </c>
      <c r="K15150" t="s">
        <v>2032</v>
      </c>
      <c r="L15150">
        <v>5</v>
      </c>
      <c r="M15150">
        <v>539</v>
      </c>
      <c r="N15150" s="43">
        <v>2695</v>
      </c>
    </row>
    <row r="15151" hidden="1" spans="1:14" x14ac:dyDescent="0.25">
      <c r="A15151" s="106">
        <v>46014</v>
      </c>
      <c r="B15151">
        <v>6218</v>
      </c>
      <c r="C15151">
        <v>3135</v>
      </c>
      <c r="E15151">
        <v>158</v>
      </c>
      <c r="F15151" t="s">
        <v>11578</v>
      </c>
      <c r="G15151" t="s">
        <v>2114</v>
      </c>
      <c r="I15151" t="s">
        <v>2006</v>
      </c>
      <c r="J15151" t="s">
        <v>2031</v>
      </c>
      <c r="K15151" t="s">
        <v>2032</v>
      </c>
      <c r="L15151">
        <v>3</v>
      </c>
      <c r="M15151">
        <v>539</v>
      </c>
      <c r="N15151" s="43">
        <v>1617</v>
      </c>
    </row>
    <row r="15152" hidden="1" spans="1:14" x14ac:dyDescent="0.25">
      <c r="A15152" s="106">
        <v>46014</v>
      </c>
      <c r="B15152">
        <v>6219</v>
      </c>
      <c r="C15152">
        <v>3136</v>
      </c>
      <c r="E15152">
        <v>158</v>
      </c>
      <c r="F15152" t="s">
        <v>11579</v>
      </c>
      <c r="G15152" t="s">
        <v>2044</v>
      </c>
      <c r="I15152" t="s">
        <v>2006</v>
      </c>
      <c r="J15152" t="s">
        <v>2031</v>
      </c>
      <c r="K15152" t="s">
        <v>2032</v>
      </c>
      <c r="L15152">
        <v>3.5</v>
      </c>
      <c r="M15152">
        <v>539</v>
      </c>
      <c r="N15152" s="43">
        <v>1886.5</v>
      </c>
    </row>
    <row r="15153" hidden="1" spans="1:14" x14ac:dyDescent="0.25">
      <c r="A15153" s="106">
        <v>46044</v>
      </c>
      <c r="B15153">
        <v>7272</v>
      </c>
      <c r="C15153">
        <v>4176</v>
      </c>
      <c r="E15153">
        <v>158</v>
      </c>
      <c r="F15153" t="s">
        <v>11580</v>
      </c>
      <c r="G15153" t="s">
        <v>2017</v>
      </c>
      <c r="I15153" t="s">
        <v>2006</v>
      </c>
      <c r="J15153" t="s">
        <v>2031</v>
      </c>
      <c r="K15153" t="s">
        <v>2032</v>
      </c>
      <c r="L15153">
        <v>5</v>
      </c>
      <c r="M15153">
        <v>539</v>
      </c>
      <c r="N15153" s="43">
        <v>2695</v>
      </c>
    </row>
    <row r="15154" hidden="1" spans="1:14" x14ac:dyDescent="0.25">
      <c r="A15154" s="106">
        <v>46044</v>
      </c>
      <c r="B15154">
        <v>7273</v>
      </c>
      <c r="C15154">
        <v>4177</v>
      </c>
      <c r="E15154">
        <v>158</v>
      </c>
      <c r="F15154" t="s">
        <v>11580</v>
      </c>
      <c r="G15154" t="s">
        <v>2017</v>
      </c>
      <c r="I15154" t="s">
        <v>2006</v>
      </c>
      <c r="J15154" t="s">
        <v>2031</v>
      </c>
      <c r="K15154" t="s">
        <v>2032</v>
      </c>
      <c r="L15154">
        <v>1</v>
      </c>
      <c r="M15154">
        <v>539</v>
      </c>
      <c r="N15154" s="43">
        <v>539</v>
      </c>
    </row>
    <row r="15155" hidden="1" spans="1:14" x14ac:dyDescent="0.25">
      <c r="A15155" s="106">
        <v>46044</v>
      </c>
      <c r="B15155">
        <v>7277</v>
      </c>
      <c r="C15155">
        <v>4181</v>
      </c>
      <c r="E15155">
        <v>158</v>
      </c>
      <c r="F15155" t="s">
        <v>11581</v>
      </c>
      <c r="G15155" t="s">
        <v>2044</v>
      </c>
      <c r="I15155" t="s">
        <v>2006</v>
      </c>
      <c r="J15155" t="s">
        <v>2031</v>
      </c>
      <c r="K15155" t="s">
        <v>2032</v>
      </c>
      <c r="L15155">
        <v>5</v>
      </c>
      <c r="M15155">
        <v>539</v>
      </c>
      <c r="N15155" s="43">
        <v>2695</v>
      </c>
    </row>
    <row r="15156" hidden="1" spans="1:14" x14ac:dyDescent="0.25">
      <c r="A15156" s="106">
        <v>46044</v>
      </c>
      <c r="B15156">
        <v>7278</v>
      </c>
      <c r="C15156">
        <v>4182</v>
      </c>
      <c r="E15156">
        <v>158</v>
      </c>
      <c r="F15156" t="s">
        <v>11581</v>
      </c>
      <c r="G15156" t="s">
        <v>2044</v>
      </c>
      <c r="I15156" t="s">
        <v>2006</v>
      </c>
      <c r="J15156" t="s">
        <v>2031</v>
      </c>
      <c r="K15156" t="s">
        <v>2032</v>
      </c>
      <c r="L15156">
        <v>3</v>
      </c>
      <c r="M15156">
        <v>539</v>
      </c>
      <c r="N15156" s="43">
        <v>1617</v>
      </c>
    </row>
    <row r="15157" hidden="1" spans="1:14" x14ac:dyDescent="0.25">
      <c r="A15157" s="106">
        <v>46044</v>
      </c>
      <c r="B15157">
        <v>7285</v>
      </c>
      <c r="C15157">
        <v>4189</v>
      </c>
      <c r="E15157">
        <v>158</v>
      </c>
      <c r="F15157" t="s">
        <v>11582</v>
      </c>
      <c r="G15157" t="s">
        <v>2012</v>
      </c>
      <c r="I15157" t="s">
        <v>2006</v>
      </c>
      <c r="J15157" t="s">
        <v>2031</v>
      </c>
      <c r="K15157" t="s">
        <v>2032</v>
      </c>
      <c r="L15157">
        <v>5</v>
      </c>
      <c r="M15157">
        <v>539</v>
      </c>
      <c r="N15157" s="43">
        <v>2695</v>
      </c>
    </row>
    <row r="15158" hidden="1" spans="1:14" x14ac:dyDescent="0.25">
      <c r="A15158" s="106">
        <v>46044</v>
      </c>
      <c r="B15158">
        <v>7286</v>
      </c>
      <c r="C15158">
        <v>4190</v>
      </c>
      <c r="E15158">
        <v>158</v>
      </c>
      <c r="F15158" t="s">
        <v>11582</v>
      </c>
      <c r="G15158" t="s">
        <v>2012</v>
      </c>
      <c r="I15158" t="s">
        <v>2006</v>
      </c>
      <c r="J15158" t="s">
        <v>2031</v>
      </c>
      <c r="K15158" t="s">
        <v>2032</v>
      </c>
      <c r="L15158">
        <v>3</v>
      </c>
      <c r="M15158">
        <v>539</v>
      </c>
      <c r="N15158" s="43">
        <v>1617</v>
      </c>
    </row>
    <row r="15159" hidden="1" spans="1:14" x14ac:dyDescent="0.25">
      <c r="A15159" s="106">
        <v>46044</v>
      </c>
      <c r="B15159">
        <v>7287</v>
      </c>
      <c r="C15159">
        <v>4191</v>
      </c>
      <c r="E15159">
        <v>158</v>
      </c>
      <c r="F15159" t="s">
        <v>11583</v>
      </c>
      <c r="G15159" t="s">
        <v>2027</v>
      </c>
      <c r="I15159" t="s">
        <v>2006</v>
      </c>
      <c r="J15159" t="s">
        <v>2031</v>
      </c>
      <c r="K15159" t="s">
        <v>2032</v>
      </c>
      <c r="L15159">
        <v>5</v>
      </c>
      <c r="M15159">
        <v>539</v>
      </c>
      <c r="N15159" s="43">
        <v>2695</v>
      </c>
    </row>
    <row r="15160" hidden="1" spans="1:14" x14ac:dyDescent="0.25">
      <c r="A15160" s="106">
        <v>46044</v>
      </c>
      <c r="B15160">
        <v>7288</v>
      </c>
      <c r="C15160">
        <v>4192</v>
      </c>
      <c r="E15160">
        <v>158</v>
      </c>
      <c r="F15160" t="s">
        <v>11583</v>
      </c>
      <c r="G15160" t="s">
        <v>2027</v>
      </c>
      <c r="I15160" t="s">
        <v>2006</v>
      </c>
      <c r="J15160" t="s">
        <v>2031</v>
      </c>
      <c r="K15160" t="s">
        <v>2032</v>
      </c>
      <c r="L15160">
        <v>3</v>
      </c>
      <c r="M15160">
        <v>539</v>
      </c>
      <c r="N15160" s="43">
        <v>1617</v>
      </c>
    </row>
    <row r="15161" hidden="1" spans="1:14" x14ac:dyDescent="0.25">
      <c r="A15161" s="106">
        <v>46056</v>
      </c>
      <c r="B15161">
        <v>7756</v>
      </c>
      <c r="C15161">
        <v>4655</v>
      </c>
      <c r="E15161">
        <v>158</v>
      </c>
      <c r="F15161" t="s">
        <v>11584</v>
      </c>
      <c r="G15161" t="s">
        <v>2025</v>
      </c>
      <c r="I15161" t="s">
        <v>2006</v>
      </c>
      <c r="J15161" t="s">
        <v>2031</v>
      </c>
      <c r="K15161" t="s">
        <v>2032</v>
      </c>
      <c r="L15161">
        <v>5</v>
      </c>
      <c r="M15161">
        <v>539</v>
      </c>
      <c r="N15161" s="43">
        <v>2695</v>
      </c>
    </row>
    <row r="15162" hidden="1" spans="1:14" x14ac:dyDescent="0.25">
      <c r="A15162" s="106">
        <v>46056</v>
      </c>
      <c r="B15162">
        <v>7757</v>
      </c>
      <c r="C15162">
        <v>4656</v>
      </c>
      <c r="E15162">
        <v>158</v>
      </c>
      <c r="F15162" t="s">
        <v>11584</v>
      </c>
      <c r="G15162" t="s">
        <v>2025</v>
      </c>
      <c r="I15162" t="s">
        <v>2006</v>
      </c>
      <c r="J15162" t="s">
        <v>2031</v>
      </c>
      <c r="K15162" t="s">
        <v>2032</v>
      </c>
      <c r="L15162">
        <v>3</v>
      </c>
      <c r="M15162">
        <v>539</v>
      </c>
      <c r="N15162" s="43">
        <v>1617</v>
      </c>
    </row>
    <row r="15163" hidden="1" spans="1:14" x14ac:dyDescent="0.25">
      <c r="A15163" s="106">
        <v>46056</v>
      </c>
      <c r="B15163">
        <v>7762</v>
      </c>
      <c r="C15163">
        <v>4661</v>
      </c>
      <c r="E15163">
        <v>158</v>
      </c>
      <c r="F15163" t="s">
        <v>5184</v>
      </c>
      <c r="G15163" t="s">
        <v>2114</v>
      </c>
      <c r="I15163" t="s">
        <v>2006</v>
      </c>
      <c r="J15163" t="s">
        <v>2031</v>
      </c>
      <c r="K15163" t="s">
        <v>2032</v>
      </c>
      <c r="L15163">
        <v>5</v>
      </c>
      <c r="M15163">
        <v>539</v>
      </c>
      <c r="N15163" s="43">
        <v>2695</v>
      </c>
    </row>
    <row r="15164" hidden="1" spans="1:14" x14ac:dyDescent="0.25">
      <c r="A15164" s="106">
        <v>46056</v>
      </c>
      <c r="B15164">
        <v>7763</v>
      </c>
      <c r="C15164">
        <v>4662</v>
      </c>
      <c r="E15164">
        <v>158</v>
      </c>
      <c r="F15164" t="s">
        <v>5184</v>
      </c>
      <c r="G15164" t="s">
        <v>2114</v>
      </c>
      <c r="I15164" t="s">
        <v>2006</v>
      </c>
      <c r="J15164" t="s">
        <v>2031</v>
      </c>
      <c r="K15164" t="s">
        <v>2032</v>
      </c>
      <c r="L15164">
        <v>3</v>
      </c>
      <c r="M15164">
        <v>539</v>
      </c>
      <c r="N15164" s="43">
        <v>1617</v>
      </c>
    </row>
    <row r="15165" hidden="1" spans="1:14" x14ac:dyDescent="0.25">
      <c r="A15165" s="106">
        <v>46056</v>
      </c>
      <c r="B15165">
        <v>7771</v>
      </c>
      <c r="C15165">
        <v>4670</v>
      </c>
      <c r="E15165">
        <v>158</v>
      </c>
      <c r="F15165" t="s">
        <v>2617</v>
      </c>
      <c r="G15165" t="s">
        <v>2095</v>
      </c>
      <c r="I15165" t="s">
        <v>2006</v>
      </c>
      <c r="J15165" t="s">
        <v>2031</v>
      </c>
      <c r="K15165" t="s">
        <v>2032</v>
      </c>
      <c r="L15165">
        <v>5</v>
      </c>
      <c r="M15165">
        <v>539</v>
      </c>
      <c r="N15165" s="43">
        <v>2695</v>
      </c>
    </row>
    <row r="15166" hidden="1" spans="1:14" x14ac:dyDescent="0.25">
      <c r="A15166" s="106">
        <v>46056</v>
      </c>
      <c r="B15166">
        <v>7772</v>
      </c>
      <c r="C15166">
        <v>4671</v>
      </c>
      <c r="E15166">
        <v>158</v>
      </c>
      <c r="F15166" t="s">
        <v>2617</v>
      </c>
      <c r="G15166" t="s">
        <v>2095</v>
      </c>
      <c r="I15166" t="s">
        <v>2006</v>
      </c>
      <c r="J15166" t="s">
        <v>2031</v>
      </c>
      <c r="K15166" t="s">
        <v>2032</v>
      </c>
      <c r="L15166">
        <v>3</v>
      </c>
      <c r="M15166">
        <v>539</v>
      </c>
      <c r="N15166" s="43">
        <v>1617</v>
      </c>
    </row>
    <row r="15167" hidden="1" spans="1:14" x14ac:dyDescent="0.25">
      <c r="A15167" s="106">
        <v>46056</v>
      </c>
      <c r="B15167">
        <v>7773</v>
      </c>
      <c r="C15167">
        <v>4672</v>
      </c>
      <c r="E15167">
        <v>158</v>
      </c>
      <c r="F15167" t="s">
        <v>11243</v>
      </c>
      <c r="G15167" t="s">
        <v>2044</v>
      </c>
      <c r="I15167" t="s">
        <v>2006</v>
      </c>
      <c r="J15167" t="s">
        <v>2031</v>
      </c>
      <c r="K15167" t="s">
        <v>2032</v>
      </c>
      <c r="L15167">
        <v>5</v>
      </c>
      <c r="M15167">
        <v>539</v>
      </c>
      <c r="N15167" s="43">
        <v>2695</v>
      </c>
    </row>
    <row r="15168" hidden="1" spans="1:14" x14ac:dyDescent="0.25">
      <c r="A15168" s="106">
        <v>46056</v>
      </c>
      <c r="B15168">
        <v>7774</v>
      </c>
      <c r="C15168">
        <v>4673</v>
      </c>
      <c r="E15168">
        <v>158</v>
      </c>
      <c r="F15168" t="s">
        <v>11243</v>
      </c>
      <c r="G15168" t="s">
        <v>2044</v>
      </c>
      <c r="I15168" t="s">
        <v>2006</v>
      </c>
      <c r="J15168" t="s">
        <v>2031</v>
      </c>
      <c r="K15168" t="s">
        <v>2032</v>
      </c>
      <c r="L15168">
        <v>3</v>
      </c>
      <c r="M15168">
        <v>539</v>
      </c>
      <c r="N15168" s="43">
        <v>1617</v>
      </c>
    </row>
    <row r="15169" hidden="1" spans="1:14" x14ac:dyDescent="0.25">
      <c r="A15169" s="106">
        <v>46056</v>
      </c>
      <c r="B15169">
        <v>7777</v>
      </c>
      <c r="C15169">
        <v>4676</v>
      </c>
      <c r="E15169">
        <v>158</v>
      </c>
      <c r="F15169" t="s">
        <v>11585</v>
      </c>
      <c r="G15169" t="s">
        <v>2097</v>
      </c>
      <c r="I15169" t="s">
        <v>2006</v>
      </c>
      <c r="J15169" t="s">
        <v>2031</v>
      </c>
      <c r="K15169" t="s">
        <v>2032</v>
      </c>
      <c r="L15169">
        <v>5</v>
      </c>
      <c r="M15169">
        <v>539</v>
      </c>
      <c r="N15169" s="43">
        <v>2695</v>
      </c>
    </row>
    <row r="15170" hidden="1" spans="1:14" x14ac:dyDescent="0.25">
      <c r="A15170" s="106">
        <v>46056</v>
      </c>
      <c r="B15170">
        <v>7778</v>
      </c>
      <c r="C15170">
        <v>4677</v>
      </c>
      <c r="E15170">
        <v>158</v>
      </c>
      <c r="F15170" t="s">
        <v>11585</v>
      </c>
      <c r="G15170" t="s">
        <v>2097</v>
      </c>
      <c r="I15170" t="s">
        <v>2006</v>
      </c>
      <c r="J15170" t="s">
        <v>2031</v>
      </c>
      <c r="K15170" t="s">
        <v>2032</v>
      </c>
      <c r="L15170">
        <v>3</v>
      </c>
      <c r="M15170">
        <v>539</v>
      </c>
      <c r="N15170" s="43">
        <v>1617</v>
      </c>
    </row>
    <row r="15171" hidden="1" spans="1:14" x14ac:dyDescent="0.25">
      <c r="A15171" s="106">
        <v>46056</v>
      </c>
      <c r="B15171">
        <v>7785</v>
      </c>
      <c r="C15171">
        <v>4684</v>
      </c>
      <c r="E15171">
        <v>158</v>
      </c>
      <c r="F15171" t="s">
        <v>2619</v>
      </c>
      <c r="G15171" t="s">
        <v>2012</v>
      </c>
      <c r="I15171" t="s">
        <v>2006</v>
      </c>
      <c r="J15171" t="s">
        <v>2031</v>
      </c>
      <c r="K15171" t="s">
        <v>2032</v>
      </c>
      <c r="L15171">
        <v>5</v>
      </c>
      <c r="M15171">
        <v>539</v>
      </c>
      <c r="N15171" s="43">
        <v>2695</v>
      </c>
    </row>
    <row r="15172" hidden="1" spans="1:14" x14ac:dyDescent="0.25">
      <c r="A15172" s="106">
        <v>46056</v>
      </c>
      <c r="B15172">
        <v>7786</v>
      </c>
      <c r="C15172">
        <v>4685</v>
      </c>
      <c r="E15172">
        <v>158</v>
      </c>
      <c r="F15172" t="s">
        <v>2619</v>
      </c>
      <c r="G15172" t="s">
        <v>2012</v>
      </c>
      <c r="I15172" t="s">
        <v>2006</v>
      </c>
      <c r="J15172" t="s">
        <v>2031</v>
      </c>
      <c r="K15172" t="s">
        <v>2032</v>
      </c>
      <c r="L15172">
        <v>3</v>
      </c>
      <c r="M15172">
        <v>539</v>
      </c>
      <c r="N15172" s="43">
        <v>1617</v>
      </c>
    </row>
    <row r="15173" hidden="1" spans="1:14" x14ac:dyDescent="0.25">
      <c r="A15173" s="106">
        <v>46064</v>
      </c>
      <c r="B15173">
        <v>8130</v>
      </c>
      <c r="C15173">
        <v>5028</v>
      </c>
      <c r="E15173">
        <v>158</v>
      </c>
      <c r="F15173" t="s">
        <v>3414</v>
      </c>
      <c r="G15173" t="s">
        <v>2131</v>
      </c>
      <c r="I15173" t="s">
        <v>2006</v>
      </c>
      <c r="J15173" t="s">
        <v>2031</v>
      </c>
      <c r="K15173" t="s">
        <v>2032</v>
      </c>
      <c r="L15173">
        <v>5</v>
      </c>
      <c r="M15173">
        <v>539</v>
      </c>
      <c r="N15173" s="43">
        <v>2695</v>
      </c>
    </row>
    <row r="15174" hidden="1" spans="1:14" x14ac:dyDescent="0.25">
      <c r="A15174" s="106">
        <v>46064</v>
      </c>
      <c r="B15174">
        <v>8131</v>
      </c>
      <c r="C15174">
        <v>5029</v>
      </c>
      <c r="E15174">
        <v>158</v>
      </c>
      <c r="F15174" t="s">
        <v>3414</v>
      </c>
      <c r="G15174" t="s">
        <v>2131</v>
      </c>
      <c r="I15174" t="s">
        <v>2006</v>
      </c>
      <c r="J15174" t="s">
        <v>2031</v>
      </c>
      <c r="K15174" t="s">
        <v>2032</v>
      </c>
      <c r="L15174">
        <v>3</v>
      </c>
      <c r="M15174">
        <v>539</v>
      </c>
      <c r="N15174" s="43">
        <v>1617</v>
      </c>
    </row>
    <row r="15175" hidden="1" spans="1:14" x14ac:dyDescent="0.25">
      <c r="A15175" s="106">
        <v>46064</v>
      </c>
      <c r="B15175">
        <v>8141</v>
      </c>
      <c r="C15175">
        <v>5039</v>
      </c>
      <c r="E15175">
        <v>158</v>
      </c>
      <c r="F15175" t="s">
        <v>6337</v>
      </c>
      <c r="G15175" t="s">
        <v>2027</v>
      </c>
      <c r="I15175" t="s">
        <v>2006</v>
      </c>
      <c r="J15175" t="s">
        <v>2031</v>
      </c>
      <c r="K15175" t="s">
        <v>2032</v>
      </c>
      <c r="L15175">
        <v>5</v>
      </c>
      <c r="M15175">
        <v>539</v>
      </c>
      <c r="N15175" s="43">
        <v>2695</v>
      </c>
    </row>
    <row r="15176" hidden="1" spans="1:14" x14ac:dyDescent="0.25">
      <c r="A15176" s="106">
        <v>46064</v>
      </c>
      <c r="B15176">
        <v>8142</v>
      </c>
      <c r="C15176">
        <v>5040</v>
      </c>
      <c r="E15176">
        <v>158</v>
      </c>
      <c r="F15176" t="s">
        <v>6337</v>
      </c>
      <c r="G15176" t="s">
        <v>2027</v>
      </c>
      <c r="I15176" t="s">
        <v>2006</v>
      </c>
      <c r="J15176" t="s">
        <v>2031</v>
      </c>
      <c r="K15176" t="s">
        <v>2032</v>
      </c>
      <c r="L15176">
        <v>3</v>
      </c>
      <c r="M15176">
        <v>539</v>
      </c>
      <c r="N15176" s="43">
        <v>1617</v>
      </c>
    </row>
    <row r="15177" hidden="1" spans="1:14" x14ac:dyDescent="0.25">
      <c r="A15177" s="106">
        <v>46080</v>
      </c>
      <c r="B15177">
        <v>8855</v>
      </c>
      <c r="C15177">
        <v>5771</v>
      </c>
      <c r="E15177">
        <v>158</v>
      </c>
      <c r="F15177" t="s">
        <v>3392</v>
      </c>
      <c r="G15177" t="s">
        <v>2025</v>
      </c>
      <c r="I15177" t="s">
        <v>2006</v>
      </c>
      <c r="J15177" t="s">
        <v>2031</v>
      </c>
      <c r="K15177" t="s">
        <v>2032</v>
      </c>
      <c r="L15177">
        <v>5</v>
      </c>
      <c r="M15177">
        <v>539</v>
      </c>
      <c r="N15177" s="43">
        <v>2695</v>
      </c>
    </row>
    <row r="15178" hidden="1" spans="1:14" x14ac:dyDescent="0.25">
      <c r="A15178" s="106">
        <v>46080</v>
      </c>
      <c r="B15178">
        <v>8856</v>
      </c>
      <c r="C15178">
        <v>5772</v>
      </c>
      <c r="E15178">
        <v>158</v>
      </c>
      <c r="F15178" t="s">
        <v>3392</v>
      </c>
      <c r="G15178" t="s">
        <v>2025</v>
      </c>
      <c r="I15178" t="s">
        <v>2006</v>
      </c>
      <c r="J15178" t="s">
        <v>2031</v>
      </c>
      <c r="K15178" t="s">
        <v>2032</v>
      </c>
      <c r="L15178">
        <v>3</v>
      </c>
      <c r="M15178">
        <v>539</v>
      </c>
      <c r="N15178" s="43">
        <v>1617</v>
      </c>
    </row>
    <row r="15179" hidden="1" spans="1:14" x14ac:dyDescent="0.25">
      <c r="A15179" s="106">
        <v>46080</v>
      </c>
      <c r="B15179">
        <v>8859</v>
      </c>
      <c r="C15179">
        <v>5775</v>
      </c>
      <c r="E15179">
        <v>158</v>
      </c>
      <c r="F15179" t="s">
        <v>11586</v>
      </c>
      <c r="G15179" t="s">
        <v>2097</v>
      </c>
      <c r="I15179" t="s">
        <v>2006</v>
      </c>
      <c r="J15179" t="s">
        <v>2031</v>
      </c>
      <c r="K15179" t="s">
        <v>2032</v>
      </c>
      <c r="L15179">
        <v>5</v>
      </c>
      <c r="M15179">
        <v>539</v>
      </c>
      <c r="N15179" s="43">
        <v>2695</v>
      </c>
    </row>
    <row r="15180" hidden="1" spans="1:14" x14ac:dyDescent="0.25">
      <c r="A15180" s="106">
        <v>46080</v>
      </c>
      <c r="B15180">
        <v>8860</v>
      </c>
      <c r="C15180">
        <v>5776</v>
      </c>
      <c r="E15180">
        <v>158</v>
      </c>
      <c r="F15180" t="s">
        <v>11586</v>
      </c>
      <c r="G15180" t="s">
        <v>2097</v>
      </c>
      <c r="I15180" t="s">
        <v>2006</v>
      </c>
      <c r="J15180" t="s">
        <v>2031</v>
      </c>
      <c r="K15180" t="s">
        <v>2032</v>
      </c>
      <c r="L15180">
        <v>3</v>
      </c>
      <c r="M15180">
        <v>539</v>
      </c>
      <c r="N15180" s="43">
        <v>1617</v>
      </c>
    </row>
    <row r="15181" hidden="1" spans="1:14" x14ac:dyDescent="0.25">
      <c r="A15181" s="106">
        <v>46080</v>
      </c>
      <c r="B15181">
        <v>8873</v>
      </c>
      <c r="C15181">
        <v>5789</v>
      </c>
      <c r="E15181">
        <v>158</v>
      </c>
      <c r="F15181" t="s">
        <v>11587</v>
      </c>
      <c r="G15181" t="s">
        <v>2027</v>
      </c>
      <c r="I15181" t="s">
        <v>2006</v>
      </c>
      <c r="J15181" t="s">
        <v>2031</v>
      </c>
      <c r="K15181" t="s">
        <v>2032</v>
      </c>
      <c r="L15181">
        <v>5</v>
      </c>
      <c r="M15181">
        <v>539</v>
      </c>
      <c r="N15181" s="43">
        <v>2695</v>
      </c>
    </row>
    <row r="15182" hidden="1" spans="1:14" x14ac:dyDescent="0.25">
      <c r="A15182" s="106">
        <v>46080</v>
      </c>
      <c r="B15182">
        <v>8874</v>
      </c>
      <c r="C15182">
        <v>5790</v>
      </c>
      <c r="E15182">
        <v>158</v>
      </c>
      <c r="F15182" t="s">
        <v>11587</v>
      </c>
      <c r="G15182" t="s">
        <v>2027</v>
      </c>
      <c r="I15182" t="s">
        <v>2006</v>
      </c>
      <c r="J15182" t="s">
        <v>2031</v>
      </c>
      <c r="K15182" t="s">
        <v>2032</v>
      </c>
      <c r="L15182">
        <v>3</v>
      </c>
      <c r="M15182">
        <v>539</v>
      </c>
      <c r="N15182" s="43">
        <v>1617</v>
      </c>
    </row>
    <row r="15183" hidden="1" spans="1:14" x14ac:dyDescent="0.25">
      <c r="A15183" s="106">
        <v>46090</v>
      </c>
      <c r="B15183">
        <v>9281</v>
      </c>
      <c r="C15183">
        <v>6196</v>
      </c>
      <c r="E15183">
        <v>158</v>
      </c>
      <c r="F15183" t="s">
        <v>11588</v>
      </c>
      <c r="G15183" t="s">
        <v>2012</v>
      </c>
      <c r="I15183" t="s">
        <v>2006</v>
      </c>
      <c r="J15183" t="s">
        <v>2242</v>
      </c>
      <c r="K15183" t="s">
        <v>2243</v>
      </c>
      <c r="L15183">
        <v>5</v>
      </c>
      <c r="M15183">
        <v>500</v>
      </c>
      <c r="N15183" s="43">
        <v>2500</v>
      </c>
    </row>
    <row r="15184" hidden="1" spans="1:14" x14ac:dyDescent="0.25">
      <c r="A15184" s="106">
        <v>46090</v>
      </c>
      <c r="B15184">
        <v>9282</v>
      </c>
      <c r="C15184">
        <v>6197</v>
      </c>
      <c r="E15184">
        <v>158</v>
      </c>
      <c r="F15184" t="s">
        <v>11588</v>
      </c>
      <c r="G15184" t="s">
        <v>2012</v>
      </c>
      <c r="I15184" t="s">
        <v>2006</v>
      </c>
      <c r="J15184" t="s">
        <v>2242</v>
      </c>
      <c r="K15184" t="s">
        <v>2243</v>
      </c>
      <c r="L15184">
        <v>1</v>
      </c>
      <c r="M15184">
        <v>500</v>
      </c>
      <c r="N15184" s="43">
        <v>500</v>
      </c>
    </row>
    <row r="15185" hidden="1" spans="1:14" x14ac:dyDescent="0.25">
      <c r="A15185" s="106">
        <v>46091</v>
      </c>
      <c r="B15185">
        <v>9310</v>
      </c>
      <c r="C15185">
        <v>6225</v>
      </c>
      <c r="E15185">
        <v>158</v>
      </c>
      <c r="F15185" t="s">
        <v>11589</v>
      </c>
      <c r="G15185" t="s">
        <v>2114</v>
      </c>
      <c r="I15185" t="s">
        <v>2006</v>
      </c>
      <c r="J15185" t="s">
        <v>2242</v>
      </c>
      <c r="K15185" t="s">
        <v>2243</v>
      </c>
      <c r="L15185">
        <v>5</v>
      </c>
      <c r="M15185">
        <v>500</v>
      </c>
      <c r="N15185" s="43">
        <v>2500</v>
      </c>
    </row>
    <row r="15186" hidden="1" spans="1:14" x14ac:dyDescent="0.25">
      <c r="A15186" s="106">
        <v>46091</v>
      </c>
      <c r="B15186">
        <v>9311</v>
      </c>
      <c r="C15186">
        <v>6226</v>
      </c>
      <c r="E15186">
        <v>158</v>
      </c>
      <c r="F15186" t="s">
        <v>11589</v>
      </c>
      <c r="G15186" t="s">
        <v>2114</v>
      </c>
      <c r="I15186" t="s">
        <v>2006</v>
      </c>
      <c r="J15186" t="s">
        <v>2242</v>
      </c>
      <c r="K15186" t="s">
        <v>2243</v>
      </c>
      <c r="L15186">
        <v>1</v>
      </c>
      <c r="M15186">
        <v>500</v>
      </c>
      <c r="N15186" s="43">
        <v>500</v>
      </c>
    </row>
    <row r="15187" hidden="1" spans="1:14" x14ac:dyDescent="0.25">
      <c r="A15187" s="106">
        <v>46093</v>
      </c>
      <c r="B15187">
        <v>9417</v>
      </c>
      <c r="C15187">
        <v>6332</v>
      </c>
      <c r="E15187">
        <v>158</v>
      </c>
      <c r="F15187" t="s">
        <v>11590</v>
      </c>
      <c r="G15187" t="s">
        <v>2017</v>
      </c>
      <c r="I15187" t="s">
        <v>2006</v>
      </c>
      <c r="J15187" t="s">
        <v>2242</v>
      </c>
      <c r="K15187" t="s">
        <v>2243</v>
      </c>
      <c r="L15187">
        <v>5</v>
      </c>
      <c r="M15187">
        <v>500</v>
      </c>
      <c r="N15187" s="43">
        <v>2500</v>
      </c>
    </row>
    <row r="15188" hidden="1" spans="1:14" x14ac:dyDescent="0.25">
      <c r="A15188" s="106">
        <v>46093</v>
      </c>
      <c r="B15188">
        <v>9418</v>
      </c>
      <c r="C15188">
        <v>6333</v>
      </c>
      <c r="E15188">
        <v>158</v>
      </c>
      <c r="F15188" t="s">
        <v>11590</v>
      </c>
      <c r="G15188" t="s">
        <v>2017</v>
      </c>
      <c r="I15188" t="s">
        <v>2006</v>
      </c>
      <c r="J15188" t="s">
        <v>2242</v>
      </c>
      <c r="K15188" t="s">
        <v>2243</v>
      </c>
      <c r="L15188">
        <v>1</v>
      </c>
      <c r="M15188">
        <v>500</v>
      </c>
      <c r="N15188" s="43">
        <v>500</v>
      </c>
    </row>
    <row r="15189" hidden="1" spans="1:14" x14ac:dyDescent="0.25">
      <c r="A15189" s="106">
        <v>46097</v>
      </c>
      <c r="B15189">
        <v>9575</v>
      </c>
      <c r="C15189">
        <v>6487</v>
      </c>
      <c r="E15189">
        <v>158</v>
      </c>
      <c r="F15189" t="s">
        <v>11591</v>
      </c>
      <c r="G15189" t="s">
        <v>2131</v>
      </c>
      <c r="I15189" t="s">
        <v>2006</v>
      </c>
      <c r="J15189" t="s">
        <v>2242</v>
      </c>
      <c r="K15189" t="s">
        <v>2243</v>
      </c>
      <c r="L15189">
        <v>5</v>
      </c>
      <c r="M15189">
        <v>500</v>
      </c>
      <c r="N15189" s="43">
        <v>2500</v>
      </c>
    </row>
    <row r="15190" hidden="1" spans="1:14" x14ac:dyDescent="0.25">
      <c r="A15190" s="106">
        <v>46097</v>
      </c>
      <c r="B15190">
        <v>9576</v>
      </c>
      <c r="C15190">
        <v>6488</v>
      </c>
      <c r="E15190">
        <v>158</v>
      </c>
      <c r="F15190" t="s">
        <v>11591</v>
      </c>
      <c r="G15190" t="s">
        <v>2131</v>
      </c>
      <c r="I15190" t="s">
        <v>2006</v>
      </c>
      <c r="J15190" t="s">
        <v>2242</v>
      </c>
      <c r="K15190" t="s">
        <v>2243</v>
      </c>
      <c r="L15190">
        <v>1</v>
      </c>
      <c r="M15190">
        <v>500</v>
      </c>
      <c r="N15190" s="43">
        <v>500</v>
      </c>
    </row>
    <row r="15191" hidden="1" spans="1:14" x14ac:dyDescent="0.25">
      <c r="A15191" s="106">
        <v>46098</v>
      </c>
      <c r="B15191">
        <v>9657</v>
      </c>
      <c r="C15191">
        <v>6569</v>
      </c>
      <c r="E15191">
        <v>158</v>
      </c>
      <c r="F15191" t="s">
        <v>11592</v>
      </c>
      <c r="G15191" t="s">
        <v>2025</v>
      </c>
      <c r="I15191" t="s">
        <v>2006</v>
      </c>
      <c r="J15191" t="s">
        <v>2031</v>
      </c>
      <c r="K15191" t="s">
        <v>2032</v>
      </c>
      <c r="L15191">
        <v>5</v>
      </c>
      <c r="M15191">
        <v>539</v>
      </c>
      <c r="N15191" s="43">
        <v>2695</v>
      </c>
    </row>
    <row r="15192" hidden="1" spans="1:14" x14ac:dyDescent="0.25">
      <c r="A15192" s="106">
        <v>46098</v>
      </c>
      <c r="B15192">
        <v>9658</v>
      </c>
      <c r="C15192">
        <v>6570</v>
      </c>
      <c r="E15192">
        <v>158</v>
      </c>
      <c r="F15192" t="s">
        <v>11592</v>
      </c>
      <c r="G15192" t="s">
        <v>2025</v>
      </c>
      <c r="I15192" t="s">
        <v>2006</v>
      </c>
      <c r="J15192" t="s">
        <v>2031</v>
      </c>
      <c r="K15192" t="s">
        <v>2032</v>
      </c>
      <c r="L15192">
        <v>1</v>
      </c>
      <c r="M15192">
        <v>539</v>
      </c>
      <c r="N15192" s="43">
        <v>539</v>
      </c>
    </row>
    <row r="15193" hidden="1" spans="1:14" x14ac:dyDescent="0.25">
      <c r="A15193" s="106">
        <v>46098</v>
      </c>
      <c r="B15193">
        <v>9662</v>
      </c>
      <c r="C15193">
        <v>6574</v>
      </c>
      <c r="E15193">
        <v>158</v>
      </c>
      <c r="F15193" t="s">
        <v>11593</v>
      </c>
      <c r="G15193" t="s">
        <v>2131</v>
      </c>
      <c r="I15193" t="s">
        <v>2006</v>
      </c>
      <c r="J15193" t="s">
        <v>2031</v>
      </c>
      <c r="K15193" t="s">
        <v>2032</v>
      </c>
      <c r="L15193">
        <v>5</v>
      </c>
      <c r="M15193">
        <v>539</v>
      </c>
      <c r="N15193" s="43">
        <v>2695</v>
      </c>
    </row>
    <row r="15194" hidden="1" spans="1:14" x14ac:dyDescent="0.25">
      <c r="A15194" s="106">
        <v>46098</v>
      </c>
      <c r="B15194">
        <v>9663</v>
      </c>
      <c r="C15194">
        <v>6575</v>
      </c>
      <c r="E15194">
        <v>158</v>
      </c>
      <c r="F15194" t="s">
        <v>11593</v>
      </c>
      <c r="G15194" t="s">
        <v>2131</v>
      </c>
      <c r="I15194" t="s">
        <v>2006</v>
      </c>
      <c r="J15194" t="s">
        <v>2031</v>
      </c>
      <c r="K15194" t="s">
        <v>2032</v>
      </c>
      <c r="L15194">
        <v>1</v>
      </c>
      <c r="M15194">
        <v>539</v>
      </c>
      <c r="N15194" s="43">
        <v>539</v>
      </c>
    </row>
    <row r="15195" hidden="1" spans="1:14" x14ac:dyDescent="0.25">
      <c r="A15195" s="106">
        <v>46098</v>
      </c>
      <c r="B15195">
        <v>9664</v>
      </c>
      <c r="C15195">
        <v>6576</v>
      </c>
      <c r="E15195">
        <v>158</v>
      </c>
      <c r="F15195" t="s">
        <v>11594</v>
      </c>
      <c r="G15195" t="s">
        <v>2095</v>
      </c>
      <c r="I15195" t="s">
        <v>2006</v>
      </c>
      <c r="J15195" t="s">
        <v>2031</v>
      </c>
      <c r="K15195" t="s">
        <v>2032</v>
      </c>
      <c r="L15195">
        <v>5</v>
      </c>
      <c r="M15195">
        <v>539</v>
      </c>
      <c r="N15195" s="43">
        <v>2695</v>
      </c>
    </row>
    <row r="15196" hidden="1" spans="1:14" x14ac:dyDescent="0.25">
      <c r="A15196" s="106">
        <v>46098</v>
      </c>
      <c r="B15196">
        <v>9665</v>
      </c>
      <c r="C15196">
        <v>6577</v>
      </c>
      <c r="E15196">
        <v>158</v>
      </c>
      <c r="F15196" t="s">
        <v>11594</v>
      </c>
      <c r="G15196" t="s">
        <v>2095</v>
      </c>
      <c r="I15196" t="s">
        <v>2006</v>
      </c>
      <c r="J15196" t="s">
        <v>2031</v>
      </c>
      <c r="K15196" t="s">
        <v>2032</v>
      </c>
      <c r="L15196">
        <v>1</v>
      </c>
      <c r="M15196">
        <v>539</v>
      </c>
      <c r="N15196" s="43">
        <v>539</v>
      </c>
    </row>
    <row r="15197" hidden="1" spans="1:14" x14ac:dyDescent="0.25">
      <c r="A15197" s="106">
        <v>46098</v>
      </c>
      <c r="B15197">
        <v>9671</v>
      </c>
      <c r="C15197">
        <v>6583</v>
      </c>
      <c r="E15197">
        <v>158</v>
      </c>
      <c r="F15197" t="s">
        <v>11595</v>
      </c>
      <c r="G15197" t="s">
        <v>2025</v>
      </c>
      <c r="I15197" t="s">
        <v>2006</v>
      </c>
      <c r="J15197" t="s">
        <v>2031</v>
      </c>
      <c r="K15197" t="s">
        <v>2032</v>
      </c>
      <c r="L15197">
        <v>5</v>
      </c>
      <c r="M15197">
        <v>539</v>
      </c>
      <c r="N15197" s="43">
        <v>2695</v>
      </c>
    </row>
    <row r="15198" hidden="1" spans="1:14" x14ac:dyDescent="0.25">
      <c r="A15198" s="106">
        <v>46098</v>
      </c>
      <c r="B15198">
        <v>9672</v>
      </c>
      <c r="C15198">
        <v>6584</v>
      </c>
      <c r="E15198">
        <v>158</v>
      </c>
      <c r="F15198" t="s">
        <v>11595</v>
      </c>
      <c r="G15198" t="s">
        <v>2025</v>
      </c>
      <c r="I15198" t="s">
        <v>2006</v>
      </c>
      <c r="J15198" t="s">
        <v>2031</v>
      </c>
      <c r="K15198" t="s">
        <v>2032</v>
      </c>
      <c r="L15198">
        <v>2</v>
      </c>
      <c r="M15198">
        <v>539</v>
      </c>
      <c r="N15198" s="43">
        <v>1078</v>
      </c>
    </row>
    <row r="15199" hidden="1" spans="1:14" x14ac:dyDescent="0.25">
      <c r="A15199" s="106">
        <v>46098</v>
      </c>
      <c r="B15199">
        <v>9681</v>
      </c>
      <c r="C15199">
        <v>6593</v>
      </c>
      <c r="E15199">
        <v>158</v>
      </c>
      <c r="F15199" t="s">
        <v>11596</v>
      </c>
      <c r="G15199" t="s">
        <v>2127</v>
      </c>
      <c r="I15199" t="s">
        <v>2006</v>
      </c>
      <c r="J15199" t="s">
        <v>2031</v>
      </c>
      <c r="K15199" t="s">
        <v>2032</v>
      </c>
      <c r="L15199">
        <v>5</v>
      </c>
      <c r="M15199">
        <v>539</v>
      </c>
      <c r="N15199" s="43">
        <v>2695</v>
      </c>
    </row>
    <row r="15200" hidden="1" spans="1:14" x14ac:dyDescent="0.25">
      <c r="A15200" s="106">
        <v>46099</v>
      </c>
      <c r="B15200">
        <v>9719</v>
      </c>
      <c r="C15200">
        <v>6629</v>
      </c>
      <c r="E15200">
        <v>158</v>
      </c>
      <c r="F15200" t="s">
        <v>11597</v>
      </c>
      <c r="G15200" t="s">
        <v>2027</v>
      </c>
      <c r="I15200" t="s">
        <v>2006</v>
      </c>
      <c r="J15200" t="s">
        <v>2242</v>
      </c>
      <c r="K15200" t="s">
        <v>2243</v>
      </c>
      <c r="L15200">
        <v>5</v>
      </c>
      <c r="M15200">
        <v>500</v>
      </c>
      <c r="N15200" s="43">
        <v>2500</v>
      </c>
    </row>
    <row r="15201" hidden="1" spans="1:14" x14ac:dyDescent="0.25">
      <c r="A15201" s="106">
        <v>46099</v>
      </c>
      <c r="B15201">
        <v>9720</v>
      </c>
      <c r="C15201">
        <v>6630</v>
      </c>
      <c r="E15201">
        <v>158</v>
      </c>
      <c r="F15201" t="s">
        <v>11597</v>
      </c>
      <c r="G15201" t="s">
        <v>2027</v>
      </c>
      <c r="I15201" t="s">
        <v>2006</v>
      </c>
      <c r="J15201" t="s">
        <v>2242</v>
      </c>
      <c r="K15201" t="s">
        <v>2243</v>
      </c>
      <c r="L15201">
        <v>1</v>
      </c>
      <c r="M15201">
        <v>500</v>
      </c>
      <c r="N15201" s="43">
        <v>500</v>
      </c>
    </row>
    <row r="15202" hidden="1" spans="1:14" x14ac:dyDescent="0.25">
      <c r="A15202" s="106">
        <v>46100</v>
      </c>
      <c r="B15202">
        <v>9749</v>
      </c>
      <c r="C15202">
        <v>6659</v>
      </c>
      <c r="E15202">
        <v>158</v>
      </c>
      <c r="F15202" t="s">
        <v>11598</v>
      </c>
      <c r="G15202" t="s">
        <v>2131</v>
      </c>
      <c r="I15202" t="s">
        <v>2006</v>
      </c>
      <c r="J15202" t="s">
        <v>2031</v>
      </c>
      <c r="K15202" t="s">
        <v>2032</v>
      </c>
      <c r="L15202">
        <v>5</v>
      </c>
      <c r="M15202">
        <v>539</v>
      </c>
      <c r="N15202" s="43">
        <v>2695</v>
      </c>
    </row>
    <row r="15203" hidden="1" spans="1:14" x14ac:dyDescent="0.25">
      <c r="A15203" s="106">
        <v>46100</v>
      </c>
      <c r="B15203">
        <v>9750</v>
      </c>
      <c r="C15203">
        <v>6660</v>
      </c>
      <c r="E15203">
        <v>158</v>
      </c>
      <c r="F15203" t="s">
        <v>11598</v>
      </c>
      <c r="G15203" t="s">
        <v>2131</v>
      </c>
      <c r="I15203" t="s">
        <v>2006</v>
      </c>
      <c r="J15203" t="s">
        <v>2031</v>
      </c>
      <c r="K15203" t="s">
        <v>2032</v>
      </c>
      <c r="L15203">
        <v>3</v>
      </c>
      <c r="M15203">
        <v>539</v>
      </c>
      <c r="N15203" s="43">
        <v>1617</v>
      </c>
    </row>
    <row r="15204" hidden="1" spans="1:14" x14ac:dyDescent="0.25">
      <c r="A15204" s="106">
        <v>46100</v>
      </c>
      <c r="B15204">
        <v>9754</v>
      </c>
      <c r="C15204">
        <v>6664</v>
      </c>
      <c r="E15204">
        <v>158</v>
      </c>
      <c r="F15204" t="s">
        <v>11599</v>
      </c>
      <c r="G15204" t="s">
        <v>2095</v>
      </c>
      <c r="I15204" t="s">
        <v>2006</v>
      </c>
      <c r="J15204" t="s">
        <v>2031</v>
      </c>
      <c r="K15204" t="s">
        <v>2032</v>
      </c>
      <c r="L15204">
        <v>5</v>
      </c>
      <c r="M15204">
        <v>539</v>
      </c>
      <c r="N15204" s="43">
        <v>2695</v>
      </c>
    </row>
    <row r="15205" hidden="1" spans="1:14" x14ac:dyDescent="0.25">
      <c r="A15205" s="106">
        <v>46100</v>
      </c>
      <c r="B15205">
        <v>9755</v>
      </c>
      <c r="C15205">
        <v>6665</v>
      </c>
      <c r="E15205">
        <v>158</v>
      </c>
      <c r="F15205" t="s">
        <v>11599</v>
      </c>
      <c r="G15205" t="s">
        <v>2095</v>
      </c>
      <c r="I15205" t="s">
        <v>2006</v>
      </c>
      <c r="J15205" t="s">
        <v>2031</v>
      </c>
      <c r="K15205" t="s">
        <v>2032</v>
      </c>
      <c r="L15205">
        <v>3</v>
      </c>
      <c r="M15205">
        <v>539</v>
      </c>
      <c r="N15205" s="43">
        <v>1617</v>
      </c>
    </row>
    <row r="15206" hidden="1" spans="1:14" x14ac:dyDescent="0.25">
      <c r="A15206" s="106">
        <v>46100</v>
      </c>
      <c r="B15206">
        <v>9760</v>
      </c>
      <c r="C15206">
        <v>6670</v>
      </c>
      <c r="E15206">
        <v>158</v>
      </c>
      <c r="F15206" t="s">
        <v>11600</v>
      </c>
      <c r="G15206" t="s">
        <v>2097</v>
      </c>
      <c r="I15206" t="s">
        <v>2006</v>
      </c>
      <c r="J15206" t="s">
        <v>2031</v>
      </c>
      <c r="K15206" t="s">
        <v>2032</v>
      </c>
      <c r="L15206">
        <v>3.5</v>
      </c>
      <c r="M15206">
        <v>539</v>
      </c>
      <c r="N15206" s="43">
        <v>1886.5</v>
      </c>
    </row>
    <row r="15207" hidden="1" spans="1:14" x14ac:dyDescent="0.25">
      <c r="A15207" s="106">
        <v>46104</v>
      </c>
      <c r="B15207">
        <v>9845</v>
      </c>
      <c r="C15207">
        <v>6754</v>
      </c>
      <c r="E15207">
        <v>158</v>
      </c>
      <c r="F15207" t="s">
        <v>11601</v>
      </c>
      <c r="G15207" t="s">
        <v>2127</v>
      </c>
      <c r="I15207" t="s">
        <v>2006</v>
      </c>
      <c r="J15207" t="s">
        <v>2242</v>
      </c>
      <c r="K15207" t="s">
        <v>2243</v>
      </c>
      <c r="L15207">
        <v>5</v>
      </c>
      <c r="M15207">
        <v>500</v>
      </c>
      <c r="N15207" s="43">
        <v>2500</v>
      </c>
    </row>
    <row r="15208" hidden="1" spans="1:14" x14ac:dyDescent="0.25">
      <c r="A15208" s="106">
        <v>46104</v>
      </c>
      <c r="B15208">
        <v>9846</v>
      </c>
      <c r="C15208">
        <v>6755</v>
      </c>
      <c r="E15208">
        <v>158</v>
      </c>
      <c r="F15208" t="s">
        <v>11601</v>
      </c>
      <c r="G15208" t="s">
        <v>2127</v>
      </c>
      <c r="I15208" t="s">
        <v>2006</v>
      </c>
      <c r="J15208" t="s">
        <v>2242</v>
      </c>
      <c r="K15208" t="s">
        <v>2243</v>
      </c>
      <c r="L15208">
        <v>1</v>
      </c>
      <c r="M15208">
        <v>500</v>
      </c>
      <c r="N15208" s="43">
        <v>500</v>
      </c>
    </row>
    <row r="15209" hidden="1" spans="1:14" x14ac:dyDescent="0.25">
      <c r="A15209" s="106">
        <v>46107</v>
      </c>
      <c r="B15209">
        <v>10008</v>
      </c>
      <c r="C15209">
        <v>6917</v>
      </c>
      <c r="E15209">
        <v>158</v>
      </c>
      <c r="F15209" t="s">
        <v>11602</v>
      </c>
      <c r="G15209" t="s">
        <v>2097</v>
      </c>
      <c r="I15209" t="s">
        <v>2006</v>
      </c>
      <c r="J15209" t="s">
        <v>2242</v>
      </c>
      <c r="K15209" t="s">
        <v>2243</v>
      </c>
      <c r="L15209">
        <v>5</v>
      </c>
      <c r="M15209">
        <v>500</v>
      </c>
      <c r="N15209" s="43">
        <v>2500</v>
      </c>
    </row>
    <row r="15210" hidden="1" spans="1:14" x14ac:dyDescent="0.25">
      <c r="A15210" s="106">
        <v>46107</v>
      </c>
      <c r="B15210">
        <v>10009</v>
      </c>
      <c r="C15210">
        <v>6918</v>
      </c>
      <c r="E15210">
        <v>158</v>
      </c>
      <c r="F15210" t="s">
        <v>11602</v>
      </c>
      <c r="G15210" t="s">
        <v>2097</v>
      </c>
      <c r="I15210" t="s">
        <v>2006</v>
      </c>
      <c r="J15210" t="s">
        <v>2242</v>
      </c>
      <c r="K15210" t="s">
        <v>2243</v>
      </c>
      <c r="L15210">
        <v>1</v>
      </c>
      <c r="M15210">
        <v>500</v>
      </c>
      <c r="N15210" s="43">
        <v>500</v>
      </c>
    </row>
    <row r="15211" hidden="1" spans="1:14" x14ac:dyDescent="0.25">
      <c r="A15211" s="106">
        <v>46111</v>
      </c>
      <c r="B15211">
        <v>10155</v>
      </c>
      <c r="C15211">
        <v>7063</v>
      </c>
      <c r="E15211">
        <v>158</v>
      </c>
      <c r="F15211" t="s">
        <v>11603</v>
      </c>
      <c r="G15211" t="s">
        <v>2025</v>
      </c>
      <c r="I15211" t="s">
        <v>2006</v>
      </c>
      <c r="J15211" t="s">
        <v>2242</v>
      </c>
      <c r="K15211" t="s">
        <v>2243</v>
      </c>
      <c r="L15211">
        <v>5</v>
      </c>
      <c r="M15211">
        <v>500</v>
      </c>
      <c r="N15211" s="43">
        <v>2500</v>
      </c>
    </row>
    <row r="15212" hidden="1" spans="1:14" x14ac:dyDescent="0.25">
      <c r="A15212" s="106">
        <v>46111</v>
      </c>
      <c r="B15212">
        <v>10156</v>
      </c>
      <c r="C15212">
        <v>7064</v>
      </c>
      <c r="E15212">
        <v>158</v>
      </c>
      <c r="F15212" t="s">
        <v>11603</v>
      </c>
      <c r="G15212" t="s">
        <v>2025</v>
      </c>
      <c r="I15212" t="s">
        <v>2006</v>
      </c>
      <c r="J15212" t="s">
        <v>2242</v>
      </c>
      <c r="K15212" t="s">
        <v>2243</v>
      </c>
      <c r="L15212">
        <v>1</v>
      </c>
      <c r="M15212">
        <v>500</v>
      </c>
      <c r="N15212" s="43">
        <v>500</v>
      </c>
    </row>
    <row r="15213" hidden="1" spans="1:14" x14ac:dyDescent="0.25">
      <c r="A15213" s="106">
        <v>46119</v>
      </c>
      <c r="B15213">
        <v>10470</v>
      </c>
      <c r="C15213">
        <v>7375</v>
      </c>
      <c r="E15213">
        <v>158</v>
      </c>
      <c r="F15213" t="s">
        <v>11604</v>
      </c>
      <c r="G15213" t="s">
        <v>2151</v>
      </c>
      <c r="I15213" t="s">
        <v>2006</v>
      </c>
      <c r="J15213" t="s">
        <v>2031</v>
      </c>
      <c r="K15213" t="s">
        <v>2032</v>
      </c>
      <c r="L15213">
        <v>5</v>
      </c>
      <c r="M15213">
        <v>539</v>
      </c>
      <c r="N15213" s="43">
        <v>2695</v>
      </c>
    </row>
    <row r="15214" hidden="1" spans="1:14" x14ac:dyDescent="0.25">
      <c r="A15214" s="106">
        <v>46119</v>
      </c>
      <c r="B15214">
        <v>10471</v>
      </c>
      <c r="C15214">
        <v>7376</v>
      </c>
      <c r="E15214">
        <v>158</v>
      </c>
      <c r="F15214" t="s">
        <v>11604</v>
      </c>
      <c r="G15214" t="s">
        <v>2151</v>
      </c>
      <c r="I15214" t="s">
        <v>2006</v>
      </c>
      <c r="J15214" t="s">
        <v>2031</v>
      </c>
      <c r="K15214" t="s">
        <v>2032</v>
      </c>
      <c r="L15214">
        <v>3</v>
      </c>
      <c r="M15214">
        <v>539</v>
      </c>
      <c r="N15214" s="43">
        <v>1617</v>
      </c>
    </row>
    <row r="15215" hidden="1" spans="1:14" x14ac:dyDescent="0.25">
      <c r="A15215" s="106">
        <v>46119</v>
      </c>
      <c r="B15215">
        <v>10472</v>
      </c>
      <c r="C15215">
        <v>7377</v>
      </c>
      <c r="E15215">
        <v>158</v>
      </c>
      <c r="F15215" t="s">
        <v>11605</v>
      </c>
      <c r="G15215" t="s">
        <v>2025</v>
      </c>
      <c r="I15215" t="s">
        <v>2006</v>
      </c>
      <c r="J15215" t="s">
        <v>2031</v>
      </c>
      <c r="K15215" t="s">
        <v>2032</v>
      </c>
      <c r="L15215">
        <v>5</v>
      </c>
      <c r="M15215">
        <v>539</v>
      </c>
      <c r="N15215" s="43">
        <v>2695</v>
      </c>
    </row>
    <row r="15216" hidden="1" spans="1:14" x14ac:dyDescent="0.25">
      <c r="A15216" s="106">
        <v>46119</v>
      </c>
      <c r="B15216">
        <v>10473</v>
      </c>
      <c r="C15216">
        <v>7378</v>
      </c>
      <c r="E15216">
        <v>158</v>
      </c>
      <c r="F15216" t="s">
        <v>11605</v>
      </c>
      <c r="G15216" t="s">
        <v>2025</v>
      </c>
      <c r="I15216" t="s">
        <v>2006</v>
      </c>
      <c r="J15216" t="s">
        <v>2031</v>
      </c>
      <c r="K15216" t="s">
        <v>2032</v>
      </c>
      <c r="L15216">
        <v>3</v>
      </c>
      <c r="M15216">
        <v>539</v>
      </c>
      <c r="N15216" s="43">
        <v>1617</v>
      </c>
    </row>
    <row r="15217" hidden="1" spans="1:14" x14ac:dyDescent="0.25">
      <c r="A15217" s="106">
        <v>46119</v>
      </c>
      <c r="B15217">
        <v>10479</v>
      </c>
      <c r="C15217">
        <v>7384</v>
      </c>
      <c r="E15217">
        <v>158</v>
      </c>
      <c r="F15217" t="s">
        <v>11606</v>
      </c>
      <c r="G15217" t="s">
        <v>2095</v>
      </c>
      <c r="I15217" t="s">
        <v>2006</v>
      </c>
      <c r="J15217" t="s">
        <v>2031</v>
      </c>
      <c r="K15217" t="s">
        <v>2032</v>
      </c>
      <c r="L15217">
        <v>5</v>
      </c>
      <c r="M15217">
        <v>539</v>
      </c>
      <c r="N15217" s="43">
        <v>2695</v>
      </c>
    </row>
    <row r="15218" hidden="1" spans="1:14" x14ac:dyDescent="0.25">
      <c r="A15218" s="106">
        <v>46119</v>
      </c>
      <c r="B15218">
        <v>10480</v>
      </c>
      <c r="C15218">
        <v>7385</v>
      </c>
      <c r="E15218">
        <v>158</v>
      </c>
      <c r="F15218" t="s">
        <v>11606</v>
      </c>
      <c r="G15218" t="s">
        <v>2095</v>
      </c>
      <c r="I15218" t="s">
        <v>2006</v>
      </c>
      <c r="J15218" t="s">
        <v>2031</v>
      </c>
      <c r="K15218" t="s">
        <v>2032</v>
      </c>
      <c r="L15218">
        <v>3</v>
      </c>
      <c r="M15218">
        <v>539</v>
      </c>
      <c r="N15218" s="43">
        <v>1617</v>
      </c>
    </row>
    <row r="15219" hidden="1" spans="1:14" x14ac:dyDescent="0.25">
      <c r="A15219" s="106">
        <v>46119</v>
      </c>
      <c r="B15219">
        <v>10481</v>
      </c>
      <c r="C15219">
        <v>7386</v>
      </c>
      <c r="E15219">
        <v>158</v>
      </c>
      <c r="F15219" t="s">
        <v>11607</v>
      </c>
      <c r="G15219" t="s">
        <v>2017</v>
      </c>
      <c r="I15219" t="s">
        <v>2006</v>
      </c>
      <c r="J15219" t="s">
        <v>2031</v>
      </c>
      <c r="K15219" t="s">
        <v>2032</v>
      </c>
      <c r="L15219">
        <v>5</v>
      </c>
      <c r="M15219">
        <v>539</v>
      </c>
      <c r="N15219" s="43">
        <v>2695</v>
      </c>
    </row>
    <row r="15220" hidden="1" spans="1:14" x14ac:dyDescent="0.25">
      <c r="A15220" s="106">
        <v>46119</v>
      </c>
      <c r="B15220">
        <v>10482</v>
      </c>
      <c r="C15220">
        <v>7387</v>
      </c>
      <c r="E15220">
        <v>158</v>
      </c>
      <c r="F15220" t="s">
        <v>11607</v>
      </c>
      <c r="G15220" t="s">
        <v>2017</v>
      </c>
      <c r="I15220" t="s">
        <v>2006</v>
      </c>
      <c r="J15220" t="s">
        <v>2031</v>
      </c>
      <c r="K15220" t="s">
        <v>2032</v>
      </c>
      <c r="L15220">
        <v>3</v>
      </c>
      <c r="M15220">
        <v>539</v>
      </c>
      <c r="N15220" s="43">
        <v>1617</v>
      </c>
    </row>
    <row r="15221" hidden="1" spans="1:14" x14ac:dyDescent="0.25">
      <c r="A15221" s="106">
        <v>46119</v>
      </c>
      <c r="B15221">
        <v>10501</v>
      </c>
      <c r="C15221">
        <v>7406</v>
      </c>
      <c r="E15221">
        <v>158</v>
      </c>
      <c r="F15221" t="s">
        <v>11608</v>
      </c>
      <c r="G15221" t="s">
        <v>2095</v>
      </c>
      <c r="I15221" t="s">
        <v>2006</v>
      </c>
      <c r="J15221" t="s">
        <v>2031</v>
      </c>
      <c r="K15221" t="s">
        <v>2032</v>
      </c>
      <c r="L15221">
        <v>3</v>
      </c>
      <c r="M15221">
        <v>539</v>
      </c>
      <c r="N15221" s="43">
        <v>1617</v>
      </c>
    </row>
    <row r="15222" hidden="1" spans="1:14" x14ac:dyDescent="0.25">
      <c r="A15222" s="106">
        <v>46125</v>
      </c>
      <c r="B15222">
        <v>10700</v>
      </c>
      <c r="C15222">
        <v>7605</v>
      </c>
      <c r="E15222">
        <v>158</v>
      </c>
      <c r="F15222" t="s">
        <v>11609</v>
      </c>
      <c r="G15222" t="s">
        <v>2156</v>
      </c>
      <c r="I15222" t="s">
        <v>2006</v>
      </c>
      <c r="J15222" t="s">
        <v>2242</v>
      </c>
      <c r="K15222" t="s">
        <v>2243</v>
      </c>
      <c r="L15222">
        <v>5</v>
      </c>
      <c r="M15222">
        <v>500</v>
      </c>
      <c r="N15222" s="43">
        <v>2500</v>
      </c>
    </row>
    <row r="15223" hidden="1" spans="1:14" x14ac:dyDescent="0.25">
      <c r="A15223" s="106">
        <v>46125</v>
      </c>
      <c r="B15223">
        <v>10701</v>
      </c>
      <c r="C15223">
        <v>7606</v>
      </c>
      <c r="E15223">
        <v>158</v>
      </c>
      <c r="F15223" t="s">
        <v>11609</v>
      </c>
      <c r="G15223" t="s">
        <v>2156</v>
      </c>
      <c r="I15223" t="s">
        <v>2006</v>
      </c>
      <c r="J15223" t="s">
        <v>2242</v>
      </c>
      <c r="K15223" t="s">
        <v>2243</v>
      </c>
      <c r="L15223">
        <v>1</v>
      </c>
      <c r="M15223">
        <v>500</v>
      </c>
      <c r="N15223" s="43">
        <v>500</v>
      </c>
    </row>
    <row r="15224" hidden="1" spans="1:14" x14ac:dyDescent="0.25">
      <c r="A15224" s="106">
        <v>46127</v>
      </c>
      <c r="B15224">
        <v>10794</v>
      </c>
      <c r="C15224">
        <v>7698</v>
      </c>
      <c r="E15224">
        <v>158</v>
      </c>
      <c r="F15224" t="s">
        <v>11610</v>
      </c>
      <c r="G15224" t="s">
        <v>2095</v>
      </c>
      <c r="I15224" t="s">
        <v>2006</v>
      </c>
      <c r="J15224" t="s">
        <v>2242</v>
      </c>
      <c r="K15224" t="s">
        <v>2243</v>
      </c>
      <c r="L15224">
        <v>5</v>
      </c>
      <c r="M15224">
        <v>500</v>
      </c>
      <c r="N15224" s="43">
        <v>2500</v>
      </c>
    </row>
    <row r="15225" hidden="1" spans="1:14" x14ac:dyDescent="0.25">
      <c r="A15225" s="106">
        <v>46127</v>
      </c>
      <c r="B15225">
        <v>10795</v>
      </c>
      <c r="C15225">
        <v>7699</v>
      </c>
      <c r="E15225">
        <v>158</v>
      </c>
      <c r="F15225" t="s">
        <v>11610</v>
      </c>
      <c r="G15225" t="s">
        <v>2095</v>
      </c>
      <c r="I15225" t="s">
        <v>2006</v>
      </c>
      <c r="J15225" t="s">
        <v>2242</v>
      </c>
      <c r="K15225" t="s">
        <v>2243</v>
      </c>
      <c r="L15225">
        <v>1</v>
      </c>
      <c r="M15225">
        <v>500</v>
      </c>
      <c r="N15225" s="43">
        <v>500</v>
      </c>
    </row>
    <row r="15226" hidden="1" spans="1:14" x14ac:dyDescent="0.25">
      <c r="A15226" s="106">
        <v>46135</v>
      </c>
      <c r="B15226">
        <v>11170</v>
      </c>
      <c r="C15226">
        <v>8072</v>
      </c>
      <c r="E15226">
        <v>158</v>
      </c>
      <c r="F15226" t="s">
        <v>11611</v>
      </c>
      <c r="G15226" t="s">
        <v>2156</v>
      </c>
      <c r="I15226" t="s">
        <v>2006</v>
      </c>
      <c r="J15226" t="s">
        <v>2242</v>
      </c>
      <c r="K15226" t="s">
        <v>2243</v>
      </c>
      <c r="L15226">
        <v>5</v>
      </c>
      <c r="M15226">
        <v>500</v>
      </c>
      <c r="N15226" s="43">
        <v>2500</v>
      </c>
    </row>
    <row r="15227" hidden="1" spans="1:14" x14ac:dyDescent="0.25">
      <c r="A15227" s="106">
        <v>46135</v>
      </c>
      <c r="B15227">
        <v>11171</v>
      </c>
      <c r="C15227">
        <v>8073</v>
      </c>
      <c r="E15227">
        <v>158</v>
      </c>
      <c r="F15227" t="s">
        <v>11611</v>
      </c>
      <c r="G15227" t="s">
        <v>2156</v>
      </c>
      <c r="I15227" t="s">
        <v>2006</v>
      </c>
      <c r="J15227" t="s">
        <v>2242</v>
      </c>
      <c r="K15227" t="s">
        <v>2243</v>
      </c>
      <c r="L15227">
        <v>1</v>
      </c>
      <c r="M15227">
        <v>500</v>
      </c>
      <c r="N15227" s="43">
        <v>500</v>
      </c>
    </row>
    <row r="15228" hidden="1" spans="1:14" x14ac:dyDescent="0.25">
      <c r="A15228" s="106">
        <v>46139</v>
      </c>
      <c r="B15228">
        <v>11317</v>
      </c>
      <c r="C15228">
        <v>8219</v>
      </c>
      <c r="E15228">
        <v>158</v>
      </c>
      <c r="F15228" t="s">
        <v>11612</v>
      </c>
      <c r="G15228" t="s">
        <v>2156</v>
      </c>
      <c r="I15228" t="s">
        <v>2006</v>
      </c>
      <c r="J15228" t="s">
        <v>2242</v>
      </c>
      <c r="K15228" t="s">
        <v>2243</v>
      </c>
      <c r="L15228">
        <v>5</v>
      </c>
      <c r="M15228">
        <v>500</v>
      </c>
      <c r="N15228" s="43">
        <v>2500</v>
      </c>
    </row>
    <row r="15229" hidden="1" spans="1:14" x14ac:dyDescent="0.25">
      <c r="A15229" s="106">
        <v>46139</v>
      </c>
      <c r="B15229">
        <v>11318</v>
      </c>
      <c r="C15229">
        <v>8220</v>
      </c>
      <c r="E15229">
        <v>158</v>
      </c>
      <c r="F15229" t="s">
        <v>11612</v>
      </c>
      <c r="G15229" t="s">
        <v>2156</v>
      </c>
      <c r="I15229" t="s">
        <v>2006</v>
      </c>
      <c r="J15229" t="s">
        <v>2242</v>
      </c>
      <c r="K15229" t="s">
        <v>2243</v>
      </c>
      <c r="L15229">
        <v>3</v>
      </c>
      <c r="M15229">
        <v>500</v>
      </c>
      <c r="N15229" s="43">
        <v>1500</v>
      </c>
    </row>
    <row r="15230" hidden="1" spans="1:14" x14ac:dyDescent="0.25">
      <c r="A15230" s="106">
        <v>46140</v>
      </c>
      <c r="B15230">
        <v>11377</v>
      </c>
      <c r="C15230">
        <v>8279</v>
      </c>
      <c r="E15230">
        <v>158</v>
      </c>
      <c r="F15230" t="s">
        <v>11613</v>
      </c>
      <c r="G15230" t="s">
        <v>2131</v>
      </c>
      <c r="I15230" t="s">
        <v>2006</v>
      </c>
      <c r="J15230" t="s">
        <v>2031</v>
      </c>
      <c r="K15230" t="s">
        <v>2032</v>
      </c>
      <c r="L15230">
        <v>5</v>
      </c>
      <c r="M15230">
        <v>539</v>
      </c>
      <c r="N15230" s="43">
        <v>2695</v>
      </c>
    </row>
    <row r="15231" hidden="1" spans="1:14" x14ac:dyDescent="0.25">
      <c r="A15231" s="106">
        <v>46140</v>
      </c>
      <c r="B15231">
        <v>11378</v>
      </c>
      <c r="C15231">
        <v>8280</v>
      </c>
      <c r="E15231">
        <v>158</v>
      </c>
      <c r="F15231" t="s">
        <v>11613</v>
      </c>
      <c r="G15231" t="s">
        <v>2131</v>
      </c>
      <c r="I15231" t="s">
        <v>2006</v>
      </c>
      <c r="J15231" t="s">
        <v>2031</v>
      </c>
      <c r="K15231" t="s">
        <v>2032</v>
      </c>
      <c r="L15231">
        <v>3</v>
      </c>
      <c r="M15231">
        <v>539</v>
      </c>
      <c r="N15231" s="43">
        <v>1617</v>
      </c>
    </row>
    <row r="15232" hidden="1" spans="1:14" x14ac:dyDescent="0.25">
      <c r="A15232" s="106">
        <v>46140</v>
      </c>
      <c r="B15232">
        <v>11379</v>
      </c>
      <c r="C15232">
        <v>8281</v>
      </c>
      <c r="E15232">
        <v>158</v>
      </c>
      <c r="F15232" t="s">
        <v>11614</v>
      </c>
      <c r="G15232" t="s">
        <v>2185</v>
      </c>
      <c r="I15232" t="s">
        <v>2006</v>
      </c>
      <c r="J15232" t="s">
        <v>2031</v>
      </c>
      <c r="K15232" t="s">
        <v>2032</v>
      </c>
      <c r="L15232">
        <v>5</v>
      </c>
      <c r="M15232">
        <v>539</v>
      </c>
      <c r="N15232" s="43">
        <v>2695</v>
      </c>
    </row>
    <row r="15233" hidden="1" spans="1:14" x14ac:dyDescent="0.25">
      <c r="A15233" s="106">
        <v>46140</v>
      </c>
      <c r="B15233">
        <v>11380</v>
      </c>
      <c r="C15233">
        <v>8282</v>
      </c>
      <c r="E15233">
        <v>158</v>
      </c>
      <c r="F15233" t="s">
        <v>11614</v>
      </c>
      <c r="G15233" t="s">
        <v>2185</v>
      </c>
      <c r="I15233" t="s">
        <v>2006</v>
      </c>
      <c r="J15233" t="s">
        <v>2031</v>
      </c>
      <c r="K15233" t="s">
        <v>2032</v>
      </c>
      <c r="L15233">
        <v>3</v>
      </c>
      <c r="M15233">
        <v>539</v>
      </c>
      <c r="N15233" s="43">
        <v>1617</v>
      </c>
    </row>
    <row r="15234" hidden="1" spans="1:14" x14ac:dyDescent="0.25">
      <c r="A15234" s="106">
        <v>46140</v>
      </c>
      <c r="B15234">
        <v>11383</v>
      </c>
      <c r="C15234">
        <v>8285</v>
      </c>
      <c r="E15234">
        <v>158</v>
      </c>
      <c r="F15234" t="s">
        <v>11615</v>
      </c>
      <c r="G15234" t="s">
        <v>2095</v>
      </c>
      <c r="I15234" t="s">
        <v>2006</v>
      </c>
      <c r="J15234" t="s">
        <v>2031</v>
      </c>
      <c r="K15234" t="s">
        <v>2032</v>
      </c>
      <c r="L15234">
        <v>5</v>
      </c>
      <c r="M15234">
        <v>539</v>
      </c>
      <c r="N15234" s="43">
        <v>2695</v>
      </c>
    </row>
    <row r="15235" hidden="1" spans="1:14" x14ac:dyDescent="0.25">
      <c r="A15235" s="106">
        <v>46140</v>
      </c>
      <c r="B15235">
        <v>11384</v>
      </c>
      <c r="C15235">
        <v>8286</v>
      </c>
      <c r="E15235">
        <v>158</v>
      </c>
      <c r="F15235" t="s">
        <v>11615</v>
      </c>
      <c r="G15235" t="s">
        <v>2095</v>
      </c>
      <c r="I15235" t="s">
        <v>2006</v>
      </c>
      <c r="J15235" t="s">
        <v>2031</v>
      </c>
      <c r="K15235" t="s">
        <v>2032</v>
      </c>
      <c r="L15235">
        <v>3</v>
      </c>
      <c r="M15235">
        <v>539</v>
      </c>
      <c r="N15235" s="43">
        <v>1617</v>
      </c>
    </row>
    <row r="15236" hidden="1" spans="1:14" x14ac:dyDescent="0.25">
      <c r="A15236" s="106">
        <v>46141</v>
      </c>
      <c r="B15236">
        <v>11411</v>
      </c>
      <c r="C15236">
        <v>8313</v>
      </c>
      <c r="E15236">
        <v>158</v>
      </c>
      <c r="F15236" t="s">
        <v>11616</v>
      </c>
      <c r="G15236" t="s">
        <v>2027</v>
      </c>
      <c r="I15236" t="s">
        <v>2006</v>
      </c>
      <c r="J15236" t="s">
        <v>2242</v>
      </c>
      <c r="K15236" t="s">
        <v>2243</v>
      </c>
      <c r="L15236">
        <v>5</v>
      </c>
      <c r="M15236">
        <v>500</v>
      </c>
      <c r="N15236" s="43">
        <v>2500</v>
      </c>
    </row>
    <row r="15237" hidden="1" spans="1:14" x14ac:dyDescent="0.25">
      <c r="A15237" s="106">
        <v>46141</v>
      </c>
      <c r="B15237">
        <v>11412</v>
      </c>
      <c r="C15237">
        <v>8314</v>
      </c>
      <c r="E15237">
        <v>158</v>
      </c>
      <c r="F15237" t="s">
        <v>11616</v>
      </c>
      <c r="G15237" t="s">
        <v>2027</v>
      </c>
      <c r="I15237" t="s">
        <v>2006</v>
      </c>
      <c r="J15237" t="s">
        <v>2242</v>
      </c>
      <c r="K15237" t="s">
        <v>2243</v>
      </c>
      <c r="L15237">
        <v>3</v>
      </c>
      <c r="M15237">
        <v>500</v>
      </c>
      <c r="N15237" s="43">
        <v>1500</v>
      </c>
    </row>
    <row r="15238" hidden="1" spans="1:14" x14ac:dyDescent="0.25">
      <c r="A15238" s="106">
        <v>46146</v>
      </c>
      <c r="B15238">
        <v>11569</v>
      </c>
      <c r="C15238">
        <v>8471</v>
      </c>
      <c r="E15238">
        <v>158</v>
      </c>
      <c r="F15238" t="s">
        <v>11617</v>
      </c>
      <c r="G15238" t="s">
        <v>2156</v>
      </c>
      <c r="I15238" t="s">
        <v>2006</v>
      </c>
      <c r="J15238" t="s">
        <v>2242</v>
      </c>
      <c r="K15238" t="s">
        <v>2243</v>
      </c>
      <c r="L15238">
        <v>5</v>
      </c>
      <c r="M15238">
        <v>530</v>
      </c>
      <c r="N15238" s="43">
        <v>2650</v>
      </c>
    </row>
    <row r="15239" hidden="1" spans="1:14" x14ac:dyDescent="0.25">
      <c r="A15239" s="106">
        <v>46146</v>
      </c>
      <c r="B15239">
        <v>11570</v>
      </c>
      <c r="C15239">
        <v>8472</v>
      </c>
      <c r="E15239">
        <v>158</v>
      </c>
      <c r="F15239" t="s">
        <v>11617</v>
      </c>
      <c r="G15239" t="s">
        <v>2156</v>
      </c>
      <c r="I15239" t="s">
        <v>2006</v>
      </c>
      <c r="J15239" t="s">
        <v>2242</v>
      </c>
      <c r="K15239" t="s">
        <v>2243</v>
      </c>
      <c r="L15239">
        <v>1</v>
      </c>
      <c r="M15239">
        <v>530</v>
      </c>
      <c r="N15239" s="43">
        <v>530</v>
      </c>
    </row>
    <row r="15240" hidden="1" spans="1:14" x14ac:dyDescent="0.25">
      <c r="A15240" s="106">
        <v>46148</v>
      </c>
      <c r="B15240">
        <v>11736</v>
      </c>
      <c r="C15240">
        <v>8637</v>
      </c>
      <c r="E15240">
        <v>158</v>
      </c>
      <c r="F15240" t="s">
        <v>11618</v>
      </c>
      <c r="G15240" t="s">
        <v>2127</v>
      </c>
      <c r="I15240" t="s">
        <v>2006</v>
      </c>
      <c r="J15240" t="s">
        <v>2242</v>
      </c>
      <c r="K15240" t="s">
        <v>2243</v>
      </c>
      <c r="L15240">
        <v>5</v>
      </c>
      <c r="M15240">
        <v>530</v>
      </c>
      <c r="N15240" s="43">
        <v>2650</v>
      </c>
    </row>
    <row r="15241" hidden="1" spans="1:14" x14ac:dyDescent="0.25">
      <c r="A15241" s="106">
        <v>46148</v>
      </c>
      <c r="B15241">
        <v>11737</v>
      </c>
      <c r="C15241">
        <v>8638</v>
      </c>
      <c r="E15241">
        <v>158</v>
      </c>
      <c r="F15241" t="s">
        <v>11618</v>
      </c>
      <c r="G15241" t="s">
        <v>2127</v>
      </c>
      <c r="I15241" t="s">
        <v>2006</v>
      </c>
      <c r="J15241" t="s">
        <v>2242</v>
      </c>
      <c r="K15241" t="s">
        <v>2243</v>
      </c>
      <c r="L15241">
        <v>1</v>
      </c>
      <c r="M15241">
        <v>530</v>
      </c>
      <c r="N15241" s="43">
        <v>530</v>
      </c>
    </row>
    <row r="15242" hidden="1" spans="1:14" x14ac:dyDescent="0.25">
      <c r="A15242" s="106">
        <v>46150</v>
      </c>
      <c r="B15242">
        <v>11817</v>
      </c>
      <c r="C15242">
        <v>8718</v>
      </c>
      <c r="E15242">
        <v>158</v>
      </c>
      <c r="F15242" t="s">
        <v>11619</v>
      </c>
      <c r="G15242" t="s">
        <v>2114</v>
      </c>
      <c r="I15242" t="s">
        <v>2006</v>
      </c>
      <c r="J15242" t="s">
        <v>2242</v>
      </c>
      <c r="K15242" t="s">
        <v>2243</v>
      </c>
      <c r="L15242">
        <v>5</v>
      </c>
      <c r="M15242">
        <v>530</v>
      </c>
      <c r="N15242" s="43">
        <v>2650</v>
      </c>
    </row>
    <row r="15243" hidden="1" spans="1:14" x14ac:dyDescent="0.25">
      <c r="A15243" s="106">
        <v>46150</v>
      </c>
      <c r="B15243">
        <v>11818</v>
      </c>
      <c r="C15243">
        <v>8719</v>
      </c>
      <c r="E15243">
        <v>158</v>
      </c>
      <c r="F15243" t="s">
        <v>11619</v>
      </c>
      <c r="G15243" t="s">
        <v>2114</v>
      </c>
      <c r="I15243" t="s">
        <v>2006</v>
      </c>
      <c r="J15243" t="s">
        <v>2242</v>
      </c>
      <c r="K15243" t="s">
        <v>2243</v>
      </c>
      <c r="L15243">
        <v>1</v>
      </c>
      <c r="M15243">
        <v>530</v>
      </c>
      <c r="N15243" s="43">
        <v>530</v>
      </c>
    </row>
    <row r="15244" hidden="1" spans="1:14" x14ac:dyDescent="0.25">
      <c r="A15244" s="106">
        <v>46153</v>
      </c>
      <c r="B15244">
        <v>11958</v>
      </c>
      <c r="C15244">
        <v>8858</v>
      </c>
      <c r="E15244">
        <v>158</v>
      </c>
      <c r="F15244" t="s">
        <v>11620</v>
      </c>
      <c r="G15244" t="s">
        <v>2156</v>
      </c>
      <c r="I15244" t="s">
        <v>2006</v>
      </c>
      <c r="J15244" t="s">
        <v>2242</v>
      </c>
      <c r="K15244" t="s">
        <v>2243</v>
      </c>
      <c r="L15244">
        <v>5</v>
      </c>
      <c r="M15244">
        <v>530</v>
      </c>
      <c r="N15244" s="43">
        <v>2650</v>
      </c>
    </row>
    <row r="15245" hidden="1" spans="1:14" x14ac:dyDescent="0.25">
      <c r="A15245" s="106">
        <v>46153</v>
      </c>
      <c r="B15245">
        <v>11959</v>
      </c>
      <c r="C15245">
        <v>8859</v>
      </c>
      <c r="E15245">
        <v>158</v>
      </c>
      <c r="F15245" t="s">
        <v>11620</v>
      </c>
      <c r="G15245" t="s">
        <v>2156</v>
      </c>
      <c r="I15245" t="s">
        <v>2006</v>
      </c>
      <c r="J15245" t="s">
        <v>2242</v>
      </c>
      <c r="K15245" t="s">
        <v>2243</v>
      </c>
      <c r="L15245">
        <v>2</v>
      </c>
      <c r="M15245">
        <v>530</v>
      </c>
      <c r="N15245" s="43">
        <v>1060</v>
      </c>
    </row>
    <row r="15246" hidden="1" spans="1:14" x14ac:dyDescent="0.25">
      <c r="A15246" s="106">
        <v>46155</v>
      </c>
      <c r="B15246">
        <v>12133</v>
      </c>
      <c r="C15246">
        <v>9033</v>
      </c>
      <c r="E15246">
        <v>158</v>
      </c>
      <c r="F15246" t="s">
        <v>11621</v>
      </c>
      <c r="G15246" t="s">
        <v>2127</v>
      </c>
      <c r="I15246" t="s">
        <v>2006</v>
      </c>
      <c r="J15246" t="s">
        <v>2031</v>
      </c>
      <c r="K15246" t="s">
        <v>2032</v>
      </c>
      <c r="L15246">
        <v>5</v>
      </c>
      <c r="M15246">
        <v>587</v>
      </c>
      <c r="N15246" s="43">
        <v>2935</v>
      </c>
    </row>
    <row r="15247" hidden="1" spans="1:14" x14ac:dyDescent="0.25">
      <c r="A15247" s="106">
        <v>46155</v>
      </c>
      <c r="B15247">
        <v>12134</v>
      </c>
      <c r="C15247">
        <v>9034</v>
      </c>
      <c r="E15247">
        <v>158</v>
      </c>
      <c r="F15247" t="s">
        <v>11621</v>
      </c>
      <c r="G15247" t="s">
        <v>2127</v>
      </c>
      <c r="I15247" t="s">
        <v>2006</v>
      </c>
      <c r="J15247" t="s">
        <v>2031</v>
      </c>
      <c r="K15247" t="s">
        <v>2032</v>
      </c>
      <c r="L15247">
        <v>3</v>
      </c>
      <c r="M15247">
        <v>587</v>
      </c>
      <c r="N15247" s="43">
        <v>1761</v>
      </c>
    </row>
    <row r="15248" hidden="1" spans="1:14" x14ac:dyDescent="0.25">
      <c r="A15248" s="106">
        <v>46155</v>
      </c>
      <c r="B15248">
        <v>12135</v>
      </c>
      <c r="C15248">
        <v>9035</v>
      </c>
      <c r="E15248">
        <v>158</v>
      </c>
      <c r="F15248" t="s">
        <v>11622</v>
      </c>
      <c r="G15248" t="s">
        <v>2131</v>
      </c>
      <c r="I15248" t="s">
        <v>2006</v>
      </c>
      <c r="J15248" t="s">
        <v>2031</v>
      </c>
      <c r="K15248" t="s">
        <v>2032</v>
      </c>
      <c r="L15248">
        <v>5</v>
      </c>
      <c r="M15248">
        <v>587</v>
      </c>
      <c r="N15248" s="43">
        <v>2935</v>
      </c>
    </row>
    <row r="15249" hidden="1" spans="1:14" x14ac:dyDescent="0.25">
      <c r="A15249" s="106">
        <v>46155</v>
      </c>
      <c r="B15249">
        <v>12136</v>
      </c>
      <c r="C15249">
        <v>9036</v>
      </c>
      <c r="E15249">
        <v>158</v>
      </c>
      <c r="F15249" t="s">
        <v>11622</v>
      </c>
      <c r="G15249" t="s">
        <v>2131</v>
      </c>
      <c r="I15249" t="s">
        <v>2006</v>
      </c>
      <c r="J15249" t="s">
        <v>2031</v>
      </c>
      <c r="K15249" t="s">
        <v>2032</v>
      </c>
      <c r="L15249">
        <v>3</v>
      </c>
      <c r="M15249">
        <v>587</v>
      </c>
      <c r="N15249" s="43">
        <v>1761</v>
      </c>
    </row>
    <row r="15250" hidden="1" spans="1:14" x14ac:dyDescent="0.25">
      <c r="A15250" s="106">
        <v>46155</v>
      </c>
      <c r="B15250">
        <v>12147</v>
      </c>
      <c r="C15250">
        <v>9048</v>
      </c>
      <c r="E15250">
        <v>158</v>
      </c>
      <c r="F15250" t="s">
        <v>11623</v>
      </c>
      <c r="G15250" t="s">
        <v>2095</v>
      </c>
      <c r="I15250" t="s">
        <v>2006</v>
      </c>
      <c r="J15250" t="s">
        <v>2031</v>
      </c>
      <c r="K15250" t="s">
        <v>2032</v>
      </c>
      <c r="L15250">
        <v>3</v>
      </c>
      <c r="M15250">
        <v>587</v>
      </c>
      <c r="N15250" s="43">
        <v>1761</v>
      </c>
    </row>
    <row r="15251" hidden="1" spans="1:14" x14ac:dyDescent="0.25">
      <c r="A15251" s="106">
        <v>46155</v>
      </c>
      <c r="B15251">
        <v>12148</v>
      </c>
      <c r="C15251">
        <v>9047</v>
      </c>
      <c r="E15251">
        <v>158</v>
      </c>
      <c r="F15251" t="s">
        <v>11623</v>
      </c>
      <c r="G15251" t="s">
        <v>2095</v>
      </c>
      <c r="I15251" t="s">
        <v>2006</v>
      </c>
      <c r="J15251" t="s">
        <v>2031</v>
      </c>
      <c r="K15251" t="s">
        <v>2032</v>
      </c>
      <c r="L15251">
        <v>5</v>
      </c>
      <c r="M15251">
        <v>587</v>
      </c>
      <c r="N15251" s="43">
        <v>2935</v>
      </c>
    </row>
    <row r="15252" hidden="1" spans="1:14" x14ac:dyDescent="0.25">
      <c r="A15252" s="106">
        <v>46155</v>
      </c>
      <c r="B15252">
        <v>12154</v>
      </c>
      <c r="C15252">
        <v>9054</v>
      </c>
      <c r="E15252">
        <v>158</v>
      </c>
      <c r="F15252" t="s">
        <v>11624</v>
      </c>
      <c r="G15252" t="s">
        <v>2027</v>
      </c>
      <c r="I15252" t="s">
        <v>2006</v>
      </c>
      <c r="J15252" t="s">
        <v>6685</v>
      </c>
      <c r="K15252" t="s">
        <v>6686</v>
      </c>
      <c r="L15252">
        <v>5</v>
      </c>
      <c r="M15252">
        <v>540</v>
      </c>
      <c r="N15252" s="43">
        <v>2700</v>
      </c>
    </row>
    <row r="15253" hidden="1" spans="1:14" x14ac:dyDescent="0.25">
      <c r="A15253" s="106">
        <v>46155</v>
      </c>
      <c r="B15253">
        <v>12155</v>
      </c>
      <c r="C15253">
        <v>9055</v>
      </c>
      <c r="E15253">
        <v>158</v>
      </c>
      <c r="F15253" t="s">
        <v>11624</v>
      </c>
      <c r="G15253" t="s">
        <v>2027</v>
      </c>
      <c r="I15253" t="s">
        <v>2006</v>
      </c>
      <c r="J15253" t="s">
        <v>6685</v>
      </c>
      <c r="K15253" t="s">
        <v>6686</v>
      </c>
      <c r="L15253">
        <v>1</v>
      </c>
      <c r="M15253">
        <v>540</v>
      </c>
      <c r="N15253" s="43">
        <v>540</v>
      </c>
    </row>
    <row r="15254" hidden="1" spans="1:14" x14ac:dyDescent="0.25">
      <c r="A15254" s="106">
        <v>46160</v>
      </c>
      <c r="B15254">
        <v>12338</v>
      </c>
      <c r="C15254">
        <v>9238</v>
      </c>
      <c r="E15254">
        <v>158</v>
      </c>
      <c r="F15254" t="s">
        <v>11625</v>
      </c>
      <c r="G15254" t="s">
        <v>2127</v>
      </c>
      <c r="I15254" t="s">
        <v>2006</v>
      </c>
      <c r="J15254" t="s">
        <v>6685</v>
      </c>
      <c r="K15254" t="s">
        <v>6686</v>
      </c>
      <c r="L15254">
        <v>5</v>
      </c>
      <c r="M15254">
        <v>540</v>
      </c>
      <c r="N15254" s="43">
        <v>2700</v>
      </c>
    </row>
    <row r="15255" hidden="1" spans="1:14" x14ac:dyDescent="0.25">
      <c r="A15255" s="106">
        <v>46160</v>
      </c>
      <c r="B15255">
        <v>12339</v>
      </c>
      <c r="C15255">
        <v>9239</v>
      </c>
      <c r="E15255">
        <v>158</v>
      </c>
      <c r="F15255" t="s">
        <v>11625</v>
      </c>
      <c r="G15255" t="s">
        <v>2127</v>
      </c>
      <c r="I15255" t="s">
        <v>2006</v>
      </c>
      <c r="J15255" t="s">
        <v>6685</v>
      </c>
      <c r="K15255" t="s">
        <v>6686</v>
      </c>
      <c r="L15255">
        <v>1</v>
      </c>
      <c r="M15255">
        <v>540</v>
      </c>
      <c r="N15255" s="43">
        <v>540</v>
      </c>
    </row>
    <row r="15256" hidden="1" spans="1:14" x14ac:dyDescent="0.25">
      <c r="A15256" s="106">
        <v>46169</v>
      </c>
      <c r="B15256">
        <v>12891</v>
      </c>
      <c r="C15256">
        <v>9780</v>
      </c>
      <c r="E15256">
        <v>158</v>
      </c>
      <c r="F15256" t="s">
        <v>11626</v>
      </c>
      <c r="G15256" t="s">
        <v>2114</v>
      </c>
      <c r="I15256" t="s">
        <v>2006</v>
      </c>
      <c r="J15256" t="s">
        <v>6685</v>
      </c>
      <c r="K15256" t="s">
        <v>6686</v>
      </c>
      <c r="L15256">
        <v>5</v>
      </c>
      <c r="M15256">
        <v>540</v>
      </c>
      <c r="N15256" s="43">
        <v>2700</v>
      </c>
    </row>
    <row r="15257" hidden="1" spans="1:14" x14ac:dyDescent="0.25">
      <c r="A15257" s="106">
        <v>46169</v>
      </c>
      <c r="B15257">
        <v>12892</v>
      </c>
      <c r="C15257">
        <v>9781</v>
      </c>
      <c r="E15257">
        <v>158</v>
      </c>
      <c r="F15257" t="s">
        <v>11626</v>
      </c>
      <c r="G15257" t="s">
        <v>2114</v>
      </c>
      <c r="I15257" t="s">
        <v>2006</v>
      </c>
      <c r="J15257" t="s">
        <v>6685</v>
      </c>
      <c r="K15257" t="s">
        <v>6686</v>
      </c>
      <c r="L15257">
        <v>1</v>
      </c>
      <c r="M15257">
        <v>540</v>
      </c>
      <c r="N15257" s="43">
        <v>540</v>
      </c>
    </row>
    <row r="15258" hidden="1" spans="1:14" x14ac:dyDescent="0.25">
      <c r="A15258" s="106">
        <v>46174</v>
      </c>
      <c r="B15258">
        <v>13107</v>
      </c>
      <c r="C15258">
        <v>9996</v>
      </c>
      <c r="E15258">
        <v>158</v>
      </c>
      <c r="F15258" t="s">
        <v>11627</v>
      </c>
      <c r="G15258" t="s">
        <v>2185</v>
      </c>
      <c r="I15258" t="s">
        <v>2006</v>
      </c>
      <c r="J15258" t="s">
        <v>6685</v>
      </c>
      <c r="K15258" t="s">
        <v>6686</v>
      </c>
      <c r="L15258">
        <v>5</v>
      </c>
      <c r="M15258">
        <v>540</v>
      </c>
      <c r="N15258" s="43">
        <v>2700</v>
      </c>
    </row>
    <row r="15259" hidden="1" spans="1:14" x14ac:dyDescent="0.25">
      <c r="A15259" s="106">
        <v>46174</v>
      </c>
      <c r="B15259">
        <v>13108</v>
      </c>
      <c r="C15259">
        <v>9997</v>
      </c>
      <c r="E15259">
        <v>158</v>
      </c>
      <c r="F15259" t="s">
        <v>11627</v>
      </c>
      <c r="G15259" t="s">
        <v>2185</v>
      </c>
      <c r="I15259" t="s">
        <v>2006</v>
      </c>
      <c r="J15259" t="s">
        <v>6685</v>
      </c>
      <c r="K15259" t="s">
        <v>6686</v>
      </c>
      <c r="L15259">
        <v>1</v>
      </c>
      <c r="M15259">
        <v>540</v>
      </c>
      <c r="N15259" s="43">
        <v>540</v>
      </c>
    </row>
    <row r="15260" hidden="1" spans="1:14" x14ac:dyDescent="0.25">
      <c r="A15260" s="106">
        <v>46176</v>
      </c>
      <c r="B15260">
        <v>13231</v>
      </c>
      <c r="C15260">
        <v>10120</v>
      </c>
      <c r="E15260">
        <v>158</v>
      </c>
      <c r="F15260" t="s">
        <v>11628</v>
      </c>
      <c r="G15260" t="s">
        <v>2114</v>
      </c>
      <c r="I15260" t="s">
        <v>2006</v>
      </c>
      <c r="J15260" t="s">
        <v>6685</v>
      </c>
      <c r="K15260" t="s">
        <v>6686</v>
      </c>
      <c r="L15260">
        <v>5</v>
      </c>
      <c r="M15260">
        <v>540</v>
      </c>
      <c r="N15260" s="43">
        <v>2700</v>
      </c>
    </row>
    <row r="15261" hidden="1" spans="1:14" x14ac:dyDescent="0.25">
      <c r="A15261" s="106">
        <v>46176</v>
      </c>
      <c r="B15261">
        <v>13232</v>
      </c>
      <c r="C15261">
        <v>10121</v>
      </c>
      <c r="E15261">
        <v>158</v>
      </c>
      <c r="F15261" t="s">
        <v>11628</v>
      </c>
      <c r="G15261" t="s">
        <v>2114</v>
      </c>
      <c r="I15261" t="s">
        <v>2006</v>
      </c>
      <c r="J15261" t="s">
        <v>6685</v>
      </c>
      <c r="K15261" t="s">
        <v>6686</v>
      </c>
      <c r="L15261">
        <v>1</v>
      </c>
      <c r="M15261">
        <v>540</v>
      </c>
      <c r="N15261" s="43">
        <v>540</v>
      </c>
    </row>
    <row r="15262" hidden="1" spans="1:14" x14ac:dyDescent="0.25">
      <c r="A15262" s="106">
        <v>46176</v>
      </c>
      <c r="B15262">
        <v>13257</v>
      </c>
      <c r="C15262">
        <v>10146</v>
      </c>
      <c r="E15262">
        <v>158</v>
      </c>
      <c r="F15262" t="s">
        <v>11629</v>
      </c>
      <c r="G15262" t="s">
        <v>2095</v>
      </c>
      <c r="H15262" t="s">
        <v>2029</v>
      </c>
      <c r="I15262" t="s">
        <v>2006</v>
      </c>
      <c r="J15262" t="s">
        <v>2689</v>
      </c>
      <c r="K15262" t="s">
        <v>2690</v>
      </c>
      <c r="L15262">
        <v>5</v>
      </c>
      <c r="M15262">
        <v>598</v>
      </c>
      <c r="N15262" s="43">
        <v>2990</v>
      </c>
    </row>
    <row r="15263" hidden="1" spans="1:14" x14ac:dyDescent="0.25">
      <c r="A15263" s="106">
        <v>46176</v>
      </c>
      <c r="B15263">
        <v>13257</v>
      </c>
      <c r="C15263">
        <v>10146</v>
      </c>
      <c r="E15263">
        <v>158</v>
      </c>
      <c r="F15263" t="s">
        <v>11629</v>
      </c>
      <c r="G15263" t="s">
        <v>2095</v>
      </c>
      <c r="H15263" t="s">
        <v>2029</v>
      </c>
      <c r="I15263" t="s">
        <v>2006</v>
      </c>
      <c r="J15263" t="s">
        <v>2033</v>
      </c>
      <c r="K15263" t="s">
        <v>2034</v>
      </c>
      <c r="L15263">
        <v>1</v>
      </c>
      <c r="M15263">
        <v>1980.7</v>
      </c>
      <c r="N15263" s="43">
        <v>1980.7</v>
      </c>
    </row>
    <row r="15264" hidden="1" spans="1:14" x14ac:dyDescent="0.25">
      <c r="A15264" s="106">
        <v>46176</v>
      </c>
      <c r="B15264">
        <v>13258</v>
      </c>
      <c r="C15264">
        <v>10147</v>
      </c>
      <c r="E15264">
        <v>158</v>
      </c>
      <c r="F15264" t="s">
        <v>11629</v>
      </c>
      <c r="G15264" t="s">
        <v>2095</v>
      </c>
      <c r="H15264" t="s">
        <v>2029</v>
      </c>
      <c r="I15264" t="s">
        <v>2006</v>
      </c>
      <c r="J15264" t="s">
        <v>2689</v>
      </c>
      <c r="K15264" t="s">
        <v>2690</v>
      </c>
      <c r="L15264">
        <v>3</v>
      </c>
      <c r="M15264">
        <v>598</v>
      </c>
      <c r="N15264" s="43">
        <v>1794</v>
      </c>
    </row>
    <row r="15265" hidden="1" spans="1:14" x14ac:dyDescent="0.25">
      <c r="A15265" s="106">
        <v>46176</v>
      </c>
      <c r="B15265">
        <v>13265</v>
      </c>
      <c r="C15265">
        <v>10154</v>
      </c>
      <c r="E15265">
        <v>158</v>
      </c>
      <c r="F15265" t="s">
        <v>11630</v>
      </c>
      <c r="G15265" t="s">
        <v>2114</v>
      </c>
      <c r="H15265" t="s">
        <v>2029</v>
      </c>
      <c r="I15265" t="s">
        <v>2006</v>
      </c>
      <c r="J15265" t="s">
        <v>2689</v>
      </c>
      <c r="K15265" t="s">
        <v>2690</v>
      </c>
      <c r="L15265">
        <v>5</v>
      </c>
      <c r="M15265">
        <v>598</v>
      </c>
      <c r="N15265" s="43">
        <v>2990</v>
      </c>
    </row>
    <row r="15266" hidden="1" spans="1:14" x14ac:dyDescent="0.25">
      <c r="A15266" s="106">
        <v>46176</v>
      </c>
      <c r="B15266">
        <v>13266</v>
      </c>
      <c r="C15266">
        <v>10155</v>
      </c>
      <c r="E15266">
        <v>158</v>
      </c>
      <c r="F15266" t="s">
        <v>11630</v>
      </c>
      <c r="G15266" t="s">
        <v>2114</v>
      </c>
      <c r="H15266" t="s">
        <v>2029</v>
      </c>
      <c r="I15266" t="s">
        <v>2006</v>
      </c>
      <c r="J15266" t="s">
        <v>2689</v>
      </c>
      <c r="K15266" t="s">
        <v>2690</v>
      </c>
      <c r="L15266">
        <v>3</v>
      </c>
      <c r="M15266">
        <v>598</v>
      </c>
      <c r="N15266" s="43">
        <v>1794</v>
      </c>
    </row>
    <row r="15267" hidden="1" spans="1:14" x14ac:dyDescent="0.25">
      <c r="A15267" s="106">
        <v>46176</v>
      </c>
      <c r="B15267">
        <v>13271</v>
      </c>
      <c r="C15267">
        <v>10160</v>
      </c>
      <c r="E15267">
        <v>158</v>
      </c>
      <c r="F15267" t="s">
        <v>11631</v>
      </c>
      <c r="G15267" t="s">
        <v>2127</v>
      </c>
      <c r="H15267" t="s">
        <v>2029</v>
      </c>
      <c r="I15267" t="s">
        <v>2006</v>
      </c>
      <c r="J15267" t="s">
        <v>2689</v>
      </c>
      <c r="K15267" t="s">
        <v>2690</v>
      </c>
      <c r="L15267">
        <v>5</v>
      </c>
      <c r="M15267">
        <v>598</v>
      </c>
      <c r="N15267" s="43">
        <v>2990</v>
      </c>
    </row>
    <row r="15268" hidden="1" spans="1:14" x14ac:dyDescent="0.25">
      <c r="A15268" s="106">
        <v>46176</v>
      </c>
      <c r="B15268">
        <v>13272</v>
      </c>
      <c r="C15268">
        <v>10161</v>
      </c>
      <c r="E15268">
        <v>158</v>
      </c>
      <c r="F15268" t="s">
        <v>11631</v>
      </c>
      <c r="G15268" t="s">
        <v>2127</v>
      </c>
      <c r="I15268" t="s">
        <v>2006</v>
      </c>
      <c r="J15268" t="s">
        <v>2689</v>
      </c>
      <c r="K15268" t="s">
        <v>2690</v>
      </c>
      <c r="L15268">
        <v>3</v>
      </c>
      <c r="M15268">
        <v>598</v>
      </c>
      <c r="N15268" s="43">
        <v>1794</v>
      </c>
    </row>
    <row r="15269" hidden="1" spans="1:14" x14ac:dyDescent="0.25">
      <c r="A15269" s="106">
        <v>46181</v>
      </c>
      <c r="B15269">
        <v>13390</v>
      </c>
      <c r="C15269">
        <v>10279</v>
      </c>
      <c r="E15269">
        <v>158</v>
      </c>
      <c r="F15269" t="s">
        <v>11632</v>
      </c>
      <c r="G15269" t="s">
        <v>2127</v>
      </c>
      <c r="I15269" t="s">
        <v>2006</v>
      </c>
      <c r="J15269" t="s">
        <v>6685</v>
      </c>
      <c r="K15269" t="s">
        <v>6686</v>
      </c>
      <c r="L15269">
        <v>5</v>
      </c>
      <c r="M15269">
        <v>540</v>
      </c>
      <c r="N15269" s="43">
        <v>2700</v>
      </c>
    </row>
    <row r="15270" hidden="1" spans="1:14" x14ac:dyDescent="0.25">
      <c r="A15270" s="106">
        <v>46181</v>
      </c>
      <c r="B15270">
        <v>13391</v>
      </c>
      <c r="C15270">
        <v>10280</v>
      </c>
      <c r="E15270">
        <v>158</v>
      </c>
      <c r="F15270" t="s">
        <v>11632</v>
      </c>
      <c r="G15270" t="s">
        <v>2127</v>
      </c>
      <c r="I15270" t="s">
        <v>2006</v>
      </c>
      <c r="J15270" t="s">
        <v>6685</v>
      </c>
      <c r="K15270" t="s">
        <v>6686</v>
      </c>
      <c r="L15270">
        <v>1</v>
      </c>
      <c r="M15270">
        <v>540</v>
      </c>
      <c r="N15270" s="43">
        <v>540</v>
      </c>
    </row>
    <row r="15271" hidden="1" spans="1:14" x14ac:dyDescent="0.25">
      <c r="A15271" s="106">
        <v>46184</v>
      </c>
      <c r="B15271">
        <v>13604</v>
      </c>
      <c r="C15271">
        <v>10491</v>
      </c>
      <c r="E15271">
        <v>158</v>
      </c>
      <c r="F15271" t="s">
        <v>11633</v>
      </c>
      <c r="G15271" t="s">
        <v>2127</v>
      </c>
      <c r="I15271" t="s">
        <v>2006</v>
      </c>
      <c r="J15271" t="s">
        <v>6685</v>
      </c>
      <c r="K15271" t="s">
        <v>6686</v>
      </c>
      <c r="L15271">
        <v>5</v>
      </c>
      <c r="M15271">
        <v>540</v>
      </c>
      <c r="N15271" s="43">
        <v>2700</v>
      </c>
    </row>
    <row r="15272" hidden="1" spans="1:14" x14ac:dyDescent="0.25">
      <c r="A15272" s="106">
        <v>46184</v>
      </c>
      <c r="B15272">
        <v>13605</v>
      </c>
      <c r="C15272">
        <v>10492</v>
      </c>
      <c r="E15272">
        <v>158</v>
      </c>
      <c r="F15272" t="s">
        <v>11633</v>
      </c>
      <c r="G15272" t="s">
        <v>2127</v>
      </c>
      <c r="I15272" t="s">
        <v>2006</v>
      </c>
      <c r="J15272" t="s">
        <v>6685</v>
      </c>
      <c r="K15272" t="s">
        <v>6686</v>
      </c>
      <c r="L15272">
        <v>1</v>
      </c>
      <c r="M15272">
        <v>540</v>
      </c>
      <c r="N15272" s="43">
        <v>540</v>
      </c>
    </row>
    <row r="15273" hidden="1" spans="1:14" x14ac:dyDescent="0.25">
      <c r="A15273" s="106">
        <v>46189</v>
      </c>
      <c r="B15273">
        <v>13853</v>
      </c>
      <c r="C15273">
        <v>10740</v>
      </c>
      <c r="E15273">
        <v>158</v>
      </c>
      <c r="F15273" t="s">
        <v>11634</v>
      </c>
      <c r="G15273" t="s">
        <v>2221</v>
      </c>
      <c r="I15273" t="s">
        <v>2006</v>
      </c>
      <c r="J15273" t="s">
        <v>6685</v>
      </c>
      <c r="K15273" t="s">
        <v>6686</v>
      </c>
      <c r="L15273">
        <v>5</v>
      </c>
      <c r="M15273">
        <v>540</v>
      </c>
      <c r="N15273" s="43">
        <v>2700</v>
      </c>
    </row>
    <row r="15274" hidden="1" spans="1:14" x14ac:dyDescent="0.25">
      <c r="A15274" s="106">
        <v>46189</v>
      </c>
      <c r="B15274">
        <v>13854</v>
      </c>
      <c r="C15274">
        <v>10741</v>
      </c>
      <c r="E15274">
        <v>158</v>
      </c>
      <c r="F15274" t="s">
        <v>11634</v>
      </c>
      <c r="G15274" t="s">
        <v>2221</v>
      </c>
      <c r="I15274" t="s">
        <v>2006</v>
      </c>
      <c r="J15274" t="s">
        <v>6685</v>
      </c>
      <c r="K15274" t="s">
        <v>6686</v>
      </c>
      <c r="L15274">
        <v>1</v>
      </c>
      <c r="M15274">
        <v>540</v>
      </c>
      <c r="N15274" s="43">
        <v>540</v>
      </c>
    </row>
    <row r="15275" hidden="1" spans="1:14" x14ac:dyDescent="0.25">
      <c r="A15275" s="106">
        <v>46189</v>
      </c>
      <c r="B15275">
        <v>13890</v>
      </c>
      <c r="C15275">
        <v>10777</v>
      </c>
      <c r="E15275">
        <v>158</v>
      </c>
      <c r="F15275" t="s">
        <v>11635</v>
      </c>
      <c r="G15275" t="s">
        <v>2027</v>
      </c>
      <c r="I15275" t="s">
        <v>2006</v>
      </c>
      <c r="J15275" t="s">
        <v>2031</v>
      </c>
      <c r="K15275" t="s">
        <v>2032</v>
      </c>
      <c r="L15275">
        <v>5</v>
      </c>
      <c r="M15275">
        <v>587</v>
      </c>
      <c r="N15275" s="43">
        <v>2935</v>
      </c>
    </row>
    <row r="15276" hidden="1" spans="1:14" x14ac:dyDescent="0.25">
      <c r="A15276" s="106">
        <v>46189</v>
      </c>
      <c r="B15276">
        <v>13891</v>
      </c>
      <c r="C15276">
        <v>10778</v>
      </c>
      <c r="E15276">
        <v>158</v>
      </c>
      <c r="F15276" t="s">
        <v>11635</v>
      </c>
      <c r="G15276" t="s">
        <v>2027</v>
      </c>
      <c r="I15276" t="s">
        <v>2006</v>
      </c>
      <c r="J15276" t="s">
        <v>2031</v>
      </c>
      <c r="K15276" t="s">
        <v>2032</v>
      </c>
      <c r="L15276">
        <v>3</v>
      </c>
      <c r="M15276">
        <v>587</v>
      </c>
      <c r="N15276" s="43">
        <v>1761</v>
      </c>
    </row>
    <row r="15277" hidden="1" spans="1:14" x14ac:dyDescent="0.25">
      <c r="A15277" s="106">
        <v>46190</v>
      </c>
      <c r="B15277">
        <v>13903</v>
      </c>
      <c r="C15277">
        <v>10790</v>
      </c>
      <c r="E15277">
        <v>158</v>
      </c>
      <c r="F15277" t="s">
        <v>11636</v>
      </c>
      <c r="G15277" t="s">
        <v>2025</v>
      </c>
      <c r="I15277" t="s">
        <v>2006</v>
      </c>
      <c r="J15277" t="s">
        <v>6685</v>
      </c>
      <c r="K15277" t="s">
        <v>6686</v>
      </c>
      <c r="L15277">
        <v>5</v>
      </c>
      <c r="M15277">
        <v>540</v>
      </c>
      <c r="N15277" s="43">
        <v>2700</v>
      </c>
    </row>
    <row r="15278" hidden="1" spans="1:14" x14ac:dyDescent="0.25">
      <c r="A15278" s="106">
        <v>46190</v>
      </c>
      <c r="B15278">
        <v>13904</v>
      </c>
      <c r="C15278">
        <v>10791</v>
      </c>
      <c r="E15278">
        <v>158</v>
      </c>
      <c r="F15278" t="s">
        <v>11636</v>
      </c>
      <c r="G15278" t="s">
        <v>2025</v>
      </c>
      <c r="I15278" t="s">
        <v>2006</v>
      </c>
      <c r="J15278" t="s">
        <v>6685</v>
      </c>
      <c r="K15278" t="s">
        <v>6686</v>
      </c>
      <c r="L15278">
        <v>1</v>
      </c>
      <c r="M15278">
        <v>540</v>
      </c>
      <c r="N15278" s="43">
        <v>540</v>
      </c>
    </row>
    <row r="15279" hidden="1" spans="1:14" x14ac:dyDescent="0.25">
      <c r="A15279" s="106">
        <v>46191</v>
      </c>
      <c r="B15279">
        <v>14001</v>
      </c>
      <c r="C15279">
        <v>10888</v>
      </c>
      <c r="E15279">
        <v>158</v>
      </c>
      <c r="F15279" t="s">
        <v>11637</v>
      </c>
      <c r="G15279" t="s">
        <v>2017</v>
      </c>
      <c r="I15279" t="s">
        <v>2006</v>
      </c>
      <c r="J15279" t="s">
        <v>2031</v>
      </c>
      <c r="K15279" t="s">
        <v>2032</v>
      </c>
      <c r="L15279">
        <v>5</v>
      </c>
      <c r="M15279">
        <v>587</v>
      </c>
      <c r="N15279" s="43">
        <v>2935</v>
      </c>
    </row>
    <row r="15280" hidden="1" spans="1:14" x14ac:dyDescent="0.25">
      <c r="A15280" s="106">
        <v>46191</v>
      </c>
      <c r="B15280">
        <v>14002</v>
      </c>
      <c r="C15280">
        <v>10889</v>
      </c>
      <c r="E15280">
        <v>158</v>
      </c>
      <c r="F15280" t="s">
        <v>11637</v>
      </c>
      <c r="G15280" t="s">
        <v>2017</v>
      </c>
      <c r="I15280" t="s">
        <v>2006</v>
      </c>
      <c r="J15280" t="s">
        <v>2031</v>
      </c>
      <c r="K15280" t="s">
        <v>2032</v>
      </c>
      <c r="L15280">
        <v>3</v>
      </c>
      <c r="M15280">
        <v>587</v>
      </c>
      <c r="N15280" s="43">
        <v>1761</v>
      </c>
    </row>
    <row r="15281" hidden="1" spans="1:14" x14ac:dyDescent="0.25">
      <c r="A15281" s="106">
        <v>46191</v>
      </c>
      <c r="B15281">
        <v>14005</v>
      </c>
      <c r="C15281">
        <v>10892</v>
      </c>
      <c r="E15281">
        <v>158</v>
      </c>
      <c r="F15281" t="s">
        <v>11638</v>
      </c>
      <c r="G15281" t="s">
        <v>2027</v>
      </c>
      <c r="I15281" t="s">
        <v>2006</v>
      </c>
      <c r="J15281" t="s">
        <v>2031</v>
      </c>
      <c r="K15281" t="s">
        <v>2032</v>
      </c>
      <c r="L15281">
        <v>5</v>
      </c>
      <c r="M15281">
        <v>587</v>
      </c>
      <c r="N15281" s="43">
        <v>2935</v>
      </c>
    </row>
    <row r="15282" hidden="1" spans="1:14" x14ac:dyDescent="0.25">
      <c r="A15282" s="106">
        <v>46191</v>
      </c>
      <c r="B15282">
        <v>14006</v>
      </c>
      <c r="C15282">
        <v>10893</v>
      </c>
      <c r="E15282">
        <v>158</v>
      </c>
      <c r="F15282" t="s">
        <v>11638</v>
      </c>
      <c r="G15282" t="s">
        <v>2027</v>
      </c>
      <c r="I15282" t="s">
        <v>2006</v>
      </c>
      <c r="J15282" t="s">
        <v>2031</v>
      </c>
      <c r="K15282" t="s">
        <v>2032</v>
      </c>
      <c r="L15282">
        <v>3</v>
      </c>
      <c r="M15282">
        <v>587</v>
      </c>
      <c r="N15282" s="43">
        <v>1761</v>
      </c>
    </row>
    <row r="15283" hidden="1" spans="1:14" x14ac:dyDescent="0.25">
      <c r="A15283" s="106">
        <v>46191</v>
      </c>
      <c r="B15283">
        <v>14023</v>
      </c>
      <c r="C15283">
        <v>10910</v>
      </c>
      <c r="E15283">
        <v>158</v>
      </c>
      <c r="F15283" t="s">
        <v>11639</v>
      </c>
      <c r="G15283" t="s">
        <v>2114</v>
      </c>
      <c r="I15283" t="s">
        <v>2006</v>
      </c>
      <c r="J15283" t="s">
        <v>2031</v>
      </c>
      <c r="K15283" t="s">
        <v>2032</v>
      </c>
      <c r="L15283">
        <v>5</v>
      </c>
      <c r="M15283">
        <v>587</v>
      </c>
      <c r="N15283" s="43">
        <v>2935</v>
      </c>
    </row>
    <row r="15284" hidden="1" spans="1:14" x14ac:dyDescent="0.25">
      <c r="A15284" s="106">
        <v>46191</v>
      </c>
      <c r="B15284">
        <v>14024</v>
      </c>
      <c r="C15284">
        <v>10911</v>
      </c>
      <c r="E15284">
        <v>158</v>
      </c>
      <c r="F15284" t="s">
        <v>11639</v>
      </c>
      <c r="G15284" t="s">
        <v>2114</v>
      </c>
      <c r="I15284" t="s">
        <v>2006</v>
      </c>
      <c r="J15284" t="s">
        <v>2031</v>
      </c>
      <c r="K15284" t="s">
        <v>2032</v>
      </c>
      <c r="L15284">
        <v>3</v>
      </c>
      <c r="M15284">
        <v>587</v>
      </c>
      <c r="N15284" s="43">
        <v>1761</v>
      </c>
    </row>
    <row r="15285" hidden="1" spans="1:14" x14ac:dyDescent="0.25">
      <c r="A15285" s="106">
        <v>46192</v>
      </c>
      <c r="B15285">
        <v>14033</v>
      </c>
      <c r="C15285">
        <v>10920</v>
      </c>
      <c r="E15285">
        <v>158</v>
      </c>
      <c r="F15285" t="s">
        <v>11460</v>
      </c>
      <c r="G15285" t="s">
        <v>2127</v>
      </c>
      <c r="I15285" t="s">
        <v>2006</v>
      </c>
      <c r="J15285" t="s">
        <v>6685</v>
      </c>
      <c r="K15285" t="s">
        <v>6686</v>
      </c>
      <c r="L15285">
        <v>4</v>
      </c>
      <c r="M15285">
        <v>540</v>
      </c>
      <c r="N15285" s="43">
        <v>2160</v>
      </c>
    </row>
    <row r="15286" hidden="1" spans="1:14" x14ac:dyDescent="0.25">
      <c r="A15286" s="106">
        <v>46195</v>
      </c>
      <c r="B15286">
        <v>14196</v>
      </c>
      <c r="C15286">
        <v>11083</v>
      </c>
      <c r="E15286">
        <v>158</v>
      </c>
      <c r="F15286" t="s">
        <v>11640</v>
      </c>
      <c r="G15286" t="s">
        <v>2185</v>
      </c>
      <c r="I15286" t="s">
        <v>2006</v>
      </c>
      <c r="J15286" t="s">
        <v>6685</v>
      </c>
      <c r="K15286" t="s">
        <v>6686</v>
      </c>
      <c r="L15286">
        <v>5</v>
      </c>
      <c r="M15286">
        <v>540</v>
      </c>
      <c r="N15286" s="43">
        <v>2700</v>
      </c>
    </row>
    <row r="15287" hidden="1" spans="1:14" x14ac:dyDescent="0.25">
      <c r="A15287" s="106">
        <v>46195</v>
      </c>
      <c r="B15287">
        <v>14197</v>
      </c>
      <c r="C15287">
        <v>11084</v>
      </c>
      <c r="E15287">
        <v>158</v>
      </c>
      <c r="F15287" t="s">
        <v>11640</v>
      </c>
      <c r="G15287" t="s">
        <v>2185</v>
      </c>
      <c r="I15287" t="s">
        <v>2006</v>
      </c>
      <c r="J15287" t="s">
        <v>6685</v>
      </c>
      <c r="K15287" t="s">
        <v>6686</v>
      </c>
      <c r="L15287">
        <v>3</v>
      </c>
      <c r="M15287">
        <v>540</v>
      </c>
      <c r="N15287" s="43">
        <v>1620</v>
      </c>
    </row>
    <row r="15288" hidden="1" spans="1:14" x14ac:dyDescent="0.25">
      <c r="A15288" s="106">
        <v>46197</v>
      </c>
      <c r="B15288">
        <v>14387</v>
      </c>
      <c r="C15288">
        <v>11274</v>
      </c>
      <c r="E15288">
        <v>158</v>
      </c>
      <c r="F15288" t="s">
        <v>11641</v>
      </c>
      <c r="G15288" t="s">
        <v>2185</v>
      </c>
      <c r="I15288" t="s">
        <v>2006</v>
      </c>
      <c r="J15288" t="s">
        <v>6685</v>
      </c>
      <c r="K15288" t="s">
        <v>6686</v>
      </c>
      <c r="L15288">
        <v>5</v>
      </c>
      <c r="M15288">
        <v>540</v>
      </c>
      <c r="N15288" s="43">
        <v>2700</v>
      </c>
    </row>
    <row r="15289" hidden="1" spans="1:14" x14ac:dyDescent="0.25">
      <c r="A15289" s="106">
        <v>46197</v>
      </c>
      <c r="B15289">
        <v>14388</v>
      </c>
      <c r="C15289">
        <v>11275</v>
      </c>
      <c r="E15289">
        <v>158</v>
      </c>
      <c r="F15289" t="s">
        <v>11641</v>
      </c>
      <c r="G15289" t="s">
        <v>2185</v>
      </c>
      <c r="I15289" t="s">
        <v>2006</v>
      </c>
      <c r="J15289" t="s">
        <v>6685</v>
      </c>
      <c r="K15289" t="s">
        <v>6686</v>
      </c>
      <c r="L15289">
        <v>1</v>
      </c>
      <c r="M15289">
        <v>540</v>
      </c>
      <c r="N15289" s="43">
        <v>540</v>
      </c>
    </row>
    <row r="15290" hidden="1" spans="1:14" x14ac:dyDescent="0.25">
      <c r="A15290" s="106">
        <v>46198</v>
      </c>
      <c r="B15290">
        <v>14456</v>
      </c>
      <c r="C15290">
        <v>11343</v>
      </c>
      <c r="E15290">
        <v>158</v>
      </c>
      <c r="F15290" t="s">
        <v>11642</v>
      </c>
      <c r="G15290" t="s">
        <v>2025</v>
      </c>
      <c r="I15290" t="s">
        <v>2006</v>
      </c>
      <c r="J15290" t="s">
        <v>6685</v>
      </c>
      <c r="K15290" t="s">
        <v>6686</v>
      </c>
      <c r="L15290">
        <v>5</v>
      </c>
      <c r="M15290">
        <v>540</v>
      </c>
      <c r="N15290" s="43">
        <v>2700</v>
      </c>
    </row>
    <row r="15291" hidden="1" spans="1:14" x14ac:dyDescent="0.25">
      <c r="A15291" s="106">
        <v>46198</v>
      </c>
      <c r="B15291">
        <v>14457</v>
      </c>
      <c r="C15291">
        <v>11344</v>
      </c>
      <c r="E15291">
        <v>158</v>
      </c>
      <c r="F15291" t="s">
        <v>11642</v>
      </c>
      <c r="G15291" t="s">
        <v>2025</v>
      </c>
      <c r="I15291" t="s">
        <v>2006</v>
      </c>
      <c r="J15291" t="s">
        <v>6685</v>
      </c>
      <c r="K15291" t="s">
        <v>6686</v>
      </c>
      <c r="L15291">
        <v>1</v>
      </c>
      <c r="M15291">
        <v>540</v>
      </c>
      <c r="N15291" s="43">
        <v>540</v>
      </c>
    </row>
    <row r="15292" hidden="1" spans="1:14" x14ac:dyDescent="0.25">
      <c r="A15292" s="106">
        <v>46203</v>
      </c>
      <c r="B15292">
        <v>14719</v>
      </c>
      <c r="C15292">
        <v>11605</v>
      </c>
      <c r="E15292">
        <v>158</v>
      </c>
      <c r="F15292" t="s">
        <v>11643</v>
      </c>
      <c r="G15292" t="s">
        <v>2027</v>
      </c>
      <c r="I15292" t="s">
        <v>2006</v>
      </c>
      <c r="J15292" t="s">
        <v>6685</v>
      </c>
      <c r="K15292" t="s">
        <v>6686</v>
      </c>
      <c r="L15292">
        <v>5</v>
      </c>
      <c r="M15292">
        <v>540</v>
      </c>
      <c r="N15292" s="43">
        <v>2700</v>
      </c>
    </row>
    <row r="15293" hidden="1" spans="1:14" x14ac:dyDescent="0.25">
      <c r="A15293" s="106">
        <v>46203</v>
      </c>
      <c r="B15293">
        <v>14720</v>
      </c>
      <c r="C15293">
        <v>11606</v>
      </c>
      <c r="E15293">
        <v>158</v>
      </c>
      <c r="F15293" t="s">
        <v>11643</v>
      </c>
      <c r="G15293" t="s">
        <v>2027</v>
      </c>
      <c r="I15293" t="s">
        <v>2006</v>
      </c>
      <c r="J15293" t="s">
        <v>6685</v>
      </c>
      <c r="K15293" t="s">
        <v>6686</v>
      </c>
      <c r="L15293">
        <v>3</v>
      </c>
      <c r="M15293">
        <v>540</v>
      </c>
      <c r="N15293" s="43">
        <v>1620</v>
      </c>
    </row>
    <row r="15294" hidden="1" spans="1:14" x14ac:dyDescent="0.25">
      <c r="A15294" s="106">
        <v>46205</v>
      </c>
      <c r="B15294">
        <v>14876</v>
      </c>
      <c r="C15294">
        <v>11762</v>
      </c>
      <c r="E15294">
        <v>158</v>
      </c>
      <c r="F15294" t="s">
        <v>11644</v>
      </c>
      <c r="G15294" t="s">
        <v>2114</v>
      </c>
      <c r="I15294" t="s">
        <v>2006</v>
      </c>
      <c r="J15294" t="s">
        <v>6685</v>
      </c>
      <c r="K15294" t="s">
        <v>6686</v>
      </c>
      <c r="L15294">
        <v>4</v>
      </c>
      <c r="M15294">
        <v>540</v>
      </c>
      <c r="N15294" s="43">
        <v>2160</v>
      </c>
    </row>
    <row r="15295" hidden="1" spans="1:14" x14ac:dyDescent="0.25">
      <c r="A15295" s="106">
        <v>46209</v>
      </c>
      <c r="B15295">
        <v>15033</v>
      </c>
      <c r="C15295">
        <v>11919</v>
      </c>
      <c r="E15295">
        <v>158</v>
      </c>
      <c r="F15295" t="s">
        <v>11645</v>
      </c>
      <c r="G15295" t="s">
        <v>2017</v>
      </c>
      <c r="I15295" t="s">
        <v>2006</v>
      </c>
      <c r="J15295" t="s">
        <v>6685</v>
      </c>
      <c r="K15295" t="s">
        <v>6686</v>
      </c>
      <c r="L15295">
        <v>4</v>
      </c>
      <c r="M15295">
        <v>540</v>
      </c>
      <c r="N15295" s="43">
        <v>2160</v>
      </c>
    </row>
    <row r="15296" hidden="1" spans="1:14" x14ac:dyDescent="0.25">
      <c r="A15296" s="106">
        <v>46210</v>
      </c>
      <c r="B15296">
        <v>15103</v>
      </c>
      <c r="C15296">
        <v>11989</v>
      </c>
      <c r="E15296">
        <v>158</v>
      </c>
      <c r="F15296" t="s">
        <v>5770</v>
      </c>
      <c r="G15296" t="s">
        <v>2025</v>
      </c>
      <c r="I15296" t="s">
        <v>2006</v>
      </c>
      <c r="J15296" t="s">
        <v>6685</v>
      </c>
      <c r="K15296" t="s">
        <v>6686</v>
      </c>
      <c r="L15296">
        <v>4</v>
      </c>
      <c r="M15296">
        <v>540</v>
      </c>
      <c r="N15296" s="43">
        <v>2160</v>
      </c>
    </row>
    <row r="15297" hidden="1" spans="1:14" x14ac:dyDescent="0.25">
      <c r="A15297" s="106">
        <v>46212</v>
      </c>
      <c r="B15297">
        <v>15266</v>
      </c>
      <c r="C15297">
        <v>12150</v>
      </c>
      <c r="E15297">
        <v>158</v>
      </c>
      <c r="F15297" t="s">
        <v>11646</v>
      </c>
      <c r="G15297" t="s">
        <v>2229</v>
      </c>
      <c r="I15297" t="s">
        <v>2006</v>
      </c>
      <c r="J15297" t="s">
        <v>6685</v>
      </c>
      <c r="K15297" t="s">
        <v>6686</v>
      </c>
      <c r="L15297">
        <v>4</v>
      </c>
      <c r="M15297">
        <v>540</v>
      </c>
      <c r="N15297" s="43">
        <v>2160</v>
      </c>
    </row>
    <row r="15298" hidden="1" spans="1:14" x14ac:dyDescent="0.25">
      <c r="A15298" s="106">
        <v>46212</v>
      </c>
      <c r="B15298">
        <v>15288</v>
      </c>
      <c r="C15298">
        <v>12172</v>
      </c>
      <c r="E15298">
        <v>158</v>
      </c>
      <c r="F15298" t="s">
        <v>11647</v>
      </c>
      <c r="G15298" t="s">
        <v>2027</v>
      </c>
      <c r="I15298" t="s">
        <v>2006</v>
      </c>
      <c r="J15298" t="s">
        <v>2259</v>
      </c>
      <c r="K15298" t="s">
        <v>2260</v>
      </c>
      <c r="L15298">
        <v>5</v>
      </c>
      <c r="M15298">
        <v>587</v>
      </c>
      <c r="N15298" s="43">
        <v>2935</v>
      </c>
    </row>
    <row r="15299" hidden="1" spans="1:14" x14ac:dyDescent="0.25">
      <c r="A15299" s="106">
        <v>46212</v>
      </c>
      <c r="B15299">
        <v>15289</v>
      </c>
      <c r="C15299">
        <v>12173</v>
      </c>
      <c r="E15299">
        <v>158</v>
      </c>
      <c r="F15299" t="s">
        <v>11647</v>
      </c>
      <c r="G15299" t="s">
        <v>2027</v>
      </c>
      <c r="I15299" t="s">
        <v>2006</v>
      </c>
      <c r="J15299" t="s">
        <v>2259</v>
      </c>
      <c r="K15299" t="s">
        <v>2260</v>
      </c>
      <c r="L15299">
        <v>3</v>
      </c>
      <c r="M15299">
        <v>587</v>
      </c>
      <c r="N15299" s="43">
        <v>1761</v>
      </c>
    </row>
    <row r="15300" hidden="1" spans="1:14" x14ac:dyDescent="0.25">
      <c r="A15300" s="106">
        <v>46212</v>
      </c>
      <c r="B15300">
        <v>15294</v>
      </c>
      <c r="C15300">
        <v>12178</v>
      </c>
      <c r="E15300">
        <v>158</v>
      </c>
      <c r="F15300" t="s">
        <v>11648</v>
      </c>
      <c r="G15300" t="s">
        <v>2241</v>
      </c>
      <c r="I15300" t="s">
        <v>2006</v>
      </c>
      <c r="J15300" t="s">
        <v>2259</v>
      </c>
      <c r="K15300" t="s">
        <v>2260</v>
      </c>
      <c r="L15300">
        <v>5</v>
      </c>
      <c r="M15300">
        <v>587</v>
      </c>
      <c r="N15300" s="43">
        <v>2935</v>
      </c>
    </row>
    <row r="15301" hidden="1" spans="1:14" x14ac:dyDescent="0.25">
      <c r="A15301" s="106">
        <v>46212</v>
      </c>
      <c r="B15301">
        <v>15295</v>
      </c>
      <c r="C15301">
        <v>12179</v>
      </c>
      <c r="E15301">
        <v>158</v>
      </c>
      <c r="F15301" t="s">
        <v>11648</v>
      </c>
      <c r="G15301" t="s">
        <v>2241</v>
      </c>
      <c r="I15301" t="s">
        <v>2006</v>
      </c>
      <c r="J15301" t="s">
        <v>2259</v>
      </c>
      <c r="K15301" t="s">
        <v>2260</v>
      </c>
      <c r="L15301">
        <v>3</v>
      </c>
      <c r="M15301">
        <v>587</v>
      </c>
      <c r="N15301" s="43">
        <v>1761</v>
      </c>
    </row>
    <row r="15302" hidden="1" spans="1:14" x14ac:dyDescent="0.25">
      <c r="A15302" s="106">
        <v>46212</v>
      </c>
      <c r="B15302">
        <v>15302</v>
      </c>
      <c r="C15302">
        <v>12187</v>
      </c>
      <c r="E15302">
        <v>158</v>
      </c>
      <c r="F15302" t="s">
        <v>11649</v>
      </c>
      <c r="G15302" t="s">
        <v>2221</v>
      </c>
      <c r="I15302" t="s">
        <v>2006</v>
      </c>
      <c r="J15302" t="s">
        <v>2259</v>
      </c>
      <c r="K15302" t="s">
        <v>2260</v>
      </c>
      <c r="L15302">
        <v>5</v>
      </c>
      <c r="M15302">
        <v>587</v>
      </c>
      <c r="N15302" s="43">
        <v>2935</v>
      </c>
    </row>
    <row r="15303" hidden="1" spans="1:14" x14ac:dyDescent="0.25">
      <c r="A15303" s="106">
        <v>46212</v>
      </c>
      <c r="B15303">
        <v>15303</v>
      </c>
      <c r="C15303">
        <v>12186</v>
      </c>
      <c r="E15303">
        <v>158</v>
      </c>
      <c r="F15303" t="s">
        <v>11649</v>
      </c>
      <c r="G15303" t="s">
        <v>2221</v>
      </c>
      <c r="I15303" t="s">
        <v>2006</v>
      </c>
      <c r="J15303" t="s">
        <v>2259</v>
      </c>
      <c r="K15303" t="s">
        <v>2260</v>
      </c>
      <c r="L15303">
        <v>3</v>
      </c>
      <c r="M15303">
        <v>587</v>
      </c>
      <c r="N15303" s="43">
        <v>1761</v>
      </c>
    </row>
    <row r="15304" hidden="1" spans="1:14" x14ac:dyDescent="0.25">
      <c r="A15304" s="106">
        <v>46216</v>
      </c>
      <c r="B15304">
        <v>15389</v>
      </c>
      <c r="C15304">
        <v>12273</v>
      </c>
      <c r="E15304">
        <v>158</v>
      </c>
      <c r="F15304" t="s">
        <v>11650</v>
      </c>
      <c r="G15304" t="s">
        <v>2221</v>
      </c>
      <c r="I15304" t="s">
        <v>2006</v>
      </c>
      <c r="J15304" t="s">
        <v>6685</v>
      </c>
      <c r="K15304" t="s">
        <v>6686</v>
      </c>
      <c r="L15304">
        <v>5</v>
      </c>
      <c r="M15304">
        <v>540</v>
      </c>
      <c r="N15304" s="43">
        <v>2700</v>
      </c>
    </row>
    <row r="15305" hidden="1" spans="1:14" x14ac:dyDescent="0.25">
      <c r="A15305" s="106">
        <v>46216</v>
      </c>
      <c r="B15305">
        <v>15390</v>
      </c>
      <c r="C15305">
        <v>12274</v>
      </c>
      <c r="E15305">
        <v>158</v>
      </c>
      <c r="F15305" t="s">
        <v>11650</v>
      </c>
      <c r="G15305" t="s">
        <v>2221</v>
      </c>
      <c r="I15305" t="s">
        <v>2006</v>
      </c>
      <c r="J15305" t="s">
        <v>6685</v>
      </c>
      <c r="K15305" t="s">
        <v>6686</v>
      </c>
      <c r="L15305">
        <v>3</v>
      </c>
      <c r="M15305">
        <v>540</v>
      </c>
      <c r="N15305" s="43">
        <v>1620</v>
      </c>
    </row>
    <row r="15306" hidden="1" spans="1:14" x14ac:dyDescent="0.25">
      <c r="A15306" s="106">
        <v>46218</v>
      </c>
      <c r="B15306">
        <v>15516</v>
      </c>
      <c r="C15306">
        <v>12400</v>
      </c>
      <c r="E15306">
        <v>158</v>
      </c>
      <c r="F15306" t="s">
        <v>11651</v>
      </c>
      <c r="G15306" t="s">
        <v>2221</v>
      </c>
      <c r="I15306" t="s">
        <v>2006</v>
      </c>
      <c r="J15306" t="s">
        <v>6685</v>
      </c>
      <c r="K15306" t="s">
        <v>6686</v>
      </c>
      <c r="L15306">
        <v>5</v>
      </c>
      <c r="M15306">
        <v>540</v>
      </c>
      <c r="N15306" s="43">
        <v>2700</v>
      </c>
    </row>
    <row r="15307" hidden="1" spans="1:14" x14ac:dyDescent="0.25">
      <c r="A15307" s="106">
        <v>46218</v>
      </c>
      <c r="B15307">
        <v>15517</v>
      </c>
      <c r="C15307">
        <v>12401</v>
      </c>
      <c r="E15307">
        <v>158</v>
      </c>
      <c r="F15307" t="s">
        <v>11651</v>
      </c>
      <c r="G15307" t="s">
        <v>2221</v>
      </c>
      <c r="I15307" t="s">
        <v>2006</v>
      </c>
      <c r="J15307" t="s">
        <v>6685</v>
      </c>
      <c r="K15307" t="s">
        <v>6686</v>
      </c>
      <c r="L15307">
        <v>1</v>
      </c>
      <c r="M15307">
        <v>540</v>
      </c>
      <c r="N15307" s="43">
        <v>540</v>
      </c>
    </row>
    <row r="15308" hidden="1" spans="1:14" x14ac:dyDescent="0.25">
      <c r="A15308" s="106">
        <v>46223</v>
      </c>
      <c r="B15308">
        <v>15801</v>
      </c>
      <c r="C15308">
        <v>12683</v>
      </c>
      <c r="E15308">
        <v>158</v>
      </c>
      <c r="F15308" t="s">
        <v>11652</v>
      </c>
      <c r="G15308" t="s">
        <v>2185</v>
      </c>
      <c r="I15308" t="s">
        <v>2006</v>
      </c>
      <c r="J15308" t="s">
        <v>6685</v>
      </c>
      <c r="K15308" t="s">
        <v>6686</v>
      </c>
      <c r="L15308">
        <v>5</v>
      </c>
      <c r="M15308">
        <v>540</v>
      </c>
      <c r="N15308" s="43">
        <v>2700</v>
      </c>
    </row>
    <row r="15309" hidden="1" spans="1:14" x14ac:dyDescent="0.25">
      <c r="A15309" s="106">
        <v>46223</v>
      </c>
      <c r="B15309">
        <v>15802</v>
      </c>
      <c r="C15309">
        <v>12684</v>
      </c>
      <c r="E15309">
        <v>158</v>
      </c>
      <c r="F15309" t="s">
        <v>11652</v>
      </c>
      <c r="G15309" t="s">
        <v>2185</v>
      </c>
      <c r="I15309" t="s">
        <v>2006</v>
      </c>
      <c r="J15309" t="s">
        <v>6685</v>
      </c>
      <c r="K15309" t="s">
        <v>6686</v>
      </c>
      <c r="L15309">
        <v>3</v>
      </c>
      <c r="M15309">
        <v>540</v>
      </c>
      <c r="N15309" s="43">
        <v>1620</v>
      </c>
    </row>
    <row r="15310" hidden="1" spans="1:14" x14ac:dyDescent="0.25">
      <c r="A15310" s="106">
        <v>46225</v>
      </c>
      <c r="B15310">
        <v>15906</v>
      </c>
      <c r="C15310">
        <v>12787</v>
      </c>
      <c r="E15310">
        <v>158</v>
      </c>
      <c r="F15310" t="s">
        <v>11653</v>
      </c>
      <c r="G15310" t="s">
        <v>2221</v>
      </c>
      <c r="I15310" t="s">
        <v>2006</v>
      </c>
      <c r="J15310" t="s">
        <v>6685</v>
      </c>
      <c r="K15310" t="s">
        <v>6686</v>
      </c>
      <c r="L15310">
        <v>5</v>
      </c>
      <c r="M15310">
        <v>540</v>
      </c>
      <c r="N15310" s="43">
        <v>2700</v>
      </c>
    </row>
    <row r="15311" hidden="1" spans="1:14" x14ac:dyDescent="0.25">
      <c r="A15311" s="106">
        <v>46225</v>
      </c>
      <c r="B15311">
        <v>15907</v>
      </c>
      <c r="C15311">
        <v>12788</v>
      </c>
      <c r="E15311">
        <v>158</v>
      </c>
      <c r="F15311" t="s">
        <v>11653</v>
      </c>
      <c r="G15311" t="s">
        <v>2221</v>
      </c>
      <c r="I15311" t="s">
        <v>2006</v>
      </c>
      <c r="J15311" t="s">
        <v>6685</v>
      </c>
      <c r="K15311" t="s">
        <v>6686</v>
      </c>
      <c r="L15311">
        <v>3</v>
      </c>
      <c r="M15311">
        <v>540</v>
      </c>
      <c r="N15311" s="43">
        <v>1620</v>
      </c>
    </row>
    <row r="15312" hidden="1" spans="1:14" x14ac:dyDescent="0.25">
      <c r="A15312" s="106">
        <v>46227</v>
      </c>
      <c r="B15312">
        <v>16045</v>
      </c>
      <c r="C15312">
        <v>12925</v>
      </c>
      <c r="E15312">
        <v>158</v>
      </c>
      <c r="F15312" t="s">
        <v>11654</v>
      </c>
      <c r="G15312" t="s">
        <v>2025</v>
      </c>
      <c r="H15312" t="s">
        <v>2131</v>
      </c>
      <c r="I15312" t="s">
        <v>2006</v>
      </c>
      <c r="J15312" t="s">
        <v>2259</v>
      </c>
      <c r="K15312" t="s">
        <v>2260</v>
      </c>
      <c r="L15312">
        <v>5</v>
      </c>
      <c r="M15312">
        <v>587</v>
      </c>
      <c r="N15312" s="43">
        <v>2935</v>
      </c>
    </row>
    <row r="15313" hidden="1" spans="1:14" x14ac:dyDescent="0.25">
      <c r="A15313" s="106">
        <v>46227</v>
      </c>
      <c r="B15313">
        <v>16045</v>
      </c>
      <c r="C15313">
        <v>12925</v>
      </c>
      <c r="E15313">
        <v>158</v>
      </c>
      <c r="F15313" t="s">
        <v>11654</v>
      </c>
      <c r="G15313" t="s">
        <v>2025</v>
      </c>
      <c r="H15313" t="s">
        <v>2131</v>
      </c>
      <c r="I15313" t="s">
        <v>2006</v>
      </c>
      <c r="J15313" t="s">
        <v>2033</v>
      </c>
      <c r="K15313" t="s">
        <v>2034</v>
      </c>
      <c r="L15313">
        <v>1</v>
      </c>
      <c r="M15313">
        <v>1980.7</v>
      </c>
      <c r="N15313" s="43">
        <v>1980.7</v>
      </c>
    </row>
    <row r="15314" hidden="1" spans="1:14" x14ac:dyDescent="0.25">
      <c r="A15314" s="106">
        <v>46227</v>
      </c>
      <c r="B15314">
        <v>16046</v>
      </c>
      <c r="C15314">
        <v>12926</v>
      </c>
      <c r="E15314">
        <v>158</v>
      </c>
      <c r="F15314" t="s">
        <v>11654</v>
      </c>
      <c r="G15314" t="s">
        <v>2025</v>
      </c>
      <c r="H15314" t="s">
        <v>2131</v>
      </c>
      <c r="I15314" t="s">
        <v>2006</v>
      </c>
      <c r="J15314" t="s">
        <v>2259</v>
      </c>
      <c r="K15314" t="s">
        <v>2260</v>
      </c>
      <c r="L15314">
        <v>3</v>
      </c>
      <c r="M15314">
        <v>587</v>
      </c>
      <c r="N15314" s="43">
        <v>1761</v>
      </c>
    </row>
    <row r="15315" hidden="1" spans="1:14" x14ac:dyDescent="0.25">
      <c r="A15315" s="106">
        <v>46227</v>
      </c>
      <c r="B15315">
        <v>16059</v>
      </c>
      <c r="C15315">
        <v>12939</v>
      </c>
      <c r="E15315">
        <v>158</v>
      </c>
      <c r="F15315" t="s">
        <v>11655</v>
      </c>
      <c r="G15315" t="s">
        <v>2017</v>
      </c>
      <c r="H15315" t="s">
        <v>2131</v>
      </c>
      <c r="I15315" t="s">
        <v>2006</v>
      </c>
      <c r="J15315" t="s">
        <v>2259</v>
      </c>
      <c r="K15315" t="s">
        <v>2260</v>
      </c>
      <c r="L15315">
        <v>4</v>
      </c>
      <c r="M15315">
        <v>587</v>
      </c>
      <c r="N15315" s="43">
        <v>2348</v>
      </c>
    </row>
    <row r="15316" hidden="1" spans="1:14" x14ac:dyDescent="0.25">
      <c r="A15316" s="106">
        <v>46230</v>
      </c>
      <c r="B15316">
        <v>16108</v>
      </c>
      <c r="C15316">
        <v>12988</v>
      </c>
      <c r="E15316">
        <v>158</v>
      </c>
      <c r="F15316" t="s">
        <v>11656</v>
      </c>
      <c r="G15316" t="s">
        <v>2027</v>
      </c>
      <c r="I15316" t="s">
        <v>2006</v>
      </c>
      <c r="J15316" t="s">
        <v>6685</v>
      </c>
      <c r="K15316" t="s">
        <v>6686</v>
      </c>
      <c r="L15316">
        <v>5</v>
      </c>
      <c r="M15316">
        <v>540</v>
      </c>
      <c r="N15316" s="43">
        <v>2700</v>
      </c>
    </row>
    <row r="15317" hidden="1" spans="1:14" x14ac:dyDescent="0.25">
      <c r="A15317" s="106">
        <v>46230</v>
      </c>
      <c r="B15317">
        <v>16109</v>
      </c>
      <c r="C15317">
        <v>12989</v>
      </c>
      <c r="E15317">
        <v>158</v>
      </c>
      <c r="F15317" t="s">
        <v>11656</v>
      </c>
      <c r="G15317" t="s">
        <v>2027</v>
      </c>
      <c r="I15317" t="s">
        <v>2006</v>
      </c>
      <c r="J15317" t="s">
        <v>6685</v>
      </c>
      <c r="K15317" t="s">
        <v>6686</v>
      </c>
      <c r="L15317">
        <v>3</v>
      </c>
      <c r="M15317">
        <v>540</v>
      </c>
      <c r="N15317" s="43">
        <v>1620</v>
      </c>
    </row>
    <row r="15318" hidden="1" spans="1:14" x14ac:dyDescent="0.25">
      <c r="A15318" s="106">
        <v>46231</v>
      </c>
      <c r="B15318">
        <v>16158</v>
      </c>
      <c r="C15318">
        <v>13038</v>
      </c>
      <c r="E15318">
        <v>158</v>
      </c>
      <c r="F15318" t="s">
        <v>11657</v>
      </c>
      <c r="G15318" t="s">
        <v>2221</v>
      </c>
      <c r="I15318" t="s">
        <v>2006</v>
      </c>
      <c r="J15318" t="s">
        <v>6685</v>
      </c>
      <c r="K15318" t="s">
        <v>6686</v>
      </c>
      <c r="L15318">
        <v>5</v>
      </c>
      <c r="M15318">
        <v>540</v>
      </c>
      <c r="N15318" s="43">
        <v>2700</v>
      </c>
    </row>
    <row r="15319" hidden="1" spans="1:14" x14ac:dyDescent="0.25">
      <c r="A15319" s="106">
        <v>46231</v>
      </c>
      <c r="B15319">
        <v>16159</v>
      </c>
      <c r="C15319">
        <v>13039</v>
      </c>
      <c r="E15319">
        <v>158</v>
      </c>
      <c r="F15319" t="s">
        <v>11657</v>
      </c>
      <c r="G15319" t="s">
        <v>2221</v>
      </c>
      <c r="I15319" t="s">
        <v>2006</v>
      </c>
      <c r="J15319" t="s">
        <v>6685</v>
      </c>
      <c r="K15319" t="s">
        <v>6686</v>
      </c>
      <c r="L15319">
        <v>1</v>
      </c>
      <c r="M15319">
        <v>540</v>
      </c>
      <c r="N15319" s="43">
        <v>540</v>
      </c>
    </row>
    <row r="15320" hidden="1" spans="1:14" x14ac:dyDescent="0.25">
      <c r="A15320" s="106">
        <v>46232</v>
      </c>
      <c r="B15320">
        <v>16221</v>
      </c>
      <c r="C15320">
        <v>13099</v>
      </c>
      <c r="E15320">
        <v>158</v>
      </c>
      <c r="F15320" t="s">
        <v>11658</v>
      </c>
      <c r="G15320" t="s">
        <v>2017</v>
      </c>
      <c r="I15320" t="s">
        <v>2006</v>
      </c>
      <c r="J15320" t="s">
        <v>6685</v>
      </c>
      <c r="K15320" t="s">
        <v>6686</v>
      </c>
      <c r="L15320">
        <v>5</v>
      </c>
      <c r="M15320">
        <v>540</v>
      </c>
      <c r="N15320" s="43">
        <v>2700</v>
      </c>
    </row>
    <row r="15321" hidden="1" spans="1:14" x14ac:dyDescent="0.25">
      <c r="A15321" s="106">
        <v>46232</v>
      </c>
      <c r="B15321">
        <v>16222</v>
      </c>
      <c r="C15321">
        <v>13100</v>
      </c>
      <c r="E15321">
        <v>158</v>
      </c>
      <c r="F15321" t="s">
        <v>11658</v>
      </c>
      <c r="G15321" t="s">
        <v>2017</v>
      </c>
      <c r="I15321" t="s">
        <v>2006</v>
      </c>
      <c r="J15321" t="s">
        <v>6685</v>
      </c>
      <c r="K15321" t="s">
        <v>6686</v>
      </c>
      <c r="L15321">
        <v>1</v>
      </c>
      <c r="M15321">
        <v>540</v>
      </c>
      <c r="N15321" s="43">
        <v>540</v>
      </c>
    </row>
    <row r="15322" hidden="1" spans="1:14" x14ac:dyDescent="0.25">
      <c r="A15322" s="106">
        <v>46234</v>
      </c>
      <c r="B15322">
        <v>16326</v>
      </c>
      <c r="C15322">
        <v>13203</v>
      </c>
      <c r="E15322">
        <v>158</v>
      </c>
      <c r="F15322" t="s">
        <v>11659</v>
      </c>
      <c r="G15322" t="s">
        <v>2221</v>
      </c>
      <c r="I15322" t="s">
        <v>2006</v>
      </c>
      <c r="J15322" t="s">
        <v>6685</v>
      </c>
      <c r="K15322" t="s">
        <v>6686</v>
      </c>
      <c r="L15322">
        <v>5</v>
      </c>
      <c r="M15322">
        <v>540</v>
      </c>
      <c r="N15322" s="43">
        <v>2700</v>
      </c>
    </row>
    <row r="15323" hidden="1" spans="1:14" x14ac:dyDescent="0.25">
      <c r="A15323" s="106">
        <v>46234</v>
      </c>
      <c r="B15323">
        <v>16327</v>
      </c>
      <c r="C15323">
        <v>13204</v>
      </c>
      <c r="E15323">
        <v>158</v>
      </c>
      <c r="F15323" t="s">
        <v>11659</v>
      </c>
      <c r="G15323" t="s">
        <v>2221</v>
      </c>
      <c r="I15323" t="s">
        <v>2006</v>
      </c>
      <c r="J15323" t="s">
        <v>6685</v>
      </c>
      <c r="K15323" t="s">
        <v>6686</v>
      </c>
      <c r="L15323">
        <v>1</v>
      </c>
      <c r="M15323">
        <v>540</v>
      </c>
      <c r="N15323" s="43">
        <v>540</v>
      </c>
    </row>
    <row r="15324" hidden="1" spans="1:14" x14ac:dyDescent="0.25">
      <c r="A15324" s="106">
        <v>46237</v>
      </c>
      <c r="B15324">
        <v>16406</v>
      </c>
      <c r="C15324">
        <v>13282</v>
      </c>
      <c r="E15324">
        <v>158</v>
      </c>
      <c r="F15324" t="s">
        <v>11660</v>
      </c>
      <c r="G15324" t="s">
        <v>2229</v>
      </c>
      <c r="I15324" t="s">
        <v>2006</v>
      </c>
      <c r="J15324" t="s">
        <v>6685</v>
      </c>
      <c r="K15324" t="s">
        <v>6686</v>
      </c>
      <c r="L15324">
        <v>5</v>
      </c>
      <c r="M15324">
        <v>540</v>
      </c>
      <c r="N15324" s="43">
        <v>2700</v>
      </c>
    </row>
    <row r="15325" hidden="1" spans="1:14" x14ac:dyDescent="0.25">
      <c r="A15325" s="106">
        <v>46237</v>
      </c>
      <c r="B15325">
        <v>16407</v>
      </c>
      <c r="C15325">
        <v>13283</v>
      </c>
      <c r="E15325">
        <v>158</v>
      </c>
      <c r="F15325" t="s">
        <v>11660</v>
      </c>
      <c r="G15325" t="s">
        <v>2229</v>
      </c>
      <c r="I15325" t="s">
        <v>2006</v>
      </c>
      <c r="J15325" t="s">
        <v>6685</v>
      </c>
      <c r="K15325" t="s">
        <v>6686</v>
      </c>
      <c r="L15325">
        <v>3</v>
      </c>
      <c r="M15325">
        <v>540</v>
      </c>
      <c r="N15325" s="43">
        <v>1620</v>
      </c>
    </row>
    <row r="15326" hidden="1" spans="1:14" x14ac:dyDescent="0.25">
      <c r="A15326" s="106">
        <v>46245</v>
      </c>
      <c r="B15326">
        <v>16826</v>
      </c>
      <c r="C15326">
        <v>13698</v>
      </c>
      <c r="E15326">
        <v>158</v>
      </c>
      <c r="F15326" t="s">
        <v>11661</v>
      </c>
      <c r="G15326" t="s">
        <v>2025</v>
      </c>
      <c r="I15326" t="s">
        <v>2006</v>
      </c>
      <c r="J15326" t="s">
        <v>6685</v>
      </c>
      <c r="K15326" t="s">
        <v>6686</v>
      </c>
      <c r="L15326">
        <v>5</v>
      </c>
      <c r="M15326">
        <v>540</v>
      </c>
      <c r="N15326" s="43">
        <v>2700</v>
      </c>
    </row>
    <row r="15327" hidden="1" spans="1:14" x14ac:dyDescent="0.25">
      <c r="A15327" s="106">
        <v>46245</v>
      </c>
      <c r="B15327">
        <v>16827</v>
      </c>
      <c r="C15327">
        <v>13699</v>
      </c>
      <c r="E15327">
        <v>158</v>
      </c>
      <c r="F15327" t="s">
        <v>11661</v>
      </c>
      <c r="G15327" t="s">
        <v>2025</v>
      </c>
      <c r="I15327" t="s">
        <v>2006</v>
      </c>
      <c r="J15327" t="s">
        <v>6685</v>
      </c>
      <c r="K15327" t="s">
        <v>6686</v>
      </c>
      <c r="L15327">
        <v>1</v>
      </c>
      <c r="M15327">
        <v>540</v>
      </c>
      <c r="N15327" s="43">
        <v>540</v>
      </c>
    </row>
    <row r="15328" hidden="1" spans="1:14" x14ac:dyDescent="0.25">
      <c r="A15328" s="106">
        <v>46247</v>
      </c>
      <c r="B15328">
        <v>16948</v>
      </c>
      <c r="C15328">
        <v>13821</v>
      </c>
      <c r="E15328">
        <v>158</v>
      </c>
      <c r="F15328" t="s">
        <v>11662</v>
      </c>
      <c r="G15328" t="s">
        <v>2221</v>
      </c>
      <c r="I15328" t="s">
        <v>2006</v>
      </c>
      <c r="J15328" t="s">
        <v>2242</v>
      </c>
      <c r="K15328" t="s">
        <v>2243</v>
      </c>
      <c r="L15328">
        <v>5</v>
      </c>
      <c r="M15328">
        <v>530</v>
      </c>
      <c r="N15328" s="43">
        <v>2650</v>
      </c>
    </row>
    <row r="15329" hidden="1" spans="1:14" x14ac:dyDescent="0.25">
      <c r="A15329" s="106">
        <v>46247</v>
      </c>
      <c r="B15329">
        <v>16949</v>
      </c>
      <c r="C15329">
        <v>13822</v>
      </c>
      <c r="E15329">
        <v>158</v>
      </c>
      <c r="F15329" t="s">
        <v>11662</v>
      </c>
      <c r="G15329" t="s">
        <v>2221</v>
      </c>
      <c r="I15329" t="s">
        <v>2006</v>
      </c>
      <c r="J15329" t="s">
        <v>2242</v>
      </c>
      <c r="K15329" t="s">
        <v>2243</v>
      </c>
      <c r="L15329">
        <v>1</v>
      </c>
      <c r="M15329">
        <v>530</v>
      </c>
      <c r="N15329" s="43">
        <v>530</v>
      </c>
    </row>
    <row r="15330" hidden="1" spans="1:14" x14ac:dyDescent="0.25">
      <c r="A15330" s="106">
        <v>46247</v>
      </c>
      <c r="B15330">
        <v>16958</v>
      </c>
      <c r="C15330">
        <v>13831</v>
      </c>
      <c r="E15330">
        <v>158</v>
      </c>
      <c r="F15330" t="s">
        <v>11663</v>
      </c>
      <c r="G15330" t="s">
        <v>2223</v>
      </c>
      <c r="I15330" t="s">
        <v>2006</v>
      </c>
      <c r="J15330" t="s">
        <v>2868</v>
      </c>
      <c r="K15330" t="s">
        <v>2869</v>
      </c>
      <c r="L15330">
        <v>5</v>
      </c>
      <c r="M15330">
        <v>550</v>
      </c>
      <c r="N15330" s="43">
        <v>2750</v>
      </c>
    </row>
    <row r="15331" hidden="1" spans="1:14" x14ac:dyDescent="0.25">
      <c r="A15331" s="106">
        <v>46247</v>
      </c>
      <c r="B15331">
        <v>16959</v>
      </c>
      <c r="C15331">
        <v>13832</v>
      </c>
      <c r="E15331">
        <v>158</v>
      </c>
      <c r="F15331" t="s">
        <v>11663</v>
      </c>
      <c r="G15331" t="s">
        <v>2223</v>
      </c>
      <c r="I15331" t="s">
        <v>2006</v>
      </c>
      <c r="J15331" t="s">
        <v>2868</v>
      </c>
      <c r="K15331" t="s">
        <v>2869</v>
      </c>
      <c r="L15331">
        <v>1</v>
      </c>
      <c r="M15331">
        <v>550</v>
      </c>
      <c r="N15331" s="43">
        <v>550</v>
      </c>
    </row>
    <row r="15332" hidden="1" spans="1:14" x14ac:dyDescent="0.25">
      <c r="A15332" s="106">
        <v>46248</v>
      </c>
      <c r="B15332">
        <v>17025</v>
      </c>
      <c r="C15332">
        <v>13898</v>
      </c>
      <c r="E15332">
        <v>158</v>
      </c>
      <c r="F15332" t="s">
        <v>11664</v>
      </c>
      <c r="G15332" t="s">
        <v>2223</v>
      </c>
      <c r="I15332" t="s">
        <v>2006</v>
      </c>
      <c r="J15332" t="s">
        <v>2868</v>
      </c>
      <c r="K15332" t="s">
        <v>2869</v>
      </c>
      <c r="L15332">
        <v>5</v>
      </c>
      <c r="M15332">
        <v>550</v>
      </c>
      <c r="N15332" s="43">
        <v>2750</v>
      </c>
    </row>
    <row r="15333" hidden="1" spans="1:14" x14ac:dyDescent="0.25">
      <c r="A15333" s="106">
        <v>46248</v>
      </c>
      <c r="B15333">
        <v>17026</v>
      </c>
      <c r="C15333">
        <v>13899</v>
      </c>
      <c r="E15333">
        <v>158</v>
      </c>
      <c r="F15333" t="s">
        <v>11664</v>
      </c>
      <c r="G15333" t="s">
        <v>2223</v>
      </c>
      <c r="I15333" t="s">
        <v>2006</v>
      </c>
      <c r="J15333" t="s">
        <v>2868</v>
      </c>
      <c r="K15333" t="s">
        <v>2869</v>
      </c>
      <c r="L15333">
        <v>1</v>
      </c>
      <c r="M15333">
        <v>550</v>
      </c>
      <c r="N15333" s="43">
        <v>550</v>
      </c>
    </row>
    <row r="15334" hidden="1" spans="1:14" x14ac:dyDescent="0.25">
      <c r="A15334" s="106">
        <v>46252</v>
      </c>
      <c r="B15334">
        <v>17164</v>
      </c>
      <c r="C15334">
        <v>14035</v>
      </c>
      <c r="E15334">
        <v>158</v>
      </c>
      <c r="F15334" t="s">
        <v>11665</v>
      </c>
      <c r="G15334" t="s">
        <v>2017</v>
      </c>
      <c r="I15334" t="s">
        <v>2006</v>
      </c>
      <c r="J15334" t="s">
        <v>2242</v>
      </c>
      <c r="K15334" t="s">
        <v>2243</v>
      </c>
      <c r="L15334">
        <v>5</v>
      </c>
      <c r="M15334">
        <v>530</v>
      </c>
      <c r="N15334" s="43">
        <v>2650</v>
      </c>
    </row>
    <row r="15335" hidden="1" spans="1:14" x14ac:dyDescent="0.25">
      <c r="A15335" s="106">
        <v>46252</v>
      </c>
      <c r="B15335">
        <v>17165</v>
      </c>
      <c r="C15335">
        <v>14036</v>
      </c>
      <c r="E15335">
        <v>158</v>
      </c>
      <c r="F15335" t="s">
        <v>11665</v>
      </c>
      <c r="G15335" t="s">
        <v>2017</v>
      </c>
      <c r="I15335" t="s">
        <v>2006</v>
      </c>
      <c r="J15335" t="s">
        <v>2242</v>
      </c>
      <c r="K15335" t="s">
        <v>2243</v>
      </c>
      <c r="L15335">
        <v>1</v>
      </c>
      <c r="M15335">
        <v>530</v>
      </c>
      <c r="N15335" s="43">
        <v>530</v>
      </c>
    </row>
    <row r="15336" hidden="1" spans="1:14" x14ac:dyDescent="0.25">
      <c r="A15336" s="106">
        <v>46252</v>
      </c>
      <c r="B15336">
        <v>17176</v>
      </c>
      <c r="C15336">
        <v>14047</v>
      </c>
      <c r="E15336">
        <v>158</v>
      </c>
      <c r="F15336" t="s">
        <v>11666</v>
      </c>
      <c r="G15336" t="s">
        <v>2017</v>
      </c>
      <c r="I15336" t="s">
        <v>2006</v>
      </c>
      <c r="J15336" t="s">
        <v>2868</v>
      </c>
      <c r="K15336" t="s">
        <v>2869</v>
      </c>
      <c r="L15336">
        <v>5</v>
      </c>
      <c r="M15336">
        <v>550</v>
      </c>
      <c r="N15336" s="43">
        <v>2750</v>
      </c>
    </row>
    <row r="15337" hidden="1" spans="1:14" x14ac:dyDescent="0.25">
      <c r="A15337" s="106">
        <v>46252</v>
      </c>
      <c r="B15337">
        <v>17177</v>
      </c>
      <c r="C15337">
        <v>14048</v>
      </c>
      <c r="E15337">
        <v>158</v>
      </c>
      <c r="F15337" t="s">
        <v>11666</v>
      </c>
      <c r="G15337" t="s">
        <v>2017</v>
      </c>
      <c r="I15337" t="s">
        <v>2006</v>
      </c>
      <c r="J15337" t="s">
        <v>2868</v>
      </c>
      <c r="K15337" t="s">
        <v>2869</v>
      </c>
      <c r="L15337">
        <v>1</v>
      </c>
      <c r="M15337">
        <v>550</v>
      </c>
      <c r="N15337" s="43">
        <v>550</v>
      </c>
    </row>
    <row r="15338" hidden="1" spans="1:14" x14ac:dyDescent="0.25">
      <c r="A15338" s="106">
        <v>46254</v>
      </c>
      <c r="B15338">
        <v>17284</v>
      </c>
      <c r="C15338">
        <v>14155</v>
      </c>
      <c r="E15338">
        <v>158</v>
      </c>
      <c r="F15338" t="s">
        <v>11667</v>
      </c>
      <c r="G15338" t="s">
        <v>2017</v>
      </c>
      <c r="I15338" t="s">
        <v>2006</v>
      </c>
      <c r="J15338" t="s">
        <v>2242</v>
      </c>
      <c r="K15338" t="s">
        <v>2243</v>
      </c>
      <c r="L15338">
        <v>5</v>
      </c>
      <c r="M15338">
        <v>530</v>
      </c>
      <c r="N15338" s="43">
        <v>2650</v>
      </c>
    </row>
    <row r="15339" hidden="1" spans="1:14" x14ac:dyDescent="0.25">
      <c r="A15339" s="106">
        <v>46254</v>
      </c>
      <c r="B15339">
        <v>17285</v>
      </c>
      <c r="C15339">
        <v>14156</v>
      </c>
      <c r="E15339">
        <v>158</v>
      </c>
      <c r="F15339" t="s">
        <v>11667</v>
      </c>
      <c r="G15339" t="s">
        <v>2017</v>
      </c>
      <c r="I15339" t="s">
        <v>2006</v>
      </c>
      <c r="J15339" t="s">
        <v>2242</v>
      </c>
      <c r="K15339" t="s">
        <v>2243</v>
      </c>
      <c r="L15339">
        <v>1</v>
      </c>
      <c r="M15339">
        <v>530</v>
      </c>
      <c r="N15339" s="43">
        <v>530</v>
      </c>
    </row>
    <row r="15340" hidden="1" spans="1:14" x14ac:dyDescent="0.25">
      <c r="A15340" s="106">
        <v>46254</v>
      </c>
      <c r="B15340">
        <v>17292</v>
      </c>
      <c r="C15340">
        <v>14163</v>
      </c>
      <c r="E15340">
        <v>158</v>
      </c>
      <c r="F15340" t="s">
        <v>11668</v>
      </c>
      <c r="G15340" t="s">
        <v>2223</v>
      </c>
      <c r="I15340" t="s">
        <v>2006</v>
      </c>
      <c r="J15340" t="s">
        <v>2868</v>
      </c>
      <c r="K15340" t="s">
        <v>2869</v>
      </c>
      <c r="L15340">
        <v>5</v>
      </c>
      <c r="M15340">
        <v>550</v>
      </c>
      <c r="N15340" s="43">
        <v>2750</v>
      </c>
    </row>
    <row r="15341" hidden="1" spans="1:14" x14ac:dyDescent="0.25">
      <c r="A15341" s="106">
        <v>46254</v>
      </c>
      <c r="B15341">
        <v>17293</v>
      </c>
      <c r="C15341">
        <v>14164</v>
      </c>
      <c r="E15341">
        <v>158</v>
      </c>
      <c r="F15341" t="s">
        <v>11668</v>
      </c>
      <c r="G15341" t="s">
        <v>2223</v>
      </c>
      <c r="I15341" t="s">
        <v>2006</v>
      </c>
      <c r="J15341" t="s">
        <v>2868</v>
      </c>
      <c r="K15341" t="s">
        <v>2869</v>
      </c>
      <c r="L15341">
        <v>1</v>
      </c>
      <c r="M15341">
        <v>550</v>
      </c>
      <c r="N15341" s="43">
        <v>550</v>
      </c>
    </row>
    <row r="15342" hidden="1" spans="1:14" x14ac:dyDescent="0.25">
      <c r="A15342" s="106">
        <v>46255</v>
      </c>
      <c r="B15342">
        <v>17373</v>
      </c>
      <c r="C15342">
        <v>14244</v>
      </c>
      <c r="E15342">
        <v>158</v>
      </c>
      <c r="F15342" t="s">
        <v>11669</v>
      </c>
      <c r="G15342" t="s">
        <v>2251</v>
      </c>
      <c r="I15342" t="s">
        <v>2006</v>
      </c>
      <c r="J15342" t="s">
        <v>2868</v>
      </c>
      <c r="K15342" t="s">
        <v>2869</v>
      </c>
      <c r="L15342">
        <v>5</v>
      </c>
      <c r="M15342">
        <v>550</v>
      </c>
      <c r="N15342" s="43">
        <v>2750</v>
      </c>
    </row>
    <row r="15343" hidden="1" spans="1:14" x14ac:dyDescent="0.25">
      <c r="A15343" s="106">
        <v>46255</v>
      </c>
      <c r="B15343">
        <v>17374</v>
      </c>
      <c r="C15343">
        <v>14245</v>
      </c>
      <c r="E15343">
        <v>158</v>
      </c>
      <c r="F15343" t="s">
        <v>11669</v>
      </c>
      <c r="G15343" t="s">
        <v>2251</v>
      </c>
      <c r="I15343" t="s">
        <v>2006</v>
      </c>
      <c r="J15343" t="s">
        <v>2868</v>
      </c>
      <c r="K15343" t="s">
        <v>2869</v>
      </c>
      <c r="L15343">
        <v>1</v>
      </c>
      <c r="M15343">
        <v>550</v>
      </c>
      <c r="N15343" s="43">
        <v>550</v>
      </c>
    </row>
    <row r="15344" hidden="1" spans="1:14" x14ac:dyDescent="0.25">
      <c r="A15344" s="106">
        <v>46259</v>
      </c>
      <c r="B15344">
        <v>17514</v>
      </c>
      <c r="C15344">
        <v>14385</v>
      </c>
      <c r="E15344">
        <v>158</v>
      </c>
      <c r="F15344" t="s">
        <v>11670</v>
      </c>
      <c r="G15344" t="s">
        <v>2229</v>
      </c>
      <c r="I15344" t="s">
        <v>2006</v>
      </c>
      <c r="J15344" t="s">
        <v>2242</v>
      </c>
      <c r="K15344" t="s">
        <v>2243</v>
      </c>
      <c r="L15344">
        <v>5</v>
      </c>
      <c r="M15344">
        <v>530</v>
      </c>
      <c r="N15344" s="43">
        <v>2650</v>
      </c>
    </row>
    <row r="15345" hidden="1" spans="1:14" x14ac:dyDescent="0.25">
      <c r="A15345" s="106">
        <v>46259</v>
      </c>
      <c r="B15345">
        <v>17515</v>
      </c>
      <c r="C15345">
        <v>14386</v>
      </c>
      <c r="E15345">
        <v>158</v>
      </c>
      <c r="F15345" t="s">
        <v>11670</v>
      </c>
      <c r="G15345" t="s">
        <v>2229</v>
      </c>
      <c r="I15345" t="s">
        <v>2006</v>
      </c>
      <c r="J15345" t="s">
        <v>2242</v>
      </c>
      <c r="K15345" t="s">
        <v>2243</v>
      </c>
      <c r="L15345">
        <v>3</v>
      </c>
      <c r="M15345">
        <v>530</v>
      </c>
      <c r="N15345" s="43">
        <v>1590</v>
      </c>
    </row>
    <row r="15346" hidden="1" spans="1:14" x14ac:dyDescent="0.25">
      <c r="A15346" s="106">
        <v>46260</v>
      </c>
      <c r="B15346">
        <v>17574</v>
      </c>
      <c r="C15346">
        <v>14445</v>
      </c>
      <c r="E15346">
        <v>158</v>
      </c>
      <c r="F15346" t="s">
        <v>11671</v>
      </c>
      <c r="G15346" t="s">
        <v>2229</v>
      </c>
      <c r="I15346" t="s">
        <v>2006</v>
      </c>
      <c r="J15346" t="s">
        <v>2868</v>
      </c>
      <c r="K15346" t="s">
        <v>2869</v>
      </c>
      <c r="L15346">
        <v>5</v>
      </c>
      <c r="M15346">
        <v>550</v>
      </c>
      <c r="N15346" s="43">
        <v>2750</v>
      </c>
    </row>
    <row r="15347" hidden="1" spans="1:14" x14ac:dyDescent="0.25">
      <c r="A15347" s="106">
        <v>46260</v>
      </c>
      <c r="B15347">
        <v>17575</v>
      </c>
      <c r="C15347">
        <v>14446</v>
      </c>
      <c r="E15347">
        <v>158</v>
      </c>
      <c r="F15347" t="s">
        <v>11671</v>
      </c>
      <c r="G15347" t="s">
        <v>2229</v>
      </c>
      <c r="I15347" t="s">
        <v>2006</v>
      </c>
      <c r="J15347" t="s">
        <v>2868</v>
      </c>
      <c r="K15347" t="s">
        <v>2869</v>
      </c>
      <c r="L15347">
        <v>1</v>
      </c>
      <c r="M15347">
        <v>550</v>
      </c>
      <c r="N15347" s="43">
        <v>550</v>
      </c>
    </row>
    <row r="15348" hidden="1" spans="1:14" x14ac:dyDescent="0.25">
      <c r="A15348" s="106">
        <v>46265</v>
      </c>
      <c r="B15348">
        <v>17774</v>
      </c>
      <c r="C15348">
        <v>14645</v>
      </c>
      <c r="E15348">
        <v>158</v>
      </c>
      <c r="F15348" t="s">
        <v>11672</v>
      </c>
      <c r="G15348" t="s">
        <v>2027</v>
      </c>
      <c r="I15348" t="s">
        <v>2006</v>
      </c>
      <c r="J15348" t="s">
        <v>2242</v>
      </c>
      <c r="K15348" t="s">
        <v>2243</v>
      </c>
      <c r="L15348">
        <v>5</v>
      </c>
      <c r="M15348">
        <v>530</v>
      </c>
      <c r="N15348" s="43">
        <v>2650</v>
      </c>
    </row>
    <row r="15349" hidden="1" spans="1:14" x14ac:dyDescent="0.25">
      <c r="A15349" s="106">
        <v>46265</v>
      </c>
      <c r="B15349">
        <v>17775</v>
      </c>
      <c r="C15349">
        <v>14646</v>
      </c>
      <c r="E15349">
        <v>158</v>
      </c>
      <c r="F15349" t="s">
        <v>11672</v>
      </c>
      <c r="G15349" t="s">
        <v>2027</v>
      </c>
      <c r="I15349" t="s">
        <v>2006</v>
      </c>
      <c r="J15349" t="s">
        <v>2242</v>
      </c>
      <c r="K15349" t="s">
        <v>2243</v>
      </c>
      <c r="L15349">
        <v>3</v>
      </c>
      <c r="M15349">
        <v>530</v>
      </c>
      <c r="N15349" s="43">
        <v>1590</v>
      </c>
    </row>
    <row r="15350" spans="1:14" x14ac:dyDescent="0.25">
      <c r="A15350" s="106">
        <v>46267</v>
      </c>
      <c r="B15350">
        <v>17914</v>
      </c>
      <c r="C15350">
        <v>14782</v>
      </c>
      <c r="D15350" t="s">
        <v>11673</v>
      </c>
      <c r="E15350">
        <v>158</v>
      </c>
      <c r="F15350" t="s">
        <v>11674</v>
      </c>
      <c r="G15350" t="s">
        <v>2251</v>
      </c>
      <c r="I15350" t="s">
        <v>2006</v>
      </c>
      <c r="J15350" t="s">
        <v>2242</v>
      </c>
      <c r="K15350" t="s">
        <v>2243</v>
      </c>
      <c r="L15350">
        <v>5</v>
      </c>
      <c r="M15350">
        <v>530</v>
      </c>
      <c r="N15350" s="43">
        <v>2650</v>
      </c>
    </row>
    <row r="15351" spans="1:14" x14ac:dyDescent="0.25">
      <c r="A15351" s="106">
        <v>46267</v>
      </c>
      <c r="B15351">
        <v>17915</v>
      </c>
      <c r="C15351">
        <v>14783</v>
      </c>
      <c r="D15351" t="s">
        <v>11673</v>
      </c>
      <c r="E15351">
        <v>158</v>
      </c>
      <c r="F15351" t="s">
        <v>11674</v>
      </c>
      <c r="G15351" t="s">
        <v>2251</v>
      </c>
      <c r="I15351" t="s">
        <v>2006</v>
      </c>
      <c r="J15351" t="s">
        <v>2242</v>
      </c>
      <c r="K15351" t="s">
        <v>2243</v>
      </c>
      <c r="L15351">
        <v>3</v>
      </c>
      <c r="M15351">
        <v>530</v>
      </c>
      <c r="N15351" s="43">
        <v>1590</v>
      </c>
    </row>
    <row r="15352" spans="1:14" x14ac:dyDescent="0.25">
      <c r="A15352" s="106">
        <v>46268</v>
      </c>
      <c r="B15352">
        <v>17980</v>
      </c>
      <c r="C15352">
        <v>14849</v>
      </c>
      <c r="D15352" t="s">
        <v>11673</v>
      </c>
      <c r="E15352">
        <v>158</v>
      </c>
      <c r="F15352" t="s">
        <v>11675</v>
      </c>
      <c r="G15352" t="s">
        <v>2027</v>
      </c>
      <c r="I15352" t="s">
        <v>2006</v>
      </c>
      <c r="J15352" t="s">
        <v>2242</v>
      </c>
      <c r="K15352" t="s">
        <v>2243</v>
      </c>
      <c r="L15352">
        <v>5</v>
      </c>
      <c r="M15352">
        <v>530</v>
      </c>
      <c r="N15352" s="43">
        <v>2650</v>
      </c>
    </row>
    <row r="15353" spans="1:14" x14ac:dyDescent="0.25">
      <c r="A15353" s="106">
        <v>46268</v>
      </c>
      <c r="B15353">
        <v>17981</v>
      </c>
      <c r="C15353">
        <v>14850</v>
      </c>
      <c r="D15353" t="s">
        <v>11673</v>
      </c>
      <c r="E15353">
        <v>158</v>
      </c>
      <c r="F15353" t="s">
        <v>11675</v>
      </c>
      <c r="G15353" t="s">
        <v>2027</v>
      </c>
      <c r="I15353" t="s">
        <v>2006</v>
      </c>
      <c r="J15353" t="s">
        <v>2242</v>
      </c>
      <c r="K15353" t="s">
        <v>2243</v>
      </c>
      <c r="L15353">
        <v>1</v>
      </c>
      <c r="M15353">
        <v>530</v>
      </c>
      <c r="N15353" s="43">
        <v>530</v>
      </c>
    </row>
    <row r="15354" spans="1:14" x14ac:dyDescent="0.25">
      <c r="A15354" s="106">
        <v>46273</v>
      </c>
      <c r="B15354">
        <v>18127</v>
      </c>
      <c r="C15354">
        <v>14994</v>
      </c>
      <c r="E15354">
        <v>158</v>
      </c>
      <c r="F15354" t="s">
        <v>4809</v>
      </c>
      <c r="G15354" t="s">
        <v>2221</v>
      </c>
      <c r="I15354" t="s">
        <v>2006</v>
      </c>
      <c r="J15354" t="s">
        <v>2242</v>
      </c>
      <c r="K15354" t="s">
        <v>2243</v>
      </c>
      <c r="L15354">
        <v>5</v>
      </c>
      <c r="M15354">
        <v>530</v>
      </c>
      <c r="N15354" s="43">
        <v>2650</v>
      </c>
    </row>
    <row r="15355" spans="1:14" x14ac:dyDescent="0.25">
      <c r="A15355" s="106">
        <v>46273</v>
      </c>
      <c r="B15355">
        <v>18128</v>
      </c>
      <c r="C15355">
        <v>14995</v>
      </c>
      <c r="E15355">
        <v>158</v>
      </c>
      <c r="F15355" t="s">
        <v>4809</v>
      </c>
      <c r="G15355" t="s">
        <v>2221</v>
      </c>
      <c r="I15355" t="s">
        <v>2006</v>
      </c>
      <c r="J15355" t="s">
        <v>2242</v>
      </c>
      <c r="K15355" t="s">
        <v>2243</v>
      </c>
      <c r="L15355">
        <v>3</v>
      </c>
      <c r="M15355">
        <v>530</v>
      </c>
      <c r="N15355" s="43">
        <v>1590</v>
      </c>
    </row>
    <row r="15356" spans="1:14" x14ac:dyDescent="0.25">
      <c r="A15356" s="106">
        <v>46275</v>
      </c>
      <c r="B15356">
        <v>18266</v>
      </c>
      <c r="C15356">
        <v>15131</v>
      </c>
      <c r="E15356">
        <v>158</v>
      </c>
      <c r="F15356" t="s">
        <v>2126</v>
      </c>
      <c r="G15356" t="s">
        <v>2256</v>
      </c>
      <c r="I15356" t="s">
        <v>2006</v>
      </c>
      <c r="J15356" t="s">
        <v>2242</v>
      </c>
      <c r="K15356" t="s">
        <v>2243</v>
      </c>
      <c r="L15356">
        <v>5</v>
      </c>
      <c r="M15356">
        <v>530</v>
      </c>
      <c r="N15356" s="43">
        <v>2650</v>
      </c>
    </row>
    <row r="15357" spans="1:14" x14ac:dyDescent="0.25">
      <c r="A15357" s="106">
        <v>46275</v>
      </c>
      <c r="B15357">
        <v>18267</v>
      </c>
      <c r="C15357">
        <v>15132</v>
      </c>
      <c r="E15357">
        <v>158</v>
      </c>
      <c r="F15357" t="s">
        <v>2126</v>
      </c>
      <c r="G15357" t="s">
        <v>2256</v>
      </c>
      <c r="I15357" t="s">
        <v>2006</v>
      </c>
      <c r="J15357" t="s">
        <v>2242</v>
      </c>
      <c r="K15357" t="s">
        <v>2243</v>
      </c>
      <c r="L15357">
        <v>2</v>
      </c>
      <c r="M15357">
        <v>530</v>
      </c>
      <c r="N15357" s="43">
        <v>1060</v>
      </c>
    </row>
    <row r="15358" spans="1:14" x14ac:dyDescent="0.25">
      <c r="A15358" s="106">
        <v>46279</v>
      </c>
      <c r="B15358">
        <v>18387</v>
      </c>
      <c r="C15358">
        <v>15257</v>
      </c>
      <c r="E15358">
        <v>158</v>
      </c>
      <c r="F15358" t="s">
        <v>8918</v>
      </c>
      <c r="G15358" t="s">
        <v>2025</v>
      </c>
      <c r="I15358" t="s">
        <v>2006</v>
      </c>
      <c r="J15358" t="s">
        <v>2242</v>
      </c>
      <c r="K15358" t="s">
        <v>2243</v>
      </c>
      <c r="L15358">
        <v>5</v>
      </c>
      <c r="M15358">
        <v>530</v>
      </c>
      <c r="N15358" s="43">
        <v>2650</v>
      </c>
    </row>
    <row r="15359" spans="1:14" x14ac:dyDescent="0.25">
      <c r="A15359" s="106">
        <v>46279</v>
      </c>
      <c r="B15359">
        <v>18388</v>
      </c>
      <c r="C15359">
        <v>15258</v>
      </c>
      <c r="E15359">
        <v>158</v>
      </c>
      <c r="F15359" t="s">
        <v>8918</v>
      </c>
      <c r="G15359" t="s">
        <v>2025</v>
      </c>
      <c r="I15359" t="s">
        <v>2006</v>
      </c>
      <c r="J15359" t="s">
        <v>2242</v>
      </c>
      <c r="K15359" t="s">
        <v>2243</v>
      </c>
      <c r="L15359">
        <v>1</v>
      </c>
      <c r="M15359">
        <v>530</v>
      </c>
      <c r="N15359" s="43">
        <v>530</v>
      </c>
    </row>
    <row r="15360" spans="1:14" x14ac:dyDescent="0.25">
      <c r="A15360" s="106">
        <v>46288</v>
      </c>
      <c r="B15360">
        <v>18867</v>
      </c>
      <c r="C15360">
        <v>15709</v>
      </c>
      <c r="E15360">
        <v>158</v>
      </c>
      <c r="F15360" t="s">
        <v>11371</v>
      </c>
      <c r="G15360" t="s">
        <v>2256</v>
      </c>
      <c r="I15360" t="s">
        <v>2006</v>
      </c>
      <c r="J15360" t="s">
        <v>2868</v>
      </c>
      <c r="K15360" t="s">
        <v>2869</v>
      </c>
      <c r="L15360">
        <v>5</v>
      </c>
      <c r="M15360">
        <v>550</v>
      </c>
      <c r="N15360" s="43">
        <v>2750</v>
      </c>
    </row>
    <row r="15361" spans="1:14" x14ac:dyDescent="0.25">
      <c r="A15361" s="106">
        <v>46288</v>
      </c>
      <c r="B15361">
        <v>18868</v>
      </c>
      <c r="C15361">
        <v>15710</v>
      </c>
      <c r="E15361">
        <v>158</v>
      </c>
      <c r="F15361" t="s">
        <v>11371</v>
      </c>
      <c r="G15361" t="s">
        <v>2256</v>
      </c>
      <c r="I15361" t="s">
        <v>2006</v>
      </c>
      <c r="J15361" t="s">
        <v>2868</v>
      </c>
      <c r="K15361" t="s">
        <v>2869</v>
      </c>
      <c r="L15361">
        <v>1</v>
      </c>
      <c r="M15361">
        <v>550</v>
      </c>
      <c r="N15361" s="43">
        <v>550</v>
      </c>
    </row>
    <row r="15362" spans="1:14" x14ac:dyDescent="0.25">
      <c r="A15362" s="106">
        <v>46289</v>
      </c>
      <c r="B15362">
        <v>18924</v>
      </c>
      <c r="C15362">
        <v>15760</v>
      </c>
      <c r="E15362">
        <v>158</v>
      </c>
      <c r="F15362" t="s">
        <v>4136</v>
      </c>
      <c r="G15362" t="s">
        <v>2017</v>
      </c>
      <c r="I15362" t="s">
        <v>2006</v>
      </c>
      <c r="J15362" t="s">
        <v>6685</v>
      </c>
      <c r="K15362" t="s">
        <v>6686</v>
      </c>
      <c r="L15362">
        <v>5</v>
      </c>
      <c r="M15362">
        <v>540</v>
      </c>
      <c r="N15362" s="43">
        <v>2700</v>
      </c>
    </row>
    <row r="15363" spans="1:14" x14ac:dyDescent="0.25">
      <c r="A15363" s="106">
        <v>46289</v>
      </c>
      <c r="B15363">
        <v>18925</v>
      </c>
      <c r="C15363">
        <v>15761</v>
      </c>
      <c r="E15363">
        <v>158</v>
      </c>
      <c r="F15363" t="s">
        <v>4136</v>
      </c>
      <c r="G15363" t="s">
        <v>2017</v>
      </c>
      <c r="I15363" t="s">
        <v>2006</v>
      </c>
      <c r="J15363" t="s">
        <v>6685</v>
      </c>
      <c r="K15363" t="s">
        <v>6686</v>
      </c>
      <c r="L15363">
        <v>1</v>
      </c>
      <c r="M15363">
        <v>540</v>
      </c>
      <c r="N15363" s="43">
        <v>540</v>
      </c>
    </row>
    <row r="15364" spans="1:14" x14ac:dyDescent="0.25">
      <c r="A15364" s="106">
        <v>46289</v>
      </c>
      <c r="B15364">
        <v>18954</v>
      </c>
      <c r="C15364">
        <v>15785</v>
      </c>
      <c r="E15364">
        <v>158</v>
      </c>
      <c r="F15364" t="s">
        <v>10840</v>
      </c>
      <c r="G15364" t="s">
        <v>2223</v>
      </c>
      <c r="I15364" t="s">
        <v>2006</v>
      </c>
      <c r="J15364" t="s">
        <v>2868</v>
      </c>
      <c r="K15364" t="s">
        <v>2869</v>
      </c>
      <c r="L15364">
        <v>5</v>
      </c>
      <c r="M15364">
        <v>550</v>
      </c>
      <c r="N15364" s="43">
        <v>2750</v>
      </c>
    </row>
    <row r="15365" spans="1:14" x14ac:dyDescent="0.25">
      <c r="A15365" s="106">
        <v>46289</v>
      </c>
      <c r="B15365">
        <v>18955</v>
      </c>
      <c r="C15365">
        <v>15786</v>
      </c>
      <c r="E15365">
        <v>158</v>
      </c>
      <c r="F15365" t="s">
        <v>10840</v>
      </c>
      <c r="G15365" t="s">
        <v>2223</v>
      </c>
      <c r="I15365" t="s">
        <v>2006</v>
      </c>
      <c r="J15365" t="s">
        <v>2868</v>
      </c>
      <c r="K15365" t="s">
        <v>2869</v>
      </c>
      <c r="L15365">
        <v>1</v>
      </c>
      <c r="M15365">
        <v>550</v>
      </c>
      <c r="N15365" s="43">
        <v>550</v>
      </c>
    </row>
    <row r="15366" spans="1:14" x14ac:dyDescent="0.25">
      <c r="A15366" s="106">
        <v>46293</v>
      </c>
      <c r="B15366">
        <v>19088</v>
      </c>
      <c r="C15366">
        <v>15908</v>
      </c>
      <c r="D15366" t="s">
        <v>11676</v>
      </c>
      <c r="E15366">
        <v>158</v>
      </c>
      <c r="F15366" t="s">
        <v>2703</v>
      </c>
      <c r="G15366" t="s">
        <v>2223</v>
      </c>
      <c r="I15366" t="s">
        <v>2006</v>
      </c>
      <c r="J15366" t="s">
        <v>2242</v>
      </c>
      <c r="K15366" t="s">
        <v>2243</v>
      </c>
      <c r="L15366">
        <v>5</v>
      </c>
      <c r="M15366">
        <v>530</v>
      </c>
      <c r="N15366" s="43">
        <v>2650</v>
      </c>
    </row>
    <row r="15367" spans="1:14" x14ac:dyDescent="0.25">
      <c r="A15367" s="106">
        <v>46293</v>
      </c>
      <c r="B15367">
        <v>19089</v>
      </c>
      <c r="C15367">
        <v>15909</v>
      </c>
      <c r="D15367" t="s">
        <v>11676</v>
      </c>
      <c r="E15367">
        <v>158</v>
      </c>
      <c r="F15367" t="s">
        <v>2703</v>
      </c>
      <c r="G15367" t="s">
        <v>2223</v>
      </c>
      <c r="I15367" t="s">
        <v>2006</v>
      </c>
      <c r="J15367" t="s">
        <v>2242</v>
      </c>
      <c r="K15367" t="s">
        <v>2243</v>
      </c>
      <c r="L15367">
        <v>1</v>
      </c>
      <c r="M15367">
        <v>530</v>
      </c>
      <c r="N15367" s="43">
        <v>530</v>
      </c>
    </row>
    <row r="15368" spans="1:14" x14ac:dyDescent="0.25">
      <c r="A15368" s="106">
        <v>46294</v>
      </c>
      <c r="B15368">
        <v>19158</v>
      </c>
      <c r="C15368">
        <v>15969</v>
      </c>
      <c r="D15368" t="s">
        <v>11676</v>
      </c>
      <c r="E15368">
        <v>158</v>
      </c>
      <c r="F15368" t="s">
        <v>8085</v>
      </c>
      <c r="G15368" t="s">
        <v>2025</v>
      </c>
      <c r="I15368" t="s">
        <v>2006</v>
      </c>
      <c r="J15368" t="s">
        <v>2242</v>
      </c>
      <c r="K15368" t="s">
        <v>2243</v>
      </c>
      <c r="L15368">
        <v>5</v>
      </c>
      <c r="M15368">
        <v>530</v>
      </c>
      <c r="N15368" s="43">
        <v>2650</v>
      </c>
    </row>
    <row r="15369" spans="1:14" x14ac:dyDescent="0.25">
      <c r="A15369" s="106">
        <v>46294</v>
      </c>
      <c r="B15369">
        <v>19159</v>
      </c>
      <c r="C15369">
        <v>15970</v>
      </c>
      <c r="D15369" t="s">
        <v>11676</v>
      </c>
      <c r="E15369">
        <v>158</v>
      </c>
      <c r="F15369" t="s">
        <v>8085</v>
      </c>
      <c r="G15369" t="s">
        <v>2025</v>
      </c>
      <c r="I15369" t="s">
        <v>2006</v>
      </c>
      <c r="J15369" t="s">
        <v>2242</v>
      </c>
      <c r="K15369" t="s">
        <v>2243</v>
      </c>
      <c r="L15369">
        <v>1</v>
      </c>
      <c r="M15369">
        <v>530</v>
      </c>
      <c r="N15369" s="43">
        <v>530</v>
      </c>
    </row>
    <row r="15370" spans="1:14" x14ac:dyDescent="0.25">
      <c r="A15370" s="106">
        <v>46294</v>
      </c>
      <c r="B15370">
        <v>19168</v>
      </c>
      <c r="C15370">
        <v>15978</v>
      </c>
      <c r="D15370" t="s">
        <v>11676</v>
      </c>
      <c r="E15370">
        <v>158</v>
      </c>
      <c r="F15370" t="s">
        <v>4083</v>
      </c>
      <c r="G15370" t="s">
        <v>2256</v>
      </c>
      <c r="I15370" t="s">
        <v>2006</v>
      </c>
      <c r="J15370" t="s">
        <v>2868</v>
      </c>
      <c r="K15370" t="s">
        <v>2869</v>
      </c>
      <c r="L15370">
        <v>5</v>
      </c>
      <c r="M15370">
        <v>550</v>
      </c>
      <c r="N15370" s="43">
        <v>2750</v>
      </c>
    </row>
    <row r="15371" spans="1:14" x14ac:dyDescent="0.25">
      <c r="A15371" s="106">
        <v>46294</v>
      </c>
      <c r="B15371">
        <v>19169</v>
      </c>
      <c r="C15371">
        <v>15979</v>
      </c>
      <c r="D15371" t="s">
        <v>11676</v>
      </c>
      <c r="E15371">
        <v>158</v>
      </c>
      <c r="F15371" t="s">
        <v>4083</v>
      </c>
      <c r="G15371" t="s">
        <v>2256</v>
      </c>
      <c r="I15371" t="s">
        <v>2006</v>
      </c>
      <c r="J15371" t="s">
        <v>2868</v>
      </c>
      <c r="K15371" t="s">
        <v>2869</v>
      </c>
      <c r="L15371">
        <v>1</v>
      </c>
      <c r="M15371">
        <v>550</v>
      </c>
      <c r="N15371" s="43">
        <v>550</v>
      </c>
    </row>
    <row r="15372" hidden="1" spans="1:14" x14ac:dyDescent="0.25">
      <c r="A15372" s="106">
        <v>46296</v>
      </c>
      <c r="B15372">
        <v>19339</v>
      </c>
      <c r="C15372">
        <v>16131</v>
      </c>
      <c r="E15372">
        <v>158</v>
      </c>
      <c r="F15372" t="s">
        <v>7227</v>
      </c>
      <c r="G15372" t="s">
        <v>2221</v>
      </c>
      <c r="I15372" t="s">
        <v>2006</v>
      </c>
      <c r="J15372" t="s">
        <v>2242</v>
      </c>
      <c r="K15372" t="s">
        <v>2243</v>
      </c>
      <c r="L15372">
        <v>5</v>
      </c>
      <c r="M15372">
        <v>530</v>
      </c>
      <c r="N15372" s="43">
        <v>2650</v>
      </c>
    </row>
    <row r="15373" hidden="1" spans="1:14" x14ac:dyDescent="0.25">
      <c r="A15373" s="106">
        <v>46296</v>
      </c>
      <c r="B15373">
        <v>19340</v>
      </c>
      <c r="C15373">
        <v>16132</v>
      </c>
      <c r="E15373">
        <v>158</v>
      </c>
      <c r="F15373" t="s">
        <v>7227</v>
      </c>
      <c r="G15373" t="s">
        <v>2221</v>
      </c>
      <c r="I15373" t="s">
        <v>2006</v>
      </c>
      <c r="J15373" t="s">
        <v>2242</v>
      </c>
      <c r="K15373" t="s">
        <v>2243</v>
      </c>
      <c r="L15373">
        <v>1</v>
      </c>
      <c r="M15373">
        <v>530</v>
      </c>
      <c r="N15373" s="43">
        <v>530</v>
      </c>
    </row>
    <row r="15374" hidden="1" spans="1:14" x14ac:dyDescent="0.25">
      <c r="A15374" s="106">
        <v>46296</v>
      </c>
      <c r="B15374">
        <v>19359</v>
      </c>
      <c r="C15374">
        <v>16148</v>
      </c>
      <c r="E15374">
        <v>158</v>
      </c>
      <c r="F15374" t="s">
        <v>10363</v>
      </c>
      <c r="G15374" t="s">
        <v>2025</v>
      </c>
      <c r="I15374" t="s">
        <v>2006</v>
      </c>
      <c r="J15374" t="s">
        <v>2868</v>
      </c>
      <c r="K15374" t="s">
        <v>2869</v>
      </c>
      <c r="L15374">
        <v>6</v>
      </c>
      <c r="M15374">
        <v>550</v>
      </c>
      <c r="N15374" s="43">
        <v>3300</v>
      </c>
    </row>
    <row r="15375" hidden="1" spans="1:14" x14ac:dyDescent="0.25">
      <c r="A15375" s="106">
        <v>46192</v>
      </c>
      <c r="B15375">
        <v>14047</v>
      </c>
      <c r="C15375">
        <v>10934</v>
      </c>
      <c r="E15375">
        <v>421</v>
      </c>
      <c r="F15375" t="s">
        <v>11677</v>
      </c>
      <c r="G15375" t="s">
        <v>2063</v>
      </c>
      <c r="I15375" t="s">
        <v>2006</v>
      </c>
      <c r="J15375" t="s">
        <v>2268</v>
      </c>
      <c r="K15375" t="s">
        <v>2269</v>
      </c>
      <c r="L15375">
        <v>8</v>
      </c>
      <c r="M15375">
        <v>580</v>
      </c>
      <c r="N15375" s="43">
        <v>4640</v>
      </c>
    </row>
    <row r="15376" hidden="1" spans="1:14" x14ac:dyDescent="0.25">
      <c r="A15376" s="106">
        <v>46192</v>
      </c>
      <c r="B15376">
        <v>14048</v>
      </c>
      <c r="C15376">
        <v>10935</v>
      </c>
      <c r="E15376">
        <v>421</v>
      </c>
      <c r="F15376" t="s">
        <v>11677</v>
      </c>
      <c r="G15376" t="s">
        <v>2063</v>
      </c>
      <c r="I15376" t="s">
        <v>2006</v>
      </c>
      <c r="J15376" t="s">
        <v>2268</v>
      </c>
      <c r="K15376" t="s">
        <v>2269</v>
      </c>
      <c r="L15376">
        <v>2</v>
      </c>
      <c r="M15376">
        <v>580</v>
      </c>
      <c r="N15376" s="43">
        <v>1160</v>
      </c>
    </row>
    <row r="15377" hidden="1" spans="1:14" x14ac:dyDescent="0.25">
      <c r="A15377" s="106">
        <v>46192</v>
      </c>
      <c r="B15377">
        <v>14049</v>
      </c>
      <c r="C15377">
        <v>10936</v>
      </c>
      <c r="E15377">
        <v>421</v>
      </c>
      <c r="F15377" t="s">
        <v>11678</v>
      </c>
      <c r="G15377" t="s">
        <v>2054</v>
      </c>
      <c r="I15377" t="s">
        <v>2006</v>
      </c>
      <c r="J15377" t="s">
        <v>2268</v>
      </c>
      <c r="K15377" t="s">
        <v>2269</v>
      </c>
      <c r="L15377">
        <v>8</v>
      </c>
      <c r="M15377">
        <v>580</v>
      </c>
      <c r="N15377" s="43">
        <v>4640</v>
      </c>
    </row>
    <row r="15378" hidden="1" spans="1:14" x14ac:dyDescent="0.25">
      <c r="A15378" s="106">
        <v>46192</v>
      </c>
      <c r="B15378">
        <v>14050</v>
      </c>
      <c r="C15378">
        <v>10937</v>
      </c>
      <c r="E15378">
        <v>421</v>
      </c>
      <c r="F15378" t="s">
        <v>11678</v>
      </c>
      <c r="G15378" t="s">
        <v>2054</v>
      </c>
      <c r="I15378" t="s">
        <v>2006</v>
      </c>
      <c r="J15378" t="s">
        <v>2268</v>
      </c>
      <c r="K15378" t="s">
        <v>2269</v>
      </c>
      <c r="L15378">
        <v>2</v>
      </c>
      <c r="M15378">
        <v>580</v>
      </c>
      <c r="N15378" s="43">
        <v>1160</v>
      </c>
    </row>
    <row r="15379" hidden="1" spans="1:14" x14ac:dyDescent="0.25">
      <c r="A15379" s="106">
        <v>46192</v>
      </c>
      <c r="B15379">
        <v>14055</v>
      </c>
      <c r="C15379">
        <v>10942</v>
      </c>
      <c r="E15379">
        <v>421</v>
      </c>
      <c r="F15379" t="s">
        <v>11679</v>
      </c>
      <c r="G15379" t="s">
        <v>2221</v>
      </c>
      <c r="I15379" t="s">
        <v>2006</v>
      </c>
      <c r="J15379" t="s">
        <v>2268</v>
      </c>
      <c r="K15379" t="s">
        <v>2269</v>
      </c>
      <c r="L15379">
        <v>5</v>
      </c>
      <c r="M15379">
        <v>580</v>
      </c>
      <c r="N15379" s="43">
        <v>2900</v>
      </c>
    </row>
    <row r="15380" hidden="1" spans="1:14" x14ac:dyDescent="0.25">
      <c r="A15380" s="106">
        <v>46192</v>
      </c>
      <c r="B15380">
        <v>14056</v>
      </c>
      <c r="C15380">
        <v>10943</v>
      </c>
      <c r="E15380">
        <v>421</v>
      </c>
      <c r="F15380" t="s">
        <v>11679</v>
      </c>
      <c r="G15380" t="s">
        <v>2221</v>
      </c>
      <c r="I15380" t="s">
        <v>2006</v>
      </c>
      <c r="J15380" t="s">
        <v>2268</v>
      </c>
      <c r="K15380" t="s">
        <v>2269</v>
      </c>
      <c r="L15380">
        <v>3</v>
      </c>
      <c r="M15380">
        <v>580</v>
      </c>
      <c r="N15380" s="43">
        <v>1740</v>
      </c>
    </row>
    <row r="15381" hidden="1" spans="1:14" x14ac:dyDescent="0.25">
      <c r="A15381" s="106">
        <v>46192</v>
      </c>
      <c r="B15381">
        <v>14061</v>
      </c>
      <c r="C15381">
        <v>10948</v>
      </c>
      <c r="E15381">
        <v>421</v>
      </c>
      <c r="F15381" t="s">
        <v>11680</v>
      </c>
      <c r="G15381" t="s">
        <v>2127</v>
      </c>
      <c r="I15381" t="s">
        <v>2006</v>
      </c>
      <c r="J15381" t="s">
        <v>2268</v>
      </c>
      <c r="K15381" t="s">
        <v>2269</v>
      </c>
      <c r="L15381">
        <v>5</v>
      </c>
      <c r="M15381">
        <v>580</v>
      </c>
      <c r="N15381" s="43">
        <v>2900</v>
      </c>
    </row>
    <row r="15382" hidden="1" spans="1:14" x14ac:dyDescent="0.25">
      <c r="A15382" s="106">
        <v>46192</v>
      </c>
      <c r="B15382">
        <v>14062</v>
      </c>
      <c r="C15382">
        <v>10949</v>
      </c>
      <c r="E15382">
        <v>421</v>
      </c>
      <c r="F15382" t="s">
        <v>11680</v>
      </c>
      <c r="G15382" t="s">
        <v>2127</v>
      </c>
      <c r="I15382" t="s">
        <v>2006</v>
      </c>
      <c r="J15382" t="s">
        <v>2268</v>
      </c>
      <c r="K15382" t="s">
        <v>2269</v>
      </c>
      <c r="L15382">
        <v>3</v>
      </c>
      <c r="M15382">
        <v>580</v>
      </c>
      <c r="N15382" s="43">
        <v>1740</v>
      </c>
    </row>
    <row r="15383" hidden="1" spans="1:14" x14ac:dyDescent="0.25">
      <c r="A15383" s="106">
        <v>46192</v>
      </c>
      <c r="B15383">
        <v>14063</v>
      </c>
      <c r="C15383">
        <v>10950</v>
      </c>
      <c r="E15383">
        <v>421</v>
      </c>
      <c r="F15383" t="s">
        <v>11681</v>
      </c>
      <c r="G15383" t="s">
        <v>2095</v>
      </c>
      <c r="I15383" t="s">
        <v>2006</v>
      </c>
      <c r="J15383" t="s">
        <v>2268</v>
      </c>
      <c r="K15383" t="s">
        <v>2269</v>
      </c>
      <c r="L15383">
        <v>5</v>
      </c>
      <c r="M15383">
        <v>580</v>
      </c>
      <c r="N15383" s="43">
        <v>2900</v>
      </c>
    </row>
    <row r="15384" hidden="1" spans="1:14" x14ac:dyDescent="0.25">
      <c r="A15384" s="106">
        <v>46192</v>
      </c>
      <c r="B15384">
        <v>14064</v>
      </c>
      <c r="C15384">
        <v>10951</v>
      </c>
      <c r="E15384">
        <v>421</v>
      </c>
      <c r="F15384" t="s">
        <v>11681</v>
      </c>
      <c r="G15384" t="s">
        <v>2095</v>
      </c>
      <c r="I15384" t="s">
        <v>2006</v>
      </c>
      <c r="J15384" t="s">
        <v>2268</v>
      </c>
      <c r="K15384" t="s">
        <v>2269</v>
      </c>
      <c r="L15384">
        <v>3</v>
      </c>
      <c r="M15384">
        <v>580</v>
      </c>
      <c r="N15384" s="43">
        <v>1740</v>
      </c>
    </row>
    <row r="15385" hidden="1" spans="1:14" x14ac:dyDescent="0.25">
      <c r="A15385" s="106">
        <v>46192</v>
      </c>
      <c r="B15385">
        <v>14067</v>
      </c>
      <c r="C15385">
        <v>10954</v>
      </c>
      <c r="E15385">
        <v>421</v>
      </c>
      <c r="F15385" t="s">
        <v>11682</v>
      </c>
      <c r="G15385" t="s">
        <v>2127</v>
      </c>
      <c r="I15385" t="s">
        <v>2006</v>
      </c>
      <c r="J15385" t="s">
        <v>2268</v>
      </c>
      <c r="K15385" t="s">
        <v>2269</v>
      </c>
      <c r="L15385">
        <v>5</v>
      </c>
      <c r="M15385">
        <v>580</v>
      </c>
      <c r="N15385" s="43">
        <v>2900</v>
      </c>
    </row>
    <row r="15386" hidden="1" spans="1:14" x14ac:dyDescent="0.25">
      <c r="A15386" s="106">
        <v>46192</v>
      </c>
      <c r="B15386">
        <v>14068</v>
      </c>
      <c r="C15386">
        <v>10955</v>
      </c>
      <c r="E15386">
        <v>421</v>
      </c>
      <c r="F15386" t="s">
        <v>11682</v>
      </c>
      <c r="G15386" t="s">
        <v>2127</v>
      </c>
      <c r="I15386" t="s">
        <v>2006</v>
      </c>
      <c r="J15386" t="s">
        <v>2268</v>
      </c>
      <c r="K15386" t="s">
        <v>2269</v>
      </c>
      <c r="L15386">
        <v>3</v>
      </c>
      <c r="M15386">
        <v>580</v>
      </c>
      <c r="N15386" s="43">
        <v>1740</v>
      </c>
    </row>
    <row r="15387" hidden="1" spans="1:14" x14ac:dyDescent="0.25">
      <c r="A15387" s="106">
        <v>46192</v>
      </c>
      <c r="B15387">
        <v>14072</v>
      </c>
      <c r="C15387">
        <v>10961</v>
      </c>
      <c r="E15387">
        <v>421</v>
      </c>
      <c r="F15387" t="s">
        <v>11683</v>
      </c>
      <c r="G15387" t="s">
        <v>2017</v>
      </c>
      <c r="I15387" t="s">
        <v>2006</v>
      </c>
      <c r="J15387" t="s">
        <v>2268</v>
      </c>
      <c r="K15387" t="s">
        <v>2269</v>
      </c>
      <c r="L15387">
        <v>5</v>
      </c>
      <c r="M15387">
        <v>580</v>
      </c>
      <c r="N15387" s="43">
        <v>2900</v>
      </c>
    </row>
    <row r="15388" hidden="1" spans="1:14" x14ac:dyDescent="0.25">
      <c r="A15388" s="106">
        <v>46192</v>
      </c>
      <c r="B15388">
        <v>14073</v>
      </c>
      <c r="C15388">
        <v>10962</v>
      </c>
      <c r="E15388">
        <v>421</v>
      </c>
      <c r="F15388" t="s">
        <v>11683</v>
      </c>
      <c r="G15388" t="s">
        <v>2017</v>
      </c>
      <c r="I15388" t="s">
        <v>2006</v>
      </c>
      <c r="J15388" t="s">
        <v>2268</v>
      </c>
      <c r="K15388" t="s">
        <v>2269</v>
      </c>
      <c r="L15388">
        <v>3</v>
      </c>
      <c r="M15388">
        <v>580</v>
      </c>
      <c r="N15388" s="43">
        <v>1740</v>
      </c>
    </row>
    <row r="15389" hidden="1" spans="1:14" x14ac:dyDescent="0.25">
      <c r="A15389" s="106">
        <v>46192</v>
      </c>
      <c r="B15389">
        <v>14079</v>
      </c>
      <c r="C15389">
        <v>10966</v>
      </c>
      <c r="E15389">
        <v>421</v>
      </c>
      <c r="F15389" t="s">
        <v>11684</v>
      </c>
      <c r="G15389" t="s">
        <v>2027</v>
      </c>
      <c r="I15389" t="s">
        <v>2006</v>
      </c>
      <c r="J15389" t="s">
        <v>2268</v>
      </c>
      <c r="K15389" t="s">
        <v>2269</v>
      </c>
      <c r="L15389">
        <v>5</v>
      </c>
      <c r="M15389">
        <v>580</v>
      </c>
      <c r="N15389" s="43">
        <v>2900</v>
      </c>
    </row>
    <row r="15390" hidden="1" spans="1:14" x14ac:dyDescent="0.25">
      <c r="A15390" s="106">
        <v>46192</v>
      </c>
      <c r="B15390">
        <v>14080</v>
      </c>
      <c r="C15390">
        <v>10967</v>
      </c>
      <c r="E15390">
        <v>421</v>
      </c>
      <c r="F15390" t="s">
        <v>11684</v>
      </c>
      <c r="G15390" t="s">
        <v>2027</v>
      </c>
      <c r="I15390" t="s">
        <v>2006</v>
      </c>
      <c r="J15390" t="s">
        <v>2268</v>
      </c>
      <c r="K15390" t="s">
        <v>2269</v>
      </c>
      <c r="L15390">
        <v>3</v>
      </c>
      <c r="M15390">
        <v>580</v>
      </c>
      <c r="N15390" s="43">
        <v>1740</v>
      </c>
    </row>
    <row r="15391" hidden="1" spans="1:14" x14ac:dyDescent="0.25">
      <c r="A15391" s="106">
        <v>46192</v>
      </c>
      <c r="B15391">
        <v>14081</v>
      </c>
      <c r="C15391">
        <v>10968</v>
      </c>
      <c r="E15391">
        <v>421</v>
      </c>
      <c r="F15391" t="s">
        <v>11685</v>
      </c>
      <c r="G15391" t="s">
        <v>2025</v>
      </c>
      <c r="I15391" t="s">
        <v>2006</v>
      </c>
      <c r="J15391" t="s">
        <v>2268</v>
      </c>
      <c r="K15391" t="s">
        <v>2269</v>
      </c>
      <c r="L15391">
        <v>5</v>
      </c>
      <c r="M15391">
        <v>580</v>
      </c>
      <c r="N15391" s="43">
        <v>2900</v>
      </c>
    </row>
    <row r="15392" hidden="1" spans="1:14" x14ac:dyDescent="0.25">
      <c r="A15392" s="106">
        <v>46192</v>
      </c>
      <c r="B15392">
        <v>14082</v>
      </c>
      <c r="C15392">
        <v>10969</v>
      </c>
      <c r="E15392">
        <v>421</v>
      </c>
      <c r="F15392" t="s">
        <v>11685</v>
      </c>
      <c r="G15392" t="s">
        <v>2025</v>
      </c>
      <c r="I15392" t="s">
        <v>2006</v>
      </c>
      <c r="J15392" t="s">
        <v>2268</v>
      </c>
      <c r="K15392" t="s">
        <v>2269</v>
      </c>
      <c r="L15392">
        <v>3</v>
      </c>
      <c r="M15392">
        <v>580</v>
      </c>
      <c r="N15392" s="43">
        <v>1740</v>
      </c>
    </row>
    <row r="15393" hidden="1" spans="1:14" x14ac:dyDescent="0.25">
      <c r="A15393" s="106">
        <v>46192</v>
      </c>
      <c r="B15393">
        <v>14085</v>
      </c>
      <c r="C15393">
        <v>10972</v>
      </c>
      <c r="E15393">
        <v>421</v>
      </c>
      <c r="F15393" t="s">
        <v>11686</v>
      </c>
      <c r="G15393" t="s">
        <v>2221</v>
      </c>
      <c r="I15393" t="s">
        <v>2006</v>
      </c>
      <c r="J15393" t="s">
        <v>2268</v>
      </c>
      <c r="K15393" t="s">
        <v>2269</v>
      </c>
      <c r="L15393">
        <v>5</v>
      </c>
      <c r="M15393">
        <v>580</v>
      </c>
      <c r="N15393" s="43">
        <v>2900</v>
      </c>
    </row>
    <row r="15394" hidden="1" spans="1:14" x14ac:dyDescent="0.25">
      <c r="A15394" s="106">
        <v>46192</v>
      </c>
      <c r="B15394">
        <v>14086</v>
      </c>
      <c r="C15394">
        <v>10973</v>
      </c>
      <c r="E15394">
        <v>421</v>
      </c>
      <c r="F15394" t="s">
        <v>11686</v>
      </c>
      <c r="G15394" t="s">
        <v>2221</v>
      </c>
      <c r="I15394" t="s">
        <v>2006</v>
      </c>
      <c r="J15394" t="s">
        <v>2268</v>
      </c>
      <c r="K15394" t="s">
        <v>2269</v>
      </c>
      <c r="L15394">
        <v>3</v>
      </c>
      <c r="M15394">
        <v>580</v>
      </c>
      <c r="N15394" s="43">
        <v>1740</v>
      </c>
    </row>
    <row r="15395" hidden="1" spans="1:14" x14ac:dyDescent="0.25">
      <c r="A15395" s="106">
        <v>46192</v>
      </c>
      <c r="B15395">
        <v>14087</v>
      </c>
      <c r="C15395">
        <v>10974</v>
      </c>
      <c r="E15395">
        <v>421</v>
      </c>
      <c r="F15395" t="s">
        <v>11687</v>
      </c>
      <c r="G15395" t="s">
        <v>2185</v>
      </c>
      <c r="I15395" t="s">
        <v>2006</v>
      </c>
      <c r="J15395" t="s">
        <v>2268</v>
      </c>
      <c r="K15395" t="s">
        <v>2269</v>
      </c>
      <c r="L15395">
        <v>5</v>
      </c>
      <c r="M15395">
        <v>580</v>
      </c>
      <c r="N15395" s="43">
        <v>2900</v>
      </c>
    </row>
    <row r="15396" hidden="1" spans="1:14" x14ac:dyDescent="0.25">
      <c r="A15396" s="106">
        <v>46192</v>
      </c>
      <c r="B15396">
        <v>14088</v>
      </c>
      <c r="C15396">
        <v>10975</v>
      </c>
      <c r="E15396">
        <v>421</v>
      </c>
      <c r="F15396" t="s">
        <v>11687</v>
      </c>
      <c r="G15396" t="s">
        <v>2185</v>
      </c>
      <c r="I15396" t="s">
        <v>2006</v>
      </c>
      <c r="J15396" t="s">
        <v>2268</v>
      </c>
      <c r="K15396" t="s">
        <v>2269</v>
      </c>
      <c r="L15396">
        <v>3</v>
      </c>
      <c r="M15396">
        <v>580</v>
      </c>
      <c r="N15396" s="43">
        <v>1740</v>
      </c>
    </row>
    <row r="15397" hidden="1" spans="1:14" x14ac:dyDescent="0.25">
      <c r="A15397" s="106">
        <v>46192</v>
      </c>
      <c r="B15397">
        <v>14089</v>
      </c>
      <c r="C15397">
        <v>10976</v>
      </c>
      <c r="E15397">
        <v>421</v>
      </c>
      <c r="F15397" t="s">
        <v>11688</v>
      </c>
      <c r="G15397" t="s">
        <v>2127</v>
      </c>
      <c r="I15397" t="s">
        <v>2006</v>
      </c>
      <c r="J15397" t="s">
        <v>2268</v>
      </c>
      <c r="K15397" t="s">
        <v>2269</v>
      </c>
      <c r="L15397">
        <v>5</v>
      </c>
      <c r="M15397">
        <v>580</v>
      </c>
      <c r="N15397" s="43">
        <v>2900</v>
      </c>
    </row>
    <row r="15398" hidden="1" spans="1:14" x14ac:dyDescent="0.25">
      <c r="A15398" s="106">
        <v>46192</v>
      </c>
      <c r="B15398">
        <v>14090</v>
      </c>
      <c r="C15398">
        <v>10977</v>
      </c>
      <c r="E15398">
        <v>421</v>
      </c>
      <c r="F15398" t="s">
        <v>11688</v>
      </c>
      <c r="G15398" t="s">
        <v>2127</v>
      </c>
      <c r="I15398" t="s">
        <v>2006</v>
      </c>
      <c r="J15398" t="s">
        <v>2268</v>
      </c>
      <c r="K15398" t="s">
        <v>2269</v>
      </c>
      <c r="L15398">
        <v>3</v>
      </c>
      <c r="M15398">
        <v>580</v>
      </c>
      <c r="N15398" s="43">
        <v>1740</v>
      </c>
    </row>
    <row r="15399" hidden="1" spans="1:14" x14ac:dyDescent="0.25">
      <c r="A15399" s="106">
        <v>46192</v>
      </c>
      <c r="B15399">
        <v>14091</v>
      </c>
      <c r="C15399">
        <v>10978</v>
      </c>
      <c r="E15399">
        <v>421</v>
      </c>
      <c r="F15399" t="s">
        <v>11689</v>
      </c>
      <c r="G15399" t="s">
        <v>2127</v>
      </c>
      <c r="I15399" t="s">
        <v>2006</v>
      </c>
      <c r="J15399" t="s">
        <v>2268</v>
      </c>
      <c r="K15399" t="s">
        <v>2269</v>
      </c>
      <c r="L15399">
        <v>5</v>
      </c>
      <c r="M15399">
        <v>580</v>
      </c>
      <c r="N15399" s="43">
        <v>2900</v>
      </c>
    </row>
    <row r="15400" hidden="1" spans="1:14" x14ac:dyDescent="0.25">
      <c r="A15400" s="106">
        <v>46192</v>
      </c>
      <c r="B15400">
        <v>14092</v>
      </c>
      <c r="C15400">
        <v>10979</v>
      </c>
      <c r="E15400">
        <v>421</v>
      </c>
      <c r="F15400" t="s">
        <v>11689</v>
      </c>
      <c r="G15400" t="s">
        <v>2127</v>
      </c>
      <c r="I15400" t="s">
        <v>2006</v>
      </c>
      <c r="J15400" t="s">
        <v>2268</v>
      </c>
      <c r="K15400" t="s">
        <v>2269</v>
      </c>
      <c r="L15400">
        <v>3</v>
      </c>
      <c r="M15400">
        <v>580</v>
      </c>
      <c r="N15400" s="43">
        <v>1740</v>
      </c>
    </row>
    <row r="15401" hidden="1" spans="1:14" x14ac:dyDescent="0.25">
      <c r="A15401" s="106">
        <v>46192</v>
      </c>
      <c r="B15401">
        <v>14098</v>
      </c>
      <c r="C15401">
        <v>10985</v>
      </c>
      <c r="E15401">
        <v>421</v>
      </c>
      <c r="F15401" t="s">
        <v>11690</v>
      </c>
      <c r="G15401" t="s">
        <v>2114</v>
      </c>
      <c r="I15401" t="s">
        <v>2006</v>
      </c>
      <c r="J15401" t="s">
        <v>2268</v>
      </c>
      <c r="K15401" t="s">
        <v>2269</v>
      </c>
      <c r="L15401">
        <v>5</v>
      </c>
      <c r="M15401">
        <v>580</v>
      </c>
      <c r="N15401" s="43">
        <v>2900</v>
      </c>
    </row>
    <row r="15402" hidden="1" spans="1:14" x14ac:dyDescent="0.25">
      <c r="A15402" s="106">
        <v>46192</v>
      </c>
      <c r="B15402">
        <v>14099</v>
      </c>
      <c r="C15402">
        <v>10986</v>
      </c>
      <c r="E15402">
        <v>421</v>
      </c>
      <c r="F15402" t="s">
        <v>11690</v>
      </c>
      <c r="G15402" t="s">
        <v>2114</v>
      </c>
      <c r="I15402" t="s">
        <v>2006</v>
      </c>
      <c r="J15402" t="s">
        <v>2268</v>
      </c>
      <c r="K15402" t="s">
        <v>2269</v>
      </c>
      <c r="L15402">
        <v>3</v>
      </c>
      <c r="M15402">
        <v>580</v>
      </c>
      <c r="N15402" s="43">
        <v>1740</v>
      </c>
    </row>
    <row r="15403" hidden="1" spans="1:14" x14ac:dyDescent="0.25">
      <c r="A15403" s="106">
        <v>46192</v>
      </c>
      <c r="B15403">
        <v>14100</v>
      </c>
      <c r="C15403">
        <v>10987</v>
      </c>
      <c r="E15403">
        <v>421</v>
      </c>
      <c r="F15403" t="s">
        <v>11691</v>
      </c>
      <c r="G15403" t="s">
        <v>2017</v>
      </c>
      <c r="I15403" t="s">
        <v>2006</v>
      </c>
      <c r="J15403" t="s">
        <v>2268</v>
      </c>
      <c r="K15403" t="s">
        <v>2269</v>
      </c>
      <c r="L15403">
        <v>5</v>
      </c>
      <c r="M15403">
        <v>580</v>
      </c>
      <c r="N15403" s="43">
        <v>2900</v>
      </c>
    </row>
    <row r="15404" hidden="1" spans="1:14" x14ac:dyDescent="0.25">
      <c r="A15404" s="106">
        <v>46192</v>
      </c>
      <c r="B15404">
        <v>14101</v>
      </c>
      <c r="C15404">
        <v>10988</v>
      </c>
      <c r="E15404">
        <v>421</v>
      </c>
      <c r="F15404" t="s">
        <v>11691</v>
      </c>
      <c r="G15404" t="s">
        <v>2017</v>
      </c>
      <c r="I15404" t="s">
        <v>2006</v>
      </c>
      <c r="J15404" t="s">
        <v>2268</v>
      </c>
      <c r="K15404" t="s">
        <v>2269</v>
      </c>
      <c r="L15404">
        <v>3</v>
      </c>
      <c r="M15404">
        <v>580</v>
      </c>
      <c r="N15404" s="43">
        <v>1740</v>
      </c>
    </row>
    <row r="15405" hidden="1" spans="1:14" x14ac:dyDescent="0.25">
      <c r="A15405" s="106">
        <v>46192</v>
      </c>
      <c r="B15405">
        <v>14103</v>
      </c>
      <c r="C15405">
        <v>10990</v>
      </c>
      <c r="E15405">
        <v>421</v>
      </c>
      <c r="F15405" t="s">
        <v>11692</v>
      </c>
      <c r="G15405" t="s">
        <v>2027</v>
      </c>
      <c r="I15405" t="s">
        <v>2006</v>
      </c>
      <c r="J15405" t="s">
        <v>2268</v>
      </c>
      <c r="K15405" t="s">
        <v>2269</v>
      </c>
      <c r="L15405">
        <v>5</v>
      </c>
      <c r="M15405">
        <v>580</v>
      </c>
      <c r="N15405" s="43">
        <v>2900</v>
      </c>
    </row>
    <row r="15406" hidden="1" spans="1:14" x14ac:dyDescent="0.25">
      <c r="A15406" s="106">
        <v>46192</v>
      </c>
      <c r="B15406">
        <v>14104</v>
      </c>
      <c r="C15406">
        <v>10991</v>
      </c>
      <c r="E15406">
        <v>421</v>
      </c>
      <c r="F15406" t="s">
        <v>11692</v>
      </c>
      <c r="G15406" t="s">
        <v>2027</v>
      </c>
      <c r="I15406" t="s">
        <v>2006</v>
      </c>
      <c r="J15406" t="s">
        <v>2268</v>
      </c>
      <c r="K15406" t="s">
        <v>2269</v>
      </c>
      <c r="L15406">
        <v>3</v>
      </c>
      <c r="M15406">
        <v>580</v>
      </c>
      <c r="N15406" s="43">
        <v>1740</v>
      </c>
    </row>
    <row r="15407" hidden="1" spans="1:14" x14ac:dyDescent="0.25">
      <c r="A15407" s="106">
        <v>46192</v>
      </c>
      <c r="B15407">
        <v>14105</v>
      </c>
      <c r="C15407">
        <v>10992</v>
      </c>
      <c r="E15407">
        <v>421</v>
      </c>
      <c r="F15407" t="s">
        <v>11693</v>
      </c>
      <c r="G15407" t="s">
        <v>2221</v>
      </c>
      <c r="I15407" t="s">
        <v>2006</v>
      </c>
      <c r="J15407" t="s">
        <v>2268</v>
      </c>
      <c r="K15407" t="s">
        <v>2269</v>
      </c>
      <c r="L15407">
        <v>5</v>
      </c>
      <c r="M15407">
        <v>580</v>
      </c>
      <c r="N15407" s="43">
        <v>2900</v>
      </c>
    </row>
    <row r="15408" hidden="1" spans="1:14" x14ac:dyDescent="0.25">
      <c r="A15408" s="106">
        <v>46192</v>
      </c>
      <c r="B15408">
        <v>14106</v>
      </c>
      <c r="C15408">
        <v>10993</v>
      </c>
      <c r="E15408">
        <v>421</v>
      </c>
      <c r="F15408" t="s">
        <v>11693</v>
      </c>
      <c r="G15408" t="s">
        <v>2221</v>
      </c>
      <c r="I15408" t="s">
        <v>2006</v>
      </c>
      <c r="J15408" t="s">
        <v>2268</v>
      </c>
      <c r="K15408" t="s">
        <v>2269</v>
      </c>
      <c r="L15408">
        <v>3</v>
      </c>
      <c r="M15408">
        <v>580</v>
      </c>
      <c r="N15408" s="43">
        <v>1740</v>
      </c>
    </row>
    <row r="15409" hidden="1" spans="1:14" x14ac:dyDescent="0.25">
      <c r="A15409" s="106">
        <v>46192</v>
      </c>
      <c r="B15409">
        <v>14118</v>
      </c>
      <c r="C15409">
        <v>11005</v>
      </c>
      <c r="E15409">
        <v>421</v>
      </c>
      <c r="F15409" t="s">
        <v>11694</v>
      </c>
      <c r="G15409" t="s">
        <v>2127</v>
      </c>
      <c r="I15409" t="s">
        <v>2006</v>
      </c>
      <c r="J15409" t="s">
        <v>2268</v>
      </c>
      <c r="K15409" t="s">
        <v>2269</v>
      </c>
      <c r="L15409">
        <v>5</v>
      </c>
      <c r="M15409">
        <v>580</v>
      </c>
      <c r="N15409" s="43">
        <v>2900</v>
      </c>
    </row>
    <row r="15410" hidden="1" spans="1:14" x14ac:dyDescent="0.25">
      <c r="A15410" s="106">
        <v>46192</v>
      </c>
      <c r="B15410">
        <v>14119</v>
      </c>
      <c r="C15410">
        <v>11006</v>
      </c>
      <c r="E15410">
        <v>421</v>
      </c>
      <c r="F15410" t="s">
        <v>11694</v>
      </c>
      <c r="G15410" t="s">
        <v>2127</v>
      </c>
      <c r="I15410" t="s">
        <v>2006</v>
      </c>
      <c r="J15410" t="s">
        <v>2268</v>
      </c>
      <c r="K15410" t="s">
        <v>2269</v>
      </c>
      <c r="L15410">
        <v>3</v>
      </c>
      <c r="M15410">
        <v>580</v>
      </c>
      <c r="N15410" s="43">
        <v>1740</v>
      </c>
    </row>
    <row r="15411" hidden="1" spans="1:14" x14ac:dyDescent="0.25">
      <c r="A15411" s="106">
        <v>46192</v>
      </c>
      <c r="B15411">
        <v>14122</v>
      </c>
      <c r="C15411">
        <v>11009</v>
      </c>
      <c r="E15411">
        <v>421</v>
      </c>
      <c r="F15411" t="s">
        <v>5751</v>
      </c>
      <c r="G15411" t="s">
        <v>2025</v>
      </c>
      <c r="I15411" t="s">
        <v>2006</v>
      </c>
      <c r="J15411" t="s">
        <v>2268</v>
      </c>
      <c r="K15411" t="s">
        <v>2269</v>
      </c>
      <c r="L15411">
        <v>5</v>
      </c>
      <c r="M15411">
        <v>580</v>
      </c>
      <c r="N15411" s="43">
        <v>2900</v>
      </c>
    </row>
    <row r="15412" hidden="1" spans="1:14" x14ac:dyDescent="0.25">
      <c r="A15412" s="106">
        <v>46192</v>
      </c>
      <c r="B15412">
        <v>14123</v>
      </c>
      <c r="C15412">
        <v>11010</v>
      </c>
      <c r="E15412">
        <v>421</v>
      </c>
      <c r="F15412" t="s">
        <v>5751</v>
      </c>
      <c r="G15412" t="s">
        <v>2025</v>
      </c>
      <c r="I15412" t="s">
        <v>2006</v>
      </c>
      <c r="J15412" t="s">
        <v>2268</v>
      </c>
      <c r="K15412" t="s">
        <v>2269</v>
      </c>
      <c r="L15412">
        <v>3</v>
      </c>
      <c r="M15412">
        <v>580</v>
      </c>
      <c r="N15412" s="43">
        <v>1740</v>
      </c>
    </row>
    <row r="15413" hidden="1" spans="1:14" x14ac:dyDescent="0.25">
      <c r="A15413" s="106">
        <v>46059</v>
      </c>
      <c r="B15413">
        <v>7911</v>
      </c>
      <c r="C15413">
        <v>4810</v>
      </c>
      <c r="E15413">
        <v>272</v>
      </c>
      <c r="F15413" t="s">
        <v>11695</v>
      </c>
      <c r="G15413" t="s">
        <v>2027</v>
      </c>
      <c r="H15413" t="s">
        <v>2005</v>
      </c>
      <c r="I15413" t="s">
        <v>2006</v>
      </c>
      <c r="J15413" t="s">
        <v>2022</v>
      </c>
      <c r="K15413" t="s">
        <v>2023</v>
      </c>
      <c r="L15413">
        <v>5</v>
      </c>
      <c r="M15413">
        <v>590</v>
      </c>
      <c r="N15413" s="43">
        <v>2950</v>
      </c>
    </row>
    <row r="15414" hidden="1" spans="1:14" x14ac:dyDescent="0.25">
      <c r="A15414" s="106">
        <v>46059</v>
      </c>
      <c r="B15414">
        <v>7911</v>
      </c>
      <c r="C15414">
        <v>4810</v>
      </c>
      <c r="E15414">
        <v>272</v>
      </c>
      <c r="F15414" t="s">
        <v>11695</v>
      </c>
      <c r="G15414" t="s">
        <v>2027</v>
      </c>
      <c r="H15414" t="s">
        <v>2005</v>
      </c>
      <c r="I15414" t="s">
        <v>2006</v>
      </c>
      <c r="J15414" t="s">
        <v>2007</v>
      </c>
      <c r="K15414" t="s">
        <v>2008</v>
      </c>
      <c r="L15414">
        <v>1</v>
      </c>
      <c r="M15414">
        <v>2500</v>
      </c>
      <c r="N15414" s="43">
        <v>2500</v>
      </c>
    </row>
    <row r="15415" hidden="1" spans="1:14" x14ac:dyDescent="0.25">
      <c r="A15415" s="106">
        <v>46059</v>
      </c>
      <c r="B15415">
        <v>7912</v>
      </c>
      <c r="C15415">
        <v>4811</v>
      </c>
      <c r="E15415">
        <v>272</v>
      </c>
      <c r="F15415" t="s">
        <v>11695</v>
      </c>
      <c r="G15415" t="s">
        <v>2027</v>
      </c>
      <c r="H15415" t="s">
        <v>2005</v>
      </c>
      <c r="I15415" t="s">
        <v>2006</v>
      </c>
      <c r="J15415" t="s">
        <v>2022</v>
      </c>
      <c r="K15415" t="s">
        <v>2023</v>
      </c>
      <c r="L15415">
        <v>1</v>
      </c>
      <c r="M15415">
        <v>590</v>
      </c>
      <c r="N15415" s="43">
        <v>590</v>
      </c>
    </row>
    <row r="15416" hidden="1" spans="1:14" x14ac:dyDescent="0.25">
      <c r="A15416" s="106">
        <v>46059</v>
      </c>
      <c r="B15416">
        <v>7924</v>
      </c>
      <c r="C15416">
        <v>4823</v>
      </c>
      <c r="E15416">
        <v>272</v>
      </c>
      <c r="F15416" t="s">
        <v>11696</v>
      </c>
      <c r="G15416" t="s">
        <v>2095</v>
      </c>
      <c r="H15416" t="s">
        <v>2005</v>
      </c>
      <c r="I15416" t="s">
        <v>2006</v>
      </c>
      <c r="J15416" t="s">
        <v>2022</v>
      </c>
      <c r="K15416" t="s">
        <v>2023</v>
      </c>
      <c r="L15416">
        <v>5</v>
      </c>
      <c r="M15416">
        <v>590</v>
      </c>
      <c r="N15416" s="43">
        <v>2950</v>
      </c>
    </row>
    <row r="15417" hidden="1" spans="1:14" x14ac:dyDescent="0.25">
      <c r="A15417" s="106">
        <v>46059</v>
      </c>
      <c r="B15417">
        <v>7925</v>
      </c>
      <c r="C15417">
        <v>4824</v>
      </c>
      <c r="E15417">
        <v>272</v>
      </c>
      <c r="F15417" t="s">
        <v>11696</v>
      </c>
      <c r="G15417" t="s">
        <v>2095</v>
      </c>
      <c r="H15417" t="s">
        <v>2005</v>
      </c>
      <c r="I15417" t="s">
        <v>2006</v>
      </c>
      <c r="J15417" t="s">
        <v>2022</v>
      </c>
      <c r="K15417" t="s">
        <v>2023</v>
      </c>
      <c r="L15417">
        <v>1</v>
      </c>
      <c r="M15417">
        <v>590</v>
      </c>
      <c r="N15417" s="43">
        <v>590</v>
      </c>
    </row>
    <row r="15418" hidden="1" spans="1:14" x14ac:dyDescent="0.25">
      <c r="A15418" s="106">
        <v>46064</v>
      </c>
      <c r="B15418">
        <v>8119</v>
      </c>
      <c r="C15418">
        <v>5017</v>
      </c>
      <c r="E15418">
        <v>272</v>
      </c>
      <c r="F15418" t="s">
        <v>5927</v>
      </c>
      <c r="G15418" t="s">
        <v>2044</v>
      </c>
      <c r="H15418" t="s">
        <v>2005</v>
      </c>
      <c r="I15418" t="s">
        <v>2006</v>
      </c>
      <c r="J15418" t="s">
        <v>2022</v>
      </c>
      <c r="K15418" t="s">
        <v>2023</v>
      </c>
      <c r="L15418">
        <v>5</v>
      </c>
      <c r="M15418">
        <v>590</v>
      </c>
      <c r="N15418" s="43">
        <v>2950</v>
      </c>
    </row>
    <row r="15419" hidden="1" spans="1:14" x14ac:dyDescent="0.25">
      <c r="A15419" s="106">
        <v>46064</v>
      </c>
      <c r="B15419">
        <v>8119</v>
      </c>
      <c r="C15419">
        <v>5017</v>
      </c>
      <c r="E15419">
        <v>272</v>
      </c>
      <c r="F15419" t="s">
        <v>5927</v>
      </c>
      <c r="G15419" t="s">
        <v>2044</v>
      </c>
      <c r="H15419" t="s">
        <v>2005</v>
      </c>
      <c r="I15419" t="s">
        <v>2006</v>
      </c>
      <c r="J15419" t="s">
        <v>2007</v>
      </c>
      <c r="K15419" t="s">
        <v>2008</v>
      </c>
      <c r="L15419">
        <v>1</v>
      </c>
      <c r="M15419">
        <v>2500</v>
      </c>
      <c r="N15419" s="43">
        <v>2500</v>
      </c>
    </row>
    <row r="15420" hidden="1" spans="1:14" x14ac:dyDescent="0.25">
      <c r="A15420" s="106">
        <v>46064</v>
      </c>
      <c r="B15420">
        <v>8120</v>
      </c>
      <c r="C15420">
        <v>5018</v>
      </c>
      <c r="E15420">
        <v>272</v>
      </c>
      <c r="F15420" t="s">
        <v>5927</v>
      </c>
      <c r="G15420" t="s">
        <v>2044</v>
      </c>
      <c r="H15420" t="s">
        <v>2005</v>
      </c>
      <c r="I15420" t="s">
        <v>2006</v>
      </c>
      <c r="J15420" t="s">
        <v>2022</v>
      </c>
      <c r="K15420" t="s">
        <v>2023</v>
      </c>
      <c r="L15420">
        <v>1</v>
      </c>
      <c r="M15420">
        <v>590</v>
      </c>
      <c r="N15420" s="43">
        <v>590</v>
      </c>
    </row>
    <row r="15421" hidden="1" spans="1:14" x14ac:dyDescent="0.25">
      <c r="A15421" s="106">
        <v>46064</v>
      </c>
      <c r="B15421">
        <v>8125</v>
      </c>
      <c r="C15421">
        <v>5023</v>
      </c>
      <c r="E15421">
        <v>272</v>
      </c>
      <c r="F15421" t="s">
        <v>6485</v>
      </c>
      <c r="G15421" t="s">
        <v>2027</v>
      </c>
      <c r="H15421" t="s">
        <v>2005</v>
      </c>
      <c r="I15421" t="s">
        <v>2006</v>
      </c>
      <c r="J15421" t="s">
        <v>2022</v>
      </c>
      <c r="K15421" t="s">
        <v>2023</v>
      </c>
      <c r="L15421">
        <v>5</v>
      </c>
      <c r="M15421">
        <v>590</v>
      </c>
      <c r="N15421" s="43">
        <v>2950</v>
      </c>
    </row>
    <row r="15422" hidden="1" spans="1:14" x14ac:dyDescent="0.25">
      <c r="A15422" s="106">
        <v>46162</v>
      </c>
      <c r="B15422">
        <v>12487</v>
      </c>
      <c r="C15422">
        <v>9386</v>
      </c>
      <c r="E15422">
        <v>272</v>
      </c>
      <c r="F15422" t="s">
        <v>11697</v>
      </c>
      <c r="G15422" t="s">
        <v>2017</v>
      </c>
      <c r="I15422" t="s">
        <v>2006</v>
      </c>
      <c r="J15422" t="s">
        <v>2022</v>
      </c>
      <c r="K15422" t="s">
        <v>2023</v>
      </c>
      <c r="L15422">
        <v>5</v>
      </c>
      <c r="M15422">
        <v>598</v>
      </c>
      <c r="N15422" s="43">
        <v>2990</v>
      </c>
    </row>
    <row r="15423" hidden="1" spans="1:14" x14ac:dyDescent="0.25">
      <c r="A15423" s="106">
        <v>46162</v>
      </c>
      <c r="B15423">
        <v>12488</v>
      </c>
      <c r="C15423">
        <v>9387</v>
      </c>
      <c r="E15423">
        <v>272</v>
      </c>
      <c r="F15423" t="s">
        <v>11698</v>
      </c>
      <c r="G15423" t="s">
        <v>2017</v>
      </c>
      <c r="I15423" t="s">
        <v>2006</v>
      </c>
      <c r="J15423" t="s">
        <v>2022</v>
      </c>
      <c r="K15423" t="s">
        <v>2023</v>
      </c>
      <c r="L15423">
        <v>2</v>
      </c>
      <c r="M15423">
        <v>598</v>
      </c>
      <c r="N15423" s="43">
        <v>1196</v>
      </c>
    </row>
    <row r="15424" hidden="1" spans="1:14" x14ac:dyDescent="0.25">
      <c r="A15424" s="106">
        <v>46162</v>
      </c>
      <c r="B15424">
        <v>12497</v>
      </c>
      <c r="C15424">
        <v>9394</v>
      </c>
      <c r="E15424">
        <v>272</v>
      </c>
      <c r="F15424" t="s">
        <v>11699</v>
      </c>
      <c r="G15424" t="s">
        <v>2114</v>
      </c>
      <c r="I15424" t="s">
        <v>2006</v>
      </c>
      <c r="J15424" t="s">
        <v>2022</v>
      </c>
      <c r="K15424" t="s">
        <v>2023</v>
      </c>
      <c r="L15424">
        <v>5</v>
      </c>
      <c r="M15424">
        <v>598</v>
      </c>
      <c r="N15424" s="43">
        <v>2990</v>
      </c>
    </row>
    <row r="15425" hidden="1" spans="1:14" x14ac:dyDescent="0.25">
      <c r="A15425" s="106">
        <v>46162</v>
      </c>
      <c r="B15425">
        <v>12498</v>
      </c>
      <c r="C15425">
        <v>9395</v>
      </c>
      <c r="E15425">
        <v>272</v>
      </c>
      <c r="F15425" t="s">
        <v>11699</v>
      </c>
      <c r="G15425" t="s">
        <v>2114</v>
      </c>
      <c r="I15425" t="s">
        <v>2006</v>
      </c>
      <c r="J15425" t="s">
        <v>2022</v>
      </c>
      <c r="K15425" t="s">
        <v>2023</v>
      </c>
      <c r="L15425">
        <v>2</v>
      </c>
      <c r="M15425">
        <v>598</v>
      </c>
      <c r="N15425" s="43">
        <v>1196</v>
      </c>
    </row>
    <row r="15426" hidden="1" spans="1:14" x14ac:dyDescent="0.25">
      <c r="A15426" s="106">
        <v>46164</v>
      </c>
      <c r="B15426">
        <v>12663</v>
      </c>
      <c r="C15426">
        <v>9556</v>
      </c>
      <c r="E15426">
        <v>272</v>
      </c>
      <c r="F15426" t="s">
        <v>5745</v>
      </c>
      <c r="G15426" t="s">
        <v>2027</v>
      </c>
      <c r="I15426" t="s">
        <v>2006</v>
      </c>
      <c r="J15426" t="s">
        <v>2022</v>
      </c>
      <c r="K15426" t="s">
        <v>2023</v>
      </c>
      <c r="L15426">
        <v>5</v>
      </c>
      <c r="M15426">
        <v>598</v>
      </c>
      <c r="N15426" s="43">
        <v>2990</v>
      </c>
    </row>
    <row r="15427" hidden="1" spans="1:14" x14ac:dyDescent="0.25">
      <c r="A15427" s="106">
        <v>46164</v>
      </c>
      <c r="B15427">
        <v>12664</v>
      </c>
      <c r="C15427">
        <v>9557</v>
      </c>
      <c r="E15427">
        <v>272</v>
      </c>
      <c r="F15427" t="s">
        <v>5745</v>
      </c>
      <c r="G15427" t="s">
        <v>2027</v>
      </c>
      <c r="I15427" t="s">
        <v>2006</v>
      </c>
      <c r="J15427" t="s">
        <v>2022</v>
      </c>
      <c r="K15427" t="s">
        <v>2023</v>
      </c>
      <c r="L15427">
        <v>2</v>
      </c>
      <c r="M15427">
        <v>598</v>
      </c>
      <c r="N15427" s="43">
        <v>1196</v>
      </c>
    </row>
    <row r="15428" hidden="1" spans="1:14" x14ac:dyDescent="0.25">
      <c r="A15428" s="106">
        <v>46164</v>
      </c>
      <c r="B15428">
        <v>12668</v>
      </c>
      <c r="C15428">
        <v>9561</v>
      </c>
      <c r="E15428">
        <v>272</v>
      </c>
      <c r="F15428" t="s">
        <v>11700</v>
      </c>
      <c r="G15428" t="s">
        <v>2185</v>
      </c>
      <c r="I15428" t="s">
        <v>2006</v>
      </c>
      <c r="J15428" t="s">
        <v>2022</v>
      </c>
      <c r="K15428" t="s">
        <v>2023</v>
      </c>
      <c r="L15428">
        <v>5</v>
      </c>
      <c r="M15428">
        <v>598</v>
      </c>
      <c r="N15428" s="43">
        <v>2990</v>
      </c>
    </row>
    <row r="15429" hidden="1" spans="1:14" x14ac:dyDescent="0.25">
      <c r="A15429" s="106">
        <v>46164</v>
      </c>
      <c r="B15429">
        <v>12669</v>
      </c>
      <c r="C15429">
        <v>9562</v>
      </c>
      <c r="E15429">
        <v>272</v>
      </c>
      <c r="F15429" t="s">
        <v>11700</v>
      </c>
      <c r="G15429" t="s">
        <v>2185</v>
      </c>
      <c r="I15429" t="s">
        <v>2006</v>
      </c>
      <c r="J15429" t="s">
        <v>2022</v>
      </c>
      <c r="K15429" t="s">
        <v>2023</v>
      </c>
      <c r="L15429">
        <v>2</v>
      </c>
      <c r="M15429">
        <v>598</v>
      </c>
      <c r="N15429" s="43">
        <v>1196</v>
      </c>
    </row>
    <row r="15430" hidden="1" spans="1:14" x14ac:dyDescent="0.25">
      <c r="A15430" s="106">
        <v>46164</v>
      </c>
      <c r="B15430">
        <v>12680</v>
      </c>
      <c r="C15430">
        <v>9573</v>
      </c>
      <c r="E15430">
        <v>272</v>
      </c>
      <c r="F15430" t="s">
        <v>11701</v>
      </c>
      <c r="G15430" t="s">
        <v>2131</v>
      </c>
      <c r="I15430" t="s">
        <v>2006</v>
      </c>
      <c r="J15430" t="s">
        <v>2022</v>
      </c>
      <c r="K15430" t="s">
        <v>2023</v>
      </c>
      <c r="L15430">
        <v>5</v>
      </c>
      <c r="M15430">
        <v>598</v>
      </c>
      <c r="N15430" s="43">
        <v>2990</v>
      </c>
    </row>
    <row r="15431" hidden="1" spans="1:14" x14ac:dyDescent="0.25">
      <c r="A15431" s="106">
        <v>46164</v>
      </c>
      <c r="B15431">
        <v>12681</v>
      </c>
      <c r="C15431">
        <v>9574</v>
      </c>
      <c r="E15431">
        <v>272</v>
      </c>
      <c r="F15431" t="s">
        <v>11701</v>
      </c>
      <c r="G15431" t="s">
        <v>2131</v>
      </c>
      <c r="I15431" t="s">
        <v>2006</v>
      </c>
      <c r="J15431" t="s">
        <v>2022</v>
      </c>
      <c r="K15431" t="s">
        <v>2023</v>
      </c>
      <c r="L15431">
        <v>2</v>
      </c>
      <c r="M15431">
        <v>598</v>
      </c>
      <c r="N15431" s="43">
        <v>1196</v>
      </c>
    </row>
    <row r="15432" hidden="1" spans="1:14" x14ac:dyDescent="0.25">
      <c r="A15432" s="106">
        <v>46178</v>
      </c>
      <c r="B15432">
        <v>13340</v>
      </c>
      <c r="C15432">
        <v>10229</v>
      </c>
      <c r="D15432" t="s">
        <v>11702</v>
      </c>
      <c r="E15432">
        <v>272</v>
      </c>
      <c r="F15432" t="s">
        <v>11703</v>
      </c>
      <c r="G15432" t="s">
        <v>2127</v>
      </c>
      <c r="I15432" t="s">
        <v>2006</v>
      </c>
      <c r="J15432" t="s">
        <v>2022</v>
      </c>
      <c r="K15432" t="s">
        <v>2023</v>
      </c>
      <c r="L15432">
        <v>5</v>
      </c>
      <c r="M15432">
        <v>630</v>
      </c>
      <c r="N15432" s="43">
        <v>3150</v>
      </c>
    </row>
    <row r="15433" hidden="1" spans="1:14" x14ac:dyDescent="0.25">
      <c r="A15433" s="106">
        <v>46178</v>
      </c>
      <c r="B15433">
        <v>13341</v>
      </c>
      <c r="C15433">
        <v>10230</v>
      </c>
      <c r="D15433" t="s">
        <v>11702</v>
      </c>
      <c r="E15433">
        <v>272</v>
      </c>
      <c r="F15433" t="s">
        <v>11703</v>
      </c>
      <c r="G15433" t="s">
        <v>2127</v>
      </c>
      <c r="I15433" t="s">
        <v>2006</v>
      </c>
      <c r="J15433" t="s">
        <v>2022</v>
      </c>
      <c r="K15433" t="s">
        <v>2023</v>
      </c>
      <c r="L15433">
        <v>2</v>
      </c>
      <c r="M15433">
        <v>630</v>
      </c>
      <c r="N15433" s="43">
        <v>1260</v>
      </c>
    </row>
    <row r="15434" hidden="1" spans="1:14" x14ac:dyDescent="0.25">
      <c r="A15434" s="106">
        <v>46178</v>
      </c>
      <c r="B15434">
        <v>13343</v>
      </c>
      <c r="C15434">
        <v>10232</v>
      </c>
      <c r="D15434" t="s">
        <v>11702</v>
      </c>
      <c r="E15434">
        <v>272</v>
      </c>
      <c r="F15434" t="s">
        <v>11704</v>
      </c>
      <c r="G15434" t="s">
        <v>2025</v>
      </c>
      <c r="I15434" t="s">
        <v>2006</v>
      </c>
      <c r="J15434" t="s">
        <v>2022</v>
      </c>
      <c r="K15434" t="s">
        <v>2023</v>
      </c>
      <c r="L15434">
        <v>5</v>
      </c>
      <c r="M15434">
        <v>630</v>
      </c>
      <c r="N15434" s="43">
        <v>3150</v>
      </c>
    </row>
    <row r="15435" hidden="1" spans="1:14" x14ac:dyDescent="0.25">
      <c r="A15435" s="106">
        <v>46178</v>
      </c>
      <c r="B15435">
        <v>13344</v>
      </c>
      <c r="C15435">
        <v>10233</v>
      </c>
      <c r="D15435" t="s">
        <v>11702</v>
      </c>
      <c r="E15435">
        <v>272</v>
      </c>
      <c r="F15435" t="s">
        <v>11704</v>
      </c>
      <c r="G15435" t="s">
        <v>2025</v>
      </c>
      <c r="I15435" t="s">
        <v>2006</v>
      </c>
      <c r="J15435" t="s">
        <v>2022</v>
      </c>
      <c r="K15435" t="s">
        <v>2023</v>
      </c>
      <c r="L15435">
        <v>2</v>
      </c>
      <c r="M15435">
        <v>630</v>
      </c>
      <c r="N15435" s="43">
        <v>1260</v>
      </c>
    </row>
    <row r="15436" hidden="1" spans="1:14" x14ac:dyDescent="0.25">
      <c r="A15436" s="106">
        <v>46178</v>
      </c>
      <c r="B15436">
        <v>13350</v>
      </c>
      <c r="C15436">
        <v>10239</v>
      </c>
      <c r="D15436" t="s">
        <v>11702</v>
      </c>
      <c r="E15436">
        <v>272</v>
      </c>
      <c r="F15436" t="s">
        <v>11705</v>
      </c>
      <c r="G15436" t="s">
        <v>2127</v>
      </c>
      <c r="I15436" t="s">
        <v>2006</v>
      </c>
      <c r="J15436" t="s">
        <v>2022</v>
      </c>
      <c r="K15436" t="s">
        <v>2023</v>
      </c>
      <c r="L15436">
        <v>5</v>
      </c>
      <c r="M15436">
        <v>630</v>
      </c>
      <c r="N15436" s="43">
        <v>3150</v>
      </c>
    </row>
    <row r="15437" spans="1:14" x14ac:dyDescent="0.25">
      <c r="A15437" s="106">
        <v>46279</v>
      </c>
      <c r="B15437">
        <v>18424</v>
      </c>
      <c r="C15437">
        <v>15292</v>
      </c>
      <c r="E15437">
        <v>272</v>
      </c>
      <c r="F15437" t="s">
        <v>11706</v>
      </c>
      <c r="G15437" t="s">
        <v>2221</v>
      </c>
      <c r="I15437" t="s">
        <v>2006</v>
      </c>
      <c r="J15437" t="s">
        <v>11707</v>
      </c>
      <c r="K15437" t="s">
        <v>11708</v>
      </c>
      <c r="L15437">
        <v>5</v>
      </c>
      <c r="M15437">
        <v>850</v>
      </c>
      <c r="N15437" s="43">
        <v>4250</v>
      </c>
    </row>
    <row r="15438" spans="1:14" x14ac:dyDescent="0.25">
      <c r="A15438" s="106">
        <v>46279</v>
      </c>
      <c r="B15438">
        <v>18425</v>
      </c>
      <c r="C15438">
        <v>15293</v>
      </c>
      <c r="E15438">
        <v>272</v>
      </c>
      <c r="F15438" t="s">
        <v>11706</v>
      </c>
      <c r="G15438" t="s">
        <v>2221</v>
      </c>
      <c r="I15438" t="s">
        <v>2006</v>
      </c>
      <c r="J15438" t="s">
        <v>11707</v>
      </c>
      <c r="K15438" t="s">
        <v>11708</v>
      </c>
      <c r="L15438">
        <v>1</v>
      </c>
      <c r="M15438">
        <v>850</v>
      </c>
      <c r="N15438" s="43">
        <v>850</v>
      </c>
    </row>
    <row r="15439" spans="1:14" x14ac:dyDescent="0.25">
      <c r="A15439" s="106">
        <v>46279</v>
      </c>
      <c r="B15439">
        <v>18434</v>
      </c>
      <c r="C15439">
        <v>15299</v>
      </c>
      <c r="E15439">
        <v>272</v>
      </c>
      <c r="F15439" t="s">
        <v>11585</v>
      </c>
      <c r="G15439" t="s">
        <v>2256</v>
      </c>
      <c r="I15439" t="s">
        <v>2006</v>
      </c>
      <c r="J15439" t="s">
        <v>11707</v>
      </c>
      <c r="K15439" t="s">
        <v>11708</v>
      </c>
      <c r="L15439">
        <v>5</v>
      </c>
      <c r="M15439">
        <v>850</v>
      </c>
      <c r="N15439" s="43">
        <v>4250</v>
      </c>
    </row>
    <row r="15440" spans="1:14" x14ac:dyDescent="0.25">
      <c r="A15440" s="106">
        <v>46279</v>
      </c>
      <c r="B15440">
        <v>18435</v>
      </c>
      <c r="C15440">
        <v>15300</v>
      </c>
      <c r="E15440">
        <v>272</v>
      </c>
      <c r="F15440" t="s">
        <v>11585</v>
      </c>
      <c r="G15440" t="s">
        <v>2241</v>
      </c>
      <c r="I15440" t="s">
        <v>2006</v>
      </c>
      <c r="J15440" t="s">
        <v>11707</v>
      </c>
      <c r="K15440" t="s">
        <v>11708</v>
      </c>
      <c r="L15440">
        <v>1</v>
      </c>
      <c r="M15440">
        <v>850</v>
      </c>
      <c r="N15440" s="43">
        <v>850</v>
      </c>
    </row>
    <row r="15441" spans="1:14" x14ac:dyDescent="0.25">
      <c r="A15441" s="106">
        <v>46279</v>
      </c>
      <c r="B15441">
        <v>18449</v>
      </c>
      <c r="C15441">
        <v>15312</v>
      </c>
      <c r="E15441">
        <v>272</v>
      </c>
      <c r="F15441" t="s">
        <v>11709</v>
      </c>
      <c r="G15441" t="s">
        <v>2241</v>
      </c>
      <c r="I15441" t="s">
        <v>2006</v>
      </c>
      <c r="J15441" t="s">
        <v>11707</v>
      </c>
      <c r="K15441" t="s">
        <v>11708</v>
      </c>
      <c r="L15441">
        <v>4</v>
      </c>
      <c r="M15441">
        <v>850</v>
      </c>
      <c r="N15441" s="43">
        <v>3400</v>
      </c>
    </row>
    <row r="15442" hidden="1" spans="1:14" x14ac:dyDescent="0.25">
      <c r="A15442" s="106">
        <v>46126</v>
      </c>
      <c r="B15442">
        <v>10758</v>
      </c>
      <c r="C15442">
        <v>7663</v>
      </c>
      <c r="E15442">
        <v>342</v>
      </c>
      <c r="F15442" t="s">
        <v>11710</v>
      </c>
      <c r="G15442" t="s">
        <v>2151</v>
      </c>
      <c r="I15442" t="s">
        <v>2006</v>
      </c>
      <c r="J15442" t="s">
        <v>2782</v>
      </c>
      <c r="K15442" t="s">
        <v>2783</v>
      </c>
      <c r="L15442">
        <v>5</v>
      </c>
      <c r="M15442">
        <v>610</v>
      </c>
      <c r="N15442" s="43">
        <v>3050</v>
      </c>
    </row>
    <row r="15443" hidden="1" spans="1:14" x14ac:dyDescent="0.25">
      <c r="A15443" s="106">
        <v>46126</v>
      </c>
      <c r="B15443">
        <v>10759</v>
      </c>
      <c r="C15443">
        <v>7664</v>
      </c>
      <c r="E15443">
        <v>342</v>
      </c>
      <c r="F15443" t="s">
        <v>11710</v>
      </c>
      <c r="G15443" t="s">
        <v>2151</v>
      </c>
      <c r="I15443" t="s">
        <v>2006</v>
      </c>
      <c r="J15443" t="s">
        <v>2782</v>
      </c>
      <c r="K15443" t="s">
        <v>2783</v>
      </c>
      <c r="L15443">
        <v>3</v>
      </c>
      <c r="M15443">
        <v>610</v>
      </c>
      <c r="N15443" s="43">
        <v>1830</v>
      </c>
    </row>
    <row r="15444" hidden="1" spans="1:14" x14ac:dyDescent="0.25">
      <c r="A15444" s="106">
        <v>46126</v>
      </c>
      <c r="B15444">
        <v>10765</v>
      </c>
      <c r="C15444">
        <v>7669</v>
      </c>
      <c r="E15444">
        <v>342</v>
      </c>
      <c r="F15444" t="s">
        <v>11711</v>
      </c>
      <c r="G15444" t="s">
        <v>2017</v>
      </c>
      <c r="I15444" t="s">
        <v>2006</v>
      </c>
      <c r="J15444" t="s">
        <v>2782</v>
      </c>
      <c r="K15444" t="s">
        <v>2783</v>
      </c>
      <c r="L15444">
        <v>8</v>
      </c>
      <c r="M15444">
        <v>610</v>
      </c>
      <c r="N15444" s="43">
        <v>4880</v>
      </c>
    </row>
    <row r="15445" hidden="1" spans="1:14" x14ac:dyDescent="0.25">
      <c r="A15445" s="106">
        <v>46126</v>
      </c>
      <c r="B15445">
        <v>10768</v>
      </c>
      <c r="C15445">
        <v>7672</v>
      </c>
      <c r="E15445">
        <v>342</v>
      </c>
      <c r="F15445" t="s">
        <v>11712</v>
      </c>
      <c r="G15445" t="s">
        <v>2131</v>
      </c>
      <c r="I15445" t="s">
        <v>2006</v>
      </c>
      <c r="J15445" t="s">
        <v>2782</v>
      </c>
      <c r="K15445" t="s">
        <v>2783</v>
      </c>
      <c r="L15445">
        <v>8</v>
      </c>
      <c r="M15445">
        <v>610</v>
      </c>
      <c r="N15445" s="43">
        <v>4880</v>
      </c>
    </row>
    <row r="15446" hidden="1" spans="1:14" x14ac:dyDescent="0.25">
      <c r="A15446" s="106">
        <v>46126</v>
      </c>
      <c r="B15446">
        <v>10778</v>
      </c>
      <c r="C15446">
        <v>7682</v>
      </c>
      <c r="E15446">
        <v>342</v>
      </c>
      <c r="F15446" t="s">
        <v>11713</v>
      </c>
      <c r="G15446" t="s">
        <v>2156</v>
      </c>
      <c r="I15446" t="s">
        <v>2006</v>
      </c>
      <c r="J15446" t="s">
        <v>2782</v>
      </c>
      <c r="K15446" t="s">
        <v>2783</v>
      </c>
      <c r="L15446">
        <v>5</v>
      </c>
      <c r="M15446">
        <v>610</v>
      </c>
      <c r="N15446" s="43">
        <v>3050</v>
      </c>
    </row>
    <row r="15447" hidden="1" spans="1:14" x14ac:dyDescent="0.25">
      <c r="A15447" s="106">
        <v>46126</v>
      </c>
      <c r="B15447">
        <v>10779</v>
      </c>
      <c r="C15447">
        <v>7683</v>
      </c>
      <c r="E15447">
        <v>342</v>
      </c>
      <c r="F15447" t="s">
        <v>11713</v>
      </c>
      <c r="G15447" t="s">
        <v>2156</v>
      </c>
      <c r="I15447" t="s">
        <v>2006</v>
      </c>
      <c r="J15447" t="s">
        <v>2782</v>
      </c>
      <c r="K15447" t="s">
        <v>2783</v>
      </c>
      <c r="L15447">
        <v>2</v>
      </c>
      <c r="M15447">
        <v>610</v>
      </c>
      <c r="N15447" s="43">
        <v>1220</v>
      </c>
    </row>
    <row r="15448" hidden="1" spans="1:14" x14ac:dyDescent="0.25">
      <c r="A15448" s="106">
        <v>45937</v>
      </c>
      <c r="B15448">
        <v>2733</v>
      </c>
      <c r="C15448">
        <v>0</v>
      </c>
      <c r="E15448">
        <v>164</v>
      </c>
      <c r="F15448" t="s">
        <v>11714</v>
      </c>
      <c r="G15448" t="s">
        <v>2021</v>
      </c>
      <c r="H15448" t="s">
        <v>2005</v>
      </c>
      <c r="I15448" t="s">
        <v>2030</v>
      </c>
      <c r="J15448" t="s">
        <v>2031</v>
      </c>
      <c r="K15448" t="s">
        <v>2032</v>
      </c>
      <c r="L15448">
        <v>8</v>
      </c>
      <c r="M15448">
        <v>579</v>
      </c>
      <c r="N15448" s="43">
        <v>4632</v>
      </c>
    </row>
    <row r="15449" hidden="1" spans="1:14" x14ac:dyDescent="0.25">
      <c r="A15449" s="106">
        <v>45937</v>
      </c>
      <c r="B15449">
        <v>2733</v>
      </c>
      <c r="C15449">
        <v>0</v>
      </c>
      <c r="E15449">
        <v>164</v>
      </c>
      <c r="F15449" t="s">
        <v>11714</v>
      </c>
      <c r="G15449" t="s">
        <v>2021</v>
      </c>
      <c r="H15449" t="s">
        <v>2005</v>
      </c>
      <c r="I15449" t="s">
        <v>2030</v>
      </c>
      <c r="J15449" t="s">
        <v>2007</v>
      </c>
      <c r="K15449" t="s">
        <v>2008</v>
      </c>
      <c r="L15449">
        <v>1</v>
      </c>
      <c r="M15449">
        <v>2400</v>
      </c>
      <c r="N15449" s="43">
        <v>2400</v>
      </c>
    </row>
    <row r="15450" hidden="1" spans="1:14" x14ac:dyDescent="0.25">
      <c r="A15450" s="106">
        <v>45937</v>
      </c>
      <c r="B15450">
        <v>2738</v>
      </c>
      <c r="C15450">
        <v>0</v>
      </c>
      <c r="E15450">
        <v>164</v>
      </c>
      <c r="F15450" t="s">
        <v>11715</v>
      </c>
      <c r="G15450" t="s">
        <v>2041</v>
      </c>
      <c r="H15450" t="s">
        <v>2005</v>
      </c>
      <c r="I15450" t="s">
        <v>2030</v>
      </c>
      <c r="J15450" t="s">
        <v>2031</v>
      </c>
      <c r="K15450" t="s">
        <v>2032</v>
      </c>
      <c r="L15450">
        <v>7</v>
      </c>
      <c r="M15450">
        <v>579</v>
      </c>
      <c r="N15450" s="43">
        <v>4053</v>
      </c>
    </row>
    <row r="15451" hidden="1" spans="1:14" x14ac:dyDescent="0.25">
      <c r="A15451" s="106">
        <v>45937</v>
      </c>
      <c r="B15451">
        <v>2739</v>
      </c>
      <c r="C15451">
        <v>0</v>
      </c>
      <c r="E15451">
        <v>164</v>
      </c>
      <c r="F15451" t="s">
        <v>11716</v>
      </c>
      <c r="G15451" t="s">
        <v>2368</v>
      </c>
      <c r="H15451" t="s">
        <v>2005</v>
      </c>
      <c r="I15451" t="s">
        <v>2030</v>
      </c>
      <c r="J15451" t="s">
        <v>2031</v>
      </c>
      <c r="K15451" t="s">
        <v>2032</v>
      </c>
      <c r="L15451">
        <v>7</v>
      </c>
      <c r="M15451">
        <v>579</v>
      </c>
      <c r="N15451" s="43">
        <v>4053</v>
      </c>
    </row>
    <row r="15452" hidden="1" spans="1:14" x14ac:dyDescent="0.25">
      <c r="A15452" s="106">
        <v>45996</v>
      </c>
      <c r="B15452">
        <v>5391</v>
      </c>
      <c r="C15452">
        <v>2307</v>
      </c>
      <c r="E15452">
        <v>164</v>
      </c>
      <c r="F15452" t="s">
        <v>11717</v>
      </c>
      <c r="G15452" t="s">
        <v>2012</v>
      </c>
      <c r="H15452" t="s">
        <v>2005</v>
      </c>
      <c r="I15452" t="s">
        <v>2030</v>
      </c>
      <c r="J15452" t="s">
        <v>3960</v>
      </c>
      <c r="K15452" t="s">
        <v>3961</v>
      </c>
      <c r="L15452">
        <v>5</v>
      </c>
      <c r="M15452">
        <v>630</v>
      </c>
      <c r="N15452" s="43">
        <v>3150</v>
      </c>
    </row>
    <row r="15453" hidden="1" spans="1:14" x14ac:dyDescent="0.25">
      <c r="A15453" s="106">
        <v>45996</v>
      </c>
      <c r="B15453">
        <v>5391</v>
      </c>
      <c r="C15453">
        <v>2307</v>
      </c>
      <c r="E15453">
        <v>164</v>
      </c>
      <c r="F15453" t="s">
        <v>11717</v>
      </c>
      <c r="G15453" t="s">
        <v>2012</v>
      </c>
      <c r="H15453" t="s">
        <v>2005</v>
      </c>
      <c r="I15453" t="s">
        <v>2030</v>
      </c>
      <c r="J15453" t="s">
        <v>2007</v>
      </c>
      <c r="K15453" t="s">
        <v>2008</v>
      </c>
      <c r="L15453">
        <v>1</v>
      </c>
      <c r="M15453">
        <v>2400</v>
      </c>
      <c r="N15453" s="43">
        <v>2400</v>
      </c>
    </row>
    <row r="15454" hidden="1" spans="1:14" x14ac:dyDescent="0.25">
      <c r="A15454" s="106">
        <v>45996</v>
      </c>
      <c r="B15454">
        <v>5392</v>
      </c>
      <c r="C15454">
        <v>2308</v>
      </c>
      <c r="E15454">
        <v>164</v>
      </c>
      <c r="F15454" t="s">
        <v>11717</v>
      </c>
      <c r="G15454" t="s">
        <v>2012</v>
      </c>
      <c r="H15454" t="s">
        <v>2005</v>
      </c>
      <c r="I15454" t="s">
        <v>2030</v>
      </c>
      <c r="J15454" t="s">
        <v>3960</v>
      </c>
      <c r="K15454" t="s">
        <v>3961</v>
      </c>
      <c r="L15454">
        <v>3</v>
      </c>
      <c r="M15454">
        <v>630</v>
      </c>
      <c r="N15454" s="43">
        <v>1890</v>
      </c>
    </row>
    <row r="15455" hidden="1" spans="1:14" x14ac:dyDescent="0.25">
      <c r="A15455" s="106">
        <v>45996</v>
      </c>
      <c r="B15455">
        <v>5400</v>
      </c>
      <c r="C15455">
        <v>2316</v>
      </c>
      <c r="E15455">
        <v>164</v>
      </c>
      <c r="F15455" t="s">
        <v>11718</v>
      </c>
      <c r="G15455" t="s">
        <v>2012</v>
      </c>
      <c r="H15455" t="s">
        <v>2005</v>
      </c>
      <c r="I15455" t="s">
        <v>2030</v>
      </c>
      <c r="J15455" t="s">
        <v>2031</v>
      </c>
      <c r="K15455" t="s">
        <v>2032</v>
      </c>
      <c r="L15455">
        <v>5</v>
      </c>
      <c r="M15455">
        <v>590</v>
      </c>
      <c r="N15455" s="43">
        <v>2950</v>
      </c>
    </row>
    <row r="15456" hidden="1" spans="1:14" x14ac:dyDescent="0.25">
      <c r="A15456" s="106">
        <v>45996</v>
      </c>
      <c r="B15456">
        <v>5401</v>
      </c>
      <c r="C15456">
        <v>2317</v>
      </c>
      <c r="E15456">
        <v>164</v>
      </c>
      <c r="F15456" t="s">
        <v>11718</v>
      </c>
      <c r="G15456" t="s">
        <v>2012</v>
      </c>
      <c r="H15456" t="s">
        <v>2005</v>
      </c>
      <c r="I15456" t="s">
        <v>2030</v>
      </c>
      <c r="J15456" t="s">
        <v>2031</v>
      </c>
      <c r="K15456" t="s">
        <v>2032</v>
      </c>
      <c r="L15456">
        <v>2</v>
      </c>
      <c r="M15456">
        <v>590</v>
      </c>
      <c r="N15456" s="43">
        <v>1180</v>
      </c>
    </row>
    <row r="15457" hidden="1" spans="1:14" x14ac:dyDescent="0.25">
      <c r="A15457" s="106">
        <v>45996</v>
      </c>
      <c r="B15457">
        <v>5404</v>
      </c>
      <c r="C15457">
        <v>2320</v>
      </c>
      <c r="E15457">
        <v>164</v>
      </c>
      <c r="F15457" t="s">
        <v>11719</v>
      </c>
      <c r="G15457" t="s">
        <v>2097</v>
      </c>
      <c r="H15457" t="s">
        <v>2005</v>
      </c>
      <c r="I15457" t="s">
        <v>2030</v>
      </c>
      <c r="J15457" t="s">
        <v>2031</v>
      </c>
      <c r="K15457" t="s">
        <v>2032</v>
      </c>
      <c r="L15457">
        <v>5</v>
      </c>
      <c r="M15457">
        <v>590</v>
      </c>
      <c r="N15457" s="43">
        <v>2950</v>
      </c>
    </row>
    <row r="15458" hidden="1" spans="1:14" x14ac:dyDescent="0.25">
      <c r="A15458" s="106">
        <v>45996</v>
      </c>
      <c r="B15458">
        <v>5405</v>
      </c>
      <c r="C15458">
        <v>2321</v>
      </c>
      <c r="E15458">
        <v>164</v>
      </c>
      <c r="F15458" t="s">
        <v>11719</v>
      </c>
      <c r="G15458" t="s">
        <v>2097</v>
      </c>
      <c r="H15458" t="s">
        <v>2005</v>
      </c>
      <c r="I15458" t="s">
        <v>2030</v>
      </c>
      <c r="J15458" t="s">
        <v>2031</v>
      </c>
      <c r="K15458" t="s">
        <v>2032</v>
      </c>
      <c r="L15458">
        <v>2</v>
      </c>
      <c r="M15458">
        <v>590</v>
      </c>
      <c r="N15458" s="43">
        <v>1180</v>
      </c>
    </row>
    <row r="15459" hidden="1" spans="1:14" x14ac:dyDescent="0.25">
      <c r="A15459" s="106">
        <v>45996</v>
      </c>
      <c r="B15459">
        <v>5411</v>
      </c>
      <c r="C15459">
        <v>2327</v>
      </c>
      <c r="E15459">
        <v>164</v>
      </c>
      <c r="F15459" t="s">
        <v>11720</v>
      </c>
      <c r="G15459" t="s">
        <v>2027</v>
      </c>
      <c r="H15459" t="s">
        <v>2005</v>
      </c>
      <c r="I15459" t="s">
        <v>2030</v>
      </c>
      <c r="J15459" t="s">
        <v>2031</v>
      </c>
      <c r="K15459" t="s">
        <v>2032</v>
      </c>
      <c r="L15459">
        <v>4</v>
      </c>
      <c r="M15459">
        <v>590</v>
      </c>
      <c r="N15459" s="43">
        <v>2360</v>
      </c>
    </row>
    <row r="15460" hidden="1" spans="1:14" x14ac:dyDescent="0.25">
      <c r="A15460" s="106">
        <v>46063</v>
      </c>
      <c r="B15460">
        <v>8054</v>
      </c>
      <c r="C15460">
        <v>4952</v>
      </c>
      <c r="E15460">
        <v>164</v>
      </c>
      <c r="F15460" t="s">
        <v>6468</v>
      </c>
      <c r="G15460" t="s">
        <v>2044</v>
      </c>
      <c r="H15460" t="s">
        <v>2005</v>
      </c>
      <c r="I15460" t="s">
        <v>2030</v>
      </c>
      <c r="J15460" t="s">
        <v>2031</v>
      </c>
      <c r="K15460" t="s">
        <v>2032</v>
      </c>
      <c r="L15460">
        <v>5</v>
      </c>
      <c r="M15460">
        <v>590</v>
      </c>
      <c r="N15460" s="43">
        <v>2950</v>
      </c>
    </row>
    <row r="15461" hidden="1" spans="1:14" x14ac:dyDescent="0.25">
      <c r="A15461" s="106">
        <v>46063</v>
      </c>
      <c r="B15461">
        <v>8054</v>
      </c>
      <c r="C15461">
        <v>4952</v>
      </c>
      <c r="E15461">
        <v>164</v>
      </c>
      <c r="F15461" t="s">
        <v>6468</v>
      </c>
      <c r="G15461" t="s">
        <v>2044</v>
      </c>
      <c r="H15461" t="s">
        <v>2005</v>
      </c>
      <c r="I15461" t="s">
        <v>2030</v>
      </c>
      <c r="J15461" t="s">
        <v>2007</v>
      </c>
      <c r="K15461" t="s">
        <v>2008</v>
      </c>
      <c r="L15461">
        <v>1</v>
      </c>
      <c r="M15461">
        <v>2400</v>
      </c>
      <c r="N15461" s="43">
        <v>2400</v>
      </c>
    </row>
    <row r="15462" hidden="1" spans="1:14" x14ac:dyDescent="0.25">
      <c r="A15462" s="106">
        <v>46063</v>
      </c>
      <c r="B15462">
        <v>8055</v>
      </c>
      <c r="C15462">
        <v>4953</v>
      </c>
      <c r="E15462">
        <v>164</v>
      </c>
      <c r="F15462" t="s">
        <v>6468</v>
      </c>
      <c r="G15462" t="s">
        <v>2044</v>
      </c>
      <c r="H15462" t="s">
        <v>2005</v>
      </c>
      <c r="I15462" t="s">
        <v>2030</v>
      </c>
      <c r="J15462" t="s">
        <v>2031</v>
      </c>
      <c r="K15462" t="s">
        <v>2032</v>
      </c>
      <c r="L15462">
        <v>3</v>
      </c>
      <c r="M15462">
        <v>590</v>
      </c>
      <c r="N15462" s="43">
        <v>1770</v>
      </c>
    </row>
    <row r="15463" hidden="1" spans="1:14" x14ac:dyDescent="0.25">
      <c r="A15463" s="106">
        <v>46063</v>
      </c>
      <c r="B15463">
        <v>8065</v>
      </c>
      <c r="C15463">
        <v>4963</v>
      </c>
      <c r="E15463">
        <v>164</v>
      </c>
      <c r="F15463" t="s">
        <v>5187</v>
      </c>
      <c r="G15463" t="s">
        <v>2097</v>
      </c>
      <c r="H15463" t="s">
        <v>2005</v>
      </c>
      <c r="I15463" t="s">
        <v>2030</v>
      </c>
      <c r="J15463" t="s">
        <v>2031</v>
      </c>
      <c r="K15463" t="s">
        <v>2032</v>
      </c>
      <c r="L15463">
        <v>5</v>
      </c>
      <c r="M15463">
        <v>590</v>
      </c>
      <c r="N15463" s="43">
        <v>2950</v>
      </c>
    </row>
    <row r="15464" hidden="1" spans="1:14" x14ac:dyDescent="0.25">
      <c r="A15464" s="106">
        <v>46063</v>
      </c>
      <c r="B15464">
        <v>8066</v>
      </c>
      <c r="C15464">
        <v>4964</v>
      </c>
      <c r="E15464">
        <v>164</v>
      </c>
      <c r="F15464" t="s">
        <v>5187</v>
      </c>
      <c r="G15464" t="s">
        <v>2097</v>
      </c>
      <c r="H15464" t="s">
        <v>2005</v>
      </c>
      <c r="I15464" t="s">
        <v>2030</v>
      </c>
      <c r="J15464" t="s">
        <v>2031</v>
      </c>
      <c r="K15464" t="s">
        <v>2032</v>
      </c>
      <c r="L15464">
        <v>3</v>
      </c>
      <c r="M15464">
        <v>590</v>
      </c>
      <c r="N15464" s="43">
        <v>1770</v>
      </c>
    </row>
    <row r="15465" hidden="1" spans="1:14" x14ac:dyDescent="0.25">
      <c r="A15465" s="106">
        <v>46063</v>
      </c>
      <c r="B15465">
        <v>8075</v>
      </c>
      <c r="C15465">
        <v>4973</v>
      </c>
      <c r="E15465">
        <v>164</v>
      </c>
      <c r="F15465" t="s">
        <v>11721</v>
      </c>
      <c r="G15465" t="s">
        <v>2095</v>
      </c>
      <c r="H15465" t="s">
        <v>2005</v>
      </c>
      <c r="I15465" t="s">
        <v>2030</v>
      </c>
      <c r="J15465" t="s">
        <v>2031</v>
      </c>
      <c r="K15465" t="s">
        <v>2032</v>
      </c>
      <c r="L15465">
        <v>5</v>
      </c>
      <c r="M15465">
        <v>590</v>
      </c>
      <c r="N15465" s="43">
        <v>2950</v>
      </c>
    </row>
    <row r="15466" hidden="1" spans="1:14" x14ac:dyDescent="0.25">
      <c r="A15466" s="106">
        <v>46063</v>
      </c>
      <c r="B15466">
        <v>8076</v>
      </c>
      <c r="C15466">
        <v>4974</v>
      </c>
      <c r="E15466">
        <v>164</v>
      </c>
      <c r="F15466" t="s">
        <v>11721</v>
      </c>
      <c r="G15466" t="s">
        <v>2095</v>
      </c>
      <c r="H15466" t="s">
        <v>2005</v>
      </c>
      <c r="I15466" t="s">
        <v>2030</v>
      </c>
      <c r="J15466" t="s">
        <v>2031</v>
      </c>
      <c r="K15466" t="s">
        <v>2032</v>
      </c>
      <c r="L15466">
        <v>3</v>
      </c>
      <c r="M15466">
        <v>590</v>
      </c>
      <c r="N15466" s="43">
        <v>1770</v>
      </c>
    </row>
    <row r="15467" hidden="1" spans="1:14" x14ac:dyDescent="0.25">
      <c r="A15467" s="106">
        <v>46063</v>
      </c>
      <c r="B15467">
        <v>8085</v>
      </c>
      <c r="C15467">
        <v>4983</v>
      </c>
      <c r="E15467">
        <v>164</v>
      </c>
      <c r="F15467" t="s">
        <v>11722</v>
      </c>
      <c r="G15467" t="s">
        <v>2114</v>
      </c>
      <c r="H15467" t="s">
        <v>2005</v>
      </c>
      <c r="I15467" t="s">
        <v>2030</v>
      </c>
      <c r="J15467" t="s">
        <v>2031</v>
      </c>
      <c r="K15467" t="s">
        <v>2032</v>
      </c>
      <c r="L15467">
        <v>5</v>
      </c>
      <c r="M15467">
        <v>590</v>
      </c>
      <c r="N15467" s="43">
        <v>2950</v>
      </c>
    </row>
    <row r="15468" hidden="1" spans="1:14" x14ac:dyDescent="0.25">
      <c r="A15468" s="106">
        <v>46063</v>
      </c>
      <c r="B15468">
        <v>8086</v>
      </c>
      <c r="C15468">
        <v>4984</v>
      </c>
      <c r="E15468">
        <v>164</v>
      </c>
      <c r="F15468" t="s">
        <v>11722</v>
      </c>
      <c r="G15468" t="s">
        <v>2114</v>
      </c>
      <c r="H15468" t="s">
        <v>2005</v>
      </c>
      <c r="I15468" t="s">
        <v>2030</v>
      </c>
      <c r="J15468" t="s">
        <v>2031</v>
      </c>
      <c r="K15468" t="s">
        <v>2032</v>
      </c>
      <c r="L15468">
        <v>3</v>
      </c>
      <c r="M15468">
        <v>590</v>
      </c>
      <c r="N15468" s="43">
        <v>1770</v>
      </c>
    </row>
    <row r="15469" hidden="1" spans="1:14" x14ac:dyDescent="0.25">
      <c r="A15469" s="106">
        <v>46063</v>
      </c>
      <c r="B15469">
        <v>8086</v>
      </c>
      <c r="C15469">
        <v>4984</v>
      </c>
      <c r="E15469">
        <v>164</v>
      </c>
      <c r="F15469" t="s">
        <v>11722</v>
      </c>
      <c r="G15469" t="s">
        <v>2114</v>
      </c>
      <c r="H15469" t="s">
        <v>2005</v>
      </c>
      <c r="I15469" t="s">
        <v>2030</v>
      </c>
      <c r="J15469" t="s">
        <v>2007</v>
      </c>
      <c r="K15469" t="s">
        <v>2008</v>
      </c>
      <c r="L15469">
        <v>2</v>
      </c>
      <c r="M15469">
        <v>60</v>
      </c>
      <c r="N15469" s="43">
        <v>120</v>
      </c>
    </row>
    <row r="15470" hidden="1" spans="1:14" x14ac:dyDescent="0.25">
      <c r="A15470" s="106">
        <v>46063</v>
      </c>
      <c r="B15470">
        <v>8091</v>
      </c>
      <c r="C15470">
        <v>4989</v>
      </c>
      <c r="E15470">
        <v>164</v>
      </c>
      <c r="F15470" t="s">
        <v>5935</v>
      </c>
      <c r="G15470" t="s">
        <v>2095</v>
      </c>
      <c r="H15470" t="s">
        <v>2005</v>
      </c>
      <c r="I15470" t="s">
        <v>2030</v>
      </c>
      <c r="J15470" t="s">
        <v>2031</v>
      </c>
      <c r="K15470" t="s">
        <v>2032</v>
      </c>
      <c r="L15470">
        <v>3</v>
      </c>
      <c r="M15470">
        <v>590</v>
      </c>
      <c r="N15470" s="43">
        <v>1770</v>
      </c>
    </row>
    <row r="15471" hidden="1" spans="1:14" x14ac:dyDescent="0.25">
      <c r="A15471" s="106">
        <v>46063</v>
      </c>
      <c r="B15471">
        <v>8091</v>
      </c>
      <c r="C15471">
        <v>4989</v>
      </c>
      <c r="E15471">
        <v>164</v>
      </c>
      <c r="F15471" t="s">
        <v>5935</v>
      </c>
      <c r="G15471" t="s">
        <v>2095</v>
      </c>
      <c r="H15471" t="s">
        <v>2005</v>
      </c>
      <c r="I15471" t="s">
        <v>2030</v>
      </c>
      <c r="J15471" t="s">
        <v>2007</v>
      </c>
      <c r="K15471" t="s">
        <v>2008</v>
      </c>
      <c r="L15471">
        <v>3</v>
      </c>
      <c r="M15471">
        <v>60</v>
      </c>
      <c r="N15471" s="43">
        <v>180</v>
      </c>
    </row>
    <row r="15472" hidden="1" spans="1:14" x14ac:dyDescent="0.25">
      <c r="A15472" s="106">
        <v>46220</v>
      </c>
      <c r="B15472">
        <v>15672</v>
      </c>
      <c r="C15472">
        <v>12556</v>
      </c>
      <c r="E15472">
        <v>449</v>
      </c>
      <c r="F15472" t="s">
        <v>11723</v>
      </c>
      <c r="G15472" t="s">
        <v>2025</v>
      </c>
      <c r="I15472" t="s">
        <v>2013</v>
      </c>
      <c r="J15472" t="s">
        <v>2357</v>
      </c>
      <c r="K15472" t="s">
        <v>2358</v>
      </c>
      <c r="L15472">
        <v>5</v>
      </c>
      <c r="M15472">
        <v>590</v>
      </c>
      <c r="N15472" s="43">
        <v>2950</v>
      </c>
    </row>
    <row r="15473" hidden="1" spans="1:14" x14ac:dyDescent="0.25">
      <c r="A15473" s="106">
        <v>46220</v>
      </c>
      <c r="B15473">
        <v>15673</v>
      </c>
      <c r="C15473">
        <v>12557</v>
      </c>
      <c r="E15473">
        <v>449</v>
      </c>
      <c r="F15473" t="s">
        <v>11723</v>
      </c>
      <c r="G15473" t="s">
        <v>2025</v>
      </c>
      <c r="I15473" t="s">
        <v>2013</v>
      </c>
      <c r="J15473" t="s">
        <v>2357</v>
      </c>
      <c r="K15473" t="s">
        <v>2358</v>
      </c>
      <c r="L15473">
        <v>3</v>
      </c>
      <c r="M15473">
        <v>590</v>
      </c>
      <c r="N15473" s="43">
        <v>1770</v>
      </c>
    </row>
    <row r="15474" hidden="1" spans="1:14" x14ac:dyDescent="0.25">
      <c r="A15474" s="106">
        <v>46220</v>
      </c>
      <c r="B15474">
        <v>15674</v>
      </c>
      <c r="C15474">
        <v>12558</v>
      </c>
      <c r="E15474">
        <v>449</v>
      </c>
      <c r="F15474" t="s">
        <v>11724</v>
      </c>
      <c r="G15474" t="s">
        <v>2027</v>
      </c>
      <c r="I15474" t="s">
        <v>2013</v>
      </c>
      <c r="J15474" t="s">
        <v>2357</v>
      </c>
      <c r="K15474" t="s">
        <v>2358</v>
      </c>
      <c r="L15474">
        <v>5</v>
      </c>
      <c r="M15474">
        <v>590</v>
      </c>
      <c r="N15474" s="43">
        <v>2950</v>
      </c>
    </row>
    <row r="15475" hidden="1" spans="1:14" x14ac:dyDescent="0.25">
      <c r="A15475" s="106">
        <v>46220</v>
      </c>
      <c r="B15475">
        <v>15675</v>
      </c>
      <c r="C15475">
        <v>12559</v>
      </c>
      <c r="E15475">
        <v>449</v>
      </c>
      <c r="F15475" t="s">
        <v>11724</v>
      </c>
      <c r="G15475" t="s">
        <v>2027</v>
      </c>
      <c r="I15475" t="s">
        <v>2013</v>
      </c>
      <c r="J15475" t="s">
        <v>2357</v>
      </c>
      <c r="K15475" t="s">
        <v>2358</v>
      </c>
      <c r="L15475">
        <v>3</v>
      </c>
      <c r="M15475">
        <v>590</v>
      </c>
      <c r="N15475" s="43">
        <v>1770</v>
      </c>
    </row>
    <row r="15476" hidden="1" spans="1:14" x14ac:dyDescent="0.25">
      <c r="A15476" s="106">
        <v>46220</v>
      </c>
      <c r="B15476">
        <v>15682</v>
      </c>
      <c r="C15476">
        <v>12566</v>
      </c>
      <c r="E15476">
        <v>449</v>
      </c>
      <c r="F15476" t="s">
        <v>11725</v>
      </c>
      <c r="G15476" t="s">
        <v>2114</v>
      </c>
      <c r="I15476" t="s">
        <v>2013</v>
      </c>
      <c r="J15476" t="s">
        <v>2357</v>
      </c>
      <c r="K15476" t="s">
        <v>2358</v>
      </c>
      <c r="L15476">
        <v>5</v>
      </c>
      <c r="M15476">
        <v>590</v>
      </c>
      <c r="N15476" s="43">
        <v>2950</v>
      </c>
    </row>
    <row r="15477" hidden="1" spans="1:14" x14ac:dyDescent="0.25">
      <c r="A15477" s="106">
        <v>46220</v>
      </c>
      <c r="B15477">
        <v>15683</v>
      </c>
      <c r="C15477">
        <v>12567</v>
      </c>
      <c r="E15477">
        <v>449</v>
      </c>
      <c r="F15477" t="s">
        <v>11725</v>
      </c>
      <c r="G15477" t="s">
        <v>2114</v>
      </c>
      <c r="I15477" t="s">
        <v>2013</v>
      </c>
      <c r="J15477" t="s">
        <v>2357</v>
      </c>
      <c r="K15477" t="s">
        <v>2358</v>
      </c>
      <c r="L15477">
        <v>3</v>
      </c>
      <c r="M15477">
        <v>590</v>
      </c>
      <c r="N15477" s="43">
        <v>1770</v>
      </c>
    </row>
    <row r="15478" hidden="1" spans="1:14" x14ac:dyDescent="0.25">
      <c r="A15478" s="106">
        <v>46220</v>
      </c>
      <c r="B15478">
        <v>15689</v>
      </c>
      <c r="C15478">
        <v>12573</v>
      </c>
      <c r="E15478">
        <v>449</v>
      </c>
      <c r="F15478" t="s">
        <v>11726</v>
      </c>
      <c r="G15478" t="s">
        <v>2017</v>
      </c>
      <c r="I15478" t="s">
        <v>2013</v>
      </c>
      <c r="J15478" t="s">
        <v>2357</v>
      </c>
      <c r="K15478" t="s">
        <v>2358</v>
      </c>
      <c r="L15478">
        <v>5</v>
      </c>
      <c r="M15478">
        <v>590</v>
      </c>
      <c r="N15478" s="43">
        <v>2950</v>
      </c>
    </row>
    <row r="15479" hidden="1" spans="1:14" x14ac:dyDescent="0.25">
      <c r="A15479" s="106">
        <v>46220</v>
      </c>
      <c r="B15479">
        <v>15690</v>
      </c>
      <c r="C15479">
        <v>12574</v>
      </c>
      <c r="E15479">
        <v>449</v>
      </c>
      <c r="F15479" t="s">
        <v>11726</v>
      </c>
      <c r="G15479" t="s">
        <v>2017</v>
      </c>
      <c r="I15479" t="s">
        <v>2013</v>
      </c>
      <c r="J15479" t="s">
        <v>2357</v>
      </c>
      <c r="K15479" t="s">
        <v>2358</v>
      </c>
      <c r="L15479">
        <v>3</v>
      </c>
      <c r="M15479">
        <v>590</v>
      </c>
      <c r="N15479" s="43">
        <v>1770</v>
      </c>
    </row>
    <row r="15480" hidden="1" spans="1:14" x14ac:dyDescent="0.25">
      <c r="A15480" s="106">
        <v>46220</v>
      </c>
      <c r="B15480">
        <v>15698</v>
      </c>
      <c r="C15480">
        <v>12581</v>
      </c>
      <c r="E15480">
        <v>449</v>
      </c>
      <c r="F15480" t="s">
        <v>11727</v>
      </c>
      <c r="G15480" t="s">
        <v>2241</v>
      </c>
      <c r="I15480" t="s">
        <v>2013</v>
      </c>
      <c r="J15480" t="s">
        <v>2357</v>
      </c>
      <c r="K15480" t="s">
        <v>2358</v>
      </c>
      <c r="L15480">
        <v>5</v>
      </c>
      <c r="M15480">
        <v>590</v>
      </c>
      <c r="N15480" s="43">
        <v>2950</v>
      </c>
    </row>
    <row r="15481" hidden="1" spans="1:14" x14ac:dyDescent="0.25">
      <c r="A15481" s="106">
        <v>46220</v>
      </c>
      <c r="B15481">
        <v>15699</v>
      </c>
      <c r="C15481">
        <v>12582</v>
      </c>
      <c r="E15481">
        <v>449</v>
      </c>
      <c r="F15481" t="s">
        <v>11727</v>
      </c>
      <c r="G15481" t="s">
        <v>2241</v>
      </c>
      <c r="I15481" t="s">
        <v>2013</v>
      </c>
      <c r="J15481" t="s">
        <v>2357</v>
      </c>
      <c r="K15481" t="s">
        <v>2358</v>
      </c>
      <c r="L15481">
        <v>3</v>
      </c>
      <c r="M15481">
        <v>590</v>
      </c>
      <c r="N15481" s="43">
        <v>1770</v>
      </c>
    </row>
    <row r="15482" hidden="1" spans="1:14" x14ac:dyDescent="0.25">
      <c r="A15482" s="106">
        <v>46220</v>
      </c>
      <c r="B15482">
        <v>15707</v>
      </c>
      <c r="C15482">
        <v>12590</v>
      </c>
      <c r="E15482">
        <v>449</v>
      </c>
      <c r="F15482" t="s">
        <v>11728</v>
      </c>
      <c r="G15482" t="s">
        <v>2025</v>
      </c>
      <c r="I15482" t="s">
        <v>2013</v>
      </c>
      <c r="J15482" t="s">
        <v>2357</v>
      </c>
      <c r="K15482" t="s">
        <v>2358</v>
      </c>
      <c r="L15482">
        <v>5</v>
      </c>
      <c r="M15482">
        <v>590</v>
      </c>
      <c r="N15482" s="43">
        <v>2950</v>
      </c>
    </row>
    <row r="15483" hidden="1" spans="1:14" x14ac:dyDescent="0.25">
      <c r="A15483" s="106">
        <v>46220</v>
      </c>
      <c r="B15483">
        <v>15708</v>
      </c>
      <c r="C15483">
        <v>12591</v>
      </c>
      <c r="E15483">
        <v>449</v>
      </c>
      <c r="F15483" t="s">
        <v>11728</v>
      </c>
      <c r="G15483" t="s">
        <v>2025</v>
      </c>
      <c r="I15483" t="s">
        <v>2013</v>
      </c>
      <c r="J15483" t="s">
        <v>2357</v>
      </c>
      <c r="K15483" t="s">
        <v>2358</v>
      </c>
      <c r="L15483">
        <v>3</v>
      </c>
      <c r="M15483">
        <v>590</v>
      </c>
      <c r="N15483" s="43">
        <v>1770</v>
      </c>
    </row>
    <row r="15484" hidden="1" spans="1:14" x14ac:dyDescent="0.25">
      <c r="A15484" s="106">
        <v>46220</v>
      </c>
      <c r="B15484">
        <v>15714</v>
      </c>
      <c r="C15484">
        <v>12597</v>
      </c>
      <c r="E15484">
        <v>449</v>
      </c>
      <c r="F15484" t="s">
        <v>11729</v>
      </c>
      <c r="G15484" t="s">
        <v>2114</v>
      </c>
      <c r="I15484" t="s">
        <v>2013</v>
      </c>
      <c r="J15484" t="s">
        <v>2357</v>
      </c>
      <c r="K15484" t="s">
        <v>2358</v>
      </c>
      <c r="L15484">
        <v>5</v>
      </c>
      <c r="M15484">
        <v>590</v>
      </c>
      <c r="N15484" s="43">
        <v>2950</v>
      </c>
    </row>
    <row r="15485" hidden="1" spans="1:14" x14ac:dyDescent="0.25">
      <c r="A15485" s="106">
        <v>46220</v>
      </c>
      <c r="B15485">
        <v>15715</v>
      </c>
      <c r="C15485">
        <v>12598</v>
      </c>
      <c r="E15485">
        <v>449</v>
      </c>
      <c r="F15485" t="s">
        <v>11729</v>
      </c>
      <c r="G15485" t="s">
        <v>2114</v>
      </c>
      <c r="I15485" t="s">
        <v>2013</v>
      </c>
      <c r="J15485" t="s">
        <v>2357</v>
      </c>
      <c r="K15485" t="s">
        <v>2358</v>
      </c>
      <c r="L15485">
        <v>3</v>
      </c>
      <c r="M15485">
        <v>590</v>
      </c>
      <c r="N15485" s="43">
        <v>1770</v>
      </c>
    </row>
    <row r="15486" hidden="1" spans="1:14" x14ac:dyDescent="0.25">
      <c r="A15486" s="106">
        <v>46220</v>
      </c>
      <c r="B15486">
        <v>15716</v>
      </c>
      <c r="C15486">
        <v>12599</v>
      </c>
      <c r="E15486">
        <v>449</v>
      </c>
      <c r="F15486" t="s">
        <v>11730</v>
      </c>
      <c r="G15486" t="s">
        <v>2221</v>
      </c>
      <c r="I15486" t="s">
        <v>2013</v>
      </c>
      <c r="J15486" t="s">
        <v>2357</v>
      </c>
      <c r="K15486" t="s">
        <v>2358</v>
      </c>
      <c r="L15486">
        <v>5</v>
      </c>
      <c r="M15486">
        <v>590</v>
      </c>
      <c r="N15486" s="43">
        <v>2950</v>
      </c>
    </row>
    <row r="15487" hidden="1" spans="1:14" x14ac:dyDescent="0.25">
      <c r="A15487" s="106">
        <v>46220</v>
      </c>
      <c r="B15487">
        <v>15717</v>
      </c>
      <c r="C15487">
        <v>12600</v>
      </c>
      <c r="E15487">
        <v>449</v>
      </c>
      <c r="F15487" t="s">
        <v>11730</v>
      </c>
      <c r="G15487" t="s">
        <v>2221</v>
      </c>
      <c r="I15487" t="s">
        <v>2013</v>
      </c>
      <c r="J15487" t="s">
        <v>2357</v>
      </c>
      <c r="K15487" t="s">
        <v>2358</v>
      </c>
      <c r="L15487">
        <v>3</v>
      </c>
      <c r="M15487">
        <v>590</v>
      </c>
      <c r="N15487" s="43">
        <v>1770</v>
      </c>
    </row>
    <row r="15488" hidden="1" spans="1:14" x14ac:dyDescent="0.25">
      <c r="A15488" s="106">
        <v>46221</v>
      </c>
      <c r="B15488">
        <v>15728</v>
      </c>
      <c r="C15488">
        <v>12610</v>
      </c>
      <c r="E15488">
        <v>449</v>
      </c>
      <c r="F15488" t="s">
        <v>10151</v>
      </c>
      <c r="G15488" t="s">
        <v>2017</v>
      </c>
      <c r="I15488" t="s">
        <v>2013</v>
      </c>
      <c r="J15488" t="s">
        <v>2357</v>
      </c>
      <c r="K15488" t="s">
        <v>2358</v>
      </c>
      <c r="L15488">
        <v>5</v>
      </c>
      <c r="M15488">
        <v>590</v>
      </c>
      <c r="N15488" s="43">
        <v>2950</v>
      </c>
    </row>
    <row r="15489" hidden="1" spans="1:14" x14ac:dyDescent="0.25">
      <c r="A15489" s="106">
        <v>46221</v>
      </c>
      <c r="B15489">
        <v>15729</v>
      </c>
      <c r="C15489">
        <v>12611</v>
      </c>
      <c r="E15489">
        <v>449</v>
      </c>
      <c r="F15489" t="s">
        <v>10151</v>
      </c>
      <c r="G15489" t="s">
        <v>2017</v>
      </c>
      <c r="I15489" t="s">
        <v>2013</v>
      </c>
      <c r="J15489" t="s">
        <v>2357</v>
      </c>
      <c r="K15489" t="s">
        <v>2358</v>
      </c>
      <c r="L15489">
        <v>3</v>
      </c>
      <c r="M15489">
        <v>590</v>
      </c>
      <c r="N15489" s="43">
        <v>1770</v>
      </c>
    </row>
    <row r="15490" hidden="1" spans="1:14" x14ac:dyDescent="0.25">
      <c r="A15490" s="106">
        <v>46221</v>
      </c>
      <c r="B15490">
        <v>15738</v>
      </c>
      <c r="C15490">
        <v>12620</v>
      </c>
      <c r="E15490">
        <v>449</v>
      </c>
      <c r="F15490" t="s">
        <v>11731</v>
      </c>
      <c r="G15490" t="s">
        <v>2229</v>
      </c>
      <c r="I15490" t="s">
        <v>2013</v>
      </c>
      <c r="J15490" t="s">
        <v>2357</v>
      </c>
      <c r="K15490" t="s">
        <v>2358</v>
      </c>
      <c r="L15490">
        <v>8</v>
      </c>
      <c r="M15490">
        <v>590</v>
      </c>
      <c r="N15490" s="43">
        <v>4720</v>
      </c>
    </row>
    <row r="15491" hidden="1" spans="1:14" x14ac:dyDescent="0.25">
      <c r="A15491" s="106">
        <v>46221</v>
      </c>
      <c r="B15491">
        <v>15746</v>
      </c>
      <c r="C15491">
        <v>12628</v>
      </c>
      <c r="E15491">
        <v>449</v>
      </c>
      <c r="F15491" t="s">
        <v>11732</v>
      </c>
      <c r="G15491" t="s">
        <v>2251</v>
      </c>
      <c r="I15491" t="s">
        <v>2013</v>
      </c>
      <c r="J15491" t="s">
        <v>2357</v>
      </c>
      <c r="K15491" t="s">
        <v>2358</v>
      </c>
      <c r="L15491">
        <v>8</v>
      </c>
      <c r="M15491">
        <v>590</v>
      </c>
      <c r="N15491" s="43">
        <v>4720</v>
      </c>
    </row>
    <row r="15492" hidden="1" spans="1:14" x14ac:dyDescent="0.25">
      <c r="A15492" s="106">
        <v>46221</v>
      </c>
      <c r="B15492">
        <v>15749</v>
      </c>
      <c r="C15492">
        <v>12631</v>
      </c>
      <c r="E15492">
        <v>449</v>
      </c>
      <c r="F15492" t="s">
        <v>11733</v>
      </c>
      <c r="G15492" t="s">
        <v>2114</v>
      </c>
      <c r="I15492" t="s">
        <v>2013</v>
      </c>
      <c r="J15492" t="s">
        <v>2357</v>
      </c>
      <c r="K15492" t="s">
        <v>2358</v>
      </c>
      <c r="L15492">
        <v>8</v>
      </c>
      <c r="M15492">
        <v>590</v>
      </c>
      <c r="N15492" s="43">
        <v>4720</v>
      </c>
    </row>
    <row r="15493" hidden="1" spans="1:14" x14ac:dyDescent="0.25">
      <c r="A15493" s="106">
        <v>46221</v>
      </c>
      <c r="B15493">
        <v>15752</v>
      </c>
      <c r="C15493">
        <v>12634</v>
      </c>
      <c r="E15493">
        <v>449</v>
      </c>
      <c r="F15493" t="s">
        <v>11734</v>
      </c>
      <c r="G15493" t="s">
        <v>2223</v>
      </c>
      <c r="I15493" t="s">
        <v>2013</v>
      </c>
      <c r="J15493" t="s">
        <v>2357</v>
      </c>
      <c r="K15493" t="s">
        <v>2358</v>
      </c>
      <c r="L15493">
        <v>8</v>
      </c>
      <c r="M15493">
        <v>590</v>
      </c>
      <c r="N15493" s="43">
        <v>4720</v>
      </c>
    </row>
    <row r="15494" hidden="1" spans="1:14" x14ac:dyDescent="0.25">
      <c r="A15494" s="106">
        <v>46221</v>
      </c>
      <c r="B15494">
        <v>15757</v>
      </c>
      <c r="C15494">
        <v>12639</v>
      </c>
      <c r="E15494">
        <v>449</v>
      </c>
      <c r="F15494" t="s">
        <v>11735</v>
      </c>
      <c r="G15494" t="s">
        <v>2027</v>
      </c>
      <c r="I15494" t="s">
        <v>2013</v>
      </c>
      <c r="J15494" t="s">
        <v>2357</v>
      </c>
      <c r="K15494" t="s">
        <v>2358</v>
      </c>
      <c r="L15494">
        <v>8</v>
      </c>
      <c r="M15494">
        <v>590</v>
      </c>
      <c r="N15494" s="43">
        <v>4720</v>
      </c>
    </row>
    <row r="15495" hidden="1" spans="1:14" x14ac:dyDescent="0.25">
      <c r="A15495" s="106">
        <v>46221</v>
      </c>
      <c r="B15495">
        <v>15765</v>
      </c>
      <c r="C15495">
        <v>12647</v>
      </c>
      <c r="E15495">
        <v>449</v>
      </c>
      <c r="F15495" t="s">
        <v>11736</v>
      </c>
      <c r="G15495" t="s">
        <v>2241</v>
      </c>
      <c r="I15495" t="s">
        <v>2013</v>
      </c>
      <c r="J15495" t="s">
        <v>2357</v>
      </c>
      <c r="K15495" t="s">
        <v>2358</v>
      </c>
      <c r="L15495">
        <v>8</v>
      </c>
      <c r="M15495">
        <v>590</v>
      </c>
      <c r="N15495" s="43">
        <v>4720</v>
      </c>
    </row>
    <row r="15496" hidden="1" spans="1:14" x14ac:dyDescent="0.25">
      <c r="A15496" s="106">
        <v>46221</v>
      </c>
      <c r="B15496">
        <v>15772</v>
      </c>
      <c r="C15496">
        <v>12654</v>
      </c>
      <c r="E15496">
        <v>449</v>
      </c>
      <c r="F15496" t="s">
        <v>11737</v>
      </c>
      <c r="G15496" t="s">
        <v>2251</v>
      </c>
      <c r="I15496" t="s">
        <v>2013</v>
      </c>
      <c r="J15496" t="s">
        <v>2357</v>
      </c>
      <c r="K15496" t="s">
        <v>2358</v>
      </c>
      <c r="L15496">
        <v>8</v>
      </c>
      <c r="M15496">
        <v>590</v>
      </c>
      <c r="N15496" s="43">
        <v>4720</v>
      </c>
    </row>
    <row r="15497" hidden="1" spans="1:14" x14ac:dyDescent="0.25">
      <c r="A15497" s="106">
        <v>46221</v>
      </c>
      <c r="B15497">
        <v>15779</v>
      </c>
      <c r="C15497">
        <v>12661</v>
      </c>
      <c r="E15497">
        <v>449</v>
      </c>
      <c r="F15497" t="s">
        <v>11738</v>
      </c>
      <c r="G15497" t="s">
        <v>2114</v>
      </c>
      <c r="I15497" t="s">
        <v>2013</v>
      </c>
      <c r="J15497" t="s">
        <v>2357</v>
      </c>
      <c r="K15497" t="s">
        <v>2358</v>
      </c>
      <c r="L15497">
        <v>5</v>
      </c>
      <c r="M15497">
        <v>590</v>
      </c>
      <c r="N15497" s="43">
        <v>2950</v>
      </c>
    </row>
    <row r="15498" hidden="1" spans="1:14" x14ac:dyDescent="0.25">
      <c r="A15498" s="106">
        <v>46221</v>
      </c>
      <c r="B15498">
        <v>15780</v>
      </c>
      <c r="C15498">
        <v>12662</v>
      </c>
      <c r="E15498">
        <v>449</v>
      </c>
      <c r="F15498" t="s">
        <v>11738</v>
      </c>
      <c r="G15498" t="s">
        <v>2114</v>
      </c>
      <c r="I15498" t="s">
        <v>2013</v>
      </c>
      <c r="J15498" t="s">
        <v>2357</v>
      </c>
      <c r="K15498" t="s">
        <v>2358</v>
      </c>
      <c r="L15498">
        <v>3</v>
      </c>
      <c r="M15498">
        <v>590</v>
      </c>
      <c r="N15498" s="43">
        <v>1770</v>
      </c>
    </row>
    <row r="15499" hidden="1" spans="1:14" x14ac:dyDescent="0.25">
      <c r="A15499" s="106">
        <v>46221</v>
      </c>
      <c r="B15499">
        <v>15796</v>
      </c>
      <c r="C15499">
        <v>12678</v>
      </c>
      <c r="E15499">
        <v>449</v>
      </c>
      <c r="F15499" t="s">
        <v>11739</v>
      </c>
      <c r="G15499" t="s">
        <v>2241</v>
      </c>
      <c r="I15499" t="s">
        <v>2013</v>
      </c>
      <c r="J15499" t="s">
        <v>2357</v>
      </c>
      <c r="K15499" t="s">
        <v>2358</v>
      </c>
      <c r="L15499">
        <v>6</v>
      </c>
      <c r="M15499">
        <v>590</v>
      </c>
      <c r="N15499" s="43">
        <v>3540</v>
      </c>
    </row>
    <row r="15500" hidden="1" spans="1:14" x14ac:dyDescent="0.25">
      <c r="A15500" s="106">
        <v>45945</v>
      </c>
      <c r="B15500">
        <v>2985</v>
      </c>
      <c r="C15500">
        <v>0</v>
      </c>
      <c r="E15500">
        <v>171</v>
      </c>
      <c r="F15500" t="s">
        <v>11740</v>
      </c>
      <c r="G15500" t="s">
        <v>2368</v>
      </c>
      <c r="I15500" t="s">
        <v>2030</v>
      </c>
      <c r="J15500" t="s">
        <v>2868</v>
      </c>
      <c r="K15500" t="s">
        <v>2869</v>
      </c>
      <c r="L15500">
        <v>6</v>
      </c>
      <c r="M15500">
        <v>520</v>
      </c>
      <c r="N15500" s="43">
        <v>3120</v>
      </c>
    </row>
    <row r="15501" hidden="1" spans="1:14" x14ac:dyDescent="0.25">
      <c r="A15501" s="106">
        <v>45946</v>
      </c>
      <c r="B15501">
        <v>3005</v>
      </c>
      <c r="C15501">
        <v>0</v>
      </c>
      <c r="E15501">
        <v>171</v>
      </c>
      <c r="F15501" t="s">
        <v>11741</v>
      </c>
      <c r="G15501" t="s">
        <v>2025</v>
      </c>
      <c r="I15501" t="s">
        <v>2030</v>
      </c>
      <c r="J15501" t="s">
        <v>2868</v>
      </c>
      <c r="K15501" t="s">
        <v>2869</v>
      </c>
      <c r="L15501">
        <v>6</v>
      </c>
      <c r="M15501">
        <v>520</v>
      </c>
      <c r="N15501" s="43">
        <v>3120</v>
      </c>
    </row>
    <row r="15502" hidden="1" spans="1:14" x14ac:dyDescent="0.25">
      <c r="A15502" s="106">
        <v>45952</v>
      </c>
      <c r="B15502">
        <v>3244</v>
      </c>
      <c r="C15502">
        <v>162</v>
      </c>
      <c r="E15502">
        <v>171</v>
      </c>
      <c r="F15502" t="s">
        <v>11742</v>
      </c>
      <c r="G15502" t="s">
        <v>2063</v>
      </c>
      <c r="I15502" t="s">
        <v>2030</v>
      </c>
      <c r="J15502" t="s">
        <v>2868</v>
      </c>
      <c r="K15502" t="s">
        <v>2869</v>
      </c>
      <c r="L15502">
        <v>5</v>
      </c>
      <c r="M15502">
        <v>520</v>
      </c>
      <c r="N15502" s="43">
        <v>2600</v>
      </c>
    </row>
    <row r="15503" hidden="1" spans="1:14" x14ac:dyDescent="0.25">
      <c r="A15503" s="106">
        <v>45952</v>
      </c>
      <c r="B15503">
        <v>3245</v>
      </c>
      <c r="C15503">
        <v>163</v>
      </c>
      <c r="E15503">
        <v>171</v>
      </c>
      <c r="F15503" t="s">
        <v>11742</v>
      </c>
      <c r="G15503" t="s">
        <v>2063</v>
      </c>
      <c r="I15503" t="s">
        <v>2030</v>
      </c>
      <c r="J15503" t="s">
        <v>2868</v>
      </c>
      <c r="K15503" t="s">
        <v>2869</v>
      </c>
      <c r="L15503">
        <v>1</v>
      </c>
      <c r="M15503">
        <v>520</v>
      </c>
      <c r="N15503" s="43">
        <v>520</v>
      </c>
    </row>
    <row r="15504" hidden="1" spans="1:14" x14ac:dyDescent="0.25">
      <c r="A15504" s="106">
        <v>46248</v>
      </c>
      <c r="B15504">
        <v>17027</v>
      </c>
      <c r="C15504">
        <v>13900</v>
      </c>
      <c r="E15504">
        <v>485</v>
      </c>
      <c r="F15504" t="s">
        <v>11743</v>
      </c>
      <c r="G15504" t="s">
        <v>2251</v>
      </c>
      <c r="I15504" t="s">
        <v>2006</v>
      </c>
      <c r="J15504" t="s">
        <v>2357</v>
      </c>
      <c r="K15504" t="s">
        <v>2358</v>
      </c>
      <c r="L15504">
        <v>5</v>
      </c>
      <c r="M15504">
        <v>560</v>
      </c>
      <c r="N15504" s="43">
        <v>2800</v>
      </c>
    </row>
    <row r="15505" hidden="1" spans="1:14" x14ac:dyDescent="0.25">
      <c r="A15505" s="106">
        <v>46248</v>
      </c>
      <c r="B15505">
        <v>17028</v>
      </c>
      <c r="C15505">
        <v>13901</v>
      </c>
      <c r="E15505">
        <v>485</v>
      </c>
      <c r="F15505" t="s">
        <v>11743</v>
      </c>
      <c r="G15505" t="s">
        <v>2251</v>
      </c>
      <c r="I15505" t="s">
        <v>2006</v>
      </c>
      <c r="J15505" t="s">
        <v>2357</v>
      </c>
      <c r="K15505" t="s">
        <v>2358</v>
      </c>
      <c r="L15505">
        <v>3</v>
      </c>
      <c r="M15505">
        <v>560</v>
      </c>
      <c r="N15505" s="43">
        <v>1680</v>
      </c>
    </row>
    <row r="15506" hidden="1" spans="1:14" x14ac:dyDescent="0.25">
      <c r="A15506" s="106">
        <v>46248</v>
      </c>
      <c r="B15506">
        <v>17034</v>
      </c>
      <c r="C15506">
        <v>13907</v>
      </c>
      <c r="E15506">
        <v>485</v>
      </c>
      <c r="F15506" t="s">
        <v>11744</v>
      </c>
      <c r="G15506" t="s">
        <v>2241</v>
      </c>
      <c r="I15506" t="s">
        <v>2006</v>
      </c>
      <c r="J15506" t="s">
        <v>2357</v>
      </c>
      <c r="K15506" t="s">
        <v>2358</v>
      </c>
      <c r="L15506">
        <v>5</v>
      </c>
      <c r="M15506">
        <v>560</v>
      </c>
      <c r="N15506" s="43">
        <v>2800</v>
      </c>
    </row>
    <row r="15507" hidden="1" spans="1:14" x14ac:dyDescent="0.25">
      <c r="A15507" s="106">
        <v>46248</v>
      </c>
      <c r="B15507">
        <v>17035</v>
      </c>
      <c r="C15507">
        <v>13908</v>
      </c>
      <c r="E15507">
        <v>485</v>
      </c>
      <c r="F15507" t="s">
        <v>11744</v>
      </c>
      <c r="G15507" t="s">
        <v>2241</v>
      </c>
      <c r="I15507" t="s">
        <v>2006</v>
      </c>
      <c r="J15507" t="s">
        <v>2357</v>
      </c>
      <c r="K15507" t="s">
        <v>2358</v>
      </c>
      <c r="L15507">
        <v>3</v>
      </c>
      <c r="M15507">
        <v>560</v>
      </c>
      <c r="N15507" s="43">
        <v>1680</v>
      </c>
    </row>
    <row r="15508" hidden="1" spans="1:14" x14ac:dyDescent="0.25">
      <c r="A15508" s="106">
        <v>46248</v>
      </c>
      <c r="B15508">
        <v>17036</v>
      </c>
      <c r="C15508">
        <v>13909</v>
      </c>
      <c r="E15508">
        <v>485</v>
      </c>
      <c r="F15508" t="s">
        <v>11745</v>
      </c>
      <c r="G15508" t="s">
        <v>2017</v>
      </c>
      <c r="I15508" t="s">
        <v>2006</v>
      </c>
      <c r="J15508" t="s">
        <v>2357</v>
      </c>
      <c r="K15508" t="s">
        <v>2358</v>
      </c>
      <c r="L15508">
        <v>5</v>
      </c>
      <c r="M15508">
        <v>560</v>
      </c>
      <c r="N15508" s="43">
        <v>2800</v>
      </c>
    </row>
    <row r="15509" hidden="1" spans="1:14" x14ac:dyDescent="0.25">
      <c r="A15509" s="106">
        <v>46248</v>
      </c>
      <c r="B15509">
        <v>17037</v>
      </c>
      <c r="C15509">
        <v>13910</v>
      </c>
      <c r="E15509">
        <v>485</v>
      </c>
      <c r="F15509" t="s">
        <v>11745</v>
      </c>
      <c r="G15509" t="s">
        <v>2017</v>
      </c>
      <c r="I15509" t="s">
        <v>2006</v>
      </c>
      <c r="J15509" t="s">
        <v>2357</v>
      </c>
      <c r="K15509" t="s">
        <v>2358</v>
      </c>
      <c r="L15509">
        <v>3</v>
      </c>
      <c r="M15509">
        <v>560</v>
      </c>
      <c r="N15509" s="43">
        <v>1680</v>
      </c>
    </row>
    <row r="15510" hidden="1" spans="1:14" x14ac:dyDescent="0.25">
      <c r="A15510" s="106">
        <v>46248</v>
      </c>
      <c r="B15510">
        <v>17048</v>
      </c>
      <c r="C15510">
        <v>13921</v>
      </c>
      <c r="E15510">
        <v>485</v>
      </c>
      <c r="F15510" t="s">
        <v>11746</v>
      </c>
      <c r="G15510" t="s">
        <v>2038</v>
      </c>
      <c r="I15510" t="s">
        <v>2006</v>
      </c>
      <c r="J15510" t="s">
        <v>2357</v>
      </c>
      <c r="K15510" t="s">
        <v>2358</v>
      </c>
      <c r="L15510">
        <v>8</v>
      </c>
      <c r="M15510">
        <v>560</v>
      </c>
      <c r="N15510" s="43">
        <v>4480</v>
      </c>
    </row>
    <row r="15511" hidden="1" spans="1:14" x14ac:dyDescent="0.25">
      <c r="A15511" s="106">
        <v>46248</v>
      </c>
      <c r="B15511">
        <v>17056</v>
      </c>
      <c r="C15511">
        <v>13929</v>
      </c>
      <c r="E15511">
        <v>485</v>
      </c>
      <c r="F15511" t="s">
        <v>11747</v>
      </c>
      <c r="G15511" t="s">
        <v>2229</v>
      </c>
      <c r="I15511" t="s">
        <v>2006</v>
      </c>
      <c r="J15511" t="s">
        <v>2357</v>
      </c>
      <c r="K15511" t="s">
        <v>2358</v>
      </c>
      <c r="L15511">
        <v>5</v>
      </c>
      <c r="M15511">
        <v>560</v>
      </c>
      <c r="N15511" s="43">
        <v>2800</v>
      </c>
    </row>
    <row r="15512" hidden="1" spans="1:14" x14ac:dyDescent="0.25">
      <c r="A15512" s="106">
        <v>46248</v>
      </c>
      <c r="B15512">
        <v>17057</v>
      </c>
      <c r="C15512">
        <v>13930</v>
      </c>
      <c r="E15512">
        <v>485</v>
      </c>
      <c r="F15512" t="s">
        <v>11747</v>
      </c>
      <c r="G15512" t="s">
        <v>2229</v>
      </c>
      <c r="I15512" t="s">
        <v>2006</v>
      </c>
      <c r="J15512" t="s">
        <v>2357</v>
      </c>
      <c r="K15512" t="s">
        <v>2358</v>
      </c>
      <c r="L15512">
        <v>1</v>
      </c>
      <c r="M15512">
        <v>560</v>
      </c>
      <c r="N15512" s="43">
        <v>560</v>
      </c>
    </row>
    <row r="15513" hidden="1" spans="1:14" x14ac:dyDescent="0.25">
      <c r="A15513" s="106">
        <v>46083</v>
      </c>
      <c r="B15513">
        <v>8963</v>
      </c>
      <c r="C15513">
        <v>5879</v>
      </c>
      <c r="E15513">
        <v>304</v>
      </c>
      <c r="F15513" t="s">
        <v>2630</v>
      </c>
      <c r="G15513" t="s">
        <v>2025</v>
      </c>
      <c r="I15513" t="s">
        <v>2006</v>
      </c>
      <c r="J15513" t="s">
        <v>6565</v>
      </c>
      <c r="K15513" t="s">
        <v>6566</v>
      </c>
      <c r="L15513">
        <v>3</v>
      </c>
      <c r="M15513">
        <v>530</v>
      </c>
      <c r="N15513" s="43">
        <v>1590</v>
      </c>
    </row>
    <row r="15514" hidden="1" spans="1:14" x14ac:dyDescent="0.25">
      <c r="A15514" s="106">
        <v>46118</v>
      </c>
      <c r="B15514">
        <v>10390</v>
      </c>
      <c r="C15514">
        <v>7296</v>
      </c>
      <c r="E15514">
        <v>304</v>
      </c>
      <c r="F15514" t="s">
        <v>11748</v>
      </c>
      <c r="G15514" t="s">
        <v>2025</v>
      </c>
      <c r="I15514" t="s">
        <v>2006</v>
      </c>
      <c r="J15514" t="s">
        <v>6565</v>
      </c>
      <c r="K15514" t="s">
        <v>6566</v>
      </c>
      <c r="L15514">
        <v>5</v>
      </c>
      <c r="M15514">
        <v>530</v>
      </c>
      <c r="N15514" s="43">
        <v>2650</v>
      </c>
    </row>
    <row r="15515" hidden="1" spans="1:14" x14ac:dyDescent="0.25">
      <c r="A15515" s="106">
        <v>46118</v>
      </c>
      <c r="B15515">
        <v>10391</v>
      </c>
      <c r="C15515">
        <v>7297</v>
      </c>
      <c r="E15515">
        <v>304</v>
      </c>
      <c r="F15515" t="s">
        <v>11748</v>
      </c>
      <c r="G15515" t="s">
        <v>2025</v>
      </c>
      <c r="I15515" t="s">
        <v>2006</v>
      </c>
      <c r="J15515" t="s">
        <v>6565</v>
      </c>
      <c r="K15515" t="s">
        <v>6566</v>
      </c>
      <c r="L15515">
        <v>2</v>
      </c>
      <c r="M15515">
        <v>530</v>
      </c>
      <c r="N15515" s="43">
        <v>1060</v>
      </c>
    </row>
    <row r="15516" hidden="1" spans="1:14" x14ac:dyDescent="0.25">
      <c r="A15516" s="106">
        <v>46120</v>
      </c>
      <c r="B15516">
        <v>10508</v>
      </c>
      <c r="C15516">
        <v>7413</v>
      </c>
      <c r="E15516">
        <v>304</v>
      </c>
      <c r="F15516" t="s">
        <v>11749</v>
      </c>
      <c r="G15516" t="s">
        <v>2025</v>
      </c>
      <c r="I15516" t="s">
        <v>2006</v>
      </c>
      <c r="J15516" t="s">
        <v>6565</v>
      </c>
      <c r="K15516" t="s">
        <v>6566</v>
      </c>
      <c r="L15516">
        <v>5</v>
      </c>
      <c r="M15516">
        <v>530</v>
      </c>
      <c r="N15516" s="43">
        <v>2650</v>
      </c>
    </row>
    <row r="15517" hidden="1" spans="1:14" x14ac:dyDescent="0.25">
      <c r="A15517" s="106">
        <v>46120</v>
      </c>
      <c r="B15517">
        <v>10509</v>
      </c>
      <c r="C15517">
        <v>7414</v>
      </c>
      <c r="E15517">
        <v>304</v>
      </c>
      <c r="F15517" t="s">
        <v>11749</v>
      </c>
      <c r="G15517" t="s">
        <v>2025</v>
      </c>
      <c r="I15517" t="s">
        <v>2006</v>
      </c>
      <c r="J15517" t="s">
        <v>6565</v>
      </c>
      <c r="K15517" t="s">
        <v>6566</v>
      </c>
      <c r="L15517">
        <v>2</v>
      </c>
      <c r="M15517">
        <v>530</v>
      </c>
      <c r="N15517" s="43">
        <v>1060</v>
      </c>
    </row>
    <row r="15518" hidden="1" spans="1:14" x14ac:dyDescent="0.25">
      <c r="A15518" s="106">
        <v>46122</v>
      </c>
      <c r="B15518">
        <v>10634</v>
      </c>
      <c r="C15518">
        <v>7539</v>
      </c>
      <c r="E15518">
        <v>304</v>
      </c>
      <c r="F15518" t="s">
        <v>11750</v>
      </c>
      <c r="G15518" t="s">
        <v>2025</v>
      </c>
      <c r="I15518" t="s">
        <v>2006</v>
      </c>
      <c r="J15518" t="s">
        <v>6565</v>
      </c>
      <c r="K15518" t="s">
        <v>6566</v>
      </c>
      <c r="L15518">
        <v>5</v>
      </c>
      <c r="M15518">
        <v>530</v>
      </c>
      <c r="N15518" s="43">
        <v>2650</v>
      </c>
    </row>
    <row r="15519" hidden="1" spans="1:14" x14ac:dyDescent="0.25">
      <c r="A15519" s="106">
        <v>46122</v>
      </c>
      <c r="B15519">
        <v>10635</v>
      </c>
      <c r="C15519">
        <v>7540</v>
      </c>
      <c r="E15519">
        <v>304</v>
      </c>
      <c r="F15519" t="s">
        <v>11750</v>
      </c>
      <c r="G15519" t="s">
        <v>2025</v>
      </c>
      <c r="I15519" t="s">
        <v>2006</v>
      </c>
      <c r="J15519" t="s">
        <v>6565</v>
      </c>
      <c r="K15519" t="s">
        <v>6566</v>
      </c>
      <c r="L15519">
        <v>2</v>
      </c>
      <c r="M15519">
        <v>530</v>
      </c>
      <c r="N15519" s="43">
        <v>1060</v>
      </c>
    </row>
    <row r="15520" hidden="1" spans="1:14" x14ac:dyDescent="0.25">
      <c r="A15520" s="106">
        <v>46125</v>
      </c>
      <c r="B15520">
        <v>10693</v>
      </c>
      <c r="C15520">
        <v>7598</v>
      </c>
      <c r="E15520">
        <v>304</v>
      </c>
      <c r="F15520" t="s">
        <v>11751</v>
      </c>
      <c r="G15520" t="s">
        <v>2025</v>
      </c>
      <c r="I15520" t="s">
        <v>2006</v>
      </c>
      <c r="J15520" t="s">
        <v>6565</v>
      </c>
      <c r="K15520" t="s">
        <v>6566</v>
      </c>
      <c r="L15520">
        <v>5</v>
      </c>
      <c r="M15520">
        <v>530</v>
      </c>
      <c r="N15520" s="43">
        <v>2650</v>
      </c>
    </row>
    <row r="15521" hidden="1" spans="1:14" x14ac:dyDescent="0.25">
      <c r="A15521" s="106">
        <v>46125</v>
      </c>
      <c r="B15521">
        <v>10694</v>
      </c>
      <c r="C15521">
        <v>7599</v>
      </c>
      <c r="E15521">
        <v>304</v>
      </c>
      <c r="F15521" t="s">
        <v>11751</v>
      </c>
      <c r="G15521" t="s">
        <v>2025</v>
      </c>
      <c r="I15521" t="s">
        <v>2006</v>
      </c>
      <c r="J15521" t="s">
        <v>6565</v>
      </c>
      <c r="K15521" t="s">
        <v>6566</v>
      </c>
      <c r="L15521">
        <v>2</v>
      </c>
      <c r="M15521">
        <v>530</v>
      </c>
      <c r="N15521" s="43">
        <v>1060</v>
      </c>
    </row>
    <row r="15522" hidden="1" spans="1:14" x14ac:dyDescent="0.25">
      <c r="A15522" s="106">
        <v>46127</v>
      </c>
      <c r="B15522">
        <v>10797</v>
      </c>
      <c r="C15522">
        <v>7701</v>
      </c>
      <c r="E15522">
        <v>304</v>
      </c>
      <c r="F15522" t="s">
        <v>11752</v>
      </c>
      <c r="G15522" t="s">
        <v>2025</v>
      </c>
      <c r="I15522" t="s">
        <v>2006</v>
      </c>
      <c r="J15522" t="s">
        <v>6565</v>
      </c>
      <c r="K15522" t="s">
        <v>6566</v>
      </c>
      <c r="L15522">
        <v>5</v>
      </c>
      <c r="M15522">
        <v>530</v>
      </c>
      <c r="N15522" s="43">
        <v>2650</v>
      </c>
    </row>
    <row r="15523" hidden="1" spans="1:14" x14ac:dyDescent="0.25">
      <c r="A15523" s="106">
        <v>46127</v>
      </c>
      <c r="B15523">
        <v>10798</v>
      </c>
      <c r="C15523">
        <v>7702</v>
      </c>
      <c r="E15523">
        <v>304</v>
      </c>
      <c r="F15523" t="s">
        <v>11752</v>
      </c>
      <c r="G15523" t="s">
        <v>2025</v>
      </c>
      <c r="I15523" t="s">
        <v>2006</v>
      </c>
      <c r="J15523" t="s">
        <v>6565</v>
      </c>
      <c r="K15523" t="s">
        <v>6566</v>
      </c>
      <c r="L15523">
        <v>3</v>
      </c>
      <c r="M15523">
        <v>530</v>
      </c>
      <c r="N15523" s="43">
        <v>1590</v>
      </c>
    </row>
    <row r="15524" hidden="1" spans="1:14" x14ac:dyDescent="0.25">
      <c r="A15524" s="106">
        <v>46128</v>
      </c>
      <c r="B15524">
        <v>10874</v>
      </c>
      <c r="C15524">
        <v>7778</v>
      </c>
      <c r="E15524">
        <v>304</v>
      </c>
      <c r="F15524" t="s">
        <v>11753</v>
      </c>
      <c r="G15524" t="s">
        <v>2025</v>
      </c>
      <c r="I15524" t="s">
        <v>2006</v>
      </c>
      <c r="J15524" t="s">
        <v>6565</v>
      </c>
      <c r="K15524" t="s">
        <v>6566</v>
      </c>
      <c r="L15524">
        <v>5</v>
      </c>
      <c r="M15524">
        <v>530</v>
      </c>
      <c r="N15524" s="43">
        <v>2650</v>
      </c>
    </row>
    <row r="15525" hidden="1" spans="1:14" x14ac:dyDescent="0.25">
      <c r="A15525" s="106">
        <v>46128</v>
      </c>
      <c r="B15525">
        <v>10875</v>
      </c>
      <c r="C15525">
        <v>7779</v>
      </c>
      <c r="E15525">
        <v>304</v>
      </c>
      <c r="F15525" t="s">
        <v>11753</v>
      </c>
      <c r="G15525" t="s">
        <v>2025</v>
      </c>
      <c r="I15525" t="s">
        <v>2006</v>
      </c>
      <c r="J15525" t="s">
        <v>6565</v>
      </c>
      <c r="K15525" t="s">
        <v>6566</v>
      </c>
      <c r="L15525">
        <v>2</v>
      </c>
      <c r="M15525">
        <v>530</v>
      </c>
      <c r="N15525" s="43">
        <v>1060</v>
      </c>
    </row>
    <row r="15526" hidden="1" spans="1:14" x14ac:dyDescent="0.25">
      <c r="A15526" s="106">
        <v>46129</v>
      </c>
      <c r="B15526">
        <v>10924</v>
      </c>
      <c r="C15526">
        <v>7827</v>
      </c>
      <c r="E15526">
        <v>304</v>
      </c>
      <c r="F15526" t="s">
        <v>11754</v>
      </c>
      <c r="G15526" t="s">
        <v>2025</v>
      </c>
      <c r="I15526" t="s">
        <v>2006</v>
      </c>
      <c r="J15526" t="s">
        <v>6565</v>
      </c>
      <c r="K15526" t="s">
        <v>6566</v>
      </c>
      <c r="L15526">
        <v>5</v>
      </c>
      <c r="M15526">
        <v>530</v>
      </c>
      <c r="N15526" s="43">
        <v>2650</v>
      </c>
    </row>
    <row r="15527" hidden="1" spans="1:14" x14ac:dyDescent="0.25">
      <c r="A15527" s="106">
        <v>46129</v>
      </c>
      <c r="B15527">
        <v>10925</v>
      </c>
      <c r="C15527">
        <v>7828</v>
      </c>
      <c r="E15527">
        <v>304</v>
      </c>
      <c r="F15527" t="s">
        <v>11754</v>
      </c>
      <c r="G15527" t="s">
        <v>2025</v>
      </c>
      <c r="I15527" t="s">
        <v>2006</v>
      </c>
      <c r="J15527" t="s">
        <v>6565</v>
      </c>
      <c r="K15527" t="s">
        <v>6566</v>
      </c>
      <c r="L15527">
        <v>3</v>
      </c>
      <c r="M15527">
        <v>530</v>
      </c>
      <c r="N15527" s="43">
        <v>1590</v>
      </c>
    </row>
    <row r="15528" hidden="1" spans="1:14" x14ac:dyDescent="0.25">
      <c r="A15528" s="106">
        <v>46132</v>
      </c>
      <c r="B15528">
        <v>11023</v>
      </c>
      <c r="C15528">
        <v>7926</v>
      </c>
      <c r="E15528">
        <v>304</v>
      </c>
      <c r="F15528" t="s">
        <v>11755</v>
      </c>
      <c r="G15528" t="s">
        <v>2025</v>
      </c>
      <c r="I15528" t="s">
        <v>2006</v>
      </c>
      <c r="J15528" t="s">
        <v>6565</v>
      </c>
      <c r="K15528" t="s">
        <v>6566</v>
      </c>
      <c r="L15528">
        <v>5</v>
      </c>
      <c r="M15528">
        <v>530</v>
      </c>
      <c r="N15528" s="43">
        <v>2650</v>
      </c>
    </row>
    <row r="15529" hidden="1" spans="1:14" x14ac:dyDescent="0.25">
      <c r="A15529" s="106">
        <v>46132</v>
      </c>
      <c r="B15529">
        <v>11024</v>
      </c>
      <c r="C15529">
        <v>7927</v>
      </c>
      <c r="E15529">
        <v>304</v>
      </c>
      <c r="F15529" t="s">
        <v>11755</v>
      </c>
      <c r="G15529" t="s">
        <v>2025</v>
      </c>
      <c r="I15529" t="s">
        <v>2006</v>
      </c>
      <c r="J15529" t="s">
        <v>6565</v>
      </c>
      <c r="K15529" t="s">
        <v>6566</v>
      </c>
      <c r="L15529">
        <v>2</v>
      </c>
      <c r="M15529">
        <v>530</v>
      </c>
      <c r="N15529" s="43">
        <v>1060</v>
      </c>
    </row>
    <row r="15530" hidden="1" spans="1:14" x14ac:dyDescent="0.25">
      <c r="A15530" s="106">
        <v>46134</v>
      </c>
      <c r="B15530">
        <v>11090</v>
      </c>
      <c r="C15530">
        <v>7992</v>
      </c>
      <c r="E15530">
        <v>304</v>
      </c>
      <c r="F15530" t="s">
        <v>11756</v>
      </c>
      <c r="G15530" t="s">
        <v>2025</v>
      </c>
      <c r="I15530" t="s">
        <v>2006</v>
      </c>
      <c r="J15530" t="s">
        <v>6565</v>
      </c>
      <c r="K15530" t="s">
        <v>6566</v>
      </c>
      <c r="L15530">
        <v>5</v>
      </c>
      <c r="M15530">
        <v>530</v>
      </c>
      <c r="N15530" s="43">
        <v>2650</v>
      </c>
    </row>
    <row r="15531" hidden="1" spans="1:14" x14ac:dyDescent="0.25">
      <c r="A15531" s="106">
        <v>46134</v>
      </c>
      <c r="B15531">
        <v>11091</v>
      </c>
      <c r="C15531">
        <v>7993</v>
      </c>
      <c r="E15531">
        <v>304</v>
      </c>
      <c r="F15531" t="s">
        <v>11756</v>
      </c>
      <c r="G15531" t="s">
        <v>2025</v>
      </c>
      <c r="I15531" t="s">
        <v>2006</v>
      </c>
      <c r="J15531" t="s">
        <v>6565</v>
      </c>
      <c r="K15531" t="s">
        <v>6566</v>
      </c>
      <c r="L15531">
        <v>2</v>
      </c>
      <c r="M15531">
        <v>530</v>
      </c>
      <c r="N15531" s="43">
        <v>1060</v>
      </c>
    </row>
    <row r="15532" hidden="1" spans="1:14" x14ac:dyDescent="0.25">
      <c r="A15532" s="106">
        <v>46135</v>
      </c>
      <c r="B15532">
        <v>11164</v>
      </c>
      <c r="C15532">
        <v>8066</v>
      </c>
      <c r="E15532">
        <v>304</v>
      </c>
      <c r="F15532" t="s">
        <v>11757</v>
      </c>
      <c r="G15532" t="s">
        <v>2025</v>
      </c>
      <c r="I15532" t="s">
        <v>2006</v>
      </c>
      <c r="J15532" t="s">
        <v>6565</v>
      </c>
      <c r="K15532" t="s">
        <v>6566</v>
      </c>
      <c r="L15532">
        <v>5</v>
      </c>
      <c r="M15532">
        <v>530</v>
      </c>
      <c r="N15532" s="43">
        <v>2650</v>
      </c>
    </row>
    <row r="15533" hidden="1" spans="1:14" x14ac:dyDescent="0.25">
      <c r="A15533" s="106">
        <v>46135</v>
      </c>
      <c r="B15533">
        <v>11165</v>
      </c>
      <c r="C15533">
        <v>8067</v>
      </c>
      <c r="E15533">
        <v>304</v>
      </c>
      <c r="F15533" t="s">
        <v>11757</v>
      </c>
      <c r="G15533" t="s">
        <v>2025</v>
      </c>
      <c r="I15533" t="s">
        <v>2006</v>
      </c>
      <c r="J15533" t="s">
        <v>6565</v>
      </c>
      <c r="K15533" t="s">
        <v>6566</v>
      </c>
      <c r="L15533">
        <v>2</v>
      </c>
      <c r="M15533">
        <v>530</v>
      </c>
      <c r="N15533" s="43">
        <v>1060</v>
      </c>
    </row>
    <row r="15534" hidden="1" spans="1:14" x14ac:dyDescent="0.25">
      <c r="A15534" s="106">
        <v>46139</v>
      </c>
      <c r="B15534">
        <v>11315</v>
      </c>
      <c r="C15534">
        <v>8217</v>
      </c>
      <c r="E15534">
        <v>304</v>
      </c>
      <c r="F15534" t="s">
        <v>11758</v>
      </c>
      <c r="G15534" t="s">
        <v>2025</v>
      </c>
      <c r="I15534" t="s">
        <v>2006</v>
      </c>
      <c r="J15534" t="s">
        <v>6565</v>
      </c>
      <c r="K15534" t="s">
        <v>6566</v>
      </c>
      <c r="L15534">
        <v>5</v>
      </c>
      <c r="M15534">
        <v>530</v>
      </c>
      <c r="N15534" s="43">
        <v>2650</v>
      </c>
    </row>
    <row r="15535" hidden="1" spans="1:14" x14ac:dyDescent="0.25">
      <c r="A15535" s="106">
        <v>46139</v>
      </c>
      <c r="B15535">
        <v>11316</v>
      </c>
      <c r="C15535">
        <v>8218</v>
      </c>
      <c r="E15535">
        <v>304</v>
      </c>
      <c r="F15535" t="s">
        <v>11758</v>
      </c>
      <c r="G15535" t="s">
        <v>2025</v>
      </c>
      <c r="I15535" t="s">
        <v>2006</v>
      </c>
      <c r="J15535" t="s">
        <v>6565</v>
      </c>
      <c r="K15535" t="s">
        <v>6566</v>
      </c>
      <c r="L15535">
        <v>3</v>
      </c>
      <c r="M15535">
        <v>530</v>
      </c>
      <c r="N15535" s="43">
        <v>1590</v>
      </c>
    </row>
    <row r="15536" hidden="1" spans="1:14" x14ac:dyDescent="0.25">
      <c r="A15536" s="106">
        <v>46140</v>
      </c>
      <c r="B15536">
        <v>11358</v>
      </c>
      <c r="C15536">
        <v>8260</v>
      </c>
      <c r="E15536">
        <v>304</v>
      </c>
      <c r="F15536" t="s">
        <v>11759</v>
      </c>
      <c r="G15536" t="s">
        <v>2025</v>
      </c>
      <c r="I15536" t="s">
        <v>2006</v>
      </c>
      <c r="J15536" t="s">
        <v>6565</v>
      </c>
      <c r="K15536" t="s">
        <v>6566</v>
      </c>
      <c r="L15536">
        <v>5</v>
      </c>
      <c r="M15536">
        <v>530</v>
      </c>
      <c r="N15536" s="43">
        <v>2650</v>
      </c>
    </row>
    <row r="15537" hidden="1" spans="1:14" x14ac:dyDescent="0.25">
      <c r="A15537" s="106">
        <v>46140</v>
      </c>
      <c r="B15537">
        <v>11359</v>
      </c>
      <c r="C15537">
        <v>8261</v>
      </c>
      <c r="E15537">
        <v>304</v>
      </c>
      <c r="F15537" t="s">
        <v>11759</v>
      </c>
      <c r="G15537" t="s">
        <v>2025</v>
      </c>
      <c r="I15537" t="s">
        <v>2006</v>
      </c>
      <c r="J15537" t="s">
        <v>6565</v>
      </c>
      <c r="K15537" t="s">
        <v>6566</v>
      </c>
      <c r="L15537">
        <v>3</v>
      </c>
      <c r="M15537">
        <v>530</v>
      </c>
      <c r="N15537" s="43">
        <v>1590</v>
      </c>
    </row>
    <row r="15538" hidden="1" spans="1:14" x14ac:dyDescent="0.25">
      <c r="A15538" s="106">
        <v>46141</v>
      </c>
      <c r="B15538">
        <v>11409</v>
      </c>
      <c r="C15538">
        <v>8311</v>
      </c>
      <c r="E15538">
        <v>304</v>
      </c>
      <c r="F15538" t="s">
        <v>11760</v>
      </c>
      <c r="G15538" t="s">
        <v>2025</v>
      </c>
      <c r="I15538" t="s">
        <v>2006</v>
      </c>
      <c r="J15538" t="s">
        <v>6565</v>
      </c>
      <c r="K15538" t="s">
        <v>6566</v>
      </c>
      <c r="L15538">
        <v>5</v>
      </c>
      <c r="M15538">
        <v>530</v>
      </c>
      <c r="N15538" s="43">
        <v>2650</v>
      </c>
    </row>
    <row r="15539" hidden="1" spans="1:14" x14ac:dyDescent="0.25">
      <c r="A15539" s="106">
        <v>46141</v>
      </c>
      <c r="B15539">
        <v>11410</v>
      </c>
      <c r="C15539">
        <v>8312</v>
      </c>
      <c r="E15539">
        <v>304</v>
      </c>
      <c r="F15539" t="s">
        <v>11760</v>
      </c>
      <c r="G15539" t="s">
        <v>2025</v>
      </c>
      <c r="I15539" t="s">
        <v>2006</v>
      </c>
      <c r="J15539" t="s">
        <v>6565</v>
      </c>
      <c r="K15539" t="s">
        <v>6566</v>
      </c>
      <c r="L15539">
        <v>3</v>
      </c>
      <c r="M15539">
        <v>530</v>
      </c>
      <c r="N15539" s="43">
        <v>1590</v>
      </c>
    </row>
    <row r="15540" hidden="1" spans="1:14" x14ac:dyDescent="0.25">
      <c r="A15540" s="106">
        <v>46142</v>
      </c>
      <c r="B15540">
        <v>11447</v>
      </c>
      <c r="C15540">
        <v>8349</v>
      </c>
      <c r="E15540">
        <v>304</v>
      </c>
      <c r="F15540" t="s">
        <v>11761</v>
      </c>
      <c r="G15540" t="s">
        <v>2025</v>
      </c>
      <c r="I15540" t="s">
        <v>2006</v>
      </c>
      <c r="J15540" t="s">
        <v>6565</v>
      </c>
      <c r="K15540" t="s">
        <v>6566</v>
      </c>
      <c r="L15540">
        <v>5</v>
      </c>
      <c r="M15540">
        <v>530</v>
      </c>
      <c r="N15540" s="43">
        <v>2650</v>
      </c>
    </row>
    <row r="15541" hidden="1" spans="1:14" x14ac:dyDescent="0.25">
      <c r="A15541" s="106">
        <v>46142</v>
      </c>
      <c r="B15541">
        <v>11448</v>
      </c>
      <c r="C15541">
        <v>8350</v>
      </c>
      <c r="E15541">
        <v>304</v>
      </c>
      <c r="F15541" t="s">
        <v>11761</v>
      </c>
      <c r="G15541" t="s">
        <v>2025</v>
      </c>
      <c r="I15541" t="s">
        <v>2006</v>
      </c>
      <c r="J15541" t="s">
        <v>6565</v>
      </c>
      <c r="K15541" t="s">
        <v>6566</v>
      </c>
      <c r="L15541">
        <v>3</v>
      </c>
      <c r="M15541">
        <v>530</v>
      </c>
      <c r="N15541" s="43">
        <v>1590</v>
      </c>
    </row>
    <row r="15542" hidden="1" spans="1:14" x14ac:dyDescent="0.25">
      <c r="A15542" s="106">
        <v>46146</v>
      </c>
      <c r="B15542">
        <v>11531</v>
      </c>
      <c r="C15542">
        <v>8433</v>
      </c>
      <c r="E15542">
        <v>304</v>
      </c>
      <c r="F15542" t="s">
        <v>11762</v>
      </c>
      <c r="G15542" t="s">
        <v>2025</v>
      </c>
      <c r="I15542" t="s">
        <v>2006</v>
      </c>
      <c r="J15542" t="s">
        <v>6565</v>
      </c>
      <c r="K15542" t="s">
        <v>6566</v>
      </c>
      <c r="L15542">
        <v>5</v>
      </c>
      <c r="M15542">
        <v>530</v>
      </c>
      <c r="N15542" s="43">
        <v>2650</v>
      </c>
    </row>
    <row r="15543" hidden="1" spans="1:14" x14ac:dyDescent="0.25">
      <c r="A15543" s="106">
        <v>46146</v>
      </c>
      <c r="B15543">
        <v>11532</v>
      </c>
      <c r="C15543">
        <v>8434</v>
      </c>
      <c r="E15543">
        <v>304</v>
      </c>
      <c r="F15543" t="s">
        <v>11762</v>
      </c>
      <c r="G15543" t="s">
        <v>2025</v>
      </c>
      <c r="I15543" t="s">
        <v>2006</v>
      </c>
      <c r="J15543" t="s">
        <v>6565</v>
      </c>
      <c r="K15543" t="s">
        <v>6566</v>
      </c>
      <c r="L15543">
        <v>2</v>
      </c>
      <c r="M15543">
        <v>530</v>
      </c>
      <c r="N15543" s="43">
        <v>1060</v>
      </c>
    </row>
    <row r="15544" hidden="1" spans="1:14" x14ac:dyDescent="0.25">
      <c r="A15544" s="106">
        <v>46146</v>
      </c>
      <c r="B15544">
        <v>11563</v>
      </c>
      <c r="C15544">
        <v>8465</v>
      </c>
      <c r="E15544">
        <v>304</v>
      </c>
      <c r="F15544" t="s">
        <v>11763</v>
      </c>
      <c r="G15544" t="s">
        <v>2027</v>
      </c>
      <c r="I15544" t="s">
        <v>2006</v>
      </c>
      <c r="J15544" t="s">
        <v>6565</v>
      </c>
      <c r="K15544" t="s">
        <v>6566</v>
      </c>
      <c r="L15544">
        <v>5</v>
      </c>
      <c r="M15544">
        <v>530</v>
      </c>
      <c r="N15544" s="43">
        <v>2650</v>
      </c>
    </row>
    <row r="15545" hidden="1" spans="1:14" x14ac:dyDescent="0.25">
      <c r="A15545" s="106">
        <v>46146</v>
      </c>
      <c r="B15545">
        <v>11564</v>
      </c>
      <c r="C15545">
        <v>8466</v>
      </c>
      <c r="E15545">
        <v>304</v>
      </c>
      <c r="F15545" t="s">
        <v>11763</v>
      </c>
      <c r="G15545" t="s">
        <v>2027</v>
      </c>
      <c r="I15545" t="s">
        <v>2006</v>
      </c>
      <c r="J15545" t="s">
        <v>6565</v>
      </c>
      <c r="K15545" t="s">
        <v>6566</v>
      </c>
      <c r="L15545">
        <v>3</v>
      </c>
      <c r="M15545">
        <v>530</v>
      </c>
      <c r="N15545" s="43">
        <v>1590</v>
      </c>
    </row>
    <row r="15546" hidden="1" spans="1:14" x14ac:dyDescent="0.25">
      <c r="A15546" s="106">
        <v>46148</v>
      </c>
      <c r="B15546">
        <v>11675</v>
      </c>
      <c r="C15546">
        <v>8576</v>
      </c>
      <c r="E15546">
        <v>304</v>
      </c>
      <c r="F15546" t="s">
        <v>11764</v>
      </c>
      <c r="G15546" t="s">
        <v>2025</v>
      </c>
      <c r="I15546" t="s">
        <v>2006</v>
      </c>
      <c r="J15546" t="s">
        <v>6565</v>
      </c>
      <c r="K15546" t="s">
        <v>6566</v>
      </c>
      <c r="L15546">
        <v>5</v>
      </c>
      <c r="M15546">
        <v>530</v>
      </c>
      <c r="N15546" s="43">
        <v>2650</v>
      </c>
    </row>
    <row r="15547" hidden="1" spans="1:14" x14ac:dyDescent="0.25">
      <c r="A15547" s="106">
        <v>46148</v>
      </c>
      <c r="B15547">
        <v>11676</v>
      </c>
      <c r="C15547">
        <v>8577</v>
      </c>
      <c r="E15547">
        <v>304</v>
      </c>
      <c r="F15547" t="s">
        <v>11764</v>
      </c>
      <c r="G15547" t="s">
        <v>2025</v>
      </c>
      <c r="I15547" t="s">
        <v>2006</v>
      </c>
      <c r="J15547" t="s">
        <v>6565</v>
      </c>
      <c r="K15547" t="s">
        <v>6566</v>
      </c>
      <c r="L15547">
        <v>3</v>
      </c>
      <c r="M15547">
        <v>530</v>
      </c>
      <c r="N15547" s="43">
        <v>1590</v>
      </c>
    </row>
    <row r="15548" hidden="1" spans="1:14" x14ac:dyDescent="0.25">
      <c r="A15548" s="106">
        <v>46149</v>
      </c>
      <c r="B15548">
        <v>11739</v>
      </c>
      <c r="C15548">
        <v>8640</v>
      </c>
      <c r="E15548">
        <v>304</v>
      </c>
      <c r="F15548" t="s">
        <v>11765</v>
      </c>
      <c r="G15548" t="s">
        <v>2025</v>
      </c>
      <c r="I15548" t="s">
        <v>2006</v>
      </c>
      <c r="J15548" t="s">
        <v>6565</v>
      </c>
      <c r="K15548" t="s">
        <v>6566</v>
      </c>
      <c r="L15548">
        <v>5</v>
      </c>
      <c r="M15548">
        <v>530</v>
      </c>
      <c r="N15548" s="43">
        <v>2650</v>
      </c>
    </row>
    <row r="15549" hidden="1" spans="1:14" x14ac:dyDescent="0.25">
      <c r="A15549" s="106">
        <v>46149</v>
      </c>
      <c r="B15549">
        <v>11740</v>
      </c>
      <c r="C15549">
        <v>8641</v>
      </c>
      <c r="E15549">
        <v>304</v>
      </c>
      <c r="F15549" t="s">
        <v>11765</v>
      </c>
      <c r="G15549" t="s">
        <v>2025</v>
      </c>
      <c r="I15549" t="s">
        <v>2006</v>
      </c>
      <c r="J15549" t="s">
        <v>6565</v>
      </c>
      <c r="K15549" t="s">
        <v>6566</v>
      </c>
      <c r="L15549">
        <v>3</v>
      </c>
      <c r="M15549">
        <v>530</v>
      </c>
      <c r="N15549" s="43">
        <v>1590</v>
      </c>
    </row>
    <row r="15550" hidden="1" spans="1:14" x14ac:dyDescent="0.25">
      <c r="A15550" s="106">
        <v>46151</v>
      </c>
      <c r="B15550">
        <v>11897</v>
      </c>
      <c r="C15550">
        <v>8797</v>
      </c>
      <c r="E15550">
        <v>304</v>
      </c>
      <c r="F15550" t="s">
        <v>11766</v>
      </c>
      <c r="G15550" t="s">
        <v>2025</v>
      </c>
      <c r="I15550" t="s">
        <v>2006</v>
      </c>
      <c r="J15550" t="s">
        <v>6565</v>
      </c>
      <c r="K15550" t="s">
        <v>6566</v>
      </c>
      <c r="L15550">
        <v>5</v>
      </c>
      <c r="M15550">
        <v>530</v>
      </c>
      <c r="N15550" s="43">
        <v>2650</v>
      </c>
    </row>
    <row r="15551" hidden="1" spans="1:14" x14ac:dyDescent="0.25">
      <c r="A15551" s="106">
        <v>46151</v>
      </c>
      <c r="B15551">
        <v>11898</v>
      </c>
      <c r="C15551">
        <v>8798</v>
      </c>
      <c r="E15551">
        <v>304</v>
      </c>
      <c r="F15551" t="s">
        <v>11766</v>
      </c>
      <c r="G15551" t="s">
        <v>2025</v>
      </c>
      <c r="I15551" t="s">
        <v>2006</v>
      </c>
      <c r="J15551" t="s">
        <v>6565</v>
      </c>
      <c r="K15551" t="s">
        <v>6566</v>
      </c>
      <c r="L15551">
        <v>1</v>
      </c>
      <c r="M15551">
        <v>530</v>
      </c>
      <c r="N15551" s="43">
        <v>530</v>
      </c>
    </row>
    <row r="15552" hidden="1" spans="1:14" x14ac:dyDescent="0.25">
      <c r="A15552" s="106">
        <v>46153</v>
      </c>
      <c r="B15552">
        <v>11948</v>
      </c>
      <c r="C15552">
        <v>8848</v>
      </c>
      <c r="E15552">
        <v>304</v>
      </c>
      <c r="F15552" t="s">
        <v>11767</v>
      </c>
      <c r="G15552" t="s">
        <v>2025</v>
      </c>
      <c r="I15552" t="s">
        <v>2006</v>
      </c>
      <c r="J15552" t="s">
        <v>6565</v>
      </c>
      <c r="K15552" t="s">
        <v>6566</v>
      </c>
      <c r="L15552">
        <v>5</v>
      </c>
      <c r="M15552">
        <v>530</v>
      </c>
      <c r="N15552" s="43">
        <v>2650</v>
      </c>
    </row>
    <row r="15553" hidden="1" spans="1:14" x14ac:dyDescent="0.25">
      <c r="A15553" s="106">
        <v>46153</v>
      </c>
      <c r="B15553">
        <v>11949</v>
      </c>
      <c r="C15553">
        <v>8849</v>
      </c>
      <c r="E15553">
        <v>304</v>
      </c>
      <c r="F15553" t="s">
        <v>11767</v>
      </c>
      <c r="G15553" t="s">
        <v>2025</v>
      </c>
      <c r="I15553" t="s">
        <v>2006</v>
      </c>
      <c r="J15553" t="s">
        <v>6565</v>
      </c>
      <c r="K15553" t="s">
        <v>6566</v>
      </c>
      <c r="L15553">
        <v>3</v>
      </c>
      <c r="M15553">
        <v>530</v>
      </c>
      <c r="N15553" s="43">
        <v>1590</v>
      </c>
    </row>
    <row r="15554" hidden="1" spans="1:14" x14ac:dyDescent="0.25">
      <c r="A15554" s="106">
        <v>46154</v>
      </c>
      <c r="B15554">
        <v>12034</v>
      </c>
      <c r="C15554">
        <v>8934</v>
      </c>
      <c r="E15554">
        <v>304</v>
      </c>
      <c r="F15554" t="s">
        <v>11768</v>
      </c>
      <c r="G15554" t="s">
        <v>2021</v>
      </c>
      <c r="I15554" t="s">
        <v>2006</v>
      </c>
      <c r="J15554" t="s">
        <v>6565</v>
      </c>
      <c r="K15554" t="s">
        <v>6566</v>
      </c>
      <c r="L15554">
        <v>8</v>
      </c>
      <c r="M15554">
        <v>530</v>
      </c>
      <c r="N15554" s="43">
        <v>4240</v>
      </c>
    </row>
    <row r="15555" hidden="1" spans="1:14" x14ac:dyDescent="0.25">
      <c r="A15555" s="106">
        <v>46154</v>
      </c>
      <c r="B15555">
        <v>12035</v>
      </c>
      <c r="C15555">
        <v>8935</v>
      </c>
      <c r="E15555">
        <v>304</v>
      </c>
      <c r="F15555" t="s">
        <v>11768</v>
      </c>
      <c r="G15555" t="s">
        <v>2021</v>
      </c>
      <c r="I15555" t="s">
        <v>2006</v>
      </c>
      <c r="J15555" t="s">
        <v>6565</v>
      </c>
      <c r="K15555" t="s">
        <v>6566</v>
      </c>
      <c r="L15555">
        <v>1</v>
      </c>
      <c r="M15555">
        <v>530</v>
      </c>
      <c r="N15555" s="43">
        <v>530</v>
      </c>
    </row>
    <row r="15556" hidden="1" spans="1:14" x14ac:dyDescent="0.25">
      <c r="A15556" s="106">
        <v>46155</v>
      </c>
      <c r="B15556">
        <v>12096</v>
      </c>
      <c r="C15556">
        <v>8996</v>
      </c>
      <c r="E15556">
        <v>304</v>
      </c>
      <c r="F15556" t="s">
        <v>11769</v>
      </c>
      <c r="G15556" t="s">
        <v>2025</v>
      </c>
      <c r="I15556" t="s">
        <v>2006</v>
      </c>
      <c r="J15556" t="s">
        <v>6565</v>
      </c>
      <c r="K15556" t="s">
        <v>6566</v>
      </c>
      <c r="L15556">
        <v>5</v>
      </c>
      <c r="M15556">
        <v>530</v>
      </c>
      <c r="N15556" s="43">
        <v>2650</v>
      </c>
    </row>
    <row r="15557" hidden="1" spans="1:14" x14ac:dyDescent="0.25">
      <c r="A15557" s="106">
        <v>46155</v>
      </c>
      <c r="B15557">
        <v>12097</v>
      </c>
      <c r="C15557">
        <v>8997</v>
      </c>
      <c r="E15557">
        <v>304</v>
      </c>
      <c r="F15557" t="s">
        <v>11769</v>
      </c>
      <c r="G15557" t="s">
        <v>2025</v>
      </c>
      <c r="I15557" t="s">
        <v>2006</v>
      </c>
      <c r="J15557" t="s">
        <v>6565</v>
      </c>
      <c r="K15557" t="s">
        <v>6566</v>
      </c>
      <c r="L15557">
        <v>3</v>
      </c>
      <c r="M15557">
        <v>530</v>
      </c>
      <c r="N15557" s="43">
        <v>1590</v>
      </c>
    </row>
    <row r="15558" hidden="1" spans="1:14" x14ac:dyDescent="0.25">
      <c r="A15558" s="106">
        <v>46156</v>
      </c>
      <c r="B15558">
        <v>12162</v>
      </c>
      <c r="C15558">
        <v>9062</v>
      </c>
      <c r="E15558">
        <v>304</v>
      </c>
      <c r="F15558" t="s">
        <v>11770</v>
      </c>
      <c r="G15558" t="s">
        <v>2025</v>
      </c>
      <c r="I15558" t="s">
        <v>2006</v>
      </c>
      <c r="J15558" t="s">
        <v>6565</v>
      </c>
      <c r="K15558" t="s">
        <v>6566</v>
      </c>
      <c r="L15558">
        <v>5</v>
      </c>
      <c r="M15558">
        <v>530</v>
      </c>
      <c r="N15558" s="43">
        <v>2650</v>
      </c>
    </row>
    <row r="15559" hidden="1" spans="1:14" x14ac:dyDescent="0.25">
      <c r="A15559" s="106">
        <v>46156</v>
      </c>
      <c r="B15559">
        <v>12163</v>
      </c>
      <c r="C15559">
        <v>9063</v>
      </c>
      <c r="E15559">
        <v>304</v>
      </c>
      <c r="F15559" t="s">
        <v>11770</v>
      </c>
      <c r="G15559" t="s">
        <v>2025</v>
      </c>
      <c r="I15559" t="s">
        <v>2006</v>
      </c>
      <c r="J15559" t="s">
        <v>6565</v>
      </c>
      <c r="K15559" t="s">
        <v>6566</v>
      </c>
      <c r="L15559">
        <v>3</v>
      </c>
      <c r="M15559">
        <v>530</v>
      </c>
      <c r="N15559" s="43">
        <v>1590</v>
      </c>
    </row>
    <row r="15560" hidden="1" spans="1:14" x14ac:dyDescent="0.25">
      <c r="A15560" s="106">
        <v>46157</v>
      </c>
      <c r="B15560">
        <v>12249</v>
      </c>
      <c r="C15560">
        <v>9149</v>
      </c>
      <c r="E15560">
        <v>304</v>
      </c>
      <c r="F15560" t="s">
        <v>11771</v>
      </c>
      <c r="G15560" t="s">
        <v>2021</v>
      </c>
      <c r="I15560" t="s">
        <v>2006</v>
      </c>
      <c r="J15560" t="s">
        <v>6565</v>
      </c>
      <c r="K15560" t="s">
        <v>6566</v>
      </c>
      <c r="L15560">
        <v>8</v>
      </c>
      <c r="M15560">
        <v>530</v>
      </c>
      <c r="N15560" s="43">
        <v>4240</v>
      </c>
    </row>
    <row r="15561" hidden="1" spans="1:14" x14ac:dyDescent="0.25">
      <c r="A15561" s="106">
        <v>46157</v>
      </c>
      <c r="B15561">
        <v>12250</v>
      </c>
      <c r="C15561">
        <v>9150</v>
      </c>
      <c r="E15561">
        <v>304</v>
      </c>
      <c r="F15561" t="s">
        <v>11771</v>
      </c>
      <c r="G15561" t="s">
        <v>2021</v>
      </c>
      <c r="I15561" t="s">
        <v>2006</v>
      </c>
      <c r="J15561" t="s">
        <v>6565</v>
      </c>
      <c r="K15561" t="s">
        <v>6566</v>
      </c>
      <c r="L15561">
        <v>2</v>
      </c>
      <c r="M15561">
        <v>530</v>
      </c>
      <c r="N15561" s="43">
        <v>1060</v>
      </c>
    </row>
    <row r="15562" hidden="1" spans="1:14" x14ac:dyDescent="0.25">
      <c r="A15562" s="106">
        <v>46158</v>
      </c>
      <c r="B15562">
        <v>12306</v>
      </c>
      <c r="C15562">
        <v>9206</v>
      </c>
      <c r="E15562">
        <v>304</v>
      </c>
      <c r="F15562" t="s">
        <v>11772</v>
      </c>
      <c r="G15562" t="s">
        <v>2025</v>
      </c>
      <c r="I15562" t="s">
        <v>2006</v>
      </c>
      <c r="J15562" t="s">
        <v>6565</v>
      </c>
      <c r="K15562" t="s">
        <v>6566</v>
      </c>
      <c r="L15562">
        <v>5</v>
      </c>
      <c r="M15562">
        <v>530</v>
      </c>
      <c r="N15562" s="43">
        <v>2650</v>
      </c>
    </row>
    <row r="15563" hidden="1" spans="1:14" x14ac:dyDescent="0.25">
      <c r="A15563" s="106">
        <v>46158</v>
      </c>
      <c r="B15563">
        <v>12307</v>
      </c>
      <c r="C15563">
        <v>9207</v>
      </c>
      <c r="E15563">
        <v>304</v>
      </c>
      <c r="F15563" t="s">
        <v>11772</v>
      </c>
      <c r="G15563" t="s">
        <v>2025</v>
      </c>
      <c r="I15563" t="s">
        <v>2006</v>
      </c>
      <c r="J15563" t="s">
        <v>6565</v>
      </c>
      <c r="K15563" t="s">
        <v>6566</v>
      </c>
      <c r="L15563">
        <v>1</v>
      </c>
      <c r="M15563">
        <v>530</v>
      </c>
      <c r="N15563" s="43">
        <v>530</v>
      </c>
    </row>
    <row r="15564" hidden="1" spans="1:14" x14ac:dyDescent="0.25">
      <c r="A15564" s="106">
        <v>46160</v>
      </c>
      <c r="B15564">
        <v>12325</v>
      </c>
      <c r="C15564">
        <v>9225</v>
      </c>
      <c r="E15564">
        <v>304</v>
      </c>
      <c r="F15564" t="s">
        <v>11773</v>
      </c>
      <c r="G15564" t="s">
        <v>2025</v>
      </c>
      <c r="I15564" t="s">
        <v>2006</v>
      </c>
      <c r="J15564" t="s">
        <v>6565</v>
      </c>
      <c r="K15564" t="s">
        <v>6566</v>
      </c>
      <c r="L15564">
        <v>5</v>
      </c>
      <c r="M15564">
        <v>530</v>
      </c>
      <c r="N15564" s="43">
        <v>2650</v>
      </c>
    </row>
    <row r="15565" hidden="1" spans="1:14" x14ac:dyDescent="0.25">
      <c r="A15565" s="106">
        <v>46160</v>
      </c>
      <c r="B15565">
        <v>12326</v>
      </c>
      <c r="C15565">
        <v>9226</v>
      </c>
      <c r="E15565">
        <v>304</v>
      </c>
      <c r="F15565" t="s">
        <v>11773</v>
      </c>
      <c r="G15565" t="s">
        <v>2025</v>
      </c>
      <c r="I15565" t="s">
        <v>2006</v>
      </c>
      <c r="J15565" t="s">
        <v>6565</v>
      </c>
      <c r="K15565" t="s">
        <v>6566</v>
      </c>
      <c r="L15565">
        <v>3</v>
      </c>
      <c r="M15565">
        <v>530</v>
      </c>
      <c r="N15565" s="43">
        <v>1590</v>
      </c>
    </row>
    <row r="15566" hidden="1" spans="1:14" x14ac:dyDescent="0.25">
      <c r="A15566" s="106">
        <v>46161</v>
      </c>
      <c r="B15566">
        <v>12415</v>
      </c>
      <c r="C15566">
        <v>9314</v>
      </c>
      <c r="E15566">
        <v>304</v>
      </c>
      <c r="F15566" t="s">
        <v>11774</v>
      </c>
      <c r="G15566" t="s">
        <v>2021</v>
      </c>
      <c r="I15566" t="s">
        <v>2006</v>
      </c>
      <c r="J15566" t="s">
        <v>6565</v>
      </c>
      <c r="K15566" t="s">
        <v>6566</v>
      </c>
      <c r="L15566">
        <v>8</v>
      </c>
      <c r="M15566">
        <v>530</v>
      </c>
      <c r="N15566" s="43">
        <v>4240</v>
      </c>
    </row>
    <row r="15567" hidden="1" spans="1:14" x14ac:dyDescent="0.25">
      <c r="A15567" s="106">
        <v>46161</v>
      </c>
      <c r="B15567">
        <v>12416</v>
      </c>
      <c r="C15567">
        <v>9315</v>
      </c>
      <c r="E15567">
        <v>304</v>
      </c>
      <c r="F15567" t="s">
        <v>11774</v>
      </c>
      <c r="G15567" t="s">
        <v>2021</v>
      </c>
      <c r="I15567" t="s">
        <v>2006</v>
      </c>
      <c r="J15567" t="s">
        <v>6565</v>
      </c>
      <c r="K15567" t="s">
        <v>6566</v>
      </c>
      <c r="L15567">
        <v>2</v>
      </c>
      <c r="M15567">
        <v>530</v>
      </c>
      <c r="N15567" s="43">
        <v>1060</v>
      </c>
    </row>
    <row r="15568" hidden="1" spans="1:14" x14ac:dyDescent="0.25">
      <c r="A15568" s="106">
        <v>46162</v>
      </c>
      <c r="B15568">
        <v>12472</v>
      </c>
      <c r="C15568">
        <v>9371</v>
      </c>
      <c r="E15568">
        <v>304</v>
      </c>
      <c r="F15568" t="s">
        <v>11775</v>
      </c>
      <c r="G15568" t="s">
        <v>2021</v>
      </c>
      <c r="I15568" t="s">
        <v>2006</v>
      </c>
      <c r="J15568" t="s">
        <v>6565</v>
      </c>
      <c r="K15568" t="s">
        <v>6566</v>
      </c>
      <c r="L15568">
        <v>8</v>
      </c>
      <c r="M15568">
        <v>530</v>
      </c>
      <c r="N15568" s="43">
        <v>4240</v>
      </c>
    </row>
    <row r="15569" hidden="1" spans="1:14" x14ac:dyDescent="0.25">
      <c r="A15569" s="106">
        <v>46162</v>
      </c>
      <c r="B15569">
        <v>12473</v>
      </c>
      <c r="C15569">
        <v>9372</v>
      </c>
      <c r="E15569">
        <v>304</v>
      </c>
      <c r="F15569" t="s">
        <v>11775</v>
      </c>
      <c r="G15569" t="s">
        <v>2021</v>
      </c>
      <c r="I15569" t="s">
        <v>2006</v>
      </c>
      <c r="J15569" t="s">
        <v>6565</v>
      </c>
      <c r="K15569" t="s">
        <v>6566</v>
      </c>
      <c r="L15569">
        <v>2</v>
      </c>
      <c r="M15569">
        <v>530</v>
      </c>
      <c r="N15569" s="43">
        <v>1060</v>
      </c>
    </row>
    <row r="15570" hidden="1" spans="1:14" x14ac:dyDescent="0.25">
      <c r="A15570" s="106">
        <v>46163</v>
      </c>
      <c r="B15570">
        <v>12539</v>
      </c>
      <c r="C15570">
        <v>9435</v>
      </c>
      <c r="E15570">
        <v>304</v>
      </c>
      <c r="F15570" t="s">
        <v>11776</v>
      </c>
      <c r="G15570" t="s">
        <v>2025</v>
      </c>
      <c r="I15570" t="s">
        <v>2006</v>
      </c>
      <c r="J15570" t="s">
        <v>6565</v>
      </c>
      <c r="K15570" t="s">
        <v>6566</v>
      </c>
      <c r="L15570">
        <v>5</v>
      </c>
      <c r="M15570">
        <v>530</v>
      </c>
      <c r="N15570" s="43">
        <v>2650</v>
      </c>
    </row>
    <row r="15571" hidden="1" spans="1:14" x14ac:dyDescent="0.25">
      <c r="A15571" s="106">
        <v>46163</v>
      </c>
      <c r="B15571">
        <v>12540</v>
      </c>
      <c r="C15571">
        <v>9436</v>
      </c>
      <c r="E15571">
        <v>304</v>
      </c>
      <c r="F15571" t="s">
        <v>11776</v>
      </c>
      <c r="G15571" t="s">
        <v>2025</v>
      </c>
      <c r="I15571" t="s">
        <v>2006</v>
      </c>
      <c r="J15571" t="s">
        <v>6565</v>
      </c>
      <c r="K15571" t="s">
        <v>6566</v>
      </c>
      <c r="L15571">
        <v>3</v>
      </c>
      <c r="M15571">
        <v>530</v>
      </c>
      <c r="N15571" s="43">
        <v>1590</v>
      </c>
    </row>
    <row r="15572" hidden="1" spans="1:14" x14ac:dyDescent="0.25">
      <c r="A15572" s="106">
        <v>46164</v>
      </c>
      <c r="B15572">
        <v>12638</v>
      </c>
      <c r="C15572">
        <v>9531</v>
      </c>
      <c r="E15572">
        <v>304</v>
      </c>
      <c r="F15572" t="s">
        <v>11777</v>
      </c>
      <c r="G15572" t="s">
        <v>2027</v>
      </c>
      <c r="I15572" t="s">
        <v>2006</v>
      </c>
      <c r="J15572" t="s">
        <v>6565</v>
      </c>
      <c r="K15572" t="s">
        <v>6566</v>
      </c>
      <c r="L15572">
        <v>5</v>
      </c>
      <c r="M15572">
        <v>530</v>
      </c>
      <c r="N15572" s="43">
        <v>2650</v>
      </c>
    </row>
    <row r="15573" hidden="1" spans="1:14" x14ac:dyDescent="0.25">
      <c r="A15573" s="106">
        <v>46164</v>
      </c>
      <c r="B15573">
        <v>12639</v>
      </c>
      <c r="C15573">
        <v>9532</v>
      </c>
      <c r="E15573">
        <v>304</v>
      </c>
      <c r="F15573" t="s">
        <v>11777</v>
      </c>
      <c r="G15573" t="s">
        <v>2027</v>
      </c>
      <c r="I15573" t="s">
        <v>2006</v>
      </c>
      <c r="J15573" t="s">
        <v>6565</v>
      </c>
      <c r="K15573" t="s">
        <v>6566</v>
      </c>
      <c r="L15573">
        <v>1</v>
      </c>
      <c r="M15573">
        <v>530</v>
      </c>
      <c r="N15573" s="43">
        <v>530</v>
      </c>
    </row>
    <row r="15574" hidden="1" spans="1:14" x14ac:dyDescent="0.25">
      <c r="A15574" s="106">
        <v>46167</v>
      </c>
      <c r="B15574">
        <v>12764</v>
      </c>
      <c r="C15574">
        <v>9655</v>
      </c>
      <c r="E15574">
        <v>304</v>
      </c>
      <c r="F15574" t="s">
        <v>11778</v>
      </c>
      <c r="G15574" t="s">
        <v>2025</v>
      </c>
      <c r="I15574" t="s">
        <v>2006</v>
      </c>
      <c r="J15574" t="s">
        <v>6565</v>
      </c>
      <c r="K15574" t="s">
        <v>6566</v>
      </c>
      <c r="L15574">
        <v>8</v>
      </c>
      <c r="M15574">
        <v>530</v>
      </c>
      <c r="N15574" s="43">
        <v>4240</v>
      </c>
    </row>
    <row r="15575" hidden="1" spans="1:14" x14ac:dyDescent="0.25">
      <c r="A15575" s="106">
        <v>46168</v>
      </c>
      <c r="B15575">
        <v>12814</v>
      </c>
      <c r="C15575">
        <v>9705</v>
      </c>
      <c r="E15575">
        <v>304</v>
      </c>
      <c r="F15575" t="s">
        <v>11779</v>
      </c>
      <c r="G15575" t="s">
        <v>2036</v>
      </c>
      <c r="I15575" t="s">
        <v>2006</v>
      </c>
      <c r="J15575" t="s">
        <v>6565</v>
      </c>
      <c r="K15575" t="s">
        <v>6566</v>
      </c>
      <c r="L15575">
        <v>8</v>
      </c>
      <c r="M15575">
        <v>530</v>
      </c>
      <c r="N15575" s="43">
        <v>4240</v>
      </c>
    </row>
    <row r="15576" hidden="1" spans="1:14" x14ac:dyDescent="0.25">
      <c r="A15576" s="106">
        <v>46168</v>
      </c>
      <c r="B15576">
        <v>12815</v>
      </c>
      <c r="C15576">
        <v>9706</v>
      </c>
      <c r="E15576">
        <v>304</v>
      </c>
      <c r="F15576" t="s">
        <v>11779</v>
      </c>
      <c r="G15576" t="s">
        <v>2036</v>
      </c>
      <c r="I15576" t="s">
        <v>2006</v>
      </c>
      <c r="J15576" t="s">
        <v>6565</v>
      </c>
      <c r="K15576" t="s">
        <v>6566</v>
      </c>
      <c r="L15576">
        <v>1</v>
      </c>
      <c r="M15576">
        <v>530</v>
      </c>
      <c r="N15576" s="43">
        <v>530</v>
      </c>
    </row>
    <row r="15577" hidden="1" spans="1:14" x14ac:dyDescent="0.25">
      <c r="A15577" s="106">
        <v>46170</v>
      </c>
      <c r="B15577">
        <v>12937</v>
      </c>
      <c r="C15577">
        <v>9826</v>
      </c>
      <c r="E15577">
        <v>304</v>
      </c>
      <c r="F15577" t="s">
        <v>11780</v>
      </c>
      <c r="G15577" t="s">
        <v>2025</v>
      </c>
      <c r="I15577" t="s">
        <v>2006</v>
      </c>
      <c r="J15577" t="s">
        <v>6565</v>
      </c>
      <c r="K15577" t="s">
        <v>6566</v>
      </c>
      <c r="L15577">
        <v>5</v>
      </c>
      <c r="M15577">
        <v>530</v>
      </c>
      <c r="N15577" s="43">
        <v>2650</v>
      </c>
    </row>
    <row r="15578" hidden="1" spans="1:14" x14ac:dyDescent="0.25">
      <c r="A15578" s="106">
        <v>46170</v>
      </c>
      <c r="B15578">
        <v>12938</v>
      </c>
      <c r="C15578">
        <v>9827</v>
      </c>
      <c r="E15578">
        <v>304</v>
      </c>
      <c r="F15578" t="s">
        <v>11780</v>
      </c>
      <c r="G15578" t="s">
        <v>2025</v>
      </c>
      <c r="I15578" t="s">
        <v>2006</v>
      </c>
      <c r="J15578" t="s">
        <v>6565</v>
      </c>
      <c r="K15578" t="s">
        <v>6566</v>
      </c>
      <c r="L15578">
        <v>3</v>
      </c>
      <c r="M15578">
        <v>530</v>
      </c>
      <c r="N15578" s="43">
        <v>1590</v>
      </c>
    </row>
    <row r="15579" hidden="1" spans="1:14" x14ac:dyDescent="0.25">
      <c r="A15579" s="106">
        <v>46171</v>
      </c>
      <c r="B15579">
        <v>13032</v>
      </c>
      <c r="C15579">
        <v>9921</v>
      </c>
      <c r="E15579">
        <v>304</v>
      </c>
      <c r="F15579" t="s">
        <v>11781</v>
      </c>
      <c r="G15579" t="s">
        <v>2095</v>
      </c>
      <c r="I15579" t="s">
        <v>2006</v>
      </c>
      <c r="J15579" t="s">
        <v>6565</v>
      </c>
      <c r="K15579" t="s">
        <v>6566</v>
      </c>
      <c r="L15579">
        <v>5</v>
      </c>
      <c r="M15579">
        <v>530</v>
      </c>
      <c r="N15579" s="43">
        <v>2650</v>
      </c>
    </row>
    <row r="15580" hidden="1" spans="1:14" x14ac:dyDescent="0.25">
      <c r="A15580" s="106">
        <v>46171</v>
      </c>
      <c r="B15580">
        <v>13033</v>
      </c>
      <c r="C15580">
        <v>9922</v>
      </c>
      <c r="E15580">
        <v>304</v>
      </c>
      <c r="F15580" t="s">
        <v>11781</v>
      </c>
      <c r="G15580" t="s">
        <v>2095</v>
      </c>
      <c r="I15580" t="s">
        <v>2006</v>
      </c>
      <c r="J15580" t="s">
        <v>6565</v>
      </c>
      <c r="K15580" t="s">
        <v>6566</v>
      </c>
      <c r="L15580">
        <v>3</v>
      </c>
      <c r="M15580">
        <v>530</v>
      </c>
      <c r="N15580" s="43">
        <v>1590</v>
      </c>
    </row>
    <row r="15581" hidden="1" spans="1:14" x14ac:dyDescent="0.25">
      <c r="A15581" s="106">
        <v>46171</v>
      </c>
      <c r="B15581">
        <v>13080</v>
      </c>
      <c r="C15581">
        <v>9969</v>
      </c>
      <c r="E15581">
        <v>304</v>
      </c>
      <c r="F15581" t="s">
        <v>11782</v>
      </c>
      <c r="G15581" t="s">
        <v>2025</v>
      </c>
      <c r="I15581" t="s">
        <v>2006</v>
      </c>
      <c r="J15581" t="s">
        <v>6565</v>
      </c>
      <c r="K15581" t="s">
        <v>6566</v>
      </c>
      <c r="L15581">
        <v>5</v>
      </c>
      <c r="M15581">
        <v>530</v>
      </c>
      <c r="N15581" s="43">
        <v>2650</v>
      </c>
    </row>
    <row r="15582" hidden="1" spans="1:14" x14ac:dyDescent="0.25">
      <c r="A15582" s="106">
        <v>46171</v>
      </c>
      <c r="B15582">
        <v>13081</v>
      </c>
      <c r="C15582">
        <v>9970</v>
      </c>
      <c r="E15582">
        <v>304</v>
      </c>
      <c r="F15582" t="s">
        <v>11782</v>
      </c>
      <c r="G15582" t="s">
        <v>2025</v>
      </c>
      <c r="I15582" t="s">
        <v>2006</v>
      </c>
      <c r="J15582" t="s">
        <v>6565</v>
      </c>
      <c r="K15582" t="s">
        <v>6566</v>
      </c>
      <c r="L15582">
        <v>1</v>
      </c>
      <c r="M15582">
        <v>530</v>
      </c>
      <c r="N15582" s="43">
        <v>530</v>
      </c>
    </row>
    <row r="15583" hidden="1" spans="1:14" x14ac:dyDescent="0.25">
      <c r="A15583" s="106">
        <v>46174</v>
      </c>
      <c r="B15583">
        <v>13123</v>
      </c>
      <c r="C15583">
        <v>10012</v>
      </c>
      <c r="E15583">
        <v>304</v>
      </c>
      <c r="F15583" t="s">
        <v>11783</v>
      </c>
      <c r="G15583" t="s">
        <v>2025</v>
      </c>
      <c r="I15583" t="s">
        <v>2006</v>
      </c>
      <c r="J15583" t="s">
        <v>4999</v>
      </c>
      <c r="K15583" t="s">
        <v>5000</v>
      </c>
      <c r="L15583">
        <v>1</v>
      </c>
      <c r="M15583">
        <v>900</v>
      </c>
      <c r="N15583" s="43">
        <v>900</v>
      </c>
    </row>
    <row r="15584" hidden="1" spans="1:14" x14ac:dyDescent="0.25">
      <c r="A15584" s="106">
        <v>46174</v>
      </c>
      <c r="B15584">
        <v>13123</v>
      </c>
      <c r="C15584">
        <v>10012</v>
      </c>
      <c r="E15584">
        <v>304</v>
      </c>
      <c r="F15584" t="s">
        <v>11783</v>
      </c>
      <c r="G15584" t="s">
        <v>2025</v>
      </c>
      <c r="I15584" t="s">
        <v>2006</v>
      </c>
      <c r="J15584" t="s">
        <v>6565</v>
      </c>
      <c r="K15584" t="s">
        <v>6566</v>
      </c>
      <c r="L15584">
        <v>5</v>
      </c>
      <c r="M15584">
        <v>530</v>
      </c>
      <c r="N15584" s="43">
        <v>2650</v>
      </c>
    </row>
    <row r="15585" hidden="1" spans="1:14" x14ac:dyDescent="0.25">
      <c r="A15585" s="106">
        <v>46174</v>
      </c>
      <c r="B15585">
        <v>13124</v>
      </c>
      <c r="C15585">
        <v>10013</v>
      </c>
      <c r="E15585">
        <v>304</v>
      </c>
      <c r="F15585" t="s">
        <v>11783</v>
      </c>
      <c r="G15585" t="s">
        <v>2025</v>
      </c>
      <c r="I15585" t="s">
        <v>2006</v>
      </c>
      <c r="J15585" t="s">
        <v>6565</v>
      </c>
      <c r="K15585" t="s">
        <v>6566</v>
      </c>
      <c r="L15585">
        <v>3</v>
      </c>
      <c r="M15585">
        <v>530</v>
      </c>
      <c r="N15585" s="43">
        <v>1590</v>
      </c>
    </row>
    <row r="15586" hidden="1" spans="1:14" x14ac:dyDescent="0.25">
      <c r="A15586" s="106">
        <v>46175</v>
      </c>
      <c r="B15586">
        <v>13183</v>
      </c>
      <c r="C15586">
        <v>10072</v>
      </c>
      <c r="E15586">
        <v>304</v>
      </c>
      <c r="F15586" t="s">
        <v>11784</v>
      </c>
      <c r="G15586" t="s">
        <v>2054</v>
      </c>
      <c r="I15586" t="s">
        <v>2006</v>
      </c>
      <c r="J15586" t="s">
        <v>6565</v>
      </c>
      <c r="K15586" t="s">
        <v>6566</v>
      </c>
      <c r="L15586">
        <v>6</v>
      </c>
      <c r="M15586">
        <v>530</v>
      </c>
      <c r="N15586" s="43">
        <v>3180</v>
      </c>
    </row>
    <row r="15587" hidden="1" spans="1:14" x14ac:dyDescent="0.25">
      <c r="A15587" s="106">
        <v>46176</v>
      </c>
      <c r="B15587">
        <v>13237</v>
      </c>
      <c r="C15587">
        <v>10126</v>
      </c>
      <c r="E15587">
        <v>304</v>
      </c>
      <c r="F15587" t="s">
        <v>11785</v>
      </c>
      <c r="G15587" t="s">
        <v>2027</v>
      </c>
      <c r="I15587" t="s">
        <v>2006</v>
      </c>
      <c r="J15587" t="s">
        <v>6565</v>
      </c>
      <c r="K15587" t="s">
        <v>6566</v>
      </c>
      <c r="L15587">
        <v>5</v>
      </c>
      <c r="M15587">
        <v>530</v>
      </c>
      <c r="N15587" s="43">
        <v>2650</v>
      </c>
    </row>
    <row r="15588" hidden="1" spans="1:14" x14ac:dyDescent="0.25">
      <c r="A15588" s="106">
        <v>46176</v>
      </c>
      <c r="B15588">
        <v>13238</v>
      </c>
      <c r="C15588">
        <v>10127</v>
      </c>
      <c r="E15588">
        <v>304</v>
      </c>
      <c r="F15588" t="s">
        <v>11785</v>
      </c>
      <c r="G15588" t="s">
        <v>2027</v>
      </c>
      <c r="I15588" t="s">
        <v>2006</v>
      </c>
      <c r="J15588" t="s">
        <v>6565</v>
      </c>
      <c r="K15588" t="s">
        <v>6566</v>
      </c>
      <c r="L15588">
        <v>3</v>
      </c>
      <c r="M15588">
        <v>530</v>
      </c>
      <c r="N15588" s="43">
        <v>1590</v>
      </c>
    </row>
    <row r="15589" hidden="1" spans="1:14" x14ac:dyDescent="0.25">
      <c r="A15589" s="106">
        <v>46178</v>
      </c>
      <c r="B15589">
        <v>13315</v>
      </c>
      <c r="C15589">
        <v>10204</v>
      </c>
      <c r="E15589">
        <v>304</v>
      </c>
      <c r="F15589" t="s">
        <v>11786</v>
      </c>
      <c r="G15589" t="s">
        <v>2025</v>
      </c>
      <c r="I15589" t="s">
        <v>2006</v>
      </c>
      <c r="J15589" t="s">
        <v>6565</v>
      </c>
      <c r="K15589" t="s">
        <v>6566</v>
      </c>
      <c r="L15589">
        <v>5</v>
      </c>
      <c r="M15589">
        <v>530</v>
      </c>
      <c r="N15589" s="43">
        <v>2650</v>
      </c>
    </row>
    <row r="15590" hidden="1" spans="1:14" x14ac:dyDescent="0.25">
      <c r="A15590" s="106">
        <v>46178</v>
      </c>
      <c r="B15590">
        <v>13316</v>
      </c>
      <c r="C15590">
        <v>10205</v>
      </c>
      <c r="E15590">
        <v>304</v>
      </c>
      <c r="F15590" t="s">
        <v>11786</v>
      </c>
      <c r="G15590" t="s">
        <v>2025</v>
      </c>
      <c r="I15590" t="s">
        <v>2006</v>
      </c>
      <c r="J15590" t="s">
        <v>6565</v>
      </c>
      <c r="K15590" t="s">
        <v>6566</v>
      </c>
      <c r="L15590">
        <v>3</v>
      </c>
      <c r="M15590">
        <v>530</v>
      </c>
      <c r="N15590" s="43">
        <v>1590</v>
      </c>
    </row>
    <row r="15591" hidden="1" spans="1:14" x14ac:dyDescent="0.25">
      <c r="A15591" s="106">
        <v>46181</v>
      </c>
      <c r="B15591">
        <v>13388</v>
      </c>
      <c r="C15591">
        <v>10277</v>
      </c>
      <c r="E15591">
        <v>304</v>
      </c>
      <c r="F15591" t="s">
        <v>11787</v>
      </c>
      <c r="G15591" t="s">
        <v>2025</v>
      </c>
      <c r="I15591" t="s">
        <v>2006</v>
      </c>
      <c r="J15591" t="s">
        <v>6565</v>
      </c>
      <c r="K15591" t="s">
        <v>6566</v>
      </c>
      <c r="L15591">
        <v>5</v>
      </c>
      <c r="M15591">
        <v>530</v>
      </c>
      <c r="N15591" s="43">
        <v>2650</v>
      </c>
    </row>
    <row r="15592" hidden="1" spans="1:14" x14ac:dyDescent="0.25">
      <c r="A15592" s="106">
        <v>46181</v>
      </c>
      <c r="B15592">
        <v>13389</v>
      </c>
      <c r="C15592">
        <v>10278</v>
      </c>
      <c r="E15592">
        <v>304</v>
      </c>
      <c r="F15592" t="s">
        <v>11787</v>
      </c>
      <c r="G15592" t="s">
        <v>2025</v>
      </c>
      <c r="I15592" t="s">
        <v>2006</v>
      </c>
      <c r="J15592" t="s">
        <v>6565</v>
      </c>
      <c r="K15592" t="s">
        <v>6566</v>
      </c>
      <c r="L15592">
        <v>3</v>
      </c>
      <c r="M15592">
        <v>530</v>
      </c>
      <c r="N15592" s="43">
        <v>1590</v>
      </c>
    </row>
    <row r="15593" hidden="1" spans="1:14" x14ac:dyDescent="0.25">
      <c r="A15593" s="106">
        <v>46182</v>
      </c>
      <c r="B15593">
        <v>13471</v>
      </c>
      <c r="C15593">
        <v>10360</v>
      </c>
      <c r="E15593">
        <v>304</v>
      </c>
      <c r="F15593" t="s">
        <v>11788</v>
      </c>
      <c r="G15593" t="s">
        <v>2025</v>
      </c>
      <c r="I15593" t="s">
        <v>2006</v>
      </c>
      <c r="J15593" t="s">
        <v>6565</v>
      </c>
      <c r="K15593" t="s">
        <v>6566</v>
      </c>
      <c r="L15593">
        <v>5</v>
      </c>
      <c r="M15593">
        <v>530</v>
      </c>
      <c r="N15593" s="43">
        <v>2650</v>
      </c>
    </row>
    <row r="15594" hidden="1" spans="1:14" x14ac:dyDescent="0.25">
      <c r="A15594" s="106">
        <v>46182</v>
      </c>
      <c r="B15594">
        <v>13472</v>
      </c>
      <c r="C15594">
        <v>10361</v>
      </c>
      <c r="E15594">
        <v>304</v>
      </c>
      <c r="F15594" t="s">
        <v>11788</v>
      </c>
      <c r="G15594" t="s">
        <v>2025</v>
      </c>
      <c r="I15594" t="s">
        <v>2006</v>
      </c>
      <c r="J15594" t="s">
        <v>6565</v>
      </c>
      <c r="K15594" t="s">
        <v>6566</v>
      </c>
      <c r="L15594">
        <v>3</v>
      </c>
      <c r="M15594">
        <v>530</v>
      </c>
      <c r="N15594" s="43">
        <v>1590</v>
      </c>
    </row>
    <row r="15595" hidden="1" spans="1:14" x14ac:dyDescent="0.25">
      <c r="A15595" s="106">
        <v>46184</v>
      </c>
      <c r="B15595">
        <v>13601</v>
      </c>
      <c r="C15595">
        <v>10488</v>
      </c>
      <c r="E15595">
        <v>304</v>
      </c>
      <c r="F15595" t="s">
        <v>11789</v>
      </c>
      <c r="G15595" t="s">
        <v>2025</v>
      </c>
      <c r="I15595" t="s">
        <v>2006</v>
      </c>
      <c r="J15595" t="s">
        <v>6565</v>
      </c>
      <c r="K15595" t="s">
        <v>6566</v>
      </c>
      <c r="L15595">
        <v>5</v>
      </c>
      <c r="M15595">
        <v>530</v>
      </c>
      <c r="N15595" s="43">
        <v>2650</v>
      </c>
    </row>
    <row r="15596" hidden="1" spans="1:14" x14ac:dyDescent="0.25">
      <c r="A15596" s="106">
        <v>46184</v>
      </c>
      <c r="B15596">
        <v>13602</v>
      </c>
      <c r="C15596">
        <v>10489</v>
      </c>
      <c r="E15596">
        <v>304</v>
      </c>
      <c r="F15596" t="s">
        <v>11789</v>
      </c>
      <c r="G15596" t="s">
        <v>2025</v>
      </c>
      <c r="I15596" t="s">
        <v>2006</v>
      </c>
      <c r="J15596" t="s">
        <v>6565</v>
      </c>
      <c r="K15596" t="s">
        <v>6566</v>
      </c>
      <c r="L15596">
        <v>3</v>
      </c>
      <c r="M15596">
        <v>530</v>
      </c>
      <c r="N15596" s="43">
        <v>1590</v>
      </c>
    </row>
    <row r="15597" hidden="1" spans="1:14" x14ac:dyDescent="0.25">
      <c r="A15597" s="106">
        <v>46185</v>
      </c>
      <c r="B15597">
        <v>13688</v>
      </c>
      <c r="C15597">
        <v>10575</v>
      </c>
      <c r="E15597">
        <v>304</v>
      </c>
      <c r="F15597" t="s">
        <v>11790</v>
      </c>
      <c r="G15597" t="s">
        <v>2012</v>
      </c>
      <c r="I15597" t="s">
        <v>2006</v>
      </c>
      <c r="J15597" t="s">
        <v>6565</v>
      </c>
      <c r="K15597" t="s">
        <v>6566</v>
      </c>
      <c r="L15597">
        <v>8</v>
      </c>
      <c r="M15597">
        <v>530</v>
      </c>
      <c r="N15597" s="43">
        <v>4240</v>
      </c>
    </row>
    <row r="15598" hidden="1" spans="1:14" x14ac:dyDescent="0.25">
      <c r="A15598" s="106">
        <v>46185</v>
      </c>
      <c r="B15598">
        <v>13689</v>
      </c>
      <c r="C15598">
        <v>10576</v>
      </c>
      <c r="E15598">
        <v>304</v>
      </c>
      <c r="F15598" t="s">
        <v>11790</v>
      </c>
      <c r="G15598" t="s">
        <v>2012</v>
      </c>
      <c r="I15598" t="s">
        <v>2006</v>
      </c>
      <c r="J15598" t="s">
        <v>6565</v>
      </c>
      <c r="K15598" t="s">
        <v>6566</v>
      </c>
      <c r="L15598">
        <v>2</v>
      </c>
      <c r="M15598">
        <v>530</v>
      </c>
      <c r="N15598" s="43">
        <v>1060</v>
      </c>
    </row>
    <row r="15599" hidden="1" spans="1:14" x14ac:dyDescent="0.25">
      <c r="A15599" s="106">
        <v>46186</v>
      </c>
      <c r="B15599">
        <v>13749</v>
      </c>
      <c r="C15599">
        <v>10636</v>
      </c>
      <c r="E15599">
        <v>304</v>
      </c>
      <c r="F15599" t="s">
        <v>5737</v>
      </c>
      <c r="G15599" t="s">
        <v>2012</v>
      </c>
      <c r="I15599" t="s">
        <v>2006</v>
      </c>
      <c r="J15599" t="s">
        <v>6565</v>
      </c>
      <c r="K15599" t="s">
        <v>6566</v>
      </c>
      <c r="L15599">
        <v>8</v>
      </c>
      <c r="M15599">
        <v>530</v>
      </c>
      <c r="N15599" s="43">
        <v>4240</v>
      </c>
    </row>
    <row r="15600" hidden="1" spans="1:14" x14ac:dyDescent="0.25">
      <c r="A15600" s="106">
        <v>46186</v>
      </c>
      <c r="B15600">
        <v>13750</v>
      </c>
      <c r="C15600">
        <v>10637</v>
      </c>
      <c r="E15600">
        <v>304</v>
      </c>
      <c r="F15600" t="s">
        <v>5737</v>
      </c>
      <c r="G15600" t="s">
        <v>2012</v>
      </c>
      <c r="I15600" t="s">
        <v>2006</v>
      </c>
      <c r="J15600" t="s">
        <v>6565</v>
      </c>
      <c r="K15600" t="s">
        <v>6566</v>
      </c>
      <c r="L15600">
        <v>2</v>
      </c>
      <c r="M15600">
        <v>530</v>
      </c>
      <c r="N15600" s="43">
        <v>1060</v>
      </c>
    </row>
    <row r="15601" hidden="1" spans="1:14" x14ac:dyDescent="0.25">
      <c r="A15601" s="106">
        <v>46188</v>
      </c>
      <c r="B15601">
        <v>13791</v>
      </c>
      <c r="C15601">
        <v>10678</v>
      </c>
      <c r="E15601">
        <v>304</v>
      </c>
      <c r="F15601" t="s">
        <v>11791</v>
      </c>
      <c r="G15601" t="s">
        <v>2012</v>
      </c>
      <c r="I15601" t="s">
        <v>2006</v>
      </c>
      <c r="J15601" t="s">
        <v>6565</v>
      </c>
      <c r="K15601" t="s">
        <v>6566</v>
      </c>
      <c r="L15601">
        <v>8</v>
      </c>
      <c r="M15601">
        <v>530</v>
      </c>
      <c r="N15601" s="43">
        <v>4240</v>
      </c>
    </row>
    <row r="15602" hidden="1" spans="1:14" x14ac:dyDescent="0.25">
      <c r="A15602" s="106">
        <v>46188</v>
      </c>
      <c r="B15602">
        <v>13792</v>
      </c>
      <c r="C15602">
        <v>10679</v>
      </c>
      <c r="E15602">
        <v>304</v>
      </c>
      <c r="F15602" t="s">
        <v>11791</v>
      </c>
      <c r="G15602" t="s">
        <v>2012</v>
      </c>
      <c r="I15602" t="s">
        <v>2006</v>
      </c>
      <c r="J15602" t="s">
        <v>6565</v>
      </c>
      <c r="K15602" t="s">
        <v>6566</v>
      </c>
      <c r="L15602">
        <v>2</v>
      </c>
      <c r="M15602">
        <v>530</v>
      </c>
      <c r="N15602" s="43">
        <v>1060</v>
      </c>
    </row>
    <row r="15603" hidden="1" spans="1:14" x14ac:dyDescent="0.25">
      <c r="A15603" s="106">
        <v>46189</v>
      </c>
      <c r="B15603">
        <v>13839</v>
      </c>
      <c r="C15603">
        <v>10726</v>
      </c>
      <c r="E15603">
        <v>304</v>
      </c>
      <c r="F15603" t="s">
        <v>11792</v>
      </c>
      <c r="G15603" t="s">
        <v>2025</v>
      </c>
      <c r="I15603" t="s">
        <v>2006</v>
      </c>
      <c r="J15603" t="s">
        <v>6565</v>
      </c>
      <c r="K15603" t="s">
        <v>6566</v>
      </c>
      <c r="L15603">
        <v>5</v>
      </c>
      <c r="M15603">
        <v>530</v>
      </c>
      <c r="N15603" s="43">
        <v>2650</v>
      </c>
    </row>
    <row r="15604" hidden="1" spans="1:14" x14ac:dyDescent="0.25">
      <c r="A15604" s="106">
        <v>46189</v>
      </c>
      <c r="B15604">
        <v>13840</v>
      </c>
      <c r="C15604">
        <v>10727</v>
      </c>
      <c r="E15604">
        <v>304</v>
      </c>
      <c r="F15604" t="s">
        <v>11792</v>
      </c>
      <c r="G15604" t="s">
        <v>2025</v>
      </c>
      <c r="I15604" t="s">
        <v>2006</v>
      </c>
      <c r="J15604" t="s">
        <v>6565</v>
      </c>
      <c r="K15604" t="s">
        <v>6566</v>
      </c>
      <c r="L15604">
        <v>3</v>
      </c>
      <c r="M15604">
        <v>530</v>
      </c>
      <c r="N15604" s="43">
        <v>1590</v>
      </c>
    </row>
    <row r="15605" hidden="1" spans="1:14" x14ac:dyDescent="0.25">
      <c r="A15605" s="106">
        <v>46190</v>
      </c>
      <c r="B15605">
        <v>13916</v>
      </c>
      <c r="C15605">
        <v>10803</v>
      </c>
      <c r="E15605">
        <v>304</v>
      </c>
      <c r="F15605" t="s">
        <v>11793</v>
      </c>
      <c r="G15605" t="s">
        <v>2054</v>
      </c>
      <c r="I15605" t="s">
        <v>2006</v>
      </c>
      <c r="J15605" t="s">
        <v>6565</v>
      </c>
      <c r="K15605" t="s">
        <v>6566</v>
      </c>
      <c r="L15605">
        <v>8</v>
      </c>
      <c r="M15605">
        <v>530</v>
      </c>
      <c r="N15605" s="43">
        <v>4240</v>
      </c>
    </row>
    <row r="15606" hidden="1" spans="1:14" x14ac:dyDescent="0.25">
      <c r="A15606" s="106">
        <v>46190</v>
      </c>
      <c r="B15606">
        <v>13917</v>
      </c>
      <c r="C15606">
        <v>10804</v>
      </c>
      <c r="E15606">
        <v>304</v>
      </c>
      <c r="F15606" t="s">
        <v>11793</v>
      </c>
      <c r="G15606" t="s">
        <v>2054</v>
      </c>
      <c r="I15606" t="s">
        <v>2006</v>
      </c>
      <c r="J15606" t="s">
        <v>6565</v>
      </c>
      <c r="K15606" t="s">
        <v>6566</v>
      </c>
      <c r="L15606">
        <v>2</v>
      </c>
      <c r="M15606">
        <v>530</v>
      </c>
      <c r="N15606" s="43">
        <v>1060</v>
      </c>
    </row>
    <row r="15607" hidden="1" spans="1:14" x14ac:dyDescent="0.25">
      <c r="A15607" s="106">
        <v>46191</v>
      </c>
      <c r="B15607">
        <v>13961</v>
      </c>
      <c r="C15607">
        <v>10848</v>
      </c>
      <c r="E15607">
        <v>304</v>
      </c>
      <c r="F15607" t="s">
        <v>5744</v>
      </c>
      <c r="G15607" t="s">
        <v>2025</v>
      </c>
      <c r="I15607" t="s">
        <v>2006</v>
      </c>
      <c r="J15607" t="s">
        <v>6565</v>
      </c>
      <c r="K15607" t="s">
        <v>6566</v>
      </c>
      <c r="L15607">
        <v>5</v>
      </c>
      <c r="M15607">
        <v>530</v>
      </c>
      <c r="N15607" s="43">
        <v>2650</v>
      </c>
    </row>
    <row r="15608" hidden="1" spans="1:14" x14ac:dyDescent="0.25">
      <c r="A15608" s="106">
        <v>46191</v>
      </c>
      <c r="B15608">
        <v>13962</v>
      </c>
      <c r="C15608">
        <v>10849</v>
      </c>
      <c r="E15608">
        <v>304</v>
      </c>
      <c r="F15608" t="s">
        <v>5744</v>
      </c>
      <c r="G15608" t="s">
        <v>2025</v>
      </c>
      <c r="I15608" t="s">
        <v>2006</v>
      </c>
      <c r="J15608" t="s">
        <v>6565</v>
      </c>
      <c r="K15608" t="s">
        <v>6566</v>
      </c>
      <c r="L15608">
        <v>3</v>
      </c>
      <c r="M15608">
        <v>530</v>
      </c>
      <c r="N15608" s="43">
        <v>1590</v>
      </c>
    </row>
    <row r="15609" hidden="1" spans="1:14" x14ac:dyDescent="0.25">
      <c r="A15609" s="106">
        <v>46192</v>
      </c>
      <c r="B15609">
        <v>14035</v>
      </c>
      <c r="C15609">
        <v>10922</v>
      </c>
      <c r="E15609">
        <v>304</v>
      </c>
      <c r="F15609" t="s">
        <v>11794</v>
      </c>
      <c r="G15609" t="s">
        <v>2025</v>
      </c>
      <c r="I15609" t="s">
        <v>2006</v>
      </c>
      <c r="J15609" t="s">
        <v>6565</v>
      </c>
      <c r="K15609" t="s">
        <v>6566</v>
      </c>
      <c r="L15609">
        <v>5</v>
      </c>
      <c r="M15609">
        <v>530</v>
      </c>
      <c r="N15609" s="43">
        <v>2650</v>
      </c>
    </row>
    <row r="15610" hidden="1" spans="1:14" x14ac:dyDescent="0.25">
      <c r="A15610" s="106">
        <v>46192</v>
      </c>
      <c r="B15610">
        <v>14036</v>
      </c>
      <c r="C15610">
        <v>10923</v>
      </c>
      <c r="E15610">
        <v>304</v>
      </c>
      <c r="F15610" t="s">
        <v>11794</v>
      </c>
      <c r="G15610" t="s">
        <v>2025</v>
      </c>
      <c r="I15610" t="s">
        <v>2006</v>
      </c>
      <c r="J15610" t="s">
        <v>6565</v>
      </c>
      <c r="K15610" t="s">
        <v>6566</v>
      </c>
      <c r="L15610">
        <v>3</v>
      </c>
      <c r="M15610">
        <v>530</v>
      </c>
      <c r="N15610" s="43">
        <v>1590</v>
      </c>
    </row>
    <row r="15611" hidden="1" spans="1:14" x14ac:dyDescent="0.25">
      <c r="A15611" s="106">
        <v>46193</v>
      </c>
      <c r="B15611">
        <v>14129</v>
      </c>
      <c r="C15611">
        <v>11016</v>
      </c>
      <c r="E15611">
        <v>304</v>
      </c>
      <c r="F15611" t="s">
        <v>11795</v>
      </c>
      <c r="G15611" t="s">
        <v>2185</v>
      </c>
      <c r="I15611" t="s">
        <v>2006</v>
      </c>
      <c r="J15611" t="s">
        <v>6565</v>
      </c>
      <c r="K15611" t="s">
        <v>6566</v>
      </c>
      <c r="L15611">
        <v>5</v>
      </c>
      <c r="M15611">
        <v>530</v>
      </c>
      <c r="N15611" s="43">
        <v>2650</v>
      </c>
    </row>
    <row r="15612" hidden="1" spans="1:14" x14ac:dyDescent="0.25">
      <c r="A15612" s="106">
        <v>46193</v>
      </c>
      <c r="B15612">
        <v>14130</v>
      </c>
      <c r="C15612">
        <v>11017</v>
      </c>
      <c r="E15612">
        <v>304</v>
      </c>
      <c r="F15612" t="s">
        <v>11795</v>
      </c>
      <c r="G15612" t="s">
        <v>2185</v>
      </c>
      <c r="I15612" t="s">
        <v>2006</v>
      </c>
      <c r="J15612" t="s">
        <v>6565</v>
      </c>
      <c r="K15612" t="s">
        <v>6566</v>
      </c>
      <c r="L15612">
        <v>1</v>
      </c>
      <c r="M15612">
        <v>530</v>
      </c>
      <c r="N15612" s="43">
        <v>530</v>
      </c>
    </row>
    <row r="15613" hidden="1" spans="1:14" x14ac:dyDescent="0.25">
      <c r="A15613" s="106">
        <v>46193</v>
      </c>
      <c r="B15613">
        <v>14131</v>
      </c>
      <c r="C15613">
        <v>11018</v>
      </c>
      <c r="E15613">
        <v>304</v>
      </c>
      <c r="F15613" t="s">
        <v>11795</v>
      </c>
      <c r="G15613" t="s">
        <v>2185</v>
      </c>
      <c r="I15613" t="s">
        <v>2006</v>
      </c>
      <c r="J15613" t="s">
        <v>6565</v>
      </c>
      <c r="K15613" t="s">
        <v>6566</v>
      </c>
      <c r="L15613">
        <v>5</v>
      </c>
      <c r="M15613">
        <v>530</v>
      </c>
      <c r="N15613" s="43">
        <v>2650</v>
      </c>
    </row>
    <row r="15614" hidden="1" spans="1:14" x14ac:dyDescent="0.25">
      <c r="A15614" s="106">
        <v>46196</v>
      </c>
      <c r="B15614">
        <v>14273</v>
      </c>
      <c r="C15614">
        <v>11160</v>
      </c>
      <c r="E15614">
        <v>304</v>
      </c>
      <c r="F15614" t="s">
        <v>11796</v>
      </c>
      <c r="G15614" t="s">
        <v>2025</v>
      </c>
      <c r="I15614" t="s">
        <v>2006</v>
      </c>
      <c r="J15614" t="s">
        <v>6565</v>
      </c>
      <c r="K15614" t="s">
        <v>6566</v>
      </c>
      <c r="L15614">
        <v>5</v>
      </c>
      <c r="M15614">
        <v>530</v>
      </c>
      <c r="N15614" s="43">
        <v>2650</v>
      </c>
    </row>
    <row r="15615" hidden="1" spans="1:14" x14ac:dyDescent="0.25">
      <c r="A15615" s="106">
        <v>46196</v>
      </c>
      <c r="B15615">
        <v>14274</v>
      </c>
      <c r="C15615">
        <v>11161</v>
      </c>
      <c r="E15615">
        <v>304</v>
      </c>
      <c r="F15615" t="s">
        <v>11796</v>
      </c>
      <c r="G15615" t="s">
        <v>2025</v>
      </c>
      <c r="I15615" t="s">
        <v>2006</v>
      </c>
      <c r="J15615" t="s">
        <v>6565</v>
      </c>
      <c r="K15615" t="s">
        <v>6566</v>
      </c>
      <c r="L15615">
        <v>3</v>
      </c>
      <c r="M15615">
        <v>530</v>
      </c>
      <c r="N15615" s="43">
        <v>1590</v>
      </c>
    </row>
    <row r="15616" hidden="1" spans="1:14" x14ac:dyDescent="0.25">
      <c r="A15616" s="106">
        <v>46198</v>
      </c>
      <c r="B15616">
        <v>14468</v>
      </c>
      <c r="C15616">
        <v>11355</v>
      </c>
      <c r="E15616">
        <v>304</v>
      </c>
      <c r="F15616" t="s">
        <v>5756</v>
      </c>
      <c r="G15616" t="s">
        <v>2185</v>
      </c>
      <c r="I15616" t="s">
        <v>2006</v>
      </c>
      <c r="J15616" t="s">
        <v>6565</v>
      </c>
      <c r="K15616" t="s">
        <v>6566</v>
      </c>
      <c r="L15616">
        <v>5</v>
      </c>
      <c r="M15616">
        <v>530</v>
      </c>
      <c r="N15616" s="43">
        <v>2650</v>
      </c>
    </row>
    <row r="15617" hidden="1" spans="1:14" x14ac:dyDescent="0.25">
      <c r="A15617" s="106">
        <v>46198</v>
      </c>
      <c r="B15617">
        <v>14469</v>
      </c>
      <c r="C15617">
        <v>11356</v>
      </c>
      <c r="E15617">
        <v>304</v>
      </c>
      <c r="F15617" t="s">
        <v>5756</v>
      </c>
      <c r="G15617" t="s">
        <v>2185</v>
      </c>
      <c r="I15617" t="s">
        <v>2006</v>
      </c>
      <c r="J15617" t="s">
        <v>6565</v>
      </c>
      <c r="K15617" t="s">
        <v>6566</v>
      </c>
      <c r="L15617">
        <v>3</v>
      </c>
      <c r="M15617">
        <v>530</v>
      </c>
      <c r="N15617" s="43">
        <v>1590</v>
      </c>
    </row>
    <row r="15618" hidden="1" spans="1:14" x14ac:dyDescent="0.25">
      <c r="A15618" s="106">
        <v>46200</v>
      </c>
      <c r="B15618">
        <v>14622</v>
      </c>
      <c r="C15618">
        <v>11509</v>
      </c>
      <c r="E15618">
        <v>304</v>
      </c>
      <c r="F15618" t="s">
        <v>5760</v>
      </c>
      <c r="G15618" t="s">
        <v>2021</v>
      </c>
      <c r="I15618" t="s">
        <v>2006</v>
      </c>
      <c r="J15618" t="s">
        <v>6565</v>
      </c>
      <c r="K15618" t="s">
        <v>6566</v>
      </c>
      <c r="L15618">
        <v>8</v>
      </c>
      <c r="M15618">
        <v>530</v>
      </c>
      <c r="N15618" s="43">
        <v>4240</v>
      </c>
    </row>
    <row r="15619" hidden="1" spans="1:14" x14ac:dyDescent="0.25">
      <c r="A15619" s="106">
        <v>46200</v>
      </c>
      <c r="B15619">
        <v>14623</v>
      </c>
      <c r="C15619">
        <v>11510</v>
      </c>
      <c r="E15619">
        <v>304</v>
      </c>
      <c r="F15619" t="s">
        <v>5760</v>
      </c>
      <c r="G15619" t="s">
        <v>2021</v>
      </c>
      <c r="I15619" t="s">
        <v>2006</v>
      </c>
      <c r="J15619" t="s">
        <v>6565</v>
      </c>
      <c r="K15619" t="s">
        <v>6566</v>
      </c>
      <c r="L15619">
        <v>2</v>
      </c>
      <c r="M15619">
        <v>530</v>
      </c>
      <c r="N15619" s="43">
        <v>1060</v>
      </c>
    </row>
    <row r="15620" hidden="1" spans="1:14" x14ac:dyDescent="0.25">
      <c r="A15620" s="106">
        <v>46202</v>
      </c>
      <c r="B15620">
        <v>14676</v>
      </c>
      <c r="C15620">
        <v>11562</v>
      </c>
      <c r="E15620">
        <v>304</v>
      </c>
      <c r="F15620" t="s">
        <v>11797</v>
      </c>
      <c r="G15620" t="s">
        <v>2036</v>
      </c>
      <c r="I15620" t="s">
        <v>2006</v>
      </c>
      <c r="J15620" t="s">
        <v>6565</v>
      </c>
      <c r="K15620" t="s">
        <v>6566</v>
      </c>
      <c r="L15620">
        <v>8</v>
      </c>
      <c r="M15620">
        <v>530</v>
      </c>
      <c r="N15620" s="43">
        <v>4240</v>
      </c>
    </row>
    <row r="15621" hidden="1" spans="1:14" x14ac:dyDescent="0.25">
      <c r="A15621" s="106">
        <v>46202</v>
      </c>
      <c r="B15621">
        <v>14677</v>
      </c>
      <c r="C15621">
        <v>11563</v>
      </c>
      <c r="E15621">
        <v>304</v>
      </c>
      <c r="F15621" t="s">
        <v>11797</v>
      </c>
      <c r="G15621" t="s">
        <v>2036</v>
      </c>
      <c r="I15621" t="s">
        <v>2006</v>
      </c>
      <c r="J15621" t="s">
        <v>6565</v>
      </c>
      <c r="K15621" t="s">
        <v>6566</v>
      </c>
      <c r="L15621">
        <v>2</v>
      </c>
      <c r="M15621">
        <v>530</v>
      </c>
      <c r="N15621" s="43">
        <v>1060</v>
      </c>
    </row>
    <row r="15622" hidden="1" spans="1:14" x14ac:dyDescent="0.25">
      <c r="A15622" s="106">
        <v>46203</v>
      </c>
      <c r="B15622">
        <v>14731</v>
      </c>
      <c r="C15622">
        <v>11617</v>
      </c>
      <c r="E15622">
        <v>304</v>
      </c>
      <c r="F15622" t="s">
        <v>11798</v>
      </c>
      <c r="G15622" t="s">
        <v>2063</v>
      </c>
      <c r="I15622" t="s">
        <v>2006</v>
      </c>
      <c r="J15622" t="s">
        <v>6565</v>
      </c>
      <c r="K15622" t="s">
        <v>6566</v>
      </c>
      <c r="L15622">
        <v>8</v>
      </c>
      <c r="M15622">
        <v>530</v>
      </c>
      <c r="N15622" s="43">
        <v>4240</v>
      </c>
    </row>
    <row r="15623" hidden="1" spans="1:14" x14ac:dyDescent="0.25">
      <c r="A15623" s="106">
        <v>46203</v>
      </c>
      <c r="B15623">
        <v>14732</v>
      </c>
      <c r="C15623">
        <v>11618</v>
      </c>
      <c r="E15623">
        <v>304</v>
      </c>
      <c r="F15623" t="s">
        <v>11798</v>
      </c>
      <c r="G15623" t="s">
        <v>2063</v>
      </c>
      <c r="I15623" t="s">
        <v>2006</v>
      </c>
      <c r="J15623" t="s">
        <v>6565</v>
      </c>
      <c r="K15623" t="s">
        <v>6566</v>
      </c>
      <c r="L15623">
        <v>2</v>
      </c>
      <c r="M15623">
        <v>530</v>
      </c>
      <c r="N15623" s="43">
        <v>1060</v>
      </c>
    </row>
    <row r="15624" hidden="1" spans="1:14" x14ac:dyDescent="0.25">
      <c r="A15624" s="106">
        <v>46204</v>
      </c>
      <c r="B15624">
        <v>14796</v>
      </c>
      <c r="C15624">
        <v>11682</v>
      </c>
      <c r="E15624">
        <v>304</v>
      </c>
      <c r="F15624" t="s">
        <v>11799</v>
      </c>
      <c r="G15624" t="s">
        <v>2021</v>
      </c>
      <c r="I15624" t="s">
        <v>2006</v>
      </c>
      <c r="J15624" t="s">
        <v>6565</v>
      </c>
      <c r="K15624" t="s">
        <v>6566</v>
      </c>
      <c r="L15624">
        <v>8</v>
      </c>
      <c r="M15624">
        <v>530</v>
      </c>
      <c r="N15624" s="43">
        <v>4240</v>
      </c>
    </row>
    <row r="15625" hidden="1" spans="1:14" x14ac:dyDescent="0.25">
      <c r="A15625" s="106">
        <v>46204</v>
      </c>
      <c r="B15625">
        <v>14797</v>
      </c>
      <c r="C15625">
        <v>11683</v>
      </c>
      <c r="E15625">
        <v>304</v>
      </c>
      <c r="F15625" t="s">
        <v>11799</v>
      </c>
      <c r="G15625" t="s">
        <v>2021</v>
      </c>
      <c r="I15625" t="s">
        <v>2006</v>
      </c>
      <c r="J15625" t="s">
        <v>6565</v>
      </c>
      <c r="K15625" t="s">
        <v>6566</v>
      </c>
      <c r="L15625">
        <v>2</v>
      </c>
      <c r="M15625">
        <v>530</v>
      </c>
      <c r="N15625" s="43">
        <v>1060</v>
      </c>
    </row>
    <row r="15626" hidden="1" spans="1:14" x14ac:dyDescent="0.25">
      <c r="A15626" s="106">
        <v>46205</v>
      </c>
      <c r="B15626">
        <v>14879</v>
      </c>
      <c r="C15626">
        <v>11765</v>
      </c>
      <c r="E15626">
        <v>304</v>
      </c>
      <c r="F15626" t="s">
        <v>11800</v>
      </c>
      <c r="G15626" t="s">
        <v>2021</v>
      </c>
      <c r="I15626" t="s">
        <v>2006</v>
      </c>
      <c r="J15626" t="s">
        <v>6565</v>
      </c>
      <c r="K15626" t="s">
        <v>6566</v>
      </c>
      <c r="L15626">
        <v>8</v>
      </c>
      <c r="M15626">
        <v>530</v>
      </c>
      <c r="N15626" s="43">
        <v>4240</v>
      </c>
    </row>
    <row r="15627" hidden="1" spans="1:14" x14ac:dyDescent="0.25">
      <c r="A15627" s="106">
        <v>46205</v>
      </c>
      <c r="B15627">
        <v>14880</v>
      </c>
      <c r="C15627">
        <v>11766</v>
      </c>
      <c r="E15627">
        <v>304</v>
      </c>
      <c r="F15627" t="s">
        <v>11800</v>
      </c>
      <c r="G15627" t="s">
        <v>2021</v>
      </c>
      <c r="I15627" t="s">
        <v>2006</v>
      </c>
      <c r="J15627" t="s">
        <v>6565</v>
      </c>
      <c r="K15627" t="s">
        <v>6566</v>
      </c>
      <c r="L15627">
        <v>2</v>
      </c>
      <c r="M15627">
        <v>530</v>
      </c>
      <c r="N15627" s="43">
        <v>1060</v>
      </c>
    </row>
    <row r="15628" hidden="1" spans="1:14" x14ac:dyDescent="0.25">
      <c r="A15628" s="106">
        <v>46206</v>
      </c>
      <c r="B15628">
        <v>14941</v>
      </c>
      <c r="C15628">
        <v>11827</v>
      </c>
      <c r="E15628">
        <v>304</v>
      </c>
      <c r="F15628" t="s">
        <v>11801</v>
      </c>
      <c r="G15628" t="s">
        <v>2021</v>
      </c>
      <c r="I15628" t="s">
        <v>2006</v>
      </c>
      <c r="J15628" t="s">
        <v>6565</v>
      </c>
      <c r="K15628" t="s">
        <v>6566</v>
      </c>
      <c r="L15628">
        <v>8</v>
      </c>
      <c r="M15628">
        <v>530</v>
      </c>
      <c r="N15628" s="43">
        <v>4240</v>
      </c>
    </row>
    <row r="15629" hidden="1" spans="1:14" x14ac:dyDescent="0.25">
      <c r="A15629" s="106">
        <v>46206</v>
      </c>
      <c r="B15629">
        <v>14942</v>
      </c>
      <c r="C15629">
        <v>11828</v>
      </c>
      <c r="E15629">
        <v>304</v>
      </c>
      <c r="F15629" t="s">
        <v>11801</v>
      </c>
      <c r="G15629" t="s">
        <v>2021</v>
      </c>
      <c r="I15629" t="s">
        <v>2006</v>
      </c>
      <c r="J15629" t="s">
        <v>6565</v>
      </c>
      <c r="K15629" t="s">
        <v>6566</v>
      </c>
      <c r="L15629">
        <v>2</v>
      </c>
      <c r="M15629">
        <v>530</v>
      </c>
      <c r="N15629" s="43">
        <v>1060</v>
      </c>
    </row>
    <row r="15630" hidden="1" spans="1:14" x14ac:dyDescent="0.25">
      <c r="A15630" s="106">
        <v>46207</v>
      </c>
      <c r="B15630">
        <v>14997</v>
      </c>
      <c r="C15630">
        <v>11883</v>
      </c>
      <c r="E15630">
        <v>304</v>
      </c>
      <c r="F15630" t="s">
        <v>11802</v>
      </c>
      <c r="G15630" t="s">
        <v>2021</v>
      </c>
      <c r="I15630" t="s">
        <v>2006</v>
      </c>
      <c r="J15630" t="s">
        <v>6565</v>
      </c>
      <c r="K15630" t="s">
        <v>6566</v>
      </c>
      <c r="L15630">
        <v>8</v>
      </c>
      <c r="M15630">
        <v>530</v>
      </c>
      <c r="N15630" s="43">
        <v>4240</v>
      </c>
    </row>
    <row r="15631" hidden="1" spans="1:14" x14ac:dyDescent="0.25">
      <c r="A15631" s="106">
        <v>46207</v>
      </c>
      <c r="B15631">
        <v>14998</v>
      </c>
      <c r="C15631">
        <v>11884</v>
      </c>
      <c r="E15631">
        <v>304</v>
      </c>
      <c r="F15631" t="s">
        <v>11802</v>
      </c>
      <c r="G15631" t="s">
        <v>2021</v>
      </c>
      <c r="I15631" t="s">
        <v>2006</v>
      </c>
      <c r="J15631" t="s">
        <v>6565</v>
      </c>
      <c r="K15631" t="s">
        <v>6566</v>
      </c>
      <c r="L15631">
        <v>2</v>
      </c>
      <c r="M15631">
        <v>530</v>
      </c>
      <c r="N15631" s="43">
        <v>1060</v>
      </c>
    </row>
    <row r="15632" hidden="1" spans="1:14" x14ac:dyDescent="0.25">
      <c r="A15632" s="106">
        <v>46209</v>
      </c>
      <c r="B15632">
        <v>15039</v>
      </c>
      <c r="C15632">
        <v>11925</v>
      </c>
      <c r="E15632">
        <v>304</v>
      </c>
      <c r="F15632" t="s">
        <v>11803</v>
      </c>
      <c r="G15632" t="s">
        <v>2036</v>
      </c>
      <c r="I15632" t="s">
        <v>2006</v>
      </c>
      <c r="J15632" t="s">
        <v>6565</v>
      </c>
      <c r="K15632" t="s">
        <v>6566</v>
      </c>
      <c r="L15632">
        <v>8</v>
      </c>
      <c r="M15632">
        <v>530</v>
      </c>
      <c r="N15632" s="43">
        <v>4240</v>
      </c>
    </row>
    <row r="15633" hidden="1" spans="1:14" x14ac:dyDescent="0.25">
      <c r="A15633" s="106">
        <v>46209</v>
      </c>
      <c r="B15633">
        <v>15040</v>
      </c>
      <c r="C15633">
        <v>11926</v>
      </c>
      <c r="E15633">
        <v>304</v>
      </c>
      <c r="F15633" t="s">
        <v>11803</v>
      </c>
      <c r="G15633" t="s">
        <v>2036</v>
      </c>
      <c r="I15633" t="s">
        <v>2006</v>
      </c>
      <c r="J15633" t="s">
        <v>6565</v>
      </c>
      <c r="K15633" t="s">
        <v>6566</v>
      </c>
      <c r="L15633">
        <v>2</v>
      </c>
      <c r="M15633">
        <v>530</v>
      </c>
      <c r="N15633" s="43">
        <v>1060</v>
      </c>
    </row>
    <row r="15634" hidden="1" spans="1:14" x14ac:dyDescent="0.25">
      <c r="A15634" s="106">
        <v>46210</v>
      </c>
      <c r="B15634">
        <v>15114</v>
      </c>
      <c r="C15634">
        <v>12000</v>
      </c>
      <c r="E15634">
        <v>304</v>
      </c>
      <c r="F15634" t="s">
        <v>11804</v>
      </c>
      <c r="G15634" t="s">
        <v>2021</v>
      </c>
      <c r="I15634" t="s">
        <v>2006</v>
      </c>
      <c r="J15634" t="s">
        <v>6565</v>
      </c>
      <c r="K15634" t="s">
        <v>6566</v>
      </c>
      <c r="L15634">
        <v>8</v>
      </c>
      <c r="M15634">
        <v>530</v>
      </c>
      <c r="N15634" s="43">
        <v>4240</v>
      </c>
    </row>
    <row r="15635" hidden="1" spans="1:14" x14ac:dyDescent="0.25">
      <c r="A15635" s="106">
        <v>46210</v>
      </c>
      <c r="B15635">
        <v>15115</v>
      </c>
      <c r="C15635">
        <v>12001</v>
      </c>
      <c r="E15635">
        <v>304</v>
      </c>
      <c r="F15635" t="s">
        <v>11804</v>
      </c>
      <c r="G15635" t="s">
        <v>2021</v>
      </c>
      <c r="I15635" t="s">
        <v>2006</v>
      </c>
      <c r="J15635" t="s">
        <v>6565</v>
      </c>
      <c r="K15635" t="s">
        <v>6566</v>
      </c>
      <c r="L15635">
        <v>2</v>
      </c>
      <c r="M15635">
        <v>530</v>
      </c>
      <c r="N15635" s="43">
        <v>1060</v>
      </c>
    </row>
    <row r="15636" hidden="1" spans="1:14" x14ac:dyDescent="0.25">
      <c r="A15636" s="106">
        <v>46211</v>
      </c>
      <c r="B15636">
        <v>15194</v>
      </c>
      <c r="C15636">
        <v>12077</v>
      </c>
      <c r="E15636">
        <v>304</v>
      </c>
      <c r="F15636" t="s">
        <v>11805</v>
      </c>
      <c r="G15636" t="s">
        <v>2021</v>
      </c>
      <c r="I15636" t="s">
        <v>2006</v>
      </c>
      <c r="J15636" t="s">
        <v>6565</v>
      </c>
      <c r="K15636" t="s">
        <v>6566</v>
      </c>
      <c r="L15636">
        <v>8</v>
      </c>
      <c r="M15636">
        <v>530</v>
      </c>
      <c r="N15636" s="43">
        <v>4240</v>
      </c>
    </row>
    <row r="15637" hidden="1" spans="1:14" x14ac:dyDescent="0.25">
      <c r="A15637" s="106">
        <v>46211</v>
      </c>
      <c r="B15637">
        <v>15195</v>
      </c>
      <c r="C15637">
        <v>12078</v>
      </c>
      <c r="E15637">
        <v>304</v>
      </c>
      <c r="F15637" t="s">
        <v>11805</v>
      </c>
      <c r="G15637" t="s">
        <v>2021</v>
      </c>
      <c r="I15637" t="s">
        <v>2006</v>
      </c>
      <c r="J15637" t="s">
        <v>6565</v>
      </c>
      <c r="K15637" t="s">
        <v>6566</v>
      </c>
      <c r="L15637">
        <v>2</v>
      </c>
      <c r="M15637">
        <v>530</v>
      </c>
      <c r="N15637" s="43">
        <v>1060</v>
      </c>
    </row>
    <row r="15638" hidden="1" spans="1:14" x14ac:dyDescent="0.25">
      <c r="A15638" s="106">
        <v>46212</v>
      </c>
      <c r="B15638">
        <v>15273</v>
      </c>
      <c r="C15638">
        <v>12157</v>
      </c>
      <c r="E15638">
        <v>304</v>
      </c>
      <c r="F15638" t="s">
        <v>11806</v>
      </c>
      <c r="G15638" t="s">
        <v>2021</v>
      </c>
      <c r="I15638" t="s">
        <v>2006</v>
      </c>
      <c r="J15638" t="s">
        <v>6565</v>
      </c>
      <c r="K15638" t="s">
        <v>6566</v>
      </c>
      <c r="L15638">
        <v>8</v>
      </c>
      <c r="M15638">
        <v>530</v>
      </c>
      <c r="N15638" s="43">
        <v>4240</v>
      </c>
    </row>
    <row r="15639" hidden="1" spans="1:14" x14ac:dyDescent="0.25">
      <c r="A15639" s="106">
        <v>46212</v>
      </c>
      <c r="B15639">
        <v>15274</v>
      </c>
      <c r="C15639">
        <v>12158</v>
      </c>
      <c r="E15639">
        <v>304</v>
      </c>
      <c r="F15639" t="s">
        <v>11806</v>
      </c>
      <c r="G15639" t="s">
        <v>2021</v>
      </c>
      <c r="I15639" t="s">
        <v>2006</v>
      </c>
      <c r="J15639" t="s">
        <v>6565</v>
      </c>
      <c r="K15639" t="s">
        <v>6566</v>
      </c>
      <c r="L15639">
        <v>2</v>
      </c>
      <c r="M15639">
        <v>530</v>
      </c>
      <c r="N15639" s="43">
        <v>1060</v>
      </c>
    </row>
    <row r="15640" hidden="1" spans="1:14" x14ac:dyDescent="0.25">
      <c r="A15640" s="106">
        <v>46213</v>
      </c>
      <c r="B15640">
        <v>15367</v>
      </c>
      <c r="C15640">
        <v>12251</v>
      </c>
      <c r="E15640">
        <v>304</v>
      </c>
      <c r="F15640" t="s">
        <v>11807</v>
      </c>
      <c r="G15640" t="s">
        <v>2025</v>
      </c>
      <c r="I15640" t="s">
        <v>2006</v>
      </c>
      <c r="J15640" t="s">
        <v>6565</v>
      </c>
      <c r="K15640" t="s">
        <v>6566</v>
      </c>
      <c r="L15640">
        <v>5</v>
      </c>
      <c r="M15640">
        <v>530</v>
      </c>
      <c r="N15640" s="43">
        <v>2650</v>
      </c>
    </row>
    <row r="15641" hidden="1" spans="1:14" x14ac:dyDescent="0.25">
      <c r="A15641" s="106">
        <v>46213</v>
      </c>
      <c r="B15641">
        <v>15368</v>
      </c>
      <c r="C15641">
        <v>12252</v>
      </c>
      <c r="E15641">
        <v>304</v>
      </c>
      <c r="F15641" t="s">
        <v>11807</v>
      </c>
      <c r="G15641" t="s">
        <v>2025</v>
      </c>
      <c r="I15641" t="s">
        <v>2006</v>
      </c>
      <c r="J15641" t="s">
        <v>6565</v>
      </c>
      <c r="K15641" t="s">
        <v>6566</v>
      </c>
      <c r="L15641">
        <v>3</v>
      </c>
      <c r="M15641">
        <v>530</v>
      </c>
      <c r="N15641" s="43">
        <v>1590</v>
      </c>
    </row>
    <row r="15642" hidden="1" spans="1:14" x14ac:dyDescent="0.25">
      <c r="A15642" s="106">
        <v>46216</v>
      </c>
      <c r="B15642">
        <v>15398</v>
      </c>
      <c r="C15642">
        <v>12282</v>
      </c>
      <c r="E15642">
        <v>304</v>
      </c>
      <c r="F15642" t="s">
        <v>11808</v>
      </c>
      <c r="G15642" t="s">
        <v>2021</v>
      </c>
      <c r="I15642" t="s">
        <v>2006</v>
      </c>
      <c r="J15642" t="s">
        <v>6565</v>
      </c>
      <c r="K15642" t="s">
        <v>6566</v>
      </c>
      <c r="L15642">
        <v>8</v>
      </c>
      <c r="M15642">
        <v>530</v>
      </c>
      <c r="N15642" s="43">
        <v>4240</v>
      </c>
    </row>
    <row r="15643" hidden="1" spans="1:14" x14ac:dyDescent="0.25">
      <c r="A15643" s="106">
        <v>46216</v>
      </c>
      <c r="B15643">
        <v>15399</v>
      </c>
      <c r="C15643">
        <v>12283</v>
      </c>
      <c r="E15643">
        <v>304</v>
      </c>
      <c r="F15643" t="s">
        <v>11808</v>
      </c>
      <c r="G15643" t="s">
        <v>2021</v>
      </c>
      <c r="I15643" t="s">
        <v>2006</v>
      </c>
      <c r="J15643" t="s">
        <v>6565</v>
      </c>
      <c r="K15643" t="s">
        <v>6566</v>
      </c>
      <c r="L15643">
        <v>2</v>
      </c>
      <c r="M15643">
        <v>530</v>
      </c>
      <c r="N15643" s="43">
        <v>1060</v>
      </c>
    </row>
    <row r="15644" hidden="1" spans="1:14" x14ac:dyDescent="0.25">
      <c r="A15644" s="106">
        <v>46217</v>
      </c>
      <c r="B15644">
        <v>15463</v>
      </c>
      <c r="C15644">
        <v>12347</v>
      </c>
      <c r="E15644">
        <v>304</v>
      </c>
      <c r="F15644" t="s">
        <v>11809</v>
      </c>
      <c r="G15644" t="s">
        <v>2021</v>
      </c>
      <c r="I15644" t="s">
        <v>2006</v>
      </c>
      <c r="J15644" t="s">
        <v>6565</v>
      </c>
      <c r="K15644" t="s">
        <v>6566</v>
      </c>
      <c r="L15644">
        <v>8</v>
      </c>
      <c r="M15644">
        <v>530</v>
      </c>
      <c r="N15644" s="43">
        <v>4240</v>
      </c>
    </row>
    <row r="15645" hidden="1" spans="1:14" x14ac:dyDescent="0.25">
      <c r="A15645" s="106">
        <v>46217</v>
      </c>
      <c r="B15645">
        <v>15464</v>
      </c>
      <c r="C15645">
        <v>12348</v>
      </c>
      <c r="E15645">
        <v>304</v>
      </c>
      <c r="F15645" t="s">
        <v>11809</v>
      </c>
      <c r="G15645" t="s">
        <v>2021</v>
      </c>
      <c r="I15645" t="s">
        <v>2006</v>
      </c>
      <c r="J15645" t="s">
        <v>6565</v>
      </c>
      <c r="K15645" t="s">
        <v>6566</v>
      </c>
      <c r="L15645">
        <v>2</v>
      </c>
      <c r="M15645">
        <v>530</v>
      </c>
      <c r="N15645" s="43">
        <v>1060</v>
      </c>
    </row>
    <row r="15646" hidden="1" spans="1:14" x14ac:dyDescent="0.25">
      <c r="A15646" s="106">
        <v>46218</v>
      </c>
      <c r="B15646">
        <v>15519</v>
      </c>
      <c r="C15646">
        <v>12403</v>
      </c>
      <c r="E15646">
        <v>304</v>
      </c>
      <c r="F15646" t="s">
        <v>11810</v>
      </c>
      <c r="G15646" t="s">
        <v>2021</v>
      </c>
      <c r="I15646" t="s">
        <v>2006</v>
      </c>
      <c r="J15646" t="s">
        <v>6565</v>
      </c>
      <c r="K15646" t="s">
        <v>6566</v>
      </c>
      <c r="L15646">
        <v>8</v>
      </c>
      <c r="M15646">
        <v>530</v>
      </c>
      <c r="N15646" s="43">
        <v>4240</v>
      </c>
    </row>
    <row r="15647" hidden="1" spans="1:14" x14ac:dyDescent="0.25">
      <c r="A15647" s="106">
        <v>46218</v>
      </c>
      <c r="B15647">
        <v>15520</v>
      </c>
      <c r="C15647">
        <v>12404</v>
      </c>
      <c r="E15647">
        <v>304</v>
      </c>
      <c r="F15647" t="s">
        <v>11810</v>
      </c>
      <c r="G15647" t="s">
        <v>2021</v>
      </c>
      <c r="I15647" t="s">
        <v>2006</v>
      </c>
      <c r="J15647" t="s">
        <v>6565</v>
      </c>
      <c r="K15647" t="s">
        <v>6566</v>
      </c>
      <c r="L15647">
        <v>2</v>
      </c>
      <c r="M15647">
        <v>530</v>
      </c>
      <c r="N15647" s="43">
        <v>1060</v>
      </c>
    </row>
    <row r="15648" hidden="1" spans="1:14" x14ac:dyDescent="0.25">
      <c r="A15648" s="106">
        <v>46219</v>
      </c>
      <c r="B15648">
        <v>15584</v>
      </c>
      <c r="C15648">
        <v>12468</v>
      </c>
      <c r="E15648">
        <v>304</v>
      </c>
      <c r="F15648" t="s">
        <v>11811</v>
      </c>
      <c r="G15648" t="s">
        <v>2021</v>
      </c>
      <c r="I15648" t="s">
        <v>2006</v>
      </c>
      <c r="J15648" t="s">
        <v>6565</v>
      </c>
      <c r="K15648" t="s">
        <v>6566</v>
      </c>
      <c r="L15648">
        <v>8</v>
      </c>
      <c r="M15648">
        <v>530</v>
      </c>
      <c r="N15648" s="43">
        <v>4240</v>
      </c>
    </row>
    <row r="15649" hidden="1" spans="1:14" x14ac:dyDescent="0.25">
      <c r="A15649" s="106">
        <v>46219</v>
      </c>
      <c r="B15649">
        <v>15585</v>
      </c>
      <c r="C15649">
        <v>12469</v>
      </c>
      <c r="E15649">
        <v>304</v>
      </c>
      <c r="F15649" t="s">
        <v>11811</v>
      </c>
      <c r="G15649" t="s">
        <v>2021</v>
      </c>
      <c r="I15649" t="s">
        <v>2006</v>
      </c>
      <c r="J15649" t="s">
        <v>6565</v>
      </c>
      <c r="K15649" t="s">
        <v>6566</v>
      </c>
      <c r="L15649">
        <v>2</v>
      </c>
      <c r="M15649">
        <v>530</v>
      </c>
      <c r="N15649" s="43">
        <v>1060</v>
      </c>
    </row>
    <row r="15650" hidden="1" spans="1:14" x14ac:dyDescent="0.25">
      <c r="A15650" s="106">
        <v>46220</v>
      </c>
      <c r="B15650">
        <v>15665</v>
      </c>
      <c r="C15650">
        <v>12549</v>
      </c>
      <c r="E15650">
        <v>304</v>
      </c>
      <c r="F15650" t="s">
        <v>11812</v>
      </c>
      <c r="G15650" t="s">
        <v>2054</v>
      </c>
      <c r="I15650" t="s">
        <v>2006</v>
      </c>
      <c r="J15650" t="s">
        <v>6565</v>
      </c>
      <c r="K15650" t="s">
        <v>6566</v>
      </c>
      <c r="L15650">
        <v>8</v>
      </c>
      <c r="M15650">
        <v>530</v>
      </c>
      <c r="N15650" s="43">
        <v>4240</v>
      </c>
    </row>
    <row r="15651" hidden="1" spans="1:14" x14ac:dyDescent="0.25">
      <c r="A15651" s="106">
        <v>46220</v>
      </c>
      <c r="B15651">
        <v>15666</v>
      </c>
      <c r="C15651">
        <v>12550</v>
      </c>
      <c r="E15651">
        <v>304</v>
      </c>
      <c r="F15651" t="s">
        <v>11812</v>
      </c>
      <c r="G15651" t="s">
        <v>2054</v>
      </c>
      <c r="I15651" t="s">
        <v>2006</v>
      </c>
      <c r="J15651" t="s">
        <v>6565</v>
      </c>
      <c r="K15651" t="s">
        <v>6566</v>
      </c>
      <c r="L15651">
        <v>2</v>
      </c>
      <c r="M15651">
        <v>530</v>
      </c>
      <c r="N15651" s="43">
        <v>1060</v>
      </c>
    </row>
    <row r="15652" hidden="1" spans="1:14" x14ac:dyDescent="0.25">
      <c r="A15652" s="106">
        <v>46223</v>
      </c>
      <c r="B15652">
        <v>15810</v>
      </c>
      <c r="C15652">
        <v>12692</v>
      </c>
      <c r="E15652">
        <v>304</v>
      </c>
      <c r="F15652" t="s">
        <v>11813</v>
      </c>
      <c r="G15652" t="s">
        <v>2021</v>
      </c>
      <c r="I15652" t="s">
        <v>2006</v>
      </c>
      <c r="J15652" t="s">
        <v>6565</v>
      </c>
      <c r="K15652" t="s">
        <v>6566</v>
      </c>
      <c r="L15652">
        <v>8</v>
      </c>
      <c r="M15652">
        <v>530</v>
      </c>
      <c r="N15652" s="43">
        <v>4240</v>
      </c>
    </row>
    <row r="15653" hidden="1" spans="1:14" x14ac:dyDescent="0.25">
      <c r="A15653" s="106">
        <v>46223</v>
      </c>
      <c r="B15653">
        <v>15811</v>
      </c>
      <c r="C15653">
        <v>12693</v>
      </c>
      <c r="E15653">
        <v>304</v>
      </c>
      <c r="F15653" t="s">
        <v>11813</v>
      </c>
      <c r="G15653" t="s">
        <v>2021</v>
      </c>
      <c r="I15653" t="s">
        <v>2006</v>
      </c>
      <c r="J15653" t="s">
        <v>6565</v>
      </c>
      <c r="K15653" t="s">
        <v>6566</v>
      </c>
      <c r="L15653">
        <v>2</v>
      </c>
      <c r="M15653">
        <v>530</v>
      </c>
      <c r="N15653" s="43">
        <v>1060</v>
      </c>
    </row>
    <row r="15654" hidden="1" spans="1:14" x14ac:dyDescent="0.25">
      <c r="A15654" s="106">
        <v>46224</v>
      </c>
      <c r="B15654">
        <v>15871</v>
      </c>
      <c r="C15654">
        <v>12752</v>
      </c>
      <c r="E15654">
        <v>304</v>
      </c>
      <c r="F15654" t="s">
        <v>11814</v>
      </c>
      <c r="G15654" t="s">
        <v>2021</v>
      </c>
      <c r="I15654" t="s">
        <v>2006</v>
      </c>
      <c r="J15654" t="s">
        <v>6565</v>
      </c>
      <c r="K15654" t="s">
        <v>6566</v>
      </c>
      <c r="L15654">
        <v>8</v>
      </c>
      <c r="M15654">
        <v>530</v>
      </c>
      <c r="N15654" s="43">
        <v>4240</v>
      </c>
    </row>
    <row r="15655" hidden="1" spans="1:14" x14ac:dyDescent="0.25">
      <c r="A15655" s="106">
        <v>46224</v>
      </c>
      <c r="B15655">
        <v>15872</v>
      </c>
      <c r="C15655">
        <v>12753</v>
      </c>
      <c r="E15655">
        <v>304</v>
      </c>
      <c r="F15655" t="s">
        <v>11814</v>
      </c>
      <c r="G15655" t="s">
        <v>2021</v>
      </c>
      <c r="I15655" t="s">
        <v>2006</v>
      </c>
      <c r="J15655" t="s">
        <v>6565</v>
      </c>
      <c r="K15655" t="s">
        <v>6566</v>
      </c>
      <c r="L15655">
        <v>2</v>
      </c>
      <c r="M15655">
        <v>530</v>
      </c>
      <c r="N15655" s="43">
        <v>1060</v>
      </c>
    </row>
    <row r="15656" hidden="1" spans="1:14" x14ac:dyDescent="0.25">
      <c r="A15656" s="106">
        <v>46225</v>
      </c>
      <c r="B15656">
        <v>15910</v>
      </c>
      <c r="C15656">
        <v>12791</v>
      </c>
      <c r="E15656">
        <v>304</v>
      </c>
      <c r="F15656" t="s">
        <v>11815</v>
      </c>
      <c r="G15656" t="s">
        <v>2036</v>
      </c>
      <c r="I15656" t="s">
        <v>2006</v>
      </c>
      <c r="J15656" t="s">
        <v>6565</v>
      </c>
      <c r="K15656" t="s">
        <v>6566</v>
      </c>
      <c r="L15656">
        <v>8</v>
      </c>
      <c r="M15656">
        <v>530</v>
      </c>
      <c r="N15656" s="43">
        <v>4240</v>
      </c>
    </row>
    <row r="15657" hidden="1" spans="1:14" x14ac:dyDescent="0.25">
      <c r="A15657" s="106">
        <v>46225</v>
      </c>
      <c r="B15657">
        <v>15911</v>
      </c>
      <c r="C15657">
        <v>12792</v>
      </c>
      <c r="E15657">
        <v>304</v>
      </c>
      <c r="F15657" t="s">
        <v>11815</v>
      </c>
      <c r="G15657" t="s">
        <v>2036</v>
      </c>
      <c r="I15657" t="s">
        <v>2006</v>
      </c>
      <c r="J15657" t="s">
        <v>6565</v>
      </c>
      <c r="K15657" t="s">
        <v>6566</v>
      </c>
      <c r="L15657">
        <v>2</v>
      </c>
      <c r="M15657">
        <v>530</v>
      </c>
      <c r="N15657" s="43">
        <v>1060</v>
      </c>
    </row>
    <row r="15658" hidden="1" spans="1:14" x14ac:dyDescent="0.25">
      <c r="A15658" s="106">
        <v>46226</v>
      </c>
      <c r="B15658">
        <v>15968</v>
      </c>
      <c r="C15658">
        <v>12849</v>
      </c>
      <c r="E15658">
        <v>304</v>
      </c>
      <c r="F15658" t="s">
        <v>11816</v>
      </c>
      <c r="G15658" t="s">
        <v>2063</v>
      </c>
      <c r="I15658" t="s">
        <v>2006</v>
      </c>
      <c r="J15658" t="s">
        <v>6565</v>
      </c>
      <c r="K15658" t="s">
        <v>6566</v>
      </c>
      <c r="L15658">
        <v>8</v>
      </c>
      <c r="M15658">
        <v>530</v>
      </c>
      <c r="N15658" s="43">
        <v>4240</v>
      </c>
    </row>
    <row r="15659" hidden="1" spans="1:14" x14ac:dyDescent="0.25">
      <c r="A15659" s="106">
        <v>46226</v>
      </c>
      <c r="B15659">
        <v>15969</v>
      </c>
      <c r="C15659">
        <v>12850</v>
      </c>
      <c r="E15659">
        <v>304</v>
      </c>
      <c r="F15659" t="s">
        <v>11816</v>
      </c>
      <c r="G15659" t="s">
        <v>2063</v>
      </c>
      <c r="I15659" t="s">
        <v>2006</v>
      </c>
      <c r="J15659" t="s">
        <v>6565</v>
      </c>
      <c r="K15659" t="s">
        <v>6566</v>
      </c>
      <c r="L15659">
        <v>2</v>
      </c>
      <c r="M15659">
        <v>530</v>
      </c>
      <c r="N15659" s="43">
        <v>1060</v>
      </c>
    </row>
    <row r="15660" hidden="1" spans="1:14" x14ac:dyDescent="0.25">
      <c r="A15660" s="106">
        <v>46227</v>
      </c>
      <c r="B15660">
        <v>16031</v>
      </c>
      <c r="C15660">
        <v>12911</v>
      </c>
      <c r="E15660">
        <v>304</v>
      </c>
      <c r="F15660" t="s">
        <v>11817</v>
      </c>
      <c r="G15660" t="s">
        <v>2021</v>
      </c>
      <c r="I15660" t="s">
        <v>2006</v>
      </c>
      <c r="J15660" t="s">
        <v>6565</v>
      </c>
      <c r="K15660" t="s">
        <v>6566</v>
      </c>
      <c r="L15660">
        <v>8</v>
      </c>
      <c r="M15660">
        <v>530</v>
      </c>
      <c r="N15660" s="43">
        <v>4240</v>
      </c>
    </row>
    <row r="15661" hidden="1" spans="1:14" x14ac:dyDescent="0.25">
      <c r="A15661" s="106">
        <v>46227</v>
      </c>
      <c r="B15661">
        <v>16032</v>
      </c>
      <c r="C15661">
        <v>12912</v>
      </c>
      <c r="E15661">
        <v>304</v>
      </c>
      <c r="F15661" t="s">
        <v>11817</v>
      </c>
      <c r="G15661" t="s">
        <v>2021</v>
      </c>
      <c r="I15661" t="s">
        <v>2006</v>
      </c>
      <c r="J15661" t="s">
        <v>6565</v>
      </c>
      <c r="K15661" t="s">
        <v>6566</v>
      </c>
      <c r="L15661">
        <v>2</v>
      </c>
      <c r="M15661">
        <v>530</v>
      </c>
      <c r="N15661" s="43">
        <v>1060</v>
      </c>
    </row>
    <row r="15662" hidden="1" spans="1:14" x14ac:dyDescent="0.25">
      <c r="A15662" s="106">
        <v>46227</v>
      </c>
      <c r="B15662">
        <v>16077</v>
      </c>
      <c r="C15662">
        <v>12957</v>
      </c>
      <c r="E15662">
        <v>304</v>
      </c>
      <c r="F15662" t="s">
        <v>11818</v>
      </c>
      <c r="G15662" t="s">
        <v>2038</v>
      </c>
      <c r="I15662" t="s">
        <v>2006</v>
      </c>
      <c r="J15662" t="s">
        <v>6565</v>
      </c>
      <c r="K15662" t="s">
        <v>6566</v>
      </c>
      <c r="L15662">
        <v>8</v>
      </c>
      <c r="M15662">
        <v>530</v>
      </c>
      <c r="N15662" s="43">
        <v>4240</v>
      </c>
    </row>
    <row r="15663" hidden="1" spans="1:14" x14ac:dyDescent="0.25">
      <c r="A15663" s="106">
        <v>46227</v>
      </c>
      <c r="B15663">
        <v>16078</v>
      </c>
      <c r="C15663">
        <v>12958</v>
      </c>
      <c r="E15663">
        <v>304</v>
      </c>
      <c r="F15663" t="s">
        <v>11818</v>
      </c>
      <c r="G15663" t="s">
        <v>2038</v>
      </c>
      <c r="I15663" t="s">
        <v>2006</v>
      </c>
      <c r="J15663" t="s">
        <v>6565</v>
      </c>
      <c r="K15663" t="s">
        <v>6566</v>
      </c>
      <c r="L15663">
        <v>2</v>
      </c>
      <c r="M15663">
        <v>530</v>
      </c>
      <c r="N15663" s="43">
        <v>1060</v>
      </c>
    </row>
    <row r="15664" hidden="1" spans="1:14" x14ac:dyDescent="0.25">
      <c r="A15664" s="106">
        <v>46230</v>
      </c>
      <c r="B15664">
        <v>16112</v>
      </c>
      <c r="C15664">
        <v>12992</v>
      </c>
      <c r="E15664">
        <v>304</v>
      </c>
      <c r="F15664" t="s">
        <v>11819</v>
      </c>
      <c r="G15664" t="s">
        <v>2021</v>
      </c>
      <c r="I15664" t="s">
        <v>2006</v>
      </c>
      <c r="J15664" t="s">
        <v>6565</v>
      </c>
      <c r="K15664" t="s">
        <v>6566</v>
      </c>
      <c r="L15664">
        <v>8</v>
      </c>
      <c r="M15664">
        <v>530</v>
      </c>
      <c r="N15664" s="43">
        <v>4240</v>
      </c>
    </row>
    <row r="15665" hidden="1" spans="1:14" x14ac:dyDescent="0.25">
      <c r="A15665" s="106">
        <v>46230</v>
      </c>
      <c r="B15665">
        <v>16113</v>
      </c>
      <c r="C15665">
        <v>12993</v>
      </c>
      <c r="E15665">
        <v>304</v>
      </c>
      <c r="F15665" t="s">
        <v>11819</v>
      </c>
      <c r="G15665" t="s">
        <v>2063</v>
      </c>
      <c r="I15665" t="s">
        <v>2006</v>
      </c>
      <c r="J15665" t="s">
        <v>6565</v>
      </c>
      <c r="K15665" t="s">
        <v>6566</v>
      </c>
      <c r="L15665">
        <v>2</v>
      </c>
      <c r="M15665">
        <v>530</v>
      </c>
      <c r="N15665" s="43">
        <v>1060</v>
      </c>
    </row>
    <row r="15666" hidden="1" spans="1:14" x14ac:dyDescent="0.25">
      <c r="A15666" s="106">
        <v>46231</v>
      </c>
      <c r="B15666">
        <v>16160</v>
      </c>
      <c r="C15666">
        <v>13040</v>
      </c>
      <c r="E15666">
        <v>304</v>
      </c>
      <c r="F15666" t="s">
        <v>11820</v>
      </c>
      <c r="G15666" t="s">
        <v>2185</v>
      </c>
      <c r="I15666" t="s">
        <v>2006</v>
      </c>
      <c r="J15666" t="s">
        <v>6565</v>
      </c>
      <c r="K15666" t="s">
        <v>6566</v>
      </c>
      <c r="L15666">
        <v>5</v>
      </c>
      <c r="M15666">
        <v>530</v>
      </c>
      <c r="N15666" s="43">
        <v>2650</v>
      </c>
    </row>
    <row r="15667" hidden="1" spans="1:14" x14ac:dyDescent="0.25">
      <c r="A15667" s="106">
        <v>46231</v>
      </c>
      <c r="B15667">
        <v>16161</v>
      </c>
      <c r="C15667">
        <v>13041</v>
      </c>
      <c r="E15667">
        <v>304</v>
      </c>
      <c r="F15667" t="s">
        <v>11820</v>
      </c>
      <c r="G15667" t="s">
        <v>2185</v>
      </c>
      <c r="I15667" t="s">
        <v>2006</v>
      </c>
      <c r="J15667" t="s">
        <v>6565</v>
      </c>
      <c r="K15667" t="s">
        <v>6566</v>
      </c>
      <c r="L15667">
        <v>3</v>
      </c>
      <c r="M15667">
        <v>530</v>
      </c>
      <c r="N15667" s="43">
        <v>1590</v>
      </c>
    </row>
    <row r="15668" hidden="1" spans="1:14" x14ac:dyDescent="0.25">
      <c r="A15668" s="106">
        <v>46232</v>
      </c>
      <c r="B15668">
        <v>16223</v>
      </c>
      <c r="C15668">
        <v>13101</v>
      </c>
      <c r="E15668">
        <v>304</v>
      </c>
      <c r="F15668" t="s">
        <v>11821</v>
      </c>
      <c r="G15668" t="s">
        <v>2021</v>
      </c>
      <c r="I15668" t="s">
        <v>2006</v>
      </c>
      <c r="J15668" t="s">
        <v>6565</v>
      </c>
      <c r="K15668" t="s">
        <v>6566</v>
      </c>
      <c r="L15668">
        <v>6</v>
      </c>
      <c r="M15668">
        <v>530</v>
      </c>
      <c r="N15668" s="43">
        <v>3180</v>
      </c>
    </row>
    <row r="15669" hidden="1" spans="1:14" x14ac:dyDescent="0.25">
      <c r="A15669" s="106">
        <v>46233</v>
      </c>
      <c r="B15669">
        <v>16289</v>
      </c>
      <c r="C15669">
        <v>13166</v>
      </c>
      <c r="E15669">
        <v>304</v>
      </c>
      <c r="F15669" t="s">
        <v>11822</v>
      </c>
      <c r="G15669" t="s">
        <v>2021</v>
      </c>
      <c r="I15669" t="s">
        <v>2006</v>
      </c>
      <c r="J15669" t="s">
        <v>6565</v>
      </c>
      <c r="K15669" t="s">
        <v>6566</v>
      </c>
      <c r="L15669">
        <v>8</v>
      </c>
      <c r="M15669">
        <v>530</v>
      </c>
      <c r="N15669" s="43">
        <v>4240</v>
      </c>
    </row>
    <row r="15670" hidden="1" spans="1:14" x14ac:dyDescent="0.25">
      <c r="A15670" s="106">
        <v>46234</v>
      </c>
      <c r="B15670">
        <v>16322</v>
      </c>
      <c r="C15670">
        <v>13199</v>
      </c>
      <c r="E15670">
        <v>304</v>
      </c>
      <c r="F15670" t="s">
        <v>11823</v>
      </c>
      <c r="G15670" t="s">
        <v>2054</v>
      </c>
      <c r="I15670" t="s">
        <v>2006</v>
      </c>
      <c r="J15670" t="s">
        <v>6565</v>
      </c>
      <c r="K15670" t="s">
        <v>6566</v>
      </c>
      <c r="L15670">
        <v>8</v>
      </c>
      <c r="M15670">
        <v>530</v>
      </c>
      <c r="N15670" s="43">
        <v>4240</v>
      </c>
    </row>
    <row r="15671" hidden="1" spans="1:14" x14ac:dyDescent="0.25">
      <c r="A15671" s="106">
        <v>46237</v>
      </c>
      <c r="B15671">
        <v>16418</v>
      </c>
      <c r="C15671">
        <v>13294</v>
      </c>
      <c r="E15671">
        <v>304</v>
      </c>
      <c r="F15671" t="s">
        <v>11824</v>
      </c>
      <c r="G15671" t="s">
        <v>2036</v>
      </c>
      <c r="I15671" t="s">
        <v>2006</v>
      </c>
      <c r="J15671" t="s">
        <v>6565</v>
      </c>
      <c r="K15671" t="s">
        <v>6566</v>
      </c>
      <c r="L15671">
        <v>8</v>
      </c>
      <c r="M15671">
        <v>530</v>
      </c>
      <c r="N15671" s="43">
        <v>4240</v>
      </c>
    </row>
    <row r="15672" hidden="1" spans="1:14" x14ac:dyDescent="0.25">
      <c r="A15672" s="106">
        <v>46238</v>
      </c>
      <c r="B15672">
        <v>16503</v>
      </c>
      <c r="C15672">
        <v>13377</v>
      </c>
      <c r="E15672">
        <v>304</v>
      </c>
      <c r="F15672" t="s">
        <v>11825</v>
      </c>
      <c r="G15672" t="s">
        <v>2021</v>
      </c>
      <c r="I15672" t="s">
        <v>2006</v>
      </c>
      <c r="J15672" t="s">
        <v>6565</v>
      </c>
      <c r="K15672" t="s">
        <v>6566</v>
      </c>
      <c r="L15672">
        <v>8</v>
      </c>
      <c r="M15672">
        <v>530</v>
      </c>
      <c r="N15672" s="43">
        <v>4240</v>
      </c>
    </row>
    <row r="15673" hidden="1" spans="1:14" x14ac:dyDescent="0.25">
      <c r="A15673" s="106">
        <v>46240</v>
      </c>
      <c r="B15673">
        <v>16620</v>
      </c>
      <c r="C15673">
        <v>13493</v>
      </c>
      <c r="E15673">
        <v>304</v>
      </c>
      <c r="F15673" t="s">
        <v>11826</v>
      </c>
      <c r="G15673" t="s">
        <v>2063</v>
      </c>
      <c r="I15673" t="s">
        <v>2006</v>
      </c>
      <c r="J15673" t="s">
        <v>6565</v>
      </c>
      <c r="K15673" t="s">
        <v>6566</v>
      </c>
      <c r="L15673">
        <v>6</v>
      </c>
      <c r="M15673">
        <v>530</v>
      </c>
      <c r="N15673" s="43">
        <v>3180</v>
      </c>
    </row>
    <row r="15674" hidden="1" spans="1:14" x14ac:dyDescent="0.25">
      <c r="A15674" s="106">
        <v>46241</v>
      </c>
      <c r="B15674">
        <v>16673</v>
      </c>
      <c r="C15674">
        <v>13546</v>
      </c>
      <c r="E15674">
        <v>304</v>
      </c>
      <c r="F15674" t="s">
        <v>11827</v>
      </c>
      <c r="G15674" t="s">
        <v>2021</v>
      </c>
      <c r="I15674" t="s">
        <v>2006</v>
      </c>
      <c r="J15674" t="s">
        <v>6565</v>
      </c>
      <c r="K15674" t="s">
        <v>6566</v>
      </c>
      <c r="L15674">
        <v>6</v>
      </c>
      <c r="M15674">
        <v>530</v>
      </c>
      <c r="N15674" s="43">
        <v>3180</v>
      </c>
    </row>
    <row r="15675" hidden="1" spans="1:14" x14ac:dyDescent="0.25">
      <c r="A15675" s="106">
        <v>46244</v>
      </c>
      <c r="B15675">
        <v>16771</v>
      </c>
      <c r="C15675">
        <v>13644</v>
      </c>
      <c r="D15675" t="s">
        <v>11828</v>
      </c>
      <c r="E15675">
        <v>304</v>
      </c>
      <c r="F15675" t="s">
        <v>11829</v>
      </c>
      <c r="G15675" t="s">
        <v>2021</v>
      </c>
      <c r="I15675" t="s">
        <v>2006</v>
      </c>
      <c r="J15675" t="s">
        <v>6565</v>
      </c>
      <c r="K15675" t="s">
        <v>6566</v>
      </c>
      <c r="L15675">
        <v>6</v>
      </c>
      <c r="M15675">
        <v>560</v>
      </c>
      <c r="N15675" s="43">
        <v>3360</v>
      </c>
    </row>
    <row r="15676" hidden="1" spans="1:14" x14ac:dyDescent="0.25">
      <c r="A15676" s="106">
        <v>46246</v>
      </c>
      <c r="B15676">
        <v>16890</v>
      </c>
      <c r="C15676">
        <v>13762</v>
      </c>
      <c r="D15676" t="s">
        <v>11828</v>
      </c>
      <c r="E15676">
        <v>304</v>
      </c>
      <c r="F15676" t="s">
        <v>11830</v>
      </c>
      <c r="G15676" t="s">
        <v>2017</v>
      </c>
      <c r="I15676" t="s">
        <v>2006</v>
      </c>
      <c r="J15676" t="s">
        <v>6565</v>
      </c>
      <c r="K15676" t="s">
        <v>6566</v>
      </c>
      <c r="L15676">
        <v>5</v>
      </c>
      <c r="M15676">
        <v>560</v>
      </c>
      <c r="N15676" s="43">
        <v>2800</v>
      </c>
    </row>
    <row r="15677" hidden="1" spans="1:14" x14ac:dyDescent="0.25">
      <c r="A15677" s="106">
        <v>46246</v>
      </c>
      <c r="B15677">
        <v>16891</v>
      </c>
      <c r="C15677">
        <v>13763</v>
      </c>
      <c r="D15677" t="s">
        <v>11828</v>
      </c>
      <c r="E15677">
        <v>304</v>
      </c>
      <c r="F15677" t="s">
        <v>11830</v>
      </c>
      <c r="G15677" t="s">
        <v>2017</v>
      </c>
      <c r="I15677" t="s">
        <v>2006</v>
      </c>
      <c r="J15677" t="s">
        <v>6565</v>
      </c>
      <c r="K15677" t="s">
        <v>6566</v>
      </c>
      <c r="L15677">
        <v>1</v>
      </c>
      <c r="M15677">
        <v>560</v>
      </c>
      <c r="N15677" s="43">
        <v>560</v>
      </c>
    </row>
    <row r="15678" hidden="1" spans="1:14" x14ac:dyDescent="0.25">
      <c r="A15678" s="106">
        <v>46248</v>
      </c>
      <c r="B15678">
        <v>17014</v>
      </c>
      <c r="C15678">
        <v>13887</v>
      </c>
      <c r="E15678">
        <v>304</v>
      </c>
      <c r="F15678" t="s">
        <v>11831</v>
      </c>
      <c r="G15678" t="s">
        <v>2017</v>
      </c>
      <c r="I15678" t="s">
        <v>2006</v>
      </c>
      <c r="J15678" t="s">
        <v>6565</v>
      </c>
      <c r="K15678" t="s">
        <v>6566</v>
      </c>
      <c r="L15678">
        <v>5</v>
      </c>
      <c r="M15678">
        <v>530</v>
      </c>
      <c r="N15678" s="43">
        <v>2650</v>
      </c>
    </row>
    <row r="15679" hidden="1" spans="1:14" x14ac:dyDescent="0.25">
      <c r="A15679" s="106">
        <v>46248</v>
      </c>
      <c r="B15679">
        <v>17015</v>
      </c>
      <c r="C15679">
        <v>13888</v>
      </c>
      <c r="E15679">
        <v>304</v>
      </c>
      <c r="F15679" t="s">
        <v>11831</v>
      </c>
      <c r="G15679" t="s">
        <v>2017</v>
      </c>
      <c r="I15679" t="s">
        <v>2006</v>
      </c>
      <c r="J15679" t="s">
        <v>6565</v>
      </c>
      <c r="K15679" t="s">
        <v>6566</v>
      </c>
      <c r="L15679">
        <v>1</v>
      </c>
      <c r="M15679">
        <v>530</v>
      </c>
      <c r="N15679" s="43">
        <v>530</v>
      </c>
    </row>
    <row r="15680" hidden="1" spans="1:14" x14ac:dyDescent="0.25">
      <c r="A15680" s="106">
        <v>46251</v>
      </c>
      <c r="B15680">
        <v>17087</v>
      </c>
      <c r="C15680">
        <v>13958</v>
      </c>
      <c r="E15680">
        <v>304</v>
      </c>
      <c r="F15680" t="s">
        <v>11832</v>
      </c>
      <c r="G15680" t="s">
        <v>2221</v>
      </c>
      <c r="I15680" t="s">
        <v>2006</v>
      </c>
      <c r="J15680" t="s">
        <v>6565</v>
      </c>
      <c r="K15680" t="s">
        <v>6566</v>
      </c>
      <c r="L15680">
        <v>3</v>
      </c>
      <c r="M15680">
        <v>530</v>
      </c>
      <c r="N15680" s="43">
        <v>1590</v>
      </c>
    </row>
    <row r="15681" hidden="1" spans="1:14" x14ac:dyDescent="0.25">
      <c r="A15681" s="106">
        <v>46130</v>
      </c>
      <c r="B15681">
        <v>10986</v>
      </c>
      <c r="C15681">
        <v>7889</v>
      </c>
      <c r="E15681">
        <v>352</v>
      </c>
      <c r="F15681" t="s">
        <v>11833</v>
      </c>
      <c r="G15681" t="s">
        <v>2021</v>
      </c>
      <c r="I15681" t="s">
        <v>2006</v>
      </c>
      <c r="J15681" t="s">
        <v>2375</v>
      </c>
      <c r="K15681" t="s">
        <v>2376</v>
      </c>
      <c r="L15681">
        <v>10</v>
      </c>
      <c r="M15681">
        <v>620</v>
      </c>
      <c r="N15681" s="43">
        <v>6200</v>
      </c>
    </row>
    <row r="15682" hidden="1" spans="1:14" x14ac:dyDescent="0.25">
      <c r="A15682" s="106">
        <v>46130</v>
      </c>
      <c r="B15682">
        <v>10996</v>
      </c>
      <c r="C15682">
        <v>7899</v>
      </c>
      <c r="E15682">
        <v>352</v>
      </c>
      <c r="F15682" t="s">
        <v>11834</v>
      </c>
      <c r="G15682" t="s">
        <v>2038</v>
      </c>
      <c r="I15682" t="s">
        <v>2006</v>
      </c>
      <c r="J15682" t="s">
        <v>2375</v>
      </c>
      <c r="K15682" t="s">
        <v>2376</v>
      </c>
      <c r="L15682">
        <v>10</v>
      </c>
      <c r="M15682">
        <v>620</v>
      </c>
      <c r="N15682" s="43">
        <v>6200</v>
      </c>
    </row>
    <row r="15683" hidden="1" spans="1:14" x14ac:dyDescent="0.25">
      <c r="A15683" s="106">
        <v>46130</v>
      </c>
      <c r="B15683">
        <v>11013</v>
      </c>
      <c r="C15683">
        <v>7916</v>
      </c>
      <c r="E15683">
        <v>352</v>
      </c>
      <c r="F15683" t="s">
        <v>11835</v>
      </c>
      <c r="G15683" t="s">
        <v>2038</v>
      </c>
      <c r="I15683" t="s">
        <v>2006</v>
      </c>
      <c r="J15683" t="s">
        <v>2375</v>
      </c>
      <c r="K15683" t="s">
        <v>2376</v>
      </c>
      <c r="L15683">
        <v>2</v>
      </c>
      <c r="M15683">
        <v>620</v>
      </c>
      <c r="N15683" s="43">
        <v>1240</v>
      </c>
    </row>
    <row r="15684" hidden="1" spans="1:14" x14ac:dyDescent="0.25">
      <c r="A15684" s="106">
        <v>46130</v>
      </c>
      <c r="B15684">
        <v>11014</v>
      </c>
      <c r="C15684">
        <v>7917</v>
      </c>
      <c r="E15684">
        <v>352</v>
      </c>
      <c r="F15684" t="s">
        <v>11836</v>
      </c>
      <c r="G15684" t="s">
        <v>2038</v>
      </c>
      <c r="I15684" t="s">
        <v>2006</v>
      </c>
      <c r="J15684" t="s">
        <v>2375</v>
      </c>
      <c r="K15684" t="s">
        <v>2376</v>
      </c>
      <c r="L15684">
        <v>8</v>
      </c>
      <c r="M15684">
        <v>620</v>
      </c>
      <c r="N15684" s="43">
        <v>4960</v>
      </c>
    </row>
    <row r="15685" hidden="1" spans="1:14" x14ac:dyDescent="0.25">
      <c r="A15685" s="106">
        <v>46038</v>
      </c>
      <c r="B15685">
        <v>7012</v>
      </c>
      <c r="C15685">
        <v>3918</v>
      </c>
      <c r="E15685">
        <v>255</v>
      </c>
      <c r="F15685" t="s">
        <v>11837</v>
      </c>
      <c r="G15685" t="s">
        <v>2017</v>
      </c>
      <c r="H15685" t="s">
        <v>2005</v>
      </c>
      <c r="I15685" t="s">
        <v>2006</v>
      </c>
      <c r="J15685" t="s">
        <v>2007</v>
      </c>
      <c r="K15685" t="s">
        <v>2008</v>
      </c>
      <c r="L15685">
        <v>1</v>
      </c>
      <c r="M15685">
        <v>1800</v>
      </c>
      <c r="N15685" s="43">
        <v>1800</v>
      </c>
    </row>
    <row r="15686" hidden="1" spans="1:14" x14ac:dyDescent="0.25">
      <c r="A15686" s="106">
        <v>46038</v>
      </c>
      <c r="B15686">
        <v>7012</v>
      </c>
      <c r="C15686">
        <v>3918</v>
      </c>
      <c r="E15686">
        <v>255</v>
      </c>
      <c r="F15686" t="s">
        <v>11837</v>
      </c>
      <c r="G15686" t="s">
        <v>2017</v>
      </c>
      <c r="H15686" t="s">
        <v>2005</v>
      </c>
      <c r="I15686" t="s">
        <v>2006</v>
      </c>
      <c r="J15686" t="s">
        <v>2022</v>
      </c>
      <c r="K15686" t="s">
        <v>2023</v>
      </c>
      <c r="L15686">
        <v>5</v>
      </c>
      <c r="M15686">
        <v>590</v>
      </c>
      <c r="N15686" s="43">
        <v>2950</v>
      </c>
    </row>
    <row r="15687" hidden="1" spans="1:14" x14ac:dyDescent="0.25">
      <c r="A15687" s="106">
        <v>46038</v>
      </c>
      <c r="B15687">
        <v>7013</v>
      </c>
      <c r="C15687">
        <v>3919</v>
      </c>
      <c r="E15687">
        <v>255</v>
      </c>
      <c r="F15687" t="s">
        <v>11837</v>
      </c>
      <c r="G15687" t="s">
        <v>2017</v>
      </c>
      <c r="H15687" t="s">
        <v>2005</v>
      </c>
      <c r="I15687" t="s">
        <v>2006</v>
      </c>
      <c r="J15687" t="s">
        <v>2022</v>
      </c>
      <c r="K15687" t="s">
        <v>2023</v>
      </c>
      <c r="L15687">
        <v>3</v>
      </c>
      <c r="M15687">
        <v>590</v>
      </c>
      <c r="N15687" s="43">
        <v>1770</v>
      </c>
    </row>
    <row r="15688" hidden="1" spans="1:14" x14ac:dyDescent="0.25">
      <c r="A15688" s="106">
        <v>46038</v>
      </c>
      <c r="B15688">
        <v>7026</v>
      </c>
      <c r="C15688">
        <v>3932</v>
      </c>
      <c r="E15688">
        <v>255</v>
      </c>
      <c r="F15688" t="s">
        <v>11838</v>
      </c>
      <c r="G15688" t="s">
        <v>2012</v>
      </c>
      <c r="H15688" t="s">
        <v>2005</v>
      </c>
      <c r="I15688" t="s">
        <v>2006</v>
      </c>
      <c r="J15688" t="s">
        <v>2022</v>
      </c>
      <c r="K15688" t="s">
        <v>2023</v>
      </c>
      <c r="L15688">
        <v>5</v>
      </c>
      <c r="M15688">
        <v>590</v>
      </c>
      <c r="N15688" s="43">
        <v>2950</v>
      </c>
    </row>
    <row r="15689" hidden="1" spans="1:14" x14ac:dyDescent="0.25">
      <c r="A15689" s="106">
        <v>46038</v>
      </c>
      <c r="B15689">
        <v>7027</v>
      </c>
      <c r="C15689">
        <v>3933</v>
      </c>
      <c r="E15689">
        <v>255</v>
      </c>
      <c r="F15689" t="s">
        <v>11838</v>
      </c>
      <c r="G15689" t="s">
        <v>2012</v>
      </c>
      <c r="H15689" t="s">
        <v>2005</v>
      </c>
      <c r="I15689" t="s">
        <v>2006</v>
      </c>
      <c r="J15689" t="s">
        <v>2022</v>
      </c>
      <c r="K15689" t="s">
        <v>2023</v>
      </c>
      <c r="L15689">
        <v>2</v>
      </c>
      <c r="M15689">
        <v>590</v>
      </c>
      <c r="N15689" s="43">
        <v>1180</v>
      </c>
    </row>
    <row r="15690" hidden="1" spans="1:14" x14ac:dyDescent="0.25">
      <c r="A15690" s="106">
        <v>45868</v>
      </c>
      <c r="B15690">
        <v>689</v>
      </c>
      <c r="C15690">
        <v>0</v>
      </c>
      <c r="E15690">
        <v>85</v>
      </c>
      <c r="F15690" t="s">
        <v>11839</v>
      </c>
      <c r="G15690" t="s">
        <v>2336</v>
      </c>
      <c r="I15690" t="s">
        <v>2006</v>
      </c>
      <c r="J15690" t="s">
        <v>2639</v>
      </c>
      <c r="K15690" t="s">
        <v>2640</v>
      </c>
      <c r="L15690">
        <v>6</v>
      </c>
      <c r="M15690">
        <v>615</v>
      </c>
      <c r="N15690" s="43">
        <v>3690</v>
      </c>
    </row>
    <row r="15691" hidden="1" spans="1:14" x14ac:dyDescent="0.25">
      <c r="A15691" s="106">
        <v>45868</v>
      </c>
      <c r="B15691">
        <v>691</v>
      </c>
      <c r="C15691">
        <v>0</v>
      </c>
      <c r="E15691">
        <v>85</v>
      </c>
      <c r="F15691" t="s">
        <v>11840</v>
      </c>
      <c r="G15691" t="s">
        <v>2381</v>
      </c>
      <c r="I15691" t="s">
        <v>2006</v>
      </c>
      <c r="J15691" t="s">
        <v>2639</v>
      </c>
      <c r="K15691" t="s">
        <v>2640</v>
      </c>
      <c r="L15691">
        <v>6</v>
      </c>
      <c r="M15691">
        <v>615</v>
      </c>
      <c r="N15691" s="43">
        <v>3690</v>
      </c>
    </row>
    <row r="15692" hidden="1" spans="1:14" x14ac:dyDescent="0.25">
      <c r="A15692" s="106">
        <v>45868</v>
      </c>
      <c r="B15692">
        <v>694</v>
      </c>
      <c r="C15692">
        <v>0</v>
      </c>
      <c r="E15692">
        <v>85</v>
      </c>
      <c r="F15692" t="s">
        <v>11841</v>
      </c>
      <c r="G15692" t="s">
        <v>2038</v>
      </c>
      <c r="I15692" t="s">
        <v>2006</v>
      </c>
      <c r="J15692" t="s">
        <v>2639</v>
      </c>
      <c r="K15692" t="s">
        <v>2640</v>
      </c>
      <c r="L15692">
        <v>5</v>
      </c>
      <c r="M15692">
        <v>615</v>
      </c>
      <c r="N15692" s="43">
        <v>3075</v>
      </c>
    </row>
    <row r="15693" hidden="1" spans="1:14" x14ac:dyDescent="0.25">
      <c r="A15693" s="106">
        <v>45868</v>
      </c>
      <c r="B15693">
        <v>699</v>
      </c>
      <c r="C15693">
        <v>0</v>
      </c>
      <c r="E15693">
        <v>85</v>
      </c>
      <c r="F15693" t="s">
        <v>11842</v>
      </c>
      <c r="G15693" t="s">
        <v>2021</v>
      </c>
      <c r="I15693" t="s">
        <v>2006</v>
      </c>
      <c r="J15693" t="s">
        <v>2639</v>
      </c>
      <c r="K15693" t="s">
        <v>2640</v>
      </c>
      <c r="L15693">
        <v>3.5</v>
      </c>
      <c r="M15693">
        <v>615</v>
      </c>
      <c r="N15693" s="43">
        <v>2152.5</v>
      </c>
    </row>
    <row r="15694" hidden="1" spans="1:14" x14ac:dyDescent="0.25">
      <c r="A15694" s="106">
        <v>46083</v>
      </c>
      <c r="B15694">
        <v>8949</v>
      </c>
      <c r="C15694">
        <v>5865</v>
      </c>
      <c r="E15694">
        <v>297</v>
      </c>
      <c r="F15694" t="s">
        <v>11546</v>
      </c>
      <c r="G15694" t="s">
        <v>2017</v>
      </c>
      <c r="H15694" t="s">
        <v>2005</v>
      </c>
      <c r="I15694" t="s">
        <v>2006</v>
      </c>
      <c r="J15694" t="s">
        <v>2022</v>
      </c>
      <c r="K15694" t="s">
        <v>2023</v>
      </c>
      <c r="L15694">
        <v>5</v>
      </c>
      <c r="M15694">
        <v>540</v>
      </c>
      <c r="N15694" s="43">
        <v>2700</v>
      </c>
    </row>
    <row r="15695" hidden="1" spans="1:14" x14ac:dyDescent="0.25">
      <c r="A15695" s="106">
        <v>46083</v>
      </c>
      <c r="B15695">
        <v>8949</v>
      </c>
      <c r="C15695">
        <v>5865</v>
      </c>
      <c r="E15695">
        <v>297</v>
      </c>
      <c r="F15695" t="s">
        <v>11546</v>
      </c>
      <c r="G15695" t="s">
        <v>2017</v>
      </c>
      <c r="H15695" t="s">
        <v>2005</v>
      </c>
      <c r="I15695" t="s">
        <v>2006</v>
      </c>
      <c r="J15695" t="s">
        <v>2007</v>
      </c>
      <c r="K15695" t="s">
        <v>2008</v>
      </c>
      <c r="L15695">
        <v>1</v>
      </c>
      <c r="M15695">
        <v>1800</v>
      </c>
      <c r="N15695" s="43">
        <v>1800</v>
      </c>
    </row>
    <row r="15696" hidden="1" spans="1:14" x14ac:dyDescent="0.25">
      <c r="A15696" s="106">
        <v>46083</v>
      </c>
      <c r="B15696">
        <v>8950</v>
      </c>
      <c r="C15696">
        <v>5866</v>
      </c>
      <c r="E15696">
        <v>297</v>
      </c>
      <c r="F15696" t="s">
        <v>11546</v>
      </c>
      <c r="G15696" t="s">
        <v>2017</v>
      </c>
      <c r="H15696" t="s">
        <v>2005</v>
      </c>
      <c r="I15696" t="s">
        <v>2006</v>
      </c>
      <c r="J15696" t="s">
        <v>2022</v>
      </c>
      <c r="K15696" t="s">
        <v>2023</v>
      </c>
      <c r="L15696">
        <v>3</v>
      </c>
      <c r="M15696">
        <v>540</v>
      </c>
      <c r="N15696" s="43">
        <v>1620</v>
      </c>
    </row>
    <row r="15697" hidden="1" spans="1:14" x14ac:dyDescent="0.25">
      <c r="A15697" s="106">
        <v>46083</v>
      </c>
      <c r="B15697">
        <v>8951</v>
      </c>
      <c r="C15697">
        <v>5867</v>
      </c>
      <c r="E15697">
        <v>297</v>
      </c>
      <c r="F15697" t="s">
        <v>5920</v>
      </c>
      <c r="G15697" t="s">
        <v>2027</v>
      </c>
      <c r="H15697" t="s">
        <v>2005</v>
      </c>
      <c r="I15697" t="s">
        <v>2006</v>
      </c>
      <c r="J15697" t="s">
        <v>2022</v>
      </c>
      <c r="K15697" t="s">
        <v>2023</v>
      </c>
      <c r="L15697">
        <v>5</v>
      </c>
      <c r="M15697">
        <v>540</v>
      </c>
      <c r="N15697" s="43">
        <v>2700</v>
      </c>
    </row>
    <row r="15698" hidden="1" spans="1:14" x14ac:dyDescent="0.25">
      <c r="A15698" s="106">
        <v>46083</v>
      </c>
      <c r="B15698">
        <v>8952</v>
      </c>
      <c r="C15698">
        <v>5868</v>
      </c>
      <c r="E15698">
        <v>297</v>
      </c>
      <c r="F15698" t="s">
        <v>5920</v>
      </c>
      <c r="G15698" t="s">
        <v>2027</v>
      </c>
      <c r="H15698" t="s">
        <v>2005</v>
      </c>
      <c r="I15698" t="s">
        <v>2006</v>
      </c>
      <c r="J15698" t="s">
        <v>2022</v>
      </c>
      <c r="K15698" t="s">
        <v>2023</v>
      </c>
      <c r="L15698">
        <v>3</v>
      </c>
      <c r="M15698">
        <v>540</v>
      </c>
      <c r="N15698" s="43">
        <v>1620</v>
      </c>
    </row>
    <row r="15699" hidden="1" spans="1:14" x14ac:dyDescent="0.25">
      <c r="A15699" s="106">
        <v>46083</v>
      </c>
      <c r="B15699">
        <v>8955</v>
      </c>
      <c r="C15699">
        <v>5871</v>
      </c>
      <c r="E15699">
        <v>297</v>
      </c>
      <c r="F15699" t="s">
        <v>6255</v>
      </c>
      <c r="G15699" t="s">
        <v>2021</v>
      </c>
      <c r="H15699" t="s">
        <v>2005</v>
      </c>
      <c r="I15699" t="s">
        <v>2006</v>
      </c>
      <c r="J15699" t="s">
        <v>2022</v>
      </c>
      <c r="K15699" t="s">
        <v>2023</v>
      </c>
      <c r="L15699">
        <v>8</v>
      </c>
      <c r="M15699">
        <v>540</v>
      </c>
      <c r="N15699" s="43">
        <v>4320</v>
      </c>
    </row>
    <row r="15700" hidden="1" spans="1:14" x14ac:dyDescent="0.25">
      <c r="A15700" s="106">
        <v>46083</v>
      </c>
      <c r="B15700">
        <v>8956</v>
      </c>
      <c r="C15700">
        <v>5872</v>
      </c>
      <c r="E15700">
        <v>297</v>
      </c>
      <c r="F15700" t="s">
        <v>6255</v>
      </c>
      <c r="G15700" t="s">
        <v>2021</v>
      </c>
      <c r="H15700" t="s">
        <v>2005</v>
      </c>
      <c r="I15700" t="s">
        <v>2006</v>
      </c>
      <c r="J15700" t="s">
        <v>2022</v>
      </c>
      <c r="K15700" t="s">
        <v>2023</v>
      </c>
      <c r="L15700">
        <v>2</v>
      </c>
      <c r="M15700">
        <v>540</v>
      </c>
      <c r="N15700" s="43">
        <v>1080</v>
      </c>
    </row>
    <row r="15701" hidden="1" spans="1:14" x14ac:dyDescent="0.25">
      <c r="A15701" s="106">
        <v>46122</v>
      </c>
      <c r="B15701">
        <v>10652</v>
      </c>
      <c r="C15701">
        <v>7557</v>
      </c>
      <c r="E15701">
        <v>340</v>
      </c>
      <c r="F15701" t="s">
        <v>4325</v>
      </c>
      <c r="G15701" t="s">
        <v>2095</v>
      </c>
      <c r="H15701" t="s">
        <v>2005</v>
      </c>
      <c r="I15701" t="s">
        <v>2006</v>
      </c>
      <c r="J15701" t="s">
        <v>2007</v>
      </c>
      <c r="K15701" t="s">
        <v>2008</v>
      </c>
      <c r="L15701">
        <v>1</v>
      </c>
      <c r="M15701">
        <v>1800</v>
      </c>
      <c r="N15701" s="43">
        <v>1800</v>
      </c>
    </row>
    <row r="15702" hidden="1" spans="1:14" x14ac:dyDescent="0.25">
      <c r="A15702" s="106">
        <v>46122</v>
      </c>
      <c r="B15702">
        <v>10652</v>
      </c>
      <c r="C15702">
        <v>7557</v>
      </c>
      <c r="E15702">
        <v>340</v>
      </c>
      <c r="F15702" t="s">
        <v>4325</v>
      </c>
      <c r="G15702" t="s">
        <v>2095</v>
      </c>
      <c r="H15702" t="s">
        <v>2005</v>
      </c>
      <c r="I15702" t="s">
        <v>2006</v>
      </c>
      <c r="J15702" t="s">
        <v>2022</v>
      </c>
      <c r="K15702" t="s">
        <v>2023</v>
      </c>
      <c r="L15702">
        <v>5</v>
      </c>
      <c r="M15702">
        <v>590</v>
      </c>
      <c r="N15702" s="43">
        <v>2950</v>
      </c>
    </row>
    <row r="15703" hidden="1" spans="1:14" x14ac:dyDescent="0.25">
      <c r="A15703" s="106">
        <v>46122</v>
      </c>
      <c r="B15703">
        <v>10653</v>
      </c>
      <c r="C15703">
        <v>7558</v>
      </c>
      <c r="E15703">
        <v>340</v>
      </c>
      <c r="F15703" t="s">
        <v>4325</v>
      </c>
      <c r="G15703" t="s">
        <v>2095</v>
      </c>
      <c r="H15703" t="s">
        <v>2005</v>
      </c>
      <c r="I15703" t="s">
        <v>2006</v>
      </c>
      <c r="J15703" t="s">
        <v>2022</v>
      </c>
      <c r="K15703" t="s">
        <v>2023</v>
      </c>
      <c r="L15703">
        <v>3</v>
      </c>
      <c r="M15703">
        <v>590</v>
      </c>
      <c r="N15703" s="43">
        <v>1770</v>
      </c>
    </row>
    <row r="15704" hidden="1" spans="1:14" x14ac:dyDescent="0.25">
      <c r="A15704" s="106">
        <v>46122</v>
      </c>
      <c r="B15704">
        <v>10670</v>
      </c>
      <c r="C15704">
        <v>7575</v>
      </c>
      <c r="E15704">
        <v>340</v>
      </c>
      <c r="F15704" t="s">
        <v>11843</v>
      </c>
      <c r="G15704" t="s">
        <v>2127</v>
      </c>
      <c r="H15704" t="s">
        <v>2005</v>
      </c>
      <c r="I15704" t="s">
        <v>2006</v>
      </c>
      <c r="J15704" t="s">
        <v>2022</v>
      </c>
      <c r="K15704" t="s">
        <v>2023</v>
      </c>
      <c r="L15704">
        <v>5</v>
      </c>
      <c r="M15704">
        <v>590</v>
      </c>
      <c r="N15704" s="43">
        <v>2950</v>
      </c>
    </row>
    <row r="15705" hidden="1" spans="1:14" x14ac:dyDescent="0.25">
      <c r="A15705" s="106">
        <v>46122</v>
      </c>
      <c r="B15705">
        <v>10671</v>
      </c>
      <c r="C15705">
        <v>7576</v>
      </c>
      <c r="E15705">
        <v>340</v>
      </c>
      <c r="F15705" t="s">
        <v>11843</v>
      </c>
      <c r="G15705" t="s">
        <v>2127</v>
      </c>
      <c r="H15705" t="s">
        <v>2005</v>
      </c>
      <c r="I15705" t="s">
        <v>2006</v>
      </c>
      <c r="J15705" t="s">
        <v>2022</v>
      </c>
      <c r="K15705" t="s">
        <v>2023</v>
      </c>
      <c r="L15705">
        <v>3</v>
      </c>
      <c r="M15705">
        <v>590</v>
      </c>
      <c r="N15705" s="43">
        <v>1770</v>
      </c>
    </row>
    <row r="15706" hidden="1" spans="1:14" x14ac:dyDescent="0.25">
      <c r="A15706" s="106">
        <v>46122</v>
      </c>
      <c r="B15706">
        <v>10672</v>
      </c>
      <c r="C15706">
        <v>7577</v>
      </c>
      <c r="E15706">
        <v>340</v>
      </c>
      <c r="F15706" t="s">
        <v>11844</v>
      </c>
      <c r="G15706" t="s">
        <v>2027</v>
      </c>
      <c r="H15706" t="s">
        <v>2005</v>
      </c>
      <c r="I15706" t="s">
        <v>2006</v>
      </c>
      <c r="J15706" t="s">
        <v>2022</v>
      </c>
      <c r="K15706" t="s">
        <v>2023</v>
      </c>
      <c r="L15706">
        <v>4.5</v>
      </c>
      <c r="M15706">
        <v>590</v>
      </c>
      <c r="N15706" s="43">
        <v>2655</v>
      </c>
    </row>
    <row r="15707" hidden="1" spans="1:14" x14ac:dyDescent="0.25">
      <c r="A15707" s="106">
        <v>46167</v>
      </c>
      <c r="B15707">
        <v>12750</v>
      </c>
      <c r="C15707">
        <v>9641</v>
      </c>
      <c r="E15707">
        <v>340</v>
      </c>
      <c r="F15707" t="s">
        <v>11845</v>
      </c>
      <c r="G15707" t="s">
        <v>2025</v>
      </c>
      <c r="I15707" t="s">
        <v>2006</v>
      </c>
      <c r="J15707" t="s">
        <v>2022</v>
      </c>
      <c r="K15707" t="s">
        <v>2023</v>
      </c>
      <c r="L15707">
        <v>5</v>
      </c>
      <c r="M15707">
        <v>590</v>
      </c>
      <c r="N15707" s="43">
        <v>2950</v>
      </c>
    </row>
    <row r="15708" hidden="1" spans="1:14" x14ac:dyDescent="0.25">
      <c r="A15708" s="106">
        <v>46167</v>
      </c>
      <c r="B15708">
        <v>12751</v>
      </c>
      <c r="C15708">
        <v>9642</v>
      </c>
      <c r="E15708">
        <v>340</v>
      </c>
      <c r="F15708" t="s">
        <v>11845</v>
      </c>
      <c r="G15708" t="s">
        <v>2025</v>
      </c>
      <c r="I15708" t="s">
        <v>2006</v>
      </c>
      <c r="J15708" t="s">
        <v>2022</v>
      </c>
      <c r="K15708" t="s">
        <v>2023</v>
      </c>
      <c r="L15708">
        <v>3</v>
      </c>
      <c r="M15708">
        <v>590</v>
      </c>
      <c r="N15708" s="43">
        <v>1770</v>
      </c>
    </row>
    <row r="15709" hidden="1" spans="1:14" x14ac:dyDescent="0.25">
      <c r="A15709" s="106">
        <v>46167</v>
      </c>
      <c r="B15709">
        <v>12780</v>
      </c>
      <c r="C15709">
        <v>9671</v>
      </c>
      <c r="E15709">
        <v>340</v>
      </c>
      <c r="F15709" t="s">
        <v>11846</v>
      </c>
      <c r="G15709" t="s">
        <v>2025</v>
      </c>
      <c r="I15709" t="s">
        <v>2006</v>
      </c>
      <c r="J15709" t="s">
        <v>2022</v>
      </c>
      <c r="K15709" t="s">
        <v>2023</v>
      </c>
      <c r="L15709">
        <v>5</v>
      </c>
      <c r="M15709">
        <v>590</v>
      </c>
      <c r="N15709" s="43">
        <v>2950</v>
      </c>
    </row>
    <row r="15710" hidden="1" spans="1:14" x14ac:dyDescent="0.25">
      <c r="A15710" s="106">
        <v>46167</v>
      </c>
      <c r="B15710">
        <v>12781</v>
      </c>
      <c r="C15710">
        <v>9672</v>
      </c>
      <c r="E15710">
        <v>340</v>
      </c>
      <c r="F15710" t="s">
        <v>11846</v>
      </c>
      <c r="G15710" t="s">
        <v>2025</v>
      </c>
      <c r="I15710" t="s">
        <v>2006</v>
      </c>
      <c r="J15710" t="s">
        <v>2022</v>
      </c>
      <c r="K15710" t="s">
        <v>2023</v>
      </c>
      <c r="L15710">
        <v>3</v>
      </c>
      <c r="M15710">
        <v>590</v>
      </c>
      <c r="N15710" s="43">
        <v>1770</v>
      </c>
    </row>
    <row r="15711" hidden="1" spans="1:14" x14ac:dyDescent="0.25">
      <c r="A15711" s="106">
        <v>46167</v>
      </c>
      <c r="B15711">
        <v>12794</v>
      </c>
      <c r="C15711">
        <v>9685</v>
      </c>
      <c r="E15711">
        <v>340</v>
      </c>
      <c r="F15711" t="s">
        <v>11847</v>
      </c>
      <c r="G15711" t="s">
        <v>2127</v>
      </c>
      <c r="I15711" t="s">
        <v>2006</v>
      </c>
      <c r="J15711" t="s">
        <v>2022</v>
      </c>
      <c r="K15711" t="s">
        <v>2023</v>
      </c>
      <c r="L15711">
        <v>3</v>
      </c>
      <c r="M15711">
        <v>590</v>
      </c>
      <c r="N15711" s="43">
        <v>1770</v>
      </c>
    </row>
    <row r="15712" hidden="1" spans="1:14" x14ac:dyDescent="0.25">
      <c r="A15712" s="106">
        <v>45875</v>
      </c>
      <c r="B15712">
        <v>908</v>
      </c>
      <c r="C15712">
        <v>0</v>
      </c>
      <c r="E15712">
        <v>92</v>
      </c>
      <c r="F15712" t="s">
        <v>11848</v>
      </c>
      <c r="G15712" t="s">
        <v>2005</v>
      </c>
      <c r="I15712" t="s">
        <v>2006</v>
      </c>
      <c r="J15712" t="s">
        <v>5937</v>
      </c>
      <c r="K15712" t="s">
        <v>5938</v>
      </c>
      <c r="L15712">
        <v>7</v>
      </c>
      <c r="M15712">
        <v>600</v>
      </c>
      <c r="N15712" s="43">
        <v>4200</v>
      </c>
    </row>
    <row r="15713" hidden="1" spans="1:14" x14ac:dyDescent="0.25">
      <c r="A15713" s="106">
        <v>45875</v>
      </c>
      <c r="B15713">
        <v>915</v>
      </c>
      <c r="C15713">
        <v>0</v>
      </c>
      <c r="E15713">
        <v>92</v>
      </c>
      <c r="F15713" t="s">
        <v>11849</v>
      </c>
      <c r="G15713" t="s">
        <v>2054</v>
      </c>
      <c r="I15713" t="s">
        <v>2006</v>
      </c>
      <c r="J15713" t="s">
        <v>5937</v>
      </c>
      <c r="K15713" t="s">
        <v>5938</v>
      </c>
      <c r="L15713">
        <v>7</v>
      </c>
      <c r="M15713">
        <v>600</v>
      </c>
      <c r="N15713" s="43">
        <v>4200</v>
      </c>
    </row>
    <row r="15714" hidden="1" spans="1:14" x14ac:dyDescent="0.25">
      <c r="A15714" s="106">
        <v>45875</v>
      </c>
      <c r="B15714">
        <v>919</v>
      </c>
      <c r="C15714">
        <v>0</v>
      </c>
      <c r="E15714">
        <v>92</v>
      </c>
      <c r="F15714" t="s">
        <v>11850</v>
      </c>
      <c r="G15714" t="s">
        <v>2063</v>
      </c>
      <c r="I15714" t="s">
        <v>2006</v>
      </c>
      <c r="J15714" t="s">
        <v>5937</v>
      </c>
      <c r="K15714" t="s">
        <v>5938</v>
      </c>
      <c r="L15714">
        <v>7</v>
      </c>
      <c r="M15714">
        <v>600</v>
      </c>
      <c r="N15714" s="43">
        <v>4200</v>
      </c>
    </row>
    <row r="15715" hidden="1" spans="1:14" x14ac:dyDescent="0.25">
      <c r="A15715" s="106">
        <v>45876</v>
      </c>
      <c r="B15715">
        <v>942</v>
      </c>
      <c r="C15715">
        <v>0</v>
      </c>
      <c r="E15715">
        <v>92</v>
      </c>
      <c r="F15715" t="s">
        <v>11851</v>
      </c>
      <c r="G15715" t="s">
        <v>2336</v>
      </c>
      <c r="I15715" t="s">
        <v>2006</v>
      </c>
      <c r="J15715" t="s">
        <v>5937</v>
      </c>
      <c r="K15715" t="s">
        <v>5938</v>
      </c>
      <c r="L15715">
        <v>3</v>
      </c>
      <c r="M15715">
        <v>600</v>
      </c>
      <c r="N15715" s="43">
        <v>1800</v>
      </c>
    </row>
    <row r="15716" hidden="1" spans="1:14" x14ac:dyDescent="0.25">
      <c r="A15716" s="106">
        <v>45896</v>
      </c>
      <c r="B15716">
        <v>1534</v>
      </c>
      <c r="C15716">
        <v>0</v>
      </c>
      <c r="E15716">
        <v>92</v>
      </c>
      <c r="F15716" t="s">
        <v>11852</v>
      </c>
      <c r="G15716" t="s">
        <v>2036</v>
      </c>
      <c r="H15716" t="s">
        <v>2029</v>
      </c>
      <c r="I15716" t="s">
        <v>2006</v>
      </c>
      <c r="J15716" t="s">
        <v>2009</v>
      </c>
      <c r="K15716" t="s">
        <v>2010</v>
      </c>
      <c r="L15716">
        <v>10</v>
      </c>
      <c r="M15716">
        <v>560</v>
      </c>
      <c r="N15716" s="43">
        <v>5600</v>
      </c>
    </row>
    <row r="15717" hidden="1" spans="1:14" x14ac:dyDescent="0.25">
      <c r="A15717" s="106">
        <v>45896</v>
      </c>
      <c r="B15717">
        <v>1534</v>
      </c>
      <c r="C15717">
        <v>0</v>
      </c>
      <c r="E15717">
        <v>92</v>
      </c>
      <c r="F15717" t="s">
        <v>11852</v>
      </c>
      <c r="G15717" t="s">
        <v>2036</v>
      </c>
      <c r="H15717" t="s">
        <v>2029</v>
      </c>
      <c r="I15717" t="s">
        <v>2006</v>
      </c>
      <c r="J15717" t="s">
        <v>2033</v>
      </c>
      <c r="K15717" t="s">
        <v>2034</v>
      </c>
      <c r="L15717">
        <v>1</v>
      </c>
      <c r="M15717">
        <v>1800</v>
      </c>
      <c r="N15717" s="43">
        <v>1800</v>
      </c>
    </row>
    <row r="15718" hidden="1" spans="1:14" x14ac:dyDescent="0.25">
      <c r="A15718" s="106">
        <v>45896</v>
      </c>
      <c r="B15718">
        <v>1536</v>
      </c>
      <c r="C15718">
        <v>0</v>
      </c>
      <c r="E15718">
        <v>92</v>
      </c>
      <c r="F15718" t="s">
        <v>11853</v>
      </c>
      <c r="G15718" t="s">
        <v>2038</v>
      </c>
      <c r="H15718" t="s">
        <v>2029</v>
      </c>
      <c r="I15718" t="s">
        <v>2006</v>
      </c>
      <c r="J15718" t="s">
        <v>2009</v>
      </c>
      <c r="K15718" t="s">
        <v>2010</v>
      </c>
      <c r="L15718">
        <v>10</v>
      </c>
      <c r="M15718">
        <v>560</v>
      </c>
      <c r="N15718" s="43">
        <v>5600</v>
      </c>
    </row>
    <row r="15719" hidden="1" spans="1:14" x14ac:dyDescent="0.25">
      <c r="A15719" s="106">
        <v>45896</v>
      </c>
      <c r="B15719">
        <v>1538</v>
      </c>
      <c r="C15719">
        <v>0</v>
      </c>
      <c r="E15719">
        <v>92</v>
      </c>
      <c r="F15719" t="s">
        <v>11854</v>
      </c>
      <c r="G15719" t="s">
        <v>2021</v>
      </c>
      <c r="H15719" t="s">
        <v>2029</v>
      </c>
      <c r="I15719" t="s">
        <v>2006</v>
      </c>
      <c r="J15719" t="s">
        <v>2009</v>
      </c>
      <c r="K15719" t="s">
        <v>2010</v>
      </c>
      <c r="L15719">
        <v>10</v>
      </c>
      <c r="M15719">
        <v>560</v>
      </c>
      <c r="N15719" s="43">
        <v>5600</v>
      </c>
    </row>
    <row r="15720" hidden="1" spans="1:14" x14ac:dyDescent="0.25">
      <c r="A15720" s="106">
        <v>45896</v>
      </c>
      <c r="B15720">
        <v>1540</v>
      </c>
      <c r="C15720">
        <v>0</v>
      </c>
      <c r="E15720">
        <v>92</v>
      </c>
      <c r="F15720" t="s">
        <v>11855</v>
      </c>
      <c r="G15720" t="s">
        <v>2044</v>
      </c>
      <c r="H15720" t="s">
        <v>2029</v>
      </c>
      <c r="I15720" t="s">
        <v>2006</v>
      </c>
      <c r="J15720" t="s">
        <v>2033</v>
      </c>
      <c r="K15720" t="s">
        <v>2034</v>
      </c>
      <c r="L15720">
        <v>10</v>
      </c>
      <c r="M15720">
        <v>55</v>
      </c>
      <c r="N15720" s="43">
        <v>550</v>
      </c>
    </row>
    <row r="15721" hidden="1" spans="1:14" x14ac:dyDescent="0.25">
      <c r="A15721" s="106">
        <v>45896</v>
      </c>
      <c r="B15721">
        <v>1540</v>
      </c>
      <c r="C15721">
        <v>0</v>
      </c>
      <c r="E15721">
        <v>92</v>
      </c>
      <c r="F15721" t="s">
        <v>11855</v>
      </c>
      <c r="G15721" t="s">
        <v>2044</v>
      </c>
      <c r="H15721" t="s">
        <v>2029</v>
      </c>
      <c r="I15721" t="s">
        <v>2006</v>
      </c>
      <c r="J15721" t="s">
        <v>2009</v>
      </c>
      <c r="K15721" t="s">
        <v>2010</v>
      </c>
      <c r="L15721">
        <v>10</v>
      </c>
      <c r="M15721">
        <v>560</v>
      </c>
      <c r="N15721" s="43">
        <v>5600</v>
      </c>
    </row>
    <row r="15722" hidden="1" spans="1:14" x14ac:dyDescent="0.25">
      <c r="A15722" s="106">
        <v>45896</v>
      </c>
      <c r="B15722">
        <v>1542</v>
      </c>
      <c r="C15722">
        <v>0</v>
      </c>
      <c r="E15722">
        <v>92</v>
      </c>
      <c r="F15722" t="s">
        <v>11856</v>
      </c>
      <c r="G15722" t="s">
        <v>2036</v>
      </c>
      <c r="H15722" t="s">
        <v>2029</v>
      </c>
      <c r="I15722" t="s">
        <v>2006</v>
      </c>
      <c r="J15722" t="s">
        <v>2009</v>
      </c>
      <c r="K15722" t="s">
        <v>2010</v>
      </c>
      <c r="L15722">
        <v>10</v>
      </c>
      <c r="M15722">
        <v>560</v>
      </c>
      <c r="N15722" s="43">
        <v>5600</v>
      </c>
    </row>
    <row r="15723" hidden="1" spans="1:14" x14ac:dyDescent="0.25">
      <c r="A15723" s="106">
        <v>45896</v>
      </c>
      <c r="B15723">
        <v>1542</v>
      </c>
      <c r="C15723">
        <v>0</v>
      </c>
      <c r="E15723">
        <v>92</v>
      </c>
      <c r="F15723" t="s">
        <v>11856</v>
      </c>
      <c r="G15723" t="s">
        <v>2036</v>
      </c>
      <c r="H15723" t="s">
        <v>2029</v>
      </c>
      <c r="I15723" t="s">
        <v>2006</v>
      </c>
      <c r="J15723" t="s">
        <v>2033</v>
      </c>
      <c r="K15723" t="s">
        <v>2034</v>
      </c>
      <c r="L15723">
        <v>10</v>
      </c>
      <c r="M15723">
        <v>55</v>
      </c>
      <c r="N15723" s="43">
        <v>550</v>
      </c>
    </row>
    <row r="15724" hidden="1" spans="1:14" x14ac:dyDescent="0.25">
      <c r="A15724" s="106">
        <v>45896</v>
      </c>
      <c r="B15724">
        <v>1545</v>
      </c>
      <c r="C15724">
        <v>0</v>
      </c>
      <c r="E15724">
        <v>92</v>
      </c>
      <c r="F15724" t="s">
        <v>11857</v>
      </c>
      <c r="G15724" t="s">
        <v>2021</v>
      </c>
      <c r="H15724" t="s">
        <v>2029</v>
      </c>
      <c r="I15724" t="s">
        <v>2006</v>
      </c>
      <c r="J15724" t="s">
        <v>2009</v>
      </c>
      <c r="K15724" t="s">
        <v>2010</v>
      </c>
      <c r="L15724">
        <v>10</v>
      </c>
      <c r="M15724">
        <v>560</v>
      </c>
      <c r="N15724" s="43">
        <v>5600</v>
      </c>
    </row>
    <row r="15725" hidden="1" spans="1:14" x14ac:dyDescent="0.25">
      <c r="A15725" s="106">
        <v>45896</v>
      </c>
      <c r="B15725">
        <v>1545</v>
      </c>
      <c r="C15725">
        <v>0</v>
      </c>
      <c r="E15725">
        <v>92</v>
      </c>
      <c r="F15725" t="s">
        <v>11857</v>
      </c>
      <c r="G15725" t="s">
        <v>2021</v>
      </c>
      <c r="H15725" t="s">
        <v>2029</v>
      </c>
      <c r="I15725" t="s">
        <v>2006</v>
      </c>
      <c r="J15725" t="s">
        <v>2033</v>
      </c>
      <c r="K15725" t="s">
        <v>2034</v>
      </c>
      <c r="L15725">
        <v>10</v>
      </c>
      <c r="M15725">
        <v>55</v>
      </c>
      <c r="N15725" s="43">
        <v>550</v>
      </c>
    </row>
    <row r="15726" hidden="1" spans="1:14" x14ac:dyDescent="0.25">
      <c r="A15726" s="106">
        <v>45896</v>
      </c>
      <c r="B15726">
        <v>1547</v>
      </c>
      <c r="C15726">
        <v>0</v>
      </c>
      <c r="E15726">
        <v>92</v>
      </c>
      <c r="F15726" t="s">
        <v>11858</v>
      </c>
      <c r="G15726" t="s">
        <v>2044</v>
      </c>
      <c r="H15726" t="s">
        <v>2029</v>
      </c>
      <c r="I15726" t="s">
        <v>2006</v>
      </c>
      <c r="J15726" t="s">
        <v>2033</v>
      </c>
      <c r="K15726" t="s">
        <v>2034</v>
      </c>
      <c r="L15726">
        <v>10</v>
      </c>
      <c r="M15726">
        <v>55</v>
      </c>
      <c r="N15726" s="43">
        <v>550</v>
      </c>
    </row>
    <row r="15727" hidden="1" spans="1:14" x14ac:dyDescent="0.25">
      <c r="A15727" s="106">
        <v>45896</v>
      </c>
      <c r="B15727">
        <v>1547</v>
      </c>
      <c r="C15727">
        <v>0</v>
      </c>
      <c r="E15727">
        <v>92</v>
      </c>
      <c r="F15727" t="s">
        <v>11858</v>
      </c>
      <c r="G15727" t="s">
        <v>2044</v>
      </c>
      <c r="H15727" t="s">
        <v>2029</v>
      </c>
      <c r="I15727" t="s">
        <v>2006</v>
      </c>
      <c r="J15727" t="s">
        <v>2009</v>
      </c>
      <c r="K15727" t="s">
        <v>2010</v>
      </c>
      <c r="L15727">
        <v>10</v>
      </c>
      <c r="M15727">
        <v>560</v>
      </c>
      <c r="N15727" s="43">
        <v>5600</v>
      </c>
    </row>
    <row r="15728" hidden="1" spans="1:14" x14ac:dyDescent="0.25">
      <c r="A15728" s="106">
        <v>45896</v>
      </c>
      <c r="B15728">
        <v>1548</v>
      </c>
      <c r="C15728">
        <v>0</v>
      </c>
      <c r="E15728">
        <v>92</v>
      </c>
      <c r="F15728" t="s">
        <v>11859</v>
      </c>
      <c r="G15728" t="s">
        <v>2038</v>
      </c>
      <c r="H15728" t="s">
        <v>2029</v>
      </c>
      <c r="I15728" t="s">
        <v>2006</v>
      </c>
      <c r="J15728" t="s">
        <v>2009</v>
      </c>
      <c r="K15728" t="s">
        <v>2010</v>
      </c>
      <c r="L15728">
        <v>10</v>
      </c>
      <c r="M15728">
        <v>560</v>
      </c>
      <c r="N15728" s="43">
        <v>5600</v>
      </c>
    </row>
    <row r="15729" hidden="1" spans="1:14" x14ac:dyDescent="0.25">
      <c r="A15729" s="106">
        <v>45896</v>
      </c>
      <c r="B15729">
        <v>1548</v>
      </c>
      <c r="C15729">
        <v>0</v>
      </c>
      <c r="E15729">
        <v>92</v>
      </c>
      <c r="F15729" t="s">
        <v>11859</v>
      </c>
      <c r="G15729" t="s">
        <v>2038</v>
      </c>
      <c r="H15729" t="s">
        <v>2029</v>
      </c>
      <c r="I15729" t="s">
        <v>2006</v>
      </c>
      <c r="J15729" t="s">
        <v>2033</v>
      </c>
      <c r="K15729" t="s">
        <v>2034</v>
      </c>
      <c r="L15729">
        <v>10</v>
      </c>
      <c r="M15729">
        <v>55</v>
      </c>
      <c r="N15729" s="43">
        <v>550</v>
      </c>
    </row>
    <row r="15730" hidden="1" spans="1:14" x14ac:dyDescent="0.25">
      <c r="A15730" s="106">
        <v>45896</v>
      </c>
      <c r="B15730">
        <v>1550</v>
      </c>
      <c r="C15730">
        <v>0</v>
      </c>
      <c r="E15730">
        <v>92</v>
      </c>
      <c r="F15730" t="s">
        <v>11860</v>
      </c>
      <c r="G15730" t="s">
        <v>2017</v>
      </c>
      <c r="H15730" t="s">
        <v>2029</v>
      </c>
      <c r="I15730" t="s">
        <v>2006</v>
      </c>
      <c r="J15730" t="s">
        <v>2033</v>
      </c>
      <c r="K15730" t="s">
        <v>2034</v>
      </c>
      <c r="L15730">
        <v>9</v>
      </c>
      <c r="M15730">
        <v>55</v>
      </c>
      <c r="N15730" s="43">
        <v>495</v>
      </c>
    </row>
    <row r="15731" hidden="1" spans="1:14" x14ac:dyDescent="0.25">
      <c r="A15731" s="106">
        <v>45896</v>
      </c>
      <c r="B15731">
        <v>1550</v>
      </c>
      <c r="C15731">
        <v>0</v>
      </c>
      <c r="E15731">
        <v>92</v>
      </c>
      <c r="F15731" t="s">
        <v>11860</v>
      </c>
      <c r="G15731" t="s">
        <v>2017</v>
      </c>
      <c r="H15731" t="s">
        <v>2029</v>
      </c>
      <c r="I15731" t="s">
        <v>2006</v>
      </c>
      <c r="J15731" t="s">
        <v>2009</v>
      </c>
      <c r="K15731" t="s">
        <v>2010</v>
      </c>
      <c r="L15731">
        <v>9</v>
      </c>
      <c r="M15731">
        <v>560</v>
      </c>
      <c r="N15731" s="43">
        <v>5040</v>
      </c>
    </row>
    <row r="15732" hidden="1" spans="1:14" x14ac:dyDescent="0.25">
      <c r="A15732" s="106">
        <v>45896</v>
      </c>
      <c r="B15732">
        <v>1551</v>
      </c>
      <c r="C15732">
        <v>0</v>
      </c>
      <c r="E15732">
        <v>92</v>
      </c>
      <c r="F15732" t="s">
        <v>11861</v>
      </c>
      <c r="G15732" t="s">
        <v>2063</v>
      </c>
      <c r="H15732" t="s">
        <v>2029</v>
      </c>
      <c r="I15732" t="s">
        <v>2006</v>
      </c>
      <c r="J15732" t="s">
        <v>2009</v>
      </c>
      <c r="K15732" t="s">
        <v>2010</v>
      </c>
      <c r="L15732">
        <v>9</v>
      </c>
      <c r="M15732">
        <v>560</v>
      </c>
      <c r="N15732" s="43">
        <v>5040</v>
      </c>
    </row>
    <row r="15733" hidden="1" spans="1:14" x14ac:dyDescent="0.25">
      <c r="A15733" s="106">
        <v>45896</v>
      </c>
      <c r="B15733">
        <v>1551</v>
      </c>
      <c r="C15733">
        <v>0</v>
      </c>
      <c r="E15733">
        <v>92</v>
      </c>
      <c r="F15733" t="s">
        <v>11861</v>
      </c>
      <c r="G15733" t="s">
        <v>2063</v>
      </c>
      <c r="H15733" t="s">
        <v>2029</v>
      </c>
      <c r="I15733" t="s">
        <v>2006</v>
      </c>
      <c r="J15733" t="s">
        <v>2033</v>
      </c>
      <c r="K15733" t="s">
        <v>2034</v>
      </c>
      <c r="L15733">
        <v>9</v>
      </c>
      <c r="M15733">
        <v>55</v>
      </c>
      <c r="N15733" s="43">
        <v>495</v>
      </c>
    </row>
    <row r="15734" hidden="1" spans="1:14" x14ac:dyDescent="0.25">
      <c r="A15734" s="106">
        <v>45896</v>
      </c>
      <c r="B15734">
        <v>1552</v>
      </c>
      <c r="C15734">
        <v>0</v>
      </c>
      <c r="E15734">
        <v>92</v>
      </c>
      <c r="F15734" t="s">
        <v>11862</v>
      </c>
      <c r="G15734" t="s">
        <v>2054</v>
      </c>
      <c r="H15734" t="s">
        <v>2029</v>
      </c>
      <c r="I15734" t="s">
        <v>2006</v>
      </c>
      <c r="J15734" t="s">
        <v>2009</v>
      </c>
      <c r="K15734" t="s">
        <v>2010</v>
      </c>
      <c r="L15734">
        <v>9</v>
      </c>
      <c r="M15734">
        <v>560</v>
      </c>
      <c r="N15734" s="43">
        <v>5040</v>
      </c>
    </row>
    <row r="15735" hidden="1" spans="1:14" x14ac:dyDescent="0.25">
      <c r="A15735" s="106">
        <v>45896</v>
      </c>
      <c r="B15735">
        <v>1552</v>
      </c>
      <c r="C15735">
        <v>0</v>
      </c>
      <c r="E15735">
        <v>92</v>
      </c>
      <c r="F15735" t="s">
        <v>11862</v>
      </c>
      <c r="G15735" t="s">
        <v>2054</v>
      </c>
      <c r="H15735" t="s">
        <v>2029</v>
      </c>
      <c r="I15735" t="s">
        <v>2006</v>
      </c>
      <c r="J15735" t="s">
        <v>2033</v>
      </c>
      <c r="K15735" t="s">
        <v>2034</v>
      </c>
      <c r="L15735">
        <v>9</v>
      </c>
      <c r="M15735">
        <v>55</v>
      </c>
      <c r="N15735" s="43">
        <v>495</v>
      </c>
    </row>
    <row r="15736" hidden="1" spans="1:14" x14ac:dyDescent="0.25">
      <c r="A15736" s="106">
        <v>45896</v>
      </c>
      <c r="B15736">
        <v>1553</v>
      </c>
      <c r="C15736">
        <v>0</v>
      </c>
      <c r="E15736">
        <v>92</v>
      </c>
      <c r="F15736" t="s">
        <v>11863</v>
      </c>
      <c r="G15736" t="s">
        <v>2036</v>
      </c>
      <c r="H15736" t="s">
        <v>2029</v>
      </c>
      <c r="I15736" t="s">
        <v>2006</v>
      </c>
      <c r="J15736" t="s">
        <v>2009</v>
      </c>
      <c r="K15736" t="s">
        <v>2010</v>
      </c>
      <c r="L15736">
        <v>10</v>
      </c>
      <c r="M15736">
        <v>560</v>
      </c>
      <c r="N15736" s="43">
        <v>5600</v>
      </c>
    </row>
    <row r="15737" hidden="1" spans="1:14" x14ac:dyDescent="0.25">
      <c r="A15737" s="106">
        <v>45896</v>
      </c>
      <c r="B15737">
        <v>1553</v>
      </c>
      <c r="C15737">
        <v>0</v>
      </c>
      <c r="E15737">
        <v>92</v>
      </c>
      <c r="F15737" t="s">
        <v>11863</v>
      </c>
      <c r="G15737" t="s">
        <v>2036</v>
      </c>
      <c r="H15737" t="s">
        <v>2029</v>
      </c>
      <c r="I15737" t="s">
        <v>2006</v>
      </c>
      <c r="J15737" t="s">
        <v>2033</v>
      </c>
      <c r="K15737" t="s">
        <v>2034</v>
      </c>
      <c r="L15737">
        <v>10</v>
      </c>
      <c r="M15737">
        <v>55</v>
      </c>
      <c r="N15737" s="43">
        <v>550</v>
      </c>
    </row>
    <row r="15738" hidden="1" spans="1:14" x14ac:dyDescent="0.25">
      <c r="A15738" s="106">
        <v>45896</v>
      </c>
      <c r="B15738">
        <v>1554</v>
      </c>
      <c r="C15738">
        <v>0</v>
      </c>
      <c r="E15738">
        <v>92</v>
      </c>
      <c r="F15738" t="s">
        <v>11864</v>
      </c>
      <c r="G15738" t="s">
        <v>2368</v>
      </c>
      <c r="H15738" t="s">
        <v>2029</v>
      </c>
      <c r="I15738" t="s">
        <v>2006</v>
      </c>
      <c r="J15738" t="s">
        <v>2033</v>
      </c>
      <c r="K15738" t="s">
        <v>2034</v>
      </c>
      <c r="L15738">
        <v>9</v>
      </c>
      <c r="M15738">
        <v>55</v>
      </c>
      <c r="N15738" s="43">
        <v>495</v>
      </c>
    </row>
    <row r="15739" hidden="1" spans="1:14" x14ac:dyDescent="0.25">
      <c r="A15739" s="106">
        <v>45896</v>
      </c>
      <c r="B15739">
        <v>1554</v>
      </c>
      <c r="C15739">
        <v>0</v>
      </c>
      <c r="E15739">
        <v>92</v>
      </c>
      <c r="F15739" t="s">
        <v>11864</v>
      </c>
      <c r="G15739" t="s">
        <v>2368</v>
      </c>
      <c r="H15739" t="s">
        <v>2029</v>
      </c>
      <c r="I15739" t="s">
        <v>2006</v>
      </c>
      <c r="J15739" t="s">
        <v>2009</v>
      </c>
      <c r="K15739" t="s">
        <v>2010</v>
      </c>
      <c r="L15739">
        <v>9</v>
      </c>
      <c r="M15739">
        <v>560</v>
      </c>
      <c r="N15739" s="43">
        <v>5040</v>
      </c>
    </row>
    <row r="15740" hidden="1" spans="1:14" x14ac:dyDescent="0.25">
      <c r="A15740" s="106">
        <v>45896</v>
      </c>
      <c r="B15740">
        <v>1555</v>
      </c>
      <c r="C15740">
        <v>0</v>
      </c>
      <c r="E15740">
        <v>92</v>
      </c>
      <c r="F15740" t="s">
        <v>11865</v>
      </c>
      <c r="G15740" t="s">
        <v>2044</v>
      </c>
      <c r="H15740" t="s">
        <v>2029</v>
      </c>
      <c r="I15740" t="s">
        <v>2006</v>
      </c>
      <c r="J15740" t="s">
        <v>2009</v>
      </c>
      <c r="K15740" t="s">
        <v>2010</v>
      </c>
      <c r="L15740">
        <v>10</v>
      </c>
      <c r="M15740">
        <v>560</v>
      </c>
      <c r="N15740" s="43">
        <v>5600</v>
      </c>
    </row>
    <row r="15741" hidden="1" spans="1:14" x14ac:dyDescent="0.25">
      <c r="A15741" s="106">
        <v>45896</v>
      </c>
      <c r="B15741">
        <v>1555</v>
      </c>
      <c r="C15741">
        <v>0</v>
      </c>
      <c r="E15741">
        <v>92</v>
      </c>
      <c r="F15741" t="s">
        <v>11865</v>
      </c>
      <c r="G15741" t="s">
        <v>2044</v>
      </c>
      <c r="H15741" t="s">
        <v>2029</v>
      </c>
      <c r="I15741" t="s">
        <v>2006</v>
      </c>
      <c r="J15741" t="s">
        <v>2033</v>
      </c>
      <c r="K15741" t="s">
        <v>2034</v>
      </c>
      <c r="L15741">
        <v>10</v>
      </c>
      <c r="M15741">
        <v>55</v>
      </c>
      <c r="N15741" s="43">
        <v>550</v>
      </c>
    </row>
    <row r="15742" hidden="1" spans="1:14" x14ac:dyDescent="0.25">
      <c r="A15742" s="106">
        <v>45972</v>
      </c>
      <c r="B15742">
        <v>4113</v>
      </c>
      <c r="C15742">
        <v>1039</v>
      </c>
      <c r="E15742">
        <v>202</v>
      </c>
      <c r="F15742" t="s">
        <v>11866</v>
      </c>
      <c r="G15742" t="s">
        <v>2012</v>
      </c>
      <c r="I15742" t="s">
        <v>2030</v>
      </c>
      <c r="J15742" t="s">
        <v>2375</v>
      </c>
      <c r="K15742" t="s">
        <v>2376</v>
      </c>
      <c r="L15742">
        <v>5</v>
      </c>
      <c r="M15742">
        <v>579</v>
      </c>
      <c r="N15742" s="43">
        <v>2895</v>
      </c>
    </row>
    <row r="15743" hidden="1" spans="1:14" x14ac:dyDescent="0.25">
      <c r="A15743" s="106">
        <v>45972</v>
      </c>
      <c r="B15743">
        <v>4114</v>
      </c>
      <c r="C15743">
        <v>1040</v>
      </c>
      <c r="E15743">
        <v>202</v>
      </c>
      <c r="F15743" t="s">
        <v>11866</v>
      </c>
      <c r="G15743" t="s">
        <v>2012</v>
      </c>
      <c r="I15743" t="s">
        <v>2030</v>
      </c>
      <c r="J15743" t="s">
        <v>2375</v>
      </c>
      <c r="K15743" t="s">
        <v>2376</v>
      </c>
      <c r="L15743">
        <v>3</v>
      </c>
      <c r="M15743">
        <v>579</v>
      </c>
      <c r="N15743" s="43">
        <v>1737</v>
      </c>
    </row>
    <row r="15744" hidden="1" spans="1:14" x14ac:dyDescent="0.25">
      <c r="A15744" s="106">
        <v>45972</v>
      </c>
      <c r="B15744">
        <v>4123</v>
      </c>
      <c r="C15744">
        <v>1049</v>
      </c>
      <c r="E15744">
        <v>202</v>
      </c>
      <c r="F15744" t="s">
        <v>11867</v>
      </c>
      <c r="G15744" t="s">
        <v>2038</v>
      </c>
      <c r="I15744" t="s">
        <v>2030</v>
      </c>
      <c r="J15744" t="s">
        <v>2375</v>
      </c>
      <c r="K15744" t="s">
        <v>2376</v>
      </c>
      <c r="L15744">
        <v>5.5</v>
      </c>
      <c r="M15744">
        <v>579</v>
      </c>
      <c r="N15744" s="43">
        <v>3184.5</v>
      </c>
    </row>
    <row r="15745" hidden="1" spans="1:14" x14ac:dyDescent="0.25">
      <c r="A15745" s="106">
        <v>46039</v>
      </c>
      <c r="B15745">
        <v>7065</v>
      </c>
      <c r="C15745">
        <v>3971</v>
      </c>
      <c r="E15745">
        <v>202</v>
      </c>
      <c r="F15745" t="s">
        <v>11868</v>
      </c>
      <c r="G15745" t="s">
        <v>2021</v>
      </c>
      <c r="H15745" t="s">
        <v>2005</v>
      </c>
      <c r="I15745" t="s">
        <v>2030</v>
      </c>
      <c r="J15745" t="s">
        <v>2007</v>
      </c>
      <c r="K15745" t="s">
        <v>2008</v>
      </c>
      <c r="L15745">
        <v>1</v>
      </c>
      <c r="M15745">
        <v>2500</v>
      </c>
      <c r="N15745" s="43">
        <v>2500</v>
      </c>
    </row>
    <row r="15746" hidden="1" spans="1:14" x14ac:dyDescent="0.25">
      <c r="A15746" s="106">
        <v>46039</v>
      </c>
      <c r="B15746">
        <v>7065</v>
      </c>
      <c r="C15746">
        <v>3971</v>
      </c>
      <c r="E15746">
        <v>202</v>
      </c>
      <c r="F15746" t="s">
        <v>11868</v>
      </c>
      <c r="G15746" t="s">
        <v>2021</v>
      </c>
      <c r="H15746" t="s">
        <v>2005</v>
      </c>
      <c r="I15746" t="s">
        <v>2030</v>
      </c>
      <c r="J15746" t="s">
        <v>2189</v>
      </c>
      <c r="K15746" t="s">
        <v>2190</v>
      </c>
      <c r="L15746">
        <v>8</v>
      </c>
      <c r="M15746">
        <v>620</v>
      </c>
      <c r="N15746" s="43">
        <v>4960</v>
      </c>
    </row>
    <row r="15747" hidden="1" spans="1:14" x14ac:dyDescent="0.25">
      <c r="A15747" s="106">
        <v>46039</v>
      </c>
      <c r="B15747">
        <v>7066</v>
      </c>
      <c r="C15747">
        <v>3972</v>
      </c>
      <c r="E15747">
        <v>202</v>
      </c>
      <c r="F15747" t="s">
        <v>11868</v>
      </c>
      <c r="G15747" t="s">
        <v>2021</v>
      </c>
      <c r="H15747" t="s">
        <v>2005</v>
      </c>
      <c r="I15747" t="s">
        <v>2030</v>
      </c>
      <c r="J15747" t="s">
        <v>2189</v>
      </c>
      <c r="K15747" t="s">
        <v>2190</v>
      </c>
      <c r="L15747">
        <v>2</v>
      </c>
      <c r="M15747">
        <v>620</v>
      </c>
      <c r="N15747" s="43">
        <v>1240</v>
      </c>
    </row>
    <row r="15748" hidden="1" spans="1:14" x14ac:dyDescent="0.25">
      <c r="A15748" s="106">
        <v>46039</v>
      </c>
      <c r="B15748">
        <v>7079</v>
      </c>
      <c r="C15748">
        <v>3985</v>
      </c>
      <c r="E15748">
        <v>202</v>
      </c>
      <c r="F15748" t="s">
        <v>11869</v>
      </c>
      <c r="G15748" t="s">
        <v>2038</v>
      </c>
      <c r="H15748" t="s">
        <v>2005</v>
      </c>
      <c r="I15748" t="s">
        <v>2030</v>
      </c>
      <c r="J15748" t="s">
        <v>2189</v>
      </c>
      <c r="K15748" t="s">
        <v>2190</v>
      </c>
      <c r="L15748">
        <v>6</v>
      </c>
      <c r="M15748">
        <v>620</v>
      </c>
      <c r="N15748" s="43">
        <v>3720</v>
      </c>
    </row>
    <row r="15749" hidden="1" spans="1:14" x14ac:dyDescent="0.25">
      <c r="A15749" s="106">
        <v>45846</v>
      </c>
      <c r="B15749">
        <v>95</v>
      </c>
      <c r="C15749">
        <v>0</v>
      </c>
      <c r="E15749">
        <v>9</v>
      </c>
      <c r="F15749" t="s">
        <v>11870</v>
      </c>
      <c r="G15749" t="s">
        <v>2038</v>
      </c>
      <c r="I15749" t="s">
        <v>2006</v>
      </c>
      <c r="J15749" t="s">
        <v>2242</v>
      </c>
      <c r="K15749" t="s">
        <v>2243</v>
      </c>
      <c r="L15749">
        <v>8</v>
      </c>
      <c r="M15749">
        <v>500</v>
      </c>
      <c r="N15749" s="43">
        <v>4000</v>
      </c>
    </row>
    <row r="15750" hidden="1" spans="1:14" x14ac:dyDescent="0.25">
      <c r="A15750" s="106">
        <v>45847</v>
      </c>
      <c r="B15750">
        <v>99</v>
      </c>
      <c r="C15750">
        <v>0</v>
      </c>
      <c r="E15750">
        <v>9</v>
      </c>
      <c r="F15750" t="s">
        <v>11871</v>
      </c>
      <c r="G15750" t="s">
        <v>2038</v>
      </c>
      <c r="I15750" t="s">
        <v>2006</v>
      </c>
      <c r="J15750" t="s">
        <v>2242</v>
      </c>
      <c r="K15750" t="s">
        <v>2243</v>
      </c>
      <c r="L15750">
        <v>8</v>
      </c>
      <c r="M15750">
        <v>500</v>
      </c>
      <c r="N15750" s="43">
        <v>4000</v>
      </c>
    </row>
    <row r="15751" hidden="1" spans="1:14" x14ac:dyDescent="0.25">
      <c r="A15751" s="106">
        <v>45848</v>
      </c>
      <c r="B15751">
        <v>141</v>
      </c>
      <c r="C15751">
        <v>0</v>
      </c>
      <c r="E15751">
        <v>9</v>
      </c>
      <c r="F15751" t="s">
        <v>11872</v>
      </c>
      <c r="G15751" t="s">
        <v>2038</v>
      </c>
      <c r="I15751" t="s">
        <v>2006</v>
      </c>
      <c r="J15751" t="s">
        <v>2242</v>
      </c>
      <c r="K15751" t="s">
        <v>2243</v>
      </c>
      <c r="L15751">
        <v>8</v>
      </c>
      <c r="M15751">
        <v>500</v>
      </c>
      <c r="N15751" s="43">
        <v>4000</v>
      </c>
    </row>
    <row r="15752" hidden="1" spans="1:14" x14ac:dyDescent="0.25">
      <c r="A15752" s="106">
        <v>45852</v>
      </c>
      <c r="B15752">
        <v>223</v>
      </c>
      <c r="C15752">
        <v>0</v>
      </c>
      <c r="E15752">
        <v>9</v>
      </c>
      <c r="F15752" t="s">
        <v>11873</v>
      </c>
      <c r="G15752" t="s">
        <v>2381</v>
      </c>
      <c r="I15752" t="s">
        <v>2006</v>
      </c>
      <c r="J15752" t="s">
        <v>2242</v>
      </c>
      <c r="K15752" t="s">
        <v>2243</v>
      </c>
      <c r="L15752">
        <v>8</v>
      </c>
      <c r="M15752">
        <v>500</v>
      </c>
      <c r="N15752" s="43">
        <v>4000</v>
      </c>
    </row>
    <row r="15753" hidden="1" spans="1:14" x14ac:dyDescent="0.25">
      <c r="A15753" s="106">
        <v>45853</v>
      </c>
      <c r="B15753">
        <v>254</v>
      </c>
      <c r="C15753">
        <v>0</v>
      </c>
      <c r="E15753">
        <v>9</v>
      </c>
      <c r="F15753" t="s">
        <v>11874</v>
      </c>
      <c r="G15753" t="s">
        <v>2381</v>
      </c>
      <c r="I15753" t="s">
        <v>2006</v>
      </c>
      <c r="J15753" t="s">
        <v>2242</v>
      </c>
      <c r="K15753" t="s">
        <v>2243</v>
      </c>
      <c r="L15753">
        <v>8</v>
      </c>
      <c r="M15753">
        <v>500</v>
      </c>
      <c r="N15753" s="43">
        <v>4000</v>
      </c>
    </row>
    <row r="15754" hidden="1" spans="1:14" x14ac:dyDescent="0.25">
      <c r="A15754" s="106">
        <v>45854</v>
      </c>
      <c r="B15754">
        <v>287</v>
      </c>
      <c r="C15754">
        <v>0</v>
      </c>
      <c r="E15754">
        <v>9</v>
      </c>
      <c r="F15754" t="s">
        <v>11875</v>
      </c>
      <c r="G15754" t="s">
        <v>2336</v>
      </c>
      <c r="I15754" t="s">
        <v>2006</v>
      </c>
      <c r="J15754" t="s">
        <v>2242</v>
      </c>
      <c r="K15754" t="s">
        <v>2243</v>
      </c>
      <c r="L15754">
        <v>8</v>
      </c>
      <c r="M15754">
        <v>500</v>
      </c>
      <c r="N15754" s="43">
        <v>4000</v>
      </c>
    </row>
    <row r="15755" hidden="1" spans="1:14" x14ac:dyDescent="0.25">
      <c r="A15755" s="106">
        <v>45855</v>
      </c>
      <c r="B15755">
        <v>323</v>
      </c>
      <c r="C15755">
        <v>0</v>
      </c>
      <c r="E15755">
        <v>9</v>
      </c>
      <c r="F15755" t="s">
        <v>11876</v>
      </c>
      <c r="G15755" t="s">
        <v>2038</v>
      </c>
      <c r="I15755" t="s">
        <v>2006</v>
      </c>
      <c r="J15755" t="s">
        <v>2242</v>
      </c>
      <c r="K15755" t="s">
        <v>2243</v>
      </c>
      <c r="L15755">
        <v>8</v>
      </c>
      <c r="M15755">
        <v>500</v>
      </c>
      <c r="N15755" s="43">
        <v>4000</v>
      </c>
    </row>
    <row r="15756" hidden="1" spans="1:14" x14ac:dyDescent="0.25">
      <c r="A15756" s="106">
        <v>45856</v>
      </c>
      <c r="B15756">
        <v>363</v>
      </c>
      <c r="C15756">
        <v>0</v>
      </c>
      <c r="E15756">
        <v>9</v>
      </c>
      <c r="F15756" t="s">
        <v>11877</v>
      </c>
      <c r="G15756" t="s">
        <v>2044</v>
      </c>
      <c r="I15756" t="s">
        <v>2006</v>
      </c>
      <c r="J15756" t="s">
        <v>2242</v>
      </c>
      <c r="K15756" t="s">
        <v>2243</v>
      </c>
      <c r="L15756">
        <v>10</v>
      </c>
      <c r="M15756">
        <v>500</v>
      </c>
      <c r="N15756" s="43">
        <v>5000</v>
      </c>
    </row>
    <row r="15757" hidden="1" spans="1:14" x14ac:dyDescent="0.25">
      <c r="A15757" s="106">
        <v>45859</v>
      </c>
      <c r="B15757">
        <v>411</v>
      </c>
      <c r="C15757">
        <v>0</v>
      </c>
      <c r="E15757">
        <v>9</v>
      </c>
      <c r="F15757" t="s">
        <v>11878</v>
      </c>
      <c r="G15757" t="s">
        <v>2063</v>
      </c>
      <c r="I15757" t="s">
        <v>2006</v>
      </c>
      <c r="J15757" t="s">
        <v>2242</v>
      </c>
      <c r="K15757" t="s">
        <v>2243</v>
      </c>
      <c r="L15757">
        <v>8</v>
      </c>
      <c r="M15757">
        <v>500</v>
      </c>
      <c r="N15757" s="43">
        <v>4000</v>
      </c>
    </row>
    <row r="15758" hidden="1" spans="1:14" x14ac:dyDescent="0.25">
      <c r="A15758" s="106">
        <v>45860</v>
      </c>
      <c r="B15758">
        <v>450</v>
      </c>
      <c r="C15758">
        <v>0</v>
      </c>
      <c r="E15758">
        <v>9</v>
      </c>
      <c r="F15758" t="s">
        <v>11879</v>
      </c>
      <c r="G15758" t="s">
        <v>2044</v>
      </c>
      <c r="I15758" t="s">
        <v>2006</v>
      </c>
      <c r="J15758" t="s">
        <v>2242</v>
      </c>
      <c r="K15758" t="s">
        <v>2243</v>
      </c>
      <c r="L15758">
        <v>8</v>
      </c>
      <c r="M15758">
        <v>500</v>
      </c>
      <c r="N15758" s="43">
        <v>4000</v>
      </c>
    </row>
    <row r="15759" hidden="1" spans="1:14" x14ac:dyDescent="0.25">
      <c r="A15759" s="106">
        <v>45861</v>
      </c>
      <c r="B15759">
        <v>478</v>
      </c>
      <c r="C15759">
        <v>0</v>
      </c>
      <c r="E15759">
        <v>9</v>
      </c>
      <c r="F15759" t="s">
        <v>11880</v>
      </c>
      <c r="G15759" t="s">
        <v>2036</v>
      </c>
      <c r="I15759" t="s">
        <v>2006</v>
      </c>
      <c r="J15759" t="s">
        <v>2242</v>
      </c>
      <c r="K15759" t="s">
        <v>2243</v>
      </c>
      <c r="L15759">
        <v>6</v>
      </c>
      <c r="M15759">
        <v>500</v>
      </c>
      <c r="N15759" s="43">
        <v>3000</v>
      </c>
    </row>
    <row r="15760" hidden="1" spans="1:14" x14ac:dyDescent="0.25">
      <c r="A15760" s="106">
        <v>45861</v>
      </c>
      <c r="B15760">
        <v>493</v>
      </c>
      <c r="C15760">
        <v>0</v>
      </c>
      <c r="E15760">
        <v>9</v>
      </c>
      <c r="F15760" t="s">
        <v>11881</v>
      </c>
      <c r="G15760" t="s">
        <v>2017</v>
      </c>
      <c r="I15760" t="s">
        <v>2006</v>
      </c>
      <c r="J15760" t="s">
        <v>2242</v>
      </c>
      <c r="K15760" t="s">
        <v>2243</v>
      </c>
      <c r="L15760">
        <v>6</v>
      </c>
      <c r="M15760">
        <v>500</v>
      </c>
      <c r="N15760" s="43">
        <v>3000</v>
      </c>
    </row>
    <row r="15761" hidden="1" spans="1:14" x14ac:dyDescent="0.25">
      <c r="A15761" s="106">
        <v>45862</v>
      </c>
      <c r="B15761">
        <v>516</v>
      </c>
      <c r="C15761">
        <v>0</v>
      </c>
      <c r="E15761">
        <v>9</v>
      </c>
      <c r="F15761" t="s">
        <v>11882</v>
      </c>
      <c r="G15761" t="s">
        <v>2036</v>
      </c>
      <c r="I15761" t="s">
        <v>2006</v>
      </c>
      <c r="J15761" t="s">
        <v>2242</v>
      </c>
      <c r="K15761" t="s">
        <v>2243</v>
      </c>
      <c r="L15761">
        <v>6</v>
      </c>
      <c r="M15761">
        <v>500</v>
      </c>
      <c r="N15761" s="43">
        <v>3000</v>
      </c>
    </row>
    <row r="15762" hidden="1" spans="1:14" x14ac:dyDescent="0.25">
      <c r="A15762" s="106">
        <v>45862</v>
      </c>
      <c r="B15762">
        <v>527</v>
      </c>
      <c r="C15762">
        <v>0</v>
      </c>
      <c r="E15762">
        <v>9</v>
      </c>
      <c r="F15762" t="s">
        <v>11883</v>
      </c>
      <c r="G15762" t="s">
        <v>2021</v>
      </c>
      <c r="I15762" t="s">
        <v>2006</v>
      </c>
      <c r="J15762" t="s">
        <v>2242</v>
      </c>
      <c r="K15762" t="s">
        <v>2243</v>
      </c>
      <c r="L15762">
        <v>6</v>
      </c>
      <c r="M15762">
        <v>500</v>
      </c>
      <c r="N15762" s="43">
        <v>3000</v>
      </c>
    </row>
    <row r="15763" hidden="1" spans="1:14" x14ac:dyDescent="0.25">
      <c r="A15763" s="106">
        <v>45863</v>
      </c>
      <c r="B15763">
        <v>564</v>
      </c>
      <c r="C15763">
        <v>0</v>
      </c>
      <c r="E15763">
        <v>9</v>
      </c>
      <c r="F15763" t="s">
        <v>11884</v>
      </c>
      <c r="G15763" t="s">
        <v>2004</v>
      </c>
      <c r="I15763" t="s">
        <v>2006</v>
      </c>
      <c r="J15763" t="s">
        <v>2242</v>
      </c>
      <c r="K15763" t="s">
        <v>2243</v>
      </c>
      <c r="L15763">
        <v>4</v>
      </c>
      <c r="M15763">
        <v>500</v>
      </c>
      <c r="N15763" s="43">
        <v>2000</v>
      </c>
    </row>
    <row r="15764" hidden="1" spans="1:14" x14ac:dyDescent="0.25">
      <c r="A15764" s="106">
        <v>45866</v>
      </c>
      <c r="B15764">
        <v>600</v>
      </c>
      <c r="C15764">
        <v>0</v>
      </c>
      <c r="E15764">
        <v>9</v>
      </c>
      <c r="F15764" t="s">
        <v>11885</v>
      </c>
      <c r="G15764" t="s">
        <v>2368</v>
      </c>
      <c r="I15764" t="s">
        <v>2006</v>
      </c>
      <c r="J15764" t="s">
        <v>2242</v>
      </c>
      <c r="K15764" t="s">
        <v>2243</v>
      </c>
      <c r="L15764">
        <v>6</v>
      </c>
      <c r="M15764">
        <v>500</v>
      </c>
      <c r="N15764" s="43">
        <v>3000</v>
      </c>
    </row>
    <row r="15765" hidden="1" spans="1:14" x14ac:dyDescent="0.25">
      <c r="A15765" s="106">
        <v>45866</v>
      </c>
      <c r="B15765">
        <v>614</v>
      </c>
      <c r="C15765">
        <v>0</v>
      </c>
      <c r="E15765">
        <v>9</v>
      </c>
      <c r="F15765" t="s">
        <v>11886</v>
      </c>
      <c r="G15765" t="s">
        <v>2038</v>
      </c>
      <c r="I15765" t="s">
        <v>2006</v>
      </c>
      <c r="J15765" t="s">
        <v>2242</v>
      </c>
      <c r="K15765" t="s">
        <v>2243</v>
      </c>
      <c r="L15765">
        <v>6</v>
      </c>
      <c r="M15765">
        <v>500</v>
      </c>
      <c r="N15765" s="43">
        <v>3000</v>
      </c>
    </row>
    <row r="15766" hidden="1" spans="1:14" x14ac:dyDescent="0.25">
      <c r="A15766" s="106">
        <v>45867</v>
      </c>
      <c r="B15766">
        <v>634</v>
      </c>
      <c r="C15766">
        <v>0</v>
      </c>
      <c r="E15766">
        <v>9</v>
      </c>
      <c r="F15766" t="s">
        <v>11887</v>
      </c>
      <c r="G15766" t="s">
        <v>2336</v>
      </c>
      <c r="I15766" t="s">
        <v>2006</v>
      </c>
      <c r="J15766" t="s">
        <v>2242</v>
      </c>
      <c r="K15766" t="s">
        <v>2243</v>
      </c>
      <c r="L15766">
        <v>8</v>
      </c>
      <c r="M15766">
        <v>500</v>
      </c>
      <c r="N15766" s="43">
        <v>4000</v>
      </c>
    </row>
    <row r="15767" hidden="1" spans="1:14" x14ac:dyDescent="0.25">
      <c r="A15767" s="106">
        <v>45867</v>
      </c>
      <c r="B15767">
        <v>662</v>
      </c>
      <c r="C15767">
        <v>0</v>
      </c>
      <c r="E15767">
        <v>9</v>
      </c>
      <c r="F15767" t="s">
        <v>11888</v>
      </c>
      <c r="G15767" t="s">
        <v>2036</v>
      </c>
      <c r="I15767" t="s">
        <v>2006</v>
      </c>
      <c r="J15767" t="s">
        <v>2242</v>
      </c>
      <c r="K15767" t="s">
        <v>2243</v>
      </c>
      <c r="L15767">
        <v>6</v>
      </c>
      <c r="M15767">
        <v>500</v>
      </c>
      <c r="N15767" s="43">
        <v>3000</v>
      </c>
    </row>
    <row r="15768" hidden="1" spans="1:14" x14ac:dyDescent="0.25">
      <c r="A15768" s="106">
        <v>45868</v>
      </c>
      <c r="B15768">
        <v>675</v>
      </c>
      <c r="C15768">
        <v>0</v>
      </c>
      <c r="E15768">
        <v>9</v>
      </c>
      <c r="F15768" t="s">
        <v>11889</v>
      </c>
      <c r="G15768" t="s">
        <v>2063</v>
      </c>
      <c r="I15768" t="s">
        <v>2006</v>
      </c>
      <c r="J15768" t="s">
        <v>2242</v>
      </c>
      <c r="K15768" t="s">
        <v>2243</v>
      </c>
      <c r="L15768">
        <v>6</v>
      </c>
      <c r="M15768">
        <v>500</v>
      </c>
      <c r="N15768" s="43">
        <v>3000</v>
      </c>
    </row>
    <row r="15769" hidden="1" spans="1:14" x14ac:dyDescent="0.25">
      <c r="A15769" s="106">
        <v>45869</v>
      </c>
      <c r="B15769">
        <v>713</v>
      </c>
      <c r="C15769">
        <v>0</v>
      </c>
      <c r="E15769">
        <v>9</v>
      </c>
      <c r="F15769" t="s">
        <v>11890</v>
      </c>
      <c r="G15769" t="s">
        <v>2038</v>
      </c>
      <c r="I15769" t="s">
        <v>2006</v>
      </c>
      <c r="J15769" t="s">
        <v>2242</v>
      </c>
      <c r="K15769" t="s">
        <v>2243</v>
      </c>
      <c r="L15769">
        <v>6</v>
      </c>
      <c r="M15769">
        <v>500</v>
      </c>
      <c r="N15769" s="43">
        <v>3000</v>
      </c>
    </row>
    <row r="15770" hidden="1" spans="1:14" x14ac:dyDescent="0.25">
      <c r="A15770" s="106">
        <v>45869</v>
      </c>
      <c r="B15770">
        <v>721</v>
      </c>
      <c r="C15770">
        <v>0</v>
      </c>
      <c r="E15770">
        <v>9</v>
      </c>
      <c r="F15770" t="s">
        <v>11891</v>
      </c>
      <c r="G15770" t="s">
        <v>2381</v>
      </c>
      <c r="I15770" t="s">
        <v>2006</v>
      </c>
      <c r="J15770" t="s">
        <v>2242</v>
      </c>
      <c r="K15770" t="s">
        <v>2243</v>
      </c>
      <c r="L15770">
        <v>6</v>
      </c>
      <c r="M15770">
        <v>500</v>
      </c>
      <c r="N15770" s="43">
        <v>3000</v>
      </c>
    </row>
    <row r="15771" hidden="1" spans="1:14" x14ac:dyDescent="0.25">
      <c r="A15771" s="106">
        <v>45870</v>
      </c>
      <c r="B15771">
        <v>751</v>
      </c>
      <c r="C15771">
        <v>0</v>
      </c>
      <c r="E15771">
        <v>9</v>
      </c>
      <c r="F15771" t="s">
        <v>11892</v>
      </c>
      <c r="G15771" t="s">
        <v>2036</v>
      </c>
      <c r="I15771" t="s">
        <v>2006</v>
      </c>
      <c r="J15771" t="s">
        <v>2242</v>
      </c>
      <c r="K15771" t="s">
        <v>2243</v>
      </c>
      <c r="L15771">
        <v>6</v>
      </c>
      <c r="M15771">
        <v>500</v>
      </c>
      <c r="N15771" s="43">
        <v>3000</v>
      </c>
    </row>
    <row r="15772" hidden="1" spans="1:14" x14ac:dyDescent="0.25">
      <c r="A15772" s="106">
        <v>45871</v>
      </c>
      <c r="B15772">
        <v>779</v>
      </c>
      <c r="C15772">
        <v>0</v>
      </c>
      <c r="E15772">
        <v>9</v>
      </c>
      <c r="F15772" t="s">
        <v>11893</v>
      </c>
      <c r="G15772" t="s">
        <v>2063</v>
      </c>
      <c r="I15772" t="s">
        <v>2006</v>
      </c>
      <c r="J15772" t="s">
        <v>11894</v>
      </c>
      <c r="K15772" t="s">
        <v>11895</v>
      </c>
      <c r="L15772">
        <v>6</v>
      </c>
      <c r="M15772">
        <v>800</v>
      </c>
      <c r="N15772" s="43">
        <v>4800</v>
      </c>
    </row>
    <row r="15773" hidden="1" spans="1:14" x14ac:dyDescent="0.25">
      <c r="A15773" s="106">
        <v>45873</v>
      </c>
      <c r="B15773">
        <v>804</v>
      </c>
      <c r="C15773">
        <v>0</v>
      </c>
      <c r="E15773">
        <v>9</v>
      </c>
      <c r="F15773" t="s">
        <v>11896</v>
      </c>
      <c r="G15773" t="s">
        <v>2012</v>
      </c>
      <c r="I15773" t="s">
        <v>2006</v>
      </c>
      <c r="J15773" t="s">
        <v>2242</v>
      </c>
      <c r="K15773" t="s">
        <v>2243</v>
      </c>
      <c r="L15773">
        <v>6</v>
      </c>
      <c r="M15773">
        <v>500</v>
      </c>
      <c r="N15773" s="43">
        <v>3000</v>
      </c>
    </row>
    <row r="15774" hidden="1" spans="1:14" x14ac:dyDescent="0.25">
      <c r="A15774" s="106">
        <v>45873</v>
      </c>
      <c r="B15774">
        <v>815</v>
      </c>
      <c r="C15774">
        <v>0</v>
      </c>
      <c r="E15774">
        <v>9</v>
      </c>
      <c r="F15774" t="s">
        <v>11897</v>
      </c>
      <c r="G15774" t="s">
        <v>2038</v>
      </c>
      <c r="I15774" t="s">
        <v>2006</v>
      </c>
      <c r="J15774" t="s">
        <v>2242</v>
      </c>
      <c r="K15774" t="s">
        <v>2243</v>
      </c>
      <c r="L15774">
        <v>6</v>
      </c>
      <c r="M15774">
        <v>500</v>
      </c>
      <c r="N15774" s="43">
        <v>3000</v>
      </c>
    </row>
    <row r="15775" hidden="1" spans="1:14" x14ac:dyDescent="0.25">
      <c r="A15775" s="106">
        <v>45874</v>
      </c>
      <c r="B15775">
        <v>845</v>
      </c>
      <c r="C15775">
        <v>0</v>
      </c>
      <c r="E15775">
        <v>9</v>
      </c>
      <c r="F15775" t="s">
        <v>11898</v>
      </c>
      <c r="G15775" t="s">
        <v>2038</v>
      </c>
      <c r="I15775" t="s">
        <v>2006</v>
      </c>
      <c r="J15775" t="s">
        <v>2242</v>
      </c>
      <c r="K15775" t="s">
        <v>2243</v>
      </c>
      <c r="L15775">
        <v>8</v>
      </c>
      <c r="M15775">
        <v>500</v>
      </c>
      <c r="N15775" s="43">
        <v>4000</v>
      </c>
    </row>
    <row r="15776" hidden="1" spans="1:14" x14ac:dyDescent="0.25">
      <c r="A15776" s="106">
        <v>45875</v>
      </c>
      <c r="B15776">
        <v>893</v>
      </c>
      <c r="C15776">
        <v>0</v>
      </c>
      <c r="E15776">
        <v>9</v>
      </c>
      <c r="F15776" t="s">
        <v>11899</v>
      </c>
      <c r="G15776" t="s">
        <v>2021</v>
      </c>
      <c r="I15776" t="s">
        <v>2006</v>
      </c>
      <c r="J15776" t="s">
        <v>2242</v>
      </c>
      <c r="K15776" t="s">
        <v>2243</v>
      </c>
      <c r="L15776">
        <v>6</v>
      </c>
      <c r="M15776">
        <v>500</v>
      </c>
      <c r="N15776" s="43">
        <v>3000</v>
      </c>
    </row>
    <row r="15777" hidden="1" spans="1:14" x14ac:dyDescent="0.25">
      <c r="A15777" s="106">
        <v>45875</v>
      </c>
      <c r="B15777">
        <v>901</v>
      </c>
      <c r="C15777">
        <v>0</v>
      </c>
      <c r="E15777">
        <v>9</v>
      </c>
      <c r="F15777" t="s">
        <v>11900</v>
      </c>
      <c r="G15777" t="s">
        <v>2036</v>
      </c>
      <c r="I15777" t="s">
        <v>2006</v>
      </c>
      <c r="J15777" t="s">
        <v>2242</v>
      </c>
      <c r="K15777" t="s">
        <v>2243</v>
      </c>
      <c r="L15777">
        <v>6</v>
      </c>
      <c r="M15777">
        <v>500</v>
      </c>
      <c r="N15777" s="43">
        <v>3000</v>
      </c>
    </row>
    <row r="15778" hidden="1" spans="1:14" x14ac:dyDescent="0.25">
      <c r="A15778" s="106">
        <v>45876</v>
      </c>
      <c r="B15778">
        <v>926</v>
      </c>
      <c r="C15778">
        <v>0</v>
      </c>
      <c r="E15778">
        <v>9</v>
      </c>
      <c r="F15778" t="s">
        <v>11901</v>
      </c>
      <c r="G15778" t="s">
        <v>2038</v>
      </c>
      <c r="I15778" t="s">
        <v>2006</v>
      </c>
      <c r="J15778" t="s">
        <v>2242</v>
      </c>
      <c r="K15778" t="s">
        <v>2243</v>
      </c>
      <c r="L15778">
        <v>8</v>
      </c>
      <c r="M15778">
        <v>500</v>
      </c>
      <c r="N15778" s="43">
        <v>4000</v>
      </c>
    </row>
    <row r="15779" hidden="1" spans="1:14" x14ac:dyDescent="0.25">
      <c r="A15779" s="106">
        <v>45877</v>
      </c>
      <c r="B15779">
        <v>959</v>
      </c>
      <c r="C15779">
        <v>0</v>
      </c>
      <c r="E15779">
        <v>9</v>
      </c>
      <c r="F15779" t="s">
        <v>11902</v>
      </c>
      <c r="G15779" t="s">
        <v>2368</v>
      </c>
      <c r="I15779" t="s">
        <v>2006</v>
      </c>
      <c r="J15779" t="s">
        <v>2242</v>
      </c>
      <c r="K15779" t="s">
        <v>2243</v>
      </c>
      <c r="L15779">
        <v>8</v>
      </c>
      <c r="M15779">
        <v>500</v>
      </c>
      <c r="N15779" s="43">
        <v>4000</v>
      </c>
    </row>
    <row r="15780" hidden="1" spans="1:14" x14ac:dyDescent="0.25">
      <c r="A15780" s="106">
        <v>45880</v>
      </c>
      <c r="B15780">
        <v>1012</v>
      </c>
      <c r="C15780">
        <v>0</v>
      </c>
      <c r="E15780">
        <v>9</v>
      </c>
      <c r="F15780" t="s">
        <v>11903</v>
      </c>
      <c r="G15780" t="s">
        <v>2038</v>
      </c>
      <c r="I15780" t="s">
        <v>2006</v>
      </c>
      <c r="J15780" t="s">
        <v>2242</v>
      </c>
      <c r="K15780" t="s">
        <v>2243</v>
      </c>
      <c r="L15780">
        <v>6</v>
      </c>
      <c r="M15780">
        <v>500</v>
      </c>
      <c r="N15780" s="43">
        <v>3000</v>
      </c>
    </row>
    <row r="15781" hidden="1" spans="1:14" x14ac:dyDescent="0.25">
      <c r="A15781" s="106">
        <v>45880</v>
      </c>
      <c r="B15781">
        <v>1023</v>
      </c>
      <c r="C15781">
        <v>0</v>
      </c>
      <c r="E15781">
        <v>9</v>
      </c>
      <c r="F15781" t="s">
        <v>11904</v>
      </c>
      <c r="G15781" t="s">
        <v>2012</v>
      </c>
      <c r="I15781" t="s">
        <v>2006</v>
      </c>
      <c r="J15781" t="s">
        <v>2242</v>
      </c>
      <c r="K15781" t="s">
        <v>2243</v>
      </c>
      <c r="L15781">
        <v>6</v>
      </c>
      <c r="M15781">
        <v>500</v>
      </c>
      <c r="N15781" s="43">
        <v>3000</v>
      </c>
    </row>
    <row r="15782" hidden="1" spans="1:14" x14ac:dyDescent="0.25">
      <c r="A15782" s="106">
        <v>45881</v>
      </c>
      <c r="B15782">
        <v>1049</v>
      </c>
      <c r="C15782">
        <v>0</v>
      </c>
      <c r="E15782">
        <v>9</v>
      </c>
      <c r="F15782" t="s">
        <v>11905</v>
      </c>
      <c r="G15782" t="s">
        <v>2063</v>
      </c>
      <c r="I15782" t="s">
        <v>2006</v>
      </c>
      <c r="J15782" t="s">
        <v>2242</v>
      </c>
      <c r="K15782" t="s">
        <v>2243</v>
      </c>
      <c r="L15782">
        <v>7</v>
      </c>
      <c r="M15782">
        <v>500</v>
      </c>
      <c r="N15782" s="43">
        <v>3500</v>
      </c>
    </row>
    <row r="15783" hidden="1" spans="1:14" x14ac:dyDescent="0.25">
      <c r="A15783" s="106">
        <v>45881</v>
      </c>
      <c r="B15783">
        <v>1055</v>
      </c>
      <c r="C15783">
        <v>0</v>
      </c>
      <c r="E15783">
        <v>9</v>
      </c>
      <c r="F15783" t="s">
        <v>11906</v>
      </c>
      <c r="G15783" t="s">
        <v>2004</v>
      </c>
      <c r="I15783" t="s">
        <v>2006</v>
      </c>
      <c r="J15783" t="s">
        <v>2242</v>
      </c>
      <c r="K15783" t="s">
        <v>2243</v>
      </c>
      <c r="L15783">
        <v>7</v>
      </c>
      <c r="M15783">
        <v>500</v>
      </c>
      <c r="N15783" s="43">
        <v>3500</v>
      </c>
    </row>
    <row r="15784" hidden="1" spans="1:14" x14ac:dyDescent="0.25">
      <c r="A15784" s="106">
        <v>45882</v>
      </c>
      <c r="B15784">
        <v>1090</v>
      </c>
      <c r="C15784">
        <v>0</v>
      </c>
      <c r="E15784">
        <v>9</v>
      </c>
      <c r="F15784" t="s">
        <v>11907</v>
      </c>
      <c r="G15784" t="s">
        <v>2017</v>
      </c>
      <c r="I15784" t="s">
        <v>2006</v>
      </c>
      <c r="J15784" t="s">
        <v>2242</v>
      </c>
      <c r="K15784" t="s">
        <v>2243</v>
      </c>
      <c r="L15784">
        <v>6</v>
      </c>
      <c r="M15784">
        <v>500</v>
      </c>
      <c r="N15784" s="43">
        <v>3000</v>
      </c>
    </row>
    <row r="15785" hidden="1" spans="1:14" x14ac:dyDescent="0.25">
      <c r="A15785" s="106">
        <v>45882</v>
      </c>
      <c r="B15785">
        <v>1108</v>
      </c>
      <c r="C15785">
        <v>0</v>
      </c>
      <c r="E15785">
        <v>9</v>
      </c>
      <c r="F15785" t="s">
        <v>11908</v>
      </c>
      <c r="G15785" t="s">
        <v>2017</v>
      </c>
      <c r="I15785" t="s">
        <v>2006</v>
      </c>
      <c r="J15785" t="s">
        <v>2242</v>
      </c>
      <c r="K15785" t="s">
        <v>2243</v>
      </c>
      <c r="L15785">
        <v>6</v>
      </c>
      <c r="M15785">
        <v>500</v>
      </c>
      <c r="N15785" s="43">
        <v>3000</v>
      </c>
    </row>
    <row r="15786" hidden="1" spans="1:14" x14ac:dyDescent="0.25">
      <c r="A15786" s="106">
        <v>45883</v>
      </c>
      <c r="B15786">
        <v>1134</v>
      </c>
      <c r="C15786">
        <v>0</v>
      </c>
      <c r="E15786">
        <v>9</v>
      </c>
      <c r="F15786" t="s">
        <v>11909</v>
      </c>
      <c r="G15786" t="s">
        <v>2017</v>
      </c>
      <c r="I15786" t="s">
        <v>2006</v>
      </c>
      <c r="J15786" t="s">
        <v>2242</v>
      </c>
      <c r="K15786" t="s">
        <v>2243</v>
      </c>
      <c r="L15786">
        <v>6</v>
      </c>
      <c r="M15786">
        <v>500</v>
      </c>
      <c r="N15786" s="43">
        <v>3000</v>
      </c>
    </row>
    <row r="15787" hidden="1" spans="1:14" x14ac:dyDescent="0.25">
      <c r="A15787" s="106">
        <v>45887</v>
      </c>
      <c r="B15787">
        <v>1227</v>
      </c>
      <c r="C15787">
        <v>0</v>
      </c>
      <c r="E15787">
        <v>9</v>
      </c>
      <c r="F15787" t="s">
        <v>11910</v>
      </c>
      <c r="G15787" t="s">
        <v>2004</v>
      </c>
      <c r="I15787" t="s">
        <v>2006</v>
      </c>
      <c r="J15787" t="s">
        <v>2242</v>
      </c>
      <c r="K15787" t="s">
        <v>2243</v>
      </c>
      <c r="L15787">
        <v>6</v>
      </c>
      <c r="M15787">
        <v>500</v>
      </c>
      <c r="N15787" s="43">
        <v>3000</v>
      </c>
    </row>
    <row r="15788" hidden="1" spans="1:14" x14ac:dyDescent="0.25">
      <c r="A15788" s="106">
        <v>45887</v>
      </c>
      <c r="B15788">
        <v>1247</v>
      </c>
      <c r="C15788">
        <v>0</v>
      </c>
      <c r="E15788">
        <v>9</v>
      </c>
      <c r="F15788" t="s">
        <v>11911</v>
      </c>
      <c r="G15788" t="s">
        <v>2025</v>
      </c>
      <c r="I15788" t="s">
        <v>2006</v>
      </c>
      <c r="J15788" t="s">
        <v>2242</v>
      </c>
      <c r="K15788" t="s">
        <v>2243</v>
      </c>
      <c r="L15788">
        <v>6</v>
      </c>
      <c r="M15788">
        <v>500</v>
      </c>
      <c r="N15788" s="43">
        <v>3000</v>
      </c>
    </row>
    <row r="15789" hidden="1" spans="1:14" x14ac:dyDescent="0.25">
      <c r="A15789" s="106">
        <v>45888</v>
      </c>
      <c r="B15789">
        <v>1261</v>
      </c>
      <c r="C15789">
        <v>0</v>
      </c>
      <c r="E15789">
        <v>9</v>
      </c>
      <c r="F15789" t="s">
        <v>11912</v>
      </c>
      <c r="G15789" t="s">
        <v>2063</v>
      </c>
      <c r="I15789" t="s">
        <v>2006</v>
      </c>
      <c r="J15789" t="s">
        <v>2242</v>
      </c>
      <c r="K15789" t="s">
        <v>2243</v>
      </c>
      <c r="L15789">
        <v>8</v>
      </c>
      <c r="M15789">
        <v>500</v>
      </c>
      <c r="N15789" s="43">
        <v>4000</v>
      </c>
    </row>
    <row r="15790" hidden="1" spans="1:14" x14ac:dyDescent="0.25">
      <c r="A15790" s="106">
        <v>45889</v>
      </c>
      <c r="B15790">
        <v>1294</v>
      </c>
      <c r="C15790">
        <v>0</v>
      </c>
      <c r="E15790">
        <v>9</v>
      </c>
      <c r="F15790" t="s">
        <v>11913</v>
      </c>
      <c r="G15790" t="s">
        <v>2368</v>
      </c>
      <c r="I15790" t="s">
        <v>2006</v>
      </c>
      <c r="J15790" t="s">
        <v>2242</v>
      </c>
      <c r="K15790" t="s">
        <v>2243</v>
      </c>
      <c r="L15790">
        <v>8</v>
      </c>
      <c r="M15790">
        <v>500</v>
      </c>
      <c r="N15790" s="43">
        <v>4000</v>
      </c>
    </row>
    <row r="15791" hidden="1" spans="1:14" x14ac:dyDescent="0.25">
      <c r="A15791" s="106">
        <v>45889</v>
      </c>
      <c r="B15791">
        <v>1324</v>
      </c>
      <c r="C15791">
        <v>0</v>
      </c>
      <c r="E15791">
        <v>9</v>
      </c>
      <c r="F15791" t="s">
        <v>11914</v>
      </c>
      <c r="G15791" t="s">
        <v>2012</v>
      </c>
      <c r="I15791" t="s">
        <v>2006</v>
      </c>
      <c r="J15791" t="s">
        <v>2242</v>
      </c>
      <c r="K15791" t="s">
        <v>2243</v>
      </c>
      <c r="L15791">
        <v>8</v>
      </c>
      <c r="M15791">
        <v>500</v>
      </c>
      <c r="N15791" s="43">
        <v>4000</v>
      </c>
    </row>
    <row r="15792" hidden="1" spans="1:14" x14ac:dyDescent="0.25">
      <c r="A15792" s="106">
        <v>45890</v>
      </c>
      <c r="B15792">
        <v>1343</v>
      </c>
      <c r="C15792">
        <v>0</v>
      </c>
      <c r="E15792">
        <v>9</v>
      </c>
      <c r="F15792" t="s">
        <v>11915</v>
      </c>
      <c r="G15792" t="s">
        <v>2044</v>
      </c>
      <c r="I15792" t="s">
        <v>2006</v>
      </c>
      <c r="J15792" t="s">
        <v>2242</v>
      </c>
      <c r="K15792" t="s">
        <v>2243</v>
      </c>
      <c r="L15792">
        <v>10</v>
      </c>
      <c r="M15792">
        <v>500</v>
      </c>
      <c r="N15792" s="43">
        <v>5000</v>
      </c>
    </row>
    <row r="15793" hidden="1" spans="1:14" x14ac:dyDescent="0.25">
      <c r="A15793" s="106">
        <v>45890</v>
      </c>
      <c r="B15793">
        <v>1364</v>
      </c>
      <c r="C15793">
        <v>0</v>
      </c>
      <c r="E15793">
        <v>9</v>
      </c>
      <c r="F15793" t="s">
        <v>11916</v>
      </c>
      <c r="G15793" t="s">
        <v>2368</v>
      </c>
      <c r="I15793" t="s">
        <v>2006</v>
      </c>
      <c r="J15793" t="s">
        <v>2242</v>
      </c>
      <c r="K15793" t="s">
        <v>2243</v>
      </c>
      <c r="L15793">
        <v>8</v>
      </c>
      <c r="M15793">
        <v>500</v>
      </c>
      <c r="N15793" s="43">
        <v>4000</v>
      </c>
    </row>
    <row r="15794" hidden="1" spans="1:14" x14ac:dyDescent="0.25">
      <c r="A15794" s="106">
        <v>45891</v>
      </c>
      <c r="B15794">
        <v>1375</v>
      </c>
      <c r="C15794">
        <v>0</v>
      </c>
      <c r="E15794">
        <v>9</v>
      </c>
      <c r="F15794" t="s">
        <v>11917</v>
      </c>
      <c r="G15794" t="s">
        <v>2012</v>
      </c>
      <c r="I15794" t="s">
        <v>2006</v>
      </c>
      <c r="J15794" t="s">
        <v>2242</v>
      </c>
      <c r="K15794" t="s">
        <v>2243</v>
      </c>
      <c r="L15794">
        <v>8</v>
      </c>
      <c r="M15794">
        <v>500</v>
      </c>
      <c r="N15794" s="43">
        <v>4000</v>
      </c>
    </row>
    <row r="15795" hidden="1" spans="1:14" x14ac:dyDescent="0.25">
      <c r="A15795" s="106">
        <v>45894</v>
      </c>
      <c r="B15795">
        <v>1441</v>
      </c>
      <c r="C15795">
        <v>0</v>
      </c>
      <c r="E15795">
        <v>9</v>
      </c>
      <c r="F15795" t="s">
        <v>11918</v>
      </c>
      <c r="G15795" t="s">
        <v>2025</v>
      </c>
      <c r="I15795" t="s">
        <v>2006</v>
      </c>
      <c r="J15795" t="s">
        <v>2242</v>
      </c>
      <c r="K15795" t="s">
        <v>2243</v>
      </c>
      <c r="L15795">
        <v>8</v>
      </c>
      <c r="M15795">
        <v>500</v>
      </c>
      <c r="N15795" s="43">
        <v>4000</v>
      </c>
    </row>
    <row r="15796" hidden="1" spans="1:14" x14ac:dyDescent="0.25">
      <c r="A15796" s="106">
        <v>45894</v>
      </c>
      <c r="B15796">
        <v>1450</v>
      </c>
      <c r="C15796">
        <v>0</v>
      </c>
      <c r="E15796">
        <v>9</v>
      </c>
      <c r="F15796" t="s">
        <v>11919</v>
      </c>
      <c r="G15796" t="s">
        <v>2029</v>
      </c>
      <c r="I15796" t="s">
        <v>2006</v>
      </c>
      <c r="J15796" t="s">
        <v>2242</v>
      </c>
      <c r="K15796" t="s">
        <v>2243</v>
      </c>
      <c r="L15796">
        <v>8</v>
      </c>
      <c r="M15796">
        <v>500</v>
      </c>
      <c r="N15796" s="43">
        <v>4000</v>
      </c>
    </row>
    <row r="15797" hidden="1" spans="1:14" x14ac:dyDescent="0.25">
      <c r="A15797" s="106">
        <v>45895</v>
      </c>
      <c r="B15797">
        <v>1479</v>
      </c>
      <c r="C15797">
        <v>0</v>
      </c>
      <c r="E15797">
        <v>9</v>
      </c>
      <c r="F15797" t="s">
        <v>11920</v>
      </c>
      <c r="G15797" t="s">
        <v>2017</v>
      </c>
      <c r="I15797" t="s">
        <v>2006</v>
      </c>
      <c r="J15797" t="s">
        <v>2242</v>
      </c>
      <c r="K15797" t="s">
        <v>2243</v>
      </c>
      <c r="L15797">
        <v>8</v>
      </c>
      <c r="M15797">
        <v>500</v>
      </c>
      <c r="N15797" s="43">
        <v>4000</v>
      </c>
    </row>
    <row r="15798" hidden="1" spans="1:14" x14ac:dyDescent="0.25">
      <c r="A15798" s="106">
        <v>45895</v>
      </c>
      <c r="B15798">
        <v>1495</v>
      </c>
      <c r="C15798">
        <v>0</v>
      </c>
      <c r="E15798">
        <v>9</v>
      </c>
      <c r="F15798" t="s">
        <v>11921</v>
      </c>
      <c r="G15798" t="s">
        <v>2012</v>
      </c>
      <c r="I15798" t="s">
        <v>2006</v>
      </c>
      <c r="J15798" t="s">
        <v>2242</v>
      </c>
      <c r="K15798" t="s">
        <v>2243</v>
      </c>
      <c r="L15798">
        <v>8</v>
      </c>
      <c r="M15798">
        <v>500</v>
      </c>
      <c r="N15798" s="43">
        <v>4000</v>
      </c>
    </row>
    <row r="15799" hidden="1" spans="1:14" x14ac:dyDescent="0.25">
      <c r="A15799" s="106">
        <v>45896</v>
      </c>
      <c r="B15799">
        <v>1514</v>
      </c>
      <c r="C15799">
        <v>0</v>
      </c>
      <c r="E15799">
        <v>9</v>
      </c>
      <c r="F15799" t="s">
        <v>11922</v>
      </c>
      <c r="G15799" t="s">
        <v>2017</v>
      </c>
      <c r="I15799" t="s">
        <v>2006</v>
      </c>
      <c r="J15799" t="s">
        <v>2242</v>
      </c>
      <c r="K15799" t="s">
        <v>2243</v>
      </c>
      <c r="L15799">
        <v>8</v>
      </c>
      <c r="M15799">
        <v>500</v>
      </c>
      <c r="N15799" s="43">
        <v>4000</v>
      </c>
    </row>
    <row r="15800" hidden="1" spans="1:14" x14ac:dyDescent="0.25">
      <c r="A15800" s="106">
        <v>45896</v>
      </c>
      <c r="B15800">
        <v>1529</v>
      </c>
      <c r="C15800">
        <v>0</v>
      </c>
      <c r="E15800">
        <v>9</v>
      </c>
      <c r="F15800" t="s">
        <v>11923</v>
      </c>
      <c r="G15800" t="s">
        <v>2044</v>
      </c>
      <c r="I15800" t="s">
        <v>2006</v>
      </c>
      <c r="J15800" t="s">
        <v>2242</v>
      </c>
      <c r="K15800" t="s">
        <v>2243</v>
      </c>
      <c r="L15800">
        <v>8</v>
      </c>
      <c r="M15800">
        <v>500</v>
      </c>
      <c r="N15800" s="43">
        <v>4000</v>
      </c>
    </row>
    <row r="15801" hidden="1" spans="1:14" x14ac:dyDescent="0.25">
      <c r="A15801" s="106">
        <v>45897</v>
      </c>
      <c r="B15801">
        <v>1576</v>
      </c>
      <c r="C15801">
        <v>0</v>
      </c>
      <c r="E15801">
        <v>9</v>
      </c>
      <c r="F15801" t="s">
        <v>11924</v>
      </c>
      <c r="G15801" t="s">
        <v>2036</v>
      </c>
      <c r="I15801" t="s">
        <v>2006</v>
      </c>
      <c r="J15801" t="s">
        <v>2242</v>
      </c>
      <c r="K15801" t="s">
        <v>2243</v>
      </c>
      <c r="L15801">
        <v>8</v>
      </c>
      <c r="M15801">
        <v>500</v>
      </c>
      <c r="N15801" s="43">
        <v>4000</v>
      </c>
    </row>
    <row r="15802" hidden="1" spans="1:14" x14ac:dyDescent="0.25">
      <c r="A15802" s="106">
        <v>45901</v>
      </c>
      <c r="B15802">
        <v>1662</v>
      </c>
      <c r="C15802">
        <v>0</v>
      </c>
      <c r="E15802">
        <v>9</v>
      </c>
      <c r="F15802" t="s">
        <v>11925</v>
      </c>
      <c r="G15802" t="s">
        <v>2025</v>
      </c>
      <c r="I15802" t="s">
        <v>2006</v>
      </c>
      <c r="J15802" t="s">
        <v>2242</v>
      </c>
      <c r="K15802" t="s">
        <v>2243</v>
      </c>
      <c r="L15802">
        <v>8</v>
      </c>
      <c r="M15802">
        <v>500</v>
      </c>
      <c r="N15802" s="43">
        <v>4000</v>
      </c>
    </row>
    <row r="15803" hidden="1" spans="1:14" x14ac:dyDescent="0.25">
      <c r="A15803" s="106">
        <v>45901</v>
      </c>
      <c r="B15803">
        <v>1676</v>
      </c>
      <c r="C15803">
        <v>0</v>
      </c>
      <c r="E15803">
        <v>9</v>
      </c>
      <c r="F15803" t="s">
        <v>11926</v>
      </c>
      <c r="G15803" t="s">
        <v>2017</v>
      </c>
      <c r="I15803" t="s">
        <v>2006</v>
      </c>
      <c r="J15803" t="s">
        <v>2242</v>
      </c>
      <c r="K15803" t="s">
        <v>2243</v>
      </c>
      <c r="L15803">
        <v>8</v>
      </c>
      <c r="M15803">
        <v>500</v>
      </c>
      <c r="N15803" s="43">
        <v>4000</v>
      </c>
    </row>
    <row r="15804" hidden="1" spans="1:14" x14ac:dyDescent="0.25">
      <c r="A15804" s="106">
        <v>45902</v>
      </c>
      <c r="B15804">
        <v>1706</v>
      </c>
      <c r="C15804">
        <v>0</v>
      </c>
      <c r="E15804">
        <v>9</v>
      </c>
      <c r="F15804" t="s">
        <v>11927</v>
      </c>
      <c r="G15804" t="s">
        <v>2025</v>
      </c>
      <c r="I15804" t="s">
        <v>2006</v>
      </c>
      <c r="J15804" t="s">
        <v>2242</v>
      </c>
      <c r="K15804" t="s">
        <v>2243</v>
      </c>
      <c r="L15804">
        <v>8</v>
      </c>
      <c r="M15804">
        <v>500</v>
      </c>
      <c r="N15804" s="43">
        <v>4000</v>
      </c>
    </row>
    <row r="15805" hidden="1" spans="1:14" x14ac:dyDescent="0.25">
      <c r="A15805" s="106">
        <v>45903</v>
      </c>
      <c r="B15805">
        <v>1752</v>
      </c>
      <c r="C15805">
        <v>0</v>
      </c>
      <c r="E15805">
        <v>9</v>
      </c>
      <c r="F15805" t="s">
        <v>11928</v>
      </c>
      <c r="G15805" t="s">
        <v>2025</v>
      </c>
      <c r="I15805" t="s">
        <v>2006</v>
      </c>
      <c r="J15805" t="s">
        <v>2242</v>
      </c>
      <c r="K15805" t="s">
        <v>2243</v>
      </c>
      <c r="L15805">
        <v>8</v>
      </c>
      <c r="M15805">
        <v>500</v>
      </c>
      <c r="N15805" s="43">
        <v>4000</v>
      </c>
    </row>
    <row r="15806" hidden="1" spans="1:14" x14ac:dyDescent="0.25">
      <c r="A15806" s="106">
        <v>45903</v>
      </c>
      <c r="B15806">
        <v>1774</v>
      </c>
      <c r="C15806">
        <v>0</v>
      </c>
      <c r="E15806">
        <v>9</v>
      </c>
      <c r="F15806" t="s">
        <v>11929</v>
      </c>
      <c r="G15806" t="s">
        <v>2021</v>
      </c>
      <c r="I15806" t="s">
        <v>2006</v>
      </c>
      <c r="J15806" t="s">
        <v>2242</v>
      </c>
      <c r="K15806" t="s">
        <v>2243</v>
      </c>
      <c r="L15806">
        <v>6</v>
      </c>
      <c r="M15806">
        <v>500</v>
      </c>
      <c r="N15806" s="43">
        <v>3000</v>
      </c>
    </row>
    <row r="15807" hidden="1" spans="1:14" x14ac:dyDescent="0.25">
      <c r="A15807" s="106">
        <v>45904</v>
      </c>
      <c r="B15807">
        <v>1785</v>
      </c>
      <c r="C15807">
        <v>0</v>
      </c>
      <c r="E15807">
        <v>9</v>
      </c>
      <c r="F15807" t="s">
        <v>11930</v>
      </c>
      <c r="G15807" t="s">
        <v>2012</v>
      </c>
      <c r="I15807" t="s">
        <v>2006</v>
      </c>
      <c r="J15807" t="s">
        <v>2242</v>
      </c>
      <c r="K15807" t="s">
        <v>2243</v>
      </c>
      <c r="L15807">
        <v>6</v>
      </c>
      <c r="M15807">
        <v>500</v>
      </c>
      <c r="N15807" s="43">
        <v>3000</v>
      </c>
    </row>
    <row r="15808" hidden="1" spans="1:14" x14ac:dyDescent="0.25">
      <c r="A15808" s="106">
        <v>45905</v>
      </c>
      <c r="B15808">
        <v>1826</v>
      </c>
      <c r="C15808">
        <v>0</v>
      </c>
      <c r="E15808">
        <v>9</v>
      </c>
      <c r="F15808" t="s">
        <v>11931</v>
      </c>
      <c r="G15808" t="s">
        <v>2044</v>
      </c>
      <c r="I15808" t="s">
        <v>2006</v>
      </c>
      <c r="J15808" t="s">
        <v>2242</v>
      </c>
      <c r="K15808" t="s">
        <v>2243</v>
      </c>
      <c r="L15808">
        <v>6</v>
      </c>
      <c r="M15808">
        <v>500</v>
      </c>
      <c r="N15808" s="43">
        <v>3000</v>
      </c>
    </row>
    <row r="15809" hidden="1" spans="1:14" x14ac:dyDescent="0.25">
      <c r="A15809" s="106">
        <v>45908</v>
      </c>
      <c r="B15809">
        <v>1885</v>
      </c>
      <c r="C15809">
        <v>0</v>
      </c>
      <c r="E15809">
        <v>9</v>
      </c>
      <c r="F15809" t="s">
        <v>11932</v>
      </c>
      <c r="G15809" t="s">
        <v>2036</v>
      </c>
      <c r="I15809" t="s">
        <v>2006</v>
      </c>
      <c r="J15809" t="s">
        <v>2242</v>
      </c>
      <c r="K15809" t="s">
        <v>2243</v>
      </c>
      <c r="L15809">
        <v>10</v>
      </c>
      <c r="M15809">
        <v>500</v>
      </c>
      <c r="N15809" s="43">
        <v>5000</v>
      </c>
    </row>
    <row r="15810" hidden="1" spans="1:14" x14ac:dyDescent="0.25">
      <c r="A15810" s="106">
        <v>45909</v>
      </c>
      <c r="B15810">
        <v>1917</v>
      </c>
      <c r="C15810">
        <v>0</v>
      </c>
      <c r="E15810">
        <v>9</v>
      </c>
      <c r="F15810" t="s">
        <v>11933</v>
      </c>
      <c r="G15810" t="s">
        <v>2012</v>
      </c>
      <c r="I15810" t="s">
        <v>2006</v>
      </c>
      <c r="J15810" t="s">
        <v>2242</v>
      </c>
      <c r="K15810" t="s">
        <v>2243</v>
      </c>
      <c r="L15810">
        <v>8</v>
      </c>
      <c r="M15810">
        <v>500</v>
      </c>
      <c r="N15810" s="43">
        <v>4000</v>
      </c>
    </row>
    <row r="15811" hidden="1" spans="1:14" x14ac:dyDescent="0.25">
      <c r="A15811" s="106">
        <v>45910</v>
      </c>
      <c r="B15811">
        <v>1953</v>
      </c>
      <c r="C15811">
        <v>0</v>
      </c>
      <c r="E15811">
        <v>9</v>
      </c>
      <c r="F15811" t="s">
        <v>11934</v>
      </c>
      <c r="G15811" t="s">
        <v>2054</v>
      </c>
      <c r="I15811" t="s">
        <v>2006</v>
      </c>
      <c r="J15811" t="s">
        <v>2242</v>
      </c>
      <c r="K15811" t="s">
        <v>2243</v>
      </c>
      <c r="L15811">
        <v>8</v>
      </c>
      <c r="M15811">
        <v>500</v>
      </c>
      <c r="N15811" s="43">
        <v>4000</v>
      </c>
    </row>
    <row r="15812" hidden="1" spans="1:14" x14ac:dyDescent="0.25">
      <c r="A15812" s="106">
        <v>45912</v>
      </c>
      <c r="B15812">
        <v>2045</v>
      </c>
      <c r="C15812">
        <v>0</v>
      </c>
      <c r="E15812">
        <v>9</v>
      </c>
      <c r="F15812" t="s">
        <v>11935</v>
      </c>
      <c r="G15812" t="s">
        <v>2038</v>
      </c>
      <c r="I15812" t="s">
        <v>2006</v>
      </c>
      <c r="J15812" t="s">
        <v>2242</v>
      </c>
      <c r="K15812" t="s">
        <v>2243</v>
      </c>
      <c r="L15812">
        <v>8</v>
      </c>
      <c r="M15812">
        <v>500</v>
      </c>
      <c r="N15812" s="43">
        <v>4000</v>
      </c>
    </row>
    <row r="15813" hidden="1" spans="1:14" x14ac:dyDescent="0.25">
      <c r="A15813" s="106">
        <v>45915</v>
      </c>
      <c r="B15813">
        <v>2087</v>
      </c>
      <c r="C15813">
        <v>0</v>
      </c>
      <c r="E15813">
        <v>9</v>
      </c>
      <c r="F15813" t="s">
        <v>11936</v>
      </c>
      <c r="G15813" t="s">
        <v>2036</v>
      </c>
      <c r="I15813" t="s">
        <v>2006</v>
      </c>
      <c r="J15813" t="s">
        <v>2242</v>
      </c>
      <c r="K15813" t="s">
        <v>2243</v>
      </c>
      <c r="L15813">
        <v>10</v>
      </c>
      <c r="M15813">
        <v>500</v>
      </c>
      <c r="N15813" s="43">
        <v>5000</v>
      </c>
    </row>
    <row r="15814" hidden="1" spans="1:14" x14ac:dyDescent="0.25">
      <c r="A15814" s="106">
        <v>45916</v>
      </c>
      <c r="B15814">
        <v>2117</v>
      </c>
      <c r="C15814">
        <v>0</v>
      </c>
      <c r="E15814">
        <v>9</v>
      </c>
      <c r="F15814" t="s">
        <v>11937</v>
      </c>
      <c r="G15814" t="s">
        <v>2012</v>
      </c>
      <c r="I15814" t="s">
        <v>2006</v>
      </c>
      <c r="J15814" t="s">
        <v>2242</v>
      </c>
      <c r="K15814" t="s">
        <v>2243</v>
      </c>
      <c r="L15814">
        <v>6</v>
      </c>
      <c r="M15814">
        <v>500</v>
      </c>
      <c r="N15814" s="43">
        <v>3000</v>
      </c>
    </row>
    <row r="15815" hidden="1" spans="1:14" x14ac:dyDescent="0.25">
      <c r="A15815" s="106">
        <v>45917</v>
      </c>
      <c r="B15815">
        <v>2158</v>
      </c>
      <c r="C15815">
        <v>0</v>
      </c>
      <c r="E15815">
        <v>9</v>
      </c>
      <c r="F15815" t="s">
        <v>11938</v>
      </c>
      <c r="G15815" t="s">
        <v>2036</v>
      </c>
      <c r="I15815" t="s">
        <v>2006</v>
      </c>
      <c r="J15815" t="s">
        <v>2242</v>
      </c>
      <c r="K15815" t="s">
        <v>2243</v>
      </c>
      <c r="L15815">
        <v>8</v>
      </c>
      <c r="M15815">
        <v>500</v>
      </c>
      <c r="N15815" s="43">
        <v>4000</v>
      </c>
    </row>
    <row r="15816" hidden="1" spans="1:14" x14ac:dyDescent="0.25">
      <c r="A15816" s="106">
        <v>45917</v>
      </c>
      <c r="B15816">
        <v>2174</v>
      </c>
      <c r="C15816">
        <v>0</v>
      </c>
      <c r="E15816">
        <v>9</v>
      </c>
      <c r="F15816" t="s">
        <v>11939</v>
      </c>
      <c r="G15816" t="s">
        <v>2017</v>
      </c>
      <c r="I15816" t="s">
        <v>2006</v>
      </c>
      <c r="J15816" t="s">
        <v>2242</v>
      </c>
      <c r="K15816" t="s">
        <v>2243</v>
      </c>
      <c r="L15816">
        <v>8</v>
      </c>
      <c r="M15816">
        <v>500</v>
      </c>
      <c r="N15816" s="43">
        <v>4000</v>
      </c>
    </row>
    <row r="15817" hidden="1" spans="1:14" x14ac:dyDescent="0.25">
      <c r="A15817" s="106">
        <v>45918</v>
      </c>
      <c r="B15817">
        <v>2206</v>
      </c>
      <c r="C15817">
        <v>0</v>
      </c>
      <c r="E15817">
        <v>9</v>
      </c>
      <c r="F15817" t="s">
        <v>11940</v>
      </c>
      <c r="G15817" t="s">
        <v>2017</v>
      </c>
      <c r="I15817" t="s">
        <v>2006</v>
      </c>
      <c r="J15817" t="s">
        <v>2242</v>
      </c>
      <c r="K15817" t="s">
        <v>2243</v>
      </c>
      <c r="L15817">
        <v>8</v>
      </c>
      <c r="M15817">
        <v>500</v>
      </c>
      <c r="N15817" s="43">
        <v>4000</v>
      </c>
    </row>
    <row r="15818" hidden="1" spans="1:14" x14ac:dyDescent="0.25">
      <c r="A15818" s="106">
        <v>45922</v>
      </c>
      <c r="B15818">
        <v>2263</v>
      </c>
      <c r="C15818">
        <v>0</v>
      </c>
      <c r="E15818">
        <v>9</v>
      </c>
      <c r="F15818" t="s">
        <v>11941</v>
      </c>
      <c r="G15818" t="s">
        <v>2038</v>
      </c>
      <c r="I15818" t="s">
        <v>2006</v>
      </c>
      <c r="J15818" t="s">
        <v>2242</v>
      </c>
      <c r="K15818" t="s">
        <v>2243</v>
      </c>
      <c r="L15818">
        <v>10</v>
      </c>
      <c r="M15818">
        <v>500</v>
      </c>
      <c r="N15818" s="43">
        <v>5000</v>
      </c>
    </row>
    <row r="15819" hidden="1" spans="1:14" x14ac:dyDescent="0.25">
      <c r="A15819" s="106">
        <v>45923</v>
      </c>
      <c r="B15819">
        <v>2307</v>
      </c>
      <c r="C15819">
        <v>0</v>
      </c>
      <c r="E15819">
        <v>9</v>
      </c>
      <c r="F15819" t="s">
        <v>11942</v>
      </c>
      <c r="G15819" t="s">
        <v>2036</v>
      </c>
      <c r="I15819" t="s">
        <v>2006</v>
      </c>
      <c r="J15819" t="s">
        <v>2242</v>
      </c>
      <c r="K15819" t="s">
        <v>2243</v>
      </c>
      <c r="L15819">
        <v>10</v>
      </c>
      <c r="M15819">
        <v>500</v>
      </c>
      <c r="N15819" s="43">
        <v>5000</v>
      </c>
    </row>
    <row r="15820" hidden="1" spans="1:14" x14ac:dyDescent="0.25">
      <c r="A15820" s="106">
        <v>45924</v>
      </c>
      <c r="B15820">
        <v>2343</v>
      </c>
      <c r="C15820">
        <v>0</v>
      </c>
      <c r="E15820">
        <v>9</v>
      </c>
      <c r="F15820" t="s">
        <v>11943</v>
      </c>
      <c r="G15820" t="s">
        <v>2021</v>
      </c>
      <c r="I15820" t="s">
        <v>2006</v>
      </c>
      <c r="J15820" t="s">
        <v>2242</v>
      </c>
      <c r="K15820" t="s">
        <v>2243</v>
      </c>
      <c r="L15820">
        <v>10</v>
      </c>
      <c r="M15820">
        <v>500</v>
      </c>
      <c r="N15820" s="43">
        <v>5000</v>
      </c>
    </row>
    <row r="15821" hidden="1" spans="1:14" x14ac:dyDescent="0.25">
      <c r="A15821" s="106">
        <v>45925</v>
      </c>
      <c r="B15821">
        <v>2379</v>
      </c>
      <c r="C15821">
        <v>0</v>
      </c>
      <c r="E15821">
        <v>9</v>
      </c>
      <c r="F15821" t="s">
        <v>11944</v>
      </c>
      <c r="G15821" t="s">
        <v>2036</v>
      </c>
      <c r="I15821" t="s">
        <v>2006</v>
      </c>
      <c r="J15821" t="s">
        <v>2242</v>
      </c>
      <c r="K15821" t="s">
        <v>2243</v>
      </c>
      <c r="L15821">
        <v>10</v>
      </c>
      <c r="M15821">
        <v>500</v>
      </c>
      <c r="N15821" s="43">
        <v>5000</v>
      </c>
    </row>
    <row r="15822" hidden="1" spans="1:14" x14ac:dyDescent="0.25">
      <c r="A15822" s="106">
        <v>45929</v>
      </c>
      <c r="B15822">
        <v>2458</v>
      </c>
      <c r="C15822">
        <v>0</v>
      </c>
      <c r="E15822">
        <v>9</v>
      </c>
      <c r="F15822" t="s">
        <v>11945</v>
      </c>
      <c r="G15822" t="s">
        <v>2036</v>
      </c>
      <c r="I15822" t="s">
        <v>2006</v>
      </c>
      <c r="J15822" t="s">
        <v>2242</v>
      </c>
      <c r="K15822" t="s">
        <v>2243</v>
      </c>
      <c r="L15822">
        <v>8</v>
      </c>
      <c r="M15822">
        <v>500</v>
      </c>
      <c r="N15822" s="43">
        <v>4000</v>
      </c>
    </row>
    <row r="15823" hidden="1" spans="1:14" x14ac:dyDescent="0.25">
      <c r="A15823" s="106">
        <v>45930</v>
      </c>
      <c r="B15823">
        <v>2510</v>
      </c>
      <c r="C15823">
        <v>0</v>
      </c>
      <c r="E15823">
        <v>9</v>
      </c>
      <c r="F15823" t="s">
        <v>11946</v>
      </c>
      <c r="G15823" t="s">
        <v>2036</v>
      </c>
      <c r="I15823" t="s">
        <v>2006</v>
      </c>
      <c r="J15823" t="s">
        <v>2242</v>
      </c>
      <c r="K15823" t="s">
        <v>2243</v>
      </c>
      <c r="L15823">
        <v>8</v>
      </c>
      <c r="M15823">
        <v>500</v>
      </c>
      <c r="N15823" s="43">
        <v>4000</v>
      </c>
    </row>
    <row r="15824" hidden="1" spans="1:14" x14ac:dyDescent="0.25">
      <c r="A15824" s="106">
        <v>45931</v>
      </c>
      <c r="B15824">
        <v>2546</v>
      </c>
      <c r="C15824">
        <v>0</v>
      </c>
      <c r="E15824">
        <v>9</v>
      </c>
      <c r="F15824" t="s">
        <v>11947</v>
      </c>
      <c r="G15824" t="s">
        <v>2038</v>
      </c>
      <c r="I15824" t="s">
        <v>2006</v>
      </c>
      <c r="J15824" t="s">
        <v>2242</v>
      </c>
      <c r="K15824" t="s">
        <v>2243</v>
      </c>
      <c r="L15824">
        <v>8</v>
      </c>
      <c r="M15824">
        <v>500</v>
      </c>
      <c r="N15824" s="43">
        <v>4000</v>
      </c>
    </row>
    <row r="15825" hidden="1" spans="1:14" x14ac:dyDescent="0.25">
      <c r="A15825" s="106">
        <v>45932</v>
      </c>
      <c r="B15825">
        <v>2592</v>
      </c>
      <c r="C15825">
        <v>0</v>
      </c>
      <c r="E15825">
        <v>9</v>
      </c>
      <c r="F15825" t="s">
        <v>11948</v>
      </c>
      <c r="G15825" t="s">
        <v>2038</v>
      </c>
      <c r="I15825" t="s">
        <v>2006</v>
      </c>
      <c r="J15825" t="s">
        <v>2242</v>
      </c>
      <c r="K15825" t="s">
        <v>2243</v>
      </c>
      <c r="L15825">
        <v>8</v>
      </c>
      <c r="M15825">
        <v>500</v>
      </c>
      <c r="N15825" s="43">
        <v>4000</v>
      </c>
    </row>
    <row r="15826" hidden="1" spans="1:14" x14ac:dyDescent="0.25">
      <c r="A15826" s="106">
        <v>45933</v>
      </c>
      <c r="B15826">
        <v>2629</v>
      </c>
      <c r="C15826">
        <v>0</v>
      </c>
      <c r="E15826">
        <v>9</v>
      </c>
      <c r="F15826" t="s">
        <v>11949</v>
      </c>
      <c r="G15826" t="s">
        <v>2044</v>
      </c>
      <c r="I15826" t="s">
        <v>2006</v>
      </c>
      <c r="J15826" t="s">
        <v>2242</v>
      </c>
      <c r="K15826" t="s">
        <v>2243</v>
      </c>
      <c r="L15826">
        <v>8</v>
      </c>
      <c r="M15826">
        <v>500</v>
      </c>
      <c r="N15826" s="43">
        <v>4000</v>
      </c>
    </row>
    <row r="15827" hidden="1" spans="1:14" x14ac:dyDescent="0.25">
      <c r="A15827" s="106">
        <v>45936</v>
      </c>
      <c r="B15827">
        <v>2675</v>
      </c>
      <c r="C15827">
        <v>0</v>
      </c>
      <c r="E15827">
        <v>9</v>
      </c>
      <c r="F15827" t="s">
        <v>11950</v>
      </c>
      <c r="G15827" t="s">
        <v>2025</v>
      </c>
      <c r="I15827" t="s">
        <v>2006</v>
      </c>
      <c r="J15827" t="s">
        <v>2242</v>
      </c>
      <c r="K15827" t="s">
        <v>2243</v>
      </c>
      <c r="L15827">
        <v>8</v>
      </c>
      <c r="M15827">
        <v>500</v>
      </c>
      <c r="N15827" s="43">
        <v>4000</v>
      </c>
    </row>
    <row r="15828" hidden="1" spans="1:14" x14ac:dyDescent="0.25">
      <c r="A15828" s="106">
        <v>45937</v>
      </c>
      <c r="B15828">
        <v>2726</v>
      </c>
      <c r="C15828">
        <v>0</v>
      </c>
      <c r="E15828">
        <v>9</v>
      </c>
      <c r="F15828" t="s">
        <v>11951</v>
      </c>
      <c r="G15828" t="s">
        <v>2038</v>
      </c>
      <c r="I15828" t="s">
        <v>2006</v>
      </c>
      <c r="J15828" t="s">
        <v>2242</v>
      </c>
      <c r="K15828" t="s">
        <v>2243</v>
      </c>
      <c r="L15828">
        <v>8</v>
      </c>
      <c r="M15828">
        <v>500</v>
      </c>
      <c r="N15828" s="43">
        <v>4000</v>
      </c>
    </row>
    <row r="15829" hidden="1" spans="1:14" x14ac:dyDescent="0.25">
      <c r="A15829" s="106">
        <v>45938</v>
      </c>
      <c r="B15829">
        <v>2756</v>
      </c>
      <c r="C15829">
        <v>0</v>
      </c>
      <c r="E15829">
        <v>9</v>
      </c>
      <c r="F15829" t="s">
        <v>11952</v>
      </c>
      <c r="G15829" t="s">
        <v>2049</v>
      </c>
      <c r="I15829" t="s">
        <v>2006</v>
      </c>
      <c r="J15829" t="s">
        <v>2242</v>
      </c>
      <c r="K15829" t="s">
        <v>2243</v>
      </c>
      <c r="L15829">
        <v>8</v>
      </c>
      <c r="M15829">
        <v>500</v>
      </c>
      <c r="N15829" s="43">
        <v>4000</v>
      </c>
    </row>
    <row r="15830" hidden="1" spans="1:14" x14ac:dyDescent="0.25">
      <c r="A15830" s="106">
        <v>45939</v>
      </c>
      <c r="B15830">
        <v>2785</v>
      </c>
      <c r="C15830">
        <v>0</v>
      </c>
      <c r="E15830">
        <v>9</v>
      </c>
      <c r="F15830" t="s">
        <v>11953</v>
      </c>
      <c r="G15830" t="s">
        <v>2368</v>
      </c>
      <c r="I15830" t="s">
        <v>2006</v>
      </c>
      <c r="J15830" t="s">
        <v>2242</v>
      </c>
      <c r="K15830" t="s">
        <v>2243</v>
      </c>
      <c r="L15830">
        <v>8</v>
      </c>
      <c r="M15830">
        <v>500</v>
      </c>
      <c r="N15830" s="43">
        <v>4000</v>
      </c>
    </row>
    <row r="15831" hidden="1" spans="1:14" x14ac:dyDescent="0.25">
      <c r="A15831" s="106">
        <v>45939</v>
      </c>
      <c r="B15831">
        <v>2817</v>
      </c>
      <c r="C15831">
        <v>0</v>
      </c>
      <c r="E15831">
        <v>9</v>
      </c>
      <c r="F15831" t="s">
        <v>11954</v>
      </c>
      <c r="G15831" t="s">
        <v>2017</v>
      </c>
      <c r="I15831" t="s">
        <v>2006</v>
      </c>
      <c r="J15831" t="s">
        <v>2242</v>
      </c>
      <c r="K15831" t="s">
        <v>2243</v>
      </c>
      <c r="L15831">
        <v>8</v>
      </c>
      <c r="M15831">
        <v>500</v>
      </c>
      <c r="N15831" s="43">
        <v>4000</v>
      </c>
    </row>
    <row r="15832" hidden="1" spans="1:14" x14ac:dyDescent="0.25">
      <c r="A15832" s="106">
        <v>45943</v>
      </c>
      <c r="B15832">
        <v>2879</v>
      </c>
      <c r="C15832">
        <v>0</v>
      </c>
      <c r="E15832">
        <v>9</v>
      </c>
      <c r="F15832" t="s">
        <v>11955</v>
      </c>
      <c r="G15832" t="s">
        <v>2025</v>
      </c>
      <c r="I15832" t="s">
        <v>2006</v>
      </c>
      <c r="J15832" t="s">
        <v>2242</v>
      </c>
      <c r="K15832" t="s">
        <v>2243</v>
      </c>
      <c r="L15832">
        <v>8</v>
      </c>
      <c r="M15832">
        <v>500</v>
      </c>
      <c r="N15832" s="43">
        <v>4000</v>
      </c>
    </row>
    <row r="15833" hidden="1" spans="1:14" x14ac:dyDescent="0.25">
      <c r="A15833" s="106">
        <v>45944</v>
      </c>
      <c r="B15833">
        <v>2917</v>
      </c>
      <c r="C15833">
        <v>0</v>
      </c>
      <c r="E15833">
        <v>9</v>
      </c>
      <c r="F15833" t="s">
        <v>11956</v>
      </c>
      <c r="G15833" t="s">
        <v>2025</v>
      </c>
      <c r="I15833" t="s">
        <v>2006</v>
      </c>
      <c r="J15833" t="s">
        <v>2242</v>
      </c>
      <c r="K15833" t="s">
        <v>2243</v>
      </c>
      <c r="L15833">
        <v>8</v>
      </c>
      <c r="M15833">
        <v>500</v>
      </c>
      <c r="N15833" s="43">
        <v>4000</v>
      </c>
    </row>
    <row r="15834" hidden="1" spans="1:14" x14ac:dyDescent="0.25">
      <c r="A15834" s="106">
        <v>45944</v>
      </c>
      <c r="B15834">
        <v>2954</v>
      </c>
      <c r="C15834">
        <v>0</v>
      </c>
      <c r="E15834">
        <v>9</v>
      </c>
      <c r="F15834" t="s">
        <v>11957</v>
      </c>
      <c r="G15834" t="s">
        <v>2025</v>
      </c>
      <c r="I15834" t="s">
        <v>2006</v>
      </c>
      <c r="J15834" t="s">
        <v>2242</v>
      </c>
      <c r="K15834" t="s">
        <v>2243</v>
      </c>
      <c r="L15834">
        <v>6</v>
      </c>
      <c r="M15834">
        <v>500</v>
      </c>
      <c r="N15834" s="43">
        <v>3000</v>
      </c>
    </row>
    <row r="15835" hidden="1" spans="1:14" x14ac:dyDescent="0.25">
      <c r="A15835" s="106">
        <v>45945</v>
      </c>
      <c r="B15835">
        <v>2972</v>
      </c>
      <c r="C15835">
        <v>0</v>
      </c>
      <c r="E15835">
        <v>9</v>
      </c>
      <c r="F15835" t="s">
        <v>11958</v>
      </c>
      <c r="G15835" t="s">
        <v>2063</v>
      </c>
      <c r="I15835" t="s">
        <v>2006</v>
      </c>
      <c r="J15835" t="s">
        <v>2242</v>
      </c>
      <c r="K15835" t="s">
        <v>2243</v>
      </c>
      <c r="L15835">
        <v>6</v>
      </c>
      <c r="M15835">
        <v>500</v>
      </c>
      <c r="N15835" s="43">
        <v>3000</v>
      </c>
    </row>
    <row r="15836" hidden="1" spans="1:14" x14ac:dyDescent="0.25">
      <c r="A15836" s="106">
        <v>45946</v>
      </c>
      <c r="B15836">
        <v>2998</v>
      </c>
      <c r="C15836">
        <v>0</v>
      </c>
      <c r="E15836">
        <v>9</v>
      </c>
      <c r="F15836" t="s">
        <v>11959</v>
      </c>
      <c r="G15836" t="s">
        <v>2017</v>
      </c>
      <c r="I15836" t="s">
        <v>2006</v>
      </c>
      <c r="J15836" t="s">
        <v>2242</v>
      </c>
      <c r="K15836" t="s">
        <v>2243</v>
      </c>
      <c r="L15836">
        <v>8</v>
      </c>
      <c r="M15836">
        <v>500</v>
      </c>
      <c r="N15836" s="43">
        <v>4000</v>
      </c>
    </row>
    <row r="15837" hidden="1" spans="1:14" x14ac:dyDescent="0.25">
      <c r="A15837" s="106">
        <v>45947</v>
      </c>
      <c r="B15837">
        <v>3036</v>
      </c>
      <c r="C15837">
        <v>0</v>
      </c>
      <c r="E15837">
        <v>9</v>
      </c>
      <c r="F15837" t="s">
        <v>11960</v>
      </c>
      <c r="G15837" t="s">
        <v>2025</v>
      </c>
      <c r="I15837" t="s">
        <v>2006</v>
      </c>
      <c r="J15837" t="s">
        <v>2242</v>
      </c>
      <c r="K15837" t="s">
        <v>2243</v>
      </c>
      <c r="L15837">
        <v>6</v>
      </c>
      <c r="M15837">
        <v>500</v>
      </c>
      <c r="N15837" s="43">
        <v>3000</v>
      </c>
    </row>
    <row r="15838" hidden="1" spans="1:14" x14ac:dyDescent="0.25">
      <c r="A15838" s="106">
        <v>45950</v>
      </c>
      <c r="B15838">
        <v>3118</v>
      </c>
      <c r="C15838">
        <v>6</v>
      </c>
      <c r="E15838">
        <v>9</v>
      </c>
      <c r="F15838" t="s">
        <v>11961</v>
      </c>
      <c r="G15838" t="s">
        <v>2025</v>
      </c>
      <c r="I15838" t="s">
        <v>2006</v>
      </c>
      <c r="J15838" t="s">
        <v>2242</v>
      </c>
      <c r="K15838" t="s">
        <v>2243</v>
      </c>
      <c r="L15838">
        <v>8</v>
      </c>
      <c r="M15838">
        <v>500</v>
      </c>
      <c r="N15838" s="43">
        <v>4000</v>
      </c>
    </row>
    <row r="15839" hidden="1" spans="1:14" x14ac:dyDescent="0.25">
      <c r="A15839" s="106">
        <v>45950</v>
      </c>
      <c r="B15839">
        <v>3159</v>
      </c>
      <c r="C15839">
        <v>64</v>
      </c>
      <c r="E15839">
        <v>9</v>
      </c>
      <c r="F15839" t="s">
        <v>11962</v>
      </c>
      <c r="G15839" t="s">
        <v>2025</v>
      </c>
      <c r="I15839" t="s">
        <v>2006</v>
      </c>
      <c r="J15839" t="s">
        <v>2242</v>
      </c>
      <c r="K15839" t="s">
        <v>2243</v>
      </c>
      <c r="L15839">
        <v>1</v>
      </c>
      <c r="M15839">
        <v>500</v>
      </c>
      <c r="N15839" s="43">
        <v>500</v>
      </c>
    </row>
    <row r="15840" hidden="1" spans="1:14" x14ac:dyDescent="0.25">
      <c r="A15840" s="106">
        <v>45950</v>
      </c>
      <c r="B15840">
        <v>3160</v>
      </c>
      <c r="C15840">
        <v>63</v>
      </c>
      <c r="E15840">
        <v>9</v>
      </c>
      <c r="F15840" t="s">
        <v>11962</v>
      </c>
      <c r="G15840" t="s">
        <v>2025</v>
      </c>
      <c r="I15840" t="s">
        <v>2006</v>
      </c>
      <c r="J15840" t="s">
        <v>2242</v>
      </c>
      <c r="K15840" t="s">
        <v>2243</v>
      </c>
      <c r="L15840">
        <v>5</v>
      </c>
      <c r="M15840">
        <v>500</v>
      </c>
      <c r="N15840" s="43">
        <v>2500</v>
      </c>
    </row>
    <row r="15841" hidden="1" spans="1:14" x14ac:dyDescent="0.25">
      <c r="A15841" s="106">
        <v>45951</v>
      </c>
      <c r="B15841">
        <v>3185</v>
      </c>
      <c r="C15841">
        <v>89</v>
      </c>
      <c r="E15841">
        <v>9</v>
      </c>
      <c r="F15841" t="s">
        <v>11963</v>
      </c>
      <c r="G15841" t="s">
        <v>2054</v>
      </c>
      <c r="I15841" t="s">
        <v>2006</v>
      </c>
      <c r="J15841" t="s">
        <v>11894</v>
      </c>
      <c r="K15841" t="s">
        <v>11895</v>
      </c>
      <c r="L15841">
        <v>4</v>
      </c>
      <c r="M15841">
        <v>800</v>
      </c>
      <c r="N15841" s="43">
        <v>3200</v>
      </c>
    </row>
    <row r="15842" hidden="1" spans="1:14" x14ac:dyDescent="0.25">
      <c r="A15842" s="106">
        <v>45951</v>
      </c>
      <c r="B15842">
        <v>3211</v>
      </c>
      <c r="C15842">
        <v>129</v>
      </c>
      <c r="E15842">
        <v>9</v>
      </c>
      <c r="F15842" t="s">
        <v>11964</v>
      </c>
      <c r="G15842" t="s">
        <v>2114</v>
      </c>
      <c r="I15842" t="s">
        <v>2006</v>
      </c>
      <c r="J15842" t="s">
        <v>2242</v>
      </c>
      <c r="K15842" t="s">
        <v>2243</v>
      </c>
      <c r="L15842">
        <v>5</v>
      </c>
      <c r="M15842">
        <v>500</v>
      </c>
      <c r="N15842" s="43">
        <v>2500</v>
      </c>
    </row>
    <row r="15843" hidden="1" spans="1:14" x14ac:dyDescent="0.25">
      <c r="A15843" s="106">
        <v>45951</v>
      </c>
      <c r="B15843">
        <v>3212</v>
      </c>
      <c r="C15843">
        <v>130</v>
      </c>
      <c r="E15843">
        <v>9</v>
      </c>
      <c r="F15843" t="s">
        <v>11964</v>
      </c>
      <c r="G15843" t="s">
        <v>2114</v>
      </c>
      <c r="I15843" t="s">
        <v>2006</v>
      </c>
      <c r="J15843" t="s">
        <v>2242</v>
      </c>
      <c r="K15843" t="s">
        <v>2243</v>
      </c>
      <c r="L15843">
        <v>1</v>
      </c>
      <c r="M15843">
        <v>500</v>
      </c>
      <c r="N15843" s="43">
        <v>500</v>
      </c>
    </row>
    <row r="15844" hidden="1" spans="1:14" x14ac:dyDescent="0.25">
      <c r="A15844" s="106">
        <v>45952</v>
      </c>
      <c r="B15844">
        <v>3271</v>
      </c>
      <c r="C15844">
        <v>186</v>
      </c>
      <c r="E15844">
        <v>9</v>
      </c>
      <c r="F15844" t="s">
        <v>11965</v>
      </c>
      <c r="G15844" t="s">
        <v>2017</v>
      </c>
      <c r="I15844" t="s">
        <v>2006</v>
      </c>
      <c r="J15844" t="s">
        <v>11894</v>
      </c>
      <c r="K15844" t="s">
        <v>11895</v>
      </c>
      <c r="L15844">
        <v>5</v>
      </c>
      <c r="M15844">
        <v>800</v>
      </c>
      <c r="N15844" s="43">
        <v>4000</v>
      </c>
    </row>
    <row r="15845" hidden="1" spans="1:14" x14ac:dyDescent="0.25">
      <c r="A15845" s="106">
        <v>45952</v>
      </c>
      <c r="B15845">
        <v>3272</v>
      </c>
      <c r="C15845">
        <v>187</v>
      </c>
      <c r="E15845">
        <v>9</v>
      </c>
      <c r="F15845" t="s">
        <v>11965</v>
      </c>
      <c r="G15845" t="s">
        <v>2017</v>
      </c>
      <c r="I15845" t="s">
        <v>2006</v>
      </c>
      <c r="J15845" t="s">
        <v>11894</v>
      </c>
      <c r="K15845" t="s">
        <v>11895</v>
      </c>
      <c r="L15845">
        <v>1</v>
      </c>
      <c r="M15845">
        <v>800</v>
      </c>
      <c r="N15845" s="43">
        <v>800</v>
      </c>
    </row>
    <row r="15846" hidden="1" spans="1:14" x14ac:dyDescent="0.25">
      <c r="A15846" s="106">
        <v>45953</v>
      </c>
      <c r="B15846">
        <v>3280</v>
      </c>
      <c r="C15846">
        <v>195</v>
      </c>
      <c r="E15846">
        <v>9</v>
      </c>
      <c r="F15846" t="s">
        <v>11966</v>
      </c>
      <c r="G15846" t="s">
        <v>2063</v>
      </c>
      <c r="I15846" t="s">
        <v>2006</v>
      </c>
      <c r="J15846" t="s">
        <v>2242</v>
      </c>
      <c r="K15846" t="s">
        <v>2243</v>
      </c>
      <c r="L15846">
        <v>5</v>
      </c>
      <c r="M15846">
        <v>500</v>
      </c>
      <c r="N15846" s="43">
        <v>2500</v>
      </c>
    </row>
    <row r="15847" hidden="1" spans="1:14" x14ac:dyDescent="0.25">
      <c r="A15847" s="106">
        <v>45953</v>
      </c>
      <c r="B15847">
        <v>3281</v>
      </c>
      <c r="C15847">
        <v>196</v>
      </c>
      <c r="E15847">
        <v>9</v>
      </c>
      <c r="F15847" t="s">
        <v>11966</v>
      </c>
      <c r="G15847" t="s">
        <v>2063</v>
      </c>
      <c r="I15847" t="s">
        <v>2006</v>
      </c>
      <c r="J15847" t="s">
        <v>2242</v>
      </c>
      <c r="K15847" t="s">
        <v>2243</v>
      </c>
      <c r="L15847">
        <v>1</v>
      </c>
      <c r="M15847">
        <v>500</v>
      </c>
      <c r="N15847" s="43">
        <v>500</v>
      </c>
    </row>
    <row r="15848" hidden="1" spans="1:14" x14ac:dyDescent="0.25">
      <c r="A15848" s="106">
        <v>45957</v>
      </c>
      <c r="B15848">
        <v>3411</v>
      </c>
      <c r="C15848">
        <v>326</v>
      </c>
      <c r="E15848">
        <v>9</v>
      </c>
      <c r="F15848" t="s">
        <v>11967</v>
      </c>
      <c r="G15848" t="s">
        <v>2052</v>
      </c>
      <c r="I15848" t="s">
        <v>2006</v>
      </c>
      <c r="J15848" t="s">
        <v>2242</v>
      </c>
      <c r="K15848" t="s">
        <v>2243</v>
      </c>
      <c r="L15848">
        <v>5</v>
      </c>
      <c r="M15848">
        <v>500</v>
      </c>
      <c r="N15848" s="43">
        <v>2500</v>
      </c>
    </row>
    <row r="15849" hidden="1" spans="1:14" x14ac:dyDescent="0.25">
      <c r="A15849" s="106">
        <v>45957</v>
      </c>
      <c r="B15849">
        <v>3412</v>
      </c>
      <c r="C15849">
        <v>327</v>
      </c>
      <c r="E15849">
        <v>9</v>
      </c>
      <c r="F15849" t="s">
        <v>11968</v>
      </c>
      <c r="G15849" t="s">
        <v>2052</v>
      </c>
      <c r="I15849" t="s">
        <v>2006</v>
      </c>
      <c r="J15849" t="s">
        <v>2242</v>
      </c>
      <c r="K15849" t="s">
        <v>2243</v>
      </c>
      <c r="L15849">
        <v>3</v>
      </c>
      <c r="M15849">
        <v>500</v>
      </c>
      <c r="N15849" s="43">
        <v>1500</v>
      </c>
    </row>
    <row r="15850" hidden="1" spans="1:14" x14ac:dyDescent="0.25">
      <c r="A15850" s="106">
        <v>45957</v>
      </c>
      <c r="B15850">
        <v>3475</v>
      </c>
      <c r="C15850">
        <v>390</v>
      </c>
      <c r="E15850">
        <v>9</v>
      </c>
      <c r="F15850" t="s">
        <v>11969</v>
      </c>
      <c r="G15850" t="s">
        <v>2012</v>
      </c>
      <c r="I15850" t="s">
        <v>2006</v>
      </c>
      <c r="J15850" t="s">
        <v>11894</v>
      </c>
      <c r="K15850" t="s">
        <v>11895</v>
      </c>
      <c r="L15850">
        <v>4</v>
      </c>
      <c r="M15850">
        <v>800</v>
      </c>
      <c r="N15850" s="43">
        <v>3200</v>
      </c>
    </row>
    <row r="15851" hidden="1" spans="1:14" x14ac:dyDescent="0.25">
      <c r="A15851" s="106">
        <v>45958</v>
      </c>
      <c r="B15851">
        <v>3482</v>
      </c>
      <c r="C15851">
        <v>397</v>
      </c>
      <c r="E15851">
        <v>9</v>
      </c>
      <c r="F15851" t="s">
        <v>11970</v>
      </c>
      <c r="G15851" t="s">
        <v>2054</v>
      </c>
      <c r="I15851" t="s">
        <v>2006</v>
      </c>
      <c r="J15851" t="s">
        <v>2242</v>
      </c>
      <c r="K15851" t="s">
        <v>2243</v>
      </c>
      <c r="L15851">
        <v>5</v>
      </c>
      <c r="M15851">
        <v>500</v>
      </c>
      <c r="N15851" s="43">
        <v>2500</v>
      </c>
    </row>
    <row r="15852" hidden="1" spans="1:14" x14ac:dyDescent="0.25">
      <c r="A15852" s="106">
        <v>45958</v>
      </c>
      <c r="B15852">
        <v>3483</v>
      </c>
      <c r="C15852">
        <v>398</v>
      </c>
      <c r="E15852">
        <v>9</v>
      </c>
      <c r="F15852" t="s">
        <v>11970</v>
      </c>
      <c r="G15852" t="s">
        <v>2054</v>
      </c>
      <c r="I15852" t="s">
        <v>2006</v>
      </c>
      <c r="J15852" t="s">
        <v>2242</v>
      </c>
      <c r="K15852" t="s">
        <v>2243</v>
      </c>
      <c r="L15852">
        <v>1</v>
      </c>
      <c r="M15852">
        <v>500</v>
      </c>
      <c r="N15852" s="43">
        <v>500</v>
      </c>
    </row>
    <row r="15853" hidden="1" spans="1:14" x14ac:dyDescent="0.25">
      <c r="A15853" s="106">
        <v>45959</v>
      </c>
      <c r="B15853">
        <v>3561</v>
      </c>
      <c r="C15853">
        <v>489</v>
      </c>
      <c r="E15853">
        <v>9</v>
      </c>
      <c r="F15853" t="s">
        <v>11971</v>
      </c>
      <c r="G15853" t="s">
        <v>2368</v>
      </c>
      <c r="I15853" t="s">
        <v>2006</v>
      </c>
      <c r="J15853" t="s">
        <v>2242</v>
      </c>
      <c r="K15853" t="s">
        <v>2243</v>
      </c>
      <c r="L15853">
        <v>5</v>
      </c>
      <c r="M15853">
        <v>500</v>
      </c>
      <c r="N15853" s="43">
        <v>2500</v>
      </c>
    </row>
    <row r="15854" hidden="1" spans="1:14" x14ac:dyDescent="0.25">
      <c r="A15854" s="106">
        <v>45959</v>
      </c>
      <c r="B15854">
        <v>3562</v>
      </c>
      <c r="C15854">
        <v>490</v>
      </c>
      <c r="E15854">
        <v>9</v>
      </c>
      <c r="F15854" t="s">
        <v>11971</v>
      </c>
      <c r="G15854" t="s">
        <v>2368</v>
      </c>
      <c r="I15854" t="s">
        <v>2006</v>
      </c>
      <c r="J15854" t="s">
        <v>2242</v>
      </c>
      <c r="K15854" t="s">
        <v>2243</v>
      </c>
      <c r="L15854">
        <v>1</v>
      </c>
      <c r="M15854">
        <v>500</v>
      </c>
      <c r="N15854" s="43">
        <v>500</v>
      </c>
    </row>
    <row r="15855" hidden="1" spans="1:14" x14ac:dyDescent="0.25">
      <c r="A15855" s="106">
        <v>45966</v>
      </c>
      <c r="B15855">
        <v>3846</v>
      </c>
      <c r="C15855">
        <v>782</v>
      </c>
      <c r="E15855">
        <v>9</v>
      </c>
      <c r="F15855" t="s">
        <v>11972</v>
      </c>
      <c r="G15855" t="s">
        <v>2025</v>
      </c>
      <c r="I15855" t="s">
        <v>2006</v>
      </c>
      <c r="J15855" t="s">
        <v>2242</v>
      </c>
      <c r="K15855" t="s">
        <v>2243</v>
      </c>
      <c r="L15855">
        <v>5</v>
      </c>
      <c r="M15855">
        <v>500</v>
      </c>
      <c r="N15855" s="43">
        <v>2500</v>
      </c>
    </row>
    <row r="15856" hidden="1" spans="1:14" x14ac:dyDescent="0.25">
      <c r="A15856" s="106">
        <v>45966</v>
      </c>
      <c r="B15856">
        <v>3847</v>
      </c>
      <c r="C15856">
        <v>783</v>
      </c>
      <c r="E15856">
        <v>9</v>
      </c>
      <c r="F15856" t="s">
        <v>11972</v>
      </c>
      <c r="G15856" t="s">
        <v>2025</v>
      </c>
      <c r="I15856" t="s">
        <v>2006</v>
      </c>
      <c r="J15856" t="s">
        <v>2242</v>
      </c>
      <c r="K15856" t="s">
        <v>2243</v>
      </c>
      <c r="L15856">
        <v>1</v>
      </c>
      <c r="M15856">
        <v>500</v>
      </c>
      <c r="N15856" s="43">
        <v>500</v>
      </c>
    </row>
    <row r="15857" hidden="1" spans="1:14" x14ac:dyDescent="0.25">
      <c r="A15857" s="106">
        <v>45968</v>
      </c>
      <c r="B15857">
        <v>3966</v>
      </c>
      <c r="C15857">
        <v>892</v>
      </c>
      <c r="E15857">
        <v>9</v>
      </c>
      <c r="F15857" t="s">
        <v>11973</v>
      </c>
      <c r="G15857" t="s">
        <v>2025</v>
      </c>
      <c r="I15857" t="s">
        <v>2006</v>
      </c>
      <c r="J15857" t="s">
        <v>2242</v>
      </c>
      <c r="K15857" t="s">
        <v>2243</v>
      </c>
      <c r="L15857">
        <v>4</v>
      </c>
      <c r="M15857">
        <v>500</v>
      </c>
      <c r="N15857" s="43">
        <v>2000</v>
      </c>
    </row>
    <row r="15858" hidden="1" spans="1:14" x14ac:dyDescent="0.25">
      <c r="A15858" s="106">
        <v>45971</v>
      </c>
      <c r="B15858">
        <v>4049</v>
      </c>
      <c r="C15858">
        <v>975</v>
      </c>
      <c r="E15858">
        <v>9</v>
      </c>
      <c r="F15858" t="s">
        <v>11974</v>
      </c>
      <c r="G15858" t="s">
        <v>2054</v>
      </c>
      <c r="I15858" t="s">
        <v>2006</v>
      </c>
      <c r="J15858" t="s">
        <v>2242</v>
      </c>
      <c r="K15858" t="s">
        <v>2243</v>
      </c>
      <c r="L15858">
        <v>5</v>
      </c>
      <c r="M15858">
        <v>500</v>
      </c>
      <c r="N15858" s="43">
        <v>2500</v>
      </c>
    </row>
    <row r="15859" hidden="1" spans="1:14" x14ac:dyDescent="0.25">
      <c r="A15859" s="106">
        <v>45971</v>
      </c>
      <c r="B15859">
        <v>4050</v>
      </c>
      <c r="C15859">
        <v>976</v>
      </c>
      <c r="E15859">
        <v>9</v>
      </c>
      <c r="F15859" t="s">
        <v>11974</v>
      </c>
      <c r="G15859" t="s">
        <v>2054</v>
      </c>
      <c r="I15859" t="s">
        <v>2006</v>
      </c>
      <c r="J15859" t="s">
        <v>2242</v>
      </c>
      <c r="K15859" t="s">
        <v>2243</v>
      </c>
      <c r="L15859">
        <v>1</v>
      </c>
      <c r="M15859">
        <v>500</v>
      </c>
      <c r="N15859" s="43">
        <v>500</v>
      </c>
    </row>
    <row r="15860" hidden="1" spans="1:14" x14ac:dyDescent="0.25">
      <c r="A15860" s="106">
        <v>45972</v>
      </c>
      <c r="B15860">
        <v>4134</v>
      </c>
      <c r="C15860">
        <v>1060</v>
      </c>
      <c r="E15860">
        <v>9</v>
      </c>
      <c r="F15860" t="s">
        <v>11975</v>
      </c>
      <c r="G15860" t="s">
        <v>2012</v>
      </c>
      <c r="I15860" t="s">
        <v>2006</v>
      </c>
      <c r="J15860" t="s">
        <v>11894</v>
      </c>
      <c r="K15860" t="s">
        <v>11895</v>
      </c>
      <c r="L15860">
        <v>4</v>
      </c>
      <c r="M15860">
        <v>800</v>
      </c>
      <c r="N15860" s="43">
        <v>3200</v>
      </c>
    </row>
    <row r="15861" hidden="1" spans="1:14" x14ac:dyDescent="0.25">
      <c r="A15861" s="106">
        <v>45973</v>
      </c>
      <c r="B15861">
        <v>4138</v>
      </c>
      <c r="C15861">
        <v>1064</v>
      </c>
      <c r="E15861">
        <v>9</v>
      </c>
      <c r="F15861" t="s">
        <v>11976</v>
      </c>
      <c r="G15861" t="s">
        <v>2025</v>
      </c>
      <c r="I15861" t="s">
        <v>2006</v>
      </c>
      <c r="J15861" t="s">
        <v>2242</v>
      </c>
      <c r="K15861" t="s">
        <v>2243</v>
      </c>
      <c r="L15861">
        <v>5</v>
      </c>
      <c r="M15861">
        <v>500</v>
      </c>
      <c r="N15861" s="43">
        <v>2500</v>
      </c>
    </row>
    <row r="15862" hidden="1" spans="1:14" x14ac:dyDescent="0.25">
      <c r="A15862" s="106">
        <v>45973</v>
      </c>
      <c r="B15862">
        <v>4139</v>
      </c>
      <c r="C15862">
        <v>1065</v>
      </c>
      <c r="E15862">
        <v>9</v>
      </c>
      <c r="F15862" t="s">
        <v>11976</v>
      </c>
      <c r="G15862" t="s">
        <v>2025</v>
      </c>
      <c r="I15862" t="s">
        <v>2006</v>
      </c>
      <c r="J15862" t="s">
        <v>2242</v>
      </c>
      <c r="K15862" t="s">
        <v>2243</v>
      </c>
      <c r="L15862">
        <v>1</v>
      </c>
      <c r="M15862">
        <v>500</v>
      </c>
      <c r="N15862" s="43">
        <v>500</v>
      </c>
    </row>
    <row r="15863" hidden="1" spans="1:14" x14ac:dyDescent="0.25">
      <c r="A15863" s="106">
        <v>45975</v>
      </c>
      <c r="B15863">
        <v>4295</v>
      </c>
      <c r="C15863">
        <v>1221</v>
      </c>
      <c r="E15863">
        <v>9</v>
      </c>
      <c r="F15863" t="s">
        <v>11977</v>
      </c>
      <c r="G15863" t="s">
        <v>2025</v>
      </c>
      <c r="I15863" t="s">
        <v>2006</v>
      </c>
      <c r="J15863" t="s">
        <v>2242</v>
      </c>
      <c r="K15863" t="s">
        <v>2243</v>
      </c>
      <c r="L15863">
        <v>4</v>
      </c>
      <c r="M15863">
        <v>500</v>
      </c>
      <c r="N15863" s="43">
        <v>2000</v>
      </c>
    </row>
    <row r="15864" hidden="1" spans="1:14" x14ac:dyDescent="0.25">
      <c r="A15864" s="106">
        <v>45978</v>
      </c>
      <c r="B15864">
        <v>4401</v>
      </c>
      <c r="C15864">
        <v>1326</v>
      </c>
      <c r="E15864">
        <v>9</v>
      </c>
      <c r="F15864" t="s">
        <v>11978</v>
      </c>
      <c r="G15864" t="s">
        <v>2114</v>
      </c>
      <c r="I15864" t="s">
        <v>2006</v>
      </c>
      <c r="J15864" t="s">
        <v>2242</v>
      </c>
      <c r="K15864" t="s">
        <v>2243</v>
      </c>
      <c r="L15864">
        <v>5</v>
      </c>
      <c r="M15864">
        <v>500</v>
      </c>
      <c r="N15864" s="43">
        <v>2500</v>
      </c>
    </row>
    <row r="15865" hidden="1" spans="1:14" x14ac:dyDescent="0.25">
      <c r="A15865" s="106">
        <v>45978</v>
      </c>
      <c r="B15865">
        <v>4402</v>
      </c>
      <c r="C15865">
        <v>1327</v>
      </c>
      <c r="E15865">
        <v>9</v>
      </c>
      <c r="F15865" t="s">
        <v>11978</v>
      </c>
      <c r="G15865" t="s">
        <v>2114</v>
      </c>
      <c r="I15865" t="s">
        <v>2006</v>
      </c>
      <c r="J15865" t="s">
        <v>2242</v>
      </c>
      <c r="K15865" t="s">
        <v>2243</v>
      </c>
      <c r="L15865">
        <v>1</v>
      </c>
      <c r="M15865">
        <v>500</v>
      </c>
      <c r="N15865" s="43">
        <v>500</v>
      </c>
    </row>
    <row r="15866" hidden="1" spans="1:14" x14ac:dyDescent="0.25">
      <c r="A15866" s="106">
        <v>45979</v>
      </c>
      <c r="B15866">
        <v>4506</v>
      </c>
      <c r="C15866">
        <v>1432</v>
      </c>
      <c r="E15866">
        <v>9</v>
      </c>
      <c r="F15866" t="s">
        <v>11979</v>
      </c>
      <c r="G15866" t="s">
        <v>2017</v>
      </c>
      <c r="I15866" t="s">
        <v>2006</v>
      </c>
      <c r="J15866" t="s">
        <v>2242</v>
      </c>
      <c r="K15866" t="s">
        <v>2243</v>
      </c>
      <c r="L15866">
        <v>5</v>
      </c>
      <c r="M15866">
        <v>500</v>
      </c>
      <c r="N15866" s="43">
        <v>2500</v>
      </c>
    </row>
    <row r="15867" hidden="1" spans="1:14" x14ac:dyDescent="0.25">
      <c r="A15867" s="106">
        <v>45979</v>
      </c>
      <c r="B15867">
        <v>4507</v>
      </c>
      <c r="C15867">
        <v>1433</v>
      </c>
      <c r="E15867">
        <v>9</v>
      </c>
      <c r="F15867" t="s">
        <v>11979</v>
      </c>
      <c r="G15867" t="s">
        <v>2017</v>
      </c>
      <c r="I15867" t="s">
        <v>2006</v>
      </c>
      <c r="J15867" t="s">
        <v>2242</v>
      </c>
      <c r="K15867" t="s">
        <v>2243</v>
      </c>
      <c r="L15867">
        <v>1</v>
      </c>
      <c r="M15867">
        <v>500</v>
      </c>
      <c r="N15867" s="43">
        <v>500</v>
      </c>
    </row>
    <row r="15868" hidden="1" spans="1:14" x14ac:dyDescent="0.25">
      <c r="A15868" s="106">
        <v>45982</v>
      </c>
      <c r="B15868">
        <v>4643</v>
      </c>
      <c r="C15868">
        <v>1567</v>
      </c>
      <c r="E15868">
        <v>9</v>
      </c>
      <c r="F15868" t="s">
        <v>11980</v>
      </c>
      <c r="G15868" t="s">
        <v>2368</v>
      </c>
      <c r="I15868" t="s">
        <v>2006</v>
      </c>
      <c r="J15868" t="s">
        <v>2242</v>
      </c>
      <c r="K15868" t="s">
        <v>2243</v>
      </c>
      <c r="L15868">
        <v>4</v>
      </c>
      <c r="M15868">
        <v>500</v>
      </c>
      <c r="N15868" s="43">
        <v>2000</v>
      </c>
    </row>
    <row r="15869" hidden="1" spans="1:14" x14ac:dyDescent="0.25">
      <c r="A15869" s="106">
        <v>45986</v>
      </c>
      <c r="B15869">
        <v>4810</v>
      </c>
      <c r="C15869">
        <v>1735</v>
      </c>
      <c r="E15869">
        <v>9</v>
      </c>
      <c r="F15869" t="s">
        <v>11981</v>
      </c>
      <c r="G15869" t="s">
        <v>2368</v>
      </c>
      <c r="I15869" t="s">
        <v>2006</v>
      </c>
      <c r="J15869" t="s">
        <v>2242</v>
      </c>
      <c r="K15869" t="s">
        <v>2243</v>
      </c>
      <c r="L15869">
        <v>5</v>
      </c>
      <c r="M15869">
        <v>500</v>
      </c>
      <c r="N15869" s="43">
        <v>2500</v>
      </c>
    </row>
    <row r="15870" hidden="1" spans="1:14" x14ac:dyDescent="0.25">
      <c r="A15870" s="106">
        <v>45986</v>
      </c>
      <c r="B15870">
        <v>4811</v>
      </c>
      <c r="C15870">
        <v>1736</v>
      </c>
      <c r="E15870">
        <v>9</v>
      </c>
      <c r="F15870" t="s">
        <v>11981</v>
      </c>
      <c r="G15870" t="s">
        <v>2368</v>
      </c>
      <c r="I15870" t="s">
        <v>2006</v>
      </c>
      <c r="J15870" t="s">
        <v>2242</v>
      </c>
      <c r="K15870" t="s">
        <v>2243</v>
      </c>
      <c r="L15870">
        <v>1</v>
      </c>
      <c r="M15870">
        <v>500</v>
      </c>
      <c r="N15870" s="43">
        <v>500</v>
      </c>
    </row>
    <row r="15871" hidden="1" spans="1:14" x14ac:dyDescent="0.25">
      <c r="A15871" s="106">
        <v>45987</v>
      </c>
      <c r="B15871">
        <v>4889</v>
      </c>
      <c r="C15871">
        <v>1814</v>
      </c>
      <c r="E15871">
        <v>9</v>
      </c>
      <c r="F15871" t="s">
        <v>11982</v>
      </c>
      <c r="G15871" t="s">
        <v>2131</v>
      </c>
      <c r="I15871" t="s">
        <v>2006</v>
      </c>
      <c r="J15871" t="s">
        <v>2242</v>
      </c>
      <c r="K15871" t="s">
        <v>2243</v>
      </c>
      <c r="L15871">
        <v>4</v>
      </c>
      <c r="M15871">
        <v>500</v>
      </c>
      <c r="N15871" s="43">
        <v>2000</v>
      </c>
    </row>
    <row r="15872" hidden="1" spans="1:14" x14ac:dyDescent="0.25">
      <c r="A15872" s="106">
        <v>45988</v>
      </c>
      <c r="B15872">
        <v>4941</v>
      </c>
      <c r="C15872">
        <v>1860</v>
      </c>
      <c r="E15872">
        <v>9</v>
      </c>
      <c r="F15872" t="s">
        <v>11983</v>
      </c>
      <c r="G15872" t="s">
        <v>2012</v>
      </c>
      <c r="I15872" t="s">
        <v>2006</v>
      </c>
      <c r="J15872" t="s">
        <v>2242</v>
      </c>
      <c r="K15872" t="s">
        <v>2243</v>
      </c>
      <c r="L15872">
        <v>5</v>
      </c>
      <c r="M15872">
        <v>500</v>
      </c>
      <c r="N15872" s="43">
        <v>2500</v>
      </c>
    </row>
    <row r="15873" hidden="1" spans="1:14" x14ac:dyDescent="0.25">
      <c r="A15873" s="106">
        <v>45988</v>
      </c>
      <c r="B15873">
        <v>4942</v>
      </c>
      <c r="C15873">
        <v>1861</v>
      </c>
      <c r="E15873">
        <v>9</v>
      </c>
      <c r="F15873" t="s">
        <v>11983</v>
      </c>
      <c r="G15873" t="s">
        <v>2012</v>
      </c>
      <c r="I15873" t="s">
        <v>2006</v>
      </c>
      <c r="J15873" t="s">
        <v>2242</v>
      </c>
      <c r="K15873" t="s">
        <v>2243</v>
      </c>
      <c r="L15873">
        <v>1</v>
      </c>
      <c r="M15873">
        <v>500</v>
      </c>
      <c r="N15873" s="43">
        <v>500</v>
      </c>
    </row>
    <row r="15874" hidden="1" spans="1:14" x14ac:dyDescent="0.25">
      <c r="A15874" s="106">
        <v>45992</v>
      </c>
      <c r="B15874">
        <v>5100</v>
      </c>
      <c r="C15874">
        <v>2019</v>
      </c>
      <c r="E15874">
        <v>9</v>
      </c>
      <c r="F15874" t="s">
        <v>11984</v>
      </c>
      <c r="G15874" t="s">
        <v>2052</v>
      </c>
      <c r="I15874" t="s">
        <v>2006</v>
      </c>
      <c r="J15874" t="s">
        <v>2242</v>
      </c>
      <c r="K15874" t="s">
        <v>2243</v>
      </c>
      <c r="L15874">
        <v>5</v>
      </c>
      <c r="M15874">
        <v>500</v>
      </c>
      <c r="N15874" s="43">
        <v>2500</v>
      </c>
    </row>
    <row r="15875" hidden="1" spans="1:14" x14ac:dyDescent="0.25">
      <c r="A15875" s="106">
        <v>45992</v>
      </c>
      <c r="B15875">
        <v>5101</v>
      </c>
      <c r="C15875">
        <v>2020</v>
      </c>
      <c r="E15875">
        <v>9</v>
      </c>
      <c r="F15875" t="s">
        <v>11984</v>
      </c>
      <c r="G15875" t="s">
        <v>2052</v>
      </c>
      <c r="I15875" t="s">
        <v>2006</v>
      </c>
      <c r="J15875" t="s">
        <v>2242</v>
      </c>
      <c r="K15875" t="s">
        <v>2243</v>
      </c>
      <c r="L15875">
        <v>3</v>
      </c>
      <c r="M15875">
        <v>500</v>
      </c>
      <c r="N15875" s="43">
        <v>1500</v>
      </c>
    </row>
    <row r="15876" hidden="1" spans="1:14" x14ac:dyDescent="0.25">
      <c r="A15876" s="106">
        <v>45994</v>
      </c>
      <c r="B15876">
        <v>5241</v>
      </c>
      <c r="C15876">
        <v>2156</v>
      </c>
      <c r="E15876">
        <v>9</v>
      </c>
      <c r="F15876" t="s">
        <v>11985</v>
      </c>
      <c r="G15876" t="s">
        <v>2097</v>
      </c>
      <c r="I15876" t="s">
        <v>2006</v>
      </c>
      <c r="J15876" t="s">
        <v>2242</v>
      </c>
      <c r="K15876" t="s">
        <v>2243</v>
      </c>
      <c r="L15876">
        <v>4</v>
      </c>
      <c r="M15876">
        <v>500</v>
      </c>
      <c r="N15876" s="43">
        <v>2000</v>
      </c>
    </row>
    <row r="15877" hidden="1" spans="1:14" x14ac:dyDescent="0.25">
      <c r="A15877" s="106">
        <v>45995</v>
      </c>
      <c r="B15877">
        <v>5298</v>
      </c>
      <c r="C15877">
        <v>2214</v>
      </c>
      <c r="E15877">
        <v>9</v>
      </c>
      <c r="F15877" t="s">
        <v>11986</v>
      </c>
      <c r="G15877" t="s">
        <v>2017</v>
      </c>
      <c r="I15877" t="s">
        <v>2006</v>
      </c>
      <c r="J15877" t="s">
        <v>2242</v>
      </c>
      <c r="K15877" t="s">
        <v>2243</v>
      </c>
      <c r="L15877">
        <v>5</v>
      </c>
      <c r="M15877">
        <v>500</v>
      </c>
      <c r="N15877" s="43">
        <v>2500</v>
      </c>
    </row>
    <row r="15878" ht="14.4" customHeight="1" hidden="1" spans="1:14" x14ac:dyDescent="0.25">
      <c r="A15878" s="106">
        <v>45995</v>
      </c>
      <c r="B15878">
        <v>5299</v>
      </c>
      <c r="C15878">
        <v>2215</v>
      </c>
      <c r="E15878">
        <v>9</v>
      </c>
      <c r="F15878" t="s">
        <v>11986</v>
      </c>
      <c r="G15878" t="s">
        <v>2017</v>
      </c>
      <c r="I15878" t="s">
        <v>2006</v>
      </c>
      <c r="J15878" t="s">
        <v>2242</v>
      </c>
      <c r="K15878" t="s">
        <v>2243</v>
      </c>
      <c r="L15878">
        <v>1</v>
      </c>
      <c r="M15878">
        <v>500</v>
      </c>
      <c r="N15878" s="43">
        <v>500</v>
      </c>
    </row>
    <row r="15879" ht="14.4" customHeight="1" hidden="1" spans="1:14" x14ac:dyDescent="0.25">
      <c r="A15879" s="106">
        <v>45999</v>
      </c>
      <c r="B15879">
        <v>5467</v>
      </c>
      <c r="C15879">
        <v>2383</v>
      </c>
      <c r="E15879">
        <v>9</v>
      </c>
      <c r="F15879" t="s">
        <v>11987</v>
      </c>
      <c r="G15879" t="s">
        <v>2114</v>
      </c>
      <c r="I15879" t="s">
        <v>2006</v>
      </c>
      <c r="J15879" t="s">
        <v>2242</v>
      </c>
      <c r="K15879" t="s">
        <v>2243</v>
      </c>
      <c r="L15879">
        <v>5</v>
      </c>
      <c r="M15879">
        <v>500</v>
      </c>
      <c r="N15879" s="43">
        <v>2500</v>
      </c>
    </row>
    <row r="15880" ht="14.4" customHeight="1" hidden="1" spans="1:14" x14ac:dyDescent="0.25">
      <c r="A15880" s="106">
        <v>45999</v>
      </c>
      <c r="B15880">
        <v>5468</v>
      </c>
      <c r="C15880">
        <v>2384</v>
      </c>
      <c r="E15880">
        <v>9</v>
      </c>
      <c r="F15880" t="s">
        <v>11987</v>
      </c>
      <c r="G15880" t="s">
        <v>2114</v>
      </c>
      <c r="I15880" t="s">
        <v>2006</v>
      </c>
      <c r="J15880" t="s">
        <v>2242</v>
      </c>
      <c r="K15880" t="s">
        <v>2243</v>
      </c>
      <c r="L15880">
        <v>1</v>
      </c>
      <c r="M15880">
        <v>500</v>
      </c>
      <c r="N15880" s="43">
        <v>500</v>
      </c>
    </row>
    <row r="15881" ht="14.4" customHeight="1" hidden="1" spans="1:14" x14ac:dyDescent="0.25">
      <c r="A15881" s="106">
        <v>46000</v>
      </c>
      <c r="B15881">
        <v>5524</v>
      </c>
      <c r="C15881">
        <v>2440</v>
      </c>
      <c r="E15881">
        <v>9</v>
      </c>
      <c r="F15881" t="s">
        <v>11988</v>
      </c>
      <c r="G15881" t="s">
        <v>2025</v>
      </c>
      <c r="I15881" t="s">
        <v>2006</v>
      </c>
      <c r="J15881" t="s">
        <v>2242</v>
      </c>
      <c r="K15881" t="s">
        <v>2243</v>
      </c>
      <c r="L15881">
        <v>5</v>
      </c>
      <c r="M15881">
        <v>500</v>
      </c>
      <c r="N15881" s="43">
        <v>2500</v>
      </c>
    </row>
    <row r="15882" ht="14.4" customHeight="1" hidden="1" spans="1:14" x14ac:dyDescent="0.25">
      <c r="A15882" s="106">
        <v>46000</v>
      </c>
      <c r="B15882">
        <v>5525</v>
      </c>
      <c r="C15882">
        <v>2441</v>
      </c>
      <c r="E15882">
        <v>9</v>
      </c>
      <c r="F15882" t="s">
        <v>11988</v>
      </c>
      <c r="G15882" t="s">
        <v>2025</v>
      </c>
      <c r="I15882" t="s">
        <v>2006</v>
      </c>
      <c r="J15882" t="s">
        <v>2242</v>
      </c>
      <c r="K15882" t="s">
        <v>2243</v>
      </c>
      <c r="L15882">
        <v>1</v>
      </c>
      <c r="M15882">
        <v>500</v>
      </c>
      <c r="N15882" s="43">
        <v>500</v>
      </c>
    </row>
    <row r="15883" ht="14.4" customHeight="1" hidden="1" spans="1:14" x14ac:dyDescent="0.25">
      <c r="A15883" s="106">
        <v>46001</v>
      </c>
      <c r="B15883">
        <v>5589</v>
      </c>
      <c r="C15883">
        <v>2506</v>
      </c>
      <c r="E15883">
        <v>9</v>
      </c>
      <c r="F15883" t="s">
        <v>11989</v>
      </c>
      <c r="G15883" t="s">
        <v>2027</v>
      </c>
      <c r="I15883" t="s">
        <v>2006</v>
      </c>
      <c r="J15883" t="s">
        <v>2242</v>
      </c>
      <c r="K15883" t="s">
        <v>2243</v>
      </c>
      <c r="L15883">
        <v>5</v>
      </c>
      <c r="M15883">
        <v>500</v>
      </c>
      <c r="N15883" s="43">
        <v>2500</v>
      </c>
    </row>
    <row r="15884" ht="14.4" customHeight="1" hidden="1" spans="1:14" x14ac:dyDescent="0.25">
      <c r="A15884" s="106">
        <v>46001</v>
      </c>
      <c r="B15884">
        <v>5590</v>
      </c>
      <c r="C15884">
        <v>2507</v>
      </c>
      <c r="E15884">
        <v>9</v>
      </c>
      <c r="F15884" t="s">
        <v>11989</v>
      </c>
      <c r="G15884" t="s">
        <v>2027</v>
      </c>
      <c r="I15884" t="s">
        <v>2006</v>
      </c>
      <c r="J15884" t="s">
        <v>2242</v>
      </c>
      <c r="K15884" t="s">
        <v>2243</v>
      </c>
      <c r="L15884">
        <v>1</v>
      </c>
      <c r="M15884">
        <v>500</v>
      </c>
      <c r="N15884" s="43">
        <v>500</v>
      </c>
    </row>
    <row r="15885" ht="14.4" customHeight="1" hidden="1" spans="1:14" x14ac:dyDescent="0.25">
      <c r="A15885" s="106">
        <v>46002</v>
      </c>
      <c r="B15885">
        <v>5669</v>
      </c>
      <c r="C15885">
        <v>2586</v>
      </c>
      <c r="E15885">
        <v>9</v>
      </c>
      <c r="F15885" t="s">
        <v>11990</v>
      </c>
      <c r="G15885" t="s">
        <v>2012</v>
      </c>
      <c r="I15885" t="s">
        <v>2006</v>
      </c>
      <c r="J15885" t="s">
        <v>2242</v>
      </c>
      <c r="K15885" t="s">
        <v>2243</v>
      </c>
      <c r="L15885">
        <v>5</v>
      </c>
      <c r="M15885">
        <v>500</v>
      </c>
      <c r="N15885" s="43">
        <v>2500</v>
      </c>
    </row>
    <row r="15886" ht="14.4" customHeight="1" hidden="1" spans="1:14" x14ac:dyDescent="0.25">
      <c r="A15886" s="106">
        <v>46003</v>
      </c>
      <c r="B15886">
        <v>5720</v>
      </c>
      <c r="C15886">
        <v>2637</v>
      </c>
      <c r="E15886">
        <v>9</v>
      </c>
      <c r="F15886" t="s">
        <v>11991</v>
      </c>
      <c r="G15886" t="s">
        <v>2052</v>
      </c>
      <c r="I15886" t="s">
        <v>2006</v>
      </c>
      <c r="J15886" t="s">
        <v>2242</v>
      </c>
      <c r="K15886" t="s">
        <v>2243</v>
      </c>
      <c r="L15886">
        <v>5</v>
      </c>
      <c r="M15886">
        <v>500</v>
      </c>
      <c r="N15886" s="43">
        <v>2500</v>
      </c>
    </row>
    <row r="15887" ht="14.4" customHeight="1" hidden="1" spans="1:14" x14ac:dyDescent="0.25">
      <c r="A15887" s="106">
        <v>46003</v>
      </c>
      <c r="B15887">
        <v>5721</v>
      </c>
      <c r="C15887">
        <v>2638</v>
      </c>
      <c r="E15887">
        <v>9</v>
      </c>
      <c r="F15887" t="s">
        <v>11991</v>
      </c>
      <c r="G15887" t="s">
        <v>2052</v>
      </c>
      <c r="I15887" t="s">
        <v>2006</v>
      </c>
      <c r="J15887" t="s">
        <v>2242</v>
      </c>
      <c r="K15887" t="s">
        <v>2243</v>
      </c>
      <c r="L15887">
        <v>1</v>
      </c>
      <c r="M15887">
        <v>500</v>
      </c>
      <c r="N15887" s="43">
        <v>500</v>
      </c>
    </row>
    <row r="15888" ht="14.4" customHeight="1" hidden="1" spans="1:14" x14ac:dyDescent="0.25">
      <c r="A15888" s="106">
        <v>46006</v>
      </c>
      <c r="B15888">
        <v>5825</v>
      </c>
      <c r="C15888">
        <v>2742</v>
      </c>
      <c r="E15888">
        <v>9</v>
      </c>
      <c r="F15888" t="s">
        <v>11992</v>
      </c>
      <c r="G15888" t="s">
        <v>2052</v>
      </c>
      <c r="I15888" t="s">
        <v>2006</v>
      </c>
      <c r="J15888" t="s">
        <v>2242</v>
      </c>
      <c r="K15888" t="s">
        <v>2243</v>
      </c>
      <c r="L15888">
        <v>5</v>
      </c>
      <c r="M15888">
        <v>500</v>
      </c>
      <c r="N15888" s="43">
        <v>2500</v>
      </c>
    </row>
    <row r="15889" ht="14.4" customHeight="1" hidden="1" spans="1:14" x14ac:dyDescent="0.25">
      <c r="A15889" s="106">
        <v>46006</v>
      </c>
      <c r="B15889">
        <v>5826</v>
      </c>
      <c r="C15889">
        <v>2743</v>
      </c>
      <c r="E15889">
        <v>9</v>
      </c>
      <c r="F15889" t="s">
        <v>11992</v>
      </c>
      <c r="G15889" t="s">
        <v>2052</v>
      </c>
      <c r="I15889" t="s">
        <v>2006</v>
      </c>
      <c r="J15889" t="s">
        <v>2242</v>
      </c>
      <c r="K15889" t="s">
        <v>2243</v>
      </c>
      <c r="L15889">
        <v>1</v>
      </c>
      <c r="M15889">
        <v>500</v>
      </c>
      <c r="N15889" s="43">
        <v>500</v>
      </c>
    </row>
    <row r="15890" ht="14.4" customHeight="1" hidden="1" spans="1:14" x14ac:dyDescent="0.25">
      <c r="A15890" s="106">
        <v>46007</v>
      </c>
      <c r="B15890">
        <v>5887</v>
      </c>
      <c r="C15890">
        <v>2804</v>
      </c>
      <c r="E15890">
        <v>9</v>
      </c>
      <c r="F15890" t="s">
        <v>11993</v>
      </c>
      <c r="G15890" t="s">
        <v>2052</v>
      </c>
      <c r="I15890" t="s">
        <v>2006</v>
      </c>
      <c r="J15890" t="s">
        <v>2242</v>
      </c>
      <c r="K15890" t="s">
        <v>2243</v>
      </c>
      <c r="L15890">
        <v>4</v>
      </c>
      <c r="M15890">
        <v>500</v>
      </c>
      <c r="N15890" s="43">
        <v>2000</v>
      </c>
    </row>
    <row r="15891" ht="14.4" customHeight="1" hidden="1" spans="1:14" x14ac:dyDescent="0.25">
      <c r="A15891" s="106">
        <v>46008</v>
      </c>
      <c r="B15891">
        <v>5970</v>
      </c>
      <c r="C15891">
        <v>2886</v>
      </c>
      <c r="E15891">
        <v>9</v>
      </c>
      <c r="F15891" t="s">
        <v>11994</v>
      </c>
      <c r="G15891" t="s">
        <v>2052</v>
      </c>
      <c r="I15891" t="s">
        <v>2006</v>
      </c>
      <c r="J15891" t="s">
        <v>2242</v>
      </c>
      <c r="K15891" t="s">
        <v>2243</v>
      </c>
      <c r="L15891">
        <v>4</v>
      </c>
      <c r="M15891">
        <v>500</v>
      </c>
      <c r="N15891" s="43">
        <v>2000</v>
      </c>
    </row>
    <row r="15892" ht="14.4" customHeight="1" hidden="1" spans="1:14" x14ac:dyDescent="0.25">
      <c r="A15892" s="106">
        <v>46013</v>
      </c>
      <c r="B15892">
        <v>6126</v>
      </c>
      <c r="C15892">
        <v>3042</v>
      </c>
      <c r="E15892">
        <v>9</v>
      </c>
      <c r="F15892" t="s">
        <v>11995</v>
      </c>
      <c r="G15892" t="s">
        <v>2131</v>
      </c>
      <c r="I15892" t="s">
        <v>2006</v>
      </c>
      <c r="J15892" t="s">
        <v>2242</v>
      </c>
      <c r="K15892" t="s">
        <v>2243</v>
      </c>
      <c r="L15892">
        <v>5</v>
      </c>
      <c r="M15892">
        <v>500</v>
      </c>
      <c r="N15892" s="43">
        <v>2500</v>
      </c>
    </row>
    <row r="15893" ht="14.4" customHeight="1" hidden="1" spans="1:14" x14ac:dyDescent="0.25">
      <c r="A15893" s="106">
        <v>46013</v>
      </c>
      <c r="B15893">
        <v>6127</v>
      </c>
      <c r="C15893">
        <v>3043</v>
      </c>
      <c r="E15893">
        <v>9</v>
      </c>
      <c r="F15893" t="s">
        <v>11995</v>
      </c>
      <c r="G15893" t="s">
        <v>2131</v>
      </c>
      <c r="I15893" t="s">
        <v>2006</v>
      </c>
      <c r="J15893" t="s">
        <v>2242</v>
      </c>
      <c r="K15893" t="s">
        <v>2243</v>
      </c>
      <c r="L15893">
        <v>1</v>
      </c>
      <c r="M15893">
        <v>500</v>
      </c>
      <c r="N15893" s="43">
        <v>500</v>
      </c>
    </row>
    <row r="15894" ht="14.4" customHeight="1" hidden="1" spans="1:14" x14ac:dyDescent="0.25">
      <c r="A15894" s="106">
        <v>46017</v>
      </c>
      <c r="B15894">
        <v>6226</v>
      </c>
      <c r="C15894">
        <v>3143</v>
      </c>
      <c r="E15894">
        <v>9</v>
      </c>
      <c r="F15894" t="s">
        <v>11996</v>
      </c>
      <c r="G15894" t="s">
        <v>2097</v>
      </c>
      <c r="I15894" t="s">
        <v>2006</v>
      </c>
      <c r="J15894" t="s">
        <v>2242</v>
      </c>
      <c r="K15894" t="s">
        <v>2243</v>
      </c>
      <c r="L15894">
        <v>4</v>
      </c>
      <c r="M15894">
        <v>500</v>
      </c>
      <c r="N15894" s="43">
        <v>2000</v>
      </c>
    </row>
    <row r="15895" ht="14.4" customHeight="1" hidden="1" spans="1:14" x14ac:dyDescent="0.25">
      <c r="A15895" s="106">
        <v>46020</v>
      </c>
      <c r="B15895">
        <v>6268</v>
      </c>
      <c r="C15895">
        <v>3184</v>
      </c>
      <c r="E15895">
        <v>9</v>
      </c>
      <c r="F15895" t="s">
        <v>11997</v>
      </c>
      <c r="G15895" t="s">
        <v>2131</v>
      </c>
      <c r="I15895" t="s">
        <v>2006</v>
      </c>
      <c r="J15895" t="s">
        <v>2242</v>
      </c>
      <c r="K15895" t="s">
        <v>2243</v>
      </c>
      <c r="L15895">
        <v>4</v>
      </c>
      <c r="M15895">
        <v>500</v>
      </c>
      <c r="N15895" s="43">
        <v>2000</v>
      </c>
    </row>
    <row r="15896" ht="14.4" customHeight="1" hidden="1" spans="1:14" x14ac:dyDescent="0.25">
      <c r="A15896" s="106">
        <v>46024</v>
      </c>
      <c r="B15896">
        <v>6373</v>
      </c>
      <c r="C15896">
        <v>3288</v>
      </c>
      <c r="E15896">
        <v>9</v>
      </c>
      <c r="F15896" t="s">
        <v>11998</v>
      </c>
      <c r="G15896" t="s">
        <v>2131</v>
      </c>
      <c r="I15896" t="s">
        <v>2006</v>
      </c>
      <c r="J15896" t="s">
        <v>2242</v>
      </c>
      <c r="K15896" t="s">
        <v>2243</v>
      </c>
      <c r="L15896">
        <v>4</v>
      </c>
      <c r="M15896">
        <v>500</v>
      </c>
      <c r="N15896" s="43">
        <v>2000</v>
      </c>
    </row>
    <row r="15897" ht="14.4" customHeight="1" hidden="1" spans="1:14" x14ac:dyDescent="0.25">
      <c r="A15897" s="106">
        <v>46027</v>
      </c>
      <c r="B15897">
        <v>6468</v>
      </c>
      <c r="C15897">
        <v>3383</v>
      </c>
      <c r="E15897">
        <v>9</v>
      </c>
      <c r="F15897" t="s">
        <v>11999</v>
      </c>
      <c r="G15897" t="s">
        <v>2012</v>
      </c>
      <c r="I15897" t="s">
        <v>2006</v>
      </c>
      <c r="J15897" t="s">
        <v>2242</v>
      </c>
      <c r="K15897" t="s">
        <v>2243</v>
      </c>
      <c r="L15897">
        <v>4</v>
      </c>
      <c r="M15897">
        <v>500</v>
      </c>
      <c r="N15897" s="43">
        <v>2000</v>
      </c>
    </row>
    <row r="15898" ht="14.4" customHeight="1" hidden="1" spans="1:14" x14ac:dyDescent="0.25">
      <c r="A15898" s="106">
        <v>46029</v>
      </c>
      <c r="B15898">
        <v>6584</v>
      </c>
      <c r="C15898">
        <v>3499</v>
      </c>
      <c r="E15898">
        <v>9</v>
      </c>
      <c r="F15898" t="s">
        <v>12000</v>
      </c>
      <c r="G15898" t="s">
        <v>2097</v>
      </c>
      <c r="I15898" t="s">
        <v>2006</v>
      </c>
      <c r="J15898" t="s">
        <v>2242</v>
      </c>
      <c r="K15898" t="s">
        <v>2243</v>
      </c>
      <c r="L15898">
        <v>4</v>
      </c>
      <c r="M15898">
        <v>500</v>
      </c>
      <c r="N15898" s="43">
        <v>2000</v>
      </c>
    </row>
    <row r="15899" ht="14.4" customHeight="1" hidden="1" spans="1:14" x14ac:dyDescent="0.25">
      <c r="A15899" s="106">
        <v>46031</v>
      </c>
      <c r="B15899">
        <v>6680</v>
      </c>
      <c r="C15899">
        <v>3595</v>
      </c>
      <c r="E15899">
        <v>9</v>
      </c>
      <c r="F15899" t="s">
        <v>12001</v>
      </c>
      <c r="G15899" t="s">
        <v>2012</v>
      </c>
      <c r="I15899" t="s">
        <v>2006</v>
      </c>
      <c r="J15899" t="s">
        <v>2242</v>
      </c>
      <c r="K15899" t="s">
        <v>2243</v>
      </c>
      <c r="L15899">
        <v>4</v>
      </c>
      <c r="M15899">
        <v>500</v>
      </c>
      <c r="N15899" s="43">
        <v>2000</v>
      </c>
    </row>
    <row r="15900" ht="14.4" customHeight="1" hidden="1" spans="1:14" x14ac:dyDescent="0.25">
      <c r="A15900" s="106">
        <v>46034</v>
      </c>
      <c r="B15900">
        <v>6785</v>
      </c>
      <c r="C15900">
        <v>3692</v>
      </c>
      <c r="E15900">
        <v>9</v>
      </c>
      <c r="F15900" t="s">
        <v>12002</v>
      </c>
      <c r="G15900" t="s">
        <v>2095</v>
      </c>
      <c r="I15900" t="s">
        <v>2006</v>
      </c>
      <c r="J15900" t="s">
        <v>2242</v>
      </c>
      <c r="K15900" t="s">
        <v>2243</v>
      </c>
      <c r="L15900">
        <v>4</v>
      </c>
      <c r="M15900">
        <v>500</v>
      </c>
      <c r="N15900" s="43">
        <v>2000</v>
      </c>
    </row>
    <row r="15901" ht="14.4" customHeight="1" hidden="1" spans="1:14" x14ac:dyDescent="0.25">
      <c r="A15901" s="106">
        <v>46036</v>
      </c>
      <c r="B15901">
        <v>6885</v>
      </c>
      <c r="C15901">
        <v>3792</v>
      </c>
      <c r="E15901">
        <v>9</v>
      </c>
      <c r="F15901" t="s">
        <v>12003</v>
      </c>
      <c r="G15901" t="s">
        <v>2095</v>
      </c>
      <c r="I15901" t="s">
        <v>2006</v>
      </c>
      <c r="J15901" t="s">
        <v>2242</v>
      </c>
      <c r="K15901" t="s">
        <v>2243</v>
      </c>
      <c r="L15901">
        <v>4</v>
      </c>
      <c r="M15901">
        <v>500</v>
      </c>
      <c r="N15901" s="43">
        <v>2000</v>
      </c>
    </row>
    <row r="15902" ht="14.4" customHeight="1" hidden="1" spans="1:14" x14ac:dyDescent="0.25">
      <c r="A15902" s="106">
        <v>46038</v>
      </c>
      <c r="B15902">
        <v>6989</v>
      </c>
      <c r="C15902">
        <v>3895</v>
      </c>
      <c r="E15902">
        <v>9</v>
      </c>
      <c r="F15902" t="s">
        <v>12004</v>
      </c>
      <c r="G15902" t="s">
        <v>2027</v>
      </c>
      <c r="I15902" t="s">
        <v>2006</v>
      </c>
      <c r="J15902" t="s">
        <v>2409</v>
      </c>
      <c r="K15902" t="s">
        <v>2410</v>
      </c>
      <c r="L15902">
        <v>5</v>
      </c>
      <c r="M15902">
        <v>520</v>
      </c>
      <c r="N15902" s="43">
        <v>2600</v>
      </c>
    </row>
    <row r="15903" ht="14.4" customHeight="1" hidden="1" spans="1:14" x14ac:dyDescent="0.25">
      <c r="A15903" s="106">
        <v>46038</v>
      </c>
      <c r="B15903">
        <v>6990</v>
      </c>
      <c r="C15903">
        <v>3896</v>
      </c>
      <c r="E15903">
        <v>9</v>
      </c>
      <c r="F15903" t="s">
        <v>12004</v>
      </c>
      <c r="G15903" t="s">
        <v>2027</v>
      </c>
      <c r="I15903" t="s">
        <v>2006</v>
      </c>
      <c r="J15903" t="s">
        <v>2409</v>
      </c>
      <c r="K15903" t="s">
        <v>2410</v>
      </c>
      <c r="L15903">
        <v>3</v>
      </c>
      <c r="M15903">
        <v>520</v>
      </c>
      <c r="N15903" s="43">
        <v>1560</v>
      </c>
    </row>
    <row r="15904" ht="14.4" customHeight="1" hidden="1" spans="1:14" x14ac:dyDescent="0.25">
      <c r="A15904" s="106">
        <v>46041</v>
      </c>
      <c r="B15904">
        <v>7091</v>
      </c>
      <c r="C15904">
        <v>3997</v>
      </c>
      <c r="E15904">
        <v>9</v>
      </c>
      <c r="F15904" t="s">
        <v>12005</v>
      </c>
      <c r="G15904" t="s">
        <v>2044</v>
      </c>
      <c r="I15904" t="s">
        <v>2006</v>
      </c>
      <c r="J15904" t="s">
        <v>2242</v>
      </c>
      <c r="K15904" t="s">
        <v>2243</v>
      </c>
      <c r="L15904">
        <v>4</v>
      </c>
      <c r="M15904">
        <v>500</v>
      </c>
      <c r="N15904" s="43">
        <v>2000</v>
      </c>
    </row>
    <row r="15905" ht="14.4" customHeight="1" hidden="1" spans="1:14" x14ac:dyDescent="0.25">
      <c r="A15905" s="106">
        <v>46043</v>
      </c>
      <c r="B15905">
        <v>7188</v>
      </c>
      <c r="C15905">
        <v>4092</v>
      </c>
      <c r="E15905">
        <v>9</v>
      </c>
      <c r="F15905" t="s">
        <v>12006</v>
      </c>
      <c r="G15905" t="s">
        <v>2012</v>
      </c>
      <c r="I15905" t="s">
        <v>2006</v>
      </c>
      <c r="J15905" t="s">
        <v>2242</v>
      </c>
      <c r="K15905" t="s">
        <v>2243</v>
      </c>
      <c r="L15905">
        <v>4</v>
      </c>
      <c r="M15905">
        <v>500</v>
      </c>
      <c r="N15905" s="43">
        <v>2000</v>
      </c>
    </row>
    <row r="15906" ht="14.4" customHeight="1" hidden="1" spans="1:14" x14ac:dyDescent="0.25">
      <c r="A15906" s="106">
        <v>46045</v>
      </c>
      <c r="B15906">
        <v>7298</v>
      </c>
      <c r="C15906">
        <v>4202</v>
      </c>
      <c r="E15906">
        <v>9</v>
      </c>
      <c r="F15906" t="s">
        <v>12007</v>
      </c>
      <c r="G15906" t="s">
        <v>2025</v>
      </c>
      <c r="I15906" t="s">
        <v>2006</v>
      </c>
      <c r="J15906" t="s">
        <v>2242</v>
      </c>
      <c r="K15906" t="s">
        <v>2243</v>
      </c>
      <c r="L15906">
        <v>4</v>
      </c>
      <c r="M15906">
        <v>500</v>
      </c>
      <c r="N15906" s="43">
        <v>2000</v>
      </c>
    </row>
    <row r="15907" ht="14.4" customHeight="1" hidden="1" spans="1:14" x14ac:dyDescent="0.25">
      <c r="A15907" s="106">
        <v>46048</v>
      </c>
      <c r="B15907">
        <v>7376</v>
      </c>
      <c r="C15907">
        <v>4279</v>
      </c>
      <c r="E15907">
        <v>9</v>
      </c>
      <c r="F15907" t="s">
        <v>12008</v>
      </c>
      <c r="G15907" t="s">
        <v>2017</v>
      </c>
      <c r="I15907" t="s">
        <v>2006</v>
      </c>
      <c r="J15907" t="s">
        <v>2242</v>
      </c>
      <c r="K15907" t="s">
        <v>2243</v>
      </c>
      <c r="L15907">
        <v>5</v>
      </c>
      <c r="M15907">
        <v>500</v>
      </c>
      <c r="N15907" s="43">
        <v>2500</v>
      </c>
    </row>
    <row r="15908" ht="14.4" customHeight="1" hidden="1" spans="1:14" x14ac:dyDescent="0.25">
      <c r="A15908" s="106">
        <v>46048</v>
      </c>
      <c r="B15908">
        <v>7377</v>
      </c>
      <c r="C15908">
        <v>4280</v>
      </c>
      <c r="E15908">
        <v>9</v>
      </c>
      <c r="F15908" t="s">
        <v>12008</v>
      </c>
      <c r="G15908" t="s">
        <v>2017</v>
      </c>
      <c r="I15908" t="s">
        <v>2006</v>
      </c>
      <c r="J15908" t="s">
        <v>2242</v>
      </c>
      <c r="K15908" t="s">
        <v>2243</v>
      </c>
      <c r="L15908">
        <v>1</v>
      </c>
      <c r="M15908">
        <v>500</v>
      </c>
      <c r="N15908" s="43">
        <v>500</v>
      </c>
    </row>
    <row r="15909" ht="14.4" customHeight="1" hidden="1" spans="1:14" x14ac:dyDescent="0.25">
      <c r="A15909" s="106">
        <v>46049</v>
      </c>
      <c r="B15909">
        <v>7421</v>
      </c>
      <c r="C15909">
        <v>4324</v>
      </c>
      <c r="E15909">
        <v>9</v>
      </c>
      <c r="F15909" t="s">
        <v>12009</v>
      </c>
      <c r="G15909" t="s">
        <v>2044</v>
      </c>
      <c r="I15909" t="s">
        <v>2006</v>
      </c>
      <c r="J15909" t="s">
        <v>2242</v>
      </c>
      <c r="K15909" t="s">
        <v>2243</v>
      </c>
      <c r="L15909">
        <v>4</v>
      </c>
      <c r="M15909">
        <v>500</v>
      </c>
      <c r="N15909" s="43">
        <v>2000</v>
      </c>
    </row>
    <row r="15910" ht="14.4" customHeight="1" hidden="1" spans="1:14" x14ac:dyDescent="0.25">
      <c r="A15910" s="106">
        <v>46051</v>
      </c>
      <c r="B15910">
        <v>7560</v>
      </c>
      <c r="C15910">
        <v>4460</v>
      </c>
      <c r="E15910">
        <v>9</v>
      </c>
      <c r="F15910" t="s">
        <v>12010</v>
      </c>
      <c r="G15910" t="s">
        <v>2025</v>
      </c>
      <c r="I15910" t="s">
        <v>2006</v>
      </c>
      <c r="J15910" t="s">
        <v>2242</v>
      </c>
      <c r="K15910" t="s">
        <v>2243</v>
      </c>
      <c r="L15910">
        <v>4</v>
      </c>
      <c r="M15910">
        <v>500</v>
      </c>
      <c r="N15910" s="43">
        <v>2000</v>
      </c>
    </row>
    <row r="15911" ht="14.4" customHeight="1" hidden="1" spans="1:14" x14ac:dyDescent="0.25">
      <c r="A15911" s="106">
        <v>46055</v>
      </c>
      <c r="B15911">
        <v>7673</v>
      </c>
      <c r="C15911">
        <v>4573</v>
      </c>
      <c r="E15911">
        <v>9</v>
      </c>
      <c r="F15911" t="s">
        <v>12011</v>
      </c>
      <c r="G15911" t="s">
        <v>2044</v>
      </c>
      <c r="I15911" t="s">
        <v>2006</v>
      </c>
      <c r="J15911" t="s">
        <v>2242</v>
      </c>
      <c r="K15911" t="s">
        <v>2243</v>
      </c>
      <c r="L15911">
        <v>5</v>
      </c>
      <c r="M15911">
        <v>500</v>
      </c>
      <c r="N15911" s="43">
        <v>2500</v>
      </c>
    </row>
    <row r="15912" ht="14.4" customHeight="1" hidden="1" spans="1:14" x14ac:dyDescent="0.25">
      <c r="A15912" s="106">
        <v>46055</v>
      </c>
      <c r="B15912">
        <v>7674</v>
      </c>
      <c r="C15912">
        <v>4574</v>
      </c>
      <c r="E15912">
        <v>9</v>
      </c>
      <c r="F15912" t="s">
        <v>12011</v>
      </c>
      <c r="G15912" t="s">
        <v>2044</v>
      </c>
      <c r="I15912" t="s">
        <v>2006</v>
      </c>
      <c r="J15912" t="s">
        <v>2242</v>
      </c>
      <c r="K15912" t="s">
        <v>2243</v>
      </c>
      <c r="L15912">
        <v>1</v>
      </c>
      <c r="M15912">
        <v>500</v>
      </c>
      <c r="N15912" s="43">
        <v>500</v>
      </c>
    </row>
    <row r="15913" ht="14.4" customHeight="1" hidden="1" spans="1:14" x14ac:dyDescent="0.25">
      <c r="A15913" s="106">
        <v>46057</v>
      </c>
      <c r="B15913">
        <v>7797</v>
      </c>
      <c r="C15913">
        <v>4696</v>
      </c>
      <c r="E15913">
        <v>9</v>
      </c>
      <c r="F15913" t="s">
        <v>12012</v>
      </c>
      <c r="G15913" t="s">
        <v>2027</v>
      </c>
      <c r="I15913" t="s">
        <v>2006</v>
      </c>
      <c r="J15913" t="s">
        <v>2242</v>
      </c>
      <c r="K15913" t="s">
        <v>2243</v>
      </c>
      <c r="L15913">
        <v>4</v>
      </c>
      <c r="M15913">
        <v>500</v>
      </c>
      <c r="N15913" s="43">
        <v>2000</v>
      </c>
    </row>
    <row r="15914" ht="14.4" customHeight="1" hidden="1" spans="1:14" x14ac:dyDescent="0.25">
      <c r="A15914" s="106">
        <v>46058</v>
      </c>
      <c r="B15914">
        <v>7855</v>
      </c>
      <c r="C15914">
        <v>4754</v>
      </c>
      <c r="E15914">
        <v>9</v>
      </c>
      <c r="F15914" t="s">
        <v>10227</v>
      </c>
      <c r="G15914" t="s">
        <v>2027</v>
      </c>
      <c r="I15914" t="s">
        <v>2006</v>
      </c>
      <c r="J15914" t="s">
        <v>2242</v>
      </c>
      <c r="K15914" t="s">
        <v>2243</v>
      </c>
      <c r="L15914">
        <v>4</v>
      </c>
      <c r="M15914">
        <v>500</v>
      </c>
      <c r="N15914" s="43">
        <v>2000</v>
      </c>
    </row>
    <row r="15915" ht="14.4" customHeight="1" hidden="1" spans="1:14" x14ac:dyDescent="0.25">
      <c r="A15915" s="106">
        <v>46062</v>
      </c>
      <c r="B15915">
        <v>7986</v>
      </c>
      <c r="C15915">
        <v>4885</v>
      </c>
      <c r="E15915">
        <v>9</v>
      </c>
      <c r="F15915" t="s">
        <v>12013</v>
      </c>
      <c r="G15915" t="s">
        <v>2025</v>
      </c>
      <c r="I15915" t="s">
        <v>2006</v>
      </c>
      <c r="J15915" t="s">
        <v>2242</v>
      </c>
      <c r="K15915" t="s">
        <v>2243</v>
      </c>
      <c r="L15915">
        <v>4</v>
      </c>
      <c r="M15915">
        <v>500</v>
      </c>
      <c r="N15915" s="43">
        <v>2000</v>
      </c>
    </row>
    <row r="15916" ht="14.4" customHeight="1" hidden="1" spans="1:14" x14ac:dyDescent="0.25">
      <c r="A15916" s="106">
        <v>46063</v>
      </c>
      <c r="B15916">
        <v>8041</v>
      </c>
      <c r="C15916">
        <v>4939</v>
      </c>
      <c r="E15916">
        <v>9</v>
      </c>
      <c r="F15916" t="s">
        <v>12014</v>
      </c>
      <c r="G15916" t="s">
        <v>2017</v>
      </c>
      <c r="I15916" t="s">
        <v>2006</v>
      </c>
      <c r="J15916" t="s">
        <v>2242</v>
      </c>
      <c r="K15916" t="s">
        <v>2243</v>
      </c>
      <c r="L15916">
        <v>4</v>
      </c>
      <c r="M15916">
        <v>500</v>
      </c>
      <c r="N15916" s="43">
        <v>2000</v>
      </c>
    </row>
    <row r="15917" ht="14.4" customHeight="1" hidden="1" spans="1:14" x14ac:dyDescent="0.25">
      <c r="A15917" s="106">
        <v>46064</v>
      </c>
      <c r="B15917">
        <v>8149</v>
      </c>
      <c r="C15917">
        <v>5047</v>
      </c>
      <c r="E15917">
        <v>9</v>
      </c>
      <c r="F15917" t="s">
        <v>9195</v>
      </c>
      <c r="G15917" t="s">
        <v>2095</v>
      </c>
      <c r="I15917" t="s">
        <v>2006</v>
      </c>
      <c r="J15917" t="s">
        <v>2242</v>
      </c>
      <c r="K15917" t="s">
        <v>2243</v>
      </c>
      <c r="L15917">
        <v>4</v>
      </c>
      <c r="M15917">
        <v>500</v>
      </c>
      <c r="N15917" s="43">
        <v>2000</v>
      </c>
    </row>
    <row r="15918" ht="14.4" customHeight="1" hidden="1" spans="1:14" x14ac:dyDescent="0.25">
      <c r="A15918" s="106">
        <v>46067</v>
      </c>
      <c r="B15918">
        <v>8273</v>
      </c>
      <c r="C15918">
        <v>5155</v>
      </c>
      <c r="E15918">
        <v>9</v>
      </c>
      <c r="F15918" t="s">
        <v>6341</v>
      </c>
      <c r="G15918" t="s">
        <v>2097</v>
      </c>
      <c r="I15918" t="s">
        <v>2006</v>
      </c>
      <c r="J15918" t="s">
        <v>2409</v>
      </c>
      <c r="K15918" t="s">
        <v>2410</v>
      </c>
      <c r="L15918">
        <v>5</v>
      </c>
      <c r="M15918">
        <v>520</v>
      </c>
      <c r="N15918" s="43">
        <v>2600</v>
      </c>
    </row>
    <row r="15919" ht="14.4" customHeight="1" hidden="1" spans="1:14" x14ac:dyDescent="0.25">
      <c r="A15919" s="106">
        <v>46067</v>
      </c>
      <c r="B15919">
        <v>8274</v>
      </c>
      <c r="C15919">
        <v>5156</v>
      </c>
      <c r="E15919">
        <v>9</v>
      </c>
      <c r="F15919" t="s">
        <v>6341</v>
      </c>
      <c r="G15919" t="s">
        <v>2097</v>
      </c>
      <c r="I15919" t="s">
        <v>2006</v>
      </c>
      <c r="J15919" t="s">
        <v>2409</v>
      </c>
      <c r="K15919" t="s">
        <v>2410</v>
      </c>
      <c r="L15919">
        <v>1</v>
      </c>
      <c r="M15919">
        <v>520</v>
      </c>
      <c r="N15919" s="43">
        <v>520</v>
      </c>
    </row>
    <row r="15920" ht="14.4" customHeight="1" hidden="1" spans="1:14" x14ac:dyDescent="0.25">
      <c r="A15920" s="106">
        <v>46070</v>
      </c>
      <c r="B15920">
        <v>8352</v>
      </c>
      <c r="C15920">
        <v>5250</v>
      </c>
      <c r="E15920">
        <v>9</v>
      </c>
      <c r="F15920" t="s">
        <v>12015</v>
      </c>
      <c r="G15920" t="s">
        <v>2097</v>
      </c>
      <c r="I15920" t="s">
        <v>2006</v>
      </c>
      <c r="J15920" t="s">
        <v>2409</v>
      </c>
      <c r="K15920" t="s">
        <v>2410</v>
      </c>
      <c r="L15920">
        <v>4</v>
      </c>
      <c r="M15920">
        <v>520</v>
      </c>
      <c r="N15920" s="43">
        <v>2080</v>
      </c>
    </row>
    <row r="15921" ht="14.4" customHeight="1" hidden="1" spans="1:14" x14ac:dyDescent="0.25">
      <c r="A15921" s="106">
        <v>46071</v>
      </c>
      <c r="B15921">
        <v>8409</v>
      </c>
      <c r="C15921">
        <v>5305</v>
      </c>
      <c r="E15921">
        <v>9</v>
      </c>
      <c r="F15921" t="s">
        <v>3409</v>
      </c>
      <c r="G15921" t="s">
        <v>2017</v>
      </c>
      <c r="I15921" t="s">
        <v>2006</v>
      </c>
      <c r="J15921" t="s">
        <v>2409</v>
      </c>
      <c r="K15921" t="s">
        <v>2410</v>
      </c>
      <c r="L15921">
        <v>4</v>
      </c>
      <c r="M15921">
        <v>520</v>
      </c>
      <c r="N15921" s="43">
        <v>2080</v>
      </c>
    </row>
    <row r="15922" ht="14.4" customHeight="1" hidden="1" spans="1:14" x14ac:dyDescent="0.25">
      <c r="A15922" s="106">
        <v>46073</v>
      </c>
      <c r="B15922">
        <v>8541</v>
      </c>
      <c r="C15922">
        <v>5458</v>
      </c>
      <c r="E15922">
        <v>9</v>
      </c>
      <c r="F15922" t="s">
        <v>5590</v>
      </c>
      <c r="G15922" t="s">
        <v>2044</v>
      </c>
      <c r="I15922" t="s">
        <v>2006</v>
      </c>
      <c r="J15922" t="s">
        <v>2242</v>
      </c>
      <c r="K15922" t="s">
        <v>2243</v>
      </c>
      <c r="L15922">
        <v>4</v>
      </c>
      <c r="M15922">
        <v>500</v>
      </c>
      <c r="N15922" s="43">
        <v>2000</v>
      </c>
    </row>
    <row r="15923" ht="14.4" customHeight="1" hidden="1" spans="1:14" x14ac:dyDescent="0.25">
      <c r="A15923" s="106">
        <v>46076</v>
      </c>
      <c r="B15923">
        <v>8616</v>
      </c>
      <c r="C15923">
        <v>5533</v>
      </c>
      <c r="E15923">
        <v>9</v>
      </c>
      <c r="F15923" t="s">
        <v>3381</v>
      </c>
      <c r="G15923" t="s">
        <v>2044</v>
      </c>
      <c r="I15923" t="s">
        <v>2006</v>
      </c>
      <c r="J15923" t="s">
        <v>2242</v>
      </c>
      <c r="K15923" t="s">
        <v>2243</v>
      </c>
      <c r="L15923">
        <v>4</v>
      </c>
      <c r="M15923">
        <v>500</v>
      </c>
      <c r="N15923" s="43">
        <v>2000</v>
      </c>
    </row>
    <row r="15924" ht="14.4" customHeight="1" hidden="1" spans="1:14" x14ac:dyDescent="0.25">
      <c r="A15924" s="106">
        <v>46077</v>
      </c>
      <c r="B15924">
        <v>8669</v>
      </c>
      <c r="C15924">
        <v>5583</v>
      </c>
      <c r="E15924">
        <v>9</v>
      </c>
      <c r="F15924" t="s">
        <v>5682</v>
      </c>
      <c r="G15924" t="s">
        <v>2114</v>
      </c>
      <c r="I15924" t="s">
        <v>2006</v>
      </c>
      <c r="J15924" t="s">
        <v>2242</v>
      </c>
      <c r="K15924" t="s">
        <v>2243</v>
      </c>
      <c r="L15924">
        <v>4</v>
      </c>
      <c r="M15924">
        <v>500</v>
      </c>
      <c r="N15924" s="43">
        <v>2000</v>
      </c>
    </row>
    <row r="15925" ht="14.4" customHeight="1" hidden="1" spans="1:14" x14ac:dyDescent="0.25">
      <c r="A15925" s="106">
        <v>46079</v>
      </c>
      <c r="B15925">
        <v>8797</v>
      </c>
      <c r="C15925">
        <v>5713</v>
      </c>
      <c r="E15925">
        <v>9</v>
      </c>
      <c r="F15925" t="s">
        <v>12016</v>
      </c>
      <c r="G15925" t="s">
        <v>2017</v>
      </c>
      <c r="I15925" t="s">
        <v>2006</v>
      </c>
      <c r="J15925" t="s">
        <v>2242</v>
      </c>
      <c r="K15925" t="s">
        <v>2243</v>
      </c>
      <c r="L15925">
        <v>4</v>
      </c>
      <c r="M15925">
        <v>500</v>
      </c>
      <c r="N15925" s="43">
        <v>2000</v>
      </c>
    </row>
    <row r="15926" ht="14.4" customHeight="1" hidden="1" spans="1:14" x14ac:dyDescent="0.25">
      <c r="A15926" s="106">
        <v>46081</v>
      </c>
      <c r="B15926">
        <v>8898</v>
      </c>
      <c r="C15926">
        <v>5814</v>
      </c>
      <c r="E15926">
        <v>9</v>
      </c>
      <c r="F15926" t="s">
        <v>10291</v>
      </c>
      <c r="G15926" t="s">
        <v>2017</v>
      </c>
      <c r="I15926" t="s">
        <v>2006</v>
      </c>
      <c r="J15926" t="s">
        <v>2409</v>
      </c>
      <c r="K15926" t="s">
        <v>2410</v>
      </c>
      <c r="L15926">
        <v>5</v>
      </c>
      <c r="M15926">
        <v>520</v>
      </c>
      <c r="N15926" s="43">
        <v>2600</v>
      </c>
    </row>
    <row r="15927" ht="14.4" customHeight="1" hidden="1" spans="1:14" x14ac:dyDescent="0.25">
      <c r="A15927" s="106">
        <v>46081</v>
      </c>
      <c r="B15927">
        <v>8899</v>
      </c>
      <c r="C15927">
        <v>5815</v>
      </c>
      <c r="E15927">
        <v>9</v>
      </c>
      <c r="F15927" t="s">
        <v>10291</v>
      </c>
      <c r="G15927" t="s">
        <v>2017</v>
      </c>
      <c r="I15927" t="s">
        <v>2006</v>
      </c>
      <c r="J15927" t="s">
        <v>2409</v>
      </c>
      <c r="K15927" t="s">
        <v>2410</v>
      </c>
      <c r="L15927">
        <v>1</v>
      </c>
      <c r="M15927">
        <v>520</v>
      </c>
      <c r="N15927" s="43">
        <v>520</v>
      </c>
    </row>
    <row r="15928" ht="14.4" customHeight="1" hidden="1" spans="1:14" x14ac:dyDescent="0.25">
      <c r="A15928" s="106">
        <v>46084</v>
      </c>
      <c r="B15928">
        <v>8971</v>
      </c>
      <c r="C15928">
        <v>5887</v>
      </c>
      <c r="E15928">
        <v>9</v>
      </c>
      <c r="F15928" t="s">
        <v>5845</v>
      </c>
      <c r="G15928" t="s">
        <v>2027</v>
      </c>
      <c r="I15928" t="s">
        <v>2006</v>
      </c>
      <c r="J15928" t="s">
        <v>2242</v>
      </c>
      <c r="K15928" t="s">
        <v>2243</v>
      </c>
      <c r="L15928">
        <v>4</v>
      </c>
      <c r="M15928">
        <v>500</v>
      </c>
      <c r="N15928" s="43">
        <v>2000</v>
      </c>
    </row>
    <row r="15929" ht="14.4" customHeight="1" hidden="1" spans="1:14" x14ac:dyDescent="0.25">
      <c r="A15929" s="106">
        <v>46086</v>
      </c>
      <c r="B15929">
        <v>9090</v>
      </c>
      <c r="C15929">
        <v>6006</v>
      </c>
      <c r="E15929">
        <v>9</v>
      </c>
      <c r="F15929" t="s">
        <v>12017</v>
      </c>
      <c r="G15929" t="s">
        <v>2017</v>
      </c>
      <c r="I15929" t="s">
        <v>2006</v>
      </c>
      <c r="J15929" t="s">
        <v>2242</v>
      </c>
      <c r="K15929" t="s">
        <v>2243</v>
      </c>
      <c r="L15929">
        <v>4</v>
      </c>
      <c r="M15929">
        <v>500</v>
      </c>
      <c r="N15929" s="43">
        <v>2000</v>
      </c>
    </row>
    <row r="15930" ht="14.4" customHeight="1" hidden="1" spans="1:14" x14ac:dyDescent="0.25">
      <c r="A15930" s="106">
        <v>46087</v>
      </c>
      <c r="B15930">
        <v>9178</v>
      </c>
      <c r="C15930">
        <v>6094</v>
      </c>
      <c r="E15930">
        <v>9</v>
      </c>
      <c r="F15930" t="s">
        <v>12018</v>
      </c>
      <c r="G15930" t="s">
        <v>2097</v>
      </c>
      <c r="I15930" t="s">
        <v>2006</v>
      </c>
      <c r="J15930" t="s">
        <v>2242</v>
      </c>
      <c r="K15930" t="s">
        <v>2243</v>
      </c>
      <c r="L15930">
        <v>4</v>
      </c>
      <c r="M15930">
        <v>500</v>
      </c>
      <c r="N15930" s="43">
        <v>2000</v>
      </c>
    </row>
    <row r="15931" ht="14.4" customHeight="1" hidden="1" spans="1:14" x14ac:dyDescent="0.25">
      <c r="A15931" s="106">
        <v>46088</v>
      </c>
      <c r="B15931">
        <v>9224</v>
      </c>
      <c r="C15931">
        <v>6140</v>
      </c>
      <c r="E15931">
        <v>9</v>
      </c>
      <c r="F15931" t="s">
        <v>12019</v>
      </c>
      <c r="G15931" t="s">
        <v>2095</v>
      </c>
      <c r="I15931" t="s">
        <v>2006</v>
      </c>
      <c r="J15931" t="s">
        <v>2242</v>
      </c>
      <c r="K15931" t="s">
        <v>2243</v>
      </c>
      <c r="L15931">
        <v>5</v>
      </c>
      <c r="M15931">
        <v>500</v>
      </c>
      <c r="N15931" s="43">
        <v>2500</v>
      </c>
    </row>
    <row r="15932" ht="14.4" customHeight="1" hidden="1" spans="1:14" x14ac:dyDescent="0.25">
      <c r="A15932" s="106">
        <v>46088</v>
      </c>
      <c r="B15932">
        <v>9225</v>
      </c>
      <c r="C15932">
        <v>6141</v>
      </c>
      <c r="E15932">
        <v>9</v>
      </c>
      <c r="F15932" t="s">
        <v>12019</v>
      </c>
      <c r="G15932" t="s">
        <v>2095</v>
      </c>
      <c r="I15932" t="s">
        <v>2006</v>
      </c>
      <c r="J15932" t="s">
        <v>2242</v>
      </c>
      <c r="K15932" t="s">
        <v>2243</v>
      </c>
      <c r="L15932">
        <v>1</v>
      </c>
      <c r="M15932">
        <v>500</v>
      </c>
      <c r="N15932" s="43">
        <v>500</v>
      </c>
    </row>
    <row r="15933" ht="14.4" customHeight="1" hidden="1" spans="1:14" x14ac:dyDescent="0.25">
      <c r="A15933" s="106">
        <v>46090</v>
      </c>
      <c r="B15933">
        <v>9253</v>
      </c>
      <c r="C15933">
        <v>6169</v>
      </c>
      <c r="E15933">
        <v>9</v>
      </c>
      <c r="F15933" t="s">
        <v>12020</v>
      </c>
      <c r="G15933" t="s">
        <v>2095</v>
      </c>
      <c r="I15933" t="s">
        <v>2006</v>
      </c>
      <c r="J15933" t="s">
        <v>2242</v>
      </c>
      <c r="K15933" t="s">
        <v>2243</v>
      </c>
      <c r="L15933">
        <v>4</v>
      </c>
      <c r="M15933">
        <v>500</v>
      </c>
      <c r="N15933" s="43">
        <v>2000</v>
      </c>
    </row>
    <row r="15934" ht="14.4" customHeight="1" hidden="1" spans="1:14" x14ac:dyDescent="0.25">
      <c r="A15934" s="106">
        <v>46091</v>
      </c>
      <c r="B15934">
        <v>9352</v>
      </c>
      <c r="C15934">
        <v>6267</v>
      </c>
      <c r="E15934">
        <v>9</v>
      </c>
      <c r="F15934" t="s">
        <v>12021</v>
      </c>
      <c r="G15934" t="s">
        <v>2017</v>
      </c>
      <c r="I15934" t="s">
        <v>2006</v>
      </c>
      <c r="J15934" t="s">
        <v>2242</v>
      </c>
      <c r="K15934" t="s">
        <v>2243</v>
      </c>
      <c r="L15934">
        <v>4</v>
      </c>
      <c r="M15934">
        <v>500</v>
      </c>
      <c r="N15934" s="43">
        <v>2000</v>
      </c>
    </row>
    <row r="15935" ht="14.4" customHeight="1" hidden="1" spans="1:14" x14ac:dyDescent="0.25">
      <c r="A15935" s="106">
        <v>46093</v>
      </c>
      <c r="B15935">
        <v>9476</v>
      </c>
      <c r="C15935">
        <v>6391</v>
      </c>
      <c r="E15935">
        <v>9</v>
      </c>
      <c r="F15935" t="s">
        <v>12022</v>
      </c>
      <c r="G15935" t="s">
        <v>2131</v>
      </c>
      <c r="I15935" t="s">
        <v>2006</v>
      </c>
      <c r="J15935" t="s">
        <v>2409</v>
      </c>
      <c r="K15935" t="s">
        <v>2410</v>
      </c>
      <c r="L15935">
        <v>4</v>
      </c>
      <c r="M15935">
        <v>520</v>
      </c>
      <c r="N15935" s="43">
        <v>2080</v>
      </c>
    </row>
    <row r="15936" ht="14.4" customHeight="1" hidden="1" spans="1:14" x14ac:dyDescent="0.25">
      <c r="A15936" s="106">
        <v>46097</v>
      </c>
      <c r="B15936">
        <v>9579</v>
      </c>
      <c r="C15936">
        <v>6491</v>
      </c>
      <c r="E15936">
        <v>9</v>
      </c>
      <c r="F15936" t="s">
        <v>12023</v>
      </c>
      <c r="G15936" t="s">
        <v>2095</v>
      </c>
      <c r="I15936" t="s">
        <v>2006</v>
      </c>
      <c r="J15936" t="s">
        <v>2242</v>
      </c>
      <c r="K15936" t="s">
        <v>2243</v>
      </c>
      <c r="L15936">
        <v>4</v>
      </c>
      <c r="M15936">
        <v>500</v>
      </c>
      <c r="N15936" s="43">
        <v>2000</v>
      </c>
    </row>
    <row r="15937" ht="14.4" customHeight="1" hidden="1" spans="1:14" x14ac:dyDescent="0.25">
      <c r="A15937" s="106">
        <v>46098</v>
      </c>
      <c r="B15937">
        <v>9702</v>
      </c>
      <c r="C15937">
        <v>6613</v>
      </c>
      <c r="E15937">
        <v>9</v>
      </c>
      <c r="F15937" t="s">
        <v>12024</v>
      </c>
      <c r="G15937" t="s">
        <v>2114</v>
      </c>
      <c r="I15937" t="s">
        <v>2006</v>
      </c>
      <c r="J15937" t="s">
        <v>2409</v>
      </c>
      <c r="K15937" t="s">
        <v>2410</v>
      </c>
      <c r="L15937">
        <v>4</v>
      </c>
      <c r="M15937">
        <v>520</v>
      </c>
      <c r="N15937" s="43">
        <v>2080</v>
      </c>
    </row>
    <row r="15938" ht="14.4" customHeight="1" hidden="1" spans="1:14" x14ac:dyDescent="0.25">
      <c r="A15938" s="106">
        <v>46104</v>
      </c>
      <c r="B15938">
        <v>9868</v>
      </c>
      <c r="C15938">
        <v>6777</v>
      </c>
      <c r="E15938">
        <v>9</v>
      </c>
      <c r="F15938" t="s">
        <v>12025</v>
      </c>
      <c r="G15938" t="s">
        <v>2017</v>
      </c>
      <c r="I15938" t="s">
        <v>2006</v>
      </c>
      <c r="J15938" t="s">
        <v>2242</v>
      </c>
      <c r="K15938" t="s">
        <v>2243</v>
      </c>
      <c r="L15938">
        <v>4</v>
      </c>
      <c r="M15938">
        <v>500</v>
      </c>
      <c r="N15938" s="43">
        <v>2000</v>
      </c>
    </row>
    <row r="15939" ht="14.4" customHeight="1" hidden="1" spans="1:14" x14ac:dyDescent="0.25">
      <c r="A15939" s="106">
        <v>46108</v>
      </c>
      <c r="B15939">
        <v>10063</v>
      </c>
      <c r="C15939">
        <v>6972</v>
      </c>
      <c r="E15939">
        <v>9</v>
      </c>
      <c r="F15939" t="s">
        <v>12026</v>
      </c>
      <c r="G15939" t="s">
        <v>2097</v>
      </c>
      <c r="I15939" t="s">
        <v>2006</v>
      </c>
      <c r="J15939" t="s">
        <v>2409</v>
      </c>
      <c r="K15939" t="s">
        <v>2410</v>
      </c>
      <c r="L15939">
        <v>4</v>
      </c>
      <c r="M15939">
        <v>520</v>
      </c>
      <c r="N15939" s="43">
        <v>2080</v>
      </c>
    </row>
    <row r="15940" ht="14.4" customHeight="1" hidden="1" spans="1:14" x14ac:dyDescent="0.25">
      <c r="A15940" s="106">
        <v>46106</v>
      </c>
      <c r="B15940">
        <v>9967</v>
      </c>
      <c r="C15940">
        <v>6876</v>
      </c>
      <c r="E15940">
        <v>326</v>
      </c>
      <c r="F15940" t="s">
        <v>12027</v>
      </c>
      <c r="G15940" t="s">
        <v>2097</v>
      </c>
      <c r="I15940" t="s">
        <v>2006</v>
      </c>
      <c r="J15940" t="s">
        <v>2409</v>
      </c>
      <c r="K15940" t="s">
        <v>2410</v>
      </c>
      <c r="L15940">
        <v>5</v>
      </c>
      <c r="M15940">
        <v>520</v>
      </c>
      <c r="N15940" s="43">
        <v>2600</v>
      </c>
    </row>
    <row r="15941" ht="14.4" customHeight="1" hidden="1" spans="1:14" x14ac:dyDescent="0.25">
      <c r="A15941" s="106">
        <v>46095</v>
      </c>
      <c r="B15941">
        <v>9537</v>
      </c>
      <c r="C15941">
        <v>6450</v>
      </c>
      <c r="E15941">
        <v>317</v>
      </c>
      <c r="F15941" t="s">
        <v>12028</v>
      </c>
      <c r="G15941" t="s">
        <v>2097</v>
      </c>
      <c r="I15941" t="s">
        <v>2030</v>
      </c>
      <c r="J15941" t="s">
        <v>2146</v>
      </c>
      <c r="K15941" t="s">
        <v>2147</v>
      </c>
      <c r="L15941">
        <v>5</v>
      </c>
      <c r="M15941">
        <v>570</v>
      </c>
      <c r="N15941" s="43">
        <v>2850</v>
      </c>
    </row>
    <row r="15942" ht="14.4" customHeight="1" hidden="1" spans="1:14" x14ac:dyDescent="0.25">
      <c r="A15942" s="106">
        <v>46095</v>
      </c>
      <c r="B15942">
        <v>9538</v>
      </c>
      <c r="C15942">
        <v>6451</v>
      </c>
      <c r="E15942">
        <v>317</v>
      </c>
      <c r="F15942" t="s">
        <v>12028</v>
      </c>
      <c r="G15942" t="s">
        <v>2097</v>
      </c>
      <c r="I15942" t="s">
        <v>2030</v>
      </c>
      <c r="J15942" t="s">
        <v>2146</v>
      </c>
      <c r="K15942" t="s">
        <v>2147</v>
      </c>
      <c r="L15942">
        <v>3</v>
      </c>
      <c r="M15942">
        <v>570</v>
      </c>
      <c r="N15942" s="43">
        <v>1710</v>
      </c>
    </row>
    <row r="15943" ht="14.4" customHeight="1" hidden="1" spans="1:14" x14ac:dyDescent="0.25">
      <c r="A15943" s="106">
        <v>46095</v>
      </c>
      <c r="B15943">
        <v>9541</v>
      </c>
      <c r="C15943">
        <v>6454</v>
      </c>
      <c r="E15943">
        <v>317</v>
      </c>
      <c r="F15943" t="s">
        <v>12029</v>
      </c>
      <c r="G15943" t="s">
        <v>2095</v>
      </c>
      <c r="I15943" t="s">
        <v>2030</v>
      </c>
      <c r="J15943" t="s">
        <v>2146</v>
      </c>
      <c r="K15943" t="s">
        <v>2147</v>
      </c>
      <c r="L15943">
        <v>5</v>
      </c>
      <c r="M15943">
        <v>570</v>
      </c>
      <c r="N15943" s="43">
        <v>2850</v>
      </c>
    </row>
    <row r="15944" ht="14.4" customHeight="1" hidden="1" spans="1:14" x14ac:dyDescent="0.25">
      <c r="A15944" s="106">
        <v>46095</v>
      </c>
      <c r="B15944">
        <v>9542</v>
      </c>
      <c r="C15944">
        <v>6455</v>
      </c>
      <c r="E15944">
        <v>317</v>
      </c>
      <c r="F15944" t="s">
        <v>12029</v>
      </c>
      <c r="G15944" t="s">
        <v>2095</v>
      </c>
      <c r="I15944" t="s">
        <v>2030</v>
      </c>
      <c r="J15944" t="s">
        <v>2146</v>
      </c>
      <c r="K15944" t="s">
        <v>2147</v>
      </c>
      <c r="L15944">
        <v>3</v>
      </c>
      <c r="M15944">
        <v>570</v>
      </c>
      <c r="N15944" s="43">
        <v>1710</v>
      </c>
    </row>
    <row r="15945" ht="14.4" customHeight="1" hidden="1" spans="1:14" x14ac:dyDescent="0.25">
      <c r="A15945" s="106">
        <v>46095</v>
      </c>
      <c r="B15945">
        <v>9550</v>
      </c>
      <c r="C15945">
        <v>6462</v>
      </c>
      <c r="E15945">
        <v>317</v>
      </c>
      <c r="F15945" t="s">
        <v>12030</v>
      </c>
      <c r="G15945" t="s">
        <v>2017</v>
      </c>
      <c r="I15945" t="s">
        <v>2030</v>
      </c>
      <c r="J15945" t="s">
        <v>2146</v>
      </c>
      <c r="K15945" t="s">
        <v>2147</v>
      </c>
      <c r="L15945">
        <v>5</v>
      </c>
      <c r="M15945">
        <v>570</v>
      </c>
      <c r="N15945" s="43">
        <v>2850</v>
      </c>
    </row>
    <row r="15946" ht="14.4" customHeight="1" hidden="1" spans="1:14" x14ac:dyDescent="0.25">
      <c r="A15946" s="106">
        <v>46095</v>
      </c>
      <c r="B15946">
        <v>9551</v>
      </c>
      <c r="C15946">
        <v>6463</v>
      </c>
      <c r="E15946">
        <v>317</v>
      </c>
      <c r="F15946" t="s">
        <v>12030</v>
      </c>
      <c r="G15946" t="s">
        <v>2017</v>
      </c>
      <c r="I15946" t="s">
        <v>2030</v>
      </c>
      <c r="J15946" t="s">
        <v>2146</v>
      </c>
      <c r="K15946" t="s">
        <v>2147</v>
      </c>
      <c r="L15946">
        <v>3</v>
      </c>
      <c r="M15946">
        <v>570</v>
      </c>
      <c r="N15946" s="43">
        <v>1710</v>
      </c>
    </row>
    <row r="15947" ht="14.4" customHeight="1" hidden="1" spans="1:14" x14ac:dyDescent="0.25">
      <c r="A15947" s="106">
        <v>46095</v>
      </c>
      <c r="B15947">
        <v>9552</v>
      </c>
      <c r="C15947">
        <v>6464</v>
      </c>
      <c r="E15947">
        <v>317</v>
      </c>
      <c r="F15947" t="s">
        <v>12031</v>
      </c>
      <c r="G15947" t="s">
        <v>2097</v>
      </c>
      <c r="I15947" t="s">
        <v>2030</v>
      </c>
      <c r="J15947" t="s">
        <v>2146</v>
      </c>
      <c r="K15947" t="s">
        <v>2147</v>
      </c>
      <c r="L15947">
        <v>5</v>
      </c>
      <c r="M15947">
        <v>570</v>
      </c>
      <c r="N15947" s="43">
        <v>2850</v>
      </c>
    </row>
    <row r="15948" ht="14.4" customHeight="1" hidden="1" spans="1:14" x14ac:dyDescent="0.25">
      <c r="A15948" s="106">
        <v>46095</v>
      </c>
      <c r="B15948">
        <v>9553</v>
      </c>
      <c r="C15948">
        <v>6465</v>
      </c>
      <c r="E15948">
        <v>317</v>
      </c>
      <c r="F15948" t="s">
        <v>12031</v>
      </c>
      <c r="G15948" t="s">
        <v>2097</v>
      </c>
      <c r="I15948" t="s">
        <v>2030</v>
      </c>
      <c r="J15948" t="s">
        <v>2146</v>
      </c>
      <c r="K15948" t="s">
        <v>2147</v>
      </c>
      <c r="L15948">
        <v>3</v>
      </c>
      <c r="M15948">
        <v>570</v>
      </c>
      <c r="N15948" s="43">
        <v>1710</v>
      </c>
    </row>
    <row r="15949" ht="14.4" customHeight="1" hidden="1" spans="1:14" x14ac:dyDescent="0.25">
      <c r="A15949" s="106">
        <v>46095</v>
      </c>
      <c r="B15949">
        <v>9556</v>
      </c>
      <c r="C15949">
        <v>6468</v>
      </c>
      <c r="E15949">
        <v>317</v>
      </c>
      <c r="F15949" t="s">
        <v>12032</v>
      </c>
      <c r="G15949" t="s">
        <v>2095</v>
      </c>
      <c r="I15949" t="s">
        <v>2030</v>
      </c>
      <c r="J15949" t="s">
        <v>2146</v>
      </c>
      <c r="K15949" t="s">
        <v>2147</v>
      </c>
      <c r="L15949">
        <v>5</v>
      </c>
      <c r="M15949">
        <v>570</v>
      </c>
      <c r="N15949" s="43">
        <v>2850</v>
      </c>
    </row>
    <row r="15950" ht="14.4" customHeight="1" hidden="1" spans="1:14" x14ac:dyDescent="0.25">
      <c r="A15950" s="106">
        <v>46095</v>
      </c>
      <c r="B15950">
        <v>9557</v>
      </c>
      <c r="C15950">
        <v>6469</v>
      </c>
      <c r="E15950">
        <v>317</v>
      </c>
      <c r="F15950" t="s">
        <v>12032</v>
      </c>
      <c r="G15950" t="s">
        <v>2095</v>
      </c>
      <c r="I15950" t="s">
        <v>2030</v>
      </c>
      <c r="J15950" t="s">
        <v>2146</v>
      </c>
      <c r="K15950" t="s">
        <v>2147</v>
      </c>
      <c r="L15950">
        <v>3</v>
      </c>
      <c r="M15950">
        <v>570</v>
      </c>
      <c r="N15950" s="43">
        <v>1710</v>
      </c>
    </row>
    <row r="15951" ht="14.4" customHeight="1" hidden="1" spans="1:14" x14ac:dyDescent="0.25">
      <c r="A15951" s="106">
        <v>46095</v>
      </c>
      <c r="B15951">
        <v>9560</v>
      </c>
      <c r="C15951">
        <v>6472</v>
      </c>
      <c r="E15951">
        <v>317</v>
      </c>
      <c r="F15951" t="s">
        <v>12033</v>
      </c>
      <c r="G15951" t="s">
        <v>2027</v>
      </c>
      <c r="I15951" t="s">
        <v>2030</v>
      </c>
      <c r="J15951" t="s">
        <v>2146</v>
      </c>
      <c r="K15951" t="s">
        <v>2147</v>
      </c>
      <c r="L15951">
        <v>5</v>
      </c>
      <c r="M15951">
        <v>570</v>
      </c>
      <c r="N15951" s="43">
        <v>2850</v>
      </c>
    </row>
    <row r="15952" ht="14.4" customHeight="1" hidden="1" spans="1:14" x14ac:dyDescent="0.25">
      <c r="A15952" s="106">
        <v>46095</v>
      </c>
      <c r="B15952">
        <v>9561</v>
      </c>
      <c r="C15952">
        <v>6473</v>
      </c>
      <c r="E15952">
        <v>317</v>
      </c>
      <c r="F15952" t="s">
        <v>12033</v>
      </c>
      <c r="G15952" t="s">
        <v>2027</v>
      </c>
      <c r="I15952" t="s">
        <v>2030</v>
      </c>
      <c r="J15952" t="s">
        <v>2146</v>
      </c>
      <c r="K15952" t="s">
        <v>2147</v>
      </c>
      <c r="L15952">
        <v>3</v>
      </c>
      <c r="M15952">
        <v>570</v>
      </c>
      <c r="N15952" s="43">
        <v>1710</v>
      </c>
    </row>
    <row r="15953" ht="14.4" customHeight="1" hidden="1" spans="1:14" x14ac:dyDescent="0.25">
      <c r="A15953" s="106">
        <v>46095</v>
      </c>
      <c r="B15953">
        <v>9562</v>
      </c>
      <c r="C15953">
        <v>6474</v>
      </c>
      <c r="E15953">
        <v>317</v>
      </c>
      <c r="F15953" t="s">
        <v>12034</v>
      </c>
      <c r="G15953" t="s">
        <v>2131</v>
      </c>
      <c r="I15953" t="s">
        <v>2030</v>
      </c>
      <c r="J15953" t="s">
        <v>2146</v>
      </c>
      <c r="K15953" t="s">
        <v>2147</v>
      </c>
      <c r="L15953">
        <v>5</v>
      </c>
      <c r="M15953">
        <v>570</v>
      </c>
      <c r="N15953" s="43">
        <v>2850</v>
      </c>
    </row>
    <row r="15954" ht="14.4" customHeight="1" hidden="1" spans="1:14" x14ac:dyDescent="0.25">
      <c r="A15954" s="106">
        <v>46095</v>
      </c>
      <c r="B15954">
        <v>9563</v>
      </c>
      <c r="C15954">
        <v>6475</v>
      </c>
      <c r="E15954">
        <v>317</v>
      </c>
      <c r="F15954" t="s">
        <v>12034</v>
      </c>
      <c r="G15954" t="s">
        <v>2131</v>
      </c>
      <c r="I15954" t="s">
        <v>2030</v>
      </c>
      <c r="J15954" t="s">
        <v>2146</v>
      </c>
      <c r="K15954" t="s">
        <v>2147</v>
      </c>
      <c r="L15954">
        <v>3</v>
      </c>
      <c r="M15954">
        <v>570</v>
      </c>
      <c r="N15954" s="43">
        <v>1710</v>
      </c>
    </row>
    <row r="15955" ht="14.4" customHeight="1" hidden="1" spans="1:14" x14ac:dyDescent="0.25">
      <c r="A15955" s="106">
        <v>46095</v>
      </c>
      <c r="B15955">
        <v>9564</v>
      </c>
      <c r="C15955">
        <v>6476</v>
      </c>
      <c r="E15955">
        <v>317</v>
      </c>
      <c r="F15955" t="s">
        <v>12035</v>
      </c>
      <c r="G15955" t="s">
        <v>2017</v>
      </c>
      <c r="I15955" t="s">
        <v>2030</v>
      </c>
      <c r="J15955" t="s">
        <v>2146</v>
      </c>
      <c r="K15955" t="s">
        <v>2147</v>
      </c>
      <c r="L15955">
        <v>2</v>
      </c>
      <c r="M15955">
        <v>570</v>
      </c>
      <c r="N15955" s="43">
        <v>1140</v>
      </c>
    </row>
    <row r="15956" ht="14.4" customHeight="1" hidden="1" spans="1:14" x14ac:dyDescent="0.25">
      <c r="A15956" s="106">
        <v>46105</v>
      </c>
      <c r="B15956">
        <v>9931</v>
      </c>
      <c r="C15956">
        <v>6840</v>
      </c>
      <c r="E15956">
        <v>317</v>
      </c>
      <c r="F15956" t="s">
        <v>12036</v>
      </c>
      <c r="G15956" t="s">
        <v>2156</v>
      </c>
      <c r="I15956" t="s">
        <v>2030</v>
      </c>
      <c r="J15956" t="s">
        <v>2146</v>
      </c>
      <c r="K15956" t="s">
        <v>2147</v>
      </c>
      <c r="L15956">
        <v>4</v>
      </c>
      <c r="M15956">
        <v>570</v>
      </c>
      <c r="N15956" s="43">
        <v>2280</v>
      </c>
    </row>
    <row r="15957" ht="14.4" customHeight="1" hidden="1" spans="1:14" x14ac:dyDescent="0.25">
      <c r="A15957" s="106">
        <v>46105</v>
      </c>
      <c r="B15957">
        <v>9942</v>
      </c>
      <c r="C15957">
        <v>6851</v>
      </c>
      <c r="E15957">
        <v>317</v>
      </c>
      <c r="F15957" t="s">
        <v>12037</v>
      </c>
      <c r="G15957" t="s">
        <v>2021</v>
      </c>
      <c r="I15957" t="s">
        <v>2030</v>
      </c>
      <c r="J15957" t="s">
        <v>2146</v>
      </c>
      <c r="K15957" t="s">
        <v>2147</v>
      </c>
      <c r="L15957">
        <v>3</v>
      </c>
      <c r="M15957">
        <v>570</v>
      </c>
      <c r="N15957" s="43">
        <v>1710</v>
      </c>
    </row>
    <row r="15958" ht="14.4" customHeight="1" hidden="1" spans="1:14" x14ac:dyDescent="0.25">
      <c r="A15958" s="106">
        <v>46258</v>
      </c>
      <c r="B15958">
        <v>17513</v>
      </c>
      <c r="C15958">
        <v>14384</v>
      </c>
      <c r="E15958">
        <v>497</v>
      </c>
      <c r="F15958" t="s">
        <v>12038</v>
      </c>
      <c r="G15958" t="s">
        <v>2241</v>
      </c>
      <c r="I15958" t="s">
        <v>2030</v>
      </c>
      <c r="J15958" t="s">
        <v>2708</v>
      </c>
      <c r="K15958" t="s">
        <v>2709</v>
      </c>
      <c r="L15958">
        <v>2.5</v>
      </c>
      <c r="M15958">
        <v>590</v>
      </c>
      <c r="N15958" s="43">
        <v>1475</v>
      </c>
    </row>
    <row r="15959" ht="14.4" customHeight="1" spans="1:14" x14ac:dyDescent="0.25">
      <c r="A15959" s="106">
        <v>46276</v>
      </c>
      <c r="B15959">
        <v>18340</v>
      </c>
      <c r="C15959">
        <v>15207</v>
      </c>
      <c r="E15959">
        <v>522</v>
      </c>
      <c r="F15959" t="s">
        <v>10830</v>
      </c>
      <c r="G15959" t="s">
        <v>2054</v>
      </c>
      <c r="I15959" t="s">
        <v>2030</v>
      </c>
      <c r="J15959" t="s">
        <v>2708</v>
      </c>
      <c r="K15959" t="s">
        <v>2709</v>
      </c>
      <c r="L15959">
        <v>8</v>
      </c>
      <c r="M15959">
        <v>590</v>
      </c>
      <c r="N15959" s="43">
        <v>4720</v>
      </c>
    </row>
    <row r="15960" ht="14.4" customHeight="1" spans="1:14" x14ac:dyDescent="0.25">
      <c r="A15960" s="106">
        <v>46276</v>
      </c>
      <c r="B15960">
        <v>18342</v>
      </c>
      <c r="C15960">
        <v>15208</v>
      </c>
      <c r="E15960">
        <v>522</v>
      </c>
      <c r="F15960" t="s">
        <v>10830</v>
      </c>
      <c r="G15960" t="s">
        <v>2054</v>
      </c>
      <c r="I15960" t="s">
        <v>2030</v>
      </c>
      <c r="J15960" t="s">
        <v>2708</v>
      </c>
      <c r="K15960" t="s">
        <v>2709</v>
      </c>
      <c r="L15960">
        <v>2</v>
      </c>
      <c r="M15960">
        <v>590</v>
      </c>
      <c r="N15960" s="43">
        <v>1180</v>
      </c>
    </row>
    <row r="15961" ht="14.4" customHeight="1" spans="1:14" x14ac:dyDescent="0.25">
      <c r="A15961" s="106">
        <v>46276</v>
      </c>
      <c r="B15961">
        <v>18349</v>
      </c>
      <c r="C15961">
        <v>15217</v>
      </c>
      <c r="E15961">
        <v>522</v>
      </c>
      <c r="F15961" t="s">
        <v>4157</v>
      </c>
      <c r="G15961" t="s">
        <v>2251</v>
      </c>
      <c r="I15961" t="s">
        <v>2030</v>
      </c>
      <c r="J15961" t="s">
        <v>2708</v>
      </c>
      <c r="K15961" t="s">
        <v>2709</v>
      </c>
      <c r="L15961">
        <v>5</v>
      </c>
      <c r="M15961">
        <v>590</v>
      </c>
      <c r="N15961" s="43">
        <v>2950</v>
      </c>
    </row>
    <row r="15962" ht="14.4" customHeight="1" spans="1:14" x14ac:dyDescent="0.25">
      <c r="A15962" s="106">
        <v>46276</v>
      </c>
      <c r="B15962">
        <v>18350</v>
      </c>
      <c r="C15962">
        <v>15218</v>
      </c>
      <c r="E15962">
        <v>522</v>
      </c>
      <c r="F15962" t="s">
        <v>4157</v>
      </c>
      <c r="G15962" t="s">
        <v>2251</v>
      </c>
      <c r="I15962" t="s">
        <v>2030</v>
      </c>
      <c r="J15962" t="s">
        <v>2708</v>
      </c>
      <c r="K15962" t="s">
        <v>2709</v>
      </c>
      <c r="L15962">
        <v>3</v>
      </c>
      <c r="M15962">
        <v>590</v>
      </c>
      <c r="N15962" s="43">
        <v>1770</v>
      </c>
    </row>
    <row r="15963" ht="14.4" customHeight="1" spans="1:14" x14ac:dyDescent="0.25">
      <c r="A15963" s="106">
        <v>46276</v>
      </c>
      <c r="B15963">
        <v>18356</v>
      </c>
      <c r="C15963">
        <v>15223</v>
      </c>
      <c r="E15963">
        <v>522</v>
      </c>
      <c r="F15963" t="s">
        <v>8079</v>
      </c>
      <c r="G15963" t="s">
        <v>2036</v>
      </c>
      <c r="I15963" t="s">
        <v>2030</v>
      </c>
      <c r="J15963" t="s">
        <v>2708</v>
      </c>
      <c r="K15963" t="s">
        <v>2709</v>
      </c>
      <c r="L15963">
        <v>8</v>
      </c>
      <c r="M15963">
        <v>590</v>
      </c>
      <c r="N15963" s="43">
        <v>4720</v>
      </c>
    </row>
    <row r="15964" ht="14.4" customHeight="1" spans="1:14" x14ac:dyDescent="0.25">
      <c r="A15964" s="106">
        <v>46276</v>
      </c>
      <c r="B15964">
        <v>18357</v>
      </c>
      <c r="C15964">
        <v>15224</v>
      </c>
      <c r="E15964">
        <v>522</v>
      </c>
      <c r="F15964" t="s">
        <v>8079</v>
      </c>
      <c r="G15964" t="s">
        <v>2036</v>
      </c>
      <c r="I15964" t="s">
        <v>2030</v>
      </c>
      <c r="J15964" t="s">
        <v>2708</v>
      </c>
      <c r="K15964" t="s">
        <v>2709</v>
      </c>
      <c r="L15964">
        <v>2</v>
      </c>
      <c r="M15964">
        <v>590</v>
      </c>
      <c r="N15964" s="43">
        <v>1180</v>
      </c>
    </row>
    <row r="15965" ht="14.4" customHeight="1" spans="1:14" x14ac:dyDescent="0.25">
      <c r="A15965" s="106">
        <v>46276</v>
      </c>
      <c r="B15965">
        <v>18368</v>
      </c>
      <c r="C15965">
        <v>15238</v>
      </c>
      <c r="E15965">
        <v>522</v>
      </c>
      <c r="F15965" t="s">
        <v>2098</v>
      </c>
      <c r="G15965" t="s">
        <v>2251</v>
      </c>
      <c r="I15965" t="s">
        <v>2030</v>
      </c>
      <c r="J15965" t="s">
        <v>2708</v>
      </c>
      <c r="K15965" t="s">
        <v>2709</v>
      </c>
      <c r="L15965">
        <v>5</v>
      </c>
      <c r="M15965">
        <v>590</v>
      </c>
      <c r="N15965" s="43">
        <v>2950</v>
      </c>
    </row>
    <row r="15966" ht="14.4" customHeight="1" spans="1:14" x14ac:dyDescent="0.25">
      <c r="A15966" s="106">
        <v>46276</v>
      </c>
      <c r="B15966">
        <v>18369</v>
      </c>
      <c r="C15966">
        <v>15239</v>
      </c>
      <c r="E15966">
        <v>522</v>
      </c>
      <c r="F15966" t="s">
        <v>2098</v>
      </c>
      <c r="G15966" t="s">
        <v>2251</v>
      </c>
      <c r="I15966" t="s">
        <v>2030</v>
      </c>
      <c r="J15966" t="s">
        <v>2708</v>
      </c>
      <c r="K15966" t="s">
        <v>2709</v>
      </c>
      <c r="L15966">
        <v>1.5</v>
      </c>
      <c r="M15966">
        <v>590</v>
      </c>
      <c r="N15966" s="43">
        <v>885</v>
      </c>
    </row>
    <row r="15967" ht="14.4" customHeight="1" spans="1:14" x14ac:dyDescent="0.25">
      <c r="A15967" s="106">
        <v>46294</v>
      </c>
      <c r="B15967">
        <v>19182</v>
      </c>
      <c r="C15967">
        <v>15991</v>
      </c>
      <c r="E15967">
        <v>542</v>
      </c>
      <c r="F15967" t="s">
        <v>12039</v>
      </c>
      <c r="G15967" t="s">
        <v>2063</v>
      </c>
      <c r="I15967" t="s">
        <v>2030</v>
      </c>
      <c r="J15967" t="s">
        <v>2301</v>
      </c>
      <c r="K15967" t="s">
        <v>2302</v>
      </c>
      <c r="L15967">
        <v>8</v>
      </c>
      <c r="M15967">
        <v>600</v>
      </c>
      <c r="N15967" s="43">
        <v>4800</v>
      </c>
    </row>
    <row r="15968" ht="14.4" customHeight="1" spans="1:14" x14ac:dyDescent="0.25">
      <c r="A15968" s="106">
        <v>46294</v>
      </c>
      <c r="B15968">
        <v>19182</v>
      </c>
      <c r="C15968">
        <v>15991</v>
      </c>
      <c r="E15968">
        <v>542</v>
      </c>
      <c r="F15968" t="s">
        <v>12039</v>
      </c>
      <c r="G15968" t="s">
        <v>2063</v>
      </c>
      <c r="I15968" t="s">
        <v>2030</v>
      </c>
      <c r="J15968" t="s">
        <v>2033</v>
      </c>
      <c r="K15968" t="s">
        <v>2034</v>
      </c>
      <c r="L15968">
        <v>1</v>
      </c>
      <c r="M15968">
        <v>1800</v>
      </c>
      <c r="N15968" s="43">
        <v>1800</v>
      </c>
    </row>
    <row r="15969" ht="14.4" customHeight="1" spans="1:14" x14ac:dyDescent="0.25">
      <c r="A15969" s="106">
        <v>46294</v>
      </c>
      <c r="B15969">
        <v>19183</v>
      </c>
      <c r="C15969">
        <v>15992</v>
      </c>
      <c r="E15969">
        <v>542</v>
      </c>
      <c r="F15969" t="s">
        <v>12039</v>
      </c>
      <c r="G15969" t="s">
        <v>2063</v>
      </c>
      <c r="I15969" t="s">
        <v>2030</v>
      </c>
      <c r="J15969" t="s">
        <v>2301</v>
      </c>
      <c r="K15969" t="s">
        <v>2302</v>
      </c>
      <c r="L15969">
        <v>2</v>
      </c>
      <c r="M15969">
        <v>600</v>
      </c>
      <c r="N15969" s="43">
        <v>1200</v>
      </c>
    </row>
    <row r="15970" ht="14.4" customHeight="1" spans="1:14" x14ac:dyDescent="0.25">
      <c r="A15970" s="106">
        <v>46294</v>
      </c>
      <c r="B15970">
        <v>19193</v>
      </c>
      <c r="C15970">
        <v>16003</v>
      </c>
      <c r="E15970">
        <v>542</v>
      </c>
      <c r="F15970" t="s">
        <v>8923</v>
      </c>
      <c r="G15970" t="s">
        <v>2221</v>
      </c>
      <c r="I15970" t="s">
        <v>2030</v>
      </c>
      <c r="J15970" t="s">
        <v>2301</v>
      </c>
      <c r="K15970" t="s">
        <v>2302</v>
      </c>
      <c r="L15970">
        <v>6</v>
      </c>
      <c r="M15970">
        <v>600</v>
      </c>
      <c r="N15970" s="43">
        <v>3600</v>
      </c>
    </row>
    <row r="15971" ht="14.4" customHeight="1" spans="1:14" x14ac:dyDescent="0.25">
      <c r="A15971" s="106">
        <v>46294</v>
      </c>
      <c r="B15971">
        <v>19203</v>
      </c>
      <c r="C15971">
        <v>16008</v>
      </c>
      <c r="E15971">
        <v>542</v>
      </c>
      <c r="F15971" t="s">
        <v>12040</v>
      </c>
      <c r="G15971" t="s">
        <v>2063</v>
      </c>
      <c r="I15971" t="s">
        <v>2030</v>
      </c>
      <c r="J15971" t="s">
        <v>2357</v>
      </c>
      <c r="K15971" t="s">
        <v>2358</v>
      </c>
      <c r="L15971">
        <v>8</v>
      </c>
      <c r="M15971">
        <v>570</v>
      </c>
      <c r="N15971" s="43">
        <v>4560</v>
      </c>
    </row>
    <row r="15972" ht="14.4" customHeight="1" spans="1:14" x14ac:dyDescent="0.25">
      <c r="A15972" s="106">
        <v>46294</v>
      </c>
      <c r="B15972">
        <v>19204</v>
      </c>
      <c r="C15972">
        <v>16009</v>
      </c>
      <c r="E15972">
        <v>542</v>
      </c>
      <c r="F15972" t="s">
        <v>12040</v>
      </c>
      <c r="G15972" t="s">
        <v>2063</v>
      </c>
      <c r="I15972" t="s">
        <v>2030</v>
      </c>
      <c r="J15972" t="s">
        <v>2357</v>
      </c>
      <c r="K15972" t="s">
        <v>2358</v>
      </c>
      <c r="L15972">
        <v>2</v>
      </c>
      <c r="M15972">
        <v>570</v>
      </c>
      <c r="N15972" s="43">
        <v>1140</v>
      </c>
    </row>
    <row r="15973" ht="14.4" customHeight="1" spans="1:14" x14ac:dyDescent="0.25">
      <c r="A15973" s="106">
        <v>46294</v>
      </c>
      <c r="B15973">
        <v>19208</v>
      </c>
      <c r="C15973">
        <v>16014</v>
      </c>
      <c r="E15973">
        <v>542</v>
      </c>
      <c r="F15973" t="s">
        <v>11721</v>
      </c>
      <c r="G15973" t="s">
        <v>2012</v>
      </c>
      <c r="I15973" t="s">
        <v>2030</v>
      </c>
      <c r="J15973" t="s">
        <v>2357</v>
      </c>
      <c r="K15973" t="s">
        <v>2358</v>
      </c>
      <c r="L15973">
        <v>8</v>
      </c>
      <c r="M15973">
        <v>570</v>
      </c>
      <c r="N15973" s="43">
        <v>4560</v>
      </c>
    </row>
    <row r="15974" ht="14.4" customHeight="1" spans="1:14" x14ac:dyDescent="0.25">
      <c r="A15974" s="106">
        <v>46294</v>
      </c>
      <c r="B15974">
        <v>19208</v>
      </c>
      <c r="C15974">
        <v>16014</v>
      </c>
      <c r="E15974">
        <v>542</v>
      </c>
      <c r="F15974" t="s">
        <v>11721</v>
      </c>
      <c r="G15974" t="s">
        <v>2012</v>
      </c>
      <c r="I15974" t="s">
        <v>2030</v>
      </c>
      <c r="J15974" t="s">
        <v>2033</v>
      </c>
      <c r="K15974" t="s">
        <v>2034</v>
      </c>
      <c r="L15974">
        <v>4</v>
      </c>
      <c r="M15974">
        <v>55</v>
      </c>
      <c r="N15974" s="43">
        <v>220</v>
      </c>
    </row>
    <row r="15975" ht="14.4" customHeight="1" spans="1:14" x14ac:dyDescent="0.25">
      <c r="A15975" s="106">
        <v>46294</v>
      </c>
      <c r="B15975">
        <v>19209</v>
      </c>
      <c r="C15975">
        <v>16015</v>
      </c>
      <c r="E15975">
        <v>542</v>
      </c>
      <c r="F15975" t="s">
        <v>11721</v>
      </c>
      <c r="G15975" t="s">
        <v>2012</v>
      </c>
      <c r="I15975" t="s">
        <v>2030</v>
      </c>
      <c r="J15975" t="s">
        <v>2357</v>
      </c>
      <c r="K15975" t="s">
        <v>2358</v>
      </c>
      <c r="L15975">
        <v>2</v>
      </c>
      <c r="M15975">
        <v>570</v>
      </c>
      <c r="N15975" s="43">
        <v>1140</v>
      </c>
    </row>
    <row r="15976" ht="14.4" customHeight="1" spans="1:14" x14ac:dyDescent="0.25">
      <c r="A15976" s="106">
        <v>46294</v>
      </c>
      <c r="B15976">
        <v>19209</v>
      </c>
      <c r="C15976">
        <v>16015</v>
      </c>
      <c r="E15976">
        <v>542</v>
      </c>
      <c r="F15976" t="s">
        <v>11721</v>
      </c>
      <c r="G15976" t="s">
        <v>2012</v>
      </c>
      <c r="I15976" t="s">
        <v>2030</v>
      </c>
      <c r="J15976" t="s">
        <v>2033</v>
      </c>
      <c r="K15976" t="s">
        <v>2034</v>
      </c>
      <c r="L15976">
        <v>2</v>
      </c>
      <c r="M15976">
        <v>55</v>
      </c>
      <c r="N15976" s="43">
        <v>110</v>
      </c>
    </row>
    <row r="15977" ht="14.4" customHeight="1" spans="1:14" x14ac:dyDescent="0.25">
      <c r="A15977" s="106">
        <v>46294</v>
      </c>
      <c r="B15977">
        <v>19222</v>
      </c>
      <c r="C15977">
        <v>16025</v>
      </c>
      <c r="E15977">
        <v>542</v>
      </c>
      <c r="F15977" t="s">
        <v>8634</v>
      </c>
      <c r="G15977" t="s">
        <v>2063</v>
      </c>
      <c r="I15977" t="s">
        <v>2030</v>
      </c>
      <c r="J15977" t="s">
        <v>2357</v>
      </c>
      <c r="K15977" t="s">
        <v>2358</v>
      </c>
      <c r="L15977">
        <v>8</v>
      </c>
      <c r="M15977">
        <v>570</v>
      </c>
      <c r="N15977" s="43">
        <v>4560</v>
      </c>
    </row>
    <row r="15978" ht="14.4" customHeight="1" spans="1:14" x14ac:dyDescent="0.25">
      <c r="A15978" s="106">
        <v>46294</v>
      </c>
      <c r="B15978">
        <v>19222</v>
      </c>
      <c r="C15978">
        <v>16025</v>
      </c>
      <c r="E15978">
        <v>542</v>
      </c>
      <c r="F15978" t="s">
        <v>8634</v>
      </c>
      <c r="G15978" t="s">
        <v>2063</v>
      </c>
      <c r="I15978" t="s">
        <v>2030</v>
      </c>
      <c r="J15978" t="s">
        <v>2033</v>
      </c>
      <c r="K15978" t="s">
        <v>2034</v>
      </c>
      <c r="L15978">
        <v>8</v>
      </c>
      <c r="M15978">
        <v>55</v>
      </c>
      <c r="N15978" s="43">
        <v>440</v>
      </c>
    </row>
    <row r="15979" ht="14.4" customHeight="1" spans="1:14" x14ac:dyDescent="0.25">
      <c r="A15979" s="106">
        <v>46294</v>
      </c>
      <c r="B15979">
        <v>19223</v>
      </c>
      <c r="C15979">
        <v>16026</v>
      </c>
      <c r="E15979">
        <v>542</v>
      </c>
      <c r="F15979" t="s">
        <v>8634</v>
      </c>
      <c r="G15979" t="s">
        <v>2063</v>
      </c>
      <c r="I15979" t="s">
        <v>2030</v>
      </c>
      <c r="J15979" t="s">
        <v>2357</v>
      </c>
      <c r="K15979" t="s">
        <v>2358</v>
      </c>
      <c r="L15979">
        <v>2</v>
      </c>
      <c r="M15979">
        <v>570</v>
      </c>
      <c r="N15979" s="43">
        <v>1140</v>
      </c>
    </row>
    <row r="15980" ht="14.4" customHeight="1" spans="1:14" x14ac:dyDescent="0.25">
      <c r="A15980" s="106">
        <v>46294</v>
      </c>
      <c r="B15980">
        <v>19223</v>
      </c>
      <c r="C15980">
        <v>16026</v>
      </c>
      <c r="E15980">
        <v>542</v>
      </c>
      <c r="F15980" t="s">
        <v>8634</v>
      </c>
      <c r="G15980" t="s">
        <v>2063</v>
      </c>
      <c r="I15980" t="s">
        <v>2030</v>
      </c>
      <c r="J15980" t="s">
        <v>2033</v>
      </c>
      <c r="K15980" t="s">
        <v>2034</v>
      </c>
      <c r="L15980">
        <v>2</v>
      </c>
      <c r="M15980">
        <v>55</v>
      </c>
      <c r="N15980" s="43">
        <v>110</v>
      </c>
    </row>
    <row r="15981" ht="14.4" customHeight="1" spans="1:14" x14ac:dyDescent="0.25">
      <c r="A15981" s="106">
        <v>46294</v>
      </c>
      <c r="B15981">
        <v>19234</v>
      </c>
      <c r="C15981">
        <v>16037</v>
      </c>
      <c r="E15981">
        <v>542</v>
      </c>
      <c r="F15981" t="s">
        <v>2104</v>
      </c>
      <c r="G15981" t="s">
        <v>2012</v>
      </c>
      <c r="I15981" t="s">
        <v>2030</v>
      </c>
      <c r="J15981" t="s">
        <v>2357</v>
      </c>
      <c r="K15981" t="s">
        <v>2358</v>
      </c>
      <c r="L15981">
        <v>8</v>
      </c>
      <c r="M15981">
        <v>570</v>
      </c>
      <c r="N15981" s="43">
        <v>4560</v>
      </c>
    </row>
    <row r="15982" ht="14.4" customHeight="1" spans="1:14" x14ac:dyDescent="0.25">
      <c r="A15982" s="106">
        <v>46294</v>
      </c>
      <c r="B15982">
        <v>19234</v>
      </c>
      <c r="C15982">
        <v>16037</v>
      </c>
      <c r="E15982">
        <v>542</v>
      </c>
      <c r="F15982" t="s">
        <v>2104</v>
      </c>
      <c r="G15982" t="s">
        <v>2012</v>
      </c>
      <c r="I15982" t="s">
        <v>2030</v>
      </c>
      <c r="J15982" t="s">
        <v>2033</v>
      </c>
      <c r="K15982" t="s">
        <v>2034</v>
      </c>
      <c r="L15982">
        <v>8</v>
      </c>
      <c r="M15982">
        <v>55</v>
      </c>
      <c r="N15982" s="43">
        <v>440</v>
      </c>
    </row>
    <row r="15983" ht="14.4" customHeight="1" spans="1:14" x14ac:dyDescent="0.25">
      <c r="A15983" s="106">
        <v>46294</v>
      </c>
      <c r="B15983">
        <v>19237</v>
      </c>
      <c r="C15983">
        <v>16039</v>
      </c>
      <c r="E15983">
        <v>542</v>
      </c>
      <c r="F15983" t="s">
        <v>2104</v>
      </c>
      <c r="G15983" t="s">
        <v>2012</v>
      </c>
      <c r="I15983" t="s">
        <v>2030</v>
      </c>
      <c r="J15983" t="s">
        <v>2033</v>
      </c>
      <c r="K15983" t="s">
        <v>2034</v>
      </c>
      <c r="L15983">
        <v>2</v>
      </c>
      <c r="M15983">
        <v>55</v>
      </c>
      <c r="N15983" s="43">
        <v>110</v>
      </c>
    </row>
    <row r="15984" ht="14.4" customHeight="1" spans="1:14" x14ac:dyDescent="0.25">
      <c r="A15984" s="106">
        <v>46294</v>
      </c>
      <c r="B15984">
        <v>19237</v>
      </c>
      <c r="C15984">
        <v>16039</v>
      </c>
      <c r="E15984">
        <v>542</v>
      </c>
      <c r="F15984" t="s">
        <v>2104</v>
      </c>
      <c r="G15984" t="s">
        <v>2012</v>
      </c>
      <c r="I15984" t="s">
        <v>2030</v>
      </c>
      <c r="J15984" t="s">
        <v>2357</v>
      </c>
      <c r="K15984" t="s">
        <v>2358</v>
      </c>
      <c r="L15984">
        <v>2</v>
      </c>
      <c r="M15984">
        <v>570</v>
      </c>
      <c r="N15984" s="43">
        <v>1140</v>
      </c>
    </row>
    <row r="15985" ht="14.4" customHeight="1" spans="1:14" x14ac:dyDescent="0.25">
      <c r="A15985" s="106">
        <v>46294</v>
      </c>
      <c r="B15985">
        <v>19244</v>
      </c>
      <c r="C15985">
        <v>16043</v>
      </c>
      <c r="E15985">
        <v>542</v>
      </c>
      <c r="F15985" t="s">
        <v>5085</v>
      </c>
      <c r="G15985" t="s">
        <v>2063</v>
      </c>
      <c r="I15985" t="s">
        <v>2030</v>
      </c>
      <c r="J15985" t="s">
        <v>2357</v>
      </c>
      <c r="K15985" t="s">
        <v>2358</v>
      </c>
      <c r="L15985">
        <v>8</v>
      </c>
      <c r="M15985">
        <v>570</v>
      </c>
      <c r="N15985" s="43">
        <v>4560</v>
      </c>
    </row>
    <row r="15986" ht="14.4" customHeight="1" spans="1:14" x14ac:dyDescent="0.25">
      <c r="A15986" s="106">
        <v>46294</v>
      </c>
      <c r="B15986">
        <v>19244</v>
      </c>
      <c r="C15986">
        <v>16043</v>
      </c>
      <c r="E15986">
        <v>542</v>
      </c>
      <c r="F15986" t="s">
        <v>5085</v>
      </c>
      <c r="G15986" t="s">
        <v>2063</v>
      </c>
      <c r="I15986" t="s">
        <v>2030</v>
      </c>
      <c r="J15986" t="s">
        <v>2033</v>
      </c>
      <c r="K15986" t="s">
        <v>2034</v>
      </c>
      <c r="L15986">
        <v>8</v>
      </c>
      <c r="M15986">
        <v>55</v>
      </c>
      <c r="N15986" s="43">
        <v>440</v>
      </c>
    </row>
    <row r="15987" ht="14.4" customHeight="1" spans="1:14" x14ac:dyDescent="0.25">
      <c r="A15987" s="106">
        <v>46294</v>
      </c>
      <c r="B15987">
        <v>19245</v>
      </c>
      <c r="C15987">
        <v>16044</v>
      </c>
      <c r="E15987">
        <v>542</v>
      </c>
      <c r="F15987" t="s">
        <v>5085</v>
      </c>
      <c r="G15987" t="s">
        <v>2063</v>
      </c>
      <c r="I15987" t="s">
        <v>2030</v>
      </c>
      <c r="J15987" t="s">
        <v>2357</v>
      </c>
      <c r="K15987" t="s">
        <v>2358</v>
      </c>
      <c r="L15987">
        <v>2</v>
      </c>
      <c r="M15987">
        <v>570</v>
      </c>
      <c r="N15987" s="43">
        <v>1140</v>
      </c>
    </row>
    <row r="15988" ht="14.4" customHeight="1" spans="1:14" x14ac:dyDescent="0.25">
      <c r="A15988" s="106">
        <v>46294</v>
      </c>
      <c r="B15988">
        <v>19245</v>
      </c>
      <c r="C15988">
        <v>16044</v>
      </c>
      <c r="E15988">
        <v>542</v>
      </c>
      <c r="F15988" t="s">
        <v>5085</v>
      </c>
      <c r="G15988" t="s">
        <v>2063</v>
      </c>
      <c r="I15988" t="s">
        <v>2030</v>
      </c>
      <c r="J15988" t="s">
        <v>2033</v>
      </c>
      <c r="K15988" t="s">
        <v>2034</v>
      </c>
      <c r="L15988">
        <v>2</v>
      </c>
      <c r="M15988">
        <v>55</v>
      </c>
      <c r="N15988" s="43">
        <v>110</v>
      </c>
    </row>
    <row r="15989" ht="14.4" customHeight="1" hidden="1" spans="1:14" x14ac:dyDescent="0.25">
      <c r="A15989" s="106">
        <v>46151</v>
      </c>
      <c r="B15989">
        <v>11904</v>
      </c>
      <c r="C15989">
        <v>8804</v>
      </c>
      <c r="E15989">
        <v>374</v>
      </c>
      <c r="F15989" t="s">
        <v>12041</v>
      </c>
      <c r="G15989" t="s">
        <v>2127</v>
      </c>
      <c r="I15989" t="s">
        <v>2006</v>
      </c>
      <c r="J15989" t="s">
        <v>12042</v>
      </c>
      <c r="K15989" t="s">
        <v>12043</v>
      </c>
      <c r="L15989">
        <v>8</v>
      </c>
      <c r="M15989">
        <v>630</v>
      </c>
      <c r="N15989" s="43">
        <v>5040</v>
      </c>
    </row>
    <row r="15990" ht="14.4" customHeight="1" hidden="1" spans="1:14" x14ac:dyDescent="0.25">
      <c r="A15990" s="106">
        <v>46151</v>
      </c>
      <c r="B15990">
        <v>11920</v>
      </c>
      <c r="C15990">
        <v>8820</v>
      </c>
      <c r="E15990">
        <v>374</v>
      </c>
      <c r="F15990" t="s">
        <v>12044</v>
      </c>
      <c r="G15990" t="s">
        <v>2185</v>
      </c>
      <c r="I15990" t="s">
        <v>2006</v>
      </c>
      <c r="J15990" t="s">
        <v>12042</v>
      </c>
      <c r="K15990" t="s">
        <v>12043</v>
      </c>
      <c r="L15990">
        <v>8</v>
      </c>
      <c r="M15990">
        <v>630</v>
      </c>
      <c r="N15990" s="43">
        <v>5040</v>
      </c>
    </row>
    <row r="15991" ht="14.4" customHeight="1" hidden="1" spans="1:14" x14ac:dyDescent="0.25">
      <c r="A15991" s="106">
        <v>46151</v>
      </c>
      <c r="B15991">
        <v>11921</v>
      </c>
      <c r="C15991">
        <v>8821</v>
      </c>
      <c r="E15991">
        <v>374</v>
      </c>
      <c r="F15991" t="s">
        <v>12045</v>
      </c>
      <c r="G15991" t="s">
        <v>2127</v>
      </c>
      <c r="I15991" t="s">
        <v>2006</v>
      </c>
      <c r="J15991" t="s">
        <v>12042</v>
      </c>
      <c r="K15991" t="s">
        <v>12043</v>
      </c>
      <c r="L15991">
        <v>7</v>
      </c>
      <c r="M15991">
        <v>630</v>
      </c>
      <c r="N15991" s="43">
        <v>4410</v>
      </c>
    </row>
    <row r="15992" ht="14.4" customHeight="1" hidden="1" spans="1:14" x14ac:dyDescent="0.25">
      <c r="A15992" s="106">
        <v>46151</v>
      </c>
      <c r="B15992">
        <v>11933</v>
      </c>
      <c r="C15992">
        <v>8833</v>
      </c>
      <c r="E15992">
        <v>374</v>
      </c>
      <c r="F15992" t="s">
        <v>12046</v>
      </c>
      <c r="G15992" t="s">
        <v>2025</v>
      </c>
      <c r="I15992" t="s">
        <v>2006</v>
      </c>
      <c r="J15992" t="s">
        <v>12042</v>
      </c>
      <c r="K15992" t="s">
        <v>12043</v>
      </c>
      <c r="L15992">
        <v>8</v>
      </c>
      <c r="M15992">
        <v>630</v>
      </c>
      <c r="N15992" s="43">
        <v>5040</v>
      </c>
    </row>
    <row r="15993" ht="14.4" customHeight="1" hidden="1" spans="1:14" x14ac:dyDescent="0.25">
      <c r="A15993" s="106">
        <v>45908</v>
      </c>
      <c r="B15993">
        <v>1897</v>
      </c>
      <c r="C15993">
        <v>0</v>
      </c>
      <c r="E15993">
        <v>131</v>
      </c>
      <c r="F15993" t="s">
        <v>12047</v>
      </c>
      <c r="G15993" t="s">
        <v>2054</v>
      </c>
      <c r="H15993" t="s">
        <v>2005</v>
      </c>
      <c r="I15993" t="s">
        <v>2030</v>
      </c>
      <c r="J15993" t="s">
        <v>2009</v>
      </c>
      <c r="K15993" t="s">
        <v>2010</v>
      </c>
      <c r="L15993">
        <v>6</v>
      </c>
      <c r="M15993">
        <v>597</v>
      </c>
      <c r="N15993" s="43">
        <v>3582</v>
      </c>
    </row>
    <row r="15994" ht="14.4" customHeight="1" hidden="1" spans="1:14" x14ac:dyDescent="0.25">
      <c r="A15994" s="106">
        <v>45908</v>
      </c>
      <c r="B15994">
        <v>1897</v>
      </c>
      <c r="C15994">
        <v>0</v>
      </c>
      <c r="E15994">
        <v>131</v>
      </c>
      <c r="F15994" t="s">
        <v>12047</v>
      </c>
      <c r="G15994" t="s">
        <v>2054</v>
      </c>
      <c r="H15994" t="s">
        <v>2005</v>
      </c>
      <c r="I15994" t="s">
        <v>2030</v>
      </c>
      <c r="J15994" t="s">
        <v>2007</v>
      </c>
      <c r="K15994" t="s">
        <v>2008</v>
      </c>
      <c r="L15994">
        <v>1</v>
      </c>
      <c r="M15994">
        <v>2400</v>
      </c>
      <c r="N15994" s="43">
        <v>2400</v>
      </c>
    </row>
    <row r="15995" ht="14.4" customHeight="1" hidden="1" spans="1:14" x14ac:dyDescent="0.25">
      <c r="A15995" s="106">
        <v>45908</v>
      </c>
      <c r="B15995">
        <v>1899</v>
      </c>
      <c r="C15995">
        <v>0</v>
      </c>
      <c r="E15995">
        <v>131</v>
      </c>
      <c r="F15995" t="s">
        <v>12048</v>
      </c>
      <c r="G15995" t="s">
        <v>2025</v>
      </c>
      <c r="H15995" t="s">
        <v>2005</v>
      </c>
      <c r="I15995" t="s">
        <v>2030</v>
      </c>
      <c r="J15995" t="s">
        <v>2009</v>
      </c>
      <c r="K15995" t="s">
        <v>2010</v>
      </c>
      <c r="L15995">
        <v>6</v>
      </c>
      <c r="M15995">
        <v>597</v>
      </c>
      <c r="N15995" s="43">
        <v>3582</v>
      </c>
    </row>
    <row r="15996" ht="14.4" customHeight="1" hidden="1" spans="1:14" x14ac:dyDescent="0.25">
      <c r="A15996" s="106">
        <v>45908</v>
      </c>
      <c r="B15996">
        <v>1905</v>
      </c>
      <c r="C15996">
        <v>0</v>
      </c>
      <c r="E15996">
        <v>131</v>
      </c>
      <c r="F15996" t="s">
        <v>12049</v>
      </c>
      <c r="G15996" t="s">
        <v>2017</v>
      </c>
      <c r="H15996" t="s">
        <v>2005</v>
      </c>
      <c r="I15996" t="s">
        <v>2030</v>
      </c>
      <c r="J15996" t="s">
        <v>2009</v>
      </c>
      <c r="K15996" t="s">
        <v>2010</v>
      </c>
      <c r="L15996">
        <v>6</v>
      </c>
      <c r="M15996">
        <v>597</v>
      </c>
      <c r="N15996" s="43">
        <v>3582</v>
      </c>
    </row>
    <row r="15997" ht="14.4" customHeight="1" hidden="1" spans="1:14" x14ac:dyDescent="0.25">
      <c r="A15997" s="106">
        <v>45908</v>
      </c>
      <c r="B15997">
        <v>1911</v>
      </c>
      <c r="C15997">
        <v>0</v>
      </c>
      <c r="E15997">
        <v>131</v>
      </c>
      <c r="F15997" t="s">
        <v>12050</v>
      </c>
      <c r="G15997" t="s">
        <v>2025</v>
      </c>
      <c r="H15997" t="s">
        <v>2005</v>
      </c>
      <c r="I15997" t="s">
        <v>2030</v>
      </c>
      <c r="J15997" t="s">
        <v>2009</v>
      </c>
      <c r="K15997" t="s">
        <v>2010</v>
      </c>
      <c r="L15997">
        <v>6</v>
      </c>
      <c r="M15997">
        <v>597</v>
      </c>
      <c r="N15997" s="43">
        <v>3582</v>
      </c>
    </row>
    <row r="15998" ht="14.4" customHeight="1" hidden="1" spans="1:14" x14ac:dyDescent="0.25">
      <c r="A15998" s="106">
        <v>45862</v>
      </c>
      <c r="B15998">
        <v>545</v>
      </c>
      <c r="C15998">
        <v>0</v>
      </c>
      <c r="E15998">
        <v>76</v>
      </c>
      <c r="F15998" t="s">
        <v>12051</v>
      </c>
      <c r="G15998" t="s">
        <v>2368</v>
      </c>
      <c r="I15998" t="s">
        <v>2006</v>
      </c>
      <c r="J15998" t="s">
        <v>5937</v>
      </c>
      <c r="K15998" t="s">
        <v>5938</v>
      </c>
      <c r="L15998">
        <v>7.5</v>
      </c>
      <c r="M15998">
        <v>590</v>
      </c>
      <c r="N15998" s="43">
        <v>4425</v>
      </c>
    </row>
    <row r="15999" ht="14.4" customHeight="1" hidden="1" spans="1:14" x14ac:dyDescent="0.25">
      <c r="A15999" s="106">
        <v>45875</v>
      </c>
      <c r="B15999">
        <v>907</v>
      </c>
      <c r="C15999">
        <v>0</v>
      </c>
      <c r="D15999" t="s">
        <v>12052</v>
      </c>
      <c r="E15999">
        <v>76</v>
      </c>
      <c r="F15999" t="s">
        <v>12053</v>
      </c>
      <c r="G15999" t="s">
        <v>2063</v>
      </c>
      <c r="I15999" t="s">
        <v>2006</v>
      </c>
      <c r="J15999" t="s">
        <v>5937</v>
      </c>
      <c r="K15999" t="s">
        <v>5938</v>
      </c>
      <c r="L15999">
        <v>8</v>
      </c>
      <c r="M15999">
        <v>590</v>
      </c>
      <c r="N15999" s="43">
        <v>4720</v>
      </c>
    </row>
    <row r="16000" ht="14.4" customHeight="1" hidden="1" spans="1:14" x14ac:dyDescent="0.25">
      <c r="A16000" s="106">
        <v>46189</v>
      </c>
      <c r="B16000">
        <v>13870</v>
      </c>
      <c r="C16000">
        <v>10757</v>
      </c>
      <c r="E16000">
        <v>76</v>
      </c>
      <c r="F16000" t="s">
        <v>12054</v>
      </c>
      <c r="G16000" t="s">
        <v>2021</v>
      </c>
      <c r="I16000" t="s">
        <v>2006</v>
      </c>
      <c r="J16000" t="s">
        <v>2022</v>
      </c>
      <c r="K16000" t="s">
        <v>2023</v>
      </c>
      <c r="L16000">
        <v>8</v>
      </c>
      <c r="M16000">
        <v>630</v>
      </c>
      <c r="N16000" s="43">
        <v>5040</v>
      </c>
    </row>
    <row r="16001" ht="14.4" customHeight="1" hidden="1" spans="1:14" x14ac:dyDescent="0.25">
      <c r="A16001" s="106">
        <v>46189</v>
      </c>
      <c r="B16001">
        <v>13871</v>
      </c>
      <c r="C16001">
        <v>10758</v>
      </c>
      <c r="E16001">
        <v>76</v>
      </c>
      <c r="F16001" t="s">
        <v>12054</v>
      </c>
      <c r="G16001" t="s">
        <v>2021</v>
      </c>
      <c r="I16001" t="s">
        <v>2006</v>
      </c>
      <c r="J16001" t="s">
        <v>2022</v>
      </c>
      <c r="K16001" t="s">
        <v>2023</v>
      </c>
      <c r="L16001">
        <v>2</v>
      </c>
      <c r="M16001">
        <v>630</v>
      </c>
      <c r="N16001" s="43">
        <v>1260</v>
      </c>
    </row>
    <row r="16002" ht="14.4" customHeight="1" hidden="1" spans="1:14" x14ac:dyDescent="0.25">
      <c r="A16002" s="106">
        <v>46189</v>
      </c>
      <c r="B16002">
        <v>13879</v>
      </c>
      <c r="C16002">
        <v>10766</v>
      </c>
      <c r="E16002">
        <v>76</v>
      </c>
      <c r="F16002" t="s">
        <v>12055</v>
      </c>
      <c r="G16002" t="s">
        <v>2063</v>
      </c>
      <c r="I16002" t="s">
        <v>2006</v>
      </c>
      <c r="J16002" t="s">
        <v>2022</v>
      </c>
      <c r="K16002" t="s">
        <v>2023</v>
      </c>
      <c r="L16002">
        <v>8</v>
      </c>
      <c r="M16002">
        <v>630</v>
      </c>
      <c r="N16002" s="43">
        <v>5040</v>
      </c>
    </row>
    <row r="16003" ht="14.4" customHeight="1" hidden="1" spans="1:14" x14ac:dyDescent="0.25">
      <c r="A16003" s="106">
        <v>46189</v>
      </c>
      <c r="B16003">
        <v>13880</v>
      </c>
      <c r="C16003">
        <v>10767</v>
      </c>
      <c r="E16003">
        <v>76</v>
      </c>
      <c r="F16003" t="s">
        <v>12055</v>
      </c>
      <c r="G16003" t="s">
        <v>2063</v>
      </c>
      <c r="I16003" t="s">
        <v>2006</v>
      </c>
      <c r="J16003" t="s">
        <v>2022</v>
      </c>
      <c r="K16003" t="s">
        <v>2023</v>
      </c>
      <c r="L16003">
        <v>2</v>
      </c>
      <c r="M16003">
        <v>630</v>
      </c>
      <c r="N16003" s="43">
        <v>1260</v>
      </c>
    </row>
    <row r="16004" ht="14.4" customHeight="1" hidden="1" spans="1:14" x14ac:dyDescent="0.25">
      <c r="A16004" s="106">
        <v>46189</v>
      </c>
      <c r="B16004">
        <v>13892</v>
      </c>
      <c r="C16004">
        <v>10779</v>
      </c>
      <c r="E16004">
        <v>76</v>
      </c>
      <c r="F16004" t="s">
        <v>12056</v>
      </c>
      <c r="G16004" t="s">
        <v>2127</v>
      </c>
      <c r="I16004" t="s">
        <v>2006</v>
      </c>
      <c r="J16004" t="s">
        <v>2022</v>
      </c>
      <c r="K16004" t="s">
        <v>2023</v>
      </c>
      <c r="L16004">
        <v>5</v>
      </c>
      <c r="M16004">
        <v>630</v>
      </c>
      <c r="N16004" s="43">
        <v>3150</v>
      </c>
    </row>
    <row r="16005" ht="14.4" customHeight="1" hidden="1" spans="1:14" x14ac:dyDescent="0.25">
      <c r="A16005" s="106">
        <v>46189</v>
      </c>
      <c r="B16005">
        <v>13893</v>
      </c>
      <c r="C16005">
        <v>10780</v>
      </c>
      <c r="E16005">
        <v>76</v>
      </c>
      <c r="F16005" t="s">
        <v>12056</v>
      </c>
      <c r="G16005" t="s">
        <v>2127</v>
      </c>
      <c r="I16005" t="s">
        <v>2006</v>
      </c>
      <c r="J16005" t="s">
        <v>2022</v>
      </c>
      <c r="K16005" t="s">
        <v>2023</v>
      </c>
      <c r="L16005">
        <v>3</v>
      </c>
      <c r="M16005">
        <v>630</v>
      </c>
      <c r="N16005" s="43">
        <v>1890</v>
      </c>
    </row>
    <row r="16006" ht="14.4" customHeight="1" hidden="1" spans="1:14" x14ac:dyDescent="0.25">
      <c r="A16006" s="106">
        <v>45927</v>
      </c>
      <c r="B16006">
        <v>2447</v>
      </c>
      <c r="C16006">
        <v>0</v>
      </c>
      <c r="E16006">
        <v>157</v>
      </c>
      <c r="F16006" t="s">
        <v>12057</v>
      </c>
      <c r="G16006" t="s">
        <v>2044</v>
      </c>
      <c r="I16006" t="s">
        <v>2006</v>
      </c>
      <c r="J16006" t="s">
        <v>2009</v>
      </c>
      <c r="K16006" t="s">
        <v>2010</v>
      </c>
      <c r="L16006">
        <v>8</v>
      </c>
      <c r="M16006">
        <v>600</v>
      </c>
      <c r="N16006" s="43">
        <v>4800</v>
      </c>
    </row>
    <row r="16007" ht="14.4" customHeight="1" hidden="1" spans="1:14" x14ac:dyDescent="0.25">
      <c r="A16007" s="106">
        <v>45927</v>
      </c>
      <c r="B16007">
        <v>2451</v>
      </c>
      <c r="C16007">
        <v>0</v>
      </c>
      <c r="E16007">
        <v>157</v>
      </c>
      <c r="F16007" t="s">
        <v>12058</v>
      </c>
      <c r="G16007" t="s">
        <v>2044</v>
      </c>
      <c r="I16007" t="s">
        <v>2006</v>
      </c>
      <c r="J16007" t="s">
        <v>2009</v>
      </c>
      <c r="K16007" t="s">
        <v>2010</v>
      </c>
      <c r="L16007">
        <v>4.5</v>
      </c>
      <c r="M16007">
        <v>600</v>
      </c>
      <c r="N16007" s="43">
        <v>2700</v>
      </c>
    </row>
    <row r="16008" ht="14.4" customHeight="1" hidden="1" spans="1:14" x14ac:dyDescent="0.25">
      <c r="A16008" s="106">
        <v>46157</v>
      </c>
      <c r="B16008">
        <v>12269</v>
      </c>
      <c r="C16008">
        <v>9169</v>
      </c>
      <c r="E16008">
        <v>377</v>
      </c>
      <c r="F16008" t="s">
        <v>12059</v>
      </c>
      <c r="G16008" t="s">
        <v>2095</v>
      </c>
      <c r="I16008" t="s">
        <v>2030</v>
      </c>
      <c r="J16008" t="s">
        <v>2022</v>
      </c>
      <c r="K16008" t="s">
        <v>2023</v>
      </c>
      <c r="L16008">
        <v>5</v>
      </c>
      <c r="M16008">
        <v>620</v>
      </c>
      <c r="N16008" s="43">
        <v>3100</v>
      </c>
    </row>
    <row r="16009" ht="14.4" customHeight="1" hidden="1" spans="1:14" x14ac:dyDescent="0.25">
      <c r="A16009" s="106">
        <v>46157</v>
      </c>
      <c r="B16009">
        <v>12270</v>
      </c>
      <c r="C16009">
        <v>9170</v>
      </c>
      <c r="E16009">
        <v>377</v>
      </c>
      <c r="F16009" t="s">
        <v>12059</v>
      </c>
      <c r="G16009" t="s">
        <v>2095</v>
      </c>
      <c r="I16009" t="s">
        <v>2030</v>
      </c>
      <c r="J16009" t="s">
        <v>2022</v>
      </c>
      <c r="K16009" t="s">
        <v>2023</v>
      </c>
      <c r="L16009">
        <v>3</v>
      </c>
      <c r="M16009">
        <v>620</v>
      </c>
      <c r="N16009" s="43">
        <v>1860</v>
      </c>
    </row>
    <row r="16010" ht="14.4" customHeight="1" hidden="1" spans="1:14" x14ac:dyDescent="0.25">
      <c r="A16010" s="106">
        <v>46157</v>
      </c>
      <c r="B16010">
        <v>12279</v>
      </c>
      <c r="C16010">
        <v>9179</v>
      </c>
      <c r="E16010">
        <v>377</v>
      </c>
      <c r="F16010" t="s">
        <v>12060</v>
      </c>
      <c r="G16010" t="s">
        <v>2156</v>
      </c>
      <c r="I16010" t="s">
        <v>2030</v>
      </c>
      <c r="J16010" t="s">
        <v>2022</v>
      </c>
      <c r="K16010" t="s">
        <v>2023</v>
      </c>
      <c r="L16010">
        <v>5</v>
      </c>
      <c r="M16010">
        <v>620</v>
      </c>
      <c r="N16010" s="43">
        <v>3100</v>
      </c>
    </row>
    <row r="16011" ht="14.4" customHeight="1" hidden="1" spans="1:14" x14ac:dyDescent="0.25">
      <c r="A16011" s="106">
        <v>46157</v>
      </c>
      <c r="B16011">
        <v>12280</v>
      </c>
      <c r="C16011">
        <v>9180</v>
      </c>
      <c r="E16011">
        <v>377</v>
      </c>
      <c r="F16011" t="s">
        <v>12060</v>
      </c>
      <c r="G16011" t="s">
        <v>2156</v>
      </c>
      <c r="I16011" t="s">
        <v>2030</v>
      </c>
      <c r="J16011" t="s">
        <v>2022</v>
      </c>
      <c r="K16011" t="s">
        <v>2023</v>
      </c>
      <c r="L16011">
        <v>3</v>
      </c>
      <c r="M16011">
        <v>620</v>
      </c>
      <c r="N16011" s="43">
        <v>1860</v>
      </c>
    </row>
    <row r="16012" ht="14.4" customHeight="1" hidden="1" spans="1:14" x14ac:dyDescent="0.25">
      <c r="A16012" s="106">
        <v>46157</v>
      </c>
      <c r="B16012">
        <v>12283</v>
      </c>
      <c r="C16012">
        <v>9183</v>
      </c>
      <c r="E16012">
        <v>377</v>
      </c>
      <c r="F16012" t="s">
        <v>12061</v>
      </c>
      <c r="G16012" t="s">
        <v>2114</v>
      </c>
      <c r="I16012" t="s">
        <v>2030</v>
      </c>
      <c r="J16012" t="s">
        <v>2022</v>
      </c>
      <c r="K16012" t="s">
        <v>2023</v>
      </c>
      <c r="L16012">
        <v>5</v>
      </c>
      <c r="M16012">
        <v>620</v>
      </c>
      <c r="N16012" s="43">
        <v>3100</v>
      </c>
    </row>
    <row r="16013" ht="14.4" customHeight="1" hidden="1" spans="1:14" x14ac:dyDescent="0.25">
      <c r="A16013" s="106">
        <v>46157</v>
      </c>
      <c r="B16013">
        <v>12284</v>
      </c>
      <c r="C16013">
        <v>9184</v>
      </c>
      <c r="E16013">
        <v>377</v>
      </c>
      <c r="F16013" t="s">
        <v>12061</v>
      </c>
      <c r="G16013" t="s">
        <v>2114</v>
      </c>
      <c r="I16013" t="s">
        <v>2030</v>
      </c>
      <c r="J16013" t="s">
        <v>2022</v>
      </c>
      <c r="K16013" t="s">
        <v>2023</v>
      </c>
      <c r="L16013">
        <v>3</v>
      </c>
      <c r="M16013">
        <v>620</v>
      </c>
      <c r="N16013" s="43">
        <v>1860</v>
      </c>
    </row>
    <row r="16014" ht="14.4" customHeight="1" hidden="1" spans="1:14" x14ac:dyDescent="0.25">
      <c r="A16014" s="106">
        <v>46157</v>
      </c>
      <c r="B16014">
        <v>12290</v>
      </c>
      <c r="C16014">
        <v>9190</v>
      </c>
      <c r="E16014">
        <v>377</v>
      </c>
      <c r="F16014" t="s">
        <v>12062</v>
      </c>
      <c r="G16014" t="s">
        <v>2185</v>
      </c>
      <c r="I16014" t="s">
        <v>2030</v>
      </c>
      <c r="J16014" t="s">
        <v>2022</v>
      </c>
      <c r="K16014" t="s">
        <v>2023</v>
      </c>
      <c r="L16014">
        <v>5</v>
      </c>
      <c r="M16014">
        <v>620</v>
      </c>
      <c r="N16014" s="43">
        <v>3100</v>
      </c>
    </row>
    <row r="16015" ht="14.4" customHeight="1" hidden="1" spans="1:14" x14ac:dyDescent="0.25">
      <c r="A16015" s="106">
        <v>46157</v>
      </c>
      <c r="B16015">
        <v>12291</v>
      </c>
      <c r="C16015">
        <v>9191</v>
      </c>
      <c r="E16015">
        <v>377</v>
      </c>
      <c r="F16015" t="s">
        <v>12062</v>
      </c>
      <c r="G16015" t="s">
        <v>2185</v>
      </c>
      <c r="I16015" t="s">
        <v>2030</v>
      </c>
      <c r="J16015" t="s">
        <v>2022</v>
      </c>
      <c r="K16015" t="s">
        <v>2023</v>
      </c>
      <c r="L16015">
        <v>3</v>
      </c>
      <c r="M16015">
        <v>620</v>
      </c>
      <c r="N16015" s="43">
        <v>1860</v>
      </c>
    </row>
    <row r="16016" ht="14.4" customHeight="1" hidden="1" spans="1:14" x14ac:dyDescent="0.25">
      <c r="A16016" s="106">
        <v>46161</v>
      </c>
      <c r="B16016">
        <v>12422</v>
      </c>
      <c r="C16016">
        <v>9321</v>
      </c>
      <c r="E16016">
        <v>377</v>
      </c>
      <c r="F16016" t="s">
        <v>12063</v>
      </c>
      <c r="G16016" t="s">
        <v>2012</v>
      </c>
      <c r="I16016" t="s">
        <v>2030</v>
      </c>
      <c r="J16016" t="s">
        <v>2022</v>
      </c>
      <c r="K16016" t="s">
        <v>2023</v>
      </c>
      <c r="L16016">
        <v>5</v>
      </c>
      <c r="M16016">
        <v>620</v>
      </c>
      <c r="N16016" s="43">
        <v>3100</v>
      </c>
    </row>
    <row r="16017" ht="14.4" customHeight="1" hidden="1" spans="1:14" x14ac:dyDescent="0.25">
      <c r="A16017" s="106">
        <v>46161</v>
      </c>
      <c r="B16017">
        <v>12423</v>
      </c>
      <c r="C16017">
        <v>9322</v>
      </c>
      <c r="E16017">
        <v>377</v>
      </c>
      <c r="F16017" t="s">
        <v>12063</v>
      </c>
      <c r="G16017" t="s">
        <v>2012</v>
      </c>
      <c r="I16017" t="s">
        <v>2030</v>
      </c>
      <c r="J16017" t="s">
        <v>2022</v>
      </c>
      <c r="K16017" t="s">
        <v>2023</v>
      </c>
      <c r="L16017">
        <v>3.5</v>
      </c>
      <c r="M16017">
        <v>620</v>
      </c>
      <c r="N16017" s="43">
        <v>2170</v>
      </c>
    </row>
    <row r="16018" ht="14.4" customHeight="1" hidden="1" spans="1:14" x14ac:dyDescent="0.25">
      <c r="A16018" s="106">
        <v>46128</v>
      </c>
      <c r="B16018">
        <v>10892</v>
      </c>
      <c r="C16018">
        <v>7796</v>
      </c>
      <c r="E16018">
        <v>347</v>
      </c>
      <c r="F16018" t="s">
        <v>12064</v>
      </c>
      <c r="G16018" t="s">
        <v>2021</v>
      </c>
      <c r="I16018" t="s">
        <v>2006</v>
      </c>
      <c r="J16018" t="s">
        <v>2022</v>
      </c>
      <c r="K16018" t="s">
        <v>2023</v>
      </c>
      <c r="L16018">
        <v>10</v>
      </c>
      <c r="M16018">
        <v>580</v>
      </c>
      <c r="N16018" s="43">
        <v>5800</v>
      </c>
    </row>
    <row r="16019" ht="14.4" customHeight="1" hidden="1" spans="1:14" x14ac:dyDescent="0.25">
      <c r="A16019" s="106">
        <v>46128</v>
      </c>
      <c r="B16019">
        <v>10901</v>
      </c>
      <c r="C16019">
        <v>7805</v>
      </c>
      <c r="E16019">
        <v>347</v>
      </c>
      <c r="F16019" t="s">
        <v>12065</v>
      </c>
      <c r="G16019" t="s">
        <v>2036</v>
      </c>
      <c r="I16019" t="s">
        <v>2006</v>
      </c>
      <c r="J16019" t="s">
        <v>2022</v>
      </c>
      <c r="K16019" t="s">
        <v>2023</v>
      </c>
      <c r="L16019">
        <v>8</v>
      </c>
      <c r="M16019">
        <v>580</v>
      </c>
      <c r="N16019" s="43">
        <v>4640</v>
      </c>
    </row>
    <row r="16020" ht="14.4" customHeight="1" hidden="1" spans="1:14" x14ac:dyDescent="0.25">
      <c r="A16020" s="106">
        <v>46128</v>
      </c>
      <c r="B16020">
        <v>10902</v>
      </c>
      <c r="C16020">
        <v>7806</v>
      </c>
      <c r="E16020">
        <v>347</v>
      </c>
      <c r="F16020" t="s">
        <v>12065</v>
      </c>
      <c r="G16020" t="s">
        <v>2036</v>
      </c>
      <c r="I16020" t="s">
        <v>2006</v>
      </c>
      <c r="J16020" t="s">
        <v>2022</v>
      </c>
      <c r="K16020" t="s">
        <v>2023</v>
      </c>
      <c r="L16020">
        <v>2</v>
      </c>
      <c r="M16020">
        <v>580</v>
      </c>
      <c r="N16020" s="43">
        <v>1160</v>
      </c>
    </row>
    <row r="16021" ht="14.4" customHeight="1" hidden="1" spans="1:14" x14ac:dyDescent="0.25">
      <c r="A16021" s="106">
        <v>46128</v>
      </c>
      <c r="B16021">
        <v>10913</v>
      </c>
      <c r="C16021">
        <v>7816</v>
      </c>
      <c r="E16021">
        <v>347</v>
      </c>
      <c r="F16021" t="s">
        <v>12066</v>
      </c>
      <c r="G16021" t="s">
        <v>2012</v>
      </c>
      <c r="I16021" t="s">
        <v>2006</v>
      </c>
      <c r="J16021" t="s">
        <v>2022</v>
      </c>
      <c r="K16021" t="s">
        <v>2023</v>
      </c>
      <c r="L16021">
        <v>3.5</v>
      </c>
      <c r="M16021">
        <v>580</v>
      </c>
      <c r="N16021" s="43">
        <v>2030</v>
      </c>
    </row>
    <row r="16022" ht="14.4" customHeight="1" hidden="1" spans="1:14" x14ac:dyDescent="0.25">
      <c r="A16022" s="106">
        <v>45882</v>
      </c>
      <c r="B16022">
        <v>1105</v>
      </c>
      <c r="C16022">
        <v>0</v>
      </c>
      <c r="E16022">
        <v>106</v>
      </c>
      <c r="F16022" t="s">
        <v>12067</v>
      </c>
      <c r="G16022" t="s">
        <v>2054</v>
      </c>
      <c r="I16022" t="s">
        <v>2006</v>
      </c>
      <c r="J16022" t="s">
        <v>2689</v>
      </c>
      <c r="K16022" t="s">
        <v>2690</v>
      </c>
      <c r="L16022">
        <v>8</v>
      </c>
      <c r="M16022">
        <v>570</v>
      </c>
      <c r="N16022" s="43">
        <v>4560</v>
      </c>
    </row>
    <row r="16023" ht="14.4" customHeight="1" hidden="1" spans="1:14" x14ac:dyDescent="0.25">
      <c r="A16023" s="106">
        <v>45882</v>
      </c>
      <c r="B16023">
        <v>1114</v>
      </c>
      <c r="C16023">
        <v>0</v>
      </c>
      <c r="E16023">
        <v>106</v>
      </c>
      <c r="F16023" t="s">
        <v>12068</v>
      </c>
      <c r="G16023" t="s">
        <v>2368</v>
      </c>
      <c r="I16023" t="s">
        <v>2006</v>
      </c>
      <c r="J16023" t="s">
        <v>2689</v>
      </c>
      <c r="K16023" t="s">
        <v>2690</v>
      </c>
      <c r="L16023">
        <v>4</v>
      </c>
      <c r="M16023">
        <v>570</v>
      </c>
      <c r="N16023" s="43">
        <v>2280</v>
      </c>
    </row>
    <row r="16024" ht="14.4" customHeight="1" hidden="1" spans="1:14" x14ac:dyDescent="0.25">
      <c r="A16024" s="106">
        <v>45919</v>
      </c>
      <c r="B16024">
        <v>2233</v>
      </c>
      <c r="C16024">
        <v>0</v>
      </c>
      <c r="E16024">
        <v>106</v>
      </c>
      <c r="F16024" t="s">
        <v>12069</v>
      </c>
      <c r="G16024" t="s">
        <v>2012</v>
      </c>
      <c r="H16024" t="s">
        <v>2029</v>
      </c>
      <c r="I16024" t="s">
        <v>2006</v>
      </c>
      <c r="J16024" t="s">
        <v>2033</v>
      </c>
      <c r="K16024" t="s">
        <v>2034</v>
      </c>
      <c r="L16024">
        <v>1</v>
      </c>
      <c r="M16024">
        <v>1800</v>
      </c>
      <c r="N16024" s="43">
        <v>1800</v>
      </c>
    </row>
    <row r="16025" ht="14.4" customHeight="1" hidden="1" spans="1:14" x14ac:dyDescent="0.25">
      <c r="A16025" s="106">
        <v>45919</v>
      </c>
      <c r="B16025">
        <v>2233</v>
      </c>
      <c r="C16025">
        <v>0</v>
      </c>
      <c r="E16025">
        <v>106</v>
      </c>
      <c r="F16025" t="s">
        <v>12069</v>
      </c>
      <c r="G16025" t="s">
        <v>2012</v>
      </c>
      <c r="H16025" t="s">
        <v>2029</v>
      </c>
      <c r="I16025" t="s">
        <v>2006</v>
      </c>
      <c r="J16025" t="s">
        <v>2689</v>
      </c>
      <c r="K16025" t="s">
        <v>2690</v>
      </c>
      <c r="L16025">
        <v>6</v>
      </c>
      <c r="M16025">
        <v>570</v>
      </c>
      <c r="N16025" s="43">
        <v>3420</v>
      </c>
    </row>
    <row r="16026" ht="14.4" customHeight="1" hidden="1" spans="1:14" x14ac:dyDescent="0.25">
      <c r="A16026" s="106">
        <v>45862</v>
      </c>
      <c r="B16026">
        <v>531</v>
      </c>
      <c r="C16026">
        <v>0</v>
      </c>
      <c r="E16026">
        <v>75</v>
      </c>
      <c r="F16026" t="s">
        <v>12070</v>
      </c>
      <c r="G16026" t="s">
        <v>2017</v>
      </c>
      <c r="H16026" t="s">
        <v>2005</v>
      </c>
      <c r="I16026" t="s">
        <v>2006</v>
      </c>
      <c r="J16026" t="s">
        <v>4891</v>
      </c>
      <c r="K16026" t="s">
        <v>4892</v>
      </c>
      <c r="L16026">
        <v>6</v>
      </c>
      <c r="M16026">
        <v>625</v>
      </c>
      <c r="N16026" s="43">
        <v>3750</v>
      </c>
    </row>
    <row r="16027" ht="14.4" customHeight="1" hidden="1" spans="1:14" x14ac:dyDescent="0.25">
      <c r="A16027" s="106">
        <v>45862</v>
      </c>
      <c r="B16027">
        <v>531</v>
      </c>
      <c r="C16027">
        <v>0</v>
      </c>
      <c r="E16027">
        <v>75</v>
      </c>
      <c r="F16027" t="s">
        <v>12070</v>
      </c>
      <c r="G16027" t="s">
        <v>2017</v>
      </c>
      <c r="H16027" t="s">
        <v>2005</v>
      </c>
      <c r="I16027" t="s">
        <v>2006</v>
      </c>
      <c r="J16027" t="s">
        <v>2007</v>
      </c>
      <c r="K16027" t="s">
        <v>2008</v>
      </c>
      <c r="L16027">
        <v>1</v>
      </c>
      <c r="M16027">
        <v>2300</v>
      </c>
      <c r="N16027" s="43">
        <v>2300</v>
      </c>
    </row>
    <row r="16028" ht="14.4" customHeight="1" hidden="1" spans="1:14" x14ac:dyDescent="0.25">
      <c r="A16028" s="106">
        <v>45862</v>
      </c>
      <c r="B16028">
        <v>532</v>
      </c>
      <c r="C16028">
        <v>0</v>
      </c>
      <c r="E16028">
        <v>75</v>
      </c>
      <c r="F16028" t="s">
        <v>12071</v>
      </c>
      <c r="G16028" t="s">
        <v>2381</v>
      </c>
      <c r="H16028" t="s">
        <v>2005</v>
      </c>
      <c r="I16028" t="s">
        <v>2006</v>
      </c>
      <c r="J16028" t="s">
        <v>4891</v>
      </c>
      <c r="K16028" t="s">
        <v>4892</v>
      </c>
      <c r="L16028">
        <v>6</v>
      </c>
      <c r="M16028">
        <v>625</v>
      </c>
      <c r="N16028" s="43">
        <v>3750</v>
      </c>
    </row>
    <row r="16029" ht="14.4" customHeight="1" hidden="1" spans="1:14" x14ac:dyDescent="0.25">
      <c r="A16029" s="106">
        <v>45862</v>
      </c>
      <c r="B16029">
        <v>533</v>
      </c>
      <c r="C16029">
        <v>0</v>
      </c>
      <c r="E16029">
        <v>75</v>
      </c>
      <c r="F16029" t="s">
        <v>12072</v>
      </c>
      <c r="G16029" t="s">
        <v>2368</v>
      </c>
      <c r="H16029" t="s">
        <v>2005</v>
      </c>
      <c r="I16029" t="s">
        <v>2006</v>
      </c>
      <c r="J16029" t="s">
        <v>4891</v>
      </c>
      <c r="K16029" t="s">
        <v>4892</v>
      </c>
      <c r="L16029">
        <v>6</v>
      </c>
      <c r="M16029">
        <v>625</v>
      </c>
      <c r="N16029" s="43">
        <v>3750</v>
      </c>
    </row>
    <row r="16030" ht="14.4" customHeight="1" hidden="1" spans="1:14" x14ac:dyDescent="0.25">
      <c r="A16030" s="106">
        <v>45862</v>
      </c>
      <c r="B16030">
        <v>536</v>
      </c>
      <c r="C16030">
        <v>0</v>
      </c>
      <c r="E16030">
        <v>75</v>
      </c>
      <c r="F16030" t="s">
        <v>12073</v>
      </c>
      <c r="G16030" t="s">
        <v>2044</v>
      </c>
      <c r="H16030" t="s">
        <v>2005</v>
      </c>
      <c r="I16030" t="s">
        <v>2006</v>
      </c>
      <c r="J16030" t="s">
        <v>4891</v>
      </c>
      <c r="K16030" t="s">
        <v>4892</v>
      </c>
      <c r="L16030">
        <v>6</v>
      </c>
      <c r="M16030">
        <v>625</v>
      </c>
      <c r="N16030" s="43">
        <v>3750</v>
      </c>
    </row>
    <row r="16031" ht="14.4" customHeight="1" hidden="1" spans="1:14" x14ac:dyDescent="0.25">
      <c r="A16031" s="106">
        <v>45862</v>
      </c>
      <c r="B16031">
        <v>538</v>
      </c>
      <c r="C16031">
        <v>0</v>
      </c>
      <c r="E16031">
        <v>75</v>
      </c>
      <c r="F16031" t="s">
        <v>12074</v>
      </c>
      <c r="G16031" t="s">
        <v>2017</v>
      </c>
      <c r="H16031" t="s">
        <v>2005</v>
      </c>
      <c r="I16031" t="s">
        <v>2006</v>
      </c>
      <c r="J16031" t="s">
        <v>4891</v>
      </c>
      <c r="K16031" t="s">
        <v>4892</v>
      </c>
      <c r="L16031">
        <v>6</v>
      </c>
      <c r="M16031">
        <v>625</v>
      </c>
      <c r="N16031" s="43">
        <v>3750</v>
      </c>
    </row>
    <row r="16032" ht="14.4" customHeight="1" hidden="1" spans="1:14" x14ac:dyDescent="0.25">
      <c r="A16032" s="106">
        <v>45862</v>
      </c>
      <c r="B16032">
        <v>543</v>
      </c>
      <c r="C16032">
        <v>0</v>
      </c>
      <c r="E16032">
        <v>75</v>
      </c>
      <c r="F16032" t="s">
        <v>12075</v>
      </c>
      <c r="G16032" t="s">
        <v>2036</v>
      </c>
      <c r="H16032" t="s">
        <v>2005</v>
      </c>
      <c r="I16032" t="s">
        <v>2006</v>
      </c>
      <c r="J16032" t="s">
        <v>4891</v>
      </c>
      <c r="K16032" t="s">
        <v>4892</v>
      </c>
      <c r="L16032">
        <v>6</v>
      </c>
      <c r="M16032">
        <v>625</v>
      </c>
      <c r="N16032" s="43">
        <v>3750</v>
      </c>
    </row>
    <row r="16033" ht="14.4" customHeight="1" hidden="1" spans="1:14" x14ac:dyDescent="0.25">
      <c r="A16033" s="106">
        <v>45862</v>
      </c>
      <c r="B16033">
        <v>543</v>
      </c>
      <c r="C16033">
        <v>0</v>
      </c>
      <c r="E16033">
        <v>75</v>
      </c>
      <c r="F16033" t="s">
        <v>12075</v>
      </c>
      <c r="G16033" t="s">
        <v>2036</v>
      </c>
      <c r="H16033" t="s">
        <v>2005</v>
      </c>
      <c r="I16033" t="s">
        <v>2006</v>
      </c>
      <c r="J16033" t="s">
        <v>2007</v>
      </c>
      <c r="K16033" t="s">
        <v>2008</v>
      </c>
      <c r="L16033">
        <v>6</v>
      </c>
      <c r="M16033">
        <v>60</v>
      </c>
      <c r="N16033" s="43">
        <v>360</v>
      </c>
    </row>
    <row r="16034" ht="14.4" customHeight="1" hidden="1" spans="1:14" x14ac:dyDescent="0.25">
      <c r="A16034" s="106">
        <v>45862</v>
      </c>
      <c r="B16034">
        <v>546</v>
      </c>
      <c r="C16034">
        <v>0</v>
      </c>
      <c r="E16034">
        <v>75</v>
      </c>
      <c r="F16034" t="s">
        <v>12076</v>
      </c>
      <c r="G16034" t="s">
        <v>2063</v>
      </c>
      <c r="H16034" t="s">
        <v>2005</v>
      </c>
      <c r="I16034" t="s">
        <v>2006</v>
      </c>
      <c r="J16034" t="s">
        <v>4891</v>
      </c>
      <c r="K16034" t="s">
        <v>4892</v>
      </c>
      <c r="L16034">
        <v>3</v>
      </c>
      <c r="M16034">
        <v>625</v>
      </c>
      <c r="N16034" s="43">
        <v>1875</v>
      </c>
    </row>
    <row r="16035" ht="14.4" customHeight="1" hidden="1" spans="1:14" x14ac:dyDescent="0.25">
      <c r="A16035" s="106">
        <v>45862</v>
      </c>
      <c r="B16035">
        <v>546</v>
      </c>
      <c r="C16035">
        <v>0</v>
      </c>
      <c r="E16035">
        <v>75</v>
      </c>
      <c r="F16035" t="s">
        <v>12076</v>
      </c>
      <c r="G16035" t="s">
        <v>2063</v>
      </c>
      <c r="H16035" t="s">
        <v>2005</v>
      </c>
      <c r="I16035" t="s">
        <v>2006</v>
      </c>
      <c r="J16035" t="s">
        <v>2007</v>
      </c>
      <c r="K16035" t="s">
        <v>2008</v>
      </c>
      <c r="L16035">
        <v>3</v>
      </c>
      <c r="M16035">
        <v>60</v>
      </c>
      <c r="N16035" s="43">
        <v>180</v>
      </c>
    </row>
    <row r="16036" ht="14.4" customHeight="1" hidden="1" spans="1:14" x14ac:dyDescent="0.25">
      <c r="A16036" s="106">
        <v>46296</v>
      </c>
      <c r="B16036">
        <v>19345</v>
      </c>
      <c r="C16036">
        <v>16137</v>
      </c>
      <c r="E16036">
        <v>549</v>
      </c>
      <c r="F16036" t="s">
        <v>10066</v>
      </c>
      <c r="G16036" t="s">
        <v>2012</v>
      </c>
      <c r="I16036" t="s">
        <v>2006</v>
      </c>
      <c r="J16036" t="s">
        <v>2242</v>
      </c>
      <c r="K16036" t="s">
        <v>2243</v>
      </c>
      <c r="L16036">
        <v>8</v>
      </c>
      <c r="M16036">
        <v>480</v>
      </c>
      <c r="N16036" s="43">
        <v>3840</v>
      </c>
    </row>
    <row r="16037" ht="14.4" customHeight="1" hidden="1" spans="1:14" x14ac:dyDescent="0.25">
      <c r="A16037" s="106">
        <v>46296</v>
      </c>
      <c r="B16037">
        <v>19346</v>
      </c>
      <c r="C16037">
        <v>16138</v>
      </c>
      <c r="E16037">
        <v>549</v>
      </c>
      <c r="F16037" t="s">
        <v>10066</v>
      </c>
      <c r="G16037" t="s">
        <v>2025</v>
      </c>
      <c r="I16037" t="s">
        <v>2006</v>
      </c>
      <c r="J16037" t="s">
        <v>2242</v>
      </c>
      <c r="K16037" t="s">
        <v>2243</v>
      </c>
      <c r="L16037">
        <v>2</v>
      </c>
      <c r="M16037">
        <v>480</v>
      </c>
      <c r="N16037" s="43">
        <v>960</v>
      </c>
    </row>
    <row r="16038" ht="14.4" customHeight="1" hidden="1" spans="1:14" x14ac:dyDescent="0.25">
      <c r="A16038" s="106">
        <v>46296</v>
      </c>
      <c r="B16038">
        <v>19396</v>
      </c>
      <c r="C16038">
        <v>16180</v>
      </c>
      <c r="E16038">
        <v>549</v>
      </c>
      <c r="F16038" t="s">
        <v>10069</v>
      </c>
      <c r="G16038" t="s">
        <v>2185</v>
      </c>
      <c r="I16038" t="s">
        <v>2006</v>
      </c>
      <c r="J16038" t="s">
        <v>2868</v>
      </c>
      <c r="K16038" t="s">
        <v>2869</v>
      </c>
      <c r="L16038">
        <v>3</v>
      </c>
      <c r="M16038">
        <v>560</v>
      </c>
      <c r="N16038" s="43">
        <v>1680</v>
      </c>
    </row>
    <row r="16039" ht="14.4" customHeight="1" hidden="1" spans="1:14" x14ac:dyDescent="0.25">
      <c r="A16039" s="106">
        <v>45980</v>
      </c>
      <c r="B16039">
        <v>4548</v>
      </c>
      <c r="C16039">
        <v>1472</v>
      </c>
      <c r="E16039">
        <v>213</v>
      </c>
      <c r="F16039" t="s">
        <v>12077</v>
      </c>
      <c r="G16039" t="s">
        <v>2114</v>
      </c>
      <c r="I16039" t="s">
        <v>2006</v>
      </c>
      <c r="J16039" t="s">
        <v>8772</v>
      </c>
      <c r="K16039" t="s">
        <v>8773</v>
      </c>
      <c r="L16039">
        <v>8</v>
      </c>
      <c r="M16039">
        <v>628</v>
      </c>
      <c r="N16039" s="43">
        <v>5024</v>
      </c>
    </row>
    <row r="16040" ht="14.4" customHeight="1" hidden="1" spans="1:14" x14ac:dyDescent="0.25">
      <c r="A16040" s="106">
        <v>45980</v>
      </c>
      <c r="B16040">
        <v>4549</v>
      </c>
      <c r="C16040">
        <v>1473</v>
      </c>
      <c r="E16040">
        <v>213</v>
      </c>
      <c r="F16040" t="s">
        <v>12078</v>
      </c>
      <c r="G16040" t="s">
        <v>2036</v>
      </c>
      <c r="I16040" t="s">
        <v>2006</v>
      </c>
      <c r="J16040" t="s">
        <v>8772</v>
      </c>
      <c r="K16040" t="s">
        <v>8773</v>
      </c>
      <c r="L16040">
        <v>10</v>
      </c>
      <c r="M16040">
        <v>628</v>
      </c>
      <c r="N16040" s="43">
        <v>6280</v>
      </c>
    </row>
    <row r="16041" ht="14.4" customHeight="1" hidden="1" spans="1:14" x14ac:dyDescent="0.25">
      <c r="A16041" s="106">
        <v>45980</v>
      </c>
      <c r="B16041">
        <v>4557</v>
      </c>
      <c r="C16041">
        <v>1481</v>
      </c>
      <c r="E16041">
        <v>213</v>
      </c>
      <c r="F16041" t="s">
        <v>12079</v>
      </c>
      <c r="G16041" t="s">
        <v>2114</v>
      </c>
      <c r="I16041" t="s">
        <v>2006</v>
      </c>
      <c r="J16041" t="s">
        <v>8772</v>
      </c>
      <c r="K16041" t="s">
        <v>8773</v>
      </c>
      <c r="L16041">
        <v>3</v>
      </c>
      <c r="M16041">
        <v>628</v>
      </c>
      <c r="N16041" s="43">
        <v>1884</v>
      </c>
    </row>
    <row r="16042" ht="14.4" customHeight="1" hidden="1" spans="1:14" x14ac:dyDescent="0.25">
      <c r="A16042" s="106">
        <v>46116</v>
      </c>
      <c r="B16042">
        <v>10374</v>
      </c>
      <c r="C16042">
        <v>7280</v>
      </c>
      <c r="E16042">
        <v>336</v>
      </c>
      <c r="F16042" t="s">
        <v>12080</v>
      </c>
      <c r="G16042" t="s">
        <v>2017</v>
      </c>
      <c r="I16042" t="s">
        <v>2006</v>
      </c>
      <c r="J16042" t="s">
        <v>2022</v>
      </c>
      <c r="K16042" t="s">
        <v>2023</v>
      </c>
      <c r="L16042">
        <v>5</v>
      </c>
      <c r="M16042">
        <v>610</v>
      </c>
      <c r="N16042" s="43">
        <v>3050</v>
      </c>
    </row>
    <row r="16043" ht="14.4" customHeight="1" hidden="1" spans="1:14" x14ac:dyDescent="0.25">
      <c r="A16043" s="106">
        <v>46116</v>
      </c>
      <c r="B16043">
        <v>10375</v>
      </c>
      <c r="C16043">
        <v>7281</v>
      </c>
      <c r="E16043">
        <v>336</v>
      </c>
      <c r="F16043" t="s">
        <v>12080</v>
      </c>
      <c r="G16043" t="s">
        <v>2017</v>
      </c>
      <c r="I16043" t="s">
        <v>2006</v>
      </c>
      <c r="J16043" t="s">
        <v>2022</v>
      </c>
      <c r="K16043" t="s">
        <v>2023</v>
      </c>
      <c r="L16043">
        <v>3</v>
      </c>
      <c r="M16043">
        <v>610</v>
      </c>
      <c r="N16043" s="43">
        <v>1830</v>
      </c>
    </row>
    <row r="16044" ht="14.4" customHeight="1" hidden="1" spans="1:14" x14ac:dyDescent="0.25">
      <c r="A16044" s="106">
        <v>46116</v>
      </c>
      <c r="B16044">
        <v>10376</v>
      </c>
      <c r="C16044">
        <v>7282</v>
      </c>
      <c r="E16044">
        <v>336</v>
      </c>
      <c r="F16044" t="s">
        <v>12081</v>
      </c>
      <c r="G16044" t="s">
        <v>2151</v>
      </c>
      <c r="I16044" t="s">
        <v>2006</v>
      </c>
      <c r="J16044" t="s">
        <v>2022</v>
      </c>
      <c r="K16044" t="s">
        <v>2023</v>
      </c>
      <c r="L16044">
        <v>5</v>
      </c>
      <c r="M16044">
        <v>610</v>
      </c>
      <c r="N16044" s="43">
        <v>3050</v>
      </c>
    </row>
    <row r="16045" ht="14.4" customHeight="1" hidden="1" spans="1:14" x14ac:dyDescent="0.25">
      <c r="A16045" s="106">
        <v>46116</v>
      </c>
      <c r="B16045">
        <v>10378</v>
      </c>
      <c r="C16045">
        <v>7284</v>
      </c>
      <c r="E16045">
        <v>336</v>
      </c>
      <c r="F16045" t="s">
        <v>12081</v>
      </c>
      <c r="G16045" t="s">
        <v>2151</v>
      </c>
      <c r="I16045" t="s">
        <v>2006</v>
      </c>
      <c r="J16045" t="s">
        <v>2022</v>
      </c>
      <c r="K16045" t="s">
        <v>2023</v>
      </c>
      <c r="L16045">
        <v>3</v>
      </c>
      <c r="M16045">
        <v>610</v>
      </c>
      <c r="N16045" s="43">
        <v>1830</v>
      </c>
    </row>
    <row r="16046" ht="14.4" customHeight="1" spans="1:14" x14ac:dyDescent="0.25">
      <c r="A16046" s="106">
        <v>46290</v>
      </c>
      <c r="B16046">
        <v>19045</v>
      </c>
      <c r="C16046">
        <v>15868</v>
      </c>
      <c r="E16046">
        <v>538</v>
      </c>
      <c r="F16046" t="s">
        <v>12082</v>
      </c>
      <c r="G16046" t="s">
        <v>2256</v>
      </c>
      <c r="I16046" t="s">
        <v>2006</v>
      </c>
      <c r="J16046" t="s">
        <v>2708</v>
      </c>
      <c r="K16046" t="s">
        <v>2709</v>
      </c>
      <c r="L16046">
        <v>4.5</v>
      </c>
      <c r="M16046">
        <v>650</v>
      </c>
      <c r="N16046" s="43">
        <v>2925</v>
      </c>
    </row>
    <row r="16047" ht="14.4" customHeight="1" hidden="1" spans="1:14" x14ac:dyDescent="0.25">
      <c r="A16047" s="106">
        <v>46218</v>
      </c>
      <c r="B16047">
        <v>15525</v>
      </c>
      <c r="C16047">
        <v>12409</v>
      </c>
      <c r="E16047">
        <v>445</v>
      </c>
      <c r="F16047" t="s">
        <v>12083</v>
      </c>
      <c r="G16047" t="s">
        <v>2063</v>
      </c>
      <c r="H16047" t="s">
        <v>2005</v>
      </c>
      <c r="I16047" t="s">
        <v>2030</v>
      </c>
      <c r="J16047" t="s">
        <v>2014</v>
      </c>
      <c r="K16047" t="s">
        <v>2015</v>
      </c>
      <c r="L16047">
        <v>8</v>
      </c>
      <c r="M16047">
        <v>600</v>
      </c>
      <c r="N16047" s="43">
        <v>4800</v>
      </c>
    </row>
    <row r="16048" ht="14.4" customHeight="1" hidden="1" spans="1:14" x14ac:dyDescent="0.25">
      <c r="A16048" s="106">
        <v>46218</v>
      </c>
      <c r="B16048">
        <v>15525</v>
      </c>
      <c r="C16048">
        <v>12409</v>
      </c>
      <c r="E16048">
        <v>445</v>
      </c>
      <c r="F16048" t="s">
        <v>12083</v>
      </c>
      <c r="G16048" t="s">
        <v>2063</v>
      </c>
      <c r="H16048" t="s">
        <v>2005</v>
      </c>
      <c r="I16048" t="s">
        <v>2030</v>
      </c>
      <c r="J16048" t="s">
        <v>2007</v>
      </c>
      <c r="K16048" t="s">
        <v>2008</v>
      </c>
      <c r="L16048">
        <v>1</v>
      </c>
      <c r="M16048">
        <v>2500</v>
      </c>
      <c r="N16048" s="43">
        <v>2500</v>
      </c>
    </row>
    <row r="16049" ht="14.4" customHeight="1" hidden="1" spans="1:14" x14ac:dyDescent="0.25">
      <c r="A16049" s="106">
        <v>46218</v>
      </c>
      <c r="B16049">
        <v>15526</v>
      </c>
      <c r="C16049">
        <v>12410</v>
      </c>
      <c r="E16049">
        <v>445</v>
      </c>
      <c r="F16049" t="s">
        <v>12083</v>
      </c>
      <c r="G16049" t="s">
        <v>2063</v>
      </c>
      <c r="H16049" t="s">
        <v>2005</v>
      </c>
      <c r="I16049" t="s">
        <v>2030</v>
      </c>
      <c r="J16049" t="s">
        <v>2014</v>
      </c>
      <c r="K16049" t="s">
        <v>2015</v>
      </c>
      <c r="L16049">
        <v>2</v>
      </c>
      <c r="M16049">
        <v>600</v>
      </c>
      <c r="N16049" s="43">
        <v>1200</v>
      </c>
    </row>
    <row r="16050" ht="14.4" customHeight="1" hidden="1" spans="1:14" x14ac:dyDescent="0.25">
      <c r="A16050" s="106">
        <v>46218</v>
      </c>
      <c r="B16050">
        <v>15529</v>
      </c>
      <c r="C16050">
        <v>12413</v>
      </c>
      <c r="E16050">
        <v>445</v>
      </c>
      <c r="F16050" t="s">
        <v>12084</v>
      </c>
      <c r="G16050" t="s">
        <v>2036</v>
      </c>
      <c r="H16050" t="s">
        <v>2005</v>
      </c>
      <c r="I16050" t="s">
        <v>2030</v>
      </c>
      <c r="J16050" t="s">
        <v>2014</v>
      </c>
      <c r="K16050" t="s">
        <v>2015</v>
      </c>
      <c r="L16050">
        <v>8</v>
      </c>
      <c r="M16050">
        <v>600</v>
      </c>
      <c r="N16050" s="43">
        <v>4800</v>
      </c>
    </row>
    <row r="16051" ht="14.4" customHeight="1" hidden="1" spans="1:14" x14ac:dyDescent="0.25">
      <c r="A16051" s="106">
        <v>46218</v>
      </c>
      <c r="B16051">
        <v>15530</v>
      </c>
      <c r="C16051">
        <v>12414</v>
      </c>
      <c r="E16051">
        <v>445</v>
      </c>
      <c r="F16051" t="s">
        <v>12084</v>
      </c>
      <c r="G16051" t="s">
        <v>2036</v>
      </c>
      <c r="H16051" t="s">
        <v>2005</v>
      </c>
      <c r="I16051" t="s">
        <v>2030</v>
      </c>
      <c r="J16051" t="s">
        <v>2014</v>
      </c>
      <c r="K16051" t="s">
        <v>2015</v>
      </c>
      <c r="L16051">
        <v>2</v>
      </c>
      <c r="M16051">
        <v>600</v>
      </c>
      <c r="N16051" s="43">
        <v>1200</v>
      </c>
    </row>
    <row r="16052" ht="14.4" customHeight="1" hidden="1" spans="1:14" x14ac:dyDescent="0.25">
      <c r="A16052" s="106">
        <v>46218</v>
      </c>
      <c r="B16052">
        <v>15537</v>
      </c>
      <c r="C16052">
        <v>12421</v>
      </c>
      <c r="E16052">
        <v>445</v>
      </c>
      <c r="F16052" t="s">
        <v>12085</v>
      </c>
      <c r="G16052" t="s">
        <v>2012</v>
      </c>
      <c r="H16052" t="s">
        <v>2005</v>
      </c>
      <c r="I16052" t="s">
        <v>2030</v>
      </c>
      <c r="J16052" t="s">
        <v>2014</v>
      </c>
      <c r="K16052" t="s">
        <v>2015</v>
      </c>
      <c r="L16052">
        <v>8</v>
      </c>
      <c r="M16052">
        <v>600</v>
      </c>
      <c r="N16052" s="43">
        <v>4800</v>
      </c>
    </row>
    <row r="16053" ht="14.4" customHeight="1" hidden="1" spans="1:14" x14ac:dyDescent="0.25">
      <c r="A16053" s="106">
        <v>46218</v>
      </c>
      <c r="B16053">
        <v>15538</v>
      </c>
      <c r="C16053">
        <v>12422</v>
      </c>
      <c r="E16053">
        <v>445</v>
      </c>
      <c r="F16053" t="s">
        <v>12085</v>
      </c>
      <c r="G16053" t="s">
        <v>2012</v>
      </c>
      <c r="H16053" t="s">
        <v>2005</v>
      </c>
      <c r="I16053" t="s">
        <v>2030</v>
      </c>
      <c r="J16053" t="s">
        <v>2014</v>
      </c>
      <c r="K16053" t="s">
        <v>2015</v>
      </c>
      <c r="L16053">
        <v>2</v>
      </c>
      <c r="M16053">
        <v>600</v>
      </c>
      <c r="N16053" s="43">
        <v>1200</v>
      </c>
    </row>
    <row r="16054" ht="14.4" customHeight="1" hidden="1" spans="1:14" x14ac:dyDescent="0.25">
      <c r="A16054" s="106">
        <v>46218</v>
      </c>
      <c r="B16054">
        <v>15542</v>
      </c>
      <c r="C16054">
        <v>12426</v>
      </c>
      <c r="E16054">
        <v>445</v>
      </c>
      <c r="F16054" t="s">
        <v>12086</v>
      </c>
      <c r="G16054" t="s">
        <v>2063</v>
      </c>
      <c r="H16054" t="s">
        <v>2005</v>
      </c>
      <c r="I16054" t="s">
        <v>2030</v>
      </c>
      <c r="J16054" t="s">
        <v>2014</v>
      </c>
      <c r="K16054" t="s">
        <v>2015</v>
      </c>
      <c r="L16054">
        <v>8</v>
      </c>
      <c r="M16054">
        <v>600</v>
      </c>
      <c r="N16054" s="43">
        <v>4800</v>
      </c>
    </row>
    <row r="16055" ht="14.4" customHeight="1" hidden="1" spans="1:14" x14ac:dyDescent="0.25">
      <c r="A16055" s="106">
        <v>46218</v>
      </c>
      <c r="B16055">
        <v>15542</v>
      </c>
      <c r="C16055">
        <v>12426</v>
      </c>
      <c r="E16055">
        <v>445</v>
      </c>
      <c r="F16055" t="s">
        <v>12086</v>
      </c>
      <c r="G16055" t="s">
        <v>2063</v>
      </c>
      <c r="H16055" t="s">
        <v>2005</v>
      </c>
      <c r="I16055" t="s">
        <v>2030</v>
      </c>
      <c r="J16055" t="s">
        <v>2007</v>
      </c>
      <c r="K16055" t="s">
        <v>2008</v>
      </c>
      <c r="L16055">
        <v>8</v>
      </c>
      <c r="M16055">
        <v>60</v>
      </c>
      <c r="N16055" s="43">
        <v>480</v>
      </c>
    </row>
    <row r="16056" ht="14.4" customHeight="1" hidden="1" spans="1:14" x14ac:dyDescent="0.25">
      <c r="A16056" s="106">
        <v>46218</v>
      </c>
      <c r="B16056">
        <v>15543</v>
      </c>
      <c r="C16056">
        <v>12427</v>
      </c>
      <c r="E16056">
        <v>445</v>
      </c>
      <c r="F16056" t="s">
        <v>12086</v>
      </c>
      <c r="G16056" t="s">
        <v>2063</v>
      </c>
      <c r="H16056" t="s">
        <v>2005</v>
      </c>
      <c r="I16056" t="s">
        <v>2030</v>
      </c>
      <c r="J16056" t="s">
        <v>2014</v>
      </c>
      <c r="K16056" t="s">
        <v>2015</v>
      </c>
      <c r="L16056">
        <v>2</v>
      </c>
      <c r="M16056">
        <v>600</v>
      </c>
      <c r="N16056" s="43">
        <v>1200</v>
      </c>
    </row>
    <row r="16057" ht="14.4" customHeight="1" hidden="1" spans="1:14" x14ac:dyDescent="0.25">
      <c r="A16057" s="106">
        <v>46218</v>
      </c>
      <c r="B16057">
        <v>15543</v>
      </c>
      <c r="C16057">
        <v>12427</v>
      </c>
      <c r="E16057">
        <v>445</v>
      </c>
      <c r="F16057" t="s">
        <v>12086</v>
      </c>
      <c r="G16057" t="s">
        <v>2063</v>
      </c>
      <c r="H16057" t="s">
        <v>2005</v>
      </c>
      <c r="I16057" t="s">
        <v>2030</v>
      </c>
      <c r="J16057" t="s">
        <v>2007</v>
      </c>
      <c r="K16057" t="s">
        <v>2008</v>
      </c>
      <c r="L16057">
        <v>2</v>
      </c>
      <c r="M16057">
        <v>60</v>
      </c>
      <c r="N16057" s="43">
        <v>120</v>
      </c>
    </row>
    <row r="16058" ht="14.4" customHeight="1" hidden="1" spans="1:14" x14ac:dyDescent="0.25">
      <c r="A16058" s="106">
        <v>46218</v>
      </c>
      <c r="B16058">
        <v>15544</v>
      </c>
      <c r="C16058">
        <v>12428</v>
      </c>
      <c r="E16058">
        <v>445</v>
      </c>
      <c r="F16058" t="s">
        <v>12087</v>
      </c>
      <c r="G16058" t="s">
        <v>2036</v>
      </c>
      <c r="H16058" t="s">
        <v>2005</v>
      </c>
      <c r="I16058" t="s">
        <v>2030</v>
      </c>
      <c r="J16058" t="s">
        <v>2014</v>
      </c>
      <c r="K16058" t="s">
        <v>2015</v>
      </c>
      <c r="L16058">
        <v>8</v>
      </c>
      <c r="M16058">
        <v>600</v>
      </c>
      <c r="N16058" s="43">
        <v>4800</v>
      </c>
    </row>
    <row r="16059" ht="14.4" customHeight="1" hidden="1" spans="1:14" x14ac:dyDescent="0.25">
      <c r="A16059" s="106">
        <v>46218</v>
      </c>
      <c r="B16059">
        <v>15544</v>
      </c>
      <c r="C16059">
        <v>12428</v>
      </c>
      <c r="E16059">
        <v>445</v>
      </c>
      <c r="F16059" t="s">
        <v>12087</v>
      </c>
      <c r="G16059" t="s">
        <v>2036</v>
      </c>
      <c r="H16059" t="s">
        <v>2005</v>
      </c>
      <c r="I16059" t="s">
        <v>2030</v>
      </c>
      <c r="J16059" t="s">
        <v>2007</v>
      </c>
      <c r="K16059" t="s">
        <v>2008</v>
      </c>
      <c r="L16059">
        <v>8</v>
      </c>
      <c r="M16059">
        <v>60</v>
      </c>
      <c r="N16059" s="43">
        <v>480</v>
      </c>
    </row>
    <row r="16060" ht="14.4" customHeight="1" hidden="1" spans="1:14" x14ac:dyDescent="0.25">
      <c r="A16060" s="106">
        <v>46218</v>
      </c>
      <c r="B16060">
        <v>15545</v>
      </c>
      <c r="C16060">
        <v>12429</v>
      </c>
      <c r="E16060">
        <v>445</v>
      </c>
      <c r="F16060" t="s">
        <v>12087</v>
      </c>
      <c r="G16060" t="s">
        <v>2036</v>
      </c>
      <c r="H16060" t="s">
        <v>2005</v>
      </c>
      <c r="I16060" t="s">
        <v>2030</v>
      </c>
      <c r="J16060" t="s">
        <v>2014</v>
      </c>
      <c r="K16060" t="s">
        <v>2015</v>
      </c>
      <c r="L16060">
        <v>2</v>
      </c>
      <c r="M16060">
        <v>600</v>
      </c>
      <c r="N16060" s="43">
        <v>1200</v>
      </c>
    </row>
    <row r="16061" ht="14.4" customHeight="1" hidden="1" spans="1:14" x14ac:dyDescent="0.25">
      <c r="A16061" s="106">
        <v>46218</v>
      </c>
      <c r="B16061">
        <v>15545</v>
      </c>
      <c r="C16061">
        <v>12429</v>
      </c>
      <c r="E16061">
        <v>445</v>
      </c>
      <c r="F16061" t="s">
        <v>12087</v>
      </c>
      <c r="G16061" t="s">
        <v>2036</v>
      </c>
      <c r="H16061" t="s">
        <v>2005</v>
      </c>
      <c r="I16061" t="s">
        <v>2030</v>
      </c>
      <c r="J16061" t="s">
        <v>2007</v>
      </c>
      <c r="K16061" t="s">
        <v>2008</v>
      </c>
      <c r="L16061">
        <v>2</v>
      </c>
      <c r="M16061">
        <v>60</v>
      </c>
      <c r="N16061" s="43">
        <v>120</v>
      </c>
    </row>
    <row r="16062" ht="14.4" customHeight="1" hidden="1" spans="1:14" x14ac:dyDescent="0.25">
      <c r="A16062" s="106">
        <v>46218</v>
      </c>
      <c r="B16062">
        <v>15548</v>
      </c>
      <c r="C16062">
        <v>12432</v>
      </c>
      <c r="E16062">
        <v>445</v>
      </c>
      <c r="F16062" t="s">
        <v>12088</v>
      </c>
      <c r="G16062" t="s">
        <v>2038</v>
      </c>
      <c r="H16062" t="s">
        <v>2005</v>
      </c>
      <c r="I16062" t="s">
        <v>2030</v>
      </c>
      <c r="J16062" t="s">
        <v>2014</v>
      </c>
      <c r="K16062" t="s">
        <v>2015</v>
      </c>
      <c r="L16062">
        <v>8</v>
      </c>
      <c r="M16062">
        <v>600</v>
      </c>
      <c r="N16062" s="43">
        <v>4800</v>
      </c>
    </row>
    <row r="16063" ht="14.4" customHeight="1" hidden="1" spans="1:14" x14ac:dyDescent="0.25">
      <c r="A16063" s="106">
        <v>46218</v>
      </c>
      <c r="B16063">
        <v>15548</v>
      </c>
      <c r="C16063">
        <v>12432</v>
      </c>
      <c r="E16063">
        <v>445</v>
      </c>
      <c r="F16063" t="s">
        <v>12088</v>
      </c>
      <c r="G16063" t="s">
        <v>2038</v>
      </c>
      <c r="H16063" t="s">
        <v>2005</v>
      </c>
      <c r="I16063" t="s">
        <v>2030</v>
      </c>
      <c r="J16063" t="s">
        <v>2007</v>
      </c>
      <c r="K16063" t="s">
        <v>2008</v>
      </c>
      <c r="L16063">
        <v>8</v>
      </c>
      <c r="M16063">
        <v>60</v>
      </c>
      <c r="N16063" s="43">
        <v>480</v>
      </c>
    </row>
    <row r="16064" ht="14.4" customHeight="1" hidden="1" spans="1:14" x14ac:dyDescent="0.25">
      <c r="A16064" s="106">
        <v>46218</v>
      </c>
      <c r="B16064">
        <v>15549</v>
      </c>
      <c r="C16064">
        <v>12433</v>
      </c>
      <c r="E16064">
        <v>445</v>
      </c>
      <c r="F16064" t="s">
        <v>12088</v>
      </c>
      <c r="G16064" t="s">
        <v>2038</v>
      </c>
      <c r="H16064" t="s">
        <v>2005</v>
      </c>
      <c r="I16064" t="s">
        <v>2030</v>
      </c>
      <c r="J16064" t="s">
        <v>2014</v>
      </c>
      <c r="K16064" t="s">
        <v>2015</v>
      </c>
      <c r="L16064">
        <v>2</v>
      </c>
      <c r="M16064">
        <v>600</v>
      </c>
      <c r="N16064" s="43">
        <v>1200</v>
      </c>
    </row>
    <row r="16065" ht="14.4" customHeight="1" hidden="1" spans="1:14" x14ac:dyDescent="0.25">
      <c r="A16065" s="106">
        <v>46218</v>
      </c>
      <c r="B16065">
        <v>15549</v>
      </c>
      <c r="C16065">
        <v>12433</v>
      </c>
      <c r="E16065">
        <v>445</v>
      </c>
      <c r="F16065" t="s">
        <v>12088</v>
      </c>
      <c r="G16065" t="s">
        <v>2038</v>
      </c>
      <c r="H16065" t="s">
        <v>2005</v>
      </c>
      <c r="I16065" t="s">
        <v>2030</v>
      </c>
      <c r="J16065" t="s">
        <v>2007</v>
      </c>
      <c r="K16065" t="s">
        <v>2008</v>
      </c>
      <c r="L16065">
        <v>2</v>
      </c>
      <c r="M16065">
        <v>60</v>
      </c>
      <c r="N16065" s="43">
        <v>120</v>
      </c>
    </row>
    <row r="16066" ht="14.4" customHeight="1" hidden="1" spans="1:14" x14ac:dyDescent="0.25">
      <c r="A16066" s="106">
        <v>46218</v>
      </c>
      <c r="B16066">
        <v>15554</v>
      </c>
      <c r="C16066">
        <v>12438</v>
      </c>
      <c r="E16066">
        <v>445</v>
      </c>
      <c r="F16066" t="s">
        <v>12089</v>
      </c>
      <c r="G16066" t="s">
        <v>2012</v>
      </c>
      <c r="H16066" t="s">
        <v>2005</v>
      </c>
      <c r="I16066" t="s">
        <v>2030</v>
      </c>
      <c r="J16066" t="s">
        <v>2014</v>
      </c>
      <c r="K16066" t="s">
        <v>2015</v>
      </c>
      <c r="L16066">
        <v>8</v>
      </c>
      <c r="M16066">
        <v>600</v>
      </c>
      <c r="N16066" s="43">
        <v>4800</v>
      </c>
    </row>
    <row r="16067" ht="14.4" customHeight="1" hidden="1" spans="1:14" x14ac:dyDescent="0.25">
      <c r="A16067" s="106">
        <v>46218</v>
      </c>
      <c r="B16067">
        <v>15554</v>
      </c>
      <c r="C16067">
        <v>12438</v>
      </c>
      <c r="E16067">
        <v>445</v>
      </c>
      <c r="F16067" t="s">
        <v>12089</v>
      </c>
      <c r="G16067" t="s">
        <v>2012</v>
      </c>
      <c r="H16067" t="s">
        <v>2005</v>
      </c>
      <c r="I16067" t="s">
        <v>2030</v>
      </c>
      <c r="J16067" t="s">
        <v>2007</v>
      </c>
      <c r="K16067" t="s">
        <v>2008</v>
      </c>
      <c r="L16067">
        <v>8</v>
      </c>
      <c r="M16067">
        <v>60</v>
      </c>
      <c r="N16067" s="43">
        <v>480</v>
      </c>
    </row>
    <row r="16068" ht="14.4" customHeight="1" hidden="1" spans="1:14" x14ac:dyDescent="0.25">
      <c r="A16068" s="106">
        <v>46218</v>
      </c>
      <c r="B16068">
        <v>15555</v>
      </c>
      <c r="C16068">
        <v>12439</v>
      </c>
      <c r="E16068">
        <v>445</v>
      </c>
      <c r="F16068" t="s">
        <v>12089</v>
      </c>
      <c r="G16068" t="s">
        <v>2012</v>
      </c>
      <c r="H16068" t="s">
        <v>2005</v>
      </c>
      <c r="I16068" t="s">
        <v>2030</v>
      </c>
      <c r="J16068" t="s">
        <v>2014</v>
      </c>
      <c r="K16068" t="s">
        <v>2015</v>
      </c>
      <c r="L16068">
        <v>2</v>
      </c>
      <c r="M16068">
        <v>600</v>
      </c>
      <c r="N16068" s="43">
        <v>1200</v>
      </c>
    </row>
    <row r="16069" ht="14.4" customHeight="1" hidden="1" spans="1:14" x14ac:dyDescent="0.25">
      <c r="A16069" s="106">
        <v>46218</v>
      </c>
      <c r="B16069">
        <v>15555</v>
      </c>
      <c r="C16069">
        <v>12439</v>
      </c>
      <c r="E16069">
        <v>445</v>
      </c>
      <c r="F16069" t="s">
        <v>12089</v>
      </c>
      <c r="G16069" t="s">
        <v>2012</v>
      </c>
      <c r="H16069" t="s">
        <v>2005</v>
      </c>
      <c r="I16069" t="s">
        <v>2030</v>
      </c>
      <c r="J16069" t="s">
        <v>2007</v>
      </c>
      <c r="K16069" t="s">
        <v>2008</v>
      </c>
      <c r="L16069">
        <v>2</v>
      </c>
      <c r="M16069">
        <v>60</v>
      </c>
      <c r="N16069" s="43">
        <v>120</v>
      </c>
    </row>
    <row r="16070" ht="14.4" customHeight="1" hidden="1" spans="1:14" x14ac:dyDescent="0.25">
      <c r="A16070" s="106">
        <v>46218</v>
      </c>
      <c r="B16070">
        <v>15560</v>
      </c>
      <c r="C16070">
        <v>12444</v>
      </c>
      <c r="E16070">
        <v>445</v>
      </c>
      <c r="F16070" t="s">
        <v>12090</v>
      </c>
      <c r="G16070" t="s">
        <v>2054</v>
      </c>
      <c r="H16070" t="s">
        <v>2005</v>
      </c>
      <c r="I16070" t="s">
        <v>2030</v>
      </c>
      <c r="J16070" t="s">
        <v>2014</v>
      </c>
      <c r="K16070" t="s">
        <v>2015</v>
      </c>
      <c r="L16070">
        <v>8</v>
      </c>
      <c r="M16070">
        <v>600</v>
      </c>
      <c r="N16070" s="43">
        <v>4800</v>
      </c>
    </row>
    <row r="16071" ht="14.4" customHeight="1" hidden="1" spans="1:14" x14ac:dyDescent="0.25">
      <c r="A16071" s="106">
        <v>46218</v>
      </c>
      <c r="B16071">
        <v>15560</v>
      </c>
      <c r="C16071">
        <v>12444</v>
      </c>
      <c r="E16071">
        <v>445</v>
      </c>
      <c r="F16071" t="s">
        <v>12090</v>
      </c>
      <c r="G16071" t="s">
        <v>2054</v>
      </c>
      <c r="H16071" t="s">
        <v>2005</v>
      </c>
      <c r="I16071" t="s">
        <v>2030</v>
      </c>
      <c r="J16071" t="s">
        <v>2007</v>
      </c>
      <c r="K16071" t="s">
        <v>2008</v>
      </c>
      <c r="L16071">
        <v>8</v>
      </c>
      <c r="M16071">
        <v>60</v>
      </c>
      <c r="N16071" s="43">
        <v>480</v>
      </c>
    </row>
    <row r="16072" ht="14.4" customHeight="1" hidden="1" spans="1:14" x14ac:dyDescent="0.25">
      <c r="A16072" s="106">
        <v>46218</v>
      </c>
      <c r="B16072">
        <v>15561</v>
      </c>
      <c r="C16072">
        <v>12445</v>
      </c>
      <c r="E16072">
        <v>445</v>
      </c>
      <c r="F16072" t="s">
        <v>12090</v>
      </c>
      <c r="G16072" t="s">
        <v>2054</v>
      </c>
      <c r="H16072" t="s">
        <v>2005</v>
      </c>
      <c r="I16072" t="s">
        <v>2030</v>
      </c>
      <c r="J16072" t="s">
        <v>2007</v>
      </c>
      <c r="K16072" t="s">
        <v>2008</v>
      </c>
      <c r="L16072">
        <v>2</v>
      </c>
      <c r="M16072">
        <v>60</v>
      </c>
      <c r="N16072" s="43">
        <v>120</v>
      </c>
    </row>
    <row r="16073" ht="14.4" customHeight="1" hidden="1" spans="1:14" x14ac:dyDescent="0.25">
      <c r="A16073" s="106">
        <v>46218</v>
      </c>
      <c r="B16073">
        <v>15561</v>
      </c>
      <c r="C16073">
        <v>12445</v>
      </c>
      <c r="E16073">
        <v>445</v>
      </c>
      <c r="F16073" t="s">
        <v>12090</v>
      </c>
      <c r="G16073" t="s">
        <v>2054</v>
      </c>
      <c r="H16073" t="s">
        <v>2005</v>
      </c>
      <c r="I16073" t="s">
        <v>2030</v>
      </c>
      <c r="J16073" t="s">
        <v>2014</v>
      </c>
      <c r="K16073" t="s">
        <v>2015</v>
      </c>
      <c r="L16073">
        <v>2</v>
      </c>
      <c r="M16073">
        <v>600</v>
      </c>
      <c r="N16073" s="43">
        <v>1200</v>
      </c>
    </row>
    <row r="16074" ht="14.4" customHeight="1" hidden="1" spans="1:14" x14ac:dyDescent="0.25">
      <c r="A16074" s="106">
        <v>46244</v>
      </c>
      <c r="B16074">
        <v>16790</v>
      </c>
      <c r="C16074">
        <v>13663</v>
      </c>
      <c r="E16074">
        <v>445</v>
      </c>
      <c r="F16074" t="s">
        <v>12091</v>
      </c>
      <c r="G16074" t="s">
        <v>2185</v>
      </c>
      <c r="H16074" t="s">
        <v>2005</v>
      </c>
      <c r="I16074" t="s">
        <v>2030</v>
      </c>
      <c r="J16074" t="s">
        <v>2259</v>
      </c>
      <c r="K16074" t="s">
        <v>2260</v>
      </c>
      <c r="L16074">
        <v>5</v>
      </c>
      <c r="M16074">
        <v>610</v>
      </c>
      <c r="N16074" s="43">
        <v>3050</v>
      </c>
    </row>
    <row r="16075" ht="14.4" customHeight="1" hidden="1" spans="1:14" x14ac:dyDescent="0.25">
      <c r="A16075" s="106">
        <v>46244</v>
      </c>
      <c r="B16075">
        <v>16790</v>
      </c>
      <c r="C16075">
        <v>13663</v>
      </c>
      <c r="E16075">
        <v>445</v>
      </c>
      <c r="F16075" t="s">
        <v>12091</v>
      </c>
      <c r="G16075" t="s">
        <v>2185</v>
      </c>
      <c r="H16075" t="s">
        <v>2005</v>
      </c>
      <c r="I16075" t="s">
        <v>2030</v>
      </c>
      <c r="J16075" t="s">
        <v>2007</v>
      </c>
      <c r="K16075" t="s">
        <v>2008</v>
      </c>
      <c r="L16075">
        <v>1</v>
      </c>
      <c r="M16075">
        <v>2500</v>
      </c>
      <c r="N16075" s="43">
        <v>2500</v>
      </c>
    </row>
    <row r="16076" ht="14.4" customHeight="1" hidden="1" spans="1:14" x14ac:dyDescent="0.25">
      <c r="A16076" s="106">
        <v>46244</v>
      </c>
      <c r="B16076">
        <v>16791</v>
      </c>
      <c r="C16076">
        <v>13664</v>
      </c>
      <c r="E16076">
        <v>445</v>
      </c>
      <c r="F16076" t="s">
        <v>12091</v>
      </c>
      <c r="G16076" t="s">
        <v>2185</v>
      </c>
      <c r="H16076" t="s">
        <v>2005</v>
      </c>
      <c r="I16076" t="s">
        <v>2030</v>
      </c>
      <c r="J16076" t="s">
        <v>2259</v>
      </c>
      <c r="K16076" t="s">
        <v>2260</v>
      </c>
      <c r="L16076">
        <v>3</v>
      </c>
      <c r="M16076">
        <v>610</v>
      </c>
      <c r="N16076" s="43">
        <v>1830</v>
      </c>
    </row>
    <row r="16077" ht="14.4" customHeight="1" hidden="1" spans="1:14" x14ac:dyDescent="0.25">
      <c r="A16077" s="106">
        <v>46244</v>
      </c>
      <c r="B16077">
        <v>16792</v>
      </c>
      <c r="C16077">
        <v>13665</v>
      </c>
      <c r="E16077">
        <v>445</v>
      </c>
      <c r="F16077" t="s">
        <v>12092</v>
      </c>
      <c r="G16077" t="s">
        <v>2017</v>
      </c>
      <c r="H16077" t="s">
        <v>2005</v>
      </c>
      <c r="I16077" t="s">
        <v>2030</v>
      </c>
      <c r="J16077" t="s">
        <v>2259</v>
      </c>
      <c r="K16077" t="s">
        <v>2260</v>
      </c>
      <c r="L16077">
        <v>5</v>
      </c>
      <c r="M16077">
        <v>610</v>
      </c>
      <c r="N16077" s="43">
        <v>3050</v>
      </c>
    </row>
    <row r="16078" ht="14.4" customHeight="1" hidden="1" spans="1:14" x14ac:dyDescent="0.25">
      <c r="A16078" s="106">
        <v>46244</v>
      </c>
      <c r="B16078">
        <v>16793</v>
      </c>
      <c r="C16078">
        <v>13796</v>
      </c>
      <c r="E16078">
        <v>445</v>
      </c>
      <c r="F16078" t="s">
        <v>12092</v>
      </c>
      <c r="G16078" t="s">
        <v>2017</v>
      </c>
      <c r="H16078" t="s">
        <v>2005</v>
      </c>
      <c r="I16078" t="s">
        <v>2030</v>
      </c>
      <c r="J16078" t="s">
        <v>2259</v>
      </c>
      <c r="K16078" t="s">
        <v>2260</v>
      </c>
      <c r="L16078">
        <v>3</v>
      </c>
      <c r="M16078">
        <v>610</v>
      </c>
      <c r="N16078" s="43">
        <v>1830</v>
      </c>
    </row>
    <row r="16079" ht="14.4" customHeight="1" hidden="1" spans="1:14" x14ac:dyDescent="0.25">
      <c r="A16079" s="106">
        <v>46244</v>
      </c>
      <c r="B16079">
        <v>16800</v>
      </c>
      <c r="C16079">
        <v>13672</v>
      </c>
      <c r="E16079">
        <v>445</v>
      </c>
      <c r="F16079" t="s">
        <v>12093</v>
      </c>
      <c r="G16079" t="s">
        <v>2223</v>
      </c>
      <c r="H16079" t="s">
        <v>2005</v>
      </c>
      <c r="I16079" t="s">
        <v>2030</v>
      </c>
      <c r="J16079" t="s">
        <v>2259</v>
      </c>
      <c r="K16079" t="s">
        <v>2260</v>
      </c>
      <c r="L16079">
        <v>5</v>
      </c>
      <c r="M16079">
        <v>610</v>
      </c>
      <c r="N16079" s="43">
        <v>3050</v>
      </c>
    </row>
    <row r="16080" ht="14.4" customHeight="1" hidden="1" spans="1:14" x14ac:dyDescent="0.25">
      <c r="A16080" s="106">
        <v>46244</v>
      </c>
      <c r="B16080">
        <v>16801</v>
      </c>
      <c r="C16080">
        <v>13673</v>
      </c>
      <c r="E16080">
        <v>445</v>
      </c>
      <c r="F16080" t="s">
        <v>12093</v>
      </c>
      <c r="G16080" t="s">
        <v>2223</v>
      </c>
      <c r="H16080" t="s">
        <v>2005</v>
      </c>
      <c r="I16080" t="s">
        <v>2030</v>
      </c>
      <c r="J16080" t="s">
        <v>2259</v>
      </c>
      <c r="K16080" t="s">
        <v>2260</v>
      </c>
      <c r="L16080">
        <v>1</v>
      </c>
      <c r="M16080">
        <v>610</v>
      </c>
      <c r="N16080" s="43">
        <v>610</v>
      </c>
    </row>
    <row r="16081" ht="14.4" customHeight="1" hidden="1" spans="1:14" x14ac:dyDescent="0.25">
      <c r="A16081" s="106">
        <v>46244</v>
      </c>
      <c r="B16081">
        <v>16807</v>
      </c>
      <c r="C16081">
        <v>13679</v>
      </c>
      <c r="E16081">
        <v>445</v>
      </c>
      <c r="F16081" t="s">
        <v>12094</v>
      </c>
      <c r="G16081" t="s">
        <v>2038</v>
      </c>
      <c r="H16081" t="s">
        <v>2005</v>
      </c>
      <c r="I16081" t="s">
        <v>2030</v>
      </c>
      <c r="J16081" t="s">
        <v>2259</v>
      </c>
      <c r="K16081" t="s">
        <v>2260</v>
      </c>
      <c r="L16081">
        <v>5</v>
      </c>
      <c r="M16081">
        <v>610</v>
      </c>
      <c r="N16081" s="43">
        <v>3050</v>
      </c>
    </row>
    <row r="16082" ht="14.4" customHeight="1" spans="1:14" x14ac:dyDescent="0.25">
      <c r="A16082" s="106">
        <v>46266</v>
      </c>
      <c r="B16082">
        <v>17885</v>
      </c>
      <c r="C16082">
        <v>14753</v>
      </c>
      <c r="D16082" t="s">
        <v>12095</v>
      </c>
      <c r="E16082">
        <v>445</v>
      </c>
      <c r="F16082" t="s">
        <v>12096</v>
      </c>
      <c r="G16082" t="s">
        <v>2012</v>
      </c>
      <c r="I16082" t="s">
        <v>2030</v>
      </c>
      <c r="J16082" t="s">
        <v>2014</v>
      </c>
      <c r="K16082" t="s">
        <v>2015</v>
      </c>
      <c r="L16082">
        <v>8</v>
      </c>
      <c r="M16082">
        <v>610</v>
      </c>
      <c r="N16082" s="43">
        <v>4880</v>
      </c>
    </row>
    <row r="16083" ht="14.4" customHeight="1" spans="1:14" x14ac:dyDescent="0.25">
      <c r="A16083" s="106">
        <v>46266</v>
      </c>
      <c r="B16083">
        <v>17886</v>
      </c>
      <c r="C16083">
        <v>14754</v>
      </c>
      <c r="D16083" t="s">
        <v>12095</v>
      </c>
      <c r="E16083">
        <v>445</v>
      </c>
      <c r="F16083" t="s">
        <v>12096</v>
      </c>
      <c r="G16083" t="s">
        <v>2012</v>
      </c>
      <c r="I16083" t="s">
        <v>2030</v>
      </c>
      <c r="J16083" t="s">
        <v>2014</v>
      </c>
      <c r="K16083" t="s">
        <v>2015</v>
      </c>
      <c r="L16083">
        <v>1</v>
      </c>
      <c r="M16083">
        <v>610</v>
      </c>
      <c r="N16083" s="43">
        <v>610</v>
      </c>
    </row>
    <row r="16084" ht="14.4" customHeight="1" hidden="1" spans="1:14" x14ac:dyDescent="0.25">
      <c r="A16084" s="106">
        <v>45846</v>
      </c>
      <c r="B16084">
        <v>66</v>
      </c>
      <c r="C16084">
        <v>0</v>
      </c>
      <c r="E16084">
        <v>34</v>
      </c>
      <c r="F16084" t="s">
        <v>12097</v>
      </c>
      <c r="G16084" t="s">
        <v>2038</v>
      </c>
      <c r="H16084" t="s">
        <v>2005</v>
      </c>
      <c r="I16084" t="s">
        <v>2006</v>
      </c>
      <c r="J16084" t="s">
        <v>2007</v>
      </c>
      <c r="K16084" t="s">
        <v>2008</v>
      </c>
      <c r="L16084">
        <v>60</v>
      </c>
      <c r="M16084">
        <v>2300</v>
      </c>
      <c r="N16084" s="43">
        <v>138000</v>
      </c>
    </row>
    <row r="16085" ht="14.4" customHeight="1" hidden="1" spans="1:14" x14ac:dyDescent="0.25">
      <c r="A16085" s="106">
        <v>45846</v>
      </c>
      <c r="B16085">
        <v>66</v>
      </c>
      <c r="C16085">
        <v>0</v>
      </c>
      <c r="E16085">
        <v>34</v>
      </c>
      <c r="F16085" t="s">
        <v>12097</v>
      </c>
      <c r="G16085" t="s">
        <v>2038</v>
      </c>
      <c r="H16085" t="s">
        <v>2005</v>
      </c>
      <c r="I16085" t="s">
        <v>2006</v>
      </c>
      <c r="J16085" t="s">
        <v>2363</v>
      </c>
      <c r="K16085" t="s">
        <v>2364</v>
      </c>
      <c r="L16085">
        <v>8</v>
      </c>
      <c r="M16085">
        <v>560</v>
      </c>
      <c r="N16085" s="43">
        <v>4480</v>
      </c>
    </row>
    <row r="16086" ht="14.4" customHeight="1" hidden="1" spans="1:14" x14ac:dyDescent="0.25">
      <c r="A16086" s="106">
        <v>45846</v>
      </c>
      <c r="B16086">
        <v>68</v>
      </c>
      <c r="C16086">
        <v>0</v>
      </c>
      <c r="E16086">
        <v>34</v>
      </c>
      <c r="F16086" t="s">
        <v>12098</v>
      </c>
      <c r="G16086" t="s">
        <v>2054</v>
      </c>
      <c r="H16086" t="s">
        <v>2005</v>
      </c>
      <c r="I16086" t="s">
        <v>2006</v>
      </c>
      <c r="J16086" t="s">
        <v>2363</v>
      </c>
      <c r="K16086" t="s">
        <v>2364</v>
      </c>
      <c r="L16086">
        <v>8</v>
      </c>
      <c r="M16086">
        <v>560</v>
      </c>
      <c r="N16086" s="43">
        <v>4480</v>
      </c>
    </row>
    <row r="16087" ht="14.4" customHeight="1" hidden="1" spans="1:14" x14ac:dyDescent="0.25">
      <c r="A16087" s="106">
        <v>45846</v>
      </c>
      <c r="B16087">
        <v>75</v>
      </c>
      <c r="C16087">
        <v>0</v>
      </c>
      <c r="E16087">
        <v>34</v>
      </c>
      <c r="F16087" t="s">
        <v>12099</v>
      </c>
      <c r="G16087" t="s">
        <v>2038</v>
      </c>
      <c r="H16087" t="s">
        <v>2005</v>
      </c>
      <c r="I16087" t="s">
        <v>2006</v>
      </c>
      <c r="J16087" t="s">
        <v>2363</v>
      </c>
      <c r="K16087" t="s">
        <v>2364</v>
      </c>
      <c r="L16087">
        <v>4.5</v>
      </c>
      <c r="M16087">
        <v>560</v>
      </c>
      <c r="N16087" s="43">
        <v>2520</v>
      </c>
    </row>
    <row r="16088" ht="14.4" customHeight="1" hidden="1" spans="1:14" x14ac:dyDescent="0.25">
      <c r="A16088" s="106">
        <v>45870</v>
      </c>
      <c r="B16088">
        <v>756</v>
      </c>
      <c r="C16088">
        <v>0</v>
      </c>
      <c r="E16088">
        <v>34</v>
      </c>
      <c r="F16088" t="s">
        <v>12100</v>
      </c>
      <c r="G16088" t="s">
        <v>2044</v>
      </c>
      <c r="H16088" t="s">
        <v>2005</v>
      </c>
      <c r="I16088" t="s">
        <v>2006</v>
      </c>
      <c r="J16088" t="s">
        <v>2363</v>
      </c>
      <c r="K16088" t="s">
        <v>2364</v>
      </c>
      <c r="L16088">
        <v>10</v>
      </c>
      <c r="M16088">
        <v>540</v>
      </c>
      <c r="N16088" s="43">
        <v>5400</v>
      </c>
    </row>
    <row r="16089" ht="14.4" customHeight="1" hidden="1" spans="1:14" x14ac:dyDescent="0.25">
      <c r="A16089" s="106">
        <v>45870</v>
      </c>
      <c r="B16089">
        <v>756</v>
      </c>
      <c r="C16089">
        <v>0</v>
      </c>
      <c r="E16089">
        <v>34</v>
      </c>
      <c r="F16089" t="s">
        <v>12100</v>
      </c>
      <c r="G16089" t="s">
        <v>2044</v>
      </c>
      <c r="H16089" t="s">
        <v>2005</v>
      </c>
      <c r="I16089" t="s">
        <v>2006</v>
      </c>
      <c r="J16089" t="s">
        <v>2007</v>
      </c>
      <c r="K16089" t="s">
        <v>2008</v>
      </c>
      <c r="L16089">
        <v>60</v>
      </c>
      <c r="M16089">
        <v>2300</v>
      </c>
      <c r="N16089" s="43">
        <v>138000</v>
      </c>
    </row>
    <row r="16090" ht="14.4" customHeight="1" hidden="1" spans="1:14" x14ac:dyDescent="0.25">
      <c r="A16090" s="106">
        <v>45870</v>
      </c>
      <c r="B16090">
        <v>757</v>
      </c>
      <c r="C16090">
        <v>0</v>
      </c>
      <c r="E16090">
        <v>34</v>
      </c>
      <c r="F16090" t="s">
        <v>12101</v>
      </c>
      <c r="G16090" t="s">
        <v>2381</v>
      </c>
      <c r="H16090" t="s">
        <v>2005</v>
      </c>
      <c r="I16090" t="s">
        <v>2006</v>
      </c>
      <c r="J16090" t="s">
        <v>2363</v>
      </c>
      <c r="K16090" t="s">
        <v>2364</v>
      </c>
      <c r="L16090">
        <v>8</v>
      </c>
      <c r="M16090">
        <v>540</v>
      </c>
      <c r="N16090" s="43">
        <v>4320</v>
      </c>
    </row>
    <row r="16091" ht="14.4" customHeight="1" hidden="1" spans="1:14" x14ac:dyDescent="0.25">
      <c r="A16091" s="106">
        <v>45870</v>
      </c>
      <c r="B16091">
        <v>760</v>
      </c>
      <c r="C16091">
        <v>0</v>
      </c>
      <c r="E16091">
        <v>34</v>
      </c>
      <c r="F16091" t="s">
        <v>12102</v>
      </c>
      <c r="G16091" t="s">
        <v>2054</v>
      </c>
      <c r="H16091" t="s">
        <v>2005</v>
      </c>
      <c r="I16091" t="s">
        <v>2006</v>
      </c>
      <c r="J16091" t="s">
        <v>2363</v>
      </c>
      <c r="K16091" t="s">
        <v>2364</v>
      </c>
      <c r="L16091">
        <v>3</v>
      </c>
      <c r="M16091">
        <v>540</v>
      </c>
      <c r="N16091" s="43">
        <v>1620</v>
      </c>
    </row>
    <row r="16092" ht="14.4" customHeight="1" hidden="1" spans="1:14" x14ac:dyDescent="0.25">
      <c r="A16092" s="106">
        <v>46013</v>
      </c>
      <c r="B16092">
        <v>6145</v>
      </c>
      <c r="C16092">
        <v>3061</v>
      </c>
      <c r="E16092">
        <v>34</v>
      </c>
      <c r="F16092" t="s">
        <v>12103</v>
      </c>
      <c r="G16092" t="s">
        <v>2017</v>
      </c>
      <c r="I16092" t="s">
        <v>2006</v>
      </c>
      <c r="J16092" t="s">
        <v>3466</v>
      </c>
      <c r="K16092" t="s">
        <v>3467</v>
      </c>
      <c r="L16092">
        <v>5</v>
      </c>
      <c r="M16092">
        <v>600</v>
      </c>
      <c r="N16092" s="43">
        <v>3000</v>
      </c>
    </row>
    <row r="16093" ht="14.4" customHeight="1" hidden="1" spans="1:14" x14ac:dyDescent="0.25">
      <c r="A16093" s="106">
        <v>46013</v>
      </c>
      <c r="B16093">
        <v>6146</v>
      </c>
      <c r="C16093">
        <v>3062</v>
      </c>
      <c r="E16093">
        <v>34</v>
      </c>
      <c r="F16093" t="s">
        <v>12103</v>
      </c>
      <c r="G16093" t="s">
        <v>2017</v>
      </c>
      <c r="I16093" t="s">
        <v>2006</v>
      </c>
      <c r="J16093" t="s">
        <v>3466</v>
      </c>
      <c r="K16093" t="s">
        <v>3467</v>
      </c>
      <c r="L16093">
        <v>3</v>
      </c>
      <c r="M16093">
        <v>600</v>
      </c>
      <c r="N16093" s="43">
        <v>1800</v>
      </c>
    </row>
    <row r="16094" ht="14.4" customHeight="1" hidden="1" spans="1:14" x14ac:dyDescent="0.25">
      <c r="A16094" s="106">
        <v>46013</v>
      </c>
      <c r="B16094">
        <v>6149</v>
      </c>
      <c r="C16094">
        <v>3065</v>
      </c>
      <c r="E16094">
        <v>34</v>
      </c>
      <c r="F16094" t="s">
        <v>12104</v>
      </c>
      <c r="G16094" t="s">
        <v>2131</v>
      </c>
      <c r="I16094" t="s">
        <v>2006</v>
      </c>
      <c r="J16094" t="s">
        <v>3466</v>
      </c>
      <c r="K16094" t="s">
        <v>3467</v>
      </c>
      <c r="L16094">
        <v>5</v>
      </c>
      <c r="M16094">
        <v>600</v>
      </c>
      <c r="N16094" s="43">
        <v>3000</v>
      </c>
    </row>
    <row r="16095" ht="14.4" customHeight="1" hidden="1" spans="1:14" x14ac:dyDescent="0.25">
      <c r="A16095" s="106">
        <v>46013</v>
      </c>
      <c r="B16095">
        <v>6150</v>
      </c>
      <c r="C16095">
        <v>3066</v>
      </c>
      <c r="E16095">
        <v>34</v>
      </c>
      <c r="F16095" t="s">
        <v>12104</v>
      </c>
      <c r="G16095" t="s">
        <v>2131</v>
      </c>
      <c r="I16095" t="s">
        <v>2006</v>
      </c>
      <c r="J16095" t="s">
        <v>3466</v>
      </c>
      <c r="K16095" t="s">
        <v>3467</v>
      </c>
      <c r="L16095">
        <v>3</v>
      </c>
      <c r="M16095">
        <v>600</v>
      </c>
      <c r="N16095" s="43">
        <v>1800</v>
      </c>
    </row>
    <row r="16096" ht="14.4" customHeight="1" hidden="1" spans="1:14" x14ac:dyDescent="0.25">
      <c r="A16096" s="106">
        <v>46013</v>
      </c>
      <c r="B16096">
        <v>6161</v>
      </c>
      <c r="C16096">
        <v>3078</v>
      </c>
      <c r="E16096">
        <v>34</v>
      </c>
      <c r="F16096" t="s">
        <v>12105</v>
      </c>
      <c r="G16096" t="s">
        <v>2097</v>
      </c>
      <c r="I16096" t="s">
        <v>2006</v>
      </c>
      <c r="J16096" t="s">
        <v>3466</v>
      </c>
      <c r="K16096" t="s">
        <v>3467</v>
      </c>
      <c r="L16096">
        <v>5</v>
      </c>
      <c r="M16096">
        <v>600</v>
      </c>
      <c r="N16096" s="43">
        <v>3000</v>
      </c>
    </row>
    <row r="16097" ht="14.4" customHeight="1" hidden="1" spans="1:14" x14ac:dyDescent="0.25">
      <c r="A16097" s="106">
        <v>46013</v>
      </c>
      <c r="B16097">
        <v>6162</v>
      </c>
      <c r="C16097">
        <v>3079</v>
      </c>
      <c r="E16097">
        <v>34</v>
      </c>
      <c r="F16097" t="s">
        <v>12105</v>
      </c>
      <c r="G16097" t="s">
        <v>2097</v>
      </c>
      <c r="I16097" t="s">
        <v>2006</v>
      </c>
      <c r="J16097" t="s">
        <v>3466</v>
      </c>
      <c r="K16097" t="s">
        <v>3467</v>
      </c>
      <c r="L16097">
        <v>3</v>
      </c>
      <c r="M16097">
        <v>600</v>
      </c>
      <c r="N16097" s="43">
        <v>1800</v>
      </c>
    </row>
    <row r="16098" ht="14.4" customHeight="1" hidden="1" spans="1:14" x14ac:dyDescent="0.25">
      <c r="A16098" s="106">
        <v>46013</v>
      </c>
      <c r="B16098">
        <v>6170</v>
      </c>
      <c r="C16098">
        <v>3087</v>
      </c>
      <c r="E16098">
        <v>34</v>
      </c>
      <c r="F16098" t="s">
        <v>12106</v>
      </c>
      <c r="G16098" t="s">
        <v>2052</v>
      </c>
      <c r="I16098" t="s">
        <v>2006</v>
      </c>
      <c r="J16098" t="s">
        <v>3466</v>
      </c>
      <c r="K16098" t="s">
        <v>3467</v>
      </c>
      <c r="L16098">
        <v>5</v>
      </c>
      <c r="M16098">
        <v>600</v>
      </c>
      <c r="N16098" s="43">
        <v>3000</v>
      </c>
    </row>
    <row r="16099" ht="14.4" customHeight="1" hidden="1" spans="1:14" x14ac:dyDescent="0.25">
      <c r="A16099" s="106">
        <v>46013</v>
      </c>
      <c r="B16099">
        <v>6171</v>
      </c>
      <c r="C16099">
        <v>3088</v>
      </c>
      <c r="E16099">
        <v>34</v>
      </c>
      <c r="F16099" t="s">
        <v>12106</v>
      </c>
      <c r="G16099" t="s">
        <v>2052</v>
      </c>
      <c r="I16099" t="s">
        <v>2006</v>
      </c>
      <c r="J16099" t="s">
        <v>3466</v>
      </c>
      <c r="K16099" t="s">
        <v>3467</v>
      </c>
      <c r="L16099">
        <v>1</v>
      </c>
      <c r="M16099">
        <v>600</v>
      </c>
      <c r="N16099" s="43">
        <v>600</v>
      </c>
    </row>
    <row r="16100" ht="14.4" customHeight="1" hidden="1" spans="1:14" x14ac:dyDescent="0.25">
      <c r="A16100" s="106">
        <v>46013</v>
      </c>
      <c r="B16100">
        <v>6180</v>
      </c>
      <c r="C16100">
        <v>3097</v>
      </c>
      <c r="E16100">
        <v>34</v>
      </c>
      <c r="F16100" t="s">
        <v>12107</v>
      </c>
      <c r="G16100" t="s">
        <v>2097</v>
      </c>
      <c r="I16100" t="s">
        <v>2006</v>
      </c>
      <c r="J16100" t="s">
        <v>3466</v>
      </c>
      <c r="K16100" t="s">
        <v>3467</v>
      </c>
      <c r="L16100">
        <v>2</v>
      </c>
      <c r="M16100">
        <v>600</v>
      </c>
      <c r="N16100" s="43">
        <v>1200</v>
      </c>
    </row>
    <row r="16101" ht="14.4" customHeight="1" hidden="1" spans="1:14" x14ac:dyDescent="0.25">
      <c r="A16101" s="106">
        <v>46020</v>
      </c>
      <c r="B16101">
        <v>6286</v>
      </c>
      <c r="C16101">
        <v>3202</v>
      </c>
      <c r="E16101">
        <v>241</v>
      </c>
      <c r="F16101" t="s">
        <v>12108</v>
      </c>
      <c r="G16101" t="s">
        <v>2131</v>
      </c>
      <c r="I16101" t="s">
        <v>2006</v>
      </c>
      <c r="J16101" t="s">
        <v>2022</v>
      </c>
      <c r="K16101" t="s">
        <v>2023</v>
      </c>
      <c r="L16101">
        <v>5</v>
      </c>
      <c r="M16101">
        <v>590</v>
      </c>
      <c r="N16101" s="43">
        <v>2950</v>
      </c>
    </row>
    <row r="16102" ht="14.4" customHeight="1" hidden="1" spans="1:14" x14ac:dyDescent="0.25">
      <c r="A16102" s="106">
        <v>46020</v>
      </c>
      <c r="B16102">
        <v>6287</v>
      </c>
      <c r="C16102">
        <v>3203</v>
      </c>
      <c r="E16102">
        <v>241</v>
      </c>
      <c r="F16102" t="s">
        <v>12108</v>
      </c>
      <c r="G16102" t="s">
        <v>2131</v>
      </c>
      <c r="I16102" t="s">
        <v>2006</v>
      </c>
      <c r="J16102" t="s">
        <v>2022</v>
      </c>
      <c r="K16102" t="s">
        <v>2023</v>
      </c>
      <c r="L16102">
        <v>3</v>
      </c>
      <c r="M16102">
        <v>590</v>
      </c>
      <c r="N16102" s="43">
        <v>1770</v>
      </c>
    </row>
    <row r="16103" ht="14.4" customHeight="1" hidden="1" spans="1:14" x14ac:dyDescent="0.25">
      <c r="A16103" s="106">
        <v>46020</v>
      </c>
      <c r="B16103">
        <v>6298</v>
      </c>
      <c r="C16103">
        <v>3214</v>
      </c>
      <c r="E16103">
        <v>241</v>
      </c>
      <c r="F16103" t="s">
        <v>12109</v>
      </c>
      <c r="G16103" t="s">
        <v>2097</v>
      </c>
      <c r="I16103" t="s">
        <v>2006</v>
      </c>
      <c r="J16103" t="s">
        <v>2022</v>
      </c>
      <c r="K16103" t="s">
        <v>2023</v>
      </c>
      <c r="L16103">
        <v>5</v>
      </c>
      <c r="M16103">
        <v>590</v>
      </c>
      <c r="N16103" s="43">
        <v>2950</v>
      </c>
    </row>
    <row r="16104" ht="14.4" customHeight="1" hidden="1" spans="1:14" x14ac:dyDescent="0.25">
      <c r="A16104" s="106">
        <v>46020</v>
      </c>
      <c r="B16104">
        <v>6299</v>
      </c>
      <c r="C16104">
        <v>3215</v>
      </c>
      <c r="E16104">
        <v>241</v>
      </c>
      <c r="F16104" t="s">
        <v>12109</v>
      </c>
      <c r="G16104" t="s">
        <v>2097</v>
      </c>
      <c r="I16104" t="s">
        <v>2006</v>
      </c>
      <c r="J16104" t="s">
        <v>2022</v>
      </c>
      <c r="K16104" t="s">
        <v>2023</v>
      </c>
      <c r="L16104">
        <v>3</v>
      </c>
      <c r="M16104">
        <v>590</v>
      </c>
      <c r="N16104" s="43">
        <v>1770</v>
      </c>
    </row>
    <row r="16105" ht="14.4" customHeight="1" hidden="1" spans="1:14" x14ac:dyDescent="0.25">
      <c r="A16105" s="106">
        <v>46078</v>
      </c>
      <c r="B16105">
        <v>8769</v>
      </c>
      <c r="C16105">
        <v>5685</v>
      </c>
      <c r="E16105">
        <v>299</v>
      </c>
      <c r="F16105" t="s">
        <v>12110</v>
      </c>
      <c r="G16105" t="s">
        <v>2038</v>
      </c>
      <c r="I16105" t="s">
        <v>2006</v>
      </c>
      <c r="J16105" t="s">
        <v>12111</v>
      </c>
      <c r="K16105" t="s">
        <v>12112</v>
      </c>
      <c r="L16105">
        <v>8</v>
      </c>
      <c r="M16105">
        <v>690</v>
      </c>
      <c r="N16105" s="43">
        <v>5520</v>
      </c>
    </row>
    <row r="16106" ht="14.4" customHeight="1" hidden="1" spans="1:14" x14ac:dyDescent="0.25">
      <c r="A16106" s="106">
        <v>46078</v>
      </c>
      <c r="B16106">
        <v>8770</v>
      </c>
      <c r="C16106">
        <v>5686</v>
      </c>
      <c r="E16106">
        <v>299</v>
      </c>
      <c r="F16106" t="s">
        <v>12110</v>
      </c>
      <c r="G16106" t="s">
        <v>2038</v>
      </c>
      <c r="I16106" t="s">
        <v>2006</v>
      </c>
      <c r="J16106" t="s">
        <v>12111</v>
      </c>
      <c r="K16106" t="s">
        <v>12112</v>
      </c>
      <c r="L16106">
        <v>2</v>
      </c>
      <c r="M16106">
        <v>690</v>
      </c>
      <c r="N16106" s="43">
        <v>1380</v>
      </c>
    </row>
    <row r="16107" ht="14.4" customHeight="1" hidden="1" spans="1:14" x14ac:dyDescent="0.25">
      <c r="A16107" s="106">
        <v>46078</v>
      </c>
      <c r="B16107">
        <v>8775</v>
      </c>
      <c r="C16107">
        <v>5691</v>
      </c>
      <c r="E16107">
        <v>299</v>
      </c>
      <c r="F16107" t="s">
        <v>4777</v>
      </c>
      <c r="G16107" t="s">
        <v>2036</v>
      </c>
      <c r="I16107" t="s">
        <v>2006</v>
      </c>
      <c r="J16107" t="s">
        <v>12111</v>
      </c>
      <c r="K16107" t="s">
        <v>12112</v>
      </c>
      <c r="L16107">
        <v>8</v>
      </c>
      <c r="M16107">
        <v>690</v>
      </c>
      <c r="N16107" s="43">
        <v>5520</v>
      </c>
    </row>
    <row r="16108" ht="14.4" customHeight="1" hidden="1" spans="1:14" x14ac:dyDescent="0.25">
      <c r="A16108" s="106">
        <v>46078</v>
      </c>
      <c r="B16108">
        <v>8776</v>
      </c>
      <c r="C16108">
        <v>5692</v>
      </c>
      <c r="E16108">
        <v>299</v>
      </c>
      <c r="F16108" t="s">
        <v>4777</v>
      </c>
      <c r="G16108" t="s">
        <v>2036</v>
      </c>
      <c r="I16108" t="s">
        <v>2006</v>
      </c>
      <c r="J16108" t="s">
        <v>12111</v>
      </c>
      <c r="K16108" t="s">
        <v>12112</v>
      </c>
      <c r="L16108">
        <v>2</v>
      </c>
      <c r="M16108">
        <v>690</v>
      </c>
      <c r="N16108" s="43">
        <v>1380</v>
      </c>
    </row>
    <row r="16109" ht="14.4" customHeight="1" hidden="1" spans="1:14" x14ac:dyDescent="0.25">
      <c r="A16109" s="106">
        <v>46078</v>
      </c>
      <c r="B16109">
        <v>8781</v>
      </c>
      <c r="C16109">
        <v>5697</v>
      </c>
      <c r="E16109">
        <v>299</v>
      </c>
      <c r="F16109" t="s">
        <v>11246</v>
      </c>
      <c r="G16109" t="s">
        <v>2097</v>
      </c>
      <c r="I16109" t="s">
        <v>2006</v>
      </c>
      <c r="J16109" t="s">
        <v>12111</v>
      </c>
      <c r="K16109" t="s">
        <v>12112</v>
      </c>
      <c r="L16109">
        <v>5</v>
      </c>
      <c r="M16109">
        <v>690</v>
      </c>
      <c r="N16109" s="43">
        <v>3450</v>
      </c>
    </row>
    <row r="16110" ht="14.4" customHeight="1" hidden="1" spans="1:14" x14ac:dyDescent="0.25">
      <c r="A16110" s="106">
        <v>46107</v>
      </c>
      <c r="B16110">
        <v>10026</v>
      </c>
      <c r="C16110">
        <v>6935</v>
      </c>
      <c r="E16110">
        <v>299</v>
      </c>
      <c r="F16110" t="s">
        <v>12113</v>
      </c>
      <c r="G16110" t="s">
        <v>2012</v>
      </c>
      <c r="I16110" t="s">
        <v>2006</v>
      </c>
      <c r="J16110" t="s">
        <v>12111</v>
      </c>
      <c r="K16110" t="s">
        <v>12112</v>
      </c>
      <c r="L16110">
        <v>8</v>
      </c>
      <c r="M16110">
        <v>690</v>
      </c>
      <c r="N16110" s="43">
        <v>5520</v>
      </c>
    </row>
    <row r="16111" ht="14.4" customHeight="1" hidden="1" spans="1:14" x14ac:dyDescent="0.25">
      <c r="A16111" s="106">
        <v>46107</v>
      </c>
      <c r="B16111">
        <v>10027</v>
      </c>
      <c r="C16111">
        <v>6936</v>
      </c>
      <c r="E16111">
        <v>299</v>
      </c>
      <c r="F16111" t="s">
        <v>12113</v>
      </c>
      <c r="G16111" t="s">
        <v>2012</v>
      </c>
      <c r="I16111" t="s">
        <v>2006</v>
      </c>
      <c r="J16111" t="s">
        <v>12111</v>
      </c>
      <c r="K16111" t="s">
        <v>12112</v>
      </c>
      <c r="L16111">
        <v>2</v>
      </c>
      <c r="M16111">
        <v>690</v>
      </c>
      <c r="N16111" s="43">
        <v>1380</v>
      </c>
    </row>
    <row r="16112" ht="14.4" customHeight="1" hidden="1" spans="1:14" x14ac:dyDescent="0.25">
      <c r="A16112" s="106">
        <v>46141</v>
      </c>
      <c r="B16112">
        <v>11434</v>
      </c>
      <c r="C16112">
        <v>8336</v>
      </c>
      <c r="E16112">
        <v>299</v>
      </c>
      <c r="F16112" t="s">
        <v>12114</v>
      </c>
      <c r="G16112" t="s">
        <v>2151</v>
      </c>
      <c r="I16112" t="s">
        <v>2006</v>
      </c>
      <c r="J16112" t="s">
        <v>2319</v>
      </c>
      <c r="K16112" t="s">
        <v>2320</v>
      </c>
      <c r="L16112">
        <v>5</v>
      </c>
      <c r="M16112">
        <v>643.5</v>
      </c>
      <c r="N16112" s="43">
        <v>3217.5</v>
      </c>
    </row>
    <row r="16113" ht="14.4" customHeight="1" hidden="1" spans="1:14" x14ac:dyDescent="0.25">
      <c r="A16113" s="106">
        <v>46141</v>
      </c>
      <c r="B16113">
        <v>11435</v>
      </c>
      <c r="C16113">
        <v>8337</v>
      </c>
      <c r="E16113">
        <v>299</v>
      </c>
      <c r="F16113" t="s">
        <v>12114</v>
      </c>
      <c r="G16113" t="s">
        <v>2151</v>
      </c>
      <c r="I16113" t="s">
        <v>2006</v>
      </c>
      <c r="J16113" t="s">
        <v>2319</v>
      </c>
      <c r="K16113" t="s">
        <v>2320</v>
      </c>
      <c r="L16113">
        <v>3</v>
      </c>
      <c r="M16113">
        <v>643.5</v>
      </c>
      <c r="N16113" s="43">
        <v>1930.5</v>
      </c>
    </row>
    <row r="16114" ht="14.4" customHeight="1" spans="1:14" x14ac:dyDescent="0.25">
      <c r="A16114" s="106">
        <v>46273</v>
      </c>
      <c r="B16114">
        <v>18147</v>
      </c>
      <c r="C16114">
        <v>15015</v>
      </c>
      <c r="D16114" t="s">
        <v>12115</v>
      </c>
      <c r="E16114">
        <v>515</v>
      </c>
      <c r="F16114" t="s">
        <v>10848</v>
      </c>
      <c r="G16114" t="s">
        <v>2251</v>
      </c>
      <c r="H16114" t="s">
        <v>2005</v>
      </c>
      <c r="I16114" t="s">
        <v>2006</v>
      </c>
      <c r="J16114" t="s">
        <v>2259</v>
      </c>
      <c r="K16114" t="s">
        <v>2260</v>
      </c>
      <c r="L16114">
        <v>5</v>
      </c>
      <c r="M16114">
        <v>602</v>
      </c>
      <c r="N16114" s="43">
        <v>3010</v>
      </c>
    </row>
    <row r="16115" ht="14.4" customHeight="1" spans="1:14" x14ac:dyDescent="0.25">
      <c r="A16115" s="106">
        <v>46273</v>
      </c>
      <c r="B16115">
        <v>18147</v>
      </c>
      <c r="C16115">
        <v>15015</v>
      </c>
      <c r="D16115" t="s">
        <v>12115</v>
      </c>
      <c r="E16115">
        <v>515</v>
      </c>
      <c r="F16115" t="s">
        <v>10848</v>
      </c>
      <c r="G16115" t="s">
        <v>2251</v>
      </c>
      <c r="H16115" t="s">
        <v>2005</v>
      </c>
      <c r="I16115" t="s">
        <v>2006</v>
      </c>
      <c r="J16115" t="s">
        <v>2007</v>
      </c>
      <c r="K16115" t="s">
        <v>2008</v>
      </c>
      <c r="L16115">
        <v>1</v>
      </c>
      <c r="M16115">
        <v>2200</v>
      </c>
      <c r="N16115" s="43">
        <v>2200</v>
      </c>
    </row>
    <row r="16116" ht="14.4" customHeight="1" spans="1:14" x14ac:dyDescent="0.25">
      <c r="A16116" s="106">
        <v>46273</v>
      </c>
      <c r="B16116">
        <v>18148</v>
      </c>
      <c r="C16116">
        <v>15014</v>
      </c>
      <c r="D16116" t="s">
        <v>12115</v>
      </c>
      <c r="E16116">
        <v>515</v>
      </c>
      <c r="F16116" t="s">
        <v>10848</v>
      </c>
      <c r="G16116" t="s">
        <v>2251</v>
      </c>
      <c r="H16116" t="s">
        <v>2005</v>
      </c>
      <c r="I16116" t="s">
        <v>2006</v>
      </c>
      <c r="J16116" t="s">
        <v>2259</v>
      </c>
      <c r="K16116" t="s">
        <v>2260</v>
      </c>
      <c r="L16116">
        <v>3</v>
      </c>
      <c r="M16116">
        <v>602</v>
      </c>
      <c r="N16116" s="43">
        <v>1806</v>
      </c>
    </row>
    <row r="16117" ht="14.4" customHeight="1" spans="1:14" x14ac:dyDescent="0.25">
      <c r="A16117" s="106">
        <v>46273</v>
      </c>
      <c r="B16117">
        <v>18152</v>
      </c>
      <c r="C16117">
        <v>15019</v>
      </c>
      <c r="D16117" t="s">
        <v>12115</v>
      </c>
      <c r="E16117">
        <v>515</v>
      </c>
      <c r="F16117" t="s">
        <v>4855</v>
      </c>
      <c r="G16117" t="s">
        <v>2025</v>
      </c>
      <c r="H16117" t="s">
        <v>2005</v>
      </c>
      <c r="I16117" t="s">
        <v>2006</v>
      </c>
      <c r="J16117" t="s">
        <v>2259</v>
      </c>
      <c r="K16117" t="s">
        <v>2260</v>
      </c>
      <c r="L16117">
        <v>3</v>
      </c>
      <c r="M16117">
        <v>602</v>
      </c>
      <c r="N16117" s="43">
        <v>1806</v>
      </c>
    </row>
    <row r="16118" ht="14.4" customHeight="1" spans="1:14" x14ac:dyDescent="0.25">
      <c r="A16118" s="106">
        <v>46273</v>
      </c>
      <c r="B16118">
        <v>18153</v>
      </c>
      <c r="C16118">
        <v>15020</v>
      </c>
      <c r="D16118" t="s">
        <v>12115</v>
      </c>
      <c r="E16118">
        <v>515</v>
      </c>
      <c r="F16118" t="s">
        <v>12116</v>
      </c>
      <c r="G16118" t="s">
        <v>2025</v>
      </c>
      <c r="H16118" t="s">
        <v>2005</v>
      </c>
      <c r="I16118" t="s">
        <v>2006</v>
      </c>
      <c r="J16118" t="s">
        <v>2259</v>
      </c>
      <c r="K16118" t="s">
        <v>2260</v>
      </c>
      <c r="L16118">
        <v>5</v>
      </c>
      <c r="M16118">
        <v>602</v>
      </c>
      <c r="N16118" s="43">
        <v>3010</v>
      </c>
    </row>
    <row r="16119" ht="14.4" customHeight="1" spans="1:14" x14ac:dyDescent="0.25">
      <c r="A16119" s="106">
        <v>46273</v>
      </c>
      <c r="B16119">
        <v>18160</v>
      </c>
      <c r="C16119">
        <v>15027</v>
      </c>
      <c r="D16119" t="s">
        <v>12115</v>
      </c>
      <c r="E16119">
        <v>515</v>
      </c>
      <c r="F16119" t="s">
        <v>4971</v>
      </c>
      <c r="G16119" t="s">
        <v>2241</v>
      </c>
      <c r="H16119" t="s">
        <v>2005</v>
      </c>
      <c r="I16119" t="s">
        <v>2006</v>
      </c>
      <c r="J16119" t="s">
        <v>2259</v>
      </c>
      <c r="K16119" t="s">
        <v>2260</v>
      </c>
      <c r="L16119">
        <v>3</v>
      </c>
      <c r="M16119">
        <v>602</v>
      </c>
      <c r="N16119" s="43">
        <v>1806</v>
      </c>
    </row>
    <row r="16120" ht="14.4" customHeight="1" spans="1:14" x14ac:dyDescent="0.25">
      <c r="A16120" s="106">
        <v>46273</v>
      </c>
      <c r="B16120">
        <v>18161</v>
      </c>
      <c r="C16120">
        <v>15028</v>
      </c>
      <c r="D16120" t="s">
        <v>12115</v>
      </c>
      <c r="E16120">
        <v>515</v>
      </c>
      <c r="F16120" t="s">
        <v>4971</v>
      </c>
      <c r="G16120" t="s">
        <v>2241</v>
      </c>
      <c r="H16120" t="s">
        <v>2005</v>
      </c>
      <c r="I16120" t="s">
        <v>2006</v>
      </c>
      <c r="J16120" t="s">
        <v>2259</v>
      </c>
      <c r="K16120" t="s">
        <v>2260</v>
      </c>
      <c r="L16120">
        <v>5</v>
      </c>
      <c r="M16120">
        <v>602</v>
      </c>
      <c r="N16120" s="43">
        <v>3010</v>
      </c>
    </row>
    <row r="16121" ht="14.4" customHeight="1" spans="1:14" x14ac:dyDescent="0.25">
      <c r="A16121" s="106">
        <v>46273</v>
      </c>
      <c r="B16121">
        <v>18174</v>
      </c>
      <c r="C16121">
        <v>15041</v>
      </c>
      <c r="D16121" t="s">
        <v>12115</v>
      </c>
      <c r="E16121">
        <v>515</v>
      </c>
      <c r="F16121" t="s">
        <v>4151</v>
      </c>
      <c r="G16121" t="s">
        <v>2025</v>
      </c>
      <c r="H16121" t="s">
        <v>2005</v>
      </c>
      <c r="I16121" t="s">
        <v>2006</v>
      </c>
      <c r="J16121" t="s">
        <v>2259</v>
      </c>
      <c r="K16121" t="s">
        <v>2260</v>
      </c>
      <c r="L16121">
        <v>5</v>
      </c>
      <c r="M16121">
        <v>602</v>
      </c>
      <c r="N16121" s="43">
        <v>3010</v>
      </c>
    </row>
    <row r="16122" ht="14.4" customHeight="1" spans="1:14" x14ac:dyDescent="0.25">
      <c r="A16122" s="106">
        <v>46273</v>
      </c>
      <c r="B16122">
        <v>18175</v>
      </c>
      <c r="C16122">
        <v>15042</v>
      </c>
      <c r="D16122" t="s">
        <v>12115</v>
      </c>
      <c r="E16122">
        <v>515</v>
      </c>
      <c r="F16122" t="s">
        <v>4151</v>
      </c>
      <c r="G16122" t="s">
        <v>2025</v>
      </c>
      <c r="H16122" t="s">
        <v>2005</v>
      </c>
      <c r="I16122" t="s">
        <v>2006</v>
      </c>
      <c r="J16122" t="s">
        <v>2259</v>
      </c>
      <c r="K16122" t="s">
        <v>2260</v>
      </c>
      <c r="L16122">
        <v>3</v>
      </c>
      <c r="M16122">
        <v>602</v>
      </c>
      <c r="N16122" s="43">
        <v>1806</v>
      </c>
    </row>
    <row r="16123" ht="14.4" customHeight="1" spans="1:14" x14ac:dyDescent="0.25">
      <c r="A16123" s="106">
        <v>46273</v>
      </c>
      <c r="B16123">
        <v>18175</v>
      </c>
      <c r="C16123">
        <v>15042</v>
      </c>
      <c r="D16123" t="s">
        <v>12115</v>
      </c>
      <c r="E16123">
        <v>515</v>
      </c>
      <c r="F16123" t="s">
        <v>4151</v>
      </c>
      <c r="G16123" t="s">
        <v>2025</v>
      </c>
      <c r="H16123" t="s">
        <v>2005</v>
      </c>
      <c r="I16123" t="s">
        <v>2006</v>
      </c>
      <c r="J16123" t="s">
        <v>2007</v>
      </c>
      <c r="K16123" t="s">
        <v>2008</v>
      </c>
      <c r="L16123">
        <v>2</v>
      </c>
      <c r="M16123">
        <v>60</v>
      </c>
      <c r="N16123" s="43">
        <v>120</v>
      </c>
    </row>
    <row r="16124" ht="14.4" customHeight="1" spans="1:14" x14ac:dyDescent="0.25">
      <c r="A16124" s="106">
        <v>46294</v>
      </c>
      <c r="B16124">
        <v>19174</v>
      </c>
      <c r="C16124">
        <v>15984</v>
      </c>
      <c r="D16124" t="s">
        <v>12117</v>
      </c>
      <c r="E16124">
        <v>515</v>
      </c>
      <c r="F16124" t="s">
        <v>8384</v>
      </c>
      <c r="G16124" t="s">
        <v>2223</v>
      </c>
      <c r="H16124" t="s">
        <v>2005</v>
      </c>
      <c r="I16124" t="s">
        <v>2006</v>
      </c>
      <c r="J16124" t="s">
        <v>2007</v>
      </c>
      <c r="K16124" t="s">
        <v>2008</v>
      </c>
      <c r="L16124">
        <v>1</v>
      </c>
      <c r="M16124">
        <v>2200</v>
      </c>
      <c r="N16124" s="43">
        <v>2200</v>
      </c>
    </row>
    <row r="16125" ht="14.4" customHeight="1" spans="1:14" x14ac:dyDescent="0.25">
      <c r="A16125" s="106">
        <v>46294</v>
      </c>
      <c r="B16125">
        <v>19174</v>
      </c>
      <c r="C16125">
        <v>15984</v>
      </c>
      <c r="D16125" t="s">
        <v>12117</v>
      </c>
      <c r="E16125">
        <v>515</v>
      </c>
      <c r="F16125" t="s">
        <v>8384</v>
      </c>
      <c r="G16125" t="s">
        <v>2223</v>
      </c>
      <c r="H16125" t="s">
        <v>2005</v>
      </c>
      <c r="I16125" t="s">
        <v>2006</v>
      </c>
      <c r="J16125" t="s">
        <v>2235</v>
      </c>
      <c r="K16125" t="s">
        <v>2236</v>
      </c>
      <c r="L16125">
        <v>5</v>
      </c>
      <c r="M16125">
        <v>629.79</v>
      </c>
      <c r="N16125" s="43">
        <v>3148.95</v>
      </c>
    </row>
    <row r="16126" ht="14.4" customHeight="1" spans="1:14" x14ac:dyDescent="0.25">
      <c r="A16126" s="106">
        <v>46294</v>
      </c>
      <c r="B16126">
        <v>19175</v>
      </c>
      <c r="C16126">
        <v>15985</v>
      </c>
      <c r="D16126" t="s">
        <v>12117</v>
      </c>
      <c r="E16126">
        <v>515</v>
      </c>
      <c r="F16126" t="s">
        <v>8384</v>
      </c>
      <c r="G16126" t="s">
        <v>2223</v>
      </c>
      <c r="H16126" t="s">
        <v>2005</v>
      </c>
      <c r="I16126" t="s">
        <v>2006</v>
      </c>
      <c r="J16126" t="s">
        <v>2235</v>
      </c>
      <c r="K16126" t="s">
        <v>2236</v>
      </c>
      <c r="L16126">
        <v>3</v>
      </c>
      <c r="M16126">
        <v>629.79</v>
      </c>
      <c r="N16126" s="43">
        <v>1889.37</v>
      </c>
    </row>
    <row r="16127" ht="14.4" customHeight="1" spans="1:14" x14ac:dyDescent="0.25">
      <c r="A16127" s="106">
        <v>46294</v>
      </c>
      <c r="B16127">
        <v>19194</v>
      </c>
      <c r="C16127">
        <v>16001</v>
      </c>
      <c r="D16127" t="s">
        <v>12117</v>
      </c>
      <c r="E16127">
        <v>515</v>
      </c>
      <c r="F16127" t="s">
        <v>10835</v>
      </c>
      <c r="G16127" t="s">
        <v>2185</v>
      </c>
      <c r="H16127" t="s">
        <v>2005</v>
      </c>
      <c r="I16127" t="s">
        <v>2006</v>
      </c>
      <c r="J16127" t="s">
        <v>2235</v>
      </c>
      <c r="K16127" t="s">
        <v>2236</v>
      </c>
      <c r="L16127">
        <v>5</v>
      </c>
      <c r="M16127">
        <v>629.79</v>
      </c>
      <c r="N16127" s="43">
        <v>3148.95</v>
      </c>
    </row>
    <row r="16128" ht="14.4" customHeight="1" spans="1:14" x14ac:dyDescent="0.25">
      <c r="A16128" s="106">
        <v>46294</v>
      </c>
      <c r="B16128">
        <v>19195</v>
      </c>
      <c r="C16128">
        <v>16002</v>
      </c>
      <c r="D16128" t="s">
        <v>12117</v>
      </c>
      <c r="E16128">
        <v>515</v>
      </c>
      <c r="F16128" t="s">
        <v>10835</v>
      </c>
      <c r="G16128" t="s">
        <v>2185</v>
      </c>
      <c r="H16128" t="s">
        <v>2005</v>
      </c>
      <c r="I16128" t="s">
        <v>2006</v>
      </c>
      <c r="J16128" t="s">
        <v>2235</v>
      </c>
      <c r="K16128" t="s">
        <v>2236</v>
      </c>
      <c r="L16128">
        <v>3</v>
      </c>
      <c r="M16128">
        <v>629.79</v>
      </c>
      <c r="N16128" s="43">
        <v>1889.37</v>
      </c>
    </row>
    <row r="16129" ht="14.4" customHeight="1" spans="1:14" x14ac:dyDescent="0.25">
      <c r="A16129" s="106">
        <v>46294</v>
      </c>
      <c r="B16129">
        <v>19201</v>
      </c>
      <c r="C16129">
        <v>16010</v>
      </c>
      <c r="D16129" t="s">
        <v>12117</v>
      </c>
      <c r="E16129">
        <v>515</v>
      </c>
      <c r="F16129" t="s">
        <v>6499</v>
      </c>
      <c r="G16129" t="s">
        <v>2223</v>
      </c>
      <c r="H16129" t="s">
        <v>2005</v>
      </c>
      <c r="I16129" t="s">
        <v>2006</v>
      </c>
      <c r="J16129" t="s">
        <v>2235</v>
      </c>
      <c r="K16129" t="s">
        <v>2236</v>
      </c>
      <c r="L16129">
        <v>5</v>
      </c>
      <c r="M16129">
        <v>629.79</v>
      </c>
      <c r="N16129" s="43">
        <v>3148.95</v>
      </c>
    </row>
    <row r="16130" ht="14.4" customHeight="1" spans="1:14" x14ac:dyDescent="0.25">
      <c r="A16130" s="106">
        <v>46294</v>
      </c>
      <c r="B16130">
        <v>19202</v>
      </c>
      <c r="C16130">
        <v>16011</v>
      </c>
      <c r="D16130" t="s">
        <v>12117</v>
      </c>
      <c r="E16130">
        <v>515</v>
      </c>
      <c r="F16130" t="s">
        <v>6499</v>
      </c>
      <c r="G16130" t="s">
        <v>2223</v>
      </c>
      <c r="H16130" t="s">
        <v>2005</v>
      </c>
      <c r="I16130" t="s">
        <v>2006</v>
      </c>
      <c r="J16130" t="s">
        <v>2235</v>
      </c>
      <c r="K16130" t="s">
        <v>2236</v>
      </c>
      <c r="L16130">
        <v>3</v>
      </c>
      <c r="M16130">
        <v>629.79</v>
      </c>
      <c r="N16130" s="43">
        <v>1889.37</v>
      </c>
    </row>
    <row r="16131" ht="14.4" customHeight="1" spans="1:14" x14ac:dyDescent="0.25">
      <c r="A16131" s="106">
        <v>46294</v>
      </c>
      <c r="B16131">
        <v>19217</v>
      </c>
      <c r="C16131">
        <v>16023</v>
      </c>
      <c r="D16131" t="s">
        <v>12117</v>
      </c>
      <c r="E16131">
        <v>515</v>
      </c>
      <c r="F16131" t="s">
        <v>8964</v>
      </c>
      <c r="G16131" t="s">
        <v>2025</v>
      </c>
      <c r="H16131" t="s">
        <v>2005</v>
      </c>
      <c r="I16131" t="s">
        <v>2006</v>
      </c>
      <c r="J16131" t="s">
        <v>2235</v>
      </c>
      <c r="K16131" t="s">
        <v>2236</v>
      </c>
      <c r="L16131">
        <v>5</v>
      </c>
      <c r="M16131">
        <v>629.79</v>
      </c>
      <c r="N16131" s="43">
        <v>3148.95</v>
      </c>
    </row>
    <row r="16132" ht="14.4" customHeight="1" spans="1:14" x14ac:dyDescent="0.25">
      <c r="A16132" s="106">
        <v>46294</v>
      </c>
      <c r="B16132">
        <v>19219</v>
      </c>
      <c r="C16132">
        <v>16024</v>
      </c>
      <c r="D16132" t="s">
        <v>12117</v>
      </c>
      <c r="E16132">
        <v>515</v>
      </c>
      <c r="F16132" t="s">
        <v>8964</v>
      </c>
      <c r="G16132" t="s">
        <v>2025</v>
      </c>
      <c r="H16132" t="s">
        <v>2005</v>
      </c>
      <c r="I16132" t="s">
        <v>2006</v>
      </c>
      <c r="J16132" t="s">
        <v>2235</v>
      </c>
      <c r="K16132" t="s">
        <v>2236</v>
      </c>
      <c r="L16132">
        <v>3</v>
      </c>
      <c r="M16132">
        <v>629.79</v>
      </c>
      <c r="N16132" s="43">
        <v>1889.37</v>
      </c>
    </row>
    <row r="16133" ht="14.4" customHeight="1" spans="1:14" x14ac:dyDescent="0.25">
      <c r="A16133" s="106">
        <v>46294</v>
      </c>
      <c r="B16133">
        <v>19219</v>
      </c>
      <c r="C16133">
        <v>16024</v>
      </c>
      <c r="D16133" t="s">
        <v>12117</v>
      </c>
      <c r="E16133">
        <v>515</v>
      </c>
      <c r="F16133" t="s">
        <v>8964</v>
      </c>
      <c r="G16133" t="s">
        <v>2025</v>
      </c>
      <c r="H16133" t="s">
        <v>2005</v>
      </c>
      <c r="I16133" t="s">
        <v>2006</v>
      </c>
      <c r="J16133" t="s">
        <v>2007</v>
      </c>
      <c r="K16133" t="s">
        <v>2008</v>
      </c>
      <c r="L16133">
        <v>2</v>
      </c>
      <c r="M16133">
        <v>60</v>
      </c>
      <c r="N16133" s="43">
        <v>120</v>
      </c>
    </row>
    <row r="16134" ht="14.4" customHeight="1" spans="1:14" x14ac:dyDescent="0.25">
      <c r="A16134" s="106">
        <v>46294</v>
      </c>
      <c r="B16134">
        <v>19226</v>
      </c>
      <c r="C16134">
        <v>16030</v>
      </c>
      <c r="D16134" t="s">
        <v>12117</v>
      </c>
      <c r="E16134">
        <v>515</v>
      </c>
      <c r="F16134" t="s">
        <v>8297</v>
      </c>
      <c r="G16134" t="s">
        <v>2185</v>
      </c>
      <c r="H16134" t="s">
        <v>2005</v>
      </c>
      <c r="I16134" t="s">
        <v>2006</v>
      </c>
      <c r="J16134" t="s">
        <v>2235</v>
      </c>
      <c r="K16134" t="s">
        <v>2236</v>
      </c>
      <c r="L16134">
        <v>3</v>
      </c>
      <c r="M16134">
        <v>629.79</v>
      </c>
      <c r="N16134" s="43">
        <v>1889.37</v>
      </c>
    </row>
    <row r="16135" ht="14.4" customHeight="1" spans="1:14" x14ac:dyDescent="0.25">
      <c r="A16135" s="106">
        <v>46294</v>
      </c>
      <c r="B16135">
        <v>19226</v>
      </c>
      <c r="C16135">
        <v>16030</v>
      </c>
      <c r="D16135" t="s">
        <v>12117</v>
      </c>
      <c r="E16135">
        <v>515</v>
      </c>
      <c r="F16135" t="s">
        <v>8297</v>
      </c>
      <c r="G16135" t="s">
        <v>2185</v>
      </c>
      <c r="H16135" t="s">
        <v>2005</v>
      </c>
      <c r="I16135" t="s">
        <v>2006</v>
      </c>
      <c r="J16135" t="s">
        <v>2007</v>
      </c>
      <c r="K16135" t="s">
        <v>2008</v>
      </c>
      <c r="L16135">
        <v>3</v>
      </c>
      <c r="M16135">
        <v>60</v>
      </c>
      <c r="N16135" s="43">
        <v>180</v>
      </c>
    </row>
    <row r="16136" ht="14.4" customHeight="1" hidden="1" spans="1:14" x14ac:dyDescent="0.25">
      <c r="A16136" s="106">
        <v>45854</v>
      </c>
      <c r="B16136">
        <v>312</v>
      </c>
      <c r="C16136">
        <v>0</v>
      </c>
      <c r="E16136">
        <v>46</v>
      </c>
      <c r="F16136" t="s">
        <v>12118</v>
      </c>
      <c r="G16136" t="s">
        <v>2063</v>
      </c>
      <c r="I16136" t="s">
        <v>2030</v>
      </c>
      <c r="J16136" t="s">
        <v>6099</v>
      </c>
      <c r="K16136" t="s">
        <v>6100</v>
      </c>
      <c r="L16136">
        <v>8</v>
      </c>
      <c r="M16136">
        <v>570</v>
      </c>
      <c r="N16136" s="43">
        <v>4560</v>
      </c>
    </row>
    <row r="16137" ht="14.4" customHeight="1" hidden="1" spans="1:14" x14ac:dyDescent="0.25">
      <c r="A16137" s="106">
        <v>45854</v>
      </c>
      <c r="B16137">
        <v>313</v>
      </c>
      <c r="C16137">
        <v>0</v>
      </c>
      <c r="E16137">
        <v>46</v>
      </c>
      <c r="F16137" t="s">
        <v>12119</v>
      </c>
      <c r="G16137" t="s">
        <v>2044</v>
      </c>
      <c r="I16137" t="s">
        <v>2030</v>
      </c>
      <c r="J16137" t="s">
        <v>6099</v>
      </c>
      <c r="K16137" t="s">
        <v>6100</v>
      </c>
      <c r="L16137">
        <v>8</v>
      </c>
      <c r="M16137">
        <v>570</v>
      </c>
      <c r="N16137" s="43">
        <v>4560</v>
      </c>
    </row>
    <row r="16138" ht="14.4" customHeight="1" hidden="1" spans="1:14" x14ac:dyDescent="0.25">
      <c r="A16138" s="106">
        <v>45855</v>
      </c>
      <c r="B16138">
        <v>346</v>
      </c>
      <c r="C16138">
        <v>0</v>
      </c>
      <c r="E16138">
        <v>46</v>
      </c>
      <c r="F16138" t="s">
        <v>12120</v>
      </c>
      <c r="G16138" t="s">
        <v>2038</v>
      </c>
      <c r="I16138" t="s">
        <v>2030</v>
      </c>
      <c r="J16138" t="s">
        <v>6099</v>
      </c>
      <c r="K16138" t="s">
        <v>6100</v>
      </c>
      <c r="L16138">
        <v>8</v>
      </c>
      <c r="M16138">
        <v>570</v>
      </c>
      <c r="N16138" s="43">
        <v>4560</v>
      </c>
    </row>
    <row r="16139" ht="14.4" customHeight="1" hidden="1" spans="1:14" x14ac:dyDescent="0.25">
      <c r="A16139" s="106">
        <v>45860</v>
      </c>
      <c r="B16139">
        <v>454</v>
      </c>
      <c r="C16139">
        <v>0</v>
      </c>
      <c r="E16139">
        <v>46</v>
      </c>
      <c r="F16139" t="s">
        <v>12121</v>
      </c>
      <c r="G16139" t="s">
        <v>2336</v>
      </c>
      <c r="I16139" t="s">
        <v>2030</v>
      </c>
      <c r="J16139" t="s">
        <v>6099</v>
      </c>
      <c r="K16139" t="s">
        <v>6100</v>
      </c>
      <c r="L16139">
        <v>7</v>
      </c>
      <c r="M16139">
        <v>570</v>
      </c>
      <c r="N16139" s="43">
        <v>3990</v>
      </c>
    </row>
    <row r="16140" ht="14.4" customHeight="1" hidden="1" spans="1:14" x14ac:dyDescent="0.25">
      <c r="A16140" s="106">
        <v>45863</v>
      </c>
      <c r="B16140">
        <v>574</v>
      </c>
      <c r="C16140">
        <v>0</v>
      </c>
      <c r="E16140">
        <v>46</v>
      </c>
      <c r="F16140" t="s">
        <v>12122</v>
      </c>
      <c r="G16140" t="s">
        <v>2336</v>
      </c>
      <c r="I16140" t="s">
        <v>2030</v>
      </c>
      <c r="J16140" t="s">
        <v>6099</v>
      </c>
      <c r="K16140" t="s">
        <v>6100</v>
      </c>
      <c r="L16140">
        <v>8</v>
      </c>
      <c r="M16140">
        <v>570</v>
      </c>
      <c r="N16140" s="43">
        <v>4560</v>
      </c>
    </row>
    <row r="16141" ht="14.4" customHeight="1" hidden="1" spans="1:14" x14ac:dyDescent="0.25">
      <c r="A16141" s="106">
        <v>45863</v>
      </c>
      <c r="B16141">
        <v>581</v>
      </c>
      <c r="C16141">
        <v>0</v>
      </c>
      <c r="E16141">
        <v>46</v>
      </c>
      <c r="F16141" t="s">
        <v>12123</v>
      </c>
      <c r="G16141" t="s">
        <v>2063</v>
      </c>
      <c r="I16141" t="s">
        <v>2030</v>
      </c>
      <c r="J16141" t="s">
        <v>6099</v>
      </c>
      <c r="K16141" t="s">
        <v>6100</v>
      </c>
      <c r="L16141">
        <v>5</v>
      </c>
      <c r="M16141">
        <v>570</v>
      </c>
      <c r="N16141" s="43">
        <v>2850</v>
      </c>
    </row>
    <row r="16142" ht="14.4" customHeight="1" hidden="1" spans="1:14" x14ac:dyDescent="0.25">
      <c r="A16142" s="106">
        <v>46071</v>
      </c>
      <c r="B16142">
        <v>8453</v>
      </c>
      <c r="C16142">
        <v>5349</v>
      </c>
      <c r="E16142">
        <v>46</v>
      </c>
      <c r="F16142" t="s">
        <v>3403</v>
      </c>
      <c r="G16142" t="s">
        <v>2017</v>
      </c>
      <c r="I16142" t="s">
        <v>2030</v>
      </c>
      <c r="J16142" t="s">
        <v>12124</v>
      </c>
      <c r="K16142" t="s">
        <v>12125</v>
      </c>
      <c r="L16142">
        <v>5.5</v>
      </c>
      <c r="M16142">
        <v>560</v>
      </c>
      <c r="N16142" s="43">
        <v>3080</v>
      </c>
    </row>
    <row r="16143" ht="14.4" customHeight="1" hidden="1" spans="1:14" x14ac:dyDescent="0.25">
      <c r="A16143" s="106">
        <v>46071</v>
      </c>
      <c r="B16143">
        <v>8454</v>
      </c>
      <c r="C16143">
        <v>5350</v>
      </c>
      <c r="E16143">
        <v>46</v>
      </c>
      <c r="F16143" t="s">
        <v>5849</v>
      </c>
      <c r="G16143" t="s">
        <v>2012</v>
      </c>
      <c r="I16143" t="s">
        <v>2030</v>
      </c>
      <c r="J16143" t="s">
        <v>12124</v>
      </c>
      <c r="K16143" t="s">
        <v>12125</v>
      </c>
      <c r="L16143">
        <v>5.5</v>
      </c>
      <c r="M16143">
        <v>560</v>
      </c>
      <c r="N16143" s="43">
        <v>3080</v>
      </c>
    </row>
    <row r="16144" ht="14.4" customHeight="1" hidden="1" spans="1:14" x14ac:dyDescent="0.25">
      <c r="A16144" s="106">
        <v>46120</v>
      </c>
      <c r="B16144">
        <v>10527</v>
      </c>
      <c r="C16144">
        <v>7432</v>
      </c>
      <c r="E16144">
        <v>46</v>
      </c>
      <c r="F16144" t="s">
        <v>12126</v>
      </c>
      <c r="G16144" t="s">
        <v>2063</v>
      </c>
      <c r="H16144" t="s">
        <v>2029</v>
      </c>
      <c r="I16144" t="s">
        <v>2030</v>
      </c>
      <c r="J16144" t="s">
        <v>2268</v>
      </c>
      <c r="K16144" t="s">
        <v>2269</v>
      </c>
      <c r="L16144">
        <v>8</v>
      </c>
      <c r="M16144">
        <v>605</v>
      </c>
      <c r="N16144" s="43">
        <v>4840</v>
      </c>
    </row>
    <row r="16145" ht="14.4" customHeight="1" hidden="1" spans="1:14" x14ac:dyDescent="0.25">
      <c r="A16145" s="106">
        <v>46120</v>
      </c>
      <c r="B16145">
        <v>10527</v>
      </c>
      <c r="C16145">
        <v>7432</v>
      </c>
      <c r="E16145">
        <v>46</v>
      </c>
      <c r="F16145" t="s">
        <v>12126</v>
      </c>
      <c r="G16145" t="s">
        <v>2063</v>
      </c>
      <c r="H16145" t="s">
        <v>2029</v>
      </c>
      <c r="I16145" t="s">
        <v>2030</v>
      </c>
      <c r="J16145" t="s">
        <v>2033</v>
      </c>
      <c r="K16145" t="s">
        <v>2034</v>
      </c>
      <c r="L16145">
        <v>1</v>
      </c>
      <c r="M16145">
        <v>1800</v>
      </c>
      <c r="N16145" s="43">
        <v>1800</v>
      </c>
    </row>
    <row r="16146" ht="14.4" customHeight="1" hidden="1" spans="1:14" x14ac:dyDescent="0.25">
      <c r="A16146" s="106">
        <v>46120</v>
      </c>
      <c r="B16146">
        <v>10528</v>
      </c>
      <c r="C16146">
        <v>7433</v>
      </c>
      <c r="E16146">
        <v>46</v>
      </c>
      <c r="F16146" t="s">
        <v>12126</v>
      </c>
      <c r="G16146" t="s">
        <v>2063</v>
      </c>
      <c r="H16146" t="s">
        <v>2029</v>
      </c>
      <c r="I16146" t="s">
        <v>2030</v>
      </c>
      <c r="J16146" t="s">
        <v>2268</v>
      </c>
      <c r="K16146" t="s">
        <v>2269</v>
      </c>
      <c r="L16146">
        <v>2</v>
      </c>
      <c r="M16146">
        <v>605</v>
      </c>
      <c r="N16146" s="43">
        <v>1210</v>
      </c>
    </row>
    <row r="16147" ht="14.4" customHeight="1" hidden="1" spans="1:14" x14ac:dyDescent="0.25">
      <c r="A16147" s="106">
        <v>46120</v>
      </c>
      <c r="B16147">
        <v>10531</v>
      </c>
      <c r="C16147">
        <v>7436</v>
      </c>
      <c r="E16147">
        <v>46</v>
      </c>
      <c r="F16147" t="s">
        <v>12127</v>
      </c>
      <c r="G16147" t="s">
        <v>2038</v>
      </c>
      <c r="H16147" t="s">
        <v>2029</v>
      </c>
      <c r="I16147" t="s">
        <v>2030</v>
      </c>
      <c r="J16147" t="s">
        <v>2268</v>
      </c>
      <c r="K16147" t="s">
        <v>2269</v>
      </c>
      <c r="L16147">
        <v>8</v>
      </c>
      <c r="M16147">
        <v>605</v>
      </c>
      <c r="N16147" s="43">
        <v>4840</v>
      </c>
    </row>
    <row r="16148" ht="14.4" customHeight="1" hidden="1" spans="1:14" x14ac:dyDescent="0.25">
      <c r="A16148" s="106">
        <v>46120</v>
      </c>
      <c r="B16148">
        <v>10532</v>
      </c>
      <c r="C16148">
        <v>7437</v>
      </c>
      <c r="E16148">
        <v>46</v>
      </c>
      <c r="F16148" t="s">
        <v>12127</v>
      </c>
      <c r="G16148" t="s">
        <v>2038</v>
      </c>
      <c r="H16148" t="s">
        <v>2029</v>
      </c>
      <c r="I16148" t="s">
        <v>2030</v>
      </c>
      <c r="J16148" t="s">
        <v>2268</v>
      </c>
      <c r="K16148" t="s">
        <v>2269</v>
      </c>
      <c r="L16148">
        <v>2</v>
      </c>
      <c r="M16148">
        <v>605</v>
      </c>
      <c r="N16148" s="43">
        <v>1210</v>
      </c>
    </row>
    <row r="16149" ht="14.4" customHeight="1" hidden="1" spans="1:14" x14ac:dyDescent="0.25">
      <c r="A16149" s="106">
        <v>46120</v>
      </c>
      <c r="B16149">
        <v>10535</v>
      </c>
      <c r="C16149">
        <v>7440</v>
      </c>
      <c r="E16149">
        <v>46</v>
      </c>
      <c r="F16149" t="s">
        <v>12128</v>
      </c>
      <c r="G16149" t="s">
        <v>2054</v>
      </c>
      <c r="H16149" t="s">
        <v>2029</v>
      </c>
      <c r="I16149" t="s">
        <v>2030</v>
      </c>
      <c r="J16149" t="s">
        <v>2268</v>
      </c>
      <c r="K16149" t="s">
        <v>2269</v>
      </c>
      <c r="L16149">
        <v>8</v>
      </c>
      <c r="M16149">
        <v>605</v>
      </c>
      <c r="N16149" s="43">
        <v>4840</v>
      </c>
    </row>
    <row r="16150" ht="14.4" customHeight="1" hidden="1" spans="1:14" x14ac:dyDescent="0.25">
      <c r="A16150" s="106">
        <v>46120</v>
      </c>
      <c r="B16150">
        <v>10536</v>
      </c>
      <c r="C16150">
        <v>7441</v>
      </c>
      <c r="E16150">
        <v>46</v>
      </c>
      <c r="F16150" t="s">
        <v>12128</v>
      </c>
      <c r="G16150" t="s">
        <v>2054</v>
      </c>
      <c r="H16150" t="s">
        <v>2029</v>
      </c>
      <c r="I16150" t="s">
        <v>2030</v>
      </c>
      <c r="J16150" t="s">
        <v>2268</v>
      </c>
      <c r="K16150" t="s">
        <v>2269</v>
      </c>
      <c r="L16150">
        <v>2</v>
      </c>
      <c r="M16150">
        <v>605</v>
      </c>
      <c r="N16150" s="43">
        <v>1210</v>
      </c>
    </row>
    <row r="16151" ht="14.4" customHeight="1" hidden="1" spans="1:14" x14ac:dyDescent="0.25">
      <c r="A16151" s="106">
        <v>46120</v>
      </c>
      <c r="B16151">
        <v>10541</v>
      </c>
      <c r="C16151">
        <v>7446</v>
      </c>
      <c r="E16151">
        <v>46</v>
      </c>
      <c r="F16151" t="s">
        <v>12129</v>
      </c>
      <c r="G16151" t="s">
        <v>2021</v>
      </c>
      <c r="H16151" t="s">
        <v>2029</v>
      </c>
      <c r="I16151" t="s">
        <v>2030</v>
      </c>
      <c r="J16151" t="s">
        <v>2268</v>
      </c>
      <c r="K16151" t="s">
        <v>2269</v>
      </c>
      <c r="L16151">
        <v>8</v>
      </c>
      <c r="M16151">
        <v>605</v>
      </c>
      <c r="N16151" s="43">
        <v>4840</v>
      </c>
    </row>
    <row r="16152" ht="14.4" customHeight="1" hidden="1" spans="1:14" x14ac:dyDescent="0.25">
      <c r="A16152" s="106">
        <v>46120</v>
      </c>
      <c r="B16152">
        <v>10541</v>
      </c>
      <c r="C16152">
        <v>7446</v>
      </c>
      <c r="E16152">
        <v>46</v>
      </c>
      <c r="F16152" t="s">
        <v>12129</v>
      </c>
      <c r="G16152" t="s">
        <v>2021</v>
      </c>
      <c r="H16152" t="s">
        <v>2029</v>
      </c>
      <c r="I16152" t="s">
        <v>2030</v>
      </c>
      <c r="J16152" t="s">
        <v>2033</v>
      </c>
      <c r="K16152" t="s">
        <v>2034</v>
      </c>
      <c r="L16152">
        <v>8</v>
      </c>
      <c r="M16152">
        <v>55</v>
      </c>
      <c r="N16152" s="43">
        <v>440</v>
      </c>
    </row>
    <row r="16153" ht="14.4" customHeight="1" hidden="1" spans="1:14" x14ac:dyDescent="0.25">
      <c r="A16153" s="106">
        <v>46120</v>
      </c>
      <c r="B16153">
        <v>10542</v>
      </c>
      <c r="C16153">
        <v>7447</v>
      </c>
      <c r="E16153">
        <v>46</v>
      </c>
      <c r="F16153" t="s">
        <v>12129</v>
      </c>
      <c r="G16153" t="s">
        <v>2021</v>
      </c>
      <c r="H16153" t="s">
        <v>2029</v>
      </c>
      <c r="I16153" t="s">
        <v>2030</v>
      </c>
      <c r="J16153" t="s">
        <v>2268</v>
      </c>
      <c r="K16153" t="s">
        <v>2269</v>
      </c>
      <c r="L16153">
        <v>2</v>
      </c>
      <c r="M16153">
        <v>605</v>
      </c>
      <c r="N16153" s="43">
        <v>1210</v>
      </c>
    </row>
    <row r="16154" ht="14.4" customHeight="1" hidden="1" spans="1:14" x14ac:dyDescent="0.25">
      <c r="A16154" s="106">
        <v>46120</v>
      </c>
      <c r="B16154">
        <v>10542</v>
      </c>
      <c r="C16154">
        <v>7447</v>
      </c>
      <c r="E16154">
        <v>46</v>
      </c>
      <c r="F16154" t="s">
        <v>12129</v>
      </c>
      <c r="G16154" t="s">
        <v>2021</v>
      </c>
      <c r="H16154" t="s">
        <v>2029</v>
      </c>
      <c r="I16154" t="s">
        <v>2030</v>
      </c>
      <c r="J16154" t="s">
        <v>2033</v>
      </c>
      <c r="K16154" t="s">
        <v>2034</v>
      </c>
      <c r="L16154">
        <v>2</v>
      </c>
      <c r="M16154">
        <v>55</v>
      </c>
      <c r="N16154" s="43">
        <v>110</v>
      </c>
    </row>
    <row r="16155" ht="14.4" customHeight="1" hidden="1" spans="1:14" x14ac:dyDescent="0.25">
      <c r="A16155" s="106">
        <v>46120</v>
      </c>
      <c r="B16155">
        <v>10544</v>
      </c>
      <c r="C16155">
        <v>7449</v>
      </c>
      <c r="E16155">
        <v>46</v>
      </c>
      <c r="F16155" t="s">
        <v>12130</v>
      </c>
      <c r="G16155" t="s">
        <v>2036</v>
      </c>
      <c r="H16155" t="s">
        <v>2029</v>
      </c>
      <c r="I16155" t="s">
        <v>2030</v>
      </c>
      <c r="J16155" t="s">
        <v>2033</v>
      </c>
      <c r="K16155" t="s">
        <v>2034</v>
      </c>
      <c r="L16155">
        <v>2</v>
      </c>
      <c r="M16155">
        <v>55</v>
      </c>
      <c r="N16155" s="43">
        <v>110</v>
      </c>
    </row>
    <row r="16156" ht="14.4" customHeight="1" hidden="1" spans="1:14" x14ac:dyDescent="0.25">
      <c r="A16156" s="106">
        <v>46120</v>
      </c>
      <c r="B16156">
        <v>10544</v>
      </c>
      <c r="C16156">
        <v>7449</v>
      </c>
      <c r="E16156">
        <v>46</v>
      </c>
      <c r="F16156" t="s">
        <v>12130</v>
      </c>
      <c r="G16156" t="s">
        <v>2036</v>
      </c>
      <c r="H16156" t="s">
        <v>2029</v>
      </c>
      <c r="I16156" t="s">
        <v>2030</v>
      </c>
      <c r="J16156" t="s">
        <v>2268</v>
      </c>
      <c r="K16156" t="s">
        <v>2269</v>
      </c>
      <c r="L16156">
        <v>2</v>
      </c>
      <c r="M16156">
        <v>605</v>
      </c>
      <c r="N16156" s="43">
        <v>1210</v>
      </c>
    </row>
    <row r="16157" ht="14.4" customHeight="1" hidden="1" spans="1:14" x14ac:dyDescent="0.25">
      <c r="A16157" s="106">
        <v>46120</v>
      </c>
      <c r="B16157">
        <v>10545</v>
      </c>
      <c r="C16157">
        <v>7450</v>
      </c>
      <c r="E16157">
        <v>46</v>
      </c>
      <c r="F16157" t="s">
        <v>12130</v>
      </c>
      <c r="G16157" t="s">
        <v>2036</v>
      </c>
      <c r="H16157" t="s">
        <v>2029</v>
      </c>
      <c r="I16157" t="s">
        <v>2030</v>
      </c>
      <c r="J16157" t="s">
        <v>2268</v>
      </c>
      <c r="K16157" t="s">
        <v>2269</v>
      </c>
      <c r="L16157">
        <v>8</v>
      </c>
      <c r="M16157">
        <v>605</v>
      </c>
      <c r="N16157" s="43">
        <v>4840</v>
      </c>
    </row>
    <row r="16158" ht="14.4" customHeight="1" hidden="1" spans="1:14" x14ac:dyDescent="0.25">
      <c r="A16158" s="106">
        <v>46120</v>
      </c>
      <c r="B16158">
        <v>10545</v>
      </c>
      <c r="C16158">
        <v>7450</v>
      </c>
      <c r="E16158">
        <v>46</v>
      </c>
      <c r="F16158" t="s">
        <v>12130</v>
      </c>
      <c r="G16158" t="s">
        <v>2036</v>
      </c>
      <c r="H16158" t="s">
        <v>2029</v>
      </c>
      <c r="I16158" t="s">
        <v>2030</v>
      </c>
      <c r="J16158" t="s">
        <v>2033</v>
      </c>
      <c r="K16158" t="s">
        <v>2034</v>
      </c>
      <c r="L16158">
        <v>8</v>
      </c>
      <c r="M16158">
        <v>55</v>
      </c>
      <c r="N16158" s="43">
        <v>440</v>
      </c>
    </row>
    <row r="16159" ht="14.4" customHeight="1" hidden="1" spans="1:14" x14ac:dyDescent="0.25">
      <c r="A16159" s="106">
        <v>46120</v>
      </c>
      <c r="B16159">
        <v>10550</v>
      </c>
      <c r="C16159">
        <v>7455</v>
      </c>
      <c r="E16159">
        <v>46</v>
      </c>
      <c r="F16159" t="s">
        <v>12131</v>
      </c>
      <c r="G16159" t="s">
        <v>2012</v>
      </c>
      <c r="H16159" t="s">
        <v>2029</v>
      </c>
      <c r="I16159" t="s">
        <v>2030</v>
      </c>
      <c r="J16159" t="s">
        <v>2268</v>
      </c>
      <c r="K16159" t="s">
        <v>2269</v>
      </c>
      <c r="L16159">
        <v>8</v>
      </c>
      <c r="M16159">
        <v>605</v>
      </c>
      <c r="N16159" s="43">
        <v>4840</v>
      </c>
    </row>
    <row r="16160" ht="14.4" customHeight="1" hidden="1" spans="1:14" x14ac:dyDescent="0.25">
      <c r="A16160" s="106">
        <v>46120</v>
      </c>
      <c r="B16160">
        <v>10550</v>
      </c>
      <c r="C16160">
        <v>7455</v>
      </c>
      <c r="E16160">
        <v>46</v>
      </c>
      <c r="F16160" t="s">
        <v>12131</v>
      </c>
      <c r="G16160" t="s">
        <v>2012</v>
      </c>
      <c r="H16160" t="s">
        <v>2029</v>
      </c>
      <c r="I16160" t="s">
        <v>2030</v>
      </c>
      <c r="J16160" t="s">
        <v>2033</v>
      </c>
      <c r="K16160" t="s">
        <v>2034</v>
      </c>
      <c r="L16160">
        <v>8</v>
      </c>
      <c r="M16160">
        <v>55</v>
      </c>
      <c r="N16160" s="43">
        <v>440</v>
      </c>
    </row>
    <row r="16161" ht="14.4" customHeight="1" hidden="1" spans="1:14" x14ac:dyDescent="0.25">
      <c r="A16161" s="106">
        <v>46120</v>
      </c>
      <c r="B16161">
        <v>10551</v>
      </c>
      <c r="C16161">
        <v>7456</v>
      </c>
      <c r="E16161">
        <v>46</v>
      </c>
      <c r="F16161" t="s">
        <v>12131</v>
      </c>
      <c r="G16161" t="s">
        <v>2012</v>
      </c>
      <c r="H16161" t="s">
        <v>2029</v>
      </c>
      <c r="I16161" t="s">
        <v>2030</v>
      </c>
      <c r="J16161" t="s">
        <v>2268</v>
      </c>
      <c r="K16161" t="s">
        <v>2269</v>
      </c>
      <c r="L16161">
        <v>2</v>
      </c>
      <c r="M16161">
        <v>605</v>
      </c>
      <c r="N16161" s="43">
        <v>1210</v>
      </c>
    </row>
    <row r="16162" ht="14.4" customHeight="1" hidden="1" spans="1:14" x14ac:dyDescent="0.25">
      <c r="A16162" s="106">
        <v>46120</v>
      </c>
      <c r="B16162">
        <v>10551</v>
      </c>
      <c r="C16162">
        <v>7456</v>
      </c>
      <c r="E16162">
        <v>46</v>
      </c>
      <c r="F16162" t="s">
        <v>12131</v>
      </c>
      <c r="G16162" t="s">
        <v>2012</v>
      </c>
      <c r="H16162" t="s">
        <v>2029</v>
      </c>
      <c r="I16162" t="s">
        <v>2030</v>
      </c>
      <c r="J16162" t="s">
        <v>2033</v>
      </c>
      <c r="K16162" t="s">
        <v>2034</v>
      </c>
      <c r="L16162">
        <v>2</v>
      </c>
      <c r="M16162">
        <v>55</v>
      </c>
      <c r="N16162" s="43">
        <v>110</v>
      </c>
    </row>
    <row r="16163" ht="14.4" customHeight="1" hidden="1" spans="1:14" x14ac:dyDescent="0.25">
      <c r="A16163" s="106">
        <v>46120</v>
      </c>
      <c r="B16163">
        <v>10555</v>
      </c>
      <c r="C16163">
        <v>7460</v>
      </c>
      <c r="E16163">
        <v>46</v>
      </c>
      <c r="F16163" t="s">
        <v>12132</v>
      </c>
      <c r="G16163" t="s">
        <v>2038</v>
      </c>
      <c r="H16163" t="s">
        <v>2029</v>
      </c>
      <c r="I16163" t="s">
        <v>2030</v>
      </c>
      <c r="J16163" t="s">
        <v>2033</v>
      </c>
      <c r="K16163" t="s">
        <v>2034</v>
      </c>
      <c r="L16163">
        <v>8</v>
      </c>
      <c r="M16163">
        <v>55</v>
      </c>
      <c r="N16163" s="43">
        <v>440</v>
      </c>
    </row>
    <row r="16164" ht="14.4" customHeight="1" hidden="1" spans="1:14" x14ac:dyDescent="0.25">
      <c r="A16164" s="106">
        <v>46120</v>
      </c>
      <c r="B16164">
        <v>10555</v>
      </c>
      <c r="C16164">
        <v>7460</v>
      </c>
      <c r="E16164">
        <v>46</v>
      </c>
      <c r="F16164" t="s">
        <v>12132</v>
      </c>
      <c r="G16164" t="s">
        <v>2038</v>
      </c>
      <c r="H16164" t="s">
        <v>2029</v>
      </c>
      <c r="I16164" t="s">
        <v>2030</v>
      </c>
      <c r="J16164" t="s">
        <v>2782</v>
      </c>
      <c r="K16164" t="s">
        <v>2783</v>
      </c>
      <c r="L16164">
        <v>8</v>
      </c>
      <c r="M16164">
        <v>625</v>
      </c>
      <c r="N16164" s="43">
        <v>5000</v>
      </c>
    </row>
    <row r="16165" ht="14.4" customHeight="1" hidden="1" spans="1:14" x14ac:dyDescent="0.25">
      <c r="A16165" s="106">
        <v>46120</v>
      </c>
      <c r="B16165">
        <v>10556</v>
      </c>
      <c r="C16165">
        <v>7461</v>
      </c>
      <c r="E16165">
        <v>46</v>
      </c>
      <c r="F16165" t="s">
        <v>12132</v>
      </c>
      <c r="G16165" t="s">
        <v>2038</v>
      </c>
      <c r="H16165" t="s">
        <v>2029</v>
      </c>
      <c r="I16165" t="s">
        <v>2030</v>
      </c>
      <c r="J16165" t="s">
        <v>2033</v>
      </c>
      <c r="K16165" t="s">
        <v>2034</v>
      </c>
      <c r="L16165">
        <v>2</v>
      </c>
      <c r="M16165">
        <v>55</v>
      </c>
      <c r="N16165" s="43">
        <v>110</v>
      </c>
    </row>
    <row r="16166" ht="14.4" customHeight="1" hidden="1" spans="1:14" x14ac:dyDescent="0.25">
      <c r="A16166" s="106">
        <v>46120</v>
      </c>
      <c r="B16166">
        <v>10556</v>
      </c>
      <c r="C16166">
        <v>7461</v>
      </c>
      <c r="E16166">
        <v>46</v>
      </c>
      <c r="F16166" t="s">
        <v>12132</v>
      </c>
      <c r="G16166" t="s">
        <v>2038</v>
      </c>
      <c r="H16166" t="s">
        <v>2029</v>
      </c>
      <c r="I16166" t="s">
        <v>2030</v>
      </c>
      <c r="J16166" t="s">
        <v>2782</v>
      </c>
      <c r="K16166" t="s">
        <v>2783</v>
      </c>
      <c r="L16166">
        <v>2</v>
      </c>
      <c r="M16166">
        <v>625</v>
      </c>
      <c r="N16166" s="43">
        <v>1250</v>
      </c>
    </row>
    <row r="16167" ht="14.4" customHeight="1" hidden="1" spans="1:14" x14ac:dyDescent="0.25">
      <c r="A16167" s="106">
        <v>46121</v>
      </c>
      <c r="B16167">
        <v>10607</v>
      </c>
      <c r="C16167">
        <v>7512</v>
      </c>
      <c r="E16167">
        <v>46</v>
      </c>
      <c r="F16167" t="s">
        <v>12133</v>
      </c>
      <c r="G16167" t="s">
        <v>2114</v>
      </c>
      <c r="I16167" t="s">
        <v>2030</v>
      </c>
      <c r="J16167" t="s">
        <v>2031</v>
      </c>
      <c r="K16167" t="s">
        <v>2032</v>
      </c>
      <c r="L16167">
        <v>5</v>
      </c>
      <c r="M16167">
        <v>605</v>
      </c>
      <c r="N16167" s="43">
        <v>3025</v>
      </c>
    </row>
    <row r="16168" ht="14.4" customHeight="1" hidden="1" spans="1:14" x14ac:dyDescent="0.25">
      <c r="A16168" s="106">
        <v>46121</v>
      </c>
      <c r="B16168">
        <v>10608</v>
      </c>
      <c r="C16168">
        <v>7513</v>
      </c>
      <c r="E16168">
        <v>46</v>
      </c>
      <c r="F16168" t="s">
        <v>12133</v>
      </c>
      <c r="G16168" t="s">
        <v>2114</v>
      </c>
      <c r="I16168" t="s">
        <v>2030</v>
      </c>
      <c r="J16168" t="s">
        <v>2031</v>
      </c>
      <c r="K16168" t="s">
        <v>2032</v>
      </c>
      <c r="L16168">
        <v>3</v>
      </c>
      <c r="M16168">
        <v>605</v>
      </c>
      <c r="N16168" s="43">
        <v>1815</v>
      </c>
    </row>
    <row r="16169" ht="14.4" customHeight="1" hidden="1" spans="1:14" x14ac:dyDescent="0.25">
      <c r="A16169" s="106">
        <v>46121</v>
      </c>
      <c r="B16169">
        <v>10613</v>
      </c>
      <c r="C16169">
        <v>7518</v>
      </c>
      <c r="E16169">
        <v>46</v>
      </c>
      <c r="F16169" t="s">
        <v>12134</v>
      </c>
      <c r="G16169" t="s">
        <v>2156</v>
      </c>
      <c r="I16169" t="s">
        <v>2030</v>
      </c>
      <c r="J16169" t="s">
        <v>2031</v>
      </c>
      <c r="K16169" t="s">
        <v>2032</v>
      </c>
      <c r="L16169">
        <v>4</v>
      </c>
      <c r="M16169">
        <v>605</v>
      </c>
      <c r="N16169" s="43">
        <v>2420</v>
      </c>
    </row>
    <row r="16170" ht="14.4" customHeight="1" hidden="1" spans="1:14" x14ac:dyDescent="0.25">
      <c r="A16170" s="106">
        <v>46127</v>
      </c>
      <c r="B16170">
        <v>10814</v>
      </c>
      <c r="C16170">
        <v>7718</v>
      </c>
      <c r="E16170">
        <v>46</v>
      </c>
      <c r="F16170" t="s">
        <v>12135</v>
      </c>
      <c r="G16170" t="s">
        <v>2036</v>
      </c>
      <c r="H16170" t="s">
        <v>2029</v>
      </c>
      <c r="I16170" t="s">
        <v>2030</v>
      </c>
      <c r="J16170" t="s">
        <v>2033</v>
      </c>
      <c r="K16170" t="s">
        <v>2034</v>
      </c>
      <c r="L16170">
        <v>1</v>
      </c>
      <c r="M16170">
        <v>1800</v>
      </c>
      <c r="N16170" s="43">
        <v>1800</v>
      </c>
    </row>
    <row r="16171" ht="14.4" customHeight="1" hidden="1" spans="1:14" x14ac:dyDescent="0.25">
      <c r="A16171" s="106">
        <v>46127</v>
      </c>
      <c r="B16171">
        <v>10814</v>
      </c>
      <c r="C16171">
        <v>7718</v>
      </c>
      <c r="E16171">
        <v>46</v>
      </c>
      <c r="F16171" t="s">
        <v>12135</v>
      </c>
      <c r="G16171" t="s">
        <v>2036</v>
      </c>
      <c r="H16171" t="s">
        <v>2029</v>
      </c>
      <c r="I16171" t="s">
        <v>2030</v>
      </c>
      <c r="J16171" t="s">
        <v>2268</v>
      </c>
      <c r="K16171" t="s">
        <v>2269</v>
      </c>
      <c r="L16171">
        <v>8</v>
      </c>
      <c r="M16171">
        <v>605</v>
      </c>
      <c r="N16171" s="43">
        <v>4840</v>
      </c>
    </row>
    <row r="16172" ht="14.4" customHeight="1" hidden="1" spans="1:14" x14ac:dyDescent="0.25">
      <c r="A16172" s="106">
        <v>46127</v>
      </c>
      <c r="B16172">
        <v>10815</v>
      </c>
      <c r="C16172">
        <v>7719</v>
      </c>
      <c r="E16172">
        <v>46</v>
      </c>
      <c r="F16172" t="s">
        <v>12135</v>
      </c>
      <c r="G16172" t="s">
        <v>2036</v>
      </c>
      <c r="H16172" t="s">
        <v>2029</v>
      </c>
      <c r="I16172" t="s">
        <v>2030</v>
      </c>
      <c r="J16172" t="s">
        <v>2268</v>
      </c>
      <c r="K16172" t="s">
        <v>2269</v>
      </c>
      <c r="L16172">
        <v>2</v>
      </c>
      <c r="M16172">
        <v>605</v>
      </c>
      <c r="N16172" s="43">
        <v>1210</v>
      </c>
    </row>
    <row r="16173" ht="14.4" customHeight="1" hidden="1" spans="1:14" x14ac:dyDescent="0.25">
      <c r="A16173" s="106">
        <v>46127</v>
      </c>
      <c r="B16173">
        <v>10818</v>
      </c>
      <c r="C16173">
        <v>7722</v>
      </c>
      <c r="E16173">
        <v>46</v>
      </c>
      <c r="F16173" t="s">
        <v>12136</v>
      </c>
      <c r="G16173" t="s">
        <v>2012</v>
      </c>
      <c r="H16173" t="s">
        <v>2029</v>
      </c>
      <c r="I16173" t="s">
        <v>2030</v>
      </c>
      <c r="J16173" t="s">
        <v>2268</v>
      </c>
      <c r="K16173" t="s">
        <v>2269</v>
      </c>
      <c r="L16173">
        <v>8</v>
      </c>
      <c r="M16173">
        <v>605</v>
      </c>
      <c r="N16173" s="43">
        <v>4840</v>
      </c>
    </row>
    <row r="16174" ht="14.4" customHeight="1" hidden="1" spans="1:14" x14ac:dyDescent="0.25">
      <c r="A16174" s="106">
        <v>46127</v>
      </c>
      <c r="B16174">
        <v>10819</v>
      </c>
      <c r="C16174">
        <v>7723</v>
      </c>
      <c r="E16174">
        <v>46</v>
      </c>
      <c r="F16174" t="s">
        <v>12136</v>
      </c>
      <c r="G16174" t="s">
        <v>2012</v>
      </c>
      <c r="H16174" t="s">
        <v>2029</v>
      </c>
      <c r="I16174" t="s">
        <v>2030</v>
      </c>
      <c r="J16174" t="s">
        <v>2268</v>
      </c>
      <c r="K16174" t="s">
        <v>2269</v>
      </c>
      <c r="L16174">
        <v>2</v>
      </c>
      <c r="M16174">
        <v>605</v>
      </c>
      <c r="N16174" s="43">
        <v>1210</v>
      </c>
    </row>
    <row r="16175" ht="14.4" customHeight="1" hidden="1" spans="1:14" x14ac:dyDescent="0.25">
      <c r="A16175" s="106">
        <v>46127</v>
      </c>
      <c r="B16175">
        <v>10833</v>
      </c>
      <c r="C16175">
        <v>7737</v>
      </c>
      <c r="E16175">
        <v>46</v>
      </c>
      <c r="F16175" t="s">
        <v>12137</v>
      </c>
      <c r="G16175" t="s">
        <v>2151</v>
      </c>
      <c r="H16175" t="s">
        <v>2029</v>
      </c>
      <c r="I16175" t="s">
        <v>2030</v>
      </c>
      <c r="J16175" t="s">
        <v>2268</v>
      </c>
      <c r="K16175" t="s">
        <v>2269</v>
      </c>
      <c r="L16175">
        <v>5</v>
      </c>
      <c r="M16175">
        <v>605</v>
      </c>
      <c r="N16175" s="43">
        <v>3025</v>
      </c>
    </row>
    <row r="16176" ht="14.4" customHeight="1" hidden="1" spans="1:14" x14ac:dyDescent="0.25">
      <c r="A16176" s="106">
        <v>46127</v>
      </c>
      <c r="B16176">
        <v>10834</v>
      </c>
      <c r="C16176">
        <v>7738</v>
      </c>
      <c r="E16176">
        <v>46</v>
      </c>
      <c r="F16176" t="s">
        <v>12137</v>
      </c>
      <c r="G16176" t="s">
        <v>2151</v>
      </c>
      <c r="H16176" t="s">
        <v>2029</v>
      </c>
      <c r="I16176" t="s">
        <v>2030</v>
      </c>
      <c r="J16176" t="s">
        <v>2268</v>
      </c>
      <c r="K16176" t="s">
        <v>2269</v>
      </c>
      <c r="L16176">
        <v>2</v>
      </c>
      <c r="M16176">
        <v>605</v>
      </c>
      <c r="N16176" s="43">
        <v>1210</v>
      </c>
    </row>
    <row r="16177" ht="14.4" customHeight="1" hidden="1" spans="1:14" x14ac:dyDescent="0.25">
      <c r="A16177" s="106">
        <v>46127</v>
      </c>
      <c r="B16177">
        <v>10849</v>
      </c>
      <c r="C16177">
        <v>7753</v>
      </c>
      <c r="E16177">
        <v>46</v>
      </c>
      <c r="F16177" t="s">
        <v>12138</v>
      </c>
      <c r="G16177" t="s">
        <v>2017</v>
      </c>
      <c r="H16177" t="s">
        <v>2029</v>
      </c>
      <c r="I16177" t="s">
        <v>2030</v>
      </c>
      <c r="J16177" t="s">
        <v>2268</v>
      </c>
      <c r="K16177" t="s">
        <v>2269</v>
      </c>
      <c r="L16177">
        <v>3</v>
      </c>
      <c r="M16177">
        <v>605</v>
      </c>
      <c r="N16177" s="43">
        <v>1815</v>
      </c>
    </row>
    <row r="16178" ht="14.4" customHeight="1" hidden="1" spans="1:14" x14ac:dyDescent="0.25">
      <c r="A16178" s="106">
        <v>46142</v>
      </c>
      <c r="B16178">
        <v>11481</v>
      </c>
      <c r="C16178">
        <v>8383</v>
      </c>
      <c r="E16178">
        <v>46</v>
      </c>
      <c r="F16178" t="s">
        <v>12139</v>
      </c>
      <c r="G16178" t="s">
        <v>2027</v>
      </c>
      <c r="I16178" t="s">
        <v>2030</v>
      </c>
      <c r="J16178" t="s">
        <v>2268</v>
      </c>
      <c r="K16178" t="s">
        <v>2269</v>
      </c>
      <c r="L16178">
        <v>5</v>
      </c>
      <c r="M16178">
        <v>605</v>
      </c>
      <c r="N16178" s="43">
        <v>3025</v>
      </c>
    </row>
    <row r="16179" ht="14.4" customHeight="1" hidden="1" spans="1:14" x14ac:dyDescent="0.25">
      <c r="A16179" s="106">
        <v>46142</v>
      </c>
      <c r="B16179">
        <v>11482</v>
      </c>
      <c r="C16179">
        <v>8384</v>
      </c>
      <c r="E16179">
        <v>46</v>
      </c>
      <c r="F16179" t="s">
        <v>12139</v>
      </c>
      <c r="G16179" t="s">
        <v>2027</v>
      </c>
      <c r="I16179" t="s">
        <v>2030</v>
      </c>
      <c r="J16179" t="s">
        <v>2268</v>
      </c>
      <c r="K16179" t="s">
        <v>2269</v>
      </c>
      <c r="L16179">
        <v>3</v>
      </c>
      <c r="M16179">
        <v>605</v>
      </c>
      <c r="N16179" s="43">
        <v>1815</v>
      </c>
    </row>
    <row r="16180" ht="14.4" customHeight="1" hidden="1" spans="1:14" x14ac:dyDescent="0.25">
      <c r="A16180" s="106">
        <v>46142</v>
      </c>
      <c r="B16180">
        <v>11485</v>
      </c>
      <c r="C16180">
        <v>8387</v>
      </c>
      <c r="E16180">
        <v>46</v>
      </c>
      <c r="F16180" t="s">
        <v>12140</v>
      </c>
      <c r="G16180" t="s">
        <v>2185</v>
      </c>
      <c r="I16180" t="s">
        <v>2030</v>
      </c>
      <c r="J16180" t="s">
        <v>2268</v>
      </c>
      <c r="K16180" t="s">
        <v>2269</v>
      </c>
      <c r="L16180">
        <v>5</v>
      </c>
      <c r="M16180">
        <v>605</v>
      </c>
      <c r="N16180" s="43">
        <v>3025</v>
      </c>
    </row>
    <row r="16181" ht="14.4" customHeight="1" hidden="1" spans="1:14" x14ac:dyDescent="0.25">
      <c r="A16181" s="106">
        <v>46142</v>
      </c>
      <c r="B16181">
        <v>11486</v>
      </c>
      <c r="C16181">
        <v>8388</v>
      </c>
      <c r="E16181">
        <v>46</v>
      </c>
      <c r="F16181" t="s">
        <v>12140</v>
      </c>
      <c r="G16181" t="s">
        <v>2185</v>
      </c>
      <c r="I16181" t="s">
        <v>2030</v>
      </c>
      <c r="J16181" t="s">
        <v>2268</v>
      </c>
      <c r="K16181" t="s">
        <v>2269</v>
      </c>
      <c r="L16181">
        <v>3</v>
      </c>
      <c r="M16181">
        <v>605</v>
      </c>
      <c r="N16181" s="43">
        <v>1815</v>
      </c>
    </row>
    <row r="16182" ht="14.4" customHeight="1" hidden="1" spans="1:14" x14ac:dyDescent="0.25">
      <c r="A16182" s="106">
        <v>46142</v>
      </c>
      <c r="B16182">
        <v>11489</v>
      </c>
      <c r="C16182">
        <v>8391</v>
      </c>
      <c r="E16182">
        <v>46</v>
      </c>
      <c r="F16182" t="s">
        <v>12141</v>
      </c>
      <c r="G16182" t="s">
        <v>2025</v>
      </c>
      <c r="I16182" t="s">
        <v>2030</v>
      </c>
      <c r="J16182" t="s">
        <v>2268</v>
      </c>
      <c r="K16182" t="s">
        <v>2269</v>
      </c>
      <c r="L16182">
        <v>5</v>
      </c>
      <c r="M16182">
        <v>605</v>
      </c>
      <c r="N16182" s="43">
        <v>3025</v>
      </c>
    </row>
    <row r="16183" ht="14.4" customHeight="1" hidden="1" spans="1:14" x14ac:dyDescent="0.25">
      <c r="A16183" s="106">
        <v>46142</v>
      </c>
      <c r="B16183">
        <v>11490</v>
      </c>
      <c r="C16183">
        <v>8392</v>
      </c>
      <c r="E16183">
        <v>46</v>
      </c>
      <c r="F16183" t="s">
        <v>12141</v>
      </c>
      <c r="G16183" t="s">
        <v>2025</v>
      </c>
      <c r="I16183" t="s">
        <v>2030</v>
      </c>
      <c r="J16183" t="s">
        <v>2268</v>
      </c>
      <c r="K16183" t="s">
        <v>2269</v>
      </c>
      <c r="L16183">
        <v>3</v>
      </c>
      <c r="M16183">
        <v>605</v>
      </c>
      <c r="N16183" s="43">
        <v>1815</v>
      </c>
    </row>
    <row r="16184" ht="14.4" customHeight="1" hidden="1" spans="1:14" x14ac:dyDescent="0.25">
      <c r="A16184" s="106">
        <v>46142</v>
      </c>
      <c r="B16184">
        <v>11497</v>
      </c>
      <c r="C16184">
        <v>8399</v>
      </c>
      <c r="E16184">
        <v>46</v>
      </c>
      <c r="F16184" t="s">
        <v>12142</v>
      </c>
      <c r="G16184" t="s">
        <v>2054</v>
      </c>
      <c r="I16184" t="s">
        <v>2030</v>
      </c>
      <c r="J16184" t="s">
        <v>2268</v>
      </c>
      <c r="K16184" t="s">
        <v>2269</v>
      </c>
      <c r="L16184">
        <v>8</v>
      </c>
      <c r="M16184">
        <v>605</v>
      </c>
      <c r="N16184" s="43">
        <v>4840</v>
      </c>
    </row>
    <row r="16185" ht="14.4" customHeight="1" hidden="1" spans="1:14" x14ac:dyDescent="0.25">
      <c r="A16185" s="106">
        <v>46142</v>
      </c>
      <c r="B16185">
        <v>11498</v>
      </c>
      <c r="C16185">
        <v>8400</v>
      </c>
      <c r="E16185">
        <v>46</v>
      </c>
      <c r="F16185" t="s">
        <v>12142</v>
      </c>
      <c r="G16185" t="s">
        <v>2054</v>
      </c>
      <c r="I16185" t="s">
        <v>2030</v>
      </c>
      <c r="J16185" t="s">
        <v>2268</v>
      </c>
      <c r="K16185" t="s">
        <v>2269</v>
      </c>
      <c r="L16185">
        <v>2</v>
      </c>
      <c r="M16185">
        <v>605</v>
      </c>
      <c r="N16185" s="43">
        <v>1210</v>
      </c>
    </row>
    <row r="16186" ht="14.4" customHeight="1" hidden="1" spans="1:14" x14ac:dyDescent="0.25">
      <c r="A16186" s="106">
        <v>46142</v>
      </c>
      <c r="B16186">
        <v>11499</v>
      </c>
      <c r="C16186">
        <v>8401</v>
      </c>
      <c r="E16186">
        <v>46</v>
      </c>
      <c r="F16186" t="s">
        <v>12143</v>
      </c>
      <c r="G16186" t="s">
        <v>2127</v>
      </c>
      <c r="I16186" t="s">
        <v>2030</v>
      </c>
      <c r="J16186" t="s">
        <v>2268</v>
      </c>
      <c r="K16186" t="s">
        <v>2269</v>
      </c>
      <c r="L16186">
        <v>5</v>
      </c>
      <c r="M16186">
        <v>605</v>
      </c>
      <c r="N16186" s="43">
        <v>3025</v>
      </c>
    </row>
    <row r="16187" ht="14.4" customHeight="1" hidden="1" spans="1:14" x14ac:dyDescent="0.25">
      <c r="A16187" s="106">
        <v>46142</v>
      </c>
      <c r="B16187">
        <v>11500</v>
      </c>
      <c r="C16187">
        <v>8402</v>
      </c>
      <c r="E16187">
        <v>46</v>
      </c>
      <c r="F16187" t="s">
        <v>12143</v>
      </c>
      <c r="G16187" t="s">
        <v>2127</v>
      </c>
      <c r="I16187" t="s">
        <v>2030</v>
      </c>
      <c r="J16187" t="s">
        <v>2268</v>
      </c>
      <c r="K16187" t="s">
        <v>2269</v>
      </c>
      <c r="L16187">
        <v>3</v>
      </c>
      <c r="M16187">
        <v>605</v>
      </c>
      <c r="N16187" s="43">
        <v>1815</v>
      </c>
    </row>
    <row r="16188" ht="14.4" customHeight="1" hidden="1" spans="1:14" x14ac:dyDescent="0.25">
      <c r="A16188" s="106">
        <v>46142</v>
      </c>
      <c r="B16188">
        <v>11505</v>
      </c>
      <c r="C16188">
        <v>8407</v>
      </c>
      <c r="E16188">
        <v>46</v>
      </c>
      <c r="F16188" t="s">
        <v>12144</v>
      </c>
      <c r="G16188" t="s">
        <v>2021</v>
      </c>
      <c r="I16188" t="s">
        <v>2030</v>
      </c>
      <c r="J16188" t="s">
        <v>2268</v>
      </c>
      <c r="K16188" t="s">
        <v>2269</v>
      </c>
      <c r="L16188">
        <v>8</v>
      </c>
      <c r="M16188">
        <v>605</v>
      </c>
      <c r="N16188" s="43">
        <v>4840</v>
      </c>
    </row>
    <row r="16189" ht="14.4" customHeight="1" hidden="1" spans="1:14" x14ac:dyDescent="0.25">
      <c r="A16189" s="106">
        <v>46142</v>
      </c>
      <c r="B16189">
        <v>11506</v>
      </c>
      <c r="C16189">
        <v>8408</v>
      </c>
      <c r="E16189">
        <v>46</v>
      </c>
      <c r="F16189" t="s">
        <v>12144</v>
      </c>
      <c r="G16189" t="s">
        <v>2021</v>
      </c>
      <c r="I16189" t="s">
        <v>2030</v>
      </c>
      <c r="J16189" t="s">
        <v>2268</v>
      </c>
      <c r="K16189" t="s">
        <v>2269</v>
      </c>
      <c r="L16189">
        <v>2</v>
      </c>
      <c r="M16189">
        <v>605</v>
      </c>
      <c r="N16189" s="43">
        <v>1210</v>
      </c>
    </row>
    <row r="16190" ht="14.4" customHeight="1" hidden="1" spans="1:14" x14ac:dyDescent="0.25">
      <c r="A16190" s="106">
        <v>46142</v>
      </c>
      <c r="B16190">
        <v>11507</v>
      </c>
      <c r="C16190">
        <v>8409</v>
      </c>
      <c r="E16190">
        <v>46</v>
      </c>
      <c r="F16190" t="s">
        <v>12145</v>
      </c>
      <c r="G16190" t="s">
        <v>2185</v>
      </c>
      <c r="I16190" t="s">
        <v>2030</v>
      </c>
      <c r="J16190" t="s">
        <v>2268</v>
      </c>
      <c r="K16190" t="s">
        <v>2269</v>
      </c>
      <c r="L16190">
        <v>5</v>
      </c>
      <c r="M16190">
        <v>605</v>
      </c>
      <c r="N16190" s="43">
        <v>3025</v>
      </c>
    </row>
    <row r="16191" ht="14.4" customHeight="1" hidden="1" spans="1:14" x14ac:dyDescent="0.25">
      <c r="A16191" s="106">
        <v>46142</v>
      </c>
      <c r="B16191">
        <v>11508</v>
      </c>
      <c r="C16191">
        <v>8410</v>
      </c>
      <c r="E16191">
        <v>46</v>
      </c>
      <c r="F16191" t="s">
        <v>12145</v>
      </c>
      <c r="G16191" t="s">
        <v>2185</v>
      </c>
      <c r="I16191" t="s">
        <v>2030</v>
      </c>
      <c r="J16191" t="s">
        <v>2268</v>
      </c>
      <c r="K16191" t="s">
        <v>2269</v>
      </c>
      <c r="L16191">
        <v>3</v>
      </c>
      <c r="M16191">
        <v>605</v>
      </c>
      <c r="N16191" s="43">
        <v>1815</v>
      </c>
    </row>
    <row r="16192" ht="14.4" customHeight="1" hidden="1" spans="1:14" x14ac:dyDescent="0.25">
      <c r="A16192" s="106">
        <v>46142</v>
      </c>
      <c r="B16192">
        <v>11516</v>
      </c>
      <c r="C16192">
        <v>8418</v>
      </c>
      <c r="E16192">
        <v>46</v>
      </c>
      <c r="F16192" t="s">
        <v>12146</v>
      </c>
      <c r="G16192" t="s">
        <v>2012</v>
      </c>
      <c r="I16192" t="s">
        <v>2030</v>
      </c>
      <c r="J16192" t="s">
        <v>2268</v>
      </c>
      <c r="K16192" t="s">
        <v>2269</v>
      </c>
      <c r="L16192">
        <v>8</v>
      </c>
      <c r="M16192">
        <v>605</v>
      </c>
      <c r="N16192" s="43">
        <v>4840</v>
      </c>
    </row>
    <row r="16193" ht="14.4" customHeight="1" hidden="1" spans="1:14" x14ac:dyDescent="0.25">
      <c r="A16193" s="106">
        <v>46142</v>
      </c>
      <c r="B16193">
        <v>11517</v>
      </c>
      <c r="C16193">
        <v>8419</v>
      </c>
      <c r="E16193">
        <v>46</v>
      </c>
      <c r="F16193" t="s">
        <v>12146</v>
      </c>
      <c r="G16193" t="s">
        <v>2012</v>
      </c>
      <c r="I16193" t="s">
        <v>2030</v>
      </c>
      <c r="J16193" t="s">
        <v>2268</v>
      </c>
      <c r="K16193" t="s">
        <v>2269</v>
      </c>
      <c r="L16193">
        <v>2</v>
      </c>
      <c r="M16193">
        <v>605</v>
      </c>
      <c r="N16193" s="43">
        <v>1210</v>
      </c>
    </row>
    <row r="16194" ht="14.4" customHeight="1" hidden="1" spans="1:14" x14ac:dyDescent="0.25">
      <c r="A16194" s="106">
        <v>46142</v>
      </c>
      <c r="B16194">
        <v>11523</v>
      </c>
      <c r="C16194">
        <v>8425</v>
      </c>
      <c r="E16194">
        <v>46</v>
      </c>
      <c r="F16194" t="s">
        <v>12147</v>
      </c>
      <c r="G16194" t="s">
        <v>2054</v>
      </c>
      <c r="I16194" t="s">
        <v>2030</v>
      </c>
      <c r="J16194" t="s">
        <v>2268</v>
      </c>
      <c r="K16194" t="s">
        <v>2269</v>
      </c>
      <c r="L16194">
        <v>8</v>
      </c>
      <c r="M16194">
        <v>605</v>
      </c>
      <c r="N16194" s="43">
        <v>4840</v>
      </c>
    </row>
    <row r="16195" ht="14.4" customHeight="1" hidden="1" spans="1:14" x14ac:dyDescent="0.25">
      <c r="A16195" s="106">
        <v>46142</v>
      </c>
      <c r="B16195">
        <v>11524</v>
      </c>
      <c r="C16195">
        <v>8426</v>
      </c>
      <c r="E16195">
        <v>46</v>
      </c>
      <c r="F16195" t="s">
        <v>12147</v>
      </c>
      <c r="G16195" t="s">
        <v>2054</v>
      </c>
      <c r="I16195" t="s">
        <v>2030</v>
      </c>
      <c r="J16195" t="s">
        <v>2268</v>
      </c>
      <c r="K16195" t="s">
        <v>2269</v>
      </c>
      <c r="L16195">
        <v>2</v>
      </c>
      <c r="M16195">
        <v>605</v>
      </c>
      <c r="N16195" s="43">
        <v>1210</v>
      </c>
    </row>
    <row r="16196" ht="14.4" customHeight="1" hidden="1" spans="1:14" x14ac:dyDescent="0.25">
      <c r="A16196" s="106">
        <v>46160</v>
      </c>
      <c r="B16196">
        <v>12371</v>
      </c>
      <c r="C16196">
        <v>9271</v>
      </c>
      <c r="E16196">
        <v>46</v>
      </c>
      <c r="F16196" t="s">
        <v>12148</v>
      </c>
      <c r="G16196" t="s">
        <v>2021</v>
      </c>
      <c r="I16196" t="s">
        <v>2030</v>
      </c>
      <c r="J16196" t="s">
        <v>2031</v>
      </c>
      <c r="K16196" t="s">
        <v>2032</v>
      </c>
      <c r="L16196">
        <v>8</v>
      </c>
      <c r="M16196">
        <v>605</v>
      </c>
      <c r="N16196" s="43">
        <v>4840</v>
      </c>
    </row>
    <row r="16197" ht="14.4" customHeight="1" hidden="1" spans="1:14" x14ac:dyDescent="0.25">
      <c r="A16197" s="106">
        <v>46160</v>
      </c>
      <c r="B16197">
        <v>12372</v>
      </c>
      <c r="C16197">
        <v>9272</v>
      </c>
      <c r="E16197">
        <v>46</v>
      </c>
      <c r="F16197" t="s">
        <v>12148</v>
      </c>
      <c r="G16197" t="s">
        <v>2021</v>
      </c>
      <c r="I16197" t="s">
        <v>2030</v>
      </c>
      <c r="J16197" t="s">
        <v>2031</v>
      </c>
      <c r="K16197" t="s">
        <v>2032</v>
      </c>
      <c r="L16197">
        <v>2</v>
      </c>
      <c r="M16197">
        <v>605</v>
      </c>
      <c r="N16197" s="43">
        <v>1210</v>
      </c>
    </row>
    <row r="16198" ht="14.4" customHeight="1" hidden="1" spans="1:14" x14ac:dyDescent="0.25">
      <c r="A16198" s="106">
        <v>46160</v>
      </c>
      <c r="B16198">
        <v>12390</v>
      </c>
      <c r="C16198">
        <v>9289</v>
      </c>
      <c r="E16198">
        <v>46</v>
      </c>
      <c r="F16198" t="s">
        <v>12149</v>
      </c>
      <c r="G16198" t="s">
        <v>2036</v>
      </c>
      <c r="I16198" t="s">
        <v>2030</v>
      </c>
      <c r="J16198" t="s">
        <v>2031</v>
      </c>
      <c r="K16198" t="s">
        <v>2032</v>
      </c>
      <c r="L16198">
        <v>3</v>
      </c>
      <c r="M16198">
        <v>605</v>
      </c>
      <c r="N16198" s="43">
        <v>1815</v>
      </c>
    </row>
    <row r="16199" ht="14.4" customHeight="1" hidden="1" spans="1:14" x14ac:dyDescent="0.25">
      <c r="A16199" s="106">
        <v>46176</v>
      </c>
      <c r="B16199">
        <v>13290</v>
      </c>
      <c r="C16199">
        <v>10179</v>
      </c>
      <c r="E16199">
        <v>46</v>
      </c>
      <c r="F16199" t="s">
        <v>12150</v>
      </c>
      <c r="G16199" t="s">
        <v>2021</v>
      </c>
      <c r="I16199" t="s">
        <v>2030</v>
      </c>
      <c r="J16199" t="s">
        <v>12151</v>
      </c>
      <c r="K16199" t="s">
        <v>12152</v>
      </c>
      <c r="L16199">
        <v>8</v>
      </c>
      <c r="M16199">
        <v>580</v>
      </c>
      <c r="N16199" s="43">
        <v>4640</v>
      </c>
    </row>
    <row r="16200" ht="14.4" customHeight="1" hidden="1" spans="1:14" x14ac:dyDescent="0.25">
      <c r="A16200" s="106">
        <v>46176</v>
      </c>
      <c r="B16200">
        <v>13291</v>
      </c>
      <c r="C16200">
        <v>10180</v>
      </c>
      <c r="E16200">
        <v>46</v>
      </c>
      <c r="F16200" t="s">
        <v>12150</v>
      </c>
      <c r="G16200" t="s">
        <v>2021</v>
      </c>
      <c r="I16200" t="s">
        <v>2030</v>
      </c>
      <c r="J16200" t="s">
        <v>12151</v>
      </c>
      <c r="K16200" t="s">
        <v>12152</v>
      </c>
      <c r="L16200">
        <v>2</v>
      </c>
      <c r="M16200">
        <v>580</v>
      </c>
      <c r="N16200" s="43">
        <v>1160</v>
      </c>
    </row>
    <row r="16201" ht="14.4" customHeight="1" hidden="1" spans="1:14" x14ac:dyDescent="0.25">
      <c r="A16201" s="106">
        <v>45988</v>
      </c>
      <c r="B16201">
        <v>4996</v>
      </c>
      <c r="C16201">
        <v>1915</v>
      </c>
      <c r="E16201">
        <v>224</v>
      </c>
      <c r="F16201" t="s">
        <v>12153</v>
      </c>
      <c r="G16201" t="s">
        <v>2052</v>
      </c>
      <c r="H16201" t="s">
        <v>2005</v>
      </c>
      <c r="I16201" t="s">
        <v>2006</v>
      </c>
      <c r="J16201" t="s">
        <v>2007</v>
      </c>
      <c r="K16201" t="s">
        <v>2008</v>
      </c>
      <c r="L16201">
        <v>1</v>
      </c>
      <c r="M16201">
        <v>2400</v>
      </c>
      <c r="N16201" s="43">
        <v>2400</v>
      </c>
    </row>
    <row r="16202" ht="14.4" customHeight="1" hidden="1" spans="1:14" x14ac:dyDescent="0.25">
      <c r="A16202" s="106">
        <v>45988</v>
      </c>
      <c r="B16202">
        <v>4996</v>
      </c>
      <c r="C16202">
        <v>1915</v>
      </c>
      <c r="E16202">
        <v>224</v>
      </c>
      <c r="F16202" t="s">
        <v>12153</v>
      </c>
      <c r="G16202" t="s">
        <v>2052</v>
      </c>
      <c r="H16202" t="s">
        <v>2005</v>
      </c>
      <c r="I16202" t="s">
        <v>2006</v>
      </c>
      <c r="J16202" t="s">
        <v>2901</v>
      </c>
      <c r="K16202" t="s">
        <v>2902</v>
      </c>
      <c r="L16202">
        <v>5</v>
      </c>
      <c r="M16202">
        <v>696</v>
      </c>
      <c r="N16202" s="43">
        <v>3480</v>
      </c>
    </row>
    <row r="16203" ht="14.4" customHeight="1" hidden="1" spans="1:14" x14ac:dyDescent="0.25">
      <c r="A16203" s="106">
        <v>45988</v>
      </c>
      <c r="B16203">
        <v>4997</v>
      </c>
      <c r="C16203">
        <v>1916</v>
      </c>
      <c r="E16203">
        <v>224</v>
      </c>
      <c r="F16203" t="s">
        <v>12153</v>
      </c>
      <c r="G16203" t="s">
        <v>2052</v>
      </c>
      <c r="H16203" t="s">
        <v>2005</v>
      </c>
      <c r="I16203" t="s">
        <v>2006</v>
      </c>
      <c r="J16203" t="s">
        <v>2901</v>
      </c>
      <c r="K16203" t="s">
        <v>2902</v>
      </c>
      <c r="L16203">
        <v>3</v>
      </c>
      <c r="M16203">
        <v>696</v>
      </c>
      <c r="N16203" s="43">
        <v>2088</v>
      </c>
    </row>
    <row r="16204" ht="14.4" customHeight="1" hidden="1" spans="1:14" x14ac:dyDescent="0.25">
      <c r="A16204" s="106">
        <v>45988</v>
      </c>
      <c r="B16204">
        <v>5000</v>
      </c>
      <c r="C16204">
        <v>1919</v>
      </c>
      <c r="E16204">
        <v>224</v>
      </c>
      <c r="F16204" t="s">
        <v>12154</v>
      </c>
      <c r="G16204" t="s">
        <v>2368</v>
      </c>
      <c r="H16204" t="s">
        <v>2005</v>
      </c>
      <c r="I16204" t="s">
        <v>2006</v>
      </c>
      <c r="J16204" t="s">
        <v>2901</v>
      </c>
      <c r="K16204" t="s">
        <v>2902</v>
      </c>
      <c r="L16204">
        <v>5</v>
      </c>
      <c r="M16204">
        <v>696</v>
      </c>
      <c r="N16204" s="43">
        <v>3480</v>
      </c>
    </row>
    <row r="16205" ht="14.4" customHeight="1" hidden="1" spans="1:14" x14ac:dyDescent="0.25">
      <c r="A16205" s="106">
        <v>45988</v>
      </c>
      <c r="B16205">
        <v>5001</v>
      </c>
      <c r="C16205">
        <v>1920</v>
      </c>
      <c r="E16205">
        <v>224</v>
      </c>
      <c r="F16205" t="s">
        <v>12154</v>
      </c>
      <c r="G16205" t="s">
        <v>2368</v>
      </c>
      <c r="H16205" t="s">
        <v>2005</v>
      </c>
      <c r="I16205" t="s">
        <v>2006</v>
      </c>
      <c r="J16205" t="s">
        <v>2901</v>
      </c>
      <c r="K16205" t="s">
        <v>2902</v>
      </c>
      <c r="L16205">
        <v>3</v>
      </c>
      <c r="M16205">
        <v>696</v>
      </c>
      <c r="N16205" s="43">
        <v>2088</v>
      </c>
    </row>
    <row r="16206" ht="14.4" customHeight="1" hidden="1" spans="1:14" x14ac:dyDescent="0.25">
      <c r="A16206" s="106">
        <v>45988</v>
      </c>
      <c r="B16206">
        <v>5005</v>
      </c>
      <c r="C16206">
        <v>1924</v>
      </c>
      <c r="E16206">
        <v>224</v>
      </c>
      <c r="F16206" t="s">
        <v>12155</v>
      </c>
      <c r="G16206" t="s">
        <v>2044</v>
      </c>
      <c r="H16206" t="s">
        <v>2005</v>
      </c>
      <c r="I16206" t="s">
        <v>2006</v>
      </c>
      <c r="J16206" t="s">
        <v>2901</v>
      </c>
      <c r="K16206" t="s">
        <v>2902</v>
      </c>
      <c r="L16206">
        <v>5</v>
      </c>
      <c r="M16206">
        <v>696</v>
      </c>
      <c r="N16206" s="43">
        <v>3480</v>
      </c>
    </row>
    <row r="16207" ht="14.4" customHeight="1" hidden="1" spans="1:14" x14ac:dyDescent="0.25">
      <c r="A16207" s="106">
        <v>45988</v>
      </c>
      <c r="B16207">
        <v>5006</v>
      </c>
      <c r="C16207">
        <v>1925</v>
      </c>
      <c r="E16207">
        <v>224</v>
      </c>
      <c r="F16207" t="s">
        <v>12155</v>
      </c>
      <c r="G16207" t="s">
        <v>2044</v>
      </c>
      <c r="H16207" t="s">
        <v>2005</v>
      </c>
      <c r="I16207" t="s">
        <v>2006</v>
      </c>
      <c r="J16207" t="s">
        <v>2901</v>
      </c>
      <c r="K16207" t="s">
        <v>2902</v>
      </c>
      <c r="L16207">
        <v>3</v>
      </c>
      <c r="M16207">
        <v>696</v>
      </c>
      <c r="N16207" s="43">
        <v>2088</v>
      </c>
    </row>
    <row r="16208" ht="14.4" customHeight="1" hidden="1" spans="1:14" x14ac:dyDescent="0.25">
      <c r="A16208" s="106">
        <v>45988</v>
      </c>
      <c r="B16208">
        <v>5007</v>
      </c>
      <c r="C16208">
        <v>1926</v>
      </c>
      <c r="E16208">
        <v>224</v>
      </c>
      <c r="F16208" t="s">
        <v>12156</v>
      </c>
      <c r="G16208" t="s">
        <v>2097</v>
      </c>
      <c r="H16208" t="s">
        <v>2005</v>
      </c>
      <c r="I16208" t="s">
        <v>2006</v>
      </c>
      <c r="J16208" t="s">
        <v>2901</v>
      </c>
      <c r="K16208" t="s">
        <v>2902</v>
      </c>
      <c r="L16208">
        <v>5</v>
      </c>
      <c r="M16208">
        <v>696</v>
      </c>
      <c r="N16208" s="43">
        <v>3480</v>
      </c>
    </row>
    <row r="16209" ht="14.4" customHeight="1" hidden="1" spans="1:14" x14ac:dyDescent="0.25">
      <c r="A16209" s="106">
        <v>45988</v>
      </c>
      <c r="B16209">
        <v>5008</v>
      </c>
      <c r="C16209">
        <v>1927</v>
      </c>
      <c r="E16209">
        <v>224</v>
      </c>
      <c r="F16209" t="s">
        <v>12156</v>
      </c>
      <c r="G16209" t="s">
        <v>2097</v>
      </c>
      <c r="H16209" t="s">
        <v>2005</v>
      </c>
      <c r="I16209" t="s">
        <v>2006</v>
      </c>
      <c r="J16209" t="s">
        <v>2901</v>
      </c>
      <c r="K16209" t="s">
        <v>2902</v>
      </c>
      <c r="L16209">
        <v>3</v>
      </c>
      <c r="M16209">
        <v>696</v>
      </c>
      <c r="N16209" s="43">
        <v>2088</v>
      </c>
    </row>
    <row r="16210" ht="14.4" customHeight="1" hidden="1" spans="1:14" x14ac:dyDescent="0.25">
      <c r="A16210" s="106">
        <v>45988</v>
      </c>
      <c r="B16210">
        <v>5008</v>
      </c>
      <c r="C16210">
        <v>1927</v>
      </c>
      <c r="E16210">
        <v>224</v>
      </c>
      <c r="F16210" t="s">
        <v>12156</v>
      </c>
      <c r="G16210" t="s">
        <v>2097</v>
      </c>
      <c r="H16210" t="s">
        <v>2005</v>
      </c>
      <c r="I16210" t="s">
        <v>2006</v>
      </c>
      <c r="J16210" t="s">
        <v>2007</v>
      </c>
      <c r="K16210" t="s">
        <v>2008</v>
      </c>
      <c r="L16210">
        <v>2</v>
      </c>
      <c r="M16210">
        <v>60</v>
      </c>
      <c r="N16210" s="43">
        <v>120</v>
      </c>
    </row>
    <row r="16211" ht="14.4" customHeight="1" hidden="1" spans="1:14" x14ac:dyDescent="0.25">
      <c r="A16211" s="106">
        <v>45988</v>
      </c>
      <c r="B16211">
        <v>5012</v>
      </c>
      <c r="C16211">
        <v>1931</v>
      </c>
      <c r="E16211">
        <v>224</v>
      </c>
      <c r="F16211" t="s">
        <v>12157</v>
      </c>
      <c r="G16211" t="s">
        <v>2054</v>
      </c>
      <c r="H16211" t="s">
        <v>2005</v>
      </c>
      <c r="I16211" t="s">
        <v>2006</v>
      </c>
      <c r="J16211" t="s">
        <v>2007</v>
      </c>
      <c r="K16211" t="s">
        <v>2008</v>
      </c>
      <c r="L16211">
        <v>5</v>
      </c>
      <c r="M16211">
        <v>60</v>
      </c>
      <c r="N16211" s="43">
        <v>300</v>
      </c>
    </row>
    <row r="16212" ht="14.4" customHeight="1" hidden="1" spans="1:14" x14ac:dyDescent="0.25">
      <c r="A16212" s="106">
        <v>45988</v>
      </c>
      <c r="B16212">
        <v>5012</v>
      </c>
      <c r="C16212">
        <v>1931</v>
      </c>
      <c r="E16212">
        <v>224</v>
      </c>
      <c r="F16212" t="s">
        <v>12157</v>
      </c>
      <c r="G16212" t="s">
        <v>2054</v>
      </c>
      <c r="H16212" t="s">
        <v>2005</v>
      </c>
      <c r="I16212" t="s">
        <v>2006</v>
      </c>
      <c r="J16212" t="s">
        <v>2901</v>
      </c>
      <c r="K16212" t="s">
        <v>2902</v>
      </c>
      <c r="L16212">
        <v>5</v>
      </c>
      <c r="M16212">
        <v>696</v>
      </c>
      <c r="N16212" s="43">
        <v>3480</v>
      </c>
    </row>
    <row r="16213" ht="14.4" customHeight="1" hidden="1" spans="1:14" x14ac:dyDescent="0.25">
      <c r="A16213" s="106">
        <v>45988</v>
      </c>
      <c r="B16213">
        <v>5013</v>
      </c>
      <c r="C16213">
        <v>1932</v>
      </c>
      <c r="E16213">
        <v>224</v>
      </c>
      <c r="F16213" t="s">
        <v>12157</v>
      </c>
      <c r="G16213" t="s">
        <v>2054</v>
      </c>
      <c r="H16213" t="s">
        <v>2005</v>
      </c>
      <c r="I16213" t="s">
        <v>2006</v>
      </c>
      <c r="J16213" t="s">
        <v>2007</v>
      </c>
      <c r="K16213" t="s">
        <v>2008</v>
      </c>
      <c r="L16213">
        <v>3</v>
      </c>
      <c r="M16213">
        <v>60</v>
      </c>
      <c r="N16213" s="43">
        <v>180</v>
      </c>
    </row>
    <row r="16214" ht="14.4" customHeight="1" hidden="1" spans="1:14" x14ac:dyDescent="0.25">
      <c r="A16214" s="106">
        <v>45988</v>
      </c>
      <c r="B16214">
        <v>5013</v>
      </c>
      <c r="C16214">
        <v>1932</v>
      </c>
      <c r="E16214">
        <v>224</v>
      </c>
      <c r="F16214" t="s">
        <v>12157</v>
      </c>
      <c r="G16214" t="s">
        <v>2054</v>
      </c>
      <c r="H16214" t="s">
        <v>2005</v>
      </c>
      <c r="I16214" t="s">
        <v>2006</v>
      </c>
      <c r="J16214" t="s">
        <v>2901</v>
      </c>
      <c r="K16214" t="s">
        <v>2902</v>
      </c>
      <c r="L16214">
        <v>3</v>
      </c>
      <c r="M16214">
        <v>696</v>
      </c>
      <c r="N16214" s="43">
        <v>2088</v>
      </c>
    </row>
    <row r="16215" ht="14.4" customHeight="1" hidden="1" spans="1:14" x14ac:dyDescent="0.25">
      <c r="A16215" s="106">
        <v>45988</v>
      </c>
      <c r="B16215">
        <v>5015</v>
      </c>
      <c r="C16215">
        <v>1934</v>
      </c>
      <c r="E16215">
        <v>224</v>
      </c>
      <c r="F16215" t="s">
        <v>12158</v>
      </c>
      <c r="G16215" t="s">
        <v>2012</v>
      </c>
      <c r="H16215" t="s">
        <v>2005</v>
      </c>
      <c r="I16215" t="s">
        <v>2006</v>
      </c>
      <c r="J16215" t="s">
        <v>2007</v>
      </c>
      <c r="K16215" t="s">
        <v>2008</v>
      </c>
      <c r="L16215">
        <v>5</v>
      </c>
      <c r="M16215">
        <v>60</v>
      </c>
      <c r="N16215" s="43">
        <v>300</v>
      </c>
    </row>
    <row r="16216" ht="14.4" customHeight="1" hidden="1" spans="1:14" x14ac:dyDescent="0.25">
      <c r="A16216" s="106">
        <v>45988</v>
      </c>
      <c r="B16216">
        <v>5015</v>
      </c>
      <c r="C16216">
        <v>1934</v>
      </c>
      <c r="E16216">
        <v>224</v>
      </c>
      <c r="F16216" t="s">
        <v>12158</v>
      </c>
      <c r="G16216" t="s">
        <v>2012</v>
      </c>
      <c r="H16216" t="s">
        <v>2005</v>
      </c>
      <c r="I16216" t="s">
        <v>2006</v>
      </c>
      <c r="J16216" t="s">
        <v>2901</v>
      </c>
      <c r="K16216" t="s">
        <v>2902</v>
      </c>
      <c r="L16216">
        <v>5</v>
      </c>
      <c r="M16216">
        <v>696</v>
      </c>
      <c r="N16216" s="43">
        <v>3480</v>
      </c>
    </row>
    <row r="16217" ht="14.4" customHeight="1" hidden="1" spans="1:14" x14ac:dyDescent="0.25">
      <c r="A16217" s="106">
        <v>45988</v>
      </c>
      <c r="B16217">
        <v>5016</v>
      </c>
      <c r="C16217">
        <v>1935</v>
      </c>
      <c r="E16217">
        <v>224</v>
      </c>
      <c r="F16217" t="s">
        <v>12158</v>
      </c>
      <c r="G16217" t="s">
        <v>2012</v>
      </c>
      <c r="H16217" t="s">
        <v>2005</v>
      </c>
      <c r="I16217" t="s">
        <v>2006</v>
      </c>
      <c r="J16217" t="s">
        <v>2901</v>
      </c>
      <c r="K16217" t="s">
        <v>2902</v>
      </c>
      <c r="L16217">
        <v>3</v>
      </c>
      <c r="M16217">
        <v>696</v>
      </c>
      <c r="N16217" s="43">
        <v>2088</v>
      </c>
    </row>
    <row r="16218" ht="14.4" customHeight="1" hidden="1" spans="1:14" x14ac:dyDescent="0.25">
      <c r="A16218" s="106">
        <v>45988</v>
      </c>
      <c r="B16218">
        <v>5016</v>
      </c>
      <c r="C16218">
        <v>1935</v>
      </c>
      <c r="E16218">
        <v>224</v>
      </c>
      <c r="F16218" t="s">
        <v>12158</v>
      </c>
      <c r="G16218" t="s">
        <v>2012</v>
      </c>
      <c r="H16218" t="s">
        <v>2005</v>
      </c>
      <c r="I16218" t="s">
        <v>2006</v>
      </c>
      <c r="J16218" t="s">
        <v>2007</v>
      </c>
      <c r="K16218" t="s">
        <v>2008</v>
      </c>
      <c r="L16218">
        <v>3</v>
      </c>
      <c r="M16218">
        <v>60</v>
      </c>
      <c r="N16218" s="43">
        <v>180</v>
      </c>
    </row>
    <row r="16219" ht="14.4" customHeight="1" hidden="1" spans="1:14" x14ac:dyDescent="0.25">
      <c r="A16219" s="106">
        <v>46017</v>
      </c>
      <c r="B16219">
        <v>6234</v>
      </c>
      <c r="C16219">
        <v>3151</v>
      </c>
      <c r="E16219">
        <v>224</v>
      </c>
      <c r="F16219" t="s">
        <v>12159</v>
      </c>
      <c r="G16219" t="s">
        <v>2038</v>
      </c>
      <c r="I16219" t="s">
        <v>2006</v>
      </c>
      <c r="J16219" t="s">
        <v>2901</v>
      </c>
      <c r="K16219" t="s">
        <v>2902</v>
      </c>
      <c r="L16219">
        <v>8</v>
      </c>
      <c r="M16219">
        <v>696</v>
      </c>
      <c r="N16219" s="43">
        <v>5568</v>
      </c>
    </row>
    <row r="16220" ht="14.4" customHeight="1" hidden="1" spans="1:14" x14ac:dyDescent="0.25">
      <c r="A16220" s="106">
        <v>46017</v>
      </c>
      <c r="B16220">
        <v>6235</v>
      </c>
      <c r="C16220">
        <v>3152</v>
      </c>
      <c r="E16220">
        <v>224</v>
      </c>
      <c r="F16220" t="s">
        <v>12159</v>
      </c>
      <c r="G16220" t="s">
        <v>2038</v>
      </c>
      <c r="I16220" t="s">
        <v>2006</v>
      </c>
      <c r="J16220" t="s">
        <v>2901</v>
      </c>
      <c r="K16220" t="s">
        <v>2902</v>
      </c>
      <c r="L16220">
        <v>2</v>
      </c>
      <c r="M16220">
        <v>696</v>
      </c>
      <c r="N16220" s="43">
        <v>1392</v>
      </c>
    </row>
    <row r="16221" ht="14.4" customHeight="1" hidden="1" spans="1:14" x14ac:dyDescent="0.25">
      <c r="A16221" s="106">
        <v>46017</v>
      </c>
      <c r="B16221">
        <v>6236</v>
      </c>
      <c r="C16221">
        <v>3153</v>
      </c>
      <c r="E16221">
        <v>224</v>
      </c>
      <c r="F16221" t="s">
        <v>12160</v>
      </c>
      <c r="G16221" t="s">
        <v>2021</v>
      </c>
      <c r="I16221" t="s">
        <v>2006</v>
      </c>
      <c r="J16221" t="s">
        <v>2901</v>
      </c>
      <c r="K16221" t="s">
        <v>2902</v>
      </c>
      <c r="L16221">
        <v>8</v>
      </c>
      <c r="M16221">
        <v>696</v>
      </c>
      <c r="N16221" s="43">
        <v>5568</v>
      </c>
    </row>
    <row r="16222" ht="14.4" customHeight="1" hidden="1" spans="1:14" x14ac:dyDescent="0.25">
      <c r="A16222" s="106">
        <v>46017</v>
      </c>
      <c r="B16222">
        <v>6237</v>
      </c>
      <c r="C16222">
        <v>3154</v>
      </c>
      <c r="E16222">
        <v>224</v>
      </c>
      <c r="F16222" t="s">
        <v>12160</v>
      </c>
      <c r="G16222" t="s">
        <v>2021</v>
      </c>
      <c r="I16222" t="s">
        <v>2006</v>
      </c>
      <c r="J16222" t="s">
        <v>2901</v>
      </c>
      <c r="K16222" t="s">
        <v>2902</v>
      </c>
      <c r="L16222">
        <v>2</v>
      </c>
      <c r="M16222">
        <v>696</v>
      </c>
      <c r="N16222" s="43">
        <v>1392</v>
      </c>
    </row>
    <row r="16223" ht="14.4" customHeight="1" hidden="1" spans="1:14" x14ac:dyDescent="0.25">
      <c r="A16223" s="106">
        <v>46017</v>
      </c>
      <c r="B16223">
        <v>6239</v>
      </c>
      <c r="C16223">
        <v>3156</v>
      </c>
      <c r="E16223">
        <v>224</v>
      </c>
      <c r="F16223" t="s">
        <v>12161</v>
      </c>
      <c r="G16223" t="s">
        <v>2063</v>
      </c>
      <c r="I16223" t="s">
        <v>2006</v>
      </c>
      <c r="J16223" t="s">
        <v>2901</v>
      </c>
      <c r="K16223" t="s">
        <v>2902</v>
      </c>
      <c r="L16223">
        <v>8</v>
      </c>
      <c r="M16223">
        <v>696</v>
      </c>
      <c r="N16223" s="43">
        <v>5568</v>
      </c>
    </row>
    <row r="16224" ht="14.4" customHeight="1" hidden="1" spans="1:14" x14ac:dyDescent="0.25">
      <c r="A16224" s="106">
        <v>46017</v>
      </c>
      <c r="B16224">
        <v>6240</v>
      </c>
      <c r="C16224">
        <v>3157</v>
      </c>
      <c r="E16224">
        <v>224</v>
      </c>
      <c r="F16224" t="s">
        <v>12161</v>
      </c>
      <c r="G16224" t="s">
        <v>2063</v>
      </c>
      <c r="I16224" t="s">
        <v>2006</v>
      </c>
      <c r="J16224" t="s">
        <v>2901</v>
      </c>
      <c r="K16224" t="s">
        <v>2902</v>
      </c>
      <c r="L16224">
        <v>2</v>
      </c>
      <c r="M16224">
        <v>696</v>
      </c>
      <c r="N16224" s="43">
        <v>1392</v>
      </c>
    </row>
    <row r="16225" ht="14.4" customHeight="1" hidden="1" spans="1:14" x14ac:dyDescent="0.25">
      <c r="A16225" s="106">
        <v>46017</v>
      </c>
      <c r="B16225">
        <v>6241</v>
      </c>
      <c r="C16225">
        <v>3158</v>
      </c>
      <c r="E16225">
        <v>224</v>
      </c>
      <c r="F16225" t="s">
        <v>12162</v>
      </c>
      <c r="G16225" t="s">
        <v>2036</v>
      </c>
      <c r="I16225" t="s">
        <v>2006</v>
      </c>
      <c r="J16225" t="s">
        <v>2901</v>
      </c>
      <c r="K16225" t="s">
        <v>2902</v>
      </c>
      <c r="L16225">
        <v>8</v>
      </c>
      <c r="M16225">
        <v>696</v>
      </c>
      <c r="N16225" s="43">
        <v>5568</v>
      </c>
    </row>
    <row r="16226" ht="14.4" customHeight="1" hidden="1" spans="1:14" x14ac:dyDescent="0.25">
      <c r="A16226" s="106">
        <v>46017</v>
      </c>
      <c r="B16226">
        <v>6242</v>
      </c>
      <c r="C16226">
        <v>3159</v>
      </c>
      <c r="E16226">
        <v>224</v>
      </c>
      <c r="F16226" t="s">
        <v>12162</v>
      </c>
      <c r="G16226" t="s">
        <v>2036</v>
      </c>
      <c r="I16226" t="s">
        <v>2006</v>
      </c>
      <c r="J16226" t="s">
        <v>2901</v>
      </c>
      <c r="K16226" t="s">
        <v>2902</v>
      </c>
      <c r="L16226">
        <v>2</v>
      </c>
      <c r="M16226">
        <v>696</v>
      </c>
      <c r="N16226" s="43">
        <v>1392</v>
      </c>
    </row>
    <row r="16227" ht="14.4" customHeight="1" hidden="1" spans="1:14" x14ac:dyDescent="0.25">
      <c r="A16227" s="106">
        <v>46017</v>
      </c>
      <c r="B16227">
        <v>6243</v>
      </c>
      <c r="C16227">
        <v>3160</v>
      </c>
      <c r="E16227">
        <v>224</v>
      </c>
      <c r="F16227" t="s">
        <v>12163</v>
      </c>
      <c r="G16227" t="s">
        <v>2097</v>
      </c>
      <c r="I16227" t="s">
        <v>2006</v>
      </c>
      <c r="J16227" t="s">
        <v>2901</v>
      </c>
      <c r="K16227" t="s">
        <v>2902</v>
      </c>
      <c r="L16227">
        <v>5</v>
      </c>
      <c r="M16227">
        <v>696</v>
      </c>
      <c r="N16227" s="43">
        <v>3480</v>
      </c>
    </row>
    <row r="16228" ht="14.4" customHeight="1" hidden="1" spans="1:14" x14ac:dyDescent="0.25">
      <c r="A16228" s="106">
        <v>46017</v>
      </c>
      <c r="B16228">
        <v>6244</v>
      </c>
      <c r="C16228">
        <v>3161</v>
      </c>
      <c r="E16228">
        <v>224</v>
      </c>
      <c r="F16228" t="s">
        <v>12163</v>
      </c>
      <c r="G16228" t="s">
        <v>2097</v>
      </c>
      <c r="I16228" t="s">
        <v>2006</v>
      </c>
      <c r="J16228" t="s">
        <v>2901</v>
      </c>
      <c r="K16228" t="s">
        <v>2902</v>
      </c>
      <c r="L16228">
        <v>3</v>
      </c>
      <c r="M16228">
        <v>696</v>
      </c>
      <c r="N16228" s="43">
        <v>2088</v>
      </c>
    </row>
    <row r="16229" ht="14.4" customHeight="1" hidden="1" spans="1:14" x14ac:dyDescent="0.25">
      <c r="A16229" s="106">
        <v>46017</v>
      </c>
      <c r="B16229">
        <v>6245</v>
      </c>
      <c r="C16229">
        <v>3162</v>
      </c>
      <c r="E16229">
        <v>224</v>
      </c>
      <c r="F16229" t="s">
        <v>12164</v>
      </c>
      <c r="G16229" t="s">
        <v>2012</v>
      </c>
      <c r="I16229" t="s">
        <v>2006</v>
      </c>
      <c r="J16229" t="s">
        <v>2901</v>
      </c>
      <c r="K16229" t="s">
        <v>2902</v>
      </c>
      <c r="L16229">
        <v>5</v>
      </c>
      <c r="M16229">
        <v>696</v>
      </c>
      <c r="N16229" s="43">
        <v>3480</v>
      </c>
    </row>
    <row r="16230" ht="14.4" customHeight="1" hidden="1" spans="1:14" x14ac:dyDescent="0.25">
      <c r="A16230" s="106">
        <v>46017</v>
      </c>
      <c r="B16230">
        <v>6246</v>
      </c>
      <c r="C16230">
        <v>3166</v>
      </c>
      <c r="E16230">
        <v>224</v>
      </c>
      <c r="F16230" t="s">
        <v>12164</v>
      </c>
      <c r="G16230" t="s">
        <v>2012</v>
      </c>
      <c r="I16230" t="s">
        <v>2006</v>
      </c>
      <c r="J16230" t="s">
        <v>2901</v>
      </c>
      <c r="K16230" t="s">
        <v>2902</v>
      </c>
      <c r="L16230">
        <v>5</v>
      </c>
      <c r="M16230">
        <v>696</v>
      </c>
      <c r="N16230" s="43">
        <v>3480</v>
      </c>
    </row>
    <row r="16231" ht="14.4" customHeight="1" hidden="1" spans="1:14" x14ac:dyDescent="0.25">
      <c r="A16231" s="106">
        <v>46017</v>
      </c>
      <c r="B16231">
        <v>6247</v>
      </c>
      <c r="C16231">
        <v>3163</v>
      </c>
      <c r="E16231">
        <v>224</v>
      </c>
      <c r="F16231" t="s">
        <v>12164</v>
      </c>
      <c r="G16231" t="s">
        <v>2012</v>
      </c>
      <c r="I16231" t="s">
        <v>2006</v>
      </c>
      <c r="J16231" t="s">
        <v>2901</v>
      </c>
      <c r="K16231" t="s">
        <v>2902</v>
      </c>
      <c r="L16231">
        <v>3</v>
      </c>
      <c r="M16231">
        <v>696</v>
      </c>
      <c r="N16231" s="43">
        <v>2088</v>
      </c>
    </row>
    <row r="16232" ht="14.4" customHeight="1" hidden="1" spans="1:14" x14ac:dyDescent="0.25">
      <c r="A16232" s="106">
        <v>46017</v>
      </c>
      <c r="B16232">
        <v>6248</v>
      </c>
      <c r="C16232">
        <v>3164</v>
      </c>
      <c r="E16232">
        <v>224</v>
      </c>
      <c r="F16232" t="s">
        <v>12165</v>
      </c>
      <c r="G16232" t="s">
        <v>2017</v>
      </c>
      <c r="I16232" t="s">
        <v>2006</v>
      </c>
      <c r="J16232" t="s">
        <v>2901</v>
      </c>
      <c r="K16232" t="s">
        <v>2902</v>
      </c>
      <c r="L16232">
        <v>5</v>
      </c>
      <c r="M16232">
        <v>696</v>
      </c>
      <c r="N16232" s="43">
        <v>3480</v>
      </c>
    </row>
    <row r="16233" ht="14.4" customHeight="1" hidden="1" spans="1:14" x14ac:dyDescent="0.25">
      <c r="A16233" s="106">
        <v>46017</v>
      </c>
      <c r="B16233">
        <v>6250</v>
      </c>
      <c r="C16233">
        <v>3165</v>
      </c>
      <c r="E16233">
        <v>224</v>
      </c>
      <c r="F16233" t="s">
        <v>12165</v>
      </c>
      <c r="G16233" t="s">
        <v>2017</v>
      </c>
      <c r="I16233" t="s">
        <v>2006</v>
      </c>
      <c r="J16233" t="s">
        <v>2901</v>
      </c>
      <c r="K16233" t="s">
        <v>2902</v>
      </c>
      <c r="L16233">
        <v>3</v>
      </c>
      <c r="M16233">
        <v>696</v>
      </c>
      <c r="N16233" s="43">
        <v>2088</v>
      </c>
    </row>
    <row r="16234" ht="14.4" customHeight="1" hidden="1" spans="1:14" x14ac:dyDescent="0.25">
      <c r="A16234" s="106">
        <v>46017</v>
      </c>
      <c r="B16234">
        <v>6251</v>
      </c>
      <c r="C16234">
        <v>3167</v>
      </c>
      <c r="E16234">
        <v>224</v>
      </c>
      <c r="F16234" t="s">
        <v>12166</v>
      </c>
      <c r="G16234" t="s">
        <v>2052</v>
      </c>
      <c r="I16234" t="s">
        <v>2006</v>
      </c>
      <c r="J16234" t="s">
        <v>2901</v>
      </c>
      <c r="K16234" t="s">
        <v>2902</v>
      </c>
      <c r="L16234">
        <v>3</v>
      </c>
      <c r="M16234">
        <v>696</v>
      </c>
      <c r="N16234" s="43">
        <v>2088</v>
      </c>
    </row>
    <row r="16235" ht="14.4" customHeight="1" hidden="1" spans="1:14" x14ac:dyDescent="0.25">
      <c r="A16235" s="106">
        <v>46017</v>
      </c>
      <c r="B16235">
        <v>6253</v>
      </c>
      <c r="C16235">
        <v>3169</v>
      </c>
      <c r="E16235">
        <v>224</v>
      </c>
      <c r="F16235" t="s">
        <v>12167</v>
      </c>
      <c r="G16235" t="s">
        <v>2131</v>
      </c>
      <c r="I16235" t="s">
        <v>2006</v>
      </c>
      <c r="J16235" t="s">
        <v>2901</v>
      </c>
      <c r="K16235" t="s">
        <v>2902</v>
      </c>
      <c r="L16235">
        <v>5</v>
      </c>
      <c r="M16235">
        <v>696</v>
      </c>
      <c r="N16235" s="43">
        <v>3480</v>
      </c>
    </row>
    <row r="16236" ht="14.4" customHeight="1" hidden="1" spans="1:14" x14ac:dyDescent="0.25">
      <c r="A16236" s="106">
        <v>46017</v>
      </c>
      <c r="B16236">
        <v>6254</v>
      </c>
      <c r="C16236">
        <v>3170</v>
      </c>
      <c r="E16236">
        <v>224</v>
      </c>
      <c r="F16236" t="s">
        <v>12167</v>
      </c>
      <c r="G16236" t="s">
        <v>2131</v>
      </c>
      <c r="I16236" t="s">
        <v>2006</v>
      </c>
      <c r="J16236" t="s">
        <v>2901</v>
      </c>
      <c r="K16236" t="s">
        <v>2902</v>
      </c>
      <c r="L16236">
        <v>3</v>
      </c>
      <c r="M16236">
        <v>696</v>
      </c>
      <c r="N16236" s="43">
        <v>2088</v>
      </c>
    </row>
    <row r="16237" ht="14.4" customHeight="1" hidden="1" spans="1:14" x14ac:dyDescent="0.25">
      <c r="A16237" s="106">
        <v>46017</v>
      </c>
      <c r="B16237">
        <v>6255</v>
      </c>
      <c r="C16237">
        <v>3171</v>
      </c>
      <c r="E16237">
        <v>224</v>
      </c>
      <c r="F16237" t="s">
        <v>12168</v>
      </c>
      <c r="G16237" t="s">
        <v>2127</v>
      </c>
      <c r="I16237" t="s">
        <v>2006</v>
      </c>
      <c r="J16237" t="s">
        <v>2901</v>
      </c>
      <c r="K16237" t="s">
        <v>2902</v>
      </c>
      <c r="L16237">
        <v>5</v>
      </c>
      <c r="M16237">
        <v>696</v>
      </c>
      <c r="N16237" s="43">
        <v>3480</v>
      </c>
    </row>
    <row r="16238" ht="14.4" customHeight="1" hidden="1" spans="1:14" x14ac:dyDescent="0.25">
      <c r="A16238" s="106">
        <v>46017</v>
      </c>
      <c r="B16238">
        <v>6256</v>
      </c>
      <c r="C16238">
        <v>3172</v>
      </c>
      <c r="E16238">
        <v>224</v>
      </c>
      <c r="F16238" t="s">
        <v>12168</v>
      </c>
      <c r="G16238" t="s">
        <v>2127</v>
      </c>
      <c r="I16238" t="s">
        <v>2006</v>
      </c>
      <c r="J16238" t="s">
        <v>2901</v>
      </c>
      <c r="K16238" t="s">
        <v>2902</v>
      </c>
      <c r="L16238">
        <v>3</v>
      </c>
      <c r="M16238">
        <v>696</v>
      </c>
      <c r="N16238" s="43">
        <v>2088</v>
      </c>
    </row>
    <row r="16239" ht="14.4" customHeight="1" hidden="1" spans="1:14" x14ac:dyDescent="0.25">
      <c r="A16239" s="106">
        <v>46017</v>
      </c>
      <c r="B16239">
        <v>6259</v>
      </c>
      <c r="C16239">
        <v>3175</v>
      </c>
      <c r="E16239">
        <v>224</v>
      </c>
      <c r="F16239" t="s">
        <v>12169</v>
      </c>
      <c r="G16239" t="s">
        <v>2021</v>
      </c>
      <c r="I16239" t="s">
        <v>2006</v>
      </c>
      <c r="J16239" t="s">
        <v>2901</v>
      </c>
      <c r="K16239" t="s">
        <v>2902</v>
      </c>
      <c r="L16239">
        <v>8</v>
      </c>
      <c r="M16239">
        <v>696</v>
      </c>
      <c r="N16239" s="43">
        <v>5568</v>
      </c>
    </row>
    <row r="16240" ht="14.4" customHeight="1" hidden="1" spans="1:14" x14ac:dyDescent="0.25">
      <c r="A16240" s="106">
        <v>46017</v>
      </c>
      <c r="B16240">
        <v>6260</v>
      </c>
      <c r="C16240">
        <v>3176</v>
      </c>
      <c r="E16240">
        <v>224</v>
      </c>
      <c r="F16240" t="s">
        <v>12170</v>
      </c>
      <c r="G16240" t="s">
        <v>2012</v>
      </c>
      <c r="I16240" t="s">
        <v>2006</v>
      </c>
      <c r="J16240" t="s">
        <v>2901</v>
      </c>
      <c r="K16240" t="s">
        <v>2902</v>
      </c>
      <c r="L16240">
        <v>5</v>
      </c>
      <c r="M16240">
        <v>696</v>
      </c>
      <c r="N16240" s="43">
        <v>3480</v>
      </c>
    </row>
    <row r="16241" ht="14.4" customHeight="1" hidden="1" spans="1:14" x14ac:dyDescent="0.25">
      <c r="A16241" s="106">
        <v>46017</v>
      </c>
      <c r="B16241">
        <v>6261</v>
      </c>
      <c r="C16241">
        <v>3177</v>
      </c>
      <c r="E16241">
        <v>224</v>
      </c>
      <c r="F16241" t="s">
        <v>12170</v>
      </c>
      <c r="G16241" t="s">
        <v>2012</v>
      </c>
      <c r="I16241" t="s">
        <v>2006</v>
      </c>
      <c r="J16241" t="s">
        <v>2901</v>
      </c>
      <c r="K16241" t="s">
        <v>2902</v>
      </c>
      <c r="L16241">
        <v>3</v>
      </c>
      <c r="M16241">
        <v>696</v>
      </c>
      <c r="N16241" s="43">
        <v>2088</v>
      </c>
    </row>
    <row r="16242" ht="14.4" customHeight="1" hidden="1" spans="1:14" x14ac:dyDescent="0.25">
      <c r="A16242" s="106">
        <v>46017</v>
      </c>
      <c r="B16242">
        <v>6266</v>
      </c>
      <c r="C16242">
        <v>3182</v>
      </c>
      <c r="E16242">
        <v>224</v>
      </c>
      <c r="F16242" t="s">
        <v>12171</v>
      </c>
      <c r="G16242" t="s">
        <v>2097</v>
      </c>
      <c r="I16242" t="s">
        <v>2006</v>
      </c>
      <c r="J16242" t="s">
        <v>2901</v>
      </c>
      <c r="K16242" t="s">
        <v>2902</v>
      </c>
      <c r="L16242">
        <v>5</v>
      </c>
      <c r="M16242">
        <v>696</v>
      </c>
      <c r="N16242" s="43">
        <v>3480</v>
      </c>
    </row>
    <row r="16243" ht="14.4" customHeight="1" hidden="1" spans="1:14" x14ac:dyDescent="0.25">
      <c r="A16243" s="106">
        <v>46027</v>
      </c>
      <c r="B16243">
        <v>6477</v>
      </c>
      <c r="C16243">
        <v>3392</v>
      </c>
      <c r="E16243">
        <v>224</v>
      </c>
      <c r="F16243" t="s">
        <v>12172</v>
      </c>
      <c r="G16243" t="s">
        <v>2025</v>
      </c>
      <c r="H16243" t="s">
        <v>2029</v>
      </c>
      <c r="I16243" t="s">
        <v>2006</v>
      </c>
      <c r="J16243" t="s">
        <v>2901</v>
      </c>
      <c r="K16243" t="s">
        <v>2902</v>
      </c>
      <c r="L16243">
        <v>5</v>
      </c>
      <c r="M16243">
        <v>696</v>
      </c>
      <c r="N16243" s="43">
        <v>3480</v>
      </c>
    </row>
    <row r="16244" ht="14.4" customHeight="1" hidden="1" spans="1:14" x14ac:dyDescent="0.25">
      <c r="A16244" s="106">
        <v>46027</v>
      </c>
      <c r="B16244">
        <v>6477</v>
      </c>
      <c r="C16244">
        <v>3392</v>
      </c>
      <c r="E16244">
        <v>224</v>
      </c>
      <c r="F16244" t="s">
        <v>12172</v>
      </c>
      <c r="G16244" t="s">
        <v>2025</v>
      </c>
      <c r="H16244" t="s">
        <v>2029</v>
      </c>
      <c r="I16244" t="s">
        <v>2006</v>
      </c>
      <c r="J16244" t="s">
        <v>2033</v>
      </c>
      <c r="K16244" t="s">
        <v>2034</v>
      </c>
      <c r="L16244">
        <v>1</v>
      </c>
      <c r="M16244">
        <v>2000</v>
      </c>
      <c r="N16244" s="43">
        <v>2000</v>
      </c>
    </row>
    <row r="16245" ht="14.4" customHeight="1" hidden="1" spans="1:14" x14ac:dyDescent="0.25">
      <c r="A16245" s="106">
        <v>46027</v>
      </c>
      <c r="B16245">
        <v>6478</v>
      </c>
      <c r="C16245">
        <v>3393</v>
      </c>
      <c r="E16245">
        <v>224</v>
      </c>
      <c r="F16245" t="s">
        <v>12172</v>
      </c>
      <c r="G16245" t="s">
        <v>2025</v>
      </c>
      <c r="H16245" t="s">
        <v>2029</v>
      </c>
      <c r="I16245" t="s">
        <v>2006</v>
      </c>
      <c r="J16245" t="s">
        <v>2901</v>
      </c>
      <c r="K16245" t="s">
        <v>2902</v>
      </c>
      <c r="L16245">
        <v>3</v>
      </c>
      <c r="M16245">
        <v>696</v>
      </c>
      <c r="N16245" s="43">
        <v>2088</v>
      </c>
    </row>
    <row r="16246" ht="14.4" customHeight="1" hidden="1" spans="1:14" x14ac:dyDescent="0.25">
      <c r="A16246" s="106">
        <v>46027</v>
      </c>
      <c r="B16246">
        <v>6481</v>
      </c>
      <c r="C16246">
        <v>3396</v>
      </c>
      <c r="E16246">
        <v>224</v>
      </c>
      <c r="F16246" t="s">
        <v>12173</v>
      </c>
      <c r="G16246" t="s">
        <v>2021</v>
      </c>
      <c r="H16246" t="s">
        <v>2029</v>
      </c>
      <c r="I16246" t="s">
        <v>2006</v>
      </c>
      <c r="J16246" t="s">
        <v>2901</v>
      </c>
      <c r="K16246" t="s">
        <v>2902</v>
      </c>
      <c r="L16246">
        <v>8</v>
      </c>
      <c r="M16246">
        <v>696</v>
      </c>
      <c r="N16246" s="43">
        <v>5568</v>
      </c>
    </row>
    <row r="16247" ht="14.4" customHeight="1" hidden="1" spans="1:14" x14ac:dyDescent="0.25">
      <c r="A16247" s="106">
        <v>46027</v>
      </c>
      <c r="B16247">
        <v>6487</v>
      </c>
      <c r="C16247">
        <v>3402</v>
      </c>
      <c r="E16247">
        <v>224</v>
      </c>
      <c r="F16247" t="s">
        <v>12174</v>
      </c>
      <c r="G16247" t="s">
        <v>2027</v>
      </c>
      <c r="H16247" t="s">
        <v>2029</v>
      </c>
      <c r="I16247" t="s">
        <v>2006</v>
      </c>
      <c r="J16247" t="s">
        <v>2901</v>
      </c>
      <c r="K16247" t="s">
        <v>2902</v>
      </c>
      <c r="L16247">
        <v>5</v>
      </c>
      <c r="M16247">
        <v>696</v>
      </c>
      <c r="N16247" s="43">
        <v>3480</v>
      </c>
    </row>
    <row r="16248" ht="14.4" customHeight="1" hidden="1" spans="1:14" x14ac:dyDescent="0.25">
      <c r="A16248" s="106">
        <v>46045</v>
      </c>
      <c r="B16248">
        <v>7306</v>
      </c>
      <c r="C16248">
        <v>4210</v>
      </c>
      <c r="E16248">
        <v>224</v>
      </c>
      <c r="F16248" t="s">
        <v>12175</v>
      </c>
      <c r="G16248" t="s">
        <v>2017</v>
      </c>
      <c r="H16248" t="s">
        <v>2029</v>
      </c>
      <c r="I16248" t="s">
        <v>2006</v>
      </c>
      <c r="J16248" t="s">
        <v>2901</v>
      </c>
      <c r="K16248" t="s">
        <v>2902</v>
      </c>
      <c r="L16248">
        <v>5</v>
      </c>
      <c r="M16248">
        <v>696</v>
      </c>
      <c r="N16248" s="43">
        <v>3480</v>
      </c>
    </row>
    <row r="16249" ht="14.4" customHeight="1" hidden="1" spans="1:14" x14ac:dyDescent="0.25">
      <c r="A16249" s="106">
        <v>46045</v>
      </c>
      <c r="B16249">
        <v>7306</v>
      </c>
      <c r="C16249">
        <v>4210</v>
      </c>
      <c r="E16249">
        <v>224</v>
      </c>
      <c r="F16249" t="s">
        <v>12175</v>
      </c>
      <c r="G16249" t="s">
        <v>2017</v>
      </c>
      <c r="H16249" t="s">
        <v>2029</v>
      </c>
      <c r="I16249" t="s">
        <v>2006</v>
      </c>
      <c r="J16249" t="s">
        <v>2033</v>
      </c>
      <c r="K16249" t="s">
        <v>2034</v>
      </c>
      <c r="L16249">
        <v>1</v>
      </c>
      <c r="M16249">
        <v>2000</v>
      </c>
      <c r="N16249" s="43">
        <v>2000</v>
      </c>
    </row>
    <row r="16250" ht="14.4" customHeight="1" hidden="1" spans="1:14" x14ac:dyDescent="0.25">
      <c r="A16250" s="106">
        <v>46045</v>
      </c>
      <c r="B16250">
        <v>7307</v>
      </c>
      <c r="C16250">
        <v>4211</v>
      </c>
      <c r="E16250">
        <v>224</v>
      </c>
      <c r="F16250" t="s">
        <v>12175</v>
      </c>
      <c r="G16250" t="s">
        <v>2017</v>
      </c>
      <c r="H16250" t="s">
        <v>2029</v>
      </c>
      <c r="I16250" t="s">
        <v>2006</v>
      </c>
      <c r="J16250" t="s">
        <v>2901</v>
      </c>
      <c r="K16250" t="s">
        <v>2902</v>
      </c>
      <c r="L16250">
        <v>3</v>
      </c>
      <c r="M16250">
        <v>696</v>
      </c>
      <c r="N16250" s="43">
        <v>2088</v>
      </c>
    </row>
    <row r="16251" ht="14.4" customHeight="1" hidden="1" spans="1:14" x14ac:dyDescent="0.25">
      <c r="A16251" s="106">
        <v>46045</v>
      </c>
      <c r="B16251">
        <v>7311</v>
      </c>
      <c r="C16251">
        <v>4214</v>
      </c>
      <c r="E16251">
        <v>224</v>
      </c>
      <c r="F16251" t="s">
        <v>12176</v>
      </c>
      <c r="G16251" t="s">
        <v>2012</v>
      </c>
      <c r="H16251" t="s">
        <v>2029</v>
      </c>
      <c r="I16251" t="s">
        <v>2006</v>
      </c>
      <c r="J16251" t="s">
        <v>2901</v>
      </c>
      <c r="K16251" t="s">
        <v>2902</v>
      </c>
      <c r="L16251">
        <v>5</v>
      </c>
      <c r="M16251">
        <v>696</v>
      </c>
      <c r="N16251" s="43">
        <v>3480</v>
      </c>
    </row>
    <row r="16252" ht="14.4" customHeight="1" hidden="1" spans="1:14" x14ac:dyDescent="0.25">
      <c r="A16252" s="106">
        <v>46045</v>
      </c>
      <c r="B16252">
        <v>7312</v>
      </c>
      <c r="C16252">
        <v>4215</v>
      </c>
      <c r="E16252">
        <v>224</v>
      </c>
      <c r="F16252" t="s">
        <v>12176</v>
      </c>
      <c r="G16252" t="s">
        <v>2012</v>
      </c>
      <c r="H16252" t="s">
        <v>2029</v>
      </c>
      <c r="I16252" t="s">
        <v>2006</v>
      </c>
      <c r="J16252" t="s">
        <v>2901</v>
      </c>
      <c r="K16252" t="s">
        <v>2902</v>
      </c>
      <c r="L16252">
        <v>3</v>
      </c>
      <c r="M16252">
        <v>696</v>
      </c>
      <c r="N16252" s="43">
        <v>2088</v>
      </c>
    </row>
    <row r="16253" ht="14.4" customHeight="1" hidden="1" spans="1:14" x14ac:dyDescent="0.25">
      <c r="A16253" s="106">
        <v>46045</v>
      </c>
      <c r="B16253">
        <v>7315</v>
      </c>
      <c r="C16253">
        <v>4218</v>
      </c>
      <c r="E16253">
        <v>224</v>
      </c>
      <c r="F16253" t="s">
        <v>12177</v>
      </c>
      <c r="G16253" t="s">
        <v>2027</v>
      </c>
      <c r="H16253" t="s">
        <v>2029</v>
      </c>
      <c r="I16253" t="s">
        <v>2006</v>
      </c>
      <c r="J16253" t="s">
        <v>2901</v>
      </c>
      <c r="K16253" t="s">
        <v>2902</v>
      </c>
      <c r="L16253">
        <v>5</v>
      </c>
      <c r="M16253">
        <v>696</v>
      </c>
      <c r="N16253" s="43">
        <v>3480</v>
      </c>
    </row>
    <row r="16254" ht="14.4" customHeight="1" hidden="1" spans="1:14" x14ac:dyDescent="0.25">
      <c r="A16254" s="106">
        <v>46045</v>
      </c>
      <c r="B16254">
        <v>7316</v>
      </c>
      <c r="C16254">
        <v>4219</v>
      </c>
      <c r="E16254">
        <v>224</v>
      </c>
      <c r="F16254" t="s">
        <v>12177</v>
      </c>
      <c r="G16254" t="s">
        <v>2027</v>
      </c>
      <c r="H16254" t="s">
        <v>2029</v>
      </c>
      <c r="I16254" t="s">
        <v>2006</v>
      </c>
      <c r="J16254" t="s">
        <v>2901</v>
      </c>
      <c r="K16254" t="s">
        <v>2902</v>
      </c>
      <c r="L16254">
        <v>3</v>
      </c>
      <c r="M16254">
        <v>696</v>
      </c>
      <c r="N16254" s="43">
        <v>2088</v>
      </c>
    </row>
    <row r="16255" ht="14.4" customHeight="1" hidden="1" spans="1:14" x14ac:dyDescent="0.25">
      <c r="A16255" s="106">
        <v>46045</v>
      </c>
      <c r="B16255">
        <v>7319</v>
      </c>
      <c r="C16255">
        <v>4222</v>
      </c>
      <c r="E16255">
        <v>224</v>
      </c>
      <c r="F16255" t="s">
        <v>12178</v>
      </c>
      <c r="G16255" t="s">
        <v>2044</v>
      </c>
      <c r="H16255" t="s">
        <v>2029</v>
      </c>
      <c r="I16255" t="s">
        <v>2006</v>
      </c>
      <c r="J16255" t="s">
        <v>2901</v>
      </c>
      <c r="K16255" t="s">
        <v>2902</v>
      </c>
      <c r="L16255">
        <v>5</v>
      </c>
      <c r="M16255">
        <v>696</v>
      </c>
      <c r="N16255" s="43">
        <v>3480</v>
      </c>
    </row>
    <row r="16256" ht="14.4" customHeight="1" hidden="1" spans="1:14" x14ac:dyDescent="0.25">
      <c r="A16256" s="106">
        <v>46045</v>
      </c>
      <c r="B16256">
        <v>7320</v>
      </c>
      <c r="C16256">
        <v>4223</v>
      </c>
      <c r="E16256">
        <v>224</v>
      </c>
      <c r="F16256" t="s">
        <v>12178</v>
      </c>
      <c r="G16256" t="s">
        <v>2044</v>
      </c>
      <c r="H16256" t="s">
        <v>2029</v>
      </c>
      <c r="I16256" t="s">
        <v>2006</v>
      </c>
      <c r="J16256" t="s">
        <v>2901</v>
      </c>
      <c r="K16256" t="s">
        <v>2902</v>
      </c>
      <c r="L16256">
        <v>3</v>
      </c>
      <c r="M16256">
        <v>696</v>
      </c>
      <c r="N16256" s="43">
        <v>2088</v>
      </c>
    </row>
    <row r="16257" ht="14.4" customHeight="1" hidden="1" spans="1:14" x14ac:dyDescent="0.25">
      <c r="A16257" s="106">
        <v>46045</v>
      </c>
      <c r="B16257">
        <v>7324</v>
      </c>
      <c r="C16257">
        <v>4227</v>
      </c>
      <c r="E16257">
        <v>224</v>
      </c>
      <c r="F16257" t="s">
        <v>12179</v>
      </c>
      <c r="G16257" t="s">
        <v>2097</v>
      </c>
      <c r="H16257" t="s">
        <v>2029</v>
      </c>
      <c r="I16257" t="s">
        <v>2006</v>
      </c>
      <c r="J16257" t="s">
        <v>2901</v>
      </c>
      <c r="K16257" t="s">
        <v>2902</v>
      </c>
      <c r="L16257">
        <v>5</v>
      </c>
      <c r="M16257">
        <v>696</v>
      </c>
      <c r="N16257" s="43">
        <v>3480</v>
      </c>
    </row>
    <row r="16258" ht="14.4" customHeight="1" hidden="1" spans="1:14" x14ac:dyDescent="0.25">
      <c r="A16258" s="106">
        <v>46045</v>
      </c>
      <c r="B16258">
        <v>7325</v>
      </c>
      <c r="C16258">
        <v>4228</v>
      </c>
      <c r="E16258">
        <v>224</v>
      </c>
      <c r="F16258" t="s">
        <v>12179</v>
      </c>
      <c r="G16258" t="s">
        <v>2097</v>
      </c>
      <c r="H16258" t="s">
        <v>2029</v>
      </c>
      <c r="I16258" t="s">
        <v>2006</v>
      </c>
      <c r="J16258" t="s">
        <v>2901</v>
      </c>
      <c r="K16258" t="s">
        <v>2902</v>
      </c>
      <c r="L16258">
        <v>3</v>
      </c>
      <c r="M16258">
        <v>696</v>
      </c>
      <c r="N16258" s="43">
        <v>2088</v>
      </c>
    </row>
    <row r="16259" ht="14.4" customHeight="1" hidden="1" spans="1:14" x14ac:dyDescent="0.25">
      <c r="A16259" s="106">
        <v>46045</v>
      </c>
      <c r="B16259">
        <v>7328</v>
      </c>
      <c r="C16259">
        <v>4231</v>
      </c>
      <c r="E16259">
        <v>224</v>
      </c>
      <c r="F16259" t="s">
        <v>12180</v>
      </c>
      <c r="G16259" t="s">
        <v>2095</v>
      </c>
      <c r="H16259" t="s">
        <v>2029</v>
      </c>
      <c r="I16259" t="s">
        <v>2006</v>
      </c>
      <c r="J16259" t="s">
        <v>2901</v>
      </c>
      <c r="K16259" t="s">
        <v>2902</v>
      </c>
      <c r="L16259">
        <v>5</v>
      </c>
      <c r="M16259">
        <v>696</v>
      </c>
      <c r="N16259" s="43">
        <v>3480</v>
      </c>
    </row>
    <row r="16260" ht="14.4" customHeight="1" hidden="1" spans="1:14" x14ac:dyDescent="0.25">
      <c r="A16260" s="106">
        <v>46045</v>
      </c>
      <c r="B16260">
        <v>7328</v>
      </c>
      <c r="C16260">
        <v>4231</v>
      </c>
      <c r="E16260">
        <v>224</v>
      </c>
      <c r="F16260" t="s">
        <v>12180</v>
      </c>
      <c r="G16260" t="s">
        <v>2095</v>
      </c>
      <c r="H16260" t="s">
        <v>2029</v>
      </c>
      <c r="I16260" t="s">
        <v>2006</v>
      </c>
      <c r="J16260" t="s">
        <v>2033</v>
      </c>
      <c r="K16260" t="s">
        <v>2034</v>
      </c>
      <c r="L16260">
        <v>5</v>
      </c>
      <c r="M16260">
        <v>55</v>
      </c>
      <c r="N16260" s="43">
        <v>275</v>
      </c>
    </row>
    <row r="16261" ht="14.4" customHeight="1" hidden="1" spans="1:14" x14ac:dyDescent="0.25">
      <c r="A16261" s="106">
        <v>46045</v>
      </c>
      <c r="B16261">
        <v>7329</v>
      </c>
      <c r="C16261">
        <v>4232</v>
      </c>
      <c r="E16261">
        <v>224</v>
      </c>
      <c r="F16261" t="s">
        <v>12180</v>
      </c>
      <c r="G16261" t="s">
        <v>2095</v>
      </c>
      <c r="H16261" t="s">
        <v>2029</v>
      </c>
      <c r="I16261" t="s">
        <v>2006</v>
      </c>
      <c r="J16261" t="s">
        <v>2901</v>
      </c>
      <c r="K16261" t="s">
        <v>2902</v>
      </c>
      <c r="L16261">
        <v>3</v>
      </c>
      <c r="M16261">
        <v>696</v>
      </c>
      <c r="N16261" s="43">
        <v>2088</v>
      </c>
    </row>
    <row r="16262" ht="14.4" customHeight="1" hidden="1" spans="1:14" x14ac:dyDescent="0.25">
      <c r="A16262" s="106">
        <v>46045</v>
      </c>
      <c r="B16262">
        <v>7329</v>
      </c>
      <c r="C16262">
        <v>4232</v>
      </c>
      <c r="E16262">
        <v>224</v>
      </c>
      <c r="F16262" t="s">
        <v>12180</v>
      </c>
      <c r="G16262" t="s">
        <v>2095</v>
      </c>
      <c r="H16262" t="s">
        <v>2029</v>
      </c>
      <c r="I16262" t="s">
        <v>2006</v>
      </c>
      <c r="J16262" t="s">
        <v>2033</v>
      </c>
      <c r="K16262" t="s">
        <v>2034</v>
      </c>
      <c r="L16262">
        <v>3</v>
      </c>
      <c r="M16262">
        <v>55</v>
      </c>
      <c r="N16262" s="43">
        <v>165</v>
      </c>
    </row>
    <row r="16263" ht="14.4" customHeight="1" hidden="1" spans="1:14" x14ac:dyDescent="0.25">
      <c r="A16263" s="106">
        <v>46045</v>
      </c>
      <c r="B16263">
        <v>7332</v>
      </c>
      <c r="C16263">
        <v>4235</v>
      </c>
      <c r="E16263">
        <v>224</v>
      </c>
      <c r="F16263" t="s">
        <v>12181</v>
      </c>
      <c r="G16263" t="s">
        <v>2017</v>
      </c>
      <c r="H16263" t="s">
        <v>2029</v>
      </c>
      <c r="I16263" t="s">
        <v>2006</v>
      </c>
      <c r="J16263" t="s">
        <v>2901</v>
      </c>
      <c r="K16263" t="s">
        <v>2902</v>
      </c>
      <c r="L16263">
        <v>5</v>
      </c>
      <c r="M16263">
        <v>696</v>
      </c>
      <c r="N16263" s="43">
        <v>3480</v>
      </c>
    </row>
    <row r="16264" ht="14.4" customHeight="1" hidden="1" spans="1:14" x14ac:dyDescent="0.25">
      <c r="A16264" s="106">
        <v>46045</v>
      </c>
      <c r="B16264">
        <v>7332</v>
      </c>
      <c r="C16264">
        <v>4235</v>
      </c>
      <c r="E16264">
        <v>224</v>
      </c>
      <c r="F16264" t="s">
        <v>12181</v>
      </c>
      <c r="G16264" t="s">
        <v>2017</v>
      </c>
      <c r="H16264" t="s">
        <v>2029</v>
      </c>
      <c r="I16264" t="s">
        <v>2006</v>
      </c>
      <c r="J16264" t="s">
        <v>2033</v>
      </c>
      <c r="K16264" t="s">
        <v>2034</v>
      </c>
      <c r="L16264">
        <v>5</v>
      </c>
      <c r="M16264">
        <v>55</v>
      </c>
      <c r="N16264" s="43">
        <v>275</v>
      </c>
    </row>
    <row r="16265" ht="14.4" customHeight="1" hidden="1" spans="1:14" x14ac:dyDescent="0.25">
      <c r="A16265" s="106">
        <v>46045</v>
      </c>
      <c r="B16265">
        <v>7333</v>
      </c>
      <c r="C16265">
        <v>4236</v>
      </c>
      <c r="E16265">
        <v>224</v>
      </c>
      <c r="F16265" t="s">
        <v>12181</v>
      </c>
      <c r="G16265" t="s">
        <v>2017</v>
      </c>
      <c r="H16265" t="s">
        <v>2029</v>
      </c>
      <c r="I16265" t="s">
        <v>2006</v>
      </c>
      <c r="J16265" t="s">
        <v>2901</v>
      </c>
      <c r="K16265" t="s">
        <v>2902</v>
      </c>
      <c r="L16265">
        <v>3</v>
      </c>
      <c r="M16265">
        <v>696</v>
      </c>
      <c r="N16265" s="43">
        <v>2088</v>
      </c>
    </row>
    <row r="16266" ht="14.4" customHeight="1" hidden="1" spans="1:14" x14ac:dyDescent="0.25">
      <c r="A16266" s="106">
        <v>46045</v>
      </c>
      <c r="B16266">
        <v>7333</v>
      </c>
      <c r="C16266">
        <v>4236</v>
      </c>
      <c r="E16266">
        <v>224</v>
      </c>
      <c r="F16266" t="s">
        <v>12181</v>
      </c>
      <c r="G16266" t="s">
        <v>2017</v>
      </c>
      <c r="H16266" t="s">
        <v>2029</v>
      </c>
      <c r="I16266" t="s">
        <v>2006</v>
      </c>
      <c r="J16266" t="s">
        <v>2033</v>
      </c>
      <c r="K16266" t="s">
        <v>2034</v>
      </c>
      <c r="L16266">
        <v>3</v>
      </c>
      <c r="M16266">
        <v>55</v>
      </c>
      <c r="N16266" s="43">
        <v>165</v>
      </c>
    </row>
    <row r="16267" ht="14.4" customHeight="1" hidden="1" spans="1:14" x14ac:dyDescent="0.25">
      <c r="A16267" s="106">
        <v>46045</v>
      </c>
      <c r="B16267">
        <v>7336</v>
      </c>
      <c r="C16267">
        <v>4239</v>
      </c>
      <c r="E16267">
        <v>224</v>
      </c>
      <c r="F16267" t="s">
        <v>12182</v>
      </c>
      <c r="G16267" t="s">
        <v>2012</v>
      </c>
      <c r="H16267" t="s">
        <v>2029</v>
      </c>
      <c r="I16267" t="s">
        <v>2006</v>
      </c>
      <c r="J16267" t="s">
        <v>2901</v>
      </c>
      <c r="K16267" t="s">
        <v>2902</v>
      </c>
      <c r="L16267">
        <v>5</v>
      </c>
      <c r="M16267">
        <v>696</v>
      </c>
      <c r="N16267" s="43">
        <v>3480</v>
      </c>
    </row>
    <row r="16268" ht="14.4" customHeight="1" hidden="1" spans="1:14" x14ac:dyDescent="0.25">
      <c r="A16268" s="106">
        <v>46045</v>
      </c>
      <c r="B16268">
        <v>7336</v>
      </c>
      <c r="C16268">
        <v>4239</v>
      </c>
      <c r="E16268">
        <v>224</v>
      </c>
      <c r="F16268" t="s">
        <v>12182</v>
      </c>
      <c r="G16268" t="s">
        <v>2012</v>
      </c>
      <c r="H16268" t="s">
        <v>2029</v>
      </c>
      <c r="I16268" t="s">
        <v>2006</v>
      </c>
      <c r="J16268" t="s">
        <v>2033</v>
      </c>
      <c r="K16268" t="s">
        <v>2034</v>
      </c>
      <c r="L16268">
        <v>5</v>
      </c>
      <c r="M16268">
        <v>55</v>
      </c>
      <c r="N16268" s="43">
        <v>275</v>
      </c>
    </row>
    <row r="16269" ht="14.4" customHeight="1" hidden="1" spans="1:14" x14ac:dyDescent="0.25">
      <c r="A16269" s="106">
        <v>46045</v>
      </c>
      <c r="B16269">
        <v>7337</v>
      </c>
      <c r="C16269">
        <v>4240</v>
      </c>
      <c r="E16269">
        <v>224</v>
      </c>
      <c r="F16269" t="s">
        <v>12182</v>
      </c>
      <c r="G16269" t="s">
        <v>2012</v>
      </c>
      <c r="H16269" t="s">
        <v>2029</v>
      </c>
      <c r="I16269" t="s">
        <v>2006</v>
      </c>
      <c r="J16269" t="s">
        <v>2901</v>
      </c>
      <c r="K16269" t="s">
        <v>2902</v>
      </c>
      <c r="L16269">
        <v>3</v>
      </c>
      <c r="M16269">
        <v>696</v>
      </c>
      <c r="N16269" s="43">
        <v>2088</v>
      </c>
    </row>
    <row r="16270" ht="14.4" customHeight="1" hidden="1" spans="1:14" x14ac:dyDescent="0.25">
      <c r="A16270" s="106">
        <v>46045</v>
      </c>
      <c r="B16270">
        <v>7337</v>
      </c>
      <c r="C16270">
        <v>4240</v>
      </c>
      <c r="E16270">
        <v>224</v>
      </c>
      <c r="F16270" t="s">
        <v>12182</v>
      </c>
      <c r="G16270" t="s">
        <v>2012</v>
      </c>
      <c r="H16270" t="s">
        <v>2029</v>
      </c>
      <c r="I16270" t="s">
        <v>2006</v>
      </c>
      <c r="J16270" t="s">
        <v>2033</v>
      </c>
      <c r="K16270" t="s">
        <v>2034</v>
      </c>
      <c r="L16270">
        <v>3</v>
      </c>
      <c r="M16270">
        <v>55</v>
      </c>
      <c r="N16270" s="43">
        <v>165</v>
      </c>
    </row>
    <row r="16271" ht="14.4" customHeight="1" hidden="1" spans="1:14" x14ac:dyDescent="0.25">
      <c r="A16271" s="106">
        <v>46045</v>
      </c>
      <c r="B16271">
        <v>7340</v>
      </c>
      <c r="C16271">
        <v>4243</v>
      </c>
      <c r="E16271">
        <v>224</v>
      </c>
      <c r="F16271" t="s">
        <v>12183</v>
      </c>
      <c r="G16271" t="s">
        <v>2025</v>
      </c>
      <c r="H16271" t="s">
        <v>2029</v>
      </c>
      <c r="I16271" t="s">
        <v>2006</v>
      </c>
      <c r="J16271" t="s">
        <v>2901</v>
      </c>
      <c r="K16271" t="s">
        <v>2902</v>
      </c>
      <c r="L16271">
        <v>5</v>
      </c>
      <c r="M16271">
        <v>696</v>
      </c>
      <c r="N16271" s="43">
        <v>3480</v>
      </c>
    </row>
    <row r="16272" ht="14.4" customHeight="1" hidden="1" spans="1:14" x14ac:dyDescent="0.25">
      <c r="A16272" s="106">
        <v>46045</v>
      </c>
      <c r="B16272">
        <v>7340</v>
      </c>
      <c r="C16272">
        <v>4243</v>
      </c>
      <c r="E16272">
        <v>224</v>
      </c>
      <c r="F16272" t="s">
        <v>12183</v>
      </c>
      <c r="G16272" t="s">
        <v>2025</v>
      </c>
      <c r="H16272" t="s">
        <v>2029</v>
      </c>
      <c r="I16272" t="s">
        <v>2006</v>
      </c>
      <c r="J16272" t="s">
        <v>2033</v>
      </c>
      <c r="K16272" t="s">
        <v>2034</v>
      </c>
      <c r="L16272">
        <v>5</v>
      </c>
      <c r="M16272">
        <v>55</v>
      </c>
      <c r="N16272" s="43">
        <v>275</v>
      </c>
    </row>
    <row r="16273" ht="14.4" customHeight="1" hidden="1" spans="1:14" x14ac:dyDescent="0.25">
      <c r="A16273" s="106">
        <v>46045</v>
      </c>
      <c r="B16273">
        <v>7341</v>
      </c>
      <c r="C16273">
        <v>4244</v>
      </c>
      <c r="E16273">
        <v>224</v>
      </c>
      <c r="F16273" t="s">
        <v>12183</v>
      </c>
      <c r="G16273" t="s">
        <v>2025</v>
      </c>
      <c r="H16273" t="s">
        <v>2029</v>
      </c>
      <c r="I16273" t="s">
        <v>2006</v>
      </c>
      <c r="J16273" t="s">
        <v>2901</v>
      </c>
      <c r="K16273" t="s">
        <v>2902</v>
      </c>
      <c r="L16273">
        <v>3</v>
      </c>
      <c r="M16273">
        <v>696</v>
      </c>
      <c r="N16273" s="43">
        <v>2088</v>
      </c>
    </row>
    <row r="16274" ht="14.4" customHeight="1" hidden="1" spans="1:14" x14ac:dyDescent="0.25">
      <c r="A16274" s="106">
        <v>46045</v>
      </c>
      <c r="B16274">
        <v>7341</v>
      </c>
      <c r="C16274">
        <v>4244</v>
      </c>
      <c r="E16274">
        <v>224</v>
      </c>
      <c r="F16274" t="s">
        <v>12183</v>
      </c>
      <c r="G16274" t="s">
        <v>2025</v>
      </c>
      <c r="H16274" t="s">
        <v>2029</v>
      </c>
      <c r="I16274" t="s">
        <v>2006</v>
      </c>
      <c r="J16274" t="s">
        <v>2033</v>
      </c>
      <c r="K16274" t="s">
        <v>2034</v>
      </c>
      <c r="L16274">
        <v>3</v>
      </c>
      <c r="M16274">
        <v>55</v>
      </c>
      <c r="N16274" s="43">
        <v>165</v>
      </c>
    </row>
    <row r="16275" ht="14.4" customHeight="1" hidden="1" spans="1:14" x14ac:dyDescent="0.25">
      <c r="A16275" s="106">
        <v>46045</v>
      </c>
      <c r="B16275">
        <v>7344</v>
      </c>
      <c r="C16275">
        <v>4247</v>
      </c>
      <c r="E16275">
        <v>224</v>
      </c>
      <c r="F16275" t="s">
        <v>12184</v>
      </c>
      <c r="G16275" t="s">
        <v>2044</v>
      </c>
      <c r="H16275" t="s">
        <v>2029</v>
      </c>
      <c r="I16275" t="s">
        <v>2006</v>
      </c>
      <c r="J16275" t="s">
        <v>2901</v>
      </c>
      <c r="K16275" t="s">
        <v>2902</v>
      </c>
      <c r="L16275">
        <v>5</v>
      </c>
      <c r="M16275">
        <v>696</v>
      </c>
      <c r="N16275" s="43">
        <v>3480</v>
      </c>
    </row>
    <row r="16276" ht="14.4" customHeight="1" hidden="1" spans="1:14" x14ac:dyDescent="0.25">
      <c r="A16276" s="106">
        <v>46045</v>
      </c>
      <c r="B16276">
        <v>7344</v>
      </c>
      <c r="C16276">
        <v>4247</v>
      </c>
      <c r="E16276">
        <v>224</v>
      </c>
      <c r="F16276" t="s">
        <v>12184</v>
      </c>
      <c r="G16276" t="s">
        <v>2044</v>
      </c>
      <c r="H16276" t="s">
        <v>2029</v>
      </c>
      <c r="I16276" t="s">
        <v>2006</v>
      </c>
      <c r="J16276" t="s">
        <v>2033</v>
      </c>
      <c r="K16276" t="s">
        <v>2034</v>
      </c>
      <c r="L16276">
        <v>5</v>
      </c>
      <c r="M16276">
        <v>55</v>
      </c>
      <c r="N16276" s="43">
        <v>275</v>
      </c>
    </row>
    <row r="16277" ht="14.4" customHeight="1" hidden="1" spans="1:14" x14ac:dyDescent="0.25">
      <c r="A16277" s="106">
        <v>46045</v>
      </c>
      <c r="B16277">
        <v>7345</v>
      </c>
      <c r="C16277">
        <v>4248</v>
      </c>
      <c r="E16277">
        <v>224</v>
      </c>
      <c r="F16277" t="s">
        <v>12184</v>
      </c>
      <c r="G16277" t="s">
        <v>2027</v>
      </c>
      <c r="H16277" t="s">
        <v>2029</v>
      </c>
      <c r="I16277" t="s">
        <v>2006</v>
      </c>
      <c r="J16277" t="s">
        <v>2901</v>
      </c>
      <c r="K16277" t="s">
        <v>2902</v>
      </c>
      <c r="L16277">
        <v>3</v>
      </c>
      <c r="M16277">
        <v>696</v>
      </c>
      <c r="N16277" s="43">
        <v>2088</v>
      </c>
    </row>
    <row r="16278" ht="14.4" customHeight="1" hidden="1" spans="1:14" x14ac:dyDescent="0.25">
      <c r="A16278" s="106">
        <v>46045</v>
      </c>
      <c r="B16278">
        <v>7345</v>
      </c>
      <c r="C16278">
        <v>4248</v>
      </c>
      <c r="E16278">
        <v>224</v>
      </c>
      <c r="F16278" t="s">
        <v>12184</v>
      </c>
      <c r="G16278" t="s">
        <v>2027</v>
      </c>
      <c r="H16278" t="s">
        <v>2029</v>
      </c>
      <c r="I16278" t="s">
        <v>2006</v>
      </c>
      <c r="J16278" t="s">
        <v>2033</v>
      </c>
      <c r="K16278" t="s">
        <v>2034</v>
      </c>
      <c r="L16278">
        <v>3</v>
      </c>
      <c r="M16278">
        <v>55</v>
      </c>
      <c r="N16278" s="43">
        <v>165</v>
      </c>
    </row>
    <row r="16279" ht="14.4" customHeight="1" hidden="1" spans="1:14" x14ac:dyDescent="0.25">
      <c r="A16279" s="106">
        <v>46045</v>
      </c>
      <c r="B16279">
        <v>7347</v>
      </c>
      <c r="C16279">
        <v>4250</v>
      </c>
      <c r="E16279">
        <v>224</v>
      </c>
      <c r="F16279" t="s">
        <v>12185</v>
      </c>
      <c r="G16279" t="s">
        <v>2114</v>
      </c>
      <c r="H16279" t="s">
        <v>2029</v>
      </c>
      <c r="I16279" t="s">
        <v>2006</v>
      </c>
      <c r="J16279" t="s">
        <v>2901</v>
      </c>
      <c r="K16279" t="s">
        <v>2902</v>
      </c>
      <c r="L16279">
        <v>5</v>
      </c>
      <c r="M16279">
        <v>696</v>
      </c>
      <c r="N16279" s="43">
        <v>3480</v>
      </c>
    </row>
    <row r="16280" ht="14.4" customHeight="1" hidden="1" spans="1:14" x14ac:dyDescent="0.25">
      <c r="A16280" s="106">
        <v>46045</v>
      </c>
      <c r="B16280">
        <v>7347</v>
      </c>
      <c r="C16280">
        <v>4250</v>
      </c>
      <c r="E16280">
        <v>224</v>
      </c>
      <c r="F16280" t="s">
        <v>12185</v>
      </c>
      <c r="G16280" t="s">
        <v>2114</v>
      </c>
      <c r="H16280" t="s">
        <v>2029</v>
      </c>
      <c r="I16280" t="s">
        <v>2006</v>
      </c>
      <c r="J16280" t="s">
        <v>2033</v>
      </c>
      <c r="K16280" t="s">
        <v>2034</v>
      </c>
      <c r="L16280">
        <v>5</v>
      </c>
      <c r="M16280">
        <v>55</v>
      </c>
      <c r="N16280" s="43">
        <v>275</v>
      </c>
    </row>
    <row r="16281" ht="14.4" customHeight="1" hidden="1" spans="1:14" x14ac:dyDescent="0.25">
      <c r="A16281" s="106">
        <v>46045</v>
      </c>
      <c r="B16281">
        <v>7348</v>
      </c>
      <c r="C16281">
        <v>4251</v>
      </c>
      <c r="E16281">
        <v>224</v>
      </c>
      <c r="F16281" t="s">
        <v>12185</v>
      </c>
      <c r="G16281" t="s">
        <v>2114</v>
      </c>
      <c r="H16281" t="s">
        <v>2029</v>
      </c>
      <c r="I16281" t="s">
        <v>2006</v>
      </c>
      <c r="J16281" t="s">
        <v>2901</v>
      </c>
      <c r="K16281" t="s">
        <v>2902</v>
      </c>
      <c r="L16281">
        <v>3</v>
      </c>
      <c r="M16281">
        <v>696</v>
      </c>
      <c r="N16281" s="43">
        <v>2088</v>
      </c>
    </row>
    <row r="16282" ht="14.4" customHeight="1" hidden="1" spans="1:14" x14ac:dyDescent="0.25">
      <c r="A16282" s="106">
        <v>46045</v>
      </c>
      <c r="B16282">
        <v>7348</v>
      </c>
      <c r="C16282">
        <v>4251</v>
      </c>
      <c r="E16282">
        <v>224</v>
      </c>
      <c r="F16282" t="s">
        <v>12185</v>
      </c>
      <c r="G16282" t="s">
        <v>2114</v>
      </c>
      <c r="H16282" t="s">
        <v>2029</v>
      </c>
      <c r="I16282" t="s">
        <v>2006</v>
      </c>
      <c r="J16282" t="s">
        <v>2033</v>
      </c>
      <c r="K16282" t="s">
        <v>2034</v>
      </c>
      <c r="L16282">
        <v>3</v>
      </c>
      <c r="M16282">
        <v>55</v>
      </c>
      <c r="N16282" s="43">
        <v>165</v>
      </c>
    </row>
    <row r="16283" ht="14.4" customHeight="1" hidden="1" spans="1:14" x14ac:dyDescent="0.25">
      <c r="A16283" s="106">
        <v>46045</v>
      </c>
      <c r="B16283">
        <v>7352</v>
      </c>
      <c r="C16283">
        <v>4255</v>
      </c>
      <c r="E16283">
        <v>224</v>
      </c>
      <c r="F16283" t="s">
        <v>12186</v>
      </c>
      <c r="G16283" t="s">
        <v>2095</v>
      </c>
      <c r="H16283" t="s">
        <v>2029</v>
      </c>
      <c r="I16283" t="s">
        <v>2006</v>
      </c>
      <c r="J16283" t="s">
        <v>2901</v>
      </c>
      <c r="K16283" t="s">
        <v>2902</v>
      </c>
      <c r="L16283">
        <v>5</v>
      </c>
      <c r="M16283">
        <v>696</v>
      </c>
      <c r="N16283" s="43">
        <v>3480</v>
      </c>
    </row>
    <row r="16284" ht="14.4" customHeight="1" hidden="1" spans="1:14" x14ac:dyDescent="0.25">
      <c r="A16284" s="106">
        <v>46045</v>
      </c>
      <c r="B16284">
        <v>7352</v>
      </c>
      <c r="C16284">
        <v>4255</v>
      </c>
      <c r="E16284">
        <v>224</v>
      </c>
      <c r="F16284" t="s">
        <v>12186</v>
      </c>
      <c r="G16284" t="s">
        <v>2095</v>
      </c>
      <c r="H16284" t="s">
        <v>2029</v>
      </c>
      <c r="I16284" t="s">
        <v>2006</v>
      </c>
      <c r="J16284" t="s">
        <v>2033</v>
      </c>
      <c r="K16284" t="s">
        <v>2034</v>
      </c>
      <c r="L16284">
        <v>5</v>
      </c>
      <c r="M16284">
        <v>55</v>
      </c>
      <c r="N16284" s="43">
        <v>275</v>
      </c>
    </row>
    <row r="16285" ht="14.4" customHeight="1" hidden="1" spans="1:14" x14ac:dyDescent="0.25">
      <c r="A16285" s="106">
        <v>46045</v>
      </c>
      <c r="B16285">
        <v>7353</v>
      </c>
      <c r="C16285">
        <v>4256</v>
      </c>
      <c r="E16285">
        <v>224</v>
      </c>
      <c r="F16285" t="s">
        <v>12186</v>
      </c>
      <c r="G16285" t="s">
        <v>2095</v>
      </c>
      <c r="H16285" t="s">
        <v>2029</v>
      </c>
      <c r="I16285" t="s">
        <v>2006</v>
      </c>
      <c r="J16285" t="s">
        <v>2901</v>
      </c>
      <c r="K16285" t="s">
        <v>2902</v>
      </c>
      <c r="L16285">
        <v>3</v>
      </c>
      <c r="M16285">
        <v>696</v>
      </c>
      <c r="N16285" s="43">
        <v>2088</v>
      </c>
    </row>
    <row r="16286" ht="14.4" customHeight="1" hidden="1" spans="1:14" x14ac:dyDescent="0.25">
      <c r="A16286" s="106">
        <v>46045</v>
      </c>
      <c r="B16286">
        <v>7353</v>
      </c>
      <c r="C16286">
        <v>4256</v>
      </c>
      <c r="E16286">
        <v>224</v>
      </c>
      <c r="F16286" t="s">
        <v>12186</v>
      </c>
      <c r="G16286" t="s">
        <v>2095</v>
      </c>
      <c r="H16286" t="s">
        <v>2029</v>
      </c>
      <c r="I16286" t="s">
        <v>2006</v>
      </c>
      <c r="J16286" t="s">
        <v>2033</v>
      </c>
      <c r="K16286" t="s">
        <v>2034</v>
      </c>
      <c r="L16286">
        <v>3</v>
      </c>
      <c r="M16286">
        <v>55</v>
      </c>
      <c r="N16286" s="43">
        <v>165</v>
      </c>
    </row>
    <row r="16287" ht="14.4" customHeight="1" hidden="1" spans="1:14" x14ac:dyDescent="0.25">
      <c r="A16287" s="106">
        <v>46045</v>
      </c>
      <c r="B16287">
        <v>7355</v>
      </c>
      <c r="C16287">
        <v>4258</v>
      </c>
      <c r="E16287">
        <v>224</v>
      </c>
      <c r="F16287" t="s">
        <v>12187</v>
      </c>
      <c r="G16287" t="s">
        <v>2036</v>
      </c>
      <c r="H16287" t="s">
        <v>2029</v>
      </c>
      <c r="I16287" t="s">
        <v>2006</v>
      </c>
      <c r="J16287" t="s">
        <v>2901</v>
      </c>
      <c r="K16287" t="s">
        <v>2902</v>
      </c>
      <c r="L16287">
        <v>8</v>
      </c>
      <c r="M16287">
        <v>696</v>
      </c>
      <c r="N16287" s="43">
        <v>5568</v>
      </c>
    </row>
    <row r="16288" ht="14.4" customHeight="1" hidden="1" spans="1:14" x14ac:dyDescent="0.25">
      <c r="A16288" s="106">
        <v>46045</v>
      </c>
      <c r="B16288">
        <v>7355</v>
      </c>
      <c r="C16288">
        <v>4258</v>
      </c>
      <c r="E16288">
        <v>224</v>
      </c>
      <c r="F16288" t="s">
        <v>12187</v>
      </c>
      <c r="G16288" t="s">
        <v>2036</v>
      </c>
      <c r="H16288" t="s">
        <v>2029</v>
      </c>
      <c r="I16288" t="s">
        <v>2006</v>
      </c>
      <c r="J16288" t="s">
        <v>2033</v>
      </c>
      <c r="K16288" t="s">
        <v>2034</v>
      </c>
      <c r="L16288">
        <v>8</v>
      </c>
      <c r="M16288">
        <v>55</v>
      </c>
      <c r="N16288" s="43">
        <v>440</v>
      </c>
    </row>
    <row r="16289" ht="14.4" customHeight="1" hidden="1" spans="1:14" x14ac:dyDescent="0.25">
      <c r="A16289" s="106">
        <v>46045</v>
      </c>
      <c r="B16289">
        <v>7356</v>
      </c>
      <c r="C16289">
        <v>4259</v>
      </c>
      <c r="E16289">
        <v>224</v>
      </c>
      <c r="F16289" t="s">
        <v>12187</v>
      </c>
      <c r="G16289" t="s">
        <v>2036</v>
      </c>
      <c r="H16289" t="s">
        <v>2029</v>
      </c>
      <c r="I16289" t="s">
        <v>2006</v>
      </c>
      <c r="J16289" t="s">
        <v>2901</v>
      </c>
      <c r="K16289" t="s">
        <v>2902</v>
      </c>
      <c r="L16289">
        <v>2</v>
      </c>
      <c r="M16289">
        <v>696</v>
      </c>
      <c r="N16289" s="43">
        <v>1392</v>
      </c>
    </row>
    <row r="16290" ht="14.4" customHeight="1" hidden="1" spans="1:14" x14ac:dyDescent="0.25">
      <c r="A16290" s="106">
        <v>46045</v>
      </c>
      <c r="B16290">
        <v>7356</v>
      </c>
      <c r="C16290">
        <v>4259</v>
      </c>
      <c r="E16290">
        <v>224</v>
      </c>
      <c r="F16290" t="s">
        <v>12187</v>
      </c>
      <c r="G16290" t="s">
        <v>2036</v>
      </c>
      <c r="H16290" t="s">
        <v>2029</v>
      </c>
      <c r="I16290" t="s">
        <v>2006</v>
      </c>
      <c r="J16290" t="s">
        <v>2033</v>
      </c>
      <c r="K16290" t="s">
        <v>2034</v>
      </c>
      <c r="L16290">
        <v>2</v>
      </c>
      <c r="M16290">
        <v>55</v>
      </c>
      <c r="N16290" s="43">
        <v>110</v>
      </c>
    </row>
    <row r="16291" ht="14.4" customHeight="1" hidden="1" spans="1:14" x14ac:dyDescent="0.25">
      <c r="A16291" s="106">
        <v>46045</v>
      </c>
      <c r="B16291">
        <v>7358</v>
      </c>
      <c r="C16291">
        <v>4261</v>
      </c>
      <c r="E16291">
        <v>224</v>
      </c>
      <c r="F16291" t="s">
        <v>12188</v>
      </c>
      <c r="G16291" t="s">
        <v>2054</v>
      </c>
      <c r="H16291" t="s">
        <v>2029</v>
      </c>
      <c r="I16291" t="s">
        <v>2006</v>
      </c>
      <c r="J16291" t="s">
        <v>2901</v>
      </c>
      <c r="K16291" t="s">
        <v>2902</v>
      </c>
      <c r="L16291">
        <v>8</v>
      </c>
      <c r="M16291">
        <v>696</v>
      </c>
      <c r="N16291" s="43">
        <v>5568</v>
      </c>
    </row>
    <row r="16292" ht="14.4" customHeight="1" hidden="1" spans="1:14" x14ac:dyDescent="0.25">
      <c r="A16292" s="106">
        <v>46045</v>
      </c>
      <c r="B16292">
        <v>7358</v>
      </c>
      <c r="C16292">
        <v>4261</v>
      </c>
      <c r="E16292">
        <v>224</v>
      </c>
      <c r="F16292" t="s">
        <v>12188</v>
      </c>
      <c r="G16292" t="s">
        <v>2054</v>
      </c>
      <c r="H16292" t="s">
        <v>2029</v>
      </c>
      <c r="I16292" t="s">
        <v>2006</v>
      </c>
      <c r="J16292" t="s">
        <v>2033</v>
      </c>
      <c r="K16292" t="s">
        <v>2034</v>
      </c>
      <c r="L16292">
        <v>8</v>
      </c>
      <c r="M16292">
        <v>55</v>
      </c>
      <c r="N16292" s="43">
        <v>440</v>
      </c>
    </row>
    <row r="16293" ht="14.4" customHeight="1" hidden="1" spans="1:14" x14ac:dyDescent="0.25">
      <c r="A16293" s="106">
        <v>46045</v>
      </c>
      <c r="B16293">
        <v>7359</v>
      </c>
      <c r="C16293">
        <v>4262</v>
      </c>
      <c r="E16293">
        <v>224</v>
      </c>
      <c r="F16293" t="s">
        <v>12188</v>
      </c>
      <c r="G16293" t="s">
        <v>2054</v>
      </c>
      <c r="H16293" t="s">
        <v>2029</v>
      </c>
      <c r="I16293" t="s">
        <v>2006</v>
      </c>
      <c r="J16293" t="s">
        <v>2901</v>
      </c>
      <c r="K16293" t="s">
        <v>2902</v>
      </c>
      <c r="L16293">
        <v>2</v>
      </c>
      <c r="M16293">
        <v>696</v>
      </c>
      <c r="N16293" s="43">
        <v>1392</v>
      </c>
    </row>
    <row r="16294" ht="14.4" customHeight="1" hidden="1" spans="1:14" x14ac:dyDescent="0.25">
      <c r="A16294" s="106">
        <v>46045</v>
      </c>
      <c r="B16294">
        <v>7359</v>
      </c>
      <c r="C16294">
        <v>4262</v>
      </c>
      <c r="E16294">
        <v>224</v>
      </c>
      <c r="F16294" t="s">
        <v>12188</v>
      </c>
      <c r="G16294" t="s">
        <v>2054</v>
      </c>
      <c r="H16294" t="s">
        <v>2029</v>
      </c>
      <c r="I16294" t="s">
        <v>2006</v>
      </c>
      <c r="J16294" t="s">
        <v>2033</v>
      </c>
      <c r="K16294" t="s">
        <v>2034</v>
      </c>
      <c r="L16294">
        <v>2</v>
      </c>
      <c r="M16294">
        <v>55</v>
      </c>
      <c r="N16294" s="43">
        <v>110</v>
      </c>
    </row>
    <row r="16295" ht="14.4" customHeight="1" hidden="1" spans="1:14" x14ac:dyDescent="0.25">
      <c r="A16295" s="106">
        <v>46045</v>
      </c>
      <c r="B16295">
        <v>7362</v>
      </c>
      <c r="C16295">
        <v>4265</v>
      </c>
      <c r="E16295">
        <v>224</v>
      </c>
      <c r="F16295" t="s">
        <v>12189</v>
      </c>
      <c r="G16295" t="s">
        <v>2038</v>
      </c>
      <c r="H16295" t="s">
        <v>2029</v>
      </c>
      <c r="I16295" t="s">
        <v>2006</v>
      </c>
      <c r="J16295" t="s">
        <v>2901</v>
      </c>
      <c r="K16295" t="s">
        <v>2902</v>
      </c>
      <c r="L16295">
        <v>8</v>
      </c>
      <c r="M16295">
        <v>696</v>
      </c>
      <c r="N16295" s="43">
        <v>5568</v>
      </c>
    </row>
    <row r="16296" ht="14.4" customHeight="1" hidden="1" spans="1:14" x14ac:dyDescent="0.25">
      <c r="A16296" s="106">
        <v>46045</v>
      </c>
      <c r="B16296">
        <v>7362</v>
      </c>
      <c r="C16296">
        <v>4265</v>
      </c>
      <c r="E16296">
        <v>224</v>
      </c>
      <c r="F16296" t="s">
        <v>12189</v>
      </c>
      <c r="G16296" t="s">
        <v>2038</v>
      </c>
      <c r="H16296" t="s">
        <v>2029</v>
      </c>
      <c r="I16296" t="s">
        <v>2006</v>
      </c>
      <c r="J16296" t="s">
        <v>2033</v>
      </c>
      <c r="K16296" t="s">
        <v>2034</v>
      </c>
      <c r="L16296">
        <v>8</v>
      </c>
      <c r="M16296">
        <v>55</v>
      </c>
      <c r="N16296" s="43">
        <v>440</v>
      </c>
    </row>
    <row r="16297" ht="14.4" customHeight="1" hidden="1" spans="1:14" x14ac:dyDescent="0.25">
      <c r="A16297" s="106">
        <v>46045</v>
      </c>
      <c r="B16297">
        <v>7363</v>
      </c>
      <c r="C16297">
        <v>4266</v>
      </c>
      <c r="E16297">
        <v>224</v>
      </c>
      <c r="F16297" t="s">
        <v>12189</v>
      </c>
      <c r="G16297" t="s">
        <v>2038</v>
      </c>
      <c r="H16297" t="s">
        <v>2029</v>
      </c>
      <c r="I16297" t="s">
        <v>2006</v>
      </c>
      <c r="J16297" t="s">
        <v>2901</v>
      </c>
      <c r="K16297" t="s">
        <v>2902</v>
      </c>
      <c r="L16297">
        <v>2</v>
      </c>
      <c r="M16297">
        <v>696</v>
      </c>
      <c r="N16297" s="43">
        <v>1392</v>
      </c>
    </row>
    <row r="16298" ht="14.4" customHeight="1" hidden="1" spans="1:14" x14ac:dyDescent="0.25">
      <c r="A16298" s="106">
        <v>46045</v>
      </c>
      <c r="B16298">
        <v>7363</v>
      </c>
      <c r="C16298">
        <v>4266</v>
      </c>
      <c r="E16298">
        <v>224</v>
      </c>
      <c r="F16298" t="s">
        <v>12189</v>
      </c>
      <c r="G16298" t="s">
        <v>2038</v>
      </c>
      <c r="H16298" t="s">
        <v>2029</v>
      </c>
      <c r="I16298" t="s">
        <v>2006</v>
      </c>
      <c r="J16298" t="s">
        <v>2033</v>
      </c>
      <c r="K16298" t="s">
        <v>2034</v>
      </c>
      <c r="L16298">
        <v>2</v>
      </c>
      <c r="M16298">
        <v>55</v>
      </c>
      <c r="N16298" s="43">
        <v>110</v>
      </c>
    </row>
    <row r="16299" ht="14.4" customHeight="1" hidden="1" spans="1:14" x14ac:dyDescent="0.25">
      <c r="A16299" s="106">
        <v>46045</v>
      </c>
      <c r="B16299">
        <v>7365</v>
      </c>
      <c r="C16299">
        <v>4268</v>
      </c>
      <c r="E16299">
        <v>224</v>
      </c>
      <c r="F16299" t="s">
        <v>12190</v>
      </c>
      <c r="G16299" t="s">
        <v>2097</v>
      </c>
      <c r="H16299" t="s">
        <v>2029</v>
      </c>
      <c r="I16299" t="s">
        <v>2006</v>
      </c>
      <c r="J16299" t="s">
        <v>2901</v>
      </c>
      <c r="K16299" t="s">
        <v>2902</v>
      </c>
      <c r="L16299">
        <v>5</v>
      </c>
      <c r="M16299">
        <v>696</v>
      </c>
      <c r="N16299" s="43">
        <v>3480</v>
      </c>
    </row>
    <row r="16300" ht="14.4" customHeight="1" hidden="1" spans="1:14" x14ac:dyDescent="0.25">
      <c r="A16300" s="106">
        <v>46045</v>
      </c>
      <c r="B16300">
        <v>7365</v>
      </c>
      <c r="C16300">
        <v>4268</v>
      </c>
      <c r="E16300">
        <v>224</v>
      </c>
      <c r="F16300" t="s">
        <v>12190</v>
      </c>
      <c r="G16300" t="s">
        <v>2097</v>
      </c>
      <c r="H16300" t="s">
        <v>2029</v>
      </c>
      <c r="I16300" t="s">
        <v>2006</v>
      </c>
      <c r="J16300" t="s">
        <v>2033</v>
      </c>
      <c r="K16300" t="s">
        <v>2034</v>
      </c>
      <c r="L16300">
        <v>5</v>
      </c>
      <c r="M16300">
        <v>55</v>
      </c>
      <c r="N16300" s="43">
        <v>275</v>
      </c>
    </row>
    <row r="16301" ht="14.4" customHeight="1" hidden="1" spans="1:14" x14ac:dyDescent="0.25">
      <c r="A16301" s="106">
        <v>46045</v>
      </c>
      <c r="B16301">
        <v>7366</v>
      </c>
      <c r="C16301">
        <v>4269</v>
      </c>
      <c r="E16301">
        <v>224</v>
      </c>
      <c r="F16301" t="s">
        <v>12190</v>
      </c>
      <c r="G16301" t="s">
        <v>2097</v>
      </c>
      <c r="H16301" t="s">
        <v>2029</v>
      </c>
      <c r="I16301" t="s">
        <v>2006</v>
      </c>
      <c r="J16301" t="s">
        <v>2901</v>
      </c>
      <c r="K16301" t="s">
        <v>2902</v>
      </c>
      <c r="L16301">
        <v>3</v>
      </c>
      <c r="M16301">
        <v>696</v>
      </c>
      <c r="N16301" s="43">
        <v>2088</v>
      </c>
    </row>
    <row r="16302" ht="14.4" customHeight="1" hidden="1" spans="1:14" x14ac:dyDescent="0.25">
      <c r="A16302" s="106">
        <v>46045</v>
      </c>
      <c r="B16302">
        <v>7366</v>
      </c>
      <c r="C16302">
        <v>4269</v>
      </c>
      <c r="E16302">
        <v>224</v>
      </c>
      <c r="F16302" t="s">
        <v>12190</v>
      </c>
      <c r="G16302" t="s">
        <v>2097</v>
      </c>
      <c r="H16302" t="s">
        <v>2029</v>
      </c>
      <c r="I16302" t="s">
        <v>2006</v>
      </c>
      <c r="J16302" t="s">
        <v>2033</v>
      </c>
      <c r="K16302" t="s">
        <v>2034</v>
      </c>
      <c r="L16302">
        <v>3</v>
      </c>
      <c r="M16302">
        <v>55</v>
      </c>
      <c r="N16302" s="43">
        <v>165</v>
      </c>
    </row>
    <row r="16303" ht="14.4" customHeight="1" hidden="1" spans="1:14" x14ac:dyDescent="0.25">
      <c r="A16303" s="106">
        <v>46060</v>
      </c>
      <c r="B16303">
        <v>7945</v>
      </c>
      <c r="C16303">
        <v>4843</v>
      </c>
      <c r="E16303">
        <v>224</v>
      </c>
      <c r="F16303" t="s">
        <v>12191</v>
      </c>
      <c r="G16303" t="s">
        <v>2012</v>
      </c>
      <c r="H16303" t="s">
        <v>2029</v>
      </c>
      <c r="I16303" t="s">
        <v>2006</v>
      </c>
      <c r="J16303" t="s">
        <v>2033</v>
      </c>
      <c r="K16303" t="s">
        <v>2034</v>
      </c>
      <c r="L16303">
        <v>1</v>
      </c>
      <c r="M16303">
        <v>2000</v>
      </c>
      <c r="N16303" s="43">
        <v>2000</v>
      </c>
    </row>
    <row r="16304" ht="14.4" customHeight="1" hidden="1" spans="1:14" x14ac:dyDescent="0.25">
      <c r="A16304" s="106">
        <v>46060</v>
      </c>
      <c r="B16304">
        <v>7945</v>
      </c>
      <c r="C16304">
        <v>4843</v>
      </c>
      <c r="E16304">
        <v>224</v>
      </c>
      <c r="F16304" t="s">
        <v>12191</v>
      </c>
      <c r="G16304" t="s">
        <v>2012</v>
      </c>
      <c r="H16304" t="s">
        <v>2029</v>
      </c>
      <c r="I16304" t="s">
        <v>2006</v>
      </c>
      <c r="J16304" t="s">
        <v>4904</v>
      </c>
      <c r="K16304" t="s">
        <v>4905</v>
      </c>
      <c r="L16304">
        <v>5</v>
      </c>
      <c r="M16304">
        <v>640</v>
      </c>
      <c r="N16304" s="43">
        <v>3200</v>
      </c>
    </row>
    <row r="16305" ht="14.4" customHeight="1" hidden="1" spans="1:14" x14ac:dyDescent="0.25">
      <c r="A16305" s="106">
        <v>46060</v>
      </c>
      <c r="B16305">
        <v>7946</v>
      </c>
      <c r="C16305">
        <v>4844</v>
      </c>
      <c r="E16305">
        <v>224</v>
      </c>
      <c r="F16305" t="s">
        <v>12191</v>
      </c>
      <c r="G16305" t="s">
        <v>2012</v>
      </c>
      <c r="H16305" t="s">
        <v>2029</v>
      </c>
      <c r="I16305" t="s">
        <v>2006</v>
      </c>
      <c r="J16305" t="s">
        <v>4904</v>
      </c>
      <c r="K16305" t="s">
        <v>4905</v>
      </c>
      <c r="L16305">
        <v>3</v>
      </c>
      <c r="M16305">
        <v>640</v>
      </c>
      <c r="N16305" s="43">
        <v>1920</v>
      </c>
    </row>
    <row r="16306" ht="14.4" customHeight="1" hidden="1" spans="1:14" x14ac:dyDescent="0.25">
      <c r="A16306" s="106">
        <v>46060</v>
      </c>
      <c r="B16306">
        <v>7951</v>
      </c>
      <c r="C16306">
        <v>4850</v>
      </c>
      <c r="E16306">
        <v>224</v>
      </c>
      <c r="F16306" t="s">
        <v>12192</v>
      </c>
      <c r="G16306" t="s">
        <v>2027</v>
      </c>
      <c r="H16306" t="s">
        <v>2029</v>
      </c>
      <c r="I16306" t="s">
        <v>2006</v>
      </c>
      <c r="J16306" t="s">
        <v>4904</v>
      </c>
      <c r="K16306" t="s">
        <v>4905</v>
      </c>
      <c r="L16306">
        <v>5</v>
      </c>
      <c r="M16306">
        <v>640</v>
      </c>
      <c r="N16306" s="43">
        <v>3200</v>
      </c>
    </row>
    <row r="16307" ht="14.4" customHeight="1" hidden="1" spans="1:14" x14ac:dyDescent="0.25">
      <c r="A16307" s="106">
        <v>46060</v>
      </c>
      <c r="B16307">
        <v>7952</v>
      </c>
      <c r="C16307">
        <v>4851</v>
      </c>
      <c r="E16307">
        <v>224</v>
      </c>
      <c r="F16307" t="s">
        <v>12192</v>
      </c>
      <c r="G16307" t="s">
        <v>2027</v>
      </c>
      <c r="H16307" t="s">
        <v>2029</v>
      </c>
      <c r="I16307" t="s">
        <v>2006</v>
      </c>
      <c r="J16307" t="s">
        <v>4904</v>
      </c>
      <c r="K16307" t="s">
        <v>4905</v>
      </c>
      <c r="L16307">
        <v>3</v>
      </c>
      <c r="M16307">
        <v>640</v>
      </c>
      <c r="N16307" s="43">
        <v>1920</v>
      </c>
    </row>
    <row r="16308" ht="14.4" customHeight="1" hidden="1" spans="1:14" x14ac:dyDescent="0.25">
      <c r="A16308" s="106">
        <v>46060</v>
      </c>
      <c r="B16308">
        <v>7957</v>
      </c>
      <c r="C16308">
        <v>4856</v>
      </c>
      <c r="E16308">
        <v>224</v>
      </c>
      <c r="F16308" t="s">
        <v>12193</v>
      </c>
      <c r="G16308" t="s">
        <v>2095</v>
      </c>
      <c r="H16308" t="s">
        <v>2029</v>
      </c>
      <c r="I16308" t="s">
        <v>2006</v>
      </c>
      <c r="J16308" t="s">
        <v>4904</v>
      </c>
      <c r="K16308" t="s">
        <v>4905</v>
      </c>
      <c r="L16308">
        <v>5</v>
      </c>
      <c r="M16308">
        <v>640</v>
      </c>
      <c r="N16308" s="43">
        <v>3200</v>
      </c>
    </row>
    <row r="16309" ht="14.4" customHeight="1" hidden="1" spans="1:14" x14ac:dyDescent="0.25">
      <c r="A16309" s="106">
        <v>46060</v>
      </c>
      <c r="B16309">
        <v>7958</v>
      </c>
      <c r="C16309">
        <v>4857</v>
      </c>
      <c r="E16309">
        <v>224</v>
      </c>
      <c r="F16309" t="s">
        <v>12193</v>
      </c>
      <c r="G16309" t="s">
        <v>2095</v>
      </c>
      <c r="H16309" t="s">
        <v>2029</v>
      </c>
      <c r="I16309" t="s">
        <v>2006</v>
      </c>
      <c r="J16309" t="s">
        <v>4904</v>
      </c>
      <c r="K16309" t="s">
        <v>4905</v>
      </c>
      <c r="L16309">
        <v>3</v>
      </c>
      <c r="M16309">
        <v>640</v>
      </c>
      <c r="N16309" s="43">
        <v>1920</v>
      </c>
    </row>
    <row r="16310" ht="14.4" customHeight="1" hidden="1" spans="1:14" x14ac:dyDescent="0.25">
      <c r="A16310" s="106">
        <v>46060</v>
      </c>
      <c r="B16310">
        <v>7961</v>
      </c>
      <c r="C16310">
        <v>4860</v>
      </c>
      <c r="E16310">
        <v>224</v>
      </c>
      <c r="F16310" t="s">
        <v>12194</v>
      </c>
      <c r="G16310" t="s">
        <v>2012</v>
      </c>
      <c r="H16310" t="s">
        <v>2029</v>
      </c>
      <c r="I16310" t="s">
        <v>2006</v>
      </c>
      <c r="J16310" t="s">
        <v>2856</v>
      </c>
      <c r="K16310" t="s">
        <v>2857</v>
      </c>
      <c r="L16310">
        <v>5</v>
      </c>
      <c r="M16310">
        <v>580</v>
      </c>
      <c r="N16310" s="43">
        <v>2900</v>
      </c>
    </row>
    <row r="16311" ht="14.4" customHeight="1" hidden="1" spans="1:14" x14ac:dyDescent="0.25">
      <c r="A16311" s="106">
        <v>46060</v>
      </c>
      <c r="B16311">
        <v>7962</v>
      </c>
      <c r="C16311">
        <v>4861</v>
      </c>
      <c r="E16311">
        <v>224</v>
      </c>
      <c r="F16311" t="s">
        <v>12194</v>
      </c>
      <c r="G16311" t="s">
        <v>2012</v>
      </c>
      <c r="H16311" t="s">
        <v>2029</v>
      </c>
      <c r="I16311" t="s">
        <v>2006</v>
      </c>
      <c r="J16311" t="s">
        <v>2856</v>
      </c>
      <c r="K16311" t="s">
        <v>2857</v>
      </c>
      <c r="L16311">
        <v>3</v>
      </c>
      <c r="M16311">
        <v>580</v>
      </c>
      <c r="N16311" s="43">
        <v>1740</v>
      </c>
    </row>
    <row r="16312" ht="14.4" customHeight="1" hidden="1" spans="1:14" x14ac:dyDescent="0.25">
      <c r="A16312" s="106">
        <v>46060</v>
      </c>
      <c r="B16312">
        <v>7967</v>
      </c>
      <c r="C16312">
        <v>4866</v>
      </c>
      <c r="E16312">
        <v>224</v>
      </c>
      <c r="F16312" t="s">
        <v>12195</v>
      </c>
      <c r="G16312" t="s">
        <v>2025</v>
      </c>
      <c r="H16312" t="s">
        <v>2029</v>
      </c>
      <c r="I16312" t="s">
        <v>2006</v>
      </c>
      <c r="J16312" t="s">
        <v>2856</v>
      </c>
      <c r="K16312" t="s">
        <v>2857</v>
      </c>
      <c r="L16312">
        <v>5</v>
      </c>
      <c r="M16312">
        <v>580</v>
      </c>
      <c r="N16312" s="43">
        <v>2900</v>
      </c>
    </row>
    <row r="16313" ht="14.4" customHeight="1" hidden="1" spans="1:14" x14ac:dyDescent="0.25">
      <c r="A16313" s="106">
        <v>46060</v>
      </c>
      <c r="B16313">
        <v>7968</v>
      </c>
      <c r="C16313">
        <v>4867</v>
      </c>
      <c r="E16313">
        <v>224</v>
      </c>
      <c r="F16313" t="s">
        <v>12195</v>
      </c>
      <c r="G16313" t="s">
        <v>2025</v>
      </c>
      <c r="H16313" t="s">
        <v>2029</v>
      </c>
      <c r="I16313" t="s">
        <v>2006</v>
      </c>
      <c r="J16313" t="s">
        <v>2856</v>
      </c>
      <c r="K16313" t="s">
        <v>2857</v>
      </c>
      <c r="L16313">
        <v>3</v>
      </c>
      <c r="M16313">
        <v>580</v>
      </c>
      <c r="N16313" s="43">
        <v>1740</v>
      </c>
    </row>
    <row r="16314" ht="14.4" customHeight="1" hidden="1" spans="1:14" x14ac:dyDescent="0.25">
      <c r="A16314" s="106">
        <v>46060</v>
      </c>
      <c r="B16314">
        <v>7970</v>
      </c>
      <c r="C16314">
        <v>4869</v>
      </c>
      <c r="E16314">
        <v>224</v>
      </c>
      <c r="F16314" t="s">
        <v>12196</v>
      </c>
      <c r="G16314" t="s">
        <v>2095</v>
      </c>
      <c r="I16314" t="s">
        <v>2006</v>
      </c>
      <c r="J16314" t="s">
        <v>2856</v>
      </c>
      <c r="K16314" t="s">
        <v>2857</v>
      </c>
      <c r="L16314">
        <v>3</v>
      </c>
      <c r="M16314">
        <v>580</v>
      </c>
      <c r="N16314" s="43">
        <v>1740</v>
      </c>
    </row>
    <row r="16315" ht="14.4" customHeight="1" hidden="1" spans="1:14" x14ac:dyDescent="0.25">
      <c r="A16315" s="106">
        <v>46070</v>
      </c>
      <c r="B16315">
        <v>8359</v>
      </c>
      <c r="C16315">
        <v>5257</v>
      </c>
      <c r="E16315">
        <v>224</v>
      </c>
      <c r="F16315" t="s">
        <v>12197</v>
      </c>
      <c r="G16315" t="s">
        <v>2021</v>
      </c>
      <c r="H16315" t="s">
        <v>2029</v>
      </c>
      <c r="I16315" t="s">
        <v>2006</v>
      </c>
      <c r="J16315" t="s">
        <v>12198</v>
      </c>
      <c r="K16315" t="s">
        <v>12199</v>
      </c>
      <c r="L16315">
        <v>8</v>
      </c>
      <c r="M16315">
        <v>640</v>
      </c>
      <c r="N16315" s="43">
        <v>5120</v>
      </c>
    </row>
    <row r="16316" ht="14.4" customHeight="1" hidden="1" spans="1:14" x14ac:dyDescent="0.25">
      <c r="A16316" s="106">
        <v>46070</v>
      </c>
      <c r="B16316">
        <v>8359</v>
      </c>
      <c r="C16316">
        <v>5257</v>
      </c>
      <c r="E16316">
        <v>224</v>
      </c>
      <c r="F16316" t="s">
        <v>12197</v>
      </c>
      <c r="G16316" t="s">
        <v>2021</v>
      </c>
      <c r="H16316" t="s">
        <v>2029</v>
      </c>
      <c r="I16316" t="s">
        <v>2006</v>
      </c>
      <c r="J16316" t="s">
        <v>2033</v>
      </c>
      <c r="K16316" t="s">
        <v>2034</v>
      </c>
      <c r="L16316">
        <v>1</v>
      </c>
      <c r="M16316">
        <v>2000</v>
      </c>
      <c r="N16316" s="43">
        <v>2000</v>
      </c>
    </row>
    <row r="16317" ht="14.4" customHeight="1" hidden="1" spans="1:14" x14ac:dyDescent="0.25">
      <c r="A16317" s="106">
        <v>46070</v>
      </c>
      <c r="B16317">
        <v>8360</v>
      </c>
      <c r="C16317">
        <v>5258</v>
      </c>
      <c r="E16317">
        <v>224</v>
      </c>
      <c r="F16317" t="s">
        <v>12197</v>
      </c>
      <c r="G16317" t="s">
        <v>2021</v>
      </c>
      <c r="H16317" t="s">
        <v>2029</v>
      </c>
      <c r="I16317" t="s">
        <v>2006</v>
      </c>
      <c r="J16317" t="s">
        <v>12198</v>
      </c>
      <c r="K16317" t="s">
        <v>12199</v>
      </c>
      <c r="L16317">
        <v>2</v>
      </c>
      <c r="M16317">
        <v>640</v>
      </c>
      <c r="N16317" s="43">
        <v>1280</v>
      </c>
    </row>
    <row r="16318" ht="14.4" customHeight="1" hidden="1" spans="1:14" x14ac:dyDescent="0.25">
      <c r="A16318" s="106">
        <v>46070</v>
      </c>
      <c r="B16318">
        <v>8361</v>
      </c>
      <c r="C16318">
        <v>5259</v>
      </c>
      <c r="E16318">
        <v>224</v>
      </c>
      <c r="F16318" t="s">
        <v>9619</v>
      </c>
      <c r="G16318" t="s">
        <v>2038</v>
      </c>
      <c r="H16318" t="s">
        <v>2029</v>
      </c>
      <c r="I16318" t="s">
        <v>2006</v>
      </c>
      <c r="J16318" t="s">
        <v>12198</v>
      </c>
      <c r="K16318" t="s">
        <v>12199</v>
      </c>
      <c r="L16318">
        <v>8</v>
      </c>
      <c r="M16318">
        <v>640</v>
      </c>
      <c r="N16318" s="43">
        <v>5120</v>
      </c>
    </row>
    <row r="16319" ht="14.4" customHeight="1" hidden="1" spans="1:14" x14ac:dyDescent="0.25">
      <c r="A16319" s="106">
        <v>46070</v>
      </c>
      <c r="B16319">
        <v>8362</v>
      </c>
      <c r="C16319">
        <v>5260</v>
      </c>
      <c r="E16319">
        <v>224</v>
      </c>
      <c r="F16319" t="s">
        <v>9619</v>
      </c>
      <c r="G16319" t="s">
        <v>2038</v>
      </c>
      <c r="H16319" t="s">
        <v>2029</v>
      </c>
      <c r="I16319" t="s">
        <v>2006</v>
      </c>
      <c r="J16319" t="s">
        <v>12198</v>
      </c>
      <c r="K16319" t="s">
        <v>12199</v>
      </c>
      <c r="L16319">
        <v>2</v>
      </c>
      <c r="M16319">
        <v>640</v>
      </c>
      <c r="N16319" s="43">
        <v>1280</v>
      </c>
    </row>
    <row r="16320" ht="14.4" customHeight="1" hidden="1" spans="1:14" x14ac:dyDescent="0.25">
      <c r="A16320" s="106">
        <v>46070</v>
      </c>
      <c r="B16320">
        <v>8365</v>
      </c>
      <c r="C16320">
        <v>5261</v>
      </c>
      <c r="E16320">
        <v>224</v>
      </c>
      <c r="F16320" t="s">
        <v>5846</v>
      </c>
      <c r="G16320" t="s">
        <v>2063</v>
      </c>
      <c r="H16320" t="s">
        <v>2029</v>
      </c>
      <c r="I16320" t="s">
        <v>2006</v>
      </c>
      <c r="J16320" t="s">
        <v>12198</v>
      </c>
      <c r="K16320" t="s">
        <v>12199</v>
      </c>
      <c r="L16320">
        <v>8</v>
      </c>
      <c r="M16320">
        <v>640</v>
      </c>
      <c r="N16320" s="43">
        <v>5120</v>
      </c>
    </row>
    <row r="16321" ht="14.4" customHeight="1" hidden="1" spans="1:14" x14ac:dyDescent="0.25">
      <c r="A16321" s="106">
        <v>46070</v>
      </c>
      <c r="B16321">
        <v>8366</v>
      </c>
      <c r="C16321">
        <v>5262</v>
      </c>
      <c r="E16321">
        <v>224</v>
      </c>
      <c r="F16321" t="s">
        <v>5846</v>
      </c>
      <c r="G16321" t="s">
        <v>2063</v>
      </c>
      <c r="H16321" t="s">
        <v>2029</v>
      </c>
      <c r="I16321" t="s">
        <v>2006</v>
      </c>
      <c r="J16321" t="s">
        <v>12198</v>
      </c>
      <c r="K16321" t="s">
        <v>12199</v>
      </c>
      <c r="L16321">
        <v>2</v>
      </c>
      <c r="M16321">
        <v>640</v>
      </c>
      <c r="N16321" s="43">
        <v>1280</v>
      </c>
    </row>
    <row r="16322" ht="14.4" customHeight="1" hidden="1" spans="1:14" x14ac:dyDescent="0.25">
      <c r="A16322" s="106">
        <v>46070</v>
      </c>
      <c r="B16322">
        <v>8367</v>
      </c>
      <c r="C16322">
        <v>5263</v>
      </c>
      <c r="E16322">
        <v>224</v>
      </c>
      <c r="F16322" t="s">
        <v>12082</v>
      </c>
      <c r="G16322" t="s">
        <v>2054</v>
      </c>
      <c r="H16322" t="s">
        <v>2029</v>
      </c>
      <c r="I16322" t="s">
        <v>2006</v>
      </c>
      <c r="J16322" t="s">
        <v>12198</v>
      </c>
      <c r="K16322" t="s">
        <v>12199</v>
      </c>
      <c r="L16322">
        <v>8</v>
      </c>
      <c r="M16322">
        <v>640</v>
      </c>
      <c r="N16322" s="43">
        <v>5120</v>
      </c>
    </row>
    <row r="16323" ht="14.4" customHeight="1" hidden="1" spans="1:14" x14ac:dyDescent="0.25">
      <c r="A16323" s="106">
        <v>46070</v>
      </c>
      <c r="B16323">
        <v>8368</v>
      </c>
      <c r="C16323">
        <v>5264</v>
      </c>
      <c r="E16323">
        <v>224</v>
      </c>
      <c r="F16323" t="s">
        <v>12082</v>
      </c>
      <c r="G16323" t="s">
        <v>2054</v>
      </c>
      <c r="H16323" t="s">
        <v>2029</v>
      </c>
      <c r="I16323" t="s">
        <v>2006</v>
      </c>
      <c r="J16323" t="s">
        <v>12198</v>
      </c>
      <c r="K16323" t="s">
        <v>12199</v>
      </c>
      <c r="L16323">
        <v>2</v>
      </c>
      <c r="M16323">
        <v>640</v>
      </c>
      <c r="N16323" s="43">
        <v>1280</v>
      </c>
    </row>
    <row r="16324" ht="14.4" customHeight="1" hidden="1" spans="1:14" x14ac:dyDescent="0.25">
      <c r="A16324" s="106">
        <v>46070</v>
      </c>
      <c r="B16324">
        <v>8369</v>
      </c>
      <c r="C16324">
        <v>5265</v>
      </c>
      <c r="E16324">
        <v>224</v>
      </c>
      <c r="F16324" t="s">
        <v>5847</v>
      </c>
      <c r="G16324" t="s">
        <v>2036</v>
      </c>
      <c r="H16324" t="s">
        <v>2029</v>
      </c>
      <c r="I16324" t="s">
        <v>2006</v>
      </c>
      <c r="J16324" t="s">
        <v>12198</v>
      </c>
      <c r="K16324" t="s">
        <v>12199</v>
      </c>
      <c r="L16324">
        <v>8</v>
      </c>
      <c r="M16324">
        <v>640</v>
      </c>
      <c r="N16324" s="43">
        <v>5120</v>
      </c>
    </row>
    <row r="16325" ht="14.4" customHeight="1" hidden="1" spans="1:14" x14ac:dyDescent="0.25">
      <c r="A16325" s="106">
        <v>46070</v>
      </c>
      <c r="B16325">
        <v>8369</v>
      </c>
      <c r="C16325">
        <v>5265</v>
      </c>
      <c r="E16325">
        <v>224</v>
      </c>
      <c r="F16325" t="s">
        <v>5847</v>
      </c>
      <c r="G16325" t="s">
        <v>2036</v>
      </c>
      <c r="H16325" t="s">
        <v>2029</v>
      </c>
      <c r="I16325" t="s">
        <v>2006</v>
      </c>
      <c r="J16325" t="s">
        <v>2033</v>
      </c>
      <c r="K16325" t="s">
        <v>2034</v>
      </c>
      <c r="L16325">
        <v>8</v>
      </c>
      <c r="M16325">
        <v>55</v>
      </c>
      <c r="N16325" s="43">
        <v>440</v>
      </c>
    </row>
    <row r="16326" ht="14.4" customHeight="1" hidden="1" spans="1:14" x14ac:dyDescent="0.25">
      <c r="A16326" s="106">
        <v>46070</v>
      </c>
      <c r="B16326">
        <v>8370</v>
      </c>
      <c r="C16326">
        <v>5266</v>
      </c>
      <c r="E16326">
        <v>224</v>
      </c>
      <c r="F16326" t="s">
        <v>5847</v>
      </c>
      <c r="G16326" t="s">
        <v>2036</v>
      </c>
      <c r="H16326" t="s">
        <v>2029</v>
      </c>
      <c r="I16326" t="s">
        <v>2006</v>
      </c>
      <c r="J16326" t="s">
        <v>12198</v>
      </c>
      <c r="K16326" t="s">
        <v>12199</v>
      </c>
      <c r="L16326">
        <v>2</v>
      </c>
      <c r="M16326">
        <v>640</v>
      </c>
      <c r="N16326" s="43">
        <v>1280</v>
      </c>
    </row>
    <row r="16327" ht="14.4" customHeight="1" hidden="1" spans="1:14" x14ac:dyDescent="0.25">
      <c r="A16327" s="106">
        <v>46070</v>
      </c>
      <c r="B16327">
        <v>8370</v>
      </c>
      <c r="C16327">
        <v>5266</v>
      </c>
      <c r="E16327">
        <v>224</v>
      </c>
      <c r="F16327" t="s">
        <v>5847</v>
      </c>
      <c r="G16327" t="s">
        <v>2036</v>
      </c>
      <c r="H16327" t="s">
        <v>2029</v>
      </c>
      <c r="I16327" t="s">
        <v>2006</v>
      </c>
      <c r="J16327" t="s">
        <v>2033</v>
      </c>
      <c r="K16327" t="s">
        <v>2034</v>
      </c>
      <c r="L16327">
        <v>2</v>
      </c>
      <c r="M16327">
        <v>55</v>
      </c>
      <c r="N16327" s="43">
        <v>110</v>
      </c>
    </row>
    <row r="16328" ht="14.4" customHeight="1" hidden="1" spans="1:14" x14ac:dyDescent="0.25">
      <c r="A16328" s="106">
        <v>46070</v>
      </c>
      <c r="B16328">
        <v>8371</v>
      </c>
      <c r="C16328">
        <v>5267</v>
      </c>
      <c r="E16328">
        <v>224</v>
      </c>
      <c r="F16328" t="s">
        <v>12200</v>
      </c>
      <c r="G16328" t="s">
        <v>2025</v>
      </c>
      <c r="H16328" t="s">
        <v>2029</v>
      </c>
      <c r="I16328" t="s">
        <v>2006</v>
      </c>
      <c r="J16328" t="s">
        <v>12198</v>
      </c>
      <c r="K16328" t="s">
        <v>12199</v>
      </c>
      <c r="L16328">
        <v>5</v>
      </c>
      <c r="M16328">
        <v>640</v>
      </c>
      <c r="N16328" s="43">
        <v>3200</v>
      </c>
    </row>
    <row r="16329" ht="14.4" customHeight="1" hidden="1" spans="1:14" x14ac:dyDescent="0.25">
      <c r="A16329" s="106">
        <v>46070</v>
      </c>
      <c r="B16329">
        <v>8371</v>
      </c>
      <c r="C16329">
        <v>5267</v>
      </c>
      <c r="E16329">
        <v>224</v>
      </c>
      <c r="F16329" t="s">
        <v>12200</v>
      </c>
      <c r="G16329" t="s">
        <v>2025</v>
      </c>
      <c r="H16329" t="s">
        <v>2029</v>
      </c>
      <c r="I16329" t="s">
        <v>2006</v>
      </c>
      <c r="J16329" t="s">
        <v>2033</v>
      </c>
      <c r="K16329" t="s">
        <v>2034</v>
      </c>
      <c r="L16329">
        <v>5</v>
      </c>
      <c r="M16329">
        <v>55</v>
      </c>
      <c r="N16329" s="43">
        <v>275</v>
      </c>
    </row>
    <row r="16330" ht="14.4" customHeight="1" hidden="1" spans="1:14" x14ac:dyDescent="0.25">
      <c r="A16330" s="106">
        <v>46070</v>
      </c>
      <c r="B16330">
        <v>8372</v>
      </c>
      <c r="C16330">
        <v>5268</v>
      </c>
      <c r="E16330">
        <v>224</v>
      </c>
      <c r="F16330" t="s">
        <v>12200</v>
      </c>
      <c r="G16330" t="s">
        <v>2025</v>
      </c>
      <c r="H16330" t="s">
        <v>2029</v>
      </c>
      <c r="I16330" t="s">
        <v>2006</v>
      </c>
      <c r="J16330" t="s">
        <v>12198</v>
      </c>
      <c r="K16330" t="s">
        <v>12199</v>
      </c>
      <c r="L16330">
        <v>3</v>
      </c>
      <c r="M16330">
        <v>640</v>
      </c>
      <c r="N16330" s="43">
        <v>1920</v>
      </c>
    </row>
    <row r="16331" ht="14.4" customHeight="1" hidden="1" spans="1:14" x14ac:dyDescent="0.25">
      <c r="A16331" s="106">
        <v>46070</v>
      </c>
      <c r="B16331">
        <v>8372</v>
      </c>
      <c r="C16331">
        <v>5268</v>
      </c>
      <c r="E16331">
        <v>224</v>
      </c>
      <c r="F16331" t="s">
        <v>12200</v>
      </c>
      <c r="G16331" t="s">
        <v>2025</v>
      </c>
      <c r="H16331" t="s">
        <v>2029</v>
      </c>
      <c r="I16331" t="s">
        <v>2006</v>
      </c>
      <c r="J16331" t="s">
        <v>2033</v>
      </c>
      <c r="K16331" t="s">
        <v>2034</v>
      </c>
      <c r="L16331">
        <v>3</v>
      </c>
      <c r="M16331">
        <v>55</v>
      </c>
      <c r="N16331" s="43">
        <v>165</v>
      </c>
    </row>
    <row r="16332" ht="14.4" customHeight="1" hidden="1" spans="1:14" x14ac:dyDescent="0.25">
      <c r="A16332" s="106">
        <v>46070</v>
      </c>
      <c r="B16332">
        <v>8373</v>
      </c>
      <c r="C16332">
        <v>5269</v>
      </c>
      <c r="E16332">
        <v>224</v>
      </c>
      <c r="F16332" t="s">
        <v>3404</v>
      </c>
      <c r="G16332" t="s">
        <v>2027</v>
      </c>
      <c r="H16332" t="s">
        <v>2029</v>
      </c>
      <c r="I16332" t="s">
        <v>2006</v>
      </c>
      <c r="J16332" t="s">
        <v>12198</v>
      </c>
      <c r="K16332" t="s">
        <v>12199</v>
      </c>
      <c r="L16332">
        <v>5</v>
      </c>
      <c r="M16332">
        <v>640</v>
      </c>
      <c r="N16332" s="43">
        <v>3200</v>
      </c>
    </row>
    <row r="16333" ht="14.4" customHeight="1" hidden="1" spans="1:14" x14ac:dyDescent="0.25">
      <c r="A16333" s="106">
        <v>46070</v>
      </c>
      <c r="B16333">
        <v>8373</v>
      </c>
      <c r="C16333">
        <v>5269</v>
      </c>
      <c r="E16333">
        <v>224</v>
      </c>
      <c r="F16333" t="s">
        <v>3404</v>
      </c>
      <c r="G16333" t="s">
        <v>2027</v>
      </c>
      <c r="H16333" t="s">
        <v>2029</v>
      </c>
      <c r="I16333" t="s">
        <v>2006</v>
      </c>
      <c r="J16333" t="s">
        <v>2033</v>
      </c>
      <c r="K16333" t="s">
        <v>2034</v>
      </c>
      <c r="L16333">
        <v>5</v>
      </c>
      <c r="M16333">
        <v>55</v>
      </c>
      <c r="N16333" s="43">
        <v>275</v>
      </c>
    </row>
    <row r="16334" ht="14.4" customHeight="1" hidden="1" spans="1:14" x14ac:dyDescent="0.25">
      <c r="A16334" s="106">
        <v>46070</v>
      </c>
      <c r="B16334">
        <v>8374</v>
      </c>
      <c r="C16334">
        <v>5270</v>
      </c>
      <c r="E16334">
        <v>224</v>
      </c>
      <c r="F16334" t="s">
        <v>3404</v>
      </c>
      <c r="G16334" t="s">
        <v>2017</v>
      </c>
      <c r="H16334" t="s">
        <v>2029</v>
      </c>
      <c r="I16334" t="s">
        <v>2006</v>
      </c>
      <c r="J16334" t="s">
        <v>12198</v>
      </c>
      <c r="K16334" t="s">
        <v>12199</v>
      </c>
      <c r="L16334">
        <v>3</v>
      </c>
      <c r="M16334">
        <v>640</v>
      </c>
      <c r="N16334" s="43">
        <v>1920</v>
      </c>
    </row>
    <row r="16335" ht="14.4" customHeight="1" hidden="1" spans="1:14" x14ac:dyDescent="0.25">
      <c r="A16335" s="106">
        <v>46070</v>
      </c>
      <c r="B16335">
        <v>8374</v>
      </c>
      <c r="C16335">
        <v>5270</v>
      </c>
      <c r="E16335">
        <v>224</v>
      </c>
      <c r="F16335" t="s">
        <v>3404</v>
      </c>
      <c r="G16335" t="s">
        <v>2017</v>
      </c>
      <c r="H16335" t="s">
        <v>2029</v>
      </c>
      <c r="I16335" t="s">
        <v>2006</v>
      </c>
      <c r="J16335" t="s">
        <v>2033</v>
      </c>
      <c r="K16335" t="s">
        <v>2034</v>
      </c>
      <c r="L16335">
        <v>3</v>
      </c>
      <c r="M16335">
        <v>55</v>
      </c>
      <c r="N16335" s="43">
        <v>165</v>
      </c>
    </row>
    <row r="16336" ht="14.4" customHeight="1" hidden="1" spans="1:14" x14ac:dyDescent="0.25">
      <c r="A16336" s="106">
        <v>46070</v>
      </c>
      <c r="B16336">
        <v>8375</v>
      </c>
      <c r="C16336">
        <v>5271</v>
      </c>
      <c r="E16336">
        <v>224</v>
      </c>
      <c r="F16336" t="s">
        <v>11549</v>
      </c>
      <c r="G16336" t="s">
        <v>2017</v>
      </c>
      <c r="H16336" t="s">
        <v>2029</v>
      </c>
      <c r="I16336" t="s">
        <v>2006</v>
      </c>
      <c r="J16336" t="s">
        <v>12198</v>
      </c>
      <c r="K16336" t="s">
        <v>12199</v>
      </c>
      <c r="L16336">
        <v>5</v>
      </c>
      <c r="M16336">
        <v>640</v>
      </c>
      <c r="N16336" s="43">
        <v>3200</v>
      </c>
    </row>
    <row r="16337" ht="14.4" customHeight="1" hidden="1" spans="1:14" x14ac:dyDescent="0.25">
      <c r="A16337" s="106">
        <v>46070</v>
      </c>
      <c r="B16337">
        <v>8375</v>
      </c>
      <c r="C16337">
        <v>5271</v>
      </c>
      <c r="E16337">
        <v>224</v>
      </c>
      <c r="F16337" t="s">
        <v>11549</v>
      </c>
      <c r="G16337" t="s">
        <v>2017</v>
      </c>
      <c r="H16337" t="s">
        <v>2029</v>
      </c>
      <c r="I16337" t="s">
        <v>2006</v>
      </c>
      <c r="J16337" t="s">
        <v>2033</v>
      </c>
      <c r="K16337" t="s">
        <v>2034</v>
      </c>
      <c r="L16337">
        <v>5</v>
      </c>
      <c r="M16337">
        <v>55</v>
      </c>
      <c r="N16337" s="43">
        <v>275</v>
      </c>
    </row>
    <row r="16338" ht="14.4" customHeight="1" hidden="1" spans="1:14" x14ac:dyDescent="0.25">
      <c r="A16338" s="106">
        <v>46070</v>
      </c>
      <c r="B16338">
        <v>8376</v>
      </c>
      <c r="C16338">
        <v>5272</v>
      </c>
      <c r="E16338">
        <v>224</v>
      </c>
      <c r="F16338" t="s">
        <v>11549</v>
      </c>
      <c r="G16338" t="s">
        <v>2017</v>
      </c>
      <c r="H16338" t="s">
        <v>2029</v>
      </c>
      <c r="I16338" t="s">
        <v>2006</v>
      </c>
      <c r="J16338" t="s">
        <v>12198</v>
      </c>
      <c r="K16338" t="s">
        <v>12199</v>
      </c>
      <c r="L16338">
        <v>3</v>
      </c>
      <c r="M16338">
        <v>640</v>
      </c>
      <c r="N16338" s="43">
        <v>1920</v>
      </c>
    </row>
    <row r="16339" ht="14.4" customHeight="1" hidden="1" spans="1:14" x14ac:dyDescent="0.25">
      <c r="A16339" s="106">
        <v>46070</v>
      </c>
      <c r="B16339">
        <v>8376</v>
      </c>
      <c r="C16339">
        <v>5272</v>
      </c>
      <c r="E16339">
        <v>224</v>
      </c>
      <c r="F16339" t="s">
        <v>11549</v>
      </c>
      <c r="G16339" t="s">
        <v>2017</v>
      </c>
      <c r="H16339" t="s">
        <v>2029</v>
      </c>
      <c r="I16339" t="s">
        <v>2006</v>
      </c>
      <c r="J16339" t="s">
        <v>2033</v>
      </c>
      <c r="K16339" t="s">
        <v>2034</v>
      </c>
      <c r="L16339">
        <v>3</v>
      </c>
      <c r="M16339">
        <v>55</v>
      </c>
      <c r="N16339" s="43">
        <v>165</v>
      </c>
    </row>
    <row r="16340" ht="14.4" customHeight="1" hidden="1" spans="1:14" x14ac:dyDescent="0.25">
      <c r="A16340" s="106">
        <v>46070</v>
      </c>
      <c r="B16340">
        <v>8377</v>
      </c>
      <c r="C16340">
        <v>5273</v>
      </c>
      <c r="E16340">
        <v>224</v>
      </c>
      <c r="F16340" t="s">
        <v>4797</v>
      </c>
      <c r="G16340" t="s">
        <v>2095</v>
      </c>
      <c r="H16340" t="s">
        <v>2029</v>
      </c>
      <c r="I16340" t="s">
        <v>2006</v>
      </c>
      <c r="J16340" t="s">
        <v>12198</v>
      </c>
      <c r="K16340" t="s">
        <v>12199</v>
      </c>
      <c r="L16340">
        <v>5</v>
      </c>
      <c r="M16340">
        <v>640</v>
      </c>
      <c r="N16340" s="43">
        <v>3200</v>
      </c>
    </row>
    <row r="16341" ht="14.4" customHeight="1" hidden="1" spans="1:14" x14ac:dyDescent="0.25">
      <c r="A16341" s="106">
        <v>46070</v>
      </c>
      <c r="B16341">
        <v>8377</v>
      </c>
      <c r="C16341">
        <v>5273</v>
      </c>
      <c r="E16341">
        <v>224</v>
      </c>
      <c r="F16341" t="s">
        <v>4797</v>
      </c>
      <c r="G16341" t="s">
        <v>2095</v>
      </c>
      <c r="H16341" t="s">
        <v>2029</v>
      </c>
      <c r="I16341" t="s">
        <v>2006</v>
      </c>
      <c r="J16341" t="s">
        <v>2033</v>
      </c>
      <c r="K16341" t="s">
        <v>2034</v>
      </c>
      <c r="L16341">
        <v>5</v>
      </c>
      <c r="M16341">
        <v>55</v>
      </c>
      <c r="N16341" s="43">
        <v>275</v>
      </c>
    </row>
    <row r="16342" ht="14.4" customHeight="1" hidden="1" spans="1:14" x14ac:dyDescent="0.25">
      <c r="A16342" s="106">
        <v>46070</v>
      </c>
      <c r="B16342">
        <v>8378</v>
      </c>
      <c r="C16342">
        <v>5274</v>
      </c>
      <c r="E16342">
        <v>224</v>
      </c>
      <c r="F16342" t="s">
        <v>4797</v>
      </c>
      <c r="G16342" t="s">
        <v>2095</v>
      </c>
      <c r="H16342" t="s">
        <v>2029</v>
      </c>
      <c r="I16342" t="s">
        <v>2006</v>
      </c>
      <c r="J16342" t="s">
        <v>12198</v>
      </c>
      <c r="K16342" t="s">
        <v>12199</v>
      </c>
      <c r="L16342">
        <v>3</v>
      </c>
      <c r="M16342">
        <v>640</v>
      </c>
      <c r="N16342" s="43">
        <v>1920</v>
      </c>
    </row>
    <row r="16343" ht="14.4" customHeight="1" hidden="1" spans="1:14" x14ac:dyDescent="0.25">
      <c r="A16343" s="106">
        <v>46070</v>
      </c>
      <c r="B16343">
        <v>8378</v>
      </c>
      <c r="C16343">
        <v>5274</v>
      </c>
      <c r="E16343">
        <v>224</v>
      </c>
      <c r="F16343" t="s">
        <v>4797</v>
      </c>
      <c r="G16343" t="s">
        <v>2095</v>
      </c>
      <c r="H16343" t="s">
        <v>2029</v>
      </c>
      <c r="I16343" t="s">
        <v>2006</v>
      </c>
      <c r="J16343" t="s">
        <v>2033</v>
      </c>
      <c r="K16343" t="s">
        <v>2034</v>
      </c>
      <c r="L16343">
        <v>3</v>
      </c>
      <c r="M16343">
        <v>55</v>
      </c>
      <c r="N16343" s="43">
        <v>165</v>
      </c>
    </row>
    <row r="16344" ht="14.4" customHeight="1" hidden="1" spans="1:14" x14ac:dyDescent="0.25">
      <c r="A16344" s="106">
        <v>46070</v>
      </c>
      <c r="B16344">
        <v>8379</v>
      </c>
      <c r="C16344">
        <v>5275</v>
      </c>
      <c r="E16344">
        <v>224</v>
      </c>
      <c r="F16344" t="s">
        <v>2255</v>
      </c>
      <c r="G16344" t="s">
        <v>2012</v>
      </c>
      <c r="H16344" t="s">
        <v>2029</v>
      </c>
      <c r="I16344" t="s">
        <v>2006</v>
      </c>
      <c r="J16344" t="s">
        <v>12198</v>
      </c>
      <c r="K16344" t="s">
        <v>12199</v>
      </c>
      <c r="L16344">
        <v>5</v>
      </c>
      <c r="M16344">
        <v>640</v>
      </c>
      <c r="N16344" s="43">
        <v>3200</v>
      </c>
    </row>
    <row r="16345" ht="14.4" customHeight="1" hidden="1" spans="1:14" x14ac:dyDescent="0.25">
      <c r="A16345" s="106">
        <v>46070</v>
      </c>
      <c r="B16345">
        <v>8379</v>
      </c>
      <c r="C16345">
        <v>5275</v>
      </c>
      <c r="E16345">
        <v>224</v>
      </c>
      <c r="F16345" t="s">
        <v>2255</v>
      </c>
      <c r="G16345" t="s">
        <v>2012</v>
      </c>
      <c r="H16345" t="s">
        <v>2029</v>
      </c>
      <c r="I16345" t="s">
        <v>2006</v>
      </c>
      <c r="J16345" t="s">
        <v>2033</v>
      </c>
      <c r="K16345" t="s">
        <v>2034</v>
      </c>
      <c r="L16345">
        <v>5</v>
      </c>
      <c r="M16345">
        <v>55</v>
      </c>
      <c r="N16345" s="43">
        <v>275</v>
      </c>
    </row>
    <row r="16346" ht="14.4" customHeight="1" hidden="1" spans="1:14" x14ac:dyDescent="0.25">
      <c r="A16346" s="106">
        <v>46070</v>
      </c>
      <c r="B16346">
        <v>8380</v>
      </c>
      <c r="C16346">
        <v>5276</v>
      </c>
      <c r="E16346">
        <v>224</v>
      </c>
      <c r="F16346" t="s">
        <v>2255</v>
      </c>
      <c r="G16346" t="s">
        <v>2012</v>
      </c>
      <c r="H16346" t="s">
        <v>2029</v>
      </c>
      <c r="I16346" t="s">
        <v>2006</v>
      </c>
      <c r="J16346" t="s">
        <v>12198</v>
      </c>
      <c r="K16346" t="s">
        <v>12199</v>
      </c>
      <c r="L16346">
        <v>3</v>
      </c>
      <c r="M16346">
        <v>640</v>
      </c>
      <c r="N16346" s="43">
        <v>1920</v>
      </c>
    </row>
    <row r="16347" ht="14.4" customHeight="1" hidden="1" spans="1:14" x14ac:dyDescent="0.25">
      <c r="A16347" s="106">
        <v>46070</v>
      </c>
      <c r="B16347">
        <v>8380</v>
      </c>
      <c r="C16347">
        <v>5276</v>
      </c>
      <c r="E16347">
        <v>224</v>
      </c>
      <c r="F16347" t="s">
        <v>2255</v>
      </c>
      <c r="G16347" t="s">
        <v>2012</v>
      </c>
      <c r="H16347" t="s">
        <v>2029</v>
      </c>
      <c r="I16347" t="s">
        <v>2006</v>
      </c>
      <c r="J16347" t="s">
        <v>2033</v>
      </c>
      <c r="K16347" t="s">
        <v>2034</v>
      </c>
      <c r="L16347">
        <v>3</v>
      </c>
      <c r="M16347">
        <v>55</v>
      </c>
      <c r="N16347" s="43">
        <v>165</v>
      </c>
    </row>
    <row r="16348" ht="14.4" customHeight="1" hidden="1" spans="1:14" x14ac:dyDescent="0.25">
      <c r="A16348" s="106">
        <v>46070</v>
      </c>
      <c r="B16348">
        <v>8381</v>
      </c>
      <c r="C16348">
        <v>5277</v>
      </c>
      <c r="E16348">
        <v>224</v>
      </c>
      <c r="F16348" t="s">
        <v>9380</v>
      </c>
      <c r="G16348" t="s">
        <v>2114</v>
      </c>
      <c r="H16348" t="s">
        <v>2029</v>
      </c>
      <c r="I16348" t="s">
        <v>2006</v>
      </c>
      <c r="J16348" t="s">
        <v>12198</v>
      </c>
      <c r="K16348" t="s">
        <v>12199</v>
      </c>
      <c r="L16348">
        <v>5</v>
      </c>
      <c r="M16348">
        <v>640</v>
      </c>
      <c r="N16348" s="43">
        <v>3200</v>
      </c>
    </row>
    <row r="16349" ht="14.4" customHeight="1" hidden="1" spans="1:14" x14ac:dyDescent="0.25">
      <c r="A16349" s="106">
        <v>46070</v>
      </c>
      <c r="B16349">
        <v>8381</v>
      </c>
      <c r="C16349">
        <v>5277</v>
      </c>
      <c r="E16349">
        <v>224</v>
      </c>
      <c r="F16349" t="s">
        <v>9380</v>
      </c>
      <c r="G16349" t="s">
        <v>2114</v>
      </c>
      <c r="H16349" t="s">
        <v>2029</v>
      </c>
      <c r="I16349" t="s">
        <v>2006</v>
      </c>
      <c r="J16349" t="s">
        <v>2033</v>
      </c>
      <c r="K16349" t="s">
        <v>2034</v>
      </c>
      <c r="L16349">
        <v>5</v>
      </c>
      <c r="M16349">
        <v>55</v>
      </c>
      <c r="N16349" s="43">
        <v>275</v>
      </c>
    </row>
    <row r="16350" ht="14.4" customHeight="1" hidden="1" spans="1:14" x14ac:dyDescent="0.25">
      <c r="A16350" s="106">
        <v>46070</v>
      </c>
      <c r="B16350">
        <v>8382</v>
      </c>
      <c r="C16350">
        <v>5278</v>
      </c>
      <c r="E16350">
        <v>224</v>
      </c>
      <c r="F16350" t="s">
        <v>9380</v>
      </c>
      <c r="G16350" t="s">
        <v>2114</v>
      </c>
      <c r="H16350" t="s">
        <v>2029</v>
      </c>
      <c r="I16350" t="s">
        <v>2006</v>
      </c>
      <c r="J16350" t="s">
        <v>12198</v>
      </c>
      <c r="K16350" t="s">
        <v>12199</v>
      </c>
      <c r="L16350">
        <v>3</v>
      </c>
      <c r="M16350">
        <v>640</v>
      </c>
      <c r="N16350" s="43">
        <v>1920</v>
      </c>
    </row>
    <row r="16351" ht="14.4" customHeight="1" hidden="1" spans="1:14" x14ac:dyDescent="0.25">
      <c r="A16351" s="106">
        <v>46070</v>
      </c>
      <c r="B16351">
        <v>8382</v>
      </c>
      <c r="C16351">
        <v>5278</v>
      </c>
      <c r="E16351">
        <v>224</v>
      </c>
      <c r="F16351" t="s">
        <v>9380</v>
      </c>
      <c r="G16351" t="s">
        <v>2114</v>
      </c>
      <c r="H16351" t="s">
        <v>2029</v>
      </c>
      <c r="I16351" t="s">
        <v>2006</v>
      </c>
      <c r="J16351" t="s">
        <v>2033</v>
      </c>
      <c r="K16351" t="s">
        <v>2034</v>
      </c>
      <c r="L16351">
        <v>3</v>
      </c>
      <c r="M16351">
        <v>55</v>
      </c>
      <c r="N16351" s="43">
        <v>165</v>
      </c>
    </row>
    <row r="16352" ht="14.4" customHeight="1" hidden="1" spans="1:14" x14ac:dyDescent="0.25">
      <c r="A16352" s="106">
        <v>46070</v>
      </c>
      <c r="B16352">
        <v>8383</v>
      </c>
      <c r="C16352">
        <v>5279</v>
      </c>
      <c r="E16352">
        <v>224</v>
      </c>
      <c r="F16352" t="s">
        <v>11249</v>
      </c>
      <c r="G16352" t="s">
        <v>2044</v>
      </c>
      <c r="H16352" t="s">
        <v>2029</v>
      </c>
      <c r="I16352" t="s">
        <v>2006</v>
      </c>
      <c r="J16352" t="s">
        <v>12198</v>
      </c>
      <c r="K16352" t="s">
        <v>12199</v>
      </c>
      <c r="L16352">
        <v>5</v>
      </c>
      <c r="M16352">
        <v>640</v>
      </c>
      <c r="N16352" s="43">
        <v>3200</v>
      </c>
    </row>
    <row r="16353" ht="14.4" customHeight="1" hidden="1" spans="1:14" x14ac:dyDescent="0.25">
      <c r="A16353" s="106">
        <v>46070</v>
      </c>
      <c r="B16353">
        <v>8383</v>
      </c>
      <c r="C16353">
        <v>5279</v>
      </c>
      <c r="E16353">
        <v>224</v>
      </c>
      <c r="F16353" t="s">
        <v>11249</v>
      </c>
      <c r="G16353" t="s">
        <v>2044</v>
      </c>
      <c r="H16353" t="s">
        <v>2029</v>
      </c>
      <c r="I16353" t="s">
        <v>2006</v>
      </c>
      <c r="J16353" t="s">
        <v>2033</v>
      </c>
      <c r="K16353" t="s">
        <v>2034</v>
      </c>
      <c r="L16353">
        <v>5</v>
      </c>
      <c r="M16353">
        <v>55</v>
      </c>
      <c r="N16353" s="43">
        <v>275</v>
      </c>
    </row>
    <row r="16354" ht="14.4" customHeight="1" hidden="1" spans="1:14" x14ac:dyDescent="0.25">
      <c r="A16354" s="106">
        <v>46070</v>
      </c>
      <c r="B16354">
        <v>8384</v>
      </c>
      <c r="C16354">
        <v>5280</v>
      </c>
      <c r="E16354">
        <v>224</v>
      </c>
      <c r="F16354" t="s">
        <v>12201</v>
      </c>
      <c r="G16354" t="s">
        <v>2044</v>
      </c>
      <c r="H16354" t="s">
        <v>2029</v>
      </c>
      <c r="I16354" t="s">
        <v>2006</v>
      </c>
      <c r="J16354" t="s">
        <v>12198</v>
      </c>
      <c r="K16354" t="s">
        <v>12199</v>
      </c>
      <c r="L16354">
        <v>3</v>
      </c>
      <c r="M16354">
        <v>640</v>
      </c>
      <c r="N16354" s="43">
        <v>1920</v>
      </c>
    </row>
    <row r="16355" ht="14.4" customHeight="1" hidden="1" spans="1:14" x14ac:dyDescent="0.25">
      <c r="A16355" s="106">
        <v>46070</v>
      </c>
      <c r="B16355">
        <v>8384</v>
      </c>
      <c r="C16355">
        <v>5280</v>
      </c>
      <c r="E16355">
        <v>224</v>
      </c>
      <c r="F16355" t="s">
        <v>12201</v>
      </c>
      <c r="G16355" t="s">
        <v>2044</v>
      </c>
      <c r="H16355" t="s">
        <v>2029</v>
      </c>
      <c r="I16355" t="s">
        <v>2006</v>
      </c>
      <c r="J16355" t="s">
        <v>2033</v>
      </c>
      <c r="K16355" t="s">
        <v>2034</v>
      </c>
      <c r="L16355">
        <v>3</v>
      </c>
      <c r="M16355">
        <v>55</v>
      </c>
      <c r="N16355" s="43">
        <v>165</v>
      </c>
    </row>
    <row r="16356" ht="14.4" customHeight="1" hidden="1" spans="1:14" x14ac:dyDescent="0.25">
      <c r="A16356" s="106">
        <v>46070</v>
      </c>
      <c r="B16356">
        <v>8385</v>
      </c>
      <c r="C16356">
        <v>5281</v>
      </c>
      <c r="E16356">
        <v>224</v>
      </c>
      <c r="F16356" t="s">
        <v>5850</v>
      </c>
      <c r="G16356" t="s">
        <v>2097</v>
      </c>
      <c r="H16356" t="s">
        <v>2029</v>
      </c>
      <c r="I16356" t="s">
        <v>2006</v>
      </c>
      <c r="J16356" t="s">
        <v>12198</v>
      </c>
      <c r="K16356" t="s">
        <v>12199</v>
      </c>
      <c r="L16356">
        <v>5</v>
      </c>
      <c r="M16356">
        <v>640</v>
      </c>
      <c r="N16356" s="43">
        <v>3200</v>
      </c>
    </row>
    <row r="16357" ht="14.4" customHeight="1" hidden="1" spans="1:14" x14ac:dyDescent="0.25">
      <c r="A16357" s="106">
        <v>46070</v>
      </c>
      <c r="B16357">
        <v>8385</v>
      </c>
      <c r="C16357">
        <v>5281</v>
      </c>
      <c r="E16357">
        <v>224</v>
      </c>
      <c r="F16357" t="s">
        <v>5850</v>
      </c>
      <c r="G16357" t="s">
        <v>2097</v>
      </c>
      <c r="H16357" t="s">
        <v>2029</v>
      </c>
      <c r="I16357" t="s">
        <v>2006</v>
      </c>
      <c r="J16357" t="s">
        <v>2033</v>
      </c>
      <c r="K16357" t="s">
        <v>2034</v>
      </c>
      <c r="L16357">
        <v>5</v>
      </c>
      <c r="M16357">
        <v>55</v>
      </c>
      <c r="N16357" s="43">
        <v>275</v>
      </c>
    </row>
    <row r="16358" ht="14.4" customHeight="1" hidden="1" spans="1:14" x14ac:dyDescent="0.25">
      <c r="A16358" s="106">
        <v>46070</v>
      </c>
      <c r="B16358">
        <v>8386</v>
      </c>
      <c r="C16358">
        <v>5282</v>
      </c>
      <c r="E16358">
        <v>224</v>
      </c>
      <c r="F16358" t="s">
        <v>5850</v>
      </c>
      <c r="G16358" t="s">
        <v>2097</v>
      </c>
      <c r="H16358" t="s">
        <v>2029</v>
      </c>
      <c r="I16358" t="s">
        <v>2006</v>
      </c>
      <c r="J16358" t="s">
        <v>12198</v>
      </c>
      <c r="K16358" t="s">
        <v>12199</v>
      </c>
      <c r="L16358">
        <v>3</v>
      </c>
      <c r="M16358">
        <v>640</v>
      </c>
      <c r="N16358" s="43">
        <v>1920</v>
      </c>
    </row>
    <row r="16359" ht="14.4" customHeight="1" hidden="1" spans="1:14" x14ac:dyDescent="0.25">
      <c r="A16359" s="106">
        <v>46070</v>
      </c>
      <c r="B16359">
        <v>8386</v>
      </c>
      <c r="C16359">
        <v>5282</v>
      </c>
      <c r="E16359">
        <v>224</v>
      </c>
      <c r="F16359" t="s">
        <v>5850</v>
      </c>
      <c r="G16359" t="s">
        <v>2097</v>
      </c>
      <c r="H16359" t="s">
        <v>2029</v>
      </c>
      <c r="I16359" t="s">
        <v>2006</v>
      </c>
      <c r="J16359" t="s">
        <v>2033</v>
      </c>
      <c r="K16359" t="s">
        <v>2034</v>
      </c>
      <c r="L16359">
        <v>3</v>
      </c>
      <c r="M16359">
        <v>55</v>
      </c>
      <c r="N16359" s="43">
        <v>165</v>
      </c>
    </row>
    <row r="16360" ht="14.4" customHeight="1" hidden="1" spans="1:14" x14ac:dyDescent="0.25">
      <c r="A16360" s="106">
        <v>46070</v>
      </c>
      <c r="B16360">
        <v>8387</v>
      </c>
      <c r="C16360">
        <v>5283</v>
      </c>
      <c r="E16360">
        <v>224</v>
      </c>
      <c r="F16360" t="s">
        <v>12202</v>
      </c>
      <c r="G16360" t="s">
        <v>2021</v>
      </c>
      <c r="H16360" t="s">
        <v>2029</v>
      </c>
      <c r="I16360" t="s">
        <v>2006</v>
      </c>
      <c r="J16360" t="s">
        <v>12198</v>
      </c>
      <c r="K16360" t="s">
        <v>12199</v>
      </c>
      <c r="L16360">
        <v>8</v>
      </c>
      <c r="M16360">
        <v>640</v>
      </c>
      <c r="N16360" s="43">
        <v>5120</v>
      </c>
    </row>
    <row r="16361" ht="14.4" customHeight="1" hidden="1" spans="1:14" x14ac:dyDescent="0.25">
      <c r="A16361" s="106">
        <v>46070</v>
      </c>
      <c r="B16361">
        <v>8387</v>
      </c>
      <c r="C16361">
        <v>5283</v>
      </c>
      <c r="E16361">
        <v>224</v>
      </c>
      <c r="F16361" t="s">
        <v>12202</v>
      </c>
      <c r="G16361" t="s">
        <v>2021</v>
      </c>
      <c r="H16361" t="s">
        <v>2029</v>
      </c>
      <c r="I16361" t="s">
        <v>2006</v>
      </c>
      <c r="J16361" t="s">
        <v>2033</v>
      </c>
      <c r="K16361" t="s">
        <v>2034</v>
      </c>
      <c r="L16361">
        <v>8</v>
      </c>
      <c r="M16361">
        <v>55</v>
      </c>
      <c r="N16361" s="43">
        <v>440</v>
      </c>
    </row>
    <row r="16362" ht="14.4" customHeight="1" hidden="1" spans="1:14" x14ac:dyDescent="0.25">
      <c r="A16362" s="106">
        <v>46070</v>
      </c>
      <c r="B16362">
        <v>8388</v>
      </c>
      <c r="C16362">
        <v>5284</v>
      </c>
      <c r="E16362">
        <v>224</v>
      </c>
      <c r="F16362" t="s">
        <v>12202</v>
      </c>
      <c r="G16362" t="s">
        <v>2021</v>
      </c>
      <c r="H16362" t="s">
        <v>2029</v>
      </c>
      <c r="I16362" t="s">
        <v>2006</v>
      </c>
      <c r="J16362" t="s">
        <v>12198</v>
      </c>
      <c r="K16362" t="s">
        <v>12199</v>
      </c>
      <c r="L16362">
        <v>2</v>
      </c>
      <c r="M16362">
        <v>640</v>
      </c>
      <c r="N16362" s="43">
        <v>1280</v>
      </c>
    </row>
    <row r="16363" ht="14.4" customHeight="1" hidden="1" spans="1:14" x14ac:dyDescent="0.25">
      <c r="A16363" s="106">
        <v>46070</v>
      </c>
      <c r="B16363">
        <v>8388</v>
      </c>
      <c r="C16363">
        <v>5284</v>
      </c>
      <c r="E16363">
        <v>224</v>
      </c>
      <c r="F16363" t="s">
        <v>12202</v>
      </c>
      <c r="G16363" t="s">
        <v>2021</v>
      </c>
      <c r="H16363" t="s">
        <v>2029</v>
      </c>
      <c r="I16363" t="s">
        <v>2006</v>
      </c>
      <c r="J16363" t="s">
        <v>2033</v>
      </c>
      <c r="K16363" t="s">
        <v>2034</v>
      </c>
      <c r="L16363">
        <v>2</v>
      </c>
      <c r="M16363">
        <v>55</v>
      </c>
      <c r="N16363" s="43">
        <v>110</v>
      </c>
    </row>
    <row r="16364" ht="14.4" customHeight="1" hidden="1" spans="1:14" x14ac:dyDescent="0.25">
      <c r="A16364" s="106">
        <v>46070</v>
      </c>
      <c r="B16364">
        <v>8389</v>
      </c>
      <c r="C16364">
        <v>5285</v>
      </c>
      <c r="E16364">
        <v>224</v>
      </c>
      <c r="F16364" t="s">
        <v>12203</v>
      </c>
      <c r="G16364" t="s">
        <v>2038</v>
      </c>
      <c r="H16364" t="s">
        <v>2029</v>
      </c>
      <c r="I16364" t="s">
        <v>2006</v>
      </c>
      <c r="J16364" t="s">
        <v>12198</v>
      </c>
      <c r="K16364" t="s">
        <v>12199</v>
      </c>
      <c r="L16364">
        <v>8</v>
      </c>
      <c r="M16364">
        <v>640</v>
      </c>
      <c r="N16364" s="43">
        <v>5120</v>
      </c>
    </row>
    <row r="16365" ht="14.4" customHeight="1" hidden="1" spans="1:14" x14ac:dyDescent="0.25">
      <c r="A16365" s="106">
        <v>46070</v>
      </c>
      <c r="B16365">
        <v>8389</v>
      </c>
      <c r="C16365">
        <v>5285</v>
      </c>
      <c r="E16365">
        <v>224</v>
      </c>
      <c r="F16365" t="s">
        <v>12203</v>
      </c>
      <c r="G16365" t="s">
        <v>2038</v>
      </c>
      <c r="H16365" t="s">
        <v>2029</v>
      </c>
      <c r="I16365" t="s">
        <v>2006</v>
      </c>
      <c r="J16365" t="s">
        <v>2033</v>
      </c>
      <c r="K16365" t="s">
        <v>2034</v>
      </c>
      <c r="L16365">
        <v>8</v>
      </c>
      <c r="M16365">
        <v>55</v>
      </c>
      <c r="N16365" s="43">
        <v>440</v>
      </c>
    </row>
    <row r="16366" ht="14.4" customHeight="1" hidden="1" spans="1:14" x14ac:dyDescent="0.25">
      <c r="A16366" s="106">
        <v>46070</v>
      </c>
      <c r="B16366">
        <v>8390</v>
      </c>
      <c r="C16366">
        <v>5286</v>
      </c>
      <c r="E16366">
        <v>224</v>
      </c>
      <c r="F16366" t="s">
        <v>12203</v>
      </c>
      <c r="G16366" t="s">
        <v>2038</v>
      </c>
      <c r="H16366" t="s">
        <v>2029</v>
      </c>
      <c r="I16366" t="s">
        <v>2006</v>
      </c>
      <c r="J16366" t="s">
        <v>12198</v>
      </c>
      <c r="K16366" t="s">
        <v>12199</v>
      </c>
      <c r="L16366">
        <v>2</v>
      </c>
      <c r="M16366">
        <v>640</v>
      </c>
      <c r="N16366" s="43">
        <v>1280</v>
      </c>
    </row>
    <row r="16367" ht="14.4" customHeight="1" hidden="1" spans="1:14" x14ac:dyDescent="0.25">
      <c r="A16367" s="106">
        <v>46070</v>
      </c>
      <c r="B16367">
        <v>8390</v>
      </c>
      <c r="C16367">
        <v>5286</v>
      </c>
      <c r="E16367">
        <v>224</v>
      </c>
      <c r="F16367" t="s">
        <v>12203</v>
      </c>
      <c r="G16367" t="s">
        <v>2038</v>
      </c>
      <c r="H16367" t="s">
        <v>2029</v>
      </c>
      <c r="I16367" t="s">
        <v>2006</v>
      </c>
      <c r="J16367" t="s">
        <v>2033</v>
      </c>
      <c r="K16367" t="s">
        <v>2034</v>
      </c>
      <c r="L16367">
        <v>2</v>
      </c>
      <c r="M16367">
        <v>55</v>
      </c>
      <c r="N16367" s="43">
        <v>110</v>
      </c>
    </row>
    <row r="16368" ht="14.4" customHeight="1" hidden="1" spans="1:14" x14ac:dyDescent="0.25">
      <c r="A16368" s="106">
        <v>46070</v>
      </c>
      <c r="B16368">
        <v>8391</v>
      </c>
      <c r="C16368">
        <v>5287</v>
      </c>
      <c r="E16368">
        <v>224</v>
      </c>
      <c r="F16368" t="s">
        <v>3407</v>
      </c>
      <c r="G16368" t="s">
        <v>2063</v>
      </c>
      <c r="H16368" t="s">
        <v>2029</v>
      </c>
      <c r="I16368" t="s">
        <v>2006</v>
      </c>
      <c r="J16368" t="s">
        <v>12198</v>
      </c>
      <c r="K16368" t="s">
        <v>12199</v>
      </c>
      <c r="L16368">
        <v>8</v>
      </c>
      <c r="M16368">
        <v>640</v>
      </c>
      <c r="N16368" s="43">
        <v>5120</v>
      </c>
    </row>
    <row r="16369" ht="14.4" customHeight="1" hidden="1" spans="1:14" x14ac:dyDescent="0.25">
      <c r="A16369" s="106">
        <v>46070</v>
      </c>
      <c r="B16369">
        <v>8391</v>
      </c>
      <c r="C16369">
        <v>5287</v>
      </c>
      <c r="E16369">
        <v>224</v>
      </c>
      <c r="F16369" t="s">
        <v>3407</v>
      </c>
      <c r="G16369" t="s">
        <v>2063</v>
      </c>
      <c r="H16369" t="s">
        <v>2029</v>
      </c>
      <c r="I16369" t="s">
        <v>2006</v>
      </c>
      <c r="J16369" t="s">
        <v>2033</v>
      </c>
      <c r="K16369" t="s">
        <v>2034</v>
      </c>
      <c r="L16369">
        <v>8</v>
      </c>
      <c r="M16369">
        <v>55</v>
      </c>
      <c r="N16369" s="43">
        <v>440</v>
      </c>
    </row>
    <row r="16370" ht="14.4" customHeight="1" hidden="1" spans="1:14" x14ac:dyDescent="0.25">
      <c r="A16370" s="106">
        <v>46070</v>
      </c>
      <c r="B16370">
        <v>8392</v>
      </c>
      <c r="C16370">
        <v>5288</v>
      </c>
      <c r="E16370">
        <v>224</v>
      </c>
      <c r="F16370" t="s">
        <v>3407</v>
      </c>
      <c r="G16370" t="s">
        <v>2063</v>
      </c>
      <c r="H16370" t="s">
        <v>2029</v>
      </c>
      <c r="I16370" t="s">
        <v>2006</v>
      </c>
      <c r="J16370" t="s">
        <v>12198</v>
      </c>
      <c r="K16370" t="s">
        <v>12199</v>
      </c>
      <c r="L16370">
        <v>2</v>
      </c>
      <c r="M16370">
        <v>640</v>
      </c>
      <c r="N16370" s="43">
        <v>1280</v>
      </c>
    </row>
    <row r="16371" ht="14.4" customHeight="1" hidden="1" spans="1:14" x14ac:dyDescent="0.25">
      <c r="A16371" s="106">
        <v>46070</v>
      </c>
      <c r="B16371">
        <v>8392</v>
      </c>
      <c r="C16371">
        <v>5288</v>
      </c>
      <c r="E16371">
        <v>224</v>
      </c>
      <c r="F16371" t="s">
        <v>3407</v>
      </c>
      <c r="G16371" t="s">
        <v>2063</v>
      </c>
      <c r="H16371" t="s">
        <v>2029</v>
      </c>
      <c r="I16371" t="s">
        <v>2006</v>
      </c>
      <c r="J16371" t="s">
        <v>2033</v>
      </c>
      <c r="K16371" t="s">
        <v>2034</v>
      </c>
      <c r="L16371">
        <v>2</v>
      </c>
      <c r="M16371">
        <v>55</v>
      </c>
      <c r="N16371" s="43">
        <v>110</v>
      </c>
    </row>
    <row r="16372" ht="14.4" customHeight="1" hidden="1" spans="1:14" x14ac:dyDescent="0.25">
      <c r="A16372" s="106">
        <v>46070</v>
      </c>
      <c r="B16372">
        <v>8393</v>
      </c>
      <c r="C16372">
        <v>5289</v>
      </c>
      <c r="E16372">
        <v>224</v>
      </c>
      <c r="F16372" t="s">
        <v>6259</v>
      </c>
      <c r="G16372" t="s">
        <v>2054</v>
      </c>
      <c r="H16372" t="s">
        <v>2029</v>
      </c>
      <c r="I16372" t="s">
        <v>2006</v>
      </c>
      <c r="J16372" t="s">
        <v>12198</v>
      </c>
      <c r="K16372" t="s">
        <v>12199</v>
      </c>
      <c r="L16372">
        <v>8</v>
      </c>
      <c r="M16372">
        <v>640</v>
      </c>
      <c r="N16372" s="43">
        <v>5120</v>
      </c>
    </row>
    <row r="16373" ht="14.4" customHeight="1" hidden="1" spans="1:14" x14ac:dyDescent="0.25">
      <c r="A16373" s="106">
        <v>46070</v>
      </c>
      <c r="B16373">
        <v>8393</v>
      </c>
      <c r="C16373">
        <v>5289</v>
      </c>
      <c r="E16373">
        <v>224</v>
      </c>
      <c r="F16373" t="s">
        <v>6259</v>
      </c>
      <c r="G16373" t="s">
        <v>2054</v>
      </c>
      <c r="H16373" t="s">
        <v>2029</v>
      </c>
      <c r="I16373" t="s">
        <v>2006</v>
      </c>
      <c r="J16373" t="s">
        <v>2033</v>
      </c>
      <c r="K16373" t="s">
        <v>2034</v>
      </c>
      <c r="L16373">
        <v>8</v>
      </c>
      <c r="M16373">
        <v>55</v>
      </c>
      <c r="N16373" s="43">
        <v>440</v>
      </c>
    </row>
    <row r="16374" ht="14.4" customHeight="1" hidden="1" spans="1:14" x14ac:dyDescent="0.25">
      <c r="A16374" s="106">
        <v>46070</v>
      </c>
      <c r="B16374">
        <v>8394</v>
      </c>
      <c r="C16374">
        <v>5290</v>
      </c>
      <c r="E16374">
        <v>224</v>
      </c>
      <c r="F16374" t="s">
        <v>6259</v>
      </c>
      <c r="G16374" t="s">
        <v>2054</v>
      </c>
      <c r="H16374" t="s">
        <v>2029</v>
      </c>
      <c r="I16374" t="s">
        <v>2006</v>
      </c>
      <c r="J16374" t="s">
        <v>12198</v>
      </c>
      <c r="K16374" t="s">
        <v>12199</v>
      </c>
      <c r="L16374">
        <v>2</v>
      </c>
      <c r="M16374">
        <v>640</v>
      </c>
      <c r="N16374" s="43">
        <v>1280</v>
      </c>
    </row>
    <row r="16375" ht="14.4" customHeight="1" hidden="1" spans="1:14" x14ac:dyDescent="0.25">
      <c r="A16375" s="106">
        <v>46070</v>
      </c>
      <c r="B16375">
        <v>8394</v>
      </c>
      <c r="C16375">
        <v>5290</v>
      </c>
      <c r="E16375">
        <v>224</v>
      </c>
      <c r="F16375" t="s">
        <v>6259</v>
      </c>
      <c r="G16375" t="s">
        <v>2054</v>
      </c>
      <c r="H16375" t="s">
        <v>2029</v>
      </c>
      <c r="I16375" t="s">
        <v>2006</v>
      </c>
      <c r="J16375" t="s">
        <v>2033</v>
      </c>
      <c r="K16375" t="s">
        <v>2034</v>
      </c>
      <c r="L16375">
        <v>2</v>
      </c>
      <c r="M16375">
        <v>55</v>
      </c>
      <c r="N16375" s="43">
        <v>110</v>
      </c>
    </row>
    <row r="16376" ht="14.4" customHeight="1" hidden="1" spans="1:14" x14ac:dyDescent="0.25">
      <c r="A16376" s="106">
        <v>46070</v>
      </c>
      <c r="B16376">
        <v>8395</v>
      </c>
      <c r="C16376">
        <v>5291</v>
      </c>
      <c r="E16376">
        <v>224</v>
      </c>
      <c r="F16376" t="s">
        <v>12204</v>
      </c>
      <c r="G16376" t="s">
        <v>2036</v>
      </c>
      <c r="H16376" t="s">
        <v>2029</v>
      </c>
      <c r="I16376" t="s">
        <v>2006</v>
      </c>
      <c r="J16376" t="s">
        <v>12198</v>
      </c>
      <c r="K16376" t="s">
        <v>12199</v>
      </c>
      <c r="L16376">
        <v>8</v>
      </c>
      <c r="M16376">
        <v>640</v>
      </c>
      <c r="N16376" s="43">
        <v>5120</v>
      </c>
    </row>
    <row r="16377" ht="14.4" customHeight="1" hidden="1" spans="1:14" x14ac:dyDescent="0.25">
      <c r="A16377" s="106">
        <v>46070</v>
      </c>
      <c r="B16377">
        <v>8395</v>
      </c>
      <c r="C16377">
        <v>5291</v>
      </c>
      <c r="E16377">
        <v>224</v>
      </c>
      <c r="F16377" t="s">
        <v>12204</v>
      </c>
      <c r="G16377" t="s">
        <v>2036</v>
      </c>
      <c r="H16377" t="s">
        <v>2029</v>
      </c>
      <c r="I16377" t="s">
        <v>2006</v>
      </c>
      <c r="J16377" t="s">
        <v>2033</v>
      </c>
      <c r="K16377" t="s">
        <v>2034</v>
      </c>
      <c r="L16377">
        <v>8</v>
      </c>
      <c r="M16377">
        <v>55</v>
      </c>
      <c r="N16377" s="43">
        <v>440</v>
      </c>
    </row>
    <row r="16378" ht="14.4" customHeight="1" hidden="1" spans="1:14" x14ac:dyDescent="0.25">
      <c r="A16378" s="106">
        <v>46070</v>
      </c>
      <c r="B16378">
        <v>8396</v>
      </c>
      <c r="C16378">
        <v>5292</v>
      </c>
      <c r="E16378">
        <v>224</v>
      </c>
      <c r="F16378" t="s">
        <v>12204</v>
      </c>
      <c r="G16378" t="s">
        <v>2036</v>
      </c>
      <c r="H16378" t="s">
        <v>2029</v>
      </c>
      <c r="I16378" t="s">
        <v>2006</v>
      </c>
      <c r="J16378" t="s">
        <v>12198</v>
      </c>
      <c r="K16378" t="s">
        <v>12199</v>
      </c>
      <c r="L16378">
        <v>2</v>
      </c>
      <c r="M16378">
        <v>640</v>
      </c>
      <c r="N16378" s="43">
        <v>1280</v>
      </c>
    </row>
    <row r="16379" ht="14.4" customHeight="1" hidden="1" spans="1:14" x14ac:dyDescent="0.25">
      <c r="A16379" s="106">
        <v>46070</v>
      </c>
      <c r="B16379">
        <v>8396</v>
      </c>
      <c r="C16379">
        <v>5292</v>
      </c>
      <c r="E16379">
        <v>224</v>
      </c>
      <c r="F16379" t="s">
        <v>12204</v>
      </c>
      <c r="G16379" t="s">
        <v>2036</v>
      </c>
      <c r="H16379" t="s">
        <v>2029</v>
      </c>
      <c r="I16379" t="s">
        <v>2006</v>
      </c>
      <c r="J16379" t="s">
        <v>2033</v>
      </c>
      <c r="K16379" t="s">
        <v>2034</v>
      </c>
      <c r="L16379">
        <v>2</v>
      </c>
      <c r="M16379">
        <v>55</v>
      </c>
      <c r="N16379" s="43">
        <v>110</v>
      </c>
    </row>
    <row r="16380" ht="14.4" customHeight="1" hidden="1" spans="1:14" x14ac:dyDescent="0.25">
      <c r="A16380" s="106">
        <v>46070</v>
      </c>
      <c r="B16380">
        <v>8397</v>
      </c>
      <c r="C16380">
        <v>5293</v>
      </c>
      <c r="E16380">
        <v>224</v>
      </c>
      <c r="F16380" t="s">
        <v>12205</v>
      </c>
      <c r="G16380" t="s">
        <v>2025</v>
      </c>
      <c r="H16380" t="s">
        <v>2029</v>
      </c>
      <c r="I16380" t="s">
        <v>2006</v>
      </c>
      <c r="J16380" t="s">
        <v>12198</v>
      </c>
      <c r="K16380" t="s">
        <v>12199</v>
      </c>
      <c r="L16380">
        <v>5</v>
      </c>
      <c r="M16380">
        <v>640</v>
      </c>
      <c r="N16380" s="43">
        <v>3200</v>
      </c>
    </row>
    <row r="16381" ht="14.4" customHeight="1" hidden="1" spans="1:14" x14ac:dyDescent="0.25">
      <c r="A16381" s="106">
        <v>46070</v>
      </c>
      <c r="B16381">
        <v>8397</v>
      </c>
      <c r="C16381">
        <v>5293</v>
      </c>
      <c r="E16381">
        <v>224</v>
      </c>
      <c r="F16381" t="s">
        <v>12205</v>
      </c>
      <c r="G16381" t="s">
        <v>2025</v>
      </c>
      <c r="H16381" t="s">
        <v>2029</v>
      </c>
      <c r="I16381" t="s">
        <v>2006</v>
      </c>
      <c r="J16381" t="s">
        <v>2033</v>
      </c>
      <c r="K16381" t="s">
        <v>2034</v>
      </c>
      <c r="L16381">
        <v>5</v>
      </c>
      <c r="M16381">
        <v>55</v>
      </c>
      <c r="N16381" s="43">
        <v>275</v>
      </c>
    </row>
    <row r="16382" ht="14.4" customHeight="1" hidden="1" spans="1:14" x14ac:dyDescent="0.25">
      <c r="A16382" s="106">
        <v>46070</v>
      </c>
      <c r="B16382">
        <v>8398</v>
      </c>
      <c r="C16382">
        <v>5294</v>
      </c>
      <c r="E16382">
        <v>224</v>
      </c>
      <c r="F16382" t="s">
        <v>12205</v>
      </c>
      <c r="G16382" t="s">
        <v>2025</v>
      </c>
      <c r="H16382" t="s">
        <v>2029</v>
      </c>
      <c r="I16382" t="s">
        <v>2006</v>
      </c>
      <c r="J16382" t="s">
        <v>12198</v>
      </c>
      <c r="K16382" t="s">
        <v>12199</v>
      </c>
      <c r="L16382">
        <v>3</v>
      </c>
      <c r="M16382">
        <v>640</v>
      </c>
      <c r="N16382" s="43">
        <v>1920</v>
      </c>
    </row>
    <row r="16383" ht="14.4" customHeight="1" hidden="1" spans="1:14" x14ac:dyDescent="0.25">
      <c r="A16383" s="106">
        <v>46070</v>
      </c>
      <c r="B16383">
        <v>8398</v>
      </c>
      <c r="C16383">
        <v>5294</v>
      </c>
      <c r="E16383">
        <v>224</v>
      </c>
      <c r="F16383" t="s">
        <v>12205</v>
      </c>
      <c r="G16383" t="s">
        <v>2025</v>
      </c>
      <c r="H16383" t="s">
        <v>2029</v>
      </c>
      <c r="I16383" t="s">
        <v>2006</v>
      </c>
      <c r="J16383" t="s">
        <v>2033</v>
      </c>
      <c r="K16383" t="s">
        <v>2034</v>
      </c>
      <c r="L16383">
        <v>3</v>
      </c>
      <c r="M16383">
        <v>55</v>
      </c>
      <c r="N16383" s="43">
        <v>165</v>
      </c>
    </row>
    <row r="16384" ht="14.4" customHeight="1" hidden="1" spans="1:14" x14ac:dyDescent="0.25">
      <c r="A16384" s="106">
        <v>46070</v>
      </c>
      <c r="B16384">
        <v>8399</v>
      </c>
      <c r="C16384">
        <v>5295</v>
      </c>
      <c r="E16384">
        <v>224</v>
      </c>
      <c r="F16384" t="s">
        <v>12206</v>
      </c>
      <c r="G16384" t="s">
        <v>2027</v>
      </c>
      <c r="H16384" t="s">
        <v>2029</v>
      </c>
      <c r="I16384" t="s">
        <v>2006</v>
      </c>
      <c r="J16384" t="s">
        <v>12198</v>
      </c>
      <c r="K16384" t="s">
        <v>12199</v>
      </c>
      <c r="L16384">
        <v>5</v>
      </c>
      <c r="M16384">
        <v>640</v>
      </c>
      <c r="N16384" s="43">
        <v>3200</v>
      </c>
    </row>
    <row r="16385" ht="14.4" customHeight="1" hidden="1" spans="1:14" x14ac:dyDescent="0.25">
      <c r="A16385" s="106">
        <v>46070</v>
      </c>
      <c r="B16385">
        <v>8399</v>
      </c>
      <c r="C16385">
        <v>5295</v>
      </c>
      <c r="E16385">
        <v>224</v>
      </c>
      <c r="F16385" t="s">
        <v>12206</v>
      </c>
      <c r="G16385" t="s">
        <v>2027</v>
      </c>
      <c r="H16385" t="s">
        <v>2029</v>
      </c>
      <c r="I16385" t="s">
        <v>2006</v>
      </c>
      <c r="J16385" t="s">
        <v>2033</v>
      </c>
      <c r="K16385" t="s">
        <v>2034</v>
      </c>
      <c r="L16385">
        <v>5</v>
      </c>
      <c r="M16385">
        <v>55</v>
      </c>
      <c r="N16385" s="43">
        <v>275</v>
      </c>
    </row>
    <row r="16386" ht="14.4" customHeight="1" hidden="1" spans="1:14" x14ac:dyDescent="0.25">
      <c r="A16386" s="106">
        <v>46070</v>
      </c>
      <c r="B16386">
        <v>8400</v>
      </c>
      <c r="C16386">
        <v>5296</v>
      </c>
      <c r="E16386">
        <v>224</v>
      </c>
      <c r="F16386" t="s">
        <v>12206</v>
      </c>
      <c r="G16386" t="s">
        <v>2027</v>
      </c>
      <c r="H16386" t="s">
        <v>2029</v>
      </c>
      <c r="I16386" t="s">
        <v>2006</v>
      </c>
      <c r="J16386" t="s">
        <v>12198</v>
      </c>
      <c r="K16386" t="s">
        <v>12199</v>
      </c>
      <c r="L16386">
        <v>3</v>
      </c>
      <c r="M16386">
        <v>640</v>
      </c>
      <c r="N16386" s="43">
        <v>1920</v>
      </c>
    </row>
    <row r="16387" ht="14.4" customHeight="1" hidden="1" spans="1:14" x14ac:dyDescent="0.25">
      <c r="A16387" s="106">
        <v>46070</v>
      </c>
      <c r="B16387">
        <v>8400</v>
      </c>
      <c r="C16387">
        <v>5296</v>
      </c>
      <c r="E16387">
        <v>224</v>
      </c>
      <c r="F16387" t="s">
        <v>12206</v>
      </c>
      <c r="G16387" t="s">
        <v>2027</v>
      </c>
      <c r="H16387" t="s">
        <v>2029</v>
      </c>
      <c r="I16387" t="s">
        <v>2006</v>
      </c>
      <c r="J16387" t="s">
        <v>2033</v>
      </c>
      <c r="K16387" t="s">
        <v>2034</v>
      </c>
      <c r="L16387">
        <v>3</v>
      </c>
      <c r="M16387">
        <v>55</v>
      </c>
      <c r="N16387" s="43">
        <v>165</v>
      </c>
    </row>
    <row r="16388" ht="14.4" customHeight="1" hidden="1" spans="1:14" x14ac:dyDescent="0.25">
      <c r="A16388" s="106">
        <v>46070</v>
      </c>
      <c r="B16388">
        <v>8401</v>
      </c>
      <c r="C16388">
        <v>5297</v>
      </c>
      <c r="E16388">
        <v>224</v>
      </c>
      <c r="F16388" t="s">
        <v>3402</v>
      </c>
      <c r="G16388" t="s">
        <v>2095</v>
      </c>
      <c r="H16388" t="s">
        <v>2029</v>
      </c>
      <c r="I16388" t="s">
        <v>2006</v>
      </c>
      <c r="J16388" t="s">
        <v>12198</v>
      </c>
      <c r="K16388" t="s">
        <v>12199</v>
      </c>
      <c r="L16388">
        <v>5</v>
      </c>
      <c r="M16388">
        <v>640</v>
      </c>
      <c r="N16388" s="43">
        <v>3200</v>
      </c>
    </row>
    <row r="16389" ht="14.4" customHeight="1" hidden="1" spans="1:14" x14ac:dyDescent="0.25">
      <c r="A16389" s="106">
        <v>46070</v>
      </c>
      <c r="B16389">
        <v>8401</v>
      </c>
      <c r="C16389">
        <v>5297</v>
      </c>
      <c r="E16389">
        <v>224</v>
      </c>
      <c r="F16389" t="s">
        <v>3402</v>
      </c>
      <c r="G16389" t="s">
        <v>2095</v>
      </c>
      <c r="H16389" t="s">
        <v>2029</v>
      </c>
      <c r="I16389" t="s">
        <v>2006</v>
      </c>
      <c r="J16389" t="s">
        <v>2033</v>
      </c>
      <c r="K16389" t="s">
        <v>2034</v>
      </c>
      <c r="L16389">
        <v>5</v>
      </c>
      <c r="M16389">
        <v>55</v>
      </c>
      <c r="N16389" s="43">
        <v>275</v>
      </c>
    </row>
    <row r="16390" ht="14.4" customHeight="1" hidden="1" spans="1:14" x14ac:dyDescent="0.25">
      <c r="A16390" s="106">
        <v>46070</v>
      </c>
      <c r="B16390">
        <v>8402</v>
      </c>
      <c r="C16390">
        <v>5298</v>
      </c>
      <c r="E16390">
        <v>224</v>
      </c>
      <c r="F16390" t="s">
        <v>3402</v>
      </c>
      <c r="G16390" t="s">
        <v>2095</v>
      </c>
      <c r="H16390" t="s">
        <v>2029</v>
      </c>
      <c r="I16390" t="s">
        <v>2006</v>
      </c>
      <c r="J16390" t="s">
        <v>12198</v>
      </c>
      <c r="K16390" t="s">
        <v>12199</v>
      </c>
      <c r="L16390">
        <v>3</v>
      </c>
      <c r="M16390">
        <v>640</v>
      </c>
      <c r="N16390" s="43">
        <v>1920</v>
      </c>
    </row>
    <row r="16391" ht="14.4" customHeight="1" hidden="1" spans="1:14" x14ac:dyDescent="0.25">
      <c r="A16391" s="106">
        <v>46070</v>
      </c>
      <c r="B16391">
        <v>8402</v>
      </c>
      <c r="C16391">
        <v>5298</v>
      </c>
      <c r="E16391">
        <v>224</v>
      </c>
      <c r="F16391" t="s">
        <v>3402</v>
      </c>
      <c r="G16391" t="s">
        <v>2095</v>
      </c>
      <c r="H16391" t="s">
        <v>2029</v>
      </c>
      <c r="I16391" t="s">
        <v>2006</v>
      </c>
      <c r="J16391" t="s">
        <v>2033</v>
      </c>
      <c r="K16391" t="s">
        <v>2034</v>
      </c>
      <c r="L16391">
        <v>3</v>
      </c>
      <c r="M16391">
        <v>55</v>
      </c>
      <c r="N16391" s="43">
        <v>165</v>
      </c>
    </row>
    <row r="16392" ht="14.4" customHeight="1" hidden="1" spans="1:14" x14ac:dyDescent="0.25">
      <c r="A16392" s="106">
        <v>46070</v>
      </c>
      <c r="B16392">
        <v>8403</v>
      </c>
      <c r="C16392">
        <v>5299</v>
      </c>
      <c r="E16392">
        <v>224</v>
      </c>
      <c r="F16392" t="s">
        <v>4799</v>
      </c>
      <c r="G16392" t="s">
        <v>2012</v>
      </c>
      <c r="H16392" t="s">
        <v>2029</v>
      </c>
      <c r="I16392" t="s">
        <v>2006</v>
      </c>
      <c r="J16392" t="s">
        <v>12198</v>
      </c>
      <c r="K16392" t="s">
        <v>12199</v>
      </c>
      <c r="L16392">
        <v>5</v>
      </c>
      <c r="M16392">
        <v>640</v>
      </c>
      <c r="N16392" s="43">
        <v>3200</v>
      </c>
    </row>
    <row r="16393" ht="14.4" customHeight="1" hidden="1" spans="1:14" x14ac:dyDescent="0.25">
      <c r="A16393" s="106">
        <v>46070</v>
      </c>
      <c r="B16393">
        <v>8403</v>
      </c>
      <c r="C16393">
        <v>5299</v>
      </c>
      <c r="E16393">
        <v>224</v>
      </c>
      <c r="F16393" t="s">
        <v>4799</v>
      </c>
      <c r="G16393" t="s">
        <v>2012</v>
      </c>
      <c r="H16393" t="s">
        <v>2029</v>
      </c>
      <c r="I16393" t="s">
        <v>2006</v>
      </c>
      <c r="J16393" t="s">
        <v>2033</v>
      </c>
      <c r="K16393" t="s">
        <v>2034</v>
      </c>
      <c r="L16393">
        <v>5</v>
      </c>
      <c r="M16393">
        <v>55</v>
      </c>
      <c r="N16393" s="43">
        <v>275</v>
      </c>
    </row>
    <row r="16394" ht="14.4" customHeight="1" hidden="1" spans="1:14" x14ac:dyDescent="0.25">
      <c r="A16394" s="106">
        <v>46070</v>
      </c>
      <c r="B16394">
        <v>8404</v>
      </c>
      <c r="C16394">
        <v>5300</v>
      </c>
      <c r="E16394">
        <v>224</v>
      </c>
      <c r="F16394" t="s">
        <v>4799</v>
      </c>
      <c r="G16394" t="s">
        <v>2012</v>
      </c>
      <c r="H16394" t="s">
        <v>2029</v>
      </c>
      <c r="I16394" t="s">
        <v>2006</v>
      </c>
      <c r="J16394" t="s">
        <v>12198</v>
      </c>
      <c r="K16394" t="s">
        <v>12199</v>
      </c>
      <c r="L16394">
        <v>3</v>
      </c>
      <c r="M16394">
        <v>640</v>
      </c>
      <c r="N16394" s="43">
        <v>1920</v>
      </c>
    </row>
    <row r="16395" ht="14.4" customHeight="1" hidden="1" spans="1:14" x14ac:dyDescent="0.25">
      <c r="A16395" s="106">
        <v>46070</v>
      </c>
      <c r="B16395">
        <v>8404</v>
      </c>
      <c r="C16395">
        <v>5300</v>
      </c>
      <c r="E16395">
        <v>224</v>
      </c>
      <c r="F16395" t="s">
        <v>4799</v>
      </c>
      <c r="G16395" t="s">
        <v>2012</v>
      </c>
      <c r="H16395" t="s">
        <v>2029</v>
      </c>
      <c r="I16395" t="s">
        <v>2006</v>
      </c>
      <c r="J16395" t="s">
        <v>2033</v>
      </c>
      <c r="K16395" t="s">
        <v>2034</v>
      </c>
      <c r="L16395">
        <v>3</v>
      </c>
      <c r="M16395">
        <v>55</v>
      </c>
      <c r="N16395" s="43">
        <v>165</v>
      </c>
    </row>
    <row r="16396" ht="14.4" customHeight="1" hidden="1" spans="1:14" x14ac:dyDescent="0.25">
      <c r="A16396" s="106">
        <v>46070</v>
      </c>
      <c r="B16396">
        <v>8405</v>
      </c>
      <c r="C16396">
        <v>5301</v>
      </c>
      <c r="E16396">
        <v>224</v>
      </c>
      <c r="F16396" t="s">
        <v>4792</v>
      </c>
      <c r="G16396" t="s">
        <v>2114</v>
      </c>
      <c r="H16396" t="s">
        <v>2029</v>
      </c>
      <c r="I16396" t="s">
        <v>2006</v>
      </c>
      <c r="J16396" t="s">
        <v>12198</v>
      </c>
      <c r="K16396" t="s">
        <v>12199</v>
      </c>
      <c r="L16396">
        <v>5</v>
      </c>
      <c r="M16396">
        <v>640</v>
      </c>
      <c r="N16396" s="43">
        <v>3200</v>
      </c>
    </row>
    <row r="16397" ht="14.4" customHeight="1" hidden="1" spans="1:14" x14ac:dyDescent="0.25">
      <c r="A16397" s="106">
        <v>46070</v>
      </c>
      <c r="B16397">
        <v>8405</v>
      </c>
      <c r="C16397">
        <v>5301</v>
      </c>
      <c r="E16397">
        <v>224</v>
      </c>
      <c r="F16397" t="s">
        <v>4792</v>
      </c>
      <c r="G16397" t="s">
        <v>2114</v>
      </c>
      <c r="H16397" t="s">
        <v>2029</v>
      </c>
      <c r="I16397" t="s">
        <v>2006</v>
      </c>
      <c r="J16397" t="s">
        <v>2033</v>
      </c>
      <c r="K16397" t="s">
        <v>2034</v>
      </c>
      <c r="L16397">
        <v>5</v>
      </c>
      <c r="M16397">
        <v>55</v>
      </c>
      <c r="N16397" s="43">
        <v>275</v>
      </c>
    </row>
    <row r="16398" ht="14.4" customHeight="1" hidden="1" spans="1:14" x14ac:dyDescent="0.25">
      <c r="A16398" s="106">
        <v>46070</v>
      </c>
      <c r="B16398">
        <v>8406</v>
      </c>
      <c r="C16398">
        <v>5302</v>
      </c>
      <c r="E16398">
        <v>224</v>
      </c>
      <c r="F16398" t="s">
        <v>4792</v>
      </c>
      <c r="G16398" t="s">
        <v>2114</v>
      </c>
      <c r="H16398" t="s">
        <v>2029</v>
      </c>
      <c r="I16398" t="s">
        <v>2006</v>
      </c>
      <c r="J16398" t="s">
        <v>12198</v>
      </c>
      <c r="K16398" t="s">
        <v>12199</v>
      </c>
      <c r="L16398">
        <v>3</v>
      </c>
      <c r="M16398">
        <v>640</v>
      </c>
      <c r="N16398" s="43">
        <v>1920</v>
      </c>
    </row>
    <row r="16399" ht="14.4" customHeight="1" hidden="1" spans="1:14" x14ac:dyDescent="0.25">
      <c r="A16399" s="106">
        <v>46070</v>
      </c>
      <c r="B16399">
        <v>8406</v>
      </c>
      <c r="C16399">
        <v>5302</v>
      </c>
      <c r="E16399">
        <v>224</v>
      </c>
      <c r="F16399" t="s">
        <v>4792</v>
      </c>
      <c r="G16399" t="s">
        <v>2114</v>
      </c>
      <c r="H16399" t="s">
        <v>2029</v>
      </c>
      <c r="I16399" t="s">
        <v>2006</v>
      </c>
      <c r="J16399" t="s">
        <v>2033</v>
      </c>
      <c r="K16399" t="s">
        <v>2034</v>
      </c>
      <c r="L16399">
        <v>3</v>
      </c>
      <c r="M16399">
        <v>55</v>
      </c>
      <c r="N16399" s="43">
        <v>165</v>
      </c>
    </row>
    <row r="16400" ht="14.4" customHeight="1" hidden="1" spans="1:14" x14ac:dyDescent="0.25">
      <c r="A16400" s="106">
        <v>46070</v>
      </c>
      <c r="B16400">
        <v>8407</v>
      </c>
      <c r="C16400">
        <v>5303</v>
      </c>
      <c r="E16400">
        <v>224</v>
      </c>
      <c r="F16400" t="s">
        <v>5852</v>
      </c>
      <c r="G16400" t="s">
        <v>2017</v>
      </c>
      <c r="H16400" t="s">
        <v>2029</v>
      </c>
      <c r="I16400" t="s">
        <v>2006</v>
      </c>
      <c r="J16400" t="s">
        <v>12198</v>
      </c>
      <c r="K16400" t="s">
        <v>12199</v>
      </c>
      <c r="L16400">
        <v>5</v>
      </c>
      <c r="M16400">
        <v>640</v>
      </c>
      <c r="N16400" s="43">
        <v>3200</v>
      </c>
    </row>
    <row r="16401" ht="14.4" customHeight="1" hidden="1" spans="1:14" x14ac:dyDescent="0.25">
      <c r="A16401" s="106">
        <v>46070</v>
      </c>
      <c r="B16401">
        <v>8407</v>
      </c>
      <c r="C16401">
        <v>5303</v>
      </c>
      <c r="E16401">
        <v>224</v>
      </c>
      <c r="F16401" t="s">
        <v>5852</v>
      </c>
      <c r="G16401" t="s">
        <v>2017</v>
      </c>
      <c r="H16401" t="s">
        <v>2029</v>
      </c>
      <c r="I16401" t="s">
        <v>2006</v>
      </c>
      <c r="J16401" t="s">
        <v>2033</v>
      </c>
      <c r="K16401" t="s">
        <v>2034</v>
      </c>
      <c r="L16401">
        <v>5</v>
      </c>
      <c r="M16401">
        <v>55</v>
      </c>
      <c r="N16401" s="43">
        <v>275</v>
      </c>
    </row>
    <row r="16402" ht="14.4" customHeight="1" hidden="1" spans="1:14" x14ac:dyDescent="0.25">
      <c r="A16402" s="106">
        <v>46070</v>
      </c>
      <c r="B16402">
        <v>8408</v>
      </c>
      <c r="C16402">
        <v>5304</v>
      </c>
      <c r="E16402">
        <v>224</v>
      </c>
      <c r="F16402" t="s">
        <v>5852</v>
      </c>
      <c r="G16402" t="s">
        <v>2017</v>
      </c>
      <c r="H16402" t="s">
        <v>2029</v>
      </c>
      <c r="I16402" t="s">
        <v>2006</v>
      </c>
      <c r="J16402" t="s">
        <v>12198</v>
      </c>
      <c r="K16402" t="s">
        <v>12199</v>
      </c>
      <c r="L16402">
        <v>3</v>
      </c>
      <c r="M16402">
        <v>640</v>
      </c>
      <c r="N16402" s="43">
        <v>1920</v>
      </c>
    </row>
    <row r="16403" ht="14.4" customHeight="1" hidden="1" spans="1:14" x14ac:dyDescent="0.25">
      <c r="A16403" s="106">
        <v>46070</v>
      </c>
      <c r="B16403">
        <v>8408</v>
      </c>
      <c r="C16403">
        <v>5304</v>
      </c>
      <c r="E16403">
        <v>224</v>
      </c>
      <c r="F16403" t="s">
        <v>5852</v>
      </c>
      <c r="G16403" t="s">
        <v>2017</v>
      </c>
      <c r="H16403" t="s">
        <v>2029</v>
      </c>
      <c r="I16403" t="s">
        <v>2006</v>
      </c>
      <c r="J16403" t="s">
        <v>2033</v>
      </c>
      <c r="K16403" t="s">
        <v>2034</v>
      </c>
      <c r="L16403">
        <v>3</v>
      </c>
      <c r="M16403">
        <v>55</v>
      </c>
      <c r="N16403" s="43">
        <v>165</v>
      </c>
    </row>
    <row r="16404" ht="14.4" customHeight="1" hidden="1" spans="1:14" x14ac:dyDescent="0.25">
      <c r="A16404" s="106">
        <v>46077</v>
      </c>
      <c r="B16404">
        <v>8684</v>
      </c>
      <c r="C16404">
        <v>5586</v>
      </c>
      <c r="E16404">
        <v>224</v>
      </c>
      <c r="F16404" t="s">
        <v>4786</v>
      </c>
      <c r="G16404" t="s">
        <v>2038</v>
      </c>
      <c r="H16404" t="s">
        <v>2029</v>
      </c>
      <c r="I16404" t="s">
        <v>2006</v>
      </c>
      <c r="J16404" t="s">
        <v>12198</v>
      </c>
      <c r="K16404" t="s">
        <v>12199</v>
      </c>
      <c r="L16404">
        <v>8</v>
      </c>
      <c r="M16404">
        <v>640</v>
      </c>
      <c r="N16404" s="43">
        <v>5120</v>
      </c>
    </row>
    <row r="16405" ht="14.4" customHeight="1" hidden="1" spans="1:14" x14ac:dyDescent="0.25">
      <c r="A16405" s="106">
        <v>46077</v>
      </c>
      <c r="B16405">
        <v>8684</v>
      </c>
      <c r="C16405">
        <v>5586</v>
      </c>
      <c r="E16405">
        <v>224</v>
      </c>
      <c r="F16405" t="s">
        <v>4786</v>
      </c>
      <c r="G16405" t="s">
        <v>2038</v>
      </c>
      <c r="H16405" t="s">
        <v>2029</v>
      </c>
      <c r="I16405" t="s">
        <v>2006</v>
      </c>
      <c r="J16405" t="s">
        <v>2033</v>
      </c>
      <c r="K16405" t="s">
        <v>2034</v>
      </c>
      <c r="L16405">
        <v>1</v>
      </c>
      <c r="M16405">
        <v>2000</v>
      </c>
      <c r="N16405" s="43">
        <v>2000</v>
      </c>
    </row>
    <row r="16406" ht="14.4" customHeight="1" hidden="1" spans="1:14" x14ac:dyDescent="0.25">
      <c r="A16406" s="106">
        <v>46077</v>
      </c>
      <c r="B16406">
        <v>8685</v>
      </c>
      <c r="C16406">
        <v>5587</v>
      </c>
      <c r="E16406">
        <v>224</v>
      </c>
      <c r="F16406" t="s">
        <v>4786</v>
      </c>
      <c r="G16406" t="s">
        <v>2038</v>
      </c>
      <c r="H16406" t="s">
        <v>2029</v>
      </c>
      <c r="I16406" t="s">
        <v>2006</v>
      </c>
      <c r="J16406" t="s">
        <v>12198</v>
      </c>
      <c r="K16406" t="s">
        <v>12199</v>
      </c>
      <c r="L16406">
        <v>2</v>
      </c>
      <c r="M16406">
        <v>640</v>
      </c>
      <c r="N16406" s="43">
        <v>1280</v>
      </c>
    </row>
    <row r="16407" ht="14.4" customHeight="1" hidden="1" spans="1:14" x14ac:dyDescent="0.25">
      <c r="A16407" s="106">
        <v>46077</v>
      </c>
      <c r="B16407">
        <v>8686</v>
      </c>
      <c r="C16407">
        <v>5588</v>
      </c>
      <c r="E16407">
        <v>224</v>
      </c>
      <c r="F16407" t="s">
        <v>2310</v>
      </c>
      <c r="G16407" t="s">
        <v>2036</v>
      </c>
      <c r="H16407" t="s">
        <v>2029</v>
      </c>
      <c r="I16407" t="s">
        <v>2006</v>
      </c>
      <c r="J16407" t="s">
        <v>12198</v>
      </c>
      <c r="K16407" t="s">
        <v>12199</v>
      </c>
      <c r="L16407">
        <v>8</v>
      </c>
      <c r="M16407">
        <v>640</v>
      </c>
      <c r="N16407" s="43">
        <v>5120</v>
      </c>
    </row>
    <row r="16408" ht="14.4" customHeight="1" hidden="1" spans="1:14" x14ac:dyDescent="0.25">
      <c r="A16408" s="106">
        <v>46077</v>
      </c>
      <c r="B16408">
        <v>8687</v>
      </c>
      <c r="C16408">
        <v>5589</v>
      </c>
      <c r="E16408">
        <v>224</v>
      </c>
      <c r="F16408" t="s">
        <v>2310</v>
      </c>
      <c r="G16408" t="s">
        <v>2036</v>
      </c>
      <c r="H16408" t="s">
        <v>2029</v>
      </c>
      <c r="I16408" t="s">
        <v>2006</v>
      </c>
      <c r="J16408" t="s">
        <v>12198</v>
      </c>
      <c r="K16408" t="s">
        <v>12199</v>
      </c>
      <c r="L16408">
        <v>2</v>
      </c>
      <c r="M16408">
        <v>640</v>
      </c>
      <c r="N16408" s="43">
        <v>1280</v>
      </c>
    </row>
    <row r="16409" ht="14.4" customHeight="1" hidden="1" spans="1:14" x14ac:dyDescent="0.25">
      <c r="A16409" s="106">
        <v>46077</v>
      </c>
      <c r="B16409">
        <v>8690</v>
      </c>
      <c r="C16409">
        <v>5592</v>
      </c>
      <c r="E16409">
        <v>224</v>
      </c>
      <c r="F16409" t="s">
        <v>12207</v>
      </c>
      <c r="G16409" t="s">
        <v>2131</v>
      </c>
      <c r="H16409" t="s">
        <v>2029</v>
      </c>
      <c r="I16409" t="s">
        <v>2006</v>
      </c>
      <c r="J16409" t="s">
        <v>12198</v>
      </c>
      <c r="K16409" t="s">
        <v>12199</v>
      </c>
      <c r="L16409">
        <v>5</v>
      </c>
      <c r="M16409">
        <v>640</v>
      </c>
      <c r="N16409" s="43">
        <v>3200</v>
      </c>
    </row>
    <row r="16410" ht="14.4" customHeight="1" hidden="1" spans="1:14" x14ac:dyDescent="0.25">
      <c r="A16410" s="106">
        <v>46077</v>
      </c>
      <c r="B16410">
        <v>8691</v>
      </c>
      <c r="C16410">
        <v>5593</v>
      </c>
      <c r="E16410">
        <v>224</v>
      </c>
      <c r="F16410" t="s">
        <v>12207</v>
      </c>
      <c r="G16410" t="s">
        <v>2131</v>
      </c>
      <c r="H16410" t="s">
        <v>2029</v>
      </c>
      <c r="I16410" t="s">
        <v>2006</v>
      </c>
      <c r="J16410" t="s">
        <v>12198</v>
      </c>
      <c r="K16410" t="s">
        <v>12199</v>
      </c>
      <c r="L16410">
        <v>3</v>
      </c>
      <c r="M16410">
        <v>640</v>
      </c>
      <c r="N16410" s="43">
        <v>1920</v>
      </c>
    </row>
    <row r="16411" ht="14.4" customHeight="1" hidden="1" spans="1:14" x14ac:dyDescent="0.25">
      <c r="A16411" s="106">
        <v>46077</v>
      </c>
      <c r="B16411">
        <v>8694</v>
      </c>
      <c r="C16411">
        <v>5596</v>
      </c>
      <c r="E16411">
        <v>224</v>
      </c>
      <c r="F16411" t="s">
        <v>11709</v>
      </c>
      <c r="G16411" t="s">
        <v>2063</v>
      </c>
      <c r="H16411" t="s">
        <v>2029</v>
      </c>
      <c r="I16411" t="s">
        <v>2006</v>
      </c>
      <c r="J16411" t="s">
        <v>12198</v>
      </c>
      <c r="K16411" t="s">
        <v>12199</v>
      </c>
      <c r="L16411">
        <v>8</v>
      </c>
      <c r="M16411">
        <v>640</v>
      </c>
      <c r="N16411" s="43">
        <v>5120</v>
      </c>
    </row>
    <row r="16412" ht="14.4" customHeight="1" hidden="1" spans="1:14" x14ac:dyDescent="0.25">
      <c r="A16412" s="106">
        <v>46077</v>
      </c>
      <c r="B16412">
        <v>8695</v>
      </c>
      <c r="C16412">
        <v>5597</v>
      </c>
      <c r="E16412">
        <v>224</v>
      </c>
      <c r="F16412" t="s">
        <v>11709</v>
      </c>
      <c r="G16412" t="s">
        <v>2063</v>
      </c>
      <c r="H16412" t="s">
        <v>2029</v>
      </c>
      <c r="I16412" t="s">
        <v>2006</v>
      </c>
      <c r="J16412" t="s">
        <v>12198</v>
      </c>
      <c r="K16412" t="s">
        <v>12199</v>
      </c>
      <c r="L16412">
        <v>2</v>
      </c>
      <c r="M16412">
        <v>640</v>
      </c>
      <c r="N16412" s="43">
        <v>1280</v>
      </c>
    </row>
    <row r="16413" ht="14.4" customHeight="1" hidden="1" spans="1:14" x14ac:dyDescent="0.25">
      <c r="A16413" s="106">
        <v>46077</v>
      </c>
      <c r="B16413">
        <v>8696</v>
      </c>
      <c r="C16413">
        <v>5598</v>
      </c>
      <c r="E16413">
        <v>224</v>
      </c>
      <c r="F16413" t="s">
        <v>12208</v>
      </c>
      <c r="G16413" t="s">
        <v>2021</v>
      </c>
      <c r="H16413" t="s">
        <v>2029</v>
      </c>
      <c r="I16413" t="s">
        <v>2006</v>
      </c>
      <c r="J16413" t="s">
        <v>12198</v>
      </c>
      <c r="K16413" t="s">
        <v>12199</v>
      </c>
      <c r="L16413">
        <v>8</v>
      </c>
      <c r="M16413">
        <v>640</v>
      </c>
      <c r="N16413" s="43">
        <v>5120</v>
      </c>
    </row>
    <row r="16414" ht="14.4" customHeight="1" hidden="1" spans="1:14" x14ac:dyDescent="0.25">
      <c r="A16414" s="106">
        <v>46077</v>
      </c>
      <c r="B16414">
        <v>8696</v>
      </c>
      <c r="C16414">
        <v>5598</v>
      </c>
      <c r="E16414">
        <v>224</v>
      </c>
      <c r="F16414" t="s">
        <v>12208</v>
      </c>
      <c r="G16414" t="s">
        <v>2021</v>
      </c>
      <c r="H16414" t="s">
        <v>2029</v>
      </c>
      <c r="I16414" t="s">
        <v>2006</v>
      </c>
      <c r="J16414" t="s">
        <v>2033</v>
      </c>
      <c r="K16414" t="s">
        <v>2034</v>
      </c>
      <c r="L16414">
        <v>6</v>
      </c>
      <c r="M16414">
        <v>55</v>
      </c>
      <c r="N16414" s="43">
        <v>330</v>
      </c>
    </row>
    <row r="16415" ht="14.4" customHeight="1" hidden="1" spans="1:14" x14ac:dyDescent="0.25">
      <c r="A16415" s="106">
        <v>46077</v>
      </c>
      <c r="B16415">
        <v>8697</v>
      </c>
      <c r="C16415">
        <v>5599</v>
      </c>
      <c r="E16415">
        <v>224</v>
      </c>
      <c r="F16415" t="s">
        <v>12208</v>
      </c>
      <c r="G16415" t="s">
        <v>2021</v>
      </c>
      <c r="H16415" t="s">
        <v>2029</v>
      </c>
      <c r="I16415" t="s">
        <v>2006</v>
      </c>
      <c r="J16415" t="s">
        <v>12198</v>
      </c>
      <c r="K16415" t="s">
        <v>12199</v>
      </c>
      <c r="L16415">
        <v>2</v>
      </c>
      <c r="M16415">
        <v>640</v>
      </c>
      <c r="N16415" s="43">
        <v>1280</v>
      </c>
    </row>
    <row r="16416" ht="14.4" customHeight="1" hidden="1" spans="1:14" x14ac:dyDescent="0.25">
      <c r="A16416" s="106">
        <v>46077</v>
      </c>
      <c r="B16416">
        <v>8697</v>
      </c>
      <c r="C16416">
        <v>5599</v>
      </c>
      <c r="E16416">
        <v>224</v>
      </c>
      <c r="F16416" t="s">
        <v>12208</v>
      </c>
      <c r="G16416" t="s">
        <v>2021</v>
      </c>
      <c r="H16416" t="s">
        <v>2029</v>
      </c>
      <c r="I16416" t="s">
        <v>2006</v>
      </c>
      <c r="J16416" t="s">
        <v>2033</v>
      </c>
      <c r="K16416" t="s">
        <v>2034</v>
      </c>
      <c r="L16416">
        <v>2</v>
      </c>
      <c r="M16416">
        <v>55</v>
      </c>
      <c r="N16416" s="43">
        <v>110</v>
      </c>
    </row>
    <row r="16417" ht="14.4" customHeight="1" hidden="1" spans="1:14" x14ac:dyDescent="0.25">
      <c r="A16417" s="106">
        <v>46077</v>
      </c>
      <c r="B16417">
        <v>8698</v>
      </c>
      <c r="C16417">
        <v>5600</v>
      </c>
      <c r="E16417">
        <v>224</v>
      </c>
      <c r="F16417" t="s">
        <v>11245</v>
      </c>
      <c r="G16417" t="s">
        <v>2095</v>
      </c>
      <c r="H16417" t="s">
        <v>2029</v>
      </c>
      <c r="I16417" t="s">
        <v>2006</v>
      </c>
      <c r="J16417" t="s">
        <v>12198</v>
      </c>
      <c r="K16417" t="s">
        <v>12199</v>
      </c>
      <c r="L16417">
        <v>5</v>
      </c>
      <c r="M16417">
        <v>640</v>
      </c>
      <c r="N16417" s="43">
        <v>3200</v>
      </c>
    </row>
    <row r="16418" ht="14.4" customHeight="1" hidden="1" spans="1:14" x14ac:dyDescent="0.25">
      <c r="A16418" s="106">
        <v>46077</v>
      </c>
      <c r="B16418">
        <v>8698</v>
      </c>
      <c r="C16418">
        <v>5600</v>
      </c>
      <c r="E16418">
        <v>224</v>
      </c>
      <c r="F16418" t="s">
        <v>11245</v>
      </c>
      <c r="G16418" t="s">
        <v>2095</v>
      </c>
      <c r="H16418" t="s">
        <v>2029</v>
      </c>
      <c r="I16418" t="s">
        <v>2006</v>
      </c>
      <c r="J16418" t="s">
        <v>2033</v>
      </c>
      <c r="K16418" t="s">
        <v>2034</v>
      </c>
      <c r="L16418">
        <v>5</v>
      </c>
      <c r="M16418">
        <v>55</v>
      </c>
      <c r="N16418" s="43">
        <v>275</v>
      </c>
    </row>
    <row r="16419" ht="14.4" customHeight="1" hidden="1" spans="1:14" x14ac:dyDescent="0.25">
      <c r="A16419" s="106">
        <v>46077</v>
      </c>
      <c r="B16419">
        <v>8699</v>
      </c>
      <c r="C16419">
        <v>5601</v>
      </c>
      <c r="E16419">
        <v>224</v>
      </c>
      <c r="F16419" t="s">
        <v>11245</v>
      </c>
      <c r="G16419" t="s">
        <v>2095</v>
      </c>
      <c r="H16419" t="s">
        <v>2029</v>
      </c>
      <c r="I16419" t="s">
        <v>2006</v>
      </c>
      <c r="J16419" t="s">
        <v>12198</v>
      </c>
      <c r="K16419" t="s">
        <v>12199</v>
      </c>
      <c r="L16419">
        <v>3</v>
      </c>
      <c r="M16419">
        <v>640</v>
      </c>
      <c r="N16419" s="43">
        <v>1920</v>
      </c>
    </row>
    <row r="16420" ht="14.4" customHeight="1" hidden="1" spans="1:14" x14ac:dyDescent="0.25">
      <c r="A16420" s="106">
        <v>46077</v>
      </c>
      <c r="B16420">
        <v>8699</v>
      </c>
      <c r="C16420">
        <v>5601</v>
      </c>
      <c r="E16420">
        <v>224</v>
      </c>
      <c r="F16420" t="s">
        <v>11245</v>
      </c>
      <c r="G16420" t="s">
        <v>2095</v>
      </c>
      <c r="H16420" t="s">
        <v>2029</v>
      </c>
      <c r="I16420" t="s">
        <v>2006</v>
      </c>
      <c r="J16420" t="s">
        <v>2033</v>
      </c>
      <c r="K16420" t="s">
        <v>2034</v>
      </c>
      <c r="L16420">
        <v>3</v>
      </c>
      <c r="M16420">
        <v>55</v>
      </c>
      <c r="N16420" s="43">
        <v>165</v>
      </c>
    </row>
    <row r="16421" ht="14.4" customHeight="1" hidden="1" spans="1:14" x14ac:dyDescent="0.25">
      <c r="A16421" s="106">
        <v>46077</v>
      </c>
      <c r="B16421">
        <v>8700</v>
      </c>
      <c r="C16421">
        <v>5602</v>
      </c>
      <c r="E16421">
        <v>224</v>
      </c>
      <c r="F16421" t="s">
        <v>12209</v>
      </c>
      <c r="G16421" t="s">
        <v>2027</v>
      </c>
      <c r="H16421" t="s">
        <v>2029</v>
      </c>
      <c r="I16421" t="s">
        <v>2006</v>
      </c>
      <c r="J16421" t="s">
        <v>12198</v>
      </c>
      <c r="K16421" t="s">
        <v>12199</v>
      </c>
      <c r="L16421">
        <v>5</v>
      </c>
      <c r="M16421">
        <v>640</v>
      </c>
      <c r="N16421" s="43">
        <v>3200</v>
      </c>
    </row>
    <row r="16422" ht="14.4" customHeight="1" hidden="1" spans="1:14" x14ac:dyDescent="0.25">
      <c r="A16422" s="106">
        <v>46077</v>
      </c>
      <c r="B16422">
        <v>8700</v>
      </c>
      <c r="C16422">
        <v>5602</v>
      </c>
      <c r="E16422">
        <v>224</v>
      </c>
      <c r="F16422" t="s">
        <v>12209</v>
      </c>
      <c r="G16422" t="s">
        <v>2027</v>
      </c>
      <c r="H16422" t="s">
        <v>2029</v>
      </c>
      <c r="I16422" t="s">
        <v>2006</v>
      </c>
      <c r="J16422" t="s">
        <v>2033</v>
      </c>
      <c r="K16422" t="s">
        <v>2034</v>
      </c>
      <c r="L16422">
        <v>5</v>
      </c>
      <c r="M16422">
        <v>55</v>
      </c>
      <c r="N16422" s="43">
        <v>275</v>
      </c>
    </row>
    <row r="16423" ht="14.4" customHeight="1" hidden="1" spans="1:14" x14ac:dyDescent="0.25">
      <c r="A16423" s="106">
        <v>46077</v>
      </c>
      <c r="B16423">
        <v>8701</v>
      </c>
      <c r="C16423">
        <v>5603</v>
      </c>
      <c r="E16423">
        <v>224</v>
      </c>
      <c r="F16423" t="s">
        <v>12209</v>
      </c>
      <c r="G16423" t="s">
        <v>2027</v>
      </c>
      <c r="H16423" t="s">
        <v>2029</v>
      </c>
      <c r="I16423" t="s">
        <v>2006</v>
      </c>
      <c r="J16423" t="s">
        <v>12198</v>
      </c>
      <c r="K16423" t="s">
        <v>12199</v>
      </c>
      <c r="L16423">
        <v>3</v>
      </c>
      <c r="M16423">
        <v>640</v>
      </c>
      <c r="N16423" s="43">
        <v>1920</v>
      </c>
    </row>
    <row r="16424" ht="14.4" customHeight="1" hidden="1" spans="1:14" x14ac:dyDescent="0.25">
      <c r="A16424" s="106">
        <v>46077</v>
      </c>
      <c r="B16424">
        <v>8701</v>
      </c>
      <c r="C16424">
        <v>5603</v>
      </c>
      <c r="E16424">
        <v>224</v>
      </c>
      <c r="F16424" t="s">
        <v>12209</v>
      </c>
      <c r="G16424" t="s">
        <v>2027</v>
      </c>
      <c r="H16424" t="s">
        <v>2029</v>
      </c>
      <c r="I16424" t="s">
        <v>2006</v>
      </c>
      <c r="J16424" t="s">
        <v>2033</v>
      </c>
      <c r="K16424" t="s">
        <v>2034</v>
      </c>
      <c r="L16424">
        <v>3</v>
      </c>
      <c r="M16424">
        <v>55</v>
      </c>
      <c r="N16424" s="43">
        <v>165</v>
      </c>
    </row>
    <row r="16425" ht="14.4" customHeight="1" hidden="1" spans="1:14" x14ac:dyDescent="0.25">
      <c r="A16425" s="106">
        <v>46077</v>
      </c>
      <c r="B16425">
        <v>8702</v>
      </c>
      <c r="C16425">
        <v>5604</v>
      </c>
      <c r="E16425">
        <v>224</v>
      </c>
      <c r="F16425" t="s">
        <v>4785</v>
      </c>
      <c r="G16425" t="s">
        <v>2054</v>
      </c>
      <c r="H16425" t="s">
        <v>2029</v>
      </c>
      <c r="I16425" t="s">
        <v>2006</v>
      </c>
      <c r="J16425" t="s">
        <v>12198</v>
      </c>
      <c r="K16425" t="s">
        <v>12199</v>
      </c>
      <c r="L16425">
        <v>8</v>
      </c>
      <c r="M16425">
        <v>640</v>
      </c>
      <c r="N16425" s="43">
        <v>5120</v>
      </c>
    </row>
    <row r="16426" ht="14.4" customHeight="1" hidden="1" spans="1:14" x14ac:dyDescent="0.25">
      <c r="A16426" s="106">
        <v>46077</v>
      </c>
      <c r="B16426">
        <v>8702</v>
      </c>
      <c r="C16426">
        <v>5604</v>
      </c>
      <c r="E16426">
        <v>224</v>
      </c>
      <c r="F16426" t="s">
        <v>4785</v>
      </c>
      <c r="G16426" t="s">
        <v>2054</v>
      </c>
      <c r="H16426" t="s">
        <v>2029</v>
      </c>
      <c r="I16426" t="s">
        <v>2006</v>
      </c>
      <c r="J16426" t="s">
        <v>2033</v>
      </c>
      <c r="K16426" t="s">
        <v>2034</v>
      </c>
      <c r="L16426">
        <v>8</v>
      </c>
      <c r="M16426">
        <v>55</v>
      </c>
      <c r="N16426" s="43">
        <v>440</v>
      </c>
    </row>
    <row r="16427" ht="14.4" customHeight="1" hidden="1" spans="1:14" x14ac:dyDescent="0.25">
      <c r="A16427" s="106">
        <v>46077</v>
      </c>
      <c r="B16427">
        <v>8703</v>
      </c>
      <c r="C16427">
        <v>5605</v>
      </c>
      <c r="E16427">
        <v>224</v>
      </c>
      <c r="F16427" t="s">
        <v>4785</v>
      </c>
      <c r="G16427" t="s">
        <v>2054</v>
      </c>
      <c r="H16427" t="s">
        <v>2029</v>
      </c>
      <c r="I16427" t="s">
        <v>2006</v>
      </c>
      <c r="J16427" t="s">
        <v>12198</v>
      </c>
      <c r="K16427" t="s">
        <v>12199</v>
      </c>
      <c r="L16427">
        <v>2</v>
      </c>
      <c r="M16427">
        <v>640</v>
      </c>
      <c r="N16427" s="43">
        <v>1280</v>
      </c>
    </row>
    <row r="16428" ht="14.4" customHeight="1" hidden="1" spans="1:14" x14ac:dyDescent="0.25">
      <c r="A16428" s="106">
        <v>46077</v>
      </c>
      <c r="B16428">
        <v>8703</v>
      </c>
      <c r="C16428">
        <v>5605</v>
      </c>
      <c r="E16428">
        <v>224</v>
      </c>
      <c r="F16428" t="s">
        <v>4785</v>
      </c>
      <c r="G16428" t="s">
        <v>2054</v>
      </c>
      <c r="H16428" t="s">
        <v>2029</v>
      </c>
      <c r="I16428" t="s">
        <v>2006</v>
      </c>
      <c r="J16428" t="s">
        <v>2033</v>
      </c>
      <c r="K16428" t="s">
        <v>2034</v>
      </c>
      <c r="L16428">
        <v>2</v>
      </c>
      <c r="M16428">
        <v>55</v>
      </c>
      <c r="N16428" s="43">
        <v>110</v>
      </c>
    </row>
    <row r="16429" ht="14.4" customHeight="1" hidden="1" spans="1:14" x14ac:dyDescent="0.25">
      <c r="A16429" s="106">
        <v>46077</v>
      </c>
      <c r="B16429">
        <v>8706</v>
      </c>
      <c r="C16429">
        <v>5608</v>
      </c>
      <c r="E16429">
        <v>224</v>
      </c>
      <c r="F16429" t="s">
        <v>2314</v>
      </c>
      <c r="G16429" t="s">
        <v>2097</v>
      </c>
      <c r="H16429" t="s">
        <v>2029</v>
      </c>
      <c r="I16429" t="s">
        <v>2006</v>
      </c>
      <c r="J16429" t="s">
        <v>12198</v>
      </c>
      <c r="K16429" t="s">
        <v>12199</v>
      </c>
      <c r="L16429">
        <v>5</v>
      </c>
      <c r="M16429">
        <v>640</v>
      </c>
      <c r="N16429" s="43">
        <v>3200</v>
      </c>
    </row>
    <row r="16430" ht="14.4" customHeight="1" hidden="1" spans="1:14" x14ac:dyDescent="0.25">
      <c r="A16430" s="106">
        <v>46077</v>
      </c>
      <c r="B16430">
        <v>8706</v>
      </c>
      <c r="C16430">
        <v>5608</v>
      </c>
      <c r="E16430">
        <v>224</v>
      </c>
      <c r="F16430" t="s">
        <v>2314</v>
      </c>
      <c r="G16430" t="s">
        <v>2097</v>
      </c>
      <c r="H16430" t="s">
        <v>2029</v>
      </c>
      <c r="I16430" t="s">
        <v>2006</v>
      </c>
      <c r="J16430" t="s">
        <v>2033</v>
      </c>
      <c r="K16430" t="s">
        <v>2034</v>
      </c>
      <c r="L16430">
        <v>5</v>
      </c>
      <c r="M16430">
        <v>55</v>
      </c>
      <c r="N16430" s="43">
        <v>275</v>
      </c>
    </row>
    <row r="16431" ht="14.4" customHeight="1" hidden="1" spans="1:14" x14ac:dyDescent="0.25">
      <c r="A16431" s="106">
        <v>46077</v>
      </c>
      <c r="B16431">
        <v>8707</v>
      </c>
      <c r="C16431">
        <v>5609</v>
      </c>
      <c r="E16431">
        <v>224</v>
      </c>
      <c r="F16431" t="s">
        <v>2314</v>
      </c>
      <c r="G16431" t="s">
        <v>2097</v>
      </c>
      <c r="H16431" t="s">
        <v>2029</v>
      </c>
      <c r="I16431" t="s">
        <v>2006</v>
      </c>
      <c r="J16431" t="s">
        <v>12198</v>
      </c>
      <c r="K16431" t="s">
        <v>12199</v>
      </c>
      <c r="L16431">
        <v>3</v>
      </c>
      <c r="M16431">
        <v>640</v>
      </c>
      <c r="N16431" s="43">
        <v>1920</v>
      </c>
    </row>
    <row r="16432" ht="14.4" customHeight="1" hidden="1" spans="1:14" x14ac:dyDescent="0.25">
      <c r="A16432" s="106">
        <v>46077</v>
      </c>
      <c r="B16432">
        <v>8707</v>
      </c>
      <c r="C16432">
        <v>5609</v>
      </c>
      <c r="E16432">
        <v>224</v>
      </c>
      <c r="F16432" t="s">
        <v>2314</v>
      </c>
      <c r="G16432" t="s">
        <v>2097</v>
      </c>
      <c r="H16432" t="s">
        <v>2029</v>
      </c>
      <c r="I16432" t="s">
        <v>2006</v>
      </c>
      <c r="J16432" t="s">
        <v>2033</v>
      </c>
      <c r="K16432" t="s">
        <v>2034</v>
      </c>
      <c r="L16432">
        <v>3</v>
      </c>
      <c r="M16432">
        <v>55</v>
      </c>
      <c r="N16432" s="43">
        <v>165</v>
      </c>
    </row>
    <row r="16433" ht="14.4" customHeight="1" hidden="1" spans="1:14" x14ac:dyDescent="0.25">
      <c r="A16433" s="106">
        <v>46077</v>
      </c>
      <c r="B16433">
        <v>8708</v>
      </c>
      <c r="C16433">
        <v>5610</v>
      </c>
      <c r="E16433">
        <v>224</v>
      </c>
      <c r="F16433" t="s">
        <v>2245</v>
      </c>
      <c r="G16433" t="s">
        <v>2012</v>
      </c>
      <c r="H16433" t="s">
        <v>2029</v>
      </c>
      <c r="I16433" t="s">
        <v>2006</v>
      </c>
      <c r="J16433" t="s">
        <v>12198</v>
      </c>
      <c r="K16433" t="s">
        <v>12199</v>
      </c>
      <c r="L16433">
        <v>5</v>
      </c>
      <c r="M16433">
        <v>640</v>
      </c>
      <c r="N16433" s="43">
        <v>3200</v>
      </c>
    </row>
    <row r="16434" ht="14.4" customHeight="1" hidden="1" spans="1:14" x14ac:dyDescent="0.25">
      <c r="A16434" s="106">
        <v>46077</v>
      </c>
      <c r="B16434">
        <v>8708</v>
      </c>
      <c r="C16434">
        <v>5610</v>
      </c>
      <c r="E16434">
        <v>224</v>
      </c>
      <c r="F16434" t="s">
        <v>2245</v>
      </c>
      <c r="G16434" t="s">
        <v>2012</v>
      </c>
      <c r="H16434" t="s">
        <v>2029</v>
      </c>
      <c r="I16434" t="s">
        <v>2006</v>
      </c>
      <c r="J16434" t="s">
        <v>2033</v>
      </c>
      <c r="K16434" t="s">
        <v>2034</v>
      </c>
      <c r="L16434">
        <v>5</v>
      </c>
      <c r="M16434">
        <v>55</v>
      </c>
      <c r="N16434" s="43">
        <v>275</v>
      </c>
    </row>
    <row r="16435" ht="14.4" customHeight="1" hidden="1" spans="1:14" x14ac:dyDescent="0.25">
      <c r="A16435" s="106">
        <v>46077</v>
      </c>
      <c r="B16435">
        <v>8709</v>
      </c>
      <c r="C16435">
        <v>5611</v>
      </c>
      <c r="E16435">
        <v>224</v>
      </c>
      <c r="F16435" t="s">
        <v>2245</v>
      </c>
      <c r="G16435" t="s">
        <v>2012</v>
      </c>
      <c r="H16435" t="s">
        <v>2029</v>
      </c>
      <c r="I16435" t="s">
        <v>2006</v>
      </c>
      <c r="J16435" t="s">
        <v>12198</v>
      </c>
      <c r="K16435" t="s">
        <v>12199</v>
      </c>
      <c r="L16435">
        <v>3</v>
      </c>
      <c r="M16435">
        <v>640</v>
      </c>
      <c r="N16435" s="43">
        <v>1920</v>
      </c>
    </row>
    <row r="16436" ht="14.4" customHeight="1" hidden="1" spans="1:14" x14ac:dyDescent="0.25">
      <c r="A16436" s="106">
        <v>46077</v>
      </c>
      <c r="B16436">
        <v>8709</v>
      </c>
      <c r="C16436">
        <v>5611</v>
      </c>
      <c r="E16436">
        <v>224</v>
      </c>
      <c r="F16436" t="s">
        <v>2245</v>
      </c>
      <c r="G16436" t="s">
        <v>2012</v>
      </c>
      <c r="H16436" t="s">
        <v>2029</v>
      </c>
      <c r="I16436" t="s">
        <v>2006</v>
      </c>
      <c r="J16436" t="s">
        <v>2033</v>
      </c>
      <c r="K16436" t="s">
        <v>2034</v>
      </c>
      <c r="L16436">
        <v>3</v>
      </c>
      <c r="M16436">
        <v>55</v>
      </c>
      <c r="N16436" s="43">
        <v>165</v>
      </c>
    </row>
    <row r="16437" ht="14.4" customHeight="1" hidden="1" spans="1:14" x14ac:dyDescent="0.25">
      <c r="A16437" s="106">
        <v>46077</v>
      </c>
      <c r="B16437">
        <v>8712</v>
      </c>
      <c r="C16437">
        <v>5614</v>
      </c>
      <c r="E16437">
        <v>224</v>
      </c>
      <c r="F16437" t="s">
        <v>12210</v>
      </c>
      <c r="G16437" t="s">
        <v>2038</v>
      </c>
      <c r="H16437" t="s">
        <v>2029</v>
      </c>
      <c r="I16437" t="s">
        <v>2006</v>
      </c>
      <c r="J16437" t="s">
        <v>12198</v>
      </c>
      <c r="K16437" t="s">
        <v>12199</v>
      </c>
      <c r="L16437">
        <v>8</v>
      </c>
      <c r="M16437">
        <v>640</v>
      </c>
      <c r="N16437" s="43">
        <v>5120</v>
      </c>
    </row>
    <row r="16438" ht="14.4" customHeight="1" hidden="1" spans="1:14" x14ac:dyDescent="0.25">
      <c r="A16438" s="106">
        <v>46077</v>
      </c>
      <c r="B16438">
        <v>8712</v>
      </c>
      <c r="C16438">
        <v>5614</v>
      </c>
      <c r="E16438">
        <v>224</v>
      </c>
      <c r="F16438" t="s">
        <v>12210</v>
      </c>
      <c r="G16438" t="s">
        <v>2038</v>
      </c>
      <c r="H16438" t="s">
        <v>2029</v>
      </c>
      <c r="I16438" t="s">
        <v>2006</v>
      </c>
      <c r="J16438" t="s">
        <v>2033</v>
      </c>
      <c r="K16438" t="s">
        <v>2034</v>
      </c>
      <c r="L16438">
        <v>8</v>
      </c>
      <c r="M16438">
        <v>55</v>
      </c>
      <c r="N16438" s="43">
        <v>440</v>
      </c>
    </row>
    <row r="16439" ht="14.4" customHeight="1" hidden="1" spans="1:14" x14ac:dyDescent="0.25">
      <c r="A16439" s="106">
        <v>46077</v>
      </c>
      <c r="B16439">
        <v>8713</v>
      </c>
      <c r="C16439">
        <v>5615</v>
      </c>
      <c r="E16439">
        <v>224</v>
      </c>
      <c r="F16439" t="s">
        <v>12210</v>
      </c>
      <c r="G16439" t="s">
        <v>2038</v>
      </c>
      <c r="H16439" t="s">
        <v>2029</v>
      </c>
      <c r="I16439" t="s">
        <v>2006</v>
      </c>
      <c r="J16439" t="s">
        <v>12198</v>
      </c>
      <c r="K16439" t="s">
        <v>12199</v>
      </c>
      <c r="L16439">
        <v>2</v>
      </c>
      <c r="M16439">
        <v>640</v>
      </c>
      <c r="N16439" s="43">
        <v>1280</v>
      </c>
    </row>
    <row r="16440" ht="14.4" customHeight="1" hidden="1" spans="1:14" x14ac:dyDescent="0.25">
      <c r="A16440" s="106">
        <v>46077</v>
      </c>
      <c r="B16440">
        <v>8713</v>
      </c>
      <c r="C16440">
        <v>5615</v>
      </c>
      <c r="E16440">
        <v>224</v>
      </c>
      <c r="F16440" t="s">
        <v>12210</v>
      </c>
      <c r="G16440" t="s">
        <v>2038</v>
      </c>
      <c r="H16440" t="s">
        <v>2029</v>
      </c>
      <c r="I16440" t="s">
        <v>2006</v>
      </c>
      <c r="J16440" t="s">
        <v>2033</v>
      </c>
      <c r="K16440" t="s">
        <v>2034</v>
      </c>
      <c r="L16440">
        <v>2</v>
      </c>
      <c r="M16440">
        <v>55</v>
      </c>
      <c r="N16440" s="43">
        <v>110</v>
      </c>
    </row>
    <row r="16441" ht="14.4" customHeight="1" hidden="1" spans="1:14" x14ac:dyDescent="0.25">
      <c r="A16441" s="106">
        <v>46077</v>
      </c>
      <c r="B16441">
        <v>8714</v>
      </c>
      <c r="C16441">
        <v>5618</v>
      </c>
      <c r="E16441">
        <v>224</v>
      </c>
      <c r="F16441" t="s">
        <v>6244</v>
      </c>
      <c r="G16441" t="s">
        <v>2036</v>
      </c>
      <c r="H16441" t="s">
        <v>2029</v>
      </c>
      <c r="I16441" t="s">
        <v>2006</v>
      </c>
      <c r="J16441" t="s">
        <v>12198</v>
      </c>
      <c r="K16441" t="s">
        <v>12199</v>
      </c>
      <c r="L16441">
        <v>8</v>
      </c>
      <c r="M16441">
        <v>640</v>
      </c>
      <c r="N16441" s="43">
        <v>5120</v>
      </c>
    </row>
    <row r="16442" ht="14.4" customHeight="1" hidden="1" spans="1:14" x14ac:dyDescent="0.25">
      <c r="A16442" s="106">
        <v>46077</v>
      </c>
      <c r="B16442">
        <v>8714</v>
      </c>
      <c r="C16442">
        <v>5618</v>
      </c>
      <c r="E16442">
        <v>224</v>
      </c>
      <c r="F16442" t="s">
        <v>6244</v>
      </c>
      <c r="G16442" t="s">
        <v>2036</v>
      </c>
      <c r="H16442" t="s">
        <v>2029</v>
      </c>
      <c r="I16442" t="s">
        <v>2006</v>
      </c>
      <c r="J16442" t="s">
        <v>2033</v>
      </c>
      <c r="K16442" t="s">
        <v>2034</v>
      </c>
      <c r="L16442">
        <v>8</v>
      </c>
      <c r="M16442">
        <v>55</v>
      </c>
      <c r="N16442" s="43">
        <v>440</v>
      </c>
    </row>
    <row r="16443" ht="14.4" customHeight="1" hidden="1" spans="1:14" x14ac:dyDescent="0.25">
      <c r="A16443" s="106">
        <v>46077</v>
      </c>
      <c r="B16443">
        <v>8715</v>
      </c>
      <c r="C16443">
        <v>5619</v>
      </c>
      <c r="E16443">
        <v>224</v>
      </c>
      <c r="F16443" t="s">
        <v>6244</v>
      </c>
      <c r="G16443" t="s">
        <v>2036</v>
      </c>
      <c r="H16443" t="s">
        <v>2029</v>
      </c>
      <c r="I16443" t="s">
        <v>2006</v>
      </c>
      <c r="J16443" t="s">
        <v>12198</v>
      </c>
      <c r="K16443" t="s">
        <v>12199</v>
      </c>
      <c r="L16443">
        <v>2</v>
      </c>
      <c r="M16443">
        <v>640</v>
      </c>
      <c r="N16443" s="43">
        <v>1280</v>
      </c>
    </row>
    <row r="16444" ht="14.4" customHeight="1" hidden="1" spans="1:14" x14ac:dyDescent="0.25">
      <c r="A16444" s="106">
        <v>46077</v>
      </c>
      <c r="B16444">
        <v>8715</v>
      </c>
      <c r="C16444">
        <v>5619</v>
      </c>
      <c r="E16444">
        <v>224</v>
      </c>
      <c r="F16444" t="s">
        <v>6244</v>
      </c>
      <c r="G16444" t="s">
        <v>2036</v>
      </c>
      <c r="H16444" t="s">
        <v>2029</v>
      </c>
      <c r="I16444" t="s">
        <v>2006</v>
      </c>
      <c r="J16444" t="s">
        <v>2033</v>
      </c>
      <c r="K16444" t="s">
        <v>2034</v>
      </c>
      <c r="L16444">
        <v>2</v>
      </c>
      <c r="M16444">
        <v>55</v>
      </c>
      <c r="N16444" s="43">
        <v>110</v>
      </c>
    </row>
    <row r="16445" ht="14.4" customHeight="1" hidden="1" spans="1:14" x14ac:dyDescent="0.25">
      <c r="A16445" s="106">
        <v>46077</v>
      </c>
      <c r="B16445">
        <v>8717</v>
      </c>
      <c r="C16445">
        <v>5633</v>
      </c>
      <c r="E16445">
        <v>224</v>
      </c>
      <c r="F16445" t="s">
        <v>4781</v>
      </c>
      <c r="G16445" t="s">
        <v>2131</v>
      </c>
      <c r="H16445" t="s">
        <v>2029</v>
      </c>
      <c r="I16445" t="s">
        <v>2006</v>
      </c>
      <c r="J16445" t="s">
        <v>12198</v>
      </c>
      <c r="K16445" t="s">
        <v>12199</v>
      </c>
      <c r="L16445">
        <v>5</v>
      </c>
      <c r="M16445">
        <v>640</v>
      </c>
      <c r="N16445" s="43">
        <v>3200</v>
      </c>
    </row>
    <row r="16446" ht="14.4" customHeight="1" hidden="1" spans="1:14" x14ac:dyDescent="0.25">
      <c r="A16446" s="106">
        <v>46077</v>
      </c>
      <c r="B16446">
        <v>8717</v>
      </c>
      <c r="C16446">
        <v>5633</v>
      </c>
      <c r="E16446">
        <v>224</v>
      </c>
      <c r="F16446" t="s">
        <v>4781</v>
      </c>
      <c r="G16446" t="s">
        <v>2131</v>
      </c>
      <c r="H16446" t="s">
        <v>2029</v>
      </c>
      <c r="I16446" t="s">
        <v>2006</v>
      </c>
      <c r="J16446" t="s">
        <v>2033</v>
      </c>
      <c r="K16446" t="s">
        <v>2034</v>
      </c>
      <c r="L16446">
        <v>5</v>
      </c>
      <c r="M16446">
        <v>55</v>
      </c>
      <c r="N16446" s="43">
        <v>275</v>
      </c>
    </row>
    <row r="16447" ht="14.4" customHeight="1" hidden="1" spans="1:14" x14ac:dyDescent="0.25">
      <c r="A16447" s="106">
        <v>46077</v>
      </c>
      <c r="B16447">
        <v>8718</v>
      </c>
      <c r="C16447">
        <v>5634</v>
      </c>
      <c r="E16447">
        <v>224</v>
      </c>
      <c r="F16447" t="s">
        <v>4781</v>
      </c>
      <c r="G16447" t="s">
        <v>2131</v>
      </c>
      <c r="H16447" t="s">
        <v>2029</v>
      </c>
      <c r="I16447" t="s">
        <v>2006</v>
      </c>
      <c r="J16447" t="s">
        <v>12198</v>
      </c>
      <c r="K16447" t="s">
        <v>12199</v>
      </c>
      <c r="L16447">
        <v>3</v>
      </c>
      <c r="M16447">
        <v>640</v>
      </c>
      <c r="N16447" s="43">
        <v>1920</v>
      </c>
    </row>
    <row r="16448" ht="14.4" customHeight="1" hidden="1" spans="1:14" x14ac:dyDescent="0.25">
      <c r="A16448" s="106">
        <v>46077</v>
      </c>
      <c r="B16448">
        <v>8718</v>
      </c>
      <c r="C16448">
        <v>5634</v>
      </c>
      <c r="E16448">
        <v>224</v>
      </c>
      <c r="F16448" t="s">
        <v>4781</v>
      </c>
      <c r="G16448" t="s">
        <v>2131</v>
      </c>
      <c r="H16448" t="s">
        <v>2029</v>
      </c>
      <c r="I16448" t="s">
        <v>2006</v>
      </c>
      <c r="J16448" t="s">
        <v>2033</v>
      </c>
      <c r="K16448" t="s">
        <v>2034</v>
      </c>
      <c r="L16448">
        <v>3</v>
      </c>
      <c r="M16448">
        <v>55</v>
      </c>
      <c r="N16448" s="43">
        <v>165</v>
      </c>
    </row>
    <row r="16449" ht="14.4" customHeight="1" hidden="1" spans="1:14" x14ac:dyDescent="0.25">
      <c r="A16449" s="106">
        <v>46077</v>
      </c>
      <c r="B16449">
        <v>8721</v>
      </c>
      <c r="C16449">
        <v>5637</v>
      </c>
      <c r="E16449">
        <v>224</v>
      </c>
      <c r="F16449" t="s">
        <v>4782</v>
      </c>
      <c r="G16449" t="s">
        <v>2063</v>
      </c>
      <c r="H16449" t="s">
        <v>2029</v>
      </c>
      <c r="I16449" t="s">
        <v>2006</v>
      </c>
      <c r="J16449" t="s">
        <v>12198</v>
      </c>
      <c r="K16449" t="s">
        <v>12199</v>
      </c>
      <c r="L16449">
        <v>8</v>
      </c>
      <c r="M16449">
        <v>640</v>
      </c>
      <c r="N16449" s="43">
        <v>5120</v>
      </c>
    </row>
    <row r="16450" ht="14.4" customHeight="1" hidden="1" spans="1:14" x14ac:dyDescent="0.25">
      <c r="A16450" s="106">
        <v>46077</v>
      </c>
      <c r="B16450">
        <v>8721</v>
      </c>
      <c r="C16450">
        <v>5637</v>
      </c>
      <c r="E16450">
        <v>224</v>
      </c>
      <c r="F16450" t="s">
        <v>4782</v>
      </c>
      <c r="G16450" t="s">
        <v>2063</v>
      </c>
      <c r="H16450" t="s">
        <v>2029</v>
      </c>
      <c r="I16450" t="s">
        <v>2006</v>
      </c>
      <c r="J16450" t="s">
        <v>2033</v>
      </c>
      <c r="K16450" t="s">
        <v>2034</v>
      </c>
      <c r="L16450">
        <v>8</v>
      </c>
      <c r="M16450">
        <v>55</v>
      </c>
      <c r="N16450" s="43">
        <v>440</v>
      </c>
    </row>
    <row r="16451" ht="14.4" customHeight="1" hidden="1" spans="1:14" x14ac:dyDescent="0.25">
      <c r="A16451" s="106">
        <v>46077</v>
      </c>
      <c r="B16451">
        <v>8722</v>
      </c>
      <c r="C16451">
        <v>5638</v>
      </c>
      <c r="E16451">
        <v>224</v>
      </c>
      <c r="F16451" t="s">
        <v>4782</v>
      </c>
      <c r="G16451" t="s">
        <v>2063</v>
      </c>
      <c r="H16451" t="s">
        <v>2029</v>
      </c>
      <c r="I16451" t="s">
        <v>2006</v>
      </c>
      <c r="J16451" t="s">
        <v>12198</v>
      </c>
      <c r="K16451" t="s">
        <v>12199</v>
      </c>
      <c r="L16451">
        <v>2</v>
      </c>
      <c r="M16451">
        <v>640</v>
      </c>
      <c r="N16451" s="43">
        <v>1280</v>
      </c>
    </row>
    <row r="16452" ht="14.4" customHeight="1" hidden="1" spans="1:14" x14ac:dyDescent="0.25">
      <c r="A16452" s="106">
        <v>46077</v>
      </c>
      <c r="B16452">
        <v>8722</v>
      </c>
      <c r="C16452">
        <v>5638</v>
      </c>
      <c r="E16452">
        <v>224</v>
      </c>
      <c r="F16452" t="s">
        <v>4782</v>
      </c>
      <c r="G16452" t="s">
        <v>2063</v>
      </c>
      <c r="H16452" t="s">
        <v>2029</v>
      </c>
      <c r="I16452" t="s">
        <v>2006</v>
      </c>
      <c r="J16452" t="s">
        <v>2033</v>
      </c>
      <c r="K16452" t="s">
        <v>2034</v>
      </c>
      <c r="L16452">
        <v>2</v>
      </c>
      <c r="M16452">
        <v>55</v>
      </c>
      <c r="N16452" s="43">
        <v>110</v>
      </c>
    </row>
    <row r="16453" ht="14.4" customHeight="1" hidden="1" spans="1:14" x14ac:dyDescent="0.25">
      <c r="A16453" s="106">
        <v>46077</v>
      </c>
      <c r="B16453">
        <v>8723</v>
      </c>
      <c r="C16453">
        <v>5639</v>
      </c>
      <c r="E16453">
        <v>224</v>
      </c>
      <c r="F16453" t="s">
        <v>2311</v>
      </c>
      <c r="G16453" t="s">
        <v>2021</v>
      </c>
      <c r="H16453" t="s">
        <v>2029</v>
      </c>
      <c r="I16453" t="s">
        <v>2006</v>
      </c>
      <c r="J16453" t="s">
        <v>12198</v>
      </c>
      <c r="K16453" t="s">
        <v>12199</v>
      </c>
      <c r="L16453">
        <v>8</v>
      </c>
      <c r="M16453">
        <v>640</v>
      </c>
      <c r="N16453" s="43">
        <v>5120</v>
      </c>
    </row>
    <row r="16454" ht="14.4" customHeight="1" hidden="1" spans="1:14" x14ac:dyDescent="0.25">
      <c r="A16454" s="106">
        <v>46077</v>
      </c>
      <c r="B16454">
        <v>8723</v>
      </c>
      <c r="C16454">
        <v>5639</v>
      </c>
      <c r="E16454">
        <v>224</v>
      </c>
      <c r="F16454" t="s">
        <v>2311</v>
      </c>
      <c r="G16454" t="s">
        <v>2021</v>
      </c>
      <c r="H16454" t="s">
        <v>2029</v>
      </c>
      <c r="I16454" t="s">
        <v>2006</v>
      </c>
      <c r="J16454" t="s">
        <v>2033</v>
      </c>
      <c r="K16454" t="s">
        <v>2034</v>
      </c>
      <c r="L16454">
        <v>8</v>
      </c>
      <c r="M16454">
        <v>55</v>
      </c>
      <c r="N16454" s="43">
        <v>440</v>
      </c>
    </row>
    <row r="16455" ht="14.4" customHeight="1" hidden="1" spans="1:14" x14ac:dyDescent="0.25">
      <c r="A16455" s="106">
        <v>46077</v>
      </c>
      <c r="B16455">
        <v>8724</v>
      </c>
      <c r="C16455">
        <v>5640</v>
      </c>
      <c r="E16455">
        <v>224</v>
      </c>
      <c r="F16455" t="s">
        <v>4829</v>
      </c>
      <c r="G16455" t="s">
        <v>2021</v>
      </c>
      <c r="H16455" t="s">
        <v>2029</v>
      </c>
      <c r="I16455" t="s">
        <v>2006</v>
      </c>
      <c r="J16455" t="s">
        <v>12198</v>
      </c>
      <c r="K16455" t="s">
        <v>12199</v>
      </c>
      <c r="L16455">
        <v>2</v>
      </c>
      <c r="M16455">
        <v>640</v>
      </c>
      <c r="N16455" s="43">
        <v>1280</v>
      </c>
    </row>
    <row r="16456" ht="14.4" customHeight="1" hidden="1" spans="1:14" x14ac:dyDescent="0.25">
      <c r="A16456" s="106">
        <v>46077</v>
      </c>
      <c r="B16456">
        <v>8724</v>
      </c>
      <c r="C16456">
        <v>5640</v>
      </c>
      <c r="E16456">
        <v>224</v>
      </c>
      <c r="F16456" t="s">
        <v>4829</v>
      </c>
      <c r="G16456" t="s">
        <v>2021</v>
      </c>
      <c r="H16456" t="s">
        <v>2029</v>
      </c>
      <c r="I16456" t="s">
        <v>2006</v>
      </c>
      <c r="J16456" t="s">
        <v>2033</v>
      </c>
      <c r="K16456" t="s">
        <v>2034</v>
      </c>
      <c r="L16456">
        <v>2</v>
      </c>
      <c r="M16456">
        <v>55</v>
      </c>
      <c r="N16456" s="43">
        <v>110</v>
      </c>
    </row>
    <row r="16457" ht="14.4" customHeight="1" hidden="1" spans="1:14" x14ac:dyDescent="0.25">
      <c r="A16457" s="106">
        <v>46077</v>
      </c>
      <c r="B16457">
        <v>8727</v>
      </c>
      <c r="C16457">
        <v>5643</v>
      </c>
      <c r="E16457">
        <v>224</v>
      </c>
      <c r="F16457" t="s">
        <v>6248</v>
      </c>
      <c r="G16457" t="s">
        <v>2044</v>
      </c>
      <c r="H16457" t="s">
        <v>2029</v>
      </c>
      <c r="I16457" t="s">
        <v>2006</v>
      </c>
      <c r="J16457" t="s">
        <v>12198</v>
      </c>
      <c r="K16457" t="s">
        <v>12199</v>
      </c>
      <c r="L16457">
        <v>5</v>
      </c>
      <c r="M16457">
        <v>640</v>
      </c>
      <c r="N16457" s="43">
        <v>3200</v>
      </c>
    </row>
    <row r="16458" ht="14.4" customHeight="1" hidden="1" spans="1:14" x14ac:dyDescent="0.25">
      <c r="A16458" s="106">
        <v>46077</v>
      </c>
      <c r="B16458">
        <v>8727</v>
      </c>
      <c r="C16458">
        <v>5643</v>
      </c>
      <c r="E16458">
        <v>224</v>
      </c>
      <c r="F16458" t="s">
        <v>6248</v>
      </c>
      <c r="G16458" t="s">
        <v>2044</v>
      </c>
      <c r="H16458" t="s">
        <v>2029</v>
      </c>
      <c r="I16458" t="s">
        <v>2006</v>
      </c>
      <c r="J16458" t="s">
        <v>2033</v>
      </c>
      <c r="K16458" t="s">
        <v>2034</v>
      </c>
      <c r="L16458">
        <v>5</v>
      </c>
      <c r="M16458">
        <v>55</v>
      </c>
      <c r="N16458" s="43">
        <v>275</v>
      </c>
    </row>
    <row r="16459" ht="14.4" customHeight="1" hidden="1" spans="1:14" x14ac:dyDescent="0.25">
      <c r="A16459" s="106">
        <v>46077</v>
      </c>
      <c r="B16459">
        <v>8728</v>
      </c>
      <c r="C16459">
        <v>5644</v>
      </c>
      <c r="E16459">
        <v>224</v>
      </c>
      <c r="F16459" t="s">
        <v>6248</v>
      </c>
      <c r="G16459" t="s">
        <v>2044</v>
      </c>
      <c r="H16459" t="s">
        <v>2029</v>
      </c>
      <c r="I16459" t="s">
        <v>2006</v>
      </c>
      <c r="J16459" t="s">
        <v>12198</v>
      </c>
      <c r="K16459" t="s">
        <v>12199</v>
      </c>
      <c r="L16459">
        <v>3</v>
      </c>
      <c r="M16459">
        <v>640</v>
      </c>
      <c r="N16459" s="43">
        <v>1920</v>
      </c>
    </row>
    <row r="16460" ht="14.4" customHeight="1" hidden="1" spans="1:14" x14ac:dyDescent="0.25">
      <c r="A16460" s="106">
        <v>46077</v>
      </c>
      <c r="B16460">
        <v>8728</v>
      </c>
      <c r="C16460">
        <v>5644</v>
      </c>
      <c r="E16460">
        <v>224</v>
      </c>
      <c r="F16460" t="s">
        <v>6248</v>
      </c>
      <c r="G16460" t="s">
        <v>2044</v>
      </c>
      <c r="H16460" t="s">
        <v>2029</v>
      </c>
      <c r="I16460" t="s">
        <v>2006</v>
      </c>
      <c r="J16460" t="s">
        <v>2033</v>
      </c>
      <c r="K16460" t="s">
        <v>2034</v>
      </c>
      <c r="L16460">
        <v>3</v>
      </c>
      <c r="M16460">
        <v>55</v>
      </c>
      <c r="N16460" s="43">
        <v>165</v>
      </c>
    </row>
    <row r="16461" ht="14.4" customHeight="1" hidden="1" spans="1:14" x14ac:dyDescent="0.25">
      <c r="A16461" s="106">
        <v>46077</v>
      </c>
      <c r="B16461">
        <v>8729</v>
      </c>
      <c r="C16461">
        <v>5645</v>
      </c>
      <c r="E16461">
        <v>224</v>
      </c>
      <c r="F16461" t="s">
        <v>2308</v>
      </c>
      <c r="G16461" t="s">
        <v>2054</v>
      </c>
      <c r="H16461" t="s">
        <v>2029</v>
      </c>
      <c r="I16461" t="s">
        <v>2006</v>
      </c>
      <c r="J16461" t="s">
        <v>12198</v>
      </c>
      <c r="K16461" t="s">
        <v>12199</v>
      </c>
      <c r="L16461">
        <v>8</v>
      </c>
      <c r="M16461">
        <v>640</v>
      </c>
      <c r="N16461" s="43">
        <v>5120</v>
      </c>
    </row>
    <row r="16462" ht="14.4" customHeight="1" hidden="1" spans="1:14" x14ac:dyDescent="0.25">
      <c r="A16462" s="106">
        <v>46077</v>
      </c>
      <c r="B16462">
        <v>8729</v>
      </c>
      <c r="C16462">
        <v>5645</v>
      </c>
      <c r="E16462">
        <v>224</v>
      </c>
      <c r="F16462" t="s">
        <v>2308</v>
      </c>
      <c r="G16462" t="s">
        <v>2054</v>
      </c>
      <c r="H16462" t="s">
        <v>2029</v>
      </c>
      <c r="I16462" t="s">
        <v>2006</v>
      </c>
      <c r="J16462" t="s">
        <v>2033</v>
      </c>
      <c r="K16462" t="s">
        <v>2034</v>
      </c>
      <c r="L16462">
        <v>8</v>
      </c>
      <c r="M16462">
        <v>55</v>
      </c>
      <c r="N16462" s="43">
        <v>440</v>
      </c>
    </row>
    <row r="16463" ht="14.4" customHeight="1" hidden="1" spans="1:14" x14ac:dyDescent="0.25">
      <c r="A16463" s="106">
        <v>46077</v>
      </c>
      <c r="B16463">
        <v>8730</v>
      </c>
      <c r="C16463">
        <v>5646</v>
      </c>
      <c r="E16463">
        <v>224</v>
      </c>
      <c r="F16463" t="s">
        <v>2308</v>
      </c>
      <c r="G16463" t="s">
        <v>2054</v>
      </c>
      <c r="H16463" t="s">
        <v>2029</v>
      </c>
      <c r="I16463" t="s">
        <v>2006</v>
      </c>
      <c r="J16463" t="s">
        <v>12198</v>
      </c>
      <c r="K16463" t="s">
        <v>12199</v>
      </c>
      <c r="L16463">
        <v>2</v>
      </c>
      <c r="M16463">
        <v>640</v>
      </c>
      <c r="N16463" s="43">
        <v>1280</v>
      </c>
    </row>
    <row r="16464" ht="14.4" customHeight="1" hidden="1" spans="1:14" x14ac:dyDescent="0.25">
      <c r="A16464" s="106">
        <v>46077</v>
      </c>
      <c r="B16464">
        <v>8730</v>
      </c>
      <c r="C16464">
        <v>5646</v>
      </c>
      <c r="E16464">
        <v>224</v>
      </c>
      <c r="F16464" t="s">
        <v>2308</v>
      </c>
      <c r="G16464" t="s">
        <v>2054</v>
      </c>
      <c r="H16464" t="s">
        <v>2029</v>
      </c>
      <c r="I16464" t="s">
        <v>2006</v>
      </c>
      <c r="J16464" t="s">
        <v>2033</v>
      </c>
      <c r="K16464" t="s">
        <v>2034</v>
      </c>
      <c r="L16464">
        <v>2</v>
      </c>
      <c r="M16464">
        <v>55</v>
      </c>
      <c r="N16464" s="43">
        <v>110</v>
      </c>
    </row>
    <row r="16465" ht="14.4" customHeight="1" hidden="1" spans="1:14" x14ac:dyDescent="0.25">
      <c r="A16465" s="106">
        <v>46077</v>
      </c>
      <c r="B16465">
        <v>8731</v>
      </c>
      <c r="C16465">
        <v>5647</v>
      </c>
      <c r="E16465">
        <v>224</v>
      </c>
      <c r="F16465" t="s">
        <v>2317</v>
      </c>
      <c r="G16465" t="s">
        <v>2095</v>
      </c>
      <c r="H16465" t="s">
        <v>2029</v>
      </c>
      <c r="I16465" t="s">
        <v>2006</v>
      </c>
      <c r="J16465" t="s">
        <v>12198</v>
      </c>
      <c r="K16465" t="s">
        <v>12199</v>
      </c>
      <c r="L16465">
        <v>5</v>
      </c>
      <c r="M16465">
        <v>640</v>
      </c>
      <c r="N16465" s="43">
        <v>3200</v>
      </c>
    </row>
    <row r="16466" ht="14.4" customHeight="1" hidden="1" spans="1:14" x14ac:dyDescent="0.25">
      <c r="A16466" s="106">
        <v>46077</v>
      </c>
      <c r="B16466">
        <v>8731</v>
      </c>
      <c r="C16466">
        <v>5647</v>
      </c>
      <c r="E16466">
        <v>224</v>
      </c>
      <c r="F16466" t="s">
        <v>2317</v>
      </c>
      <c r="G16466" t="s">
        <v>2095</v>
      </c>
      <c r="H16466" t="s">
        <v>2029</v>
      </c>
      <c r="I16466" t="s">
        <v>2006</v>
      </c>
      <c r="J16466" t="s">
        <v>2033</v>
      </c>
      <c r="K16466" t="s">
        <v>2034</v>
      </c>
      <c r="L16466">
        <v>5</v>
      </c>
      <c r="M16466">
        <v>55</v>
      </c>
      <c r="N16466" s="43">
        <v>275</v>
      </c>
    </row>
    <row r="16467" ht="14.4" customHeight="1" hidden="1" spans="1:14" x14ac:dyDescent="0.25">
      <c r="A16467" s="106">
        <v>46077</v>
      </c>
      <c r="B16467">
        <v>8732</v>
      </c>
      <c r="C16467">
        <v>5648</v>
      </c>
      <c r="E16467">
        <v>224</v>
      </c>
      <c r="F16467" t="s">
        <v>2317</v>
      </c>
      <c r="G16467" t="s">
        <v>2095</v>
      </c>
      <c r="H16467" t="s">
        <v>2029</v>
      </c>
      <c r="I16467" t="s">
        <v>2006</v>
      </c>
      <c r="J16467" t="s">
        <v>12198</v>
      </c>
      <c r="K16467" t="s">
        <v>12199</v>
      </c>
      <c r="L16467">
        <v>3</v>
      </c>
      <c r="M16467">
        <v>640</v>
      </c>
      <c r="N16467" s="43">
        <v>1920</v>
      </c>
    </row>
    <row r="16468" ht="14.4" customHeight="1" hidden="1" spans="1:14" x14ac:dyDescent="0.25">
      <c r="A16468" s="106">
        <v>46077</v>
      </c>
      <c r="B16468">
        <v>8732</v>
      </c>
      <c r="C16468">
        <v>5648</v>
      </c>
      <c r="E16468">
        <v>224</v>
      </c>
      <c r="F16468" t="s">
        <v>2317</v>
      </c>
      <c r="G16468" t="s">
        <v>2095</v>
      </c>
      <c r="H16468" t="s">
        <v>2029</v>
      </c>
      <c r="I16468" t="s">
        <v>2006</v>
      </c>
      <c r="J16468" t="s">
        <v>2033</v>
      </c>
      <c r="K16468" t="s">
        <v>2034</v>
      </c>
      <c r="L16468">
        <v>3</v>
      </c>
      <c r="M16468">
        <v>55</v>
      </c>
      <c r="N16468" s="43">
        <v>165</v>
      </c>
    </row>
    <row r="16469" ht="14.4" customHeight="1" hidden="1" spans="1:14" x14ac:dyDescent="0.25">
      <c r="A16469" s="106">
        <v>46077</v>
      </c>
      <c r="B16469">
        <v>8733</v>
      </c>
      <c r="C16469">
        <v>5649</v>
      </c>
      <c r="E16469">
        <v>224</v>
      </c>
      <c r="F16469" t="s">
        <v>12211</v>
      </c>
      <c r="G16469" t="s">
        <v>2114</v>
      </c>
      <c r="H16469" t="s">
        <v>2029</v>
      </c>
      <c r="I16469" t="s">
        <v>2006</v>
      </c>
      <c r="J16469" t="s">
        <v>12198</v>
      </c>
      <c r="K16469" t="s">
        <v>12199</v>
      </c>
      <c r="L16469">
        <v>5</v>
      </c>
      <c r="M16469">
        <v>640</v>
      </c>
      <c r="N16469" s="43">
        <v>3200</v>
      </c>
    </row>
    <row r="16470" ht="14.4" customHeight="1" hidden="1" spans="1:14" x14ac:dyDescent="0.25">
      <c r="A16470" s="106">
        <v>46077</v>
      </c>
      <c r="B16470">
        <v>8733</v>
      </c>
      <c r="C16470">
        <v>5649</v>
      </c>
      <c r="E16470">
        <v>224</v>
      </c>
      <c r="F16470" t="s">
        <v>12211</v>
      </c>
      <c r="G16470" t="s">
        <v>2114</v>
      </c>
      <c r="H16470" t="s">
        <v>2029</v>
      </c>
      <c r="I16470" t="s">
        <v>2006</v>
      </c>
      <c r="J16470" t="s">
        <v>2033</v>
      </c>
      <c r="K16470" t="s">
        <v>2034</v>
      </c>
      <c r="L16470">
        <v>5</v>
      </c>
      <c r="M16470">
        <v>55</v>
      </c>
      <c r="N16470" s="43">
        <v>275</v>
      </c>
    </row>
    <row r="16471" ht="14.4" customHeight="1" hidden="1" spans="1:14" x14ac:dyDescent="0.25">
      <c r="A16471" s="106">
        <v>46077</v>
      </c>
      <c r="B16471">
        <v>8734</v>
      </c>
      <c r="C16471">
        <v>5650</v>
      </c>
      <c r="E16471">
        <v>224</v>
      </c>
      <c r="F16471" t="s">
        <v>12211</v>
      </c>
      <c r="G16471" t="s">
        <v>2114</v>
      </c>
      <c r="H16471" t="s">
        <v>2029</v>
      </c>
      <c r="I16471" t="s">
        <v>2006</v>
      </c>
      <c r="J16471" t="s">
        <v>12198</v>
      </c>
      <c r="K16471" t="s">
        <v>12199</v>
      </c>
      <c r="L16471">
        <v>3</v>
      </c>
      <c r="M16471">
        <v>640</v>
      </c>
      <c r="N16471" s="43">
        <v>1920</v>
      </c>
    </row>
    <row r="16472" ht="14.4" customHeight="1" hidden="1" spans="1:14" x14ac:dyDescent="0.25">
      <c r="A16472" s="106">
        <v>46077</v>
      </c>
      <c r="B16472">
        <v>8734</v>
      </c>
      <c r="C16472">
        <v>5650</v>
      </c>
      <c r="E16472">
        <v>224</v>
      </c>
      <c r="F16472" t="s">
        <v>12211</v>
      </c>
      <c r="G16472" t="s">
        <v>2114</v>
      </c>
      <c r="H16472" t="s">
        <v>2029</v>
      </c>
      <c r="I16472" t="s">
        <v>2006</v>
      </c>
      <c r="J16472" t="s">
        <v>2033</v>
      </c>
      <c r="K16472" t="s">
        <v>2034</v>
      </c>
      <c r="L16472">
        <v>3</v>
      </c>
      <c r="M16472">
        <v>55</v>
      </c>
      <c r="N16472" s="43">
        <v>165</v>
      </c>
    </row>
    <row r="16473" ht="14.4" customHeight="1" hidden="1" spans="1:14" x14ac:dyDescent="0.25">
      <c r="A16473" s="106">
        <v>46077</v>
      </c>
      <c r="B16473">
        <v>8735</v>
      </c>
      <c r="C16473">
        <v>5651</v>
      </c>
      <c r="E16473">
        <v>224</v>
      </c>
      <c r="F16473" t="s">
        <v>6251</v>
      </c>
      <c r="G16473" t="s">
        <v>2097</v>
      </c>
      <c r="H16473" t="s">
        <v>2029</v>
      </c>
      <c r="I16473" t="s">
        <v>2006</v>
      </c>
      <c r="J16473" t="s">
        <v>12198</v>
      </c>
      <c r="K16473" t="s">
        <v>12199</v>
      </c>
      <c r="L16473">
        <v>5</v>
      </c>
      <c r="M16473">
        <v>640</v>
      </c>
      <c r="N16473" s="43">
        <v>3200</v>
      </c>
    </row>
    <row r="16474" ht="14.4" customHeight="1" hidden="1" spans="1:14" x14ac:dyDescent="0.25">
      <c r="A16474" s="106">
        <v>46077</v>
      </c>
      <c r="B16474">
        <v>8735</v>
      </c>
      <c r="C16474">
        <v>5651</v>
      </c>
      <c r="E16474">
        <v>224</v>
      </c>
      <c r="F16474" t="s">
        <v>6251</v>
      </c>
      <c r="G16474" t="s">
        <v>2097</v>
      </c>
      <c r="H16474" t="s">
        <v>2029</v>
      </c>
      <c r="I16474" t="s">
        <v>2006</v>
      </c>
      <c r="J16474" t="s">
        <v>2033</v>
      </c>
      <c r="K16474" t="s">
        <v>2034</v>
      </c>
      <c r="L16474">
        <v>5</v>
      </c>
      <c r="M16474">
        <v>55</v>
      </c>
      <c r="N16474" s="43">
        <v>275</v>
      </c>
    </row>
    <row r="16475" ht="14.4" customHeight="1" hidden="1" spans="1:14" x14ac:dyDescent="0.25">
      <c r="A16475" s="106">
        <v>46077</v>
      </c>
      <c r="B16475">
        <v>8736</v>
      </c>
      <c r="C16475">
        <v>5652</v>
      </c>
      <c r="E16475">
        <v>224</v>
      </c>
      <c r="F16475" t="s">
        <v>6251</v>
      </c>
      <c r="G16475" t="s">
        <v>2097</v>
      </c>
      <c r="H16475" t="s">
        <v>2029</v>
      </c>
      <c r="I16475" t="s">
        <v>2006</v>
      </c>
      <c r="J16475" t="s">
        <v>12198</v>
      </c>
      <c r="K16475" t="s">
        <v>12199</v>
      </c>
      <c r="L16475">
        <v>3</v>
      </c>
      <c r="M16475">
        <v>640</v>
      </c>
      <c r="N16475" s="43">
        <v>1920</v>
      </c>
    </row>
    <row r="16476" ht="14.4" customHeight="1" hidden="1" spans="1:14" x14ac:dyDescent="0.25">
      <c r="A16476" s="106">
        <v>46077</v>
      </c>
      <c r="B16476">
        <v>8736</v>
      </c>
      <c r="C16476">
        <v>5652</v>
      </c>
      <c r="E16476">
        <v>224</v>
      </c>
      <c r="F16476" t="s">
        <v>6251</v>
      </c>
      <c r="G16476" t="s">
        <v>2097</v>
      </c>
      <c r="H16476" t="s">
        <v>2029</v>
      </c>
      <c r="I16476" t="s">
        <v>2006</v>
      </c>
      <c r="J16476" t="s">
        <v>2033</v>
      </c>
      <c r="K16476" t="s">
        <v>2034</v>
      </c>
      <c r="L16476">
        <v>3</v>
      </c>
      <c r="M16476">
        <v>55</v>
      </c>
      <c r="N16476" s="43">
        <v>165</v>
      </c>
    </row>
    <row r="16477" ht="14.4" customHeight="1" hidden="1" spans="1:14" x14ac:dyDescent="0.25">
      <c r="A16477" s="106">
        <v>46077</v>
      </c>
      <c r="B16477">
        <v>8737</v>
      </c>
      <c r="C16477">
        <v>5653</v>
      </c>
      <c r="E16477">
        <v>224</v>
      </c>
      <c r="F16477" t="s">
        <v>2623</v>
      </c>
      <c r="G16477" t="s">
        <v>2012</v>
      </c>
      <c r="H16477" t="s">
        <v>2029</v>
      </c>
      <c r="I16477" t="s">
        <v>2006</v>
      </c>
      <c r="J16477" t="s">
        <v>12198</v>
      </c>
      <c r="K16477" t="s">
        <v>12199</v>
      </c>
      <c r="L16477">
        <v>5</v>
      </c>
      <c r="M16477">
        <v>640</v>
      </c>
      <c r="N16477" s="43">
        <v>3200</v>
      </c>
    </row>
    <row r="16478" ht="14.4" customHeight="1" hidden="1" spans="1:14" x14ac:dyDescent="0.25">
      <c r="A16478" s="106">
        <v>46077</v>
      </c>
      <c r="B16478">
        <v>8737</v>
      </c>
      <c r="C16478">
        <v>5653</v>
      </c>
      <c r="E16478">
        <v>224</v>
      </c>
      <c r="F16478" t="s">
        <v>2623</v>
      </c>
      <c r="G16478" t="s">
        <v>2012</v>
      </c>
      <c r="H16478" t="s">
        <v>2029</v>
      </c>
      <c r="I16478" t="s">
        <v>2006</v>
      </c>
      <c r="J16478" t="s">
        <v>2033</v>
      </c>
      <c r="K16478" t="s">
        <v>2034</v>
      </c>
      <c r="L16478">
        <v>5</v>
      </c>
      <c r="M16478">
        <v>55</v>
      </c>
      <c r="N16478" s="43">
        <v>275</v>
      </c>
    </row>
    <row r="16479" ht="14.4" customHeight="1" hidden="1" spans="1:14" x14ac:dyDescent="0.25">
      <c r="A16479" s="106">
        <v>46077</v>
      </c>
      <c r="B16479">
        <v>8738</v>
      </c>
      <c r="C16479">
        <v>5654</v>
      </c>
      <c r="E16479">
        <v>224</v>
      </c>
      <c r="F16479" t="s">
        <v>2623</v>
      </c>
      <c r="G16479" t="s">
        <v>2012</v>
      </c>
      <c r="H16479" t="s">
        <v>2029</v>
      </c>
      <c r="I16479" t="s">
        <v>2006</v>
      </c>
      <c r="J16479" t="s">
        <v>12198</v>
      </c>
      <c r="K16479" t="s">
        <v>12199</v>
      </c>
      <c r="L16479">
        <v>3</v>
      </c>
      <c r="M16479">
        <v>640</v>
      </c>
      <c r="N16479" s="43">
        <v>1920</v>
      </c>
    </row>
    <row r="16480" ht="14.4" customHeight="1" hidden="1" spans="1:14" x14ac:dyDescent="0.25">
      <c r="A16480" s="106">
        <v>46077</v>
      </c>
      <c r="B16480">
        <v>8738</v>
      </c>
      <c r="C16480">
        <v>5654</v>
      </c>
      <c r="E16480">
        <v>224</v>
      </c>
      <c r="F16480" t="s">
        <v>2623</v>
      </c>
      <c r="G16480" t="s">
        <v>2012</v>
      </c>
      <c r="H16480" t="s">
        <v>2029</v>
      </c>
      <c r="I16480" t="s">
        <v>2006</v>
      </c>
      <c r="J16480" t="s">
        <v>2033</v>
      </c>
      <c r="K16480" t="s">
        <v>2034</v>
      </c>
      <c r="L16480">
        <v>3</v>
      </c>
      <c r="M16480">
        <v>55</v>
      </c>
      <c r="N16480" s="43">
        <v>165</v>
      </c>
    </row>
    <row r="16481" ht="14.4" customHeight="1" hidden="1" spans="1:14" x14ac:dyDescent="0.25">
      <c r="A16481" s="106">
        <v>46077</v>
      </c>
      <c r="B16481">
        <v>8739</v>
      </c>
      <c r="C16481">
        <v>5655</v>
      </c>
      <c r="E16481">
        <v>224</v>
      </c>
      <c r="F16481" t="s">
        <v>5185</v>
      </c>
      <c r="G16481" t="s">
        <v>2038</v>
      </c>
      <c r="H16481" t="s">
        <v>2029</v>
      </c>
      <c r="I16481" t="s">
        <v>2006</v>
      </c>
      <c r="J16481" t="s">
        <v>12198</v>
      </c>
      <c r="K16481" t="s">
        <v>12199</v>
      </c>
      <c r="L16481">
        <v>7</v>
      </c>
      <c r="M16481">
        <v>640</v>
      </c>
      <c r="N16481" s="43">
        <v>4480</v>
      </c>
    </row>
    <row r="16482" ht="14.4" customHeight="1" hidden="1" spans="1:14" x14ac:dyDescent="0.25">
      <c r="A16482" s="106">
        <v>46077</v>
      </c>
      <c r="B16482">
        <v>8739</v>
      </c>
      <c r="C16482">
        <v>5655</v>
      </c>
      <c r="E16482">
        <v>224</v>
      </c>
      <c r="F16482" t="s">
        <v>5185</v>
      </c>
      <c r="G16482" t="s">
        <v>2038</v>
      </c>
      <c r="H16482" t="s">
        <v>2029</v>
      </c>
      <c r="I16482" t="s">
        <v>2006</v>
      </c>
      <c r="J16482" t="s">
        <v>2033</v>
      </c>
      <c r="K16482" t="s">
        <v>2034</v>
      </c>
      <c r="L16482">
        <v>7</v>
      </c>
      <c r="M16482">
        <v>55</v>
      </c>
      <c r="N16482" s="43">
        <v>385</v>
      </c>
    </row>
    <row r="16483" ht="14.4" customHeight="1" hidden="1" spans="1:14" x14ac:dyDescent="0.25">
      <c r="A16483" s="106">
        <v>46077</v>
      </c>
      <c r="B16483">
        <v>8740</v>
      </c>
      <c r="C16483">
        <v>5656</v>
      </c>
      <c r="E16483">
        <v>224</v>
      </c>
      <c r="F16483" t="s">
        <v>12212</v>
      </c>
      <c r="G16483" t="s">
        <v>2025</v>
      </c>
      <c r="H16483" t="s">
        <v>2029</v>
      </c>
      <c r="I16483" t="s">
        <v>2006</v>
      </c>
      <c r="J16483" t="s">
        <v>12198</v>
      </c>
      <c r="K16483" t="s">
        <v>12199</v>
      </c>
      <c r="L16483">
        <v>5</v>
      </c>
      <c r="M16483">
        <v>640</v>
      </c>
      <c r="N16483" s="43">
        <v>3200</v>
      </c>
    </row>
    <row r="16484" ht="14.4" customHeight="1" hidden="1" spans="1:14" x14ac:dyDescent="0.25">
      <c r="A16484" s="106">
        <v>46077</v>
      </c>
      <c r="B16484">
        <v>8740</v>
      </c>
      <c r="C16484">
        <v>5656</v>
      </c>
      <c r="E16484">
        <v>224</v>
      </c>
      <c r="F16484" t="s">
        <v>12212</v>
      </c>
      <c r="G16484" t="s">
        <v>2025</v>
      </c>
      <c r="H16484" t="s">
        <v>2029</v>
      </c>
      <c r="I16484" t="s">
        <v>2006</v>
      </c>
      <c r="J16484" t="s">
        <v>2033</v>
      </c>
      <c r="K16484" t="s">
        <v>2034</v>
      </c>
      <c r="L16484">
        <v>5</v>
      </c>
      <c r="M16484">
        <v>55</v>
      </c>
      <c r="N16484" s="43">
        <v>275</v>
      </c>
    </row>
    <row r="16485" ht="14.4" customHeight="1" hidden="1" spans="1:14" x14ac:dyDescent="0.25">
      <c r="A16485" s="106">
        <v>46077</v>
      </c>
      <c r="B16485">
        <v>8741</v>
      </c>
      <c r="C16485">
        <v>5657</v>
      </c>
      <c r="E16485">
        <v>224</v>
      </c>
      <c r="F16485" t="s">
        <v>12212</v>
      </c>
      <c r="G16485" t="s">
        <v>2025</v>
      </c>
      <c r="H16485" t="s">
        <v>2029</v>
      </c>
      <c r="I16485" t="s">
        <v>2006</v>
      </c>
      <c r="J16485" t="s">
        <v>12198</v>
      </c>
      <c r="K16485" t="s">
        <v>12199</v>
      </c>
      <c r="L16485">
        <v>2</v>
      </c>
      <c r="M16485">
        <v>640</v>
      </c>
      <c r="N16485" s="43">
        <v>1280</v>
      </c>
    </row>
    <row r="16486" ht="14.4" customHeight="1" hidden="1" spans="1:14" x14ac:dyDescent="0.25">
      <c r="A16486" s="106">
        <v>46077</v>
      </c>
      <c r="B16486">
        <v>8741</v>
      </c>
      <c r="C16486">
        <v>5657</v>
      </c>
      <c r="E16486">
        <v>224</v>
      </c>
      <c r="F16486" t="s">
        <v>12212</v>
      </c>
      <c r="G16486" t="s">
        <v>2025</v>
      </c>
      <c r="H16486" t="s">
        <v>2029</v>
      </c>
      <c r="I16486" t="s">
        <v>2006</v>
      </c>
      <c r="J16486" t="s">
        <v>2033</v>
      </c>
      <c r="K16486" t="s">
        <v>2034</v>
      </c>
      <c r="L16486">
        <v>2</v>
      </c>
      <c r="M16486">
        <v>55</v>
      </c>
      <c r="N16486" s="43">
        <v>110</v>
      </c>
    </row>
    <row r="16487" ht="14.4" customHeight="1" hidden="1" spans="1:14" x14ac:dyDescent="0.25">
      <c r="A16487" s="106">
        <v>46077</v>
      </c>
      <c r="B16487">
        <v>8742</v>
      </c>
      <c r="C16487">
        <v>5658</v>
      </c>
      <c r="E16487">
        <v>224</v>
      </c>
      <c r="F16487" t="s">
        <v>12213</v>
      </c>
      <c r="G16487" t="s">
        <v>2036</v>
      </c>
      <c r="H16487" t="s">
        <v>2029</v>
      </c>
      <c r="I16487" t="s">
        <v>2006</v>
      </c>
      <c r="J16487" t="s">
        <v>12198</v>
      </c>
      <c r="K16487" t="s">
        <v>12199</v>
      </c>
      <c r="L16487">
        <v>3</v>
      </c>
      <c r="M16487">
        <v>640</v>
      </c>
      <c r="N16487" s="43">
        <v>1920</v>
      </c>
    </row>
    <row r="16488" ht="14.4" customHeight="1" hidden="1" spans="1:14" x14ac:dyDescent="0.25">
      <c r="A16488" s="106">
        <v>46077</v>
      </c>
      <c r="B16488">
        <v>8742</v>
      </c>
      <c r="C16488">
        <v>5658</v>
      </c>
      <c r="E16488">
        <v>224</v>
      </c>
      <c r="F16488" t="s">
        <v>12213</v>
      </c>
      <c r="G16488" t="s">
        <v>2036</v>
      </c>
      <c r="H16488" t="s">
        <v>2029</v>
      </c>
      <c r="I16488" t="s">
        <v>2006</v>
      </c>
      <c r="J16488" t="s">
        <v>2033</v>
      </c>
      <c r="K16488" t="s">
        <v>2034</v>
      </c>
      <c r="L16488">
        <v>3</v>
      </c>
      <c r="M16488">
        <v>55</v>
      </c>
      <c r="N16488" s="43">
        <v>165</v>
      </c>
    </row>
    <row r="16489" ht="14.4" customHeight="1" hidden="1" spans="1:14" x14ac:dyDescent="0.25">
      <c r="A16489" s="106">
        <v>46080</v>
      </c>
      <c r="B16489">
        <v>8857</v>
      </c>
      <c r="C16489">
        <v>5773</v>
      </c>
      <c r="E16489">
        <v>224</v>
      </c>
      <c r="F16489" t="s">
        <v>3398</v>
      </c>
      <c r="G16489" t="s">
        <v>2017</v>
      </c>
      <c r="I16489" t="s">
        <v>2006</v>
      </c>
      <c r="J16489" t="s">
        <v>2901</v>
      </c>
      <c r="K16489" t="s">
        <v>2902</v>
      </c>
      <c r="L16489">
        <v>5</v>
      </c>
      <c r="M16489">
        <v>696</v>
      </c>
      <c r="N16489" s="43">
        <v>3480</v>
      </c>
    </row>
    <row r="16490" ht="14.4" customHeight="1" hidden="1" spans="1:14" x14ac:dyDescent="0.25">
      <c r="A16490" s="106">
        <v>46080</v>
      </c>
      <c r="B16490">
        <v>8858</v>
      </c>
      <c r="C16490">
        <v>5774</v>
      </c>
      <c r="E16490">
        <v>224</v>
      </c>
      <c r="F16490" t="s">
        <v>3398</v>
      </c>
      <c r="G16490" t="s">
        <v>2017</v>
      </c>
      <c r="I16490" t="s">
        <v>2006</v>
      </c>
      <c r="J16490" t="s">
        <v>2901</v>
      </c>
      <c r="K16490" t="s">
        <v>2902</v>
      </c>
      <c r="L16490">
        <v>3</v>
      </c>
      <c r="M16490">
        <v>696</v>
      </c>
      <c r="N16490" s="43">
        <v>2088</v>
      </c>
    </row>
    <row r="16491" ht="14.4" customHeight="1" hidden="1" spans="1:14" x14ac:dyDescent="0.25">
      <c r="A16491" s="106">
        <v>46080</v>
      </c>
      <c r="B16491">
        <v>8863</v>
      </c>
      <c r="C16491">
        <v>5779</v>
      </c>
      <c r="E16491">
        <v>224</v>
      </c>
      <c r="F16491" t="s">
        <v>12214</v>
      </c>
      <c r="G16491" t="s">
        <v>2036</v>
      </c>
      <c r="I16491" t="s">
        <v>2006</v>
      </c>
      <c r="J16491" t="s">
        <v>2901</v>
      </c>
      <c r="K16491" t="s">
        <v>2902</v>
      </c>
      <c r="L16491">
        <v>8</v>
      </c>
      <c r="M16491">
        <v>696</v>
      </c>
      <c r="N16491" s="43">
        <v>5568</v>
      </c>
    </row>
    <row r="16492" ht="14.4" customHeight="1" hidden="1" spans="1:14" x14ac:dyDescent="0.25">
      <c r="A16492" s="106">
        <v>46080</v>
      </c>
      <c r="B16492">
        <v>8864</v>
      </c>
      <c r="C16492">
        <v>5780</v>
      </c>
      <c r="E16492">
        <v>224</v>
      </c>
      <c r="F16492" t="s">
        <v>12214</v>
      </c>
      <c r="G16492" t="s">
        <v>2036</v>
      </c>
      <c r="I16492" t="s">
        <v>2006</v>
      </c>
      <c r="J16492" t="s">
        <v>2901</v>
      </c>
      <c r="K16492" t="s">
        <v>2902</v>
      </c>
      <c r="L16492">
        <v>2</v>
      </c>
      <c r="M16492">
        <v>696</v>
      </c>
      <c r="N16492" s="43">
        <v>1392</v>
      </c>
    </row>
    <row r="16493" ht="14.4" customHeight="1" hidden="1" spans="1:14" x14ac:dyDescent="0.25">
      <c r="A16493" s="106">
        <v>46080</v>
      </c>
      <c r="B16493">
        <v>8867</v>
      </c>
      <c r="C16493">
        <v>5783</v>
      </c>
      <c r="E16493">
        <v>224</v>
      </c>
      <c r="F16493" t="s">
        <v>4955</v>
      </c>
      <c r="G16493" t="s">
        <v>2038</v>
      </c>
      <c r="I16493" t="s">
        <v>2006</v>
      </c>
      <c r="J16493" t="s">
        <v>2901</v>
      </c>
      <c r="K16493" t="s">
        <v>2902</v>
      </c>
      <c r="L16493">
        <v>8</v>
      </c>
      <c r="M16493">
        <v>696</v>
      </c>
      <c r="N16493" s="43">
        <v>5568</v>
      </c>
    </row>
    <row r="16494" ht="14.4" customHeight="1" hidden="1" spans="1:14" x14ac:dyDescent="0.25">
      <c r="A16494" s="106">
        <v>46080</v>
      </c>
      <c r="B16494">
        <v>8868</v>
      </c>
      <c r="C16494">
        <v>5784</v>
      </c>
      <c r="E16494">
        <v>224</v>
      </c>
      <c r="F16494" t="s">
        <v>4955</v>
      </c>
      <c r="G16494" t="s">
        <v>2038</v>
      </c>
      <c r="I16494" t="s">
        <v>2006</v>
      </c>
      <c r="J16494" t="s">
        <v>2901</v>
      </c>
      <c r="K16494" t="s">
        <v>2902</v>
      </c>
      <c r="L16494">
        <v>2</v>
      </c>
      <c r="M16494">
        <v>696</v>
      </c>
      <c r="N16494" s="43">
        <v>1392</v>
      </c>
    </row>
    <row r="16495" ht="14.4" customHeight="1" hidden="1" spans="1:14" x14ac:dyDescent="0.25">
      <c r="A16495" s="106">
        <v>46080</v>
      </c>
      <c r="B16495">
        <v>8875</v>
      </c>
      <c r="C16495">
        <v>5791</v>
      </c>
      <c r="E16495">
        <v>224</v>
      </c>
      <c r="F16495" t="s">
        <v>6257</v>
      </c>
      <c r="G16495" t="s">
        <v>2063</v>
      </c>
      <c r="I16495" t="s">
        <v>2006</v>
      </c>
      <c r="J16495" t="s">
        <v>2901</v>
      </c>
      <c r="K16495" t="s">
        <v>2902</v>
      </c>
      <c r="L16495">
        <v>8</v>
      </c>
      <c r="M16495">
        <v>696</v>
      </c>
      <c r="N16495" s="43">
        <v>5568</v>
      </c>
    </row>
    <row r="16496" ht="14.4" customHeight="1" hidden="1" spans="1:14" x14ac:dyDescent="0.25">
      <c r="A16496" s="106">
        <v>46080</v>
      </c>
      <c r="B16496">
        <v>8876</v>
      </c>
      <c r="C16496">
        <v>5792</v>
      </c>
      <c r="E16496">
        <v>224</v>
      </c>
      <c r="F16496" t="s">
        <v>6257</v>
      </c>
      <c r="G16496" t="s">
        <v>2063</v>
      </c>
      <c r="I16496" t="s">
        <v>2006</v>
      </c>
      <c r="J16496" t="s">
        <v>2901</v>
      </c>
      <c r="K16496" t="s">
        <v>2902</v>
      </c>
      <c r="L16496">
        <v>2</v>
      </c>
      <c r="M16496">
        <v>696</v>
      </c>
      <c r="N16496" s="43">
        <v>1392</v>
      </c>
    </row>
    <row r="16497" ht="14.4" customHeight="1" hidden="1" spans="1:14" x14ac:dyDescent="0.25">
      <c r="A16497" s="106">
        <v>46080</v>
      </c>
      <c r="B16497">
        <v>8881</v>
      </c>
      <c r="C16497">
        <v>5797</v>
      </c>
      <c r="E16497">
        <v>224</v>
      </c>
      <c r="F16497" t="s">
        <v>10096</v>
      </c>
      <c r="G16497" t="s">
        <v>2036</v>
      </c>
      <c r="I16497" t="s">
        <v>2006</v>
      </c>
      <c r="J16497" t="s">
        <v>2901</v>
      </c>
      <c r="K16497" t="s">
        <v>2902</v>
      </c>
      <c r="L16497">
        <v>8</v>
      </c>
      <c r="M16497">
        <v>696</v>
      </c>
      <c r="N16497" s="43">
        <v>5568</v>
      </c>
    </row>
    <row r="16498" ht="14.4" customHeight="1" hidden="1" spans="1:14" x14ac:dyDescent="0.25">
      <c r="A16498" s="106">
        <v>46080</v>
      </c>
      <c r="B16498">
        <v>8882</v>
      </c>
      <c r="C16498">
        <v>5798</v>
      </c>
      <c r="E16498">
        <v>224</v>
      </c>
      <c r="F16498" t="s">
        <v>10096</v>
      </c>
      <c r="G16498" t="s">
        <v>2036</v>
      </c>
      <c r="I16498" t="s">
        <v>2006</v>
      </c>
      <c r="J16498" t="s">
        <v>2901</v>
      </c>
      <c r="K16498" t="s">
        <v>2902</v>
      </c>
      <c r="L16498">
        <v>2</v>
      </c>
      <c r="M16498">
        <v>696</v>
      </c>
      <c r="N16498" s="43">
        <v>1392</v>
      </c>
    </row>
    <row r="16499" ht="14.4" customHeight="1" hidden="1" spans="1:14" x14ac:dyDescent="0.25">
      <c r="A16499" s="106">
        <v>46080</v>
      </c>
      <c r="B16499">
        <v>8888</v>
      </c>
      <c r="C16499">
        <v>5804</v>
      </c>
      <c r="E16499">
        <v>224</v>
      </c>
      <c r="F16499" t="s">
        <v>11248</v>
      </c>
      <c r="G16499" t="s">
        <v>2038</v>
      </c>
      <c r="I16499" t="s">
        <v>2006</v>
      </c>
      <c r="J16499" t="s">
        <v>2901</v>
      </c>
      <c r="K16499" t="s">
        <v>2902</v>
      </c>
      <c r="L16499">
        <v>8</v>
      </c>
      <c r="M16499">
        <v>696</v>
      </c>
      <c r="N16499" s="43">
        <v>5568</v>
      </c>
    </row>
    <row r="16500" ht="14.4" customHeight="1" hidden="1" spans="1:14" x14ac:dyDescent="0.25">
      <c r="A16500" s="106">
        <v>46080</v>
      </c>
      <c r="B16500">
        <v>8889</v>
      </c>
      <c r="C16500">
        <v>5805</v>
      </c>
      <c r="E16500">
        <v>224</v>
      </c>
      <c r="F16500" t="s">
        <v>11248</v>
      </c>
      <c r="G16500" t="s">
        <v>2038</v>
      </c>
      <c r="I16500" t="s">
        <v>2006</v>
      </c>
      <c r="J16500" t="s">
        <v>2901</v>
      </c>
      <c r="K16500" t="s">
        <v>2902</v>
      </c>
      <c r="L16500">
        <v>2</v>
      </c>
      <c r="M16500">
        <v>696</v>
      </c>
      <c r="N16500" s="43">
        <v>1392</v>
      </c>
    </row>
    <row r="16501" ht="14.4" customHeight="1" hidden="1" spans="1:14" x14ac:dyDescent="0.25">
      <c r="A16501" s="106">
        <v>46080</v>
      </c>
      <c r="B16501">
        <v>8894</v>
      </c>
      <c r="C16501">
        <v>5810</v>
      </c>
      <c r="E16501">
        <v>224</v>
      </c>
      <c r="F16501" t="s">
        <v>12215</v>
      </c>
      <c r="G16501" t="s">
        <v>2054</v>
      </c>
      <c r="I16501" t="s">
        <v>2006</v>
      </c>
      <c r="J16501" t="s">
        <v>2901</v>
      </c>
      <c r="K16501" t="s">
        <v>2902</v>
      </c>
      <c r="L16501">
        <v>8</v>
      </c>
      <c r="M16501">
        <v>696</v>
      </c>
      <c r="N16501" s="43">
        <v>5568</v>
      </c>
    </row>
    <row r="16502" ht="14.4" customHeight="1" hidden="1" spans="1:14" x14ac:dyDescent="0.25">
      <c r="A16502" s="106">
        <v>46087</v>
      </c>
      <c r="B16502">
        <v>9184</v>
      </c>
      <c r="C16502">
        <v>6100</v>
      </c>
      <c r="E16502">
        <v>224</v>
      </c>
      <c r="F16502" t="s">
        <v>12216</v>
      </c>
      <c r="G16502" t="s">
        <v>2054</v>
      </c>
      <c r="H16502" t="s">
        <v>2029</v>
      </c>
      <c r="I16502" t="s">
        <v>2006</v>
      </c>
      <c r="J16502" t="s">
        <v>2901</v>
      </c>
      <c r="K16502" t="s">
        <v>2902</v>
      </c>
      <c r="L16502">
        <v>8</v>
      </c>
      <c r="M16502">
        <v>696</v>
      </c>
      <c r="N16502" s="43">
        <v>5568</v>
      </c>
    </row>
    <row r="16503" ht="14.4" customHeight="1" hidden="1" spans="1:14" x14ac:dyDescent="0.25">
      <c r="A16503" s="106">
        <v>46087</v>
      </c>
      <c r="B16503">
        <v>9184</v>
      </c>
      <c r="C16503">
        <v>6100</v>
      </c>
      <c r="E16503">
        <v>224</v>
      </c>
      <c r="F16503" t="s">
        <v>12216</v>
      </c>
      <c r="G16503" t="s">
        <v>2054</v>
      </c>
      <c r="H16503" t="s">
        <v>2029</v>
      </c>
      <c r="I16503" t="s">
        <v>2006</v>
      </c>
      <c r="J16503" t="s">
        <v>2033</v>
      </c>
      <c r="K16503" t="s">
        <v>2034</v>
      </c>
      <c r="L16503">
        <v>1</v>
      </c>
      <c r="M16503">
        <v>2000</v>
      </c>
      <c r="N16503" s="43">
        <v>2000</v>
      </c>
    </row>
    <row r="16504" ht="14.4" customHeight="1" hidden="1" spans="1:14" x14ac:dyDescent="0.25">
      <c r="A16504" s="106">
        <v>46087</v>
      </c>
      <c r="B16504">
        <v>9185</v>
      </c>
      <c r="C16504">
        <v>6101</v>
      </c>
      <c r="E16504">
        <v>224</v>
      </c>
      <c r="F16504" t="s">
        <v>12216</v>
      </c>
      <c r="G16504" t="s">
        <v>2054</v>
      </c>
      <c r="H16504" t="s">
        <v>2029</v>
      </c>
      <c r="I16504" t="s">
        <v>2006</v>
      </c>
      <c r="J16504" t="s">
        <v>2901</v>
      </c>
      <c r="K16504" t="s">
        <v>2902</v>
      </c>
      <c r="L16504">
        <v>2</v>
      </c>
      <c r="M16504">
        <v>696</v>
      </c>
      <c r="N16504" s="43">
        <v>1392</v>
      </c>
    </row>
    <row r="16505" ht="14.4" customHeight="1" hidden="1" spans="1:14" x14ac:dyDescent="0.25">
      <c r="A16505" s="106">
        <v>46087</v>
      </c>
      <c r="B16505">
        <v>9191</v>
      </c>
      <c r="C16505">
        <v>6107</v>
      </c>
      <c r="E16505">
        <v>224</v>
      </c>
      <c r="F16505" t="s">
        <v>12217</v>
      </c>
      <c r="G16505" t="s">
        <v>2036</v>
      </c>
      <c r="H16505" t="s">
        <v>2029</v>
      </c>
      <c r="I16505" t="s">
        <v>2006</v>
      </c>
      <c r="J16505" t="s">
        <v>2901</v>
      </c>
      <c r="K16505" t="s">
        <v>2902</v>
      </c>
      <c r="L16505">
        <v>8</v>
      </c>
      <c r="M16505">
        <v>696</v>
      </c>
      <c r="N16505" s="43">
        <v>5568</v>
      </c>
    </row>
    <row r="16506" ht="14.4" customHeight="1" hidden="1" spans="1:14" x14ac:dyDescent="0.25">
      <c r="A16506" s="106">
        <v>46087</v>
      </c>
      <c r="B16506">
        <v>9192</v>
      </c>
      <c r="C16506">
        <v>6108</v>
      </c>
      <c r="E16506">
        <v>224</v>
      </c>
      <c r="F16506" t="s">
        <v>12217</v>
      </c>
      <c r="G16506" t="s">
        <v>2036</v>
      </c>
      <c r="H16506" t="s">
        <v>2029</v>
      </c>
      <c r="I16506" t="s">
        <v>2006</v>
      </c>
      <c r="J16506" t="s">
        <v>2901</v>
      </c>
      <c r="K16506" t="s">
        <v>2902</v>
      </c>
      <c r="L16506">
        <v>2</v>
      </c>
      <c r="M16506">
        <v>696</v>
      </c>
      <c r="N16506" s="43">
        <v>1392</v>
      </c>
    </row>
    <row r="16507" ht="14.4" customHeight="1" hidden="1" spans="1:14" x14ac:dyDescent="0.25">
      <c r="A16507" s="106">
        <v>46087</v>
      </c>
      <c r="B16507">
        <v>9198</v>
      </c>
      <c r="C16507">
        <v>6114</v>
      </c>
      <c r="E16507">
        <v>224</v>
      </c>
      <c r="F16507" t="s">
        <v>12218</v>
      </c>
      <c r="G16507" t="s">
        <v>2017</v>
      </c>
      <c r="H16507" t="s">
        <v>2029</v>
      </c>
      <c r="I16507" t="s">
        <v>2006</v>
      </c>
      <c r="J16507" t="s">
        <v>2901</v>
      </c>
      <c r="K16507" t="s">
        <v>2902</v>
      </c>
      <c r="L16507">
        <v>5</v>
      </c>
      <c r="M16507">
        <v>696</v>
      </c>
      <c r="N16507" s="43">
        <v>3480</v>
      </c>
    </row>
    <row r="16508" ht="14.4" customHeight="1" hidden="1" spans="1:14" x14ac:dyDescent="0.25">
      <c r="A16508" s="106">
        <v>46087</v>
      </c>
      <c r="B16508">
        <v>9199</v>
      </c>
      <c r="C16508">
        <v>6115</v>
      </c>
      <c r="E16508">
        <v>224</v>
      </c>
      <c r="F16508" t="s">
        <v>12218</v>
      </c>
      <c r="G16508" t="s">
        <v>2017</v>
      </c>
      <c r="H16508" t="s">
        <v>2029</v>
      </c>
      <c r="I16508" t="s">
        <v>2006</v>
      </c>
      <c r="J16508" t="s">
        <v>2901</v>
      </c>
      <c r="K16508" t="s">
        <v>2902</v>
      </c>
      <c r="L16508">
        <v>3</v>
      </c>
      <c r="M16508">
        <v>696</v>
      </c>
      <c r="N16508" s="43">
        <v>2088</v>
      </c>
    </row>
    <row r="16509" ht="14.4" customHeight="1" hidden="1" spans="1:14" x14ac:dyDescent="0.25">
      <c r="A16509" s="106">
        <v>46087</v>
      </c>
      <c r="B16509">
        <v>9208</v>
      </c>
      <c r="C16509">
        <v>6124</v>
      </c>
      <c r="E16509">
        <v>224</v>
      </c>
      <c r="F16509" t="s">
        <v>12219</v>
      </c>
      <c r="G16509" t="s">
        <v>2038</v>
      </c>
      <c r="H16509" t="s">
        <v>2029</v>
      </c>
      <c r="I16509" t="s">
        <v>2006</v>
      </c>
      <c r="J16509" t="s">
        <v>2901</v>
      </c>
      <c r="K16509" t="s">
        <v>2902</v>
      </c>
      <c r="L16509">
        <v>6</v>
      </c>
      <c r="M16509">
        <v>696</v>
      </c>
      <c r="N16509" s="43">
        <v>4176</v>
      </c>
    </row>
    <row r="16510" ht="14.4" customHeight="1" hidden="1" spans="1:14" x14ac:dyDescent="0.25">
      <c r="A16510" s="106">
        <v>46094</v>
      </c>
      <c r="B16510">
        <v>9500</v>
      </c>
      <c r="C16510">
        <v>6415</v>
      </c>
      <c r="E16510">
        <v>224</v>
      </c>
      <c r="F16510" t="s">
        <v>12220</v>
      </c>
      <c r="G16510" t="s">
        <v>2054</v>
      </c>
      <c r="H16510" t="s">
        <v>2029</v>
      </c>
      <c r="I16510" t="s">
        <v>2006</v>
      </c>
      <c r="J16510" t="s">
        <v>2901</v>
      </c>
      <c r="K16510" t="s">
        <v>2902</v>
      </c>
      <c r="L16510">
        <v>2</v>
      </c>
      <c r="M16510">
        <v>696</v>
      </c>
      <c r="N16510" s="43">
        <v>1392</v>
      </c>
    </row>
    <row r="16511" ht="14.4" customHeight="1" hidden="1" spans="1:14" x14ac:dyDescent="0.25">
      <c r="A16511" s="106">
        <v>46094</v>
      </c>
      <c r="B16511">
        <v>9501</v>
      </c>
      <c r="C16511">
        <v>6414</v>
      </c>
      <c r="E16511">
        <v>224</v>
      </c>
      <c r="F16511" t="s">
        <v>12220</v>
      </c>
      <c r="G16511" t="s">
        <v>2054</v>
      </c>
      <c r="H16511" t="s">
        <v>2029</v>
      </c>
      <c r="I16511" t="s">
        <v>2006</v>
      </c>
      <c r="J16511" t="s">
        <v>2901</v>
      </c>
      <c r="K16511" t="s">
        <v>2902</v>
      </c>
      <c r="L16511">
        <v>8</v>
      </c>
      <c r="M16511">
        <v>696</v>
      </c>
      <c r="N16511" s="43">
        <v>5568</v>
      </c>
    </row>
    <row r="16512" ht="14.4" customHeight="1" hidden="1" spans="1:14" x14ac:dyDescent="0.25">
      <c r="A16512" s="106">
        <v>46094</v>
      </c>
      <c r="B16512">
        <v>9502</v>
      </c>
      <c r="C16512">
        <v>6416</v>
      </c>
      <c r="E16512">
        <v>224</v>
      </c>
      <c r="F16512" t="s">
        <v>12221</v>
      </c>
      <c r="G16512" t="s">
        <v>2063</v>
      </c>
      <c r="H16512" t="s">
        <v>2029</v>
      </c>
      <c r="I16512" t="s">
        <v>2006</v>
      </c>
      <c r="J16512" t="s">
        <v>2901</v>
      </c>
      <c r="K16512" t="s">
        <v>2902</v>
      </c>
      <c r="L16512">
        <v>8</v>
      </c>
      <c r="M16512">
        <v>696</v>
      </c>
      <c r="N16512" s="43">
        <v>5568</v>
      </c>
    </row>
    <row r="16513" ht="14.4" customHeight="1" hidden="1" spans="1:14" x14ac:dyDescent="0.25">
      <c r="A16513" s="106">
        <v>46094</v>
      </c>
      <c r="B16513">
        <v>9502</v>
      </c>
      <c r="C16513">
        <v>6416</v>
      </c>
      <c r="E16513">
        <v>224</v>
      </c>
      <c r="F16513" t="s">
        <v>12221</v>
      </c>
      <c r="G16513" t="s">
        <v>2063</v>
      </c>
      <c r="H16513" t="s">
        <v>2029</v>
      </c>
      <c r="I16513" t="s">
        <v>2006</v>
      </c>
      <c r="J16513" t="s">
        <v>2033</v>
      </c>
      <c r="K16513" t="s">
        <v>2034</v>
      </c>
      <c r="L16513">
        <v>1</v>
      </c>
      <c r="M16513">
        <v>2000</v>
      </c>
      <c r="N16513" s="43">
        <v>2000</v>
      </c>
    </row>
    <row r="16514" ht="14.4" customHeight="1" hidden="1" spans="1:14" x14ac:dyDescent="0.25">
      <c r="A16514" s="106">
        <v>46094</v>
      </c>
      <c r="B16514">
        <v>9503</v>
      </c>
      <c r="C16514">
        <v>6417</v>
      </c>
      <c r="E16514">
        <v>224</v>
      </c>
      <c r="F16514" t="s">
        <v>12222</v>
      </c>
      <c r="G16514" t="s">
        <v>2063</v>
      </c>
      <c r="H16514" t="s">
        <v>2029</v>
      </c>
      <c r="I16514" t="s">
        <v>2006</v>
      </c>
      <c r="J16514" t="s">
        <v>2901</v>
      </c>
      <c r="K16514" t="s">
        <v>2902</v>
      </c>
      <c r="L16514">
        <v>2</v>
      </c>
      <c r="M16514">
        <v>696</v>
      </c>
      <c r="N16514" s="43">
        <v>1392</v>
      </c>
    </row>
    <row r="16515" ht="14.4" customHeight="1" hidden="1" spans="1:14" x14ac:dyDescent="0.25">
      <c r="A16515" s="106">
        <v>46094</v>
      </c>
      <c r="B16515">
        <v>9504</v>
      </c>
      <c r="C16515">
        <v>6418</v>
      </c>
      <c r="E16515">
        <v>224</v>
      </c>
      <c r="F16515" t="s">
        <v>12223</v>
      </c>
      <c r="G16515" t="s">
        <v>2038</v>
      </c>
      <c r="H16515" t="s">
        <v>2029</v>
      </c>
      <c r="I16515" t="s">
        <v>2006</v>
      </c>
      <c r="J16515" t="s">
        <v>2901</v>
      </c>
      <c r="K16515" t="s">
        <v>2902</v>
      </c>
      <c r="L16515">
        <v>8</v>
      </c>
      <c r="M16515">
        <v>696</v>
      </c>
      <c r="N16515" s="43">
        <v>5568</v>
      </c>
    </row>
    <row r="16516" ht="14.4" customHeight="1" hidden="1" spans="1:14" x14ac:dyDescent="0.25">
      <c r="A16516" s="106">
        <v>46094</v>
      </c>
      <c r="B16516">
        <v>9505</v>
      </c>
      <c r="C16516">
        <v>6419</v>
      </c>
      <c r="E16516">
        <v>224</v>
      </c>
      <c r="F16516" t="s">
        <v>12223</v>
      </c>
      <c r="G16516" t="s">
        <v>2038</v>
      </c>
      <c r="H16516" t="s">
        <v>2029</v>
      </c>
      <c r="I16516" t="s">
        <v>2006</v>
      </c>
      <c r="J16516" t="s">
        <v>2901</v>
      </c>
      <c r="K16516" t="s">
        <v>2902</v>
      </c>
      <c r="L16516">
        <v>2</v>
      </c>
      <c r="M16516">
        <v>696</v>
      </c>
      <c r="N16516" s="43">
        <v>1392</v>
      </c>
    </row>
    <row r="16517" ht="14.4" customHeight="1" hidden="1" spans="1:14" x14ac:dyDescent="0.25">
      <c r="A16517" s="106">
        <v>46094</v>
      </c>
      <c r="B16517">
        <v>9506</v>
      </c>
      <c r="C16517">
        <v>6420</v>
      </c>
      <c r="E16517">
        <v>224</v>
      </c>
      <c r="F16517" t="s">
        <v>12224</v>
      </c>
      <c r="G16517" t="s">
        <v>2021</v>
      </c>
      <c r="H16517" t="s">
        <v>2029</v>
      </c>
      <c r="I16517" t="s">
        <v>2006</v>
      </c>
      <c r="J16517" t="s">
        <v>2901</v>
      </c>
      <c r="K16517" t="s">
        <v>2902</v>
      </c>
      <c r="L16517">
        <v>8</v>
      </c>
      <c r="M16517">
        <v>696</v>
      </c>
      <c r="N16517" s="43">
        <v>5568</v>
      </c>
    </row>
    <row r="16518" ht="14.4" customHeight="1" hidden="1" spans="1:14" x14ac:dyDescent="0.25">
      <c r="A16518" s="106">
        <v>46094</v>
      </c>
      <c r="B16518">
        <v>9507</v>
      </c>
      <c r="C16518">
        <v>6421</v>
      </c>
      <c r="E16518">
        <v>224</v>
      </c>
      <c r="F16518" t="s">
        <v>12224</v>
      </c>
      <c r="G16518" t="s">
        <v>2021</v>
      </c>
      <c r="H16518" t="s">
        <v>2029</v>
      </c>
      <c r="I16518" t="s">
        <v>2006</v>
      </c>
      <c r="J16518" t="s">
        <v>2901</v>
      </c>
      <c r="K16518" t="s">
        <v>2902</v>
      </c>
      <c r="L16518">
        <v>2</v>
      </c>
      <c r="M16518">
        <v>696</v>
      </c>
      <c r="N16518" s="43">
        <v>1392</v>
      </c>
    </row>
    <row r="16519" ht="14.4" customHeight="1" hidden="1" spans="1:14" x14ac:dyDescent="0.25">
      <c r="A16519" s="106">
        <v>46094</v>
      </c>
      <c r="B16519">
        <v>9509</v>
      </c>
      <c r="C16519">
        <v>6423</v>
      </c>
      <c r="E16519">
        <v>224</v>
      </c>
      <c r="F16519" t="s">
        <v>12225</v>
      </c>
      <c r="G16519" t="s">
        <v>2036</v>
      </c>
      <c r="H16519" t="s">
        <v>2029</v>
      </c>
      <c r="I16519" t="s">
        <v>2006</v>
      </c>
      <c r="J16519" t="s">
        <v>2901</v>
      </c>
      <c r="K16519" t="s">
        <v>2902</v>
      </c>
      <c r="L16519">
        <v>8</v>
      </c>
      <c r="M16519">
        <v>696</v>
      </c>
      <c r="N16519" s="43">
        <v>5568</v>
      </c>
    </row>
    <row r="16520" ht="14.4" customHeight="1" hidden="1" spans="1:14" x14ac:dyDescent="0.25">
      <c r="A16520" s="106">
        <v>46094</v>
      </c>
      <c r="B16520">
        <v>9509</v>
      </c>
      <c r="C16520">
        <v>6423</v>
      </c>
      <c r="E16520">
        <v>224</v>
      </c>
      <c r="F16520" t="s">
        <v>12225</v>
      </c>
      <c r="G16520" t="s">
        <v>2036</v>
      </c>
      <c r="H16520" t="s">
        <v>2029</v>
      </c>
      <c r="I16520" t="s">
        <v>2006</v>
      </c>
      <c r="J16520" t="s">
        <v>2033</v>
      </c>
      <c r="K16520" t="s">
        <v>2034</v>
      </c>
      <c r="L16520">
        <v>8</v>
      </c>
      <c r="M16520">
        <v>55</v>
      </c>
      <c r="N16520" s="43">
        <v>440</v>
      </c>
    </row>
    <row r="16521" ht="14.4" customHeight="1" hidden="1" spans="1:14" x14ac:dyDescent="0.25">
      <c r="A16521" s="106">
        <v>46094</v>
      </c>
      <c r="B16521">
        <v>9510</v>
      </c>
      <c r="C16521">
        <v>6424</v>
      </c>
      <c r="E16521">
        <v>224</v>
      </c>
      <c r="F16521" t="s">
        <v>12225</v>
      </c>
      <c r="G16521" t="s">
        <v>2036</v>
      </c>
      <c r="H16521" t="s">
        <v>2029</v>
      </c>
      <c r="I16521" t="s">
        <v>2006</v>
      </c>
      <c r="J16521" t="s">
        <v>2901</v>
      </c>
      <c r="K16521" t="s">
        <v>2902</v>
      </c>
      <c r="L16521">
        <v>2</v>
      </c>
      <c r="M16521">
        <v>696</v>
      </c>
      <c r="N16521" s="43">
        <v>1392</v>
      </c>
    </row>
    <row r="16522" ht="14.4" customHeight="1" hidden="1" spans="1:14" x14ac:dyDescent="0.25">
      <c r="A16522" s="106">
        <v>46094</v>
      </c>
      <c r="B16522">
        <v>9510</v>
      </c>
      <c r="C16522">
        <v>6424</v>
      </c>
      <c r="E16522">
        <v>224</v>
      </c>
      <c r="F16522" t="s">
        <v>12225</v>
      </c>
      <c r="G16522" t="s">
        <v>2036</v>
      </c>
      <c r="H16522" t="s">
        <v>2029</v>
      </c>
      <c r="I16522" t="s">
        <v>2006</v>
      </c>
      <c r="J16522" t="s">
        <v>2033</v>
      </c>
      <c r="K16522" t="s">
        <v>2034</v>
      </c>
      <c r="L16522">
        <v>2</v>
      </c>
      <c r="M16522">
        <v>55</v>
      </c>
      <c r="N16522" s="43">
        <v>110</v>
      </c>
    </row>
    <row r="16523" ht="14.4" customHeight="1" hidden="1" spans="1:14" x14ac:dyDescent="0.25">
      <c r="A16523" s="106">
        <v>46094</v>
      </c>
      <c r="B16523">
        <v>9512</v>
      </c>
      <c r="C16523">
        <v>6426</v>
      </c>
      <c r="E16523">
        <v>224</v>
      </c>
      <c r="F16523" t="s">
        <v>12226</v>
      </c>
      <c r="G16523" t="s">
        <v>2054</v>
      </c>
      <c r="H16523" t="s">
        <v>2029</v>
      </c>
      <c r="I16523" t="s">
        <v>2006</v>
      </c>
      <c r="J16523" t="s">
        <v>2901</v>
      </c>
      <c r="K16523" t="s">
        <v>2902</v>
      </c>
      <c r="L16523">
        <v>8</v>
      </c>
      <c r="M16523">
        <v>696</v>
      </c>
      <c r="N16523" s="43">
        <v>5568</v>
      </c>
    </row>
    <row r="16524" ht="14.4" customHeight="1" hidden="1" spans="1:14" x14ac:dyDescent="0.25">
      <c r="A16524" s="106">
        <v>46094</v>
      </c>
      <c r="B16524">
        <v>9512</v>
      </c>
      <c r="C16524">
        <v>6426</v>
      </c>
      <c r="E16524">
        <v>224</v>
      </c>
      <c r="F16524" t="s">
        <v>12226</v>
      </c>
      <c r="G16524" t="s">
        <v>2054</v>
      </c>
      <c r="H16524" t="s">
        <v>2029</v>
      </c>
      <c r="I16524" t="s">
        <v>2006</v>
      </c>
      <c r="J16524" t="s">
        <v>2033</v>
      </c>
      <c r="K16524" t="s">
        <v>2034</v>
      </c>
      <c r="L16524">
        <v>8</v>
      </c>
      <c r="M16524">
        <v>55</v>
      </c>
      <c r="N16524" s="43">
        <v>440</v>
      </c>
    </row>
    <row r="16525" ht="14.4" customHeight="1" hidden="1" spans="1:14" x14ac:dyDescent="0.25">
      <c r="A16525" s="106">
        <v>46094</v>
      </c>
      <c r="B16525">
        <v>9513</v>
      </c>
      <c r="C16525">
        <v>6427</v>
      </c>
      <c r="E16525">
        <v>224</v>
      </c>
      <c r="F16525" t="s">
        <v>12226</v>
      </c>
      <c r="G16525" t="s">
        <v>2054</v>
      </c>
      <c r="H16525" t="s">
        <v>2029</v>
      </c>
      <c r="I16525" t="s">
        <v>2006</v>
      </c>
      <c r="J16525" t="s">
        <v>2901</v>
      </c>
      <c r="K16525" t="s">
        <v>2902</v>
      </c>
      <c r="L16525">
        <v>2</v>
      </c>
      <c r="M16525">
        <v>696</v>
      </c>
      <c r="N16525" s="43">
        <v>1392</v>
      </c>
    </row>
    <row r="16526" ht="14.4" customHeight="1" hidden="1" spans="1:14" x14ac:dyDescent="0.25">
      <c r="A16526" s="106">
        <v>46094</v>
      </c>
      <c r="B16526">
        <v>9513</v>
      </c>
      <c r="C16526">
        <v>6427</v>
      </c>
      <c r="E16526">
        <v>224</v>
      </c>
      <c r="F16526" t="s">
        <v>12226</v>
      </c>
      <c r="G16526" t="s">
        <v>2054</v>
      </c>
      <c r="H16526" t="s">
        <v>2029</v>
      </c>
      <c r="I16526" t="s">
        <v>2006</v>
      </c>
      <c r="J16526" t="s">
        <v>2033</v>
      </c>
      <c r="K16526" t="s">
        <v>2034</v>
      </c>
      <c r="L16526">
        <v>2</v>
      </c>
      <c r="M16526">
        <v>55</v>
      </c>
      <c r="N16526" s="43">
        <v>110</v>
      </c>
    </row>
    <row r="16527" ht="14.4" customHeight="1" hidden="1" spans="1:14" x14ac:dyDescent="0.25">
      <c r="A16527" s="106">
        <v>46094</v>
      </c>
      <c r="B16527">
        <v>9516</v>
      </c>
      <c r="C16527">
        <v>6430</v>
      </c>
      <c r="E16527">
        <v>224</v>
      </c>
      <c r="F16527" t="s">
        <v>12227</v>
      </c>
      <c r="G16527" t="s">
        <v>2063</v>
      </c>
      <c r="H16527" t="s">
        <v>2029</v>
      </c>
      <c r="I16527" t="s">
        <v>2006</v>
      </c>
      <c r="J16527" t="s">
        <v>2901</v>
      </c>
      <c r="K16527" t="s">
        <v>2902</v>
      </c>
      <c r="L16527">
        <v>8</v>
      </c>
      <c r="M16527">
        <v>696</v>
      </c>
      <c r="N16527" s="43">
        <v>5568</v>
      </c>
    </row>
    <row r="16528" ht="14.4" customHeight="1" hidden="1" spans="1:14" x14ac:dyDescent="0.25">
      <c r="A16528" s="106">
        <v>46094</v>
      </c>
      <c r="B16528">
        <v>9516</v>
      </c>
      <c r="C16528">
        <v>6430</v>
      </c>
      <c r="E16528">
        <v>224</v>
      </c>
      <c r="F16528" t="s">
        <v>12227</v>
      </c>
      <c r="G16528" t="s">
        <v>2063</v>
      </c>
      <c r="H16528" t="s">
        <v>2029</v>
      </c>
      <c r="I16528" t="s">
        <v>2006</v>
      </c>
      <c r="J16528" t="s">
        <v>2033</v>
      </c>
      <c r="K16528" t="s">
        <v>2034</v>
      </c>
      <c r="L16528">
        <v>8</v>
      </c>
      <c r="M16528">
        <v>55</v>
      </c>
      <c r="N16528" s="43">
        <v>440</v>
      </c>
    </row>
    <row r="16529" ht="14.4" customHeight="1" hidden="1" spans="1:14" x14ac:dyDescent="0.25">
      <c r="A16529" s="106">
        <v>46094</v>
      </c>
      <c r="B16529">
        <v>9517</v>
      </c>
      <c r="C16529">
        <v>6431</v>
      </c>
      <c r="E16529">
        <v>224</v>
      </c>
      <c r="F16529" t="s">
        <v>12227</v>
      </c>
      <c r="G16529" t="s">
        <v>2063</v>
      </c>
      <c r="H16529" t="s">
        <v>2029</v>
      </c>
      <c r="I16529" t="s">
        <v>2006</v>
      </c>
      <c r="J16529" t="s">
        <v>2901</v>
      </c>
      <c r="K16529" t="s">
        <v>2902</v>
      </c>
      <c r="L16529">
        <v>2</v>
      </c>
      <c r="M16529">
        <v>696</v>
      </c>
      <c r="N16529" s="43">
        <v>1392</v>
      </c>
    </row>
    <row r="16530" ht="14.4" customHeight="1" hidden="1" spans="1:14" x14ac:dyDescent="0.25">
      <c r="A16530" s="106">
        <v>46094</v>
      </c>
      <c r="B16530">
        <v>9517</v>
      </c>
      <c r="C16530">
        <v>6431</v>
      </c>
      <c r="E16530">
        <v>224</v>
      </c>
      <c r="F16530" t="s">
        <v>12227</v>
      </c>
      <c r="G16530" t="s">
        <v>2063</v>
      </c>
      <c r="H16530" t="s">
        <v>2029</v>
      </c>
      <c r="I16530" t="s">
        <v>2006</v>
      </c>
      <c r="J16530" t="s">
        <v>2033</v>
      </c>
      <c r="K16530" t="s">
        <v>2034</v>
      </c>
      <c r="L16530">
        <v>2</v>
      </c>
      <c r="M16530">
        <v>55</v>
      </c>
      <c r="N16530" s="43">
        <v>110</v>
      </c>
    </row>
    <row r="16531" ht="14.4" customHeight="1" hidden="1" spans="1:14" x14ac:dyDescent="0.25">
      <c r="A16531" s="106">
        <v>46094</v>
      </c>
      <c r="B16531">
        <v>9522</v>
      </c>
      <c r="C16531">
        <v>6436</v>
      </c>
      <c r="E16531">
        <v>224</v>
      </c>
      <c r="F16531" t="s">
        <v>12228</v>
      </c>
      <c r="G16531" t="s">
        <v>2131</v>
      </c>
      <c r="H16531" t="s">
        <v>2029</v>
      </c>
      <c r="I16531" t="s">
        <v>2006</v>
      </c>
      <c r="J16531" t="s">
        <v>2901</v>
      </c>
      <c r="K16531" t="s">
        <v>2902</v>
      </c>
      <c r="L16531">
        <v>3</v>
      </c>
      <c r="M16531">
        <v>696</v>
      </c>
      <c r="N16531" s="43">
        <v>2088</v>
      </c>
    </row>
    <row r="16532" ht="14.4" customHeight="1" hidden="1" spans="1:14" x14ac:dyDescent="0.25">
      <c r="A16532" s="106">
        <v>46094</v>
      </c>
      <c r="B16532">
        <v>9522</v>
      </c>
      <c r="C16532">
        <v>6436</v>
      </c>
      <c r="E16532">
        <v>224</v>
      </c>
      <c r="F16532" t="s">
        <v>12228</v>
      </c>
      <c r="G16532" t="s">
        <v>2131</v>
      </c>
      <c r="H16532" t="s">
        <v>2029</v>
      </c>
      <c r="I16532" t="s">
        <v>2006</v>
      </c>
      <c r="J16532" t="s">
        <v>2033</v>
      </c>
      <c r="K16532" t="s">
        <v>2034</v>
      </c>
      <c r="L16532">
        <v>3</v>
      </c>
      <c r="M16532">
        <v>55</v>
      </c>
      <c r="N16532" s="43">
        <v>165</v>
      </c>
    </row>
    <row r="16533" ht="14.4" customHeight="1" hidden="1" spans="1:14" x14ac:dyDescent="0.25">
      <c r="A16533" s="106">
        <v>46104</v>
      </c>
      <c r="B16533">
        <v>9891</v>
      </c>
      <c r="C16533">
        <v>6800</v>
      </c>
      <c r="E16533">
        <v>224</v>
      </c>
      <c r="F16533" t="s">
        <v>12229</v>
      </c>
      <c r="G16533" t="s">
        <v>2036</v>
      </c>
      <c r="H16533" t="s">
        <v>2029</v>
      </c>
      <c r="I16533" t="s">
        <v>2006</v>
      </c>
      <c r="J16533" t="s">
        <v>2901</v>
      </c>
      <c r="K16533" t="s">
        <v>2902</v>
      </c>
      <c r="L16533">
        <v>6</v>
      </c>
      <c r="M16533">
        <v>696</v>
      </c>
      <c r="N16533" s="43">
        <v>4176</v>
      </c>
    </row>
    <row r="16534" ht="14.4" customHeight="1" hidden="1" spans="1:14" x14ac:dyDescent="0.25">
      <c r="A16534" s="106">
        <v>46104</v>
      </c>
      <c r="B16534">
        <v>9891</v>
      </c>
      <c r="C16534">
        <v>6800</v>
      </c>
      <c r="E16534">
        <v>224</v>
      </c>
      <c r="F16534" t="s">
        <v>12229</v>
      </c>
      <c r="G16534" t="s">
        <v>2036</v>
      </c>
      <c r="H16534" t="s">
        <v>2029</v>
      </c>
      <c r="I16534" t="s">
        <v>2006</v>
      </c>
      <c r="J16534" t="s">
        <v>2033</v>
      </c>
      <c r="K16534" t="s">
        <v>2034</v>
      </c>
      <c r="L16534">
        <v>1</v>
      </c>
      <c r="M16534">
        <v>2000</v>
      </c>
      <c r="N16534" s="43">
        <v>2000</v>
      </c>
    </row>
    <row r="16535" ht="14.4" customHeight="1" hidden="1" spans="1:14" x14ac:dyDescent="0.25">
      <c r="A16535" s="106">
        <v>46105</v>
      </c>
      <c r="B16535">
        <v>9920</v>
      </c>
      <c r="C16535">
        <v>6829</v>
      </c>
      <c r="E16535">
        <v>224</v>
      </c>
      <c r="F16535" t="s">
        <v>12230</v>
      </c>
      <c r="G16535" t="s">
        <v>2063</v>
      </c>
      <c r="H16535" t="s">
        <v>2029</v>
      </c>
      <c r="I16535" t="s">
        <v>2006</v>
      </c>
      <c r="J16535" t="s">
        <v>2901</v>
      </c>
      <c r="K16535" t="s">
        <v>2902</v>
      </c>
      <c r="L16535">
        <v>8</v>
      </c>
      <c r="M16535">
        <v>696</v>
      </c>
      <c r="N16535" s="43">
        <v>5568</v>
      </c>
    </row>
    <row r="16536" ht="14.4" customHeight="1" hidden="1" spans="1:14" x14ac:dyDescent="0.25">
      <c r="A16536" s="106">
        <v>46105</v>
      </c>
      <c r="B16536">
        <v>9920</v>
      </c>
      <c r="C16536">
        <v>6829</v>
      </c>
      <c r="E16536">
        <v>224</v>
      </c>
      <c r="F16536" t="s">
        <v>12230</v>
      </c>
      <c r="G16536" t="s">
        <v>2063</v>
      </c>
      <c r="H16536" t="s">
        <v>2029</v>
      </c>
      <c r="I16536" t="s">
        <v>2006</v>
      </c>
      <c r="J16536" t="s">
        <v>2033</v>
      </c>
      <c r="K16536" t="s">
        <v>2034</v>
      </c>
      <c r="L16536">
        <v>1</v>
      </c>
      <c r="M16536">
        <v>2000</v>
      </c>
      <c r="N16536" s="43">
        <v>2000</v>
      </c>
    </row>
    <row r="16537" ht="14.4" customHeight="1" hidden="1" spans="1:14" x14ac:dyDescent="0.25">
      <c r="A16537" s="106">
        <v>46105</v>
      </c>
      <c r="B16537">
        <v>9921</v>
      </c>
      <c r="C16537">
        <v>6830</v>
      </c>
      <c r="E16537">
        <v>224</v>
      </c>
      <c r="F16537" t="s">
        <v>12230</v>
      </c>
      <c r="G16537" t="s">
        <v>2063</v>
      </c>
      <c r="H16537" t="s">
        <v>2029</v>
      </c>
      <c r="I16537" t="s">
        <v>2006</v>
      </c>
      <c r="J16537" t="s">
        <v>2901</v>
      </c>
      <c r="K16537" t="s">
        <v>2902</v>
      </c>
      <c r="L16537">
        <v>2</v>
      </c>
      <c r="M16537">
        <v>696</v>
      </c>
      <c r="N16537" s="43">
        <v>1392</v>
      </c>
    </row>
    <row r="16538" ht="14.4" customHeight="1" hidden="1" spans="1:14" x14ac:dyDescent="0.25">
      <c r="A16538" s="106">
        <v>46105</v>
      </c>
      <c r="B16538">
        <v>9933</v>
      </c>
      <c r="C16538">
        <v>6842</v>
      </c>
      <c r="E16538">
        <v>224</v>
      </c>
      <c r="F16538" t="s">
        <v>12231</v>
      </c>
      <c r="G16538" t="s">
        <v>2054</v>
      </c>
      <c r="H16538" t="s">
        <v>2029</v>
      </c>
      <c r="I16538" t="s">
        <v>2006</v>
      </c>
      <c r="J16538" t="s">
        <v>2901</v>
      </c>
      <c r="K16538" t="s">
        <v>2902</v>
      </c>
      <c r="L16538">
        <v>8</v>
      </c>
      <c r="M16538">
        <v>696</v>
      </c>
      <c r="N16538" s="43">
        <v>5568</v>
      </c>
    </row>
    <row r="16539" ht="14.4" customHeight="1" hidden="1" spans="1:14" x14ac:dyDescent="0.25">
      <c r="A16539" s="106">
        <v>46105</v>
      </c>
      <c r="B16539">
        <v>9934</v>
      </c>
      <c r="C16539">
        <v>6843</v>
      </c>
      <c r="E16539">
        <v>224</v>
      </c>
      <c r="F16539" t="s">
        <v>12231</v>
      </c>
      <c r="G16539" t="s">
        <v>2054</v>
      </c>
      <c r="H16539" t="s">
        <v>2029</v>
      </c>
      <c r="I16539" t="s">
        <v>2006</v>
      </c>
      <c r="J16539" t="s">
        <v>2901</v>
      </c>
      <c r="K16539" t="s">
        <v>2902</v>
      </c>
      <c r="L16539">
        <v>2</v>
      </c>
      <c r="M16539">
        <v>696</v>
      </c>
      <c r="N16539" s="43">
        <v>1392</v>
      </c>
    </row>
    <row r="16540" ht="14.4" customHeight="1" hidden="1" spans="1:14" x14ac:dyDescent="0.25">
      <c r="A16540" s="106">
        <v>46105</v>
      </c>
      <c r="B16540">
        <v>9944</v>
      </c>
      <c r="C16540">
        <v>6853</v>
      </c>
      <c r="E16540">
        <v>224</v>
      </c>
      <c r="F16540" t="s">
        <v>12232</v>
      </c>
      <c r="G16540" t="s">
        <v>2025</v>
      </c>
      <c r="H16540" t="s">
        <v>2029</v>
      </c>
      <c r="I16540" t="s">
        <v>2006</v>
      </c>
      <c r="J16540" t="s">
        <v>2901</v>
      </c>
      <c r="K16540" t="s">
        <v>2902</v>
      </c>
      <c r="L16540">
        <v>5</v>
      </c>
      <c r="M16540">
        <v>696</v>
      </c>
      <c r="N16540" s="43">
        <v>3480</v>
      </c>
    </row>
    <row r="16541" ht="14.4" customHeight="1" hidden="1" spans="1:14" x14ac:dyDescent="0.25">
      <c r="A16541" s="106">
        <v>46105</v>
      </c>
      <c r="B16541">
        <v>9945</v>
      </c>
      <c r="C16541">
        <v>6854</v>
      </c>
      <c r="E16541">
        <v>224</v>
      </c>
      <c r="F16541" t="s">
        <v>12232</v>
      </c>
      <c r="G16541" t="s">
        <v>2025</v>
      </c>
      <c r="H16541" t="s">
        <v>2029</v>
      </c>
      <c r="I16541" t="s">
        <v>2006</v>
      </c>
      <c r="J16541" t="s">
        <v>2901</v>
      </c>
      <c r="K16541" t="s">
        <v>2902</v>
      </c>
      <c r="L16541">
        <v>2</v>
      </c>
      <c r="M16541">
        <v>696</v>
      </c>
      <c r="N16541" s="43">
        <v>1392</v>
      </c>
    </row>
    <row r="16542" ht="14.4" customHeight="1" hidden="1" spans="1:14" x14ac:dyDescent="0.25">
      <c r="A16542" s="106">
        <v>46108</v>
      </c>
      <c r="B16542">
        <v>10070</v>
      </c>
      <c r="C16542">
        <v>6979</v>
      </c>
      <c r="E16542">
        <v>224</v>
      </c>
      <c r="F16542" t="s">
        <v>12233</v>
      </c>
      <c r="G16542" t="s">
        <v>2012</v>
      </c>
      <c r="H16542" t="s">
        <v>2029</v>
      </c>
      <c r="I16542" t="s">
        <v>2006</v>
      </c>
      <c r="J16542" t="s">
        <v>2901</v>
      </c>
      <c r="K16542" t="s">
        <v>2902</v>
      </c>
      <c r="L16542">
        <v>8</v>
      </c>
      <c r="M16542">
        <v>696</v>
      </c>
      <c r="N16542" s="43">
        <v>5568</v>
      </c>
    </row>
    <row r="16543" ht="14.4" customHeight="1" hidden="1" spans="1:14" x14ac:dyDescent="0.25">
      <c r="A16543" s="106">
        <v>46108</v>
      </c>
      <c r="B16543">
        <v>10070</v>
      </c>
      <c r="C16543">
        <v>6979</v>
      </c>
      <c r="E16543">
        <v>224</v>
      </c>
      <c r="F16543" t="s">
        <v>12233</v>
      </c>
      <c r="G16543" t="s">
        <v>2012</v>
      </c>
      <c r="H16543" t="s">
        <v>2029</v>
      </c>
      <c r="I16543" t="s">
        <v>2006</v>
      </c>
      <c r="J16543" t="s">
        <v>2033</v>
      </c>
      <c r="K16543" t="s">
        <v>2034</v>
      </c>
      <c r="L16543">
        <v>1</v>
      </c>
      <c r="M16543">
        <v>2000</v>
      </c>
      <c r="N16543" s="43">
        <v>2000</v>
      </c>
    </row>
    <row r="16544" ht="14.4" customHeight="1" hidden="1" spans="1:14" x14ac:dyDescent="0.25">
      <c r="A16544" s="106">
        <v>46108</v>
      </c>
      <c r="B16544">
        <v>10071</v>
      </c>
      <c r="C16544">
        <v>6980</v>
      </c>
      <c r="E16544">
        <v>224</v>
      </c>
      <c r="F16544" t="s">
        <v>12233</v>
      </c>
      <c r="G16544" t="s">
        <v>2012</v>
      </c>
      <c r="H16544" t="s">
        <v>2029</v>
      </c>
      <c r="I16544" t="s">
        <v>2006</v>
      </c>
      <c r="J16544" t="s">
        <v>2901</v>
      </c>
      <c r="K16544" t="s">
        <v>2902</v>
      </c>
      <c r="L16544">
        <v>2</v>
      </c>
      <c r="M16544">
        <v>696</v>
      </c>
      <c r="N16544" s="43">
        <v>1392</v>
      </c>
    </row>
    <row r="16545" ht="14.4" customHeight="1" hidden="1" spans="1:14" x14ac:dyDescent="0.25">
      <c r="A16545" s="106">
        <v>46108</v>
      </c>
      <c r="B16545">
        <v>10073</v>
      </c>
      <c r="C16545">
        <v>6981</v>
      </c>
      <c r="E16545">
        <v>224</v>
      </c>
      <c r="F16545" t="s">
        <v>12234</v>
      </c>
      <c r="G16545" t="s">
        <v>2054</v>
      </c>
      <c r="H16545" t="s">
        <v>2029</v>
      </c>
      <c r="I16545" t="s">
        <v>2006</v>
      </c>
      <c r="J16545" t="s">
        <v>12198</v>
      </c>
      <c r="K16545" t="s">
        <v>12199</v>
      </c>
      <c r="L16545">
        <v>2</v>
      </c>
      <c r="M16545">
        <v>640</v>
      </c>
      <c r="N16545" s="43">
        <v>1280</v>
      </c>
    </row>
    <row r="16546" ht="14.4" customHeight="1" hidden="1" spans="1:14" x14ac:dyDescent="0.25">
      <c r="A16546" s="106">
        <v>46108</v>
      </c>
      <c r="B16546">
        <v>10074</v>
      </c>
      <c r="C16546">
        <v>6982</v>
      </c>
      <c r="E16546">
        <v>224</v>
      </c>
      <c r="F16546" t="s">
        <v>12234</v>
      </c>
      <c r="G16546" t="s">
        <v>2054</v>
      </c>
      <c r="H16546" t="s">
        <v>2029</v>
      </c>
      <c r="I16546" t="s">
        <v>2006</v>
      </c>
      <c r="J16546" t="s">
        <v>12198</v>
      </c>
      <c r="K16546" t="s">
        <v>12199</v>
      </c>
      <c r="L16546">
        <v>8</v>
      </c>
      <c r="M16546">
        <v>640</v>
      </c>
      <c r="N16546" s="43">
        <v>5120</v>
      </c>
    </row>
    <row r="16547" ht="14.4" customHeight="1" hidden="1" spans="1:14" x14ac:dyDescent="0.25">
      <c r="A16547" s="106">
        <v>46108</v>
      </c>
      <c r="B16547">
        <v>10078</v>
      </c>
      <c r="C16547">
        <v>6986</v>
      </c>
      <c r="E16547">
        <v>224</v>
      </c>
      <c r="F16547" t="s">
        <v>12235</v>
      </c>
      <c r="G16547" t="s">
        <v>2025</v>
      </c>
      <c r="H16547" t="s">
        <v>2029</v>
      </c>
      <c r="I16547" t="s">
        <v>2006</v>
      </c>
      <c r="J16547" t="s">
        <v>12198</v>
      </c>
      <c r="K16547" t="s">
        <v>12199</v>
      </c>
      <c r="L16547">
        <v>5</v>
      </c>
      <c r="M16547">
        <v>640</v>
      </c>
      <c r="N16547" s="43">
        <v>3200</v>
      </c>
    </row>
    <row r="16548" ht="14.4" customHeight="1" hidden="1" spans="1:14" x14ac:dyDescent="0.25">
      <c r="A16548" s="106">
        <v>46108</v>
      </c>
      <c r="B16548">
        <v>10079</v>
      </c>
      <c r="C16548">
        <v>6987</v>
      </c>
      <c r="E16548">
        <v>224</v>
      </c>
      <c r="F16548" t="s">
        <v>12235</v>
      </c>
      <c r="G16548" t="s">
        <v>2025</v>
      </c>
      <c r="H16548" t="s">
        <v>2029</v>
      </c>
      <c r="I16548" t="s">
        <v>2006</v>
      </c>
      <c r="J16548" t="s">
        <v>12198</v>
      </c>
      <c r="K16548" t="s">
        <v>12199</v>
      </c>
      <c r="L16548">
        <v>3</v>
      </c>
      <c r="M16548">
        <v>640</v>
      </c>
      <c r="N16548" s="43">
        <v>1920</v>
      </c>
    </row>
    <row r="16549" ht="14.4" customHeight="1" hidden="1" spans="1:14" x14ac:dyDescent="0.25">
      <c r="A16549" s="106">
        <v>46108</v>
      </c>
      <c r="B16549">
        <v>10085</v>
      </c>
      <c r="C16549">
        <v>6993</v>
      </c>
      <c r="E16549">
        <v>224</v>
      </c>
      <c r="F16549" t="s">
        <v>12236</v>
      </c>
      <c r="G16549" t="s">
        <v>2021</v>
      </c>
      <c r="H16549" t="s">
        <v>2029</v>
      </c>
      <c r="I16549" t="s">
        <v>2006</v>
      </c>
      <c r="J16549" t="s">
        <v>12198</v>
      </c>
      <c r="K16549" t="s">
        <v>12199</v>
      </c>
      <c r="L16549">
        <v>8</v>
      </c>
      <c r="M16549">
        <v>640</v>
      </c>
      <c r="N16549" s="43">
        <v>5120</v>
      </c>
    </row>
    <row r="16550" ht="14.4" customHeight="1" hidden="1" spans="1:14" x14ac:dyDescent="0.25">
      <c r="A16550" s="106">
        <v>46108</v>
      </c>
      <c r="B16550">
        <v>10086</v>
      </c>
      <c r="C16550">
        <v>6994</v>
      </c>
      <c r="E16550">
        <v>224</v>
      </c>
      <c r="F16550" t="s">
        <v>12236</v>
      </c>
      <c r="G16550" t="s">
        <v>2021</v>
      </c>
      <c r="H16550" t="s">
        <v>2029</v>
      </c>
      <c r="I16550" t="s">
        <v>2006</v>
      </c>
      <c r="J16550" t="s">
        <v>12198</v>
      </c>
      <c r="K16550" t="s">
        <v>12199</v>
      </c>
      <c r="L16550">
        <v>2</v>
      </c>
      <c r="M16550">
        <v>640</v>
      </c>
      <c r="N16550" s="43">
        <v>1280</v>
      </c>
    </row>
    <row r="16551" ht="14.4" customHeight="1" hidden="1" spans="1:14" x14ac:dyDescent="0.25">
      <c r="A16551" s="106">
        <v>46108</v>
      </c>
      <c r="B16551">
        <v>10088</v>
      </c>
      <c r="C16551">
        <v>6996</v>
      </c>
      <c r="E16551">
        <v>224</v>
      </c>
      <c r="F16551" t="s">
        <v>12237</v>
      </c>
      <c r="G16551" t="s">
        <v>2038</v>
      </c>
      <c r="H16551" t="s">
        <v>2029</v>
      </c>
      <c r="I16551" t="s">
        <v>2006</v>
      </c>
      <c r="J16551" t="s">
        <v>12198</v>
      </c>
      <c r="K16551" t="s">
        <v>12199</v>
      </c>
      <c r="L16551">
        <v>8</v>
      </c>
      <c r="M16551">
        <v>640</v>
      </c>
      <c r="N16551" s="43">
        <v>5120</v>
      </c>
    </row>
    <row r="16552" ht="14.4" customHeight="1" hidden="1" spans="1:14" x14ac:dyDescent="0.25">
      <c r="A16552" s="106">
        <v>46108</v>
      </c>
      <c r="B16552">
        <v>10088</v>
      </c>
      <c r="C16552">
        <v>6996</v>
      </c>
      <c r="E16552">
        <v>224</v>
      </c>
      <c r="F16552" t="s">
        <v>12237</v>
      </c>
      <c r="G16552" t="s">
        <v>2038</v>
      </c>
      <c r="H16552" t="s">
        <v>2029</v>
      </c>
      <c r="I16552" t="s">
        <v>2006</v>
      </c>
      <c r="J16552" t="s">
        <v>2033</v>
      </c>
      <c r="K16552" t="s">
        <v>2034</v>
      </c>
      <c r="L16552">
        <v>6</v>
      </c>
      <c r="M16552">
        <v>55</v>
      </c>
      <c r="N16552" s="43">
        <v>330</v>
      </c>
    </row>
    <row r="16553" ht="14.4" customHeight="1" hidden="1" spans="1:14" x14ac:dyDescent="0.25">
      <c r="A16553" s="106">
        <v>46108</v>
      </c>
      <c r="B16553">
        <v>10089</v>
      </c>
      <c r="C16553">
        <v>6997</v>
      </c>
      <c r="E16553">
        <v>224</v>
      </c>
      <c r="F16553" t="s">
        <v>12237</v>
      </c>
      <c r="G16553" t="s">
        <v>2038</v>
      </c>
      <c r="H16553" t="s">
        <v>2029</v>
      </c>
      <c r="I16553" t="s">
        <v>2006</v>
      </c>
      <c r="J16553" t="s">
        <v>12198</v>
      </c>
      <c r="K16553" t="s">
        <v>12199</v>
      </c>
      <c r="L16553">
        <v>2</v>
      </c>
      <c r="M16553">
        <v>640</v>
      </c>
      <c r="N16553" s="43">
        <v>1280</v>
      </c>
    </row>
    <row r="16554" ht="14.4" customHeight="1" hidden="1" spans="1:14" x14ac:dyDescent="0.25">
      <c r="A16554" s="106">
        <v>46108</v>
      </c>
      <c r="B16554">
        <v>10089</v>
      </c>
      <c r="C16554">
        <v>6997</v>
      </c>
      <c r="E16554">
        <v>224</v>
      </c>
      <c r="F16554" t="s">
        <v>12237</v>
      </c>
      <c r="G16554" t="s">
        <v>2038</v>
      </c>
      <c r="H16554" t="s">
        <v>2029</v>
      </c>
      <c r="I16554" t="s">
        <v>2006</v>
      </c>
      <c r="J16554" t="s">
        <v>2033</v>
      </c>
      <c r="K16554" t="s">
        <v>2034</v>
      </c>
      <c r="L16554">
        <v>2</v>
      </c>
      <c r="M16554">
        <v>55</v>
      </c>
      <c r="N16554" s="43">
        <v>110</v>
      </c>
    </row>
    <row r="16555" ht="14.4" customHeight="1" hidden="1" spans="1:14" x14ac:dyDescent="0.25">
      <c r="A16555" s="106">
        <v>46108</v>
      </c>
      <c r="B16555">
        <v>10092</v>
      </c>
      <c r="C16555">
        <v>7000</v>
      </c>
      <c r="E16555">
        <v>224</v>
      </c>
      <c r="F16555" t="s">
        <v>12238</v>
      </c>
      <c r="G16555" t="s">
        <v>2036</v>
      </c>
      <c r="H16555" t="s">
        <v>2029</v>
      </c>
      <c r="I16555" t="s">
        <v>2006</v>
      </c>
      <c r="J16555" t="s">
        <v>12198</v>
      </c>
      <c r="K16555" t="s">
        <v>12199</v>
      </c>
      <c r="L16555">
        <v>8</v>
      </c>
      <c r="M16555">
        <v>640</v>
      </c>
      <c r="N16555" s="43">
        <v>5120</v>
      </c>
    </row>
    <row r="16556" ht="14.4" customHeight="1" hidden="1" spans="1:14" x14ac:dyDescent="0.25">
      <c r="A16556" s="106">
        <v>46108</v>
      </c>
      <c r="B16556">
        <v>10092</v>
      </c>
      <c r="C16556">
        <v>7000</v>
      </c>
      <c r="E16556">
        <v>224</v>
      </c>
      <c r="F16556" t="s">
        <v>12238</v>
      </c>
      <c r="G16556" t="s">
        <v>2036</v>
      </c>
      <c r="H16556" t="s">
        <v>2029</v>
      </c>
      <c r="I16556" t="s">
        <v>2006</v>
      </c>
      <c r="J16556" t="s">
        <v>2033</v>
      </c>
      <c r="K16556" t="s">
        <v>2034</v>
      </c>
      <c r="L16556">
        <v>8</v>
      </c>
      <c r="M16556">
        <v>55</v>
      </c>
      <c r="N16556" s="43">
        <v>440</v>
      </c>
    </row>
    <row r="16557" ht="14.4" customHeight="1" hidden="1" spans="1:14" x14ac:dyDescent="0.25">
      <c r="A16557" s="106">
        <v>46108</v>
      </c>
      <c r="B16557">
        <v>10093</v>
      </c>
      <c r="C16557">
        <v>7001</v>
      </c>
      <c r="E16557">
        <v>224</v>
      </c>
      <c r="F16557" t="s">
        <v>12238</v>
      </c>
      <c r="G16557" t="s">
        <v>2036</v>
      </c>
      <c r="H16557" t="s">
        <v>2029</v>
      </c>
      <c r="I16557" t="s">
        <v>2006</v>
      </c>
      <c r="J16557" t="s">
        <v>12198</v>
      </c>
      <c r="K16557" t="s">
        <v>12199</v>
      </c>
      <c r="L16557">
        <v>2</v>
      </c>
      <c r="M16557">
        <v>640</v>
      </c>
      <c r="N16557" s="43">
        <v>1280</v>
      </c>
    </row>
    <row r="16558" ht="14.4" customHeight="1" hidden="1" spans="1:14" x14ac:dyDescent="0.25">
      <c r="A16558" s="106">
        <v>46108</v>
      </c>
      <c r="B16558">
        <v>10093</v>
      </c>
      <c r="C16558">
        <v>7001</v>
      </c>
      <c r="E16558">
        <v>224</v>
      </c>
      <c r="F16558" t="s">
        <v>12238</v>
      </c>
      <c r="G16558" t="s">
        <v>2036</v>
      </c>
      <c r="H16558" t="s">
        <v>2029</v>
      </c>
      <c r="I16558" t="s">
        <v>2006</v>
      </c>
      <c r="J16558" t="s">
        <v>2033</v>
      </c>
      <c r="K16558" t="s">
        <v>2034</v>
      </c>
      <c r="L16558">
        <v>2</v>
      </c>
      <c r="M16558">
        <v>55</v>
      </c>
      <c r="N16558" s="43">
        <v>110</v>
      </c>
    </row>
    <row r="16559" ht="14.4" customHeight="1" hidden="1" spans="1:14" x14ac:dyDescent="0.25">
      <c r="A16559" s="106">
        <v>46108</v>
      </c>
      <c r="B16559">
        <v>10094</v>
      </c>
      <c r="C16559">
        <v>7002</v>
      </c>
      <c r="E16559">
        <v>224</v>
      </c>
      <c r="F16559" t="s">
        <v>12239</v>
      </c>
      <c r="G16559" t="s">
        <v>2012</v>
      </c>
      <c r="H16559" t="s">
        <v>2029</v>
      </c>
      <c r="I16559" t="s">
        <v>2006</v>
      </c>
      <c r="J16559" t="s">
        <v>12198</v>
      </c>
      <c r="K16559" t="s">
        <v>12199</v>
      </c>
      <c r="L16559">
        <v>8</v>
      </c>
      <c r="M16559">
        <v>640</v>
      </c>
      <c r="N16559" s="43">
        <v>5120</v>
      </c>
    </row>
    <row r="16560" ht="14.4" customHeight="1" hidden="1" spans="1:14" x14ac:dyDescent="0.25">
      <c r="A16560" s="106">
        <v>46108</v>
      </c>
      <c r="B16560">
        <v>10094</v>
      </c>
      <c r="C16560">
        <v>7002</v>
      </c>
      <c r="E16560">
        <v>224</v>
      </c>
      <c r="F16560" t="s">
        <v>12239</v>
      </c>
      <c r="G16560" t="s">
        <v>2012</v>
      </c>
      <c r="H16560" t="s">
        <v>2029</v>
      </c>
      <c r="I16560" t="s">
        <v>2006</v>
      </c>
      <c r="J16560" t="s">
        <v>2033</v>
      </c>
      <c r="K16560" t="s">
        <v>2034</v>
      </c>
      <c r="L16560">
        <v>8</v>
      </c>
      <c r="M16560">
        <v>55</v>
      </c>
      <c r="N16560" s="43">
        <v>440</v>
      </c>
    </row>
    <row r="16561" ht="14.4" customHeight="1" hidden="1" spans="1:14" x14ac:dyDescent="0.25">
      <c r="A16561" s="106">
        <v>46108</v>
      </c>
      <c r="B16561">
        <v>10095</v>
      </c>
      <c r="C16561">
        <v>7003</v>
      </c>
      <c r="E16561">
        <v>224</v>
      </c>
      <c r="F16561" t="s">
        <v>12239</v>
      </c>
      <c r="G16561" t="s">
        <v>2012</v>
      </c>
      <c r="H16561" t="s">
        <v>2029</v>
      </c>
      <c r="I16561" t="s">
        <v>2006</v>
      </c>
      <c r="J16561" t="s">
        <v>12198</v>
      </c>
      <c r="K16561" t="s">
        <v>12199</v>
      </c>
      <c r="L16561">
        <v>2</v>
      </c>
      <c r="M16561">
        <v>640</v>
      </c>
      <c r="N16561" s="43">
        <v>1280</v>
      </c>
    </row>
    <row r="16562" ht="14.4" customHeight="1" hidden="1" spans="1:14" x14ac:dyDescent="0.25">
      <c r="A16562" s="106">
        <v>46108</v>
      </c>
      <c r="B16562">
        <v>10095</v>
      </c>
      <c r="C16562">
        <v>7003</v>
      </c>
      <c r="E16562">
        <v>224</v>
      </c>
      <c r="F16562" t="s">
        <v>12239</v>
      </c>
      <c r="G16562" t="s">
        <v>2012</v>
      </c>
      <c r="H16562" t="s">
        <v>2029</v>
      </c>
      <c r="I16562" t="s">
        <v>2006</v>
      </c>
      <c r="J16562" t="s">
        <v>2033</v>
      </c>
      <c r="K16562" t="s">
        <v>2034</v>
      </c>
      <c r="L16562">
        <v>2</v>
      </c>
      <c r="M16562">
        <v>55</v>
      </c>
      <c r="N16562" s="43">
        <v>110</v>
      </c>
    </row>
    <row r="16563" ht="14.4" customHeight="1" hidden="1" spans="1:14" x14ac:dyDescent="0.25">
      <c r="A16563" s="106">
        <v>46114</v>
      </c>
      <c r="B16563">
        <v>10330</v>
      </c>
      <c r="C16563">
        <v>7236</v>
      </c>
      <c r="E16563">
        <v>224</v>
      </c>
      <c r="F16563" t="s">
        <v>12240</v>
      </c>
      <c r="G16563" t="s">
        <v>2131</v>
      </c>
      <c r="H16563" t="s">
        <v>2029</v>
      </c>
      <c r="I16563" t="s">
        <v>2006</v>
      </c>
      <c r="J16563" t="s">
        <v>12198</v>
      </c>
      <c r="K16563" t="s">
        <v>12199</v>
      </c>
      <c r="L16563">
        <v>5</v>
      </c>
      <c r="M16563">
        <v>640</v>
      </c>
      <c r="N16563" s="43">
        <v>3200</v>
      </c>
    </row>
    <row r="16564" ht="14.4" customHeight="1" hidden="1" spans="1:14" x14ac:dyDescent="0.25">
      <c r="A16564" s="106">
        <v>46114</v>
      </c>
      <c r="B16564">
        <v>10330</v>
      </c>
      <c r="C16564">
        <v>7236</v>
      </c>
      <c r="E16564">
        <v>224</v>
      </c>
      <c r="F16564" t="s">
        <v>12240</v>
      </c>
      <c r="G16564" t="s">
        <v>2131</v>
      </c>
      <c r="H16564" t="s">
        <v>2029</v>
      </c>
      <c r="I16564" t="s">
        <v>2006</v>
      </c>
      <c r="J16564" t="s">
        <v>2033</v>
      </c>
      <c r="K16564" t="s">
        <v>2034</v>
      </c>
      <c r="L16564">
        <v>1</v>
      </c>
      <c r="M16564">
        <v>2000</v>
      </c>
      <c r="N16564" s="43">
        <v>2000</v>
      </c>
    </row>
    <row r="16565" ht="14.4" customHeight="1" hidden="1" spans="1:14" x14ac:dyDescent="0.25">
      <c r="A16565" s="106">
        <v>46114</v>
      </c>
      <c r="B16565">
        <v>10331</v>
      </c>
      <c r="C16565">
        <v>7237</v>
      </c>
      <c r="E16565">
        <v>224</v>
      </c>
      <c r="F16565" t="s">
        <v>12240</v>
      </c>
      <c r="G16565" t="s">
        <v>2131</v>
      </c>
      <c r="H16565" t="s">
        <v>2029</v>
      </c>
      <c r="I16565" t="s">
        <v>2006</v>
      </c>
      <c r="J16565" t="s">
        <v>12198</v>
      </c>
      <c r="K16565" t="s">
        <v>12199</v>
      </c>
      <c r="L16565">
        <v>3</v>
      </c>
      <c r="M16565">
        <v>640</v>
      </c>
      <c r="N16565" s="43">
        <v>1920</v>
      </c>
    </row>
    <row r="16566" ht="14.4" customHeight="1" hidden="1" spans="1:14" x14ac:dyDescent="0.25">
      <c r="A16566" s="106">
        <v>46114</v>
      </c>
      <c r="B16566">
        <v>10332</v>
      </c>
      <c r="C16566">
        <v>7238</v>
      </c>
      <c r="E16566">
        <v>224</v>
      </c>
      <c r="F16566" t="s">
        <v>12241</v>
      </c>
      <c r="G16566" t="s">
        <v>2151</v>
      </c>
      <c r="H16566" t="s">
        <v>2029</v>
      </c>
      <c r="I16566" t="s">
        <v>2006</v>
      </c>
      <c r="J16566" t="s">
        <v>12198</v>
      </c>
      <c r="K16566" t="s">
        <v>12199</v>
      </c>
      <c r="L16566">
        <v>5</v>
      </c>
      <c r="M16566">
        <v>640</v>
      </c>
      <c r="N16566" s="43">
        <v>3200</v>
      </c>
    </row>
    <row r="16567" ht="14.4" customHeight="1" hidden="1" spans="1:14" x14ac:dyDescent="0.25">
      <c r="A16567" s="106">
        <v>46114</v>
      </c>
      <c r="B16567">
        <v>10333</v>
      </c>
      <c r="C16567">
        <v>7239</v>
      </c>
      <c r="E16567">
        <v>224</v>
      </c>
      <c r="F16567" t="s">
        <v>12241</v>
      </c>
      <c r="G16567" t="s">
        <v>2151</v>
      </c>
      <c r="H16567" t="s">
        <v>2029</v>
      </c>
      <c r="I16567" t="s">
        <v>2006</v>
      </c>
      <c r="J16567" t="s">
        <v>12198</v>
      </c>
      <c r="K16567" t="s">
        <v>12199</v>
      </c>
      <c r="L16567">
        <v>3</v>
      </c>
      <c r="M16567">
        <v>640</v>
      </c>
      <c r="N16567" s="43">
        <v>1920</v>
      </c>
    </row>
    <row r="16568" ht="14.4" customHeight="1" hidden="1" spans="1:14" x14ac:dyDescent="0.25">
      <c r="A16568" s="106">
        <v>46114</v>
      </c>
      <c r="B16568">
        <v>10334</v>
      </c>
      <c r="C16568">
        <v>7240</v>
      </c>
      <c r="E16568">
        <v>224</v>
      </c>
      <c r="F16568" t="s">
        <v>12242</v>
      </c>
      <c r="G16568" t="s">
        <v>12243</v>
      </c>
      <c r="H16568" t="s">
        <v>2029</v>
      </c>
      <c r="I16568" t="s">
        <v>2006</v>
      </c>
      <c r="J16568" t="s">
        <v>12198</v>
      </c>
      <c r="K16568" t="s">
        <v>12199</v>
      </c>
      <c r="L16568">
        <v>5</v>
      </c>
      <c r="M16568">
        <v>640</v>
      </c>
      <c r="N16568" s="43">
        <v>3200</v>
      </c>
    </row>
    <row r="16569" ht="14.4" customHeight="1" hidden="1" spans="1:14" x14ac:dyDescent="0.25">
      <c r="A16569" s="106">
        <v>46114</v>
      </c>
      <c r="B16569">
        <v>10335</v>
      </c>
      <c r="C16569">
        <v>7241</v>
      </c>
      <c r="E16569">
        <v>224</v>
      </c>
      <c r="F16569" t="s">
        <v>12242</v>
      </c>
      <c r="G16569" t="s">
        <v>2027</v>
      </c>
      <c r="H16569" t="s">
        <v>2029</v>
      </c>
      <c r="I16569" t="s">
        <v>2006</v>
      </c>
      <c r="J16569" t="s">
        <v>12198</v>
      </c>
      <c r="K16569" t="s">
        <v>12199</v>
      </c>
      <c r="L16569">
        <v>3</v>
      </c>
      <c r="M16569">
        <v>640</v>
      </c>
      <c r="N16569" s="43">
        <v>1920</v>
      </c>
    </row>
    <row r="16570" ht="14.4" customHeight="1" hidden="1" spans="1:14" x14ac:dyDescent="0.25">
      <c r="A16570" s="106">
        <v>46114</v>
      </c>
      <c r="B16570">
        <v>10342</v>
      </c>
      <c r="C16570">
        <v>7248</v>
      </c>
      <c r="E16570">
        <v>224</v>
      </c>
      <c r="F16570" t="s">
        <v>12244</v>
      </c>
      <c r="G16570" t="s">
        <v>2156</v>
      </c>
      <c r="H16570" t="s">
        <v>2029</v>
      </c>
      <c r="I16570" t="s">
        <v>2006</v>
      </c>
      <c r="J16570" t="s">
        <v>12198</v>
      </c>
      <c r="K16570" t="s">
        <v>12199</v>
      </c>
      <c r="L16570">
        <v>5</v>
      </c>
      <c r="M16570">
        <v>640</v>
      </c>
      <c r="N16570" s="43">
        <v>3200</v>
      </c>
    </row>
    <row r="16571" ht="14.4" customHeight="1" hidden="1" spans="1:14" x14ac:dyDescent="0.25">
      <c r="A16571" s="106">
        <v>46114</v>
      </c>
      <c r="B16571">
        <v>10343</v>
      </c>
      <c r="C16571">
        <v>7249</v>
      </c>
      <c r="E16571">
        <v>224</v>
      </c>
      <c r="F16571" t="s">
        <v>12244</v>
      </c>
      <c r="G16571" t="s">
        <v>2156</v>
      </c>
      <c r="H16571" t="s">
        <v>2029</v>
      </c>
      <c r="I16571" t="s">
        <v>2006</v>
      </c>
      <c r="J16571" t="s">
        <v>12198</v>
      </c>
      <c r="K16571" t="s">
        <v>12199</v>
      </c>
      <c r="L16571">
        <v>3</v>
      </c>
      <c r="M16571">
        <v>640</v>
      </c>
      <c r="N16571" s="43">
        <v>1920</v>
      </c>
    </row>
    <row r="16572" ht="14.4" customHeight="1" hidden="1" spans="1:14" x14ac:dyDescent="0.25">
      <c r="A16572" s="106">
        <v>46114</v>
      </c>
      <c r="B16572">
        <v>10345</v>
      </c>
      <c r="C16572">
        <v>7251</v>
      </c>
      <c r="E16572">
        <v>224</v>
      </c>
      <c r="F16572" t="s">
        <v>12245</v>
      </c>
      <c r="G16572" t="s">
        <v>2025</v>
      </c>
      <c r="H16572" t="s">
        <v>2029</v>
      </c>
      <c r="I16572" t="s">
        <v>2006</v>
      </c>
      <c r="J16572" t="s">
        <v>12198</v>
      </c>
      <c r="K16572" t="s">
        <v>12199</v>
      </c>
      <c r="L16572">
        <v>5</v>
      </c>
      <c r="M16572">
        <v>640</v>
      </c>
      <c r="N16572" s="43">
        <v>3200</v>
      </c>
    </row>
    <row r="16573" ht="14.4" customHeight="1" hidden="1" spans="1:14" x14ac:dyDescent="0.25">
      <c r="A16573" s="106">
        <v>46114</v>
      </c>
      <c r="B16573">
        <v>10346</v>
      </c>
      <c r="C16573">
        <v>7252</v>
      </c>
      <c r="E16573">
        <v>224</v>
      </c>
      <c r="F16573" t="s">
        <v>12245</v>
      </c>
      <c r="G16573" t="s">
        <v>2025</v>
      </c>
      <c r="H16573" t="s">
        <v>2029</v>
      </c>
      <c r="I16573" t="s">
        <v>2006</v>
      </c>
      <c r="J16573" t="s">
        <v>12198</v>
      </c>
      <c r="K16573" t="s">
        <v>12199</v>
      </c>
      <c r="L16573">
        <v>3</v>
      </c>
      <c r="M16573">
        <v>640</v>
      </c>
      <c r="N16573" s="43">
        <v>1920</v>
      </c>
    </row>
    <row r="16574" ht="14.4" customHeight="1" hidden="1" spans="1:14" x14ac:dyDescent="0.25">
      <c r="A16574" s="106">
        <v>46114</v>
      </c>
      <c r="B16574">
        <v>10348</v>
      </c>
      <c r="C16574">
        <v>7254</v>
      </c>
      <c r="E16574">
        <v>224</v>
      </c>
      <c r="F16574" t="s">
        <v>12246</v>
      </c>
      <c r="G16574" t="s">
        <v>2131</v>
      </c>
      <c r="H16574" t="s">
        <v>2029</v>
      </c>
      <c r="I16574" t="s">
        <v>2006</v>
      </c>
      <c r="J16574" t="s">
        <v>12198</v>
      </c>
      <c r="K16574" t="s">
        <v>12199</v>
      </c>
      <c r="L16574">
        <v>5</v>
      </c>
      <c r="M16574">
        <v>640</v>
      </c>
      <c r="N16574" s="43">
        <v>3200</v>
      </c>
    </row>
    <row r="16575" ht="14.4" customHeight="1" hidden="1" spans="1:14" x14ac:dyDescent="0.25">
      <c r="A16575" s="106">
        <v>46114</v>
      </c>
      <c r="B16575">
        <v>10348</v>
      </c>
      <c r="C16575">
        <v>7254</v>
      </c>
      <c r="E16575">
        <v>224</v>
      </c>
      <c r="F16575" t="s">
        <v>12246</v>
      </c>
      <c r="G16575" t="s">
        <v>2131</v>
      </c>
      <c r="H16575" t="s">
        <v>2029</v>
      </c>
      <c r="I16575" t="s">
        <v>2006</v>
      </c>
      <c r="J16575" t="s">
        <v>2033</v>
      </c>
      <c r="K16575" t="s">
        <v>2034</v>
      </c>
      <c r="L16575">
        <v>5</v>
      </c>
      <c r="M16575">
        <v>55</v>
      </c>
      <c r="N16575" s="43">
        <v>275</v>
      </c>
    </row>
    <row r="16576" ht="14.4" customHeight="1" hidden="1" spans="1:14" x14ac:dyDescent="0.25">
      <c r="A16576" s="106">
        <v>46114</v>
      </c>
      <c r="B16576">
        <v>10349</v>
      </c>
      <c r="C16576">
        <v>7255</v>
      </c>
      <c r="E16576">
        <v>224</v>
      </c>
      <c r="F16576" t="s">
        <v>12246</v>
      </c>
      <c r="G16576" t="s">
        <v>2131</v>
      </c>
      <c r="H16576" t="s">
        <v>2029</v>
      </c>
      <c r="I16576" t="s">
        <v>2006</v>
      </c>
      <c r="J16576" t="s">
        <v>12198</v>
      </c>
      <c r="K16576" t="s">
        <v>12199</v>
      </c>
      <c r="L16576">
        <v>3</v>
      </c>
      <c r="M16576">
        <v>640</v>
      </c>
      <c r="N16576" s="43">
        <v>1920</v>
      </c>
    </row>
    <row r="16577" ht="14.4" customHeight="1" hidden="1" spans="1:14" x14ac:dyDescent="0.25">
      <c r="A16577" s="106">
        <v>46114</v>
      </c>
      <c r="B16577">
        <v>10349</v>
      </c>
      <c r="C16577">
        <v>7255</v>
      </c>
      <c r="E16577">
        <v>224</v>
      </c>
      <c r="F16577" t="s">
        <v>12246</v>
      </c>
      <c r="G16577" t="s">
        <v>2131</v>
      </c>
      <c r="H16577" t="s">
        <v>2029</v>
      </c>
      <c r="I16577" t="s">
        <v>2006</v>
      </c>
      <c r="J16577" t="s">
        <v>2033</v>
      </c>
      <c r="K16577" t="s">
        <v>2034</v>
      </c>
      <c r="L16577">
        <v>3</v>
      </c>
      <c r="M16577">
        <v>55</v>
      </c>
      <c r="N16577" s="43">
        <v>165</v>
      </c>
    </row>
    <row r="16578" ht="14.4" customHeight="1" hidden="1" spans="1:14" x14ac:dyDescent="0.25">
      <c r="A16578" s="106">
        <v>46114</v>
      </c>
      <c r="B16578">
        <v>10354</v>
      </c>
      <c r="C16578">
        <v>7260</v>
      </c>
      <c r="E16578">
        <v>224</v>
      </c>
      <c r="F16578" t="s">
        <v>12247</v>
      </c>
      <c r="G16578" t="s">
        <v>2027</v>
      </c>
      <c r="H16578" t="s">
        <v>2029</v>
      </c>
      <c r="I16578" t="s">
        <v>2006</v>
      </c>
      <c r="J16578" t="s">
        <v>12198</v>
      </c>
      <c r="K16578" t="s">
        <v>12199</v>
      </c>
      <c r="L16578">
        <v>5</v>
      </c>
      <c r="M16578">
        <v>640</v>
      </c>
      <c r="N16578" s="43">
        <v>3200</v>
      </c>
    </row>
    <row r="16579" ht="14.4" customHeight="1" hidden="1" spans="1:14" x14ac:dyDescent="0.25">
      <c r="A16579" s="106">
        <v>46114</v>
      </c>
      <c r="B16579">
        <v>10354</v>
      </c>
      <c r="C16579">
        <v>7260</v>
      </c>
      <c r="E16579">
        <v>224</v>
      </c>
      <c r="F16579" t="s">
        <v>12247</v>
      </c>
      <c r="G16579" t="s">
        <v>2027</v>
      </c>
      <c r="H16579" t="s">
        <v>2029</v>
      </c>
      <c r="I16579" t="s">
        <v>2006</v>
      </c>
      <c r="J16579" t="s">
        <v>2033</v>
      </c>
      <c r="K16579" t="s">
        <v>2034</v>
      </c>
      <c r="L16579">
        <v>5</v>
      </c>
      <c r="M16579">
        <v>55</v>
      </c>
      <c r="N16579" s="43">
        <v>275</v>
      </c>
    </row>
    <row r="16580" ht="14.4" customHeight="1" hidden="1" spans="1:14" x14ac:dyDescent="0.25">
      <c r="A16580" s="106">
        <v>46114</v>
      </c>
      <c r="B16580">
        <v>10355</v>
      </c>
      <c r="C16580">
        <v>7261</v>
      </c>
      <c r="E16580">
        <v>224</v>
      </c>
      <c r="F16580" t="s">
        <v>12247</v>
      </c>
      <c r="G16580" t="s">
        <v>2027</v>
      </c>
      <c r="H16580" t="s">
        <v>2029</v>
      </c>
      <c r="I16580" t="s">
        <v>2006</v>
      </c>
      <c r="J16580" t="s">
        <v>12198</v>
      </c>
      <c r="K16580" t="s">
        <v>12199</v>
      </c>
      <c r="L16580">
        <v>3</v>
      </c>
      <c r="M16580">
        <v>640</v>
      </c>
      <c r="N16580" s="43">
        <v>1920</v>
      </c>
    </row>
    <row r="16581" ht="14.4" customHeight="1" hidden="1" spans="1:14" x14ac:dyDescent="0.25">
      <c r="A16581" s="106">
        <v>46114</v>
      </c>
      <c r="B16581">
        <v>10355</v>
      </c>
      <c r="C16581">
        <v>7261</v>
      </c>
      <c r="E16581">
        <v>224</v>
      </c>
      <c r="F16581" t="s">
        <v>12247</v>
      </c>
      <c r="G16581" t="s">
        <v>2027</v>
      </c>
      <c r="H16581" t="s">
        <v>2029</v>
      </c>
      <c r="I16581" t="s">
        <v>2006</v>
      </c>
      <c r="J16581" t="s">
        <v>2033</v>
      </c>
      <c r="K16581" t="s">
        <v>2034</v>
      </c>
      <c r="L16581">
        <v>3</v>
      </c>
      <c r="M16581">
        <v>55</v>
      </c>
      <c r="N16581" s="43">
        <v>165</v>
      </c>
    </row>
    <row r="16582" ht="14.4" customHeight="1" hidden="1" spans="1:14" x14ac:dyDescent="0.25">
      <c r="A16582" s="106">
        <v>46114</v>
      </c>
      <c r="B16582">
        <v>10358</v>
      </c>
      <c r="C16582">
        <v>7264</v>
      </c>
      <c r="E16582">
        <v>224</v>
      </c>
      <c r="F16582" t="s">
        <v>12248</v>
      </c>
      <c r="G16582" t="s">
        <v>2156</v>
      </c>
      <c r="H16582" t="s">
        <v>2029</v>
      </c>
      <c r="I16582" t="s">
        <v>2006</v>
      </c>
      <c r="J16582" t="s">
        <v>2901</v>
      </c>
      <c r="K16582" t="s">
        <v>2902</v>
      </c>
      <c r="L16582">
        <v>5</v>
      </c>
      <c r="M16582">
        <v>696</v>
      </c>
      <c r="N16582" s="43">
        <v>3480</v>
      </c>
    </row>
    <row r="16583" ht="14.4" customHeight="1" hidden="1" spans="1:14" x14ac:dyDescent="0.25">
      <c r="A16583" s="106">
        <v>46114</v>
      </c>
      <c r="B16583">
        <v>10358</v>
      </c>
      <c r="C16583">
        <v>7264</v>
      </c>
      <c r="E16583">
        <v>224</v>
      </c>
      <c r="F16583" t="s">
        <v>12248</v>
      </c>
      <c r="G16583" t="s">
        <v>2156</v>
      </c>
      <c r="H16583" t="s">
        <v>2029</v>
      </c>
      <c r="I16583" t="s">
        <v>2006</v>
      </c>
      <c r="J16583" t="s">
        <v>2033</v>
      </c>
      <c r="K16583" t="s">
        <v>2034</v>
      </c>
      <c r="L16583">
        <v>5</v>
      </c>
      <c r="M16583">
        <v>55</v>
      </c>
      <c r="N16583" s="43">
        <v>275</v>
      </c>
    </row>
    <row r="16584" ht="14.4" customHeight="1" hidden="1" spans="1:14" x14ac:dyDescent="0.25">
      <c r="A16584" s="106">
        <v>46114</v>
      </c>
      <c r="B16584">
        <v>10359</v>
      </c>
      <c r="C16584">
        <v>7265</v>
      </c>
      <c r="E16584">
        <v>224</v>
      </c>
      <c r="F16584" t="s">
        <v>12248</v>
      </c>
      <c r="G16584" t="s">
        <v>2156</v>
      </c>
      <c r="H16584" t="s">
        <v>2029</v>
      </c>
      <c r="I16584" t="s">
        <v>2006</v>
      </c>
      <c r="J16584" t="s">
        <v>2901</v>
      </c>
      <c r="K16584" t="s">
        <v>2902</v>
      </c>
      <c r="L16584">
        <v>2</v>
      </c>
      <c r="M16584">
        <v>696</v>
      </c>
      <c r="N16584" s="43">
        <v>1392</v>
      </c>
    </row>
    <row r="16585" ht="14.4" customHeight="1" hidden="1" spans="1:14" x14ac:dyDescent="0.25">
      <c r="A16585" s="106">
        <v>46114</v>
      </c>
      <c r="B16585">
        <v>10359</v>
      </c>
      <c r="C16585">
        <v>7265</v>
      </c>
      <c r="E16585">
        <v>224</v>
      </c>
      <c r="F16585" t="s">
        <v>12248</v>
      </c>
      <c r="G16585" t="s">
        <v>2156</v>
      </c>
      <c r="H16585" t="s">
        <v>2029</v>
      </c>
      <c r="I16585" t="s">
        <v>2006</v>
      </c>
      <c r="J16585" t="s">
        <v>2033</v>
      </c>
      <c r="K16585" t="s">
        <v>2034</v>
      </c>
      <c r="L16585">
        <v>2</v>
      </c>
      <c r="M16585">
        <v>55</v>
      </c>
      <c r="N16585" s="43">
        <v>110</v>
      </c>
    </row>
    <row r="16586" ht="14.4" customHeight="1" hidden="1" spans="1:14" x14ac:dyDescent="0.25">
      <c r="A16586" s="106">
        <v>46119</v>
      </c>
      <c r="B16586">
        <v>10468</v>
      </c>
      <c r="C16586">
        <v>7373</v>
      </c>
      <c r="E16586">
        <v>224</v>
      </c>
      <c r="F16586" t="s">
        <v>12249</v>
      </c>
      <c r="G16586" t="s">
        <v>2114</v>
      </c>
      <c r="I16586" t="s">
        <v>2006</v>
      </c>
      <c r="J16586" t="s">
        <v>2901</v>
      </c>
      <c r="K16586" t="s">
        <v>2902</v>
      </c>
      <c r="L16586">
        <v>5</v>
      </c>
      <c r="M16586">
        <v>696</v>
      </c>
      <c r="N16586" s="43">
        <v>3480</v>
      </c>
    </row>
    <row r="16587" ht="14.4" customHeight="1" hidden="1" spans="1:14" x14ac:dyDescent="0.25">
      <c r="A16587" s="106">
        <v>46119</v>
      </c>
      <c r="B16587">
        <v>10469</v>
      </c>
      <c r="C16587">
        <v>7374</v>
      </c>
      <c r="E16587">
        <v>224</v>
      </c>
      <c r="F16587" t="s">
        <v>12249</v>
      </c>
      <c r="G16587" t="s">
        <v>2114</v>
      </c>
      <c r="I16587" t="s">
        <v>2006</v>
      </c>
      <c r="J16587" t="s">
        <v>2901</v>
      </c>
      <c r="K16587" t="s">
        <v>2902</v>
      </c>
      <c r="L16587">
        <v>3</v>
      </c>
      <c r="M16587">
        <v>696</v>
      </c>
      <c r="N16587" s="43">
        <v>2088</v>
      </c>
    </row>
    <row r="16588" ht="14.4" customHeight="1" hidden="1" spans="1:14" x14ac:dyDescent="0.25">
      <c r="A16588" s="106">
        <v>46119</v>
      </c>
      <c r="B16588">
        <v>10474</v>
      </c>
      <c r="C16588">
        <v>7379</v>
      </c>
      <c r="E16588">
        <v>224</v>
      </c>
      <c r="F16588" t="s">
        <v>12250</v>
      </c>
      <c r="G16588" t="s">
        <v>2038</v>
      </c>
      <c r="I16588" t="s">
        <v>2006</v>
      </c>
      <c r="J16588" t="s">
        <v>2901</v>
      </c>
      <c r="K16588" t="s">
        <v>2902</v>
      </c>
      <c r="L16588">
        <v>8</v>
      </c>
      <c r="M16588">
        <v>696</v>
      </c>
      <c r="N16588" s="43">
        <v>5568</v>
      </c>
    </row>
    <row r="16589" ht="14.4" customHeight="1" hidden="1" spans="1:14" x14ac:dyDescent="0.25">
      <c r="A16589" s="106">
        <v>46119</v>
      </c>
      <c r="B16589">
        <v>10475</v>
      </c>
      <c r="C16589">
        <v>7380</v>
      </c>
      <c r="E16589">
        <v>224</v>
      </c>
      <c r="F16589" t="s">
        <v>12250</v>
      </c>
      <c r="G16589" t="s">
        <v>2038</v>
      </c>
      <c r="I16589" t="s">
        <v>2006</v>
      </c>
      <c r="J16589" t="s">
        <v>2901</v>
      </c>
      <c r="K16589" t="s">
        <v>2902</v>
      </c>
      <c r="L16589">
        <v>2</v>
      </c>
      <c r="M16589">
        <v>696</v>
      </c>
      <c r="N16589" s="43">
        <v>1392</v>
      </c>
    </row>
    <row r="16590" ht="14.4" customHeight="1" hidden="1" spans="1:14" x14ac:dyDescent="0.25">
      <c r="A16590" s="106">
        <v>46119</v>
      </c>
      <c r="B16590">
        <v>10483</v>
      </c>
      <c r="C16590">
        <v>7388</v>
      </c>
      <c r="E16590">
        <v>224</v>
      </c>
      <c r="F16590" t="s">
        <v>12251</v>
      </c>
      <c r="G16590" t="s">
        <v>2036</v>
      </c>
      <c r="I16590" t="s">
        <v>2006</v>
      </c>
      <c r="J16590" t="s">
        <v>2901</v>
      </c>
      <c r="K16590" t="s">
        <v>2902</v>
      </c>
      <c r="L16590">
        <v>8</v>
      </c>
      <c r="M16590">
        <v>696</v>
      </c>
      <c r="N16590" s="43">
        <v>5568</v>
      </c>
    </row>
    <row r="16591" ht="14.4" customHeight="1" hidden="1" spans="1:14" x14ac:dyDescent="0.25">
      <c r="A16591" s="106">
        <v>46119</v>
      </c>
      <c r="B16591">
        <v>10484</v>
      </c>
      <c r="C16591">
        <v>7389</v>
      </c>
      <c r="E16591">
        <v>224</v>
      </c>
      <c r="F16591" t="s">
        <v>12251</v>
      </c>
      <c r="G16591" t="s">
        <v>2036</v>
      </c>
      <c r="I16591" t="s">
        <v>2006</v>
      </c>
      <c r="J16591" t="s">
        <v>2901</v>
      </c>
      <c r="K16591" t="s">
        <v>2902</v>
      </c>
      <c r="L16591">
        <v>2</v>
      </c>
      <c r="M16591">
        <v>696</v>
      </c>
      <c r="N16591" s="43">
        <v>1392</v>
      </c>
    </row>
    <row r="16592" ht="14.4" customHeight="1" hidden="1" spans="1:14" x14ac:dyDescent="0.25">
      <c r="A16592" s="106">
        <v>46119</v>
      </c>
      <c r="B16592">
        <v>10491</v>
      </c>
      <c r="C16592">
        <v>7396</v>
      </c>
      <c r="E16592">
        <v>224</v>
      </c>
      <c r="F16592" t="s">
        <v>12252</v>
      </c>
      <c r="G16592" t="s">
        <v>2063</v>
      </c>
      <c r="I16592" t="s">
        <v>2006</v>
      </c>
      <c r="J16592" t="s">
        <v>2901</v>
      </c>
      <c r="K16592" t="s">
        <v>2902</v>
      </c>
      <c r="L16592">
        <v>8</v>
      </c>
      <c r="M16592">
        <v>696</v>
      </c>
      <c r="N16592" s="43">
        <v>5568</v>
      </c>
    </row>
    <row r="16593" ht="14.4" customHeight="1" hidden="1" spans="1:14" x14ac:dyDescent="0.25">
      <c r="A16593" s="106">
        <v>46119</v>
      </c>
      <c r="B16593">
        <v>10492</v>
      </c>
      <c r="C16593">
        <v>7397</v>
      </c>
      <c r="E16593">
        <v>224</v>
      </c>
      <c r="F16593" t="s">
        <v>12252</v>
      </c>
      <c r="G16593" t="s">
        <v>2063</v>
      </c>
      <c r="I16593" t="s">
        <v>2006</v>
      </c>
      <c r="J16593" t="s">
        <v>2901</v>
      </c>
      <c r="K16593" t="s">
        <v>2902</v>
      </c>
      <c r="L16593">
        <v>2</v>
      </c>
      <c r="M16593">
        <v>696</v>
      </c>
      <c r="N16593" s="43">
        <v>1392</v>
      </c>
    </row>
    <row r="16594" ht="14.4" customHeight="1" hidden="1" spans="1:14" x14ac:dyDescent="0.25">
      <c r="A16594" s="106">
        <v>46119</v>
      </c>
      <c r="B16594">
        <v>10493</v>
      </c>
      <c r="C16594">
        <v>7398</v>
      </c>
      <c r="E16594">
        <v>224</v>
      </c>
      <c r="F16594" t="s">
        <v>12253</v>
      </c>
      <c r="G16594" t="s">
        <v>2025</v>
      </c>
      <c r="I16594" t="s">
        <v>2006</v>
      </c>
      <c r="J16594" t="s">
        <v>2901</v>
      </c>
      <c r="K16594" t="s">
        <v>2902</v>
      </c>
      <c r="L16594">
        <v>5</v>
      </c>
      <c r="M16594">
        <v>696</v>
      </c>
      <c r="N16594" s="43">
        <v>3480</v>
      </c>
    </row>
    <row r="16595" ht="14.4" customHeight="1" hidden="1" spans="1:14" x14ac:dyDescent="0.25">
      <c r="A16595" s="106">
        <v>46119</v>
      </c>
      <c r="B16595">
        <v>10494</v>
      </c>
      <c r="C16595">
        <v>7399</v>
      </c>
      <c r="E16595">
        <v>224</v>
      </c>
      <c r="F16595" t="s">
        <v>12253</v>
      </c>
      <c r="G16595" t="s">
        <v>2025</v>
      </c>
      <c r="I16595" t="s">
        <v>2006</v>
      </c>
      <c r="J16595" t="s">
        <v>2901</v>
      </c>
      <c r="K16595" t="s">
        <v>2902</v>
      </c>
      <c r="L16595">
        <v>3</v>
      </c>
      <c r="M16595">
        <v>696</v>
      </c>
      <c r="N16595" s="43">
        <v>2088</v>
      </c>
    </row>
    <row r="16596" ht="14.4" customHeight="1" hidden="1" spans="1:14" x14ac:dyDescent="0.25">
      <c r="A16596" s="106">
        <v>46119</v>
      </c>
      <c r="B16596">
        <v>10502</v>
      </c>
      <c r="C16596">
        <v>7407</v>
      </c>
      <c r="E16596">
        <v>224</v>
      </c>
      <c r="F16596" t="s">
        <v>12254</v>
      </c>
      <c r="G16596" t="s">
        <v>2054</v>
      </c>
      <c r="I16596" t="s">
        <v>2006</v>
      </c>
      <c r="J16596" t="s">
        <v>2901</v>
      </c>
      <c r="K16596" t="s">
        <v>2902</v>
      </c>
      <c r="L16596">
        <v>8</v>
      </c>
      <c r="M16596">
        <v>696</v>
      </c>
      <c r="N16596" s="43">
        <v>5568</v>
      </c>
    </row>
    <row r="16597" ht="14.4" customHeight="1" hidden="1" spans="1:14" x14ac:dyDescent="0.25">
      <c r="A16597" s="106">
        <v>46119</v>
      </c>
      <c r="B16597">
        <v>10503</v>
      </c>
      <c r="C16597">
        <v>7408</v>
      </c>
      <c r="E16597">
        <v>224</v>
      </c>
      <c r="F16597" t="s">
        <v>12255</v>
      </c>
      <c r="G16597" t="s">
        <v>2017</v>
      </c>
      <c r="I16597" t="s">
        <v>2006</v>
      </c>
      <c r="J16597" t="s">
        <v>2901</v>
      </c>
      <c r="K16597" t="s">
        <v>2902</v>
      </c>
      <c r="L16597">
        <v>5</v>
      </c>
      <c r="M16597">
        <v>696</v>
      </c>
      <c r="N16597" s="43">
        <v>3480</v>
      </c>
    </row>
    <row r="16598" ht="14.4" customHeight="1" hidden="1" spans="1:14" x14ac:dyDescent="0.25">
      <c r="A16598" s="106">
        <v>46119</v>
      </c>
      <c r="B16598">
        <v>10504</v>
      </c>
      <c r="C16598">
        <v>7409</v>
      </c>
      <c r="E16598">
        <v>224</v>
      </c>
      <c r="F16598" t="s">
        <v>12255</v>
      </c>
      <c r="G16598" t="s">
        <v>2017</v>
      </c>
      <c r="I16598" t="s">
        <v>2006</v>
      </c>
      <c r="J16598" t="s">
        <v>2901</v>
      </c>
      <c r="K16598" t="s">
        <v>2902</v>
      </c>
      <c r="L16598">
        <v>3</v>
      </c>
      <c r="M16598">
        <v>696</v>
      </c>
      <c r="N16598" s="43">
        <v>2088</v>
      </c>
    </row>
    <row r="16599" ht="14.4" customHeight="1" hidden="1" spans="1:14" x14ac:dyDescent="0.25">
      <c r="A16599" s="106">
        <v>46119</v>
      </c>
      <c r="B16599">
        <v>10505</v>
      </c>
      <c r="C16599">
        <v>7410</v>
      </c>
      <c r="E16599">
        <v>224</v>
      </c>
      <c r="F16599" t="s">
        <v>12256</v>
      </c>
      <c r="G16599" t="s">
        <v>2036</v>
      </c>
      <c r="I16599" t="s">
        <v>2006</v>
      </c>
      <c r="J16599" t="s">
        <v>2901</v>
      </c>
      <c r="K16599" t="s">
        <v>2902</v>
      </c>
      <c r="L16599">
        <v>7</v>
      </c>
      <c r="M16599">
        <v>696</v>
      </c>
      <c r="N16599" s="43">
        <v>4872</v>
      </c>
    </row>
    <row r="16600" ht="14.4" customHeight="1" hidden="1" spans="1:14" x14ac:dyDescent="0.25">
      <c r="A16600" s="106">
        <v>46122</v>
      </c>
      <c r="B16600">
        <v>10680</v>
      </c>
      <c r="C16600">
        <v>7585</v>
      </c>
      <c r="E16600">
        <v>224</v>
      </c>
      <c r="F16600" t="s">
        <v>12257</v>
      </c>
      <c r="G16600" t="s">
        <v>2063</v>
      </c>
      <c r="I16600" t="s">
        <v>2006</v>
      </c>
      <c r="J16600" t="s">
        <v>2958</v>
      </c>
      <c r="K16600" t="s">
        <v>2959</v>
      </c>
      <c r="L16600">
        <v>7</v>
      </c>
      <c r="M16600">
        <v>590</v>
      </c>
      <c r="N16600" s="43">
        <v>4130</v>
      </c>
    </row>
    <row r="16601" ht="14.4" customHeight="1" hidden="1" spans="1:14" x14ac:dyDescent="0.25">
      <c r="A16601" s="106">
        <v>46129</v>
      </c>
      <c r="B16601">
        <v>10951</v>
      </c>
      <c r="C16601">
        <v>7854</v>
      </c>
      <c r="E16601">
        <v>224</v>
      </c>
      <c r="F16601" t="s">
        <v>12258</v>
      </c>
      <c r="G16601" t="s">
        <v>2027</v>
      </c>
      <c r="H16601" t="s">
        <v>2029</v>
      </c>
      <c r="I16601" t="s">
        <v>2006</v>
      </c>
      <c r="J16601" t="s">
        <v>2901</v>
      </c>
      <c r="K16601" t="s">
        <v>2902</v>
      </c>
      <c r="L16601">
        <v>5</v>
      </c>
      <c r="M16601">
        <v>696</v>
      </c>
      <c r="N16601" s="43">
        <v>3480</v>
      </c>
    </row>
    <row r="16602" ht="14.4" customHeight="1" hidden="1" spans="1:14" x14ac:dyDescent="0.25">
      <c r="A16602" s="106">
        <v>46129</v>
      </c>
      <c r="B16602">
        <v>10951</v>
      </c>
      <c r="C16602">
        <v>7854</v>
      </c>
      <c r="E16602">
        <v>224</v>
      </c>
      <c r="F16602" t="s">
        <v>12258</v>
      </c>
      <c r="G16602" t="s">
        <v>2027</v>
      </c>
      <c r="H16602" t="s">
        <v>2029</v>
      </c>
      <c r="I16602" t="s">
        <v>2006</v>
      </c>
      <c r="J16602" t="s">
        <v>2033</v>
      </c>
      <c r="K16602" t="s">
        <v>2034</v>
      </c>
      <c r="L16602">
        <v>1</v>
      </c>
      <c r="M16602">
        <v>2000</v>
      </c>
      <c r="N16602" s="43">
        <v>2000</v>
      </c>
    </row>
    <row r="16603" ht="14.4" customHeight="1" hidden="1" spans="1:14" x14ac:dyDescent="0.25">
      <c r="A16603" s="106">
        <v>46129</v>
      </c>
      <c r="B16603">
        <v>10952</v>
      </c>
      <c r="C16603">
        <v>7855</v>
      </c>
      <c r="E16603">
        <v>224</v>
      </c>
      <c r="F16603" t="s">
        <v>12258</v>
      </c>
      <c r="G16603" t="s">
        <v>2027</v>
      </c>
      <c r="H16603" t="s">
        <v>2029</v>
      </c>
      <c r="I16603" t="s">
        <v>2006</v>
      </c>
      <c r="J16603" t="s">
        <v>2901</v>
      </c>
      <c r="K16603" t="s">
        <v>2902</v>
      </c>
      <c r="L16603">
        <v>3</v>
      </c>
      <c r="M16603">
        <v>696</v>
      </c>
      <c r="N16603" s="43">
        <v>2088</v>
      </c>
    </row>
    <row r="16604" ht="14.4" customHeight="1" hidden="1" spans="1:14" x14ac:dyDescent="0.25">
      <c r="A16604" s="106">
        <v>46129</v>
      </c>
      <c r="B16604">
        <v>10960</v>
      </c>
      <c r="C16604">
        <v>7863</v>
      </c>
      <c r="E16604">
        <v>224</v>
      </c>
      <c r="F16604" t="s">
        <v>12259</v>
      </c>
      <c r="G16604" t="s">
        <v>2127</v>
      </c>
      <c r="H16604" t="s">
        <v>2029</v>
      </c>
      <c r="I16604" t="s">
        <v>2006</v>
      </c>
      <c r="J16604" t="s">
        <v>2901</v>
      </c>
      <c r="K16604" t="s">
        <v>2902</v>
      </c>
      <c r="L16604">
        <v>5</v>
      </c>
      <c r="M16604">
        <v>696</v>
      </c>
      <c r="N16604" s="43">
        <v>3480</v>
      </c>
    </row>
    <row r="16605" ht="14.4" customHeight="1" hidden="1" spans="1:14" x14ac:dyDescent="0.25">
      <c r="A16605" s="106">
        <v>46129</v>
      </c>
      <c r="B16605">
        <v>10961</v>
      </c>
      <c r="C16605">
        <v>7864</v>
      </c>
      <c r="E16605">
        <v>224</v>
      </c>
      <c r="F16605" t="s">
        <v>12259</v>
      </c>
      <c r="G16605" t="s">
        <v>2127</v>
      </c>
      <c r="H16605" t="s">
        <v>2029</v>
      </c>
      <c r="I16605" t="s">
        <v>2006</v>
      </c>
      <c r="J16605" t="s">
        <v>2901</v>
      </c>
      <c r="K16605" t="s">
        <v>2902</v>
      </c>
      <c r="L16605">
        <v>2</v>
      </c>
      <c r="M16605">
        <v>696</v>
      </c>
      <c r="N16605" s="43">
        <v>1392</v>
      </c>
    </row>
    <row r="16606" ht="14.4" customHeight="1" hidden="1" spans="1:14" x14ac:dyDescent="0.25">
      <c r="A16606" s="106">
        <v>46132</v>
      </c>
      <c r="B16606">
        <v>11064</v>
      </c>
      <c r="C16606">
        <v>7966</v>
      </c>
      <c r="E16606">
        <v>224</v>
      </c>
      <c r="F16606" t="s">
        <v>12260</v>
      </c>
      <c r="G16606" t="s">
        <v>2036</v>
      </c>
      <c r="I16606" t="s">
        <v>2006</v>
      </c>
      <c r="J16606" t="s">
        <v>2958</v>
      </c>
      <c r="K16606" t="s">
        <v>2959</v>
      </c>
      <c r="L16606">
        <v>8</v>
      </c>
      <c r="M16606">
        <v>590</v>
      </c>
      <c r="N16606" s="43">
        <v>4720</v>
      </c>
    </row>
    <row r="16607" ht="14.4" customHeight="1" hidden="1" spans="1:14" x14ac:dyDescent="0.25">
      <c r="A16607" s="106">
        <v>46132</v>
      </c>
      <c r="B16607">
        <v>11065</v>
      </c>
      <c r="C16607">
        <v>7967</v>
      </c>
      <c r="E16607">
        <v>224</v>
      </c>
      <c r="F16607" t="s">
        <v>12260</v>
      </c>
      <c r="G16607" t="s">
        <v>2036</v>
      </c>
      <c r="I16607" t="s">
        <v>2006</v>
      </c>
      <c r="J16607" t="s">
        <v>2958</v>
      </c>
      <c r="K16607" t="s">
        <v>2959</v>
      </c>
      <c r="L16607">
        <v>2</v>
      </c>
      <c r="M16607">
        <v>590</v>
      </c>
      <c r="N16607" s="43">
        <v>1180</v>
      </c>
    </row>
    <row r="16608" ht="14.4" customHeight="1" hidden="1" spans="1:14" x14ac:dyDescent="0.25">
      <c r="A16608" s="106">
        <v>46134</v>
      </c>
      <c r="B16608">
        <v>11126</v>
      </c>
      <c r="C16608">
        <v>8028</v>
      </c>
      <c r="E16608">
        <v>224</v>
      </c>
      <c r="F16608" t="s">
        <v>12261</v>
      </c>
      <c r="G16608" t="s">
        <v>2025</v>
      </c>
      <c r="H16608" t="s">
        <v>2029</v>
      </c>
      <c r="I16608" t="s">
        <v>2006</v>
      </c>
      <c r="J16608" t="s">
        <v>2901</v>
      </c>
      <c r="K16608" t="s">
        <v>2902</v>
      </c>
      <c r="L16608">
        <v>5</v>
      </c>
      <c r="M16608">
        <v>696</v>
      </c>
      <c r="N16608" s="43">
        <v>3480</v>
      </c>
    </row>
    <row r="16609" ht="14.4" customHeight="1" hidden="1" spans="1:14" x14ac:dyDescent="0.25">
      <c r="A16609" s="106">
        <v>46134</v>
      </c>
      <c r="B16609">
        <v>11126</v>
      </c>
      <c r="C16609">
        <v>8028</v>
      </c>
      <c r="E16609">
        <v>224</v>
      </c>
      <c r="F16609" t="s">
        <v>12261</v>
      </c>
      <c r="G16609" t="s">
        <v>2025</v>
      </c>
      <c r="H16609" t="s">
        <v>2029</v>
      </c>
      <c r="I16609" t="s">
        <v>2006</v>
      </c>
      <c r="J16609" t="s">
        <v>2033</v>
      </c>
      <c r="K16609" t="s">
        <v>2034</v>
      </c>
      <c r="L16609">
        <v>1</v>
      </c>
      <c r="M16609">
        <v>2000</v>
      </c>
      <c r="N16609" s="43">
        <v>2000</v>
      </c>
    </row>
    <row r="16610" ht="14.4" customHeight="1" hidden="1" spans="1:14" x14ac:dyDescent="0.25">
      <c r="A16610" s="106">
        <v>46134</v>
      </c>
      <c r="B16610">
        <v>11127</v>
      </c>
      <c r="C16610">
        <v>8029</v>
      </c>
      <c r="E16610">
        <v>224</v>
      </c>
      <c r="F16610" t="s">
        <v>12261</v>
      </c>
      <c r="G16610" t="s">
        <v>2025</v>
      </c>
      <c r="H16610" t="s">
        <v>2029</v>
      </c>
      <c r="I16610" t="s">
        <v>2006</v>
      </c>
      <c r="J16610" t="s">
        <v>2901</v>
      </c>
      <c r="K16610" t="s">
        <v>2902</v>
      </c>
      <c r="L16610">
        <v>3</v>
      </c>
      <c r="M16610">
        <v>696</v>
      </c>
      <c r="N16610" s="43">
        <v>2088</v>
      </c>
    </row>
    <row r="16611" ht="14.4" customHeight="1" hidden="1" spans="1:14" x14ac:dyDescent="0.25">
      <c r="A16611" s="106">
        <v>46134</v>
      </c>
      <c r="B16611">
        <v>11134</v>
      </c>
      <c r="C16611">
        <v>8036</v>
      </c>
      <c r="E16611">
        <v>224</v>
      </c>
      <c r="F16611" t="s">
        <v>12262</v>
      </c>
      <c r="G16611" t="s">
        <v>2021</v>
      </c>
      <c r="H16611" t="s">
        <v>2029</v>
      </c>
      <c r="I16611" t="s">
        <v>2006</v>
      </c>
      <c r="J16611" t="s">
        <v>2901</v>
      </c>
      <c r="K16611" t="s">
        <v>2902</v>
      </c>
      <c r="L16611">
        <v>8</v>
      </c>
      <c r="M16611">
        <v>696</v>
      </c>
      <c r="N16611" s="43">
        <v>5568</v>
      </c>
    </row>
    <row r="16612" ht="14.4" customHeight="1" hidden="1" spans="1:14" x14ac:dyDescent="0.25">
      <c r="A16612" s="106">
        <v>46134</v>
      </c>
      <c r="B16612">
        <v>11135</v>
      </c>
      <c r="C16612">
        <v>8037</v>
      </c>
      <c r="E16612">
        <v>224</v>
      </c>
      <c r="F16612" t="s">
        <v>12262</v>
      </c>
      <c r="G16612" t="s">
        <v>2021</v>
      </c>
      <c r="H16612" t="s">
        <v>2029</v>
      </c>
      <c r="I16612" t="s">
        <v>2006</v>
      </c>
      <c r="J16612" t="s">
        <v>2901</v>
      </c>
      <c r="K16612" t="s">
        <v>2902</v>
      </c>
      <c r="L16612">
        <v>2</v>
      </c>
      <c r="M16612">
        <v>696</v>
      </c>
      <c r="N16612" s="43">
        <v>1392</v>
      </c>
    </row>
    <row r="16613" ht="14.4" customHeight="1" hidden="1" spans="1:14" x14ac:dyDescent="0.25">
      <c r="A16613" s="106">
        <v>46134</v>
      </c>
      <c r="B16613">
        <v>11140</v>
      </c>
      <c r="C16613">
        <v>8042</v>
      </c>
      <c r="E16613">
        <v>224</v>
      </c>
      <c r="F16613" t="s">
        <v>12263</v>
      </c>
      <c r="G16613" t="s">
        <v>2036</v>
      </c>
      <c r="H16613" t="s">
        <v>2029</v>
      </c>
      <c r="I16613" t="s">
        <v>2006</v>
      </c>
      <c r="J16613" t="s">
        <v>2901</v>
      </c>
      <c r="K16613" t="s">
        <v>2902</v>
      </c>
      <c r="L16613">
        <v>8</v>
      </c>
      <c r="M16613">
        <v>696</v>
      </c>
      <c r="N16613" s="43">
        <v>5568</v>
      </c>
    </row>
    <row r="16614" ht="14.4" customHeight="1" hidden="1" spans="1:14" x14ac:dyDescent="0.25">
      <c r="A16614" s="106">
        <v>46134</v>
      </c>
      <c r="B16614">
        <v>11141</v>
      </c>
      <c r="C16614">
        <v>8043</v>
      </c>
      <c r="E16614">
        <v>224</v>
      </c>
      <c r="F16614" t="s">
        <v>12263</v>
      </c>
      <c r="G16614" t="s">
        <v>2036</v>
      </c>
      <c r="H16614" t="s">
        <v>2029</v>
      </c>
      <c r="I16614" t="s">
        <v>2006</v>
      </c>
      <c r="J16614" t="s">
        <v>2901</v>
      </c>
      <c r="K16614" t="s">
        <v>2902</v>
      </c>
      <c r="L16614">
        <v>2</v>
      </c>
      <c r="M16614">
        <v>696</v>
      </c>
      <c r="N16614" s="43">
        <v>1392</v>
      </c>
    </row>
    <row r="16615" ht="14.4" customHeight="1" hidden="1" spans="1:14" x14ac:dyDescent="0.25">
      <c r="A16615" s="106">
        <v>46134</v>
      </c>
      <c r="B16615">
        <v>11144</v>
      </c>
      <c r="C16615">
        <v>8046</v>
      </c>
      <c r="E16615">
        <v>224</v>
      </c>
      <c r="F16615" t="s">
        <v>12264</v>
      </c>
      <c r="G16615" t="s">
        <v>2063</v>
      </c>
      <c r="H16615" t="s">
        <v>2029</v>
      </c>
      <c r="I16615" t="s">
        <v>2006</v>
      </c>
      <c r="J16615" t="s">
        <v>2901</v>
      </c>
      <c r="K16615" t="s">
        <v>2902</v>
      </c>
      <c r="L16615">
        <v>8</v>
      </c>
      <c r="M16615">
        <v>696</v>
      </c>
      <c r="N16615" s="43">
        <v>5568</v>
      </c>
    </row>
    <row r="16616" ht="14.4" customHeight="1" hidden="1" spans="1:14" x14ac:dyDescent="0.25">
      <c r="A16616" s="106">
        <v>46134</v>
      </c>
      <c r="B16616">
        <v>11145</v>
      </c>
      <c r="C16616">
        <v>8047</v>
      </c>
      <c r="E16616">
        <v>224</v>
      </c>
      <c r="F16616" t="s">
        <v>12264</v>
      </c>
      <c r="G16616" t="s">
        <v>2063</v>
      </c>
      <c r="H16616" t="s">
        <v>2029</v>
      </c>
      <c r="I16616" t="s">
        <v>2006</v>
      </c>
      <c r="J16616" t="s">
        <v>2901</v>
      </c>
      <c r="K16616" t="s">
        <v>2902</v>
      </c>
      <c r="L16616">
        <v>2</v>
      </c>
      <c r="M16616">
        <v>696</v>
      </c>
      <c r="N16616" s="43">
        <v>1392</v>
      </c>
    </row>
    <row r="16617" ht="14.4" customHeight="1" hidden="1" spans="1:14" x14ac:dyDescent="0.25">
      <c r="A16617" s="106">
        <v>46134</v>
      </c>
      <c r="B16617">
        <v>11146</v>
      </c>
      <c r="C16617">
        <v>8048</v>
      </c>
      <c r="E16617">
        <v>224</v>
      </c>
      <c r="F16617" t="s">
        <v>12265</v>
      </c>
      <c r="G16617" t="s">
        <v>2185</v>
      </c>
      <c r="H16617" t="s">
        <v>2029</v>
      </c>
      <c r="I16617" t="s">
        <v>2006</v>
      </c>
      <c r="J16617" t="s">
        <v>2901</v>
      </c>
      <c r="K16617" t="s">
        <v>2902</v>
      </c>
      <c r="L16617">
        <v>5</v>
      </c>
      <c r="M16617">
        <v>696</v>
      </c>
      <c r="N16617" s="43">
        <v>3480</v>
      </c>
    </row>
    <row r="16618" ht="14.4" customHeight="1" hidden="1" spans="1:14" x14ac:dyDescent="0.25">
      <c r="A16618" s="106">
        <v>46134</v>
      </c>
      <c r="B16618">
        <v>11146</v>
      </c>
      <c r="C16618">
        <v>8048</v>
      </c>
      <c r="E16618">
        <v>224</v>
      </c>
      <c r="F16618" t="s">
        <v>12265</v>
      </c>
      <c r="G16618" t="s">
        <v>2185</v>
      </c>
      <c r="H16618" t="s">
        <v>2029</v>
      </c>
      <c r="I16618" t="s">
        <v>2006</v>
      </c>
      <c r="J16618" t="s">
        <v>2033</v>
      </c>
      <c r="K16618" t="s">
        <v>2034</v>
      </c>
      <c r="L16618">
        <v>3</v>
      </c>
      <c r="M16618">
        <v>55</v>
      </c>
      <c r="N16618" s="43">
        <v>165</v>
      </c>
    </row>
    <row r="16619" ht="14.4" customHeight="1" hidden="1" spans="1:14" x14ac:dyDescent="0.25">
      <c r="A16619" s="106">
        <v>46134</v>
      </c>
      <c r="B16619">
        <v>11147</v>
      </c>
      <c r="C16619">
        <v>8049</v>
      </c>
      <c r="E16619">
        <v>224</v>
      </c>
      <c r="F16619" t="s">
        <v>12265</v>
      </c>
      <c r="G16619" t="s">
        <v>2021</v>
      </c>
      <c r="H16619" t="s">
        <v>2029</v>
      </c>
      <c r="I16619" t="s">
        <v>2006</v>
      </c>
      <c r="J16619" t="s">
        <v>2901</v>
      </c>
      <c r="K16619" t="s">
        <v>2902</v>
      </c>
      <c r="L16619">
        <v>3</v>
      </c>
      <c r="M16619">
        <v>696</v>
      </c>
      <c r="N16619" s="43">
        <v>2088</v>
      </c>
    </row>
    <row r="16620" ht="14.4" customHeight="1" hidden="1" spans="1:14" x14ac:dyDescent="0.25">
      <c r="A16620" s="106">
        <v>46134</v>
      </c>
      <c r="B16620">
        <v>11147</v>
      </c>
      <c r="C16620">
        <v>8049</v>
      </c>
      <c r="E16620">
        <v>224</v>
      </c>
      <c r="F16620" t="s">
        <v>12265</v>
      </c>
      <c r="G16620" t="s">
        <v>2021</v>
      </c>
      <c r="H16620" t="s">
        <v>2029</v>
      </c>
      <c r="I16620" t="s">
        <v>2006</v>
      </c>
      <c r="J16620" t="s">
        <v>2033</v>
      </c>
      <c r="K16620" t="s">
        <v>2034</v>
      </c>
      <c r="L16620">
        <v>3</v>
      </c>
      <c r="M16620">
        <v>55</v>
      </c>
      <c r="N16620" s="43">
        <v>165</v>
      </c>
    </row>
    <row r="16621" ht="14.4" customHeight="1" hidden="1" spans="1:14" x14ac:dyDescent="0.25">
      <c r="A16621" s="106">
        <v>46134</v>
      </c>
      <c r="B16621">
        <v>11148</v>
      </c>
      <c r="C16621">
        <v>8050</v>
      </c>
      <c r="E16621">
        <v>224</v>
      </c>
      <c r="F16621" t="s">
        <v>12266</v>
      </c>
      <c r="G16621" t="s">
        <v>2025</v>
      </c>
      <c r="H16621" t="s">
        <v>2029</v>
      </c>
      <c r="I16621" t="s">
        <v>2006</v>
      </c>
      <c r="J16621" t="s">
        <v>2901</v>
      </c>
      <c r="K16621" t="s">
        <v>2902</v>
      </c>
      <c r="L16621">
        <v>5</v>
      </c>
      <c r="M16621">
        <v>696</v>
      </c>
      <c r="N16621" s="43">
        <v>3480</v>
      </c>
    </row>
    <row r="16622" ht="14.4" customHeight="1" hidden="1" spans="1:14" x14ac:dyDescent="0.25">
      <c r="A16622" s="106">
        <v>46134</v>
      </c>
      <c r="B16622">
        <v>11148</v>
      </c>
      <c r="C16622">
        <v>8050</v>
      </c>
      <c r="E16622">
        <v>224</v>
      </c>
      <c r="F16622" t="s">
        <v>12266</v>
      </c>
      <c r="G16622" t="s">
        <v>2025</v>
      </c>
      <c r="H16622" t="s">
        <v>2029</v>
      </c>
      <c r="I16622" t="s">
        <v>2006</v>
      </c>
      <c r="J16622" t="s">
        <v>2033</v>
      </c>
      <c r="K16622" t="s">
        <v>2034</v>
      </c>
      <c r="L16622">
        <v>5</v>
      </c>
      <c r="M16622">
        <v>55</v>
      </c>
      <c r="N16622" s="43">
        <v>275</v>
      </c>
    </row>
    <row r="16623" ht="14.4" customHeight="1" hidden="1" spans="1:14" x14ac:dyDescent="0.25">
      <c r="A16623" s="106">
        <v>46134</v>
      </c>
      <c r="B16623">
        <v>11149</v>
      </c>
      <c r="C16623">
        <v>8051</v>
      </c>
      <c r="E16623">
        <v>224</v>
      </c>
      <c r="F16623" t="s">
        <v>12266</v>
      </c>
      <c r="G16623" t="s">
        <v>2025</v>
      </c>
      <c r="H16623" t="s">
        <v>2029</v>
      </c>
      <c r="I16623" t="s">
        <v>2006</v>
      </c>
      <c r="J16623" t="s">
        <v>2901</v>
      </c>
      <c r="K16623" t="s">
        <v>2902</v>
      </c>
      <c r="L16623">
        <v>3</v>
      </c>
      <c r="M16623">
        <v>696</v>
      </c>
      <c r="N16623" s="43">
        <v>2088</v>
      </c>
    </row>
    <row r="16624" ht="14.4" customHeight="1" hidden="1" spans="1:14" x14ac:dyDescent="0.25">
      <c r="A16624" s="106">
        <v>46134</v>
      </c>
      <c r="B16624">
        <v>11149</v>
      </c>
      <c r="C16624">
        <v>8051</v>
      </c>
      <c r="E16624">
        <v>224</v>
      </c>
      <c r="F16624" t="s">
        <v>12266</v>
      </c>
      <c r="G16624" t="s">
        <v>2025</v>
      </c>
      <c r="H16624" t="s">
        <v>2029</v>
      </c>
      <c r="I16624" t="s">
        <v>2006</v>
      </c>
      <c r="J16624" t="s">
        <v>2033</v>
      </c>
      <c r="K16624" t="s">
        <v>2034</v>
      </c>
      <c r="L16624">
        <v>3</v>
      </c>
      <c r="M16624">
        <v>55</v>
      </c>
      <c r="N16624" s="43">
        <v>165</v>
      </c>
    </row>
    <row r="16625" ht="14.4" customHeight="1" hidden="1" spans="1:14" x14ac:dyDescent="0.25">
      <c r="A16625" s="106">
        <v>46137</v>
      </c>
      <c r="B16625">
        <v>11288</v>
      </c>
      <c r="C16625">
        <v>8190</v>
      </c>
      <c r="E16625">
        <v>224</v>
      </c>
      <c r="F16625" t="s">
        <v>12267</v>
      </c>
      <c r="G16625" t="s">
        <v>2054</v>
      </c>
      <c r="H16625" t="s">
        <v>2029</v>
      </c>
      <c r="I16625" t="s">
        <v>2006</v>
      </c>
      <c r="J16625" t="s">
        <v>12198</v>
      </c>
      <c r="K16625" t="s">
        <v>12199</v>
      </c>
      <c r="L16625">
        <v>8</v>
      </c>
      <c r="M16625">
        <v>640</v>
      </c>
      <c r="N16625" s="43">
        <v>5120</v>
      </c>
    </row>
    <row r="16626" ht="14.4" customHeight="1" hidden="1" spans="1:14" x14ac:dyDescent="0.25">
      <c r="A16626" s="106">
        <v>46137</v>
      </c>
      <c r="B16626">
        <v>11288</v>
      </c>
      <c r="C16626">
        <v>8190</v>
      </c>
      <c r="E16626">
        <v>224</v>
      </c>
      <c r="F16626" t="s">
        <v>12267</v>
      </c>
      <c r="G16626" t="s">
        <v>2054</v>
      </c>
      <c r="H16626" t="s">
        <v>2029</v>
      </c>
      <c r="I16626" t="s">
        <v>2006</v>
      </c>
      <c r="J16626" t="s">
        <v>2033</v>
      </c>
      <c r="K16626" t="s">
        <v>2034</v>
      </c>
      <c r="L16626">
        <v>1</v>
      </c>
      <c r="M16626">
        <v>2000</v>
      </c>
      <c r="N16626" s="43">
        <v>2000</v>
      </c>
    </row>
    <row r="16627" ht="14.4" customHeight="1" hidden="1" spans="1:14" x14ac:dyDescent="0.25">
      <c r="A16627" s="106">
        <v>46137</v>
      </c>
      <c r="B16627">
        <v>11289</v>
      </c>
      <c r="C16627">
        <v>8191</v>
      </c>
      <c r="E16627">
        <v>224</v>
      </c>
      <c r="F16627" t="s">
        <v>12267</v>
      </c>
      <c r="G16627" t="s">
        <v>2054</v>
      </c>
      <c r="H16627" t="s">
        <v>2029</v>
      </c>
      <c r="I16627" t="s">
        <v>2006</v>
      </c>
      <c r="J16627" t="s">
        <v>12198</v>
      </c>
      <c r="K16627" t="s">
        <v>12199</v>
      </c>
      <c r="L16627">
        <v>2</v>
      </c>
      <c r="M16627">
        <v>640</v>
      </c>
      <c r="N16627" s="43">
        <v>1280</v>
      </c>
    </row>
    <row r="16628" ht="14.4" customHeight="1" hidden="1" spans="1:14" x14ac:dyDescent="0.25">
      <c r="A16628" s="106">
        <v>46137</v>
      </c>
      <c r="B16628">
        <v>11290</v>
      </c>
      <c r="C16628">
        <v>8192</v>
      </c>
      <c r="E16628">
        <v>224</v>
      </c>
      <c r="F16628" t="s">
        <v>12268</v>
      </c>
      <c r="G16628" t="s">
        <v>2063</v>
      </c>
      <c r="H16628" t="s">
        <v>2029</v>
      </c>
      <c r="I16628" t="s">
        <v>2006</v>
      </c>
      <c r="J16628" t="s">
        <v>12198</v>
      </c>
      <c r="K16628" t="s">
        <v>12199</v>
      </c>
      <c r="L16628">
        <v>8</v>
      </c>
      <c r="M16628">
        <v>640</v>
      </c>
      <c r="N16628" s="43">
        <v>5120</v>
      </c>
    </row>
    <row r="16629" ht="14.4" customHeight="1" hidden="1" spans="1:14" x14ac:dyDescent="0.25">
      <c r="A16629" s="106">
        <v>46137</v>
      </c>
      <c r="B16629">
        <v>11291</v>
      </c>
      <c r="C16629">
        <v>8193</v>
      </c>
      <c r="E16629">
        <v>224</v>
      </c>
      <c r="F16629" t="s">
        <v>12268</v>
      </c>
      <c r="G16629" t="s">
        <v>2063</v>
      </c>
      <c r="H16629" t="s">
        <v>2029</v>
      </c>
      <c r="I16629" t="s">
        <v>2006</v>
      </c>
      <c r="J16629" t="s">
        <v>12198</v>
      </c>
      <c r="K16629" t="s">
        <v>12199</v>
      </c>
      <c r="L16629">
        <v>2</v>
      </c>
      <c r="M16629">
        <v>640</v>
      </c>
      <c r="N16629" s="43">
        <v>1280</v>
      </c>
    </row>
    <row r="16630" ht="14.4" customHeight="1" hidden="1" spans="1:14" x14ac:dyDescent="0.25">
      <c r="A16630" s="106">
        <v>46137</v>
      </c>
      <c r="B16630">
        <v>11294</v>
      </c>
      <c r="C16630">
        <v>8196</v>
      </c>
      <c r="E16630">
        <v>224</v>
      </c>
      <c r="F16630" t="s">
        <v>12269</v>
      </c>
      <c r="G16630" t="s">
        <v>2036</v>
      </c>
      <c r="H16630" t="s">
        <v>2029</v>
      </c>
      <c r="I16630" t="s">
        <v>2006</v>
      </c>
      <c r="J16630" t="s">
        <v>12198</v>
      </c>
      <c r="K16630" t="s">
        <v>12199</v>
      </c>
      <c r="L16630">
        <v>8</v>
      </c>
      <c r="M16630">
        <v>640</v>
      </c>
      <c r="N16630" s="43">
        <v>5120</v>
      </c>
    </row>
    <row r="16631" ht="14.4" customHeight="1" hidden="1" spans="1:14" x14ac:dyDescent="0.25">
      <c r="A16631" s="106">
        <v>46137</v>
      </c>
      <c r="B16631">
        <v>11295</v>
      </c>
      <c r="C16631">
        <v>8197</v>
      </c>
      <c r="E16631">
        <v>224</v>
      </c>
      <c r="F16631" t="s">
        <v>12269</v>
      </c>
      <c r="G16631" t="s">
        <v>2036</v>
      </c>
      <c r="H16631" t="s">
        <v>2029</v>
      </c>
      <c r="I16631" t="s">
        <v>2006</v>
      </c>
      <c r="J16631" t="s">
        <v>12198</v>
      </c>
      <c r="K16631" t="s">
        <v>12199</v>
      </c>
      <c r="L16631">
        <v>2</v>
      </c>
      <c r="M16631">
        <v>640</v>
      </c>
      <c r="N16631" s="43">
        <v>1280</v>
      </c>
    </row>
    <row r="16632" ht="14.4" customHeight="1" hidden="1" spans="1:14" x14ac:dyDescent="0.25">
      <c r="A16632" s="106">
        <v>46137</v>
      </c>
      <c r="B16632">
        <v>11302</v>
      </c>
      <c r="C16632">
        <v>8204</v>
      </c>
      <c r="E16632">
        <v>224</v>
      </c>
      <c r="F16632" t="s">
        <v>12270</v>
      </c>
      <c r="G16632" t="s">
        <v>2012</v>
      </c>
      <c r="H16632" t="s">
        <v>2029</v>
      </c>
      <c r="I16632" t="s">
        <v>2006</v>
      </c>
      <c r="J16632" t="s">
        <v>12198</v>
      </c>
      <c r="K16632" t="s">
        <v>12199</v>
      </c>
      <c r="L16632">
        <v>3</v>
      </c>
      <c r="M16632">
        <v>640</v>
      </c>
      <c r="N16632" s="43">
        <v>1920</v>
      </c>
    </row>
    <row r="16633" ht="14.4" customHeight="1" hidden="1" spans="1:14" x14ac:dyDescent="0.25">
      <c r="A16633" s="106">
        <v>46142</v>
      </c>
      <c r="B16633">
        <v>11465</v>
      </c>
      <c r="C16633">
        <v>8367</v>
      </c>
      <c r="E16633">
        <v>224</v>
      </c>
      <c r="F16633" t="s">
        <v>12271</v>
      </c>
      <c r="G16633" t="s">
        <v>2038</v>
      </c>
      <c r="H16633" t="s">
        <v>2029</v>
      </c>
      <c r="I16633" t="s">
        <v>2006</v>
      </c>
      <c r="J16633" t="s">
        <v>2901</v>
      </c>
      <c r="K16633" t="s">
        <v>2902</v>
      </c>
      <c r="L16633">
        <v>8</v>
      </c>
      <c r="M16633">
        <v>696</v>
      </c>
      <c r="N16633" s="43">
        <v>5568</v>
      </c>
    </row>
    <row r="16634" ht="14.4" customHeight="1" hidden="1" spans="1:14" x14ac:dyDescent="0.25">
      <c r="A16634" s="106">
        <v>46142</v>
      </c>
      <c r="B16634">
        <v>11465</v>
      </c>
      <c r="C16634">
        <v>8367</v>
      </c>
      <c r="E16634">
        <v>224</v>
      </c>
      <c r="F16634" t="s">
        <v>12271</v>
      </c>
      <c r="G16634" t="s">
        <v>2038</v>
      </c>
      <c r="H16634" t="s">
        <v>2029</v>
      </c>
      <c r="I16634" t="s">
        <v>2006</v>
      </c>
      <c r="J16634" t="s">
        <v>2033</v>
      </c>
      <c r="K16634" t="s">
        <v>2034</v>
      </c>
      <c r="L16634">
        <v>1</v>
      </c>
      <c r="M16634">
        <v>2000</v>
      </c>
      <c r="N16634" s="43">
        <v>2000</v>
      </c>
    </row>
    <row r="16635" ht="14.4" customHeight="1" hidden="1" spans="1:14" x14ac:dyDescent="0.25">
      <c r="A16635" s="106">
        <v>46142</v>
      </c>
      <c r="B16635">
        <v>11466</v>
      </c>
      <c r="C16635">
        <v>8368</v>
      </c>
      <c r="E16635">
        <v>224</v>
      </c>
      <c r="F16635" t="s">
        <v>12271</v>
      </c>
      <c r="G16635" t="s">
        <v>2038</v>
      </c>
      <c r="H16635" t="s">
        <v>2029</v>
      </c>
      <c r="I16635" t="s">
        <v>2006</v>
      </c>
      <c r="J16635" t="s">
        <v>2901</v>
      </c>
      <c r="K16635" t="s">
        <v>2902</v>
      </c>
      <c r="L16635">
        <v>2</v>
      </c>
      <c r="M16635">
        <v>696</v>
      </c>
      <c r="N16635" s="43">
        <v>1392</v>
      </c>
    </row>
    <row r="16636" ht="14.4" customHeight="1" hidden="1" spans="1:14" x14ac:dyDescent="0.25">
      <c r="A16636" s="106">
        <v>46142</v>
      </c>
      <c r="B16636">
        <v>11467</v>
      </c>
      <c r="C16636">
        <v>8369</v>
      </c>
      <c r="E16636">
        <v>224</v>
      </c>
      <c r="F16636" t="s">
        <v>12272</v>
      </c>
      <c r="G16636" t="s">
        <v>2054</v>
      </c>
      <c r="H16636" t="s">
        <v>2029</v>
      </c>
      <c r="I16636" t="s">
        <v>2006</v>
      </c>
      <c r="J16636" t="s">
        <v>2901</v>
      </c>
      <c r="K16636" t="s">
        <v>2902</v>
      </c>
      <c r="L16636">
        <v>8</v>
      </c>
      <c r="M16636">
        <v>696</v>
      </c>
      <c r="N16636" s="43">
        <v>5568</v>
      </c>
    </row>
    <row r="16637" ht="14.4" customHeight="1" hidden="1" spans="1:14" x14ac:dyDescent="0.25">
      <c r="A16637" s="106">
        <v>46142</v>
      </c>
      <c r="B16637">
        <v>11468</v>
      </c>
      <c r="C16637">
        <v>8370</v>
      </c>
      <c r="E16637">
        <v>224</v>
      </c>
      <c r="F16637" t="s">
        <v>12272</v>
      </c>
      <c r="G16637" t="s">
        <v>2054</v>
      </c>
      <c r="H16637" t="s">
        <v>2029</v>
      </c>
      <c r="I16637" t="s">
        <v>2006</v>
      </c>
      <c r="J16637" t="s">
        <v>2901</v>
      </c>
      <c r="K16637" t="s">
        <v>2902</v>
      </c>
      <c r="L16637">
        <v>2</v>
      </c>
      <c r="M16637">
        <v>696</v>
      </c>
      <c r="N16637" s="43">
        <v>1392</v>
      </c>
    </row>
    <row r="16638" ht="14.4" customHeight="1" hidden="1" spans="1:14" x14ac:dyDescent="0.25">
      <c r="A16638" s="106">
        <v>46142</v>
      </c>
      <c r="B16638">
        <v>11471</v>
      </c>
      <c r="C16638">
        <v>8373</v>
      </c>
      <c r="E16638">
        <v>224</v>
      </c>
      <c r="F16638" t="s">
        <v>12273</v>
      </c>
      <c r="G16638" t="s">
        <v>2036</v>
      </c>
      <c r="H16638" t="s">
        <v>2029</v>
      </c>
      <c r="I16638" t="s">
        <v>2006</v>
      </c>
      <c r="J16638" t="s">
        <v>2901</v>
      </c>
      <c r="K16638" t="s">
        <v>2902</v>
      </c>
      <c r="L16638">
        <v>8</v>
      </c>
      <c r="M16638">
        <v>696</v>
      </c>
      <c r="N16638" s="43">
        <v>5568</v>
      </c>
    </row>
    <row r="16639" ht="14.4" customHeight="1" hidden="1" spans="1:14" x14ac:dyDescent="0.25">
      <c r="A16639" s="106">
        <v>46142</v>
      </c>
      <c r="B16639">
        <v>11472</v>
      </c>
      <c r="C16639">
        <v>8374</v>
      </c>
      <c r="E16639">
        <v>224</v>
      </c>
      <c r="F16639" t="s">
        <v>12273</v>
      </c>
      <c r="G16639" t="s">
        <v>2036</v>
      </c>
      <c r="H16639" t="s">
        <v>2029</v>
      </c>
      <c r="I16639" t="s">
        <v>2006</v>
      </c>
      <c r="J16639" t="s">
        <v>2901</v>
      </c>
      <c r="K16639" t="s">
        <v>2902</v>
      </c>
      <c r="L16639">
        <v>2</v>
      </c>
      <c r="M16639">
        <v>696</v>
      </c>
      <c r="N16639" s="43">
        <v>1392</v>
      </c>
    </row>
    <row r="16640" ht="14.4" customHeight="1" hidden="1" spans="1:14" x14ac:dyDescent="0.25">
      <c r="A16640" s="106">
        <v>46142</v>
      </c>
      <c r="B16640">
        <v>11483</v>
      </c>
      <c r="C16640">
        <v>8385</v>
      </c>
      <c r="E16640">
        <v>224</v>
      </c>
      <c r="F16640" t="s">
        <v>12274</v>
      </c>
      <c r="G16640" t="s">
        <v>2012</v>
      </c>
      <c r="H16640" t="s">
        <v>2029</v>
      </c>
      <c r="I16640" t="s">
        <v>2006</v>
      </c>
      <c r="J16640" t="s">
        <v>2901</v>
      </c>
      <c r="K16640" t="s">
        <v>2902</v>
      </c>
      <c r="L16640">
        <v>8</v>
      </c>
      <c r="M16640">
        <v>696</v>
      </c>
      <c r="N16640" s="43">
        <v>5568</v>
      </c>
    </row>
    <row r="16641" ht="14.4" customHeight="1" hidden="1" spans="1:14" x14ac:dyDescent="0.25">
      <c r="A16641" s="106">
        <v>46142</v>
      </c>
      <c r="B16641">
        <v>11484</v>
      </c>
      <c r="C16641">
        <v>8386</v>
      </c>
      <c r="E16641">
        <v>224</v>
      </c>
      <c r="F16641" t="s">
        <v>12274</v>
      </c>
      <c r="G16641" t="s">
        <v>2012</v>
      </c>
      <c r="H16641" t="s">
        <v>2029</v>
      </c>
      <c r="I16641" t="s">
        <v>2006</v>
      </c>
      <c r="J16641" t="s">
        <v>2901</v>
      </c>
      <c r="K16641" t="s">
        <v>2902</v>
      </c>
      <c r="L16641">
        <v>2</v>
      </c>
      <c r="M16641">
        <v>696</v>
      </c>
      <c r="N16641" s="43">
        <v>1392</v>
      </c>
    </row>
    <row r="16642" ht="14.4" customHeight="1" hidden="1" spans="1:14" x14ac:dyDescent="0.25">
      <c r="A16642" s="106">
        <v>46142</v>
      </c>
      <c r="B16642">
        <v>11487</v>
      </c>
      <c r="C16642">
        <v>8389</v>
      </c>
      <c r="E16642">
        <v>224</v>
      </c>
      <c r="F16642" t="s">
        <v>12275</v>
      </c>
      <c r="G16642" t="s">
        <v>2038</v>
      </c>
      <c r="H16642" t="s">
        <v>2029</v>
      </c>
      <c r="I16642" t="s">
        <v>2006</v>
      </c>
      <c r="J16642" t="s">
        <v>2901</v>
      </c>
      <c r="K16642" t="s">
        <v>2902</v>
      </c>
      <c r="L16642">
        <v>8</v>
      </c>
      <c r="M16642">
        <v>696</v>
      </c>
      <c r="N16642" s="43">
        <v>5568</v>
      </c>
    </row>
    <row r="16643" ht="14.4" customHeight="1" hidden="1" spans="1:14" x14ac:dyDescent="0.25">
      <c r="A16643" s="106">
        <v>46142</v>
      </c>
      <c r="B16643">
        <v>11487</v>
      </c>
      <c r="C16643">
        <v>8389</v>
      </c>
      <c r="E16643">
        <v>224</v>
      </c>
      <c r="F16643" t="s">
        <v>12275</v>
      </c>
      <c r="G16643" t="s">
        <v>2038</v>
      </c>
      <c r="H16643" t="s">
        <v>2029</v>
      </c>
      <c r="I16643" t="s">
        <v>2006</v>
      </c>
      <c r="J16643" t="s">
        <v>2033</v>
      </c>
      <c r="K16643" t="s">
        <v>2034</v>
      </c>
      <c r="L16643">
        <v>8</v>
      </c>
      <c r="M16643">
        <v>55</v>
      </c>
      <c r="N16643" s="43">
        <v>440</v>
      </c>
    </row>
    <row r="16644" ht="14.4" customHeight="1" hidden="1" spans="1:14" x14ac:dyDescent="0.25">
      <c r="A16644" s="106">
        <v>46142</v>
      </c>
      <c r="B16644">
        <v>11488</v>
      </c>
      <c r="C16644">
        <v>8390</v>
      </c>
      <c r="E16644">
        <v>224</v>
      </c>
      <c r="F16644" t="s">
        <v>12275</v>
      </c>
      <c r="G16644" t="s">
        <v>2038</v>
      </c>
      <c r="H16644" t="s">
        <v>2029</v>
      </c>
      <c r="I16644" t="s">
        <v>2006</v>
      </c>
      <c r="J16644" t="s">
        <v>2901</v>
      </c>
      <c r="K16644" t="s">
        <v>2902</v>
      </c>
      <c r="L16644">
        <v>2</v>
      </c>
      <c r="M16644">
        <v>696</v>
      </c>
      <c r="N16644" s="43">
        <v>1392</v>
      </c>
    </row>
    <row r="16645" ht="14.4" customHeight="1" hidden="1" spans="1:14" x14ac:dyDescent="0.25">
      <c r="A16645" s="106">
        <v>46142</v>
      </c>
      <c r="B16645">
        <v>11488</v>
      </c>
      <c r="C16645">
        <v>8390</v>
      </c>
      <c r="E16645">
        <v>224</v>
      </c>
      <c r="F16645" t="s">
        <v>12275</v>
      </c>
      <c r="G16645" t="s">
        <v>2038</v>
      </c>
      <c r="H16645" t="s">
        <v>2029</v>
      </c>
      <c r="I16645" t="s">
        <v>2006</v>
      </c>
      <c r="J16645" t="s">
        <v>2033</v>
      </c>
      <c r="K16645" t="s">
        <v>2034</v>
      </c>
      <c r="L16645">
        <v>2</v>
      </c>
      <c r="M16645">
        <v>55</v>
      </c>
      <c r="N16645" s="43">
        <v>110</v>
      </c>
    </row>
    <row r="16646" ht="14.4" customHeight="1" hidden="1" spans="1:14" x14ac:dyDescent="0.25">
      <c r="A16646" s="106">
        <v>46142</v>
      </c>
      <c r="B16646">
        <v>11503</v>
      </c>
      <c r="C16646">
        <v>8405</v>
      </c>
      <c r="E16646">
        <v>224</v>
      </c>
      <c r="F16646" t="s">
        <v>12276</v>
      </c>
      <c r="G16646" t="s">
        <v>2027</v>
      </c>
      <c r="H16646" t="s">
        <v>2029</v>
      </c>
      <c r="I16646" t="s">
        <v>2006</v>
      </c>
      <c r="J16646" t="s">
        <v>2901</v>
      </c>
      <c r="K16646" t="s">
        <v>2902</v>
      </c>
      <c r="L16646">
        <v>5</v>
      </c>
      <c r="M16646">
        <v>696</v>
      </c>
      <c r="N16646" s="43">
        <v>3480</v>
      </c>
    </row>
    <row r="16647" ht="14.4" customHeight="1" hidden="1" spans="1:14" x14ac:dyDescent="0.25">
      <c r="A16647" s="106">
        <v>46142</v>
      </c>
      <c r="B16647">
        <v>11503</v>
      </c>
      <c r="C16647">
        <v>8405</v>
      </c>
      <c r="E16647">
        <v>224</v>
      </c>
      <c r="F16647" t="s">
        <v>12276</v>
      </c>
      <c r="G16647" t="s">
        <v>2027</v>
      </c>
      <c r="H16647" t="s">
        <v>2029</v>
      </c>
      <c r="I16647" t="s">
        <v>2006</v>
      </c>
      <c r="J16647" t="s">
        <v>2033</v>
      </c>
      <c r="K16647" t="s">
        <v>2034</v>
      </c>
      <c r="L16647">
        <v>5</v>
      </c>
      <c r="M16647">
        <v>55</v>
      </c>
      <c r="N16647" s="43">
        <v>275</v>
      </c>
    </row>
    <row r="16648" ht="14.4" customHeight="1" hidden="1" spans="1:14" x14ac:dyDescent="0.25">
      <c r="A16648" s="106">
        <v>46142</v>
      </c>
      <c r="B16648">
        <v>11504</v>
      </c>
      <c r="C16648">
        <v>8406</v>
      </c>
      <c r="E16648">
        <v>224</v>
      </c>
      <c r="F16648" t="s">
        <v>12276</v>
      </c>
      <c r="G16648" t="s">
        <v>2027</v>
      </c>
      <c r="H16648" t="s">
        <v>2029</v>
      </c>
      <c r="I16648" t="s">
        <v>2006</v>
      </c>
      <c r="J16648" t="s">
        <v>2901</v>
      </c>
      <c r="K16648" t="s">
        <v>2902</v>
      </c>
      <c r="L16648">
        <v>2.5</v>
      </c>
      <c r="M16648">
        <v>696</v>
      </c>
      <c r="N16648" s="43">
        <v>1740</v>
      </c>
    </row>
    <row r="16649" ht="14.4" customHeight="1" hidden="1" spans="1:14" x14ac:dyDescent="0.25">
      <c r="A16649" s="106">
        <v>46142</v>
      </c>
      <c r="B16649">
        <v>11504</v>
      </c>
      <c r="C16649">
        <v>8406</v>
      </c>
      <c r="E16649">
        <v>224</v>
      </c>
      <c r="F16649" t="s">
        <v>12276</v>
      </c>
      <c r="G16649" t="s">
        <v>2027</v>
      </c>
      <c r="H16649" t="s">
        <v>2029</v>
      </c>
      <c r="I16649" t="s">
        <v>2006</v>
      </c>
      <c r="J16649" t="s">
        <v>2033</v>
      </c>
      <c r="K16649" t="s">
        <v>2034</v>
      </c>
      <c r="L16649">
        <v>2.5</v>
      </c>
      <c r="M16649">
        <v>55</v>
      </c>
      <c r="N16649" s="43">
        <v>137.5</v>
      </c>
    </row>
    <row r="16650" ht="14.4" customHeight="1" hidden="1" spans="1:14" x14ac:dyDescent="0.25">
      <c r="A16650" s="106">
        <v>46142</v>
      </c>
      <c r="B16650">
        <v>11515</v>
      </c>
      <c r="C16650">
        <v>8417</v>
      </c>
      <c r="E16650">
        <v>224</v>
      </c>
      <c r="F16650" t="s">
        <v>12277</v>
      </c>
      <c r="G16650" t="s">
        <v>2131</v>
      </c>
      <c r="H16650" t="s">
        <v>2029</v>
      </c>
      <c r="I16650" t="s">
        <v>2006</v>
      </c>
      <c r="J16650" t="s">
        <v>2901</v>
      </c>
      <c r="K16650" t="s">
        <v>2902</v>
      </c>
      <c r="L16650">
        <v>3.5</v>
      </c>
      <c r="M16650">
        <v>696</v>
      </c>
      <c r="N16650" s="43">
        <v>2436</v>
      </c>
    </row>
    <row r="16651" ht="14.4" customHeight="1" hidden="1" spans="1:14" x14ac:dyDescent="0.25">
      <c r="A16651" s="106">
        <v>46142</v>
      </c>
      <c r="B16651">
        <v>11515</v>
      </c>
      <c r="C16651">
        <v>8417</v>
      </c>
      <c r="E16651">
        <v>224</v>
      </c>
      <c r="F16651" t="s">
        <v>12277</v>
      </c>
      <c r="G16651" t="s">
        <v>2131</v>
      </c>
      <c r="H16651" t="s">
        <v>2029</v>
      </c>
      <c r="I16651" t="s">
        <v>2006</v>
      </c>
      <c r="J16651" t="s">
        <v>2033</v>
      </c>
      <c r="K16651" t="s">
        <v>2034</v>
      </c>
      <c r="L16651">
        <v>3.5</v>
      </c>
      <c r="M16651">
        <v>55</v>
      </c>
      <c r="N16651" s="43">
        <v>192.5</v>
      </c>
    </row>
    <row r="16652" ht="14.4" customHeight="1" hidden="1" spans="1:14" x14ac:dyDescent="0.25">
      <c r="A16652" s="106">
        <v>46163</v>
      </c>
      <c r="B16652">
        <v>12565</v>
      </c>
      <c r="C16652">
        <v>9460</v>
      </c>
      <c r="E16652">
        <v>224</v>
      </c>
      <c r="F16652" t="s">
        <v>12278</v>
      </c>
      <c r="G16652" t="s">
        <v>2054</v>
      </c>
      <c r="H16652" t="s">
        <v>2029</v>
      </c>
      <c r="I16652" t="s">
        <v>2006</v>
      </c>
      <c r="J16652" t="s">
        <v>2901</v>
      </c>
      <c r="K16652" t="s">
        <v>2902</v>
      </c>
      <c r="L16652">
        <v>2</v>
      </c>
      <c r="M16652">
        <v>696</v>
      </c>
      <c r="N16652" s="43">
        <v>1392</v>
      </c>
    </row>
    <row r="16653" ht="14.4" customHeight="1" hidden="1" spans="1:14" x14ac:dyDescent="0.25">
      <c r="A16653" s="106">
        <v>46163</v>
      </c>
      <c r="B16653">
        <v>12566</v>
      </c>
      <c r="C16653">
        <v>9461</v>
      </c>
      <c r="E16653">
        <v>224</v>
      </c>
      <c r="F16653" t="s">
        <v>12278</v>
      </c>
      <c r="G16653" t="s">
        <v>2054</v>
      </c>
      <c r="H16653" t="s">
        <v>2029</v>
      </c>
      <c r="I16653" t="s">
        <v>2006</v>
      </c>
      <c r="J16653" t="s">
        <v>2901</v>
      </c>
      <c r="K16653" t="s">
        <v>2902</v>
      </c>
      <c r="L16653">
        <v>8</v>
      </c>
      <c r="M16653">
        <v>696</v>
      </c>
      <c r="N16653" s="43">
        <v>5568</v>
      </c>
    </row>
    <row r="16654" ht="14.4" customHeight="1" hidden="1" spans="1:14" x14ac:dyDescent="0.25">
      <c r="A16654" s="106">
        <v>46163</v>
      </c>
      <c r="B16654">
        <v>12568</v>
      </c>
      <c r="C16654">
        <v>9463</v>
      </c>
      <c r="E16654">
        <v>224</v>
      </c>
      <c r="F16654" t="s">
        <v>12279</v>
      </c>
      <c r="G16654" t="s">
        <v>2038</v>
      </c>
      <c r="H16654" t="s">
        <v>2029</v>
      </c>
      <c r="I16654" t="s">
        <v>2006</v>
      </c>
      <c r="J16654" t="s">
        <v>2901</v>
      </c>
      <c r="K16654" t="s">
        <v>2902</v>
      </c>
      <c r="L16654">
        <v>8</v>
      </c>
      <c r="M16654">
        <v>696</v>
      </c>
      <c r="N16654" s="43">
        <v>5568</v>
      </c>
    </row>
    <row r="16655" ht="14.4" customHeight="1" hidden="1" spans="1:14" x14ac:dyDescent="0.25">
      <c r="A16655" s="106">
        <v>46163</v>
      </c>
      <c r="B16655">
        <v>12568</v>
      </c>
      <c r="C16655">
        <v>9463</v>
      </c>
      <c r="E16655">
        <v>224</v>
      </c>
      <c r="F16655" t="s">
        <v>12279</v>
      </c>
      <c r="G16655" t="s">
        <v>2038</v>
      </c>
      <c r="H16655" t="s">
        <v>2029</v>
      </c>
      <c r="I16655" t="s">
        <v>2006</v>
      </c>
      <c r="J16655" t="s">
        <v>2033</v>
      </c>
      <c r="K16655" t="s">
        <v>2034</v>
      </c>
      <c r="L16655">
        <v>1</v>
      </c>
      <c r="M16655">
        <v>2000</v>
      </c>
      <c r="N16655" s="43">
        <v>2000</v>
      </c>
    </row>
    <row r="16656" ht="14.4" customHeight="1" hidden="1" spans="1:14" x14ac:dyDescent="0.25">
      <c r="A16656" s="106">
        <v>46163</v>
      </c>
      <c r="B16656">
        <v>12569</v>
      </c>
      <c r="C16656">
        <v>9464</v>
      </c>
      <c r="E16656">
        <v>224</v>
      </c>
      <c r="F16656" t="s">
        <v>12279</v>
      </c>
      <c r="G16656" t="s">
        <v>2038</v>
      </c>
      <c r="H16656" t="s">
        <v>2029</v>
      </c>
      <c r="I16656" t="s">
        <v>2006</v>
      </c>
      <c r="J16656" t="s">
        <v>2901</v>
      </c>
      <c r="K16656" t="s">
        <v>2902</v>
      </c>
      <c r="L16656">
        <v>2</v>
      </c>
      <c r="M16656">
        <v>696</v>
      </c>
      <c r="N16656" s="43">
        <v>1392</v>
      </c>
    </row>
    <row r="16657" ht="14.4" customHeight="1" hidden="1" spans="1:14" x14ac:dyDescent="0.25">
      <c r="A16657" s="106">
        <v>46163</v>
      </c>
      <c r="B16657">
        <v>12575</v>
      </c>
      <c r="C16657">
        <v>9470</v>
      </c>
      <c r="E16657">
        <v>224</v>
      </c>
      <c r="F16657" t="s">
        <v>12280</v>
      </c>
      <c r="G16657" t="s">
        <v>2012</v>
      </c>
      <c r="H16657" t="s">
        <v>2029</v>
      </c>
      <c r="I16657" t="s">
        <v>2006</v>
      </c>
      <c r="J16657" t="s">
        <v>2901</v>
      </c>
      <c r="K16657" t="s">
        <v>2902</v>
      </c>
      <c r="L16657">
        <v>8</v>
      </c>
      <c r="M16657">
        <v>696</v>
      </c>
      <c r="N16657" s="43">
        <v>5568</v>
      </c>
    </row>
    <row r="16658" ht="14.4" customHeight="1" hidden="1" spans="1:14" x14ac:dyDescent="0.25">
      <c r="A16658" s="106">
        <v>46163</v>
      </c>
      <c r="B16658">
        <v>12576</v>
      </c>
      <c r="C16658">
        <v>9471</v>
      </c>
      <c r="E16658">
        <v>224</v>
      </c>
      <c r="F16658" t="s">
        <v>12280</v>
      </c>
      <c r="G16658" t="s">
        <v>2012</v>
      </c>
      <c r="H16658" t="s">
        <v>2029</v>
      </c>
      <c r="I16658" t="s">
        <v>2006</v>
      </c>
      <c r="J16658" t="s">
        <v>2901</v>
      </c>
      <c r="K16658" t="s">
        <v>2902</v>
      </c>
      <c r="L16658">
        <v>2</v>
      </c>
      <c r="M16658">
        <v>696</v>
      </c>
      <c r="N16658" s="43">
        <v>1392</v>
      </c>
    </row>
    <row r="16659" ht="14.4" customHeight="1" hidden="1" spans="1:14" x14ac:dyDescent="0.25">
      <c r="A16659" s="106">
        <v>46163</v>
      </c>
      <c r="B16659">
        <v>12588</v>
      </c>
      <c r="C16659">
        <v>9482</v>
      </c>
      <c r="E16659">
        <v>224</v>
      </c>
      <c r="F16659" t="s">
        <v>12281</v>
      </c>
      <c r="G16659" t="s">
        <v>2036</v>
      </c>
      <c r="H16659" t="s">
        <v>2029</v>
      </c>
      <c r="I16659" t="s">
        <v>2006</v>
      </c>
      <c r="J16659" t="s">
        <v>2901</v>
      </c>
      <c r="K16659" t="s">
        <v>2902</v>
      </c>
      <c r="L16659">
        <v>8</v>
      </c>
      <c r="M16659">
        <v>696</v>
      </c>
      <c r="N16659" s="43">
        <v>5568</v>
      </c>
    </row>
    <row r="16660" ht="14.4" customHeight="1" hidden="1" spans="1:14" x14ac:dyDescent="0.25">
      <c r="A16660" s="106">
        <v>46163</v>
      </c>
      <c r="B16660">
        <v>12589</v>
      </c>
      <c r="C16660">
        <v>9483</v>
      </c>
      <c r="E16660">
        <v>224</v>
      </c>
      <c r="F16660" t="s">
        <v>12281</v>
      </c>
      <c r="G16660" t="s">
        <v>2036</v>
      </c>
      <c r="H16660" t="s">
        <v>2029</v>
      </c>
      <c r="I16660" t="s">
        <v>2006</v>
      </c>
      <c r="J16660" t="s">
        <v>2901</v>
      </c>
      <c r="K16660" t="s">
        <v>2902</v>
      </c>
      <c r="L16660">
        <v>2</v>
      </c>
      <c r="M16660">
        <v>696</v>
      </c>
      <c r="N16660" s="43">
        <v>1392</v>
      </c>
    </row>
    <row r="16661" ht="14.4" customHeight="1" hidden="1" spans="1:14" x14ac:dyDescent="0.25">
      <c r="A16661" s="106">
        <v>46163</v>
      </c>
      <c r="B16661">
        <v>12600</v>
      </c>
      <c r="C16661">
        <v>9494</v>
      </c>
      <c r="E16661">
        <v>224</v>
      </c>
      <c r="F16661" t="s">
        <v>12282</v>
      </c>
      <c r="G16661" t="s">
        <v>2027</v>
      </c>
      <c r="H16661" t="s">
        <v>2029</v>
      </c>
      <c r="I16661" t="s">
        <v>2006</v>
      </c>
      <c r="J16661" t="s">
        <v>2901</v>
      </c>
      <c r="K16661" t="s">
        <v>2902</v>
      </c>
      <c r="L16661">
        <v>5</v>
      </c>
      <c r="M16661">
        <v>696</v>
      </c>
      <c r="N16661" s="43">
        <v>3480</v>
      </c>
    </row>
    <row r="16662" ht="14.4" customHeight="1" hidden="1" spans="1:14" x14ac:dyDescent="0.25">
      <c r="A16662" s="106">
        <v>46163</v>
      </c>
      <c r="B16662">
        <v>12600</v>
      </c>
      <c r="C16662">
        <v>9494</v>
      </c>
      <c r="E16662">
        <v>224</v>
      </c>
      <c r="F16662" t="s">
        <v>12282</v>
      </c>
      <c r="G16662" t="s">
        <v>2027</v>
      </c>
      <c r="H16662" t="s">
        <v>2029</v>
      </c>
      <c r="I16662" t="s">
        <v>2006</v>
      </c>
      <c r="J16662" t="s">
        <v>2033</v>
      </c>
      <c r="K16662" t="s">
        <v>2034</v>
      </c>
      <c r="L16662">
        <v>5</v>
      </c>
      <c r="M16662">
        <v>55</v>
      </c>
      <c r="N16662" s="43">
        <v>275</v>
      </c>
    </row>
    <row r="16663" ht="14.4" customHeight="1" hidden="1" spans="1:14" x14ac:dyDescent="0.25">
      <c r="A16663" s="106">
        <v>46163</v>
      </c>
      <c r="B16663">
        <v>12601</v>
      </c>
      <c r="C16663">
        <v>9495</v>
      </c>
      <c r="E16663">
        <v>224</v>
      </c>
      <c r="F16663" t="s">
        <v>12282</v>
      </c>
      <c r="G16663" t="s">
        <v>2027</v>
      </c>
      <c r="H16663" t="s">
        <v>2029</v>
      </c>
      <c r="I16663" t="s">
        <v>2006</v>
      </c>
      <c r="J16663" t="s">
        <v>2901</v>
      </c>
      <c r="K16663" t="s">
        <v>2902</v>
      </c>
      <c r="L16663">
        <v>2.5</v>
      </c>
      <c r="M16663">
        <v>696</v>
      </c>
      <c r="N16663" s="43">
        <v>1740</v>
      </c>
    </row>
    <row r="16664" ht="14.4" customHeight="1" hidden="1" spans="1:14" x14ac:dyDescent="0.25">
      <c r="A16664" s="106">
        <v>46163</v>
      </c>
      <c r="B16664">
        <v>12601</v>
      </c>
      <c r="C16664">
        <v>9495</v>
      </c>
      <c r="E16664">
        <v>224</v>
      </c>
      <c r="F16664" t="s">
        <v>12282</v>
      </c>
      <c r="G16664" t="s">
        <v>2027</v>
      </c>
      <c r="H16664" t="s">
        <v>2029</v>
      </c>
      <c r="I16664" t="s">
        <v>2006</v>
      </c>
      <c r="J16664" t="s">
        <v>2033</v>
      </c>
      <c r="K16664" t="s">
        <v>2034</v>
      </c>
      <c r="L16664">
        <v>2.5</v>
      </c>
      <c r="M16664">
        <v>55</v>
      </c>
      <c r="N16664" s="43">
        <v>137.5</v>
      </c>
    </row>
    <row r="16665" ht="14.4" customHeight="1" hidden="1" spans="1:14" x14ac:dyDescent="0.25">
      <c r="A16665" s="106">
        <v>46165</v>
      </c>
      <c r="B16665">
        <v>12696</v>
      </c>
      <c r="C16665">
        <v>9588</v>
      </c>
      <c r="E16665">
        <v>224</v>
      </c>
      <c r="F16665" t="s">
        <v>12283</v>
      </c>
      <c r="G16665" t="s">
        <v>2021</v>
      </c>
      <c r="H16665" t="s">
        <v>2029</v>
      </c>
      <c r="I16665" t="s">
        <v>2006</v>
      </c>
      <c r="J16665" t="s">
        <v>12198</v>
      </c>
      <c r="K16665" t="s">
        <v>12199</v>
      </c>
      <c r="L16665">
        <v>8</v>
      </c>
      <c r="M16665">
        <v>640</v>
      </c>
      <c r="N16665" s="43">
        <v>5120</v>
      </c>
    </row>
    <row r="16666" ht="14.4" customHeight="1" hidden="1" spans="1:14" x14ac:dyDescent="0.25">
      <c r="A16666" s="106">
        <v>46165</v>
      </c>
      <c r="B16666">
        <v>12696</v>
      </c>
      <c r="C16666">
        <v>9588</v>
      </c>
      <c r="E16666">
        <v>224</v>
      </c>
      <c r="F16666" t="s">
        <v>12283</v>
      </c>
      <c r="G16666" t="s">
        <v>2021</v>
      </c>
      <c r="H16666" t="s">
        <v>2029</v>
      </c>
      <c r="I16666" t="s">
        <v>2006</v>
      </c>
      <c r="J16666" t="s">
        <v>2033</v>
      </c>
      <c r="K16666" t="s">
        <v>2034</v>
      </c>
      <c r="L16666">
        <v>1</v>
      </c>
      <c r="M16666">
        <v>2000</v>
      </c>
      <c r="N16666" s="43">
        <v>2000</v>
      </c>
    </row>
    <row r="16667" ht="14.4" customHeight="1" hidden="1" spans="1:14" x14ac:dyDescent="0.25">
      <c r="A16667" s="106">
        <v>46165</v>
      </c>
      <c r="B16667">
        <v>12697</v>
      </c>
      <c r="C16667">
        <v>9589</v>
      </c>
      <c r="E16667">
        <v>224</v>
      </c>
      <c r="F16667" t="s">
        <v>12283</v>
      </c>
      <c r="G16667" t="s">
        <v>2021</v>
      </c>
      <c r="H16667" t="s">
        <v>2029</v>
      </c>
      <c r="I16667" t="s">
        <v>2006</v>
      </c>
      <c r="J16667" t="s">
        <v>12198</v>
      </c>
      <c r="K16667" t="s">
        <v>12199</v>
      </c>
      <c r="L16667">
        <v>2</v>
      </c>
      <c r="M16667">
        <v>640</v>
      </c>
      <c r="N16667" s="43">
        <v>1280</v>
      </c>
    </row>
    <row r="16668" ht="14.4" customHeight="1" hidden="1" spans="1:14" x14ac:dyDescent="0.25">
      <c r="A16668" s="106">
        <v>46165</v>
      </c>
      <c r="B16668">
        <v>12700</v>
      </c>
      <c r="C16668">
        <v>9592</v>
      </c>
      <c r="E16668">
        <v>224</v>
      </c>
      <c r="F16668" t="s">
        <v>12284</v>
      </c>
      <c r="G16668" t="s">
        <v>2054</v>
      </c>
      <c r="H16668" t="s">
        <v>2029</v>
      </c>
      <c r="I16668" t="s">
        <v>2006</v>
      </c>
      <c r="J16668" t="s">
        <v>12198</v>
      </c>
      <c r="K16668" t="s">
        <v>12199</v>
      </c>
      <c r="L16668">
        <v>8</v>
      </c>
      <c r="M16668">
        <v>640</v>
      </c>
      <c r="N16668" s="43">
        <v>5120</v>
      </c>
    </row>
    <row r="16669" ht="14.4" customHeight="1" hidden="1" spans="1:14" x14ac:dyDescent="0.25">
      <c r="A16669" s="106">
        <v>46165</v>
      </c>
      <c r="B16669">
        <v>12701</v>
      </c>
      <c r="C16669">
        <v>9593</v>
      </c>
      <c r="E16669">
        <v>224</v>
      </c>
      <c r="F16669" t="s">
        <v>12284</v>
      </c>
      <c r="G16669" t="s">
        <v>2054</v>
      </c>
      <c r="H16669" t="s">
        <v>2029</v>
      </c>
      <c r="I16669" t="s">
        <v>2006</v>
      </c>
      <c r="J16669" t="s">
        <v>12198</v>
      </c>
      <c r="K16669" t="s">
        <v>12199</v>
      </c>
      <c r="L16669">
        <v>2</v>
      </c>
      <c r="M16669">
        <v>640</v>
      </c>
      <c r="N16669" s="43">
        <v>1280</v>
      </c>
    </row>
    <row r="16670" ht="14.4" customHeight="1" hidden="1" spans="1:14" x14ac:dyDescent="0.25">
      <c r="A16670" s="106">
        <v>46165</v>
      </c>
      <c r="B16670">
        <v>12704</v>
      </c>
      <c r="C16670">
        <v>9596</v>
      </c>
      <c r="E16670">
        <v>224</v>
      </c>
      <c r="F16670" t="s">
        <v>12285</v>
      </c>
      <c r="G16670" t="s">
        <v>2012</v>
      </c>
      <c r="H16670" t="s">
        <v>2029</v>
      </c>
      <c r="I16670" t="s">
        <v>2006</v>
      </c>
      <c r="J16670" t="s">
        <v>12198</v>
      </c>
      <c r="K16670" t="s">
        <v>12199</v>
      </c>
      <c r="L16670">
        <v>8</v>
      </c>
      <c r="M16670">
        <v>640</v>
      </c>
      <c r="N16670" s="43">
        <v>5120</v>
      </c>
    </row>
    <row r="16671" ht="14.4" customHeight="1" hidden="1" spans="1:14" x14ac:dyDescent="0.25">
      <c r="A16671" s="106">
        <v>46165</v>
      </c>
      <c r="B16671">
        <v>12705</v>
      </c>
      <c r="C16671">
        <v>9597</v>
      </c>
      <c r="E16671">
        <v>224</v>
      </c>
      <c r="F16671" t="s">
        <v>12285</v>
      </c>
      <c r="G16671" t="s">
        <v>2012</v>
      </c>
      <c r="H16671" t="s">
        <v>2029</v>
      </c>
      <c r="I16671" t="s">
        <v>2006</v>
      </c>
      <c r="J16671" t="s">
        <v>12198</v>
      </c>
      <c r="K16671" t="s">
        <v>12199</v>
      </c>
      <c r="L16671">
        <v>2</v>
      </c>
      <c r="M16671">
        <v>640</v>
      </c>
      <c r="N16671" s="43">
        <v>1280</v>
      </c>
    </row>
    <row r="16672" ht="14.4" customHeight="1" hidden="1" spans="1:14" x14ac:dyDescent="0.25">
      <c r="A16672" s="106">
        <v>46165</v>
      </c>
      <c r="B16672">
        <v>12708</v>
      </c>
      <c r="C16672">
        <v>9600</v>
      </c>
      <c r="E16672">
        <v>224</v>
      </c>
      <c r="F16672" t="s">
        <v>12286</v>
      </c>
      <c r="G16672" t="s">
        <v>2036</v>
      </c>
      <c r="H16672" t="s">
        <v>2029</v>
      </c>
      <c r="I16672" t="s">
        <v>2006</v>
      </c>
      <c r="J16672" t="s">
        <v>12198</v>
      </c>
      <c r="K16672" t="s">
        <v>12199</v>
      </c>
      <c r="L16672">
        <v>8</v>
      </c>
      <c r="M16672">
        <v>640</v>
      </c>
      <c r="N16672" s="43">
        <v>5120</v>
      </c>
    </row>
    <row r="16673" ht="14.4" customHeight="1" hidden="1" spans="1:14" x14ac:dyDescent="0.25">
      <c r="A16673" s="106">
        <v>46165</v>
      </c>
      <c r="B16673">
        <v>12709</v>
      </c>
      <c r="C16673">
        <v>9601</v>
      </c>
      <c r="E16673">
        <v>224</v>
      </c>
      <c r="F16673" t="s">
        <v>12286</v>
      </c>
      <c r="G16673" t="s">
        <v>2036</v>
      </c>
      <c r="H16673" t="s">
        <v>2029</v>
      </c>
      <c r="I16673" t="s">
        <v>2006</v>
      </c>
      <c r="J16673" t="s">
        <v>12198</v>
      </c>
      <c r="K16673" t="s">
        <v>12199</v>
      </c>
      <c r="L16673">
        <v>2</v>
      </c>
      <c r="M16673">
        <v>640</v>
      </c>
      <c r="N16673" s="43">
        <v>1280</v>
      </c>
    </row>
    <row r="16674" ht="14.4" customHeight="1" hidden="1" spans="1:14" x14ac:dyDescent="0.25">
      <c r="A16674" s="106">
        <v>46165</v>
      </c>
      <c r="B16674">
        <v>12722</v>
      </c>
      <c r="C16674">
        <v>9614</v>
      </c>
      <c r="E16674">
        <v>224</v>
      </c>
      <c r="F16674" t="s">
        <v>12287</v>
      </c>
      <c r="G16674" t="s">
        <v>2021</v>
      </c>
      <c r="H16674" t="s">
        <v>2029</v>
      </c>
      <c r="I16674" t="s">
        <v>2006</v>
      </c>
      <c r="J16674" t="s">
        <v>12198</v>
      </c>
      <c r="K16674" t="s">
        <v>12199</v>
      </c>
      <c r="L16674">
        <v>8</v>
      </c>
      <c r="M16674">
        <v>640</v>
      </c>
      <c r="N16674" s="43">
        <v>5120</v>
      </c>
    </row>
    <row r="16675" ht="14.4" customHeight="1" hidden="1" spans="1:14" x14ac:dyDescent="0.25">
      <c r="A16675" s="106">
        <v>46165</v>
      </c>
      <c r="B16675">
        <v>12722</v>
      </c>
      <c r="C16675">
        <v>9614</v>
      </c>
      <c r="E16675">
        <v>224</v>
      </c>
      <c r="F16675" t="s">
        <v>12287</v>
      </c>
      <c r="G16675" t="s">
        <v>2021</v>
      </c>
      <c r="H16675" t="s">
        <v>2029</v>
      </c>
      <c r="I16675" t="s">
        <v>2006</v>
      </c>
      <c r="J16675" t="s">
        <v>2033</v>
      </c>
      <c r="K16675" t="s">
        <v>2034</v>
      </c>
      <c r="L16675">
        <v>8</v>
      </c>
      <c r="M16675">
        <v>55</v>
      </c>
      <c r="N16675" s="43">
        <v>440</v>
      </c>
    </row>
    <row r="16676" ht="14.4" customHeight="1" hidden="1" spans="1:14" x14ac:dyDescent="0.25">
      <c r="A16676" s="106">
        <v>46165</v>
      </c>
      <c r="B16676">
        <v>12723</v>
      </c>
      <c r="C16676">
        <v>9615</v>
      </c>
      <c r="E16676">
        <v>224</v>
      </c>
      <c r="F16676" t="s">
        <v>12287</v>
      </c>
      <c r="G16676" t="s">
        <v>2021</v>
      </c>
      <c r="H16676" t="s">
        <v>2029</v>
      </c>
      <c r="I16676" t="s">
        <v>2006</v>
      </c>
      <c r="J16676" t="s">
        <v>12198</v>
      </c>
      <c r="K16676" t="s">
        <v>12199</v>
      </c>
      <c r="L16676">
        <v>2</v>
      </c>
      <c r="M16676">
        <v>640</v>
      </c>
      <c r="N16676" s="43">
        <v>1280</v>
      </c>
    </row>
    <row r="16677" ht="14.4" customHeight="1" hidden="1" spans="1:14" x14ac:dyDescent="0.25">
      <c r="A16677" s="106">
        <v>46165</v>
      </c>
      <c r="B16677">
        <v>12723</v>
      </c>
      <c r="C16677">
        <v>9615</v>
      </c>
      <c r="E16677">
        <v>224</v>
      </c>
      <c r="F16677" t="s">
        <v>12287</v>
      </c>
      <c r="G16677" t="s">
        <v>2021</v>
      </c>
      <c r="H16677" t="s">
        <v>2029</v>
      </c>
      <c r="I16677" t="s">
        <v>2006</v>
      </c>
      <c r="J16677" t="s">
        <v>2033</v>
      </c>
      <c r="K16677" t="s">
        <v>2034</v>
      </c>
      <c r="L16677">
        <v>2</v>
      </c>
      <c r="M16677">
        <v>55</v>
      </c>
      <c r="N16677" s="43">
        <v>110</v>
      </c>
    </row>
    <row r="16678" ht="14.4" customHeight="1" hidden="1" spans="1:14" x14ac:dyDescent="0.25">
      <c r="A16678" s="106">
        <v>46165</v>
      </c>
      <c r="B16678">
        <v>12729</v>
      </c>
      <c r="C16678">
        <v>9621</v>
      </c>
      <c r="E16678">
        <v>224</v>
      </c>
      <c r="F16678" t="s">
        <v>12288</v>
      </c>
      <c r="G16678" t="s">
        <v>2012</v>
      </c>
      <c r="H16678" t="s">
        <v>2029</v>
      </c>
      <c r="I16678" t="s">
        <v>2006</v>
      </c>
      <c r="J16678" t="s">
        <v>12198</v>
      </c>
      <c r="K16678" t="s">
        <v>12199</v>
      </c>
      <c r="L16678">
        <v>8</v>
      </c>
      <c r="M16678">
        <v>640</v>
      </c>
      <c r="N16678" s="43">
        <v>5120</v>
      </c>
    </row>
    <row r="16679" ht="14.4" customHeight="1" hidden="1" spans="1:14" x14ac:dyDescent="0.25">
      <c r="A16679" s="106">
        <v>46165</v>
      </c>
      <c r="B16679">
        <v>12729</v>
      </c>
      <c r="C16679">
        <v>9621</v>
      </c>
      <c r="E16679">
        <v>224</v>
      </c>
      <c r="F16679" t="s">
        <v>12288</v>
      </c>
      <c r="G16679" t="s">
        <v>2012</v>
      </c>
      <c r="H16679" t="s">
        <v>2029</v>
      </c>
      <c r="I16679" t="s">
        <v>2006</v>
      </c>
      <c r="J16679" t="s">
        <v>2033</v>
      </c>
      <c r="K16679" t="s">
        <v>2034</v>
      </c>
      <c r="L16679">
        <v>8</v>
      </c>
      <c r="M16679">
        <v>55</v>
      </c>
      <c r="N16679" s="43">
        <v>440</v>
      </c>
    </row>
    <row r="16680" ht="14.4" customHeight="1" hidden="1" spans="1:14" x14ac:dyDescent="0.25">
      <c r="A16680" s="106">
        <v>46165</v>
      </c>
      <c r="B16680">
        <v>12730</v>
      </c>
      <c r="C16680">
        <v>9622</v>
      </c>
      <c r="E16680">
        <v>224</v>
      </c>
      <c r="F16680" t="s">
        <v>12288</v>
      </c>
      <c r="G16680" t="s">
        <v>2012</v>
      </c>
      <c r="H16680" t="s">
        <v>2029</v>
      </c>
      <c r="I16680" t="s">
        <v>2006</v>
      </c>
      <c r="J16680" t="s">
        <v>12198</v>
      </c>
      <c r="K16680" t="s">
        <v>12199</v>
      </c>
      <c r="L16680">
        <v>2</v>
      </c>
      <c r="M16680">
        <v>640</v>
      </c>
      <c r="N16680" s="43">
        <v>1280</v>
      </c>
    </row>
    <row r="16681" ht="14.4" customHeight="1" hidden="1" spans="1:14" x14ac:dyDescent="0.25">
      <c r="A16681" s="106">
        <v>46165</v>
      </c>
      <c r="B16681">
        <v>12730</v>
      </c>
      <c r="C16681">
        <v>9622</v>
      </c>
      <c r="E16681">
        <v>224</v>
      </c>
      <c r="F16681" t="s">
        <v>12288</v>
      </c>
      <c r="G16681" t="s">
        <v>2012</v>
      </c>
      <c r="H16681" t="s">
        <v>2029</v>
      </c>
      <c r="I16681" t="s">
        <v>2006</v>
      </c>
      <c r="J16681" t="s">
        <v>2033</v>
      </c>
      <c r="K16681" t="s">
        <v>2034</v>
      </c>
      <c r="L16681">
        <v>2</v>
      </c>
      <c r="M16681">
        <v>55</v>
      </c>
      <c r="N16681" s="43">
        <v>110</v>
      </c>
    </row>
    <row r="16682" ht="14.4" customHeight="1" hidden="1" spans="1:14" x14ac:dyDescent="0.25">
      <c r="A16682" s="106">
        <v>46165</v>
      </c>
      <c r="B16682">
        <v>12733</v>
      </c>
      <c r="C16682">
        <v>9625</v>
      </c>
      <c r="E16682">
        <v>224</v>
      </c>
      <c r="F16682" t="s">
        <v>12289</v>
      </c>
      <c r="G16682" t="s">
        <v>2127</v>
      </c>
      <c r="H16682" t="s">
        <v>2029</v>
      </c>
      <c r="I16682" t="s">
        <v>2006</v>
      </c>
      <c r="J16682" t="s">
        <v>2033</v>
      </c>
      <c r="K16682" t="s">
        <v>2034</v>
      </c>
      <c r="L16682">
        <v>5</v>
      </c>
      <c r="M16682">
        <v>55</v>
      </c>
      <c r="N16682" s="43">
        <v>275</v>
      </c>
    </row>
    <row r="16683" ht="14.4" customHeight="1" hidden="1" spans="1:14" x14ac:dyDescent="0.25">
      <c r="A16683" s="106">
        <v>46165</v>
      </c>
      <c r="B16683">
        <v>12733</v>
      </c>
      <c r="C16683">
        <v>9625</v>
      </c>
      <c r="E16683">
        <v>224</v>
      </c>
      <c r="F16683" t="s">
        <v>12289</v>
      </c>
      <c r="G16683" t="s">
        <v>2127</v>
      </c>
      <c r="H16683" t="s">
        <v>2029</v>
      </c>
      <c r="I16683" t="s">
        <v>2006</v>
      </c>
      <c r="J16683" t="s">
        <v>12198</v>
      </c>
      <c r="K16683" t="s">
        <v>12199</v>
      </c>
      <c r="L16683">
        <v>5</v>
      </c>
      <c r="M16683">
        <v>640</v>
      </c>
      <c r="N16683" s="43">
        <v>3200</v>
      </c>
    </row>
    <row r="16684" ht="14.4" customHeight="1" hidden="1" spans="1:14" x14ac:dyDescent="0.25">
      <c r="A16684" s="106">
        <v>46171</v>
      </c>
      <c r="B16684">
        <v>13049</v>
      </c>
      <c r="C16684">
        <v>9938</v>
      </c>
      <c r="E16684">
        <v>224</v>
      </c>
      <c r="F16684" t="s">
        <v>12290</v>
      </c>
      <c r="G16684" t="s">
        <v>2038</v>
      </c>
      <c r="H16684" t="s">
        <v>2029</v>
      </c>
      <c r="I16684" t="s">
        <v>2006</v>
      </c>
      <c r="J16684" t="s">
        <v>2901</v>
      </c>
      <c r="K16684" t="s">
        <v>2902</v>
      </c>
      <c r="L16684">
        <v>8</v>
      </c>
      <c r="M16684">
        <v>696</v>
      </c>
      <c r="N16684" s="43">
        <v>5568</v>
      </c>
    </row>
    <row r="16685" ht="14.4" customHeight="1" hidden="1" spans="1:14" x14ac:dyDescent="0.25">
      <c r="A16685" s="106">
        <v>46171</v>
      </c>
      <c r="B16685">
        <v>13049</v>
      </c>
      <c r="C16685">
        <v>9938</v>
      </c>
      <c r="E16685">
        <v>224</v>
      </c>
      <c r="F16685" t="s">
        <v>12290</v>
      </c>
      <c r="G16685" t="s">
        <v>2038</v>
      </c>
      <c r="H16685" t="s">
        <v>2029</v>
      </c>
      <c r="I16685" t="s">
        <v>2006</v>
      </c>
      <c r="J16685" t="s">
        <v>2033</v>
      </c>
      <c r="K16685" t="s">
        <v>2034</v>
      </c>
      <c r="L16685">
        <v>1</v>
      </c>
      <c r="M16685">
        <v>2000</v>
      </c>
      <c r="N16685" s="43">
        <v>2000</v>
      </c>
    </row>
    <row r="16686" ht="14.4" customHeight="1" hidden="1" spans="1:14" x14ac:dyDescent="0.25">
      <c r="A16686" s="106">
        <v>46171</v>
      </c>
      <c r="B16686">
        <v>13050</v>
      </c>
      <c r="C16686">
        <v>9939</v>
      </c>
      <c r="E16686">
        <v>224</v>
      </c>
      <c r="F16686" t="s">
        <v>12290</v>
      </c>
      <c r="G16686" t="s">
        <v>2038</v>
      </c>
      <c r="H16686" t="s">
        <v>2029</v>
      </c>
      <c r="I16686" t="s">
        <v>2006</v>
      </c>
      <c r="J16686" t="s">
        <v>2901</v>
      </c>
      <c r="K16686" t="s">
        <v>2902</v>
      </c>
      <c r="L16686">
        <v>2</v>
      </c>
      <c r="M16686">
        <v>696</v>
      </c>
      <c r="N16686" s="43">
        <v>1392</v>
      </c>
    </row>
    <row r="16687" ht="14.4" customHeight="1" hidden="1" spans="1:14" x14ac:dyDescent="0.25">
      <c r="A16687" s="106">
        <v>46171</v>
      </c>
      <c r="B16687">
        <v>13063</v>
      </c>
      <c r="C16687">
        <v>9952</v>
      </c>
      <c r="E16687">
        <v>224</v>
      </c>
      <c r="F16687" t="s">
        <v>12291</v>
      </c>
      <c r="G16687" t="s">
        <v>2036</v>
      </c>
      <c r="H16687" t="s">
        <v>2029</v>
      </c>
      <c r="I16687" t="s">
        <v>2006</v>
      </c>
      <c r="J16687" t="s">
        <v>2901</v>
      </c>
      <c r="K16687" t="s">
        <v>2902</v>
      </c>
      <c r="L16687">
        <v>8</v>
      </c>
      <c r="M16687">
        <v>696</v>
      </c>
      <c r="N16687" s="43">
        <v>5568</v>
      </c>
    </row>
    <row r="16688" ht="14.4" customHeight="1" hidden="1" spans="1:14" x14ac:dyDescent="0.25">
      <c r="A16688" s="106">
        <v>46171</v>
      </c>
      <c r="B16688">
        <v>13064</v>
      </c>
      <c r="C16688">
        <v>9953</v>
      </c>
      <c r="E16688">
        <v>224</v>
      </c>
      <c r="F16688" t="s">
        <v>12291</v>
      </c>
      <c r="G16688" t="s">
        <v>2036</v>
      </c>
      <c r="H16688" t="s">
        <v>2029</v>
      </c>
      <c r="I16688" t="s">
        <v>2006</v>
      </c>
      <c r="J16688" t="s">
        <v>2901</v>
      </c>
      <c r="K16688" t="s">
        <v>2902</v>
      </c>
      <c r="L16688">
        <v>2</v>
      </c>
      <c r="M16688">
        <v>696</v>
      </c>
      <c r="N16688" s="43">
        <v>1392</v>
      </c>
    </row>
    <row r="16689" ht="14.4" customHeight="1" hidden="1" spans="1:14" x14ac:dyDescent="0.25">
      <c r="A16689" s="106">
        <v>46171</v>
      </c>
      <c r="B16689">
        <v>13073</v>
      </c>
      <c r="C16689">
        <v>9962</v>
      </c>
      <c r="E16689">
        <v>224</v>
      </c>
      <c r="F16689" t="s">
        <v>12292</v>
      </c>
      <c r="G16689" t="s">
        <v>2185</v>
      </c>
      <c r="H16689" t="s">
        <v>2029</v>
      </c>
      <c r="I16689" t="s">
        <v>2006</v>
      </c>
      <c r="J16689" t="s">
        <v>2901</v>
      </c>
      <c r="K16689" t="s">
        <v>2902</v>
      </c>
      <c r="L16689">
        <v>3</v>
      </c>
      <c r="M16689">
        <v>696</v>
      </c>
      <c r="N16689" s="43">
        <v>2088</v>
      </c>
    </row>
    <row r="16690" ht="14.4" customHeight="1" hidden="1" spans="1:14" x14ac:dyDescent="0.25">
      <c r="A16690" s="106">
        <v>46176</v>
      </c>
      <c r="B16690">
        <v>13253</v>
      </c>
      <c r="C16690">
        <v>10142</v>
      </c>
      <c r="E16690">
        <v>224</v>
      </c>
      <c r="F16690" t="s">
        <v>12293</v>
      </c>
      <c r="G16690" t="s">
        <v>2012</v>
      </c>
      <c r="H16690" t="s">
        <v>2029</v>
      </c>
      <c r="I16690" t="s">
        <v>2006</v>
      </c>
      <c r="J16690" t="s">
        <v>2033</v>
      </c>
      <c r="K16690" t="s">
        <v>2034</v>
      </c>
      <c r="L16690">
        <v>1</v>
      </c>
      <c r="M16690">
        <v>2000</v>
      </c>
      <c r="N16690" s="43">
        <v>2000</v>
      </c>
    </row>
    <row r="16691" ht="14.4" customHeight="1" hidden="1" spans="1:14" x14ac:dyDescent="0.25">
      <c r="A16691" s="106">
        <v>46176</v>
      </c>
      <c r="B16691">
        <v>13253</v>
      </c>
      <c r="C16691">
        <v>10142</v>
      </c>
      <c r="E16691">
        <v>224</v>
      </c>
      <c r="F16691" t="s">
        <v>12293</v>
      </c>
      <c r="G16691" t="s">
        <v>2012</v>
      </c>
      <c r="H16691" t="s">
        <v>2029</v>
      </c>
      <c r="I16691" t="s">
        <v>2006</v>
      </c>
      <c r="J16691" t="s">
        <v>2901</v>
      </c>
      <c r="K16691" t="s">
        <v>2902</v>
      </c>
      <c r="L16691">
        <v>8</v>
      </c>
      <c r="M16691">
        <v>696</v>
      </c>
      <c r="N16691" s="43">
        <v>5568</v>
      </c>
    </row>
    <row r="16692" ht="14.4" customHeight="1" hidden="1" spans="1:14" x14ac:dyDescent="0.25">
      <c r="A16692" s="106">
        <v>46176</v>
      </c>
      <c r="B16692">
        <v>13254</v>
      </c>
      <c r="C16692">
        <v>10143</v>
      </c>
      <c r="E16692">
        <v>224</v>
      </c>
      <c r="F16692" t="s">
        <v>12293</v>
      </c>
      <c r="G16692" t="s">
        <v>2012</v>
      </c>
      <c r="H16692" t="s">
        <v>2029</v>
      </c>
      <c r="I16692" t="s">
        <v>2006</v>
      </c>
      <c r="J16692" t="s">
        <v>2901</v>
      </c>
      <c r="K16692" t="s">
        <v>2902</v>
      </c>
      <c r="L16692">
        <v>2</v>
      </c>
      <c r="M16692">
        <v>696</v>
      </c>
      <c r="N16692" s="43">
        <v>1392</v>
      </c>
    </row>
    <row r="16693" ht="14.4" customHeight="1" hidden="1" spans="1:14" x14ac:dyDescent="0.25">
      <c r="A16693" s="106">
        <v>46176</v>
      </c>
      <c r="B16693">
        <v>13255</v>
      </c>
      <c r="C16693">
        <v>10144</v>
      </c>
      <c r="E16693">
        <v>224</v>
      </c>
      <c r="F16693" t="s">
        <v>12294</v>
      </c>
      <c r="G16693" t="s">
        <v>2036</v>
      </c>
      <c r="H16693" t="s">
        <v>2029</v>
      </c>
      <c r="I16693" t="s">
        <v>2006</v>
      </c>
      <c r="J16693" t="s">
        <v>2901</v>
      </c>
      <c r="K16693" t="s">
        <v>2902</v>
      </c>
      <c r="L16693">
        <v>8</v>
      </c>
      <c r="M16693">
        <v>696</v>
      </c>
      <c r="N16693" s="43">
        <v>5568</v>
      </c>
    </row>
    <row r="16694" ht="14.4" customHeight="1" hidden="1" spans="1:14" x14ac:dyDescent="0.25">
      <c r="A16694" s="106">
        <v>46176</v>
      </c>
      <c r="B16694">
        <v>13256</v>
      </c>
      <c r="C16694">
        <v>10145</v>
      </c>
      <c r="E16694">
        <v>224</v>
      </c>
      <c r="F16694" t="s">
        <v>12294</v>
      </c>
      <c r="G16694" t="s">
        <v>2036</v>
      </c>
      <c r="H16694" t="s">
        <v>2029</v>
      </c>
      <c r="I16694" t="s">
        <v>2006</v>
      </c>
      <c r="J16694" t="s">
        <v>2901</v>
      </c>
      <c r="K16694" t="s">
        <v>2902</v>
      </c>
      <c r="L16694">
        <v>2</v>
      </c>
      <c r="M16694">
        <v>696</v>
      </c>
      <c r="N16694" s="43">
        <v>1392</v>
      </c>
    </row>
    <row r="16695" ht="14.4" customHeight="1" hidden="1" spans="1:14" x14ac:dyDescent="0.25">
      <c r="A16695" s="106">
        <v>46176</v>
      </c>
      <c r="B16695">
        <v>13259</v>
      </c>
      <c r="C16695">
        <v>10148</v>
      </c>
      <c r="E16695">
        <v>224</v>
      </c>
      <c r="F16695" t="s">
        <v>12295</v>
      </c>
      <c r="G16695" t="s">
        <v>2038</v>
      </c>
      <c r="H16695" t="s">
        <v>2029</v>
      </c>
      <c r="I16695" t="s">
        <v>2006</v>
      </c>
      <c r="J16695" t="s">
        <v>2901</v>
      </c>
      <c r="K16695" t="s">
        <v>2902</v>
      </c>
      <c r="L16695">
        <v>8</v>
      </c>
      <c r="M16695">
        <v>696</v>
      </c>
      <c r="N16695" s="43">
        <v>5568</v>
      </c>
    </row>
    <row r="16696" ht="14.4" customHeight="1" hidden="1" spans="1:14" x14ac:dyDescent="0.25">
      <c r="A16696" s="106">
        <v>46176</v>
      </c>
      <c r="B16696">
        <v>13260</v>
      </c>
      <c r="C16696">
        <v>10149</v>
      </c>
      <c r="E16696">
        <v>224</v>
      </c>
      <c r="F16696" t="s">
        <v>12295</v>
      </c>
      <c r="G16696" t="s">
        <v>2038</v>
      </c>
      <c r="H16696" t="s">
        <v>2029</v>
      </c>
      <c r="I16696" t="s">
        <v>2006</v>
      </c>
      <c r="J16696" t="s">
        <v>2901</v>
      </c>
      <c r="K16696" t="s">
        <v>2902</v>
      </c>
      <c r="L16696">
        <v>2</v>
      </c>
      <c r="M16696">
        <v>696</v>
      </c>
      <c r="N16696" s="43">
        <v>1392</v>
      </c>
    </row>
    <row r="16697" ht="14.4" customHeight="1" hidden="1" spans="1:14" x14ac:dyDescent="0.25">
      <c r="A16697" s="106">
        <v>46176</v>
      </c>
      <c r="B16697">
        <v>13267</v>
      </c>
      <c r="C16697">
        <v>10156</v>
      </c>
      <c r="E16697">
        <v>224</v>
      </c>
      <c r="F16697" t="s">
        <v>12296</v>
      </c>
      <c r="G16697" t="s">
        <v>2021</v>
      </c>
      <c r="H16697" t="s">
        <v>2029</v>
      </c>
      <c r="I16697" t="s">
        <v>2006</v>
      </c>
      <c r="J16697" t="s">
        <v>2901</v>
      </c>
      <c r="K16697" t="s">
        <v>2902</v>
      </c>
      <c r="L16697">
        <v>8</v>
      </c>
      <c r="M16697">
        <v>696</v>
      </c>
      <c r="N16697" s="43">
        <v>5568</v>
      </c>
    </row>
    <row r="16698" ht="14.4" customHeight="1" hidden="1" spans="1:14" x14ac:dyDescent="0.25">
      <c r="A16698" s="106">
        <v>46176</v>
      </c>
      <c r="B16698">
        <v>13268</v>
      </c>
      <c r="C16698">
        <v>10157</v>
      </c>
      <c r="E16698">
        <v>224</v>
      </c>
      <c r="F16698" t="s">
        <v>12296</v>
      </c>
      <c r="G16698" t="s">
        <v>2021</v>
      </c>
      <c r="H16698" t="s">
        <v>2029</v>
      </c>
      <c r="I16698" t="s">
        <v>2006</v>
      </c>
      <c r="J16698" t="s">
        <v>2901</v>
      </c>
      <c r="K16698" t="s">
        <v>2902</v>
      </c>
      <c r="L16698">
        <v>2</v>
      </c>
      <c r="M16698">
        <v>696</v>
      </c>
      <c r="N16698" s="43">
        <v>1392</v>
      </c>
    </row>
    <row r="16699" ht="14.4" customHeight="1" hidden="1" spans="1:14" x14ac:dyDescent="0.25">
      <c r="A16699" s="106">
        <v>46176</v>
      </c>
      <c r="B16699">
        <v>13274</v>
      </c>
      <c r="C16699">
        <v>10163</v>
      </c>
      <c r="E16699">
        <v>224</v>
      </c>
      <c r="F16699" t="s">
        <v>12297</v>
      </c>
      <c r="G16699" t="s">
        <v>2054</v>
      </c>
      <c r="H16699" t="s">
        <v>2029</v>
      </c>
      <c r="I16699" t="s">
        <v>2006</v>
      </c>
      <c r="J16699" t="s">
        <v>2901</v>
      </c>
      <c r="K16699" t="s">
        <v>2902</v>
      </c>
      <c r="L16699">
        <v>8</v>
      </c>
      <c r="M16699">
        <v>696</v>
      </c>
      <c r="N16699" s="43">
        <v>5568</v>
      </c>
    </row>
    <row r="16700" ht="14.4" customHeight="1" hidden="1" spans="1:14" x14ac:dyDescent="0.25">
      <c r="A16700" s="106">
        <v>46176</v>
      </c>
      <c r="B16700">
        <v>13274</v>
      </c>
      <c r="C16700">
        <v>10163</v>
      </c>
      <c r="E16700">
        <v>224</v>
      </c>
      <c r="F16700" t="s">
        <v>12297</v>
      </c>
      <c r="G16700" t="s">
        <v>2054</v>
      </c>
      <c r="H16700" t="s">
        <v>2029</v>
      </c>
      <c r="I16700" t="s">
        <v>2006</v>
      </c>
      <c r="J16700" t="s">
        <v>2033</v>
      </c>
      <c r="K16700" t="s">
        <v>2034</v>
      </c>
      <c r="L16700">
        <v>8</v>
      </c>
      <c r="M16700">
        <v>55</v>
      </c>
      <c r="N16700" s="43">
        <v>440</v>
      </c>
    </row>
    <row r="16701" ht="14.4" customHeight="1" hidden="1" spans="1:14" x14ac:dyDescent="0.25">
      <c r="A16701" s="106">
        <v>46176</v>
      </c>
      <c r="B16701">
        <v>13275</v>
      </c>
      <c r="C16701">
        <v>10164</v>
      </c>
      <c r="E16701">
        <v>224</v>
      </c>
      <c r="F16701" t="s">
        <v>12297</v>
      </c>
      <c r="G16701" t="s">
        <v>2054</v>
      </c>
      <c r="H16701" t="s">
        <v>2029</v>
      </c>
      <c r="I16701" t="s">
        <v>2006</v>
      </c>
      <c r="J16701" t="s">
        <v>2033</v>
      </c>
      <c r="K16701" t="s">
        <v>2034</v>
      </c>
      <c r="L16701">
        <v>2</v>
      </c>
      <c r="M16701">
        <v>55</v>
      </c>
      <c r="N16701" s="43">
        <v>110</v>
      </c>
    </row>
    <row r="16702" ht="14.4" customHeight="1" hidden="1" spans="1:14" x14ac:dyDescent="0.25">
      <c r="A16702" s="106">
        <v>46176</v>
      </c>
      <c r="B16702">
        <v>13275</v>
      </c>
      <c r="C16702">
        <v>10164</v>
      </c>
      <c r="E16702">
        <v>224</v>
      </c>
      <c r="F16702" t="s">
        <v>12297</v>
      </c>
      <c r="G16702" t="s">
        <v>2054</v>
      </c>
      <c r="H16702" t="s">
        <v>2029</v>
      </c>
      <c r="I16702" t="s">
        <v>2006</v>
      </c>
      <c r="J16702" t="s">
        <v>2901</v>
      </c>
      <c r="K16702" t="s">
        <v>2902</v>
      </c>
      <c r="L16702">
        <v>2</v>
      </c>
      <c r="M16702">
        <v>696</v>
      </c>
      <c r="N16702" s="43">
        <v>1392</v>
      </c>
    </row>
    <row r="16703" ht="14.4" customHeight="1" hidden="1" spans="1:14" x14ac:dyDescent="0.25">
      <c r="A16703" s="106">
        <v>46176</v>
      </c>
      <c r="B16703">
        <v>13276</v>
      </c>
      <c r="C16703">
        <v>10165</v>
      </c>
      <c r="E16703">
        <v>224</v>
      </c>
      <c r="F16703" t="s">
        <v>12298</v>
      </c>
      <c r="G16703" t="s">
        <v>2012</v>
      </c>
      <c r="H16703" t="s">
        <v>2029</v>
      </c>
      <c r="I16703" t="s">
        <v>2006</v>
      </c>
      <c r="J16703" t="s">
        <v>2901</v>
      </c>
      <c r="K16703" t="s">
        <v>2902</v>
      </c>
      <c r="L16703">
        <v>8</v>
      </c>
      <c r="M16703">
        <v>696</v>
      </c>
      <c r="N16703" s="43">
        <v>5568</v>
      </c>
    </row>
    <row r="16704" ht="14.4" customHeight="1" hidden="1" spans="1:14" x14ac:dyDescent="0.25">
      <c r="A16704" s="106">
        <v>46176</v>
      </c>
      <c r="B16704">
        <v>13276</v>
      </c>
      <c r="C16704">
        <v>10165</v>
      </c>
      <c r="E16704">
        <v>224</v>
      </c>
      <c r="F16704" t="s">
        <v>12298</v>
      </c>
      <c r="G16704" t="s">
        <v>2012</v>
      </c>
      <c r="H16704" t="s">
        <v>2029</v>
      </c>
      <c r="I16704" t="s">
        <v>2006</v>
      </c>
      <c r="J16704" t="s">
        <v>2033</v>
      </c>
      <c r="K16704" t="s">
        <v>2034</v>
      </c>
      <c r="L16704">
        <v>8</v>
      </c>
      <c r="M16704">
        <v>55</v>
      </c>
      <c r="N16704" s="43">
        <v>440</v>
      </c>
    </row>
    <row r="16705" ht="14.4" customHeight="1" hidden="1" spans="1:14" x14ac:dyDescent="0.25">
      <c r="A16705" s="106">
        <v>46176</v>
      </c>
      <c r="B16705">
        <v>13277</v>
      </c>
      <c r="C16705">
        <v>10166</v>
      </c>
      <c r="E16705">
        <v>224</v>
      </c>
      <c r="F16705" t="s">
        <v>12298</v>
      </c>
      <c r="G16705" t="s">
        <v>2012</v>
      </c>
      <c r="H16705" t="s">
        <v>2029</v>
      </c>
      <c r="I16705" t="s">
        <v>2006</v>
      </c>
      <c r="J16705" t="s">
        <v>2901</v>
      </c>
      <c r="K16705" t="s">
        <v>2902</v>
      </c>
      <c r="L16705">
        <v>2</v>
      </c>
      <c r="M16705">
        <v>696</v>
      </c>
      <c r="N16705" s="43">
        <v>1392</v>
      </c>
    </row>
    <row r="16706" ht="14.4" customHeight="1" hidden="1" spans="1:14" x14ac:dyDescent="0.25">
      <c r="A16706" s="106">
        <v>46176</v>
      </c>
      <c r="B16706">
        <v>13277</v>
      </c>
      <c r="C16706">
        <v>10166</v>
      </c>
      <c r="E16706">
        <v>224</v>
      </c>
      <c r="F16706" t="s">
        <v>12298</v>
      </c>
      <c r="G16706" t="s">
        <v>2012</v>
      </c>
      <c r="H16706" t="s">
        <v>2029</v>
      </c>
      <c r="I16706" t="s">
        <v>2006</v>
      </c>
      <c r="J16706" t="s">
        <v>2033</v>
      </c>
      <c r="K16706" t="s">
        <v>2034</v>
      </c>
      <c r="L16706">
        <v>2</v>
      </c>
      <c r="M16706">
        <v>55</v>
      </c>
      <c r="N16706" s="43">
        <v>110</v>
      </c>
    </row>
    <row r="16707" ht="14.4" customHeight="1" hidden="1" spans="1:14" x14ac:dyDescent="0.25">
      <c r="A16707" s="106">
        <v>46176</v>
      </c>
      <c r="B16707">
        <v>13278</v>
      </c>
      <c r="C16707">
        <v>10167</v>
      </c>
      <c r="E16707">
        <v>224</v>
      </c>
      <c r="F16707" t="s">
        <v>12299</v>
      </c>
      <c r="G16707" t="s">
        <v>2036</v>
      </c>
      <c r="H16707" t="s">
        <v>2029</v>
      </c>
      <c r="I16707" t="s">
        <v>2006</v>
      </c>
      <c r="J16707" t="s">
        <v>2901</v>
      </c>
      <c r="K16707" t="s">
        <v>2902</v>
      </c>
      <c r="L16707">
        <v>8</v>
      </c>
      <c r="M16707">
        <v>696</v>
      </c>
      <c r="N16707" s="43">
        <v>5568</v>
      </c>
    </row>
    <row r="16708" ht="14.4" customHeight="1" hidden="1" spans="1:14" x14ac:dyDescent="0.25">
      <c r="A16708" s="106">
        <v>46176</v>
      </c>
      <c r="B16708">
        <v>13278</v>
      </c>
      <c r="C16708">
        <v>10167</v>
      </c>
      <c r="E16708">
        <v>224</v>
      </c>
      <c r="F16708" t="s">
        <v>12299</v>
      </c>
      <c r="G16708" t="s">
        <v>2036</v>
      </c>
      <c r="H16708" t="s">
        <v>2029</v>
      </c>
      <c r="I16708" t="s">
        <v>2006</v>
      </c>
      <c r="J16708" t="s">
        <v>2033</v>
      </c>
      <c r="K16708" t="s">
        <v>2034</v>
      </c>
      <c r="L16708">
        <v>8</v>
      </c>
      <c r="M16708">
        <v>55</v>
      </c>
      <c r="N16708" s="43">
        <v>440</v>
      </c>
    </row>
    <row r="16709" ht="14.4" customHeight="1" hidden="1" spans="1:14" x14ac:dyDescent="0.25">
      <c r="A16709" s="106">
        <v>46176</v>
      </c>
      <c r="B16709">
        <v>13279</v>
      </c>
      <c r="C16709">
        <v>10168</v>
      </c>
      <c r="E16709">
        <v>224</v>
      </c>
      <c r="F16709" t="s">
        <v>12299</v>
      </c>
      <c r="G16709" t="s">
        <v>2036</v>
      </c>
      <c r="H16709" t="s">
        <v>2029</v>
      </c>
      <c r="I16709" t="s">
        <v>2006</v>
      </c>
      <c r="J16709" t="s">
        <v>2901</v>
      </c>
      <c r="K16709" t="s">
        <v>2902</v>
      </c>
      <c r="L16709">
        <v>2</v>
      </c>
      <c r="M16709">
        <v>696</v>
      </c>
      <c r="N16709" s="43">
        <v>1392</v>
      </c>
    </row>
    <row r="16710" ht="14.4" customHeight="1" hidden="1" spans="1:14" x14ac:dyDescent="0.25">
      <c r="A16710" s="106">
        <v>46176</v>
      </c>
      <c r="B16710">
        <v>13279</v>
      </c>
      <c r="C16710">
        <v>10168</v>
      </c>
      <c r="E16710">
        <v>224</v>
      </c>
      <c r="F16710" t="s">
        <v>12299</v>
      </c>
      <c r="G16710" t="s">
        <v>2036</v>
      </c>
      <c r="H16710" t="s">
        <v>2029</v>
      </c>
      <c r="I16710" t="s">
        <v>2006</v>
      </c>
      <c r="J16710" t="s">
        <v>2033</v>
      </c>
      <c r="K16710" t="s">
        <v>2034</v>
      </c>
      <c r="L16710">
        <v>2</v>
      </c>
      <c r="M16710">
        <v>55</v>
      </c>
      <c r="N16710" s="43">
        <v>110</v>
      </c>
    </row>
    <row r="16711" ht="14.4" customHeight="1" hidden="1" spans="1:14" x14ac:dyDescent="0.25">
      <c r="A16711" s="106">
        <v>46176</v>
      </c>
      <c r="B16711">
        <v>13280</v>
      </c>
      <c r="C16711">
        <v>10169</v>
      </c>
      <c r="E16711">
        <v>224</v>
      </c>
      <c r="F16711" t="s">
        <v>12300</v>
      </c>
      <c r="G16711" t="s">
        <v>2063</v>
      </c>
      <c r="H16711" t="s">
        <v>2029</v>
      </c>
      <c r="I16711" t="s">
        <v>2006</v>
      </c>
      <c r="J16711" t="s">
        <v>2901</v>
      </c>
      <c r="K16711" t="s">
        <v>2902</v>
      </c>
      <c r="L16711">
        <v>8</v>
      </c>
      <c r="M16711">
        <v>696</v>
      </c>
      <c r="N16711" s="43">
        <v>5568</v>
      </c>
    </row>
    <row r="16712" ht="14.4" customHeight="1" hidden="1" spans="1:14" x14ac:dyDescent="0.25">
      <c r="A16712" s="106">
        <v>46176</v>
      </c>
      <c r="B16712">
        <v>13280</v>
      </c>
      <c r="C16712">
        <v>10169</v>
      </c>
      <c r="E16712">
        <v>224</v>
      </c>
      <c r="F16712" t="s">
        <v>12300</v>
      </c>
      <c r="G16712" t="s">
        <v>2063</v>
      </c>
      <c r="H16712" t="s">
        <v>2029</v>
      </c>
      <c r="I16712" t="s">
        <v>2006</v>
      </c>
      <c r="J16712" t="s">
        <v>2033</v>
      </c>
      <c r="K16712" t="s">
        <v>2034</v>
      </c>
      <c r="L16712">
        <v>8</v>
      </c>
      <c r="M16712">
        <v>55</v>
      </c>
      <c r="N16712" s="43">
        <v>440</v>
      </c>
    </row>
    <row r="16713" ht="14.4" customHeight="1" hidden="1" spans="1:14" x14ac:dyDescent="0.25">
      <c r="A16713" s="106">
        <v>46176</v>
      </c>
      <c r="B16713">
        <v>13281</v>
      </c>
      <c r="C16713">
        <v>10170</v>
      </c>
      <c r="E16713">
        <v>224</v>
      </c>
      <c r="F16713" t="s">
        <v>12300</v>
      </c>
      <c r="G16713" t="s">
        <v>2063</v>
      </c>
      <c r="H16713" t="s">
        <v>2029</v>
      </c>
      <c r="I16713" t="s">
        <v>2006</v>
      </c>
      <c r="J16713" t="s">
        <v>2901</v>
      </c>
      <c r="K16713" t="s">
        <v>2902</v>
      </c>
      <c r="L16713">
        <v>2</v>
      </c>
      <c r="M16713">
        <v>696</v>
      </c>
      <c r="N16713" s="43">
        <v>1392</v>
      </c>
    </row>
    <row r="16714" ht="14.4" customHeight="1" hidden="1" spans="1:14" x14ac:dyDescent="0.25">
      <c r="A16714" s="106">
        <v>46176</v>
      </c>
      <c r="B16714">
        <v>13281</v>
      </c>
      <c r="C16714">
        <v>10170</v>
      </c>
      <c r="E16714">
        <v>224</v>
      </c>
      <c r="F16714" t="s">
        <v>12300</v>
      </c>
      <c r="G16714" t="s">
        <v>2063</v>
      </c>
      <c r="H16714" t="s">
        <v>2029</v>
      </c>
      <c r="I16714" t="s">
        <v>2006</v>
      </c>
      <c r="J16714" t="s">
        <v>2033</v>
      </c>
      <c r="K16714" t="s">
        <v>2034</v>
      </c>
      <c r="L16714">
        <v>2</v>
      </c>
      <c r="M16714">
        <v>55</v>
      </c>
      <c r="N16714" s="43">
        <v>110</v>
      </c>
    </row>
    <row r="16715" ht="14.4" customHeight="1" hidden="1" spans="1:14" x14ac:dyDescent="0.25">
      <c r="A16715" s="106">
        <v>46176</v>
      </c>
      <c r="B16715">
        <v>13288</v>
      </c>
      <c r="C16715">
        <v>10177</v>
      </c>
      <c r="E16715">
        <v>224</v>
      </c>
      <c r="F16715" t="s">
        <v>12301</v>
      </c>
      <c r="G16715" t="s">
        <v>2038</v>
      </c>
      <c r="H16715" t="s">
        <v>2029</v>
      </c>
      <c r="I16715" t="s">
        <v>2006</v>
      </c>
      <c r="J16715" t="s">
        <v>2901</v>
      </c>
      <c r="K16715" t="s">
        <v>2902</v>
      </c>
      <c r="L16715">
        <v>8</v>
      </c>
      <c r="M16715">
        <v>696</v>
      </c>
      <c r="N16715" s="43">
        <v>5568</v>
      </c>
    </row>
    <row r="16716" ht="14.4" customHeight="1" hidden="1" spans="1:14" x14ac:dyDescent="0.25">
      <c r="A16716" s="106">
        <v>46176</v>
      </c>
      <c r="B16716">
        <v>13288</v>
      </c>
      <c r="C16716">
        <v>10177</v>
      </c>
      <c r="E16716">
        <v>224</v>
      </c>
      <c r="F16716" t="s">
        <v>12301</v>
      </c>
      <c r="G16716" t="s">
        <v>2038</v>
      </c>
      <c r="H16716" t="s">
        <v>2029</v>
      </c>
      <c r="I16716" t="s">
        <v>2006</v>
      </c>
      <c r="J16716" t="s">
        <v>2033</v>
      </c>
      <c r="K16716" t="s">
        <v>2034</v>
      </c>
      <c r="L16716">
        <v>8</v>
      </c>
      <c r="M16716">
        <v>55</v>
      </c>
      <c r="N16716" s="43">
        <v>440</v>
      </c>
    </row>
    <row r="16717" ht="14.4" customHeight="1" hidden="1" spans="1:14" x14ac:dyDescent="0.25">
      <c r="A16717" s="106">
        <v>46176</v>
      </c>
      <c r="B16717">
        <v>13289</v>
      </c>
      <c r="C16717">
        <v>10178</v>
      </c>
      <c r="E16717">
        <v>224</v>
      </c>
      <c r="F16717" t="s">
        <v>12301</v>
      </c>
      <c r="G16717" t="s">
        <v>2038</v>
      </c>
      <c r="H16717" t="s">
        <v>2029</v>
      </c>
      <c r="I16717" t="s">
        <v>2006</v>
      </c>
      <c r="J16717" t="s">
        <v>2901</v>
      </c>
      <c r="K16717" t="s">
        <v>2902</v>
      </c>
      <c r="L16717">
        <v>2</v>
      </c>
      <c r="M16717">
        <v>696</v>
      </c>
      <c r="N16717" s="43">
        <v>1392</v>
      </c>
    </row>
    <row r="16718" ht="14.4" customHeight="1" hidden="1" spans="1:14" x14ac:dyDescent="0.25">
      <c r="A16718" s="106">
        <v>46176</v>
      </c>
      <c r="B16718">
        <v>13289</v>
      </c>
      <c r="C16718">
        <v>10178</v>
      </c>
      <c r="E16718">
        <v>224</v>
      </c>
      <c r="F16718" t="s">
        <v>12301</v>
      </c>
      <c r="G16718" t="s">
        <v>2038</v>
      </c>
      <c r="H16718" t="s">
        <v>2029</v>
      </c>
      <c r="I16718" t="s">
        <v>2006</v>
      </c>
      <c r="J16718" t="s">
        <v>2033</v>
      </c>
      <c r="K16718" t="s">
        <v>2034</v>
      </c>
      <c r="L16718">
        <v>2</v>
      </c>
      <c r="M16718">
        <v>55</v>
      </c>
      <c r="N16718" s="43">
        <v>110</v>
      </c>
    </row>
    <row r="16719" ht="14.4" customHeight="1" hidden="1" spans="1:14" x14ac:dyDescent="0.25">
      <c r="A16719" s="106">
        <v>46176</v>
      </c>
      <c r="B16719">
        <v>13292</v>
      </c>
      <c r="C16719">
        <v>10181</v>
      </c>
      <c r="E16719">
        <v>224</v>
      </c>
      <c r="F16719" t="s">
        <v>12302</v>
      </c>
      <c r="G16719" t="s">
        <v>2054</v>
      </c>
      <c r="H16719" t="s">
        <v>2029</v>
      </c>
      <c r="I16719" t="s">
        <v>2006</v>
      </c>
      <c r="J16719" t="s">
        <v>2901</v>
      </c>
      <c r="K16719" t="s">
        <v>2902</v>
      </c>
      <c r="L16719">
        <v>8</v>
      </c>
      <c r="M16719">
        <v>696</v>
      </c>
      <c r="N16719" s="43">
        <v>5568</v>
      </c>
    </row>
    <row r="16720" ht="14.4" customHeight="1" hidden="1" spans="1:14" x14ac:dyDescent="0.25">
      <c r="A16720" s="106">
        <v>46176</v>
      </c>
      <c r="B16720">
        <v>13292</v>
      </c>
      <c r="C16720">
        <v>10181</v>
      </c>
      <c r="E16720">
        <v>224</v>
      </c>
      <c r="F16720" t="s">
        <v>12302</v>
      </c>
      <c r="G16720" t="s">
        <v>2054</v>
      </c>
      <c r="H16720" t="s">
        <v>2029</v>
      </c>
      <c r="I16720" t="s">
        <v>2006</v>
      </c>
      <c r="J16720" t="s">
        <v>2033</v>
      </c>
      <c r="K16720" t="s">
        <v>2034</v>
      </c>
      <c r="L16720">
        <v>8</v>
      </c>
      <c r="M16720">
        <v>55</v>
      </c>
      <c r="N16720" s="43">
        <v>440</v>
      </c>
    </row>
    <row r="16721" ht="14.4" customHeight="1" hidden="1" spans="1:14" x14ac:dyDescent="0.25">
      <c r="A16721" s="106">
        <v>46176</v>
      </c>
      <c r="B16721">
        <v>13293</v>
      </c>
      <c r="C16721">
        <v>10182</v>
      </c>
      <c r="E16721">
        <v>224</v>
      </c>
      <c r="F16721" t="s">
        <v>12302</v>
      </c>
      <c r="G16721" t="s">
        <v>2054</v>
      </c>
      <c r="H16721" t="s">
        <v>2029</v>
      </c>
      <c r="I16721" t="s">
        <v>2006</v>
      </c>
      <c r="J16721" t="s">
        <v>2901</v>
      </c>
      <c r="K16721" t="s">
        <v>2902</v>
      </c>
      <c r="L16721">
        <v>2</v>
      </c>
      <c r="M16721">
        <v>696</v>
      </c>
      <c r="N16721" s="43">
        <v>1392</v>
      </c>
    </row>
    <row r="16722" ht="14.4" customHeight="1" hidden="1" spans="1:14" x14ac:dyDescent="0.25">
      <c r="A16722" s="106">
        <v>46176</v>
      </c>
      <c r="B16722">
        <v>13293</v>
      </c>
      <c r="C16722">
        <v>10182</v>
      </c>
      <c r="E16722">
        <v>224</v>
      </c>
      <c r="F16722" t="s">
        <v>12302</v>
      </c>
      <c r="G16722" t="s">
        <v>2054</v>
      </c>
      <c r="H16722" t="s">
        <v>2029</v>
      </c>
      <c r="I16722" t="s">
        <v>2006</v>
      </c>
      <c r="J16722" t="s">
        <v>2033</v>
      </c>
      <c r="K16722" t="s">
        <v>2034</v>
      </c>
      <c r="L16722">
        <v>2</v>
      </c>
      <c r="M16722">
        <v>55</v>
      </c>
      <c r="N16722" s="43">
        <v>110</v>
      </c>
    </row>
    <row r="16723" ht="14.4" customHeight="1" hidden="1" spans="1:14" x14ac:dyDescent="0.25">
      <c r="A16723" s="106">
        <v>46176</v>
      </c>
      <c r="B16723">
        <v>13298</v>
      </c>
      <c r="C16723">
        <v>10187</v>
      </c>
      <c r="E16723">
        <v>224</v>
      </c>
      <c r="F16723" t="s">
        <v>12303</v>
      </c>
      <c r="G16723" t="s">
        <v>2012</v>
      </c>
      <c r="H16723" t="s">
        <v>2029</v>
      </c>
      <c r="I16723" t="s">
        <v>2006</v>
      </c>
      <c r="J16723" t="s">
        <v>2901</v>
      </c>
      <c r="K16723" t="s">
        <v>2902</v>
      </c>
      <c r="L16723">
        <v>8</v>
      </c>
      <c r="M16723">
        <v>696</v>
      </c>
      <c r="N16723" s="43">
        <v>5568</v>
      </c>
    </row>
    <row r="16724" ht="14.4" customHeight="1" hidden="1" spans="1:14" x14ac:dyDescent="0.25">
      <c r="A16724" s="106">
        <v>46176</v>
      </c>
      <c r="B16724">
        <v>13298</v>
      </c>
      <c r="C16724">
        <v>10187</v>
      </c>
      <c r="E16724">
        <v>224</v>
      </c>
      <c r="F16724" t="s">
        <v>12303</v>
      </c>
      <c r="G16724" t="s">
        <v>2012</v>
      </c>
      <c r="H16724" t="s">
        <v>2029</v>
      </c>
      <c r="I16724" t="s">
        <v>2006</v>
      </c>
      <c r="J16724" t="s">
        <v>2033</v>
      </c>
      <c r="K16724" t="s">
        <v>2034</v>
      </c>
      <c r="L16724">
        <v>8</v>
      </c>
      <c r="M16724">
        <v>55</v>
      </c>
      <c r="N16724" s="43">
        <v>440</v>
      </c>
    </row>
    <row r="16725" ht="14.4" customHeight="1" hidden="1" spans="1:14" x14ac:dyDescent="0.25">
      <c r="A16725" s="106">
        <v>46176</v>
      </c>
      <c r="B16725">
        <v>13299</v>
      </c>
      <c r="C16725">
        <v>10188</v>
      </c>
      <c r="E16725">
        <v>224</v>
      </c>
      <c r="F16725" t="s">
        <v>12303</v>
      </c>
      <c r="G16725" t="s">
        <v>2012</v>
      </c>
      <c r="H16725" t="s">
        <v>2029</v>
      </c>
      <c r="I16725" t="s">
        <v>2006</v>
      </c>
      <c r="J16725" t="s">
        <v>2901</v>
      </c>
      <c r="K16725" t="s">
        <v>2902</v>
      </c>
      <c r="L16725">
        <v>2</v>
      </c>
      <c r="M16725">
        <v>696</v>
      </c>
      <c r="N16725" s="43">
        <v>1392</v>
      </c>
    </row>
    <row r="16726" ht="14.4" customHeight="1" hidden="1" spans="1:14" x14ac:dyDescent="0.25">
      <c r="A16726" s="106">
        <v>46176</v>
      </c>
      <c r="B16726">
        <v>13299</v>
      </c>
      <c r="C16726">
        <v>10188</v>
      </c>
      <c r="E16726">
        <v>224</v>
      </c>
      <c r="F16726" t="s">
        <v>12303</v>
      </c>
      <c r="G16726" t="s">
        <v>2012</v>
      </c>
      <c r="H16726" t="s">
        <v>2029</v>
      </c>
      <c r="I16726" t="s">
        <v>2006</v>
      </c>
      <c r="J16726" t="s">
        <v>2033</v>
      </c>
      <c r="K16726" t="s">
        <v>2034</v>
      </c>
      <c r="L16726">
        <v>2</v>
      </c>
      <c r="M16726">
        <v>55</v>
      </c>
      <c r="N16726" s="43">
        <v>110</v>
      </c>
    </row>
    <row r="16727" ht="14.4" customHeight="1" hidden="1" spans="1:14" x14ac:dyDescent="0.25">
      <c r="A16727" s="106">
        <v>46176</v>
      </c>
      <c r="B16727">
        <v>13307</v>
      </c>
      <c r="C16727">
        <v>10196</v>
      </c>
      <c r="E16727">
        <v>224</v>
      </c>
      <c r="F16727" t="s">
        <v>12304</v>
      </c>
      <c r="G16727" t="s">
        <v>2036</v>
      </c>
      <c r="H16727" t="s">
        <v>2029</v>
      </c>
      <c r="I16727" t="s">
        <v>2006</v>
      </c>
      <c r="J16727" t="s">
        <v>2033</v>
      </c>
      <c r="K16727" t="s">
        <v>2034</v>
      </c>
      <c r="L16727">
        <v>8</v>
      </c>
      <c r="M16727">
        <v>55</v>
      </c>
      <c r="N16727" s="43">
        <v>440</v>
      </c>
    </row>
    <row r="16728" ht="14.4" customHeight="1" hidden="1" spans="1:14" x14ac:dyDescent="0.25">
      <c r="A16728" s="106">
        <v>46176</v>
      </c>
      <c r="B16728">
        <v>13307</v>
      </c>
      <c r="C16728">
        <v>10196</v>
      </c>
      <c r="E16728">
        <v>224</v>
      </c>
      <c r="F16728" t="s">
        <v>12304</v>
      </c>
      <c r="G16728" t="s">
        <v>2036</v>
      </c>
      <c r="H16728" t="s">
        <v>2029</v>
      </c>
      <c r="I16728" t="s">
        <v>2006</v>
      </c>
      <c r="J16728" t="s">
        <v>2901</v>
      </c>
      <c r="K16728" t="s">
        <v>2902</v>
      </c>
      <c r="L16728">
        <v>8</v>
      </c>
      <c r="M16728">
        <v>696</v>
      </c>
      <c r="N16728" s="43">
        <v>5568</v>
      </c>
    </row>
    <row r="16729" ht="14.4" customHeight="1" hidden="1" spans="1:14" x14ac:dyDescent="0.25">
      <c r="A16729" s="106">
        <v>46176</v>
      </c>
      <c r="B16729">
        <v>13308</v>
      </c>
      <c r="C16729">
        <v>10197</v>
      </c>
      <c r="E16729">
        <v>224</v>
      </c>
      <c r="F16729" t="s">
        <v>12304</v>
      </c>
      <c r="G16729" t="s">
        <v>2036</v>
      </c>
      <c r="H16729" t="s">
        <v>2029</v>
      </c>
      <c r="I16729" t="s">
        <v>2006</v>
      </c>
      <c r="J16729" t="s">
        <v>2033</v>
      </c>
      <c r="K16729" t="s">
        <v>2034</v>
      </c>
      <c r="L16729">
        <v>2</v>
      </c>
      <c r="M16729">
        <v>55</v>
      </c>
      <c r="N16729" s="43">
        <v>110</v>
      </c>
    </row>
    <row r="16730" ht="14.4" customHeight="1" hidden="1" spans="1:14" x14ac:dyDescent="0.25">
      <c r="A16730" s="106">
        <v>46176</v>
      </c>
      <c r="B16730">
        <v>13308</v>
      </c>
      <c r="C16730">
        <v>10197</v>
      </c>
      <c r="E16730">
        <v>224</v>
      </c>
      <c r="F16730" t="s">
        <v>12304</v>
      </c>
      <c r="G16730" t="s">
        <v>2036</v>
      </c>
      <c r="H16730" t="s">
        <v>2029</v>
      </c>
      <c r="I16730" t="s">
        <v>2006</v>
      </c>
      <c r="J16730" t="s">
        <v>2901</v>
      </c>
      <c r="K16730" t="s">
        <v>2902</v>
      </c>
      <c r="L16730">
        <v>2</v>
      </c>
      <c r="M16730">
        <v>696</v>
      </c>
      <c r="N16730" s="43">
        <v>1392</v>
      </c>
    </row>
    <row r="16731" ht="14.4" customHeight="1" hidden="1" spans="1:14" x14ac:dyDescent="0.25">
      <c r="A16731" s="106">
        <v>46176</v>
      </c>
      <c r="B16731">
        <v>13313</v>
      </c>
      <c r="C16731">
        <v>10202</v>
      </c>
      <c r="E16731">
        <v>224</v>
      </c>
      <c r="F16731" t="s">
        <v>12305</v>
      </c>
      <c r="G16731" t="s">
        <v>2017</v>
      </c>
      <c r="H16731" t="s">
        <v>2029</v>
      </c>
      <c r="I16731" t="s">
        <v>2006</v>
      </c>
      <c r="J16731" t="s">
        <v>2901</v>
      </c>
      <c r="K16731" t="s">
        <v>2902</v>
      </c>
      <c r="L16731">
        <v>5</v>
      </c>
      <c r="M16731">
        <v>696</v>
      </c>
      <c r="N16731" s="43">
        <v>3480</v>
      </c>
    </row>
    <row r="16732" ht="14.4" customHeight="1" hidden="1" spans="1:14" x14ac:dyDescent="0.25">
      <c r="A16732" s="106">
        <v>46176</v>
      </c>
      <c r="B16732">
        <v>13313</v>
      </c>
      <c r="C16732">
        <v>10202</v>
      </c>
      <c r="E16732">
        <v>224</v>
      </c>
      <c r="F16732" t="s">
        <v>12305</v>
      </c>
      <c r="G16732" t="s">
        <v>2017</v>
      </c>
      <c r="H16732" t="s">
        <v>2029</v>
      </c>
      <c r="I16732" t="s">
        <v>2006</v>
      </c>
      <c r="J16732" t="s">
        <v>2033</v>
      </c>
      <c r="K16732" t="s">
        <v>2034</v>
      </c>
      <c r="L16732">
        <v>5</v>
      </c>
      <c r="M16732">
        <v>55</v>
      </c>
      <c r="N16732" s="43">
        <v>275</v>
      </c>
    </row>
    <row r="16733" ht="14.4" customHeight="1" hidden="1" spans="1:14" x14ac:dyDescent="0.25">
      <c r="A16733" s="106">
        <v>46176</v>
      </c>
      <c r="B16733">
        <v>13314</v>
      </c>
      <c r="C16733">
        <v>10203</v>
      </c>
      <c r="E16733">
        <v>224</v>
      </c>
      <c r="F16733" t="s">
        <v>12306</v>
      </c>
      <c r="G16733" t="s">
        <v>2095</v>
      </c>
      <c r="H16733" t="s">
        <v>2029</v>
      </c>
      <c r="I16733" t="s">
        <v>2006</v>
      </c>
      <c r="J16733" t="s">
        <v>2901</v>
      </c>
      <c r="K16733" t="s">
        <v>2902</v>
      </c>
      <c r="L16733">
        <v>4.5</v>
      </c>
      <c r="M16733">
        <v>696</v>
      </c>
      <c r="N16733" s="43">
        <v>3132</v>
      </c>
    </row>
    <row r="16734" ht="14.4" customHeight="1" hidden="1" spans="1:14" x14ac:dyDescent="0.25">
      <c r="A16734" s="106">
        <v>46176</v>
      </c>
      <c r="B16734">
        <v>13314</v>
      </c>
      <c r="C16734">
        <v>10203</v>
      </c>
      <c r="E16734">
        <v>224</v>
      </c>
      <c r="F16734" t="s">
        <v>12306</v>
      </c>
      <c r="G16734" t="s">
        <v>2095</v>
      </c>
      <c r="H16734" t="s">
        <v>2029</v>
      </c>
      <c r="I16734" t="s">
        <v>2006</v>
      </c>
      <c r="J16734" t="s">
        <v>2033</v>
      </c>
      <c r="K16734" t="s">
        <v>2034</v>
      </c>
      <c r="L16734">
        <v>4.5</v>
      </c>
      <c r="M16734">
        <v>55</v>
      </c>
      <c r="N16734" s="43">
        <v>247.5</v>
      </c>
    </row>
    <row r="16735" ht="14.4" customHeight="1" hidden="1" spans="1:14" x14ac:dyDescent="0.25">
      <c r="A16735" s="106">
        <v>46198</v>
      </c>
      <c r="B16735">
        <v>14481</v>
      </c>
      <c r="C16735">
        <v>11368</v>
      </c>
      <c r="E16735">
        <v>224</v>
      </c>
      <c r="F16735" t="s">
        <v>12307</v>
      </c>
      <c r="G16735" t="s">
        <v>2036</v>
      </c>
      <c r="I16735" t="s">
        <v>2006</v>
      </c>
      <c r="J16735" t="s">
        <v>12198</v>
      </c>
      <c r="K16735" t="s">
        <v>12199</v>
      </c>
      <c r="L16735">
        <v>8</v>
      </c>
      <c r="M16735">
        <v>696</v>
      </c>
      <c r="N16735" s="43">
        <v>5568</v>
      </c>
    </row>
    <row r="16736" ht="14.4" customHeight="1" hidden="1" spans="1:14" x14ac:dyDescent="0.25">
      <c r="A16736" s="106">
        <v>46198</v>
      </c>
      <c r="B16736">
        <v>14482</v>
      </c>
      <c r="C16736">
        <v>11369</v>
      </c>
      <c r="E16736">
        <v>224</v>
      </c>
      <c r="F16736" t="s">
        <v>12307</v>
      </c>
      <c r="G16736" t="s">
        <v>2036</v>
      </c>
      <c r="I16736" t="s">
        <v>2006</v>
      </c>
      <c r="J16736" t="s">
        <v>12198</v>
      </c>
      <c r="K16736" t="s">
        <v>12199</v>
      </c>
      <c r="L16736">
        <v>2</v>
      </c>
      <c r="M16736">
        <v>696</v>
      </c>
      <c r="N16736" s="43">
        <v>1392</v>
      </c>
    </row>
    <row r="16737" ht="14.4" customHeight="1" hidden="1" spans="1:14" x14ac:dyDescent="0.25">
      <c r="A16737" s="106">
        <v>46198</v>
      </c>
      <c r="B16737">
        <v>14485</v>
      </c>
      <c r="C16737">
        <v>11372</v>
      </c>
      <c r="E16737">
        <v>224</v>
      </c>
      <c r="F16737" t="s">
        <v>12308</v>
      </c>
      <c r="G16737" t="s">
        <v>2021</v>
      </c>
      <c r="I16737" t="s">
        <v>2006</v>
      </c>
      <c r="J16737" t="s">
        <v>12198</v>
      </c>
      <c r="K16737" t="s">
        <v>12199</v>
      </c>
      <c r="L16737">
        <v>8</v>
      </c>
      <c r="M16737">
        <v>696</v>
      </c>
      <c r="N16737" s="43">
        <v>5568</v>
      </c>
    </row>
    <row r="16738" ht="14.4" customHeight="1" hidden="1" spans="1:14" x14ac:dyDescent="0.25">
      <c r="A16738" s="106">
        <v>46198</v>
      </c>
      <c r="B16738">
        <v>14486</v>
      </c>
      <c r="C16738">
        <v>11373</v>
      </c>
      <c r="E16738">
        <v>224</v>
      </c>
      <c r="F16738" t="s">
        <v>12308</v>
      </c>
      <c r="G16738" t="s">
        <v>2021</v>
      </c>
      <c r="I16738" t="s">
        <v>2006</v>
      </c>
      <c r="J16738" t="s">
        <v>12198</v>
      </c>
      <c r="K16738" t="s">
        <v>12199</v>
      </c>
      <c r="L16738">
        <v>2</v>
      </c>
      <c r="M16738">
        <v>696</v>
      </c>
      <c r="N16738" s="43">
        <v>1392</v>
      </c>
    </row>
    <row r="16739" ht="14.4" customHeight="1" hidden="1" spans="1:14" x14ac:dyDescent="0.25">
      <c r="A16739" s="106">
        <v>46198</v>
      </c>
      <c r="B16739">
        <v>14487</v>
      </c>
      <c r="C16739">
        <v>11374</v>
      </c>
      <c r="E16739">
        <v>224</v>
      </c>
      <c r="F16739" t="s">
        <v>12309</v>
      </c>
      <c r="G16739" t="s">
        <v>2038</v>
      </c>
      <c r="I16739" t="s">
        <v>2006</v>
      </c>
      <c r="J16739" t="s">
        <v>12198</v>
      </c>
      <c r="K16739" t="s">
        <v>12199</v>
      </c>
      <c r="L16739">
        <v>8</v>
      </c>
      <c r="M16739">
        <v>696</v>
      </c>
      <c r="N16739" s="43">
        <v>5568</v>
      </c>
    </row>
    <row r="16740" ht="14.4" customHeight="1" hidden="1" spans="1:14" x14ac:dyDescent="0.25">
      <c r="A16740" s="106">
        <v>46198</v>
      </c>
      <c r="B16740">
        <v>14488</v>
      </c>
      <c r="C16740">
        <v>11375</v>
      </c>
      <c r="E16740">
        <v>224</v>
      </c>
      <c r="F16740" t="s">
        <v>12309</v>
      </c>
      <c r="G16740" t="s">
        <v>2038</v>
      </c>
      <c r="I16740" t="s">
        <v>2006</v>
      </c>
      <c r="J16740" t="s">
        <v>12198</v>
      </c>
      <c r="K16740" t="s">
        <v>12199</v>
      </c>
      <c r="L16740">
        <v>2</v>
      </c>
      <c r="M16740">
        <v>696</v>
      </c>
      <c r="N16740" s="43">
        <v>1392</v>
      </c>
    </row>
    <row r="16741" ht="14.4" customHeight="1" hidden="1" spans="1:14" x14ac:dyDescent="0.25">
      <c r="A16741" s="106">
        <v>46198</v>
      </c>
      <c r="B16741">
        <v>14498</v>
      </c>
      <c r="C16741">
        <v>11385</v>
      </c>
      <c r="E16741">
        <v>224</v>
      </c>
      <c r="F16741" t="s">
        <v>12310</v>
      </c>
      <c r="G16741" t="s">
        <v>2012</v>
      </c>
      <c r="I16741" t="s">
        <v>2006</v>
      </c>
      <c r="J16741" t="s">
        <v>12198</v>
      </c>
      <c r="K16741" t="s">
        <v>12199</v>
      </c>
      <c r="L16741">
        <v>8</v>
      </c>
      <c r="M16741">
        <v>696</v>
      </c>
      <c r="N16741" s="43">
        <v>5568</v>
      </c>
    </row>
    <row r="16742" ht="14.4" customHeight="1" hidden="1" spans="1:14" x14ac:dyDescent="0.25">
      <c r="A16742" s="106">
        <v>46198</v>
      </c>
      <c r="B16742">
        <v>14499</v>
      </c>
      <c r="C16742">
        <v>11386</v>
      </c>
      <c r="E16742">
        <v>224</v>
      </c>
      <c r="F16742" t="s">
        <v>12310</v>
      </c>
      <c r="G16742" t="s">
        <v>2012</v>
      </c>
      <c r="I16742" t="s">
        <v>2006</v>
      </c>
      <c r="J16742" t="s">
        <v>12198</v>
      </c>
      <c r="K16742" t="s">
        <v>12199</v>
      </c>
      <c r="L16742">
        <v>2</v>
      </c>
      <c r="M16742">
        <v>696</v>
      </c>
      <c r="N16742" s="43">
        <v>1392</v>
      </c>
    </row>
    <row r="16743" ht="14.4" customHeight="1" hidden="1" spans="1:14" x14ac:dyDescent="0.25">
      <c r="A16743" s="106">
        <v>46198</v>
      </c>
      <c r="B16743">
        <v>14502</v>
      </c>
      <c r="C16743">
        <v>11389</v>
      </c>
      <c r="E16743">
        <v>224</v>
      </c>
      <c r="F16743" t="s">
        <v>12311</v>
      </c>
      <c r="G16743" t="s">
        <v>2054</v>
      </c>
      <c r="I16743" t="s">
        <v>2006</v>
      </c>
      <c r="J16743" t="s">
        <v>12198</v>
      </c>
      <c r="K16743" t="s">
        <v>12199</v>
      </c>
      <c r="L16743">
        <v>8</v>
      </c>
      <c r="M16743">
        <v>696</v>
      </c>
      <c r="N16743" s="43">
        <v>5568</v>
      </c>
    </row>
    <row r="16744" ht="14.4" customHeight="1" hidden="1" spans="1:14" x14ac:dyDescent="0.25">
      <c r="A16744" s="106">
        <v>46198</v>
      </c>
      <c r="B16744">
        <v>14503</v>
      </c>
      <c r="C16744">
        <v>11390</v>
      </c>
      <c r="E16744">
        <v>224</v>
      </c>
      <c r="F16744" t="s">
        <v>12311</v>
      </c>
      <c r="G16744" t="s">
        <v>2054</v>
      </c>
      <c r="I16744" t="s">
        <v>2006</v>
      </c>
      <c r="J16744" t="s">
        <v>12198</v>
      </c>
      <c r="K16744" t="s">
        <v>12199</v>
      </c>
      <c r="L16744">
        <v>2</v>
      </c>
      <c r="M16744">
        <v>696</v>
      </c>
      <c r="N16744" s="43">
        <v>1392</v>
      </c>
    </row>
    <row r="16745" ht="14.4" customHeight="1" hidden="1" spans="1:14" x14ac:dyDescent="0.25">
      <c r="A16745" s="106">
        <v>46198</v>
      </c>
      <c r="B16745">
        <v>14515</v>
      </c>
      <c r="C16745">
        <v>11402</v>
      </c>
      <c r="E16745">
        <v>224</v>
      </c>
      <c r="F16745" t="s">
        <v>12312</v>
      </c>
      <c r="G16745" t="s">
        <v>2038</v>
      </c>
      <c r="I16745" t="s">
        <v>2006</v>
      </c>
      <c r="J16745" t="s">
        <v>12198</v>
      </c>
      <c r="K16745" t="s">
        <v>12199</v>
      </c>
      <c r="L16745">
        <v>5</v>
      </c>
      <c r="M16745">
        <v>696</v>
      </c>
      <c r="N16745" s="43">
        <v>3480</v>
      </c>
    </row>
    <row r="16746" ht="14.4" customHeight="1" hidden="1" spans="1:14" x14ac:dyDescent="0.25">
      <c r="A16746" s="106">
        <v>46198</v>
      </c>
      <c r="B16746">
        <v>14518</v>
      </c>
      <c r="C16746">
        <v>11405</v>
      </c>
      <c r="E16746">
        <v>224</v>
      </c>
      <c r="F16746" t="s">
        <v>12313</v>
      </c>
      <c r="G16746" t="s">
        <v>2025</v>
      </c>
      <c r="I16746" t="s">
        <v>2006</v>
      </c>
      <c r="J16746" t="s">
        <v>2901</v>
      </c>
      <c r="K16746" t="s">
        <v>2902</v>
      </c>
      <c r="L16746">
        <v>3</v>
      </c>
      <c r="M16746">
        <v>696</v>
      </c>
      <c r="N16746" s="43">
        <v>2088</v>
      </c>
    </row>
    <row r="16747" ht="14.4" customHeight="1" hidden="1" spans="1:14" x14ac:dyDescent="0.25">
      <c r="A16747" s="106">
        <v>46199</v>
      </c>
      <c r="B16747">
        <v>14563</v>
      </c>
      <c r="C16747">
        <v>11450</v>
      </c>
      <c r="E16747">
        <v>224</v>
      </c>
      <c r="F16747" t="s">
        <v>12314</v>
      </c>
      <c r="G16747" t="s">
        <v>2114</v>
      </c>
      <c r="H16747" t="s">
        <v>2029</v>
      </c>
      <c r="I16747" t="s">
        <v>2006</v>
      </c>
      <c r="J16747" t="s">
        <v>2901</v>
      </c>
      <c r="K16747" t="s">
        <v>2902</v>
      </c>
      <c r="L16747">
        <v>5</v>
      </c>
      <c r="M16747">
        <v>696</v>
      </c>
      <c r="N16747" s="43">
        <v>3480</v>
      </c>
    </row>
    <row r="16748" ht="14.4" customHeight="1" hidden="1" spans="1:14" x14ac:dyDescent="0.25">
      <c r="A16748" s="106">
        <v>46199</v>
      </c>
      <c r="B16748">
        <v>14563</v>
      </c>
      <c r="C16748">
        <v>11450</v>
      </c>
      <c r="E16748">
        <v>224</v>
      </c>
      <c r="F16748" t="s">
        <v>12314</v>
      </c>
      <c r="G16748" t="s">
        <v>2114</v>
      </c>
      <c r="H16748" t="s">
        <v>2029</v>
      </c>
      <c r="I16748" t="s">
        <v>2006</v>
      </c>
      <c r="J16748" t="s">
        <v>2033</v>
      </c>
      <c r="K16748" t="s">
        <v>2034</v>
      </c>
      <c r="L16748">
        <v>1</v>
      </c>
      <c r="M16748">
        <v>2000</v>
      </c>
      <c r="N16748" s="43">
        <v>2000</v>
      </c>
    </row>
    <row r="16749" ht="14.4" customHeight="1" hidden="1" spans="1:14" x14ac:dyDescent="0.25">
      <c r="A16749" s="106">
        <v>46199</v>
      </c>
      <c r="B16749">
        <v>14564</v>
      </c>
      <c r="C16749">
        <v>11451</v>
      </c>
      <c r="E16749">
        <v>224</v>
      </c>
      <c r="F16749" t="s">
        <v>12314</v>
      </c>
      <c r="G16749" t="s">
        <v>2114</v>
      </c>
      <c r="H16749" t="s">
        <v>2029</v>
      </c>
      <c r="I16749" t="s">
        <v>2006</v>
      </c>
      <c r="J16749" t="s">
        <v>2901</v>
      </c>
      <c r="K16749" t="s">
        <v>2902</v>
      </c>
      <c r="L16749">
        <v>3</v>
      </c>
      <c r="M16749">
        <v>696</v>
      </c>
      <c r="N16749" s="43">
        <v>2088</v>
      </c>
    </row>
    <row r="16750" ht="14.4" customHeight="1" hidden="1" spans="1:14" x14ac:dyDescent="0.25">
      <c r="A16750" s="106">
        <v>46199</v>
      </c>
      <c r="B16750">
        <v>14567</v>
      </c>
      <c r="C16750">
        <v>11455</v>
      </c>
      <c r="E16750">
        <v>224</v>
      </c>
      <c r="F16750" t="s">
        <v>12315</v>
      </c>
      <c r="G16750" t="s">
        <v>2095</v>
      </c>
      <c r="H16750" t="s">
        <v>2029</v>
      </c>
      <c r="I16750" t="s">
        <v>2006</v>
      </c>
      <c r="J16750" t="s">
        <v>2901</v>
      </c>
      <c r="K16750" t="s">
        <v>2902</v>
      </c>
      <c r="L16750">
        <v>5</v>
      </c>
      <c r="M16750">
        <v>696</v>
      </c>
      <c r="N16750" s="43">
        <v>3480</v>
      </c>
    </row>
    <row r="16751" ht="14.4" customHeight="1" hidden="1" spans="1:14" x14ac:dyDescent="0.25">
      <c r="A16751" s="106">
        <v>46199</v>
      </c>
      <c r="B16751">
        <v>14568</v>
      </c>
      <c r="C16751">
        <v>11454</v>
      </c>
      <c r="E16751">
        <v>224</v>
      </c>
      <c r="F16751" t="s">
        <v>12315</v>
      </c>
      <c r="G16751" t="s">
        <v>2095</v>
      </c>
      <c r="H16751" t="s">
        <v>2029</v>
      </c>
      <c r="I16751" t="s">
        <v>2006</v>
      </c>
      <c r="J16751" t="s">
        <v>2901</v>
      </c>
      <c r="K16751" t="s">
        <v>2902</v>
      </c>
      <c r="L16751">
        <v>3</v>
      </c>
      <c r="M16751">
        <v>696</v>
      </c>
      <c r="N16751" s="43">
        <v>2088</v>
      </c>
    </row>
    <row r="16752" ht="14.4" customHeight="1" hidden="1" spans="1:14" x14ac:dyDescent="0.25">
      <c r="A16752" s="106">
        <v>46199</v>
      </c>
      <c r="B16752">
        <v>14569</v>
      </c>
      <c r="C16752">
        <v>11456</v>
      </c>
      <c r="E16752">
        <v>224</v>
      </c>
      <c r="F16752" t="s">
        <v>12316</v>
      </c>
      <c r="G16752" t="s">
        <v>2223</v>
      </c>
      <c r="H16752" t="s">
        <v>2029</v>
      </c>
      <c r="I16752" t="s">
        <v>2006</v>
      </c>
      <c r="J16752" t="s">
        <v>2901</v>
      </c>
      <c r="K16752" t="s">
        <v>2902</v>
      </c>
      <c r="L16752">
        <v>5</v>
      </c>
      <c r="M16752">
        <v>696</v>
      </c>
      <c r="N16752" s="43">
        <v>3480</v>
      </c>
    </row>
    <row r="16753" ht="14.4" customHeight="1" hidden="1" spans="1:14" x14ac:dyDescent="0.25">
      <c r="A16753" s="106">
        <v>46199</v>
      </c>
      <c r="B16753">
        <v>14570</v>
      </c>
      <c r="C16753">
        <v>11457</v>
      </c>
      <c r="E16753">
        <v>224</v>
      </c>
      <c r="F16753" t="s">
        <v>12316</v>
      </c>
      <c r="G16753" t="s">
        <v>2223</v>
      </c>
      <c r="H16753" t="s">
        <v>2029</v>
      </c>
      <c r="I16753" t="s">
        <v>2006</v>
      </c>
      <c r="J16753" t="s">
        <v>2901</v>
      </c>
      <c r="K16753" t="s">
        <v>2902</v>
      </c>
      <c r="L16753">
        <v>3</v>
      </c>
      <c r="M16753">
        <v>696</v>
      </c>
      <c r="N16753" s="43">
        <v>2088</v>
      </c>
    </row>
    <row r="16754" ht="14.4" customHeight="1" hidden="1" spans="1:14" x14ac:dyDescent="0.25">
      <c r="A16754" s="106">
        <v>46199</v>
      </c>
      <c r="B16754">
        <v>14571</v>
      </c>
      <c r="C16754">
        <v>11458</v>
      </c>
      <c r="E16754">
        <v>224</v>
      </c>
      <c r="F16754" t="s">
        <v>12317</v>
      </c>
      <c r="G16754" t="s">
        <v>2025</v>
      </c>
      <c r="H16754" t="s">
        <v>2029</v>
      </c>
      <c r="I16754" t="s">
        <v>2006</v>
      </c>
      <c r="J16754" t="s">
        <v>2901</v>
      </c>
      <c r="K16754" t="s">
        <v>2902</v>
      </c>
      <c r="L16754">
        <v>5</v>
      </c>
      <c r="M16754">
        <v>696</v>
      </c>
      <c r="N16754" s="43">
        <v>3480</v>
      </c>
    </row>
    <row r="16755" ht="14.4" customHeight="1" hidden="1" spans="1:14" x14ac:dyDescent="0.25">
      <c r="A16755" s="106">
        <v>46199</v>
      </c>
      <c r="B16755">
        <v>14572</v>
      </c>
      <c r="C16755">
        <v>11459</v>
      </c>
      <c r="E16755">
        <v>224</v>
      </c>
      <c r="F16755" t="s">
        <v>12317</v>
      </c>
      <c r="G16755" t="s">
        <v>2025</v>
      </c>
      <c r="H16755" t="s">
        <v>2029</v>
      </c>
      <c r="I16755" t="s">
        <v>2006</v>
      </c>
      <c r="J16755" t="s">
        <v>2901</v>
      </c>
      <c r="K16755" t="s">
        <v>2902</v>
      </c>
      <c r="L16755">
        <v>3</v>
      </c>
      <c r="M16755">
        <v>696</v>
      </c>
      <c r="N16755" s="43">
        <v>2088</v>
      </c>
    </row>
    <row r="16756" ht="14.4" customHeight="1" hidden="1" spans="1:14" x14ac:dyDescent="0.25">
      <c r="A16756" s="106">
        <v>46199</v>
      </c>
      <c r="B16756">
        <v>14573</v>
      </c>
      <c r="C16756">
        <v>11460</v>
      </c>
      <c r="E16756">
        <v>224</v>
      </c>
      <c r="F16756" t="s">
        <v>12318</v>
      </c>
      <c r="G16756" t="s">
        <v>2127</v>
      </c>
      <c r="H16756" t="s">
        <v>2029</v>
      </c>
      <c r="I16756" t="s">
        <v>2006</v>
      </c>
      <c r="J16756" t="s">
        <v>2901</v>
      </c>
      <c r="K16756" t="s">
        <v>2902</v>
      </c>
      <c r="L16756">
        <v>5</v>
      </c>
      <c r="M16756">
        <v>696</v>
      </c>
      <c r="N16756" s="43">
        <v>3480</v>
      </c>
    </row>
    <row r="16757" ht="14.4" customHeight="1" hidden="1" spans="1:14" x14ac:dyDescent="0.25">
      <c r="A16757" s="106">
        <v>46199</v>
      </c>
      <c r="B16757">
        <v>14574</v>
      </c>
      <c r="C16757">
        <v>11461</v>
      </c>
      <c r="E16757">
        <v>224</v>
      </c>
      <c r="F16757" t="s">
        <v>12318</v>
      </c>
      <c r="G16757" t="s">
        <v>2127</v>
      </c>
      <c r="H16757" t="s">
        <v>2029</v>
      </c>
      <c r="I16757" t="s">
        <v>2006</v>
      </c>
      <c r="J16757" t="s">
        <v>2901</v>
      </c>
      <c r="K16757" t="s">
        <v>2902</v>
      </c>
      <c r="L16757">
        <v>3</v>
      </c>
      <c r="M16757">
        <v>696</v>
      </c>
      <c r="N16757" s="43">
        <v>2088</v>
      </c>
    </row>
    <row r="16758" ht="14.4" customHeight="1" hidden="1" spans="1:14" x14ac:dyDescent="0.25">
      <c r="A16758" s="106">
        <v>46199</v>
      </c>
      <c r="B16758">
        <v>14581</v>
      </c>
      <c r="C16758">
        <v>11468</v>
      </c>
      <c r="E16758">
        <v>224</v>
      </c>
      <c r="F16758" t="s">
        <v>12319</v>
      </c>
      <c r="G16758" t="s">
        <v>2027</v>
      </c>
      <c r="H16758" t="s">
        <v>2029</v>
      </c>
      <c r="I16758" t="s">
        <v>2006</v>
      </c>
      <c r="J16758" t="s">
        <v>2901</v>
      </c>
      <c r="K16758" t="s">
        <v>2902</v>
      </c>
      <c r="L16758">
        <v>5</v>
      </c>
      <c r="M16758">
        <v>696</v>
      </c>
      <c r="N16758" s="43">
        <v>3480</v>
      </c>
    </row>
    <row r="16759" ht="14.4" customHeight="1" hidden="1" spans="1:14" x14ac:dyDescent="0.25">
      <c r="A16759" s="106">
        <v>46199</v>
      </c>
      <c r="B16759">
        <v>14581</v>
      </c>
      <c r="C16759">
        <v>11468</v>
      </c>
      <c r="E16759">
        <v>224</v>
      </c>
      <c r="F16759" t="s">
        <v>12319</v>
      </c>
      <c r="G16759" t="s">
        <v>2027</v>
      </c>
      <c r="H16759" t="s">
        <v>2029</v>
      </c>
      <c r="I16759" t="s">
        <v>2006</v>
      </c>
      <c r="J16759" t="s">
        <v>2033</v>
      </c>
      <c r="K16759" t="s">
        <v>2034</v>
      </c>
      <c r="L16759">
        <v>5</v>
      </c>
      <c r="M16759">
        <v>55</v>
      </c>
      <c r="N16759" s="43">
        <v>275</v>
      </c>
    </row>
    <row r="16760" ht="14.4" customHeight="1" hidden="1" spans="1:14" x14ac:dyDescent="0.25">
      <c r="A16760" s="106">
        <v>46199</v>
      </c>
      <c r="B16760">
        <v>14582</v>
      </c>
      <c r="C16760">
        <v>11469</v>
      </c>
      <c r="E16760">
        <v>224</v>
      </c>
      <c r="F16760" t="s">
        <v>12319</v>
      </c>
      <c r="G16760" t="s">
        <v>2027</v>
      </c>
      <c r="H16760" t="s">
        <v>2029</v>
      </c>
      <c r="I16760" t="s">
        <v>2006</v>
      </c>
      <c r="J16760" t="s">
        <v>2033</v>
      </c>
      <c r="K16760" t="s">
        <v>2034</v>
      </c>
      <c r="L16760">
        <v>3</v>
      </c>
      <c r="M16760">
        <v>55</v>
      </c>
      <c r="N16760" s="43">
        <v>165</v>
      </c>
    </row>
    <row r="16761" ht="14.4" customHeight="1" hidden="1" spans="1:14" x14ac:dyDescent="0.25">
      <c r="A16761" s="106">
        <v>46199</v>
      </c>
      <c r="B16761">
        <v>14582</v>
      </c>
      <c r="C16761">
        <v>11469</v>
      </c>
      <c r="E16761">
        <v>224</v>
      </c>
      <c r="F16761" t="s">
        <v>12319</v>
      </c>
      <c r="G16761" t="s">
        <v>2027</v>
      </c>
      <c r="H16761" t="s">
        <v>2029</v>
      </c>
      <c r="I16761" t="s">
        <v>2006</v>
      </c>
      <c r="J16761" t="s">
        <v>2901</v>
      </c>
      <c r="K16761" t="s">
        <v>2902</v>
      </c>
      <c r="L16761">
        <v>3</v>
      </c>
      <c r="M16761">
        <v>696</v>
      </c>
      <c r="N16761" s="43">
        <v>2088</v>
      </c>
    </row>
    <row r="16762" ht="14.4" customHeight="1" hidden="1" spans="1:14" x14ac:dyDescent="0.25">
      <c r="A16762" s="106">
        <v>46199</v>
      </c>
      <c r="B16762">
        <v>14592</v>
      </c>
      <c r="C16762">
        <v>11479</v>
      </c>
      <c r="E16762">
        <v>224</v>
      </c>
      <c r="F16762" t="s">
        <v>12320</v>
      </c>
      <c r="G16762" t="s">
        <v>2185</v>
      </c>
      <c r="H16762" t="s">
        <v>2029</v>
      </c>
      <c r="I16762" t="s">
        <v>2006</v>
      </c>
      <c r="J16762" t="s">
        <v>2901</v>
      </c>
      <c r="K16762" t="s">
        <v>2902</v>
      </c>
      <c r="L16762">
        <v>5</v>
      </c>
      <c r="M16762">
        <v>696</v>
      </c>
      <c r="N16762" s="43">
        <v>3480</v>
      </c>
    </row>
    <row r="16763" ht="14.4" customHeight="1" hidden="1" spans="1:14" x14ac:dyDescent="0.25">
      <c r="A16763" s="106">
        <v>46199</v>
      </c>
      <c r="B16763">
        <v>14592</v>
      </c>
      <c r="C16763">
        <v>11479</v>
      </c>
      <c r="E16763">
        <v>224</v>
      </c>
      <c r="F16763" t="s">
        <v>12320</v>
      </c>
      <c r="G16763" t="s">
        <v>2185</v>
      </c>
      <c r="H16763" t="s">
        <v>2029</v>
      </c>
      <c r="I16763" t="s">
        <v>2006</v>
      </c>
      <c r="J16763" t="s">
        <v>2033</v>
      </c>
      <c r="K16763" t="s">
        <v>2034</v>
      </c>
      <c r="L16763">
        <v>5</v>
      </c>
      <c r="M16763">
        <v>55</v>
      </c>
      <c r="N16763" s="43">
        <v>275</v>
      </c>
    </row>
    <row r="16764" ht="14.4" customHeight="1" hidden="1" spans="1:14" x14ac:dyDescent="0.25">
      <c r="A16764" s="106">
        <v>46199</v>
      </c>
      <c r="B16764">
        <v>14593</v>
      </c>
      <c r="C16764">
        <v>11480</v>
      </c>
      <c r="E16764">
        <v>224</v>
      </c>
      <c r="F16764" t="s">
        <v>12320</v>
      </c>
      <c r="G16764" t="s">
        <v>2185</v>
      </c>
      <c r="H16764" t="s">
        <v>2029</v>
      </c>
      <c r="I16764" t="s">
        <v>2006</v>
      </c>
      <c r="J16764" t="s">
        <v>2901</v>
      </c>
      <c r="K16764" t="s">
        <v>2902</v>
      </c>
      <c r="L16764">
        <v>3</v>
      </c>
      <c r="M16764">
        <v>696</v>
      </c>
      <c r="N16764" s="43">
        <v>2088</v>
      </c>
    </row>
    <row r="16765" ht="14.4" customHeight="1" hidden="1" spans="1:14" x14ac:dyDescent="0.25">
      <c r="A16765" s="106">
        <v>46199</v>
      </c>
      <c r="B16765">
        <v>14593</v>
      </c>
      <c r="C16765">
        <v>11480</v>
      </c>
      <c r="E16765">
        <v>224</v>
      </c>
      <c r="F16765" t="s">
        <v>12320</v>
      </c>
      <c r="G16765" t="s">
        <v>2185</v>
      </c>
      <c r="H16765" t="s">
        <v>2029</v>
      </c>
      <c r="I16765" t="s">
        <v>2006</v>
      </c>
      <c r="J16765" t="s">
        <v>2033</v>
      </c>
      <c r="K16765" t="s">
        <v>2034</v>
      </c>
      <c r="L16765">
        <v>3</v>
      </c>
      <c r="M16765">
        <v>55</v>
      </c>
      <c r="N16765" s="43">
        <v>165</v>
      </c>
    </row>
    <row r="16766" ht="14.4" customHeight="1" hidden="1" spans="1:14" x14ac:dyDescent="0.25">
      <c r="A16766" s="106">
        <v>46199</v>
      </c>
      <c r="B16766">
        <v>14596</v>
      </c>
      <c r="C16766">
        <v>11483</v>
      </c>
      <c r="E16766">
        <v>224</v>
      </c>
      <c r="F16766" t="s">
        <v>12321</v>
      </c>
      <c r="G16766" t="s">
        <v>2012</v>
      </c>
      <c r="H16766" t="s">
        <v>2029</v>
      </c>
      <c r="I16766" t="s">
        <v>2006</v>
      </c>
      <c r="J16766" t="s">
        <v>2901</v>
      </c>
      <c r="K16766" t="s">
        <v>2902</v>
      </c>
      <c r="L16766">
        <v>8</v>
      </c>
      <c r="M16766">
        <v>696</v>
      </c>
      <c r="N16766" s="43">
        <v>5568</v>
      </c>
    </row>
    <row r="16767" ht="14.4" customHeight="1" hidden="1" spans="1:14" x14ac:dyDescent="0.25">
      <c r="A16767" s="106">
        <v>46199</v>
      </c>
      <c r="B16767">
        <v>14596</v>
      </c>
      <c r="C16767">
        <v>11483</v>
      </c>
      <c r="E16767">
        <v>224</v>
      </c>
      <c r="F16767" t="s">
        <v>12321</v>
      </c>
      <c r="G16767" t="s">
        <v>2012</v>
      </c>
      <c r="H16767" t="s">
        <v>2029</v>
      </c>
      <c r="I16767" t="s">
        <v>2006</v>
      </c>
      <c r="J16767" t="s">
        <v>2033</v>
      </c>
      <c r="K16767" t="s">
        <v>2034</v>
      </c>
      <c r="L16767">
        <v>8</v>
      </c>
      <c r="M16767">
        <v>55</v>
      </c>
      <c r="N16767" s="43">
        <v>440</v>
      </c>
    </row>
    <row r="16768" ht="14.4" customHeight="1" hidden="1" spans="1:14" x14ac:dyDescent="0.25">
      <c r="A16768" s="106">
        <v>46199</v>
      </c>
      <c r="B16768">
        <v>14597</v>
      </c>
      <c r="C16768">
        <v>11484</v>
      </c>
      <c r="E16768">
        <v>224</v>
      </c>
      <c r="F16768" t="s">
        <v>12321</v>
      </c>
      <c r="G16768" t="s">
        <v>2012</v>
      </c>
      <c r="H16768" t="s">
        <v>2029</v>
      </c>
      <c r="I16768" t="s">
        <v>2006</v>
      </c>
      <c r="J16768" t="s">
        <v>2901</v>
      </c>
      <c r="K16768" t="s">
        <v>2902</v>
      </c>
      <c r="L16768">
        <v>2</v>
      </c>
      <c r="M16768">
        <v>696</v>
      </c>
      <c r="N16768" s="43">
        <v>1392</v>
      </c>
    </row>
    <row r="16769" ht="14.4" customHeight="1" hidden="1" spans="1:14" x14ac:dyDescent="0.25">
      <c r="A16769" s="106">
        <v>46199</v>
      </c>
      <c r="B16769">
        <v>14597</v>
      </c>
      <c r="C16769">
        <v>11484</v>
      </c>
      <c r="E16769">
        <v>224</v>
      </c>
      <c r="F16769" t="s">
        <v>12321</v>
      </c>
      <c r="G16769" t="s">
        <v>2012</v>
      </c>
      <c r="H16769" t="s">
        <v>2029</v>
      </c>
      <c r="I16769" t="s">
        <v>2006</v>
      </c>
      <c r="J16769" t="s">
        <v>2033</v>
      </c>
      <c r="K16769" t="s">
        <v>2034</v>
      </c>
      <c r="L16769">
        <v>2</v>
      </c>
      <c r="M16769">
        <v>55</v>
      </c>
      <c r="N16769" s="43">
        <v>110</v>
      </c>
    </row>
    <row r="16770" ht="14.4" customHeight="1" hidden="1" spans="1:14" x14ac:dyDescent="0.25">
      <c r="A16770" s="106">
        <v>46199</v>
      </c>
      <c r="B16770">
        <v>14599</v>
      </c>
      <c r="C16770">
        <v>11486</v>
      </c>
      <c r="E16770">
        <v>224</v>
      </c>
      <c r="F16770" t="s">
        <v>12322</v>
      </c>
      <c r="G16770" t="s">
        <v>2063</v>
      </c>
      <c r="H16770" t="s">
        <v>2029</v>
      </c>
      <c r="I16770" t="s">
        <v>2006</v>
      </c>
      <c r="J16770" t="s">
        <v>2901</v>
      </c>
      <c r="K16770" t="s">
        <v>2902</v>
      </c>
      <c r="L16770">
        <v>8</v>
      </c>
      <c r="M16770">
        <v>696</v>
      </c>
      <c r="N16770" s="43">
        <v>5568</v>
      </c>
    </row>
    <row r="16771" ht="14.4" customHeight="1" hidden="1" spans="1:14" x14ac:dyDescent="0.25">
      <c r="A16771" s="106">
        <v>46199</v>
      </c>
      <c r="B16771">
        <v>14599</v>
      </c>
      <c r="C16771">
        <v>11486</v>
      </c>
      <c r="E16771">
        <v>224</v>
      </c>
      <c r="F16771" t="s">
        <v>12322</v>
      </c>
      <c r="G16771" t="s">
        <v>2063</v>
      </c>
      <c r="H16771" t="s">
        <v>2029</v>
      </c>
      <c r="I16771" t="s">
        <v>2006</v>
      </c>
      <c r="J16771" t="s">
        <v>2033</v>
      </c>
      <c r="K16771" t="s">
        <v>2034</v>
      </c>
      <c r="L16771">
        <v>8</v>
      </c>
      <c r="M16771">
        <v>55</v>
      </c>
      <c r="N16771" s="43">
        <v>440</v>
      </c>
    </row>
    <row r="16772" ht="14.4" customHeight="1" hidden="1" spans="1:14" x14ac:dyDescent="0.25">
      <c r="A16772" s="106">
        <v>46199</v>
      </c>
      <c r="B16772">
        <v>14600</v>
      </c>
      <c r="C16772">
        <v>11487</v>
      </c>
      <c r="E16772">
        <v>224</v>
      </c>
      <c r="F16772" t="s">
        <v>12322</v>
      </c>
      <c r="G16772" t="s">
        <v>2063</v>
      </c>
      <c r="H16772" t="s">
        <v>2029</v>
      </c>
      <c r="I16772" t="s">
        <v>2006</v>
      </c>
      <c r="J16772" t="s">
        <v>2901</v>
      </c>
      <c r="K16772" t="s">
        <v>2902</v>
      </c>
      <c r="L16772">
        <v>2</v>
      </c>
      <c r="M16772">
        <v>696</v>
      </c>
      <c r="N16772" s="43">
        <v>1392</v>
      </c>
    </row>
    <row r="16773" ht="14.4" customHeight="1" hidden="1" spans="1:14" x14ac:dyDescent="0.25">
      <c r="A16773" s="106">
        <v>46199</v>
      </c>
      <c r="B16773">
        <v>14600</v>
      </c>
      <c r="C16773">
        <v>11487</v>
      </c>
      <c r="E16773">
        <v>224</v>
      </c>
      <c r="F16773" t="s">
        <v>12322</v>
      </c>
      <c r="G16773" t="s">
        <v>2063</v>
      </c>
      <c r="H16773" t="s">
        <v>2029</v>
      </c>
      <c r="I16773" t="s">
        <v>2006</v>
      </c>
      <c r="J16773" t="s">
        <v>2033</v>
      </c>
      <c r="K16773" t="s">
        <v>2034</v>
      </c>
      <c r="L16773">
        <v>2</v>
      </c>
      <c r="M16773">
        <v>55</v>
      </c>
      <c r="N16773" s="43">
        <v>110</v>
      </c>
    </row>
    <row r="16774" ht="14.4" customHeight="1" hidden="1" spans="1:14" x14ac:dyDescent="0.25">
      <c r="A16774" s="106">
        <v>46199</v>
      </c>
      <c r="B16774">
        <v>14602</v>
      </c>
      <c r="C16774">
        <v>11489</v>
      </c>
      <c r="E16774">
        <v>224</v>
      </c>
      <c r="F16774" t="s">
        <v>12323</v>
      </c>
      <c r="G16774" t="s">
        <v>2054</v>
      </c>
      <c r="H16774" t="s">
        <v>2029</v>
      </c>
      <c r="I16774" t="s">
        <v>2006</v>
      </c>
      <c r="J16774" t="s">
        <v>2901</v>
      </c>
      <c r="K16774" t="s">
        <v>2902</v>
      </c>
      <c r="L16774">
        <v>8</v>
      </c>
      <c r="M16774">
        <v>696</v>
      </c>
      <c r="N16774" s="43">
        <v>5568</v>
      </c>
    </row>
    <row r="16775" ht="14.4" customHeight="1" hidden="1" spans="1:14" x14ac:dyDescent="0.25">
      <c r="A16775" s="106">
        <v>46199</v>
      </c>
      <c r="B16775">
        <v>14602</v>
      </c>
      <c r="C16775">
        <v>11489</v>
      </c>
      <c r="E16775">
        <v>224</v>
      </c>
      <c r="F16775" t="s">
        <v>12323</v>
      </c>
      <c r="G16775" t="s">
        <v>2054</v>
      </c>
      <c r="H16775" t="s">
        <v>2029</v>
      </c>
      <c r="I16775" t="s">
        <v>2006</v>
      </c>
      <c r="J16775" t="s">
        <v>2033</v>
      </c>
      <c r="K16775" t="s">
        <v>2034</v>
      </c>
      <c r="L16775">
        <v>8</v>
      </c>
      <c r="M16775">
        <v>55</v>
      </c>
      <c r="N16775" s="43">
        <v>440</v>
      </c>
    </row>
    <row r="16776" ht="14.4" customHeight="1" hidden="1" spans="1:14" x14ac:dyDescent="0.25">
      <c r="A16776" s="106">
        <v>46199</v>
      </c>
      <c r="B16776">
        <v>14603</v>
      </c>
      <c r="C16776">
        <v>11490</v>
      </c>
      <c r="E16776">
        <v>224</v>
      </c>
      <c r="F16776" t="s">
        <v>12323</v>
      </c>
      <c r="G16776" t="s">
        <v>2054</v>
      </c>
      <c r="H16776" t="s">
        <v>2029</v>
      </c>
      <c r="I16776" t="s">
        <v>2006</v>
      </c>
      <c r="J16776" t="s">
        <v>2901</v>
      </c>
      <c r="K16776" t="s">
        <v>2902</v>
      </c>
      <c r="L16776">
        <v>2</v>
      </c>
      <c r="M16776">
        <v>696</v>
      </c>
      <c r="N16776" s="43">
        <v>1392</v>
      </c>
    </row>
    <row r="16777" ht="14.4" customHeight="1" hidden="1" spans="1:14" x14ac:dyDescent="0.25">
      <c r="A16777" s="106">
        <v>46199</v>
      </c>
      <c r="B16777">
        <v>14603</v>
      </c>
      <c r="C16777">
        <v>11490</v>
      </c>
      <c r="E16777">
        <v>224</v>
      </c>
      <c r="F16777" t="s">
        <v>12323</v>
      </c>
      <c r="G16777" t="s">
        <v>2054</v>
      </c>
      <c r="H16777" t="s">
        <v>2029</v>
      </c>
      <c r="I16777" t="s">
        <v>2006</v>
      </c>
      <c r="J16777" t="s">
        <v>2033</v>
      </c>
      <c r="K16777" t="s">
        <v>2034</v>
      </c>
      <c r="L16777">
        <v>2</v>
      </c>
      <c r="M16777">
        <v>55</v>
      </c>
      <c r="N16777" s="43">
        <v>110</v>
      </c>
    </row>
    <row r="16778" ht="14.4" customHeight="1" hidden="1" spans="1:14" x14ac:dyDescent="0.25">
      <c r="A16778" s="106">
        <v>46199</v>
      </c>
      <c r="B16778">
        <v>14604</v>
      </c>
      <c r="C16778">
        <v>11491</v>
      </c>
      <c r="E16778">
        <v>224</v>
      </c>
      <c r="F16778" t="s">
        <v>12324</v>
      </c>
      <c r="G16778" t="s">
        <v>2017</v>
      </c>
      <c r="H16778" t="s">
        <v>2029</v>
      </c>
      <c r="I16778" t="s">
        <v>2006</v>
      </c>
      <c r="J16778" t="s">
        <v>2901</v>
      </c>
      <c r="K16778" t="s">
        <v>2902</v>
      </c>
      <c r="L16778">
        <v>5</v>
      </c>
      <c r="M16778">
        <v>696</v>
      </c>
      <c r="N16778" s="43">
        <v>3480</v>
      </c>
    </row>
    <row r="16779" ht="14.4" customHeight="1" hidden="1" spans="1:14" x14ac:dyDescent="0.25">
      <c r="A16779" s="106">
        <v>46199</v>
      </c>
      <c r="B16779">
        <v>14604</v>
      </c>
      <c r="C16779">
        <v>11491</v>
      </c>
      <c r="E16779">
        <v>224</v>
      </c>
      <c r="F16779" t="s">
        <v>12324</v>
      </c>
      <c r="G16779" t="s">
        <v>2017</v>
      </c>
      <c r="H16779" t="s">
        <v>2029</v>
      </c>
      <c r="I16779" t="s">
        <v>2006</v>
      </c>
      <c r="J16779" t="s">
        <v>2033</v>
      </c>
      <c r="K16779" t="s">
        <v>2034</v>
      </c>
      <c r="L16779">
        <v>5</v>
      </c>
      <c r="M16779">
        <v>55</v>
      </c>
      <c r="N16779" s="43">
        <v>275</v>
      </c>
    </row>
    <row r="16780" ht="14.4" customHeight="1" hidden="1" spans="1:14" x14ac:dyDescent="0.25">
      <c r="A16780" s="106">
        <v>46199</v>
      </c>
      <c r="B16780">
        <v>14605</v>
      </c>
      <c r="C16780">
        <v>11492</v>
      </c>
      <c r="E16780">
        <v>224</v>
      </c>
      <c r="F16780" t="s">
        <v>12324</v>
      </c>
      <c r="G16780" t="s">
        <v>2017</v>
      </c>
      <c r="H16780" t="s">
        <v>2029</v>
      </c>
      <c r="I16780" t="s">
        <v>2006</v>
      </c>
      <c r="J16780" t="s">
        <v>2901</v>
      </c>
      <c r="K16780" t="s">
        <v>2902</v>
      </c>
      <c r="L16780">
        <v>3</v>
      </c>
      <c r="M16780">
        <v>696</v>
      </c>
      <c r="N16780" s="43">
        <v>2088</v>
      </c>
    </row>
    <row r="16781" ht="14.4" customHeight="1" hidden="1" spans="1:14" x14ac:dyDescent="0.25">
      <c r="A16781" s="106">
        <v>46199</v>
      </c>
      <c r="B16781">
        <v>14605</v>
      </c>
      <c r="C16781">
        <v>11492</v>
      </c>
      <c r="E16781">
        <v>224</v>
      </c>
      <c r="F16781" t="s">
        <v>12324</v>
      </c>
      <c r="G16781" t="s">
        <v>2017</v>
      </c>
      <c r="H16781" t="s">
        <v>2029</v>
      </c>
      <c r="I16781" t="s">
        <v>2006</v>
      </c>
      <c r="J16781" t="s">
        <v>2033</v>
      </c>
      <c r="K16781" t="s">
        <v>2034</v>
      </c>
      <c r="L16781">
        <v>3</v>
      </c>
      <c r="M16781">
        <v>55</v>
      </c>
      <c r="N16781" s="43">
        <v>165</v>
      </c>
    </row>
    <row r="16782" ht="14.4" customHeight="1" hidden="1" spans="1:14" x14ac:dyDescent="0.25">
      <c r="A16782" s="106">
        <v>46199</v>
      </c>
      <c r="B16782">
        <v>14609</v>
      </c>
      <c r="C16782">
        <v>11496</v>
      </c>
      <c r="E16782">
        <v>224</v>
      </c>
      <c r="F16782" t="s">
        <v>12325</v>
      </c>
      <c r="G16782" t="s">
        <v>2027</v>
      </c>
      <c r="H16782" t="s">
        <v>2029</v>
      </c>
      <c r="I16782" t="s">
        <v>2006</v>
      </c>
      <c r="J16782" t="s">
        <v>2901</v>
      </c>
      <c r="K16782" t="s">
        <v>2902</v>
      </c>
      <c r="L16782">
        <v>5</v>
      </c>
      <c r="M16782">
        <v>696</v>
      </c>
      <c r="N16782" s="43">
        <v>3480</v>
      </c>
    </row>
    <row r="16783" ht="14.4" customHeight="1" hidden="1" spans="1:14" x14ac:dyDescent="0.25">
      <c r="A16783" s="106">
        <v>46199</v>
      </c>
      <c r="B16783">
        <v>14609</v>
      </c>
      <c r="C16783">
        <v>11496</v>
      </c>
      <c r="E16783">
        <v>224</v>
      </c>
      <c r="F16783" t="s">
        <v>12325</v>
      </c>
      <c r="G16783" t="s">
        <v>2027</v>
      </c>
      <c r="H16783" t="s">
        <v>2029</v>
      </c>
      <c r="I16783" t="s">
        <v>2006</v>
      </c>
      <c r="J16783" t="s">
        <v>2033</v>
      </c>
      <c r="K16783" t="s">
        <v>2034</v>
      </c>
      <c r="L16783">
        <v>5</v>
      </c>
      <c r="M16783">
        <v>55</v>
      </c>
      <c r="N16783" s="43">
        <v>275</v>
      </c>
    </row>
    <row r="16784" ht="14.4" customHeight="1" hidden="1" spans="1:14" x14ac:dyDescent="0.25">
      <c r="A16784" s="106">
        <v>46199</v>
      </c>
      <c r="B16784">
        <v>14610</v>
      </c>
      <c r="C16784">
        <v>11497</v>
      </c>
      <c r="E16784">
        <v>224</v>
      </c>
      <c r="F16784" t="s">
        <v>12325</v>
      </c>
      <c r="G16784" t="s">
        <v>2027</v>
      </c>
      <c r="H16784" t="s">
        <v>2029</v>
      </c>
      <c r="I16784" t="s">
        <v>2006</v>
      </c>
      <c r="J16784" t="s">
        <v>2901</v>
      </c>
      <c r="K16784" t="s">
        <v>2902</v>
      </c>
      <c r="L16784">
        <v>3</v>
      </c>
      <c r="M16784">
        <v>696</v>
      </c>
      <c r="N16784" s="43">
        <v>2088</v>
      </c>
    </row>
    <row r="16785" ht="14.4" customHeight="1" hidden="1" spans="1:14" x14ac:dyDescent="0.25">
      <c r="A16785" s="106">
        <v>46199</v>
      </c>
      <c r="B16785">
        <v>14610</v>
      </c>
      <c r="C16785">
        <v>11497</v>
      </c>
      <c r="E16785">
        <v>224</v>
      </c>
      <c r="F16785" t="s">
        <v>12325</v>
      </c>
      <c r="G16785" t="s">
        <v>2027</v>
      </c>
      <c r="H16785" t="s">
        <v>2029</v>
      </c>
      <c r="I16785" t="s">
        <v>2006</v>
      </c>
      <c r="J16785" t="s">
        <v>2033</v>
      </c>
      <c r="K16785" t="s">
        <v>2034</v>
      </c>
      <c r="L16785">
        <v>3</v>
      </c>
      <c r="M16785">
        <v>55</v>
      </c>
      <c r="N16785" s="43">
        <v>165</v>
      </c>
    </row>
    <row r="16786" ht="14.4" customHeight="1" hidden="1" spans="1:14" x14ac:dyDescent="0.25">
      <c r="A16786" s="106">
        <v>46199</v>
      </c>
      <c r="B16786">
        <v>14611</v>
      </c>
      <c r="C16786">
        <v>11498</v>
      </c>
      <c r="E16786">
        <v>224</v>
      </c>
      <c r="F16786" t="s">
        <v>5758</v>
      </c>
      <c r="G16786" t="s">
        <v>2036</v>
      </c>
      <c r="H16786" t="s">
        <v>2029</v>
      </c>
      <c r="I16786" t="s">
        <v>2006</v>
      </c>
      <c r="J16786" t="s">
        <v>2901</v>
      </c>
      <c r="K16786" t="s">
        <v>2902</v>
      </c>
      <c r="L16786">
        <v>8</v>
      </c>
      <c r="M16786">
        <v>696</v>
      </c>
      <c r="N16786" s="43">
        <v>5568</v>
      </c>
    </row>
    <row r="16787" ht="14.4" customHeight="1" hidden="1" spans="1:14" x14ac:dyDescent="0.25">
      <c r="A16787" s="106">
        <v>46199</v>
      </c>
      <c r="B16787">
        <v>14611</v>
      </c>
      <c r="C16787">
        <v>11498</v>
      </c>
      <c r="E16787">
        <v>224</v>
      </c>
      <c r="F16787" t="s">
        <v>5758</v>
      </c>
      <c r="G16787" t="s">
        <v>2036</v>
      </c>
      <c r="H16787" t="s">
        <v>2029</v>
      </c>
      <c r="I16787" t="s">
        <v>2006</v>
      </c>
      <c r="J16787" t="s">
        <v>2033</v>
      </c>
      <c r="K16787" t="s">
        <v>2034</v>
      </c>
      <c r="L16787">
        <v>8</v>
      </c>
      <c r="M16787">
        <v>55</v>
      </c>
      <c r="N16787" s="43">
        <v>440</v>
      </c>
    </row>
    <row r="16788" ht="14.4" customHeight="1" hidden="1" spans="1:14" x14ac:dyDescent="0.25">
      <c r="A16788" s="106">
        <v>46199</v>
      </c>
      <c r="B16788">
        <v>14612</v>
      </c>
      <c r="C16788">
        <v>11499</v>
      </c>
      <c r="E16788">
        <v>224</v>
      </c>
      <c r="F16788" t="s">
        <v>5758</v>
      </c>
      <c r="G16788" t="s">
        <v>2036</v>
      </c>
      <c r="H16788" t="s">
        <v>2029</v>
      </c>
      <c r="I16788" t="s">
        <v>2006</v>
      </c>
      <c r="J16788" t="s">
        <v>2901</v>
      </c>
      <c r="K16788" t="s">
        <v>2902</v>
      </c>
      <c r="L16788">
        <v>2</v>
      </c>
      <c r="M16788">
        <v>696</v>
      </c>
      <c r="N16788" s="43">
        <v>1392</v>
      </c>
    </row>
    <row r="16789" ht="14.4" customHeight="1" hidden="1" spans="1:14" x14ac:dyDescent="0.25">
      <c r="A16789" s="106">
        <v>46199</v>
      </c>
      <c r="B16789">
        <v>14612</v>
      </c>
      <c r="C16789">
        <v>11499</v>
      </c>
      <c r="E16789">
        <v>224</v>
      </c>
      <c r="F16789" t="s">
        <v>5758</v>
      </c>
      <c r="G16789" t="s">
        <v>2036</v>
      </c>
      <c r="H16789" t="s">
        <v>2029</v>
      </c>
      <c r="I16789" t="s">
        <v>2006</v>
      </c>
      <c r="J16789" t="s">
        <v>2033</v>
      </c>
      <c r="K16789" t="s">
        <v>2034</v>
      </c>
      <c r="L16789">
        <v>2</v>
      </c>
      <c r="M16789">
        <v>55</v>
      </c>
      <c r="N16789" s="43">
        <v>110</v>
      </c>
    </row>
    <row r="16790" ht="14.4" customHeight="1" hidden="1" spans="1:14" x14ac:dyDescent="0.25">
      <c r="A16790" s="106">
        <v>46199</v>
      </c>
      <c r="B16790">
        <v>14614</v>
      </c>
      <c r="C16790">
        <v>11501</v>
      </c>
      <c r="E16790">
        <v>224</v>
      </c>
      <c r="F16790" t="s">
        <v>12326</v>
      </c>
      <c r="G16790" t="s">
        <v>2185</v>
      </c>
      <c r="H16790" t="s">
        <v>2029</v>
      </c>
      <c r="I16790" t="s">
        <v>2006</v>
      </c>
      <c r="J16790" t="s">
        <v>2901</v>
      </c>
      <c r="K16790" t="s">
        <v>2902</v>
      </c>
      <c r="L16790">
        <v>5</v>
      </c>
      <c r="M16790">
        <v>696</v>
      </c>
      <c r="N16790" s="43">
        <v>3480</v>
      </c>
    </row>
    <row r="16791" ht="14.4" customHeight="1" hidden="1" spans="1:14" x14ac:dyDescent="0.25">
      <c r="A16791" s="106">
        <v>46199</v>
      </c>
      <c r="B16791">
        <v>14614</v>
      </c>
      <c r="C16791">
        <v>11501</v>
      </c>
      <c r="E16791">
        <v>224</v>
      </c>
      <c r="F16791" t="s">
        <v>12326</v>
      </c>
      <c r="G16791" t="s">
        <v>2185</v>
      </c>
      <c r="H16791" t="s">
        <v>2029</v>
      </c>
      <c r="I16791" t="s">
        <v>2006</v>
      </c>
      <c r="J16791" t="s">
        <v>2033</v>
      </c>
      <c r="K16791" t="s">
        <v>2034</v>
      </c>
      <c r="L16791">
        <v>5</v>
      </c>
      <c r="M16791">
        <v>55</v>
      </c>
      <c r="N16791" s="43">
        <v>275</v>
      </c>
    </row>
    <row r="16792" ht="14.4" customHeight="1" hidden="1" spans="1:14" x14ac:dyDescent="0.25">
      <c r="A16792" s="106">
        <v>46199</v>
      </c>
      <c r="B16792">
        <v>14615</v>
      </c>
      <c r="C16792">
        <v>11502</v>
      </c>
      <c r="E16792">
        <v>224</v>
      </c>
      <c r="F16792" t="s">
        <v>12326</v>
      </c>
      <c r="G16792" t="s">
        <v>2185</v>
      </c>
      <c r="H16792" t="s">
        <v>2029</v>
      </c>
      <c r="I16792" t="s">
        <v>2006</v>
      </c>
      <c r="J16792" t="s">
        <v>2901</v>
      </c>
      <c r="K16792" t="s">
        <v>2902</v>
      </c>
      <c r="L16792">
        <v>3</v>
      </c>
      <c r="M16792">
        <v>696</v>
      </c>
      <c r="N16792" s="43">
        <v>2088</v>
      </c>
    </row>
    <row r="16793" ht="14.4" customHeight="1" hidden="1" spans="1:14" x14ac:dyDescent="0.25">
      <c r="A16793" s="106">
        <v>46199</v>
      </c>
      <c r="B16793">
        <v>14615</v>
      </c>
      <c r="C16793">
        <v>11502</v>
      </c>
      <c r="E16793">
        <v>224</v>
      </c>
      <c r="F16793" t="s">
        <v>12326</v>
      </c>
      <c r="G16793" t="s">
        <v>2185</v>
      </c>
      <c r="H16793" t="s">
        <v>2029</v>
      </c>
      <c r="I16793" t="s">
        <v>2006</v>
      </c>
      <c r="J16793" t="s">
        <v>2033</v>
      </c>
      <c r="K16793" t="s">
        <v>2034</v>
      </c>
      <c r="L16793">
        <v>3</v>
      </c>
      <c r="M16793">
        <v>55</v>
      </c>
      <c r="N16793" s="43">
        <v>165</v>
      </c>
    </row>
    <row r="16794" ht="14.4" customHeight="1" hidden="1" spans="1:14" x14ac:dyDescent="0.25">
      <c r="A16794" s="106">
        <v>46199</v>
      </c>
      <c r="B16794">
        <v>14617</v>
      </c>
      <c r="C16794">
        <v>11504</v>
      </c>
      <c r="E16794">
        <v>224</v>
      </c>
      <c r="F16794" t="s">
        <v>12327</v>
      </c>
      <c r="G16794" t="s">
        <v>2114</v>
      </c>
      <c r="H16794" t="s">
        <v>2029</v>
      </c>
      <c r="I16794" t="s">
        <v>2006</v>
      </c>
      <c r="J16794" t="s">
        <v>2901</v>
      </c>
      <c r="K16794" t="s">
        <v>2902</v>
      </c>
      <c r="L16794">
        <v>5</v>
      </c>
      <c r="M16794">
        <v>696</v>
      </c>
      <c r="N16794" s="43">
        <v>3480</v>
      </c>
    </row>
    <row r="16795" ht="14.4" customHeight="1" hidden="1" spans="1:14" x14ac:dyDescent="0.25">
      <c r="A16795" s="106">
        <v>46199</v>
      </c>
      <c r="B16795">
        <v>14617</v>
      </c>
      <c r="C16795">
        <v>11504</v>
      </c>
      <c r="E16795">
        <v>224</v>
      </c>
      <c r="F16795" t="s">
        <v>12327</v>
      </c>
      <c r="G16795" t="s">
        <v>2114</v>
      </c>
      <c r="H16795" t="s">
        <v>2029</v>
      </c>
      <c r="I16795" t="s">
        <v>2006</v>
      </c>
      <c r="J16795" t="s">
        <v>2033</v>
      </c>
      <c r="K16795" t="s">
        <v>2034</v>
      </c>
      <c r="L16795">
        <v>5</v>
      </c>
      <c r="M16795">
        <v>55</v>
      </c>
      <c r="N16795" s="43">
        <v>275</v>
      </c>
    </row>
    <row r="16796" ht="14.4" customHeight="1" hidden="1" spans="1:14" x14ac:dyDescent="0.25">
      <c r="A16796" s="106">
        <v>46199</v>
      </c>
      <c r="B16796">
        <v>14618</v>
      </c>
      <c r="C16796">
        <v>11505</v>
      </c>
      <c r="E16796">
        <v>224</v>
      </c>
      <c r="F16796" t="s">
        <v>12327</v>
      </c>
      <c r="G16796" t="s">
        <v>2114</v>
      </c>
      <c r="H16796" t="s">
        <v>2029</v>
      </c>
      <c r="I16796" t="s">
        <v>2006</v>
      </c>
      <c r="J16796" t="s">
        <v>2901</v>
      </c>
      <c r="K16796" t="s">
        <v>2902</v>
      </c>
      <c r="L16796">
        <v>3</v>
      </c>
      <c r="M16796">
        <v>696</v>
      </c>
      <c r="N16796" s="43">
        <v>2088</v>
      </c>
    </row>
    <row r="16797" ht="14.4" customHeight="1" hidden="1" spans="1:14" x14ac:dyDescent="0.25">
      <c r="A16797" s="106">
        <v>46199</v>
      </c>
      <c r="B16797">
        <v>14618</v>
      </c>
      <c r="C16797">
        <v>11505</v>
      </c>
      <c r="E16797">
        <v>224</v>
      </c>
      <c r="F16797" t="s">
        <v>12327</v>
      </c>
      <c r="G16797" t="s">
        <v>2114</v>
      </c>
      <c r="H16797" t="s">
        <v>2029</v>
      </c>
      <c r="I16797" t="s">
        <v>2006</v>
      </c>
      <c r="J16797" t="s">
        <v>2033</v>
      </c>
      <c r="K16797" t="s">
        <v>2034</v>
      </c>
      <c r="L16797">
        <v>3</v>
      </c>
      <c r="M16797">
        <v>55</v>
      </c>
      <c r="N16797" s="43">
        <v>165</v>
      </c>
    </row>
    <row r="16798" ht="14.4" customHeight="1" hidden="1" spans="1:14" x14ac:dyDescent="0.25">
      <c r="A16798" s="106">
        <v>46199</v>
      </c>
      <c r="B16798">
        <v>14619</v>
      </c>
      <c r="C16798">
        <v>11506</v>
      </c>
      <c r="E16798">
        <v>224</v>
      </c>
      <c r="F16798" t="s">
        <v>12328</v>
      </c>
      <c r="G16798" t="s">
        <v>2012</v>
      </c>
      <c r="H16798" t="s">
        <v>2029</v>
      </c>
      <c r="I16798" t="s">
        <v>2006</v>
      </c>
      <c r="J16798" t="s">
        <v>2033</v>
      </c>
      <c r="K16798" t="s">
        <v>2034</v>
      </c>
      <c r="L16798">
        <v>3.5</v>
      </c>
      <c r="M16798">
        <v>55</v>
      </c>
      <c r="N16798" s="43">
        <v>192.5</v>
      </c>
    </row>
    <row r="16799" ht="14.4" customHeight="1" hidden="1" spans="1:14" x14ac:dyDescent="0.25">
      <c r="A16799" s="106">
        <v>46199</v>
      </c>
      <c r="B16799">
        <v>14619</v>
      </c>
      <c r="C16799">
        <v>11506</v>
      </c>
      <c r="E16799">
        <v>224</v>
      </c>
      <c r="F16799" t="s">
        <v>12328</v>
      </c>
      <c r="G16799" t="s">
        <v>2012</v>
      </c>
      <c r="H16799" t="s">
        <v>2029</v>
      </c>
      <c r="I16799" t="s">
        <v>2006</v>
      </c>
      <c r="J16799" t="s">
        <v>2901</v>
      </c>
      <c r="K16799" t="s">
        <v>2902</v>
      </c>
      <c r="L16799">
        <v>3.5</v>
      </c>
      <c r="M16799">
        <v>696</v>
      </c>
      <c r="N16799" s="43">
        <v>2436</v>
      </c>
    </row>
    <row r="16800" ht="14.4" customHeight="1" hidden="1" spans="1:14" x14ac:dyDescent="0.25">
      <c r="A16800" s="106">
        <v>46219</v>
      </c>
      <c r="B16800">
        <v>15588</v>
      </c>
      <c r="C16800">
        <v>12472</v>
      </c>
      <c r="E16800">
        <v>224</v>
      </c>
      <c r="F16800" t="s">
        <v>12329</v>
      </c>
      <c r="G16800" t="s">
        <v>2025</v>
      </c>
      <c r="H16800" t="s">
        <v>2131</v>
      </c>
      <c r="I16800" t="s">
        <v>2006</v>
      </c>
      <c r="J16800" t="s">
        <v>2901</v>
      </c>
      <c r="K16800" t="s">
        <v>2902</v>
      </c>
      <c r="L16800">
        <v>5</v>
      </c>
      <c r="M16800">
        <v>696</v>
      </c>
      <c r="N16800" s="43">
        <v>3480</v>
      </c>
    </row>
    <row r="16801" ht="14.4" customHeight="1" hidden="1" spans="1:14" x14ac:dyDescent="0.25">
      <c r="A16801" s="106">
        <v>46219</v>
      </c>
      <c r="B16801">
        <v>15588</v>
      </c>
      <c r="C16801">
        <v>12472</v>
      </c>
      <c r="E16801">
        <v>224</v>
      </c>
      <c r="F16801" t="s">
        <v>12329</v>
      </c>
      <c r="G16801" t="s">
        <v>2025</v>
      </c>
      <c r="H16801" t="s">
        <v>2131</v>
      </c>
      <c r="I16801" t="s">
        <v>2006</v>
      </c>
      <c r="J16801" t="s">
        <v>2033</v>
      </c>
      <c r="K16801" t="s">
        <v>2034</v>
      </c>
      <c r="L16801">
        <v>1</v>
      </c>
      <c r="M16801">
        <v>2000</v>
      </c>
      <c r="N16801" s="43">
        <v>2000</v>
      </c>
    </row>
    <row r="16802" ht="14.4" customHeight="1" hidden="1" spans="1:14" x14ac:dyDescent="0.25">
      <c r="A16802" s="106">
        <v>46219</v>
      </c>
      <c r="B16802">
        <v>15589</v>
      </c>
      <c r="C16802">
        <v>12473</v>
      </c>
      <c r="E16802">
        <v>224</v>
      </c>
      <c r="F16802" t="s">
        <v>12329</v>
      </c>
      <c r="G16802" t="s">
        <v>2025</v>
      </c>
      <c r="H16802" t="s">
        <v>2131</v>
      </c>
      <c r="I16802" t="s">
        <v>2006</v>
      </c>
      <c r="J16802" t="s">
        <v>2901</v>
      </c>
      <c r="K16802" t="s">
        <v>2902</v>
      </c>
      <c r="L16802">
        <v>3</v>
      </c>
      <c r="M16802">
        <v>696</v>
      </c>
      <c r="N16802" s="43">
        <v>2088</v>
      </c>
    </row>
    <row r="16803" ht="14.4" customHeight="1" hidden="1" spans="1:14" x14ac:dyDescent="0.25">
      <c r="A16803" s="106">
        <v>46219</v>
      </c>
      <c r="B16803">
        <v>15592</v>
      </c>
      <c r="C16803">
        <v>12476</v>
      </c>
      <c r="E16803">
        <v>224</v>
      </c>
      <c r="F16803" t="s">
        <v>12330</v>
      </c>
      <c r="G16803" t="s">
        <v>2012</v>
      </c>
      <c r="H16803" t="s">
        <v>2131</v>
      </c>
      <c r="I16803" t="s">
        <v>2006</v>
      </c>
      <c r="J16803" t="s">
        <v>2901</v>
      </c>
      <c r="K16803" t="s">
        <v>2902</v>
      </c>
      <c r="L16803">
        <v>8</v>
      </c>
      <c r="M16803">
        <v>696</v>
      </c>
      <c r="N16803" s="43">
        <v>5568</v>
      </c>
    </row>
    <row r="16804" ht="14.4" customHeight="1" hidden="1" spans="1:14" x14ac:dyDescent="0.25">
      <c r="A16804" s="106">
        <v>46219</v>
      </c>
      <c r="B16804">
        <v>15593</v>
      </c>
      <c r="C16804">
        <v>12477</v>
      </c>
      <c r="E16804">
        <v>224</v>
      </c>
      <c r="F16804" t="s">
        <v>12330</v>
      </c>
      <c r="G16804" t="s">
        <v>2012</v>
      </c>
      <c r="H16804" t="s">
        <v>2131</v>
      </c>
      <c r="I16804" t="s">
        <v>2006</v>
      </c>
      <c r="J16804" t="s">
        <v>2901</v>
      </c>
      <c r="K16804" t="s">
        <v>2902</v>
      </c>
      <c r="L16804">
        <v>2</v>
      </c>
      <c r="M16804">
        <v>696</v>
      </c>
      <c r="N16804" s="43">
        <v>1392</v>
      </c>
    </row>
    <row r="16805" ht="14.4" customHeight="1" hidden="1" spans="1:14" x14ac:dyDescent="0.25">
      <c r="A16805" s="106">
        <v>46219</v>
      </c>
      <c r="B16805">
        <v>15596</v>
      </c>
      <c r="C16805">
        <v>12480</v>
      </c>
      <c r="E16805">
        <v>224</v>
      </c>
      <c r="F16805" t="s">
        <v>12331</v>
      </c>
      <c r="G16805" t="s">
        <v>2036</v>
      </c>
      <c r="H16805" t="s">
        <v>2131</v>
      </c>
      <c r="I16805" t="s">
        <v>2006</v>
      </c>
      <c r="J16805" t="s">
        <v>2901</v>
      </c>
      <c r="K16805" t="s">
        <v>2902</v>
      </c>
      <c r="L16805">
        <v>8</v>
      </c>
      <c r="M16805">
        <v>696</v>
      </c>
      <c r="N16805" s="43">
        <v>5568</v>
      </c>
    </row>
    <row r="16806" ht="14.4" customHeight="1" hidden="1" spans="1:14" x14ac:dyDescent="0.25">
      <c r="A16806" s="106">
        <v>46219</v>
      </c>
      <c r="B16806">
        <v>15597</v>
      </c>
      <c r="C16806">
        <v>12481</v>
      </c>
      <c r="E16806">
        <v>224</v>
      </c>
      <c r="F16806" t="s">
        <v>12331</v>
      </c>
      <c r="G16806" t="s">
        <v>2036</v>
      </c>
      <c r="H16806" t="s">
        <v>2131</v>
      </c>
      <c r="I16806" t="s">
        <v>2006</v>
      </c>
      <c r="J16806" t="s">
        <v>2901</v>
      </c>
      <c r="K16806" t="s">
        <v>2902</v>
      </c>
      <c r="L16806">
        <v>2</v>
      </c>
      <c r="M16806">
        <v>696</v>
      </c>
      <c r="N16806" s="43">
        <v>1392</v>
      </c>
    </row>
    <row r="16807" ht="14.4" customHeight="1" hidden="1" spans="1:14" x14ac:dyDescent="0.25">
      <c r="A16807" s="106">
        <v>46219</v>
      </c>
      <c r="B16807">
        <v>15599</v>
      </c>
      <c r="C16807">
        <v>12483</v>
      </c>
      <c r="E16807">
        <v>224</v>
      </c>
      <c r="F16807" t="s">
        <v>12332</v>
      </c>
      <c r="G16807" t="s">
        <v>2054</v>
      </c>
      <c r="H16807" t="s">
        <v>2131</v>
      </c>
      <c r="I16807" t="s">
        <v>2006</v>
      </c>
      <c r="J16807" t="s">
        <v>2901</v>
      </c>
      <c r="K16807" t="s">
        <v>2902</v>
      </c>
      <c r="L16807">
        <v>8</v>
      </c>
      <c r="M16807">
        <v>696</v>
      </c>
      <c r="N16807" s="43">
        <v>5568</v>
      </c>
    </row>
    <row r="16808" ht="14.4" customHeight="1" hidden="1" spans="1:14" x14ac:dyDescent="0.25">
      <c r="A16808" s="106">
        <v>46219</v>
      </c>
      <c r="B16808">
        <v>15600</v>
      </c>
      <c r="C16808">
        <v>12484</v>
      </c>
      <c r="E16808">
        <v>224</v>
      </c>
      <c r="F16808" t="s">
        <v>12332</v>
      </c>
      <c r="G16808" t="s">
        <v>2054</v>
      </c>
      <c r="H16808" t="s">
        <v>2131</v>
      </c>
      <c r="I16808" t="s">
        <v>2006</v>
      </c>
      <c r="J16808" t="s">
        <v>2901</v>
      </c>
      <c r="K16808" t="s">
        <v>2902</v>
      </c>
      <c r="L16808">
        <v>2</v>
      </c>
      <c r="M16808">
        <v>696</v>
      </c>
      <c r="N16808" s="43">
        <v>1392</v>
      </c>
    </row>
    <row r="16809" ht="14.4" customHeight="1" hidden="1" spans="1:14" x14ac:dyDescent="0.25">
      <c r="A16809" s="106">
        <v>46219</v>
      </c>
      <c r="B16809">
        <v>15603</v>
      </c>
      <c r="C16809">
        <v>12485</v>
      </c>
      <c r="E16809">
        <v>224</v>
      </c>
      <c r="F16809" t="s">
        <v>12333</v>
      </c>
      <c r="G16809" t="s">
        <v>2038</v>
      </c>
      <c r="H16809" t="s">
        <v>2131</v>
      </c>
      <c r="I16809" t="s">
        <v>2006</v>
      </c>
      <c r="J16809" t="s">
        <v>2901</v>
      </c>
      <c r="K16809" t="s">
        <v>2902</v>
      </c>
      <c r="L16809">
        <v>8</v>
      </c>
      <c r="M16809">
        <v>696</v>
      </c>
      <c r="N16809" s="43">
        <v>5568</v>
      </c>
    </row>
    <row r="16810" ht="14.4" customHeight="1" hidden="1" spans="1:14" x14ac:dyDescent="0.25">
      <c r="A16810" s="106">
        <v>46219</v>
      </c>
      <c r="B16810">
        <v>15603</v>
      </c>
      <c r="C16810">
        <v>12485</v>
      </c>
      <c r="E16810">
        <v>224</v>
      </c>
      <c r="F16810" t="s">
        <v>12333</v>
      </c>
      <c r="G16810" t="s">
        <v>2038</v>
      </c>
      <c r="H16810" t="s">
        <v>2131</v>
      </c>
      <c r="I16810" t="s">
        <v>2006</v>
      </c>
      <c r="J16810" t="s">
        <v>2033</v>
      </c>
      <c r="K16810" t="s">
        <v>2034</v>
      </c>
      <c r="L16810">
        <v>6</v>
      </c>
      <c r="M16810">
        <v>55</v>
      </c>
      <c r="N16810" s="43">
        <v>330</v>
      </c>
    </row>
    <row r="16811" ht="14.4" customHeight="1" hidden="1" spans="1:14" x14ac:dyDescent="0.25">
      <c r="A16811" s="106">
        <v>46219</v>
      </c>
      <c r="B16811">
        <v>15604</v>
      </c>
      <c r="C16811">
        <v>12486</v>
      </c>
      <c r="E16811">
        <v>224</v>
      </c>
      <c r="F16811" t="s">
        <v>12333</v>
      </c>
      <c r="G16811" t="s">
        <v>2038</v>
      </c>
      <c r="H16811" t="s">
        <v>2131</v>
      </c>
      <c r="I16811" t="s">
        <v>2006</v>
      </c>
      <c r="J16811" t="s">
        <v>2901</v>
      </c>
      <c r="K16811" t="s">
        <v>2902</v>
      </c>
      <c r="L16811">
        <v>2</v>
      </c>
      <c r="M16811">
        <v>696</v>
      </c>
      <c r="N16811" s="43">
        <v>1392</v>
      </c>
    </row>
    <row r="16812" ht="14.4" customHeight="1" hidden="1" spans="1:14" x14ac:dyDescent="0.25">
      <c r="A16812" s="106">
        <v>46219</v>
      </c>
      <c r="B16812">
        <v>15604</v>
      </c>
      <c r="C16812">
        <v>12486</v>
      </c>
      <c r="E16812">
        <v>224</v>
      </c>
      <c r="F16812" t="s">
        <v>12333</v>
      </c>
      <c r="G16812" t="s">
        <v>2038</v>
      </c>
      <c r="H16812" t="s">
        <v>2131</v>
      </c>
      <c r="I16812" t="s">
        <v>2006</v>
      </c>
      <c r="J16812" t="s">
        <v>2033</v>
      </c>
      <c r="K16812" t="s">
        <v>2034</v>
      </c>
      <c r="L16812">
        <v>2</v>
      </c>
      <c r="M16812">
        <v>55</v>
      </c>
      <c r="N16812" s="43">
        <v>110</v>
      </c>
    </row>
    <row r="16813" ht="14.4" customHeight="1" hidden="1" spans="1:14" x14ac:dyDescent="0.25">
      <c r="A16813" s="106">
        <v>46219</v>
      </c>
      <c r="B16813">
        <v>15607</v>
      </c>
      <c r="C16813">
        <v>12491</v>
      </c>
      <c r="E16813">
        <v>224</v>
      </c>
      <c r="F16813" t="s">
        <v>12334</v>
      </c>
      <c r="G16813" t="s">
        <v>2021</v>
      </c>
      <c r="H16813" t="s">
        <v>2131</v>
      </c>
      <c r="I16813" t="s">
        <v>2006</v>
      </c>
      <c r="J16813" t="s">
        <v>2901</v>
      </c>
      <c r="K16813" t="s">
        <v>2902</v>
      </c>
      <c r="L16813">
        <v>8</v>
      </c>
      <c r="M16813">
        <v>696</v>
      </c>
      <c r="N16813" s="43">
        <v>5568</v>
      </c>
    </row>
    <row r="16814" ht="14.4" customHeight="1" hidden="1" spans="1:14" x14ac:dyDescent="0.25">
      <c r="A16814" s="106">
        <v>46219</v>
      </c>
      <c r="B16814">
        <v>15607</v>
      </c>
      <c r="C16814">
        <v>12491</v>
      </c>
      <c r="E16814">
        <v>224</v>
      </c>
      <c r="F16814" t="s">
        <v>12334</v>
      </c>
      <c r="G16814" t="s">
        <v>2021</v>
      </c>
      <c r="H16814" t="s">
        <v>2131</v>
      </c>
      <c r="I16814" t="s">
        <v>2006</v>
      </c>
      <c r="J16814" t="s">
        <v>2033</v>
      </c>
      <c r="K16814" t="s">
        <v>2034</v>
      </c>
      <c r="L16814">
        <v>8</v>
      </c>
      <c r="M16814">
        <v>55</v>
      </c>
      <c r="N16814" s="43">
        <v>440</v>
      </c>
    </row>
    <row r="16815" ht="14.4" customHeight="1" hidden="1" spans="1:14" x14ac:dyDescent="0.25">
      <c r="A16815" s="106">
        <v>46219</v>
      </c>
      <c r="B16815">
        <v>15608</v>
      </c>
      <c r="C16815">
        <v>12492</v>
      </c>
      <c r="E16815">
        <v>224</v>
      </c>
      <c r="F16815" t="s">
        <v>12334</v>
      </c>
      <c r="G16815" t="s">
        <v>2021</v>
      </c>
      <c r="H16815" t="s">
        <v>2131</v>
      </c>
      <c r="I16815" t="s">
        <v>2006</v>
      </c>
      <c r="J16815" t="s">
        <v>2901</v>
      </c>
      <c r="K16815" t="s">
        <v>2902</v>
      </c>
      <c r="L16815">
        <v>2</v>
      </c>
      <c r="M16815">
        <v>696</v>
      </c>
      <c r="N16815" s="43">
        <v>1392</v>
      </c>
    </row>
    <row r="16816" ht="14.4" customHeight="1" hidden="1" spans="1:14" x14ac:dyDescent="0.25">
      <c r="A16816" s="106">
        <v>46219</v>
      </c>
      <c r="B16816">
        <v>15608</v>
      </c>
      <c r="C16816">
        <v>12492</v>
      </c>
      <c r="E16816">
        <v>224</v>
      </c>
      <c r="F16816" t="s">
        <v>12334</v>
      </c>
      <c r="G16816" t="s">
        <v>2021</v>
      </c>
      <c r="H16816" t="s">
        <v>2131</v>
      </c>
      <c r="I16816" t="s">
        <v>2006</v>
      </c>
      <c r="J16816" t="s">
        <v>2033</v>
      </c>
      <c r="K16816" t="s">
        <v>2034</v>
      </c>
      <c r="L16816">
        <v>2</v>
      </c>
      <c r="M16816">
        <v>55</v>
      </c>
      <c r="N16816" s="43">
        <v>110</v>
      </c>
    </row>
    <row r="16817" ht="14.4" customHeight="1" hidden="1" spans="1:14" x14ac:dyDescent="0.25">
      <c r="A16817" s="106">
        <v>46219</v>
      </c>
      <c r="B16817">
        <v>15613</v>
      </c>
      <c r="C16817">
        <v>12497</v>
      </c>
      <c r="E16817">
        <v>224</v>
      </c>
      <c r="F16817" t="s">
        <v>12335</v>
      </c>
      <c r="G16817" t="s">
        <v>2221</v>
      </c>
      <c r="H16817" t="s">
        <v>2131</v>
      </c>
      <c r="I16817" t="s">
        <v>2006</v>
      </c>
      <c r="J16817" t="s">
        <v>2901</v>
      </c>
      <c r="K16817" t="s">
        <v>2902</v>
      </c>
      <c r="L16817">
        <v>5</v>
      </c>
      <c r="M16817">
        <v>696</v>
      </c>
      <c r="N16817" s="43">
        <v>3480</v>
      </c>
    </row>
    <row r="16818" ht="14.4" customHeight="1" hidden="1" spans="1:14" x14ac:dyDescent="0.25">
      <c r="A16818" s="106">
        <v>46219</v>
      </c>
      <c r="B16818">
        <v>15613</v>
      </c>
      <c r="C16818">
        <v>12497</v>
      </c>
      <c r="E16818">
        <v>224</v>
      </c>
      <c r="F16818" t="s">
        <v>12335</v>
      </c>
      <c r="G16818" t="s">
        <v>2221</v>
      </c>
      <c r="H16818" t="s">
        <v>2131</v>
      </c>
      <c r="I16818" t="s">
        <v>2006</v>
      </c>
      <c r="J16818" t="s">
        <v>2033</v>
      </c>
      <c r="K16818" t="s">
        <v>2034</v>
      </c>
      <c r="L16818">
        <v>5</v>
      </c>
      <c r="M16818">
        <v>55</v>
      </c>
      <c r="N16818" s="43">
        <v>275</v>
      </c>
    </row>
    <row r="16819" ht="14.4" customHeight="1" hidden="1" spans="1:14" x14ac:dyDescent="0.25">
      <c r="A16819" s="106">
        <v>46219</v>
      </c>
      <c r="B16819">
        <v>15614</v>
      </c>
      <c r="C16819">
        <v>12498</v>
      </c>
      <c r="E16819">
        <v>224</v>
      </c>
      <c r="F16819" t="s">
        <v>12335</v>
      </c>
      <c r="G16819" t="s">
        <v>2221</v>
      </c>
      <c r="H16819" t="s">
        <v>2131</v>
      </c>
      <c r="I16819" t="s">
        <v>2006</v>
      </c>
      <c r="J16819" t="s">
        <v>2901</v>
      </c>
      <c r="K16819" t="s">
        <v>2902</v>
      </c>
      <c r="L16819">
        <v>3</v>
      </c>
      <c r="M16819">
        <v>696</v>
      </c>
      <c r="N16819" s="43">
        <v>2088</v>
      </c>
    </row>
    <row r="16820" ht="14.4" customHeight="1" hidden="1" spans="1:14" x14ac:dyDescent="0.25">
      <c r="A16820" s="106">
        <v>46219</v>
      </c>
      <c r="B16820">
        <v>15614</v>
      </c>
      <c r="C16820">
        <v>12498</v>
      </c>
      <c r="E16820">
        <v>224</v>
      </c>
      <c r="F16820" t="s">
        <v>12335</v>
      </c>
      <c r="G16820" t="s">
        <v>2221</v>
      </c>
      <c r="H16820" t="s">
        <v>2131</v>
      </c>
      <c r="I16820" t="s">
        <v>2006</v>
      </c>
      <c r="J16820" t="s">
        <v>2033</v>
      </c>
      <c r="K16820" t="s">
        <v>2034</v>
      </c>
      <c r="L16820">
        <v>3</v>
      </c>
      <c r="M16820">
        <v>55</v>
      </c>
      <c r="N16820" s="43">
        <v>165</v>
      </c>
    </row>
    <row r="16821" ht="14.4" customHeight="1" hidden="1" spans="1:14" x14ac:dyDescent="0.25">
      <c r="A16821" s="106">
        <v>46219</v>
      </c>
      <c r="B16821">
        <v>15623</v>
      </c>
      <c r="C16821">
        <v>12507</v>
      </c>
      <c r="E16821">
        <v>224</v>
      </c>
      <c r="F16821" t="s">
        <v>12336</v>
      </c>
      <c r="G16821" t="s">
        <v>2012</v>
      </c>
      <c r="H16821" t="s">
        <v>2131</v>
      </c>
      <c r="I16821" t="s">
        <v>2006</v>
      </c>
      <c r="J16821" t="s">
        <v>2901</v>
      </c>
      <c r="K16821" t="s">
        <v>2902</v>
      </c>
      <c r="L16821">
        <v>8</v>
      </c>
      <c r="M16821">
        <v>696</v>
      </c>
      <c r="N16821" s="43">
        <v>5568</v>
      </c>
    </row>
    <row r="16822" ht="14.4" customHeight="1" hidden="1" spans="1:14" x14ac:dyDescent="0.25">
      <c r="A16822" s="106">
        <v>46219</v>
      </c>
      <c r="B16822">
        <v>15623</v>
      </c>
      <c r="C16822">
        <v>12507</v>
      </c>
      <c r="E16822">
        <v>224</v>
      </c>
      <c r="F16822" t="s">
        <v>12336</v>
      </c>
      <c r="G16822" t="s">
        <v>2012</v>
      </c>
      <c r="H16822" t="s">
        <v>2131</v>
      </c>
      <c r="I16822" t="s">
        <v>2006</v>
      </c>
      <c r="J16822" t="s">
        <v>2033</v>
      </c>
      <c r="K16822" t="s">
        <v>2034</v>
      </c>
      <c r="L16822">
        <v>8</v>
      </c>
      <c r="M16822">
        <v>55</v>
      </c>
      <c r="N16822" s="43">
        <v>440</v>
      </c>
    </row>
    <row r="16823" ht="14.4" customHeight="1" hidden="1" spans="1:14" x14ac:dyDescent="0.25">
      <c r="A16823" s="106">
        <v>46219</v>
      </c>
      <c r="B16823">
        <v>15624</v>
      </c>
      <c r="C16823">
        <v>12508</v>
      </c>
      <c r="E16823">
        <v>224</v>
      </c>
      <c r="F16823" t="s">
        <v>12336</v>
      </c>
      <c r="G16823" t="s">
        <v>2012</v>
      </c>
      <c r="H16823" t="s">
        <v>2131</v>
      </c>
      <c r="I16823" t="s">
        <v>2006</v>
      </c>
      <c r="J16823" t="s">
        <v>2901</v>
      </c>
      <c r="K16823" t="s">
        <v>2902</v>
      </c>
      <c r="L16823">
        <v>2</v>
      </c>
      <c r="M16823">
        <v>696</v>
      </c>
      <c r="N16823" s="43">
        <v>1392</v>
      </c>
    </row>
    <row r="16824" ht="14.4" customHeight="1" hidden="1" spans="1:14" x14ac:dyDescent="0.25">
      <c r="A16824" s="106">
        <v>46219</v>
      </c>
      <c r="B16824">
        <v>15624</v>
      </c>
      <c r="C16824">
        <v>12508</v>
      </c>
      <c r="E16824">
        <v>224</v>
      </c>
      <c r="F16824" t="s">
        <v>12336</v>
      </c>
      <c r="G16824" t="s">
        <v>2012</v>
      </c>
      <c r="H16824" t="s">
        <v>2131</v>
      </c>
      <c r="I16824" t="s">
        <v>2006</v>
      </c>
      <c r="J16824" t="s">
        <v>2033</v>
      </c>
      <c r="K16824" t="s">
        <v>2034</v>
      </c>
      <c r="L16824">
        <v>2</v>
      </c>
      <c r="M16824">
        <v>55</v>
      </c>
      <c r="N16824" s="43">
        <v>110</v>
      </c>
    </row>
    <row r="16825" ht="14.4" customHeight="1" hidden="1" spans="1:14" x14ac:dyDescent="0.25">
      <c r="A16825" s="106">
        <v>46219</v>
      </c>
      <c r="B16825">
        <v>15625</v>
      </c>
      <c r="C16825">
        <v>12509</v>
      </c>
      <c r="E16825">
        <v>224</v>
      </c>
      <c r="F16825" t="s">
        <v>12337</v>
      </c>
      <c r="G16825" t="s">
        <v>2036</v>
      </c>
      <c r="H16825" t="s">
        <v>2131</v>
      </c>
      <c r="I16825" t="s">
        <v>2006</v>
      </c>
      <c r="J16825" t="s">
        <v>2901</v>
      </c>
      <c r="K16825" t="s">
        <v>2902</v>
      </c>
      <c r="L16825">
        <v>8</v>
      </c>
      <c r="M16825">
        <v>696</v>
      </c>
      <c r="N16825" s="43">
        <v>5568</v>
      </c>
    </row>
    <row r="16826" ht="14.4" customHeight="1" hidden="1" spans="1:14" x14ac:dyDescent="0.25">
      <c r="A16826" s="106">
        <v>46219</v>
      </c>
      <c r="B16826">
        <v>15625</v>
      </c>
      <c r="C16826">
        <v>12509</v>
      </c>
      <c r="E16826">
        <v>224</v>
      </c>
      <c r="F16826" t="s">
        <v>12337</v>
      </c>
      <c r="G16826" t="s">
        <v>2036</v>
      </c>
      <c r="H16826" t="s">
        <v>2131</v>
      </c>
      <c r="I16826" t="s">
        <v>2006</v>
      </c>
      <c r="J16826" t="s">
        <v>2033</v>
      </c>
      <c r="K16826" t="s">
        <v>2034</v>
      </c>
      <c r="L16826">
        <v>8</v>
      </c>
      <c r="M16826">
        <v>55</v>
      </c>
      <c r="N16826" s="43">
        <v>440</v>
      </c>
    </row>
    <row r="16827" ht="14.4" customHeight="1" hidden="1" spans="1:14" x14ac:dyDescent="0.25">
      <c r="A16827" s="106">
        <v>46219</v>
      </c>
      <c r="B16827">
        <v>15626</v>
      </c>
      <c r="C16827">
        <v>12510</v>
      </c>
      <c r="E16827">
        <v>224</v>
      </c>
      <c r="F16827" t="s">
        <v>12337</v>
      </c>
      <c r="G16827" t="s">
        <v>2036</v>
      </c>
      <c r="H16827" t="s">
        <v>2131</v>
      </c>
      <c r="I16827" t="s">
        <v>2006</v>
      </c>
      <c r="J16827" t="s">
        <v>2901</v>
      </c>
      <c r="K16827" t="s">
        <v>2902</v>
      </c>
      <c r="L16827">
        <v>2</v>
      </c>
      <c r="M16827">
        <v>696</v>
      </c>
      <c r="N16827" s="43">
        <v>1392</v>
      </c>
    </row>
    <row r="16828" ht="14.4" customHeight="1" hidden="1" spans="1:14" x14ac:dyDescent="0.25">
      <c r="A16828" s="106">
        <v>46219</v>
      </c>
      <c r="B16828">
        <v>15626</v>
      </c>
      <c r="C16828">
        <v>12510</v>
      </c>
      <c r="E16828">
        <v>224</v>
      </c>
      <c r="F16828" t="s">
        <v>12337</v>
      </c>
      <c r="G16828" t="s">
        <v>2036</v>
      </c>
      <c r="H16828" t="s">
        <v>2131</v>
      </c>
      <c r="I16828" t="s">
        <v>2006</v>
      </c>
      <c r="J16828" t="s">
        <v>2033</v>
      </c>
      <c r="K16828" t="s">
        <v>2034</v>
      </c>
      <c r="L16828">
        <v>2</v>
      </c>
      <c r="M16828">
        <v>55</v>
      </c>
      <c r="N16828" s="43">
        <v>110</v>
      </c>
    </row>
    <row r="16829" ht="14.4" customHeight="1" hidden="1" spans="1:14" x14ac:dyDescent="0.25">
      <c r="A16829" s="106">
        <v>46219</v>
      </c>
      <c r="B16829">
        <v>15629</v>
      </c>
      <c r="C16829">
        <v>12513</v>
      </c>
      <c r="E16829">
        <v>224</v>
      </c>
      <c r="F16829" t="s">
        <v>12338</v>
      </c>
      <c r="G16829" t="s">
        <v>2054</v>
      </c>
      <c r="H16829" t="s">
        <v>2131</v>
      </c>
      <c r="I16829" t="s">
        <v>2006</v>
      </c>
      <c r="J16829" t="s">
        <v>2901</v>
      </c>
      <c r="K16829" t="s">
        <v>2902</v>
      </c>
      <c r="L16829">
        <v>8</v>
      </c>
      <c r="M16829">
        <v>696</v>
      </c>
      <c r="N16829" s="43">
        <v>5568</v>
      </c>
    </row>
    <row r="16830" ht="14.4" customHeight="1" hidden="1" spans="1:14" x14ac:dyDescent="0.25">
      <c r="A16830" s="106">
        <v>46219</v>
      </c>
      <c r="B16830">
        <v>15629</v>
      </c>
      <c r="C16830">
        <v>12513</v>
      </c>
      <c r="E16830">
        <v>224</v>
      </c>
      <c r="F16830" t="s">
        <v>12338</v>
      </c>
      <c r="G16830" t="s">
        <v>2054</v>
      </c>
      <c r="H16830" t="s">
        <v>2131</v>
      </c>
      <c r="I16830" t="s">
        <v>2006</v>
      </c>
      <c r="J16830" t="s">
        <v>2033</v>
      </c>
      <c r="K16830" t="s">
        <v>2034</v>
      </c>
      <c r="L16830">
        <v>8</v>
      </c>
      <c r="M16830">
        <v>55</v>
      </c>
      <c r="N16830" s="43">
        <v>440</v>
      </c>
    </row>
    <row r="16831" ht="14.4" customHeight="1" hidden="1" spans="1:14" x14ac:dyDescent="0.25">
      <c r="A16831" s="106">
        <v>46219</v>
      </c>
      <c r="B16831">
        <v>15630</v>
      </c>
      <c r="C16831">
        <v>12514</v>
      </c>
      <c r="E16831">
        <v>224</v>
      </c>
      <c r="F16831" t="s">
        <v>12338</v>
      </c>
      <c r="G16831" t="s">
        <v>2054</v>
      </c>
      <c r="H16831" t="s">
        <v>2131</v>
      </c>
      <c r="I16831" t="s">
        <v>2006</v>
      </c>
      <c r="J16831" t="s">
        <v>2901</v>
      </c>
      <c r="K16831" t="s">
        <v>2902</v>
      </c>
      <c r="L16831">
        <v>2</v>
      </c>
      <c r="M16831">
        <v>696</v>
      </c>
      <c r="N16831" s="43">
        <v>1392</v>
      </c>
    </row>
    <row r="16832" ht="14.4" customHeight="1" hidden="1" spans="1:14" x14ac:dyDescent="0.25">
      <c r="A16832" s="106">
        <v>46219</v>
      </c>
      <c r="B16832">
        <v>15630</v>
      </c>
      <c r="C16832">
        <v>12514</v>
      </c>
      <c r="E16832">
        <v>224</v>
      </c>
      <c r="F16832" t="s">
        <v>12338</v>
      </c>
      <c r="G16832" t="s">
        <v>2054</v>
      </c>
      <c r="H16832" t="s">
        <v>2131</v>
      </c>
      <c r="I16832" t="s">
        <v>2006</v>
      </c>
      <c r="J16832" t="s">
        <v>2033</v>
      </c>
      <c r="K16832" t="s">
        <v>2034</v>
      </c>
      <c r="L16832">
        <v>2</v>
      </c>
      <c r="M16832">
        <v>55</v>
      </c>
      <c r="N16832" s="43">
        <v>110</v>
      </c>
    </row>
    <row r="16833" ht="14.4" customHeight="1" hidden="1" spans="1:14" x14ac:dyDescent="0.25">
      <c r="A16833" s="106">
        <v>46219</v>
      </c>
      <c r="B16833">
        <v>15635</v>
      </c>
      <c r="C16833">
        <v>12519</v>
      </c>
      <c r="E16833">
        <v>224</v>
      </c>
      <c r="F16833" t="s">
        <v>12339</v>
      </c>
      <c r="G16833" t="s">
        <v>2038</v>
      </c>
      <c r="H16833" t="s">
        <v>2131</v>
      </c>
      <c r="I16833" t="s">
        <v>2006</v>
      </c>
      <c r="J16833" t="s">
        <v>2901</v>
      </c>
      <c r="K16833" t="s">
        <v>2902</v>
      </c>
      <c r="L16833">
        <v>8</v>
      </c>
      <c r="M16833">
        <v>696</v>
      </c>
      <c r="N16833" s="43">
        <v>5568</v>
      </c>
    </row>
    <row r="16834" ht="14.4" customHeight="1" hidden="1" spans="1:14" x14ac:dyDescent="0.25">
      <c r="A16834" s="106">
        <v>46219</v>
      </c>
      <c r="B16834">
        <v>15635</v>
      </c>
      <c r="C16834">
        <v>12519</v>
      </c>
      <c r="E16834">
        <v>224</v>
      </c>
      <c r="F16834" t="s">
        <v>12339</v>
      </c>
      <c r="G16834" t="s">
        <v>2038</v>
      </c>
      <c r="H16834" t="s">
        <v>2131</v>
      </c>
      <c r="I16834" t="s">
        <v>2006</v>
      </c>
      <c r="J16834" t="s">
        <v>2033</v>
      </c>
      <c r="K16834" t="s">
        <v>2034</v>
      </c>
      <c r="L16834">
        <v>8</v>
      </c>
      <c r="M16834">
        <v>55</v>
      </c>
      <c r="N16834" s="43">
        <v>440</v>
      </c>
    </row>
    <row r="16835" ht="14.4" customHeight="1" hidden="1" spans="1:14" x14ac:dyDescent="0.25">
      <c r="A16835" s="106">
        <v>46219</v>
      </c>
      <c r="B16835">
        <v>15636</v>
      </c>
      <c r="C16835">
        <v>12520</v>
      </c>
      <c r="E16835">
        <v>224</v>
      </c>
      <c r="F16835" t="s">
        <v>12339</v>
      </c>
      <c r="G16835" t="s">
        <v>2038</v>
      </c>
      <c r="H16835" t="s">
        <v>2131</v>
      </c>
      <c r="I16835" t="s">
        <v>2006</v>
      </c>
      <c r="J16835" t="s">
        <v>2901</v>
      </c>
      <c r="K16835" t="s">
        <v>2902</v>
      </c>
      <c r="L16835">
        <v>2</v>
      </c>
      <c r="M16835">
        <v>696</v>
      </c>
      <c r="N16835" s="43">
        <v>1392</v>
      </c>
    </row>
    <row r="16836" ht="14.4" customHeight="1" hidden="1" spans="1:14" x14ac:dyDescent="0.25">
      <c r="A16836" s="106">
        <v>46219</v>
      </c>
      <c r="B16836">
        <v>15636</v>
      </c>
      <c r="C16836">
        <v>12520</v>
      </c>
      <c r="E16836">
        <v>224</v>
      </c>
      <c r="F16836" t="s">
        <v>12339</v>
      </c>
      <c r="G16836" t="s">
        <v>2038</v>
      </c>
      <c r="H16836" t="s">
        <v>2131</v>
      </c>
      <c r="I16836" t="s">
        <v>2006</v>
      </c>
      <c r="J16836" t="s">
        <v>2033</v>
      </c>
      <c r="K16836" t="s">
        <v>2034</v>
      </c>
      <c r="L16836">
        <v>2</v>
      </c>
      <c r="M16836">
        <v>55</v>
      </c>
      <c r="N16836" s="43">
        <v>110</v>
      </c>
    </row>
    <row r="16837" ht="14.4" customHeight="1" hidden="1" spans="1:14" x14ac:dyDescent="0.25">
      <c r="A16837" s="106">
        <v>46219</v>
      </c>
      <c r="B16837">
        <v>15639</v>
      </c>
      <c r="C16837">
        <v>12523</v>
      </c>
      <c r="E16837">
        <v>224</v>
      </c>
      <c r="F16837" t="s">
        <v>12340</v>
      </c>
      <c r="G16837" t="s">
        <v>2021</v>
      </c>
      <c r="H16837" t="s">
        <v>2131</v>
      </c>
      <c r="I16837" t="s">
        <v>2006</v>
      </c>
      <c r="J16837" t="s">
        <v>2901</v>
      </c>
      <c r="K16837" t="s">
        <v>2902</v>
      </c>
      <c r="L16837">
        <v>8</v>
      </c>
      <c r="M16837">
        <v>696</v>
      </c>
      <c r="N16837" s="43">
        <v>5568</v>
      </c>
    </row>
    <row r="16838" ht="14.4" customHeight="1" hidden="1" spans="1:14" x14ac:dyDescent="0.25">
      <c r="A16838" s="106">
        <v>46219</v>
      </c>
      <c r="B16838">
        <v>15639</v>
      </c>
      <c r="C16838">
        <v>12523</v>
      </c>
      <c r="E16838">
        <v>224</v>
      </c>
      <c r="F16838" t="s">
        <v>12340</v>
      </c>
      <c r="G16838" t="s">
        <v>2021</v>
      </c>
      <c r="H16838" t="s">
        <v>2131</v>
      </c>
      <c r="I16838" t="s">
        <v>2006</v>
      </c>
      <c r="J16838" t="s">
        <v>2033</v>
      </c>
      <c r="K16838" t="s">
        <v>2034</v>
      </c>
      <c r="L16838">
        <v>8</v>
      </c>
      <c r="M16838">
        <v>55</v>
      </c>
      <c r="N16838" s="43">
        <v>440</v>
      </c>
    </row>
    <row r="16839" ht="14.4" customHeight="1" hidden="1" spans="1:14" x14ac:dyDescent="0.25">
      <c r="A16839" s="106">
        <v>46219</v>
      </c>
      <c r="B16839">
        <v>15640</v>
      </c>
      <c r="C16839">
        <v>12524</v>
      </c>
      <c r="E16839">
        <v>224</v>
      </c>
      <c r="F16839" t="s">
        <v>12340</v>
      </c>
      <c r="G16839" t="s">
        <v>2021</v>
      </c>
      <c r="H16839" t="s">
        <v>2131</v>
      </c>
      <c r="I16839" t="s">
        <v>2006</v>
      </c>
      <c r="J16839" t="s">
        <v>2901</v>
      </c>
      <c r="K16839" t="s">
        <v>2902</v>
      </c>
      <c r="L16839">
        <v>2</v>
      </c>
      <c r="M16839">
        <v>696</v>
      </c>
      <c r="N16839" s="43">
        <v>1392</v>
      </c>
    </row>
    <row r="16840" ht="14.4" customHeight="1" hidden="1" spans="1:14" x14ac:dyDescent="0.25">
      <c r="A16840" s="106">
        <v>46219</v>
      </c>
      <c r="B16840">
        <v>15640</v>
      </c>
      <c r="C16840">
        <v>12524</v>
      </c>
      <c r="E16840">
        <v>224</v>
      </c>
      <c r="F16840" t="s">
        <v>12340</v>
      </c>
      <c r="G16840" t="s">
        <v>2021</v>
      </c>
      <c r="H16840" t="s">
        <v>2131</v>
      </c>
      <c r="I16840" t="s">
        <v>2006</v>
      </c>
      <c r="J16840" t="s">
        <v>2033</v>
      </c>
      <c r="K16840" t="s">
        <v>2034</v>
      </c>
      <c r="L16840">
        <v>2</v>
      </c>
      <c r="M16840">
        <v>55</v>
      </c>
      <c r="N16840" s="43">
        <v>110</v>
      </c>
    </row>
    <row r="16841" ht="14.4" customHeight="1" hidden="1" spans="1:14" x14ac:dyDescent="0.25">
      <c r="A16841" s="106">
        <v>46219</v>
      </c>
      <c r="B16841">
        <v>15648</v>
      </c>
      <c r="C16841">
        <v>12532</v>
      </c>
      <c r="E16841">
        <v>224</v>
      </c>
      <c r="F16841" t="s">
        <v>12341</v>
      </c>
      <c r="G16841" t="s">
        <v>2012</v>
      </c>
      <c r="H16841" t="s">
        <v>2131</v>
      </c>
      <c r="I16841" t="s">
        <v>2006</v>
      </c>
      <c r="J16841" t="s">
        <v>2901</v>
      </c>
      <c r="K16841" t="s">
        <v>2902</v>
      </c>
      <c r="L16841">
        <v>8</v>
      </c>
      <c r="M16841">
        <v>696</v>
      </c>
      <c r="N16841" s="43">
        <v>5568</v>
      </c>
    </row>
    <row r="16842" ht="14.4" customHeight="1" hidden="1" spans="1:14" x14ac:dyDescent="0.25">
      <c r="A16842" s="106">
        <v>46219</v>
      </c>
      <c r="B16842">
        <v>15648</v>
      </c>
      <c r="C16842">
        <v>12532</v>
      </c>
      <c r="E16842">
        <v>224</v>
      </c>
      <c r="F16842" t="s">
        <v>12341</v>
      </c>
      <c r="G16842" t="s">
        <v>2012</v>
      </c>
      <c r="H16842" t="s">
        <v>2131</v>
      </c>
      <c r="I16842" t="s">
        <v>2006</v>
      </c>
      <c r="J16842" t="s">
        <v>2033</v>
      </c>
      <c r="K16842" t="s">
        <v>2034</v>
      </c>
      <c r="L16842">
        <v>8</v>
      </c>
      <c r="M16842">
        <v>55</v>
      </c>
      <c r="N16842" s="43">
        <v>440</v>
      </c>
    </row>
    <row r="16843" ht="14.4" customHeight="1" hidden="1" spans="1:14" x14ac:dyDescent="0.25">
      <c r="A16843" s="106">
        <v>46219</v>
      </c>
      <c r="B16843">
        <v>15649</v>
      </c>
      <c r="C16843">
        <v>12533</v>
      </c>
      <c r="E16843">
        <v>224</v>
      </c>
      <c r="F16843" t="s">
        <v>12341</v>
      </c>
      <c r="G16843" t="s">
        <v>2012</v>
      </c>
      <c r="H16843" t="s">
        <v>2131</v>
      </c>
      <c r="I16843" t="s">
        <v>2006</v>
      </c>
      <c r="J16843" t="s">
        <v>2901</v>
      </c>
      <c r="K16843" t="s">
        <v>2902</v>
      </c>
      <c r="L16843">
        <v>2</v>
      </c>
      <c r="M16843">
        <v>696</v>
      </c>
      <c r="N16843" s="43">
        <v>1392</v>
      </c>
    </row>
    <row r="16844" ht="14.4" customHeight="1" hidden="1" spans="1:14" x14ac:dyDescent="0.25">
      <c r="A16844" s="106">
        <v>46219</v>
      </c>
      <c r="B16844">
        <v>15649</v>
      </c>
      <c r="C16844">
        <v>12533</v>
      </c>
      <c r="E16844">
        <v>224</v>
      </c>
      <c r="F16844" t="s">
        <v>12341</v>
      </c>
      <c r="G16844" t="s">
        <v>2012</v>
      </c>
      <c r="H16844" t="s">
        <v>2131</v>
      </c>
      <c r="I16844" t="s">
        <v>2006</v>
      </c>
      <c r="J16844" t="s">
        <v>2033</v>
      </c>
      <c r="K16844" t="s">
        <v>2034</v>
      </c>
      <c r="L16844">
        <v>2</v>
      </c>
      <c r="M16844">
        <v>55</v>
      </c>
      <c r="N16844" s="43">
        <v>110</v>
      </c>
    </row>
    <row r="16845" ht="14.4" customHeight="1" hidden="1" spans="1:14" x14ac:dyDescent="0.25">
      <c r="A16845" s="106">
        <v>46219</v>
      </c>
      <c r="B16845">
        <v>15650</v>
      </c>
      <c r="C16845">
        <v>12534</v>
      </c>
      <c r="E16845">
        <v>224</v>
      </c>
      <c r="F16845" t="s">
        <v>12342</v>
      </c>
      <c r="G16845" t="s">
        <v>2114</v>
      </c>
      <c r="H16845" t="s">
        <v>2131</v>
      </c>
      <c r="I16845" t="s">
        <v>2006</v>
      </c>
      <c r="J16845" t="s">
        <v>2901</v>
      </c>
      <c r="K16845" t="s">
        <v>2902</v>
      </c>
      <c r="L16845">
        <v>5</v>
      </c>
      <c r="M16845">
        <v>696</v>
      </c>
      <c r="N16845" s="43">
        <v>3480</v>
      </c>
    </row>
    <row r="16846" ht="14.4" customHeight="1" hidden="1" spans="1:14" x14ac:dyDescent="0.25">
      <c r="A16846" s="106">
        <v>46219</v>
      </c>
      <c r="B16846">
        <v>15650</v>
      </c>
      <c r="C16846">
        <v>12534</v>
      </c>
      <c r="E16846">
        <v>224</v>
      </c>
      <c r="F16846" t="s">
        <v>12342</v>
      </c>
      <c r="G16846" t="s">
        <v>2114</v>
      </c>
      <c r="H16846" t="s">
        <v>2131</v>
      </c>
      <c r="I16846" t="s">
        <v>2006</v>
      </c>
      <c r="J16846" t="s">
        <v>2033</v>
      </c>
      <c r="K16846" t="s">
        <v>2034</v>
      </c>
      <c r="L16846">
        <v>5</v>
      </c>
      <c r="M16846">
        <v>55</v>
      </c>
      <c r="N16846" s="43">
        <v>275</v>
      </c>
    </row>
    <row r="16847" ht="14.4" customHeight="1" hidden="1" spans="1:14" x14ac:dyDescent="0.25">
      <c r="A16847" s="106">
        <v>46219</v>
      </c>
      <c r="B16847">
        <v>15651</v>
      </c>
      <c r="C16847">
        <v>12535</v>
      </c>
      <c r="E16847">
        <v>224</v>
      </c>
      <c r="F16847" t="s">
        <v>12342</v>
      </c>
      <c r="G16847" t="s">
        <v>2114</v>
      </c>
      <c r="H16847" t="s">
        <v>2131</v>
      </c>
      <c r="I16847" t="s">
        <v>2006</v>
      </c>
      <c r="J16847" t="s">
        <v>2901</v>
      </c>
      <c r="K16847" t="s">
        <v>2902</v>
      </c>
      <c r="L16847">
        <v>3</v>
      </c>
      <c r="M16847">
        <v>696</v>
      </c>
      <c r="N16847" s="43">
        <v>2088</v>
      </c>
    </row>
    <row r="16848" ht="14.4" customHeight="1" hidden="1" spans="1:14" x14ac:dyDescent="0.25">
      <c r="A16848" s="106">
        <v>46219</v>
      </c>
      <c r="B16848">
        <v>15651</v>
      </c>
      <c r="C16848">
        <v>12535</v>
      </c>
      <c r="E16848">
        <v>224</v>
      </c>
      <c r="F16848" t="s">
        <v>12342</v>
      </c>
      <c r="G16848" t="s">
        <v>2114</v>
      </c>
      <c r="H16848" t="s">
        <v>2131</v>
      </c>
      <c r="I16848" t="s">
        <v>2006</v>
      </c>
      <c r="J16848" t="s">
        <v>2033</v>
      </c>
      <c r="K16848" t="s">
        <v>2034</v>
      </c>
      <c r="L16848">
        <v>3</v>
      </c>
      <c r="M16848">
        <v>55</v>
      </c>
      <c r="N16848" s="43">
        <v>165</v>
      </c>
    </row>
    <row r="16849" ht="14.4" customHeight="1" hidden="1" spans="1:14" x14ac:dyDescent="0.25">
      <c r="A16849" s="106">
        <v>46219</v>
      </c>
      <c r="B16849">
        <v>15652</v>
      </c>
      <c r="C16849">
        <v>12536</v>
      </c>
      <c r="E16849">
        <v>224</v>
      </c>
      <c r="F16849" t="s">
        <v>12343</v>
      </c>
      <c r="G16849" t="s">
        <v>2036</v>
      </c>
      <c r="H16849" t="s">
        <v>2131</v>
      </c>
      <c r="I16849" t="s">
        <v>2006</v>
      </c>
      <c r="J16849" t="s">
        <v>2901</v>
      </c>
      <c r="K16849" t="s">
        <v>2902</v>
      </c>
      <c r="L16849">
        <v>8</v>
      </c>
      <c r="M16849">
        <v>696</v>
      </c>
      <c r="N16849" s="43">
        <v>5568</v>
      </c>
    </row>
    <row r="16850" ht="14.4" customHeight="1" hidden="1" spans="1:14" x14ac:dyDescent="0.25">
      <c r="A16850" s="106">
        <v>46219</v>
      </c>
      <c r="B16850">
        <v>15652</v>
      </c>
      <c r="C16850">
        <v>12536</v>
      </c>
      <c r="E16850">
        <v>224</v>
      </c>
      <c r="F16850" t="s">
        <v>12343</v>
      </c>
      <c r="G16850" t="s">
        <v>2036</v>
      </c>
      <c r="H16850" t="s">
        <v>2131</v>
      </c>
      <c r="I16850" t="s">
        <v>2006</v>
      </c>
      <c r="J16850" t="s">
        <v>2033</v>
      </c>
      <c r="K16850" t="s">
        <v>2034</v>
      </c>
      <c r="L16850">
        <v>8</v>
      </c>
      <c r="M16850">
        <v>55</v>
      </c>
      <c r="N16850" s="43">
        <v>440</v>
      </c>
    </row>
    <row r="16851" ht="14.4" customHeight="1" hidden="1" spans="1:14" x14ac:dyDescent="0.25">
      <c r="A16851" s="106">
        <v>46219</v>
      </c>
      <c r="B16851">
        <v>15653</v>
      </c>
      <c r="C16851">
        <v>12537</v>
      </c>
      <c r="E16851">
        <v>224</v>
      </c>
      <c r="F16851" t="s">
        <v>12343</v>
      </c>
      <c r="G16851" t="s">
        <v>2036</v>
      </c>
      <c r="H16851" t="s">
        <v>2131</v>
      </c>
      <c r="I16851" t="s">
        <v>2006</v>
      </c>
      <c r="J16851" t="s">
        <v>2033</v>
      </c>
      <c r="K16851" t="s">
        <v>2034</v>
      </c>
      <c r="L16851">
        <v>2</v>
      </c>
      <c r="M16851">
        <v>55</v>
      </c>
      <c r="N16851" s="43">
        <v>110</v>
      </c>
    </row>
    <row r="16852" ht="14.4" customHeight="1" hidden="1" spans="1:14" x14ac:dyDescent="0.25">
      <c r="A16852" s="106">
        <v>46219</v>
      </c>
      <c r="B16852">
        <v>15653</v>
      </c>
      <c r="C16852">
        <v>12537</v>
      </c>
      <c r="E16852">
        <v>224</v>
      </c>
      <c r="F16852" t="s">
        <v>12343</v>
      </c>
      <c r="G16852" t="s">
        <v>2036</v>
      </c>
      <c r="H16852" t="s">
        <v>2131</v>
      </c>
      <c r="I16852" t="s">
        <v>2006</v>
      </c>
      <c r="J16852" t="s">
        <v>2901</v>
      </c>
      <c r="K16852" t="s">
        <v>2902</v>
      </c>
      <c r="L16852">
        <v>2</v>
      </c>
      <c r="M16852">
        <v>696</v>
      </c>
      <c r="N16852" s="43">
        <v>1392</v>
      </c>
    </row>
    <row r="16853" ht="14.4" customHeight="1" hidden="1" spans="1:14" x14ac:dyDescent="0.25">
      <c r="A16853" s="106">
        <v>46219</v>
      </c>
      <c r="B16853">
        <v>15655</v>
      </c>
      <c r="C16853">
        <v>12539</v>
      </c>
      <c r="E16853">
        <v>224</v>
      </c>
      <c r="F16853" t="s">
        <v>12344</v>
      </c>
      <c r="G16853" t="s">
        <v>2027</v>
      </c>
      <c r="H16853" t="s">
        <v>2131</v>
      </c>
      <c r="I16853" t="s">
        <v>2006</v>
      </c>
      <c r="J16853" t="s">
        <v>2901</v>
      </c>
      <c r="K16853" t="s">
        <v>2902</v>
      </c>
      <c r="L16853">
        <v>5</v>
      </c>
      <c r="M16853">
        <v>696</v>
      </c>
      <c r="N16853" s="43">
        <v>3480</v>
      </c>
    </row>
    <row r="16854" ht="14.4" customHeight="1" hidden="1" spans="1:14" x14ac:dyDescent="0.25">
      <c r="A16854" s="106">
        <v>46219</v>
      </c>
      <c r="B16854">
        <v>15655</v>
      </c>
      <c r="C16854">
        <v>12539</v>
      </c>
      <c r="E16854">
        <v>224</v>
      </c>
      <c r="F16854" t="s">
        <v>12344</v>
      </c>
      <c r="G16854" t="s">
        <v>2027</v>
      </c>
      <c r="H16854" t="s">
        <v>2131</v>
      </c>
      <c r="I16854" t="s">
        <v>2006</v>
      </c>
      <c r="J16854" t="s">
        <v>2033</v>
      </c>
      <c r="K16854" t="s">
        <v>2034</v>
      </c>
      <c r="L16854">
        <v>5</v>
      </c>
      <c r="M16854">
        <v>55</v>
      </c>
      <c r="N16854" s="43">
        <v>275</v>
      </c>
    </row>
    <row r="16855" ht="14.4" customHeight="1" hidden="1" spans="1:14" x14ac:dyDescent="0.25">
      <c r="A16855" s="106">
        <v>46219</v>
      </c>
      <c r="B16855">
        <v>15656</v>
      </c>
      <c r="C16855">
        <v>12540</v>
      </c>
      <c r="E16855">
        <v>224</v>
      </c>
      <c r="F16855" t="s">
        <v>12344</v>
      </c>
      <c r="G16855" t="s">
        <v>2027</v>
      </c>
      <c r="H16855" t="s">
        <v>2131</v>
      </c>
      <c r="I16855" t="s">
        <v>2006</v>
      </c>
      <c r="J16855" t="s">
        <v>2901</v>
      </c>
      <c r="K16855" t="s">
        <v>2902</v>
      </c>
      <c r="L16855">
        <v>3</v>
      </c>
      <c r="M16855">
        <v>696</v>
      </c>
      <c r="N16855" s="43">
        <v>2088</v>
      </c>
    </row>
    <row r="16856" ht="14.4" customHeight="1" hidden="1" spans="1:14" x14ac:dyDescent="0.25">
      <c r="A16856" s="106">
        <v>46219</v>
      </c>
      <c r="B16856">
        <v>15656</v>
      </c>
      <c r="C16856">
        <v>12540</v>
      </c>
      <c r="E16856">
        <v>224</v>
      </c>
      <c r="F16856" t="s">
        <v>12344</v>
      </c>
      <c r="G16856" t="s">
        <v>2027</v>
      </c>
      <c r="H16856" t="s">
        <v>2131</v>
      </c>
      <c r="I16856" t="s">
        <v>2006</v>
      </c>
      <c r="J16856" t="s">
        <v>2033</v>
      </c>
      <c r="K16856" t="s">
        <v>2034</v>
      </c>
      <c r="L16856">
        <v>3</v>
      </c>
      <c r="M16856">
        <v>55</v>
      </c>
      <c r="N16856" s="43">
        <v>165</v>
      </c>
    </row>
    <row r="16857" ht="14.4" customHeight="1" hidden="1" spans="1:14" x14ac:dyDescent="0.25">
      <c r="A16857" s="106">
        <v>46226</v>
      </c>
      <c r="B16857">
        <v>15979</v>
      </c>
      <c r="C16857">
        <v>12860</v>
      </c>
      <c r="E16857">
        <v>224</v>
      </c>
      <c r="F16857" t="s">
        <v>12345</v>
      </c>
      <c r="G16857" t="s">
        <v>2241</v>
      </c>
      <c r="H16857" t="s">
        <v>2131</v>
      </c>
      <c r="I16857" t="s">
        <v>2006</v>
      </c>
      <c r="J16857" t="s">
        <v>12346</v>
      </c>
      <c r="K16857" t="s">
        <v>12347</v>
      </c>
      <c r="L16857">
        <v>5</v>
      </c>
      <c r="M16857">
        <v>696</v>
      </c>
      <c r="N16857" s="43">
        <v>3480</v>
      </c>
    </row>
    <row r="16858" ht="14.4" customHeight="1" hidden="1" spans="1:14" x14ac:dyDescent="0.25">
      <c r="A16858" s="106">
        <v>46226</v>
      </c>
      <c r="B16858">
        <v>15979</v>
      </c>
      <c r="C16858">
        <v>12860</v>
      </c>
      <c r="E16858">
        <v>224</v>
      </c>
      <c r="F16858" t="s">
        <v>12345</v>
      </c>
      <c r="G16858" t="s">
        <v>2241</v>
      </c>
      <c r="H16858" t="s">
        <v>2131</v>
      </c>
      <c r="I16858" t="s">
        <v>2006</v>
      </c>
      <c r="J16858" t="s">
        <v>2033</v>
      </c>
      <c r="K16858" t="s">
        <v>2034</v>
      </c>
      <c r="L16858">
        <v>1</v>
      </c>
      <c r="M16858">
        <v>2000</v>
      </c>
      <c r="N16858" s="43">
        <v>2000</v>
      </c>
    </row>
    <row r="16859" ht="14.4" customHeight="1" hidden="1" spans="1:14" x14ac:dyDescent="0.25">
      <c r="A16859" s="106">
        <v>46226</v>
      </c>
      <c r="B16859">
        <v>15980</v>
      </c>
      <c r="C16859">
        <v>12861</v>
      </c>
      <c r="E16859">
        <v>224</v>
      </c>
      <c r="F16859" t="s">
        <v>12345</v>
      </c>
      <c r="G16859" t="s">
        <v>2241</v>
      </c>
      <c r="H16859" t="s">
        <v>2131</v>
      </c>
      <c r="I16859" t="s">
        <v>2006</v>
      </c>
      <c r="J16859" t="s">
        <v>12346</v>
      </c>
      <c r="K16859" t="s">
        <v>12347</v>
      </c>
      <c r="L16859">
        <v>3</v>
      </c>
      <c r="M16859">
        <v>696</v>
      </c>
      <c r="N16859" s="43">
        <v>2088</v>
      </c>
    </row>
    <row r="16860" ht="14.4" customHeight="1" hidden="1" spans="1:14" x14ac:dyDescent="0.25">
      <c r="A16860" s="106">
        <v>46226</v>
      </c>
      <c r="B16860">
        <v>15981</v>
      </c>
      <c r="C16860">
        <v>12862</v>
      </c>
      <c r="E16860">
        <v>224</v>
      </c>
      <c r="F16860" t="s">
        <v>12348</v>
      </c>
      <c r="G16860" t="s">
        <v>2036</v>
      </c>
      <c r="H16860" t="s">
        <v>2131</v>
      </c>
      <c r="I16860" t="s">
        <v>2006</v>
      </c>
      <c r="J16860" t="s">
        <v>12346</v>
      </c>
      <c r="K16860" t="s">
        <v>12347</v>
      </c>
      <c r="L16860">
        <v>8</v>
      </c>
      <c r="M16860">
        <v>696</v>
      </c>
      <c r="N16860" s="43">
        <v>5568</v>
      </c>
    </row>
    <row r="16861" ht="14.4" customHeight="1" hidden="1" spans="1:14" x14ac:dyDescent="0.25">
      <c r="A16861" s="106">
        <v>46226</v>
      </c>
      <c r="B16861">
        <v>15982</v>
      </c>
      <c r="C16861">
        <v>12863</v>
      </c>
      <c r="E16861">
        <v>224</v>
      </c>
      <c r="F16861" t="s">
        <v>12348</v>
      </c>
      <c r="G16861" t="s">
        <v>2036</v>
      </c>
      <c r="H16861" t="s">
        <v>2131</v>
      </c>
      <c r="I16861" t="s">
        <v>2006</v>
      </c>
      <c r="J16861" t="s">
        <v>12346</v>
      </c>
      <c r="K16861" t="s">
        <v>12347</v>
      </c>
      <c r="L16861">
        <v>2</v>
      </c>
      <c r="M16861">
        <v>696</v>
      </c>
      <c r="N16861" s="43">
        <v>1392</v>
      </c>
    </row>
    <row r="16862" ht="14.4" customHeight="1" hidden="1" spans="1:14" x14ac:dyDescent="0.25">
      <c r="A16862" s="106">
        <v>46226</v>
      </c>
      <c r="B16862">
        <v>15985</v>
      </c>
      <c r="C16862">
        <v>12866</v>
      </c>
      <c r="E16862">
        <v>224</v>
      </c>
      <c r="F16862" t="s">
        <v>12349</v>
      </c>
      <c r="G16862" t="s">
        <v>2021</v>
      </c>
      <c r="H16862" t="s">
        <v>2131</v>
      </c>
      <c r="I16862" t="s">
        <v>2006</v>
      </c>
      <c r="J16862" t="s">
        <v>12346</v>
      </c>
      <c r="K16862" t="s">
        <v>12347</v>
      </c>
      <c r="L16862">
        <v>8</v>
      </c>
      <c r="M16862">
        <v>696</v>
      </c>
      <c r="N16862" s="43">
        <v>5568</v>
      </c>
    </row>
    <row r="16863" ht="14.4" customHeight="1" hidden="1" spans="1:14" x14ac:dyDescent="0.25">
      <c r="A16863" s="106">
        <v>46226</v>
      </c>
      <c r="B16863">
        <v>15986</v>
      </c>
      <c r="C16863">
        <v>12867</v>
      </c>
      <c r="E16863">
        <v>224</v>
      </c>
      <c r="F16863" t="s">
        <v>12349</v>
      </c>
      <c r="G16863" t="s">
        <v>2021</v>
      </c>
      <c r="H16863" t="s">
        <v>2131</v>
      </c>
      <c r="I16863" t="s">
        <v>2006</v>
      </c>
      <c r="J16863" t="s">
        <v>12346</v>
      </c>
      <c r="K16863" t="s">
        <v>12347</v>
      </c>
      <c r="L16863">
        <v>2</v>
      </c>
      <c r="M16863">
        <v>696</v>
      </c>
      <c r="N16863" s="43">
        <v>1392</v>
      </c>
    </row>
    <row r="16864" ht="14.4" customHeight="1" hidden="1" spans="1:14" x14ac:dyDescent="0.25">
      <c r="A16864" s="106">
        <v>46226</v>
      </c>
      <c r="B16864">
        <v>15989</v>
      </c>
      <c r="C16864">
        <v>12870</v>
      </c>
      <c r="E16864">
        <v>224</v>
      </c>
      <c r="F16864" t="s">
        <v>12350</v>
      </c>
      <c r="G16864" t="s">
        <v>2012</v>
      </c>
      <c r="H16864" t="s">
        <v>2131</v>
      </c>
      <c r="I16864" t="s">
        <v>2006</v>
      </c>
      <c r="J16864" t="s">
        <v>12346</v>
      </c>
      <c r="K16864" t="s">
        <v>12347</v>
      </c>
      <c r="L16864">
        <v>8</v>
      </c>
      <c r="M16864">
        <v>696</v>
      </c>
      <c r="N16864" s="43">
        <v>5568</v>
      </c>
    </row>
    <row r="16865" ht="14.4" customHeight="1" hidden="1" spans="1:14" x14ac:dyDescent="0.25">
      <c r="A16865" s="106">
        <v>46226</v>
      </c>
      <c r="B16865">
        <v>15990</v>
      </c>
      <c r="C16865">
        <v>12871</v>
      </c>
      <c r="E16865">
        <v>224</v>
      </c>
      <c r="F16865" t="s">
        <v>12350</v>
      </c>
      <c r="G16865" t="s">
        <v>2012</v>
      </c>
      <c r="H16865" t="s">
        <v>2131</v>
      </c>
      <c r="I16865" t="s">
        <v>2006</v>
      </c>
      <c r="J16865" t="s">
        <v>12346</v>
      </c>
      <c r="K16865" t="s">
        <v>12347</v>
      </c>
      <c r="L16865">
        <v>2</v>
      </c>
      <c r="M16865">
        <v>696</v>
      </c>
      <c r="N16865" s="43">
        <v>1392</v>
      </c>
    </row>
    <row r="16866" ht="14.4" customHeight="1" hidden="1" spans="1:14" x14ac:dyDescent="0.25">
      <c r="A16866" s="106">
        <v>46226</v>
      </c>
      <c r="B16866">
        <v>15991</v>
      </c>
      <c r="C16866">
        <v>12872</v>
      </c>
      <c r="E16866">
        <v>224</v>
      </c>
      <c r="F16866" t="s">
        <v>12351</v>
      </c>
      <c r="G16866" t="s">
        <v>2038</v>
      </c>
      <c r="H16866" t="s">
        <v>2131</v>
      </c>
      <c r="I16866" t="s">
        <v>2006</v>
      </c>
      <c r="J16866" t="s">
        <v>2033</v>
      </c>
      <c r="K16866" t="s">
        <v>2034</v>
      </c>
      <c r="L16866">
        <v>6</v>
      </c>
      <c r="M16866">
        <v>55</v>
      </c>
      <c r="N16866" s="43">
        <v>330</v>
      </c>
    </row>
    <row r="16867" ht="14.4" customHeight="1" hidden="1" spans="1:14" x14ac:dyDescent="0.25">
      <c r="A16867" s="106">
        <v>46226</v>
      </c>
      <c r="B16867">
        <v>15991</v>
      </c>
      <c r="C16867">
        <v>12872</v>
      </c>
      <c r="E16867">
        <v>224</v>
      </c>
      <c r="F16867" t="s">
        <v>12351</v>
      </c>
      <c r="G16867" t="s">
        <v>2038</v>
      </c>
      <c r="H16867" t="s">
        <v>2131</v>
      </c>
      <c r="I16867" t="s">
        <v>2006</v>
      </c>
      <c r="J16867" t="s">
        <v>12346</v>
      </c>
      <c r="K16867" t="s">
        <v>12347</v>
      </c>
      <c r="L16867">
        <v>8</v>
      </c>
      <c r="M16867">
        <v>696</v>
      </c>
      <c r="N16867" s="43">
        <v>5568</v>
      </c>
    </row>
    <row r="16868" ht="14.4" customHeight="1" hidden="1" spans="1:14" x14ac:dyDescent="0.25">
      <c r="A16868" s="106">
        <v>46226</v>
      </c>
      <c r="B16868">
        <v>15992</v>
      </c>
      <c r="C16868">
        <v>12873</v>
      </c>
      <c r="E16868">
        <v>224</v>
      </c>
      <c r="F16868" t="s">
        <v>12351</v>
      </c>
      <c r="G16868" t="s">
        <v>2038</v>
      </c>
      <c r="H16868" t="s">
        <v>2131</v>
      </c>
      <c r="I16868" t="s">
        <v>2006</v>
      </c>
      <c r="J16868" t="s">
        <v>2033</v>
      </c>
      <c r="K16868" t="s">
        <v>2034</v>
      </c>
      <c r="L16868">
        <v>2</v>
      </c>
      <c r="M16868">
        <v>55</v>
      </c>
      <c r="N16868" s="43">
        <v>110</v>
      </c>
    </row>
    <row r="16869" ht="14.4" customHeight="1" hidden="1" spans="1:14" x14ac:dyDescent="0.25">
      <c r="A16869" s="106">
        <v>46226</v>
      </c>
      <c r="B16869">
        <v>15992</v>
      </c>
      <c r="C16869">
        <v>12873</v>
      </c>
      <c r="E16869">
        <v>224</v>
      </c>
      <c r="F16869" t="s">
        <v>12351</v>
      </c>
      <c r="G16869" t="s">
        <v>2038</v>
      </c>
      <c r="H16869" t="s">
        <v>2131</v>
      </c>
      <c r="I16869" t="s">
        <v>2006</v>
      </c>
      <c r="J16869" t="s">
        <v>12346</v>
      </c>
      <c r="K16869" t="s">
        <v>12347</v>
      </c>
      <c r="L16869">
        <v>2</v>
      </c>
      <c r="M16869">
        <v>696</v>
      </c>
      <c r="N16869" s="43">
        <v>1392</v>
      </c>
    </row>
    <row r="16870" ht="14.4" customHeight="1" hidden="1" spans="1:14" x14ac:dyDescent="0.25">
      <c r="A16870" s="106">
        <v>46226</v>
      </c>
      <c r="B16870">
        <v>15994</v>
      </c>
      <c r="C16870">
        <v>12875</v>
      </c>
      <c r="E16870">
        <v>224</v>
      </c>
      <c r="F16870" t="s">
        <v>12352</v>
      </c>
      <c r="G16870" t="s">
        <v>2054</v>
      </c>
      <c r="H16870" t="s">
        <v>2131</v>
      </c>
      <c r="I16870" t="s">
        <v>2006</v>
      </c>
      <c r="J16870" t="s">
        <v>2033</v>
      </c>
      <c r="K16870" t="s">
        <v>2034</v>
      </c>
      <c r="L16870">
        <v>8</v>
      </c>
      <c r="M16870">
        <v>55</v>
      </c>
      <c r="N16870" s="43">
        <v>440</v>
      </c>
    </row>
    <row r="16871" ht="14.4" customHeight="1" hidden="1" spans="1:14" x14ac:dyDescent="0.25">
      <c r="A16871" s="106">
        <v>46226</v>
      </c>
      <c r="B16871">
        <v>15994</v>
      </c>
      <c r="C16871">
        <v>12875</v>
      </c>
      <c r="E16871">
        <v>224</v>
      </c>
      <c r="F16871" t="s">
        <v>12352</v>
      </c>
      <c r="G16871" t="s">
        <v>2054</v>
      </c>
      <c r="H16871" t="s">
        <v>2131</v>
      </c>
      <c r="I16871" t="s">
        <v>2006</v>
      </c>
      <c r="J16871" t="s">
        <v>12346</v>
      </c>
      <c r="K16871" t="s">
        <v>12347</v>
      </c>
      <c r="L16871">
        <v>8</v>
      </c>
      <c r="M16871">
        <v>696</v>
      </c>
      <c r="N16871" s="43">
        <v>5568</v>
      </c>
    </row>
    <row r="16872" ht="14.4" customHeight="1" hidden="1" spans="1:14" x14ac:dyDescent="0.25">
      <c r="A16872" s="106">
        <v>46226</v>
      </c>
      <c r="B16872">
        <v>15995</v>
      </c>
      <c r="C16872">
        <v>12876</v>
      </c>
      <c r="E16872">
        <v>224</v>
      </c>
      <c r="F16872" t="s">
        <v>12352</v>
      </c>
      <c r="G16872" t="s">
        <v>2054</v>
      </c>
      <c r="H16872" t="s">
        <v>2131</v>
      </c>
      <c r="I16872" t="s">
        <v>2006</v>
      </c>
      <c r="J16872" t="s">
        <v>12346</v>
      </c>
      <c r="K16872" t="s">
        <v>12347</v>
      </c>
      <c r="L16872">
        <v>2</v>
      </c>
      <c r="M16872">
        <v>696</v>
      </c>
      <c r="N16872" s="43">
        <v>1392</v>
      </c>
    </row>
    <row r="16873" ht="14.4" customHeight="1" hidden="1" spans="1:14" x14ac:dyDescent="0.25">
      <c r="A16873" s="106">
        <v>46226</v>
      </c>
      <c r="B16873">
        <v>15995</v>
      </c>
      <c r="C16873">
        <v>12876</v>
      </c>
      <c r="E16873">
        <v>224</v>
      </c>
      <c r="F16873" t="s">
        <v>12352</v>
      </c>
      <c r="G16873" t="s">
        <v>2054</v>
      </c>
      <c r="H16873" t="s">
        <v>2131</v>
      </c>
      <c r="I16873" t="s">
        <v>2006</v>
      </c>
      <c r="J16873" t="s">
        <v>2033</v>
      </c>
      <c r="K16873" t="s">
        <v>2034</v>
      </c>
      <c r="L16873">
        <v>2</v>
      </c>
      <c r="M16873">
        <v>55</v>
      </c>
      <c r="N16873" s="43">
        <v>110</v>
      </c>
    </row>
    <row r="16874" ht="14.4" customHeight="1" hidden="1" spans="1:14" x14ac:dyDescent="0.25">
      <c r="A16874" s="106">
        <v>46226</v>
      </c>
      <c r="B16874">
        <v>15998</v>
      </c>
      <c r="C16874">
        <v>12879</v>
      </c>
      <c r="E16874">
        <v>224</v>
      </c>
      <c r="F16874" t="s">
        <v>12353</v>
      </c>
      <c r="G16874" t="s">
        <v>2063</v>
      </c>
      <c r="H16874" t="s">
        <v>2131</v>
      </c>
      <c r="I16874" t="s">
        <v>2006</v>
      </c>
      <c r="J16874" t="s">
        <v>2033</v>
      </c>
      <c r="K16874" t="s">
        <v>2034</v>
      </c>
      <c r="L16874">
        <v>8</v>
      </c>
      <c r="M16874">
        <v>55</v>
      </c>
      <c r="N16874" s="43">
        <v>440</v>
      </c>
    </row>
    <row r="16875" ht="14.4" customHeight="1" hidden="1" spans="1:14" x14ac:dyDescent="0.25">
      <c r="A16875" s="106">
        <v>46226</v>
      </c>
      <c r="B16875">
        <v>15998</v>
      </c>
      <c r="C16875">
        <v>12879</v>
      </c>
      <c r="E16875">
        <v>224</v>
      </c>
      <c r="F16875" t="s">
        <v>12353</v>
      </c>
      <c r="G16875" t="s">
        <v>2063</v>
      </c>
      <c r="H16875" t="s">
        <v>2131</v>
      </c>
      <c r="I16875" t="s">
        <v>2006</v>
      </c>
      <c r="J16875" t="s">
        <v>12346</v>
      </c>
      <c r="K16875" t="s">
        <v>12347</v>
      </c>
      <c r="L16875">
        <v>8</v>
      </c>
      <c r="M16875">
        <v>696</v>
      </c>
      <c r="N16875" s="43">
        <v>5568</v>
      </c>
    </row>
    <row r="16876" ht="14.4" customHeight="1" hidden="1" spans="1:14" x14ac:dyDescent="0.25">
      <c r="A16876" s="106">
        <v>46226</v>
      </c>
      <c r="B16876">
        <v>15999</v>
      </c>
      <c r="C16876">
        <v>12880</v>
      </c>
      <c r="E16876">
        <v>224</v>
      </c>
      <c r="F16876" t="s">
        <v>12353</v>
      </c>
      <c r="G16876" t="s">
        <v>2063</v>
      </c>
      <c r="H16876" t="s">
        <v>2131</v>
      </c>
      <c r="I16876" t="s">
        <v>2006</v>
      </c>
      <c r="J16876" t="s">
        <v>2033</v>
      </c>
      <c r="K16876" t="s">
        <v>2034</v>
      </c>
      <c r="L16876">
        <v>2</v>
      </c>
      <c r="M16876">
        <v>55</v>
      </c>
      <c r="N16876" s="43">
        <v>110</v>
      </c>
    </row>
    <row r="16877" ht="14.4" customHeight="1" hidden="1" spans="1:14" x14ac:dyDescent="0.25">
      <c r="A16877" s="106">
        <v>46226</v>
      </c>
      <c r="B16877">
        <v>15999</v>
      </c>
      <c r="C16877">
        <v>12880</v>
      </c>
      <c r="E16877">
        <v>224</v>
      </c>
      <c r="F16877" t="s">
        <v>12353</v>
      </c>
      <c r="G16877" t="s">
        <v>2063</v>
      </c>
      <c r="H16877" t="s">
        <v>2131</v>
      </c>
      <c r="I16877" t="s">
        <v>2006</v>
      </c>
      <c r="J16877" t="s">
        <v>12346</v>
      </c>
      <c r="K16877" t="s">
        <v>12347</v>
      </c>
      <c r="L16877">
        <v>2</v>
      </c>
      <c r="M16877">
        <v>696</v>
      </c>
      <c r="N16877" s="43">
        <v>1392</v>
      </c>
    </row>
    <row r="16878" ht="14.4" customHeight="1" hidden="1" spans="1:14" x14ac:dyDescent="0.25">
      <c r="A16878" s="106">
        <v>46226</v>
      </c>
      <c r="B16878">
        <v>16003</v>
      </c>
      <c r="C16878">
        <v>12884</v>
      </c>
      <c r="E16878">
        <v>224</v>
      </c>
      <c r="F16878" t="s">
        <v>12354</v>
      </c>
      <c r="G16878" t="s">
        <v>2221</v>
      </c>
      <c r="H16878" t="s">
        <v>2131</v>
      </c>
      <c r="I16878" t="s">
        <v>2006</v>
      </c>
      <c r="J16878" t="s">
        <v>2033</v>
      </c>
      <c r="K16878" t="s">
        <v>2034</v>
      </c>
      <c r="L16878">
        <v>5</v>
      </c>
      <c r="M16878">
        <v>55</v>
      </c>
      <c r="N16878" s="43">
        <v>275</v>
      </c>
    </row>
    <row r="16879" ht="14.4" customHeight="1" hidden="1" spans="1:14" x14ac:dyDescent="0.25">
      <c r="A16879" s="106">
        <v>46226</v>
      </c>
      <c r="B16879">
        <v>16003</v>
      </c>
      <c r="C16879">
        <v>12884</v>
      </c>
      <c r="E16879">
        <v>224</v>
      </c>
      <c r="F16879" t="s">
        <v>12354</v>
      </c>
      <c r="G16879" t="s">
        <v>2221</v>
      </c>
      <c r="H16879" t="s">
        <v>2131</v>
      </c>
      <c r="I16879" t="s">
        <v>2006</v>
      </c>
      <c r="J16879" t="s">
        <v>12346</v>
      </c>
      <c r="K16879" t="s">
        <v>12347</v>
      </c>
      <c r="L16879">
        <v>5</v>
      </c>
      <c r="M16879">
        <v>696</v>
      </c>
      <c r="N16879" s="43">
        <v>3480</v>
      </c>
    </row>
    <row r="16880" ht="14.4" customHeight="1" hidden="1" spans="1:14" x14ac:dyDescent="0.25">
      <c r="A16880" s="106">
        <v>46226</v>
      </c>
      <c r="B16880">
        <v>16004</v>
      </c>
      <c r="C16880">
        <v>12885</v>
      </c>
      <c r="E16880">
        <v>224</v>
      </c>
      <c r="F16880" t="s">
        <v>12354</v>
      </c>
      <c r="G16880" t="s">
        <v>2017</v>
      </c>
      <c r="H16880" t="s">
        <v>2131</v>
      </c>
      <c r="I16880" t="s">
        <v>2006</v>
      </c>
      <c r="J16880" t="s">
        <v>2033</v>
      </c>
      <c r="K16880" t="s">
        <v>2034</v>
      </c>
      <c r="L16880">
        <v>3</v>
      </c>
      <c r="M16880">
        <v>55</v>
      </c>
      <c r="N16880" s="43">
        <v>165</v>
      </c>
    </row>
    <row r="16881" ht="14.4" customHeight="1" hidden="1" spans="1:14" x14ac:dyDescent="0.25">
      <c r="A16881" s="106">
        <v>46226</v>
      </c>
      <c r="B16881">
        <v>16004</v>
      </c>
      <c r="C16881">
        <v>12885</v>
      </c>
      <c r="E16881">
        <v>224</v>
      </c>
      <c r="F16881" t="s">
        <v>12354</v>
      </c>
      <c r="G16881" t="s">
        <v>2017</v>
      </c>
      <c r="H16881" t="s">
        <v>2131</v>
      </c>
      <c r="I16881" t="s">
        <v>2006</v>
      </c>
      <c r="J16881" t="s">
        <v>12346</v>
      </c>
      <c r="K16881" t="s">
        <v>12347</v>
      </c>
      <c r="L16881">
        <v>3</v>
      </c>
      <c r="M16881">
        <v>696</v>
      </c>
      <c r="N16881" s="43">
        <v>2088</v>
      </c>
    </row>
    <row r="16882" ht="14.4" customHeight="1" hidden="1" spans="1:14" x14ac:dyDescent="0.25">
      <c r="A16882" s="106">
        <v>46226</v>
      </c>
      <c r="B16882">
        <v>16006</v>
      </c>
      <c r="C16882">
        <v>12887</v>
      </c>
      <c r="E16882">
        <v>224</v>
      </c>
      <c r="F16882" t="s">
        <v>12355</v>
      </c>
      <c r="G16882" t="s">
        <v>2021</v>
      </c>
      <c r="H16882" t="s">
        <v>2131</v>
      </c>
      <c r="I16882" t="s">
        <v>2006</v>
      </c>
      <c r="J16882" t="s">
        <v>12346</v>
      </c>
      <c r="K16882" t="s">
        <v>12347</v>
      </c>
      <c r="L16882">
        <v>8</v>
      </c>
      <c r="M16882">
        <v>696</v>
      </c>
      <c r="N16882" s="43">
        <v>5568</v>
      </c>
    </row>
    <row r="16883" ht="14.4" customHeight="1" hidden="1" spans="1:14" x14ac:dyDescent="0.25">
      <c r="A16883" s="106">
        <v>46226</v>
      </c>
      <c r="B16883">
        <v>16006</v>
      </c>
      <c r="C16883">
        <v>12887</v>
      </c>
      <c r="E16883">
        <v>224</v>
      </c>
      <c r="F16883" t="s">
        <v>12355</v>
      </c>
      <c r="G16883" t="s">
        <v>2021</v>
      </c>
      <c r="H16883" t="s">
        <v>2131</v>
      </c>
      <c r="I16883" t="s">
        <v>2006</v>
      </c>
      <c r="J16883" t="s">
        <v>2033</v>
      </c>
      <c r="K16883" t="s">
        <v>2034</v>
      </c>
      <c r="L16883">
        <v>8</v>
      </c>
      <c r="M16883">
        <v>55</v>
      </c>
      <c r="N16883" s="43">
        <v>440</v>
      </c>
    </row>
    <row r="16884" ht="14.4" customHeight="1" hidden="1" spans="1:14" x14ac:dyDescent="0.25">
      <c r="A16884" s="106">
        <v>46226</v>
      </c>
      <c r="B16884">
        <v>16007</v>
      </c>
      <c r="C16884">
        <v>12888</v>
      </c>
      <c r="E16884">
        <v>224</v>
      </c>
      <c r="F16884" t="s">
        <v>12355</v>
      </c>
      <c r="G16884" t="s">
        <v>2021</v>
      </c>
      <c r="H16884" t="s">
        <v>2131</v>
      </c>
      <c r="I16884" t="s">
        <v>2006</v>
      </c>
      <c r="J16884" t="s">
        <v>2033</v>
      </c>
      <c r="K16884" t="s">
        <v>2034</v>
      </c>
      <c r="L16884">
        <v>2</v>
      </c>
      <c r="M16884">
        <v>55</v>
      </c>
      <c r="N16884" s="43">
        <v>110</v>
      </c>
    </row>
    <row r="16885" ht="14.4" customHeight="1" hidden="1" spans="1:14" x14ac:dyDescent="0.25">
      <c r="A16885" s="106">
        <v>46226</v>
      </c>
      <c r="B16885">
        <v>16007</v>
      </c>
      <c r="C16885">
        <v>12888</v>
      </c>
      <c r="E16885">
        <v>224</v>
      </c>
      <c r="F16885" t="s">
        <v>12355</v>
      </c>
      <c r="G16885" t="s">
        <v>2021</v>
      </c>
      <c r="H16885" t="s">
        <v>2131</v>
      </c>
      <c r="I16885" t="s">
        <v>2006</v>
      </c>
      <c r="J16885" t="s">
        <v>12346</v>
      </c>
      <c r="K16885" t="s">
        <v>12347</v>
      </c>
      <c r="L16885">
        <v>2</v>
      </c>
      <c r="M16885">
        <v>696</v>
      </c>
      <c r="N16885" s="43">
        <v>1392</v>
      </c>
    </row>
    <row r="16886" ht="14.4" customHeight="1" hidden="1" spans="1:14" x14ac:dyDescent="0.25">
      <c r="A16886" s="106">
        <v>46226</v>
      </c>
      <c r="B16886">
        <v>16008</v>
      </c>
      <c r="C16886">
        <v>12889</v>
      </c>
      <c r="E16886">
        <v>224</v>
      </c>
      <c r="F16886" t="s">
        <v>12356</v>
      </c>
      <c r="G16886" t="s">
        <v>2036</v>
      </c>
      <c r="H16886" t="s">
        <v>2131</v>
      </c>
      <c r="I16886" t="s">
        <v>2006</v>
      </c>
      <c r="J16886" t="s">
        <v>2033</v>
      </c>
      <c r="K16886" t="s">
        <v>2034</v>
      </c>
      <c r="L16886">
        <v>8</v>
      </c>
      <c r="M16886">
        <v>55</v>
      </c>
      <c r="N16886" s="43">
        <v>440</v>
      </c>
    </row>
    <row r="16887" ht="14.4" customHeight="1" hidden="1" spans="1:14" x14ac:dyDescent="0.25">
      <c r="A16887" s="106">
        <v>46226</v>
      </c>
      <c r="B16887">
        <v>16008</v>
      </c>
      <c r="C16887">
        <v>12889</v>
      </c>
      <c r="E16887">
        <v>224</v>
      </c>
      <c r="F16887" t="s">
        <v>12356</v>
      </c>
      <c r="G16887" t="s">
        <v>2036</v>
      </c>
      <c r="H16887" t="s">
        <v>2131</v>
      </c>
      <c r="I16887" t="s">
        <v>2006</v>
      </c>
      <c r="J16887" t="s">
        <v>12346</v>
      </c>
      <c r="K16887" t="s">
        <v>12347</v>
      </c>
      <c r="L16887">
        <v>8</v>
      </c>
      <c r="M16887">
        <v>696</v>
      </c>
      <c r="N16887" s="43">
        <v>5568</v>
      </c>
    </row>
    <row r="16888" ht="14.4" customHeight="1" hidden="1" spans="1:14" x14ac:dyDescent="0.25">
      <c r="A16888" s="106">
        <v>46226</v>
      </c>
      <c r="B16888">
        <v>16009</v>
      </c>
      <c r="C16888">
        <v>12890</v>
      </c>
      <c r="E16888">
        <v>224</v>
      </c>
      <c r="F16888" t="s">
        <v>12356</v>
      </c>
      <c r="G16888" t="s">
        <v>2036</v>
      </c>
      <c r="H16888" t="s">
        <v>2131</v>
      </c>
      <c r="I16888" t="s">
        <v>2006</v>
      </c>
      <c r="J16888" t="s">
        <v>12346</v>
      </c>
      <c r="K16888" t="s">
        <v>12347</v>
      </c>
      <c r="L16888">
        <v>2</v>
      </c>
      <c r="M16888">
        <v>696</v>
      </c>
      <c r="N16888" s="43">
        <v>1392</v>
      </c>
    </row>
    <row r="16889" ht="14.4" customHeight="1" hidden="1" spans="1:14" x14ac:dyDescent="0.25">
      <c r="A16889" s="106">
        <v>46226</v>
      </c>
      <c r="B16889">
        <v>16009</v>
      </c>
      <c r="C16889">
        <v>12890</v>
      </c>
      <c r="E16889">
        <v>224</v>
      </c>
      <c r="F16889" t="s">
        <v>12356</v>
      </c>
      <c r="G16889" t="s">
        <v>2036</v>
      </c>
      <c r="H16889" t="s">
        <v>2131</v>
      </c>
      <c r="I16889" t="s">
        <v>2006</v>
      </c>
      <c r="J16889" t="s">
        <v>2033</v>
      </c>
      <c r="K16889" t="s">
        <v>2034</v>
      </c>
      <c r="L16889">
        <v>2</v>
      </c>
      <c r="M16889">
        <v>55</v>
      </c>
      <c r="N16889" s="43">
        <v>110</v>
      </c>
    </row>
    <row r="16890" ht="14.4" customHeight="1" hidden="1" spans="1:14" x14ac:dyDescent="0.25">
      <c r="A16890" s="106">
        <v>46226</v>
      </c>
      <c r="B16890">
        <v>16013</v>
      </c>
      <c r="C16890">
        <v>12893</v>
      </c>
      <c r="E16890">
        <v>224</v>
      </c>
      <c r="F16890" t="s">
        <v>12357</v>
      </c>
      <c r="G16890" t="s">
        <v>2012</v>
      </c>
      <c r="H16890" t="s">
        <v>2131</v>
      </c>
      <c r="I16890" t="s">
        <v>2006</v>
      </c>
      <c r="J16890" t="s">
        <v>12346</v>
      </c>
      <c r="K16890" t="s">
        <v>12347</v>
      </c>
      <c r="L16890">
        <v>2</v>
      </c>
      <c r="M16890">
        <v>696</v>
      </c>
      <c r="N16890" s="43">
        <v>1392</v>
      </c>
    </row>
    <row r="16891" ht="14.4" customHeight="1" hidden="1" spans="1:14" x14ac:dyDescent="0.25">
      <c r="A16891" s="106">
        <v>46226</v>
      </c>
      <c r="B16891">
        <v>16013</v>
      </c>
      <c r="C16891">
        <v>12893</v>
      </c>
      <c r="E16891">
        <v>224</v>
      </c>
      <c r="F16891" t="s">
        <v>12357</v>
      </c>
      <c r="G16891" t="s">
        <v>2012</v>
      </c>
      <c r="H16891" t="s">
        <v>2131</v>
      </c>
      <c r="I16891" t="s">
        <v>2006</v>
      </c>
      <c r="J16891" t="s">
        <v>2033</v>
      </c>
      <c r="K16891" t="s">
        <v>2034</v>
      </c>
      <c r="L16891">
        <v>2</v>
      </c>
      <c r="M16891">
        <v>55</v>
      </c>
      <c r="N16891" s="43">
        <v>110</v>
      </c>
    </row>
    <row r="16892" ht="14.4" customHeight="1" hidden="1" spans="1:14" x14ac:dyDescent="0.25">
      <c r="A16892" s="106">
        <v>46226</v>
      </c>
      <c r="B16892">
        <v>16014</v>
      </c>
      <c r="C16892">
        <v>12894</v>
      </c>
      <c r="E16892">
        <v>224</v>
      </c>
      <c r="F16892" t="s">
        <v>12357</v>
      </c>
      <c r="G16892" t="s">
        <v>2012</v>
      </c>
      <c r="H16892" t="s">
        <v>2131</v>
      </c>
      <c r="I16892" t="s">
        <v>2006</v>
      </c>
      <c r="J16892" t="s">
        <v>2033</v>
      </c>
      <c r="K16892" t="s">
        <v>2034</v>
      </c>
      <c r="L16892">
        <v>8</v>
      </c>
      <c r="M16892">
        <v>55</v>
      </c>
      <c r="N16892" s="43">
        <v>440</v>
      </c>
    </row>
    <row r="16893" ht="14.4" customHeight="1" hidden="1" spans="1:14" x14ac:dyDescent="0.25">
      <c r="A16893" s="106">
        <v>46226</v>
      </c>
      <c r="B16893">
        <v>16014</v>
      </c>
      <c r="C16893">
        <v>12894</v>
      </c>
      <c r="E16893">
        <v>224</v>
      </c>
      <c r="F16893" t="s">
        <v>12357</v>
      </c>
      <c r="G16893" t="s">
        <v>2012</v>
      </c>
      <c r="H16893" t="s">
        <v>2131</v>
      </c>
      <c r="I16893" t="s">
        <v>2006</v>
      </c>
      <c r="J16893" t="s">
        <v>12346</v>
      </c>
      <c r="K16893" t="s">
        <v>12347</v>
      </c>
      <c r="L16893">
        <v>8</v>
      </c>
      <c r="M16893">
        <v>696</v>
      </c>
      <c r="N16893" s="43">
        <v>5568</v>
      </c>
    </row>
    <row r="16894" ht="14.4" customHeight="1" hidden="1" spans="1:14" x14ac:dyDescent="0.25">
      <c r="A16894" s="106">
        <v>46226</v>
      </c>
      <c r="B16894">
        <v>16015</v>
      </c>
      <c r="C16894">
        <v>12895</v>
      </c>
      <c r="E16894">
        <v>224</v>
      </c>
      <c r="F16894" t="s">
        <v>12358</v>
      </c>
      <c r="G16894" t="s">
        <v>2038</v>
      </c>
      <c r="H16894" t="s">
        <v>2131</v>
      </c>
      <c r="I16894" t="s">
        <v>2006</v>
      </c>
      <c r="J16894" t="s">
        <v>12346</v>
      </c>
      <c r="K16894" t="s">
        <v>12347</v>
      </c>
      <c r="L16894">
        <v>8</v>
      </c>
      <c r="M16894">
        <v>696</v>
      </c>
      <c r="N16894" s="43">
        <v>5568</v>
      </c>
    </row>
    <row r="16895" ht="14.4" customHeight="1" hidden="1" spans="1:14" x14ac:dyDescent="0.25">
      <c r="A16895" s="106">
        <v>46226</v>
      </c>
      <c r="B16895">
        <v>16015</v>
      </c>
      <c r="C16895">
        <v>12895</v>
      </c>
      <c r="E16895">
        <v>224</v>
      </c>
      <c r="F16895" t="s">
        <v>12358</v>
      </c>
      <c r="G16895" t="s">
        <v>2038</v>
      </c>
      <c r="H16895" t="s">
        <v>2131</v>
      </c>
      <c r="I16895" t="s">
        <v>2006</v>
      </c>
      <c r="J16895" t="s">
        <v>2033</v>
      </c>
      <c r="K16895" t="s">
        <v>2034</v>
      </c>
      <c r="L16895">
        <v>8</v>
      </c>
      <c r="M16895">
        <v>55</v>
      </c>
      <c r="N16895" s="43">
        <v>440</v>
      </c>
    </row>
    <row r="16896" ht="14.4" customHeight="1" hidden="1" spans="1:14" x14ac:dyDescent="0.25">
      <c r="A16896" s="106">
        <v>46226</v>
      </c>
      <c r="B16896">
        <v>16016</v>
      </c>
      <c r="C16896">
        <v>12896</v>
      </c>
      <c r="E16896">
        <v>224</v>
      </c>
      <c r="F16896" t="s">
        <v>12358</v>
      </c>
      <c r="G16896" t="s">
        <v>2038</v>
      </c>
      <c r="H16896" t="s">
        <v>2131</v>
      </c>
      <c r="I16896" t="s">
        <v>2006</v>
      </c>
      <c r="J16896" t="s">
        <v>2033</v>
      </c>
      <c r="K16896" t="s">
        <v>2034</v>
      </c>
      <c r="L16896">
        <v>2</v>
      </c>
      <c r="M16896">
        <v>55</v>
      </c>
      <c r="N16896" s="43">
        <v>110</v>
      </c>
    </row>
    <row r="16897" ht="14.4" customHeight="1" hidden="1" spans="1:14" x14ac:dyDescent="0.25">
      <c r="A16897" s="106">
        <v>46226</v>
      </c>
      <c r="B16897">
        <v>16016</v>
      </c>
      <c r="C16897">
        <v>12896</v>
      </c>
      <c r="E16897">
        <v>224</v>
      </c>
      <c r="F16897" t="s">
        <v>12358</v>
      </c>
      <c r="G16897" t="s">
        <v>2038</v>
      </c>
      <c r="H16897" t="s">
        <v>2131</v>
      </c>
      <c r="I16897" t="s">
        <v>2006</v>
      </c>
      <c r="J16897" t="s">
        <v>12346</v>
      </c>
      <c r="K16897" t="s">
        <v>12347</v>
      </c>
      <c r="L16897">
        <v>2</v>
      </c>
      <c r="M16897">
        <v>696</v>
      </c>
      <c r="N16897" s="43">
        <v>1392</v>
      </c>
    </row>
    <row r="16898" ht="14.4" customHeight="1" hidden="1" spans="1:14" x14ac:dyDescent="0.25">
      <c r="A16898" s="106">
        <v>46226</v>
      </c>
      <c r="B16898">
        <v>16021</v>
      </c>
      <c r="C16898">
        <v>12901</v>
      </c>
      <c r="E16898">
        <v>224</v>
      </c>
      <c r="F16898" t="s">
        <v>12359</v>
      </c>
      <c r="G16898" t="s">
        <v>2054</v>
      </c>
      <c r="H16898" t="s">
        <v>2131</v>
      </c>
      <c r="I16898" t="s">
        <v>2006</v>
      </c>
      <c r="J16898" t="s">
        <v>12346</v>
      </c>
      <c r="K16898" t="s">
        <v>12347</v>
      </c>
      <c r="L16898">
        <v>8</v>
      </c>
      <c r="M16898">
        <v>696</v>
      </c>
      <c r="N16898" s="43">
        <v>5568</v>
      </c>
    </row>
    <row r="16899" ht="14.4" customHeight="1" hidden="1" spans="1:14" x14ac:dyDescent="0.25">
      <c r="A16899" s="106">
        <v>46226</v>
      </c>
      <c r="B16899">
        <v>16021</v>
      </c>
      <c r="C16899">
        <v>12901</v>
      </c>
      <c r="E16899">
        <v>224</v>
      </c>
      <c r="F16899" t="s">
        <v>12359</v>
      </c>
      <c r="G16899" t="s">
        <v>2054</v>
      </c>
      <c r="H16899" t="s">
        <v>2131</v>
      </c>
      <c r="I16899" t="s">
        <v>2006</v>
      </c>
      <c r="J16899" t="s">
        <v>2033</v>
      </c>
      <c r="K16899" t="s">
        <v>2034</v>
      </c>
      <c r="L16899">
        <v>8</v>
      </c>
      <c r="M16899">
        <v>55</v>
      </c>
      <c r="N16899" s="43">
        <v>440</v>
      </c>
    </row>
    <row r="16900" ht="14.4" customHeight="1" hidden="1" spans="1:14" x14ac:dyDescent="0.25">
      <c r="A16900" s="106">
        <v>46226</v>
      </c>
      <c r="B16900">
        <v>16022</v>
      </c>
      <c r="C16900">
        <v>12902</v>
      </c>
      <c r="E16900">
        <v>224</v>
      </c>
      <c r="F16900" t="s">
        <v>12359</v>
      </c>
      <c r="G16900" t="s">
        <v>2054</v>
      </c>
      <c r="H16900" t="s">
        <v>2131</v>
      </c>
      <c r="I16900" t="s">
        <v>2006</v>
      </c>
      <c r="J16900" t="s">
        <v>2033</v>
      </c>
      <c r="K16900" t="s">
        <v>2034</v>
      </c>
      <c r="L16900">
        <v>2</v>
      </c>
      <c r="M16900">
        <v>55</v>
      </c>
      <c r="N16900" s="43">
        <v>110</v>
      </c>
    </row>
    <row r="16901" ht="14.4" customHeight="1" hidden="1" spans="1:14" x14ac:dyDescent="0.25">
      <c r="A16901" s="106">
        <v>46226</v>
      </c>
      <c r="B16901">
        <v>16022</v>
      </c>
      <c r="C16901">
        <v>12902</v>
      </c>
      <c r="E16901">
        <v>224</v>
      </c>
      <c r="F16901" t="s">
        <v>12359</v>
      </c>
      <c r="G16901" t="s">
        <v>2054</v>
      </c>
      <c r="H16901" t="s">
        <v>2131</v>
      </c>
      <c r="I16901" t="s">
        <v>2006</v>
      </c>
      <c r="J16901" t="s">
        <v>12346</v>
      </c>
      <c r="K16901" t="s">
        <v>12347</v>
      </c>
      <c r="L16901">
        <v>2</v>
      </c>
      <c r="M16901">
        <v>696</v>
      </c>
      <c r="N16901" s="43">
        <v>1392</v>
      </c>
    </row>
    <row r="16902" ht="14.4" customHeight="1" hidden="1" spans="1:14" x14ac:dyDescent="0.25">
      <c r="A16902" s="106">
        <v>46226</v>
      </c>
      <c r="B16902">
        <v>16023</v>
      </c>
      <c r="C16902">
        <v>12903</v>
      </c>
      <c r="E16902">
        <v>224</v>
      </c>
      <c r="F16902" t="s">
        <v>12360</v>
      </c>
      <c r="G16902" t="s">
        <v>2063</v>
      </c>
      <c r="H16902" t="s">
        <v>2131</v>
      </c>
      <c r="I16902" t="s">
        <v>2006</v>
      </c>
      <c r="J16902" t="s">
        <v>2033</v>
      </c>
      <c r="K16902" t="s">
        <v>2034</v>
      </c>
      <c r="L16902">
        <v>8</v>
      </c>
      <c r="M16902">
        <v>55</v>
      </c>
      <c r="N16902" s="43">
        <v>440</v>
      </c>
    </row>
    <row r="16903" ht="14.4" customHeight="1" hidden="1" spans="1:14" x14ac:dyDescent="0.25">
      <c r="A16903" s="106">
        <v>46226</v>
      </c>
      <c r="B16903">
        <v>16023</v>
      </c>
      <c r="C16903">
        <v>12903</v>
      </c>
      <c r="E16903">
        <v>224</v>
      </c>
      <c r="F16903" t="s">
        <v>12360</v>
      </c>
      <c r="G16903" t="s">
        <v>2063</v>
      </c>
      <c r="H16903" t="s">
        <v>2131</v>
      </c>
      <c r="I16903" t="s">
        <v>2006</v>
      </c>
      <c r="J16903" t="s">
        <v>12346</v>
      </c>
      <c r="K16903" t="s">
        <v>12347</v>
      </c>
      <c r="L16903">
        <v>8</v>
      </c>
      <c r="M16903">
        <v>696</v>
      </c>
      <c r="N16903" s="43">
        <v>5568</v>
      </c>
    </row>
    <row r="16904" ht="14.4" customHeight="1" hidden="1" spans="1:14" x14ac:dyDescent="0.25">
      <c r="A16904" s="106">
        <v>46226</v>
      </c>
      <c r="B16904">
        <v>16024</v>
      </c>
      <c r="C16904">
        <v>12904</v>
      </c>
      <c r="E16904">
        <v>224</v>
      </c>
      <c r="F16904" t="s">
        <v>12360</v>
      </c>
      <c r="G16904" t="s">
        <v>2063</v>
      </c>
      <c r="H16904" t="s">
        <v>2131</v>
      </c>
      <c r="I16904" t="s">
        <v>2006</v>
      </c>
      <c r="J16904" t="s">
        <v>12346</v>
      </c>
      <c r="K16904" t="s">
        <v>12347</v>
      </c>
      <c r="L16904">
        <v>2</v>
      </c>
      <c r="M16904">
        <v>696</v>
      </c>
      <c r="N16904" s="43">
        <v>1392</v>
      </c>
    </row>
    <row r="16905" ht="14.4" customHeight="1" hidden="1" spans="1:14" x14ac:dyDescent="0.25">
      <c r="A16905" s="106">
        <v>46226</v>
      </c>
      <c r="B16905">
        <v>16024</v>
      </c>
      <c r="C16905">
        <v>12904</v>
      </c>
      <c r="E16905">
        <v>224</v>
      </c>
      <c r="F16905" t="s">
        <v>12360</v>
      </c>
      <c r="G16905" t="s">
        <v>2063</v>
      </c>
      <c r="H16905" t="s">
        <v>2131</v>
      </c>
      <c r="I16905" t="s">
        <v>2006</v>
      </c>
      <c r="J16905" t="s">
        <v>2033</v>
      </c>
      <c r="K16905" t="s">
        <v>2034</v>
      </c>
      <c r="L16905">
        <v>2</v>
      </c>
      <c r="M16905">
        <v>55</v>
      </c>
      <c r="N16905" s="43">
        <v>110</v>
      </c>
    </row>
    <row r="16906" ht="14.4" customHeight="1" hidden="1" spans="1:14" x14ac:dyDescent="0.25">
      <c r="A16906" s="106">
        <v>46226</v>
      </c>
      <c r="B16906">
        <v>16025</v>
      </c>
      <c r="C16906">
        <v>12905</v>
      </c>
      <c r="E16906">
        <v>224</v>
      </c>
      <c r="F16906" t="s">
        <v>12361</v>
      </c>
      <c r="G16906" t="s">
        <v>2036</v>
      </c>
      <c r="H16906" t="s">
        <v>2131</v>
      </c>
      <c r="I16906" t="s">
        <v>2006</v>
      </c>
      <c r="J16906" t="s">
        <v>2033</v>
      </c>
      <c r="K16906" t="s">
        <v>2034</v>
      </c>
      <c r="L16906">
        <v>8</v>
      </c>
      <c r="M16906">
        <v>55</v>
      </c>
      <c r="N16906" s="43">
        <v>440</v>
      </c>
    </row>
    <row r="16907" ht="14.4" customHeight="1" hidden="1" spans="1:14" x14ac:dyDescent="0.25">
      <c r="A16907" s="106">
        <v>46226</v>
      </c>
      <c r="B16907">
        <v>16025</v>
      </c>
      <c r="C16907">
        <v>12905</v>
      </c>
      <c r="E16907">
        <v>224</v>
      </c>
      <c r="F16907" t="s">
        <v>12361</v>
      </c>
      <c r="G16907" t="s">
        <v>2036</v>
      </c>
      <c r="H16907" t="s">
        <v>2131</v>
      </c>
      <c r="I16907" t="s">
        <v>2006</v>
      </c>
      <c r="J16907" t="s">
        <v>12346</v>
      </c>
      <c r="K16907" t="s">
        <v>12347</v>
      </c>
      <c r="L16907">
        <v>8</v>
      </c>
      <c r="M16907">
        <v>696</v>
      </c>
      <c r="N16907" s="43">
        <v>5568</v>
      </c>
    </row>
    <row r="16908" ht="14.4" customHeight="1" hidden="1" spans="1:14" x14ac:dyDescent="0.25">
      <c r="A16908" s="106">
        <v>46226</v>
      </c>
      <c r="B16908">
        <v>16026</v>
      </c>
      <c r="C16908">
        <v>12906</v>
      </c>
      <c r="E16908">
        <v>224</v>
      </c>
      <c r="F16908" t="s">
        <v>12361</v>
      </c>
      <c r="G16908" t="s">
        <v>2036</v>
      </c>
      <c r="H16908" t="s">
        <v>2131</v>
      </c>
      <c r="I16908" t="s">
        <v>2006</v>
      </c>
      <c r="J16908" t="s">
        <v>12346</v>
      </c>
      <c r="K16908" t="s">
        <v>12347</v>
      </c>
      <c r="L16908">
        <v>2</v>
      </c>
      <c r="M16908">
        <v>696</v>
      </c>
      <c r="N16908" s="43">
        <v>1392</v>
      </c>
    </row>
    <row r="16909" ht="14.4" customHeight="1" hidden="1" spans="1:14" x14ac:dyDescent="0.25">
      <c r="A16909" s="106">
        <v>46226</v>
      </c>
      <c r="B16909">
        <v>16026</v>
      </c>
      <c r="C16909">
        <v>12906</v>
      </c>
      <c r="E16909">
        <v>224</v>
      </c>
      <c r="F16909" t="s">
        <v>12361</v>
      </c>
      <c r="G16909" t="s">
        <v>2036</v>
      </c>
      <c r="H16909" t="s">
        <v>2131</v>
      </c>
      <c r="I16909" t="s">
        <v>2006</v>
      </c>
      <c r="J16909" t="s">
        <v>2033</v>
      </c>
      <c r="K16909" t="s">
        <v>2034</v>
      </c>
      <c r="L16909">
        <v>2</v>
      </c>
      <c r="M16909">
        <v>55</v>
      </c>
      <c r="N16909" s="43">
        <v>110</v>
      </c>
    </row>
    <row r="16910" ht="14.4" customHeight="1" hidden="1" spans="1:14" x14ac:dyDescent="0.25">
      <c r="A16910" s="106">
        <v>46226</v>
      </c>
      <c r="B16910">
        <v>16027</v>
      </c>
      <c r="C16910">
        <v>12907</v>
      </c>
      <c r="E16910">
        <v>224</v>
      </c>
      <c r="F16910" t="s">
        <v>12362</v>
      </c>
      <c r="G16910" t="s">
        <v>2223</v>
      </c>
      <c r="H16910" t="s">
        <v>2131</v>
      </c>
      <c r="I16910" t="s">
        <v>2006</v>
      </c>
      <c r="J16910" t="s">
        <v>2033</v>
      </c>
      <c r="K16910" t="s">
        <v>2034</v>
      </c>
      <c r="L16910">
        <v>5</v>
      </c>
      <c r="M16910">
        <v>55</v>
      </c>
      <c r="N16910" s="43">
        <v>275</v>
      </c>
    </row>
    <row r="16911" ht="14.4" customHeight="1" hidden="1" spans="1:14" x14ac:dyDescent="0.25">
      <c r="A16911" s="106">
        <v>46226</v>
      </c>
      <c r="B16911">
        <v>16027</v>
      </c>
      <c r="C16911">
        <v>12907</v>
      </c>
      <c r="E16911">
        <v>224</v>
      </c>
      <c r="F16911" t="s">
        <v>12362</v>
      </c>
      <c r="G16911" t="s">
        <v>2223</v>
      </c>
      <c r="H16911" t="s">
        <v>2131</v>
      </c>
      <c r="I16911" t="s">
        <v>2006</v>
      </c>
      <c r="J16911" t="s">
        <v>12346</v>
      </c>
      <c r="K16911" t="s">
        <v>12347</v>
      </c>
      <c r="L16911">
        <v>5</v>
      </c>
      <c r="M16911">
        <v>696</v>
      </c>
      <c r="N16911" s="43">
        <v>3480</v>
      </c>
    </row>
    <row r="16912" ht="14.4" customHeight="1" hidden="1" spans="1:14" x14ac:dyDescent="0.25">
      <c r="A16912" s="106">
        <v>46226</v>
      </c>
      <c r="B16912">
        <v>16028</v>
      </c>
      <c r="C16912">
        <v>12908</v>
      </c>
      <c r="E16912">
        <v>224</v>
      </c>
      <c r="F16912" t="s">
        <v>12362</v>
      </c>
      <c r="G16912" t="s">
        <v>2223</v>
      </c>
      <c r="H16912" t="s">
        <v>2131</v>
      </c>
      <c r="I16912" t="s">
        <v>2006</v>
      </c>
      <c r="J16912" t="s">
        <v>12346</v>
      </c>
      <c r="K16912" t="s">
        <v>12347</v>
      </c>
      <c r="L16912">
        <v>3.5</v>
      </c>
      <c r="M16912">
        <v>696</v>
      </c>
      <c r="N16912" s="43">
        <v>2436</v>
      </c>
    </row>
    <row r="16913" ht="14.4" customHeight="1" hidden="1" spans="1:14" x14ac:dyDescent="0.25">
      <c r="A16913" s="106">
        <v>46226</v>
      </c>
      <c r="B16913">
        <v>16028</v>
      </c>
      <c r="C16913">
        <v>12908</v>
      </c>
      <c r="E16913">
        <v>224</v>
      </c>
      <c r="F16913" t="s">
        <v>12362</v>
      </c>
      <c r="G16913" t="s">
        <v>2223</v>
      </c>
      <c r="H16913" t="s">
        <v>2131</v>
      </c>
      <c r="I16913" t="s">
        <v>2006</v>
      </c>
      <c r="J16913" t="s">
        <v>2033</v>
      </c>
      <c r="K16913" t="s">
        <v>2034</v>
      </c>
      <c r="L16913">
        <v>3.5</v>
      </c>
      <c r="M16913">
        <v>55</v>
      </c>
      <c r="N16913" s="43">
        <v>192.5</v>
      </c>
    </row>
    <row r="16914" ht="14.4" customHeight="1" hidden="1" spans="1:14" x14ac:dyDescent="0.25">
      <c r="A16914" s="106">
        <v>46227</v>
      </c>
      <c r="B16914">
        <v>16081</v>
      </c>
      <c r="C16914">
        <v>12961</v>
      </c>
      <c r="E16914">
        <v>224</v>
      </c>
      <c r="F16914" t="s">
        <v>12363</v>
      </c>
      <c r="G16914" t="s">
        <v>2021</v>
      </c>
      <c r="H16914" t="s">
        <v>2131</v>
      </c>
      <c r="I16914" t="s">
        <v>2006</v>
      </c>
      <c r="J16914" t="s">
        <v>12198</v>
      </c>
      <c r="K16914" t="s">
        <v>12199</v>
      </c>
      <c r="L16914">
        <v>8</v>
      </c>
      <c r="M16914">
        <v>696</v>
      </c>
      <c r="N16914" s="43">
        <v>5568</v>
      </c>
    </row>
    <row r="16915" ht="14.4" customHeight="1" hidden="1" spans="1:14" x14ac:dyDescent="0.25">
      <c r="A16915" s="106">
        <v>46227</v>
      </c>
      <c r="B16915">
        <v>16081</v>
      </c>
      <c r="C16915">
        <v>12961</v>
      </c>
      <c r="E16915">
        <v>224</v>
      </c>
      <c r="F16915" t="s">
        <v>12363</v>
      </c>
      <c r="G16915" t="s">
        <v>2021</v>
      </c>
      <c r="H16915" t="s">
        <v>2131</v>
      </c>
      <c r="I16915" t="s">
        <v>2006</v>
      </c>
      <c r="J16915" t="s">
        <v>2033</v>
      </c>
      <c r="K16915" t="s">
        <v>2034</v>
      </c>
      <c r="L16915">
        <v>1</v>
      </c>
      <c r="M16915">
        <v>2000</v>
      </c>
      <c r="N16915" s="43">
        <v>2000</v>
      </c>
    </row>
    <row r="16916" ht="14.4" customHeight="1" hidden="1" spans="1:14" x14ac:dyDescent="0.25">
      <c r="A16916" s="106">
        <v>46227</v>
      </c>
      <c r="B16916">
        <v>16082</v>
      </c>
      <c r="C16916">
        <v>12962</v>
      </c>
      <c r="E16916">
        <v>224</v>
      </c>
      <c r="F16916" t="s">
        <v>12363</v>
      </c>
      <c r="G16916" t="s">
        <v>2021</v>
      </c>
      <c r="H16916" t="s">
        <v>2131</v>
      </c>
      <c r="I16916" t="s">
        <v>2006</v>
      </c>
      <c r="J16916" t="s">
        <v>12198</v>
      </c>
      <c r="K16916" t="s">
        <v>12199</v>
      </c>
      <c r="L16916">
        <v>2</v>
      </c>
      <c r="M16916">
        <v>696</v>
      </c>
      <c r="N16916" s="43">
        <v>1392</v>
      </c>
    </row>
    <row r="16917" ht="14.4" customHeight="1" hidden="1" spans="1:14" x14ac:dyDescent="0.25">
      <c r="A16917" s="106">
        <v>46227</v>
      </c>
      <c r="B16917">
        <v>16083</v>
      </c>
      <c r="C16917">
        <v>12963</v>
      </c>
      <c r="E16917">
        <v>224</v>
      </c>
      <c r="F16917" t="s">
        <v>12364</v>
      </c>
      <c r="G16917" t="s">
        <v>2012</v>
      </c>
      <c r="H16917" t="s">
        <v>2131</v>
      </c>
      <c r="I16917" t="s">
        <v>2006</v>
      </c>
      <c r="J16917" t="s">
        <v>12198</v>
      </c>
      <c r="K16917" t="s">
        <v>12199</v>
      </c>
      <c r="L16917">
        <v>8</v>
      </c>
      <c r="M16917">
        <v>696</v>
      </c>
      <c r="N16917" s="43">
        <v>5568</v>
      </c>
    </row>
    <row r="16918" ht="14.4" customHeight="1" hidden="1" spans="1:14" x14ac:dyDescent="0.25">
      <c r="A16918" s="106">
        <v>46227</v>
      </c>
      <c r="B16918">
        <v>16084</v>
      </c>
      <c r="C16918">
        <v>12964</v>
      </c>
      <c r="E16918">
        <v>224</v>
      </c>
      <c r="F16918" t="s">
        <v>12364</v>
      </c>
      <c r="G16918" t="s">
        <v>2012</v>
      </c>
      <c r="H16918" t="s">
        <v>2131</v>
      </c>
      <c r="I16918" t="s">
        <v>2006</v>
      </c>
      <c r="J16918" t="s">
        <v>12198</v>
      </c>
      <c r="K16918" t="s">
        <v>12199</v>
      </c>
      <c r="L16918">
        <v>2</v>
      </c>
      <c r="M16918">
        <v>696</v>
      </c>
      <c r="N16918" s="43">
        <v>1392</v>
      </c>
    </row>
    <row r="16919" ht="14.4" customHeight="1" hidden="1" spans="1:14" x14ac:dyDescent="0.25">
      <c r="A16919" s="106">
        <v>46227</v>
      </c>
      <c r="B16919">
        <v>16085</v>
      </c>
      <c r="C16919">
        <v>12965</v>
      </c>
      <c r="E16919">
        <v>224</v>
      </c>
      <c r="F16919" t="s">
        <v>12365</v>
      </c>
      <c r="G16919" t="s">
        <v>2054</v>
      </c>
      <c r="H16919" t="s">
        <v>2131</v>
      </c>
      <c r="I16919" t="s">
        <v>2006</v>
      </c>
      <c r="J16919" t="s">
        <v>12198</v>
      </c>
      <c r="K16919" t="s">
        <v>12199</v>
      </c>
      <c r="L16919">
        <v>8</v>
      </c>
      <c r="M16919">
        <v>696</v>
      </c>
      <c r="N16919" s="43">
        <v>5568</v>
      </c>
    </row>
    <row r="16920" ht="14.4" customHeight="1" hidden="1" spans="1:14" x14ac:dyDescent="0.25">
      <c r="A16920" s="106">
        <v>46227</v>
      </c>
      <c r="B16920">
        <v>16086</v>
      </c>
      <c r="C16920">
        <v>12966</v>
      </c>
      <c r="E16920">
        <v>224</v>
      </c>
      <c r="F16920" t="s">
        <v>12365</v>
      </c>
      <c r="G16920" t="s">
        <v>2054</v>
      </c>
      <c r="H16920" t="s">
        <v>2131</v>
      </c>
      <c r="I16920" t="s">
        <v>2006</v>
      </c>
      <c r="J16920" t="s">
        <v>12198</v>
      </c>
      <c r="K16920" t="s">
        <v>12199</v>
      </c>
      <c r="L16920">
        <v>2</v>
      </c>
      <c r="M16920">
        <v>696</v>
      </c>
      <c r="N16920" s="43">
        <v>1392</v>
      </c>
    </row>
    <row r="16921" ht="14.4" customHeight="1" hidden="1" spans="1:14" x14ac:dyDescent="0.25">
      <c r="A16921" s="106">
        <v>46227</v>
      </c>
      <c r="B16921">
        <v>16087</v>
      </c>
      <c r="C16921">
        <v>12967</v>
      </c>
      <c r="E16921">
        <v>224</v>
      </c>
      <c r="F16921" t="s">
        <v>12366</v>
      </c>
      <c r="G16921" t="s">
        <v>2063</v>
      </c>
      <c r="H16921" t="s">
        <v>2131</v>
      </c>
      <c r="I16921" t="s">
        <v>2006</v>
      </c>
      <c r="J16921" t="s">
        <v>12198</v>
      </c>
      <c r="K16921" t="s">
        <v>12199</v>
      </c>
      <c r="L16921">
        <v>8</v>
      </c>
      <c r="M16921">
        <v>696</v>
      </c>
      <c r="N16921" s="43">
        <v>5568</v>
      </c>
    </row>
    <row r="16922" ht="14.4" customHeight="1" hidden="1" spans="1:14" x14ac:dyDescent="0.25">
      <c r="A16922" s="106">
        <v>46227</v>
      </c>
      <c r="B16922">
        <v>16088</v>
      </c>
      <c r="C16922">
        <v>12968</v>
      </c>
      <c r="E16922">
        <v>224</v>
      </c>
      <c r="F16922" t="s">
        <v>12366</v>
      </c>
      <c r="G16922" t="s">
        <v>2063</v>
      </c>
      <c r="H16922" t="s">
        <v>2131</v>
      </c>
      <c r="I16922" t="s">
        <v>2006</v>
      </c>
      <c r="J16922" t="s">
        <v>12198</v>
      </c>
      <c r="K16922" t="s">
        <v>12199</v>
      </c>
      <c r="L16922">
        <v>2</v>
      </c>
      <c r="M16922">
        <v>696</v>
      </c>
      <c r="N16922" s="43">
        <v>1392</v>
      </c>
    </row>
    <row r="16923" ht="14.4" customHeight="1" hidden="1" spans="1:14" x14ac:dyDescent="0.25">
      <c r="A16923" s="106">
        <v>46227</v>
      </c>
      <c r="B16923">
        <v>16089</v>
      </c>
      <c r="C16923">
        <v>12969</v>
      </c>
      <c r="E16923">
        <v>224</v>
      </c>
      <c r="F16923" t="s">
        <v>12367</v>
      </c>
      <c r="G16923" t="s">
        <v>2036</v>
      </c>
      <c r="H16923" t="s">
        <v>2131</v>
      </c>
      <c r="I16923" t="s">
        <v>2006</v>
      </c>
      <c r="J16923" t="s">
        <v>12198</v>
      </c>
      <c r="K16923" t="s">
        <v>12199</v>
      </c>
      <c r="L16923">
        <v>8</v>
      </c>
      <c r="M16923">
        <v>696</v>
      </c>
      <c r="N16923" s="43">
        <v>5568</v>
      </c>
    </row>
    <row r="16924" ht="14.4" customHeight="1" hidden="1" spans="1:14" x14ac:dyDescent="0.25">
      <c r="A16924" s="106">
        <v>46227</v>
      </c>
      <c r="B16924">
        <v>16089</v>
      </c>
      <c r="C16924">
        <v>12969</v>
      </c>
      <c r="E16924">
        <v>224</v>
      </c>
      <c r="F16924" t="s">
        <v>12367</v>
      </c>
      <c r="G16924" t="s">
        <v>2036</v>
      </c>
      <c r="H16924" t="s">
        <v>2131</v>
      </c>
      <c r="I16924" t="s">
        <v>2006</v>
      </c>
      <c r="J16924" t="s">
        <v>2033</v>
      </c>
      <c r="K16924" t="s">
        <v>2034</v>
      </c>
      <c r="L16924">
        <v>8</v>
      </c>
      <c r="M16924">
        <v>55</v>
      </c>
      <c r="N16924" s="43">
        <v>440</v>
      </c>
    </row>
    <row r="16925" ht="14.4" customHeight="1" hidden="1" spans="1:14" x14ac:dyDescent="0.25">
      <c r="A16925" s="106">
        <v>46227</v>
      </c>
      <c r="B16925">
        <v>16090</v>
      </c>
      <c r="C16925">
        <v>12970</v>
      </c>
      <c r="E16925">
        <v>224</v>
      </c>
      <c r="F16925" t="s">
        <v>12367</v>
      </c>
      <c r="G16925" t="s">
        <v>2036</v>
      </c>
      <c r="H16925" t="s">
        <v>2131</v>
      </c>
      <c r="I16925" t="s">
        <v>2006</v>
      </c>
      <c r="J16925" t="s">
        <v>12198</v>
      </c>
      <c r="K16925" t="s">
        <v>12199</v>
      </c>
      <c r="L16925">
        <v>2</v>
      </c>
      <c r="M16925">
        <v>696</v>
      </c>
      <c r="N16925" s="43">
        <v>1392</v>
      </c>
    </row>
    <row r="16926" ht="14.4" customHeight="1" hidden="1" spans="1:14" x14ac:dyDescent="0.25">
      <c r="A16926" s="106">
        <v>46227</v>
      </c>
      <c r="B16926">
        <v>16090</v>
      </c>
      <c r="C16926">
        <v>12970</v>
      </c>
      <c r="E16926">
        <v>224</v>
      </c>
      <c r="F16926" t="s">
        <v>12367</v>
      </c>
      <c r="G16926" t="s">
        <v>2036</v>
      </c>
      <c r="H16926" t="s">
        <v>2131</v>
      </c>
      <c r="I16926" t="s">
        <v>2006</v>
      </c>
      <c r="J16926" t="s">
        <v>2033</v>
      </c>
      <c r="K16926" t="s">
        <v>2034</v>
      </c>
      <c r="L16926">
        <v>2</v>
      </c>
      <c r="M16926">
        <v>55</v>
      </c>
      <c r="N16926" s="43">
        <v>110</v>
      </c>
    </row>
    <row r="16927" ht="14.4" customHeight="1" hidden="1" spans="1:14" x14ac:dyDescent="0.25">
      <c r="A16927" s="106">
        <v>46227</v>
      </c>
      <c r="B16927">
        <v>16091</v>
      </c>
      <c r="C16927">
        <v>12971</v>
      </c>
      <c r="E16927">
        <v>224</v>
      </c>
      <c r="F16927" t="s">
        <v>12368</v>
      </c>
      <c r="G16927" t="s">
        <v>2017</v>
      </c>
      <c r="H16927" t="s">
        <v>2131</v>
      </c>
      <c r="I16927" t="s">
        <v>2006</v>
      </c>
      <c r="J16927" t="s">
        <v>12198</v>
      </c>
      <c r="K16927" t="s">
        <v>12199</v>
      </c>
      <c r="L16927">
        <v>5</v>
      </c>
      <c r="M16927">
        <v>696</v>
      </c>
      <c r="N16927" s="43">
        <v>3480</v>
      </c>
    </row>
    <row r="16928" ht="14.4" customHeight="1" hidden="1" spans="1:14" x14ac:dyDescent="0.25">
      <c r="A16928" s="106">
        <v>46227</v>
      </c>
      <c r="B16928">
        <v>16091</v>
      </c>
      <c r="C16928">
        <v>12971</v>
      </c>
      <c r="E16928">
        <v>224</v>
      </c>
      <c r="F16928" t="s">
        <v>12368</v>
      </c>
      <c r="G16928" t="s">
        <v>2017</v>
      </c>
      <c r="H16928" t="s">
        <v>2131</v>
      </c>
      <c r="I16928" t="s">
        <v>2006</v>
      </c>
      <c r="J16928" t="s">
        <v>2033</v>
      </c>
      <c r="K16928" t="s">
        <v>2034</v>
      </c>
      <c r="L16928">
        <v>5</v>
      </c>
      <c r="M16928">
        <v>55</v>
      </c>
      <c r="N16928" s="43">
        <v>275</v>
      </c>
    </row>
    <row r="16929" ht="14.4" customHeight="1" hidden="1" spans="1:14" x14ac:dyDescent="0.25">
      <c r="A16929" s="106">
        <v>46227</v>
      </c>
      <c r="B16929">
        <v>16092</v>
      </c>
      <c r="C16929">
        <v>12972</v>
      </c>
      <c r="E16929">
        <v>224</v>
      </c>
      <c r="F16929" t="s">
        <v>12368</v>
      </c>
      <c r="G16929" t="s">
        <v>2017</v>
      </c>
      <c r="H16929" t="s">
        <v>2131</v>
      </c>
      <c r="I16929" t="s">
        <v>2006</v>
      </c>
      <c r="J16929" t="s">
        <v>12198</v>
      </c>
      <c r="K16929" t="s">
        <v>12199</v>
      </c>
      <c r="L16929">
        <v>3</v>
      </c>
      <c r="M16929">
        <v>696</v>
      </c>
      <c r="N16929" s="43">
        <v>2088</v>
      </c>
    </row>
    <row r="16930" ht="14.4" customHeight="1" hidden="1" spans="1:14" x14ac:dyDescent="0.25">
      <c r="A16930" s="106">
        <v>46227</v>
      </c>
      <c r="B16930">
        <v>16092</v>
      </c>
      <c r="C16930">
        <v>12972</v>
      </c>
      <c r="E16930">
        <v>224</v>
      </c>
      <c r="F16930" t="s">
        <v>12368</v>
      </c>
      <c r="G16930" t="s">
        <v>2017</v>
      </c>
      <c r="H16930" t="s">
        <v>2131</v>
      </c>
      <c r="I16930" t="s">
        <v>2006</v>
      </c>
      <c r="J16930" t="s">
        <v>2033</v>
      </c>
      <c r="K16930" t="s">
        <v>2034</v>
      </c>
      <c r="L16930">
        <v>3</v>
      </c>
      <c r="M16930">
        <v>55</v>
      </c>
      <c r="N16930" s="43">
        <v>165</v>
      </c>
    </row>
    <row r="16931" ht="14.4" customHeight="1" hidden="1" spans="1:14" x14ac:dyDescent="0.25">
      <c r="A16931" s="106">
        <v>46227</v>
      </c>
      <c r="B16931">
        <v>16093</v>
      </c>
      <c r="C16931">
        <v>12973</v>
      </c>
      <c r="E16931">
        <v>224</v>
      </c>
      <c r="F16931" t="s">
        <v>12369</v>
      </c>
      <c r="G16931" t="s">
        <v>2114</v>
      </c>
      <c r="H16931" t="s">
        <v>2131</v>
      </c>
      <c r="I16931" t="s">
        <v>2006</v>
      </c>
      <c r="J16931" t="s">
        <v>12198</v>
      </c>
      <c r="K16931" t="s">
        <v>12199</v>
      </c>
      <c r="L16931">
        <v>5</v>
      </c>
      <c r="M16931">
        <v>696</v>
      </c>
      <c r="N16931" s="43">
        <v>3480</v>
      </c>
    </row>
    <row r="16932" ht="14.4" customHeight="1" hidden="1" spans="1:14" x14ac:dyDescent="0.25">
      <c r="A16932" s="106">
        <v>46227</v>
      </c>
      <c r="B16932">
        <v>16093</v>
      </c>
      <c r="C16932">
        <v>12973</v>
      </c>
      <c r="E16932">
        <v>224</v>
      </c>
      <c r="F16932" t="s">
        <v>12369</v>
      </c>
      <c r="G16932" t="s">
        <v>2114</v>
      </c>
      <c r="H16932" t="s">
        <v>2131</v>
      </c>
      <c r="I16932" t="s">
        <v>2006</v>
      </c>
      <c r="J16932" t="s">
        <v>2033</v>
      </c>
      <c r="K16932" t="s">
        <v>2034</v>
      </c>
      <c r="L16932">
        <v>5</v>
      </c>
      <c r="M16932">
        <v>55</v>
      </c>
      <c r="N16932" s="43">
        <v>275</v>
      </c>
    </row>
    <row r="16933" ht="14.4" customHeight="1" hidden="1" spans="1:14" x14ac:dyDescent="0.25">
      <c r="A16933" s="106">
        <v>46227</v>
      </c>
      <c r="B16933">
        <v>16094</v>
      </c>
      <c r="C16933">
        <v>12974</v>
      </c>
      <c r="E16933">
        <v>224</v>
      </c>
      <c r="F16933" t="s">
        <v>12369</v>
      </c>
      <c r="G16933" t="s">
        <v>2114</v>
      </c>
      <c r="H16933" t="s">
        <v>2131</v>
      </c>
      <c r="I16933" t="s">
        <v>2006</v>
      </c>
      <c r="J16933" t="s">
        <v>12198</v>
      </c>
      <c r="K16933" t="s">
        <v>12199</v>
      </c>
      <c r="L16933">
        <v>3</v>
      </c>
      <c r="M16933">
        <v>696</v>
      </c>
      <c r="N16933" s="43">
        <v>2088</v>
      </c>
    </row>
    <row r="16934" ht="14.4" customHeight="1" hidden="1" spans="1:14" x14ac:dyDescent="0.25">
      <c r="A16934" s="106">
        <v>46227</v>
      </c>
      <c r="B16934">
        <v>16094</v>
      </c>
      <c r="C16934">
        <v>12974</v>
      </c>
      <c r="E16934">
        <v>224</v>
      </c>
      <c r="F16934" t="s">
        <v>12369</v>
      </c>
      <c r="G16934" t="s">
        <v>2114</v>
      </c>
      <c r="H16934" t="s">
        <v>2131</v>
      </c>
      <c r="I16934" t="s">
        <v>2006</v>
      </c>
      <c r="J16934" t="s">
        <v>2033</v>
      </c>
      <c r="K16934" t="s">
        <v>2034</v>
      </c>
      <c r="L16934">
        <v>3</v>
      </c>
      <c r="M16934">
        <v>55</v>
      </c>
      <c r="N16934" s="43">
        <v>165</v>
      </c>
    </row>
    <row r="16935" ht="14.4" customHeight="1" hidden="1" spans="1:14" x14ac:dyDescent="0.25">
      <c r="A16935" s="106">
        <v>46227</v>
      </c>
      <c r="B16935">
        <v>16095</v>
      </c>
      <c r="C16935">
        <v>12975</v>
      </c>
      <c r="E16935">
        <v>224</v>
      </c>
      <c r="F16935" t="s">
        <v>12370</v>
      </c>
      <c r="G16935" t="s">
        <v>2185</v>
      </c>
      <c r="H16935" t="s">
        <v>2131</v>
      </c>
      <c r="I16935" t="s">
        <v>2006</v>
      </c>
      <c r="J16935" t="s">
        <v>12198</v>
      </c>
      <c r="K16935" t="s">
        <v>12199</v>
      </c>
      <c r="L16935">
        <v>5</v>
      </c>
      <c r="M16935">
        <v>696</v>
      </c>
      <c r="N16935" s="43">
        <v>3480</v>
      </c>
    </row>
    <row r="16936" ht="14.4" customHeight="1" hidden="1" spans="1:14" x14ac:dyDescent="0.25">
      <c r="A16936" s="106">
        <v>46227</v>
      </c>
      <c r="B16936">
        <v>16095</v>
      </c>
      <c r="C16936">
        <v>12975</v>
      </c>
      <c r="E16936">
        <v>224</v>
      </c>
      <c r="F16936" t="s">
        <v>12370</v>
      </c>
      <c r="G16936" t="s">
        <v>2185</v>
      </c>
      <c r="H16936" t="s">
        <v>2131</v>
      </c>
      <c r="I16936" t="s">
        <v>2006</v>
      </c>
      <c r="J16936" t="s">
        <v>2033</v>
      </c>
      <c r="K16936" t="s">
        <v>2034</v>
      </c>
      <c r="L16936">
        <v>5</v>
      </c>
      <c r="M16936">
        <v>55</v>
      </c>
      <c r="N16936" s="43">
        <v>275</v>
      </c>
    </row>
    <row r="16937" ht="14.4" customHeight="1" hidden="1" spans="1:14" x14ac:dyDescent="0.25">
      <c r="A16937" s="106">
        <v>46227</v>
      </c>
      <c r="B16937">
        <v>16096</v>
      </c>
      <c r="C16937">
        <v>12976</v>
      </c>
      <c r="E16937">
        <v>224</v>
      </c>
      <c r="F16937" t="s">
        <v>12370</v>
      </c>
      <c r="G16937" t="s">
        <v>2185</v>
      </c>
      <c r="H16937" t="s">
        <v>2131</v>
      </c>
      <c r="I16937" t="s">
        <v>2006</v>
      </c>
      <c r="J16937" t="s">
        <v>12198</v>
      </c>
      <c r="K16937" t="s">
        <v>12199</v>
      </c>
      <c r="L16937">
        <v>3</v>
      </c>
      <c r="M16937">
        <v>696</v>
      </c>
      <c r="N16937" s="43">
        <v>2088</v>
      </c>
    </row>
    <row r="16938" ht="14.4" customHeight="1" hidden="1" spans="1:14" x14ac:dyDescent="0.25">
      <c r="A16938" s="106">
        <v>46227</v>
      </c>
      <c r="B16938">
        <v>16096</v>
      </c>
      <c r="C16938">
        <v>12976</v>
      </c>
      <c r="E16938">
        <v>224</v>
      </c>
      <c r="F16938" t="s">
        <v>12370</v>
      </c>
      <c r="G16938" t="s">
        <v>2185</v>
      </c>
      <c r="H16938" t="s">
        <v>2131</v>
      </c>
      <c r="I16938" t="s">
        <v>2006</v>
      </c>
      <c r="J16938" t="s">
        <v>2033</v>
      </c>
      <c r="K16938" t="s">
        <v>2034</v>
      </c>
      <c r="L16938">
        <v>3</v>
      </c>
      <c r="M16938">
        <v>55</v>
      </c>
      <c r="N16938" s="43">
        <v>165</v>
      </c>
    </row>
    <row r="16939" ht="14.4" customHeight="1" hidden="1" spans="1:14" x14ac:dyDescent="0.25">
      <c r="A16939" s="106">
        <v>46233</v>
      </c>
      <c r="B16939">
        <v>16302</v>
      </c>
      <c r="C16939">
        <v>13179</v>
      </c>
      <c r="E16939">
        <v>224</v>
      </c>
      <c r="F16939" t="s">
        <v>12371</v>
      </c>
      <c r="G16939" t="s">
        <v>2114</v>
      </c>
      <c r="H16939" t="s">
        <v>2131</v>
      </c>
      <c r="I16939" t="s">
        <v>2006</v>
      </c>
      <c r="J16939" t="s">
        <v>2901</v>
      </c>
      <c r="K16939" t="s">
        <v>2902</v>
      </c>
      <c r="L16939">
        <v>5</v>
      </c>
      <c r="M16939">
        <v>696</v>
      </c>
      <c r="N16939" s="43">
        <v>3480</v>
      </c>
    </row>
    <row r="16940" ht="14.4" customHeight="1" hidden="1" spans="1:14" x14ac:dyDescent="0.25">
      <c r="A16940" s="106">
        <v>46233</v>
      </c>
      <c r="B16940">
        <v>16302</v>
      </c>
      <c r="C16940">
        <v>13179</v>
      </c>
      <c r="E16940">
        <v>224</v>
      </c>
      <c r="F16940" t="s">
        <v>12371</v>
      </c>
      <c r="G16940" t="s">
        <v>2114</v>
      </c>
      <c r="H16940" t="s">
        <v>2131</v>
      </c>
      <c r="I16940" t="s">
        <v>2006</v>
      </c>
      <c r="J16940" t="s">
        <v>2033</v>
      </c>
      <c r="K16940" t="s">
        <v>2034</v>
      </c>
      <c r="L16940">
        <v>1</v>
      </c>
      <c r="M16940">
        <v>2000</v>
      </c>
      <c r="N16940" s="43">
        <v>2000</v>
      </c>
    </row>
    <row r="16941" ht="14.4" customHeight="1" hidden="1" spans="1:14" x14ac:dyDescent="0.25">
      <c r="A16941" s="106">
        <v>46233</v>
      </c>
      <c r="B16941">
        <v>16303</v>
      </c>
      <c r="C16941">
        <v>13180</v>
      </c>
      <c r="E16941">
        <v>224</v>
      </c>
      <c r="F16941" t="s">
        <v>12371</v>
      </c>
      <c r="G16941" t="s">
        <v>2114</v>
      </c>
      <c r="H16941" t="s">
        <v>2131</v>
      </c>
      <c r="I16941" t="s">
        <v>2006</v>
      </c>
      <c r="J16941" t="s">
        <v>2901</v>
      </c>
      <c r="K16941" t="s">
        <v>2902</v>
      </c>
      <c r="L16941">
        <v>3</v>
      </c>
      <c r="M16941">
        <v>696</v>
      </c>
      <c r="N16941" s="43">
        <v>2088</v>
      </c>
    </row>
    <row r="16942" ht="14.4" customHeight="1" hidden="1" spans="1:14" x14ac:dyDescent="0.25">
      <c r="A16942" s="106">
        <v>46233</v>
      </c>
      <c r="B16942">
        <v>16307</v>
      </c>
      <c r="C16942">
        <v>13184</v>
      </c>
      <c r="E16942">
        <v>224</v>
      </c>
      <c r="F16942" t="s">
        <v>12372</v>
      </c>
      <c r="G16942" t="s">
        <v>2012</v>
      </c>
      <c r="H16942" t="s">
        <v>2131</v>
      </c>
      <c r="I16942" t="s">
        <v>2006</v>
      </c>
      <c r="J16942" t="s">
        <v>2901</v>
      </c>
      <c r="K16942" t="s">
        <v>2902</v>
      </c>
      <c r="L16942">
        <v>8</v>
      </c>
      <c r="M16942">
        <v>696</v>
      </c>
      <c r="N16942" s="43">
        <v>5568</v>
      </c>
    </row>
    <row r="16943" ht="14.4" customHeight="1" hidden="1" spans="1:14" x14ac:dyDescent="0.25">
      <c r="A16943" s="106">
        <v>46233</v>
      </c>
      <c r="B16943">
        <v>16308</v>
      </c>
      <c r="C16943">
        <v>13185</v>
      </c>
      <c r="E16943">
        <v>224</v>
      </c>
      <c r="F16943" t="s">
        <v>12372</v>
      </c>
      <c r="G16943" t="s">
        <v>2012</v>
      </c>
      <c r="H16943" t="s">
        <v>2131</v>
      </c>
      <c r="I16943" t="s">
        <v>2006</v>
      </c>
      <c r="J16943" t="s">
        <v>2901</v>
      </c>
      <c r="K16943" t="s">
        <v>2902</v>
      </c>
      <c r="L16943">
        <v>1</v>
      </c>
      <c r="M16943">
        <v>696</v>
      </c>
      <c r="N16943" s="43">
        <v>696</v>
      </c>
    </row>
    <row r="16944" ht="14.4" customHeight="1" hidden="1" spans="1:14" x14ac:dyDescent="0.25">
      <c r="A16944" s="106">
        <v>46235</v>
      </c>
      <c r="B16944">
        <v>16385</v>
      </c>
      <c r="C16944">
        <v>13262</v>
      </c>
      <c r="E16944">
        <v>224</v>
      </c>
      <c r="F16944" t="s">
        <v>12373</v>
      </c>
      <c r="G16944" t="s">
        <v>2054</v>
      </c>
      <c r="H16944" t="s">
        <v>2131</v>
      </c>
      <c r="I16944" t="s">
        <v>2006</v>
      </c>
      <c r="J16944" t="s">
        <v>12346</v>
      </c>
      <c r="K16944" t="s">
        <v>12347</v>
      </c>
      <c r="L16944">
        <v>8</v>
      </c>
      <c r="M16944">
        <v>696</v>
      </c>
      <c r="N16944" s="43">
        <v>5568</v>
      </c>
    </row>
    <row r="16945" ht="14.4" customHeight="1" hidden="1" spans="1:14" x14ac:dyDescent="0.25">
      <c r="A16945" s="106">
        <v>46235</v>
      </c>
      <c r="B16945">
        <v>16385</v>
      </c>
      <c r="C16945">
        <v>13262</v>
      </c>
      <c r="E16945">
        <v>224</v>
      </c>
      <c r="F16945" t="s">
        <v>12373</v>
      </c>
      <c r="G16945" t="s">
        <v>2054</v>
      </c>
      <c r="H16945" t="s">
        <v>2131</v>
      </c>
      <c r="I16945" t="s">
        <v>2006</v>
      </c>
      <c r="J16945" t="s">
        <v>2033</v>
      </c>
      <c r="K16945" t="s">
        <v>2034</v>
      </c>
      <c r="L16945">
        <v>1</v>
      </c>
      <c r="M16945">
        <v>2000</v>
      </c>
      <c r="N16945" s="43">
        <v>2000</v>
      </c>
    </row>
    <row r="16946" ht="14.4" customHeight="1" hidden="1" spans="1:14" x14ac:dyDescent="0.25">
      <c r="A16946" s="106">
        <v>46235</v>
      </c>
      <c r="B16946">
        <v>16386</v>
      </c>
      <c r="C16946">
        <v>13263</v>
      </c>
      <c r="E16946">
        <v>224</v>
      </c>
      <c r="F16946" t="s">
        <v>12373</v>
      </c>
      <c r="G16946" t="s">
        <v>2054</v>
      </c>
      <c r="H16946" t="s">
        <v>2131</v>
      </c>
      <c r="I16946" t="s">
        <v>2006</v>
      </c>
      <c r="J16946" t="s">
        <v>12346</v>
      </c>
      <c r="K16946" t="s">
        <v>12347</v>
      </c>
      <c r="L16946">
        <v>2</v>
      </c>
      <c r="M16946">
        <v>696</v>
      </c>
      <c r="N16946" s="43">
        <v>1392</v>
      </c>
    </row>
    <row r="16947" ht="14.4" customHeight="1" hidden="1" spans="1:14" x14ac:dyDescent="0.25">
      <c r="A16947" s="106">
        <v>46235</v>
      </c>
      <c r="B16947">
        <v>16388</v>
      </c>
      <c r="C16947">
        <v>13264</v>
      </c>
      <c r="E16947">
        <v>224</v>
      </c>
      <c r="F16947" t="s">
        <v>12374</v>
      </c>
      <c r="G16947" t="s">
        <v>2063</v>
      </c>
      <c r="H16947" t="s">
        <v>2131</v>
      </c>
      <c r="I16947" t="s">
        <v>2006</v>
      </c>
      <c r="J16947" t="s">
        <v>12346</v>
      </c>
      <c r="K16947" t="s">
        <v>12347</v>
      </c>
      <c r="L16947">
        <v>2</v>
      </c>
      <c r="M16947">
        <v>696</v>
      </c>
      <c r="N16947" s="43">
        <v>1392</v>
      </c>
    </row>
    <row r="16948" ht="14.4" customHeight="1" hidden="1" spans="1:14" x14ac:dyDescent="0.25">
      <c r="A16948" s="106">
        <v>46235</v>
      </c>
      <c r="B16948">
        <v>16389</v>
      </c>
      <c r="C16948">
        <v>13265</v>
      </c>
      <c r="E16948">
        <v>224</v>
      </c>
      <c r="F16948" t="s">
        <v>12374</v>
      </c>
      <c r="G16948" t="s">
        <v>2063</v>
      </c>
      <c r="H16948" t="s">
        <v>2131</v>
      </c>
      <c r="I16948" t="s">
        <v>2006</v>
      </c>
      <c r="J16948" t="s">
        <v>12346</v>
      </c>
      <c r="K16948" t="s">
        <v>12347</v>
      </c>
      <c r="L16948">
        <v>8</v>
      </c>
      <c r="M16948">
        <v>696</v>
      </c>
      <c r="N16948" s="43">
        <v>5568</v>
      </c>
    </row>
    <row r="16949" ht="14.4" customHeight="1" hidden="1" spans="1:14" x14ac:dyDescent="0.25">
      <c r="A16949" s="106">
        <v>46235</v>
      </c>
      <c r="B16949">
        <v>16390</v>
      </c>
      <c r="C16949">
        <v>13266</v>
      </c>
      <c r="E16949">
        <v>224</v>
      </c>
      <c r="F16949" t="s">
        <v>12375</v>
      </c>
      <c r="G16949" t="s">
        <v>2038</v>
      </c>
      <c r="H16949" t="s">
        <v>2131</v>
      </c>
      <c r="I16949" t="s">
        <v>2006</v>
      </c>
      <c r="J16949" t="s">
        <v>12346</v>
      </c>
      <c r="K16949" t="s">
        <v>12347</v>
      </c>
      <c r="L16949">
        <v>8</v>
      </c>
      <c r="M16949">
        <v>696</v>
      </c>
      <c r="N16949" s="43">
        <v>5568</v>
      </c>
    </row>
    <row r="16950" ht="14.4" customHeight="1" hidden="1" spans="1:14" x14ac:dyDescent="0.25">
      <c r="A16950" s="106">
        <v>46235</v>
      </c>
      <c r="B16950">
        <v>16391</v>
      </c>
      <c r="C16950">
        <v>13267</v>
      </c>
      <c r="E16950">
        <v>224</v>
      </c>
      <c r="F16950" t="s">
        <v>12375</v>
      </c>
      <c r="G16950" t="s">
        <v>2038</v>
      </c>
      <c r="H16950" t="s">
        <v>2131</v>
      </c>
      <c r="I16950" t="s">
        <v>2006</v>
      </c>
      <c r="J16950" t="s">
        <v>12346</v>
      </c>
      <c r="K16950" t="s">
        <v>12347</v>
      </c>
      <c r="L16950">
        <v>2</v>
      </c>
      <c r="M16950">
        <v>696</v>
      </c>
      <c r="N16950" s="43">
        <v>1392</v>
      </c>
    </row>
    <row r="16951" ht="14.4" customHeight="1" hidden="1" spans="1:14" x14ac:dyDescent="0.25">
      <c r="A16951" s="106">
        <v>46235</v>
      </c>
      <c r="B16951">
        <v>16394</v>
      </c>
      <c r="C16951">
        <v>13270</v>
      </c>
      <c r="E16951">
        <v>224</v>
      </c>
      <c r="F16951" t="s">
        <v>12376</v>
      </c>
      <c r="G16951" t="s">
        <v>2025</v>
      </c>
      <c r="H16951" t="s">
        <v>2131</v>
      </c>
      <c r="I16951" t="s">
        <v>2006</v>
      </c>
      <c r="J16951" t="s">
        <v>12346</v>
      </c>
      <c r="K16951" t="s">
        <v>12347</v>
      </c>
      <c r="L16951">
        <v>5</v>
      </c>
      <c r="M16951">
        <v>696</v>
      </c>
      <c r="N16951" s="43">
        <v>3480</v>
      </c>
    </row>
    <row r="16952" ht="14.4" customHeight="1" hidden="1" spans="1:14" x14ac:dyDescent="0.25">
      <c r="A16952" s="106">
        <v>46235</v>
      </c>
      <c r="B16952">
        <v>16394</v>
      </c>
      <c r="C16952">
        <v>13270</v>
      </c>
      <c r="E16952">
        <v>224</v>
      </c>
      <c r="F16952" t="s">
        <v>12376</v>
      </c>
      <c r="G16952" t="s">
        <v>2025</v>
      </c>
      <c r="H16952" t="s">
        <v>2131</v>
      </c>
      <c r="I16952" t="s">
        <v>2006</v>
      </c>
      <c r="J16952" t="s">
        <v>2033</v>
      </c>
      <c r="K16952" t="s">
        <v>2034</v>
      </c>
      <c r="L16952">
        <v>3</v>
      </c>
      <c r="M16952">
        <v>55</v>
      </c>
      <c r="N16952" s="43">
        <v>165</v>
      </c>
    </row>
    <row r="16953" ht="14.4" customHeight="1" hidden="1" spans="1:14" x14ac:dyDescent="0.25">
      <c r="A16953" s="106">
        <v>46235</v>
      </c>
      <c r="B16953">
        <v>16395</v>
      </c>
      <c r="C16953">
        <v>13271</v>
      </c>
      <c r="E16953">
        <v>224</v>
      </c>
      <c r="F16953" t="s">
        <v>12376</v>
      </c>
      <c r="G16953" t="s">
        <v>2025</v>
      </c>
      <c r="H16953" t="s">
        <v>2131</v>
      </c>
      <c r="I16953" t="s">
        <v>2006</v>
      </c>
      <c r="J16953" t="s">
        <v>2033</v>
      </c>
      <c r="K16953" t="s">
        <v>2034</v>
      </c>
      <c r="L16953">
        <v>3</v>
      </c>
      <c r="M16953">
        <v>55</v>
      </c>
      <c r="N16953" s="43">
        <v>165</v>
      </c>
    </row>
    <row r="16954" ht="14.4" customHeight="1" hidden="1" spans="1:14" x14ac:dyDescent="0.25">
      <c r="A16954" s="106">
        <v>46235</v>
      </c>
      <c r="B16954">
        <v>16395</v>
      </c>
      <c r="C16954">
        <v>13271</v>
      </c>
      <c r="E16954">
        <v>224</v>
      </c>
      <c r="F16954" t="s">
        <v>12376</v>
      </c>
      <c r="G16954" t="s">
        <v>2025</v>
      </c>
      <c r="H16954" t="s">
        <v>2131</v>
      </c>
      <c r="I16954" t="s">
        <v>2006</v>
      </c>
      <c r="J16954" t="s">
        <v>12346</v>
      </c>
      <c r="K16954" t="s">
        <v>12347</v>
      </c>
      <c r="L16954">
        <v>3</v>
      </c>
      <c r="M16954">
        <v>696</v>
      </c>
      <c r="N16954" s="43">
        <v>2088</v>
      </c>
    </row>
    <row r="16955" ht="14.4" customHeight="1" hidden="1" spans="1:14" x14ac:dyDescent="0.25">
      <c r="A16955" s="106">
        <v>46235</v>
      </c>
      <c r="B16955">
        <v>16396</v>
      </c>
      <c r="C16955">
        <v>13272</v>
      </c>
      <c r="E16955">
        <v>224</v>
      </c>
      <c r="F16955" t="s">
        <v>12377</v>
      </c>
      <c r="G16955" t="s">
        <v>2054</v>
      </c>
      <c r="H16955" t="s">
        <v>2131</v>
      </c>
      <c r="I16955" t="s">
        <v>2006</v>
      </c>
      <c r="J16955" t="s">
        <v>12346</v>
      </c>
      <c r="K16955" t="s">
        <v>12347</v>
      </c>
      <c r="L16955">
        <v>8</v>
      </c>
      <c r="M16955">
        <v>696</v>
      </c>
      <c r="N16955" s="43">
        <v>5568</v>
      </c>
    </row>
    <row r="16956" ht="14.4" customHeight="1" hidden="1" spans="1:14" x14ac:dyDescent="0.25">
      <c r="A16956" s="106">
        <v>46235</v>
      </c>
      <c r="B16956">
        <v>16396</v>
      </c>
      <c r="C16956">
        <v>13272</v>
      </c>
      <c r="E16956">
        <v>224</v>
      </c>
      <c r="F16956" t="s">
        <v>12377</v>
      </c>
      <c r="G16956" t="s">
        <v>2054</v>
      </c>
      <c r="H16956" t="s">
        <v>2131</v>
      </c>
      <c r="I16956" t="s">
        <v>2006</v>
      </c>
      <c r="J16956" t="s">
        <v>2033</v>
      </c>
      <c r="K16956" t="s">
        <v>2034</v>
      </c>
      <c r="L16956">
        <v>8</v>
      </c>
      <c r="M16956">
        <v>55</v>
      </c>
      <c r="N16956" s="43">
        <v>440</v>
      </c>
    </row>
    <row r="16957" ht="14.4" customHeight="1" hidden="1" spans="1:14" x14ac:dyDescent="0.25">
      <c r="A16957" s="106">
        <v>46235</v>
      </c>
      <c r="B16957">
        <v>16397</v>
      </c>
      <c r="C16957">
        <v>13273</v>
      </c>
      <c r="E16957">
        <v>224</v>
      </c>
      <c r="F16957" t="s">
        <v>12377</v>
      </c>
      <c r="G16957" t="s">
        <v>2054</v>
      </c>
      <c r="H16957" t="s">
        <v>2131</v>
      </c>
      <c r="I16957" t="s">
        <v>2006</v>
      </c>
      <c r="J16957" t="s">
        <v>12346</v>
      </c>
      <c r="K16957" t="s">
        <v>12347</v>
      </c>
      <c r="L16957">
        <v>2</v>
      </c>
      <c r="M16957">
        <v>696</v>
      </c>
      <c r="N16957" s="43">
        <v>1392</v>
      </c>
    </row>
    <row r="16958" ht="14.4" customHeight="1" hidden="1" spans="1:14" x14ac:dyDescent="0.25">
      <c r="A16958" s="106">
        <v>46235</v>
      </c>
      <c r="B16958">
        <v>16397</v>
      </c>
      <c r="C16958">
        <v>13273</v>
      </c>
      <c r="E16958">
        <v>224</v>
      </c>
      <c r="F16958" t="s">
        <v>12377</v>
      </c>
      <c r="G16958" t="s">
        <v>2054</v>
      </c>
      <c r="H16958" t="s">
        <v>2131</v>
      </c>
      <c r="I16958" t="s">
        <v>2006</v>
      </c>
      <c r="J16958" t="s">
        <v>2033</v>
      </c>
      <c r="K16958" t="s">
        <v>2034</v>
      </c>
      <c r="L16958">
        <v>2</v>
      </c>
      <c r="M16958">
        <v>55</v>
      </c>
      <c r="N16958" s="43">
        <v>110</v>
      </c>
    </row>
    <row r="16959" ht="14.4" customHeight="1" hidden="1" spans="1:14" x14ac:dyDescent="0.25">
      <c r="A16959" s="106">
        <v>46235</v>
      </c>
      <c r="B16959">
        <v>16398</v>
      </c>
      <c r="C16959">
        <v>13274</v>
      </c>
      <c r="E16959">
        <v>224</v>
      </c>
      <c r="F16959" t="s">
        <v>12378</v>
      </c>
      <c r="G16959" t="s">
        <v>2063</v>
      </c>
      <c r="H16959" t="s">
        <v>2131</v>
      </c>
      <c r="I16959" t="s">
        <v>2006</v>
      </c>
      <c r="J16959" t="s">
        <v>2033</v>
      </c>
      <c r="K16959" t="s">
        <v>2034</v>
      </c>
      <c r="L16959">
        <v>8</v>
      </c>
      <c r="M16959">
        <v>55</v>
      </c>
      <c r="N16959" s="43">
        <v>440</v>
      </c>
    </row>
    <row r="16960" ht="14.4" customHeight="1" hidden="1" spans="1:14" x14ac:dyDescent="0.25">
      <c r="A16960" s="106">
        <v>46235</v>
      </c>
      <c r="B16960">
        <v>16398</v>
      </c>
      <c r="C16960">
        <v>13274</v>
      </c>
      <c r="E16960">
        <v>224</v>
      </c>
      <c r="F16960" t="s">
        <v>12378</v>
      </c>
      <c r="G16960" t="s">
        <v>2063</v>
      </c>
      <c r="H16960" t="s">
        <v>2131</v>
      </c>
      <c r="I16960" t="s">
        <v>2006</v>
      </c>
      <c r="J16960" t="s">
        <v>12346</v>
      </c>
      <c r="K16960" t="s">
        <v>12347</v>
      </c>
      <c r="L16960">
        <v>8</v>
      </c>
      <c r="M16960">
        <v>696</v>
      </c>
      <c r="N16960" s="43">
        <v>5568</v>
      </c>
    </row>
    <row r="16961" ht="14.4" customHeight="1" hidden="1" spans="1:14" x14ac:dyDescent="0.25">
      <c r="A16961" s="106">
        <v>46235</v>
      </c>
      <c r="B16961">
        <v>16399</v>
      </c>
      <c r="C16961">
        <v>13275</v>
      </c>
      <c r="E16961">
        <v>224</v>
      </c>
      <c r="F16961" t="s">
        <v>12378</v>
      </c>
      <c r="G16961" t="s">
        <v>2063</v>
      </c>
      <c r="H16961" t="s">
        <v>2131</v>
      </c>
      <c r="I16961" t="s">
        <v>2006</v>
      </c>
      <c r="J16961" t="s">
        <v>12346</v>
      </c>
      <c r="K16961" t="s">
        <v>12347</v>
      </c>
      <c r="L16961">
        <v>2</v>
      </c>
      <c r="M16961">
        <v>696</v>
      </c>
      <c r="N16961" s="43">
        <v>1392</v>
      </c>
    </row>
    <row r="16962" ht="14.4" customHeight="1" hidden="1" spans="1:14" x14ac:dyDescent="0.25">
      <c r="A16962" s="106">
        <v>46235</v>
      </c>
      <c r="B16962">
        <v>16399</v>
      </c>
      <c r="C16962">
        <v>13275</v>
      </c>
      <c r="E16962">
        <v>224</v>
      </c>
      <c r="F16962" t="s">
        <v>12378</v>
      </c>
      <c r="G16962" t="s">
        <v>2063</v>
      </c>
      <c r="H16962" t="s">
        <v>2131</v>
      </c>
      <c r="I16962" t="s">
        <v>2006</v>
      </c>
      <c r="J16962" t="s">
        <v>2033</v>
      </c>
      <c r="K16962" t="s">
        <v>2034</v>
      </c>
      <c r="L16962">
        <v>2</v>
      </c>
      <c r="M16962">
        <v>55</v>
      </c>
      <c r="N16962" s="43">
        <v>110</v>
      </c>
    </row>
    <row r="16963" ht="14.4" customHeight="1" hidden="1" spans="1:14" x14ac:dyDescent="0.25">
      <c r="A16963" s="106">
        <v>46235</v>
      </c>
      <c r="B16963">
        <v>16401</v>
      </c>
      <c r="C16963">
        <v>13277</v>
      </c>
      <c r="E16963">
        <v>224</v>
      </c>
      <c r="F16963" t="s">
        <v>12379</v>
      </c>
      <c r="G16963" t="s">
        <v>2038</v>
      </c>
      <c r="H16963" t="s">
        <v>2131</v>
      </c>
      <c r="I16963" t="s">
        <v>2006</v>
      </c>
      <c r="J16963" t="s">
        <v>2033</v>
      </c>
      <c r="K16963" t="s">
        <v>2034</v>
      </c>
      <c r="L16963">
        <v>8</v>
      </c>
      <c r="M16963">
        <v>55</v>
      </c>
      <c r="N16963" s="43">
        <v>440</v>
      </c>
    </row>
    <row r="16964" ht="14.4" customHeight="1" hidden="1" spans="1:14" x14ac:dyDescent="0.25">
      <c r="A16964" s="106">
        <v>46235</v>
      </c>
      <c r="B16964">
        <v>16401</v>
      </c>
      <c r="C16964">
        <v>13277</v>
      </c>
      <c r="E16964">
        <v>224</v>
      </c>
      <c r="F16964" t="s">
        <v>12379</v>
      </c>
      <c r="G16964" t="s">
        <v>2038</v>
      </c>
      <c r="H16964" t="s">
        <v>2131</v>
      </c>
      <c r="I16964" t="s">
        <v>2006</v>
      </c>
      <c r="J16964" t="s">
        <v>12346</v>
      </c>
      <c r="K16964" t="s">
        <v>12347</v>
      </c>
      <c r="L16964">
        <v>8</v>
      </c>
      <c r="M16964">
        <v>696</v>
      </c>
      <c r="N16964" s="43">
        <v>5568</v>
      </c>
    </row>
    <row r="16965" ht="14.4" customHeight="1" hidden="1" spans="1:14" x14ac:dyDescent="0.25">
      <c r="A16965" s="106">
        <v>46235</v>
      </c>
      <c r="B16965">
        <v>16402</v>
      </c>
      <c r="C16965">
        <v>13278</v>
      </c>
      <c r="E16965">
        <v>224</v>
      </c>
      <c r="F16965" t="s">
        <v>12379</v>
      </c>
      <c r="G16965" t="s">
        <v>2038</v>
      </c>
      <c r="H16965" t="s">
        <v>2131</v>
      </c>
      <c r="I16965" t="s">
        <v>2006</v>
      </c>
      <c r="J16965" t="s">
        <v>2033</v>
      </c>
      <c r="K16965" t="s">
        <v>2034</v>
      </c>
      <c r="L16965">
        <v>2</v>
      </c>
      <c r="M16965">
        <v>55</v>
      </c>
      <c r="N16965" s="43">
        <v>110</v>
      </c>
    </row>
    <row r="16966" ht="14.4" customHeight="1" hidden="1" spans="1:14" x14ac:dyDescent="0.25">
      <c r="A16966" s="106">
        <v>46235</v>
      </c>
      <c r="B16966">
        <v>16402</v>
      </c>
      <c r="C16966">
        <v>13278</v>
      </c>
      <c r="E16966">
        <v>224</v>
      </c>
      <c r="F16966" t="s">
        <v>12379</v>
      </c>
      <c r="G16966" t="s">
        <v>2038</v>
      </c>
      <c r="H16966" t="s">
        <v>2131</v>
      </c>
      <c r="I16966" t="s">
        <v>2006</v>
      </c>
      <c r="J16966" t="s">
        <v>12346</v>
      </c>
      <c r="K16966" t="s">
        <v>12347</v>
      </c>
      <c r="L16966">
        <v>2</v>
      </c>
      <c r="M16966">
        <v>696</v>
      </c>
      <c r="N16966" s="43">
        <v>1392</v>
      </c>
    </row>
    <row r="16967" ht="14.4" customHeight="1" hidden="1" spans="1:14" x14ac:dyDescent="0.25">
      <c r="A16967" s="106">
        <v>46235</v>
      </c>
      <c r="B16967">
        <v>16403</v>
      </c>
      <c r="C16967">
        <v>13279</v>
      </c>
      <c r="E16967">
        <v>224</v>
      </c>
      <c r="F16967" t="s">
        <v>12380</v>
      </c>
      <c r="G16967" t="s">
        <v>2025</v>
      </c>
      <c r="H16967" t="s">
        <v>2131</v>
      </c>
      <c r="I16967" t="s">
        <v>2006</v>
      </c>
      <c r="J16967" t="s">
        <v>12346</v>
      </c>
      <c r="K16967" t="s">
        <v>12347</v>
      </c>
      <c r="L16967">
        <v>3</v>
      </c>
      <c r="M16967">
        <v>696</v>
      </c>
      <c r="N16967" s="43">
        <v>2088</v>
      </c>
    </row>
    <row r="16968" ht="14.4" customHeight="1" hidden="1" spans="1:14" x14ac:dyDescent="0.25">
      <c r="A16968" s="106">
        <v>46235</v>
      </c>
      <c r="B16968">
        <v>16403</v>
      </c>
      <c r="C16968">
        <v>13279</v>
      </c>
      <c r="E16968">
        <v>224</v>
      </c>
      <c r="F16968" t="s">
        <v>12380</v>
      </c>
      <c r="G16968" t="s">
        <v>2025</v>
      </c>
      <c r="H16968" t="s">
        <v>2131</v>
      </c>
      <c r="I16968" t="s">
        <v>2006</v>
      </c>
      <c r="J16968" t="s">
        <v>2033</v>
      </c>
      <c r="K16968" t="s">
        <v>2034</v>
      </c>
      <c r="L16968">
        <v>3</v>
      </c>
      <c r="M16968">
        <v>55</v>
      </c>
      <c r="N16968" s="43">
        <v>165</v>
      </c>
    </row>
    <row r="16969" ht="14.4" customHeight="1" hidden="1" spans="1:14" x14ac:dyDescent="0.25">
      <c r="A16969" s="106">
        <v>46241</v>
      </c>
      <c r="B16969">
        <v>16717</v>
      </c>
      <c r="C16969">
        <v>13590</v>
      </c>
      <c r="E16969">
        <v>224</v>
      </c>
      <c r="F16969" t="s">
        <v>12381</v>
      </c>
      <c r="G16969" t="s">
        <v>2054</v>
      </c>
      <c r="H16969" t="s">
        <v>2131</v>
      </c>
      <c r="I16969" t="s">
        <v>2006</v>
      </c>
      <c r="J16969" t="s">
        <v>12346</v>
      </c>
      <c r="K16969" t="s">
        <v>12347</v>
      </c>
      <c r="L16969">
        <v>8</v>
      </c>
      <c r="M16969">
        <v>696</v>
      </c>
      <c r="N16969" s="43">
        <v>5568</v>
      </c>
    </row>
    <row r="16970" ht="14.4" customHeight="1" hidden="1" spans="1:14" x14ac:dyDescent="0.25">
      <c r="A16970" s="106">
        <v>46241</v>
      </c>
      <c r="B16970">
        <v>16717</v>
      </c>
      <c r="C16970">
        <v>13590</v>
      </c>
      <c r="E16970">
        <v>224</v>
      </c>
      <c r="F16970" t="s">
        <v>12381</v>
      </c>
      <c r="G16970" t="s">
        <v>2054</v>
      </c>
      <c r="H16970" t="s">
        <v>2131</v>
      </c>
      <c r="I16970" t="s">
        <v>2006</v>
      </c>
      <c r="J16970" t="s">
        <v>2033</v>
      </c>
      <c r="K16970" t="s">
        <v>2034</v>
      </c>
      <c r="L16970">
        <v>1</v>
      </c>
      <c r="M16970">
        <v>2000</v>
      </c>
      <c r="N16970" s="43">
        <v>2000</v>
      </c>
    </row>
    <row r="16971" ht="14.4" customHeight="1" hidden="1" spans="1:14" x14ac:dyDescent="0.25">
      <c r="A16971" s="106">
        <v>46241</v>
      </c>
      <c r="B16971">
        <v>16718</v>
      </c>
      <c r="C16971">
        <v>13591</v>
      </c>
      <c r="E16971">
        <v>224</v>
      </c>
      <c r="F16971" t="s">
        <v>12381</v>
      </c>
      <c r="G16971" t="s">
        <v>2054</v>
      </c>
      <c r="H16971" t="s">
        <v>2131</v>
      </c>
      <c r="I16971" t="s">
        <v>2006</v>
      </c>
      <c r="J16971" t="s">
        <v>12346</v>
      </c>
      <c r="K16971" t="s">
        <v>12347</v>
      </c>
      <c r="L16971">
        <v>2</v>
      </c>
      <c r="M16971">
        <v>696</v>
      </c>
      <c r="N16971" s="43">
        <v>1392</v>
      </c>
    </row>
    <row r="16972" ht="14.4" customHeight="1" hidden="1" spans="1:14" x14ac:dyDescent="0.25">
      <c r="A16972" s="106">
        <v>46241</v>
      </c>
      <c r="B16972">
        <v>16722</v>
      </c>
      <c r="C16972">
        <v>13595</v>
      </c>
      <c r="E16972">
        <v>224</v>
      </c>
      <c r="F16972" t="s">
        <v>12382</v>
      </c>
      <c r="G16972" t="s">
        <v>2038</v>
      </c>
      <c r="H16972" t="s">
        <v>2131</v>
      </c>
      <c r="I16972" t="s">
        <v>2006</v>
      </c>
      <c r="J16972" t="s">
        <v>12346</v>
      </c>
      <c r="K16972" t="s">
        <v>12347</v>
      </c>
      <c r="L16972">
        <v>8</v>
      </c>
      <c r="M16972">
        <v>696</v>
      </c>
      <c r="N16972" s="43">
        <v>5568</v>
      </c>
    </row>
    <row r="16973" ht="14.4" customHeight="1" hidden="1" spans="1:14" x14ac:dyDescent="0.25">
      <c r="A16973" s="106">
        <v>46241</v>
      </c>
      <c r="B16973">
        <v>16723</v>
      </c>
      <c r="C16973">
        <v>13596</v>
      </c>
      <c r="E16973">
        <v>224</v>
      </c>
      <c r="F16973" t="s">
        <v>12382</v>
      </c>
      <c r="G16973" t="s">
        <v>2038</v>
      </c>
      <c r="H16973" t="s">
        <v>2131</v>
      </c>
      <c r="I16973" t="s">
        <v>2006</v>
      </c>
      <c r="J16973" t="s">
        <v>12346</v>
      </c>
      <c r="K16973" t="s">
        <v>12347</v>
      </c>
      <c r="L16973">
        <v>2</v>
      </c>
      <c r="M16973">
        <v>696</v>
      </c>
      <c r="N16973" s="43">
        <v>1392</v>
      </c>
    </row>
    <row r="16974" ht="14.4" customHeight="1" hidden="1" spans="1:14" x14ac:dyDescent="0.25">
      <c r="A16974" s="106">
        <v>46241</v>
      </c>
      <c r="B16974">
        <v>16730</v>
      </c>
      <c r="C16974">
        <v>13603</v>
      </c>
      <c r="E16974">
        <v>224</v>
      </c>
      <c r="F16974" t="s">
        <v>12383</v>
      </c>
      <c r="G16974" t="s">
        <v>2036</v>
      </c>
      <c r="H16974" t="s">
        <v>2131</v>
      </c>
      <c r="I16974" t="s">
        <v>2006</v>
      </c>
      <c r="J16974" t="s">
        <v>12346</v>
      </c>
      <c r="K16974" t="s">
        <v>12347</v>
      </c>
      <c r="L16974">
        <v>8</v>
      </c>
      <c r="M16974">
        <v>696</v>
      </c>
      <c r="N16974" s="43">
        <v>5568</v>
      </c>
    </row>
    <row r="16975" ht="14.4" customHeight="1" hidden="1" spans="1:14" x14ac:dyDescent="0.25">
      <c r="A16975" s="106">
        <v>46241</v>
      </c>
      <c r="B16975">
        <v>16731</v>
      </c>
      <c r="C16975">
        <v>13604</v>
      </c>
      <c r="E16975">
        <v>224</v>
      </c>
      <c r="F16975" t="s">
        <v>12383</v>
      </c>
      <c r="G16975" t="s">
        <v>2036</v>
      </c>
      <c r="H16975" t="s">
        <v>2131</v>
      </c>
      <c r="I16975" t="s">
        <v>2006</v>
      </c>
      <c r="J16975" t="s">
        <v>12346</v>
      </c>
      <c r="K16975" t="s">
        <v>12347</v>
      </c>
      <c r="L16975">
        <v>2</v>
      </c>
      <c r="M16975">
        <v>696</v>
      </c>
      <c r="N16975" s="43">
        <v>1392</v>
      </c>
    </row>
    <row r="16976" ht="14.4" customHeight="1" hidden="1" spans="1:14" x14ac:dyDescent="0.25">
      <c r="A16976" s="106">
        <v>46241</v>
      </c>
      <c r="B16976">
        <v>16734</v>
      </c>
      <c r="C16976">
        <v>13607</v>
      </c>
      <c r="E16976">
        <v>224</v>
      </c>
      <c r="F16976" t="s">
        <v>12384</v>
      </c>
      <c r="G16976" t="s">
        <v>2012</v>
      </c>
      <c r="H16976" t="s">
        <v>2131</v>
      </c>
      <c r="I16976" t="s">
        <v>2006</v>
      </c>
      <c r="J16976" t="s">
        <v>12346</v>
      </c>
      <c r="K16976" t="s">
        <v>12347</v>
      </c>
      <c r="L16976">
        <v>8</v>
      </c>
      <c r="M16976">
        <v>696</v>
      </c>
      <c r="N16976" s="43">
        <v>5568</v>
      </c>
    </row>
    <row r="16977" ht="14.4" customHeight="1" hidden="1" spans="1:14" x14ac:dyDescent="0.25">
      <c r="A16977" s="106">
        <v>46241</v>
      </c>
      <c r="B16977">
        <v>16735</v>
      </c>
      <c r="C16977">
        <v>13608</v>
      </c>
      <c r="E16977">
        <v>224</v>
      </c>
      <c r="F16977" t="s">
        <v>12384</v>
      </c>
      <c r="G16977" t="s">
        <v>2012</v>
      </c>
      <c r="H16977" t="s">
        <v>2131</v>
      </c>
      <c r="I16977" t="s">
        <v>2006</v>
      </c>
      <c r="J16977" t="s">
        <v>12346</v>
      </c>
      <c r="K16977" t="s">
        <v>12347</v>
      </c>
      <c r="L16977">
        <v>2</v>
      </c>
      <c r="M16977">
        <v>696</v>
      </c>
      <c r="N16977" s="43">
        <v>1392</v>
      </c>
    </row>
    <row r="16978" ht="14.4" customHeight="1" hidden="1" spans="1:14" x14ac:dyDescent="0.25">
      <c r="A16978" s="106">
        <v>46241</v>
      </c>
      <c r="B16978">
        <v>16737</v>
      </c>
      <c r="C16978">
        <v>13610</v>
      </c>
      <c r="E16978">
        <v>224</v>
      </c>
      <c r="F16978" t="s">
        <v>12385</v>
      </c>
      <c r="G16978" t="s">
        <v>2223</v>
      </c>
      <c r="H16978" t="s">
        <v>2131</v>
      </c>
      <c r="I16978" t="s">
        <v>2006</v>
      </c>
      <c r="J16978" t="s">
        <v>2033</v>
      </c>
      <c r="K16978" t="s">
        <v>2034</v>
      </c>
      <c r="L16978">
        <v>5</v>
      </c>
      <c r="M16978">
        <v>55</v>
      </c>
      <c r="N16978" s="43">
        <v>275</v>
      </c>
    </row>
    <row r="16979" ht="14.4" customHeight="1" hidden="1" spans="1:14" x14ac:dyDescent="0.25">
      <c r="A16979" s="106">
        <v>46241</v>
      </c>
      <c r="B16979">
        <v>16737</v>
      </c>
      <c r="C16979">
        <v>13610</v>
      </c>
      <c r="E16979">
        <v>224</v>
      </c>
      <c r="F16979" t="s">
        <v>12385</v>
      </c>
      <c r="G16979" t="s">
        <v>2223</v>
      </c>
      <c r="H16979" t="s">
        <v>2131</v>
      </c>
      <c r="I16979" t="s">
        <v>2006</v>
      </c>
      <c r="J16979" t="s">
        <v>12346</v>
      </c>
      <c r="K16979" t="s">
        <v>12347</v>
      </c>
      <c r="L16979">
        <v>5</v>
      </c>
      <c r="M16979">
        <v>696</v>
      </c>
      <c r="N16979" s="43">
        <v>3480</v>
      </c>
    </row>
    <row r="16980" ht="14.4" customHeight="1" hidden="1" spans="1:14" x14ac:dyDescent="0.25">
      <c r="A16980" s="106">
        <v>46241</v>
      </c>
      <c r="B16980">
        <v>16738</v>
      </c>
      <c r="C16980">
        <v>13611</v>
      </c>
      <c r="E16980">
        <v>224</v>
      </c>
      <c r="F16980" t="s">
        <v>12385</v>
      </c>
      <c r="G16980" t="s">
        <v>2223</v>
      </c>
      <c r="H16980" t="s">
        <v>2131</v>
      </c>
      <c r="I16980" t="s">
        <v>2006</v>
      </c>
      <c r="J16980" t="s">
        <v>12346</v>
      </c>
      <c r="K16980" t="s">
        <v>12347</v>
      </c>
      <c r="L16980">
        <v>3</v>
      </c>
      <c r="M16980">
        <v>696</v>
      </c>
      <c r="N16980" s="43">
        <v>2088</v>
      </c>
    </row>
    <row r="16981" ht="14.4" customHeight="1" hidden="1" spans="1:14" x14ac:dyDescent="0.25">
      <c r="A16981" s="106">
        <v>46241</v>
      </c>
      <c r="B16981">
        <v>16738</v>
      </c>
      <c r="C16981">
        <v>13611</v>
      </c>
      <c r="E16981">
        <v>224</v>
      </c>
      <c r="F16981" t="s">
        <v>12385</v>
      </c>
      <c r="G16981" t="s">
        <v>2223</v>
      </c>
      <c r="H16981" t="s">
        <v>2131</v>
      </c>
      <c r="I16981" t="s">
        <v>2006</v>
      </c>
      <c r="J16981" t="s">
        <v>2033</v>
      </c>
      <c r="K16981" t="s">
        <v>2034</v>
      </c>
      <c r="L16981">
        <v>3</v>
      </c>
      <c r="M16981">
        <v>55</v>
      </c>
      <c r="N16981" s="43">
        <v>165</v>
      </c>
    </row>
    <row r="16982" ht="14.4" customHeight="1" hidden="1" spans="1:14" x14ac:dyDescent="0.25">
      <c r="A16982" s="106">
        <v>46241</v>
      </c>
      <c r="B16982">
        <v>16739</v>
      </c>
      <c r="C16982">
        <v>13612</v>
      </c>
      <c r="E16982">
        <v>224</v>
      </c>
      <c r="F16982" t="s">
        <v>12386</v>
      </c>
      <c r="G16982" t="s">
        <v>2229</v>
      </c>
      <c r="H16982" t="s">
        <v>2131</v>
      </c>
      <c r="I16982" t="s">
        <v>2006</v>
      </c>
      <c r="J16982" t="s">
        <v>2033</v>
      </c>
      <c r="K16982" t="s">
        <v>2034</v>
      </c>
      <c r="L16982">
        <v>5</v>
      </c>
      <c r="M16982">
        <v>55</v>
      </c>
      <c r="N16982" s="43">
        <v>275</v>
      </c>
    </row>
    <row r="16983" ht="14.4" customHeight="1" hidden="1" spans="1:14" x14ac:dyDescent="0.25">
      <c r="A16983" s="106">
        <v>46241</v>
      </c>
      <c r="B16983">
        <v>16739</v>
      </c>
      <c r="C16983">
        <v>13612</v>
      </c>
      <c r="E16983">
        <v>224</v>
      </c>
      <c r="F16983" t="s">
        <v>12386</v>
      </c>
      <c r="G16983" t="s">
        <v>2229</v>
      </c>
      <c r="H16983" t="s">
        <v>2131</v>
      </c>
      <c r="I16983" t="s">
        <v>2006</v>
      </c>
      <c r="J16983" t="s">
        <v>12346</v>
      </c>
      <c r="K16983" t="s">
        <v>12347</v>
      </c>
      <c r="L16983">
        <v>5</v>
      </c>
      <c r="M16983">
        <v>696</v>
      </c>
      <c r="N16983" s="43">
        <v>3480</v>
      </c>
    </row>
    <row r="16984" ht="14.4" customHeight="1" hidden="1" spans="1:14" x14ac:dyDescent="0.25">
      <c r="A16984" s="106">
        <v>46241</v>
      </c>
      <c r="B16984">
        <v>16740</v>
      </c>
      <c r="C16984">
        <v>13613</v>
      </c>
      <c r="E16984">
        <v>224</v>
      </c>
      <c r="F16984" t="s">
        <v>12386</v>
      </c>
      <c r="G16984" t="s">
        <v>2229</v>
      </c>
      <c r="H16984" t="s">
        <v>2131</v>
      </c>
      <c r="I16984" t="s">
        <v>2006</v>
      </c>
      <c r="J16984" t="s">
        <v>12346</v>
      </c>
      <c r="K16984" t="s">
        <v>12347</v>
      </c>
      <c r="L16984">
        <v>3</v>
      </c>
      <c r="M16984">
        <v>696</v>
      </c>
      <c r="N16984" s="43">
        <v>2088</v>
      </c>
    </row>
    <row r="16985" ht="14.4" customHeight="1" hidden="1" spans="1:14" x14ac:dyDescent="0.25">
      <c r="A16985" s="106">
        <v>46241</v>
      </c>
      <c r="B16985">
        <v>16740</v>
      </c>
      <c r="C16985">
        <v>13613</v>
      </c>
      <c r="E16985">
        <v>224</v>
      </c>
      <c r="F16985" t="s">
        <v>12386</v>
      </c>
      <c r="G16985" t="s">
        <v>2229</v>
      </c>
      <c r="H16985" t="s">
        <v>2131</v>
      </c>
      <c r="I16985" t="s">
        <v>2006</v>
      </c>
      <c r="J16985" t="s">
        <v>2033</v>
      </c>
      <c r="K16985" t="s">
        <v>2034</v>
      </c>
      <c r="L16985">
        <v>3</v>
      </c>
      <c r="M16985">
        <v>55</v>
      </c>
      <c r="N16985" s="43">
        <v>165</v>
      </c>
    </row>
    <row r="16986" ht="14.4" customHeight="1" hidden="1" spans="1:14" x14ac:dyDescent="0.25">
      <c r="A16986" s="106">
        <v>46241</v>
      </c>
      <c r="B16986">
        <v>16741</v>
      </c>
      <c r="C16986">
        <v>13614</v>
      </c>
      <c r="E16986">
        <v>224</v>
      </c>
      <c r="F16986" t="s">
        <v>12387</v>
      </c>
      <c r="G16986" t="s">
        <v>2025</v>
      </c>
      <c r="H16986" t="s">
        <v>2131</v>
      </c>
      <c r="I16986" t="s">
        <v>2006</v>
      </c>
      <c r="J16986" t="s">
        <v>2033</v>
      </c>
      <c r="K16986" t="s">
        <v>2034</v>
      </c>
      <c r="L16986">
        <v>5</v>
      </c>
      <c r="M16986">
        <v>55</v>
      </c>
      <c r="N16986" s="43">
        <v>275</v>
      </c>
    </row>
    <row r="16987" ht="14.4" customHeight="1" hidden="1" spans="1:14" x14ac:dyDescent="0.25">
      <c r="A16987" s="106">
        <v>46241</v>
      </c>
      <c r="B16987">
        <v>16741</v>
      </c>
      <c r="C16987">
        <v>13614</v>
      </c>
      <c r="E16987">
        <v>224</v>
      </c>
      <c r="F16987" t="s">
        <v>12387</v>
      </c>
      <c r="G16987" t="s">
        <v>2025</v>
      </c>
      <c r="H16987" t="s">
        <v>2131</v>
      </c>
      <c r="I16987" t="s">
        <v>2006</v>
      </c>
      <c r="J16987" t="s">
        <v>12346</v>
      </c>
      <c r="K16987" t="s">
        <v>12347</v>
      </c>
      <c r="L16987">
        <v>5</v>
      </c>
      <c r="M16987">
        <v>696</v>
      </c>
      <c r="N16987" s="43">
        <v>3480</v>
      </c>
    </row>
    <row r="16988" ht="14.4" customHeight="1" hidden="1" spans="1:14" x14ac:dyDescent="0.25">
      <c r="A16988" s="106">
        <v>46241</v>
      </c>
      <c r="B16988">
        <v>16742</v>
      </c>
      <c r="C16988">
        <v>13615</v>
      </c>
      <c r="E16988">
        <v>224</v>
      </c>
      <c r="F16988" t="s">
        <v>12387</v>
      </c>
      <c r="G16988" t="s">
        <v>2025</v>
      </c>
      <c r="H16988" t="s">
        <v>2131</v>
      </c>
      <c r="I16988" t="s">
        <v>2006</v>
      </c>
      <c r="J16988" t="s">
        <v>2033</v>
      </c>
      <c r="K16988" t="s">
        <v>2034</v>
      </c>
      <c r="L16988">
        <v>3</v>
      </c>
      <c r="M16988">
        <v>55</v>
      </c>
      <c r="N16988" s="43">
        <v>165</v>
      </c>
    </row>
    <row r="16989" ht="14.4" customHeight="1" hidden="1" spans="1:14" x14ac:dyDescent="0.25">
      <c r="A16989" s="106">
        <v>46241</v>
      </c>
      <c r="B16989">
        <v>16742</v>
      </c>
      <c r="C16989">
        <v>13615</v>
      </c>
      <c r="E16989">
        <v>224</v>
      </c>
      <c r="F16989" t="s">
        <v>12387</v>
      </c>
      <c r="G16989" t="s">
        <v>2025</v>
      </c>
      <c r="H16989" t="s">
        <v>2131</v>
      </c>
      <c r="I16989" t="s">
        <v>2006</v>
      </c>
      <c r="J16989" t="s">
        <v>12346</v>
      </c>
      <c r="K16989" t="s">
        <v>12347</v>
      </c>
      <c r="L16989">
        <v>3</v>
      </c>
      <c r="M16989">
        <v>696</v>
      </c>
      <c r="N16989" s="43">
        <v>2088</v>
      </c>
    </row>
    <row r="16990" ht="14.4" customHeight="1" hidden="1" spans="1:14" x14ac:dyDescent="0.25">
      <c r="A16990" s="106">
        <v>46241</v>
      </c>
      <c r="B16990">
        <v>16743</v>
      </c>
      <c r="C16990">
        <v>13616</v>
      </c>
      <c r="E16990">
        <v>224</v>
      </c>
      <c r="F16990" t="s">
        <v>12388</v>
      </c>
      <c r="G16990" t="s">
        <v>2054</v>
      </c>
      <c r="H16990" t="s">
        <v>2131</v>
      </c>
      <c r="I16990" t="s">
        <v>2006</v>
      </c>
      <c r="J16990" t="s">
        <v>2033</v>
      </c>
      <c r="K16990" t="s">
        <v>2034</v>
      </c>
      <c r="L16990">
        <v>8</v>
      </c>
      <c r="M16990">
        <v>55</v>
      </c>
      <c r="N16990" s="43">
        <v>440</v>
      </c>
    </row>
    <row r="16991" ht="14.4" customHeight="1" hidden="1" spans="1:14" x14ac:dyDescent="0.25">
      <c r="A16991" s="106">
        <v>46241</v>
      </c>
      <c r="B16991">
        <v>16743</v>
      </c>
      <c r="C16991">
        <v>13616</v>
      </c>
      <c r="E16991">
        <v>224</v>
      </c>
      <c r="F16991" t="s">
        <v>12388</v>
      </c>
      <c r="G16991" t="s">
        <v>2054</v>
      </c>
      <c r="H16991" t="s">
        <v>2131</v>
      </c>
      <c r="I16991" t="s">
        <v>2006</v>
      </c>
      <c r="J16991" t="s">
        <v>12346</v>
      </c>
      <c r="K16991" t="s">
        <v>12347</v>
      </c>
      <c r="L16991">
        <v>8</v>
      </c>
      <c r="M16991">
        <v>696</v>
      </c>
      <c r="N16991" s="43">
        <v>5568</v>
      </c>
    </row>
    <row r="16992" ht="14.4" customHeight="1" hidden="1" spans="1:14" x14ac:dyDescent="0.25">
      <c r="A16992" s="106">
        <v>46241</v>
      </c>
      <c r="B16992">
        <v>16744</v>
      </c>
      <c r="C16992">
        <v>13617</v>
      </c>
      <c r="E16992">
        <v>224</v>
      </c>
      <c r="F16992" t="s">
        <v>12388</v>
      </c>
      <c r="G16992" t="s">
        <v>2054</v>
      </c>
      <c r="H16992" t="s">
        <v>2131</v>
      </c>
      <c r="I16992" t="s">
        <v>2006</v>
      </c>
      <c r="J16992" t="s">
        <v>2033</v>
      </c>
      <c r="K16992" t="s">
        <v>2034</v>
      </c>
      <c r="L16992">
        <v>2</v>
      </c>
      <c r="M16992">
        <v>55</v>
      </c>
      <c r="N16992" s="43">
        <v>110</v>
      </c>
    </row>
    <row r="16993" ht="14.4" customHeight="1" hidden="1" spans="1:14" x14ac:dyDescent="0.25">
      <c r="A16993" s="106">
        <v>46241</v>
      </c>
      <c r="B16993">
        <v>16744</v>
      </c>
      <c r="C16993">
        <v>13617</v>
      </c>
      <c r="E16993">
        <v>224</v>
      </c>
      <c r="F16993" t="s">
        <v>12388</v>
      </c>
      <c r="G16993" t="s">
        <v>2054</v>
      </c>
      <c r="H16993" t="s">
        <v>2131</v>
      </c>
      <c r="I16993" t="s">
        <v>2006</v>
      </c>
      <c r="J16993" t="s">
        <v>12346</v>
      </c>
      <c r="K16993" t="s">
        <v>12347</v>
      </c>
      <c r="L16993">
        <v>2</v>
      </c>
      <c r="M16993">
        <v>696</v>
      </c>
      <c r="N16993" s="43">
        <v>1392</v>
      </c>
    </row>
    <row r="16994" ht="14.4" customHeight="1" hidden="1" spans="1:14" x14ac:dyDescent="0.25">
      <c r="A16994" s="106">
        <v>46241</v>
      </c>
      <c r="B16994">
        <v>16747</v>
      </c>
      <c r="C16994">
        <v>13620</v>
      </c>
      <c r="E16994">
        <v>224</v>
      </c>
      <c r="F16994" t="s">
        <v>12389</v>
      </c>
      <c r="G16994" t="s">
        <v>2063</v>
      </c>
      <c r="H16994" t="s">
        <v>2131</v>
      </c>
      <c r="I16994" t="s">
        <v>2006</v>
      </c>
      <c r="J16994" t="s">
        <v>12346</v>
      </c>
      <c r="K16994" t="s">
        <v>12347</v>
      </c>
      <c r="L16994">
        <v>8</v>
      </c>
      <c r="M16994">
        <v>696</v>
      </c>
      <c r="N16994" s="43">
        <v>5568</v>
      </c>
    </row>
    <row r="16995" ht="14.4" customHeight="1" hidden="1" spans="1:14" x14ac:dyDescent="0.25">
      <c r="A16995" s="106">
        <v>46241</v>
      </c>
      <c r="B16995">
        <v>16747</v>
      </c>
      <c r="C16995">
        <v>13620</v>
      </c>
      <c r="E16995">
        <v>224</v>
      </c>
      <c r="F16995" t="s">
        <v>12389</v>
      </c>
      <c r="G16995" t="s">
        <v>2063</v>
      </c>
      <c r="H16995" t="s">
        <v>2131</v>
      </c>
      <c r="I16995" t="s">
        <v>2006</v>
      </c>
      <c r="J16995" t="s">
        <v>2033</v>
      </c>
      <c r="K16995" t="s">
        <v>2034</v>
      </c>
      <c r="L16995">
        <v>8</v>
      </c>
      <c r="M16995">
        <v>55</v>
      </c>
      <c r="N16995" s="43">
        <v>440</v>
      </c>
    </row>
    <row r="16996" ht="14.4" customHeight="1" hidden="1" spans="1:14" x14ac:dyDescent="0.25">
      <c r="A16996" s="106">
        <v>46241</v>
      </c>
      <c r="B16996">
        <v>16748</v>
      </c>
      <c r="C16996">
        <v>13621</v>
      </c>
      <c r="E16996">
        <v>224</v>
      </c>
      <c r="F16996" t="s">
        <v>12389</v>
      </c>
      <c r="G16996" t="s">
        <v>2063</v>
      </c>
      <c r="H16996" t="s">
        <v>2131</v>
      </c>
      <c r="I16996" t="s">
        <v>2006</v>
      </c>
      <c r="J16996" t="s">
        <v>2033</v>
      </c>
      <c r="K16996" t="s">
        <v>2034</v>
      </c>
      <c r="L16996">
        <v>2</v>
      </c>
      <c r="M16996">
        <v>55</v>
      </c>
      <c r="N16996" s="43">
        <v>110</v>
      </c>
    </row>
    <row r="16997" ht="14.4" customHeight="1" hidden="1" spans="1:14" x14ac:dyDescent="0.25">
      <c r="A16997" s="106">
        <v>46241</v>
      </c>
      <c r="B16997">
        <v>16748</v>
      </c>
      <c r="C16997">
        <v>13621</v>
      </c>
      <c r="E16997">
        <v>224</v>
      </c>
      <c r="F16997" t="s">
        <v>12389</v>
      </c>
      <c r="G16997" t="s">
        <v>2063</v>
      </c>
      <c r="H16997" t="s">
        <v>2131</v>
      </c>
      <c r="I16997" t="s">
        <v>2006</v>
      </c>
      <c r="J16997" t="s">
        <v>12346</v>
      </c>
      <c r="K16997" t="s">
        <v>12347</v>
      </c>
      <c r="L16997">
        <v>2</v>
      </c>
      <c r="M16997">
        <v>696</v>
      </c>
      <c r="N16997" s="43">
        <v>1392</v>
      </c>
    </row>
    <row r="16998" ht="14.4" customHeight="1" hidden="1" spans="1:14" x14ac:dyDescent="0.25">
      <c r="A16998" s="106">
        <v>46241</v>
      </c>
      <c r="B16998">
        <v>16750</v>
      </c>
      <c r="C16998">
        <v>13623</v>
      </c>
      <c r="E16998">
        <v>224</v>
      </c>
      <c r="F16998" t="s">
        <v>12390</v>
      </c>
      <c r="G16998" t="s">
        <v>2038</v>
      </c>
      <c r="H16998" t="s">
        <v>2131</v>
      </c>
      <c r="I16998" t="s">
        <v>2006</v>
      </c>
      <c r="J16998" t="s">
        <v>12346</v>
      </c>
      <c r="K16998" t="s">
        <v>12347</v>
      </c>
      <c r="L16998">
        <v>8</v>
      </c>
      <c r="M16998">
        <v>696</v>
      </c>
      <c r="N16998" s="43">
        <v>5568</v>
      </c>
    </row>
    <row r="16999" ht="14.4" customHeight="1" hidden="1" spans="1:14" x14ac:dyDescent="0.25">
      <c r="A16999" s="106">
        <v>46241</v>
      </c>
      <c r="B16999">
        <v>16750</v>
      </c>
      <c r="C16999">
        <v>13623</v>
      </c>
      <c r="E16999">
        <v>224</v>
      </c>
      <c r="F16999" t="s">
        <v>12390</v>
      </c>
      <c r="G16999" t="s">
        <v>2038</v>
      </c>
      <c r="H16999" t="s">
        <v>2131</v>
      </c>
      <c r="I16999" t="s">
        <v>2006</v>
      </c>
      <c r="J16999" t="s">
        <v>2033</v>
      </c>
      <c r="K16999" t="s">
        <v>2034</v>
      </c>
      <c r="L16999">
        <v>8</v>
      </c>
      <c r="M16999">
        <v>55</v>
      </c>
      <c r="N16999" s="43">
        <v>440</v>
      </c>
    </row>
    <row r="17000" ht="14.4" customHeight="1" hidden="1" spans="1:14" x14ac:dyDescent="0.25">
      <c r="A17000" s="106">
        <v>46241</v>
      </c>
      <c r="B17000">
        <v>16751</v>
      </c>
      <c r="C17000">
        <v>13624</v>
      </c>
      <c r="E17000">
        <v>224</v>
      </c>
      <c r="F17000" t="s">
        <v>12390</v>
      </c>
      <c r="G17000" t="s">
        <v>2038</v>
      </c>
      <c r="H17000" t="s">
        <v>2131</v>
      </c>
      <c r="I17000" t="s">
        <v>2006</v>
      </c>
      <c r="J17000" t="s">
        <v>12346</v>
      </c>
      <c r="K17000" t="s">
        <v>12347</v>
      </c>
      <c r="L17000">
        <v>2</v>
      </c>
      <c r="M17000">
        <v>696</v>
      </c>
      <c r="N17000" s="43">
        <v>1392</v>
      </c>
    </row>
    <row r="17001" ht="14.4" customHeight="1" hidden="1" spans="1:14" x14ac:dyDescent="0.25">
      <c r="A17001" s="106">
        <v>46241</v>
      </c>
      <c r="B17001">
        <v>16751</v>
      </c>
      <c r="C17001">
        <v>13624</v>
      </c>
      <c r="E17001">
        <v>224</v>
      </c>
      <c r="F17001" t="s">
        <v>12390</v>
      </c>
      <c r="G17001" t="s">
        <v>2038</v>
      </c>
      <c r="H17001" t="s">
        <v>2131</v>
      </c>
      <c r="I17001" t="s">
        <v>2006</v>
      </c>
      <c r="J17001" t="s">
        <v>2033</v>
      </c>
      <c r="K17001" t="s">
        <v>2034</v>
      </c>
      <c r="L17001">
        <v>2</v>
      </c>
      <c r="M17001">
        <v>55</v>
      </c>
      <c r="N17001" s="43">
        <v>110</v>
      </c>
    </row>
    <row r="17002" ht="14.4" customHeight="1" hidden="1" spans="1:14" x14ac:dyDescent="0.25">
      <c r="A17002" s="106">
        <v>46249</v>
      </c>
      <c r="B17002">
        <v>17060</v>
      </c>
      <c r="C17002">
        <v>13933</v>
      </c>
      <c r="E17002">
        <v>224</v>
      </c>
      <c r="F17002" t="s">
        <v>12391</v>
      </c>
      <c r="G17002" t="s">
        <v>2063</v>
      </c>
      <c r="H17002" t="s">
        <v>2131</v>
      </c>
      <c r="I17002" t="s">
        <v>2006</v>
      </c>
      <c r="J17002" t="s">
        <v>2033</v>
      </c>
      <c r="K17002" t="s">
        <v>2034</v>
      </c>
      <c r="L17002">
        <v>1</v>
      </c>
      <c r="M17002">
        <v>2000</v>
      </c>
      <c r="N17002" s="43">
        <v>2000</v>
      </c>
    </row>
    <row r="17003" ht="14.4" customHeight="1" hidden="1" spans="1:14" x14ac:dyDescent="0.25">
      <c r="A17003" s="106">
        <v>46249</v>
      </c>
      <c r="B17003">
        <v>17060</v>
      </c>
      <c r="C17003">
        <v>13933</v>
      </c>
      <c r="E17003">
        <v>224</v>
      </c>
      <c r="F17003" t="s">
        <v>12391</v>
      </c>
      <c r="G17003" t="s">
        <v>2063</v>
      </c>
      <c r="H17003" t="s">
        <v>2131</v>
      </c>
      <c r="I17003" t="s">
        <v>2006</v>
      </c>
      <c r="J17003" t="s">
        <v>12346</v>
      </c>
      <c r="K17003" t="s">
        <v>12347</v>
      </c>
      <c r="L17003">
        <v>8</v>
      </c>
      <c r="M17003">
        <v>696</v>
      </c>
      <c r="N17003" s="43">
        <v>5568</v>
      </c>
    </row>
    <row r="17004" ht="14.4" customHeight="1" hidden="1" spans="1:14" x14ac:dyDescent="0.25">
      <c r="A17004" s="106">
        <v>46249</v>
      </c>
      <c r="B17004">
        <v>17061</v>
      </c>
      <c r="C17004">
        <v>13934</v>
      </c>
      <c r="E17004">
        <v>224</v>
      </c>
      <c r="F17004" t="s">
        <v>12391</v>
      </c>
      <c r="G17004" t="s">
        <v>2063</v>
      </c>
      <c r="H17004" t="s">
        <v>2131</v>
      </c>
      <c r="I17004" t="s">
        <v>2006</v>
      </c>
      <c r="J17004" t="s">
        <v>12346</v>
      </c>
      <c r="K17004" t="s">
        <v>12347</v>
      </c>
      <c r="L17004">
        <v>2</v>
      </c>
      <c r="M17004">
        <v>696</v>
      </c>
      <c r="N17004" s="43">
        <v>1392</v>
      </c>
    </row>
    <row r="17005" ht="14.4" customHeight="1" hidden="1" spans="1:14" x14ac:dyDescent="0.25">
      <c r="A17005" s="106">
        <v>46249</v>
      </c>
      <c r="B17005">
        <v>17063</v>
      </c>
      <c r="C17005">
        <v>13935</v>
      </c>
      <c r="E17005">
        <v>224</v>
      </c>
      <c r="F17005" t="s">
        <v>12392</v>
      </c>
      <c r="G17005" t="s">
        <v>2036</v>
      </c>
      <c r="H17005" t="s">
        <v>2131</v>
      </c>
      <c r="I17005" t="s">
        <v>2006</v>
      </c>
      <c r="J17005" t="s">
        <v>12346</v>
      </c>
      <c r="K17005" t="s">
        <v>12347</v>
      </c>
      <c r="L17005">
        <v>2</v>
      </c>
      <c r="M17005">
        <v>696</v>
      </c>
      <c r="N17005" s="43">
        <v>1392</v>
      </c>
    </row>
    <row r="17006" ht="14.4" customHeight="1" hidden="1" spans="1:14" x14ac:dyDescent="0.25">
      <c r="A17006" s="106">
        <v>46249</v>
      </c>
      <c r="B17006">
        <v>17064</v>
      </c>
      <c r="C17006">
        <v>13936</v>
      </c>
      <c r="E17006">
        <v>224</v>
      </c>
      <c r="F17006" t="s">
        <v>12392</v>
      </c>
      <c r="G17006" t="s">
        <v>2036</v>
      </c>
      <c r="H17006" t="s">
        <v>2131</v>
      </c>
      <c r="I17006" t="s">
        <v>2006</v>
      </c>
      <c r="J17006" t="s">
        <v>12346</v>
      </c>
      <c r="K17006" t="s">
        <v>12347</v>
      </c>
      <c r="L17006">
        <v>8</v>
      </c>
      <c r="M17006">
        <v>696</v>
      </c>
      <c r="N17006" s="43">
        <v>5568</v>
      </c>
    </row>
    <row r="17007" ht="14.4" customHeight="1" hidden="1" spans="1:14" x14ac:dyDescent="0.25">
      <c r="A17007" s="106">
        <v>46249</v>
      </c>
      <c r="B17007">
        <v>17066</v>
      </c>
      <c r="C17007">
        <v>13939</v>
      </c>
      <c r="E17007">
        <v>224</v>
      </c>
      <c r="F17007" t="s">
        <v>12393</v>
      </c>
      <c r="G17007" t="s">
        <v>2038</v>
      </c>
      <c r="H17007" t="s">
        <v>2131</v>
      </c>
      <c r="I17007" t="s">
        <v>2006</v>
      </c>
      <c r="J17007" t="s">
        <v>12346</v>
      </c>
      <c r="K17007" t="s">
        <v>12347</v>
      </c>
      <c r="L17007">
        <v>8</v>
      </c>
      <c r="M17007">
        <v>696</v>
      </c>
      <c r="N17007" s="43">
        <v>5568</v>
      </c>
    </row>
    <row r="17008" ht="14.4" customHeight="1" hidden="1" spans="1:14" x14ac:dyDescent="0.25">
      <c r="A17008" s="106">
        <v>46249</v>
      </c>
      <c r="B17008">
        <v>17067</v>
      </c>
      <c r="C17008">
        <v>13938</v>
      </c>
      <c r="E17008">
        <v>224</v>
      </c>
      <c r="F17008" t="s">
        <v>12393</v>
      </c>
      <c r="G17008" t="s">
        <v>2038</v>
      </c>
      <c r="H17008" t="s">
        <v>2131</v>
      </c>
      <c r="I17008" t="s">
        <v>2006</v>
      </c>
      <c r="J17008" t="s">
        <v>12346</v>
      </c>
      <c r="K17008" t="s">
        <v>12347</v>
      </c>
      <c r="L17008">
        <v>2</v>
      </c>
      <c r="M17008">
        <v>696</v>
      </c>
      <c r="N17008" s="43">
        <v>1392</v>
      </c>
    </row>
    <row r="17009" ht="14.4" customHeight="1" hidden="1" spans="1:14" x14ac:dyDescent="0.25">
      <c r="A17009" s="106">
        <v>46249</v>
      </c>
      <c r="B17009">
        <v>17068</v>
      </c>
      <c r="C17009">
        <v>13940</v>
      </c>
      <c r="E17009">
        <v>224</v>
      </c>
      <c r="F17009" t="s">
        <v>12394</v>
      </c>
      <c r="G17009" t="s">
        <v>2017</v>
      </c>
      <c r="H17009" t="s">
        <v>2131</v>
      </c>
      <c r="I17009" t="s">
        <v>2006</v>
      </c>
      <c r="J17009" t="s">
        <v>12346</v>
      </c>
      <c r="K17009" t="s">
        <v>12347</v>
      </c>
      <c r="L17009">
        <v>5</v>
      </c>
      <c r="M17009">
        <v>696</v>
      </c>
      <c r="N17009" s="43">
        <v>3480</v>
      </c>
    </row>
    <row r="17010" ht="14.4" customHeight="1" hidden="1" spans="1:14" x14ac:dyDescent="0.25">
      <c r="A17010" s="106">
        <v>46249</v>
      </c>
      <c r="B17010">
        <v>17069</v>
      </c>
      <c r="C17010">
        <v>13941</v>
      </c>
      <c r="E17010">
        <v>224</v>
      </c>
      <c r="F17010" t="s">
        <v>12394</v>
      </c>
      <c r="G17010" t="s">
        <v>2017</v>
      </c>
      <c r="H17010" t="s">
        <v>2131</v>
      </c>
      <c r="I17010" t="s">
        <v>2006</v>
      </c>
      <c r="J17010" t="s">
        <v>12346</v>
      </c>
      <c r="K17010" t="s">
        <v>12347</v>
      </c>
      <c r="L17010">
        <v>3</v>
      </c>
      <c r="M17010">
        <v>696</v>
      </c>
      <c r="N17010" s="43">
        <v>2088</v>
      </c>
    </row>
    <row r="17011" ht="14.4" customHeight="1" hidden="1" spans="1:14" x14ac:dyDescent="0.25">
      <c r="A17011" s="106">
        <v>46249</v>
      </c>
      <c r="B17011">
        <v>17070</v>
      </c>
      <c r="C17011">
        <v>13942</v>
      </c>
      <c r="E17011">
        <v>224</v>
      </c>
      <c r="F17011" t="s">
        <v>12395</v>
      </c>
      <c r="G17011" t="s">
        <v>2063</v>
      </c>
      <c r="H17011" t="s">
        <v>2131</v>
      </c>
      <c r="I17011" t="s">
        <v>2006</v>
      </c>
      <c r="J17011" t="s">
        <v>12346</v>
      </c>
      <c r="K17011" t="s">
        <v>12347</v>
      </c>
      <c r="L17011">
        <v>8</v>
      </c>
      <c r="M17011">
        <v>696</v>
      </c>
      <c r="N17011" s="43">
        <v>5568</v>
      </c>
    </row>
    <row r="17012" ht="14.4" customHeight="1" hidden="1" spans="1:14" x14ac:dyDescent="0.25">
      <c r="A17012" s="106">
        <v>46249</v>
      </c>
      <c r="B17012">
        <v>17070</v>
      </c>
      <c r="C17012">
        <v>13942</v>
      </c>
      <c r="E17012">
        <v>224</v>
      </c>
      <c r="F17012" t="s">
        <v>12395</v>
      </c>
      <c r="G17012" t="s">
        <v>2063</v>
      </c>
      <c r="H17012" t="s">
        <v>2131</v>
      </c>
      <c r="I17012" t="s">
        <v>2006</v>
      </c>
      <c r="J17012" t="s">
        <v>2033</v>
      </c>
      <c r="K17012" t="s">
        <v>2034</v>
      </c>
      <c r="L17012">
        <v>3</v>
      </c>
      <c r="M17012">
        <v>55</v>
      </c>
      <c r="N17012" s="43">
        <v>165</v>
      </c>
    </row>
    <row r="17013" ht="14.4" customHeight="1" hidden="1" spans="1:14" x14ac:dyDescent="0.25">
      <c r="A17013" s="106">
        <v>46249</v>
      </c>
      <c r="B17013">
        <v>17071</v>
      </c>
      <c r="C17013">
        <v>13943</v>
      </c>
      <c r="E17013">
        <v>224</v>
      </c>
      <c r="F17013" t="s">
        <v>12395</v>
      </c>
      <c r="G17013" t="s">
        <v>2063</v>
      </c>
      <c r="H17013" t="s">
        <v>2131</v>
      </c>
      <c r="I17013" t="s">
        <v>2006</v>
      </c>
      <c r="J17013" t="s">
        <v>12346</v>
      </c>
      <c r="K17013" t="s">
        <v>12347</v>
      </c>
      <c r="L17013">
        <v>2</v>
      </c>
      <c r="M17013">
        <v>696</v>
      </c>
      <c r="N17013" s="43">
        <v>1392</v>
      </c>
    </row>
    <row r="17014" ht="14.4" customHeight="1" hidden="1" spans="1:14" x14ac:dyDescent="0.25">
      <c r="A17014" s="106">
        <v>46249</v>
      </c>
      <c r="B17014">
        <v>17071</v>
      </c>
      <c r="C17014">
        <v>13943</v>
      </c>
      <c r="E17014">
        <v>224</v>
      </c>
      <c r="F17014" t="s">
        <v>12395</v>
      </c>
      <c r="G17014" t="s">
        <v>2063</v>
      </c>
      <c r="H17014" t="s">
        <v>2131</v>
      </c>
      <c r="I17014" t="s">
        <v>2006</v>
      </c>
      <c r="J17014" t="s">
        <v>2033</v>
      </c>
      <c r="K17014" t="s">
        <v>2034</v>
      </c>
      <c r="L17014">
        <v>2</v>
      </c>
      <c r="M17014">
        <v>55</v>
      </c>
      <c r="N17014" s="43">
        <v>110</v>
      </c>
    </row>
    <row r="17015" ht="14.4" customHeight="1" hidden="1" spans="1:14" x14ac:dyDescent="0.25">
      <c r="A17015" s="106">
        <v>46249</v>
      </c>
      <c r="B17015">
        <v>17072</v>
      </c>
      <c r="C17015">
        <v>13944</v>
      </c>
      <c r="E17015">
        <v>224</v>
      </c>
      <c r="F17015" t="s">
        <v>12396</v>
      </c>
      <c r="G17015" t="s">
        <v>2012</v>
      </c>
      <c r="H17015" t="s">
        <v>2131</v>
      </c>
      <c r="I17015" t="s">
        <v>2006</v>
      </c>
      <c r="J17015" t="s">
        <v>2033</v>
      </c>
      <c r="K17015" t="s">
        <v>2034</v>
      </c>
      <c r="L17015">
        <v>5</v>
      </c>
      <c r="M17015">
        <v>55</v>
      </c>
      <c r="N17015" s="43">
        <v>275</v>
      </c>
    </row>
    <row r="17016" ht="14.4" customHeight="1" hidden="1" spans="1:14" x14ac:dyDescent="0.25">
      <c r="A17016" s="106">
        <v>46249</v>
      </c>
      <c r="B17016">
        <v>17072</v>
      </c>
      <c r="C17016">
        <v>13944</v>
      </c>
      <c r="E17016">
        <v>224</v>
      </c>
      <c r="F17016" t="s">
        <v>12396</v>
      </c>
      <c r="G17016" t="s">
        <v>2012</v>
      </c>
      <c r="H17016" t="s">
        <v>2131</v>
      </c>
      <c r="I17016" t="s">
        <v>2006</v>
      </c>
      <c r="J17016" t="s">
        <v>12346</v>
      </c>
      <c r="K17016" t="s">
        <v>12347</v>
      </c>
      <c r="L17016">
        <v>5</v>
      </c>
      <c r="M17016">
        <v>696</v>
      </c>
      <c r="N17016" s="43">
        <v>3480</v>
      </c>
    </row>
    <row r="17017" ht="14.4" customHeight="1" hidden="1" spans="1:14" x14ac:dyDescent="0.25">
      <c r="A17017" s="106">
        <v>46249</v>
      </c>
      <c r="B17017">
        <v>17073</v>
      </c>
      <c r="C17017">
        <v>13945</v>
      </c>
      <c r="E17017">
        <v>224</v>
      </c>
      <c r="F17017" t="s">
        <v>12396</v>
      </c>
      <c r="G17017" t="s">
        <v>2012</v>
      </c>
      <c r="H17017" t="s">
        <v>2131</v>
      </c>
      <c r="I17017" t="s">
        <v>2006</v>
      </c>
      <c r="J17017" t="s">
        <v>12346</v>
      </c>
      <c r="K17017" t="s">
        <v>12347</v>
      </c>
      <c r="L17017">
        <v>5</v>
      </c>
      <c r="M17017">
        <v>696</v>
      </c>
      <c r="N17017" s="43">
        <v>3480</v>
      </c>
    </row>
    <row r="17018" ht="14.4" customHeight="1" hidden="1" spans="1:14" x14ac:dyDescent="0.25">
      <c r="A17018" s="106">
        <v>46249</v>
      </c>
      <c r="B17018">
        <v>17073</v>
      </c>
      <c r="C17018">
        <v>13945</v>
      </c>
      <c r="E17018">
        <v>224</v>
      </c>
      <c r="F17018" t="s">
        <v>12396</v>
      </c>
      <c r="G17018" t="s">
        <v>2012</v>
      </c>
      <c r="H17018" t="s">
        <v>2131</v>
      </c>
      <c r="I17018" t="s">
        <v>2006</v>
      </c>
      <c r="J17018" t="s">
        <v>2033</v>
      </c>
      <c r="K17018" t="s">
        <v>2034</v>
      </c>
      <c r="L17018">
        <v>5</v>
      </c>
      <c r="M17018">
        <v>55</v>
      </c>
      <c r="N17018" s="43">
        <v>275</v>
      </c>
    </row>
    <row r="17019" ht="14.4" customHeight="1" hidden="1" spans="1:14" x14ac:dyDescent="0.25">
      <c r="A17019" s="106">
        <v>46249</v>
      </c>
      <c r="B17019">
        <v>17074</v>
      </c>
      <c r="C17019">
        <v>13946</v>
      </c>
      <c r="E17019">
        <v>224</v>
      </c>
      <c r="F17019" t="s">
        <v>12397</v>
      </c>
      <c r="G17019" t="s">
        <v>2036</v>
      </c>
      <c r="H17019" t="s">
        <v>2131</v>
      </c>
      <c r="I17019" t="s">
        <v>2006</v>
      </c>
      <c r="J17019" t="s">
        <v>12346</v>
      </c>
      <c r="K17019" t="s">
        <v>12347</v>
      </c>
      <c r="L17019">
        <v>8</v>
      </c>
      <c r="M17019">
        <v>696</v>
      </c>
      <c r="N17019" s="43">
        <v>5568</v>
      </c>
    </row>
    <row r="17020" ht="14.4" customHeight="1" hidden="1" spans="1:14" x14ac:dyDescent="0.25">
      <c r="A17020" s="106">
        <v>46249</v>
      </c>
      <c r="B17020">
        <v>17074</v>
      </c>
      <c r="C17020">
        <v>13946</v>
      </c>
      <c r="E17020">
        <v>224</v>
      </c>
      <c r="F17020" t="s">
        <v>12397</v>
      </c>
      <c r="G17020" t="s">
        <v>2036</v>
      </c>
      <c r="H17020" t="s">
        <v>2131</v>
      </c>
      <c r="I17020" t="s">
        <v>2006</v>
      </c>
      <c r="J17020" t="s">
        <v>2033</v>
      </c>
      <c r="K17020" t="s">
        <v>2034</v>
      </c>
      <c r="L17020">
        <v>8</v>
      </c>
      <c r="M17020">
        <v>55</v>
      </c>
      <c r="N17020" s="43">
        <v>440</v>
      </c>
    </row>
    <row r="17021" ht="14.4" customHeight="1" hidden="1" spans="1:14" x14ac:dyDescent="0.25">
      <c r="A17021" s="106">
        <v>46249</v>
      </c>
      <c r="B17021">
        <v>17076</v>
      </c>
      <c r="C17021">
        <v>13947</v>
      </c>
      <c r="E17021">
        <v>224</v>
      </c>
      <c r="F17021" t="s">
        <v>12397</v>
      </c>
      <c r="G17021" t="s">
        <v>2036</v>
      </c>
      <c r="H17021" t="s">
        <v>2131</v>
      </c>
      <c r="I17021" t="s">
        <v>2006</v>
      </c>
      <c r="J17021" t="s">
        <v>2033</v>
      </c>
      <c r="K17021" t="s">
        <v>2034</v>
      </c>
      <c r="L17021">
        <v>2</v>
      </c>
      <c r="M17021">
        <v>55</v>
      </c>
      <c r="N17021" s="43">
        <v>110</v>
      </c>
    </row>
    <row r="17022" ht="14.4" customHeight="1" hidden="1" spans="1:14" x14ac:dyDescent="0.25">
      <c r="A17022" s="106">
        <v>46249</v>
      </c>
      <c r="B17022">
        <v>17076</v>
      </c>
      <c r="C17022">
        <v>13947</v>
      </c>
      <c r="E17022">
        <v>224</v>
      </c>
      <c r="F17022" t="s">
        <v>12397</v>
      </c>
      <c r="G17022" t="s">
        <v>2036</v>
      </c>
      <c r="H17022" t="s">
        <v>2131</v>
      </c>
      <c r="I17022" t="s">
        <v>2006</v>
      </c>
      <c r="J17022" t="s">
        <v>12346</v>
      </c>
      <c r="K17022" t="s">
        <v>12347</v>
      </c>
      <c r="L17022">
        <v>2</v>
      </c>
      <c r="M17022">
        <v>696</v>
      </c>
      <c r="N17022" s="43">
        <v>1392</v>
      </c>
    </row>
    <row r="17023" ht="14.4" customHeight="1" hidden="1" spans="1:14" x14ac:dyDescent="0.25">
      <c r="A17023" s="106">
        <v>46249</v>
      </c>
      <c r="B17023">
        <v>17077</v>
      </c>
      <c r="C17023">
        <v>13948</v>
      </c>
      <c r="E17023">
        <v>224</v>
      </c>
      <c r="F17023" t="s">
        <v>12398</v>
      </c>
      <c r="G17023" t="s">
        <v>2038</v>
      </c>
      <c r="H17023" t="s">
        <v>2131</v>
      </c>
      <c r="I17023" t="s">
        <v>2006</v>
      </c>
      <c r="J17023" t="s">
        <v>12346</v>
      </c>
      <c r="K17023" t="s">
        <v>12347</v>
      </c>
      <c r="L17023">
        <v>8</v>
      </c>
      <c r="M17023">
        <v>696</v>
      </c>
      <c r="N17023" s="43">
        <v>5568</v>
      </c>
    </row>
    <row r="17024" ht="14.4" customHeight="1" hidden="1" spans="1:14" x14ac:dyDescent="0.25">
      <c r="A17024" s="106">
        <v>46249</v>
      </c>
      <c r="B17024">
        <v>17077</v>
      </c>
      <c r="C17024">
        <v>13948</v>
      </c>
      <c r="E17024">
        <v>224</v>
      </c>
      <c r="F17024" t="s">
        <v>12398</v>
      </c>
      <c r="G17024" t="s">
        <v>2038</v>
      </c>
      <c r="H17024" t="s">
        <v>2131</v>
      </c>
      <c r="I17024" t="s">
        <v>2006</v>
      </c>
      <c r="J17024" t="s">
        <v>2033</v>
      </c>
      <c r="K17024" t="s">
        <v>2034</v>
      </c>
      <c r="L17024">
        <v>8</v>
      </c>
      <c r="M17024">
        <v>55</v>
      </c>
      <c r="N17024" s="43">
        <v>440</v>
      </c>
    </row>
    <row r="17025" ht="14.4" customHeight="1" hidden="1" spans="1:14" x14ac:dyDescent="0.25">
      <c r="A17025" s="106">
        <v>46249</v>
      </c>
      <c r="B17025">
        <v>17078</v>
      </c>
      <c r="C17025">
        <v>13949</v>
      </c>
      <c r="E17025">
        <v>224</v>
      </c>
      <c r="F17025" t="s">
        <v>12398</v>
      </c>
      <c r="G17025" t="s">
        <v>2038</v>
      </c>
      <c r="H17025" t="s">
        <v>2131</v>
      </c>
      <c r="I17025" t="s">
        <v>2006</v>
      </c>
      <c r="J17025" t="s">
        <v>2033</v>
      </c>
      <c r="K17025" t="s">
        <v>2034</v>
      </c>
      <c r="L17025">
        <v>2</v>
      </c>
      <c r="M17025">
        <v>55</v>
      </c>
      <c r="N17025" s="43">
        <v>110</v>
      </c>
    </row>
    <row r="17026" ht="14.4" customHeight="1" hidden="1" spans="1:14" x14ac:dyDescent="0.25">
      <c r="A17026" s="106">
        <v>46249</v>
      </c>
      <c r="B17026">
        <v>17078</v>
      </c>
      <c r="C17026">
        <v>13949</v>
      </c>
      <c r="E17026">
        <v>224</v>
      </c>
      <c r="F17026" t="s">
        <v>12398</v>
      </c>
      <c r="G17026" t="s">
        <v>2038</v>
      </c>
      <c r="H17026" t="s">
        <v>2131</v>
      </c>
      <c r="I17026" t="s">
        <v>2006</v>
      </c>
      <c r="J17026" t="s">
        <v>12346</v>
      </c>
      <c r="K17026" t="s">
        <v>12347</v>
      </c>
      <c r="L17026">
        <v>2</v>
      </c>
      <c r="M17026">
        <v>696</v>
      </c>
      <c r="N17026" s="43">
        <v>1392</v>
      </c>
    </row>
    <row r="17027" ht="14.4" customHeight="1" hidden="1" spans="1:14" x14ac:dyDescent="0.25">
      <c r="A17027" s="106">
        <v>46249</v>
      </c>
      <c r="B17027">
        <v>17079</v>
      </c>
      <c r="C17027">
        <v>13950</v>
      </c>
      <c r="E17027">
        <v>224</v>
      </c>
      <c r="F17027" t="s">
        <v>12399</v>
      </c>
      <c r="G17027" t="s">
        <v>2017</v>
      </c>
      <c r="H17027" t="s">
        <v>2131</v>
      </c>
      <c r="I17027" t="s">
        <v>2006</v>
      </c>
      <c r="J17027" t="s">
        <v>2033</v>
      </c>
      <c r="K17027" t="s">
        <v>2034</v>
      </c>
      <c r="L17027">
        <v>5</v>
      </c>
      <c r="M17027">
        <v>55</v>
      </c>
      <c r="N17027" s="43">
        <v>275</v>
      </c>
    </row>
    <row r="17028" ht="14.4" customHeight="1" hidden="1" spans="1:14" x14ac:dyDescent="0.25">
      <c r="A17028" s="106">
        <v>46249</v>
      </c>
      <c r="B17028">
        <v>17079</v>
      </c>
      <c r="C17028">
        <v>13950</v>
      </c>
      <c r="E17028">
        <v>224</v>
      </c>
      <c r="F17028" t="s">
        <v>12399</v>
      </c>
      <c r="G17028" t="s">
        <v>2017</v>
      </c>
      <c r="H17028" t="s">
        <v>2131</v>
      </c>
      <c r="I17028" t="s">
        <v>2006</v>
      </c>
      <c r="J17028" t="s">
        <v>12346</v>
      </c>
      <c r="K17028" t="s">
        <v>12347</v>
      </c>
      <c r="L17028">
        <v>5</v>
      </c>
      <c r="M17028">
        <v>696</v>
      </c>
      <c r="N17028" s="43">
        <v>3480</v>
      </c>
    </row>
    <row r="17029" ht="14.4" customHeight="1" hidden="1" spans="1:14" x14ac:dyDescent="0.25">
      <c r="A17029" s="106">
        <v>46249</v>
      </c>
      <c r="B17029">
        <v>17080</v>
      </c>
      <c r="C17029">
        <v>13951</v>
      </c>
      <c r="E17029">
        <v>224</v>
      </c>
      <c r="F17029" t="s">
        <v>12399</v>
      </c>
      <c r="G17029" t="s">
        <v>2017</v>
      </c>
      <c r="H17029" t="s">
        <v>2131</v>
      </c>
      <c r="I17029" t="s">
        <v>2006</v>
      </c>
      <c r="J17029" t="s">
        <v>2033</v>
      </c>
      <c r="K17029" t="s">
        <v>2034</v>
      </c>
      <c r="L17029">
        <v>3</v>
      </c>
      <c r="M17029">
        <v>55</v>
      </c>
      <c r="N17029" s="43">
        <v>165</v>
      </c>
    </row>
    <row r="17030" ht="14.4" customHeight="1" hidden="1" spans="1:14" x14ac:dyDescent="0.25">
      <c r="A17030" s="106">
        <v>46249</v>
      </c>
      <c r="B17030">
        <v>17080</v>
      </c>
      <c r="C17030">
        <v>13951</v>
      </c>
      <c r="E17030">
        <v>224</v>
      </c>
      <c r="F17030" t="s">
        <v>12399</v>
      </c>
      <c r="G17030" t="s">
        <v>2017</v>
      </c>
      <c r="H17030" t="s">
        <v>2131</v>
      </c>
      <c r="I17030" t="s">
        <v>2006</v>
      </c>
      <c r="J17030" t="s">
        <v>12346</v>
      </c>
      <c r="K17030" t="s">
        <v>12347</v>
      </c>
      <c r="L17030">
        <v>3</v>
      </c>
      <c r="M17030">
        <v>696</v>
      </c>
      <c r="N17030" s="43">
        <v>2088</v>
      </c>
    </row>
    <row r="17031" ht="14.4" customHeight="1" hidden="1" spans="1:14" x14ac:dyDescent="0.25">
      <c r="A17031" s="106">
        <v>46253</v>
      </c>
      <c r="B17031">
        <v>17240</v>
      </c>
      <c r="C17031">
        <v>14111</v>
      </c>
      <c r="E17031">
        <v>224</v>
      </c>
      <c r="F17031" t="s">
        <v>12400</v>
      </c>
      <c r="G17031" t="s">
        <v>2251</v>
      </c>
      <c r="I17031" t="s">
        <v>2006</v>
      </c>
      <c r="J17031" t="s">
        <v>2901</v>
      </c>
      <c r="K17031" t="s">
        <v>2902</v>
      </c>
      <c r="L17031">
        <v>5</v>
      </c>
      <c r="M17031">
        <v>696</v>
      </c>
      <c r="N17031" s="43">
        <v>3480</v>
      </c>
    </row>
    <row r="17032" ht="14.4" customHeight="1" hidden="1" spans="1:14" x14ac:dyDescent="0.25">
      <c r="A17032" s="106">
        <v>46253</v>
      </c>
      <c r="B17032">
        <v>17241</v>
      </c>
      <c r="C17032">
        <v>14112</v>
      </c>
      <c r="E17032">
        <v>224</v>
      </c>
      <c r="F17032" t="s">
        <v>12400</v>
      </c>
      <c r="G17032" t="s">
        <v>2251</v>
      </c>
      <c r="I17032" t="s">
        <v>2006</v>
      </c>
      <c r="J17032" t="s">
        <v>2901</v>
      </c>
      <c r="K17032" t="s">
        <v>2902</v>
      </c>
      <c r="L17032">
        <v>3</v>
      </c>
      <c r="M17032">
        <v>696</v>
      </c>
      <c r="N17032" s="43">
        <v>2088</v>
      </c>
    </row>
    <row r="17033" ht="14.4" customHeight="1" hidden="1" spans="1:14" x14ac:dyDescent="0.25">
      <c r="A17033" s="106">
        <v>46253</v>
      </c>
      <c r="B17033">
        <v>17271</v>
      </c>
      <c r="C17033">
        <v>14142</v>
      </c>
      <c r="E17033">
        <v>224</v>
      </c>
      <c r="F17033" t="s">
        <v>12401</v>
      </c>
      <c r="G17033" t="s">
        <v>2251</v>
      </c>
      <c r="I17033" t="s">
        <v>2006</v>
      </c>
      <c r="J17033" t="s">
        <v>2901</v>
      </c>
      <c r="K17033" t="s">
        <v>2902</v>
      </c>
      <c r="L17033">
        <v>5</v>
      </c>
      <c r="M17033">
        <v>696</v>
      </c>
      <c r="N17033" s="43">
        <v>3480</v>
      </c>
    </row>
    <row r="17034" ht="14.4" customHeight="1" hidden="1" spans="1:14" x14ac:dyDescent="0.25">
      <c r="A17034" s="106">
        <v>46253</v>
      </c>
      <c r="B17034">
        <v>17272</v>
      </c>
      <c r="C17034">
        <v>14143</v>
      </c>
      <c r="E17034">
        <v>224</v>
      </c>
      <c r="F17034" t="s">
        <v>12401</v>
      </c>
      <c r="G17034" t="s">
        <v>2251</v>
      </c>
      <c r="I17034" t="s">
        <v>2006</v>
      </c>
      <c r="J17034" t="s">
        <v>2901</v>
      </c>
      <c r="K17034" t="s">
        <v>2902</v>
      </c>
      <c r="L17034">
        <v>3</v>
      </c>
      <c r="M17034">
        <v>696</v>
      </c>
      <c r="N17034" s="43">
        <v>2088</v>
      </c>
    </row>
    <row r="17035" ht="14.4" customHeight="1" hidden="1" spans="1:14" x14ac:dyDescent="0.25">
      <c r="A17035" s="106">
        <v>46253</v>
      </c>
      <c r="B17035">
        <v>17278</v>
      </c>
      <c r="C17035">
        <v>14149</v>
      </c>
      <c r="E17035">
        <v>224</v>
      </c>
      <c r="F17035" t="s">
        <v>12402</v>
      </c>
      <c r="G17035" t="s">
        <v>2185</v>
      </c>
      <c r="I17035" t="s">
        <v>2006</v>
      </c>
      <c r="J17035" t="s">
        <v>2901</v>
      </c>
      <c r="K17035" t="s">
        <v>2902</v>
      </c>
      <c r="L17035">
        <v>5</v>
      </c>
      <c r="M17035">
        <v>696</v>
      </c>
      <c r="N17035" s="43">
        <v>3480</v>
      </c>
    </row>
    <row r="17036" ht="14.4" customHeight="1" hidden="1" spans="1:14" x14ac:dyDescent="0.25">
      <c r="A17036" s="106">
        <v>46253</v>
      </c>
      <c r="B17036">
        <v>17279</v>
      </c>
      <c r="C17036">
        <v>14150</v>
      </c>
      <c r="E17036">
        <v>224</v>
      </c>
      <c r="F17036" t="s">
        <v>12402</v>
      </c>
      <c r="G17036" t="s">
        <v>2185</v>
      </c>
      <c r="I17036" t="s">
        <v>2006</v>
      </c>
      <c r="J17036" t="s">
        <v>2901</v>
      </c>
      <c r="K17036" t="s">
        <v>2902</v>
      </c>
      <c r="L17036">
        <v>3</v>
      </c>
      <c r="M17036">
        <v>696</v>
      </c>
      <c r="N17036" s="43">
        <v>2088</v>
      </c>
    </row>
    <row r="17037" ht="14.4" customHeight="1" hidden="1" spans="1:14" x14ac:dyDescent="0.25">
      <c r="A17037" s="106">
        <v>46256</v>
      </c>
      <c r="B17037">
        <v>17432</v>
      </c>
      <c r="C17037">
        <v>14303</v>
      </c>
      <c r="E17037">
        <v>224</v>
      </c>
      <c r="F17037" t="s">
        <v>12403</v>
      </c>
      <c r="G17037" t="s">
        <v>2054</v>
      </c>
      <c r="H17037" t="s">
        <v>2131</v>
      </c>
      <c r="I17037" t="s">
        <v>2006</v>
      </c>
      <c r="J17037" t="s">
        <v>12346</v>
      </c>
      <c r="K17037" t="s">
        <v>12347</v>
      </c>
      <c r="L17037">
        <v>8</v>
      </c>
      <c r="M17037">
        <v>696</v>
      </c>
      <c r="N17037" s="43">
        <v>5568</v>
      </c>
    </row>
    <row r="17038" ht="14.4" customHeight="1" hidden="1" spans="1:14" x14ac:dyDescent="0.25">
      <c r="A17038" s="106">
        <v>46256</v>
      </c>
      <c r="B17038">
        <v>17432</v>
      </c>
      <c r="C17038">
        <v>14303</v>
      </c>
      <c r="E17038">
        <v>224</v>
      </c>
      <c r="F17038" t="s">
        <v>12403</v>
      </c>
      <c r="G17038" t="s">
        <v>2054</v>
      </c>
      <c r="H17038" t="s">
        <v>2131</v>
      </c>
      <c r="I17038" t="s">
        <v>2006</v>
      </c>
      <c r="J17038" t="s">
        <v>2033</v>
      </c>
      <c r="K17038" t="s">
        <v>2034</v>
      </c>
      <c r="L17038">
        <v>1</v>
      </c>
      <c r="M17038">
        <v>2000</v>
      </c>
      <c r="N17038" s="43">
        <v>2000</v>
      </c>
    </row>
    <row r="17039" ht="14.4" customHeight="1" hidden="1" spans="1:14" x14ac:dyDescent="0.25">
      <c r="A17039" s="106">
        <v>46256</v>
      </c>
      <c r="B17039">
        <v>17433</v>
      </c>
      <c r="C17039">
        <v>14304</v>
      </c>
      <c r="E17039">
        <v>224</v>
      </c>
      <c r="F17039" t="s">
        <v>12403</v>
      </c>
      <c r="G17039" t="s">
        <v>2054</v>
      </c>
      <c r="H17039" t="s">
        <v>2131</v>
      </c>
      <c r="I17039" t="s">
        <v>2006</v>
      </c>
      <c r="J17039" t="s">
        <v>12346</v>
      </c>
      <c r="K17039" t="s">
        <v>12347</v>
      </c>
      <c r="L17039">
        <v>2</v>
      </c>
      <c r="M17039">
        <v>696</v>
      </c>
      <c r="N17039" s="43">
        <v>1392</v>
      </c>
    </row>
    <row r="17040" ht="14.4" customHeight="1" hidden="1" spans="1:14" x14ac:dyDescent="0.25">
      <c r="A17040" s="106">
        <v>46256</v>
      </c>
      <c r="B17040">
        <v>17434</v>
      </c>
      <c r="C17040">
        <v>14305</v>
      </c>
      <c r="E17040">
        <v>224</v>
      </c>
      <c r="F17040" t="s">
        <v>12404</v>
      </c>
      <c r="G17040" t="s">
        <v>2012</v>
      </c>
      <c r="H17040" t="s">
        <v>2131</v>
      </c>
      <c r="I17040" t="s">
        <v>2006</v>
      </c>
      <c r="J17040" t="s">
        <v>12346</v>
      </c>
      <c r="K17040" t="s">
        <v>12347</v>
      </c>
      <c r="L17040">
        <v>8</v>
      </c>
      <c r="M17040">
        <v>696</v>
      </c>
      <c r="N17040" s="43">
        <v>5568</v>
      </c>
    </row>
    <row r="17041" ht="14.4" customHeight="1" hidden="1" spans="1:14" x14ac:dyDescent="0.25">
      <c r="A17041" s="106">
        <v>46256</v>
      </c>
      <c r="B17041">
        <v>17435</v>
      </c>
      <c r="C17041">
        <v>14306</v>
      </c>
      <c r="E17041">
        <v>224</v>
      </c>
      <c r="F17041" t="s">
        <v>12404</v>
      </c>
      <c r="G17041" t="s">
        <v>2012</v>
      </c>
      <c r="H17041" t="s">
        <v>2131</v>
      </c>
      <c r="I17041" t="s">
        <v>2006</v>
      </c>
      <c r="J17041" t="s">
        <v>12346</v>
      </c>
      <c r="K17041" t="s">
        <v>12347</v>
      </c>
      <c r="L17041">
        <v>2</v>
      </c>
      <c r="M17041">
        <v>696</v>
      </c>
      <c r="N17041" s="43">
        <v>1392</v>
      </c>
    </row>
    <row r="17042" ht="14.4" customHeight="1" hidden="1" spans="1:14" x14ac:dyDescent="0.25">
      <c r="A17042" s="106">
        <v>46256</v>
      </c>
      <c r="B17042">
        <v>17444</v>
      </c>
      <c r="C17042">
        <v>14315</v>
      </c>
      <c r="E17042">
        <v>224</v>
      </c>
      <c r="F17042" t="s">
        <v>12405</v>
      </c>
      <c r="G17042" t="s">
        <v>2063</v>
      </c>
      <c r="H17042" t="s">
        <v>2131</v>
      </c>
      <c r="I17042" t="s">
        <v>2006</v>
      </c>
      <c r="J17042" t="s">
        <v>12346</v>
      </c>
      <c r="K17042" t="s">
        <v>12347</v>
      </c>
      <c r="L17042">
        <v>8</v>
      </c>
      <c r="M17042">
        <v>696</v>
      </c>
      <c r="N17042" s="43">
        <v>5568</v>
      </c>
    </row>
    <row r="17043" ht="14.4" customHeight="1" hidden="1" spans="1:14" x14ac:dyDescent="0.25">
      <c r="A17043" s="106">
        <v>46256</v>
      </c>
      <c r="B17043">
        <v>17445</v>
      </c>
      <c r="C17043">
        <v>14316</v>
      </c>
      <c r="E17043">
        <v>224</v>
      </c>
      <c r="F17043" t="s">
        <v>12405</v>
      </c>
      <c r="G17043" t="s">
        <v>2063</v>
      </c>
      <c r="H17043" t="s">
        <v>2131</v>
      </c>
      <c r="I17043" t="s">
        <v>2006</v>
      </c>
      <c r="J17043" t="s">
        <v>12346</v>
      </c>
      <c r="K17043" t="s">
        <v>12347</v>
      </c>
      <c r="L17043">
        <v>2</v>
      </c>
      <c r="M17043">
        <v>696</v>
      </c>
      <c r="N17043" s="43">
        <v>1392</v>
      </c>
    </row>
    <row r="17044" ht="14.4" customHeight="1" hidden="1" spans="1:14" x14ac:dyDescent="0.25">
      <c r="A17044" s="106">
        <v>46256</v>
      </c>
      <c r="B17044">
        <v>17446</v>
      </c>
      <c r="C17044">
        <v>14317</v>
      </c>
      <c r="E17044">
        <v>224</v>
      </c>
      <c r="F17044" t="s">
        <v>12406</v>
      </c>
      <c r="G17044" t="s">
        <v>2038</v>
      </c>
      <c r="H17044" t="s">
        <v>2131</v>
      </c>
      <c r="I17044" t="s">
        <v>2006</v>
      </c>
      <c r="J17044" t="s">
        <v>12346</v>
      </c>
      <c r="K17044" t="s">
        <v>12347</v>
      </c>
      <c r="L17044">
        <v>8</v>
      </c>
      <c r="M17044">
        <v>696</v>
      </c>
      <c r="N17044" s="43">
        <v>5568</v>
      </c>
    </row>
    <row r="17045" ht="14.4" customHeight="1" hidden="1" spans="1:14" x14ac:dyDescent="0.25">
      <c r="A17045" s="106">
        <v>46256</v>
      </c>
      <c r="B17045">
        <v>17447</v>
      </c>
      <c r="C17045">
        <v>14318</v>
      </c>
      <c r="E17045">
        <v>224</v>
      </c>
      <c r="F17045" t="s">
        <v>12406</v>
      </c>
      <c r="G17045" t="s">
        <v>2038</v>
      </c>
      <c r="H17045" t="s">
        <v>2131</v>
      </c>
      <c r="I17045" t="s">
        <v>2006</v>
      </c>
      <c r="J17045" t="s">
        <v>12346</v>
      </c>
      <c r="K17045" t="s">
        <v>12347</v>
      </c>
      <c r="L17045">
        <v>2</v>
      </c>
      <c r="M17045">
        <v>696</v>
      </c>
      <c r="N17045" s="43">
        <v>1392</v>
      </c>
    </row>
    <row r="17046" ht="14.4" customHeight="1" hidden="1" spans="1:14" x14ac:dyDescent="0.25">
      <c r="A17046" s="106">
        <v>46256</v>
      </c>
      <c r="B17046">
        <v>17448</v>
      </c>
      <c r="C17046">
        <v>14319</v>
      </c>
      <c r="E17046">
        <v>224</v>
      </c>
      <c r="F17046" t="s">
        <v>12407</v>
      </c>
      <c r="G17046" t="s">
        <v>2021</v>
      </c>
      <c r="H17046" t="s">
        <v>2131</v>
      </c>
      <c r="I17046" t="s">
        <v>2006</v>
      </c>
      <c r="J17046" t="s">
        <v>12346</v>
      </c>
      <c r="K17046" t="s">
        <v>12347</v>
      </c>
      <c r="L17046">
        <v>8</v>
      </c>
      <c r="M17046">
        <v>696</v>
      </c>
      <c r="N17046" s="43">
        <v>5568</v>
      </c>
    </row>
    <row r="17047" ht="14.4" customHeight="1" hidden="1" spans="1:14" x14ac:dyDescent="0.25">
      <c r="A17047" s="106">
        <v>46256</v>
      </c>
      <c r="B17047">
        <v>17448</v>
      </c>
      <c r="C17047">
        <v>14319</v>
      </c>
      <c r="E17047">
        <v>224</v>
      </c>
      <c r="F17047" t="s">
        <v>12407</v>
      </c>
      <c r="G17047" t="s">
        <v>2021</v>
      </c>
      <c r="H17047" t="s">
        <v>2131</v>
      </c>
      <c r="I17047" t="s">
        <v>2006</v>
      </c>
      <c r="J17047" t="s">
        <v>2033</v>
      </c>
      <c r="K17047" t="s">
        <v>2034</v>
      </c>
      <c r="L17047">
        <v>8</v>
      </c>
      <c r="M17047">
        <v>55</v>
      </c>
      <c r="N17047" s="43">
        <v>440</v>
      </c>
    </row>
    <row r="17048" ht="14.4" customHeight="1" hidden="1" spans="1:14" x14ac:dyDescent="0.25">
      <c r="A17048" s="106">
        <v>46256</v>
      </c>
      <c r="B17048">
        <v>17449</v>
      </c>
      <c r="C17048">
        <v>14320</v>
      </c>
      <c r="E17048">
        <v>224</v>
      </c>
      <c r="F17048" t="s">
        <v>12407</v>
      </c>
      <c r="G17048" t="s">
        <v>2021</v>
      </c>
      <c r="H17048" t="s">
        <v>2131</v>
      </c>
      <c r="I17048" t="s">
        <v>2006</v>
      </c>
      <c r="J17048" t="s">
        <v>12346</v>
      </c>
      <c r="K17048" t="s">
        <v>12347</v>
      </c>
      <c r="L17048">
        <v>2</v>
      </c>
      <c r="M17048">
        <v>696</v>
      </c>
      <c r="N17048" s="43">
        <v>1392</v>
      </c>
    </row>
    <row r="17049" ht="14.4" customHeight="1" hidden="1" spans="1:14" x14ac:dyDescent="0.25">
      <c r="A17049" s="106">
        <v>46256</v>
      </c>
      <c r="B17049">
        <v>17449</v>
      </c>
      <c r="C17049">
        <v>14320</v>
      </c>
      <c r="E17049">
        <v>224</v>
      </c>
      <c r="F17049" t="s">
        <v>12407</v>
      </c>
      <c r="G17049" t="s">
        <v>2021</v>
      </c>
      <c r="H17049" t="s">
        <v>2131</v>
      </c>
      <c r="I17049" t="s">
        <v>2006</v>
      </c>
      <c r="J17049" t="s">
        <v>2033</v>
      </c>
      <c r="K17049" t="s">
        <v>2034</v>
      </c>
      <c r="L17049">
        <v>2</v>
      </c>
      <c r="M17049">
        <v>55</v>
      </c>
      <c r="N17049" s="43">
        <v>110</v>
      </c>
    </row>
    <row r="17050" ht="14.4" customHeight="1" hidden="1" spans="1:14" x14ac:dyDescent="0.25">
      <c r="A17050" s="106">
        <v>46256</v>
      </c>
      <c r="B17050">
        <v>17451</v>
      </c>
      <c r="C17050">
        <v>14322</v>
      </c>
      <c r="E17050">
        <v>224</v>
      </c>
      <c r="F17050" t="s">
        <v>12408</v>
      </c>
      <c r="G17050" t="s">
        <v>2054</v>
      </c>
      <c r="H17050" t="s">
        <v>2131</v>
      </c>
      <c r="I17050" t="s">
        <v>2006</v>
      </c>
      <c r="J17050" t="s">
        <v>12346</v>
      </c>
      <c r="K17050" t="s">
        <v>12347</v>
      </c>
      <c r="L17050">
        <v>8</v>
      </c>
      <c r="M17050">
        <v>696</v>
      </c>
      <c r="N17050" s="43">
        <v>5568</v>
      </c>
    </row>
    <row r="17051" ht="14.4" customHeight="1" hidden="1" spans="1:14" x14ac:dyDescent="0.25">
      <c r="A17051" s="106">
        <v>46256</v>
      </c>
      <c r="B17051">
        <v>17451</v>
      </c>
      <c r="C17051">
        <v>14322</v>
      </c>
      <c r="E17051">
        <v>224</v>
      </c>
      <c r="F17051" t="s">
        <v>12408</v>
      </c>
      <c r="G17051" t="s">
        <v>2054</v>
      </c>
      <c r="H17051" t="s">
        <v>2131</v>
      </c>
      <c r="I17051" t="s">
        <v>2006</v>
      </c>
      <c r="J17051" t="s">
        <v>2033</v>
      </c>
      <c r="K17051" t="s">
        <v>2034</v>
      </c>
      <c r="L17051">
        <v>8</v>
      </c>
      <c r="M17051">
        <v>55</v>
      </c>
      <c r="N17051" s="43">
        <v>440</v>
      </c>
    </row>
    <row r="17052" ht="14.4" customHeight="1" hidden="1" spans="1:14" x14ac:dyDescent="0.25">
      <c r="A17052" s="106">
        <v>46256</v>
      </c>
      <c r="B17052">
        <v>17452</v>
      </c>
      <c r="C17052">
        <v>14323</v>
      </c>
      <c r="E17052">
        <v>224</v>
      </c>
      <c r="F17052" t="s">
        <v>12408</v>
      </c>
      <c r="G17052" t="s">
        <v>2054</v>
      </c>
      <c r="H17052" t="s">
        <v>2131</v>
      </c>
      <c r="I17052" t="s">
        <v>2006</v>
      </c>
      <c r="J17052" t="s">
        <v>2033</v>
      </c>
      <c r="K17052" t="s">
        <v>2034</v>
      </c>
      <c r="L17052">
        <v>2</v>
      </c>
      <c r="M17052">
        <v>55</v>
      </c>
      <c r="N17052" s="43">
        <v>110</v>
      </c>
    </row>
    <row r="17053" ht="14.4" customHeight="1" hidden="1" spans="1:14" x14ac:dyDescent="0.25">
      <c r="A17053" s="106">
        <v>46256</v>
      </c>
      <c r="B17053">
        <v>17452</v>
      </c>
      <c r="C17053">
        <v>14323</v>
      </c>
      <c r="E17053">
        <v>224</v>
      </c>
      <c r="F17053" t="s">
        <v>12408</v>
      </c>
      <c r="G17053" t="s">
        <v>2054</v>
      </c>
      <c r="H17053" t="s">
        <v>2131</v>
      </c>
      <c r="I17053" t="s">
        <v>2006</v>
      </c>
      <c r="J17053" t="s">
        <v>12346</v>
      </c>
      <c r="K17053" t="s">
        <v>12347</v>
      </c>
      <c r="L17053">
        <v>2</v>
      </c>
      <c r="M17053">
        <v>696</v>
      </c>
      <c r="N17053" s="43">
        <v>1392</v>
      </c>
    </row>
    <row r="17054" ht="14.4" customHeight="1" hidden="1" spans="1:14" x14ac:dyDescent="0.25">
      <c r="A17054" s="106">
        <v>46256</v>
      </c>
      <c r="B17054">
        <v>17453</v>
      </c>
      <c r="C17054">
        <v>14324</v>
      </c>
      <c r="E17054">
        <v>224</v>
      </c>
      <c r="F17054" t="s">
        <v>12409</v>
      </c>
      <c r="G17054" t="s">
        <v>2036</v>
      </c>
      <c r="H17054" t="s">
        <v>2131</v>
      </c>
      <c r="I17054" t="s">
        <v>2006</v>
      </c>
      <c r="J17054" t="s">
        <v>12346</v>
      </c>
      <c r="K17054" t="s">
        <v>12347</v>
      </c>
      <c r="L17054">
        <v>8</v>
      </c>
      <c r="M17054">
        <v>696</v>
      </c>
      <c r="N17054" s="43">
        <v>5568</v>
      </c>
    </row>
    <row r="17055" ht="14.4" customHeight="1" hidden="1" spans="1:14" x14ac:dyDescent="0.25">
      <c r="A17055" s="106">
        <v>46256</v>
      </c>
      <c r="B17055">
        <v>17453</v>
      </c>
      <c r="C17055">
        <v>14324</v>
      </c>
      <c r="E17055">
        <v>224</v>
      </c>
      <c r="F17055" t="s">
        <v>12409</v>
      </c>
      <c r="G17055" t="s">
        <v>2036</v>
      </c>
      <c r="H17055" t="s">
        <v>2131</v>
      </c>
      <c r="I17055" t="s">
        <v>2006</v>
      </c>
      <c r="J17055" t="s">
        <v>2033</v>
      </c>
      <c r="K17055" t="s">
        <v>2034</v>
      </c>
      <c r="L17055">
        <v>8</v>
      </c>
      <c r="M17055">
        <v>55</v>
      </c>
      <c r="N17055" s="43">
        <v>440</v>
      </c>
    </row>
    <row r="17056" ht="14.4" customHeight="1" hidden="1" spans="1:14" x14ac:dyDescent="0.25">
      <c r="A17056" s="106">
        <v>46256</v>
      </c>
      <c r="B17056">
        <v>17454</v>
      </c>
      <c r="C17056">
        <v>14325</v>
      </c>
      <c r="E17056">
        <v>224</v>
      </c>
      <c r="F17056" t="s">
        <v>12409</v>
      </c>
      <c r="G17056" t="s">
        <v>2036</v>
      </c>
      <c r="H17056" t="s">
        <v>2131</v>
      </c>
      <c r="I17056" t="s">
        <v>2006</v>
      </c>
      <c r="J17056" t="s">
        <v>2033</v>
      </c>
      <c r="K17056" t="s">
        <v>2034</v>
      </c>
      <c r="L17056">
        <v>2</v>
      </c>
      <c r="M17056">
        <v>55</v>
      </c>
      <c r="N17056" s="43">
        <v>110</v>
      </c>
    </row>
    <row r="17057" ht="14.4" customHeight="1" hidden="1" spans="1:14" x14ac:dyDescent="0.25">
      <c r="A17057" s="106">
        <v>46256</v>
      </c>
      <c r="B17057">
        <v>17454</v>
      </c>
      <c r="C17057">
        <v>14325</v>
      </c>
      <c r="E17057">
        <v>224</v>
      </c>
      <c r="F17057" t="s">
        <v>12409</v>
      </c>
      <c r="G17057" t="s">
        <v>2036</v>
      </c>
      <c r="H17057" t="s">
        <v>2131</v>
      </c>
      <c r="I17057" t="s">
        <v>2006</v>
      </c>
      <c r="J17057" t="s">
        <v>12346</v>
      </c>
      <c r="K17057" t="s">
        <v>12347</v>
      </c>
      <c r="L17057">
        <v>2</v>
      </c>
      <c r="M17057">
        <v>696</v>
      </c>
      <c r="N17057" s="43">
        <v>1392</v>
      </c>
    </row>
    <row r="17058" ht="14.4" customHeight="1" spans="1:14" x14ac:dyDescent="0.25">
      <c r="A17058" s="106">
        <v>46280</v>
      </c>
      <c r="B17058">
        <v>18507</v>
      </c>
      <c r="C17058">
        <v>15367</v>
      </c>
      <c r="E17058">
        <v>224</v>
      </c>
      <c r="F17058" t="s">
        <v>12211</v>
      </c>
      <c r="G17058" t="s">
        <v>2012</v>
      </c>
      <c r="H17058" t="s">
        <v>2131</v>
      </c>
      <c r="I17058" t="s">
        <v>2006</v>
      </c>
      <c r="J17058" t="s">
        <v>2901</v>
      </c>
      <c r="K17058" t="s">
        <v>2902</v>
      </c>
      <c r="L17058">
        <v>8</v>
      </c>
      <c r="M17058">
        <v>696</v>
      </c>
      <c r="N17058" s="43">
        <v>5568</v>
      </c>
    </row>
    <row r="17059" ht="14.4" customHeight="1" spans="1:14" x14ac:dyDescent="0.25">
      <c r="A17059" s="106">
        <v>46280</v>
      </c>
      <c r="B17059">
        <v>18507</v>
      </c>
      <c r="C17059">
        <v>15367</v>
      </c>
      <c r="E17059">
        <v>224</v>
      </c>
      <c r="F17059" t="s">
        <v>12211</v>
      </c>
      <c r="G17059" t="s">
        <v>2012</v>
      </c>
      <c r="H17059" t="s">
        <v>2131</v>
      </c>
      <c r="I17059" t="s">
        <v>2006</v>
      </c>
      <c r="J17059" t="s">
        <v>2033</v>
      </c>
      <c r="K17059" t="s">
        <v>2034</v>
      </c>
      <c r="L17059">
        <v>1</v>
      </c>
      <c r="M17059">
        <v>2000</v>
      </c>
      <c r="N17059" s="43">
        <v>2000</v>
      </c>
    </row>
    <row r="17060" ht="14.4" customHeight="1" spans="1:14" x14ac:dyDescent="0.25">
      <c r="A17060" s="106">
        <v>46280</v>
      </c>
      <c r="B17060">
        <v>18508</v>
      </c>
      <c r="C17060">
        <v>15368</v>
      </c>
      <c r="E17060">
        <v>224</v>
      </c>
      <c r="F17060" t="s">
        <v>12211</v>
      </c>
      <c r="G17060" t="s">
        <v>2012</v>
      </c>
      <c r="H17060" t="s">
        <v>2131</v>
      </c>
      <c r="I17060" t="s">
        <v>2006</v>
      </c>
      <c r="J17060" t="s">
        <v>2901</v>
      </c>
      <c r="K17060" t="s">
        <v>2902</v>
      </c>
      <c r="L17060">
        <v>2</v>
      </c>
      <c r="M17060">
        <v>696</v>
      </c>
      <c r="N17060" s="43">
        <v>1392</v>
      </c>
    </row>
    <row r="17061" ht="14.4" customHeight="1" spans="1:14" x14ac:dyDescent="0.25">
      <c r="A17061" s="106">
        <v>46280</v>
      </c>
      <c r="B17061">
        <v>18519</v>
      </c>
      <c r="C17061">
        <v>15378</v>
      </c>
      <c r="E17061">
        <v>224</v>
      </c>
      <c r="F17061" t="s">
        <v>12016</v>
      </c>
      <c r="G17061" t="s">
        <v>2038</v>
      </c>
      <c r="H17061" t="s">
        <v>2131</v>
      </c>
      <c r="I17061" t="s">
        <v>2006</v>
      </c>
      <c r="J17061" t="s">
        <v>2901</v>
      </c>
      <c r="K17061" t="s">
        <v>2902</v>
      </c>
      <c r="L17061">
        <v>8</v>
      </c>
      <c r="M17061">
        <v>696</v>
      </c>
      <c r="N17061" s="43">
        <v>5568</v>
      </c>
    </row>
    <row r="17062" ht="14.4" customHeight="1" spans="1:14" x14ac:dyDescent="0.25">
      <c r="A17062" s="106">
        <v>46280</v>
      </c>
      <c r="B17062">
        <v>18520</v>
      </c>
      <c r="C17062">
        <v>15379</v>
      </c>
      <c r="E17062">
        <v>224</v>
      </c>
      <c r="F17062" t="s">
        <v>12016</v>
      </c>
      <c r="G17062" t="s">
        <v>2038</v>
      </c>
      <c r="H17062" t="s">
        <v>2131</v>
      </c>
      <c r="I17062" t="s">
        <v>2006</v>
      </c>
      <c r="J17062" t="s">
        <v>2901</v>
      </c>
      <c r="K17062" t="s">
        <v>2902</v>
      </c>
      <c r="L17062">
        <v>2</v>
      </c>
      <c r="M17062">
        <v>696</v>
      </c>
      <c r="N17062" s="43">
        <v>1392</v>
      </c>
    </row>
    <row r="17063" ht="14.4" customHeight="1" spans="1:14" x14ac:dyDescent="0.25">
      <c r="A17063" s="106">
        <v>46280</v>
      </c>
      <c r="B17063">
        <v>18525</v>
      </c>
      <c r="C17063">
        <v>15384</v>
      </c>
      <c r="E17063">
        <v>224</v>
      </c>
      <c r="F17063" t="s">
        <v>4124</v>
      </c>
      <c r="G17063" t="s">
        <v>2063</v>
      </c>
      <c r="H17063" t="s">
        <v>2131</v>
      </c>
      <c r="I17063" t="s">
        <v>2006</v>
      </c>
      <c r="J17063" t="s">
        <v>2901</v>
      </c>
      <c r="K17063" t="s">
        <v>2902</v>
      </c>
      <c r="L17063">
        <v>8</v>
      </c>
      <c r="M17063">
        <v>696</v>
      </c>
      <c r="N17063" s="43">
        <v>5568</v>
      </c>
    </row>
    <row r="17064" ht="14.4" customHeight="1" spans="1:14" x14ac:dyDescent="0.25">
      <c r="A17064" s="106">
        <v>46280</v>
      </c>
      <c r="B17064">
        <v>18526</v>
      </c>
      <c r="C17064">
        <v>15385</v>
      </c>
      <c r="E17064">
        <v>224</v>
      </c>
      <c r="F17064" t="s">
        <v>4124</v>
      </c>
      <c r="G17064" t="s">
        <v>2063</v>
      </c>
      <c r="H17064" t="s">
        <v>2131</v>
      </c>
      <c r="I17064" t="s">
        <v>2006</v>
      </c>
      <c r="J17064" t="s">
        <v>2901</v>
      </c>
      <c r="K17064" t="s">
        <v>2902</v>
      </c>
      <c r="L17064">
        <v>2</v>
      </c>
      <c r="M17064">
        <v>696</v>
      </c>
      <c r="N17064" s="43">
        <v>1392</v>
      </c>
    </row>
    <row r="17065" ht="14.4" customHeight="1" spans="1:14" x14ac:dyDescent="0.25">
      <c r="A17065" s="106">
        <v>46283</v>
      </c>
      <c r="B17065">
        <v>18679</v>
      </c>
      <c r="C17065">
        <v>15528</v>
      </c>
      <c r="E17065">
        <v>224</v>
      </c>
      <c r="F17065" t="s">
        <v>2704</v>
      </c>
      <c r="G17065" t="s">
        <v>2012</v>
      </c>
      <c r="I17065" t="s">
        <v>2006</v>
      </c>
      <c r="J17065" t="s">
        <v>2901</v>
      </c>
      <c r="K17065" t="s">
        <v>2902</v>
      </c>
      <c r="L17065">
        <v>8</v>
      </c>
      <c r="M17065">
        <v>696</v>
      </c>
      <c r="N17065" s="43">
        <v>5568</v>
      </c>
    </row>
    <row r="17066" ht="14.4" customHeight="1" spans="1:14" x14ac:dyDescent="0.25">
      <c r="A17066" s="106">
        <v>46283</v>
      </c>
      <c r="B17066">
        <v>18679</v>
      </c>
      <c r="C17066">
        <v>15528</v>
      </c>
      <c r="E17066">
        <v>224</v>
      </c>
      <c r="F17066" t="s">
        <v>2704</v>
      </c>
      <c r="G17066" t="s">
        <v>2012</v>
      </c>
      <c r="I17066" t="s">
        <v>2006</v>
      </c>
      <c r="J17066" t="s">
        <v>2033</v>
      </c>
      <c r="K17066" t="s">
        <v>2034</v>
      </c>
      <c r="L17066">
        <v>1</v>
      </c>
      <c r="M17066">
        <v>2000</v>
      </c>
      <c r="N17066" s="43">
        <v>2000</v>
      </c>
    </row>
    <row r="17067" ht="14.4" customHeight="1" spans="1:14" x14ac:dyDescent="0.25">
      <c r="A17067" s="106">
        <v>46283</v>
      </c>
      <c r="B17067">
        <v>18680</v>
      </c>
      <c r="C17067">
        <v>15529</v>
      </c>
      <c r="E17067">
        <v>224</v>
      </c>
      <c r="F17067" t="s">
        <v>2704</v>
      </c>
      <c r="G17067" t="s">
        <v>2012</v>
      </c>
      <c r="I17067" t="s">
        <v>2006</v>
      </c>
      <c r="J17067" t="s">
        <v>2901</v>
      </c>
      <c r="K17067" t="s">
        <v>2902</v>
      </c>
      <c r="L17067">
        <v>2</v>
      </c>
      <c r="M17067">
        <v>696</v>
      </c>
      <c r="N17067" s="43">
        <v>1392</v>
      </c>
    </row>
    <row r="17068" ht="14.4" customHeight="1" spans="1:14" x14ac:dyDescent="0.25">
      <c r="A17068" s="106">
        <v>46283</v>
      </c>
      <c r="B17068">
        <v>18681</v>
      </c>
      <c r="C17068">
        <v>15530</v>
      </c>
      <c r="E17068">
        <v>224</v>
      </c>
      <c r="F17068" t="s">
        <v>5311</v>
      </c>
      <c r="G17068" t="s">
        <v>2054</v>
      </c>
      <c r="I17068" t="s">
        <v>2006</v>
      </c>
      <c r="J17068" t="s">
        <v>2901</v>
      </c>
      <c r="K17068" t="s">
        <v>2902</v>
      </c>
      <c r="L17068">
        <v>8</v>
      </c>
      <c r="M17068">
        <v>696</v>
      </c>
      <c r="N17068" s="43">
        <v>5568</v>
      </c>
    </row>
    <row r="17069" ht="14.4" customHeight="1" spans="1:14" x14ac:dyDescent="0.25">
      <c r="A17069" s="106">
        <v>46283</v>
      </c>
      <c r="B17069">
        <v>18682</v>
      </c>
      <c r="C17069">
        <v>15531</v>
      </c>
      <c r="E17069">
        <v>224</v>
      </c>
      <c r="F17069" t="s">
        <v>5311</v>
      </c>
      <c r="G17069" t="s">
        <v>2054</v>
      </c>
      <c r="I17069" t="s">
        <v>2006</v>
      </c>
      <c r="J17069" t="s">
        <v>2901</v>
      </c>
      <c r="K17069" t="s">
        <v>2902</v>
      </c>
      <c r="L17069">
        <v>2</v>
      </c>
      <c r="M17069">
        <v>696</v>
      </c>
      <c r="N17069" s="43">
        <v>1392</v>
      </c>
    </row>
    <row r="17070" ht="14.4" customHeight="1" spans="1:14" x14ac:dyDescent="0.25">
      <c r="A17070" s="106">
        <v>46283</v>
      </c>
      <c r="B17070">
        <v>18687</v>
      </c>
      <c r="C17070">
        <v>15536</v>
      </c>
      <c r="E17070">
        <v>224</v>
      </c>
      <c r="F17070" t="s">
        <v>11368</v>
      </c>
      <c r="G17070" t="s">
        <v>2063</v>
      </c>
      <c r="I17070" t="s">
        <v>2006</v>
      </c>
      <c r="J17070" t="s">
        <v>2901</v>
      </c>
      <c r="K17070" t="s">
        <v>2902</v>
      </c>
      <c r="L17070">
        <v>8</v>
      </c>
      <c r="M17070">
        <v>696</v>
      </c>
      <c r="N17070" s="43">
        <v>5568</v>
      </c>
    </row>
    <row r="17071" ht="14.4" customHeight="1" spans="1:14" x14ac:dyDescent="0.25">
      <c r="A17071" s="106">
        <v>46283</v>
      </c>
      <c r="B17071">
        <v>18688</v>
      </c>
      <c r="C17071">
        <v>15537</v>
      </c>
      <c r="E17071">
        <v>224</v>
      </c>
      <c r="F17071" t="s">
        <v>11368</v>
      </c>
      <c r="G17071" t="s">
        <v>2063</v>
      </c>
      <c r="I17071" t="s">
        <v>2006</v>
      </c>
      <c r="J17071" t="s">
        <v>2901</v>
      </c>
      <c r="K17071" t="s">
        <v>2902</v>
      </c>
      <c r="L17071">
        <v>2</v>
      </c>
      <c r="M17071">
        <v>696</v>
      </c>
      <c r="N17071" s="43">
        <v>1392</v>
      </c>
    </row>
    <row r="17072" ht="14.4" customHeight="1" spans="1:14" x14ac:dyDescent="0.25">
      <c r="A17072" s="106">
        <v>46283</v>
      </c>
      <c r="B17072">
        <v>18695</v>
      </c>
      <c r="C17072">
        <v>15544</v>
      </c>
      <c r="E17072">
        <v>224</v>
      </c>
      <c r="F17072" t="s">
        <v>5205</v>
      </c>
      <c r="G17072" t="s">
        <v>2036</v>
      </c>
      <c r="I17072" t="s">
        <v>2006</v>
      </c>
      <c r="J17072" t="s">
        <v>2901</v>
      </c>
      <c r="K17072" t="s">
        <v>2902</v>
      </c>
      <c r="L17072">
        <v>8</v>
      </c>
      <c r="M17072">
        <v>696</v>
      </c>
      <c r="N17072" s="43">
        <v>5568</v>
      </c>
    </row>
    <row r="17073" ht="14.4" customHeight="1" spans="1:14" x14ac:dyDescent="0.25">
      <c r="A17073" s="106">
        <v>46283</v>
      </c>
      <c r="B17073">
        <v>18696</v>
      </c>
      <c r="C17073">
        <v>15545</v>
      </c>
      <c r="E17073">
        <v>224</v>
      </c>
      <c r="F17073" t="s">
        <v>5205</v>
      </c>
      <c r="G17073" t="s">
        <v>2036</v>
      </c>
      <c r="I17073" t="s">
        <v>2006</v>
      </c>
      <c r="J17073" t="s">
        <v>2901</v>
      </c>
      <c r="K17073" t="s">
        <v>2902</v>
      </c>
      <c r="L17073">
        <v>2</v>
      </c>
      <c r="M17073">
        <v>696</v>
      </c>
      <c r="N17073" s="43">
        <v>1392</v>
      </c>
    </row>
    <row r="17074" ht="14.4" customHeight="1" spans="1:14" x14ac:dyDescent="0.25">
      <c r="A17074" s="106">
        <v>46283</v>
      </c>
      <c r="B17074">
        <v>18706</v>
      </c>
      <c r="C17074">
        <v>15554</v>
      </c>
      <c r="E17074">
        <v>224</v>
      </c>
      <c r="F17074" t="s">
        <v>2914</v>
      </c>
      <c r="G17074" t="s">
        <v>2012</v>
      </c>
      <c r="I17074" t="s">
        <v>2006</v>
      </c>
      <c r="J17074" t="s">
        <v>2901</v>
      </c>
      <c r="K17074" t="s">
        <v>2902</v>
      </c>
      <c r="L17074">
        <v>8</v>
      </c>
      <c r="M17074">
        <v>696</v>
      </c>
      <c r="N17074" s="43">
        <v>5568</v>
      </c>
    </row>
    <row r="17075" ht="14.4" customHeight="1" spans="1:14" x14ac:dyDescent="0.25">
      <c r="A17075" s="106">
        <v>46283</v>
      </c>
      <c r="B17075">
        <v>18706</v>
      </c>
      <c r="C17075">
        <v>15554</v>
      </c>
      <c r="E17075">
        <v>224</v>
      </c>
      <c r="F17075" t="s">
        <v>2914</v>
      </c>
      <c r="G17075" t="s">
        <v>2012</v>
      </c>
      <c r="I17075" t="s">
        <v>2006</v>
      </c>
      <c r="J17075" t="s">
        <v>2033</v>
      </c>
      <c r="K17075" t="s">
        <v>2034</v>
      </c>
      <c r="L17075">
        <v>8</v>
      </c>
      <c r="M17075">
        <v>55</v>
      </c>
      <c r="N17075" s="43">
        <v>440</v>
      </c>
    </row>
    <row r="17076" ht="14.4" customHeight="1" spans="1:14" x14ac:dyDescent="0.25">
      <c r="A17076" s="106">
        <v>46283</v>
      </c>
      <c r="B17076">
        <v>18707</v>
      </c>
      <c r="C17076">
        <v>15555</v>
      </c>
      <c r="E17076">
        <v>224</v>
      </c>
      <c r="F17076" t="s">
        <v>2914</v>
      </c>
      <c r="G17076" t="s">
        <v>2012</v>
      </c>
      <c r="I17076" t="s">
        <v>2006</v>
      </c>
      <c r="J17076" t="s">
        <v>2901</v>
      </c>
      <c r="K17076" t="s">
        <v>2902</v>
      </c>
      <c r="L17076">
        <v>2</v>
      </c>
      <c r="M17076">
        <v>696</v>
      </c>
      <c r="N17076" s="43">
        <v>1392</v>
      </c>
    </row>
    <row r="17077" ht="14.4" customHeight="1" spans="1:14" x14ac:dyDescent="0.25">
      <c r="A17077" s="106">
        <v>46283</v>
      </c>
      <c r="B17077">
        <v>18707</v>
      </c>
      <c r="C17077">
        <v>15555</v>
      </c>
      <c r="E17077">
        <v>224</v>
      </c>
      <c r="F17077" t="s">
        <v>2914</v>
      </c>
      <c r="G17077" t="s">
        <v>2012</v>
      </c>
      <c r="I17077" t="s">
        <v>2006</v>
      </c>
      <c r="J17077" t="s">
        <v>2033</v>
      </c>
      <c r="K17077" t="s">
        <v>2034</v>
      </c>
      <c r="L17077">
        <v>2</v>
      </c>
      <c r="M17077">
        <v>55</v>
      </c>
      <c r="N17077" s="43">
        <v>110</v>
      </c>
    </row>
    <row r="17078" ht="14.4" customHeight="1" spans="1:14" x14ac:dyDescent="0.25">
      <c r="A17078" s="106">
        <v>46283</v>
      </c>
      <c r="B17078">
        <v>18710</v>
      </c>
      <c r="C17078">
        <v>15558</v>
      </c>
      <c r="E17078">
        <v>224</v>
      </c>
      <c r="F17078" t="s">
        <v>4110</v>
      </c>
      <c r="G17078" t="s">
        <v>2054</v>
      </c>
      <c r="I17078" t="s">
        <v>2006</v>
      </c>
      <c r="J17078" t="s">
        <v>2901</v>
      </c>
      <c r="K17078" t="s">
        <v>2902</v>
      </c>
      <c r="L17078">
        <v>8</v>
      </c>
      <c r="M17078">
        <v>696</v>
      </c>
      <c r="N17078" s="43">
        <v>5568</v>
      </c>
    </row>
    <row r="17079" ht="14.4" customHeight="1" spans="1:14" x14ac:dyDescent="0.25">
      <c r="A17079" s="106">
        <v>46283</v>
      </c>
      <c r="B17079">
        <v>18710</v>
      </c>
      <c r="C17079">
        <v>15558</v>
      </c>
      <c r="E17079">
        <v>224</v>
      </c>
      <c r="F17079" t="s">
        <v>4110</v>
      </c>
      <c r="G17079" t="s">
        <v>2054</v>
      </c>
      <c r="I17079" t="s">
        <v>2006</v>
      </c>
      <c r="J17079" t="s">
        <v>2033</v>
      </c>
      <c r="K17079" t="s">
        <v>2034</v>
      </c>
      <c r="L17079">
        <v>8</v>
      </c>
      <c r="M17079">
        <v>55</v>
      </c>
      <c r="N17079" s="43">
        <v>440</v>
      </c>
    </row>
    <row r="17080" ht="14.4" customHeight="1" spans="1:14" x14ac:dyDescent="0.25">
      <c r="A17080" s="106">
        <v>46283</v>
      </c>
      <c r="B17080">
        <v>18711</v>
      </c>
      <c r="C17080">
        <v>15559</v>
      </c>
      <c r="E17080">
        <v>224</v>
      </c>
      <c r="F17080" t="s">
        <v>4110</v>
      </c>
      <c r="G17080" t="s">
        <v>2054</v>
      </c>
      <c r="I17080" t="s">
        <v>2006</v>
      </c>
      <c r="J17080" t="s">
        <v>2901</v>
      </c>
      <c r="K17080" t="s">
        <v>2902</v>
      </c>
      <c r="L17080">
        <v>2</v>
      </c>
      <c r="M17080">
        <v>696</v>
      </c>
      <c r="N17080" s="43">
        <v>1392</v>
      </c>
    </row>
    <row r="17081" ht="14.4" customHeight="1" spans="1:14" x14ac:dyDescent="0.25">
      <c r="A17081" s="106">
        <v>46283</v>
      </c>
      <c r="B17081">
        <v>18711</v>
      </c>
      <c r="C17081">
        <v>15559</v>
      </c>
      <c r="E17081">
        <v>224</v>
      </c>
      <c r="F17081" t="s">
        <v>4110</v>
      </c>
      <c r="G17081" t="s">
        <v>2054</v>
      </c>
      <c r="I17081" t="s">
        <v>2006</v>
      </c>
      <c r="J17081" t="s">
        <v>2033</v>
      </c>
      <c r="K17081" t="s">
        <v>2034</v>
      </c>
      <c r="L17081">
        <v>2</v>
      </c>
      <c r="M17081">
        <v>55</v>
      </c>
      <c r="N17081" s="43">
        <v>110</v>
      </c>
    </row>
    <row r="17082" ht="14.4" customHeight="1" spans="1:14" x14ac:dyDescent="0.25">
      <c r="A17082" s="106">
        <v>46283</v>
      </c>
      <c r="B17082">
        <v>18718</v>
      </c>
      <c r="C17082">
        <v>15565</v>
      </c>
      <c r="E17082">
        <v>224</v>
      </c>
      <c r="F17082" t="s">
        <v>8096</v>
      </c>
      <c r="G17082" t="s">
        <v>2038</v>
      </c>
      <c r="I17082" t="s">
        <v>2006</v>
      </c>
      <c r="J17082" t="s">
        <v>2901</v>
      </c>
      <c r="K17082" t="s">
        <v>2902</v>
      </c>
      <c r="L17082">
        <v>8</v>
      </c>
      <c r="M17082">
        <v>696</v>
      </c>
      <c r="N17082" s="43">
        <v>5568</v>
      </c>
    </row>
    <row r="17083" ht="14.4" customHeight="1" spans="1:14" x14ac:dyDescent="0.25">
      <c r="A17083" s="106">
        <v>46283</v>
      </c>
      <c r="B17083">
        <v>18718</v>
      </c>
      <c r="C17083">
        <v>15565</v>
      </c>
      <c r="E17083">
        <v>224</v>
      </c>
      <c r="F17083" t="s">
        <v>8096</v>
      </c>
      <c r="G17083" t="s">
        <v>2038</v>
      </c>
      <c r="I17083" t="s">
        <v>2006</v>
      </c>
      <c r="J17083" t="s">
        <v>2033</v>
      </c>
      <c r="K17083" t="s">
        <v>2034</v>
      </c>
      <c r="L17083">
        <v>8</v>
      </c>
      <c r="M17083">
        <v>55</v>
      </c>
      <c r="N17083" s="43">
        <v>440</v>
      </c>
    </row>
    <row r="17084" ht="14.4" customHeight="1" spans="1:14" x14ac:dyDescent="0.25">
      <c r="A17084" s="106">
        <v>46283</v>
      </c>
      <c r="B17084">
        <v>18719</v>
      </c>
      <c r="C17084">
        <v>15566</v>
      </c>
      <c r="E17084">
        <v>224</v>
      </c>
      <c r="F17084" t="s">
        <v>8096</v>
      </c>
      <c r="G17084" t="s">
        <v>2038</v>
      </c>
      <c r="I17084" t="s">
        <v>2006</v>
      </c>
      <c r="J17084" t="s">
        <v>2901</v>
      </c>
      <c r="K17084" t="s">
        <v>2902</v>
      </c>
      <c r="L17084">
        <v>2</v>
      </c>
      <c r="M17084">
        <v>696</v>
      </c>
      <c r="N17084" s="43">
        <v>1392</v>
      </c>
    </row>
    <row r="17085" ht="14.4" customHeight="1" spans="1:14" x14ac:dyDescent="0.25">
      <c r="A17085" s="106">
        <v>46283</v>
      </c>
      <c r="B17085">
        <v>18719</v>
      </c>
      <c r="C17085">
        <v>15566</v>
      </c>
      <c r="E17085">
        <v>224</v>
      </c>
      <c r="F17085" t="s">
        <v>8096</v>
      </c>
      <c r="G17085" t="s">
        <v>2038</v>
      </c>
      <c r="I17085" t="s">
        <v>2006</v>
      </c>
      <c r="J17085" t="s">
        <v>2033</v>
      </c>
      <c r="K17085" t="s">
        <v>2034</v>
      </c>
      <c r="L17085">
        <v>2</v>
      </c>
      <c r="M17085">
        <v>55</v>
      </c>
      <c r="N17085" s="43">
        <v>110</v>
      </c>
    </row>
    <row r="17086" ht="14.4" customHeight="1" spans="1:14" x14ac:dyDescent="0.25">
      <c r="A17086" s="106">
        <v>46283</v>
      </c>
      <c r="B17086">
        <v>18727</v>
      </c>
      <c r="C17086">
        <v>15574</v>
      </c>
      <c r="E17086">
        <v>224</v>
      </c>
      <c r="F17086" t="s">
        <v>11367</v>
      </c>
      <c r="G17086" t="s">
        <v>2256</v>
      </c>
      <c r="I17086" t="s">
        <v>2006</v>
      </c>
      <c r="J17086" t="s">
        <v>2901</v>
      </c>
      <c r="K17086" t="s">
        <v>2902</v>
      </c>
      <c r="L17086">
        <v>5</v>
      </c>
      <c r="M17086">
        <v>696</v>
      </c>
      <c r="N17086" s="43">
        <v>3480</v>
      </c>
    </row>
    <row r="17087" ht="14.4" customHeight="1" spans="1:14" x14ac:dyDescent="0.25">
      <c r="A17087" s="106">
        <v>46283</v>
      </c>
      <c r="B17087">
        <v>18727</v>
      </c>
      <c r="C17087">
        <v>15574</v>
      </c>
      <c r="E17087">
        <v>224</v>
      </c>
      <c r="F17087" t="s">
        <v>11367</v>
      </c>
      <c r="G17087" t="s">
        <v>2256</v>
      </c>
      <c r="I17087" t="s">
        <v>2006</v>
      </c>
      <c r="J17087" t="s">
        <v>2033</v>
      </c>
      <c r="K17087" t="s">
        <v>2034</v>
      </c>
      <c r="L17087">
        <v>5</v>
      </c>
      <c r="M17087">
        <v>55</v>
      </c>
      <c r="N17087" s="43">
        <v>275</v>
      </c>
    </row>
    <row r="17088" ht="14.4" customHeight="1" spans="1:14" x14ac:dyDescent="0.25">
      <c r="A17088" s="106">
        <v>46283</v>
      </c>
      <c r="B17088">
        <v>18728</v>
      </c>
      <c r="C17088">
        <v>15575</v>
      </c>
      <c r="E17088">
        <v>224</v>
      </c>
      <c r="F17088" t="s">
        <v>11367</v>
      </c>
      <c r="G17088" t="s">
        <v>2256</v>
      </c>
      <c r="I17088" t="s">
        <v>2006</v>
      </c>
      <c r="J17088" t="s">
        <v>2901</v>
      </c>
      <c r="K17088" t="s">
        <v>2902</v>
      </c>
      <c r="L17088">
        <v>3</v>
      </c>
      <c r="M17088">
        <v>696</v>
      </c>
      <c r="N17088" s="43">
        <v>2088</v>
      </c>
    </row>
    <row r="17089" ht="14.4" customHeight="1" spans="1:14" x14ac:dyDescent="0.25">
      <c r="A17089" s="106">
        <v>46283</v>
      </c>
      <c r="B17089">
        <v>18728</v>
      </c>
      <c r="C17089">
        <v>15575</v>
      </c>
      <c r="E17089">
        <v>224</v>
      </c>
      <c r="F17089" t="s">
        <v>11367</v>
      </c>
      <c r="G17089" t="s">
        <v>2256</v>
      </c>
      <c r="I17089" t="s">
        <v>2006</v>
      </c>
      <c r="J17089" t="s">
        <v>2033</v>
      </c>
      <c r="K17089" t="s">
        <v>2034</v>
      </c>
      <c r="L17089">
        <v>3</v>
      </c>
      <c r="M17089">
        <v>55</v>
      </c>
      <c r="N17089" s="43">
        <v>165</v>
      </c>
    </row>
    <row r="17090" ht="14.4" customHeight="1" spans="1:14" x14ac:dyDescent="0.25">
      <c r="A17090" s="106">
        <v>46283</v>
      </c>
      <c r="B17090">
        <v>18729</v>
      </c>
      <c r="C17090">
        <v>15576</v>
      </c>
      <c r="E17090">
        <v>224</v>
      </c>
      <c r="F17090" t="s">
        <v>5091</v>
      </c>
      <c r="G17090" t="s">
        <v>2054</v>
      </c>
      <c r="I17090" t="s">
        <v>2006</v>
      </c>
      <c r="J17090" t="s">
        <v>2901</v>
      </c>
      <c r="K17090" t="s">
        <v>2902</v>
      </c>
      <c r="L17090">
        <v>8</v>
      </c>
      <c r="M17090">
        <v>696</v>
      </c>
      <c r="N17090" s="43">
        <v>5568</v>
      </c>
    </row>
    <row r="17091" ht="14.4" customHeight="1" spans="1:14" x14ac:dyDescent="0.25">
      <c r="A17091" s="106">
        <v>46283</v>
      </c>
      <c r="B17091">
        <v>18729</v>
      </c>
      <c r="C17091">
        <v>15576</v>
      </c>
      <c r="E17091">
        <v>224</v>
      </c>
      <c r="F17091" t="s">
        <v>5091</v>
      </c>
      <c r="G17091" t="s">
        <v>2054</v>
      </c>
      <c r="I17091" t="s">
        <v>2006</v>
      </c>
      <c r="J17091" t="s">
        <v>2033</v>
      </c>
      <c r="K17091" t="s">
        <v>2034</v>
      </c>
      <c r="L17091">
        <v>8</v>
      </c>
      <c r="M17091">
        <v>55</v>
      </c>
      <c r="N17091" s="43">
        <v>440</v>
      </c>
    </row>
    <row r="17092" ht="14.4" customHeight="1" spans="1:14" x14ac:dyDescent="0.25">
      <c r="A17092" s="106">
        <v>46283</v>
      </c>
      <c r="B17092">
        <v>18730</v>
      </c>
      <c r="C17092">
        <v>15577</v>
      </c>
      <c r="E17092">
        <v>224</v>
      </c>
      <c r="F17092" t="s">
        <v>5091</v>
      </c>
      <c r="G17092" t="s">
        <v>2054</v>
      </c>
      <c r="I17092" t="s">
        <v>2006</v>
      </c>
      <c r="J17092" t="s">
        <v>2901</v>
      </c>
      <c r="K17092" t="s">
        <v>2902</v>
      </c>
      <c r="L17092">
        <v>2</v>
      </c>
      <c r="M17092">
        <v>696</v>
      </c>
      <c r="N17092" s="43">
        <v>1392</v>
      </c>
    </row>
    <row r="17093" ht="14.4" customHeight="1" spans="1:14" x14ac:dyDescent="0.25">
      <c r="A17093" s="106">
        <v>46283</v>
      </c>
      <c r="B17093">
        <v>18730</v>
      </c>
      <c r="C17093">
        <v>15577</v>
      </c>
      <c r="E17093">
        <v>224</v>
      </c>
      <c r="F17093" t="s">
        <v>5091</v>
      </c>
      <c r="G17093" t="s">
        <v>2054</v>
      </c>
      <c r="I17093" t="s">
        <v>2006</v>
      </c>
      <c r="J17093" t="s">
        <v>2033</v>
      </c>
      <c r="K17093" t="s">
        <v>2034</v>
      </c>
      <c r="L17093">
        <v>2</v>
      </c>
      <c r="M17093">
        <v>55</v>
      </c>
      <c r="N17093" s="43">
        <v>110</v>
      </c>
    </row>
    <row r="17094" ht="14.4" customHeight="1" spans="1:14" x14ac:dyDescent="0.25">
      <c r="A17094" s="106">
        <v>46283</v>
      </c>
      <c r="B17094">
        <v>18731</v>
      </c>
      <c r="C17094">
        <v>15578</v>
      </c>
      <c r="E17094">
        <v>224</v>
      </c>
      <c r="F17094" t="s">
        <v>12410</v>
      </c>
      <c r="G17094" t="s">
        <v>2012</v>
      </c>
      <c r="I17094" t="s">
        <v>2006</v>
      </c>
      <c r="J17094" t="s">
        <v>2901</v>
      </c>
      <c r="K17094" t="s">
        <v>2902</v>
      </c>
      <c r="L17094">
        <v>8</v>
      </c>
      <c r="M17094">
        <v>696</v>
      </c>
      <c r="N17094" s="43">
        <v>5568</v>
      </c>
    </row>
    <row r="17095" ht="14.4" customHeight="1" spans="1:14" x14ac:dyDescent="0.25">
      <c r="A17095" s="106">
        <v>46283</v>
      </c>
      <c r="B17095">
        <v>18731</v>
      </c>
      <c r="C17095">
        <v>15578</v>
      </c>
      <c r="E17095">
        <v>224</v>
      </c>
      <c r="F17095" t="s">
        <v>12410</v>
      </c>
      <c r="G17095" t="s">
        <v>2012</v>
      </c>
      <c r="I17095" t="s">
        <v>2006</v>
      </c>
      <c r="J17095" t="s">
        <v>2033</v>
      </c>
      <c r="K17095" t="s">
        <v>2034</v>
      </c>
      <c r="L17095">
        <v>8</v>
      </c>
      <c r="M17095">
        <v>55</v>
      </c>
      <c r="N17095" s="43">
        <v>440</v>
      </c>
    </row>
    <row r="17096" ht="14.4" customHeight="1" spans="1:14" x14ac:dyDescent="0.25">
      <c r="A17096" s="106">
        <v>46283</v>
      </c>
      <c r="B17096">
        <v>18732</v>
      </c>
      <c r="C17096">
        <v>15579</v>
      </c>
      <c r="E17096">
        <v>224</v>
      </c>
      <c r="F17096" t="s">
        <v>12410</v>
      </c>
      <c r="G17096" t="s">
        <v>2012</v>
      </c>
      <c r="I17096" t="s">
        <v>2006</v>
      </c>
      <c r="J17096" t="s">
        <v>2901</v>
      </c>
      <c r="K17096" t="s">
        <v>2902</v>
      </c>
      <c r="L17096">
        <v>2</v>
      </c>
      <c r="M17096">
        <v>696</v>
      </c>
      <c r="N17096" s="43">
        <v>1392</v>
      </c>
    </row>
    <row r="17097" ht="14.4" customHeight="1" spans="1:14" x14ac:dyDescent="0.25">
      <c r="A17097" s="106">
        <v>46283</v>
      </c>
      <c r="B17097">
        <v>18732</v>
      </c>
      <c r="C17097">
        <v>15579</v>
      </c>
      <c r="E17097">
        <v>224</v>
      </c>
      <c r="F17097" t="s">
        <v>12410</v>
      </c>
      <c r="G17097" t="s">
        <v>2012</v>
      </c>
      <c r="I17097" t="s">
        <v>2006</v>
      </c>
      <c r="J17097" t="s">
        <v>2033</v>
      </c>
      <c r="K17097" t="s">
        <v>2034</v>
      </c>
      <c r="L17097">
        <v>2</v>
      </c>
      <c r="M17097">
        <v>55</v>
      </c>
      <c r="N17097" s="43">
        <v>110</v>
      </c>
    </row>
    <row r="17098" ht="14.4" customHeight="1" spans="1:14" x14ac:dyDescent="0.25">
      <c r="A17098" s="106">
        <v>46283</v>
      </c>
      <c r="B17098">
        <v>18734</v>
      </c>
      <c r="C17098">
        <v>15581</v>
      </c>
      <c r="E17098">
        <v>224</v>
      </c>
      <c r="F17098" t="s">
        <v>4119</v>
      </c>
      <c r="G17098" t="s">
        <v>2038</v>
      </c>
      <c r="I17098" t="s">
        <v>2006</v>
      </c>
      <c r="J17098" t="s">
        <v>2901</v>
      </c>
      <c r="K17098" t="s">
        <v>2902</v>
      </c>
      <c r="L17098">
        <v>8</v>
      </c>
      <c r="M17098">
        <v>696</v>
      </c>
      <c r="N17098" s="43">
        <v>5568</v>
      </c>
    </row>
    <row r="17099" ht="14.4" customHeight="1" spans="1:14" x14ac:dyDescent="0.25">
      <c r="A17099" s="106">
        <v>46283</v>
      </c>
      <c r="B17099">
        <v>18734</v>
      </c>
      <c r="C17099">
        <v>15581</v>
      </c>
      <c r="E17099">
        <v>224</v>
      </c>
      <c r="F17099" t="s">
        <v>4119</v>
      </c>
      <c r="G17099" t="s">
        <v>2038</v>
      </c>
      <c r="I17099" t="s">
        <v>2006</v>
      </c>
      <c r="J17099" t="s">
        <v>2033</v>
      </c>
      <c r="K17099" t="s">
        <v>2034</v>
      </c>
      <c r="L17099">
        <v>8</v>
      </c>
      <c r="M17099">
        <v>55</v>
      </c>
      <c r="N17099" s="43">
        <v>440</v>
      </c>
    </row>
    <row r="17100" ht="14.4" customHeight="1" spans="1:14" x14ac:dyDescent="0.25">
      <c r="A17100" s="106">
        <v>46283</v>
      </c>
      <c r="B17100">
        <v>18735</v>
      </c>
      <c r="C17100">
        <v>15582</v>
      </c>
      <c r="E17100">
        <v>224</v>
      </c>
      <c r="F17100" t="s">
        <v>4119</v>
      </c>
      <c r="G17100" t="s">
        <v>2038</v>
      </c>
      <c r="I17100" t="s">
        <v>2006</v>
      </c>
      <c r="J17100" t="s">
        <v>2901</v>
      </c>
      <c r="K17100" t="s">
        <v>2902</v>
      </c>
      <c r="L17100">
        <v>2</v>
      </c>
      <c r="M17100">
        <v>696</v>
      </c>
      <c r="N17100" s="43">
        <v>1392</v>
      </c>
    </row>
    <row r="17101" ht="14.4" customHeight="1" spans="1:14" x14ac:dyDescent="0.25">
      <c r="A17101" s="106">
        <v>46283</v>
      </c>
      <c r="B17101">
        <v>18735</v>
      </c>
      <c r="C17101">
        <v>15582</v>
      </c>
      <c r="E17101">
        <v>224</v>
      </c>
      <c r="F17101" t="s">
        <v>4119</v>
      </c>
      <c r="G17101" t="s">
        <v>2038</v>
      </c>
      <c r="I17101" t="s">
        <v>2006</v>
      </c>
      <c r="J17101" t="s">
        <v>2033</v>
      </c>
      <c r="K17101" t="s">
        <v>2034</v>
      </c>
      <c r="L17101">
        <v>2</v>
      </c>
      <c r="M17101">
        <v>55</v>
      </c>
      <c r="N17101" s="43">
        <v>110</v>
      </c>
    </row>
    <row r="17102" ht="14.4" customHeight="1" spans="1:14" x14ac:dyDescent="0.25">
      <c r="A17102" s="106">
        <v>46289</v>
      </c>
      <c r="B17102">
        <v>18946</v>
      </c>
      <c r="C17102">
        <v>15779</v>
      </c>
      <c r="E17102">
        <v>224</v>
      </c>
      <c r="F17102" t="s">
        <v>10843</v>
      </c>
      <c r="G17102" t="s">
        <v>2063</v>
      </c>
      <c r="I17102" t="s">
        <v>2006</v>
      </c>
      <c r="J17102" t="s">
        <v>2901</v>
      </c>
      <c r="K17102" t="s">
        <v>2902</v>
      </c>
      <c r="L17102">
        <v>8</v>
      </c>
      <c r="M17102">
        <v>696</v>
      </c>
      <c r="N17102" s="43">
        <v>5568</v>
      </c>
    </row>
    <row r="17103" ht="14.4" customHeight="1" spans="1:14" x14ac:dyDescent="0.25">
      <c r="A17103" s="106">
        <v>46289</v>
      </c>
      <c r="B17103">
        <v>18946</v>
      </c>
      <c r="C17103">
        <v>15779</v>
      </c>
      <c r="E17103">
        <v>224</v>
      </c>
      <c r="F17103" t="s">
        <v>10843</v>
      </c>
      <c r="G17103" t="s">
        <v>2063</v>
      </c>
      <c r="I17103" t="s">
        <v>2006</v>
      </c>
      <c r="J17103" t="s">
        <v>2033</v>
      </c>
      <c r="K17103" t="s">
        <v>2034</v>
      </c>
      <c r="L17103">
        <v>1</v>
      </c>
      <c r="M17103">
        <v>2000</v>
      </c>
      <c r="N17103" s="43">
        <v>2000</v>
      </c>
    </row>
    <row r="17104" ht="14.4" customHeight="1" spans="1:14" x14ac:dyDescent="0.25">
      <c r="A17104" s="106">
        <v>46289</v>
      </c>
      <c r="B17104">
        <v>18947</v>
      </c>
      <c r="C17104">
        <v>15780</v>
      </c>
      <c r="E17104">
        <v>224</v>
      </c>
      <c r="F17104" t="s">
        <v>10843</v>
      </c>
      <c r="G17104" t="s">
        <v>2063</v>
      </c>
      <c r="I17104" t="s">
        <v>2006</v>
      </c>
      <c r="J17104" t="s">
        <v>2901</v>
      </c>
      <c r="K17104" t="s">
        <v>2902</v>
      </c>
      <c r="L17104">
        <v>2</v>
      </c>
      <c r="M17104">
        <v>696</v>
      </c>
      <c r="N17104" s="43">
        <v>1392</v>
      </c>
    </row>
    <row r="17105" ht="14.4" customHeight="1" spans="1:14" x14ac:dyDescent="0.25">
      <c r="A17105" s="106">
        <v>46289</v>
      </c>
      <c r="B17105">
        <v>18949</v>
      </c>
      <c r="C17105">
        <v>15781</v>
      </c>
      <c r="E17105">
        <v>224</v>
      </c>
      <c r="F17105" t="s">
        <v>8298</v>
      </c>
      <c r="G17105" t="s">
        <v>2021</v>
      </c>
      <c r="I17105" t="s">
        <v>2006</v>
      </c>
      <c r="J17105" t="s">
        <v>2901</v>
      </c>
      <c r="K17105" t="s">
        <v>2902</v>
      </c>
      <c r="L17105">
        <v>8</v>
      </c>
      <c r="M17105">
        <v>696</v>
      </c>
      <c r="N17105" s="43">
        <v>5568</v>
      </c>
    </row>
    <row r="17106" ht="14.4" customHeight="1" spans="1:14" x14ac:dyDescent="0.25">
      <c r="A17106" s="106">
        <v>46289</v>
      </c>
      <c r="B17106">
        <v>18950</v>
      </c>
      <c r="C17106">
        <v>15782</v>
      </c>
      <c r="E17106">
        <v>224</v>
      </c>
      <c r="F17106" t="s">
        <v>8298</v>
      </c>
      <c r="G17106" t="s">
        <v>2021</v>
      </c>
      <c r="I17106" t="s">
        <v>2006</v>
      </c>
      <c r="J17106" t="s">
        <v>2901</v>
      </c>
      <c r="K17106" t="s">
        <v>2902</v>
      </c>
      <c r="L17106">
        <v>2</v>
      </c>
      <c r="M17106">
        <v>696</v>
      </c>
      <c r="N17106" s="43">
        <v>1392</v>
      </c>
    </row>
    <row r="17107" ht="14.4" customHeight="1" spans="1:14" x14ac:dyDescent="0.25">
      <c r="A17107" s="106">
        <v>46289</v>
      </c>
      <c r="B17107">
        <v>18956</v>
      </c>
      <c r="C17107">
        <v>15787</v>
      </c>
      <c r="E17107">
        <v>224</v>
      </c>
      <c r="F17107" t="s">
        <v>12015</v>
      </c>
      <c r="G17107" t="s">
        <v>2038</v>
      </c>
      <c r="I17107" t="s">
        <v>2006</v>
      </c>
      <c r="J17107" t="s">
        <v>2901</v>
      </c>
      <c r="K17107" t="s">
        <v>2902</v>
      </c>
      <c r="L17107">
        <v>8</v>
      </c>
      <c r="M17107">
        <v>696</v>
      </c>
      <c r="N17107" s="43">
        <v>5568</v>
      </c>
    </row>
    <row r="17108" ht="14.4" customHeight="1" spans="1:14" x14ac:dyDescent="0.25">
      <c r="A17108" s="106">
        <v>46289</v>
      </c>
      <c r="B17108">
        <v>18957</v>
      </c>
      <c r="C17108">
        <v>15788</v>
      </c>
      <c r="E17108">
        <v>224</v>
      </c>
      <c r="F17108" t="s">
        <v>12015</v>
      </c>
      <c r="G17108" t="s">
        <v>2038</v>
      </c>
      <c r="I17108" t="s">
        <v>2006</v>
      </c>
      <c r="J17108" t="s">
        <v>2901</v>
      </c>
      <c r="K17108" t="s">
        <v>2902</v>
      </c>
      <c r="L17108">
        <v>2</v>
      </c>
      <c r="M17108">
        <v>696</v>
      </c>
      <c r="N17108" s="43">
        <v>1392</v>
      </c>
    </row>
    <row r="17109" ht="14.4" customHeight="1" spans="1:14" x14ac:dyDescent="0.25">
      <c r="A17109" s="106">
        <v>46289</v>
      </c>
      <c r="B17109">
        <v>18965</v>
      </c>
      <c r="C17109">
        <v>15796</v>
      </c>
      <c r="E17109">
        <v>224</v>
      </c>
      <c r="F17109" t="s">
        <v>8093</v>
      </c>
      <c r="G17109" t="s">
        <v>2054</v>
      </c>
      <c r="I17109" t="s">
        <v>2006</v>
      </c>
      <c r="J17109" t="s">
        <v>2901</v>
      </c>
      <c r="K17109" t="s">
        <v>2902</v>
      </c>
      <c r="L17109">
        <v>8</v>
      </c>
      <c r="M17109">
        <v>696</v>
      </c>
      <c r="N17109" s="43">
        <v>5568</v>
      </c>
    </row>
    <row r="17110" ht="14.4" customHeight="1" spans="1:14" x14ac:dyDescent="0.25">
      <c r="A17110" s="106">
        <v>46289</v>
      </c>
      <c r="B17110">
        <v>18966</v>
      </c>
      <c r="C17110">
        <v>15797</v>
      </c>
      <c r="E17110">
        <v>224</v>
      </c>
      <c r="F17110" t="s">
        <v>8093</v>
      </c>
      <c r="G17110" t="s">
        <v>2054</v>
      </c>
      <c r="I17110" t="s">
        <v>2006</v>
      </c>
      <c r="J17110" t="s">
        <v>2901</v>
      </c>
      <c r="K17110" t="s">
        <v>2902</v>
      </c>
      <c r="L17110">
        <v>2</v>
      </c>
      <c r="M17110">
        <v>696</v>
      </c>
      <c r="N17110" s="43">
        <v>1392</v>
      </c>
    </row>
    <row r="17111" ht="14.4" customHeight="1" spans="1:14" x14ac:dyDescent="0.25">
      <c r="A17111" s="106">
        <v>46289</v>
      </c>
      <c r="B17111">
        <v>18967</v>
      </c>
      <c r="C17111">
        <v>15798</v>
      </c>
      <c r="E17111">
        <v>224</v>
      </c>
      <c r="F17111" t="s">
        <v>10844</v>
      </c>
      <c r="G17111" t="s">
        <v>2012</v>
      </c>
      <c r="I17111" t="s">
        <v>2006</v>
      </c>
      <c r="J17111" t="s">
        <v>2901</v>
      </c>
      <c r="K17111" t="s">
        <v>2902</v>
      </c>
      <c r="L17111">
        <v>8</v>
      </c>
      <c r="M17111">
        <v>696</v>
      </c>
      <c r="N17111" s="43">
        <v>5568</v>
      </c>
    </row>
    <row r="17112" ht="14.4" customHeight="1" spans="1:14" x14ac:dyDescent="0.25">
      <c r="A17112" s="106">
        <v>46289</v>
      </c>
      <c r="B17112">
        <v>18967</v>
      </c>
      <c r="C17112">
        <v>15798</v>
      </c>
      <c r="E17112">
        <v>224</v>
      </c>
      <c r="F17112" t="s">
        <v>10844</v>
      </c>
      <c r="G17112" t="s">
        <v>2012</v>
      </c>
      <c r="I17112" t="s">
        <v>2006</v>
      </c>
      <c r="J17112" t="s">
        <v>2033</v>
      </c>
      <c r="K17112" t="s">
        <v>2034</v>
      </c>
      <c r="L17112">
        <v>8</v>
      </c>
      <c r="M17112">
        <v>55</v>
      </c>
      <c r="N17112" s="43">
        <v>440</v>
      </c>
    </row>
    <row r="17113" ht="14.4" customHeight="1" spans="1:14" x14ac:dyDescent="0.25">
      <c r="A17113" s="106">
        <v>46289</v>
      </c>
      <c r="B17113">
        <v>18968</v>
      </c>
      <c r="C17113">
        <v>15799</v>
      </c>
      <c r="E17113">
        <v>224</v>
      </c>
      <c r="F17113" t="s">
        <v>10844</v>
      </c>
      <c r="G17113" t="s">
        <v>2012</v>
      </c>
      <c r="I17113" t="s">
        <v>2006</v>
      </c>
      <c r="J17113" t="s">
        <v>2901</v>
      </c>
      <c r="K17113" t="s">
        <v>2902</v>
      </c>
      <c r="L17113">
        <v>2</v>
      </c>
      <c r="M17113">
        <v>696</v>
      </c>
      <c r="N17113" s="43">
        <v>1392</v>
      </c>
    </row>
    <row r="17114" ht="14.4" customHeight="1" spans="1:14" x14ac:dyDescent="0.25">
      <c r="A17114" s="106">
        <v>46289</v>
      </c>
      <c r="B17114">
        <v>18968</v>
      </c>
      <c r="C17114">
        <v>15799</v>
      </c>
      <c r="E17114">
        <v>224</v>
      </c>
      <c r="F17114" t="s">
        <v>10844</v>
      </c>
      <c r="G17114" t="s">
        <v>2012</v>
      </c>
      <c r="I17114" t="s">
        <v>2006</v>
      </c>
      <c r="J17114" t="s">
        <v>2033</v>
      </c>
      <c r="K17114" t="s">
        <v>2034</v>
      </c>
      <c r="L17114">
        <v>2</v>
      </c>
      <c r="M17114">
        <v>55</v>
      </c>
      <c r="N17114" s="43">
        <v>110</v>
      </c>
    </row>
    <row r="17115" ht="14.4" customHeight="1" spans="1:14" x14ac:dyDescent="0.25">
      <c r="A17115" s="106">
        <v>46289</v>
      </c>
      <c r="B17115">
        <v>18971</v>
      </c>
      <c r="C17115">
        <v>15802</v>
      </c>
      <c r="E17115">
        <v>224</v>
      </c>
      <c r="F17115" t="s">
        <v>7685</v>
      </c>
      <c r="G17115" t="s">
        <v>2036</v>
      </c>
      <c r="I17115" t="s">
        <v>2006</v>
      </c>
      <c r="J17115" t="s">
        <v>2901</v>
      </c>
      <c r="K17115" t="s">
        <v>2902</v>
      </c>
      <c r="L17115">
        <v>8</v>
      </c>
      <c r="M17115">
        <v>696</v>
      </c>
      <c r="N17115" s="43">
        <v>5568</v>
      </c>
    </row>
    <row r="17116" ht="14.4" customHeight="1" spans="1:14" x14ac:dyDescent="0.25">
      <c r="A17116" s="106">
        <v>46289</v>
      </c>
      <c r="B17116">
        <v>18971</v>
      </c>
      <c r="C17116">
        <v>15802</v>
      </c>
      <c r="E17116">
        <v>224</v>
      </c>
      <c r="F17116" t="s">
        <v>7685</v>
      </c>
      <c r="G17116" t="s">
        <v>2036</v>
      </c>
      <c r="I17116" t="s">
        <v>2006</v>
      </c>
      <c r="J17116" t="s">
        <v>2033</v>
      </c>
      <c r="K17116" t="s">
        <v>2034</v>
      </c>
      <c r="L17116">
        <v>8</v>
      </c>
      <c r="M17116">
        <v>55</v>
      </c>
      <c r="N17116" s="43">
        <v>440</v>
      </c>
    </row>
    <row r="17117" ht="14.4" customHeight="1" spans="1:14" x14ac:dyDescent="0.25">
      <c r="A17117" s="106">
        <v>46289</v>
      </c>
      <c r="B17117">
        <v>18972</v>
      </c>
      <c r="C17117">
        <v>15803</v>
      </c>
      <c r="E17117">
        <v>224</v>
      </c>
      <c r="F17117" t="s">
        <v>7685</v>
      </c>
      <c r="G17117" t="s">
        <v>2036</v>
      </c>
      <c r="I17117" t="s">
        <v>2006</v>
      </c>
      <c r="J17117" t="s">
        <v>2901</v>
      </c>
      <c r="K17117" t="s">
        <v>2902</v>
      </c>
      <c r="L17117">
        <v>2</v>
      </c>
      <c r="M17117">
        <v>696</v>
      </c>
      <c r="N17117" s="43">
        <v>1392</v>
      </c>
    </row>
    <row r="17118" ht="14.4" customHeight="1" spans="1:14" x14ac:dyDescent="0.25">
      <c r="A17118" s="106">
        <v>46289</v>
      </c>
      <c r="B17118">
        <v>18972</v>
      </c>
      <c r="C17118">
        <v>15803</v>
      </c>
      <c r="E17118">
        <v>224</v>
      </c>
      <c r="F17118" t="s">
        <v>7685</v>
      </c>
      <c r="G17118" t="s">
        <v>2036</v>
      </c>
      <c r="I17118" t="s">
        <v>2006</v>
      </c>
      <c r="J17118" t="s">
        <v>2033</v>
      </c>
      <c r="K17118" t="s">
        <v>2034</v>
      </c>
      <c r="L17118">
        <v>2</v>
      </c>
      <c r="M17118">
        <v>55</v>
      </c>
      <c r="N17118" s="43">
        <v>110</v>
      </c>
    </row>
    <row r="17119" ht="14.4" customHeight="1" spans="1:14" x14ac:dyDescent="0.25">
      <c r="A17119" s="106">
        <v>46289</v>
      </c>
      <c r="B17119">
        <v>18973</v>
      </c>
      <c r="C17119">
        <v>15804</v>
      </c>
      <c r="E17119">
        <v>224</v>
      </c>
      <c r="F17119" t="s">
        <v>12204</v>
      </c>
      <c r="G17119" t="s">
        <v>2063</v>
      </c>
      <c r="I17119" t="s">
        <v>2006</v>
      </c>
      <c r="J17119" t="s">
        <v>2901</v>
      </c>
      <c r="K17119" t="s">
        <v>2902</v>
      </c>
      <c r="L17119">
        <v>8</v>
      </c>
      <c r="M17119">
        <v>696</v>
      </c>
      <c r="N17119" s="43">
        <v>5568</v>
      </c>
    </row>
    <row r="17120" ht="14.4" customHeight="1" spans="1:14" x14ac:dyDescent="0.25">
      <c r="A17120" s="106">
        <v>46289</v>
      </c>
      <c r="B17120">
        <v>18973</v>
      </c>
      <c r="C17120">
        <v>15804</v>
      </c>
      <c r="E17120">
        <v>224</v>
      </c>
      <c r="F17120" t="s">
        <v>12204</v>
      </c>
      <c r="G17120" t="s">
        <v>2063</v>
      </c>
      <c r="I17120" t="s">
        <v>2006</v>
      </c>
      <c r="J17120" t="s">
        <v>2033</v>
      </c>
      <c r="K17120" t="s">
        <v>2034</v>
      </c>
      <c r="L17120">
        <v>8</v>
      </c>
      <c r="M17120">
        <v>55</v>
      </c>
      <c r="N17120" s="43">
        <v>440</v>
      </c>
    </row>
    <row r="17121" ht="14.4" customHeight="1" spans="1:14" x14ac:dyDescent="0.25">
      <c r="A17121" s="106">
        <v>46289</v>
      </c>
      <c r="B17121">
        <v>18974</v>
      </c>
      <c r="C17121">
        <v>15805</v>
      </c>
      <c r="E17121">
        <v>224</v>
      </c>
      <c r="F17121" t="s">
        <v>12204</v>
      </c>
      <c r="G17121" t="s">
        <v>2063</v>
      </c>
      <c r="I17121" t="s">
        <v>2006</v>
      </c>
      <c r="J17121" t="s">
        <v>2901</v>
      </c>
      <c r="K17121" t="s">
        <v>2902</v>
      </c>
      <c r="L17121">
        <v>2</v>
      </c>
      <c r="M17121">
        <v>696</v>
      </c>
      <c r="N17121" s="43">
        <v>1392</v>
      </c>
    </row>
    <row r="17122" ht="14.4" customHeight="1" spans="1:14" x14ac:dyDescent="0.25">
      <c r="A17122" s="106">
        <v>46289</v>
      </c>
      <c r="B17122">
        <v>18974</v>
      </c>
      <c r="C17122">
        <v>15805</v>
      </c>
      <c r="E17122">
        <v>224</v>
      </c>
      <c r="F17122" t="s">
        <v>12204</v>
      </c>
      <c r="G17122" t="s">
        <v>2063</v>
      </c>
      <c r="I17122" t="s">
        <v>2006</v>
      </c>
      <c r="J17122" t="s">
        <v>2033</v>
      </c>
      <c r="K17122" t="s">
        <v>2034</v>
      </c>
      <c r="L17122">
        <v>2</v>
      </c>
      <c r="M17122">
        <v>55</v>
      </c>
      <c r="N17122" s="43">
        <v>110</v>
      </c>
    </row>
    <row r="17123" ht="14.4" customHeight="1" spans="1:14" x14ac:dyDescent="0.25">
      <c r="A17123" s="106">
        <v>46289</v>
      </c>
      <c r="B17123">
        <v>18990</v>
      </c>
      <c r="C17123">
        <v>15818</v>
      </c>
      <c r="E17123">
        <v>224</v>
      </c>
      <c r="F17123" t="s">
        <v>2431</v>
      </c>
      <c r="G17123" t="s">
        <v>2038</v>
      </c>
      <c r="I17123" t="s">
        <v>2006</v>
      </c>
      <c r="J17123" t="s">
        <v>2901</v>
      </c>
      <c r="K17123" t="s">
        <v>2902</v>
      </c>
      <c r="L17123">
        <v>8</v>
      </c>
      <c r="M17123">
        <v>696</v>
      </c>
      <c r="N17123" s="43">
        <v>5568</v>
      </c>
    </row>
    <row r="17124" ht="14.4" customHeight="1" spans="1:14" x14ac:dyDescent="0.25">
      <c r="A17124" s="106">
        <v>46289</v>
      </c>
      <c r="B17124">
        <v>18990</v>
      </c>
      <c r="C17124">
        <v>15818</v>
      </c>
      <c r="E17124">
        <v>224</v>
      </c>
      <c r="F17124" t="s">
        <v>2431</v>
      </c>
      <c r="G17124" t="s">
        <v>2038</v>
      </c>
      <c r="I17124" t="s">
        <v>2006</v>
      </c>
      <c r="J17124" t="s">
        <v>2033</v>
      </c>
      <c r="K17124" t="s">
        <v>2034</v>
      </c>
      <c r="L17124">
        <v>8</v>
      </c>
      <c r="M17124">
        <v>55</v>
      </c>
      <c r="N17124" s="43">
        <v>440</v>
      </c>
    </row>
    <row r="17125" ht="14.4" customHeight="1" spans="1:14" x14ac:dyDescent="0.25">
      <c r="A17125" s="106">
        <v>46289</v>
      </c>
      <c r="B17125">
        <v>18991</v>
      </c>
      <c r="C17125">
        <v>15819</v>
      </c>
      <c r="E17125">
        <v>224</v>
      </c>
      <c r="F17125" t="s">
        <v>2431</v>
      </c>
      <c r="G17125" t="s">
        <v>2038</v>
      </c>
      <c r="I17125" t="s">
        <v>2006</v>
      </c>
      <c r="J17125" t="s">
        <v>2901</v>
      </c>
      <c r="K17125" t="s">
        <v>2902</v>
      </c>
      <c r="L17125">
        <v>2</v>
      </c>
      <c r="M17125">
        <v>696</v>
      </c>
      <c r="N17125" s="43">
        <v>1392</v>
      </c>
    </row>
    <row r="17126" ht="14.4" customHeight="1" spans="1:14" x14ac:dyDescent="0.25">
      <c r="A17126" s="106">
        <v>46289</v>
      </c>
      <c r="B17126">
        <v>18991</v>
      </c>
      <c r="C17126">
        <v>15819</v>
      </c>
      <c r="E17126">
        <v>224</v>
      </c>
      <c r="F17126" t="s">
        <v>2431</v>
      </c>
      <c r="G17126" t="s">
        <v>2038</v>
      </c>
      <c r="I17126" t="s">
        <v>2006</v>
      </c>
      <c r="J17126" t="s">
        <v>2033</v>
      </c>
      <c r="K17126" t="s">
        <v>2034</v>
      </c>
      <c r="L17126">
        <v>2</v>
      </c>
      <c r="M17126">
        <v>55</v>
      </c>
      <c r="N17126" s="43">
        <v>110</v>
      </c>
    </row>
    <row r="17127" ht="14.4" customHeight="1" spans="1:14" x14ac:dyDescent="0.25">
      <c r="A17127" s="106">
        <v>46289</v>
      </c>
      <c r="B17127">
        <v>18998</v>
      </c>
      <c r="C17127">
        <v>15826</v>
      </c>
      <c r="E17127">
        <v>224</v>
      </c>
      <c r="F17127" t="s">
        <v>12411</v>
      </c>
      <c r="G17127" t="s">
        <v>2012</v>
      </c>
      <c r="I17127" t="s">
        <v>2006</v>
      </c>
      <c r="J17127" t="s">
        <v>2901</v>
      </c>
      <c r="K17127" t="s">
        <v>2902</v>
      </c>
      <c r="L17127">
        <v>8</v>
      </c>
      <c r="M17127">
        <v>696</v>
      </c>
      <c r="N17127" s="43">
        <v>5568</v>
      </c>
    </row>
    <row r="17128" ht="14.4" customHeight="1" spans="1:14" x14ac:dyDescent="0.25">
      <c r="A17128" s="106">
        <v>46289</v>
      </c>
      <c r="B17128">
        <v>18998</v>
      </c>
      <c r="C17128">
        <v>15826</v>
      </c>
      <c r="E17128">
        <v>224</v>
      </c>
      <c r="F17128" t="s">
        <v>12411</v>
      </c>
      <c r="G17128" t="s">
        <v>2012</v>
      </c>
      <c r="I17128" t="s">
        <v>2006</v>
      </c>
      <c r="J17128" t="s">
        <v>2033</v>
      </c>
      <c r="K17128" t="s">
        <v>2034</v>
      </c>
      <c r="L17128">
        <v>8</v>
      </c>
      <c r="M17128">
        <v>55</v>
      </c>
      <c r="N17128" s="43">
        <v>440</v>
      </c>
    </row>
    <row r="17129" ht="14.4" customHeight="1" spans="1:14" x14ac:dyDescent="0.25">
      <c r="A17129" s="106">
        <v>46289</v>
      </c>
      <c r="B17129">
        <v>18999</v>
      </c>
      <c r="C17129">
        <v>15827</v>
      </c>
      <c r="E17129">
        <v>224</v>
      </c>
      <c r="F17129" t="s">
        <v>12411</v>
      </c>
      <c r="G17129" t="s">
        <v>2012</v>
      </c>
      <c r="I17129" t="s">
        <v>2006</v>
      </c>
      <c r="J17129" t="s">
        <v>2901</v>
      </c>
      <c r="K17129" t="s">
        <v>2902</v>
      </c>
      <c r="L17129">
        <v>2</v>
      </c>
      <c r="M17129">
        <v>696</v>
      </c>
      <c r="N17129" s="43">
        <v>1392</v>
      </c>
    </row>
    <row r="17130" ht="14.4" customHeight="1" spans="1:14" x14ac:dyDescent="0.25">
      <c r="A17130" s="106">
        <v>46289</v>
      </c>
      <c r="B17130">
        <v>18999</v>
      </c>
      <c r="C17130">
        <v>15827</v>
      </c>
      <c r="E17130">
        <v>224</v>
      </c>
      <c r="F17130" t="s">
        <v>12411</v>
      </c>
      <c r="G17130" t="s">
        <v>2012</v>
      </c>
      <c r="I17130" t="s">
        <v>2006</v>
      </c>
      <c r="J17130" t="s">
        <v>2033</v>
      </c>
      <c r="K17130" t="s">
        <v>2034</v>
      </c>
      <c r="L17130">
        <v>2</v>
      </c>
      <c r="M17130">
        <v>55</v>
      </c>
      <c r="N17130" s="43">
        <v>110</v>
      </c>
    </row>
    <row r="17131" ht="14.4" customHeight="1" spans="1:14" x14ac:dyDescent="0.25">
      <c r="A17131" s="106">
        <v>46289</v>
      </c>
      <c r="B17131">
        <v>19000</v>
      </c>
      <c r="C17131">
        <v>15828</v>
      </c>
      <c r="E17131">
        <v>224</v>
      </c>
      <c r="F17131" t="s">
        <v>10845</v>
      </c>
      <c r="G17131" t="s">
        <v>2036</v>
      </c>
      <c r="I17131" t="s">
        <v>2006</v>
      </c>
      <c r="J17131" t="s">
        <v>2901</v>
      </c>
      <c r="K17131" t="s">
        <v>2902</v>
      </c>
      <c r="L17131">
        <v>8</v>
      </c>
      <c r="M17131">
        <v>696</v>
      </c>
      <c r="N17131" s="43">
        <v>5568</v>
      </c>
    </row>
    <row r="17132" ht="14.4" customHeight="1" spans="1:14" x14ac:dyDescent="0.25">
      <c r="A17132" s="106">
        <v>46289</v>
      </c>
      <c r="B17132">
        <v>19000</v>
      </c>
      <c r="C17132">
        <v>15828</v>
      </c>
      <c r="E17132">
        <v>224</v>
      </c>
      <c r="F17132" t="s">
        <v>10845</v>
      </c>
      <c r="G17132" t="s">
        <v>2036</v>
      </c>
      <c r="I17132" t="s">
        <v>2006</v>
      </c>
      <c r="J17132" t="s">
        <v>2033</v>
      </c>
      <c r="K17132" t="s">
        <v>2034</v>
      </c>
      <c r="L17132">
        <v>8</v>
      </c>
      <c r="M17132">
        <v>55</v>
      </c>
      <c r="N17132" s="43">
        <v>440</v>
      </c>
    </row>
    <row r="17133" ht="14.4" customHeight="1" spans="1:14" x14ac:dyDescent="0.25">
      <c r="A17133" s="106">
        <v>46289</v>
      </c>
      <c r="B17133">
        <v>19001</v>
      </c>
      <c r="C17133">
        <v>15829</v>
      </c>
      <c r="E17133">
        <v>224</v>
      </c>
      <c r="F17133" t="s">
        <v>10845</v>
      </c>
      <c r="G17133" t="s">
        <v>2036</v>
      </c>
      <c r="I17133" t="s">
        <v>2006</v>
      </c>
      <c r="J17133" t="s">
        <v>2901</v>
      </c>
      <c r="K17133" t="s">
        <v>2902</v>
      </c>
      <c r="L17133">
        <v>2</v>
      </c>
      <c r="M17133">
        <v>696</v>
      </c>
      <c r="N17133" s="43">
        <v>1392</v>
      </c>
    </row>
    <row r="17134" ht="14.4" customHeight="1" spans="1:14" x14ac:dyDescent="0.25">
      <c r="A17134" s="106">
        <v>46289</v>
      </c>
      <c r="B17134">
        <v>19001</v>
      </c>
      <c r="C17134">
        <v>15829</v>
      </c>
      <c r="E17134">
        <v>224</v>
      </c>
      <c r="F17134" t="s">
        <v>10845</v>
      </c>
      <c r="G17134" t="s">
        <v>2036</v>
      </c>
      <c r="I17134" t="s">
        <v>2006</v>
      </c>
      <c r="J17134" t="s">
        <v>2033</v>
      </c>
      <c r="K17134" t="s">
        <v>2034</v>
      </c>
      <c r="L17134">
        <v>2</v>
      </c>
      <c r="M17134">
        <v>55</v>
      </c>
      <c r="N17134" s="43">
        <v>110</v>
      </c>
    </row>
    <row r="17135" ht="14.4" customHeight="1" spans="1:14" x14ac:dyDescent="0.25">
      <c r="A17135" s="106">
        <v>46289</v>
      </c>
      <c r="B17135">
        <v>19003</v>
      </c>
      <c r="C17135">
        <v>15831</v>
      </c>
      <c r="E17135">
        <v>224</v>
      </c>
      <c r="F17135" t="s">
        <v>7228</v>
      </c>
      <c r="G17135" t="s">
        <v>2063</v>
      </c>
      <c r="I17135" t="s">
        <v>2006</v>
      </c>
      <c r="J17135" t="s">
        <v>2901</v>
      </c>
      <c r="K17135" t="s">
        <v>2902</v>
      </c>
      <c r="L17135">
        <v>6</v>
      </c>
      <c r="M17135">
        <v>696</v>
      </c>
      <c r="N17135" s="43">
        <v>4176</v>
      </c>
    </row>
    <row r="17136" ht="14.4" customHeight="1" spans="1:14" x14ac:dyDescent="0.25">
      <c r="A17136" s="106">
        <v>46289</v>
      </c>
      <c r="B17136">
        <v>19003</v>
      </c>
      <c r="C17136">
        <v>15831</v>
      </c>
      <c r="E17136">
        <v>224</v>
      </c>
      <c r="F17136" t="s">
        <v>7228</v>
      </c>
      <c r="G17136" t="s">
        <v>2063</v>
      </c>
      <c r="I17136" t="s">
        <v>2006</v>
      </c>
      <c r="J17136" t="s">
        <v>2033</v>
      </c>
      <c r="K17136" t="s">
        <v>2034</v>
      </c>
      <c r="L17136">
        <v>6</v>
      </c>
      <c r="M17136">
        <v>55</v>
      </c>
      <c r="N17136" s="43">
        <v>330</v>
      </c>
    </row>
    <row r="17137" ht="14.4" customHeight="1" hidden="1" spans="1:14" x14ac:dyDescent="0.25">
      <c r="A17137" s="106">
        <v>46081</v>
      </c>
      <c r="B17137">
        <v>8905</v>
      </c>
      <c r="C17137">
        <v>5821</v>
      </c>
      <c r="E17137">
        <v>301</v>
      </c>
      <c r="F17137" t="s">
        <v>6256</v>
      </c>
      <c r="G17137" t="s">
        <v>2038</v>
      </c>
      <c r="I17137" t="s">
        <v>2006</v>
      </c>
      <c r="J17137" t="s">
        <v>2766</v>
      </c>
      <c r="K17137" t="s">
        <v>2767</v>
      </c>
      <c r="L17137">
        <v>8</v>
      </c>
      <c r="M17137">
        <v>580</v>
      </c>
      <c r="N17137" s="43">
        <v>4640</v>
      </c>
    </row>
    <row r="17138" ht="14.4" customHeight="1" hidden="1" spans="1:14" x14ac:dyDescent="0.25">
      <c r="A17138" s="106">
        <v>46081</v>
      </c>
      <c r="B17138">
        <v>8906</v>
      </c>
      <c r="C17138">
        <v>5822</v>
      </c>
      <c r="E17138">
        <v>301</v>
      </c>
      <c r="F17138" t="s">
        <v>6256</v>
      </c>
      <c r="G17138" t="s">
        <v>2038</v>
      </c>
      <c r="I17138" t="s">
        <v>2006</v>
      </c>
      <c r="J17138" t="s">
        <v>2766</v>
      </c>
      <c r="K17138" t="s">
        <v>2767</v>
      </c>
      <c r="L17138">
        <v>1</v>
      </c>
      <c r="M17138">
        <v>580</v>
      </c>
      <c r="N17138" s="43">
        <v>580</v>
      </c>
    </row>
    <row r="17139" ht="14.4" customHeight="1" hidden="1" spans="1:14" x14ac:dyDescent="0.25">
      <c r="A17139" s="106">
        <v>46087</v>
      </c>
      <c r="B17139">
        <v>9197</v>
      </c>
      <c r="C17139">
        <v>6113</v>
      </c>
      <c r="E17139">
        <v>301</v>
      </c>
      <c r="F17139" t="s">
        <v>12412</v>
      </c>
      <c r="G17139" t="s">
        <v>2025</v>
      </c>
      <c r="I17139" t="s">
        <v>2006</v>
      </c>
      <c r="J17139" t="s">
        <v>2766</v>
      </c>
      <c r="K17139" t="s">
        <v>2767</v>
      </c>
      <c r="L17139">
        <v>3</v>
      </c>
      <c r="M17139">
        <v>580</v>
      </c>
      <c r="N17139" s="43">
        <v>1740</v>
      </c>
    </row>
    <row r="17140" ht="14.4" customHeight="1" hidden="1" spans="1:14" x14ac:dyDescent="0.25">
      <c r="A17140" s="106">
        <v>46186</v>
      </c>
      <c r="B17140">
        <v>13755</v>
      </c>
      <c r="C17140">
        <v>10642</v>
      </c>
      <c r="E17140">
        <v>301</v>
      </c>
      <c r="F17140" t="s">
        <v>5742</v>
      </c>
      <c r="G17140" t="s">
        <v>2054</v>
      </c>
      <c r="I17140" t="s">
        <v>2006</v>
      </c>
      <c r="J17140" t="s">
        <v>2268</v>
      </c>
      <c r="K17140" t="s">
        <v>2269</v>
      </c>
      <c r="L17140">
        <v>8</v>
      </c>
      <c r="M17140">
        <v>610</v>
      </c>
      <c r="N17140" s="43">
        <v>4880</v>
      </c>
    </row>
    <row r="17141" ht="14.4" customHeight="1" hidden="1" spans="1:14" x14ac:dyDescent="0.25">
      <c r="A17141" s="106">
        <v>46186</v>
      </c>
      <c r="B17141">
        <v>13756</v>
      </c>
      <c r="C17141">
        <v>10643</v>
      </c>
      <c r="E17141">
        <v>301</v>
      </c>
      <c r="F17141" t="s">
        <v>5742</v>
      </c>
      <c r="G17141" t="s">
        <v>2054</v>
      </c>
      <c r="I17141" t="s">
        <v>2006</v>
      </c>
      <c r="J17141" t="s">
        <v>2268</v>
      </c>
      <c r="K17141" t="s">
        <v>2269</v>
      </c>
      <c r="L17141">
        <v>2</v>
      </c>
      <c r="M17141">
        <v>610</v>
      </c>
      <c r="N17141" s="43">
        <v>1220</v>
      </c>
    </row>
    <row r="17142" ht="14.4" customHeight="1" hidden="1" spans="1:14" x14ac:dyDescent="0.25">
      <c r="A17142" s="106">
        <v>46186</v>
      </c>
      <c r="B17142">
        <v>13765</v>
      </c>
      <c r="C17142">
        <v>10652</v>
      </c>
      <c r="E17142">
        <v>301</v>
      </c>
      <c r="F17142" t="s">
        <v>12413</v>
      </c>
      <c r="G17142" t="s">
        <v>2063</v>
      </c>
      <c r="I17142" t="s">
        <v>2006</v>
      </c>
      <c r="J17142" t="s">
        <v>2268</v>
      </c>
      <c r="K17142" t="s">
        <v>2269</v>
      </c>
      <c r="L17142">
        <v>8</v>
      </c>
      <c r="M17142">
        <v>610</v>
      </c>
      <c r="N17142" s="43">
        <v>4880</v>
      </c>
    </row>
    <row r="17143" ht="14.4" customHeight="1" hidden="1" spans="1:14" x14ac:dyDescent="0.25">
      <c r="A17143" s="106">
        <v>46186</v>
      </c>
      <c r="B17143">
        <v>13766</v>
      </c>
      <c r="C17143">
        <v>10653</v>
      </c>
      <c r="E17143">
        <v>301</v>
      </c>
      <c r="F17143" t="s">
        <v>12413</v>
      </c>
      <c r="G17143" t="s">
        <v>2063</v>
      </c>
      <c r="I17143" t="s">
        <v>2006</v>
      </c>
      <c r="J17143" t="s">
        <v>2268</v>
      </c>
      <c r="K17143" t="s">
        <v>2269</v>
      </c>
      <c r="L17143">
        <v>2</v>
      </c>
      <c r="M17143">
        <v>610</v>
      </c>
      <c r="N17143" s="43">
        <v>1220</v>
      </c>
    </row>
    <row r="17144" ht="14.4" customHeight="1" hidden="1" spans="1:14" x14ac:dyDescent="0.25">
      <c r="A17144" s="106">
        <v>46186</v>
      </c>
      <c r="B17144">
        <v>13768</v>
      </c>
      <c r="C17144">
        <v>10655</v>
      </c>
      <c r="E17144">
        <v>301</v>
      </c>
      <c r="F17144" t="s">
        <v>12414</v>
      </c>
      <c r="G17144" t="s">
        <v>2185</v>
      </c>
      <c r="I17144" t="s">
        <v>2006</v>
      </c>
      <c r="J17144" t="s">
        <v>2268</v>
      </c>
      <c r="K17144" t="s">
        <v>2269</v>
      </c>
      <c r="L17144">
        <v>3</v>
      </c>
      <c r="M17144">
        <v>610</v>
      </c>
      <c r="N17144" s="43">
        <v>1830</v>
      </c>
    </row>
    <row r="17145" ht="14.4" customHeight="1" hidden="1" spans="1:14" x14ac:dyDescent="0.25">
      <c r="A17145" s="106">
        <v>45845</v>
      </c>
      <c r="B17145">
        <v>52</v>
      </c>
      <c r="C17145">
        <v>0</v>
      </c>
      <c r="E17145">
        <v>31</v>
      </c>
      <c r="F17145" t="s">
        <v>12415</v>
      </c>
      <c r="G17145" t="s">
        <v>2381</v>
      </c>
      <c r="I17145" t="s">
        <v>2006</v>
      </c>
      <c r="J17145" t="s">
        <v>2242</v>
      </c>
      <c r="K17145" t="s">
        <v>2243</v>
      </c>
      <c r="L17145">
        <v>8</v>
      </c>
      <c r="M17145">
        <v>500</v>
      </c>
      <c r="N17145" s="43">
        <v>4000</v>
      </c>
    </row>
    <row r="17146" ht="14.4" customHeight="1" hidden="1" spans="1:14" x14ac:dyDescent="0.25">
      <c r="A17146" s="106">
        <v>45846</v>
      </c>
      <c r="B17146">
        <v>81</v>
      </c>
      <c r="C17146">
        <v>0</v>
      </c>
      <c r="E17146">
        <v>31</v>
      </c>
      <c r="F17146" t="s">
        <v>12416</v>
      </c>
      <c r="G17146" t="s">
        <v>2054</v>
      </c>
      <c r="I17146" t="s">
        <v>2006</v>
      </c>
      <c r="J17146" t="s">
        <v>2242</v>
      </c>
      <c r="K17146" t="s">
        <v>2243</v>
      </c>
      <c r="L17146">
        <v>6</v>
      </c>
      <c r="M17146">
        <v>500</v>
      </c>
      <c r="N17146" s="43">
        <v>3000</v>
      </c>
    </row>
    <row r="17147" ht="14.4" customHeight="1" hidden="1" spans="1:14" x14ac:dyDescent="0.25">
      <c r="A17147" s="106">
        <v>45849</v>
      </c>
      <c r="B17147">
        <v>175</v>
      </c>
      <c r="C17147">
        <v>0</v>
      </c>
      <c r="E17147">
        <v>31</v>
      </c>
      <c r="F17147" t="s">
        <v>12417</v>
      </c>
      <c r="G17147" t="s">
        <v>2021</v>
      </c>
      <c r="I17147" t="s">
        <v>2006</v>
      </c>
      <c r="J17147" t="s">
        <v>2242</v>
      </c>
      <c r="K17147" t="s">
        <v>2243</v>
      </c>
      <c r="L17147">
        <v>6</v>
      </c>
      <c r="M17147">
        <v>500</v>
      </c>
      <c r="N17147" s="43">
        <v>3000</v>
      </c>
    </row>
    <row r="17148" ht="14.4" customHeight="1" hidden="1" spans="1:14" x14ac:dyDescent="0.25">
      <c r="A17148" s="106">
        <v>45852</v>
      </c>
      <c r="B17148">
        <v>222</v>
      </c>
      <c r="C17148">
        <v>0</v>
      </c>
      <c r="E17148">
        <v>31</v>
      </c>
      <c r="F17148" t="s">
        <v>12418</v>
      </c>
      <c r="G17148" t="s">
        <v>2054</v>
      </c>
      <c r="I17148" t="s">
        <v>2006</v>
      </c>
      <c r="J17148" t="s">
        <v>2242</v>
      </c>
      <c r="K17148" t="s">
        <v>2243</v>
      </c>
      <c r="L17148">
        <v>6</v>
      </c>
      <c r="M17148">
        <v>500</v>
      </c>
      <c r="N17148" s="43">
        <v>3000</v>
      </c>
    </row>
    <row r="17149" ht="14.4" customHeight="1" hidden="1" spans="1:14" x14ac:dyDescent="0.25">
      <c r="A17149" s="106">
        <v>45853</v>
      </c>
      <c r="B17149">
        <v>252</v>
      </c>
      <c r="C17149">
        <v>0</v>
      </c>
      <c r="E17149">
        <v>31</v>
      </c>
      <c r="F17149" t="s">
        <v>12419</v>
      </c>
      <c r="G17149" t="s">
        <v>2017</v>
      </c>
      <c r="I17149" t="s">
        <v>2006</v>
      </c>
      <c r="J17149" t="s">
        <v>2242</v>
      </c>
      <c r="K17149" t="s">
        <v>2243</v>
      </c>
      <c r="L17149">
        <v>6</v>
      </c>
      <c r="M17149">
        <v>500</v>
      </c>
      <c r="N17149" s="43">
        <v>3000</v>
      </c>
    </row>
    <row r="17150" ht="14.4" customHeight="1" hidden="1" spans="1:14" x14ac:dyDescent="0.25">
      <c r="A17150" s="106">
        <v>45854</v>
      </c>
      <c r="B17150">
        <v>289</v>
      </c>
      <c r="C17150">
        <v>0</v>
      </c>
      <c r="E17150">
        <v>31</v>
      </c>
      <c r="F17150" t="s">
        <v>12420</v>
      </c>
      <c r="G17150" t="s">
        <v>2038</v>
      </c>
      <c r="I17150" t="s">
        <v>2006</v>
      </c>
      <c r="J17150" t="s">
        <v>2242</v>
      </c>
      <c r="K17150" t="s">
        <v>2243</v>
      </c>
      <c r="L17150">
        <v>6</v>
      </c>
      <c r="M17150">
        <v>500</v>
      </c>
      <c r="N17150" s="43">
        <v>3000</v>
      </c>
    </row>
    <row r="17151" ht="14.4" customHeight="1" hidden="1" spans="1:14" x14ac:dyDescent="0.25">
      <c r="A17151" s="106">
        <v>45862</v>
      </c>
      <c r="B17151">
        <v>519</v>
      </c>
      <c r="C17151">
        <v>0</v>
      </c>
      <c r="E17151">
        <v>31</v>
      </c>
      <c r="F17151" t="s">
        <v>12421</v>
      </c>
      <c r="G17151" t="s">
        <v>2017</v>
      </c>
      <c r="I17151" t="s">
        <v>2006</v>
      </c>
      <c r="J17151" t="s">
        <v>2242</v>
      </c>
      <c r="K17151" t="s">
        <v>2243</v>
      </c>
      <c r="L17151">
        <v>7</v>
      </c>
      <c r="M17151">
        <v>500</v>
      </c>
      <c r="N17151" s="43">
        <v>3500</v>
      </c>
    </row>
    <row r="17152" ht="14.4" customHeight="1" hidden="1" spans="1:14" x14ac:dyDescent="0.25">
      <c r="A17152" s="106">
        <v>45863</v>
      </c>
      <c r="B17152">
        <v>560</v>
      </c>
      <c r="C17152">
        <v>0</v>
      </c>
      <c r="E17152">
        <v>31</v>
      </c>
      <c r="F17152" t="s">
        <v>12422</v>
      </c>
      <c r="G17152" t="s">
        <v>2381</v>
      </c>
      <c r="I17152" t="s">
        <v>2006</v>
      </c>
      <c r="J17152" t="s">
        <v>2242</v>
      </c>
      <c r="K17152" t="s">
        <v>2243</v>
      </c>
      <c r="L17152">
        <v>6</v>
      </c>
      <c r="M17152">
        <v>500</v>
      </c>
      <c r="N17152" s="43">
        <v>3000</v>
      </c>
    </row>
    <row r="17153" ht="14.4" customHeight="1" hidden="1" spans="1:14" x14ac:dyDescent="0.25">
      <c r="A17153" s="106">
        <v>45868</v>
      </c>
      <c r="B17153">
        <v>677</v>
      </c>
      <c r="C17153">
        <v>0</v>
      </c>
      <c r="E17153">
        <v>31</v>
      </c>
      <c r="F17153" t="s">
        <v>12423</v>
      </c>
      <c r="G17153" t="s">
        <v>2021</v>
      </c>
      <c r="I17153" t="s">
        <v>2006</v>
      </c>
      <c r="J17153" t="s">
        <v>2242</v>
      </c>
      <c r="K17153" t="s">
        <v>2243</v>
      </c>
      <c r="L17153">
        <v>10</v>
      </c>
      <c r="M17153">
        <v>500</v>
      </c>
      <c r="N17153" s="43">
        <v>5000</v>
      </c>
    </row>
    <row r="17154" ht="14.4" customHeight="1" hidden="1" spans="1:14" x14ac:dyDescent="0.25">
      <c r="A17154" s="106">
        <v>45870</v>
      </c>
      <c r="B17154">
        <v>754</v>
      </c>
      <c r="C17154">
        <v>0</v>
      </c>
      <c r="E17154">
        <v>31</v>
      </c>
      <c r="F17154" t="s">
        <v>12424</v>
      </c>
      <c r="G17154" t="s">
        <v>2021</v>
      </c>
      <c r="I17154" t="s">
        <v>2006</v>
      </c>
      <c r="J17154" t="s">
        <v>2242</v>
      </c>
      <c r="K17154" t="s">
        <v>2243</v>
      </c>
      <c r="L17154">
        <v>10</v>
      </c>
      <c r="M17154">
        <v>500</v>
      </c>
      <c r="N17154" s="43">
        <v>5000</v>
      </c>
    </row>
    <row r="17155" ht="14.4" customHeight="1" hidden="1" spans="1:14" x14ac:dyDescent="0.25">
      <c r="A17155" s="106">
        <v>45873</v>
      </c>
      <c r="B17155">
        <v>807</v>
      </c>
      <c r="C17155">
        <v>0</v>
      </c>
      <c r="E17155">
        <v>31</v>
      </c>
      <c r="F17155" t="s">
        <v>12425</v>
      </c>
      <c r="G17155" t="s">
        <v>2044</v>
      </c>
      <c r="I17155" t="s">
        <v>2006</v>
      </c>
      <c r="J17155" t="s">
        <v>2242</v>
      </c>
      <c r="K17155" t="s">
        <v>2243</v>
      </c>
      <c r="L17155">
        <v>10</v>
      </c>
      <c r="M17155">
        <v>500</v>
      </c>
      <c r="N17155" s="43">
        <v>5000</v>
      </c>
    </row>
    <row r="17156" ht="14.4" customHeight="1" hidden="1" spans="1:14" x14ac:dyDescent="0.25">
      <c r="A17156" s="106">
        <v>45875</v>
      </c>
      <c r="B17156">
        <v>894</v>
      </c>
      <c r="C17156">
        <v>0</v>
      </c>
      <c r="E17156">
        <v>31</v>
      </c>
      <c r="F17156" t="s">
        <v>12426</v>
      </c>
      <c r="G17156" t="s">
        <v>2044</v>
      </c>
      <c r="I17156" t="s">
        <v>2006</v>
      </c>
      <c r="J17156" t="s">
        <v>2242</v>
      </c>
      <c r="K17156" t="s">
        <v>2243</v>
      </c>
      <c r="L17156">
        <v>7</v>
      </c>
      <c r="M17156">
        <v>500</v>
      </c>
      <c r="N17156" s="43">
        <v>3500</v>
      </c>
    </row>
    <row r="17157" ht="14.4" customHeight="1" hidden="1" spans="1:14" x14ac:dyDescent="0.25">
      <c r="A17157" s="106">
        <v>45876</v>
      </c>
      <c r="B17157">
        <v>932</v>
      </c>
      <c r="C17157">
        <v>0</v>
      </c>
      <c r="E17157">
        <v>31</v>
      </c>
      <c r="F17157" t="s">
        <v>12427</v>
      </c>
      <c r="G17157" t="s">
        <v>2044</v>
      </c>
      <c r="I17157" t="s">
        <v>2006</v>
      </c>
      <c r="J17157" t="s">
        <v>2242</v>
      </c>
      <c r="K17157" t="s">
        <v>2243</v>
      </c>
      <c r="L17157">
        <v>7</v>
      </c>
      <c r="M17157">
        <v>500</v>
      </c>
      <c r="N17157" s="43">
        <v>3500</v>
      </c>
    </row>
    <row r="17158" ht="14.4" customHeight="1" hidden="1" spans="1:14" x14ac:dyDescent="0.25">
      <c r="A17158" s="106">
        <v>45877</v>
      </c>
      <c r="B17158">
        <v>963</v>
      </c>
      <c r="C17158">
        <v>0</v>
      </c>
      <c r="E17158">
        <v>31</v>
      </c>
      <c r="F17158" t="s">
        <v>12428</v>
      </c>
      <c r="G17158" t="s">
        <v>2054</v>
      </c>
      <c r="I17158" t="s">
        <v>2006</v>
      </c>
      <c r="J17158" t="s">
        <v>2242</v>
      </c>
      <c r="K17158" t="s">
        <v>2243</v>
      </c>
      <c r="L17158">
        <v>6</v>
      </c>
      <c r="M17158">
        <v>500</v>
      </c>
      <c r="N17158" s="43">
        <v>3000</v>
      </c>
    </row>
    <row r="17159" ht="14.4" customHeight="1" hidden="1" spans="1:14" x14ac:dyDescent="0.25">
      <c r="A17159" s="106">
        <v>45880</v>
      </c>
      <c r="B17159">
        <v>1016</v>
      </c>
      <c r="C17159">
        <v>0</v>
      </c>
      <c r="E17159">
        <v>31</v>
      </c>
      <c r="F17159" t="s">
        <v>12429</v>
      </c>
      <c r="G17159" t="s">
        <v>2044</v>
      </c>
      <c r="I17159" t="s">
        <v>2006</v>
      </c>
      <c r="J17159" t="s">
        <v>2242</v>
      </c>
      <c r="K17159" t="s">
        <v>2243</v>
      </c>
      <c r="L17159">
        <v>10</v>
      </c>
      <c r="M17159">
        <v>500</v>
      </c>
      <c r="N17159" s="43">
        <v>5000</v>
      </c>
    </row>
    <row r="17160" ht="14.4" customHeight="1" hidden="1" spans="1:14" x14ac:dyDescent="0.25">
      <c r="A17160" s="106">
        <v>45882</v>
      </c>
      <c r="B17160">
        <v>1086</v>
      </c>
      <c r="C17160">
        <v>0</v>
      </c>
      <c r="E17160">
        <v>31</v>
      </c>
      <c r="F17160" t="s">
        <v>12430</v>
      </c>
      <c r="G17160" t="s">
        <v>2054</v>
      </c>
      <c r="I17160" t="s">
        <v>2006</v>
      </c>
      <c r="J17160" t="s">
        <v>2242</v>
      </c>
      <c r="K17160" t="s">
        <v>2243</v>
      </c>
      <c r="L17160">
        <v>6</v>
      </c>
      <c r="M17160">
        <v>500</v>
      </c>
      <c r="N17160" s="43">
        <v>3000</v>
      </c>
    </row>
    <row r="17161" ht="14.4" customHeight="1" hidden="1" spans="1:14" x14ac:dyDescent="0.25">
      <c r="A17161" s="106">
        <v>45883</v>
      </c>
      <c r="B17161">
        <v>1126</v>
      </c>
      <c r="C17161">
        <v>0</v>
      </c>
      <c r="E17161">
        <v>31</v>
      </c>
      <c r="F17161" t="s">
        <v>12431</v>
      </c>
      <c r="G17161" t="s">
        <v>2368</v>
      </c>
      <c r="I17161" t="s">
        <v>2006</v>
      </c>
      <c r="J17161" t="s">
        <v>2242</v>
      </c>
      <c r="K17161" t="s">
        <v>2243</v>
      </c>
      <c r="L17161">
        <v>7</v>
      </c>
      <c r="M17161">
        <v>500</v>
      </c>
      <c r="N17161" s="43">
        <v>3500</v>
      </c>
    </row>
    <row r="17162" ht="14.4" customHeight="1" hidden="1" spans="1:14" x14ac:dyDescent="0.25">
      <c r="A17162" s="106">
        <v>45884</v>
      </c>
      <c r="B17162">
        <v>1169</v>
      </c>
      <c r="C17162">
        <v>0</v>
      </c>
      <c r="E17162">
        <v>31</v>
      </c>
      <c r="F17162" t="s">
        <v>12432</v>
      </c>
      <c r="G17162" t="s">
        <v>2044</v>
      </c>
      <c r="I17162" t="s">
        <v>2006</v>
      </c>
      <c r="J17162" t="s">
        <v>2242</v>
      </c>
      <c r="K17162" t="s">
        <v>2243</v>
      </c>
      <c r="L17162">
        <v>10</v>
      </c>
      <c r="M17162">
        <v>500</v>
      </c>
      <c r="N17162" s="43">
        <v>5000</v>
      </c>
    </row>
    <row r="17163" ht="14.4" customHeight="1" hidden="1" spans="1:14" x14ac:dyDescent="0.25">
      <c r="A17163" s="106">
        <v>45888</v>
      </c>
      <c r="B17163">
        <v>1266</v>
      </c>
      <c r="C17163">
        <v>0</v>
      </c>
      <c r="E17163">
        <v>31</v>
      </c>
      <c r="F17163" t="s">
        <v>12433</v>
      </c>
      <c r="G17163" t="s">
        <v>2044</v>
      </c>
      <c r="I17163" t="s">
        <v>2006</v>
      </c>
      <c r="J17163" t="s">
        <v>2242</v>
      </c>
      <c r="K17163" t="s">
        <v>2243</v>
      </c>
      <c r="L17163">
        <v>10</v>
      </c>
      <c r="M17163">
        <v>500</v>
      </c>
      <c r="N17163" s="43">
        <v>5000</v>
      </c>
    </row>
    <row r="17164" ht="14.4" customHeight="1" hidden="1" spans="1:14" x14ac:dyDescent="0.25">
      <c r="A17164" s="106">
        <v>45889</v>
      </c>
      <c r="B17164">
        <v>1302</v>
      </c>
      <c r="C17164">
        <v>0</v>
      </c>
      <c r="E17164">
        <v>31</v>
      </c>
      <c r="F17164" t="s">
        <v>12434</v>
      </c>
      <c r="G17164" t="s">
        <v>2038</v>
      </c>
      <c r="I17164" t="s">
        <v>2006</v>
      </c>
      <c r="J17164" t="s">
        <v>2242</v>
      </c>
      <c r="K17164" t="s">
        <v>2243</v>
      </c>
      <c r="L17164">
        <v>6</v>
      </c>
      <c r="M17164">
        <v>500</v>
      </c>
      <c r="N17164" s="43">
        <v>3000</v>
      </c>
    </row>
    <row r="17165" ht="14.4" customHeight="1" hidden="1" spans="1:14" x14ac:dyDescent="0.25">
      <c r="A17165" s="106">
        <v>45891</v>
      </c>
      <c r="B17165">
        <v>1378</v>
      </c>
      <c r="C17165">
        <v>0</v>
      </c>
      <c r="E17165">
        <v>31</v>
      </c>
      <c r="F17165" t="s">
        <v>12435</v>
      </c>
      <c r="G17165" t="s">
        <v>2054</v>
      </c>
      <c r="I17165" t="s">
        <v>2006</v>
      </c>
      <c r="J17165" t="s">
        <v>2242</v>
      </c>
      <c r="K17165" t="s">
        <v>2243</v>
      </c>
      <c r="L17165">
        <v>6</v>
      </c>
      <c r="M17165">
        <v>500</v>
      </c>
      <c r="N17165" s="43">
        <v>3000</v>
      </c>
    </row>
    <row r="17166" ht="14.4" customHeight="1" hidden="1" spans="1:14" x14ac:dyDescent="0.25">
      <c r="A17166" s="106">
        <v>45894</v>
      </c>
      <c r="B17166">
        <v>1442</v>
      </c>
      <c r="C17166">
        <v>0</v>
      </c>
      <c r="E17166">
        <v>31</v>
      </c>
      <c r="F17166" t="s">
        <v>12436</v>
      </c>
      <c r="G17166" t="s">
        <v>2044</v>
      </c>
      <c r="I17166" t="s">
        <v>2006</v>
      </c>
      <c r="J17166" t="s">
        <v>2242</v>
      </c>
      <c r="K17166" t="s">
        <v>2243</v>
      </c>
      <c r="L17166">
        <v>10</v>
      </c>
      <c r="M17166">
        <v>500</v>
      </c>
      <c r="N17166" s="43">
        <v>5000</v>
      </c>
    </row>
    <row r="17167" ht="14.4" customHeight="1" hidden="1" spans="1:14" x14ac:dyDescent="0.25">
      <c r="A17167" s="106">
        <v>45894</v>
      </c>
      <c r="B17167">
        <v>1468</v>
      </c>
      <c r="C17167">
        <v>0</v>
      </c>
      <c r="E17167">
        <v>31</v>
      </c>
      <c r="F17167" t="s">
        <v>12437</v>
      </c>
      <c r="G17167" t="s">
        <v>2368</v>
      </c>
      <c r="I17167" t="s">
        <v>2006</v>
      </c>
      <c r="J17167" t="s">
        <v>2242</v>
      </c>
      <c r="K17167" t="s">
        <v>2243</v>
      </c>
      <c r="L17167">
        <v>7</v>
      </c>
      <c r="M17167">
        <v>500</v>
      </c>
      <c r="N17167" s="43">
        <v>3500</v>
      </c>
    </row>
    <row r="17168" ht="14.4" customHeight="1" hidden="1" spans="1:14" x14ac:dyDescent="0.25">
      <c r="A17168" s="106">
        <v>45896</v>
      </c>
      <c r="B17168">
        <v>1517</v>
      </c>
      <c r="C17168">
        <v>0</v>
      </c>
      <c r="E17168">
        <v>31</v>
      </c>
      <c r="F17168" t="s">
        <v>12438</v>
      </c>
      <c r="G17168" t="s">
        <v>2044</v>
      </c>
      <c r="I17168" t="s">
        <v>2006</v>
      </c>
      <c r="J17168" t="s">
        <v>2242</v>
      </c>
      <c r="K17168" t="s">
        <v>2243</v>
      </c>
      <c r="L17168">
        <v>10</v>
      </c>
      <c r="M17168">
        <v>500</v>
      </c>
      <c r="N17168" s="43">
        <v>5000</v>
      </c>
    </row>
    <row r="17169" ht="14.4" customHeight="1" hidden="1" spans="1:14" x14ac:dyDescent="0.25">
      <c r="A17169" s="106">
        <v>45897</v>
      </c>
      <c r="B17169">
        <v>1557</v>
      </c>
      <c r="C17169">
        <v>0</v>
      </c>
      <c r="E17169">
        <v>31</v>
      </c>
      <c r="F17169" t="s">
        <v>12439</v>
      </c>
      <c r="G17169" t="s">
        <v>2038</v>
      </c>
      <c r="I17169" t="s">
        <v>2006</v>
      </c>
      <c r="J17169" t="s">
        <v>2242</v>
      </c>
      <c r="K17169" t="s">
        <v>2243</v>
      </c>
      <c r="L17169">
        <v>10</v>
      </c>
      <c r="M17169">
        <v>500</v>
      </c>
      <c r="N17169" s="43">
        <v>5000</v>
      </c>
    </row>
    <row r="17170" ht="14.4" customHeight="1" hidden="1" spans="1:14" x14ac:dyDescent="0.25">
      <c r="A17170" s="106">
        <v>45898</v>
      </c>
      <c r="B17170">
        <v>1603</v>
      </c>
      <c r="C17170">
        <v>0</v>
      </c>
      <c r="E17170">
        <v>31</v>
      </c>
      <c r="F17170" t="s">
        <v>12440</v>
      </c>
      <c r="G17170" t="s">
        <v>2021</v>
      </c>
      <c r="I17170" t="s">
        <v>2006</v>
      </c>
      <c r="J17170" t="s">
        <v>2242</v>
      </c>
      <c r="K17170" t="s">
        <v>2243</v>
      </c>
      <c r="L17170">
        <v>10</v>
      </c>
      <c r="M17170">
        <v>500</v>
      </c>
      <c r="N17170" s="43">
        <v>5000</v>
      </c>
    </row>
    <row r="17171" ht="14.4" customHeight="1" hidden="1" spans="1:14" x14ac:dyDescent="0.25">
      <c r="A17171" s="106">
        <v>45901</v>
      </c>
      <c r="B17171">
        <v>1664</v>
      </c>
      <c r="C17171">
        <v>0</v>
      </c>
      <c r="E17171">
        <v>31</v>
      </c>
      <c r="F17171" t="s">
        <v>12441</v>
      </c>
      <c r="G17171" t="s">
        <v>2044</v>
      </c>
      <c r="I17171" t="s">
        <v>2006</v>
      </c>
      <c r="J17171" t="s">
        <v>2242</v>
      </c>
      <c r="K17171" t="s">
        <v>2243</v>
      </c>
      <c r="L17171">
        <v>10</v>
      </c>
      <c r="M17171">
        <v>500</v>
      </c>
      <c r="N17171" s="43">
        <v>5000</v>
      </c>
    </row>
    <row r="17172" ht="14.4" customHeight="1" hidden="1" spans="1:14" x14ac:dyDescent="0.25">
      <c r="A17172" s="106">
        <v>45901</v>
      </c>
      <c r="B17172">
        <v>1671</v>
      </c>
      <c r="C17172">
        <v>0</v>
      </c>
      <c r="E17172">
        <v>31</v>
      </c>
      <c r="F17172" t="s">
        <v>12442</v>
      </c>
      <c r="G17172" t="s">
        <v>2368</v>
      </c>
      <c r="I17172" t="s">
        <v>2006</v>
      </c>
      <c r="J17172" t="s">
        <v>2242</v>
      </c>
      <c r="K17172" t="s">
        <v>2243</v>
      </c>
      <c r="L17172">
        <v>6</v>
      </c>
      <c r="M17172">
        <v>500</v>
      </c>
      <c r="N17172" s="43">
        <v>3000</v>
      </c>
    </row>
    <row r="17173" ht="14.4" customHeight="1" hidden="1" spans="1:14" x14ac:dyDescent="0.25">
      <c r="A17173" s="106">
        <v>45902</v>
      </c>
      <c r="B17173">
        <v>1710</v>
      </c>
      <c r="C17173">
        <v>0</v>
      </c>
      <c r="E17173">
        <v>31</v>
      </c>
      <c r="F17173" t="s">
        <v>12443</v>
      </c>
      <c r="G17173" t="s">
        <v>2044</v>
      </c>
      <c r="I17173" t="s">
        <v>2006</v>
      </c>
      <c r="J17173" t="s">
        <v>2242</v>
      </c>
      <c r="K17173" t="s">
        <v>2243</v>
      </c>
      <c r="L17173">
        <v>8</v>
      </c>
      <c r="M17173">
        <v>500</v>
      </c>
      <c r="N17173" s="43">
        <v>4000</v>
      </c>
    </row>
    <row r="17174" ht="14.4" customHeight="1" hidden="1" spans="1:14" x14ac:dyDescent="0.25">
      <c r="A17174" s="106">
        <v>45903</v>
      </c>
      <c r="B17174">
        <v>1757</v>
      </c>
      <c r="C17174">
        <v>0</v>
      </c>
      <c r="E17174">
        <v>31</v>
      </c>
      <c r="F17174" t="s">
        <v>12444</v>
      </c>
      <c r="G17174" t="s">
        <v>2044</v>
      </c>
      <c r="I17174" t="s">
        <v>2006</v>
      </c>
      <c r="J17174" t="s">
        <v>2242</v>
      </c>
      <c r="K17174" t="s">
        <v>2243</v>
      </c>
      <c r="L17174">
        <v>10</v>
      </c>
      <c r="M17174">
        <v>500</v>
      </c>
      <c r="N17174" s="43">
        <v>5000</v>
      </c>
    </row>
    <row r="17175" ht="14.4" customHeight="1" hidden="1" spans="1:14" x14ac:dyDescent="0.25">
      <c r="A17175" s="106">
        <v>45904</v>
      </c>
      <c r="B17175">
        <v>1792</v>
      </c>
      <c r="C17175">
        <v>0</v>
      </c>
      <c r="E17175">
        <v>31</v>
      </c>
      <c r="F17175" t="s">
        <v>12445</v>
      </c>
      <c r="G17175" t="s">
        <v>2038</v>
      </c>
      <c r="I17175" t="s">
        <v>2006</v>
      </c>
      <c r="J17175" t="s">
        <v>2242</v>
      </c>
      <c r="K17175" t="s">
        <v>2243</v>
      </c>
      <c r="L17175">
        <v>10</v>
      </c>
      <c r="M17175">
        <v>500</v>
      </c>
      <c r="N17175" s="43">
        <v>5000</v>
      </c>
    </row>
    <row r="17176" ht="14.4" customHeight="1" hidden="1" spans="1:14" x14ac:dyDescent="0.25">
      <c r="A17176" s="106">
        <v>45908</v>
      </c>
      <c r="B17176">
        <v>1882</v>
      </c>
      <c r="C17176">
        <v>0</v>
      </c>
      <c r="E17176">
        <v>31</v>
      </c>
      <c r="F17176" t="s">
        <v>12446</v>
      </c>
      <c r="G17176" t="s">
        <v>2038</v>
      </c>
      <c r="I17176" t="s">
        <v>2006</v>
      </c>
      <c r="J17176" t="s">
        <v>2242</v>
      </c>
      <c r="K17176" t="s">
        <v>2243</v>
      </c>
      <c r="L17176">
        <v>10</v>
      </c>
      <c r="M17176">
        <v>500</v>
      </c>
      <c r="N17176" s="43">
        <v>5000</v>
      </c>
    </row>
    <row r="17177" ht="14.4" customHeight="1" hidden="1" spans="1:14" x14ac:dyDescent="0.25">
      <c r="A17177" s="106">
        <v>45908</v>
      </c>
      <c r="B17177">
        <v>1895</v>
      </c>
      <c r="C17177">
        <v>0</v>
      </c>
      <c r="E17177">
        <v>31</v>
      </c>
      <c r="F17177" t="s">
        <v>12447</v>
      </c>
      <c r="G17177" t="s">
        <v>2038</v>
      </c>
      <c r="I17177" t="s">
        <v>2006</v>
      </c>
      <c r="J17177" t="s">
        <v>2242</v>
      </c>
      <c r="K17177" t="s">
        <v>2243</v>
      </c>
      <c r="L17177">
        <v>8</v>
      </c>
      <c r="M17177">
        <v>500</v>
      </c>
      <c r="N17177" s="43">
        <v>4000</v>
      </c>
    </row>
    <row r="17178" ht="14.4" customHeight="1" hidden="1" spans="1:14" x14ac:dyDescent="0.25">
      <c r="A17178" s="106">
        <v>45908</v>
      </c>
      <c r="B17178">
        <v>1907</v>
      </c>
      <c r="C17178">
        <v>0</v>
      </c>
      <c r="E17178">
        <v>31</v>
      </c>
      <c r="F17178" t="s">
        <v>12448</v>
      </c>
      <c r="G17178" t="s">
        <v>2038</v>
      </c>
      <c r="I17178" t="s">
        <v>2006</v>
      </c>
      <c r="J17178" t="s">
        <v>2242</v>
      </c>
      <c r="K17178" t="s">
        <v>2243</v>
      </c>
      <c r="L17178">
        <v>8</v>
      </c>
      <c r="M17178">
        <v>500</v>
      </c>
      <c r="N17178" s="43">
        <v>4000</v>
      </c>
    </row>
    <row r="17179" ht="14.4" customHeight="1" hidden="1" spans="1:14" x14ac:dyDescent="0.25">
      <c r="A17179" s="106">
        <v>45910</v>
      </c>
      <c r="B17179">
        <v>1958</v>
      </c>
      <c r="C17179">
        <v>0</v>
      </c>
      <c r="E17179">
        <v>31</v>
      </c>
      <c r="F17179" t="s">
        <v>12449</v>
      </c>
      <c r="G17179" t="s">
        <v>2021</v>
      </c>
      <c r="I17179" t="s">
        <v>2006</v>
      </c>
      <c r="J17179" t="s">
        <v>2242</v>
      </c>
      <c r="K17179" t="s">
        <v>2243</v>
      </c>
      <c r="L17179">
        <v>10</v>
      </c>
      <c r="M17179">
        <v>500</v>
      </c>
      <c r="N17179" s="43">
        <v>5000</v>
      </c>
    </row>
    <row r="17180" ht="14.4" customHeight="1" hidden="1" spans="1:14" x14ac:dyDescent="0.25">
      <c r="A17180" s="106">
        <v>45911</v>
      </c>
      <c r="B17180">
        <v>2005</v>
      </c>
      <c r="C17180">
        <v>0</v>
      </c>
      <c r="E17180">
        <v>31</v>
      </c>
      <c r="F17180" t="s">
        <v>12450</v>
      </c>
      <c r="G17180" t="s">
        <v>2021</v>
      </c>
      <c r="I17180" t="s">
        <v>2006</v>
      </c>
      <c r="J17180" t="s">
        <v>2242</v>
      </c>
      <c r="K17180" t="s">
        <v>2243</v>
      </c>
      <c r="L17180">
        <v>10</v>
      </c>
      <c r="M17180">
        <v>500</v>
      </c>
      <c r="N17180" s="43">
        <v>5000</v>
      </c>
    </row>
    <row r="17181" ht="14.4" customHeight="1" hidden="1" spans="1:14" x14ac:dyDescent="0.25">
      <c r="A17181" s="106">
        <v>45912</v>
      </c>
      <c r="B17181">
        <v>2042</v>
      </c>
      <c r="C17181">
        <v>0</v>
      </c>
      <c r="E17181">
        <v>31</v>
      </c>
      <c r="F17181" t="s">
        <v>12451</v>
      </c>
      <c r="G17181" t="s">
        <v>2054</v>
      </c>
      <c r="I17181" t="s">
        <v>2006</v>
      </c>
      <c r="J17181" t="s">
        <v>2242</v>
      </c>
      <c r="K17181" t="s">
        <v>2243</v>
      </c>
      <c r="L17181">
        <v>7</v>
      </c>
      <c r="M17181">
        <v>500</v>
      </c>
      <c r="N17181" s="43">
        <v>3500</v>
      </c>
    </row>
    <row r="17182" ht="14.4" customHeight="1" hidden="1" spans="1:14" x14ac:dyDescent="0.25">
      <c r="A17182" s="106">
        <v>45912</v>
      </c>
      <c r="B17182">
        <v>2063</v>
      </c>
      <c r="C17182">
        <v>0</v>
      </c>
      <c r="E17182">
        <v>31</v>
      </c>
      <c r="F17182" t="s">
        <v>12452</v>
      </c>
      <c r="G17182" t="s">
        <v>2017</v>
      </c>
      <c r="I17182" t="s">
        <v>2006</v>
      </c>
      <c r="J17182" t="s">
        <v>2242</v>
      </c>
      <c r="K17182" t="s">
        <v>2243</v>
      </c>
      <c r="L17182">
        <v>7</v>
      </c>
      <c r="M17182">
        <v>500</v>
      </c>
      <c r="N17182" s="43">
        <v>3500</v>
      </c>
    </row>
    <row r="17183" ht="14.4" customHeight="1" hidden="1" spans="1:14" x14ac:dyDescent="0.25">
      <c r="A17183" s="106">
        <v>45916</v>
      </c>
      <c r="B17183">
        <v>2123</v>
      </c>
      <c r="C17183">
        <v>0</v>
      </c>
      <c r="E17183">
        <v>31</v>
      </c>
      <c r="F17183" t="s">
        <v>12453</v>
      </c>
      <c r="G17183" t="s">
        <v>2025</v>
      </c>
      <c r="I17183" t="s">
        <v>2006</v>
      </c>
      <c r="J17183" t="s">
        <v>2242</v>
      </c>
      <c r="K17183" t="s">
        <v>2243</v>
      </c>
      <c r="L17183">
        <v>8</v>
      </c>
      <c r="M17183">
        <v>500</v>
      </c>
      <c r="N17183" s="43">
        <v>4000</v>
      </c>
    </row>
    <row r="17184" ht="14.4" customHeight="1" hidden="1" spans="1:14" x14ac:dyDescent="0.25">
      <c r="A17184" s="106">
        <v>45918</v>
      </c>
      <c r="B17184">
        <v>2191</v>
      </c>
      <c r="C17184">
        <v>0</v>
      </c>
      <c r="E17184">
        <v>31</v>
      </c>
      <c r="F17184" t="s">
        <v>12454</v>
      </c>
      <c r="G17184" t="s">
        <v>2038</v>
      </c>
      <c r="I17184" t="s">
        <v>2006</v>
      </c>
      <c r="J17184" t="s">
        <v>2242</v>
      </c>
      <c r="K17184" t="s">
        <v>2243</v>
      </c>
      <c r="L17184">
        <v>10</v>
      </c>
      <c r="M17184">
        <v>500</v>
      </c>
      <c r="N17184" s="43">
        <v>5000</v>
      </c>
    </row>
    <row r="17185" ht="14.4" customHeight="1" hidden="1" spans="1:14" x14ac:dyDescent="0.25">
      <c r="A17185" s="106">
        <v>45919</v>
      </c>
      <c r="B17185">
        <v>2217</v>
      </c>
      <c r="C17185">
        <v>0</v>
      </c>
      <c r="E17185">
        <v>31</v>
      </c>
      <c r="F17185" t="s">
        <v>12455</v>
      </c>
      <c r="G17185" t="s">
        <v>2017</v>
      </c>
      <c r="I17185" t="s">
        <v>2006</v>
      </c>
      <c r="J17185" t="s">
        <v>2242</v>
      </c>
      <c r="K17185" t="s">
        <v>2243</v>
      </c>
      <c r="L17185">
        <v>8</v>
      </c>
      <c r="M17185">
        <v>500</v>
      </c>
      <c r="N17185" s="43">
        <v>4000</v>
      </c>
    </row>
    <row r="17186" ht="14.4" customHeight="1" hidden="1" spans="1:14" x14ac:dyDescent="0.25">
      <c r="A17186" s="106">
        <v>45922</v>
      </c>
      <c r="B17186">
        <v>2264</v>
      </c>
      <c r="C17186">
        <v>0</v>
      </c>
      <c r="E17186">
        <v>31</v>
      </c>
      <c r="F17186" t="s">
        <v>12456</v>
      </c>
      <c r="G17186" t="s">
        <v>2036</v>
      </c>
      <c r="I17186" t="s">
        <v>2006</v>
      </c>
      <c r="J17186" t="s">
        <v>2242</v>
      </c>
      <c r="K17186" t="s">
        <v>2243</v>
      </c>
      <c r="L17186">
        <v>10</v>
      </c>
      <c r="M17186">
        <v>500</v>
      </c>
      <c r="N17186" s="43">
        <v>5000</v>
      </c>
    </row>
    <row r="17187" ht="14.4" customHeight="1" hidden="1" spans="1:14" x14ac:dyDescent="0.25">
      <c r="A17187" s="106">
        <v>45923</v>
      </c>
      <c r="B17187">
        <v>2297</v>
      </c>
      <c r="C17187">
        <v>0</v>
      </c>
      <c r="E17187">
        <v>31</v>
      </c>
      <c r="F17187" t="s">
        <v>12457</v>
      </c>
      <c r="G17187" t="s">
        <v>2012</v>
      </c>
      <c r="I17187" t="s">
        <v>2006</v>
      </c>
      <c r="J17187" t="s">
        <v>2242</v>
      </c>
      <c r="K17187" t="s">
        <v>2243</v>
      </c>
      <c r="L17187">
        <v>8</v>
      </c>
      <c r="M17187">
        <v>500</v>
      </c>
      <c r="N17187" s="43">
        <v>4000</v>
      </c>
    </row>
    <row r="17188" ht="14.4" customHeight="1" hidden="1" spans="1:14" x14ac:dyDescent="0.25">
      <c r="A17188" s="106">
        <v>45924</v>
      </c>
      <c r="B17188">
        <v>2345</v>
      </c>
      <c r="C17188">
        <v>0</v>
      </c>
      <c r="E17188">
        <v>31</v>
      </c>
      <c r="F17188" t="s">
        <v>12458</v>
      </c>
      <c r="G17188" t="s">
        <v>2036</v>
      </c>
      <c r="I17188" t="s">
        <v>2006</v>
      </c>
      <c r="J17188" t="s">
        <v>2242</v>
      </c>
      <c r="K17188" t="s">
        <v>2243</v>
      </c>
      <c r="L17188">
        <v>10</v>
      </c>
      <c r="M17188">
        <v>500</v>
      </c>
      <c r="N17188" s="43">
        <v>5000</v>
      </c>
    </row>
    <row r="17189" ht="14.4" customHeight="1" hidden="1" spans="1:14" x14ac:dyDescent="0.25">
      <c r="A17189" s="106">
        <v>45925</v>
      </c>
      <c r="B17189">
        <v>2378</v>
      </c>
      <c r="C17189">
        <v>0</v>
      </c>
      <c r="E17189">
        <v>31</v>
      </c>
      <c r="F17189" t="s">
        <v>12459</v>
      </c>
      <c r="G17189" t="s">
        <v>2038</v>
      </c>
      <c r="I17189" t="s">
        <v>2006</v>
      </c>
      <c r="J17189" t="s">
        <v>2242</v>
      </c>
      <c r="K17189" t="s">
        <v>2243</v>
      </c>
      <c r="L17189">
        <v>10</v>
      </c>
      <c r="M17189">
        <v>500</v>
      </c>
      <c r="N17189" s="43">
        <v>5000</v>
      </c>
    </row>
    <row r="17190" ht="14.4" customHeight="1" hidden="1" spans="1:14" x14ac:dyDescent="0.25">
      <c r="A17190" s="106">
        <v>45926</v>
      </c>
      <c r="B17190">
        <v>2414</v>
      </c>
      <c r="C17190">
        <v>0</v>
      </c>
      <c r="E17190">
        <v>31</v>
      </c>
      <c r="F17190" t="s">
        <v>12460</v>
      </c>
      <c r="G17190" t="s">
        <v>2036</v>
      </c>
      <c r="I17190" t="s">
        <v>2006</v>
      </c>
      <c r="J17190" t="s">
        <v>2242</v>
      </c>
      <c r="K17190" t="s">
        <v>2243</v>
      </c>
      <c r="L17190">
        <v>8</v>
      </c>
      <c r="M17190">
        <v>500</v>
      </c>
      <c r="N17190" s="43">
        <v>4000</v>
      </c>
    </row>
    <row r="17191" ht="14.4" customHeight="1" hidden="1" spans="1:14" x14ac:dyDescent="0.25">
      <c r="A17191" s="106">
        <v>45929</v>
      </c>
      <c r="B17191">
        <v>2456</v>
      </c>
      <c r="C17191">
        <v>0</v>
      </c>
      <c r="E17191">
        <v>31</v>
      </c>
      <c r="F17191" t="s">
        <v>12461</v>
      </c>
      <c r="G17191" t="s">
        <v>2368</v>
      </c>
      <c r="I17191" t="s">
        <v>2006</v>
      </c>
      <c r="J17191" t="s">
        <v>2242</v>
      </c>
      <c r="K17191" t="s">
        <v>2243</v>
      </c>
      <c r="L17191">
        <v>8</v>
      </c>
      <c r="M17191">
        <v>500</v>
      </c>
      <c r="N17191" s="43">
        <v>4000</v>
      </c>
    </row>
    <row r="17192" ht="14.4" customHeight="1" hidden="1" spans="1:14" x14ac:dyDescent="0.25">
      <c r="A17192" s="106">
        <v>45930</v>
      </c>
      <c r="B17192">
        <v>2509</v>
      </c>
      <c r="C17192">
        <v>0</v>
      </c>
      <c r="E17192">
        <v>31</v>
      </c>
      <c r="F17192" t="s">
        <v>12462</v>
      </c>
      <c r="G17192" t="s">
        <v>2038</v>
      </c>
      <c r="I17192" t="s">
        <v>2006</v>
      </c>
      <c r="J17192" t="s">
        <v>2242</v>
      </c>
      <c r="K17192" t="s">
        <v>2243</v>
      </c>
      <c r="L17192">
        <v>7</v>
      </c>
      <c r="M17192">
        <v>500</v>
      </c>
      <c r="N17192" s="43">
        <v>3500</v>
      </c>
    </row>
    <row r="17193" ht="14.4" customHeight="1" hidden="1" spans="1:14" x14ac:dyDescent="0.25">
      <c r="A17193" s="106">
        <v>45940</v>
      </c>
      <c r="B17193">
        <v>2825</v>
      </c>
      <c r="C17193">
        <v>0</v>
      </c>
      <c r="E17193">
        <v>31</v>
      </c>
      <c r="F17193" t="s">
        <v>12463</v>
      </c>
      <c r="G17193" t="s">
        <v>2368</v>
      </c>
      <c r="I17193" t="s">
        <v>2006</v>
      </c>
      <c r="J17193" t="s">
        <v>2242</v>
      </c>
      <c r="K17193" t="s">
        <v>2243</v>
      </c>
      <c r="L17193">
        <v>6</v>
      </c>
      <c r="M17193">
        <v>500</v>
      </c>
      <c r="N17193" s="43">
        <v>3000</v>
      </c>
    </row>
    <row r="17194" ht="14.4" customHeight="1" hidden="1" spans="1:14" x14ac:dyDescent="0.25">
      <c r="A17194" s="106">
        <v>45943</v>
      </c>
      <c r="B17194">
        <v>2895</v>
      </c>
      <c r="C17194">
        <v>0</v>
      </c>
      <c r="E17194">
        <v>31</v>
      </c>
      <c r="F17194" t="s">
        <v>12464</v>
      </c>
      <c r="G17194" t="s">
        <v>2038</v>
      </c>
      <c r="I17194" t="s">
        <v>2006</v>
      </c>
      <c r="J17194" t="s">
        <v>2242</v>
      </c>
      <c r="K17194" t="s">
        <v>2243</v>
      </c>
      <c r="L17194">
        <v>10</v>
      </c>
      <c r="M17194">
        <v>500</v>
      </c>
      <c r="N17194" s="43">
        <v>5000</v>
      </c>
    </row>
    <row r="17195" ht="14.4" customHeight="1" hidden="1" spans="1:14" x14ac:dyDescent="0.25">
      <c r="A17195" s="106">
        <v>45944</v>
      </c>
      <c r="B17195">
        <v>2929</v>
      </c>
      <c r="C17195">
        <v>0</v>
      </c>
      <c r="E17195">
        <v>31</v>
      </c>
      <c r="F17195" t="s">
        <v>12465</v>
      </c>
      <c r="G17195" t="s">
        <v>2052</v>
      </c>
      <c r="I17195" t="s">
        <v>2006</v>
      </c>
      <c r="J17195" t="s">
        <v>2242</v>
      </c>
      <c r="K17195" t="s">
        <v>2243</v>
      </c>
      <c r="L17195">
        <v>7</v>
      </c>
      <c r="M17195">
        <v>500</v>
      </c>
      <c r="N17195" s="43">
        <v>3500</v>
      </c>
    </row>
    <row r="17196" ht="14.4" customHeight="1" hidden="1" spans="1:14" x14ac:dyDescent="0.25">
      <c r="A17196" s="106">
        <v>45945</v>
      </c>
      <c r="B17196">
        <v>2970</v>
      </c>
      <c r="C17196">
        <v>0</v>
      </c>
      <c r="E17196">
        <v>31</v>
      </c>
      <c r="F17196" t="s">
        <v>12466</v>
      </c>
      <c r="G17196" t="s">
        <v>2021</v>
      </c>
      <c r="I17196" t="s">
        <v>2006</v>
      </c>
      <c r="J17196" t="s">
        <v>2242</v>
      </c>
      <c r="K17196" t="s">
        <v>2243</v>
      </c>
      <c r="L17196">
        <v>6</v>
      </c>
      <c r="M17196">
        <v>500</v>
      </c>
      <c r="N17196" s="43">
        <v>3000</v>
      </c>
    </row>
    <row r="17197" ht="14.4" customHeight="1" hidden="1" spans="1:14" x14ac:dyDescent="0.25">
      <c r="A17197" s="106">
        <v>45947</v>
      </c>
      <c r="B17197">
        <v>3037</v>
      </c>
      <c r="C17197">
        <v>0</v>
      </c>
      <c r="E17197">
        <v>31</v>
      </c>
      <c r="F17197" t="s">
        <v>12467</v>
      </c>
      <c r="G17197" t="s">
        <v>2054</v>
      </c>
      <c r="I17197" t="s">
        <v>2006</v>
      </c>
      <c r="J17197" t="s">
        <v>2242</v>
      </c>
      <c r="K17197" t="s">
        <v>2243</v>
      </c>
      <c r="L17197">
        <v>6</v>
      </c>
      <c r="M17197">
        <v>500</v>
      </c>
      <c r="N17197" s="43">
        <v>3000</v>
      </c>
    </row>
    <row r="17198" ht="14.4" customHeight="1" hidden="1" spans="1:14" x14ac:dyDescent="0.25">
      <c r="A17198" s="106">
        <v>45950</v>
      </c>
      <c r="B17198">
        <v>3130</v>
      </c>
      <c r="C17198">
        <v>103</v>
      </c>
      <c r="E17198">
        <v>31</v>
      </c>
      <c r="F17198" t="s">
        <v>12468</v>
      </c>
      <c r="G17198" t="s">
        <v>2021</v>
      </c>
      <c r="I17198" t="s">
        <v>2006</v>
      </c>
      <c r="J17198" t="s">
        <v>2242</v>
      </c>
      <c r="K17198" t="s">
        <v>2243</v>
      </c>
      <c r="L17198">
        <v>10</v>
      </c>
      <c r="M17198">
        <v>500</v>
      </c>
      <c r="N17198" s="43">
        <v>5000</v>
      </c>
    </row>
    <row r="17199" ht="14.4" customHeight="1" hidden="1" spans="1:14" x14ac:dyDescent="0.25">
      <c r="A17199" s="106">
        <v>45950</v>
      </c>
      <c r="B17199">
        <v>3137</v>
      </c>
      <c r="C17199">
        <v>12</v>
      </c>
      <c r="E17199">
        <v>31</v>
      </c>
      <c r="F17199" t="s">
        <v>12469</v>
      </c>
      <c r="G17199" t="s">
        <v>2036</v>
      </c>
      <c r="I17199" t="s">
        <v>2006</v>
      </c>
      <c r="J17199" t="s">
        <v>2242</v>
      </c>
      <c r="K17199" t="s">
        <v>2243</v>
      </c>
      <c r="L17199">
        <v>8</v>
      </c>
      <c r="M17199">
        <v>500</v>
      </c>
      <c r="N17199" s="43">
        <v>4000</v>
      </c>
    </row>
    <row r="17200" ht="14.4" customHeight="1" hidden="1" spans="1:14" x14ac:dyDescent="0.25">
      <c r="A17200" s="106">
        <v>45950</v>
      </c>
      <c r="B17200">
        <v>3138</v>
      </c>
      <c r="C17200">
        <v>13</v>
      </c>
      <c r="E17200">
        <v>31</v>
      </c>
      <c r="F17200" t="s">
        <v>12469</v>
      </c>
      <c r="G17200" t="s">
        <v>2036</v>
      </c>
      <c r="I17200" t="s">
        <v>2006</v>
      </c>
      <c r="J17200" t="s">
        <v>2242</v>
      </c>
      <c r="K17200" t="s">
        <v>2243</v>
      </c>
      <c r="L17200">
        <v>2</v>
      </c>
      <c r="M17200">
        <v>500</v>
      </c>
      <c r="N17200" s="43">
        <v>1000</v>
      </c>
    </row>
    <row r="17201" ht="14.4" customHeight="1" hidden="1" spans="1:14" x14ac:dyDescent="0.25">
      <c r="A17201" s="106">
        <v>45950</v>
      </c>
      <c r="B17201">
        <v>3139</v>
      </c>
      <c r="C17201">
        <v>17</v>
      </c>
      <c r="E17201">
        <v>31</v>
      </c>
      <c r="F17201" t="s">
        <v>12470</v>
      </c>
      <c r="G17201" t="s">
        <v>2038</v>
      </c>
      <c r="I17201" t="s">
        <v>2006</v>
      </c>
      <c r="J17201" t="s">
        <v>2242</v>
      </c>
      <c r="K17201" t="s">
        <v>2243</v>
      </c>
      <c r="L17201">
        <v>8</v>
      </c>
      <c r="M17201">
        <v>500</v>
      </c>
      <c r="N17201" s="43">
        <v>4000</v>
      </c>
    </row>
    <row r="17202" ht="14.4" customHeight="1" hidden="1" spans="1:14" x14ac:dyDescent="0.25">
      <c r="A17202" s="106">
        <v>45950</v>
      </c>
      <c r="B17202">
        <v>3140</v>
      </c>
      <c r="C17202">
        <v>21</v>
      </c>
      <c r="E17202">
        <v>31</v>
      </c>
      <c r="F17202" t="s">
        <v>12470</v>
      </c>
      <c r="G17202" t="s">
        <v>2038</v>
      </c>
      <c r="I17202" t="s">
        <v>2006</v>
      </c>
      <c r="J17202" t="s">
        <v>2242</v>
      </c>
      <c r="K17202" t="s">
        <v>2243</v>
      </c>
      <c r="L17202">
        <v>2</v>
      </c>
      <c r="M17202">
        <v>500</v>
      </c>
      <c r="N17202" s="43">
        <v>1000</v>
      </c>
    </row>
    <row r="17203" ht="14.4" customHeight="1" hidden="1" spans="1:14" x14ac:dyDescent="0.25">
      <c r="A17203" s="106">
        <v>45952</v>
      </c>
      <c r="B17203">
        <v>3238</v>
      </c>
      <c r="C17203">
        <v>156</v>
      </c>
      <c r="E17203">
        <v>31</v>
      </c>
      <c r="F17203" t="s">
        <v>12471</v>
      </c>
      <c r="G17203" t="s">
        <v>2012</v>
      </c>
      <c r="I17203" t="s">
        <v>2006</v>
      </c>
      <c r="J17203" t="s">
        <v>2242</v>
      </c>
      <c r="K17203" t="s">
        <v>2243</v>
      </c>
      <c r="L17203">
        <v>5</v>
      </c>
      <c r="M17203">
        <v>500</v>
      </c>
      <c r="N17203" s="43">
        <v>2500</v>
      </c>
    </row>
    <row r="17204" ht="14.4" customHeight="1" hidden="1" spans="1:14" x14ac:dyDescent="0.25">
      <c r="A17204" s="106">
        <v>45952</v>
      </c>
      <c r="B17204">
        <v>3239</v>
      </c>
      <c r="C17204">
        <v>157</v>
      </c>
      <c r="E17204">
        <v>31</v>
      </c>
      <c r="F17204" t="s">
        <v>12471</v>
      </c>
      <c r="G17204" t="s">
        <v>2012</v>
      </c>
      <c r="I17204" t="s">
        <v>2006</v>
      </c>
      <c r="J17204" t="s">
        <v>2242</v>
      </c>
      <c r="K17204" t="s">
        <v>2243</v>
      </c>
      <c r="L17204">
        <v>3</v>
      </c>
      <c r="M17204">
        <v>500</v>
      </c>
      <c r="N17204" s="43">
        <v>1500</v>
      </c>
    </row>
    <row r="17205" ht="14.4" customHeight="1" hidden="1" spans="1:14" x14ac:dyDescent="0.25">
      <c r="A17205" s="106">
        <v>45953</v>
      </c>
      <c r="B17205">
        <v>3278</v>
      </c>
      <c r="C17205">
        <v>193</v>
      </c>
      <c r="E17205">
        <v>31</v>
      </c>
      <c r="F17205" t="s">
        <v>12472</v>
      </c>
      <c r="G17205" t="s">
        <v>2368</v>
      </c>
      <c r="I17205" t="s">
        <v>2006</v>
      </c>
      <c r="J17205" t="s">
        <v>2242</v>
      </c>
      <c r="K17205" t="s">
        <v>2243</v>
      </c>
      <c r="L17205">
        <v>5</v>
      </c>
      <c r="M17205">
        <v>500</v>
      </c>
      <c r="N17205" s="43">
        <v>2500</v>
      </c>
    </row>
    <row r="17206" ht="14.4" customHeight="1" hidden="1" spans="1:14" x14ac:dyDescent="0.25">
      <c r="A17206" s="106">
        <v>45953</v>
      </c>
      <c r="B17206">
        <v>3279</v>
      </c>
      <c r="C17206">
        <v>194</v>
      </c>
      <c r="E17206">
        <v>31</v>
      </c>
      <c r="F17206" t="s">
        <v>12472</v>
      </c>
      <c r="G17206" t="s">
        <v>2368</v>
      </c>
      <c r="I17206" t="s">
        <v>2006</v>
      </c>
      <c r="J17206" t="s">
        <v>2242</v>
      </c>
      <c r="K17206" t="s">
        <v>2243</v>
      </c>
      <c r="L17206">
        <v>1</v>
      </c>
      <c r="M17206">
        <v>500</v>
      </c>
      <c r="N17206" s="43">
        <v>500</v>
      </c>
    </row>
    <row r="17207" ht="14.4" customHeight="1" hidden="1" spans="1:14" x14ac:dyDescent="0.25">
      <c r="A17207" s="106">
        <v>45967</v>
      </c>
      <c r="B17207">
        <v>3909</v>
      </c>
      <c r="C17207">
        <v>841</v>
      </c>
      <c r="E17207">
        <v>31</v>
      </c>
      <c r="F17207" t="s">
        <v>12473</v>
      </c>
      <c r="G17207" t="s">
        <v>2044</v>
      </c>
      <c r="I17207" t="s">
        <v>2006</v>
      </c>
      <c r="J17207" t="s">
        <v>2242</v>
      </c>
      <c r="K17207" t="s">
        <v>2243</v>
      </c>
      <c r="L17207">
        <v>5</v>
      </c>
      <c r="M17207">
        <v>500</v>
      </c>
      <c r="N17207" s="43">
        <v>2500</v>
      </c>
    </row>
    <row r="17208" ht="14.4" customHeight="1" hidden="1" spans="1:14" x14ac:dyDescent="0.25">
      <c r="A17208" s="106">
        <v>45967</v>
      </c>
      <c r="B17208">
        <v>3910</v>
      </c>
      <c r="C17208">
        <v>842</v>
      </c>
      <c r="E17208">
        <v>31</v>
      </c>
      <c r="F17208" t="s">
        <v>12473</v>
      </c>
      <c r="G17208" t="s">
        <v>2044</v>
      </c>
      <c r="I17208" t="s">
        <v>2006</v>
      </c>
      <c r="J17208" t="s">
        <v>2242</v>
      </c>
      <c r="K17208" t="s">
        <v>2243</v>
      </c>
      <c r="L17208">
        <v>3</v>
      </c>
      <c r="M17208">
        <v>500</v>
      </c>
      <c r="N17208" s="43">
        <v>1500</v>
      </c>
    </row>
    <row r="17209" ht="14.4" customHeight="1" hidden="1" spans="1:14" x14ac:dyDescent="0.25">
      <c r="A17209" s="106">
        <v>45968</v>
      </c>
      <c r="B17209">
        <v>3963</v>
      </c>
      <c r="C17209">
        <v>889</v>
      </c>
      <c r="E17209">
        <v>31</v>
      </c>
      <c r="F17209" t="s">
        <v>12474</v>
      </c>
      <c r="G17209" t="s">
        <v>2038</v>
      </c>
      <c r="I17209" t="s">
        <v>2006</v>
      </c>
      <c r="J17209" t="s">
        <v>2242</v>
      </c>
      <c r="K17209" t="s">
        <v>2243</v>
      </c>
      <c r="L17209">
        <v>8</v>
      </c>
      <c r="M17209">
        <v>500</v>
      </c>
      <c r="N17209" s="43">
        <v>4000</v>
      </c>
    </row>
    <row r="17210" ht="14.4" customHeight="1" hidden="1" spans="1:14" x14ac:dyDescent="0.25">
      <c r="A17210" s="106">
        <v>45973</v>
      </c>
      <c r="B17210">
        <v>4157</v>
      </c>
      <c r="C17210">
        <v>1083</v>
      </c>
      <c r="E17210">
        <v>31</v>
      </c>
      <c r="F17210" t="s">
        <v>12475</v>
      </c>
      <c r="G17210" t="s">
        <v>2368</v>
      </c>
      <c r="I17210" t="s">
        <v>2006</v>
      </c>
      <c r="J17210" t="s">
        <v>2242</v>
      </c>
      <c r="K17210" t="s">
        <v>2243</v>
      </c>
      <c r="L17210">
        <v>5</v>
      </c>
      <c r="M17210">
        <v>500</v>
      </c>
      <c r="N17210" s="43">
        <v>2500</v>
      </c>
    </row>
    <row r="17211" ht="14.4" customHeight="1" hidden="1" spans="1:14" x14ac:dyDescent="0.25">
      <c r="A17211" s="106">
        <v>45973</v>
      </c>
      <c r="B17211">
        <v>4158</v>
      </c>
      <c r="C17211">
        <v>1084</v>
      </c>
      <c r="E17211">
        <v>31</v>
      </c>
      <c r="F17211" t="s">
        <v>12475</v>
      </c>
      <c r="G17211" t="s">
        <v>2368</v>
      </c>
      <c r="I17211" t="s">
        <v>2006</v>
      </c>
      <c r="J17211" t="s">
        <v>2242</v>
      </c>
      <c r="K17211" t="s">
        <v>2243</v>
      </c>
      <c r="L17211">
        <v>3</v>
      </c>
      <c r="M17211">
        <v>500</v>
      </c>
      <c r="N17211" s="43">
        <v>1500</v>
      </c>
    </row>
    <row r="17212" ht="14.4" customHeight="1" hidden="1" spans="1:14" x14ac:dyDescent="0.25">
      <c r="A17212" s="106">
        <v>45973</v>
      </c>
      <c r="B17212">
        <v>4165</v>
      </c>
      <c r="C17212">
        <v>1091</v>
      </c>
      <c r="E17212">
        <v>31</v>
      </c>
      <c r="F17212" t="s">
        <v>12476</v>
      </c>
      <c r="G17212" t="s">
        <v>2021</v>
      </c>
      <c r="I17212" t="s">
        <v>2006</v>
      </c>
      <c r="J17212" t="s">
        <v>2242</v>
      </c>
      <c r="K17212" t="s">
        <v>2243</v>
      </c>
      <c r="L17212">
        <v>5</v>
      </c>
      <c r="M17212">
        <v>500</v>
      </c>
      <c r="N17212" s="43">
        <v>2500</v>
      </c>
    </row>
    <row r="17213" ht="14.4" customHeight="1" hidden="1" spans="1:14" x14ac:dyDescent="0.25">
      <c r="A17213" s="106">
        <v>45975</v>
      </c>
      <c r="B17213">
        <v>4280</v>
      </c>
      <c r="C17213">
        <v>1206</v>
      </c>
      <c r="E17213">
        <v>31</v>
      </c>
      <c r="F17213" t="s">
        <v>12477</v>
      </c>
      <c r="G17213" t="s">
        <v>2044</v>
      </c>
      <c r="I17213" t="s">
        <v>2006</v>
      </c>
      <c r="J17213" t="s">
        <v>2242</v>
      </c>
      <c r="K17213" t="s">
        <v>2243</v>
      </c>
      <c r="L17213">
        <v>5</v>
      </c>
      <c r="M17213">
        <v>500</v>
      </c>
      <c r="N17213" s="43">
        <v>2500</v>
      </c>
    </row>
    <row r="17214" ht="14.4" customHeight="1" hidden="1" spans="1:14" x14ac:dyDescent="0.25">
      <c r="A17214" s="106">
        <v>45975</v>
      </c>
      <c r="B17214">
        <v>4281</v>
      </c>
      <c r="C17214">
        <v>1207</v>
      </c>
      <c r="E17214">
        <v>31</v>
      </c>
      <c r="F17214" t="s">
        <v>12477</v>
      </c>
      <c r="G17214" t="s">
        <v>2044</v>
      </c>
      <c r="I17214" t="s">
        <v>2006</v>
      </c>
      <c r="J17214" t="s">
        <v>2242</v>
      </c>
      <c r="K17214" t="s">
        <v>2243</v>
      </c>
      <c r="L17214">
        <v>1</v>
      </c>
      <c r="M17214">
        <v>500</v>
      </c>
      <c r="N17214" s="43">
        <v>500</v>
      </c>
    </row>
    <row r="17215" ht="14.4" customHeight="1" hidden="1" spans="1:14" x14ac:dyDescent="0.25">
      <c r="A17215" s="106">
        <v>45979</v>
      </c>
      <c r="B17215">
        <v>4462</v>
      </c>
      <c r="C17215">
        <v>1388</v>
      </c>
      <c r="E17215">
        <v>31</v>
      </c>
      <c r="F17215" t="s">
        <v>12478</v>
      </c>
      <c r="G17215" t="s">
        <v>2097</v>
      </c>
      <c r="I17215" t="s">
        <v>2006</v>
      </c>
      <c r="J17215" t="s">
        <v>2242</v>
      </c>
      <c r="K17215" t="s">
        <v>2243</v>
      </c>
      <c r="L17215">
        <v>5</v>
      </c>
      <c r="M17215">
        <v>500</v>
      </c>
      <c r="N17215" s="43">
        <v>2500</v>
      </c>
    </row>
    <row r="17216" ht="14.4" customHeight="1" hidden="1" spans="1:14" x14ac:dyDescent="0.25">
      <c r="A17216" s="106">
        <v>45979</v>
      </c>
      <c r="B17216">
        <v>4463</v>
      </c>
      <c r="C17216">
        <v>1389</v>
      </c>
      <c r="E17216">
        <v>31</v>
      </c>
      <c r="F17216" t="s">
        <v>12478</v>
      </c>
      <c r="G17216" t="s">
        <v>2097</v>
      </c>
      <c r="I17216" t="s">
        <v>2006</v>
      </c>
      <c r="J17216" t="s">
        <v>2242</v>
      </c>
      <c r="K17216" t="s">
        <v>2243</v>
      </c>
      <c r="L17216">
        <v>1</v>
      </c>
      <c r="M17216">
        <v>500</v>
      </c>
      <c r="N17216" s="43">
        <v>500</v>
      </c>
    </row>
    <row r="17217" ht="14.4" customHeight="1" hidden="1" spans="1:14" x14ac:dyDescent="0.25">
      <c r="A17217" s="106">
        <v>45980</v>
      </c>
      <c r="B17217">
        <v>4528</v>
      </c>
      <c r="C17217">
        <v>1452</v>
      </c>
      <c r="E17217">
        <v>31</v>
      </c>
      <c r="F17217" t="s">
        <v>12479</v>
      </c>
      <c r="G17217" t="s">
        <v>2017</v>
      </c>
      <c r="I17217" t="s">
        <v>2006</v>
      </c>
      <c r="J17217" t="s">
        <v>2242</v>
      </c>
      <c r="K17217" t="s">
        <v>2243</v>
      </c>
      <c r="L17217">
        <v>5</v>
      </c>
      <c r="M17217">
        <v>500</v>
      </c>
      <c r="N17217" s="43">
        <v>2500</v>
      </c>
    </row>
    <row r="17218" ht="14.4" customHeight="1" hidden="1" spans="1:14" x14ac:dyDescent="0.25">
      <c r="A17218" s="106">
        <v>45980</v>
      </c>
      <c r="B17218">
        <v>4529</v>
      </c>
      <c r="C17218">
        <v>1453</v>
      </c>
      <c r="E17218">
        <v>31</v>
      </c>
      <c r="F17218" t="s">
        <v>12479</v>
      </c>
      <c r="G17218" t="s">
        <v>2017</v>
      </c>
      <c r="I17218" t="s">
        <v>2006</v>
      </c>
      <c r="J17218" t="s">
        <v>2242</v>
      </c>
      <c r="K17218" t="s">
        <v>2243</v>
      </c>
      <c r="L17218">
        <v>1</v>
      </c>
      <c r="M17218">
        <v>500</v>
      </c>
      <c r="N17218" s="43">
        <v>500</v>
      </c>
    </row>
    <row r="17219" ht="14.4" customHeight="1" hidden="1" spans="1:14" x14ac:dyDescent="0.25">
      <c r="A17219" s="106">
        <v>45985</v>
      </c>
      <c r="B17219">
        <v>4762</v>
      </c>
      <c r="C17219">
        <v>1687</v>
      </c>
      <c r="E17219">
        <v>31</v>
      </c>
      <c r="F17219" t="s">
        <v>12480</v>
      </c>
      <c r="G17219" t="s">
        <v>2012</v>
      </c>
      <c r="I17219" t="s">
        <v>2006</v>
      </c>
      <c r="J17219" t="s">
        <v>2242</v>
      </c>
      <c r="K17219" t="s">
        <v>2243</v>
      </c>
      <c r="L17219">
        <v>5</v>
      </c>
      <c r="M17219">
        <v>500</v>
      </c>
      <c r="N17219" s="43">
        <v>2500</v>
      </c>
    </row>
    <row r="17220" ht="14.4" customHeight="1" hidden="1" spans="1:14" x14ac:dyDescent="0.25">
      <c r="A17220" s="106">
        <v>45985</v>
      </c>
      <c r="B17220">
        <v>4763</v>
      </c>
      <c r="C17220">
        <v>1688</v>
      </c>
      <c r="E17220">
        <v>31</v>
      </c>
      <c r="F17220" t="s">
        <v>12480</v>
      </c>
      <c r="G17220" t="s">
        <v>2012</v>
      </c>
      <c r="I17220" t="s">
        <v>2006</v>
      </c>
      <c r="J17220" t="s">
        <v>2242</v>
      </c>
      <c r="K17220" t="s">
        <v>2243</v>
      </c>
      <c r="L17220">
        <v>3</v>
      </c>
      <c r="M17220">
        <v>500</v>
      </c>
      <c r="N17220" s="43">
        <v>1500</v>
      </c>
    </row>
    <row r="17221" ht="14.4" customHeight="1" hidden="1" spans="1:14" x14ac:dyDescent="0.25">
      <c r="A17221" s="106">
        <v>45985</v>
      </c>
      <c r="B17221">
        <v>4782</v>
      </c>
      <c r="C17221">
        <v>1707</v>
      </c>
      <c r="E17221">
        <v>31</v>
      </c>
      <c r="F17221" t="s">
        <v>12481</v>
      </c>
      <c r="G17221" t="s">
        <v>2012</v>
      </c>
      <c r="I17221" t="s">
        <v>2006</v>
      </c>
      <c r="J17221" t="s">
        <v>2242</v>
      </c>
      <c r="K17221" t="s">
        <v>2243</v>
      </c>
      <c r="L17221">
        <v>5</v>
      </c>
      <c r="M17221">
        <v>500</v>
      </c>
      <c r="N17221" s="43">
        <v>2500</v>
      </c>
    </row>
    <row r="17222" ht="14.4" customHeight="1" hidden="1" spans="1:14" x14ac:dyDescent="0.25">
      <c r="A17222" s="106">
        <v>45985</v>
      </c>
      <c r="B17222">
        <v>4783</v>
      </c>
      <c r="C17222">
        <v>1708</v>
      </c>
      <c r="E17222">
        <v>31</v>
      </c>
      <c r="F17222" t="s">
        <v>12481</v>
      </c>
      <c r="G17222" t="s">
        <v>2012</v>
      </c>
      <c r="I17222" t="s">
        <v>2006</v>
      </c>
      <c r="J17222" t="s">
        <v>2242</v>
      </c>
      <c r="K17222" t="s">
        <v>2243</v>
      </c>
      <c r="L17222">
        <v>3</v>
      </c>
      <c r="M17222">
        <v>500</v>
      </c>
      <c r="N17222" s="43">
        <v>1500</v>
      </c>
    </row>
    <row r="17223" ht="14.4" customHeight="1" hidden="1" spans="1:14" x14ac:dyDescent="0.25">
      <c r="A17223" s="106">
        <v>45988</v>
      </c>
      <c r="B17223">
        <v>4939</v>
      </c>
      <c r="C17223">
        <v>1858</v>
      </c>
      <c r="E17223">
        <v>31</v>
      </c>
      <c r="F17223" t="s">
        <v>12482</v>
      </c>
      <c r="G17223" t="s">
        <v>2368</v>
      </c>
      <c r="I17223" t="s">
        <v>2006</v>
      </c>
      <c r="J17223" t="s">
        <v>2242</v>
      </c>
      <c r="K17223" t="s">
        <v>2243</v>
      </c>
      <c r="L17223">
        <v>5</v>
      </c>
      <c r="M17223">
        <v>500</v>
      </c>
      <c r="N17223" s="43">
        <v>2500</v>
      </c>
    </row>
    <row r="17224" ht="14.4" customHeight="1" hidden="1" spans="1:14" x14ac:dyDescent="0.25">
      <c r="A17224" s="106">
        <v>45988</v>
      </c>
      <c r="B17224">
        <v>4940</v>
      </c>
      <c r="C17224">
        <v>1859</v>
      </c>
      <c r="E17224">
        <v>31</v>
      </c>
      <c r="F17224" t="s">
        <v>12482</v>
      </c>
      <c r="G17224" t="s">
        <v>2368</v>
      </c>
      <c r="I17224" t="s">
        <v>2006</v>
      </c>
      <c r="J17224" t="s">
        <v>2242</v>
      </c>
      <c r="K17224" t="s">
        <v>2243</v>
      </c>
      <c r="L17224">
        <v>1</v>
      </c>
      <c r="M17224">
        <v>500</v>
      </c>
      <c r="N17224" s="43">
        <v>500</v>
      </c>
    </row>
    <row r="17225" ht="14.4" customHeight="1" hidden="1" spans="1:14" x14ac:dyDescent="0.25">
      <c r="A17225" s="106">
        <v>45989</v>
      </c>
      <c r="B17225">
        <v>5021</v>
      </c>
      <c r="C17225">
        <v>1940</v>
      </c>
      <c r="E17225">
        <v>31</v>
      </c>
      <c r="F17225" t="s">
        <v>12483</v>
      </c>
      <c r="G17225" t="s">
        <v>2044</v>
      </c>
      <c r="I17225" t="s">
        <v>2006</v>
      </c>
      <c r="J17225" t="s">
        <v>2242</v>
      </c>
      <c r="K17225" t="s">
        <v>2243</v>
      </c>
      <c r="L17225">
        <v>5</v>
      </c>
      <c r="M17225">
        <v>500</v>
      </c>
      <c r="N17225" s="43">
        <v>2500</v>
      </c>
    </row>
    <row r="17226" ht="14.4" customHeight="1" hidden="1" spans="1:14" x14ac:dyDescent="0.25">
      <c r="A17226" s="106">
        <v>45989</v>
      </c>
      <c r="B17226">
        <v>5022</v>
      </c>
      <c r="C17226">
        <v>1941</v>
      </c>
      <c r="E17226">
        <v>31</v>
      </c>
      <c r="F17226" t="s">
        <v>12483</v>
      </c>
      <c r="G17226" t="s">
        <v>2044</v>
      </c>
      <c r="I17226" t="s">
        <v>2006</v>
      </c>
      <c r="J17226" t="s">
        <v>2242</v>
      </c>
      <c r="K17226" t="s">
        <v>2243</v>
      </c>
      <c r="L17226">
        <v>2</v>
      </c>
      <c r="M17226">
        <v>500</v>
      </c>
      <c r="N17226" s="43">
        <v>1000</v>
      </c>
    </row>
    <row r="17227" ht="14.4" customHeight="1" hidden="1" spans="1:14" x14ac:dyDescent="0.25">
      <c r="A17227" s="106">
        <v>45994</v>
      </c>
      <c r="B17227">
        <v>5242</v>
      </c>
      <c r="C17227">
        <v>2157</v>
      </c>
      <c r="E17227">
        <v>31</v>
      </c>
      <c r="F17227" t="s">
        <v>12484</v>
      </c>
      <c r="G17227" t="s">
        <v>2027</v>
      </c>
      <c r="I17227" t="s">
        <v>2006</v>
      </c>
      <c r="J17227" t="s">
        <v>2242</v>
      </c>
      <c r="K17227" t="s">
        <v>2243</v>
      </c>
      <c r="L17227">
        <v>5</v>
      </c>
      <c r="M17227">
        <v>500</v>
      </c>
      <c r="N17227" s="43">
        <v>2500</v>
      </c>
    </row>
    <row r="17228" ht="14.4" customHeight="1" hidden="1" spans="1:14" x14ac:dyDescent="0.25">
      <c r="A17228" s="106">
        <v>45994</v>
      </c>
      <c r="B17228">
        <v>5243</v>
      </c>
      <c r="C17228">
        <v>2158</v>
      </c>
      <c r="E17228">
        <v>31</v>
      </c>
      <c r="F17228" t="s">
        <v>12484</v>
      </c>
      <c r="G17228" t="s">
        <v>2027</v>
      </c>
      <c r="I17228" t="s">
        <v>2006</v>
      </c>
      <c r="J17228" t="s">
        <v>2242</v>
      </c>
      <c r="K17228" t="s">
        <v>2243</v>
      </c>
      <c r="L17228">
        <v>1</v>
      </c>
      <c r="M17228">
        <v>500</v>
      </c>
      <c r="N17228" s="43">
        <v>500</v>
      </c>
    </row>
    <row r="17229" ht="14.4" customHeight="1" hidden="1" spans="1:14" x14ac:dyDescent="0.25">
      <c r="A17229" s="106">
        <v>45995</v>
      </c>
      <c r="B17229">
        <v>5312</v>
      </c>
      <c r="C17229">
        <v>2228</v>
      </c>
      <c r="E17229">
        <v>31</v>
      </c>
      <c r="F17229" t="s">
        <v>12485</v>
      </c>
      <c r="G17229" t="s">
        <v>2052</v>
      </c>
      <c r="I17229" t="s">
        <v>2006</v>
      </c>
      <c r="J17229" t="s">
        <v>2242</v>
      </c>
      <c r="K17229" t="s">
        <v>2243</v>
      </c>
      <c r="L17229">
        <v>5</v>
      </c>
      <c r="M17229">
        <v>500</v>
      </c>
      <c r="N17229" s="43">
        <v>2500</v>
      </c>
    </row>
    <row r="17230" ht="14.4" customHeight="1" hidden="1" spans="1:14" x14ac:dyDescent="0.25">
      <c r="A17230" s="106">
        <v>45995</v>
      </c>
      <c r="B17230">
        <v>5313</v>
      </c>
      <c r="C17230">
        <v>2229</v>
      </c>
      <c r="E17230">
        <v>31</v>
      </c>
      <c r="F17230" t="s">
        <v>12485</v>
      </c>
      <c r="G17230" t="s">
        <v>2052</v>
      </c>
      <c r="I17230" t="s">
        <v>2006</v>
      </c>
      <c r="J17230" t="s">
        <v>2242</v>
      </c>
      <c r="K17230" t="s">
        <v>2243</v>
      </c>
      <c r="L17230">
        <v>1</v>
      </c>
      <c r="M17230">
        <v>500</v>
      </c>
      <c r="N17230" s="43">
        <v>500</v>
      </c>
    </row>
    <row r="17231" ht="14.4" customHeight="1" hidden="1" spans="1:14" x14ac:dyDescent="0.25">
      <c r="A17231" s="106">
        <v>46000</v>
      </c>
      <c r="B17231">
        <v>5522</v>
      </c>
      <c r="C17231">
        <v>2438</v>
      </c>
      <c r="E17231">
        <v>31</v>
      </c>
      <c r="F17231" t="s">
        <v>12486</v>
      </c>
      <c r="G17231" t="s">
        <v>2012</v>
      </c>
      <c r="I17231" t="s">
        <v>2006</v>
      </c>
      <c r="J17231" t="s">
        <v>2242</v>
      </c>
      <c r="K17231" t="s">
        <v>2243</v>
      </c>
      <c r="L17231">
        <v>5</v>
      </c>
      <c r="M17231">
        <v>500</v>
      </c>
      <c r="N17231" s="43">
        <v>2500</v>
      </c>
    </row>
    <row r="17232" ht="14.4" customHeight="1" hidden="1" spans="1:14" x14ac:dyDescent="0.25">
      <c r="A17232" s="106">
        <v>46000</v>
      </c>
      <c r="B17232">
        <v>5523</v>
      </c>
      <c r="C17232">
        <v>2439</v>
      </c>
      <c r="E17232">
        <v>31</v>
      </c>
      <c r="F17232" t="s">
        <v>12486</v>
      </c>
      <c r="G17232" t="s">
        <v>2012</v>
      </c>
      <c r="I17232" t="s">
        <v>2006</v>
      </c>
      <c r="J17232" t="s">
        <v>2242</v>
      </c>
      <c r="K17232" t="s">
        <v>2243</v>
      </c>
      <c r="L17232">
        <v>1</v>
      </c>
      <c r="M17232">
        <v>500</v>
      </c>
      <c r="N17232" s="43">
        <v>500</v>
      </c>
    </row>
    <row r="17233" ht="14.4" customHeight="1" hidden="1" spans="1:14" x14ac:dyDescent="0.25">
      <c r="A17233" s="106">
        <v>46002</v>
      </c>
      <c r="B17233">
        <v>5657</v>
      </c>
      <c r="C17233">
        <v>2574</v>
      </c>
      <c r="E17233">
        <v>31</v>
      </c>
      <c r="F17233" t="s">
        <v>12487</v>
      </c>
      <c r="G17233" t="s">
        <v>2052</v>
      </c>
      <c r="I17233" t="s">
        <v>2006</v>
      </c>
      <c r="J17233" t="s">
        <v>2242</v>
      </c>
      <c r="K17233" t="s">
        <v>2243</v>
      </c>
      <c r="L17233">
        <v>5</v>
      </c>
      <c r="M17233">
        <v>500</v>
      </c>
      <c r="N17233" s="43">
        <v>2500</v>
      </c>
    </row>
    <row r="17234" ht="14.4" customHeight="1" hidden="1" spans="1:14" x14ac:dyDescent="0.25">
      <c r="A17234" s="106">
        <v>46002</v>
      </c>
      <c r="B17234">
        <v>5658</v>
      </c>
      <c r="C17234">
        <v>2575</v>
      </c>
      <c r="E17234">
        <v>31</v>
      </c>
      <c r="F17234" t="s">
        <v>12487</v>
      </c>
      <c r="G17234" t="s">
        <v>2052</v>
      </c>
      <c r="I17234" t="s">
        <v>2006</v>
      </c>
      <c r="J17234" t="s">
        <v>2242</v>
      </c>
      <c r="K17234" t="s">
        <v>2243</v>
      </c>
      <c r="L17234">
        <v>3</v>
      </c>
      <c r="M17234">
        <v>500</v>
      </c>
      <c r="N17234" s="43">
        <v>1500</v>
      </c>
    </row>
    <row r="17235" ht="14.4" customHeight="1" hidden="1" spans="1:14" x14ac:dyDescent="0.25">
      <c r="A17235" s="106">
        <v>46003</v>
      </c>
      <c r="B17235">
        <v>5715</v>
      </c>
      <c r="C17235">
        <v>2632</v>
      </c>
      <c r="E17235">
        <v>31</v>
      </c>
      <c r="F17235" t="s">
        <v>12488</v>
      </c>
      <c r="G17235" t="s">
        <v>2017</v>
      </c>
      <c r="I17235" t="s">
        <v>2006</v>
      </c>
      <c r="J17235" t="s">
        <v>2242</v>
      </c>
      <c r="K17235" t="s">
        <v>2243</v>
      </c>
      <c r="L17235">
        <v>5</v>
      </c>
      <c r="M17235">
        <v>500</v>
      </c>
      <c r="N17235" s="43">
        <v>2500</v>
      </c>
    </row>
    <row r="17236" ht="14.4" customHeight="1" hidden="1" spans="1:14" x14ac:dyDescent="0.25">
      <c r="A17236" s="106">
        <v>46003</v>
      </c>
      <c r="B17236">
        <v>5716</v>
      </c>
      <c r="C17236">
        <v>2633</v>
      </c>
      <c r="E17236">
        <v>31</v>
      </c>
      <c r="F17236" t="s">
        <v>12488</v>
      </c>
      <c r="G17236" t="s">
        <v>2017</v>
      </c>
      <c r="I17236" t="s">
        <v>2006</v>
      </c>
      <c r="J17236" t="s">
        <v>2242</v>
      </c>
      <c r="K17236" t="s">
        <v>2243</v>
      </c>
      <c r="L17236">
        <v>3</v>
      </c>
      <c r="M17236">
        <v>500</v>
      </c>
      <c r="N17236" s="43">
        <v>1500</v>
      </c>
    </row>
    <row r="17237" ht="14.4" customHeight="1" hidden="1" spans="1:14" x14ac:dyDescent="0.25">
      <c r="A17237" s="106">
        <v>46006</v>
      </c>
      <c r="B17237">
        <v>5853</v>
      </c>
      <c r="C17237">
        <v>2770</v>
      </c>
      <c r="E17237">
        <v>31</v>
      </c>
      <c r="F17237" t="s">
        <v>12489</v>
      </c>
      <c r="G17237" t="s">
        <v>2025</v>
      </c>
      <c r="I17237" t="s">
        <v>2006</v>
      </c>
      <c r="J17237" t="s">
        <v>2242</v>
      </c>
      <c r="K17237" t="s">
        <v>2243</v>
      </c>
      <c r="L17237">
        <v>5</v>
      </c>
      <c r="M17237">
        <v>500</v>
      </c>
      <c r="N17237" s="43">
        <v>2500</v>
      </c>
    </row>
    <row r="17238" ht="14.4" customHeight="1" hidden="1" spans="1:14" x14ac:dyDescent="0.25">
      <c r="A17238" s="106">
        <v>46006</v>
      </c>
      <c r="B17238">
        <v>5854</v>
      </c>
      <c r="C17238">
        <v>2771</v>
      </c>
      <c r="E17238">
        <v>31</v>
      </c>
      <c r="F17238" t="s">
        <v>12489</v>
      </c>
      <c r="G17238" t="s">
        <v>2025</v>
      </c>
      <c r="I17238" t="s">
        <v>2006</v>
      </c>
      <c r="J17238" t="s">
        <v>2242</v>
      </c>
      <c r="K17238" t="s">
        <v>2243</v>
      </c>
      <c r="L17238">
        <v>2</v>
      </c>
      <c r="M17238">
        <v>500</v>
      </c>
      <c r="N17238" s="43">
        <v>1000</v>
      </c>
    </row>
    <row r="17239" ht="14.4" customHeight="1" hidden="1" spans="1:14" x14ac:dyDescent="0.25">
      <c r="A17239" s="106">
        <v>46006</v>
      </c>
      <c r="B17239">
        <v>5871</v>
      </c>
      <c r="C17239">
        <v>2788</v>
      </c>
      <c r="E17239">
        <v>31</v>
      </c>
      <c r="F17239" t="s">
        <v>12490</v>
      </c>
      <c r="G17239" t="s">
        <v>2025</v>
      </c>
      <c r="I17239" t="s">
        <v>2006</v>
      </c>
      <c r="J17239" t="s">
        <v>2242</v>
      </c>
      <c r="K17239" t="s">
        <v>2243</v>
      </c>
      <c r="L17239">
        <v>7</v>
      </c>
      <c r="M17239">
        <v>500</v>
      </c>
      <c r="N17239" s="43">
        <v>3500</v>
      </c>
    </row>
    <row r="17240" ht="14.4" customHeight="1" hidden="1" spans="1:14" x14ac:dyDescent="0.25">
      <c r="A17240" s="106">
        <v>46008</v>
      </c>
      <c r="B17240">
        <v>5963</v>
      </c>
      <c r="C17240">
        <v>2878</v>
      </c>
      <c r="E17240">
        <v>31</v>
      </c>
      <c r="F17240" t="s">
        <v>12491</v>
      </c>
      <c r="G17240" t="s">
        <v>2017</v>
      </c>
      <c r="I17240" t="s">
        <v>2006</v>
      </c>
      <c r="J17240" t="s">
        <v>2242</v>
      </c>
      <c r="K17240" t="s">
        <v>2243</v>
      </c>
      <c r="L17240">
        <v>5</v>
      </c>
      <c r="M17240">
        <v>500</v>
      </c>
      <c r="N17240" s="43">
        <v>2500</v>
      </c>
    </row>
    <row r="17241" ht="14.4" customHeight="1" hidden="1" spans="1:14" x14ac:dyDescent="0.25">
      <c r="A17241" s="106">
        <v>46008</v>
      </c>
      <c r="B17241">
        <v>5964</v>
      </c>
      <c r="C17241">
        <v>2879</v>
      </c>
      <c r="E17241">
        <v>31</v>
      </c>
      <c r="F17241" t="s">
        <v>12491</v>
      </c>
      <c r="G17241" t="s">
        <v>2017</v>
      </c>
      <c r="I17241" t="s">
        <v>2006</v>
      </c>
      <c r="J17241" t="s">
        <v>2242</v>
      </c>
      <c r="K17241" t="s">
        <v>2243</v>
      </c>
      <c r="L17241">
        <v>2</v>
      </c>
      <c r="M17241">
        <v>500</v>
      </c>
      <c r="N17241" s="43">
        <v>1000</v>
      </c>
    </row>
    <row r="17242" ht="14.4" customHeight="1" hidden="1" spans="1:14" x14ac:dyDescent="0.25">
      <c r="A17242" s="106">
        <v>46009</v>
      </c>
      <c r="B17242">
        <v>6024</v>
      </c>
      <c r="C17242">
        <v>2940</v>
      </c>
      <c r="E17242">
        <v>31</v>
      </c>
      <c r="F17242" t="s">
        <v>12492</v>
      </c>
      <c r="G17242" t="s">
        <v>2017</v>
      </c>
      <c r="I17242" t="s">
        <v>2006</v>
      </c>
      <c r="J17242" t="s">
        <v>2242</v>
      </c>
      <c r="K17242" t="s">
        <v>2243</v>
      </c>
      <c r="L17242">
        <v>5</v>
      </c>
      <c r="M17242">
        <v>500</v>
      </c>
      <c r="N17242" s="43">
        <v>2500</v>
      </c>
    </row>
    <row r="17243" ht="14.4" customHeight="1" hidden="1" spans="1:14" x14ac:dyDescent="0.25">
      <c r="A17243" s="106">
        <v>46009</v>
      </c>
      <c r="B17243">
        <v>6025</v>
      </c>
      <c r="C17243">
        <v>2941</v>
      </c>
      <c r="E17243">
        <v>31</v>
      </c>
      <c r="F17243" t="s">
        <v>12492</v>
      </c>
      <c r="G17243" t="s">
        <v>2017</v>
      </c>
      <c r="I17243" t="s">
        <v>2006</v>
      </c>
      <c r="J17243" t="s">
        <v>2242</v>
      </c>
      <c r="K17243" t="s">
        <v>2243</v>
      </c>
      <c r="L17243">
        <v>1</v>
      </c>
      <c r="M17243">
        <v>500</v>
      </c>
      <c r="N17243" s="43">
        <v>500</v>
      </c>
    </row>
    <row r="17244" ht="14.4" customHeight="1" hidden="1" spans="1:14" x14ac:dyDescent="0.25">
      <c r="A17244" s="106">
        <v>46010</v>
      </c>
      <c r="B17244">
        <v>6074</v>
      </c>
      <c r="C17244">
        <v>2990</v>
      </c>
      <c r="E17244">
        <v>31</v>
      </c>
      <c r="F17244" t="s">
        <v>12493</v>
      </c>
      <c r="G17244" t="s">
        <v>2052</v>
      </c>
      <c r="I17244" t="s">
        <v>2006</v>
      </c>
      <c r="J17244" t="s">
        <v>2242</v>
      </c>
      <c r="K17244" t="s">
        <v>2243</v>
      </c>
      <c r="L17244">
        <v>5</v>
      </c>
      <c r="M17244">
        <v>500</v>
      </c>
      <c r="N17244" s="43">
        <v>2500</v>
      </c>
    </row>
    <row r="17245" ht="14.4" customHeight="1" hidden="1" spans="1:14" x14ac:dyDescent="0.25">
      <c r="A17245" s="106">
        <v>46010</v>
      </c>
      <c r="B17245">
        <v>6075</v>
      </c>
      <c r="C17245">
        <v>2991</v>
      </c>
      <c r="E17245">
        <v>31</v>
      </c>
      <c r="F17245" t="s">
        <v>12493</v>
      </c>
      <c r="G17245" t="s">
        <v>2052</v>
      </c>
      <c r="I17245" t="s">
        <v>2006</v>
      </c>
      <c r="J17245" t="s">
        <v>2242</v>
      </c>
      <c r="K17245" t="s">
        <v>2243</v>
      </c>
      <c r="L17245">
        <v>1</v>
      </c>
      <c r="M17245">
        <v>500</v>
      </c>
      <c r="N17245" s="43">
        <v>500</v>
      </c>
    </row>
    <row r="17246" ht="14.4" customHeight="1" hidden="1" spans="1:14" x14ac:dyDescent="0.25">
      <c r="A17246" s="106">
        <v>46013</v>
      </c>
      <c r="B17246">
        <v>6137</v>
      </c>
      <c r="C17246">
        <v>3053</v>
      </c>
      <c r="E17246">
        <v>31</v>
      </c>
      <c r="F17246" t="s">
        <v>12494</v>
      </c>
      <c r="G17246" t="s">
        <v>2038</v>
      </c>
      <c r="I17246" t="s">
        <v>2006</v>
      </c>
      <c r="J17246" t="s">
        <v>2242</v>
      </c>
      <c r="K17246" t="s">
        <v>2243</v>
      </c>
      <c r="L17246">
        <v>8</v>
      </c>
      <c r="M17246">
        <v>500</v>
      </c>
      <c r="N17246" s="43">
        <v>4000</v>
      </c>
    </row>
    <row r="17247" ht="14.4" customHeight="1" hidden="1" spans="1:14" x14ac:dyDescent="0.25">
      <c r="A17247" s="106">
        <v>46013</v>
      </c>
      <c r="B17247">
        <v>6138</v>
      </c>
      <c r="C17247">
        <v>3054</v>
      </c>
      <c r="E17247">
        <v>31</v>
      </c>
      <c r="F17247" t="s">
        <v>12494</v>
      </c>
      <c r="G17247" t="s">
        <v>2038</v>
      </c>
      <c r="I17247" t="s">
        <v>2006</v>
      </c>
      <c r="J17247" t="s">
        <v>2242</v>
      </c>
      <c r="K17247" t="s">
        <v>2243</v>
      </c>
      <c r="L17247">
        <v>2</v>
      </c>
      <c r="M17247">
        <v>500</v>
      </c>
      <c r="N17247" s="43">
        <v>1000</v>
      </c>
    </row>
    <row r="17248" ht="14.4" customHeight="1" hidden="1" spans="1:14" x14ac:dyDescent="0.25">
      <c r="A17248" s="106">
        <v>46017</v>
      </c>
      <c r="B17248">
        <v>6227</v>
      </c>
      <c r="C17248">
        <v>3144</v>
      </c>
      <c r="E17248">
        <v>31</v>
      </c>
      <c r="F17248" t="s">
        <v>12495</v>
      </c>
      <c r="G17248" t="s">
        <v>2052</v>
      </c>
      <c r="I17248" t="s">
        <v>2006</v>
      </c>
      <c r="J17248" t="s">
        <v>2242</v>
      </c>
      <c r="K17248" t="s">
        <v>2243</v>
      </c>
      <c r="L17248">
        <v>5</v>
      </c>
      <c r="M17248">
        <v>500</v>
      </c>
      <c r="N17248" s="43">
        <v>2500</v>
      </c>
    </row>
    <row r="17249" ht="14.4" customHeight="1" hidden="1" spans="1:14" x14ac:dyDescent="0.25">
      <c r="A17249" s="106">
        <v>46017</v>
      </c>
      <c r="B17249">
        <v>6228</v>
      </c>
      <c r="C17249">
        <v>3145</v>
      </c>
      <c r="E17249">
        <v>31</v>
      </c>
      <c r="F17249" t="s">
        <v>12495</v>
      </c>
      <c r="G17249" t="s">
        <v>2052</v>
      </c>
      <c r="I17249" t="s">
        <v>2006</v>
      </c>
      <c r="J17249" t="s">
        <v>2242</v>
      </c>
      <c r="K17249" t="s">
        <v>2243</v>
      </c>
      <c r="L17249">
        <v>1</v>
      </c>
      <c r="M17249">
        <v>500</v>
      </c>
      <c r="N17249" s="43">
        <v>500</v>
      </c>
    </row>
    <row r="17250" ht="14.4" customHeight="1" hidden="1" spans="1:14" x14ac:dyDescent="0.25">
      <c r="A17250" s="106">
        <v>46020</v>
      </c>
      <c r="B17250">
        <v>6274</v>
      </c>
      <c r="C17250">
        <v>3190</v>
      </c>
      <c r="E17250">
        <v>31</v>
      </c>
      <c r="F17250" t="s">
        <v>12496</v>
      </c>
      <c r="G17250" t="s">
        <v>2036</v>
      </c>
      <c r="I17250" t="s">
        <v>2006</v>
      </c>
      <c r="J17250" t="s">
        <v>2242</v>
      </c>
      <c r="K17250" t="s">
        <v>2243</v>
      </c>
      <c r="L17250">
        <v>8</v>
      </c>
      <c r="M17250">
        <v>500</v>
      </c>
      <c r="N17250" s="43">
        <v>4000</v>
      </c>
    </row>
    <row r="17251" ht="14.4" customHeight="1" hidden="1" spans="1:14" x14ac:dyDescent="0.25">
      <c r="A17251" s="106">
        <v>46020</v>
      </c>
      <c r="B17251">
        <v>6275</v>
      </c>
      <c r="C17251">
        <v>3191</v>
      </c>
      <c r="E17251">
        <v>31</v>
      </c>
      <c r="F17251" t="s">
        <v>12496</v>
      </c>
      <c r="G17251" t="s">
        <v>2036</v>
      </c>
      <c r="I17251" t="s">
        <v>2006</v>
      </c>
      <c r="J17251" t="s">
        <v>2242</v>
      </c>
      <c r="K17251" t="s">
        <v>2243</v>
      </c>
      <c r="L17251">
        <v>2</v>
      </c>
      <c r="M17251">
        <v>500</v>
      </c>
      <c r="N17251" s="43">
        <v>1000</v>
      </c>
    </row>
    <row r="17252" ht="14.4" customHeight="1" hidden="1" spans="1:14" x14ac:dyDescent="0.25">
      <c r="A17252" s="106">
        <v>46021</v>
      </c>
      <c r="B17252">
        <v>6325</v>
      </c>
      <c r="C17252">
        <v>3241</v>
      </c>
      <c r="E17252">
        <v>31</v>
      </c>
      <c r="F17252" t="s">
        <v>12497</v>
      </c>
      <c r="G17252" t="s">
        <v>2063</v>
      </c>
      <c r="I17252" t="s">
        <v>2006</v>
      </c>
      <c r="J17252" t="s">
        <v>2242</v>
      </c>
      <c r="K17252" t="s">
        <v>2243</v>
      </c>
      <c r="L17252">
        <v>6</v>
      </c>
      <c r="M17252">
        <v>500</v>
      </c>
      <c r="N17252" s="43">
        <v>3000</v>
      </c>
    </row>
    <row r="17253" ht="14.4" customHeight="1" hidden="1" spans="1:14" x14ac:dyDescent="0.25">
      <c r="A17253" s="106">
        <v>46024</v>
      </c>
      <c r="B17253">
        <v>6371</v>
      </c>
      <c r="C17253">
        <v>3286</v>
      </c>
      <c r="E17253">
        <v>31</v>
      </c>
      <c r="F17253" t="s">
        <v>12498</v>
      </c>
      <c r="G17253" t="s">
        <v>2097</v>
      </c>
      <c r="I17253" t="s">
        <v>2006</v>
      </c>
      <c r="J17253" t="s">
        <v>2242</v>
      </c>
      <c r="K17253" t="s">
        <v>2243</v>
      </c>
      <c r="L17253">
        <v>5</v>
      </c>
      <c r="M17253">
        <v>500</v>
      </c>
      <c r="N17253" s="43">
        <v>2500</v>
      </c>
    </row>
    <row r="17254" ht="14.4" customHeight="1" hidden="1" spans="1:14" x14ac:dyDescent="0.25">
      <c r="A17254" s="106">
        <v>46024</v>
      </c>
      <c r="B17254">
        <v>6372</v>
      </c>
      <c r="C17254">
        <v>3287</v>
      </c>
      <c r="E17254">
        <v>31</v>
      </c>
      <c r="F17254" t="s">
        <v>12498</v>
      </c>
      <c r="G17254" t="s">
        <v>2097</v>
      </c>
      <c r="I17254" t="s">
        <v>2006</v>
      </c>
      <c r="J17254" t="s">
        <v>2242</v>
      </c>
      <c r="K17254" t="s">
        <v>2243</v>
      </c>
      <c r="L17254">
        <v>1</v>
      </c>
      <c r="M17254">
        <v>500</v>
      </c>
      <c r="N17254" s="43">
        <v>500</v>
      </c>
    </row>
    <row r="17255" ht="14.4" customHeight="1" hidden="1" spans="1:14" x14ac:dyDescent="0.25">
      <c r="A17255" s="106">
        <v>46027</v>
      </c>
      <c r="B17255">
        <v>6460</v>
      </c>
      <c r="C17255">
        <v>3375</v>
      </c>
      <c r="E17255">
        <v>31</v>
      </c>
      <c r="F17255" t="s">
        <v>10781</v>
      </c>
      <c r="G17255" t="s">
        <v>2021</v>
      </c>
      <c r="I17255" t="s">
        <v>2006</v>
      </c>
      <c r="J17255" t="s">
        <v>2242</v>
      </c>
      <c r="K17255" t="s">
        <v>2243</v>
      </c>
      <c r="L17255">
        <v>8</v>
      </c>
      <c r="M17255">
        <v>500</v>
      </c>
      <c r="N17255" s="43">
        <v>4000</v>
      </c>
    </row>
    <row r="17256" ht="14.4" customHeight="1" hidden="1" spans="1:14" x14ac:dyDescent="0.25">
      <c r="A17256" s="106">
        <v>46027</v>
      </c>
      <c r="B17256">
        <v>6461</v>
      </c>
      <c r="C17256">
        <v>3376</v>
      </c>
      <c r="E17256">
        <v>31</v>
      </c>
      <c r="F17256" t="s">
        <v>10781</v>
      </c>
      <c r="G17256" t="s">
        <v>2021</v>
      </c>
      <c r="I17256" t="s">
        <v>2006</v>
      </c>
      <c r="J17256" t="s">
        <v>2242</v>
      </c>
      <c r="K17256" t="s">
        <v>2243</v>
      </c>
      <c r="L17256">
        <v>2</v>
      </c>
      <c r="M17256">
        <v>500</v>
      </c>
      <c r="N17256" s="43">
        <v>1000</v>
      </c>
    </row>
    <row r="17257" ht="14.4" customHeight="1" hidden="1" spans="1:14" x14ac:dyDescent="0.25">
      <c r="A17257" s="106">
        <v>46028</v>
      </c>
      <c r="B17257">
        <v>6510</v>
      </c>
      <c r="C17257">
        <v>3425</v>
      </c>
      <c r="E17257">
        <v>31</v>
      </c>
      <c r="F17257" t="s">
        <v>12499</v>
      </c>
      <c r="G17257" t="s">
        <v>2054</v>
      </c>
      <c r="I17257" t="s">
        <v>2006</v>
      </c>
      <c r="J17257" t="s">
        <v>2242</v>
      </c>
      <c r="K17257" t="s">
        <v>2243</v>
      </c>
      <c r="L17257">
        <v>6</v>
      </c>
      <c r="M17257">
        <v>500</v>
      </c>
      <c r="N17257" s="43">
        <v>3000</v>
      </c>
    </row>
    <row r="17258" ht="14.4" customHeight="1" hidden="1" spans="1:14" x14ac:dyDescent="0.25">
      <c r="A17258" s="106">
        <v>46029</v>
      </c>
      <c r="B17258">
        <v>6573</v>
      </c>
      <c r="C17258">
        <v>3488</v>
      </c>
      <c r="E17258">
        <v>31</v>
      </c>
      <c r="F17258" t="s">
        <v>12500</v>
      </c>
      <c r="G17258" t="s">
        <v>2017</v>
      </c>
      <c r="I17258" t="s">
        <v>2006</v>
      </c>
      <c r="J17258" t="s">
        <v>2242</v>
      </c>
      <c r="K17258" t="s">
        <v>2243</v>
      </c>
      <c r="L17258">
        <v>5</v>
      </c>
      <c r="M17258">
        <v>500</v>
      </c>
      <c r="N17258" s="43">
        <v>2500</v>
      </c>
    </row>
    <row r="17259" ht="14.4" customHeight="1" hidden="1" spans="1:14" x14ac:dyDescent="0.25">
      <c r="A17259" s="106">
        <v>46029</v>
      </c>
      <c r="B17259">
        <v>6574</v>
      </c>
      <c r="C17259">
        <v>3489</v>
      </c>
      <c r="E17259">
        <v>31</v>
      </c>
      <c r="F17259" t="s">
        <v>12500</v>
      </c>
      <c r="G17259" t="s">
        <v>2017</v>
      </c>
      <c r="I17259" t="s">
        <v>2006</v>
      </c>
      <c r="J17259" t="s">
        <v>2242</v>
      </c>
      <c r="K17259" t="s">
        <v>2243</v>
      </c>
      <c r="L17259">
        <v>1</v>
      </c>
      <c r="M17259">
        <v>500</v>
      </c>
      <c r="N17259" s="43">
        <v>500</v>
      </c>
    </row>
    <row r="17260" ht="14.4" customHeight="1" hidden="1" spans="1:14" x14ac:dyDescent="0.25">
      <c r="A17260" s="106">
        <v>46030</v>
      </c>
      <c r="B17260">
        <v>6631</v>
      </c>
      <c r="C17260">
        <v>3546</v>
      </c>
      <c r="E17260">
        <v>31</v>
      </c>
      <c r="F17260" t="s">
        <v>12501</v>
      </c>
      <c r="G17260" t="s">
        <v>2054</v>
      </c>
      <c r="I17260" t="s">
        <v>2006</v>
      </c>
      <c r="J17260" t="s">
        <v>2242</v>
      </c>
      <c r="K17260" t="s">
        <v>2243</v>
      </c>
      <c r="L17260">
        <v>7</v>
      </c>
      <c r="M17260">
        <v>500</v>
      </c>
      <c r="N17260" s="43">
        <v>3500</v>
      </c>
    </row>
    <row r="17261" ht="14.4" customHeight="1" hidden="1" spans="1:14" x14ac:dyDescent="0.25">
      <c r="A17261" s="106">
        <v>46031</v>
      </c>
      <c r="B17261">
        <v>6688</v>
      </c>
      <c r="C17261">
        <v>3603</v>
      </c>
      <c r="E17261">
        <v>31</v>
      </c>
      <c r="F17261" t="s">
        <v>12502</v>
      </c>
      <c r="G17261" t="s">
        <v>2063</v>
      </c>
      <c r="I17261" t="s">
        <v>2006</v>
      </c>
      <c r="J17261" t="s">
        <v>2242</v>
      </c>
      <c r="K17261" t="s">
        <v>2243</v>
      </c>
      <c r="L17261">
        <v>8</v>
      </c>
      <c r="M17261">
        <v>500</v>
      </c>
      <c r="N17261" s="43">
        <v>4000</v>
      </c>
    </row>
    <row r="17262" ht="14.4" customHeight="1" hidden="1" spans="1:14" x14ac:dyDescent="0.25">
      <c r="A17262" s="106">
        <v>46034</v>
      </c>
      <c r="B17262">
        <v>6769</v>
      </c>
      <c r="C17262">
        <v>3676</v>
      </c>
      <c r="E17262">
        <v>31</v>
      </c>
      <c r="F17262" t="s">
        <v>12503</v>
      </c>
      <c r="G17262" t="s">
        <v>2038</v>
      </c>
      <c r="I17262" t="s">
        <v>2006</v>
      </c>
      <c r="J17262" t="s">
        <v>2242</v>
      </c>
      <c r="K17262" t="s">
        <v>2243</v>
      </c>
      <c r="L17262">
        <v>8</v>
      </c>
      <c r="M17262">
        <v>500</v>
      </c>
      <c r="N17262" s="43">
        <v>4000</v>
      </c>
    </row>
    <row r="17263" ht="14.4" customHeight="1" hidden="1" spans="1:14" x14ac:dyDescent="0.25">
      <c r="A17263" s="106">
        <v>46034</v>
      </c>
      <c r="B17263">
        <v>6770</v>
      </c>
      <c r="C17263">
        <v>3677</v>
      </c>
      <c r="E17263">
        <v>31</v>
      </c>
      <c r="F17263" t="s">
        <v>12503</v>
      </c>
      <c r="G17263" t="s">
        <v>2038</v>
      </c>
      <c r="I17263" t="s">
        <v>2006</v>
      </c>
      <c r="J17263" t="s">
        <v>2242</v>
      </c>
      <c r="K17263" t="s">
        <v>2243</v>
      </c>
      <c r="L17263">
        <v>2</v>
      </c>
      <c r="M17263">
        <v>500</v>
      </c>
      <c r="N17263" s="43">
        <v>1000</v>
      </c>
    </row>
    <row r="17264" ht="14.4" customHeight="1" hidden="1" spans="1:14" x14ac:dyDescent="0.25">
      <c r="A17264" s="106">
        <v>46036</v>
      </c>
      <c r="B17264">
        <v>6889</v>
      </c>
      <c r="C17264">
        <v>3796</v>
      </c>
      <c r="E17264">
        <v>31</v>
      </c>
      <c r="F17264" t="s">
        <v>12504</v>
      </c>
      <c r="G17264" t="s">
        <v>2021</v>
      </c>
      <c r="I17264" t="s">
        <v>2006</v>
      </c>
      <c r="J17264" t="s">
        <v>2242</v>
      </c>
      <c r="K17264" t="s">
        <v>2243</v>
      </c>
      <c r="L17264">
        <v>5</v>
      </c>
      <c r="M17264">
        <v>500</v>
      </c>
      <c r="N17264" s="43">
        <v>2500</v>
      </c>
    </row>
    <row r="17265" ht="14.4" customHeight="1" hidden="1" spans="1:14" x14ac:dyDescent="0.25">
      <c r="A17265" s="106">
        <v>46036</v>
      </c>
      <c r="B17265">
        <v>6890</v>
      </c>
      <c r="C17265">
        <v>3797</v>
      </c>
      <c r="E17265">
        <v>31</v>
      </c>
      <c r="F17265" t="s">
        <v>12504</v>
      </c>
      <c r="G17265" t="s">
        <v>2021</v>
      </c>
      <c r="I17265" t="s">
        <v>2006</v>
      </c>
      <c r="J17265" t="s">
        <v>2242</v>
      </c>
      <c r="K17265" t="s">
        <v>2243</v>
      </c>
      <c r="L17265">
        <v>5</v>
      </c>
      <c r="M17265">
        <v>500</v>
      </c>
      <c r="N17265" s="43">
        <v>2500</v>
      </c>
    </row>
    <row r="17266" ht="14.4" customHeight="1" hidden="1" spans="1:14" x14ac:dyDescent="0.25">
      <c r="A17266" s="106">
        <v>46042</v>
      </c>
      <c r="B17266">
        <v>7137</v>
      </c>
      <c r="C17266">
        <v>4043</v>
      </c>
      <c r="E17266">
        <v>31</v>
      </c>
      <c r="F17266" t="s">
        <v>12505</v>
      </c>
      <c r="G17266" t="s">
        <v>2095</v>
      </c>
      <c r="I17266" t="s">
        <v>2006</v>
      </c>
      <c r="J17266" t="s">
        <v>2242</v>
      </c>
      <c r="K17266" t="s">
        <v>2243</v>
      </c>
      <c r="L17266">
        <v>5</v>
      </c>
      <c r="M17266">
        <v>500</v>
      </c>
      <c r="N17266" s="43">
        <v>2500</v>
      </c>
    </row>
    <row r="17267" ht="14.4" customHeight="1" hidden="1" spans="1:14" x14ac:dyDescent="0.25">
      <c r="A17267" s="106">
        <v>46042</v>
      </c>
      <c r="B17267">
        <v>7138</v>
      </c>
      <c r="C17267">
        <v>4044</v>
      </c>
      <c r="E17267">
        <v>31</v>
      </c>
      <c r="F17267" t="s">
        <v>12505</v>
      </c>
      <c r="G17267" t="s">
        <v>2095</v>
      </c>
      <c r="I17267" t="s">
        <v>2006</v>
      </c>
      <c r="J17267" t="s">
        <v>2242</v>
      </c>
      <c r="K17267" t="s">
        <v>2243</v>
      </c>
      <c r="L17267">
        <v>2</v>
      </c>
      <c r="M17267">
        <v>500</v>
      </c>
      <c r="N17267" s="43">
        <v>1000</v>
      </c>
    </row>
    <row r="17268" ht="14.4" customHeight="1" hidden="1" spans="1:14" x14ac:dyDescent="0.25">
      <c r="A17268" s="106">
        <v>46043</v>
      </c>
      <c r="B17268">
        <v>7190</v>
      </c>
      <c r="C17268">
        <v>4094</v>
      </c>
      <c r="E17268">
        <v>31</v>
      </c>
      <c r="F17268" t="s">
        <v>12506</v>
      </c>
      <c r="G17268" t="s">
        <v>2038</v>
      </c>
      <c r="I17268" t="s">
        <v>2006</v>
      </c>
      <c r="J17268" t="s">
        <v>2242</v>
      </c>
      <c r="K17268" t="s">
        <v>2243</v>
      </c>
      <c r="L17268">
        <v>8</v>
      </c>
      <c r="M17268">
        <v>500</v>
      </c>
      <c r="N17268" s="43">
        <v>4000</v>
      </c>
    </row>
    <row r="17269" ht="14.4" customHeight="1" hidden="1" spans="1:14" x14ac:dyDescent="0.25">
      <c r="A17269" s="106">
        <v>46045</v>
      </c>
      <c r="B17269">
        <v>7300</v>
      </c>
      <c r="C17269">
        <v>4204</v>
      </c>
      <c r="E17269">
        <v>31</v>
      </c>
      <c r="F17269" t="s">
        <v>12507</v>
      </c>
      <c r="G17269" t="s">
        <v>2054</v>
      </c>
      <c r="I17269" t="s">
        <v>2006</v>
      </c>
      <c r="J17269" t="s">
        <v>2242</v>
      </c>
      <c r="K17269" t="s">
        <v>2243</v>
      </c>
      <c r="L17269">
        <v>6</v>
      </c>
      <c r="M17269">
        <v>500</v>
      </c>
      <c r="N17269" s="43">
        <v>3000</v>
      </c>
    </row>
    <row r="17270" ht="14.4" customHeight="1" hidden="1" spans="1:14" x14ac:dyDescent="0.25">
      <c r="A17270" s="106">
        <v>46055</v>
      </c>
      <c r="B17270">
        <v>7688</v>
      </c>
      <c r="C17270">
        <v>4588</v>
      </c>
      <c r="E17270">
        <v>31</v>
      </c>
      <c r="F17270" t="s">
        <v>12508</v>
      </c>
      <c r="G17270" t="s">
        <v>2036</v>
      </c>
      <c r="I17270" t="s">
        <v>2006</v>
      </c>
      <c r="J17270" t="s">
        <v>2242</v>
      </c>
      <c r="K17270" t="s">
        <v>2243</v>
      </c>
      <c r="L17270">
        <v>8</v>
      </c>
      <c r="M17270">
        <v>500</v>
      </c>
      <c r="N17270" s="43">
        <v>4000</v>
      </c>
    </row>
    <row r="17271" ht="14.4" customHeight="1" hidden="1" spans="1:14" x14ac:dyDescent="0.25">
      <c r="A17271" s="106">
        <v>46055</v>
      </c>
      <c r="B17271">
        <v>7689</v>
      </c>
      <c r="C17271">
        <v>4589</v>
      </c>
      <c r="E17271">
        <v>31</v>
      </c>
      <c r="F17271" t="s">
        <v>12508</v>
      </c>
      <c r="G17271" t="s">
        <v>2036</v>
      </c>
      <c r="I17271" t="s">
        <v>2006</v>
      </c>
      <c r="J17271" t="s">
        <v>2242</v>
      </c>
      <c r="K17271" t="s">
        <v>2243</v>
      </c>
      <c r="L17271">
        <v>2</v>
      </c>
      <c r="M17271">
        <v>500</v>
      </c>
      <c r="N17271" s="43">
        <v>1000</v>
      </c>
    </row>
    <row r="17272" ht="14.4" customHeight="1" hidden="1" spans="1:14" x14ac:dyDescent="0.25">
      <c r="A17272" s="106">
        <v>46057</v>
      </c>
      <c r="B17272">
        <v>7811</v>
      </c>
      <c r="C17272">
        <v>4710</v>
      </c>
      <c r="E17272">
        <v>31</v>
      </c>
      <c r="F17272" t="s">
        <v>12509</v>
      </c>
      <c r="G17272" t="s">
        <v>2021</v>
      </c>
      <c r="I17272" t="s">
        <v>2006</v>
      </c>
      <c r="J17272" t="s">
        <v>2242</v>
      </c>
      <c r="K17272" t="s">
        <v>2243</v>
      </c>
      <c r="L17272">
        <v>8</v>
      </c>
      <c r="M17272">
        <v>500</v>
      </c>
      <c r="N17272" s="43">
        <v>4000</v>
      </c>
    </row>
    <row r="17273" ht="14.4" customHeight="1" hidden="1" spans="1:14" x14ac:dyDescent="0.25">
      <c r="A17273" s="106">
        <v>46057</v>
      </c>
      <c r="B17273">
        <v>7812</v>
      </c>
      <c r="C17273">
        <v>4711</v>
      </c>
      <c r="E17273">
        <v>31</v>
      </c>
      <c r="F17273" t="s">
        <v>12509</v>
      </c>
      <c r="G17273" t="s">
        <v>2021</v>
      </c>
      <c r="I17273" t="s">
        <v>2006</v>
      </c>
      <c r="J17273" t="s">
        <v>2242</v>
      </c>
      <c r="K17273" t="s">
        <v>2243</v>
      </c>
      <c r="L17273">
        <v>2</v>
      </c>
      <c r="M17273">
        <v>500</v>
      </c>
      <c r="N17273" s="43">
        <v>1000</v>
      </c>
    </row>
    <row r="17274" ht="14.4" customHeight="1" hidden="1" spans="1:14" x14ac:dyDescent="0.25">
      <c r="A17274" s="106">
        <v>46057</v>
      </c>
      <c r="B17274">
        <v>7816</v>
      </c>
      <c r="C17274">
        <v>4715</v>
      </c>
      <c r="E17274">
        <v>31</v>
      </c>
      <c r="F17274" t="s">
        <v>6215</v>
      </c>
      <c r="G17274" t="s">
        <v>2017</v>
      </c>
      <c r="I17274" t="s">
        <v>2006</v>
      </c>
      <c r="J17274" t="s">
        <v>2242</v>
      </c>
      <c r="K17274" t="s">
        <v>2243</v>
      </c>
      <c r="L17274">
        <v>5</v>
      </c>
      <c r="M17274">
        <v>500</v>
      </c>
      <c r="N17274" s="43">
        <v>2500</v>
      </c>
    </row>
    <row r="17275" ht="14.4" customHeight="1" hidden="1" spans="1:14" x14ac:dyDescent="0.25">
      <c r="A17275" s="106">
        <v>46058</v>
      </c>
      <c r="B17275">
        <v>7843</v>
      </c>
      <c r="C17275">
        <v>4742</v>
      </c>
      <c r="E17275">
        <v>31</v>
      </c>
      <c r="F17275" t="s">
        <v>11706</v>
      </c>
      <c r="G17275" t="s">
        <v>2038</v>
      </c>
      <c r="I17275" t="s">
        <v>2006</v>
      </c>
      <c r="J17275" t="s">
        <v>2242</v>
      </c>
      <c r="K17275" t="s">
        <v>2243</v>
      </c>
      <c r="L17275">
        <v>5</v>
      </c>
      <c r="M17275">
        <v>500</v>
      </c>
      <c r="N17275" s="43">
        <v>2500</v>
      </c>
    </row>
    <row r="17276" ht="14.4" customHeight="1" hidden="1" spans="1:14" x14ac:dyDescent="0.25">
      <c r="A17276" s="106">
        <v>46059</v>
      </c>
      <c r="B17276">
        <v>7895</v>
      </c>
      <c r="C17276">
        <v>4794</v>
      </c>
      <c r="E17276">
        <v>31</v>
      </c>
      <c r="F17276" t="s">
        <v>12510</v>
      </c>
      <c r="G17276" t="s">
        <v>2021</v>
      </c>
      <c r="I17276" t="s">
        <v>2006</v>
      </c>
      <c r="J17276" t="s">
        <v>2242</v>
      </c>
      <c r="K17276" t="s">
        <v>2243</v>
      </c>
      <c r="L17276">
        <v>8</v>
      </c>
      <c r="M17276">
        <v>500</v>
      </c>
      <c r="N17276" s="43">
        <v>4000</v>
      </c>
    </row>
    <row r="17277" ht="14.4" customHeight="1" hidden="1" spans="1:14" x14ac:dyDescent="0.25">
      <c r="A17277" s="106">
        <v>46059</v>
      </c>
      <c r="B17277">
        <v>7896</v>
      </c>
      <c r="C17277">
        <v>4795</v>
      </c>
      <c r="E17277">
        <v>31</v>
      </c>
      <c r="F17277" t="s">
        <v>12510</v>
      </c>
      <c r="G17277" t="s">
        <v>2021</v>
      </c>
      <c r="I17277" t="s">
        <v>2006</v>
      </c>
      <c r="J17277" t="s">
        <v>2242</v>
      </c>
      <c r="K17277" t="s">
        <v>2243</v>
      </c>
      <c r="L17277">
        <v>2</v>
      </c>
      <c r="M17277">
        <v>500</v>
      </c>
      <c r="N17277" s="43">
        <v>1000</v>
      </c>
    </row>
    <row r="17278" ht="14.4" customHeight="1" hidden="1" spans="1:14" x14ac:dyDescent="0.25">
      <c r="A17278" s="106">
        <v>46062</v>
      </c>
      <c r="B17278">
        <v>7979</v>
      </c>
      <c r="C17278">
        <v>4878</v>
      </c>
      <c r="E17278">
        <v>31</v>
      </c>
      <c r="F17278" t="s">
        <v>12511</v>
      </c>
      <c r="G17278" t="s">
        <v>2063</v>
      </c>
      <c r="I17278" t="s">
        <v>2006</v>
      </c>
      <c r="J17278" t="s">
        <v>2242</v>
      </c>
      <c r="K17278" t="s">
        <v>2243</v>
      </c>
      <c r="L17278">
        <v>8</v>
      </c>
      <c r="M17278">
        <v>500</v>
      </c>
      <c r="N17278" s="43">
        <v>4000</v>
      </c>
    </row>
    <row r="17279" ht="14.4" customHeight="1" hidden="1" spans="1:14" x14ac:dyDescent="0.25">
      <c r="A17279" s="106">
        <v>46062</v>
      </c>
      <c r="B17279">
        <v>7980</v>
      </c>
      <c r="C17279">
        <v>4879</v>
      </c>
      <c r="E17279">
        <v>31</v>
      </c>
      <c r="F17279" t="s">
        <v>12511</v>
      </c>
      <c r="G17279" t="s">
        <v>2063</v>
      </c>
      <c r="I17279" t="s">
        <v>2006</v>
      </c>
      <c r="J17279" t="s">
        <v>2242</v>
      </c>
      <c r="K17279" t="s">
        <v>2243</v>
      </c>
      <c r="L17279">
        <v>2</v>
      </c>
      <c r="M17279">
        <v>500</v>
      </c>
      <c r="N17279" s="43">
        <v>1000</v>
      </c>
    </row>
    <row r="17280" ht="14.4" customHeight="1" hidden="1" spans="1:14" x14ac:dyDescent="0.25">
      <c r="A17280" s="106">
        <v>46063</v>
      </c>
      <c r="B17280">
        <v>8038</v>
      </c>
      <c r="C17280">
        <v>4936</v>
      </c>
      <c r="E17280">
        <v>31</v>
      </c>
      <c r="F17280" t="s">
        <v>4856</v>
      </c>
      <c r="G17280" t="s">
        <v>2054</v>
      </c>
      <c r="I17280" t="s">
        <v>2006</v>
      </c>
      <c r="J17280" t="s">
        <v>2242</v>
      </c>
      <c r="K17280" t="s">
        <v>2243</v>
      </c>
      <c r="L17280">
        <v>8</v>
      </c>
      <c r="M17280">
        <v>500</v>
      </c>
      <c r="N17280" s="43">
        <v>4000</v>
      </c>
    </row>
    <row r="17281" ht="14.4" customHeight="1" hidden="1" spans="1:14" x14ac:dyDescent="0.25">
      <c r="A17281" s="106">
        <v>46063</v>
      </c>
      <c r="B17281">
        <v>8039</v>
      </c>
      <c r="C17281">
        <v>4937</v>
      </c>
      <c r="E17281">
        <v>31</v>
      </c>
      <c r="F17281" t="s">
        <v>4856</v>
      </c>
      <c r="G17281" t="s">
        <v>2054</v>
      </c>
      <c r="I17281" t="s">
        <v>2006</v>
      </c>
      <c r="J17281" t="s">
        <v>2242</v>
      </c>
      <c r="K17281" t="s">
        <v>2243</v>
      </c>
      <c r="L17281">
        <v>1</v>
      </c>
      <c r="M17281">
        <v>500</v>
      </c>
      <c r="N17281" s="43">
        <v>500</v>
      </c>
    </row>
    <row r="17282" ht="14.4" customHeight="1" hidden="1" spans="1:14" x14ac:dyDescent="0.25">
      <c r="A17282" s="106">
        <v>46064</v>
      </c>
      <c r="B17282">
        <v>8143</v>
      </c>
      <c r="C17282">
        <v>5041</v>
      </c>
      <c r="E17282">
        <v>31</v>
      </c>
      <c r="F17282" t="s">
        <v>12512</v>
      </c>
      <c r="G17282" t="s">
        <v>2054</v>
      </c>
      <c r="I17282" t="s">
        <v>2006</v>
      </c>
      <c r="J17282" t="s">
        <v>2242</v>
      </c>
      <c r="K17282" t="s">
        <v>2243</v>
      </c>
      <c r="L17282">
        <v>8</v>
      </c>
      <c r="M17282">
        <v>500</v>
      </c>
      <c r="N17282" s="43">
        <v>4000</v>
      </c>
    </row>
    <row r="17283" ht="14.4" customHeight="1" hidden="1" spans="1:14" x14ac:dyDescent="0.25">
      <c r="A17283" s="106">
        <v>46064</v>
      </c>
      <c r="B17283">
        <v>8144</v>
      </c>
      <c r="C17283">
        <v>5042</v>
      </c>
      <c r="E17283">
        <v>31</v>
      </c>
      <c r="F17283" t="s">
        <v>12512</v>
      </c>
      <c r="G17283" t="s">
        <v>2054</v>
      </c>
      <c r="I17283" t="s">
        <v>2006</v>
      </c>
      <c r="J17283" t="s">
        <v>2242</v>
      </c>
      <c r="K17283" t="s">
        <v>2243</v>
      </c>
      <c r="L17283">
        <v>1</v>
      </c>
      <c r="M17283">
        <v>500</v>
      </c>
      <c r="N17283" s="43">
        <v>500</v>
      </c>
    </row>
    <row r="17284" ht="14.4" customHeight="1" hidden="1" spans="1:14" x14ac:dyDescent="0.25">
      <c r="A17284" s="106">
        <v>46066</v>
      </c>
      <c r="B17284">
        <v>8217</v>
      </c>
      <c r="C17284">
        <v>5115</v>
      </c>
      <c r="E17284">
        <v>31</v>
      </c>
      <c r="F17284" t="s">
        <v>12513</v>
      </c>
      <c r="G17284" t="s">
        <v>2017</v>
      </c>
      <c r="I17284" t="s">
        <v>2006</v>
      </c>
      <c r="J17284" t="s">
        <v>2242</v>
      </c>
      <c r="K17284" t="s">
        <v>2243</v>
      </c>
      <c r="L17284">
        <v>5</v>
      </c>
      <c r="M17284">
        <v>500</v>
      </c>
      <c r="N17284" s="43">
        <v>2500</v>
      </c>
    </row>
    <row r="17285" ht="14.4" customHeight="1" hidden="1" spans="1:14" x14ac:dyDescent="0.25">
      <c r="A17285" s="106">
        <v>46069</v>
      </c>
      <c r="B17285">
        <v>8312</v>
      </c>
      <c r="C17285">
        <v>5194</v>
      </c>
      <c r="E17285">
        <v>31</v>
      </c>
      <c r="F17285" t="s">
        <v>12514</v>
      </c>
      <c r="G17285" t="s">
        <v>2038</v>
      </c>
      <c r="I17285" t="s">
        <v>2006</v>
      </c>
      <c r="J17285" t="s">
        <v>2242</v>
      </c>
      <c r="K17285" t="s">
        <v>2243</v>
      </c>
      <c r="L17285">
        <v>8</v>
      </c>
      <c r="M17285">
        <v>500</v>
      </c>
      <c r="N17285" s="43">
        <v>4000</v>
      </c>
    </row>
    <row r="17286" ht="14.4" customHeight="1" hidden="1" spans="1:14" x14ac:dyDescent="0.25">
      <c r="A17286" s="106">
        <v>46069</v>
      </c>
      <c r="B17286">
        <v>8313</v>
      </c>
      <c r="C17286">
        <v>5195</v>
      </c>
      <c r="E17286">
        <v>31</v>
      </c>
      <c r="F17286" t="s">
        <v>12514</v>
      </c>
      <c r="G17286" t="s">
        <v>2038</v>
      </c>
      <c r="I17286" t="s">
        <v>2006</v>
      </c>
      <c r="J17286" t="s">
        <v>2242</v>
      </c>
      <c r="K17286" t="s">
        <v>2243</v>
      </c>
      <c r="L17286">
        <v>2</v>
      </c>
      <c r="M17286">
        <v>500</v>
      </c>
      <c r="N17286" s="43">
        <v>1000</v>
      </c>
    </row>
    <row r="17287" ht="14.4" customHeight="1" hidden="1" spans="1:14" x14ac:dyDescent="0.25">
      <c r="A17287" s="106">
        <v>46071</v>
      </c>
      <c r="B17287">
        <v>8424</v>
      </c>
      <c r="C17287">
        <v>5320</v>
      </c>
      <c r="E17287">
        <v>31</v>
      </c>
      <c r="F17287" t="s">
        <v>6260</v>
      </c>
      <c r="G17287" t="s">
        <v>2063</v>
      </c>
      <c r="I17287" t="s">
        <v>2006</v>
      </c>
      <c r="J17287" t="s">
        <v>2242</v>
      </c>
      <c r="K17287" t="s">
        <v>2243</v>
      </c>
      <c r="L17287">
        <v>8</v>
      </c>
      <c r="M17287">
        <v>500</v>
      </c>
      <c r="N17287" s="43">
        <v>4000</v>
      </c>
    </row>
    <row r="17288" ht="14.4" customHeight="1" hidden="1" spans="1:14" x14ac:dyDescent="0.25">
      <c r="A17288" s="106">
        <v>46071</v>
      </c>
      <c r="B17288">
        <v>8425</v>
      </c>
      <c r="C17288">
        <v>5321</v>
      </c>
      <c r="E17288">
        <v>31</v>
      </c>
      <c r="F17288" t="s">
        <v>6260</v>
      </c>
      <c r="G17288" t="s">
        <v>2063</v>
      </c>
      <c r="I17288" t="s">
        <v>2006</v>
      </c>
      <c r="J17288" t="s">
        <v>2242</v>
      </c>
      <c r="K17288" t="s">
        <v>2243</v>
      </c>
      <c r="L17288">
        <v>1</v>
      </c>
      <c r="M17288">
        <v>500</v>
      </c>
      <c r="N17288" s="43">
        <v>500</v>
      </c>
    </row>
    <row r="17289" ht="14.4" customHeight="1" hidden="1" spans="1:14" x14ac:dyDescent="0.25">
      <c r="A17289" s="106">
        <v>46072</v>
      </c>
      <c r="B17289">
        <v>8478</v>
      </c>
      <c r="C17289">
        <v>5385</v>
      </c>
      <c r="E17289">
        <v>31</v>
      </c>
      <c r="F17289" t="s">
        <v>4798</v>
      </c>
      <c r="G17289" t="s">
        <v>2054</v>
      </c>
      <c r="I17289" t="s">
        <v>2006</v>
      </c>
      <c r="J17289" t="s">
        <v>2242</v>
      </c>
      <c r="K17289" t="s">
        <v>2243</v>
      </c>
      <c r="L17289">
        <v>8</v>
      </c>
      <c r="M17289">
        <v>500</v>
      </c>
      <c r="N17289" s="43">
        <v>4000</v>
      </c>
    </row>
    <row r="17290" ht="14.4" customHeight="1" hidden="1" spans="1:14" x14ac:dyDescent="0.25">
      <c r="A17290" s="106">
        <v>46072</v>
      </c>
      <c r="B17290">
        <v>8479</v>
      </c>
      <c r="C17290">
        <v>5386</v>
      </c>
      <c r="E17290">
        <v>31</v>
      </c>
      <c r="F17290" t="s">
        <v>4798</v>
      </c>
      <c r="G17290" t="s">
        <v>2054</v>
      </c>
      <c r="I17290" t="s">
        <v>2006</v>
      </c>
      <c r="J17290" t="s">
        <v>2242</v>
      </c>
      <c r="K17290" t="s">
        <v>2243</v>
      </c>
      <c r="L17290">
        <v>2</v>
      </c>
      <c r="M17290">
        <v>500</v>
      </c>
      <c r="N17290" s="43">
        <v>1000</v>
      </c>
    </row>
    <row r="17291" ht="14.4" customHeight="1" hidden="1" spans="1:14" x14ac:dyDescent="0.25">
      <c r="A17291" s="106">
        <v>46073</v>
      </c>
      <c r="B17291">
        <v>8539</v>
      </c>
      <c r="C17291">
        <v>5456</v>
      </c>
      <c r="E17291">
        <v>31</v>
      </c>
      <c r="F17291" t="s">
        <v>5587</v>
      </c>
      <c r="G17291" t="s">
        <v>2021</v>
      </c>
      <c r="I17291" t="s">
        <v>2006</v>
      </c>
      <c r="J17291" t="s">
        <v>2242</v>
      </c>
      <c r="K17291" t="s">
        <v>2243</v>
      </c>
      <c r="L17291">
        <v>8</v>
      </c>
      <c r="M17291">
        <v>500</v>
      </c>
      <c r="N17291" s="43">
        <v>4000</v>
      </c>
    </row>
    <row r="17292" ht="14.4" customHeight="1" hidden="1" spans="1:14" x14ac:dyDescent="0.25">
      <c r="A17292" s="106">
        <v>46073</v>
      </c>
      <c r="B17292">
        <v>8540</v>
      </c>
      <c r="C17292">
        <v>5457</v>
      </c>
      <c r="E17292">
        <v>31</v>
      </c>
      <c r="F17292" t="s">
        <v>5587</v>
      </c>
      <c r="G17292" t="s">
        <v>2021</v>
      </c>
      <c r="I17292" t="s">
        <v>2006</v>
      </c>
      <c r="J17292" t="s">
        <v>2242</v>
      </c>
      <c r="K17292" t="s">
        <v>2243</v>
      </c>
      <c r="L17292">
        <v>2</v>
      </c>
      <c r="M17292">
        <v>500</v>
      </c>
      <c r="N17292" s="43">
        <v>1000</v>
      </c>
    </row>
    <row r="17293" ht="14.4" customHeight="1" hidden="1" spans="1:14" x14ac:dyDescent="0.25">
      <c r="A17293" s="106">
        <v>46074</v>
      </c>
      <c r="B17293">
        <v>8590</v>
      </c>
      <c r="C17293">
        <v>5507</v>
      </c>
      <c r="E17293">
        <v>31</v>
      </c>
      <c r="F17293" t="s">
        <v>8858</v>
      </c>
      <c r="G17293" t="s">
        <v>2131</v>
      </c>
      <c r="I17293" t="s">
        <v>2006</v>
      </c>
      <c r="J17293" t="s">
        <v>2242</v>
      </c>
      <c r="K17293" t="s">
        <v>2243</v>
      </c>
      <c r="L17293">
        <v>5</v>
      </c>
      <c r="M17293">
        <v>500</v>
      </c>
      <c r="N17293" s="43">
        <v>2500</v>
      </c>
    </row>
    <row r="17294" ht="14.4" customHeight="1" hidden="1" spans="1:14" x14ac:dyDescent="0.25">
      <c r="A17294" s="106">
        <v>46074</v>
      </c>
      <c r="B17294">
        <v>8591</v>
      </c>
      <c r="C17294">
        <v>5508</v>
      </c>
      <c r="E17294">
        <v>31</v>
      </c>
      <c r="F17294" t="s">
        <v>8858</v>
      </c>
      <c r="G17294" t="s">
        <v>2131</v>
      </c>
      <c r="I17294" t="s">
        <v>2006</v>
      </c>
      <c r="J17294" t="s">
        <v>2242</v>
      </c>
      <c r="K17294" t="s">
        <v>2243</v>
      </c>
      <c r="L17294">
        <v>1</v>
      </c>
      <c r="M17294">
        <v>500</v>
      </c>
      <c r="N17294" s="43">
        <v>500</v>
      </c>
    </row>
    <row r="17295" ht="14.4" customHeight="1" hidden="1" spans="1:14" x14ac:dyDescent="0.25">
      <c r="A17295" s="106">
        <v>46076</v>
      </c>
      <c r="B17295">
        <v>8617</v>
      </c>
      <c r="C17295">
        <v>5534</v>
      </c>
      <c r="E17295">
        <v>31</v>
      </c>
      <c r="F17295" t="s">
        <v>5585</v>
      </c>
      <c r="G17295" t="s">
        <v>2063</v>
      </c>
      <c r="I17295" t="s">
        <v>2006</v>
      </c>
      <c r="J17295" t="s">
        <v>2242</v>
      </c>
      <c r="K17295" t="s">
        <v>2243</v>
      </c>
      <c r="L17295">
        <v>8</v>
      </c>
      <c r="M17295">
        <v>500</v>
      </c>
      <c r="N17295" s="43">
        <v>4000</v>
      </c>
    </row>
    <row r="17296" ht="14.4" customHeight="1" hidden="1" spans="1:14" x14ac:dyDescent="0.25">
      <c r="A17296" s="106">
        <v>46076</v>
      </c>
      <c r="B17296">
        <v>8618</v>
      </c>
      <c r="C17296">
        <v>5535</v>
      </c>
      <c r="E17296">
        <v>31</v>
      </c>
      <c r="F17296" t="s">
        <v>5585</v>
      </c>
      <c r="G17296" t="s">
        <v>2063</v>
      </c>
      <c r="I17296" t="s">
        <v>2006</v>
      </c>
      <c r="J17296" t="s">
        <v>2242</v>
      </c>
      <c r="K17296" t="s">
        <v>2243</v>
      </c>
      <c r="L17296">
        <v>2</v>
      </c>
      <c r="M17296">
        <v>500</v>
      </c>
      <c r="N17296" s="43">
        <v>1000</v>
      </c>
    </row>
    <row r="17297" ht="14.4" customHeight="1" hidden="1" spans="1:14" x14ac:dyDescent="0.25">
      <c r="A17297" s="106">
        <v>46076</v>
      </c>
      <c r="B17297">
        <v>8632</v>
      </c>
      <c r="C17297">
        <v>5549</v>
      </c>
      <c r="E17297">
        <v>31</v>
      </c>
      <c r="F17297" t="s">
        <v>5263</v>
      </c>
      <c r="G17297" t="s">
        <v>2131</v>
      </c>
      <c r="I17297" t="s">
        <v>2006</v>
      </c>
      <c r="J17297" t="s">
        <v>2242</v>
      </c>
      <c r="K17297" t="s">
        <v>2243</v>
      </c>
      <c r="L17297">
        <v>5</v>
      </c>
      <c r="M17297">
        <v>500</v>
      </c>
      <c r="N17297" s="43">
        <v>2500</v>
      </c>
    </row>
    <row r="17298" ht="14.4" customHeight="1" hidden="1" spans="1:14" x14ac:dyDescent="0.25">
      <c r="A17298" s="106">
        <v>46076</v>
      </c>
      <c r="B17298">
        <v>8633</v>
      </c>
      <c r="C17298">
        <v>5550</v>
      </c>
      <c r="E17298">
        <v>31</v>
      </c>
      <c r="F17298" t="s">
        <v>5263</v>
      </c>
      <c r="G17298" t="s">
        <v>2131</v>
      </c>
      <c r="I17298" t="s">
        <v>2006</v>
      </c>
      <c r="J17298" t="s">
        <v>2242</v>
      </c>
      <c r="K17298" t="s">
        <v>2243</v>
      </c>
      <c r="L17298">
        <v>1</v>
      </c>
      <c r="M17298">
        <v>500</v>
      </c>
      <c r="N17298" s="43">
        <v>500</v>
      </c>
    </row>
    <row r="17299" ht="14.4" customHeight="1" hidden="1" spans="1:14" x14ac:dyDescent="0.25">
      <c r="A17299" s="106">
        <v>46077</v>
      </c>
      <c r="B17299">
        <v>8679</v>
      </c>
      <c r="C17299">
        <v>5627</v>
      </c>
      <c r="E17299">
        <v>31</v>
      </c>
      <c r="F17299" t="s">
        <v>2624</v>
      </c>
      <c r="G17299" t="s">
        <v>2054</v>
      </c>
      <c r="I17299" t="s">
        <v>2006</v>
      </c>
      <c r="J17299" t="s">
        <v>2242</v>
      </c>
      <c r="K17299" t="s">
        <v>2243</v>
      </c>
      <c r="L17299">
        <v>8</v>
      </c>
      <c r="M17299">
        <v>500</v>
      </c>
      <c r="N17299" s="43">
        <v>4000</v>
      </c>
    </row>
    <row r="17300" ht="14.4" customHeight="1" hidden="1" spans="1:14" x14ac:dyDescent="0.25">
      <c r="A17300" s="106">
        <v>46077</v>
      </c>
      <c r="B17300">
        <v>8680</v>
      </c>
      <c r="C17300">
        <v>5628</v>
      </c>
      <c r="E17300">
        <v>31</v>
      </c>
      <c r="F17300" t="s">
        <v>2624</v>
      </c>
      <c r="G17300" t="s">
        <v>2054</v>
      </c>
      <c r="I17300" t="s">
        <v>2006</v>
      </c>
      <c r="J17300" t="s">
        <v>2242</v>
      </c>
      <c r="K17300" t="s">
        <v>2243</v>
      </c>
      <c r="L17300">
        <v>2</v>
      </c>
      <c r="M17300">
        <v>500</v>
      </c>
      <c r="N17300" s="43">
        <v>1000</v>
      </c>
    </row>
    <row r="17301" ht="14.4" customHeight="1" hidden="1" spans="1:14" x14ac:dyDescent="0.25">
      <c r="A17301" s="106">
        <v>46078</v>
      </c>
      <c r="B17301">
        <v>8743</v>
      </c>
      <c r="C17301">
        <v>5659</v>
      </c>
      <c r="E17301">
        <v>31</v>
      </c>
      <c r="F17301" t="s">
        <v>2312</v>
      </c>
      <c r="G17301" t="s">
        <v>2131</v>
      </c>
      <c r="I17301" t="s">
        <v>2006</v>
      </c>
      <c r="J17301" t="s">
        <v>2242</v>
      </c>
      <c r="K17301" t="s">
        <v>2243</v>
      </c>
      <c r="L17301">
        <v>5</v>
      </c>
      <c r="M17301">
        <v>500</v>
      </c>
      <c r="N17301" s="43">
        <v>2500</v>
      </c>
    </row>
    <row r="17302" ht="14.4" customHeight="1" hidden="1" spans="1:14" x14ac:dyDescent="0.25">
      <c r="A17302" s="106">
        <v>46078</v>
      </c>
      <c r="B17302">
        <v>8744</v>
      </c>
      <c r="C17302">
        <v>5660</v>
      </c>
      <c r="E17302">
        <v>31</v>
      </c>
      <c r="F17302" t="s">
        <v>2312</v>
      </c>
      <c r="G17302" t="s">
        <v>2131</v>
      </c>
      <c r="I17302" t="s">
        <v>2006</v>
      </c>
      <c r="J17302" t="s">
        <v>2242</v>
      </c>
      <c r="K17302" t="s">
        <v>2243</v>
      </c>
      <c r="L17302">
        <v>3</v>
      </c>
      <c r="M17302">
        <v>500</v>
      </c>
      <c r="N17302" s="43">
        <v>1500</v>
      </c>
    </row>
    <row r="17303" ht="14.4" customHeight="1" hidden="1" spans="1:14" x14ac:dyDescent="0.25">
      <c r="A17303" s="106">
        <v>46079</v>
      </c>
      <c r="B17303">
        <v>8804</v>
      </c>
      <c r="C17303">
        <v>5720</v>
      </c>
      <c r="E17303">
        <v>31</v>
      </c>
      <c r="F17303" t="s">
        <v>2244</v>
      </c>
      <c r="G17303" t="s">
        <v>2114</v>
      </c>
      <c r="I17303" t="s">
        <v>2006</v>
      </c>
      <c r="J17303" t="s">
        <v>2242</v>
      </c>
      <c r="K17303" t="s">
        <v>2243</v>
      </c>
      <c r="L17303">
        <v>5</v>
      </c>
      <c r="M17303">
        <v>500</v>
      </c>
      <c r="N17303" s="43">
        <v>2500</v>
      </c>
    </row>
    <row r="17304" ht="14.4" customHeight="1" hidden="1" spans="1:14" x14ac:dyDescent="0.25">
      <c r="A17304" s="106">
        <v>46079</v>
      </c>
      <c r="B17304">
        <v>8805</v>
      </c>
      <c r="C17304">
        <v>5721</v>
      </c>
      <c r="E17304">
        <v>31</v>
      </c>
      <c r="F17304" t="s">
        <v>2244</v>
      </c>
      <c r="G17304" t="s">
        <v>2114</v>
      </c>
      <c r="I17304" t="s">
        <v>2006</v>
      </c>
      <c r="J17304" t="s">
        <v>2242</v>
      </c>
      <c r="K17304" t="s">
        <v>2243</v>
      </c>
      <c r="L17304">
        <v>1</v>
      </c>
      <c r="M17304">
        <v>500</v>
      </c>
      <c r="N17304" s="43">
        <v>500</v>
      </c>
    </row>
    <row r="17305" ht="14.4" customHeight="1" hidden="1" spans="1:14" x14ac:dyDescent="0.25">
      <c r="A17305" s="106">
        <v>46079</v>
      </c>
      <c r="B17305">
        <v>8808</v>
      </c>
      <c r="C17305">
        <v>5724</v>
      </c>
      <c r="E17305">
        <v>31</v>
      </c>
      <c r="F17305" t="s">
        <v>5833</v>
      </c>
      <c r="G17305" t="s">
        <v>2054</v>
      </c>
      <c r="I17305" t="s">
        <v>2006</v>
      </c>
      <c r="J17305" t="s">
        <v>2242</v>
      </c>
      <c r="K17305" t="s">
        <v>2243</v>
      </c>
      <c r="L17305">
        <v>6</v>
      </c>
      <c r="M17305">
        <v>500</v>
      </c>
      <c r="N17305" s="43">
        <v>3000</v>
      </c>
    </row>
    <row r="17306" ht="14.4" customHeight="1" hidden="1" spans="1:14" x14ac:dyDescent="0.25">
      <c r="A17306" s="106">
        <v>46079</v>
      </c>
      <c r="B17306">
        <v>8836</v>
      </c>
      <c r="C17306">
        <v>5752</v>
      </c>
      <c r="E17306">
        <v>31</v>
      </c>
      <c r="F17306" t="s">
        <v>2622</v>
      </c>
      <c r="G17306" t="s">
        <v>2025</v>
      </c>
      <c r="I17306" t="s">
        <v>2006</v>
      </c>
      <c r="J17306" t="s">
        <v>2242</v>
      </c>
      <c r="K17306" t="s">
        <v>2243</v>
      </c>
      <c r="L17306">
        <v>5</v>
      </c>
      <c r="M17306">
        <v>500</v>
      </c>
      <c r="N17306" s="43">
        <v>2500</v>
      </c>
    </row>
    <row r="17307" ht="14.4" customHeight="1" hidden="1" spans="1:14" x14ac:dyDescent="0.25">
      <c r="A17307" s="106">
        <v>46079</v>
      </c>
      <c r="B17307">
        <v>8837</v>
      </c>
      <c r="C17307">
        <v>5753</v>
      </c>
      <c r="E17307">
        <v>31</v>
      </c>
      <c r="F17307" t="s">
        <v>2622</v>
      </c>
      <c r="G17307" t="s">
        <v>2025</v>
      </c>
      <c r="I17307" t="s">
        <v>2006</v>
      </c>
      <c r="J17307" t="s">
        <v>2242</v>
      </c>
      <c r="K17307" t="s">
        <v>2243</v>
      </c>
      <c r="L17307">
        <v>2</v>
      </c>
      <c r="M17307">
        <v>500</v>
      </c>
      <c r="N17307" s="43">
        <v>1000</v>
      </c>
    </row>
    <row r="17308" ht="14.4" customHeight="1" hidden="1" spans="1:14" x14ac:dyDescent="0.25">
      <c r="A17308" s="106">
        <v>46080</v>
      </c>
      <c r="B17308">
        <v>8851</v>
      </c>
      <c r="C17308">
        <v>5767</v>
      </c>
      <c r="E17308">
        <v>31</v>
      </c>
      <c r="F17308" t="s">
        <v>6074</v>
      </c>
      <c r="G17308" t="s">
        <v>2054</v>
      </c>
      <c r="I17308" t="s">
        <v>2006</v>
      </c>
      <c r="J17308" t="s">
        <v>2242</v>
      </c>
      <c r="K17308" t="s">
        <v>2243</v>
      </c>
      <c r="L17308">
        <v>8</v>
      </c>
      <c r="M17308">
        <v>500</v>
      </c>
      <c r="N17308" s="43">
        <v>4000</v>
      </c>
    </row>
    <row r="17309" ht="14.4" customHeight="1" hidden="1" spans="1:14" x14ac:dyDescent="0.25">
      <c r="A17309" s="106">
        <v>46080</v>
      </c>
      <c r="B17309">
        <v>8852</v>
      </c>
      <c r="C17309">
        <v>5768</v>
      </c>
      <c r="E17309">
        <v>31</v>
      </c>
      <c r="F17309" t="s">
        <v>6074</v>
      </c>
      <c r="G17309" t="s">
        <v>2054</v>
      </c>
      <c r="I17309" t="s">
        <v>2006</v>
      </c>
      <c r="J17309" t="s">
        <v>2242</v>
      </c>
      <c r="K17309" t="s">
        <v>2243</v>
      </c>
      <c r="L17309">
        <v>2</v>
      </c>
      <c r="M17309">
        <v>500</v>
      </c>
      <c r="N17309" s="43">
        <v>1000</v>
      </c>
    </row>
    <row r="17310" ht="14.4" customHeight="1" hidden="1" spans="1:14" x14ac:dyDescent="0.25">
      <c r="A17310" s="106">
        <v>46081</v>
      </c>
      <c r="B17310">
        <v>8902</v>
      </c>
      <c r="C17310">
        <v>5818</v>
      </c>
      <c r="E17310">
        <v>31</v>
      </c>
      <c r="F17310" t="s">
        <v>12515</v>
      </c>
      <c r="G17310" t="s">
        <v>2036</v>
      </c>
      <c r="I17310" t="s">
        <v>2006</v>
      </c>
      <c r="J17310" t="s">
        <v>2242</v>
      </c>
      <c r="K17310" t="s">
        <v>2243</v>
      </c>
      <c r="L17310">
        <v>8</v>
      </c>
      <c r="M17310">
        <v>500</v>
      </c>
      <c r="N17310" s="43">
        <v>4000</v>
      </c>
    </row>
    <row r="17311" ht="14.4" customHeight="1" hidden="1" spans="1:14" x14ac:dyDescent="0.25">
      <c r="A17311" s="106">
        <v>46081</v>
      </c>
      <c r="B17311">
        <v>8903</v>
      </c>
      <c r="C17311">
        <v>5819</v>
      </c>
      <c r="E17311">
        <v>31</v>
      </c>
      <c r="F17311" t="s">
        <v>12515</v>
      </c>
      <c r="G17311" t="s">
        <v>2036</v>
      </c>
      <c r="I17311" t="s">
        <v>2006</v>
      </c>
      <c r="J17311" t="s">
        <v>2242</v>
      </c>
      <c r="K17311" t="s">
        <v>2243</v>
      </c>
      <c r="L17311">
        <v>2</v>
      </c>
      <c r="M17311">
        <v>500</v>
      </c>
      <c r="N17311" s="43">
        <v>1000</v>
      </c>
    </row>
    <row r="17312" ht="14.4" customHeight="1" hidden="1" spans="1:14" x14ac:dyDescent="0.25">
      <c r="A17312" s="106">
        <v>46083</v>
      </c>
      <c r="B17312">
        <v>8937</v>
      </c>
      <c r="C17312">
        <v>5853</v>
      </c>
      <c r="E17312">
        <v>31</v>
      </c>
      <c r="F17312" t="s">
        <v>12516</v>
      </c>
      <c r="G17312" t="s">
        <v>2021</v>
      </c>
      <c r="I17312" t="s">
        <v>2006</v>
      </c>
      <c r="J17312" t="s">
        <v>2242</v>
      </c>
      <c r="K17312" t="s">
        <v>2243</v>
      </c>
      <c r="L17312">
        <v>8</v>
      </c>
      <c r="M17312">
        <v>500</v>
      </c>
      <c r="N17312" s="43">
        <v>4000</v>
      </c>
    </row>
    <row r="17313" ht="14.4" customHeight="1" hidden="1" spans="1:14" x14ac:dyDescent="0.25">
      <c r="A17313" s="106">
        <v>46083</v>
      </c>
      <c r="B17313">
        <v>8938</v>
      </c>
      <c r="C17313">
        <v>5854</v>
      </c>
      <c r="E17313">
        <v>31</v>
      </c>
      <c r="F17313" t="s">
        <v>12516</v>
      </c>
      <c r="G17313" t="s">
        <v>2021</v>
      </c>
      <c r="I17313" t="s">
        <v>2006</v>
      </c>
      <c r="J17313" t="s">
        <v>2242</v>
      </c>
      <c r="K17313" t="s">
        <v>2243</v>
      </c>
      <c r="L17313">
        <v>1</v>
      </c>
      <c r="M17313">
        <v>500</v>
      </c>
      <c r="N17313" s="43">
        <v>500</v>
      </c>
    </row>
    <row r="17314" ht="14.4" customHeight="1" hidden="1" spans="1:14" x14ac:dyDescent="0.25">
      <c r="A17314" s="106">
        <v>46084</v>
      </c>
      <c r="B17314">
        <v>8966</v>
      </c>
      <c r="C17314">
        <v>5882</v>
      </c>
      <c r="E17314">
        <v>31</v>
      </c>
      <c r="F17314" t="s">
        <v>12517</v>
      </c>
      <c r="G17314" t="s">
        <v>2038</v>
      </c>
      <c r="I17314" t="s">
        <v>2006</v>
      </c>
      <c r="J17314" t="s">
        <v>2242</v>
      </c>
      <c r="K17314" t="s">
        <v>2243</v>
      </c>
      <c r="L17314">
        <v>6</v>
      </c>
      <c r="M17314">
        <v>500</v>
      </c>
      <c r="N17314" s="43">
        <v>3000</v>
      </c>
    </row>
    <row r="17315" ht="14.4" customHeight="1" hidden="1" spans="1:14" x14ac:dyDescent="0.25">
      <c r="A17315" s="106">
        <v>46085</v>
      </c>
      <c r="B17315">
        <v>9027</v>
      </c>
      <c r="C17315">
        <v>5943</v>
      </c>
      <c r="E17315">
        <v>31</v>
      </c>
      <c r="F17315" t="s">
        <v>3355</v>
      </c>
      <c r="G17315" t="s">
        <v>2063</v>
      </c>
      <c r="I17315" t="s">
        <v>2006</v>
      </c>
      <c r="J17315" t="s">
        <v>2242</v>
      </c>
      <c r="K17315" t="s">
        <v>2243</v>
      </c>
      <c r="L17315">
        <v>8</v>
      </c>
      <c r="M17315">
        <v>500</v>
      </c>
      <c r="N17315" s="43">
        <v>4000</v>
      </c>
    </row>
    <row r="17316" ht="14.4" customHeight="1" hidden="1" spans="1:14" x14ac:dyDescent="0.25">
      <c r="A17316" s="106">
        <v>46085</v>
      </c>
      <c r="B17316">
        <v>9041</v>
      </c>
      <c r="C17316">
        <v>5957</v>
      </c>
      <c r="E17316">
        <v>31</v>
      </c>
      <c r="F17316" t="s">
        <v>9086</v>
      </c>
      <c r="G17316" t="s">
        <v>2021</v>
      </c>
      <c r="I17316" t="s">
        <v>2006</v>
      </c>
      <c r="J17316" t="s">
        <v>2242</v>
      </c>
      <c r="K17316" t="s">
        <v>2243</v>
      </c>
      <c r="L17316">
        <v>6</v>
      </c>
      <c r="M17316">
        <v>500</v>
      </c>
      <c r="N17316" s="43">
        <v>3000</v>
      </c>
    </row>
    <row r="17317" ht="14.4" customHeight="1" hidden="1" spans="1:14" x14ac:dyDescent="0.25">
      <c r="A17317" s="106">
        <v>46086</v>
      </c>
      <c r="B17317">
        <v>9104</v>
      </c>
      <c r="C17317">
        <v>6020</v>
      </c>
      <c r="E17317">
        <v>31</v>
      </c>
      <c r="F17317" t="s">
        <v>6242</v>
      </c>
      <c r="G17317" t="s">
        <v>2038</v>
      </c>
      <c r="I17317" t="s">
        <v>2006</v>
      </c>
      <c r="J17317" t="s">
        <v>2242</v>
      </c>
      <c r="K17317" t="s">
        <v>2243</v>
      </c>
      <c r="L17317">
        <v>8</v>
      </c>
      <c r="M17317">
        <v>500</v>
      </c>
      <c r="N17317" s="43">
        <v>4000</v>
      </c>
    </row>
    <row r="17318" ht="14.4" customHeight="1" hidden="1" spans="1:14" x14ac:dyDescent="0.25">
      <c r="A17318" s="106">
        <v>46086</v>
      </c>
      <c r="B17318">
        <v>9105</v>
      </c>
      <c r="C17318">
        <v>6021</v>
      </c>
      <c r="E17318">
        <v>31</v>
      </c>
      <c r="F17318" t="s">
        <v>6242</v>
      </c>
      <c r="G17318" t="s">
        <v>2038</v>
      </c>
      <c r="I17318" t="s">
        <v>2006</v>
      </c>
      <c r="J17318" t="s">
        <v>2242</v>
      </c>
      <c r="K17318" t="s">
        <v>2243</v>
      </c>
      <c r="L17318">
        <v>2</v>
      </c>
      <c r="M17318">
        <v>500</v>
      </c>
      <c r="N17318" s="43">
        <v>1000</v>
      </c>
    </row>
    <row r="17319" ht="14.4" customHeight="1" hidden="1" spans="1:14" x14ac:dyDescent="0.25">
      <c r="A17319" s="106">
        <v>46087</v>
      </c>
      <c r="B17319">
        <v>9165</v>
      </c>
      <c r="C17319">
        <v>6081</v>
      </c>
      <c r="E17319">
        <v>31</v>
      </c>
      <c r="F17319" t="s">
        <v>12518</v>
      </c>
      <c r="G17319" t="s">
        <v>2017</v>
      </c>
      <c r="I17319" t="s">
        <v>2006</v>
      </c>
      <c r="J17319" t="s">
        <v>2242</v>
      </c>
      <c r="K17319" t="s">
        <v>2243</v>
      </c>
      <c r="L17319">
        <v>5</v>
      </c>
      <c r="M17319">
        <v>500</v>
      </c>
      <c r="N17319" s="43">
        <v>2500</v>
      </c>
    </row>
    <row r="17320" ht="14.4" customHeight="1" hidden="1" spans="1:14" x14ac:dyDescent="0.25">
      <c r="A17320" s="106">
        <v>46087</v>
      </c>
      <c r="B17320">
        <v>9166</v>
      </c>
      <c r="C17320">
        <v>6082</v>
      </c>
      <c r="E17320">
        <v>31</v>
      </c>
      <c r="F17320" t="s">
        <v>12518</v>
      </c>
      <c r="G17320" t="s">
        <v>2017</v>
      </c>
      <c r="I17320" t="s">
        <v>2006</v>
      </c>
      <c r="J17320" t="s">
        <v>2242</v>
      </c>
      <c r="K17320" t="s">
        <v>2243</v>
      </c>
      <c r="L17320">
        <v>3</v>
      </c>
      <c r="M17320">
        <v>500</v>
      </c>
      <c r="N17320" s="43">
        <v>1500</v>
      </c>
    </row>
    <row r="17321" ht="14.4" customHeight="1" hidden="1" spans="1:14" x14ac:dyDescent="0.25">
      <c r="A17321" s="106">
        <v>46090</v>
      </c>
      <c r="B17321">
        <v>9271</v>
      </c>
      <c r="C17321">
        <v>6187</v>
      </c>
      <c r="E17321">
        <v>31</v>
      </c>
      <c r="F17321" t="s">
        <v>12519</v>
      </c>
      <c r="G17321" t="s">
        <v>2063</v>
      </c>
      <c r="I17321" t="s">
        <v>2006</v>
      </c>
      <c r="J17321" t="s">
        <v>2242</v>
      </c>
      <c r="K17321" t="s">
        <v>2243</v>
      </c>
      <c r="L17321">
        <v>5</v>
      </c>
      <c r="M17321">
        <v>500</v>
      </c>
      <c r="N17321" s="43">
        <v>2500</v>
      </c>
    </row>
    <row r="17322" ht="14.4" customHeight="1" hidden="1" spans="1:14" x14ac:dyDescent="0.25">
      <c r="A17322" s="106">
        <v>46090</v>
      </c>
      <c r="B17322">
        <v>9272</v>
      </c>
      <c r="C17322">
        <v>6188</v>
      </c>
      <c r="E17322">
        <v>31</v>
      </c>
      <c r="F17322" t="s">
        <v>12519</v>
      </c>
      <c r="G17322" t="s">
        <v>2063</v>
      </c>
      <c r="I17322" t="s">
        <v>2006</v>
      </c>
      <c r="J17322" t="s">
        <v>2242</v>
      </c>
      <c r="K17322" t="s">
        <v>2243</v>
      </c>
      <c r="L17322">
        <v>4</v>
      </c>
      <c r="M17322">
        <v>500</v>
      </c>
      <c r="N17322" s="43">
        <v>2000</v>
      </c>
    </row>
    <row r="17323" ht="14.4" customHeight="1" hidden="1" spans="1:14" x14ac:dyDescent="0.25">
      <c r="A17323" s="106">
        <v>46092</v>
      </c>
      <c r="B17323">
        <v>9364</v>
      </c>
      <c r="C17323">
        <v>6279</v>
      </c>
      <c r="E17323">
        <v>31</v>
      </c>
      <c r="F17323" t="s">
        <v>12520</v>
      </c>
      <c r="G17323" t="s">
        <v>2054</v>
      </c>
      <c r="I17323" t="s">
        <v>2006</v>
      </c>
      <c r="J17323" t="s">
        <v>2242</v>
      </c>
      <c r="K17323" t="s">
        <v>2243</v>
      </c>
      <c r="L17323">
        <v>8</v>
      </c>
      <c r="M17323">
        <v>500</v>
      </c>
      <c r="N17323" s="43">
        <v>4000</v>
      </c>
    </row>
    <row r="17324" ht="14.4" customHeight="1" hidden="1" spans="1:14" x14ac:dyDescent="0.25">
      <c r="A17324" s="106">
        <v>46092</v>
      </c>
      <c r="B17324">
        <v>9365</v>
      </c>
      <c r="C17324">
        <v>6280</v>
      </c>
      <c r="E17324">
        <v>31</v>
      </c>
      <c r="F17324" t="s">
        <v>12520</v>
      </c>
      <c r="G17324" t="s">
        <v>2054</v>
      </c>
      <c r="I17324" t="s">
        <v>2006</v>
      </c>
      <c r="J17324" t="s">
        <v>2242</v>
      </c>
      <c r="K17324" t="s">
        <v>2243</v>
      </c>
      <c r="L17324">
        <v>2</v>
      </c>
      <c r="M17324">
        <v>500</v>
      </c>
      <c r="N17324" s="43">
        <v>1000</v>
      </c>
    </row>
    <row r="17325" ht="14.4" customHeight="1" hidden="1" spans="1:14" x14ac:dyDescent="0.25">
      <c r="A17325" s="106">
        <v>46093</v>
      </c>
      <c r="B17325">
        <v>9413</v>
      </c>
      <c r="C17325">
        <v>6328</v>
      </c>
      <c r="E17325">
        <v>31</v>
      </c>
      <c r="F17325" t="s">
        <v>12521</v>
      </c>
      <c r="G17325" t="s">
        <v>2095</v>
      </c>
      <c r="I17325" t="s">
        <v>2006</v>
      </c>
      <c r="J17325" t="s">
        <v>2242</v>
      </c>
      <c r="K17325" t="s">
        <v>2243</v>
      </c>
      <c r="L17325">
        <v>5</v>
      </c>
      <c r="M17325">
        <v>500</v>
      </c>
      <c r="N17325" s="43">
        <v>2500</v>
      </c>
    </row>
    <row r="17326" ht="14.4" customHeight="1" hidden="1" spans="1:14" x14ac:dyDescent="0.25">
      <c r="A17326" s="106">
        <v>46093</v>
      </c>
      <c r="B17326">
        <v>9414</v>
      </c>
      <c r="C17326">
        <v>6329</v>
      </c>
      <c r="E17326">
        <v>31</v>
      </c>
      <c r="F17326" t="s">
        <v>12521</v>
      </c>
      <c r="G17326" t="s">
        <v>2095</v>
      </c>
      <c r="I17326" t="s">
        <v>2006</v>
      </c>
      <c r="J17326" t="s">
        <v>2242</v>
      </c>
      <c r="K17326" t="s">
        <v>2243</v>
      </c>
      <c r="L17326">
        <v>3</v>
      </c>
      <c r="M17326">
        <v>500</v>
      </c>
      <c r="N17326" s="43">
        <v>1500</v>
      </c>
    </row>
    <row r="17327" ht="14.4" customHeight="1" hidden="1" spans="1:14" x14ac:dyDescent="0.25">
      <c r="A17327" s="106">
        <v>46094</v>
      </c>
      <c r="B17327">
        <v>9483</v>
      </c>
      <c r="C17327">
        <v>6398</v>
      </c>
      <c r="E17327">
        <v>31</v>
      </c>
      <c r="F17327" t="s">
        <v>12522</v>
      </c>
      <c r="G17327" t="s">
        <v>2114</v>
      </c>
      <c r="I17327" t="s">
        <v>2006</v>
      </c>
      <c r="J17327" t="s">
        <v>2242</v>
      </c>
      <c r="K17327" t="s">
        <v>2243</v>
      </c>
      <c r="L17327">
        <v>5</v>
      </c>
      <c r="M17327">
        <v>500</v>
      </c>
      <c r="N17327" s="43">
        <v>2500</v>
      </c>
    </row>
    <row r="17328" ht="14.4" customHeight="1" hidden="1" spans="1:14" x14ac:dyDescent="0.25">
      <c r="A17328" s="106">
        <v>46094</v>
      </c>
      <c r="B17328">
        <v>9484</v>
      </c>
      <c r="C17328">
        <v>6399</v>
      </c>
      <c r="E17328">
        <v>31</v>
      </c>
      <c r="F17328" t="s">
        <v>12522</v>
      </c>
      <c r="G17328" t="s">
        <v>2114</v>
      </c>
      <c r="I17328" t="s">
        <v>2006</v>
      </c>
      <c r="J17328" t="s">
        <v>2242</v>
      </c>
      <c r="K17328" t="s">
        <v>2243</v>
      </c>
      <c r="L17328">
        <v>1</v>
      </c>
      <c r="M17328">
        <v>500</v>
      </c>
      <c r="N17328" s="43">
        <v>500</v>
      </c>
    </row>
    <row r="17329" ht="14.4" customHeight="1" hidden="1" spans="1:14" x14ac:dyDescent="0.25">
      <c r="A17329" s="106">
        <v>46094</v>
      </c>
      <c r="B17329">
        <v>9492</v>
      </c>
      <c r="C17329">
        <v>6407</v>
      </c>
      <c r="E17329">
        <v>31</v>
      </c>
      <c r="F17329" t="s">
        <v>12523</v>
      </c>
      <c r="G17329" t="s">
        <v>2131</v>
      </c>
      <c r="I17329" t="s">
        <v>2006</v>
      </c>
      <c r="J17329" t="s">
        <v>2242</v>
      </c>
      <c r="K17329" t="s">
        <v>2243</v>
      </c>
      <c r="L17329">
        <v>5</v>
      </c>
      <c r="M17329">
        <v>500</v>
      </c>
      <c r="N17329" s="43">
        <v>2500</v>
      </c>
    </row>
    <row r="17330" ht="14.4" customHeight="1" hidden="1" spans="1:14" x14ac:dyDescent="0.25">
      <c r="A17330" s="106">
        <v>46094</v>
      </c>
      <c r="B17330">
        <v>9493</v>
      </c>
      <c r="C17330">
        <v>6408</v>
      </c>
      <c r="E17330">
        <v>31</v>
      </c>
      <c r="F17330" t="s">
        <v>12523</v>
      </c>
      <c r="G17330" t="s">
        <v>2131</v>
      </c>
      <c r="I17330" t="s">
        <v>2006</v>
      </c>
      <c r="J17330" t="s">
        <v>2242</v>
      </c>
      <c r="K17330" t="s">
        <v>2243</v>
      </c>
      <c r="L17330">
        <v>1</v>
      </c>
      <c r="M17330">
        <v>500</v>
      </c>
      <c r="N17330" s="43">
        <v>500</v>
      </c>
    </row>
    <row r="17331" ht="14.4" customHeight="1" hidden="1" spans="1:14" x14ac:dyDescent="0.25">
      <c r="A17331" s="106">
        <v>46107</v>
      </c>
      <c r="B17331">
        <v>10017</v>
      </c>
      <c r="C17331">
        <v>6926</v>
      </c>
      <c r="E17331">
        <v>31</v>
      </c>
      <c r="F17331" t="s">
        <v>12524</v>
      </c>
      <c r="G17331" t="s">
        <v>2027</v>
      </c>
      <c r="I17331" t="s">
        <v>2006</v>
      </c>
      <c r="J17331" t="s">
        <v>2242</v>
      </c>
      <c r="K17331" t="s">
        <v>2243</v>
      </c>
      <c r="L17331">
        <v>5</v>
      </c>
      <c r="M17331">
        <v>500</v>
      </c>
      <c r="N17331" s="43">
        <v>2500</v>
      </c>
    </row>
    <row r="17332" ht="14.4" customHeight="1" hidden="1" spans="1:14" x14ac:dyDescent="0.25">
      <c r="A17332" s="106">
        <v>46107</v>
      </c>
      <c r="B17332">
        <v>10018</v>
      </c>
      <c r="C17332">
        <v>6927</v>
      </c>
      <c r="E17332">
        <v>31</v>
      </c>
      <c r="F17332" t="s">
        <v>12524</v>
      </c>
      <c r="G17332" t="s">
        <v>2027</v>
      </c>
      <c r="I17332" t="s">
        <v>2006</v>
      </c>
      <c r="J17332" t="s">
        <v>2242</v>
      </c>
      <c r="K17332" t="s">
        <v>2243</v>
      </c>
      <c r="L17332">
        <v>2</v>
      </c>
      <c r="M17332">
        <v>500</v>
      </c>
      <c r="N17332" s="43">
        <v>1000</v>
      </c>
    </row>
    <row r="17333" ht="14.4" customHeight="1" hidden="1" spans="1:14" x14ac:dyDescent="0.25">
      <c r="A17333" s="106">
        <v>46108</v>
      </c>
      <c r="B17333">
        <v>10066</v>
      </c>
      <c r="C17333">
        <v>6975</v>
      </c>
      <c r="E17333">
        <v>31</v>
      </c>
      <c r="F17333" t="s">
        <v>12525</v>
      </c>
      <c r="G17333" t="s">
        <v>2021</v>
      </c>
      <c r="I17333" t="s">
        <v>2006</v>
      </c>
      <c r="J17333" t="s">
        <v>2242</v>
      </c>
      <c r="K17333" t="s">
        <v>2243</v>
      </c>
      <c r="L17333">
        <v>7</v>
      </c>
      <c r="M17333">
        <v>500</v>
      </c>
      <c r="N17333" s="43">
        <v>3500</v>
      </c>
    </row>
    <row r="17334" ht="14.4" customHeight="1" hidden="1" spans="1:14" x14ac:dyDescent="0.25">
      <c r="A17334" s="106">
        <v>46111</v>
      </c>
      <c r="B17334">
        <v>10130</v>
      </c>
      <c r="C17334">
        <v>7038</v>
      </c>
      <c r="E17334">
        <v>31</v>
      </c>
      <c r="F17334" t="s">
        <v>12526</v>
      </c>
      <c r="G17334" t="s">
        <v>2012</v>
      </c>
      <c r="I17334" t="s">
        <v>2006</v>
      </c>
      <c r="J17334" t="s">
        <v>2242</v>
      </c>
      <c r="K17334" t="s">
        <v>2243</v>
      </c>
      <c r="L17334">
        <v>8</v>
      </c>
      <c r="M17334">
        <v>500</v>
      </c>
      <c r="N17334" s="43">
        <v>4000</v>
      </c>
    </row>
    <row r="17335" ht="14.4" customHeight="1" hidden="1" spans="1:14" x14ac:dyDescent="0.25">
      <c r="A17335" s="106">
        <v>46111</v>
      </c>
      <c r="B17335">
        <v>10131</v>
      </c>
      <c r="C17335">
        <v>7039</v>
      </c>
      <c r="E17335">
        <v>31</v>
      </c>
      <c r="F17335" t="s">
        <v>12526</v>
      </c>
      <c r="G17335" t="s">
        <v>2012</v>
      </c>
      <c r="I17335" t="s">
        <v>2006</v>
      </c>
      <c r="J17335" t="s">
        <v>2242</v>
      </c>
      <c r="K17335" t="s">
        <v>2243</v>
      </c>
      <c r="L17335">
        <v>2</v>
      </c>
      <c r="M17335">
        <v>500</v>
      </c>
      <c r="N17335" s="43">
        <v>1000</v>
      </c>
    </row>
    <row r="17336" ht="14.4" customHeight="1" hidden="1" spans="1:14" x14ac:dyDescent="0.25">
      <c r="A17336" s="106">
        <v>46112</v>
      </c>
      <c r="B17336">
        <v>10183</v>
      </c>
      <c r="C17336">
        <v>7091</v>
      </c>
      <c r="E17336">
        <v>31</v>
      </c>
      <c r="F17336" t="s">
        <v>12527</v>
      </c>
      <c r="G17336" t="s">
        <v>2036</v>
      </c>
      <c r="I17336" t="s">
        <v>2006</v>
      </c>
      <c r="J17336" t="s">
        <v>2242</v>
      </c>
      <c r="K17336" t="s">
        <v>2243</v>
      </c>
      <c r="L17336">
        <v>8</v>
      </c>
      <c r="M17336">
        <v>500</v>
      </c>
      <c r="N17336" s="43">
        <v>4000</v>
      </c>
    </row>
    <row r="17337" ht="14.4" customHeight="1" hidden="1" spans="1:14" x14ac:dyDescent="0.25">
      <c r="A17337" s="106">
        <v>46112</v>
      </c>
      <c r="B17337">
        <v>10184</v>
      </c>
      <c r="C17337">
        <v>7092</v>
      </c>
      <c r="E17337">
        <v>31</v>
      </c>
      <c r="F17337" t="s">
        <v>12527</v>
      </c>
      <c r="G17337" t="s">
        <v>2036</v>
      </c>
      <c r="I17337" t="s">
        <v>2006</v>
      </c>
      <c r="J17337" t="s">
        <v>2242</v>
      </c>
      <c r="K17337" t="s">
        <v>2243</v>
      </c>
      <c r="L17337">
        <v>2</v>
      </c>
      <c r="M17337">
        <v>500</v>
      </c>
      <c r="N17337" s="43">
        <v>1000</v>
      </c>
    </row>
    <row r="17338" ht="14.4" customHeight="1" hidden="1" spans="1:14" x14ac:dyDescent="0.25">
      <c r="A17338" s="106">
        <v>46112</v>
      </c>
      <c r="B17338">
        <v>10201</v>
      </c>
      <c r="C17338">
        <v>7109</v>
      </c>
      <c r="E17338">
        <v>31</v>
      </c>
      <c r="F17338" t="s">
        <v>12528</v>
      </c>
      <c r="G17338" t="s">
        <v>2012</v>
      </c>
      <c r="I17338" t="s">
        <v>2006</v>
      </c>
      <c r="J17338" t="s">
        <v>2242</v>
      </c>
      <c r="K17338" t="s">
        <v>2243</v>
      </c>
      <c r="L17338">
        <v>8</v>
      </c>
      <c r="M17338">
        <v>500</v>
      </c>
      <c r="N17338" s="43">
        <v>4000</v>
      </c>
    </row>
    <row r="17339" ht="14.4" customHeight="1" hidden="1" spans="1:14" x14ac:dyDescent="0.25">
      <c r="A17339" s="106">
        <v>46113</v>
      </c>
      <c r="B17339">
        <v>10260</v>
      </c>
      <c r="C17339">
        <v>7168</v>
      </c>
      <c r="E17339">
        <v>31</v>
      </c>
      <c r="F17339" t="s">
        <v>12529</v>
      </c>
      <c r="G17339" t="s">
        <v>2017</v>
      </c>
      <c r="I17339" t="s">
        <v>2006</v>
      </c>
      <c r="J17339" t="s">
        <v>2242</v>
      </c>
      <c r="K17339" t="s">
        <v>2243</v>
      </c>
      <c r="L17339">
        <v>5</v>
      </c>
      <c r="M17339">
        <v>500</v>
      </c>
      <c r="N17339" s="43">
        <v>2500</v>
      </c>
    </row>
    <row r="17340" ht="14.4" customHeight="1" hidden="1" spans="1:14" x14ac:dyDescent="0.25">
      <c r="A17340" s="106">
        <v>46113</v>
      </c>
      <c r="B17340">
        <v>10261</v>
      </c>
      <c r="C17340">
        <v>7169</v>
      </c>
      <c r="E17340">
        <v>31</v>
      </c>
      <c r="F17340" t="s">
        <v>12529</v>
      </c>
      <c r="G17340" t="s">
        <v>2017</v>
      </c>
      <c r="I17340" t="s">
        <v>2006</v>
      </c>
      <c r="J17340" t="s">
        <v>2242</v>
      </c>
      <c r="K17340" t="s">
        <v>2243</v>
      </c>
      <c r="L17340">
        <v>1</v>
      </c>
      <c r="M17340">
        <v>500</v>
      </c>
      <c r="N17340" s="43">
        <v>500</v>
      </c>
    </row>
    <row r="17341" ht="14.4" customHeight="1" hidden="1" spans="1:14" x14ac:dyDescent="0.25">
      <c r="A17341" s="106">
        <v>46114</v>
      </c>
      <c r="B17341">
        <v>10318</v>
      </c>
      <c r="C17341">
        <v>7224</v>
      </c>
      <c r="E17341">
        <v>31</v>
      </c>
      <c r="F17341" t="s">
        <v>12530</v>
      </c>
      <c r="G17341" t="s">
        <v>2095</v>
      </c>
      <c r="I17341" t="s">
        <v>2006</v>
      </c>
      <c r="J17341" t="s">
        <v>2242</v>
      </c>
      <c r="K17341" t="s">
        <v>2243</v>
      </c>
      <c r="L17341">
        <v>5</v>
      </c>
      <c r="M17341">
        <v>500</v>
      </c>
      <c r="N17341" s="43">
        <v>2500</v>
      </c>
    </row>
    <row r="17342" ht="14.4" customHeight="1" hidden="1" spans="1:14" x14ac:dyDescent="0.25">
      <c r="A17342" s="106">
        <v>46114</v>
      </c>
      <c r="B17342">
        <v>10319</v>
      </c>
      <c r="C17342">
        <v>7225</v>
      </c>
      <c r="E17342">
        <v>31</v>
      </c>
      <c r="F17342" t="s">
        <v>12530</v>
      </c>
      <c r="G17342" t="s">
        <v>2095</v>
      </c>
      <c r="I17342" t="s">
        <v>2006</v>
      </c>
      <c r="J17342" t="s">
        <v>2242</v>
      </c>
      <c r="K17342" t="s">
        <v>2243</v>
      </c>
      <c r="L17342">
        <v>3</v>
      </c>
      <c r="M17342">
        <v>500</v>
      </c>
      <c r="N17342" s="43">
        <v>1500</v>
      </c>
    </row>
    <row r="17343" ht="14.4" customHeight="1" hidden="1" spans="1:14" x14ac:dyDescent="0.25">
      <c r="A17343" s="106">
        <v>46114</v>
      </c>
      <c r="B17343">
        <v>10326</v>
      </c>
      <c r="C17343">
        <v>7232</v>
      </c>
      <c r="E17343">
        <v>31</v>
      </c>
      <c r="F17343" t="s">
        <v>12531</v>
      </c>
      <c r="G17343" t="s">
        <v>2025</v>
      </c>
      <c r="I17343" t="s">
        <v>2006</v>
      </c>
      <c r="J17343" t="s">
        <v>2242</v>
      </c>
      <c r="K17343" t="s">
        <v>2243</v>
      </c>
      <c r="L17343">
        <v>5</v>
      </c>
      <c r="M17343">
        <v>500</v>
      </c>
      <c r="N17343" s="43">
        <v>2500</v>
      </c>
    </row>
    <row r="17344" ht="14.4" customHeight="1" hidden="1" spans="1:14" x14ac:dyDescent="0.25">
      <c r="A17344" s="106">
        <v>46114</v>
      </c>
      <c r="B17344">
        <v>10327</v>
      </c>
      <c r="C17344">
        <v>7233</v>
      </c>
      <c r="E17344">
        <v>31</v>
      </c>
      <c r="F17344" t="s">
        <v>12531</v>
      </c>
      <c r="G17344" t="s">
        <v>2025</v>
      </c>
      <c r="I17344" t="s">
        <v>2006</v>
      </c>
      <c r="J17344" t="s">
        <v>2242</v>
      </c>
      <c r="K17344" t="s">
        <v>2243</v>
      </c>
      <c r="L17344">
        <v>2</v>
      </c>
      <c r="M17344">
        <v>500</v>
      </c>
      <c r="N17344" s="43">
        <v>1000</v>
      </c>
    </row>
    <row r="17345" ht="14.4" customHeight="1" hidden="1" spans="1:14" x14ac:dyDescent="0.25">
      <c r="A17345" s="106">
        <v>46118</v>
      </c>
      <c r="B17345">
        <v>10384</v>
      </c>
      <c r="C17345">
        <v>7290</v>
      </c>
      <c r="E17345">
        <v>31</v>
      </c>
      <c r="F17345" t="s">
        <v>12532</v>
      </c>
      <c r="G17345" t="s">
        <v>2036</v>
      </c>
      <c r="I17345" t="s">
        <v>2006</v>
      </c>
      <c r="J17345" t="s">
        <v>2242</v>
      </c>
      <c r="K17345" t="s">
        <v>2243</v>
      </c>
      <c r="L17345">
        <v>8</v>
      </c>
      <c r="M17345">
        <v>500</v>
      </c>
      <c r="N17345" s="43">
        <v>4000</v>
      </c>
    </row>
    <row r="17346" ht="14.4" customHeight="1" hidden="1" spans="1:14" x14ac:dyDescent="0.25">
      <c r="A17346" s="106">
        <v>46118</v>
      </c>
      <c r="B17346">
        <v>10385</v>
      </c>
      <c r="C17346">
        <v>7291</v>
      </c>
      <c r="E17346">
        <v>31</v>
      </c>
      <c r="F17346" t="s">
        <v>12532</v>
      </c>
      <c r="G17346" t="s">
        <v>2036</v>
      </c>
      <c r="I17346" t="s">
        <v>2006</v>
      </c>
      <c r="J17346" t="s">
        <v>2242</v>
      </c>
      <c r="K17346" t="s">
        <v>2243</v>
      </c>
      <c r="L17346">
        <v>2</v>
      </c>
      <c r="M17346">
        <v>500</v>
      </c>
      <c r="N17346" s="43">
        <v>1000</v>
      </c>
    </row>
    <row r="17347" ht="14.4" customHeight="1" hidden="1" spans="1:14" x14ac:dyDescent="0.25">
      <c r="A17347" s="106">
        <v>46118</v>
      </c>
      <c r="B17347">
        <v>10410</v>
      </c>
      <c r="C17347">
        <v>7316</v>
      </c>
      <c r="E17347">
        <v>31</v>
      </c>
      <c r="F17347" t="s">
        <v>12533</v>
      </c>
      <c r="G17347" t="s">
        <v>2063</v>
      </c>
      <c r="I17347" t="s">
        <v>2006</v>
      </c>
      <c r="J17347" t="s">
        <v>2242</v>
      </c>
      <c r="K17347" t="s">
        <v>2243</v>
      </c>
      <c r="L17347">
        <v>8</v>
      </c>
      <c r="M17347">
        <v>500</v>
      </c>
      <c r="N17347" s="43">
        <v>4000</v>
      </c>
    </row>
    <row r="17348" ht="14.4" customHeight="1" hidden="1" spans="1:14" x14ac:dyDescent="0.25">
      <c r="A17348" s="106">
        <v>46118</v>
      </c>
      <c r="B17348">
        <v>10411</v>
      </c>
      <c r="C17348">
        <v>7317</v>
      </c>
      <c r="E17348">
        <v>31</v>
      </c>
      <c r="F17348" t="s">
        <v>12533</v>
      </c>
      <c r="G17348" t="s">
        <v>2063</v>
      </c>
      <c r="I17348" t="s">
        <v>2006</v>
      </c>
      <c r="J17348" t="s">
        <v>2242</v>
      </c>
      <c r="K17348" t="s">
        <v>2243</v>
      </c>
      <c r="L17348">
        <v>2</v>
      </c>
      <c r="M17348">
        <v>500</v>
      </c>
      <c r="N17348" s="43">
        <v>1000</v>
      </c>
    </row>
    <row r="17349" ht="14.4" customHeight="1" hidden="1" spans="1:14" x14ac:dyDescent="0.25">
      <c r="A17349" s="106">
        <v>46119</v>
      </c>
      <c r="B17349">
        <v>10447</v>
      </c>
      <c r="C17349">
        <v>7352</v>
      </c>
      <c r="E17349">
        <v>31</v>
      </c>
      <c r="F17349" t="s">
        <v>12534</v>
      </c>
      <c r="G17349" t="s">
        <v>2095</v>
      </c>
      <c r="I17349" t="s">
        <v>2006</v>
      </c>
      <c r="J17349" t="s">
        <v>2242</v>
      </c>
      <c r="K17349" t="s">
        <v>2243</v>
      </c>
      <c r="L17349">
        <v>5</v>
      </c>
      <c r="M17349">
        <v>500</v>
      </c>
      <c r="N17349" s="43">
        <v>2500</v>
      </c>
    </row>
    <row r="17350" ht="14.4" customHeight="1" hidden="1" spans="1:14" x14ac:dyDescent="0.25">
      <c r="A17350" s="106">
        <v>46119</v>
      </c>
      <c r="B17350">
        <v>10448</v>
      </c>
      <c r="C17350">
        <v>7353</v>
      </c>
      <c r="E17350">
        <v>31</v>
      </c>
      <c r="F17350" t="s">
        <v>12534</v>
      </c>
      <c r="G17350" t="s">
        <v>2095</v>
      </c>
      <c r="I17350" t="s">
        <v>2006</v>
      </c>
      <c r="J17350" t="s">
        <v>2242</v>
      </c>
      <c r="K17350" t="s">
        <v>2243</v>
      </c>
      <c r="L17350">
        <v>1</v>
      </c>
      <c r="M17350">
        <v>500</v>
      </c>
      <c r="N17350" s="43">
        <v>500</v>
      </c>
    </row>
    <row r="17351" ht="14.4" customHeight="1" hidden="1" spans="1:14" x14ac:dyDescent="0.25">
      <c r="A17351" s="106">
        <v>46119</v>
      </c>
      <c r="B17351">
        <v>10459</v>
      </c>
      <c r="C17351">
        <v>7364</v>
      </c>
      <c r="E17351">
        <v>31</v>
      </c>
      <c r="F17351" t="s">
        <v>12535</v>
      </c>
      <c r="G17351" t="s">
        <v>2021</v>
      </c>
      <c r="I17351" t="s">
        <v>2006</v>
      </c>
      <c r="J17351" t="s">
        <v>2242</v>
      </c>
      <c r="K17351" t="s">
        <v>2243</v>
      </c>
      <c r="L17351">
        <v>6</v>
      </c>
      <c r="M17351">
        <v>500</v>
      </c>
      <c r="N17351" s="43">
        <v>3000</v>
      </c>
    </row>
    <row r="17352" ht="14.4" customHeight="1" hidden="1" spans="1:14" x14ac:dyDescent="0.25">
      <c r="A17352" s="106">
        <v>46120</v>
      </c>
      <c r="B17352">
        <v>10510</v>
      </c>
      <c r="C17352">
        <v>7415</v>
      </c>
      <c r="E17352">
        <v>31</v>
      </c>
      <c r="F17352" t="s">
        <v>12536</v>
      </c>
      <c r="G17352" t="s">
        <v>2027</v>
      </c>
      <c r="I17352" t="s">
        <v>2006</v>
      </c>
      <c r="J17352" t="s">
        <v>2242</v>
      </c>
      <c r="K17352" t="s">
        <v>2243</v>
      </c>
      <c r="L17352">
        <v>5</v>
      </c>
      <c r="M17352">
        <v>500</v>
      </c>
      <c r="N17352" s="43">
        <v>2500</v>
      </c>
    </row>
    <row r="17353" ht="14.4" customHeight="1" hidden="1" spans="1:14" x14ac:dyDescent="0.25">
      <c r="A17353" s="106">
        <v>46120</v>
      </c>
      <c r="B17353">
        <v>10511</v>
      </c>
      <c r="C17353">
        <v>7416</v>
      </c>
      <c r="E17353">
        <v>31</v>
      </c>
      <c r="F17353" t="s">
        <v>12536</v>
      </c>
      <c r="G17353" t="s">
        <v>2027</v>
      </c>
      <c r="I17353" t="s">
        <v>2006</v>
      </c>
      <c r="J17353" t="s">
        <v>2242</v>
      </c>
      <c r="K17353" t="s">
        <v>2243</v>
      </c>
      <c r="L17353">
        <v>3</v>
      </c>
      <c r="M17353">
        <v>500</v>
      </c>
      <c r="N17353" s="43">
        <v>1500</v>
      </c>
    </row>
    <row r="17354" ht="14.4" customHeight="1" hidden="1" spans="1:14" x14ac:dyDescent="0.25">
      <c r="A17354" s="106">
        <v>46120</v>
      </c>
      <c r="B17354">
        <v>10520</v>
      </c>
      <c r="C17354">
        <v>7425</v>
      </c>
      <c r="E17354">
        <v>31</v>
      </c>
      <c r="F17354" t="s">
        <v>12537</v>
      </c>
      <c r="G17354" t="s">
        <v>2151</v>
      </c>
      <c r="I17354" t="s">
        <v>2006</v>
      </c>
      <c r="J17354" t="s">
        <v>2242</v>
      </c>
      <c r="K17354" t="s">
        <v>2243</v>
      </c>
      <c r="L17354">
        <v>5</v>
      </c>
      <c r="M17354">
        <v>500</v>
      </c>
      <c r="N17354" s="43">
        <v>2500</v>
      </c>
    </row>
    <row r="17355" ht="14.4" customHeight="1" hidden="1" spans="1:14" x14ac:dyDescent="0.25">
      <c r="A17355" s="106">
        <v>46120</v>
      </c>
      <c r="B17355">
        <v>10521</v>
      </c>
      <c r="C17355">
        <v>7426</v>
      </c>
      <c r="E17355">
        <v>31</v>
      </c>
      <c r="F17355" t="s">
        <v>12537</v>
      </c>
      <c r="G17355" t="s">
        <v>2151</v>
      </c>
      <c r="I17355" t="s">
        <v>2006</v>
      </c>
      <c r="J17355" t="s">
        <v>2242</v>
      </c>
      <c r="K17355" t="s">
        <v>2243</v>
      </c>
      <c r="L17355">
        <v>2</v>
      </c>
      <c r="M17355">
        <v>500</v>
      </c>
      <c r="N17355" s="43">
        <v>1000</v>
      </c>
    </row>
    <row r="17356" ht="14.4" customHeight="1" hidden="1" spans="1:14" x14ac:dyDescent="0.25">
      <c r="A17356" s="106">
        <v>46121</v>
      </c>
      <c r="B17356">
        <v>10567</v>
      </c>
      <c r="C17356">
        <v>7472</v>
      </c>
      <c r="E17356">
        <v>31</v>
      </c>
      <c r="F17356" t="s">
        <v>12538</v>
      </c>
      <c r="G17356" t="s">
        <v>2063</v>
      </c>
      <c r="I17356" t="s">
        <v>2006</v>
      </c>
      <c r="J17356" t="s">
        <v>2242</v>
      </c>
      <c r="K17356" t="s">
        <v>2243</v>
      </c>
      <c r="L17356">
        <v>8</v>
      </c>
      <c r="M17356">
        <v>500</v>
      </c>
      <c r="N17356" s="43">
        <v>4000</v>
      </c>
    </row>
    <row r="17357" ht="14.4" customHeight="1" hidden="1" spans="1:14" x14ac:dyDescent="0.25">
      <c r="A17357" s="106">
        <v>46121</v>
      </c>
      <c r="B17357">
        <v>10568</v>
      </c>
      <c r="C17357">
        <v>7473</v>
      </c>
      <c r="E17357">
        <v>31</v>
      </c>
      <c r="F17357" t="s">
        <v>12538</v>
      </c>
      <c r="G17357" t="s">
        <v>2063</v>
      </c>
      <c r="I17357" t="s">
        <v>2006</v>
      </c>
      <c r="J17357" t="s">
        <v>2242</v>
      </c>
      <c r="K17357" t="s">
        <v>2243</v>
      </c>
      <c r="L17357">
        <v>2</v>
      </c>
      <c r="M17357">
        <v>500</v>
      </c>
      <c r="N17357" s="43">
        <v>1000</v>
      </c>
    </row>
    <row r="17358" ht="14.4" customHeight="1" hidden="1" spans="1:14" x14ac:dyDescent="0.25">
      <c r="A17358" s="106">
        <v>46121</v>
      </c>
      <c r="B17358">
        <v>10615</v>
      </c>
      <c r="C17358">
        <v>7520</v>
      </c>
      <c r="E17358">
        <v>31</v>
      </c>
      <c r="F17358" t="s">
        <v>12539</v>
      </c>
      <c r="G17358" t="s">
        <v>2054</v>
      </c>
      <c r="I17358" t="s">
        <v>2006</v>
      </c>
      <c r="J17358" t="s">
        <v>2242</v>
      </c>
      <c r="K17358" t="s">
        <v>2243</v>
      </c>
      <c r="L17358">
        <v>8</v>
      </c>
      <c r="M17358">
        <v>500</v>
      </c>
      <c r="N17358" s="43">
        <v>4000</v>
      </c>
    </row>
    <row r="17359" ht="14.4" customHeight="1" hidden="1" spans="1:14" x14ac:dyDescent="0.25">
      <c r="A17359" s="106">
        <v>46122</v>
      </c>
      <c r="B17359">
        <v>10639</v>
      </c>
      <c r="C17359">
        <v>7544</v>
      </c>
      <c r="E17359">
        <v>31</v>
      </c>
      <c r="F17359" t="s">
        <v>12540</v>
      </c>
      <c r="G17359" t="s">
        <v>2054</v>
      </c>
      <c r="I17359" t="s">
        <v>2006</v>
      </c>
      <c r="J17359" t="s">
        <v>2242</v>
      </c>
      <c r="K17359" t="s">
        <v>2243</v>
      </c>
      <c r="L17359">
        <v>7</v>
      </c>
      <c r="M17359">
        <v>500</v>
      </c>
      <c r="N17359" s="43">
        <v>3500</v>
      </c>
    </row>
    <row r="17360" ht="14.4" customHeight="1" hidden="1" spans="1:14" x14ac:dyDescent="0.25">
      <c r="A17360" s="106">
        <v>46125</v>
      </c>
      <c r="B17360">
        <v>10689</v>
      </c>
      <c r="C17360">
        <v>7594</v>
      </c>
      <c r="E17360">
        <v>31</v>
      </c>
      <c r="F17360" t="s">
        <v>12541</v>
      </c>
      <c r="G17360" t="s">
        <v>2054</v>
      </c>
      <c r="I17360" t="s">
        <v>2006</v>
      </c>
      <c r="J17360" t="s">
        <v>2242</v>
      </c>
      <c r="K17360" t="s">
        <v>2243</v>
      </c>
      <c r="L17360">
        <v>8</v>
      </c>
      <c r="M17360">
        <v>500</v>
      </c>
      <c r="N17360" s="43">
        <v>4000</v>
      </c>
    </row>
    <row r="17361" ht="14.4" customHeight="1" hidden="1" spans="1:14" x14ac:dyDescent="0.25">
      <c r="A17361" s="106">
        <v>46125</v>
      </c>
      <c r="B17361">
        <v>10690</v>
      </c>
      <c r="C17361">
        <v>7595</v>
      </c>
      <c r="E17361">
        <v>31</v>
      </c>
      <c r="F17361" t="s">
        <v>12541</v>
      </c>
      <c r="G17361" t="s">
        <v>2054</v>
      </c>
      <c r="I17361" t="s">
        <v>2006</v>
      </c>
      <c r="J17361" t="s">
        <v>2242</v>
      </c>
      <c r="K17361" t="s">
        <v>2243</v>
      </c>
      <c r="L17361">
        <v>2</v>
      </c>
      <c r="M17361">
        <v>500</v>
      </c>
      <c r="N17361" s="43">
        <v>1000</v>
      </c>
    </row>
    <row r="17362" ht="14.4" customHeight="1" hidden="1" spans="1:14" x14ac:dyDescent="0.25">
      <c r="A17362" s="106">
        <v>46125</v>
      </c>
      <c r="B17362">
        <v>10718</v>
      </c>
      <c r="C17362">
        <v>7623</v>
      </c>
      <c r="E17362">
        <v>31</v>
      </c>
      <c r="F17362" t="s">
        <v>12542</v>
      </c>
      <c r="G17362" t="s">
        <v>2131</v>
      </c>
      <c r="I17362" t="s">
        <v>2006</v>
      </c>
      <c r="J17362" t="s">
        <v>2242</v>
      </c>
      <c r="K17362" t="s">
        <v>2243</v>
      </c>
      <c r="L17362">
        <v>5</v>
      </c>
      <c r="M17362">
        <v>500</v>
      </c>
      <c r="N17362" s="43">
        <v>2500</v>
      </c>
    </row>
    <row r="17363" ht="14.4" customHeight="1" hidden="1" spans="1:14" x14ac:dyDescent="0.25">
      <c r="A17363" s="106">
        <v>46125</v>
      </c>
      <c r="B17363">
        <v>10719</v>
      </c>
      <c r="C17363">
        <v>7624</v>
      </c>
      <c r="E17363">
        <v>31</v>
      </c>
      <c r="F17363" t="s">
        <v>12542</v>
      </c>
      <c r="G17363" t="s">
        <v>2131</v>
      </c>
      <c r="I17363" t="s">
        <v>2006</v>
      </c>
      <c r="J17363" t="s">
        <v>2242</v>
      </c>
      <c r="K17363" t="s">
        <v>2243</v>
      </c>
      <c r="L17363">
        <v>1</v>
      </c>
      <c r="M17363">
        <v>500</v>
      </c>
      <c r="N17363" s="43">
        <v>500</v>
      </c>
    </row>
    <row r="17364" ht="14.4" customHeight="1" hidden="1" spans="1:14" x14ac:dyDescent="0.25">
      <c r="A17364" s="106">
        <v>46125</v>
      </c>
      <c r="B17364">
        <v>10735</v>
      </c>
      <c r="C17364">
        <v>7640</v>
      </c>
      <c r="E17364">
        <v>31</v>
      </c>
      <c r="F17364" t="s">
        <v>12543</v>
      </c>
      <c r="G17364" t="s">
        <v>2012</v>
      </c>
      <c r="I17364" t="s">
        <v>2006</v>
      </c>
      <c r="J17364" t="s">
        <v>2242</v>
      </c>
      <c r="K17364" t="s">
        <v>2243</v>
      </c>
      <c r="L17364">
        <v>6</v>
      </c>
      <c r="M17364">
        <v>500</v>
      </c>
      <c r="N17364" s="43">
        <v>3000</v>
      </c>
    </row>
    <row r="17365" ht="14.4" customHeight="1" hidden="1" spans="1:14" x14ac:dyDescent="0.25">
      <c r="A17365" s="106">
        <v>46126</v>
      </c>
      <c r="B17365">
        <v>10744</v>
      </c>
      <c r="C17365">
        <v>7649</v>
      </c>
      <c r="E17365">
        <v>31</v>
      </c>
      <c r="F17365" t="s">
        <v>12544</v>
      </c>
      <c r="G17365" t="s">
        <v>2156</v>
      </c>
      <c r="I17365" t="s">
        <v>2006</v>
      </c>
      <c r="J17365" t="s">
        <v>2242</v>
      </c>
      <c r="K17365" t="s">
        <v>2243</v>
      </c>
      <c r="L17365">
        <v>5</v>
      </c>
      <c r="M17365">
        <v>500</v>
      </c>
      <c r="N17365" s="43">
        <v>2500</v>
      </c>
    </row>
    <row r="17366" ht="14.4" customHeight="1" hidden="1" spans="1:14" x14ac:dyDescent="0.25">
      <c r="A17366" s="106">
        <v>46126</v>
      </c>
      <c r="B17366">
        <v>10745</v>
      </c>
      <c r="C17366">
        <v>7650</v>
      </c>
      <c r="E17366">
        <v>31</v>
      </c>
      <c r="F17366" t="s">
        <v>12544</v>
      </c>
      <c r="G17366" t="s">
        <v>2156</v>
      </c>
      <c r="I17366" t="s">
        <v>2006</v>
      </c>
      <c r="J17366" t="s">
        <v>2242</v>
      </c>
      <c r="K17366" t="s">
        <v>2243</v>
      </c>
      <c r="L17366">
        <v>1</v>
      </c>
      <c r="M17366">
        <v>500</v>
      </c>
      <c r="N17366" s="43">
        <v>500</v>
      </c>
    </row>
    <row r="17367" ht="14.4" customHeight="1" hidden="1" spans="1:14" x14ac:dyDescent="0.25">
      <c r="A17367" s="106">
        <v>46126</v>
      </c>
      <c r="B17367">
        <v>10782</v>
      </c>
      <c r="C17367">
        <v>7686</v>
      </c>
      <c r="E17367">
        <v>31</v>
      </c>
      <c r="F17367" t="s">
        <v>12545</v>
      </c>
      <c r="G17367" t="s">
        <v>2054</v>
      </c>
      <c r="I17367" t="s">
        <v>2006</v>
      </c>
      <c r="J17367" t="s">
        <v>2242</v>
      </c>
      <c r="K17367" t="s">
        <v>2243</v>
      </c>
      <c r="L17367">
        <v>8</v>
      </c>
      <c r="M17367">
        <v>500</v>
      </c>
      <c r="N17367" s="43">
        <v>4000</v>
      </c>
    </row>
    <row r="17368" ht="14.4" customHeight="1" hidden="1" spans="1:14" x14ac:dyDescent="0.25">
      <c r="A17368" s="106">
        <v>46127</v>
      </c>
      <c r="B17368">
        <v>10804</v>
      </c>
      <c r="C17368">
        <v>7708</v>
      </c>
      <c r="E17368">
        <v>31</v>
      </c>
      <c r="F17368" t="s">
        <v>12546</v>
      </c>
      <c r="G17368" t="s">
        <v>2027</v>
      </c>
      <c r="I17368" t="s">
        <v>2006</v>
      </c>
      <c r="J17368" t="s">
        <v>2242</v>
      </c>
      <c r="K17368" t="s">
        <v>2243</v>
      </c>
      <c r="L17368">
        <v>5</v>
      </c>
      <c r="M17368">
        <v>500</v>
      </c>
      <c r="N17368" s="43">
        <v>2500</v>
      </c>
    </row>
    <row r="17369" ht="14.4" customHeight="1" hidden="1" spans="1:14" x14ac:dyDescent="0.25">
      <c r="A17369" s="106">
        <v>46127</v>
      </c>
      <c r="B17369">
        <v>10805</v>
      </c>
      <c r="C17369">
        <v>7709</v>
      </c>
      <c r="E17369">
        <v>31</v>
      </c>
      <c r="F17369" t="s">
        <v>12546</v>
      </c>
      <c r="G17369" t="s">
        <v>2027</v>
      </c>
      <c r="I17369" t="s">
        <v>2006</v>
      </c>
      <c r="J17369" t="s">
        <v>2242</v>
      </c>
      <c r="K17369" t="s">
        <v>2243</v>
      </c>
      <c r="L17369">
        <v>3</v>
      </c>
      <c r="M17369">
        <v>500</v>
      </c>
      <c r="N17369" s="43">
        <v>1500</v>
      </c>
    </row>
    <row r="17370" ht="14.4" customHeight="1" hidden="1" spans="1:14" x14ac:dyDescent="0.25">
      <c r="A17370" s="106">
        <v>46127</v>
      </c>
      <c r="B17370">
        <v>10843</v>
      </c>
      <c r="C17370">
        <v>7747</v>
      </c>
      <c r="E17370">
        <v>31</v>
      </c>
      <c r="F17370" t="s">
        <v>12547</v>
      </c>
      <c r="G17370" t="s">
        <v>2131</v>
      </c>
      <c r="I17370" t="s">
        <v>2006</v>
      </c>
      <c r="J17370" t="s">
        <v>2242</v>
      </c>
      <c r="K17370" t="s">
        <v>2243</v>
      </c>
      <c r="L17370">
        <v>5</v>
      </c>
      <c r="M17370">
        <v>500</v>
      </c>
      <c r="N17370" s="43">
        <v>2500</v>
      </c>
    </row>
    <row r="17371" ht="14.4" customHeight="1" hidden="1" spans="1:14" x14ac:dyDescent="0.25">
      <c r="A17371" s="106">
        <v>46127</v>
      </c>
      <c r="B17371">
        <v>10844</v>
      </c>
      <c r="C17371">
        <v>7748</v>
      </c>
      <c r="E17371">
        <v>31</v>
      </c>
      <c r="F17371" t="s">
        <v>12547</v>
      </c>
      <c r="G17371" t="s">
        <v>2131</v>
      </c>
      <c r="I17371" t="s">
        <v>2006</v>
      </c>
      <c r="J17371" t="s">
        <v>2242</v>
      </c>
      <c r="K17371" t="s">
        <v>2243</v>
      </c>
      <c r="L17371">
        <v>2</v>
      </c>
      <c r="M17371">
        <v>500</v>
      </c>
      <c r="N17371" s="43">
        <v>1000</v>
      </c>
    </row>
    <row r="17372" ht="14.4" customHeight="1" hidden="1" spans="1:14" x14ac:dyDescent="0.25">
      <c r="A17372" s="106">
        <v>46128</v>
      </c>
      <c r="B17372">
        <v>10867</v>
      </c>
      <c r="C17372">
        <v>7771</v>
      </c>
      <c r="E17372">
        <v>31</v>
      </c>
      <c r="F17372" t="s">
        <v>12548</v>
      </c>
      <c r="G17372" t="s">
        <v>2131</v>
      </c>
      <c r="I17372" t="s">
        <v>2006</v>
      </c>
      <c r="J17372" t="s">
        <v>2242</v>
      </c>
      <c r="K17372" t="s">
        <v>2243</v>
      </c>
      <c r="L17372">
        <v>5</v>
      </c>
      <c r="M17372">
        <v>500</v>
      </c>
      <c r="N17372" s="43">
        <v>2500</v>
      </c>
    </row>
    <row r="17373" ht="14.4" customHeight="1" hidden="1" spans="1:14" x14ac:dyDescent="0.25">
      <c r="A17373" s="106">
        <v>46128</v>
      </c>
      <c r="B17373">
        <v>10868</v>
      </c>
      <c r="C17373">
        <v>7772</v>
      </c>
      <c r="E17373">
        <v>31</v>
      </c>
      <c r="F17373" t="s">
        <v>12548</v>
      </c>
      <c r="G17373" t="s">
        <v>2131</v>
      </c>
      <c r="I17373" t="s">
        <v>2006</v>
      </c>
      <c r="J17373" t="s">
        <v>2242</v>
      </c>
      <c r="K17373" t="s">
        <v>2243</v>
      </c>
      <c r="L17373">
        <v>2</v>
      </c>
      <c r="M17373">
        <v>500</v>
      </c>
      <c r="N17373" s="43">
        <v>1000</v>
      </c>
    </row>
    <row r="17374" ht="14.4" customHeight="1" hidden="1" spans="1:14" x14ac:dyDescent="0.25">
      <c r="A17374" s="106">
        <v>46129</v>
      </c>
      <c r="B17374">
        <v>10926</v>
      </c>
      <c r="C17374">
        <v>7829</v>
      </c>
      <c r="E17374">
        <v>31</v>
      </c>
      <c r="F17374" t="s">
        <v>12549</v>
      </c>
      <c r="G17374" t="s">
        <v>2095</v>
      </c>
      <c r="I17374" t="s">
        <v>2006</v>
      </c>
      <c r="J17374" t="s">
        <v>2242</v>
      </c>
      <c r="K17374" t="s">
        <v>2243</v>
      </c>
      <c r="L17374">
        <v>5</v>
      </c>
      <c r="M17374">
        <v>500</v>
      </c>
      <c r="N17374" s="43">
        <v>2500</v>
      </c>
    </row>
    <row r="17375" ht="14.4" customHeight="1" hidden="1" spans="1:14" x14ac:dyDescent="0.25">
      <c r="A17375" s="106">
        <v>46129</v>
      </c>
      <c r="B17375">
        <v>10927</v>
      </c>
      <c r="C17375">
        <v>7830</v>
      </c>
      <c r="E17375">
        <v>31</v>
      </c>
      <c r="F17375" t="s">
        <v>12549</v>
      </c>
      <c r="G17375" t="s">
        <v>2095</v>
      </c>
      <c r="I17375" t="s">
        <v>2006</v>
      </c>
      <c r="J17375" t="s">
        <v>2242</v>
      </c>
      <c r="K17375" t="s">
        <v>2243</v>
      </c>
      <c r="L17375">
        <v>2</v>
      </c>
      <c r="M17375">
        <v>500</v>
      </c>
      <c r="N17375" s="43">
        <v>1000</v>
      </c>
    </row>
    <row r="17376" ht="14.4" customHeight="1" hidden="1" spans="1:14" x14ac:dyDescent="0.25">
      <c r="A17376" s="106">
        <v>46129</v>
      </c>
      <c r="B17376">
        <v>10933</v>
      </c>
      <c r="C17376">
        <v>7836</v>
      </c>
      <c r="E17376">
        <v>31</v>
      </c>
      <c r="F17376" t="s">
        <v>12550</v>
      </c>
      <c r="G17376" t="s">
        <v>2156</v>
      </c>
      <c r="I17376" t="s">
        <v>2006</v>
      </c>
      <c r="J17376" t="s">
        <v>2242</v>
      </c>
      <c r="K17376" t="s">
        <v>2243</v>
      </c>
      <c r="L17376">
        <v>5</v>
      </c>
      <c r="M17376">
        <v>500</v>
      </c>
      <c r="N17376" s="43">
        <v>2500</v>
      </c>
    </row>
    <row r="17377" ht="14.4" customHeight="1" hidden="1" spans="1:14" x14ac:dyDescent="0.25">
      <c r="A17377" s="106">
        <v>46129</v>
      </c>
      <c r="B17377">
        <v>10934</v>
      </c>
      <c r="C17377">
        <v>7837</v>
      </c>
      <c r="E17377">
        <v>31</v>
      </c>
      <c r="F17377" t="s">
        <v>12550</v>
      </c>
      <c r="G17377" t="s">
        <v>2156</v>
      </c>
      <c r="I17377" t="s">
        <v>2006</v>
      </c>
      <c r="J17377" t="s">
        <v>2242</v>
      </c>
      <c r="K17377" t="s">
        <v>2243</v>
      </c>
      <c r="L17377">
        <v>1</v>
      </c>
      <c r="M17377">
        <v>500</v>
      </c>
      <c r="N17377" s="43">
        <v>500</v>
      </c>
    </row>
    <row r="17378" ht="14.4" customHeight="1" hidden="1" spans="1:14" x14ac:dyDescent="0.25">
      <c r="A17378" s="106">
        <v>46132</v>
      </c>
      <c r="B17378">
        <v>11034</v>
      </c>
      <c r="C17378">
        <v>7937</v>
      </c>
      <c r="E17378">
        <v>31</v>
      </c>
      <c r="F17378" t="s">
        <v>12551</v>
      </c>
      <c r="G17378" t="s">
        <v>2012</v>
      </c>
      <c r="I17378" t="s">
        <v>2006</v>
      </c>
      <c r="J17378" t="s">
        <v>2242</v>
      </c>
      <c r="K17378" t="s">
        <v>2243</v>
      </c>
      <c r="L17378">
        <v>8</v>
      </c>
      <c r="M17378">
        <v>500</v>
      </c>
      <c r="N17378" s="43">
        <v>4000</v>
      </c>
    </row>
    <row r="17379" ht="14.4" customHeight="1" hidden="1" spans="1:14" x14ac:dyDescent="0.25">
      <c r="A17379" s="106">
        <v>46132</v>
      </c>
      <c r="B17379">
        <v>11035</v>
      </c>
      <c r="C17379">
        <v>7938</v>
      </c>
      <c r="E17379">
        <v>31</v>
      </c>
      <c r="F17379" t="s">
        <v>12551</v>
      </c>
      <c r="G17379" t="s">
        <v>2012</v>
      </c>
      <c r="I17379" t="s">
        <v>2006</v>
      </c>
      <c r="J17379" t="s">
        <v>2242</v>
      </c>
      <c r="K17379" t="s">
        <v>2243</v>
      </c>
      <c r="L17379">
        <v>2</v>
      </c>
      <c r="M17379">
        <v>500</v>
      </c>
      <c r="N17379" s="43">
        <v>1000</v>
      </c>
    </row>
    <row r="17380" ht="14.4" customHeight="1" hidden="1" spans="1:14" x14ac:dyDescent="0.25">
      <c r="A17380" s="106">
        <v>46132</v>
      </c>
      <c r="B17380">
        <v>11042</v>
      </c>
      <c r="C17380">
        <v>7945</v>
      </c>
      <c r="E17380">
        <v>31</v>
      </c>
      <c r="F17380" t="s">
        <v>12552</v>
      </c>
      <c r="G17380" t="s">
        <v>2063</v>
      </c>
      <c r="I17380" t="s">
        <v>2006</v>
      </c>
      <c r="J17380" t="s">
        <v>2242</v>
      </c>
      <c r="K17380" t="s">
        <v>2243</v>
      </c>
      <c r="L17380">
        <v>8</v>
      </c>
      <c r="M17380">
        <v>500</v>
      </c>
      <c r="N17380" s="43">
        <v>4000</v>
      </c>
    </row>
    <row r="17381" ht="14.4" customHeight="1" hidden="1" spans="1:14" x14ac:dyDescent="0.25">
      <c r="A17381" s="106">
        <v>46132</v>
      </c>
      <c r="B17381">
        <v>11043</v>
      </c>
      <c r="C17381">
        <v>7946</v>
      </c>
      <c r="E17381">
        <v>31</v>
      </c>
      <c r="F17381" t="s">
        <v>12552</v>
      </c>
      <c r="G17381" t="s">
        <v>2063</v>
      </c>
      <c r="I17381" t="s">
        <v>2006</v>
      </c>
      <c r="J17381" t="s">
        <v>2242</v>
      </c>
      <c r="K17381" t="s">
        <v>2243</v>
      </c>
      <c r="L17381">
        <v>2</v>
      </c>
      <c r="M17381">
        <v>500</v>
      </c>
      <c r="N17381" s="43">
        <v>1000</v>
      </c>
    </row>
    <row r="17382" ht="14.4" customHeight="1" hidden="1" spans="1:14" x14ac:dyDescent="0.25">
      <c r="A17382" s="106">
        <v>46134</v>
      </c>
      <c r="B17382">
        <v>11107</v>
      </c>
      <c r="C17382">
        <v>8009</v>
      </c>
      <c r="E17382">
        <v>31</v>
      </c>
      <c r="F17382" t="s">
        <v>12553</v>
      </c>
      <c r="G17382" t="s">
        <v>2036</v>
      </c>
      <c r="I17382" t="s">
        <v>2006</v>
      </c>
      <c r="J17382" t="s">
        <v>2242</v>
      </c>
      <c r="K17382" t="s">
        <v>2243</v>
      </c>
      <c r="L17382">
        <v>8</v>
      </c>
      <c r="M17382">
        <v>500</v>
      </c>
      <c r="N17382" s="43">
        <v>4000</v>
      </c>
    </row>
    <row r="17383" ht="14.4" customHeight="1" hidden="1" spans="1:14" x14ac:dyDescent="0.25">
      <c r="A17383" s="106">
        <v>46134</v>
      </c>
      <c r="B17383">
        <v>11108</v>
      </c>
      <c r="C17383">
        <v>8010</v>
      </c>
      <c r="E17383">
        <v>31</v>
      </c>
      <c r="F17383" t="s">
        <v>12553</v>
      </c>
      <c r="G17383" t="s">
        <v>2036</v>
      </c>
      <c r="I17383" t="s">
        <v>2006</v>
      </c>
      <c r="J17383" t="s">
        <v>2242</v>
      </c>
      <c r="K17383" t="s">
        <v>2243</v>
      </c>
      <c r="L17383">
        <v>2</v>
      </c>
      <c r="M17383">
        <v>500</v>
      </c>
      <c r="N17383" s="43">
        <v>1000</v>
      </c>
    </row>
    <row r="17384" ht="14.4" customHeight="1" hidden="1" spans="1:14" x14ac:dyDescent="0.25">
      <c r="A17384" s="106">
        <v>46134</v>
      </c>
      <c r="B17384">
        <v>11118</v>
      </c>
      <c r="C17384">
        <v>8020</v>
      </c>
      <c r="E17384">
        <v>31</v>
      </c>
      <c r="F17384" t="s">
        <v>12554</v>
      </c>
      <c r="G17384" t="s">
        <v>2012</v>
      </c>
      <c r="I17384" t="s">
        <v>2006</v>
      </c>
      <c r="J17384" t="s">
        <v>2242</v>
      </c>
      <c r="K17384" t="s">
        <v>2243</v>
      </c>
      <c r="L17384">
        <v>8</v>
      </c>
      <c r="M17384">
        <v>500</v>
      </c>
      <c r="N17384" s="43">
        <v>4000</v>
      </c>
    </row>
    <row r="17385" ht="14.4" customHeight="1" hidden="1" spans="1:14" x14ac:dyDescent="0.25">
      <c r="A17385" s="106">
        <v>46134</v>
      </c>
      <c r="B17385">
        <v>11119</v>
      </c>
      <c r="C17385">
        <v>8021</v>
      </c>
      <c r="E17385">
        <v>31</v>
      </c>
      <c r="F17385" t="s">
        <v>12554</v>
      </c>
      <c r="G17385" t="s">
        <v>2012</v>
      </c>
      <c r="I17385" t="s">
        <v>2006</v>
      </c>
      <c r="J17385" t="s">
        <v>2242</v>
      </c>
      <c r="K17385" t="s">
        <v>2243</v>
      </c>
      <c r="L17385">
        <v>2</v>
      </c>
      <c r="M17385">
        <v>500</v>
      </c>
      <c r="N17385" s="43">
        <v>1000</v>
      </c>
    </row>
    <row r="17386" ht="14.4" customHeight="1" hidden="1" spans="1:14" x14ac:dyDescent="0.25">
      <c r="A17386" s="106">
        <v>46134</v>
      </c>
      <c r="B17386">
        <v>11162</v>
      </c>
      <c r="C17386">
        <v>8064</v>
      </c>
      <c r="E17386">
        <v>31</v>
      </c>
      <c r="F17386" t="s">
        <v>12555</v>
      </c>
      <c r="G17386" t="s">
        <v>2012</v>
      </c>
      <c r="I17386" t="s">
        <v>2006</v>
      </c>
      <c r="J17386" t="s">
        <v>2242</v>
      </c>
      <c r="K17386" t="s">
        <v>2243</v>
      </c>
      <c r="L17386">
        <v>8</v>
      </c>
      <c r="M17386">
        <v>500</v>
      </c>
      <c r="N17386" s="43">
        <v>4000</v>
      </c>
    </row>
    <row r="17387" ht="14.4" customHeight="1" hidden="1" spans="1:14" x14ac:dyDescent="0.25">
      <c r="A17387" s="106">
        <v>46135</v>
      </c>
      <c r="B17387">
        <v>11180</v>
      </c>
      <c r="C17387">
        <v>8082</v>
      </c>
      <c r="E17387">
        <v>31</v>
      </c>
      <c r="F17387" t="s">
        <v>12556</v>
      </c>
      <c r="G17387" t="s">
        <v>2063</v>
      </c>
      <c r="I17387" t="s">
        <v>2006</v>
      </c>
      <c r="J17387" t="s">
        <v>2242</v>
      </c>
      <c r="K17387" t="s">
        <v>2243</v>
      </c>
      <c r="L17387">
        <v>8</v>
      </c>
      <c r="M17387">
        <v>500</v>
      </c>
      <c r="N17387" s="43">
        <v>4000</v>
      </c>
    </row>
    <row r="17388" ht="14.4" customHeight="1" hidden="1" spans="1:14" x14ac:dyDescent="0.25">
      <c r="A17388" s="106">
        <v>46136</v>
      </c>
      <c r="B17388">
        <v>11235</v>
      </c>
      <c r="C17388">
        <v>8137</v>
      </c>
      <c r="E17388">
        <v>31</v>
      </c>
      <c r="F17388" t="s">
        <v>12557</v>
      </c>
      <c r="G17388" t="s">
        <v>2012</v>
      </c>
      <c r="I17388" t="s">
        <v>2006</v>
      </c>
      <c r="J17388" t="s">
        <v>2242</v>
      </c>
      <c r="K17388" t="s">
        <v>2243</v>
      </c>
      <c r="L17388">
        <v>6</v>
      </c>
      <c r="M17388">
        <v>500</v>
      </c>
      <c r="N17388" s="43">
        <v>3000</v>
      </c>
    </row>
    <row r="17389" ht="14.4" customHeight="1" hidden="1" spans="1:14" x14ac:dyDescent="0.25">
      <c r="A17389" s="106">
        <v>46136</v>
      </c>
      <c r="B17389">
        <v>11236</v>
      </c>
      <c r="C17389">
        <v>8138</v>
      </c>
      <c r="E17389">
        <v>31</v>
      </c>
      <c r="F17389" t="s">
        <v>12558</v>
      </c>
      <c r="G17389" t="s">
        <v>2036</v>
      </c>
      <c r="I17389" t="s">
        <v>2006</v>
      </c>
      <c r="J17389" t="s">
        <v>2242</v>
      </c>
      <c r="K17389" t="s">
        <v>2243</v>
      </c>
      <c r="L17389">
        <v>6</v>
      </c>
      <c r="M17389">
        <v>500</v>
      </c>
      <c r="N17389" s="43">
        <v>3000</v>
      </c>
    </row>
    <row r="17390" ht="14.4" customHeight="1" hidden="1" spans="1:14" x14ac:dyDescent="0.25">
      <c r="A17390" s="106">
        <v>46139</v>
      </c>
      <c r="B17390">
        <v>11319</v>
      </c>
      <c r="C17390">
        <v>8221</v>
      </c>
      <c r="E17390">
        <v>31</v>
      </c>
      <c r="F17390" t="s">
        <v>12559</v>
      </c>
      <c r="G17390" t="s">
        <v>2036</v>
      </c>
      <c r="I17390" t="s">
        <v>2006</v>
      </c>
      <c r="J17390" t="s">
        <v>2242</v>
      </c>
      <c r="K17390" t="s">
        <v>2243</v>
      </c>
      <c r="L17390">
        <v>8</v>
      </c>
      <c r="M17390">
        <v>500</v>
      </c>
      <c r="N17390" s="43">
        <v>4000</v>
      </c>
    </row>
    <row r="17391" ht="14.4" customHeight="1" hidden="1" spans="1:14" x14ac:dyDescent="0.25">
      <c r="A17391" s="106">
        <v>46139</v>
      </c>
      <c r="B17391">
        <v>11320</v>
      </c>
      <c r="C17391">
        <v>8222</v>
      </c>
      <c r="E17391">
        <v>31</v>
      </c>
      <c r="F17391" t="s">
        <v>12559</v>
      </c>
      <c r="G17391" t="s">
        <v>2036</v>
      </c>
      <c r="I17391" t="s">
        <v>2006</v>
      </c>
      <c r="J17391" t="s">
        <v>2242</v>
      </c>
      <c r="K17391" t="s">
        <v>2243</v>
      </c>
      <c r="L17391">
        <v>2</v>
      </c>
      <c r="M17391">
        <v>500</v>
      </c>
      <c r="N17391" s="43">
        <v>1000</v>
      </c>
    </row>
    <row r="17392" ht="14.4" customHeight="1" hidden="1" spans="1:14" x14ac:dyDescent="0.25">
      <c r="A17392" s="106">
        <v>46139</v>
      </c>
      <c r="B17392">
        <v>11337</v>
      </c>
      <c r="C17392">
        <v>8239</v>
      </c>
      <c r="E17392">
        <v>31</v>
      </c>
      <c r="F17392" t="s">
        <v>12560</v>
      </c>
      <c r="G17392" t="s">
        <v>2021</v>
      </c>
      <c r="I17392" t="s">
        <v>2006</v>
      </c>
      <c r="J17392" t="s">
        <v>2242</v>
      </c>
      <c r="K17392" t="s">
        <v>2243</v>
      </c>
      <c r="L17392">
        <v>7</v>
      </c>
      <c r="M17392">
        <v>500</v>
      </c>
      <c r="N17392" s="43">
        <v>3500</v>
      </c>
    </row>
    <row r="17393" ht="14.4" customHeight="1" hidden="1" spans="1:14" x14ac:dyDescent="0.25">
      <c r="A17393" s="106">
        <v>46139</v>
      </c>
      <c r="B17393">
        <v>11341</v>
      </c>
      <c r="C17393">
        <v>8243</v>
      </c>
      <c r="E17393">
        <v>31</v>
      </c>
      <c r="F17393" t="s">
        <v>12561</v>
      </c>
      <c r="G17393" t="s">
        <v>2012</v>
      </c>
      <c r="I17393" t="s">
        <v>2006</v>
      </c>
      <c r="J17393" t="s">
        <v>2242</v>
      </c>
      <c r="K17393" t="s">
        <v>2243</v>
      </c>
      <c r="L17393">
        <v>7</v>
      </c>
      <c r="M17393">
        <v>500</v>
      </c>
      <c r="N17393" s="43">
        <v>3500</v>
      </c>
    </row>
    <row r="17394" ht="14.4" customHeight="1" hidden="1" spans="1:14" x14ac:dyDescent="0.25">
      <c r="A17394" s="106">
        <v>46140</v>
      </c>
      <c r="B17394">
        <v>11368</v>
      </c>
      <c r="C17394">
        <v>8270</v>
      </c>
      <c r="E17394">
        <v>31</v>
      </c>
      <c r="F17394" t="s">
        <v>12562</v>
      </c>
      <c r="G17394" t="s">
        <v>2063</v>
      </c>
      <c r="I17394" t="s">
        <v>2006</v>
      </c>
      <c r="J17394" t="s">
        <v>2242</v>
      </c>
      <c r="K17394" t="s">
        <v>2243</v>
      </c>
      <c r="L17394">
        <v>8</v>
      </c>
      <c r="M17394">
        <v>500</v>
      </c>
      <c r="N17394" s="43">
        <v>4000</v>
      </c>
    </row>
    <row r="17395" ht="14.4" customHeight="1" hidden="1" spans="1:14" x14ac:dyDescent="0.25">
      <c r="A17395" s="106">
        <v>46140</v>
      </c>
      <c r="B17395">
        <v>11369</v>
      </c>
      <c r="C17395">
        <v>8271</v>
      </c>
      <c r="E17395">
        <v>31</v>
      </c>
      <c r="F17395" t="s">
        <v>12562</v>
      </c>
      <c r="G17395" t="s">
        <v>2063</v>
      </c>
      <c r="I17395" t="s">
        <v>2006</v>
      </c>
      <c r="J17395" t="s">
        <v>2242</v>
      </c>
      <c r="K17395" t="s">
        <v>2243</v>
      </c>
      <c r="L17395">
        <v>1</v>
      </c>
      <c r="M17395">
        <v>500</v>
      </c>
      <c r="N17395" s="43">
        <v>500</v>
      </c>
    </row>
    <row r="17396" ht="14.4" customHeight="1" hidden="1" spans="1:14" x14ac:dyDescent="0.25">
      <c r="A17396" s="106">
        <v>46141</v>
      </c>
      <c r="B17396">
        <v>11405</v>
      </c>
      <c r="C17396">
        <v>8307</v>
      </c>
      <c r="E17396">
        <v>31</v>
      </c>
      <c r="F17396" t="s">
        <v>12563</v>
      </c>
      <c r="G17396" t="s">
        <v>2036</v>
      </c>
      <c r="I17396" t="s">
        <v>2006</v>
      </c>
      <c r="J17396" t="s">
        <v>2242</v>
      </c>
      <c r="K17396" t="s">
        <v>2243</v>
      </c>
      <c r="L17396">
        <v>8</v>
      </c>
      <c r="M17396">
        <v>500</v>
      </c>
      <c r="N17396" s="43">
        <v>4000</v>
      </c>
    </row>
    <row r="17397" ht="14.4" customHeight="1" hidden="1" spans="1:14" x14ac:dyDescent="0.25">
      <c r="A17397" s="106">
        <v>46141</v>
      </c>
      <c r="B17397">
        <v>11406</v>
      </c>
      <c r="C17397">
        <v>8308</v>
      </c>
      <c r="E17397">
        <v>31</v>
      </c>
      <c r="F17397" t="s">
        <v>12563</v>
      </c>
      <c r="G17397" t="s">
        <v>2036</v>
      </c>
      <c r="I17397" t="s">
        <v>2006</v>
      </c>
      <c r="J17397" t="s">
        <v>2242</v>
      </c>
      <c r="K17397" t="s">
        <v>2243</v>
      </c>
      <c r="L17397">
        <v>2</v>
      </c>
      <c r="M17397">
        <v>500</v>
      </c>
      <c r="N17397" s="43">
        <v>1000</v>
      </c>
    </row>
    <row r="17398" ht="14.4" customHeight="1" hidden="1" spans="1:14" x14ac:dyDescent="0.25">
      <c r="A17398" s="106">
        <v>46142</v>
      </c>
      <c r="B17398">
        <v>11459</v>
      </c>
      <c r="C17398">
        <v>8361</v>
      </c>
      <c r="E17398">
        <v>31</v>
      </c>
      <c r="F17398" t="s">
        <v>12564</v>
      </c>
      <c r="G17398" t="s">
        <v>2012</v>
      </c>
      <c r="I17398" t="s">
        <v>2006</v>
      </c>
      <c r="J17398" t="s">
        <v>2242</v>
      </c>
      <c r="K17398" t="s">
        <v>2243</v>
      </c>
      <c r="L17398">
        <v>8</v>
      </c>
      <c r="M17398">
        <v>500</v>
      </c>
      <c r="N17398" s="43">
        <v>4000</v>
      </c>
    </row>
    <row r="17399" ht="14.4" customHeight="1" hidden="1" spans="1:14" x14ac:dyDescent="0.25">
      <c r="A17399" s="106">
        <v>46146</v>
      </c>
      <c r="B17399">
        <v>11545</v>
      </c>
      <c r="C17399">
        <v>8447</v>
      </c>
      <c r="E17399">
        <v>31</v>
      </c>
      <c r="F17399" t="s">
        <v>12565</v>
      </c>
      <c r="G17399" t="s">
        <v>2063</v>
      </c>
      <c r="I17399" t="s">
        <v>2006</v>
      </c>
      <c r="J17399" t="s">
        <v>2242</v>
      </c>
      <c r="K17399" t="s">
        <v>2243</v>
      </c>
      <c r="L17399">
        <v>8</v>
      </c>
      <c r="M17399">
        <v>500</v>
      </c>
      <c r="N17399" s="43">
        <v>4000</v>
      </c>
    </row>
    <row r="17400" ht="14.4" customHeight="1" hidden="1" spans="1:14" x14ac:dyDescent="0.25">
      <c r="A17400" s="106">
        <v>46146</v>
      </c>
      <c r="B17400">
        <v>11546</v>
      </c>
      <c r="C17400">
        <v>8448</v>
      </c>
      <c r="E17400">
        <v>31</v>
      </c>
      <c r="F17400" t="s">
        <v>12565</v>
      </c>
      <c r="G17400" t="s">
        <v>2063</v>
      </c>
      <c r="I17400" t="s">
        <v>2006</v>
      </c>
      <c r="J17400" t="s">
        <v>2242</v>
      </c>
      <c r="K17400" t="s">
        <v>2243</v>
      </c>
      <c r="L17400">
        <v>2</v>
      </c>
      <c r="M17400">
        <v>500</v>
      </c>
      <c r="N17400" s="43">
        <v>1000</v>
      </c>
    </row>
    <row r="17401" ht="14.4" customHeight="1" hidden="1" spans="1:14" x14ac:dyDescent="0.25">
      <c r="A17401" s="106">
        <v>46148</v>
      </c>
      <c r="B17401">
        <v>11687</v>
      </c>
      <c r="C17401">
        <v>8588</v>
      </c>
      <c r="E17401">
        <v>31</v>
      </c>
      <c r="F17401" t="s">
        <v>12566</v>
      </c>
      <c r="G17401" t="s">
        <v>2063</v>
      </c>
      <c r="I17401" t="s">
        <v>2006</v>
      </c>
      <c r="J17401" t="s">
        <v>2242</v>
      </c>
      <c r="K17401" t="s">
        <v>2243</v>
      </c>
      <c r="L17401">
        <v>7</v>
      </c>
      <c r="M17401">
        <v>500</v>
      </c>
      <c r="N17401" s="43">
        <v>3500</v>
      </c>
    </row>
    <row r="17402" ht="14.4" customHeight="1" hidden="1" spans="1:14" x14ac:dyDescent="0.25">
      <c r="A17402" s="106">
        <v>46149</v>
      </c>
      <c r="B17402">
        <v>11750</v>
      </c>
      <c r="C17402">
        <v>8651</v>
      </c>
      <c r="E17402">
        <v>31</v>
      </c>
      <c r="F17402" t="s">
        <v>12567</v>
      </c>
      <c r="G17402" t="s">
        <v>2012</v>
      </c>
      <c r="I17402" t="s">
        <v>2006</v>
      </c>
      <c r="J17402" t="s">
        <v>2242</v>
      </c>
      <c r="K17402" t="s">
        <v>2243</v>
      </c>
      <c r="L17402">
        <v>8</v>
      </c>
      <c r="M17402">
        <v>500</v>
      </c>
      <c r="N17402" s="43">
        <v>4000</v>
      </c>
    </row>
    <row r="17403" ht="14.4" customHeight="1" hidden="1" spans="1:14" x14ac:dyDescent="0.25">
      <c r="A17403" s="106">
        <v>46149</v>
      </c>
      <c r="B17403">
        <v>11751</v>
      </c>
      <c r="C17403">
        <v>8652</v>
      </c>
      <c r="E17403">
        <v>31</v>
      </c>
      <c r="F17403" t="s">
        <v>12567</v>
      </c>
      <c r="G17403" t="s">
        <v>2012</v>
      </c>
      <c r="I17403" t="s">
        <v>2006</v>
      </c>
      <c r="J17403" t="s">
        <v>2242</v>
      </c>
      <c r="K17403" t="s">
        <v>2243</v>
      </c>
      <c r="L17403">
        <v>2</v>
      </c>
      <c r="M17403">
        <v>500</v>
      </c>
      <c r="N17403" s="43">
        <v>1000</v>
      </c>
    </row>
    <row r="17404" ht="14.4" customHeight="1" hidden="1" spans="1:14" x14ac:dyDescent="0.25">
      <c r="A17404" s="106">
        <v>46150</v>
      </c>
      <c r="B17404">
        <v>11821</v>
      </c>
      <c r="C17404">
        <v>8722</v>
      </c>
      <c r="E17404">
        <v>31</v>
      </c>
      <c r="F17404" t="s">
        <v>12568</v>
      </c>
      <c r="G17404" t="s">
        <v>2063</v>
      </c>
      <c r="I17404" t="s">
        <v>2006</v>
      </c>
      <c r="J17404" t="s">
        <v>2242</v>
      </c>
      <c r="K17404" t="s">
        <v>2243</v>
      </c>
      <c r="L17404">
        <v>8</v>
      </c>
      <c r="M17404">
        <v>500</v>
      </c>
      <c r="N17404" s="43">
        <v>4000</v>
      </c>
    </row>
    <row r="17405" ht="14.4" customHeight="1" hidden="1" spans="1:14" x14ac:dyDescent="0.25">
      <c r="A17405" s="106">
        <v>46150</v>
      </c>
      <c r="B17405">
        <v>11822</v>
      </c>
      <c r="C17405">
        <v>8723</v>
      </c>
      <c r="E17405">
        <v>31</v>
      </c>
      <c r="F17405" t="s">
        <v>12568</v>
      </c>
      <c r="G17405" t="s">
        <v>2063</v>
      </c>
      <c r="I17405" t="s">
        <v>2006</v>
      </c>
      <c r="J17405" t="s">
        <v>2242</v>
      </c>
      <c r="K17405" t="s">
        <v>2243</v>
      </c>
      <c r="L17405">
        <v>2</v>
      </c>
      <c r="M17405">
        <v>500</v>
      </c>
      <c r="N17405" s="43">
        <v>1000</v>
      </c>
    </row>
    <row r="17406" ht="14.4" customHeight="1" hidden="1" spans="1:14" x14ac:dyDescent="0.25">
      <c r="A17406" s="106">
        <v>46153</v>
      </c>
      <c r="B17406">
        <v>11954</v>
      </c>
      <c r="C17406">
        <v>8854</v>
      </c>
      <c r="E17406">
        <v>31</v>
      </c>
      <c r="F17406" t="s">
        <v>12569</v>
      </c>
      <c r="G17406" t="s">
        <v>2185</v>
      </c>
      <c r="I17406" t="s">
        <v>2006</v>
      </c>
      <c r="J17406" t="s">
        <v>2242</v>
      </c>
      <c r="K17406" t="s">
        <v>2243</v>
      </c>
      <c r="L17406">
        <v>5</v>
      </c>
      <c r="M17406">
        <v>500</v>
      </c>
      <c r="N17406" s="43">
        <v>2500</v>
      </c>
    </row>
    <row r="17407" ht="14.4" customHeight="1" hidden="1" spans="1:14" x14ac:dyDescent="0.25">
      <c r="A17407" s="106">
        <v>46153</v>
      </c>
      <c r="B17407">
        <v>11955</v>
      </c>
      <c r="C17407">
        <v>8855</v>
      </c>
      <c r="E17407">
        <v>31</v>
      </c>
      <c r="F17407" t="s">
        <v>12569</v>
      </c>
      <c r="G17407" t="s">
        <v>2185</v>
      </c>
      <c r="I17407" t="s">
        <v>2006</v>
      </c>
      <c r="J17407" t="s">
        <v>2242</v>
      </c>
      <c r="K17407" t="s">
        <v>2243</v>
      </c>
      <c r="L17407">
        <v>3</v>
      </c>
      <c r="M17407">
        <v>500</v>
      </c>
      <c r="N17407" s="43">
        <v>1500</v>
      </c>
    </row>
    <row r="17408" ht="14.4" customHeight="1" hidden="1" spans="1:14" x14ac:dyDescent="0.25">
      <c r="A17408" s="106">
        <v>46153</v>
      </c>
      <c r="B17408">
        <v>11978</v>
      </c>
      <c r="C17408">
        <v>8878</v>
      </c>
      <c r="E17408">
        <v>31</v>
      </c>
      <c r="F17408" t="s">
        <v>12570</v>
      </c>
      <c r="G17408" t="s">
        <v>2036</v>
      </c>
      <c r="I17408" t="s">
        <v>2006</v>
      </c>
      <c r="J17408" t="s">
        <v>2242</v>
      </c>
      <c r="K17408" t="s">
        <v>2243</v>
      </c>
      <c r="L17408">
        <v>8</v>
      </c>
      <c r="M17408">
        <v>500</v>
      </c>
      <c r="N17408" s="43">
        <v>4000</v>
      </c>
    </row>
    <row r="17409" ht="14.4" customHeight="1" hidden="1" spans="1:14" x14ac:dyDescent="0.25">
      <c r="A17409" s="106">
        <v>46154</v>
      </c>
      <c r="B17409">
        <v>12015</v>
      </c>
      <c r="C17409">
        <v>8915</v>
      </c>
      <c r="E17409">
        <v>31</v>
      </c>
      <c r="F17409" t="s">
        <v>12571</v>
      </c>
      <c r="G17409" t="s">
        <v>2025</v>
      </c>
      <c r="I17409" t="s">
        <v>2006</v>
      </c>
      <c r="J17409" t="s">
        <v>2242</v>
      </c>
      <c r="K17409" t="s">
        <v>2243</v>
      </c>
      <c r="L17409">
        <v>5</v>
      </c>
      <c r="M17409">
        <v>500</v>
      </c>
      <c r="N17409" s="43">
        <v>2500</v>
      </c>
    </row>
    <row r="17410" ht="14.4" customHeight="1" hidden="1" spans="1:14" x14ac:dyDescent="0.25">
      <c r="A17410" s="106">
        <v>46154</v>
      </c>
      <c r="B17410">
        <v>12016</v>
      </c>
      <c r="C17410">
        <v>8916</v>
      </c>
      <c r="E17410">
        <v>31</v>
      </c>
      <c r="F17410" t="s">
        <v>12571</v>
      </c>
      <c r="G17410" t="s">
        <v>2025</v>
      </c>
      <c r="I17410" t="s">
        <v>2006</v>
      </c>
      <c r="J17410" t="s">
        <v>2242</v>
      </c>
      <c r="K17410" t="s">
        <v>2243</v>
      </c>
      <c r="L17410">
        <v>3</v>
      </c>
      <c r="M17410">
        <v>500</v>
      </c>
      <c r="N17410" s="43">
        <v>1500</v>
      </c>
    </row>
    <row r="17411" ht="14.4" customHeight="1" hidden="1" spans="1:14" x14ac:dyDescent="0.25">
      <c r="A17411" s="106">
        <v>46154</v>
      </c>
      <c r="B17411">
        <v>12019</v>
      </c>
      <c r="C17411">
        <v>8919</v>
      </c>
      <c r="E17411">
        <v>31</v>
      </c>
      <c r="F17411" t="s">
        <v>12572</v>
      </c>
      <c r="G17411" t="s">
        <v>2131</v>
      </c>
      <c r="I17411" t="s">
        <v>2006</v>
      </c>
      <c r="J17411" t="s">
        <v>2242</v>
      </c>
      <c r="K17411" t="s">
        <v>2243</v>
      </c>
      <c r="L17411">
        <v>5</v>
      </c>
      <c r="M17411">
        <v>500</v>
      </c>
      <c r="N17411" s="43">
        <v>2500</v>
      </c>
    </row>
    <row r="17412" ht="14.4" customHeight="1" hidden="1" spans="1:14" x14ac:dyDescent="0.25">
      <c r="A17412" s="106">
        <v>46154</v>
      </c>
      <c r="B17412">
        <v>12020</v>
      </c>
      <c r="C17412">
        <v>8920</v>
      </c>
      <c r="E17412">
        <v>31</v>
      </c>
      <c r="F17412" t="s">
        <v>12572</v>
      </c>
      <c r="G17412" t="s">
        <v>2131</v>
      </c>
      <c r="I17412" t="s">
        <v>2006</v>
      </c>
      <c r="J17412" t="s">
        <v>2242</v>
      </c>
      <c r="K17412" t="s">
        <v>2243</v>
      </c>
      <c r="L17412">
        <v>2</v>
      </c>
      <c r="M17412">
        <v>500</v>
      </c>
      <c r="N17412" s="43">
        <v>1000</v>
      </c>
    </row>
    <row r="17413" ht="14.4" customHeight="1" hidden="1" spans="1:14" x14ac:dyDescent="0.25">
      <c r="A17413" s="106">
        <v>46155</v>
      </c>
      <c r="B17413">
        <v>12115</v>
      </c>
      <c r="C17413">
        <v>9015</v>
      </c>
      <c r="E17413">
        <v>31</v>
      </c>
      <c r="F17413" t="s">
        <v>12573</v>
      </c>
      <c r="G17413" t="s">
        <v>2127</v>
      </c>
      <c r="I17413" t="s">
        <v>2006</v>
      </c>
      <c r="J17413" t="s">
        <v>2242</v>
      </c>
      <c r="K17413" t="s">
        <v>2243</v>
      </c>
      <c r="L17413">
        <v>5</v>
      </c>
      <c r="M17413">
        <v>500</v>
      </c>
      <c r="N17413" s="43">
        <v>2500</v>
      </c>
    </row>
    <row r="17414" ht="14.4" customHeight="1" hidden="1" spans="1:14" x14ac:dyDescent="0.25">
      <c r="A17414" s="106">
        <v>46155</v>
      </c>
      <c r="B17414">
        <v>12116</v>
      </c>
      <c r="C17414">
        <v>9016</v>
      </c>
      <c r="E17414">
        <v>31</v>
      </c>
      <c r="F17414" t="s">
        <v>12573</v>
      </c>
      <c r="G17414" t="s">
        <v>2127</v>
      </c>
      <c r="I17414" t="s">
        <v>2006</v>
      </c>
      <c r="J17414" t="s">
        <v>2242</v>
      </c>
      <c r="K17414" t="s">
        <v>2243</v>
      </c>
      <c r="L17414">
        <v>1</v>
      </c>
      <c r="M17414">
        <v>500</v>
      </c>
      <c r="N17414" s="43">
        <v>500</v>
      </c>
    </row>
    <row r="17415" ht="14.4" customHeight="1" hidden="1" spans="1:14" x14ac:dyDescent="0.25">
      <c r="A17415" s="106">
        <v>46155</v>
      </c>
      <c r="B17415">
        <v>12121</v>
      </c>
      <c r="C17415">
        <v>9021</v>
      </c>
      <c r="E17415">
        <v>31</v>
      </c>
      <c r="F17415" t="s">
        <v>12574</v>
      </c>
      <c r="G17415" t="s">
        <v>2054</v>
      </c>
      <c r="I17415" t="s">
        <v>2006</v>
      </c>
      <c r="J17415" t="s">
        <v>2242</v>
      </c>
      <c r="K17415" t="s">
        <v>2243</v>
      </c>
      <c r="L17415">
        <v>6</v>
      </c>
      <c r="M17415">
        <v>500</v>
      </c>
      <c r="N17415" s="43">
        <v>3000</v>
      </c>
    </row>
    <row r="17416" ht="14.4" customHeight="1" hidden="1" spans="1:14" x14ac:dyDescent="0.25">
      <c r="A17416" s="106">
        <v>46155</v>
      </c>
      <c r="B17416">
        <v>12157</v>
      </c>
      <c r="C17416">
        <v>9057</v>
      </c>
      <c r="E17416">
        <v>31</v>
      </c>
      <c r="F17416" t="s">
        <v>12575</v>
      </c>
      <c r="G17416" t="s">
        <v>2036</v>
      </c>
      <c r="I17416" t="s">
        <v>2006</v>
      </c>
      <c r="J17416" t="s">
        <v>2242</v>
      </c>
      <c r="K17416" t="s">
        <v>2243</v>
      </c>
      <c r="L17416">
        <v>8</v>
      </c>
      <c r="M17416">
        <v>500</v>
      </c>
      <c r="N17416" s="43">
        <v>4000</v>
      </c>
    </row>
    <row r="17417" ht="14.4" customHeight="1" hidden="1" spans="1:14" x14ac:dyDescent="0.25">
      <c r="A17417" s="106">
        <v>46155</v>
      </c>
      <c r="B17417">
        <v>12158</v>
      </c>
      <c r="C17417">
        <v>9058</v>
      </c>
      <c r="E17417">
        <v>31</v>
      </c>
      <c r="F17417" t="s">
        <v>12575</v>
      </c>
      <c r="G17417" t="s">
        <v>2036</v>
      </c>
      <c r="I17417" t="s">
        <v>2006</v>
      </c>
      <c r="J17417" t="s">
        <v>2242</v>
      </c>
      <c r="K17417" t="s">
        <v>2243</v>
      </c>
      <c r="L17417">
        <v>2</v>
      </c>
      <c r="M17417">
        <v>500</v>
      </c>
      <c r="N17417" s="43">
        <v>1000</v>
      </c>
    </row>
    <row r="17418" ht="14.4" customHeight="1" hidden="1" spans="1:14" x14ac:dyDescent="0.25">
      <c r="A17418" s="106">
        <v>46156</v>
      </c>
      <c r="B17418">
        <v>12175</v>
      </c>
      <c r="C17418">
        <v>9075</v>
      </c>
      <c r="E17418">
        <v>31</v>
      </c>
      <c r="F17418" t="s">
        <v>12576</v>
      </c>
      <c r="G17418" t="s">
        <v>2054</v>
      </c>
      <c r="I17418" t="s">
        <v>2006</v>
      </c>
      <c r="J17418" t="s">
        <v>2242</v>
      </c>
      <c r="K17418" t="s">
        <v>2243</v>
      </c>
      <c r="L17418">
        <v>8</v>
      </c>
      <c r="M17418">
        <v>500</v>
      </c>
      <c r="N17418" s="43">
        <v>4000</v>
      </c>
    </row>
    <row r="17419" ht="14.4" customHeight="1" hidden="1" spans="1:14" x14ac:dyDescent="0.25">
      <c r="A17419" s="106">
        <v>46156</v>
      </c>
      <c r="B17419">
        <v>12176</v>
      </c>
      <c r="C17419">
        <v>9076</v>
      </c>
      <c r="E17419">
        <v>31</v>
      </c>
      <c r="F17419" t="s">
        <v>12576</v>
      </c>
      <c r="G17419" t="s">
        <v>2054</v>
      </c>
      <c r="I17419" t="s">
        <v>2006</v>
      </c>
      <c r="J17419" t="s">
        <v>2242</v>
      </c>
      <c r="K17419" t="s">
        <v>2243</v>
      </c>
      <c r="L17419">
        <v>1</v>
      </c>
      <c r="M17419">
        <v>500</v>
      </c>
      <c r="N17419" s="43">
        <v>500</v>
      </c>
    </row>
    <row r="17420" ht="14.4" customHeight="1" hidden="1" spans="1:14" x14ac:dyDescent="0.25">
      <c r="A17420" s="106">
        <v>46156</v>
      </c>
      <c r="B17420">
        <v>12228</v>
      </c>
      <c r="C17420">
        <v>9128</v>
      </c>
      <c r="E17420">
        <v>31</v>
      </c>
      <c r="F17420" t="s">
        <v>12577</v>
      </c>
      <c r="G17420" t="s">
        <v>2127</v>
      </c>
      <c r="I17420" t="s">
        <v>2006</v>
      </c>
      <c r="J17420" t="s">
        <v>2242</v>
      </c>
      <c r="K17420" t="s">
        <v>2243</v>
      </c>
      <c r="L17420">
        <v>5</v>
      </c>
      <c r="M17420">
        <v>500</v>
      </c>
      <c r="N17420" s="43">
        <v>2500</v>
      </c>
    </row>
    <row r="17421" ht="14.4" customHeight="1" hidden="1" spans="1:14" x14ac:dyDescent="0.25">
      <c r="A17421" s="106">
        <v>46156</v>
      </c>
      <c r="B17421">
        <v>12229</v>
      </c>
      <c r="C17421">
        <v>9129</v>
      </c>
      <c r="E17421">
        <v>31</v>
      </c>
      <c r="F17421" t="s">
        <v>12577</v>
      </c>
      <c r="G17421" t="s">
        <v>2127</v>
      </c>
      <c r="I17421" t="s">
        <v>2006</v>
      </c>
      <c r="J17421" t="s">
        <v>2242</v>
      </c>
      <c r="K17421" t="s">
        <v>2243</v>
      </c>
      <c r="L17421">
        <v>3</v>
      </c>
      <c r="M17421">
        <v>500</v>
      </c>
      <c r="N17421" s="43">
        <v>1500</v>
      </c>
    </row>
    <row r="17422" ht="14.4" customHeight="1" hidden="1" spans="1:14" x14ac:dyDescent="0.25">
      <c r="A17422" s="106">
        <v>46157</v>
      </c>
      <c r="B17422">
        <v>12237</v>
      </c>
      <c r="C17422">
        <v>9137</v>
      </c>
      <c r="E17422">
        <v>31</v>
      </c>
      <c r="F17422" t="s">
        <v>12578</v>
      </c>
      <c r="G17422" t="s">
        <v>2025</v>
      </c>
      <c r="I17422" t="s">
        <v>2006</v>
      </c>
      <c r="J17422" t="s">
        <v>2242</v>
      </c>
      <c r="K17422" t="s">
        <v>2243</v>
      </c>
      <c r="L17422">
        <v>5</v>
      </c>
      <c r="M17422">
        <v>500</v>
      </c>
      <c r="N17422" s="43">
        <v>2500</v>
      </c>
    </row>
    <row r="17423" ht="14.4" customHeight="1" hidden="1" spans="1:14" x14ac:dyDescent="0.25">
      <c r="A17423" s="106">
        <v>46157</v>
      </c>
      <c r="B17423">
        <v>12238</v>
      </c>
      <c r="C17423">
        <v>9138</v>
      </c>
      <c r="E17423">
        <v>31</v>
      </c>
      <c r="F17423" t="s">
        <v>12578</v>
      </c>
      <c r="G17423" t="s">
        <v>2025</v>
      </c>
      <c r="I17423" t="s">
        <v>2006</v>
      </c>
      <c r="J17423" t="s">
        <v>2242</v>
      </c>
      <c r="K17423" t="s">
        <v>2243</v>
      </c>
      <c r="L17423">
        <v>2</v>
      </c>
      <c r="M17423">
        <v>500</v>
      </c>
      <c r="N17423" s="43">
        <v>1000</v>
      </c>
    </row>
    <row r="17424" ht="14.4" customHeight="1" hidden="1" spans="1:14" x14ac:dyDescent="0.25">
      <c r="A17424" s="106">
        <v>46160</v>
      </c>
      <c r="B17424">
        <v>12346</v>
      </c>
      <c r="C17424">
        <v>9246</v>
      </c>
      <c r="E17424">
        <v>31</v>
      </c>
      <c r="F17424" t="s">
        <v>12579</v>
      </c>
      <c r="G17424" t="s">
        <v>2036</v>
      </c>
      <c r="I17424" t="s">
        <v>2006</v>
      </c>
      <c r="J17424" t="s">
        <v>2242</v>
      </c>
      <c r="K17424" t="s">
        <v>2243</v>
      </c>
      <c r="L17424">
        <v>8</v>
      </c>
      <c r="M17424">
        <v>500</v>
      </c>
      <c r="N17424" s="43">
        <v>4000</v>
      </c>
    </row>
    <row r="17425" ht="14.4" customHeight="1" hidden="1" spans="1:14" x14ac:dyDescent="0.25">
      <c r="A17425" s="106">
        <v>46160</v>
      </c>
      <c r="B17425">
        <v>12347</v>
      </c>
      <c r="C17425">
        <v>9247</v>
      </c>
      <c r="E17425">
        <v>31</v>
      </c>
      <c r="F17425" t="s">
        <v>12579</v>
      </c>
      <c r="G17425" t="s">
        <v>2036</v>
      </c>
      <c r="I17425" t="s">
        <v>2006</v>
      </c>
      <c r="J17425" t="s">
        <v>2242</v>
      </c>
      <c r="K17425" t="s">
        <v>2243</v>
      </c>
      <c r="L17425">
        <v>2</v>
      </c>
      <c r="M17425">
        <v>500</v>
      </c>
      <c r="N17425" s="43">
        <v>1000</v>
      </c>
    </row>
    <row r="17426" ht="14.4" customHeight="1" hidden="1" spans="1:14" x14ac:dyDescent="0.25">
      <c r="A17426" s="106">
        <v>46160</v>
      </c>
      <c r="B17426">
        <v>12355</v>
      </c>
      <c r="C17426">
        <v>9256</v>
      </c>
      <c r="E17426">
        <v>31</v>
      </c>
      <c r="F17426" t="s">
        <v>12580</v>
      </c>
      <c r="G17426" t="s">
        <v>2063</v>
      </c>
      <c r="I17426" t="s">
        <v>2006</v>
      </c>
      <c r="J17426" t="s">
        <v>2242</v>
      </c>
      <c r="K17426" t="s">
        <v>2243</v>
      </c>
      <c r="L17426">
        <v>8</v>
      </c>
      <c r="M17426">
        <v>500</v>
      </c>
      <c r="N17426" s="43">
        <v>4000</v>
      </c>
    </row>
    <row r="17427" ht="14.4" customHeight="1" hidden="1" spans="1:14" x14ac:dyDescent="0.25">
      <c r="A17427" s="106">
        <v>46160</v>
      </c>
      <c r="B17427">
        <v>12356</v>
      </c>
      <c r="C17427">
        <v>9255</v>
      </c>
      <c r="E17427">
        <v>31</v>
      </c>
      <c r="F17427" t="s">
        <v>12580</v>
      </c>
      <c r="G17427" t="s">
        <v>2063</v>
      </c>
      <c r="I17427" t="s">
        <v>2006</v>
      </c>
      <c r="J17427" t="s">
        <v>2242</v>
      </c>
      <c r="K17427" t="s">
        <v>2243</v>
      </c>
      <c r="L17427">
        <v>2</v>
      </c>
      <c r="M17427">
        <v>500</v>
      </c>
      <c r="N17427" s="43">
        <v>1000</v>
      </c>
    </row>
    <row r="17428" ht="14.4" customHeight="1" hidden="1" spans="1:14" x14ac:dyDescent="0.25">
      <c r="A17428" s="106">
        <v>46161</v>
      </c>
      <c r="B17428">
        <v>12411</v>
      </c>
      <c r="C17428">
        <v>9310</v>
      </c>
      <c r="E17428">
        <v>31</v>
      </c>
      <c r="F17428" t="s">
        <v>12581</v>
      </c>
      <c r="G17428" t="s">
        <v>2063</v>
      </c>
      <c r="I17428" t="s">
        <v>2006</v>
      </c>
      <c r="J17428" t="s">
        <v>2242</v>
      </c>
      <c r="K17428" t="s">
        <v>2243</v>
      </c>
      <c r="L17428">
        <v>8</v>
      </c>
      <c r="M17428">
        <v>500</v>
      </c>
      <c r="N17428" s="43">
        <v>4000</v>
      </c>
    </row>
    <row r="17429" ht="14.4" customHeight="1" hidden="1" spans="1:14" x14ac:dyDescent="0.25">
      <c r="A17429" s="106">
        <v>46161</v>
      </c>
      <c r="B17429">
        <v>12412</v>
      </c>
      <c r="C17429">
        <v>9311</v>
      </c>
      <c r="E17429">
        <v>31</v>
      </c>
      <c r="F17429" t="s">
        <v>12581</v>
      </c>
      <c r="G17429" t="s">
        <v>2063</v>
      </c>
      <c r="I17429" t="s">
        <v>2006</v>
      </c>
      <c r="J17429" t="s">
        <v>2242</v>
      </c>
      <c r="K17429" t="s">
        <v>2243</v>
      </c>
      <c r="L17429">
        <v>2</v>
      </c>
      <c r="M17429">
        <v>500</v>
      </c>
      <c r="N17429" s="43">
        <v>1000</v>
      </c>
    </row>
    <row r="17430" ht="14.4" customHeight="1" hidden="1" spans="1:14" x14ac:dyDescent="0.25">
      <c r="A17430" s="106">
        <v>46161</v>
      </c>
      <c r="B17430">
        <v>12444</v>
      </c>
      <c r="C17430">
        <v>9343</v>
      </c>
      <c r="E17430">
        <v>31</v>
      </c>
      <c r="F17430" t="s">
        <v>12582</v>
      </c>
      <c r="G17430" t="s">
        <v>2054</v>
      </c>
      <c r="I17430" t="s">
        <v>2006</v>
      </c>
      <c r="J17430" t="s">
        <v>2242</v>
      </c>
      <c r="K17430" t="s">
        <v>2243</v>
      </c>
      <c r="L17430">
        <v>8</v>
      </c>
      <c r="M17430">
        <v>500</v>
      </c>
      <c r="N17430" s="43">
        <v>4000</v>
      </c>
    </row>
    <row r="17431" ht="14.4" customHeight="1" hidden="1" spans="1:14" x14ac:dyDescent="0.25">
      <c r="A17431" s="106">
        <v>46161</v>
      </c>
      <c r="B17431">
        <v>12445</v>
      </c>
      <c r="C17431">
        <v>9344</v>
      </c>
      <c r="E17431">
        <v>31</v>
      </c>
      <c r="F17431" t="s">
        <v>12582</v>
      </c>
      <c r="G17431" t="s">
        <v>2054</v>
      </c>
      <c r="I17431" t="s">
        <v>2006</v>
      </c>
      <c r="J17431" t="s">
        <v>2242</v>
      </c>
      <c r="K17431" t="s">
        <v>2243</v>
      </c>
      <c r="L17431">
        <v>2</v>
      </c>
      <c r="M17431">
        <v>500</v>
      </c>
      <c r="N17431" s="43">
        <v>1000</v>
      </c>
    </row>
    <row r="17432" ht="14.4" customHeight="1" hidden="1" spans="1:14" x14ac:dyDescent="0.25">
      <c r="A17432" s="106">
        <v>46162</v>
      </c>
      <c r="B17432">
        <v>12474</v>
      </c>
      <c r="C17432">
        <v>9373</v>
      </c>
      <c r="E17432">
        <v>31</v>
      </c>
      <c r="F17432" t="s">
        <v>12583</v>
      </c>
      <c r="G17432" t="s">
        <v>2054</v>
      </c>
      <c r="I17432" t="s">
        <v>2006</v>
      </c>
      <c r="J17432" t="s">
        <v>2242</v>
      </c>
      <c r="K17432" t="s">
        <v>2243</v>
      </c>
      <c r="L17432">
        <v>8</v>
      </c>
      <c r="M17432">
        <v>500</v>
      </c>
      <c r="N17432" s="43">
        <v>4000</v>
      </c>
    </row>
    <row r="17433" ht="14.4" customHeight="1" hidden="1" spans="1:14" x14ac:dyDescent="0.25">
      <c r="A17433" s="106">
        <v>46162</v>
      </c>
      <c r="B17433">
        <v>12475</v>
      </c>
      <c r="C17433">
        <v>9374</v>
      </c>
      <c r="E17433">
        <v>31</v>
      </c>
      <c r="F17433" t="s">
        <v>12583</v>
      </c>
      <c r="G17433" t="s">
        <v>2054</v>
      </c>
      <c r="I17433" t="s">
        <v>2006</v>
      </c>
      <c r="J17433" t="s">
        <v>2242</v>
      </c>
      <c r="K17433" t="s">
        <v>2243</v>
      </c>
      <c r="L17433">
        <v>2</v>
      </c>
      <c r="M17433">
        <v>500</v>
      </c>
      <c r="N17433" s="43">
        <v>1000</v>
      </c>
    </row>
    <row r="17434" ht="14.4" customHeight="1" hidden="1" spans="1:14" x14ac:dyDescent="0.25">
      <c r="A17434" s="106">
        <v>46164</v>
      </c>
      <c r="B17434">
        <v>12628</v>
      </c>
      <c r="C17434">
        <v>9521</v>
      </c>
      <c r="E17434">
        <v>31</v>
      </c>
      <c r="F17434" t="s">
        <v>12584</v>
      </c>
      <c r="G17434" t="s">
        <v>2185</v>
      </c>
      <c r="I17434" t="s">
        <v>2006</v>
      </c>
      <c r="J17434" t="s">
        <v>2242</v>
      </c>
      <c r="K17434" t="s">
        <v>2243</v>
      </c>
      <c r="L17434">
        <v>5</v>
      </c>
      <c r="M17434">
        <v>500</v>
      </c>
      <c r="N17434" s="43">
        <v>2500</v>
      </c>
    </row>
    <row r="17435" ht="14.4" customHeight="1" hidden="1" spans="1:14" x14ac:dyDescent="0.25">
      <c r="A17435" s="106">
        <v>46164</v>
      </c>
      <c r="B17435">
        <v>12629</v>
      </c>
      <c r="C17435">
        <v>9522</v>
      </c>
      <c r="E17435">
        <v>31</v>
      </c>
      <c r="F17435" t="s">
        <v>12584</v>
      </c>
      <c r="G17435" t="s">
        <v>2185</v>
      </c>
      <c r="I17435" t="s">
        <v>2006</v>
      </c>
      <c r="J17435" t="s">
        <v>2242</v>
      </c>
      <c r="K17435" t="s">
        <v>2243</v>
      </c>
      <c r="L17435">
        <v>1</v>
      </c>
      <c r="M17435">
        <v>500</v>
      </c>
      <c r="N17435" s="43">
        <v>500</v>
      </c>
    </row>
    <row r="17436" ht="14.4" customHeight="1" hidden="1" spans="1:14" x14ac:dyDescent="0.25">
      <c r="A17436" s="106">
        <v>46164</v>
      </c>
      <c r="B17436">
        <v>12630</v>
      </c>
      <c r="C17436">
        <v>9523</v>
      </c>
      <c r="E17436">
        <v>31</v>
      </c>
      <c r="F17436" t="s">
        <v>12585</v>
      </c>
      <c r="G17436" t="s">
        <v>2114</v>
      </c>
      <c r="I17436" t="s">
        <v>2006</v>
      </c>
      <c r="J17436" t="s">
        <v>2242</v>
      </c>
      <c r="K17436" t="s">
        <v>2243</v>
      </c>
      <c r="L17436">
        <v>5</v>
      </c>
      <c r="M17436">
        <v>500</v>
      </c>
      <c r="N17436" s="43">
        <v>2500</v>
      </c>
    </row>
    <row r="17437" ht="14.4" customHeight="1" hidden="1" spans="1:14" x14ac:dyDescent="0.25">
      <c r="A17437" s="106">
        <v>46164</v>
      </c>
      <c r="B17437">
        <v>12631</v>
      </c>
      <c r="C17437">
        <v>9524</v>
      </c>
      <c r="E17437">
        <v>31</v>
      </c>
      <c r="F17437" t="s">
        <v>12585</v>
      </c>
      <c r="G17437" t="s">
        <v>2114</v>
      </c>
      <c r="I17437" t="s">
        <v>2006</v>
      </c>
      <c r="J17437" t="s">
        <v>2242</v>
      </c>
      <c r="K17437" t="s">
        <v>2243</v>
      </c>
      <c r="L17437">
        <v>1</v>
      </c>
      <c r="M17437">
        <v>500</v>
      </c>
      <c r="N17437" s="43">
        <v>500</v>
      </c>
    </row>
    <row r="17438" ht="14.4" customHeight="1" hidden="1" spans="1:14" x14ac:dyDescent="0.25">
      <c r="A17438" s="106">
        <v>46167</v>
      </c>
      <c r="B17438">
        <v>12743</v>
      </c>
      <c r="C17438">
        <v>9634</v>
      </c>
      <c r="E17438">
        <v>31</v>
      </c>
      <c r="F17438" t="s">
        <v>12586</v>
      </c>
      <c r="G17438" t="s">
        <v>2027</v>
      </c>
      <c r="I17438" t="s">
        <v>2006</v>
      </c>
      <c r="J17438" t="s">
        <v>2242</v>
      </c>
      <c r="K17438" t="s">
        <v>2243</v>
      </c>
      <c r="L17438">
        <v>5</v>
      </c>
      <c r="M17438">
        <v>500</v>
      </c>
      <c r="N17438" s="43">
        <v>2500</v>
      </c>
    </row>
    <row r="17439" ht="14.4" customHeight="1" hidden="1" spans="1:14" x14ac:dyDescent="0.25">
      <c r="A17439" s="106">
        <v>46167</v>
      </c>
      <c r="B17439">
        <v>12744</v>
      </c>
      <c r="C17439">
        <v>9635</v>
      </c>
      <c r="E17439">
        <v>31</v>
      </c>
      <c r="F17439" t="s">
        <v>12586</v>
      </c>
      <c r="G17439" t="s">
        <v>2027</v>
      </c>
      <c r="I17439" t="s">
        <v>2006</v>
      </c>
      <c r="J17439" t="s">
        <v>2242</v>
      </c>
      <c r="K17439" t="s">
        <v>2243</v>
      </c>
      <c r="L17439">
        <v>3</v>
      </c>
      <c r="M17439">
        <v>500</v>
      </c>
      <c r="N17439" s="43">
        <v>1500</v>
      </c>
    </row>
    <row r="17440" ht="14.4" customHeight="1" hidden="1" spans="1:14" x14ac:dyDescent="0.25">
      <c r="A17440" s="106">
        <v>46167</v>
      </c>
      <c r="B17440">
        <v>12760</v>
      </c>
      <c r="C17440">
        <v>9651</v>
      </c>
      <c r="E17440">
        <v>31</v>
      </c>
      <c r="F17440" t="s">
        <v>12587</v>
      </c>
      <c r="G17440" t="s">
        <v>2127</v>
      </c>
      <c r="I17440" t="s">
        <v>2006</v>
      </c>
      <c r="J17440" t="s">
        <v>2242</v>
      </c>
      <c r="K17440" t="s">
        <v>2243</v>
      </c>
      <c r="L17440">
        <v>8</v>
      </c>
      <c r="M17440">
        <v>500</v>
      </c>
      <c r="N17440" s="43">
        <v>4000</v>
      </c>
    </row>
    <row r="17441" ht="14.4" customHeight="1" hidden="1" spans="1:14" x14ac:dyDescent="0.25">
      <c r="A17441" s="106">
        <v>46167</v>
      </c>
      <c r="B17441">
        <v>12761</v>
      </c>
      <c r="C17441">
        <v>9652</v>
      </c>
      <c r="E17441">
        <v>31</v>
      </c>
      <c r="F17441" t="s">
        <v>12588</v>
      </c>
      <c r="G17441" t="s">
        <v>2127</v>
      </c>
      <c r="I17441" t="s">
        <v>2006</v>
      </c>
      <c r="J17441" t="s">
        <v>2242</v>
      </c>
      <c r="K17441" t="s">
        <v>2243</v>
      </c>
      <c r="L17441">
        <v>8</v>
      </c>
      <c r="M17441">
        <v>500</v>
      </c>
      <c r="N17441" s="43">
        <v>4000</v>
      </c>
    </row>
    <row r="17442" ht="14.4" customHeight="1" hidden="1" spans="1:14" x14ac:dyDescent="0.25">
      <c r="A17442" s="106">
        <v>46169</v>
      </c>
      <c r="B17442">
        <v>12870</v>
      </c>
      <c r="C17442">
        <v>9760</v>
      </c>
      <c r="E17442">
        <v>31</v>
      </c>
      <c r="F17442" t="s">
        <v>12589</v>
      </c>
      <c r="G17442" t="s">
        <v>2027</v>
      </c>
      <c r="I17442" t="s">
        <v>2006</v>
      </c>
      <c r="J17442" t="s">
        <v>2242</v>
      </c>
      <c r="K17442" t="s">
        <v>2243</v>
      </c>
      <c r="L17442">
        <v>5</v>
      </c>
      <c r="M17442">
        <v>500</v>
      </c>
      <c r="N17442" s="43">
        <v>2500</v>
      </c>
    </row>
    <row r="17443" ht="14.4" customHeight="1" hidden="1" spans="1:14" x14ac:dyDescent="0.25">
      <c r="A17443" s="106">
        <v>46169</v>
      </c>
      <c r="B17443">
        <v>12871</v>
      </c>
      <c r="C17443">
        <v>9761</v>
      </c>
      <c r="E17443">
        <v>31</v>
      </c>
      <c r="F17443" t="s">
        <v>12589</v>
      </c>
      <c r="G17443" t="s">
        <v>2027</v>
      </c>
      <c r="I17443" t="s">
        <v>2006</v>
      </c>
      <c r="J17443" t="s">
        <v>2242</v>
      </c>
      <c r="K17443" t="s">
        <v>2243</v>
      </c>
      <c r="L17443">
        <v>3</v>
      </c>
      <c r="M17443">
        <v>500</v>
      </c>
      <c r="N17443" s="43">
        <v>1500</v>
      </c>
    </row>
    <row r="17444" ht="14.4" customHeight="1" hidden="1" spans="1:14" x14ac:dyDescent="0.25">
      <c r="A17444" s="106">
        <v>46169</v>
      </c>
      <c r="B17444">
        <v>12876</v>
      </c>
      <c r="C17444">
        <v>9766</v>
      </c>
      <c r="E17444">
        <v>31</v>
      </c>
      <c r="F17444" t="s">
        <v>12590</v>
      </c>
      <c r="G17444" t="s">
        <v>2185</v>
      </c>
      <c r="I17444" t="s">
        <v>2006</v>
      </c>
      <c r="J17444" t="s">
        <v>2242</v>
      </c>
      <c r="K17444" t="s">
        <v>2243</v>
      </c>
      <c r="L17444">
        <v>5</v>
      </c>
      <c r="M17444">
        <v>500</v>
      </c>
      <c r="N17444" s="43">
        <v>2500</v>
      </c>
    </row>
    <row r="17445" ht="14.4" customHeight="1" hidden="1" spans="1:14" x14ac:dyDescent="0.25">
      <c r="A17445" s="106">
        <v>46169</v>
      </c>
      <c r="B17445">
        <v>12877</v>
      </c>
      <c r="C17445">
        <v>9767</v>
      </c>
      <c r="E17445">
        <v>31</v>
      </c>
      <c r="F17445" t="s">
        <v>12590</v>
      </c>
      <c r="G17445" t="s">
        <v>2185</v>
      </c>
      <c r="I17445" t="s">
        <v>2006</v>
      </c>
      <c r="J17445" t="s">
        <v>2242</v>
      </c>
      <c r="K17445" t="s">
        <v>2243</v>
      </c>
      <c r="L17445">
        <v>3</v>
      </c>
      <c r="M17445">
        <v>500</v>
      </c>
      <c r="N17445" s="43">
        <v>1500</v>
      </c>
    </row>
    <row r="17446" ht="14.4" customHeight="1" hidden="1" spans="1:14" x14ac:dyDescent="0.25">
      <c r="A17446" s="106">
        <v>46170</v>
      </c>
      <c r="B17446">
        <v>12950</v>
      </c>
      <c r="C17446">
        <v>9839</v>
      </c>
      <c r="E17446">
        <v>31</v>
      </c>
      <c r="F17446" t="s">
        <v>12591</v>
      </c>
      <c r="G17446" t="s">
        <v>2114</v>
      </c>
      <c r="I17446" t="s">
        <v>2006</v>
      </c>
      <c r="J17446" t="s">
        <v>2242</v>
      </c>
      <c r="K17446" t="s">
        <v>2243</v>
      </c>
      <c r="L17446">
        <v>5</v>
      </c>
      <c r="M17446">
        <v>500</v>
      </c>
      <c r="N17446" s="43">
        <v>2500</v>
      </c>
    </row>
    <row r="17447" ht="14.4" customHeight="1" hidden="1" spans="1:14" x14ac:dyDescent="0.25">
      <c r="A17447" s="106">
        <v>46170</v>
      </c>
      <c r="B17447">
        <v>12951</v>
      </c>
      <c r="C17447">
        <v>9840</v>
      </c>
      <c r="E17447">
        <v>31</v>
      </c>
      <c r="F17447" t="s">
        <v>12591</v>
      </c>
      <c r="G17447" t="s">
        <v>2114</v>
      </c>
      <c r="I17447" t="s">
        <v>2006</v>
      </c>
      <c r="J17447" t="s">
        <v>2242</v>
      </c>
      <c r="K17447" t="s">
        <v>2243</v>
      </c>
      <c r="L17447">
        <v>3</v>
      </c>
      <c r="M17447">
        <v>500</v>
      </c>
      <c r="N17447" s="43">
        <v>1500</v>
      </c>
    </row>
    <row r="17448" ht="14.4" customHeight="1" hidden="1" spans="1:14" x14ac:dyDescent="0.25">
      <c r="A17448" s="106">
        <v>46170</v>
      </c>
      <c r="B17448">
        <v>12952</v>
      </c>
      <c r="C17448">
        <v>9841</v>
      </c>
      <c r="E17448">
        <v>31</v>
      </c>
      <c r="F17448" t="s">
        <v>12592</v>
      </c>
      <c r="G17448" t="s">
        <v>2127</v>
      </c>
      <c r="I17448" t="s">
        <v>2006</v>
      </c>
      <c r="J17448" t="s">
        <v>2242</v>
      </c>
      <c r="K17448" t="s">
        <v>2243</v>
      </c>
      <c r="L17448">
        <v>5</v>
      </c>
      <c r="M17448">
        <v>500</v>
      </c>
      <c r="N17448" s="43">
        <v>2500</v>
      </c>
    </row>
    <row r="17449" ht="14.4" customHeight="1" hidden="1" spans="1:14" x14ac:dyDescent="0.25">
      <c r="A17449" s="106">
        <v>46170</v>
      </c>
      <c r="B17449">
        <v>12953</v>
      </c>
      <c r="C17449">
        <v>9842</v>
      </c>
      <c r="E17449">
        <v>31</v>
      </c>
      <c r="F17449" t="s">
        <v>12592</v>
      </c>
      <c r="G17449" t="s">
        <v>2127</v>
      </c>
      <c r="I17449" t="s">
        <v>2006</v>
      </c>
      <c r="J17449" t="s">
        <v>2242</v>
      </c>
      <c r="K17449" t="s">
        <v>2243</v>
      </c>
      <c r="L17449">
        <v>3</v>
      </c>
      <c r="M17449">
        <v>500</v>
      </c>
      <c r="N17449" s="43">
        <v>1500</v>
      </c>
    </row>
    <row r="17450" ht="14.4" customHeight="1" hidden="1" spans="1:14" x14ac:dyDescent="0.25">
      <c r="A17450" s="106">
        <v>46171</v>
      </c>
      <c r="B17450">
        <v>13026</v>
      </c>
      <c r="C17450">
        <v>9915</v>
      </c>
      <c r="E17450">
        <v>31</v>
      </c>
      <c r="F17450" t="s">
        <v>12593</v>
      </c>
      <c r="G17450" t="s">
        <v>2127</v>
      </c>
      <c r="I17450" t="s">
        <v>2006</v>
      </c>
      <c r="J17450" t="s">
        <v>2242</v>
      </c>
      <c r="K17450" t="s">
        <v>2243</v>
      </c>
      <c r="L17450">
        <v>5</v>
      </c>
      <c r="M17450">
        <v>500</v>
      </c>
      <c r="N17450" s="43">
        <v>2500</v>
      </c>
    </row>
    <row r="17451" ht="14.4" customHeight="1" hidden="1" spans="1:14" x14ac:dyDescent="0.25">
      <c r="A17451" s="106">
        <v>46171</v>
      </c>
      <c r="B17451">
        <v>13027</v>
      </c>
      <c r="C17451">
        <v>9916</v>
      </c>
      <c r="E17451">
        <v>31</v>
      </c>
      <c r="F17451" t="s">
        <v>12593</v>
      </c>
      <c r="G17451" t="s">
        <v>2127</v>
      </c>
      <c r="I17451" t="s">
        <v>2006</v>
      </c>
      <c r="J17451" t="s">
        <v>2242</v>
      </c>
      <c r="K17451" t="s">
        <v>2243</v>
      </c>
      <c r="L17451">
        <v>2</v>
      </c>
      <c r="M17451">
        <v>500</v>
      </c>
      <c r="N17451" s="43">
        <v>1000</v>
      </c>
    </row>
    <row r="17452" ht="14.4" customHeight="1" hidden="1" spans="1:14" x14ac:dyDescent="0.25">
      <c r="A17452" s="106">
        <v>46171</v>
      </c>
      <c r="B17452">
        <v>13028</v>
      </c>
      <c r="C17452">
        <v>9917</v>
      </c>
      <c r="E17452">
        <v>31</v>
      </c>
      <c r="F17452" t="s">
        <v>12594</v>
      </c>
      <c r="G17452" t="s">
        <v>2185</v>
      </c>
      <c r="I17452" t="s">
        <v>2006</v>
      </c>
      <c r="J17452" t="s">
        <v>2242</v>
      </c>
      <c r="K17452" t="s">
        <v>2243</v>
      </c>
      <c r="L17452">
        <v>5</v>
      </c>
      <c r="M17452">
        <v>500</v>
      </c>
      <c r="N17452" s="43">
        <v>2500</v>
      </c>
    </row>
    <row r="17453" ht="14.4" customHeight="1" hidden="1" spans="1:14" x14ac:dyDescent="0.25">
      <c r="A17453" s="106">
        <v>46171</v>
      </c>
      <c r="B17453">
        <v>13029</v>
      </c>
      <c r="C17453">
        <v>9918</v>
      </c>
      <c r="E17453">
        <v>31</v>
      </c>
      <c r="F17453" t="s">
        <v>12594</v>
      </c>
      <c r="G17453" t="s">
        <v>2185</v>
      </c>
      <c r="I17453" t="s">
        <v>2006</v>
      </c>
      <c r="J17453" t="s">
        <v>2242</v>
      </c>
      <c r="K17453" t="s">
        <v>2243</v>
      </c>
      <c r="L17453">
        <v>2</v>
      </c>
      <c r="M17453">
        <v>500</v>
      </c>
      <c r="N17453" s="43">
        <v>1000</v>
      </c>
    </row>
    <row r="17454" ht="14.4" customHeight="1" hidden="1" spans="1:14" x14ac:dyDescent="0.25">
      <c r="A17454" s="106">
        <v>46175</v>
      </c>
      <c r="B17454">
        <v>13177</v>
      </c>
      <c r="C17454">
        <v>10066</v>
      </c>
      <c r="E17454">
        <v>31</v>
      </c>
      <c r="F17454" t="s">
        <v>12595</v>
      </c>
      <c r="G17454" t="s">
        <v>2127</v>
      </c>
      <c r="I17454" t="s">
        <v>2006</v>
      </c>
      <c r="J17454" t="s">
        <v>2242</v>
      </c>
      <c r="K17454" t="s">
        <v>2243</v>
      </c>
      <c r="L17454">
        <v>5</v>
      </c>
      <c r="M17454">
        <v>500</v>
      </c>
      <c r="N17454" s="43">
        <v>2500</v>
      </c>
    </row>
    <row r="17455" ht="14.4" customHeight="1" hidden="1" spans="1:14" x14ac:dyDescent="0.25">
      <c r="A17455" s="106">
        <v>46175</v>
      </c>
      <c r="B17455">
        <v>13178</v>
      </c>
      <c r="C17455">
        <v>10067</v>
      </c>
      <c r="E17455">
        <v>31</v>
      </c>
      <c r="F17455" t="s">
        <v>12595</v>
      </c>
      <c r="G17455" t="s">
        <v>2127</v>
      </c>
      <c r="I17455" t="s">
        <v>2006</v>
      </c>
      <c r="J17455" t="s">
        <v>2242</v>
      </c>
      <c r="K17455" t="s">
        <v>2243</v>
      </c>
      <c r="L17455">
        <v>2</v>
      </c>
      <c r="M17455">
        <v>500</v>
      </c>
      <c r="N17455" s="43">
        <v>1000</v>
      </c>
    </row>
    <row r="17456" ht="14.4" customHeight="1" hidden="1" spans="1:14" x14ac:dyDescent="0.25">
      <c r="A17456" s="106">
        <v>46175</v>
      </c>
      <c r="B17456">
        <v>13222</v>
      </c>
      <c r="C17456">
        <v>10111</v>
      </c>
      <c r="E17456">
        <v>31</v>
      </c>
      <c r="F17456" t="s">
        <v>12596</v>
      </c>
      <c r="G17456" t="s">
        <v>2114</v>
      </c>
      <c r="I17456" t="s">
        <v>2006</v>
      </c>
      <c r="J17456" t="s">
        <v>2242</v>
      </c>
      <c r="K17456" t="s">
        <v>2243</v>
      </c>
      <c r="L17456">
        <v>5</v>
      </c>
      <c r="M17456">
        <v>500</v>
      </c>
      <c r="N17456" s="43">
        <v>2500</v>
      </c>
    </row>
    <row r="17457" ht="14.4" customHeight="1" hidden="1" spans="1:14" x14ac:dyDescent="0.25">
      <c r="A17457" s="106">
        <v>46175</v>
      </c>
      <c r="B17457">
        <v>13223</v>
      </c>
      <c r="C17457">
        <v>10112</v>
      </c>
      <c r="E17457">
        <v>31</v>
      </c>
      <c r="F17457" t="s">
        <v>12596</v>
      </c>
      <c r="G17457" t="s">
        <v>2114</v>
      </c>
      <c r="I17457" t="s">
        <v>2006</v>
      </c>
      <c r="J17457" t="s">
        <v>2242</v>
      </c>
      <c r="K17457" t="s">
        <v>2243</v>
      </c>
      <c r="L17457">
        <v>1</v>
      </c>
      <c r="M17457">
        <v>500</v>
      </c>
      <c r="N17457" s="43">
        <v>500</v>
      </c>
    </row>
    <row r="17458" ht="14.4" customHeight="1" hidden="1" spans="1:14" x14ac:dyDescent="0.25">
      <c r="A17458" s="106">
        <v>46176</v>
      </c>
      <c r="B17458">
        <v>13233</v>
      </c>
      <c r="C17458">
        <v>10122</v>
      </c>
      <c r="E17458">
        <v>31</v>
      </c>
      <c r="F17458" t="s">
        <v>12597</v>
      </c>
      <c r="G17458" t="s">
        <v>2127</v>
      </c>
      <c r="I17458" t="s">
        <v>2006</v>
      </c>
      <c r="J17458" t="s">
        <v>2242</v>
      </c>
      <c r="K17458" t="s">
        <v>2243</v>
      </c>
      <c r="L17458">
        <v>5</v>
      </c>
      <c r="M17458">
        <v>500</v>
      </c>
      <c r="N17458" s="43">
        <v>2500</v>
      </c>
    </row>
    <row r="17459" ht="14.4" customHeight="1" hidden="1" spans="1:14" x14ac:dyDescent="0.25">
      <c r="A17459" s="106">
        <v>46176</v>
      </c>
      <c r="B17459">
        <v>13234</v>
      </c>
      <c r="C17459">
        <v>10123</v>
      </c>
      <c r="E17459">
        <v>31</v>
      </c>
      <c r="F17459" t="s">
        <v>12597</v>
      </c>
      <c r="G17459" t="s">
        <v>2127</v>
      </c>
      <c r="I17459" t="s">
        <v>2006</v>
      </c>
      <c r="J17459" t="s">
        <v>2242</v>
      </c>
      <c r="K17459" t="s">
        <v>2243</v>
      </c>
      <c r="L17459">
        <v>1</v>
      </c>
      <c r="M17459">
        <v>500</v>
      </c>
      <c r="N17459" s="43">
        <v>500</v>
      </c>
    </row>
    <row r="17460" ht="14.4" customHeight="1" hidden="1" spans="1:14" x14ac:dyDescent="0.25">
      <c r="A17460" s="106">
        <v>46178</v>
      </c>
      <c r="B17460">
        <v>13321</v>
      </c>
      <c r="C17460">
        <v>10210</v>
      </c>
      <c r="E17460">
        <v>31</v>
      </c>
      <c r="F17460" t="s">
        <v>12598</v>
      </c>
      <c r="G17460" t="s">
        <v>2127</v>
      </c>
      <c r="I17460" t="s">
        <v>2006</v>
      </c>
      <c r="J17460" t="s">
        <v>2242</v>
      </c>
      <c r="K17460" t="s">
        <v>2243</v>
      </c>
      <c r="L17460">
        <v>5</v>
      </c>
      <c r="M17460">
        <v>500</v>
      </c>
      <c r="N17460" s="43">
        <v>2500</v>
      </c>
    </row>
    <row r="17461" ht="14.4" customHeight="1" hidden="1" spans="1:14" x14ac:dyDescent="0.25">
      <c r="A17461" s="106">
        <v>46178</v>
      </c>
      <c r="B17461">
        <v>13322</v>
      </c>
      <c r="C17461">
        <v>10211</v>
      </c>
      <c r="E17461">
        <v>31</v>
      </c>
      <c r="F17461" t="s">
        <v>12598</v>
      </c>
      <c r="G17461" t="s">
        <v>2127</v>
      </c>
      <c r="I17461" t="s">
        <v>2006</v>
      </c>
      <c r="J17461" t="s">
        <v>2242</v>
      </c>
      <c r="K17461" t="s">
        <v>2243</v>
      </c>
      <c r="L17461">
        <v>2</v>
      </c>
      <c r="M17461">
        <v>500</v>
      </c>
      <c r="N17461" s="43">
        <v>1000</v>
      </c>
    </row>
    <row r="17462" ht="14.4" customHeight="1" hidden="1" spans="1:14" x14ac:dyDescent="0.25">
      <c r="A17462" s="106">
        <v>46181</v>
      </c>
      <c r="B17462">
        <v>13402</v>
      </c>
      <c r="C17462">
        <v>10291</v>
      </c>
      <c r="E17462">
        <v>31</v>
      </c>
      <c r="F17462" t="s">
        <v>12599</v>
      </c>
      <c r="G17462" t="s">
        <v>2127</v>
      </c>
      <c r="I17462" t="s">
        <v>2006</v>
      </c>
      <c r="J17462" t="s">
        <v>2242</v>
      </c>
      <c r="K17462" t="s">
        <v>2243</v>
      </c>
      <c r="L17462">
        <v>5</v>
      </c>
      <c r="M17462">
        <v>500</v>
      </c>
      <c r="N17462" s="43">
        <v>2500</v>
      </c>
    </row>
    <row r="17463" ht="14.4" customHeight="1" hidden="1" spans="1:14" x14ac:dyDescent="0.25">
      <c r="A17463" s="106">
        <v>46181</v>
      </c>
      <c r="B17463">
        <v>13403</v>
      </c>
      <c r="C17463">
        <v>10292</v>
      </c>
      <c r="E17463">
        <v>31</v>
      </c>
      <c r="F17463" t="s">
        <v>12599</v>
      </c>
      <c r="G17463" t="s">
        <v>2127</v>
      </c>
      <c r="I17463" t="s">
        <v>2006</v>
      </c>
      <c r="J17463" t="s">
        <v>2242</v>
      </c>
      <c r="K17463" t="s">
        <v>2243</v>
      </c>
      <c r="L17463">
        <v>3</v>
      </c>
      <c r="M17463">
        <v>500</v>
      </c>
      <c r="N17463" s="43">
        <v>1500</v>
      </c>
    </row>
    <row r="17464" ht="14.4" customHeight="1" hidden="1" spans="1:14" x14ac:dyDescent="0.25">
      <c r="A17464" s="106">
        <v>46181</v>
      </c>
      <c r="B17464">
        <v>13422</v>
      </c>
      <c r="C17464">
        <v>10311</v>
      </c>
      <c r="E17464">
        <v>31</v>
      </c>
      <c r="F17464" t="s">
        <v>12600</v>
      </c>
      <c r="G17464" t="s">
        <v>2185</v>
      </c>
      <c r="I17464" t="s">
        <v>2006</v>
      </c>
      <c r="J17464" t="s">
        <v>2242</v>
      </c>
      <c r="K17464" t="s">
        <v>2243</v>
      </c>
      <c r="L17464">
        <v>5</v>
      </c>
      <c r="M17464">
        <v>500</v>
      </c>
      <c r="N17464" s="43">
        <v>2500</v>
      </c>
    </row>
    <row r="17465" ht="14.4" customHeight="1" hidden="1" spans="1:14" x14ac:dyDescent="0.25">
      <c r="A17465" s="106">
        <v>46181</v>
      </c>
      <c r="B17465">
        <v>13423</v>
      </c>
      <c r="C17465">
        <v>10312</v>
      </c>
      <c r="E17465">
        <v>31</v>
      </c>
      <c r="F17465" t="s">
        <v>12600</v>
      </c>
      <c r="G17465" t="s">
        <v>2185</v>
      </c>
      <c r="I17465" t="s">
        <v>2006</v>
      </c>
      <c r="J17465" t="s">
        <v>2242</v>
      </c>
      <c r="K17465" t="s">
        <v>2243</v>
      </c>
      <c r="L17465">
        <v>3</v>
      </c>
      <c r="M17465">
        <v>500</v>
      </c>
      <c r="N17465" s="43">
        <v>1500</v>
      </c>
    </row>
    <row r="17466" ht="14.4" customHeight="1" hidden="1" spans="1:14" x14ac:dyDescent="0.25">
      <c r="A17466" s="106">
        <v>46182</v>
      </c>
      <c r="B17466">
        <v>13475</v>
      </c>
      <c r="C17466">
        <v>10364</v>
      </c>
      <c r="E17466">
        <v>31</v>
      </c>
      <c r="F17466" t="s">
        <v>12601</v>
      </c>
      <c r="G17466" t="s">
        <v>2127</v>
      </c>
      <c r="I17466" t="s">
        <v>2006</v>
      </c>
      <c r="J17466" t="s">
        <v>2242</v>
      </c>
      <c r="K17466" t="s">
        <v>2243</v>
      </c>
      <c r="L17466">
        <v>5</v>
      </c>
      <c r="M17466">
        <v>500</v>
      </c>
      <c r="N17466" s="43">
        <v>2500</v>
      </c>
    </row>
    <row r="17467" ht="14.4" customHeight="1" hidden="1" spans="1:14" x14ac:dyDescent="0.25">
      <c r="A17467" s="106">
        <v>46182</v>
      </c>
      <c r="B17467">
        <v>13476</v>
      </c>
      <c r="C17467">
        <v>10365</v>
      </c>
      <c r="E17467">
        <v>31</v>
      </c>
      <c r="F17467" t="s">
        <v>12601</v>
      </c>
      <c r="G17467" t="s">
        <v>2127</v>
      </c>
      <c r="I17467" t="s">
        <v>2006</v>
      </c>
      <c r="J17467" t="s">
        <v>2242</v>
      </c>
      <c r="K17467" t="s">
        <v>2243</v>
      </c>
      <c r="L17467">
        <v>3</v>
      </c>
      <c r="M17467">
        <v>500</v>
      </c>
      <c r="N17467" s="43">
        <v>1500</v>
      </c>
    </row>
    <row r="17468" ht="14.4" customHeight="1" hidden="1" spans="1:14" x14ac:dyDescent="0.25">
      <c r="A17468" s="106">
        <v>46182</v>
      </c>
      <c r="B17468">
        <v>13480</v>
      </c>
      <c r="C17468">
        <v>10369</v>
      </c>
      <c r="E17468">
        <v>31</v>
      </c>
      <c r="F17468" t="s">
        <v>12602</v>
      </c>
      <c r="G17468" t="s">
        <v>2017</v>
      </c>
      <c r="I17468" t="s">
        <v>2006</v>
      </c>
      <c r="J17468" t="s">
        <v>2242</v>
      </c>
      <c r="K17468" t="s">
        <v>2243</v>
      </c>
      <c r="L17468">
        <v>5</v>
      </c>
      <c r="M17468">
        <v>500</v>
      </c>
      <c r="N17468" s="43">
        <v>2500</v>
      </c>
    </row>
    <row r="17469" ht="14.4" customHeight="1" hidden="1" spans="1:14" x14ac:dyDescent="0.25">
      <c r="A17469" s="106">
        <v>46182</v>
      </c>
      <c r="B17469">
        <v>13481</v>
      </c>
      <c r="C17469">
        <v>10370</v>
      </c>
      <c r="E17469">
        <v>31</v>
      </c>
      <c r="F17469" t="s">
        <v>12602</v>
      </c>
      <c r="G17469" t="s">
        <v>2017</v>
      </c>
      <c r="I17469" t="s">
        <v>2006</v>
      </c>
      <c r="J17469" t="s">
        <v>2242</v>
      </c>
      <c r="K17469" t="s">
        <v>2243</v>
      </c>
      <c r="L17469">
        <v>3</v>
      </c>
      <c r="M17469">
        <v>500</v>
      </c>
      <c r="N17469" s="43">
        <v>1500</v>
      </c>
    </row>
    <row r="17470" ht="14.4" customHeight="1" hidden="1" spans="1:14" x14ac:dyDescent="0.25">
      <c r="A17470" s="106">
        <v>46182</v>
      </c>
      <c r="B17470">
        <v>13527</v>
      </c>
      <c r="C17470">
        <v>10416</v>
      </c>
      <c r="E17470">
        <v>31</v>
      </c>
      <c r="F17470" t="s">
        <v>12603</v>
      </c>
      <c r="G17470" t="s">
        <v>2127</v>
      </c>
      <c r="I17470" t="s">
        <v>2006</v>
      </c>
      <c r="J17470" t="s">
        <v>2242</v>
      </c>
      <c r="K17470" t="s">
        <v>2243</v>
      </c>
      <c r="L17470">
        <v>5</v>
      </c>
      <c r="M17470">
        <v>500</v>
      </c>
      <c r="N17470" s="43">
        <v>2500</v>
      </c>
    </row>
    <row r="17471" ht="14.4" customHeight="1" hidden="1" spans="1:14" x14ac:dyDescent="0.25">
      <c r="A17471" s="106">
        <v>46182</v>
      </c>
      <c r="B17471">
        <v>13528</v>
      </c>
      <c r="C17471">
        <v>10417</v>
      </c>
      <c r="E17471">
        <v>31</v>
      </c>
      <c r="F17471" t="s">
        <v>12603</v>
      </c>
      <c r="G17471" t="s">
        <v>2127</v>
      </c>
      <c r="I17471" t="s">
        <v>2006</v>
      </c>
      <c r="J17471" t="s">
        <v>2242</v>
      </c>
      <c r="K17471" t="s">
        <v>2243</v>
      </c>
      <c r="L17471">
        <v>3</v>
      </c>
      <c r="M17471">
        <v>500</v>
      </c>
      <c r="N17471" s="43">
        <v>1500</v>
      </c>
    </row>
    <row r="17472" ht="14.4" customHeight="1" hidden="1" spans="1:14" x14ac:dyDescent="0.25">
      <c r="A17472" s="106">
        <v>46183</v>
      </c>
      <c r="B17472">
        <v>13539</v>
      </c>
      <c r="C17472">
        <v>10428</v>
      </c>
      <c r="E17472">
        <v>31</v>
      </c>
      <c r="F17472" t="s">
        <v>12604</v>
      </c>
      <c r="G17472" t="s">
        <v>2185</v>
      </c>
      <c r="I17472" t="s">
        <v>2006</v>
      </c>
      <c r="J17472" t="s">
        <v>2242</v>
      </c>
      <c r="K17472" t="s">
        <v>2243</v>
      </c>
      <c r="L17472">
        <v>5</v>
      </c>
      <c r="M17472">
        <v>500</v>
      </c>
      <c r="N17472" s="43">
        <v>2500</v>
      </c>
    </row>
    <row r="17473" ht="14.4" customHeight="1" hidden="1" spans="1:14" x14ac:dyDescent="0.25">
      <c r="A17473" s="106">
        <v>46183</v>
      </c>
      <c r="B17473">
        <v>13540</v>
      </c>
      <c r="C17473">
        <v>10429</v>
      </c>
      <c r="E17473">
        <v>31</v>
      </c>
      <c r="F17473" t="s">
        <v>12604</v>
      </c>
      <c r="G17473" t="s">
        <v>2185</v>
      </c>
      <c r="I17473" t="s">
        <v>2006</v>
      </c>
      <c r="J17473" t="s">
        <v>2242</v>
      </c>
      <c r="K17473" t="s">
        <v>2243</v>
      </c>
      <c r="L17473">
        <v>3</v>
      </c>
      <c r="M17473">
        <v>500</v>
      </c>
      <c r="N17473" s="43">
        <v>1500</v>
      </c>
    </row>
    <row r="17474" ht="14.4" customHeight="1" hidden="1" spans="1:14" x14ac:dyDescent="0.25">
      <c r="A17474" s="106">
        <v>46183</v>
      </c>
      <c r="B17474">
        <v>13584</v>
      </c>
      <c r="C17474">
        <v>10472</v>
      </c>
      <c r="E17474">
        <v>31</v>
      </c>
      <c r="F17474" t="s">
        <v>12605</v>
      </c>
      <c r="G17474" t="s">
        <v>2127</v>
      </c>
      <c r="I17474" t="s">
        <v>2006</v>
      </c>
      <c r="J17474" t="s">
        <v>2242</v>
      </c>
      <c r="K17474" t="s">
        <v>2243</v>
      </c>
      <c r="L17474">
        <v>5</v>
      </c>
      <c r="M17474">
        <v>500</v>
      </c>
      <c r="N17474" s="43">
        <v>2500</v>
      </c>
    </row>
    <row r="17475" ht="14.4" customHeight="1" hidden="1" spans="1:14" x14ac:dyDescent="0.25">
      <c r="A17475" s="106">
        <v>46183</v>
      </c>
      <c r="B17475">
        <v>13585</v>
      </c>
      <c r="C17475">
        <v>10473</v>
      </c>
      <c r="E17475">
        <v>31</v>
      </c>
      <c r="F17475" t="s">
        <v>12605</v>
      </c>
      <c r="G17475" t="s">
        <v>2127</v>
      </c>
      <c r="I17475" t="s">
        <v>2006</v>
      </c>
      <c r="J17475" t="s">
        <v>2242</v>
      </c>
      <c r="K17475" t="s">
        <v>2243</v>
      </c>
      <c r="L17475">
        <v>3</v>
      </c>
      <c r="M17475">
        <v>500</v>
      </c>
      <c r="N17475" s="43">
        <v>1500</v>
      </c>
    </row>
    <row r="17476" ht="14.4" customHeight="1" hidden="1" spans="1:14" x14ac:dyDescent="0.25">
      <c r="A17476" s="106">
        <v>46184</v>
      </c>
      <c r="B17476">
        <v>13608</v>
      </c>
      <c r="C17476">
        <v>10495</v>
      </c>
      <c r="E17476">
        <v>31</v>
      </c>
      <c r="F17476" t="s">
        <v>12606</v>
      </c>
      <c r="G17476" t="s">
        <v>2017</v>
      </c>
      <c r="I17476" t="s">
        <v>2006</v>
      </c>
      <c r="J17476" t="s">
        <v>2242</v>
      </c>
      <c r="K17476" t="s">
        <v>2243</v>
      </c>
      <c r="L17476">
        <v>5</v>
      </c>
      <c r="M17476">
        <v>500</v>
      </c>
      <c r="N17476" s="43">
        <v>2500</v>
      </c>
    </row>
    <row r="17477" ht="14.4" customHeight="1" hidden="1" spans="1:14" x14ac:dyDescent="0.25">
      <c r="A17477" s="106">
        <v>46184</v>
      </c>
      <c r="B17477">
        <v>13609</v>
      </c>
      <c r="C17477">
        <v>10496</v>
      </c>
      <c r="E17477">
        <v>31</v>
      </c>
      <c r="F17477" t="s">
        <v>12606</v>
      </c>
      <c r="G17477" t="s">
        <v>2017</v>
      </c>
      <c r="I17477" t="s">
        <v>2006</v>
      </c>
      <c r="J17477" t="s">
        <v>2242</v>
      </c>
      <c r="K17477" t="s">
        <v>2243</v>
      </c>
      <c r="L17477">
        <v>3</v>
      </c>
      <c r="M17477">
        <v>500</v>
      </c>
      <c r="N17477" s="43">
        <v>1500</v>
      </c>
    </row>
    <row r="17478" ht="14.4" customHeight="1" hidden="1" spans="1:14" x14ac:dyDescent="0.25">
      <c r="A17478" s="106">
        <v>46185</v>
      </c>
      <c r="B17478">
        <v>13677</v>
      </c>
      <c r="C17478">
        <v>10564</v>
      </c>
      <c r="E17478">
        <v>31</v>
      </c>
      <c r="F17478" t="s">
        <v>12607</v>
      </c>
      <c r="G17478" t="s">
        <v>2025</v>
      </c>
      <c r="I17478" t="s">
        <v>2006</v>
      </c>
      <c r="J17478" t="s">
        <v>2242</v>
      </c>
      <c r="K17478" t="s">
        <v>2243</v>
      </c>
      <c r="L17478">
        <v>5</v>
      </c>
      <c r="M17478">
        <v>500</v>
      </c>
      <c r="N17478" s="43">
        <v>2500</v>
      </c>
    </row>
    <row r="17479" ht="14.4" customHeight="1" hidden="1" spans="1:14" x14ac:dyDescent="0.25">
      <c r="A17479" s="106">
        <v>46185</v>
      </c>
      <c r="B17479">
        <v>13678</v>
      </c>
      <c r="C17479">
        <v>10565</v>
      </c>
      <c r="E17479">
        <v>31</v>
      </c>
      <c r="F17479" t="s">
        <v>12607</v>
      </c>
      <c r="G17479" t="s">
        <v>2025</v>
      </c>
      <c r="I17479" t="s">
        <v>2006</v>
      </c>
      <c r="J17479" t="s">
        <v>2242</v>
      </c>
      <c r="K17479" t="s">
        <v>2243</v>
      </c>
      <c r="L17479">
        <v>2</v>
      </c>
      <c r="M17479">
        <v>500</v>
      </c>
      <c r="N17479" s="43">
        <v>1000</v>
      </c>
    </row>
    <row r="17480" ht="14.4" customHeight="1" hidden="1" spans="1:14" x14ac:dyDescent="0.25">
      <c r="A17480" s="106">
        <v>46185</v>
      </c>
      <c r="B17480">
        <v>13685</v>
      </c>
      <c r="C17480">
        <v>10572</v>
      </c>
      <c r="E17480">
        <v>31</v>
      </c>
      <c r="F17480" t="s">
        <v>12608</v>
      </c>
      <c r="G17480" t="s">
        <v>2127</v>
      </c>
      <c r="I17480" t="s">
        <v>2006</v>
      </c>
      <c r="J17480" t="s">
        <v>2242</v>
      </c>
      <c r="K17480" t="s">
        <v>2243</v>
      </c>
      <c r="L17480">
        <v>5</v>
      </c>
      <c r="M17480">
        <v>500</v>
      </c>
      <c r="N17480" s="43">
        <v>2500</v>
      </c>
    </row>
    <row r="17481" ht="14.4" customHeight="1" hidden="1" spans="1:14" x14ac:dyDescent="0.25">
      <c r="A17481" s="106">
        <v>46185</v>
      </c>
      <c r="B17481">
        <v>13686</v>
      </c>
      <c r="C17481">
        <v>10573</v>
      </c>
      <c r="E17481">
        <v>31</v>
      </c>
      <c r="F17481" t="s">
        <v>12608</v>
      </c>
      <c r="G17481" t="s">
        <v>2127</v>
      </c>
      <c r="I17481" t="s">
        <v>2006</v>
      </c>
      <c r="J17481" t="s">
        <v>2242</v>
      </c>
      <c r="K17481" t="s">
        <v>2243</v>
      </c>
      <c r="L17481">
        <v>2</v>
      </c>
      <c r="M17481">
        <v>500</v>
      </c>
      <c r="N17481" s="43">
        <v>1000</v>
      </c>
    </row>
    <row r="17482" ht="14.4" customHeight="1" hidden="1" spans="1:14" x14ac:dyDescent="0.25">
      <c r="A17482" s="106">
        <v>46188</v>
      </c>
      <c r="B17482">
        <v>13771</v>
      </c>
      <c r="C17482">
        <v>10658</v>
      </c>
      <c r="E17482">
        <v>31</v>
      </c>
      <c r="F17482" t="s">
        <v>12609</v>
      </c>
      <c r="G17482" t="s">
        <v>2025</v>
      </c>
      <c r="I17482" t="s">
        <v>2006</v>
      </c>
      <c r="J17482" t="s">
        <v>2242</v>
      </c>
      <c r="K17482" t="s">
        <v>2243</v>
      </c>
      <c r="L17482">
        <v>5</v>
      </c>
      <c r="M17482">
        <v>500</v>
      </c>
      <c r="N17482" s="43">
        <v>2500</v>
      </c>
    </row>
    <row r="17483" ht="14.4" customHeight="1" hidden="1" spans="1:14" x14ac:dyDescent="0.25">
      <c r="A17483" s="106">
        <v>46188</v>
      </c>
      <c r="B17483">
        <v>13772</v>
      </c>
      <c r="C17483">
        <v>10659</v>
      </c>
      <c r="E17483">
        <v>31</v>
      </c>
      <c r="F17483" t="s">
        <v>12609</v>
      </c>
      <c r="G17483" t="s">
        <v>2025</v>
      </c>
      <c r="I17483" t="s">
        <v>2006</v>
      </c>
      <c r="J17483" t="s">
        <v>2242</v>
      </c>
      <c r="K17483" t="s">
        <v>2243</v>
      </c>
      <c r="L17483">
        <v>3</v>
      </c>
      <c r="M17483">
        <v>500</v>
      </c>
      <c r="N17483" s="43">
        <v>1500</v>
      </c>
    </row>
    <row r="17484" ht="14.4" customHeight="1" hidden="1" spans="1:14" x14ac:dyDescent="0.25">
      <c r="A17484" s="106">
        <v>46188</v>
      </c>
      <c r="B17484">
        <v>13780</v>
      </c>
      <c r="C17484">
        <v>10667</v>
      </c>
      <c r="E17484">
        <v>31</v>
      </c>
      <c r="F17484" t="s">
        <v>12610</v>
      </c>
      <c r="G17484" t="s">
        <v>2027</v>
      </c>
      <c r="I17484" t="s">
        <v>2006</v>
      </c>
      <c r="J17484" t="s">
        <v>2242</v>
      </c>
      <c r="K17484" t="s">
        <v>2243</v>
      </c>
      <c r="L17484">
        <v>5</v>
      </c>
      <c r="M17484">
        <v>500</v>
      </c>
      <c r="N17484" s="43">
        <v>2500</v>
      </c>
    </row>
    <row r="17485" ht="14.4" customHeight="1" hidden="1" spans="1:14" x14ac:dyDescent="0.25">
      <c r="A17485" s="106">
        <v>46188</v>
      </c>
      <c r="B17485">
        <v>13797</v>
      </c>
      <c r="C17485">
        <v>10684</v>
      </c>
      <c r="E17485">
        <v>31</v>
      </c>
      <c r="F17485" t="s">
        <v>12610</v>
      </c>
      <c r="G17485" t="s">
        <v>2027</v>
      </c>
      <c r="I17485" t="s">
        <v>2006</v>
      </c>
      <c r="J17485" t="s">
        <v>2242</v>
      </c>
      <c r="K17485" t="s">
        <v>2243</v>
      </c>
      <c r="L17485">
        <v>3</v>
      </c>
      <c r="M17485">
        <v>500</v>
      </c>
      <c r="N17485" s="43">
        <v>1500</v>
      </c>
    </row>
    <row r="17486" ht="14.4" customHeight="1" hidden="1" spans="1:14" x14ac:dyDescent="0.25">
      <c r="A17486" s="106">
        <v>46188</v>
      </c>
      <c r="B17486">
        <v>13831</v>
      </c>
      <c r="C17486">
        <v>10718</v>
      </c>
      <c r="E17486">
        <v>31</v>
      </c>
      <c r="F17486" t="s">
        <v>12611</v>
      </c>
      <c r="G17486" t="s">
        <v>2221</v>
      </c>
      <c r="I17486" t="s">
        <v>2006</v>
      </c>
      <c r="J17486" t="s">
        <v>2242</v>
      </c>
      <c r="K17486" t="s">
        <v>2243</v>
      </c>
      <c r="L17486">
        <v>5</v>
      </c>
      <c r="M17486">
        <v>500</v>
      </c>
      <c r="N17486" s="43">
        <v>2500</v>
      </c>
    </row>
    <row r="17487" ht="14.4" customHeight="1" hidden="1" spans="1:14" x14ac:dyDescent="0.25">
      <c r="A17487" s="106">
        <v>46188</v>
      </c>
      <c r="B17487">
        <v>13832</v>
      </c>
      <c r="C17487">
        <v>10719</v>
      </c>
      <c r="E17487">
        <v>31</v>
      </c>
      <c r="F17487" t="s">
        <v>12611</v>
      </c>
      <c r="G17487" t="s">
        <v>2221</v>
      </c>
      <c r="I17487" t="s">
        <v>2006</v>
      </c>
      <c r="J17487" t="s">
        <v>2242</v>
      </c>
      <c r="K17487" t="s">
        <v>2243</v>
      </c>
      <c r="L17487">
        <v>3</v>
      </c>
      <c r="M17487">
        <v>500</v>
      </c>
      <c r="N17487" s="43">
        <v>1500</v>
      </c>
    </row>
    <row r="17488" ht="14.4" customHeight="1" hidden="1" spans="1:14" x14ac:dyDescent="0.25">
      <c r="A17488" s="106">
        <v>46189</v>
      </c>
      <c r="B17488">
        <v>13843</v>
      </c>
      <c r="C17488">
        <v>10730</v>
      </c>
      <c r="E17488">
        <v>31</v>
      </c>
      <c r="F17488" t="s">
        <v>12612</v>
      </c>
      <c r="G17488" t="s">
        <v>2017</v>
      </c>
      <c r="I17488" t="s">
        <v>2006</v>
      </c>
      <c r="J17488" t="s">
        <v>2242</v>
      </c>
      <c r="K17488" t="s">
        <v>2243</v>
      </c>
      <c r="L17488">
        <v>5</v>
      </c>
      <c r="M17488">
        <v>500</v>
      </c>
      <c r="N17488" s="43">
        <v>2500</v>
      </c>
    </row>
    <row r="17489" ht="14.4" customHeight="1" hidden="1" spans="1:14" x14ac:dyDescent="0.25">
      <c r="A17489" s="106">
        <v>46189</v>
      </c>
      <c r="B17489">
        <v>13844</v>
      </c>
      <c r="C17489">
        <v>10731</v>
      </c>
      <c r="E17489">
        <v>31</v>
      </c>
      <c r="F17489" t="s">
        <v>12612</v>
      </c>
      <c r="G17489" t="s">
        <v>2017</v>
      </c>
      <c r="I17489" t="s">
        <v>2006</v>
      </c>
      <c r="J17489" t="s">
        <v>2242</v>
      </c>
      <c r="K17489" t="s">
        <v>2243</v>
      </c>
      <c r="L17489">
        <v>3</v>
      </c>
      <c r="M17489">
        <v>500</v>
      </c>
      <c r="N17489" s="43">
        <v>1500</v>
      </c>
    </row>
    <row r="17490" ht="14.4" customHeight="1" hidden="1" spans="1:14" x14ac:dyDescent="0.25">
      <c r="A17490" s="106">
        <v>46190</v>
      </c>
      <c r="B17490">
        <v>13912</v>
      </c>
      <c r="C17490">
        <v>10799</v>
      </c>
      <c r="E17490">
        <v>31</v>
      </c>
      <c r="F17490" t="s">
        <v>12613</v>
      </c>
      <c r="G17490" t="s">
        <v>2185</v>
      </c>
      <c r="I17490" t="s">
        <v>2006</v>
      </c>
      <c r="J17490" t="s">
        <v>2242</v>
      </c>
      <c r="K17490" t="s">
        <v>2243</v>
      </c>
      <c r="L17490">
        <v>3</v>
      </c>
      <c r="M17490">
        <v>500</v>
      </c>
      <c r="N17490" s="43">
        <v>1500</v>
      </c>
    </row>
    <row r="17491" ht="14.4" customHeight="1" hidden="1" spans="1:14" x14ac:dyDescent="0.25">
      <c r="A17491" s="106">
        <v>46190</v>
      </c>
      <c r="B17491">
        <v>13943</v>
      </c>
      <c r="C17491">
        <v>10830</v>
      </c>
      <c r="E17491">
        <v>31</v>
      </c>
      <c r="F17491" t="s">
        <v>5743</v>
      </c>
      <c r="G17491" t="s">
        <v>2221</v>
      </c>
      <c r="I17491" t="s">
        <v>2006</v>
      </c>
      <c r="J17491" t="s">
        <v>2242</v>
      </c>
      <c r="K17491" t="s">
        <v>2243</v>
      </c>
      <c r="L17491">
        <v>5</v>
      </c>
      <c r="M17491">
        <v>500</v>
      </c>
      <c r="N17491" s="43">
        <v>2500</v>
      </c>
    </row>
    <row r="17492" ht="14.4" customHeight="1" hidden="1" spans="1:14" x14ac:dyDescent="0.25">
      <c r="A17492" s="106">
        <v>46190</v>
      </c>
      <c r="B17492">
        <v>13944</v>
      </c>
      <c r="C17492">
        <v>10831</v>
      </c>
      <c r="E17492">
        <v>31</v>
      </c>
      <c r="F17492" t="s">
        <v>5743</v>
      </c>
      <c r="G17492" t="s">
        <v>2221</v>
      </c>
      <c r="I17492" t="s">
        <v>2006</v>
      </c>
      <c r="J17492" t="s">
        <v>2242</v>
      </c>
      <c r="K17492" t="s">
        <v>2243</v>
      </c>
      <c r="L17492">
        <v>3</v>
      </c>
      <c r="M17492">
        <v>500</v>
      </c>
      <c r="N17492" s="43">
        <v>1500</v>
      </c>
    </row>
    <row r="17493" ht="14.4" customHeight="1" hidden="1" spans="1:14" x14ac:dyDescent="0.25">
      <c r="A17493" s="106">
        <v>46191</v>
      </c>
      <c r="B17493">
        <v>13972</v>
      </c>
      <c r="C17493">
        <v>10859</v>
      </c>
      <c r="E17493">
        <v>31</v>
      </c>
      <c r="F17493" t="s">
        <v>12614</v>
      </c>
      <c r="G17493" t="s">
        <v>2185</v>
      </c>
      <c r="I17493" t="s">
        <v>2006</v>
      </c>
      <c r="J17493" t="s">
        <v>2242</v>
      </c>
      <c r="K17493" t="s">
        <v>2243</v>
      </c>
      <c r="L17493">
        <v>5</v>
      </c>
      <c r="M17493">
        <v>500</v>
      </c>
      <c r="N17493" s="43">
        <v>2500</v>
      </c>
    </row>
    <row r="17494" ht="14.4" customHeight="1" hidden="1" spans="1:14" x14ac:dyDescent="0.25">
      <c r="A17494" s="106">
        <v>46191</v>
      </c>
      <c r="B17494">
        <v>13973</v>
      </c>
      <c r="C17494">
        <v>10860</v>
      </c>
      <c r="E17494">
        <v>31</v>
      </c>
      <c r="F17494" t="s">
        <v>12614</v>
      </c>
      <c r="G17494" t="s">
        <v>2185</v>
      </c>
      <c r="I17494" t="s">
        <v>2006</v>
      </c>
      <c r="J17494" t="s">
        <v>2242</v>
      </c>
      <c r="K17494" t="s">
        <v>2243</v>
      </c>
      <c r="L17494">
        <v>1</v>
      </c>
      <c r="M17494">
        <v>500</v>
      </c>
      <c r="N17494" s="43">
        <v>500</v>
      </c>
    </row>
    <row r="17495" ht="14.4" customHeight="1" hidden="1" spans="1:14" x14ac:dyDescent="0.25">
      <c r="A17495" s="106">
        <v>46191</v>
      </c>
      <c r="B17495">
        <v>14025</v>
      </c>
      <c r="C17495">
        <v>10912</v>
      </c>
      <c r="E17495">
        <v>31</v>
      </c>
      <c r="F17495" t="s">
        <v>12615</v>
      </c>
      <c r="G17495" t="s">
        <v>2221</v>
      </c>
      <c r="I17495" t="s">
        <v>2006</v>
      </c>
      <c r="J17495" t="s">
        <v>2242</v>
      </c>
      <c r="K17495" t="s">
        <v>2243</v>
      </c>
      <c r="L17495">
        <v>5</v>
      </c>
      <c r="M17495">
        <v>500</v>
      </c>
      <c r="N17495" s="43">
        <v>2500</v>
      </c>
    </row>
    <row r="17496" ht="14.4" customHeight="1" hidden="1" spans="1:14" x14ac:dyDescent="0.25">
      <c r="A17496" s="106">
        <v>46191</v>
      </c>
      <c r="B17496">
        <v>14026</v>
      </c>
      <c r="C17496">
        <v>10913</v>
      </c>
      <c r="E17496">
        <v>31</v>
      </c>
      <c r="F17496" t="s">
        <v>12615</v>
      </c>
      <c r="G17496" t="s">
        <v>2221</v>
      </c>
      <c r="I17496" t="s">
        <v>2006</v>
      </c>
      <c r="J17496" t="s">
        <v>2242</v>
      </c>
      <c r="K17496" t="s">
        <v>2243</v>
      </c>
      <c r="L17496">
        <v>1</v>
      </c>
      <c r="M17496">
        <v>500</v>
      </c>
      <c r="N17496" s="43">
        <v>500</v>
      </c>
    </row>
    <row r="17497" ht="14.4" customHeight="1" hidden="1" spans="1:14" x14ac:dyDescent="0.25">
      <c r="A17497" s="106">
        <v>46192</v>
      </c>
      <c r="B17497">
        <v>14042</v>
      </c>
      <c r="C17497">
        <v>10929</v>
      </c>
      <c r="E17497">
        <v>31</v>
      </c>
      <c r="F17497" t="s">
        <v>12616</v>
      </c>
      <c r="G17497" t="s">
        <v>2027</v>
      </c>
      <c r="I17497" t="s">
        <v>2006</v>
      </c>
      <c r="J17497" t="s">
        <v>2242</v>
      </c>
      <c r="K17497" t="s">
        <v>2243</v>
      </c>
      <c r="L17497">
        <v>5</v>
      </c>
      <c r="M17497">
        <v>500</v>
      </c>
      <c r="N17497" s="43">
        <v>2500</v>
      </c>
    </row>
    <row r="17498" ht="14.4" customHeight="1" hidden="1" spans="1:14" x14ac:dyDescent="0.25">
      <c r="A17498" s="106">
        <v>46192</v>
      </c>
      <c r="B17498">
        <v>14043</v>
      </c>
      <c r="C17498">
        <v>10930</v>
      </c>
      <c r="E17498">
        <v>31</v>
      </c>
      <c r="F17498" t="s">
        <v>12616</v>
      </c>
      <c r="G17498" t="s">
        <v>2027</v>
      </c>
      <c r="I17498" t="s">
        <v>2006</v>
      </c>
      <c r="J17498" t="s">
        <v>2242</v>
      </c>
      <c r="K17498" t="s">
        <v>2243</v>
      </c>
      <c r="L17498">
        <v>3</v>
      </c>
      <c r="M17498">
        <v>500</v>
      </c>
      <c r="N17498" s="43">
        <v>1500</v>
      </c>
    </row>
    <row r="17499" ht="14.4" customHeight="1" hidden="1" spans="1:14" x14ac:dyDescent="0.25">
      <c r="A17499" s="106">
        <v>46192</v>
      </c>
      <c r="B17499">
        <v>14124</v>
      </c>
      <c r="C17499">
        <v>11011</v>
      </c>
      <c r="E17499">
        <v>31</v>
      </c>
      <c r="F17499" t="s">
        <v>12617</v>
      </c>
      <c r="G17499" t="s">
        <v>2114</v>
      </c>
      <c r="I17499" t="s">
        <v>2006</v>
      </c>
      <c r="J17499" t="s">
        <v>2242</v>
      </c>
      <c r="K17499" t="s">
        <v>2243</v>
      </c>
      <c r="L17499">
        <v>5</v>
      </c>
      <c r="M17499">
        <v>500</v>
      </c>
      <c r="N17499" s="43">
        <v>2500</v>
      </c>
    </row>
    <row r="17500" ht="14.4" customHeight="1" hidden="1" spans="1:14" x14ac:dyDescent="0.25">
      <c r="A17500" s="106">
        <v>46195</v>
      </c>
      <c r="B17500">
        <v>14182</v>
      </c>
      <c r="C17500">
        <v>11069</v>
      </c>
      <c r="E17500">
        <v>31</v>
      </c>
      <c r="F17500" t="s">
        <v>12618</v>
      </c>
      <c r="G17500" t="s">
        <v>2025</v>
      </c>
      <c r="I17500" t="s">
        <v>2006</v>
      </c>
      <c r="J17500" t="s">
        <v>2242</v>
      </c>
      <c r="K17500" t="s">
        <v>2243</v>
      </c>
      <c r="L17500">
        <v>5</v>
      </c>
      <c r="M17500">
        <v>500</v>
      </c>
      <c r="N17500" s="43">
        <v>2500</v>
      </c>
    </row>
    <row r="17501" ht="14.4" customHeight="1" hidden="1" spans="1:14" x14ac:dyDescent="0.25">
      <c r="A17501" s="106">
        <v>46195</v>
      </c>
      <c r="B17501">
        <v>14183</v>
      </c>
      <c r="C17501">
        <v>11070</v>
      </c>
      <c r="E17501">
        <v>31</v>
      </c>
      <c r="F17501" t="s">
        <v>12618</v>
      </c>
      <c r="G17501" t="s">
        <v>2025</v>
      </c>
      <c r="I17501" t="s">
        <v>2006</v>
      </c>
      <c r="J17501" t="s">
        <v>2242</v>
      </c>
      <c r="K17501" t="s">
        <v>2243</v>
      </c>
      <c r="L17501">
        <v>3</v>
      </c>
      <c r="M17501">
        <v>500</v>
      </c>
      <c r="N17501" s="43">
        <v>1500</v>
      </c>
    </row>
    <row r="17502" ht="14.4" customHeight="1" hidden="1" spans="1:14" x14ac:dyDescent="0.25">
      <c r="A17502" s="106">
        <v>46196</v>
      </c>
      <c r="B17502">
        <v>14275</v>
      </c>
      <c r="C17502">
        <v>11162</v>
      </c>
      <c r="E17502">
        <v>31</v>
      </c>
      <c r="F17502" t="s">
        <v>12619</v>
      </c>
      <c r="G17502" t="s">
        <v>2114</v>
      </c>
      <c r="I17502" t="s">
        <v>2006</v>
      </c>
      <c r="J17502" t="s">
        <v>2242</v>
      </c>
      <c r="K17502" t="s">
        <v>2243</v>
      </c>
      <c r="L17502">
        <v>5</v>
      </c>
      <c r="M17502">
        <v>500</v>
      </c>
      <c r="N17502" s="43">
        <v>2500</v>
      </c>
    </row>
    <row r="17503" ht="14.4" customHeight="1" hidden="1" spans="1:14" x14ac:dyDescent="0.25">
      <c r="A17503" s="106">
        <v>46196</v>
      </c>
      <c r="B17503">
        <v>14276</v>
      </c>
      <c r="C17503">
        <v>11163</v>
      </c>
      <c r="E17503">
        <v>31</v>
      </c>
      <c r="F17503" t="s">
        <v>12619</v>
      </c>
      <c r="G17503" t="s">
        <v>2114</v>
      </c>
      <c r="I17503" t="s">
        <v>2006</v>
      </c>
      <c r="J17503" t="s">
        <v>2242</v>
      </c>
      <c r="K17503" t="s">
        <v>2243</v>
      </c>
      <c r="L17503">
        <v>1</v>
      </c>
      <c r="M17503">
        <v>500</v>
      </c>
      <c r="N17503" s="43">
        <v>500</v>
      </c>
    </row>
    <row r="17504" ht="14.4" customHeight="1" hidden="1" spans="1:14" x14ac:dyDescent="0.25">
      <c r="A17504" s="106">
        <v>46196</v>
      </c>
      <c r="B17504">
        <v>14281</v>
      </c>
      <c r="C17504">
        <v>11168</v>
      </c>
      <c r="E17504">
        <v>31</v>
      </c>
      <c r="F17504" t="s">
        <v>12620</v>
      </c>
      <c r="G17504" t="s">
        <v>2017</v>
      </c>
      <c r="I17504" t="s">
        <v>2006</v>
      </c>
      <c r="J17504" t="s">
        <v>2242</v>
      </c>
      <c r="K17504" t="s">
        <v>2243</v>
      </c>
      <c r="L17504">
        <v>5</v>
      </c>
      <c r="M17504">
        <v>500</v>
      </c>
      <c r="N17504" s="43">
        <v>2500</v>
      </c>
    </row>
    <row r="17505" ht="14.4" customHeight="1" hidden="1" spans="1:14" x14ac:dyDescent="0.25">
      <c r="A17505" s="106">
        <v>46196</v>
      </c>
      <c r="B17505">
        <v>14282</v>
      </c>
      <c r="C17505">
        <v>11169</v>
      </c>
      <c r="E17505">
        <v>31</v>
      </c>
      <c r="F17505" t="s">
        <v>12620</v>
      </c>
      <c r="G17505" t="s">
        <v>2017</v>
      </c>
      <c r="I17505" t="s">
        <v>2006</v>
      </c>
      <c r="J17505" t="s">
        <v>2242</v>
      </c>
      <c r="K17505" t="s">
        <v>2243</v>
      </c>
      <c r="L17505">
        <v>1</v>
      </c>
      <c r="M17505">
        <v>500</v>
      </c>
      <c r="N17505" s="43">
        <v>500</v>
      </c>
    </row>
    <row r="17506" ht="14.4" customHeight="1" hidden="1" spans="1:14" x14ac:dyDescent="0.25">
      <c r="A17506" s="106">
        <v>46197</v>
      </c>
      <c r="B17506">
        <v>14378</v>
      </c>
      <c r="C17506">
        <v>11265</v>
      </c>
      <c r="E17506">
        <v>31</v>
      </c>
      <c r="F17506" t="s">
        <v>12621</v>
      </c>
      <c r="G17506" t="s">
        <v>2027</v>
      </c>
      <c r="I17506" t="s">
        <v>2006</v>
      </c>
      <c r="J17506" t="s">
        <v>2242</v>
      </c>
      <c r="K17506" t="s">
        <v>2243</v>
      </c>
      <c r="L17506">
        <v>5</v>
      </c>
      <c r="M17506">
        <v>500</v>
      </c>
      <c r="N17506" s="43">
        <v>2500</v>
      </c>
    </row>
    <row r="17507" ht="14.4" customHeight="1" hidden="1" spans="1:14" x14ac:dyDescent="0.25">
      <c r="A17507" s="106">
        <v>46197</v>
      </c>
      <c r="B17507">
        <v>14379</v>
      </c>
      <c r="C17507">
        <v>11266</v>
      </c>
      <c r="E17507">
        <v>31</v>
      </c>
      <c r="F17507" t="s">
        <v>12621</v>
      </c>
      <c r="G17507" t="s">
        <v>2027</v>
      </c>
      <c r="I17507" t="s">
        <v>2006</v>
      </c>
      <c r="J17507" t="s">
        <v>2242</v>
      </c>
      <c r="K17507" t="s">
        <v>2243</v>
      </c>
      <c r="L17507">
        <v>3</v>
      </c>
      <c r="M17507">
        <v>500</v>
      </c>
      <c r="N17507" s="43">
        <v>1500</v>
      </c>
    </row>
    <row r="17508" ht="14.4" customHeight="1" hidden="1" spans="1:14" x14ac:dyDescent="0.25">
      <c r="A17508" s="106">
        <v>46198</v>
      </c>
      <c r="B17508">
        <v>14466</v>
      </c>
      <c r="C17508">
        <v>11353</v>
      </c>
      <c r="E17508">
        <v>31</v>
      </c>
      <c r="F17508" t="s">
        <v>12622</v>
      </c>
      <c r="G17508" t="s">
        <v>2221</v>
      </c>
      <c r="I17508" t="s">
        <v>2006</v>
      </c>
      <c r="J17508" t="s">
        <v>2242</v>
      </c>
      <c r="K17508" t="s">
        <v>2243</v>
      </c>
      <c r="L17508">
        <v>5</v>
      </c>
      <c r="M17508">
        <v>500</v>
      </c>
      <c r="N17508" s="43">
        <v>2500</v>
      </c>
    </row>
    <row r="17509" ht="14.4" customHeight="1" hidden="1" spans="1:14" x14ac:dyDescent="0.25">
      <c r="A17509" s="106">
        <v>46198</v>
      </c>
      <c r="B17509">
        <v>14467</v>
      </c>
      <c r="C17509">
        <v>11354</v>
      </c>
      <c r="E17509">
        <v>31</v>
      </c>
      <c r="F17509" t="s">
        <v>12622</v>
      </c>
      <c r="G17509" t="s">
        <v>2221</v>
      </c>
      <c r="I17509" t="s">
        <v>2006</v>
      </c>
      <c r="J17509" t="s">
        <v>2242</v>
      </c>
      <c r="K17509" t="s">
        <v>2243</v>
      </c>
      <c r="L17509">
        <v>3</v>
      </c>
      <c r="M17509">
        <v>500</v>
      </c>
      <c r="N17509" s="43">
        <v>1500</v>
      </c>
    </row>
    <row r="17510" ht="14.4" customHeight="1" hidden="1" spans="1:14" x14ac:dyDescent="0.25">
      <c r="A17510" s="106">
        <v>46198</v>
      </c>
      <c r="B17510">
        <v>14479</v>
      </c>
      <c r="C17510">
        <v>11366</v>
      </c>
      <c r="E17510">
        <v>31</v>
      </c>
      <c r="F17510" t="s">
        <v>12623</v>
      </c>
      <c r="G17510" t="s">
        <v>2017</v>
      </c>
      <c r="I17510" t="s">
        <v>2006</v>
      </c>
      <c r="J17510" t="s">
        <v>2242</v>
      </c>
      <c r="K17510" t="s">
        <v>2243</v>
      </c>
      <c r="L17510">
        <v>5</v>
      </c>
      <c r="M17510">
        <v>500</v>
      </c>
      <c r="N17510" s="43">
        <v>2500</v>
      </c>
    </row>
    <row r="17511" ht="14.4" customHeight="1" hidden="1" spans="1:14" x14ac:dyDescent="0.25">
      <c r="A17511" s="106">
        <v>46198</v>
      </c>
      <c r="B17511">
        <v>14480</v>
      </c>
      <c r="C17511">
        <v>11367</v>
      </c>
      <c r="E17511">
        <v>31</v>
      </c>
      <c r="F17511" t="s">
        <v>12623</v>
      </c>
      <c r="G17511" t="s">
        <v>2017</v>
      </c>
      <c r="I17511" t="s">
        <v>2006</v>
      </c>
      <c r="J17511" t="s">
        <v>2242</v>
      </c>
      <c r="K17511" t="s">
        <v>2243</v>
      </c>
      <c r="L17511">
        <v>1</v>
      </c>
      <c r="M17511">
        <v>500</v>
      </c>
      <c r="N17511" s="43">
        <v>500</v>
      </c>
    </row>
    <row r="17512" ht="14.4" customHeight="1" hidden="1" spans="1:14" x14ac:dyDescent="0.25">
      <c r="A17512" s="106">
        <v>46199</v>
      </c>
      <c r="B17512">
        <v>14540</v>
      </c>
      <c r="C17512">
        <v>11427</v>
      </c>
      <c r="E17512">
        <v>31</v>
      </c>
      <c r="F17512" t="s">
        <v>12624</v>
      </c>
      <c r="G17512" t="s">
        <v>2127</v>
      </c>
      <c r="I17512" t="s">
        <v>2006</v>
      </c>
      <c r="J17512" t="s">
        <v>2242</v>
      </c>
      <c r="K17512" t="s">
        <v>2243</v>
      </c>
      <c r="L17512">
        <v>5</v>
      </c>
      <c r="M17512">
        <v>500</v>
      </c>
      <c r="N17512" s="43">
        <v>2500</v>
      </c>
    </row>
    <row r="17513" ht="14.4" customHeight="1" hidden="1" spans="1:14" x14ac:dyDescent="0.25">
      <c r="A17513" s="106">
        <v>46199</v>
      </c>
      <c r="B17513">
        <v>14541</v>
      </c>
      <c r="C17513">
        <v>11428</v>
      </c>
      <c r="E17513">
        <v>31</v>
      </c>
      <c r="F17513" t="s">
        <v>12624</v>
      </c>
      <c r="G17513" t="s">
        <v>2127</v>
      </c>
      <c r="I17513" t="s">
        <v>2006</v>
      </c>
      <c r="J17513" t="s">
        <v>2242</v>
      </c>
      <c r="K17513" t="s">
        <v>2243</v>
      </c>
      <c r="L17513">
        <v>2</v>
      </c>
      <c r="M17513">
        <v>500</v>
      </c>
      <c r="N17513" s="43">
        <v>1000</v>
      </c>
    </row>
    <row r="17514" ht="14.4" customHeight="1" hidden="1" spans="1:14" x14ac:dyDescent="0.25">
      <c r="A17514" s="106">
        <v>46202</v>
      </c>
      <c r="B17514">
        <v>14663</v>
      </c>
      <c r="C17514">
        <v>11549</v>
      </c>
      <c r="E17514">
        <v>31</v>
      </c>
      <c r="F17514" t="s">
        <v>12625</v>
      </c>
      <c r="G17514" t="s">
        <v>2114</v>
      </c>
      <c r="I17514" t="s">
        <v>2006</v>
      </c>
      <c r="J17514" t="s">
        <v>2242</v>
      </c>
      <c r="K17514" t="s">
        <v>2243</v>
      </c>
      <c r="L17514">
        <v>5</v>
      </c>
      <c r="M17514">
        <v>500</v>
      </c>
      <c r="N17514" s="43">
        <v>2500</v>
      </c>
    </row>
    <row r="17515" ht="14.4" customHeight="1" hidden="1" spans="1:14" x14ac:dyDescent="0.25">
      <c r="A17515" s="106">
        <v>46202</v>
      </c>
      <c r="B17515">
        <v>14664</v>
      </c>
      <c r="C17515">
        <v>11550</v>
      </c>
      <c r="E17515">
        <v>31</v>
      </c>
      <c r="F17515" t="s">
        <v>12625</v>
      </c>
      <c r="G17515" t="s">
        <v>2114</v>
      </c>
      <c r="I17515" t="s">
        <v>2006</v>
      </c>
      <c r="J17515" t="s">
        <v>2242</v>
      </c>
      <c r="K17515" t="s">
        <v>2243</v>
      </c>
      <c r="L17515">
        <v>1</v>
      </c>
      <c r="M17515">
        <v>500</v>
      </c>
      <c r="N17515" s="43">
        <v>500</v>
      </c>
    </row>
    <row r="17516" ht="14.4" customHeight="1" hidden="1" spans="1:14" x14ac:dyDescent="0.25">
      <c r="A17516" s="106">
        <v>46202</v>
      </c>
      <c r="B17516">
        <v>14669</v>
      </c>
      <c r="C17516">
        <v>11555</v>
      </c>
      <c r="E17516">
        <v>31</v>
      </c>
      <c r="F17516" t="s">
        <v>12626</v>
      </c>
      <c r="G17516" t="s">
        <v>2127</v>
      </c>
      <c r="I17516" t="s">
        <v>2006</v>
      </c>
      <c r="J17516" t="s">
        <v>2242</v>
      </c>
      <c r="K17516" t="s">
        <v>2243</v>
      </c>
      <c r="L17516">
        <v>5</v>
      </c>
      <c r="M17516">
        <v>500</v>
      </c>
      <c r="N17516" s="43">
        <v>2500</v>
      </c>
    </row>
    <row r="17517" ht="14.4" customHeight="1" hidden="1" spans="1:14" x14ac:dyDescent="0.25">
      <c r="A17517" s="106">
        <v>46202</v>
      </c>
      <c r="B17517">
        <v>14670</v>
      </c>
      <c r="C17517">
        <v>11556</v>
      </c>
      <c r="E17517">
        <v>31</v>
      </c>
      <c r="F17517" t="s">
        <v>12626</v>
      </c>
      <c r="G17517" t="s">
        <v>2127</v>
      </c>
      <c r="I17517" t="s">
        <v>2006</v>
      </c>
      <c r="J17517" t="s">
        <v>2242</v>
      </c>
      <c r="K17517" t="s">
        <v>2243</v>
      </c>
      <c r="L17517">
        <v>1</v>
      </c>
      <c r="M17517">
        <v>500</v>
      </c>
      <c r="N17517" s="43">
        <v>500</v>
      </c>
    </row>
    <row r="17518" ht="14.4" customHeight="1" hidden="1" spans="1:14" x14ac:dyDescent="0.25">
      <c r="A17518" s="106">
        <v>46203</v>
      </c>
      <c r="B17518">
        <v>14721</v>
      </c>
      <c r="C17518">
        <v>11607</v>
      </c>
      <c r="E17518">
        <v>31</v>
      </c>
      <c r="F17518" t="s">
        <v>12627</v>
      </c>
      <c r="G17518" t="s">
        <v>2025</v>
      </c>
      <c r="I17518" t="s">
        <v>2006</v>
      </c>
      <c r="J17518" t="s">
        <v>2242</v>
      </c>
      <c r="K17518" t="s">
        <v>2243</v>
      </c>
      <c r="L17518">
        <v>5</v>
      </c>
      <c r="M17518">
        <v>500</v>
      </c>
      <c r="N17518" s="43">
        <v>2500</v>
      </c>
    </row>
    <row r="17519" ht="14.4" customHeight="1" hidden="1" spans="1:14" x14ac:dyDescent="0.25">
      <c r="A17519" s="106">
        <v>46203</v>
      </c>
      <c r="B17519">
        <v>14722</v>
      </c>
      <c r="C17519">
        <v>11608</v>
      </c>
      <c r="E17519">
        <v>31</v>
      </c>
      <c r="F17519" t="s">
        <v>12627</v>
      </c>
      <c r="G17519" t="s">
        <v>2025</v>
      </c>
      <c r="I17519" t="s">
        <v>2006</v>
      </c>
      <c r="J17519" t="s">
        <v>2242</v>
      </c>
      <c r="K17519" t="s">
        <v>2243</v>
      </c>
      <c r="L17519">
        <v>3</v>
      </c>
      <c r="M17519">
        <v>500</v>
      </c>
      <c r="N17519" s="43">
        <v>1500</v>
      </c>
    </row>
    <row r="17520" ht="14.4" customHeight="1" hidden="1" spans="1:14" x14ac:dyDescent="0.25">
      <c r="A17520" s="106">
        <v>46203</v>
      </c>
      <c r="B17520">
        <v>14779</v>
      </c>
      <c r="C17520">
        <v>11665</v>
      </c>
      <c r="E17520">
        <v>31</v>
      </c>
      <c r="F17520" t="s">
        <v>12628</v>
      </c>
      <c r="G17520" t="s">
        <v>2027</v>
      </c>
      <c r="I17520" t="s">
        <v>2006</v>
      </c>
      <c r="J17520" t="s">
        <v>2242</v>
      </c>
      <c r="K17520" t="s">
        <v>2243</v>
      </c>
      <c r="L17520">
        <v>5</v>
      </c>
      <c r="M17520">
        <v>500</v>
      </c>
      <c r="N17520" s="43">
        <v>2500</v>
      </c>
    </row>
    <row r="17521" ht="14.4" customHeight="1" hidden="1" spans="1:14" x14ac:dyDescent="0.25">
      <c r="A17521" s="106">
        <v>46203</v>
      </c>
      <c r="B17521">
        <v>14780</v>
      </c>
      <c r="C17521">
        <v>11666</v>
      </c>
      <c r="E17521">
        <v>31</v>
      </c>
      <c r="F17521" t="s">
        <v>12628</v>
      </c>
      <c r="G17521" t="s">
        <v>2027</v>
      </c>
      <c r="I17521" t="s">
        <v>2006</v>
      </c>
      <c r="J17521" t="s">
        <v>2242</v>
      </c>
      <c r="K17521" t="s">
        <v>2243</v>
      </c>
      <c r="L17521">
        <v>1</v>
      </c>
      <c r="M17521">
        <v>500</v>
      </c>
      <c r="N17521" s="43">
        <v>500</v>
      </c>
    </row>
    <row r="17522" ht="14.4" customHeight="1" hidden="1" spans="1:14" x14ac:dyDescent="0.25">
      <c r="A17522" s="106">
        <v>46204</v>
      </c>
      <c r="B17522">
        <v>14786</v>
      </c>
      <c r="C17522">
        <v>11672</v>
      </c>
      <c r="E17522">
        <v>31</v>
      </c>
      <c r="F17522" t="s">
        <v>12629</v>
      </c>
      <c r="G17522" t="s">
        <v>2185</v>
      </c>
      <c r="I17522" t="s">
        <v>2006</v>
      </c>
      <c r="J17522" t="s">
        <v>2242</v>
      </c>
      <c r="K17522" t="s">
        <v>2243</v>
      </c>
      <c r="L17522">
        <v>5</v>
      </c>
      <c r="M17522">
        <v>500</v>
      </c>
      <c r="N17522" s="43">
        <v>2500</v>
      </c>
    </row>
    <row r="17523" ht="14.4" customHeight="1" hidden="1" spans="1:14" x14ac:dyDescent="0.25">
      <c r="A17523" s="106">
        <v>46204</v>
      </c>
      <c r="B17523">
        <v>14787</v>
      </c>
      <c r="C17523">
        <v>11673</v>
      </c>
      <c r="E17523">
        <v>31</v>
      </c>
      <c r="F17523" t="s">
        <v>12629</v>
      </c>
      <c r="G17523" t="s">
        <v>2185</v>
      </c>
      <c r="I17523" t="s">
        <v>2006</v>
      </c>
      <c r="J17523" t="s">
        <v>2242</v>
      </c>
      <c r="K17523" t="s">
        <v>2243</v>
      </c>
      <c r="L17523">
        <v>2</v>
      </c>
      <c r="M17523">
        <v>500</v>
      </c>
      <c r="N17523" s="43">
        <v>1000</v>
      </c>
    </row>
    <row r="17524" ht="14.4" customHeight="1" hidden="1" spans="1:14" x14ac:dyDescent="0.25">
      <c r="A17524" s="106">
        <v>46204</v>
      </c>
      <c r="B17524">
        <v>14794</v>
      </c>
      <c r="C17524">
        <v>11680</v>
      </c>
      <c r="E17524">
        <v>31</v>
      </c>
      <c r="F17524" t="s">
        <v>12630</v>
      </c>
      <c r="G17524" t="s">
        <v>2025</v>
      </c>
      <c r="I17524" t="s">
        <v>2006</v>
      </c>
      <c r="J17524" t="s">
        <v>2242</v>
      </c>
      <c r="K17524" t="s">
        <v>2243</v>
      </c>
      <c r="L17524">
        <v>5</v>
      </c>
      <c r="M17524">
        <v>500</v>
      </c>
      <c r="N17524" s="43">
        <v>2500</v>
      </c>
    </row>
    <row r="17525" ht="14.4" customHeight="1" hidden="1" spans="1:14" x14ac:dyDescent="0.25">
      <c r="A17525" s="106">
        <v>46204</v>
      </c>
      <c r="B17525">
        <v>14795</v>
      </c>
      <c r="C17525">
        <v>11681</v>
      </c>
      <c r="E17525">
        <v>31</v>
      </c>
      <c r="F17525" t="s">
        <v>12630</v>
      </c>
      <c r="G17525" t="s">
        <v>2025</v>
      </c>
      <c r="I17525" t="s">
        <v>2006</v>
      </c>
      <c r="J17525" t="s">
        <v>2242</v>
      </c>
      <c r="K17525" t="s">
        <v>2243</v>
      </c>
      <c r="L17525">
        <v>3</v>
      </c>
      <c r="M17525">
        <v>500</v>
      </c>
      <c r="N17525" s="43">
        <v>1500</v>
      </c>
    </row>
    <row r="17526" ht="14.4" customHeight="1" hidden="1" spans="1:14" x14ac:dyDescent="0.25">
      <c r="A17526" s="106">
        <v>46205</v>
      </c>
      <c r="B17526">
        <v>14872</v>
      </c>
      <c r="C17526">
        <v>11758</v>
      </c>
      <c r="E17526">
        <v>31</v>
      </c>
      <c r="F17526" t="s">
        <v>12631</v>
      </c>
      <c r="G17526" t="s">
        <v>2223</v>
      </c>
      <c r="I17526" t="s">
        <v>2006</v>
      </c>
      <c r="J17526" t="s">
        <v>2242</v>
      </c>
      <c r="K17526" t="s">
        <v>2243</v>
      </c>
      <c r="L17526">
        <v>5</v>
      </c>
      <c r="M17526">
        <v>500</v>
      </c>
      <c r="N17526" s="43">
        <v>2500</v>
      </c>
    </row>
    <row r="17527" ht="14.4" customHeight="1" hidden="1" spans="1:14" x14ac:dyDescent="0.25">
      <c r="A17527" s="106">
        <v>46205</v>
      </c>
      <c r="B17527">
        <v>14873</v>
      </c>
      <c r="C17527">
        <v>11759</v>
      </c>
      <c r="E17527">
        <v>31</v>
      </c>
      <c r="F17527" t="s">
        <v>12631</v>
      </c>
      <c r="G17527" t="s">
        <v>2223</v>
      </c>
      <c r="I17527" t="s">
        <v>2006</v>
      </c>
      <c r="J17527" t="s">
        <v>2242</v>
      </c>
      <c r="K17527" t="s">
        <v>2243</v>
      </c>
      <c r="L17527">
        <v>3</v>
      </c>
      <c r="M17527">
        <v>500</v>
      </c>
      <c r="N17527" s="43">
        <v>1500</v>
      </c>
    </row>
    <row r="17528" ht="14.4" customHeight="1" hidden="1" spans="1:14" x14ac:dyDescent="0.25">
      <c r="A17528" s="106">
        <v>46205</v>
      </c>
      <c r="B17528">
        <v>14930</v>
      </c>
      <c r="C17528">
        <v>11815</v>
      </c>
      <c r="E17528">
        <v>31</v>
      </c>
      <c r="F17528" t="s">
        <v>12632</v>
      </c>
      <c r="G17528" t="s">
        <v>2127</v>
      </c>
      <c r="I17528" t="s">
        <v>2006</v>
      </c>
      <c r="J17528" t="s">
        <v>2242</v>
      </c>
      <c r="K17528" t="s">
        <v>2243</v>
      </c>
      <c r="L17528">
        <v>5</v>
      </c>
      <c r="M17528">
        <v>500</v>
      </c>
      <c r="N17528" s="43">
        <v>2500</v>
      </c>
    </row>
    <row r="17529" ht="14.4" customHeight="1" hidden="1" spans="1:14" x14ac:dyDescent="0.25">
      <c r="A17529" s="106">
        <v>46205</v>
      </c>
      <c r="B17529">
        <v>14931</v>
      </c>
      <c r="C17529">
        <v>11816</v>
      </c>
      <c r="E17529">
        <v>31</v>
      </c>
      <c r="F17529" t="s">
        <v>12632</v>
      </c>
      <c r="G17529" t="s">
        <v>2127</v>
      </c>
      <c r="I17529" t="s">
        <v>2006</v>
      </c>
      <c r="J17529" t="s">
        <v>2242</v>
      </c>
      <c r="K17529" t="s">
        <v>2243</v>
      </c>
      <c r="L17529">
        <v>1</v>
      </c>
      <c r="M17529">
        <v>500</v>
      </c>
      <c r="N17529" s="43">
        <v>500</v>
      </c>
    </row>
    <row r="17530" ht="14.4" customHeight="1" hidden="1" spans="1:14" x14ac:dyDescent="0.25">
      <c r="A17530" s="106">
        <v>46206</v>
      </c>
      <c r="B17530">
        <v>14933</v>
      </c>
      <c r="C17530">
        <v>11819</v>
      </c>
      <c r="E17530">
        <v>31</v>
      </c>
      <c r="F17530" t="s">
        <v>12633</v>
      </c>
      <c r="G17530" t="s">
        <v>2221</v>
      </c>
      <c r="I17530" t="s">
        <v>2006</v>
      </c>
      <c r="J17530" t="s">
        <v>2242</v>
      </c>
      <c r="K17530" t="s">
        <v>2243</v>
      </c>
      <c r="L17530">
        <v>5</v>
      </c>
      <c r="M17530">
        <v>500</v>
      </c>
      <c r="N17530" s="43">
        <v>2500</v>
      </c>
    </row>
    <row r="17531" ht="14.4" customHeight="1" hidden="1" spans="1:14" x14ac:dyDescent="0.25">
      <c r="A17531" s="106">
        <v>46206</v>
      </c>
      <c r="B17531">
        <v>14934</v>
      </c>
      <c r="C17531">
        <v>11820</v>
      </c>
      <c r="E17531">
        <v>31</v>
      </c>
      <c r="F17531" t="s">
        <v>12633</v>
      </c>
      <c r="G17531" t="s">
        <v>2221</v>
      </c>
      <c r="I17531" t="s">
        <v>2006</v>
      </c>
      <c r="J17531" t="s">
        <v>2242</v>
      </c>
      <c r="K17531" t="s">
        <v>2243</v>
      </c>
      <c r="L17531">
        <v>1</v>
      </c>
      <c r="M17531">
        <v>500</v>
      </c>
      <c r="N17531" s="43">
        <v>500</v>
      </c>
    </row>
    <row r="17532" ht="14.4" customHeight="1" hidden="1" spans="1:14" x14ac:dyDescent="0.25">
      <c r="A17532" s="106">
        <v>46206</v>
      </c>
      <c r="B17532">
        <v>14993</v>
      </c>
      <c r="C17532">
        <v>11879</v>
      </c>
      <c r="E17532">
        <v>31</v>
      </c>
      <c r="F17532" t="s">
        <v>12634</v>
      </c>
      <c r="G17532" t="s">
        <v>2127</v>
      </c>
      <c r="I17532" t="s">
        <v>2006</v>
      </c>
      <c r="J17532" t="s">
        <v>2242</v>
      </c>
      <c r="K17532" t="s">
        <v>2243</v>
      </c>
      <c r="L17532">
        <v>5</v>
      </c>
      <c r="M17532">
        <v>500</v>
      </c>
      <c r="N17532" s="43">
        <v>2500</v>
      </c>
    </row>
    <row r="17533" ht="14.4" customHeight="1" hidden="1" spans="1:14" x14ac:dyDescent="0.25">
      <c r="A17533" s="106">
        <v>46206</v>
      </c>
      <c r="B17533">
        <v>14994</v>
      </c>
      <c r="C17533">
        <v>11880</v>
      </c>
      <c r="E17533">
        <v>31</v>
      </c>
      <c r="F17533" t="s">
        <v>12634</v>
      </c>
      <c r="G17533" t="s">
        <v>2127</v>
      </c>
      <c r="I17533" t="s">
        <v>2006</v>
      </c>
      <c r="J17533" t="s">
        <v>2242</v>
      </c>
      <c r="K17533" t="s">
        <v>2243</v>
      </c>
      <c r="L17533">
        <v>1</v>
      </c>
      <c r="M17533">
        <v>500</v>
      </c>
      <c r="N17533" s="43">
        <v>500</v>
      </c>
    </row>
    <row r="17534" ht="14.4" customHeight="1" hidden="1" spans="1:14" x14ac:dyDescent="0.25">
      <c r="A17534" s="106">
        <v>46209</v>
      </c>
      <c r="B17534">
        <v>15023</v>
      </c>
      <c r="C17534">
        <v>11909</v>
      </c>
      <c r="E17534">
        <v>31</v>
      </c>
      <c r="F17534" t="s">
        <v>12635</v>
      </c>
      <c r="G17534" t="s">
        <v>2221</v>
      </c>
      <c r="I17534" t="s">
        <v>2006</v>
      </c>
      <c r="J17534" t="s">
        <v>2242</v>
      </c>
      <c r="K17534" t="s">
        <v>2243</v>
      </c>
      <c r="L17534">
        <v>5</v>
      </c>
      <c r="M17534">
        <v>500</v>
      </c>
      <c r="N17534" s="43">
        <v>2500</v>
      </c>
    </row>
    <row r="17535" ht="14.4" customHeight="1" hidden="1" spans="1:14" x14ac:dyDescent="0.25">
      <c r="A17535" s="106">
        <v>46209</v>
      </c>
      <c r="B17535">
        <v>15024</v>
      </c>
      <c r="C17535">
        <v>11910</v>
      </c>
      <c r="E17535">
        <v>31</v>
      </c>
      <c r="F17535" t="s">
        <v>12635</v>
      </c>
      <c r="G17535" t="s">
        <v>2221</v>
      </c>
      <c r="I17535" t="s">
        <v>2006</v>
      </c>
      <c r="J17535" t="s">
        <v>2242</v>
      </c>
      <c r="K17535" t="s">
        <v>2243</v>
      </c>
      <c r="L17535">
        <v>2</v>
      </c>
      <c r="M17535">
        <v>500</v>
      </c>
      <c r="N17535" s="43">
        <v>1000</v>
      </c>
    </row>
    <row r="17536" ht="14.4" customHeight="1" hidden="1" spans="1:14" x14ac:dyDescent="0.25">
      <c r="A17536" s="106">
        <v>46209</v>
      </c>
      <c r="B17536">
        <v>15025</v>
      </c>
      <c r="C17536">
        <v>11911</v>
      </c>
      <c r="E17536">
        <v>31</v>
      </c>
      <c r="F17536" t="s">
        <v>12636</v>
      </c>
      <c r="G17536" t="s">
        <v>2127</v>
      </c>
      <c r="I17536" t="s">
        <v>2006</v>
      </c>
      <c r="J17536" t="s">
        <v>2242</v>
      </c>
      <c r="K17536" t="s">
        <v>2243</v>
      </c>
      <c r="L17536">
        <v>5</v>
      </c>
      <c r="M17536">
        <v>500</v>
      </c>
      <c r="N17536" s="43">
        <v>2500</v>
      </c>
    </row>
    <row r="17537" ht="14.4" customHeight="1" hidden="1" spans="1:14" x14ac:dyDescent="0.25">
      <c r="A17537" s="106">
        <v>46209</v>
      </c>
      <c r="B17537">
        <v>15026</v>
      </c>
      <c r="C17537">
        <v>11912</v>
      </c>
      <c r="E17537">
        <v>31</v>
      </c>
      <c r="F17537" t="s">
        <v>12636</v>
      </c>
      <c r="G17537" t="s">
        <v>2229</v>
      </c>
      <c r="I17537" t="s">
        <v>2006</v>
      </c>
      <c r="J17537" t="s">
        <v>2242</v>
      </c>
      <c r="K17537" t="s">
        <v>2243</v>
      </c>
      <c r="L17537">
        <v>2</v>
      </c>
      <c r="M17537">
        <v>500</v>
      </c>
      <c r="N17537" s="43">
        <v>1000</v>
      </c>
    </row>
    <row r="17538" ht="14.4" customHeight="1" hidden="1" spans="1:14" x14ac:dyDescent="0.25">
      <c r="A17538" s="106">
        <v>46209</v>
      </c>
      <c r="B17538">
        <v>15027</v>
      </c>
      <c r="C17538">
        <v>11913</v>
      </c>
      <c r="E17538">
        <v>31</v>
      </c>
      <c r="F17538" t="s">
        <v>12637</v>
      </c>
      <c r="G17538" t="s">
        <v>2027</v>
      </c>
      <c r="I17538" t="s">
        <v>2006</v>
      </c>
      <c r="J17538" t="s">
        <v>2242</v>
      </c>
      <c r="K17538" t="s">
        <v>2243</v>
      </c>
      <c r="L17538">
        <v>5</v>
      </c>
      <c r="M17538">
        <v>500</v>
      </c>
      <c r="N17538" s="43">
        <v>2500</v>
      </c>
    </row>
    <row r="17539" ht="14.4" customHeight="1" hidden="1" spans="1:14" x14ac:dyDescent="0.25">
      <c r="A17539" s="106">
        <v>46209</v>
      </c>
      <c r="B17539">
        <v>15028</v>
      </c>
      <c r="C17539">
        <v>11914</v>
      </c>
      <c r="E17539">
        <v>31</v>
      </c>
      <c r="F17539" t="s">
        <v>12637</v>
      </c>
      <c r="G17539" t="s">
        <v>2027</v>
      </c>
      <c r="I17539" t="s">
        <v>2006</v>
      </c>
      <c r="J17539" t="s">
        <v>2242</v>
      </c>
      <c r="K17539" t="s">
        <v>2243</v>
      </c>
      <c r="L17539">
        <v>2</v>
      </c>
      <c r="M17539">
        <v>500</v>
      </c>
      <c r="N17539" s="43">
        <v>1000</v>
      </c>
    </row>
    <row r="17540" ht="14.4" customHeight="1" hidden="1" spans="1:14" x14ac:dyDescent="0.25">
      <c r="A17540" s="106">
        <v>46210</v>
      </c>
      <c r="B17540">
        <v>15104</v>
      </c>
      <c r="C17540">
        <v>11990</v>
      </c>
      <c r="E17540">
        <v>31</v>
      </c>
      <c r="F17540" t="s">
        <v>12638</v>
      </c>
      <c r="G17540" t="s">
        <v>2223</v>
      </c>
      <c r="I17540" t="s">
        <v>2006</v>
      </c>
      <c r="J17540" t="s">
        <v>2242</v>
      </c>
      <c r="K17540" t="s">
        <v>2243</v>
      </c>
      <c r="L17540">
        <v>5</v>
      </c>
      <c r="M17540">
        <v>500</v>
      </c>
      <c r="N17540" s="43">
        <v>2500</v>
      </c>
    </row>
    <row r="17541" ht="14.4" customHeight="1" hidden="1" spans="1:14" x14ac:dyDescent="0.25">
      <c r="A17541" s="106">
        <v>46210</v>
      </c>
      <c r="B17541">
        <v>15105</v>
      </c>
      <c r="C17541">
        <v>11991</v>
      </c>
      <c r="E17541">
        <v>31</v>
      </c>
      <c r="F17541" t="s">
        <v>12638</v>
      </c>
      <c r="G17541" t="s">
        <v>2223</v>
      </c>
      <c r="I17541" t="s">
        <v>2006</v>
      </c>
      <c r="J17541" t="s">
        <v>2242</v>
      </c>
      <c r="K17541" t="s">
        <v>2243</v>
      </c>
      <c r="L17541">
        <v>1</v>
      </c>
      <c r="M17541">
        <v>500</v>
      </c>
      <c r="N17541" s="43">
        <v>500</v>
      </c>
    </row>
    <row r="17542" ht="14.4" customHeight="1" hidden="1" spans="1:14" x14ac:dyDescent="0.25">
      <c r="A17542" s="106">
        <v>46210</v>
      </c>
      <c r="B17542">
        <v>15109</v>
      </c>
      <c r="C17542">
        <v>11995</v>
      </c>
      <c r="E17542">
        <v>31</v>
      </c>
      <c r="F17542" t="s">
        <v>12639</v>
      </c>
      <c r="G17542" t="s">
        <v>2027</v>
      </c>
      <c r="I17542" t="s">
        <v>2006</v>
      </c>
      <c r="J17542" t="s">
        <v>2242</v>
      </c>
      <c r="K17542" t="s">
        <v>2243</v>
      </c>
      <c r="L17542">
        <v>5</v>
      </c>
      <c r="M17542">
        <v>500</v>
      </c>
      <c r="N17542" s="43">
        <v>2500</v>
      </c>
    </row>
    <row r="17543" ht="14.4" customHeight="1" hidden="1" spans="1:14" x14ac:dyDescent="0.25">
      <c r="A17543" s="106">
        <v>46210</v>
      </c>
      <c r="B17543">
        <v>15116</v>
      </c>
      <c r="C17543">
        <v>12002</v>
      </c>
      <c r="E17543">
        <v>31</v>
      </c>
      <c r="F17543" t="s">
        <v>12639</v>
      </c>
      <c r="G17543" t="s">
        <v>2027</v>
      </c>
      <c r="I17543" t="s">
        <v>2006</v>
      </c>
      <c r="J17543" t="s">
        <v>2242</v>
      </c>
      <c r="K17543" t="s">
        <v>2243</v>
      </c>
      <c r="L17543">
        <v>1</v>
      </c>
      <c r="M17543">
        <v>500</v>
      </c>
      <c r="N17543" s="43">
        <v>500</v>
      </c>
    </row>
    <row r="17544" ht="14.4" customHeight="1" hidden="1" spans="1:14" x14ac:dyDescent="0.25">
      <c r="A17544" s="106">
        <v>46211</v>
      </c>
      <c r="B17544">
        <v>15183</v>
      </c>
      <c r="C17544">
        <v>12066</v>
      </c>
      <c r="E17544">
        <v>31</v>
      </c>
      <c r="F17544" t="s">
        <v>12640</v>
      </c>
      <c r="G17544" t="s">
        <v>2025</v>
      </c>
      <c r="I17544" t="s">
        <v>2006</v>
      </c>
      <c r="J17544" t="s">
        <v>2242</v>
      </c>
      <c r="K17544" t="s">
        <v>2243</v>
      </c>
      <c r="L17544">
        <v>5</v>
      </c>
      <c r="M17544">
        <v>500</v>
      </c>
      <c r="N17544" s="43">
        <v>2500</v>
      </c>
    </row>
    <row r="17545" ht="14.4" customHeight="1" hidden="1" spans="1:14" x14ac:dyDescent="0.25">
      <c r="A17545" s="106">
        <v>46211</v>
      </c>
      <c r="B17545">
        <v>15184</v>
      </c>
      <c r="C17545">
        <v>12067</v>
      </c>
      <c r="E17545">
        <v>31</v>
      </c>
      <c r="F17545" t="s">
        <v>12640</v>
      </c>
      <c r="G17545" t="s">
        <v>2025</v>
      </c>
      <c r="I17545" t="s">
        <v>2006</v>
      </c>
      <c r="J17545" t="s">
        <v>2242</v>
      </c>
      <c r="K17545" t="s">
        <v>2243</v>
      </c>
      <c r="L17545">
        <v>2</v>
      </c>
      <c r="M17545">
        <v>500</v>
      </c>
      <c r="N17545" s="43">
        <v>1000</v>
      </c>
    </row>
    <row r="17546" ht="14.4" customHeight="1" hidden="1" spans="1:14" x14ac:dyDescent="0.25">
      <c r="A17546" s="106">
        <v>46211</v>
      </c>
      <c r="B17546">
        <v>15186</v>
      </c>
      <c r="C17546">
        <v>12069</v>
      </c>
      <c r="E17546">
        <v>31</v>
      </c>
      <c r="F17546" t="s">
        <v>12641</v>
      </c>
      <c r="G17546" t="s">
        <v>2017</v>
      </c>
      <c r="I17546" t="s">
        <v>2006</v>
      </c>
      <c r="J17546" t="s">
        <v>2242</v>
      </c>
      <c r="K17546" t="s">
        <v>2243</v>
      </c>
      <c r="L17546">
        <v>5</v>
      </c>
      <c r="M17546">
        <v>500</v>
      </c>
      <c r="N17546" s="43">
        <v>2500</v>
      </c>
    </row>
    <row r="17547" ht="14.4" customHeight="1" hidden="1" spans="1:14" x14ac:dyDescent="0.25">
      <c r="A17547" s="106">
        <v>46211</v>
      </c>
      <c r="B17547">
        <v>15187</v>
      </c>
      <c r="C17547">
        <v>12070</v>
      </c>
      <c r="E17547">
        <v>31</v>
      </c>
      <c r="F17547" t="s">
        <v>12641</v>
      </c>
      <c r="G17547" t="s">
        <v>2017</v>
      </c>
      <c r="I17547" t="s">
        <v>2006</v>
      </c>
      <c r="J17547" t="s">
        <v>2242</v>
      </c>
      <c r="K17547" t="s">
        <v>2243</v>
      </c>
      <c r="L17547">
        <v>2</v>
      </c>
      <c r="M17547">
        <v>500</v>
      </c>
      <c r="N17547" s="43">
        <v>1000</v>
      </c>
    </row>
    <row r="17548" ht="14.4" customHeight="1" hidden="1" spans="1:14" x14ac:dyDescent="0.25">
      <c r="A17548" s="106">
        <v>46212</v>
      </c>
      <c r="B17548">
        <v>15262</v>
      </c>
      <c r="C17548">
        <v>12146</v>
      </c>
      <c r="E17548">
        <v>31</v>
      </c>
      <c r="F17548" t="s">
        <v>5771</v>
      </c>
      <c r="G17548" t="s">
        <v>2114</v>
      </c>
      <c r="I17548" t="s">
        <v>2006</v>
      </c>
      <c r="J17548" t="s">
        <v>2242</v>
      </c>
      <c r="K17548" t="s">
        <v>2243</v>
      </c>
      <c r="L17548">
        <v>5</v>
      </c>
      <c r="M17548">
        <v>500</v>
      </c>
      <c r="N17548" s="43">
        <v>2500</v>
      </c>
    </row>
    <row r="17549" ht="14.4" customHeight="1" hidden="1" spans="1:14" x14ac:dyDescent="0.25">
      <c r="A17549" s="106">
        <v>46212</v>
      </c>
      <c r="B17549">
        <v>15263</v>
      </c>
      <c r="C17549">
        <v>12147</v>
      </c>
      <c r="E17549">
        <v>31</v>
      </c>
      <c r="F17549" t="s">
        <v>5771</v>
      </c>
      <c r="G17549" t="s">
        <v>2114</v>
      </c>
      <c r="I17549" t="s">
        <v>2006</v>
      </c>
      <c r="J17549" t="s">
        <v>2242</v>
      </c>
      <c r="K17549" t="s">
        <v>2243</v>
      </c>
      <c r="L17549">
        <v>2</v>
      </c>
      <c r="M17549">
        <v>500</v>
      </c>
      <c r="N17549" s="43">
        <v>1000</v>
      </c>
    </row>
    <row r="17550" ht="14.4" customHeight="1" hidden="1" spans="1:14" x14ac:dyDescent="0.25">
      <c r="A17550" s="106">
        <v>46212</v>
      </c>
      <c r="B17550">
        <v>15267</v>
      </c>
      <c r="C17550">
        <v>12151</v>
      </c>
      <c r="E17550">
        <v>31</v>
      </c>
      <c r="F17550" t="s">
        <v>12642</v>
      </c>
      <c r="G17550" t="s">
        <v>2241</v>
      </c>
      <c r="I17550" t="s">
        <v>2006</v>
      </c>
      <c r="J17550" t="s">
        <v>2242</v>
      </c>
      <c r="K17550" t="s">
        <v>2243</v>
      </c>
      <c r="L17550">
        <v>5</v>
      </c>
      <c r="M17550">
        <v>500</v>
      </c>
      <c r="N17550" s="43">
        <v>2500</v>
      </c>
    </row>
    <row r="17551" ht="14.4" customHeight="1" hidden="1" spans="1:14" x14ac:dyDescent="0.25">
      <c r="A17551" s="106">
        <v>46212</v>
      </c>
      <c r="B17551">
        <v>15268</v>
      </c>
      <c r="C17551">
        <v>12152</v>
      </c>
      <c r="E17551">
        <v>31</v>
      </c>
      <c r="F17551" t="s">
        <v>12642</v>
      </c>
      <c r="G17551" t="s">
        <v>2241</v>
      </c>
      <c r="I17551" t="s">
        <v>2006</v>
      </c>
      <c r="J17551" t="s">
        <v>2242</v>
      </c>
      <c r="K17551" t="s">
        <v>2243</v>
      </c>
      <c r="L17551">
        <v>2</v>
      </c>
      <c r="M17551">
        <v>500</v>
      </c>
      <c r="N17551" s="43">
        <v>1000</v>
      </c>
    </row>
    <row r="17552" ht="14.4" customHeight="1" hidden="1" spans="1:14" x14ac:dyDescent="0.25">
      <c r="A17552" s="106">
        <v>46212</v>
      </c>
      <c r="B17552">
        <v>15323</v>
      </c>
      <c r="C17552">
        <v>12207</v>
      </c>
      <c r="E17552">
        <v>31</v>
      </c>
      <c r="F17552" t="s">
        <v>12643</v>
      </c>
      <c r="G17552" t="s">
        <v>2025</v>
      </c>
      <c r="I17552" t="s">
        <v>2006</v>
      </c>
      <c r="J17552" t="s">
        <v>2242</v>
      </c>
      <c r="K17552" t="s">
        <v>2243</v>
      </c>
      <c r="L17552">
        <v>5</v>
      </c>
      <c r="M17552">
        <v>500</v>
      </c>
      <c r="N17552" s="43">
        <v>2500</v>
      </c>
    </row>
    <row r="17553" ht="14.4" customHeight="1" hidden="1" spans="1:14" x14ac:dyDescent="0.25">
      <c r="A17553" s="106">
        <v>46212</v>
      </c>
      <c r="B17553">
        <v>15324</v>
      </c>
      <c r="C17553">
        <v>12208</v>
      </c>
      <c r="E17553">
        <v>31</v>
      </c>
      <c r="F17553" t="s">
        <v>12643</v>
      </c>
      <c r="G17553" t="s">
        <v>2025</v>
      </c>
      <c r="I17553" t="s">
        <v>2006</v>
      </c>
      <c r="J17553" t="s">
        <v>2242</v>
      </c>
      <c r="K17553" t="s">
        <v>2243</v>
      </c>
      <c r="L17553">
        <v>1</v>
      </c>
      <c r="M17553">
        <v>500</v>
      </c>
      <c r="N17553" s="43">
        <v>500</v>
      </c>
    </row>
    <row r="17554" ht="14.4" customHeight="1" hidden="1" spans="1:14" x14ac:dyDescent="0.25">
      <c r="A17554" s="106">
        <v>46213</v>
      </c>
      <c r="B17554">
        <v>15328</v>
      </c>
      <c r="C17554">
        <v>12212</v>
      </c>
      <c r="E17554">
        <v>31</v>
      </c>
      <c r="F17554" t="s">
        <v>12644</v>
      </c>
      <c r="G17554" t="s">
        <v>2027</v>
      </c>
      <c r="I17554" t="s">
        <v>2006</v>
      </c>
      <c r="J17554" t="s">
        <v>2242</v>
      </c>
      <c r="K17554" t="s">
        <v>2243</v>
      </c>
      <c r="L17554">
        <v>5</v>
      </c>
      <c r="M17554">
        <v>500</v>
      </c>
      <c r="N17554" s="43">
        <v>2500</v>
      </c>
    </row>
    <row r="17555" ht="14.4" customHeight="1" hidden="1" spans="1:14" x14ac:dyDescent="0.25">
      <c r="A17555" s="106">
        <v>46213</v>
      </c>
      <c r="B17555">
        <v>15329</v>
      </c>
      <c r="C17555">
        <v>12213</v>
      </c>
      <c r="E17555">
        <v>31</v>
      </c>
      <c r="F17555" t="s">
        <v>12644</v>
      </c>
      <c r="G17555" t="s">
        <v>2027</v>
      </c>
      <c r="I17555" t="s">
        <v>2006</v>
      </c>
      <c r="J17555" t="s">
        <v>2242</v>
      </c>
      <c r="K17555" t="s">
        <v>2243</v>
      </c>
      <c r="L17555">
        <v>1</v>
      </c>
      <c r="M17555">
        <v>500</v>
      </c>
      <c r="N17555" s="43">
        <v>500</v>
      </c>
    </row>
    <row r="17556" ht="14.4" customHeight="1" hidden="1" spans="1:14" x14ac:dyDescent="0.25">
      <c r="A17556" s="106">
        <v>46216</v>
      </c>
      <c r="B17556">
        <v>15393</v>
      </c>
      <c r="C17556">
        <v>12277</v>
      </c>
      <c r="E17556">
        <v>31</v>
      </c>
      <c r="F17556" t="s">
        <v>12645</v>
      </c>
      <c r="G17556" t="s">
        <v>2229</v>
      </c>
      <c r="I17556" t="s">
        <v>2006</v>
      </c>
      <c r="J17556" t="s">
        <v>2242</v>
      </c>
      <c r="K17556" t="s">
        <v>2243</v>
      </c>
      <c r="L17556">
        <v>5</v>
      </c>
      <c r="M17556">
        <v>500</v>
      </c>
      <c r="N17556" s="43">
        <v>2500</v>
      </c>
    </row>
    <row r="17557" ht="14.4" customHeight="1" hidden="1" spans="1:14" x14ac:dyDescent="0.25">
      <c r="A17557" s="106">
        <v>46216</v>
      </c>
      <c r="B17557">
        <v>15394</v>
      </c>
      <c r="C17557">
        <v>12278</v>
      </c>
      <c r="E17557">
        <v>31</v>
      </c>
      <c r="F17557" t="s">
        <v>12645</v>
      </c>
      <c r="G17557" t="s">
        <v>2229</v>
      </c>
      <c r="I17557" t="s">
        <v>2006</v>
      </c>
      <c r="J17557" t="s">
        <v>2242</v>
      </c>
      <c r="K17557" t="s">
        <v>2243</v>
      </c>
      <c r="L17557">
        <v>1</v>
      </c>
      <c r="M17557">
        <v>500</v>
      </c>
      <c r="N17557" s="43">
        <v>500</v>
      </c>
    </row>
    <row r="17558" ht="14.4" customHeight="1" hidden="1" spans="1:14" x14ac:dyDescent="0.25">
      <c r="A17558" s="106">
        <v>46216</v>
      </c>
      <c r="B17558">
        <v>15396</v>
      </c>
      <c r="C17558">
        <v>12280</v>
      </c>
      <c r="E17558">
        <v>31</v>
      </c>
      <c r="F17558" t="s">
        <v>12646</v>
      </c>
      <c r="G17558" t="s">
        <v>2241</v>
      </c>
      <c r="I17558" t="s">
        <v>2006</v>
      </c>
      <c r="J17558" t="s">
        <v>2242</v>
      </c>
      <c r="K17558" t="s">
        <v>2243</v>
      </c>
      <c r="L17558">
        <v>5</v>
      </c>
      <c r="M17558">
        <v>500</v>
      </c>
      <c r="N17558" s="43">
        <v>2500</v>
      </c>
    </row>
    <row r="17559" ht="14.4" customHeight="1" hidden="1" spans="1:14" x14ac:dyDescent="0.25">
      <c r="A17559" s="106">
        <v>46216</v>
      </c>
      <c r="B17559">
        <v>15397</v>
      </c>
      <c r="C17559">
        <v>12281</v>
      </c>
      <c r="E17559">
        <v>31</v>
      </c>
      <c r="F17559" t="s">
        <v>12646</v>
      </c>
      <c r="G17559" t="s">
        <v>2241</v>
      </c>
      <c r="I17559" t="s">
        <v>2006</v>
      </c>
      <c r="J17559" t="s">
        <v>2242</v>
      </c>
      <c r="K17559" t="s">
        <v>2243</v>
      </c>
      <c r="L17559">
        <v>1</v>
      </c>
      <c r="M17559">
        <v>500</v>
      </c>
      <c r="N17559" s="43">
        <v>500</v>
      </c>
    </row>
    <row r="17560" ht="14.4" customHeight="1" hidden="1" spans="1:14" x14ac:dyDescent="0.25">
      <c r="A17560" s="106">
        <v>46216</v>
      </c>
      <c r="B17560">
        <v>15449</v>
      </c>
      <c r="C17560">
        <v>12333</v>
      </c>
      <c r="E17560">
        <v>31</v>
      </c>
      <c r="F17560" t="s">
        <v>12647</v>
      </c>
      <c r="G17560" t="s">
        <v>2025</v>
      </c>
      <c r="I17560" t="s">
        <v>2006</v>
      </c>
      <c r="J17560" t="s">
        <v>2242</v>
      </c>
      <c r="K17560" t="s">
        <v>2243</v>
      </c>
      <c r="L17560">
        <v>5</v>
      </c>
      <c r="M17560">
        <v>500</v>
      </c>
      <c r="N17560" s="43">
        <v>2500</v>
      </c>
    </row>
    <row r="17561" ht="14.4" customHeight="1" hidden="1" spans="1:14" x14ac:dyDescent="0.25">
      <c r="A17561" s="106">
        <v>46216</v>
      </c>
      <c r="B17561">
        <v>15450</v>
      </c>
      <c r="C17561">
        <v>12334</v>
      </c>
      <c r="E17561">
        <v>31</v>
      </c>
      <c r="F17561" t="s">
        <v>12647</v>
      </c>
      <c r="G17561" t="s">
        <v>2025</v>
      </c>
      <c r="I17561" t="s">
        <v>2006</v>
      </c>
      <c r="J17561" t="s">
        <v>2242</v>
      </c>
      <c r="K17561" t="s">
        <v>2243</v>
      </c>
      <c r="L17561">
        <v>3</v>
      </c>
      <c r="M17561">
        <v>500</v>
      </c>
      <c r="N17561" s="43">
        <v>1500</v>
      </c>
    </row>
    <row r="17562" ht="14.4" customHeight="1" hidden="1" spans="1:14" x14ac:dyDescent="0.25">
      <c r="A17562" s="106">
        <v>46217</v>
      </c>
      <c r="B17562">
        <v>15459</v>
      </c>
      <c r="C17562">
        <v>12343</v>
      </c>
      <c r="E17562">
        <v>31</v>
      </c>
      <c r="F17562" t="s">
        <v>12648</v>
      </c>
      <c r="G17562" t="s">
        <v>2221</v>
      </c>
      <c r="I17562" t="s">
        <v>2006</v>
      </c>
      <c r="J17562" t="s">
        <v>2242</v>
      </c>
      <c r="K17562" t="s">
        <v>2243</v>
      </c>
      <c r="L17562">
        <v>5</v>
      </c>
      <c r="M17562">
        <v>500</v>
      </c>
      <c r="N17562" s="43">
        <v>2500</v>
      </c>
    </row>
    <row r="17563" ht="14.4" customHeight="1" hidden="1" spans="1:14" x14ac:dyDescent="0.25">
      <c r="A17563" s="106">
        <v>46217</v>
      </c>
      <c r="B17563">
        <v>15460</v>
      </c>
      <c r="C17563">
        <v>12344</v>
      </c>
      <c r="E17563">
        <v>31</v>
      </c>
      <c r="F17563" t="s">
        <v>12648</v>
      </c>
      <c r="G17563" t="s">
        <v>2221</v>
      </c>
      <c r="I17563" t="s">
        <v>2006</v>
      </c>
      <c r="J17563" t="s">
        <v>2242</v>
      </c>
      <c r="K17563" t="s">
        <v>2243</v>
      </c>
      <c r="L17563">
        <v>3</v>
      </c>
      <c r="M17563">
        <v>500</v>
      </c>
      <c r="N17563" s="43">
        <v>1500</v>
      </c>
    </row>
    <row r="17564" ht="14.4" customHeight="1" hidden="1" spans="1:14" x14ac:dyDescent="0.25">
      <c r="A17564" s="106">
        <v>46218</v>
      </c>
      <c r="B17564">
        <v>15508</v>
      </c>
      <c r="C17564">
        <v>12392</v>
      </c>
      <c r="E17564">
        <v>31</v>
      </c>
      <c r="F17564" t="s">
        <v>12649</v>
      </c>
      <c r="G17564" t="s">
        <v>2185</v>
      </c>
      <c r="I17564" t="s">
        <v>2006</v>
      </c>
      <c r="J17564" t="s">
        <v>2242</v>
      </c>
      <c r="K17564" t="s">
        <v>2243</v>
      </c>
      <c r="L17564">
        <v>5</v>
      </c>
      <c r="M17564">
        <v>500</v>
      </c>
      <c r="N17564" s="43">
        <v>2500</v>
      </c>
    </row>
    <row r="17565" ht="14.4" customHeight="1" hidden="1" spans="1:14" x14ac:dyDescent="0.25">
      <c r="A17565" s="106">
        <v>46218</v>
      </c>
      <c r="B17565">
        <v>15509</v>
      </c>
      <c r="C17565">
        <v>12393</v>
      </c>
      <c r="E17565">
        <v>31</v>
      </c>
      <c r="F17565" t="s">
        <v>12649</v>
      </c>
      <c r="G17565" t="s">
        <v>2185</v>
      </c>
      <c r="I17565" t="s">
        <v>2006</v>
      </c>
      <c r="J17565" t="s">
        <v>2242</v>
      </c>
      <c r="K17565" t="s">
        <v>2243</v>
      </c>
      <c r="L17565">
        <v>2</v>
      </c>
      <c r="M17565">
        <v>500</v>
      </c>
      <c r="N17565" s="43">
        <v>1000</v>
      </c>
    </row>
    <row r="17566" ht="14.4" customHeight="1" hidden="1" spans="1:14" x14ac:dyDescent="0.25">
      <c r="A17566" s="106">
        <v>46218</v>
      </c>
      <c r="B17566">
        <v>15512</v>
      </c>
      <c r="C17566">
        <v>12396</v>
      </c>
      <c r="E17566">
        <v>31</v>
      </c>
      <c r="F17566" t="s">
        <v>12650</v>
      </c>
      <c r="G17566" t="s">
        <v>2027</v>
      </c>
      <c r="I17566" t="s">
        <v>2006</v>
      </c>
      <c r="J17566" t="s">
        <v>2242</v>
      </c>
      <c r="K17566" t="s">
        <v>2243</v>
      </c>
      <c r="L17566">
        <v>5</v>
      </c>
      <c r="M17566">
        <v>500</v>
      </c>
      <c r="N17566" s="43">
        <v>2500</v>
      </c>
    </row>
    <row r="17567" ht="14.4" customHeight="1" hidden="1" spans="1:14" x14ac:dyDescent="0.25">
      <c r="A17567" s="106">
        <v>46218</v>
      </c>
      <c r="B17567">
        <v>15513</v>
      </c>
      <c r="C17567">
        <v>12397</v>
      </c>
      <c r="E17567">
        <v>31</v>
      </c>
      <c r="F17567" t="s">
        <v>12650</v>
      </c>
      <c r="G17567" t="s">
        <v>2027</v>
      </c>
      <c r="I17567" t="s">
        <v>2006</v>
      </c>
      <c r="J17567" t="s">
        <v>2242</v>
      </c>
      <c r="K17567" t="s">
        <v>2243</v>
      </c>
      <c r="L17567">
        <v>2</v>
      </c>
      <c r="M17567">
        <v>500</v>
      </c>
      <c r="N17567" s="43">
        <v>1000</v>
      </c>
    </row>
    <row r="17568" ht="14.4" customHeight="1" hidden="1" spans="1:14" x14ac:dyDescent="0.25">
      <c r="A17568" s="106">
        <v>46218</v>
      </c>
      <c r="B17568">
        <v>15567</v>
      </c>
      <c r="C17568">
        <v>12451</v>
      </c>
      <c r="E17568">
        <v>31</v>
      </c>
      <c r="F17568" t="s">
        <v>12651</v>
      </c>
      <c r="G17568" t="s">
        <v>2185</v>
      </c>
      <c r="I17568" t="s">
        <v>2006</v>
      </c>
      <c r="J17568" t="s">
        <v>2242</v>
      </c>
      <c r="K17568" t="s">
        <v>2243</v>
      </c>
      <c r="L17568">
        <v>5</v>
      </c>
      <c r="M17568">
        <v>500</v>
      </c>
      <c r="N17568" s="43">
        <v>2500</v>
      </c>
    </row>
    <row r="17569" ht="14.4" customHeight="1" hidden="1" spans="1:14" x14ac:dyDescent="0.25">
      <c r="A17569" s="106">
        <v>46218</v>
      </c>
      <c r="B17569">
        <v>15568</v>
      </c>
      <c r="C17569">
        <v>12452</v>
      </c>
      <c r="E17569">
        <v>31</v>
      </c>
      <c r="F17569" t="s">
        <v>12651</v>
      </c>
      <c r="G17569" t="s">
        <v>2185</v>
      </c>
      <c r="I17569" t="s">
        <v>2006</v>
      </c>
      <c r="J17569" t="s">
        <v>2242</v>
      </c>
      <c r="K17569" t="s">
        <v>2243</v>
      </c>
      <c r="L17569">
        <v>1</v>
      </c>
      <c r="M17569">
        <v>500</v>
      </c>
      <c r="N17569" s="43">
        <v>500</v>
      </c>
    </row>
    <row r="17570" ht="14.4" customHeight="1" hidden="1" spans="1:14" x14ac:dyDescent="0.25">
      <c r="A17570" s="106">
        <v>46219</v>
      </c>
      <c r="B17570">
        <v>15581</v>
      </c>
      <c r="C17570">
        <v>12465</v>
      </c>
      <c r="E17570">
        <v>31</v>
      </c>
      <c r="F17570" t="s">
        <v>12652</v>
      </c>
      <c r="G17570" t="s">
        <v>2221</v>
      </c>
      <c r="I17570" t="s">
        <v>2006</v>
      </c>
      <c r="J17570" t="s">
        <v>2242</v>
      </c>
      <c r="K17570" t="s">
        <v>2243</v>
      </c>
      <c r="L17570">
        <v>5</v>
      </c>
      <c r="M17570">
        <v>500</v>
      </c>
      <c r="N17570" s="43">
        <v>2500</v>
      </c>
    </row>
    <row r="17571" ht="14.4" customHeight="1" hidden="1" spans="1:14" x14ac:dyDescent="0.25">
      <c r="A17571" s="106">
        <v>46219</v>
      </c>
      <c r="B17571">
        <v>15581</v>
      </c>
      <c r="C17571">
        <v>12465</v>
      </c>
      <c r="E17571">
        <v>31</v>
      </c>
      <c r="F17571" t="s">
        <v>12652</v>
      </c>
      <c r="G17571" t="s">
        <v>2221</v>
      </c>
      <c r="I17571" t="s">
        <v>2006</v>
      </c>
      <c r="J17571" t="s">
        <v>2903</v>
      </c>
      <c r="K17571" t="s">
        <v>2904</v>
      </c>
      <c r="L17571">
        <v>1.86</v>
      </c>
      <c r="M17571">
        <v>150.535</v>
      </c>
      <c r="N17571" s="43">
        <v>279.99</v>
      </c>
    </row>
    <row r="17572" ht="14.4" customHeight="1" hidden="1" spans="1:14" x14ac:dyDescent="0.25">
      <c r="A17572" s="106">
        <v>46219</v>
      </c>
      <c r="B17572">
        <v>15582</v>
      </c>
      <c r="C17572">
        <v>12466</v>
      </c>
      <c r="E17572">
        <v>31</v>
      </c>
      <c r="F17572" t="s">
        <v>12652</v>
      </c>
      <c r="G17572" t="s">
        <v>2221</v>
      </c>
      <c r="I17572" t="s">
        <v>2006</v>
      </c>
      <c r="J17572" t="s">
        <v>2242</v>
      </c>
      <c r="K17572" t="s">
        <v>2243</v>
      </c>
      <c r="L17572">
        <v>1</v>
      </c>
      <c r="M17572">
        <v>500</v>
      </c>
      <c r="N17572" s="43">
        <v>500</v>
      </c>
    </row>
    <row r="17573" ht="14.4" customHeight="1" hidden="1" spans="1:14" x14ac:dyDescent="0.25">
      <c r="A17573" s="106">
        <v>46220</v>
      </c>
      <c r="B17573">
        <v>15657</v>
      </c>
      <c r="C17573">
        <v>12541</v>
      </c>
      <c r="E17573">
        <v>31</v>
      </c>
      <c r="F17573" t="s">
        <v>12653</v>
      </c>
      <c r="G17573" t="s">
        <v>2229</v>
      </c>
      <c r="I17573" t="s">
        <v>2006</v>
      </c>
      <c r="J17573" t="s">
        <v>2242</v>
      </c>
      <c r="K17573" t="s">
        <v>2243</v>
      </c>
      <c r="L17573">
        <v>5</v>
      </c>
      <c r="M17573">
        <v>500</v>
      </c>
      <c r="N17573" s="43">
        <v>2500</v>
      </c>
    </row>
    <row r="17574" ht="14.4" customHeight="1" hidden="1" spans="1:14" x14ac:dyDescent="0.25">
      <c r="A17574" s="106">
        <v>46220</v>
      </c>
      <c r="B17574">
        <v>15658</v>
      </c>
      <c r="C17574">
        <v>12542</v>
      </c>
      <c r="E17574">
        <v>31</v>
      </c>
      <c r="F17574" t="s">
        <v>12653</v>
      </c>
      <c r="G17574" t="s">
        <v>2229</v>
      </c>
      <c r="I17574" t="s">
        <v>2006</v>
      </c>
      <c r="J17574" t="s">
        <v>2242</v>
      </c>
      <c r="K17574" t="s">
        <v>2243</v>
      </c>
      <c r="L17574">
        <v>1</v>
      </c>
      <c r="M17574">
        <v>500</v>
      </c>
      <c r="N17574" s="43">
        <v>500</v>
      </c>
    </row>
    <row r="17575" ht="14.4" customHeight="1" hidden="1" spans="1:14" x14ac:dyDescent="0.25">
      <c r="A17575" s="106">
        <v>46220</v>
      </c>
      <c r="B17575">
        <v>15663</v>
      </c>
      <c r="C17575">
        <v>12547</v>
      </c>
      <c r="E17575">
        <v>31</v>
      </c>
      <c r="F17575" t="s">
        <v>12654</v>
      </c>
      <c r="G17575" t="s">
        <v>2017</v>
      </c>
      <c r="I17575" t="s">
        <v>2006</v>
      </c>
      <c r="J17575" t="s">
        <v>2242</v>
      </c>
      <c r="K17575" t="s">
        <v>2243</v>
      </c>
      <c r="L17575">
        <v>5</v>
      </c>
      <c r="M17575">
        <v>500</v>
      </c>
      <c r="N17575" s="43">
        <v>2500</v>
      </c>
    </row>
    <row r="17576" ht="14.4" customHeight="1" hidden="1" spans="1:14" x14ac:dyDescent="0.25">
      <c r="A17576" s="106">
        <v>46220</v>
      </c>
      <c r="B17576">
        <v>15664</v>
      </c>
      <c r="C17576">
        <v>12548</v>
      </c>
      <c r="E17576">
        <v>31</v>
      </c>
      <c r="F17576" t="s">
        <v>12654</v>
      </c>
      <c r="G17576" t="s">
        <v>2017</v>
      </c>
      <c r="I17576" t="s">
        <v>2006</v>
      </c>
      <c r="J17576" t="s">
        <v>2242</v>
      </c>
      <c r="K17576" t="s">
        <v>2243</v>
      </c>
      <c r="L17576">
        <v>1</v>
      </c>
      <c r="M17576">
        <v>500</v>
      </c>
      <c r="N17576" s="43">
        <v>500</v>
      </c>
    </row>
    <row r="17577" ht="14.4" customHeight="1" hidden="1" spans="1:14" x14ac:dyDescent="0.25">
      <c r="A17577" s="106">
        <v>46220</v>
      </c>
      <c r="B17577">
        <v>15719</v>
      </c>
      <c r="C17577">
        <v>12602</v>
      </c>
      <c r="E17577">
        <v>31</v>
      </c>
      <c r="F17577" t="s">
        <v>12655</v>
      </c>
      <c r="G17577" t="s">
        <v>2027</v>
      </c>
      <c r="I17577" t="s">
        <v>2006</v>
      </c>
      <c r="J17577" t="s">
        <v>2242</v>
      </c>
      <c r="K17577" t="s">
        <v>2243</v>
      </c>
      <c r="L17577">
        <v>5</v>
      </c>
      <c r="M17577">
        <v>500</v>
      </c>
      <c r="N17577" s="43">
        <v>2500</v>
      </c>
    </row>
    <row r="17578" ht="14.4" customHeight="1" hidden="1" spans="1:14" x14ac:dyDescent="0.25">
      <c r="A17578" s="106">
        <v>46220</v>
      </c>
      <c r="B17578">
        <v>15720</v>
      </c>
      <c r="C17578">
        <v>12603</v>
      </c>
      <c r="E17578">
        <v>31</v>
      </c>
      <c r="F17578" t="s">
        <v>12655</v>
      </c>
      <c r="G17578" t="s">
        <v>2027</v>
      </c>
      <c r="I17578" t="s">
        <v>2006</v>
      </c>
      <c r="J17578" t="s">
        <v>2242</v>
      </c>
      <c r="K17578" t="s">
        <v>2243</v>
      </c>
      <c r="L17578">
        <v>1</v>
      </c>
      <c r="M17578">
        <v>500</v>
      </c>
      <c r="N17578" s="43">
        <v>500</v>
      </c>
    </row>
    <row r="17579" ht="14.4" customHeight="1" hidden="1" spans="1:14" x14ac:dyDescent="0.25">
      <c r="A17579" s="106">
        <v>46223</v>
      </c>
      <c r="B17579">
        <v>15803</v>
      </c>
      <c r="C17579">
        <v>12685</v>
      </c>
      <c r="E17579">
        <v>31</v>
      </c>
      <c r="F17579" t="s">
        <v>12656</v>
      </c>
      <c r="G17579" t="s">
        <v>2221</v>
      </c>
      <c r="I17579" t="s">
        <v>2006</v>
      </c>
      <c r="J17579" t="s">
        <v>2242</v>
      </c>
      <c r="K17579" t="s">
        <v>2243</v>
      </c>
      <c r="L17579">
        <v>5</v>
      </c>
      <c r="M17579">
        <v>500</v>
      </c>
      <c r="N17579" s="43">
        <v>2500</v>
      </c>
    </row>
    <row r="17580" ht="14.4" customHeight="1" hidden="1" spans="1:14" x14ac:dyDescent="0.25">
      <c r="A17580" s="106">
        <v>46223</v>
      </c>
      <c r="B17580">
        <v>15804</v>
      </c>
      <c r="C17580">
        <v>12686</v>
      </c>
      <c r="E17580">
        <v>31</v>
      </c>
      <c r="F17580" t="s">
        <v>12656</v>
      </c>
      <c r="G17580" t="s">
        <v>2221</v>
      </c>
      <c r="I17580" t="s">
        <v>2006</v>
      </c>
      <c r="J17580" t="s">
        <v>2242</v>
      </c>
      <c r="K17580" t="s">
        <v>2243</v>
      </c>
      <c r="L17580">
        <v>3</v>
      </c>
      <c r="M17580">
        <v>500</v>
      </c>
      <c r="N17580" s="43">
        <v>1500</v>
      </c>
    </row>
    <row r="17581" ht="14.4" customHeight="1" hidden="1" spans="1:14" x14ac:dyDescent="0.25">
      <c r="A17581" s="106">
        <v>46223</v>
      </c>
      <c r="B17581">
        <v>15805</v>
      </c>
      <c r="C17581">
        <v>12687</v>
      </c>
      <c r="E17581">
        <v>31</v>
      </c>
      <c r="F17581" t="s">
        <v>12657</v>
      </c>
      <c r="G17581" t="s">
        <v>2017</v>
      </c>
      <c r="I17581" t="s">
        <v>2006</v>
      </c>
      <c r="J17581" t="s">
        <v>2242</v>
      </c>
      <c r="K17581" t="s">
        <v>2243</v>
      </c>
      <c r="L17581">
        <v>5</v>
      </c>
      <c r="M17581">
        <v>500</v>
      </c>
      <c r="N17581" s="43">
        <v>2500</v>
      </c>
    </row>
    <row r="17582" ht="14.4" customHeight="1" hidden="1" spans="1:14" x14ac:dyDescent="0.25">
      <c r="A17582" s="106">
        <v>46223</v>
      </c>
      <c r="B17582">
        <v>15806</v>
      </c>
      <c r="C17582">
        <v>12688</v>
      </c>
      <c r="E17582">
        <v>31</v>
      </c>
      <c r="F17582" t="s">
        <v>12657</v>
      </c>
      <c r="G17582" t="s">
        <v>2017</v>
      </c>
      <c r="I17582" t="s">
        <v>2006</v>
      </c>
      <c r="J17582" t="s">
        <v>2242</v>
      </c>
      <c r="K17582" t="s">
        <v>2243</v>
      </c>
      <c r="L17582">
        <v>3</v>
      </c>
      <c r="M17582">
        <v>500</v>
      </c>
      <c r="N17582" s="43">
        <v>1500</v>
      </c>
    </row>
    <row r="17583" ht="14.4" customHeight="1" hidden="1" spans="1:14" x14ac:dyDescent="0.25">
      <c r="A17583" s="106">
        <v>46223</v>
      </c>
      <c r="B17583">
        <v>15850</v>
      </c>
      <c r="C17583">
        <v>12731</v>
      </c>
      <c r="E17583">
        <v>31</v>
      </c>
      <c r="F17583" t="s">
        <v>12658</v>
      </c>
      <c r="G17583" t="s">
        <v>2025</v>
      </c>
      <c r="I17583" t="s">
        <v>2006</v>
      </c>
      <c r="J17583" t="s">
        <v>2242</v>
      </c>
      <c r="K17583" t="s">
        <v>2243</v>
      </c>
      <c r="L17583">
        <v>5</v>
      </c>
      <c r="M17583">
        <v>500</v>
      </c>
      <c r="N17583" s="43">
        <v>2500</v>
      </c>
    </row>
    <row r="17584" ht="14.4" customHeight="1" hidden="1" spans="1:14" x14ac:dyDescent="0.25">
      <c r="A17584" s="106">
        <v>46223</v>
      </c>
      <c r="B17584">
        <v>15851</v>
      </c>
      <c r="C17584">
        <v>12732</v>
      </c>
      <c r="E17584">
        <v>31</v>
      </c>
      <c r="F17584" t="s">
        <v>12658</v>
      </c>
      <c r="G17584" t="s">
        <v>2025</v>
      </c>
      <c r="I17584" t="s">
        <v>2006</v>
      </c>
      <c r="J17584" t="s">
        <v>2242</v>
      </c>
      <c r="K17584" t="s">
        <v>2243</v>
      </c>
      <c r="L17584">
        <v>3</v>
      </c>
      <c r="M17584">
        <v>500</v>
      </c>
      <c r="N17584" s="43">
        <v>1500</v>
      </c>
    </row>
    <row r="17585" ht="14.4" customHeight="1" hidden="1" spans="1:14" x14ac:dyDescent="0.25">
      <c r="A17585" s="106">
        <v>46224</v>
      </c>
      <c r="B17585">
        <v>15866</v>
      </c>
      <c r="C17585">
        <v>12747</v>
      </c>
      <c r="E17585">
        <v>31</v>
      </c>
      <c r="F17585" t="s">
        <v>12659</v>
      </c>
      <c r="G17585" t="s">
        <v>2241</v>
      </c>
      <c r="I17585" t="s">
        <v>2006</v>
      </c>
      <c r="J17585" t="s">
        <v>2242</v>
      </c>
      <c r="K17585" t="s">
        <v>2243</v>
      </c>
      <c r="L17585">
        <v>5</v>
      </c>
      <c r="M17585">
        <v>500</v>
      </c>
      <c r="N17585" s="43">
        <v>2500</v>
      </c>
    </row>
    <row r="17586" ht="14.4" customHeight="1" hidden="1" spans="1:14" x14ac:dyDescent="0.25">
      <c r="A17586" s="106">
        <v>46224</v>
      </c>
      <c r="B17586">
        <v>15867</v>
      </c>
      <c r="C17586">
        <v>12748</v>
      </c>
      <c r="E17586">
        <v>31</v>
      </c>
      <c r="F17586" t="s">
        <v>12659</v>
      </c>
      <c r="G17586" t="s">
        <v>2241</v>
      </c>
      <c r="I17586" t="s">
        <v>2006</v>
      </c>
      <c r="J17586" t="s">
        <v>2242</v>
      </c>
      <c r="K17586" t="s">
        <v>2243</v>
      </c>
      <c r="L17586">
        <v>3</v>
      </c>
      <c r="M17586">
        <v>500</v>
      </c>
      <c r="N17586" s="43">
        <v>1500</v>
      </c>
    </row>
    <row r="17587" ht="14.4" customHeight="1" hidden="1" spans="1:14" x14ac:dyDescent="0.25">
      <c r="A17587" s="106">
        <v>46224</v>
      </c>
      <c r="B17587">
        <v>15897</v>
      </c>
      <c r="C17587">
        <v>12778</v>
      </c>
      <c r="E17587">
        <v>31</v>
      </c>
      <c r="F17587" t="s">
        <v>12660</v>
      </c>
      <c r="G17587" t="s">
        <v>2027</v>
      </c>
      <c r="I17587" t="s">
        <v>2006</v>
      </c>
      <c r="J17587" t="s">
        <v>2242</v>
      </c>
      <c r="K17587" t="s">
        <v>2243</v>
      </c>
      <c r="L17587">
        <v>5</v>
      </c>
      <c r="M17587">
        <v>500</v>
      </c>
      <c r="N17587" s="43">
        <v>2500</v>
      </c>
    </row>
    <row r="17588" ht="14.4" customHeight="1" hidden="1" spans="1:14" x14ac:dyDescent="0.25">
      <c r="A17588" s="106">
        <v>46224</v>
      </c>
      <c r="B17588">
        <v>15898</v>
      </c>
      <c r="C17588">
        <v>12779</v>
      </c>
      <c r="E17588">
        <v>31</v>
      </c>
      <c r="F17588" t="s">
        <v>12660</v>
      </c>
      <c r="G17588" t="s">
        <v>2027</v>
      </c>
      <c r="I17588" t="s">
        <v>2006</v>
      </c>
      <c r="J17588" t="s">
        <v>2242</v>
      </c>
      <c r="K17588" t="s">
        <v>2243</v>
      </c>
      <c r="L17588">
        <v>1</v>
      </c>
      <c r="M17588">
        <v>500</v>
      </c>
      <c r="N17588" s="43">
        <v>500</v>
      </c>
    </row>
    <row r="17589" ht="14.4" customHeight="1" hidden="1" spans="1:14" x14ac:dyDescent="0.25">
      <c r="A17589" s="106">
        <v>46225</v>
      </c>
      <c r="B17589">
        <v>15903</v>
      </c>
      <c r="C17589">
        <v>12784</v>
      </c>
      <c r="E17589">
        <v>31</v>
      </c>
      <c r="F17589" t="s">
        <v>12661</v>
      </c>
      <c r="G17589" t="s">
        <v>2017</v>
      </c>
      <c r="I17589" t="s">
        <v>2006</v>
      </c>
      <c r="J17589" t="s">
        <v>2242</v>
      </c>
      <c r="K17589" t="s">
        <v>2243</v>
      </c>
      <c r="L17589">
        <v>5</v>
      </c>
      <c r="M17589">
        <v>500</v>
      </c>
      <c r="N17589" s="43">
        <v>2500</v>
      </c>
    </row>
    <row r="17590" ht="14.4" customHeight="1" hidden="1" spans="1:14" x14ac:dyDescent="0.25">
      <c r="A17590" s="106">
        <v>46225</v>
      </c>
      <c r="B17590">
        <v>15904</v>
      </c>
      <c r="C17590">
        <v>12785</v>
      </c>
      <c r="E17590">
        <v>31</v>
      </c>
      <c r="F17590" t="s">
        <v>12661</v>
      </c>
      <c r="G17590" t="s">
        <v>2017</v>
      </c>
      <c r="I17590" t="s">
        <v>2006</v>
      </c>
      <c r="J17590" t="s">
        <v>2242</v>
      </c>
      <c r="K17590" t="s">
        <v>2243</v>
      </c>
      <c r="L17590">
        <v>1</v>
      </c>
      <c r="M17590">
        <v>500</v>
      </c>
      <c r="N17590" s="43">
        <v>500</v>
      </c>
    </row>
    <row r="17591" ht="14.4" customHeight="1" hidden="1" spans="1:14" x14ac:dyDescent="0.25">
      <c r="A17591" s="106">
        <v>46225</v>
      </c>
      <c r="B17591">
        <v>15958</v>
      </c>
      <c r="C17591">
        <v>12839</v>
      </c>
      <c r="E17591">
        <v>31</v>
      </c>
      <c r="F17591" t="s">
        <v>12662</v>
      </c>
      <c r="G17591" t="s">
        <v>2017</v>
      </c>
      <c r="I17591" t="s">
        <v>2006</v>
      </c>
      <c r="J17591" t="s">
        <v>2242</v>
      </c>
      <c r="K17591" t="s">
        <v>2243</v>
      </c>
      <c r="L17591">
        <v>5</v>
      </c>
      <c r="M17591">
        <v>500</v>
      </c>
      <c r="N17591" s="43">
        <v>2500</v>
      </c>
    </row>
    <row r="17592" ht="14.4" customHeight="1" hidden="1" spans="1:14" x14ac:dyDescent="0.25">
      <c r="A17592" s="106">
        <v>46225</v>
      </c>
      <c r="B17592">
        <v>15959</v>
      </c>
      <c r="C17592">
        <v>12840</v>
      </c>
      <c r="E17592">
        <v>31</v>
      </c>
      <c r="F17592" t="s">
        <v>12662</v>
      </c>
      <c r="G17592" t="s">
        <v>2017</v>
      </c>
      <c r="I17592" t="s">
        <v>2006</v>
      </c>
      <c r="J17592" t="s">
        <v>2242</v>
      </c>
      <c r="K17592" t="s">
        <v>2243</v>
      </c>
      <c r="L17592">
        <v>1</v>
      </c>
      <c r="M17592">
        <v>500</v>
      </c>
      <c r="N17592" s="43">
        <v>500</v>
      </c>
    </row>
    <row r="17593" ht="14.4" customHeight="1" hidden="1" spans="1:14" x14ac:dyDescent="0.25">
      <c r="A17593" s="106">
        <v>46226</v>
      </c>
      <c r="B17593">
        <v>15963</v>
      </c>
      <c r="C17593">
        <v>12844</v>
      </c>
      <c r="E17593">
        <v>31</v>
      </c>
      <c r="F17593" t="s">
        <v>12663</v>
      </c>
      <c r="G17593" t="s">
        <v>2223</v>
      </c>
      <c r="I17593" t="s">
        <v>2006</v>
      </c>
      <c r="J17593" t="s">
        <v>2242</v>
      </c>
      <c r="K17593" t="s">
        <v>2243</v>
      </c>
      <c r="L17593">
        <v>5</v>
      </c>
      <c r="M17593">
        <v>500</v>
      </c>
      <c r="N17593" s="43">
        <v>2500</v>
      </c>
    </row>
    <row r="17594" ht="14.4" customHeight="1" hidden="1" spans="1:14" x14ac:dyDescent="0.25">
      <c r="A17594" s="106">
        <v>46226</v>
      </c>
      <c r="B17594">
        <v>15964</v>
      </c>
      <c r="C17594">
        <v>12845</v>
      </c>
      <c r="E17594">
        <v>31</v>
      </c>
      <c r="F17594" t="s">
        <v>12663</v>
      </c>
      <c r="G17594" t="s">
        <v>2223</v>
      </c>
      <c r="I17594" t="s">
        <v>2006</v>
      </c>
      <c r="J17594" t="s">
        <v>2242</v>
      </c>
      <c r="K17594" t="s">
        <v>2243</v>
      </c>
      <c r="L17594">
        <v>1</v>
      </c>
      <c r="M17594">
        <v>500</v>
      </c>
      <c r="N17594" s="43">
        <v>500</v>
      </c>
    </row>
    <row r="17595" ht="14.4" customHeight="1" hidden="1" spans="1:14" x14ac:dyDescent="0.25">
      <c r="A17595" s="106">
        <v>46227</v>
      </c>
      <c r="B17595">
        <v>16033</v>
      </c>
      <c r="C17595">
        <v>12913</v>
      </c>
      <c r="E17595">
        <v>31</v>
      </c>
      <c r="F17595" t="s">
        <v>12664</v>
      </c>
      <c r="G17595" t="s">
        <v>2241</v>
      </c>
      <c r="I17595" t="s">
        <v>2006</v>
      </c>
      <c r="J17595" t="s">
        <v>2242</v>
      </c>
      <c r="K17595" t="s">
        <v>2243</v>
      </c>
      <c r="L17595">
        <v>5</v>
      </c>
      <c r="M17595">
        <v>500</v>
      </c>
      <c r="N17595" s="43">
        <v>2500</v>
      </c>
    </row>
    <row r="17596" ht="14.4" customHeight="1" hidden="1" spans="1:14" x14ac:dyDescent="0.25">
      <c r="A17596" s="106">
        <v>46227</v>
      </c>
      <c r="B17596">
        <v>16034</v>
      </c>
      <c r="C17596">
        <v>12914</v>
      </c>
      <c r="E17596">
        <v>31</v>
      </c>
      <c r="F17596" t="s">
        <v>12664</v>
      </c>
      <c r="G17596" t="s">
        <v>2241</v>
      </c>
      <c r="I17596" t="s">
        <v>2006</v>
      </c>
      <c r="J17596" t="s">
        <v>2242</v>
      </c>
      <c r="K17596" t="s">
        <v>2243</v>
      </c>
      <c r="L17596">
        <v>2</v>
      </c>
      <c r="M17596">
        <v>500</v>
      </c>
      <c r="N17596" s="43">
        <v>1000</v>
      </c>
    </row>
    <row r="17597" ht="14.4" customHeight="1" hidden="1" spans="1:14" x14ac:dyDescent="0.25">
      <c r="A17597" s="106">
        <v>46230</v>
      </c>
      <c r="B17597">
        <v>16104</v>
      </c>
      <c r="C17597">
        <v>12984</v>
      </c>
      <c r="E17597">
        <v>31</v>
      </c>
      <c r="F17597" t="s">
        <v>12665</v>
      </c>
      <c r="G17597" t="s">
        <v>2241</v>
      </c>
      <c r="I17597" t="s">
        <v>2006</v>
      </c>
      <c r="J17597" t="s">
        <v>2242</v>
      </c>
      <c r="K17597" t="s">
        <v>2243</v>
      </c>
      <c r="L17597">
        <v>5</v>
      </c>
      <c r="M17597">
        <v>500</v>
      </c>
      <c r="N17597" s="43">
        <v>2500</v>
      </c>
    </row>
    <row r="17598" ht="14.4" customHeight="1" hidden="1" spans="1:14" x14ac:dyDescent="0.25">
      <c r="A17598" s="106">
        <v>46230</v>
      </c>
      <c r="B17598">
        <v>16105</v>
      </c>
      <c r="C17598">
        <v>12985</v>
      </c>
      <c r="E17598">
        <v>31</v>
      </c>
      <c r="F17598" t="s">
        <v>12665</v>
      </c>
      <c r="G17598" t="s">
        <v>2241</v>
      </c>
      <c r="I17598" t="s">
        <v>2006</v>
      </c>
      <c r="J17598" t="s">
        <v>2242</v>
      </c>
      <c r="K17598" t="s">
        <v>2243</v>
      </c>
      <c r="L17598">
        <v>1</v>
      </c>
      <c r="M17598">
        <v>500</v>
      </c>
      <c r="N17598" s="43">
        <v>500</v>
      </c>
    </row>
    <row r="17599" ht="14.4" customHeight="1" hidden="1" spans="1:14" x14ac:dyDescent="0.25">
      <c r="A17599" s="106">
        <v>46230</v>
      </c>
      <c r="B17599">
        <v>16106</v>
      </c>
      <c r="C17599">
        <v>12986</v>
      </c>
      <c r="E17599">
        <v>31</v>
      </c>
      <c r="F17599" t="s">
        <v>12666</v>
      </c>
      <c r="G17599" t="s">
        <v>2114</v>
      </c>
      <c r="I17599" t="s">
        <v>2006</v>
      </c>
      <c r="J17599" t="s">
        <v>2242</v>
      </c>
      <c r="K17599" t="s">
        <v>2243</v>
      </c>
      <c r="L17599">
        <v>5</v>
      </c>
      <c r="M17599">
        <v>500</v>
      </c>
      <c r="N17599" s="43">
        <v>2500</v>
      </c>
    </row>
    <row r="17600" ht="14.4" customHeight="1" hidden="1" spans="1:14" x14ac:dyDescent="0.25">
      <c r="A17600" s="106">
        <v>46230</v>
      </c>
      <c r="B17600">
        <v>16107</v>
      </c>
      <c r="C17600">
        <v>12987</v>
      </c>
      <c r="E17600">
        <v>31</v>
      </c>
      <c r="F17600" t="s">
        <v>12666</v>
      </c>
      <c r="G17600" t="s">
        <v>2114</v>
      </c>
      <c r="I17600" t="s">
        <v>2006</v>
      </c>
      <c r="J17600" t="s">
        <v>2242</v>
      </c>
      <c r="K17600" t="s">
        <v>2243</v>
      </c>
      <c r="L17600">
        <v>1</v>
      </c>
      <c r="M17600">
        <v>500</v>
      </c>
      <c r="N17600" s="43">
        <v>500</v>
      </c>
    </row>
    <row r="17601" ht="14.4" customHeight="1" hidden="1" spans="1:14" x14ac:dyDescent="0.25">
      <c r="A17601" s="106">
        <v>46231</v>
      </c>
      <c r="B17601">
        <v>16164</v>
      </c>
      <c r="C17601">
        <v>13044</v>
      </c>
      <c r="E17601">
        <v>31</v>
      </c>
      <c r="F17601" t="s">
        <v>12667</v>
      </c>
      <c r="G17601" t="s">
        <v>2241</v>
      </c>
      <c r="I17601" t="s">
        <v>2006</v>
      </c>
      <c r="J17601" t="s">
        <v>2242</v>
      </c>
      <c r="K17601" t="s">
        <v>2243</v>
      </c>
      <c r="L17601">
        <v>5</v>
      </c>
      <c r="M17601">
        <v>500</v>
      </c>
      <c r="N17601" s="43">
        <v>2500</v>
      </c>
    </row>
    <row r="17602" ht="14.4" customHeight="1" hidden="1" spans="1:14" x14ac:dyDescent="0.25">
      <c r="A17602" s="106">
        <v>46231</v>
      </c>
      <c r="B17602">
        <v>16165</v>
      </c>
      <c r="C17602">
        <v>13045</v>
      </c>
      <c r="E17602">
        <v>31</v>
      </c>
      <c r="F17602" t="s">
        <v>12667</v>
      </c>
      <c r="G17602" t="s">
        <v>2241</v>
      </c>
      <c r="I17602" t="s">
        <v>2006</v>
      </c>
      <c r="J17602" t="s">
        <v>2242</v>
      </c>
      <c r="K17602" t="s">
        <v>2243</v>
      </c>
      <c r="L17602">
        <v>1</v>
      </c>
      <c r="M17602">
        <v>500</v>
      </c>
      <c r="N17602" s="43">
        <v>500</v>
      </c>
    </row>
    <row r="17603" ht="14.4" customHeight="1" hidden="1" spans="1:14" x14ac:dyDescent="0.25">
      <c r="A17603" s="106">
        <v>46233</v>
      </c>
      <c r="B17603">
        <v>16283</v>
      </c>
      <c r="C17603">
        <v>13160</v>
      </c>
      <c r="E17603">
        <v>31</v>
      </c>
      <c r="F17603" t="s">
        <v>12668</v>
      </c>
      <c r="G17603" t="s">
        <v>2251</v>
      </c>
      <c r="I17603" t="s">
        <v>2006</v>
      </c>
      <c r="J17603" t="s">
        <v>2242</v>
      </c>
      <c r="K17603" t="s">
        <v>2243</v>
      </c>
      <c r="L17603">
        <v>5</v>
      </c>
      <c r="M17603">
        <v>500</v>
      </c>
      <c r="N17603" s="43">
        <v>2500</v>
      </c>
    </row>
    <row r="17604" ht="14.4" customHeight="1" hidden="1" spans="1:14" x14ac:dyDescent="0.25">
      <c r="A17604" s="106">
        <v>46233</v>
      </c>
      <c r="B17604">
        <v>16284</v>
      </c>
      <c r="C17604">
        <v>13161</v>
      </c>
      <c r="E17604">
        <v>31</v>
      </c>
      <c r="F17604" t="s">
        <v>12668</v>
      </c>
      <c r="G17604" t="s">
        <v>2251</v>
      </c>
      <c r="I17604" t="s">
        <v>2006</v>
      </c>
      <c r="J17604" t="s">
        <v>2242</v>
      </c>
      <c r="K17604" t="s">
        <v>2243</v>
      </c>
      <c r="L17604">
        <v>2</v>
      </c>
      <c r="M17604">
        <v>500</v>
      </c>
      <c r="N17604" s="43">
        <v>1000</v>
      </c>
    </row>
    <row r="17605" ht="14.4" customHeight="1" hidden="1" spans="1:14" x14ac:dyDescent="0.25">
      <c r="A17605" s="106">
        <v>46233</v>
      </c>
      <c r="B17605">
        <v>16287</v>
      </c>
      <c r="C17605">
        <v>13164</v>
      </c>
      <c r="E17605">
        <v>31</v>
      </c>
      <c r="F17605" t="s">
        <v>12669</v>
      </c>
      <c r="G17605" t="s">
        <v>2221</v>
      </c>
      <c r="I17605" t="s">
        <v>2006</v>
      </c>
      <c r="J17605" t="s">
        <v>2242</v>
      </c>
      <c r="K17605" t="s">
        <v>2243</v>
      </c>
      <c r="L17605">
        <v>5</v>
      </c>
      <c r="M17605">
        <v>500</v>
      </c>
      <c r="N17605" s="43">
        <v>2500</v>
      </c>
    </row>
    <row r="17606" ht="14.4" customHeight="1" hidden="1" spans="1:14" x14ac:dyDescent="0.25">
      <c r="A17606" s="106">
        <v>46233</v>
      </c>
      <c r="B17606">
        <v>16288</v>
      </c>
      <c r="C17606">
        <v>13165</v>
      </c>
      <c r="E17606">
        <v>31</v>
      </c>
      <c r="F17606" t="s">
        <v>12669</v>
      </c>
      <c r="G17606" t="s">
        <v>2221</v>
      </c>
      <c r="I17606" t="s">
        <v>2006</v>
      </c>
      <c r="J17606" t="s">
        <v>2242</v>
      </c>
      <c r="K17606" t="s">
        <v>2243</v>
      </c>
      <c r="L17606">
        <v>2</v>
      </c>
      <c r="M17606">
        <v>500</v>
      </c>
      <c r="N17606" s="43">
        <v>1000</v>
      </c>
    </row>
    <row r="17607" ht="14.4" customHeight="1" hidden="1" spans="1:14" x14ac:dyDescent="0.25">
      <c r="A17607" s="106">
        <v>46234</v>
      </c>
      <c r="B17607">
        <v>16317</v>
      </c>
      <c r="C17607">
        <v>13194</v>
      </c>
      <c r="E17607">
        <v>31</v>
      </c>
      <c r="F17607" t="s">
        <v>12670</v>
      </c>
      <c r="G17607" t="s">
        <v>2229</v>
      </c>
      <c r="I17607" t="s">
        <v>2006</v>
      </c>
      <c r="J17607" t="s">
        <v>2242</v>
      </c>
      <c r="K17607" t="s">
        <v>2243</v>
      </c>
      <c r="L17607">
        <v>5</v>
      </c>
      <c r="M17607">
        <v>500</v>
      </c>
      <c r="N17607" s="43">
        <v>2500</v>
      </c>
    </row>
    <row r="17608" ht="14.4" customHeight="1" hidden="1" spans="1:14" x14ac:dyDescent="0.25">
      <c r="A17608" s="106">
        <v>46234</v>
      </c>
      <c r="B17608">
        <v>16318</v>
      </c>
      <c r="C17608">
        <v>13195</v>
      </c>
      <c r="E17608">
        <v>31</v>
      </c>
      <c r="F17608" t="s">
        <v>12670</v>
      </c>
      <c r="G17608" t="s">
        <v>2229</v>
      </c>
      <c r="I17608" t="s">
        <v>2006</v>
      </c>
      <c r="J17608" t="s">
        <v>2242</v>
      </c>
      <c r="K17608" t="s">
        <v>2243</v>
      </c>
      <c r="L17608">
        <v>3</v>
      </c>
      <c r="M17608">
        <v>500</v>
      </c>
      <c r="N17608" s="43">
        <v>1500</v>
      </c>
    </row>
    <row r="17609" ht="14.4" customHeight="1" hidden="1" spans="1:14" x14ac:dyDescent="0.25">
      <c r="A17609" s="106">
        <v>46234</v>
      </c>
      <c r="B17609">
        <v>16380</v>
      </c>
      <c r="C17609">
        <v>13257</v>
      </c>
      <c r="E17609">
        <v>31</v>
      </c>
      <c r="F17609" t="s">
        <v>12671</v>
      </c>
      <c r="G17609" t="s">
        <v>2241</v>
      </c>
      <c r="I17609" t="s">
        <v>2006</v>
      </c>
      <c r="J17609" t="s">
        <v>2242</v>
      </c>
      <c r="K17609" t="s">
        <v>2243</v>
      </c>
      <c r="L17609">
        <v>5</v>
      </c>
      <c r="M17609">
        <v>500</v>
      </c>
      <c r="N17609" s="43">
        <v>2500</v>
      </c>
    </row>
    <row r="17610" ht="14.4" customHeight="1" hidden="1" spans="1:14" x14ac:dyDescent="0.25">
      <c r="A17610" s="106">
        <v>46234</v>
      </c>
      <c r="B17610">
        <v>16381</v>
      </c>
      <c r="C17610">
        <v>13258</v>
      </c>
      <c r="E17610">
        <v>31</v>
      </c>
      <c r="F17610" t="s">
        <v>12671</v>
      </c>
      <c r="G17610" t="s">
        <v>2241</v>
      </c>
      <c r="I17610" t="s">
        <v>2006</v>
      </c>
      <c r="J17610" t="s">
        <v>2242</v>
      </c>
      <c r="K17610" t="s">
        <v>2243</v>
      </c>
      <c r="L17610">
        <v>1</v>
      </c>
      <c r="M17610">
        <v>500</v>
      </c>
      <c r="N17610" s="43">
        <v>500</v>
      </c>
    </row>
    <row r="17611" ht="14.4" customHeight="1" hidden="1" spans="1:14" x14ac:dyDescent="0.25">
      <c r="A17611" s="106">
        <v>46237</v>
      </c>
      <c r="B17611">
        <v>16410</v>
      </c>
      <c r="C17611">
        <v>13286</v>
      </c>
      <c r="E17611">
        <v>31</v>
      </c>
      <c r="F17611" t="s">
        <v>12672</v>
      </c>
      <c r="G17611" t="s">
        <v>2017</v>
      </c>
      <c r="I17611" t="s">
        <v>2006</v>
      </c>
      <c r="J17611" t="s">
        <v>2242</v>
      </c>
      <c r="K17611" t="s">
        <v>2243</v>
      </c>
      <c r="L17611">
        <v>5</v>
      </c>
      <c r="M17611">
        <v>500</v>
      </c>
      <c r="N17611" s="43">
        <v>2500</v>
      </c>
    </row>
    <row r="17612" ht="14.4" customHeight="1" hidden="1" spans="1:14" x14ac:dyDescent="0.25">
      <c r="A17612" s="106">
        <v>46237</v>
      </c>
      <c r="B17612">
        <v>16411</v>
      </c>
      <c r="C17612">
        <v>13287</v>
      </c>
      <c r="E17612">
        <v>31</v>
      </c>
      <c r="F17612" t="s">
        <v>12672</v>
      </c>
      <c r="G17612" t="s">
        <v>2017</v>
      </c>
      <c r="I17612" t="s">
        <v>2006</v>
      </c>
      <c r="J17612" t="s">
        <v>2242</v>
      </c>
      <c r="K17612" t="s">
        <v>2243</v>
      </c>
      <c r="L17612">
        <v>2</v>
      </c>
      <c r="M17612">
        <v>500</v>
      </c>
      <c r="N17612" s="43">
        <v>1000</v>
      </c>
    </row>
    <row r="17613" ht="14.4" customHeight="1" hidden="1" spans="1:14" x14ac:dyDescent="0.25">
      <c r="A17613" s="106">
        <v>46237</v>
      </c>
      <c r="B17613">
        <v>16416</v>
      </c>
      <c r="C17613">
        <v>13292</v>
      </c>
      <c r="E17613">
        <v>31</v>
      </c>
      <c r="F17613" t="s">
        <v>12673</v>
      </c>
      <c r="G17613" t="s">
        <v>2114</v>
      </c>
      <c r="I17613" t="s">
        <v>2006</v>
      </c>
      <c r="J17613" t="s">
        <v>2242</v>
      </c>
      <c r="K17613" t="s">
        <v>2243</v>
      </c>
      <c r="L17613">
        <v>5</v>
      </c>
      <c r="M17613">
        <v>500</v>
      </c>
      <c r="N17613" s="43">
        <v>2500</v>
      </c>
    </row>
    <row r="17614" ht="14.4" customHeight="1" hidden="1" spans="1:14" x14ac:dyDescent="0.25">
      <c r="A17614" s="106">
        <v>46237</v>
      </c>
      <c r="B17614">
        <v>16417</v>
      </c>
      <c r="C17614">
        <v>13293</v>
      </c>
      <c r="E17614">
        <v>31</v>
      </c>
      <c r="F17614" t="s">
        <v>12673</v>
      </c>
      <c r="G17614" t="s">
        <v>2114</v>
      </c>
      <c r="I17614" t="s">
        <v>2006</v>
      </c>
      <c r="J17614" t="s">
        <v>2242</v>
      </c>
      <c r="K17614" t="s">
        <v>2243</v>
      </c>
      <c r="L17614">
        <v>2</v>
      </c>
      <c r="M17614">
        <v>500</v>
      </c>
      <c r="N17614" s="43">
        <v>1000</v>
      </c>
    </row>
    <row r="17615" ht="14.4" customHeight="1" hidden="1" spans="1:14" x14ac:dyDescent="0.25">
      <c r="A17615" s="106">
        <v>46238</v>
      </c>
      <c r="B17615">
        <v>16490</v>
      </c>
      <c r="C17615">
        <v>13364</v>
      </c>
      <c r="E17615">
        <v>31</v>
      </c>
      <c r="F17615" t="s">
        <v>12674</v>
      </c>
      <c r="G17615" t="s">
        <v>2114</v>
      </c>
      <c r="I17615" t="s">
        <v>2006</v>
      </c>
      <c r="J17615" t="s">
        <v>2242</v>
      </c>
      <c r="K17615" t="s">
        <v>2243</v>
      </c>
      <c r="L17615">
        <v>5</v>
      </c>
      <c r="M17615">
        <v>500</v>
      </c>
      <c r="N17615" s="43">
        <v>2500</v>
      </c>
    </row>
    <row r="17616" ht="14.4" customHeight="1" hidden="1" spans="1:14" x14ac:dyDescent="0.25">
      <c r="A17616" s="106">
        <v>46238</v>
      </c>
      <c r="B17616">
        <v>16491</v>
      </c>
      <c r="C17616">
        <v>13365</v>
      </c>
      <c r="E17616">
        <v>31</v>
      </c>
      <c r="F17616" t="s">
        <v>12674</v>
      </c>
      <c r="G17616" t="s">
        <v>2114</v>
      </c>
      <c r="I17616" t="s">
        <v>2006</v>
      </c>
      <c r="J17616" t="s">
        <v>2242</v>
      </c>
      <c r="K17616" t="s">
        <v>2243</v>
      </c>
      <c r="L17616">
        <v>2</v>
      </c>
      <c r="M17616">
        <v>500</v>
      </c>
      <c r="N17616" s="43">
        <v>1000</v>
      </c>
    </row>
    <row r="17617" ht="14.4" customHeight="1" hidden="1" spans="1:14" x14ac:dyDescent="0.25">
      <c r="A17617" s="106">
        <v>46238</v>
      </c>
      <c r="B17617">
        <v>16494</v>
      </c>
      <c r="C17617">
        <v>13368</v>
      </c>
      <c r="E17617">
        <v>31</v>
      </c>
      <c r="F17617" t="s">
        <v>12675</v>
      </c>
      <c r="G17617" t="s">
        <v>2221</v>
      </c>
      <c r="I17617" t="s">
        <v>2006</v>
      </c>
      <c r="J17617" t="s">
        <v>2242</v>
      </c>
      <c r="K17617" t="s">
        <v>2243</v>
      </c>
      <c r="L17617">
        <v>5</v>
      </c>
      <c r="M17617">
        <v>500</v>
      </c>
      <c r="N17617" s="43">
        <v>2500</v>
      </c>
    </row>
    <row r="17618" ht="14.4" customHeight="1" hidden="1" spans="1:14" x14ac:dyDescent="0.25">
      <c r="A17618" s="106">
        <v>46238</v>
      </c>
      <c r="B17618">
        <v>16495</v>
      </c>
      <c r="C17618">
        <v>13369</v>
      </c>
      <c r="E17618">
        <v>31</v>
      </c>
      <c r="F17618" t="s">
        <v>12675</v>
      </c>
      <c r="G17618" t="s">
        <v>2221</v>
      </c>
      <c r="I17618" t="s">
        <v>2006</v>
      </c>
      <c r="J17618" t="s">
        <v>2242</v>
      </c>
      <c r="K17618" t="s">
        <v>2243</v>
      </c>
      <c r="L17618">
        <v>2</v>
      </c>
      <c r="M17618">
        <v>500</v>
      </c>
      <c r="N17618" s="43">
        <v>1000</v>
      </c>
    </row>
    <row r="17619" ht="14.4" customHeight="1" hidden="1" spans="1:14" x14ac:dyDescent="0.25">
      <c r="A17619" s="106">
        <v>46239</v>
      </c>
      <c r="B17619">
        <v>16552</v>
      </c>
      <c r="C17619">
        <v>13426</v>
      </c>
      <c r="E17619">
        <v>31</v>
      </c>
      <c r="F17619" t="s">
        <v>12676</v>
      </c>
      <c r="G17619" t="s">
        <v>2027</v>
      </c>
      <c r="I17619" t="s">
        <v>2006</v>
      </c>
      <c r="J17619" t="s">
        <v>2242</v>
      </c>
      <c r="K17619" t="s">
        <v>2243</v>
      </c>
      <c r="L17619">
        <v>5</v>
      </c>
      <c r="M17619">
        <v>500</v>
      </c>
      <c r="N17619" s="43">
        <v>2500</v>
      </c>
    </row>
    <row r="17620" ht="14.4" customHeight="1" hidden="1" spans="1:14" x14ac:dyDescent="0.25">
      <c r="A17620" s="106">
        <v>46239</v>
      </c>
      <c r="B17620">
        <v>16553</v>
      </c>
      <c r="C17620">
        <v>13427</v>
      </c>
      <c r="E17620">
        <v>31</v>
      </c>
      <c r="F17620" t="s">
        <v>12677</v>
      </c>
      <c r="G17620" t="s">
        <v>2114</v>
      </c>
      <c r="I17620" t="s">
        <v>2006</v>
      </c>
      <c r="J17620" t="s">
        <v>2242</v>
      </c>
      <c r="K17620" t="s">
        <v>2243</v>
      </c>
      <c r="L17620">
        <v>5</v>
      </c>
      <c r="M17620">
        <v>500</v>
      </c>
      <c r="N17620" s="43">
        <v>2500</v>
      </c>
    </row>
    <row r="17621" ht="14.4" customHeight="1" hidden="1" spans="1:14" x14ac:dyDescent="0.25">
      <c r="A17621" s="106">
        <v>46240</v>
      </c>
      <c r="B17621">
        <v>16616</v>
      </c>
      <c r="C17621">
        <v>13489</v>
      </c>
      <c r="E17621">
        <v>31</v>
      </c>
      <c r="F17621" t="s">
        <v>12678</v>
      </c>
      <c r="G17621" t="s">
        <v>2229</v>
      </c>
      <c r="I17621" t="s">
        <v>2006</v>
      </c>
      <c r="J17621" t="s">
        <v>2242</v>
      </c>
      <c r="K17621" t="s">
        <v>2243</v>
      </c>
      <c r="L17621">
        <v>5</v>
      </c>
      <c r="M17621">
        <v>500</v>
      </c>
      <c r="N17621" s="43">
        <v>2500</v>
      </c>
    </row>
    <row r="17622" ht="14.4" customHeight="1" hidden="1" spans="1:14" x14ac:dyDescent="0.25">
      <c r="A17622" s="106">
        <v>46240</v>
      </c>
      <c r="B17622">
        <v>16617</v>
      </c>
      <c r="C17622">
        <v>13490</v>
      </c>
      <c r="E17622">
        <v>31</v>
      </c>
      <c r="F17622" t="s">
        <v>12678</v>
      </c>
      <c r="G17622" t="s">
        <v>2229</v>
      </c>
      <c r="I17622" t="s">
        <v>2006</v>
      </c>
      <c r="J17622" t="s">
        <v>2242</v>
      </c>
      <c r="K17622" t="s">
        <v>2243</v>
      </c>
      <c r="L17622">
        <v>1</v>
      </c>
      <c r="M17622">
        <v>500</v>
      </c>
      <c r="N17622" s="43">
        <v>500</v>
      </c>
    </row>
    <row r="17623" ht="14.4" customHeight="1" hidden="1" spans="1:14" x14ac:dyDescent="0.25">
      <c r="A17623" s="106">
        <v>46240</v>
      </c>
      <c r="B17623">
        <v>16618</v>
      </c>
      <c r="C17623">
        <v>13491</v>
      </c>
      <c r="E17623">
        <v>31</v>
      </c>
      <c r="F17623" t="s">
        <v>12679</v>
      </c>
      <c r="G17623" t="s">
        <v>2241</v>
      </c>
      <c r="I17623" t="s">
        <v>2006</v>
      </c>
      <c r="J17623" t="s">
        <v>2242</v>
      </c>
      <c r="K17623" t="s">
        <v>2243</v>
      </c>
      <c r="L17623">
        <v>5</v>
      </c>
      <c r="M17623">
        <v>500</v>
      </c>
      <c r="N17623" s="43">
        <v>2500</v>
      </c>
    </row>
    <row r="17624" ht="14.4" customHeight="1" hidden="1" spans="1:14" x14ac:dyDescent="0.25">
      <c r="A17624" s="106">
        <v>46240</v>
      </c>
      <c r="B17624">
        <v>16619</v>
      </c>
      <c r="C17624">
        <v>13492</v>
      </c>
      <c r="E17624">
        <v>31</v>
      </c>
      <c r="F17624" t="s">
        <v>12679</v>
      </c>
      <c r="G17624" t="s">
        <v>2241</v>
      </c>
      <c r="I17624" t="s">
        <v>2006</v>
      </c>
      <c r="J17624" t="s">
        <v>2242</v>
      </c>
      <c r="K17624" t="s">
        <v>2243</v>
      </c>
      <c r="L17624">
        <v>1</v>
      </c>
      <c r="M17624">
        <v>500</v>
      </c>
      <c r="N17624" s="43">
        <v>500</v>
      </c>
    </row>
    <row r="17625" ht="14.4" customHeight="1" hidden="1" spans="1:14" x14ac:dyDescent="0.25">
      <c r="A17625" s="106">
        <v>46241</v>
      </c>
      <c r="B17625">
        <v>16676</v>
      </c>
      <c r="C17625">
        <v>13549</v>
      </c>
      <c r="E17625">
        <v>31</v>
      </c>
      <c r="F17625" t="s">
        <v>12680</v>
      </c>
      <c r="G17625" t="s">
        <v>2025</v>
      </c>
      <c r="I17625" t="s">
        <v>2006</v>
      </c>
      <c r="J17625" t="s">
        <v>2242</v>
      </c>
      <c r="K17625" t="s">
        <v>2243</v>
      </c>
      <c r="L17625">
        <v>6</v>
      </c>
      <c r="M17625">
        <v>500</v>
      </c>
      <c r="N17625" s="43">
        <v>3000</v>
      </c>
    </row>
    <row r="17626" ht="14.4" customHeight="1" hidden="1" spans="1:14" x14ac:dyDescent="0.25">
      <c r="A17626" s="106">
        <v>46244</v>
      </c>
      <c r="B17626">
        <v>16758</v>
      </c>
      <c r="C17626">
        <v>13631</v>
      </c>
      <c r="E17626">
        <v>31</v>
      </c>
      <c r="F17626" t="s">
        <v>2591</v>
      </c>
      <c r="G17626" t="s">
        <v>2221</v>
      </c>
      <c r="I17626" t="s">
        <v>2006</v>
      </c>
      <c r="J17626" t="s">
        <v>2242</v>
      </c>
      <c r="K17626" t="s">
        <v>2243</v>
      </c>
      <c r="L17626">
        <v>5</v>
      </c>
      <c r="M17626">
        <v>530</v>
      </c>
      <c r="N17626" s="43">
        <v>2650</v>
      </c>
    </row>
    <row r="17627" ht="14.4" customHeight="1" hidden="1" spans="1:14" x14ac:dyDescent="0.25">
      <c r="A17627" s="106">
        <v>46244</v>
      </c>
      <c r="B17627">
        <v>16759</v>
      </c>
      <c r="C17627">
        <v>13632</v>
      </c>
      <c r="E17627">
        <v>31</v>
      </c>
      <c r="F17627" t="s">
        <v>2591</v>
      </c>
      <c r="G17627" t="s">
        <v>2221</v>
      </c>
      <c r="I17627" t="s">
        <v>2006</v>
      </c>
      <c r="J17627" t="s">
        <v>2242</v>
      </c>
      <c r="K17627" t="s">
        <v>2243</v>
      </c>
      <c r="L17627">
        <v>2</v>
      </c>
      <c r="M17627">
        <v>530</v>
      </c>
      <c r="N17627" s="43">
        <v>1060</v>
      </c>
    </row>
    <row r="17628" ht="14.4" customHeight="1" hidden="1" spans="1:14" x14ac:dyDescent="0.25">
      <c r="A17628" s="106">
        <v>46244</v>
      </c>
      <c r="B17628">
        <v>16765</v>
      </c>
      <c r="C17628">
        <v>13638</v>
      </c>
      <c r="E17628">
        <v>31</v>
      </c>
      <c r="F17628" t="s">
        <v>12681</v>
      </c>
      <c r="G17628" t="s">
        <v>2229</v>
      </c>
      <c r="I17628" t="s">
        <v>2006</v>
      </c>
      <c r="J17628" t="s">
        <v>2242</v>
      </c>
      <c r="K17628" t="s">
        <v>2243</v>
      </c>
      <c r="L17628">
        <v>5</v>
      </c>
      <c r="M17628">
        <v>530</v>
      </c>
      <c r="N17628" s="43">
        <v>2650</v>
      </c>
    </row>
    <row r="17629" ht="14.4" customHeight="1" hidden="1" spans="1:14" x14ac:dyDescent="0.25">
      <c r="A17629" s="106">
        <v>46244</v>
      </c>
      <c r="B17629">
        <v>16766</v>
      </c>
      <c r="C17629">
        <v>13639</v>
      </c>
      <c r="E17629">
        <v>31</v>
      </c>
      <c r="F17629" t="s">
        <v>12681</v>
      </c>
      <c r="G17629" t="s">
        <v>2229</v>
      </c>
      <c r="I17629" t="s">
        <v>2006</v>
      </c>
      <c r="J17629" t="s">
        <v>2242</v>
      </c>
      <c r="K17629" t="s">
        <v>2243</v>
      </c>
      <c r="L17629">
        <v>2</v>
      </c>
      <c r="M17629">
        <v>530</v>
      </c>
      <c r="N17629" s="43">
        <v>1060</v>
      </c>
    </row>
    <row r="17630" ht="14.4" customHeight="1" hidden="1" spans="1:14" x14ac:dyDescent="0.25">
      <c r="A17630" s="106">
        <v>46245</v>
      </c>
      <c r="B17630">
        <v>16828</v>
      </c>
      <c r="C17630">
        <v>13700</v>
      </c>
      <c r="E17630">
        <v>31</v>
      </c>
      <c r="F17630" t="s">
        <v>12682</v>
      </c>
      <c r="G17630" t="s">
        <v>2229</v>
      </c>
      <c r="I17630" t="s">
        <v>2006</v>
      </c>
      <c r="J17630" t="s">
        <v>2242</v>
      </c>
      <c r="K17630" t="s">
        <v>2243</v>
      </c>
      <c r="L17630">
        <v>5</v>
      </c>
      <c r="M17630">
        <v>530</v>
      </c>
      <c r="N17630" s="43">
        <v>2650</v>
      </c>
    </row>
    <row r="17631" ht="14.4" customHeight="1" hidden="1" spans="1:14" x14ac:dyDescent="0.25">
      <c r="A17631" s="106">
        <v>46245</v>
      </c>
      <c r="B17631">
        <v>16829</v>
      </c>
      <c r="C17631">
        <v>13701</v>
      </c>
      <c r="E17631">
        <v>31</v>
      </c>
      <c r="F17631" t="s">
        <v>12682</v>
      </c>
      <c r="G17631" t="s">
        <v>2229</v>
      </c>
      <c r="I17631" t="s">
        <v>2006</v>
      </c>
      <c r="J17631" t="s">
        <v>2242</v>
      </c>
      <c r="K17631" t="s">
        <v>2243</v>
      </c>
      <c r="L17631">
        <v>1</v>
      </c>
      <c r="M17631">
        <v>530</v>
      </c>
      <c r="N17631" s="43">
        <v>530</v>
      </c>
    </row>
    <row r="17632" ht="14.4" customHeight="1" hidden="1" spans="1:14" x14ac:dyDescent="0.25">
      <c r="A17632" s="106">
        <v>46246</v>
      </c>
      <c r="B17632">
        <v>16892</v>
      </c>
      <c r="C17632">
        <v>13764</v>
      </c>
      <c r="E17632">
        <v>31</v>
      </c>
      <c r="F17632" t="s">
        <v>12683</v>
      </c>
      <c r="G17632" t="s">
        <v>2027</v>
      </c>
      <c r="I17632" t="s">
        <v>2006</v>
      </c>
      <c r="J17632" t="s">
        <v>2242</v>
      </c>
      <c r="K17632" t="s">
        <v>2243</v>
      </c>
      <c r="L17632">
        <v>5</v>
      </c>
      <c r="M17632">
        <v>530</v>
      </c>
      <c r="N17632" s="43">
        <v>2650</v>
      </c>
    </row>
    <row r="17633" ht="14.4" customHeight="1" hidden="1" spans="1:14" x14ac:dyDescent="0.25">
      <c r="A17633" s="106">
        <v>46246</v>
      </c>
      <c r="B17633">
        <v>16893</v>
      </c>
      <c r="C17633">
        <v>13765</v>
      </c>
      <c r="E17633">
        <v>31</v>
      </c>
      <c r="F17633" t="s">
        <v>12683</v>
      </c>
      <c r="G17633" t="s">
        <v>2027</v>
      </c>
      <c r="I17633" t="s">
        <v>2006</v>
      </c>
      <c r="J17633" t="s">
        <v>2242</v>
      </c>
      <c r="K17633" t="s">
        <v>2243</v>
      </c>
      <c r="L17633">
        <v>3</v>
      </c>
      <c r="M17633">
        <v>530</v>
      </c>
      <c r="N17633" s="43">
        <v>1590</v>
      </c>
    </row>
    <row r="17634" ht="14.4" customHeight="1" hidden="1" spans="1:14" x14ac:dyDescent="0.25">
      <c r="A17634" s="106">
        <v>46247</v>
      </c>
      <c r="B17634">
        <v>16944</v>
      </c>
      <c r="C17634">
        <v>13817</v>
      </c>
      <c r="E17634">
        <v>31</v>
      </c>
      <c r="F17634" t="s">
        <v>12684</v>
      </c>
      <c r="G17634" t="s">
        <v>2241</v>
      </c>
      <c r="I17634" t="s">
        <v>2006</v>
      </c>
      <c r="J17634" t="s">
        <v>2242</v>
      </c>
      <c r="K17634" t="s">
        <v>2243</v>
      </c>
      <c r="L17634">
        <v>5</v>
      </c>
      <c r="M17634">
        <v>530</v>
      </c>
      <c r="N17634" s="43">
        <v>2650</v>
      </c>
    </row>
    <row r="17635" ht="14.4" customHeight="1" hidden="1" spans="1:14" x14ac:dyDescent="0.25">
      <c r="A17635" s="106">
        <v>46247</v>
      </c>
      <c r="B17635">
        <v>16945</v>
      </c>
      <c r="C17635">
        <v>13818</v>
      </c>
      <c r="E17635">
        <v>31</v>
      </c>
      <c r="F17635" t="s">
        <v>12684</v>
      </c>
      <c r="G17635" t="s">
        <v>2241</v>
      </c>
      <c r="I17635" t="s">
        <v>2006</v>
      </c>
      <c r="J17635" t="s">
        <v>2242</v>
      </c>
      <c r="K17635" t="s">
        <v>2243</v>
      </c>
      <c r="L17635">
        <v>1</v>
      </c>
      <c r="M17635">
        <v>530</v>
      </c>
      <c r="N17635" s="43">
        <v>530</v>
      </c>
    </row>
    <row r="17636" ht="14.4" customHeight="1" hidden="1" spans="1:14" x14ac:dyDescent="0.25">
      <c r="A17636" s="106">
        <v>46247</v>
      </c>
      <c r="B17636">
        <v>16950</v>
      </c>
      <c r="C17636">
        <v>13823</v>
      </c>
      <c r="E17636">
        <v>31</v>
      </c>
      <c r="F17636" t="s">
        <v>12685</v>
      </c>
      <c r="G17636" t="s">
        <v>2229</v>
      </c>
      <c r="I17636" t="s">
        <v>2006</v>
      </c>
      <c r="J17636" t="s">
        <v>2242</v>
      </c>
      <c r="K17636" t="s">
        <v>2243</v>
      </c>
      <c r="L17636">
        <v>5</v>
      </c>
      <c r="M17636">
        <v>530</v>
      </c>
      <c r="N17636" s="43">
        <v>2650</v>
      </c>
    </row>
    <row r="17637" ht="14.4" customHeight="1" hidden="1" spans="1:14" x14ac:dyDescent="0.25">
      <c r="A17637" s="106">
        <v>46247</v>
      </c>
      <c r="B17637">
        <v>16951</v>
      </c>
      <c r="C17637">
        <v>13824</v>
      </c>
      <c r="E17637">
        <v>31</v>
      </c>
      <c r="F17637" t="s">
        <v>12685</v>
      </c>
      <c r="G17637" t="s">
        <v>2229</v>
      </c>
      <c r="I17637" t="s">
        <v>2006</v>
      </c>
      <c r="J17637" t="s">
        <v>2242</v>
      </c>
      <c r="K17637" t="s">
        <v>2243</v>
      </c>
      <c r="L17637">
        <v>1</v>
      </c>
      <c r="M17637">
        <v>530</v>
      </c>
      <c r="N17637" s="43">
        <v>530</v>
      </c>
    </row>
    <row r="17638" ht="14.4" customHeight="1" hidden="1" spans="1:14" x14ac:dyDescent="0.25">
      <c r="A17638" s="106">
        <v>46248</v>
      </c>
      <c r="B17638">
        <v>17020</v>
      </c>
      <c r="C17638">
        <v>13893</v>
      </c>
      <c r="E17638">
        <v>31</v>
      </c>
      <c r="F17638" t="s">
        <v>12686</v>
      </c>
      <c r="G17638" t="s">
        <v>2241</v>
      </c>
      <c r="I17638" t="s">
        <v>2006</v>
      </c>
      <c r="J17638" t="s">
        <v>2242</v>
      </c>
      <c r="K17638" t="s">
        <v>2243</v>
      </c>
      <c r="L17638">
        <v>5</v>
      </c>
      <c r="M17638">
        <v>500</v>
      </c>
      <c r="N17638" s="43">
        <v>2500</v>
      </c>
    </row>
    <row r="17639" ht="14.4" customHeight="1" hidden="1" spans="1:14" x14ac:dyDescent="0.25">
      <c r="A17639" s="106">
        <v>46248</v>
      </c>
      <c r="B17639">
        <v>17021</v>
      </c>
      <c r="C17639">
        <v>13894</v>
      </c>
      <c r="E17639">
        <v>31</v>
      </c>
      <c r="F17639" t="s">
        <v>12686</v>
      </c>
      <c r="G17639" t="s">
        <v>2241</v>
      </c>
      <c r="I17639" t="s">
        <v>2006</v>
      </c>
      <c r="J17639" t="s">
        <v>2242</v>
      </c>
      <c r="K17639" t="s">
        <v>2243</v>
      </c>
      <c r="L17639">
        <v>1</v>
      </c>
      <c r="M17639">
        <v>500</v>
      </c>
      <c r="N17639" s="43">
        <v>500</v>
      </c>
    </row>
    <row r="17640" ht="14.4" customHeight="1" hidden="1" spans="1:14" x14ac:dyDescent="0.25">
      <c r="A17640" s="106">
        <v>46251</v>
      </c>
      <c r="B17640">
        <v>17081</v>
      </c>
      <c r="C17640">
        <v>13952</v>
      </c>
      <c r="E17640">
        <v>31</v>
      </c>
      <c r="F17640" t="s">
        <v>12687</v>
      </c>
      <c r="G17640" t="s">
        <v>2251</v>
      </c>
      <c r="I17640" t="s">
        <v>2006</v>
      </c>
      <c r="J17640" t="s">
        <v>2242</v>
      </c>
      <c r="K17640" t="s">
        <v>2243</v>
      </c>
      <c r="L17640">
        <v>5</v>
      </c>
      <c r="M17640">
        <v>500</v>
      </c>
      <c r="N17640" s="43">
        <v>2500</v>
      </c>
    </row>
    <row r="17641" ht="14.4" customHeight="1" hidden="1" spans="1:14" x14ac:dyDescent="0.25">
      <c r="A17641" s="106">
        <v>46251</v>
      </c>
      <c r="B17641">
        <v>17082</v>
      </c>
      <c r="C17641">
        <v>13953</v>
      </c>
      <c r="E17641">
        <v>31</v>
      </c>
      <c r="F17641" t="s">
        <v>12687</v>
      </c>
      <c r="G17641" t="s">
        <v>2251</v>
      </c>
      <c r="I17641" t="s">
        <v>2006</v>
      </c>
      <c r="J17641" t="s">
        <v>2242</v>
      </c>
      <c r="K17641" t="s">
        <v>2243</v>
      </c>
      <c r="L17641">
        <v>1</v>
      </c>
      <c r="M17641">
        <v>500</v>
      </c>
      <c r="N17641" s="43">
        <v>500</v>
      </c>
    </row>
    <row r="17642" ht="14.4" customHeight="1" hidden="1" spans="1:14" x14ac:dyDescent="0.25">
      <c r="A17642" s="106">
        <v>46251</v>
      </c>
      <c r="B17642">
        <v>17088</v>
      </c>
      <c r="C17642">
        <v>13959</v>
      </c>
      <c r="E17642">
        <v>31</v>
      </c>
      <c r="F17642" t="s">
        <v>12688</v>
      </c>
      <c r="G17642" t="s">
        <v>2223</v>
      </c>
      <c r="I17642" t="s">
        <v>2006</v>
      </c>
      <c r="J17642" t="s">
        <v>2242</v>
      </c>
      <c r="K17642" t="s">
        <v>2243</v>
      </c>
      <c r="L17642">
        <v>5</v>
      </c>
      <c r="M17642">
        <v>500</v>
      </c>
      <c r="N17642" s="43">
        <v>2500</v>
      </c>
    </row>
    <row r="17643" ht="14.4" customHeight="1" hidden="1" spans="1:14" x14ac:dyDescent="0.25">
      <c r="A17643" s="106">
        <v>46251</v>
      </c>
      <c r="B17643">
        <v>17089</v>
      </c>
      <c r="C17643">
        <v>13960</v>
      </c>
      <c r="E17643">
        <v>31</v>
      </c>
      <c r="F17643" t="s">
        <v>12688</v>
      </c>
      <c r="G17643" t="s">
        <v>2223</v>
      </c>
      <c r="I17643" t="s">
        <v>2006</v>
      </c>
      <c r="J17643" t="s">
        <v>2242</v>
      </c>
      <c r="K17643" t="s">
        <v>2243</v>
      </c>
      <c r="L17643">
        <v>1</v>
      </c>
      <c r="M17643">
        <v>500</v>
      </c>
      <c r="N17643" s="43">
        <v>500</v>
      </c>
    </row>
    <row r="17644" ht="14.4" customHeight="1" hidden="1" spans="1:14" x14ac:dyDescent="0.25">
      <c r="A17644" s="106">
        <v>46252</v>
      </c>
      <c r="B17644">
        <v>17160</v>
      </c>
      <c r="C17644">
        <v>14031</v>
      </c>
      <c r="E17644">
        <v>31</v>
      </c>
      <c r="F17644" t="s">
        <v>12689</v>
      </c>
      <c r="G17644" t="s">
        <v>2221</v>
      </c>
      <c r="I17644" t="s">
        <v>2006</v>
      </c>
      <c r="J17644" t="s">
        <v>2242</v>
      </c>
      <c r="K17644" t="s">
        <v>2243</v>
      </c>
      <c r="L17644">
        <v>5</v>
      </c>
      <c r="M17644">
        <v>500</v>
      </c>
      <c r="N17644" s="43">
        <v>2500</v>
      </c>
    </row>
    <row r="17645" ht="14.4" customHeight="1" hidden="1" spans="1:14" x14ac:dyDescent="0.25">
      <c r="A17645" s="106">
        <v>46252</v>
      </c>
      <c r="B17645">
        <v>17161</v>
      </c>
      <c r="C17645">
        <v>14032</v>
      </c>
      <c r="E17645">
        <v>31</v>
      </c>
      <c r="F17645" t="s">
        <v>12689</v>
      </c>
      <c r="G17645" t="s">
        <v>2221</v>
      </c>
      <c r="I17645" t="s">
        <v>2006</v>
      </c>
      <c r="J17645" t="s">
        <v>2242</v>
      </c>
      <c r="K17645" t="s">
        <v>2243</v>
      </c>
      <c r="L17645">
        <v>1</v>
      </c>
      <c r="M17645">
        <v>500</v>
      </c>
      <c r="N17645" s="43">
        <v>500</v>
      </c>
    </row>
    <row r="17646" ht="14.4" customHeight="1" hidden="1" spans="1:14" x14ac:dyDescent="0.25">
      <c r="A17646" s="106">
        <v>46252</v>
      </c>
      <c r="B17646">
        <v>17166</v>
      </c>
      <c r="C17646">
        <v>14037</v>
      </c>
      <c r="E17646">
        <v>31</v>
      </c>
      <c r="F17646" t="s">
        <v>12690</v>
      </c>
      <c r="G17646" t="s">
        <v>2027</v>
      </c>
      <c r="I17646" t="s">
        <v>2006</v>
      </c>
      <c r="J17646" t="s">
        <v>2242</v>
      </c>
      <c r="K17646" t="s">
        <v>2243</v>
      </c>
      <c r="L17646">
        <v>5</v>
      </c>
      <c r="M17646">
        <v>500</v>
      </c>
      <c r="N17646" s="43">
        <v>2500</v>
      </c>
    </row>
    <row r="17647" ht="14.4" customHeight="1" hidden="1" spans="1:14" x14ac:dyDescent="0.25">
      <c r="A17647" s="106">
        <v>46252</v>
      </c>
      <c r="B17647">
        <v>17167</v>
      </c>
      <c r="C17647">
        <v>14038</v>
      </c>
      <c r="E17647">
        <v>31</v>
      </c>
      <c r="F17647" t="s">
        <v>12690</v>
      </c>
      <c r="G17647" t="s">
        <v>2027</v>
      </c>
      <c r="I17647" t="s">
        <v>2006</v>
      </c>
      <c r="J17647" t="s">
        <v>2242</v>
      </c>
      <c r="K17647" t="s">
        <v>2243</v>
      </c>
      <c r="L17647">
        <v>1</v>
      </c>
      <c r="M17647">
        <v>500</v>
      </c>
      <c r="N17647" s="43">
        <v>500</v>
      </c>
    </row>
    <row r="17648" ht="14.4" customHeight="1" hidden="1" spans="1:14" x14ac:dyDescent="0.25">
      <c r="A17648" s="106">
        <v>46253</v>
      </c>
      <c r="B17648">
        <v>17222</v>
      </c>
      <c r="C17648">
        <v>14093</v>
      </c>
      <c r="E17648">
        <v>31</v>
      </c>
      <c r="F17648" t="s">
        <v>5789</v>
      </c>
      <c r="G17648" t="s">
        <v>2027</v>
      </c>
      <c r="I17648" t="s">
        <v>2006</v>
      </c>
      <c r="J17648" t="s">
        <v>2242</v>
      </c>
      <c r="K17648" t="s">
        <v>2243</v>
      </c>
      <c r="L17648">
        <v>5</v>
      </c>
      <c r="M17648">
        <v>500</v>
      </c>
      <c r="N17648" s="43">
        <v>2500</v>
      </c>
    </row>
    <row r="17649" ht="14.4" customHeight="1" hidden="1" spans="1:14" x14ac:dyDescent="0.25">
      <c r="A17649" s="106">
        <v>46253</v>
      </c>
      <c r="B17649">
        <v>17223</v>
      </c>
      <c r="C17649">
        <v>14094</v>
      </c>
      <c r="E17649">
        <v>31</v>
      </c>
      <c r="F17649" t="s">
        <v>5789</v>
      </c>
      <c r="G17649" t="s">
        <v>2027</v>
      </c>
      <c r="I17649" t="s">
        <v>2006</v>
      </c>
      <c r="J17649" t="s">
        <v>2242</v>
      </c>
      <c r="K17649" t="s">
        <v>2243</v>
      </c>
      <c r="L17649">
        <v>1</v>
      </c>
      <c r="M17649">
        <v>500</v>
      </c>
      <c r="N17649" s="43">
        <v>500</v>
      </c>
    </row>
    <row r="17650" ht="14.4" customHeight="1" hidden="1" spans="1:14" x14ac:dyDescent="0.25">
      <c r="A17650" s="106">
        <v>46254</v>
      </c>
      <c r="B17650">
        <v>17286</v>
      </c>
      <c r="C17650">
        <v>14157</v>
      </c>
      <c r="E17650">
        <v>31</v>
      </c>
      <c r="F17650" t="s">
        <v>12691</v>
      </c>
      <c r="G17650" t="s">
        <v>2027</v>
      </c>
      <c r="I17650" t="s">
        <v>2006</v>
      </c>
      <c r="J17650" t="s">
        <v>2242</v>
      </c>
      <c r="K17650" t="s">
        <v>2243</v>
      </c>
      <c r="L17650">
        <v>5</v>
      </c>
      <c r="M17650">
        <v>500</v>
      </c>
      <c r="N17650" s="43">
        <v>2500</v>
      </c>
    </row>
    <row r="17651" ht="14.4" customHeight="1" hidden="1" spans="1:14" x14ac:dyDescent="0.25">
      <c r="A17651" s="106">
        <v>46255</v>
      </c>
      <c r="B17651">
        <v>17368</v>
      </c>
      <c r="C17651">
        <v>14239</v>
      </c>
      <c r="E17651">
        <v>31</v>
      </c>
      <c r="F17651" t="s">
        <v>12692</v>
      </c>
      <c r="G17651" t="s">
        <v>2241</v>
      </c>
      <c r="I17651" t="s">
        <v>2006</v>
      </c>
      <c r="J17651" t="s">
        <v>2242</v>
      </c>
      <c r="K17651" t="s">
        <v>2243</v>
      </c>
      <c r="L17651">
        <v>5</v>
      </c>
      <c r="M17651">
        <v>500</v>
      </c>
      <c r="N17651" s="43">
        <v>2500</v>
      </c>
    </row>
    <row r="17652" ht="14.4" customHeight="1" hidden="1" spans="1:14" x14ac:dyDescent="0.25">
      <c r="A17652" s="106">
        <v>46258</v>
      </c>
      <c r="B17652">
        <v>17457</v>
      </c>
      <c r="C17652">
        <v>14328</v>
      </c>
      <c r="E17652">
        <v>31</v>
      </c>
      <c r="F17652" t="s">
        <v>12693</v>
      </c>
      <c r="G17652" t="s">
        <v>2221</v>
      </c>
      <c r="I17652" t="s">
        <v>2006</v>
      </c>
      <c r="J17652" t="s">
        <v>2242</v>
      </c>
      <c r="K17652" t="s">
        <v>2243</v>
      </c>
      <c r="L17652">
        <v>5</v>
      </c>
      <c r="M17652">
        <v>500</v>
      </c>
      <c r="N17652" s="43">
        <v>2500</v>
      </c>
    </row>
    <row r="17653" ht="14.4" customHeight="1" hidden="1" spans="1:14" x14ac:dyDescent="0.25">
      <c r="A17653" s="106">
        <v>46258</v>
      </c>
      <c r="B17653">
        <v>17458</v>
      </c>
      <c r="C17653">
        <v>14329</v>
      </c>
      <c r="E17653">
        <v>31</v>
      </c>
      <c r="F17653" t="s">
        <v>12693</v>
      </c>
      <c r="G17653" t="s">
        <v>2221</v>
      </c>
      <c r="I17653" t="s">
        <v>2006</v>
      </c>
      <c r="J17653" t="s">
        <v>2242</v>
      </c>
      <c r="K17653" t="s">
        <v>2243</v>
      </c>
      <c r="L17653">
        <v>2</v>
      </c>
      <c r="M17653">
        <v>500</v>
      </c>
      <c r="N17653" s="43">
        <v>1000</v>
      </c>
    </row>
    <row r="17654" ht="14.4" customHeight="1" hidden="1" spans="1:14" x14ac:dyDescent="0.25">
      <c r="A17654" s="106">
        <v>46259</v>
      </c>
      <c r="B17654">
        <v>17516</v>
      </c>
      <c r="C17654">
        <v>14387</v>
      </c>
      <c r="E17654">
        <v>31</v>
      </c>
      <c r="F17654" t="s">
        <v>12694</v>
      </c>
      <c r="G17654" t="s">
        <v>2027</v>
      </c>
      <c r="I17654" t="s">
        <v>2006</v>
      </c>
      <c r="J17654" t="s">
        <v>2242</v>
      </c>
      <c r="K17654" t="s">
        <v>2243</v>
      </c>
      <c r="L17654">
        <v>5</v>
      </c>
      <c r="M17654">
        <v>500</v>
      </c>
      <c r="N17654" s="43">
        <v>2500</v>
      </c>
    </row>
    <row r="17655" ht="14.4" customHeight="1" hidden="1" spans="1:14" x14ac:dyDescent="0.25">
      <c r="A17655" s="106">
        <v>46259</v>
      </c>
      <c r="B17655">
        <v>17517</v>
      </c>
      <c r="C17655">
        <v>14388</v>
      </c>
      <c r="E17655">
        <v>31</v>
      </c>
      <c r="F17655" t="s">
        <v>12694</v>
      </c>
      <c r="G17655" t="s">
        <v>2027</v>
      </c>
      <c r="I17655" t="s">
        <v>2006</v>
      </c>
      <c r="J17655" t="s">
        <v>2242</v>
      </c>
      <c r="K17655" t="s">
        <v>2243</v>
      </c>
      <c r="L17655">
        <v>3</v>
      </c>
      <c r="M17655">
        <v>500</v>
      </c>
      <c r="N17655" s="43">
        <v>1500</v>
      </c>
    </row>
    <row r="17656" ht="14.4" customHeight="1" hidden="1" spans="1:14" x14ac:dyDescent="0.25">
      <c r="A17656" s="106">
        <v>46261</v>
      </c>
      <c r="B17656">
        <v>17643</v>
      </c>
      <c r="C17656">
        <v>14514</v>
      </c>
      <c r="E17656">
        <v>31</v>
      </c>
      <c r="F17656" t="s">
        <v>12695</v>
      </c>
      <c r="G17656" t="s">
        <v>2027</v>
      </c>
      <c r="I17656" t="s">
        <v>2006</v>
      </c>
      <c r="J17656" t="s">
        <v>2242</v>
      </c>
      <c r="K17656" t="s">
        <v>2243</v>
      </c>
      <c r="L17656">
        <v>8</v>
      </c>
      <c r="M17656">
        <v>500</v>
      </c>
      <c r="N17656" s="43">
        <v>4000</v>
      </c>
    </row>
    <row r="17657" ht="14.4" customHeight="1" hidden="1" spans="1:14" x14ac:dyDescent="0.25">
      <c r="A17657" s="106">
        <v>46265</v>
      </c>
      <c r="B17657">
        <v>17770</v>
      </c>
      <c r="C17657">
        <v>14641</v>
      </c>
      <c r="E17657">
        <v>31</v>
      </c>
      <c r="F17657" t="s">
        <v>12696</v>
      </c>
      <c r="G17657" t="s">
        <v>2223</v>
      </c>
      <c r="I17657" t="s">
        <v>2006</v>
      </c>
      <c r="J17657" t="s">
        <v>2242</v>
      </c>
      <c r="K17657" t="s">
        <v>2243</v>
      </c>
      <c r="L17657">
        <v>5</v>
      </c>
      <c r="M17657">
        <v>500</v>
      </c>
      <c r="N17657" s="43">
        <v>2500</v>
      </c>
    </row>
    <row r="17658" ht="14.4" customHeight="1" hidden="1" spans="1:14" x14ac:dyDescent="0.25">
      <c r="A17658" s="106">
        <v>46265</v>
      </c>
      <c r="B17658">
        <v>17771</v>
      </c>
      <c r="C17658">
        <v>14642</v>
      </c>
      <c r="E17658">
        <v>31</v>
      </c>
      <c r="F17658" t="s">
        <v>12696</v>
      </c>
      <c r="G17658" t="s">
        <v>2223</v>
      </c>
      <c r="I17658" t="s">
        <v>2006</v>
      </c>
      <c r="J17658" t="s">
        <v>2242</v>
      </c>
      <c r="K17658" t="s">
        <v>2243</v>
      </c>
      <c r="L17658">
        <v>1</v>
      </c>
      <c r="M17658">
        <v>500</v>
      </c>
      <c r="N17658" s="43">
        <v>500</v>
      </c>
    </row>
    <row r="17659" ht="14.4" customHeight="1" spans="1:14" x14ac:dyDescent="0.25">
      <c r="A17659" s="106">
        <v>46266</v>
      </c>
      <c r="B17659">
        <v>17842</v>
      </c>
      <c r="C17659">
        <v>14710</v>
      </c>
      <c r="D17659" t="s">
        <v>12697</v>
      </c>
      <c r="E17659">
        <v>31</v>
      </c>
      <c r="F17659" t="s">
        <v>12698</v>
      </c>
      <c r="G17659" t="s">
        <v>2241</v>
      </c>
      <c r="I17659" t="s">
        <v>2006</v>
      </c>
      <c r="J17659" t="s">
        <v>2242</v>
      </c>
      <c r="K17659" t="s">
        <v>2243</v>
      </c>
      <c r="L17659">
        <v>5</v>
      </c>
      <c r="M17659">
        <v>530</v>
      </c>
      <c r="N17659" s="43">
        <v>2650</v>
      </c>
    </row>
    <row r="17660" ht="14.4" customHeight="1" spans="1:14" x14ac:dyDescent="0.25">
      <c r="A17660" s="106">
        <v>46266</v>
      </c>
      <c r="B17660">
        <v>17843</v>
      </c>
      <c r="C17660">
        <v>14711</v>
      </c>
      <c r="D17660" t="s">
        <v>12697</v>
      </c>
      <c r="E17660">
        <v>31</v>
      </c>
      <c r="F17660" t="s">
        <v>12698</v>
      </c>
      <c r="G17660" t="s">
        <v>2241</v>
      </c>
      <c r="I17660" t="s">
        <v>2006</v>
      </c>
      <c r="J17660" t="s">
        <v>2242</v>
      </c>
      <c r="K17660" t="s">
        <v>2243</v>
      </c>
      <c r="L17660">
        <v>3</v>
      </c>
      <c r="M17660">
        <v>530</v>
      </c>
      <c r="N17660" s="43">
        <v>1590</v>
      </c>
    </row>
    <row r="17661" ht="14.4" customHeight="1" spans="1:14" x14ac:dyDescent="0.25">
      <c r="A17661" s="106">
        <v>46267</v>
      </c>
      <c r="B17661">
        <v>17965</v>
      </c>
      <c r="C17661">
        <v>14834</v>
      </c>
      <c r="D17661" t="s">
        <v>12697</v>
      </c>
      <c r="E17661">
        <v>31</v>
      </c>
      <c r="F17661" t="s">
        <v>12699</v>
      </c>
      <c r="G17661" t="s">
        <v>2229</v>
      </c>
      <c r="I17661" t="s">
        <v>2006</v>
      </c>
      <c r="J17661" t="s">
        <v>2242</v>
      </c>
      <c r="K17661" t="s">
        <v>2243</v>
      </c>
      <c r="L17661">
        <v>5</v>
      </c>
      <c r="M17661">
        <v>530</v>
      </c>
      <c r="N17661" s="43">
        <v>2650</v>
      </c>
    </row>
    <row r="17662" ht="14.4" customHeight="1" spans="1:14" x14ac:dyDescent="0.25">
      <c r="A17662" s="106">
        <v>46267</v>
      </c>
      <c r="B17662">
        <v>17966</v>
      </c>
      <c r="C17662">
        <v>14835</v>
      </c>
      <c r="D17662" t="s">
        <v>12697</v>
      </c>
      <c r="E17662">
        <v>31</v>
      </c>
      <c r="F17662" t="s">
        <v>12699</v>
      </c>
      <c r="G17662" t="s">
        <v>2229</v>
      </c>
      <c r="I17662" t="s">
        <v>2006</v>
      </c>
      <c r="J17662" t="s">
        <v>2242</v>
      </c>
      <c r="K17662" t="s">
        <v>2243</v>
      </c>
      <c r="L17662">
        <v>3</v>
      </c>
      <c r="M17662">
        <v>530</v>
      </c>
      <c r="N17662" s="43">
        <v>1590</v>
      </c>
    </row>
    <row r="17663" ht="14.4" customHeight="1" spans="1:14" x14ac:dyDescent="0.25">
      <c r="A17663" s="106">
        <v>46273</v>
      </c>
      <c r="B17663">
        <v>18123</v>
      </c>
      <c r="C17663">
        <v>14990</v>
      </c>
      <c r="E17663">
        <v>31</v>
      </c>
      <c r="F17663" t="s">
        <v>12700</v>
      </c>
      <c r="G17663" t="s">
        <v>2025</v>
      </c>
      <c r="I17663" t="s">
        <v>2006</v>
      </c>
      <c r="J17663" t="s">
        <v>2242</v>
      </c>
      <c r="K17663" t="s">
        <v>2243</v>
      </c>
      <c r="L17663">
        <v>5</v>
      </c>
      <c r="M17663">
        <v>500</v>
      </c>
      <c r="N17663" s="43">
        <v>2500</v>
      </c>
    </row>
    <row r="17664" ht="14.4" customHeight="1" spans="1:14" x14ac:dyDescent="0.25">
      <c r="A17664" s="106">
        <v>46273</v>
      </c>
      <c r="B17664">
        <v>18124</v>
      </c>
      <c r="C17664">
        <v>14991</v>
      </c>
      <c r="E17664">
        <v>31</v>
      </c>
      <c r="F17664" t="s">
        <v>12700</v>
      </c>
      <c r="G17664" t="s">
        <v>2025</v>
      </c>
      <c r="I17664" t="s">
        <v>2006</v>
      </c>
      <c r="J17664" t="s">
        <v>2242</v>
      </c>
      <c r="K17664" t="s">
        <v>2243</v>
      </c>
      <c r="L17664">
        <v>3</v>
      </c>
      <c r="M17664">
        <v>500</v>
      </c>
      <c r="N17664" s="43">
        <v>1500</v>
      </c>
    </row>
    <row r="17665" ht="14.4" customHeight="1" spans="1:14" x14ac:dyDescent="0.25">
      <c r="A17665" s="106">
        <v>46274</v>
      </c>
      <c r="B17665">
        <v>18190</v>
      </c>
      <c r="C17665">
        <v>15057</v>
      </c>
      <c r="E17665">
        <v>31</v>
      </c>
      <c r="F17665" t="s">
        <v>8642</v>
      </c>
      <c r="G17665" t="s">
        <v>2025</v>
      </c>
      <c r="I17665" t="s">
        <v>2006</v>
      </c>
      <c r="J17665" t="s">
        <v>2242</v>
      </c>
      <c r="K17665" t="s">
        <v>2243</v>
      </c>
      <c r="L17665">
        <v>5</v>
      </c>
      <c r="M17665">
        <v>500</v>
      </c>
      <c r="N17665" s="43">
        <v>2500</v>
      </c>
    </row>
    <row r="17666" ht="14.4" customHeight="1" spans="1:14" x14ac:dyDescent="0.25">
      <c r="A17666" s="106">
        <v>46276</v>
      </c>
      <c r="B17666">
        <v>18320</v>
      </c>
      <c r="C17666">
        <v>15187</v>
      </c>
      <c r="E17666">
        <v>31</v>
      </c>
      <c r="F17666" t="s">
        <v>11584</v>
      </c>
      <c r="G17666" t="s">
        <v>2256</v>
      </c>
      <c r="I17666" t="s">
        <v>2006</v>
      </c>
      <c r="J17666" t="s">
        <v>2242</v>
      </c>
      <c r="K17666" t="s">
        <v>2243</v>
      </c>
      <c r="L17666">
        <v>5</v>
      </c>
      <c r="M17666">
        <v>500</v>
      </c>
      <c r="N17666" s="43">
        <v>2500</v>
      </c>
    </row>
    <row r="17667" ht="14.4" customHeight="1" spans="1:14" x14ac:dyDescent="0.25">
      <c r="A17667" s="106">
        <v>46279</v>
      </c>
      <c r="B17667">
        <v>18393</v>
      </c>
      <c r="C17667">
        <v>15263</v>
      </c>
      <c r="E17667">
        <v>31</v>
      </c>
      <c r="F17667" t="s">
        <v>12509</v>
      </c>
      <c r="G17667" t="s">
        <v>2251</v>
      </c>
      <c r="I17667" t="s">
        <v>2006</v>
      </c>
      <c r="J17667" t="s">
        <v>2242</v>
      </c>
      <c r="K17667" t="s">
        <v>2243</v>
      </c>
      <c r="L17667">
        <v>5</v>
      </c>
      <c r="M17667">
        <v>500</v>
      </c>
      <c r="N17667" s="43">
        <v>2500</v>
      </c>
    </row>
    <row r="17668" ht="14.4" customHeight="1" spans="1:14" x14ac:dyDescent="0.25">
      <c r="A17668" s="106">
        <v>46279</v>
      </c>
      <c r="B17668">
        <v>18394</v>
      </c>
      <c r="C17668">
        <v>15264</v>
      </c>
      <c r="E17668">
        <v>31</v>
      </c>
      <c r="F17668" t="s">
        <v>12509</v>
      </c>
      <c r="G17668" t="s">
        <v>2251</v>
      </c>
      <c r="I17668" t="s">
        <v>2006</v>
      </c>
      <c r="J17668" t="s">
        <v>2242</v>
      </c>
      <c r="K17668" t="s">
        <v>2243</v>
      </c>
      <c r="L17668">
        <v>3</v>
      </c>
      <c r="M17668">
        <v>500</v>
      </c>
      <c r="N17668" s="43">
        <v>1500</v>
      </c>
    </row>
    <row r="17669" ht="14.4" customHeight="1" spans="1:14" x14ac:dyDescent="0.25">
      <c r="A17669" s="106">
        <v>46281</v>
      </c>
      <c r="B17669">
        <v>18531</v>
      </c>
      <c r="C17669">
        <v>15390</v>
      </c>
      <c r="E17669">
        <v>31</v>
      </c>
      <c r="F17669" t="s">
        <v>12701</v>
      </c>
      <c r="G17669" t="s">
        <v>2256</v>
      </c>
      <c r="I17669" t="s">
        <v>2006</v>
      </c>
      <c r="J17669" t="s">
        <v>2242</v>
      </c>
      <c r="K17669" t="s">
        <v>2243</v>
      </c>
      <c r="L17669">
        <v>5</v>
      </c>
      <c r="M17669">
        <v>500</v>
      </c>
      <c r="N17669" s="43">
        <v>2500</v>
      </c>
    </row>
    <row r="17670" ht="14.4" customHeight="1" spans="1:14" x14ac:dyDescent="0.25">
      <c r="A17670" s="106">
        <v>46282</v>
      </c>
      <c r="B17670">
        <v>18602</v>
      </c>
      <c r="C17670">
        <v>15456</v>
      </c>
      <c r="E17670">
        <v>31</v>
      </c>
      <c r="F17670" t="s">
        <v>12209</v>
      </c>
      <c r="G17670" t="s">
        <v>2017</v>
      </c>
      <c r="I17670" t="s">
        <v>2006</v>
      </c>
      <c r="J17670" t="s">
        <v>2242</v>
      </c>
      <c r="K17670" t="s">
        <v>2243</v>
      </c>
      <c r="L17670">
        <v>3</v>
      </c>
      <c r="M17670">
        <v>500</v>
      </c>
      <c r="N17670" s="43">
        <v>1500</v>
      </c>
    </row>
    <row r="17671" ht="14.4" customHeight="1" spans="1:14" x14ac:dyDescent="0.25">
      <c r="A17671" s="106">
        <v>46286</v>
      </c>
      <c r="B17671">
        <v>18761</v>
      </c>
      <c r="C17671">
        <v>15608</v>
      </c>
      <c r="E17671">
        <v>31</v>
      </c>
      <c r="F17671" t="s">
        <v>4829</v>
      </c>
      <c r="G17671" t="s">
        <v>2251</v>
      </c>
      <c r="I17671" t="s">
        <v>2006</v>
      </c>
      <c r="J17671" t="s">
        <v>2242</v>
      </c>
      <c r="K17671" t="s">
        <v>2243</v>
      </c>
      <c r="L17671">
        <v>5</v>
      </c>
      <c r="M17671">
        <v>500</v>
      </c>
      <c r="N17671" s="43">
        <v>2500</v>
      </c>
    </row>
    <row r="17672" ht="14.4" customHeight="1" spans="1:14" x14ac:dyDescent="0.25">
      <c r="A17672" s="106">
        <v>46293</v>
      </c>
      <c r="B17672">
        <v>19084</v>
      </c>
      <c r="C17672">
        <v>15904</v>
      </c>
      <c r="E17672">
        <v>31</v>
      </c>
      <c r="F17672" t="s">
        <v>12206</v>
      </c>
      <c r="G17672" t="s">
        <v>2221</v>
      </c>
      <c r="I17672" t="s">
        <v>2006</v>
      </c>
      <c r="J17672" t="s">
        <v>2242</v>
      </c>
      <c r="K17672" t="s">
        <v>2243</v>
      </c>
      <c r="L17672">
        <v>3</v>
      </c>
      <c r="M17672">
        <v>500</v>
      </c>
      <c r="N17672" s="43">
        <v>1500</v>
      </c>
    </row>
    <row r="17673" ht="14.4" customHeight="1" spans="1:14" x14ac:dyDescent="0.25">
      <c r="A17673" s="106">
        <v>46293</v>
      </c>
      <c r="B17673">
        <v>19084</v>
      </c>
      <c r="C17673">
        <v>15904</v>
      </c>
      <c r="E17673">
        <v>31</v>
      </c>
      <c r="F17673" t="s">
        <v>12206</v>
      </c>
      <c r="G17673" t="s">
        <v>2221</v>
      </c>
      <c r="I17673" t="s">
        <v>2006</v>
      </c>
      <c r="J17673" t="s">
        <v>2903</v>
      </c>
      <c r="K17673" t="s">
        <v>2904</v>
      </c>
      <c r="L17673">
        <v>5</v>
      </c>
      <c r="M17673">
        <v>150</v>
      </c>
      <c r="N17673" s="43">
        <v>750</v>
      </c>
    </row>
    <row r="17674" ht="14.4" customHeight="1" spans="1:14" x14ac:dyDescent="0.25">
      <c r="A17674" s="106">
        <v>46295</v>
      </c>
      <c r="B17674">
        <v>19255</v>
      </c>
      <c r="C17674">
        <v>16056</v>
      </c>
      <c r="E17674">
        <v>31</v>
      </c>
      <c r="F17674" t="s">
        <v>11722</v>
      </c>
      <c r="G17674" t="s">
        <v>2241</v>
      </c>
      <c r="I17674" t="s">
        <v>2006</v>
      </c>
      <c r="J17674" t="s">
        <v>2242</v>
      </c>
      <c r="K17674" t="s">
        <v>2243</v>
      </c>
      <c r="L17674">
        <v>4</v>
      </c>
      <c r="M17674">
        <v>500</v>
      </c>
      <c r="N17674" s="43">
        <v>2000</v>
      </c>
    </row>
    <row r="17675" ht="14.4" customHeight="1" hidden="1" spans="1:14" x14ac:dyDescent="0.25">
      <c r="A17675" s="106">
        <v>46191</v>
      </c>
      <c r="B17675">
        <v>13996</v>
      </c>
      <c r="C17675">
        <v>10883</v>
      </c>
      <c r="E17675">
        <v>418</v>
      </c>
      <c r="F17675" t="s">
        <v>12702</v>
      </c>
      <c r="G17675" t="s">
        <v>2095</v>
      </c>
      <c r="I17675" t="s">
        <v>2006</v>
      </c>
      <c r="J17675" t="s">
        <v>2868</v>
      </c>
      <c r="K17675" t="s">
        <v>2869</v>
      </c>
      <c r="L17675">
        <v>5</v>
      </c>
      <c r="M17675">
        <v>600</v>
      </c>
      <c r="N17675" s="43">
        <v>3000</v>
      </c>
    </row>
    <row r="17676" ht="14.4" customHeight="1" hidden="1" spans="1:14" x14ac:dyDescent="0.25">
      <c r="A17676" s="106">
        <v>46191</v>
      </c>
      <c r="B17676">
        <v>13997</v>
      </c>
      <c r="C17676">
        <v>10884</v>
      </c>
      <c r="E17676">
        <v>418</v>
      </c>
      <c r="F17676" t="s">
        <v>12702</v>
      </c>
      <c r="G17676" t="s">
        <v>2095</v>
      </c>
      <c r="I17676" t="s">
        <v>2006</v>
      </c>
      <c r="J17676" t="s">
        <v>2868</v>
      </c>
      <c r="K17676" t="s">
        <v>2869</v>
      </c>
      <c r="L17676">
        <v>1</v>
      </c>
      <c r="M17676">
        <v>600</v>
      </c>
      <c r="N17676" s="43">
        <v>600</v>
      </c>
    </row>
    <row r="17677" ht="14.4" customHeight="1" hidden="1" spans="1:14" x14ac:dyDescent="0.25">
      <c r="A17677" s="106">
        <v>46014</v>
      </c>
      <c r="B17677">
        <v>6186</v>
      </c>
      <c r="C17677">
        <v>3103</v>
      </c>
      <c r="E17677">
        <v>240</v>
      </c>
      <c r="F17677" t="s">
        <v>12703</v>
      </c>
      <c r="G17677" t="s">
        <v>2097</v>
      </c>
      <c r="I17677" t="s">
        <v>2006</v>
      </c>
      <c r="J17677" t="s">
        <v>6565</v>
      </c>
      <c r="K17677" t="s">
        <v>6566</v>
      </c>
      <c r="L17677">
        <v>5</v>
      </c>
      <c r="M17677">
        <v>530</v>
      </c>
      <c r="N17677" s="43">
        <v>2650</v>
      </c>
    </row>
    <row r="17678" ht="14.4" customHeight="1" hidden="1" spans="1:14" x14ac:dyDescent="0.25">
      <c r="A17678" s="106">
        <v>46014</v>
      </c>
      <c r="B17678">
        <v>6187</v>
      </c>
      <c r="C17678">
        <v>3104</v>
      </c>
      <c r="E17678">
        <v>240</v>
      </c>
      <c r="F17678" t="s">
        <v>12703</v>
      </c>
      <c r="G17678" t="s">
        <v>2097</v>
      </c>
      <c r="I17678" t="s">
        <v>2006</v>
      </c>
      <c r="J17678" t="s">
        <v>6565</v>
      </c>
      <c r="K17678" t="s">
        <v>6566</v>
      </c>
      <c r="L17678">
        <v>3</v>
      </c>
      <c r="M17678">
        <v>530</v>
      </c>
      <c r="N17678" s="43">
        <v>1590</v>
      </c>
    </row>
    <row r="17679" ht="14.4" customHeight="1" hidden="1" spans="1:14" x14ac:dyDescent="0.25">
      <c r="A17679" s="106">
        <v>46014</v>
      </c>
      <c r="B17679">
        <v>6203</v>
      </c>
      <c r="C17679">
        <v>3120</v>
      </c>
      <c r="E17679">
        <v>240</v>
      </c>
      <c r="F17679" t="s">
        <v>12704</v>
      </c>
      <c r="G17679" t="s">
        <v>2017</v>
      </c>
      <c r="I17679" t="s">
        <v>2006</v>
      </c>
      <c r="J17679" t="s">
        <v>4904</v>
      </c>
      <c r="K17679" t="s">
        <v>4905</v>
      </c>
      <c r="L17679">
        <v>4</v>
      </c>
      <c r="M17679">
        <v>640</v>
      </c>
      <c r="N17679" s="43">
        <v>2560</v>
      </c>
    </row>
    <row r="17680" ht="14.4" customHeight="1" hidden="1" spans="1:14" x14ac:dyDescent="0.25">
      <c r="A17680" s="106">
        <v>46017</v>
      </c>
      <c r="B17680">
        <v>6232</v>
      </c>
      <c r="C17680">
        <v>3149</v>
      </c>
      <c r="E17680">
        <v>240</v>
      </c>
      <c r="F17680" t="s">
        <v>12705</v>
      </c>
      <c r="G17680" t="s">
        <v>2017</v>
      </c>
      <c r="I17680" t="s">
        <v>2006</v>
      </c>
      <c r="J17680" t="s">
        <v>2242</v>
      </c>
      <c r="K17680" t="s">
        <v>2243</v>
      </c>
      <c r="L17680">
        <v>5</v>
      </c>
      <c r="M17680">
        <v>500</v>
      </c>
      <c r="N17680" s="43">
        <v>2500</v>
      </c>
    </row>
    <row r="17681" ht="14.4" customHeight="1" hidden="1" spans="1:14" x14ac:dyDescent="0.25">
      <c r="A17681" s="106">
        <v>46017</v>
      </c>
      <c r="B17681">
        <v>6233</v>
      </c>
      <c r="C17681">
        <v>3150</v>
      </c>
      <c r="E17681">
        <v>240</v>
      </c>
      <c r="F17681" t="s">
        <v>12705</v>
      </c>
      <c r="G17681" t="s">
        <v>2017</v>
      </c>
      <c r="I17681" t="s">
        <v>2006</v>
      </c>
      <c r="J17681" t="s">
        <v>2242</v>
      </c>
      <c r="K17681" t="s">
        <v>2243</v>
      </c>
      <c r="L17681">
        <v>3</v>
      </c>
      <c r="M17681">
        <v>500</v>
      </c>
      <c r="N17681" s="43">
        <v>1500</v>
      </c>
    </row>
    <row r="17682" ht="14.4" customHeight="1" hidden="1" spans="1:14" x14ac:dyDescent="0.25">
      <c r="A17682" s="106">
        <v>46020</v>
      </c>
      <c r="B17682">
        <v>6272</v>
      </c>
      <c r="C17682">
        <v>3188</v>
      </c>
      <c r="E17682">
        <v>240</v>
      </c>
      <c r="F17682" t="s">
        <v>12706</v>
      </c>
      <c r="G17682" t="s">
        <v>2017</v>
      </c>
      <c r="I17682" t="s">
        <v>2006</v>
      </c>
      <c r="J17682" t="s">
        <v>2242</v>
      </c>
      <c r="K17682" t="s">
        <v>2243</v>
      </c>
      <c r="L17682">
        <v>5</v>
      </c>
      <c r="M17682">
        <v>500</v>
      </c>
      <c r="N17682" s="43">
        <v>2500</v>
      </c>
    </row>
    <row r="17683" ht="14.4" customHeight="1" hidden="1" spans="1:14" x14ac:dyDescent="0.25">
      <c r="A17683" s="106">
        <v>46020</v>
      </c>
      <c r="B17683">
        <v>6273</v>
      </c>
      <c r="C17683">
        <v>3189</v>
      </c>
      <c r="E17683">
        <v>240</v>
      </c>
      <c r="F17683" t="s">
        <v>12706</v>
      </c>
      <c r="G17683" t="s">
        <v>2017</v>
      </c>
      <c r="I17683" t="s">
        <v>2006</v>
      </c>
      <c r="J17683" t="s">
        <v>2242</v>
      </c>
      <c r="K17683" t="s">
        <v>2243</v>
      </c>
      <c r="L17683">
        <v>3</v>
      </c>
      <c r="M17683">
        <v>500</v>
      </c>
      <c r="N17683" s="43">
        <v>1500</v>
      </c>
    </row>
    <row r="17684" ht="14.4" customHeight="1" hidden="1" spans="1:14" x14ac:dyDescent="0.25">
      <c r="A17684" s="106">
        <v>46020</v>
      </c>
      <c r="B17684">
        <v>6294</v>
      </c>
      <c r="C17684">
        <v>3210</v>
      </c>
      <c r="E17684">
        <v>240</v>
      </c>
      <c r="F17684" t="s">
        <v>12707</v>
      </c>
      <c r="G17684" t="s">
        <v>2021</v>
      </c>
      <c r="H17684" t="s">
        <v>2005</v>
      </c>
      <c r="I17684" t="s">
        <v>2006</v>
      </c>
      <c r="J17684" t="s">
        <v>12708</v>
      </c>
      <c r="K17684" t="s">
        <v>12709</v>
      </c>
      <c r="L17684">
        <v>8</v>
      </c>
      <c r="M17684">
        <v>640</v>
      </c>
      <c r="N17684" s="43">
        <v>5120</v>
      </c>
    </row>
    <row r="17685" ht="14.4" customHeight="1" hidden="1" spans="1:14" x14ac:dyDescent="0.25">
      <c r="A17685" s="106">
        <v>46020</v>
      </c>
      <c r="B17685">
        <v>6294</v>
      </c>
      <c r="C17685">
        <v>3210</v>
      </c>
      <c r="E17685">
        <v>240</v>
      </c>
      <c r="F17685" t="s">
        <v>12707</v>
      </c>
      <c r="G17685" t="s">
        <v>2021</v>
      </c>
      <c r="H17685" t="s">
        <v>2005</v>
      </c>
      <c r="I17685" t="s">
        <v>2006</v>
      </c>
      <c r="J17685" t="s">
        <v>2007</v>
      </c>
      <c r="K17685" t="s">
        <v>2008</v>
      </c>
      <c r="L17685">
        <v>1</v>
      </c>
      <c r="M17685">
        <v>2300</v>
      </c>
      <c r="N17685" s="43">
        <v>2300</v>
      </c>
    </row>
    <row r="17686" ht="14.4" customHeight="1" hidden="1" spans="1:14" x14ac:dyDescent="0.25">
      <c r="A17686" s="106">
        <v>46020</v>
      </c>
      <c r="B17686">
        <v>6295</v>
      </c>
      <c r="C17686">
        <v>3211</v>
      </c>
      <c r="E17686">
        <v>240</v>
      </c>
      <c r="F17686" t="s">
        <v>12707</v>
      </c>
      <c r="G17686" t="s">
        <v>2021</v>
      </c>
      <c r="H17686" t="s">
        <v>2005</v>
      </c>
      <c r="I17686" t="s">
        <v>2006</v>
      </c>
      <c r="J17686" t="s">
        <v>12708</v>
      </c>
      <c r="K17686" t="s">
        <v>12709</v>
      </c>
      <c r="L17686">
        <v>2</v>
      </c>
      <c r="M17686">
        <v>640</v>
      </c>
      <c r="N17686" s="43">
        <v>1280</v>
      </c>
    </row>
    <row r="17687" ht="14.4" customHeight="1" hidden="1" spans="1:14" x14ac:dyDescent="0.25">
      <c r="A17687" s="106">
        <v>46020</v>
      </c>
      <c r="B17687">
        <v>6296</v>
      </c>
      <c r="C17687">
        <v>3212</v>
      </c>
      <c r="E17687">
        <v>240</v>
      </c>
      <c r="F17687" t="s">
        <v>12710</v>
      </c>
      <c r="G17687" t="s">
        <v>2038</v>
      </c>
      <c r="H17687" t="s">
        <v>2005</v>
      </c>
      <c r="I17687" t="s">
        <v>2006</v>
      </c>
      <c r="J17687" t="s">
        <v>12708</v>
      </c>
      <c r="K17687" t="s">
        <v>12709</v>
      </c>
      <c r="L17687">
        <v>8</v>
      </c>
      <c r="M17687">
        <v>640</v>
      </c>
      <c r="N17687" s="43">
        <v>5120</v>
      </c>
    </row>
    <row r="17688" ht="14.4" customHeight="1" hidden="1" spans="1:14" x14ac:dyDescent="0.25">
      <c r="A17688" s="106">
        <v>46020</v>
      </c>
      <c r="B17688">
        <v>6297</v>
      </c>
      <c r="C17688">
        <v>3213</v>
      </c>
      <c r="E17688">
        <v>240</v>
      </c>
      <c r="F17688" t="s">
        <v>12710</v>
      </c>
      <c r="G17688" t="s">
        <v>2038</v>
      </c>
      <c r="H17688" t="s">
        <v>2005</v>
      </c>
      <c r="I17688" t="s">
        <v>2006</v>
      </c>
      <c r="J17688" t="s">
        <v>12708</v>
      </c>
      <c r="K17688" t="s">
        <v>12709</v>
      </c>
      <c r="L17688">
        <v>2</v>
      </c>
      <c r="M17688">
        <v>640</v>
      </c>
      <c r="N17688" s="43">
        <v>1280</v>
      </c>
    </row>
    <row r="17689" ht="14.4" customHeight="1" hidden="1" spans="1:14" x14ac:dyDescent="0.25">
      <c r="A17689" s="106">
        <v>46020</v>
      </c>
      <c r="B17689">
        <v>6300</v>
      </c>
      <c r="C17689">
        <v>3216</v>
      </c>
      <c r="E17689">
        <v>240</v>
      </c>
      <c r="F17689" t="s">
        <v>12711</v>
      </c>
      <c r="G17689" t="s">
        <v>2063</v>
      </c>
      <c r="H17689" t="s">
        <v>2005</v>
      </c>
      <c r="I17689" t="s">
        <v>2006</v>
      </c>
      <c r="J17689" t="s">
        <v>12708</v>
      </c>
      <c r="K17689" t="s">
        <v>12709</v>
      </c>
      <c r="L17689">
        <v>8</v>
      </c>
      <c r="M17689">
        <v>640</v>
      </c>
      <c r="N17689" s="43">
        <v>5120</v>
      </c>
    </row>
    <row r="17690" ht="14.4" customHeight="1" hidden="1" spans="1:14" x14ac:dyDescent="0.25">
      <c r="A17690" s="106">
        <v>46020</v>
      </c>
      <c r="B17690">
        <v>6301</v>
      </c>
      <c r="C17690">
        <v>3217</v>
      </c>
      <c r="E17690">
        <v>240</v>
      </c>
      <c r="F17690" t="s">
        <v>12711</v>
      </c>
      <c r="G17690" t="s">
        <v>2063</v>
      </c>
      <c r="H17690" t="s">
        <v>2005</v>
      </c>
      <c r="I17690" t="s">
        <v>2006</v>
      </c>
      <c r="J17690" t="s">
        <v>12708</v>
      </c>
      <c r="K17690" t="s">
        <v>12709</v>
      </c>
      <c r="L17690">
        <v>2</v>
      </c>
      <c r="M17690">
        <v>640</v>
      </c>
      <c r="N17690" s="43">
        <v>1280</v>
      </c>
    </row>
    <row r="17691" ht="14.4" customHeight="1" hidden="1" spans="1:14" x14ac:dyDescent="0.25">
      <c r="A17691" s="106">
        <v>46020</v>
      </c>
      <c r="B17691">
        <v>6305</v>
      </c>
      <c r="C17691">
        <v>3221</v>
      </c>
      <c r="E17691">
        <v>240</v>
      </c>
      <c r="F17691" t="s">
        <v>12712</v>
      </c>
      <c r="G17691" t="s">
        <v>2017</v>
      </c>
      <c r="H17691" t="s">
        <v>2005</v>
      </c>
      <c r="I17691" t="s">
        <v>2006</v>
      </c>
      <c r="J17691" t="s">
        <v>12708</v>
      </c>
      <c r="K17691" t="s">
        <v>12709</v>
      </c>
      <c r="L17691">
        <v>5</v>
      </c>
      <c r="M17691">
        <v>640</v>
      </c>
      <c r="N17691" s="43">
        <v>3200</v>
      </c>
    </row>
    <row r="17692" ht="14.4" customHeight="1" hidden="1" spans="1:14" x14ac:dyDescent="0.25">
      <c r="A17692" s="106">
        <v>46020</v>
      </c>
      <c r="B17692">
        <v>6305</v>
      </c>
      <c r="C17692">
        <v>3221</v>
      </c>
      <c r="E17692">
        <v>240</v>
      </c>
      <c r="F17692" t="s">
        <v>12712</v>
      </c>
      <c r="G17692" t="s">
        <v>2017</v>
      </c>
      <c r="H17692" t="s">
        <v>2005</v>
      </c>
      <c r="I17692" t="s">
        <v>2006</v>
      </c>
      <c r="J17692" t="s">
        <v>2007</v>
      </c>
      <c r="K17692" t="s">
        <v>2008</v>
      </c>
      <c r="L17692">
        <v>5</v>
      </c>
      <c r="M17692">
        <v>60</v>
      </c>
      <c r="N17692" s="43">
        <v>300</v>
      </c>
    </row>
    <row r="17693" ht="14.4" customHeight="1" hidden="1" spans="1:14" x14ac:dyDescent="0.25">
      <c r="A17693" s="106">
        <v>46020</v>
      </c>
      <c r="B17693">
        <v>6306</v>
      </c>
      <c r="C17693">
        <v>3222</v>
      </c>
      <c r="E17693">
        <v>240</v>
      </c>
      <c r="F17693" t="s">
        <v>12712</v>
      </c>
      <c r="G17693" t="s">
        <v>2017</v>
      </c>
      <c r="H17693" t="s">
        <v>2005</v>
      </c>
      <c r="I17693" t="s">
        <v>2006</v>
      </c>
      <c r="J17693" t="s">
        <v>12708</v>
      </c>
      <c r="K17693" t="s">
        <v>12709</v>
      </c>
      <c r="L17693">
        <v>3</v>
      </c>
      <c r="M17693">
        <v>640</v>
      </c>
      <c r="N17693" s="43">
        <v>1920</v>
      </c>
    </row>
    <row r="17694" ht="14.4" customHeight="1" hidden="1" spans="1:14" x14ac:dyDescent="0.25">
      <c r="A17694" s="106">
        <v>46020</v>
      </c>
      <c r="B17694">
        <v>6306</v>
      </c>
      <c r="C17694">
        <v>3222</v>
      </c>
      <c r="E17694">
        <v>240</v>
      </c>
      <c r="F17694" t="s">
        <v>12712</v>
      </c>
      <c r="G17694" t="s">
        <v>2017</v>
      </c>
      <c r="H17694" t="s">
        <v>2005</v>
      </c>
      <c r="I17694" t="s">
        <v>2006</v>
      </c>
      <c r="J17694" t="s">
        <v>2007</v>
      </c>
      <c r="K17694" t="s">
        <v>2008</v>
      </c>
      <c r="L17694">
        <v>3</v>
      </c>
      <c r="M17694">
        <v>60</v>
      </c>
      <c r="N17694" s="43">
        <v>180</v>
      </c>
    </row>
    <row r="17695" ht="14.4" customHeight="1" hidden="1" spans="1:14" x14ac:dyDescent="0.25">
      <c r="A17695" s="106">
        <v>46020</v>
      </c>
      <c r="B17695">
        <v>6313</v>
      </c>
      <c r="C17695">
        <v>3229</v>
      </c>
      <c r="E17695">
        <v>240</v>
      </c>
      <c r="F17695" t="s">
        <v>12713</v>
      </c>
      <c r="G17695" t="s">
        <v>2097</v>
      </c>
      <c r="H17695" t="s">
        <v>2005</v>
      </c>
      <c r="I17695" t="s">
        <v>2006</v>
      </c>
      <c r="J17695" t="s">
        <v>12708</v>
      </c>
      <c r="K17695" t="s">
        <v>12709</v>
      </c>
      <c r="L17695">
        <v>5</v>
      </c>
      <c r="M17695">
        <v>640</v>
      </c>
      <c r="N17695" s="43">
        <v>3200</v>
      </c>
    </row>
    <row r="17696" ht="14.4" customHeight="1" hidden="1" spans="1:14" x14ac:dyDescent="0.25">
      <c r="A17696" s="106">
        <v>46020</v>
      </c>
      <c r="B17696">
        <v>6313</v>
      </c>
      <c r="C17696">
        <v>3229</v>
      </c>
      <c r="E17696">
        <v>240</v>
      </c>
      <c r="F17696" t="s">
        <v>12713</v>
      </c>
      <c r="G17696" t="s">
        <v>2097</v>
      </c>
      <c r="H17696" t="s">
        <v>2005</v>
      </c>
      <c r="I17696" t="s">
        <v>2006</v>
      </c>
      <c r="J17696" t="s">
        <v>2007</v>
      </c>
      <c r="K17696" t="s">
        <v>2008</v>
      </c>
      <c r="L17696">
        <v>5</v>
      </c>
      <c r="M17696">
        <v>60</v>
      </c>
      <c r="N17696" s="43">
        <v>300</v>
      </c>
    </row>
    <row r="17697" ht="14.4" customHeight="1" hidden="1" spans="1:14" x14ac:dyDescent="0.25">
      <c r="A17697" s="106">
        <v>46021</v>
      </c>
      <c r="B17697">
        <v>6316</v>
      </c>
      <c r="C17697">
        <v>3232</v>
      </c>
      <c r="E17697">
        <v>240</v>
      </c>
      <c r="F17697" t="s">
        <v>12714</v>
      </c>
      <c r="G17697" t="s">
        <v>2127</v>
      </c>
      <c r="I17697" t="s">
        <v>2006</v>
      </c>
      <c r="J17697" t="s">
        <v>2242</v>
      </c>
      <c r="K17697" t="s">
        <v>2243</v>
      </c>
      <c r="L17697">
        <v>3</v>
      </c>
      <c r="M17697">
        <v>500</v>
      </c>
      <c r="N17697" s="43">
        <v>1500</v>
      </c>
    </row>
    <row r="17698" ht="14.4" customHeight="1" hidden="1" spans="1:14" x14ac:dyDescent="0.25">
      <c r="A17698" s="106">
        <v>46021</v>
      </c>
      <c r="B17698">
        <v>6317</v>
      </c>
      <c r="C17698">
        <v>3233</v>
      </c>
      <c r="E17698">
        <v>240</v>
      </c>
      <c r="F17698" t="s">
        <v>12714</v>
      </c>
      <c r="G17698" t="s">
        <v>2127</v>
      </c>
      <c r="I17698" t="s">
        <v>2006</v>
      </c>
      <c r="J17698" t="s">
        <v>2242</v>
      </c>
      <c r="K17698" t="s">
        <v>2243</v>
      </c>
      <c r="L17698">
        <v>5</v>
      </c>
      <c r="M17698">
        <v>500</v>
      </c>
      <c r="N17698" s="43">
        <v>2500</v>
      </c>
    </row>
    <row r="17699" ht="14.4" customHeight="1" hidden="1" spans="1:14" x14ac:dyDescent="0.25">
      <c r="A17699" s="106">
        <v>46024</v>
      </c>
      <c r="B17699">
        <v>6378</v>
      </c>
      <c r="C17699">
        <v>3293</v>
      </c>
      <c r="E17699">
        <v>240</v>
      </c>
      <c r="F17699" t="s">
        <v>12715</v>
      </c>
      <c r="G17699" t="s">
        <v>2063</v>
      </c>
      <c r="I17699" t="s">
        <v>2006</v>
      </c>
      <c r="J17699" t="s">
        <v>2242</v>
      </c>
      <c r="K17699" t="s">
        <v>2243</v>
      </c>
      <c r="L17699">
        <v>8</v>
      </c>
      <c r="M17699">
        <v>500</v>
      </c>
      <c r="N17699" s="43">
        <v>4000</v>
      </c>
    </row>
    <row r="17700" ht="14.4" customHeight="1" hidden="1" spans="1:14" x14ac:dyDescent="0.25">
      <c r="A17700" s="106">
        <v>46024</v>
      </c>
      <c r="B17700">
        <v>6379</v>
      </c>
      <c r="C17700">
        <v>3294</v>
      </c>
      <c r="E17700">
        <v>240</v>
      </c>
      <c r="F17700" t="s">
        <v>12715</v>
      </c>
      <c r="G17700" t="s">
        <v>2063</v>
      </c>
      <c r="I17700" t="s">
        <v>2006</v>
      </c>
      <c r="J17700" t="s">
        <v>2242</v>
      </c>
      <c r="K17700" t="s">
        <v>2243</v>
      </c>
      <c r="L17700">
        <v>2</v>
      </c>
      <c r="M17700">
        <v>500</v>
      </c>
      <c r="N17700" s="43">
        <v>1000</v>
      </c>
    </row>
    <row r="17701" ht="14.4" customHeight="1" hidden="1" spans="1:14" x14ac:dyDescent="0.25">
      <c r="A17701" s="106">
        <v>46024</v>
      </c>
      <c r="B17701">
        <v>6384</v>
      </c>
      <c r="C17701">
        <v>3299</v>
      </c>
      <c r="E17701">
        <v>240</v>
      </c>
      <c r="F17701" t="s">
        <v>12716</v>
      </c>
      <c r="G17701" t="s">
        <v>2036</v>
      </c>
      <c r="I17701" t="s">
        <v>2006</v>
      </c>
      <c r="J17701" t="s">
        <v>12708</v>
      </c>
      <c r="K17701" t="s">
        <v>12709</v>
      </c>
      <c r="L17701">
        <v>8</v>
      </c>
      <c r="M17701">
        <v>640</v>
      </c>
      <c r="N17701" s="43">
        <v>5120</v>
      </c>
    </row>
    <row r="17702" ht="14.4" customHeight="1" hidden="1" spans="1:14" x14ac:dyDescent="0.25">
      <c r="A17702" s="106">
        <v>46024</v>
      </c>
      <c r="B17702">
        <v>6385</v>
      </c>
      <c r="C17702">
        <v>3300</v>
      </c>
      <c r="E17702">
        <v>240</v>
      </c>
      <c r="F17702" t="s">
        <v>12716</v>
      </c>
      <c r="G17702" t="s">
        <v>2036</v>
      </c>
      <c r="I17702" t="s">
        <v>2006</v>
      </c>
      <c r="J17702" t="s">
        <v>12708</v>
      </c>
      <c r="K17702" t="s">
        <v>12709</v>
      </c>
      <c r="L17702">
        <v>2</v>
      </c>
      <c r="M17702">
        <v>640</v>
      </c>
      <c r="N17702" s="43">
        <v>1280</v>
      </c>
    </row>
    <row r="17703" ht="14.4" customHeight="1" hidden="1" spans="1:14" x14ac:dyDescent="0.25">
      <c r="A17703" s="106">
        <v>46024</v>
      </c>
      <c r="B17703">
        <v>6388</v>
      </c>
      <c r="C17703">
        <v>3303</v>
      </c>
      <c r="E17703">
        <v>240</v>
      </c>
      <c r="F17703" t="s">
        <v>12717</v>
      </c>
      <c r="G17703" t="s">
        <v>2063</v>
      </c>
      <c r="I17703" t="s">
        <v>2006</v>
      </c>
      <c r="J17703" t="s">
        <v>12708</v>
      </c>
      <c r="K17703" t="s">
        <v>12709</v>
      </c>
      <c r="L17703">
        <v>8</v>
      </c>
      <c r="M17703">
        <v>640</v>
      </c>
      <c r="N17703" s="43">
        <v>5120</v>
      </c>
    </row>
    <row r="17704" ht="14.4" customHeight="1" hidden="1" spans="1:14" x14ac:dyDescent="0.25">
      <c r="A17704" s="106">
        <v>46024</v>
      </c>
      <c r="B17704">
        <v>6389</v>
      </c>
      <c r="C17704">
        <v>3304</v>
      </c>
      <c r="E17704">
        <v>240</v>
      </c>
      <c r="F17704" t="s">
        <v>12717</v>
      </c>
      <c r="G17704" t="s">
        <v>2063</v>
      </c>
      <c r="I17704" t="s">
        <v>2006</v>
      </c>
      <c r="J17704" t="s">
        <v>12708</v>
      </c>
      <c r="K17704" t="s">
        <v>12709</v>
      </c>
      <c r="L17704">
        <v>2</v>
      </c>
      <c r="M17704">
        <v>640</v>
      </c>
      <c r="N17704" s="43">
        <v>1280</v>
      </c>
    </row>
    <row r="17705" ht="14.4" customHeight="1" hidden="1" spans="1:14" x14ac:dyDescent="0.25">
      <c r="A17705" s="106">
        <v>46024</v>
      </c>
      <c r="B17705">
        <v>6392</v>
      </c>
      <c r="C17705">
        <v>3307</v>
      </c>
      <c r="E17705">
        <v>240</v>
      </c>
      <c r="F17705" t="s">
        <v>12718</v>
      </c>
      <c r="G17705" t="s">
        <v>2038</v>
      </c>
      <c r="I17705" t="s">
        <v>2006</v>
      </c>
      <c r="J17705" t="s">
        <v>12708</v>
      </c>
      <c r="K17705" t="s">
        <v>12709</v>
      </c>
      <c r="L17705">
        <v>8</v>
      </c>
      <c r="M17705">
        <v>640</v>
      </c>
      <c r="N17705" s="43">
        <v>5120</v>
      </c>
    </row>
    <row r="17706" ht="14.4" customHeight="1" hidden="1" spans="1:14" x14ac:dyDescent="0.25">
      <c r="A17706" s="106">
        <v>46024</v>
      </c>
      <c r="B17706">
        <v>6393</v>
      </c>
      <c r="C17706">
        <v>3308</v>
      </c>
      <c r="E17706">
        <v>240</v>
      </c>
      <c r="F17706" t="s">
        <v>12718</v>
      </c>
      <c r="G17706" t="s">
        <v>2038</v>
      </c>
      <c r="I17706" t="s">
        <v>2006</v>
      </c>
      <c r="J17706" t="s">
        <v>12708</v>
      </c>
      <c r="K17706" t="s">
        <v>12709</v>
      </c>
      <c r="L17706">
        <v>2</v>
      </c>
      <c r="M17706">
        <v>640</v>
      </c>
      <c r="N17706" s="43">
        <v>1280</v>
      </c>
    </row>
    <row r="17707" ht="14.4" customHeight="1" hidden="1" spans="1:14" x14ac:dyDescent="0.25">
      <c r="A17707" s="106">
        <v>46024</v>
      </c>
      <c r="B17707">
        <v>6396</v>
      </c>
      <c r="C17707">
        <v>3311</v>
      </c>
      <c r="E17707">
        <v>240</v>
      </c>
      <c r="F17707" t="s">
        <v>12719</v>
      </c>
      <c r="G17707" t="s">
        <v>2054</v>
      </c>
      <c r="I17707" t="s">
        <v>2006</v>
      </c>
      <c r="J17707" t="s">
        <v>12708</v>
      </c>
      <c r="K17707" t="s">
        <v>12709</v>
      </c>
      <c r="L17707">
        <v>8</v>
      </c>
      <c r="M17707">
        <v>640</v>
      </c>
      <c r="N17707" s="43">
        <v>5120</v>
      </c>
    </row>
    <row r="17708" ht="14.4" customHeight="1" hidden="1" spans="1:14" x14ac:dyDescent="0.25">
      <c r="A17708" s="106">
        <v>46024</v>
      </c>
      <c r="B17708">
        <v>6397</v>
      </c>
      <c r="C17708">
        <v>3312</v>
      </c>
      <c r="E17708">
        <v>240</v>
      </c>
      <c r="F17708" t="s">
        <v>12719</v>
      </c>
      <c r="G17708" t="s">
        <v>2054</v>
      </c>
      <c r="I17708" t="s">
        <v>2006</v>
      </c>
      <c r="J17708" t="s">
        <v>12708</v>
      </c>
      <c r="K17708" t="s">
        <v>12709</v>
      </c>
      <c r="L17708">
        <v>2</v>
      </c>
      <c r="M17708">
        <v>640</v>
      </c>
      <c r="N17708" s="43">
        <v>1280</v>
      </c>
    </row>
    <row r="17709" ht="14.4" customHeight="1" hidden="1" spans="1:14" x14ac:dyDescent="0.25">
      <c r="A17709" s="106">
        <v>46024</v>
      </c>
      <c r="B17709">
        <v>6402</v>
      </c>
      <c r="C17709">
        <v>3317</v>
      </c>
      <c r="E17709">
        <v>240</v>
      </c>
      <c r="F17709" t="s">
        <v>12720</v>
      </c>
      <c r="G17709" t="s">
        <v>2021</v>
      </c>
      <c r="I17709" t="s">
        <v>2006</v>
      </c>
      <c r="J17709" t="s">
        <v>12708</v>
      </c>
      <c r="K17709" t="s">
        <v>12709</v>
      </c>
      <c r="L17709">
        <v>8</v>
      </c>
      <c r="M17709">
        <v>640</v>
      </c>
      <c r="N17709" s="43">
        <v>5120</v>
      </c>
    </row>
    <row r="17710" ht="14.4" customHeight="1" hidden="1" spans="1:14" x14ac:dyDescent="0.25">
      <c r="A17710" s="106">
        <v>46024</v>
      </c>
      <c r="B17710">
        <v>6403</v>
      </c>
      <c r="C17710">
        <v>3318</v>
      </c>
      <c r="E17710">
        <v>240</v>
      </c>
      <c r="F17710" t="s">
        <v>12720</v>
      </c>
      <c r="G17710" t="s">
        <v>2021</v>
      </c>
      <c r="I17710" t="s">
        <v>2006</v>
      </c>
      <c r="J17710" t="s">
        <v>12708</v>
      </c>
      <c r="K17710" t="s">
        <v>12709</v>
      </c>
      <c r="L17710">
        <v>2</v>
      </c>
      <c r="M17710">
        <v>640</v>
      </c>
      <c r="N17710" s="43">
        <v>1280</v>
      </c>
    </row>
    <row r="17711" ht="14.4" customHeight="1" hidden="1" spans="1:14" x14ac:dyDescent="0.25">
      <c r="A17711" s="106">
        <v>46024</v>
      </c>
      <c r="B17711">
        <v>6406</v>
      </c>
      <c r="C17711">
        <v>3321</v>
      </c>
      <c r="E17711">
        <v>240</v>
      </c>
      <c r="F17711" t="s">
        <v>12721</v>
      </c>
      <c r="G17711" t="s">
        <v>2036</v>
      </c>
      <c r="I17711" t="s">
        <v>2006</v>
      </c>
      <c r="J17711" t="s">
        <v>12708</v>
      </c>
      <c r="K17711" t="s">
        <v>12709</v>
      </c>
      <c r="L17711">
        <v>8</v>
      </c>
      <c r="M17711">
        <v>640</v>
      </c>
      <c r="N17711" s="43">
        <v>5120</v>
      </c>
    </row>
    <row r="17712" ht="14.4" customHeight="1" hidden="1" spans="1:14" x14ac:dyDescent="0.25">
      <c r="A17712" s="106">
        <v>46024</v>
      </c>
      <c r="B17712">
        <v>6407</v>
      </c>
      <c r="C17712">
        <v>3322</v>
      </c>
      <c r="E17712">
        <v>240</v>
      </c>
      <c r="F17712" t="s">
        <v>12721</v>
      </c>
      <c r="G17712" t="s">
        <v>2036</v>
      </c>
      <c r="I17712" t="s">
        <v>2006</v>
      </c>
      <c r="J17712" t="s">
        <v>12708</v>
      </c>
      <c r="K17712" t="s">
        <v>12709</v>
      </c>
      <c r="L17712">
        <v>2</v>
      </c>
      <c r="M17712">
        <v>640</v>
      </c>
      <c r="N17712" s="43">
        <v>1280</v>
      </c>
    </row>
    <row r="17713" ht="14.4" customHeight="1" hidden="1" spans="1:14" x14ac:dyDescent="0.25">
      <c r="A17713" s="106">
        <v>46024</v>
      </c>
      <c r="B17713">
        <v>6410</v>
      </c>
      <c r="C17713">
        <v>3325</v>
      </c>
      <c r="E17713">
        <v>240</v>
      </c>
      <c r="F17713" t="s">
        <v>12722</v>
      </c>
      <c r="G17713" t="s">
        <v>2063</v>
      </c>
      <c r="I17713" t="s">
        <v>2006</v>
      </c>
      <c r="J17713" t="s">
        <v>12708</v>
      </c>
      <c r="K17713" t="s">
        <v>12709</v>
      </c>
      <c r="L17713">
        <v>8</v>
      </c>
      <c r="M17713">
        <v>640</v>
      </c>
      <c r="N17713" s="43">
        <v>5120</v>
      </c>
    </row>
    <row r="17714" ht="14.4" customHeight="1" hidden="1" spans="1:14" x14ac:dyDescent="0.25">
      <c r="A17714" s="106">
        <v>46024</v>
      </c>
      <c r="B17714">
        <v>6411</v>
      </c>
      <c r="C17714">
        <v>3326</v>
      </c>
      <c r="E17714">
        <v>240</v>
      </c>
      <c r="F17714" t="s">
        <v>12722</v>
      </c>
      <c r="G17714" t="s">
        <v>2063</v>
      </c>
      <c r="I17714" t="s">
        <v>2006</v>
      </c>
      <c r="J17714" t="s">
        <v>12708</v>
      </c>
      <c r="K17714" t="s">
        <v>12709</v>
      </c>
      <c r="L17714">
        <v>2</v>
      </c>
      <c r="M17714">
        <v>640</v>
      </c>
      <c r="N17714" s="43">
        <v>1280</v>
      </c>
    </row>
    <row r="17715" ht="14.4" customHeight="1" hidden="1" spans="1:14" x14ac:dyDescent="0.25">
      <c r="A17715" s="106">
        <v>46024</v>
      </c>
      <c r="B17715">
        <v>6414</v>
      </c>
      <c r="C17715">
        <v>3329</v>
      </c>
      <c r="E17715">
        <v>240</v>
      </c>
      <c r="F17715" t="s">
        <v>12723</v>
      </c>
      <c r="G17715" t="s">
        <v>2038</v>
      </c>
      <c r="I17715" t="s">
        <v>2006</v>
      </c>
      <c r="J17715" t="s">
        <v>12708</v>
      </c>
      <c r="K17715" t="s">
        <v>12709</v>
      </c>
      <c r="L17715">
        <v>8</v>
      </c>
      <c r="M17715">
        <v>640</v>
      </c>
      <c r="N17715" s="43">
        <v>5120</v>
      </c>
    </row>
    <row r="17716" ht="14.4" customHeight="1" hidden="1" spans="1:14" x14ac:dyDescent="0.25">
      <c r="A17716" s="106">
        <v>46024</v>
      </c>
      <c r="B17716">
        <v>6415</v>
      </c>
      <c r="C17716">
        <v>3330</v>
      </c>
      <c r="E17716">
        <v>240</v>
      </c>
      <c r="F17716" t="s">
        <v>12723</v>
      </c>
      <c r="G17716" t="s">
        <v>2038</v>
      </c>
      <c r="I17716" t="s">
        <v>2006</v>
      </c>
      <c r="J17716" t="s">
        <v>12708</v>
      </c>
      <c r="K17716" t="s">
        <v>12709</v>
      </c>
      <c r="L17716">
        <v>2</v>
      </c>
      <c r="M17716">
        <v>640</v>
      </c>
      <c r="N17716" s="43">
        <v>1280</v>
      </c>
    </row>
    <row r="17717" ht="14.4" customHeight="1" hidden="1" spans="1:14" x14ac:dyDescent="0.25">
      <c r="A17717" s="106">
        <v>46024</v>
      </c>
      <c r="B17717">
        <v>6418</v>
      </c>
      <c r="C17717">
        <v>3333</v>
      </c>
      <c r="E17717">
        <v>240</v>
      </c>
      <c r="F17717" t="s">
        <v>12724</v>
      </c>
      <c r="G17717" t="s">
        <v>2054</v>
      </c>
      <c r="I17717" t="s">
        <v>2006</v>
      </c>
      <c r="J17717" t="s">
        <v>12708</v>
      </c>
      <c r="K17717" t="s">
        <v>12709</v>
      </c>
      <c r="L17717">
        <v>8</v>
      </c>
      <c r="M17717">
        <v>640</v>
      </c>
      <c r="N17717" s="43">
        <v>5120</v>
      </c>
    </row>
    <row r="17718" ht="14.4" customHeight="1" hidden="1" spans="1:14" x14ac:dyDescent="0.25">
      <c r="A17718" s="106">
        <v>46024</v>
      </c>
      <c r="B17718">
        <v>6419</v>
      </c>
      <c r="C17718">
        <v>3334</v>
      </c>
      <c r="E17718">
        <v>240</v>
      </c>
      <c r="F17718" t="s">
        <v>12724</v>
      </c>
      <c r="G17718" t="s">
        <v>2054</v>
      </c>
      <c r="I17718" t="s">
        <v>2006</v>
      </c>
      <c r="J17718" t="s">
        <v>12708</v>
      </c>
      <c r="K17718" t="s">
        <v>12709</v>
      </c>
      <c r="L17718">
        <v>2</v>
      </c>
      <c r="M17718">
        <v>640</v>
      </c>
      <c r="N17718" s="43">
        <v>1280</v>
      </c>
    </row>
    <row r="17719" ht="14.4" customHeight="1" hidden="1" spans="1:14" x14ac:dyDescent="0.25">
      <c r="A17719" s="106">
        <v>46024</v>
      </c>
      <c r="B17719">
        <v>6420</v>
      </c>
      <c r="C17719">
        <v>3335</v>
      </c>
      <c r="E17719">
        <v>240</v>
      </c>
      <c r="F17719" t="s">
        <v>12725</v>
      </c>
      <c r="G17719" t="s">
        <v>2021</v>
      </c>
      <c r="I17719" t="s">
        <v>2006</v>
      </c>
      <c r="J17719" t="s">
        <v>12708</v>
      </c>
      <c r="K17719" t="s">
        <v>12709</v>
      </c>
      <c r="L17719">
        <v>8</v>
      </c>
      <c r="M17719">
        <v>640</v>
      </c>
      <c r="N17719" s="43">
        <v>5120</v>
      </c>
    </row>
    <row r="17720" ht="14.4" customHeight="1" hidden="1" spans="1:14" x14ac:dyDescent="0.25">
      <c r="A17720" s="106">
        <v>46024</v>
      </c>
      <c r="B17720">
        <v>6421</v>
      </c>
      <c r="C17720">
        <v>3336</v>
      </c>
      <c r="E17720">
        <v>240</v>
      </c>
      <c r="F17720" t="s">
        <v>12725</v>
      </c>
      <c r="G17720" t="s">
        <v>2021</v>
      </c>
      <c r="I17720" t="s">
        <v>2006</v>
      </c>
      <c r="J17720" t="s">
        <v>12708</v>
      </c>
      <c r="K17720" t="s">
        <v>12709</v>
      </c>
      <c r="L17720">
        <v>2</v>
      </c>
      <c r="M17720">
        <v>640</v>
      </c>
      <c r="N17720" s="43">
        <v>1280</v>
      </c>
    </row>
    <row r="17721" ht="14.4" customHeight="1" hidden="1" spans="1:14" x14ac:dyDescent="0.25">
      <c r="A17721" s="106">
        <v>46024</v>
      </c>
      <c r="B17721">
        <v>6423</v>
      </c>
      <c r="C17721">
        <v>3338</v>
      </c>
      <c r="E17721">
        <v>240</v>
      </c>
      <c r="F17721" t="s">
        <v>12726</v>
      </c>
      <c r="G17721" t="s">
        <v>2131</v>
      </c>
      <c r="I17721" t="s">
        <v>2006</v>
      </c>
      <c r="J17721" t="s">
        <v>12708</v>
      </c>
      <c r="K17721" t="s">
        <v>12709</v>
      </c>
      <c r="L17721">
        <v>5</v>
      </c>
      <c r="M17721">
        <v>640</v>
      </c>
      <c r="N17721" s="43">
        <v>3200</v>
      </c>
    </row>
    <row r="17722" ht="14.4" customHeight="1" hidden="1" spans="1:14" x14ac:dyDescent="0.25">
      <c r="A17722" s="106">
        <v>46024</v>
      </c>
      <c r="B17722">
        <v>6424</v>
      </c>
      <c r="C17722">
        <v>3339</v>
      </c>
      <c r="E17722">
        <v>240</v>
      </c>
      <c r="F17722" t="s">
        <v>12726</v>
      </c>
      <c r="G17722" t="s">
        <v>2131</v>
      </c>
      <c r="I17722" t="s">
        <v>2006</v>
      </c>
      <c r="J17722" t="s">
        <v>12708</v>
      </c>
      <c r="K17722" t="s">
        <v>12709</v>
      </c>
      <c r="L17722">
        <v>3</v>
      </c>
      <c r="M17722">
        <v>640</v>
      </c>
      <c r="N17722" s="43">
        <v>1920</v>
      </c>
    </row>
    <row r="17723" ht="14.4" customHeight="1" hidden="1" spans="1:14" x14ac:dyDescent="0.25">
      <c r="A17723" s="106">
        <v>46024</v>
      </c>
      <c r="B17723">
        <v>6429</v>
      </c>
      <c r="C17723">
        <v>3344</v>
      </c>
      <c r="E17723">
        <v>240</v>
      </c>
      <c r="F17723" t="s">
        <v>12727</v>
      </c>
      <c r="G17723" t="s">
        <v>2063</v>
      </c>
      <c r="I17723" t="s">
        <v>2006</v>
      </c>
      <c r="J17723" t="s">
        <v>12708</v>
      </c>
      <c r="K17723" t="s">
        <v>12709</v>
      </c>
      <c r="L17723">
        <v>8</v>
      </c>
      <c r="M17723">
        <v>640</v>
      </c>
      <c r="N17723" s="43">
        <v>5120</v>
      </c>
    </row>
    <row r="17724" ht="14.4" customHeight="1" hidden="1" spans="1:14" x14ac:dyDescent="0.25">
      <c r="A17724" s="106">
        <v>46024</v>
      </c>
      <c r="B17724">
        <v>6430</v>
      </c>
      <c r="C17724">
        <v>3345</v>
      </c>
      <c r="E17724">
        <v>240</v>
      </c>
      <c r="F17724" t="s">
        <v>12727</v>
      </c>
      <c r="G17724" t="s">
        <v>2063</v>
      </c>
      <c r="I17724" t="s">
        <v>2006</v>
      </c>
      <c r="J17724" t="s">
        <v>12708</v>
      </c>
      <c r="K17724" t="s">
        <v>12709</v>
      </c>
      <c r="L17724">
        <v>2</v>
      </c>
      <c r="M17724">
        <v>640</v>
      </c>
      <c r="N17724" s="43">
        <v>1280</v>
      </c>
    </row>
    <row r="17725" ht="14.4" customHeight="1" hidden="1" spans="1:14" x14ac:dyDescent="0.25">
      <c r="A17725" s="106">
        <v>46024</v>
      </c>
      <c r="B17725">
        <v>6431</v>
      </c>
      <c r="C17725">
        <v>3346</v>
      </c>
      <c r="E17725">
        <v>240</v>
      </c>
      <c r="F17725" t="s">
        <v>12728</v>
      </c>
      <c r="G17725" t="s">
        <v>2038</v>
      </c>
      <c r="I17725" t="s">
        <v>2006</v>
      </c>
      <c r="J17725" t="s">
        <v>12708</v>
      </c>
      <c r="K17725" t="s">
        <v>12709</v>
      </c>
      <c r="L17725">
        <v>8</v>
      </c>
      <c r="M17725">
        <v>640</v>
      </c>
      <c r="N17725" s="43">
        <v>5120</v>
      </c>
    </row>
    <row r="17726" ht="14.4" customHeight="1" hidden="1" spans="1:14" x14ac:dyDescent="0.25">
      <c r="A17726" s="106">
        <v>46024</v>
      </c>
      <c r="B17726">
        <v>6432</v>
      </c>
      <c r="C17726">
        <v>3347</v>
      </c>
      <c r="E17726">
        <v>240</v>
      </c>
      <c r="F17726" t="s">
        <v>12728</v>
      </c>
      <c r="G17726" t="s">
        <v>2038</v>
      </c>
      <c r="I17726" t="s">
        <v>2006</v>
      </c>
      <c r="J17726" t="s">
        <v>12708</v>
      </c>
      <c r="K17726" t="s">
        <v>12709</v>
      </c>
      <c r="L17726">
        <v>2</v>
      </c>
      <c r="M17726">
        <v>640</v>
      </c>
      <c r="N17726" s="43">
        <v>1280</v>
      </c>
    </row>
    <row r="17727" ht="14.4" customHeight="1" hidden="1" spans="1:14" x14ac:dyDescent="0.25">
      <c r="A17727" s="106">
        <v>46024</v>
      </c>
      <c r="B17727">
        <v>6436</v>
      </c>
      <c r="C17727">
        <v>3351</v>
      </c>
      <c r="E17727">
        <v>240</v>
      </c>
      <c r="F17727" t="s">
        <v>12729</v>
      </c>
      <c r="G17727" t="s">
        <v>2017</v>
      </c>
      <c r="I17727" t="s">
        <v>2006</v>
      </c>
      <c r="J17727" t="s">
        <v>12708</v>
      </c>
      <c r="K17727" t="s">
        <v>12709</v>
      </c>
      <c r="L17727">
        <v>5</v>
      </c>
      <c r="M17727">
        <v>640</v>
      </c>
      <c r="N17727" s="43">
        <v>3200</v>
      </c>
    </row>
    <row r="17728" ht="14.4" customHeight="1" hidden="1" spans="1:14" x14ac:dyDescent="0.25">
      <c r="A17728" s="106">
        <v>46024</v>
      </c>
      <c r="B17728">
        <v>6437</v>
      </c>
      <c r="C17728">
        <v>3352</v>
      </c>
      <c r="E17728">
        <v>240</v>
      </c>
      <c r="F17728" t="s">
        <v>12729</v>
      </c>
      <c r="G17728" t="s">
        <v>2017</v>
      </c>
      <c r="I17728" t="s">
        <v>2006</v>
      </c>
      <c r="J17728" t="s">
        <v>12708</v>
      </c>
      <c r="K17728" t="s">
        <v>12709</v>
      </c>
      <c r="L17728">
        <v>3</v>
      </c>
      <c r="M17728">
        <v>640</v>
      </c>
      <c r="N17728" s="43">
        <v>1920</v>
      </c>
    </row>
    <row r="17729" ht="14.4" customHeight="1" hidden="1" spans="1:14" x14ac:dyDescent="0.25">
      <c r="A17729" s="106">
        <v>46024</v>
      </c>
      <c r="B17729">
        <v>6439</v>
      </c>
      <c r="C17729">
        <v>3354</v>
      </c>
      <c r="E17729">
        <v>240</v>
      </c>
      <c r="F17729" t="s">
        <v>12730</v>
      </c>
      <c r="G17729" t="s">
        <v>2054</v>
      </c>
      <c r="I17729" t="s">
        <v>2006</v>
      </c>
      <c r="J17729" t="s">
        <v>12708</v>
      </c>
      <c r="K17729" t="s">
        <v>12709</v>
      </c>
      <c r="L17729">
        <v>8</v>
      </c>
      <c r="M17729">
        <v>640</v>
      </c>
      <c r="N17729" s="43">
        <v>5120</v>
      </c>
    </row>
    <row r="17730" ht="14.4" customHeight="1" hidden="1" spans="1:14" x14ac:dyDescent="0.25">
      <c r="A17730" s="106">
        <v>46024</v>
      </c>
      <c r="B17730">
        <v>6440</v>
      </c>
      <c r="C17730">
        <v>3355</v>
      </c>
      <c r="E17730">
        <v>240</v>
      </c>
      <c r="F17730" t="s">
        <v>12730</v>
      </c>
      <c r="G17730" t="s">
        <v>2054</v>
      </c>
      <c r="I17730" t="s">
        <v>2006</v>
      </c>
      <c r="J17730" t="s">
        <v>12708</v>
      </c>
      <c r="K17730" t="s">
        <v>12709</v>
      </c>
      <c r="L17730">
        <v>2</v>
      </c>
      <c r="M17730">
        <v>640</v>
      </c>
      <c r="N17730" s="43">
        <v>1280</v>
      </c>
    </row>
    <row r="17731" ht="14.4" customHeight="1" hidden="1" spans="1:14" x14ac:dyDescent="0.25">
      <c r="A17731" s="106">
        <v>46027</v>
      </c>
      <c r="B17731">
        <v>6454</v>
      </c>
      <c r="C17731">
        <v>3369</v>
      </c>
      <c r="E17731">
        <v>240</v>
      </c>
      <c r="F17731" t="s">
        <v>12731</v>
      </c>
      <c r="G17731" t="s">
        <v>2036</v>
      </c>
      <c r="I17731" t="s">
        <v>2006</v>
      </c>
      <c r="J17731" t="s">
        <v>2242</v>
      </c>
      <c r="K17731" t="s">
        <v>2243</v>
      </c>
      <c r="L17731">
        <v>8</v>
      </c>
      <c r="M17731">
        <v>500</v>
      </c>
      <c r="N17731" s="43">
        <v>4000</v>
      </c>
    </row>
    <row r="17732" ht="14.4" customHeight="1" hidden="1" spans="1:14" x14ac:dyDescent="0.25">
      <c r="A17732" s="106">
        <v>46027</v>
      </c>
      <c r="B17732">
        <v>6455</v>
      </c>
      <c r="C17732">
        <v>3370</v>
      </c>
      <c r="E17732">
        <v>240</v>
      </c>
      <c r="F17732" t="s">
        <v>12731</v>
      </c>
      <c r="G17732" t="s">
        <v>2036</v>
      </c>
      <c r="I17732" t="s">
        <v>2006</v>
      </c>
      <c r="J17732" t="s">
        <v>2242</v>
      </c>
      <c r="K17732" t="s">
        <v>2243</v>
      </c>
      <c r="L17732">
        <v>2</v>
      </c>
      <c r="M17732">
        <v>500</v>
      </c>
      <c r="N17732" s="43">
        <v>1000</v>
      </c>
    </row>
    <row r="17733" ht="14.4" customHeight="1" hidden="1" spans="1:14" x14ac:dyDescent="0.25">
      <c r="A17733" s="106">
        <v>46027</v>
      </c>
      <c r="B17733">
        <v>6488</v>
      </c>
      <c r="C17733">
        <v>3403</v>
      </c>
      <c r="E17733">
        <v>240</v>
      </c>
      <c r="F17733" t="s">
        <v>12732</v>
      </c>
      <c r="G17733" t="s">
        <v>2054</v>
      </c>
      <c r="I17733" t="s">
        <v>2006</v>
      </c>
      <c r="J17733" t="s">
        <v>6565</v>
      </c>
      <c r="K17733" t="s">
        <v>6566</v>
      </c>
      <c r="L17733">
        <v>8</v>
      </c>
      <c r="M17733">
        <v>530</v>
      </c>
      <c r="N17733" s="43">
        <v>4240</v>
      </c>
    </row>
    <row r="17734" ht="14.4" customHeight="1" hidden="1" spans="1:14" x14ac:dyDescent="0.25">
      <c r="A17734" s="106">
        <v>46027</v>
      </c>
      <c r="B17734">
        <v>6489</v>
      </c>
      <c r="C17734">
        <v>3404</v>
      </c>
      <c r="E17734">
        <v>240</v>
      </c>
      <c r="F17734" t="s">
        <v>12732</v>
      </c>
      <c r="G17734" t="s">
        <v>2054</v>
      </c>
      <c r="I17734" t="s">
        <v>2006</v>
      </c>
      <c r="J17734" t="s">
        <v>6565</v>
      </c>
      <c r="K17734" t="s">
        <v>6566</v>
      </c>
      <c r="L17734">
        <v>2</v>
      </c>
      <c r="M17734">
        <v>530</v>
      </c>
      <c r="N17734" s="43">
        <v>1060</v>
      </c>
    </row>
    <row r="17735" ht="14.4" customHeight="1" hidden="1" spans="1:14" x14ac:dyDescent="0.25">
      <c r="A17735" s="106">
        <v>46029</v>
      </c>
      <c r="B17735">
        <v>6571</v>
      </c>
      <c r="C17735">
        <v>3486</v>
      </c>
      <c r="E17735">
        <v>240</v>
      </c>
      <c r="F17735" t="s">
        <v>12733</v>
      </c>
      <c r="G17735" t="s">
        <v>2025</v>
      </c>
      <c r="I17735" t="s">
        <v>2006</v>
      </c>
      <c r="J17735" t="s">
        <v>2242</v>
      </c>
      <c r="K17735" t="s">
        <v>2243</v>
      </c>
      <c r="L17735">
        <v>5</v>
      </c>
      <c r="M17735">
        <v>500</v>
      </c>
      <c r="N17735" s="43">
        <v>2500</v>
      </c>
    </row>
    <row r="17736" ht="14.4" customHeight="1" hidden="1" spans="1:14" x14ac:dyDescent="0.25">
      <c r="A17736" s="106">
        <v>46029</v>
      </c>
      <c r="B17736">
        <v>6572</v>
      </c>
      <c r="C17736">
        <v>3487</v>
      </c>
      <c r="E17736">
        <v>240</v>
      </c>
      <c r="F17736" t="s">
        <v>12733</v>
      </c>
      <c r="G17736" t="s">
        <v>2025</v>
      </c>
      <c r="I17736" t="s">
        <v>2006</v>
      </c>
      <c r="J17736" t="s">
        <v>2242</v>
      </c>
      <c r="K17736" t="s">
        <v>2243</v>
      </c>
      <c r="L17736">
        <v>3</v>
      </c>
      <c r="M17736">
        <v>500</v>
      </c>
      <c r="N17736" s="43">
        <v>1500</v>
      </c>
    </row>
    <row r="17737" ht="14.4" customHeight="1" hidden="1" spans="1:14" x14ac:dyDescent="0.25">
      <c r="A17737" s="106">
        <v>46031</v>
      </c>
      <c r="B17737">
        <v>6681</v>
      </c>
      <c r="C17737">
        <v>3596</v>
      </c>
      <c r="E17737">
        <v>240</v>
      </c>
      <c r="F17737" t="s">
        <v>12734</v>
      </c>
      <c r="G17737" t="s">
        <v>2036</v>
      </c>
      <c r="I17737" t="s">
        <v>2006</v>
      </c>
      <c r="J17737" t="s">
        <v>2242</v>
      </c>
      <c r="K17737" t="s">
        <v>2243</v>
      </c>
      <c r="L17737">
        <v>8</v>
      </c>
      <c r="M17737">
        <v>500</v>
      </c>
      <c r="N17737" s="43">
        <v>4000</v>
      </c>
    </row>
    <row r="17738" ht="14.4" customHeight="1" hidden="1" spans="1:14" x14ac:dyDescent="0.25">
      <c r="A17738" s="106">
        <v>46031</v>
      </c>
      <c r="B17738">
        <v>6682</v>
      </c>
      <c r="C17738">
        <v>3597</v>
      </c>
      <c r="E17738">
        <v>240</v>
      </c>
      <c r="F17738" t="s">
        <v>12734</v>
      </c>
      <c r="G17738" t="s">
        <v>2036</v>
      </c>
      <c r="I17738" t="s">
        <v>2006</v>
      </c>
      <c r="J17738" t="s">
        <v>2242</v>
      </c>
      <c r="K17738" t="s">
        <v>2243</v>
      </c>
      <c r="L17738">
        <v>2</v>
      </c>
      <c r="M17738">
        <v>500</v>
      </c>
      <c r="N17738" s="43">
        <v>1000</v>
      </c>
    </row>
    <row r="17739" ht="14.4" customHeight="1" hidden="1" spans="1:14" x14ac:dyDescent="0.25">
      <c r="A17739" s="106">
        <v>46034</v>
      </c>
      <c r="B17739">
        <v>6767</v>
      </c>
      <c r="C17739">
        <v>3674</v>
      </c>
      <c r="E17739">
        <v>240</v>
      </c>
      <c r="F17739" t="s">
        <v>12735</v>
      </c>
      <c r="G17739" t="s">
        <v>2021</v>
      </c>
      <c r="I17739" t="s">
        <v>2006</v>
      </c>
      <c r="J17739" t="s">
        <v>2242</v>
      </c>
      <c r="K17739" t="s">
        <v>2243</v>
      </c>
      <c r="L17739">
        <v>8</v>
      </c>
      <c r="M17739">
        <v>500</v>
      </c>
      <c r="N17739" s="43">
        <v>4000</v>
      </c>
    </row>
    <row r="17740" ht="14.4" customHeight="1" hidden="1" spans="1:14" x14ac:dyDescent="0.25">
      <c r="A17740" s="106">
        <v>46034</v>
      </c>
      <c r="B17740">
        <v>6768</v>
      </c>
      <c r="C17740">
        <v>3675</v>
      </c>
      <c r="E17740">
        <v>240</v>
      </c>
      <c r="F17740" t="s">
        <v>12735</v>
      </c>
      <c r="G17740" t="s">
        <v>2021</v>
      </c>
      <c r="I17740" t="s">
        <v>2006</v>
      </c>
      <c r="J17740" t="s">
        <v>2242</v>
      </c>
      <c r="K17740" t="s">
        <v>2243</v>
      </c>
      <c r="L17740">
        <v>2</v>
      </c>
      <c r="M17740">
        <v>500</v>
      </c>
      <c r="N17740" s="43">
        <v>1000</v>
      </c>
    </row>
    <row r="17741" ht="14.4" customHeight="1" hidden="1" spans="1:14" x14ac:dyDescent="0.25">
      <c r="A17741" s="106">
        <v>46035</v>
      </c>
      <c r="B17741">
        <v>6840</v>
      </c>
      <c r="C17741">
        <v>3748</v>
      </c>
      <c r="E17741">
        <v>240</v>
      </c>
      <c r="F17741" t="s">
        <v>12736</v>
      </c>
      <c r="G17741" t="s">
        <v>2025</v>
      </c>
      <c r="I17741" t="s">
        <v>2006</v>
      </c>
      <c r="J17741" t="s">
        <v>2242</v>
      </c>
      <c r="K17741" t="s">
        <v>2243</v>
      </c>
      <c r="L17741">
        <v>5</v>
      </c>
      <c r="M17741">
        <v>500</v>
      </c>
      <c r="N17741" s="43">
        <v>2500</v>
      </c>
    </row>
    <row r="17742" ht="14.4" customHeight="1" hidden="1" spans="1:14" x14ac:dyDescent="0.25">
      <c r="A17742" s="106">
        <v>46036</v>
      </c>
      <c r="B17742">
        <v>6896</v>
      </c>
      <c r="C17742">
        <v>3803</v>
      </c>
      <c r="E17742">
        <v>240</v>
      </c>
      <c r="F17742" t="s">
        <v>12737</v>
      </c>
      <c r="G17742" t="s">
        <v>2044</v>
      </c>
      <c r="I17742" t="s">
        <v>2006</v>
      </c>
      <c r="J17742" t="s">
        <v>2242</v>
      </c>
      <c r="K17742" t="s">
        <v>2243</v>
      </c>
      <c r="L17742">
        <v>5</v>
      </c>
      <c r="M17742">
        <v>500</v>
      </c>
      <c r="N17742" s="43">
        <v>2500</v>
      </c>
    </row>
    <row r="17743" ht="14.4" customHeight="1" hidden="1" spans="1:14" x14ac:dyDescent="0.25">
      <c r="A17743" s="106">
        <v>46037</v>
      </c>
      <c r="B17743">
        <v>6939</v>
      </c>
      <c r="C17743">
        <v>3845</v>
      </c>
      <c r="E17743">
        <v>240</v>
      </c>
      <c r="F17743" t="s">
        <v>12738</v>
      </c>
      <c r="G17743" t="s">
        <v>2025</v>
      </c>
      <c r="I17743" t="s">
        <v>2006</v>
      </c>
      <c r="J17743" t="s">
        <v>2242</v>
      </c>
      <c r="K17743" t="s">
        <v>2243</v>
      </c>
      <c r="L17743">
        <v>5</v>
      </c>
      <c r="M17743">
        <v>500</v>
      </c>
      <c r="N17743" s="43">
        <v>2500</v>
      </c>
    </row>
    <row r="17744" ht="14.4" customHeight="1" hidden="1" spans="1:14" x14ac:dyDescent="0.25">
      <c r="A17744" s="106">
        <v>46037</v>
      </c>
      <c r="B17744">
        <v>6940</v>
      </c>
      <c r="C17744">
        <v>3846</v>
      </c>
      <c r="E17744">
        <v>240</v>
      </c>
      <c r="F17744" t="s">
        <v>12738</v>
      </c>
      <c r="G17744" t="s">
        <v>2025</v>
      </c>
      <c r="I17744" t="s">
        <v>2006</v>
      </c>
      <c r="J17744" t="s">
        <v>2242</v>
      </c>
      <c r="K17744" t="s">
        <v>2243</v>
      </c>
      <c r="L17744">
        <v>3</v>
      </c>
      <c r="M17744">
        <v>500</v>
      </c>
      <c r="N17744" s="43">
        <v>1500</v>
      </c>
    </row>
    <row r="17745" ht="14.4" customHeight="1" hidden="1" spans="1:14" x14ac:dyDescent="0.25">
      <c r="A17745" s="106">
        <v>46038</v>
      </c>
      <c r="B17745">
        <v>7001</v>
      </c>
      <c r="C17745">
        <v>3907</v>
      </c>
      <c r="E17745">
        <v>240</v>
      </c>
      <c r="F17745" t="s">
        <v>12739</v>
      </c>
      <c r="G17745" t="s">
        <v>2021</v>
      </c>
      <c r="I17745" t="s">
        <v>2006</v>
      </c>
      <c r="J17745" t="s">
        <v>2242</v>
      </c>
      <c r="K17745" t="s">
        <v>2243</v>
      </c>
      <c r="L17745">
        <v>8</v>
      </c>
      <c r="M17745">
        <v>500</v>
      </c>
      <c r="N17745" s="43">
        <v>4000</v>
      </c>
    </row>
    <row r="17746" ht="14.4" customHeight="1" hidden="1" spans="1:14" x14ac:dyDescent="0.25">
      <c r="A17746" s="106">
        <v>46038</v>
      </c>
      <c r="B17746">
        <v>7002</v>
      </c>
      <c r="C17746">
        <v>3908</v>
      </c>
      <c r="E17746">
        <v>240</v>
      </c>
      <c r="F17746" t="s">
        <v>12739</v>
      </c>
      <c r="G17746" t="s">
        <v>2021</v>
      </c>
      <c r="I17746" t="s">
        <v>2006</v>
      </c>
      <c r="J17746" t="s">
        <v>2242</v>
      </c>
      <c r="K17746" t="s">
        <v>2243</v>
      </c>
      <c r="L17746">
        <v>2</v>
      </c>
      <c r="M17746">
        <v>500</v>
      </c>
      <c r="N17746" s="43">
        <v>1000</v>
      </c>
    </row>
    <row r="17747" ht="14.4" customHeight="1" hidden="1" spans="1:14" x14ac:dyDescent="0.25">
      <c r="A17747" s="106">
        <v>46041</v>
      </c>
      <c r="B17747">
        <v>7094</v>
      </c>
      <c r="C17747">
        <v>4000</v>
      </c>
      <c r="E17747">
        <v>240</v>
      </c>
      <c r="F17747" t="s">
        <v>12740</v>
      </c>
      <c r="G17747" t="s">
        <v>2038</v>
      </c>
      <c r="I17747" t="s">
        <v>2006</v>
      </c>
      <c r="J17747" t="s">
        <v>2242</v>
      </c>
      <c r="K17747" t="s">
        <v>2243</v>
      </c>
      <c r="L17747">
        <v>8</v>
      </c>
      <c r="M17747">
        <v>500</v>
      </c>
      <c r="N17747" s="43">
        <v>4000</v>
      </c>
    </row>
    <row r="17748" ht="14.4" customHeight="1" hidden="1" spans="1:14" x14ac:dyDescent="0.25">
      <c r="A17748" s="106">
        <v>46041</v>
      </c>
      <c r="B17748">
        <v>7095</v>
      </c>
      <c r="C17748">
        <v>4001</v>
      </c>
      <c r="E17748">
        <v>240</v>
      </c>
      <c r="F17748" t="s">
        <v>12740</v>
      </c>
      <c r="G17748" t="s">
        <v>2038</v>
      </c>
      <c r="I17748" t="s">
        <v>2006</v>
      </c>
      <c r="J17748" t="s">
        <v>2242</v>
      </c>
      <c r="K17748" t="s">
        <v>2243</v>
      </c>
      <c r="L17748">
        <v>2</v>
      </c>
      <c r="M17748">
        <v>500</v>
      </c>
      <c r="N17748" s="43">
        <v>1000</v>
      </c>
    </row>
    <row r="17749" ht="14.4" customHeight="1" hidden="1" spans="1:14" x14ac:dyDescent="0.25">
      <c r="A17749" s="106">
        <v>46042</v>
      </c>
      <c r="B17749">
        <v>7143</v>
      </c>
      <c r="C17749">
        <v>4049</v>
      </c>
      <c r="E17749">
        <v>240</v>
      </c>
      <c r="F17749" t="s">
        <v>12741</v>
      </c>
      <c r="G17749" t="s">
        <v>2017</v>
      </c>
      <c r="I17749" t="s">
        <v>2006</v>
      </c>
      <c r="J17749" t="s">
        <v>2242</v>
      </c>
      <c r="K17749" t="s">
        <v>2243</v>
      </c>
      <c r="L17749">
        <v>5</v>
      </c>
      <c r="M17749">
        <v>500</v>
      </c>
      <c r="N17749" s="43">
        <v>2500</v>
      </c>
    </row>
    <row r="17750" ht="14.4" customHeight="1" hidden="1" spans="1:14" x14ac:dyDescent="0.25">
      <c r="A17750" s="106">
        <v>46042</v>
      </c>
      <c r="B17750">
        <v>7144</v>
      </c>
      <c r="C17750">
        <v>4050</v>
      </c>
      <c r="E17750">
        <v>240</v>
      </c>
      <c r="F17750" t="s">
        <v>12741</v>
      </c>
      <c r="G17750" t="s">
        <v>2017</v>
      </c>
      <c r="I17750" t="s">
        <v>2006</v>
      </c>
      <c r="J17750" t="s">
        <v>2242</v>
      </c>
      <c r="K17750" t="s">
        <v>2243</v>
      </c>
      <c r="L17750">
        <v>3</v>
      </c>
      <c r="M17750">
        <v>500</v>
      </c>
      <c r="N17750" s="43">
        <v>1500</v>
      </c>
    </row>
    <row r="17751" ht="14.4" customHeight="1" hidden="1" spans="1:14" x14ac:dyDescent="0.25">
      <c r="A17751" s="106">
        <v>46044</v>
      </c>
      <c r="B17751">
        <v>7259</v>
      </c>
      <c r="C17751">
        <v>4163</v>
      </c>
      <c r="E17751">
        <v>240</v>
      </c>
      <c r="F17751" t="s">
        <v>12742</v>
      </c>
      <c r="G17751" t="s">
        <v>2021</v>
      </c>
      <c r="I17751" t="s">
        <v>2006</v>
      </c>
      <c r="J17751" t="s">
        <v>2242</v>
      </c>
      <c r="K17751" t="s">
        <v>2243</v>
      </c>
      <c r="L17751">
        <v>8</v>
      </c>
      <c r="M17751">
        <v>500</v>
      </c>
      <c r="N17751" s="43">
        <v>4000</v>
      </c>
    </row>
    <row r="17752" ht="14.4" customHeight="1" hidden="1" spans="1:14" x14ac:dyDescent="0.25">
      <c r="A17752" s="106">
        <v>46044</v>
      </c>
      <c r="B17752">
        <v>7260</v>
      </c>
      <c r="C17752">
        <v>4164</v>
      </c>
      <c r="E17752">
        <v>240</v>
      </c>
      <c r="F17752" t="s">
        <v>12742</v>
      </c>
      <c r="G17752" t="s">
        <v>2021</v>
      </c>
      <c r="I17752" t="s">
        <v>2006</v>
      </c>
      <c r="J17752" t="s">
        <v>2242</v>
      </c>
      <c r="K17752" t="s">
        <v>2243</v>
      </c>
      <c r="L17752">
        <v>2</v>
      </c>
      <c r="M17752">
        <v>500</v>
      </c>
      <c r="N17752" s="43">
        <v>1000</v>
      </c>
    </row>
    <row r="17753" ht="14.4" customHeight="1" hidden="1" spans="1:14" x14ac:dyDescent="0.25">
      <c r="A17753" s="106">
        <v>46045</v>
      </c>
      <c r="B17753">
        <v>7296</v>
      </c>
      <c r="C17753">
        <v>4200</v>
      </c>
      <c r="E17753">
        <v>240</v>
      </c>
      <c r="F17753" t="s">
        <v>12743</v>
      </c>
      <c r="G17753" t="s">
        <v>2095</v>
      </c>
      <c r="I17753" t="s">
        <v>2006</v>
      </c>
      <c r="J17753" t="s">
        <v>2242</v>
      </c>
      <c r="K17753" t="s">
        <v>2243</v>
      </c>
      <c r="L17753">
        <v>5</v>
      </c>
      <c r="M17753">
        <v>500</v>
      </c>
      <c r="N17753" s="43">
        <v>2500</v>
      </c>
    </row>
    <row r="17754" ht="14.4" customHeight="1" hidden="1" spans="1:14" x14ac:dyDescent="0.25">
      <c r="A17754" s="106">
        <v>46045</v>
      </c>
      <c r="B17754">
        <v>7297</v>
      </c>
      <c r="C17754">
        <v>4201</v>
      </c>
      <c r="E17754">
        <v>240</v>
      </c>
      <c r="F17754" t="s">
        <v>12743</v>
      </c>
      <c r="G17754" t="s">
        <v>2095</v>
      </c>
      <c r="I17754" t="s">
        <v>2006</v>
      </c>
      <c r="J17754" t="s">
        <v>2242</v>
      </c>
      <c r="K17754" t="s">
        <v>2243</v>
      </c>
      <c r="L17754">
        <v>1</v>
      </c>
      <c r="M17754">
        <v>500</v>
      </c>
      <c r="N17754" s="43">
        <v>500</v>
      </c>
    </row>
    <row r="17755" ht="14.4" customHeight="1" hidden="1" spans="1:14" x14ac:dyDescent="0.25">
      <c r="A17755" s="106">
        <v>46048</v>
      </c>
      <c r="B17755">
        <v>7379</v>
      </c>
      <c r="C17755">
        <v>4282</v>
      </c>
      <c r="E17755">
        <v>240</v>
      </c>
      <c r="F17755" t="s">
        <v>12744</v>
      </c>
      <c r="G17755" t="s">
        <v>2038</v>
      </c>
      <c r="I17755" t="s">
        <v>2006</v>
      </c>
      <c r="J17755" t="s">
        <v>2242</v>
      </c>
      <c r="K17755" t="s">
        <v>2243</v>
      </c>
      <c r="L17755">
        <v>8</v>
      </c>
      <c r="M17755">
        <v>500</v>
      </c>
      <c r="N17755" s="43">
        <v>4000</v>
      </c>
    </row>
    <row r="17756" ht="14.4" customHeight="1" hidden="1" spans="1:14" x14ac:dyDescent="0.25">
      <c r="A17756" s="106">
        <v>46048</v>
      </c>
      <c r="B17756">
        <v>7380</v>
      </c>
      <c r="C17756">
        <v>4283</v>
      </c>
      <c r="E17756">
        <v>240</v>
      </c>
      <c r="F17756" t="s">
        <v>12744</v>
      </c>
      <c r="G17756" t="s">
        <v>2038</v>
      </c>
      <c r="I17756" t="s">
        <v>2006</v>
      </c>
      <c r="J17756" t="s">
        <v>2242</v>
      </c>
      <c r="K17756" t="s">
        <v>2243</v>
      </c>
      <c r="L17756">
        <v>2</v>
      </c>
      <c r="M17756">
        <v>500</v>
      </c>
      <c r="N17756" s="43">
        <v>1000</v>
      </c>
    </row>
    <row r="17757" ht="14.4" customHeight="1" hidden="1" spans="1:14" x14ac:dyDescent="0.25">
      <c r="A17757" s="106">
        <v>46050</v>
      </c>
      <c r="B17757">
        <v>7492</v>
      </c>
      <c r="C17757">
        <v>4393</v>
      </c>
      <c r="E17757">
        <v>240</v>
      </c>
      <c r="F17757" t="s">
        <v>12745</v>
      </c>
      <c r="G17757" t="s">
        <v>2095</v>
      </c>
      <c r="I17757" t="s">
        <v>2006</v>
      </c>
      <c r="J17757" t="s">
        <v>2242</v>
      </c>
      <c r="K17757" t="s">
        <v>2243</v>
      </c>
      <c r="L17757">
        <v>5</v>
      </c>
      <c r="M17757">
        <v>500</v>
      </c>
      <c r="N17757" s="43">
        <v>2500</v>
      </c>
    </row>
    <row r="17758" ht="14.4" customHeight="1" hidden="1" spans="1:14" x14ac:dyDescent="0.25">
      <c r="A17758" s="106">
        <v>46050</v>
      </c>
      <c r="B17758">
        <v>7493</v>
      </c>
      <c r="C17758">
        <v>4394</v>
      </c>
      <c r="E17758">
        <v>240</v>
      </c>
      <c r="F17758" t="s">
        <v>12745</v>
      </c>
      <c r="G17758" t="s">
        <v>2095</v>
      </c>
      <c r="I17758" t="s">
        <v>2006</v>
      </c>
      <c r="J17758" t="s">
        <v>2242</v>
      </c>
      <c r="K17758" t="s">
        <v>2243</v>
      </c>
      <c r="L17758">
        <v>3</v>
      </c>
      <c r="M17758">
        <v>500</v>
      </c>
      <c r="N17758" s="43">
        <v>1500</v>
      </c>
    </row>
    <row r="17759" ht="14.4" customHeight="1" hidden="1" spans="1:14" x14ac:dyDescent="0.25">
      <c r="A17759" s="106">
        <v>46132</v>
      </c>
      <c r="B17759">
        <v>11046</v>
      </c>
      <c r="C17759">
        <v>7949</v>
      </c>
      <c r="E17759">
        <v>240</v>
      </c>
      <c r="F17759" t="s">
        <v>12746</v>
      </c>
      <c r="G17759" t="s">
        <v>2025</v>
      </c>
      <c r="I17759" t="s">
        <v>2006</v>
      </c>
      <c r="J17759" t="s">
        <v>2242</v>
      </c>
      <c r="K17759" t="s">
        <v>2243</v>
      </c>
      <c r="L17759">
        <v>5</v>
      </c>
      <c r="M17759">
        <v>500</v>
      </c>
      <c r="N17759" s="43">
        <v>2500</v>
      </c>
    </row>
    <row r="17760" ht="14.4" customHeight="1" hidden="1" spans="1:14" x14ac:dyDescent="0.25">
      <c r="A17760" s="106">
        <v>46132</v>
      </c>
      <c r="B17760">
        <v>11047</v>
      </c>
      <c r="C17760">
        <v>7950</v>
      </c>
      <c r="E17760">
        <v>240</v>
      </c>
      <c r="F17760" t="s">
        <v>12746</v>
      </c>
      <c r="G17760" t="s">
        <v>2025</v>
      </c>
      <c r="I17760" t="s">
        <v>2006</v>
      </c>
      <c r="J17760" t="s">
        <v>2242</v>
      </c>
      <c r="K17760" t="s">
        <v>2243</v>
      </c>
      <c r="L17760">
        <v>3</v>
      </c>
      <c r="M17760">
        <v>500</v>
      </c>
      <c r="N17760" s="43">
        <v>1500</v>
      </c>
    </row>
    <row r="17761" ht="14.4" customHeight="1" hidden="1" spans="1:14" x14ac:dyDescent="0.25">
      <c r="A17761" s="106">
        <v>46134</v>
      </c>
      <c r="B17761">
        <v>11094</v>
      </c>
      <c r="C17761">
        <v>7996</v>
      </c>
      <c r="E17761">
        <v>240</v>
      </c>
      <c r="F17761" t="s">
        <v>12747</v>
      </c>
      <c r="G17761" t="s">
        <v>2156</v>
      </c>
      <c r="I17761" t="s">
        <v>2006</v>
      </c>
      <c r="J17761" t="s">
        <v>2242</v>
      </c>
      <c r="K17761" t="s">
        <v>2243</v>
      </c>
      <c r="L17761">
        <v>5</v>
      </c>
      <c r="M17761">
        <v>500</v>
      </c>
      <c r="N17761" s="43">
        <v>2500</v>
      </c>
    </row>
    <row r="17762" ht="14.4" customHeight="1" hidden="1" spans="1:14" x14ac:dyDescent="0.25">
      <c r="A17762" s="106">
        <v>46134</v>
      </c>
      <c r="B17762">
        <v>11095</v>
      </c>
      <c r="C17762">
        <v>7997</v>
      </c>
      <c r="E17762">
        <v>240</v>
      </c>
      <c r="F17762" t="s">
        <v>12747</v>
      </c>
      <c r="G17762" t="s">
        <v>2156</v>
      </c>
      <c r="I17762" t="s">
        <v>2006</v>
      </c>
      <c r="J17762" t="s">
        <v>2242</v>
      </c>
      <c r="K17762" t="s">
        <v>2243</v>
      </c>
      <c r="L17762">
        <v>1</v>
      </c>
      <c r="M17762">
        <v>500</v>
      </c>
      <c r="N17762" s="43">
        <v>500</v>
      </c>
    </row>
    <row r="17763" ht="14.4" customHeight="1" hidden="1" spans="1:14" x14ac:dyDescent="0.25">
      <c r="A17763" s="106">
        <v>46134</v>
      </c>
      <c r="B17763">
        <v>11156</v>
      </c>
      <c r="C17763">
        <v>8058</v>
      </c>
      <c r="E17763">
        <v>240</v>
      </c>
      <c r="F17763" t="s">
        <v>12748</v>
      </c>
      <c r="G17763" t="s">
        <v>2027</v>
      </c>
      <c r="I17763" t="s">
        <v>2006</v>
      </c>
      <c r="J17763" t="s">
        <v>2242</v>
      </c>
      <c r="K17763" t="s">
        <v>2243</v>
      </c>
      <c r="L17763">
        <v>5</v>
      </c>
      <c r="M17763">
        <v>500</v>
      </c>
      <c r="N17763" s="43">
        <v>2500</v>
      </c>
    </row>
    <row r="17764" ht="14.4" customHeight="1" hidden="1" spans="1:14" x14ac:dyDescent="0.25">
      <c r="A17764" s="106">
        <v>46134</v>
      </c>
      <c r="B17764">
        <v>11157</v>
      </c>
      <c r="C17764">
        <v>8059</v>
      </c>
      <c r="E17764">
        <v>240</v>
      </c>
      <c r="F17764" t="s">
        <v>12748</v>
      </c>
      <c r="G17764" t="s">
        <v>2027</v>
      </c>
      <c r="I17764" t="s">
        <v>2006</v>
      </c>
      <c r="J17764" t="s">
        <v>2242</v>
      </c>
      <c r="K17764" t="s">
        <v>2243</v>
      </c>
      <c r="L17764">
        <v>1</v>
      </c>
      <c r="M17764">
        <v>500</v>
      </c>
      <c r="N17764" s="43">
        <v>500</v>
      </c>
    </row>
    <row r="17765" ht="14.4" customHeight="1" hidden="1" spans="1:14" x14ac:dyDescent="0.25">
      <c r="A17765" s="106">
        <v>46135</v>
      </c>
      <c r="B17765">
        <v>11172</v>
      </c>
      <c r="C17765">
        <v>8074</v>
      </c>
      <c r="E17765">
        <v>240</v>
      </c>
      <c r="F17765" t="s">
        <v>12749</v>
      </c>
      <c r="G17765" t="s">
        <v>2131</v>
      </c>
      <c r="I17765" t="s">
        <v>2006</v>
      </c>
      <c r="J17765" t="s">
        <v>2242</v>
      </c>
      <c r="K17765" t="s">
        <v>2243</v>
      </c>
      <c r="L17765">
        <v>5</v>
      </c>
      <c r="M17765">
        <v>500</v>
      </c>
      <c r="N17765" s="43">
        <v>2500</v>
      </c>
    </row>
    <row r="17766" ht="14.4" customHeight="1" hidden="1" spans="1:14" x14ac:dyDescent="0.25">
      <c r="A17766" s="106">
        <v>46135</v>
      </c>
      <c r="B17766">
        <v>11173</v>
      </c>
      <c r="C17766">
        <v>8075</v>
      </c>
      <c r="E17766">
        <v>240</v>
      </c>
      <c r="F17766" t="s">
        <v>12749</v>
      </c>
      <c r="G17766" t="s">
        <v>2131</v>
      </c>
      <c r="I17766" t="s">
        <v>2006</v>
      </c>
      <c r="J17766" t="s">
        <v>2242</v>
      </c>
      <c r="K17766" t="s">
        <v>2243</v>
      </c>
      <c r="L17766">
        <v>1</v>
      </c>
      <c r="M17766">
        <v>500</v>
      </c>
      <c r="N17766" s="43">
        <v>500</v>
      </c>
    </row>
    <row r="17767" ht="14.4" customHeight="1" hidden="1" spans="1:14" x14ac:dyDescent="0.25">
      <c r="A17767" s="106">
        <v>46136</v>
      </c>
      <c r="B17767">
        <v>11237</v>
      </c>
      <c r="C17767">
        <v>8139</v>
      </c>
      <c r="E17767">
        <v>240</v>
      </c>
      <c r="F17767" t="s">
        <v>12750</v>
      </c>
      <c r="G17767" t="s">
        <v>2017</v>
      </c>
      <c r="I17767" t="s">
        <v>2006</v>
      </c>
      <c r="J17767" t="s">
        <v>2242</v>
      </c>
      <c r="K17767" t="s">
        <v>2243</v>
      </c>
      <c r="L17767">
        <v>5</v>
      </c>
      <c r="M17767">
        <v>500</v>
      </c>
      <c r="N17767" s="43">
        <v>2500</v>
      </c>
    </row>
    <row r="17768" ht="14.4" customHeight="1" hidden="1" spans="1:14" x14ac:dyDescent="0.25">
      <c r="A17768" s="106">
        <v>46136</v>
      </c>
      <c r="B17768">
        <v>11238</v>
      </c>
      <c r="C17768">
        <v>8140</v>
      </c>
      <c r="E17768">
        <v>240</v>
      </c>
      <c r="F17768" t="s">
        <v>12750</v>
      </c>
      <c r="G17768" t="s">
        <v>2017</v>
      </c>
      <c r="I17768" t="s">
        <v>2006</v>
      </c>
      <c r="J17768" t="s">
        <v>2242</v>
      </c>
      <c r="K17768" t="s">
        <v>2243</v>
      </c>
      <c r="L17768">
        <v>1</v>
      </c>
      <c r="M17768">
        <v>500</v>
      </c>
      <c r="N17768" s="43">
        <v>500</v>
      </c>
    </row>
    <row r="17769" ht="14.4" customHeight="1" hidden="1" spans="1:14" x14ac:dyDescent="0.25">
      <c r="A17769" s="106">
        <v>45843</v>
      </c>
      <c r="B17769">
        <v>16</v>
      </c>
      <c r="C17769">
        <v>0</v>
      </c>
      <c r="E17769">
        <v>22</v>
      </c>
      <c r="F17769" t="s">
        <v>12751</v>
      </c>
      <c r="G17769" t="s">
        <v>2005</v>
      </c>
      <c r="I17769" t="s">
        <v>2006</v>
      </c>
      <c r="J17769" t="s">
        <v>2242</v>
      </c>
      <c r="K17769" t="s">
        <v>2243</v>
      </c>
      <c r="L17769">
        <v>8</v>
      </c>
      <c r="M17769">
        <v>500</v>
      </c>
      <c r="N17769" s="43">
        <v>4000</v>
      </c>
    </row>
    <row r="17770" ht="14.4" customHeight="1" hidden="1" spans="1:14" x14ac:dyDescent="0.25">
      <c r="A17770" s="106">
        <v>45845</v>
      </c>
      <c r="B17770">
        <v>28</v>
      </c>
      <c r="C17770">
        <v>0</v>
      </c>
      <c r="E17770">
        <v>22</v>
      </c>
      <c r="F17770" t="s">
        <v>12752</v>
      </c>
      <c r="G17770" t="s">
        <v>2063</v>
      </c>
      <c r="I17770" t="s">
        <v>2006</v>
      </c>
      <c r="J17770" t="s">
        <v>2242</v>
      </c>
      <c r="K17770" t="s">
        <v>2243</v>
      </c>
      <c r="L17770">
        <v>8</v>
      </c>
      <c r="M17770">
        <v>500</v>
      </c>
      <c r="N17770" s="43">
        <v>4000</v>
      </c>
    </row>
    <row r="17771" ht="14.4" customHeight="1" hidden="1" spans="1:14" x14ac:dyDescent="0.25">
      <c r="A17771" s="106">
        <v>45846</v>
      </c>
      <c r="B17771">
        <v>83</v>
      </c>
      <c r="C17771">
        <v>0</v>
      </c>
      <c r="E17771">
        <v>22</v>
      </c>
      <c r="F17771" t="s">
        <v>12753</v>
      </c>
      <c r="G17771" t="s">
        <v>2368</v>
      </c>
      <c r="I17771" t="s">
        <v>2006</v>
      </c>
      <c r="J17771" t="s">
        <v>2242</v>
      </c>
      <c r="K17771" t="s">
        <v>2243</v>
      </c>
      <c r="L17771">
        <v>6</v>
      </c>
      <c r="M17771">
        <v>500</v>
      </c>
      <c r="N17771" s="43">
        <v>3000</v>
      </c>
    </row>
    <row r="17772" ht="14.4" customHeight="1" hidden="1" spans="1:14" x14ac:dyDescent="0.25">
      <c r="A17772" s="106">
        <v>45847</v>
      </c>
      <c r="B17772">
        <v>98</v>
      </c>
      <c r="C17772">
        <v>0</v>
      </c>
      <c r="E17772">
        <v>22</v>
      </c>
      <c r="F17772" t="s">
        <v>12754</v>
      </c>
      <c r="G17772" t="s">
        <v>2036</v>
      </c>
      <c r="I17772" t="s">
        <v>2006</v>
      </c>
      <c r="J17772" t="s">
        <v>2242</v>
      </c>
      <c r="K17772" t="s">
        <v>2243</v>
      </c>
      <c r="L17772">
        <v>8</v>
      </c>
      <c r="M17772">
        <v>500</v>
      </c>
      <c r="N17772" s="43">
        <v>4000</v>
      </c>
    </row>
    <row r="17773" ht="14.4" customHeight="1" hidden="1" spans="1:14" x14ac:dyDescent="0.25">
      <c r="A17773" s="106">
        <v>45848</v>
      </c>
      <c r="B17773">
        <v>136</v>
      </c>
      <c r="C17773">
        <v>0</v>
      </c>
      <c r="E17773">
        <v>22</v>
      </c>
      <c r="F17773" t="s">
        <v>12755</v>
      </c>
      <c r="G17773" t="s">
        <v>2054</v>
      </c>
      <c r="I17773" t="s">
        <v>2006</v>
      </c>
      <c r="J17773" t="s">
        <v>2242</v>
      </c>
      <c r="K17773" t="s">
        <v>2243</v>
      </c>
      <c r="L17773">
        <v>8</v>
      </c>
      <c r="M17773">
        <v>500</v>
      </c>
      <c r="N17773" s="43">
        <v>4000</v>
      </c>
    </row>
    <row r="17774" ht="14.4" customHeight="1" hidden="1" spans="1:14" x14ac:dyDescent="0.25">
      <c r="A17774" s="106">
        <v>45848</v>
      </c>
      <c r="B17774">
        <v>160</v>
      </c>
      <c r="C17774">
        <v>0</v>
      </c>
      <c r="E17774">
        <v>22</v>
      </c>
      <c r="F17774" t="s">
        <v>12756</v>
      </c>
      <c r="G17774" t="s">
        <v>2054</v>
      </c>
      <c r="I17774" t="s">
        <v>2006</v>
      </c>
      <c r="J17774" t="s">
        <v>2242</v>
      </c>
      <c r="K17774" t="s">
        <v>2243</v>
      </c>
      <c r="L17774">
        <v>8</v>
      </c>
      <c r="M17774">
        <v>500</v>
      </c>
      <c r="N17774" s="43">
        <v>4000</v>
      </c>
    </row>
    <row r="17775" ht="14.4" customHeight="1" hidden="1" spans="1:14" x14ac:dyDescent="0.25">
      <c r="A17775" s="106">
        <v>45849</v>
      </c>
      <c r="B17775">
        <v>172</v>
      </c>
      <c r="C17775">
        <v>0</v>
      </c>
      <c r="E17775">
        <v>22</v>
      </c>
      <c r="F17775" t="s">
        <v>12757</v>
      </c>
      <c r="G17775" t="s">
        <v>2381</v>
      </c>
      <c r="I17775" t="s">
        <v>2006</v>
      </c>
      <c r="J17775" t="s">
        <v>2409</v>
      </c>
      <c r="K17775" t="s">
        <v>2410</v>
      </c>
      <c r="L17775">
        <v>8</v>
      </c>
      <c r="M17775">
        <v>510</v>
      </c>
      <c r="N17775" s="43">
        <v>4080</v>
      </c>
    </row>
    <row r="17776" ht="14.4" customHeight="1" hidden="1" spans="1:14" x14ac:dyDescent="0.25">
      <c r="A17776" s="106">
        <v>45850</v>
      </c>
      <c r="B17776">
        <v>202</v>
      </c>
      <c r="C17776">
        <v>0</v>
      </c>
      <c r="E17776">
        <v>22</v>
      </c>
      <c r="F17776" t="s">
        <v>12758</v>
      </c>
      <c r="G17776" t="s">
        <v>2038</v>
      </c>
      <c r="I17776" t="s">
        <v>2006</v>
      </c>
      <c r="J17776" t="s">
        <v>2242</v>
      </c>
      <c r="K17776" t="s">
        <v>2243</v>
      </c>
      <c r="L17776">
        <v>8</v>
      </c>
      <c r="M17776">
        <v>500</v>
      </c>
      <c r="N17776" s="43">
        <v>4000</v>
      </c>
    </row>
    <row r="17777" ht="14.4" customHeight="1" hidden="1" spans="1:14" x14ac:dyDescent="0.25">
      <c r="A17777" s="106">
        <v>45852</v>
      </c>
      <c r="B17777">
        <v>229</v>
      </c>
      <c r="C17777">
        <v>0</v>
      </c>
      <c r="E17777">
        <v>22</v>
      </c>
      <c r="F17777" t="s">
        <v>12759</v>
      </c>
      <c r="G17777" t="s">
        <v>2044</v>
      </c>
      <c r="I17777" t="s">
        <v>2006</v>
      </c>
      <c r="J17777" t="s">
        <v>2242</v>
      </c>
      <c r="K17777" t="s">
        <v>2243</v>
      </c>
      <c r="L17777">
        <v>6</v>
      </c>
      <c r="M17777">
        <v>500</v>
      </c>
      <c r="N17777" s="43">
        <v>3000</v>
      </c>
    </row>
    <row r="17778" ht="14.4" customHeight="1" hidden="1" spans="1:14" x14ac:dyDescent="0.25">
      <c r="A17778" s="106">
        <v>45853</v>
      </c>
      <c r="B17778">
        <v>253</v>
      </c>
      <c r="C17778">
        <v>0</v>
      </c>
      <c r="E17778">
        <v>22</v>
      </c>
      <c r="F17778" t="s">
        <v>12760</v>
      </c>
      <c r="G17778" t="s">
        <v>2036</v>
      </c>
      <c r="I17778" t="s">
        <v>2006</v>
      </c>
      <c r="J17778" t="s">
        <v>2242</v>
      </c>
      <c r="K17778" t="s">
        <v>2243</v>
      </c>
      <c r="L17778">
        <v>8</v>
      </c>
      <c r="M17778">
        <v>500</v>
      </c>
      <c r="N17778" s="43">
        <v>4000</v>
      </c>
    </row>
    <row r="17779" ht="14.4" customHeight="1" hidden="1" spans="1:14" x14ac:dyDescent="0.25">
      <c r="A17779" s="106">
        <v>45853</v>
      </c>
      <c r="B17779">
        <v>279</v>
      </c>
      <c r="C17779">
        <v>0</v>
      </c>
      <c r="E17779">
        <v>22</v>
      </c>
      <c r="F17779" t="s">
        <v>12761</v>
      </c>
      <c r="G17779" t="s">
        <v>2021</v>
      </c>
      <c r="I17779" t="s">
        <v>2006</v>
      </c>
      <c r="J17779" t="s">
        <v>2242</v>
      </c>
      <c r="K17779" t="s">
        <v>2243</v>
      </c>
      <c r="L17779">
        <v>6</v>
      </c>
      <c r="M17779">
        <v>500</v>
      </c>
      <c r="N17779" s="43">
        <v>3000</v>
      </c>
    </row>
    <row r="17780" ht="14.4" customHeight="1" hidden="1" spans="1:14" x14ac:dyDescent="0.25">
      <c r="A17780" s="106">
        <v>45854</v>
      </c>
      <c r="B17780">
        <v>293</v>
      </c>
      <c r="C17780">
        <v>0</v>
      </c>
      <c r="E17780">
        <v>22</v>
      </c>
      <c r="F17780" t="s">
        <v>12762</v>
      </c>
      <c r="G17780" t="s">
        <v>2021</v>
      </c>
      <c r="I17780" t="s">
        <v>2006</v>
      </c>
      <c r="J17780" t="s">
        <v>2242</v>
      </c>
      <c r="K17780" t="s">
        <v>2243</v>
      </c>
      <c r="L17780">
        <v>8</v>
      </c>
      <c r="M17780">
        <v>500</v>
      </c>
      <c r="N17780" s="43">
        <v>4000</v>
      </c>
    </row>
    <row r="17781" ht="14.4" customHeight="1" hidden="1" spans="1:14" x14ac:dyDescent="0.25">
      <c r="A17781" s="106">
        <v>45855</v>
      </c>
      <c r="B17781">
        <v>326</v>
      </c>
      <c r="C17781">
        <v>0</v>
      </c>
      <c r="E17781">
        <v>22</v>
      </c>
      <c r="F17781" t="s">
        <v>12763</v>
      </c>
      <c r="G17781" t="s">
        <v>2036</v>
      </c>
      <c r="I17781" t="s">
        <v>2006</v>
      </c>
      <c r="J17781" t="s">
        <v>2242</v>
      </c>
      <c r="K17781" t="s">
        <v>2243</v>
      </c>
      <c r="L17781">
        <v>8</v>
      </c>
      <c r="M17781">
        <v>500</v>
      </c>
      <c r="N17781" s="43">
        <v>4000</v>
      </c>
    </row>
    <row r="17782" ht="14.4" customHeight="1" hidden="1" spans="1:14" x14ac:dyDescent="0.25">
      <c r="A17782" s="106">
        <v>45856</v>
      </c>
      <c r="B17782">
        <v>365</v>
      </c>
      <c r="C17782">
        <v>0</v>
      </c>
      <c r="E17782">
        <v>22</v>
      </c>
      <c r="F17782" t="s">
        <v>12764</v>
      </c>
      <c r="G17782" t="s">
        <v>2017</v>
      </c>
      <c r="I17782" t="s">
        <v>2006</v>
      </c>
      <c r="J17782" t="s">
        <v>2242</v>
      </c>
      <c r="K17782" t="s">
        <v>2243</v>
      </c>
      <c r="L17782">
        <v>4</v>
      </c>
      <c r="M17782">
        <v>500</v>
      </c>
      <c r="N17782" s="43">
        <v>2000</v>
      </c>
    </row>
    <row r="17783" ht="14.4" customHeight="1" hidden="1" spans="1:14" x14ac:dyDescent="0.25">
      <c r="A17783" s="106">
        <v>45857</v>
      </c>
      <c r="B17783">
        <v>393</v>
      </c>
      <c r="C17783">
        <v>0</v>
      </c>
      <c r="E17783">
        <v>22</v>
      </c>
      <c r="F17783" t="s">
        <v>12765</v>
      </c>
      <c r="G17783" t="s">
        <v>2038</v>
      </c>
      <c r="I17783" t="s">
        <v>2006</v>
      </c>
      <c r="J17783" t="s">
        <v>2409</v>
      </c>
      <c r="K17783" t="s">
        <v>2410</v>
      </c>
      <c r="L17783">
        <v>8</v>
      </c>
      <c r="M17783">
        <v>510</v>
      </c>
      <c r="N17783" s="43">
        <v>4080</v>
      </c>
    </row>
    <row r="17784" ht="14.4" customHeight="1" hidden="1" spans="1:14" x14ac:dyDescent="0.25">
      <c r="A17784" s="106">
        <v>45859</v>
      </c>
      <c r="B17784">
        <v>426</v>
      </c>
      <c r="C17784">
        <v>0</v>
      </c>
      <c r="E17784">
        <v>22</v>
      </c>
      <c r="F17784" t="s">
        <v>12766</v>
      </c>
      <c r="G17784" t="s">
        <v>2368</v>
      </c>
      <c r="I17784" t="s">
        <v>2006</v>
      </c>
      <c r="J17784" t="s">
        <v>2242</v>
      </c>
      <c r="K17784" t="s">
        <v>2243</v>
      </c>
      <c r="L17784">
        <v>8</v>
      </c>
      <c r="M17784">
        <v>500</v>
      </c>
      <c r="N17784" s="43">
        <v>4000</v>
      </c>
    </row>
    <row r="17785" ht="14.4" customHeight="1" hidden="1" spans="1:14" x14ac:dyDescent="0.25">
      <c r="A17785" s="106">
        <v>45860</v>
      </c>
      <c r="B17785">
        <v>443</v>
      </c>
      <c r="C17785">
        <v>0</v>
      </c>
      <c r="E17785">
        <v>22</v>
      </c>
      <c r="F17785" t="s">
        <v>12767</v>
      </c>
      <c r="G17785" t="s">
        <v>2036</v>
      </c>
      <c r="I17785" t="s">
        <v>2006</v>
      </c>
      <c r="J17785" t="s">
        <v>2242</v>
      </c>
      <c r="K17785" t="s">
        <v>2243</v>
      </c>
      <c r="L17785">
        <v>8</v>
      </c>
      <c r="M17785">
        <v>500</v>
      </c>
      <c r="N17785" s="43">
        <v>4000</v>
      </c>
    </row>
    <row r="17786" ht="14.4" customHeight="1" hidden="1" spans="1:14" x14ac:dyDescent="0.25">
      <c r="A17786" s="106">
        <v>45860</v>
      </c>
      <c r="B17786">
        <v>462</v>
      </c>
      <c r="C17786">
        <v>0</v>
      </c>
      <c r="E17786">
        <v>22</v>
      </c>
      <c r="F17786" t="s">
        <v>12768</v>
      </c>
      <c r="G17786" t="s">
        <v>2038</v>
      </c>
      <c r="I17786" t="s">
        <v>2006</v>
      </c>
      <c r="J17786" t="s">
        <v>2242</v>
      </c>
      <c r="K17786" t="s">
        <v>2243</v>
      </c>
      <c r="L17786">
        <v>8</v>
      </c>
      <c r="M17786">
        <v>500</v>
      </c>
      <c r="N17786" s="43">
        <v>4000</v>
      </c>
    </row>
    <row r="17787" ht="14.4" customHeight="1" hidden="1" spans="1:14" x14ac:dyDescent="0.25">
      <c r="A17787" s="106">
        <v>45861</v>
      </c>
      <c r="B17787">
        <v>485</v>
      </c>
      <c r="C17787">
        <v>0</v>
      </c>
      <c r="E17787">
        <v>22</v>
      </c>
      <c r="F17787" t="s">
        <v>12769</v>
      </c>
      <c r="G17787" t="s">
        <v>2021</v>
      </c>
      <c r="I17787" t="s">
        <v>2006</v>
      </c>
      <c r="J17787" t="s">
        <v>2242</v>
      </c>
      <c r="K17787" t="s">
        <v>2243</v>
      </c>
      <c r="L17787">
        <v>8</v>
      </c>
      <c r="M17787">
        <v>500</v>
      </c>
      <c r="N17787" s="43">
        <v>4000</v>
      </c>
    </row>
    <row r="17788" ht="14.4" customHeight="1" hidden="1" spans="1:14" x14ac:dyDescent="0.25">
      <c r="A17788" s="106">
        <v>45862</v>
      </c>
      <c r="B17788">
        <v>525</v>
      </c>
      <c r="C17788">
        <v>0</v>
      </c>
      <c r="E17788">
        <v>22</v>
      </c>
      <c r="F17788" t="s">
        <v>12770</v>
      </c>
      <c r="G17788" t="s">
        <v>2044</v>
      </c>
      <c r="I17788" t="s">
        <v>2006</v>
      </c>
      <c r="J17788" t="s">
        <v>2242</v>
      </c>
      <c r="K17788" t="s">
        <v>2243</v>
      </c>
      <c r="L17788">
        <v>8</v>
      </c>
      <c r="M17788">
        <v>500</v>
      </c>
      <c r="N17788" s="43">
        <v>4000</v>
      </c>
    </row>
    <row r="17789" ht="14.4" customHeight="1" hidden="1" spans="1:14" x14ac:dyDescent="0.25">
      <c r="A17789" s="106">
        <v>45866</v>
      </c>
      <c r="B17789">
        <v>606</v>
      </c>
      <c r="C17789">
        <v>0</v>
      </c>
      <c r="E17789">
        <v>22</v>
      </c>
      <c r="F17789" t="s">
        <v>12771</v>
      </c>
      <c r="G17789" t="s">
        <v>2054</v>
      </c>
      <c r="I17789" t="s">
        <v>2006</v>
      </c>
      <c r="J17789" t="s">
        <v>2242</v>
      </c>
      <c r="K17789" t="s">
        <v>2243</v>
      </c>
      <c r="L17789">
        <v>8</v>
      </c>
      <c r="M17789">
        <v>500</v>
      </c>
      <c r="N17789" s="43">
        <v>4000</v>
      </c>
    </row>
    <row r="17790" ht="14.4" customHeight="1" hidden="1" spans="1:14" x14ac:dyDescent="0.25">
      <c r="A17790" s="106">
        <v>45866</v>
      </c>
      <c r="B17790">
        <v>622</v>
      </c>
      <c r="C17790">
        <v>0</v>
      </c>
      <c r="E17790">
        <v>22</v>
      </c>
      <c r="F17790" t="s">
        <v>12772</v>
      </c>
      <c r="G17790" t="s">
        <v>2336</v>
      </c>
      <c r="I17790" t="s">
        <v>2006</v>
      </c>
      <c r="J17790" t="s">
        <v>2242</v>
      </c>
      <c r="K17790" t="s">
        <v>2243</v>
      </c>
      <c r="L17790">
        <v>8</v>
      </c>
      <c r="M17790">
        <v>500</v>
      </c>
      <c r="N17790" s="43">
        <v>4000</v>
      </c>
    </row>
    <row r="17791" ht="14.4" customHeight="1" hidden="1" spans="1:14" x14ac:dyDescent="0.25">
      <c r="A17791" s="106">
        <v>45867</v>
      </c>
      <c r="B17791">
        <v>637</v>
      </c>
      <c r="C17791">
        <v>0</v>
      </c>
      <c r="E17791">
        <v>22</v>
      </c>
      <c r="F17791" t="s">
        <v>12773</v>
      </c>
      <c r="G17791" t="s">
        <v>2044</v>
      </c>
      <c r="I17791" t="s">
        <v>2006</v>
      </c>
      <c r="J17791" t="s">
        <v>2242</v>
      </c>
      <c r="K17791" t="s">
        <v>2243</v>
      </c>
      <c r="L17791">
        <v>8</v>
      </c>
      <c r="M17791">
        <v>500</v>
      </c>
      <c r="N17791" s="43">
        <v>4000</v>
      </c>
    </row>
    <row r="17792" ht="14.4" customHeight="1" hidden="1" spans="1:14" x14ac:dyDescent="0.25">
      <c r="A17792" s="106">
        <v>45867</v>
      </c>
      <c r="B17792">
        <v>646</v>
      </c>
      <c r="C17792">
        <v>0</v>
      </c>
      <c r="E17792">
        <v>22</v>
      </c>
      <c r="F17792" t="s">
        <v>12774</v>
      </c>
      <c r="G17792" t="s">
        <v>2381</v>
      </c>
      <c r="I17792" t="s">
        <v>2006</v>
      </c>
      <c r="J17792" t="s">
        <v>2242</v>
      </c>
      <c r="K17792" t="s">
        <v>2243</v>
      </c>
      <c r="L17792">
        <v>8</v>
      </c>
      <c r="M17792">
        <v>500</v>
      </c>
      <c r="N17792" s="43">
        <v>4000</v>
      </c>
    </row>
    <row r="17793" ht="14.4" customHeight="1" hidden="1" spans="1:14" x14ac:dyDescent="0.25">
      <c r="A17793" s="106">
        <v>45868</v>
      </c>
      <c r="B17793">
        <v>697</v>
      </c>
      <c r="C17793">
        <v>0</v>
      </c>
      <c r="E17793">
        <v>22</v>
      </c>
      <c r="F17793" t="s">
        <v>12775</v>
      </c>
      <c r="G17793" t="s">
        <v>2036</v>
      </c>
      <c r="I17793" t="s">
        <v>2006</v>
      </c>
      <c r="J17793" t="s">
        <v>2242</v>
      </c>
      <c r="K17793" t="s">
        <v>2243</v>
      </c>
      <c r="L17793">
        <v>5</v>
      </c>
      <c r="M17793">
        <v>500</v>
      </c>
      <c r="N17793" s="43">
        <v>2500</v>
      </c>
    </row>
    <row r="17794" ht="14.4" customHeight="1" hidden="1" spans="1:14" x14ac:dyDescent="0.25">
      <c r="A17794" s="106">
        <v>45869</v>
      </c>
      <c r="B17794">
        <v>741</v>
      </c>
      <c r="C17794">
        <v>0</v>
      </c>
      <c r="E17794">
        <v>22</v>
      </c>
      <c r="F17794" t="s">
        <v>12776</v>
      </c>
      <c r="G17794" t="s">
        <v>2054</v>
      </c>
      <c r="I17794" t="s">
        <v>2006</v>
      </c>
      <c r="J17794" t="s">
        <v>2242</v>
      </c>
      <c r="K17794" t="s">
        <v>2243</v>
      </c>
      <c r="L17794">
        <v>8</v>
      </c>
      <c r="M17794">
        <v>500</v>
      </c>
      <c r="N17794" s="43">
        <v>4000</v>
      </c>
    </row>
    <row r="17795" ht="14.4" customHeight="1" hidden="1" spans="1:14" x14ac:dyDescent="0.25">
      <c r="A17795" s="106">
        <v>45870</v>
      </c>
      <c r="B17795">
        <v>759</v>
      </c>
      <c r="C17795">
        <v>0</v>
      </c>
      <c r="E17795">
        <v>22</v>
      </c>
      <c r="F17795" t="s">
        <v>12777</v>
      </c>
      <c r="G17795" t="s">
        <v>2017</v>
      </c>
      <c r="I17795" t="s">
        <v>2006</v>
      </c>
      <c r="J17795" t="s">
        <v>2242</v>
      </c>
      <c r="K17795" t="s">
        <v>2243</v>
      </c>
      <c r="L17795">
        <v>8</v>
      </c>
      <c r="M17795">
        <v>500</v>
      </c>
      <c r="N17795" s="43">
        <v>4000</v>
      </c>
    </row>
    <row r="17796" ht="14.4" customHeight="1" hidden="1" spans="1:14" x14ac:dyDescent="0.25">
      <c r="A17796" s="106">
        <v>45871</v>
      </c>
      <c r="B17796">
        <v>781</v>
      </c>
      <c r="C17796">
        <v>0</v>
      </c>
      <c r="E17796">
        <v>22</v>
      </c>
      <c r="F17796" t="s">
        <v>12778</v>
      </c>
      <c r="G17796" t="s">
        <v>2368</v>
      </c>
      <c r="I17796" t="s">
        <v>2006</v>
      </c>
      <c r="J17796" t="s">
        <v>2409</v>
      </c>
      <c r="K17796" t="s">
        <v>2410</v>
      </c>
      <c r="L17796">
        <v>8</v>
      </c>
      <c r="M17796">
        <v>510</v>
      </c>
      <c r="N17796" s="43">
        <v>4080</v>
      </c>
    </row>
    <row r="17797" ht="14.4" customHeight="1" hidden="1" spans="1:14" x14ac:dyDescent="0.25">
      <c r="A17797" s="106">
        <v>45873</v>
      </c>
      <c r="B17797">
        <v>800</v>
      </c>
      <c r="C17797">
        <v>0</v>
      </c>
      <c r="E17797">
        <v>22</v>
      </c>
      <c r="F17797" t="s">
        <v>12779</v>
      </c>
      <c r="G17797" t="s">
        <v>2036</v>
      </c>
      <c r="I17797" t="s">
        <v>2006</v>
      </c>
      <c r="J17797" t="s">
        <v>2242</v>
      </c>
      <c r="K17797" t="s">
        <v>2243</v>
      </c>
      <c r="L17797">
        <v>8</v>
      </c>
      <c r="M17797">
        <v>500</v>
      </c>
      <c r="N17797" s="43">
        <v>4000</v>
      </c>
    </row>
    <row r="17798" ht="14.4" customHeight="1" hidden="1" spans="1:14" x14ac:dyDescent="0.25">
      <c r="A17798" s="106">
        <v>45874</v>
      </c>
      <c r="B17798">
        <v>843</v>
      </c>
      <c r="C17798">
        <v>0</v>
      </c>
      <c r="E17798">
        <v>22</v>
      </c>
      <c r="F17798" t="s">
        <v>12780</v>
      </c>
      <c r="G17798" t="s">
        <v>2368</v>
      </c>
      <c r="I17798" t="s">
        <v>2006</v>
      </c>
      <c r="J17798" t="s">
        <v>2242</v>
      </c>
      <c r="K17798" t="s">
        <v>2243</v>
      </c>
      <c r="L17798">
        <v>8</v>
      </c>
      <c r="M17798">
        <v>500</v>
      </c>
      <c r="N17798" s="43">
        <v>4000</v>
      </c>
    </row>
    <row r="17799" ht="14.4" customHeight="1" hidden="1" spans="1:14" x14ac:dyDescent="0.25">
      <c r="A17799" s="106">
        <v>45874</v>
      </c>
      <c r="B17799">
        <v>860</v>
      </c>
      <c r="C17799">
        <v>0</v>
      </c>
      <c r="E17799">
        <v>22</v>
      </c>
      <c r="F17799" t="s">
        <v>12781</v>
      </c>
      <c r="G17799" t="s">
        <v>2036</v>
      </c>
      <c r="I17799" t="s">
        <v>2006</v>
      </c>
      <c r="J17799" t="s">
        <v>2242</v>
      </c>
      <c r="K17799" t="s">
        <v>2243</v>
      </c>
      <c r="L17799">
        <v>8</v>
      </c>
      <c r="M17799">
        <v>500</v>
      </c>
      <c r="N17799" s="43">
        <v>4000</v>
      </c>
    </row>
    <row r="17800" ht="14.4" customHeight="1" hidden="1" spans="1:14" x14ac:dyDescent="0.25">
      <c r="A17800" s="106">
        <v>45875</v>
      </c>
      <c r="B17800">
        <v>887</v>
      </c>
      <c r="C17800">
        <v>0</v>
      </c>
      <c r="E17800">
        <v>22</v>
      </c>
      <c r="F17800" t="s">
        <v>12782</v>
      </c>
      <c r="G17800" t="s">
        <v>2054</v>
      </c>
      <c r="I17800" t="s">
        <v>2006</v>
      </c>
      <c r="J17800" t="s">
        <v>2242</v>
      </c>
      <c r="K17800" t="s">
        <v>2243</v>
      </c>
      <c r="L17800">
        <v>8</v>
      </c>
      <c r="M17800">
        <v>500</v>
      </c>
      <c r="N17800" s="43">
        <v>4000</v>
      </c>
    </row>
    <row r="17801" ht="14.4" customHeight="1" hidden="1" spans="1:14" x14ac:dyDescent="0.25">
      <c r="A17801" s="106">
        <v>45875</v>
      </c>
      <c r="B17801">
        <v>903</v>
      </c>
      <c r="C17801">
        <v>0</v>
      </c>
      <c r="E17801">
        <v>22</v>
      </c>
      <c r="F17801" t="s">
        <v>12783</v>
      </c>
      <c r="G17801" t="s">
        <v>2004</v>
      </c>
      <c r="I17801" t="s">
        <v>2006</v>
      </c>
      <c r="J17801" t="s">
        <v>2242</v>
      </c>
      <c r="K17801" t="s">
        <v>2243</v>
      </c>
      <c r="L17801">
        <v>8</v>
      </c>
      <c r="M17801">
        <v>500</v>
      </c>
      <c r="N17801" s="43">
        <v>4000</v>
      </c>
    </row>
    <row r="17802" ht="14.4" customHeight="1" hidden="1" spans="1:14" x14ac:dyDescent="0.25">
      <c r="A17802" s="106">
        <v>45876</v>
      </c>
      <c r="B17802">
        <v>927</v>
      </c>
      <c r="C17802">
        <v>0</v>
      </c>
      <c r="E17802">
        <v>22</v>
      </c>
      <c r="F17802" t="s">
        <v>12784</v>
      </c>
      <c r="G17802" t="s">
        <v>2063</v>
      </c>
      <c r="I17802" t="s">
        <v>2006</v>
      </c>
      <c r="J17802" t="s">
        <v>2242</v>
      </c>
      <c r="K17802" t="s">
        <v>2243</v>
      </c>
      <c r="L17802">
        <v>8</v>
      </c>
      <c r="M17802">
        <v>500</v>
      </c>
      <c r="N17802" s="43">
        <v>4000</v>
      </c>
    </row>
    <row r="17803" ht="14.4" customHeight="1" hidden="1" spans="1:14" x14ac:dyDescent="0.25">
      <c r="A17803" s="106">
        <v>45876</v>
      </c>
      <c r="B17803">
        <v>936</v>
      </c>
      <c r="C17803">
        <v>0</v>
      </c>
      <c r="E17803">
        <v>22</v>
      </c>
      <c r="F17803" t="s">
        <v>12785</v>
      </c>
      <c r="G17803" t="s">
        <v>2038</v>
      </c>
      <c r="I17803" t="s">
        <v>2006</v>
      </c>
      <c r="J17803" t="s">
        <v>2242</v>
      </c>
      <c r="K17803" t="s">
        <v>2243</v>
      </c>
      <c r="L17803">
        <v>8</v>
      </c>
      <c r="M17803">
        <v>500</v>
      </c>
      <c r="N17803" s="43">
        <v>4000</v>
      </c>
    </row>
    <row r="17804" ht="14.4" customHeight="1" hidden="1" spans="1:14" x14ac:dyDescent="0.25">
      <c r="A17804" s="106">
        <v>45880</v>
      </c>
      <c r="B17804">
        <v>1007</v>
      </c>
      <c r="C17804">
        <v>0</v>
      </c>
      <c r="E17804">
        <v>22</v>
      </c>
      <c r="F17804" t="s">
        <v>12786</v>
      </c>
      <c r="G17804" t="s">
        <v>2036</v>
      </c>
      <c r="I17804" t="s">
        <v>2006</v>
      </c>
      <c r="J17804" t="s">
        <v>2242</v>
      </c>
      <c r="K17804" t="s">
        <v>2243</v>
      </c>
      <c r="L17804">
        <v>8</v>
      </c>
      <c r="M17804">
        <v>500</v>
      </c>
      <c r="N17804" s="43">
        <v>4000</v>
      </c>
    </row>
    <row r="17805" ht="14.4" customHeight="1" hidden="1" spans="1:14" x14ac:dyDescent="0.25">
      <c r="A17805" s="106">
        <v>45880</v>
      </c>
      <c r="B17805">
        <v>1034</v>
      </c>
      <c r="C17805">
        <v>0</v>
      </c>
      <c r="E17805">
        <v>22</v>
      </c>
      <c r="F17805" t="s">
        <v>12787</v>
      </c>
      <c r="G17805" t="s">
        <v>2038</v>
      </c>
      <c r="I17805" t="s">
        <v>2006</v>
      </c>
      <c r="J17805" t="s">
        <v>2242</v>
      </c>
      <c r="K17805" t="s">
        <v>2243</v>
      </c>
      <c r="L17805">
        <v>8</v>
      </c>
      <c r="M17805">
        <v>500</v>
      </c>
      <c r="N17805" s="43">
        <v>4000</v>
      </c>
    </row>
    <row r="17806" ht="14.4" customHeight="1" hidden="1" spans="1:14" x14ac:dyDescent="0.25">
      <c r="A17806" s="106">
        <v>45881</v>
      </c>
      <c r="B17806">
        <v>1051</v>
      </c>
      <c r="C17806">
        <v>0</v>
      </c>
      <c r="E17806">
        <v>22</v>
      </c>
      <c r="F17806" t="s">
        <v>12788</v>
      </c>
      <c r="G17806" t="s">
        <v>2021</v>
      </c>
      <c r="I17806" t="s">
        <v>2006</v>
      </c>
      <c r="J17806" t="s">
        <v>2242</v>
      </c>
      <c r="K17806" t="s">
        <v>2243</v>
      </c>
      <c r="L17806">
        <v>8</v>
      </c>
      <c r="M17806">
        <v>500</v>
      </c>
      <c r="N17806" s="43">
        <v>4000</v>
      </c>
    </row>
    <row r="17807" ht="14.4" customHeight="1" hidden="1" spans="1:14" x14ac:dyDescent="0.25">
      <c r="A17807" s="106">
        <v>45881</v>
      </c>
      <c r="B17807">
        <v>1065</v>
      </c>
      <c r="C17807">
        <v>0</v>
      </c>
      <c r="E17807">
        <v>22</v>
      </c>
      <c r="F17807" t="s">
        <v>12789</v>
      </c>
      <c r="G17807" t="s">
        <v>2063</v>
      </c>
      <c r="I17807" t="s">
        <v>2006</v>
      </c>
      <c r="J17807" t="s">
        <v>2242</v>
      </c>
      <c r="K17807" t="s">
        <v>2243</v>
      </c>
      <c r="L17807">
        <v>8</v>
      </c>
      <c r="M17807">
        <v>500</v>
      </c>
      <c r="N17807" s="43">
        <v>4000</v>
      </c>
    </row>
    <row r="17808" ht="14.4" customHeight="1" hidden="1" spans="1:14" x14ac:dyDescent="0.25">
      <c r="A17808" s="106">
        <v>45882</v>
      </c>
      <c r="B17808">
        <v>1099</v>
      </c>
      <c r="C17808">
        <v>0</v>
      </c>
      <c r="E17808">
        <v>22</v>
      </c>
      <c r="F17808" t="s">
        <v>12790</v>
      </c>
      <c r="G17808" t="s">
        <v>2017</v>
      </c>
      <c r="I17808" t="s">
        <v>2006</v>
      </c>
      <c r="J17808" t="s">
        <v>2242</v>
      </c>
      <c r="K17808" t="s">
        <v>2243</v>
      </c>
      <c r="L17808">
        <v>8</v>
      </c>
      <c r="M17808">
        <v>500</v>
      </c>
      <c r="N17808" s="43">
        <v>4000</v>
      </c>
    </row>
    <row r="17809" ht="14.4" customHeight="1" hidden="1" spans="1:14" x14ac:dyDescent="0.25">
      <c r="A17809" s="106">
        <v>45883</v>
      </c>
      <c r="B17809">
        <v>1123</v>
      </c>
      <c r="C17809">
        <v>0</v>
      </c>
      <c r="E17809">
        <v>22</v>
      </c>
      <c r="F17809" t="s">
        <v>12791</v>
      </c>
      <c r="G17809" t="s">
        <v>2054</v>
      </c>
      <c r="I17809" t="s">
        <v>2006</v>
      </c>
      <c r="J17809" t="s">
        <v>2242</v>
      </c>
      <c r="K17809" t="s">
        <v>2243</v>
      </c>
      <c r="L17809">
        <v>8</v>
      </c>
      <c r="M17809">
        <v>500</v>
      </c>
      <c r="N17809" s="43">
        <v>4000</v>
      </c>
    </row>
    <row r="17810" ht="14.4" customHeight="1" hidden="1" spans="1:14" x14ac:dyDescent="0.25">
      <c r="A17810" s="106">
        <v>45883</v>
      </c>
      <c r="B17810">
        <v>1142</v>
      </c>
      <c r="C17810">
        <v>0</v>
      </c>
      <c r="E17810">
        <v>22</v>
      </c>
      <c r="F17810" t="s">
        <v>12792</v>
      </c>
      <c r="G17810" t="s">
        <v>2038</v>
      </c>
      <c r="I17810" t="s">
        <v>2006</v>
      </c>
      <c r="J17810" t="s">
        <v>2242</v>
      </c>
      <c r="K17810" t="s">
        <v>2243</v>
      </c>
      <c r="L17810">
        <v>8</v>
      </c>
      <c r="M17810">
        <v>500</v>
      </c>
      <c r="N17810" s="43">
        <v>4000</v>
      </c>
    </row>
    <row r="17811" ht="14.4" customHeight="1" hidden="1" spans="1:14" x14ac:dyDescent="0.25">
      <c r="A17811" s="106">
        <v>45884</v>
      </c>
      <c r="B17811">
        <v>1164</v>
      </c>
      <c r="C17811">
        <v>0</v>
      </c>
      <c r="E17811">
        <v>22</v>
      </c>
      <c r="F17811" t="s">
        <v>12793</v>
      </c>
      <c r="G17811" t="s">
        <v>2036</v>
      </c>
      <c r="I17811" t="s">
        <v>2006</v>
      </c>
      <c r="J17811" t="s">
        <v>2242</v>
      </c>
      <c r="K17811" t="s">
        <v>2243</v>
      </c>
      <c r="L17811">
        <v>8</v>
      </c>
      <c r="M17811">
        <v>500</v>
      </c>
      <c r="N17811" s="43">
        <v>4000</v>
      </c>
    </row>
    <row r="17812" ht="14.4" customHeight="1" hidden="1" spans="1:14" x14ac:dyDescent="0.25">
      <c r="A17812" s="106">
        <v>45887</v>
      </c>
      <c r="B17812">
        <v>1223</v>
      </c>
      <c r="C17812">
        <v>0</v>
      </c>
      <c r="E17812">
        <v>22</v>
      </c>
      <c r="F17812" t="s">
        <v>12794</v>
      </c>
      <c r="G17812" t="s">
        <v>2063</v>
      </c>
      <c r="I17812" t="s">
        <v>2006</v>
      </c>
      <c r="J17812" t="s">
        <v>2242</v>
      </c>
      <c r="K17812" t="s">
        <v>2243</v>
      </c>
      <c r="L17812">
        <v>8</v>
      </c>
      <c r="M17812">
        <v>500</v>
      </c>
      <c r="N17812" s="43">
        <v>4000</v>
      </c>
    </row>
    <row r="17813" ht="14.4" customHeight="1" hidden="1" spans="1:14" x14ac:dyDescent="0.25">
      <c r="A17813" s="106">
        <v>45887</v>
      </c>
      <c r="B17813">
        <v>1237</v>
      </c>
      <c r="C17813">
        <v>0</v>
      </c>
      <c r="E17813">
        <v>22</v>
      </c>
      <c r="F17813" t="s">
        <v>12795</v>
      </c>
      <c r="G17813" t="s">
        <v>2036</v>
      </c>
      <c r="I17813" t="s">
        <v>2006</v>
      </c>
      <c r="J17813" t="s">
        <v>2242</v>
      </c>
      <c r="K17813" t="s">
        <v>2243</v>
      </c>
      <c r="L17813">
        <v>8</v>
      </c>
      <c r="M17813">
        <v>500</v>
      </c>
      <c r="N17813" s="43">
        <v>4000</v>
      </c>
    </row>
    <row r="17814" ht="14.4" customHeight="1" hidden="1" spans="1:14" x14ac:dyDescent="0.25">
      <c r="A17814" s="106">
        <v>45888</v>
      </c>
      <c r="B17814">
        <v>1264</v>
      </c>
      <c r="C17814">
        <v>0</v>
      </c>
      <c r="E17814">
        <v>22</v>
      </c>
      <c r="F17814" t="s">
        <v>12796</v>
      </c>
      <c r="G17814" t="s">
        <v>2012</v>
      </c>
      <c r="I17814" t="s">
        <v>2006</v>
      </c>
      <c r="J17814" t="s">
        <v>2242</v>
      </c>
      <c r="K17814" t="s">
        <v>2243</v>
      </c>
      <c r="L17814">
        <v>8</v>
      </c>
      <c r="M17814">
        <v>500</v>
      </c>
      <c r="N17814" s="43">
        <v>4000</v>
      </c>
    </row>
    <row r="17815" ht="14.4" customHeight="1" hidden="1" spans="1:14" x14ac:dyDescent="0.25">
      <c r="A17815" s="106">
        <v>45888</v>
      </c>
      <c r="B17815">
        <v>1274</v>
      </c>
      <c r="C17815">
        <v>0</v>
      </c>
      <c r="E17815">
        <v>22</v>
      </c>
      <c r="F17815" t="s">
        <v>12797</v>
      </c>
      <c r="G17815" t="s">
        <v>2063</v>
      </c>
      <c r="I17815" t="s">
        <v>2006</v>
      </c>
      <c r="J17815" t="s">
        <v>2242</v>
      </c>
      <c r="K17815" t="s">
        <v>2243</v>
      </c>
      <c r="L17815">
        <v>8</v>
      </c>
      <c r="M17815">
        <v>500</v>
      </c>
      <c r="N17815" s="43">
        <v>4000</v>
      </c>
    </row>
    <row r="17816" ht="14.4" customHeight="1" hidden="1" spans="1:14" x14ac:dyDescent="0.25">
      <c r="A17816" s="106">
        <v>45889</v>
      </c>
      <c r="B17816">
        <v>1298</v>
      </c>
      <c r="C17816">
        <v>0</v>
      </c>
      <c r="E17816">
        <v>22</v>
      </c>
      <c r="F17816" t="s">
        <v>12798</v>
      </c>
      <c r="G17816" t="s">
        <v>2063</v>
      </c>
      <c r="I17816" t="s">
        <v>2006</v>
      </c>
      <c r="J17816" t="s">
        <v>2242</v>
      </c>
      <c r="K17816" t="s">
        <v>2243</v>
      </c>
      <c r="L17816">
        <v>8</v>
      </c>
      <c r="M17816">
        <v>500</v>
      </c>
      <c r="N17816" s="43">
        <v>4000</v>
      </c>
    </row>
    <row r="17817" ht="14.4" customHeight="1" hidden="1" spans="1:14" x14ac:dyDescent="0.25">
      <c r="A17817" s="106">
        <v>45890</v>
      </c>
      <c r="B17817">
        <v>1339</v>
      </c>
      <c r="C17817">
        <v>0</v>
      </c>
      <c r="E17817">
        <v>22</v>
      </c>
      <c r="F17817" t="s">
        <v>12799</v>
      </c>
      <c r="G17817" t="s">
        <v>2063</v>
      </c>
      <c r="I17817" t="s">
        <v>2006</v>
      </c>
      <c r="J17817" t="s">
        <v>2242</v>
      </c>
      <c r="K17817" t="s">
        <v>2243</v>
      </c>
      <c r="L17817">
        <v>8</v>
      </c>
      <c r="M17817">
        <v>500</v>
      </c>
      <c r="N17817" s="43">
        <v>4000</v>
      </c>
    </row>
    <row r="17818" ht="14.4" customHeight="1" hidden="1" spans="1:14" x14ac:dyDescent="0.25">
      <c r="A17818" s="106">
        <v>45891</v>
      </c>
      <c r="B17818">
        <v>1373</v>
      </c>
      <c r="C17818">
        <v>0</v>
      </c>
      <c r="E17818">
        <v>22</v>
      </c>
      <c r="F17818" t="s">
        <v>12800</v>
      </c>
      <c r="G17818" t="s">
        <v>2336</v>
      </c>
      <c r="I17818" t="s">
        <v>2006</v>
      </c>
      <c r="J17818" t="s">
        <v>2242</v>
      </c>
      <c r="K17818" t="s">
        <v>2243</v>
      </c>
      <c r="L17818">
        <v>4</v>
      </c>
      <c r="M17818">
        <v>500</v>
      </c>
      <c r="N17818" s="43">
        <v>2000</v>
      </c>
    </row>
    <row r="17819" ht="14.4" customHeight="1" hidden="1" spans="1:14" x14ac:dyDescent="0.25">
      <c r="A17819" s="106">
        <v>45894</v>
      </c>
      <c r="B17819">
        <v>1434</v>
      </c>
      <c r="C17819">
        <v>0</v>
      </c>
      <c r="E17819">
        <v>22</v>
      </c>
      <c r="F17819" t="s">
        <v>12801</v>
      </c>
      <c r="G17819" t="s">
        <v>2054</v>
      </c>
      <c r="I17819" t="s">
        <v>2006</v>
      </c>
      <c r="J17819" t="s">
        <v>2242</v>
      </c>
      <c r="K17819" t="s">
        <v>2243</v>
      </c>
      <c r="L17819">
        <v>8</v>
      </c>
      <c r="M17819">
        <v>500</v>
      </c>
      <c r="N17819" s="43">
        <v>4000</v>
      </c>
    </row>
    <row r="17820" ht="14.4" customHeight="1" hidden="1" spans="1:14" x14ac:dyDescent="0.25">
      <c r="A17820" s="106">
        <v>45894</v>
      </c>
      <c r="B17820">
        <v>1457</v>
      </c>
      <c r="C17820">
        <v>0</v>
      </c>
      <c r="E17820">
        <v>22</v>
      </c>
      <c r="F17820" t="s">
        <v>12802</v>
      </c>
      <c r="G17820" t="s">
        <v>2063</v>
      </c>
      <c r="I17820" t="s">
        <v>2006</v>
      </c>
      <c r="J17820" t="s">
        <v>2242</v>
      </c>
      <c r="K17820" t="s">
        <v>2243</v>
      </c>
      <c r="L17820">
        <v>8</v>
      </c>
      <c r="M17820">
        <v>500</v>
      </c>
      <c r="N17820" s="43">
        <v>4000</v>
      </c>
    </row>
    <row r="17821" ht="14.4" customHeight="1" hidden="1" spans="1:14" x14ac:dyDescent="0.25">
      <c r="A17821" s="106">
        <v>45895</v>
      </c>
      <c r="B17821">
        <v>1480</v>
      </c>
      <c r="C17821">
        <v>0</v>
      </c>
      <c r="E17821">
        <v>22</v>
      </c>
      <c r="F17821" t="s">
        <v>12803</v>
      </c>
      <c r="G17821" t="s">
        <v>2036</v>
      </c>
      <c r="I17821" t="s">
        <v>2006</v>
      </c>
      <c r="J17821" t="s">
        <v>2242</v>
      </c>
      <c r="K17821" t="s">
        <v>2243</v>
      </c>
      <c r="L17821">
        <v>8</v>
      </c>
      <c r="M17821">
        <v>500</v>
      </c>
      <c r="N17821" s="43">
        <v>4000</v>
      </c>
    </row>
    <row r="17822" ht="14.4" customHeight="1" hidden="1" spans="1:14" x14ac:dyDescent="0.25">
      <c r="A17822" s="106">
        <v>45896</v>
      </c>
      <c r="B17822">
        <v>1510</v>
      </c>
      <c r="C17822">
        <v>0</v>
      </c>
      <c r="E17822">
        <v>22</v>
      </c>
      <c r="F17822" t="s">
        <v>12804</v>
      </c>
      <c r="G17822" t="s">
        <v>2336</v>
      </c>
      <c r="I17822" t="s">
        <v>2006</v>
      </c>
      <c r="J17822" t="s">
        <v>2242</v>
      </c>
      <c r="K17822" t="s">
        <v>2243</v>
      </c>
      <c r="L17822">
        <v>8</v>
      </c>
      <c r="M17822">
        <v>500</v>
      </c>
      <c r="N17822" s="43">
        <v>4000</v>
      </c>
    </row>
    <row r="17823" ht="14.4" customHeight="1" hidden="1" spans="1:14" x14ac:dyDescent="0.25">
      <c r="A17823" s="106">
        <v>45897</v>
      </c>
      <c r="B17823">
        <v>1561</v>
      </c>
      <c r="C17823">
        <v>0</v>
      </c>
      <c r="E17823">
        <v>22</v>
      </c>
      <c r="F17823" t="s">
        <v>12805</v>
      </c>
      <c r="G17823" t="s">
        <v>2025</v>
      </c>
      <c r="I17823" t="s">
        <v>2006</v>
      </c>
      <c r="J17823" t="s">
        <v>2242</v>
      </c>
      <c r="K17823" t="s">
        <v>2243</v>
      </c>
      <c r="L17823">
        <v>8</v>
      </c>
      <c r="M17823">
        <v>500</v>
      </c>
      <c r="N17823" s="43">
        <v>4000</v>
      </c>
    </row>
    <row r="17824" ht="14.4" customHeight="1" hidden="1" spans="1:14" x14ac:dyDescent="0.25">
      <c r="A17824" s="106">
        <v>45897</v>
      </c>
      <c r="B17824">
        <v>1575</v>
      </c>
      <c r="C17824">
        <v>0</v>
      </c>
      <c r="E17824">
        <v>22</v>
      </c>
      <c r="F17824" t="s">
        <v>12806</v>
      </c>
      <c r="G17824" t="s">
        <v>2038</v>
      </c>
      <c r="I17824" t="s">
        <v>2006</v>
      </c>
      <c r="J17824" t="s">
        <v>2242</v>
      </c>
      <c r="K17824" t="s">
        <v>2243</v>
      </c>
      <c r="L17824">
        <v>8</v>
      </c>
      <c r="M17824">
        <v>500</v>
      </c>
      <c r="N17824" s="43">
        <v>4000</v>
      </c>
    </row>
    <row r="17825" ht="14.4" customHeight="1" hidden="1" spans="1:14" x14ac:dyDescent="0.25">
      <c r="A17825" s="106">
        <v>45898</v>
      </c>
      <c r="B17825">
        <v>1593</v>
      </c>
      <c r="C17825">
        <v>0</v>
      </c>
      <c r="E17825">
        <v>22</v>
      </c>
      <c r="F17825" t="s">
        <v>12807</v>
      </c>
      <c r="G17825" t="s">
        <v>2063</v>
      </c>
      <c r="I17825" t="s">
        <v>2006</v>
      </c>
      <c r="J17825" t="s">
        <v>2242</v>
      </c>
      <c r="K17825" t="s">
        <v>2243</v>
      </c>
      <c r="L17825">
        <v>8</v>
      </c>
      <c r="M17825">
        <v>500</v>
      </c>
      <c r="N17825" s="43">
        <v>4000</v>
      </c>
    </row>
    <row r="17826" ht="14.4" customHeight="1" hidden="1" spans="1:14" x14ac:dyDescent="0.25">
      <c r="A17826" s="106">
        <v>45898</v>
      </c>
      <c r="B17826">
        <v>1604</v>
      </c>
      <c r="C17826">
        <v>0</v>
      </c>
      <c r="E17826">
        <v>22</v>
      </c>
      <c r="F17826" t="s">
        <v>12808</v>
      </c>
      <c r="G17826" t="s">
        <v>2044</v>
      </c>
      <c r="I17826" t="s">
        <v>2006</v>
      </c>
      <c r="J17826" t="s">
        <v>2242</v>
      </c>
      <c r="K17826" t="s">
        <v>2243</v>
      </c>
      <c r="L17826">
        <v>8</v>
      </c>
      <c r="M17826">
        <v>500</v>
      </c>
      <c r="N17826" s="43">
        <v>4000</v>
      </c>
    </row>
    <row r="17827" ht="14.4" customHeight="1" hidden="1" spans="1:14" x14ac:dyDescent="0.25">
      <c r="A17827" s="106">
        <v>45901</v>
      </c>
      <c r="B17827">
        <v>1656</v>
      </c>
      <c r="C17827">
        <v>0</v>
      </c>
      <c r="E17827">
        <v>22</v>
      </c>
      <c r="F17827" t="s">
        <v>12809</v>
      </c>
      <c r="G17827" t="s">
        <v>2012</v>
      </c>
      <c r="I17827" t="s">
        <v>2006</v>
      </c>
      <c r="J17827" t="s">
        <v>2242</v>
      </c>
      <c r="K17827" t="s">
        <v>2243</v>
      </c>
      <c r="L17827">
        <v>8</v>
      </c>
      <c r="M17827">
        <v>500</v>
      </c>
      <c r="N17827" s="43">
        <v>4000</v>
      </c>
    </row>
    <row r="17828" ht="14.4" customHeight="1" hidden="1" spans="1:14" x14ac:dyDescent="0.25">
      <c r="A17828" s="106">
        <v>45901</v>
      </c>
      <c r="B17828">
        <v>1672</v>
      </c>
      <c r="C17828">
        <v>0</v>
      </c>
      <c r="E17828">
        <v>22</v>
      </c>
      <c r="F17828" t="s">
        <v>12810</v>
      </c>
      <c r="G17828" t="s">
        <v>2063</v>
      </c>
      <c r="I17828" t="s">
        <v>2006</v>
      </c>
      <c r="J17828" t="s">
        <v>2242</v>
      </c>
      <c r="K17828" t="s">
        <v>2243</v>
      </c>
      <c r="L17828">
        <v>8</v>
      </c>
      <c r="M17828">
        <v>500</v>
      </c>
      <c r="N17828" s="43">
        <v>4000</v>
      </c>
    </row>
    <row r="17829" ht="14.4" customHeight="1" hidden="1" spans="1:14" x14ac:dyDescent="0.25">
      <c r="A17829" s="106">
        <v>45902</v>
      </c>
      <c r="B17829">
        <v>1711</v>
      </c>
      <c r="C17829">
        <v>0</v>
      </c>
      <c r="E17829">
        <v>22</v>
      </c>
      <c r="F17829" t="s">
        <v>12811</v>
      </c>
      <c r="G17829" t="s">
        <v>2036</v>
      </c>
      <c r="I17829" t="s">
        <v>2006</v>
      </c>
      <c r="J17829" t="s">
        <v>2242</v>
      </c>
      <c r="K17829" t="s">
        <v>2243</v>
      </c>
      <c r="L17829">
        <v>8</v>
      </c>
      <c r="M17829">
        <v>500</v>
      </c>
      <c r="N17829" s="43">
        <v>4000</v>
      </c>
    </row>
    <row r="17830" ht="14.4" customHeight="1" hidden="1" spans="1:14" x14ac:dyDescent="0.25">
      <c r="A17830" s="106">
        <v>45902</v>
      </c>
      <c r="B17830">
        <v>1723</v>
      </c>
      <c r="C17830">
        <v>0</v>
      </c>
      <c r="E17830">
        <v>22</v>
      </c>
      <c r="F17830" t="s">
        <v>12812</v>
      </c>
      <c r="G17830" t="s">
        <v>2044</v>
      </c>
      <c r="I17830" t="s">
        <v>2006</v>
      </c>
      <c r="J17830" t="s">
        <v>2242</v>
      </c>
      <c r="K17830" t="s">
        <v>2243</v>
      </c>
      <c r="L17830">
        <v>8</v>
      </c>
      <c r="M17830">
        <v>500</v>
      </c>
      <c r="N17830" s="43">
        <v>4000</v>
      </c>
    </row>
    <row r="17831" ht="14.4" customHeight="1" hidden="1" spans="1:14" x14ac:dyDescent="0.25">
      <c r="A17831" s="106">
        <v>45903</v>
      </c>
      <c r="B17831">
        <v>1756</v>
      </c>
      <c r="C17831">
        <v>0</v>
      </c>
      <c r="E17831">
        <v>22</v>
      </c>
      <c r="F17831" t="s">
        <v>12813</v>
      </c>
      <c r="G17831" t="s">
        <v>2038</v>
      </c>
      <c r="I17831" t="s">
        <v>2006</v>
      </c>
      <c r="J17831" t="s">
        <v>2242</v>
      </c>
      <c r="K17831" t="s">
        <v>2243</v>
      </c>
      <c r="L17831">
        <v>8</v>
      </c>
      <c r="M17831">
        <v>500</v>
      </c>
      <c r="N17831" s="43">
        <v>4000</v>
      </c>
    </row>
    <row r="17832" ht="14.4" customHeight="1" hidden="1" spans="1:14" x14ac:dyDescent="0.25">
      <c r="A17832" s="106">
        <v>45904</v>
      </c>
      <c r="B17832">
        <v>1787</v>
      </c>
      <c r="C17832">
        <v>0</v>
      </c>
      <c r="E17832">
        <v>22</v>
      </c>
      <c r="F17832" t="s">
        <v>12814</v>
      </c>
      <c r="G17832" t="s">
        <v>2036</v>
      </c>
      <c r="I17832" t="s">
        <v>2006</v>
      </c>
      <c r="J17832" t="s">
        <v>2242</v>
      </c>
      <c r="K17832" t="s">
        <v>2243</v>
      </c>
      <c r="L17832">
        <v>8</v>
      </c>
      <c r="M17832">
        <v>500</v>
      </c>
      <c r="N17832" s="43">
        <v>4000</v>
      </c>
    </row>
    <row r="17833" ht="14.4" customHeight="1" hidden="1" spans="1:14" x14ac:dyDescent="0.25">
      <c r="A17833" s="106">
        <v>45905</v>
      </c>
      <c r="B17833">
        <v>1824</v>
      </c>
      <c r="C17833">
        <v>0</v>
      </c>
      <c r="E17833">
        <v>22</v>
      </c>
      <c r="F17833" t="s">
        <v>12815</v>
      </c>
      <c r="G17833" t="s">
        <v>2021</v>
      </c>
      <c r="I17833" t="s">
        <v>2006</v>
      </c>
      <c r="J17833" t="s">
        <v>2242</v>
      </c>
      <c r="K17833" t="s">
        <v>2243</v>
      </c>
      <c r="L17833">
        <v>4</v>
      </c>
      <c r="M17833">
        <v>500</v>
      </c>
      <c r="N17833" s="43">
        <v>2000</v>
      </c>
    </row>
    <row r="17834" ht="14.4" customHeight="1" hidden="1" spans="1:14" x14ac:dyDescent="0.25">
      <c r="A17834" s="106">
        <v>45908</v>
      </c>
      <c r="B17834">
        <v>1878</v>
      </c>
      <c r="C17834">
        <v>0</v>
      </c>
      <c r="E17834">
        <v>22</v>
      </c>
      <c r="F17834" t="s">
        <v>12816</v>
      </c>
      <c r="G17834" t="s">
        <v>2368</v>
      </c>
      <c r="I17834" t="s">
        <v>2006</v>
      </c>
      <c r="J17834" t="s">
        <v>2242</v>
      </c>
      <c r="K17834" t="s">
        <v>2243</v>
      </c>
      <c r="L17834">
        <v>8</v>
      </c>
      <c r="M17834">
        <v>500</v>
      </c>
      <c r="N17834" s="43">
        <v>4000</v>
      </c>
    </row>
    <row r="17835" ht="14.4" customHeight="1" hidden="1" spans="1:14" x14ac:dyDescent="0.25">
      <c r="A17835" s="106">
        <v>45908</v>
      </c>
      <c r="B17835">
        <v>1894</v>
      </c>
      <c r="C17835">
        <v>0</v>
      </c>
      <c r="E17835">
        <v>22</v>
      </c>
      <c r="F17835" t="s">
        <v>12817</v>
      </c>
      <c r="G17835" t="s">
        <v>2017</v>
      </c>
      <c r="I17835" t="s">
        <v>2006</v>
      </c>
      <c r="J17835" t="s">
        <v>2242</v>
      </c>
      <c r="K17835" t="s">
        <v>2243</v>
      </c>
      <c r="L17835">
        <v>8</v>
      </c>
      <c r="M17835">
        <v>500</v>
      </c>
      <c r="N17835" s="43">
        <v>4000</v>
      </c>
    </row>
    <row r="17836" ht="14.4" customHeight="1" hidden="1" spans="1:14" x14ac:dyDescent="0.25">
      <c r="A17836" s="106">
        <v>45909</v>
      </c>
      <c r="B17836">
        <v>1916</v>
      </c>
      <c r="C17836">
        <v>0</v>
      </c>
      <c r="E17836">
        <v>22</v>
      </c>
      <c r="F17836" t="s">
        <v>12818</v>
      </c>
      <c r="G17836" t="s">
        <v>2368</v>
      </c>
      <c r="I17836" t="s">
        <v>2006</v>
      </c>
      <c r="J17836" t="s">
        <v>2242</v>
      </c>
      <c r="K17836" t="s">
        <v>2243</v>
      </c>
      <c r="L17836">
        <v>8</v>
      </c>
      <c r="M17836">
        <v>500</v>
      </c>
      <c r="N17836" s="43">
        <v>4000</v>
      </c>
    </row>
    <row r="17837" ht="14.4" customHeight="1" hidden="1" spans="1:14" x14ac:dyDescent="0.25">
      <c r="A17837" s="106">
        <v>45910</v>
      </c>
      <c r="B17837">
        <v>1961</v>
      </c>
      <c r="C17837">
        <v>0</v>
      </c>
      <c r="E17837">
        <v>22</v>
      </c>
      <c r="F17837" t="s">
        <v>12819</v>
      </c>
      <c r="G17837" t="s">
        <v>2036</v>
      </c>
      <c r="I17837" t="s">
        <v>2006</v>
      </c>
      <c r="J17837" t="s">
        <v>2242</v>
      </c>
      <c r="K17837" t="s">
        <v>2243</v>
      </c>
      <c r="L17837">
        <v>8</v>
      </c>
      <c r="M17837">
        <v>500</v>
      </c>
      <c r="N17837" s="43">
        <v>4000</v>
      </c>
    </row>
    <row r="17838" ht="14.4" customHeight="1" hidden="1" spans="1:14" x14ac:dyDescent="0.25">
      <c r="A17838" s="106">
        <v>45911</v>
      </c>
      <c r="B17838">
        <v>2003</v>
      </c>
      <c r="C17838">
        <v>0</v>
      </c>
      <c r="E17838">
        <v>22</v>
      </c>
      <c r="F17838" t="s">
        <v>12820</v>
      </c>
      <c r="G17838" t="s">
        <v>2044</v>
      </c>
      <c r="I17838" t="s">
        <v>2006</v>
      </c>
      <c r="J17838" t="s">
        <v>2242</v>
      </c>
      <c r="K17838" t="s">
        <v>2243</v>
      </c>
      <c r="L17838">
        <v>8</v>
      </c>
      <c r="M17838">
        <v>500</v>
      </c>
      <c r="N17838" s="43">
        <v>4000</v>
      </c>
    </row>
    <row r="17839" ht="14.4" customHeight="1" hidden="1" spans="1:14" x14ac:dyDescent="0.25">
      <c r="A17839" s="106">
        <v>45912</v>
      </c>
      <c r="B17839">
        <v>2047</v>
      </c>
      <c r="C17839">
        <v>0</v>
      </c>
      <c r="E17839">
        <v>22</v>
      </c>
      <c r="F17839" t="s">
        <v>12821</v>
      </c>
      <c r="G17839" t="s">
        <v>2036</v>
      </c>
      <c r="I17839" t="s">
        <v>2006</v>
      </c>
      <c r="J17839" t="s">
        <v>2242</v>
      </c>
      <c r="K17839" t="s">
        <v>2243</v>
      </c>
      <c r="L17839">
        <v>8</v>
      </c>
      <c r="M17839">
        <v>500</v>
      </c>
      <c r="N17839" s="43">
        <v>4000</v>
      </c>
    </row>
    <row r="17840" ht="14.4" customHeight="1" hidden="1" spans="1:14" x14ac:dyDescent="0.25">
      <c r="A17840" s="106">
        <v>45915</v>
      </c>
      <c r="B17840">
        <v>2080</v>
      </c>
      <c r="C17840">
        <v>0</v>
      </c>
      <c r="E17840">
        <v>22</v>
      </c>
      <c r="F17840" t="s">
        <v>12822</v>
      </c>
      <c r="G17840" t="s">
        <v>2063</v>
      </c>
      <c r="I17840" t="s">
        <v>2006</v>
      </c>
      <c r="J17840" t="s">
        <v>2242</v>
      </c>
      <c r="K17840" t="s">
        <v>2243</v>
      </c>
      <c r="L17840">
        <v>8</v>
      </c>
      <c r="M17840">
        <v>500</v>
      </c>
      <c r="N17840" s="43">
        <v>4000</v>
      </c>
    </row>
    <row r="17841" ht="14.4" customHeight="1" hidden="1" spans="1:14" x14ac:dyDescent="0.25">
      <c r="A17841" s="106">
        <v>45915</v>
      </c>
      <c r="B17841">
        <v>2095</v>
      </c>
      <c r="C17841">
        <v>0</v>
      </c>
      <c r="E17841">
        <v>22</v>
      </c>
      <c r="F17841" t="s">
        <v>12823</v>
      </c>
      <c r="G17841" t="s">
        <v>2044</v>
      </c>
      <c r="I17841" t="s">
        <v>2006</v>
      </c>
      <c r="J17841" t="s">
        <v>2242</v>
      </c>
      <c r="K17841" t="s">
        <v>2243</v>
      </c>
      <c r="L17841">
        <v>8</v>
      </c>
      <c r="M17841">
        <v>500</v>
      </c>
      <c r="N17841" s="43">
        <v>4000</v>
      </c>
    </row>
    <row r="17842" ht="14.4" customHeight="1" hidden="1" spans="1:14" x14ac:dyDescent="0.25">
      <c r="A17842" s="106">
        <v>45916</v>
      </c>
      <c r="B17842">
        <v>2118</v>
      </c>
      <c r="C17842">
        <v>0</v>
      </c>
      <c r="E17842">
        <v>22</v>
      </c>
      <c r="F17842" t="s">
        <v>12824</v>
      </c>
      <c r="G17842" t="s">
        <v>2021</v>
      </c>
      <c r="I17842" t="s">
        <v>2006</v>
      </c>
      <c r="J17842" t="s">
        <v>2242</v>
      </c>
      <c r="K17842" t="s">
        <v>2243</v>
      </c>
      <c r="L17842">
        <v>8</v>
      </c>
      <c r="M17842">
        <v>500</v>
      </c>
      <c r="N17842" s="43">
        <v>4000</v>
      </c>
    </row>
    <row r="17843" ht="14.4" customHeight="1" hidden="1" spans="1:14" x14ac:dyDescent="0.25">
      <c r="A17843" s="106">
        <v>45916</v>
      </c>
      <c r="B17843">
        <v>2127</v>
      </c>
      <c r="C17843">
        <v>0</v>
      </c>
      <c r="E17843">
        <v>22</v>
      </c>
      <c r="F17843" t="s">
        <v>12825</v>
      </c>
      <c r="G17843" t="s">
        <v>2038</v>
      </c>
      <c r="I17843" t="s">
        <v>2006</v>
      </c>
      <c r="J17843" t="s">
        <v>2242</v>
      </c>
      <c r="K17843" t="s">
        <v>2243</v>
      </c>
      <c r="L17843">
        <v>4</v>
      </c>
      <c r="M17843">
        <v>500</v>
      </c>
      <c r="N17843" s="43">
        <v>2000</v>
      </c>
    </row>
    <row r="17844" ht="14.4" customHeight="1" hidden="1" spans="1:14" x14ac:dyDescent="0.25">
      <c r="A17844" s="106">
        <v>45917</v>
      </c>
      <c r="B17844">
        <v>2153</v>
      </c>
      <c r="C17844">
        <v>0</v>
      </c>
      <c r="E17844">
        <v>22</v>
      </c>
      <c r="F17844" t="s">
        <v>12826</v>
      </c>
      <c r="G17844" t="s">
        <v>2063</v>
      </c>
      <c r="I17844" t="s">
        <v>2006</v>
      </c>
      <c r="J17844" t="s">
        <v>2242</v>
      </c>
      <c r="K17844" t="s">
        <v>2243</v>
      </c>
      <c r="L17844">
        <v>8</v>
      </c>
      <c r="M17844">
        <v>500</v>
      </c>
      <c r="N17844" s="43">
        <v>4000</v>
      </c>
    </row>
    <row r="17845" ht="14.4" customHeight="1" hidden="1" spans="1:14" x14ac:dyDescent="0.25">
      <c r="A17845" s="106">
        <v>45917</v>
      </c>
      <c r="B17845">
        <v>2167</v>
      </c>
      <c r="C17845">
        <v>0</v>
      </c>
      <c r="E17845">
        <v>22</v>
      </c>
      <c r="F17845" t="s">
        <v>12827</v>
      </c>
      <c r="G17845" t="s">
        <v>2025</v>
      </c>
      <c r="I17845" t="s">
        <v>2006</v>
      </c>
      <c r="J17845" t="s">
        <v>2242</v>
      </c>
      <c r="K17845" t="s">
        <v>2243</v>
      </c>
      <c r="L17845">
        <v>8</v>
      </c>
      <c r="M17845">
        <v>500</v>
      </c>
      <c r="N17845" s="43">
        <v>4000</v>
      </c>
    </row>
    <row r="17846" ht="14.4" customHeight="1" hidden="1" spans="1:14" x14ac:dyDescent="0.25">
      <c r="A17846" s="106">
        <v>45918</v>
      </c>
      <c r="B17846">
        <v>2195</v>
      </c>
      <c r="C17846">
        <v>0</v>
      </c>
      <c r="E17846">
        <v>22</v>
      </c>
      <c r="F17846" t="s">
        <v>12828</v>
      </c>
      <c r="G17846" t="s">
        <v>2017</v>
      </c>
      <c r="I17846" t="s">
        <v>2006</v>
      </c>
      <c r="J17846" t="s">
        <v>2242</v>
      </c>
      <c r="K17846" t="s">
        <v>2243</v>
      </c>
      <c r="L17846">
        <v>8</v>
      </c>
      <c r="M17846">
        <v>500</v>
      </c>
      <c r="N17846" s="43">
        <v>4000</v>
      </c>
    </row>
    <row r="17847" ht="14.4" customHeight="1" hidden="1" spans="1:14" x14ac:dyDescent="0.25">
      <c r="A17847" s="106">
        <v>45919</v>
      </c>
      <c r="B17847">
        <v>2216</v>
      </c>
      <c r="C17847">
        <v>0</v>
      </c>
      <c r="E17847">
        <v>22</v>
      </c>
      <c r="F17847" t="s">
        <v>12829</v>
      </c>
      <c r="G17847" t="s">
        <v>2005</v>
      </c>
      <c r="I17847" t="s">
        <v>2006</v>
      </c>
      <c r="J17847" t="s">
        <v>2242</v>
      </c>
      <c r="K17847" t="s">
        <v>2243</v>
      </c>
      <c r="L17847">
        <v>8</v>
      </c>
      <c r="M17847">
        <v>500</v>
      </c>
      <c r="N17847" s="43">
        <v>4000</v>
      </c>
    </row>
    <row r="17848" ht="14.4" customHeight="1" hidden="1" spans="1:14" x14ac:dyDescent="0.25">
      <c r="A17848" s="106">
        <v>45920</v>
      </c>
      <c r="B17848">
        <v>2245</v>
      </c>
      <c r="C17848">
        <v>0</v>
      </c>
      <c r="E17848">
        <v>22</v>
      </c>
      <c r="F17848" t="s">
        <v>12830</v>
      </c>
      <c r="G17848" t="s">
        <v>2038</v>
      </c>
      <c r="I17848" t="s">
        <v>2006</v>
      </c>
      <c r="J17848" t="s">
        <v>2409</v>
      </c>
      <c r="K17848" t="s">
        <v>2410</v>
      </c>
      <c r="L17848">
        <v>8</v>
      </c>
      <c r="M17848">
        <v>510</v>
      </c>
      <c r="N17848" s="43">
        <v>4080</v>
      </c>
    </row>
    <row r="17849" ht="14.4" customHeight="1" hidden="1" spans="1:14" x14ac:dyDescent="0.25">
      <c r="A17849" s="106">
        <v>45922</v>
      </c>
      <c r="B17849">
        <v>2265</v>
      </c>
      <c r="C17849">
        <v>0</v>
      </c>
      <c r="E17849">
        <v>22</v>
      </c>
      <c r="F17849" t="s">
        <v>12831</v>
      </c>
      <c r="G17849" t="s">
        <v>2041</v>
      </c>
      <c r="I17849" t="s">
        <v>2006</v>
      </c>
      <c r="J17849" t="s">
        <v>2242</v>
      </c>
      <c r="K17849" t="s">
        <v>2243</v>
      </c>
      <c r="L17849">
        <v>8</v>
      </c>
      <c r="M17849">
        <v>500</v>
      </c>
      <c r="N17849" s="43">
        <v>4000</v>
      </c>
    </row>
    <row r="17850" ht="14.4" customHeight="1" hidden="1" spans="1:14" x14ac:dyDescent="0.25">
      <c r="A17850" s="106">
        <v>45923</v>
      </c>
      <c r="B17850">
        <v>2299</v>
      </c>
      <c r="C17850">
        <v>0</v>
      </c>
      <c r="E17850">
        <v>22</v>
      </c>
      <c r="F17850" t="s">
        <v>12832</v>
      </c>
      <c r="G17850" t="s">
        <v>2025</v>
      </c>
      <c r="I17850" t="s">
        <v>2006</v>
      </c>
      <c r="J17850" t="s">
        <v>2242</v>
      </c>
      <c r="K17850" t="s">
        <v>2243</v>
      </c>
      <c r="L17850">
        <v>8</v>
      </c>
      <c r="M17850">
        <v>500</v>
      </c>
      <c r="N17850" s="43">
        <v>4000</v>
      </c>
    </row>
    <row r="17851" ht="14.4" customHeight="1" hidden="1" spans="1:14" x14ac:dyDescent="0.25">
      <c r="A17851" s="106">
        <v>45924</v>
      </c>
      <c r="B17851">
        <v>2338</v>
      </c>
      <c r="C17851">
        <v>0</v>
      </c>
      <c r="E17851">
        <v>22</v>
      </c>
      <c r="F17851" t="s">
        <v>12833</v>
      </c>
      <c r="G17851" t="s">
        <v>2054</v>
      </c>
      <c r="I17851" t="s">
        <v>2006</v>
      </c>
      <c r="J17851" t="s">
        <v>2242</v>
      </c>
      <c r="K17851" t="s">
        <v>2243</v>
      </c>
      <c r="L17851">
        <v>8</v>
      </c>
      <c r="M17851">
        <v>500</v>
      </c>
      <c r="N17851" s="43">
        <v>4000</v>
      </c>
    </row>
    <row r="17852" ht="14.4" customHeight="1" hidden="1" spans="1:14" x14ac:dyDescent="0.25">
      <c r="A17852" s="106">
        <v>45925</v>
      </c>
      <c r="B17852">
        <v>2376</v>
      </c>
      <c r="C17852">
        <v>0</v>
      </c>
      <c r="E17852">
        <v>22</v>
      </c>
      <c r="F17852" t="s">
        <v>12834</v>
      </c>
      <c r="G17852" t="s">
        <v>2368</v>
      </c>
      <c r="I17852" t="s">
        <v>2006</v>
      </c>
      <c r="J17852" t="s">
        <v>2242</v>
      </c>
      <c r="K17852" t="s">
        <v>2243</v>
      </c>
      <c r="L17852">
        <v>8</v>
      </c>
      <c r="M17852">
        <v>500</v>
      </c>
      <c r="N17852" s="43">
        <v>4000</v>
      </c>
    </row>
    <row r="17853" ht="14.4" customHeight="1" hidden="1" spans="1:14" x14ac:dyDescent="0.25">
      <c r="A17853" s="106">
        <v>45926</v>
      </c>
      <c r="B17853">
        <v>2412</v>
      </c>
      <c r="C17853">
        <v>0</v>
      </c>
      <c r="E17853">
        <v>22</v>
      </c>
      <c r="F17853" t="s">
        <v>12835</v>
      </c>
      <c r="G17853" t="s">
        <v>2012</v>
      </c>
      <c r="I17853" t="s">
        <v>2006</v>
      </c>
      <c r="J17853" t="s">
        <v>2242</v>
      </c>
      <c r="K17853" t="s">
        <v>2243</v>
      </c>
      <c r="L17853">
        <v>8</v>
      </c>
      <c r="M17853">
        <v>500</v>
      </c>
      <c r="N17853" s="43">
        <v>4000</v>
      </c>
    </row>
    <row r="17854" ht="14.4" customHeight="1" hidden="1" spans="1:14" x14ac:dyDescent="0.25">
      <c r="A17854" s="106">
        <v>45927</v>
      </c>
      <c r="B17854">
        <v>2448</v>
      </c>
      <c r="C17854">
        <v>0</v>
      </c>
      <c r="E17854">
        <v>22</v>
      </c>
      <c r="F17854" t="s">
        <v>12836</v>
      </c>
      <c r="G17854" t="s">
        <v>2012</v>
      </c>
      <c r="I17854" t="s">
        <v>2006</v>
      </c>
      <c r="J17854" t="s">
        <v>2409</v>
      </c>
      <c r="K17854" t="s">
        <v>2410</v>
      </c>
      <c r="L17854">
        <v>8</v>
      </c>
      <c r="M17854">
        <v>510</v>
      </c>
      <c r="N17854" s="43">
        <v>4080</v>
      </c>
    </row>
    <row r="17855" ht="14.4" customHeight="1" hidden="1" spans="1:14" x14ac:dyDescent="0.25">
      <c r="A17855" s="106">
        <v>45929</v>
      </c>
      <c r="B17855">
        <v>2462</v>
      </c>
      <c r="C17855">
        <v>0</v>
      </c>
      <c r="E17855">
        <v>22</v>
      </c>
      <c r="F17855" t="s">
        <v>12837</v>
      </c>
      <c r="G17855" t="s">
        <v>2025</v>
      </c>
      <c r="I17855" t="s">
        <v>2006</v>
      </c>
      <c r="J17855" t="s">
        <v>2242</v>
      </c>
      <c r="K17855" t="s">
        <v>2243</v>
      </c>
      <c r="L17855">
        <v>8</v>
      </c>
      <c r="M17855">
        <v>500</v>
      </c>
      <c r="N17855" s="43">
        <v>4000</v>
      </c>
    </row>
    <row r="17856" ht="14.4" customHeight="1" hidden="1" spans="1:14" x14ac:dyDescent="0.25">
      <c r="A17856" s="106">
        <v>45930</v>
      </c>
      <c r="B17856">
        <v>2504</v>
      </c>
      <c r="C17856">
        <v>0</v>
      </c>
      <c r="E17856">
        <v>22</v>
      </c>
      <c r="F17856" t="s">
        <v>12838</v>
      </c>
      <c r="G17856" t="s">
        <v>2368</v>
      </c>
      <c r="I17856" t="s">
        <v>2006</v>
      </c>
      <c r="J17856" t="s">
        <v>2242</v>
      </c>
      <c r="K17856" t="s">
        <v>2243</v>
      </c>
      <c r="L17856">
        <v>8</v>
      </c>
      <c r="M17856">
        <v>500</v>
      </c>
      <c r="N17856" s="43">
        <v>4000</v>
      </c>
    </row>
    <row r="17857" ht="14.4" customHeight="1" hidden="1" spans="1:14" x14ac:dyDescent="0.25">
      <c r="A17857" s="106">
        <v>45931</v>
      </c>
      <c r="B17857">
        <v>2545</v>
      </c>
      <c r="C17857">
        <v>0</v>
      </c>
      <c r="E17857">
        <v>22</v>
      </c>
      <c r="F17857" t="s">
        <v>12839</v>
      </c>
      <c r="G17857" t="s">
        <v>2017</v>
      </c>
      <c r="I17857" t="s">
        <v>2006</v>
      </c>
      <c r="J17857" t="s">
        <v>2242</v>
      </c>
      <c r="K17857" t="s">
        <v>2243</v>
      </c>
      <c r="L17857">
        <v>8</v>
      </c>
      <c r="M17857">
        <v>500</v>
      </c>
      <c r="N17857" s="43">
        <v>4000</v>
      </c>
    </row>
    <row r="17858" ht="14.4" customHeight="1" hidden="1" spans="1:14" x14ac:dyDescent="0.25">
      <c r="A17858" s="106">
        <v>45932</v>
      </c>
      <c r="B17858">
        <v>2582</v>
      </c>
      <c r="C17858">
        <v>0</v>
      </c>
      <c r="E17858">
        <v>22</v>
      </c>
      <c r="F17858" t="s">
        <v>12840</v>
      </c>
      <c r="G17858" t="s">
        <v>2044</v>
      </c>
      <c r="I17858" t="s">
        <v>2006</v>
      </c>
      <c r="J17858" t="s">
        <v>2242</v>
      </c>
      <c r="K17858" t="s">
        <v>2243</v>
      </c>
      <c r="L17858">
        <v>8</v>
      </c>
      <c r="M17858">
        <v>500</v>
      </c>
      <c r="N17858" s="43">
        <v>4000</v>
      </c>
    </row>
    <row r="17859" ht="14.4" customHeight="1" hidden="1" spans="1:14" x14ac:dyDescent="0.25">
      <c r="A17859" s="106">
        <v>45934</v>
      </c>
      <c r="B17859">
        <v>2660</v>
      </c>
      <c r="C17859">
        <v>0</v>
      </c>
      <c r="E17859">
        <v>22</v>
      </c>
      <c r="F17859" t="s">
        <v>12841</v>
      </c>
      <c r="G17859" t="s">
        <v>2025</v>
      </c>
      <c r="I17859" t="s">
        <v>2006</v>
      </c>
      <c r="J17859" t="s">
        <v>2409</v>
      </c>
      <c r="K17859" t="s">
        <v>2410</v>
      </c>
      <c r="L17859">
        <v>8</v>
      </c>
      <c r="M17859">
        <v>510</v>
      </c>
      <c r="N17859" s="43">
        <v>4080</v>
      </c>
    </row>
    <row r="17860" ht="14.4" customHeight="1" hidden="1" spans="1:14" x14ac:dyDescent="0.25">
      <c r="A17860" s="106">
        <v>45936</v>
      </c>
      <c r="B17860">
        <v>2677</v>
      </c>
      <c r="C17860">
        <v>0</v>
      </c>
      <c r="E17860">
        <v>22</v>
      </c>
      <c r="F17860" t="s">
        <v>12842</v>
      </c>
      <c r="G17860" t="s">
        <v>2036</v>
      </c>
      <c r="I17860" t="s">
        <v>2006</v>
      </c>
      <c r="J17860" t="s">
        <v>2242</v>
      </c>
      <c r="K17860" t="s">
        <v>2243</v>
      </c>
      <c r="L17860">
        <v>8</v>
      </c>
      <c r="M17860">
        <v>500</v>
      </c>
      <c r="N17860" s="43">
        <v>4000</v>
      </c>
    </row>
    <row r="17861" ht="14.4" customHeight="1" hidden="1" spans="1:14" x14ac:dyDescent="0.25">
      <c r="A17861" s="106">
        <v>45937</v>
      </c>
      <c r="B17861">
        <v>2727</v>
      </c>
      <c r="C17861">
        <v>0</v>
      </c>
      <c r="E17861">
        <v>22</v>
      </c>
      <c r="F17861" t="s">
        <v>12843</v>
      </c>
      <c r="G17861" t="s">
        <v>2021</v>
      </c>
      <c r="I17861" t="s">
        <v>2006</v>
      </c>
      <c r="J17861" t="s">
        <v>2242</v>
      </c>
      <c r="K17861" t="s">
        <v>2243</v>
      </c>
      <c r="L17861">
        <v>8</v>
      </c>
      <c r="M17861">
        <v>500</v>
      </c>
      <c r="N17861" s="43">
        <v>4000</v>
      </c>
    </row>
    <row r="17862" ht="14.4" customHeight="1" hidden="1" spans="1:14" x14ac:dyDescent="0.25">
      <c r="A17862" s="106">
        <v>45939</v>
      </c>
      <c r="B17862">
        <v>2786</v>
      </c>
      <c r="C17862">
        <v>0</v>
      </c>
      <c r="E17862">
        <v>22</v>
      </c>
      <c r="F17862" t="s">
        <v>12844</v>
      </c>
      <c r="G17862" t="s">
        <v>2049</v>
      </c>
      <c r="I17862" t="s">
        <v>2006</v>
      </c>
      <c r="J17862" t="s">
        <v>2242</v>
      </c>
      <c r="K17862" t="s">
        <v>2243</v>
      </c>
      <c r="L17862">
        <v>8</v>
      </c>
      <c r="M17862">
        <v>500</v>
      </c>
      <c r="N17862" s="43">
        <v>4000</v>
      </c>
    </row>
    <row r="17863" ht="14.4" customHeight="1" hidden="1" spans="1:14" x14ac:dyDescent="0.25">
      <c r="A17863" s="106">
        <v>45939</v>
      </c>
      <c r="B17863">
        <v>2815</v>
      </c>
      <c r="C17863">
        <v>0</v>
      </c>
      <c r="E17863">
        <v>22</v>
      </c>
      <c r="F17863" t="s">
        <v>12845</v>
      </c>
      <c r="G17863" t="s">
        <v>2038</v>
      </c>
      <c r="I17863" t="s">
        <v>2006</v>
      </c>
      <c r="J17863" t="s">
        <v>2242</v>
      </c>
      <c r="K17863" t="s">
        <v>2243</v>
      </c>
      <c r="L17863">
        <v>8</v>
      </c>
      <c r="M17863">
        <v>500</v>
      </c>
      <c r="N17863" s="43">
        <v>4000</v>
      </c>
    </row>
    <row r="17864" ht="14.4" customHeight="1" hidden="1" spans="1:14" x14ac:dyDescent="0.25">
      <c r="A17864" s="106">
        <v>45940</v>
      </c>
      <c r="B17864">
        <v>2823</v>
      </c>
      <c r="C17864">
        <v>0</v>
      </c>
      <c r="E17864">
        <v>22</v>
      </c>
      <c r="F17864" t="s">
        <v>12846</v>
      </c>
      <c r="G17864" t="s">
        <v>2049</v>
      </c>
      <c r="I17864" t="s">
        <v>2006</v>
      </c>
      <c r="J17864" t="s">
        <v>2242</v>
      </c>
      <c r="K17864" t="s">
        <v>2243</v>
      </c>
      <c r="L17864">
        <v>8</v>
      </c>
      <c r="M17864">
        <v>500</v>
      </c>
      <c r="N17864" s="43">
        <v>4000</v>
      </c>
    </row>
    <row r="17865" ht="14.4" customHeight="1" hidden="1" spans="1:14" x14ac:dyDescent="0.25">
      <c r="A17865" s="106">
        <v>45941</v>
      </c>
      <c r="B17865">
        <v>2856</v>
      </c>
      <c r="C17865">
        <v>0</v>
      </c>
      <c r="E17865">
        <v>22</v>
      </c>
      <c r="F17865" t="s">
        <v>12847</v>
      </c>
      <c r="G17865" t="s">
        <v>2012</v>
      </c>
      <c r="I17865" t="s">
        <v>2006</v>
      </c>
      <c r="J17865" t="s">
        <v>2409</v>
      </c>
      <c r="K17865" t="s">
        <v>2410</v>
      </c>
      <c r="L17865">
        <v>8</v>
      </c>
      <c r="M17865">
        <v>510</v>
      </c>
      <c r="N17865" s="43">
        <v>4080</v>
      </c>
    </row>
    <row r="17866" ht="14.4" customHeight="1" hidden="1" spans="1:14" x14ac:dyDescent="0.25">
      <c r="A17866" s="106">
        <v>45943</v>
      </c>
      <c r="B17866">
        <v>2890</v>
      </c>
      <c r="C17866">
        <v>0</v>
      </c>
      <c r="E17866">
        <v>22</v>
      </c>
      <c r="F17866" t="s">
        <v>12848</v>
      </c>
      <c r="G17866" t="s">
        <v>2054</v>
      </c>
      <c r="I17866" t="s">
        <v>2006</v>
      </c>
      <c r="J17866" t="s">
        <v>2242</v>
      </c>
      <c r="K17866" t="s">
        <v>2243</v>
      </c>
      <c r="L17866">
        <v>8</v>
      </c>
      <c r="M17866">
        <v>500</v>
      </c>
      <c r="N17866" s="43">
        <v>4000</v>
      </c>
    </row>
    <row r="17867" ht="14.4" customHeight="1" hidden="1" spans="1:14" x14ac:dyDescent="0.25">
      <c r="A17867" s="106">
        <v>45944</v>
      </c>
      <c r="B17867">
        <v>2926</v>
      </c>
      <c r="C17867">
        <v>0</v>
      </c>
      <c r="E17867">
        <v>22</v>
      </c>
      <c r="F17867" t="s">
        <v>12849</v>
      </c>
      <c r="G17867" t="s">
        <v>2036</v>
      </c>
      <c r="I17867" t="s">
        <v>2006</v>
      </c>
      <c r="J17867" t="s">
        <v>2242</v>
      </c>
      <c r="K17867" t="s">
        <v>2243</v>
      </c>
      <c r="L17867">
        <v>8</v>
      </c>
      <c r="M17867">
        <v>500</v>
      </c>
      <c r="N17867" s="43">
        <v>4000</v>
      </c>
    </row>
    <row r="17868" ht="14.4" customHeight="1" hidden="1" spans="1:14" x14ac:dyDescent="0.25">
      <c r="A17868" s="106">
        <v>45945</v>
      </c>
      <c r="B17868">
        <v>2968</v>
      </c>
      <c r="C17868">
        <v>0</v>
      </c>
      <c r="E17868">
        <v>22</v>
      </c>
      <c r="F17868" t="s">
        <v>12850</v>
      </c>
      <c r="G17868" t="s">
        <v>2038</v>
      </c>
      <c r="I17868" t="s">
        <v>2006</v>
      </c>
      <c r="J17868" t="s">
        <v>2242</v>
      </c>
      <c r="K17868" t="s">
        <v>2243</v>
      </c>
      <c r="L17868">
        <v>8</v>
      </c>
      <c r="M17868">
        <v>500</v>
      </c>
      <c r="N17868" s="43">
        <v>4000</v>
      </c>
    </row>
    <row r="17869" ht="14.4" customHeight="1" hidden="1" spans="1:14" x14ac:dyDescent="0.25">
      <c r="A17869" s="106">
        <v>45946</v>
      </c>
      <c r="B17869">
        <v>3004</v>
      </c>
      <c r="C17869">
        <v>0</v>
      </c>
      <c r="E17869">
        <v>22</v>
      </c>
      <c r="F17869" t="s">
        <v>12851</v>
      </c>
      <c r="G17869" t="s">
        <v>2038</v>
      </c>
      <c r="I17869" t="s">
        <v>2006</v>
      </c>
      <c r="J17869" t="s">
        <v>2242</v>
      </c>
      <c r="K17869" t="s">
        <v>2243</v>
      </c>
      <c r="L17869">
        <v>8</v>
      </c>
      <c r="M17869">
        <v>500</v>
      </c>
      <c r="N17869" s="43">
        <v>4000</v>
      </c>
    </row>
    <row r="17870" ht="14.4" customHeight="1" hidden="1" spans="1:14" x14ac:dyDescent="0.25">
      <c r="A17870" s="106">
        <v>45947</v>
      </c>
      <c r="B17870">
        <v>3041</v>
      </c>
      <c r="C17870">
        <v>0</v>
      </c>
      <c r="E17870">
        <v>22</v>
      </c>
      <c r="F17870" t="s">
        <v>12852</v>
      </c>
      <c r="G17870" t="s">
        <v>2021</v>
      </c>
      <c r="I17870" t="s">
        <v>2006</v>
      </c>
      <c r="J17870" t="s">
        <v>2242</v>
      </c>
      <c r="K17870" t="s">
        <v>2243</v>
      </c>
      <c r="L17870">
        <v>8</v>
      </c>
      <c r="M17870">
        <v>500</v>
      </c>
      <c r="N17870" s="43">
        <v>4000</v>
      </c>
    </row>
    <row r="17871" ht="14.4" customHeight="1" hidden="1" spans="1:14" x14ac:dyDescent="0.25">
      <c r="A17871" s="106">
        <v>45948</v>
      </c>
      <c r="B17871">
        <v>3078</v>
      </c>
      <c r="C17871">
        <v>0</v>
      </c>
      <c r="E17871">
        <v>22</v>
      </c>
      <c r="F17871" t="s">
        <v>12853</v>
      </c>
      <c r="G17871" t="s">
        <v>2012</v>
      </c>
      <c r="I17871" t="s">
        <v>2006</v>
      </c>
      <c r="J17871" t="s">
        <v>2409</v>
      </c>
      <c r="K17871" t="s">
        <v>2410</v>
      </c>
      <c r="L17871">
        <v>8</v>
      </c>
      <c r="M17871">
        <v>510</v>
      </c>
      <c r="N17871" s="43">
        <v>4080</v>
      </c>
    </row>
    <row r="17872" ht="14.4" customHeight="1" hidden="1" spans="1:14" x14ac:dyDescent="0.25">
      <c r="A17872" s="106">
        <v>45950</v>
      </c>
      <c r="B17872">
        <v>3119</v>
      </c>
      <c r="C17872">
        <v>9</v>
      </c>
      <c r="E17872">
        <v>22</v>
      </c>
      <c r="F17872" t="s">
        <v>12854</v>
      </c>
      <c r="G17872" t="s">
        <v>2114</v>
      </c>
      <c r="I17872" t="s">
        <v>2006</v>
      </c>
      <c r="J17872" t="s">
        <v>2242</v>
      </c>
      <c r="K17872" t="s">
        <v>2243</v>
      </c>
      <c r="L17872">
        <v>8</v>
      </c>
      <c r="M17872">
        <v>500</v>
      </c>
      <c r="N17872" s="43">
        <v>4000</v>
      </c>
    </row>
    <row r="17873" ht="14.4" customHeight="1" hidden="1" spans="1:14" x14ac:dyDescent="0.25">
      <c r="A17873" s="106">
        <v>45951</v>
      </c>
      <c r="B17873">
        <v>3177</v>
      </c>
      <c r="C17873">
        <v>81</v>
      </c>
      <c r="E17873">
        <v>22</v>
      </c>
      <c r="F17873" t="s">
        <v>12855</v>
      </c>
      <c r="G17873" t="s">
        <v>2038</v>
      </c>
      <c r="I17873" t="s">
        <v>2006</v>
      </c>
      <c r="J17873" t="s">
        <v>2242</v>
      </c>
      <c r="K17873" t="s">
        <v>2243</v>
      </c>
      <c r="L17873">
        <v>5</v>
      </c>
      <c r="M17873">
        <v>500</v>
      </c>
      <c r="N17873" s="43">
        <v>2500</v>
      </c>
    </row>
    <row r="17874" ht="14.4" customHeight="1" hidden="1" spans="1:14" x14ac:dyDescent="0.25">
      <c r="A17874" s="106">
        <v>45951</v>
      </c>
      <c r="B17874">
        <v>3178</v>
      </c>
      <c r="C17874">
        <v>82</v>
      </c>
      <c r="E17874">
        <v>22</v>
      </c>
      <c r="F17874" t="s">
        <v>12855</v>
      </c>
      <c r="G17874" t="s">
        <v>2038</v>
      </c>
      <c r="I17874" t="s">
        <v>2006</v>
      </c>
      <c r="J17874" t="s">
        <v>2242</v>
      </c>
      <c r="K17874" t="s">
        <v>2243</v>
      </c>
      <c r="L17874">
        <v>3</v>
      </c>
      <c r="M17874">
        <v>500</v>
      </c>
      <c r="N17874" s="43">
        <v>1500</v>
      </c>
    </row>
    <row r="17875" ht="14.4" customHeight="1" hidden="1" spans="1:14" x14ac:dyDescent="0.25">
      <c r="A17875" s="106">
        <v>45952</v>
      </c>
      <c r="B17875">
        <v>3227</v>
      </c>
      <c r="C17875">
        <v>145</v>
      </c>
      <c r="E17875">
        <v>22</v>
      </c>
      <c r="F17875" t="s">
        <v>12856</v>
      </c>
      <c r="G17875" t="s">
        <v>2044</v>
      </c>
      <c r="I17875" t="s">
        <v>2006</v>
      </c>
      <c r="J17875" t="s">
        <v>2242</v>
      </c>
      <c r="K17875" t="s">
        <v>2243</v>
      </c>
      <c r="L17875">
        <v>5</v>
      </c>
      <c r="M17875">
        <v>500</v>
      </c>
      <c r="N17875" s="43">
        <v>2500</v>
      </c>
    </row>
    <row r="17876" ht="14.4" customHeight="1" hidden="1" spans="1:14" x14ac:dyDescent="0.25">
      <c r="A17876" s="106">
        <v>45952</v>
      </c>
      <c r="B17876">
        <v>3228</v>
      </c>
      <c r="C17876">
        <v>146</v>
      </c>
      <c r="E17876">
        <v>22</v>
      </c>
      <c r="F17876" t="s">
        <v>12856</v>
      </c>
      <c r="G17876" t="s">
        <v>2044</v>
      </c>
      <c r="I17876" t="s">
        <v>2006</v>
      </c>
      <c r="J17876" t="s">
        <v>2242</v>
      </c>
      <c r="K17876" t="s">
        <v>2243</v>
      </c>
      <c r="L17876">
        <v>3</v>
      </c>
      <c r="M17876">
        <v>500</v>
      </c>
      <c r="N17876" s="43">
        <v>1500</v>
      </c>
    </row>
    <row r="17877" ht="14.4" customHeight="1" hidden="1" spans="1:14" x14ac:dyDescent="0.25">
      <c r="A17877" s="106">
        <v>45953</v>
      </c>
      <c r="B17877">
        <v>3284</v>
      </c>
      <c r="C17877">
        <v>199</v>
      </c>
      <c r="E17877">
        <v>22</v>
      </c>
      <c r="F17877" t="s">
        <v>12857</v>
      </c>
      <c r="G17877" t="s">
        <v>2044</v>
      </c>
      <c r="I17877" t="s">
        <v>2006</v>
      </c>
      <c r="J17877" t="s">
        <v>2242</v>
      </c>
      <c r="K17877" t="s">
        <v>2243</v>
      </c>
      <c r="L17877">
        <v>5</v>
      </c>
      <c r="M17877">
        <v>500</v>
      </c>
      <c r="N17877" s="43">
        <v>2500</v>
      </c>
    </row>
    <row r="17878" ht="14.4" customHeight="1" hidden="1" spans="1:14" x14ac:dyDescent="0.25">
      <c r="A17878" s="106">
        <v>45953</v>
      </c>
      <c r="B17878">
        <v>3285</v>
      </c>
      <c r="C17878">
        <v>200</v>
      </c>
      <c r="E17878">
        <v>22</v>
      </c>
      <c r="F17878" t="s">
        <v>12857</v>
      </c>
      <c r="G17878" t="s">
        <v>2044</v>
      </c>
      <c r="I17878" t="s">
        <v>2006</v>
      </c>
      <c r="J17878" t="s">
        <v>2242</v>
      </c>
      <c r="K17878" t="s">
        <v>2243</v>
      </c>
      <c r="L17878">
        <v>3</v>
      </c>
      <c r="M17878">
        <v>500</v>
      </c>
      <c r="N17878" s="43">
        <v>1500</v>
      </c>
    </row>
    <row r="17879" ht="14.4" customHeight="1" hidden="1" spans="1:14" x14ac:dyDescent="0.25">
      <c r="A17879" s="106">
        <v>45957</v>
      </c>
      <c r="B17879">
        <v>3425</v>
      </c>
      <c r="C17879">
        <v>340</v>
      </c>
      <c r="E17879">
        <v>22</v>
      </c>
      <c r="F17879" t="s">
        <v>12858</v>
      </c>
      <c r="G17879" t="s">
        <v>2025</v>
      </c>
      <c r="I17879" t="s">
        <v>2006</v>
      </c>
      <c r="J17879" t="s">
        <v>2242</v>
      </c>
      <c r="K17879" t="s">
        <v>2243</v>
      </c>
      <c r="L17879">
        <v>5</v>
      </c>
      <c r="M17879">
        <v>500</v>
      </c>
      <c r="N17879" s="43">
        <v>2500</v>
      </c>
    </row>
    <row r="17880" ht="14.4" customHeight="1" hidden="1" spans="1:14" x14ac:dyDescent="0.25">
      <c r="A17880" s="106">
        <v>45957</v>
      </c>
      <c r="B17880">
        <v>3426</v>
      </c>
      <c r="C17880">
        <v>341</v>
      </c>
      <c r="E17880">
        <v>22</v>
      </c>
      <c r="F17880" t="s">
        <v>12858</v>
      </c>
      <c r="G17880" t="s">
        <v>2025</v>
      </c>
      <c r="I17880" t="s">
        <v>2006</v>
      </c>
      <c r="J17880" t="s">
        <v>2242</v>
      </c>
      <c r="K17880" t="s">
        <v>2243</v>
      </c>
      <c r="L17880">
        <v>3</v>
      </c>
      <c r="M17880">
        <v>500</v>
      </c>
      <c r="N17880" s="43">
        <v>1500</v>
      </c>
    </row>
    <row r="17881" ht="14.4" customHeight="1" hidden="1" spans="1:14" x14ac:dyDescent="0.25">
      <c r="A17881" s="106">
        <v>45957</v>
      </c>
      <c r="B17881">
        <v>3456</v>
      </c>
      <c r="C17881">
        <v>371</v>
      </c>
      <c r="E17881">
        <v>22</v>
      </c>
      <c r="F17881" t="s">
        <v>12859</v>
      </c>
      <c r="G17881" t="s">
        <v>2114</v>
      </c>
      <c r="I17881" t="s">
        <v>2006</v>
      </c>
      <c r="J17881" t="s">
        <v>2242</v>
      </c>
      <c r="K17881" t="s">
        <v>2243</v>
      </c>
      <c r="L17881">
        <v>5</v>
      </c>
      <c r="M17881">
        <v>500</v>
      </c>
      <c r="N17881" s="43">
        <v>2500</v>
      </c>
    </row>
    <row r="17882" ht="14.4" customHeight="1" hidden="1" spans="1:14" x14ac:dyDescent="0.25">
      <c r="A17882" s="106">
        <v>45957</v>
      </c>
      <c r="B17882">
        <v>3457</v>
      </c>
      <c r="C17882">
        <v>372</v>
      </c>
      <c r="E17882">
        <v>22</v>
      </c>
      <c r="F17882" t="s">
        <v>12859</v>
      </c>
      <c r="G17882" t="s">
        <v>2114</v>
      </c>
      <c r="I17882" t="s">
        <v>2006</v>
      </c>
      <c r="J17882" t="s">
        <v>2242</v>
      </c>
      <c r="K17882" t="s">
        <v>2243</v>
      </c>
      <c r="L17882">
        <v>3</v>
      </c>
      <c r="M17882">
        <v>500</v>
      </c>
      <c r="N17882" s="43">
        <v>1500</v>
      </c>
    </row>
    <row r="17883" ht="14.4" customHeight="1" hidden="1" spans="1:14" x14ac:dyDescent="0.25">
      <c r="A17883" s="106">
        <v>45958</v>
      </c>
      <c r="B17883">
        <v>3496</v>
      </c>
      <c r="C17883">
        <v>411</v>
      </c>
      <c r="E17883">
        <v>22</v>
      </c>
      <c r="F17883" t="s">
        <v>12860</v>
      </c>
      <c r="G17883" t="s">
        <v>2036</v>
      </c>
      <c r="I17883" t="s">
        <v>2006</v>
      </c>
      <c r="J17883" t="s">
        <v>2242</v>
      </c>
      <c r="K17883" t="s">
        <v>2243</v>
      </c>
      <c r="L17883">
        <v>5</v>
      </c>
      <c r="M17883">
        <v>500</v>
      </c>
      <c r="N17883" s="43">
        <v>2500</v>
      </c>
    </row>
    <row r="17884" ht="14.4" customHeight="1" hidden="1" spans="1:14" x14ac:dyDescent="0.25">
      <c r="A17884" s="106">
        <v>45958</v>
      </c>
      <c r="B17884">
        <v>3497</v>
      </c>
      <c r="C17884">
        <v>412</v>
      </c>
      <c r="E17884">
        <v>22</v>
      </c>
      <c r="F17884" t="s">
        <v>12860</v>
      </c>
      <c r="G17884" t="s">
        <v>2036</v>
      </c>
      <c r="I17884" t="s">
        <v>2006</v>
      </c>
      <c r="J17884" t="s">
        <v>2242</v>
      </c>
      <c r="K17884" t="s">
        <v>2243</v>
      </c>
      <c r="L17884">
        <v>3</v>
      </c>
      <c r="M17884">
        <v>500</v>
      </c>
      <c r="N17884" s="43">
        <v>1500</v>
      </c>
    </row>
    <row r="17885" ht="14.4" customHeight="1" hidden="1" spans="1:14" x14ac:dyDescent="0.25">
      <c r="A17885" s="106">
        <v>45958</v>
      </c>
      <c r="B17885">
        <v>3507</v>
      </c>
      <c r="C17885">
        <v>422</v>
      </c>
      <c r="E17885">
        <v>22</v>
      </c>
      <c r="F17885" t="s">
        <v>12861</v>
      </c>
      <c r="G17885" t="s">
        <v>2114</v>
      </c>
      <c r="I17885" t="s">
        <v>2006</v>
      </c>
      <c r="J17885" t="s">
        <v>2242</v>
      </c>
      <c r="K17885" t="s">
        <v>2243</v>
      </c>
      <c r="L17885">
        <v>5</v>
      </c>
      <c r="M17885">
        <v>500</v>
      </c>
      <c r="N17885" s="43">
        <v>2500</v>
      </c>
    </row>
    <row r="17886" ht="14.4" customHeight="1" hidden="1" spans="1:14" x14ac:dyDescent="0.25">
      <c r="A17886" s="106">
        <v>45958</v>
      </c>
      <c r="B17886">
        <v>3508</v>
      </c>
      <c r="C17886">
        <v>423</v>
      </c>
      <c r="E17886">
        <v>22</v>
      </c>
      <c r="F17886" t="s">
        <v>12861</v>
      </c>
      <c r="G17886" t="s">
        <v>2114</v>
      </c>
      <c r="I17886" t="s">
        <v>2006</v>
      </c>
      <c r="J17886" t="s">
        <v>2242</v>
      </c>
      <c r="K17886" t="s">
        <v>2243</v>
      </c>
      <c r="L17886">
        <v>3</v>
      </c>
      <c r="M17886">
        <v>500</v>
      </c>
      <c r="N17886" s="43">
        <v>1500</v>
      </c>
    </row>
    <row r="17887" ht="14.4" customHeight="1" hidden="1" spans="1:14" x14ac:dyDescent="0.25">
      <c r="A17887" s="106">
        <v>45959</v>
      </c>
      <c r="B17887">
        <v>3557</v>
      </c>
      <c r="C17887">
        <v>485</v>
      </c>
      <c r="E17887">
        <v>22</v>
      </c>
      <c r="F17887" t="s">
        <v>12862</v>
      </c>
      <c r="G17887" t="s">
        <v>2012</v>
      </c>
      <c r="I17887" t="s">
        <v>2006</v>
      </c>
      <c r="J17887" t="s">
        <v>2242</v>
      </c>
      <c r="K17887" t="s">
        <v>2243</v>
      </c>
      <c r="L17887">
        <v>5</v>
      </c>
      <c r="M17887">
        <v>500</v>
      </c>
      <c r="N17887" s="43">
        <v>2500</v>
      </c>
    </row>
    <row r="17888" ht="14.4" customHeight="1" hidden="1" spans="1:14" x14ac:dyDescent="0.25">
      <c r="A17888" s="106">
        <v>45959</v>
      </c>
      <c r="B17888">
        <v>3558</v>
      </c>
      <c r="C17888">
        <v>486</v>
      </c>
      <c r="E17888">
        <v>22</v>
      </c>
      <c r="F17888" t="s">
        <v>12862</v>
      </c>
      <c r="G17888" t="s">
        <v>2012</v>
      </c>
      <c r="I17888" t="s">
        <v>2006</v>
      </c>
      <c r="J17888" t="s">
        <v>2242</v>
      </c>
      <c r="K17888" t="s">
        <v>2243</v>
      </c>
      <c r="L17888">
        <v>3</v>
      </c>
      <c r="M17888">
        <v>500</v>
      </c>
      <c r="N17888" s="43">
        <v>1500</v>
      </c>
    </row>
    <row r="17889" ht="14.4" customHeight="1" hidden="1" spans="1:14" x14ac:dyDescent="0.25">
      <c r="A17889" s="106">
        <v>45960</v>
      </c>
      <c r="B17889">
        <v>3610</v>
      </c>
      <c r="C17889">
        <v>538</v>
      </c>
      <c r="E17889">
        <v>22</v>
      </c>
      <c r="F17889" t="s">
        <v>12863</v>
      </c>
      <c r="G17889" t="s">
        <v>2052</v>
      </c>
      <c r="I17889" t="s">
        <v>2006</v>
      </c>
      <c r="J17889" t="s">
        <v>2242</v>
      </c>
      <c r="K17889" t="s">
        <v>2243</v>
      </c>
      <c r="L17889">
        <v>5</v>
      </c>
      <c r="M17889">
        <v>500</v>
      </c>
      <c r="N17889" s="43">
        <v>2500</v>
      </c>
    </row>
    <row r="17890" ht="14.4" customHeight="1" hidden="1" spans="1:14" x14ac:dyDescent="0.25">
      <c r="A17890" s="106">
        <v>45960</v>
      </c>
      <c r="B17890">
        <v>3611</v>
      </c>
      <c r="C17890">
        <v>539</v>
      </c>
      <c r="E17890">
        <v>22</v>
      </c>
      <c r="F17890" t="s">
        <v>12863</v>
      </c>
      <c r="G17890" t="s">
        <v>2052</v>
      </c>
      <c r="I17890" t="s">
        <v>2006</v>
      </c>
      <c r="J17890" t="s">
        <v>2242</v>
      </c>
      <c r="K17890" t="s">
        <v>2243</v>
      </c>
      <c r="L17890">
        <v>3</v>
      </c>
      <c r="M17890">
        <v>500</v>
      </c>
      <c r="N17890" s="43">
        <v>1500</v>
      </c>
    </row>
    <row r="17891" ht="14.4" customHeight="1" hidden="1" spans="1:14" x14ac:dyDescent="0.25">
      <c r="A17891" s="106">
        <v>45961</v>
      </c>
      <c r="B17891">
        <v>3674</v>
      </c>
      <c r="C17891">
        <v>608</v>
      </c>
      <c r="E17891">
        <v>22</v>
      </c>
      <c r="F17891" t="s">
        <v>12864</v>
      </c>
      <c r="G17891" t="s">
        <v>2114</v>
      </c>
      <c r="I17891" t="s">
        <v>2006</v>
      </c>
      <c r="J17891" t="s">
        <v>2242</v>
      </c>
      <c r="K17891" t="s">
        <v>2243</v>
      </c>
      <c r="L17891">
        <v>5</v>
      </c>
      <c r="M17891">
        <v>500</v>
      </c>
      <c r="N17891" s="43">
        <v>2500</v>
      </c>
    </row>
    <row r="17892" ht="14.4" customHeight="1" hidden="1" spans="1:14" x14ac:dyDescent="0.25">
      <c r="A17892" s="106">
        <v>45961</v>
      </c>
      <c r="B17892">
        <v>3675</v>
      </c>
      <c r="C17892">
        <v>609</v>
      </c>
      <c r="E17892">
        <v>22</v>
      </c>
      <c r="F17892" t="s">
        <v>12864</v>
      </c>
      <c r="G17892" t="s">
        <v>2114</v>
      </c>
      <c r="I17892" t="s">
        <v>2006</v>
      </c>
      <c r="J17892" t="s">
        <v>2242</v>
      </c>
      <c r="K17892" t="s">
        <v>2243</v>
      </c>
      <c r="L17892">
        <v>3</v>
      </c>
      <c r="M17892">
        <v>500</v>
      </c>
      <c r="N17892" s="43">
        <v>1500</v>
      </c>
    </row>
    <row r="17893" ht="14.4" customHeight="1" hidden="1" spans="1:14" x14ac:dyDescent="0.25">
      <c r="A17893" s="106">
        <v>45962</v>
      </c>
      <c r="B17893">
        <v>3720</v>
      </c>
      <c r="C17893">
        <v>654</v>
      </c>
      <c r="E17893">
        <v>22</v>
      </c>
      <c r="F17893" t="s">
        <v>12865</v>
      </c>
      <c r="G17893" t="s">
        <v>2381</v>
      </c>
      <c r="I17893" t="s">
        <v>2006</v>
      </c>
      <c r="J17893" t="s">
        <v>2409</v>
      </c>
      <c r="K17893" t="s">
        <v>2410</v>
      </c>
      <c r="L17893">
        <v>5</v>
      </c>
      <c r="M17893">
        <v>510</v>
      </c>
      <c r="N17893" s="43">
        <v>2550</v>
      </c>
    </row>
    <row r="17894" ht="14.4" customHeight="1" hidden="1" spans="1:14" x14ac:dyDescent="0.25">
      <c r="A17894" s="106">
        <v>45962</v>
      </c>
      <c r="B17894">
        <v>3721</v>
      </c>
      <c r="C17894">
        <v>655</v>
      </c>
      <c r="E17894">
        <v>22</v>
      </c>
      <c r="F17894" t="s">
        <v>12865</v>
      </c>
      <c r="G17894" t="s">
        <v>2381</v>
      </c>
      <c r="I17894" t="s">
        <v>2006</v>
      </c>
      <c r="J17894" t="s">
        <v>2409</v>
      </c>
      <c r="K17894" t="s">
        <v>2410</v>
      </c>
      <c r="L17894">
        <v>3</v>
      </c>
      <c r="M17894">
        <v>510</v>
      </c>
      <c r="N17894" s="43">
        <v>1530</v>
      </c>
    </row>
    <row r="17895" ht="14.4" customHeight="1" hidden="1" spans="1:14" x14ac:dyDescent="0.25">
      <c r="A17895" s="106">
        <v>45964</v>
      </c>
      <c r="B17895">
        <v>3769</v>
      </c>
      <c r="C17895">
        <v>705</v>
      </c>
      <c r="E17895">
        <v>22</v>
      </c>
      <c r="F17895" t="s">
        <v>12866</v>
      </c>
      <c r="G17895" t="s">
        <v>2054</v>
      </c>
      <c r="I17895" t="s">
        <v>2006</v>
      </c>
      <c r="J17895" t="s">
        <v>2242</v>
      </c>
      <c r="K17895" t="s">
        <v>2243</v>
      </c>
      <c r="L17895">
        <v>5</v>
      </c>
      <c r="M17895">
        <v>500</v>
      </c>
      <c r="N17895" s="43">
        <v>2500</v>
      </c>
    </row>
    <row r="17896" ht="14.4" customHeight="1" hidden="1" spans="1:14" x14ac:dyDescent="0.25">
      <c r="A17896" s="106">
        <v>45964</v>
      </c>
      <c r="B17896">
        <v>3770</v>
      </c>
      <c r="C17896">
        <v>706</v>
      </c>
      <c r="E17896">
        <v>22</v>
      </c>
      <c r="F17896" t="s">
        <v>12866</v>
      </c>
      <c r="G17896" t="s">
        <v>2054</v>
      </c>
      <c r="I17896" t="s">
        <v>2006</v>
      </c>
      <c r="J17896" t="s">
        <v>2242</v>
      </c>
      <c r="K17896" t="s">
        <v>2243</v>
      </c>
      <c r="L17896">
        <v>3</v>
      </c>
      <c r="M17896">
        <v>500</v>
      </c>
      <c r="N17896" s="43">
        <v>1500</v>
      </c>
    </row>
    <row r="17897" ht="14.4" customHeight="1" hidden="1" spans="1:14" x14ac:dyDescent="0.25">
      <c r="A17897" s="106">
        <v>45965</v>
      </c>
      <c r="B17897">
        <v>3789</v>
      </c>
      <c r="C17897">
        <v>725</v>
      </c>
      <c r="E17897">
        <v>22</v>
      </c>
      <c r="F17897" t="s">
        <v>12867</v>
      </c>
      <c r="G17897" t="s">
        <v>2097</v>
      </c>
      <c r="I17897" t="s">
        <v>2006</v>
      </c>
      <c r="J17897" t="s">
        <v>2242</v>
      </c>
      <c r="K17897" t="s">
        <v>2243</v>
      </c>
      <c r="L17897">
        <v>5</v>
      </c>
      <c r="M17897">
        <v>500</v>
      </c>
      <c r="N17897" s="43">
        <v>2500</v>
      </c>
    </row>
    <row r="17898" ht="14.4" customHeight="1" hidden="1" spans="1:14" x14ac:dyDescent="0.25">
      <c r="A17898" s="106">
        <v>45965</v>
      </c>
      <c r="B17898">
        <v>3790</v>
      </c>
      <c r="C17898">
        <v>726</v>
      </c>
      <c r="E17898">
        <v>22</v>
      </c>
      <c r="F17898" t="s">
        <v>12867</v>
      </c>
      <c r="G17898" t="s">
        <v>2097</v>
      </c>
      <c r="I17898" t="s">
        <v>2006</v>
      </c>
      <c r="J17898" t="s">
        <v>2242</v>
      </c>
      <c r="K17898" t="s">
        <v>2243</v>
      </c>
      <c r="L17898">
        <v>3</v>
      </c>
      <c r="M17898">
        <v>500</v>
      </c>
      <c r="N17898" s="43">
        <v>1500</v>
      </c>
    </row>
    <row r="17899" ht="14.4" customHeight="1" hidden="1" spans="1:14" x14ac:dyDescent="0.25">
      <c r="A17899" s="106">
        <v>45966</v>
      </c>
      <c r="B17899">
        <v>3852</v>
      </c>
      <c r="C17899">
        <v>788</v>
      </c>
      <c r="E17899">
        <v>22</v>
      </c>
      <c r="F17899" t="s">
        <v>12868</v>
      </c>
      <c r="G17899" t="s">
        <v>2036</v>
      </c>
      <c r="I17899" t="s">
        <v>2006</v>
      </c>
      <c r="J17899" t="s">
        <v>2242</v>
      </c>
      <c r="K17899" t="s">
        <v>2243</v>
      </c>
      <c r="L17899">
        <v>8</v>
      </c>
      <c r="M17899">
        <v>500</v>
      </c>
      <c r="N17899" s="43">
        <v>4000</v>
      </c>
    </row>
    <row r="17900" ht="14.4" customHeight="1" hidden="1" spans="1:14" x14ac:dyDescent="0.25">
      <c r="A17900" s="106">
        <v>45967</v>
      </c>
      <c r="B17900">
        <v>3911</v>
      </c>
      <c r="C17900">
        <v>843</v>
      </c>
      <c r="E17900">
        <v>22</v>
      </c>
      <c r="F17900" t="s">
        <v>12869</v>
      </c>
      <c r="G17900" t="s">
        <v>2114</v>
      </c>
      <c r="I17900" t="s">
        <v>2006</v>
      </c>
      <c r="J17900" t="s">
        <v>2242</v>
      </c>
      <c r="K17900" t="s">
        <v>2243</v>
      </c>
      <c r="L17900">
        <v>5</v>
      </c>
      <c r="M17900">
        <v>500</v>
      </c>
      <c r="N17900" s="43">
        <v>2500</v>
      </c>
    </row>
    <row r="17901" ht="14.4" customHeight="1" hidden="1" spans="1:14" x14ac:dyDescent="0.25">
      <c r="A17901" s="106">
        <v>45967</v>
      </c>
      <c r="B17901">
        <v>3912</v>
      </c>
      <c r="C17901">
        <v>844</v>
      </c>
      <c r="E17901">
        <v>22</v>
      </c>
      <c r="F17901" t="s">
        <v>12869</v>
      </c>
      <c r="G17901" t="s">
        <v>2114</v>
      </c>
      <c r="I17901" t="s">
        <v>2006</v>
      </c>
      <c r="J17901" t="s">
        <v>2242</v>
      </c>
      <c r="K17901" t="s">
        <v>2243</v>
      </c>
      <c r="L17901">
        <v>3</v>
      </c>
      <c r="M17901">
        <v>500</v>
      </c>
      <c r="N17901" s="43">
        <v>1500</v>
      </c>
    </row>
    <row r="17902" ht="14.4" customHeight="1" hidden="1" spans="1:14" x14ac:dyDescent="0.25">
      <c r="A17902" s="106">
        <v>45968</v>
      </c>
      <c r="B17902">
        <v>3964</v>
      </c>
      <c r="C17902">
        <v>890</v>
      </c>
      <c r="E17902">
        <v>22</v>
      </c>
      <c r="F17902" t="s">
        <v>12870</v>
      </c>
      <c r="G17902" t="s">
        <v>2021</v>
      </c>
      <c r="I17902" t="s">
        <v>2006</v>
      </c>
      <c r="J17902" t="s">
        <v>2242</v>
      </c>
      <c r="K17902" t="s">
        <v>2243</v>
      </c>
      <c r="L17902">
        <v>8</v>
      </c>
      <c r="M17902">
        <v>500</v>
      </c>
      <c r="N17902" s="43">
        <v>4000</v>
      </c>
    </row>
    <row r="17903" ht="14.4" customHeight="1" hidden="1" spans="1:14" x14ac:dyDescent="0.25">
      <c r="A17903" s="106">
        <v>45969</v>
      </c>
      <c r="B17903">
        <v>4004</v>
      </c>
      <c r="C17903">
        <v>930</v>
      </c>
      <c r="E17903">
        <v>22</v>
      </c>
      <c r="F17903" t="s">
        <v>12871</v>
      </c>
      <c r="G17903" t="s">
        <v>2012</v>
      </c>
      <c r="I17903" t="s">
        <v>2006</v>
      </c>
      <c r="J17903" t="s">
        <v>2409</v>
      </c>
      <c r="K17903" t="s">
        <v>2410</v>
      </c>
      <c r="L17903">
        <v>5</v>
      </c>
      <c r="M17903">
        <v>510</v>
      </c>
      <c r="N17903" s="43">
        <v>2550</v>
      </c>
    </row>
    <row r="17904" ht="14.4" customHeight="1" hidden="1" spans="1:14" x14ac:dyDescent="0.25">
      <c r="A17904" s="106">
        <v>45969</v>
      </c>
      <c r="B17904">
        <v>4005</v>
      </c>
      <c r="C17904">
        <v>931</v>
      </c>
      <c r="E17904">
        <v>22</v>
      </c>
      <c r="F17904" t="s">
        <v>12871</v>
      </c>
      <c r="G17904" t="s">
        <v>2012</v>
      </c>
      <c r="I17904" t="s">
        <v>2006</v>
      </c>
      <c r="J17904" t="s">
        <v>2409</v>
      </c>
      <c r="K17904" t="s">
        <v>2410</v>
      </c>
      <c r="L17904">
        <v>3</v>
      </c>
      <c r="M17904">
        <v>510</v>
      </c>
      <c r="N17904" s="43">
        <v>1530</v>
      </c>
    </row>
    <row r="17905" ht="14.4" customHeight="1" hidden="1" spans="1:14" x14ac:dyDescent="0.25">
      <c r="A17905" s="106">
        <v>45971</v>
      </c>
      <c r="B17905">
        <v>4039</v>
      </c>
      <c r="C17905">
        <v>965</v>
      </c>
      <c r="E17905">
        <v>22</v>
      </c>
      <c r="F17905" t="s">
        <v>12872</v>
      </c>
      <c r="G17905" t="s">
        <v>2097</v>
      </c>
      <c r="I17905" t="s">
        <v>2006</v>
      </c>
      <c r="J17905" t="s">
        <v>2242</v>
      </c>
      <c r="K17905" t="s">
        <v>2243</v>
      </c>
      <c r="L17905">
        <v>5</v>
      </c>
      <c r="M17905">
        <v>500</v>
      </c>
      <c r="N17905" s="43">
        <v>2500</v>
      </c>
    </row>
    <row r="17906" ht="14.4" customHeight="1" hidden="1" spans="1:14" x14ac:dyDescent="0.25">
      <c r="A17906" s="106">
        <v>45971</v>
      </c>
      <c r="B17906">
        <v>4040</v>
      </c>
      <c r="C17906">
        <v>966</v>
      </c>
      <c r="E17906">
        <v>22</v>
      </c>
      <c r="F17906" t="s">
        <v>12872</v>
      </c>
      <c r="G17906" t="s">
        <v>2097</v>
      </c>
      <c r="I17906" t="s">
        <v>2006</v>
      </c>
      <c r="J17906" t="s">
        <v>2242</v>
      </c>
      <c r="K17906" t="s">
        <v>2243</v>
      </c>
      <c r="L17906">
        <v>3</v>
      </c>
      <c r="M17906">
        <v>500</v>
      </c>
      <c r="N17906" s="43">
        <v>1500</v>
      </c>
    </row>
    <row r="17907" ht="14.4" customHeight="1" hidden="1" spans="1:14" x14ac:dyDescent="0.25">
      <c r="A17907" s="106">
        <v>45973</v>
      </c>
      <c r="B17907">
        <v>4151</v>
      </c>
      <c r="C17907">
        <v>1077</v>
      </c>
      <c r="E17907">
        <v>22</v>
      </c>
      <c r="F17907" t="s">
        <v>12873</v>
      </c>
      <c r="G17907" t="s">
        <v>2044</v>
      </c>
      <c r="I17907" t="s">
        <v>2006</v>
      </c>
      <c r="J17907" t="s">
        <v>2242</v>
      </c>
      <c r="K17907" t="s">
        <v>2243</v>
      </c>
      <c r="L17907">
        <v>5</v>
      </c>
      <c r="M17907">
        <v>500</v>
      </c>
      <c r="N17907" s="43">
        <v>2500</v>
      </c>
    </row>
    <row r="17908" ht="14.4" customHeight="1" hidden="1" spans="1:14" x14ac:dyDescent="0.25">
      <c r="A17908" s="106">
        <v>45973</v>
      </c>
      <c r="B17908">
        <v>4152</v>
      </c>
      <c r="C17908">
        <v>1078</v>
      </c>
      <c r="E17908">
        <v>22</v>
      </c>
      <c r="F17908" t="s">
        <v>12873</v>
      </c>
      <c r="G17908" t="s">
        <v>2044</v>
      </c>
      <c r="I17908" t="s">
        <v>2006</v>
      </c>
      <c r="J17908" t="s">
        <v>2242</v>
      </c>
      <c r="K17908" t="s">
        <v>2243</v>
      </c>
      <c r="L17908">
        <v>3</v>
      </c>
      <c r="M17908">
        <v>500</v>
      </c>
      <c r="N17908" s="43">
        <v>1500</v>
      </c>
    </row>
    <row r="17909" ht="14.4" customHeight="1" hidden="1" spans="1:14" x14ac:dyDescent="0.25">
      <c r="A17909" s="106">
        <v>45973</v>
      </c>
      <c r="B17909">
        <v>4200</v>
      </c>
      <c r="C17909">
        <v>1126</v>
      </c>
      <c r="E17909">
        <v>22</v>
      </c>
      <c r="F17909" t="s">
        <v>12874</v>
      </c>
      <c r="G17909" t="s">
        <v>2012</v>
      </c>
      <c r="I17909" t="s">
        <v>2006</v>
      </c>
      <c r="J17909" t="s">
        <v>2242</v>
      </c>
      <c r="K17909" t="s">
        <v>2243</v>
      </c>
      <c r="L17909">
        <v>5</v>
      </c>
      <c r="M17909">
        <v>500</v>
      </c>
      <c r="N17909" s="43">
        <v>2500</v>
      </c>
    </row>
    <row r="17910" ht="14.4" customHeight="1" hidden="1" spans="1:14" x14ac:dyDescent="0.25">
      <c r="A17910" s="106">
        <v>45973</v>
      </c>
      <c r="B17910">
        <v>4201</v>
      </c>
      <c r="C17910">
        <v>1127</v>
      </c>
      <c r="E17910">
        <v>22</v>
      </c>
      <c r="F17910" t="s">
        <v>12874</v>
      </c>
      <c r="G17910" t="s">
        <v>2012</v>
      </c>
      <c r="I17910" t="s">
        <v>2006</v>
      </c>
      <c r="J17910" t="s">
        <v>2242</v>
      </c>
      <c r="K17910" t="s">
        <v>2243</v>
      </c>
      <c r="L17910">
        <v>3</v>
      </c>
      <c r="M17910">
        <v>500</v>
      </c>
      <c r="N17910" s="43">
        <v>1500</v>
      </c>
    </row>
    <row r="17911" ht="14.4" customHeight="1" hidden="1" spans="1:14" x14ac:dyDescent="0.25">
      <c r="A17911" s="106">
        <v>45974</v>
      </c>
      <c r="B17911">
        <v>4211</v>
      </c>
      <c r="C17911">
        <v>1137</v>
      </c>
      <c r="E17911">
        <v>22</v>
      </c>
      <c r="F17911" t="s">
        <v>12875</v>
      </c>
      <c r="G17911" t="s">
        <v>2025</v>
      </c>
      <c r="I17911" t="s">
        <v>2006</v>
      </c>
      <c r="J17911" t="s">
        <v>2242</v>
      </c>
      <c r="K17911" t="s">
        <v>2243</v>
      </c>
      <c r="L17911">
        <v>5</v>
      </c>
      <c r="M17911">
        <v>500</v>
      </c>
      <c r="N17911" s="43">
        <v>2500</v>
      </c>
    </row>
    <row r="17912" ht="14.4" customHeight="1" hidden="1" spans="1:14" x14ac:dyDescent="0.25">
      <c r="A17912" s="106">
        <v>45974</v>
      </c>
      <c r="B17912">
        <v>4212</v>
      </c>
      <c r="C17912">
        <v>1138</v>
      </c>
      <c r="E17912">
        <v>22</v>
      </c>
      <c r="F17912" t="s">
        <v>12875</v>
      </c>
      <c r="G17912" t="s">
        <v>2025</v>
      </c>
      <c r="I17912" t="s">
        <v>2006</v>
      </c>
      <c r="J17912" t="s">
        <v>2242</v>
      </c>
      <c r="K17912" t="s">
        <v>2243</v>
      </c>
      <c r="L17912">
        <v>3</v>
      </c>
      <c r="M17912">
        <v>500</v>
      </c>
      <c r="N17912" s="43">
        <v>1500</v>
      </c>
    </row>
    <row r="17913" ht="14.4" customHeight="1" hidden="1" spans="1:14" x14ac:dyDescent="0.25">
      <c r="A17913" s="106">
        <v>45975</v>
      </c>
      <c r="B17913">
        <v>4288</v>
      </c>
      <c r="C17913">
        <v>1214</v>
      </c>
      <c r="E17913">
        <v>22</v>
      </c>
      <c r="F17913" t="s">
        <v>12876</v>
      </c>
      <c r="G17913" t="s">
        <v>2036</v>
      </c>
      <c r="I17913" t="s">
        <v>2006</v>
      </c>
      <c r="J17913" t="s">
        <v>2242</v>
      </c>
      <c r="K17913" t="s">
        <v>2243</v>
      </c>
      <c r="L17913">
        <v>8</v>
      </c>
      <c r="M17913">
        <v>500</v>
      </c>
      <c r="N17913" s="43">
        <v>4000</v>
      </c>
    </row>
    <row r="17914" ht="14.4" customHeight="1" hidden="1" spans="1:14" x14ac:dyDescent="0.25">
      <c r="A17914" s="106">
        <v>45978</v>
      </c>
      <c r="B17914">
        <v>4391</v>
      </c>
      <c r="C17914">
        <v>1316</v>
      </c>
      <c r="E17914">
        <v>22</v>
      </c>
      <c r="F17914" t="s">
        <v>12877</v>
      </c>
      <c r="G17914" t="s">
        <v>2052</v>
      </c>
      <c r="I17914" t="s">
        <v>2006</v>
      </c>
      <c r="J17914" t="s">
        <v>2242</v>
      </c>
      <c r="K17914" t="s">
        <v>2243</v>
      </c>
      <c r="L17914">
        <v>5</v>
      </c>
      <c r="M17914">
        <v>500</v>
      </c>
      <c r="N17914" s="43">
        <v>2500</v>
      </c>
    </row>
    <row r="17915" ht="14.4" customHeight="1" hidden="1" spans="1:14" x14ac:dyDescent="0.25">
      <c r="A17915" s="106">
        <v>45978</v>
      </c>
      <c r="B17915">
        <v>4392</v>
      </c>
      <c r="C17915">
        <v>1317</v>
      </c>
      <c r="E17915">
        <v>22</v>
      </c>
      <c r="F17915" t="s">
        <v>12877</v>
      </c>
      <c r="G17915" t="s">
        <v>2052</v>
      </c>
      <c r="I17915" t="s">
        <v>2006</v>
      </c>
      <c r="J17915" t="s">
        <v>2242</v>
      </c>
      <c r="K17915" t="s">
        <v>2243</v>
      </c>
      <c r="L17915">
        <v>3</v>
      </c>
      <c r="M17915">
        <v>500</v>
      </c>
      <c r="N17915" s="43">
        <v>1500</v>
      </c>
    </row>
    <row r="17916" ht="14.4" customHeight="1" hidden="1" spans="1:14" x14ac:dyDescent="0.25">
      <c r="A17916" s="106">
        <v>45978</v>
      </c>
      <c r="B17916">
        <v>4414</v>
      </c>
      <c r="C17916">
        <v>1339</v>
      </c>
      <c r="E17916">
        <v>22</v>
      </c>
      <c r="F17916" t="s">
        <v>12878</v>
      </c>
      <c r="G17916" t="s">
        <v>2097</v>
      </c>
      <c r="I17916" t="s">
        <v>2006</v>
      </c>
      <c r="J17916" t="s">
        <v>2242</v>
      </c>
      <c r="K17916" t="s">
        <v>2243</v>
      </c>
      <c r="L17916">
        <v>5</v>
      </c>
      <c r="M17916">
        <v>500</v>
      </c>
      <c r="N17916" s="43">
        <v>2500</v>
      </c>
    </row>
    <row r="17917" ht="14.4" customHeight="1" hidden="1" spans="1:14" x14ac:dyDescent="0.25">
      <c r="A17917" s="106">
        <v>45978</v>
      </c>
      <c r="B17917">
        <v>4415</v>
      </c>
      <c r="C17917">
        <v>1340</v>
      </c>
      <c r="E17917">
        <v>22</v>
      </c>
      <c r="F17917" t="s">
        <v>12878</v>
      </c>
      <c r="G17917" t="s">
        <v>2097</v>
      </c>
      <c r="I17917" t="s">
        <v>2006</v>
      </c>
      <c r="J17917" t="s">
        <v>2242</v>
      </c>
      <c r="K17917" t="s">
        <v>2243</v>
      </c>
      <c r="L17917">
        <v>3</v>
      </c>
      <c r="M17917">
        <v>500</v>
      </c>
      <c r="N17917" s="43">
        <v>1500</v>
      </c>
    </row>
    <row r="17918" ht="14.4" customHeight="1" hidden="1" spans="1:14" x14ac:dyDescent="0.25">
      <c r="A17918" s="106">
        <v>45978</v>
      </c>
      <c r="B17918">
        <v>4445</v>
      </c>
      <c r="C17918">
        <v>1371</v>
      </c>
      <c r="E17918">
        <v>22</v>
      </c>
      <c r="F17918" t="s">
        <v>12879</v>
      </c>
      <c r="G17918" t="s">
        <v>2012</v>
      </c>
      <c r="I17918" t="s">
        <v>2006</v>
      </c>
      <c r="J17918" t="s">
        <v>2242</v>
      </c>
      <c r="K17918" t="s">
        <v>2243</v>
      </c>
      <c r="L17918">
        <v>5</v>
      </c>
      <c r="M17918">
        <v>500</v>
      </c>
      <c r="N17918" s="43">
        <v>2500</v>
      </c>
    </row>
    <row r="17919" ht="14.4" customHeight="1" hidden="1" spans="1:14" x14ac:dyDescent="0.25">
      <c r="A17919" s="106">
        <v>45978</v>
      </c>
      <c r="B17919">
        <v>4446</v>
      </c>
      <c r="C17919">
        <v>1372</v>
      </c>
      <c r="E17919">
        <v>22</v>
      </c>
      <c r="F17919" t="s">
        <v>12879</v>
      </c>
      <c r="G17919" t="s">
        <v>2012</v>
      </c>
      <c r="I17919" t="s">
        <v>2006</v>
      </c>
      <c r="J17919" t="s">
        <v>2242</v>
      </c>
      <c r="K17919" t="s">
        <v>2243</v>
      </c>
      <c r="L17919">
        <v>3</v>
      </c>
      <c r="M17919">
        <v>500</v>
      </c>
      <c r="N17919" s="43">
        <v>1500</v>
      </c>
    </row>
    <row r="17920" ht="14.4" customHeight="1" hidden="1" spans="1:14" x14ac:dyDescent="0.25">
      <c r="A17920" s="106">
        <v>45980</v>
      </c>
      <c r="B17920">
        <v>4524</v>
      </c>
      <c r="C17920">
        <v>1449</v>
      </c>
      <c r="E17920">
        <v>22</v>
      </c>
      <c r="F17920" t="s">
        <v>12880</v>
      </c>
      <c r="G17920" t="s">
        <v>2368</v>
      </c>
      <c r="I17920" t="s">
        <v>2006</v>
      </c>
      <c r="J17920" t="s">
        <v>2409</v>
      </c>
      <c r="K17920" t="s">
        <v>2410</v>
      </c>
      <c r="L17920">
        <v>5</v>
      </c>
      <c r="M17920">
        <v>510</v>
      </c>
      <c r="N17920" s="43">
        <v>2550</v>
      </c>
    </row>
    <row r="17921" ht="14.4" customHeight="1" hidden="1" spans="1:14" x14ac:dyDescent="0.25">
      <c r="A17921" s="106">
        <v>45980</v>
      </c>
      <c r="B17921">
        <v>4525</v>
      </c>
      <c r="C17921">
        <v>1450</v>
      </c>
      <c r="E17921">
        <v>22</v>
      </c>
      <c r="F17921" t="s">
        <v>12880</v>
      </c>
      <c r="G17921" t="s">
        <v>2368</v>
      </c>
      <c r="I17921" t="s">
        <v>2006</v>
      </c>
      <c r="J17921" t="s">
        <v>2409</v>
      </c>
      <c r="K17921" t="s">
        <v>2410</v>
      </c>
      <c r="L17921">
        <v>3</v>
      </c>
      <c r="M17921">
        <v>510</v>
      </c>
      <c r="N17921" s="43">
        <v>1530</v>
      </c>
    </row>
    <row r="17922" ht="14.4" customHeight="1" hidden="1" spans="1:14" x14ac:dyDescent="0.25">
      <c r="A17922" s="106">
        <v>45981</v>
      </c>
      <c r="B17922">
        <v>4586</v>
      </c>
      <c r="C17922">
        <v>1510</v>
      </c>
      <c r="E17922">
        <v>22</v>
      </c>
      <c r="F17922" t="s">
        <v>12881</v>
      </c>
      <c r="G17922" t="s">
        <v>2021</v>
      </c>
      <c r="I17922" t="s">
        <v>2006</v>
      </c>
      <c r="J17922" t="s">
        <v>2242</v>
      </c>
      <c r="K17922" t="s">
        <v>2243</v>
      </c>
      <c r="L17922">
        <v>5</v>
      </c>
      <c r="M17922">
        <v>500</v>
      </c>
      <c r="N17922" s="43">
        <v>2500</v>
      </c>
    </row>
    <row r="17923" ht="14.4" customHeight="1" hidden="1" spans="1:14" x14ac:dyDescent="0.25">
      <c r="A17923" s="106">
        <v>45981</v>
      </c>
      <c r="B17923">
        <v>4587</v>
      </c>
      <c r="C17923">
        <v>1511</v>
      </c>
      <c r="E17923">
        <v>22</v>
      </c>
      <c r="F17923" t="s">
        <v>12881</v>
      </c>
      <c r="G17923" t="s">
        <v>2021</v>
      </c>
      <c r="I17923" t="s">
        <v>2006</v>
      </c>
      <c r="J17923" t="s">
        <v>2242</v>
      </c>
      <c r="K17923" t="s">
        <v>2243</v>
      </c>
      <c r="L17923">
        <v>3</v>
      </c>
      <c r="M17923">
        <v>500</v>
      </c>
      <c r="N17923" s="43">
        <v>1500</v>
      </c>
    </row>
    <row r="17924" ht="14.4" customHeight="1" hidden="1" spans="1:14" x14ac:dyDescent="0.25">
      <c r="A17924" s="106">
        <v>45982</v>
      </c>
      <c r="B17924">
        <v>4637</v>
      </c>
      <c r="C17924">
        <v>1561</v>
      </c>
      <c r="E17924">
        <v>22</v>
      </c>
      <c r="F17924" t="s">
        <v>12882</v>
      </c>
      <c r="G17924" t="s">
        <v>2044</v>
      </c>
      <c r="I17924" t="s">
        <v>2006</v>
      </c>
      <c r="J17924" t="s">
        <v>2242</v>
      </c>
      <c r="K17924" t="s">
        <v>2243</v>
      </c>
      <c r="L17924">
        <v>5</v>
      </c>
      <c r="M17924">
        <v>500</v>
      </c>
      <c r="N17924" s="43">
        <v>2500</v>
      </c>
    </row>
    <row r="17925" ht="14.4" customHeight="1" hidden="1" spans="1:14" x14ac:dyDescent="0.25">
      <c r="A17925" s="106">
        <v>45982</v>
      </c>
      <c r="B17925">
        <v>4638</v>
      </c>
      <c r="C17925">
        <v>1562</v>
      </c>
      <c r="E17925">
        <v>22</v>
      </c>
      <c r="F17925" t="s">
        <v>12882</v>
      </c>
      <c r="G17925" t="s">
        <v>2044</v>
      </c>
      <c r="I17925" t="s">
        <v>2006</v>
      </c>
      <c r="J17925" t="s">
        <v>2242</v>
      </c>
      <c r="K17925" t="s">
        <v>2243</v>
      </c>
      <c r="L17925">
        <v>3</v>
      </c>
      <c r="M17925">
        <v>500</v>
      </c>
      <c r="N17925" s="43">
        <v>1500</v>
      </c>
    </row>
    <row r="17926" ht="14.4" customHeight="1" hidden="1" spans="1:14" x14ac:dyDescent="0.25">
      <c r="A17926" s="106">
        <v>45983</v>
      </c>
      <c r="B17926">
        <v>4702</v>
      </c>
      <c r="C17926">
        <v>1627</v>
      </c>
      <c r="E17926">
        <v>22</v>
      </c>
      <c r="F17926" t="s">
        <v>12883</v>
      </c>
      <c r="G17926" t="s">
        <v>2368</v>
      </c>
      <c r="I17926" t="s">
        <v>2006</v>
      </c>
      <c r="J17926" t="s">
        <v>2409</v>
      </c>
      <c r="K17926" t="s">
        <v>2410</v>
      </c>
      <c r="L17926">
        <v>5</v>
      </c>
      <c r="M17926">
        <v>510</v>
      </c>
      <c r="N17926" s="43">
        <v>2550</v>
      </c>
    </row>
    <row r="17927" ht="14.4" customHeight="1" hidden="1" spans="1:14" x14ac:dyDescent="0.25">
      <c r="A17927" s="106">
        <v>45983</v>
      </c>
      <c r="B17927">
        <v>4703</v>
      </c>
      <c r="C17927">
        <v>1628</v>
      </c>
      <c r="E17927">
        <v>22</v>
      </c>
      <c r="F17927" t="s">
        <v>12883</v>
      </c>
      <c r="G17927" t="s">
        <v>2368</v>
      </c>
      <c r="I17927" t="s">
        <v>2006</v>
      </c>
      <c r="J17927" t="s">
        <v>2409</v>
      </c>
      <c r="K17927" t="s">
        <v>2410</v>
      </c>
      <c r="L17927">
        <v>3</v>
      </c>
      <c r="M17927">
        <v>510</v>
      </c>
      <c r="N17927" s="43">
        <v>1530</v>
      </c>
    </row>
    <row r="17928" ht="14.4" customHeight="1" hidden="1" spans="1:14" x14ac:dyDescent="0.25">
      <c r="A17928" s="106">
        <v>45985</v>
      </c>
      <c r="B17928">
        <v>4773</v>
      </c>
      <c r="C17928">
        <v>1698</v>
      </c>
      <c r="E17928">
        <v>22</v>
      </c>
      <c r="F17928" t="s">
        <v>12884</v>
      </c>
      <c r="G17928" t="s">
        <v>2038</v>
      </c>
      <c r="I17928" t="s">
        <v>2006</v>
      </c>
      <c r="J17928" t="s">
        <v>2242</v>
      </c>
      <c r="K17928" t="s">
        <v>2243</v>
      </c>
      <c r="L17928">
        <v>8</v>
      </c>
      <c r="M17928">
        <v>500</v>
      </c>
      <c r="N17928" s="43">
        <v>4000</v>
      </c>
    </row>
    <row r="17929" ht="14.4" customHeight="1" hidden="1" spans="1:14" x14ac:dyDescent="0.25">
      <c r="A17929" s="106">
        <v>45985</v>
      </c>
      <c r="B17929">
        <v>4798</v>
      </c>
      <c r="C17929">
        <v>1723</v>
      </c>
      <c r="E17929">
        <v>22</v>
      </c>
      <c r="F17929" t="s">
        <v>12885</v>
      </c>
      <c r="G17929" t="s">
        <v>2114</v>
      </c>
      <c r="I17929" t="s">
        <v>2006</v>
      </c>
      <c r="J17929" t="s">
        <v>2242</v>
      </c>
      <c r="K17929" t="s">
        <v>2243</v>
      </c>
      <c r="L17929">
        <v>5</v>
      </c>
      <c r="M17929">
        <v>500</v>
      </c>
      <c r="N17929" s="43">
        <v>2500</v>
      </c>
    </row>
    <row r="17930" ht="14.4" customHeight="1" hidden="1" spans="1:14" x14ac:dyDescent="0.25">
      <c r="A17930" s="106">
        <v>45985</v>
      </c>
      <c r="B17930">
        <v>4799</v>
      </c>
      <c r="C17930">
        <v>1724</v>
      </c>
      <c r="E17930">
        <v>22</v>
      </c>
      <c r="F17930" t="s">
        <v>12885</v>
      </c>
      <c r="G17930" t="s">
        <v>2114</v>
      </c>
      <c r="I17930" t="s">
        <v>2006</v>
      </c>
      <c r="J17930" t="s">
        <v>2242</v>
      </c>
      <c r="K17930" t="s">
        <v>2243</v>
      </c>
      <c r="L17930">
        <v>3</v>
      </c>
      <c r="M17930">
        <v>500</v>
      </c>
      <c r="N17930" s="43">
        <v>1500</v>
      </c>
    </row>
    <row r="17931" ht="14.4" customHeight="1" hidden="1" spans="1:14" x14ac:dyDescent="0.25">
      <c r="A17931" s="106">
        <v>45986</v>
      </c>
      <c r="B17931">
        <v>4804</v>
      </c>
      <c r="C17931">
        <v>1729</v>
      </c>
      <c r="E17931">
        <v>22</v>
      </c>
      <c r="F17931" t="s">
        <v>12886</v>
      </c>
      <c r="G17931" t="s">
        <v>2025</v>
      </c>
      <c r="I17931" t="s">
        <v>2006</v>
      </c>
      <c r="J17931" t="s">
        <v>2242</v>
      </c>
      <c r="K17931" t="s">
        <v>2243</v>
      </c>
      <c r="L17931">
        <v>5</v>
      </c>
      <c r="M17931">
        <v>500</v>
      </c>
      <c r="N17931" s="43">
        <v>2500</v>
      </c>
    </row>
    <row r="17932" ht="14.4" customHeight="1" hidden="1" spans="1:14" x14ac:dyDescent="0.25">
      <c r="A17932" s="106">
        <v>45986</v>
      </c>
      <c r="B17932">
        <v>4805</v>
      </c>
      <c r="C17932">
        <v>1730</v>
      </c>
      <c r="E17932">
        <v>22</v>
      </c>
      <c r="F17932" t="s">
        <v>12886</v>
      </c>
      <c r="G17932" t="s">
        <v>2025</v>
      </c>
      <c r="I17932" t="s">
        <v>2006</v>
      </c>
      <c r="J17932" t="s">
        <v>2242</v>
      </c>
      <c r="K17932" t="s">
        <v>2243</v>
      </c>
      <c r="L17932">
        <v>3</v>
      </c>
      <c r="M17932">
        <v>500</v>
      </c>
      <c r="N17932" s="43">
        <v>1500</v>
      </c>
    </row>
    <row r="17933" ht="14.4" customHeight="1" hidden="1" spans="1:14" x14ac:dyDescent="0.25">
      <c r="A17933" s="106">
        <v>45986</v>
      </c>
      <c r="B17933">
        <v>4866</v>
      </c>
      <c r="C17933">
        <v>1791</v>
      </c>
      <c r="E17933">
        <v>22</v>
      </c>
      <c r="F17933" t="s">
        <v>12887</v>
      </c>
      <c r="G17933" t="s">
        <v>2038</v>
      </c>
      <c r="I17933" t="s">
        <v>2006</v>
      </c>
      <c r="J17933" t="s">
        <v>2242</v>
      </c>
      <c r="K17933" t="s">
        <v>2243</v>
      </c>
      <c r="L17933">
        <v>5</v>
      </c>
      <c r="M17933">
        <v>500</v>
      </c>
      <c r="N17933" s="43">
        <v>2500</v>
      </c>
    </row>
    <row r="17934" ht="14.4" customHeight="1" hidden="1" spans="1:14" x14ac:dyDescent="0.25">
      <c r="A17934" s="106">
        <v>45986</v>
      </c>
      <c r="B17934">
        <v>4867</v>
      </c>
      <c r="C17934">
        <v>1792</v>
      </c>
      <c r="E17934">
        <v>22</v>
      </c>
      <c r="F17934" t="s">
        <v>12887</v>
      </c>
      <c r="G17934" t="s">
        <v>2038</v>
      </c>
      <c r="I17934" t="s">
        <v>2006</v>
      </c>
      <c r="J17934" t="s">
        <v>2242</v>
      </c>
      <c r="K17934" t="s">
        <v>2243</v>
      </c>
      <c r="L17934">
        <v>3</v>
      </c>
      <c r="M17934">
        <v>500</v>
      </c>
      <c r="N17934" s="43">
        <v>1500</v>
      </c>
    </row>
    <row r="17935" ht="14.4" customHeight="1" hidden="1" spans="1:14" x14ac:dyDescent="0.25">
      <c r="A17935" s="106">
        <v>45987</v>
      </c>
      <c r="B17935">
        <v>4884</v>
      </c>
      <c r="C17935">
        <v>1809</v>
      </c>
      <c r="E17935">
        <v>22</v>
      </c>
      <c r="F17935" t="s">
        <v>12888</v>
      </c>
      <c r="G17935" t="s">
        <v>2038</v>
      </c>
      <c r="I17935" t="s">
        <v>2006</v>
      </c>
      <c r="J17935" t="s">
        <v>2242</v>
      </c>
      <c r="K17935" t="s">
        <v>2243</v>
      </c>
      <c r="L17935">
        <v>5</v>
      </c>
      <c r="M17935">
        <v>500</v>
      </c>
      <c r="N17935" s="43">
        <v>2500</v>
      </c>
    </row>
    <row r="17936" ht="14.4" customHeight="1" hidden="1" spans="1:14" x14ac:dyDescent="0.25">
      <c r="A17936" s="106">
        <v>45987</v>
      </c>
      <c r="B17936">
        <v>4885</v>
      </c>
      <c r="C17936">
        <v>1810</v>
      </c>
      <c r="E17936">
        <v>22</v>
      </c>
      <c r="F17936" t="s">
        <v>12888</v>
      </c>
      <c r="G17936" t="s">
        <v>2038</v>
      </c>
      <c r="I17936" t="s">
        <v>2006</v>
      </c>
      <c r="J17936" t="s">
        <v>2242</v>
      </c>
      <c r="K17936" t="s">
        <v>2243</v>
      </c>
      <c r="L17936">
        <v>3</v>
      </c>
      <c r="M17936">
        <v>500</v>
      </c>
      <c r="N17936" s="43">
        <v>1500</v>
      </c>
    </row>
    <row r="17937" ht="14.4" customHeight="1" hidden="1" spans="1:14" x14ac:dyDescent="0.25">
      <c r="A17937" s="106">
        <v>45987</v>
      </c>
      <c r="B17937">
        <v>4915</v>
      </c>
      <c r="C17937">
        <v>1839</v>
      </c>
      <c r="E17937">
        <v>22</v>
      </c>
      <c r="F17937" t="s">
        <v>12889</v>
      </c>
      <c r="G17937" t="s">
        <v>2044</v>
      </c>
      <c r="I17937" t="s">
        <v>2006</v>
      </c>
      <c r="J17937" t="s">
        <v>2242</v>
      </c>
      <c r="K17937" t="s">
        <v>2243</v>
      </c>
      <c r="L17937">
        <v>5</v>
      </c>
      <c r="M17937">
        <v>500</v>
      </c>
      <c r="N17937" s="43">
        <v>2500</v>
      </c>
    </row>
    <row r="17938" ht="14.4" customHeight="1" hidden="1" spans="1:14" x14ac:dyDescent="0.25">
      <c r="A17938" s="106">
        <v>45987</v>
      </c>
      <c r="B17938">
        <v>4916</v>
      </c>
      <c r="C17938">
        <v>1840</v>
      </c>
      <c r="E17938">
        <v>22</v>
      </c>
      <c r="F17938" t="s">
        <v>12889</v>
      </c>
      <c r="G17938" t="s">
        <v>2044</v>
      </c>
      <c r="I17938" t="s">
        <v>2006</v>
      </c>
      <c r="J17938" t="s">
        <v>2242</v>
      </c>
      <c r="K17938" t="s">
        <v>2243</v>
      </c>
      <c r="L17938">
        <v>3</v>
      </c>
      <c r="M17938">
        <v>500</v>
      </c>
      <c r="N17938" s="43">
        <v>1500</v>
      </c>
    </row>
    <row r="17939" ht="14.4" customHeight="1" hidden="1" spans="1:14" x14ac:dyDescent="0.25">
      <c r="A17939" s="106">
        <v>45988</v>
      </c>
      <c r="B17939">
        <v>4943</v>
      </c>
      <c r="C17939">
        <v>1862</v>
      </c>
      <c r="E17939">
        <v>22</v>
      </c>
      <c r="F17939" t="s">
        <v>12890</v>
      </c>
      <c r="G17939" t="s">
        <v>2025</v>
      </c>
      <c r="I17939" t="s">
        <v>2006</v>
      </c>
      <c r="J17939" t="s">
        <v>2242</v>
      </c>
      <c r="K17939" t="s">
        <v>2243</v>
      </c>
      <c r="L17939">
        <v>5</v>
      </c>
      <c r="M17939">
        <v>500</v>
      </c>
      <c r="N17939" s="43">
        <v>2500</v>
      </c>
    </row>
    <row r="17940" ht="14.4" customHeight="1" hidden="1" spans="1:14" x14ac:dyDescent="0.25">
      <c r="A17940" s="106">
        <v>45988</v>
      </c>
      <c r="B17940">
        <v>4944</v>
      </c>
      <c r="C17940">
        <v>1863</v>
      </c>
      <c r="E17940">
        <v>22</v>
      </c>
      <c r="F17940" t="s">
        <v>12890</v>
      </c>
      <c r="G17940" t="s">
        <v>2025</v>
      </c>
      <c r="I17940" t="s">
        <v>2006</v>
      </c>
      <c r="J17940" t="s">
        <v>2242</v>
      </c>
      <c r="K17940" t="s">
        <v>2243</v>
      </c>
      <c r="L17940">
        <v>3</v>
      </c>
      <c r="M17940">
        <v>500</v>
      </c>
      <c r="N17940" s="43">
        <v>1500</v>
      </c>
    </row>
    <row r="17941" ht="14.4" customHeight="1" hidden="1" spans="1:14" x14ac:dyDescent="0.25">
      <c r="A17941" s="106">
        <v>45988</v>
      </c>
      <c r="B17941">
        <v>4987</v>
      </c>
      <c r="C17941">
        <v>1906</v>
      </c>
      <c r="E17941">
        <v>22</v>
      </c>
      <c r="F17941" t="s">
        <v>12891</v>
      </c>
      <c r="G17941" t="s">
        <v>2017</v>
      </c>
      <c r="I17941" t="s">
        <v>2006</v>
      </c>
      <c r="J17941" t="s">
        <v>2242</v>
      </c>
      <c r="K17941" t="s">
        <v>2243</v>
      </c>
      <c r="L17941">
        <v>5</v>
      </c>
      <c r="M17941">
        <v>500</v>
      </c>
      <c r="N17941" s="43">
        <v>2500</v>
      </c>
    </row>
    <row r="17942" ht="14.4" customHeight="1" hidden="1" spans="1:14" x14ac:dyDescent="0.25">
      <c r="A17942" s="106">
        <v>45988</v>
      </c>
      <c r="B17942">
        <v>4988</v>
      </c>
      <c r="C17942">
        <v>1907</v>
      </c>
      <c r="E17942">
        <v>22</v>
      </c>
      <c r="F17942" t="s">
        <v>12891</v>
      </c>
      <c r="G17942" t="s">
        <v>2017</v>
      </c>
      <c r="I17942" t="s">
        <v>2006</v>
      </c>
      <c r="J17942" t="s">
        <v>2242</v>
      </c>
      <c r="K17942" t="s">
        <v>2243</v>
      </c>
      <c r="L17942">
        <v>3</v>
      </c>
      <c r="M17942">
        <v>500</v>
      </c>
      <c r="N17942" s="43">
        <v>1500</v>
      </c>
    </row>
    <row r="17943" ht="14.4" customHeight="1" hidden="1" spans="1:14" x14ac:dyDescent="0.25">
      <c r="A17943" s="106">
        <v>45989</v>
      </c>
      <c r="B17943">
        <v>5017</v>
      </c>
      <c r="C17943">
        <v>1936</v>
      </c>
      <c r="E17943">
        <v>22</v>
      </c>
      <c r="F17943" t="s">
        <v>12892</v>
      </c>
      <c r="G17943" t="s">
        <v>2368</v>
      </c>
      <c r="I17943" t="s">
        <v>2006</v>
      </c>
      <c r="J17943" t="s">
        <v>2242</v>
      </c>
      <c r="K17943" t="s">
        <v>2243</v>
      </c>
      <c r="L17943">
        <v>5</v>
      </c>
      <c r="M17943">
        <v>500</v>
      </c>
      <c r="N17943" s="43">
        <v>2500</v>
      </c>
    </row>
    <row r="17944" ht="14.4" customHeight="1" hidden="1" spans="1:14" x14ac:dyDescent="0.25">
      <c r="A17944" s="106">
        <v>45989</v>
      </c>
      <c r="B17944">
        <v>5018</v>
      </c>
      <c r="C17944">
        <v>1937</v>
      </c>
      <c r="E17944">
        <v>22</v>
      </c>
      <c r="F17944" t="s">
        <v>12892</v>
      </c>
      <c r="G17944" t="s">
        <v>2368</v>
      </c>
      <c r="I17944" t="s">
        <v>2006</v>
      </c>
      <c r="J17944" t="s">
        <v>2242</v>
      </c>
      <c r="K17944" t="s">
        <v>2243</v>
      </c>
      <c r="L17944">
        <v>3</v>
      </c>
      <c r="M17944">
        <v>500</v>
      </c>
      <c r="N17944" s="43">
        <v>1500</v>
      </c>
    </row>
    <row r="17945" ht="14.4" customHeight="1" hidden="1" spans="1:14" x14ac:dyDescent="0.25">
      <c r="A17945" s="106">
        <v>45990</v>
      </c>
      <c r="B17945">
        <v>5090</v>
      </c>
      <c r="C17945">
        <v>2009</v>
      </c>
      <c r="E17945">
        <v>22</v>
      </c>
      <c r="F17945" t="s">
        <v>12893</v>
      </c>
      <c r="G17945" t="s">
        <v>2131</v>
      </c>
      <c r="I17945" t="s">
        <v>2006</v>
      </c>
      <c r="J17945" t="s">
        <v>2409</v>
      </c>
      <c r="K17945" t="s">
        <v>2410</v>
      </c>
      <c r="L17945">
        <v>5</v>
      </c>
      <c r="M17945">
        <v>510</v>
      </c>
      <c r="N17945" s="43">
        <v>2550</v>
      </c>
    </row>
    <row r="17946" ht="14.4" customHeight="1" hidden="1" spans="1:14" x14ac:dyDescent="0.25">
      <c r="A17946" s="106">
        <v>45990</v>
      </c>
      <c r="B17946">
        <v>5091</v>
      </c>
      <c r="C17946">
        <v>2010</v>
      </c>
      <c r="E17946">
        <v>22</v>
      </c>
      <c r="F17946" t="s">
        <v>12894</v>
      </c>
      <c r="G17946" t="s">
        <v>2131</v>
      </c>
      <c r="I17946" t="s">
        <v>2006</v>
      </c>
      <c r="J17946" t="s">
        <v>2409</v>
      </c>
      <c r="K17946" t="s">
        <v>2410</v>
      </c>
      <c r="L17946">
        <v>3</v>
      </c>
      <c r="M17946">
        <v>510</v>
      </c>
      <c r="N17946" s="43">
        <v>1530</v>
      </c>
    </row>
    <row r="17947" ht="14.4" customHeight="1" hidden="1" spans="1:14" x14ac:dyDescent="0.25">
      <c r="A17947" s="106">
        <v>45992</v>
      </c>
      <c r="B17947">
        <v>5114</v>
      </c>
      <c r="C17947">
        <v>2033</v>
      </c>
      <c r="E17947">
        <v>22</v>
      </c>
      <c r="F17947" t="s">
        <v>12895</v>
      </c>
      <c r="G17947" t="s">
        <v>2054</v>
      </c>
      <c r="I17947" t="s">
        <v>2006</v>
      </c>
      <c r="J17947" t="s">
        <v>2242</v>
      </c>
      <c r="K17947" t="s">
        <v>2243</v>
      </c>
      <c r="L17947">
        <v>5</v>
      </c>
      <c r="M17947">
        <v>500</v>
      </c>
      <c r="N17947" s="43">
        <v>2500</v>
      </c>
    </row>
    <row r="17948" ht="14.4" customHeight="1" hidden="1" spans="1:14" x14ac:dyDescent="0.25">
      <c r="A17948" s="106">
        <v>45992</v>
      </c>
      <c r="B17948">
        <v>5115</v>
      </c>
      <c r="C17948">
        <v>2034</v>
      </c>
      <c r="E17948">
        <v>22</v>
      </c>
      <c r="F17948" t="s">
        <v>12895</v>
      </c>
      <c r="G17948" t="s">
        <v>2054</v>
      </c>
      <c r="I17948" t="s">
        <v>2006</v>
      </c>
      <c r="J17948" t="s">
        <v>2242</v>
      </c>
      <c r="K17948" t="s">
        <v>2243</v>
      </c>
      <c r="L17948">
        <v>3</v>
      </c>
      <c r="M17948">
        <v>500</v>
      </c>
      <c r="N17948" s="43">
        <v>1500</v>
      </c>
    </row>
    <row r="17949" ht="14.4" customHeight="1" hidden="1" spans="1:14" x14ac:dyDescent="0.25">
      <c r="A17949" s="106">
        <v>45993</v>
      </c>
      <c r="B17949">
        <v>5167</v>
      </c>
      <c r="C17949">
        <v>2086</v>
      </c>
      <c r="E17949">
        <v>22</v>
      </c>
      <c r="F17949" t="s">
        <v>12896</v>
      </c>
      <c r="G17949" t="s">
        <v>2021</v>
      </c>
      <c r="I17949" t="s">
        <v>2006</v>
      </c>
      <c r="J17949" t="s">
        <v>2242</v>
      </c>
      <c r="K17949" t="s">
        <v>2243</v>
      </c>
      <c r="L17949">
        <v>5</v>
      </c>
      <c r="M17949">
        <v>500</v>
      </c>
      <c r="N17949" s="43">
        <v>2500</v>
      </c>
    </row>
    <row r="17950" ht="14.4" customHeight="1" hidden="1" spans="1:14" x14ac:dyDescent="0.25">
      <c r="A17950" s="106">
        <v>45993</v>
      </c>
      <c r="B17950">
        <v>5168</v>
      </c>
      <c r="C17950">
        <v>2087</v>
      </c>
      <c r="E17950">
        <v>22</v>
      </c>
      <c r="F17950" t="s">
        <v>12896</v>
      </c>
      <c r="G17950" t="s">
        <v>2025</v>
      </c>
      <c r="I17950" t="s">
        <v>2006</v>
      </c>
      <c r="J17950" t="s">
        <v>2242</v>
      </c>
      <c r="K17950" t="s">
        <v>2243</v>
      </c>
      <c r="L17950">
        <v>3</v>
      </c>
      <c r="M17950">
        <v>500</v>
      </c>
      <c r="N17950" s="43">
        <v>1500</v>
      </c>
    </row>
    <row r="17951" ht="14.4" customHeight="1" hidden="1" spans="1:14" x14ac:dyDescent="0.25">
      <c r="A17951" s="106">
        <v>45993</v>
      </c>
      <c r="B17951">
        <v>5189</v>
      </c>
      <c r="C17951">
        <v>2106</v>
      </c>
      <c r="E17951">
        <v>22</v>
      </c>
      <c r="F17951" t="s">
        <v>12897</v>
      </c>
      <c r="G17951" t="s">
        <v>2097</v>
      </c>
      <c r="I17951" t="s">
        <v>2006</v>
      </c>
      <c r="J17951" t="s">
        <v>2242</v>
      </c>
      <c r="K17951" t="s">
        <v>2243</v>
      </c>
      <c r="L17951">
        <v>5</v>
      </c>
      <c r="M17951">
        <v>500</v>
      </c>
      <c r="N17951" s="43">
        <v>2500</v>
      </c>
    </row>
    <row r="17952" ht="14.4" customHeight="1" hidden="1" spans="1:14" x14ac:dyDescent="0.25">
      <c r="A17952" s="106">
        <v>45993</v>
      </c>
      <c r="B17952">
        <v>5190</v>
      </c>
      <c r="C17952">
        <v>2107</v>
      </c>
      <c r="E17952">
        <v>22</v>
      </c>
      <c r="F17952" t="s">
        <v>12897</v>
      </c>
      <c r="G17952" t="s">
        <v>2097</v>
      </c>
      <c r="I17952" t="s">
        <v>2006</v>
      </c>
      <c r="J17952" t="s">
        <v>2242</v>
      </c>
      <c r="K17952" t="s">
        <v>2243</v>
      </c>
      <c r="L17952">
        <v>3</v>
      </c>
      <c r="M17952">
        <v>500</v>
      </c>
      <c r="N17952" s="43">
        <v>1500</v>
      </c>
    </row>
    <row r="17953" ht="14.4" customHeight="1" hidden="1" spans="1:14" x14ac:dyDescent="0.25">
      <c r="A17953" s="106">
        <v>45994</v>
      </c>
      <c r="B17953">
        <v>5280</v>
      </c>
      <c r="C17953">
        <v>2197</v>
      </c>
      <c r="E17953">
        <v>22</v>
      </c>
      <c r="F17953" t="s">
        <v>6663</v>
      </c>
      <c r="G17953" t="s">
        <v>2017</v>
      </c>
      <c r="I17953" t="s">
        <v>2006</v>
      </c>
      <c r="J17953" t="s">
        <v>2242</v>
      </c>
      <c r="K17953" t="s">
        <v>2243</v>
      </c>
      <c r="L17953">
        <v>5</v>
      </c>
      <c r="M17953">
        <v>500</v>
      </c>
      <c r="N17953" s="43">
        <v>2500</v>
      </c>
    </row>
    <row r="17954" ht="14.4" customHeight="1" hidden="1" spans="1:14" x14ac:dyDescent="0.25">
      <c r="A17954" s="106">
        <v>45994</v>
      </c>
      <c r="B17954">
        <v>5281</v>
      </c>
      <c r="C17954">
        <v>2198</v>
      </c>
      <c r="E17954">
        <v>22</v>
      </c>
      <c r="F17954" t="s">
        <v>6663</v>
      </c>
      <c r="G17954" t="s">
        <v>2017</v>
      </c>
      <c r="I17954" t="s">
        <v>2006</v>
      </c>
      <c r="J17954" t="s">
        <v>2242</v>
      </c>
      <c r="K17954" t="s">
        <v>2243</v>
      </c>
      <c r="L17954">
        <v>3</v>
      </c>
      <c r="M17954">
        <v>500</v>
      </c>
      <c r="N17954" s="43">
        <v>1500</v>
      </c>
    </row>
    <row r="17955" ht="14.4" customHeight="1" hidden="1" spans="1:14" x14ac:dyDescent="0.25">
      <c r="A17955" s="106">
        <v>45995</v>
      </c>
      <c r="B17955">
        <v>5306</v>
      </c>
      <c r="C17955">
        <v>2222</v>
      </c>
      <c r="E17955">
        <v>22</v>
      </c>
      <c r="F17955" t="s">
        <v>12898</v>
      </c>
      <c r="G17955" t="s">
        <v>2368</v>
      </c>
      <c r="I17955" t="s">
        <v>2006</v>
      </c>
      <c r="J17955" t="s">
        <v>2242</v>
      </c>
      <c r="K17955" t="s">
        <v>2243</v>
      </c>
      <c r="L17955">
        <v>5</v>
      </c>
      <c r="M17955">
        <v>500</v>
      </c>
      <c r="N17955" s="43">
        <v>2500</v>
      </c>
    </row>
    <row r="17956" ht="14.4" customHeight="1" hidden="1" spans="1:14" x14ac:dyDescent="0.25">
      <c r="A17956" s="106">
        <v>45995</v>
      </c>
      <c r="B17956">
        <v>5307</v>
      </c>
      <c r="C17956">
        <v>2223</v>
      </c>
      <c r="E17956">
        <v>22</v>
      </c>
      <c r="F17956" t="s">
        <v>12898</v>
      </c>
      <c r="G17956" t="s">
        <v>2368</v>
      </c>
      <c r="I17956" t="s">
        <v>2006</v>
      </c>
      <c r="J17956" t="s">
        <v>2242</v>
      </c>
      <c r="K17956" t="s">
        <v>2243</v>
      </c>
      <c r="L17956">
        <v>3</v>
      </c>
      <c r="M17956">
        <v>500</v>
      </c>
      <c r="N17956" s="43">
        <v>1500</v>
      </c>
    </row>
    <row r="17957" ht="14.4" customHeight="1" hidden="1" spans="1:14" x14ac:dyDescent="0.25">
      <c r="A17957" s="106">
        <v>45995</v>
      </c>
      <c r="B17957">
        <v>5320</v>
      </c>
      <c r="C17957">
        <v>2236</v>
      </c>
      <c r="E17957">
        <v>22</v>
      </c>
      <c r="F17957" t="s">
        <v>12899</v>
      </c>
      <c r="G17957" t="s">
        <v>2021</v>
      </c>
      <c r="I17957" t="s">
        <v>2006</v>
      </c>
      <c r="J17957" t="s">
        <v>2242</v>
      </c>
      <c r="K17957" t="s">
        <v>2243</v>
      </c>
      <c r="L17957">
        <v>5</v>
      </c>
      <c r="M17957">
        <v>500</v>
      </c>
      <c r="N17957" s="43">
        <v>2500</v>
      </c>
    </row>
    <row r="17958" ht="14.4" customHeight="1" hidden="1" spans="1:14" x14ac:dyDescent="0.25">
      <c r="A17958" s="106">
        <v>45995</v>
      </c>
      <c r="B17958">
        <v>5321</v>
      </c>
      <c r="C17958">
        <v>2237</v>
      </c>
      <c r="E17958">
        <v>22</v>
      </c>
      <c r="F17958" t="s">
        <v>12899</v>
      </c>
      <c r="G17958" t="s">
        <v>2021</v>
      </c>
      <c r="I17958" t="s">
        <v>2006</v>
      </c>
      <c r="J17958" t="s">
        <v>2242</v>
      </c>
      <c r="K17958" t="s">
        <v>2243</v>
      </c>
      <c r="L17958">
        <v>1</v>
      </c>
      <c r="M17958">
        <v>500</v>
      </c>
      <c r="N17958" s="43">
        <v>500</v>
      </c>
    </row>
    <row r="17959" ht="14.4" customHeight="1" hidden="1" spans="1:14" x14ac:dyDescent="0.25">
      <c r="A17959" s="106">
        <v>45995</v>
      </c>
      <c r="B17959">
        <v>5350</v>
      </c>
      <c r="C17959">
        <v>2266</v>
      </c>
      <c r="E17959">
        <v>22</v>
      </c>
      <c r="F17959" t="s">
        <v>12899</v>
      </c>
      <c r="G17959" t="s">
        <v>2021</v>
      </c>
      <c r="I17959" t="s">
        <v>2006</v>
      </c>
      <c r="J17959" t="s">
        <v>2242</v>
      </c>
      <c r="K17959" t="s">
        <v>2243</v>
      </c>
      <c r="L17959">
        <v>2</v>
      </c>
      <c r="M17959">
        <v>500</v>
      </c>
      <c r="N17959" s="43">
        <v>1000</v>
      </c>
    </row>
    <row r="17960" ht="14.4" customHeight="1" hidden="1" spans="1:14" x14ac:dyDescent="0.25">
      <c r="A17960" s="106">
        <v>45997</v>
      </c>
      <c r="B17960">
        <v>5429</v>
      </c>
      <c r="C17960">
        <v>2345</v>
      </c>
      <c r="E17960">
        <v>22</v>
      </c>
      <c r="F17960" t="s">
        <v>12900</v>
      </c>
      <c r="G17960" t="s">
        <v>2027</v>
      </c>
      <c r="I17960" t="s">
        <v>2006</v>
      </c>
      <c r="J17960" t="s">
        <v>2409</v>
      </c>
      <c r="K17960" t="s">
        <v>2410</v>
      </c>
      <c r="L17960">
        <v>5</v>
      </c>
      <c r="M17960">
        <v>510</v>
      </c>
      <c r="N17960" s="43">
        <v>2550</v>
      </c>
    </row>
    <row r="17961" ht="14.4" customHeight="1" hidden="1" spans="1:14" x14ac:dyDescent="0.25">
      <c r="A17961" s="106">
        <v>45997</v>
      </c>
      <c r="B17961">
        <v>5430</v>
      </c>
      <c r="C17961">
        <v>2346</v>
      </c>
      <c r="E17961">
        <v>22</v>
      </c>
      <c r="F17961" t="s">
        <v>12900</v>
      </c>
      <c r="G17961" t="s">
        <v>2027</v>
      </c>
      <c r="I17961" t="s">
        <v>2006</v>
      </c>
      <c r="J17961" t="s">
        <v>2409</v>
      </c>
      <c r="K17961" t="s">
        <v>2410</v>
      </c>
      <c r="L17961">
        <v>3</v>
      </c>
      <c r="M17961">
        <v>510</v>
      </c>
      <c r="N17961" s="43">
        <v>1530</v>
      </c>
    </row>
    <row r="17962" ht="14.4" customHeight="1" hidden="1" spans="1:14" x14ac:dyDescent="0.25">
      <c r="A17962" s="106">
        <v>45999</v>
      </c>
      <c r="B17962">
        <v>5457</v>
      </c>
      <c r="C17962">
        <v>2373</v>
      </c>
      <c r="E17962">
        <v>22</v>
      </c>
      <c r="F17962" t="s">
        <v>12901</v>
      </c>
      <c r="G17962" t="s">
        <v>2097</v>
      </c>
      <c r="I17962" t="s">
        <v>2006</v>
      </c>
      <c r="J17962" t="s">
        <v>2242</v>
      </c>
      <c r="K17962" t="s">
        <v>2243</v>
      </c>
      <c r="L17962">
        <v>5</v>
      </c>
      <c r="M17962">
        <v>500</v>
      </c>
      <c r="N17962" s="43">
        <v>2500</v>
      </c>
    </row>
    <row r="17963" ht="14.4" customHeight="1" hidden="1" spans="1:14" x14ac:dyDescent="0.25">
      <c r="A17963" s="106">
        <v>45999</v>
      </c>
      <c r="B17963">
        <v>5458</v>
      </c>
      <c r="C17963">
        <v>2374</v>
      </c>
      <c r="E17963">
        <v>22</v>
      </c>
      <c r="F17963" t="s">
        <v>12901</v>
      </c>
      <c r="G17963" t="s">
        <v>2097</v>
      </c>
      <c r="I17963" t="s">
        <v>2006</v>
      </c>
      <c r="J17963" t="s">
        <v>2242</v>
      </c>
      <c r="K17963" t="s">
        <v>2243</v>
      </c>
      <c r="L17963">
        <v>3</v>
      </c>
      <c r="M17963">
        <v>500</v>
      </c>
      <c r="N17963" s="43">
        <v>1500</v>
      </c>
    </row>
    <row r="17964" ht="14.4" customHeight="1" hidden="1" spans="1:14" x14ac:dyDescent="0.25">
      <c r="A17964" s="106">
        <v>45999</v>
      </c>
      <c r="B17964">
        <v>5507</v>
      </c>
      <c r="C17964">
        <v>2423</v>
      </c>
      <c r="E17964">
        <v>22</v>
      </c>
      <c r="F17964" t="s">
        <v>12902</v>
      </c>
      <c r="G17964" t="s">
        <v>2052</v>
      </c>
      <c r="I17964" t="s">
        <v>2006</v>
      </c>
      <c r="J17964" t="s">
        <v>2242</v>
      </c>
      <c r="K17964" t="s">
        <v>2243</v>
      </c>
      <c r="L17964">
        <v>5</v>
      </c>
      <c r="M17964">
        <v>500</v>
      </c>
      <c r="N17964" s="43">
        <v>2500</v>
      </c>
    </row>
    <row r="17965" ht="14.4" customHeight="1" hidden="1" spans="1:14" x14ac:dyDescent="0.25">
      <c r="A17965" s="106">
        <v>45999</v>
      </c>
      <c r="B17965">
        <v>5508</v>
      </c>
      <c r="C17965">
        <v>2424</v>
      </c>
      <c r="E17965">
        <v>22</v>
      </c>
      <c r="F17965" t="s">
        <v>12902</v>
      </c>
      <c r="G17965" t="s">
        <v>2052</v>
      </c>
      <c r="I17965" t="s">
        <v>2006</v>
      </c>
      <c r="J17965" t="s">
        <v>2242</v>
      </c>
      <c r="K17965" t="s">
        <v>2243</v>
      </c>
      <c r="L17965">
        <v>3</v>
      </c>
      <c r="M17965">
        <v>500</v>
      </c>
      <c r="N17965" s="43">
        <v>1500</v>
      </c>
    </row>
    <row r="17966" ht="14.4" customHeight="1" hidden="1" spans="1:14" x14ac:dyDescent="0.25">
      <c r="A17966" s="106">
        <v>46000</v>
      </c>
      <c r="B17966">
        <v>5532</v>
      </c>
      <c r="C17966">
        <v>2448</v>
      </c>
      <c r="E17966">
        <v>22</v>
      </c>
      <c r="F17966" t="s">
        <v>12903</v>
      </c>
      <c r="G17966" t="s">
        <v>2368</v>
      </c>
      <c r="I17966" t="s">
        <v>2006</v>
      </c>
      <c r="J17966" t="s">
        <v>2242</v>
      </c>
      <c r="K17966" t="s">
        <v>2243</v>
      </c>
      <c r="L17966">
        <v>5</v>
      </c>
      <c r="M17966">
        <v>500</v>
      </c>
      <c r="N17966" s="43">
        <v>2500</v>
      </c>
    </row>
    <row r="17967" ht="14.4" customHeight="1" hidden="1" spans="1:14" x14ac:dyDescent="0.25">
      <c r="A17967" s="106">
        <v>46000</v>
      </c>
      <c r="B17967">
        <v>5533</v>
      </c>
      <c r="C17967">
        <v>2449</v>
      </c>
      <c r="E17967">
        <v>22</v>
      </c>
      <c r="F17967" t="s">
        <v>12903</v>
      </c>
      <c r="G17967" t="s">
        <v>2368</v>
      </c>
      <c r="I17967" t="s">
        <v>2006</v>
      </c>
      <c r="J17967" t="s">
        <v>2242</v>
      </c>
      <c r="K17967" t="s">
        <v>2243</v>
      </c>
      <c r="L17967">
        <v>3</v>
      </c>
      <c r="M17967">
        <v>500</v>
      </c>
      <c r="N17967" s="43">
        <v>1500</v>
      </c>
    </row>
    <row r="17968" ht="14.4" customHeight="1" hidden="1" spans="1:14" x14ac:dyDescent="0.25">
      <c r="A17968" s="106">
        <v>46000</v>
      </c>
      <c r="B17968">
        <v>5551</v>
      </c>
      <c r="C17968">
        <v>2467</v>
      </c>
      <c r="E17968">
        <v>22</v>
      </c>
      <c r="F17968" t="s">
        <v>12904</v>
      </c>
      <c r="G17968" t="s">
        <v>2052</v>
      </c>
      <c r="I17968" t="s">
        <v>2006</v>
      </c>
      <c r="J17968" t="s">
        <v>2242</v>
      </c>
      <c r="K17968" t="s">
        <v>2243</v>
      </c>
      <c r="L17968">
        <v>5</v>
      </c>
      <c r="M17968">
        <v>500</v>
      </c>
      <c r="N17968" s="43">
        <v>2500</v>
      </c>
    </row>
    <row r="17969" ht="14.4" customHeight="1" hidden="1" spans="1:14" x14ac:dyDescent="0.25">
      <c r="A17969" s="106">
        <v>46000</v>
      </c>
      <c r="B17969">
        <v>5552</v>
      </c>
      <c r="C17969">
        <v>2468</v>
      </c>
      <c r="E17969">
        <v>22</v>
      </c>
      <c r="F17969" t="s">
        <v>12904</v>
      </c>
      <c r="G17969" t="s">
        <v>2052</v>
      </c>
      <c r="I17969" t="s">
        <v>2006</v>
      </c>
      <c r="J17969" t="s">
        <v>2242</v>
      </c>
      <c r="K17969" t="s">
        <v>2243</v>
      </c>
      <c r="L17969">
        <v>3</v>
      </c>
      <c r="M17969">
        <v>500</v>
      </c>
      <c r="N17969" s="43">
        <v>1500</v>
      </c>
    </row>
    <row r="17970" ht="14.4" customHeight="1" hidden="1" spans="1:14" x14ac:dyDescent="0.25">
      <c r="A17970" s="106">
        <v>46001</v>
      </c>
      <c r="B17970">
        <v>5600</v>
      </c>
      <c r="C17970">
        <v>2517</v>
      </c>
      <c r="E17970">
        <v>22</v>
      </c>
      <c r="F17970" t="s">
        <v>12905</v>
      </c>
      <c r="G17970" t="s">
        <v>2021</v>
      </c>
      <c r="I17970" t="s">
        <v>2006</v>
      </c>
      <c r="J17970" t="s">
        <v>2242</v>
      </c>
      <c r="K17970" t="s">
        <v>2243</v>
      </c>
      <c r="L17970">
        <v>8</v>
      </c>
      <c r="M17970">
        <v>500</v>
      </c>
      <c r="N17970" s="43">
        <v>4000</v>
      </c>
    </row>
    <row r="17971" ht="14.4" customHeight="1" hidden="1" spans="1:14" x14ac:dyDescent="0.25">
      <c r="A17971" s="106">
        <v>46002</v>
      </c>
      <c r="B17971">
        <v>5655</v>
      </c>
      <c r="C17971">
        <v>2572</v>
      </c>
      <c r="E17971">
        <v>22</v>
      </c>
      <c r="F17971" t="s">
        <v>12906</v>
      </c>
      <c r="G17971" t="s">
        <v>2027</v>
      </c>
      <c r="I17971" t="s">
        <v>2006</v>
      </c>
      <c r="J17971" t="s">
        <v>2242</v>
      </c>
      <c r="K17971" t="s">
        <v>2243</v>
      </c>
      <c r="L17971">
        <v>5</v>
      </c>
      <c r="M17971">
        <v>500</v>
      </c>
      <c r="N17971" s="43">
        <v>2500</v>
      </c>
    </row>
    <row r="17972" ht="14.4" customHeight="1" hidden="1" spans="1:14" x14ac:dyDescent="0.25">
      <c r="A17972" s="106">
        <v>46002</v>
      </c>
      <c r="B17972">
        <v>5656</v>
      </c>
      <c r="C17972">
        <v>2573</v>
      </c>
      <c r="E17972">
        <v>22</v>
      </c>
      <c r="F17972" t="s">
        <v>12906</v>
      </c>
      <c r="G17972" t="s">
        <v>2027</v>
      </c>
      <c r="I17972" t="s">
        <v>2006</v>
      </c>
      <c r="J17972" t="s">
        <v>2242</v>
      </c>
      <c r="K17972" t="s">
        <v>2243</v>
      </c>
      <c r="L17972">
        <v>3</v>
      </c>
      <c r="M17972">
        <v>500</v>
      </c>
      <c r="N17972" s="43">
        <v>1500</v>
      </c>
    </row>
    <row r="17973" ht="14.4" customHeight="1" hidden="1" spans="1:14" x14ac:dyDescent="0.25">
      <c r="A17973" s="106">
        <v>46003</v>
      </c>
      <c r="B17973">
        <v>5725</v>
      </c>
      <c r="C17973">
        <v>2642</v>
      </c>
      <c r="E17973">
        <v>22</v>
      </c>
      <c r="F17973" t="s">
        <v>12907</v>
      </c>
      <c r="G17973" t="s">
        <v>2025</v>
      </c>
      <c r="I17973" t="s">
        <v>2006</v>
      </c>
      <c r="J17973" t="s">
        <v>2242</v>
      </c>
      <c r="K17973" t="s">
        <v>2243</v>
      </c>
      <c r="L17973">
        <v>5</v>
      </c>
      <c r="M17973">
        <v>500</v>
      </c>
      <c r="N17973" s="43">
        <v>2500</v>
      </c>
    </row>
    <row r="17974" ht="14.4" customHeight="1" hidden="1" spans="1:14" x14ac:dyDescent="0.25">
      <c r="A17974" s="106">
        <v>46003</v>
      </c>
      <c r="B17974">
        <v>5726</v>
      </c>
      <c r="C17974">
        <v>2643</v>
      </c>
      <c r="E17974">
        <v>22</v>
      </c>
      <c r="F17974" t="s">
        <v>12907</v>
      </c>
      <c r="G17974" t="s">
        <v>2025</v>
      </c>
      <c r="I17974" t="s">
        <v>2006</v>
      </c>
      <c r="J17974" t="s">
        <v>2242</v>
      </c>
      <c r="K17974" t="s">
        <v>2243</v>
      </c>
      <c r="L17974">
        <v>3</v>
      </c>
      <c r="M17974">
        <v>500</v>
      </c>
      <c r="N17974" s="43">
        <v>1500</v>
      </c>
    </row>
    <row r="17975" ht="14.4" customHeight="1" hidden="1" spans="1:14" x14ac:dyDescent="0.25">
      <c r="A17975" s="106">
        <v>46004</v>
      </c>
      <c r="B17975">
        <v>5781</v>
      </c>
      <c r="C17975">
        <v>2698</v>
      </c>
      <c r="E17975">
        <v>22</v>
      </c>
      <c r="F17975" t="s">
        <v>12908</v>
      </c>
      <c r="G17975" t="s">
        <v>2368</v>
      </c>
      <c r="I17975" t="s">
        <v>2006</v>
      </c>
      <c r="J17975" t="s">
        <v>2409</v>
      </c>
      <c r="K17975" t="s">
        <v>2410</v>
      </c>
      <c r="L17975">
        <v>5</v>
      </c>
      <c r="M17975">
        <v>510</v>
      </c>
      <c r="N17975" s="43">
        <v>2550</v>
      </c>
    </row>
    <row r="17976" ht="14.4" customHeight="1" hidden="1" spans="1:14" x14ac:dyDescent="0.25">
      <c r="A17976" s="106">
        <v>46004</v>
      </c>
      <c r="B17976">
        <v>5782</v>
      </c>
      <c r="C17976">
        <v>2699</v>
      </c>
      <c r="E17976">
        <v>22</v>
      </c>
      <c r="F17976" t="s">
        <v>12908</v>
      </c>
      <c r="G17976" t="s">
        <v>2368</v>
      </c>
      <c r="I17976" t="s">
        <v>2006</v>
      </c>
      <c r="J17976" t="s">
        <v>2409</v>
      </c>
      <c r="K17976" t="s">
        <v>2410</v>
      </c>
      <c r="L17976">
        <v>3</v>
      </c>
      <c r="M17976">
        <v>510</v>
      </c>
      <c r="N17976" s="43">
        <v>1530</v>
      </c>
    </row>
    <row r="17977" ht="14.4" customHeight="1" hidden="1" spans="1:14" x14ac:dyDescent="0.25">
      <c r="A17977" s="106">
        <v>46006</v>
      </c>
      <c r="B17977">
        <v>5837</v>
      </c>
      <c r="C17977">
        <v>2754</v>
      </c>
      <c r="E17977">
        <v>22</v>
      </c>
      <c r="F17977" t="s">
        <v>12909</v>
      </c>
      <c r="G17977" t="s">
        <v>2017</v>
      </c>
      <c r="I17977" t="s">
        <v>2006</v>
      </c>
      <c r="J17977" t="s">
        <v>2242</v>
      </c>
      <c r="K17977" t="s">
        <v>2243</v>
      </c>
      <c r="L17977">
        <v>5</v>
      </c>
      <c r="M17977">
        <v>500</v>
      </c>
      <c r="N17977" s="43">
        <v>2500</v>
      </c>
    </row>
    <row r="17978" ht="14.4" customHeight="1" hidden="1" spans="1:14" x14ac:dyDescent="0.25">
      <c r="A17978" s="106">
        <v>46006</v>
      </c>
      <c r="B17978">
        <v>5838</v>
      </c>
      <c r="C17978">
        <v>2755</v>
      </c>
      <c r="E17978">
        <v>22</v>
      </c>
      <c r="F17978" t="s">
        <v>12909</v>
      </c>
      <c r="G17978" t="s">
        <v>2017</v>
      </c>
      <c r="I17978" t="s">
        <v>2006</v>
      </c>
      <c r="J17978" t="s">
        <v>2242</v>
      </c>
      <c r="K17978" t="s">
        <v>2243</v>
      </c>
      <c r="L17978">
        <v>3</v>
      </c>
      <c r="M17978">
        <v>500</v>
      </c>
      <c r="N17978" s="43">
        <v>1500</v>
      </c>
    </row>
    <row r="17979" ht="14.4" customHeight="1" hidden="1" spans="1:14" x14ac:dyDescent="0.25">
      <c r="A17979" s="106">
        <v>46006</v>
      </c>
      <c r="B17979">
        <v>5870</v>
      </c>
      <c r="C17979">
        <v>2787</v>
      </c>
      <c r="E17979">
        <v>22</v>
      </c>
      <c r="F17979" t="s">
        <v>12910</v>
      </c>
      <c r="G17979" t="s">
        <v>2036</v>
      </c>
      <c r="I17979" t="s">
        <v>2006</v>
      </c>
      <c r="J17979" t="s">
        <v>2242</v>
      </c>
      <c r="K17979" t="s">
        <v>2243</v>
      </c>
      <c r="L17979">
        <v>8</v>
      </c>
      <c r="M17979">
        <v>500</v>
      </c>
      <c r="N17979" s="43">
        <v>4000</v>
      </c>
    </row>
    <row r="17980" ht="14.4" customHeight="1" hidden="1" spans="1:14" x14ac:dyDescent="0.25">
      <c r="A17980" s="106">
        <v>46007</v>
      </c>
      <c r="B17980">
        <v>5876</v>
      </c>
      <c r="C17980">
        <v>2793</v>
      </c>
      <c r="E17980">
        <v>22</v>
      </c>
      <c r="F17980" t="s">
        <v>12911</v>
      </c>
      <c r="G17980" t="s">
        <v>2368</v>
      </c>
      <c r="I17980" t="s">
        <v>2006</v>
      </c>
      <c r="J17980" t="s">
        <v>2242</v>
      </c>
      <c r="K17980" t="s">
        <v>2243</v>
      </c>
      <c r="L17980">
        <v>5</v>
      </c>
      <c r="M17980">
        <v>500</v>
      </c>
      <c r="N17980" s="43">
        <v>2500</v>
      </c>
    </row>
    <row r="17981" ht="14.4" customHeight="1" hidden="1" spans="1:14" x14ac:dyDescent="0.25">
      <c r="A17981" s="106">
        <v>46007</v>
      </c>
      <c r="B17981">
        <v>5877</v>
      </c>
      <c r="C17981">
        <v>2794</v>
      </c>
      <c r="E17981">
        <v>22</v>
      </c>
      <c r="F17981" t="s">
        <v>12911</v>
      </c>
      <c r="G17981" t="s">
        <v>2368</v>
      </c>
      <c r="I17981" t="s">
        <v>2006</v>
      </c>
      <c r="J17981" t="s">
        <v>2242</v>
      </c>
      <c r="K17981" t="s">
        <v>2243</v>
      </c>
      <c r="L17981">
        <v>3</v>
      </c>
      <c r="M17981">
        <v>500</v>
      </c>
      <c r="N17981" s="43">
        <v>1500</v>
      </c>
    </row>
    <row r="17982" ht="14.4" customHeight="1" hidden="1" spans="1:14" x14ac:dyDescent="0.25">
      <c r="A17982" s="106">
        <v>46008</v>
      </c>
      <c r="B17982">
        <v>5967</v>
      </c>
      <c r="C17982">
        <v>2882</v>
      </c>
      <c r="E17982">
        <v>22</v>
      </c>
      <c r="F17982" t="s">
        <v>8068</v>
      </c>
      <c r="G17982" t="s">
        <v>2027</v>
      </c>
      <c r="I17982" t="s">
        <v>2006</v>
      </c>
      <c r="J17982" t="s">
        <v>2242</v>
      </c>
      <c r="K17982" t="s">
        <v>2243</v>
      </c>
      <c r="L17982">
        <v>5</v>
      </c>
      <c r="M17982">
        <v>500</v>
      </c>
      <c r="N17982" s="43">
        <v>2500</v>
      </c>
    </row>
    <row r="17983" ht="14.4" customHeight="1" hidden="1" spans="1:14" x14ac:dyDescent="0.25">
      <c r="A17983" s="106">
        <v>46008</v>
      </c>
      <c r="B17983">
        <v>5968</v>
      </c>
      <c r="C17983">
        <v>2883</v>
      </c>
      <c r="E17983">
        <v>22</v>
      </c>
      <c r="F17983" t="s">
        <v>8068</v>
      </c>
      <c r="G17983" t="s">
        <v>2027</v>
      </c>
      <c r="I17983" t="s">
        <v>2006</v>
      </c>
      <c r="J17983" t="s">
        <v>2242</v>
      </c>
      <c r="K17983" t="s">
        <v>2243</v>
      </c>
      <c r="L17983">
        <v>3</v>
      </c>
      <c r="M17983">
        <v>500</v>
      </c>
      <c r="N17983" s="43">
        <v>1500</v>
      </c>
    </row>
    <row r="17984" ht="14.4" customHeight="1" hidden="1" spans="1:14" x14ac:dyDescent="0.25">
      <c r="A17984" s="106">
        <v>46009</v>
      </c>
      <c r="B17984">
        <v>6032</v>
      </c>
      <c r="C17984">
        <v>2948</v>
      </c>
      <c r="E17984">
        <v>22</v>
      </c>
      <c r="F17984" t="s">
        <v>12912</v>
      </c>
      <c r="G17984" t="s">
        <v>2025</v>
      </c>
      <c r="I17984" t="s">
        <v>2006</v>
      </c>
      <c r="J17984" t="s">
        <v>2242</v>
      </c>
      <c r="K17984" t="s">
        <v>2243</v>
      </c>
      <c r="L17984">
        <v>8</v>
      </c>
      <c r="M17984">
        <v>500</v>
      </c>
      <c r="N17984" s="43">
        <v>4000</v>
      </c>
    </row>
    <row r="17985" ht="14.4" customHeight="1" hidden="1" spans="1:14" x14ac:dyDescent="0.25">
      <c r="A17985" s="106">
        <v>46013</v>
      </c>
      <c r="B17985">
        <v>6119</v>
      </c>
      <c r="C17985">
        <v>3035</v>
      </c>
      <c r="E17985">
        <v>22</v>
      </c>
      <c r="F17985" t="s">
        <v>12913</v>
      </c>
      <c r="G17985" t="s">
        <v>2044</v>
      </c>
      <c r="I17985" t="s">
        <v>2006</v>
      </c>
      <c r="J17985" t="s">
        <v>2242</v>
      </c>
      <c r="K17985" t="s">
        <v>2243</v>
      </c>
      <c r="L17985">
        <v>5</v>
      </c>
      <c r="M17985">
        <v>500</v>
      </c>
      <c r="N17985" s="43">
        <v>2500</v>
      </c>
    </row>
    <row r="17986" ht="14.4" customHeight="1" hidden="1" spans="1:14" x14ac:dyDescent="0.25">
      <c r="A17986" s="106">
        <v>46013</v>
      </c>
      <c r="B17986">
        <v>6120</v>
      </c>
      <c r="C17986">
        <v>3036</v>
      </c>
      <c r="E17986">
        <v>22</v>
      </c>
      <c r="F17986" t="s">
        <v>12913</v>
      </c>
      <c r="G17986" t="s">
        <v>2044</v>
      </c>
      <c r="I17986" t="s">
        <v>2006</v>
      </c>
      <c r="J17986" t="s">
        <v>2242</v>
      </c>
      <c r="K17986" t="s">
        <v>2243</v>
      </c>
      <c r="L17986">
        <v>3</v>
      </c>
      <c r="M17986">
        <v>500</v>
      </c>
      <c r="N17986" s="43">
        <v>1500</v>
      </c>
    </row>
    <row r="17987" ht="14.4" customHeight="1" hidden="1" spans="1:14" x14ac:dyDescent="0.25">
      <c r="A17987" s="106">
        <v>46027</v>
      </c>
      <c r="B17987">
        <v>6452</v>
      </c>
      <c r="C17987">
        <v>3367</v>
      </c>
      <c r="E17987">
        <v>22</v>
      </c>
      <c r="F17987" t="s">
        <v>12914</v>
      </c>
      <c r="G17987" t="s">
        <v>2012</v>
      </c>
      <c r="I17987" t="s">
        <v>2006</v>
      </c>
      <c r="J17987" t="s">
        <v>2242</v>
      </c>
      <c r="K17987" t="s">
        <v>2243</v>
      </c>
      <c r="L17987">
        <v>5</v>
      </c>
      <c r="M17987">
        <v>500</v>
      </c>
      <c r="N17987" s="43">
        <v>2500</v>
      </c>
    </row>
    <row r="17988" ht="14.4" customHeight="1" hidden="1" spans="1:14" x14ac:dyDescent="0.25">
      <c r="A17988" s="106">
        <v>46027</v>
      </c>
      <c r="B17988">
        <v>6453</v>
      </c>
      <c r="C17988">
        <v>3368</v>
      </c>
      <c r="E17988">
        <v>22</v>
      </c>
      <c r="F17988" t="s">
        <v>12914</v>
      </c>
      <c r="G17988" t="s">
        <v>2012</v>
      </c>
      <c r="I17988" t="s">
        <v>2006</v>
      </c>
      <c r="J17988" t="s">
        <v>2242</v>
      </c>
      <c r="K17988" t="s">
        <v>2243</v>
      </c>
      <c r="L17988">
        <v>3</v>
      </c>
      <c r="M17988">
        <v>500</v>
      </c>
      <c r="N17988" s="43">
        <v>1500</v>
      </c>
    </row>
    <row r="17989" ht="14.4" customHeight="1" hidden="1" spans="1:14" x14ac:dyDescent="0.25">
      <c r="A17989" s="106">
        <v>46027</v>
      </c>
      <c r="B17989">
        <v>6473</v>
      </c>
      <c r="C17989">
        <v>3388</v>
      </c>
      <c r="E17989">
        <v>22</v>
      </c>
      <c r="F17989" t="s">
        <v>12915</v>
      </c>
      <c r="G17989" t="s">
        <v>2368</v>
      </c>
      <c r="I17989" t="s">
        <v>2006</v>
      </c>
      <c r="J17989" t="s">
        <v>2242</v>
      </c>
      <c r="K17989" t="s">
        <v>2243</v>
      </c>
      <c r="L17989">
        <v>5</v>
      </c>
      <c r="M17989">
        <v>500</v>
      </c>
      <c r="N17989" s="43">
        <v>2500</v>
      </c>
    </row>
    <row r="17990" ht="14.4" customHeight="1" hidden="1" spans="1:14" x14ac:dyDescent="0.25">
      <c r="A17990" s="106">
        <v>46027</v>
      </c>
      <c r="B17990">
        <v>6474</v>
      </c>
      <c r="C17990">
        <v>3389</v>
      </c>
      <c r="E17990">
        <v>22</v>
      </c>
      <c r="F17990" t="s">
        <v>12915</v>
      </c>
      <c r="G17990" t="s">
        <v>2368</v>
      </c>
      <c r="I17990" t="s">
        <v>2006</v>
      </c>
      <c r="J17990" t="s">
        <v>2242</v>
      </c>
      <c r="K17990" t="s">
        <v>2243</v>
      </c>
      <c r="L17990">
        <v>3</v>
      </c>
      <c r="M17990">
        <v>500</v>
      </c>
      <c r="N17990" s="43">
        <v>1500</v>
      </c>
    </row>
    <row r="17991" ht="14.4" customHeight="1" hidden="1" spans="1:14" x14ac:dyDescent="0.25">
      <c r="A17991" s="106">
        <v>46029</v>
      </c>
      <c r="B17991">
        <v>6585</v>
      </c>
      <c r="C17991">
        <v>3500</v>
      </c>
      <c r="E17991">
        <v>22</v>
      </c>
      <c r="F17991" t="s">
        <v>12916</v>
      </c>
      <c r="G17991" t="s">
        <v>2021</v>
      </c>
      <c r="I17991" t="s">
        <v>2006</v>
      </c>
      <c r="J17991" t="s">
        <v>2242</v>
      </c>
      <c r="K17991" t="s">
        <v>2243</v>
      </c>
      <c r="L17991">
        <v>8</v>
      </c>
      <c r="M17991">
        <v>500</v>
      </c>
      <c r="N17991" s="43">
        <v>4000</v>
      </c>
    </row>
    <row r="17992" ht="14.4" customHeight="1" hidden="1" spans="1:14" x14ac:dyDescent="0.25">
      <c r="A17992" s="106">
        <v>46030</v>
      </c>
      <c r="B17992">
        <v>6634</v>
      </c>
      <c r="C17992">
        <v>3549</v>
      </c>
      <c r="E17992">
        <v>22</v>
      </c>
      <c r="F17992" t="s">
        <v>12917</v>
      </c>
      <c r="G17992" t="s">
        <v>2027</v>
      </c>
      <c r="I17992" t="s">
        <v>2006</v>
      </c>
      <c r="J17992" t="s">
        <v>2242</v>
      </c>
      <c r="K17992" t="s">
        <v>2243</v>
      </c>
      <c r="L17992">
        <v>5</v>
      </c>
      <c r="M17992">
        <v>500</v>
      </c>
      <c r="N17992" s="43">
        <v>2500</v>
      </c>
    </row>
    <row r="17993" ht="14.4" customHeight="1" hidden="1" spans="1:14" x14ac:dyDescent="0.25">
      <c r="A17993" s="106">
        <v>46030</v>
      </c>
      <c r="B17993">
        <v>6635</v>
      </c>
      <c r="C17993">
        <v>3550</v>
      </c>
      <c r="E17993">
        <v>22</v>
      </c>
      <c r="F17993" t="s">
        <v>12917</v>
      </c>
      <c r="G17993" t="s">
        <v>2027</v>
      </c>
      <c r="I17993" t="s">
        <v>2006</v>
      </c>
      <c r="J17993" t="s">
        <v>2242</v>
      </c>
      <c r="K17993" t="s">
        <v>2243</v>
      </c>
      <c r="L17993">
        <v>3</v>
      </c>
      <c r="M17993">
        <v>500</v>
      </c>
      <c r="N17993" s="43">
        <v>1500</v>
      </c>
    </row>
    <row r="17994" ht="14.4" customHeight="1" hidden="1" spans="1:14" x14ac:dyDescent="0.25">
      <c r="A17994" s="106">
        <v>46030</v>
      </c>
      <c r="B17994">
        <v>6673</v>
      </c>
      <c r="C17994">
        <v>3588</v>
      </c>
      <c r="E17994">
        <v>22</v>
      </c>
      <c r="F17994" t="s">
        <v>12918</v>
      </c>
      <c r="G17994" t="s">
        <v>2027</v>
      </c>
      <c r="I17994" t="s">
        <v>2006</v>
      </c>
      <c r="J17994" t="s">
        <v>2242</v>
      </c>
      <c r="K17994" t="s">
        <v>2243</v>
      </c>
      <c r="L17994">
        <v>5</v>
      </c>
      <c r="M17994">
        <v>500</v>
      </c>
      <c r="N17994" s="43">
        <v>2500</v>
      </c>
    </row>
    <row r="17995" ht="14.4" customHeight="1" hidden="1" spans="1:14" x14ac:dyDescent="0.25">
      <c r="A17995" s="106">
        <v>46030</v>
      </c>
      <c r="B17995">
        <v>6674</v>
      </c>
      <c r="C17995">
        <v>3589</v>
      </c>
      <c r="E17995">
        <v>22</v>
      </c>
      <c r="F17995" t="s">
        <v>12918</v>
      </c>
      <c r="G17995" t="s">
        <v>2027</v>
      </c>
      <c r="I17995" t="s">
        <v>2006</v>
      </c>
      <c r="J17995" t="s">
        <v>2242</v>
      </c>
      <c r="K17995" t="s">
        <v>2243</v>
      </c>
      <c r="L17995">
        <v>3</v>
      </c>
      <c r="M17995">
        <v>500</v>
      </c>
      <c r="N17995" s="43">
        <v>1500</v>
      </c>
    </row>
    <row r="17996" ht="14.4" customHeight="1" hidden="1" spans="1:14" x14ac:dyDescent="0.25">
      <c r="A17996" s="106">
        <v>46034</v>
      </c>
      <c r="B17996">
        <v>6763</v>
      </c>
      <c r="C17996">
        <v>3670</v>
      </c>
      <c r="E17996">
        <v>22</v>
      </c>
      <c r="F17996" t="s">
        <v>12919</v>
      </c>
      <c r="G17996" t="s">
        <v>2114</v>
      </c>
      <c r="I17996" t="s">
        <v>2006</v>
      </c>
      <c r="J17996" t="s">
        <v>2242</v>
      </c>
      <c r="K17996" t="s">
        <v>2243</v>
      </c>
      <c r="L17996">
        <v>5</v>
      </c>
      <c r="M17996">
        <v>500</v>
      </c>
      <c r="N17996" s="43">
        <v>2500</v>
      </c>
    </row>
    <row r="17997" ht="14.4" customHeight="1" hidden="1" spans="1:14" x14ac:dyDescent="0.25">
      <c r="A17997" s="106">
        <v>46034</v>
      </c>
      <c r="B17997">
        <v>6764</v>
      </c>
      <c r="C17997">
        <v>3671</v>
      </c>
      <c r="E17997">
        <v>22</v>
      </c>
      <c r="F17997" t="s">
        <v>12919</v>
      </c>
      <c r="G17997" t="s">
        <v>2114</v>
      </c>
      <c r="I17997" t="s">
        <v>2006</v>
      </c>
      <c r="J17997" t="s">
        <v>2242</v>
      </c>
      <c r="K17997" t="s">
        <v>2243</v>
      </c>
      <c r="L17997">
        <v>3</v>
      </c>
      <c r="M17997">
        <v>500</v>
      </c>
      <c r="N17997" s="43">
        <v>1500</v>
      </c>
    </row>
    <row r="17998" ht="14.4" customHeight="1" hidden="1" spans="1:14" x14ac:dyDescent="0.25">
      <c r="A17998" s="106">
        <v>46034</v>
      </c>
      <c r="B17998">
        <v>6793</v>
      </c>
      <c r="C17998">
        <v>3700</v>
      </c>
      <c r="E17998">
        <v>22</v>
      </c>
      <c r="F17998" t="s">
        <v>12920</v>
      </c>
      <c r="G17998" t="s">
        <v>2025</v>
      </c>
      <c r="I17998" t="s">
        <v>2006</v>
      </c>
      <c r="J17998" t="s">
        <v>2242</v>
      </c>
      <c r="K17998" t="s">
        <v>2243</v>
      </c>
      <c r="L17998">
        <v>5</v>
      </c>
      <c r="M17998">
        <v>500</v>
      </c>
      <c r="N17998" s="43">
        <v>2500</v>
      </c>
    </row>
    <row r="17999" ht="14.4" customHeight="1" hidden="1" spans="1:14" x14ac:dyDescent="0.25">
      <c r="A17999" s="106">
        <v>46034</v>
      </c>
      <c r="B17999">
        <v>6794</v>
      </c>
      <c r="C17999">
        <v>3701</v>
      </c>
      <c r="E17999">
        <v>22</v>
      </c>
      <c r="F17999" t="s">
        <v>12921</v>
      </c>
      <c r="G17999" t="s">
        <v>2025</v>
      </c>
      <c r="I17999" t="s">
        <v>2006</v>
      </c>
      <c r="J17999" t="s">
        <v>2242</v>
      </c>
      <c r="K17999" t="s">
        <v>2243</v>
      </c>
      <c r="L17999">
        <v>3</v>
      </c>
      <c r="M17999">
        <v>500</v>
      </c>
      <c r="N17999" s="43">
        <v>1500</v>
      </c>
    </row>
    <row r="18000" ht="14.4" customHeight="1" hidden="1" spans="1:14" x14ac:dyDescent="0.25">
      <c r="A18000" s="106">
        <v>46035</v>
      </c>
      <c r="B18000">
        <v>6828</v>
      </c>
      <c r="C18000">
        <v>3736</v>
      </c>
      <c r="E18000">
        <v>22</v>
      </c>
      <c r="F18000" t="s">
        <v>12922</v>
      </c>
      <c r="G18000" t="s">
        <v>2017</v>
      </c>
      <c r="I18000" t="s">
        <v>2006</v>
      </c>
      <c r="J18000" t="s">
        <v>2242</v>
      </c>
      <c r="K18000" t="s">
        <v>2243</v>
      </c>
      <c r="L18000">
        <v>5</v>
      </c>
      <c r="M18000">
        <v>500</v>
      </c>
      <c r="N18000" s="43">
        <v>2500</v>
      </c>
    </row>
    <row r="18001" ht="14.4" customHeight="1" hidden="1" spans="1:14" x14ac:dyDescent="0.25">
      <c r="A18001" s="106">
        <v>46035</v>
      </c>
      <c r="B18001">
        <v>6829</v>
      </c>
      <c r="C18001">
        <v>3737</v>
      </c>
      <c r="E18001">
        <v>22</v>
      </c>
      <c r="F18001" t="s">
        <v>12922</v>
      </c>
      <c r="G18001" t="s">
        <v>2017</v>
      </c>
      <c r="I18001" t="s">
        <v>2006</v>
      </c>
      <c r="J18001" t="s">
        <v>2242</v>
      </c>
      <c r="K18001" t="s">
        <v>2243</v>
      </c>
      <c r="L18001">
        <v>3</v>
      </c>
      <c r="M18001">
        <v>500</v>
      </c>
      <c r="N18001" s="43">
        <v>1500</v>
      </c>
    </row>
    <row r="18002" ht="14.4" customHeight="1" hidden="1" spans="1:14" x14ac:dyDescent="0.25">
      <c r="A18002" s="106">
        <v>46035</v>
      </c>
      <c r="B18002">
        <v>6861</v>
      </c>
      <c r="C18002">
        <v>3769</v>
      </c>
      <c r="E18002">
        <v>22</v>
      </c>
      <c r="F18002" t="s">
        <v>12923</v>
      </c>
      <c r="G18002" t="s">
        <v>2025</v>
      </c>
      <c r="I18002" t="s">
        <v>2006</v>
      </c>
      <c r="J18002" t="s">
        <v>2242</v>
      </c>
      <c r="K18002" t="s">
        <v>2243</v>
      </c>
      <c r="L18002">
        <v>5</v>
      </c>
      <c r="M18002">
        <v>500</v>
      </c>
      <c r="N18002" s="43">
        <v>2500</v>
      </c>
    </row>
    <row r="18003" ht="14.4" customHeight="1" hidden="1" spans="1:14" x14ac:dyDescent="0.25">
      <c r="A18003" s="106">
        <v>46035</v>
      </c>
      <c r="B18003">
        <v>6862</v>
      </c>
      <c r="C18003">
        <v>3770</v>
      </c>
      <c r="E18003">
        <v>22</v>
      </c>
      <c r="F18003" t="s">
        <v>12923</v>
      </c>
      <c r="G18003" t="s">
        <v>2025</v>
      </c>
      <c r="I18003" t="s">
        <v>2006</v>
      </c>
      <c r="J18003" t="s">
        <v>2242</v>
      </c>
      <c r="K18003" t="s">
        <v>2243</v>
      </c>
      <c r="L18003">
        <v>3</v>
      </c>
      <c r="M18003">
        <v>500</v>
      </c>
      <c r="N18003" s="43">
        <v>1500</v>
      </c>
    </row>
    <row r="18004" ht="14.4" customHeight="1" hidden="1" spans="1:14" x14ac:dyDescent="0.25">
      <c r="A18004" s="106">
        <v>46036</v>
      </c>
      <c r="B18004">
        <v>6897</v>
      </c>
      <c r="C18004">
        <v>3804</v>
      </c>
      <c r="E18004">
        <v>22</v>
      </c>
      <c r="F18004" t="s">
        <v>12924</v>
      </c>
      <c r="G18004" t="s">
        <v>2017</v>
      </c>
      <c r="I18004" t="s">
        <v>2006</v>
      </c>
      <c r="J18004" t="s">
        <v>2242</v>
      </c>
      <c r="K18004" t="s">
        <v>2243</v>
      </c>
      <c r="L18004">
        <v>5</v>
      </c>
      <c r="M18004">
        <v>500</v>
      </c>
      <c r="N18004" s="43">
        <v>2500</v>
      </c>
    </row>
    <row r="18005" ht="14.4" customHeight="1" hidden="1" spans="1:14" x14ac:dyDescent="0.25">
      <c r="A18005" s="106">
        <v>46036</v>
      </c>
      <c r="B18005">
        <v>6898</v>
      </c>
      <c r="C18005">
        <v>3805</v>
      </c>
      <c r="E18005">
        <v>22</v>
      </c>
      <c r="F18005" t="s">
        <v>12924</v>
      </c>
      <c r="G18005" t="s">
        <v>2017</v>
      </c>
      <c r="I18005" t="s">
        <v>2006</v>
      </c>
      <c r="J18005" t="s">
        <v>2242</v>
      </c>
      <c r="K18005" t="s">
        <v>2243</v>
      </c>
      <c r="L18005">
        <v>3</v>
      </c>
      <c r="M18005">
        <v>500</v>
      </c>
      <c r="N18005" s="43">
        <v>1500</v>
      </c>
    </row>
    <row r="18006" ht="14.4" customHeight="1" hidden="1" spans="1:14" x14ac:dyDescent="0.25">
      <c r="A18006" s="106">
        <v>46037</v>
      </c>
      <c r="B18006">
        <v>6961</v>
      </c>
      <c r="C18006">
        <v>3867</v>
      </c>
      <c r="E18006">
        <v>22</v>
      </c>
      <c r="F18006" t="s">
        <v>12925</v>
      </c>
      <c r="G18006" t="s">
        <v>2012</v>
      </c>
      <c r="I18006" t="s">
        <v>2006</v>
      </c>
      <c r="J18006" t="s">
        <v>2242</v>
      </c>
      <c r="K18006" t="s">
        <v>2243</v>
      </c>
      <c r="L18006">
        <v>5</v>
      </c>
      <c r="M18006">
        <v>500</v>
      </c>
      <c r="N18006" s="43">
        <v>2500</v>
      </c>
    </row>
    <row r="18007" ht="14.4" customHeight="1" hidden="1" spans="1:14" x14ac:dyDescent="0.25">
      <c r="A18007" s="106">
        <v>46037</v>
      </c>
      <c r="B18007">
        <v>6962</v>
      </c>
      <c r="C18007">
        <v>3868</v>
      </c>
      <c r="E18007">
        <v>22</v>
      </c>
      <c r="F18007" t="s">
        <v>12925</v>
      </c>
      <c r="G18007" t="s">
        <v>2012</v>
      </c>
      <c r="I18007" t="s">
        <v>2006</v>
      </c>
      <c r="J18007" t="s">
        <v>2242</v>
      </c>
      <c r="K18007" t="s">
        <v>2243</v>
      </c>
      <c r="L18007">
        <v>3</v>
      </c>
      <c r="M18007">
        <v>500</v>
      </c>
      <c r="N18007" s="43">
        <v>1500</v>
      </c>
    </row>
    <row r="18008" ht="14.4" customHeight="1" hidden="1" spans="1:14" x14ac:dyDescent="0.25">
      <c r="A18008" s="106">
        <v>46039</v>
      </c>
      <c r="B18008">
        <v>7059</v>
      </c>
      <c r="C18008">
        <v>3965</v>
      </c>
      <c r="E18008">
        <v>22</v>
      </c>
      <c r="F18008" t="s">
        <v>12926</v>
      </c>
      <c r="G18008" t="s">
        <v>2027</v>
      </c>
      <c r="I18008" t="s">
        <v>2006</v>
      </c>
      <c r="J18008" t="s">
        <v>2409</v>
      </c>
      <c r="K18008" t="s">
        <v>2410</v>
      </c>
      <c r="L18008">
        <v>5</v>
      </c>
      <c r="M18008">
        <v>510</v>
      </c>
      <c r="N18008" s="43">
        <v>2550</v>
      </c>
    </row>
    <row r="18009" ht="14.4" customHeight="1" hidden="1" spans="1:14" x14ac:dyDescent="0.25">
      <c r="A18009" s="106">
        <v>46039</v>
      </c>
      <c r="B18009">
        <v>7060</v>
      </c>
      <c r="C18009">
        <v>3966</v>
      </c>
      <c r="E18009">
        <v>22</v>
      </c>
      <c r="F18009" t="s">
        <v>12926</v>
      </c>
      <c r="G18009" t="s">
        <v>2027</v>
      </c>
      <c r="I18009" t="s">
        <v>2006</v>
      </c>
      <c r="J18009" t="s">
        <v>2409</v>
      </c>
      <c r="K18009" t="s">
        <v>2410</v>
      </c>
      <c r="L18009">
        <v>3</v>
      </c>
      <c r="M18009">
        <v>510</v>
      </c>
      <c r="N18009" s="43">
        <v>1530</v>
      </c>
    </row>
    <row r="18010" ht="14.4" customHeight="1" hidden="1" spans="1:14" x14ac:dyDescent="0.25">
      <c r="A18010" s="106">
        <v>46041</v>
      </c>
      <c r="B18010">
        <v>7087</v>
      </c>
      <c r="C18010">
        <v>3993</v>
      </c>
      <c r="E18010">
        <v>22</v>
      </c>
      <c r="F18010" t="s">
        <v>12927</v>
      </c>
      <c r="G18010" t="s">
        <v>2017</v>
      </c>
      <c r="I18010" t="s">
        <v>2006</v>
      </c>
      <c r="J18010" t="s">
        <v>2242</v>
      </c>
      <c r="K18010" t="s">
        <v>2243</v>
      </c>
      <c r="L18010">
        <v>5</v>
      </c>
      <c r="M18010">
        <v>500</v>
      </c>
      <c r="N18010" s="43">
        <v>2500</v>
      </c>
    </row>
    <row r="18011" ht="14.4" customHeight="1" hidden="1" spans="1:14" x14ac:dyDescent="0.25">
      <c r="A18011" s="106">
        <v>46041</v>
      </c>
      <c r="B18011">
        <v>7088</v>
      </c>
      <c r="C18011">
        <v>3994</v>
      </c>
      <c r="E18011">
        <v>22</v>
      </c>
      <c r="F18011" t="s">
        <v>12927</v>
      </c>
      <c r="G18011" t="s">
        <v>2017</v>
      </c>
      <c r="I18011" t="s">
        <v>2006</v>
      </c>
      <c r="J18011" t="s">
        <v>2242</v>
      </c>
      <c r="K18011" t="s">
        <v>2243</v>
      </c>
      <c r="L18011">
        <v>3</v>
      </c>
      <c r="M18011">
        <v>500</v>
      </c>
      <c r="N18011" s="43">
        <v>1500</v>
      </c>
    </row>
    <row r="18012" ht="14.4" customHeight="1" hidden="1" spans="1:14" x14ac:dyDescent="0.25">
      <c r="A18012" s="106">
        <v>46042</v>
      </c>
      <c r="B18012">
        <v>7147</v>
      </c>
      <c r="C18012">
        <v>4051</v>
      </c>
      <c r="E18012">
        <v>22</v>
      </c>
      <c r="F18012" t="s">
        <v>12928</v>
      </c>
      <c r="G18012" t="s">
        <v>2114</v>
      </c>
      <c r="I18012" t="s">
        <v>2006</v>
      </c>
      <c r="J18012" t="s">
        <v>2242</v>
      </c>
      <c r="K18012" t="s">
        <v>2243</v>
      </c>
      <c r="L18012">
        <v>5</v>
      </c>
      <c r="M18012">
        <v>500</v>
      </c>
      <c r="N18012" s="43">
        <v>2500</v>
      </c>
    </row>
    <row r="18013" ht="14.4" customHeight="1" hidden="1" spans="1:14" x14ac:dyDescent="0.25">
      <c r="A18013" s="106">
        <v>46042</v>
      </c>
      <c r="B18013">
        <v>7148</v>
      </c>
      <c r="C18013">
        <v>4052</v>
      </c>
      <c r="E18013">
        <v>22</v>
      </c>
      <c r="F18013" t="s">
        <v>12928</v>
      </c>
      <c r="G18013" t="s">
        <v>2114</v>
      </c>
      <c r="I18013" t="s">
        <v>2006</v>
      </c>
      <c r="J18013" t="s">
        <v>2242</v>
      </c>
      <c r="K18013" t="s">
        <v>2243</v>
      </c>
      <c r="L18013">
        <v>3</v>
      </c>
      <c r="M18013">
        <v>500</v>
      </c>
      <c r="N18013" s="43">
        <v>1500</v>
      </c>
    </row>
    <row r="18014" ht="14.4" customHeight="1" hidden="1" spans="1:14" x14ac:dyDescent="0.25">
      <c r="A18014" s="106">
        <v>46043</v>
      </c>
      <c r="B18014">
        <v>7185</v>
      </c>
      <c r="C18014">
        <v>4089</v>
      </c>
      <c r="E18014">
        <v>22</v>
      </c>
      <c r="F18014" t="s">
        <v>12929</v>
      </c>
      <c r="G18014" t="s">
        <v>2017</v>
      </c>
      <c r="I18014" t="s">
        <v>2006</v>
      </c>
      <c r="J18014" t="s">
        <v>2242</v>
      </c>
      <c r="K18014" t="s">
        <v>2243</v>
      </c>
      <c r="L18014">
        <v>5</v>
      </c>
      <c r="M18014">
        <v>500</v>
      </c>
      <c r="N18014" s="43">
        <v>2500</v>
      </c>
    </row>
    <row r="18015" ht="14.4" customHeight="1" hidden="1" spans="1:14" x14ac:dyDescent="0.25">
      <c r="A18015" s="106">
        <v>46043</v>
      </c>
      <c r="B18015">
        <v>7186</v>
      </c>
      <c r="C18015">
        <v>4090</v>
      </c>
      <c r="E18015">
        <v>22</v>
      </c>
      <c r="F18015" t="s">
        <v>12929</v>
      </c>
      <c r="G18015" t="s">
        <v>2017</v>
      </c>
      <c r="I18015" t="s">
        <v>2006</v>
      </c>
      <c r="J18015" t="s">
        <v>2242</v>
      </c>
      <c r="K18015" t="s">
        <v>2243</v>
      </c>
      <c r="L18015">
        <v>3</v>
      </c>
      <c r="M18015">
        <v>500</v>
      </c>
      <c r="N18015" s="43">
        <v>1500</v>
      </c>
    </row>
    <row r="18016" ht="14.4" customHeight="1" hidden="1" spans="1:14" x14ac:dyDescent="0.25">
      <c r="A18016" s="106">
        <v>46044</v>
      </c>
      <c r="B18016">
        <v>7250</v>
      </c>
      <c r="C18016">
        <v>4154</v>
      </c>
      <c r="E18016">
        <v>22</v>
      </c>
      <c r="F18016" t="s">
        <v>12930</v>
      </c>
      <c r="G18016" t="s">
        <v>2044</v>
      </c>
      <c r="I18016" t="s">
        <v>2006</v>
      </c>
      <c r="J18016" t="s">
        <v>2242</v>
      </c>
      <c r="K18016" t="s">
        <v>2243</v>
      </c>
      <c r="L18016">
        <v>5</v>
      </c>
      <c r="M18016">
        <v>500</v>
      </c>
      <c r="N18016" s="43">
        <v>2500</v>
      </c>
    </row>
    <row r="18017" ht="14.4" customHeight="1" hidden="1" spans="1:14" x14ac:dyDescent="0.25">
      <c r="A18017" s="106">
        <v>46044</v>
      </c>
      <c r="B18017">
        <v>7251</v>
      </c>
      <c r="C18017">
        <v>4155</v>
      </c>
      <c r="E18017">
        <v>22</v>
      </c>
      <c r="F18017" t="s">
        <v>12930</v>
      </c>
      <c r="G18017" t="s">
        <v>2044</v>
      </c>
      <c r="I18017" t="s">
        <v>2006</v>
      </c>
      <c r="J18017" t="s">
        <v>2242</v>
      </c>
      <c r="K18017" t="s">
        <v>2243</v>
      </c>
      <c r="L18017">
        <v>3</v>
      </c>
      <c r="M18017">
        <v>500</v>
      </c>
      <c r="N18017" s="43">
        <v>1500</v>
      </c>
    </row>
    <row r="18018" ht="14.4" customHeight="1" hidden="1" spans="1:14" x14ac:dyDescent="0.25">
      <c r="A18018" s="106">
        <v>46048</v>
      </c>
      <c r="B18018">
        <v>7369</v>
      </c>
      <c r="C18018">
        <v>4272</v>
      </c>
      <c r="E18018">
        <v>22</v>
      </c>
      <c r="F18018" t="s">
        <v>12931</v>
      </c>
      <c r="G18018" t="s">
        <v>2012</v>
      </c>
      <c r="I18018" t="s">
        <v>2006</v>
      </c>
      <c r="J18018" t="s">
        <v>2242</v>
      </c>
      <c r="K18018" t="s">
        <v>2243</v>
      </c>
      <c r="L18018">
        <v>5</v>
      </c>
      <c r="M18018">
        <v>500</v>
      </c>
      <c r="N18018" s="43">
        <v>2500</v>
      </c>
    </row>
    <row r="18019" ht="14.4" customHeight="1" hidden="1" spans="1:14" x14ac:dyDescent="0.25">
      <c r="A18019" s="106">
        <v>46048</v>
      </c>
      <c r="B18019">
        <v>7370</v>
      </c>
      <c r="C18019">
        <v>4273</v>
      </c>
      <c r="E18019">
        <v>22</v>
      </c>
      <c r="F18019" t="s">
        <v>12931</v>
      </c>
      <c r="G18019" t="s">
        <v>2012</v>
      </c>
      <c r="I18019" t="s">
        <v>2006</v>
      </c>
      <c r="J18019" t="s">
        <v>2242</v>
      </c>
      <c r="K18019" t="s">
        <v>2243</v>
      </c>
      <c r="L18019">
        <v>3</v>
      </c>
      <c r="M18019">
        <v>500</v>
      </c>
      <c r="N18019" s="43">
        <v>1500</v>
      </c>
    </row>
    <row r="18020" ht="14.4" customHeight="1" hidden="1" spans="1:14" x14ac:dyDescent="0.25">
      <c r="A18020" s="106">
        <v>46048</v>
      </c>
      <c r="B18020">
        <v>7395</v>
      </c>
      <c r="C18020">
        <v>4298</v>
      </c>
      <c r="E18020">
        <v>22</v>
      </c>
      <c r="F18020" t="s">
        <v>12932</v>
      </c>
      <c r="G18020" t="s">
        <v>2095</v>
      </c>
      <c r="I18020" t="s">
        <v>2006</v>
      </c>
      <c r="J18020" t="s">
        <v>2242</v>
      </c>
      <c r="K18020" t="s">
        <v>2243</v>
      </c>
      <c r="L18020">
        <v>5</v>
      </c>
      <c r="M18020">
        <v>500</v>
      </c>
      <c r="N18020" s="43">
        <v>2500</v>
      </c>
    </row>
    <row r="18021" ht="14.4" customHeight="1" hidden="1" spans="1:14" x14ac:dyDescent="0.25">
      <c r="A18021" s="106">
        <v>46048</v>
      </c>
      <c r="B18021">
        <v>7396</v>
      </c>
      <c r="C18021">
        <v>4299</v>
      </c>
      <c r="E18021">
        <v>22</v>
      </c>
      <c r="F18021" t="s">
        <v>12932</v>
      </c>
      <c r="G18021" t="s">
        <v>2095</v>
      </c>
      <c r="I18021" t="s">
        <v>2006</v>
      </c>
      <c r="J18021" t="s">
        <v>2242</v>
      </c>
      <c r="K18021" t="s">
        <v>2243</v>
      </c>
      <c r="L18021">
        <v>3</v>
      </c>
      <c r="M18021">
        <v>500</v>
      </c>
      <c r="N18021" s="43">
        <v>1500</v>
      </c>
    </row>
    <row r="18022" ht="14.4" customHeight="1" hidden="1" spans="1:14" x14ac:dyDescent="0.25">
      <c r="A18022" s="106">
        <v>46049</v>
      </c>
      <c r="B18022">
        <v>7426</v>
      </c>
      <c r="C18022">
        <v>4329</v>
      </c>
      <c r="E18022">
        <v>22</v>
      </c>
      <c r="F18022" t="s">
        <v>12933</v>
      </c>
      <c r="G18022" t="s">
        <v>2025</v>
      </c>
      <c r="I18022" t="s">
        <v>2006</v>
      </c>
      <c r="J18022" t="s">
        <v>2242</v>
      </c>
      <c r="K18022" t="s">
        <v>2243</v>
      </c>
      <c r="L18022">
        <v>5</v>
      </c>
      <c r="M18022">
        <v>500</v>
      </c>
      <c r="N18022" s="43">
        <v>2500</v>
      </c>
    </row>
    <row r="18023" ht="14.4" customHeight="1" hidden="1" spans="1:14" x14ac:dyDescent="0.25">
      <c r="A18023" s="106">
        <v>46049</v>
      </c>
      <c r="B18023">
        <v>7427</v>
      </c>
      <c r="C18023">
        <v>4330</v>
      </c>
      <c r="E18023">
        <v>22</v>
      </c>
      <c r="F18023" t="s">
        <v>12933</v>
      </c>
      <c r="G18023" t="s">
        <v>2025</v>
      </c>
      <c r="I18023" t="s">
        <v>2006</v>
      </c>
      <c r="J18023" t="s">
        <v>2242</v>
      </c>
      <c r="K18023" t="s">
        <v>2243</v>
      </c>
      <c r="L18023">
        <v>3</v>
      </c>
      <c r="M18023">
        <v>500</v>
      </c>
      <c r="N18023" s="43">
        <v>1500</v>
      </c>
    </row>
    <row r="18024" ht="14.4" customHeight="1" hidden="1" spans="1:14" x14ac:dyDescent="0.25">
      <c r="A18024" s="106">
        <v>46050</v>
      </c>
      <c r="B18024">
        <v>7486</v>
      </c>
      <c r="C18024">
        <v>4387</v>
      </c>
      <c r="E18024">
        <v>22</v>
      </c>
      <c r="F18024" t="s">
        <v>12934</v>
      </c>
      <c r="G18024" t="s">
        <v>2114</v>
      </c>
      <c r="I18024" t="s">
        <v>2006</v>
      </c>
      <c r="J18024" t="s">
        <v>2242</v>
      </c>
      <c r="K18024" t="s">
        <v>2243</v>
      </c>
      <c r="L18024">
        <v>5</v>
      </c>
      <c r="M18024">
        <v>500</v>
      </c>
      <c r="N18024" s="43">
        <v>2500</v>
      </c>
    </row>
    <row r="18025" ht="14.4" customHeight="1" hidden="1" spans="1:14" x14ac:dyDescent="0.25">
      <c r="A18025" s="106">
        <v>46050</v>
      </c>
      <c r="B18025">
        <v>7487</v>
      </c>
      <c r="C18025">
        <v>4388</v>
      </c>
      <c r="E18025">
        <v>22</v>
      </c>
      <c r="F18025" t="s">
        <v>12934</v>
      </c>
      <c r="G18025" t="s">
        <v>2114</v>
      </c>
      <c r="I18025" t="s">
        <v>2006</v>
      </c>
      <c r="J18025" t="s">
        <v>2242</v>
      </c>
      <c r="K18025" t="s">
        <v>2243</v>
      </c>
      <c r="L18025">
        <v>3</v>
      </c>
      <c r="M18025">
        <v>500</v>
      </c>
      <c r="N18025" s="43">
        <v>1500</v>
      </c>
    </row>
    <row r="18026" ht="14.4" customHeight="1" hidden="1" spans="1:14" x14ac:dyDescent="0.25">
      <c r="A18026" s="106">
        <v>46051</v>
      </c>
      <c r="B18026">
        <v>7534</v>
      </c>
      <c r="C18026">
        <v>4435</v>
      </c>
      <c r="E18026">
        <v>22</v>
      </c>
      <c r="F18026" t="s">
        <v>8600</v>
      </c>
      <c r="G18026" t="s">
        <v>2095</v>
      </c>
      <c r="I18026" t="s">
        <v>2006</v>
      </c>
      <c r="J18026" t="s">
        <v>2242</v>
      </c>
      <c r="K18026" t="s">
        <v>2243</v>
      </c>
      <c r="L18026">
        <v>5</v>
      </c>
      <c r="M18026">
        <v>500</v>
      </c>
      <c r="N18026" s="43">
        <v>2500</v>
      </c>
    </row>
    <row r="18027" ht="14.4" customHeight="1" hidden="1" spans="1:14" x14ac:dyDescent="0.25">
      <c r="A18027" s="106">
        <v>46051</v>
      </c>
      <c r="B18027">
        <v>7535</v>
      </c>
      <c r="C18027">
        <v>4436</v>
      </c>
      <c r="E18027">
        <v>22</v>
      </c>
      <c r="F18027" t="s">
        <v>8600</v>
      </c>
      <c r="G18027" t="s">
        <v>2095</v>
      </c>
      <c r="I18027" t="s">
        <v>2006</v>
      </c>
      <c r="J18027" t="s">
        <v>2242</v>
      </c>
      <c r="K18027" t="s">
        <v>2243</v>
      </c>
      <c r="L18027">
        <v>3</v>
      </c>
      <c r="M18027">
        <v>500</v>
      </c>
      <c r="N18027" s="43">
        <v>1500</v>
      </c>
    </row>
    <row r="18028" ht="14.4" customHeight="1" hidden="1" spans="1:14" x14ac:dyDescent="0.25">
      <c r="A18028" s="106">
        <v>46053</v>
      </c>
      <c r="B18028">
        <v>7643</v>
      </c>
      <c r="C18028">
        <v>4543</v>
      </c>
      <c r="E18028">
        <v>22</v>
      </c>
      <c r="F18028" t="s">
        <v>12935</v>
      </c>
      <c r="G18028" t="s">
        <v>2097</v>
      </c>
      <c r="I18028" t="s">
        <v>2006</v>
      </c>
      <c r="J18028" t="s">
        <v>2242</v>
      </c>
      <c r="K18028" t="s">
        <v>2243</v>
      </c>
      <c r="L18028">
        <v>5</v>
      </c>
      <c r="M18028">
        <v>500</v>
      </c>
      <c r="N18028" s="43">
        <v>2500</v>
      </c>
    </row>
    <row r="18029" ht="14.4" customHeight="1" hidden="1" spans="1:14" x14ac:dyDescent="0.25">
      <c r="A18029" s="106">
        <v>46053</v>
      </c>
      <c r="B18029">
        <v>7644</v>
      </c>
      <c r="C18029">
        <v>4544</v>
      </c>
      <c r="E18029">
        <v>22</v>
      </c>
      <c r="F18029" t="s">
        <v>12935</v>
      </c>
      <c r="G18029" t="s">
        <v>2097</v>
      </c>
      <c r="I18029" t="s">
        <v>2006</v>
      </c>
      <c r="J18029" t="s">
        <v>2242</v>
      </c>
      <c r="K18029" t="s">
        <v>2243</v>
      </c>
      <c r="L18029">
        <v>3</v>
      </c>
      <c r="M18029">
        <v>500</v>
      </c>
      <c r="N18029" s="43">
        <v>1500</v>
      </c>
    </row>
    <row r="18030" ht="14.4" customHeight="1" hidden="1" spans="1:14" x14ac:dyDescent="0.25">
      <c r="A18030" s="106">
        <v>46055</v>
      </c>
      <c r="B18030">
        <v>7684</v>
      </c>
      <c r="C18030">
        <v>4584</v>
      </c>
      <c r="E18030">
        <v>22</v>
      </c>
      <c r="F18030" t="s">
        <v>12936</v>
      </c>
      <c r="G18030" t="s">
        <v>2027</v>
      </c>
      <c r="I18030" t="s">
        <v>2006</v>
      </c>
      <c r="J18030" t="s">
        <v>2242</v>
      </c>
      <c r="K18030" t="s">
        <v>2243</v>
      </c>
      <c r="L18030">
        <v>5</v>
      </c>
      <c r="M18030">
        <v>500</v>
      </c>
      <c r="N18030" s="43">
        <v>2500</v>
      </c>
    </row>
    <row r="18031" ht="14.4" customHeight="1" hidden="1" spans="1:14" x14ac:dyDescent="0.25">
      <c r="A18031" s="106">
        <v>46055</v>
      </c>
      <c r="B18031">
        <v>7685</v>
      </c>
      <c r="C18031">
        <v>4585</v>
      </c>
      <c r="E18031">
        <v>22</v>
      </c>
      <c r="F18031" t="s">
        <v>12936</v>
      </c>
      <c r="G18031" t="s">
        <v>2027</v>
      </c>
      <c r="I18031" t="s">
        <v>2006</v>
      </c>
      <c r="J18031" t="s">
        <v>2242</v>
      </c>
      <c r="K18031" t="s">
        <v>2243</v>
      </c>
      <c r="L18031">
        <v>3</v>
      </c>
      <c r="M18031">
        <v>500</v>
      </c>
      <c r="N18031" s="43">
        <v>1500</v>
      </c>
    </row>
    <row r="18032" ht="14.4" customHeight="1" hidden="1" spans="1:14" x14ac:dyDescent="0.25">
      <c r="A18032" s="106">
        <v>46056</v>
      </c>
      <c r="B18032">
        <v>7737</v>
      </c>
      <c r="C18032">
        <v>4636</v>
      </c>
      <c r="E18032">
        <v>22</v>
      </c>
      <c r="F18032" t="s">
        <v>10223</v>
      </c>
      <c r="G18032" t="s">
        <v>2012</v>
      </c>
      <c r="I18032" t="s">
        <v>2006</v>
      </c>
      <c r="J18032" t="s">
        <v>2242</v>
      </c>
      <c r="K18032" t="s">
        <v>2243</v>
      </c>
      <c r="L18032">
        <v>5</v>
      </c>
      <c r="M18032">
        <v>500</v>
      </c>
      <c r="N18032" s="43">
        <v>2500</v>
      </c>
    </row>
    <row r="18033" ht="14.4" customHeight="1" hidden="1" spans="1:14" x14ac:dyDescent="0.25">
      <c r="A18033" s="106">
        <v>46056</v>
      </c>
      <c r="B18033">
        <v>7738</v>
      </c>
      <c r="C18033">
        <v>4637</v>
      </c>
      <c r="E18033">
        <v>22</v>
      </c>
      <c r="F18033" t="s">
        <v>10223</v>
      </c>
      <c r="G18033" t="s">
        <v>2012</v>
      </c>
      <c r="I18033" t="s">
        <v>2006</v>
      </c>
      <c r="J18033" t="s">
        <v>2242</v>
      </c>
      <c r="K18033" t="s">
        <v>2243</v>
      </c>
      <c r="L18033">
        <v>3</v>
      </c>
      <c r="M18033">
        <v>500</v>
      </c>
      <c r="N18033" s="43">
        <v>1500</v>
      </c>
    </row>
    <row r="18034" ht="14.4" customHeight="1" hidden="1" spans="1:14" x14ac:dyDescent="0.25">
      <c r="A18034" s="106">
        <v>46056</v>
      </c>
      <c r="B18034">
        <v>7767</v>
      </c>
      <c r="C18034">
        <v>4666</v>
      </c>
      <c r="E18034">
        <v>22</v>
      </c>
      <c r="F18034" t="s">
        <v>12937</v>
      </c>
      <c r="G18034" t="s">
        <v>2012</v>
      </c>
      <c r="I18034" t="s">
        <v>2006</v>
      </c>
      <c r="J18034" t="s">
        <v>2242</v>
      </c>
      <c r="K18034" t="s">
        <v>2243</v>
      </c>
      <c r="L18034">
        <v>5</v>
      </c>
      <c r="M18034">
        <v>500</v>
      </c>
      <c r="N18034" s="43">
        <v>2500</v>
      </c>
    </row>
    <row r="18035" ht="14.4" customHeight="1" hidden="1" spans="1:14" x14ac:dyDescent="0.25">
      <c r="A18035" s="106">
        <v>46056</v>
      </c>
      <c r="B18035">
        <v>7768</v>
      </c>
      <c r="C18035">
        <v>4667</v>
      </c>
      <c r="E18035">
        <v>22</v>
      </c>
      <c r="F18035" t="s">
        <v>12937</v>
      </c>
      <c r="G18035" t="s">
        <v>2012</v>
      </c>
      <c r="I18035" t="s">
        <v>2006</v>
      </c>
      <c r="J18035" t="s">
        <v>2242</v>
      </c>
      <c r="K18035" t="s">
        <v>2243</v>
      </c>
      <c r="L18035">
        <v>3</v>
      </c>
      <c r="M18035">
        <v>500</v>
      </c>
      <c r="N18035" s="43">
        <v>1500</v>
      </c>
    </row>
    <row r="18036" ht="14.4" customHeight="1" hidden="1" spans="1:14" x14ac:dyDescent="0.25">
      <c r="A18036" s="106">
        <v>46058</v>
      </c>
      <c r="B18036">
        <v>7846</v>
      </c>
      <c r="C18036">
        <v>4745</v>
      </c>
      <c r="E18036">
        <v>22</v>
      </c>
      <c r="F18036" t="s">
        <v>3366</v>
      </c>
      <c r="G18036" t="s">
        <v>2097</v>
      </c>
      <c r="I18036" t="s">
        <v>2006</v>
      </c>
      <c r="J18036" t="s">
        <v>2242</v>
      </c>
      <c r="K18036" t="s">
        <v>2243</v>
      </c>
      <c r="L18036">
        <v>5</v>
      </c>
      <c r="M18036">
        <v>500</v>
      </c>
      <c r="N18036" s="43">
        <v>2500</v>
      </c>
    </row>
    <row r="18037" ht="14.4" customHeight="1" hidden="1" spans="1:14" x14ac:dyDescent="0.25">
      <c r="A18037" s="106">
        <v>46058</v>
      </c>
      <c r="B18037">
        <v>7847</v>
      </c>
      <c r="C18037">
        <v>4746</v>
      </c>
      <c r="E18037">
        <v>22</v>
      </c>
      <c r="F18037" t="s">
        <v>3366</v>
      </c>
      <c r="G18037" t="s">
        <v>2097</v>
      </c>
      <c r="I18037" t="s">
        <v>2006</v>
      </c>
      <c r="J18037" t="s">
        <v>2242</v>
      </c>
      <c r="K18037" t="s">
        <v>2243</v>
      </c>
      <c r="L18037">
        <v>3</v>
      </c>
      <c r="M18037">
        <v>500</v>
      </c>
      <c r="N18037" s="43">
        <v>1500</v>
      </c>
    </row>
    <row r="18038" ht="14.4" customHeight="1" hidden="1" spans="1:14" x14ac:dyDescent="0.25">
      <c r="A18038" s="106">
        <v>46059</v>
      </c>
      <c r="B18038">
        <v>7902</v>
      </c>
      <c r="C18038">
        <v>4801</v>
      </c>
      <c r="E18038">
        <v>22</v>
      </c>
      <c r="F18038" t="s">
        <v>12938</v>
      </c>
      <c r="G18038" t="s">
        <v>2012</v>
      </c>
      <c r="I18038" t="s">
        <v>2006</v>
      </c>
      <c r="J18038" t="s">
        <v>2242</v>
      </c>
      <c r="K18038" t="s">
        <v>2243</v>
      </c>
      <c r="L18038">
        <v>5</v>
      </c>
      <c r="M18038">
        <v>500</v>
      </c>
      <c r="N18038" s="43">
        <v>2500</v>
      </c>
    </row>
    <row r="18039" ht="14.4" customHeight="1" hidden="1" spans="1:14" x14ac:dyDescent="0.25">
      <c r="A18039" s="106">
        <v>46059</v>
      </c>
      <c r="B18039">
        <v>7903</v>
      </c>
      <c r="C18039">
        <v>4802</v>
      </c>
      <c r="E18039">
        <v>22</v>
      </c>
      <c r="F18039" t="s">
        <v>12938</v>
      </c>
      <c r="G18039" t="s">
        <v>2012</v>
      </c>
      <c r="I18039" t="s">
        <v>2006</v>
      </c>
      <c r="J18039" t="s">
        <v>2242</v>
      </c>
      <c r="K18039" t="s">
        <v>2243</v>
      </c>
      <c r="L18039">
        <v>3</v>
      </c>
      <c r="M18039">
        <v>500</v>
      </c>
      <c r="N18039" s="43">
        <v>1500</v>
      </c>
    </row>
    <row r="18040" ht="14.4" customHeight="1" hidden="1" spans="1:14" x14ac:dyDescent="0.25">
      <c r="A18040" s="106">
        <v>46060</v>
      </c>
      <c r="B18040">
        <v>7943</v>
      </c>
      <c r="C18040">
        <v>4842</v>
      </c>
      <c r="E18040">
        <v>22</v>
      </c>
      <c r="F18040" t="s">
        <v>12939</v>
      </c>
      <c r="G18040" t="s">
        <v>2114</v>
      </c>
      <c r="I18040" t="s">
        <v>2006</v>
      </c>
      <c r="J18040" t="s">
        <v>2409</v>
      </c>
      <c r="K18040" t="s">
        <v>2410</v>
      </c>
      <c r="L18040">
        <v>5</v>
      </c>
      <c r="M18040">
        <v>510</v>
      </c>
      <c r="N18040" s="43">
        <v>2550</v>
      </c>
    </row>
    <row r="18041" ht="14.4" customHeight="1" hidden="1" spans="1:14" x14ac:dyDescent="0.25">
      <c r="A18041" s="106">
        <v>46060</v>
      </c>
      <c r="B18041">
        <v>7944</v>
      </c>
      <c r="C18041">
        <v>4847</v>
      </c>
      <c r="E18041">
        <v>22</v>
      </c>
      <c r="F18041" t="s">
        <v>12939</v>
      </c>
      <c r="G18041" t="s">
        <v>2114</v>
      </c>
      <c r="I18041" t="s">
        <v>2006</v>
      </c>
      <c r="J18041" t="s">
        <v>2409</v>
      </c>
      <c r="K18041" t="s">
        <v>2410</v>
      </c>
      <c r="L18041">
        <v>3</v>
      </c>
      <c r="M18041">
        <v>510</v>
      </c>
      <c r="N18041" s="43">
        <v>1530</v>
      </c>
    </row>
    <row r="18042" ht="14.4" customHeight="1" hidden="1" spans="1:14" x14ac:dyDescent="0.25">
      <c r="A18042" s="106">
        <v>46062</v>
      </c>
      <c r="B18042">
        <v>7995</v>
      </c>
      <c r="C18042">
        <v>4894</v>
      </c>
      <c r="E18042">
        <v>22</v>
      </c>
      <c r="F18042" t="s">
        <v>12940</v>
      </c>
      <c r="G18042" t="s">
        <v>2054</v>
      </c>
      <c r="I18042" t="s">
        <v>2006</v>
      </c>
      <c r="J18042" t="s">
        <v>2242</v>
      </c>
      <c r="K18042" t="s">
        <v>2243</v>
      </c>
      <c r="L18042">
        <v>8</v>
      </c>
      <c r="M18042">
        <v>500</v>
      </c>
      <c r="N18042" s="43">
        <v>4000</v>
      </c>
    </row>
    <row r="18043" ht="14.4" customHeight="1" hidden="1" spans="1:14" x14ac:dyDescent="0.25">
      <c r="A18043" s="106">
        <v>46063</v>
      </c>
      <c r="B18043">
        <v>8028</v>
      </c>
      <c r="C18043">
        <v>4926</v>
      </c>
      <c r="E18043">
        <v>22</v>
      </c>
      <c r="F18043" t="s">
        <v>4805</v>
      </c>
      <c r="G18043" t="s">
        <v>2025</v>
      </c>
      <c r="I18043" t="s">
        <v>2006</v>
      </c>
      <c r="J18043" t="s">
        <v>2242</v>
      </c>
      <c r="K18043" t="s">
        <v>2243</v>
      </c>
      <c r="L18043">
        <v>5</v>
      </c>
      <c r="M18043">
        <v>500</v>
      </c>
      <c r="N18043" s="43">
        <v>2500</v>
      </c>
    </row>
    <row r="18044" ht="14.4" customHeight="1" hidden="1" spans="1:14" x14ac:dyDescent="0.25">
      <c r="A18044" s="106">
        <v>46063</v>
      </c>
      <c r="B18044">
        <v>8029</v>
      </c>
      <c r="C18044">
        <v>4927</v>
      </c>
      <c r="E18044">
        <v>22</v>
      </c>
      <c r="F18044" t="s">
        <v>4805</v>
      </c>
      <c r="G18044" t="s">
        <v>2025</v>
      </c>
      <c r="I18044" t="s">
        <v>2006</v>
      </c>
      <c r="J18044" t="s">
        <v>2242</v>
      </c>
      <c r="K18044" t="s">
        <v>2243</v>
      </c>
      <c r="L18044">
        <v>3</v>
      </c>
      <c r="M18044">
        <v>500</v>
      </c>
      <c r="N18044" s="43">
        <v>1500</v>
      </c>
    </row>
    <row r="18045" ht="14.4" customHeight="1" hidden="1" spans="1:14" x14ac:dyDescent="0.25">
      <c r="A18045" s="106">
        <v>46064</v>
      </c>
      <c r="B18045">
        <v>8099</v>
      </c>
      <c r="C18045">
        <v>4997</v>
      </c>
      <c r="E18045">
        <v>22</v>
      </c>
      <c r="F18045" t="s">
        <v>5933</v>
      </c>
      <c r="G18045" t="s">
        <v>2114</v>
      </c>
      <c r="I18045" t="s">
        <v>2006</v>
      </c>
      <c r="J18045" t="s">
        <v>2242</v>
      </c>
      <c r="K18045" t="s">
        <v>2243</v>
      </c>
      <c r="L18045">
        <v>5</v>
      </c>
      <c r="M18045">
        <v>500</v>
      </c>
      <c r="N18045" s="43">
        <v>2500</v>
      </c>
    </row>
    <row r="18046" ht="14.4" customHeight="1" hidden="1" spans="1:14" x14ac:dyDescent="0.25">
      <c r="A18046" s="106">
        <v>46064</v>
      </c>
      <c r="B18046">
        <v>8100</v>
      </c>
      <c r="C18046">
        <v>4998</v>
      </c>
      <c r="E18046">
        <v>22</v>
      </c>
      <c r="F18046" t="s">
        <v>5933</v>
      </c>
      <c r="G18046" t="s">
        <v>2114</v>
      </c>
      <c r="I18046" t="s">
        <v>2006</v>
      </c>
      <c r="J18046" t="s">
        <v>2242</v>
      </c>
      <c r="K18046" t="s">
        <v>2243</v>
      </c>
      <c r="L18046">
        <v>3</v>
      </c>
      <c r="M18046">
        <v>500</v>
      </c>
      <c r="N18046" s="43">
        <v>1500</v>
      </c>
    </row>
    <row r="18047" ht="14.4" customHeight="1" hidden="1" spans="1:14" x14ac:dyDescent="0.25">
      <c r="A18047" s="106">
        <v>46064</v>
      </c>
      <c r="B18047">
        <v>8126</v>
      </c>
      <c r="C18047">
        <v>5024</v>
      </c>
      <c r="E18047">
        <v>22</v>
      </c>
      <c r="F18047" t="s">
        <v>12941</v>
      </c>
      <c r="G18047" t="s">
        <v>2017</v>
      </c>
      <c r="I18047" t="s">
        <v>2006</v>
      </c>
      <c r="J18047" t="s">
        <v>2242</v>
      </c>
      <c r="K18047" t="s">
        <v>2243</v>
      </c>
      <c r="L18047">
        <v>3</v>
      </c>
      <c r="M18047">
        <v>500</v>
      </c>
      <c r="N18047" s="43">
        <v>1500</v>
      </c>
    </row>
    <row r="18048" ht="14.4" customHeight="1" hidden="1" spans="1:14" x14ac:dyDescent="0.25">
      <c r="A18048" s="106">
        <v>46064</v>
      </c>
      <c r="B18048">
        <v>8127</v>
      </c>
      <c r="C18048">
        <v>5025</v>
      </c>
      <c r="E18048">
        <v>22</v>
      </c>
      <c r="F18048" t="s">
        <v>12941</v>
      </c>
      <c r="G18048" t="s">
        <v>2017</v>
      </c>
      <c r="I18048" t="s">
        <v>2006</v>
      </c>
      <c r="J18048" t="s">
        <v>2242</v>
      </c>
      <c r="K18048" t="s">
        <v>2243</v>
      </c>
      <c r="L18048">
        <v>5</v>
      </c>
      <c r="M18048">
        <v>500</v>
      </c>
      <c r="N18048" s="43">
        <v>2500</v>
      </c>
    </row>
    <row r="18049" ht="14.4" customHeight="1" hidden="1" spans="1:14" x14ac:dyDescent="0.25">
      <c r="A18049" s="106">
        <v>46065</v>
      </c>
      <c r="B18049">
        <v>8154</v>
      </c>
      <c r="C18049">
        <v>5052</v>
      </c>
      <c r="E18049">
        <v>22</v>
      </c>
      <c r="F18049" t="s">
        <v>12942</v>
      </c>
      <c r="G18049" t="s">
        <v>2131</v>
      </c>
      <c r="I18049" t="s">
        <v>2006</v>
      </c>
      <c r="J18049" t="s">
        <v>2242</v>
      </c>
      <c r="K18049" t="s">
        <v>2243</v>
      </c>
      <c r="L18049">
        <v>5</v>
      </c>
      <c r="M18049">
        <v>500</v>
      </c>
      <c r="N18049" s="43">
        <v>2500</v>
      </c>
    </row>
    <row r="18050" ht="14.4" customHeight="1" hidden="1" spans="1:14" x14ac:dyDescent="0.25">
      <c r="A18050" s="106">
        <v>46065</v>
      </c>
      <c r="B18050">
        <v>8155</v>
      </c>
      <c r="C18050">
        <v>5053</v>
      </c>
      <c r="E18050">
        <v>22</v>
      </c>
      <c r="F18050" t="s">
        <v>12942</v>
      </c>
      <c r="G18050" t="s">
        <v>2131</v>
      </c>
      <c r="I18050" t="s">
        <v>2006</v>
      </c>
      <c r="J18050" t="s">
        <v>2242</v>
      </c>
      <c r="K18050" t="s">
        <v>2243</v>
      </c>
      <c r="L18050">
        <v>3</v>
      </c>
      <c r="M18050">
        <v>500</v>
      </c>
      <c r="N18050" s="43">
        <v>1500</v>
      </c>
    </row>
    <row r="18051" ht="14.4" customHeight="1" hidden="1" spans="1:14" x14ac:dyDescent="0.25">
      <c r="A18051" s="106">
        <v>46067</v>
      </c>
      <c r="B18051">
        <v>8275</v>
      </c>
      <c r="C18051">
        <v>5157</v>
      </c>
      <c r="E18051">
        <v>22</v>
      </c>
      <c r="F18051" t="s">
        <v>12943</v>
      </c>
      <c r="G18051" t="s">
        <v>2063</v>
      </c>
      <c r="I18051" t="s">
        <v>2006</v>
      </c>
      <c r="J18051" t="s">
        <v>2409</v>
      </c>
      <c r="K18051" t="s">
        <v>2410</v>
      </c>
      <c r="L18051">
        <v>8</v>
      </c>
      <c r="M18051">
        <v>510</v>
      </c>
      <c r="N18051" s="43">
        <v>4080</v>
      </c>
    </row>
    <row r="18052" ht="14.4" customHeight="1" hidden="1" spans="1:14" x14ac:dyDescent="0.25">
      <c r="A18052" s="106">
        <v>46069</v>
      </c>
      <c r="B18052">
        <v>8295</v>
      </c>
      <c r="C18052">
        <v>5177</v>
      </c>
      <c r="E18052">
        <v>22</v>
      </c>
      <c r="F18052" t="s">
        <v>10292</v>
      </c>
      <c r="G18052" t="s">
        <v>2044</v>
      </c>
      <c r="I18052" t="s">
        <v>2006</v>
      </c>
      <c r="J18052" t="s">
        <v>2409</v>
      </c>
      <c r="K18052" t="s">
        <v>2410</v>
      </c>
      <c r="L18052">
        <v>5</v>
      </c>
      <c r="M18052">
        <v>510</v>
      </c>
      <c r="N18052" s="43">
        <v>2550</v>
      </c>
    </row>
    <row r="18053" ht="14.4" customHeight="1" hidden="1" spans="1:14" x14ac:dyDescent="0.25">
      <c r="A18053" s="106">
        <v>46069</v>
      </c>
      <c r="B18053">
        <v>8296</v>
      </c>
      <c r="C18053">
        <v>5178</v>
      </c>
      <c r="E18053">
        <v>22</v>
      </c>
      <c r="F18053" t="s">
        <v>10292</v>
      </c>
      <c r="G18053" t="s">
        <v>2044</v>
      </c>
      <c r="I18053" t="s">
        <v>2006</v>
      </c>
      <c r="J18053" t="s">
        <v>2409</v>
      </c>
      <c r="K18053" t="s">
        <v>2410</v>
      </c>
      <c r="L18053">
        <v>3</v>
      </c>
      <c r="M18053">
        <v>510</v>
      </c>
      <c r="N18053" s="43">
        <v>1530</v>
      </c>
    </row>
    <row r="18054" ht="14.4" customHeight="1" hidden="1" spans="1:14" x14ac:dyDescent="0.25">
      <c r="A18054" s="106">
        <v>46071</v>
      </c>
      <c r="B18054">
        <v>8414</v>
      </c>
      <c r="C18054">
        <v>5310</v>
      </c>
      <c r="E18054">
        <v>22</v>
      </c>
      <c r="F18054" t="s">
        <v>4794</v>
      </c>
      <c r="G18054" t="s">
        <v>2095</v>
      </c>
      <c r="I18054" t="s">
        <v>2006</v>
      </c>
      <c r="J18054" t="s">
        <v>2242</v>
      </c>
      <c r="K18054" t="s">
        <v>2243</v>
      </c>
      <c r="L18054">
        <v>5</v>
      </c>
      <c r="M18054">
        <v>500</v>
      </c>
      <c r="N18054" s="43">
        <v>2500</v>
      </c>
    </row>
    <row r="18055" ht="14.4" customHeight="1" hidden="1" spans="1:14" x14ac:dyDescent="0.25">
      <c r="A18055" s="106">
        <v>46071</v>
      </c>
      <c r="B18055">
        <v>8415</v>
      </c>
      <c r="C18055">
        <v>5311</v>
      </c>
      <c r="E18055">
        <v>22</v>
      </c>
      <c r="F18055" t="s">
        <v>4794</v>
      </c>
      <c r="G18055" t="s">
        <v>2095</v>
      </c>
      <c r="I18055" t="s">
        <v>2006</v>
      </c>
      <c r="J18055" t="s">
        <v>2242</v>
      </c>
      <c r="K18055" t="s">
        <v>2243</v>
      </c>
      <c r="L18055">
        <v>3</v>
      </c>
      <c r="M18055">
        <v>500</v>
      </c>
      <c r="N18055" s="43">
        <v>1500</v>
      </c>
    </row>
    <row r="18056" ht="14.4" customHeight="1" hidden="1" spans="1:14" x14ac:dyDescent="0.25">
      <c r="A18056" s="106">
        <v>46072</v>
      </c>
      <c r="B18056">
        <v>8474</v>
      </c>
      <c r="C18056">
        <v>5381</v>
      </c>
      <c r="E18056">
        <v>22</v>
      </c>
      <c r="F18056" t="s">
        <v>5851</v>
      </c>
      <c r="G18056" t="s">
        <v>2131</v>
      </c>
      <c r="I18056" t="s">
        <v>2006</v>
      </c>
      <c r="J18056" t="s">
        <v>2242</v>
      </c>
      <c r="K18056" t="s">
        <v>2243</v>
      </c>
      <c r="L18056">
        <v>5</v>
      </c>
      <c r="M18056">
        <v>500</v>
      </c>
      <c r="N18056" s="43">
        <v>2500</v>
      </c>
    </row>
    <row r="18057" ht="14.4" customHeight="1" hidden="1" spans="1:14" x14ac:dyDescent="0.25">
      <c r="A18057" s="106">
        <v>46072</v>
      </c>
      <c r="B18057">
        <v>8475</v>
      </c>
      <c r="C18057">
        <v>5382</v>
      </c>
      <c r="E18057">
        <v>22</v>
      </c>
      <c r="F18057" t="s">
        <v>5851</v>
      </c>
      <c r="G18057" t="s">
        <v>2131</v>
      </c>
      <c r="I18057" t="s">
        <v>2006</v>
      </c>
      <c r="J18057" t="s">
        <v>2242</v>
      </c>
      <c r="K18057" t="s">
        <v>2243</v>
      </c>
      <c r="L18057">
        <v>3</v>
      </c>
      <c r="M18057">
        <v>500</v>
      </c>
      <c r="N18057" s="43">
        <v>1500</v>
      </c>
    </row>
    <row r="18058" ht="14.4" customHeight="1" hidden="1" spans="1:14" x14ac:dyDescent="0.25">
      <c r="A18058" s="106">
        <v>46073</v>
      </c>
      <c r="B18058">
        <v>8528</v>
      </c>
      <c r="C18058">
        <v>5445</v>
      </c>
      <c r="E18058">
        <v>22</v>
      </c>
      <c r="F18058" t="s">
        <v>6493</v>
      </c>
      <c r="G18058" t="s">
        <v>2012</v>
      </c>
      <c r="I18058" t="s">
        <v>2006</v>
      </c>
      <c r="J18058" t="s">
        <v>2242</v>
      </c>
      <c r="K18058" t="s">
        <v>2243</v>
      </c>
      <c r="L18058">
        <v>5</v>
      </c>
      <c r="M18058">
        <v>500</v>
      </c>
      <c r="N18058" s="43">
        <v>2500</v>
      </c>
    </row>
    <row r="18059" ht="14.4" customHeight="1" hidden="1" spans="1:14" x14ac:dyDescent="0.25">
      <c r="A18059" s="106">
        <v>46073</v>
      </c>
      <c r="B18059">
        <v>8529</v>
      </c>
      <c r="C18059">
        <v>5446</v>
      </c>
      <c r="E18059">
        <v>22</v>
      </c>
      <c r="F18059" t="s">
        <v>6493</v>
      </c>
      <c r="G18059" t="s">
        <v>2012</v>
      </c>
      <c r="I18059" t="s">
        <v>2006</v>
      </c>
      <c r="J18059" t="s">
        <v>2242</v>
      </c>
      <c r="K18059" t="s">
        <v>2243</v>
      </c>
      <c r="L18059">
        <v>3</v>
      </c>
      <c r="M18059">
        <v>500</v>
      </c>
      <c r="N18059" s="43">
        <v>1500</v>
      </c>
    </row>
    <row r="18060" ht="14.4" customHeight="1" hidden="1" spans="1:14" x14ac:dyDescent="0.25">
      <c r="A18060" s="106">
        <v>46074</v>
      </c>
      <c r="B18060">
        <v>8594</v>
      </c>
      <c r="C18060">
        <v>5511</v>
      </c>
      <c r="E18060">
        <v>22</v>
      </c>
      <c r="F18060" t="s">
        <v>8999</v>
      </c>
      <c r="G18060" t="s">
        <v>2095</v>
      </c>
      <c r="I18060" t="s">
        <v>2006</v>
      </c>
      <c r="J18060" t="s">
        <v>2409</v>
      </c>
      <c r="K18060" t="s">
        <v>2410</v>
      </c>
      <c r="L18060">
        <v>5</v>
      </c>
      <c r="M18060">
        <v>510</v>
      </c>
      <c r="N18060" s="43">
        <v>2550</v>
      </c>
    </row>
    <row r="18061" ht="14.4" customHeight="1" hidden="1" spans="1:14" x14ac:dyDescent="0.25">
      <c r="A18061" s="106">
        <v>46074</v>
      </c>
      <c r="B18061">
        <v>8595</v>
      </c>
      <c r="C18061">
        <v>5512</v>
      </c>
      <c r="E18061">
        <v>22</v>
      </c>
      <c r="F18061" t="s">
        <v>8999</v>
      </c>
      <c r="G18061" t="s">
        <v>2095</v>
      </c>
      <c r="I18061" t="s">
        <v>2006</v>
      </c>
      <c r="J18061" t="s">
        <v>2409</v>
      </c>
      <c r="K18061" t="s">
        <v>2410</v>
      </c>
      <c r="L18061">
        <v>3</v>
      </c>
      <c r="M18061">
        <v>510</v>
      </c>
      <c r="N18061" s="43">
        <v>1530</v>
      </c>
    </row>
    <row r="18062" ht="14.4" customHeight="1" hidden="1" spans="1:14" x14ac:dyDescent="0.25">
      <c r="A18062" s="106">
        <v>46076</v>
      </c>
      <c r="B18062">
        <v>8626</v>
      </c>
      <c r="C18062">
        <v>5543</v>
      </c>
      <c r="E18062">
        <v>22</v>
      </c>
      <c r="F18062" t="s">
        <v>12944</v>
      </c>
      <c r="G18062" t="s">
        <v>2017</v>
      </c>
      <c r="I18062" t="s">
        <v>2006</v>
      </c>
      <c r="J18062" t="s">
        <v>2242</v>
      </c>
      <c r="K18062" t="s">
        <v>2243</v>
      </c>
      <c r="L18062">
        <v>5</v>
      </c>
      <c r="M18062">
        <v>500</v>
      </c>
      <c r="N18062" s="43">
        <v>2500</v>
      </c>
    </row>
    <row r="18063" ht="14.4" customHeight="1" hidden="1" spans="1:14" x14ac:dyDescent="0.25">
      <c r="A18063" s="106">
        <v>46076</v>
      </c>
      <c r="B18063">
        <v>8627</v>
      </c>
      <c r="C18063">
        <v>5544</v>
      </c>
      <c r="E18063">
        <v>22</v>
      </c>
      <c r="F18063" t="s">
        <v>12944</v>
      </c>
      <c r="G18063" t="s">
        <v>2017</v>
      </c>
      <c r="I18063" t="s">
        <v>2006</v>
      </c>
      <c r="J18063" t="s">
        <v>2242</v>
      </c>
      <c r="K18063" t="s">
        <v>2243</v>
      </c>
      <c r="L18063">
        <v>3</v>
      </c>
      <c r="M18063">
        <v>500</v>
      </c>
      <c r="N18063" s="43">
        <v>1500</v>
      </c>
    </row>
    <row r="18064" ht="14.4" customHeight="1" hidden="1" spans="1:14" x14ac:dyDescent="0.25">
      <c r="A18064" s="106">
        <v>46077</v>
      </c>
      <c r="B18064">
        <v>8672</v>
      </c>
      <c r="C18064">
        <v>5620</v>
      </c>
      <c r="E18064">
        <v>22</v>
      </c>
      <c r="F18064" t="s">
        <v>5467</v>
      </c>
      <c r="G18064" t="s">
        <v>2025</v>
      </c>
      <c r="I18064" t="s">
        <v>2006</v>
      </c>
      <c r="J18064" t="s">
        <v>2242</v>
      </c>
      <c r="K18064" t="s">
        <v>2243</v>
      </c>
      <c r="L18064">
        <v>5</v>
      </c>
      <c r="M18064">
        <v>500</v>
      </c>
      <c r="N18064" s="43">
        <v>2500</v>
      </c>
    </row>
    <row r="18065" ht="14.4" customHeight="1" hidden="1" spans="1:14" x14ac:dyDescent="0.25">
      <c r="A18065" s="106">
        <v>46077</v>
      </c>
      <c r="B18065">
        <v>8673</v>
      </c>
      <c r="C18065">
        <v>5621</v>
      </c>
      <c r="E18065">
        <v>22</v>
      </c>
      <c r="F18065" t="s">
        <v>5467</v>
      </c>
      <c r="G18065" t="s">
        <v>2025</v>
      </c>
      <c r="I18065" t="s">
        <v>2006</v>
      </c>
      <c r="J18065" t="s">
        <v>2242</v>
      </c>
      <c r="K18065" t="s">
        <v>2243</v>
      </c>
      <c r="L18065">
        <v>3</v>
      </c>
      <c r="M18065">
        <v>500</v>
      </c>
      <c r="N18065" s="43">
        <v>1500</v>
      </c>
    </row>
    <row r="18066" ht="14.4" customHeight="1" hidden="1" spans="1:14" x14ac:dyDescent="0.25">
      <c r="A18066" s="106">
        <v>46079</v>
      </c>
      <c r="B18066">
        <v>8798</v>
      </c>
      <c r="C18066">
        <v>5714</v>
      </c>
      <c r="E18066">
        <v>22</v>
      </c>
      <c r="F18066" t="s">
        <v>6250</v>
      </c>
      <c r="G18066" t="s">
        <v>2027</v>
      </c>
      <c r="I18066" t="s">
        <v>2006</v>
      </c>
      <c r="J18066" t="s">
        <v>2242</v>
      </c>
      <c r="K18066" t="s">
        <v>2243</v>
      </c>
      <c r="L18066">
        <v>5</v>
      </c>
      <c r="M18066">
        <v>500</v>
      </c>
      <c r="N18066" s="43">
        <v>2500</v>
      </c>
    </row>
    <row r="18067" ht="14.4" customHeight="1" hidden="1" spans="1:14" x14ac:dyDescent="0.25">
      <c r="A18067" s="106">
        <v>46079</v>
      </c>
      <c r="B18067">
        <v>8799</v>
      </c>
      <c r="C18067">
        <v>5715</v>
      </c>
      <c r="E18067">
        <v>22</v>
      </c>
      <c r="F18067" t="s">
        <v>6250</v>
      </c>
      <c r="G18067" t="s">
        <v>2027</v>
      </c>
      <c r="I18067" t="s">
        <v>2006</v>
      </c>
      <c r="J18067" t="s">
        <v>2242</v>
      </c>
      <c r="K18067" t="s">
        <v>2243</v>
      </c>
      <c r="L18067">
        <v>3</v>
      </c>
      <c r="M18067">
        <v>500</v>
      </c>
      <c r="N18067" s="43">
        <v>1500</v>
      </c>
    </row>
    <row r="18068" ht="14.4" customHeight="1" hidden="1" spans="1:14" x14ac:dyDescent="0.25">
      <c r="A18068" s="106">
        <v>46080</v>
      </c>
      <c r="B18068">
        <v>8844</v>
      </c>
      <c r="C18068">
        <v>5760</v>
      </c>
      <c r="E18068">
        <v>22</v>
      </c>
      <c r="F18068" t="s">
        <v>9225</v>
      </c>
      <c r="G18068" t="s">
        <v>2114</v>
      </c>
      <c r="I18068" t="s">
        <v>2006</v>
      </c>
      <c r="J18068" t="s">
        <v>2242</v>
      </c>
      <c r="K18068" t="s">
        <v>2243</v>
      </c>
      <c r="L18068">
        <v>5</v>
      </c>
      <c r="M18068">
        <v>500</v>
      </c>
      <c r="N18068" s="43">
        <v>2500</v>
      </c>
    </row>
    <row r="18069" ht="14.4" customHeight="1" hidden="1" spans="1:14" x14ac:dyDescent="0.25">
      <c r="A18069" s="106">
        <v>46080</v>
      </c>
      <c r="B18069">
        <v>8845</v>
      </c>
      <c r="C18069">
        <v>5761</v>
      </c>
      <c r="E18069">
        <v>22</v>
      </c>
      <c r="F18069" t="s">
        <v>9225</v>
      </c>
      <c r="G18069" t="s">
        <v>2114</v>
      </c>
      <c r="I18069" t="s">
        <v>2006</v>
      </c>
      <c r="J18069" t="s">
        <v>2242</v>
      </c>
      <c r="K18069" t="s">
        <v>2243</v>
      </c>
      <c r="L18069">
        <v>3</v>
      </c>
      <c r="M18069">
        <v>500</v>
      </c>
      <c r="N18069" s="43">
        <v>1500</v>
      </c>
    </row>
    <row r="18070" ht="14.4" customHeight="1" hidden="1" spans="1:14" x14ac:dyDescent="0.25">
      <c r="A18070" s="106">
        <v>46083</v>
      </c>
      <c r="B18070">
        <v>8930</v>
      </c>
      <c r="C18070">
        <v>5846</v>
      </c>
      <c r="E18070">
        <v>22</v>
      </c>
      <c r="F18070" t="s">
        <v>5921</v>
      </c>
      <c r="G18070" t="s">
        <v>2131</v>
      </c>
      <c r="I18070" t="s">
        <v>2006</v>
      </c>
      <c r="J18070" t="s">
        <v>2242</v>
      </c>
      <c r="K18070" t="s">
        <v>2243</v>
      </c>
      <c r="L18070">
        <v>5</v>
      </c>
      <c r="M18070">
        <v>500</v>
      </c>
      <c r="N18070" s="43">
        <v>2500</v>
      </c>
    </row>
    <row r="18071" ht="14.4" customHeight="1" hidden="1" spans="1:14" x14ac:dyDescent="0.25">
      <c r="A18071" s="106">
        <v>46083</v>
      </c>
      <c r="B18071">
        <v>8931</v>
      </c>
      <c r="C18071">
        <v>5847</v>
      </c>
      <c r="E18071">
        <v>22</v>
      </c>
      <c r="F18071" t="s">
        <v>5921</v>
      </c>
      <c r="G18071" t="s">
        <v>2131</v>
      </c>
      <c r="I18071" t="s">
        <v>2006</v>
      </c>
      <c r="J18071" t="s">
        <v>2242</v>
      </c>
      <c r="K18071" t="s">
        <v>2243</v>
      </c>
      <c r="L18071">
        <v>3</v>
      </c>
      <c r="M18071">
        <v>500</v>
      </c>
      <c r="N18071" s="43">
        <v>1500</v>
      </c>
    </row>
    <row r="18072" ht="14.4" customHeight="1" hidden="1" spans="1:14" x14ac:dyDescent="0.25">
      <c r="A18072" s="106">
        <v>46084</v>
      </c>
      <c r="B18072">
        <v>8975</v>
      </c>
      <c r="C18072">
        <v>5891</v>
      </c>
      <c r="E18072">
        <v>22</v>
      </c>
      <c r="F18072" t="s">
        <v>12945</v>
      </c>
      <c r="G18072" t="s">
        <v>2017</v>
      </c>
      <c r="I18072" t="s">
        <v>2006</v>
      </c>
      <c r="J18072" t="s">
        <v>2242</v>
      </c>
      <c r="K18072" t="s">
        <v>2243</v>
      </c>
      <c r="L18072">
        <v>5</v>
      </c>
      <c r="M18072">
        <v>500</v>
      </c>
      <c r="N18072" s="43">
        <v>2500</v>
      </c>
    </row>
    <row r="18073" ht="14.4" customHeight="1" hidden="1" spans="1:14" x14ac:dyDescent="0.25">
      <c r="A18073" s="106">
        <v>46084</v>
      </c>
      <c r="B18073">
        <v>8976</v>
      </c>
      <c r="C18073">
        <v>5892</v>
      </c>
      <c r="E18073">
        <v>22</v>
      </c>
      <c r="F18073" t="s">
        <v>10095</v>
      </c>
      <c r="G18073" t="s">
        <v>2017</v>
      </c>
      <c r="I18073" t="s">
        <v>2006</v>
      </c>
      <c r="J18073" t="s">
        <v>2242</v>
      </c>
      <c r="K18073" t="s">
        <v>2243</v>
      </c>
      <c r="L18073">
        <v>3</v>
      </c>
      <c r="M18073">
        <v>500</v>
      </c>
      <c r="N18073" s="43">
        <v>1500</v>
      </c>
    </row>
    <row r="18074" ht="14.4" customHeight="1" hidden="1" spans="1:14" x14ac:dyDescent="0.25">
      <c r="A18074" s="106">
        <v>46085</v>
      </c>
      <c r="B18074">
        <v>9036</v>
      </c>
      <c r="C18074">
        <v>5952</v>
      </c>
      <c r="E18074">
        <v>22</v>
      </c>
      <c r="F18074" t="s">
        <v>11242</v>
      </c>
      <c r="G18074" t="s">
        <v>2131</v>
      </c>
      <c r="I18074" t="s">
        <v>2006</v>
      </c>
      <c r="J18074" t="s">
        <v>2242</v>
      </c>
      <c r="K18074" t="s">
        <v>2243</v>
      </c>
      <c r="L18074">
        <v>5</v>
      </c>
      <c r="M18074">
        <v>500</v>
      </c>
      <c r="N18074" s="43">
        <v>2500</v>
      </c>
    </row>
    <row r="18075" ht="14.4" customHeight="1" hidden="1" spans="1:14" x14ac:dyDescent="0.25">
      <c r="A18075" s="106">
        <v>46085</v>
      </c>
      <c r="B18075">
        <v>9037</v>
      </c>
      <c r="C18075">
        <v>5953</v>
      </c>
      <c r="E18075">
        <v>22</v>
      </c>
      <c r="F18075" t="s">
        <v>11242</v>
      </c>
      <c r="G18075" t="s">
        <v>2131</v>
      </c>
      <c r="I18075" t="s">
        <v>2006</v>
      </c>
      <c r="J18075" t="s">
        <v>2242</v>
      </c>
      <c r="K18075" t="s">
        <v>2243</v>
      </c>
      <c r="L18075">
        <v>3</v>
      </c>
      <c r="M18075">
        <v>500</v>
      </c>
      <c r="N18075" s="43">
        <v>1500</v>
      </c>
    </row>
    <row r="18076" ht="14.4" customHeight="1" hidden="1" spans="1:14" x14ac:dyDescent="0.25">
      <c r="A18076" s="106">
        <v>46086</v>
      </c>
      <c r="B18076">
        <v>9113</v>
      </c>
      <c r="C18076">
        <v>6029</v>
      </c>
      <c r="E18076">
        <v>22</v>
      </c>
      <c r="F18076" t="s">
        <v>9088</v>
      </c>
      <c r="G18076" t="s">
        <v>2095</v>
      </c>
      <c r="I18076" t="s">
        <v>2006</v>
      </c>
      <c r="J18076" t="s">
        <v>2242</v>
      </c>
      <c r="K18076" t="s">
        <v>2243</v>
      </c>
      <c r="L18076">
        <v>5</v>
      </c>
      <c r="M18076">
        <v>500</v>
      </c>
      <c r="N18076" s="43">
        <v>2500</v>
      </c>
    </row>
    <row r="18077" ht="14.4" customHeight="1" hidden="1" spans="1:14" x14ac:dyDescent="0.25">
      <c r="A18077" s="106">
        <v>46086</v>
      </c>
      <c r="B18077">
        <v>9114</v>
      </c>
      <c r="C18077">
        <v>6030</v>
      </c>
      <c r="E18077">
        <v>22</v>
      </c>
      <c r="F18077" t="s">
        <v>9088</v>
      </c>
      <c r="G18077" t="s">
        <v>2095</v>
      </c>
      <c r="I18077" t="s">
        <v>2006</v>
      </c>
      <c r="J18077" t="s">
        <v>2242</v>
      </c>
      <c r="K18077" t="s">
        <v>2243</v>
      </c>
      <c r="L18077">
        <v>3</v>
      </c>
      <c r="M18077">
        <v>500</v>
      </c>
      <c r="N18077" s="43">
        <v>1500</v>
      </c>
    </row>
    <row r="18078" ht="14.4" customHeight="1" hidden="1" spans="1:14" x14ac:dyDescent="0.25">
      <c r="A18078" s="106">
        <v>46088</v>
      </c>
      <c r="B18078">
        <v>9226</v>
      </c>
      <c r="C18078">
        <v>6142</v>
      </c>
      <c r="E18078">
        <v>22</v>
      </c>
      <c r="F18078" t="s">
        <v>12946</v>
      </c>
      <c r="G18078" t="s">
        <v>2025</v>
      </c>
      <c r="I18078" t="s">
        <v>2006</v>
      </c>
      <c r="J18078" t="s">
        <v>2409</v>
      </c>
      <c r="K18078" t="s">
        <v>2410</v>
      </c>
      <c r="L18078">
        <v>5</v>
      </c>
      <c r="M18078">
        <v>510</v>
      </c>
      <c r="N18078" s="43">
        <v>2550</v>
      </c>
    </row>
    <row r="18079" ht="14.4" customHeight="1" hidden="1" spans="1:14" x14ac:dyDescent="0.25">
      <c r="A18079" s="106">
        <v>46088</v>
      </c>
      <c r="B18079">
        <v>9227</v>
      </c>
      <c r="C18079">
        <v>6143</v>
      </c>
      <c r="E18079">
        <v>22</v>
      </c>
      <c r="F18079" t="s">
        <v>12946</v>
      </c>
      <c r="G18079" t="s">
        <v>2025</v>
      </c>
      <c r="I18079" t="s">
        <v>2006</v>
      </c>
      <c r="J18079" t="s">
        <v>2409</v>
      </c>
      <c r="K18079" t="s">
        <v>2410</v>
      </c>
      <c r="L18079">
        <v>3</v>
      </c>
      <c r="M18079">
        <v>510</v>
      </c>
      <c r="N18079" s="43">
        <v>1530</v>
      </c>
    </row>
    <row r="18080" ht="14.4" customHeight="1" hidden="1" spans="1:14" x14ac:dyDescent="0.25">
      <c r="A18080" s="106">
        <v>46090</v>
      </c>
      <c r="B18080">
        <v>9266</v>
      </c>
      <c r="C18080">
        <v>6182</v>
      </c>
      <c r="E18080">
        <v>22</v>
      </c>
      <c r="F18080" t="s">
        <v>12947</v>
      </c>
      <c r="G18080" t="s">
        <v>2012</v>
      </c>
      <c r="I18080" t="s">
        <v>2006</v>
      </c>
      <c r="J18080" t="s">
        <v>2242</v>
      </c>
      <c r="K18080" t="s">
        <v>2243</v>
      </c>
      <c r="L18080">
        <v>5</v>
      </c>
      <c r="M18080">
        <v>500</v>
      </c>
      <c r="N18080" s="43">
        <v>2500</v>
      </c>
    </row>
    <row r="18081" ht="14.4" customHeight="1" hidden="1" spans="1:14" x14ac:dyDescent="0.25">
      <c r="A18081" s="106">
        <v>46090</v>
      </c>
      <c r="B18081">
        <v>9267</v>
      </c>
      <c r="C18081">
        <v>6183</v>
      </c>
      <c r="E18081">
        <v>22</v>
      </c>
      <c r="F18081" t="s">
        <v>12947</v>
      </c>
      <c r="G18081" t="s">
        <v>2012</v>
      </c>
      <c r="I18081" t="s">
        <v>2006</v>
      </c>
      <c r="J18081" t="s">
        <v>2242</v>
      </c>
      <c r="K18081" t="s">
        <v>2243</v>
      </c>
      <c r="L18081">
        <v>3</v>
      </c>
      <c r="M18081">
        <v>500</v>
      </c>
      <c r="N18081" s="43">
        <v>1500</v>
      </c>
    </row>
    <row r="18082" ht="14.4" customHeight="1" hidden="1" spans="1:14" x14ac:dyDescent="0.25">
      <c r="A18082" s="106">
        <v>46091</v>
      </c>
      <c r="B18082">
        <v>9308</v>
      </c>
      <c r="C18082">
        <v>6223</v>
      </c>
      <c r="E18082">
        <v>22</v>
      </c>
      <c r="F18082" t="s">
        <v>12948</v>
      </c>
      <c r="G18082" t="s">
        <v>2027</v>
      </c>
      <c r="I18082" t="s">
        <v>2006</v>
      </c>
      <c r="J18082" t="s">
        <v>2242</v>
      </c>
      <c r="K18082" t="s">
        <v>2243</v>
      </c>
      <c r="L18082">
        <v>8</v>
      </c>
      <c r="M18082">
        <v>500</v>
      </c>
      <c r="N18082" s="43">
        <v>4000</v>
      </c>
    </row>
    <row r="18083" ht="14.4" customHeight="1" hidden="1" spans="1:14" x14ac:dyDescent="0.25">
      <c r="A18083" s="106">
        <v>46092</v>
      </c>
      <c r="B18083">
        <v>9359</v>
      </c>
      <c r="C18083">
        <v>6274</v>
      </c>
      <c r="E18083">
        <v>22</v>
      </c>
      <c r="F18083" t="s">
        <v>12949</v>
      </c>
      <c r="G18083" t="s">
        <v>2131</v>
      </c>
      <c r="I18083" t="s">
        <v>2006</v>
      </c>
      <c r="J18083" t="s">
        <v>2242</v>
      </c>
      <c r="K18083" t="s">
        <v>2243</v>
      </c>
      <c r="L18083">
        <v>5</v>
      </c>
      <c r="M18083">
        <v>500</v>
      </c>
      <c r="N18083" s="43">
        <v>2500</v>
      </c>
    </row>
    <row r="18084" ht="14.4" customHeight="1" hidden="1" spans="1:14" x14ac:dyDescent="0.25">
      <c r="A18084" s="106">
        <v>46092</v>
      </c>
      <c r="B18084">
        <v>9360</v>
      </c>
      <c r="C18084">
        <v>6275</v>
      </c>
      <c r="E18084">
        <v>22</v>
      </c>
      <c r="F18084" t="s">
        <v>12949</v>
      </c>
      <c r="G18084" t="s">
        <v>2131</v>
      </c>
      <c r="I18084" t="s">
        <v>2006</v>
      </c>
      <c r="J18084" t="s">
        <v>2242</v>
      </c>
      <c r="K18084" t="s">
        <v>2243</v>
      </c>
      <c r="L18084">
        <v>3</v>
      </c>
      <c r="M18084">
        <v>500</v>
      </c>
      <c r="N18084" s="43">
        <v>1500</v>
      </c>
    </row>
    <row r="18085" ht="14.4" customHeight="1" hidden="1" spans="1:14" x14ac:dyDescent="0.25">
      <c r="A18085" s="106">
        <v>46094</v>
      </c>
      <c r="B18085">
        <v>9489</v>
      </c>
      <c r="C18085">
        <v>6404</v>
      </c>
      <c r="E18085">
        <v>22</v>
      </c>
      <c r="F18085" t="s">
        <v>12950</v>
      </c>
      <c r="G18085" t="s">
        <v>2095</v>
      </c>
      <c r="I18085" t="s">
        <v>2006</v>
      </c>
      <c r="J18085" t="s">
        <v>2242</v>
      </c>
      <c r="K18085" t="s">
        <v>2243</v>
      </c>
      <c r="L18085">
        <v>5</v>
      </c>
      <c r="M18085">
        <v>500</v>
      </c>
      <c r="N18085" s="43">
        <v>2500</v>
      </c>
    </row>
    <row r="18086" ht="14.4" customHeight="1" hidden="1" spans="1:14" x14ac:dyDescent="0.25">
      <c r="A18086" s="106">
        <v>46094</v>
      </c>
      <c r="B18086">
        <v>9490</v>
      </c>
      <c r="C18086">
        <v>6405</v>
      </c>
      <c r="E18086">
        <v>22</v>
      </c>
      <c r="F18086" t="s">
        <v>12950</v>
      </c>
      <c r="G18086" t="s">
        <v>2095</v>
      </c>
      <c r="I18086" t="s">
        <v>2006</v>
      </c>
      <c r="J18086" t="s">
        <v>2242</v>
      </c>
      <c r="K18086" t="s">
        <v>2243</v>
      </c>
      <c r="L18086">
        <v>3</v>
      </c>
      <c r="M18086">
        <v>500</v>
      </c>
      <c r="N18086" s="43">
        <v>1500</v>
      </c>
    </row>
    <row r="18087" ht="14.4" customHeight="1" hidden="1" spans="1:14" x14ac:dyDescent="0.25">
      <c r="A18087" s="106">
        <v>46095</v>
      </c>
      <c r="B18087">
        <v>9524</v>
      </c>
      <c r="C18087">
        <v>6437</v>
      </c>
      <c r="E18087">
        <v>22</v>
      </c>
      <c r="F18087" t="s">
        <v>12951</v>
      </c>
      <c r="G18087" t="s">
        <v>2012</v>
      </c>
      <c r="I18087" t="s">
        <v>2006</v>
      </c>
      <c r="J18087" t="s">
        <v>2409</v>
      </c>
      <c r="K18087" t="s">
        <v>2410</v>
      </c>
      <c r="L18087">
        <v>5</v>
      </c>
      <c r="M18087">
        <v>510</v>
      </c>
      <c r="N18087" s="43">
        <v>2550</v>
      </c>
    </row>
    <row r="18088" ht="14.4" customHeight="1" hidden="1" spans="1:14" x14ac:dyDescent="0.25">
      <c r="A18088" s="106">
        <v>46095</v>
      </c>
      <c r="B18088">
        <v>9525</v>
      </c>
      <c r="C18088">
        <v>6438</v>
      </c>
      <c r="E18088">
        <v>22</v>
      </c>
      <c r="F18088" t="s">
        <v>12951</v>
      </c>
      <c r="G18088" t="s">
        <v>2012</v>
      </c>
      <c r="I18088" t="s">
        <v>2006</v>
      </c>
      <c r="J18088" t="s">
        <v>2409</v>
      </c>
      <c r="K18088" t="s">
        <v>2410</v>
      </c>
      <c r="L18088">
        <v>3</v>
      </c>
      <c r="M18088">
        <v>510</v>
      </c>
      <c r="N18088" s="43">
        <v>1530</v>
      </c>
    </row>
    <row r="18089" ht="14.4" customHeight="1" hidden="1" spans="1:14" x14ac:dyDescent="0.25">
      <c r="A18089" s="106">
        <v>46097</v>
      </c>
      <c r="B18089">
        <v>9573</v>
      </c>
      <c r="C18089">
        <v>6485</v>
      </c>
      <c r="E18089">
        <v>22</v>
      </c>
      <c r="F18089" t="s">
        <v>12952</v>
      </c>
      <c r="G18089" t="s">
        <v>2127</v>
      </c>
      <c r="I18089" t="s">
        <v>2006</v>
      </c>
      <c r="J18089" t="s">
        <v>2242</v>
      </c>
      <c r="K18089" t="s">
        <v>2243</v>
      </c>
      <c r="L18089">
        <v>5</v>
      </c>
      <c r="M18089">
        <v>500</v>
      </c>
      <c r="N18089" s="43">
        <v>2500</v>
      </c>
    </row>
    <row r="18090" ht="14.4" customHeight="1" hidden="1" spans="1:14" x14ac:dyDescent="0.25">
      <c r="A18090" s="106">
        <v>46097</v>
      </c>
      <c r="B18090">
        <v>9574</v>
      </c>
      <c r="C18090">
        <v>6486</v>
      </c>
      <c r="E18090">
        <v>22</v>
      </c>
      <c r="F18090" t="s">
        <v>12952</v>
      </c>
      <c r="G18090" t="s">
        <v>2127</v>
      </c>
      <c r="I18090" t="s">
        <v>2006</v>
      </c>
      <c r="J18090" t="s">
        <v>2242</v>
      </c>
      <c r="K18090" t="s">
        <v>2243</v>
      </c>
      <c r="L18090">
        <v>3</v>
      </c>
      <c r="M18090">
        <v>500</v>
      </c>
      <c r="N18090" s="43">
        <v>1500</v>
      </c>
    </row>
    <row r="18091" ht="14.4" customHeight="1" hidden="1" spans="1:14" x14ac:dyDescent="0.25">
      <c r="A18091" s="106">
        <v>46097</v>
      </c>
      <c r="B18091">
        <v>9627</v>
      </c>
      <c r="C18091">
        <v>6539</v>
      </c>
      <c r="E18091">
        <v>22</v>
      </c>
      <c r="F18091" t="s">
        <v>12953</v>
      </c>
      <c r="G18091" t="s">
        <v>2027</v>
      </c>
      <c r="I18091" t="s">
        <v>2006</v>
      </c>
      <c r="J18091" t="s">
        <v>2242</v>
      </c>
      <c r="K18091" t="s">
        <v>2243</v>
      </c>
      <c r="L18091">
        <v>5</v>
      </c>
      <c r="M18091">
        <v>500</v>
      </c>
      <c r="N18091" s="43">
        <v>2500</v>
      </c>
    </row>
    <row r="18092" ht="14.4" customHeight="1" hidden="1" spans="1:14" x14ac:dyDescent="0.25">
      <c r="A18092" s="106">
        <v>46097</v>
      </c>
      <c r="B18092">
        <v>9628</v>
      </c>
      <c r="C18092">
        <v>6540</v>
      </c>
      <c r="E18092">
        <v>22</v>
      </c>
      <c r="F18092" t="s">
        <v>12953</v>
      </c>
      <c r="G18092" t="s">
        <v>2027</v>
      </c>
      <c r="I18092" t="s">
        <v>2006</v>
      </c>
      <c r="J18092" t="s">
        <v>2242</v>
      </c>
      <c r="K18092" t="s">
        <v>2243</v>
      </c>
      <c r="L18092">
        <v>3</v>
      </c>
      <c r="M18092">
        <v>500</v>
      </c>
      <c r="N18092" s="43">
        <v>1500</v>
      </c>
    </row>
    <row r="18093" ht="14.4" customHeight="1" hidden="1" spans="1:14" x14ac:dyDescent="0.25">
      <c r="A18093" s="106">
        <v>46098</v>
      </c>
      <c r="B18093">
        <v>9637</v>
      </c>
      <c r="C18093">
        <v>6549</v>
      </c>
      <c r="E18093">
        <v>22</v>
      </c>
      <c r="F18093" t="s">
        <v>12954</v>
      </c>
      <c r="G18093" t="s">
        <v>2027</v>
      </c>
      <c r="I18093" t="s">
        <v>2006</v>
      </c>
      <c r="J18093" t="s">
        <v>2409</v>
      </c>
      <c r="K18093" t="s">
        <v>2410</v>
      </c>
      <c r="L18093">
        <v>5</v>
      </c>
      <c r="M18093">
        <v>510</v>
      </c>
      <c r="N18093" s="43">
        <v>2550</v>
      </c>
    </row>
    <row r="18094" ht="14.4" customHeight="1" hidden="1" spans="1:14" x14ac:dyDescent="0.25">
      <c r="A18094" s="106">
        <v>46098</v>
      </c>
      <c r="B18094">
        <v>9638</v>
      </c>
      <c r="C18094">
        <v>6550</v>
      </c>
      <c r="E18094">
        <v>22</v>
      </c>
      <c r="F18094" t="s">
        <v>12954</v>
      </c>
      <c r="G18094" t="s">
        <v>2027</v>
      </c>
      <c r="I18094" t="s">
        <v>2006</v>
      </c>
      <c r="J18094" t="s">
        <v>2409</v>
      </c>
      <c r="K18094" t="s">
        <v>2410</v>
      </c>
      <c r="L18094">
        <v>3</v>
      </c>
      <c r="M18094">
        <v>510</v>
      </c>
      <c r="N18094" s="43">
        <v>1530</v>
      </c>
    </row>
    <row r="18095" ht="14.4" customHeight="1" hidden="1" spans="1:14" x14ac:dyDescent="0.25">
      <c r="A18095" s="106">
        <v>46098</v>
      </c>
      <c r="B18095">
        <v>9691</v>
      </c>
      <c r="C18095">
        <v>6603</v>
      </c>
      <c r="E18095">
        <v>22</v>
      </c>
      <c r="F18095" t="s">
        <v>12955</v>
      </c>
      <c r="G18095" t="s">
        <v>2095</v>
      </c>
      <c r="I18095" t="s">
        <v>2006</v>
      </c>
      <c r="J18095" t="s">
        <v>2409</v>
      </c>
      <c r="K18095" t="s">
        <v>2410</v>
      </c>
      <c r="L18095">
        <v>5</v>
      </c>
      <c r="M18095">
        <v>510</v>
      </c>
      <c r="N18095" s="43">
        <v>2550</v>
      </c>
    </row>
    <row r="18096" ht="14.4" customHeight="1" hidden="1" spans="1:14" x14ac:dyDescent="0.25">
      <c r="A18096" s="106">
        <v>46098</v>
      </c>
      <c r="B18096">
        <v>9692</v>
      </c>
      <c r="C18096">
        <v>6604</v>
      </c>
      <c r="E18096">
        <v>22</v>
      </c>
      <c r="F18096" t="s">
        <v>12955</v>
      </c>
      <c r="G18096" t="s">
        <v>2095</v>
      </c>
      <c r="I18096" t="s">
        <v>2006</v>
      </c>
      <c r="J18096" t="s">
        <v>2409</v>
      </c>
      <c r="K18096" t="s">
        <v>2410</v>
      </c>
      <c r="L18096">
        <v>3</v>
      </c>
      <c r="M18096">
        <v>510</v>
      </c>
      <c r="N18096" s="43">
        <v>1530</v>
      </c>
    </row>
    <row r="18097" ht="14.4" customHeight="1" hidden="1" spans="1:14" x14ac:dyDescent="0.25">
      <c r="A18097" s="106">
        <v>46104</v>
      </c>
      <c r="B18097">
        <v>9851</v>
      </c>
      <c r="C18097">
        <v>6760</v>
      </c>
      <c r="E18097">
        <v>22</v>
      </c>
      <c r="F18097" t="s">
        <v>12956</v>
      </c>
      <c r="G18097" t="s">
        <v>2027</v>
      </c>
      <c r="I18097" t="s">
        <v>2006</v>
      </c>
      <c r="J18097" t="s">
        <v>2242</v>
      </c>
      <c r="K18097" t="s">
        <v>2243</v>
      </c>
      <c r="L18097">
        <v>5</v>
      </c>
      <c r="M18097">
        <v>500</v>
      </c>
      <c r="N18097" s="43">
        <v>2500</v>
      </c>
    </row>
    <row r="18098" ht="14.4" customHeight="1" hidden="1" spans="1:14" x14ac:dyDescent="0.25">
      <c r="A18098" s="106">
        <v>46104</v>
      </c>
      <c r="B18098">
        <v>9852</v>
      </c>
      <c r="C18098">
        <v>6761</v>
      </c>
      <c r="E18098">
        <v>22</v>
      </c>
      <c r="F18098" t="s">
        <v>12956</v>
      </c>
      <c r="G18098" t="s">
        <v>2027</v>
      </c>
      <c r="I18098" t="s">
        <v>2006</v>
      </c>
      <c r="J18098" t="s">
        <v>2242</v>
      </c>
      <c r="K18098" t="s">
        <v>2243</v>
      </c>
      <c r="L18098">
        <v>3</v>
      </c>
      <c r="M18098">
        <v>500</v>
      </c>
      <c r="N18098" s="43">
        <v>1500</v>
      </c>
    </row>
    <row r="18099" ht="14.4" customHeight="1" hidden="1" spans="1:14" x14ac:dyDescent="0.25">
      <c r="A18099" s="106">
        <v>46104</v>
      </c>
      <c r="B18099">
        <v>9871</v>
      </c>
      <c r="C18099">
        <v>6780</v>
      </c>
      <c r="E18099">
        <v>22</v>
      </c>
      <c r="F18099" t="s">
        <v>12957</v>
      </c>
      <c r="G18099" t="s">
        <v>2095</v>
      </c>
      <c r="I18099" t="s">
        <v>2006</v>
      </c>
      <c r="J18099" t="s">
        <v>2242</v>
      </c>
      <c r="K18099" t="s">
        <v>2243</v>
      </c>
      <c r="L18099">
        <v>5</v>
      </c>
      <c r="M18099">
        <v>500</v>
      </c>
      <c r="N18099" s="43">
        <v>2500</v>
      </c>
    </row>
    <row r="18100" ht="14.4" customHeight="1" hidden="1" spans="1:14" x14ac:dyDescent="0.25">
      <c r="A18100" s="106">
        <v>46104</v>
      </c>
      <c r="B18100">
        <v>9872</v>
      </c>
      <c r="C18100">
        <v>6781</v>
      </c>
      <c r="E18100">
        <v>22</v>
      </c>
      <c r="F18100" t="s">
        <v>12957</v>
      </c>
      <c r="G18100" t="s">
        <v>2095</v>
      </c>
      <c r="I18100" t="s">
        <v>2006</v>
      </c>
      <c r="J18100" t="s">
        <v>2242</v>
      </c>
      <c r="K18100" t="s">
        <v>2243</v>
      </c>
      <c r="L18100">
        <v>3</v>
      </c>
      <c r="M18100">
        <v>500</v>
      </c>
      <c r="N18100" s="43">
        <v>1500</v>
      </c>
    </row>
    <row r="18101" ht="14.4" customHeight="1" hidden="1" spans="1:14" x14ac:dyDescent="0.25">
      <c r="A18101" s="106">
        <v>46105</v>
      </c>
      <c r="B18101">
        <v>9898</v>
      </c>
      <c r="C18101">
        <v>6807</v>
      </c>
      <c r="E18101">
        <v>22</v>
      </c>
      <c r="F18101" t="s">
        <v>12958</v>
      </c>
      <c r="G18101" t="s">
        <v>2017</v>
      </c>
      <c r="I18101" t="s">
        <v>2006</v>
      </c>
      <c r="J18101" t="s">
        <v>2242</v>
      </c>
      <c r="K18101" t="s">
        <v>2243</v>
      </c>
      <c r="L18101">
        <v>5</v>
      </c>
      <c r="M18101">
        <v>500</v>
      </c>
      <c r="N18101" s="43">
        <v>2500</v>
      </c>
    </row>
    <row r="18102" ht="14.4" customHeight="1" hidden="1" spans="1:14" x14ac:dyDescent="0.25">
      <c r="A18102" s="106">
        <v>46105</v>
      </c>
      <c r="B18102">
        <v>9899</v>
      </c>
      <c r="C18102">
        <v>6808</v>
      </c>
      <c r="E18102">
        <v>22</v>
      </c>
      <c r="F18102" t="s">
        <v>12958</v>
      </c>
      <c r="G18102" t="s">
        <v>2017</v>
      </c>
      <c r="I18102" t="s">
        <v>2006</v>
      </c>
      <c r="J18102" t="s">
        <v>2242</v>
      </c>
      <c r="K18102" t="s">
        <v>2243</v>
      </c>
      <c r="L18102">
        <v>3</v>
      </c>
      <c r="M18102">
        <v>500</v>
      </c>
      <c r="N18102" s="43">
        <v>1500</v>
      </c>
    </row>
    <row r="18103" ht="14.4" customHeight="1" hidden="1" spans="1:14" x14ac:dyDescent="0.25">
      <c r="A18103" s="106">
        <v>46106</v>
      </c>
      <c r="B18103">
        <v>9973</v>
      </c>
      <c r="C18103">
        <v>6882</v>
      </c>
      <c r="E18103">
        <v>22</v>
      </c>
      <c r="F18103" t="s">
        <v>12959</v>
      </c>
      <c r="G18103" t="s">
        <v>2027</v>
      </c>
      <c r="I18103" t="s">
        <v>2006</v>
      </c>
      <c r="J18103" t="s">
        <v>2242</v>
      </c>
      <c r="K18103" t="s">
        <v>2243</v>
      </c>
      <c r="L18103">
        <v>5</v>
      </c>
      <c r="M18103">
        <v>500</v>
      </c>
      <c r="N18103" s="43">
        <v>2500</v>
      </c>
    </row>
    <row r="18104" ht="14.4" customHeight="1" hidden="1" spans="1:14" x14ac:dyDescent="0.25">
      <c r="A18104" s="106">
        <v>46106</v>
      </c>
      <c r="B18104">
        <v>9974</v>
      </c>
      <c r="C18104">
        <v>6883</v>
      </c>
      <c r="E18104">
        <v>22</v>
      </c>
      <c r="F18104" t="s">
        <v>12959</v>
      </c>
      <c r="G18104" t="s">
        <v>2027</v>
      </c>
      <c r="I18104" t="s">
        <v>2006</v>
      </c>
      <c r="J18104" t="s">
        <v>2242</v>
      </c>
      <c r="K18104" t="s">
        <v>2243</v>
      </c>
      <c r="L18104">
        <v>3</v>
      </c>
      <c r="M18104">
        <v>500</v>
      </c>
      <c r="N18104" s="43">
        <v>1500</v>
      </c>
    </row>
    <row r="18105" ht="14.4" customHeight="1" hidden="1" spans="1:14" x14ac:dyDescent="0.25">
      <c r="A18105" s="106">
        <v>46108</v>
      </c>
      <c r="B18105">
        <v>10058</v>
      </c>
      <c r="C18105">
        <v>6967</v>
      </c>
      <c r="E18105">
        <v>22</v>
      </c>
      <c r="F18105" t="s">
        <v>12960</v>
      </c>
      <c r="G18105" t="s">
        <v>2025</v>
      </c>
      <c r="I18105" t="s">
        <v>2006</v>
      </c>
      <c r="J18105" t="s">
        <v>2242</v>
      </c>
      <c r="K18105" t="s">
        <v>2243</v>
      </c>
      <c r="L18105">
        <v>5</v>
      </c>
      <c r="M18105">
        <v>500</v>
      </c>
      <c r="N18105" s="43">
        <v>2500</v>
      </c>
    </row>
    <row r="18106" ht="14.4" customHeight="1" hidden="1" spans="1:14" x14ac:dyDescent="0.25">
      <c r="A18106" s="106">
        <v>46108</v>
      </c>
      <c r="B18106">
        <v>10059</v>
      </c>
      <c r="C18106">
        <v>6968</v>
      </c>
      <c r="E18106">
        <v>22</v>
      </c>
      <c r="F18106" t="s">
        <v>12960</v>
      </c>
      <c r="G18106" t="s">
        <v>2025</v>
      </c>
      <c r="I18106" t="s">
        <v>2006</v>
      </c>
      <c r="J18106" t="s">
        <v>2242</v>
      </c>
      <c r="K18106" t="s">
        <v>2243</v>
      </c>
      <c r="L18106">
        <v>3</v>
      </c>
      <c r="M18106">
        <v>500</v>
      </c>
      <c r="N18106" s="43">
        <v>1500</v>
      </c>
    </row>
    <row r="18107" ht="14.4" customHeight="1" hidden="1" spans="1:14" x14ac:dyDescent="0.25">
      <c r="A18107" s="106">
        <v>46111</v>
      </c>
      <c r="B18107">
        <v>10146</v>
      </c>
      <c r="C18107">
        <v>7054</v>
      </c>
      <c r="E18107">
        <v>22</v>
      </c>
      <c r="F18107" t="s">
        <v>12961</v>
      </c>
      <c r="G18107" t="s">
        <v>2097</v>
      </c>
      <c r="I18107" t="s">
        <v>2006</v>
      </c>
      <c r="J18107" t="s">
        <v>2242</v>
      </c>
      <c r="K18107" t="s">
        <v>2243</v>
      </c>
      <c r="L18107">
        <v>5</v>
      </c>
      <c r="M18107">
        <v>500</v>
      </c>
      <c r="N18107" s="43">
        <v>2500</v>
      </c>
    </row>
    <row r="18108" ht="14.4" customHeight="1" hidden="1" spans="1:14" x14ac:dyDescent="0.25">
      <c r="A18108" s="106">
        <v>46111</v>
      </c>
      <c r="B18108">
        <v>10147</v>
      </c>
      <c r="C18108">
        <v>7055</v>
      </c>
      <c r="E18108">
        <v>22</v>
      </c>
      <c r="F18108" t="s">
        <v>12961</v>
      </c>
      <c r="G18108" t="s">
        <v>2097</v>
      </c>
      <c r="I18108" t="s">
        <v>2006</v>
      </c>
      <c r="J18108" t="s">
        <v>2242</v>
      </c>
      <c r="K18108" t="s">
        <v>2243</v>
      </c>
      <c r="L18108">
        <v>3</v>
      </c>
      <c r="M18108">
        <v>500</v>
      </c>
      <c r="N18108" s="43">
        <v>1500</v>
      </c>
    </row>
    <row r="18109" ht="14.4" customHeight="1" hidden="1" spans="1:14" x14ac:dyDescent="0.25">
      <c r="A18109" s="106">
        <v>46111</v>
      </c>
      <c r="B18109">
        <v>10159</v>
      </c>
      <c r="C18109">
        <v>7067</v>
      </c>
      <c r="E18109">
        <v>22</v>
      </c>
      <c r="F18109" t="s">
        <v>12962</v>
      </c>
      <c r="G18109" t="s">
        <v>2097</v>
      </c>
      <c r="I18109" t="s">
        <v>2006</v>
      </c>
      <c r="J18109" t="s">
        <v>2242</v>
      </c>
      <c r="K18109" t="s">
        <v>2243</v>
      </c>
      <c r="L18109">
        <v>5</v>
      </c>
      <c r="M18109">
        <v>500</v>
      </c>
      <c r="N18109" s="43">
        <v>2500</v>
      </c>
    </row>
    <row r="18110" ht="14.4" customHeight="1" hidden="1" spans="1:14" x14ac:dyDescent="0.25">
      <c r="A18110" s="106">
        <v>46111</v>
      </c>
      <c r="B18110">
        <v>10160</v>
      </c>
      <c r="C18110">
        <v>7068</v>
      </c>
      <c r="E18110">
        <v>22</v>
      </c>
      <c r="F18110" t="s">
        <v>12962</v>
      </c>
      <c r="G18110" t="s">
        <v>2097</v>
      </c>
      <c r="I18110" t="s">
        <v>2006</v>
      </c>
      <c r="J18110" t="s">
        <v>2242</v>
      </c>
      <c r="K18110" t="s">
        <v>2243</v>
      </c>
      <c r="L18110">
        <v>3</v>
      </c>
      <c r="M18110">
        <v>500</v>
      </c>
      <c r="N18110" s="43">
        <v>1500</v>
      </c>
    </row>
    <row r="18111" ht="14.4" customHeight="1" hidden="1" spans="1:14" x14ac:dyDescent="0.25">
      <c r="A18111" s="106">
        <v>46112</v>
      </c>
      <c r="B18111">
        <v>10197</v>
      </c>
      <c r="C18111">
        <v>7105</v>
      </c>
      <c r="E18111">
        <v>22</v>
      </c>
      <c r="F18111" t="s">
        <v>12963</v>
      </c>
      <c r="G18111" t="s">
        <v>2097</v>
      </c>
      <c r="I18111" t="s">
        <v>2006</v>
      </c>
      <c r="J18111" t="s">
        <v>2242</v>
      </c>
      <c r="K18111" t="s">
        <v>2243</v>
      </c>
      <c r="L18111">
        <v>5</v>
      </c>
      <c r="M18111">
        <v>500</v>
      </c>
      <c r="N18111" s="43">
        <v>2500</v>
      </c>
    </row>
    <row r="18112" ht="14.4" customHeight="1" hidden="1" spans="1:14" x14ac:dyDescent="0.25">
      <c r="A18112" s="106">
        <v>46112</v>
      </c>
      <c r="B18112">
        <v>10198</v>
      </c>
      <c r="C18112">
        <v>7106</v>
      </c>
      <c r="E18112">
        <v>22</v>
      </c>
      <c r="F18112" t="s">
        <v>12963</v>
      </c>
      <c r="G18112" t="s">
        <v>2097</v>
      </c>
      <c r="I18112" t="s">
        <v>2006</v>
      </c>
      <c r="J18112" t="s">
        <v>2242</v>
      </c>
      <c r="K18112" t="s">
        <v>2243</v>
      </c>
      <c r="L18112">
        <v>3</v>
      </c>
      <c r="M18112">
        <v>500</v>
      </c>
      <c r="N18112" s="43">
        <v>1500</v>
      </c>
    </row>
    <row r="18113" ht="14.4" customHeight="1" hidden="1" spans="1:14" x14ac:dyDescent="0.25">
      <c r="A18113" s="106">
        <v>46113</v>
      </c>
      <c r="B18113">
        <v>10250</v>
      </c>
      <c r="C18113">
        <v>7158</v>
      </c>
      <c r="E18113">
        <v>22</v>
      </c>
      <c r="F18113" t="s">
        <v>12964</v>
      </c>
      <c r="G18113" t="s">
        <v>2131</v>
      </c>
      <c r="I18113" t="s">
        <v>2006</v>
      </c>
      <c r="J18113" t="s">
        <v>2242</v>
      </c>
      <c r="K18113" t="s">
        <v>2243</v>
      </c>
      <c r="L18113">
        <v>5</v>
      </c>
      <c r="M18113">
        <v>500</v>
      </c>
      <c r="N18113" s="43">
        <v>2500</v>
      </c>
    </row>
    <row r="18114" ht="14.4" customHeight="1" hidden="1" spans="1:14" x14ac:dyDescent="0.25">
      <c r="A18114" s="106">
        <v>46113</v>
      </c>
      <c r="B18114">
        <v>10251</v>
      </c>
      <c r="C18114">
        <v>7159</v>
      </c>
      <c r="E18114">
        <v>22</v>
      </c>
      <c r="F18114" t="s">
        <v>12964</v>
      </c>
      <c r="G18114" t="s">
        <v>2131</v>
      </c>
      <c r="I18114" t="s">
        <v>2006</v>
      </c>
      <c r="J18114" t="s">
        <v>2242</v>
      </c>
      <c r="K18114" t="s">
        <v>2243</v>
      </c>
      <c r="L18114">
        <v>3</v>
      </c>
      <c r="M18114">
        <v>500</v>
      </c>
      <c r="N18114" s="43">
        <v>1500</v>
      </c>
    </row>
    <row r="18115" ht="14.4" customHeight="1" hidden="1" spans="1:14" x14ac:dyDescent="0.25">
      <c r="A18115" s="106">
        <v>46114</v>
      </c>
      <c r="B18115">
        <v>10316</v>
      </c>
      <c r="C18115">
        <v>7222</v>
      </c>
      <c r="E18115">
        <v>22</v>
      </c>
      <c r="F18115" t="s">
        <v>12965</v>
      </c>
      <c r="G18115" t="s">
        <v>2151</v>
      </c>
      <c r="I18115" t="s">
        <v>2006</v>
      </c>
      <c r="J18115" t="s">
        <v>2242</v>
      </c>
      <c r="K18115" t="s">
        <v>2243</v>
      </c>
      <c r="L18115">
        <v>3</v>
      </c>
      <c r="M18115">
        <v>500</v>
      </c>
      <c r="N18115" s="43">
        <v>1500</v>
      </c>
    </row>
    <row r="18116" ht="14.4" customHeight="1" hidden="1" spans="1:14" x14ac:dyDescent="0.25">
      <c r="A18116" s="106">
        <v>46118</v>
      </c>
      <c r="B18116">
        <v>10401</v>
      </c>
      <c r="C18116">
        <v>7307</v>
      </c>
      <c r="E18116">
        <v>22</v>
      </c>
      <c r="F18116" t="s">
        <v>12966</v>
      </c>
      <c r="G18116" t="s">
        <v>2027</v>
      </c>
      <c r="I18116" t="s">
        <v>2006</v>
      </c>
      <c r="J18116" t="s">
        <v>2242</v>
      </c>
      <c r="K18116" t="s">
        <v>2243</v>
      </c>
      <c r="L18116">
        <v>5</v>
      </c>
      <c r="M18116">
        <v>500</v>
      </c>
      <c r="N18116" s="43">
        <v>2500</v>
      </c>
    </row>
    <row r="18117" ht="14.4" customHeight="1" hidden="1" spans="1:14" x14ac:dyDescent="0.25">
      <c r="A18117" s="106">
        <v>46118</v>
      </c>
      <c r="B18117">
        <v>10402</v>
      </c>
      <c r="C18117">
        <v>7308</v>
      </c>
      <c r="E18117">
        <v>22</v>
      </c>
      <c r="F18117" t="s">
        <v>12966</v>
      </c>
      <c r="G18117" t="s">
        <v>2027</v>
      </c>
      <c r="I18117" t="s">
        <v>2006</v>
      </c>
      <c r="J18117" t="s">
        <v>2242</v>
      </c>
      <c r="K18117" t="s">
        <v>2243</v>
      </c>
      <c r="L18117">
        <v>3</v>
      </c>
      <c r="M18117">
        <v>500</v>
      </c>
      <c r="N18117" s="43">
        <v>1500</v>
      </c>
    </row>
    <row r="18118" ht="14.4" customHeight="1" hidden="1" spans="1:14" x14ac:dyDescent="0.25">
      <c r="A18118" s="106">
        <v>46118</v>
      </c>
      <c r="B18118">
        <v>10412</v>
      </c>
      <c r="C18118">
        <v>7318</v>
      </c>
      <c r="E18118">
        <v>22</v>
      </c>
      <c r="F18118" t="s">
        <v>12967</v>
      </c>
      <c r="G18118" t="s">
        <v>2131</v>
      </c>
      <c r="I18118" t="s">
        <v>2006</v>
      </c>
      <c r="J18118" t="s">
        <v>2242</v>
      </c>
      <c r="K18118" t="s">
        <v>2243</v>
      </c>
      <c r="L18118">
        <v>5</v>
      </c>
      <c r="M18118">
        <v>500</v>
      </c>
      <c r="N18118" s="43">
        <v>2500</v>
      </c>
    </row>
    <row r="18119" ht="14.4" customHeight="1" hidden="1" spans="1:14" x14ac:dyDescent="0.25">
      <c r="A18119" s="106">
        <v>46118</v>
      </c>
      <c r="B18119">
        <v>10413</v>
      </c>
      <c r="C18119">
        <v>7319</v>
      </c>
      <c r="E18119">
        <v>22</v>
      </c>
      <c r="F18119" t="s">
        <v>12967</v>
      </c>
      <c r="G18119" t="s">
        <v>2131</v>
      </c>
      <c r="I18119" t="s">
        <v>2006</v>
      </c>
      <c r="J18119" t="s">
        <v>2242</v>
      </c>
      <c r="K18119" t="s">
        <v>2243</v>
      </c>
      <c r="L18119">
        <v>3</v>
      </c>
      <c r="M18119">
        <v>500</v>
      </c>
      <c r="N18119" s="43">
        <v>1500</v>
      </c>
    </row>
    <row r="18120" ht="14.4" customHeight="1" hidden="1" spans="1:14" x14ac:dyDescent="0.25">
      <c r="A18120" s="106">
        <v>46119</v>
      </c>
      <c r="B18120">
        <v>10452</v>
      </c>
      <c r="C18120">
        <v>7357</v>
      </c>
      <c r="E18120">
        <v>22</v>
      </c>
      <c r="F18120" t="s">
        <v>12968</v>
      </c>
      <c r="G18120" t="s">
        <v>2017</v>
      </c>
      <c r="I18120" t="s">
        <v>2006</v>
      </c>
      <c r="J18120" t="s">
        <v>2242</v>
      </c>
      <c r="K18120" t="s">
        <v>2243</v>
      </c>
      <c r="L18120">
        <v>5</v>
      </c>
      <c r="M18120">
        <v>500</v>
      </c>
      <c r="N18120" s="43">
        <v>2500</v>
      </c>
    </row>
    <row r="18121" ht="14.4" customHeight="1" hidden="1" spans="1:14" x14ac:dyDescent="0.25">
      <c r="A18121" s="106">
        <v>46119</v>
      </c>
      <c r="B18121">
        <v>10453</v>
      </c>
      <c r="C18121">
        <v>7358</v>
      </c>
      <c r="E18121">
        <v>22</v>
      </c>
      <c r="F18121" t="s">
        <v>12969</v>
      </c>
      <c r="G18121" t="s">
        <v>2017</v>
      </c>
      <c r="I18121" t="s">
        <v>2006</v>
      </c>
      <c r="J18121" t="s">
        <v>2242</v>
      </c>
      <c r="K18121" t="s">
        <v>2243</v>
      </c>
      <c r="L18121">
        <v>3</v>
      </c>
      <c r="M18121">
        <v>500</v>
      </c>
      <c r="N18121" s="43">
        <v>1500</v>
      </c>
    </row>
    <row r="18122" ht="14.4" customHeight="1" hidden="1" spans="1:14" x14ac:dyDescent="0.25">
      <c r="A18122" s="106">
        <v>46121</v>
      </c>
      <c r="B18122">
        <v>10575</v>
      </c>
      <c r="C18122">
        <v>7480</v>
      </c>
      <c r="E18122">
        <v>22</v>
      </c>
      <c r="F18122" t="s">
        <v>12970</v>
      </c>
      <c r="G18122" t="s">
        <v>2156</v>
      </c>
      <c r="I18122" t="s">
        <v>2006</v>
      </c>
      <c r="J18122" t="s">
        <v>2242</v>
      </c>
      <c r="K18122" t="s">
        <v>2243</v>
      </c>
      <c r="L18122">
        <v>5</v>
      </c>
      <c r="M18122">
        <v>500</v>
      </c>
      <c r="N18122" s="43">
        <v>2500</v>
      </c>
    </row>
    <row r="18123" ht="14.4" customHeight="1" hidden="1" spans="1:14" x14ac:dyDescent="0.25">
      <c r="A18123" s="106">
        <v>46121</v>
      </c>
      <c r="B18123">
        <v>10576</v>
      </c>
      <c r="C18123">
        <v>7481</v>
      </c>
      <c r="E18123">
        <v>22</v>
      </c>
      <c r="F18123" t="s">
        <v>12970</v>
      </c>
      <c r="G18123" t="s">
        <v>2156</v>
      </c>
      <c r="I18123" t="s">
        <v>2006</v>
      </c>
      <c r="J18123" t="s">
        <v>2242</v>
      </c>
      <c r="K18123" t="s">
        <v>2243</v>
      </c>
      <c r="L18123">
        <v>3</v>
      </c>
      <c r="M18123">
        <v>500</v>
      </c>
      <c r="N18123" s="43">
        <v>1500</v>
      </c>
    </row>
    <row r="18124" ht="14.4" customHeight="1" hidden="1" spans="1:14" x14ac:dyDescent="0.25">
      <c r="A18124" s="106">
        <v>46122</v>
      </c>
      <c r="B18124">
        <v>10631</v>
      </c>
      <c r="C18124">
        <v>7536</v>
      </c>
      <c r="E18124">
        <v>22</v>
      </c>
      <c r="F18124" t="s">
        <v>12971</v>
      </c>
      <c r="G18124" t="s">
        <v>2127</v>
      </c>
      <c r="I18124" t="s">
        <v>2006</v>
      </c>
      <c r="J18124" t="s">
        <v>2242</v>
      </c>
      <c r="K18124" t="s">
        <v>2243</v>
      </c>
      <c r="L18124">
        <v>5</v>
      </c>
      <c r="M18124">
        <v>500</v>
      </c>
      <c r="N18124" s="43">
        <v>2500</v>
      </c>
    </row>
    <row r="18125" ht="14.4" customHeight="1" hidden="1" spans="1:14" x14ac:dyDescent="0.25">
      <c r="A18125" s="106">
        <v>46122</v>
      </c>
      <c r="B18125">
        <v>10632</v>
      </c>
      <c r="C18125">
        <v>7537</v>
      </c>
      <c r="E18125">
        <v>22</v>
      </c>
      <c r="F18125" t="s">
        <v>12971</v>
      </c>
      <c r="G18125" t="s">
        <v>2127</v>
      </c>
      <c r="I18125" t="s">
        <v>2006</v>
      </c>
      <c r="J18125" t="s">
        <v>2242</v>
      </c>
      <c r="K18125" t="s">
        <v>2243</v>
      </c>
      <c r="L18125">
        <v>3</v>
      </c>
      <c r="M18125">
        <v>500</v>
      </c>
      <c r="N18125" s="43">
        <v>1500</v>
      </c>
    </row>
    <row r="18126" ht="14.4" customHeight="1" hidden="1" spans="1:14" x14ac:dyDescent="0.25">
      <c r="A18126" s="106">
        <v>46125</v>
      </c>
      <c r="B18126">
        <v>10698</v>
      </c>
      <c r="C18126">
        <v>7603</v>
      </c>
      <c r="E18126">
        <v>22</v>
      </c>
      <c r="F18126" t="s">
        <v>12972</v>
      </c>
      <c r="G18126" t="s">
        <v>2027</v>
      </c>
      <c r="I18126" t="s">
        <v>2006</v>
      </c>
      <c r="J18126" t="s">
        <v>2242</v>
      </c>
      <c r="K18126" t="s">
        <v>2243</v>
      </c>
      <c r="L18126">
        <v>5</v>
      </c>
      <c r="M18126">
        <v>500</v>
      </c>
      <c r="N18126" s="43">
        <v>2500</v>
      </c>
    </row>
    <row r="18127" ht="14.4" customHeight="1" hidden="1" spans="1:14" x14ac:dyDescent="0.25">
      <c r="A18127" s="106">
        <v>46125</v>
      </c>
      <c r="B18127">
        <v>10699</v>
      </c>
      <c r="C18127">
        <v>7604</v>
      </c>
      <c r="E18127">
        <v>22</v>
      </c>
      <c r="F18127" t="s">
        <v>12972</v>
      </c>
      <c r="G18127" t="s">
        <v>2027</v>
      </c>
      <c r="I18127" t="s">
        <v>2006</v>
      </c>
      <c r="J18127" t="s">
        <v>2242</v>
      </c>
      <c r="K18127" t="s">
        <v>2243</v>
      </c>
      <c r="L18127">
        <v>3</v>
      </c>
      <c r="M18127">
        <v>500</v>
      </c>
      <c r="N18127" s="43">
        <v>1500</v>
      </c>
    </row>
    <row r="18128" ht="14.4" customHeight="1" hidden="1" spans="1:14" x14ac:dyDescent="0.25">
      <c r="A18128" s="106">
        <v>46125</v>
      </c>
      <c r="B18128">
        <v>10722</v>
      </c>
      <c r="C18128">
        <v>7627</v>
      </c>
      <c r="E18128">
        <v>22</v>
      </c>
      <c r="F18128" t="s">
        <v>12973</v>
      </c>
      <c r="G18128" t="s">
        <v>2156</v>
      </c>
      <c r="I18128" t="s">
        <v>2006</v>
      </c>
      <c r="J18128" t="s">
        <v>2242</v>
      </c>
      <c r="K18128" t="s">
        <v>2243</v>
      </c>
      <c r="L18128">
        <v>5</v>
      </c>
      <c r="M18128">
        <v>500</v>
      </c>
      <c r="N18128" s="43">
        <v>2500</v>
      </c>
    </row>
    <row r="18129" ht="14.4" customHeight="1" hidden="1" spans="1:14" x14ac:dyDescent="0.25">
      <c r="A18129" s="106">
        <v>46125</v>
      </c>
      <c r="B18129">
        <v>10723</v>
      </c>
      <c r="C18129">
        <v>7628</v>
      </c>
      <c r="E18129">
        <v>22</v>
      </c>
      <c r="F18129" t="s">
        <v>12973</v>
      </c>
      <c r="G18129" t="s">
        <v>2156</v>
      </c>
      <c r="I18129" t="s">
        <v>2006</v>
      </c>
      <c r="J18129" t="s">
        <v>2242</v>
      </c>
      <c r="K18129" t="s">
        <v>2243</v>
      </c>
      <c r="L18129">
        <v>3</v>
      </c>
      <c r="M18129">
        <v>500</v>
      </c>
      <c r="N18129" s="43">
        <v>1500</v>
      </c>
    </row>
    <row r="18130" ht="14.4" customHeight="1" hidden="1" spans="1:14" x14ac:dyDescent="0.25">
      <c r="A18130" s="106">
        <v>46126</v>
      </c>
      <c r="B18130">
        <v>10749</v>
      </c>
      <c r="C18130">
        <v>7654</v>
      </c>
      <c r="E18130">
        <v>22</v>
      </c>
      <c r="F18130" t="s">
        <v>12974</v>
      </c>
      <c r="G18130" t="s">
        <v>2025</v>
      </c>
      <c r="I18130" t="s">
        <v>2006</v>
      </c>
      <c r="J18130" t="s">
        <v>2242</v>
      </c>
      <c r="K18130" t="s">
        <v>2243</v>
      </c>
      <c r="L18130">
        <v>5</v>
      </c>
      <c r="M18130">
        <v>500</v>
      </c>
      <c r="N18130" s="43">
        <v>2500</v>
      </c>
    </row>
    <row r="18131" ht="14.4" customHeight="1" hidden="1" spans="1:14" x14ac:dyDescent="0.25">
      <c r="A18131" s="106">
        <v>46126</v>
      </c>
      <c r="B18131">
        <v>10750</v>
      </c>
      <c r="C18131">
        <v>7655</v>
      </c>
      <c r="E18131">
        <v>22</v>
      </c>
      <c r="F18131" t="s">
        <v>12974</v>
      </c>
      <c r="G18131" t="s">
        <v>2025</v>
      </c>
      <c r="I18131" t="s">
        <v>2006</v>
      </c>
      <c r="J18131" t="s">
        <v>2242</v>
      </c>
      <c r="K18131" t="s">
        <v>2243</v>
      </c>
      <c r="L18131">
        <v>3</v>
      </c>
      <c r="M18131">
        <v>500</v>
      </c>
      <c r="N18131" s="43">
        <v>1500</v>
      </c>
    </row>
    <row r="18132" ht="14.4" customHeight="1" hidden="1" spans="1:14" x14ac:dyDescent="0.25">
      <c r="A18132" s="106">
        <v>46126</v>
      </c>
      <c r="B18132">
        <v>10762</v>
      </c>
      <c r="C18132">
        <v>7667</v>
      </c>
      <c r="E18132">
        <v>22</v>
      </c>
      <c r="F18132" t="s">
        <v>12975</v>
      </c>
      <c r="G18132" t="s">
        <v>2025</v>
      </c>
      <c r="I18132" t="s">
        <v>2006</v>
      </c>
      <c r="J18132" t="s">
        <v>2242</v>
      </c>
      <c r="K18132" t="s">
        <v>2243</v>
      </c>
      <c r="L18132">
        <v>5</v>
      </c>
      <c r="M18132">
        <v>500</v>
      </c>
      <c r="N18132" s="43">
        <v>2500</v>
      </c>
    </row>
    <row r="18133" ht="14.4" customHeight="1" hidden="1" spans="1:14" x14ac:dyDescent="0.25">
      <c r="A18133" s="106">
        <v>46126</v>
      </c>
      <c r="B18133">
        <v>10763</v>
      </c>
      <c r="C18133">
        <v>7668</v>
      </c>
      <c r="E18133">
        <v>22</v>
      </c>
      <c r="F18133" t="s">
        <v>12975</v>
      </c>
      <c r="G18133" t="s">
        <v>2025</v>
      </c>
      <c r="I18133" t="s">
        <v>2006</v>
      </c>
      <c r="J18133" t="s">
        <v>2242</v>
      </c>
      <c r="K18133" t="s">
        <v>2243</v>
      </c>
      <c r="L18133">
        <v>3</v>
      </c>
      <c r="M18133">
        <v>500</v>
      </c>
      <c r="N18133" s="43">
        <v>1500</v>
      </c>
    </row>
    <row r="18134" ht="14.4" customHeight="1" hidden="1" spans="1:14" x14ac:dyDescent="0.25">
      <c r="A18134" s="106">
        <v>46127</v>
      </c>
      <c r="B18134">
        <v>10802</v>
      </c>
      <c r="C18134">
        <v>7706</v>
      </c>
      <c r="E18134">
        <v>22</v>
      </c>
      <c r="F18134" t="s">
        <v>12976</v>
      </c>
      <c r="G18134" t="s">
        <v>2151</v>
      </c>
      <c r="I18134" t="s">
        <v>2006</v>
      </c>
      <c r="J18134" t="s">
        <v>2242</v>
      </c>
      <c r="K18134" t="s">
        <v>2243</v>
      </c>
      <c r="L18134">
        <v>5</v>
      </c>
      <c r="M18134">
        <v>500</v>
      </c>
      <c r="N18134" s="43">
        <v>2500</v>
      </c>
    </row>
    <row r="18135" ht="14.4" customHeight="1" hidden="1" spans="1:14" x14ac:dyDescent="0.25">
      <c r="A18135" s="106">
        <v>46127</v>
      </c>
      <c r="B18135">
        <v>10803</v>
      </c>
      <c r="C18135">
        <v>7707</v>
      </c>
      <c r="E18135">
        <v>22</v>
      </c>
      <c r="F18135" t="s">
        <v>12976</v>
      </c>
      <c r="G18135" t="s">
        <v>2151</v>
      </c>
      <c r="I18135" t="s">
        <v>2006</v>
      </c>
      <c r="J18135" t="s">
        <v>2242</v>
      </c>
      <c r="K18135" t="s">
        <v>2243</v>
      </c>
      <c r="L18135">
        <v>3</v>
      </c>
      <c r="M18135">
        <v>500</v>
      </c>
      <c r="N18135" s="43">
        <v>1500</v>
      </c>
    </row>
    <row r="18136" ht="14.4" customHeight="1" hidden="1" spans="1:14" x14ac:dyDescent="0.25">
      <c r="A18136" s="106">
        <v>46128</v>
      </c>
      <c r="B18136">
        <v>10860</v>
      </c>
      <c r="C18136">
        <v>7764</v>
      </c>
      <c r="E18136">
        <v>22</v>
      </c>
      <c r="F18136" t="s">
        <v>12977</v>
      </c>
      <c r="G18136" t="s">
        <v>2095</v>
      </c>
      <c r="I18136" t="s">
        <v>2006</v>
      </c>
      <c r="J18136" t="s">
        <v>2242</v>
      </c>
      <c r="K18136" t="s">
        <v>2243</v>
      </c>
      <c r="L18136">
        <v>5</v>
      </c>
      <c r="M18136">
        <v>500</v>
      </c>
      <c r="N18136" s="43">
        <v>2500</v>
      </c>
    </row>
    <row r="18137" ht="14.4" customHeight="1" hidden="1" spans="1:14" x14ac:dyDescent="0.25">
      <c r="A18137" s="106">
        <v>46129</v>
      </c>
      <c r="B18137">
        <v>10928</v>
      </c>
      <c r="C18137">
        <v>7831</v>
      </c>
      <c r="E18137">
        <v>22</v>
      </c>
      <c r="F18137" t="s">
        <v>12978</v>
      </c>
      <c r="G18137" t="s">
        <v>2127</v>
      </c>
      <c r="I18137" t="s">
        <v>2006</v>
      </c>
      <c r="J18137" t="s">
        <v>2242</v>
      </c>
      <c r="K18137" t="s">
        <v>2243</v>
      </c>
      <c r="L18137">
        <v>5</v>
      </c>
      <c r="M18137">
        <v>500</v>
      </c>
      <c r="N18137" s="43">
        <v>2500</v>
      </c>
    </row>
    <row r="18138" ht="14.4" customHeight="1" hidden="1" spans="1:14" x14ac:dyDescent="0.25">
      <c r="A18138" s="106">
        <v>46129</v>
      </c>
      <c r="B18138">
        <v>10929</v>
      </c>
      <c r="C18138">
        <v>7832</v>
      </c>
      <c r="E18138">
        <v>22</v>
      </c>
      <c r="F18138" t="s">
        <v>12978</v>
      </c>
      <c r="G18138" t="s">
        <v>2127</v>
      </c>
      <c r="I18138" t="s">
        <v>2006</v>
      </c>
      <c r="J18138" t="s">
        <v>2242</v>
      </c>
      <c r="K18138" t="s">
        <v>2243</v>
      </c>
      <c r="L18138">
        <v>3</v>
      </c>
      <c r="M18138">
        <v>500</v>
      </c>
      <c r="N18138" s="43">
        <v>1500</v>
      </c>
    </row>
    <row r="18139" ht="14.4" customHeight="1" hidden="1" spans="1:14" x14ac:dyDescent="0.25">
      <c r="A18139" s="106">
        <v>46132</v>
      </c>
      <c r="B18139">
        <v>11025</v>
      </c>
      <c r="C18139">
        <v>7928</v>
      </c>
      <c r="E18139">
        <v>22</v>
      </c>
      <c r="F18139" t="s">
        <v>12979</v>
      </c>
      <c r="G18139" t="s">
        <v>2131</v>
      </c>
      <c r="I18139" t="s">
        <v>2006</v>
      </c>
      <c r="J18139" t="s">
        <v>2242</v>
      </c>
      <c r="K18139" t="s">
        <v>2243</v>
      </c>
      <c r="L18139">
        <v>5</v>
      </c>
      <c r="M18139">
        <v>500</v>
      </c>
      <c r="N18139" s="43">
        <v>2500</v>
      </c>
    </row>
    <row r="18140" ht="14.4" customHeight="1" hidden="1" spans="1:14" x14ac:dyDescent="0.25">
      <c r="A18140" s="106">
        <v>46132</v>
      </c>
      <c r="B18140">
        <v>11026</v>
      </c>
      <c r="C18140">
        <v>7929</v>
      </c>
      <c r="E18140">
        <v>22</v>
      </c>
      <c r="F18140" t="s">
        <v>12979</v>
      </c>
      <c r="G18140" t="s">
        <v>2131</v>
      </c>
      <c r="I18140" t="s">
        <v>2006</v>
      </c>
      <c r="J18140" t="s">
        <v>2242</v>
      </c>
      <c r="K18140" t="s">
        <v>2243</v>
      </c>
      <c r="L18140">
        <v>3</v>
      </c>
      <c r="M18140">
        <v>500</v>
      </c>
      <c r="N18140" s="43">
        <v>1500</v>
      </c>
    </row>
    <row r="18141" ht="14.4" customHeight="1" hidden="1" spans="1:14" x14ac:dyDescent="0.25">
      <c r="A18141" s="106">
        <v>46132</v>
      </c>
      <c r="B18141">
        <v>11080</v>
      </c>
      <c r="C18141">
        <v>7982</v>
      </c>
      <c r="E18141">
        <v>22</v>
      </c>
      <c r="F18141" t="s">
        <v>12980</v>
      </c>
      <c r="G18141" t="s">
        <v>2095</v>
      </c>
      <c r="I18141" t="s">
        <v>2006</v>
      </c>
      <c r="J18141" t="s">
        <v>2409</v>
      </c>
      <c r="K18141" t="s">
        <v>2410</v>
      </c>
      <c r="L18141">
        <v>5</v>
      </c>
      <c r="M18141">
        <v>510</v>
      </c>
      <c r="N18141" s="43">
        <v>2550</v>
      </c>
    </row>
    <row r="18142" ht="14.4" customHeight="1" hidden="1" spans="1:14" x14ac:dyDescent="0.25">
      <c r="A18142" s="106">
        <v>46132</v>
      </c>
      <c r="B18142">
        <v>11081</v>
      </c>
      <c r="C18142">
        <v>7983</v>
      </c>
      <c r="E18142">
        <v>22</v>
      </c>
      <c r="F18142" t="s">
        <v>12980</v>
      </c>
      <c r="G18142" t="s">
        <v>2095</v>
      </c>
      <c r="I18142" t="s">
        <v>2006</v>
      </c>
      <c r="J18142" t="s">
        <v>2409</v>
      </c>
      <c r="K18142" t="s">
        <v>2410</v>
      </c>
      <c r="L18142">
        <v>3</v>
      </c>
      <c r="M18142">
        <v>510</v>
      </c>
      <c r="N18142" s="43">
        <v>1530</v>
      </c>
    </row>
    <row r="18143" ht="14.4" customHeight="1" hidden="1" spans="1:14" x14ac:dyDescent="0.25">
      <c r="A18143" s="106">
        <v>46134</v>
      </c>
      <c r="B18143">
        <v>11092</v>
      </c>
      <c r="C18143">
        <v>7994</v>
      </c>
      <c r="E18143">
        <v>22</v>
      </c>
      <c r="F18143" t="s">
        <v>12981</v>
      </c>
      <c r="G18143" t="s">
        <v>2095</v>
      </c>
      <c r="I18143" t="s">
        <v>2006</v>
      </c>
      <c r="J18143" t="s">
        <v>2242</v>
      </c>
      <c r="K18143" t="s">
        <v>2243</v>
      </c>
      <c r="L18143">
        <v>5</v>
      </c>
      <c r="M18143">
        <v>500</v>
      </c>
      <c r="N18143" s="43">
        <v>2500</v>
      </c>
    </row>
    <row r="18144" ht="14.4" customHeight="1" hidden="1" spans="1:14" x14ac:dyDescent="0.25">
      <c r="A18144" s="106">
        <v>46134</v>
      </c>
      <c r="B18144">
        <v>11093</v>
      </c>
      <c r="C18144">
        <v>7995</v>
      </c>
      <c r="E18144">
        <v>22</v>
      </c>
      <c r="F18144" t="s">
        <v>12981</v>
      </c>
      <c r="G18144" t="s">
        <v>2095</v>
      </c>
      <c r="I18144" t="s">
        <v>2006</v>
      </c>
      <c r="J18144" t="s">
        <v>2242</v>
      </c>
      <c r="K18144" t="s">
        <v>2243</v>
      </c>
      <c r="L18144">
        <v>3</v>
      </c>
      <c r="M18144">
        <v>500</v>
      </c>
      <c r="N18144" s="43">
        <v>1500</v>
      </c>
    </row>
    <row r="18145" ht="14.4" customHeight="1" hidden="1" spans="1:14" x14ac:dyDescent="0.25">
      <c r="A18145" s="106">
        <v>46134</v>
      </c>
      <c r="B18145">
        <v>11124</v>
      </c>
      <c r="C18145">
        <v>8026</v>
      </c>
      <c r="E18145">
        <v>22</v>
      </c>
      <c r="F18145" t="s">
        <v>12982</v>
      </c>
      <c r="G18145" t="s">
        <v>2095</v>
      </c>
      <c r="I18145" t="s">
        <v>2006</v>
      </c>
      <c r="J18145" t="s">
        <v>2242</v>
      </c>
      <c r="K18145" t="s">
        <v>2243</v>
      </c>
      <c r="L18145">
        <v>5</v>
      </c>
      <c r="M18145">
        <v>500</v>
      </c>
      <c r="N18145" s="43">
        <v>2500</v>
      </c>
    </row>
    <row r="18146" ht="14.4" customHeight="1" hidden="1" spans="1:14" x14ac:dyDescent="0.25">
      <c r="A18146" s="106">
        <v>46134</v>
      </c>
      <c r="B18146">
        <v>11125</v>
      </c>
      <c r="C18146">
        <v>8027</v>
      </c>
      <c r="E18146">
        <v>22</v>
      </c>
      <c r="F18146" t="s">
        <v>12982</v>
      </c>
      <c r="G18146" t="s">
        <v>2095</v>
      </c>
      <c r="I18146" t="s">
        <v>2006</v>
      </c>
      <c r="J18146" t="s">
        <v>2242</v>
      </c>
      <c r="K18146" t="s">
        <v>2243</v>
      </c>
      <c r="L18146">
        <v>3</v>
      </c>
      <c r="M18146">
        <v>500</v>
      </c>
      <c r="N18146" s="43">
        <v>1500</v>
      </c>
    </row>
    <row r="18147" ht="14.4" customHeight="1" hidden="1" spans="1:14" x14ac:dyDescent="0.25">
      <c r="A18147" s="106">
        <v>46136</v>
      </c>
      <c r="B18147">
        <v>11233</v>
      </c>
      <c r="C18147">
        <v>8135</v>
      </c>
      <c r="E18147">
        <v>22</v>
      </c>
      <c r="F18147" t="s">
        <v>12983</v>
      </c>
      <c r="G18147" t="s">
        <v>2025</v>
      </c>
      <c r="I18147" t="s">
        <v>2006</v>
      </c>
      <c r="J18147" t="s">
        <v>2242</v>
      </c>
      <c r="K18147" t="s">
        <v>2243</v>
      </c>
      <c r="L18147">
        <v>5</v>
      </c>
      <c r="M18147">
        <v>500</v>
      </c>
      <c r="N18147" s="43">
        <v>2500</v>
      </c>
    </row>
    <row r="18148" ht="14.4" customHeight="1" hidden="1" spans="1:14" x14ac:dyDescent="0.25">
      <c r="A18148" s="106">
        <v>46137</v>
      </c>
      <c r="B18148">
        <v>11287</v>
      </c>
      <c r="C18148">
        <v>8189</v>
      </c>
      <c r="E18148">
        <v>22</v>
      </c>
      <c r="F18148" t="s">
        <v>12984</v>
      </c>
      <c r="G18148" t="s">
        <v>2012</v>
      </c>
      <c r="I18148" t="s">
        <v>2006</v>
      </c>
      <c r="J18148" t="s">
        <v>2409</v>
      </c>
      <c r="K18148" t="s">
        <v>2410</v>
      </c>
      <c r="L18148">
        <v>8</v>
      </c>
      <c r="M18148">
        <v>510</v>
      </c>
      <c r="N18148" s="43">
        <v>4080</v>
      </c>
    </row>
    <row r="18149" ht="14.4" customHeight="1" hidden="1" spans="1:14" x14ac:dyDescent="0.25">
      <c r="A18149" s="106">
        <v>46139</v>
      </c>
      <c r="B18149">
        <v>11308</v>
      </c>
      <c r="C18149">
        <v>8210</v>
      </c>
      <c r="E18149">
        <v>22</v>
      </c>
      <c r="F18149" t="s">
        <v>12985</v>
      </c>
      <c r="G18149" t="s">
        <v>2095</v>
      </c>
      <c r="I18149" t="s">
        <v>2006</v>
      </c>
      <c r="J18149" t="s">
        <v>2242</v>
      </c>
      <c r="K18149" t="s">
        <v>2243</v>
      </c>
      <c r="L18149">
        <v>5</v>
      </c>
      <c r="M18149">
        <v>500</v>
      </c>
      <c r="N18149" s="43">
        <v>2500</v>
      </c>
    </row>
    <row r="18150" ht="14.4" customHeight="1" hidden="1" spans="1:14" x14ac:dyDescent="0.25">
      <c r="A18150" s="106">
        <v>46139</v>
      </c>
      <c r="B18150">
        <v>11309</v>
      </c>
      <c r="C18150">
        <v>8211</v>
      </c>
      <c r="E18150">
        <v>22</v>
      </c>
      <c r="F18150" t="s">
        <v>12985</v>
      </c>
      <c r="G18150" t="s">
        <v>2095</v>
      </c>
      <c r="I18150" t="s">
        <v>2006</v>
      </c>
      <c r="J18150" t="s">
        <v>2242</v>
      </c>
      <c r="K18150" t="s">
        <v>2243</v>
      </c>
      <c r="L18150">
        <v>3</v>
      </c>
      <c r="M18150">
        <v>500</v>
      </c>
      <c r="N18150" s="43">
        <v>1500</v>
      </c>
    </row>
    <row r="18151" ht="14.4" customHeight="1" hidden="1" spans="1:14" x14ac:dyDescent="0.25">
      <c r="A18151" s="106">
        <v>46140</v>
      </c>
      <c r="B18151">
        <v>11363</v>
      </c>
      <c r="C18151">
        <v>8265</v>
      </c>
      <c r="E18151">
        <v>22</v>
      </c>
      <c r="F18151" t="s">
        <v>12986</v>
      </c>
      <c r="G18151" t="s">
        <v>2151</v>
      </c>
      <c r="I18151" t="s">
        <v>2006</v>
      </c>
      <c r="J18151" t="s">
        <v>2242</v>
      </c>
      <c r="K18151" t="s">
        <v>2243</v>
      </c>
      <c r="L18151">
        <v>5</v>
      </c>
      <c r="M18151">
        <v>500</v>
      </c>
      <c r="N18151" s="43">
        <v>2500</v>
      </c>
    </row>
    <row r="18152" ht="14.4" customHeight="1" hidden="1" spans="1:14" x14ac:dyDescent="0.25">
      <c r="A18152" s="106">
        <v>46140</v>
      </c>
      <c r="B18152">
        <v>11364</v>
      </c>
      <c r="C18152">
        <v>8266</v>
      </c>
      <c r="E18152">
        <v>22</v>
      </c>
      <c r="F18152" t="s">
        <v>12986</v>
      </c>
      <c r="G18152" t="s">
        <v>2151</v>
      </c>
      <c r="I18152" t="s">
        <v>2006</v>
      </c>
      <c r="J18152" t="s">
        <v>2242</v>
      </c>
      <c r="K18152" t="s">
        <v>2243</v>
      </c>
      <c r="L18152">
        <v>3</v>
      </c>
      <c r="M18152">
        <v>500</v>
      </c>
      <c r="N18152" s="43">
        <v>1500</v>
      </c>
    </row>
    <row r="18153" ht="14.4" customHeight="1" hidden="1" spans="1:14" x14ac:dyDescent="0.25">
      <c r="A18153" s="106">
        <v>46140</v>
      </c>
      <c r="B18153">
        <v>11376</v>
      </c>
      <c r="C18153">
        <v>8278</v>
      </c>
      <c r="E18153">
        <v>22</v>
      </c>
      <c r="F18153" t="s">
        <v>12987</v>
      </c>
      <c r="G18153" t="s">
        <v>2054</v>
      </c>
      <c r="I18153" t="s">
        <v>2006</v>
      </c>
      <c r="J18153" t="s">
        <v>2242</v>
      </c>
      <c r="K18153" t="s">
        <v>2243</v>
      </c>
      <c r="L18153">
        <v>8</v>
      </c>
      <c r="M18153">
        <v>500</v>
      </c>
      <c r="N18153" s="43">
        <v>4000</v>
      </c>
    </row>
    <row r="18154" ht="14.4" customHeight="1" hidden="1" spans="1:14" x14ac:dyDescent="0.25">
      <c r="A18154" s="106">
        <v>46141</v>
      </c>
      <c r="B18154">
        <v>11443</v>
      </c>
      <c r="C18154">
        <v>8345</v>
      </c>
      <c r="E18154">
        <v>22</v>
      </c>
      <c r="F18154" t="s">
        <v>12988</v>
      </c>
      <c r="G18154" t="s">
        <v>2012</v>
      </c>
      <c r="I18154" t="s">
        <v>2006</v>
      </c>
      <c r="J18154" t="s">
        <v>2409</v>
      </c>
      <c r="K18154" t="s">
        <v>2410</v>
      </c>
      <c r="L18154">
        <v>8</v>
      </c>
      <c r="M18154">
        <v>510</v>
      </c>
      <c r="N18154" s="43">
        <v>4080</v>
      </c>
    </row>
    <row r="18155" ht="14.4" customHeight="1" hidden="1" spans="1:14" x14ac:dyDescent="0.25">
      <c r="A18155" s="106">
        <v>46142</v>
      </c>
      <c r="B18155">
        <v>11455</v>
      </c>
      <c r="C18155">
        <v>8357</v>
      </c>
      <c r="E18155">
        <v>22</v>
      </c>
      <c r="F18155" t="s">
        <v>12989</v>
      </c>
      <c r="G18155" t="s">
        <v>2156</v>
      </c>
      <c r="I18155" t="s">
        <v>2006</v>
      </c>
      <c r="J18155" t="s">
        <v>2242</v>
      </c>
      <c r="K18155" t="s">
        <v>2243</v>
      </c>
      <c r="L18155">
        <v>5</v>
      </c>
      <c r="M18155">
        <v>500</v>
      </c>
      <c r="N18155" s="43">
        <v>2500</v>
      </c>
    </row>
    <row r="18156" ht="14.4" customHeight="1" hidden="1" spans="1:14" x14ac:dyDescent="0.25">
      <c r="A18156" s="106">
        <v>46142</v>
      </c>
      <c r="B18156">
        <v>11456</v>
      </c>
      <c r="C18156">
        <v>8358</v>
      </c>
      <c r="E18156">
        <v>22</v>
      </c>
      <c r="F18156" t="s">
        <v>12989</v>
      </c>
      <c r="G18156" t="s">
        <v>2156</v>
      </c>
      <c r="I18156" t="s">
        <v>2006</v>
      </c>
      <c r="J18156" t="s">
        <v>2242</v>
      </c>
      <c r="K18156" t="s">
        <v>2243</v>
      </c>
      <c r="L18156">
        <v>3</v>
      </c>
      <c r="M18156">
        <v>500</v>
      </c>
      <c r="N18156" s="43">
        <v>1500</v>
      </c>
    </row>
    <row r="18157" ht="14.4" customHeight="1" hidden="1" spans="1:14" x14ac:dyDescent="0.25">
      <c r="A18157" s="106">
        <v>46146</v>
      </c>
      <c r="B18157">
        <v>11540</v>
      </c>
      <c r="C18157">
        <v>8442</v>
      </c>
      <c r="E18157">
        <v>22</v>
      </c>
      <c r="F18157" t="s">
        <v>12990</v>
      </c>
      <c r="G18157" t="s">
        <v>2131</v>
      </c>
      <c r="I18157" t="s">
        <v>2006</v>
      </c>
      <c r="J18157" t="s">
        <v>2242</v>
      </c>
      <c r="K18157" t="s">
        <v>2243</v>
      </c>
      <c r="L18157">
        <v>5</v>
      </c>
      <c r="M18157">
        <v>500</v>
      </c>
      <c r="N18157" s="43">
        <v>2500</v>
      </c>
    </row>
    <row r="18158" ht="14.4" customHeight="1" hidden="1" spans="1:14" x14ac:dyDescent="0.25">
      <c r="A18158" s="106">
        <v>46146</v>
      </c>
      <c r="B18158">
        <v>11541</v>
      </c>
      <c r="C18158">
        <v>8443</v>
      </c>
      <c r="E18158">
        <v>22</v>
      </c>
      <c r="F18158" t="s">
        <v>12990</v>
      </c>
      <c r="G18158" t="s">
        <v>2131</v>
      </c>
      <c r="I18158" t="s">
        <v>2006</v>
      </c>
      <c r="J18158" t="s">
        <v>2242</v>
      </c>
      <c r="K18158" t="s">
        <v>2243</v>
      </c>
      <c r="L18158">
        <v>3</v>
      </c>
      <c r="M18158">
        <v>500</v>
      </c>
      <c r="N18158" s="43">
        <v>1500</v>
      </c>
    </row>
    <row r="18159" ht="14.4" customHeight="1" hidden="1" spans="1:14" x14ac:dyDescent="0.25">
      <c r="A18159" s="106">
        <v>46146</v>
      </c>
      <c r="B18159">
        <v>11559</v>
      </c>
      <c r="C18159">
        <v>8461</v>
      </c>
      <c r="E18159">
        <v>22</v>
      </c>
      <c r="F18159" t="s">
        <v>12991</v>
      </c>
      <c r="G18159" t="s">
        <v>2095</v>
      </c>
      <c r="I18159" t="s">
        <v>2006</v>
      </c>
      <c r="J18159" t="s">
        <v>2242</v>
      </c>
      <c r="K18159" t="s">
        <v>2243</v>
      </c>
      <c r="L18159">
        <v>5</v>
      </c>
      <c r="M18159">
        <v>500</v>
      </c>
      <c r="N18159" s="43">
        <v>2500</v>
      </c>
    </row>
    <row r="18160" ht="14.4" customHeight="1" hidden="1" spans="1:14" x14ac:dyDescent="0.25">
      <c r="A18160" s="106">
        <v>46146</v>
      </c>
      <c r="B18160">
        <v>11560</v>
      </c>
      <c r="C18160">
        <v>8462</v>
      </c>
      <c r="E18160">
        <v>22</v>
      </c>
      <c r="F18160" t="s">
        <v>12991</v>
      </c>
      <c r="G18160" t="s">
        <v>2095</v>
      </c>
      <c r="I18160" t="s">
        <v>2006</v>
      </c>
      <c r="J18160" t="s">
        <v>2242</v>
      </c>
      <c r="K18160" t="s">
        <v>2243</v>
      </c>
      <c r="L18160">
        <v>3</v>
      </c>
      <c r="M18160">
        <v>500</v>
      </c>
      <c r="N18160" s="43">
        <v>1500</v>
      </c>
    </row>
    <row r="18161" ht="14.4" customHeight="1" hidden="1" spans="1:14" x14ac:dyDescent="0.25">
      <c r="A18161" s="106">
        <v>46146</v>
      </c>
      <c r="B18161">
        <v>11590</v>
      </c>
      <c r="C18161">
        <v>8492</v>
      </c>
      <c r="E18161">
        <v>22</v>
      </c>
      <c r="F18161" t="s">
        <v>12992</v>
      </c>
      <c r="G18161" t="s">
        <v>2095</v>
      </c>
      <c r="I18161" t="s">
        <v>2006</v>
      </c>
      <c r="J18161" t="s">
        <v>2409</v>
      </c>
      <c r="K18161" t="s">
        <v>2410</v>
      </c>
      <c r="L18161">
        <v>5</v>
      </c>
      <c r="M18161">
        <v>510</v>
      </c>
      <c r="N18161" s="43">
        <v>2550</v>
      </c>
    </row>
    <row r="18162" ht="14.4" customHeight="1" hidden="1" spans="1:14" x14ac:dyDescent="0.25">
      <c r="A18162" s="106">
        <v>46146</v>
      </c>
      <c r="B18162">
        <v>11591</v>
      </c>
      <c r="C18162">
        <v>8493</v>
      </c>
      <c r="E18162">
        <v>22</v>
      </c>
      <c r="F18162" t="s">
        <v>12992</v>
      </c>
      <c r="G18162" t="s">
        <v>2095</v>
      </c>
      <c r="I18162" t="s">
        <v>2006</v>
      </c>
      <c r="J18162" t="s">
        <v>2409</v>
      </c>
      <c r="K18162" t="s">
        <v>2410</v>
      </c>
      <c r="L18162">
        <v>1</v>
      </c>
      <c r="M18162">
        <v>510</v>
      </c>
      <c r="N18162" s="43">
        <v>510</v>
      </c>
    </row>
    <row r="18163" ht="14.4" customHeight="1" hidden="1" spans="1:14" x14ac:dyDescent="0.25">
      <c r="A18163" s="106">
        <v>46147</v>
      </c>
      <c r="B18163">
        <v>11606</v>
      </c>
      <c r="C18163">
        <v>8508</v>
      </c>
      <c r="E18163">
        <v>22</v>
      </c>
      <c r="F18163" t="s">
        <v>12993</v>
      </c>
      <c r="G18163" t="s">
        <v>2185</v>
      </c>
      <c r="I18163" t="s">
        <v>2006</v>
      </c>
      <c r="J18163" t="s">
        <v>2242</v>
      </c>
      <c r="K18163" t="s">
        <v>2243</v>
      </c>
      <c r="L18163">
        <v>5</v>
      </c>
      <c r="M18163">
        <v>500</v>
      </c>
      <c r="N18163" s="43">
        <v>2500</v>
      </c>
    </row>
    <row r="18164" ht="14.4" customHeight="1" hidden="1" spans="1:14" x14ac:dyDescent="0.25">
      <c r="A18164" s="106">
        <v>46147</v>
      </c>
      <c r="B18164">
        <v>11607</v>
      </c>
      <c r="C18164">
        <v>8509</v>
      </c>
      <c r="E18164">
        <v>22</v>
      </c>
      <c r="F18164" t="s">
        <v>12993</v>
      </c>
      <c r="G18164" t="s">
        <v>2185</v>
      </c>
      <c r="I18164" t="s">
        <v>2006</v>
      </c>
      <c r="J18164" t="s">
        <v>2242</v>
      </c>
      <c r="K18164" t="s">
        <v>2243</v>
      </c>
      <c r="L18164">
        <v>3</v>
      </c>
      <c r="M18164">
        <v>500</v>
      </c>
      <c r="N18164" s="43">
        <v>1500</v>
      </c>
    </row>
    <row r="18165" ht="14.4" customHeight="1" hidden="1" spans="1:14" x14ac:dyDescent="0.25">
      <c r="A18165" s="106">
        <v>46148</v>
      </c>
      <c r="B18165">
        <v>11678</v>
      </c>
      <c r="C18165">
        <v>8579</v>
      </c>
      <c r="E18165">
        <v>22</v>
      </c>
      <c r="F18165" t="s">
        <v>12994</v>
      </c>
      <c r="G18165" t="s">
        <v>2127</v>
      </c>
      <c r="I18165" t="s">
        <v>2006</v>
      </c>
      <c r="J18165" t="s">
        <v>2242</v>
      </c>
      <c r="K18165" t="s">
        <v>2243</v>
      </c>
      <c r="L18165">
        <v>5</v>
      </c>
      <c r="M18165">
        <v>500</v>
      </c>
      <c r="N18165" s="43">
        <v>2500</v>
      </c>
    </row>
    <row r="18166" ht="14.4" customHeight="1" hidden="1" spans="1:14" x14ac:dyDescent="0.25">
      <c r="A18166" s="106">
        <v>46148</v>
      </c>
      <c r="B18166">
        <v>11679</v>
      </c>
      <c r="C18166">
        <v>8580</v>
      </c>
      <c r="E18166">
        <v>22</v>
      </c>
      <c r="F18166" t="s">
        <v>12994</v>
      </c>
      <c r="G18166" t="s">
        <v>2127</v>
      </c>
      <c r="I18166" t="s">
        <v>2006</v>
      </c>
      <c r="J18166" t="s">
        <v>2242</v>
      </c>
      <c r="K18166" t="s">
        <v>2243</v>
      </c>
      <c r="L18166">
        <v>3</v>
      </c>
      <c r="M18166">
        <v>500</v>
      </c>
      <c r="N18166" s="43">
        <v>1500</v>
      </c>
    </row>
    <row r="18167" ht="14.4" customHeight="1" hidden="1" spans="1:14" x14ac:dyDescent="0.25">
      <c r="A18167" s="106">
        <v>46149</v>
      </c>
      <c r="B18167">
        <v>11743</v>
      </c>
      <c r="C18167">
        <v>8644</v>
      </c>
      <c r="E18167">
        <v>22</v>
      </c>
      <c r="F18167" t="s">
        <v>12995</v>
      </c>
      <c r="G18167" t="s">
        <v>2131</v>
      </c>
      <c r="I18167" t="s">
        <v>2006</v>
      </c>
      <c r="J18167" t="s">
        <v>2242</v>
      </c>
      <c r="K18167" t="s">
        <v>2243</v>
      </c>
      <c r="L18167">
        <v>5</v>
      </c>
      <c r="M18167">
        <v>500</v>
      </c>
      <c r="N18167" s="43">
        <v>2500</v>
      </c>
    </row>
    <row r="18168" ht="14.4" customHeight="1" hidden="1" spans="1:14" x14ac:dyDescent="0.25">
      <c r="A18168" s="106">
        <v>46149</v>
      </c>
      <c r="B18168">
        <v>11744</v>
      </c>
      <c r="C18168">
        <v>8645</v>
      </c>
      <c r="E18168">
        <v>22</v>
      </c>
      <c r="F18168" t="s">
        <v>12995</v>
      </c>
      <c r="G18168" t="s">
        <v>2131</v>
      </c>
      <c r="I18168" t="s">
        <v>2006</v>
      </c>
      <c r="J18168" t="s">
        <v>2242</v>
      </c>
      <c r="K18168" t="s">
        <v>2243</v>
      </c>
      <c r="L18168">
        <v>3</v>
      </c>
      <c r="M18168">
        <v>500</v>
      </c>
      <c r="N18168" s="43">
        <v>1500</v>
      </c>
    </row>
    <row r="18169" ht="14.4" customHeight="1" hidden="1" spans="1:14" x14ac:dyDescent="0.25">
      <c r="A18169" s="106">
        <v>46150</v>
      </c>
      <c r="B18169">
        <v>11809</v>
      </c>
      <c r="C18169">
        <v>8710</v>
      </c>
      <c r="E18169">
        <v>22</v>
      </c>
      <c r="F18169" t="s">
        <v>12996</v>
      </c>
      <c r="G18169" t="s">
        <v>2185</v>
      </c>
      <c r="I18169" t="s">
        <v>2006</v>
      </c>
      <c r="J18169" t="s">
        <v>2242</v>
      </c>
      <c r="K18169" t="s">
        <v>2243</v>
      </c>
      <c r="L18169">
        <v>5</v>
      </c>
      <c r="M18169">
        <v>500</v>
      </c>
      <c r="N18169" s="43">
        <v>2500</v>
      </c>
    </row>
    <row r="18170" ht="14.4" customHeight="1" hidden="1" spans="1:14" x14ac:dyDescent="0.25">
      <c r="A18170" s="106">
        <v>46150</v>
      </c>
      <c r="B18170">
        <v>11810</v>
      </c>
      <c r="C18170">
        <v>8711</v>
      </c>
      <c r="E18170">
        <v>22</v>
      </c>
      <c r="F18170" t="s">
        <v>12996</v>
      </c>
      <c r="G18170" t="s">
        <v>2185</v>
      </c>
      <c r="I18170" t="s">
        <v>2006</v>
      </c>
      <c r="J18170" t="s">
        <v>2242</v>
      </c>
      <c r="K18170" t="s">
        <v>2243</v>
      </c>
      <c r="L18170">
        <v>3</v>
      </c>
      <c r="M18170">
        <v>500</v>
      </c>
      <c r="N18170" s="43">
        <v>1500</v>
      </c>
    </row>
    <row r="18171" ht="14.4" customHeight="1" hidden="1" spans="1:14" x14ac:dyDescent="0.25">
      <c r="A18171" s="106">
        <v>46151</v>
      </c>
      <c r="B18171">
        <v>11895</v>
      </c>
      <c r="C18171">
        <v>8795</v>
      </c>
      <c r="E18171">
        <v>22</v>
      </c>
      <c r="F18171" t="s">
        <v>12997</v>
      </c>
      <c r="G18171" t="s">
        <v>2185</v>
      </c>
      <c r="I18171" t="s">
        <v>2006</v>
      </c>
      <c r="J18171" t="s">
        <v>2409</v>
      </c>
      <c r="K18171" t="s">
        <v>2410</v>
      </c>
      <c r="L18171">
        <v>5</v>
      </c>
      <c r="M18171">
        <v>510</v>
      </c>
      <c r="N18171" s="43">
        <v>2550</v>
      </c>
    </row>
    <row r="18172" ht="14.4" customHeight="1" hidden="1" spans="1:14" x14ac:dyDescent="0.25">
      <c r="A18172" s="106">
        <v>46151</v>
      </c>
      <c r="B18172">
        <v>11896</v>
      </c>
      <c r="C18172">
        <v>8796</v>
      </c>
      <c r="E18172">
        <v>22</v>
      </c>
      <c r="F18172" t="s">
        <v>12997</v>
      </c>
      <c r="G18172" t="s">
        <v>2185</v>
      </c>
      <c r="I18172" t="s">
        <v>2006</v>
      </c>
      <c r="J18172" t="s">
        <v>2409</v>
      </c>
      <c r="K18172" t="s">
        <v>2410</v>
      </c>
      <c r="L18172">
        <v>3</v>
      </c>
      <c r="M18172">
        <v>510</v>
      </c>
      <c r="N18172" s="43">
        <v>1530</v>
      </c>
    </row>
    <row r="18173" ht="14.4" customHeight="1" hidden="1" spans="1:14" x14ac:dyDescent="0.25">
      <c r="A18173" s="106">
        <v>46153</v>
      </c>
      <c r="B18173">
        <v>11960</v>
      </c>
      <c r="C18173">
        <v>8860</v>
      </c>
      <c r="E18173">
        <v>22</v>
      </c>
      <c r="F18173" t="s">
        <v>12998</v>
      </c>
      <c r="G18173" t="s">
        <v>2127</v>
      </c>
      <c r="I18173" t="s">
        <v>2006</v>
      </c>
      <c r="J18173" t="s">
        <v>2242</v>
      </c>
      <c r="K18173" t="s">
        <v>2243</v>
      </c>
      <c r="L18173">
        <v>5</v>
      </c>
      <c r="M18173">
        <v>500</v>
      </c>
      <c r="N18173" s="43">
        <v>2500</v>
      </c>
    </row>
    <row r="18174" ht="14.4" customHeight="1" hidden="1" spans="1:14" x14ac:dyDescent="0.25">
      <c r="A18174" s="106">
        <v>46153</v>
      </c>
      <c r="B18174">
        <v>11961</v>
      </c>
      <c r="C18174">
        <v>8861</v>
      </c>
      <c r="E18174">
        <v>22</v>
      </c>
      <c r="F18174" t="s">
        <v>12998</v>
      </c>
      <c r="G18174" t="s">
        <v>2127</v>
      </c>
      <c r="I18174" t="s">
        <v>2006</v>
      </c>
      <c r="J18174" t="s">
        <v>2242</v>
      </c>
      <c r="K18174" t="s">
        <v>2243</v>
      </c>
      <c r="L18174">
        <v>3</v>
      </c>
      <c r="M18174">
        <v>500</v>
      </c>
      <c r="N18174" s="43">
        <v>1500</v>
      </c>
    </row>
    <row r="18175" ht="14.4" customHeight="1" hidden="1" spans="1:14" x14ac:dyDescent="0.25">
      <c r="A18175" s="106">
        <v>46154</v>
      </c>
      <c r="B18175">
        <v>12027</v>
      </c>
      <c r="C18175">
        <v>8927</v>
      </c>
      <c r="E18175">
        <v>22</v>
      </c>
      <c r="F18175" t="s">
        <v>12999</v>
      </c>
      <c r="G18175" t="s">
        <v>2185</v>
      </c>
      <c r="I18175" t="s">
        <v>2006</v>
      </c>
      <c r="J18175" t="s">
        <v>2242</v>
      </c>
      <c r="K18175" t="s">
        <v>2243</v>
      </c>
      <c r="L18175">
        <v>5</v>
      </c>
      <c r="M18175">
        <v>500</v>
      </c>
      <c r="N18175" s="43">
        <v>2500</v>
      </c>
    </row>
    <row r="18176" ht="14.4" customHeight="1" hidden="1" spans="1:14" x14ac:dyDescent="0.25">
      <c r="A18176" s="106">
        <v>46154</v>
      </c>
      <c r="B18176">
        <v>12028</v>
      </c>
      <c r="C18176">
        <v>8928</v>
      </c>
      <c r="E18176">
        <v>22</v>
      </c>
      <c r="F18176" t="s">
        <v>12999</v>
      </c>
      <c r="G18176" t="s">
        <v>2185</v>
      </c>
      <c r="I18176" t="s">
        <v>2006</v>
      </c>
      <c r="J18176" t="s">
        <v>2242</v>
      </c>
      <c r="K18176" t="s">
        <v>2243</v>
      </c>
      <c r="L18176">
        <v>3</v>
      </c>
      <c r="M18176">
        <v>500</v>
      </c>
      <c r="N18176" s="43">
        <v>1500</v>
      </c>
    </row>
    <row r="18177" ht="14.4" customHeight="1" hidden="1" spans="1:14" x14ac:dyDescent="0.25">
      <c r="A18177" s="106">
        <v>46155</v>
      </c>
      <c r="B18177">
        <v>12102</v>
      </c>
      <c r="C18177">
        <v>9002</v>
      </c>
      <c r="E18177">
        <v>22</v>
      </c>
      <c r="F18177" t="s">
        <v>13000</v>
      </c>
      <c r="G18177" t="s">
        <v>2127</v>
      </c>
      <c r="I18177" t="s">
        <v>2006</v>
      </c>
      <c r="J18177" t="s">
        <v>2242</v>
      </c>
      <c r="K18177" t="s">
        <v>2243</v>
      </c>
      <c r="L18177">
        <v>5</v>
      </c>
      <c r="M18177">
        <v>500</v>
      </c>
      <c r="N18177" s="43">
        <v>2500</v>
      </c>
    </row>
    <row r="18178" ht="14.4" customHeight="1" hidden="1" spans="1:14" x14ac:dyDescent="0.25">
      <c r="A18178" s="106">
        <v>46155</v>
      </c>
      <c r="B18178">
        <v>12103</v>
      </c>
      <c r="C18178">
        <v>9003</v>
      </c>
      <c r="E18178">
        <v>22</v>
      </c>
      <c r="F18178" t="s">
        <v>13000</v>
      </c>
      <c r="G18178" t="s">
        <v>2127</v>
      </c>
      <c r="I18178" t="s">
        <v>2006</v>
      </c>
      <c r="J18178" t="s">
        <v>2242</v>
      </c>
      <c r="K18178" t="s">
        <v>2243</v>
      </c>
      <c r="L18178">
        <v>3</v>
      </c>
      <c r="M18178">
        <v>500</v>
      </c>
      <c r="N18178" s="43">
        <v>1500</v>
      </c>
    </row>
    <row r="18179" ht="14.4" customHeight="1" hidden="1" spans="1:14" x14ac:dyDescent="0.25">
      <c r="A18179" s="106">
        <v>46156</v>
      </c>
      <c r="B18179">
        <v>12166</v>
      </c>
      <c r="C18179">
        <v>9066</v>
      </c>
      <c r="E18179">
        <v>22</v>
      </c>
      <c r="F18179" t="s">
        <v>13001</v>
      </c>
      <c r="G18179" t="s">
        <v>2156</v>
      </c>
      <c r="I18179" t="s">
        <v>2006</v>
      </c>
      <c r="J18179" t="s">
        <v>2242</v>
      </c>
      <c r="K18179" t="s">
        <v>2243</v>
      </c>
      <c r="L18179">
        <v>5</v>
      </c>
      <c r="M18179">
        <v>500</v>
      </c>
      <c r="N18179" s="43">
        <v>2500</v>
      </c>
    </row>
    <row r="18180" ht="14.4" customHeight="1" hidden="1" spans="1:14" x14ac:dyDescent="0.25">
      <c r="A18180" s="106">
        <v>46156</v>
      </c>
      <c r="B18180">
        <v>12167</v>
      </c>
      <c r="C18180">
        <v>9067</v>
      </c>
      <c r="E18180">
        <v>22</v>
      </c>
      <c r="F18180" t="s">
        <v>13001</v>
      </c>
      <c r="G18180" t="s">
        <v>2156</v>
      </c>
      <c r="I18180" t="s">
        <v>2006</v>
      </c>
      <c r="J18180" t="s">
        <v>2242</v>
      </c>
      <c r="K18180" t="s">
        <v>2243</v>
      </c>
      <c r="L18180">
        <v>3</v>
      </c>
      <c r="M18180">
        <v>500</v>
      </c>
      <c r="N18180" s="43">
        <v>1500</v>
      </c>
    </row>
    <row r="18181" ht="14.4" customHeight="1" hidden="1" spans="1:14" x14ac:dyDescent="0.25">
      <c r="A18181" s="106">
        <v>46157</v>
      </c>
      <c r="B18181">
        <v>12243</v>
      </c>
      <c r="C18181">
        <v>9143</v>
      </c>
      <c r="E18181">
        <v>22</v>
      </c>
      <c r="F18181" t="s">
        <v>13002</v>
      </c>
      <c r="G18181" t="s">
        <v>2027</v>
      </c>
      <c r="I18181" t="s">
        <v>2006</v>
      </c>
      <c r="J18181" t="s">
        <v>2242</v>
      </c>
      <c r="K18181" t="s">
        <v>2243</v>
      </c>
      <c r="L18181">
        <v>5</v>
      </c>
      <c r="M18181">
        <v>500</v>
      </c>
      <c r="N18181" s="43">
        <v>2500</v>
      </c>
    </row>
    <row r="18182" ht="14.4" customHeight="1" hidden="1" spans="1:14" x14ac:dyDescent="0.25">
      <c r="A18182" s="106">
        <v>46157</v>
      </c>
      <c r="B18182">
        <v>12244</v>
      </c>
      <c r="C18182">
        <v>9144</v>
      </c>
      <c r="E18182">
        <v>22</v>
      </c>
      <c r="F18182" t="s">
        <v>13002</v>
      </c>
      <c r="G18182" t="s">
        <v>2027</v>
      </c>
      <c r="I18182" t="s">
        <v>2006</v>
      </c>
      <c r="J18182" t="s">
        <v>2242</v>
      </c>
      <c r="K18182" t="s">
        <v>2243</v>
      </c>
      <c r="L18182">
        <v>1</v>
      </c>
      <c r="M18182">
        <v>500</v>
      </c>
      <c r="N18182" s="43">
        <v>500</v>
      </c>
    </row>
    <row r="18183" ht="14.4" customHeight="1" hidden="1" spans="1:14" x14ac:dyDescent="0.25">
      <c r="A18183" s="106">
        <v>46160</v>
      </c>
      <c r="B18183">
        <v>12334</v>
      </c>
      <c r="C18183">
        <v>9234</v>
      </c>
      <c r="E18183">
        <v>22</v>
      </c>
      <c r="F18183" t="s">
        <v>13003</v>
      </c>
      <c r="G18183" t="s">
        <v>2027</v>
      </c>
      <c r="I18183" t="s">
        <v>2006</v>
      </c>
      <c r="J18183" t="s">
        <v>2242</v>
      </c>
      <c r="K18183" t="s">
        <v>2243</v>
      </c>
      <c r="L18183">
        <v>5</v>
      </c>
      <c r="M18183">
        <v>500</v>
      </c>
      <c r="N18183" s="43">
        <v>2500</v>
      </c>
    </row>
    <row r="18184" ht="14.4" customHeight="1" hidden="1" spans="1:14" x14ac:dyDescent="0.25">
      <c r="A18184" s="106">
        <v>46160</v>
      </c>
      <c r="B18184">
        <v>12335</v>
      </c>
      <c r="C18184">
        <v>9235</v>
      </c>
      <c r="E18184">
        <v>22</v>
      </c>
      <c r="F18184" t="s">
        <v>13003</v>
      </c>
      <c r="G18184" t="s">
        <v>2027</v>
      </c>
      <c r="I18184" t="s">
        <v>2006</v>
      </c>
      <c r="J18184" t="s">
        <v>2242</v>
      </c>
      <c r="K18184" t="s">
        <v>2243</v>
      </c>
      <c r="L18184">
        <v>3</v>
      </c>
      <c r="M18184">
        <v>500</v>
      </c>
      <c r="N18184" s="43">
        <v>1500</v>
      </c>
    </row>
    <row r="18185" ht="14.4" customHeight="1" hidden="1" spans="1:14" x14ac:dyDescent="0.25">
      <c r="A18185" s="106">
        <v>46160</v>
      </c>
      <c r="B18185">
        <v>12362</v>
      </c>
      <c r="C18185">
        <v>9262</v>
      </c>
      <c r="E18185">
        <v>22</v>
      </c>
      <c r="F18185" t="s">
        <v>13004</v>
      </c>
      <c r="G18185" t="s">
        <v>2025</v>
      </c>
      <c r="I18185" t="s">
        <v>2006</v>
      </c>
      <c r="J18185" t="s">
        <v>2242</v>
      </c>
      <c r="K18185" t="s">
        <v>2243</v>
      </c>
      <c r="L18185">
        <v>5</v>
      </c>
      <c r="M18185">
        <v>500</v>
      </c>
      <c r="N18185" s="43">
        <v>2500</v>
      </c>
    </row>
    <row r="18186" ht="14.4" customHeight="1" hidden="1" spans="1:14" x14ac:dyDescent="0.25">
      <c r="A18186" s="106">
        <v>46160</v>
      </c>
      <c r="B18186">
        <v>12363</v>
      </c>
      <c r="C18186">
        <v>9263</v>
      </c>
      <c r="E18186">
        <v>22</v>
      </c>
      <c r="F18186" t="s">
        <v>13004</v>
      </c>
      <c r="G18186" t="s">
        <v>2025</v>
      </c>
      <c r="I18186" t="s">
        <v>2006</v>
      </c>
      <c r="J18186" t="s">
        <v>2242</v>
      </c>
      <c r="K18186" t="s">
        <v>2243</v>
      </c>
      <c r="L18186">
        <v>3</v>
      </c>
      <c r="M18186">
        <v>500</v>
      </c>
      <c r="N18186" s="43">
        <v>1500</v>
      </c>
    </row>
    <row r="18187" ht="14.4" customHeight="1" hidden="1" spans="1:14" x14ac:dyDescent="0.25">
      <c r="A18187" s="106">
        <v>46161</v>
      </c>
      <c r="B18187">
        <v>12405</v>
      </c>
      <c r="C18187">
        <v>9304</v>
      </c>
      <c r="E18187">
        <v>22</v>
      </c>
      <c r="F18187" t="s">
        <v>13005</v>
      </c>
      <c r="G18187" t="s">
        <v>2027</v>
      </c>
      <c r="I18187" t="s">
        <v>2006</v>
      </c>
      <c r="J18187" t="s">
        <v>2242</v>
      </c>
      <c r="K18187" t="s">
        <v>2243</v>
      </c>
      <c r="L18187">
        <v>5</v>
      </c>
      <c r="M18187">
        <v>500</v>
      </c>
      <c r="N18187" s="43">
        <v>2500</v>
      </c>
    </row>
    <row r="18188" ht="14.4" customHeight="1" hidden="1" spans="1:14" x14ac:dyDescent="0.25">
      <c r="A18188" s="106">
        <v>46161</v>
      </c>
      <c r="B18188">
        <v>12406</v>
      </c>
      <c r="C18188">
        <v>9305</v>
      </c>
      <c r="E18188">
        <v>22</v>
      </c>
      <c r="F18188" t="s">
        <v>13005</v>
      </c>
      <c r="G18188" t="s">
        <v>2027</v>
      </c>
      <c r="I18188" t="s">
        <v>2006</v>
      </c>
      <c r="J18188" t="s">
        <v>2242</v>
      </c>
      <c r="K18188" t="s">
        <v>2243</v>
      </c>
      <c r="L18188">
        <v>3</v>
      </c>
      <c r="M18188">
        <v>500</v>
      </c>
      <c r="N18188" s="43">
        <v>1500</v>
      </c>
    </row>
    <row r="18189" ht="14.4" customHeight="1" hidden="1" spans="1:14" x14ac:dyDescent="0.25">
      <c r="A18189" s="106">
        <v>46162</v>
      </c>
      <c r="B18189">
        <v>12468</v>
      </c>
      <c r="C18189">
        <v>9367</v>
      </c>
      <c r="E18189">
        <v>22</v>
      </c>
      <c r="F18189" t="s">
        <v>13006</v>
      </c>
      <c r="G18189" t="s">
        <v>2095</v>
      </c>
      <c r="I18189" t="s">
        <v>2006</v>
      </c>
      <c r="J18189" t="s">
        <v>2242</v>
      </c>
      <c r="K18189" t="s">
        <v>2243</v>
      </c>
      <c r="L18189">
        <v>5</v>
      </c>
      <c r="M18189">
        <v>500</v>
      </c>
      <c r="N18189" s="43">
        <v>2500</v>
      </c>
    </row>
    <row r="18190" ht="14.4" customHeight="1" hidden="1" spans="1:14" x14ac:dyDescent="0.25">
      <c r="A18190" s="106">
        <v>46162</v>
      </c>
      <c r="B18190">
        <v>12469</v>
      </c>
      <c r="C18190">
        <v>9368</v>
      </c>
      <c r="E18190">
        <v>22</v>
      </c>
      <c r="F18190" t="s">
        <v>13006</v>
      </c>
      <c r="G18190" t="s">
        <v>2095</v>
      </c>
      <c r="I18190" t="s">
        <v>2006</v>
      </c>
      <c r="J18190" t="s">
        <v>2242</v>
      </c>
      <c r="K18190" t="s">
        <v>2243</v>
      </c>
      <c r="L18190">
        <v>3</v>
      </c>
      <c r="M18190">
        <v>500</v>
      </c>
      <c r="N18190" s="43">
        <v>1500</v>
      </c>
    </row>
    <row r="18191" ht="14.4" customHeight="1" hidden="1" spans="1:14" x14ac:dyDescent="0.25">
      <c r="A18191" s="106">
        <v>46162</v>
      </c>
      <c r="B18191">
        <v>12531</v>
      </c>
      <c r="C18191">
        <v>9427</v>
      </c>
      <c r="E18191">
        <v>22</v>
      </c>
      <c r="F18191" t="s">
        <v>13007</v>
      </c>
      <c r="G18191" t="s">
        <v>2127</v>
      </c>
      <c r="I18191" t="s">
        <v>2006</v>
      </c>
      <c r="J18191" t="s">
        <v>2242</v>
      </c>
      <c r="K18191" t="s">
        <v>2243</v>
      </c>
      <c r="L18191">
        <v>5</v>
      </c>
      <c r="M18191">
        <v>500</v>
      </c>
      <c r="N18191" s="43">
        <v>2500</v>
      </c>
    </row>
    <row r="18192" ht="14.4" customHeight="1" hidden="1" spans="1:14" x14ac:dyDescent="0.25">
      <c r="A18192" s="106">
        <v>46162</v>
      </c>
      <c r="B18192">
        <v>12532</v>
      </c>
      <c r="C18192">
        <v>9428</v>
      </c>
      <c r="E18192">
        <v>22</v>
      </c>
      <c r="F18192" t="s">
        <v>13007</v>
      </c>
      <c r="G18192" t="s">
        <v>2127</v>
      </c>
      <c r="I18192" t="s">
        <v>2006</v>
      </c>
      <c r="J18192" t="s">
        <v>2242</v>
      </c>
      <c r="K18192" t="s">
        <v>2243</v>
      </c>
      <c r="L18192">
        <v>3</v>
      </c>
      <c r="M18192">
        <v>500</v>
      </c>
      <c r="N18192" s="43">
        <v>1500</v>
      </c>
    </row>
    <row r="18193" ht="14.4" customHeight="1" hidden="1" spans="1:14" x14ac:dyDescent="0.25">
      <c r="A18193" s="106">
        <v>46163</v>
      </c>
      <c r="B18193">
        <v>12551</v>
      </c>
      <c r="C18193">
        <v>9447</v>
      </c>
      <c r="E18193">
        <v>22</v>
      </c>
      <c r="F18193" t="s">
        <v>13008</v>
      </c>
      <c r="G18193" t="s">
        <v>2012</v>
      </c>
      <c r="I18193" t="s">
        <v>2006</v>
      </c>
      <c r="J18193" t="s">
        <v>2242</v>
      </c>
      <c r="K18193" t="s">
        <v>2243</v>
      </c>
      <c r="L18193">
        <v>8</v>
      </c>
      <c r="M18193">
        <v>500</v>
      </c>
      <c r="N18193" s="43">
        <v>4000</v>
      </c>
    </row>
    <row r="18194" ht="14.4" customHeight="1" hidden="1" spans="1:14" x14ac:dyDescent="0.25">
      <c r="A18194" s="106">
        <v>46164</v>
      </c>
      <c r="B18194">
        <v>12643</v>
      </c>
      <c r="C18194">
        <v>9536</v>
      </c>
      <c r="E18194">
        <v>22</v>
      </c>
      <c r="F18194" t="s">
        <v>13009</v>
      </c>
      <c r="G18194" t="s">
        <v>2054</v>
      </c>
      <c r="I18194" t="s">
        <v>2006</v>
      </c>
      <c r="J18194" t="s">
        <v>2242</v>
      </c>
      <c r="K18194" t="s">
        <v>2243</v>
      </c>
      <c r="L18194">
        <v>8</v>
      </c>
      <c r="M18194">
        <v>500</v>
      </c>
      <c r="N18194" s="43">
        <v>4000</v>
      </c>
    </row>
    <row r="18195" ht="14.4" customHeight="1" hidden="1" spans="1:14" x14ac:dyDescent="0.25">
      <c r="A18195" s="106">
        <v>46165</v>
      </c>
      <c r="B18195">
        <v>12690</v>
      </c>
      <c r="C18195">
        <v>9582</v>
      </c>
      <c r="E18195">
        <v>22</v>
      </c>
      <c r="F18195" t="s">
        <v>13010</v>
      </c>
      <c r="G18195" t="s">
        <v>2185</v>
      </c>
      <c r="I18195" t="s">
        <v>2006</v>
      </c>
      <c r="J18195" t="s">
        <v>2409</v>
      </c>
      <c r="K18195" t="s">
        <v>2410</v>
      </c>
      <c r="L18195">
        <v>5</v>
      </c>
      <c r="M18195">
        <v>510</v>
      </c>
      <c r="N18195" s="43">
        <v>2550</v>
      </c>
    </row>
    <row r="18196" ht="14.4" customHeight="1" hidden="1" spans="1:14" x14ac:dyDescent="0.25">
      <c r="A18196" s="106">
        <v>46165</v>
      </c>
      <c r="B18196">
        <v>12691</v>
      </c>
      <c r="C18196">
        <v>9583</v>
      </c>
      <c r="E18196">
        <v>22</v>
      </c>
      <c r="F18196" t="s">
        <v>13010</v>
      </c>
      <c r="G18196" t="s">
        <v>2185</v>
      </c>
      <c r="I18196" t="s">
        <v>2006</v>
      </c>
      <c r="J18196" t="s">
        <v>2409</v>
      </c>
      <c r="K18196" t="s">
        <v>2410</v>
      </c>
      <c r="L18196">
        <v>3</v>
      </c>
      <c r="M18196">
        <v>510</v>
      </c>
      <c r="N18196" s="43">
        <v>1530</v>
      </c>
    </row>
    <row r="18197" ht="14.4" customHeight="1" hidden="1" spans="1:14" x14ac:dyDescent="0.25">
      <c r="A18197" s="106">
        <v>46167</v>
      </c>
      <c r="B18197">
        <v>12756</v>
      </c>
      <c r="C18197">
        <v>9647</v>
      </c>
      <c r="E18197">
        <v>22</v>
      </c>
      <c r="F18197" t="s">
        <v>7717</v>
      </c>
      <c r="G18197" t="s">
        <v>2095</v>
      </c>
      <c r="I18197" t="s">
        <v>2006</v>
      </c>
      <c r="J18197" t="s">
        <v>2242</v>
      </c>
      <c r="K18197" t="s">
        <v>2243</v>
      </c>
      <c r="L18197">
        <v>8</v>
      </c>
      <c r="M18197">
        <v>500</v>
      </c>
      <c r="N18197" s="43">
        <v>4000</v>
      </c>
    </row>
    <row r="18198" ht="14.4" customHeight="1" hidden="1" spans="1:14" x14ac:dyDescent="0.25">
      <c r="A18198" s="106">
        <v>46168</v>
      </c>
      <c r="B18198">
        <v>12801</v>
      </c>
      <c r="C18198">
        <v>9692</v>
      </c>
      <c r="E18198">
        <v>22</v>
      </c>
      <c r="F18198" t="s">
        <v>13011</v>
      </c>
      <c r="G18198" t="s">
        <v>2095</v>
      </c>
      <c r="I18198" t="s">
        <v>2006</v>
      </c>
      <c r="J18198" t="s">
        <v>2242</v>
      </c>
      <c r="K18198" t="s">
        <v>2243</v>
      </c>
      <c r="L18198">
        <v>5</v>
      </c>
      <c r="M18198">
        <v>500</v>
      </c>
      <c r="N18198" s="43">
        <v>2500</v>
      </c>
    </row>
    <row r="18199" ht="14.4" customHeight="1" hidden="1" spans="1:14" x14ac:dyDescent="0.25">
      <c r="A18199" s="106">
        <v>46168</v>
      </c>
      <c r="B18199">
        <v>12802</v>
      </c>
      <c r="C18199">
        <v>9693</v>
      </c>
      <c r="E18199">
        <v>22</v>
      </c>
      <c r="F18199" t="s">
        <v>13011</v>
      </c>
      <c r="G18199" t="s">
        <v>2095</v>
      </c>
      <c r="I18199" t="s">
        <v>2006</v>
      </c>
      <c r="J18199" t="s">
        <v>2242</v>
      </c>
      <c r="K18199" t="s">
        <v>2243</v>
      </c>
      <c r="L18199">
        <v>3</v>
      </c>
      <c r="M18199">
        <v>500</v>
      </c>
      <c r="N18199" s="43">
        <v>1500</v>
      </c>
    </row>
    <row r="18200" ht="14.4" customHeight="1" hidden="1" spans="1:14" x14ac:dyDescent="0.25">
      <c r="A18200" s="106">
        <v>46168</v>
      </c>
      <c r="B18200">
        <v>12824</v>
      </c>
      <c r="C18200">
        <v>9715</v>
      </c>
      <c r="E18200">
        <v>22</v>
      </c>
      <c r="F18200" t="s">
        <v>13012</v>
      </c>
      <c r="G18200" t="s">
        <v>2095</v>
      </c>
      <c r="I18200" t="s">
        <v>2006</v>
      </c>
      <c r="J18200" t="s">
        <v>2242</v>
      </c>
      <c r="K18200" t="s">
        <v>2243</v>
      </c>
      <c r="L18200">
        <v>5</v>
      </c>
      <c r="M18200">
        <v>500</v>
      </c>
      <c r="N18200" s="43">
        <v>2500</v>
      </c>
    </row>
    <row r="18201" ht="14.4" customHeight="1" hidden="1" spans="1:14" x14ac:dyDescent="0.25">
      <c r="A18201" s="106">
        <v>46168</v>
      </c>
      <c r="B18201">
        <v>12825</v>
      </c>
      <c r="C18201">
        <v>9716</v>
      </c>
      <c r="E18201">
        <v>22</v>
      </c>
      <c r="F18201" t="s">
        <v>13012</v>
      </c>
      <c r="G18201" t="s">
        <v>2095</v>
      </c>
      <c r="I18201" t="s">
        <v>2006</v>
      </c>
      <c r="J18201" t="s">
        <v>2242</v>
      </c>
      <c r="K18201" t="s">
        <v>2243</v>
      </c>
      <c r="L18201">
        <v>3</v>
      </c>
      <c r="M18201">
        <v>500</v>
      </c>
      <c r="N18201" s="43">
        <v>1500</v>
      </c>
    </row>
    <row r="18202" ht="14.4" customHeight="1" hidden="1" spans="1:14" x14ac:dyDescent="0.25">
      <c r="A18202" s="106">
        <v>46169</v>
      </c>
      <c r="B18202">
        <v>12868</v>
      </c>
      <c r="C18202">
        <v>9758</v>
      </c>
      <c r="E18202">
        <v>22</v>
      </c>
      <c r="F18202" t="s">
        <v>13013</v>
      </c>
      <c r="G18202" t="s">
        <v>2025</v>
      </c>
      <c r="I18202" t="s">
        <v>2006</v>
      </c>
      <c r="J18202" t="s">
        <v>2242</v>
      </c>
      <c r="K18202" t="s">
        <v>2243</v>
      </c>
      <c r="L18202">
        <v>5</v>
      </c>
      <c r="M18202">
        <v>500</v>
      </c>
      <c r="N18202" s="43">
        <v>2500</v>
      </c>
    </row>
    <row r="18203" ht="14.4" customHeight="1" hidden="1" spans="1:14" x14ac:dyDescent="0.25">
      <c r="A18203" s="106">
        <v>46169</v>
      </c>
      <c r="B18203">
        <v>12869</v>
      </c>
      <c r="C18203">
        <v>9759</v>
      </c>
      <c r="E18203">
        <v>22</v>
      </c>
      <c r="F18203" t="s">
        <v>13013</v>
      </c>
      <c r="G18203" t="s">
        <v>2025</v>
      </c>
      <c r="I18203" t="s">
        <v>2006</v>
      </c>
      <c r="J18203" t="s">
        <v>2242</v>
      </c>
      <c r="K18203" t="s">
        <v>2243</v>
      </c>
      <c r="L18203">
        <v>3</v>
      </c>
      <c r="M18203">
        <v>500</v>
      </c>
      <c r="N18203" s="43">
        <v>1500</v>
      </c>
    </row>
    <row r="18204" ht="14.4" customHeight="1" hidden="1" spans="1:14" x14ac:dyDescent="0.25">
      <c r="A18204" s="106">
        <v>46170</v>
      </c>
      <c r="B18204">
        <v>12939</v>
      </c>
      <c r="C18204">
        <v>9828</v>
      </c>
      <c r="E18204">
        <v>22</v>
      </c>
      <c r="F18204" t="s">
        <v>13014</v>
      </c>
      <c r="G18204" t="s">
        <v>2127</v>
      </c>
      <c r="I18204" t="s">
        <v>2006</v>
      </c>
      <c r="J18204" t="s">
        <v>2242</v>
      </c>
      <c r="K18204" t="s">
        <v>2243</v>
      </c>
      <c r="L18204">
        <v>5</v>
      </c>
      <c r="M18204">
        <v>500</v>
      </c>
      <c r="N18204" s="43">
        <v>2500</v>
      </c>
    </row>
    <row r="18205" ht="14.4" customHeight="1" hidden="1" spans="1:14" x14ac:dyDescent="0.25">
      <c r="A18205" s="106">
        <v>46170</v>
      </c>
      <c r="B18205">
        <v>12940</v>
      </c>
      <c r="C18205">
        <v>9829</v>
      </c>
      <c r="E18205">
        <v>22</v>
      </c>
      <c r="F18205" t="s">
        <v>13014</v>
      </c>
      <c r="G18205" t="s">
        <v>2127</v>
      </c>
      <c r="I18205" t="s">
        <v>2006</v>
      </c>
      <c r="J18205" t="s">
        <v>2242</v>
      </c>
      <c r="K18205" t="s">
        <v>2243</v>
      </c>
      <c r="L18205">
        <v>3</v>
      </c>
      <c r="M18205">
        <v>500</v>
      </c>
      <c r="N18205" s="43">
        <v>1500</v>
      </c>
    </row>
    <row r="18206" ht="14.4" customHeight="1" hidden="1" spans="1:14" x14ac:dyDescent="0.25">
      <c r="A18206" s="106">
        <v>46172</v>
      </c>
      <c r="B18206">
        <v>13084</v>
      </c>
      <c r="C18206">
        <v>9973</v>
      </c>
      <c r="E18206">
        <v>22</v>
      </c>
      <c r="F18206" t="s">
        <v>13015</v>
      </c>
      <c r="G18206" t="s">
        <v>2185</v>
      </c>
      <c r="I18206" t="s">
        <v>2006</v>
      </c>
      <c r="J18206" t="s">
        <v>2409</v>
      </c>
      <c r="K18206" t="s">
        <v>2410</v>
      </c>
      <c r="L18206">
        <v>5</v>
      </c>
      <c r="M18206">
        <v>510</v>
      </c>
      <c r="N18206" s="43">
        <v>2550</v>
      </c>
    </row>
    <row r="18207" ht="14.4" customHeight="1" hidden="1" spans="1:14" x14ac:dyDescent="0.25">
      <c r="A18207" s="106">
        <v>46172</v>
      </c>
      <c r="B18207">
        <v>13085</v>
      </c>
      <c r="C18207">
        <v>9974</v>
      </c>
      <c r="E18207">
        <v>22</v>
      </c>
      <c r="F18207" t="s">
        <v>13015</v>
      </c>
      <c r="G18207" t="s">
        <v>2185</v>
      </c>
      <c r="I18207" t="s">
        <v>2006</v>
      </c>
      <c r="J18207" t="s">
        <v>2409</v>
      </c>
      <c r="K18207" t="s">
        <v>2410</v>
      </c>
      <c r="L18207">
        <v>3</v>
      </c>
      <c r="M18207">
        <v>510</v>
      </c>
      <c r="N18207" s="43">
        <v>1530</v>
      </c>
    </row>
    <row r="18208" ht="14.4" customHeight="1" hidden="1" spans="1:14" x14ac:dyDescent="0.25">
      <c r="A18208" s="106">
        <v>46174</v>
      </c>
      <c r="B18208">
        <v>13117</v>
      </c>
      <c r="C18208">
        <v>10006</v>
      </c>
      <c r="E18208">
        <v>22</v>
      </c>
      <c r="F18208" t="s">
        <v>13016</v>
      </c>
      <c r="G18208" t="s">
        <v>2127</v>
      </c>
      <c r="I18208" t="s">
        <v>2006</v>
      </c>
      <c r="J18208" t="s">
        <v>2242</v>
      </c>
      <c r="K18208" t="s">
        <v>2243</v>
      </c>
      <c r="L18208">
        <v>5</v>
      </c>
      <c r="M18208">
        <v>500</v>
      </c>
      <c r="N18208" s="43">
        <v>2500</v>
      </c>
    </row>
    <row r="18209" ht="14.4" customHeight="1" hidden="1" spans="1:14" x14ac:dyDescent="0.25">
      <c r="A18209" s="106">
        <v>46174</v>
      </c>
      <c r="B18209">
        <v>13118</v>
      </c>
      <c r="C18209">
        <v>10007</v>
      </c>
      <c r="E18209">
        <v>22</v>
      </c>
      <c r="F18209" t="s">
        <v>13016</v>
      </c>
      <c r="G18209" t="s">
        <v>2127</v>
      </c>
      <c r="I18209" t="s">
        <v>2006</v>
      </c>
      <c r="J18209" t="s">
        <v>2242</v>
      </c>
      <c r="K18209" t="s">
        <v>2243</v>
      </c>
      <c r="L18209">
        <v>3</v>
      </c>
      <c r="M18209">
        <v>500</v>
      </c>
      <c r="N18209" s="43">
        <v>1500</v>
      </c>
    </row>
    <row r="18210" ht="14.4" customHeight="1" hidden="1" spans="1:14" x14ac:dyDescent="0.25">
      <c r="A18210" s="106">
        <v>46175</v>
      </c>
      <c r="B18210">
        <v>13175</v>
      </c>
      <c r="C18210">
        <v>10064</v>
      </c>
      <c r="E18210">
        <v>22</v>
      </c>
      <c r="F18210" t="s">
        <v>13017</v>
      </c>
      <c r="G18210" t="s">
        <v>2027</v>
      </c>
      <c r="I18210" t="s">
        <v>2006</v>
      </c>
      <c r="J18210" t="s">
        <v>2242</v>
      </c>
      <c r="K18210" t="s">
        <v>2243</v>
      </c>
      <c r="L18210">
        <v>5</v>
      </c>
      <c r="M18210">
        <v>500</v>
      </c>
      <c r="N18210" s="43">
        <v>2500</v>
      </c>
    </row>
    <row r="18211" ht="14.4" customHeight="1" hidden="1" spans="1:14" x14ac:dyDescent="0.25">
      <c r="A18211" s="106">
        <v>46175</v>
      </c>
      <c r="B18211">
        <v>13176</v>
      </c>
      <c r="C18211">
        <v>10065</v>
      </c>
      <c r="E18211">
        <v>22</v>
      </c>
      <c r="F18211" t="s">
        <v>13017</v>
      </c>
      <c r="G18211" t="s">
        <v>2027</v>
      </c>
      <c r="I18211" t="s">
        <v>2006</v>
      </c>
      <c r="J18211" t="s">
        <v>2242</v>
      </c>
      <c r="K18211" t="s">
        <v>2243</v>
      </c>
      <c r="L18211">
        <v>3</v>
      </c>
      <c r="M18211">
        <v>500</v>
      </c>
      <c r="N18211" s="43">
        <v>1500</v>
      </c>
    </row>
    <row r="18212" ht="14.4" customHeight="1" hidden="1" spans="1:14" x14ac:dyDescent="0.25">
      <c r="A18212" s="106">
        <v>46176</v>
      </c>
      <c r="B18212">
        <v>13239</v>
      </c>
      <c r="C18212">
        <v>10128</v>
      </c>
      <c r="E18212">
        <v>22</v>
      </c>
      <c r="F18212" t="s">
        <v>13018</v>
      </c>
      <c r="G18212" t="s">
        <v>2017</v>
      </c>
      <c r="I18212" t="s">
        <v>2006</v>
      </c>
      <c r="J18212" t="s">
        <v>2242</v>
      </c>
      <c r="K18212" t="s">
        <v>2243</v>
      </c>
      <c r="L18212">
        <v>5</v>
      </c>
      <c r="M18212">
        <v>500</v>
      </c>
      <c r="N18212" s="43">
        <v>2500</v>
      </c>
    </row>
    <row r="18213" ht="14.4" customHeight="1" hidden="1" spans="1:14" x14ac:dyDescent="0.25">
      <c r="A18213" s="106">
        <v>46176</v>
      </c>
      <c r="B18213">
        <v>13240</v>
      </c>
      <c r="C18213">
        <v>10129</v>
      </c>
      <c r="E18213">
        <v>22</v>
      </c>
      <c r="F18213" t="s">
        <v>13018</v>
      </c>
      <c r="G18213" t="s">
        <v>2017</v>
      </c>
      <c r="I18213" t="s">
        <v>2006</v>
      </c>
      <c r="J18213" t="s">
        <v>2242</v>
      </c>
      <c r="K18213" t="s">
        <v>2243</v>
      </c>
      <c r="L18213">
        <v>3</v>
      </c>
      <c r="M18213">
        <v>500</v>
      </c>
      <c r="N18213" s="43">
        <v>1500</v>
      </c>
    </row>
    <row r="18214" ht="14.4" customHeight="1" hidden="1" spans="1:14" x14ac:dyDescent="0.25">
      <c r="A18214" s="106">
        <v>46178</v>
      </c>
      <c r="B18214">
        <v>13326</v>
      </c>
      <c r="C18214">
        <v>10215</v>
      </c>
      <c r="E18214">
        <v>22</v>
      </c>
      <c r="F18214" t="s">
        <v>13019</v>
      </c>
      <c r="G18214" t="s">
        <v>2127</v>
      </c>
      <c r="I18214" t="s">
        <v>2006</v>
      </c>
      <c r="J18214" t="s">
        <v>2242</v>
      </c>
      <c r="K18214" t="s">
        <v>2243</v>
      </c>
      <c r="L18214">
        <v>5</v>
      </c>
      <c r="M18214">
        <v>500</v>
      </c>
      <c r="N18214" s="43">
        <v>2500</v>
      </c>
    </row>
    <row r="18215" ht="14.4" customHeight="1" hidden="1" spans="1:14" x14ac:dyDescent="0.25">
      <c r="A18215" s="106">
        <v>46178</v>
      </c>
      <c r="B18215">
        <v>13327</v>
      </c>
      <c r="C18215">
        <v>10216</v>
      </c>
      <c r="E18215">
        <v>22</v>
      </c>
      <c r="F18215" t="s">
        <v>13019</v>
      </c>
      <c r="G18215" t="s">
        <v>2127</v>
      </c>
      <c r="I18215" t="s">
        <v>2006</v>
      </c>
      <c r="J18215" t="s">
        <v>2242</v>
      </c>
      <c r="K18215" t="s">
        <v>2243</v>
      </c>
      <c r="L18215">
        <v>3</v>
      </c>
      <c r="M18215">
        <v>500</v>
      </c>
      <c r="N18215" s="43">
        <v>1500</v>
      </c>
    </row>
    <row r="18216" ht="14.4" customHeight="1" hidden="1" spans="1:14" x14ac:dyDescent="0.25">
      <c r="A18216" s="106">
        <v>46178</v>
      </c>
      <c r="B18216">
        <v>13355</v>
      </c>
      <c r="C18216">
        <v>10244</v>
      </c>
      <c r="E18216">
        <v>22</v>
      </c>
      <c r="F18216" t="s">
        <v>13020</v>
      </c>
      <c r="G18216" t="s">
        <v>2027</v>
      </c>
      <c r="I18216" t="s">
        <v>2006</v>
      </c>
      <c r="J18216" t="s">
        <v>2242</v>
      </c>
      <c r="K18216" t="s">
        <v>2243</v>
      </c>
      <c r="L18216">
        <v>5</v>
      </c>
      <c r="M18216">
        <v>500</v>
      </c>
      <c r="N18216" s="43">
        <v>2500</v>
      </c>
    </row>
    <row r="18217" ht="14.4" customHeight="1" hidden="1" spans="1:14" x14ac:dyDescent="0.25">
      <c r="A18217" s="106">
        <v>46178</v>
      </c>
      <c r="B18217">
        <v>13356</v>
      </c>
      <c r="C18217">
        <v>10245</v>
      </c>
      <c r="E18217">
        <v>22</v>
      </c>
      <c r="F18217" t="s">
        <v>13020</v>
      </c>
      <c r="G18217" t="s">
        <v>2027</v>
      </c>
      <c r="I18217" t="s">
        <v>2006</v>
      </c>
      <c r="J18217" t="s">
        <v>2242</v>
      </c>
      <c r="K18217" t="s">
        <v>2243</v>
      </c>
      <c r="L18217">
        <v>1</v>
      </c>
      <c r="M18217">
        <v>500</v>
      </c>
      <c r="N18217" s="43">
        <v>500</v>
      </c>
    </row>
    <row r="18218" ht="14.4" customHeight="1" hidden="1" spans="1:14" x14ac:dyDescent="0.25">
      <c r="A18218" s="106">
        <v>46179</v>
      </c>
      <c r="B18218">
        <v>13375</v>
      </c>
      <c r="C18218">
        <v>10264</v>
      </c>
      <c r="E18218">
        <v>22</v>
      </c>
      <c r="F18218" t="s">
        <v>13021</v>
      </c>
      <c r="G18218" t="s">
        <v>2017</v>
      </c>
      <c r="I18218" t="s">
        <v>2006</v>
      </c>
      <c r="J18218" t="s">
        <v>2409</v>
      </c>
      <c r="K18218" t="s">
        <v>2410</v>
      </c>
      <c r="L18218">
        <v>5</v>
      </c>
      <c r="M18218">
        <v>510</v>
      </c>
      <c r="N18218" s="43">
        <v>2550</v>
      </c>
    </row>
    <row r="18219" ht="14.4" customHeight="1" hidden="1" spans="1:14" x14ac:dyDescent="0.25">
      <c r="A18219" s="106">
        <v>46179</v>
      </c>
      <c r="B18219">
        <v>13376</v>
      </c>
      <c r="C18219">
        <v>10265</v>
      </c>
      <c r="E18219">
        <v>22</v>
      </c>
      <c r="F18219" t="s">
        <v>13021</v>
      </c>
      <c r="G18219" t="s">
        <v>2017</v>
      </c>
      <c r="I18219" t="s">
        <v>2006</v>
      </c>
      <c r="J18219" t="s">
        <v>2409</v>
      </c>
      <c r="K18219" t="s">
        <v>2410</v>
      </c>
      <c r="L18219">
        <v>3</v>
      </c>
      <c r="M18219">
        <v>510</v>
      </c>
      <c r="N18219" s="43">
        <v>1530</v>
      </c>
    </row>
    <row r="18220" ht="14.4" customHeight="1" hidden="1" spans="1:14" x14ac:dyDescent="0.25">
      <c r="A18220" s="106">
        <v>46181</v>
      </c>
      <c r="B18220">
        <v>13396</v>
      </c>
      <c r="C18220">
        <v>10285</v>
      </c>
      <c r="E18220">
        <v>22</v>
      </c>
      <c r="F18220" t="s">
        <v>13022</v>
      </c>
      <c r="G18220" t="s">
        <v>2185</v>
      </c>
      <c r="I18220" t="s">
        <v>2006</v>
      </c>
      <c r="J18220" t="s">
        <v>2242</v>
      </c>
      <c r="K18220" t="s">
        <v>2243</v>
      </c>
      <c r="L18220">
        <v>5</v>
      </c>
      <c r="M18220">
        <v>500</v>
      </c>
      <c r="N18220" s="43">
        <v>2500</v>
      </c>
    </row>
    <row r="18221" ht="14.4" customHeight="1" hidden="1" spans="1:14" x14ac:dyDescent="0.25">
      <c r="A18221" s="106">
        <v>46181</v>
      </c>
      <c r="B18221">
        <v>13397</v>
      </c>
      <c r="C18221">
        <v>10286</v>
      </c>
      <c r="E18221">
        <v>22</v>
      </c>
      <c r="F18221" t="s">
        <v>13022</v>
      </c>
      <c r="G18221" t="s">
        <v>2185</v>
      </c>
      <c r="I18221" t="s">
        <v>2006</v>
      </c>
      <c r="J18221" t="s">
        <v>2242</v>
      </c>
      <c r="K18221" t="s">
        <v>2243</v>
      </c>
      <c r="L18221">
        <v>3</v>
      </c>
      <c r="M18221">
        <v>500</v>
      </c>
      <c r="N18221" s="43">
        <v>1500</v>
      </c>
    </row>
    <row r="18222" ht="14.4" customHeight="1" hidden="1" spans="1:14" x14ac:dyDescent="0.25">
      <c r="A18222" s="106">
        <v>46181</v>
      </c>
      <c r="B18222">
        <v>13418</v>
      </c>
      <c r="C18222">
        <v>10307</v>
      </c>
      <c r="E18222">
        <v>22</v>
      </c>
      <c r="F18222" t="s">
        <v>13023</v>
      </c>
      <c r="G18222" t="s">
        <v>2027</v>
      </c>
      <c r="I18222" t="s">
        <v>2006</v>
      </c>
      <c r="J18222" t="s">
        <v>2242</v>
      </c>
      <c r="K18222" t="s">
        <v>2243</v>
      </c>
      <c r="L18222">
        <v>5</v>
      </c>
      <c r="M18222">
        <v>500</v>
      </c>
      <c r="N18222" s="43">
        <v>2500</v>
      </c>
    </row>
    <row r="18223" ht="14.4" customHeight="1" hidden="1" spans="1:14" x14ac:dyDescent="0.25">
      <c r="A18223" s="106">
        <v>46181</v>
      </c>
      <c r="B18223">
        <v>13419</v>
      </c>
      <c r="C18223">
        <v>10308</v>
      </c>
      <c r="E18223">
        <v>22</v>
      </c>
      <c r="F18223" t="s">
        <v>13023</v>
      </c>
      <c r="G18223" t="s">
        <v>2027</v>
      </c>
      <c r="I18223" t="s">
        <v>2006</v>
      </c>
      <c r="J18223" t="s">
        <v>2242</v>
      </c>
      <c r="K18223" t="s">
        <v>2243</v>
      </c>
      <c r="L18223">
        <v>3</v>
      </c>
      <c r="M18223">
        <v>500</v>
      </c>
      <c r="N18223" s="43">
        <v>1500</v>
      </c>
    </row>
    <row r="18224" ht="14.4" customHeight="1" hidden="1" spans="1:14" x14ac:dyDescent="0.25">
      <c r="A18224" s="106">
        <v>46182</v>
      </c>
      <c r="B18224">
        <v>13482</v>
      </c>
      <c r="C18224">
        <v>10371</v>
      </c>
      <c r="E18224">
        <v>22</v>
      </c>
      <c r="F18224" t="s">
        <v>13024</v>
      </c>
      <c r="G18224" t="s">
        <v>2095</v>
      </c>
      <c r="I18224" t="s">
        <v>2006</v>
      </c>
      <c r="J18224" t="s">
        <v>2242</v>
      </c>
      <c r="K18224" t="s">
        <v>2243</v>
      </c>
      <c r="L18224">
        <v>5</v>
      </c>
      <c r="M18224">
        <v>500</v>
      </c>
      <c r="N18224" s="43">
        <v>2500</v>
      </c>
    </row>
    <row r="18225" ht="14.4" customHeight="1" hidden="1" spans="1:14" x14ac:dyDescent="0.25">
      <c r="A18225" s="106">
        <v>46182</v>
      </c>
      <c r="B18225">
        <v>13483</v>
      </c>
      <c r="C18225">
        <v>10372</v>
      </c>
      <c r="E18225">
        <v>22</v>
      </c>
      <c r="F18225" t="s">
        <v>13024</v>
      </c>
      <c r="G18225" t="s">
        <v>2095</v>
      </c>
      <c r="I18225" t="s">
        <v>2006</v>
      </c>
      <c r="J18225" t="s">
        <v>2242</v>
      </c>
      <c r="K18225" t="s">
        <v>2243</v>
      </c>
      <c r="L18225">
        <v>3</v>
      </c>
      <c r="M18225">
        <v>500</v>
      </c>
      <c r="N18225" s="43">
        <v>1500</v>
      </c>
    </row>
    <row r="18226" ht="14.4" customHeight="1" hidden="1" spans="1:14" x14ac:dyDescent="0.25">
      <c r="A18226" s="106">
        <v>46184</v>
      </c>
      <c r="B18226">
        <v>13616</v>
      </c>
      <c r="C18226">
        <v>10503</v>
      </c>
      <c r="E18226">
        <v>22</v>
      </c>
      <c r="F18226" t="s">
        <v>13025</v>
      </c>
      <c r="G18226" t="s">
        <v>2095</v>
      </c>
      <c r="I18226" t="s">
        <v>2006</v>
      </c>
      <c r="J18226" t="s">
        <v>2242</v>
      </c>
      <c r="K18226" t="s">
        <v>2243</v>
      </c>
      <c r="L18226">
        <v>5</v>
      </c>
      <c r="M18226">
        <v>500</v>
      </c>
      <c r="N18226" s="43">
        <v>2500</v>
      </c>
    </row>
    <row r="18227" ht="14.4" customHeight="1" hidden="1" spans="1:14" x14ac:dyDescent="0.25">
      <c r="A18227" s="106">
        <v>46184</v>
      </c>
      <c r="B18227">
        <v>13617</v>
      </c>
      <c r="C18227">
        <v>10504</v>
      </c>
      <c r="E18227">
        <v>22</v>
      </c>
      <c r="F18227" t="s">
        <v>13025</v>
      </c>
      <c r="G18227" t="s">
        <v>2095</v>
      </c>
      <c r="I18227" t="s">
        <v>2006</v>
      </c>
      <c r="J18227" t="s">
        <v>2242</v>
      </c>
      <c r="K18227" t="s">
        <v>2243</v>
      </c>
      <c r="L18227">
        <v>3</v>
      </c>
      <c r="M18227">
        <v>500</v>
      </c>
      <c r="N18227" s="43">
        <v>1500</v>
      </c>
    </row>
    <row r="18228" ht="14.4" customHeight="1" hidden="1" spans="1:14" x14ac:dyDescent="0.25">
      <c r="A18228" s="106">
        <v>46184</v>
      </c>
      <c r="B18228">
        <v>13624</v>
      </c>
      <c r="C18228">
        <v>10511</v>
      </c>
      <c r="E18228">
        <v>22</v>
      </c>
      <c r="F18228" t="s">
        <v>13026</v>
      </c>
      <c r="G18228" t="s">
        <v>2127</v>
      </c>
      <c r="I18228" t="s">
        <v>2006</v>
      </c>
      <c r="J18228" t="s">
        <v>2242</v>
      </c>
      <c r="K18228" t="s">
        <v>2243</v>
      </c>
      <c r="L18228">
        <v>5</v>
      </c>
      <c r="M18228">
        <v>500</v>
      </c>
      <c r="N18228" s="43">
        <v>2500</v>
      </c>
    </row>
    <row r="18229" ht="14.4" customHeight="1" hidden="1" spans="1:14" x14ac:dyDescent="0.25">
      <c r="A18229" s="106">
        <v>46184</v>
      </c>
      <c r="B18229">
        <v>13625</v>
      </c>
      <c r="C18229">
        <v>10512</v>
      </c>
      <c r="E18229">
        <v>22</v>
      </c>
      <c r="F18229" t="s">
        <v>13026</v>
      </c>
      <c r="G18229" t="s">
        <v>2127</v>
      </c>
      <c r="I18229" t="s">
        <v>2006</v>
      </c>
      <c r="J18229" t="s">
        <v>2242</v>
      </c>
      <c r="K18229" t="s">
        <v>2243</v>
      </c>
      <c r="L18229">
        <v>3</v>
      </c>
      <c r="M18229">
        <v>500</v>
      </c>
      <c r="N18229" s="43">
        <v>1500</v>
      </c>
    </row>
    <row r="18230" ht="14.4" customHeight="1" hidden="1" spans="1:14" x14ac:dyDescent="0.25">
      <c r="A18230" s="106">
        <v>46185</v>
      </c>
      <c r="B18230">
        <v>13683</v>
      </c>
      <c r="C18230">
        <v>10570</v>
      </c>
      <c r="E18230">
        <v>22</v>
      </c>
      <c r="F18230" t="s">
        <v>13027</v>
      </c>
      <c r="G18230" t="s">
        <v>2185</v>
      </c>
      <c r="I18230" t="s">
        <v>2006</v>
      </c>
      <c r="J18230" t="s">
        <v>2242</v>
      </c>
      <c r="K18230" t="s">
        <v>2243</v>
      </c>
      <c r="L18230">
        <v>5</v>
      </c>
      <c r="M18230">
        <v>500</v>
      </c>
      <c r="N18230" s="43">
        <v>2500</v>
      </c>
    </row>
    <row r="18231" ht="14.4" customHeight="1" hidden="1" spans="1:14" x14ac:dyDescent="0.25">
      <c r="A18231" s="106">
        <v>46185</v>
      </c>
      <c r="B18231">
        <v>13684</v>
      </c>
      <c r="C18231">
        <v>10571</v>
      </c>
      <c r="E18231">
        <v>22</v>
      </c>
      <c r="F18231" t="s">
        <v>13027</v>
      </c>
      <c r="G18231" t="s">
        <v>2185</v>
      </c>
      <c r="I18231" t="s">
        <v>2006</v>
      </c>
      <c r="J18231" t="s">
        <v>2242</v>
      </c>
      <c r="K18231" t="s">
        <v>2243</v>
      </c>
      <c r="L18231">
        <v>3</v>
      </c>
      <c r="M18231">
        <v>500</v>
      </c>
      <c r="N18231" s="43">
        <v>1500</v>
      </c>
    </row>
    <row r="18232" ht="14.4" customHeight="1" hidden="1" spans="1:14" x14ac:dyDescent="0.25">
      <c r="A18232" s="106">
        <v>46186</v>
      </c>
      <c r="B18232">
        <v>13745</v>
      </c>
      <c r="C18232">
        <v>10632</v>
      </c>
      <c r="E18232">
        <v>22</v>
      </c>
      <c r="F18232" t="s">
        <v>13028</v>
      </c>
      <c r="G18232" t="s">
        <v>2095</v>
      </c>
      <c r="I18232" t="s">
        <v>2006</v>
      </c>
      <c r="J18232" t="s">
        <v>2409</v>
      </c>
      <c r="K18232" t="s">
        <v>2410</v>
      </c>
      <c r="L18232">
        <v>5</v>
      </c>
      <c r="M18232">
        <v>510</v>
      </c>
      <c r="N18232" s="43">
        <v>2550</v>
      </c>
    </row>
    <row r="18233" ht="14.4" customHeight="1" hidden="1" spans="1:14" x14ac:dyDescent="0.25">
      <c r="A18233" s="106">
        <v>46186</v>
      </c>
      <c r="B18233">
        <v>13746</v>
      </c>
      <c r="C18233">
        <v>10633</v>
      </c>
      <c r="E18233">
        <v>22</v>
      </c>
      <c r="F18233" t="s">
        <v>13028</v>
      </c>
      <c r="G18233" t="s">
        <v>2095</v>
      </c>
      <c r="I18233" t="s">
        <v>2006</v>
      </c>
      <c r="J18233" t="s">
        <v>2409</v>
      </c>
      <c r="K18233" t="s">
        <v>2410</v>
      </c>
      <c r="L18233">
        <v>3</v>
      </c>
      <c r="M18233">
        <v>510</v>
      </c>
      <c r="N18233" s="43">
        <v>1530</v>
      </c>
    </row>
    <row r="18234" ht="14.4" customHeight="1" hidden="1" spans="1:14" x14ac:dyDescent="0.25">
      <c r="A18234" s="106">
        <v>46188</v>
      </c>
      <c r="B18234">
        <v>13784</v>
      </c>
      <c r="C18234">
        <v>10671</v>
      </c>
      <c r="E18234">
        <v>22</v>
      </c>
      <c r="F18234" t="s">
        <v>13029</v>
      </c>
      <c r="G18234" t="s">
        <v>2127</v>
      </c>
      <c r="I18234" t="s">
        <v>2006</v>
      </c>
      <c r="J18234" t="s">
        <v>2242</v>
      </c>
      <c r="K18234" t="s">
        <v>2243</v>
      </c>
      <c r="L18234">
        <v>5</v>
      </c>
      <c r="M18234">
        <v>500</v>
      </c>
      <c r="N18234" s="43">
        <v>2500</v>
      </c>
    </row>
    <row r="18235" ht="14.4" customHeight="1" hidden="1" spans="1:14" x14ac:dyDescent="0.25">
      <c r="A18235" s="106">
        <v>46188</v>
      </c>
      <c r="B18235">
        <v>13785</v>
      </c>
      <c r="C18235">
        <v>10672</v>
      </c>
      <c r="E18235">
        <v>22</v>
      </c>
      <c r="F18235" t="s">
        <v>13029</v>
      </c>
      <c r="G18235" t="s">
        <v>2127</v>
      </c>
      <c r="I18235" t="s">
        <v>2006</v>
      </c>
      <c r="J18235" t="s">
        <v>2242</v>
      </c>
      <c r="K18235" t="s">
        <v>2243</v>
      </c>
      <c r="L18235">
        <v>3</v>
      </c>
      <c r="M18235">
        <v>500</v>
      </c>
      <c r="N18235" s="43">
        <v>1500</v>
      </c>
    </row>
    <row r="18236" ht="14.4" customHeight="1" hidden="1" spans="1:14" x14ac:dyDescent="0.25">
      <c r="A18236" s="106">
        <v>46189</v>
      </c>
      <c r="B18236">
        <v>13841</v>
      </c>
      <c r="C18236">
        <v>10728</v>
      </c>
      <c r="E18236">
        <v>22</v>
      </c>
      <c r="F18236" t="s">
        <v>13030</v>
      </c>
      <c r="G18236" t="s">
        <v>2127</v>
      </c>
      <c r="I18236" t="s">
        <v>2006</v>
      </c>
      <c r="J18236" t="s">
        <v>2242</v>
      </c>
      <c r="K18236" t="s">
        <v>2243</v>
      </c>
      <c r="L18236">
        <v>5</v>
      </c>
      <c r="M18236">
        <v>500</v>
      </c>
      <c r="N18236" s="43">
        <v>2500</v>
      </c>
    </row>
    <row r="18237" ht="14.4" customHeight="1" hidden="1" spans="1:14" x14ac:dyDescent="0.25">
      <c r="A18237" s="106">
        <v>46189</v>
      </c>
      <c r="B18237">
        <v>13842</v>
      </c>
      <c r="C18237">
        <v>10729</v>
      </c>
      <c r="E18237">
        <v>22</v>
      </c>
      <c r="F18237" t="s">
        <v>13030</v>
      </c>
      <c r="G18237" t="s">
        <v>2127</v>
      </c>
      <c r="I18237" t="s">
        <v>2006</v>
      </c>
      <c r="J18237" t="s">
        <v>2242</v>
      </c>
      <c r="K18237" t="s">
        <v>2243</v>
      </c>
      <c r="L18237">
        <v>3</v>
      </c>
      <c r="M18237">
        <v>500</v>
      </c>
      <c r="N18237" s="43">
        <v>1500</v>
      </c>
    </row>
    <row r="18238" ht="14.4" customHeight="1" hidden="1" spans="1:14" x14ac:dyDescent="0.25">
      <c r="A18238" s="106">
        <v>46190</v>
      </c>
      <c r="B18238">
        <v>13913</v>
      </c>
      <c r="C18238">
        <v>10800</v>
      </c>
      <c r="E18238">
        <v>22</v>
      </c>
      <c r="F18238" t="s">
        <v>5747</v>
      </c>
      <c r="G18238" t="s">
        <v>2127</v>
      </c>
      <c r="I18238" t="s">
        <v>2006</v>
      </c>
      <c r="J18238" t="s">
        <v>2242</v>
      </c>
      <c r="K18238" t="s">
        <v>2243</v>
      </c>
      <c r="L18238">
        <v>5</v>
      </c>
      <c r="M18238">
        <v>500</v>
      </c>
      <c r="N18238" s="43">
        <v>2500</v>
      </c>
    </row>
    <row r="18239" ht="14.4" customHeight="1" hidden="1" spans="1:14" x14ac:dyDescent="0.25">
      <c r="A18239" s="106">
        <v>46191</v>
      </c>
      <c r="B18239">
        <v>13965</v>
      </c>
      <c r="C18239">
        <v>10852</v>
      </c>
      <c r="E18239">
        <v>22</v>
      </c>
      <c r="F18239" t="s">
        <v>13031</v>
      </c>
      <c r="G18239" t="s">
        <v>2114</v>
      </c>
      <c r="I18239" t="s">
        <v>2006</v>
      </c>
      <c r="J18239" t="s">
        <v>2242</v>
      </c>
      <c r="K18239" t="s">
        <v>2243</v>
      </c>
      <c r="L18239">
        <v>5</v>
      </c>
      <c r="M18239">
        <v>500</v>
      </c>
      <c r="N18239" s="43">
        <v>2500</v>
      </c>
    </row>
    <row r="18240" ht="14.4" customHeight="1" hidden="1" spans="1:14" x14ac:dyDescent="0.25">
      <c r="A18240" s="106">
        <v>46192</v>
      </c>
      <c r="B18240">
        <v>14039</v>
      </c>
      <c r="C18240">
        <v>10926</v>
      </c>
      <c r="E18240">
        <v>22</v>
      </c>
      <c r="F18240" t="s">
        <v>13032</v>
      </c>
      <c r="G18240" t="s">
        <v>2017</v>
      </c>
      <c r="I18240" t="s">
        <v>2006</v>
      </c>
      <c r="J18240" t="s">
        <v>2242</v>
      </c>
      <c r="K18240" t="s">
        <v>2243</v>
      </c>
      <c r="L18240">
        <v>5</v>
      </c>
      <c r="M18240">
        <v>500</v>
      </c>
      <c r="N18240" s="43">
        <v>2500</v>
      </c>
    </row>
    <row r="18241" ht="14.4" customHeight="1" hidden="1" spans="1:14" x14ac:dyDescent="0.25">
      <c r="A18241" s="106">
        <v>46193</v>
      </c>
      <c r="B18241">
        <v>14132</v>
      </c>
      <c r="C18241">
        <v>11019</v>
      </c>
      <c r="E18241">
        <v>22</v>
      </c>
      <c r="F18241" t="s">
        <v>13033</v>
      </c>
      <c r="G18241" t="s">
        <v>2221</v>
      </c>
      <c r="I18241" t="s">
        <v>2006</v>
      </c>
      <c r="J18241" t="s">
        <v>2409</v>
      </c>
      <c r="K18241" t="s">
        <v>2410</v>
      </c>
      <c r="L18241">
        <v>5</v>
      </c>
      <c r="M18241">
        <v>510</v>
      </c>
      <c r="N18241" s="43">
        <v>2550</v>
      </c>
    </row>
    <row r="18242" ht="14.4" customHeight="1" hidden="1" spans="1:14" x14ac:dyDescent="0.25">
      <c r="A18242" s="106">
        <v>46193</v>
      </c>
      <c r="B18242">
        <v>14133</v>
      </c>
      <c r="C18242">
        <v>11020</v>
      </c>
      <c r="E18242">
        <v>22</v>
      </c>
      <c r="F18242" t="s">
        <v>13033</v>
      </c>
      <c r="G18242" t="s">
        <v>2221</v>
      </c>
      <c r="I18242" t="s">
        <v>2006</v>
      </c>
      <c r="J18242" t="s">
        <v>2409</v>
      </c>
      <c r="K18242" t="s">
        <v>2410</v>
      </c>
      <c r="L18242">
        <v>3</v>
      </c>
      <c r="M18242">
        <v>510</v>
      </c>
      <c r="N18242" s="43">
        <v>1530</v>
      </c>
    </row>
    <row r="18243" ht="14.4" customHeight="1" hidden="1" spans="1:14" x14ac:dyDescent="0.25">
      <c r="A18243" s="106">
        <v>46195</v>
      </c>
      <c r="B18243">
        <v>14198</v>
      </c>
      <c r="C18243">
        <v>11085</v>
      </c>
      <c r="E18243">
        <v>22</v>
      </c>
      <c r="F18243" t="s">
        <v>13034</v>
      </c>
      <c r="G18243" t="s">
        <v>2027</v>
      </c>
      <c r="I18243" t="s">
        <v>2006</v>
      </c>
      <c r="J18243" t="s">
        <v>2242</v>
      </c>
      <c r="K18243" t="s">
        <v>2243</v>
      </c>
      <c r="L18243">
        <v>5</v>
      </c>
      <c r="M18243">
        <v>500</v>
      </c>
      <c r="N18243" s="43">
        <v>2500</v>
      </c>
    </row>
    <row r="18244" ht="14.4" customHeight="1" hidden="1" spans="1:14" x14ac:dyDescent="0.25">
      <c r="A18244" s="106">
        <v>46195</v>
      </c>
      <c r="B18244">
        <v>14199</v>
      </c>
      <c r="C18244">
        <v>11086</v>
      </c>
      <c r="E18244">
        <v>22</v>
      </c>
      <c r="F18244" t="s">
        <v>13034</v>
      </c>
      <c r="G18244" t="s">
        <v>2027</v>
      </c>
      <c r="I18244" t="s">
        <v>2006</v>
      </c>
      <c r="J18244" t="s">
        <v>2242</v>
      </c>
      <c r="K18244" t="s">
        <v>2243</v>
      </c>
      <c r="L18244">
        <v>3</v>
      </c>
      <c r="M18244">
        <v>500</v>
      </c>
      <c r="N18244" s="43">
        <v>1500</v>
      </c>
    </row>
    <row r="18245" ht="14.4" customHeight="1" hidden="1" spans="1:14" x14ac:dyDescent="0.25">
      <c r="A18245" s="106">
        <v>46196</v>
      </c>
      <c r="B18245">
        <v>14279</v>
      </c>
      <c r="C18245">
        <v>11166</v>
      </c>
      <c r="E18245">
        <v>22</v>
      </c>
      <c r="F18245" t="s">
        <v>13035</v>
      </c>
      <c r="G18245" t="s">
        <v>2127</v>
      </c>
      <c r="I18245" t="s">
        <v>2006</v>
      </c>
      <c r="J18245" t="s">
        <v>2242</v>
      </c>
      <c r="K18245" t="s">
        <v>2243</v>
      </c>
      <c r="L18245">
        <v>5</v>
      </c>
      <c r="M18245">
        <v>500</v>
      </c>
      <c r="N18245" s="43">
        <v>2500</v>
      </c>
    </row>
    <row r="18246" ht="14.4" customHeight="1" hidden="1" spans="1:14" x14ac:dyDescent="0.25">
      <c r="A18246" s="106">
        <v>46196</v>
      </c>
      <c r="B18246">
        <v>14280</v>
      </c>
      <c r="C18246">
        <v>11167</v>
      </c>
      <c r="E18246">
        <v>22</v>
      </c>
      <c r="F18246" t="s">
        <v>13035</v>
      </c>
      <c r="G18246" t="s">
        <v>2127</v>
      </c>
      <c r="I18246" t="s">
        <v>2006</v>
      </c>
      <c r="J18246" t="s">
        <v>2242</v>
      </c>
      <c r="K18246" t="s">
        <v>2243</v>
      </c>
      <c r="L18246">
        <v>3</v>
      </c>
      <c r="M18246">
        <v>500</v>
      </c>
      <c r="N18246" s="43">
        <v>1500</v>
      </c>
    </row>
    <row r="18247" ht="14.4" customHeight="1" hidden="1" spans="1:14" x14ac:dyDescent="0.25">
      <c r="A18247" s="106">
        <v>46196</v>
      </c>
      <c r="B18247">
        <v>14301</v>
      </c>
      <c r="C18247">
        <v>11188</v>
      </c>
      <c r="E18247">
        <v>22</v>
      </c>
      <c r="F18247" t="s">
        <v>13036</v>
      </c>
      <c r="G18247" t="s">
        <v>2127</v>
      </c>
      <c r="I18247" t="s">
        <v>2006</v>
      </c>
      <c r="J18247" t="s">
        <v>2242</v>
      </c>
      <c r="K18247" t="s">
        <v>2243</v>
      </c>
      <c r="L18247">
        <v>5</v>
      </c>
      <c r="M18247">
        <v>500</v>
      </c>
      <c r="N18247" s="43">
        <v>2500</v>
      </c>
    </row>
    <row r="18248" ht="14.4" customHeight="1" hidden="1" spans="1:14" x14ac:dyDescent="0.25">
      <c r="A18248" s="106">
        <v>46196</v>
      </c>
      <c r="B18248">
        <v>14302</v>
      </c>
      <c r="C18248">
        <v>11189</v>
      </c>
      <c r="E18248">
        <v>22</v>
      </c>
      <c r="F18248" t="s">
        <v>13036</v>
      </c>
      <c r="G18248" t="s">
        <v>2127</v>
      </c>
      <c r="I18248" t="s">
        <v>2006</v>
      </c>
      <c r="J18248" t="s">
        <v>2242</v>
      </c>
      <c r="K18248" t="s">
        <v>2243</v>
      </c>
      <c r="L18248">
        <v>3</v>
      </c>
      <c r="M18248">
        <v>500</v>
      </c>
      <c r="N18248" s="43">
        <v>1500</v>
      </c>
    </row>
    <row r="18249" ht="14.4" customHeight="1" hidden="1" spans="1:14" x14ac:dyDescent="0.25">
      <c r="A18249" s="106">
        <v>46197</v>
      </c>
      <c r="B18249">
        <v>14376</v>
      </c>
      <c r="C18249">
        <v>11263</v>
      </c>
      <c r="E18249">
        <v>22</v>
      </c>
      <c r="F18249" t="s">
        <v>13037</v>
      </c>
      <c r="G18249" t="s">
        <v>2025</v>
      </c>
      <c r="I18249" t="s">
        <v>2006</v>
      </c>
      <c r="J18249" t="s">
        <v>2242</v>
      </c>
      <c r="K18249" t="s">
        <v>2243</v>
      </c>
      <c r="L18249">
        <v>5</v>
      </c>
      <c r="M18249">
        <v>500</v>
      </c>
      <c r="N18249" s="43">
        <v>2500</v>
      </c>
    </row>
    <row r="18250" ht="14.4" customHeight="1" hidden="1" spans="1:14" x14ac:dyDescent="0.25">
      <c r="A18250" s="106">
        <v>46197</v>
      </c>
      <c r="B18250">
        <v>14377</v>
      </c>
      <c r="C18250">
        <v>11264</v>
      </c>
      <c r="E18250">
        <v>22</v>
      </c>
      <c r="F18250" t="s">
        <v>13037</v>
      </c>
      <c r="G18250" t="s">
        <v>2025</v>
      </c>
      <c r="I18250" t="s">
        <v>2006</v>
      </c>
      <c r="J18250" t="s">
        <v>2242</v>
      </c>
      <c r="K18250" t="s">
        <v>2243</v>
      </c>
      <c r="L18250">
        <v>3</v>
      </c>
      <c r="M18250">
        <v>500</v>
      </c>
      <c r="N18250" s="43">
        <v>1500</v>
      </c>
    </row>
    <row r="18251" ht="14.4" customHeight="1" hidden="1" spans="1:14" x14ac:dyDescent="0.25">
      <c r="A18251" s="106">
        <v>46198</v>
      </c>
      <c r="B18251">
        <v>14460</v>
      </c>
      <c r="C18251">
        <v>11347</v>
      </c>
      <c r="E18251">
        <v>22</v>
      </c>
      <c r="F18251" t="s">
        <v>13038</v>
      </c>
      <c r="G18251" t="s">
        <v>2127</v>
      </c>
      <c r="I18251" t="s">
        <v>2006</v>
      </c>
      <c r="J18251" t="s">
        <v>2242</v>
      </c>
      <c r="K18251" t="s">
        <v>2243</v>
      </c>
      <c r="L18251">
        <v>5</v>
      </c>
      <c r="M18251">
        <v>500</v>
      </c>
      <c r="N18251" s="43">
        <v>2500</v>
      </c>
    </row>
    <row r="18252" ht="14.4" customHeight="1" hidden="1" spans="1:14" x14ac:dyDescent="0.25">
      <c r="A18252" s="106">
        <v>46198</v>
      </c>
      <c r="B18252">
        <v>14461</v>
      </c>
      <c r="C18252">
        <v>11348</v>
      </c>
      <c r="E18252">
        <v>22</v>
      </c>
      <c r="F18252" t="s">
        <v>13038</v>
      </c>
      <c r="G18252" t="s">
        <v>2127</v>
      </c>
      <c r="I18252" t="s">
        <v>2006</v>
      </c>
      <c r="J18252" t="s">
        <v>2242</v>
      </c>
      <c r="K18252" t="s">
        <v>2243</v>
      </c>
      <c r="L18252">
        <v>3</v>
      </c>
      <c r="M18252">
        <v>500</v>
      </c>
      <c r="N18252" s="43">
        <v>1500</v>
      </c>
    </row>
    <row r="18253" ht="14.4" customHeight="1" hidden="1" spans="1:14" x14ac:dyDescent="0.25">
      <c r="A18253" s="106">
        <v>46198</v>
      </c>
      <c r="B18253">
        <v>14527</v>
      </c>
      <c r="C18253">
        <v>11414</v>
      </c>
      <c r="E18253">
        <v>22</v>
      </c>
      <c r="F18253" t="s">
        <v>13039</v>
      </c>
      <c r="G18253" t="s">
        <v>2027</v>
      </c>
      <c r="I18253" t="s">
        <v>2006</v>
      </c>
      <c r="J18253" t="s">
        <v>2242</v>
      </c>
      <c r="K18253" t="s">
        <v>2243</v>
      </c>
      <c r="L18253">
        <v>5</v>
      </c>
      <c r="M18253">
        <v>500</v>
      </c>
      <c r="N18253" s="43">
        <v>2500</v>
      </c>
    </row>
    <row r="18254" ht="14.4" customHeight="1" hidden="1" spans="1:14" x14ac:dyDescent="0.25">
      <c r="A18254" s="106">
        <v>46198</v>
      </c>
      <c r="B18254">
        <v>14528</v>
      </c>
      <c r="C18254">
        <v>11415</v>
      </c>
      <c r="E18254">
        <v>22</v>
      </c>
      <c r="F18254" t="s">
        <v>13039</v>
      </c>
      <c r="G18254" t="s">
        <v>2027</v>
      </c>
      <c r="I18254" t="s">
        <v>2006</v>
      </c>
      <c r="J18254" t="s">
        <v>2242</v>
      </c>
      <c r="K18254" t="s">
        <v>2243</v>
      </c>
      <c r="L18254">
        <v>3</v>
      </c>
      <c r="M18254">
        <v>500</v>
      </c>
      <c r="N18254" s="43">
        <v>1500</v>
      </c>
    </row>
    <row r="18255" ht="14.4" customHeight="1" hidden="1" spans="1:14" x14ac:dyDescent="0.25">
      <c r="A18255" s="106">
        <v>46199</v>
      </c>
      <c r="B18255">
        <v>14539</v>
      </c>
      <c r="C18255">
        <v>11426</v>
      </c>
      <c r="E18255">
        <v>22</v>
      </c>
      <c r="F18255" t="s">
        <v>13040</v>
      </c>
      <c r="G18255" t="s">
        <v>2114</v>
      </c>
      <c r="I18255" t="s">
        <v>2006</v>
      </c>
      <c r="J18255" t="s">
        <v>2242</v>
      </c>
      <c r="K18255" t="s">
        <v>2243</v>
      </c>
      <c r="L18255">
        <v>4</v>
      </c>
      <c r="M18255">
        <v>500</v>
      </c>
      <c r="N18255" s="43">
        <v>2000</v>
      </c>
    </row>
    <row r="18256" ht="14.4" customHeight="1" hidden="1" spans="1:14" x14ac:dyDescent="0.25">
      <c r="A18256" s="106">
        <v>46202</v>
      </c>
      <c r="B18256">
        <v>14665</v>
      </c>
      <c r="C18256">
        <v>11551</v>
      </c>
      <c r="E18256">
        <v>22</v>
      </c>
      <c r="F18256" t="s">
        <v>13041</v>
      </c>
      <c r="G18256" t="s">
        <v>2185</v>
      </c>
      <c r="I18256" t="s">
        <v>2006</v>
      </c>
      <c r="J18256" t="s">
        <v>2409</v>
      </c>
      <c r="K18256" t="s">
        <v>2410</v>
      </c>
      <c r="L18256">
        <v>5</v>
      </c>
      <c r="M18256">
        <v>510</v>
      </c>
      <c r="N18256" s="43">
        <v>2550</v>
      </c>
    </row>
    <row r="18257" ht="14.4" customHeight="1" hidden="1" spans="1:14" x14ac:dyDescent="0.25">
      <c r="A18257" s="106">
        <v>46202</v>
      </c>
      <c r="B18257">
        <v>14666</v>
      </c>
      <c r="C18257">
        <v>11552</v>
      </c>
      <c r="E18257">
        <v>22</v>
      </c>
      <c r="F18257" t="s">
        <v>13041</v>
      </c>
      <c r="G18257" t="s">
        <v>2185</v>
      </c>
      <c r="I18257" t="s">
        <v>2006</v>
      </c>
      <c r="J18257" t="s">
        <v>2409</v>
      </c>
      <c r="K18257" t="s">
        <v>2410</v>
      </c>
      <c r="L18257">
        <v>3</v>
      </c>
      <c r="M18257">
        <v>510</v>
      </c>
      <c r="N18257" s="43">
        <v>1530</v>
      </c>
    </row>
    <row r="18258" ht="14.4" customHeight="1" hidden="1" spans="1:14" x14ac:dyDescent="0.25">
      <c r="A18258" s="106">
        <v>46203</v>
      </c>
      <c r="B18258">
        <v>14725</v>
      </c>
      <c r="C18258">
        <v>11611</v>
      </c>
      <c r="E18258">
        <v>22</v>
      </c>
      <c r="F18258" t="s">
        <v>13042</v>
      </c>
      <c r="G18258" t="s">
        <v>2127</v>
      </c>
      <c r="I18258" t="s">
        <v>2006</v>
      </c>
      <c r="J18258" t="s">
        <v>2242</v>
      </c>
      <c r="K18258" t="s">
        <v>2243</v>
      </c>
      <c r="L18258">
        <v>5</v>
      </c>
      <c r="M18258">
        <v>500</v>
      </c>
      <c r="N18258" s="43">
        <v>2500</v>
      </c>
    </row>
    <row r="18259" ht="14.4" customHeight="1" hidden="1" spans="1:14" x14ac:dyDescent="0.25">
      <c r="A18259" s="106">
        <v>46203</v>
      </c>
      <c r="B18259">
        <v>14726</v>
      </c>
      <c r="C18259">
        <v>11612</v>
      </c>
      <c r="E18259">
        <v>22</v>
      </c>
      <c r="F18259" t="s">
        <v>13042</v>
      </c>
      <c r="G18259" t="s">
        <v>2127</v>
      </c>
      <c r="I18259" t="s">
        <v>2006</v>
      </c>
      <c r="J18259" t="s">
        <v>2242</v>
      </c>
      <c r="K18259" t="s">
        <v>2243</v>
      </c>
      <c r="L18259">
        <v>3</v>
      </c>
      <c r="M18259">
        <v>500</v>
      </c>
      <c r="N18259" s="43">
        <v>1500</v>
      </c>
    </row>
    <row r="18260" ht="14.4" customHeight="1" hidden="1" spans="1:14" x14ac:dyDescent="0.25">
      <c r="A18260" s="106">
        <v>46204</v>
      </c>
      <c r="B18260">
        <v>14788</v>
      </c>
      <c r="C18260">
        <v>11674</v>
      </c>
      <c r="E18260">
        <v>22</v>
      </c>
      <c r="F18260" t="s">
        <v>13043</v>
      </c>
      <c r="G18260" t="s">
        <v>2127</v>
      </c>
      <c r="I18260" t="s">
        <v>2006</v>
      </c>
      <c r="J18260" t="s">
        <v>2242</v>
      </c>
      <c r="K18260" t="s">
        <v>2243</v>
      </c>
      <c r="L18260">
        <v>5</v>
      </c>
      <c r="M18260">
        <v>500</v>
      </c>
      <c r="N18260" s="43">
        <v>2500</v>
      </c>
    </row>
    <row r="18261" ht="14.4" customHeight="1" hidden="1" spans="1:14" x14ac:dyDescent="0.25">
      <c r="A18261" s="106">
        <v>46204</v>
      </c>
      <c r="B18261">
        <v>14789</v>
      </c>
      <c r="C18261">
        <v>11675</v>
      </c>
      <c r="E18261">
        <v>22</v>
      </c>
      <c r="F18261" t="s">
        <v>13043</v>
      </c>
      <c r="G18261" t="s">
        <v>2127</v>
      </c>
      <c r="I18261" t="s">
        <v>2006</v>
      </c>
      <c r="J18261" t="s">
        <v>2242</v>
      </c>
      <c r="K18261" t="s">
        <v>2243</v>
      </c>
      <c r="L18261">
        <v>3</v>
      </c>
      <c r="M18261">
        <v>500</v>
      </c>
      <c r="N18261" s="43">
        <v>1500</v>
      </c>
    </row>
    <row r="18262" ht="14.4" customHeight="1" hidden="1" spans="1:14" x14ac:dyDescent="0.25">
      <c r="A18262" s="106">
        <v>46205</v>
      </c>
      <c r="B18262">
        <v>14870</v>
      </c>
      <c r="C18262">
        <v>11756</v>
      </c>
      <c r="E18262">
        <v>22</v>
      </c>
      <c r="F18262" t="s">
        <v>13044</v>
      </c>
      <c r="G18262" t="s">
        <v>2185</v>
      </c>
      <c r="I18262" t="s">
        <v>2006</v>
      </c>
      <c r="J18262" t="s">
        <v>2242</v>
      </c>
      <c r="K18262" t="s">
        <v>2243</v>
      </c>
      <c r="L18262">
        <v>5</v>
      </c>
      <c r="M18262">
        <v>500</v>
      </c>
      <c r="N18262" s="43">
        <v>2500</v>
      </c>
    </row>
    <row r="18263" ht="14.4" customHeight="1" hidden="1" spans="1:14" x14ac:dyDescent="0.25">
      <c r="A18263" s="106">
        <v>46205</v>
      </c>
      <c r="B18263">
        <v>14871</v>
      </c>
      <c r="C18263">
        <v>11757</v>
      </c>
      <c r="E18263">
        <v>22</v>
      </c>
      <c r="F18263" t="s">
        <v>13044</v>
      </c>
      <c r="G18263" t="s">
        <v>2185</v>
      </c>
      <c r="I18263" t="s">
        <v>2006</v>
      </c>
      <c r="J18263" t="s">
        <v>2242</v>
      </c>
      <c r="K18263" t="s">
        <v>2243</v>
      </c>
      <c r="L18263">
        <v>3</v>
      </c>
      <c r="M18263">
        <v>500</v>
      </c>
      <c r="N18263" s="43">
        <v>1500</v>
      </c>
    </row>
    <row r="18264" ht="14.4" customHeight="1" hidden="1" spans="1:14" x14ac:dyDescent="0.25">
      <c r="A18264" s="106">
        <v>46206</v>
      </c>
      <c r="B18264">
        <v>14939</v>
      </c>
      <c r="C18264">
        <v>11825</v>
      </c>
      <c r="E18264">
        <v>22</v>
      </c>
      <c r="F18264" t="s">
        <v>13045</v>
      </c>
      <c r="G18264" t="s">
        <v>2017</v>
      </c>
      <c r="I18264" t="s">
        <v>2006</v>
      </c>
      <c r="J18264" t="s">
        <v>2242</v>
      </c>
      <c r="K18264" t="s">
        <v>2243</v>
      </c>
      <c r="L18264">
        <v>5</v>
      </c>
      <c r="M18264">
        <v>500</v>
      </c>
      <c r="N18264" s="43">
        <v>2500</v>
      </c>
    </row>
    <row r="18265" ht="14.4" customHeight="1" hidden="1" spans="1:14" x14ac:dyDescent="0.25">
      <c r="A18265" s="106">
        <v>46206</v>
      </c>
      <c r="B18265">
        <v>14940</v>
      </c>
      <c r="C18265">
        <v>11826</v>
      </c>
      <c r="E18265">
        <v>22</v>
      </c>
      <c r="F18265" t="s">
        <v>13045</v>
      </c>
      <c r="G18265" t="s">
        <v>2017</v>
      </c>
      <c r="I18265" t="s">
        <v>2006</v>
      </c>
      <c r="J18265" t="s">
        <v>2242</v>
      </c>
      <c r="K18265" t="s">
        <v>2243</v>
      </c>
      <c r="L18265">
        <v>3</v>
      </c>
      <c r="M18265">
        <v>500</v>
      </c>
      <c r="N18265" s="43">
        <v>1500</v>
      </c>
    </row>
    <row r="18266" ht="14.4" customHeight="1" hidden="1" spans="1:14" x14ac:dyDescent="0.25">
      <c r="A18266" s="106">
        <v>46207</v>
      </c>
      <c r="B18266">
        <v>14999</v>
      </c>
      <c r="C18266">
        <v>11885</v>
      </c>
      <c r="E18266">
        <v>22</v>
      </c>
      <c r="F18266" t="s">
        <v>13046</v>
      </c>
      <c r="G18266" t="s">
        <v>2017</v>
      </c>
      <c r="I18266" t="s">
        <v>2006</v>
      </c>
      <c r="J18266" t="s">
        <v>2409</v>
      </c>
      <c r="K18266" t="s">
        <v>2410</v>
      </c>
      <c r="L18266">
        <v>5</v>
      </c>
      <c r="M18266">
        <v>510</v>
      </c>
      <c r="N18266" s="43">
        <v>2550</v>
      </c>
    </row>
    <row r="18267" ht="14.4" customHeight="1" hidden="1" spans="1:14" x14ac:dyDescent="0.25">
      <c r="A18267" s="106">
        <v>46207</v>
      </c>
      <c r="B18267">
        <v>15000</v>
      </c>
      <c r="C18267">
        <v>11886</v>
      </c>
      <c r="E18267">
        <v>22</v>
      </c>
      <c r="F18267" t="s">
        <v>13046</v>
      </c>
      <c r="G18267" t="s">
        <v>2017</v>
      </c>
      <c r="I18267" t="s">
        <v>2006</v>
      </c>
      <c r="J18267" t="s">
        <v>2409</v>
      </c>
      <c r="K18267" t="s">
        <v>2410</v>
      </c>
      <c r="L18267">
        <v>3</v>
      </c>
      <c r="M18267">
        <v>510</v>
      </c>
      <c r="N18267" s="43">
        <v>1530</v>
      </c>
    </row>
    <row r="18268" ht="14.4" customHeight="1" hidden="1" spans="1:14" x14ac:dyDescent="0.25">
      <c r="A18268" s="106">
        <v>46209</v>
      </c>
      <c r="B18268">
        <v>15031</v>
      </c>
      <c r="C18268">
        <v>11917</v>
      </c>
      <c r="E18268">
        <v>22</v>
      </c>
      <c r="F18268" t="s">
        <v>13047</v>
      </c>
      <c r="G18268" t="s">
        <v>2185</v>
      </c>
      <c r="I18268" t="s">
        <v>2006</v>
      </c>
      <c r="J18268" t="s">
        <v>2242</v>
      </c>
      <c r="K18268" t="s">
        <v>2243</v>
      </c>
      <c r="L18268">
        <v>5</v>
      </c>
      <c r="M18268">
        <v>500</v>
      </c>
      <c r="N18268" s="43">
        <v>2500</v>
      </c>
    </row>
    <row r="18269" ht="14.4" customHeight="1" hidden="1" spans="1:14" x14ac:dyDescent="0.25">
      <c r="A18269" s="106">
        <v>46209</v>
      </c>
      <c r="B18269">
        <v>15032</v>
      </c>
      <c r="C18269">
        <v>11918</v>
      </c>
      <c r="E18269">
        <v>22</v>
      </c>
      <c r="F18269" t="s">
        <v>13047</v>
      </c>
      <c r="G18269" t="s">
        <v>2185</v>
      </c>
      <c r="I18269" t="s">
        <v>2006</v>
      </c>
      <c r="J18269" t="s">
        <v>2242</v>
      </c>
      <c r="K18269" t="s">
        <v>2243</v>
      </c>
      <c r="L18269">
        <v>3</v>
      </c>
      <c r="M18269">
        <v>500</v>
      </c>
      <c r="N18269" s="43">
        <v>1500</v>
      </c>
    </row>
    <row r="18270" ht="14.4" customHeight="1" hidden="1" spans="1:14" x14ac:dyDescent="0.25">
      <c r="A18270" s="106">
        <v>46210</v>
      </c>
      <c r="B18270">
        <v>15112</v>
      </c>
      <c r="C18270">
        <v>11998</v>
      </c>
      <c r="E18270">
        <v>22</v>
      </c>
      <c r="F18270" t="s">
        <v>13048</v>
      </c>
      <c r="G18270" t="s">
        <v>2017</v>
      </c>
      <c r="I18270" t="s">
        <v>2006</v>
      </c>
      <c r="J18270" t="s">
        <v>2242</v>
      </c>
      <c r="K18270" t="s">
        <v>2243</v>
      </c>
      <c r="L18270">
        <v>5</v>
      </c>
      <c r="M18270">
        <v>500</v>
      </c>
      <c r="N18270" s="43">
        <v>2500</v>
      </c>
    </row>
    <row r="18271" ht="14.4" customHeight="1" hidden="1" spans="1:14" x14ac:dyDescent="0.25">
      <c r="A18271" s="106">
        <v>46210</v>
      </c>
      <c r="B18271">
        <v>15113</v>
      </c>
      <c r="C18271">
        <v>11999</v>
      </c>
      <c r="E18271">
        <v>22</v>
      </c>
      <c r="F18271" t="s">
        <v>13048</v>
      </c>
      <c r="G18271" t="s">
        <v>2017</v>
      </c>
      <c r="I18271" t="s">
        <v>2006</v>
      </c>
      <c r="J18271" t="s">
        <v>2242</v>
      </c>
      <c r="K18271" t="s">
        <v>2243</v>
      </c>
      <c r="L18271">
        <v>3</v>
      </c>
      <c r="M18271">
        <v>500</v>
      </c>
      <c r="N18271" s="43">
        <v>1500</v>
      </c>
    </row>
    <row r="18272" ht="14.4" customHeight="1" hidden="1" spans="1:14" x14ac:dyDescent="0.25">
      <c r="A18272" s="106">
        <v>46211</v>
      </c>
      <c r="B18272">
        <v>15188</v>
      </c>
      <c r="C18272">
        <v>12071</v>
      </c>
      <c r="E18272">
        <v>22</v>
      </c>
      <c r="F18272" t="s">
        <v>13049</v>
      </c>
      <c r="G18272" t="s">
        <v>2027</v>
      </c>
      <c r="I18272" t="s">
        <v>2006</v>
      </c>
      <c r="J18272" t="s">
        <v>2242</v>
      </c>
      <c r="K18272" t="s">
        <v>2243</v>
      </c>
      <c r="L18272">
        <v>5</v>
      </c>
      <c r="M18272">
        <v>500</v>
      </c>
      <c r="N18272" s="43">
        <v>2500</v>
      </c>
    </row>
    <row r="18273" ht="14.4" customHeight="1" hidden="1" spans="1:14" x14ac:dyDescent="0.25">
      <c r="A18273" s="106">
        <v>46211</v>
      </c>
      <c r="B18273">
        <v>15189</v>
      </c>
      <c r="C18273">
        <v>12072</v>
      </c>
      <c r="E18273">
        <v>22</v>
      </c>
      <c r="F18273" t="s">
        <v>13049</v>
      </c>
      <c r="G18273" t="s">
        <v>2027</v>
      </c>
      <c r="I18273" t="s">
        <v>2006</v>
      </c>
      <c r="J18273" t="s">
        <v>2242</v>
      </c>
      <c r="K18273" t="s">
        <v>2243</v>
      </c>
      <c r="L18273">
        <v>3</v>
      </c>
      <c r="M18273">
        <v>500</v>
      </c>
      <c r="N18273" s="43">
        <v>1500</v>
      </c>
    </row>
    <row r="18274" ht="14.4" customHeight="1" hidden="1" spans="1:14" x14ac:dyDescent="0.25">
      <c r="A18274" s="106">
        <v>46212</v>
      </c>
      <c r="B18274">
        <v>15269</v>
      </c>
      <c r="C18274">
        <v>12153</v>
      </c>
      <c r="E18274">
        <v>22</v>
      </c>
      <c r="F18274" t="s">
        <v>13050</v>
      </c>
      <c r="G18274" t="s">
        <v>2027</v>
      </c>
      <c r="I18274" t="s">
        <v>2006</v>
      </c>
      <c r="J18274" t="s">
        <v>2242</v>
      </c>
      <c r="K18274" t="s">
        <v>2243</v>
      </c>
      <c r="L18274">
        <v>5</v>
      </c>
      <c r="M18274">
        <v>500</v>
      </c>
      <c r="N18274" s="43">
        <v>2500</v>
      </c>
    </row>
    <row r="18275" ht="14.4" customHeight="1" hidden="1" spans="1:14" x14ac:dyDescent="0.25">
      <c r="A18275" s="106">
        <v>46212</v>
      </c>
      <c r="B18275">
        <v>15270</v>
      </c>
      <c r="C18275">
        <v>12154</v>
      </c>
      <c r="E18275">
        <v>22</v>
      </c>
      <c r="F18275" t="s">
        <v>13050</v>
      </c>
      <c r="G18275" t="s">
        <v>2027</v>
      </c>
      <c r="I18275" t="s">
        <v>2006</v>
      </c>
      <c r="J18275" t="s">
        <v>2242</v>
      </c>
      <c r="K18275" t="s">
        <v>2243</v>
      </c>
      <c r="L18275">
        <v>3</v>
      </c>
      <c r="M18275">
        <v>500</v>
      </c>
      <c r="N18275" s="43">
        <v>1500</v>
      </c>
    </row>
    <row r="18276" ht="14.4" customHeight="1" hidden="1" spans="1:14" x14ac:dyDescent="0.25">
      <c r="A18276" s="106">
        <v>46213</v>
      </c>
      <c r="B18276">
        <v>15331</v>
      </c>
      <c r="C18276">
        <v>12215</v>
      </c>
      <c r="E18276">
        <v>22</v>
      </c>
      <c r="F18276" t="s">
        <v>13051</v>
      </c>
      <c r="G18276" t="s">
        <v>2241</v>
      </c>
      <c r="I18276" t="s">
        <v>2006</v>
      </c>
      <c r="J18276" t="s">
        <v>2242</v>
      </c>
      <c r="K18276" t="s">
        <v>2243</v>
      </c>
      <c r="L18276">
        <v>4</v>
      </c>
      <c r="M18276">
        <v>500</v>
      </c>
      <c r="N18276" s="43">
        <v>2000</v>
      </c>
    </row>
    <row r="18277" ht="14.4" customHeight="1" hidden="1" spans="1:14" x14ac:dyDescent="0.25">
      <c r="A18277" s="106">
        <v>46216</v>
      </c>
      <c r="B18277">
        <v>15391</v>
      </c>
      <c r="C18277">
        <v>12275</v>
      </c>
      <c r="E18277">
        <v>22</v>
      </c>
      <c r="F18277" t="s">
        <v>13052</v>
      </c>
      <c r="G18277" t="s">
        <v>2017</v>
      </c>
      <c r="I18277" t="s">
        <v>2006</v>
      </c>
      <c r="J18277" t="s">
        <v>2242</v>
      </c>
      <c r="K18277" t="s">
        <v>2243</v>
      </c>
      <c r="L18277">
        <v>5</v>
      </c>
      <c r="M18277">
        <v>500</v>
      </c>
      <c r="N18277" s="43">
        <v>2500</v>
      </c>
    </row>
    <row r="18278" ht="14.4" customHeight="1" hidden="1" spans="1:14" x14ac:dyDescent="0.25">
      <c r="A18278" s="106">
        <v>46216</v>
      </c>
      <c r="B18278">
        <v>15392</v>
      </c>
      <c r="C18278">
        <v>12276</v>
      </c>
      <c r="E18278">
        <v>22</v>
      </c>
      <c r="F18278" t="s">
        <v>13052</v>
      </c>
      <c r="G18278" t="s">
        <v>2017</v>
      </c>
      <c r="I18278" t="s">
        <v>2006</v>
      </c>
      <c r="J18278" t="s">
        <v>2242</v>
      </c>
      <c r="K18278" t="s">
        <v>2243</v>
      </c>
      <c r="L18278">
        <v>3</v>
      </c>
      <c r="M18278">
        <v>500</v>
      </c>
      <c r="N18278" s="43">
        <v>1500</v>
      </c>
    </row>
    <row r="18279" ht="14.4" customHeight="1" hidden="1" spans="1:14" x14ac:dyDescent="0.25">
      <c r="A18279" s="106">
        <v>46216</v>
      </c>
      <c r="B18279">
        <v>15421</v>
      </c>
      <c r="C18279">
        <v>12305</v>
      </c>
      <c r="E18279">
        <v>22</v>
      </c>
      <c r="F18279" t="s">
        <v>13053</v>
      </c>
      <c r="G18279" t="s">
        <v>2229</v>
      </c>
      <c r="I18279" t="s">
        <v>2006</v>
      </c>
      <c r="J18279" t="s">
        <v>2242</v>
      </c>
      <c r="K18279" t="s">
        <v>2243</v>
      </c>
      <c r="L18279">
        <v>5</v>
      </c>
      <c r="M18279">
        <v>500</v>
      </c>
      <c r="N18279" s="43">
        <v>2500</v>
      </c>
    </row>
    <row r="18280" ht="14.4" customHeight="1" hidden="1" spans="1:14" x14ac:dyDescent="0.25">
      <c r="A18280" s="106">
        <v>46216</v>
      </c>
      <c r="B18280">
        <v>15422</v>
      </c>
      <c r="C18280">
        <v>12306</v>
      </c>
      <c r="E18280">
        <v>22</v>
      </c>
      <c r="F18280" t="s">
        <v>13053</v>
      </c>
      <c r="G18280" t="s">
        <v>2229</v>
      </c>
      <c r="I18280" t="s">
        <v>2006</v>
      </c>
      <c r="J18280" t="s">
        <v>2242</v>
      </c>
      <c r="K18280" t="s">
        <v>2243</v>
      </c>
      <c r="L18280">
        <v>3</v>
      </c>
      <c r="M18280">
        <v>500</v>
      </c>
      <c r="N18280" s="43">
        <v>1500</v>
      </c>
    </row>
    <row r="18281" ht="14.4" customHeight="1" hidden="1" spans="1:14" x14ac:dyDescent="0.25">
      <c r="A18281" s="106">
        <v>46217</v>
      </c>
      <c r="B18281">
        <v>15457</v>
      </c>
      <c r="C18281">
        <v>12341</v>
      </c>
      <c r="E18281">
        <v>22</v>
      </c>
      <c r="F18281" t="s">
        <v>13054</v>
      </c>
      <c r="G18281" t="s">
        <v>2017</v>
      </c>
      <c r="I18281" t="s">
        <v>2006</v>
      </c>
      <c r="J18281" t="s">
        <v>2242</v>
      </c>
      <c r="K18281" t="s">
        <v>2243</v>
      </c>
      <c r="L18281">
        <v>5</v>
      </c>
      <c r="M18281">
        <v>500</v>
      </c>
      <c r="N18281" s="43">
        <v>2500</v>
      </c>
    </row>
    <row r="18282" ht="14.4" customHeight="1" hidden="1" spans="1:14" x14ac:dyDescent="0.25">
      <c r="A18282" s="106">
        <v>46217</v>
      </c>
      <c r="B18282">
        <v>15458</v>
      </c>
      <c r="C18282">
        <v>12342</v>
      </c>
      <c r="E18282">
        <v>22</v>
      </c>
      <c r="F18282" t="s">
        <v>13054</v>
      </c>
      <c r="G18282" t="s">
        <v>2017</v>
      </c>
      <c r="I18282" t="s">
        <v>2006</v>
      </c>
      <c r="J18282" t="s">
        <v>2242</v>
      </c>
      <c r="K18282" t="s">
        <v>2243</v>
      </c>
      <c r="L18282">
        <v>3</v>
      </c>
      <c r="M18282">
        <v>500</v>
      </c>
      <c r="N18282" s="43">
        <v>1500</v>
      </c>
    </row>
    <row r="18283" ht="14.4" customHeight="1" hidden="1" spans="1:14" x14ac:dyDescent="0.25">
      <c r="A18283" s="106">
        <v>46219</v>
      </c>
      <c r="B18283">
        <v>15579</v>
      </c>
      <c r="C18283">
        <v>12463</v>
      </c>
      <c r="E18283">
        <v>22</v>
      </c>
      <c r="F18283" t="s">
        <v>13055</v>
      </c>
      <c r="G18283" t="s">
        <v>2241</v>
      </c>
      <c r="I18283" t="s">
        <v>2006</v>
      </c>
      <c r="J18283" t="s">
        <v>2409</v>
      </c>
      <c r="K18283" t="s">
        <v>2410</v>
      </c>
      <c r="L18283">
        <v>5</v>
      </c>
      <c r="M18283">
        <v>510</v>
      </c>
      <c r="N18283" s="43">
        <v>2550</v>
      </c>
    </row>
    <row r="18284" ht="14.4" customHeight="1" hidden="1" spans="1:14" x14ac:dyDescent="0.25">
      <c r="A18284" s="106">
        <v>46219</v>
      </c>
      <c r="B18284">
        <v>15580</v>
      </c>
      <c r="C18284">
        <v>12464</v>
      </c>
      <c r="E18284">
        <v>22</v>
      </c>
      <c r="F18284" t="s">
        <v>13055</v>
      </c>
      <c r="G18284" t="s">
        <v>2241</v>
      </c>
      <c r="I18284" t="s">
        <v>2006</v>
      </c>
      <c r="J18284" t="s">
        <v>2409</v>
      </c>
      <c r="K18284" t="s">
        <v>2410</v>
      </c>
      <c r="L18284">
        <v>3</v>
      </c>
      <c r="M18284">
        <v>510</v>
      </c>
      <c r="N18284" s="43">
        <v>1530</v>
      </c>
    </row>
    <row r="18285" ht="14.4" customHeight="1" hidden="1" spans="1:14" x14ac:dyDescent="0.25">
      <c r="A18285" s="106">
        <v>46220</v>
      </c>
      <c r="B18285">
        <v>15661</v>
      </c>
      <c r="C18285">
        <v>12545</v>
      </c>
      <c r="E18285">
        <v>22</v>
      </c>
      <c r="F18285" t="s">
        <v>13056</v>
      </c>
      <c r="G18285" t="s">
        <v>2185</v>
      </c>
      <c r="I18285" t="s">
        <v>2006</v>
      </c>
      <c r="J18285" t="s">
        <v>2242</v>
      </c>
      <c r="K18285" t="s">
        <v>2243</v>
      </c>
      <c r="L18285">
        <v>8</v>
      </c>
      <c r="M18285">
        <v>500</v>
      </c>
      <c r="N18285" s="43">
        <v>4000</v>
      </c>
    </row>
    <row r="18286" ht="14.4" customHeight="1" hidden="1" spans="1:14" x14ac:dyDescent="0.25">
      <c r="A18286" s="106">
        <v>46223</v>
      </c>
      <c r="B18286">
        <v>15809</v>
      </c>
      <c r="C18286">
        <v>12691</v>
      </c>
      <c r="E18286">
        <v>22</v>
      </c>
      <c r="F18286" t="s">
        <v>13057</v>
      </c>
      <c r="G18286" t="s">
        <v>2012</v>
      </c>
      <c r="I18286" t="s">
        <v>2006</v>
      </c>
      <c r="J18286" t="s">
        <v>2242</v>
      </c>
      <c r="K18286" t="s">
        <v>2243</v>
      </c>
      <c r="L18286">
        <v>8</v>
      </c>
      <c r="M18286">
        <v>500</v>
      </c>
      <c r="N18286" s="43">
        <v>4000</v>
      </c>
    </row>
    <row r="18287" ht="14.4" customHeight="1" hidden="1" spans="1:14" x14ac:dyDescent="0.25">
      <c r="A18287" s="106">
        <v>46223</v>
      </c>
      <c r="B18287">
        <v>15827</v>
      </c>
      <c r="C18287">
        <v>12709</v>
      </c>
      <c r="E18287">
        <v>22</v>
      </c>
      <c r="F18287" t="s">
        <v>13058</v>
      </c>
      <c r="G18287" t="s">
        <v>2027</v>
      </c>
      <c r="I18287" t="s">
        <v>2006</v>
      </c>
      <c r="J18287" t="s">
        <v>2242</v>
      </c>
      <c r="K18287" t="s">
        <v>2243</v>
      </c>
      <c r="L18287">
        <v>5</v>
      </c>
      <c r="M18287">
        <v>500</v>
      </c>
      <c r="N18287" s="43">
        <v>2500</v>
      </c>
    </row>
    <row r="18288" ht="14.4" customHeight="1" hidden="1" spans="1:14" x14ac:dyDescent="0.25">
      <c r="A18288" s="106">
        <v>46223</v>
      </c>
      <c r="B18288">
        <v>15828</v>
      </c>
      <c r="C18288">
        <v>12710</v>
      </c>
      <c r="E18288">
        <v>22</v>
      </c>
      <c r="F18288" t="s">
        <v>13058</v>
      </c>
      <c r="G18288" t="s">
        <v>2027</v>
      </c>
      <c r="I18288" t="s">
        <v>2006</v>
      </c>
      <c r="J18288" t="s">
        <v>2242</v>
      </c>
      <c r="K18288" t="s">
        <v>2243</v>
      </c>
      <c r="L18288">
        <v>3</v>
      </c>
      <c r="M18288">
        <v>500</v>
      </c>
      <c r="N18288" s="43">
        <v>1500</v>
      </c>
    </row>
    <row r="18289" ht="14.4" customHeight="1" hidden="1" spans="1:14" x14ac:dyDescent="0.25">
      <c r="A18289" s="106">
        <v>46224</v>
      </c>
      <c r="B18289">
        <v>15868</v>
      </c>
      <c r="C18289">
        <v>12749</v>
      </c>
      <c r="E18289">
        <v>22</v>
      </c>
      <c r="F18289" t="s">
        <v>13059</v>
      </c>
      <c r="G18289" t="s">
        <v>2036</v>
      </c>
      <c r="I18289" t="s">
        <v>2006</v>
      </c>
      <c r="J18289" t="s">
        <v>2242</v>
      </c>
      <c r="K18289" t="s">
        <v>2243</v>
      </c>
      <c r="L18289">
        <v>8</v>
      </c>
      <c r="M18289">
        <v>500</v>
      </c>
      <c r="N18289" s="43">
        <v>4000</v>
      </c>
    </row>
    <row r="18290" ht="14.4" customHeight="1" hidden="1" spans="1:14" x14ac:dyDescent="0.25">
      <c r="A18290" s="106">
        <v>46225</v>
      </c>
      <c r="B18290">
        <v>15900</v>
      </c>
      <c r="C18290">
        <v>12781</v>
      </c>
      <c r="E18290">
        <v>22</v>
      </c>
      <c r="F18290" t="s">
        <v>13060</v>
      </c>
      <c r="G18290" t="s">
        <v>2054</v>
      </c>
      <c r="I18290" t="s">
        <v>2006</v>
      </c>
      <c r="J18290" t="s">
        <v>2242</v>
      </c>
      <c r="K18290" t="s">
        <v>2243</v>
      </c>
      <c r="L18290">
        <v>8</v>
      </c>
      <c r="M18290">
        <v>500</v>
      </c>
      <c r="N18290" s="43">
        <v>4000</v>
      </c>
    </row>
    <row r="18291" ht="14.4" customHeight="1" hidden="1" spans="1:14" x14ac:dyDescent="0.25">
      <c r="A18291" s="106">
        <v>46226</v>
      </c>
      <c r="B18291">
        <v>15967</v>
      </c>
      <c r="C18291">
        <v>12848</v>
      </c>
      <c r="E18291">
        <v>22</v>
      </c>
      <c r="F18291" t="s">
        <v>13061</v>
      </c>
      <c r="G18291" t="s">
        <v>2012</v>
      </c>
      <c r="I18291" t="s">
        <v>2006</v>
      </c>
      <c r="J18291" t="s">
        <v>2242</v>
      </c>
      <c r="K18291" t="s">
        <v>2243</v>
      </c>
      <c r="L18291">
        <v>6</v>
      </c>
      <c r="M18291">
        <v>500</v>
      </c>
      <c r="N18291" s="43">
        <v>3000</v>
      </c>
    </row>
    <row r="18292" ht="14.4" customHeight="1" hidden="1" spans="1:14" x14ac:dyDescent="0.25">
      <c r="A18292" s="106">
        <v>46227</v>
      </c>
      <c r="B18292">
        <v>16029</v>
      </c>
      <c r="C18292">
        <v>12909</v>
      </c>
      <c r="E18292">
        <v>22</v>
      </c>
      <c r="F18292" t="s">
        <v>13062</v>
      </c>
      <c r="G18292" t="s">
        <v>2027</v>
      </c>
      <c r="I18292" t="s">
        <v>2006</v>
      </c>
      <c r="J18292" t="s">
        <v>2242</v>
      </c>
      <c r="K18292" t="s">
        <v>2243</v>
      </c>
      <c r="L18292">
        <v>6</v>
      </c>
      <c r="M18292">
        <v>500</v>
      </c>
      <c r="N18292" s="43">
        <v>3000</v>
      </c>
    </row>
    <row r="18293" ht="14.4" customHeight="1" hidden="1" spans="1:14" x14ac:dyDescent="0.25">
      <c r="A18293" s="106">
        <v>46230</v>
      </c>
      <c r="B18293">
        <v>16099</v>
      </c>
      <c r="C18293">
        <v>12979</v>
      </c>
      <c r="E18293">
        <v>22</v>
      </c>
      <c r="F18293" t="s">
        <v>13063</v>
      </c>
      <c r="G18293" t="s">
        <v>2012</v>
      </c>
      <c r="I18293" t="s">
        <v>2006</v>
      </c>
      <c r="J18293" t="s">
        <v>2242</v>
      </c>
      <c r="K18293" t="s">
        <v>2243</v>
      </c>
      <c r="L18293">
        <v>8</v>
      </c>
      <c r="M18293">
        <v>500</v>
      </c>
      <c r="N18293" s="43">
        <v>4000</v>
      </c>
    </row>
    <row r="18294" ht="14.4" customHeight="1" hidden="1" spans="1:14" x14ac:dyDescent="0.25">
      <c r="A18294" s="106">
        <v>46230</v>
      </c>
      <c r="B18294">
        <v>16128</v>
      </c>
      <c r="C18294">
        <v>13008</v>
      </c>
      <c r="E18294">
        <v>22</v>
      </c>
      <c r="F18294" t="s">
        <v>13064</v>
      </c>
      <c r="G18294" t="s">
        <v>2027</v>
      </c>
      <c r="I18294" t="s">
        <v>2006</v>
      </c>
      <c r="J18294" t="s">
        <v>2242</v>
      </c>
      <c r="K18294" t="s">
        <v>2243</v>
      </c>
      <c r="L18294">
        <v>5</v>
      </c>
      <c r="M18294">
        <v>500</v>
      </c>
      <c r="N18294" s="43">
        <v>2500</v>
      </c>
    </row>
    <row r="18295" ht="14.4" customHeight="1" hidden="1" spans="1:14" x14ac:dyDescent="0.25">
      <c r="A18295" s="106">
        <v>46231</v>
      </c>
      <c r="B18295">
        <v>16168</v>
      </c>
      <c r="C18295">
        <v>13048</v>
      </c>
      <c r="E18295">
        <v>22</v>
      </c>
      <c r="F18295" t="s">
        <v>13065</v>
      </c>
      <c r="G18295" t="s">
        <v>2036</v>
      </c>
      <c r="I18295" t="s">
        <v>2006</v>
      </c>
      <c r="J18295" t="s">
        <v>2242</v>
      </c>
      <c r="K18295" t="s">
        <v>2243</v>
      </c>
      <c r="L18295">
        <v>8</v>
      </c>
      <c r="M18295">
        <v>500</v>
      </c>
      <c r="N18295" s="43">
        <v>4000</v>
      </c>
    </row>
    <row r="18296" ht="14.4" customHeight="1" hidden="1" spans="1:14" x14ac:dyDescent="0.25">
      <c r="A18296" s="106">
        <v>46232</v>
      </c>
      <c r="B18296">
        <v>16218</v>
      </c>
      <c r="C18296">
        <v>13096</v>
      </c>
      <c r="E18296">
        <v>22</v>
      </c>
      <c r="F18296" t="s">
        <v>13066</v>
      </c>
      <c r="G18296" t="s">
        <v>2054</v>
      </c>
      <c r="I18296" t="s">
        <v>2006</v>
      </c>
      <c r="J18296" t="s">
        <v>2242</v>
      </c>
      <c r="K18296" t="s">
        <v>2243</v>
      </c>
      <c r="L18296">
        <v>6</v>
      </c>
      <c r="M18296">
        <v>500</v>
      </c>
      <c r="N18296" s="43">
        <v>3000</v>
      </c>
    </row>
    <row r="18297" ht="14.4" customHeight="1" hidden="1" spans="1:14" x14ac:dyDescent="0.25">
      <c r="A18297" s="106">
        <v>46233</v>
      </c>
      <c r="B18297">
        <v>16290</v>
      </c>
      <c r="C18297">
        <v>13167</v>
      </c>
      <c r="E18297">
        <v>22</v>
      </c>
      <c r="F18297" t="s">
        <v>13067</v>
      </c>
      <c r="G18297" t="s">
        <v>2054</v>
      </c>
      <c r="I18297" t="s">
        <v>2006</v>
      </c>
      <c r="J18297" t="s">
        <v>2242</v>
      </c>
      <c r="K18297" t="s">
        <v>2243</v>
      </c>
      <c r="L18297">
        <v>8</v>
      </c>
      <c r="M18297">
        <v>500</v>
      </c>
      <c r="N18297" s="43">
        <v>4000</v>
      </c>
    </row>
    <row r="18298" ht="14.4" customHeight="1" hidden="1" spans="1:14" x14ac:dyDescent="0.25">
      <c r="A18298" s="106">
        <v>46234</v>
      </c>
      <c r="B18298">
        <v>16321</v>
      </c>
      <c r="C18298">
        <v>13198</v>
      </c>
      <c r="E18298">
        <v>22</v>
      </c>
      <c r="F18298" t="s">
        <v>11823</v>
      </c>
      <c r="G18298" t="s">
        <v>2036</v>
      </c>
      <c r="I18298" t="s">
        <v>2006</v>
      </c>
      <c r="J18298" t="s">
        <v>2242</v>
      </c>
      <c r="K18298" t="s">
        <v>2243</v>
      </c>
      <c r="L18298">
        <v>8</v>
      </c>
      <c r="M18298">
        <v>500</v>
      </c>
      <c r="N18298" s="43">
        <v>4000</v>
      </c>
    </row>
    <row r="18299" ht="14.4" customHeight="1" hidden="1" spans="1:14" x14ac:dyDescent="0.25">
      <c r="A18299" s="106">
        <v>46237</v>
      </c>
      <c r="B18299">
        <v>16419</v>
      </c>
      <c r="C18299">
        <v>13295</v>
      </c>
      <c r="E18299">
        <v>22</v>
      </c>
      <c r="F18299" t="s">
        <v>13068</v>
      </c>
      <c r="G18299" t="s">
        <v>2012</v>
      </c>
      <c r="I18299" t="s">
        <v>2006</v>
      </c>
      <c r="J18299" t="s">
        <v>2242</v>
      </c>
      <c r="K18299" t="s">
        <v>2243</v>
      </c>
      <c r="L18299">
        <v>8</v>
      </c>
      <c r="M18299">
        <v>500</v>
      </c>
      <c r="N18299" s="43">
        <v>4000</v>
      </c>
    </row>
    <row r="18300" ht="14.4" customHeight="1" hidden="1" spans="1:14" x14ac:dyDescent="0.25">
      <c r="A18300" s="106">
        <v>46238</v>
      </c>
      <c r="B18300">
        <v>16502</v>
      </c>
      <c r="C18300">
        <v>13376</v>
      </c>
      <c r="E18300">
        <v>22</v>
      </c>
      <c r="F18300" t="s">
        <v>13069</v>
      </c>
      <c r="G18300" t="s">
        <v>2063</v>
      </c>
      <c r="I18300" t="s">
        <v>2006</v>
      </c>
      <c r="J18300" t="s">
        <v>2242</v>
      </c>
      <c r="K18300" t="s">
        <v>2243</v>
      </c>
      <c r="L18300">
        <v>6</v>
      </c>
      <c r="M18300">
        <v>500</v>
      </c>
      <c r="N18300" s="43">
        <v>3000</v>
      </c>
    </row>
    <row r="18301" ht="14.4" customHeight="1" hidden="1" spans="1:14" x14ac:dyDescent="0.25">
      <c r="A18301" s="106">
        <v>46239</v>
      </c>
      <c r="B18301">
        <v>16558</v>
      </c>
      <c r="C18301">
        <v>13432</v>
      </c>
      <c r="E18301">
        <v>22</v>
      </c>
      <c r="F18301" t="s">
        <v>13070</v>
      </c>
      <c r="G18301" t="s">
        <v>2021</v>
      </c>
      <c r="I18301" t="s">
        <v>2006</v>
      </c>
      <c r="J18301" t="s">
        <v>2242</v>
      </c>
      <c r="K18301" t="s">
        <v>2243</v>
      </c>
      <c r="L18301">
        <v>6</v>
      </c>
      <c r="M18301">
        <v>500</v>
      </c>
      <c r="N18301" s="43">
        <v>3000</v>
      </c>
    </row>
    <row r="18302" ht="14.4" customHeight="1" hidden="1" spans="1:14" x14ac:dyDescent="0.25">
      <c r="A18302" s="106">
        <v>46240</v>
      </c>
      <c r="B18302">
        <v>16621</v>
      </c>
      <c r="C18302">
        <v>13494</v>
      </c>
      <c r="E18302">
        <v>22</v>
      </c>
      <c r="F18302" t="s">
        <v>13071</v>
      </c>
      <c r="G18302" t="s">
        <v>2054</v>
      </c>
      <c r="I18302" t="s">
        <v>2006</v>
      </c>
      <c r="J18302" t="s">
        <v>2242</v>
      </c>
      <c r="K18302" t="s">
        <v>2243</v>
      </c>
      <c r="L18302">
        <v>6</v>
      </c>
      <c r="M18302">
        <v>500</v>
      </c>
      <c r="N18302" s="43">
        <v>3000</v>
      </c>
    </row>
    <row r="18303" ht="14.4" customHeight="1" hidden="1" spans="1:14" x14ac:dyDescent="0.25">
      <c r="A18303" s="106">
        <v>46244</v>
      </c>
      <c r="B18303">
        <v>16756</v>
      </c>
      <c r="C18303">
        <v>13629</v>
      </c>
      <c r="E18303">
        <v>22</v>
      </c>
      <c r="F18303" t="s">
        <v>13072</v>
      </c>
      <c r="G18303" t="s">
        <v>2017</v>
      </c>
      <c r="I18303" t="s">
        <v>2006</v>
      </c>
      <c r="J18303" t="s">
        <v>2242</v>
      </c>
      <c r="K18303" t="s">
        <v>2243</v>
      </c>
      <c r="L18303">
        <v>5</v>
      </c>
      <c r="M18303">
        <v>530</v>
      </c>
      <c r="N18303" s="43">
        <v>2650</v>
      </c>
    </row>
    <row r="18304" ht="14.4" customHeight="1" hidden="1" spans="1:14" x14ac:dyDescent="0.25">
      <c r="A18304" s="106">
        <v>46244</v>
      </c>
      <c r="B18304">
        <v>16757</v>
      </c>
      <c r="C18304">
        <v>13630</v>
      </c>
      <c r="E18304">
        <v>22</v>
      </c>
      <c r="F18304" t="s">
        <v>13072</v>
      </c>
      <c r="G18304" t="s">
        <v>2017</v>
      </c>
      <c r="I18304" t="s">
        <v>2006</v>
      </c>
      <c r="J18304" t="s">
        <v>2242</v>
      </c>
      <c r="K18304" t="s">
        <v>2243</v>
      </c>
      <c r="L18304">
        <v>3</v>
      </c>
      <c r="M18304">
        <v>530</v>
      </c>
      <c r="N18304" s="43">
        <v>1590</v>
      </c>
    </row>
    <row r="18305" ht="14.4" customHeight="1" hidden="1" spans="1:14" x14ac:dyDescent="0.25">
      <c r="A18305" s="106">
        <v>46245</v>
      </c>
      <c r="B18305">
        <v>16850</v>
      </c>
      <c r="C18305">
        <v>13722</v>
      </c>
      <c r="E18305">
        <v>22</v>
      </c>
      <c r="F18305" t="s">
        <v>13073</v>
      </c>
      <c r="G18305" t="s">
        <v>2025</v>
      </c>
      <c r="I18305" t="s">
        <v>2006</v>
      </c>
      <c r="J18305" t="s">
        <v>2242</v>
      </c>
      <c r="K18305" t="s">
        <v>2243</v>
      </c>
      <c r="L18305">
        <v>5</v>
      </c>
      <c r="M18305">
        <v>530</v>
      </c>
      <c r="N18305" s="43">
        <v>2650</v>
      </c>
    </row>
    <row r="18306" ht="14.4" customHeight="1" hidden="1" spans="1:14" x14ac:dyDescent="0.25">
      <c r="A18306" s="106">
        <v>46245</v>
      </c>
      <c r="B18306">
        <v>16850</v>
      </c>
      <c r="C18306">
        <v>13722</v>
      </c>
      <c r="E18306">
        <v>22</v>
      </c>
      <c r="F18306" t="s">
        <v>13073</v>
      </c>
      <c r="G18306" t="s">
        <v>2025</v>
      </c>
      <c r="I18306" t="s">
        <v>2006</v>
      </c>
      <c r="J18306" t="s">
        <v>2903</v>
      </c>
      <c r="K18306" t="s">
        <v>2904</v>
      </c>
      <c r="L18306">
        <v>3</v>
      </c>
      <c r="M18306">
        <v>150</v>
      </c>
      <c r="N18306" s="43">
        <v>450</v>
      </c>
    </row>
    <row r="18307" ht="14.4" customHeight="1" hidden="1" spans="1:14" x14ac:dyDescent="0.25">
      <c r="A18307" s="106">
        <v>46247</v>
      </c>
      <c r="B18307">
        <v>16952</v>
      </c>
      <c r="C18307">
        <v>13825</v>
      </c>
      <c r="E18307">
        <v>22</v>
      </c>
      <c r="F18307" t="s">
        <v>13074</v>
      </c>
      <c r="G18307" t="s">
        <v>2017</v>
      </c>
      <c r="I18307" t="s">
        <v>2006</v>
      </c>
      <c r="J18307" t="s">
        <v>2242</v>
      </c>
      <c r="K18307" t="s">
        <v>2243</v>
      </c>
      <c r="L18307">
        <v>4</v>
      </c>
      <c r="M18307">
        <v>530</v>
      </c>
      <c r="N18307" s="43">
        <v>2120</v>
      </c>
    </row>
    <row r="18308" ht="14.4" customHeight="1" hidden="1" spans="1:14" x14ac:dyDescent="0.25">
      <c r="A18308" s="106">
        <v>46247</v>
      </c>
      <c r="B18308">
        <v>16952</v>
      </c>
      <c r="C18308">
        <v>13825</v>
      </c>
      <c r="E18308">
        <v>22</v>
      </c>
      <c r="F18308" t="s">
        <v>13074</v>
      </c>
      <c r="G18308" t="s">
        <v>2017</v>
      </c>
      <c r="I18308" t="s">
        <v>2006</v>
      </c>
      <c r="J18308" t="s">
        <v>2903</v>
      </c>
      <c r="K18308" t="s">
        <v>2904</v>
      </c>
      <c r="L18308">
        <v>4</v>
      </c>
      <c r="M18308">
        <v>150</v>
      </c>
      <c r="N18308" s="43">
        <v>600</v>
      </c>
    </row>
    <row r="18309" ht="14.4" customHeight="1" hidden="1" spans="1:14" x14ac:dyDescent="0.25">
      <c r="A18309" s="106">
        <v>46248</v>
      </c>
      <c r="B18309">
        <v>17022</v>
      </c>
      <c r="C18309">
        <v>13895</v>
      </c>
      <c r="E18309">
        <v>22</v>
      </c>
      <c r="F18309" t="s">
        <v>13075</v>
      </c>
      <c r="G18309" t="s">
        <v>2027</v>
      </c>
      <c r="I18309" t="s">
        <v>2006</v>
      </c>
      <c r="J18309" t="s">
        <v>2242</v>
      </c>
      <c r="K18309" t="s">
        <v>2243</v>
      </c>
      <c r="L18309">
        <v>5</v>
      </c>
      <c r="M18309">
        <v>500</v>
      </c>
      <c r="N18309" s="43">
        <v>2500</v>
      </c>
    </row>
    <row r="18310" ht="14.4" customHeight="1" hidden="1" spans="1:14" x14ac:dyDescent="0.25">
      <c r="A18310" s="106">
        <v>46248</v>
      </c>
      <c r="B18310">
        <v>17053</v>
      </c>
      <c r="C18310">
        <v>13926</v>
      </c>
      <c r="E18310">
        <v>22</v>
      </c>
      <c r="F18310" t="s">
        <v>13076</v>
      </c>
      <c r="G18310" t="s">
        <v>2241</v>
      </c>
      <c r="I18310" t="s">
        <v>2006</v>
      </c>
      <c r="J18310" t="s">
        <v>2409</v>
      </c>
      <c r="K18310" t="s">
        <v>2410</v>
      </c>
      <c r="L18310">
        <v>5</v>
      </c>
      <c r="M18310">
        <v>510</v>
      </c>
      <c r="N18310" s="43">
        <v>2550</v>
      </c>
    </row>
    <row r="18311" ht="14.4" customHeight="1" hidden="1" spans="1:14" x14ac:dyDescent="0.25">
      <c r="A18311" s="106">
        <v>46251</v>
      </c>
      <c r="B18311">
        <v>17128</v>
      </c>
      <c r="C18311">
        <v>13999</v>
      </c>
      <c r="E18311">
        <v>22</v>
      </c>
      <c r="F18311" t="s">
        <v>13077</v>
      </c>
      <c r="G18311" t="s">
        <v>2027</v>
      </c>
      <c r="I18311" t="s">
        <v>2006</v>
      </c>
      <c r="J18311" t="s">
        <v>2242</v>
      </c>
      <c r="K18311" t="s">
        <v>2243</v>
      </c>
      <c r="L18311">
        <v>5</v>
      </c>
      <c r="M18311">
        <v>500</v>
      </c>
      <c r="N18311" s="43">
        <v>2500</v>
      </c>
    </row>
    <row r="18312" ht="14.4" customHeight="1" hidden="1" spans="1:14" x14ac:dyDescent="0.25">
      <c r="A18312" s="106">
        <v>46251</v>
      </c>
      <c r="B18312">
        <v>17129</v>
      </c>
      <c r="C18312">
        <v>14000</v>
      </c>
      <c r="E18312">
        <v>22</v>
      </c>
      <c r="F18312" t="s">
        <v>13077</v>
      </c>
      <c r="G18312" t="s">
        <v>2027</v>
      </c>
      <c r="I18312" t="s">
        <v>2006</v>
      </c>
      <c r="J18312" t="s">
        <v>2242</v>
      </c>
      <c r="K18312" t="s">
        <v>2243</v>
      </c>
      <c r="L18312">
        <v>1</v>
      </c>
      <c r="M18312">
        <v>500</v>
      </c>
      <c r="N18312" s="43">
        <v>500</v>
      </c>
    </row>
    <row r="18313" ht="14.4" customHeight="1" hidden="1" spans="1:14" x14ac:dyDescent="0.25">
      <c r="A18313" s="106">
        <v>46252</v>
      </c>
      <c r="B18313">
        <v>17168</v>
      </c>
      <c r="C18313">
        <v>14039</v>
      </c>
      <c r="E18313">
        <v>22</v>
      </c>
      <c r="F18313" t="s">
        <v>13078</v>
      </c>
      <c r="G18313" t="s">
        <v>2021</v>
      </c>
      <c r="I18313" t="s">
        <v>2006</v>
      </c>
      <c r="J18313" t="s">
        <v>2242</v>
      </c>
      <c r="K18313" t="s">
        <v>2243</v>
      </c>
      <c r="L18313">
        <v>5</v>
      </c>
      <c r="M18313">
        <v>500</v>
      </c>
      <c r="N18313" s="43">
        <v>2500</v>
      </c>
    </row>
    <row r="18314" ht="14.4" customHeight="1" hidden="1" spans="1:14" x14ac:dyDescent="0.25">
      <c r="A18314" s="106">
        <v>46253</v>
      </c>
      <c r="B18314">
        <v>17220</v>
      </c>
      <c r="C18314">
        <v>14091</v>
      </c>
      <c r="E18314">
        <v>22</v>
      </c>
      <c r="F18314" t="s">
        <v>10486</v>
      </c>
      <c r="G18314" t="s">
        <v>2054</v>
      </c>
      <c r="I18314" t="s">
        <v>2006</v>
      </c>
      <c r="J18314" t="s">
        <v>2242</v>
      </c>
      <c r="K18314" t="s">
        <v>2243</v>
      </c>
      <c r="L18314">
        <v>5</v>
      </c>
      <c r="M18314">
        <v>500</v>
      </c>
      <c r="N18314" s="43">
        <v>2500</v>
      </c>
    </row>
    <row r="18315" ht="14.4" customHeight="1" hidden="1" spans="1:14" x14ac:dyDescent="0.25">
      <c r="A18315" s="106">
        <v>46254</v>
      </c>
      <c r="B18315">
        <v>17288</v>
      </c>
      <c r="C18315">
        <v>14159</v>
      </c>
      <c r="E18315">
        <v>22</v>
      </c>
      <c r="F18315" t="s">
        <v>13079</v>
      </c>
      <c r="G18315" t="s">
        <v>2063</v>
      </c>
      <c r="I18315" t="s">
        <v>2006</v>
      </c>
      <c r="J18315" t="s">
        <v>2242</v>
      </c>
      <c r="K18315" t="s">
        <v>2243</v>
      </c>
      <c r="L18315">
        <v>5</v>
      </c>
      <c r="M18315">
        <v>500</v>
      </c>
      <c r="N18315" s="43">
        <v>2500</v>
      </c>
    </row>
    <row r="18316" ht="14.4" customHeight="1" hidden="1" spans="1:14" x14ac:dyDescent="0.25">
      <c r="A18316" s="106">
        <v>46255</v>
      </c>
      <c r="B18316">
        <v>17369</v>
      </c>
      <c r="C18316">
        <v>14240</v>
      </c>
      <c r="E18316">
        <v>22</v>
      </c>
      <c r="F18316" t="s">
        <v>13080</v>
      </c>
      <c r="G18316" t="s">
        <v>2027</v>
      </c>
      <c r="I18316" t="s">
        <v>2006</v>
      </c>
      <c r="J18316" t="s">
        <v>2242</v>
      </c>
      <c r="K18316" t="s">
        <v>2243</v>
      </c>
      <c r="L18316">
        <v>5</v>
      </c>
      <c r="M18316">
        <v>500</v>
      </c>
      <c r="N18316" s="43">
        <v>2500</v>
      </c>
    </row>
    <row r="18317" ht="14.4" customHeight="1" hidden="1" spans="1:14" x14ac:dyDescent="0.25">
      <c r="A18317" s="106">
        <v>46255</v>
      </c>
      <c r="B18317">
        <v>17370</v>
      </c>
      <c r="C18317">
        <v>14241</v>
      </c>
      <c r="E18317">
        <v>22</v>
      </c>
      <c r="F18317" t="s">
        <v>13080</v>
      </c>
      <c r="G18317" t="s">
        <v>2027</v>
      </c>
      <c r="I18317" t="s">
        <v>2006</v>
      </c>
      <c r="J18317" t="s">
        <v>2242</v>
      </c>
      <c r="K18317" t="s">
        <v>2243</v>
      </c>
      <c r="L18317">
        <v>1</v>
      </c>
      <c r="M18317">
        <v>500</v>
      </c>
      <c r="N18317" s="43">
        <v>500</v>
      </c>
    </row>
    <row r="18318" ht="14.4" customHeight="1" hidden="1" spans="1:14" x14ac:dyDescent="0.25">
      <c r="A18318" s="106">
        <v>46258</v>
      </c>
      <c r="B18318">
        <v>17463</v>
      </c>
      <c r="C18318">
        <v>14334</v>
      </c>
      <c r="E18318">
        <v>22</v>
      </c>
      <c r="F18318" t="s">
        <v>13081</v>
      </c>
      <c r="G18318" t="s">
        <v>2021</v>
      </c>
      <c r="I18318" t="s">
        <v>2006</v>
      </c>
      <c r="J18318" t="s">
        <v>2242</v>
      </c>
      <c r="K18318" t="s">
        <v>2243</v>
      </c>
      <c r="L18318">
        <v>8</v>
      </c>
      <c r="M18318">
        <v>500</v>
      </c>
      <c r="N18318" s="43">
        <v>4000</v>
      </c>
    </row>
    <row r="18319" ht="14.4" customHeight="1" hidden="1" spans="1:14" x14ac:dyDescent="0.25">
      <c r="A18319" s="106">
        <v>46259</v>
      </c>
      <c r="B18319">
        <v>17523</v>
      </c>
      <c r="C18319">
        <v>14394</v>
      </c>
      <c r="E18319">
        <v>22</v>
      </c>
      <c r="F18319" t="s">
        <v>13082</v>
      </c>
      <c r="G18319" t="s">
        <v>2021</v>
      </c>
      <c r="I18319" t="s">
        <v>2006</v>
      </c>
      <c r="J18319" t="s">
        <v>2242</v>
      </c>
      <c r="K18319" t="s">
        <v>2243</v>
      </c>
      <c r="L18319">
        <v>5</v>
      </c>
      <c r="M18319">
        <v>500</v>
      </c>
      <c r="N18319" s="43">
        <v>2500</v>
      </c>
    </row>
    <row r="18320" ht="14.4" customHeight="1" hidden="1" spans="1:14" x14ac:dyDescent="0.25">
      <c r="A18320" s="106">
        <v>46260</v>
      </c>
      <c r="B18320">
        <v>17567</v>
      </c>
      <c r="C18320">
        <v>14438</v>
      </c>
      <c r="E18320">
        <v>22</v>
      </c>
      <c r="F18320" t="s">
        <v>13083</v>
      </c>
      <c r="G18320" t="s">
        <v>2054</v>
      </c>
      <c r="I18320" t="s">
        <v>2006</v>
      </c>
      <c r="J18320" t="s">
        <v>2242</v>
      </c>
      <c r="K18320" t="s">
        <v>2243</v>
      </c>
      <c r="L18320">
        <v>6</v>
      </c>
      <c r="M18320">
        <v>500</v>
      </c>
      <c r="N18320" s="43">
        <v>3000</v>
      </c>
    </row>
    <row r="18321" ht="14.4" customHeight="1" hidden="1" spans="1:14" x14ac:dyDescent="0.25">
      <c r="A18321" s="106">
        <v>46261</v>
      </c>
      <c r="B18321">
        <v>17638</v>
      </c>
      <c r="C18321">
        <v>14509</v>
      </c>
      <c r="E18321">
        <v>22</v>
      </c>
      <c r="F18321" t="s">
        <v>13084</v>
      </c>
      <c r="G18321" t="s">
        <v>2012</v>
      </c>
      <c r="I18321" t="s">
        <v>2006</v>
      </c>
      <c r="J18321" t="s">
        <v>2242</v>
      </c>
      <c r="K18321" t="s">
        <v>2243</v>
      </c>
      <c r="L18321">
        <v>8</v>
      </c>
      <c r="M18321">
        <v>500</v>
      </c>
      <c r="N18321" s="43">
        <v>4000</v>
      </c>
    </row>
    <row r="18322" ht="14.4" customHeight="1" hidden="1" spans="1:14" x14ac:dyDescent="0.25">
      <c r="A18322" s="106">
        <v>46262</v>
      </c>
      <c r="B18322">
        <v>17701</v>
      </c>
      <c r="C18322">
        <v>14572</v>
      </c>
      <c r="E18322">
        <v>22</v>
      </c>
      <c r="F18322" t="s">
        <v>13085</v>
      </c>
      <c r="G18322" t="s">
        <v>2036</v>
      </c>
      <c r="I18322" t="s">
        <v>2006</v>
      </c>
      <c r="J18322" t="s">
        <v>2242</v>
      </c>
      <c r="K18322" t="s">
        <v>2243</v>
      </c>
      <c r="L18322">
        <v>5</v>
      </c>
      <c r="M18322">
        <v>500</v>
      </c>
      <c r="N18322" s="43">
        <v>2500</v>
      </c>
    </row>
    <row r="18323" ht="14.4" customHeight="1" hidden="1" spans="1:14" x14ac:dyDescent="0.25">
      <c r="A18323" s="106">
        <v>46263</v>
      </c>
      <c r="B18323">
        <v>17747</v>
      </c>
      <c r="C18323">
        <v>14618</v>
      </c>
      <c r="E18323">
        <v>22</v>
      </c>
      <c r="F18323" t="s">
        <v>13086</v>
      </c>
      <c r="G18323" t="s">
        <v>2185</v>
      </c>
      <c r="I18323" t="s">
        <v>2006</v>
      </c>
      <c r="J18323" t="s">
        <v>2242</v>
      </c>
      <c r="K18323" t="s">
        <v>2243</v>
      </c>
      <c r="L18323">
        <v>6</v>
      </c>
      <c r="M18323">
        <v>500</v>
      </c>
      <c r="N18323" s="43">
        <v>3000</v>
      </c>
    </row>
    <row r="18324" ht="14.4" customHeight="1" hidden="1" spans="1:14" x14ac:dyDescent="0.25">
      <c r="A18324" s="106">
        <v>46265</v>
      </c>
      <c r="B18324">
        <v>17791</v>
      </c>
      <c r="C18324">
        <v>14662</v>
      </c>
      <c r="E18324">
        <v>22</v>
      </c>
      <c r="F18324" t="s">
        <v>13087</v>
      </c>
      <c r="G18324" t="s">
        <v>2229</v>
      </c>
      <c r="I18324" t="s">
        <v>2006</v>
      </c>
      <c r="J18324" t="s">
        <v>2242</v>
      </c>
      <c r="K18324" t="s">
        <v>2243</v>
      </c>
      <c r="L18324">
        <v>5</v>
      </c>
      <c r="M18324">
        <v>500</v>
      </c>
      <c r="N18324" s="43">
        <v>2500</v>
      </c>
    </row>
    <row r="18325" ht="14.4" customHeight="1" hidden="1" spans="1:14" x14ac:dyDescent="0.25">
      <c r="A18325" s="106">
        <v>46265</v>
      </c>
      <c r="B18325">
        <v>17792</v>
      </c>
      <c r="C18325">
        <v>14663</v>
      </c>
      <c r="E18325">
        <v>22</v>
      </c>
      <c r="F18325" t="s">
        <v>13087</v>
      </c>
      <c r="G18325" t="s">
        <v>2229</v>
      </c>
      <c r="I18325" t="s">
        <v>2006</v>
      </c>
      <c r="J18325" t="s">
        <v>2242</v>
      </c>
      <c r="K18325" t="s">
        <v>2243</v>
      </c>
      <c r="L18325">
        <v>3</v>
      </c>
      <c r="M18325">
        <v>500</v>
      </c>
      <c r="N18325" s="43">
        <v>1500</v>
      </c>
    </row>
    <row r="18326" ht="14.4" customHeight="1" spans="1:14" x14ac:dyDescent="0.25">
      <c r="A18326" s="106">
        <v>46266</v>
      </c>
      <c r="B18326">
        <v>17837</v>
      </c>
      <c r="C18326">
        <v>14705</v>
      </c>
      <c r="D18326" t="s">
        <v>13088</v>
      </c>
      <c r="E18326">
        <v>22</v>
      </c>
      <c r="F18326" t="s">
        <v>13089</v>
      </c>
      <c r="G18326" t="s">
        <v>2063</v>
      </c>
      <c r="I18326" t="s">
        <v>2006</v>
      </c>
      <c r="J18326" t="s">
        <v>2242</v>
      </c>
      <c r="K18326" t="s">
        <v>2243</v>
      </c>
      <c r="L18326">
        <v>5</v>
      </c>
      <c r="M18326">
        <v>530</v>
      </c>
      <c r="N18326" s="43">
        <v>2650</v>
      </c>
    </row>
    <row r="18327" ht="14.4" customHeight="1" spans="1:14" x14ac:dyDescent="0.25">
      <c r="A18327" s="106">
        <v>46266</v>
      </c>
      <c r="B18327">
        <v>17837</v>
      </c>
      <c r="C18327">
        <v>14705</v>
      </c>
      <c r="D18327" t="s">
        <v>13088</v>
      </c>
      <c r="E18327">
        <v>22</v>
      </c>
      <c r="F18327" t="s">
        <v>13089</v>
      </c>
      <c r="G18327" t="s">
        <v>2063</v>
      </c>
      <c r="I18327" t="s">
        <v>2006</v>
      </c>
      <c r="J18327" t="s">
        <v>2903</v>
      </c>
      <c r="K18327" t="s">
        <v>2904</v>
      </c>
      <c r="L18327">
        <v>3</v>
      </c>
      <c r="M18327">
        <v>150</v>
      </c>
      <c r="N18327" s="43">
        <v>450</v>
      </c>
    </row>
    <row r="18328" ht="14.4" customHeight="1" spans="1:14" x14ac:dyDescent="0.25">
      <c r="A18328" s="106">
        <v>46267</v>
      </c>
      <c r="B18328">
        <v>17911</v>
      </c>
      <c r="C18328">
        <v>14779</v>
      </c>
      <c r="D18328" t="s">
        <v>13088</v>
      </c>
      <c r="E18328">
        <v>22</v>
      </c>
      <c r="F18328" t="s">
        <v>13090</v>
      </c>
      <c r="G18328" t="s">
        <v>2229</v>
      </c>
      <c r="I18328" t="s">
        <v>2006</v>
      </c>
      <c r="J18328" t="s">
        <v>2903</v>
      </c>
      <c r="K18328" t="s">
        <v>2904</v>
      </c>
      <c r="L18328">
        <v>3</v>
      </c>
      <c r="M18328">
        <v>150</v>
      </c>
      <c r="N18328" s="43">
        <v>450</v>
      </c>
    </row>
    <row r="18329" ht="14.4" customHeight="1" spans="1:14" x14ac:dyDescent="0.25">
      <c r="A18329" s="106">
        <v>46267</v>
      </c>
      <c r="B18329">
        <v>17911</v>
      </c>
      <c r="C18329">
        <v>14779</v>
      </c>
      <c r="D18329" t="s">
        <v>13088</v>
      </c>
      <c r="E18329">
        <v>22</v>
      </c>
      <c r="F18329" t="s">
        <v>13090</v>
      </c>
      <c r="G18329" t="s">
        <v>2229</v>
      </c>
      <c r="I18329" t="s">
        <v>2006</v>
      </c>
      <c r="J18329" t="s">
        <v>2242</v>
      </c>
      <c r="K18329" t="s">
        <v>2243</v>
      </c>
      <c r="L18329">
        <v>5</v>
      </c>
      <c r="M18329">
        <v>530</v>
      </c>
      <c r="N18329" s="43">
        <v>2650</v>
      </c>
    </row>
    <row r="18330" ht="14.4" customHeight="1" spans="1:14" x14ac:dyDescent="0.25">
      <c r="A18330" s="106">
        <v>46268</v>
      </c>
      <c r="B18330">
        <v>17982</v>
      </c>
      <c r="C18330">
        <v>14851</v>
      </c>
      <c r="D18330" t="s">
        <v>13088</v>
      </c>
      <c r="E18330">
        <v>22</v>
      </c>
      <c r="F18330" t="s">
        <v>13091</v>
      </c>
      <c r="G18330" t="s">
        <v>2063</v>
      </c>
      <c r="I18330" t="s">
        <v>2006</v>
      </c>
      <c r="J18330" t="s">
        <v>2903</v>
      </c>
      <c r="K18330" t="s">
        <v>2904</v>
      </c>
      <c r="L18330">
        <v>3</v>
      </c>
      <c r="M18330">
        <v>150</v>
      </c>
      <c r="N18330" s="43">
        <v>450</v>
      </c>
    </row>
    <row r="18331" ht="14.4" customHeight="1" spans="1:14" x14ac:dyDescent="0.25">
      <c r="A18331" s="106">
        <v>46268</v>
      </c>
      <c r="B18331">
        <v>17982</v>
      </c>
      <c r="C18331">
        <v>14851</v>
      </c>
      <c r="D18331" t="s">
        <v>13088</v>
      </c>
      <c r="E18331">
        <v>22</v>
      </c>
      <c r="F18331" t="s">
        <v>13091</v>
      </c>
      <c r="G18331" t="s">
        <v>2063</v>
      </c>
      <c r="I18331" t="s">
        <v>2006</v>
      </c>
      <c r="J18331" t="s">
        <v>2242</v>
      </c>
      <c r="K18331" t="s">
        <v>2243</v>
      </c>
      <c r="L18331">
        <v>5</v>
      </c>
      <c r="M18331">
        <v>530</v>
      </c>
      <c r="N18331" s="43">
        <v>2650</v>
      </c>
    </row>
    <row r="18332" ht="14.4" customHeight="1" spans="1:14" x14ac:dyDescent="0.25">
      <c r="A18332" s="106">
        <v>46273</v>
      </c>
      <c r="B18332">
        <v>18126</v>
      </c>
      <c r="C18332">
        <v>14993</v>
      </c>
      <c r="E18332">
        <v>22</v>
      </c>
      <c r="F18332" t="s">
        <v>5389</v>
      </c>
      <c r="G18332" t="s">
        <v>2054</v>
      </c>
      <c r="I18332" t="s">
        <v>2006</v>
      </c>
      <c r="J18332" t="s">
        <v>2242</v>
      </c>
      <c r="K18332" t="s">
        <v>2243</v>
      </c>
      <c r="L18332">
        <v>8</v>
      </c>
      <c r="M18332">
        <v>500</v>
      </c>
      <c r="N18332" s="43">
        <v>4000</v>
      </c>
    </row>
    <row r="18333" ht="14.4" customHeight="1" spans="1:14" x14ac:dyDescent="0.25">
      <c r="A18333" s="106">
        <v>46274</v>
      </c>
      <c r="B18333">
        <v>18193</v>
      </c>
      <c r="C18333">
        <v>15060</v>
      </c>
      <c r="E18333">
        <v>22</v>
      </c>
      <c r="F18333" t="s">
        <v>12017</v>
      </c>
      <c r="G18333" t="s">
        <v>2063</v>
      </c>
      <c r="I18333" t="s">
        <v>2006</v>
      </c>
      <c r="J18333" t="s">
        <v>2242</v>
      </c>
      <c r="K18333" t="s">
        <v>2243</v>
      </c>
      <c r="L18333">
        <v>6</v>
      </c>
      <c r="M18333">
        <v>500</v>
      </c>
      <c r="N18333" s="43">
        <v>3000</v>
      </c>
    </row>
    <row r="18334" ht="14.4" customHeight="1" spans="1:14" x14ac:dyDescent="0.25">
      <c r="A18334" s="106">
        <v>46275</v>
      </c>
      <c r="B18334">
        <v>18259</v>
      </c>
      <c r="C18334">
        <v>15124</v>
      </c>
      <c r="E18334">
        <v>22</v>
      </c>
      <c r="F18334" t="s">
        <v>5317</v>
      </c>
      <c r="G18334" t="s">
        <v>2063</v>
      </c>
      <c r="I18334" t="s">
        <v>2006</v>
      </c>
      <c r="J18334" t="s">
        <v>2242</v>
      </c>
      <c r="K18334" t="s">
        <v>2243</v>
      </c>
      <c r="L18334">
        <v>6</v>
      </c>
      <c r="M18334">
        <v>500</v>
      </c>
      <c r="N18334" s="43">
        <v>3000</v>
      </c>
    </row>
    <row r="18335" ht="14.4" customHeight="1" spans="1:14" x14ac:dyDescent="0.25">
      <c r="A18335" s="106">
        <v>46276</v>
      </c>
      <c r="B18335">
        <v>18321</v>
      </c>
      <c r="C18335">
        <v>15188</v>
      </c>
      <c r="E18335">
        <v>22</v>
      </c>
      <c r="F18335" t="s">
        <v>11362</v>
      </c>
      <c r="G18335" t="s">
        <v>2036</v>
      </c>
      <c r="I18335" t="s">
        <v>2006</v>
      </c>
      <c r="J18335" t="s">
        <v>2242</v>
      </c>
      <c r="K18335" t="s">
        <v>2243</v>
      </c>
      <c r="L18335">
        <v>4</v>
      </c>
      <c r="M18335">
        <v>500</v>
      </c>
      <c r="N18335" s="43">
        <v>2000</v>
      </c>
    </row>
    <row r="18336" ht="14.4" customHeight="1" spans="1:14" x14ac:dyDescent="0.25">
      <c r="A18336" s="106">
        <v>46279</v>
      </c>
      <c r="B18336">
        <v>18400</v>
      </c>
      <c r="C18336">
        <v>15270</v>
      </c>
      <c r="E18336">
        <v>22</v>
      </c>
      <c r="F18336" t="s">
        <v>2421</v>
      </c>
      <c r="G18336" t="s">
        <v>2038</v>
      </c>
      <c r="I18336" t="s">
        <v>2006</v>
      </c>
      <c r="J18336" t="s">
        <v>2242</v>
      </c>
      <c r="K18336" t="s">
        <v>2243</v>
      </c>
      <c r="L18336">
        <v>8</v>
      </c>
      <c r="M18336">
        <v>500</v>
      </c>
      <c r="N18336" s="43">
        <v>4000</v>
      </c>
    </row>
    <row r="18337" ht="14.4" customHeight="1" spans="1:14" x14ac:dyDescent="0.25">
      <c r="A18337" s="106">
        <v>46280</v>
      </c>
      <c r="B18337">
        <v>18473</v>
      </c>
      <c r="C18337">
        <v>15335</v>
      </c>
      <c r="E18337">
        <v>22</v>
      </c>
      <c r="F18337" t="s">
        <v>5098</v>
      </c>
      <c r="G18337" t="s">
        <v>2063</v>
      </c>
      <c r="I18337" t="s">
        <v>2006</v>
      </c>
      <c r="J18337" t="s">
        <v>2242</v>
      </c>
      <c r="K18337" t="s">
        <v>2243</v>
      </c>
      <c r="L18337">
        <v>8</v>
      </c>
      <c r="M18337">
        <v>500</v>
      </c>
      <c r="N18337" s="43">
        <v>4000</v>
      </c>
    </row>
    <row r="18338" ht="14.4" customHeight="1" spans="1:14" x14ac:dyDescent="0.25">
      <c r="A18338" s="106">
        <v>46281</v>
      </c>
      <c r="B18338">
        <v>18528</v>
      </c>
      <c r="C18338">
        <v>15387</v>
      </c>
      <c r="E18338">
        <v>22</v>
      </c>
      <c r="F18338" t="s">
        <v>11369</v>
      </c>
      <c r="G18338" t="s">
        <v>2036</v>
      </c>
      <c r="I18338" t="s">
        <v>2006</v>
      </c>
      <c r="J18338" t="s">
        <v>2242</v>
      </c>
      <c r="K18338" t="s">
        <v>2243</v>
      </c>
      <c r="L18338">
        <v>7</v>
      </c>
      <c r="M18338">
        <v>500</v>
      </c>
      <c r="N18338" s="43">
        <v>3500</v>
      </c>
    </row>
    <row r="18339" ht="14.4" customHeight="1" spans="1:14" x14ac:dyDescent="0.25">
      <c r="A18339" s="106">
        <v>46282</v>
      </c>
      <c r="B18339">
        <v>18600</v>
      </c>
      <c r="C18339">
        <v>15454</v>
      </c>
      <c r="E18339">
        <v>22</v>
      </c>
      <c r="F18339" t="s">
        <v>8100</v>
      </c>
      <c r="G18339" t="s">
        <v>2012</v>
      </c>
      <c r="I18339" t="s">
        <v>2006</v>
      </c>
      <c r="J18339" t="s">
        <v>2242</v>
      </c>
      <c r="K18339" t="s">
        <v>2243</v>
      </c>
      <c r="L18339">
        <v>8</v>
      </c>
      <c r="M18339">
        <v>500</v>
      </c>
      <c r="N18339" s="43">
        <v>4000</v>
      </c>
    </row>
    <row r="18340" ht="14.4" customHeight="1" spans="1:14" x14ac:dyDescent="0.25">
      <c r="A18340" s="106">
        <v>46284</v>
      </c>
      <c r="B18340">
        <v>18736</v>
      </c>
      <c r="C18340">
        <v>15583</v>
      </c>
      <c r="E18340">
        <v>22</v>
      </c>
      <c r="F18340" t="s">
        <v>8097</v>
      </c>
      <c r="G18340" t="s">
        <v>2021</v>
      </c>
      <c r="I18340" t="s">
        <v>2006</v>
      </c>
      <c r="J18340" t="s">
        <v>2409</v>
      </c>
      <c r="K18340" t="s">
        <v>2410</v>
      </c>
      <c r="L18340">
        <v>6</v>
      </c>
      <c r="M18340">
        <v>510</v>
      </c>
      <c r="N18340" s="43">
        <v>3060</v>
      </c>
    </row>
    <row r="18341" ht="14.4" customHeight="1" spans="1:14" x14ac:dyDescent="0.25">
      <c r="A18341" s="106">
        <v>46286</v>
      </c>
      <c r="B18341">
        <v>18764</v>
      </c>
      <c r="C18341">
        <v>15611</v>
      </c>
      <c r="E18341">
        <v>22</v>
      </c>
      <c r="F18341" t="s">
        <v>4116</v>
      </c>
      <c r="G18341" t="s">
        <v>2063</v>
      </c>
      <c r="I18341" t="s">
        <v>2006</v>
      </c>
      <c r="J18341" t="s">
        <v>2242</v>
      </c>
      <c r="K18341" t="s">
        <v>2243</v>
      </c>
      <c r="L18341">
        <v>8</v>
      </c>
      <c r="M18341">
        <v>500</v>
      </c>
      <c r="N18341" s="43">
        <v>4000</v>
      </c>
    </row>
    <row r="18342" ht="14.4" customHeight="1" spans="1:14" x14ac:dyDescent="0.25">
      <c r="A18342" s="106">
        <v>46288</v>
      </c>
      <c r="B18342">
        <v>18861</v>
      </c>
      <c r="C18342">
        <v>15703</v>
      </c>
      <c r="E18342">
        <v>22</v>
      </c>
      <c r="F18342" t="s">
        <v>11586</v>
      </c>
      <c r="G18342" t="s">
        <v>2012</v>
      </c>
      <c r="I18342" t="s">
        <v>2006</v>
      </c>
      <c r="J18342" t="s">
        <v>2409</v>
      </c>
      <c r="K18342" t="s">
        <v>2410</v>
      </c>
      <c r="L18342">
        <v>5</v>
      </c>
      <c r="M18342">
        <v>510</v>
      </c>
      <c r="N18342" s="43">
        <v>2550</v>
      </c>
    </row>
    <row r="18343" ht="14.4" customHeight="1" spans="1:14" x14ac:dyDescent="0.25">
      <c r="A18343" s="106">
        <v>46289</v>
      </c>
      <c r="B18343">
        <v>18922</v>
      </c>
      <c r="C18343">
        <v>15758</v>
      </c>
      <c r="E18343">
        <v>22</v>
      </c>
      <c r="F18343" t="s">
        <v>4141</v>
      </c>
      <c r="G18343" t="s">
        <v>2025</v>
      </c>
      <c r="I18343" t="s">
        <v>2006</v>
      </c>
      <c r="J18343" t="s">
        <v>2409</v>
      </c>
      <c r="K18343" t="s">
        <v>2410</v>
      </c>
      <c r="L18343">
        <v>5</v>
      </c>
      <c r="M18343">
        <v>510</v>
      </c>
      <c r="N18343" s="43">
        <v>2550</v>
      </c>
    </row>
    <row r="18344" ht="14.4" customHeight="1" spans="1:14" x14ac:dyDescent="0.25">
      <c r="A18344" s="106">
        <v>46289</v>
      </c>
      <c r="B18344">
        <v>18923</v>
      </c>
      <c r="C18344">
        <v>15759</v>
      </c>
      <c r="E18344">
        <v>22</v>
      </c>
      <c r="F18344" t="s">
        <v>4141</v>
      </c>
      <c r="G18344" t="s">
        <v>2025</v>
      </c>
      <c r="I18344" t="s">
        <v>2006</v>
      </c>
      <c r="J18344" t="s">
        <v>2409</v>
      </c>
      <c r="K18344" t="s">
        <v>2410</v>
      </c>
      <c r="L18344">
        <v>3</v>
      </c>
      <c r="M18344">
        <v>510</v>
      </c>
      <c r="N18344" s="43">
        <v>1530</v>
      </c>
    </row>
    <row r="18345" ht="14.4" customHeight="1" spans="1:14" x14ac:dyDescent="0.25">
      <c r="A18345" s="106">
        <v>46293</v>
      </c>
      <c r="B18345">
        <v>19085</v>
      </c>
      <c r="C18345">
        <v>15905</v>
      </c>
      <c r="E18345">
        <v>22</v>
      </c>
      <c r="F18345" t="s">
        <v>4097</v>
      </c>
      <c r="G18345" t="s">
        <v>2054</v>
      </c>
      <c r="I18345" t="s">
        <v>2006</v>
      </c>
      <c r="J18345" t="s">
        <v>2409</v>
      </c>
      <c r="K18345" t="s">
        <v>2410</v>
      </c>
      <c r="L18345">
        <v>8</v>
      </c>
      <c r="M18345">
        <v>540</v>
      </c>
      <c r="N18345" s="43">
        <v>4320</v>
      </c>
    </row>
    <row r="18346" ht="14.4" customHeight="1" spans="1:14" x14ac:dyDescent="0.25">
      <c r="A18346" s="106">
        <v>46294</v>
      </c>
      <c r="B18346">
        <v>19161</v>
      </c>
      <c r="C18346">
        <v>15972</v>
      </c>
      <c r="E18346">
        <v>22</v>
      </c>
      <c r="F18346" t="s">
        <v>8969</v>
      </c>
      <c r="G18346" t="s">
        <v>2063</v>
      </c>
      <c r="I18346" t="s">
        <v>2006</v>
      </c>
      <c r="J18346" t="s">
        <v>2409</v>
      </c>
      <c r="K18346" t="s">
        <v>2410</v>
      </c>
      <c r="L18346">
        <v>5</v>
      </c>
      <c r="M18346">
        <v>540</v>
      </c>
      <c r="N18346" s="43">
        <v>2700</v>
      </c>
    </row>
    <row r="18347" ht="14.4" customHeight="1" spans="1:14" x14ac:dyDescent="0.25">
      <c r="A18347" s="106">
        <v>46294</v>
      </c>
      <c r="B18347">
        <v>19161</v>
      </c>
      <c r="C18347">
        <v>15972</v>
      </c>
      <c r="E18347">
        <v>22</v>
      </c>
      <c r="F18347" t="s">
        <v>8969</v>
      </c>
      <c r="G18347" t="s">
        <v>2063</v>
      </c>
      <c r="I18347" t="s">
        <v>2006</v>
      </c>
      <c r="J18347" t="s">
        <v>2903</v>
      </c>
      <c r="K18347" t="s">
        <v>2904</v>
      </c>
      <c r="L18347">
        <v>3</v>
      </c>
      <c r="M18347">
        <v>150</v>
      </c>
      <c r="N18347" s="43">
        <v>450</v>
      </c>
    </row>
    <row r="18348" ht="14.4" customHeight="1" hidden="1" spans="1:14" x14ac:dyDescent="0.25">
      <c r="A18348" s="106">
        <v>46296</v>
      </c>
      <c r="B18348">
        <v>19337</v>
      </c>
      <c r="C18348">
        <v>16129</v>
      </c>
      <c r="E18348">
        <v>22</v>
      </c>
      <c r="F18348" t="s">
        <v>2427</v>
      </c>
      <c r="G18348" t="s">
        <v>2017</v>
      </c>
      <c r="I18348" t="s">
        <v>2006</v>
      </c>
      <c r="J18348" t="s">
        <v>2409</v>
      </c>
      <c r="K18348" t="s">
        <v>2410</v>
      </c>
      <c r="L18348">
        <v>5</v>
      </c>
      <c r="M18348">
        <v>510</v>
      </c>
      <c r="N18348" s="43">
        <v>2550</v>
      </c>
    </row>
    <row r="18349" ht="14.4" customHeight="1" hidden="1" spans="1:14" x14ac:dyDescent="0.25">
      <c r="A18349" s="106">
        <v>46296</v>
      </c>
      <c r="B18349">
        <v>19338</v>
      </c>
      <c r="C18349">
        <v>16130</v>
      </c>
      <c r="E18349">
        <v>22</v>
      </c>
      <c r="F18349" t="s">
        <v>2427</v>
      </c>
      <c r="G18349" t="s">
        <v>2017</v>
      </c>
      <c r="I18349" t="s">
        <v>2006</v>
      </c>
      <c r="J18349" t="s">
        <v>2409</v>
      </c>
      <c r="K18349" t="s">
        <v>2410</v>
      </c>
      <c r="L18349">
        <v>1</v>
      </c>
      <c r="M18349">
        <v>510</v>
      </c>
      <c r="N18349" s="43">
        <v>510</v>
      </c>
    </row>
    <row r="18350" ht="14.4" customHeight="1" hidden="1" spans="1:14" x14ac:dyDescent="0.25">
      <c r="A18350" s="106">
        <v>45845</v>
      </c>
      <c r="B18350">
        <v>21</v>
      </c>
      <c r="C18350">
        <v>0</v>
      </c>
      <c r="E18350">
        <v>11</v>
      </c>
      <c r="F18350" t="s">
        <v>13092</v>
      </c>
      <c r="G18350" t="s">
        <v>2054</v>
      </c>
      <c r="I18350" t="s">
        <v>2006</v>
      </c>
      <c r="J18350" t="s">
        <v>2242</v>
      </c>
      <c r="K18350" t="s">
        <v>2243</v>
      </c>
      <c r="L18350">
        <v>6</v>
      </c>
      <c r="M18350">
        <v>490</v>
      </c>
      <c r="N18350" s="43">
        <v>2940</v>
      </c>
    </row>
    <row r="18351" ht="14.4" customHeight="1" hidden="1" spans="1:14" x14ac:dyDescent="0.25">
      <c r="A18351" s="106">
        <v>45845</v>
      </c>
      <c r="B18351">
        <v>53</v>
      </c>
      <c r="C18351">
        <v>0</v>
      </c>
      <c r="E18351">
        <v>11</v>
      </c>
      <c r="F18351" t="s">
        <v>13093</v>
      </c>
      <c r="G18351" t="s">
        <v>2021</v>
      </c>
      <c r="I18351" t="s">
        <v>2006</v>
      </c>
      <c r="J18351" t="s">
        <v>6565</v>
      </c>
      <c r="K18351" t="s">
        <v>6566</v>
      </c>
      <c r="L18351">
        <v>7</v>
      </c>
      <c r="M18351">
        <v>520</v>
      </c>
      <c r="N18351" s="43">
        <v>3640</v>
      </c>
    </row>
    <row r="18352" ht="14.4" customHeight="1" hidden="1" spans="1:14" x14ac:dyDescent="0.25">
      <c r="A18352" s="106">
        <v>45846</v>
      </c>
      <c r="B18352">
        <v>62</v>
      </c>
      <c r="C18352">
        <v>0</v>
      </c>
      <c r="E18352">
        <v>11</v>
      </c>
      <c r="F18352" t="s">
        <v>13094</v>
      </c>
      <c r="G18352" t="s">
        <v>2044</v>
      </c>
      <c r="I18352" t="s">
        <v>2006</v>
      </c>
      <c r="J18352" t="s">
        <v>2242</v>
      </c>
      <c r="K18352" t="s">
        <v>2243</v>
      </c>
      <c r="L18352">
        <v>5</v>
      </c>
      <c r="M18352">
        <v>490</v>
      </c>
      <c r="N18352" s="43">
        <v>2450</v>
      </c>
    </row>
    <row r="18353" ht="14.4" customHeight="1" hidden="1" spans="1:14" x14ac:dyDescent="0.25">
      <c r="A18353" s="106">
        <v>45846</v>
      </c>
      <c r="B18353">
        <v>82</v>
      </c>
      <c r="C18353">
        <v>0</v>
      </c>
      <c r="E18353">
        <v>11</v>
      </c>
      <c r="F18353" t="s">
        <v>13095</v>
      </c>
      <c r="G18353" t="s">
        <v>2021</v>
      </c>
      <c r="I18353" t="s">
        <v>2006</v>
      </c>
      <c r="J18353" t="s">
        <v>6565</v>
      </c>
      <c r="K18353" t="s">
        <v>6566</v>
      </c>
      <c r="L18353">
        <v>9</v>
      </c>
      <c r="M18353">
        <v>520</v>
      </c>
      <c r="N18353" s="43">
        <v>4680</v>
      </c>
    </row>
    <row r="18354" ht="14.4" customHeight="1" hidden="1" spans="1:14" x14ac:dyDescent="0.25">
      <c r="A18354" s="106">
        <v>45847</v>
      </c>
      <c r="B18354">
        <v>114</v>
      </c>
      <c r="C18354">
        <v>0</v>
      </c>
      <c r="E18354">
        <v>11</v>
      </c>
      <c r="F18354" t="s">
        <v>13096</v>
      </c>
      <c r="G18354" t="s">
        <v>2044</v>
      </c>
      <c r="I18354" t="s">
        <v>2006</v>
      </c>
      <c r="J18354" t="s">
        <v>6565</v>
      </c>
      <c r="K18354" t="s">
        <v>6566</v>
      </c>
      <c r="L18354">
        <v>7</v>
      </c>
      <c r="M18354">
        <v>520</v>
      </c>
      <c r="N18354" s="43">
        <v>3640</v>
      </c>
    </row>
    <row r="18355" ht="14.4" customHeight="1" hidden="1" spans="1:14" x14ac:dyDescent="0.25">
      <c r="A18355" s="106">
        <v>45848</v>
      </c>
      <c r="B18355">
        <v>138</v>
      </c>
      <c r="C18355">
        <v>0</v>
      </c>
      <c r="E18355">
        <v>11</v>
      </c>
      <c r="F18355" t="s">
        <v>13097</v>
      </c>
      <c r="G18355" t="s">
        <v>2381</v>
      </c>
      <c r="I18355" t="s">
        <v>2006</v>
      </c>
      <c r="J18355" t="s">
        <v>6565</v>
      </c>
      <c r="K18355" t="s">
        <v>6566</v>
      </c>
      <c r="L18355">
        <v>8</v>
      </c>
      <c r="M18355">
        <v>520</v>
      </c>
      <c r="N18355" s="43">
        <v>4160</v>
      </c>
    </row>
    <row r="18356" ht="14.4" customHeight="1" hidden="1" spans="1:14" x14ac:dyDescent="0.25">
      <c r="A18356" s="106">
        <v>45848</v>
      </c>
      <c r="B18356">
        <v>149</v>
      </c>
      <c r="C18356">
        <v>0</v>
      </c>
      <c r="E18356">
        <v>11</v>
      </c>
      <c r="F18356" t="s">
        <v>13098</v>
      </c>
      <c r="G18356" t="s">
        <v>2063</v>
      </c>
      <c r="I18356" t="s">
        <v>2006</v>
      </c>
      <c r="J18356" t="s">
        <v>2242</v>
      </c>
      <c r="K18356" t="s">
        <v>2243</v>
      </c>
      <c r="L18356">
        <v>6</v>
      </c>
      <c r="M18356">
        <v>490</v>
      </c>
      <c r="N18356" s="43">
        <v>2940</v>
      </c>
    </row>
    <row r="18357" ht="14.4" customHeight="1" hidden="1" spans="1:14" x14ac:dyDescent="0.25">
      <c r="A18357" s="106">
        <v>45849</v>
      </c>
      <c r="B18357">
        <v>171</v>
      </c>
      <c r="C18357">
        <v>0</v>
      </c>
      <c r="E18357">
        <v>11</v>
      </c>
      <c r="F18357" t="s">
        <v>13099</v>
      </c>
      <c r="G18357" t="s">
        <v>2017</v>
      </c>
      <c r="I18357" t="s">
        <v>2006</v>
      </c>
      <c r="J18357" t="s">
        <v>6565</v>
      </c>
      <c r="K18357" t="s">
        <v>6566</v>
      </c>
      <c r="L18357">
        <v>8</v>
      </c>
      <c r="M18357">
        <v>520</v>
      </c>
      <c r="N18357" s="43">
        <v>4160</v>
      </c>
    </row>
    <row r="18358" ht="14.4" customHeight="1" hidden="1" spans="1:14" x14ac:dyDescent="0.25">
      <c r="A18358" s="106">
        <v>45849</v>
      </c>
      <c r="B18358">
        <v>176</v>
      </c>
      <c r="C18358">
        <v>0</v>
      </c>
      <c r="E18358">
        <v>11</v>
      </c>
      <c r="F18358" t="s">
        <v>13100</v>
      </c>
      <c r="G18358" t="s">
        <v>2044</v>
      </c>
      <c r="I18358" t="s">
        <v>2006</v>
      </c>
      <c r="J18358" t="s">
        <v>2242</v>
      </c>
      <c r="K18358" t="s">
        <v>2243</v>
      </c>
      <c r="L18358">
        <v>5</v>
      </c>
      <c r="M18358">
        <v>490</v>
      </c>
      <c r="N18358" s="43">
        <v>2450</v>
      </c>
    </row>
    <row r="18359" ht="14.4" customHeight="1" hidden="1" spans="1:14" x14ac:dyDescent="0.25">
      <c r="A18359" s="106">
        <v>45852</v>
      </c>
      <c r="B18359">
        <v>217</v>
      </c>
      <c r="C18359">
        <v>0</v>
      </c>
      <c r="E18359">
        <v>11</v>
      </c>
      <c r="F18359" t="s">
        <v>13101</v>
      </c>
      <c r="G18359" t="s">
        <v>2336</v>
      </c>
      <c r="I18359" t="s">
        <v>2006</v>
      </c>
      <c r="J18359" t="s">
        <v>2242</v>
      </c>
      <c r="K18359" t="s">
        <v>2243</v>
      </c>
      <c r="L18359">
        <v>5</v>
      </c>
      <c r="M18359">
        <v>490</v>
      </c>
      <c r="N18359" s="43">
        <v>2450</v>
      </c>
    </row>
    <row r="18360" ht="14.4" customHeight="1" hidden="1" spans="1:14" x14ac:dyDescent="0.25">
      <c r="A18360" s="106">
        <v>45852</v>
      </c>
      <c r="B18360">
        <v>226</v>
      </c>
      <c r="C18360">
        <v>0</v>
      </c>
      <c r="E18360">
        <v>11</v>
      </c>
      <c r="F18360" t="s">
        <v>13102</v>
      </c>
      <c r="G18360" t="s">
        <v>2044</v>
      </c>
      <c r="I18360" t="s">
        <v>2006</v>
      </c>
      <c r="J18360" t="s">
        <v>6565</v>
      </c>
      <c r="K18360" t="s">
        <v>6566</v>
      </c>
      <c r="L18360">
        <v>10</v>
      </c>
      <c r="M18360">
        <v>520</v>
      </c>
      <c r="N18360" s="43">
        <v>5200</v>
      </c>
    </row>
    <row r="18361" ht="14.4" customHeight="1" hidden="1" spans="1:14" x14ac:dyDescent="0.25">
      <c r="A18361" s="106">
        <v>45853</v>
      </c>
      <c r="B18361">
        <v>255</v>
      </c>
      <c r="C18361">
        <v>0</v>
      </c>
      <c r="E18361">
        <v>11</v>
      </c>
      <c r="F18361" t="s">
        <v>13103</v>
      </c>
      <c r="G18361" t="s">
        <v>2044</v>
      </c>
      <c r="I18361" t="s">
        <v>2006</v>
      </c>
      <c r="J18361" t="s">
        <v>2242</v>
      </c>
      <c r="K18361" t="s">
        <v>2243</v>
      </c>
      <c r="L18361">
        <v>10</v>
      </c>
      <c r="M18361">
        <v>490</v>
      </c>
      <c r="N18361" s="43">
        <v>4900</v>
      </c>
    </row>
    <row r="18362" ht="14.4" customHeight="1" hidden="1" spans="1:14" x14ac:dyDescent="0.25">
      <c r="A18362" s="106">
        <v>45854</v>
      </c>
      <c r="B18362">
        <v>285</v>
      </c>
      <c r="C18362">
        <v>0</v>
      </c>
      <c r="E18362">
        <v>11</v>
      </c>
      <c r="F18362" t="s">
        <v>13104</v>
      </c>
      <c r="G18362" t="s">
        <v>2036</v>
      </c>
      <c r="I18362" t="s">
        <v>2006</v>
      </c>
      <c r="J18362" t="s">
        <v>2242</v>
      </c>
      <c r="K18362" t="s">
        <v>2243</v>
      </c>
      <c r="L18362">
        <v>8</v>
      </c>
      <c r="M18362">
        <v>490</v>
      </c>
      <c r="N18362" s="43">
        <v>3920</v>
      </c>
    </row>
    <row r="18363" ht="14.4" customHeight="1" hidden="1" spans="1:14" x14ac:dyDescent="0.25">
      <c r="A18363" s="106">
        <v>45854</v>
      </c>
      <c r="B18363">
        <v>302</v>
      </c>
      <c r="C18363">
        <v>0</v>
      </c>
      <c r="E18363">
        <v>11</v>
      </c>
      <c r="F18363" t="s">
        <v>13105</v>
      </c>
      <c r="G18363" t="s">
        <v>2036</v>
      </c>
      <c r="I18363" t="s">
        <v>2006</v>
      </c>
      <c r="J18363" t="s">
        <v>6565</v>
      </c>
      <c r="K18363" t="s">
        <v>6566</v>
      </c>
      <c r="L18363">
        <v>3</v>
      </c>
      <c r="M18363">
        <v>520</v>
      </c>
      <c r="N18363" s="43">
        <v>1560</v>
      </c>
    </row>
    <row r="18364" ht="14.4" customHeight="1" hidden="1" spans="1:14" x14ac:dyDescent="0.25">
      <c r="A18364" s="106">
        <v>45855</v>
      </c>
      <c r="B18364">
        <v>322</v>
      </c>
      <c r="C18364">
        <v>0</v>
      </c>
      <c r="E18364">
        <v>11</v>
      </c>
      <c r="F18364" t="s">
        <v>13106</v>
      </c>
      <c r="G18364" t="s">
        <v>2368</v>
      </c>
      <c r="I18364" t="s">
        <v>2006</v>
      </c>
      <c r="J18364" t="s">
        <v>2242</v>
      </c>
      <c r="K18364" t="s">
        <v>2243</v>
      </c>
      <c r="L18364">
        <v>7</v>
      </c>
      <c r="M18364">
        <v>490</v>
      </c>
      <c r="N18364" s="43">
        <v>3430</v>
      </c>
    </row>
    <row r="18365" ht="14.4" customHeight="1" hidden="1" spans="1:14" x14ac:dyDescent="0.25">
      <c r="A18365" s="106">
        <v>45855</v>
      </c>
      <c r="B18365">
        <v>327</v>
      </c>
      <c r="C18365">
        <v>0</v>
      </c>
      <c r="E18365">
        <v>11</v>
      </c>
      <c r="F18365" t="s">
        <v>13107</v>
      </c>
      <c r="G18365" t="s">
        <v>2017</v>
      </c>
      <c r="I18365" t="s">
        <v>2006</v>
      </c>
      <c r="J18365" t="s">
        <v>6565</v>
      </c>
      <c r="K18365" t="s">
        <v>6566</v>
      </c>
      <c r="L18365">
        <v>6</v>
      </c>
      <c r="M18365">
        <v>520</v>
      </c>
      <c r="N18365" s="43">
        <v>3120</v>
      </c>
    </row>
    <row r="18366" ht="14.4" customHeight="1" hidden="1" spans="1:14" x14ac:dyDescent="0.25">
      <c r="A18366" s="106">
        <v>45856</v>
      </c>
      <c r="B18366">
        <v>359</v>
      </c>
      <c r="C18366">
        <v>0</v>
      </c>
      <c r="E18366">
        <v>11</v>
      </c>
      <c r="F18366" t="s">
        <v>13108</v>
      </c>
      <c r="G18366" t="s">
        <v>2368</v>
      </c>
      <c r="I18366" t="s">
        <v>2006</v>
      </c>
      <c r="J18366" t="s">
        <v>6565</v>
      </c>
      <c r="K18366" t="s">
        <v>6566</v>
      </c>
      <c r="L18366">
        <v>8</v>
      </c>
      <c r="M18366">
        <v>520</v>
      </c>
      <c r="N18366" s="43">
        <v>4160</v>
      </c>
    </row>
    <row r="18367" ht="14.4" customHeight="1" hidden="1" spans="1:14" x14ac:dyDescent="0.25">
      <c r="A18367" s="106">
        <v>45856</v>
      </c>
      <c r="B18367">
        <v>364</v>
      </c>
      <c r="C18367">
        <v>0</v>
      </c>
      <c r="E18367">
        <v>11</v>
      </c>
      <c r="F18367" t="s">
        <v>13109</v>
      </c>
      <c r="G18367" t="s">
        <v>2021</v>
      </c>
      <c r="I18367" t="s">
        <v>2006</v>
      </c>
      <c r="J18367" t="s">
        <v>2242</v>
      </c>
      <c r="K18367" t="s">
        <v>2243</v>
      </c>
      <c r="L18367">
        <v>7</v>
      </c>
      <c r="M18367">
        <v>490</v>
      </c>
      <c r="N18367" s="43">
        <v>3430</v>
      </c>
    </row>
    <row r="18368" ht="14.4" customHeight="1" hidden="1" spans="1:14" x14ac:dyDescent="0.25">
      <c r="A18368" s="106">
        <v>45859</v>
      </c>
      <c r="B18368">
        <v>415</v>
      </c>
      <c r="C18368">
        <v>0</v>
      </c>
      <c r="E18368">
        <v>11</v>
      </c>
      <c r="F18368" t="s">
        <v>13110</v>
      </c>
      <c r="G18368" t="s">
        <v>2368</v>
      </c>
      <c r="I18368" t="s">
        <v>2006</v>
      </c>
      <c r="J18368" t="s">
        <v>6565</v>
      </c>
      <c r="K18368" t="s">
        <v>6566</v>
      </c>
      <c r="L18368">
        <v>7</v>
      </c>
      <c r="M18368">
        <v>520</v>
      </c>
      <c r="N18368" s="43">
        <v>3640</v>
      </c>
    </row>
    <row r="18369" ht="14.4" customHeight="1" hidden="1" spans="1:14" x14ac:dyDescent="0.25">
      <c r="A18369" s="106">
        <v>45859</v>
      </c>
      <c r="B18369">
        <v>417</v>
      </c>
      <c r="C18369">
        <v>0</v>
      </c>
      <c r="E18369">
        <v>11</v>
      </c>
      <c r="F18369" t="s">
        <v>13111</v>
      </c>
      <c r="G18369" t="s">
        <v>2044</v>
      </c>
      <c r="I18369" t="s">
        <v>2006</v>
      </c>
      <c r="J18369" t="s">
        <v>2242</v>
      </c>
      <c r="K18369" t="s">
        <v>2243</v>
      </c>
      <c r="L18369">
        <v>10</v>
      </c>
      <c r="M18369">
        <v>490</v>
      </c>
      <c r="N18369" s="43">
        <v>4900</v>
      </c>
    </row>
    <row r="18370" ht="14.4" customHeight="1" hidden="1" spans="1:14" x14ac:dyDescent="0.25">
      <c r="A18370" s="106">
        <v>45860</v>
      </c>
      <c r="B18370">
        <v>448</v>
      </c>
      <c r="C18370">
        <v>0</v>
      </c>
      <c r="E18370">
        <v>11</v>
      </c>
      <c r="F18370" t="s">
        <v>13112</v>
      </c>
      <c r="G18370" t="s">
        <v>2054</v>
      </c>
      <c r="I18370" t="s">
        <v>2006</v>
      </c>
      <c r="J18370" t="s">
        <v>6565</v>
      </c>
      <c r="K18370" t="s">
        <v>6566</v>
      </c>
      <c r="L18370">
        <v>7</v>
      </c>
      <c r="M18370">
        <v>520</v>
      </c>
      <c r="N18370" s="43">
        <v>3640</v>
      </c>
    </row>
    <row r="18371" ht="14.4" customHeight="1" hidden="1" spans="1:14" x14ac:dyDescent="0.25">
      <c r="A18371" s="106">
        <v>45860</v>
      </c>
      <c r="B18371">
        <v>458</v>
      </c>
      <c r="C18371">
        <v>0</v>
      </c>
      <c r="E18371">
        <v>11</v>
      </c>
      <c r="F18371" t="s">
        <v>13113</v>
      </c>
      <c r="G18371" t="s">
        <v>2054</v>
      </c>
      <c r="I18371" t="s">
        <v>2006</v>
      </c>
      <c r="J18371" t="s">
        <v>2242</v>
      </c>
      <c r="K18371" t="s">
        <v>2243</v>
      </c>
      <c r="L18371">
        <v>6</v>
      </c>
      <c r="M18371">
        <v>490</v>
      </c>
      <c r="N18371" s="43">
        <v>2940</v>
      </c>
    </row>
    <row r="18372" ht="14.4" customHeight="1" hidden="1" spans="1:14" x14ac:dyDescent="0.25">
      <c r="A18372" s="106">
        <v>45861</v>
      </c>
      <c r="B18372">
        <v>479</v>
      </c>
      <c r="C18372">
        <v>0</v>
      </c>
      <c r="E18372">
        <v>11</v>
      </c>
      <c r="F18372" t="s">
        <v>13114</v>
      </c>
      <c r="G18372" t="s">
        <v>2038</v>
      </c>
      <c r="I18372" t="s">
        <v>2006</v>
      </c>
      <c r="J18372" t="s">
        <v>6565</v>
      </c>
      <c r="K18372" t="s">
        <v>6566</v>
      </c>
      <c r="L18372">
        <v>3</v>
      </c>
      <c r="M18372">
        <v>520</v>
      </c>
      <c r="N18372" s="43">
        <v>1560</v>
      </c>
    </row>
    <row r="18373" ht="14.4" customHeight="1" hidden="1" spans="1:14" x14ac:dyDescent="0.25">
      <c r="A18373" s="106">
        <v>45862</v>
      </c>
      <c r="B18373">
        <v>523</v>
      </c>
      <c r="C18373">
        <v>0</v>
      </c>
      <c r="E18373">
        <v>11</v>
      </c>
      <c r="F18373" t="s">
        <v>13115</v>
      </c>
      <c r="G18373" t="s">
        <v>2021</v>
      </c>
      <c r="I18373" t="s">
        <v>2006</v>
      </c>
      <c r="J18373" t="s">
        <v>2242</v>
      </c>
      <c r="K18373" t="s">
        <v>2243</v>
      </c>
      <c r="L18373">
        <v>10</v>
      </c>
      <c r="M18373">
        <v>490</v>
      </c>
      <c r="N18373" s="43">
        <v>4900</v>
      </c>
    </row>
    <row r="18374" ht="14.4" customHeight="1" hidden="1" spans="1:14" x14ac:dyDescent="0.25">
      <c r="A18374" s="106">
        <v>45862</v>
      </c>
      <c r="B18374">
        <v>529</v>
      </c>
      <c r="C18374">
        <v>0</v>
      </c>
      <c r="E18374">
        <v>11</v>
      </c>
      <c r="F18374" t="s">
        <v>13116</v>
      </c>
      <c r="G18374" t="s">
        <v>2336</v>
      </c>
      <c r="I18374" t="s">
        <v>2006</v>
      </c>
      <c r="J18374" t="s">
        <v>6565</v>
      </c>
      <c r="K18374" t="s">
        <v>6566</v>
      </c>
      <c r="L18374">
        <v>3</v>
      </c>
      <c r="M18374">
        <v>520</v>
      </c>
      <c r="N18374" s="43">
        <v>1560</v>
      </c>
    </row>
    <row r="18375" ht="14.4" customHeight="1" hidden="1" spans="1:14" x14ac:dyDescent="0.25">
      <c r="A18375" s="106">
        <v>45863</v>
      </c>
      <c r="B18375">
        <v>562</v>
      </c>
      <c r="C18375">
        <v>0</v>
      </c>
      <c r="E18375">
        <v>11</v>
      </c>
      <c r="F18375" t="s">
        <v>13117</v>
      </c>
      <c r="G18375" t="s">
        <v>2044</v>
      </c>
      <c r="I18375" t="s">
        <v>2006</v>
      </c>
      <c r="J18375" t="s">
        <v>2242</v>
      </c>
      <c r="K18375" t="s">
        <v>2243</v>
      </c>
      <c r="L18375">
        <v>8</v>
      </c>
      <c r="M18375">
        <v>490</v>
      </c>
      <c r="N18375" s="43">
        <v>3920</v>
      </c>
    </row>
    <row r="18376" ht="14.4" customHeight="1" hidden="1" spans="1:14" x14ac:dyDescent="0.25">
      <c r="A18376" s="106">
        <v>45863</v>
      </c>
      <c r="B18376">
        <v>569</v>
      </c>
      <c r="C18376">
        <v>0</v>
      </c>
      <c r="E18376">
        <v>11</v>
      </c>
      <c r="F18376" t="s">
        <v>13118</v>
      </c>
      <c r="G18376" t="s">
        <v>2021</v>
      </c>
      <c r="I18376" t="s">
        <v>2006</v>
      </c>
      <c r="J18376" t="s">
        <v>6565</v>
      </c>
      <c r="K18376" t="s">
        <v>6566</v>
      </c>
      <c r="L18376">
        <v>5</v>
      </c>
      <c r="M18376">
        <v>520</v>
      </c>
      <c r="N18376" s="43">
        <v>2600</v>
      </c>
    </row>
    <row r="18377" ht="14.4" customHeight="1" hidden="1" spans="1:14" x14ac:dyDescent="0.25">
      <c r="A18377" s="106">
        <v>45866</v>
      </c>
      <c r="B18377">
        <v>608</v>
      </c>
      <c r="C18377">
        <v>0</v>
      </c>
      <c r="E18377">
        <v>11</v>
      </c>
      <c r="F18377" t="s">
        <v>13119</v>
      </c>
      <c r="G18377" t="s">
        <v>2021</v>
      </c>
      <c r="I18377" t="s">
        <v>2006</v>
      </c>
      <c r="J18377" t="s">
        <v>2242</v>
      </c>
      <c r="K18377" t="s">
        <v>2243</v>
      </c>
      <c r="L18377">
        <v>10</v>
      </c>
      <c r="M18377">
        <v>490</v>
      </c>
      <c r="N18377" s="43">
        <v>4900</v>
      </c>
    </row>
    <row r="18378" ht="14.4" customHeight="1" hidden="1" spans="1:14" x14ac:dyDescent="0.25">
      <c r="A18378" s="106">
        <v>45866</v>
      </c>
      <c r="B18378">
        <v>609</v>
      </c>
      <c r="C18378">
        <v>0</v>
      </c>
      <c r="E18378">
        <v>11</v>
      </c>
      <c r="F18378" t="s">
        <v>13120</v>
      </c>
      <c r="G18378" t="s">
        <v>2021</v>
      </c>
      <c r="I18378" t="s">
        <v>2006</v>
      </c>
      <c r="J18378" t="s">
        <v>6565</v>
      </c>
      <c r="K18378" t="s">
        <v>6566</v>
      </c>
      <c r="L18378">
        <v>7</v>
      </c>
      <c r="M18378">
        <v>520</v>
      </c>
      <c r="N18378" s="43">
        <v>3640</v>
      </c>
    </row>
    <row r="18379" ht="14.4" customHeight="1" hidden="1" spans="1:14" x14ac:dyDescent="0.25">
      <c r="A18379" s="106">
        <v>45867</v>
      </c>
      <c r="B18379">
        <v>633</v>
      </c>
      <c r="C18379">
        <v>0</v>
      </c>
      <c r="E18379">
        <v>11</v>
      </c>
      <c r="F18379" t="s">
        <v>13121</v>
      </c>
      <c r="G18379" t="s">
        <v>2017</v>
      </c>
      <c r="I18379" t="s">
        <v>2006</v>
      </c>
      <c r="J18379" t="s">
        <v>2242</v>
      </c>
      <c r="K18379" t="s">
        <v>2243</v>
      </c>
      <c r="L18379">
        <v>6</v>
      </c>
      <c r="M18379">
        <v>490</v>
      </c>
      <c r="N18379" s="43">
        <v>2940</v>
      </c>
    </row>
    <row r="18380" ht="14.4" customHeight="1" hidden="1" spans="1:14" x14ac:dyDescent="0.25">
      <c r="A18380" s="106">
        <v>45867</v>
      </c>
      <c r="B18380">
        <v>640</v>
      </c>
      <c r="C18380">
        <v>0</v>
      </c>
      <c r="E18380">
        <v>11</v>
      </c>
      <c r="F18380" t="s">
        <v>13122</v>
      </c>
      <c r="G18380" t="s">
        <v>2021</v>
      </c>
      <c r="I18380" t="s">
        <v>2006</v>
      </c>
      <c r="J18380" t="s">
        <v>6565</v>
      </c>
      <c r="K18380" t="s">
        <v>6566</v>
      </c>
      <c r="L18380">
        <v>5</v>
      </c>
      <c r="M18380">
        <v>520</v>
      </c>
      <c r="N18380" s="43">
        <v>2600</v>
      </c>
    </row>
    <row r="18381" ht="14.4" customHeight="1" hidden="1" spans="1:14" x14ac:dyDescent="0.25">
      <c r="A18381" s="106">
        <v>45868</v>
      </c>
      <c r="B18381">
        <v>669</v>
      </c>
      <c r="C18381">
        <v>0</v>
      </c>
      <c r="E18381">
        <v>11</v>
      </c>
      <c r="F18381" t="s">
        <v>13123</v>
      </c>
      <c r="G18381" t="s">
        <v>2381</v>
      </c>
      <c r="I18381" t="s">
        <v>2006</v>
      </c>
      <c r="J18381" t="s">
        <v>2242</v>
      </c>
      <c r="K18381" t="s">
        <v>2243</v>
      </c>
      <c r="L18381">
        <v>8</v>
      </c>
      <c r="M18381">
        <v>490</v>
      </c>
      <c r="N18381" s="43">
        <v>3920</v>
      </c>
    </row>
    <row r="18382" ht="14.4" customHeight="1" hidden="1" spans="1:14" x14ac:dyDescent="0.25">
      <c r="A18382" s="106">
        <v>45868</v>
      </c>
      <c r="B18382">
        <v>682</v>
      </c>
      <c r="C18382">
        <v>0</v>
      </c>
      <c r="E18382">
        <v>11</v>
      </c>
      <c r="F18382" t="s">
        <v>13124</v>
      </c>
      <c r="G18382" t="s">
        <v>2381</v>
      </c>
      <c r="I18382" t="s">
        <v>2006</v>
      </c>
      <c r="J18382" t="s">
        <v>6565</v>
      </c>
      <c r="K18382" t="s">
        <v>6566</v>
      </c>
      <c r="L18382">
        <v>3</v>
      </c>
      <c r="M18382">
        <v>520</v>
      </c>
      <c r="N18382" s="43">
        <v>1560</v>
      </c>
    </row>
    <row r="18383" ht="14.4" customHeight="1" hidden="1" spans="1:14" x14ac:dyDescent="0.25">
      <c r="A18383" s="106">
        <v>45869</v>
      </c>
      <c r="B18383">
        <v>709</v>
      </c>
      <c r="C18383">
        <v>0</v>
      </c>
      <c r="E18383">
        <v>11</v>
      </c>
      <c r="F18383" t="s">
        <v>13125</v>
      </c>
      <c r="G18383" t="s">
        <v>2063</v>
      </c>
      <c r="I18383" t="s">
        <v>2006</v>
      </c>
      <c r="J18383" t="s">
        <v>2242</v>
      </c>
      <c r="K18383" t="s">
        <v>2243</v>
      </c>
      <c r="L18383">
        <v>6</v>
      </c>
      <c r="M18383">
        <v>490</v>
      </c>
      <c r="N18383" s="43">
        <v>2940</v>
      </c>
    </row>
    <row r="18384" ht="14.4" customHeight="1" hidden="1" spans="1:14" x14ac:dyDescent="0.25">
      <c r="A18384" s="106">
        <v>45869</v>
      </c>
      <c r="B18384">
        <v>720</v>
      </c>
      <c r="C18384">
        <v>0</v>
      </c>
      <c r="E18384">
        <v>11</v>
      </c>
      <c r="F18384" t="s">
        <v>13126</v>
      </c>
      <c r="G18384" t="s">
        <v>2336</v>
      </c>
      <c r="I18384" t="s">
        <v>2006</v>
      </c>
      <c r="J18384" t="s">
        <v>6565</v>
      </c>
      <c r="K18384" t="s">
        <v>6566</v>
      </c>
      <c r="L18384">
        <v>3</v>
      </c>
      <c r="M18384">
        <v>520</v>
      </c>
      <c r="N18384" s="43">
        <v>1560</v>
      </c>
    </row>
    <row r="18385" ht="14.4" customHeight="1" hidden="1" spans="1:14" x14ac:dyDescent="0.25">
      <c r="A18385" s="106">
        <v>45870</v>
      </c>
      <c r="B18385">
        <v>747</v>
      </c>
      <c r="C18385">
        <v>0</v>
      </c>
      <c r="E18385">
        <v>11</v>
      </c>
      <c r="F18385" t="s">
        <v>13127</v>
      </c>
      <c r="G18385" t="s">
        <v>2017</v>
      </c>
      <c r="I18385" t="s">
        <v>2006</v>
      </c>
      <c r="J18385" t="s">
        <v>2242</v>
      </c>
      <c r="K18385" t="s">
        <v>2243</v>
      </c>
      <c r="L18385">
        <v>4</v>
      </c>
      <c r="M18385">
        <v>490</v>
      </c>
      <c r="N18385" s="43">
        <v>1960</v>
      </c>
    </row>
    <row r="18386" ht="14.4" customHeight="1" hidden="1" spans="1:14" x14ac:dyDescent="0.25">
      <c r="A18386" s="106">
        <v>45873</v>
      </c>
      <c r="B18386">
        <v>801</v>
      </c>
      <c r="C18386">
        <v>0</v>
      </c>
      <c r="E18386">
        <v>11</v>
      </c>
      <c r="F18386" t="s">
        <v>13128</v>
      </c>
      <c r="G18386" t="s">
        <v>2063</v>
      </c>
      <c r="I18386" t="s">
        <v>2006</v>
      </c>
      <c r="J18386" t="s">
        <v>2242</v>
      </c>
      <c r="K18386" t="s">
        <v>2243</v>
      </c>
      <c r="L18386">
        <v>8</v>
      </c>
      <c r="M18386">
        <v>490</v>
      </c>
      <c r="N18386" s="43">
        <v>3920</v>
      </c>
    </row>
    <row r="18387" ht="14.4" customHeight="1" hidden="1" spans="1:14" x14ac:dyDescent="0.25">
      <c r="A18387" s="106">
        <v>45873</v>
      </c>
      <c r="B18387">
        <v>810</v>
      </c>
      <c r="C18387">
        <v>0</v>
      </c>
      <c r="E18387">
        <v>11</v>
      </c>
      <c r="F18387" t="s">
        <v>13129</v>
      </c>
      <c r="G18387" t="s">
        <v>2021</v>
      </c>
      <c r="I18387" t="s">
        <v>2006</v>
      </c>
      <c r="J18387" t="s">
        <v>6565</v>
      </c>
      <c r="K18387" t="s">
        <v>6566</v>
      </c>
      <c r="L18387">
        <v>5</v>
      </c>
      <c r="M18387">
        <v>520</v>
      </c>
      <c r="N18387" s="43">
        <v>2600</v>
      </c>
    </row>
    <row r="18388" ht="14.4" customHeight="1" hidden="1" spans="1:14" x14ac:dyDescent="0.25">
      <c r="A18388" s="106">
        <v>45874</v>
      </c>
      <c r="B18388">
        <v>850</v>
      </c>
      <c r="C18388">
        <v>0</v>
      </c>
      <c r="E18388">
        <v>11</v>
      </c>
      <c r="F18388" t="s">
        <v>13130</v>
      </c>
      <c r="G18388" t="s">
        <v>2021</v>
      </c>
      <c r="I18388" t="s">
        <v>2006</v>
      </c>
      <c r="J18388" t="s">
        <v>2242</v>
      </c>
      <c r="K18388" t="s">
        <v>2243</v>
      </c>
      <c r="L18388">
        <v>10</v>
      </c>
      <c r="M18388">
        <v>490</v>
      </c>
      <c r="N18388" s="43">
        <v>4900</v>
      </c>
    </row>
    <row r="18389" ht="14.4" customHeight="1" hidden="1" spans="1:14" x14ac:dyDescent="0.25">
      <c r="A18389" s="106">
        <v>45874</v>
      </c>
      <c r="B18389">
        <v>855</v>
      </c>
      <c r="C18389">
        <v>0</v>
      </c>
      <c r="E18389">
        <v>11</v>
      </c>
      <c r="F18389" t="s">
        <v>13131</v>
      </c>
      <c r="G18389" t="s">
        <v>2021</v>
      </c>
      <c r="I18389" t="s">
        <v>2006</v>
      </c>
      <c r="J18389" t="s">
        <v>6565</v>
      </c>
      <c r="K18389" t="s">
        <v>6566</v>
      </c>
      <c r="L18389">
        <v>3</v>
      </c>
      <c r="M18389">
        <v>520</v>
      </c>
      <c r="N18389" s="43">
        <v>1560</v>
      </c>
    </row>
    <row r="18390" ht="14.4" customHeight="1" hidden="1" spans="1:14" x14ac:dyDescent="0.25">
      <c r="A18390" s="106">
        <v>45875</v>
      </c>
      <c r="B18390">
        <v>889</v>
      </c>
      <c r="C18390">
        <v>0</v>
      </c>
      <c r="E18390">
        <v>11</v>
      </c>
      <c r="F18390" t="s">
        <v>13132</v>
      </c>
      <c r="G18390" t="s">
        <v>2044</v>
      </c>
      <c r="I18390" t="s">
        <v>2006</v>
      </c>
      <c r="J18390" t="s">
        <v>2242</v>
      </c>
      <c r="K18390" t="s">
        <v>2243</v>
      </c>
      <c r="L18390">
        <v>10</v>
      </c>
      <c r="M18390">
        <v>490</v>
      </c>
      <c r="N18390" s="43">
        <v>4900</v>
      </c>
    </row>
    <row r="18391" ht="14.4" customHeight="1" hidden="1" spans="1:14" x14ac:dyDescent="0.25">
      <c r="A18391" s="106">
        <v>45875</v>
      </c>
      <c r="B18391">
        <v>899</v>
      </c>
      <c r="C18391">
        <v>0</v>
      </c>
      <c r="E18391">
        <v>11</v>
      </c>
      <c r="F18391" t="s">
        <v>13133</v>
      </c>
      <c r="G18391" t="s">
        <v>2063</v>
      </c>
      <c r="I18391" t="s">
        <v>2006</v>
      </c>
      <c r="J18391" t="s">
        <v>6565</v>
      </c>
      <c r="K18391" t="s">
        <v>6566</v>
      </c>
      <c r="L18391">
        <v>3</v>
      </c>
      <c r="M18391">
        <v>520</v>
      </c>
      <c r="N18391" s="43">
        <v>1560</v>
      </c>
    </row>
    <row r="18392" ht="14.4" customHeight="1" hidden="1" spans="1:14" x14ac:dyDescent="0.25">
      <c r="A18392" s="106">
        <v>45876</v>
      </c>
      <c r="B18392">
        <v>928</v>
      </c>
      <c r="C18392">
        <v>0</v>
      </c>
      <c r="E18392">
        <v>11</v>
      </c>
      <c r="F18392" t="s">
        <v>13134</v>
      </c>
      <c r="G18392" t="s">
        <v>2054</v>
      </c>
      <c r="I18392" t="s">
        <v>2006</v>
      </c>
      <c r="J18392" t="s">
        <v>2242</v>
      </c>
      <c r="K18392" t="s">
        <v>2243</v>
      </c>
      <c r="L18392">
        <v>8</v>
      </c>
      <c r="M18392">
        <v>490</v>
      </c>
      <c r="N18392" s="43">
        <v>3920</v>
      </c>
    </row>
    <row r="18393" ht="14.4" customHeight="1" hidden="1" spans="1:14" x14ac:dyDescent="0.25">
      <c r="A18393" s="106">
        <v>45876</v>
      </c>
      <c r="B18393">
        <v>934</v>
      </c>
      <c r="C18393">
        <v>0</v>
      </c>
      <c r="E18393">
        <v>11</v>
      </c>
      <c r="F18393" t="s">
        <v>13135</v>
      </c>
      <c r="G18393" t="s">
        <v>2021</v>
      </c>
      <c r="I18393" t="s">
        <v>2006</v>
      </c>
      <c r="J18393" t="s">
        <v>6565</v>
      </c>
      <c r="K18393" t="s">
        <v>6566</v>
      </c>
      <c r="L18393">
        <v>3</v>
      </c>
      <c r="M18393">
        <v>520</v>
      </c>
      <c r="N18393" s="43">
        <v>1560</v>
      </c>
    </row>
    <row r="18394" ht="14.4" customHeight="1" hidden="1" spans="1:14" x14ac:dyDescent="0.25">
      <c r="A18394" s="106">
        <v>45877</v>
      </c>
      <c r="B18394">
        <v>961</v>
      </c>
      <c r="C18394">
        <v>0</v>
      </c>
      <c r="E18394">
        <v>11</v>
      </c>
      <c r="F18394" t="s">
        <v>13136</v>
      </c>
      <c r="G18394" t="s">
        <v>2017</v>
      </c>
      <c r="I18394" t="s">
        <v>2006</v>
      </c>
      <c r="J18394" t="s">
        <v>6565</v>
      </c>
      <c r="K18394" t="s">
        <v>6566</v>
      </c>
      <c r="L18394">
        <v>6</v>
      </c>
      <c r="M18394">
        <v>520</v>
      </c>
      <c r="N18394" s="43">
        <v>3120</v>
      </c>
    </row>
    <row r="18395" ht="14.4" customHeight="1" hidden="1" spans="1:14" x14ac:dyDescent="0.25">
      <c r="A18395" s="106">
        <v>45880</v>
      </c>
      <c r="B18395">
        <v>1015</v>
      </c>
      <c r="C18395">
        <v>0</v>
      </c>
      <c r="E18395">
        <v>11</v>
      </c>
      <c r="F18395" t="s">
        <v>13137</v>
      </c>
      <c r="G18395" t="s">
        <v>2021</v>
      </c>
      <c r="I18395" t="s">
        <v>2006</v>
      </c>
      <c r="J18395" t="s">
        <v>2242</v>
      </c>
      <c r="K18395" t="s">
        <v>2243</v>
      </c>
      <c r="L18395">
        <v>10</v>
      </c>
      <c r="M18395">
        <v>490</v>
      </c>
      <c r="N18395" s="43">
        <v>4900</v>
      </c>
    </row>
    <row r="18396" ht="14.4" customHeight="1" hidden="1" spans="1:14" x14ac:dyDescent="0.25">
      <c r="A18396" s="106">
        <v>45880</v>
      </c>
      <c r="B18396">
        <v>1021</v>
      </c>
      <c r="C18396">
        <v>0</v>
      </c>
      <c r="E18396">
        <v>11</v>
      </c>
      <c r="F18396" t="s">
        <v>13138</v>
      </c>
      <c r="G18396" t="s">
        <v>2054</v>
      </c>
      <c r="I18396" t="s">
        <v>2006</v>
      </c>
      <c r="J18396" t="s">
        <v>6565</v>
      </c>
      <c r="K18396" t="s">
        <v>6566</v>
      </c>
      <c r="L18396">
        <v>8</v>
      </c>
      <c r="M18396">
        <v>520</v>
      </c>
      <c r="N18396" s="43">
        <v>4160</v>
      </c>
    </row>
    <row r="18397" ht="14.4" customHeight="1" hidden="1" spans="1:14" x14ac:dyDescent="0.25">
      <c r="A18397" s="106">
        <v>45881</v>
      </c>
      <c r="B18397">
        <v>1054</v>
      </c>
      <c r="C18397">
        <v>0</v>
      </c>
      <c r="E18397">
        <v>11</v>
      </c>
      <c r="F18397" t="s">
        <v>13139</v>
      </c>
      <c r="G18397" t="s">
        <v>2044</v>
      </c>
      <c r="I18397" t="s">
        <v>2006</v>
      </c>
      <c r="J18397" t="s">
        <v>6565</v>
      </c>
      <c r="K18397" t="s">
        <v>6566</v>
      </c>
      <c r="L18397">
        <v>4</v>
      </c>
      <c r="M18397">
        <v>520</v>
      </c>
      <c r="N18397" s="43">
        <v>2080</v>
      </c>
    </row>
    <row r="18398" ht="14.4" customHeight="1" hidden="1" spans="1:14" x14ac:dyDescent="0.25">
      <c r="A18398" s="106">
        <v>45882</v>
      </c>
      <c r="B18398">
        <v>1094</v>
      </c>
      <c r="C18398">
        <v>0</v>
      </c>
      <c r="E18398">
        <v>11</v>
      </c>
      <c r="F18398" t="s">
        <v>13140</v>
      </c>
      <c r="G18398" t="s">
        <v>2021</v>
      </c>
      <c r="I18398" t="s">
        <v>2006</v>
      </c>
      <c r="J18398" t="s">
        <v>6565</v>
      </c>
      <c r="K18398" t="s">
        <v>6566</v>
      </c>
      <c r="L18398">
        <v>9</v>
      </c>
      <c r="M18398">
        <v>520</v>
      </c>
      <c r="N18398" s="43">
        <v>4680</v>
      </c>
    </row>
    <row r="18399" ht="14.4" customHeight="1" hidden="1" spans="1:14" x14ac:dyDescent="0.25">
      <c r="A18399" s="106">
        <v>45882</v>
      </c>
      <c r="B18399">
        <v>1095</v>
      </c>
      <c r="C18399">
        <v>0</v>
      </c>
      <c r="E18399">
        <v>11</v>
      </c>
      <c r="F18399" t="s">
        <v>13141</v>
      </c>
      <c r="G18399" t="s">
        <v>2044</v>
      </c>
      <c r="I18399" t="s">
        <v>2006</v>
      </c>
      <c r="J18399" t="s">
        <v>2242</v>
      </c>
      <c r="K18399" t="s">
        <v>2243</v>
      </c>
      <c r="L18399">
        <v>8</v>
      </c>
      <c r="M18399">
        <v>490</v>
      </c>
      <c r="N18399" s="43">
        <v>3920</v>
      </c>
    </row>
    <row r="18400" ht="14.4" customHeight="1" hidden="1" spans="1:14" x14ac:dyDescent="0.25">
      <c r="A18400" s="106">
        <v>45883</v>
      </c>
      <c r="B18400">
        <v>1131</v>
      </c>
      <c r="C18400">
        <v>0</v>
      </c>
      <c r="E18400">
        <v>11</v>
      </c>
      <c r="F18400" t="s">
        <v>13142</v>
      </c>
      <c r="G18400" t="s">
        <v>2044</v>
      </c>
      <c r="I18400" t="s">
        <v>2006</v>
      </c>
      <c r="J18400" t="s">
        <v>6565</v>
      </c>
      <c r="K18400" t="s">
        <v>6566</v>
      </c>
      <c r="L18400">
        <v>10</v>
      </c>
      <c r="M18400">
        <v>520</v>
      </c>
      <c r="N18400" s="43">
        <v>5200</v>
      </c>
    </row>
    <row r="18401" ht="14.4" customHeight="1" hidden="1" spans="1:14" x14ac:dyDescent="0.25">
      <c r="A18401" s="106">
        <v>45883</v>
      </c>
      <c r="B18401">
        <v>1135</v>
      </c>
      <c r="C18401">
        <v>0</v>
      </c>
      <c r="E18401">
        <v>11</v>
      </c>
      <c r="F18401" t="s">
        <v>13143</v>
      </c>
      <c r="G18401" t="s">
        <v>2021</v>
      </c>
      <c r="I18401" t="s">
        <v>2006</v>
      </c>
      <c r="J18401" t="s">
        <v>2242</v>
      </c>
      <c r="K18401" t="s">
        <v>2243</v>
      </c>
      <c r="L18401">
        <v>5</v>
      </c>
      <c r="M18401">
        <v>490</v>
      </c>
      <c r="N18401" s="43">
        <v>2450</v>
      </c>
    </row>
    <row r="18402" ht="14.4" customHeight="1" hidden="1" spans="1:14" x14ac:dyDescent="0.25">
      <c r="A18402" s="106">
        <v>45884</v>
      </c>
      <c r="B18402">
        <v>1171</v>
      </c>
      <c r="C18402">
        <v>0</v>
      </c>
      <c r="E18402">
        <v>11</v>
      </c>
      <c r="F18402" t="s">
        <v>13144</v>
      </c>
      <c r="G18402" t="s">
        <v>2017</v>
      </c>
      <c r="I18402" t="s">
        <v>2006</v>
      </c>
      <c r="J18402" t="s">
        <v>2242</v>
      </c>
      <c r="K18402" t="s">
        <v>2243</v>
      </c>
      <c r="L18402">
        <v>8</v>
      </c>
      <c r="M18402">
        <v>490</v>
      </c>
      <c r="N18402" s="43">
        <v>3920</v>
      </c>
    </row>
    <row r="18403" ht="14.4" customHeight="1" hidden="1" spans="1:14" x14ac:dyDescent="0.25">
      <c r="A18403" s="106">
        <v>45884</v>
      </c>
      <c r="B18403">
        <v>1174</v>
      </c>
      <c r="C18403">
        <v>0</v>
      </c>
      <c r="E18403">
        <v>11</v>
      </c>
      <c r="F18403" t="s">
        <v>13145</v>
      </c>
      <c r="G18403" t="s">
        <v>2021</v>
      </c>
      <c r="I18403" t="s">
        <v>2006</v>
      </c>
      <c r="J18403" t="s">
        <v>6565</v>
      </c>
      <c r="K18403" t="s">
        <v>6566</v>
      </c>
      <c r="L18403">
        <v>10</v>
      </c>
      <c r="M18403">
        <v>520</v>
      </c>
      <c r="N18403" s="43">
        <v>5200</v>
      </c>
    </row>
    <row r="18404" ht="14.4" customHeight="1" hidden="1" spans="1:14" x14ac:dyDescent="0.25">
      <c r="A18404" s="106">
        <v>45887</v>
      </c>
      <c r="B18404">
        <v>1228</v>
      </c>
      <c r="C18404">
        <v>0</v>
      </c>
      <c r="E18404">
        <v>11</v>
      </c>
      <c r="F18404" t="s">
        <v>13146</v>
      </c>
      <c r="G18404" t="s">
        <v>2044</v>
      </c>
      <c r="I18404" t="s">
        <v>2006</v>
      </c>
      <c r="J18404" t="s">
        <v>6565</v>
      </c>
      <c r="K18404" t="s">
        <v>6566</v>
      </c>
      <c r="L18404">
        <v>10</v>
      </c>
      <c r="M18404">
        <v>520</v>
      </c>
      <c r="N18404" s="43">
        <v>5200</v>
      </c>
    </row>
    <row r="18405" ht="14.4" customHeight="1" hidden="1" spans="1:14" x14ac:dyDescent="0.25">
      <c r="A18405" s="106">
        <v>45887</v>
      </c>
      <c r="B18405">
        <v>1232</v>
      </c>
      <c r="C18405">
        <v>0</v>
      </c>
      <c r="E18405">
        <v>11</v>
      </c>
      <c r="F18405" t="s">
        <v>13147</v>
      </c>
      <c r="G18405" t="s">
        <v>2044</v>
      </c>
      <c r="I18405" t="s">
        <v>2006</v>
      </c>
      <c r="J18405" t="s">
        <v>2242</v>
      </c>
      <c r="K18405" t="s">
        <v>2243</v>
      </c>
      <c r="L18405">
        <v>8</v>
      </c>
      <c r="M18405">
        <v>490</v>
      </c>
      <c r="N18405" s="43">
        <v>3920</v>
      </c>
    </row>
    <row r="18406" ht="14.4" customHeight="1" hidden="1" spans="1:14" x14ac:dyDescent="0.25">
      <c r="A18406" s="106">
        <v>45889</v>
      </c>
      <c r="B18406">
        <v>1303</v>
      </c>
      <c r="C18406">
        <v>0</v>
      </c>
      <c r="E18406">
        <v>11</v>
      </c>
      <c r="F18406" t="s">
        <v>13148</v>
      </c>
      <c r="G18406" t="s">
        <v>2021</v>
      </c>
      <c r="I18406" t="s">
        <v>2006</v>
      </c>
      <c r="J18406" t="s">
        <v>2242</v>
      </c>
      <c r="K18406" t="s">
        <v>2243</v>
      </c>
      <c r="L18406">
        <v>10</v>
      </c>
      <c r="M18406">
        <v>490</v>
      </c>
      <c r="N18406" s="43">
        <v>4900</v>
      </c>
    </row>
    <row r="18407" ht="14.4" customHeight="1" hidden="1" spans="1:14" x14ac:dyDescent="0.25">
      <c r="A18407" s="106">
        <v>45889</v>
      </c>
      <c r="B18407">
        <v>1310</v>
      </c>
      <c r="C18407">
        <v>0</v>
      </c>
      <c r="E18407">
        <v>11</v>
      </c>
      <c r="F18407" t="s">
        <v>13149</v>
      </c>
      <c r="G18407" t="s">
        <v>2025</v>
      </c>
      <c r="I18407" t="s">
        <v>2006</v>
      </c>
      <c r="J18407" t="s">
        <v>6565</v>
      </c>
      <c r="K18407" t="s">
        <v>6566</v>
      </c>
      <c r="L18407">
        <v>7</v>
      </c>
      <c r="M18407">
        <v>520</v>
      </c>
      <c r="N18407" s="43">
        <v>3640</v>
      </c>
    </row>
    <row r="18408" ht="14.4" customHeight="1" hidden="1" spans="1:14" x14ac:dyDescent="0.25">
      <c r="A18408" s="106">
        <v>45890</v>
      </c>
      <c r="B18408">
        <v>1336</v>
      </c>
      <c r="C18408">
        <v>0</v>
      </c>
      <c r="E18408">
        <v>11</v>
      </c>
      <c r="F18408" t="s">
        <v>13150</v>
      </c>
      <c r="G18408" t="s">
        <v>2038</v>
      </c>
      <c r="I18408" t="s">
        <v>2006</v>
      </c>
      <c r="J18408" t="s">
        <v>6565</v>
      </c>
      <c r="K18408" t="s">
        <v>6566</v>
      </c>
      <c r="L18408">
        <v>10</v>
      </c>
      <c r="M18408">
        <v>520</v>
      </c>
      <c r="N18408" s="43">
        <v>5200</v>
      </c>
    </row>
    <row r="18409" ht="14.4" customHeight="1" hidden="1" spans="1:14" x14ac:dyDescent="0.25">
      <c r="A18409" s="106">
        <v>45890</v>
      </c>
      <c r="B18409">
        <v>1344</v>
      </c>
      <c r="C18409">
        <v>0</v>
      </c>
      <c r="E18409">
        <v>11</v>
      </c>
      <c r="F18409" t="s">
        <v>13151</v>
      </c>
      <c r="G18409" t="s">
        <v>2021</v>
      </c>
      <c r="I18409" t="s">
        <v>2006</v>
      </c>
      <c r="J18409" t="s">
        <v>2242</v>
      </c>
      <c r="K18409" t="s">
        <v>2243</v>
      </c>
      <c r="L18409">
        <v>10</v>
      </c>
      <c r="M18409">
        <v>490</v>
      </c>
      <c r="N18409" s="43">
        <v>4900</v>
      </c>
    </row>
    <row r="18410" ht="14.4" customHeight="1" hidden="1" spans="1:14" x14ac:dyDescent="0.25">
      <c r="A18410" s="106">
        <v>45890</v>
      </c>
      <c r="B18410">
        <v>1368</v>
      </c>
      <c r="C18410">
        <v>0</v>
      </c>
      <c r="E18410">
        <v>11</v>
      </c>
      <c r="F18410" t="s">
        <v>13152</v>
      </c>
      <c r="G18410" t="s">
        <v>2038</v>
      </c>
      <c r="I18410" t="s">
        <v>2006</v>
      </c>
      <c r="J18410" t="s">
        <v>2242</v>
      </c>
      <c r="K18410" t="s">
        <v>2243</v>
      </c>
      <c r="L18410">
        <v>6</v>
      </c>
      <c r="M18410">
        <v>490</v>
      </c>
      <c r="N18410" s="43">
        <v>2940</v>
      </c>
    </row>
    <row r="18411" ht="14.4" customHeight="1" hidden="1" spans="1:14" x14ac:dyDescent="0.25">
      <c r="A18411" s="106">
        <v>45891</v>
      </c>
      <c r="B18411">
        <v>1380</v>
      </c>
      <c r="C18411">
        <v>0</v>
      </c>
      <c r="E18411">
        <v>11</v>
      </c>
      <c r="F18411" t="s">
        <v>13153</v>
      </c>
      <c r="G18411" t="s">
        <v>2368</v>
      </c>
      <c r="I18411" t="s">
        <v>2006</v>
      </c>
      <c r="J18411" t="s">
        <v>6565</v>
      </c>
      <c r="K18411" t="s">
        <v>6566</v>
      </c>
      <c r="L18411">
        <v>6</v>
      </c>
      <c r="M18411">
        <v>520</v>
      </c>
      <c r="N18411" s="43">
        <v>3120</v>
      </c>
    </row>
    <row r="18412" ht="14.4" customHeight="1" hidden="1" spans="1:14" x14ac:dyDescent="0.25">
      <c r="A18412" s="106">
        <v>45891</v>
      </c>
      <c r="B18412">
        <v>1396</v>
      </c>
      <c r="C18412">
        <v>0</v>
      </c>
      <c r="E18412">
        <v>11</v>
      </c>
      <c r="F18412" t="s">
        <v>13154</v>
      </c>
      <c r="G18412" t="s">
        <v>2038</v>
      </c>
      <c r="I18412" t="s">
        <v>2006</v>
      </c>
      <c r="J18412" t="s">
        <v>2242</v>
      </c>
      <c r="K18412" t="s">
        <v>2243</v>
      </c>
      <c r="L18412">
        <v>6</v>
      </c>
      <c r="M18412">
        <v>490</v>
      </c>
      <c r="N18412" s="43">
        <v>2940</v>
      </c>
    </row>
    <row r="18413" ht="14.4" customHeight="1" hidden="1" spans="1:14" x14ac:dyDescent="0.25">
      <c r="A18413" s="106">
        <v>45894</v>
      </c>
      <c r="B18413">
        <v>1439</v>
      </c>
      <c r="C18413">
        <v>0</v>
      </c>
      <c r="E18413">
        <v>11</v>
      </c>
      <c r="F18413" t="s">
        <v>13155</v>
      </c>
      <c r="G18413" t="s">
        <v>2036</v>
      </c>
      <c r="I18413" t="s">
        <v>2006</v>
      </c>
      <c r="J18413" t="s">
        <v>6565</v>
      </c>
      <c r="K18413" t="s">
        <v>6566</v>
      </c>
      <c r="L18413">
        <v>10</v>
      </c>
      <c r="M18413">
        <v>520</v>
      </c>
      <c r="N18413" s="43">
        <v>5200</v>
      </c>
    </row>
    <row r="18414" ht="14.4" customHeight="1" hidden="1" spans="1:14" x14ac:dyDescent="0.25">
      <c r="A18414" s="106">
        <v>45894</v>
      </c>
      <c r="B18414">
        <v>1445</v>
      </c>
      <c r="C18414">
        <v>0</v>
      </c>
      <c r="E18414">
        <v>11</v>
      </c>
      <c r="F18414" t="s">
        <v>13156</v>
      </c>
      <c r="G18414" t="s">
        <v>2038</v>
      </c>
      <c r="I18414" t="s">
        <v>2006</v>
      </c>
      <c r="J18414" t="s">
        <v>2242</v>
      </c>
      <c r="K18414" t="s">
        <v>2243</v>
      </c>
      <c r="L18414">
        <v>10</v>
      </c>
      <c r="M18414">
        <v>490</v>
      </c>
      <c r="N18414" s="43">
        <v>4900</v>
      </c>
    </row>
    <row r="18415" ht="14.4" customHeight="1" hidden="1" spans="1:14" x14ac:dyDescent="0.25">
      <c r="A18415" s="106">
        <v>45895</v>
      </c>
      <c r="B18415">
        <v>1483</v>
      </c>
      <c r="C18415">
        <v>0</v>
      </c>
      <c r="E18415">
        <v>11</v>
      </c>
      <c r="F18415" t="s">
        <v>13157</v>
      </c>
      <c r="G18415" t="s">
        <v>2021</v>
      </c>
      <c r="I18415" t="s">
        <v>2006</v>
      </c>
      <c r="J18415" t="s">
        <v>6565</v>
      </c>
      <c r="K18415" t="s">
        <v>6566</v>
      </c>
      <c r="L18415">
        <v>8</v>
      </c>
      <c r="M18415">
        <v>520</v>
      </c>
      <c r="N18415" s="43">
        <v>4160</v>
      </c>
    </row>
    <row r="18416" ht="14.4" customHeight="1" hidden="1" spans="1:14" x14ac:dyDescent="0.25">
      <c r="A18416" s="106">
        <v>45896</v>
      </c>
      <c r="B18416">
        <v>1516</v>
      </c>
      <c r="C18416">
        <v>0</v>
      </c>
      <c r="E18416">
        <v>11</v>
      </c>
      <c r="F18416" t="s">
        <v>13158</v>
      </c>
      <c r="G18416" t="s">
        <v>2036</v>
      </c>
      <c r="I18416" t="s">
        <v>2006</v>
      </c>
      <c r="J18416" t="s">
        <v>2242</v>
      </c>
      <c r="K18416" t="s">
        <v>2243</v>
      </c>
      <c r="L18416">
        <v>10</v>
      </c>
      <c r="M18416">
        <v>490</v>
      </c>
      <c r="N18416" s="43">
        <v>4900</v>
      </c>
    </row>
    <row r="18417" ht="14.4" customHeight="1" hidden="1" spans="1:14" x14ac:dyDescent="0.25">
      <c r="A18417" s="106">
        <v>45896</v>
      </c>
      <c r="B18417">
        <v>1519</v>
      </c>
      <c r="C18417">
        <v>0</v>
      </c>
      <c r="E18417">
        <v>11</v>
      </c>
      <c r="F18417" t="s">
        <v>13159</v>
      </c>
      <c r="G18417" t="s">
        <v>2038</v>
      </c>
      <c r="I18417" t="s">
        <v>2006</v>
      </c>
      <c r="J18417" t="s">
        <v>6565</v>
      </c>
      <c r="K18417" t="s">
        <v>6566</v>
      </c>
      <c r="L18417">
        <v>9</v>
      </c>
      <c r="M18417">
        <v>520</v>
      </c>
      <c r="N18417" s="43">
        <v>4680</v>
      </c>
    </row>
    <row r="18418" ht="14.4" customHeight="1" hidden="1" spans="1:14" x14ac:dyDescent="0.25">
      <c r="A18418" s="106">
        <v>45897</v>
      </c>
      <c r="B18418">
        <v>1560</v>
      </c>
      <c r="C18418">
        <v>0</v>
      </c>
      <c r="E18418">
        <v>11</v>
      </c>
      <c r="F18418" t="s">
        <v>13160</v>
      </c>
      <c r="G18418" t="s">
        <v>2012</v>
      </c>
      <c r="I18418" t="s">
        <v>2006</v>
      </c>
      <c r="J18418" t="s">
        <v>2242</v>
      </c>
      <c r="K18418" t="s">
        <v>2243</v>
      </c>
      <c r="L18418">
        <v>7</v>
      </c>
      <c r="M18418">
        <v>490</v>
      </c>
      <c r="N18418" s="43">
        <v>3430</v>
      </c>
    </row>
    <row r="18419" ht="14.4" customHeight="1" hidden="1" spans="1:14" x14ac:dyDescent="0.25">
      <c r="A18419" s="106">
        <v>45897</v>
      </c>
      <c r="B18419">
        <v>1565</v>
      </c>
      <c r="C18419">
        <v>0</v>
      </c>
      <c r="E18419">
        <v>11</v>
      </c>
      <c r="F18419" t="s">
        <v>13161</v>
      </c>
      <c r="G18419" t="s">
        <v>2036</v>
      </c>
      <c r="I18419" t="s">
        <v>2006</v>
      </c>
      <c r="J18419" t="s">
        <v>6565</v>
      </c>
      <c r="K18419" t="s">
        <v>6566</v>
      </c>
      <c r="L18419">
        <v>7</v>
      </c>
      <c r="M18419">
        <v>520</v>
      </c>
      <c r="N18419" s="43">
        <v>3640</v>
      </c>
    </row>
    <row r="18420" ht="14.4" customHeight="1" hidden="1" spans="1:14" x14ac:dyDescent="0.25">
      <c r="A18420" s="106">
        <v>45898</v>
      </c>
      <c r="B18420">
        <v>1601</v>
      </c>
      <c r="C18420">
        <v>0</v>
      </c>
      <c r="E18420">
        <v>11</v>
      </c>
      <c r="F18420" t="s">
        <v>13162</v>
      </c>
      <c r="G18420" t="s">
        <v>2038</v>
      </c>
      <c r="I18420" t="s">
        <v>2006</v>
      </c>
      <c r="J18420" t="s">
        <v>6565</v>
      </c>
      <c r="K18420" t="s">
        <v>6566</v>
      </c>
      <c r="L18420">
        <v>4</v>
      </c>
      <c r="M18420">
        <v>520</v>
      </c>
      <c r="N18420" s="43">
        <v>2080</v>
      </c>
    </row>
    <row r="18421" ht="14.4" customHeight="1" hidden="1" spans="1:14" x14ac:dyDescent="0.25">
      <c r="A18421" s="106">
        <v>45901</v>
      </c>
      <c r="B18421">
        <v>1665</v>
      </c>
      <c r="C18421">
        <v>0</v>
      </c>
      <c r="E18421">
        <v>11</v>
      </c>
      <c r="F18421" t="s">
        <v>13163</v>
      </c>
      <c r="G18421" t="s">
        <v>2036</v>
      </c>
      <c r="I18421" t="s">
        <v>2006</v>
      </c>
      <c r="J18421" t="s">
        <v>6565</v>
      </c>
      <c r="K18421" t="s">
        <v>6566</v>
      </c>
      <c r="L18421">
        <v>9</v>
      </c>
      <c r="M18421">
        <v>520</v>
      </c>
      <c r="N18421" s="43">
        <v>4680</v>
      </c>
    </row>
    <row r="18422" ht="14.4" customHeight="1" hidden="1" spans="1:14" x14ac:dyDescent="0.25">
      <c r="A18422" s="106">
        <v>45901</v>
      </c>
      <c r="B18422">
        <v>1666</v>
      </c>
      <c r="C18422">
        <v>0</v>
      </c>
      <c r="E18422">
        <v>11</v>
      </c>
      <c r="F18422" t="s">
        <v>13164</v>
      </c>
      <c r="G18422" t="s">
        <v>2038</v>
      </c>
      <c r="I18422" t="s">
        <v>2006</v>
      </c>
      <c r="J18422" t="s">
        <v>2242</v>
      </c>
      <c r="K18422" t="s">
        <v>2243</v>
      </c>
      <c r="L18422">
        <v>10</v>
      </c>
      <c r="M18422">
        <v>490</v>
      </c>
      <c r="N18422" s="43">
        <v>4900</v>
      </c>
    </row>
    <row r="18423" ht="14.4" customHeight="1" hidden="1" spans="1:14" x14ac:dyDescent="0.25">
      <c r="A18423" s="106">
        <v>45902</v>
      </c>
      <c r="B18423">
        <v>1709</v>
      </c>
      <c r="C18423">
        <v>0</v>
      </c>
      <c r="E18423">
        <v>11</v>
      </c>
      <c r="F18423" t="s">
        <v>13165</v>
      </c>
      <c r="G18423" t="s">
        <v>2038</v>
      </c>
      <c r="I18423" t="s">
        <v>2006</v>
      </c>
      <c r="J18423" t="s">
        <v>2242</v>
      </c>
      <c r="K18423" t="s">
        <v>2243</v>
      </c>
      <c r="L18423">
        <v>8</v>
      </c>
      <c r="M18423">
        <v>490</v>
      </c>
      <c r="N18423" s="43">
        <v>3920</v>
      </c>
    </row>
    <row r="18424" ht="14.4" customHeight="1" hidden="1" spans="1:14" x14ac:dyDescent="0.25">
      <c r="A18424" s="106">
        <v>45902</v>
      </c>
      <c r="B18424">
        <v>1715</v>
      </c>
      <c r="C18424">
        <v>0</v>
      </c>
      <c r="E18424">
        <v>11</v>
      </c>
      <c r="F18424" t="s">
        <v>13166</v>
      </c>
      <c r="G18424" t="s">
        <v>2025</v>
      </c>
      <c r="I18424" t="s">
        <v>2006</v>
      </c>
      <c r="J18424" t="s">
        <v>6565</v>
      </c>
      <c r="K18424" t="s">
        <v>6566</v>
      </c>
      <c r="L18424">
        <v>6</v>
      </c>
      <c r="M18424">
        <v>520</v>
      </c>
      <c r="N18424" s="43">
        <v>3120</v>
      </c>
    </row>
    <row r="18425" ht="14.4" customHeight="1" hidden="1" spans="1:14" x14ac:dyDescent="0.25">
      <c r="A18425" s="106">
        <v>45903</v>
      </c>
      <c r="B18425">
        <v>1758</v>
      </c>
      <c r="C18425">
        <v>0</v>
      </c>
      <c r="E18425">
        <v>11</v>
      </c>
      <c r="F18425" t="s">
        <v>13167</v>
      </c>
      <c r="G18425" t="s">
        <v>2021</v>
      </c>
      <c r="I18425" t="s">
        <v>2006</v>
      </c>
      <c r="J18425" t="s">
        <v>2242</v>
      </c>
      <c r="K18425" t="s">
        <v>2243</v>
      </c>
      <c r="L18425">
        <v>4</v>
      </c>
      <c r="M18425">
        <v>490</v>
      </c>
      <c r="N18425" s="43">
        <v>1960</v>
      </c>
    </row>
    <row r="18426" ht="14.4" customHeight="1" hidden="1" spans="1:14" x14ac:dyDescent="0.25">
      <c r="A18426" s="106">
        <v>45904</v>
      </c>
      <c r="B18426">
        <v>1791</v>
      </c>
      <c r="C18426">
        <v>0</v>
      </c>
      <c r="E18426">
        <v>11</v>
      </c>
      <c r="F18426" t="s">
        <v>13168</v>
      </c>
      <c r="G18426" t="s">
        <v>2044</v>
      </c>
      <c r="I18426" t="s">
        <v>2006</v>
      </c>
      <c r="J18426" t="s">
        <v>6565</v>
      </c>
      <c r="K18426" t="s">
        <v>6566</v>
      </c>
      <c r="L18426">
        <v>6</v>
      </c>
      <c r="M18426">
        <v>520</v>
      </c>
      <c r="N18426" s="43">
        <v>3120</v>
      </c>
    </row>
    <row r="18427" ht="14.4" customHeight="1" hidden="1" spans="1:14" x14ac:dyDescent="0.25">
      <c r="A18427" s="106">
        <v>45904</v>
      </c>
      <c r="B18427">
        <v>1793</v>
      </c>
      <c r="C18427">
        <v>0</v>
      </c>
      <c r="E18427">
        <v>11</v>
      </c>
      <c r="F18427" t="s">
        <v>13169</v>
      </c>
      <c r="G18427" t="s">
        <v>2336</v>
      </c>
      <c r="I18427" t="s">
        <v>2006</v>
      </c>
      <c r="J18427" t="s">
        <v>2242</v>
      </c>
      <c r="K18427" t="s">
        <v>2243</v>
      </c>
      <c r="L18427">
        <v>8</v>
      </c>
      <c r="M18427">
        <v>490</v>
      </c>
      <c r="N18427" s="43">
        <v>3920</v>
      </c>
    </row>
    <row r="18428" ht="14.4" customHeight="1" hidden="1" spans="1:14" x14ac:dyDescent="0.25">
      <c r="A18428" s="106">
        <v>45905</v>
      </c>
      <c r="B18428">
        <v>1822</v>
      </c>
      <c r="C18428">
        <v>0</v>
      </c>
      <c r="E18428">
        <v>11</v>
      </c>
      <c r="F18428" t="s">
        <v>13170</v>
      </c>
      <c r="G18428" t="s">
        <v>2038</v>
      </c>
      <c r="I18428" t="s">
        <v>2006</v>
      </c>
      <c r="J18428" t="s">
        <v>6565</v>
      </c>
      <c r="K18428" t="s">
        <v>6566</v>
      </c>
      <c r="L18428">
        <v>6</v>
      </c>
      <c r="M18428">
        <v>520</v>
      </c>
      <c r="N18428" s="43">
        <v>3120</v>
      </c>
    </row>
    <row r="18429" ht="14.4" customHeight="1" hidden="1" spans="1:14" x14ac:dyDescent="0.25">
      <c r="A18429" s="106">
        <v>45908</v>
      </c>
      <c r="B18429">
        <v>1886</v>
      </c>
      <c r="C18429">
        <v>0</v>
      </c>
      <c r="E18429">
        <v>11</v>
      </c>
      <c r="F18429" t="s">
        <v>13171</v>
      </c>
      <c r="G18429" t="s">
        <v>2021</v>
      </c>
      <c r="I18429" t="s">
        <v>2006</v>
      </c>
      <c r="J18429" t="s">
        <v>6565</v>
      </c>
      <c r="K18429" t="s">
        <v>6566</v>
      </c>
      <c r="L18429">
        <v>6</v>
      </c>
      <c r="M18429">
        <v>520</v>
      </c>
      <c r="N18429" s="43">
        <v>3120</v>
      </c>
    </row>
    <row r="18430" ht="14.4" customHeight="1" hidden="1" spans="1:14" x14ac:dyDescent="0.25">
      <c r="A18430" s="106">
        <v>45908</v>
      </c>
      <c r="B18430">
        <v>1893</v>
      </c>
      <c r="C18430">
        <v>0</v>
      </c>
      <c r="E18430">
        <v>11</v>
      </c>
      <c r="F18430" t="s">
        <v>13172</v>
      </c>
      <c r="G18430" t="s">
        <v>2336</v>
      </c>
      <c r="I18430" t="s">
        <v>2006</v>
      </c>
      <c r="J18430" t="s">
        <v>2242</v>
      </c>
      <c r="K18430" t="s">
        <v>2243</v>
      </c>
      <c r="L18430">
        <v>6</v>
      </c>
      <c r="M18430">
        <v>490</v>
      </c>
      <c r="N18430" s="43">
        <v>2940</v>
      </c>
    </row>
    <row r="18431" ht="14.4" customHeight="1" hidden="1" spans="1:14" x14ac:dyDescent="0.25">
      <c r="A18431" s="106">
        <v>45910</v>
      </c>
      <c r="B18431">
        <v>1959</v>
      </c>
      <c r="C18431">
        <v>0</v>
      </c>
      <c r="E18431">
        <v>11</v>
      </c>
      <c r="F18431" t="s">
        <v>13173</v>
      </c>
      <c r="G18431" t="s">
        <v>2038</v>
      </c>
      <c r="I18431" t="s">
        <v>2006</v>
      </c>
      <c r="J18431" t="s">
        <v>6565</v>
      </c>
      <c r="K18431" t="s">
        <v>6566</v>
      </c>
      <c r="L18431">
        <v>8</v>
      </c>
      <c r="M18431">
        <v>520</v>
      </c>
      <c r="N18431" s="43">
        <v>4160</v>
      </c>
    </row>
    <row r="18432" ht="14.4" customHeight="1" hidden="1" spans="1:14" x14ac:dyDescent="0.25">
      <c r="A18432" s="106">
        <v>45910</v>
      </c>
      <c r="B18432">
        <v>1964</v>
      </c>
      <c r="C18432">
        <v>0</v>
      </c>
      <c r="E18432">
        <v>11</v>
      </c>
      <c r="F18432" t="s">
        <v>13174</v>
      </c>
      <c r="G18432" t="s">
        <v>2025</v>
      </c>
      <c r="I18432" t="s">
        <v>2006</v>
      </c>
      <c r="J18432" t="s">
        <v>2242</v>
      </c>
      <c r="K18432" t="s">
        <v>2243</v>
      </c>
      <c r="L18432">
        <v>6</v>
      </c>
      <c r="M18432">
        <v>490</v>
      </c>
      <c r="N18432" s="43">
        <v>2940</v>
      </c>
    </row>
    <row r="18433" ht="14.4" customHeight="1" hidden="1" spans="1:14" x14ac:dyDescent="0.25">
      <c r="A18433" s="106">
        <v>45912</v>
      </c>
      <c r="B18433">
        <v>2039</v>
      </c>
      <c r="C18433">
        <v>0</v>
      </c>
      <c r="E18433">
        <v>11</v>
      </c>
      <c r="F18433" t="s">
        <v>13175</v>
      </c>
      <c r="G18433" t="s">
        <v>2336</v>
      </c>
      <c r="I18433" t="s">
        <v>2006</v>
      </c>
      <c r="J18433" t="s">
        <v>6565</v>
      </c>
      <c r="K18433" t="s">
        <v>6566</v>
      </c>
      <c r="L18433">
        <v>6</v>
      </c>
      <c r="M18433">
        <v>520</v>
      </c>
      <c r="N18433" s="43">
        <v>3120</v>
      </c>
    </row>
    <row r="18434" ht="14.4" customHeight="1" hidden="1" spans="1:14" x14ac:dyDescent="0.25">
      <c r="A18434" s="106">
        <v>45912</v>
      </c>
      <c r="B18434">
        <v>2050</v>
      </c>
      <c r="C18434">
        <v>0</v>
      </c>
      <c r="E18434">
        <v>11</v>
      </c>
      <c r="F18434" t="s">
        <v>13176</v>
      </c>
      <c r="G18434" t="s">
        <v>2021</v>
      </c>
      <c r="I18434" t="s">
        <v>2006</v>
      </c>
      <c r="J18434" t="s">
        <v>2242</v>
      </c>
      <c r="K18434" t="s">
        <v>2243</v>
      </c>
      <c r="L18434">
        <v>4</v>
      </c>
      <c r="M18434">
        <v>490</v>
      </c>
      <c r="N18434" s="43">
        <v>1960</v>
      </c>
    </row>
    <row r="18435" ht="14.4" customHeight="1" hidden="1" spans="1:14" x14ac:dyDescent="0.25">
      <c r="A18435" s="106">
        <v>45915</v>
      </c>
      <c r="B18435">
        <v>2085</v>
      </c>
      <c r="C18435">
        <v>0</v>
      </c>
      <c r="E18435">
        <v>11</v>
      </c>
      <c r="F18435" t="s">
        <v>13177</v>
      </c>
      <c r="G18435" t="s">
        <v>2038</v>
      </c>
      <c r="I18435" t="s">
        <v>2006</v>
      </c>
      <c r="J18435" t="s">
        <v>6565</v>
      </c>
      <c r="K18435" t="s">
        <v>6566</v>
      </c>
      <c r="L18435">
        <v>10</v>
      </c>
      <c r="M18435">
        <v>520</v>
      </c>
      <c r="N18435" s="43">
        <v>5200</v>
      </c>
    </row>
    <row r="18436" ht="14.4" customHeight="1" hidden="1" spans="1:14" x14ac:dyDescent="0.25">
      <c r="A18436" s="106">
        <v>45915</v>
      </c>
      <c r="B18436">
        <v>2092</v>
      </c>
      <c r="C18436">
        <v>0</v>
      </c>
      <c r="E18436">
        <v>11</v>
      </c>
      <c r="F18436" t="s">
        <v>13178</v>
      </c>
      <c r="G18436" t="s">
        <v>2368</v>
      </c>
      <c r="I18436" t="s">
        <v>2006</v>
      </c>
      <c r="J18436" t="s">
        <v>2242</v>
      </c>
      <c r="K18436" t="s">
        <v>2243</v>
      </c>
      <c r="L18436">
        <v>6</v>
      </c>
      <c r="M18436">
        <v>490</v>
      </c>
      <c r="N18436" s="43">
        <v>2940</v>
      </c>
    </row>
    <row r="18437" ht="14.4" customHeight="1" hidden="1" spans="1:14" x14ac:dyDescent="0.25">
      <c r="A18437" s="106">
        <v>45916</v>
      </c>
      <c r="B18437">
        <v>2119</v>
      </c>
      <c r="C18437">
        <v>0</v>
      </c>
      <c r="E18437">
        <v>11</v>
      </c>
      <c r="F18437" t="s">
        <v>13179</v>
      </c>
      <c r="G18437" t="s">
        <v>2038</v>
      </c>
      <c r="I18437" t="s">
        <v>2006</v>
      </c>
      <c r="J18437" t="s">
        <v>6565</v>
      </c>
      <c r="K18437" t="s">
        <v>6566</v>
      </c>
      <c r="L18437">
        <v>6</v>
      </c>
      <c r="M18437">
        <v>520</v>
      </c>
      <c r="N18437" s="43">
        <v>3120</v>
      </c>
    </row>
    <row r="18438" ht="14.4" customHeight="1" hidden="1" spans="1:14" x14ac:dyDescent="0.25">
      <c r="A18438" s="106">
        <v>45916</v>
      </c>
      <c r="B18438">
        <v>2124</v>
      </c>
      <c r="C18438">
        <v>0</v>
      </c>
      <c r="E18438">
        <v>11</v>
      </c>
      <c r="F18438" t="s">
        <v>13180</v>
      </c>
      <c r="G18438" t="s">
        <v>2021</v>
      </c>
      <c r="I18438" t="s">
        <v>2006</v>
      </c>
      <c r="J18438" t="s">
        <v>2242</v>
      </c>
      <c r="K18438" t="s">
        <v>2243</v>
      </c>
      <c r="L18438">
        <v>3</v>
      </c>
      <c r="M18438">
        <v>490</v>
      </c>
      <c r="N18438" s="43">
        <v>1470</v>
      </c>
    </row>
    <row r="18439" ht="14.4" customHeight="1" hidden="1" spans="1:14" x14ac:dyDescent="0.25">
      <c r="A18439" s="106">
        <v>45917</v>
      </c>
      <c r="B18439">
        <v>2159</v>
      </c>
      <c r="C18439">
        <v>0</v>
      </c>
      <c r="E18439">
        <v>11</v>
      </c>
      <c r="F18439" t="s">
        <v>13181</v>
      </c>
      <c r="G18439" t="s">
        <v>2038</v>
      </c>
      <c r="I18439" t="s">
        <v>2006</v>
      </c>
      <c r="J18439" t="s">
        <v>2242</v>
      </c>
      <c r="K18439" t="s">
        <v>2243</v>
      </c>
      <c r="L18439">
        <v>3</v>
      </c>
      <c r="M18439">
        <v>490</v>
      </c>
      <c r="N18439" s="43">
        <v>1470</v>
      </c>
    </row>
    <row r="18440" ht="14.4" customHeight="1" hidden="1" spans="1:14" x14ac:dyDescent="0.25">
      <c r="A18440" s="106">
        <v>45918</v>
      </c>
      <c r="B18440">
        <v>2186</v>
      </c>
      <c r="C18440">
        <v>0</v>
      </c>
      <c r="E18440">
        <v>11</v>
      </c>
      <c r="F18440" t="s">
        <v>13182</v>
      </c>
      <c r="G18440" t="s">
        <v>2368</v>
      </c>
      <c r="I18440" t="s">
        <v>2006</v>
      </c>
      <c r="J18440" t="s">
        <v>6565</v>
      </c>
      <c r="K18440" t="s">
        <v>6566</v>
      </c>
      <c r="L18440">
        <v>5</v>
      </c>
      <c r="M18440">
        <v>520</v>
      </c>
      <c r="N18440" s="43">
        <v>2600</v>
      </c>
    </row>
    <row r="18441" ht="14.4" customHeight="1" hidden="1" spans="1:14" x14ac:dyDescent="0.25">
      <c r="A18441" s="106">
        <v>45918</v>
      </c>
      <c r="B18441">
        <v>2187</v>
      </c>
      <c r="C18441">
        <v>0</v>
      </c>
      <c r="E18441">
        <v>11</v>
      </c>
      <c r="F18441" t="s">
        <v>13183</v>
      </c>
      <c r="G18441" t="s">
        <v>2017</v>
      </c>
      <c r="I18441" t="s">
        <v>2006</v>
      </c>
      <c r="J18441" t="s">
        <v>2242</v>
      </c>
      <c r="K18441" t="s">
        <v>2243</v>
      </c>
      <c r="L18441">
        <v>6</v>
      </c>
      <c r="M18441">
        <v>490</v>
      </c>
      <c r="N18441" s="43">
        <v>2940</v>
      </c>
    </row>
    <row r="18442" ht="14.4" customHeight="1" hidden="1" spans="1:14" x14ac:dyDescent="0.25">
      <c r="A18442" s="106">
        <v>45919</v>
      </c>
      <c r="B18442">
        <v>2220</v>
      </c>
      <c r="C18442">
        <v>0</v>
      </c>
      <c r="E18442">
        <v>11</v>
      </c>
      <c r="F18442" t="s">
        <v>13184</v>
      </c>
      <c r="G18442" t="s">
        <v>2036</v>
      </c>
      <c r="I18442" t="s">
        <v>2006</v>
      </c>
      <c r="J18442" t="s">
        <v>6565</v>
      </c>
      <c r="K18442" t="s">
        <v>6566</v>
      </c>
      <c r="L18442">
        <v>6</v>
      </c>
      <c r="M18442">
        <v>520</v>
      </c>
      <c r="N18442" s="43">
        <v>3120</v>
      </c>
    </row>
    <row r="18443" ht="14.4" customHeight="1" hidden="1" spans="1:14" x14ac:dyDescent="0.25">
      <c r="A18443" s="106">
        <v>45922</v>
      </c>
      <c r="B18443">
        <v>2257</v>
      </c>
      <c r="C18443">
        <v>0</v>
      </c>
      <c r="E18443">
        <v>11</v>
      </c>
      <c r="F18443" t="s">
        <v>13185</v>
      </c>
      <c r="G18443" t="s">
        <v>2063</v>
      </c>
      <c r="I18443" t="s">
        <v>2006</v>
      </c>
      <c r="J18443" t="s">
        <v>2242</v>
      </c>
      <c r="K18443" t="s">
        <v>2243</v>
      </c>
      <c r="L18443">
        <v>6</v>
      </c>
      <c r="M18443">
        <v>490</v>
      </c>
      <c r="N18443" s="43">
        <v>2940</v>
      </c>
    </row>
    <row r="18444" ht="14.4" customHeight="1" hidden="1" spans="1:14" x14ac:dyDescent="0.25">
      <c r="A18444" s="106">
        <v>45922</v>
      </c>
      <c r="B18444">
        <v>2266</v>
      </c>
      <c r="C18444">
        <v>0</v>
      </c>
      <c r="E18444">
        <v>11</v>
      </c>
      <c r="F18444" t="s">
        <v>13186</v>
      </c>
      <c r="G18444" t="s">
        <v>2021</v>
      </c>
      <c r="I18444" t="s">
        <v>2006</v>
      </c>
      <c r="J18444" t="s">
        <v>6565</v>
      </c>
      <c r="K18444" t="s">
        <v>6566</v>
      </c>
      <c r="L18444">
        <v>5</v>
      </c>
      <c r="M18444">
        <v>520</v>
      </c>
      <c r="N18444" s="43">
        <v>2600</v>
      </c>
    </row>
    <row r="18445" ht="14.4" customHeight="1" hidden="1" spans="1:14" x14ac:dyDescent="0.25">
      <c r="A18445" s="106">
        <v>45923</v>
      </c>
      <c r="B18445">
        <v>2308</v>
      </c>
      <c r="C18445">
        <v>0</v>
      </c>
      <c r="E18445">
        <v>11</v>
      </c>
      <c r="F18445" t="s">
        <v>13187</v>
      </c>
      <c r="G18445" t="s">
        <v>2025</v>
      </c>
      <c r="I18445" t="s">
        <v>2006</v>
      </c>
      <c r="J18445" t="s">
        <v>2242</v>
      </c>
      <c r="K18445" t="s">
        <v>2243</v>
      </c>
      <c r="L18445">
        <v>4</v>
      </c>
      <c r="M18445">
        <v>490</v>
      </c>
      <c r="N18445" s="43">
        <v>1960</v>
      </c>
    </row>
    <row r="18446" ht="14.4" customHeight="1" hidden="1" spans="1:14" x14ac:dyDescent="0.25">
      <c r="A18446" s="106">
        <v>45924</v>
      </c>
      <c r="B18446">
        <v>2344</v>
      </c>
      <c r="C18446">
        <v>0</v>
      </c>
      <c r="E18446">
        <v>11</v>
      </c>
      <c r="F18446" t="s">
        <v>13188</v>
      </c>
      <c r="G18446" t="s">
        <v>2038</v>
      </c>
      <c r="I18446" t="s">
        <v>2006</v>
      </c>
      <c r="J18446" t="s">
        <v>2242</v>
      </c>
      <c r="K18446" t="s">
        <v>2243</v>
      </c>
      <c r="L18446">
        <v>6</v>
      </c>
      <c r="M18446">
        <v>490</v>
      </c>
      <c r="N18446" s="43">
        <v>2940</v>
      </c>
    </row>
    <row r="18447" ht="14.4" customHeight="1" hidden="1" spans="1:14" x14ac:dyDescent="0.25">
      <c r="A18447" s="106">
        <v>45924</v>
      </c>
      <c r="B18447">
        <v>2346</v>
      </c>
      <c r="C18447">
        <v>0</v>
      </c>
      <c r="E18447">
        <v>11</v>
      </c>
      <c r="F18447" t="s">
        <v>13189</v>
      </c>
      <c r="G18447" t="s">
        <v>2044</v>
      </c>
      <c r="I18447" t="s">
        <v>2006</v>
      </c>
      <c r="J18447" t="s">
        <v>6565</v>
      </c>
      <c r="K18447" t="s">
        <v>6566</v>
      </c>
      <c r="L18447">
        <v>6</v>
      </c>
      <c r="M18447">
        <v>520</v>
      </c>
      <c r="N18447" s="43">
        <v>3120</v>
      </c>
    </row>
    <row r="18448" ht="14.4" customHeight="1" hidden="1" spans="1:14" x14ac:dyDescent="0.25">
      <c r="A18448" s="106">
        <v>45924</v>
      </c>
      <c r="B18448">
        <v>2368</v>
      </c>
      <c r="C18448">
        <v>0</v>
      </c>
      <c r="E18448">
        <v>11</v>
      </c>
      <c r="F18448" t="s">
        <v>13190</v>
      </c>
      <c r="G18448" t="s">
        <v>2036</v>
      </c>
      <c r="I18448" t="s">
        <v>2006</v>
      </c>
      <c r="J18448" t="s">
        <v>2242</v>
      </c>
      <c r="K18448" t="s">
        <v>2243</v>
      </c>
      <c r="L18448">
        <v>5</v>
      </c>
      <c r="M18448">
        <v>490</v>
      </c>
      <c r="N18448" s="43">
        <v>2450</v>
      </c>
    </row>
    <row r="18449" ht="14.4" customHeight="1" hidden="1" spans="1:14" x14ac:dyDescent="0.25">
      <c r="A18449" s="106">
        <v>45925</v>
      </c>
      <c r="B18449">
        <v>2380</v>
      </c>
      <c r="C18449">
        <v>0</v>
      </c>
      <c r="E18449">
        <v>11</v>
      </c>
      <c r="F18449" t="s">
        <v>13191</v>
      </c>
      <c r="G18449" t="s">
        <v>2012</v>
      </c>
      <c r="I18449" t="s">
        <v>2006</v>
      </c>
      <c r="J18449" t="s">
        <v>6565</v>
      </c>
      <c r="K18449" t="s">
        <v>6566</v>
      </c>
      <c r="L18449">
        <v>3</v>
      </c>
      <c r="M18449">
        <v>520</v>
      </c>
      <c r="N18449" s="43">
        <v>1560</v>
      </c>
    </row>
    <row r="18450" ht="14.4" customHeight="1" hidden="1" spans="1:14" x14ac:dyDescent="0.25">
      <c r="A18450" s="106">
        <v>45926</v>
      </c>
      <c r="B18450">
        <v>2410</v>
      </c>
      <c r="C18450">
        <v>0</v>
      </c>
      <c r="E18450">
        <v>11</v>
      </c>
      <c r="F18450" t="s">
        <v>13192</v>
      </c>
      <c r="G18450" t="s">
        <v>2054</v>
      </c>
      <c r="I18450" t="s">
        <v>2006</v>
      </c>
      <c r="J18450" t="s">
        <v>2242</v>
      </c>
      <c r="K18450" t="s">
        <v>2243</v>
      </c>
      <c r="L18450">
        <v>3</v>
      </c>
      <c r="M18450">
        <v>490</v>
      </c>
      <c r="N18450" s="43">
        <v>1470</v>
      </c>
    </row>
    <row r="18451" ht="14.4" customHeight="1" hidden="1" spans="1:14" x14ac:dyDescent="0.25">
      <c r="A18451" s="106">
        <v>45929</v>
      </c>
      <c r="B18451">
        <v>2463</v>
      </c>
      <c r="C18451">
        <v>0</v>
      </c>
      <c r="E18451">
        <v>11</v>
      </c>
      <c r="F18451" t="s">
        <v>13193</v>
      </c>
      <c r="G18451" t="s">
        <v>2044</v>
      </c>
      <c r="I18451" t="s">
        <v>2006</v>
      </c>
      <c r="J18451" t="s">
        <v>6565</v>
      </c>
      <c r="K18451" t="s">
        <v>6566</v>
      </c>
      <c r="L18451">
        <v>8</v>
      </c>
      <c r="M18451">
        <v>520</v>
      </c>
      <c r="N18451" s="43">
        <v>4160</v>
      </c>
    </row>
    <row r="18452" ht="14.4" customHeight="1" hidden="1" spans="1:14" x14ac:dyDescent="0.25">
      <c r="A18452" s="106">
        <v>45929</v>
      </c>
      <c r="B18452">
        <v>2464</v>
      </c>
      <c r="C18452">
        <v>0</v>
      </c>
      <c r="E18452">
        <v>11</v>
      </c>
      <c r="F18452" t="s">
        <v>13194</v>
      </c>
      <c r="G18452" t="s">
        <v>2021</v>
      </c>
      <c r="I18452" t="s">
        <v>2006</v>
      </c>
      <c r="J18452" t="s">
        <v>2242</v>
      </c>
      <c r="K18452" t="s">
        <v>2243</v>
      </c>
      <c r="L18452">
        <v>7</v>
      </c>
      <c r="M18452">
        <v>490</v>
      </c>
      <c r="N18452" s="43">
        <v>3430</v>
      </c>
    </row>
    <row r="18453" ht="14.4" customHeight="1" hidden="1" spans="1:14" x14ac:dyDescent="0.25">
      <c r="A18453" s="106">
        <v>45930</v>
      </c>
      <c r="B18453">
        <v>2511</v>
      </c>
      <c r="C18453">
        <v>0</v>
      </c>
      <c r="E18453">
        <v>11</v>
      </c>
      <c r="F18453" t="s">
        <v>13195</v>
      </c>
      <c r="G18453" t="s">
        <v>2021</v>
      </c>
      <c r="I18453" t="s">
        <v>2006</v>
      </c>
      <c r="J18453" t="s">
        <v>2242</v>
      </c>
      <c r="K18453" t="s">
        <v>2243</v>
      </c>
      <c r="L18453">
        <v>4</v>
      </c>
      <c r="M18453">
        <v>490</v>
      </c>
      <c r="N18453" s="43">
        <v>1960</v>
      </c>
    </row>
    <row r="18454" ht="14.4" customHeight="1" hidden="1" spans="1:14" x14ac:dyDescent="0.25">
      <c r="A18454" s="106">
        <v>45931</v>
      </c>
      <c r="B18454">
        <v>2550</v>
      </c>
      <c r="C18454">
        <v>0</v>
      </c>
      <c r="E18454">
        <v>11</v>
      </c>
      <c r="F18454" t="s">
        <v>13196</v>
      </c>
      <c r="G18454" t="s">
        <v>2036</v>
      </c>
      <c r="I18454" t="s">
        <v>2006</v>
      </c>
      <c r="J18454" t="s">
        <v>6565</v>
      </c>
      <c r="K18454" t="s">
        <v>6566</v>
      </c>
      <c r="L18454">
        <v>6</v>
      </c>
      <c r="M18454">
        <v>520</v>
      </c>
      <c r="N18454" s="43">
        <v>3120</v>
      </c>
    </row>
    <row r="18455" ht="14.4" customHeight="1" hidden="1" spans="1:14" x14ac:dyDescent="0.25">
      <c r="A18455" s="106">
        <v>45931</v>
      </c>
      <c r="B18455">
        <v>2554</v>
      </c>
      <c r="C18455">
        <v>0</v>
      </c>
      <c r="E18455">
        <v>11</v>
      </c>
      <c r="F18455" t="s">
        <v>13197</v>
      </c>
      <c r="G18455" t="s">
        <v>2025</v>
      </c>
      <c r="I18455" t="s">
        <v>2006</v>
      </c>
      <c r="J18455" t="s">
        <v>2242</v>
      </c>
      <c r="K18455" t="s">
        <v>2243</v>
      </c>
      <c r="L18455">
        <v>5</v>
      </c>
      <c r="M18455">
        <v>490</v>
      </c>
      <c r="N18455" s="43">
        <v>2450</v>
      </c>
    </row>
    <row r="18456" ht="14.4" customHeight="1" hidden="1" spans="1:14" x14ac:dyDescent="0.25">
      <c r="A18456" s="106">
        <v>45932</v>
      </c>
      <c r="B18456">
        <v>2595</v>
      </c>
      <c r="C18456">
        <v>0</v>
      </c>
      <c r="E18456">
        <v>11</v>
      </c>
      <c r="F18456" t="s">
        <v>13198</v>
      </c>
      <c r="G18456" t="s">
        <v>2025</v>
      </c>
      <c r="I18456" t="s">
        <v>2006</v>
      </c>
      <c r="J18456" t="s">
        <v>6565</v>
      </c>
      <c r="K18456" t="s">
        <v>6566</v>
      </c>
      <c r="L18456">
        <v>4</v>
      </c>
      <c r="M18456">
        <v>520</v>
      </c>
      <c r="N18456" s="43">
        <v>2080</v>
      </c>
    </row>
    <row r="18457" ht="14.4" customHeight="1" hidden="1" spans="1:14" x14ac:dyDescent="0.25">
      <c r="A18457" s="106">
        <v>45933</v>
      </c>
      <c r="B18457">
        <v>2625</v>
      </c>
      <c r="C18457">
        <v>0</v>
      </c>
      <c r="E18457">
        <v>11</v>
      </c>
      <c r="F18457" t="s">
        <v>13199</v>
      </c>
      <c r="G18457" t="s">
        <v>2036</v>
      </c>
      <c r="I18457" t="s">
        <v>2006</v>
      </c>
      <c r="J18457" t="s">
        <v>6565</v>
      </c>
      <c r="K18457" t="s">
        <v>6566</v>
      </c>
      <c r="L18457">
        <v>4</v>
      </c>
      <c r="M18457">
        <v>520</v>
      </c>
      <c r="N18457" s="43">
        <v>2080</v>
      </c>
    </row>
    <row r="18458" ht="14.4" customHeight="1" hidden="1" spans="1:14" x14ac:dyDescent="0.25">
      <c r="A18458" s="106">
        <v>45933</v>
      </c>
      <c r="B18458">
        <v>2630</v>
      </c>
      <c r="C18458">
        <v>0</v>
      </c>
      <c r="E18458">
        <v>11</v>
      </c>
      <c r="F18458" t="s">
        <v>13200</v>
      </c>
      <c r="G18458" t="s">
        <v>2038</v>
      </c>
      <c r="I18458" t="s">
        <v>2006</v>
      </c>
      <c r="J18458" t="s">
        <v>2242</v>
      </c>
      <c r="K18458" t="s">
        <v>2243</v>
      </c>
      <c r="L18458">
        <v>6</v>
      </c>
      <c r="M18458">
        <v>490</v>
      </c>
      <c r="N18458" s="43">
        <v>2940</v>
      </c>
    </row>
    <row r="18459" ht="14.4" customHeight="1" hidden="1" spans="1:14" x14ac:dyDescent="0.25">
      <c r="A18459" s="106">
        <v>45936</v>
      </c>
      <c r="B18459">
        <v>2674</v>
      </c>
      <c r="C18459">
        <v>0</v>
      </c>
      <c r="E18459">
        <v>11</v>
      </c>
      <c r="F18459" t="s">
        <v>13201</v>
      </c>
      <c r="G18459" t="s">
        <v>2054</v>
      </c>
      <c r="I18459" t="s">
        <v>2006</v>
      </c>
      <c r="J18459" t="s">
        <v>6565</v>
      </c>
      <c r="K18459" t="s">
        <v>6566</v>
      </c>
      <c r="L18459">
        <v>7</v>
      </c>
      <c r="M18459">
        <v>520</v>
      </c>
      <c r="N18459" s="43">
        <v>3640</v>
      </c>
    </row>
    <row r="18460" ht="14.4" customHeight="1" hidden="1" spans="1:14" x14ac:dyDescent="0.25">
      <c r="A18460" s="106">
        <v>45936</v>
      </c>
      <c r="B18460">
        <v>2685</v>
      </c>
      <c r="C18460">
        <v>0</v>
      </c>
      <c r="E18460">
        <v>11</v>
      </c>
      <c r="F18460" t="s">
        <v>13202</v>
      </c>
      <c r="G18460" t="s">
        <v>2025</v>
      </c>
      <c r="I18460" t="s">
        <v>2006</v>
      </c>
      <c r="J18460" t="s">
        <v>2242</v>
      </c>
      <c r="K18460" t="s">
        <v>2243</v>
      </c>
      <c r="L18460">
        <v>7</v>
      </c>
      <c r="M18460">
        <v>490</v>
      </c>
      <c r="N18460" s="43">
        <v>3430</v>
      </c>
    </row>
    <row r="18461" ht="14.4" customHeight="1" hidden="1" spans="1:14" x14ac:dyDescent="0.25">
      <c r="A18461" s="106">
        <v>45937</v>
      </c>
      <c r="B18461">
        <v>2719</v>
      </c>
      <c r="C18461">
        <v>0</v>
      </c>
      <c r="E18461">
        <v>11</v>
      </c>
      <c r="F18461" t="s">
        <v>13203</v>
      </c>
      <c r="G18461" t="s">
        <v>2025</v>
      </c>
      <c r="I18461" t="s">
        <v>2006</v>
      </c>
      <c r="J18461" t="s">
        <v>2242</v>
      </c>
      <c r="K18461" t="s">
        <v>2243</v>
      </c>
      <c r="L18461">
        <v>5</v>
      </c>
      <c r="M18461">
        <v>490</v>
      </c>
      <c r="N18461" s="43">
        <v>2450</v>
      </c>
    </row>
    <row r="18462" ht="14.4" customHeight="1" hidden="1" spans="1:14" x14ac:dyDescent="0.25">
      <c r="A18462" s="106">
        <v>45937</v>
      </c>
      <c r="B18462">
        <v>2723</v>
      </c>
      <c r="C18462">
        <v>0</v>
      </c>
      <c r="E18462">
        <v>11</v>
      </c>
      <c r="F18462" t="s">
        <v>13204</v>
      </c>
      <c r="G18462" t="s">
        <v>2054</v>
      </c>
      <c r="I18462" t="s">
        <v>2006</v>
      </c>
      <c r="J18462" t="s">
        <v>6565</v>
      </c>
      <c r="K18462" t="s">
        <v>6566</v>
      </c>
      <c r="L18462">
        <v>4</v>
      </c>
      <c r="M18462">
        <v>520</v>
      </c>
      <c r="N18462" s="43">
        <v>2080</v>
      </c>
    </row>
    <row r="18463" ht="14.4" customHeight="1" hidden="1" spans="1:14" x14ac:dyDescent="0.25">
      <c r="A18463" s="106">
        <v>45939</v>
      </c>
      <c r="B18463">
        <v>2790</v>
      </c>
      <c r="C18463">
        <v>0</v>
      </c>
      <c r="E18463">
        <v>11</v>
      </c>
      <c r="F18463" t="s">
        <v>13205</v>
      </c>
      <c r="G18463" t="s">
        <v>2036</v>
      </c>
      <c r="I18463" t="s">
        <v>2006</v>
      </c>
      <c r="J18463" t="s">
        <v>2242</v>
      </c>
      <c r="K18463" t="s">
        <v>2243</v>
      </c>
      <c r="L18463">
        <v>8</v>
      </c>
      <c r="M18463">
        <v>490</v>
      </c>
      <c r="N18463" s="43">
        <v>3920</v>
      </c>
    </row>
    <row r="18464" ht="14.4" customHeight="1" hidden="1" spans="1:14" x14ac:dyDescent="0.25">
      <c r="A18464" s="106">
        <v>45939</v>
      </c>
      <c r="B18464">
        <v>2791</v>
      </c>
      <c r="C18464">
        <v>0</v>
      </c>
      <c r="E18464">
        <v>11</v>
      </c>
      <c r="F18464" t="s">
        <v>13206</v>
      </c>
      <c r="G18464" t="s">
        <v>2021</v>
      </c>
      <c r="I18464" t="s">
        <v>2006</v>
      </c>
      <c r="J18464" t="s">
        <v>6565</v>
      </c>
      <c r="K18464" t="s">
        <v>6566</v>
      </c>
      <c r="L18464">
        <v>9</v>
      </c>
      <c r="M18464">
        <v>520</v>
      </c>
      <c r="N18464" s="43">
        <v>4680</v>
      </c>
    </row>
    <row r="18465" ht="14.4" customHeight="1" hidden="1" spans="1:14" x14ac:dyDescent="0.25">
      <c r="A18465" s="106">
        <v>45940</v>
      </c>
      <c r="B18465">
        <v>2822</v>
      </c>
      <c r="C18465">
        <v>0</v>
      </c>
      <c r="E18465">
        <v>11</v>
      </c>
      <c r="F18465" t="s">
        <v>13207</v>
      </c>
      <c r="G18465" t="s">
        <v>2025</v>
      </c>
      <c r="I18465" t="s">
        <v>2006</v>
      </c>
      <c r="J18465" t="s">
        <v>2242</v>
      </c>
      <c r="K18465" t="s">
        <v>2243</v>
      </c>
      <c r="L18465">
        <v>5</v>
      </c>
      <c r="M18465">
        <v>490</v>
      </c>
      <c r="N18465" s="43">
        <v>2450</v>
      </c>
    </row>
    <row r="18466" ht="14.4" customHeight="1" hidden="1" spans="1:14" x14ac:dyDescent="0.25">
      <c r="A18466" s="106">
        <v>45940</v>
      </c>
      <c r="B18466">
        <v>2826</v>
      </c>
      <c r="C18466">
        <v>0</v>
      </c>
      <c r="E18466">
        <v>11</v>
      </c>
      <c r="F18466" t="s">
        <v>13208</v>
      </c>
      <c r="G18466" t="s">
        <v>2054</v>
      </c>
      <c r="I18466" t="s">
        <v>2006</v>
      </c>
      <c r="J18466" t="s">
        <v>6565</v>
      </c>
      <c r="K18466" t="s">
        <v>6566</v>
      </c>
      <c r="L18466">
        <v>5</v>
      </c>
      <c r="M18466">
        <v>520</v>
      </c>
      <c r="N18466" s="43">
        <v>2600</v>
      </c>
    </row>
    <row r="18467" ht="14.4" customHeight="1" hidden="1" spans="1:14" x14ac:dyDescent="0.25">
      <c r="A18467" s="106">
        <v>45943</v>
      </c>
      <c r="B18467">
        <v>2884</v>
      </c>
      <c r="C18467">
        <v>0</v>
      </c>
      <c r="E18467">
        <v>11</v>
      </c>
      <c r="F18467" t="s">
        <v>13209</v>
      </c>
      <c r="G18467" t="s">
        <v>2017</v>
      </c>
      <c r="I18467" t="s">
        <v>2006</v>
      </c>
      <c r="J18467" t="s">
        <v>2242</v>
      </c>
      <c r="K18467" t="s">
        <v>2243</v>
      </c>
      <c r="L18467">
        <v>7</v>
      </c>
      <c r="M18467">
        <v>490</v>
      </c>
      <c r="N18467" s="43">
        <v>3430</v>
      </c>
    </row>
    <row r="18468" ht="14.4" customHeight="1" hidden="1" spans="1:14" x14ac:dyDescent="0.25">
      <c r="A18468" s="106">
        <v>45943</v>
      </c>
      <c r="B18468">
        <v>2887</v>
      </c>
      <c r="C18468">
        <v>0</v>
      </c>
      <c r="E18468">
        <v>11</v>
      </c>
      <c r="F18468" t="s">
        <v>13210</v>
      </c>
      <c r="G18468" t="s">
        <v>2038</v>
      </c>
      <c r="I18468" t="s">
        <v>2006</v>
      </c>
      <c r="J18468" t="s">
        <v>6565</v>
      </c>
      <c r="K18468" t="s">
        <v>6566</v>
      </c>
      <c r="L18468">
        <v>10</v>
      </c>
      <c r="M18468">
        <v>520</v>
      </c>
      <c r="N18468" s="43">
        <v>5200</v>
      </c>
    </row>
    <row r="18469" ht="14.4" customHeight="1" hidden="1" spans="1:14" x14ac:dyDescent="0.25">
      <c r="A18469" s="106">
        <v>45944</v>
      </c>
      <c r="B18469">
        <v>2925</v>
      </c>
      <c r="C18469">
        <v>0</v>
      </c>
      <c r="E18469">
        <v>11</v>
      </c>
      <c r="F18469" t="s">
        <v>13211</v>
      </c>
      <c r="G18469" t="s">
        <v>2038</v>
      </c>
      <c r="I18469" t="s">
        <v>2006</v>
      </c>
      <c r="J18469" t="s">
        <v>2242</v>
      </c>
      <c r="K18469" t="s">
        <v>2243</v>
      </c>
      <c r="L18469">
        <v>5</v>
      </c>
      <c r="M18469">
        <v>490</v>
      </c>
      <c r="N18469" s="43">
        <v>2450</v>
      </c>
    </row>
    <row r="18470" ht="14.4" customHeight="1" hidden="1" spans="1:14" x14ac:dyDescent="0.25">
      <c r="A18470" s="106">
        <v>45945</v>
      </c>
      <c r="B18470">
        <v>2959</v>
      </c>
      <c r="C18470">
        <v>0</v>
      </c>
      <c r="E18470">
        <v>11</v>
      </c>
      <c r="F18470" t="s">
        <v>13212</v>
      </c>
      <c r="G18470" t="s">
        <v>2052</v>
      </c>
      <c r="I18470" t="s">
        <v>2006</v>
      </c>
      <c r="J18470" t="s">
        <v>2242</v>
      </c>
      <c r="K18470" t="s">
        <v>2243</v>
      </c>
      <c r="L18470">
        <v>4</v>
      </c>
      <c r="M18470">
        <v>490</v>
      </c>
      <c r="N18470" s="43">
        <v>1960</v>
      </c>
    </row>
    <row r="18471" ht="14.4" customHeight="1" hidden="1" spans="1:14" x14ac:dyDescent="0.25">
      <c r="A18471" s="106">
        <v>45945</v>
      </c>
      <c r="B18471">
        <v>2967</v>
      </c>
      <c r="C18471">
        <v>0</v>
      </c>
      <c r="E18471">
        <v>11</v>
      </c>
      <c r="F18471" t="s">
        <v>13213</v>
      </c>
      <c r="G18471" t="s">
        <v>2021</v>
      </c>
      <c r="I18471" t="s">
        <v>2006</v>
      </c>
      <c r="J18471" t="s">
        <v>6565</v>
      </c>
      <c r="K18471" t="s">
        <v>6566</v>
      </c>
      <c r="L18471">
        <v>9</v>
      </c>
      <c r="M18471">
        <v>520</v>
      </c>
      <c r="N18471" s="43">
        <v>4680</v>
      </c>
    </row>
    <row r="18472" ht="14.4" customHeight="1" hidden="1" spans="1:14" x14ac:dyDescent="0.25">
      <c r="A18472" s="106">
        <v>45946</v>
      </c>
      <c r="B18472">
        <v>3000</v>
      </c>
      <c r="C18472">
        <v>0</v>
      </c>
      <c r="E18472">
        <v>11</v>
      </c>
      <c r="F18472" t="s">
        <v>13214</v>
      </c>
      <c r="G18472" t="s">
        <v>2044</v>
      </c>
      <c r="I18472" t="s">
        <v>2006</v>
      </c>
      <c r="J18472" t="s">
        <v>2242</v>
      </c>
      <c r="K18472" t="s">
        <v>2243</v>
      </c>
      <c r="L18472">
        <v>5</v>
      </c>
      <c r="M18472">
        <v>490</v>
      </c>
      <c r="N18472" s="43">
        <v>2450</v>
      </c>
    </row>
    <row r="18473" ht="14.4" customHeight="1" hidden="1" spans="1:14" x14ac:dyDescent="0.25">
      <c r="A18473" s="106">
        <v>45947</v>
      </c>
      <c r="B18473">
        <v>3040</v>
      </c>
      <c r="C18473">
        <v>0</v>
      </c>
      <c r="E18473">
        <v>11</v>
      </c>
      <c r="F18473" t="s">
        <v>13215</v>
      </c>
      <c r="G18473" t="s">
        <v>2038</v>
      </c>
      <c r="I18473" t="s">
        <v>2006</v>
      </c>
      <c r="J18473" t="s">
        <v>6565</v>
      </c>
      <c r="K18473" t="s">
        <v>6566</v>
      </c>
      <c r="L18473">
        <v>7</v>
      </c>
      <c r="M18473">
        <v>520</v>
      </c>
      <c r="N18473" s="43">
        <v>3640</v>
      </c>
    </row>
    <row r="18474" ht="14.4" customHeight="1" hidden="1" spans="1:14" x14ac:dyDescent="0.25">
      <c r="A18474" s="106">
        <v>45950</v>
      </c>
      <c r="B18474">
        <v>3124</v>
      </c>
      <c r="C18474">
        <v>97</v>
      </c>
      <c r="E18474">
        <v>11</v>
      </c>
      <c r="F18474" t="s">
        <v>13216</v>
      </c>
      <c r="G18474" t="s">
        <v>2036</v>
      </c>
      <c r="I18474" t="s">
        <v>2006</v>
      </c>
      <c r="J18474" t="s">
        <v>6565</v>
      </c>
      <c r="K18474" t="s">
        <v>6566</v>
      </c>
      <c r="L18474">
        <v>10</v>
      </c>
      <c r="M18474">
        <v>520</v>
      </c>
      <c r="N18474" s="43">
        <v>5200</v>
      </c>
    </row>
    <row r="18475" ht="14.4" customHeight="1" hidden="1" spans="1:14" x14ac:dyDescent="0.25">
      <c r="A18475" s="106">
        <v>45950</v>
      </c>
      <c r="B18475">
        <v>3133</v>
      </c>
      <c r="C18475">
        <v>108</v>
      </c>
      <c r="E18475">
        <v>11</v>
      </c>
      <c r="F18475" t="s">
        <v>13217</v>
      </c>
      <c r="G18475" t="s">
        <v>2025</v>
      </c>
      <c r="I18475" t="s">
        <v>2006</v>
      </c>
      <c r="J18475" t="s">
        <v>2242</v>
      </c>
      <c r="K18475" t="s">
        <v>2243</v>
      </c>
      <c r="L18475">
        <v>3</v>
      </c>
      <c r="M18475">
        <v>490</v>
      </c>
      <c r="N18475" s="43">
        <v>1470</v>
      </c>
    </row>
    <row r="18476" ht="14.4" customHeight="1" hidden="1" spans="1:14" x14ac:dyDescent="0.25">
      <c r="A18476" s="106">
        <v>45952</v>
      </c>
      <c r="B18476">
        <v>3234</v>
      </c>
      <c r="C18476">
        <v>152</v>
      </c>
      <c r="E18476">
        <v>11</v>
      </c>
      <c r="F18476" t="s">
        <v>13218</v>
      </c>
      <c r="G18476" t="s">
        <v>2038</v>
      </c>
      <c r="I18476" t="s">
        <v>2006</v>
      </c>
      <c r="J18476" t="s">
        <v>6565</v>
      </c>
      <c r="K18476" t="s">
        <v>6566</v>
      </c>
      <c r="L18476">
        <v>8</v>
      </c>
      <c r="M18476">
        <v>520</v>
      </c>
      <c r="N18476" s="43">
        <v>4160</v>
      </c>
    </row>
    <row r="18477" ht="14.4" customHeight="1" hidden="1" spans="1:14" x14ac:dyDescent="0.25">
      <c r="A18477" s="106">
        <v>45952</v>
      </c>
      <c r="B18477">
        <v>3235</v>
      </c>
      <c r="C18477">
        <v>153</v>
      </c>
      <c r="E18477">
        <v>11</v>
      </c>
      <c r="F18477" t="s">
        <v>13218</v>
      </c>
      <c r="G18477" t="s">
        <v>2038</v>
      </c>
      <c r="I18477" t="s">
        <v>2006</v>
      </c>
      <c r="J18477" t="s">
        <v>6565</v>
      </c>
      <c r="K18477" t="s">
        <v>6566</v>
      </c>
      <c r="L18477">
        <v>1</v>
      </c>
      <c r="M18477">
        <v>520</v>
      </c>
      <c r="N18477" s="43">
        <v>520</v>
      </c>
    </row>
    <row r="18478" ht="14.4" customHeight="1" hidden="1" spans="1:14" x14ac:dyDescent="0.25">
      <c r="A18478" s="106">
        <v>45952</v>
      </c>
      <c r="B18478">
        <v>3242</v>
      </c>
      <c r="C18478">
        <v>160</v>
      </c>
      <c r="E18478">
        <v>11</v>
      </c>
      <c r="F18478" t="s">
        <v>13219</v>
      </c>
      <c r="G18478" t="s">
        <v>2044</v>
      </c>
      <c r="I18478" t="s">
        <v>2006</v>
      </c>
      <c r="J18478" t="s">
        <v>2242</v>
      </c>
      <c r="K18478" t="s">
        <v>2243</v>
      </c>
      <c r="L18478">
        <v>3</v>
      </c>
      <c r="M18478">
        <v>490</v>
      </c>
      <c r="N18478" s="43">
        <v>1470</v>
      </c>
    </row>
    <row r="18479" ht="14.4" customHeight="1" hidden="1" spans="1:14" x14ac:dyDescent="0.25">
      <c r="A18479" s="106">
        <v>45953</v>
      </c>
      <c r="B18479">
        <v>3286</v>
      </c>
      <c r="C18479">
        <v>201</v>
      </c>
      <c r="E18479">
        <v>11</v>
      </c>
      <c r="F18479" t="s">
        <v>13220</v>
      </c>
      <c r="G18479" t="s">
        <v>2025</v>
      </c>
      <c r="I18479" t="s">
        <v>2006</v>
      </c>
      <c r="J18479" t="s">
        <v>6565</v>
      </c>
      <c r="K18479" t="s">
        <v>6566</v>
      </c>
      <c r="L18479">
        <v>5</v>
      </c>
      <c r="M18479">
        <v>520</v>
      </c>
      <c r="N18479" s="43">
        <v>2600</v>
      </c>
    </row>
    <row r="18480" ht="14.4" customHeight="1" hidden="1" spans="1:14" x14ac:dyDescent="0.25">
      <c r="A18480" s="106">
        <v>45954</v>
      </c>
      <c r="B18480">
        <v>3341</v>
      </c>
      <c r="C18480">
        <v>257</v>
      </c>
      <c r="E18480">
        <v>11</v>
      </c>
      <c r="F18480" t="s">
        <v>13221</v>
      </c>
      <c r="G18480" t="s">
        <v>2025</v>
      </c>
      <c r="I18480" t="s">
        <v>2006</v>
      </c>
      <c r="J18480" t="s">
        <v>2242</v>
      </c>
      <c r="K18480" t="s">
        <v>2243</v>
      </c>
      <c r="L18480">
        <v>3</v>
      </c>
      <c r="M18480">
        <v>490</v>
      </c>
      <c r="N18480" s="43">
        <v>1470</v>
      </c>
    </row>
    <row r="18481" ht="14.4" customHeight="1" hidden="1" spans="1:14" x14ac:dyDescent="0.25">
      <c r="A18481" s="106">
        <v>45955</v>
      </c>
      <c r="B18481">
        <v>3372</v>
      </c>
      <c r="C18481">
        <v>288</v>
      </c>
      <c r="E18481">
        <v>11</v>
      </c>
      <c r="F18481" t="s">
        <v>13222</v>
      </c>
      <c r="G18481" t="s">
        <v>2114</v>
      </c>
      <c r="I18481" t="s">
        <v>2006</v>
      </c>
      <c r="J18481" t="s">
        <v>6565</v>
      </c>
      <c r="K18481" t="s">
        <v>6566</v>
      </c>
      <c r="L18481">
        <v>5</v>
      </c>
      <c r="M18481">
        <v>520</v>
      </c>
      <c r="N18481" s="43">
        <v>2600</v>
      </c>
    </row>
    <row r="18482" ht="14.4" customHeight="1" hidden="1" spans="1:14" x14ac:dyDescent="0.25">
      <c r="A18482" s="106">
        <v>45955</v>
      </c>
      <c r="B18482">
        <v>3373</v>
      </c>
      <c r="C18482">
        <v>289</v>
      </c>
      <c r="E18482">
        <v>11</v>
      </c>
      <c r="F18482" t="s">
        <v>13222</v>
      </c>
      <c r="G18482" t="s">
        <v>2114</v>
      </c>
      <c r="I18482" t="s">
        <v>2006</v>
      </c>
      <c r="J18482" t="s">
        <v>6565</v>
      </c>
      <c r="K18482" t="s">
        <v>6566</v>
      </c>
      <c r="L18482">
        <v>3</v>
      </c>
      <c r="M18482">
        <v>520</v>
      </c>
      <c r="N18482" s="43">
        <v>1560</v>
      </c>
    </row>
    <row r="18483" ht="14.4" customHeight="1" hidden="1" spans="1:14" x14ac:dyDescent="0.25">
      <c r="A18483" s="106">
        <v>45957</v>
      </c>
      <c r="B18483">
        <v>3433</v>
      </c>
      <c r="C18483">
        <v>348</v>
      </c>
      <c r="E18483">
        <v>11</v>
      </c>
      <c r="F18483" t="s">
        <v>13223</v>
      </c>
      <c r="G18483" t="s">
        <v>2063</v>
      </c>
      <c r="I18483" t="s">
        <v>2006</v>
      </c>
      <c r="J18483" t="s">
        <v>2242</v>
      </c>
      <c r="K18483" t="s">
        <v>2243</v>
      </c>
      <c r="L18483">
        <v>5</v>
      </c>
      <c r="M18483">
        <v>490</v>
      </c>
      <c r="N18483" s="43">
        <v>2450</v>
      </c>
    </row>
    <row r="18484" ht="14.4" customHeight="1" hidden="1" spans="1:14" x14ac:dyDescent="0.25">
      <c r="A18484" s="106">
        <v>45957</v>
      </c>
      <c r="B18484">
        <v>3434</v>
      </c>
      <c r="C18484">
        <v>349</v>
      </c>
      <c r="E18484">
        <v>11</v>
      </c>
      <c r="F18484" t="s">
        <v>13223</v>
      </c>
      <c r="G18484" t="s">
        <v>2063</v>
      </c>
      <c r="I18484" t="s">
        <v>2006</v>
      </c>
      <c r="J18484" t="s">
        <v>2242</v>
      </c>
      <c r="K18484" t="s">
        <v>2243</v>
      </c>
      <c r="L18484">
        <v>1</v>
      </c>
      <c r="M18484">
        <v>490</v>
      </c>
      <c r="N18484" s="43">
        <v>490</v>
      </c>
    </row>
    <row r="18485" ht="14.4" customHeight="1" hidden="1" spans="1:14" x14ac:dyDescent="0.25">
      <c r="A18485" s="106">
        <v>45957</v>
      </c>
      <c r="B18485">
        <v>3440</v>
      </c>
      <c r="C18485">
        <v>355</v>
      </c>
      <c r="E18485">
        <v>11</v>
      </c>
      <c r="F18485" t="s">
        <v>13224</v>
      </c>
      <c r="G18485" t="s">
        <v>2017</v>
      </c>
      <c r="I18485" t="s">
        <v>2006</v>
      </c>
      <c r="J18485" t="s">
        <v>6565</v>
      </c>
      <c r="K18485" t="s">
        <v>6566</v>
      </c>
      <c r="L18485">
        <v>5</v>
      </c>
      <c r="M18485">
        <v>520</v>
      </c>
      <c r="N18485" s="43">
        <v>2600</v>
      </c>
    </row>
    <row r="18486" ht="14.4" customHeight="1" hidden="1" spans="1:14" x14ac:dyDescent="0.25">
      <c r="A18486" s="106">
        <v>45957</v>
      </c>
      <c r="B18486">
        <v>3441</v>
      </c>
      <c r="C18486">
        <v>356</v>
      </c>
      <c r="E18486">
        <v>11</v>
      </c>
      <c r="F18486" t="s">
        <v>13224</v>
      </c>
      <c r="G18486" t="s">
        <v>2017</v>
      </c>
      <c r="I18486" t="s">
        <v>2006</v>
      </c>
      <c r="J18486" t="s">
        <v>6565</v>
      </c>
      <c r="K18486" t="s">
        <v>6566</v>
      </c>
      <c r="L18486">
        <v>3</v>
      </c>
      <c r="M18486">
        <v>520</v>
      </c>
      <c r="N18486" s="43">
        <v>1560</v>
      </c>
    </row>
    <row r="18487" ht="14.4" customHeight="1" hidden="1" spans="1:14" x14ac:dyDescent="0.25">
      <c r="A18487" s="106">
        <v>45958</v>
      </c>
      <c r="B18487">
        <v>3486</v>
      </c>
      <c r="C18487">
        <v>401</v>
      </c>
      <c r="E18487">
        <v>11</v>
      </c>
      <c r="F18487" t="s">
        <v>13225</v>
      </c>
      <c r="G18487" t="s">
        <v>2063</v>
      </c>
      <c r="I18487" t="s">
        <v>2006</v>
      </c>
      <c r="J18487" t="s">
        <v>6565</v>
      </c>
      <c r="K18487" t="s">
        <v>6566</v>
      </c>
      <c r="L18487">
        <v>5</v>
      </c>
      <c r="M18487">
        <v>520</v>
      </c>
      <c r="N18487" s="43">
        <v>2600</v>
      </c>
    </row>
    <row r="18488" ht="14.4" customHeight="1" hidden="1" spans="1:14" x14ac:dyDescent="0.25">
      <c r="A18488" s="106">
        <v>45958</v>
      </c>
      <c r="B18488">
        <v>3487</v>
      </c>
      <c r="C18488">
        <v>402</v>
      </c>
      <c r="E18488">
        <v>11</v>
      </c>
      <c r="F18488" t="s">
        <v>13225</v>
      </c>
      <c r="G18488" t="s">
        <v>2063</v>
      </c>
      <c r="I18488" t="s">
        <v>2006</v>
      </c>
      <c r="J18488" t="s">
        <v>6565</v>
      </c>
      <c r="K18488" t="s">
        <v>6566</v>
      </c>
      <c r="L18488">
        <v>3</v>
      </c>
      <c r="M18488">
        <v>520</v>
      </c>
      <c r="N18488" s="43">
        <v>1560</v>
      </c>
    </row>
    <row r="18489" ht="14.4" customHeight="1" hidden="1" spans="1:14" x14ac:dyDescent="0.25">
      <c r="A18489" s="106">
        <v>45958</v>
      </c>
      <c r="B18489">
        <v>3494</v>
      </c>
      <c r="C18489">
        <v>409</v>
      </c>
      <c r="E18489">
        <v>11</v>
      </c>
      <c r="F18489" t="s">
        <v>13226</v>
      </c>
      <c r="G18489" t="s">
        <v>2038</v>
      </c>
      <c r="I18489" t="s">
        <v>2006</v>
      </c>
      <c r="J18489" t="s">
        <v>2242</v>
      </c>
      <c r="K18489" t="s">
        <v>2243</v>
      </c>
      <c r="L18489">
        <v>5</v>
      </c>
      <c r="M18489">
        <v>490</v>
      </c>
      <c r="N18489" s="43">
        <v>2450</v>
      </c>
    </row>
    <row r="18490" ht="14.4" customHeight="1" hidden="1" spans="1:14" x14ac:dyDescent="0.25">
      <c r="A18490" s="106">
        <v>45958</v>
      </c>
      <c r="B18490">
        <v>3495</v>
      </c>
      <c r="C18490">
        <v>410</v>
      </c>
      <c r="E18490">
        <v>11</v>
      </c>
      <c r="F18490" t="s">
        <v>13226</v>
      </c>
      <c r="G18490" t="s">
        <v>2038</v>
      </c>
      <c r="I18490" t="s">
        <v>2006</v>
      </c>
      <c r="J18490" t="s">
        <v>2242</v>
      </c>
      <c r="K18490" t="s">
        <v>2243</v>
      </c>
      <c r="L18490">
        <v>1</v>
      </c>
      <c r="M18490">
        <v>490</v>
      </c>
      <c r="N18490" s="43">
        <v>490</v>
      </c>
    </row>
    <row r="18491" ht="14.4" customHeight="1" hidden="1" spans="1:14" x14ac:dyDescent="0.25">
      <c r="A18491" s="106">
        <v>45959</v>
      </c>
      <c r="B18491">
        <v>3565</v>
      </c>
      <c r="C18491">
        <v>493</v>
      </c>
      <c r="E18491">
        <v>11</v>
      </c>
      <c r="F18491" t="s">
        <v>13227</v>
      </c>
      <c r="G18491" t="s">
        <v>2036</v>
      </c>
      <c r="I18491" t="s">
        <v>2006</v>
      </c>
      <c r="J18491" t="s">
        <v>6565</v>
      </c>
      <c r="K18491" t="s">
        <v>6566</v>
      </c>
      <c r="L18491">
        <v>8</v>
      </c>
      <c r="M18491">
        <v>520</v>
      </c>
      <c r="N18491" s="43">
        <v>4160</v>
      </c>
    </row>
    <row r="18492" ht="14.4" customHeight="1" hidden="1" spans="1:14" x14ac:dyDescent="0.25">
      <c r="A18492" s="106">
        <v>45959</v>
      </c>
      <c r="B18492">
        <v>3566</v>
      </c>
      <c r="C18492">
        <v>494</v>
      </c>
      <c r="E18492">
        <v>11</v>
      </c>
      <c r="F18492" t="s">
        <v>13227</v>
      </c>
      <c r="G18492" t="s">
        <v>2036</v>
      </c>
      <c r="I18492" t="s">
        <v>2006</v>
      </c>
      <c r="J18492" t="s">
        <v>6565</v>
      </c>
      <c r="K18492" t="s">
        <v>6566</v>
      </c>
      <c r="L18492">
        <v>2</v>
      </c>
      <c r="M18492">
        <v>520</v>
      </c>
      <c r="N18492" s="43">
        <v>1040</v>
      </c>
    </row>
    <row r="18493" ht="14.4" customHeight="1" hidden="1" spans="1:14" x14ac:dyDescent="0.25">
      <c r="A18493" s="106">
        <v>45960</v>
      </c>
      <c r="B18493">
        <v>3614</v>
      </c>
      <c r="C18493">
        <v>542</v>
      </c>
      <c r="E18493">
        <v>11</v>
      </c>
      <c r="F18493" t="s">
        <v>13228</v>
      </c>
      <c r="G18493" t="s">
        <v>2017</v>
      </c>
      <c r="I18493" t="s">
        <v>2006</v>
      </c>
      <c r="J18493" t="s">
        <v>2242</v>
      </c>
      <c r="K18493" t="s">
        <v>2243</v>
      </c>
      <c r="L18493">
        <v>5</v>
      </c>
      <c r="M18493">
        <v>490</v>
      </c>
      <c r="N18493" s="43">
        <v>2450</v>
      </c>
    </row>
    <row r="18494" ht="14.4" customHeight="1" hidden="1" spans="1:14" x14ac:dyDescent="0.25">
      <c r="A18494" s="106">
        <v>45960</v>
      </c>
      <c r="B18494">
        <v>3615</v>
      </c>
      <c r="C18494">
        <v>543</v>
      </c>
      <c r="E18494">
        <v>11</v>
      </c>
      <c r="F18494" t="s">
        <v>13228</v>
      </c>
      <c r="G18494" t="s">
        <v>2017</v>
      </c>
      <c r="I18494" t="s">
        <v>2006</v>
      </c>
      <c r="J18494" t="s">
        <v>2242</v>
      </c>
      <c r="K18494" t="s">
        <v>2243</v>
      </c>
      <c r="L18494">
        <v>1</v>
      </c>
      <c r="M18494">
        <v>490</v>
      </c>
      <c r="N18494" s="43">
        <v>490</v>
      </c>
    </row>
    <row r="18495" ht="14.4" customHeight="1" hidden="1" spans="1:14" x14ac:dyDescent="0.25">
      <c r="A18495" s="106">
        <v>45960</v>
      </c>
      <c r="B18495">
        <v>3617</v>
      </c>
      <c r="C18495">
        <v>545</v>
      </c>
      <c r="E18495">
        <v>11</v>
      </c>
      <c r="F18495" t="s">
        <v>13229</v>
      </c>
      <c r="G18495" t="s">
        <v>2025</v>
      </c>
      <c r="I18495" t="s">
        <v>2006</v>
      </c>
      <c r="J18495" t="s">
        <v>6565</v>
      </c>
      <c r="K18495" t="s">
        <v>6566</v>
      </c>
      <c r="L18495">
        <v>4</v>
      </c>
      <c r="M18495">
        <v>520</v>
      </c>
      <c r="N18495" s="43">
        <v>2080</v>
      </c>
    </row>
    <row r="18496" ht="14.4" customHeight="1" hidden="1" spans="1:14" x14ac:dyDescent="0.25">
      <c r="A18496" s="106">
        <v>45961</v>
      </c>
      <c r="B18496">
        <v>3676</v>
      </c>
      <c r="C18496">
        <v>610</v>
      </c>
      <c r="E18496">
        <v>11</v>
      </c>
      <c r="F18496" t="s">
        <v>13230</v>
      </c>
      <c r="G18496" t="s">
        <v>2021</v>
      </c>
      <c r="I18496" t="s">
        <v>2006</v>
      </c>
      <c r="J18496" t="s">
        <v>6565</v>
      </c>
      <c r="K18496" t="s">
        <v>6566</v>
      </c>
      <c r="L18496">
        <v>8</v>
      </c>
      <c r="M18496">
        <v>520</v>
      </c>
      <c r="N18496" s="43">
        <v>4160</v>
      </c>
    </row>
    <row r="18497" ht="14.4" customHeight="1" hidden="1" spans="1:14" x14ac:dyDescent="0.25">
      <c r="A18497" s="106">
        <v>45961</v>
      </c>
      <c r="B18497">
        <v>3677</v>
      </c>
      <c r="C18497">
        <v>611</v>
      </c>
      <c r="E18497">
        <v>11</v>
      </c>
      <c r="F18497" t="s">
        <v>13230</v>
      </c>
      <c r="G18497" t="s">
        <v>2021</v>
      </c>
      <c r="I18497" t="s">
        <v>2006</v>
      </c>
      <c r="J18497" t="s">
        <v>6565</v>
      </c>
      <c r="K18497" t="s">
        <v>6566</v>
      </c>
      <c r="L18497">
        <v>2</v>
      </c>
      <c r="M18497">
        <v>520</v>
      </c>
      <c r="N18497" s="43">
        <v>1040</v>
      </c>
    </row>
    <row r="18498" ht="14.4" customHeight="1" hidden="1" spans="1:14" x14ac:dyDescent="0.25">
      <c r="A18498" s="106">
        <v>45964</v>
      </c>
      <c r="B18498">
        <v>3779</v>
      </c>
      <c r="C18498">
        <v>715</v>
      </c>
      <c r="E18498">
        <v>11</v>
      </c>
      <c r="F18498" t="s">
        <v>13231</v>
      </c>
      <c r="G18498" t="s">
        <v>2036</v>
      </c>
      <c r="I18498" t="s">
        <v>2006</v>
      </c>
      <c r="J18498" t="s">
        <v>6565</v>
      </c>
      <c r="K18498" t="s">
        <v>6566</v>
      </c>
      <c r="L18498">
        <v>5</v>
      </c>
      <c r="M18498">
        <v>520</v>
      </c>
      <c r="N18498" s="43">
        <v>2600</v>
      </c>
    </row>
    <row r="18499" ht="14.4" customHeight="1" hidden="1" spans="1:14" x14ac:dyDescent="0.25">
      <c r="A18499" s="106">
        <v>45964</v>
      </c>
      <c r="B18499">
        <v>3780</v>
      </c>
      <c r="C18499">
        <v>716</v>
      </c>
      <c r="E18499">
        <v>11</v>
      </c>
      <c r="F18499" t="s">
        <v>13231</v>
      </c>
      <c r="G18499" t="s">
        <v>2036</v>
      </c>
      <c r="I18499" t="s">
        <v>2006</v>
      </c>
      <c r="J18499" t="s">
        <v>6565</v>
      </c>
      <c r="K18499" t="s">
        <v>6566</v>
      </c>
      <c r="L18499">
        <v>5</v>
      </c>
      <c r="M18499">
        <v>520</v>
      </c>
      <c r="N18499" s="43">
        <v>2600</v>
      </c>
    </row>
    <row r="18500" ht="14.4" customHeight="1" hidden="1" spans="1:14" x14ac:dyDescent="0.25">
      <c r="A18500" s="106">
        <v>45966</v>
      </c>
      <c r="B18500">
        <v>3848</v>
      </c>
      <c r="C18500">
        <v>784</v>
      </c>
      <c r="E18500">
        <v>11</v>
      </c>
      <c r="F18500" t="s">
        <v>13232</v>
      </c>
      <c r="G18500" t="s">
        <v>2044</v>
      </c>
      <c r="I18500" t="s">
        <v>2006</v>
      </c>
      <c r="J18500" t="s">
        <v>6565</v>
      </c>
      <c r="K18500" t="s">
        <v>6566</v>
      </c>
      <c r="L18500">
        <v>5</v>
      </c>
      <c r="M18500">
        <v>520</v>
      </c>
      <c r="N18500" s="43">
        <v>2600</v>
      </c>
    </row>
    <row r="18501" ht="14.4" customHeight="1" hidden="1" spans="1:14" x14ac:dyDescent="0.25">
      <c r="A18501" s="106">
        <v>45966</v>
      </c>
      <c r="B18501">
        <v>3849</v>
      </c>
      <c r="C18501">
        <v>785</v>
      </c>
      <c r="E18501">
        <v>11</v>
      </c>
      <c r="F18501" t="s">
        <v>13232</v>
      </c>
      <c r="G18501" t="s">
        <v>2044</v>
      </c>
      <c r="I18501" t="s">
        <v>2006</v>
      </c>
      <c r="J18501" t="s">
        <v>6565</v>
      </c>
      <c r="K18501" t="s">
        <v>6566</v>
      </c>
      <c r="L18501">
        <v>1</v>
      </c>
      <c r="M18501">
        <v>520</v>
      </c>
      <c r="N18501" s="43">
        <v>520</v>
      </c>
    </row>
    <row r="18502" ht="14.4" customHeight="1" hidden="1" spans="1:14" x14ac:dyDescent="0.25">
      <c r="A18502" s="106">
        <v>45967</v>
      </c>
      <c r="B18502">
        <v>3921</v>
      </c>
      <c r="C18502">
        <v>853</v>
      </c>
      <c r="E18502">
        <v>11</v>
      </c>
      <c r="F18502" t="s">
        <v>13233</v>
      </c>
      <c r="G18502" t="s">
        <v>2038</v>
      </c>
      <c r="I18502" t="s">
        <v>2006</v>
      </c>
      <c r="J18502" t="s">
        <v>6565</v>
      </c>
      <c r="K18502" t="s">
        <v>6566</v>
      </c>
      <c r="L18502">
        <v>8</v>
      </c>
      <c r="M18502">
        <v>520</v>
      </c>
      <c r="N18502" s="43">
        <v>4160</v>
      </c>
    </row>
    <row r="18503" ht="14.4" customHeight="1" hidden="1" spans="1:14" x14ac:dyDescent="0.25">
      <c r="A18503" s="106">
        <v>45967</v>
      </c>
      <c r="B18503">
        <v>3922</v>
      </c>
      <c r="C18503">
        <v>854</v>
      </c>
      <c r="E18503">
        <v>11</v>
      </c>
      <c r="F18503" t="s">
        <v>13233</v>
      </c>
      <c r="G18503" t="s">
        <v>2038</v>
      </c>
      <c r="I18503" t="s">
        <v>2006</v>
      </c>
      <c r="J18503" t="s">
        <v>6565</v>
      </c>
      <c r="K18503" t="s">
        <v>6566</v>
      </c>
      <c r="L18503">
        <v>1</v>
      </c>
      <c r="M18503">
        <v>520</v>
      </c>
      <c r="N18503" s="43">
        <v>520</v>
      </c>
    </row>
    <row r="18504" ht="14.4" customHeight="1" hidden="1" spans="1:14" x14ac:dyDescent="0.25">
      <c r="A18504" s="106">
        <v>45968</v>
      </c>
      <c r="B18504">
        <v>3971</v>
      </c>
      <c r="C18504">
        <v>897</v>
      </c>
      <c r="E18504">
        <v>11</v>
      </c>
      <c r="F18504" t="s">
        <v>13234</v>
      </c>
      <c r="G18504" t="s">
        <v>2381</v>
      </c>
      <c r="I18504" t="s">
        <v>2006</v>
      </c>
      <c r="J18504" t="s">
        <v>6793</v>
      </c>
      <c r="K18504" t="s">
        <v>6794</v>
      </c>
      <c r="L18504">
        <v>3</v>
      </c>
      <c r="M18504">
        <v>520</v>
      </c>
      <c r="N18504" s="43">
        <v>1560</v>
      </c>
    </row>
    <row r="18505" ht="14.4" customHeight="1" hidden="1" spans="1:14" x14ac:dyDescent="0.25">
      <c r="A18505" s="106">
        <v>45971</v>
      </c>
      <c r="B18505">
        <v>4058</v>
      </c>
      <c r="C18505">
        <v>984</v>
      </c>
      <c r="E18505">
        <v>11</v>
      </c>
      <c r="F18505" t="s">
        <v>13235</v>
      </c>
      <c r="G18505" t="s">
        <v>2036</v>
      </c>
      <c r="I18505" t="s">
        <v>2006</v>
      </c>
      <c r="J18505" t="s">
        <v>6793</v>
      </c>
      <c r="K18505" t="s">
        <v>6794</v>
      </c>
      <c r="L18505">
        <v>8</v>
      </c>
      <c r="M18505">
        <v>520</v>
      </c>
      <c r="N18505" s="43">
        <v>4160</v>
      </c>
    </row>
    <row r="18506" ht="14.4" customHeight="1" hidden="1" spans="1:14" x14ac:dyDescent="0.25">
      <c r="A18506" s="106">
        <v>45971</v>
      </c>
      <c r="B18506">
        <v>4059</v>
      </c>
      <c r="C18506">
        <v>985</v>
      </c>
      <c r="E18506">
        <v>11</v>
      </c>
      <c r="F18506" t="s">
        <v>13235</v>
      </c>
      <c r="G18506" t="s">
        <v>2036</v>
      </c>
      <c r="I18506" t="s">
        <v>2006</v>
      </c>
      <c r="J18506" t="s">
        <v>6793</v>
      </c>
      <c r="K18506" t="s">
        <v>6794</v>
      </c>
      <c r="L18506">
        <v>2</v>
      </c>
      <c r="M18506">
        <v>520</v>
      </c>
      <c r="N18506" s="43">
        <v>1040</v>
      </c>
    </row>
    <row r="18507" ht="14.4" customHeight="1" hidden="1" spans="1:14" x14ac:dyDescent="0.25">
      <c r="A18507" s="106">
        <v>45972</v>
      </c>
      <c r="B18507">
        <v>4104</v>
      </c>
      <c r="C18507">
        <v>1030</v>
      </c>
      <c r="E18507">
        <v>11</v>
      </c>
      <c r="F18507" t="s">
        <v>13236</v>
      </c>
      <c r="G18507" t="s">
        <v>2036</v>
      </c>
      <c r="I18507" t="s">
        <v>2006</v>
      </c>
      <c r="J18507" t="s">
        <v>6565</v>
      </c>
      <c r="K18507" t="s">
        <v>6566</v>
      </c>
      <c r="L18507">
        <v>8</v>
      </c>
      <c r="M18507">
        <v>520</v>
      </c>
      <c r="N18507" s="43">
        <v>4160</v>
      </c>
    </row>
    <row r="18508" ht="14.4" customHeight="1" hidden="1" spans="1:14" x14ac:dyDescent="0.25">
      <c r="A18508" s="106">
        <v>45973</v>
      </c>
      <c r="B18508">
        <v>4149</v>
      </c>
      <c r="C18508">
        <v>1075</v>
      </c>
      <c r="E18508">
        <v>11</v>
      </c>
      <c r="F18508" t="s">
        <v>13237</v>
      </c>
      <c r="G18508" t="s">
        <v>2021</v>
      </c>
      <c r="I18508" t="s">
        <v>2006</v>
      </c>
      <c r="J18508" t="s">
        <v>6565</v>
      </c>
      <c r="K18508" t="s">
        <v>6566</v>
      </c>
      <c r="L18508">
        <v>8</v>
      </c>
      <c r="M18508">
        <v>520</v>
      </c>
      <c r="N18508" s="43">
        <v>4160</v>
      </c>
    </row>
    <row r="18509" ht="14.4" customHeight="1" hidden="1" spans="1:14" x14ac:dyDescent="0.25">
      <c r="A18509" s="106">
        <v>45973</v>
      </c>
      <c r="B18509">
        <v>4150</v>
      </c>
      <c r="C18509">
        <v>1076</v>
      </c>
      <c r="E18509">
        <v>11</v>
      </c>
      <c r="F18509" t="s">
        <v>13237</v>
      </c>
      <c r="G18509" t="s">
        <v>2021</v>
      </c>
      <c r="I18509" t="s">
        <v>2006</v>
      </c>
      <c r="J18509" t="s">
        <v>6565</v>
      </c>
      <c r="K18509" t="s">
        <v>6566</v>
      </c>
      <c r="L18509">
        <v>1</v>
      </c>
      <c r="M18509">
        <v>520</v>
      </c>
      <c r="N18509" s="43">
        <v>520</v>
      </c>
    </row>
    <row r="18510" ht="14.4" customHeight="1" hidden="1" spans="1:14" x14ac:dyDescent="0.25">
      <c r="A18510" s="106">
        <v>45974</v>
      </c>
      <c r="B18510">
        <v>4224</v>
      </c>
      <c r="C18510">
        <v>1150</v>
      </c>
      <c r="E18510">
        <v>11</v>
      </c>
      <c r="F18510" t="s">
        <v>13238</v>
      </c>
      <c r="G18510" t="s">
        <v>2036</v>
      </c>
      <c r="I18510" t="s">
        <v>2006</v>
      </c>
      <c r="J18510" t="s">
        <v>6565</v>
      </c>
      <c r="K18510" t="s">
        <v>6566</v>
      </c>
      <c r="L18510">
        <v>5</v>
      </c>
      <c r="M18510">
        <v>520</v>
      </c>
      <c r="N18510" s="43">
        <v>2600</v>
      </c>
    </row>
    <row r="18511" ht="14.4" customHeight="1" hidden="1" spans="1:14" x14ac:dyDescent="0.25">
      <c r="A18511" s="106">
        <v>45974</v>
      </c>
      <c r="B18511">
        <v>4225</v>
      </c>
      <c r="C18511">
        <v>1151</v>
      </c>
      <c r="E18511">
        <v>11</v>
      </c>
      <c r="F18511" t="s">
        <v>13238</v>
      </c>
      <c r="G18511" t="s">
        <v>2036</v>
      </c>
      <c r="I18511" t="s">
        <v>2006</v>
      </c>
      <c r="J18511" t="s">
        <v>6565</v>
      </c>
      <c r="K18511" t="s">
        <v>6566</v>
      </c>
      <c r="L18511">
        <v>3</v>
      </c>
      <c r="M18511">
        <v>520</v>
      </c>
      <c r="N18511" s="43">
        <v>1560</v>
      </c>
    </row>
    <row r="18512" ht="14.4" customHeight="1" hidden="1" spans="1:14" x14ac:dyDescent="0.25">
      <c r="A18512" s="106">
        <v>45975</v>
      </c>
      <c r="B18512">
        <v>4291</v>
      </c>
      <c r="C18512">
        <v>1217</v>
      </c>
      <c r="E18512">
        <v>11</v>
      </c>
      <c r="F18512" t="s">
        <v>13239</v>
      </c>
      <c r="G18512" t="s">
        <v>2021</v>
      </c>
      <c r="I18512" t="s">
        <v>2006</v>
      </c>
      <c r="J18512" t="s">
        <v>2242</v>
      </c>
      <c r="K18512" t="s">
        <v>2243</v>
      </c>
      <c r="L18512">
        <v>8</v>
      </c>
      <c r="M18512">
        <v>490</v>
      </c>
      <c r="N18512" s="43">
        <v>3920</v>
      </c>
    </row>
    <row r="18513" ht="14.4" customHeight="1" hidden="1" spans="1:14" x14ac:dyDescent="0.25">
      <c r="A18513" s="106">
        <v>45975</v>
      </c>
      <c r="B18513">
        <v>4292</v>
      </c>
      <c r="C18513">
        <v>1218</v>
      </c>
      <c r="E18513">
        <v>11</v>
      </c>
      <c r="F18513" t="s">
        <v>13239</v>
      </c>
      <c r="G18513" t="s">
        <v>2021</v>
      </c>
      <c r="I18513" t="s">
        <v>2006</v>
      </c>
      <c r="J18513" t="s">
        <v>2242</v>
      </c>
      <c r="K18513" t="s">
        <v>2243</v>
      </c>
      <c r="L18513">
        <v>2</v>
      </c>
      <c r="M18513">
        <v>490</v>
      </c>
      <c r="N18513" s="43">
        <v>980</v>
      </c>
    </row>
    <row r="18514" ht="14.4" customHeight="1" hidden="1" spans="1:14" x14ac:dyDescent="0.25">
      <c r="A18514" s="106">
        <v>45975</v>
      </c>
      <c r="B18514">
        <v>4296</v>
      </c>
      <c r="C18514">
        <v>1222</v>
      </c>
      <c r="E18514">
        <v>11</v>
      </c>
      <c r="F18514" t="s">
        <v>13239</v>
      </c>
      <c r="G18514" t="s">
        <v>2021</v>
      </c>
      <c r="I18514" t="s">
        <v>2006</v>
      </c>
      <c r="J18514" t="s">
        <v>6565</v>
      </c>
      <c r="K18514" t="s">
        <v>6566</v>
      </c>
      <c r="L18514">
        <v>8</v>
      </c>
      <c r="M18514">
        <v>520</v>
      </c>
      <c r="N18514" s="43">
        <v>4160</v>
      </c>
    </row>
    <row r="18515" ht="14.4" customHeight="1" hidden="1" spans="1:14" x14ac:dyDescent="0.25">
      <c r="A18515" s="106">
        <v>45975</v>
      </c>
      <c r="B18515">
        <v>4297</v>
      </c>
      <c r="C18515">
        <v>1223</v>
      </c>
      <c r="E18515">
        <v>11</v>
      </c>
      <c r="F18515" t="s">
        <v>13239</v>
      </c>
      <c r="G18515" t="s">
        <v>2021</v>
      </c>
      <c r="I18515" t="s">
        <v>2006</v>
      </c>
      <c r="J18515" t="s">
        <v>6565</v>
      </c>
      <c r="K18515" t="s">
        <v>6566</v>
      </c>
      <c r="L18515">
        <v>2</v>
      </c>
      <c r="M18515">
        <v>520</v>
      </c>
      <c r="N18515" s="43">
        <v>1040</v>
      </c>
    </row>
    <row r="18516" ht="14.4" customHeight="1" hidden="1" spans="1:14" x14ac:dyDescent="0.25">
      <c r="A18516" s="106">
        <v>45978</v>
      </c>
      <c r="B18516">
        <v>4393</v>
      </c>
      <c r="C18516">
        <v>1318</v>
      </c>
      <c r="E18516">
        <v>11</v>
      </c>
      <c r="F18516" t="s">
        <v>13240</v>
      </c>
      <c r="G18516" t="s">
        <v>2021</v>
      </c>
      <c r="I18516" t="s">
        <v>2006</v>
      </c>
      <c r="J18516" t="s">
        <v>6565</v>
      </c>
      <c r="K18516" t="s">
        <v>6566</v>
      </c>
      <c r="L18516">
        <v>8</v>
      </c>
      <c r="M18516">
        <v>520</v>
      </c>
      <c r="N18516" s="43">
        <v>4160</v>
      </c>
    </row>
    <row r="18517" ht="14.4" customHeight="1" hidden="1" spans="1:14" x14ac:dyDescent="0.25">
      <c r="A18517" s="106">
        <v>45978</v>
      </c>
      <c r="B18517">
        <v>4394</v>
      </c>
      <c r="C18517">
        <v>1319</v>
      </c>
      <c r="E18517">
        <v>11</v>
      </c>
      <c r="F18517" t="s">
        <v>13240</v>
      </c>
      <c r="G18517" t="s">
        <v>2021</v>
      </c>
      <c r="I18517" t="s">
        <v>2006</v>
      </c>
      <c r="J18517" t="s">
        <v>6565</v>
      </c>
      <c r="K18517" t="s">
        <v>6566</v>
      </c>
      <c r="L18517">
        <v>2</v>
      </c>
      <c r="M18517">
        <v>520</v>
      </c>
      <c r="N18517" s="43">
        <v>1040</v>
      </c>
    </row>
    <row r="18518" ht="14.4" customHeight="1" hidden="1" spans="1:14" x14ac:dyDescent="0.25">
      <c r="A18518" s="106">
        <v>45978</v>
      </c>
      <c r="B18518">
        <v>4436</v>
      </c>
      <c r="C18518">
        <v>1362</v>
      </c>
      <c r="E18518">
        <v>11</v>
      </c>
      <c r="F18518" t="s">
        <v>13241</v>
      </c>
      <c r="G18518" t="s">
        <v>2021</v>
      </c>
      <c r="I18518" t="s">
        <v>2006</v>
      </c>
      <c r="J18518" t="s">
        <v>6565</v>
      </c>
      <c r="K18518" t="s">
        <v>6566</v>
      </c>
      <c r="L18518">
        <v>8</v>
      </c>
      <c r="M18518">
        <v>520</v>
      </c>
      <c r="N18518" s="43">
        <v>4160</v>
      </c>
    </row>
    <row r="18519" ht="14.4" customHeight="1" hidden="1" spans="1:14" x14ac:dyDescent="0.25">
      <c r="A18519" s="106">
        <v>45978</v>
      </c>
      <c r="B18519">
        <v>4437</v>
      </c>
      <c r="C18519">
        <v>1363</v>
      </c>
      <c r="E18519">
        <v>11</v>
      </c>
      <c r="F18519" t="s">
        <v>13241</v>
      </c>
      <c r="G18519" t="s">
        <v>2021</v>
      </c>
      <c r="I18519" t="s">
        <v>2006</v>
      </c>
      <c r="J18519" t="s">
        <v>6565</v>
      </c>
      <c r="K18519" t="s">
        <v>6566</v>
      </c>
      <c r="L18519">
        <v>2</v>
      </c>
      <c r="M18519">
        <v>520</v>
      </c>
      <c r="N18519" s="43">
        <v>1040</v>
      </c>
    </row>
    <row r="18520" ht="14.4" customHeight="1" hidden="1" spans="1:14" x14ac:dyDescent="0.25">
      <c r="A18520" s="106">
        <v>45979</v>
      </c>
      <c r="B18520">
        <v>4518</v>
      </c>
      <c r="C18520">
        <v>1443</v>
      </c>
      <c r="E18520">
        <v>11</v>
      </c>
      <c r="F18520" t="s">
        <v>13242</v>
      </c>
      <c r="G18520" t="s">
        <v>2038</v>
      </c>
      <c r="I18520" t="s">
        <v>2006</v>
      </c>
      <c r="J18520" t="s">
        <v>6565</v>
      </c>
      <c r="K18520" t="s">
        <v>6566</v>
      </c>
      <c r="L18520">
        <v>5</v>
      </c>
      <c r="M18520">
        <v>520</v>
      </c>
      <c r="N18520" s="43">
        <v>2600</v>
      </c>
    </row>
    <row r="18521" ht="14.4" customHeight="1" hidden="1" spans="1:14" x14ac:dyDescent="0.25">
      <c r="A18521" s="106">
        <v>45979</v>
      </c>
      <c r="B18521">
        <v>4519</v>
      </c>
      <c r="C18521">
        <v>1444</v>
      </c>
      <c r="E18521">
        <v>11</v>
      </c>
      <c r="F18521" t="s">
        <v>13242</v>
      </c>
      <c r="G18521" t="s">
        <v>2038</v>
      </c>
      <c r="I18521" t="s">
        <v>2006</v>
      </c>
      <c r="J18521" t="s">
        <v>6565</v>
      </c>
      <c r="K18521" t="s">
        <v>6566</v>
      </c>
      <c r="L18521">
        <v>3</v>
      </c>
      <c r="M18521">
        <v>520</v>
      </c>
      <c r="N18521" s="43">
        <v>1560</v>
      </c>
    </row>
    <row r="18522" ht="14.4" customHeight="1" hidden="1" spans="1:14" x14ac:dyDescent="0.25">
      <c r="A18522" s="106">
        <v>45980</v>
      </c>
      <c r="B18522">
        <v>4542</v>
      </c>
      <c r="C18522">
        <v>1466</v>
      </c>
      <c r="E18522">
        <v>11</v>
      </c>
      <c r="F18522" t="s">
        <v>13243</v>
      </c>
      <c r="G18522" t="s">
        <v>2021</v>
      </c>
      <c r="I18522" t="s">
        <v>2006</v>
      </c>
      <c r="J18522" t="s">
        <v>6565</v>
      </c>
      <c r="K18522" t="s">
        <v>6566</v>
      </c>
      <c r="L18522">
        <v>8</v>
      </c>
      <c r="M18522">
        <v>520</v>
      </c>
      <c r="N18522" s="43">
        <v>4160</v>
      </c>
    </row>
    <row r="18523" ht="14.4" customHeight="1" hidden="1" spans="1:14" x14ac:dyDescent="0.25">
      <c r="A18523" s="106">
        <v>45980</v>
      </c>
      <c r="B18523">
        <v>4543</v>
      </c>
      <c r="C18523">
        <v>1467</v>
      </c>
      <c r="E18523">
        <v>11</v>
      </c>
      <c r="F18523" t="s">
        <v>13244</v>
      </c>
      <c r="G18523" t="s">
        <v>2021</v>
      </c>
      <c r="I18523" t="s">
        <v>2006</v>
      </c>
      <c r="J18523" t="s">
        <v>6565</v>
      </c>
      <c r="K18523" t="s">
        <v>6566</v>
      </c>
      <c r="L18523">
        <v>2</v>
      </c>
      <c r="M18523">
        <v>520</v>
      </c>
      <c r="N18523" s="43">
        <v>1040</v>
      </c>
    </row>
    <row r="18524" ht="14.4" customHeight="1" hidden="1" spans="1:14" x14ac:dyDescent="0.25">
      <c r="A18524" s="106">
        <v>45982</v>
      </c>
      <c r="B18524">
        <v>4641</v>
      </c>
      <c r="C18524">
        <v>1565</v>
      </c>
      <c r="E18524">
        <v>11</v>
      </c>
      <c r="F18524" t="s">
        <v>13245</v>
      </c>
      <c r="G18524" t="s">
        <v>2021</v>
      </c>
      <c r="I18524" t="s">
        <v>2006</v>
      </c>
      <c r="J18524" t="s">
        <v>6565</v>
      </c>
      <c r="K18524" t="s">
        <v>6566</v>
      </c>
      <c r="L18524">
        <v>8</v>
      </c>
      <c r="M18524">
        <v>520</v>
      </c>
      <c r="N18524" s="43">
        <v>4160</v>
      </c>
    </row>
    <row r="18525" ht="14.4" customHeight="1" hidden="1" spans="1:14" x14ac:dyDescent="0.25">
      <c r="A18525" s="106">
        <v>45983</v>
      </c>
      <c r="B18525">
        <v>4706</v>
      </c>
      <c r="C18525">
        <v>1631</v>
      </c>
      <c r="E18525">
        <v>11</v>
      </c>
      <c r="F18525" t="s">
        <v>13246</v>
      </c>
      <c r="G18525" t="s">
        <v>2044</v>
      </c>
      <c r="I18525" t="s">
        <v>2006</v>
      </c>
      <c r="J18525" t="s">
        <v>6565</v>
      </c>
      <c r="K18525" t="s">
        <v>6566</v>
      </c>
      <c r="L18525">
        <v>5</v>
      </c>
      <c r="M18525">
        <v>520</v>
      </c>
      <c r="N18525" s="43">
        <v>2600</v>
      </c>
    </row>
    <row r="18526" ht="14.4" customHeight="1" hidden="1" spans="1:14" x14ac:dyDescent="0.25">
      <c r="A18526" s="106">
        <v>45983</v>
      </c>
      <c r="B18526">
        <v>4707</v>
      </c>
      <c r="C18526">
        <v>1632</v>
      </c>
      <c r="E18526">
        <v>11</v>
      </c>
      <c r="F18526" t="s">
        <v>13246</v>
      </c>
      <c r="G18526" t="s">
        <v>2044</v>
      </c>
      <c r="I18526" t="s">
        <v>2006</v>
      </c>
      <c r="J18526" t="s">
        <v>6565</v>
      </c>
      <c r="K18526" t="s">
        <v>6566</v>
      </c>
      <c r="L18526">
        <v>3</v>
      </c>
      <c r="M18526">
        <v>520</v>
      </c>
      <c r="N18526" s="43">
        <v>1560</v>
      </c>
    </row>
    <row r="18527" ht="14.4" customHeight="1" hidden="1" spans="1:14" x14ac:dyDescent="0.25">
      <c r="A18527" s="106">
        <v>45985</v>
      </c>
      <c r="B18527">
        <v>4767</v>
      </c>
      <c r="C18527">
        <v>1692</v>
      </c>
      <c r="E18527">
        <v>11</v>
      </c>
      <c r="F18527" t="s">
        <v>13247</v>
      </c>
      <c r="G18527" t="s">
        <v>2114</v>
      </c>
      <c r="I18527" t="s">
        <v>2006</v>
      </c>
      <c r="J18527" t="s">
        <v>6565</v>
      </c>
      <c r="K18527" t="s">
        <v>6566</v>
      </c>
      <c r="L18527">
        <v>5</v>
      </c>
      <c r="M18527">
        <v>520</v>
      </c>
      <c r="N18527" s="43">
        <v>2600</v>
      </c>
    </row>
    <row r="18528" ht="14.4" customHeight="1" hidden="1" spans="1:14" x14ac:dyDescent="0.25">
      <c r="A18528" s="106">
        <v>45985</v>
      </c>
      <c r="B18528">
        <v>4768</v>
      </c>
      <c r="C18528">
        <v>1693</v>
      </c>
      <c r="E18528">
        <v>11</v>
      </c>
      <c r="F18528" t="s">
        <v>13247</v>
      </c>
      <c r="G18528" t="s">
        <v>2114</v>
      </c>
      <c r="I18528" t="s">
        <v>2006</v>
      </c>
      <c r="J18528" t="s">
        <v>6565</v>
      </c>
      <c r="K18528" t="s">
        <v>6566</v>
      </c>
      <c r="L18528">
        <v>1</v>
      </c>
      <c r="M18528">
        <v>520</v>
      </c>
      <c r="N18528" s="43">
        <v>520</v>
      </c>
    </row>
    <row r="18529" ht="14.4" customHeight="1" hidden="1" spans="1:14" x14ac:dyDescent="0.25">
      <c r="A18529" s="106">
        <v>45985</v>
      </c>
      <c r="B18529">
        <v>4784</v>
      </c>
      <c r="C18529">
        <v>1709</v>
      </c>
      <c r="E18529">
        <v>11</v>
      </c>
      <c r="F18529" t="s">
        <v>13248</v>
      </c>
      <c r="G18529" t="s">
        <v>2114</v>
      </c>
      <c r="I18529" t="s">
        <v>2006</v>
      </c>
      <c r="J18529" t="s">
        <v>6565</v>
      </c>
      <c r="K18529" t="s">
        <v>6566</v>
      </c>
      <c r="L18529">
        <v>5</v>
      </c>
      <c r="M18529">
        <v>520</v>
      </c>
      <c r="N18529" s="43">
        <v>2600</v>
      </c>
    </row>
    <row r="18530" ht="14.4" customHeight="1" hidden="1" spans="1:14" x14ac:dyDescent="0.25">
      <c r="A18530" s="106">
        <v>45985</v>
      </c>
      <c r="B18530">
        <v>4785</v>
      </c>
      <c r="C18530">
        <v>1710</v>
      </c>
      <c r="E18530">
        <v>11</v>
      </c>
      <c r="F18530" t="s">
        <v>13248</v>
      </c>
      <c r="G18530" t="s">
        <v>2114</v>
      </c>
      <c r="I18530" t="s">
        <v>2006</v>
      </c>
      <c r="J18530" t="s">
        <v>6565</v>
      </c>
      <c r="K18530" t="s">
        <v>6566</v>
      </c>
      <c r="L18530">
        <v>1</v>
      </c>
      <c r="M18530">
        <v>520</v>
      </c>
      <c r="N18530" s="43">
        <v>520</v>
      </c>
    </row>
    <row r="18531" ht="14.4" customHeight="1" hidden="1" spans="1:14" x14ac:dyDescent="0.25">
      <c r="A18531" s="106">
        <v>45986</v>
      </c>
      <c r="B18531">
        <v>4816</v>
      </c>
      <c r="C18531">
        <v>1741</v>
      </c>
      <c r="E18531">
        <v>11</v>
      </c>
      <c r="F18531" t="s">
        <v>13249</v>
      </c>
      <c r="G18531" t="s">
        <v>2021</v>
      </c>
      <c r="I18531" t="s">
        <v>2006</v>
      </c>
      <c r="J18531" t="s">
        <v>6565</v>
      </c>
      <c r="K18531" t="s">
        <v>6566</v>
      </c>
      <c r="L18531">
        <v>8</v>
      </c>
      <c r="M18531">
        <v>520</v>
      </c>
      <c r="N18531" s="43">
        <v>4160</v>
      </c>
    </row>
    <row r="18532" ht="14.4" customHeight="1" hidden="1" spans="1:14" x14ac:dyDescent="0.25">
      <c r="A18532" s="106">
        <v>45987</v>
      </c>
      <c r="B18532">
        <v>4883</v>
      </c>
      <c r="C18532">
        <v>1808</v>
      </c>
      <c r="E18532">
        <v>11</v>
      </c>
      <c r="F18532" t="s">
        <v>13250</v>
      </c>
      <c r="G18532" t="s">
        <v>2025</v>
      </c>
      <c r="I18532" t="s">
        <v>2006</v>
      </c>
      <c r="J18532" t="s">
        <v>6565</v>
      </c>
      <c r="K18532" t="s">
        <v>6566</v>
      </c>
      <c r="L18532">
        <v>4</v>
      </c>
      <c r="M18532">
        <v>520</v>
      </c>
      <c r="N18532" s="43">
        <v>2080</v>
      </c>
    </row>
    <row r="18533" ht="14.4" customHeight="1" hidden="1" spans="1:14" x14ac:dyDescent="0.25">
      <c r="A18533" s="106">
        <v>45988</v>
      </c>
      <c r="B18533">
        <v>4951</v>
      </c>
      <c r="C18533">
        <v>1870</v>
      </c>
      <c r="E18533">
        <v>11</v>
      </c>
      <c r="F18533" t="s">
        <v>13251</v>
      </c>
      <c r="G18533" t="s">
        <v>2038</v>
      </c>
      <c r="I18533" t="s">
        <v>2006</v>
      </c>
      <c r="J18533" t="s">
        <v>6565</v>
      </c>
      <c r="K18533" t="s">
        <v>6566</v>
      </c>
      <c r="L18533">
        <v>8</v>
      </c>
      <c r="M18533">
        <v>520</v>
      </c>
      <c r="N18533" s="43">
        <v>4160</v>
      </c>
    </row>
    <row r="18534" ht="14.4" customHeight="1" hidden="1" spans="1:14" x14ac:dyDescent="0.25">
      <c r="A18534" s="106">
        <v>45989</v>
      </c>
      <c r="B18534">
        <v>5027</v>
      </c>
      <c r="C18534">
        <v>1946</v>
      </c>
      <c r="E18534">
        <v>11</v>
      </c>
      <c r="F18534" t="s">
        <v>13252</v>
      </c>
      <c r="G18534" t="s">
        <v>2021</v>
      </c>
      <c r="I18534" t="s">
        <v>2006</v>
      </c>
      <c r="J18534" t="s">
        <v>6565</v>
      </c>
      <c r="K18534" t="s">
        <v>6566</v>
      </c>
      <c r="L18534">
        <v>8</v>
      </c>
      <c r="M18534">
        <v>520</v>
      </c>
      <c r="N18534" s="43">
        <v>4160</v>
      </c>
    </row>
    <row r="18535" ht="14.4" customHeight="1" hidden="1" spans="1:14" x14ac:dyDescent="0.25">
      <c r="A18535" s="106">
        <v>45989</v>
      </c>
      <c r="B18535">
        <v>5028</v>
      </c>
      <c r="C18535">
        <v>1947</v>
      </c>
      <c r="E18535">
        <v>11</v>
      </c>
      <c r="F18535" t="s">
        <v>13252</v>
      </c>
      <c r="G18535" t="s">
        <v>2021</v>
      </c>
      <c r="I18535" t="s">
        <v>2006</v>
      </c>
      <c r="J18535" t="s">
        <v>6565</v>
      </c>
      <c r="K18535" t="s">
        <v>6566</v>
      </c>
      <c r="L18535">
        <v>2</v>
      </c>
      <c r="M18535">
        <v>520</v>
      </c>
      <c r="N18535" s="43">
        <v>1040</v>
      </c>
    </row>
    <row r="18536" ht="14.4" customHeight="1" hidden="1" spans="1:14" x14ac:dyDescent="0.25">
      <c r="A18536" s="106">
        <v>45992</v>
      </c>
      <c r="B18536">
        <v>5116</v>
      </c>
      <c r="C18536">
        <v>2035</v>
      </c>
      <c r="E18536">
        <v>11</v>
      </c>
      <c r="F18536" t="s">
        <v>13253</v>
      </c>
      <c r="G18536" t="s">
        <v>2021</v>
      </c>
      <c r="I18536" t="s">
        <v>2006</v>
      </c>
      <c r="J18536" t="s">
        <v>6565</v>
      </c>
      <c r="K18536" t="s">
        <v>6566</v>
      </c>
      <c r="L18536">
        <v>8</v>
      </c>
      <c r="M18536">
        <v>520</v>
      </c>
      <c r="N18536" s="43">
        <v>4160</v>
      </c>
    </row>
    <row r="18537" ht="14.4" customHeight="1" hidden="1" spans="1:14" x14ac:dyDescent="0.25">
      <c r="A18537" s="106">
        <v>45992</v>
      </c>
      <c r="B18537">
        <v>5117</v>
      </c>
      <c r="C18537">
        <v>2036</v>
      </c>
      <c r="E18537">
        <v>11</v>
      </c>
      <c r="F18537" t="s">
        <v>13253</v>
      </c>
      <c r="G18537" t="s">
        <v>2021</v>
      </c>
      <c r="I18537" t="s">
        <v>2006</v>
      </c>
      <c r="J18537" t="s">
        <v>6565</v>
      </c>
      <c r="K18537" t="s">
        <v>6566</v>
      </c>
      <c r="L18537">
        <v>2</v>
      </c>
      <c r="M18537">
        <v>520</v>
      </c>
      <c r="N18537" s="43">
        <v>1040</v>
      </c>
    </row>
    <row r="18538" ht="14.4" customHeight="1" hidden="1" spans="1:14" x14ac:dyDescent="0.25">
      <c r="A18538" s="106">
        <v>45993</v>
      </c>
      <c r="B18538">
        <v>5165</v>
      </c>
      <c r="C18538">
        <v>2084</v>
      </c>
      <c r="E18538">
        <v>11</v>
      </c>
      <c r="F18538" t="s">
        <v>13254</v>
      </c>
      <c r="G18538" t="s">
        <v>2063</v>
      </c>
      <c r="I18538" t="s">
        <v>2006</v>
      </c>
      <c r="J18538" t="s">
        <v>6565</v>
      </c>
      <c r="K18538" t="s">
        <v>6566</v>
      </c>
      <c r="L18538">
        <v>5</v>
      </c>
      <c r="M18538">
        <v>520</v>
      </c>
      <c r="N18538" s="43">
        <v>2600</v>
      </c>
    </row>
    <row r="18539" ht="14.4" customHeight="1" hidden="1" spans="1:14" x14ac:dyDescent="0.25">
      <c r="A18539" s="106">
        <v>45993</v>
      </c>
      <c r="B18539">
        <v>5166</v>
      </c>
      <c r="C18539">
        <v>2085</v>
      </c>
      <c r="E18539">
        <v>11</v>
      </c>
      <c r="F18539" t="s">
        <v>13254</v>
      </c>
      <c r="G18539" t="s">
        <v>2063</v>
      </c>
      <c r="I18539" t="s">
        <v>2006</v>
      </c>
      <c r="J18539" t="s">
        <v>6565</v>
      </c>
      <c r="K18539" t="s">
        <v>6566</v>
      </c>
      <c r="L18539">
        <v>1</v>
      </c>
      <c r="M18539">
        <v>520</v>
      </c>
      <c r="N18539" s="43">
        <v>520</v>
      </c>
    </row>
    <row r="18540" ht="14.4" customHeight="1" hidden="1" spans="1:14" x14ac:dyDescent="0.25">
      <c r="A18540" s="106">
        <v>45994</v>
      </c>
      <c r="B18540">
        <v>5236</v>
      </c>
      <c r="C18540">
        <v>2151</v>
      </c>
      <c r="E18540">
        <v>11</v>
      </c>
      <c r="F18540" t="s">
        <v>13255</v>
      </c>
      <c r="G18540" t="s">
        <v>2036</v>
      </c>
      <c r="I18540" t="s">
        <v>2006</v>
      </c>
      <c r="J18540" t="s">
        <v>6565</v>
      </c>
      <c r="K18540" t="s">
        <v>6566</v>
      </c>
      <c r="L18540">
        <v>8</v>
      </c>
      <c r="M18540">
        <v>520</v>
      </c>
      <c r="N18540" s="43">
        <v>4160</v>
      </c>
    </row>
    <row r="18541" ht="14.4" customHeight="1" hidden="1" spans="1:14" x14ac:dyDescent="0.25">
      <c r="A18541" s="106">
        <v>45995</v>
      </c>
      <c r="B18541">
        <v>5310</v>
      </c>
      <c r="C18541">
        <v>2226</v>
      </c>
      <c r="E18541">
        <v>11</v>
      </c>
      <c r="F18541" t="s">
        <v>13256</v>
      </c>
      <c r="G18541" t="s">
        <v>2021</v>
      </c>
      <c r="I18541" t="s">
        <v>2006</v>
      </c>
      <c r="J18541" t="s">
        <v>6565</v>
      </c>
      <c r="K18541" t="s">
        <v>6566</v>
      </c>
      <c r="L18541">
        <v>8</v>
      </c>
      <c r="M18541">
        <v>520</v>
      </c>
      <c r="N18541" s="43">
        <v>4160</v>
      </c>
    </row>
    <row r="18542" ht="14.4" customHeight="1" hidden="1" spans="1:14" x14ac:dyDescent="0.25">
      <c r="A18542" s="106">
        <v>45995</v>
      </c>
      <c r="B18542">
        <v>5311</v>
      </c>
      <c r="C18542">
        <v>2227</v>
      </c>
      <c r="E18542">
        <v>11</v>
      </c>
      <c r="F18542" t="s">
        <v>13256</v>
      </c>
      <c r="G18542" t="s">
        <v>2021</v>
      </c>
      <c r="I18542" t="s">
        <v>2006</v>
      </c>
      <c r="J18542" t="s">
        <v>6565</v>
      </c>
      <c r="K18542" t="s">
        <v>6566</v>
      </c>
      <c r="L18542">
        <v>2</v>
      </c>
      <c r="M18542">
        <v>520</v>
      </c>
      <c r="N18542" s="43">
        <v>1040</v>
      </c>
    </row>
    <row r="18543" ht="14.4" customHeight="1" hidden="1" spans="1:14" x14ac:dyDescent="0.25">
      <c r="A18543" s="106">
        <v>45996</v>
      </c>
      <c r="B18543">
        <v>5381</v>
      </c>
      <c r="C18543">
        <v>2297</v>
      </c>
      <c r="E18543">
        <v>11</v>
      </c>
      <c r="F18543" t="s">
        <v>13257</v>
      </c>
      <c r="G18543" t="s">
        <v>2021</v>
      </c>
      <c r="I18543" t="s">
        <v>2006</v>
      </c>
      <c r="J18543" t="s">
        <v>6565</v>
      </c>
      <c r="K18543" t="s">
        <v>6566</v>
      </c>
      <c r="L18543">
        <v>8</v>
      </c>
      <c r="M18543">
        <v>520</v>
      </c>
      <c r="N18543" s="43">
        <v>4160</v>
      </c>
    </row>
    <row r="18544" ht="14.4" customHeight="1" hidden="1" spans="1:14" x14ac:dyDescent="0.25">
      <c r="A18544" s="106">
        <v>45996</v>
      </c>
      <c r="B18544">
        <v>5382</v>
      </c>
      <c r="C18544">
        <v>2298</v>
      </c>
      <c r="E18544">
        <v>11</v>
      </c>
      <c r="F18544" t="s">
        <v>13257</v>
      </c>
      <c r="G18544" t="s">
        <v>2021</v>
      </c>
      <c r="I18544" t="s">
        <v>2006</v>
      </c>
      <c r="J18544" t="s">
        <v>6565</v>
      </c>
      <c r="K18544" t="s">
        <v>6566</v>
      </c>
      <c r="L18544">
        <v>2</v>
      </c>
      <c r="M18544">
        <v>520</v>
      </c>
      <c r="N18544" s="43">
        <v>1040</v>
      </c>
    </row>
    <row r="18545" ht="14.4" customHeight="1" hidden="1" spans="1:14" x14ac:dyDescent="0.25">
      <c r="A18545" s="106">
        <v>45996</v>
      </c>
      <c r="B18545">
        <v>5414</v>
      </c>
      <c r="C18545">
        <v>2331</v>
      </c>
      <c r="E18545">
        <v>11</v>
      </c>
      <c r="F18545" t="s">
        <v>13258</v>
      </c>
      <c r="G18545" t="s">
        <v>2044</v>
      </c>
      <c r="I18545" t="s">
        <v>2006</v>
      </c>
      <c r="J18545" t="s">
        <v>6565</v>
      </c>
      <c r="K18545" t="s">
        <v>6566</v>
      </c>
      <c r="L18545">
        <v>5</v>
      </c>
      <c r="M18545">
        <v>520</v>
      </c>
      <c r="N18545" s="43">
        <v>2600</v>
      </c>
    </row>
    <row r="18546" ht="14.4" customHeight="1" hidden="1" spans="1:14" x14ac:dyDescent="0.25">
      <c r="A18546" s="106">
        <v>45996</v>
      </c>
      <c r="B18546">
        <v>5415</v>
      </c>
      <c r="C18546">
        <v>2330</v>
      </c>
      <c r="E18546">
        <v>11</v>
      </c>
      <c r="F18546" t="s">
        <v>13258</v>
      </c>
      <c r="G18546" t="s">
        <v>2044</v>
      </c>
      <c r="I18546" t="s">
        <v>2006</v>
      </c>
      <c r="J18546" t="s">
        <v>6565</v>
      </c>
      <c r="K18546" t="s">
        <v>6566</v>
      </c>
      <c r="L18546">
        <v>1</v>
      </c>
      <c r="M18546">
        <v>520</v>
      </c>
      <c r="N18546" s="43">
        <v>520</v>
      </c>
    </row>
    <row r="18547" ht="14.4" customHeight="1" hidden="1" spans="1:14" x14ac:dyDescent="0.25">
      <c r="A18547" s="106">
        <v>45999</v>
      </c>
      <c r="B18547">
        <v>5473</v>
      </c>
      <c r="C18547">
        <v>2389</v>
      </c>
      <c r="E18547">
        <v>11</v>
      </c>
      <c r="F18547" t="s">
        <v>13259</v>
      </c>
      <c r="G18547" t="s">
        <v>2038</v>
      </c>
      <c r="I18547" t="s">
        <v>2006</v>
      </c>
      <c r="J18547" t="s">
        <v>6565</v>
      </c>
      <c r="K18547" t="s">
        <v>6566</v>
      </c>
      <c r="L18547">
        <v>8</v>
      </c>
      <c r="M18547">
        <v>520</v>
      </c>
      <c r="N18547" s="43">
        <v>4160</v>
      </c>
    </row>
    <row r="18548" ht="14.4" customHeight="1" hidden="1" spans="1:14" x14ac:dyDescent="0.25">
      <c r="A18548" s="106">
        <v>45999</v>
      </c>
      <c r="B18548">
        <v>5474</v>
      </c>
      <c r="C18548">
        <v>2390</v>
      </c>
      <c r="E18548">
        <v>11</v>
      </c>
      <c r="F18548" t="s">
        <v>13259</v>
      </c>
      <c r="G18548" t="s">
        <v>2038</v>
      </c>
      <c r="I18548" t="s">
        <v>2006</v>
      </c>
      <c r="J18548" t="s">
        <v>6565</v>
      </c>
      <c r="K18548" t="s">
        <v>6566</v>
      </c>
      <c r="L18548">
        <v>2</v>
      </c>
      <c r="M18548">
        <v>520</v>
      </c>
      <c r="N18548" s="43">
        <v>1040</v>
      </c>
    </row>
    <row r="18549" ht="14.4" customHeight="1" hidden="1" spans="1:14" x14ac:dyDescent="0.25">
      <c r="A18549" s="106">
        <v>45999</v>
      </c>
      <c r="B18549">
        <v>5511</v>
      </c>
      <c r="C18549">
        <v>2427</v>
      </c>
      <c r="E18549">
        <v>11</v>
      </c>
      <c r="F18549" t="s">
        <v>13260</v>
      </c>
      <c r="G18549" t="s">
        <v>2063</v>
      </c>
      <c r="I18549" t="s">
        <v>2006</v>
      </c>
      <c r="J18549" t="s">
        <v>6565</v>
      </c>
      <c r="K18549" t="s">
        <v>6566</v>
      </c>
      <c r="L18549">
        <v>5</v>
      </c>
      <c r="M18549">
        <v>520</v>
      </c>
      <c r="N18549" s="43">
        <v>2600</v>
      </c>
    </row>
    <row r="18550" ht="14.4" customHeight="1" hidden="1" spans="1:14" x14ac:dyDescent="0.25">
      <c r="A18550" s="106">
        <v>45999</v>
      </c>
      <c r="B18550">
        <v>5512</v>
      </c>
      <c r="C18550">
        <v>2428</v>
      </c>
      <c r="E18550">
        <v>11</v>
      </c>
      <c r="F18550" t="s">
        <v>13260</v>
      </c>
      <c r="G18550" t="s">
        <v>2063</v>
      </c>
      <c r="I18550" t="s">
        <v>2006</v>
      </c>
      <c r="J18550" t="s">
        <v>6565</v>
      </c>
      <c r="K18550" t="s">
        <v>6566</v>
      </c>
      <c r="L18550">
        <v>1</v>
      </c>
      <c r="M18550">
        <v>520</v>
      </c>
      <c r="N18550" s="43">
        <v>520</v>
      </c>
    </row>
    <row r="18551" ht="14.4" customHeight="1" hidden="1" spans="1:14" x14ac:dyDescent="0.25">
      <c r="A18551" s="106">
        <v>46000</v>
      </c>
      <c r="B18551">
        <v>5534</v>
      </c>
      <c r="C18551">
        <v>2450</v>
      </c>
      <c r="E18551">
        <v>11</v>
      </c>
      <c r="F18551" t="s">
        <v>13261</v>
      </c>
      <c r="G18551" t="s">
        <v>2036</v>
      </c>
      <c r="I18551" t="s">
        <v>2006</v>
      </c>
      <c r="J18551" t="s">
        <v>6565</v>
      </c>
      <c r="K18551" t="s">
        <v>6566</v>
      </c>
      <c r="L18551">
        <v>8</v>
      </c>
      <c r="M18551">
        <v>520</v>
      </c>
      <c r="N18551" s="43">
        <v>4160</v>
      </c>
    </row>
    <row r="18552" ht="14.4" customHeight="1" hidden="1" spans="1:14" x14ac:dyDescent="0.25">
      <c r="A18552" s="106">
        <v>46001</v>
      </c>
      <c r="B18552">
        <v>5593</v>
      </c>
      <c r="C18552">
        <v>2510</v>
      </c>
      <c r="E18552">
        <v>11</v>
      </c>
      <c r="F18552" t="s">
        <v>13262</v>
      </c>
      <c r="G18552" t="s">
        <v>2038</v>
      </c>
      <c r="I18552" t="s">
        <v>2006</v>
      </c>
      <c r="J18552" t="s">
        <v>6565</v>
      </c>
      <c r="K18552" t="s">
        <v>6566</v>
      </c>
      <c r="L18552">
        <v>8</v>
      </c>
      <c r="M18552">
        <v>520</v>
      </c>
      <c r="N18552" s="43">
        <v>4160</v>
      </c>
    </row>
    <row r="18553" ht="14.4" customHeight="1" hidden="1" spans="1:14" x14ac:dyDescent="0.25">
      <c r="A18553" s="106">
        <v>46001</v>
      </c>
      <c r="B18553">
        <v>5594</v>
      </c>
      <c r="C18553">
        <v>2511</v>
      </c>
      <c r="E18553">
        <v>11</v>
      </c>
      <c r="F18553" t="s">
        <v>13262</v>
      </c>
      <c r="G18553" t="s">
        <v>2038</v>
      </c>
      <c r="I18553" t="s">
        <v>2006</v>
      </c>
      <c r="J18553" t="s">
        <v>6565</v>
      </c>
      <c r="K18553" t="s">
        <v>6566</v>
      </c>
      <c r="L18553">
        <v>2</v>
      </c>
      <c r="M18553">
        <v>520</v>
      </c>
      <c r="N18553" s="43">
        <v>1040</v>
      </c>
    </row>
    <row r="18554" ht="14.4" customHeight="1" hidden="1" spans="1:14" x14ac:dyDescent="0.25">
      <c r="A18554" s="106">
        <v>46002</v>
      </c>
      <c r="B18554">
        <v>5661</v>
      </c>
      <c r="C18554">
        <v>2578</v>
      </c>
      <c r="E18554">
        <v>11</v>
      </c>
      <c r="F18554" t="s">
        <v>13263</v>
      </c>
      <c r="G18554" t="s">
        <v>2038</v>
      </c>
      <c r="I18554" t="s">
        <v>2006</v>
      </c>
      <c r="J18554" t="s">
        <v>6565</v>
      </c>
      <c r="K18554" t="s">
        <v>6566</v>
      </c>
      <c r="L18554">
        <v>8</v>
      </c>
      <c r="M18554">
        <v>520</v>
      </c>
      <c r="N18554" s="43">
        <v>4160</v>
      </c>
    </row>
    <row r="18555" ht="14.4" customHeight="1" hidden="1" spans="1:14" x14ac:dyDescent="0.25">
      <c r="A18555" s="106">
        <v>46002</v>
      </c>
      <c r="B18555">
        <v>5662</v>
      </c>
      <c r="C18555">
        <v>2579</v>
      </c>
      <c r="E18555">
        <v>11</v>
      </c>
      <c r="F18555" t="s">
        <v>13263</v>
      </c>
      <c r="G18555" t="s">
        <v>2038</v>
      </c>
      <c r="I18555" t="s">
        <v>2006</v>
      </c>
      <c r="J18555" t="s">
        <v>6565</v>
      </c>
      <c r="K18555" t="s">
        <v>6566</v>
      </c>
      <c r="L18555">
        <v>2</v>
      </c>
      <c r="M18555">
        <v>520</v>
      </c>
      <c r="N18555" s="43">
        <v>1040</v>
      </c>
    </row>
    <row r="18556" ht="14.4" customHeight="1" hidden="1" spans="1:14" x14ac:dyDescent="0.25">
      <c r="A18556" s="106">
        <v>46003</v>
      </c>
      <c r="B18556">
        <v>5727</v>
      </c>
      <c r="C18556">
        <v>2644</v>
      </c>
      <c r="E18556">
        <v>11</v>
      </c>
      <c r="F18556" t="s">
        <v>13264</v>
      </c>
      <c r="G18556" t="s">
        <v>2021</v>
      </c>
      <c r="I18556" t="s">
        <v>2006</v>
      </c>
      <c r="J18556" t="s">
        <v>6565</v>
      </c>
      <c r="K18556" t="s">
        <v>6566</v>
      </c>
      <c r="L18556">
        <v>5</v>
      </c>
      <c r="M18556">
        <v>520</v>
      </c>
      <c r="N18556" s="43">
        <v>2600</v>
      </c>
    </row>
    <row r="18557" ht="14.4" customHeight="1" hidden="1" spans="1:14" x14ac:dyDescent="0.25">
      <c r="A18557" s="106">
        <v>46003</v>
      </c>
      <c r="B18557">
        <v>5728</v>
      </c>
      <c r="C18557">
        <v>2645</v>
      </c>
      <c r="E18557">
        <v>11</v>
      </c>
      <c r="F18557" t="s">
        <v>13264</v>
      </c>
      <c r="G18557" t="s">
        <v>2021</v>
      </c>
      <c r="I18557" t="s">
        <v>2006</v>
      </c>
      <c r="J18557" t="s">
        <v>6565</v>
      </c>
      <c r="K18557" t="s">
        <v>6566</v>
      </c>
      <c r="L18557">
        <v>1</v>
      </c>
      <c r="M18557">
        <v>520</v>
      </c>
      <c r="N18557" s="43">
        <v>520</v>
      </c>
    </row>
    <row r="18558" ht="14.4" customHeight="1" hidden="1" spans="1:14" x14ac:dyDescent="0.25">
      <c r="A18558" s="106">
        <v>46006</v>
      </c>
      <c r="B18558">
        <v>5845</v>
      </c>
      <c r="C18558">
        <v>2762</v>
      </c>
      <c r="E18558">
        <v>11</v>
      </c>
      <c r="F18558" t="s">
        <v>13265</v>
      </c>
      <c r="G18558" t="s">
        <v>2038</v>
      </c>
      <c r="I18558" t="s">
        <v>2006</v>
      </c>
      <c r="J18558" t="s">
        <v>6565</v>
      </c>
      <c r="K18558" t="s">
        <v>6566</v>
      </c>
      <c r="L18558">
        <v>8</v>
      </c>
      <c r="M18558">
        <v>520</v>
      </c>
      <c r="N18558" s="43">
        <v>4160</v>
      </c>
    </row>
    <row r="18559" ht="14.4" customHeight="1" hidden="1" spans="1:14" x14ac:dyDescent="0.25">
      <c r="A18559" s="106">
        <v>46006</v>
      </c>
      <c r="B18559">
        <v>5846</v>
      </c>
      <c r="C18559">
        <v>2763</v>
      </c>
      <c r="E18559">
        <v>11</v>
      </c>
      <c r="F18559" t="s">
        <v>13265</v>
      </c>
      <c r="G18559" t="s">
        <v>2038</v>
      </c>
      <c r="I18559" t="s">
        <v>2006</v>
      </c>
      <c r="J18559" t="s">
        <v>6565</v>
      </c>
      <c r="K18559" t="s">
        <v>6566</v>
      </c>
      <c r="L18559">
        <v>2</v>
      </c>
      <c r="M18559">
        <v>520</v>
      </c>
      <c r="N18559" s="43">
        <v>1040</v>
      </c>
    </row>
    <row r="18560" ht="14.4" customHeight="1" hidden="1" spans="1:14" x14ac:dyDescent="0.25">
      <c r="A18560" s="106">
        <v>46007</v>
      </c>
      <c r="B18560">
        <v>5880</v>
      </c>
      <c r="C18560">
        <v>2797</v>
      </c>
      <c r="E18560">
        <v>11</v>
      </c>
      <c r="F18560" t="s">
        <v>13266</v>
      </c>
      <c r="G18560" t="s">
        <v>2012</v>
      </c>
      <c r="I18560" t="s">
        <v>2006</v>
      </c>
      <c r="J18560" t="s">
        <v>6565</v>
      </c>
      <c r="K18560" t="s">
        <v>6566</v>
      </c>
      <c r="L18560">
        <v>5</v>
      </c>
      <c r="M18560">
        <v>520</v>
      </c>
      <c r="N18560" s="43">
        <v>2600</v>
      </c>
    </row>
    <row r="18561" ht="14.4" customHeight="1" hidden="1" spans="1:14" x14ac:dyDescent="0.25">
      <c r="A18561" s="106">
        <v>46007</v>
      </c>
      <c r="B18561">
        <v>5881</v>
      </c>
      <c r="C18561">
        <v>2798</v>
      </c>
      <c r="E18561">
        <v>11</v>
      </c>
      <c r="F18561" t="s">
        <v>13266</v>
      </c>
      <c r="G18561" t="s">
        <v>2012</v>
      </c>
      <c r="I18561" t="s">
        <v>2006</v>
      </c>
      <c r="J18561" t="s">
        <v>6565</v>
      </c>
      <c r="K18561" t="s">
        <v>6566</v>
      </c>
      <c r="L18561">
        <v>1</v>
      </c>
      <c r="M18561">
        <v>520</v>
      </c>
      <c r="N18561" s="43">
        <v>520</v>
      </c>
    </row>
    <row r="18562" ht="14.4" customHeight="1" hidden="1" spans="1:14" x14ac:dyDescent="0.25">
      <c r="A18562" s="106">
        <v>46009</v>
      </c>
      <c r="B18562">
        <v>6035</v>
      </c>
      <c r="C18562">
        <v>2951</v>
      </c>
      <c r="E18562">
        <v>11</v>
      </c>
      <c r="F18562" t="s">
        <v>13267</v>
      </c>
      <c r="G18562" t="s">
        <v>2036</v>
      </c>
      <c r="I18562" t="s">
        <v>2006</v>
      </c>
      <c r="J18562" t="s">
        <v>6565</v>
      </c>
      <c r="K18562" t="s">
        <v>6566</v>
      </c>
      <c r="L18562">
        <v>8</v>
      </c>
      <c r="M18562">
        <v>520</v>
      </c>
      <c r="N18562" s="43">
        <v>4160</v>
      </c>
    </row>
    <row r="18563" ht="14.4" customHeight="1" hidden="1" spans="1:14" x14ac:dyDescent="0.25">
      <c r="A18563" s="106">
        <v>46009</v>
      </c>
      <c r="B18563">
        <v>6036</v>
      </c>
      <c r="C18563">
        <v>2952</v>
      </c>
      <c r="E18563">
        <v>11</v>
      </c>
      <c r="F18563" t="s">
        <v>13267</v>
      </c>
      <c r="G18563" t="s">
        <v>2036</v>
      </c>
      <c r="I18563" t="s">
        <v>2006</v>
      </c>
      <c r="J18563" t="s">
        <v>6565</v>
      </c>
      <c r="K18563" t="s">
        <v>6566</v>
      </c>
      <c r="L18563">
        <v>2</v>
      </c>
      <c r="M18563">
        <v>520</v>
      </c>
      <c r="N18563" s="43">
        <v>1040</v>
      </c>
    </row>
    <row r="18564" ht="14.4" customHeight="1" hidden="1" spans="1:14" x14ac:dyDescent="0.25">
      <c r="A18564" s="106">
        <v>46010</v>
      </c>
      <c r="B18564">
        <v>6070</v>
      </c>
      <c r="C18564">
        <v>2986</v>
      </c>
      <c r="E18564">
        <v>11</v>
      </c>
      <c r="F18564" t="s">
        <v>13268</v>
      </c>
      <c r="G18564" t="s">
        <v>2027</v>
      </c>
      <c r="I18564" t="s">
        <v>2006</v>
      </c>
      <c r="J18564" t="s">
        <v>6565</v>
      </c>
      <c r="K18564" t="s">
        <v>6566</v>
      </c>
      <c r="L18564">
        <v>1</v>
      </c>
      <c r="M18564">
        <v>520</v>
      </c>
      <c r="N18564" s="43">
        <v>520</v>
      </c>
    </row>
    <row r="18565" ht="14.4" customHeight="1" hidden="1" spans="1:14" x14ac:dyDescent="0.25">
      <c r="A18565" s="106">
        <v>46010</v>
      </c>
      <c r="B18565">
        <v>6071</v>
      </c>
      <c r="C18565">
        <v>2987</v>
      </c>
      <c r="E18565">
        <v>11</v>
      </c>
      <c r="F18565" t="s">
        <v>13268</v>
      </c>
      <c r="G18565" t="s">
        <v>2027</v>
      </c>
      <c r="I18565" t="s">
        <v>2006</v>
      </c>
      <c r="J18565" t="s">
        <v>6565</v>
      </c>
      <c r="K18565" t="s">
        <v>6566</v>
      </c>
      <c r="L18565">
        <v>5</v>
      </c>
      <c r="M18565">
        <v>520</v>
      </c>
      <c r="N18565" s="43">
        <v>2600</v>
      </c>
    </row>
    <row r="18566" ht="14.4" customHeight="1" hidden="1" spans="1:14" x14ac:dyDescent="0.25">
      <c r="A18566" s="106">
        <v>46013</v>
      </c>
      <c r="B18566">
        <v>6140</v>
      </c>
      <c r="C18566">
        <v>3056</v>
      </c>
      <c r="E18566">
        <v>11</v>
      </c>
      <c r="F18566" t="s">
        <v>13269</v>
      </c>
      <c r="G18566" t="s">
        <v>2027</v>
      </c>
      <c r="I18566" t="s">
        <v>2006</v>
      </c>
      <c r="J18566" t="s">
        <v>6565</v>
      </c>
      <c r="K18566" t="s">
        <v>6566</v>
      </c>
      <c r="L18566">
        <v>5</v>
      </c>
      <c r="M18566">
        <v>520</v>
      </c>
      <c r="N18566" s="43">
        <v>2600</v>
      </c>
    </row>
    <row r="18567" ht="14.4" customHeight="1" hidden="1" spans="1:14" x14ac:dyDescent="0.25">
      <c r="A18567" s="106">
        <v>46013</v>
      </c>
      <c r="B18567">
        <v>6141</v>
      </c>
      <c r="C18567">
        <v>3057</v>
      </c>
      <c r="E18567">
        <v>11</v>
      </c>
      <c r="F18567" t="s">
        <v>13269</v>
      </c>
      <c r="G18567" t="s">
        <v>2027</v>
      </c>
      <c r="I18567" t="s">
        <v>2006</v>
      </c>
      <c r="J18567" t="s">
        <v>6565</v>
      </c>
      <c r="K18567" t="s">
        <v>6566</v>
      </c>
      <c r="L18567">
        <v>1</v>
      </c>
      <c r="M18567">
        <v>520</v>
      </c>
      <c r="N18567" s="43">
        <v>520</v>
      </c>
    </row>
    <row r="18568" ht="14.4" customHeight="1" hidden="1" spans="1:14" x14ac:dyDescent="0.25">
      <c r="A18568" s="106">
        <v>46014</v>
      </c>
      <c r="B18568">
        <v>6195</v>
      </c>
      <c r="C18568">
        <v>3112</v>
      </c>
      <c r="E18568">
        <v>11</v>
      </c>
      <c r="F18568" t="s">
        <v>13270</v>
      </c>
      <c r="G18568" t="s">
        <v>2025</v>
      </c>
      <c r="I18568" t="s">
        <v>2006</v>
      </c>
      <c r="J18568" t="s">
        <v>6565</v>
      </c>
      <c r="K18568" t="s">
        <v>6566</v>
      </c>
      <c r="L18568">
        <v>5</v>
      </c>
      <c r="M18568">
        <v>520</v>
      </c>
      <c r="N18568" s="43">
        <v>2600</v>
      </c>
    </row>
    <row r="18569" ht="14.4" customHeight="1" hidden="1" spans="1:14" x14ac:dyDescent="0.25">
      <c r="A18569" s="106">
        <v>46014</v>
      </c>
      <c r="B18569">
        <v>6196</v>
      </c>
      <c r="C18569">
        <v>3113</v>
      </c>
      <c r="E18569">
        <v>11</v>
      </c>
      <c r="F18569" t="s">
        <v>13270</v>
      </c>
      <c r="G18569" t="s">
        <v>2025</v>
      </c>
      <c r="I18569" t="s">
        <v>2006</v>
      </c>
      <c r="J18569" t="s">
        <v>6565</v>
      </c>
      <c r="K18569" t="s">
        <v>6566</v>
      </c>
      <c r="L18569">
        <v>1</v>
      </c>
      <c r="M18569">
        <v>520</v>
      </c>
      <c r="N18569" s="43">
        <v>520</v>
      </c>
    </row>
    <row r="18570" ht="14.4" customHeight="1" hidden="1" spans="1:14" x14ac:dyDescent="0.25">
      <c r="A18570" s="106">
        <v>46020</v>
      </c>
      <c r="B18570">
        <v>6281</v>
      </c>
      <c r="C18570">
        <v>3197</v>
      </c>
      <c r="E18570">
        <v>11</v>
      </c>
      <c r="F18570" t="s">
        <v>13271</v>
      </c>
      <c r="G18570" t="s">
        <v>2063</v>
      </c>
      <c r="I18570" t="s">
        <v>2006</v>
      </c>
      <c r="J18570" t="s">
        <v>6565</v>
      </c>
      <c r="K18570" t="s">
        <v>6566</v>
      </c>
      <c r="L18570">
        <v>6</v>
      </c>
      <c r="M18570">
        <v>520</v>
      </c>
      <c r="N18570" s="43">
        <v>3120</v>
      </c>
    </row>
    <row r="18571" ht="14.4" customHeight="1" hidden="1" spans="1:14" x14ac:dyDescent="0.25">
      <c r="A18571" s="106">
        <v>46027</v>
      </c>
      <c r="B18571">
        <v>6469</v>
      </c>
      <c r="C18571">
        <v>3384</v>
      </c>
      <c r="E18571">
        <v>11</v>
      </c>
      <c r="F18571" t="s">
        <v>13272</v>
      </c>
      <c r="G18571" t="s">
        <v>2027</v>
      </c>
      <c r="I18571" t="s">
        <v>2006</v>
      </c>
      <c r="J18571" t="s">
        <v>6565</v>
      </c>
      <c r="K18571" t="s">
        <v>6566</v>
      </c>
      <c r="L18571">
        <v>3</v>
      </c>
      <c r="M18571">
        <v>520</v>
      </c>
      <c r="N18571" s="43">
        <v>1560</v>
      </c>
    </row>
    <row r="18572" ht="14.4" customHeight="1" hidden="1" spans="1:14" x14ac:dyDescent="0.25">
      <c r="A18572" s="106">
        <v>46029</v>
      </c>
      <c r="B18572">
        <v>6582</v>
      </c>
      <c r="C18572">
        <v>3497</v>
      </c>
      <c r="E18572">
        <v>11</v>
      </c>
      <c r="F18572" t="s">
        <v>13273</v>
      </c>
      <c r="G18572" t="s">
        <v>2038</v>
      </c>
      <c r="I18572" t="s">
        <v>2006</v>
      </c>
      <c r="J18572" t="s">
        <v>6565</v>
      </c>
      <c r="K18572" t="s">
        <v>6566</v>
      </c>
      <c r="L18572">
        <v>6</v>
      </c>
      <c r="M18572">
        <v>520</v>
      </c>
      <c r="N18572" s="43">
        <v>3120</v>
      </c>
    </row>
    <row r="18573" ht="14.4" customHeight="1" hidden="1" spans="1:14" x14ac:dyDescent="0.25">
      <c r="A18573" s="106">
        <v>46030</v>
      </c>
      <c r="B18573">
        <v>6639</v>
      </c>
      <c r="C18573">
        <v>3554</v>
      </c>
      <c r="E18573">
        <v>11</v>
      </c>
      <c r="F18573" t="s">
        <v>13274</v>
      </c>
      <c r="G18573" t="s">
        <v>2097</v>
      </c>
      <c r="I18573" t="s">
        <v>2006</v>
      </c>
      <c r="J18573" t="s">
        <v>6565</v>
      </c>
      <c r="K18573" t="s">
        <v>6566</v>
      </c>
      <c r="L18573">
        <v>5</v>
      </c>
      <c r="M18573">
        <v>520</v>
      </c>
      <c r="N18573" s="43">
        <v>2600</v>
      </c>
    </row>
    <row r="18574" ht="14.4" customHeight="1" hidden="1" spans="1:14" x14ac:dyDescent="0.25">
      <c r="A18574" s="106">
        <v>46030</v>
      </c>
      <c r="B18574">
        <v>6640</v>
      </c>
      <c r="C18574">
        <v>3555</v>
      </c>
      <c r="E18574">
        <v>11</v>
      </c>
      <c r="F18574" t="s">
        <v>13274</v>
      </c>
      <c r="G18574" t="s">
        <v>2097</v>
      </c>
      <c r="I18574" t="s">
        <v>2006</v>
      </c>
      <c r="J18574" t="s">
        <v>6565</v>
      </c>
      <c r="K18574" t="s">
        <v>6566</v>
      </c>
      <c r="L18574">
        <v>1</v>
      </c>
      <c r="M18574">
        <v>520</v>
      </c>
      <c r="N18574" s="43">
        <v>520</v>
      </c>
    </row>
    <row r="18575" ht="14.4" customHeight="1" hidden="1" spans="1:14" x14ac:dyDescent="0.25">
      <c r="A18575" s="106">
        <v>46031</v>
      </c>
      <c r="B18575">
        <v>6684</v>
      </c>
      <c r="C18575">
        <v>3599</v>
      </c>
      <c r="E18575">
        <v>11</v>
      </c>
      <c r="F18575" t="s">
        <v>13275</v>
      </c>
      <c r="G18575" t="s">
        <v>2025</v>
      </c>
      <c r="I18575" t="s">
        <v>2006</v>
      </c>
      <c r="J18575" t="s">
        <v>6565</v>
      </c>
      <c r="K18575" t="s">
        <v>6566</v>
      </c>
      <c r="L18575">
        <v>5</v>
      </c>
      <c r="M18575">
        <v>520</v>
      </c>
      <c r="N18575" s="43">
        <v>2600</v>
      </c>
    </row>
    <row r="18576" ht="14.4" customHeight="1" hidden="1" spans="1:14" x14ac:dyDescent="0.25">
      <c r="A18576" s="106">
        <v>46031</v>
      </c>
      <c r="B18576">
        <v>6685</v>
      </c>
      <c r="C18576">
        <v>3600</v>
      </c>
      <c r="E18576">
        <v>11</v>
      </c>
      <c r="F18576" t="s">
        <v>13275</v>
      </c>
      <c r="G18576" t="s">
        <v>2025</v>
      </c>
      <c r="I18576" t="s">
        <v>2006</v>
      </c>
      <c r="J18576" t="s">
        <v>6565</v>
      </c>
      <c r="K18576" t="s">
        <v>6566</v>
      </c>
      <c r="L18576">
        <v>2</v>
      </c>
      <c r="M18576">
        <v>520</v>
      </c>
      <c r="N18576" s="43">
        <v>1040</v>
      </c>
    </row>
    <row r="18577" ht="14.4" customHeight="1" hidden="1" spans="1:14" x14ac:dyDescent="0.25">
      <c r="A18577" s="106">
        <v>46031</v>
      </c>
      <c r="B18577">
        <v>6732</v>
      </c>
      <c r="C18577">
        <v>3647</v>
      </c>
      <c r="E18577">
        <v>11</v>
      </c>
      <c r="F18577" t="s">
        <v>13276</v>
      </c>
      <c r="G18577" t="s">
        <v>2017</v>
      </c>
      <c r="I18577" t="s">
        <v>2006</v>
      </c>
      <c r="J18577" t="s">
        <v>6565</v>
      </c>
      <c r="K18577" t="s">
        <v>6566</v>
      </c>
      <c r="L18577">
        <v>5</v>
      </c>
      <c r="M18577">
        <v>520</v>
      </c>
      <c r="N18577" s="43">
        <v>2600</v>
      </c>
    </row>
    <row r="18578" ht="14.4" customHeight="1" hidden="1" spans="1:14" x14ac:dyDescent="0.25">
      <c r="A18578" s="106">
        <v>46031</v>
      </c>
      <c r="B18578">
        <v>6733</v>
      </c>
      <c r="C18578">
        <v>3648</v>
      </c>
      <c r="E18578">
        <v>11</v>
      </c>
      <c r="F18578" t="s">
        <v>13276</v>
      </c>
      <c r="G18578" t="s">
        <v>2017</v>
      </c>
      <c r="I18578" t="s">
        <v>2006</v>
      </c>
      <c r="J18578" t="s">
        <v>6565</v>
      </c>
      <c r="K18578" t="s">
        <v>6566</v>
      </c>
      <c r="L18578">
        <v>1</v>
      </c>
      <c r="M18578">
        <v>520</v>
      </c>
      <c r="N18578" s="43">
        <v>520</v>
      </c>
    </row>
    <row r="18579" ht="14.4" customHeight="1" hidden="1" spans="1:14" x14ac:dyDescent="0.25">
      <c r="A18579" s="106">
        <v>46034</v>
      </c>
      <c r="B18579">
        <v>6773</v>
      </c>
      <c r="C18579">
        <v>3680</v>
      </c>
      <c r="E18579">
        <v>11</v>
      </c>
      <c r="F18579" t="s">
        <v>13277</v>
      </c>
      <c r="G18579" t="s">
        <v>2054</v>
      </c>
      <c r="I18579" t="s">
        <v>2006</v>
      </c>
      <c r="J18579" t="s">
        <v>6565</v>
      </c>
      <c r="K18579" t="s">
        <v>6566</v>
      </c>
      <c r="L18579">
        <v>5</v>
      </c>
      <c r="M18579">
        <v>520</v>
      </c>
      <c r="N18579" s="43">
        <v>2600</v>
      </c>
    </row>
    <row r="18580" ht="14.4" customHeight="1" hidden="1" spans="1:14" x14ac:dyDescent="0.25">
      <c r="A18580" s="106">
        <v>46034</v>
      </c>
      <c r="B18580">
        <v>6774</v>
      </c>
      <c r="C18580">
        <v>3681</v>
      </c>
      <c r="E18580">
        <v>11</v>
      </c>
      <c r="F18580" t="s">
        <v>13277</v>
      </c>
      <c r="G18580" t="s">
        <v>2054</v>
      </c>
      <c r="I18580" t="s">
        <v>2006</v>
      </c>
      <c r="J18580" t="s">
        <v>6565</v>
      </c>
      <c r="K18580" t="s">
        <v>6566</v>
      </c>
      <c r="L18580">
        <v>4</v>
      </c>
      <c r="M18580">
        <v>520</v>
      </c>
      <c r="N18580" s="43">
        <v>2080</v>
      </c>
    </row>
    <row r="18581" ht="14.4" customHeight="1" hidden="1" spans="1:14" x14ac:dyDescent="0.25">
      <c r="A18581" s="106">
        <v>46035</v>
      </c>
      <c r="B18581">
        <v>6833</v>
      </c>
      <c r="C18581">
        <v>3741</v>
      </c>
      <c r="E18581">
        <v>11</v>
      </c>
      <c r="F18581" t="s">
        <v>13278</v>
      </c>
      <c r="G18581" t="s">
        <v>2036</v>
      </c>
      <c r="I18581" t="s">
        <v>2006</v>
      </c>
      <c r="J18581" t="s">
        <v>6565</v>
      </c>
      <c r="K18581" t="s">
        <v>6566</v>
      </c>
      <c r="L18581">
        <v>6</v>
      </c>
      <c r="M18581">
        <v>520</v>
      </c>
      <c r="N18581" s="43">
        <v>3120</v>
      </c>
    </row>
    <row r="18582" ht="14.4" customHeight="1" hidden="1" spans="1:14" x14ac:dyDescent="0.25">
      <c r="A18582" s="106">
        <v>46036</v>
      </c>
      <c r="B18582">
        <v>6887</v>
      </c>
      <c r="C18582">
        <v>3794</v>
      </c>
      <c r="E18582">
        <v>11</v>
      </c>
      <c r="F18582" t="s">
        <v>13279</v>
      </c>
      <c r="G18582" t="s">
        <v>2038</v>
      </c>
      <c r="I18582" t="s">
        <v>2006</v>
      </c>
      <c r="J18582" t="s">
        <v>6565</v>
      </c>
      <c r="K18582" t="s">
        <v>6566</v>
      </c>
      <c r="L18582">
        <v>6</v>
      </c>
      <c r="M18582">
        <v>520</v>
      </c>
      <c r="N18582" s="43">
        <v>3120</v>
      </c>
    </row>
    <row r="18583" ht="14.4" customHeight="1" hidden="1" spans="1:14" x14ac:dyDescent="0.25">
      <c r="A18583" s="106">
        <v>46037</v>
      </c>
      <c r="B18583">
        <v>6943</v>
      </c>
      <c r="C18583">
        <v>3849</v>
      </c>
      <c r="E18583">
        <v>11</v>
      </c>
      <c r="F18583" t="s">
        <v>13280</v>
      </c>
      <c r="G18583" t="s">
        <v>2012</v>
      </c>
      <c r="I18583" t="s">
        <v>2006</v>
      </c>
      <c r="J18583" t="s">
        <v>6565</v>
      </c>
      <c r="K18583" t="s">
        <v>6566</v>
      </c>
      <c r="L18583">
        <v>5</v>
      </c>
      <c r="M18583">
        <v>520</v>
      </c>
      <c r="N18583" s="43">
        <v>2600</v>
      </c>
    </row>
    <row r="18584" ht="14.4" customHeight="1" hidden="1" spans="1:14" x14ac:dyDescent="0.25">
      <c r="A18584" s="106">
        <v>46037</v>
      </c>
      <c r="B18584">
        <v>6944</v>
      </c>
      <c r="C18584">
        <v>3850</v>
      </c>
      <c r="E18584">
        <v>11</v>
      </c>
      <c r="F18584" t="s">
        <v>13280</v>
      </c>
      <c r="G18584" t="s">
        <v>2012</v>
      </c>
      <c r="I18584" t="s">
        <v>2006</v>
      </c>
      <c r="J18584" t="s">
        <v>6565</v>
      </c>
      <c r="K18584" t="s">
        <v>6566</v>
      </c>
      <c r="L18584">
        <v>1</v>
      </c>
      <c r="M18584">
        <v>520</v>
      </c>
      <c r="N18584" s="43">
        <v>520</v>
      </c>
    </row>
    <row r="18585" ht="14.4" customHeight="1" hidden="1" spans="1:14" x14ac:dyDescent="0.25">
      <c r="A18585" s="106">
        <v>46038</v>
      </c>
      <c r="B18585">
        <v>6999</v>
      </c>
      <c r="C18585">
        <v>3905</v>
      </c>
      <c r="E18585">
        <v>11</v>
      </c>
      <c r="F18585" t="s">
        <v>13281</v>
      </c>
      <c r="G18585" t="s">
        <v>2054</v>
      </c>
      <c r="I18585" t="s">
        <v>2006</v>
      </c>
      <c r="J18585" t="s">
        <v>6565</v>
      </c>
      <c r="K18585" t="s">
        <v>6566</v>
      </c>
      <c r="L18585">
        <v>8</v>
      </c>
      <c r="M18585">
        <v>520</v>
      </c>
      <c r="N18585" s="43">
        <v>4160</v>
      </c>
    </row>
    <row r="18586" ht="14.4" customHeight="1" hidden="1" spans="1:14" x14ac:dyDescent="0.25">
      <c r="A18586" s="106">
        <v>46038</v>
      </c>
      <c r="B18586">
        <v>7000</v>
      </c>
      <c r="C18586">
        <v>3906</v>
      </c>
      <c r="E18586">
        <v>11</v>
      </c>
      <c r="F18586" t="s">
        <v>13281</v>
      </c>
      <c r="G18586" t="s">
        <v>2054</v>
      </c>
      <c r="I18586" t="s">
        <v>2006</v>
      </c>
      <c r="J18586" t="s">
        <v>6565</v>
      </c>
      <c r="K18586" t="s">
        <v>6566</v>
      </c>
      <c r="L18586">
        <v>2</v>
      </c>
      <c r="M18586">
        <v>520</v>
      </c>
      <c r="N18586" s="43">
        <v>1040</v>
      </c>
    </row>
    <row r="18587" ht="14.4" customHeight="1" hidden="1" spans="1:14" x14ac:dyDescent="0.25">
      <c r="A18587" s="106">
        <v>46039</v>
      </c>
      <c r="B18587">
        <v>7057</v>
      </c>
      <c r="C18587">
        <v>3963</v>
      </c>
      <c r="E18587">
        <v>11</v>
      </c>
      <c r="F18587" t="s">
        <v>13282</v>
      </c>
      <c r="G18587" t="s">
        <v>2036</v>
      </c>
      <c r="I18587" t="s">
        <v>2006</v>
      </c>
      <c r="J18587" t="s">
        <v>6565</v>
      </c>
      <c r="K18587" t="s">
        <v>6566</v>
      </c>
      <c r="L18587">
        <v>6</v>
      </c>
      <c r="M18587">
        <v>520</v>
      </c>
      <c r="N18587" s="43">
        <v>3120</v>
      </c>
    </row>
    <row r="18588" ht="14.4" customHeight="1" hidden="1" spans="1:14" x14ac:dyDescent="0.25">
      <c r="A18588" s="106">
        <v>46039</v>
      </c>
      <c r="B18588">
        <v>7071</v>
      </c>
      <c r="C18588">
        <v>3977</v>
      </c>
      <c r="E18588">
        <v>11</v>
      </c>
      <c r="F18588" t="s">
        <v>13283</v>
      </c>
      <c r="G18588" t="s">
        <v>2027</v>
      </c>
      <c r="I18588" t="s">
        <v>2006</v>
      </c>
      <c r="J18588" t="s">
        <v>6565</v>
      </c>
      <c r="K18588" t="s">
        <v>6566</v>
      </c>
      <c r="L18588">
        <v>5</v>
      </c>
      <c r="M18588">
        <v>520</v>
      </c>
      <c r="N18588" s="43">
        <v>2600</v>
      </c>
    </row>
    <row r="18589" ht="14.4" customHeight="1" hidden="1" spans="1:14" x14ac:dyDescent="0.25">
      <c r="A18589" s="106">
        <v>46039</v>
      </c>
      <c r="B18589">
        <v>7072</v>
      </c>
      <c r="C18589">
        <v>3978</v>
      </c>
      <c r="E18589">
        <v>11</v>
      </c>
      <c r="F18589" t="s">
        <v>13283</v>
      </c>
      <c r="G18589" t="s">
        <v>2027</v>
      </c>
      <c r="I18589" t="s">
        <v>2006</v>
      </c>
      <c r="J18589" t="s">
        <v>6565</v>
      </c>
      <c r="K18589" t="s">
        <v>6566</v>
      </c>
      <c r="L18589">
        <v>1</v>
      </c>
      <c r="M18589">
        <v>520</v>
      </c>
      <c r="N18589" s="43">
        <v>520</v>
      </c>
    </row>
    <row r="18590" ht="14.4" customHeight="1" hidden="1" spans="1:14" x14ac:dyDescent="0.25">
      <c r="A18590" s="106">
        <v>46041</v>
      </c>
      <c r="B18590">
        <v>7096</v>
      </c>
      <c r="C18590">
        <v>4002</v>
      </c>
      <c r="E18590">
        <v>11</v>
      </c>
      <c r="F18590" t="s">
        <v>13284</v>
      </c>
      <c r="G18590" t="s">
        <v>2054</v>
      </c>
      <c r="I18590" t="s">
        <v>2006</v>
      </c>
      <c r="J18590" t="s">
        <v>6565</v>
      </c>
      <c r="K18590" t="s">
        <v>6566</v>
      </c>
      <c r="L18590">
        <v>8</v>
      </c>
      <c r="M18590">
        <v>520</v>
      </c>
      <c r="N18590" s="43">
        <v>4160</v>
      </c>
    </row>
    <row r="18591" ht="14.4" customHeight="1" hidden="1" spans="1:14" x14ac:dyDescent="0.25">
      <c r="A18591" s="106">
        <v>46041</v>
      </c>
      <c r="B18591">
        <v>7097</v>
      </c>
      <c r="C18591">
        <v>4003</v>
      </c>
      <c r="E18591">
        <v>11</v>
      </c>
      <c r="F18591" t="s">
        <v>13284</v>
      </c>
      <c r="G18591" t="s">
        <v>2054</v>
      </c>
      <c r="I18591" t="s">
        <v>2006</v>
      </c>
      <c r="J18591" t="s">
        <v>6565</v>
      </c>
      <c r="K18591" t="s">
        <v>6566</v>
      </c>
      <c r="L18591">
        <v>2</v>
      </c>
      <c r="M18591">
        <v>520</v>
      </c>
      <c r="N18591" s="43">
        <v>1040</v>
      </c>
    </row>
    <row r="18592" ht="14.4" customHeight="1" hidden="1" spans="1:14" x14ac:dyDescent="0.25">
      <c r="A18592" s="106">
        <v>46042</v>
      </c>
      <c r="B18592">
        <v>7149</v>
      </c>
      <c r="C18592">
        <v>4053</v>
      </c>
      <c r="E18592">
        <v>11</v>
      </c>
      <c r="F18592" t="s">
        <v>13285</v>
      </c>
      <c r="G18592" t="s">
        <v>2038</v>
      </c>
      <c r="I18592" t="s">
        <v>2006</v>
      </c>
      <c r="J18592" t="s">
        <v>6565</v>
      </c>
      <c r="K18592" t="s">
        <v>6566</v>
      </c>
      <c r="L18592">
        <v>8</v>
      </c>
      <c r="M18592">
        <v>520</v>
      </c>
      <c r="N18592" s="43">
        <v>4160</v>
      </c>
    </row>
    <row r="18593" ht="14.4" customHeight="1" hidden="1" spans="1:14" x14ac:dyDescent="0.25">
      <c r="A18593" s="106">
        <v>46042</v>
      </c>
      <c r="B18593">
        <v>7150</v>
      </c>
      <c r="C18593">
        <v>4054</v>
      </c>
      <c r="E18593">
        <v>11</v>
      </c>
      <c r="F18593" t="s">
        <v>13285</v>
      </c>
      <c r="G18593" t="s">
        <v>2038</v>
      </c>
      <c r="I18593" t="s">
        <v>2006</v>
      </c>
      <c r="J18593" t="s">
        <v>6565</v>
      </c>
      <c r="K18593" t="s">
        <v>6566</v>
      </c>
      <c r="L18593">
        <v>2</v>
      </c>
      <c r="M18593">
        <v>520</v>
      </c>
      <c r="N18593" s="43">
        <v>1040</v>
      </c>
    </row>
    <row r="18594" ht="14.4" customHeight="1" hidden="1" spans="1:14" x14ac:dyDescent="0.25">
      <c r="A18594" s="106">
        <v>46042</v>
      </c>
      <c r="B18594">
        <v>7163</v>
      </c>
      <c r="C18594">
        <v>4067</v>
      </c>
      <c r="E18594">
        <v>11</v>
      </c>
      <c r="F18594" t="s">
        <v>13286</v>
      </c>
      <c r="G18594" t="s">
        <v>2054</v>
      </c>
      <c r="I18594" t="s">
        <v>2006</v>
      </c>
      <c r="J18594" t="s">
        <v>6565</v>
      </c>
      <c r="K18594" t="s">
        <v>6566</v>
      </c>
      <c r="L18594">
        <v>4</v>
      </c>
      <c r="M18594">
        <v>520</v>
      </c>
      <c r="N18594" s="43">
        <v>2080</v>
      </c>
    </row>
    <row r="18595" ht="14.4" customHeight="1" hidden="1" spans="1:14" x14ac:dyDescent="0.25">
      <c r="A18595" s="106">
        <v>46044</v>
      </c>
      <c r="B18595">
        <v>7254</v>
      </c>
      <c r="C18595">
        <v>4158</v>
      </c>
      <c r="E18595">
        <v>11</v>
      </c>
      <c r="F18595" t="s">
        <v>13287</v>
      </c>
      <c r="G18595" t="s">
        <v>2036</v>
      </c>
      <c r="I18595" t="s">
        <v>2006</v>
      </c>
      <c r="J18595" t="s">
        <v>6565</v>
      </c>
      <c r="K18595" t="s">
        <v>6566</v>
      </c>
      <c r="L18595">
        <v>8</v>
      </c>
      <c r="M18595">
        <v>520</v>
      </c>
      <c r="N18595" s="43">
        <v>4160</v>
      </c>
    </row>
    <row r="18596" ht="14.4" customHeight="1" hidden="1" spans="1:14" x14ac:dyDescent="0.25">
      <c r="A18596" s="106">
        <v>46045</v>
      </c>
      <c r="B18596">
        <v>7301</v>
      </c>
      <c r="C18596">
        <v>4205</v>
      </c>
      <c r="E18596">
        <v>11</v>
      </c>
      <c r="F18596" t="s">
        <v>13288</v>
      </c>
      <c r="G18596" t="s">
        <v>2021</v>
      </c>
      <c r="I18596" t="s">
        <v>2006</v>
      </c>
      <c r="J18596" t="s">
        <v>6565</v>
      </c>
      <c r="K18596" t="s">
        <v>6566</v>
      </c>
      <c r="L18596">
        <v>8</v>
      </c>
      <c r="M18596">
        <v>520</v>
      </c>
      <c r="N18596" s="43">
        <v>4160</v>
      </c>
    </row>
    <row r="18597" ht="14.4" customHeight="1" hidden="1" spans="1:14" x14ac:dyDescent="0.25">
      <c r="A18597" s="106">
        <v>46048</v>
      </c>
      <c r="B18597">
        <v>7394</v>
      </c>
      <c r="C18597">
        <v>4297</v>
      </c>
      <c r="E18597">
        <v>11</v>
      </c>
      <c r="F18597" t="s">
        <v>13289</v>
      </c>
      <c r="G18597" t="s">
        <v>2038</v>
      </c>
      <c r="I18597" t="s">
        <v>2006</v>
      </c>
      <c r="J18597" t="s">
        <v>6565</v>
      </c>
      <c r="K18597" t="s">
        <v>6566</v>
      </c>
      <c r="L18597">
        <v>6</v>
      </c>
      <c r="M18597">
        <v>520</v>
      </c>
      <c r="N18597" s="43">
        <v>3120</v>
      </c>
    </row>
    <row r="18598" ht="14.4" customHeight="1" hidden="1" spans="1:14" x14ac:dyDescent="0.25">
      <c r="A18598" s="106">
        <v>46049</v>
      </c>
      <c r="B18598">
        <v>7424</v>
      </c>
      <c r="C18598">
        <v>4327</v>
      </c>
      <c r="E18598">
        <v>11</v>
      </c>
      <c r="F18598" t="s">
        <v>13290</v>
      </c>
      <c r="G18598" t="s">
        <v>2017</v>
      </c>
      <c r="I18598" t="s">
        <v>2006</v>
      </c>
      <c r="J18598" t="s">
        <v>6565</v>
      </c>
      <c r="K18598" t="s">
        <v>6566</v>
      </c>
      <c r="L18598">
        <v>5</v>
      </c>
      <c r="M18598">
        <v>520</v>
      </c>
      <c r="N18598" s="43">
        <v>2600</v>
      </c>
    </row>
    <row r="18599" ht="14.4" customHeight="1" hidden="1" spans="1:14" x14ac:dyDescent="0.25">
      <c r="A18599" s="106">
        <v>46049</v>
      </c>
      <c r="B18599">
        <v>7425</v>
      </c>
      <c r="C18599">
        <v>4328</v>
      </c>
      <c r="E18599">
        <v>11</v>
      </c>
      <c r="F18599" t="s">
        <v>13290</v>
      </c>
      <c r="G18599" t="s">
        <v>2017</v>
      </c>
      <c r="I18599" t="s">
        <v>2006</v>
      </c>
      <c r="J18599" t="s">
        <v>6565</v>
      </c>
      <c r="K18599" t="s">
        <v>6566</v>
      </c>
      <c r="L18599">
        <v>1</v>
      </c>
      <c r="M18599">
        <v>520</v>
      </c>
      <c r="N18599" s="43">
        <v>520</v>
      </c>
    </row>
    <row r="18600" ht="14.4" customHeight="1" hidden="1" spans="1:14" x14ac:dyDescent="0.25">
      <c r="A18600" s="106">
        <v>46050</v>
      </c>
      <c r="B18600">
        <v>7494</v>
      </c>
      <c r="C18600">
        <v>4395</v>
      </c>
      <c r="E18600">
        <v>11</v>
      </c>
      <c r="F18600" t="s">
        <v>13291</v>
      </c>
      <c r="G18600" t="s">
        <v>2038</v>
      </c>
      <c r="I18600" t="s">
        <v>2006</v>
      </c>
      <c r="J18600" t="s">
        <v>6565</v>
      </c>
      <c r="K18600" t="s">
        <v>6566</v>
      </c>
      <c r="L18600">
        <v>6</v>
      </c>
      <c r="M18600">
        <v>520</v>
      </c>
      <c r="N18600" s="43">
        <v>3120</v>
      </c>
    </row>
    <row r="18601" ht="14.4" customHeight="1" hidden="1" spans="1:14" x14ac:dyDescent="0.25">
      <c r="A18601" s="106">
        <v>46051</v>
      </c>
      <c r="B18601">
        <v>7545</v>
      </c>
      <c r="C18601">
        <v>4446</v>
      </c>
      <c r="E18601">
        <v>11</v>
      </c>
      <c r="F18601" t="s">
        <v>11320</v>
      </c>
      <c r="G18601" t="s">
        <v>2038</v>
      </c>
      <c r="I18601" t="s">
        <v>2006</v>
      </c>
      <c r="J18601" t="s">
        <v>6565</v>
      </c>
      <c r="K18601" t="s">
        <v>6566</v>
      </c>
      <c r="L18601">
        <v>8</v>
      </c>
      <c r="M18601">
        <v>520</v>
      </c>
      <c r="N18601" s="43">
        <v>4160</v>
      </c>
    </row>
    <row r="18602" ht="14.4" customHeight="1" hidden="1" spans="1:14" x14ac:dyDescent="0.25">
      <c r="A18602" s="106">
        <v>46053</v>
      </c>
      <c r="B18602">
        <v>7645</v>
      </c>
      <c r="C18602">
        <v>4545</v>
      </c>
      <c r="E18602">
        <v>11</v>
      </c>
      <c r="F18602" t="s">
        <v>13292</v>
      </c>
      <c r="G18602" t="s">
        <v>2017</v>
      </c>
      <c r="I18602" t="s">
        <v>2006</v>
      </c>
      <c r="J18602" t="s">
        <v>6565</v>
      </c>
      <c r="K18602" t="s">
        <v>6566</v>
      </c>
      <c r="L18602">
        <v>5</v>
      </c>
      <c r="M18602">
        <v>520</v>
      </c>
      <c r="N18602" s="43">
        <v>2600</v>
      </c>
    </row>
    <row r="18603" ht="14.4" customHeight="1" hidden="1" spans="1:14" x14ac:dyDescent="0.25">
      <c r="A18603" s="106">
        <v>46053</v>
      </c>
      <c r="B18603">
        <v>7646</v>
      </c>
      <c r="C18603">
        <v>4546</v>
      </c>
      <c r="E18603">
        <v>11</v>
      </c>
      <c r="F18603" t="s">
        <v>13292</v>
      </c>
      <c r="G18603" t="s">
        <v>2017</v>
      </c>
      <c r="I18603" t="s">
        <v>2006</v>
      </c>
      <c r="J18603" t="s">
        <v>6565</v>
      </c>
      <c r="K18603" t="s">
        <v>6566</v>
      </c>
      <c r="L18603">
        <v>1</v>
      </c>
      <c r="M18603">
        <v>520</v>
      </c>
      <c r="N18603" s="43">
        <v>520</v>
      </c>
    </row>
    <row r="18604" ht="14.4" customHeight="1" hidden="1" spans="1:14" x14ac:dyDescent="0.25">
      <c r="A18604" s="106">
        <v>46055</v>
      </c>
      <c r="B18604">
        <v>7694</v>
      </c>
      <c r="C18604">
        <v>4594</v>
      </c>
      <c r="E18604">
        <v>11</v>
      </c>
      <c r="F18604" t="s">
        <v>13293</v>
      </c>
      <c r="G18604" t="s">
        <v>2038</v>
      </c>
      <c r="I18604" t="s">
        <v>2006</v>
      </c>
      <c r="J18604" t="s">
        <v>6565</v>
      </c>
      <c r="K18604" t="s">
        <v>6566</v>
      </c>
      <c r="L18604">
        <v>8</v>
      </c>
      <c r="M18604">
        <v>520</v>
      </c>
      <c r="N18604" s="43">
        <v>4160</v>
      </c>
    </row>
    <row r="18605" ht="14.4" customHeight="1" hidden="1" spans="1:14" x14ac:dyDescent="0.25">
      <c r="A18605" s="106">
        <v>46056</v>
      </c>
      <c r="B18605">
        <v>7748</v>
      </c>
      <c r="C18605">
        <v>4647</v>
      </c>
      <c r="E18605">
        <v>11</v>
      </c>
      <c r="F18605" t="s">
        <v>10226</v>
      </c>
      <c r="G18605" t="s">
        <v>2021</v>
      </c>
      <c r="I18605" t="s">
        <v>2006</v>
      </c>
      <c r="J18605" t="s">
        <v>6565</v>
      </c>
      <c r="K18605" t="s">
        <v>6566</v>
      </c>
      <c r="L18605">
        <v>8</v>
      </c>
      <c r="M18605">
        <v>520</v>
      </c>
      <c r="N18605" s="43">
        <v>4160</v>
      </c>
    </row>
    <row r="18606" ht="14.4" customHeight="1" hidden="1" spans="1:14" x14ac:dyDescent="0.25">
      <c r="A18606" s="106">
        <v>46056</v>
      </c>
      <c r="B18606">
        <v>7749</v>
      </c>
      <c r="C18606">
        <v>4648</v>
      </c>
      <c r="E18606">
        <v>11</v>
      </c>
      <c r="F18606" t="s">
        <v>10226</v>
      </c>
      <c r="G18606" t="s">
        <v>2021</v>
      </c>
      <c r="I18606" t="s">
        <v>2006</v>
      </c>
      <c r="J18606" t="s">
        <v>6565</v>
      </c>
      <c r="K18606" t="s">
        <v>6566</v>
      </c>
      <c r="L18606">
        <v>2</v>
      </c>
      <c r="M18606">
        <v>520</v>
      </c>
      <c r="N18606" s="43">
        <v>1040</v>
      </c>
    </row>
    <row r="18607" ht="14.4" customHeight="1" hidden="1" spans="1:14" x14ac:dyDescent="0.25">
      <c r="A18607" s="106">
        <v>46057</v>
      </c>
      <c r="B18607">
        <v>7808</v>
      </c>
      <c r="C18607">
        <v>4707</v>
      </c>
      <c r="E18607">
        <v>11</v>
      </c>
      <c r="F18607" t="s">
        <v>13294</v>
      </c>
      <c r="G18607" t="s">
        <v>2038</v>
      </c>
      <c r="I18607" t="s">
        <v>2006</v>
      </c>
      <c r="J18607" t="s">
        <v>6565</v>
      </c>
      <c r="K18607" t="s">
        <v>6566</v>
      </c>
      <c r="L18607">
        <v>8</v>
      </c>
      <c r="M18607">
        <v>520</v>
      </c>
      <c r="N18607" s="43">
        <v>4160</v>
      </c>
    </row>
    <row r="18608" ht="14.4" customHeight="1" hidden="1" spans="1:14" x14ac:dyDescent="0.25">
      <c r="A18608" s="106">
        <v>46057</v>
      </c>
      <c r="B18608">
        <v>7828</v>
      </c>
      <c r="C18608">
        <v>4727</v>
      </c>
      <c r="E18608">
        <v>11</v>
      </c>
      <c r="F18608" t="s">
        <v>3367</v>
      </c>
      <c r="G18608" t="s">
        <v>2063</v>
      </c>
      <c r="I18608" t="s">
        <v>2006</v>
      </c>
      <c r="J18608" t="s">
        <v>6565</v>
      </c>
      <c r="K18608" t="s">
        <v>6566</v>
      </c>
      <c r="L18608">
        <v>6</v>
      </c>
      <c r="M18608">
        <v>520</v>
      </c>
      <c r="N18608" s="43">
        <v>3120</v>
      </c>
    </row>
    <row r="18609" ht="14.4" customHeight="1" hidden="1" spans="1:14" x14ac:dyDescent="0.25">
      <c r="A18609" s="106">
        <v>46058</v>
      </c>
      <c r="B18609">
        <v>7851</v>
      </c>
      <c r="C18609">
        <v>4750</v>
      </c>
      <c r="E18609">
        <v>11</v>
      </c>
      <c r="F18609" t="s">
        <v>10225</v>
      </c>
      <c r="G18609" t="s">
        <v>2063</v>
      </c>
      <c r="I18609" t="s">
        <v>2006</v>
      </c>
      <c r="J18609" t="s">
        <v>6565</v>
      </c>
      <c r="K18609" t="s">
        <v>6566</v>
      </c>
      <c r="L18609">
        <v>6</v>
      </c>
      <c r="M18609">
        <v>520</v>
      </c>
      <c r="N18609" s="43">
        <v>3120</v>
      </c>
    </row>
    <row r="18610" ht="14.4" customHeight="1" hidden="1" spans="1:14" x14ac:dyDescent="0.25">
      <c r="A18610" s="106">
        <v>46059</v>
      </c>
      <c r="B18610">
        <v>7904</v>
      </c>
      <c r="C18610">
        <v>4803</v>
      </c>
      <c r="E18610">
        <v>11</v>
      </c>
      <c r="F18610" t="s">
        <v>13295</v>
      </c>
      <c r="G18610" t="s">
        <v>2038</v>
      </c>
      <c r="I18610" t="s">
        <v>2006</v>
      </c>
      <c r="J18610" t="s">
        <v>6565</v>
      </c>
      <c r="K18610" t="s">
        <v>6566</v>
      </c>
      <c r="L18610">
        <v>6</v>
      </c>
      <c r="M18610">
        <v>520</v>
      </c>
      <c r="N18610" s="43">
        <v>3120</v>
      </c>
    </row>
    <row r="18611" ht="14.4" customHeight="1" hidden="1" spans="1:14" x14ac:dyDescent="0.25">
      <c r="A18611" s="106">
        <v>46062</v>
      </c>
      <c r="B18611">
        <v>7990</v>
      </c>
      <c r="C18611">
        <v>4889</v>
      </c>
      <c r="E18611">
        <v>11</v>
      </c>
      <c r="F18611" t="s">
        <v>13296</v>
      </c>
      <c r="G18611" t="s">
        <v>2021</v>
      </c>
      <c r="I18611" t="s">
        <v>2006</v>
      </c>
      <c r="J18611" t="s">
        <v>6565</v>
      </c>
      <c r="K18611" t="s">
        <v>6566</v>
      </c>
      <c r="L18611">
        <v>8</v>
      </c>
      <c r="M18611">
        <v>520</v>
      </c>
      <c r="N18611" s="43">
        <v>4160</v>
      </c>
    </row>
    <row r="18612" ht="14.4" customHeight="1" hidden="1" spans="1:14" x14ac:dyDescent="0.25">
      <c r="A18612" s="106">
        <v>46063</v>
      </c>
      <c r="B18612">
        <v>8043</v>
      </c>
      <c r="C18612">
        <v>4941</v>
      </c>
      <c r="E18612">
        <v>11</v>
      </c>
      <c r="F18612" t="s">
        <v>4804</v>
      </c>
      <c r="G18612" t="s">
        <v>2038</v>
      </c>
      <c r="I18612" t="s">
        <v>2006</v>
      </c>
      <c r="J18612" t="s">
        <v>6565</v>
      </c>
      <c r="K18612" t="s">
        <v>6566</v>
      </c>
      <c r="L18612">
        <v>8</v>
      </c>
      <c r="M18612">
        <v>520</v>
      </c>
      <c r="N18612" s="43">
        <v>4160</v>
      </c>
    </row>
    <row r="18613" ht="14.4" customHeight="1" hidden="1" spans="1:14" x14ac:dyDescent="0.25">
      <c r="A18613" s="106">
        <v>46063</v>
      </c>
      <c r="B18613">
        <v>8044</v>
      </c>
      <c r="C18613">
        <v>4942</v>
      </c>
      <c r="E18613">
        <v>11</v>
      </c>
      <c r="F18613" t="s">
        <v>4804</v>
      </c>
      <c r="G18613" t="s">
        <v>2038</v>
      </c>
      <c r="I18613" t="s">
        <v>2006</v>
      </c>
      <c r="J18613" t="s">
        <v>6565</v>
      </c>
      <c r="K18613" t="s">
        <v>6566</v>
      </c>
      <c r="L18613">
        <v>2</v>
      </c>
      <c r="M18613">
        <v>520</v>
      </c>
      <c r="N18613" s="43">
        <v>1040</v>
      </c>
    </row>
    <row r="18614" ht="14.4" customHeight="1" hidden="1" spans="1:14" x14ac:dyDescent="0.25">
      <c r="A18614" s="106">
        <v>46064</v>
      </c>
      <c r="B18614">
        <v>8145</v>
      </c>
      <c r="C18614">
        <v>5043</v>
      </c>
      <c r="E18614">
        <v>11</v>
      </c>
      <c r="F18614" t="s">
        <v>13297</v>
      </c>
      <c r="G18614" t="s">
        <v>2063</v>
      </c>
      <c r="I18614" t="s">
        <v>2006</v>
      </c>
      <c r="J18614" t="s">
        <v>6793</v>
      </c>
      <c r="K18614" t="s">
        <v>6794</v>
      </c>
      <c r="L18614">
        <v>8</v>
      </c>
      <c r="M18614">
        <v>520</v>
      </c>
      <c r="N18614" s="43">
        <v>4160</v>
      </c>
    </row>
    <row r="18615" ht="14.4" customHeight="1" hidden="1" spans="1:14" x14ac:dyDescent="0.25">
      <c r="A18615" s="106">
        <v>46064</v>
      </c>
      <c r="B18615">
        <v>8146</v>
      </c>
      <c r="C18615">
        <v>5044</v>
      </c>
      <c r="E18615">
        <v>11</v>
      </c>
      <c r="F18615" t="s">
        <v>13297</v>
      </c>
      <c r="G18615" t="s">
        <v>2063</v>
      </c>
      <c r="I18615" t="s">
        <v>2006</v>
      </c>
      <c r="J18615" t="s">
        <v>6793</v>
      </c>
      <c r="K18615" t="s">
        <v>6794</v>
      </c>
      <c r="L18615">
        <v>2</v>
      </c>
      <c r="M18615">
        <v>520</v>
      </c>
      <c r="N18615" s="43">
        <v>1040</v>
      </c>
    </row>
    <row r="18616" ht="14.4" customHeight="1" hidden="1" spans="1:14" x14ac:dyDescent="0.25">
      <c r="A18616" s="106">
        <v>46066</v>
      </c>
      <c r="B18616">
        <v>8213</v>
      </c>
      <c r="C18616">
        <v>5111</v>
      </c>
      <c r="E18616">
        <v>11</v>
      </c>
      <c r="F18616" t="s">
        <v>13298</v>
      </c>
      <c r="G18616" t="s">
        <v>2012</v>
      </c>
      <c r="I18616" t="s">
        <v>2006</v>
      </c>
      <c r="J18616" t="s">
        <v>6565</v>
      </c>
      <c r="K18616" t="s">
        <v>6566</v>
      </c>
      <c r="L18616">
        <v>5</v>
      </c>
      <c r="M18616">
        <v>520</v>
      </c>
      <c r="N18616" s="43">
        <v>2600</v>
      </c>
    </row>
    <row r="18617" ht="14.4" customHeight="1" hidden="1" spans="1:14" x14ac:dyDescent="0.25">
      <c r="A18617" s="106">
        <v>46066</v>
      </c>
      <c r="B18617">
        <v>8214</v>
      </c>
      <c r="C18617">
        <v>5112</v>
      </c>
      <c r="E18617">
        <v>11</v>
      </c>
      <c r="F18617" t="s">
        <v>13298</v>
      </c>
      <c r="G18617" t="s">
        <v>2012</v>
      </c>
      <c r="I18617" t="s">
        <v>2006</v>
      </c>
      <c r="J18617" t="s">
        <v>6565</v>
      </c>
      <c r="K18617" t="s">
        <v>6566</v>
      </c>
      <c r="L18617">
        <v>1</v>
      </c>
      <c r="M18617">
        <v>520</v>
      </c>
      <c r="N18617" s="43">
        <v>520</v>
      </c>
    </row>
    <row r="18618" ht="14.4" customHeight="1" hidden="1" spans="1:14" x14ac:dyDescent="0.25">
      <c r="A18618" s="106">
        <v>46069</v>
      </c>
      <c r="B18618">
        <v>8315</v>
      </c>
      <c r="C18618">
        <v>5197</v>
      </c>
      <c r="E18618">
        <v>11</v>
      </c>
      <c r="F18618" t="s">
        <v>3421</v>
      </c>
      <c r="G18618" t="s">
        <v>2021</v>
      </c>
      <c r="I18618" t="s">
        <v>2006</v>
      </c>
      <c r="J18618" t="s">
        <v>6793</v>
      </c>
      <c r="K18618" t="s">
        <v>6794</v>
      </c>
      <c r="L18618">
        <v>6</v>
      </c>
      <c r="M18618">
        <v>520</v>
      </c>
      <c r="N18618" s="43">
        <v>3120</v>
      </c>
    </row>
    <row r="18619" ht="14.4" customHeight="1" hidden="1" spans="1:14" x14ac:dyDescent="0.25">
      <c r="A18619" s="106">
        <v>46070</v>
      </c>
      <c r="B18619">
        <v>8350</v>
      </c>
      <c r="C18619">
        <v>5248</v>
      </c>
      <c r="E18619">
        <v>11</v>
      </c>
      <c r="F18619" t="s">
        <v>6261</v>
      </c>
      <c r="G18619" t="s">
        <v>2012</v>
      </c>
      <c r="I18619" t="s">
        <v>2006</v>
      </c>
      <c r="J18619" t="s">
        <v>6793</v>
      </c>
      <c r="K18619" t="s">
        <v>6794</v>
      </c>
      <c r="L18619">
        <v>5</v>
      </c>
      <c r="M18619">
        <v>520</v>
      </c>
      <c r="N18619" s="43">
        <v>2600</v>
      </c>
    </row>
    <row r="18620" ht="14.4" customHeight="1" hidden="1" spans="1:14" x14ac:dyDescent="0.25">
      <c r="A18620" s="106">
        <v>46070</v>
      </c>
      <c r="B18620">
        <v>8351</v>
      </c>
      <c r="C18620">
        <v>5249</v>
      </c>
      <c r="E18620">
        <v>11</v>
      </c>
      <c r="F18620" t="s">
        <v>6261</v>
      </c>
      <c r="G18620" t="s">
        <v>2012</v>
      </c>
      <c r="I18620" t="s">
        <v>2006</v>
      </c>
      <c r="J18620" t="s">
        <v>6793</v>
      </c>
      <c r="K18620" t="s">
        <v>6794</v>
      </c>
      <c r="L18620">
        <v>1</v>
      </c>
      <c r="M18620">
        <v>520</v>
      </c>
      <c r="N18620" s="43">
        <v>520</v>
      </c>
    </row>
    <row r="18621" ht="14.4" customHeight="1" hidden="1" spans="1:14" x14ac:dyDescent="0.25">
      <c r="A18621" s="106">
        <v>46071</v>
      </c>
      <c r="B18621">
        <v>8410</v>
      </c>
      <c r="C18621">
        <v>5306</v>
      </c>
      <c r="E18621">
        <v>11</v>
      </c>
      <c r="F18621" t="s">
        <v>13299</v>
      </c>
      <c r="G18621" t="s">
        <v>2012</v>
      </c>
      <c r="I18621" t="s">
        <v>2006</v>
      </c>
      <c r="J18621" t="s">
        <v>6793</v>
      </c>
      <c r="K18621" t="s">
        <v>6794</v>
      </c>
      <c r="L18621">
        <v>5</v>
      </c>
      <c r="M18621">
        <v>520</v>
      </c>
      <c r="N18621" s="43">
        <v>2600</v>
      </c>
    </row>
    <row r="18622" ht="14.4" customHeight="1" hidden="1" spans="1:14" x14ac:dyDescent="0.25">
      <c r="A18622" s="106">
        <v>46071</v>
      </c>
      <c r="B18622">
        <v>8411</v>
      </c>
      <c r="C18622">
        <v>5307</v>
      </c>
      <c r="E18622">
        <v>11</v>
      </c>
      <c r="F18622" t="s">
        <v>13299</v>
      </c>
      <c r="G18622" t="s">
        <v>2012</v>
      </c>
      <c r="I18622" t="s">
        <v>2006</v>
      </c>
      <c r="J18622" t="s">
        <v>6793</v>
      </c>
      <c r="K18622" t="s">
        <v>6794</v>
      </c>
      <c r="L18622">
        <v>1</v>
      </c>
      <c r="M18622">
        <v>520</v>
      </c>
      <c r="N18622" s="43">
        <v>520</v>
      </c>
    </row>
    <row r="18623" ht="14.4" customHeight="1" hidden="1" spans="1:14" x14ac:dyDescent="0.25">
      <c r="A18623" s="106">
        <v>46072</v>
      </c>
      <c r="B18623">
        <v>8470</v>
      </c>
      <c r="C18623">
        <v>5377</v>
      </c>
      <c r="E18623">
        <v>11</v>
      </c>
      <c r="F18623" t="s">
        <v>13300</v>
      </c>
      <c r="G18623" t="s">
        <v>2097</v>
      </c>
      <c r="I18623" t="s">
        <v>2006</v>
      </c>
      <c r="J18623" t="s">
        <v>6793</v>
      </c>
      <c r="K18623" t="s">
        <v>6794</v>
      </c>
      <c r="L18623">
        <v>5</v>
      </c>
      <c r="M18623">
        <v>520</v>
      </c>
      <c r="N18623" s="43">
        <v>2600</v>
      </c>
    </row>
    <row r="18624" ht="14.4" customHeight="1" hidden="1" spans="1:14" x14ac:dyDescent="0.25">
      <c r="A18624" s="106">
        <v>46072</v>
      </c>
      <c r="B18624">
        <v>8471</v>
      </c>
      <c r="C18624">
        <v>5378</v>
      </c>
      <c r="E18624">
        <v>11</v>
      </c>
      <c r="F18624" t="s">
        <v>13300</v>
      </c>
      <c r="G18624" t="s">
        <v>2097</v>
      </c>
      <c r="I18624" t="s">
        <v>2006</v>
      </c>
      <c r="J18624" t="s">
        <v>6793</v>
      </c>
      <c r="K18624" t="s">
        <v>6794</v>
      </c>
      <c r="L18624">
        <v>1</v>
      </c>
      <c r="M18624">
        <v>520</v>
      </c>
      <c r="N18624" s="43">
        <v>520</v>
      </c>
    </row>
    <row r="18625" ht="14.4" customHeight="1" hidden="1" spans="1:14" x14ac:dyDescent="0.25">
      <c r="A18625" s="106">
        <v>46073</v>
      </c>
      <c r="B18625">
        <v>8537</v>
      </c>
      <c r="C18625">
        <v>5454</v>
      </c>
      <c r="E18625">
        <v>11</v>
      </c>
      <c r="F18625" t="s">
        <v>11367</v>
      </c>
      <c r="G18625" t="s">
        <v>2054</v>
      </c>
      <c r="I18625" t="s">
        <v>2006</v>
      </c>
      <c r="J18625" t="s">
        <v>6793</v>
      </c>
      <c r="K18625" t="s">
        <v>6794</v>
      </c>
      <c r="L18625">
        <v>6</v>
      </c>
      <c r="M18625">
        <v>520</v>
      </c>
      <c r="N18625" s="43">
        <v>3120</v>
      </c>
    </row>
    <row r="18626" ht="14.4" customHeight="1" hidden="1" spans="1:14" x14ac:dyDescent="0.25">
      <c r="A18626" s="106">
        <v>46073</v>
      </c>
      <c r="B18626">
        <v>8558</v>
      </c>
      <c r="C18626">
        <v>5475</v>
      </c>
      <c r="E18626">
        <v>11</v>
      </c>
      <c r="F18626" t="s">
        <v>5837</v>
      </c>
      <c r="G18626" t="s">
        <v>2025</v>
      </c>
      <c r="I18626" t="s">
        <v>2006</v>
      </c>
      <c r="J18626" t="s">
        <v>6793</v>
      </c>
      <c r="K18626" t="s">
        <v>6794</v>
      </c>
      <c r="L18626">
        <v>5</v>
      </c>
      <c r="M18626">
        <v>520</v>
      </c>
      <c r="N18626" s="43">
        <v>2600</v>
      </c>
    </row>
    <row r="18627" ht="14.4" customHeight="1" hidden="1" spans="1:14" x14ac:dyDescent="0.25">
      <c r="A18627" s="106">
        <v>46073</v>
      </c>
      <c r="B18627">
        <v>8559</v>
      </c>
      <c r="C18627">
        <v>5476</v>
      </c>
      <c r="E18627">
        <v>11</v>
      </c>
      <c r="F18627" t="s">
        <v>5837</v>
      </c>
      <c r="G18627" t="s">
        <v>2025</v>
      </c>
      <c r="I18627" t="s">
        <v>2006</v>
      </c>
      <c r="J18627" t="s">
        <v>6793</v>
      </c>
      <c r="K18627" t="s">
        <v>6794</v>
      </c>
      <c r="L18627">
        <v>1</v>
      </c>
      <c r="M18627">
        <v>520</v>
      </c>
      <c r="N18627" s="43">
        <v>520</v>
      </c>
    </row>
    <row r="18628" ht="14.4" customHeight="1" hidden="1" spans="1:14" x14ac:dyDescent="0.25">
      <c r="A18628" s="106">
        <v>46076</v>
      </c>
      <c r="B18628">
        <v>8606</v>
      </c>
      <c r="C18628">
        <v>5524</v>
      </c>
      <c r="E18628">
        <v>11</v>
      </c>
      <c r="F18628" t="s">
        <v>3386</v>
      </c>
      <c r="G18628" t="s">
        <v>2131</v>
      </c>
      <c r="I18628" t="s">
        <v>2006</v>
      </c>
      <c r="J18628" t="s">
        <v>6565</v>
      </c>
      <c r="K18628" t="s">
        <v>6566</v>
      </c>
      <c r="L18628">
        <v>5</v>
      </c>
      <c r="M18628">
        <v>520</v>
      </c>
      <c r="N18628" s="43">
        <v>2600</v>
      </c>
    </row>
    <row r="18629" ht="14.4" customHeight="1" hidden="1" spans="1:14" x14ac:dyDescent="0.25">
      <c r="A18629" s="106">
        <v>46076</v>
      </c>
      <c r="B18629">
        <v>8607</v>
      </c>
      <c r="C18629">
        <v>5523</v>
      </c>
      <c r="E18629">
        <v>11</v>
      </c>
      <c r="F18629" t="s">
        <v>3386</v>
      </c>
      <c r="G18629" t="s">
        <v>2131</v>
      </c>
      <c r="I18629" t="s">
        <v>2006</v>
      </c>
      <c r="J18629" t="s">
        <v>6565</v>
      </c>
      <c r="K18629" t="s">
        <v>6566</v>
      </c>
      <c r="L18629">
        <v>1</v>
      </c>
      <c r="M18629">
        <v>520</v>
      </c>
      <c r="N18629" s="43">
        <v>520</v>
      </c>
    </row>
    <row r="18630" ht="14.4" customHeight="1" hidden="1" spans="1:14" x14ac:dyDescent="0.25">
      <c r="A18630" s="106">
        <v>46076</v>
      </c>
      <c r="B18630">
        <v>8630</v>
      </c>
      <c r="C18630">
        <v>5547</v>
      </c>
      <c r="E18630">
        <v>11</v>
      </c>
      <c r="F18630" t="s">
        <v>13301</v>
      </c>
      <c r="G18630" t="s">
        <v>2114</v>
      </c>
      <c r="I18630" t="s">
        <v>2006</v>
      </c>
      <c r="J18630" t="s">
        <v>6565</v>
      </c>
      <c r="K18630" t="s">
        <v>6566</v>
      </c>
      <c r="L18630">
        <v>5</v>
      </c>
      <c r="M18630">
        <v>520</v>
      </c>
      <c r="N18630" s="43">
        <v>2600</v>
      </c>
    </row>
    <row r="18631" ht="14.4" customHeight="1" hidden="1" spans="1:14" x14ac:dyDescent="0.25">
      <c r="A18631" s="106">
        <v>46076</v>
      </c>
      <c r="B18631">
        <v>8631</v>
      </c>
      <c r="C18631">
        <v>5548</v>
      </c>
      <c r="E18631">
        <v>11</v>
      </c>
      <c r="F18631" t="s">
        <v>13301</v>
      </c>
      <c r="G18631" t="s">
        <v>2114</v>
      </c>
      <c r="I18631" t="s">
        <v>2006</v>
      </c>
      <c r="J18631" t="s">
        <v>6565</v>
      </c>
      <c r="K18631" t="s">
        <v>6566</v>
      </c>
      <c r="L18631">
        <v>1</v>
      </c>
      <c r="M18631">
        <v>520</v>
      </c>
      <c r="N18631" s="43">
        <v>520</v>
      </c>
    </row>
    <row r="18632" ht="14.4" customHeight="1" hidden="1" spans="1:14" x14ac:dyDescent="0.25">
      <c r="A18632" s="106">
        <v>46077</v>
      </c>
      <c r="B18632">
        <v>8674</v>
      </c>
      <c r="C18632">
        <v>5622</v>
      </c>
      <c r="E18632">
        <v>11</v>
      </c>
      <c r="F18632" t="s">
        <v>4775</v>
      </c>
      <c r="G18632" t="s">
        <v>2131</v>
      </c>
      <c r="I18632" t="s">
        <v>2006</v>
      </c>
      <c r="J18632" t="s">
        <v>2242</v>
      </c>
      <c r="K18632" t="s">
        <v>2243</v>
      </c>
      <c r="L18632">
        <v>5</v>
      </c>
      <c r="M18632">
        <v>490</v>
      </c>
      <c r="N18632" s="43">
        <v>2450</v>
      </c>
    </row>
    <row r="18633" ht="14.4" customHeight="1" hidden="1" spans="1:14" x14ac:dyDescent="0.25">
      <c r="A18633" s="106">
        <v>46077</v>
      </c>
      <c r="B18633">
        <v>8675</v>
      </c>
      <c r="C18633">
        <v>5623</v>
      </c>
      <c r="E18633">
        <v>11</v>
      </c>
      <c r="F18633" t="s">
        <v>4775</v>
      </c>
      <c r="G18633" t="s">
        <v>2131</v>
      </c>
      <c r="I18633" t="s">
        <v>2006</v>
      </c>
      <c r="J18633" t="s">
        <v>2242</v>
      </c>
      <c r="K18633" t="s">
        <v>2243</v>
      </c>
      <c r="L18633">
        <v>1</v>
      </c>
      <c r="M18633">
        <v>490</v>
      </c>
      <c r="N18633" s="43">
        <v>490</v>
      </c>
    </row>
    <row r="18634" ht="14.4" customHeight="1" hidden="1" spans="1:14" x14ac:dyDescent="0.25">
      <c r="A18634" s="106">
        <v>46078</v>
      </c>
      <c r="B18634">
        <v>8762</v>
      </c>
      <c r="C18634">
        <v>5678</v>
      </c>
      <c r="E18634">
        <v>11</v>
      </c>
      <c r="F18634" t="s">
        <v>13302</v>
      </c>
      <c r="G18634" t="s">
        <v>2025</v>
      </c>
      <c r="I18634" t="s">
        <v>2006</v>
      </c>
      <c r="J18634" t="s">
        <v>2242</v>
      </c>
      <c r="K18634" t="s">
        <v>2243</v>
      </c>
      <c r="L18634">
        <v>5</v>
      </c>
      <c r="M18634">
        <v>490</v>
      </c>
      <c r="N18634" s="43">
        <v>2450</v>
      </c>
    </row>
    <row r="18635" ht="14.4" customHeight="1" hidden="1" spans="1:14" x14ac:dyDescent="0.25">
      <c r="A18635" s="106">
        <v>46078</v>
      </c>
      <c r="B18635">
        <v>8763</v>
      </c>
      <c r="C18635">
        <v>5679</v>
      </c>
      <c r="E18635">
        <v>11</v>
      </c>
      <c r="F18635" t="s">
        <v>13302</v>
      </c>
      <c r="G18635" t="s">
        <v>2025</v>
      </c>
      <c r="I18635" t="s">
        <v>2006</v>
      </c>
      <c r="J18635" t="s">
        <v>2242</v>
      </c>
      <c r="K18635" t="s">
        <v>2243</v>
      </c>
      <c r="L18635">
        <v>1</v>
      </c>
      <c r="M18635">
        <v>490</v>
      </c>
      <c r="N18635" s="43">
        <v>490</v>
      </c>
    </row>
    <row r="18636" ht="14.4" customHeight="1" hidden="1" spans="1:14" x14ac:dyDescent="0.25">
      <c r="A18636" s="106">
        <v>46079</v>
      </c>
      <c r="B18636">
        <v>8813</v>
      </c>
      <c r="C18636">
        <v>5729</v>
      </c>
      <c r="E18636">
        <v>11</v>
      </c>
      <c r="F18636" t="s">
        <v>2307</v>
      </c>
      <c r="G18636" t="s">
        <v>2038</v>
      </c>
      <c r="I18636" t="s">
        <v>2006</v>
      </c>
      <c r="J18636" t="s">
        <v>2242</v>
      </c>
      <c r="K18636" t="s">
        <v>2243</v>
      </c>
      <c r="L18636">
        <v>6</v>
      </c>
      <c r="M18636">
        <v>490</v>
      </c>
      <c r="N18636" s="43">
        <v>2940</v>
      </c>
    </row>
    <row r="18637" ht="14.4" customHeight="1" hidden="1" spans="1:14" x14ac:dyDescent="0.25">
      <c r="A18637" s="106">
        <v>46080</v>
      </c>
      <c r="B18637">
        <v>8850</v>
      </c>
      <c r="C18637">
        <v>5766</v>
      </c>
      <c r="E18637">
        <v>11</v>
      </c>
      <c r="F18637" t="s">
        <v>3396</v>
      </c>
      <c r="G18637" t="s">
        <v>2021</v>
      </c>
      <c r="I18637" t="s">
        <v>2006</v>
      </c>
      <c r="J18637" t="s">
        <v>2242</v>
      </c>
      <c r="K18637" t="s">
        <v>2243</v>
      </c>
      <c r="L18637">
        <v>8</v>
      </c>
      <c r="M18637">
        <v>490</v>
      </c>
      <c r="N18637" s="43">
        <v>3920</v>
      </c>
    </row>
    <row r="18638" ht="14.4" customHeight="1" hidden="1" spans="1:14" x14ac:dyDescent="0.25">
      <c r="A18638" s="106">
        <v>46083</v>
      </c>
      <c r="B18638">
        <v>8924</v>
      </c>
      <c r="C18638">
        <v>5840</v>
      </c>
      <c r="E18638">
        <v>11</v>
      </c>
      <c r="F18638" t="s">
        <v>13303</v>
      </c>
      <c r="G18638" t="s">
        <v>2095</v>
      </c>
      <c r="I18638" t="s">
        <v>2006</v>
      </c>
      <c r="J18638" t="s">
        <v>6685</v>
      </c>
      <c r="K18638" t="s">
        <v>6686</v>
      </c>
      <c r="L18638">
        <v>5</v>
      </c>
      <c r="M18638">
        <v>500</v>
      </c>
      <c r="N18638" s="43">
        <v>2500</v>
      </c>
    </row>
    <row r="18639" ht="14.4" customHeight="1" hidden="1" spans="1:14" x14ac:dyDescent="0.25">
      <c r="A18639" s="106">
        <v>46083</v>
      </c>
      <c r="B18639">
        <v>8925</v>
      </c>
      <c r="C18639">
        <v>5841</v>
      </c>
      <c r="E18639">
        <v>11</v>
      </c>
      <c r="F18639" t="s">
        <v>13303</v>
      </c>
      <c r="G18639" t="s">
        <v>2095</v>
      </c>
      <c r="I18639" t="s">
        <v>2006</v>
      </c>
      <c r="J18639" t="s">
        <v>6685</v>
      </c>
      <c r="K18639" t="s">
        <v>6686</v>
      </c>
      <c r="L18639">
        <v>1</v>
      </c>
      <c r="M18639">
        <v>500</v>
      </c>
      <c r="N18639" s="43">
        <v>500</v>
      </c>
    </row>
    <row r="18640" ht="14.4" customHeight="1" hidden="1" spans="1:14" x14ac:dyDescent="0.25">
      <c r="A18640" s="106">
        <v>46083</v>
      </c>
      <c r="B18640">
        <v>8940</v>
      </c>
      <c r="C18640">
        <v>5856</v>
      </c>
      <c r="E18640">
        <v>11</v>
      </c>
      <c r="F18640" t="s">
        <v>5919</v>
      </c>
      <c r="G18640" t="s">
        <v>2054</v>
      </c>
      <c r="I18640" t="s">
        <v>2006</v>
      </c>
      <c r="J18640" t="s">
        <v>6685</v>
      </c>
      <c r="K18640" t="s">
        <v>6686</v>
      </c>
      <c r="L18640">
        <v>6</v>
      </c>
      <c r="M18640">
        <v>500</v>
      </c>
      <c r="N18640" s="43">
        <v>3000</v>
      </c>
    </row>
    <row r="18641" ht="14.4" customHeight="1" hidden="1" spans="1:14" x14ac:dyDescent="0.25">
      <c r="A18641" s="106">
        <v>46085</v>
      </c>
      <c r="B18641">
        <v>9031</v>
      </c>
      <c r="C18641">
        <v>5947</v>
      </c>
      <c r="E18641">
        <v>11</v>
      </c>
      <c r="F18641" t="s">
        <v>9192</v>
      </c>
      <c r="G18641" t="s">
        <v>2012</v>
      </c>
      <c r="I18641" t="s">
        <v>2006</v>
      </c>
      <c r="J18641" t="s">
        <v>2242</v>
      </c>
      <c r="K18641" t="s">
        <v>2243</v>
      </c>
      <c r="L18641">
        <v>4</v>
      </c>
      <c r="M18641">
        <v>490</v>
      </c>
      <c r="N18641" s="43">
        <v>1960</v>
      </c>
    </row>
    <row r="18642" ht="14.4" customHeight="1" hidden="1" spans="1:14" x14ac:dyDescent="0.25">
      <c r="A18642" s="106">
        <v>46086</v>
      </c>
      <c r="B18642">
        <v>9088</v>
      </c>
      <c r="C18642">
        <v>6004</v>
      </c>
      <c r="E18642">
        <v>11</v>
      </c>
      <c r="F18642" t="s">
        <v>13304</v>
      </c>
      <c r="G18642" t="s">
        <v>2095</v>
      </c>
      <c r="I18642" t="s">
        <v>2006</v>
      </c>
      <c r="J18642" t="s">
        <v>6685</v>
      </c>
      <c r="K18642" t="s">
        <v>6686</v>
      </c>
      <c r="L18642">
        <v>5</v>
      </c>
      <c r="M18642">
        <v>500</v>
      </c>
      <c r="N18642" s="43">
        <v>2500</v>
      </c>
    </row>
    <row r="18643" ht="14.4" customHeight="1" hidden="1" spans="1:14" x14ac:dyDescent="0.25">
      <c r="A18643" s="106">
        <v>46086</v>
      </c>
      <c r="B18643">
        <v>9089</v>
      </c>
      <c r="C18643">
        <v>6005</v>
      </c>
      <c r="E18643">
        <v>11</v>
      </c>
      <c r="F18643" t="s">
        <v>13304</v>
      </c>
      <c r="G18643" t="s">
        <v>2095</v>
      </c>
      <c r="I18643" t="s">
        <v>2006</v>
      </c>
      <c r="J18643" t="s">
        <v>6685</v>
      </c>
      <c r="K18643" t="s">
        <v>6686</v>
      </c>
      <c r="L18643">
        <v>3</v>
      </c>
      <c r="M18643">
        <v>500</v>
      </c>
      <c r="N18643" s="43">
        <v>1500</v>
      </c>
    </row>
    <row r="18644" ht="14.4" customHeight="1" hidden="1" spans="1:14" x14ac:dyDescent="0.25">
      <c r="A18644" s="106">
        <v>46087</v>
      </c>
      <c r="B18644">
        <v>9169</v>
      </c>
      <c r="C18644">
        <v>6085</v>
      </c>
      <c r="E18644">
        <v>11</v>
      </c>
      <c r="F18644" t="s">
        <v>13305</v>
      </c>
      <c r="G18644" t="s">
        <v>2114</v>
      </c>
      <c r="I18644" t="s">
        <v>2006</v>
      </c>
      <c r="J18644" t="s">
        <v>2242</v>
      </c>
      <c r="K18644" t="s">
        <v>2243</v>
      </c>
      <c r="L18644">
        <v>5</v>
      </c>
      <c r="M18644">
        <v>490</v>
      </c>
      <c r="N18644" s="43">
        <v>2450</v>
      </c>
    </row>
    <row r="18645" ht="14.4" customHeight="1" hidden="1" spans="1:14" x14ac:dyDescent="0.25">
      <c r="A18645" s="106">
        <v>46087</v>
      </c>
      <c r="B18645">
        <v>9170</v>
      </c>
      <c r="C18645">
        <v>6086</v>
      </c>
      <c r="E18645">
        <v>11</v>
      </c>
      <c r="F18645" t="s">
        <v>13305</v>
      </c>
      <c r="G18645" t="s">
        <v>2114</v>
      </c>
      <c r="I18645" t="s">
        <v>2006</v>
      </c>
      <c r="J18645" t="s">
        <v>2242</v>
      </c>
      <c r="K18645" t="s">
        <v>2243</v>
      </c>
      <c r="L18645">
        <v>3</v>
      </c>
      <c r="M18645">
        <v>490</v>
      </c>
      <c r="N18645" s="43">
        <v>1470</v>
      </c>
    </row>
    <row r="18646" ht="14.4" customHeight="1" hidden="1" spans="1:14" x14ac:dyDescent="0.25">
      <c r="A18646" s="106">
        <v>46090</v>
      </c>
      <c r="B18646">
        <v>9262</v>
      </c>
      <c r="C18646">
        <v>6178</v>
      </c>
      <c r="E18646">
        <v>11</v>
      </c>
      <c r="F18646" t="s">
        <v>13306</v>
      </c>
      <c r="G18646" t="s">
        <v>2131</v>
      </c>
      <c r="I18646" t="s">
        <v>2006</v>
      </c>
      <c r="J18646" t="s">
        <v>2242</v>
      </c>
      <c r="K18646" t="s">
        <v>2243</v>
      </c>
      <c r="L18646">
        <v>5</v>
      </c>
      <c r="M18646">
        <v>490</v>
      </c>
      <c r="N18646" s="43">
        <v>2450</v>
      </c>
    </row>
    <row r="18647" ht="14.4" customHeight="1" hidden="1" spans="1:14" x14ac:dyDescent="0.25">
      <c r="A18647" s="106">
        <v>46090</v>
      </c>
      <c r="B18647">
        <v>9263</v>
      </c>
      <c r="C18647">
        <v>6179</v>
      </c>
      <c r="E18647">
        <v>11</v>
      </c>
      <c r="F18647" t="s">
        <v>13306</v>
      </c>
      <c r="G18647" t="s">
        <v>2131</v>
      </c>
      <c r="I18647" t="s">
        <v>2006</v>
      </c>
      <c r="J18647" t="s">
        <v>2242</v>
      </c>
      <c r="K18647" t="s">
        <v>2243</v>
      </c>
      <c r="L18647">
        <v>1</v>
      </c>
      <c r="M18647">
        <v>490</v>
      </c>
      <c r="N18647" s="43">
        <v>490</v>
      </c>
    </row>
    <row r="18648" ht="14.4" customHeight="1" hidden="1" spans="1:14" x14ac:dyDescent="0.25">
      <c r="A18648" s="106">
        <v>46090</v>
      </c>
      <c r="B18648">
        <v>9295</v>
      </c>
      <c r="C18648">
        <v>6211</v>
      </c>
      <c r="E18648">
        <v>11</v>
      </c>
      <c r="F18648" t="s">
        <v>13307</v>
      </c>
      <c r="G18648" t="s">
        <v>2114</v>
      </c>
      <c r="I18648" t="s">
        <v>2006</v>
      </c>
      <c r="J18648" t="s">
        <v>6685</v>
      </c>
      <c r="K18648" t="s">
        <v>6686</v>
      </c>
      <c r="L18648">
        <v>5</v>
      </c>
      <c r="M18648">
        <v>500</v>
      </c>
      <c r="N18648" s="43">
        <v>2500</v>
      </c>
    </row>
    <row r="18649" ht="14.4" customHeight="1" hidden="1" spans="1:14" x14ac:dyDescent="0.25">
      <c r="A18649" s="106">
        <v>46090</v>
      </c>
      <c r="B18649">
        <v>9296</v>
      </c>
      <c r="C18649">
        <v>6212</v>
      </c>
      <c r="E18649">
        <v>11</v>
      </c>
      <c r="F18649" t="s">
        <v>13307</v>
      </c>
      <c r="G18649" t="s">
        <v>2114</v>
      </c>
      <c r="I18649" t="s">
        <v>2006</v>
      </c>
      <c r="J18649" t="s">
        <v>6685</v>
      </c>
      <c r="K18649" t="s">
        <v>6686</v>
      </c>
      <c r="L18649">
        <v>1</v>
      </c>
      <c r="M18649">
        <v>500</v>
      </c>
      <c r="N18649" s="43">
        <v>500</v>
      </c>
    </row>
    <row r="18650" ht="14.4" customHeight="1" hidden="1" spans="1:14" x14ac:dyDescent="0.25">
      <c r="A18650" s="106">
        <v>46092</v>
      </c>
      <c r="B18650">
        <v>9366</v>
      </c>
      <c r="C18650">
        <v>6281</v>
      </c>
      <c r="E18650">
        <v>11</v>
      </c>
      <c r="F18650" t="s">
        <v>13308</v>
      </c>
      <c r="G18650" t="s">
        <v>2097</v>
      </c>
      <c r="I18650" t="s">
        <v>2006</v>
      </c>
      <c r="J18650" t="s">
        <v>6685</v>
      </c>
      <c r="K18650" t="s">
        <v>6686</v>
      </c>
      <c r="L18650">
        <v>5</v>
      </c>
      <c r="M18650">
        <v>500</v>
      </c>
      <c r="N18650" s="43">
        <v>2500</v>
      </c>
    </row>
    <row r="18651" ht="14.4" customHeight="1" hidden="1" spans="1:14" x14ac:dyDescent="0.25">
      <c r="A18651" s="106">
        <v>46092</v>
      </c>
      <c r="B18651">
        <v>9367</v>
      </c>
      <c r="C18651">
        <v>6282</v>
      </c>
      <c r="E18651">
        <v>11</v>
      </c>
      <c r="F18651" t="s">
        <v>13308</v>
      </c>
      <c r="G18651" t="s">
        <v>2097</v>
      </c>
      <c r="I18651" t="s">
        <v>2006</v>
      </c>
      <c r="J18651" t="s">
        <v>6685</v>
      </c>
      <c r="K18651" t="s">
        <v>6686</v>
      </c>
      <c r="L18651">
        <v>3</v>
      </c>
      <c r="M18651">
        <v>500</v>
      </c>
      <c r="N18651" s="43">
        <v>1500</v>
      </c>
    </row>
    <row r="18652" ht="14.4" customHeight="1" hidden="1" spans="1:14" x14ac:dyDescent="0.25">
      <c r="A18652" s="106">
        <v>46093</v>
      </c>
      <c r="B18652">
        <v>9411</v>
      </c>
      <c r="C18652">
        <v>6326</v>
      </c>
      <c r="E18652">
        <v>11</v>
      </c>
      <c r="F18652" t="s">
        <v>13309</v>
      </c>
      <c r="G18652" t="s">
        <v>2025</v>
      </c>
      <c r="I18652" t="s">
        <v>2006</v>
      </c>
      <c r="J18652" t="s">
        <v>6685</v>
      </c>
      <c r="K18652" t="s">
        <v>6686</v>
      </c>
      <c r="L18652">
        <v>5</v>
      </c>
      <c r="M18652">
        <v>500</v>
      </c>
      <c r="N18652" s="43">
        <v>2500</v>
      </c>
    </row>
    <row r="18653" ht="14.4" customHeight="1" hidden="1" spans="1:14" x14ac:dyDescent="0.25">
      <c r="A18653" s="106">
        <v>46093</v>
      </c>
      <c r="B18653">
        <v>9412</v>
      </c>
      <c r="C18653">
        <v>6327</v>
      </c>
      <c r="E18653">
        <v>11</v>
      </c>
      <c r="F18653" t="s">
        <v>13309</v>
      </c>
      <c r="G18653" t="s">
        <v>2025</v>
      </c>
      <c r="I18653" t="s">
        <v>2006</v>
      </c>
      <c r="J18653" t="s">
        <v>6685</v>
      </c>
      <c r="K18653" t="s">
        <v>6686</v>
      </c>
      <c r="L18653">
        <v>3</v>
      </c>
      <c r="M18653">
        <v>500</v>
      </c>
      <c r="N18653" s="43">
        <v>1500</v>
      </c>
    </row>
    <row r="18654" ht="14.4" customHeight="1" hidden="1" spans="1:14" x14ac:dyDescent="0.25">
      <c r="A18654" s="106">
        <v>46094</v>
      </c>
      <c r="B18654">
        <v>9521</v>
      </c>
      <c r="C18654">
        <v>6435</v>
      </c>
      <c r="E18654">
        <v>11</v>
      </c>
      <c r="F18654" t="s">
        <v>13310</v>
      </c>
      <c r="G18654" t="s">
        <v>2021</v>
      </c>
      <c r="I18654" t="s">
        <v>2006</v>
      </c>
      <c r="J18654" t="s">
        <v>6685</v>
      </c>
      <c r="K18654" t="s">
        <v>6686</v>
      </c>
      <c r="L18654">
        <v>3</v>
      </c>
      <c r="M18654">
        <v>500</v>
      </c>
      <c r="N18654" s="43">
        <v>1500</v>
      </c>
    </row>
    <row r="18655" ht="14.4" customHeight="1" hidden="1" spans="1:14" x14ac:dyDescent="0.25">
      <c r="A18655" s="106">
        <v>46097</v>
      </c>
      <c r="B18655">
        <v>9565</v>
      </c>
      <c r="C18655">
        <v>6477</v>
      </c>
      <c r="E18655">
        <v>11</v>
      </c>
      <c r="F18655" t="s">
        <v>13311</v>
      </c>
      <c r="G18655" t="s">
        <v>2025</v>
      </c>
      <c r="I18655" t="s">
        <v>2006</v>
      </c>
      <c r="J18655" t="s">
        <v>6565</v>
      </c>
      <c r="K18655" t="s">
        <v>6566</v>
      </c>
      <c r="L18655">
        <v>5</v>
      </c>
      <c r="M18655">
        <v>520</v>
      </c>
      <c r="N18655" s="43">
        <v>2600</v>
      </c>
    </row>
    <row r="18656" ht="14.4" customHeight="1" hidden="1" spans="1:14" x14ac:dyDescent="0.25">
      <c r="A18656" s="106">
        <v>46097</v>
      </c>
      <c r="B18656">
        <v>9566</v>
      </c>
      <c r="C18656">
        <v>6478</v>
      </c>
      <c r="E18656">
        <v>11</v>
      </c>
      <c r="F18656" t="s">
        <v>13311</v>
      </c>
      <c r="G18656" t="s">
        <v>2025</v>
      </c>
      <c r="I18656" t="s">
        <v>2006</v>
      </c>
      <c r="J18656" t="s">
        <v>6565</v>
      </c>
      <c r="K18656" t="s">
        <v>6566</v>
      </c>
      <c r="L18656">
        <v>1</v>
      </c>
      <c r="M18656">
        <v>520</v>
      </c>
      <c r="N18656" s="43">
        <v>520</v>
      </c>
    </row>
    <row r="18657" ht="14.4" customHeight="1" hidden="1" spans="1:14" x14ac:dyDescent="0.25">
      <c r="A18657" s="106">
        <v>46097</v>
      </c>
      <c r="B18657">
        <v>9589</v>
      </c>
      <c r="C18657">
        <v>6501</v>
      </c>
      <c r="E18657">
        <v>11</v>
      </c>
      <c r="F18657" t="s">
        <v>13312</v>
      </c>
      <c r="G18657" t="s">
        <v>2095</v>
      </c>
      <c r="I18657" t="s">
        <v>2006</v>
      </c>
      <c r="J18657" t="s">
        <v>6565</v>
      </c>
      <c r="K18657" t="s">
        <v>6566</v>
      </c>
      <c r="L18657">
        <v>5</v>
      </c>
      <c r="M18657">
        <v>520</v>
      </c>
      <c r="N18657" s="43">
        <v>2600</v>
      </c>
    </row>
    <row r="18658" ht="14.4" customHeight="1" hidden="1" spans="1:14" x14ac:dyDescent="0.25">
      <c r="A18658" s="106">
        <v>46097</v>
      </c>
      <c r="B18658">
        <v>9590</v>
      </c>
      <c r="C18658">
        <v>6502</v>
      </c>
      <c r="E18658">
        <v>11</v>
      </c>
      <c r="F18658" t="s">
        <v>13312</v>
      </c>
      <c r="G18658" t="s">
        <v>2095</v>
      </c>
      <c r="I18658" t="s">
        <v>2006</v>
      </c>
      <c r="J18658" t="s">
        <v>6565</v>
      </c>
      <c r="K18658" t="s">
        <v>6566</v>
      </c>
      <c r="L18658">
        <v>1</v>
      </c>
      <c r="M18658">
        <v>520</v>
      </c>
      <c r="N18658" s="43">
        <v>520</v>
      </c>
    </row>
    <row r="18659" ht="14.4" customHeight="1" hidden="1" spans="1:14" x14ac:dyDescent="0.25">
      <c r="A18659" s="106">
        <v>46098</v>
      </c>
      <c r="B18659">
        <v>9633</v>
      </c>
      <c r="C18659">
        <v>6545</v>
      </c>
      <c r="E18659">
        <v>11</v>
      </c>
      <c r="F18659" t="s">
        <v>13313</v>
      </c>
      <c r="G18659" t="s">
        <v>2095</v>
      </c>
      <c r="I18659" t="s">
        <v>2006</v>
      </c>
      <c r="J18659" t="s">
        <v>6685</v>
      </c>
      <c r="K18659" t="s">
        <v>6686</v>
      </c>
      <c r="L18659">
        <v>5</v>
      </c>
      <c r="M18659">
        <v>500</v>
      </c>
      <c r="N18659" s="43">
        <v>2500</v>
      </c>
    </row>
    <row r="18660" ht="14.4" customHeight="1" hidden="1" spans="1:14" x14ac:dyDescent="0.25">
      <c r="A18660" s="106">
        <v>46098</v>
      </c>
      <c r="B18660">
        <v>9634</v>
      </c>
      <c r="C18660">
        <v>6546</v>
      </c>
      <c r="E18660">
        <v>11</v>
      </c>
      <c r="F18660" t="s">
        <v>13313</v>
      </c>
      <c r="G18660" t="s">
        <v>2095</v>
      </c>
      <c r="I18660" t="s">
        <v>2006</v>
      </c>
      <c r="J18660" t="s">
        <v>6685</v>
      </c>
      <c r="K18660" t="s">
        <v>6686</v>
      </c>
      <c r="L18660">
        <v>3</v>
      </c>
      <c r="M18660">
        <v>500</v>
      </c>
      <c r="N18660" s="43">
        <v>1500</v>
      </c>
    </row>
    <row r="18661" ht="14.4" customHeight="1" hidden="1" spans="1:14" x14ac:dyDescent="0.25">
      <c r="A18661" s="106">
        <v>46098</v>
      </c>
      <c r="B18661">
        <v>9704</v>
      </c>
      <c r="C18661">
        <v>6615</v>
      </c>
      <c r="E18661">
        <v>11</v>
      </c>
      <c r="F18661" t="s">
        <v>13314</v>
      </c>
      <c r="G18661" t="s">
        <v>2038</v>
      </c>
      <c r="I18661" t="s">
        <v>2006</v>
      </c>
      <c r="J18661" t="s">
        <v>6565</v>
      </c>
      <c r="K18661" t="s">
        <v>6566</v>
      </c>
      <c r="L18661">
        <v>8</v>
      </c>
      <c r="M18661">
        <v>520</v>
      </c>
      <c r="N18661" s="43">
        <v>4160</v>
      </c>
    </row>
    <row r="18662" ht="14.4" customHeight="1" hidden="1" spans="1:14" x14ac:dyDescent="0.25">
      <c r="A18662" s="106">
        <v>46104</v>
      </c>
      <c r="B18662">
        <v>9842</v>
      </c>
      <c r="C18662">
        <v>6751</v>
      </c>
      <c r="E18662">
        <v>11</v>
      </c>
      <c r="F18662" t="s">
        <v>13315</v>
      </c>
      <c r="G18662" t="s">
        <v>2025</v>
      </c>
      <c r="I18662" t="s">
        <v>2006</v>
      </c>
      <c r="J18662" t="s">
        <v>6565</v>
      </c>
      <c r="K18662" t="s">
        <v>6566</v>
      </c>
      <c r="L18662">
        <v>5</v>
      </c>
      <c r="M18662">
        <v>520</v>
      </c>
      <c r="N18662" s="43">
        <v>2600</v>
      </c>
    </row>
    <row r="18663" ht="14.4" customHeight="1" hidden="1" spans="1:14" x14ac:dyDescent="0.25">
      <c r="A18663" s="106">
        <v>46104</v>
      </c>
      <c r="B18663">
        <v>9843</v>
      </c>
      <c r="C18663">
        <v>6752</v>
      </c>
      <c r="E18663">
        <v>11</v>
      </c>
      <c r="F18663" t="s">
        <v>13315</v>
      </c>
      <c r="G18663" t="s">
        <v>2025</v>
      </c>
      <c r="I18663" t="s">
        <v>2006</v>
      </c>
      <c r="J18663" t="s">
        <v>6565</v>
      </c>
      <c r="K18663" t="s">
        <v>6566</v>
      </c>
      <c r="L18663">
        <v>1</v>
      </c>
      <c r="M18663">
        <v>520</v>
      </c>
      <c r="N18663" s="43">
        <v>520</v>
      </c>
    </row>
    <row r="18664" ht="14.4" customHeight="1" hidden="1" spans="1:14" x14ac:dyDescent="0.25">
      <c r="A18664" s="106">
        <v>46104</v>
      </c>
      <c r="B18664">
        <v>9873</v>
      </c>
      <c r="C18664">
        <v>6782</v>
      </c>
      <c r="E18664">
        <v>11</v>
      </c>
      <c r="F18664" t="s">
        <v>13316</v>
      </c>
      <c r="G18664" t="s">
        <v>2127</v>
      </c>
      <c r="I18664" t="s">
        <v>2006</v>
      </c>
      <c r="J18664" t="s">
        <v>6565</v>
      </c>
      <c r="K18664" t="s">
        <v>6566</v>
      </c>
      <c r="L18664">
        <v>5</v>
      </c>
      <c r="M18664">
        <v>520</v>
      </c>
      <c r="N18664" s="43">
        <v>2600</v>
      </c>
    </row>
    <row r="18665" ht="14.4" customHeight="1" hidden="1" spans="1:14" x14ac:dyDescent="0.25">
      <c r="A18665" s="106">
        <v>46104</v>
      </c>
      <c r="B18665">
        <v>9874</v>
      </c>
      <c r="C18665">
        <v>6783</v>
      </c>
      <c r="E18665">
        <v>11</v>
      </c>
      <c r="F18665" t="s">
        <v>13316</v>
      </c>
      <c r="G18665" t="s">
        <v>2127</v>
      </c>
      <c r="I18665" t="s">
        <v>2006</v>
      </c>
      <c r="J18665" t="s">
        <v>6565</v>
      </c>
      <c r="K18665" t="s">
        <v>6566</v>
      </c>
      <c r="L18665">
        <v>1</v>
      </c>
      <c r="M18665">
        <v>520</v>
      </c>
      <c r="N18665" s="43">
        <v>520</v>
      </c>
    </row>
    <row r="18666" ht="14.4" customHeight="1" hidden="1" spans="1:14" x14ac:dyDescent="0.25">
      <c r="A18666" s="106">
        <v>46105</v>
      </c>
      <c r="B18666">
        <v>9908</v>
      </c>
      <c r="C18666">
        <v>6817</v>
      </c>
      <c r="E18666">
        <v>11</v>
      </c>
      <c r="F18666" t="s">
        <v>13317</v>
      </c>
      <c r="G18666" t="s">
        <v>2097</v>
      </c>
      <c r="I18666" t="s">
        <v>2006</v>
      </c>
      <c r="J18666" t="s">
        <v>6565</v>
      </c>
      <c r="K18666" t="s">
        <v>6566</v>
      </c>
      <c r="L18666">
        <v>5</v>
      </c>
      <c r="M18666">
        <v>520</v>
      </c>
      <c r="N18666" s="43">
        <v>2600</v>
      </c>
    </row>
    <row r="18667" ht="14.4" customHeight="1" hidden="1" spans="1:14" x14ac:dyDescent="0.25">
      <c r="A18667" s="106">
        <v>46105</v>
      </c>
      <c r="B18667">
        <v>9909</v>
      </c>
      <c r="C18667">
        <v>6818</v>
      </c>
      <c r="E18667">
        <v>11</v>
      </c>
      <c r="F18667" t="s">
        <v>13317</v>
      </c>
      <c r="G18667" t="s">
        <v>2097</v>
      </c>
      <c r="I18667" t="s">
        <v>2006</v>
      </c>
      <c r="J18667" t="s">
        <v>6565</v>
      </c>
      <c r="K18667" t="s">
        <v>6566</v>
      </c>
      <c r="L18667">
        <v>3</v>
      </c>
      <c r="M18667">
        <v>520</v>
      </c>
      <c r="N18667" s="43">
        <v>1560</v>
      </c>
    </row>
    <row r="18668" ht="14.4" customHeight="1" hidden="1" spans="1:14" x14ac:dyDescent="0.25">
      <c r="A18668" s="106">
        <v>46107</v>
      </c>
      <c r="B18668">
        <v>10006</v>
      </c>
      <c r="C18668">
        <v>6915</v>
      </c>
      <c r="E18668">
        <v>11</v>
      </c>
      <c r="F18668" t="s">
        <v>13318</v>
      </c>
      <c r="G18668" t="s">
        <v>2036</v>
      </c>
      <c r="I18668" t="s">
        <v>2006</v>
      </c>
      <c r="J18668" t="s">
        <v>6565</v>
      </c>
      <c r="K18668" t="s">
        <v>6566</v>
      </c>
      <c r="L18668">
        <v>8</v>
      </c>
      <c r="M18668">
        <v>520</v>
      </c>
      <c r="N18668" s="43">
        <v>4160</v>
      </c>
    </row>
    <row r="18669" ht="14.4" customHeight="1" hidden="1" spans="1:14" x14ac:dyDescent="0.25">
      <c r="A18669" s="106">
        <v>46107</v>
      </c>
      <c r="B18669">
        <v>10007</v>
      </c>
      <c r="C18669">
        <v>6916</v>
      </c>
      <c r="E18669">
        <v>11</v>
      </c>
      <c r="F18669" t="s">
        <v>13318</v>
      </c>
      <c r="G18669" t="s">
        <v>2036</v>
      </c>
      <c r="I18669" t="s">
        <v>2006</v>
      </c>
      <c r="J18669" t="s">
        <v>6565</v>
      </c>
      <c r="K18669" t="s">
        <v>6566</v>
      </c>
      <c r="L18669">
        <v>2</v>
      </c>
      <c r="M18669">
        <v>520</v>
      </c>
      <c r="N18669" s="43">
        <v>1040</v>
      </c>
    </row>
    <row r="18670" ht="14.4" customHeight="1" hidden="1" spans="1:14" x14ac:dyDescent="0.25">
      <c r="A18670" s="106">
        <v>46109</v>
      </c>
      <c r="B18670">
        <v>10112</v>
      </c>
      <c r="C18670">
        <v>7020</v>
      </c>
      <c r="E18670">
        <v>11</v>
      </c>
      <c r="F18670" t="s">
        <v>13319</v>
      </c>
      <c r="G18670" t="s">
        <v>2156</v>
      </c>
      <c r="I18670" t="s">
        <v>2006</v>
      </c>
      <c r="J18670" t="s">
        <v>6565</v>
      </c>
      <c r="K18670" t="s">
        <v>6566</v>
      </c>
      <c r="L18670">
        <v>5</v>
      </c>
      <c r="M18670">
        <v>520</v>
      </c>
      <c r="N18670" s="43">
        <v>2600</v>
      </c>
    </row>
    <row r="18671" ht="14.4" customHeight="1" hidden="1" spans="1:14" x14ac:dyDescent="0.25">
      <c r="A18671" s="106">
        <v>46109</v>
      </c>
      <c r="B18671">
        <v>10113</v>
      </c>
      <c r="C18671">
        <v>7022</v>
      </c>
      <c r="E18671">
        <v>11</v>
      </c>
      <c r="F18671" t="s">
        <v>13319</v>
      </c>
      <c r="G18671" t="s">
        <v>2156</v>
      </c>
      <c r="I18671" t="s">
        <v>2006</v>
      </c>
      <c r="J18671" t="s">
        <v>6565</v>
      </c>
      <c r="K18671" t="s">
        <v>6566</v>
      </c>
      <c r="L18671">
        <v>1</v>
      </c>
      <c r="M18671">
        <v>520</v>
      </c>
      <c r="N18671" s="43">
        <v>520</v>
      </c>
    </row>
    <row r="18672" ht="14.4" customHeight="1" hidden="1" spans="1:14" x14ac:dyDescent="0.25">
      <c r="A18672" s="106">
        <v>46111</v>
      </c>
      <c r="B18672">
        <v>10142</v>
      </c>
      <c r="C18672">
        <v>7050</v>
      </c>
      <c r="E18672">
        <v>11</v>
      </c>
      <c r="F18672" t="s">
        <v>13320</v>
      </c>
      <c r="G18672" t="s">
        <v>2021</v>
      </c>
      <c r="I18672" t="s">
        <v>2006</v>
      </c>
      <c r="J18672" t="s">
        <v>6565</v>
      </c>
      <c r="K18672" t="s">
        <v>6566</v>
      </c>
      <c r="L18672">
        <v>8</v>
      </c>
      <c r="M18672">
        <v>520</v>
      </c>
      <c r="N18672" s="43">
        <v>4160</v>
      </c>
    </row>
    <row r="18673" ht="14.4" customHeight="1" hidden="1" spans="1:14" x14ac:dyDescent="0.25">
      <c r="A18673" s="106">
        <v>46113</v>
      </c>
      <c r="B18673">
        <v>10249</v>
      </c>
      <c r="C18673">
        <v>7157</v>
      </c>
      <c r="E18673">
        <v>11</v>
      </c>
      <c r="F18673" t="s">
        <v>13321</v>
      </c>
      <c r="G18673" t="s">
        <v>2012</v>
      </c>
      <c r="I18673" t="s">
        <v>2006</v>
      </c>
      <c r="J18673" t="s">
        <v>6565</v>
      </c>
      <c r="K18673" t="s">
        <v>6566</v>
      </c>
      <c r="L18673">
        <v>5</v>
      </c>
      <c r="M18673">
        <v>520</v>
      </c>
      <c r="N18673" s="43">
        <v>2600</v>
      </c>
    </row>
    <row r="18674" ht="14.4" customHeight="1" hidden="1" spans="1:14" x14ac:dyDescent="0.25">
      <c r="A18674" s="106">
        <v>46114</v>
      </c>
      <c r="B18674">
        <v>10314</v>
      </c>
      <c r="C18674">
        <v>7220</v>
      </c>
      <c r="E18674">
        <v>11</v>
      </c>
      <c r="F18674" t="s">
        <v>13322</v>
      </c>
      <c r="G18674" t="s">
        <v>2012</v>
      </c>
      <c r="I18674" t="s">
        <v>2006</v>
      </c>
      <c r="J18674" t="s">
        <v>6565</v>
      </c>
      <c r="K18674" t="s">
        <v>6566</v>
      </c>
      <c r="L18674">
        <v>4</v>
      </c>
      <c r="M18674">
        <v>520</v>
      </c>
      <c r="N18674" s="43">
        <v>2080</v>
      </c>
    </row>
    <row r="18675" ht="14.4" customHeight="1" hidden="1" spans="1:14" x14ac:dyDescent="0.25">
      <c r="A18675" s="106">
        <v>46118</v>
      </c>
      <c r="B18675">
        <v>10396</v>
      </c>
      <c r="C18675">
        <v>7302</v>
      </c>
      <c r="E18675">
        <v>11</v>
      </c>
      <c r="F18675" t="s">
        <v>13323</v>
      </c>
      <c r="G18675" t="s">
        <v>2131</v>
      </c>
      <c r="I18675" t="s">
        <v>2006</v>
      </c>
      <c r="J18675" t="s">
        <v>6685</v>
      </c>
      <c r="K18675" t="s">
        <v>6686</v>
      </c>
      <c r="L18675">
        <v>5</v>
      </c>
      <c r="M18675">
        <v>500</v>
      </c>
      <c r="N18675" s="43">
        <v>2500</v>
      </c>
    </row>
    <row r="18676" ht="14.4" customHeight="1" hidden="1" spans="1:14" x14ac:dyDescent="0.25">
      <c r="A18676" s="106">
        <v>46118</v>
      </c>
      <c r="B18676">
        <v>10397</v>
      </c>
      <c r="C18676">
        <v>7303</v>
      </c>
      <c r="E18676">
        <v>11</v>
      </c>
      <c r="F18676" t="s">
        <v>13323</v>
      </c>
      <c r="G18676" t="s">
        <v>2131</v>
      </c>
      <c r="I18676" t="s">
        <v>2006</v>
      </c>
      <c r="J18676" t="s">
        <v>6685</v>
      </c>
      <c r="K18676" t="s">
        <v>6686</v>
      </c>
      <c r="L18676">
        <v>2</v>
      </c>
      <c r="M18676">
        <v>500</v>
      </c>
      <c r="N18676" s="43">
        <v>1000</v>
      </c>
    </row>
    <row r="18677" ht="14.4" customHeight="1" hidden="1" spans="1:14" x14ac:dyDescent="0.25">
      <c r="A18677" s="106">
        <v>46120</v>
      </c>
      <c r="B18677">
        <v>10516</v>
      </c>
      <c r="C18677">
        <v>7421</v>
      </c>
      <c r="E18677">
        <v>11</v>
      </c>
      <c r="F18677" t="s">
        <v>13324</v>
      </c>
      <c r="G18677" t="s">
        <v>2012</v>
      </c>
      <c r="I18677" t="s">
        <v>2006</v>
      </c>
      <c r="J18677" t="s">
        <v>6685</v>
      </c>
      <c r="K18677" t="s">
        <v>6686</v>
      </c>
      <c r="L18677">
        <v>5</v>
      </c>
      <c r="M18677">
        <v>500</v>
      </c>
      <c r="N18677" s="43">
        <v>2500</v>
      </c>
    </row>
    <row r="18678" ht="14.4" customHeight="1" hidden="1" spans="1:14" x14ac:dyDescent="0.25">
      <c r="A18678" s="106">
        <v>46122</v>
      </c>
      <c r="B18678">
        <v>10640</v>
      </c>
      <c r="C18678">
        <v>7545</v>
      </c>
      <c r="E18678">
        <v>11</v>
      </c>
      <c r="F18678" t="s">
        <v>13325</v>
      </c>
      <c r="G18678" t="s">
        <v>2036</v>
      </c>
      <c r="I18678" t="s">
        <v>2006</v>
      </c>
      <c r="J18678" t="s">
        <v>6685</v>
      </c>
      <c r="K18678" t="s">
        <v>6686</v>
      </c>
      <c r="L18678">
        <v>5</v>
      </c>
      <c r="M18678">
        <v>500</v>
      </c>
      <c r="N18678" s="43">
        <v>2500</v>
      </c>
    </row>
    <row r="18679" ht="14.4" customHeight="1" hidden="1" spans="1:14" x14ac:dyDescent="0.25">
      <c r="A18679" s="106">
        <v>46125</v>
      </c>
      <c r="B18679">
        <v>10702</v>
      </c>
      <c r="C18679">
        <v>7607</v>
      </c>
      <c r="E18679">
        <v>11</v>
      </c>
      <c r="F18679" t="s">
        <v>13326</v>
      </c>
      <c r="G18679" t="s">
        <v>2127</v>
      </c>
      <c r="I18679" t="s">
        <v>2006</v>
      </c>
      <c r="J18679" t="s">
        <v>6685</v>
      </c>
      <c r="K18679" t="s">
        <v>6686</v>
      </c>
      <c r="L18679">
        <v>5</v>
      </c>
      <c r="M18679">
        <v>500</v>
      </c>
      <c r="N18679" s="43">
        <v>2500</v>
      </c>
    </row>
    <row r="18680" ht="14.4" customHeight="1" hidden="1" spans="1:14" x14ac:dyDescent="0.25">
      <c r="A18680" s="106">
        <v>46126</v>
      </c>
      <c r="B18680">
        <v>10748</v>
      </c>
      <c r="C18680">
        <v>7653</v>
      </c>
      <c r="E18680">
        <v>11</v>
      </c>
      <c r="F18680" t="s">
        <v>13327</v>
      </c>
      <c r="G18680" t="s">
        <v>2017</v>
      </c>
      <c r="I18680" t="s">
        <v>2006</v>
      </c>
      <c r="J18680" t="s">
        <v>6685</v>
      </c>
      <c r="K18680" t="s">
        <v>6686</v>
      </c>
      <c r="L18680">
        <v>4</v>
      </c>
      <c r="M18680">
        <v>500</v>
      </c>
      <c r="N18680" s="43">
        <v>2000</v>
      </c>
    </row>
    <row r="18681" ht="14.4" customHeight="1" hidden="1" spans="1:14" x14ac:dyDescent="0.25">
      <c r="A18681" s="106">
        <v>46127</v>
      </c>
      <c r="B18681">
        <v>10793</v>
      </c>
      <c r="C18681">
        <v>7697</v>
      </c>
      <c r="E18681">
        <v>11</v>
      </c>
      <c r="F18681" t="s">
        <v>13328</v>
      </c>
      <c r="G18681" t="s">
        <v>2017</v>
      </c>
      <c r="I18681" t="s">
        <v>2006</v>
      </c>
      <c r="J18681" t="s">
        <v>6685</v>
      </c>
      <c r="K18681" t="s">
        <v>6686</v>
      </c>
      <c r="L18681">
        <v>4</v>
      </c>
      <c r="M18681">
        <v>500</v>
      </c>
      <c r="N18681" s="43">
        <v>2000</v>
      </c>
    </row>
    <row r="18682" ht="14.4" customHeight="1" hidden="1" spans="1:14" x14ac:dyDescent="0.25">
      <c r="A18682" s="106">
        <v>46128</v>
      </c>
      <c r="B18682">
        <v>10882</v>
      </c>
      <c r="C18682">
        <v>7786</v>
      </c>
      <c r="E18682">
        <v>11</v>
      </c>
      <c r="F18682" t="s">
        <v>13329</v>
      </c>
      <c r="G18682" t="s">
        <v>2156</v>
      </c>
      <c r="I18682" t="s">
        <v>2006</v>
      </c>
      <c r="J18682" t="s">
        <v>2868</v>
      </c>
      <c r="K18682" t="s">
        <v>2869</v>
      </c>
      <c r="L18682">
        <v>5</v>
      </c>
      <c r="M18682">
        <v>510</v>
      </c>
      <c r="N18682" s="43">
        <v>2550</v>
      </c>
    </row>
    <row r="18683" ht="14.4" customHeight="1" hidden="1" spans="1:14" x14ac:dyDescent="0.25">
      <c r="A18683" s="106">
        <v>46128</v>
      </c>
      <c r="B18683">
        <v>10883</v>
      </c>
      <c r="C18683">
        <v>7787</v>
      </c>
      <c r="E18683">
        <v>11</v>
      </c>
      <c r="F18683" t="s">
        <v>13329</v>
      </c>
      <c r="G18683" t="s">
        <v>2156</v>
      </c>
      <c r="I18683" t="s">
        <v>2006</v>
      </c>
      <c r="J18683" t="s">
        <v>2868</v>
      </c>
      <c r="K18683" t="s">
        <v>2869</v>
      </c>
      <c r="L18683">
        <v>1</v>
      </c>
      <c r="M18683">
        <v>510</v>
      </c>
      <c r="N18683" s="43">
        <v>510</v>
      </c>
    </row>
    <row r="18684" ht="14.4" customHeight="1" hidden="1" spans="1:14" x14ac:dyDescent="0.25">
      <c r="A18684" s="106">
        <v>46129</v>
      </c>
      <c r="B18684">
        <v>10923</v>
      </c>
      <c r="C18684">
        <v>7826</v>
      </c>
      <c r="E18684">
        <v>11</v>
      </c>
      <c r="F18684" t="s">
        <v>13330</v>
      </c>
      <c r="G18684" t="s">
        <v>2017</v>
      </c>
      <c r="I18684" t="s">
        <v>2006</v>
      </c>
      <c r="J18684" t="s">
        <v>6685</v>
      </c>
      <c r="K18684" t="s">
        <v>6686</v>
      </c>
      <c r="L18684">
        <v>4</v>
      </c>
      <c r="M18684">
        <v>500</v>
      </c>
      <c r="N18684" s="43">
        <v>2000</v>
      </c>
    </row>
    <row r="18685" ht="14.4" customHeight="1" hidden="1" spans="1:14" x14ac:dyDescent="0.25">
      <c r="A18685" s="106">
        <v>46129</v>
      </c>
      <c r="B18685">
        <v>10978</v>
      </c>
      <c r="C18685">
        <v>7881</v>
      </c>
      <c r="E18685">
        <v>11</v>
      </c>
      <c r="F18685" t="s">
        <v>13331</v>
      </c>
      <c r="G18685" t="s">
        <v>2063</v>
      </c>
      <c r="I18685" t="s">
        <v>2006</v>
      </c>
      <c r="J18685" t="s">
        <v>6685</v>
      </c>
      <c r="K18685" t="s">
        <v>6686</v>
      </c>
      <c r="L18685">
        <v>4</v>
      </c>
      <c r="M18685">
        <v>500</v>
      </c>
      <c r="N18685" s="43">
        <v>2000</v>
      </c>
    </row>
    <row r="18686" ht="14.4" customHeight="1" hidden="1" spans="1:14" x14ac:dyDescent="0.25">
      <c r="A18686" s="106">
        <v>46132</v>
      </c>
      <c r="B18686">
        <v>11017</v>
      </c>
      <c r="C18686">
        <v>7920</v>
      </c>
      <c r="E18686">
        <v>11</v>
      </c>
      <c r="F18686" t="s">
        <v>13332</v>
      </c>
      <c r="G18686" t="s">
        <v>2017</v>
      </c>
      <c r="I18686" t="s">
        <v>2006</v>
      </c>
      <c r="J18686" t="s">
        <v>6685</v>
      </c>
      <c r="K18686" t="s">
        <v>6686</v>
      </c>
      <c r="L18686">
        <v>5</v>
      </c>
      <c r="M18686">
        <v>500</v>
      </c>
      <c r="N18686" s="43">
        <v>2500</v>
      </c>
    </row>
    <row r="18687" ht="14.4" customHeight="1" hidden="1" spans="1:14" x14ac:dyDescent="0.25">
      <c r="A18687" s="106">
        <v>46132</v>
      </c>
      <c r="B18687">
        <v>11018</v>
      </c>
      <c r="C18687">
        <v>7921</v>
      </c>
      <c r="E18687">
        <v>11</v>
      </c>
      <c r="F18687" t="s">
        <v>13332</v>
      </c>
      <c r="G18687" t="s">
        <v>2017</v>
      </c>
      <c r="I18687" t="s">
        <v>2006</v>
      </c>
      <c r="J18687" t="s">
        <v>6685</v>
      </c>
      <c r="K18687" t="s">
        <v>6686</v>
      </c>
      <c r="L18687">
        <v>1</v>
      </c>
      <c r="M18687">
        <v>500</v>
      </c>
      <c r="N18687" s="43">
        <v>500</v>
      </c>
    </row>
    <row r="18688" ht="14.4" customHeight="1" hidden="1" spans="1:14" x14ac:dyDescent="0.25">
      <c r="A18688" s="106">
        <v>46132</v>
      </c>
      <c r="B18688">
        <v>11085</v>
      </c>
      <c r="C18688">
        <v>7987</v>
      </c>
      <c r="E18688">
        <v>11</v>
      </c>
      <c r="F18688" t="s">
        <v>13333</v>
      </c>
      <c r="G18688" t="s">
        <v>2054</v>
      </c>
      <c r="I18688" t="s">
        <v>2006</v>
      </c>
      <c r="J18688" t="s">
        <v>6685</v>
      </c>
      <c r="K18688" t="s">
        <v>6686</v>
      </c>
      <c r="L18688">
        <v>4</v>
      </c>
      <c r="M18688">
        <v>500</v>
      </c>
      <c r="N18688" s="43">
        <v>2000</v>
      </c>
    </row>
    <row r="18689" ht="14.4" customHeight="1" hidden="1" spans="1:14" x14ac:dyDescent="0.25">
      <c r="A18689" s="106">
        <v>46134</v>
      </c>
      <c r="B18689">
        <v>11103</v>
      </c>
      <c r="C18689">
        <v>8005</v>
      </c>
      <c r="E18689">
        <v>11</v>
      </c>
      <c r="F18689" t="s">
        <v>13334</v>
      </c>
      <c r="G18689" t="s">
        <v>2131</v>
      </c>
      <c r="I18689" t="s">
        <v>2006</v>
      </c>
      <c r="J18689" t="s">
        <v>6685</v>
      </c>
      <c r="K18689" t="s">
        <v>6686</v>
      </c>
      <c r="L18689">
        <v>4</v>
      </c>
      <c r="M18689">
        <v>500</v>
      </c>
      <c r="N18689" s="43">
        <v>2000</v>
      </c>
    </row>
    <row r="18690" ht="14.4" customHeight="1" hidden="1" spans="1:14" x14ac:dyDescent="0.25">
      <c r="A18690" s="106">
        <v>46135</v>
      </c>
      <c r="B18690">
        <v>11169</v>
      </c>
      <c r="C18690">
        <v>8071</v>
      </c>
      <c r="E18690">
        <v>11</v>
      </c>
      <c r="F18690" t="s">
        <v>13335</v>
      </c>
      <c r="G18690" t="s">
        <v>2151</v>
      </c>
      <c r="I18690" t="s">
        <v>2006</v>
      </c>
      <c r="J18690" t="s">
        <v>6685</v>
      </c>
      <c r="K18690" t="s">
        <v>6686</v>
      </c>
      <c r="L18690">
        <v>4</v>
      </c>
      <c r="M18690">
        <v>500</v>
      </c>
      <c r="N18690" s="43">
        <v>2000</v>
      </c>
    </row>
    <row r="18691" ht="14.4" customHeight="1" hidden="1" spans="1:14" x14ac:dyDescent="0.25">
      <c r="A18691" s="106">
        <v>46136</v>
      </c>
      <c r="B18691">
        <v>11276</v>
      </c>
      <c r="C18691">
        <v>8178</v>
      </c>
      <c r="E18691">
        <v>11</v>
      </c>
      <c r="F18691" t="s">
        <v>13336</v>
      </c>
      <c r="G18691" t="s">
        <v>2156</v>
      </c>
      <c r="I18691" t="s">
        <v>2006</v>
      </c>
      <c r="J18691" t="s">
        <v>6685</v>
      </c>
      <c r="K18691" t="s">
        <v>6686</v>
      </c>
      <c r="L18691">
        <v>4</v>
      </c>
      <c r="M18691">
        <v>500</v>
      </c>
      <c r="N18691" s="43">
        <v>2000</v>
      </c>
    </row>
    <row r="18692" ht="14.4" customHeight="1" hidden="1" spans="1:14" x14ac:dyDescent="0.25">
      <c r="A18692" s="106">
        <v>46139</v>
      </c>
      <c r="B18692">
        <v>11334</v>
      </c>
      <c r="C18692">
        <v>8236</v>
      </c>
      <c r="E18692">
        <v>11</v>
      </c>
      <c r="F18692" t="s">
        <v>13337</v>
      </c>
      <c r="G18692" t="s">
        <v>2054</v>
      </c>
      <c r="I18692" t="s">
        <v>2006</v>
      </c>
      <c r="J18692" t="s">
        <v>6685</v>
      </c>
      <c r="K18692" t="s">
        <v>6686</v>
      </c>
      <c r="L18692">
        <v>4</v>
      </c>
      <c r="M18692">
        <v>500</v>
      </c>
      <c r="N18692" s="43">
        <v>2000</v>
      </c>
    </row>
    <row r="18693" ht="14.4" customHeight="1" hidden="1" spans="1:14" x14ac:dyDescent="0.25">
      <c r="A18693" s="106">
        <v>46140</v>
      </c>
      <c r="B18693">
        <v>11360</v>
      </c>
      <c r="C18693">
        <v>8262</v>
      </c>
      <c r="E18693">
        <v>11</v>
      </c>
      <c r="F18693" t="s">
        <v>13338</v>
      </c>
      <c r="G18693" t="s">
        <v>2185</v>
      </c>
      <c r="I18693" t="s">
        <v>2006</v>
      </c>
      <c r="J18693" t="s">
        <v>6685</v>
      </c>
      <c r="K18693" t="s">
        <v>6686</v>
      </c>
      <c r="L18693">
        <v>4</v>
      </c>
      <c r="M18693">
        <v>500</v>
      </c>
      <c r="N18693" s="43">
        <v>2000</v>
      </c>
    </row>
    <row r="18694" ht="14.4" customHeight="1" hidden="1" spans="1:14" x14ac:dyDescent="0.25">
      <c r="A18694" s="106">
        <v>46141</v>
      </c>
      <c r="B18694">
        <v>11414</v>
      </c>
      <c r="C18694">
        <v>8316</v>
      </c>
      <c r="E18694">
        <v>11</v>
      </c>
      <c r="F18694" t="s">
        <v>13339</v>
      </c>
      <c r="G18694" t="s">
        <v>2151</v>
      </c>
      <c r="I18694" t="s">
        <v>2006</v>
      </c>
      <c r="J18694" t="s">
        <v>6685</v>
      </c>
      <c r="K18694" t="s">
        <v>6686</v>
      </c>
      <c r="L18694">
        <v>4</v>
      </c>
      <c r="M18694">
        <v>500</v>
      </c>
      <c r="N18694" s="43">
        <v>2000</v>
      </c>
    </row>
    <row r="18695" ht="14.4" customHeight="1" hidden="1" spans="1:14" x14ac:dyDescent="0.25">
      <c r="A18695" s="106">
        <v>46142</v>
      </c>
      <c r="B18695">
        <v>11451</v>
      </c>
      <c r="C18695">
        <v>8353</v>
      </c>
      <c r="E18695">
        <v>11</v>
      </c>
      <c r="F18695" t="s">
        <v>13340</v>
      </c>
      <c r="G18695" t="s">
        <v>2127</v>
      </c>
      <c r="I18695" t="s">
        <v>2006</v>
      </c>
      <c r="J18695" t="s">
        <v>6685</v>
      </c>
      <c r="K18695" t="s">
        <v>6686</v>
      </c>
      <c r="L18695">
        <v>5</v>
      </c>
      <c r="M18695">
        <v>500</v>
      </c>
      <c r="N18695" s="43">
        <v>2500</v>
      </c>
    </row>
    <row r="18696" ht="14.4" customHeight="1" hidden="1" spans="1:14" x14ac:dyDescent="0.25">
      <c r="A18696" s="106">
        <v>46142</v>
      </c>
      <c r="B18696">
        <v>11452</v>
      </c>
      <c r="C18696">
        <v>8354</v>
      </c>
      <c r="E18696">
        <v>11</v>
      </c>
      <c r="F18696" t="s">
        <v>13340</v>
      </c>
      <c r="G18696" t="s">
        <v>2127</v>
      </c>
      <c r="I18696" t="s">
        <v>2006</v>
      </c>
      <c r="J18696" t="s">
        <v>6685</v>
      </c>
      <c r="K18696" t="s">
        <v>6686</v>
      </c>
      <c r="L18696">
        <v>1</v>
      </c>
      <c r="M18696">
        <v>500</v>
      </c>
      <c r="N18696" s="43">
        <v>500</v>
      </c>
    </row>
    <row r="18697" ht="14.4" customHeight="1" hidden="1" spans="1:14" x14ac:dyDescent="0.25">
      <c r="A18697" s="106">
        <v>46142</v>
      </c>
      <c r="B18697">
        <v>11527</v>
      </c>
      <c r="C18697">
        <v>8429</v>
      </c>
      <c r="E18697">
        <v>11</v>
      </c>
      <c r="F18697" t="s">
        <v>13341</v>
      </c>
      <c r="G18697" t="s">
        <v>2036</v>
      </c>
      <c r="I18697" t="s">
        <v>2006</v>
      </c>
      <c r="J18697" t="s">
        <v>6793</v>
      </c>
      <c r="K18697" t="s">
        <v>6794</v>
      </c>
      <c r="L18697">
        <v>8</v>
      </c>
      <c r="M18697">
        <v>520</v>
      </c>
      <c r="N18697" s="43">
        <v>4160</v>
      </c>
    </row>
    <row r="18698" ht="14.4" customHeight="1" hidden="1" spans="1:14" x14ac:dyDescent="0.25">
      <c r="A18698" s="106">
        <v>46146</v>
      </c>
      <c r="B18698">
        <v>11551</v>
      </c>
      <c r="C18698">
        <v>8453</v>
      </c>
      <c r="E18698">
        <v>11</v>
      </c>
      <c r="F18698" t="s">
        <v>13342</v>
      </c>
      <c r="G18698" t="s">
        <v>2021</v>
      </c>
      <c r="I18698" t="s">
        <v>2006</v>
      </c>
      <c r="J18698" t="s">
        <v>6565</v>
      </c>
      <c r="K18698" t="s">
        <v>6566</v>
      </c>
      <c r="L18698">
        <v>8</v>
      </c>
      <c r="M18698">
        <v>520</v>
      </c>
      <c r="N18698" s="43">
        <v>4160</v>
      </c>
    </row>
    <row r="18699" ht="14.4" customHeight="1" hidden="1" spans="1:14" x14ac:dyDescent="0.25">
      <c r="A18699" s="106">
        <v>46147</v>
      </c>
      <c r="B18699">
        <v>11595</v>
      </c>
      <c r="C18699">
        <v>8497</v>
      </c>
      <c r="E18699">
        <v>11</v>
      </c>
      <c r="F18699" t="s">
        <v>13343</v>
      </c>
      <c r="G18699" t="s">
        <v>2114</v>
      </c>
      <c r="I18699" t="s">
        <v>2006</v>
      </c>
      <c r="J18699" t="s">
        <v>6565</v>
      </c>
      <c r="K18699" t="s">
        <v>6566</v>
      </c>
      <c r="L18699">
        <v>5</v>
      </c>
      <c r="M18699">
        <v>520</v>
      </c>
      <c r="N18699" s="43">
        <v>2600</v>
      </c>
    </row>
    <row r="18700" ht="14.4" customHeight="1" hidden="1" spans="1:14" x14ac:dyDescent="0.25">
      <c r="A18700" s="106">
        <v>46148</v>
      </c>
      <c r="B18700">
        <v>11680</v>
      </c>
      <c r="C18700">
        <v>8581</v>
      </c>
      <c r="E18700">
        <v>11</v>
      </c>
      <c r="F18700" t="s">
        <v>13344</v>
      </c>
      <c r="G18700" t="s">
        <v>2185</v>
      </c>
      <c r="I18700" t="s">
        <v>2006</v>
      </c>
      <c r="J18700" t="s">
        <v>6565</v>
      </c>
      <c r="K18700" t="s">
        <v>6566</v>
      </c>
      <c r="L18700">
        <v>5</v>
      </c>
      <c r="M18700">
        <v>520</v>
      </c>
      <c r="N18700" s="43">
        <v>2600</v>
      </c>
    </row>
    <row r="18701" ht="14.4" customHeight="1" hidden="1" spans="1:14" x14ac:dyDescent="0.25">
      <c r="A18701" s="106">
        <v>46148</v>
      </c>
      <c r="B18701">
        <v>11681</v>
      </c>
      <c r="C18701">
        <v>8582</v>
      </c>
      <c r="E18701">
        <v>11</v>
      </c>
      <c r="F18701" t="s">
        <v>13344</v>
      </c>
      <c r="G18701" t="s">
        <v>2185</v>
      </c>
      <c r="I18701" t="s">
        <v>2006</v>
      </c>
      <c r="J18701" t="s">
        <v>6565</v>
      </c>
      <c r="K18701" t="s">
        <v>6566</v>
      </c>
      <c r="L18701">
        <v>1</v>
      </c>
      <c r="M18701">
        <v>520</v>
      </c>
      <c r="N18701" s="43">
        <v>520</v>
      </c>
    </row>
    <row r="18702" ht="14.4" customHeight="1" hidden="1" spans="1:14" x14ac:dyDescent="0.25">
      <c r="A18702" s="106">
        <v>46149</v>
      </c>
      <c r="B18702">
        <v>11747</v>
      </c>
      <c r="C18702">
        <v>8648</v>
      </c>
      <c r="E18702">
        <v>11</v>
      </c>
      <c r="F18702" t="s">
        <v>13345</v>
      </c>
      <c r="G18702" t="s">
        <v>2054</v>
      </c>
      <c r="I18702" t="s">
        <v>2006</v>
      </c>
      <c r="J18702" t="s">
        <v>6565</v>
      </c>
      <c r="K18702" t="s">
        <v>6566</v>
      </c>
      <c r="L18702">
        <v>6</v>
      </c>
      <c r="M18702">
        <v>520</v>
      </c>
      <c r="N18702" s="43">
        <v>3120</v>
      </c>
    </row>
    <row r="18703" ht="14.4" customHeight="1" hidden="1" spans="1:14" x14ac:dyDescent="0.25">
      <c r="A18703" s="106">
        <v>46150</v>
      </c>
      <c r="B18703">
        <v>11825</v>
      </c>
      <c r="C18703">
        <v>8726</v>
      </c>
      <c r="E18703">
        <v>11</v>
      </c>
      <c r="F18703" t="s">
        <v>13346</v>
      </c>
      <c r="G18703" t="s">
        <v>2012</v>
      </c>
      <c r="I18703" t="s">
        <v>2006</v>
      </c>
      <c r="J18703" t="s">
        <v>6565</v>
      </c>
      <c r="K18703" t="s">
        <v>6566</v>
      </c>
      <c r="L18703">
        <v>6</v>
      </c>
      <c r="M18703">
        <v>520</v>
      </c>
      <c r="N18703" s="43">
        <v>3120</v>
      </c>
    </row>
    <row r="18704" ht="14.4" customHeight="1" hidden="1" spans="1:14" x14ac:dyDescent="0.25">
      <c r="A18704" s="106">
        <v>46151</v>
      </c>
      <c r="B18704">
        <v>11899</v>
      </c>
      <c r="C18704">
        <v>8799</v>
      </c>
      <c r="E18704">
        <v>11</v>
      </c>
      <c r="F18704" t="s">
        <v>13347</v>
      </c>
      <c r="G18704" t="s">
        <v>2095</v>
      </c>
      <c r="I18704" t="s">
        <v>2006</v>
      </c>
      <c r="J18704" t="s">
        <v>6565</v>
      </c>
      <c r="K18704" t="s">
        <v>6566</v>
      </c>
      <c r="L18704">
        <v>5</v>
      </c>
      <c r="M18704">
        <v>520</v>
      </c>
      <c r="N18704" s="43">
        <v>2600</v>
      </c>
    </row>
    <row r="18705" ht="14.4" customHeight="1" hidden="1" spans="1:14" x14ac:dyDescent="0.25">
      <c r="A18705" s="106">
        <v>46151</v>
      </c>
      <c r="B18705">
        <v>11900</v>
      </c>
      <c r="C18705">
        <v>8800</v>
      </c>
      <c r="E18705">
        <v>11</v>
      </c>
      <c r="F18705" t="s">
        <v>13347</v>
      </c>
      <c r="G18705" t="s">
        <v>2095</v>
      </c>
      <c r="I18705" t="s">
        <v>2006</v>
      </c>
      <c r="J18705" t="s">
        <v>6565</v>
      </c>
      <c r="K18705" t="s">
        <v>6566</v>
      </c>
      <c r="L18705">
        <v>1</v>
      </c>
      <c r="M18705">
        <v>520</v>
      </c>
      <c r="N18705" s="43">
        <v>520</v>
      </c>
    </row>
    <row r="18706" ht="14.4" customHeight="1" hidden="1" spans="1:14" x14ac:dyDescent="0.25">
      <c r="A18706" s="106">
        <v>46153</v>
      </c>
      <c r="B18706">
        <v>11971</v>
      </c>
      <c r="C18706">
        <v>8871</v>
      </c>
      <c r="E18706">
        <v>11</v>
      </c>
      <c r="F18706" t="s">
        <v>13348</v>
      </c>
      <c r="G18706" t="s">
        <v>2036</v>
      </c>
      <c r="I18706" t="s">
        <v>2006</v>
      </c>
      <c r="J18706" t="s">
        <v>6565</v>
      </c>
      <c r="K18706" t="s">
        <v>6566</v>
      </c>
      <c r="L18706">
        <v>6</v>
      </c>
      <c r="M18706">
        <v>520</v>
      </c>
      <c r="N18706" s="43">
        <v>3120</v>
      </c>
    </row>
    <row r="18707" ht="14.4" customHeight="1" hidden="1" spans="1:14" x14ac:dyDescent="0.25">
      <c r="A18707" s="106">
        <v>46154</v>
      </c>
      <c r="B18707">
        <v>12033</v>
      </c>
      <c r="C18707">
        <v>8933</v>
      </c>
      <c r="E18707">
        <v>11</v>
      </c>
      <c r="F18707" t="s">
        <v>13349</v>
      </c>
      <c r="G18707" t="s">
        <v>2036</v>
      </c>
      <c r="I18707" t="s">
        <v>2006</v>
      </c>
      <c r="J18707" t="s">
        <v>6565</v>
      </c>
      <c r="K18707" t="s">
        <v>6566</v>
      </c>
      <c r="L18707">
        <v>6</v>
      </c>
      <c r="M18707">
        <v>520</v>
      </c>
      <c r="N18707" s="43">
        <v>3120</v>
      </c>
    </row>
    <row r="18708" ht="14.4" customHeight="1" hidden="1" spans="1:14" x14ac:dyDescent="0.25">
      <c r="A18708" s="106">
        <v>46155</v>
      </c>
      <c r="B18708">
        <v>12110</v>
      </c>
      <c r="C18708">
        <v>9010</v>
      </c>
      <c r="E18708">
        <v>11</v>
      </c>
      <c r="F18708" t="s">
        <v>13350</v>
      </c>
      <c r="G18708" t="s">
        <v>2063</v>
      </c>
      <c r="I18708" t="s">
        <v>2006</v>
      </c>
      <c r="J18708" t="s">
        <v>6565</v>
      </c>
      <c r="K18708" t="s">
        <v>6566</v>
      </c>
      <c r="L18708">
        <v>8</v>
      </c>
      <c r="M18708">
        <v>520</v>
      </c>
      <c r="N18708" s="43">
        <v>4160</v>
      </c>
    </row>
    <row r="18709" ht="14.4" customHeight="1" hidden="1" spans="1:14" x14ac:dyDescent="0.25">
      <c r="A18709" s="106">
        <v>46156</v>
      </c>
      <c r="B18709">
        <v>12164</v>
      </c>
      <c r="C18709">
        <v>9064</v>
      </c>
      <c r="E18709">
        <v>11</v>
      </c>
      <c r="F18709" t="s">
        <v>13351</v>
      </c>
      <c r="G18709" t="s">
        <v>2027</v>
      </c>
      <c r="I18709" t="s">
        <v>2006</v>
      </c>
      <c r="J18709" t="s">
        <v>6565</v>
      </c>
      <c r="K18709" t="s">
        <v>6566</v>
      </c>
      <c r="L18709">
        <v>5</v>
      </c>
      <c r="M18709">
        <v>520</v>
      </c>
      <c r="N18709" s="43">
        <v>2600</v>
      </c>
    </row>
    <row r="18710" ht="14.4" customHeight="1" hidden="1" spans="1:14" x14ac:dyDescent="0.25">
      <c r="A18710" s="106">
        <v>46157</v>
      </c>
      <c r="B18710">
        <v>12241</v>
      </c>
      <c r="C18710">
        <v>9141</v>
      </c>
      <c r="E18710">
        <v>11</v>
      </c>
      <c r="F18710" t="s">
        <v>13352</v>
      </c>
      <c r="G18710" t="s">
        <v>2156</v>
      </c>
      <c r="I18710" t="s">
        <v>2006</v>
      </c>
      <c r="J18710" t="s">
        <v>6565</v>
      </c>
      <c r="K18710" t="s">
        <v>6566</v>
      </c>
      <c r="L18710">
        <v>5</v>
      </c>
      <c r="M18710">
        <v>520</v>
      </c>
      <c r="N18710" s="43">
        <v>2600</v>
      </c>
    </row>
    <row r="18711" ht="14.4" customHeight="1" hidden="1" spans="1:14" x14ac:dyDescent="0.25">
      <c r="A18711" s="106">
        <v>46157</v>
      </c>
      <c r="B18711">
        <v>12242</v>
      </c>
      <c r="C18711">
        <v>9142</v>
      </c>
      <c r="E18711">
        <v>11</v>
      </c>
      <c r="F18711" t="s">
        <v>13352</v>
      </c>
      <c r="G18711" t="s">
        <v>2156</v>
      </c>
      <c r="I18711" t="s">
        <v>2006</v>
      </c>
      <c r="J18711" t="s">
        <v>6565</v>
      </c>
      <c r="K18711" t="s">
        <v>6566</v>
      </c>
      <c r="L18711">
        <v>3</v>
      </c>
      <c r="M18711">
        <v>520</v>
      </c>
      <c r="N18711" s="43">
        <v>1560</v>
      </c>
    </row>
    <row r="18712" ht="14.4" customHeight="1" hidden="1" spans="1:14" x14ac:dyDescent="0.25">
      <c r="A18712" s="106">
        <v>46158</v>
      </c>
      <c r="B18712">
        <v>12308</v>
      </c>
      <c r="C18712">
        <v>9208</v>
      </c>
      <c r="E18712">
        <v>11</v>
      </c>
      <c r="F18712" t="s">
        <v>13353</v>
      </c>
      <c r="G18712" t="s">
        <v>2095</v>
      </c>
      <c r="I18712" t="s">
        <v>2006</v>
      </c>
      <c r="J18712" t="s">
        <v>6565</v>
      </c>
      <c r="K18712" t="s">
        <v>6566</v>
      </c>
      <c r="L18712">
        <v>5</v>
      </c>
      <c r="M18712">
        <v>520</v>
      </c>
      <c r="N18712" s="43">
        <v>2600</v>
      </c>
    </row>
    <row r="18713" ht="14.4" customHeight="1" hidden="1" spans="1:14" x14ac:dyDescent="0.25">
      <c r="A18713" s="106">
        <v>46158</v>
      </c>
      <c r="B18713">
        <v>12309</v>
      </c>
      <c r="C18713">
        <v>9209</v>
      </c>
      <c r="E18713">
        <v>11</v>
      </c>
      <c r="F18713" t="s">
        <v>13353</v>
      </c>
      <c r="G18713" t="s">
        <v>2095</v>
      </c>
      <c r="I18713" t="s">
        <v>2006</v>
      </c>
      <c r="J18713" t="s">
        <v>6565</v>
      </c>
      <c r="K18713" t="s">
        <v>6566</v>
      </c>
      <c r="L18713">
        <v>3</v>
      </c>
      <c r="M18713">
        <v>520</v>
      </c>
      <c r="N18713" s="43">
        <v>1560</v>
      </c>
    </row>
    <row r="18714" ht="14.4" customHeight="1" hidden="1" spans="1:14" x14ac:dyDescent="0.25">
      <c r="A18714" s="106">
        <v>46160</v>
      </c>
      <c r="B18714">
        <v>12332</v>
      </c>
      <c r="C18714">
        <v>9232</v>
      </c>
      <c r="E18714">
        <v>11</v>
      </c>
      <c r="F18714" t="s">
        <v>13354</v>
      </c>
      <c r="G18714" t="s">
        <v>2131</v>
      </c>
      <c r="I18714" t="s">
        <v>2006</v>
      </c>
      <c r="J18714" t="s">
        <v>6565</v>
      </c>
      <c r="K18714" t="s">
        <v>6566</v>
      </c>
      <c r="L18714">
        <v>5</v>
      </c>
      <c r="M18714">
        <v>520</v>
      </c>
      <c r="N18714" s="43">
        <v>2600</v>
      </c>
    </row>
    <row r="18715" ht="14.4" customHeight="1" hidden="1" spans="1:14" x14ac:dyDescent="0.25">
      <c r="A18715" s="106">
        <v>46160</v>
      </c>
      <c r="B18715">
        <v>12333</v>
      </c>
      <c r="C18715">
        <v>9233</v>
      </c>
      <c r="E18715">
        <v>11</v>
      </c>
      <c r="F18715" t="s">
        <v>13354</v>
      </c>
      <c r="G18715" t="s">
        <v>2131</v>
      </c>
      <c r="I18715" t="s">
        <v>2006</v>
      </c>
      <c r="J18715" t="s">
        <v>6565</v>
      </c>
      <c r="K18715" t="s">
        <v>6566</v>
      </c>
      <c r="L18715">
        <v>3</v>
      </c>
      <c r="M18715">
        <v>520</v>
      </c>
      <c r="N18715" s="43">
        <v>1560</v>
      </c>
    </row>
    <row r="18716" ht="14.4" customHeight="1" hidden="1" spans="1:14" x14ac:dyDescent="0.25">
      <c r="A18716" s="106">
        <v>46161</v>
      </c>
      <c r="B18716">
        <v>12397</v>
      </c>
      <c r="C18716">
        <v>9296</v>
      </c>
      <c r="E18716">
        <v>11</v>
      </c>
      <c r="F18716" t="s">
        <v>13355</v>
      </c>
      <c r="G18716" t="s">
        <v>2127</v>
      </c>
      <c r="I18716" t="s">
        <v>2006</v>
      </c>
      <c r="J18716" t="s">
        <v>6565</v>
      </c>
      <c r="K18716" t="s">
        <v>6566</v>
      </c>
      <c r="L18716">
        <v>5</v>
      </c>
      <c r="M18716">
        <v>520</v>
      </c>
      <c r="N18716" s="43">
        <v>2600</v>
      </c>
    </row>
    <row r="18717" ht="14.4" customHeight="1" hidden="1" spans="1:14" x14ac:dyDescent="0.25">
      <c r="A18717" s="106">
        <v>46161</v>
      </c>
      <c r="B18717">
        <v>12398</v>
      </c>
      <c r="C18717">
        <v>9297</v>
      </c>
      <c r="E18717">
        <v>11</v>
      </c>
      <c r="F18717" t="s">
        <v>13355</v>
      </c>
      <c r="G18717" t="s">
        <v>2127</v>
      </c>
      <c r="I18717" t="s">
        <v>2006</v>
      </c>
      <c r="J18717" t="s">
        <v>6565</v>
      </c>
      <c r="K18717" t="s">
        <v>6566</v>
      </c>
      <c r="L18717">
        <v>1</v>
      </c>
      <c r="M18717">
        <v>520</v>
      </c>
      <c r="N18717" s="43">
        <v>520</v>
      </c>
    </row>
    <row r="18718" ht="14.4" customHeight="1" hidden="1" spans="1:14" x14ac:dyDescent="0.25">
      <c r="A18718" s="106">
        <v>46161</v>
      </c>
      <c r="B18718">
        <v>12426</v>
      </c>
      <c r="C18718">
        <v>9325</v>
      </c>
      <c r="E18718">
        <v>11</v>
      </c>
      <c r="F18718" t="s">
        <v>13356</v>
      </c>
      <c r="G18718" t="s">
        <v>2095</v>
      </c>
      <c r="I18718" t="s">
        <v>2006</v>
      </c>
      <c r="J18718" t="s">
        <v>6565</v>
      </c>
      <c r="K18718" t="s">
        <v>6566</v>
      </c>
      <c r="L18718">
        <v>5</v>
      </c>
      <c r="M18718">
        <v>520</v>
      </c>
      <c r="N18718" s="43">
        <v>2600</v>
      </c>
    </row>
    <row r="18719" ht="14.4" customHeight="1" hidden="1" spans="1:14" x14ac:dyDescent="0.25">
      <c r="A18719" s="106">
        <v>46161</v>
      </c>
      <c r="B18719">
        <v>12427</v>
      </c>
      <c r="C18719">
        <v>9326</v>
      </c>
      <c r="E18719">
        <v>11</v>
      </c>
      <c r="F18719" t="s">
        <v>13356</v>
      </c>
      <c r="G18719" t="s">
        <v>2095</v>
      </c>
      <c r="I18719" t="s">
        <v>2006</v>
      </c>
      <c r="J18719" t="s">
        <v>6565</v>
      </c>
      <c r="K18719" t="s">
        <v>6566</v>
      </c>
      <c r="L18719">
        <v>1</v>
      </c>
      <c r="M18719">
        <v>520</v>
      </c>
      <c r="N18719" s="43">
        <v>520</v>
      </c>
    </row>
    <row r="18720" ht="14.4" customHeight="1" hidden="1" spans="1:14" x14ac:dyDescent="0.25">
      <c r="A18720" s="106">
        <v>46162</v>
      </c>
      <c r="B18720">
        <v>12463</v>
      </c>
      <c r="C18720">
        <v>9362</v>
      </c>
      <c r="E18720">
        <v>11</v>
      </c>
      <c r="F18720" t="s">
        <v>13357</v>
      </c>
      <c r="G18720" t="s">
        <v>2114</v>
      </c>
      <c r="I18720" t="s">
        <v>2006</v>
      </c>
      <c r="J18720" t="s">
        <v>6565</v>
      </c>
      <c r="K18720" t="s">
        <v>6566</v>
      </c>
      <c r="L18720">
        <v>4</v>
      </c>
      <c r="M18720">
        <v>520</v>
      </c>
      <c r="N18720" s="43">
        <v>2080</v>
      </c>
    </row>
    <row r="18721" ht="14.4" customHeight="1" hidden="1" spans="1:14" x14ac:dyDescent="0.25">
      <c r="A18721" s="106">
        <v>46164</v>
      </c>
      <c r="B18721">
        <v>12640</v>
      </c>
      <c r="C18721">
        <v>9533</v>
      </c>
      <c r="E18721">
        <v>11</v>
      </c>
      <c r="F18721" t="s">
        <v>13358</v>
      </c>
      <c r="G18721" t="s">
        <v>2012</v>
      </c>
      <c r="I18721" t="s">
        <v>2006</v>
      </c>
      <c r="J18721" t="s">
        <v>6565</v>
      </c>
      <c r="K18721" t="s">
        <v>6566</v>
      </c>
      <c r="L18721">
        <v>4</v>
      </c>
      <c r="M18721">
        <v>520</v>
      </c>
      <c r="N18721" s="43">
        <v>2080</v>
      </c>
    </row>
    <row r="18722" ht="14.4" customHeight="1" hidden="1" spans="1:14" x14ac:dyDescent="0.25">
      <c r="A18722" s="106">
        <v>46164</v>
      </c>
      <c r="B18722">
        <v>12678</v>
      </c>
      <c r="C18722">
        <v>9571</v>
      </c>
      <c r="E18722">
        <v>11</v>
      </c>
      <c r="F18722" t="s">
        <v>13359</v>
      </c>
      <c r="G18722" t="s">
        <v>2027</v>
      </c>
      <c r="I18722" t="s">
        <v>2006</v>
      </c>
      <c r="J18722" t="s">
        <v>6565</v>
      </c>
      <c r="K18722" t="s">
        <v>6566</v>
      </c>
      <c r="L18722">
        <v>4</v>
      </c>
      <c r="M18722">
        <v>520</v>
      </c>
      <c r="N18722" s="43">
        <v>2080</v>
      </c>
    </row>
    <row r="18723" ht="14.4" customHeight="1" hidden="1" spans="1:14" x14ac:dyDescent="0.25">
      <c r="A18723" s="106">
        <v>46174</v>
      </c>
      <c r="B18723">
        <v>13125</v>
      </c>
      <c r="C18723">
        <v>10014</v>
      </c>
      <c r="E18723">
        <v>11</v>
      </c>
      <c r="F18723" t="s">
        <v>13360</v>
      </c>
      <c r="G18723" t="s">
        <v>2036</v>
      </c>
      <c r="I18723" t="s">
        <v>2006</v>
      </c>
      <c r="J18723" t="s">
        <v>6685</v>
      </c>
      <c r="K18723" t="s">
        <v>6686</v>
      </c>
      <c r="L18723">
        <v>6</v>
      </c>
      <c r="M18723">
        <v>500</v>
      </c>
      <c r="N18723" s="43">
        <v>3000</v>
      </c>
    </row>
    <row r="18724" ht="14.4" customHeight="1" hidden="1" spans="1:14" x14ac:dyDescent="0.25">
      <c r="A18724" s="106">
        <v>46176</v>
      </c>
      <c r="B18724">
        <v>13311</v>
      </c>
      <c r="C18724">
        <v>10200</v>
      </c>
      <c r="E18724">
        <v>11</v>
      </c>
      <c r="F18724" t="s">
        <v>13361</v>
      </c>
      <c r="G18724" t="s">
        <v>2063</v>
      </c>
      <c r="I18724" t="s">
        <v>2006</v>
      </c>
      <c r="J18724" t="s">
        <v>6565</v>
      </c>
      <c r="K18724" t="s">
        <v>6566</v>
      </c>
      <c r="L18724">
        <v>4</v>
      </c>
      <c r="M18724">
        <v>520</v>
      </c>
      <c r="N18724" s="43">
        <v>2080</v>
      </c>
    </row>
    <row r="18725" ht="14.4" customHeight="1" hidden="1" spans="1:14" x14ac:dyDescent="0.25">
      <c r="A18725" s="106">
        <v>46178</v>
      </c>
      <c r="B18725">
        <v>13319</v>
      </c>
      <c r="C18725">
        <v>10208</v>
      </c>
      <c r="E18725">
        <v>11</v>
      </c>
      <c r="F18725" t="s">
        <v>13362</v>
      </c>
      <c r="G18725" t="s">
        <v>2095</v>
      </c>
      <c r="I18725" t="s">
        <v>2006</v>
      </c>
      <c r="J18725" t="s">
        <v>6565</v>
      </c>
      <c r="K18725" t="s">
        <v>6566</v>
      </c>
      <c r="L18725">
        <v>3</v>
      </c>
      <c r="M18725">
        <v>520</v>
      </c>
      <c r="N18725" s="43">
        <v>1560</v>
      </c>
    </row>
    <row r="18726" ht="14.4" customHeight="1" hidden="1" spans="1:14" x14ac:dyDescent="0.25">
      <c r="A18726" s="106">
        <v>46178</v>
      </c>
      <c r="B18726">
        <v>13367</v>
      </c>
      <c r="C18726">
        <v>10256</v>
      </c>
      <c r="E18726">
        <v>11</v>
      </c>
      <c r="F18726" t="s">
        <v>13363</v>
      </c>
      <c r="G18726" t="s">
        <v>2027</v>
      </c>
      <c r="I18726" t="s">
        <v>2006</v>
      </c>
      <c r="J18726" t="s">
        <v>6685</v>
      </c>
      <c r="K18726" t="s">
        <v>6686</v>
      </c>
      <c r="L18726">
        <v>5</v>
      </c>
      <c r="M18726">
        <v>500</v>
      </c>
      <c r="N18726" s="43">
        <v>2500</v>
      </c>
    </row>
    <row r="18727" ht="14.4" customHeight="1" hidden="1" spans="1:14" x14ac:dyDescent="0.25">
      <c r="A18727" s="106">
        <v>46178</v>
      </c>
      <c r="B18727">
        <v>13368</v>
      </c>
      <c r="C18727">
        <v>10257</v>
      </c>
      <c r="E18727">
        <v>11</v>
      </c>
      <c r="F18727" t="s">
        <v>13363</v>
      </c>
      <c r="G18727" t="s">
        <v>2027</v>
      </c>
      <c r="I18727" t="s">
        <v>2006</v>
      </c>
      <c r="J18727" t="s">
        <v>6685</v>
      </c>
      <c r="K18727" t="s">
        <v>6686</v>
      </c>
      <c r="L18727">
        <v>1</v>
      </c>
      <c r="M18727">
        <v>500</v>
      </c>
      <c r="N18727" s="43">
        <v>500</v>
      </c>
    </row>
    <row r="18728" ht="14.4" customHeight="1" hidden="1" spans="1:14" x14ac:dyDescent="0.25">
      <c r="A18728" s="106">
        <v>46189</v>
      </c>
      <c r="B18728">
        <v>13862</v>
      </c>
      <c r="C18728">
        <v>10749</v>
      </c>
      <c r="E18728">
        <v>11</v>
      </c>
      <c r="F18728" t="s">
        <v>13364</v>
      </c>
      <c r="G18728" t="s">
        <v>2012</v>
      </c>
      <c r="I18728" t="s">
        <v>2006</v>
      </c>
      <c r="J18728" t="s">
        <v>6565</v>
      </c>
      <c r="K18728" t="s">
        <v>6566</v>
      </c>
      <c r="L18728">
        <v>6</v>
      </c>
      <c r="M18728">
        <v>520</v>
      </c>
      <c r="N18728" s="43">
        <v>3120</v>
      </c>
    </row>
    <row r="18729" ht="14.4" customHeight="1" hidden="1" spans="1:14" x14ac:dyDescent="0.25">
      <c r="A18729" s="106">
        <v>46191</v>
      </c>
      <c r="B18729">
        <v>13977</v>
      </c>
      <c r="C18729">
        <v>10864</v>
      </c>
      <c r="E18729">
        <v>11</v>
      </c>
      <c r="F18729" t="s">
        <v>13365</v>
      </c>
      <c r="G18729" t="s">
        <v>2012</v>
      </c>
      <c r="I18729" t="s">
        <v>2006</v>
      </c>
      <c r="J18729" t="s">
        <v>6565</v>
      </c>
      <c r="K18729" t="s">
        <v>6566</v>
      </c>
      <c r="L18729">
        <v>8</v>
      </c>
      <c r="M18729">
        <v>520</v>
      </c>
      <c r="N18729" s="43">
        <v>4160</v>
      </c>
    </row>
    <row r="18730" ht="14.4" customHeight="1" hidden="1" spans="1:14" x14ac:dyDescent="0.25">
      <c r="A18730" s="106">
        <v>46191</v>
      </c>
      <c r="B18730">
        <v>13978</v>
      </c>
      <c r="C18730">
        <v>10865</v>
      </c>
      <c r="E18730">
        <v>11</v>
      </c>
      <c r="F18730" t="s">
        <v>13365</v>
      </c>
      <c r="G18730" t="s">
        <v>2012</v>
      </c>
      <c r="I18730" t="s">
        <v>2006</v>
      </c>
      <c r="J18730" t="s">
        <v>6565</v>
      </c>
      <c r="K18730" t="s">
        <v>6566</v>
      </c>
      <c r="L18730">
        <v>1</v>
      </c>
      <c r="M18730">
        <v>520</v>
      </c>
      <c r="N18730" s="43">
        <v>520</v>
      </c>
    </row>
    <row r="18731" ht="14.4" customHeight="1" hidden="1" spans="1:14" x14ac:dyDescent="0.25">
      <c r="A18731" s="106">
        <v>46191</v>
      </c>
      <c r="B18731">
        <v>13989</v>
      </c>
      <c r="C18731">
        <v>10876</v>
      </c>
      <c r="E18731">
        <v>11</v>
      </c>
      <c r="F18731" t="s">
        <v>13366</v>
      </c>
      <c r="G18731" t="s">
        <v>2114</v>
      </c>
      <c r="I18731" t="s">
        <v>2006</v>
      </c>
      <c r="J18731" t="s">
        <v>2868</v>
      </c>
      <c r="K18731" t="s">
        <v>2869</v>
      </c>
      <c r="L18731">
        <v>5</v>
      </c>
      <c r="M18731">
        <v>510</v>
      </c>
      <c r="N18731" s="43">
        <v>2550</v>
      </c>
    </row>
    <row r="18732" ht="14.4" customHeight="1" hidden="1" spans="1:14" x14ac:dyDescent="0.25">
      <c r="A18732" s="106">
        <v>46191</v>
      </c>
      <c r="B18732">
        <v>13990</v>
      </c>
      <c r="C18732">
        <v>10877</v>
      </c>
      <c r="E18732">
        <v>11</v>
      </c>
      <c r="F18732" t="s">
        <v>13366</v>
      </c>
      <c r="G18732" t="s">
        <v>2114</v>
      </c>
      <c r="I18732" t="s">
        <v>2006</v>
      </c>
      <c r="J18732" t="s">
        <v>2868</v>
      </c>
      <c r="K18732" t="s">
        <v>2869</v>
      </c>
      <c r="L18732">
        <v>1</v>
      </c>
      <c r="M18732">
        <v>510</v>
      </c>
      <c r="N18732" s="43">
        <v>510</v>
      </c>
    </row>
    <row r="18733" ht="14.4" customHeight="1" hidden="1" spans="1:14" x14ac:dyDescent="0.25">
      <c r="A18733" s="106">
        <v>46195</v>
      </c>
      <c r="B18733">
        <v>14208</v>
      </c>
      <c r="C18733">
        <v>11095</v>
      </c>
      <c r="E18733">
        <v>11</v>
      </c>
      <c r="F18733" t="s">
        <v>13367</v>
      </c>
      <c r="G18733" t="s">
        <v>2127</v>
      </c>
      <c r="I18733" t="s">
        <v>2006</v>
      </c>
      <c r="J18733" t="s">
        <v>6565</v>
      </c>
      <c r="K18733" t="s">
        <v>6566</v>
      </c>
      <c r="L18733">
        <v>4</v>
      </c>
      <c r="M18733">
        <v>520</v>
      </c>
      <c r="N18733" s="43">
        <v>2080</v>
      </c>
    </row>
    <row r="18734" ht="14.4" customHeight="1" hidden="1" spans="1:14" x14ac:dyDescent="0.25">
      <c r="A18734" s="106">
        <v>45980</v>
      </c>
      <c r="B18734">
        <v>4526</v>
      </c>
      <c r="C18734">
        <v>1451</v>
      </c>
      <c r="E18734">
        <v>212</v>
      </c>
      <c r="F18734" t="s">
        <v>13368</v>
      </c>
      <c r="G18734" t="s">
        <v>2044</v>
      </c>
      <c r="I18734" t="s">
        <v>2006</v>
      </c>
      <c r="J18734" t="s">
        <v>2242</v>
      </c>
      <c r="K18734" t="s">
        <v>2243</v>
      </c>
      <c r="L18734">
        <v>5</v>
      </c>
      <c r="M18734">
        <v>490</v>
      </c>
      <c r="N18734" s="43">
        <v>2450</v>
      </c>
    </row>
    <row r="18735" ht="14.4" customHeight="1" hidden="1" spans="1:14" x14ac:dyDescent="0.25">
      <c r="A18735" s="106">
        <v>45980</v>
      </c>
      <c r="B18735">
        <v>4527</v>
      </c>
      <c r="C18735">
        <v>1580</v>
      </c>
      <c r="E18735">
        <v>212</v>
      </c>
      <c r="F18735" t="s">
        <v>13368</v>
      </c>
      <c r="G18735" t="s">
        <v>2044</v>
      </c>
      <c r="I18735" t="s">
        <v>2006</v>
      </c>
      <c r="J18735" t="s">
        <v>2242</v>
      </c>
      <c r="K18735" t="s">
        <v>2243</v>
      </c>
      <c r="L18735">
        <v>1</v>
      </c>
      <c r="M18735">
        <v>490</v>
      </c>
      <c r="N18735" s="43">
        <v>490</v>
      </c>
    </row>
    <row r="18736" ht="14.4" customHeight="1" hidden="1" spans="1:14" x14ac:dyDescent="0.25">
      <c r="A18736" s="106">
        <v>45981</v>
      </c>
      <c r="B18736">
        <v>4591</v>
      </c>
      <c r="C18736">
        <v>1515</v>
      </c>
      <c r="E18736">
        <v>212</v>
      </c>
      <c r="F18736" t="s">
        <v>13369</v>
      </c>
      <c r="G18736" t="s">
        <v>2052</v>
      </c>
      <c r="I18736" t="s">
        <v>2006</v>
      </c>
      <c r="J18736" t="s">
        <v>2242</v>
      </c>
      <c r="K18736" t="s">
        <v>2243</v>
      </c>
      <c r="L18736">
        <v>4</v>
      </c>
      <c r="M18736">
        <v>490</v>
      </c>
      <c r="N18736" s="43">
        <v>1960</v>
      </c>
    </row>
    <row r="18737" ht="14.4" customHeight="1" hidden="1" spans="1:14" x14ac:dyDescent="0.25">
      <c r="A18737" s="106">
        <v>45985</v>
      </c>
      <c r="B18737">
        <v>4775</v>
      </c>
      <c r="C18737">
        <v>1700</v>
      </c>
      <c r="E18737">
        <v>212</v>
      </c>
      <c r="F18737" t="s">
        <v>13370</v>
      </c>
      <c r="G18737" t="s">
        <v>2017</v>
      </c>
      <c r="I18737" t="s">
        <v>2006</v>
      </c>
      <c r="J18737" t="s">
        <v>2242</v>
      </c>
      <c r="K18737" t="s">
        <v>2243</v>
      </c>
      <c r="L18737">
        <v>4</v>
      </c>
      <c r="M18737">
        <v>490</v>
      </c>
      <c r="N18737" s="43">
        <v>1960</v>
      </c>
    </row>
    <row r="18738" ht="14.4" customHeight="1" hidden="1" spans="1:14" x14ac:dyDescent="0.25">
      <c r="A18738" s="106">
        <v>45987</v>
      </c>
      <c r="B18738">
        <v>4875</v>
      </c>
      <c r="C18738">
        <v>1800</v>
      </c>
      <c r="E18738">
        <v>212</v>
      </c>
      <c r="F18738" t="s">
        <v>13371</v>
      </c>
      <c r="G18738" t="s">
        <v>2017</v>
      </c>
      <c r="I18738" t="s">
        <v>2006</v>
      </c>
      <c r="J18738" t="s">
        <v>2242</v>
      </c>
      <c r="K18738" t="s">
        <v>2243</v>
      </c>
      <c r="L18738">
        <v>5</v>
      </c>
      <c r="M18738">
        <v>490</v>
      </c>
      <c r="N18738" s="43">
        <v>2450</v>
      </c>
    </row>
    <row r="18739" ht="14.4" customHeight="1" hidden="1" spans="1:14" x14ac:dyDescent="0.25">
      <c r="A18739" s="106">
        <v>45987</v>
      </c>
      <c r="B18739">
        <v>4876</v>
      </c>
      <c r="C18739">
        <v>1801</v>
      </c>
      <c r="E18739">
        <v>212</v>
      </c>
      <c r="F18739" t="s">
        <v>13371</v>
      </c>
      <c r="G18739" t="s">
        <v>2017</v>
      </c>
      <c r="I18739" t="s">
        <v>2006</v>
      </c>
      <c r="J18739" t="s">
        <v>2242</v>
      </c>
      <c r="K18739" t="s">
        <v>2243</v>
      </c>
      <c r="L18739">
        <v>3</v>
      </c>
      <c r="M18739">
        <v>490</v>
      </c>
      <c r="N18739" s="43">
        <v>1470</v>
      </c>
    </row>
    <row r="18740" ht="14.4" customHeight="1" hidden="1" spans="1:14" x14ac:dyDescent="0.25">
      <c r="A18740" s="106">
        <v>45992</v>
      </c>
      <c r="B18740">
        <v>5127</v>
      </c>
      <c r="C18740">
        <v>2046</v>
      </c>
      <c r="E18740">
        <v>212</v>
      </c>
      <c r="F18740" t="s">
        <v>13372</v>
      </c>
      <c r="G18740" t="s">
        <v>2097</v>
      </c>
      <c r="I18740" t="s">
        <v>2006</v>
      </c>
      <c r="J18740" t="s">
        <v>2242</v>
      </c>
      <c r="K18740" t="s">
        <v>2243</v>
      </c>
      <c r="L18740">
        <v>5</v>
      </c>
      <c r="M18740">
        <v>490</v>
      </c>
      <c r="N18740" s="43">
        <v>2450</v>
      </c>
    </row>
    <row r="18741" ht="14.4" customHeight="1" hidden="1" spans="1:14" x14ac:dyDescent="0.25">
      <c r="A18741" s="106">
        <v>45992</v>
      </c>
      <c r="B18741">
        <v>5128</v>
      </c>
      <c r="C18741">
        <v>2047</v>
      </c>
      <c r="E18741">
        <v>212</v>
      </c>
      <c r="F18741" t="s">
        <v>13372</v>
      </c>
      <c r="G18741" t="s">
        <v>2097</v>
      </c>
      <c r="I18741" t="s">
        <v>2006</v>
      </c>
      <c r="J18741" t="s">
        <v>2242</v>
      </c>
      <c r="K18741" t="s">
        <v>2243</v>
      </c>
      <c r="L18741">
        <v>1</v>
      </c>
      <c r="M18741">
        <v>490</v>
      </c>
      <c r="N18741" s="43">
        <v>490</v>
      </c>
    </row>
    <row r="18742" ht="14.4" customHeight="1" hidden="1" spans="1:14" x14ac:dyDescent="0.25">
      <c r="A18742" s="106">
        <v>46006</v>
      </c>
      <c r="B18742">
        <v>5850</v>
      </c>
      <c r="C18742">
        <v>2767</v>
      </c>
      <c r="E18742">
        <v>212</v>
      </c>
      <c r="F18742" t="s">
        <v>13373</v>
      </c>
      <c r="G18742" t="s">
        <v>2017</v>
      </c>
      <c r="I18742" t="s">
        <v>2006</v>
      </c>
      <c r="J18742" t="s">
        <v>2242</v>
      </c>
      <c r="K18742" t="s">
        <v>2243</v>
      </c>
      <c r="L18742">
        <v>5</v>
      </c>
      <c r="M18742">
        <v>490</v>
      </c>
      <c r="N18742" s="43">
        <v>2450</v>
      </c>
    </row>
    <row r="18743" ht="14.4" customHeight="1" hidden="1" spans="1:14" x14ac:dyDescent="0.25">
      <c r="A18743" s="106">
        <v>46006</v>
      </c>
      <c r="B18743">
        <v>5851</v>
      </c>
      <c r="C18743">
        <v>2768</v>
      </c>
      <c r="E18743">
        <v>212</v>
      </c>
      <c r="F18743" t="s">
        <v>13373</v>
      </c>
      <c r="G18743" t="s">
        <v>2044</v>
      </c>
      <c r="I18743" t="s">
        <v>2006</v>
      </c>
      <c r="J18743" t="s">
        <v>2242</v>
      </c>
      <c r="K18743" t="s">
        <v>2243</v>
      </c>
      <c r="L18743">
        <v>1</v>
      </c>
      <c r="M18743">
        <v>490</v>
      </c>
      <c r="N18743" s="43">
        <v>490</v>
      </c>
    </row>
    <row r="18744" ht="14.4" customHeight="1" hidden="1" spans="1:14" x14ac:dyDescent="0.25">
      <c r="A18744" s="106">
        <v>46008</v>
      </c>
      <c r="B18744">
        <v>5959</v>
      </c>
      <c r="C18744">
        <v>2875</v>
      </c>
      <c r="E18744">
        <v>212</v>
      </c>
      <c r="F18744" t="s">
        <v>6670</v>
      </c>
      <c r="G18744" t="s">
        <v>2012</v>
      </c>
      <c r="I18744" t="s">
        <v>2006</v>
      </c>
      <c r="J18744" t="s">
        <v>2242</v>
      </c>
      <c r="K18744" t="s">
        <v>2243</v>
      </c>
      <c r="L18744">
        <v>5</v>
      </c>
      <c r="M18744">
        <v>490</v>
      </c>
      <c r="N18744" s="43">
        <v>2450</v>
      </c>
    </row>
    <row r="18745" ht="14.4" customHeight="1" hidden="1" spans="1:14" x14ac:dyDescent="0.25">
      <c r="A18745" s="106">
        <v>46008</v>
      </c>
      <c r="B18745">
        <v>5960</v>
      </c>
      <c r="C18745">
        <v>2885</v>
      </c>
      <c r="E18745">
        <v>212</v>
      </c>
      <c r="F18745" t="s">
        <v>6670</v>
      </c>
      <c r="G18745" t="s">
        <v>2012</v>
      </c>
      <c r="I18745" t="s">
        <v>2006</v>
      </c>
      <c r="J18745" t="s">
        <v>2242</v>
      </c>
      <c r="K18745" t="s">
        <v>2243</v>
      </c>
      <c r="L18745">
        <v>1</v>
      </c>
      <c r="M18745">
        <v>490</v>
      </c>
      <c r="N18745" s="43">
        <v>490</v>
      </c>
    </row>
    <row r="18746" ht="14.4" customHeight="1" hidden="1" spans="1:14" x14ac:dyDescent="0.25">
      <c r="A18746" s="106">
        <v>46013</v>
      </c>
      <c r="B18746">
        <v>6142</v>
      </c>
      <c r="C18746">
        <v>3058</v>
      </c>
      <c r="E18746">
        <v>212</v>
      </c>
      <c r="F18746" t="s">
        <v>13374</v>
      </c>
      <c r="G18746" t="s">
        <v>2044</v>
      </c>
      <c r="I18746" t="s">
        <v>2006</v>
      </c>
      <c r="J18746" t="s">
        <v>2242</v>
      </c>
      <c r="K18746" t="s">
        <v>2243</v>
      </c>
      <c r="L18746">
        <v>3</v>
      </c>
      <c r="M18746">
        <v>490</v>
      </c>
      <c r="N18746" s="43">
        <v>1470</v>
      </c>
    </row>
    <row r="18747" ht="14.4" customHeight="1" hidden="1" spans="1:14" x14ac:dyDescent="0.25">
      <c r="A18747" s="106">
        <v>46035</v>
      </c>
      <c r="B18747">
        <v>6824</v>
      </c>
      <c r="C18747">
        <v>3732</v>
      </c>
      <c r="E18747">
        <v>212</v>
      </c>
      <c r="F18747" t="s">
        <v>6682</v>
      </c>
      <c r="G18747" t="s">
        <v>2012</v>
      </c>
      <c r="I18747" t="s">
        <v>2006</v>
      </c>
      <c r="J18747" t="s">
        <v>2242</v>
      </c>
      <c r="K18747" t="s">
        <v>2243</v>
      </c>
      <c r="L18747">
        <v>4</v>
      </c>
      <c r="M18747">
        <v>490</v>
      </c>
      <c r="N18747" s="43">
        <v>1960</v>
      </c>
    </row>
    <row r="18748" ht="14.4" customHeight="1" hidden="1" spans="1:14" x14ac:dyDescent="0.25">
      <c r="A18748" s="106">
        <v>46036</v>
      </c>
      <c r="B18748">
        <v>6935</v>
      </c>
      <c r="C18748">
        <v>3841</v>
      </c>
      <c r="E18748">
        <v>212</v>
      </c>
      <c r="F18748" t="s">
        <v>6684</v>
      </c>
      <c r="G18748" t="s">
        <v>2012</v>
      </c>
      <c r="I18748" t="s">
        <v>2006</v>
      </c>
      <c r="J18748" t="s">
        <v>2242</v>
      </c>
      <c r="K18748" t="s">
        <v>2243</v>
      </c>
      <c r="L18748">
        <v>3</v>
      </c>
      <c r="M18748">
        <v>490</v>
      </c>
      <c r="N18748" s="43">
        <v>1470</v>
      </c>
    </row>
    <row r="18749" ht="14.4" customHeight="1" hidden="1" spans="1:14" x14ac:dyDescent="0.25">
      <c r="A18749" s="106">
        <v>46038</v>
      </c>
      <c r="B18749">
        <v>7049</v>
      </c>
      <c r="C18749">
        <v>3955</v>
      </c>
      <c r="E18749">
        <v>212</v>
      </c>
      <c r="F18749" t="s">
        <v>13375</v>
      </c>
      <c r="G18749" t="s">
        <v>2114</v>
      </c>
      <c r="I18749" t="s">
        <v>2006</v>
      </c>
      <c r="J18749" t="s">
        <v>2242</v>
      </c>
      <c r="K18749" t="s">
        <v>2243</v>
      </c>
      <c r="L18749">
        <v>3</v>
      </c>
      <c r="M18749">
        <v>490</v>
      </c>
      <c r="N18749" s="43">
        <v>1470</v>
      </c>
    </row>
    <row r="18750" ht="14.4" customHeight="1" hidden="1" spans="1:14" x14ac:dyDescent="0.25">
      <c r="A18750" s="106">
        <v>46041</v>
      </c>
      <c r="B18750">
        <v>7081</v>
      </c>
      <c r="C18750">
        <v>3987</v>
      </c>
      <c r="E18750">
        <v>212</v>
      </c>
      <c r="F18750" t="s">
        <v>13376</v>
      </c>
      <c r="G18750" t="s">
        <v>2027</v>
      </c>
      <c r="I18750" t="s">
        <v>2006</v>
      </c>
      <c r="J18750" t="s">
        <v>2242</v>
      </c>
      <c r="K18750" t="s">
        <v>2243</v>
      </c>
      <c r="L18750">
        <v>4</v>
      </c>
      <c r="M18750">
        <v>490</v>
      </c>
      <c r="N18750" s="43">
        <v>1960</v>
      </c>
    </row>
    <row r="18751" ht="14.4" customHeight="1" hidden="1" spans="1:14" x14ac:dyDescent="0.25">
      <c r="A18751" s="106">
        <v>46042</v>
      </c>
      <c r="B18751">
        <v>7142</v>
      </c>
      <c r="C18751">
        <v>4048</v>
      </c>
      <c r="E18751">
        <v>212</v>
      </c>
      <c r="F18751" t="s">
        <v>13377</v>
      </c>
      <c r="G18751" t="s">
        <v>2012</v>
      </c>
      <c r="I18751" t="s">
        <v>2006</v>
      </c>
      <c r="J18751" t="s">
        <v>2242</v>
      </c>
      <c r="K18751" t="s">
        <v>2243</v>
      </c>
      <c r="L18751">
        <v>4</v>
      </c>
      <c r="M18751">
        <v>490</v>
      </c>
      <c r="N18751" s="43">
        <v>1960</v>
      </c>
    </row>
    <row r="18752" ht="14.4" customHeight="1" hidden="1" spans="1:14" x14ac:dyDescent="0.25">
      <c r="A18752" s="106">
        <v>46044</v>
      </c>
      <c r="B18752">
        <v>7262</v>
      </c>
      <c r="C18752">
        <v>4166</v>
      </c>
      <c r="E18752">
        <v>212</v>
      </c>
      <c r="F18752" t="s">
        <v>13378</v>
      </c>
      <c r="G18752" t="s">
        <v>2012</v>
      </c>
      <c r="I18752" t="s">
        <v>2006</v>
      </c>
      <c r="J18752" t="s">
        <v>2242</v>
      </c>
      <c r="K18752" t="s">
        <v>2243</v>
      </c>
      <c r="L18752">
        <v>4</v>
      </c>
      <c r="M18752">
        <v>490</v>
      </c>
      <c r="N18752" s="43">
        <v>1960</v>
      </c>
    </row>
    <row r="18753" ht="14.4" customHeight="1" hidden="1" spans="1:14" x14ac:dyDescent="0.25">
      <c r="A18753" s="106">
        <v>46044</v>
      </c>
      <c r="B18753">
        <v>7292</v>
      </c>
      <c r="C18753">
        <v>4196</v>
      </c>
      <c r="E18753">
        <v>212</v>
      </c>
      <c r="F18753" t="s">
        <v>13379</v>
      </c>
      <c r="G18753" t="s">
        <v>2063</v>
      </c>
      <c r="I18753" t="s">
        <v>2006</v>
      </c>
      <c r="J18753" t="s">
        <v>2242</v>
      </c>
      <c r="K18753" t="s">
        <v>2243</v>
      </c>
      <c r="L18753">
        <v>4</v>
      </c>
      <c r="M18753">
        <v>490</v>
      </c>
      <c r="N18753" s="43">
        <v>1960</v>
      </c>
    </row>
    <row r="18754" ht="14.4" customHeight="1" hidden="1" spans="1:14" x14ac:dyDescent="0.25">
      <c r="A18754" s="106">
        <v>46048</v>
      </c>
      <c r="B18754">
        <v>7372</v>
      </c>
      <c r="C18754">
        <v>4275</v>
      </c>
      <c r="E18754">
        <v>212</v>
      </c>
      <c r="F18754" t="s">
        <v>13380</v>
      </c>
      <c r="G18754" t="s">
        <v>2114</v>
      </c>
      <c r="I18754" t="s">
        <v>2006</v>
      </c>
      <c r="J18754" t="s">
        <v>2242</v>
      </c>
      <c r="K18754" t="s">
        <v>2243</v>
      </c>
      <c r="L18754">
        <v>5</v>
      </c>
      <c r="M18754">
        <v>490</v>
      </c>
      <c r="N18754" s="43">
        <v>2450</v>
      </c>
    </row>
    <row r="18755" ht="14.4" customHeight="1" hidden="1" spans="1:14" x14ac:dyDescent="0.25">
      <c r="A18755" s="106">
        <v>46048</v>
      </c>
      <c r="B18755">
        <v>7373</v>
      </c>
      <c r="C18755">
        <v>4276</v>
      </c>
      <c r="E18755">
        <v>212</v>
      </c>
      <c r="F18755" t="s">
        <v>13380</v>
      </c>
      <c r="G18755" t="s">
        <v>2114</v>
      </c>
      <c r="I18755" t="s">
        <v>2006</v>
      </c>
      <c r="J18755" t="s">
        <v>2242</v>
      </c>
      <c r="K18755" t="s">
        <v>2243</v>
      </c>
      <c r="L18755">
        <v>1</v>
      </c>
      <c r="M18755">
        <v>490</v>
      </c>
      <c r="N18755" s="43">
        <v>490</v>
      </c>
    </row>
    <row r="18756" ht="14.4" customHeight="1" hidden="1" spans="1:14" x14ac:dyDescent="0.25">
      <c r="A18756" s="106">
        <v>46049</v>
      </c>
      <c r="B18756">
        <v>7433</v>
      </c>
      <c r="C18756">
        <v>4336</v>
      </c>
      <c r="E18756">
        <v>212</v>
      </c>
      <c r="F18756" t="s">
        <v>13381</v>
      </c>
      <c r="G18756" t="s">
        <v>2063</v>
      </c>
      <c r="I18756" t="s">
        <v>2006</v>
      </c>
      <c r="J18756" t="s">
        <v>2242</v>
      </c>
      <c r="K18756" t="s">
        <v>2243</v>
      </c>
      <c r="L18756">
        <v>8</v>
      </c>
      <c r="M18756">
        <v>490</v>
      </c>
      <c r="N18756" s="43">
        <v>3920</v>
      </c>
    </row>
    <row r="18757" ht="14.4" customHeight="1" hidden="1" spans="1:14" x14ac:dyDescent="0.25">
      <c r="A18757" s="106">
        <v>46051</v>
      </c>
      <c r="B18757">
        <v>7544</v>
      </c>
      <c r="C18757">
        <v>4445</v>
      </c>
      <c r="E18757">
        <v>212</v>
      </c>
      <c r="F18757" t="s">
        <v>10733</v>
      </c>
      <c r="G18757" t="s">
        <v>2054</v>
      </c>
      <c r="I18757" t="s">
        <v>2006</v>
      </c>
      <c r="J18757" t="s">
        <v>6685</v>
      </c>
      <c r="K18757" t="s">
        <v>6686</v>
      </c>
      <c r="L18757">
        <v>8</v>
      </c>
      <c r="M18757">
        <v>490</v>
      </c>
      <c r="N18757" s="43">
        <v>3920</v>
      </c>
    </row>
    <row r="18758" ht="14.4" customHeight="1" hidden="1" spans="1:14" x14ac:dyDescent="0.25">
      <c r="A18758" s="106">
        <v>46055</v>
      </c>
      <c r="B18758">
        <v>7680</v>
      </c>
      <c r="C18758">
        <v>4580</v>
      </c>
      <c r="E18758">
        <v>212</v>
      </c>
      <c r="F18758" t="s">
        <v>13382</v>
      </c>
      <c r="G18758" t="s">
        <v>2097</v>
      </c>
      <c r="I18758" t="s">
        <v>2006</v>
      </c>
      <c r="J18758" t="s">
        <v>6685</v>
      </c>
      <c r="K18758" t="s">
        <v>6686</v>
      </c>
      <c r="L18758">
        <v>5</v>
      </c>
      <c r="M18758">
        <v>490</v>
      </c>
      <c r="N18758" s="43">
        <v>2450</v>
      </c>
    </row>
    <row r="18759" ht="14.4" customHeight="1" hidden="1" spans="1:14" x14ac:dyDescent="0.25">
      <c r="A18759" s="106">
        <v>46055</v>
      </c>
      <c r="B18759">
        <v>7681</v>
      </c>
      <c r="C18759">
        <v>4581</v>
      </c>
      <c r="E18759">
        <v>212</v>
      </c>
      <c r="F18759" t="s">
        <v>13382</v>
      </c>
      <c r="G18759" t="s">
        <v>2097</v>
      </c>
      <c r="I18759" t="s">
        <v>2006</v>
      </c>
      <c r="J18759" t="s">
        <v>6685</v>
      </c>
      <c r="K18759" t="s">
        <v>6686</v>
      </c>
      <c r="L18759">
        <v>3</v>
      </c>
      <c r="M18759">
        <v>490</v>
      </c>
      <c r="N18759" s="43">
        <v>1470</v>
      </c>
    </row>
    <row r="18760" ht="14.4" customHeight="1" hidden="1" spans="1:14" x14ac:dyDescent="0.25">
      <c r="A18760" s="106">
        <v>46057</v>
      </c>
      <c r="B18760">
        <v>7801</v>
      </c>
      <c r="C18760">
        <v>4700</v>
      </c>
      <c r="E18760">
        <v>212</v>
      </c>
      <c r="F18760" t="s">
        <v>2618</v>
      </c>
      <c r="G18760" t="s">
        <v>2036</v>
      </c>
      <c r="I18760" t="s">
        <v>2006</v>
      </c>
      <c r="J18760" t="s">
        <v>6685</v>
      </c>
      <c r="K18760" t="s">
        <v>6686</v>
      </c>
      <c r="L18760">
        <v>8</v>
      </c>
      <c r="M18760">
        <v>490</v>
      </c>
      <c r="N18760" s="43">
        <v>3920</v>
      </c>
    </row>
    <row r="18761" ht="14.4" customHeight="1" hidden="1" spans="1:14" x14ac:dyDescent="0.25">
      <c r="A18761" s="106">
        <v>46059</v>
      </c>
      <c r="B18761">
        <v>7905</v>
      </c>
      <c r="C18761">
        <v>4804</v>
      </c>
      <c r="E18761">
        <v>212</v>
      </c>
      <c r="F18761" t="s">
        <v>13383</v>
      </c>
      <c r="G18761" t="s">
        <v>2054</v>
      </c>
      <c r="I18761" t="s">
        <v>2006</v>
      </c>
      <c r="J18761" t="s">
        <v>6685</v>
      </c>
      <c r="K18761" t="s">
        <v>6686</v>
      </c>
      <c r="L18761">
        <v>8</v>
      </c>
      <c r="M18761">
        <v>490</v>
      </c>
      <c r="N18761" s="43">
        <v>3920</v>
      </c>
    </row>
    <row r="18762" ht="14.4" customHeight="1" hidden="1" spans="1:14" x14ac:dyDescent="0.25">
      <c r="A18762" s="106">
        <v>46062</v>
      </c>
      <c r="B18762">
        <v>7971</v>
      </c>
      <c r="C18762">
        <v>4870</v>
      </c>
      <c r="E18762">
        <v>212</v>
      </c>
      <c r="F18762" t="s">
        <v>13384</v>
      </c>
      <c r="G18762" t="s">
        <v>2131</v>
      </c>
      <c r="I18762" t="s">
        <v>2006</v>
      </c>
      <c r="J18762" t="s">
        <v>6685</v>
      </c>
      <c r="K18762" t="s">
        <v>6686</v>
      </c>
      <c r="L18762">
        <v>5</v>
      </c>
      <c r="M18762">
        <v>490</v>
      </c>
      <c r="N18762" s="43">
        <v>2450</v>
      </c>
    </row>
    <row r="18763" ht="14.4" customHeight="1" hidden="1" spans="1:14" x14ac:dyDescent="0.25">
      <c r="A18763" s="106">
        <v>46062</v>
      </c>
      <c r="B18763">
        <v>7972</v>
      </c>
      <c r="C18763">
        <v>4871</v>
      </c>
      <c r="E18763">
        <v>212</v>
      </c>
      <c r="F18763" t="s">
        <v>13384</v>
      </c>
      <c r="G18763" t="s">
        <v>2131</v>
      </c>
      <c r="I18763" t="s">
        <v>2006</v>
      </c>
      <c r="J18763" t="s">
        <v>6685</v>
      </c>
      <c r="K18763" t="s">
        <v>6686</v>
      </c>
      <c r="L18763">
        <v>3</v>
      </c>
      <c r="M18763">
        <v>490</v>
      </c>
      <c r="N18763" s="43">
        <v>1470</v>
      </c>
    </row>
    <row r="18764" ht="14.4" customHeight="1" hidden="1" spans="1:14" x14ac:dyDescent="0.25">
      <c r="A18764" s="106">
        <v>46064</v>
      </c>
      <c r="B18764">
        <v>8103</v>
      </c>
      <c r="C18764">
        <v>5001</v>
      </c>
      <c r="E18764">
        <v>212</v>
      </c>
      <c r="F18764" t="s">
        <v>13385</v>
      </c>
      <c r="G18764" t="s">
        <v>2054</v>
      </c>
      <c r="I18764" t="s">
        <v>2006</v>
      </c>
      <c r="J18764" t="s">
        <v>6685</v>
      </c>
      <c r="K18764" t="s">
        <v>6686</v>
      </c>
      <c r="L18764">
        <v>8</v>
      </c>
      <c r="M18764">
        <v>490</v>
      </c>
      <c r="N18764" s="43">
        <v>3920</v>
      </c>
    </row>
    <row r="18765" ht="14.4" customHeight="1" hidden="1" spans="1:14" x14ac:dyDescent="0.25">
      <c r="A18765" s="106">
        <v>46064</v>
      </c>
      <c r="B18765">
        <v>8104</v>
      </c>
      <c r="C18765">
        <v>5002</v>
      </c>
      <c r="E18765">
        <v>212</v>
      </c>
      <c r="F18765" t="s">
        <v>13385</v>
      </c>
      <c r="G18765" t="s">
        <v>2054</v>
      </c>
      <c r="I18765" t="s">
        <v>2006</v>
      </c>
      <c r="J18765" t="s">
        <v>6685</v>
      </c>
      <c r="K18765" t="s">
        <v>6686</v>
      </c>
      <c r="L18765">
        <v>2</v>
      </c>
      <c r="M18765">
        <v>490</v>
      </c>
      <c r="N18765" s="43">
        <v>980</v>
      </c>
    </row>
    <row r="18766" ht="14.4" customHeight="1" hidden="1" spans="1:14" x14ac:dyDescent="0.25">
      <c r="A18766" s="106">
        <v>46066</v>
      </c>
      <c r="B18766">
        <v>8211</v>
      </c>
      <c r="C18766">
        <v>5109</v>
      </c>
      <c r="E18766">
        <v>212</v>
      </c>
      <c r="F18766" t="s">
        <v>9395</v>
      </c>
      <c r="G18766" t="s">
        <v>2044</v>
      </c>
      <c r="I18766" t="s">
        <v>2006</v>
      </c>
      <c r="J18766" t="s">
        <v>6685</v>
      </c>
      <c r="K18766" t="s">
        <v>6686</v>
      </c>
      <c r="L18766">
        <v>5</v>
      </c>
      <c r="M18766">
        <v>490</v>
      </c>
      <c r="N18766" s="43">
        <v>2450</v>
      </c>
    </row>
    <row r="18767" ht="14.4" customHeight="1" hidden="1" spans="1:14" x14ac:dyDescent="0.25">
      <c r="A18767" s="106">
        <v>46066</v>
      </c>
      <c r="B18767">
        <v>8212</v>
      </c>
      <c r="C18767">
        <v>5110</v>
      </c>
      <c r="E18767">
        <v>212</v>
      </c>
      <c r="F18767" t="s">
        <v>9395</v>
      </c>
      <c r="G18767" t="s">
        <v>2044</v>
      </c>
      <c r="I18767" t="s">
        <v>2006</v>
      </c>
      <c r="J18767" t="s">
        <v>6685</v>
      </c>
      <c r="K18767" t="s">
        <v>6686</v>
      </c>
      <c r="L18767">
        <v>2</v>
      </c>
      <c r="M18767">
        <v>490</v>
      </c>
      <c r="N18767" s="43">
        <v>980</v>
      </c>
    </row>
    <row r="18768" ht="14.4" customHeight="1" hidden="1" spans="1:14" x14ac:dyDescent="0.25">
      <c r="A18768" s="106">
        <v>46069</v>
      </c>
      <c r="B18768">
        <v>8314</v>
      </c>
      <c r="C18768">
        <v>5196</v>
      </c>
      <c r="E18768">
        <v>212</v>
      </c>
      <c r="F18768" t="s">
        <v>3424</v>
      </c>
      <c r="G18768" t="s">
        <v>2017</v>
      </c>
      <c r="I18768" t="s">
        <v>2006</v>
      </c>
      <c r="J18768" t="s">
        <v>6685</v>
      </c>
      <c r="K18768" t="s">
        <v>6686</v>
      </c>
      <c r="L18768">
        <v>5</v>
      </c>
      <c r="M18768">
        <v>490</v>
      </c>
      <c r="N18768" s="43">
        <v>2450</v>
      </c>
    </row>
    <row r="18769" ht="14.4" customHeight="1" hidden="1" spans="1:14" x14ac:dyDescent="0.25">
      <c r="A18769" s="106">
        <v>46071</v>
      </c>
      <c r="B18769">
        <v>8422</v>
      </c>
      <c r="C18769">
        <v>5318</v>
      </c>
      <c r="E18769">
        <v>212</v>
      </c>
      <c r="F18769" t="s">
        <v>3401</v>
      </c>
      <c r="G18769" t="s">
        <v>2054</v>
      </c>
      <c r="I18769" t="s">
        <v>2006</v>
      </c>
      <c r="J18769" t="s">
        <v>6685</v>
      </c>
      <c r="K18769" t="s">
        <v>6686</v>
      </c>
      <c r="L18769">
        <v>8</v>
      </c>
      <c r="M18769">
        <v>490</v>
      </c>
      <c r="N18769" s="43">
        <v>3920</v>
      </c>
    </row>
    <row r="18770" ht="14.4" customHeight="1" hidden="1" spans="1:14" x14ac:dyDescent="0.25">
      <c r="A18770" s="106">
        <v>46072</v>
      </c>
      <c r="B18770">
        <v>8464</v>
      </c>
      <c r="C18770">
        <v>5371</v>
      </c>
      <c r="E18770">
        <v>212</v>
      </c>
      <c r="F18770" t="s">
        <v>12411</v>
      </c>
      <c r="G18770" t="s">
        <v>2036</v>
      </c>
      <c r="I18770" t="s">
        <v>2006</v>
      </c>
      <c r="J18770" t="s">
        <v>6685</v>
      </c>
      <c r="K18770" t="s">
        <v>6686</v>
      </c>
      <c r="L18770">
        <v>8</v>
      </c>
      <c r="M18770">
        <v>490</v>
      </c>
      <c r="N18770" s="43">
        <v>3920</v>
      </c>
    </row>
    <row r="18771" ht="14.4" customHeight="1" hidden="1" spans="1:14" x14ac:dyDescent="0.25">
      <c r="A18771" s="106">
        <v>46073</v>
      </c>
      <c r="B18771">
        <v>8538</v>
      </c>
      <c r="C18771">
        <v>5455</v>
      </c>
      <c r="E18771">
        <v>212</v>
      </c>
      <c r="F18771" t="s">
        <v>5589</v>
      </c>
      <c r="G18771" t="s">
        <v>2038</v>
      </c>
      <c r="I18771" t="s">
        <v>2006</v>
      </c>
      <c r="J18771" t="s">
        <v>6685</v>
      </c>
      <c r="K18771" t="s">
        <v>6686</v>
      </c>
      <c r="L18771">
        <v>8</v>
      </c>
      <c r="M18771">
        <v>490</v>
      </c>
      <c r="N18771" s="43">
        <v>3920</v>
      </c>
    </row>
    <row r="18772" ht="14.4" customHeight="1" hidden="1" spans="1:14" x14ac:dyDescent="0.25">
      <c r="A18772" s="106">
        <v>46076</v>
      </c>
      <c r="B18772">
        <v>8621</v>
      </c>
      <c r="C18772">
        <v>5538</v>
      </c>
      <c r="E18772">
        <v>212</v>
      </c>
      <c r="F18772" t="s">
        <v>9000</v>
      </c>
      <c r="G18772" t="s">
        <v>2038</v>
      </c>
      <c r="I18772" t="s">
        <v>2006</v>
      </c>
      <c r="J18772" t="s">
        <v>6685</v>
      </c>
      <c r="K18772" t="s">
        <v>6686</v>
      </c>
      <c r="L18772">
        <v>8</v>
      </c>
      <c r="M18772">
        <v>490</v>
      </c>
      <c r="N18772" s="43">
        <v>3920</v>
      </c>
    </row>
    <row r="18773" ht="14.4" customHeight="1" hidden="1" spans="1:14" x14ac:dyDescent="0.25">
      <c r="A18773" s="106">
        <v>46076</v>
      </c>
      <c r="B18773">
        <v>8622</v>
      </c>
      <c r="C18773">
        <v>5539</v>
      </c>
      <c r="E18773">
        <v>212</v>
      </c>
      <c r="F18773" t="s">
        <v>9000</v>
      </c>
      <c r="G18773" t="s">
        <v>2038</v>
      </c>
      <c r="I18773" t="s">
        <v>2006</v>
      </c>
      <c r="J18773" t="s">
        <v>6685</v>
      </c>
      <c r="K18773" t="s">
        <v>6686</v>
      </c>
      <c r="L18773">
        <v>2</v>
      </c>
      <c r="M18773">
        <v>490</v>
      </c>
      <c r="N18773" s="43">
        <v>980</v>
      </c>
    </row>
    <row r="18774" ht="14.4" customHeight="1" hidden="1" spans="1:14" x14ac:dyDescent="0.25">
      <c r="A18774" s="106">
        <v>46077</v>
      </c>
      <c r="B18774">
        <v>8676</v>
      </c>
      <c r="C18774">
        <v>5624</v>
      </c>
      <c r="E18774">
        <v>212</v>
      </c>
      <c r="F18774" t="s">
        <v>13386</v>
      </c>
      <c r="G18774" t="s">
        <v>2017</v>
      </c>
      <c r="I18774" t="s">
        <v>2006</v>
      </c>
      <c r="J18774" t="s">
        <v>6685</v>
      </c>
      <c r="K18774" t="s">
        <v>6686</v>
      </c>
      <c r="L18774">
        <v>5</v>
      </c>
      <c r="M18774">
        <v>490</v>
      </c>
      <c r="N18774" s="43">
        <v>2450</v>
      </c>
    </row>
    <row r="18775" ht="14.4" customHeight="1" hidden="1" spans="1:14" x14ac:dyDescent="0.25">
      <c r="A18775" s="106">
        <v>46077</v>
      </c>
      <c r="B18775">
        <v>8677</v>
      </c>
      <c r="C18775">
        <v>5625</v>
      </c>
      <c r="E18775">
        <v>212</v>
      </c>
      <c r="F18775" t="s">
        <v>13386</v>
      </c>
      <c r="G18775" t="s">
        <v>2017</v>
      </c>
      <c r="I18775" t="s">
        <v>2006</v>
      </c>
      <c r="J18775" t="s">
        <v>6685</v>
      </c>
      <c r="K18775" t="s">
        <v>6686</v>
      </c>
      <c r="L18775">
        <v>3</v>
      </c>
      <c r="M18775">
        <v>490</v>
      </c>
      <c r="N18775" s="43">
        <v>1470</v>
      </c>
    </row>
    <row r="18776" ht="14.4" customHeight="1" hidden="1" spans="1:14" x14ac:dyDescent="0.25">
      <c r="A18776" s="106">
        <v>46078</v>
      </c>
      <c r="B18776">
        <v>8748</v>
      </c>
      <c r="C18776">
        <v>5664</v>
      </c>
      <c r="E18776">
        <v>212</v>
      </c>
      <c r="F18776" t="s">
        <v>3369</v>
      </c>
      <c r="G18776" t="s">
        <v>2044</v>
      </c>
      <c r="I18776" t="s">
        <v>2006</v>
      </c>
      <c r="J18776" t="s">
        <v>6685</v>
      </c>
      <c r="K18776" t="s">
        <v>6686</v>
      </c>
      <c r="L18776">
        <v>5</v>
      </c>
      <c r="M18776">
        <v>490</v>
      </c>
      <c r="N18776" s="43">
        <v>2450</v>
      </c>
    </row>
    <row r="18777" ht="14.4" customHeight="1" hidden="1" spans="1:14" x14ac:dyDescent="0.25">
      <c r="A18777" s="106">
        <v>46078</v>
      </c>
      <c r="B18777">
        <v>8749</v>
      </c>
      <c r="C18777">
        <v>5665</v>
      </c>
      <c r="E18777">
        <v>212</v>
      </c>
      <c r="F18777" t="s">
        <v>3369</v>
      </c>
      <c r="G18777" t="s">
        <v>2044</v>
      </c>
      <c r="I18777" t="s">
        <v>2006</v>
      </c>
      <c r="J18777" t="s">
        <v>6685</v>
      </c>
      <c r="K18777" t="s">
        <v>6686</v>
      </c>
      <c r="L18777">
        <v>3</v>
      </c>
      <c r="M18777">
        <v>490</v>
      </c>
      <c r="N18777" s="43">
        <v>1470</v>
      </c>
    </row>
    <row r="18778" ht="14.4" customHeight="1" hidden="1" spans="1:14" x14ac:dyDescent="0.25">
      <c r="A18778" s="106">
        <v>46079</v>
      </c>
      <c r="B18778">
        <v>8800</v>
      </c>
      <c r="C18778">
        <v>5716</v>
      </c>
      <c r="E18778">
        <v>212</v>
      </c>
      <c r="F18778" t="s">
        <v>6490</v>
      </c>
      <c r="G18778" t="s">
        <v>2097</v>
      </c>
      <c r="I18778" t="s">
        <v>2006</v>
      </c>
      <c r="J18778" t="s">
        <v>6685</v>
      </c>
      <c r="K18778" t="s">
        <v>6686</v>
      </c>
      <c r="L18778">
        <v>5</v>
      </c>
      <c r="M18778">
        <v>490</v>
      </c>
      <c r="N18778" s="43">
        <v>2450</v>
      </c>
    </row>
    <row r="18779" ht="14.4" customHeight="1" hidden="1" spans="1:14" x14ac:dyDescent="0.25">
      <c r="A18779" s="106">
        <v>46079</v>
      </c>
      <c r="B18779">
        <v>8801</v>
      </c>
      <c r="C18779">
        <v>5717</v>
      </c>
      <c r="E18779">
        <v>212</v>
      </c>
      <c r="F18779" t="s">
        <v>6490</v>
      </c>
      <c r="G18779" t="s">
        <v>2097</v>
      </c>
      <c r="I18779" t="s">
        <v>2006</v>
      </c>
      <c r="J18779" t="s">
        <v>6685</v>
      </c>
      <c r="K18779" t="s">
        <v>6686</v>
      </c>
      <c r="L18779">
        <v>3</v>
      </c>
      <c r="M18779">
        <v>490</v>
      </c>
      <c r="N18779" s="43">
        <v>1470</v>
      </c>
    </row>
    <row r="18780" ht="14.4" customHeight="1" hidden="1" spans="1:14" x14ac:dyDescent="0.25">
      <c r="A18780" s="106">
        <v>46079</v>
      </c>
      <c r="B18780">
        <v>8834</v>
      </c>
      <c r="C18780">
        <v>5750</v>
      </c>
      <c r="E18780">
        <v>212</v>
      </c>
      <c r="F18780" t="s">
        <v>12701</v>
      </c>
      <c r="G18780" t="s">
        <v>2095</v>
      </c>
      <c r="I18780" t="s">
        <v>2006</v>
      </c>
      <c r="J18780" t="s">
        <v>6685</v>
      </c>
      <c r="K18780" t="s">
        <v>6686</v>
      </c>
      <c r="L18780">
        <v>5</v>
      </c>
      <c r="M18780">
        <v>490</v>
      </c>
      <c r="N18780" s="43">
        <v>2450</v>
      </c>
    </row>
    <row r="18781" ht="14.4" customHeight="1" hidden="1" spans="1:14" x14ac:dyDescent="0.25">
      <c r="A18781" s="106">
        <v>46079</v>
      </c>
      <c r="B18781">
        <v>8835</v>
      </c>
      <c r="C18781">
        <v>5751</v>
      </c>
      <c r="E18781">
        <v>212</v>
      </c>
      <c r="F18781" t="s">
        <v>12701</v>
      </c>
      <c r="G18781" t="s">
        <v>2095</v>
      </c>
      <c r="I18781" t="s">
        <v>2006</v>
      </c>
      <c r="J18781" t="s">
        <v>6685</v>
      </c>
      <c r="K18781" t="s">
        <v>6686</v>
      </c>
      <c r="L18781">
        <v>3</v>
      </c>
      <c r="M18781">
        <v>490</v>
      </c>
      <c r="N18781" s="43">
        <v>1470</v>
      </c>
    </row>
    <row r="18782" ht="14.4" customHeight="1" hidden="1" spans="1:14" x14ac:dyDescent="0.25">
      <c r="A18782" s="106">
        <v>46081</v>
      </c>
      <c r="B18782">
        <v>8904</v>
      </c>
      <c r="C18782">
        <v>5820</v>
      </c>
      <c r="E18782">
        <v>212</v>
      </c>
      <c r="F18782" t="s">
        <v>5840</v>
      </c>
      <c r="G18782" t="s">
        <v>2021</v>
      </c>
      <c r="I18782" t="s">
        <v>2006</v>
      </c>
      <c r="J18782" t="s">
        <v>6685</v>
      </c>
      <c r="K18782" t="s">
        <v>6686</v>
      </c>
      <c r="L18782">
        <v>6</v>
      </c>
      <c r="M18782">
        <v>490</v>
      </c>
      <c r="N18782" s="43">
        <v>2940</v>
      </c>
    </row>
    <row r="18783" ht="14.4" customHeight="1" hidden="1" spans="1:14" x14ac:dyDescent="0.25">
      <c r="A18783" s="106">
        <v>46083</v>
      </c>
      <c r="B18783">
        <v>8928</v>
      </c>
      <c r="C18783">
        <v>5844</v>
      </c>
      <c r="E18783">
        <v>212</v>
      </c>
      <c r="F18783" t="s">
        <v>13387</v>
      </c>
      <c r="G18783" t="s">
        <v>2012</v>
      </c>
      <c r="I18783" t="s">
        <v>2006</v>
      </c>
      <c r="J18783" t="s">
        <v>6685</v>
      </c>
      <c r="K18783" t="s">
        <v>6686</v>
      </c>
      <c r="L18783">
        <v>5</v>
      </c>
      <c r="M18783">
        <v>490</v>
      </c>
      <c r="N18783" s="43">
        <v>2450</v>
      </c>
    </row>
    <row r="18784" ht="14.4" customHeight="1" hidden="1" spans="1:14" x14ac:dyDescent="0.25">
      <c r="A18784" s="106">
        <v>46083</v>
      </c>
      <c r="B18784">
        <v>8929</v>
      </c>
      <c r="C18784">
        <v>5845</v>
      </c>
      <c r="E18784">
        <v>212</v>
      </c>
      <c r="F18784" t="s">
        <v>13387</v>
      </c>
      <c r="G18784" t="s">
        <v>2012</v>
      </c>
      <c r="I18784" t="s">
        <v>2006</v>
      </c>
      <c r="J18784" t="s">
        <v>6685</v>
      </c>
      <c r="K18784" t="s">
        <v>6686</v>
      </c>
      <c r="L18784">
        <v>3</v>
      </c>
      <c r="M18784">
        <v>490</v>
      </c>
      <c r="N18784" s="43">
        <v>1470</v>
      </c>
    </row>
    <row r="18785" ht="14.4" customHeight="1" hidden="1" spans="1:14" x14ac:dyDescent="0.25">
      <c r="A18785" s="106">
        <v>46084</v>
      </c>
      <c r="B18785">
        <v>9018</v>
      </c>
      <c r="C18785">
        <v>5934</v>
      </c>
      <c r="E18785">
        <v>212</v>
      </c>
      <c r="F18785" t="s">
        <v>13388</v>
      </c>
      <c r="G18785" t="s">
        <v>2054</v>
      </c>
      <c r="I18785" t="s">
        <v>2006</v>
      </c>
      <c r="J18785" t="s">
        <v>6685</v>
      </c>
      <c r="K18785" t="s">
        <v>6686</v>
      </c>
      <c r="L18785">
        <v>8</v>
      </c>
      <c r="M18785">
        <v>490</v>
      </c>
      <c r="N18785" s="43">
        <v>3920</v>
      </c>
    </row>
    <row r="18786" ht="14.4" customHeight="1" hidden="1" spans="1:14" x14ac:dyDescent="0.25">
      <c r="A18786" s="106">
        <v>46084</v>
      </c>
      <c r="B18786">
        <v>9019</v>
      </c>
      <c r="C18786">
        <v>5935</v>
      </c>
      <c r="E18786">
        <v>212</v>
      </c>
      <c r="F18786" t="s">
        <v>13388</v>
      </c>
      <c r="G18786" t="s">
        <v>2054</v>
      </c>
      <c r="I18786" t="s">
        <v>2006</v>
      </c>
      <c r="J18786" t="s">
        <v>6685</v>
      </c>
      <c r="K18786" t="s">
        <v>6686</v>
      </c>
      <c r="L18786">
        <v>2</v>
      </c>
      <c r="M18786">
        <v>490</v>
      </c>
      <c r="N18786" s="43">
        <v>980</v>
      </c>
    </row>
    <row r="18787" ht="14.4" customHeight="1" hidden="1" spans="1:14" x14ac:dyDescent="0.25">
      <c r="A18787" s="106">
        <v>46086</v>
      </c>
      <c r="B18787">
        <v>9099</v>
      </c>
      <c r="C18787">
        <v>6015</v>
      </c>
      <c r="E18787">
        <v>212</v>
      </c>
      <c r="F18787" t="s">
        <v>12116</v>
      </c>
      <c r="G18787" t="s">
        <v>2054</v>
      </c>
      <c r="I18787" t="s">
        <v>2006</v>
      </c>
      <c r="J18787" t="s">
        <v>6685</v>
      </c>
      <c r="K18787" t="s">
        <v>6686</v>
      </c>
      <c r="L18787">
        <v>8</v>
      </c>
      <c r="M18787">
        <v>490</v>
      </c>
      <c r="N18787" s="43">
        <v>3920</v>
      </c>
    </row>
    <row r="18788" ht="14.4" customHeight="1" hidden="1" spans="1:14" x14ac:dyDescent="0.25">
      <c r="A18788" s="106">
        <v>46086</v>
      </c>
      <c r="B18788">
        <v>9100</v>
      </c>
      <c r="C18788">
        <v>6016</v>
      </c>
      <c r="E18788">
        <v>212</v>
      </c>
      <c r="F18788" t="s">
        <v>12116</v>
      </c>
      <c r="G18788" t="s">
        <v>2054</v>
      </c>
      <c r="I18788" t="s">
        <v>2006</v>
      </c>
      <c r="J18788" t="s">
        <v>6685</v>
      </c>
      <c r="K18788" t="s">
        <v>6686</v>
      </c>
      <c r="L18788">
        <v>2</v>
      </c>
      <c r="M18788">
        <v>490</v>
      </c>
      <c r="N18788" s="43">
        <v>980</v>
      </c>
    </row>
    <row r="18789" ht="14.4" customHeight="1" hidden="1" spans="1:14" x14ac:dyDescent="0.25">
      <c r="A18789" s="106">
        <v>46087</v>
      </c>
      <c r="B18789">
        <v>9172</v>
      </c>
      <c r="C18789">
        <v>6088</v>
      </c>
      <c r="E18789">
        <v>212</v>
      </c>
      <c r="F18789" t="s">
        <v>13389</v>
      </c>
      <c r="G18789" t="s">
        <v>2036</v>
      </c>
      <c r="I18789" t="s">
        <v>2006</v>
      </c>
      <c r="J18789" t="s">
        <v>6685</v>
      </c>
      <c r="K18789" t="s">
        <v>6686</v>
      </c>
      <c r="L18789">
        <v>8</v>
      </c>
      <c r="M18789">
        <v>490</v>
      </c>
      <c r="N18789" s="43">
        <v>3920</v>
      </c>
    </row>
    <row r="18790" ht="14.4" customHeight="1" hidden="1" spans="1:14" x14ac:dyDescent="0.25">
      <c r="A18790" s="106">
        <v>46090</v>
      </c>
      <c r="B18790">
        <v>9264</v>
      </c>
      <c r="C18790">
        <v>6180</v>
      </c>
      <c r="E18790">
        <v>212</v>
      </c>
      <c r="F18790" t="s">
        <v>13390</v>
      </c>
      <c r="G18790" t="s">
        <v>2036</v>
      </c>
      <c r="I18790" t="s">
        <v>2006</v>
      </c>
      <c r="J18790" t="s">
        <v>2242</v>
      </c>
      <c r="K18790" t="s">
        <v>2243</v>
      </c>
      <c r="L18790">
        <v>8</v>
      </c>
      <c r="M18790">
        <v>490</v>
      </c>
      <c r="N18790" s="43">
        <v>3920</v>
      </c>
    </row>
    <row r="18791" ht="14.4" customHeight="1" hidden="1" spans="1:14" x14ac:dyDescent="0.25">
      <c r="A18791" s="106">
        <v>46090</v>
      </c>
      <c r="B18791">
        <v>9265</v>
      </c>
      <c r="C18791">
        <v>6181</v>
      </c>
      <c r="E18791">
        <v>212</v>
      </c>
      <c r="F18791" t="s">
        <v>13390</v>
      </c>
      <c r="G18791" t="s">
        <v>2036</v>
      </c>
      <c r="I18791" t="s">
        <v>2006</v>
      </c>
      <c r="J18791" t="s">
        <v>2242</v>
      </c>
      <c r="K18791" t="s">
        <v>2243</v>
      </c>
      <c r="L18791">
        <v>2</v>
      </c>
      <c r="M18791">
        <v>490</v>
      </c>
      <c r="N18791" s="43">
        <v>980</v>
      </c>
    </row>
    <row r="18792" ht="14.4" customHeight="1" hidden="1" spans="1:14" x14ac:dyDescent="0.25">
      <c r="A18792" s="106">
        <v>46090</v>
      </c>
      <c r="B18792">
        <v>9292</v>
      </c>
      <c r="C18792">
        <v>6208</v>
      </c>
      <c r="E18792">
        <v>212</v>
      </c>
      <c r="F18792" t="s">
        <v>13391</v>
      </c>
      <c r="G18792" t="s">
        <v>2038</v>
      </c>
      <c r="I18792" t="s">
        <v>2006</v>
      </c>
      <c r="J18792" t="s">
        <v>2242</v>
      </c>
      <c r="K18792" t="s">
        <v>2243</v>
      </c>
      <c r="L18792">
        <v>5</v>
      </c>
      <c r="M18792">
        <v>490</v>
      </c>
      <c r="N18792" s="43">
        <v>2450</v>
      </c>
    </row>
    <row r="18793" ht="14.4" customHeight="1" hidden="1" spans="1:14" x14ac:dyDescent="0.25">
      <c r="A18793" s="106">
        <v>46090</v>
      </c>
      <c r="B18793">
        <v>9293</v>
      </c>
      <c r="C18793">
        <v>6209</v>
      </c>
      <c r="E18793">
        <v>212</v>
      </c>
      <c r="F18793" t="s">
        <v>13391</v>
      </c>
      <c r="G18793" t="s">
        <v>2038</v>
      </c>
      <c r="I18793" t="s">
        <v>2006</v>
      </c>
      <c r="J18793" t="s">
        <v>2242</v>
      </c>
      <c r="K18793" t="s">
        <v>2243</v>
      </c>
      <c r="L18793">
        <v>1</v>
      </c>
      <c r="M18793">
        <v>490</v>
      </c>
      <c r="N18793" s="43">
        <v>490</v>
      </c>
    </row>
    <row r="18794" ht="14.4" customHeight="1" hidden="1" spans="1:14" x14ac:dyDescent="0.25">
      <c r="A18794" s="106">
        <v>46091</v>
      </c>
      <c r="B18794">
        <v>9319</v>
      </c>
      <c r="C18794">
        <v>6234</v>
      </c>
      <c r="E18794">
        <v>212</v>
      </c>
      <c r="F18794" t="s">
        <v>13392</v>
      </c>
      <c r="G18794" t="s">
        <v>2021</v>
      </c>
      <c r="I18794" t="s">
        <v>2006</v>
      </c>
      <c r="J18794" t="s">
        <v>6685</v>
      </c>
      <c r="K18794" t="s">
        <v>6686</v>
      </c>
      <c r="L18794">
        <v>8</v>
      </c>
      <c r="M18794">
        <v>490</v>
      </c>
      <c r="N18794" s="43">
        <v>3920</v>
      </c>
    </row>
    <row r="18795" ht="14.4" customHeight="1" hidden="1" spans="1:14" x14ac:dyDescent="0.25">
      <c r="A18795" s="106">
        <v>46092</v>
      </c>
      <c r="B18795">
        <v>9372</v>
      </c>
      <c r="C18795">
        <v>6287</v>
      </c>
      <c r="E18795">
        <v>212</v>
      </c>
      <c r="F18795" t="s">
        <v>13393</v>
      </c>
      <c r="G18795" t="s">
        <v>2036</v>
      </c>
      <c r="I18795" t="s">
        <v>2006</v>
      </c>
      <c r="J18795" t="s">
        <v>6685</v>
      </c>
      <c r="K18795" t="s">
        <v>6686</v>
      </c>
      <c r="L18795">
        <v>8</v>
      </c>
      <c r="M18795">
        <v>490</v>
      </c>
      <c r="N18795" s="43">
        <v>3920</v>
      </c>
    </row>
    <row r="18796" ht="14.4" customHeight="1" hidden="1" spans="1:14" x14ac:dyDescent="0.25">
      <c r="A18796" s="106">
        <v>46093</v>
      </c>
      <c r="B18796">
        <v>9419</v>
      </c>
      <c r="C18796">
        <v>6334</v>
      </c>
      <c r="E18796">
        <v>212</v>
      </c>
      <c r="F18796" t="s">
        <v>2450</v>
      </c>
      <c r="G18796" t="s">
        <v>2036</v>
      </c>
      <c r="I18796" t="s">
        <v>2006</v>
      </c>
      <c r="J18796" t="s">
        <v>6685</v>
      </c>
      <c r="K18796" t="s">
        <v>6686</v>
      </c>
      <c r="L18796">
        <v>8</v>
      </c>
      <c r="M18796">
        <v>490</v>
      </c>
      <c r="N18796" s="43">
        <v>3920</v>
      </c>
    </row>
    <row r="18797" ht="14.4" customHeight="1" hidden="1" spans="1:14" x14ac:dyDescent="0.25">
      <c r="A18797" s="106">
        <v>46093</v>
      </c>
      <c r="B18797">
        <v>9420</v>
      </c>
      <c r="C18797">
        <v>6335</v>
      </c>
      <c r="E18797">
        <v>212</v>
      </c>
      <c r="F18797" t="s">
        <v>2450</v>
      </c>
      <c r="G18797" t="s">
        <v>2036</v>
      </c>
      <c r="I18797" t="s">
        <v>2006</v>
      </c>
      <c r="J18797" t="s">
        <v>6685</v>
      </c>
      <c r="K18797" t="s">
        <v>6686</v>
      </c>
      <c r="L18797">
        <v>2</v>
      </c>
      <c r="M18797">
        <v>490</v>
      </c>
      <c r="N18797" s="43">
        <v>980</v>
      </c>
    </row>
    <row r="18798" ht="14.4" customHeight="1" hidden="1" spans="1:14" x14ac:dyDescent="0.25">
      <c r="A18798" s="106">
        <v>46094</v>
      </c>
      <c r="B18798">
        <v>9491</v>
      </c>
      <c r="C18798">
        <v>6406</v>
      </c>
      <c r="E18798">
        <v>212</v>
      </c>
      <c r="F18798" t="s">
        <v>13394</v>
      </c>
      <c r="G18798" t="s">
        <v>2012</v>
      </c>
      <c r="I18798" t="s">
        <v>2006</v>
      </c>
      <c r="J18798" t="s">
        <v>6685</v>
      </c>
      <c r="K18798" t="s">
        <v>6686</v>
      </c>
      <c r="L18798">
        <v>8</v>
      </c>
      <c r="M18798">
        <v>490</v>
      </c>
      <c r="N18798" s="43">
        <v>3920</v>
      </c>
    </row>
    <row r="18799" ht="14.4" customHeight="1" hidden="1" spans="1:14" x14ac:dyDescent="0.25">
      <c r="A18799" s="106">
        <v>46097</v>
      </c>
      <c r="B18799">
        <v>9582</v>
      </c>
      <c r="C18799">
        <v>6494</v>
      </c>
      <c r="E18799">
        <v>212</v>
      </c>
      <c r="F18799" t="s">
        <v>13395</v>
      </c>
      <c r="G18799" t="s">
        <v>2063</v>
      </c>
      <c r="I18799" t="s">
        <v>2006</v>
      </c>
      <c r="J18799" t="s">
        <v>6685</v>
      </c>
      <c r="K18799" t="s">
        <v>6686</v>
      </c>
      <c r="L18799">
        <v>8</v>
      </c>
      <c r="M18799">
        <v>490</v>
      </c>
      <c r="N18799" s="43">
        <v>3920</v>
      </c>
    </row>
    <row r="18800" ht="14.4" customHeight="1" hidden="1" spans="1:14" x14ac:dyDescent="0.25">
      <c r="A18800" s="106">
        <v>46097</v>
      </c>
      <c r="B18800">
        <v>9583</v>
      </c>
      <c r="C18800">
        <v>6495</v>
      </c>
      <c r="E18800">
        <v>212</v>
      </c>
      <c r="F18800" t="s">
        <v>13395</v>
      </c>
      <c r="G18800" t="s">
        <v>2063</v>
      </c>
      <c r="I18800" t="s">
        <v>2006</v>
      </c>
      <c r="J18800" t="s">
        <v>6685</v>
      </c>
      <c r="K18800" t="s">
        <v>6686</v>
      </c>
      <c r="L18800">
        <v>2</v>
      </c>
      <c r="M18800">
        <v>490</v>
      </c>
      <c r="N18800" s="43">
        <v>980</v>
      </c>
    </row>
    <row r="18801" ht="14.4" customHeight="1" hidden="1" spans="1:14" x14ac:dyDescent="0.25">
      <c r="A18801" s="106">
        <v>46098</v>
      </c>
      <c r="B18801">
        <v>9648</v>
      </c>
      <c r="C18801">
        <v>6560</v>
      </c>
      <c r="E18801">
        <v>212</v>
      </c>
      <c r="F18801" t="s">
        <v>13396</v>
      </c>
      <c r="G18801" t="s">
        <v>2036</v>
      </c>
      <c r="I18801" t="s">
        <v>2006</v>
      </c>
      <c r="J18801" t="s">
        <v>6685</v>
      </c>
      <c r="K18801" t="s">
        <v>6686</v>
      </c>
      <c r="L18801">
        <v>8</v>
      </c>
      <c r="M18801">
        <v>490</v>
      </c>
      <c r="N18801" s="43">
        <v>3920</v>
      </c>
    </row>
    <row r="18802" ht="14.4" customHeight="1" hidden="1" spans="1:14" x14ac:dyDescent="0.25">
      <c r="A18802" s="106">
        <v>46098</v>
      </c>
      <c r="B18802">
        <v>9649</v>
      </c>
      <c r="C18802">
        <v>6561</v>
      </c>
      <c r="E18802">
        <v>212</v>
      </c>
      <c r="F18802" t="s">
        <v>13396</v>
      </c>
      <c r="G18802" t="s">
        <v>2036</v>
      </c>
      <c r="I18802" t="s">
        <v>2006</v>
      </c>
      <c r="J18802" t="s">
        <v>6685</v>
      </c>
      <c r="K18802" t="s">
        <v>6686</v>
      </c>
      <c r="L18802">
        <v>2</v>
      </c>
      <c r="M18802">
        <v>490</v>
      </c>
      <c r="N18802" s="43">
        <v>980</v>
      </c>
    </row>
    <row r="18803" ht="14.4" customHeight="1" hidden="1" spans="1:14" x14ac:dyDescent="0.25">
      <c r="A18803" s="106">
        <v>46098</v>
      </c>
      <c r="B18803">
        <v>9689</v>
      </c>
      <c r="C18803">
        <v>6601</v>
      </c>
      <c r="E18803">
        <v>212</v>
      </c>
      <c r="F18803" t="s">
        <v>13397</v>
      </c>
      <c r="G18803" t="s">
        <v>2054</v>
      </c>
      <c r="I18803" t="s">
        <v>2006</v>
      </c>
      <c r="J18803" t="s">
        <v>6685</v>
      </c>
      <c r="K18803" t="s">
        <v>6686</v>
      </c>
      <c r="L18803">
        <v>8</v>
      </c>
      <c r="M18803">
        <v>490</v>
      </c>
      <c r="N18803" s="43">
        <v>3920</v>
      </c>
    </row>
    <row r="18804" ht="14.4" customHeight="1" hidden="1" spans="1:14" x14ac:dyDescent="0.25">
      <c r="A18804" s="106">
        <v>46098</v>
      </c>
      <c r="B18804">
        <v>9690</v>
      </c>
      <c r="C18804">
        <v>6602</v>
      </c>
      <c r="E18804">
        <v>212</v>
      </c>
      <c r="F18804" t="s">
        <v>13397</v>
      </c>
      <c r="G18804" t="s">
        <v>2054</v>
      </c>
      <c r="I18804" t="s">
        <v>2006</v>
      </c>
      <c r="J18804" t="s">
        <v>6685</v>
      </c>
      <c r="K18804" t="s">
        <v>6686</v>
      </c>
      <c r="L18804">
        <v>2</v>
      </c>
      <c r="M18804">
        <v>490</v>
      </c>
      <c r="N18804" s="43">
        <v>980</v>
      </c>
    </row>
    <row r="18805" ht="14.4" customHeight="1" hidden="1" spans="1:14" x14ac:dyDescent="0.25">
      <c r="A18805" s="106">
        <v>46104</v>
      </c>
      <c r="B18805">
        <v>9862</v>
      </c>
      <c r="C18805">
        <v>6771</v>
      </c>
      <c r="E18805">
        <v>212</v>
      </c>
      <c r="F18805" t="s">
        <v>13398</v>
      </c>
      <c r="G18805" t="s">
        <v>2021</v>
      </c>
      <c r="I18805" t="s">
        <v>2006</v>
      </c>
      <c r="J18805" t="s">
        <v>6685</v>
      </c>
      <c r="K18805" t="s">
        <v>6686</v>
      </c>
      <c r="L18805">
        <v>8</v>
      </c>
      <c r="M18805">
        <v>490</v>
      </c>
      <c r="N18805" s="43">
        <v>3920</v>
      </c>
    </row>
    <row r="18806" ht="14.4" customHeight="1" hidden="1" spans="1:14" x14ac:dyDescent="0.25">
      <c r="A18806" s="106">
        <v>46104</v>
      </c>
      <c r="B18806">
        <v>9863</v>
      </c>
      <c r="C18806">
        <v>6772</v>
      </c>
      <c r="E18806">
        <v>212</v>
      </c>
      <c r="F18806" t="s">
        <v>13398</v>
      </c>
      <c r="G18806" t="s">
        <v>2021</v>
      </c>
      <c r="I18806" t="s">
        <v>2006</v>
      </c>
      <c r="J18806" t="s">
        <v>6685</v>
      </c>
      <c r="K18806" t="s">
        <v>6686</v>
      </c>
      <c r="L18806">
        <v>2</v>
      </c>
      <c r="M18806">
        <v>490</v>
      </c>
      <c r="N18806" s="43">
        <v>980</v>
      </c>
    </row>
    <row r="18807" ht="14.4" customHeight="1" hidden="1" spans="1:14" x14ac:dyDescent="0.25">
      <c r="A18807" s="106">
        <v>46105</v>
      </c>
      <c r="B18807">
        <v>9914</v>
      </c>
      <c r="C18807">
        <v>6823</v>
      </c>
      <c r="E18807">
        <v>212</v>
      </c>
      <c r="F18807" t="s">
        <v>13399</v>
      </c>
      <c r="G18807" t="s">
        <v>2021</v>
      </c>
      <c r="I18807" t="s">
        <v>2006</v>
      </c>
      <c r="J18807" t="s">
        <v>6685</v>
      </c>
      <c r="K18807" t="s">
        <v>6686</v>
      </c>
      <c r="L18807">
        <v>8</v>
      </c>
      <c r="M18807">
        <v>490</v>
      </c>
      <c r="N18807" s="43">
        <v>3920</v>
      </c>
    </row>
    <row r="18808" ht="14.4" customHeight="1" hidden="1" spans="1:14" x14ac:dyDescent="0.25">
      <c r="A18808" s="106">
        <v>46105</v>
      </c>
      <c r="B18808">
        <v>9915</v>
      </c>
      <c r="C18808">
        <v>6824</v>
      </c>
      <c r="E18808">
        <v>212</v>
      </c>
      <c r="F18808" t="s">
        <v>13399</v>
      </c>
      <c r="G18808" t="s">
        <v>2021</v>
      </c>
      <c r="I18808" t="s">
        <v>2006</v>
      </c>
      <c r="J18808" t="s">
        <v>6685</v>
      </c>
      <c r="K18808" t="s">
        <v>6686</v>
      </c>
      <c r="L18808">
        <v>2</v>
      </c>
      <c r="M18808">
        <v>490</v>
      </c>
      <c r="N18808" s="43">
        <v>980</v>
      </c>
    </row>
    <row r="18809" ht="14.4" customHeight="1" hidden="1" spans="1:14" x14ac:dyDescent="0.25">
      <c r="A18809" s="106">
        <v>46106</v>
      </c>
      <c r="B18809">
        <v>9970</v>
      </c>
      <c r="C18809">
        <v>6879</v>
      </c>
      <c r="E18809">
        <v>212</v>
      </c>
      <c r="F18809" t="s">
        <v>13400</v>
      </c>
      <c r="G18809" t="s">
        <v>2021</v>
      </c>
      <c r="I18809" t="s">
        <v>2006</v>
      </c>
      <c r="J18809" t="s">
        <v>6685</v>
      </c>
      <c r="K18809" t="s">
        <v>6686</v>
      </c>
      <c r="L18809">
        <v>8</v>
      </c>
      <c r="M18809">
        <v>490</v>
      </c>
      <c r="N18809" s="43">
        <v>3920</v>
      </c>
    </row>
    <row r="18810" ht="14.4" customHeight="1" hidden="1" spans="1:14" x14ac:dyDescent="0.25">
      <c r="A18810" s="106">
        <v>46106</v>
      </c>
      <c r="B18810">
        <v>9971</v>
      </c>
      <c r="C18810">
        <v>6880</v>
      </c>
      <c r="E18810">
        <v>212</v>
      </c>
      <c r="F18810" t="s">
        <v>13400</v>
      </c>
      <c r="G18810" t="s">
        <v>2021</v>
      </c>
      <c r="I18810" t="s">
        <v>2006</v>
      </c>
      <c r="J18810" t="s">
        <v>6685</v>
      </c>
      <c r="K18810" t="s">
        <v>6686</v>
      </c>
      <c r="L18810">
        <v>2</v>
      </c>
      <c r="M18810">
        <v>490</v>
      </c>
      <c r="N18810" s="43">
        <v>980</v>
      </c>
    </row>
    <row r="18811" ht="14.4" customHeight="1" hidden="1" spans="1:14" x14ac:dyDescent="0.25">
      <c r="A18811" s="106">
        <v>46107</v>
      </c>
      <c r="B18811">
        <v>10019</v>
      </c>
      <c r="C18811">
        <v>6928</v>
      </c>
      <c r="E18811">
        <v>212</v>
      </c>
      <c r="F18811" t="s">
        <v>13401</v>
      </c>
      <c r="G18811" t="s">
        <v>2021</v>
      </c>
      <c r="I18811" t="s">
        <v>2006</v>
      </c>
      <c r="J18811" t="s">
        <v>6685</v>
      </c>
      <c r="K18811" t="s">
        <v>6686</v>
      </c>
      <c r="L18811">
        <v>8</v>
      </c>
      <c r="M18811">
        <v>490</v>
      </c>
      <c r="N18811" s="43">
        <v>3920</v>
      </c>
    </row>
    <row r="18812" ht="14.4" customHeight="1" hidden="1" spans="1:14" x14ac:dyDescent="0.25">
      <c r="A18812" s="106">
        <v>46107</v>
      </c>
      <c r="B18812">
        <v>10020</v>
      </c>
      <c r="C18812">
        <v>6929</v>
      </c>
      <c r="E18812">
        <v>212</v>
      </c>
      <c r="F18812" t="s">
        <v>13401</v>
      </c>
      <c r="G18812" t="s">
        <v>2021</v>
      </c>
      <c r="I18812" t="s">
        <v>2006</v>
      </c>
      <c r="J18812" t="s">
        <v>6685</v>
      </c>
      <c r="K18812" t="s">
        <v>6686</v>
      </c>
      <c r="L18812">
        <v>2</v>
      </c>
      <c r="M18812">
        <v>490</v>
      </c>
      <c r="N18812" s="43">
        <v>980</v>
      </c>
    </row>
    <row r="18813" ht="14.4" customHeight="1" hidden="1" spans="1:14" x14ac:dyDescent="0.25">
      <c r="A18813" s="106">
        <v>46107</v>
      </c>
      <c r="B18813">
        <v>10051</v>
      </c>
      <c r="C18813">
        <v>6960</v>
      </c>
      <c r="E18813">
        <v>212</v>
      </c>
      <c r="F18813" t="s">
        <v>13402</v>
      </c>
      <c r="G18813" t="s">
        <v>2012</v>
      </c>
      <c r="I18813" t="s">
        <v>2006</v>
      </c>
      <c r="J18813" t="s">
        <v>6685</v>
      </c>
      <c r="K18813" t="s">
        <v>6686</v>
      </c>
      <c r="L18813">
        <v>8</v>
      </c>
      <c r="M18813">
        <v>490</v>
      </c>
      <c r="N18813" s="43">
        <v>3920</v>
      </c>
    </row>
    <row r="18814" ht="14.4" customHeight="1" hidden="1" spans="1:14" x14ac:dyDescent="0.25">
      <c r="A18814" s="106">
        <v>46107</v>
      </c>
      <c r="B18814">
        <v>10052</v>
      </c>
      <c r="C18814">
        <v>6961</v>
      </c>
      <c r="E18814">
        <v>212</v>
      </c>
      <c r="F18814" t="s">
        <v>13402</v>
      </c>
      <c r="G18814" t="s">
        <v>2012</v>
      </c>
      <c r="I18814" t="s">
        <v>2006</v>
      </c>
      <c r="J18814" t="s">
        <v>6685</v>
      </c>
      <c r="K18814" t="s">
        <v>6686</v>
      </c>
      <c r="L18814">
        <v>2</v>
      </c>
      <c r="M18814">
        <v>490</v>
      </c>
      <c r="N18814" s="43">
        <v>980</v>
      </c>
    </row>
    <row r="18815" ht="14.4" customHeight="1" hidden="1" spans="1:14" x14ac:dyDescent="0.25">
      <c r="A18815" s="106">
        <v>46111</v>
      </c>
      <c r="B18815">
        <v>10128</v>
      </c>
      <c r="C18815">
        <v>7036</v>
      </c>
      <c r="E18815">
        <v>212</v>
      </c>
      <c r="F18815" t="s">
        <v>13403</v>
      </c>
      <c r="G18815" t="s">
        <v>2054</v>
      </c>
      <c r="I18815" t="s">
        <v>2006</v>
      </c>
      <c r="J18815" t="s">
        <v>6685</v>
      </c>
      <c r="K18815" t="s">
        <v>6686</v>
      </c>
      <c r="L18815">
        <v>8</v>
      </c>
      <c r="M18815">
        <v>490</v>
      </c>
      <c r="N18815" s="43">
        <v>3920</v>
      </c>
    </row>
    <row r="18816" ht="14.4" customHeight="1" hidden="1" spans="1:14" x14ac:dyDescent="0.25">
      <c r="A18816" s="106">
        <v>46111</v>
      </c>
      <c r="B18816">
        <v>10129</v>
      </c>
      <c r="C18816">
        <v>7037</v>
      </c>
      <c r="E18816">
        <v>212</v>
      </c>
      <c r="F18816" t="s">
        <v>13403</v>
      </c>
      <c r="G18816" t="s">
        <v>2054</v>
      </c>
      <c r="I18816" t="s">
        <v>2006</v>
      </c>
      <c r="J18816" t="s">
        <v>6685</v>
      </c>
      <c r="K18816" t="s">
        <v>6686</v>
      </c>
      <c r="L18816">
        <v>2</v>
      </c>
      <c r="M18816">
        <v>490</v>
      </c>
      <c r="N18816" s="43">
        <v>980</v>
      </c>
    </row>
    <row r="18817" ht="14.4" customHeight="1" hidden="1" spans="1:14" x14ac:dyDescent="0.25">
      <c r="A18817" s="106">
        <v>46112</v>
      </c>
      <c r="B18817">
        <v>10195</v>
      </c>
      <c r="C18817">
        <v>7103</v>
      </c>
      <c r="E18817">
        <v>212</v>
      </c>
      <c r="F18817" t="s">
        <v>13404</v>
      </c>
      <c r="G18817" t="s">
        <v>2021</v>
      </c>
      <c r="I18817" t="s">
        <v>2006</v>
      </c>
      <c r="J18817" t="s">
        <v>6685</v>
      </c>
      <c r="K18817" t="s">
        <v>6686</v>
      </c>
      <c r="L18817">
        <v>8</v>
      </c>
      <c r="M18817">
        <v>490</v>
      </c>
      <c r="N18817" s="43">
        <v>3920</v>
      </c>
    </row>
    <row r="18818" ht="14.4" customHeight="1" hidden="1" spans="1:14" x14ac:dyDescent="0.25">
      <c r="A18818" s="106">
        <v>46112</v>
      </c>
      <c r="B18818">
        <v>10196</v>
      </c>
      <c r="C18818">
        <v>7104</v>
      </c>
      <c r="E18818">
        <v>212</v>
      </c>
      <c r="F18818" t="s">
        <v>13404</v>
      </c>
      <c r="G18818" t="s">
        <v>2021</v>
      </c>
      <c r="I18818" t="s">
        <v>2006</v>
      </c>
      <c r="J18818" t="s">
        <v>6685</v>
      </c>
      <c r="K18818" t="s">
        <v>6686</v>
      </c>
      <c r="L18818">
        <v>2</v>
      </c>
      <c r="M18818">
        <v>490</v>
      </c>
      <c r="N18818" s="43">
        <v>980</v>
      </c>
    </row>
    <row r="18819" ht="14.4" customHeight="1" hidden="1" spans="1:14" x14ac:dyDescent="0.25">
      <c r="A18819" s="106">
        <v>46112</v>
      </c>
      <c r="B18819">
        <v>10238</v>
      </c>
      <c r="C18819">
        <v>7146</v>
      </c>
      <c r="E18819">
        <v>212</v>
      </c>
      <c r="F18819" t="s">
        <v>13405</v>
      </c>
      <c r="G18819" t="s">
        <v>2036</v>
      </c>
      <c r="I18819" t="s">
        <v>2006</v>
      </c>
      <c r="J18819" t="s">
        <v>6685</v>
      </c>
      <c r="K18819" t="s">
        <v>6686</v>
      </c>
      <c r="L18819">
        <v>8</v>
      </c>
      <c r="M18819">
        <v>490</v>
      </c>
      <c r="N18819" s="43">
        <v>3920</v>
      </c>
    </row>
    <row r="18820" ht="14.4" customHeight="1" hidden="1" spans="1:14" x14ac:dyDescent="0.25">
      <c r="A18820" s="106">
        <v>46112</v>
      </c>
      <c r="B18820">
        <v>10239</v>
      </c>
      <c r="C18820">
        <v>7147</v>
      </c>
      <c r="E18820">
        <v>212</v>
      </c>
      <c r="F18820" t="s">
        <v>13405</v>
      </c>
      <c r="G18820" t="s">
        <v>2036</v>
      </c>
      <c r="I18820" t="s">
        <v>2006</v>
      </c>
      <c r="J18820" t="s">
        <v>6685</v>
      </c>
      <c r="K18820" t="s">
        <v>6686</v>
      </c>
      <c r="L18820">
        <v>2</v>
      </c>
      <c r="M18820">
        <v>490</v>
      </c>
      <c r="N18820" s="43">
        <v>980</v>
      </c>
    </row>
    <row r="18821" ht="14.4" customHeight="1" hidden="1" spans="1:14" x14ac:dyDescent="0.25">
      <c r="A18821" s="106">
        <v>46113</v>
      </c>
      <c r="B18821">
        <v>10248</v>
      </c>
      <c r="C18821">
        <v>7156</v>
      </c>
      <c r="E18821">
        <v>212</v>
      </c>
      <c r="F18821" t="s">
        <v>13406</v>
      </c>
      <c r="G18821" t="s">
        <v>2054</v>
      </c>
      <c r="I18821" t="s">
        <v>2006</v>
      </c>
      <c r="J18821" t="s">
        <v>6685</v>
      </c>
      <c r="K18821" t="s">
        <v>6686</v>
      </c>
      <c r="L18821">
        <v>6</v>
      </c>
      <c r="M18821">
        <v>490</v>
      </c>
      <c r="N18821" s="43">
        <v>2940</v>
      </c>
    </row>
    <row r="18822" ht="14.4" customHeight="1" hidden="1" spans="1:14" x14ac:dyDescent="0.25">
      <c r="A18822" s="106">
        <v>46114</v>
      </c>
      <c r="B18822">
        <v>10324</v>
      </c>
      <c r="C18822">
        <v>7230</v>
      </c>
      <c r="E18822">
        <v>212</v>
      </c>
      <c r="F18822" t="s">
        <v>13407</v>
      </c>
      <c r="G18822" t="s">
        <v>2021</v>
      </c>
      <c r="I18822" t="s">
        <v>2006</v>
      </c>
      <c r="J18822" t="s">
        <v>6685</v>
      </c>
      <c r="K18822" t="s">
        <v>6686</v>
      </c>
      <c r="L18822">
        <v>8</v>
      </c>
      <c r="M18822">
        <v>490</v>
      </c>
      <c r="N18822" s="43">
        <v>3920</v>
      </c>
    </row>
    <row r="18823" ht="14.4" customHeight="1" hidden="1" spans="1:14" x14ac:dyDescent="0.25">
      <c r="A18823" s="106">
        <v>46114</v>
      </c>
      <c r="B18823">
        <v>10325</v>
      </c>
      <c r="C18823">
        <v>7231</v>
      </c>
      <c r="E18823">
        <v>212</v>
      </c>
      <c r="F18823" t="s">
        <v>13407</v>
      </c>
      <c r="G18823" t="s">
        <v>2021</v>
      </c>
      <c r="I18823" t="s">
        <v>2006</v>
      </c>
      <c r="J18823" t="s">
        <v>6685</v>
      </c>
      <c r="K18823" t="s">
        <v>6686</v>
      </c>
      <c r="L18823">
        <v>2</v>
      </c>
      <c r="M18823">
        <v>490</v>
      </c>
      <c r="N18823" s="43">
        <v>980</v>
      </c>
    </row>
    <row r="18824" ht="14.4" customHeight="1" hidden="1" spans="1:14" x14ac:dyDescent="0.25">
      <c r="A18824" s="106">
        <v>46118</v>
      </c>
      <c r="B18824">
        <v>10387</v>
      </c>
      <c r="C18824">
        <v>7293</v>
      </c>
      <c r="E18824">
        <v>212</v>
      </c>
      <c r="F18824" t="s">
        <v>13408</v>
      </c>
      <c r="G18824" t="s">
        <v>2054</v>
      </c>
      <c r="I18824" t="s">
        <v>2006</v>
      </c>
      <c r="J18824" t="s">
        <v>6685</v>
      </c>
      <c r="K18824" t="s">
        <v>6686</v>
      </c>
      <c r="L18824">
        <v>8</v>
      </c>
      <c r="M18824">
        <v>490</v>
      </c>
      <c r="N18824" s="43">
        <v>3920</v>
      </c>
    </row>
    <row r="18825" ht="14.4" customHeight="1" hidden="1" spans="1:14" x14ac:dyDescent="0.25">
      <c r="A18825" s="106">
        <v>46118</v>
      </c>
      <c r="B18825">
        <v>10388</v>
      </c>
      <c r="C18825">
        <v>7294</v>
      </c>
      <c r="E18825">
        <v>212</v>
      </c>
      <c r="F18825" t="s">
        <v>13408</v>
      </c>
      <c r="G18825" t="s">
        <v>2054</v>
      </c>
      <c r="I18825" t="s">
        <v>2006</v>
      </c>
      <c r="J18825" t="s">
        <v>6685</v>
      </c>
      <c r="K18825" t="s">
        <v>6686</v>
      </c>
      <c r="L18825">
        <v>2</v>
      </c>
      <c r="M18825">
        <v>490</v>
      </c>
      <c r="N18825" s="43">
        <v>980</v>
      </c>
    </row>
    <row r="18826" ht="14.4" customHeight="1" hidden="1" spans="1:14" x14ac:dyDescent="0.25">
      <c r="A18826" s="106">
        <v>46118</v>
      </c>
      <c r="B18826">
        <v>10414</v>
      </c>
      <c r="C18826">
        <v>7320</v>
      </c>
      <c r="E18826">
        <v>212</v>
      </c>
      <c r="F18826" t="s">
        <v>13409</v>
      </c>
      <c r="G18826" t="s">
        <v>2021</v>
      </c>
      <c r="I18826" t="s">
        <v>2006</v>
      </c>
      <c r="J18826" t="s">
        <v>6685</v>
      </c>
      <c r="K18826" t="s">
        <v>6686</v>
      </c>
      <c r="L18826">
        <v>6</v>
      </c>
      <c r="M18826">
        <v>490</v>
      </c>
      <c r="N18826" s="43">
        <v>2940</v>
      </c>
    </row>
    <row r="18827" ht="14.4" customHeight="1" hidden="1" spans="1:14" x14ac:dyDescent="0.25">
      <c r="A18827" s="106">
        <v>46119</v>
      </c>
      <c r="B18827">
        <v>10445</v>
      </c>
      <c r="C18827">
        <v>7350</v>
      </c>
      <c r="E18827">
        <v>212</v>
      </c>
      <c r="F18827" t="s">
        <v>13410</v>
      </c>
      <c r="G18827" t="s">
        <v>2036</v>
      </c>
      <c r="I18827" t="s">
        <v>2006</v>
      </c>
      <c r="J18827" t="s">
        <v>6685</v>
      </c>
      <c r="K18827" t="s">
        <v>6686</v>
      </c>
      <c r="L18827">
        <v>8</v>
      </c>
      <c r="M18827">
        <v>490</v>
      </c>
      <c r="N18827" s="43">
        <v>3920</v>
      </c>
    </row>
    <row r="18828" ht="14.4" customHeight="1" hidden="1" spans="1:14" x14ac:dyDescent="0.25">
      <c r="A18828" s="106">
        <v>46119</v>
      </c>
      <c r="B18828">
        <v>10446</v>
      </c>
      <c r="C18828">
        <v>7351</v>
      </c>
      <c r="E18828">
        <v>212</v>
      </c>
      <c r="F18828" t="s">
        <v>13410</v>
      </c>
      <c r="G18828" t="s">
        <v>2036</v>
      </c>
      <c r="I18828" t="s">
        <v>2006</v>
      </c>
      <c r="J18828" t="s">
        <v>6685</v>
      </c>
      <c r="K18828" t="s">
        <v>6686</v>
      </c>
      <c r="L18828">
        <v>2</v>
      </c>
      <c r="M18828">
        <v>490</v>
      </c>
      <c r="N18828" s="43">
        <v>980</v>
      </c>
    </row>
    <row r="18829" ht="14.4" customHeight="1" hidden="1" spans="1:14" x14ac:dyDescent="0.25">
      <c r="A18829" s="106">
        <v>46120</v>
      </c>
      <c r="B18829">
        <v>10518</v>
      </c>
      <c r="C18829">
        <v>7423</v>
      </c>
      <c r="E18829">
        <v>212</v>
      </c>
      <c r="F18829" t="s">
        <v>13411</v>
      </c>
      <c r="G18829" t="s">
        <v>2156</v>
      </c>
      <c r="I18829" t="s">
        <v>2006</v>
      </c>
      <c r="J18829" t="s">
        <v>2242</v>
      </c>
      <c r="K18829" t="s">
        <v>2243</v>
      </c>
      <c r="L18829">
        <v>5</v>
      </c>
      <c r="M18829">
        <v>490</v>
      </c>
      <c r="N18829" s="43">
        <v>2450</v>
      </c>
    </row>
    <row r="18830" ht="14.4" customHeight="1" hidden="1" spans="1:14" x14ac:dyDescent="0.25">
      <c r="A18830" s="106">
        <v>46120</v>
      </c>
      <c r="B18830">
        <v>10519</v>
      </c>
      <c r="C18830">
        <v>7424</v>
      </c>
      <c r="E18830">
        <v>212</v>
      </c>
      <c r="F18830" t="s">
        <v>13411</v>
      </c>
      <c r="G18830" t="s">
        <v>2156</v>
      </c>
      <c r="I18830" t="s">
        <v>2006</v>
      </c>
      <c r="J18830" t="s">
        <v>2242</v>
      </c>
      <c r="K18830" t="s">
        <v>2243</v>
      </c>
      <c r="L18830">
        <v>1</v>
      </c>
      <c r="M18830">
        <v>490</v>
      </c>
      <c r="N18830" s="43">
        <v>490</v>
      </c>
    </row>
    <row r="18831" ht="14.4" customHeight="1" hidden="1" spans="1:14" x14ac:dyDescent="0.25">
      <c r="A18831" s="106">
        <v>46121</v>
      </c>
      <c r="B18831">
        <v>10573</v>
      </c>
      <c r="C18831">
        <v>7478</v>
      </c>
      <c r="E18831">
        <v>212</v>
      </c>
      <c r="F18831" t="s">
        <v>13412</v>
      </c>
      <c r="G18831" t="s">
        <v>2095</v>
      </c>
      <c r="I18831" t="s">
        <v>2006</v>
      </c>
      <c r="J18831" t="s">
        <v>6685</v>
      </c>
      <c r="K18831" t="s">
        <v>6686</v>
      </c>
      <c r="L18831">
        <v>5</v>
      </c>
      <c r="M18831">
        <v>490</v>
      </c>
      <c r="N18831" s="43">
        <v>2450</v>
      </c>
    </row>
    <row r="18832" ht="14.4" customHeight="1" hidden="1" spans="1:14" x14ac:dyDescent="0.25">
      <c r="A18832" s="106">
        <v>46121</v>
      </c>
      <c r="B18832">
        <v>10574</v>
      </c>
      <c r="C18832">
        <v>7479</v>
      </c>
      <c r="E18832">
        <v>212</v>
      </c>
      <c r="F18832" t="s">
        <v>13412</v>
      </c>
      <c r="G18832" t="s">
        <v>2095</v>
      </c>
      <c r="I18832" t="s">
        <v>2006</v>
      </c>
      <c r="J18832" t="s">
        <v>6685</v>
      </c>
      <c r="K18832" t="s">
        <v>6686</v>
      </c>
      <c r="L18832">
        <v>2</v>
      </c>
      <c r="M18832">
        <v>490</v>
      </c>
      <c r="N18832" s="43">
        <v>980</v>
      </c>
    </row>
    <row r="18833" ht="14.4" customHeight="1" hidden="1" spans="1:14" x14ac:dyDescent="0.25">
      <c r="A18833" s="106">
        <v>46121</v>
      </c>
      <c r="B18833">
        <v>10582</v>
      </c>
      <c r="C18833">
        <v>7487</v>
      </c>
      <c r="E18833">
        <v>212</v>
      </c>
      <c r="F18833" t="s">
        <v>13413</v>
      </c>
      <c r="G18833" t="s">
        <v>2114</v>
      </c>
      <c r="I18833" t="s">
        <v>2006</v>
      </c>
      <c r="J18833" t="s">
        <v>6685</v>
      </c>
      <c r="K18833" t="s">
        <v>6686</v>
      </c>
      <c r="L18833">
        <v>5</v>
      </c>
      <c r="M18833">
        <v>490</v>
      </c>
      <c r="N18833" s="43">
        <v>2450</v>
      </c>
    </row>
    <row r="18834" ht="14.4" customHeight="1" hidden="1" spans="1:14" x14ac:dyDescent="0.25">
      <c r="A18834" s="106">
        <v>46121</v>
      </c>
      <c r="B18834">
        <v>10583</v>
      </c>
      <c r="C18834">
        <v>7488</v>
      </c>
      <c r="E18834">
        <v>212</v>
      </c>
      <c r="F18834" t="s">
        <v>13413</v>
      </c>
      <c r="G18834" t="s">
        <v>2114</v>
      </c>
      <c r="I18834" t="s">
        <v>2006</v>
      </c>
      <c r="J18834" t="s">
        <v>6685</v>
      </c>
      <c r="K18834" t="s">
        <v>6686</v>
      </c>
      <c r="L18834">
        <v>1</v>
      </c>
      <c r="M18834">
        <v>490</v>
      </c>
      <c r="N18834" s="43">
        <v>490</v>
      </c>
    </row>
    <row r="18835" ht="14.4" customHeight="1" hidden="1" spans="1:14" x14ac:dyDescent="0.25">
      <c r="A18835" s="106">
        <v>46122</v>
      </c>
      <c r="B18835">
        <v>10627</v>
      </c>
      <c r="C18835">
        <v>7532</v>
      </c>
      <c r="E18835">
        <v>212</v>
      </c>
      <c r="F18835" t="s">
        <v>13414</v>
      </c>
      <c r="G18835" t="s">
        <v>2021</v>
      </c>
      <c r="I18835" t="s">
        <v>2006</v>
      </c>
      <c r="J18835" t="s">
        <v>6685</v>
      </c>
      <c r="K18835" t="s">
        <v>6686</v>
      </c>
      <c r="L18835">
        <v>8</v>
      </c>
      <c r="M18835">
        <v>490</v>
      </c>
      <c r="N18835" s="43">
        <v>3920</v>
      </c>
    </row>
    <row r="18836" ht="14.4" customHeight="1" hidden="1" spans="1:14" x14ac:dyDescent="0.25">
      <c r="A18836" s="106">
        <v>46122</v>
      </c>
      <c r="B18836">
        <v>10628</v>
      </c>
      <c r="C18836">
        <v>7533</v>
      </c>
      <c r="E18836">
        <v>212</v>
      </c>
      <c r="F18836" t="s">
        <v>13414</v>
      </c>
      <c r="G18836" t="s">
        <v>2021</v>
      </c>
      <c r="I18836" t="s">
        <v>2006</v>
      </c>
      <c r="J18836" t="s">
        <v>6685</v>
      </c>
      <c r="K18836" t="s">
        <v>6686</v>
      </c>
      <c r="L18836">
        <v>2</v>
      </c>
      <c r="M18836">
        <v>490</v>
      </c>
      <c r="N18836" s="43">
        <v>980</v>
      </c>
    </row>
    <row r="18837" ht="14.4" customHeight="1" hidden="1" spans="1:14" x14ac:dyDescent="0.25">
      <c r="A18837" s="106">
        <v>46125</v>
      </c>
      <c r="B18837">
        <v>10685</v>
      </c>
      <c r="C18837">
        <v>7590</v>
      </c>
      <c r="E18837">
        <v>212</v>
      </c>
      <c r="F18837" t="s">
        <v>13415</v>
      </c>
      <c r="G18837" t="s">
        <v>2036</v>
      </c>
      <c r="I18837" t="s">
        <v>2006</v>
      </c>
      <c r="J18837" t="s">
        <v>6685</v>
      </c>
      <c r="K18837" t="s">
        <v>6686</v>
      </c>
      <c r="L18837">
        <v>8</v>
      </c>
      <c r="M18837">
        <v>490</v>
      </c>
      <c r="N18837" s="43">
        <v>3920</v>
      </c>
    </row>
    <row r="18838" ht="14.4" customHeight="1" hidden="1" spans="1:14" x14ac:dyDescent="0.25">
      <c r="A18838" s="106">
        <v>46125</v>
      </c>
      <c r="B18838">
        <v>10686</v>
      </c>
      <c r="C18838">
        <v>7591</v>
      </c>
      <c r="E18838">
        <v>212</v>
      </c>
      <c r="F18838" t="s">
        <v>13415</v>
      </c>
      <c r="G18838" t="s">
        <v>2036</v>
      </c>
      <c r="I18838" t="s">
        <v>2006</v>
      </c>
      <c r="J18838" t="s">
        <v>6685</v>
      </c>
      <c r="K18838" t="s">
        <v>6686</v>
      </c>
      <c r="L18838">
        <v>2</v>
      </c>
      <c r="M18838">
        <v>490</v>
      </c>
      <c r="N18838" s="43">
        <v>980</v>
      </c>
    </row>
    <row r="18839" ht="14.4" customHeight="1" hidden="1" spans="1:14" x14ac:dyDescent="0.25">
      <c r="A18839" s="106">
        <v>46125</v>
      </c>
      <c r="B18839">
        <v>10711</v>
      </c>
      <c r="C18839">
        <v>7616</v>
      </c>
      <c r="E18839">
        <v>212</v>
      </c>
      <c r="F18839" t="s">
        <v>13416</v>
      </c>
      <c r="G18839" t="s">
        <v>2021</v>
      </c>
      <c r="I18839" t="s">
        <v>2006</v>
      </c>
      <c r="J18839" t="s">
        <v>6685</v>
      </c>
      <c r="K18839" t="s">
        <v>6686</v>
      </c>
      <c r="L18839">
        <v>6</v>
      </c>
      <c r="M18839">
        <v>490</v>
      </c>
      <c r="N18839" s="43">
        <v>2940</v>
      </c>
    </row>
    <row r="18840" ht="14.4" customHeight="1" hidden="1" spans="1:14" x14ac:dyDescent="0.25">
      <c r="A18840" s="106">
        <v>46126</v>
      </c>
      <c r="B18840">
        <v>10753</v>
      </c>
      <c r="C18840">
        <v>7658</v>
      </c>
      <c r="E18840">
        <v>212</v>
      </c>
      <c r="F18840" t="s">
        <v>13417</v>
      </c>
      <c r="G18840" t="s">
        <v>2054</v>
      </c>
      <c r="I18840" t="s">
        <v>2006</v>
      </c>
      <c r="J18840" t="s">
        <v>6685</v>
      </c>
      <c r="K18840" t="s">
        <v>6686</v>
      </c>
      <c r="L18840">
        <v>8</v>
      </c>
      <c r="M18840">
        <v>490</v>
      </c>
      <c r="N18840" s="43">
        <v>3920</v>
      </c>
    </row>
    <row r="18841" ht="14.4" customHeight="1" hidden="1" spans="1:14" x14ac:dyDescent="0.25">
      <c r="A18841" s="106">
        <v>46126</v>
      </c>
      <c r="B18841">
        <v>10754</v>
      </c>
      <c r="C18841">
        <v>7659</v>
      </c>
      <c r="E18841">
        <v>212</v>
      </c>
      <c r="F18841" t="s">
        <v>13417</v>
      </c>
      <c r="G18841" t="s">
        <v>2054</v>
      </c>
      <c r="I18841" t="s">
        <v>2006</v>
      </c>
      <c r="J18841" t="s">
        <v>6685</v>
      </c>
      <c r="K18841" t="s">
        <v>6686</v>
      </c>
      <c r="L18841">
        <v>2</v>
      </c>
      <c r="M18841">
        <v>490</v>
      </c>
      <c r="N18841" s="43">
        <v>980</v>
      </c>
    </row>
    <row r="18842" ht="14.4" customHeight="1" hidden="1" spans="1:14" x14ac:dyDescent="0.25">
      <c r="A18842" s="106">
        <v>46127</v>
      </c>
      <c r="B18842">
        <v>10809</v>
      </c>
      <c r="C18842">
        <v>7713</v>
      </c>
      <c r="E18842">
        <v>212</v>
      </c>
      <c r="F18842" t="s">
        <v>13418</v>
      </c>
      <c r="G18842" t="s">
        <v>2021</v>
      </c>
      <c r="I18842" t="s">
        <v>2006</v>
      </c>
      <c r="J18842" t="s">
        <v>6685</v>
      </c>
      <c r="K18842" t="s">
        <v>6686</v>
      </c>
      <c r="L18842">
        <v>8</v>
      </c>
      <c r="M18842">
        <v>490</v>
      </c>
      <c r="N18842" s="43">
        <v>3920</v>
      </c>
    </row>
    <row r="18843" ht="14.4" customHeight="1" hidden="1" spans="1:14" x14ac:dyDescent="0.25">
      <c r="A18843" s="106">
        <v>46127</v>
      </c>
      <c r="B18843">
        <v>10810</v>
      </c>
      <c r="C18843">
        <v>7714</v>
      </c>
      <c r="E18843">
        <v>212</v>
      </c>
      <c r="F18843" t="s">
        <v>13418</v>
      </c>
      <c r="G18843" t="s">
        <v>2021</v>
      </c>
      <c r="I18843" t="s">
        <v>2006</v>
      </c>
      <c r="J18843" t="s">
        <v>6685</v>
      </c>
      <c r="K18843" t="s">
        <v>6686</v>
      </c>
      <c r="L18843">
        <v>2</v>
      </c>
      <c r="M18843">
        <v>490</v>
      </c>
      <c r="N18843" s="43">
        <v>980</v>
      </c>
    </row>
    <row r="18844" ht="14.4" customHeight="1" hidden="1" spans="1:14" x14ac:dyDescent="0.25">
      <c r="A18844" s="106">
        <v>46128</v>
      </c>
      <c r="B18844">
        <v>10872</v>
      </c>
      <c r="C18844">
        <v>7776</v>
      </c>
      <c r="E18844">
        <v>212</v>
      </c>
      <c r="F18844" t="s">
        <v>13419</v>
      </c>
      <c r="G18844" t="s">
        <v>2021</v>
      </c>
      <c r="I18844" t="s">
        <v>2006</v>
      </c>
      <c r="J18844" t="s">
        <v>6685</v>
      </c>
      <c r="K18844" t="s">
        <v>6686</v>
      </c>
      <c r="L18844">
        <v>8</v>
      </c>
      <c r="M18844">
        <v>490</v>
      </c>
      <c r="N18844" s="43">
        <v>3920</v>
      </c>
    </row>
    <row r="18845" ht="14.4" customHeight="1" hidden="1" spans="1:14" x14ac:dyDescent="0.25">
      <c r="A18845" s="106">
        <v>46128</v>
      </c>
      <c r="B18845">
        <v>10873</v>
      </c>
      <c r="C18845">
        <v>7777</v>
      </c>
      <c r="E18845">
        <v>212</v>
      </c>
      <c r="F18845" t="s">
        <v>13419</v>
      </c>
      <c r="G18845" t="s">
        <v>2021</v>
      </c>
      <c r="I18845" t="s">
        <v>2006</v>
      </c>
      <c r="J18845" t="s">
        <v>6685</v>
      </c>
      <c r="K18845" t="s">
        <v>6686</v>
      </c>
      <c r="L18845">
        <v>2</v>
      </c>
      <c r="M18845">
        <v>490</v>
      </c>
      <c r="N18845" s="43">
        <v>980</v>
      </c>
    </row>
    <row r="18846" ht="14.4" customHeight="1" hidden="1" spans="1:14" x14ac:dyDescent="0.25">
      <c r="A18846" s="106">
        <v>46129</v>
      </c>
      <c r="B18846">
        <v>10940</v>
      </c>
      <c r="C18846">
        <v>7843</v>
      </c>
      <c r="E18846">
        <v>212</v>
      </c>
      <c r="F18846" t="s">
        <v>13420</v>
      </c>
      <c r="G18846" t="s">
        <v>2063</v>
      </c>
      <c r="I18846" t="s">
        <v>2006</v>
      </c>
      <c r="J18846" t="s">
        <v>6685</v>
      </c>
      <c r="K18846" t="s">
        <v>6686</v>
      </c>
      <c r="L18846">
        <v>8</v>
      </c>
      <c r="M18846">
        <v>490</v>
      </c>
      <c r="N18846" s="43">
        <v>3920</v>
      </c>
    </row>
    <row r="18847" ht="14.4" customHeight="1" hidden="1" spans="1:14" x14ac:dyDescent="0.25">
      <c r="A18847" s="106">
        <v>46129</v>
      </c>
      <c r="B18847">
        <v>10941</v>
      </c>
      <c r="C18847">
        <v>7844</v>
      </c>
      <c r="E18847">
        <v>212</v>
      </c>
      <c r="F18847" t="s">
        <v>13420</v>
      </c>
      <c r="G18847" t="s">
        <v>2063</v>
      </c>
      <c r="I18847" t="s">
        <v>2006</v>
      </c>
      <c r="J18847" t="s">
        <v>6685</v>
      </c>
      <c r="K18847" t="s">
        <v>6686</v>
      </c>
      <c r="L18847">
        <v>2</v>
      </c>
      <c r="M18847">
        <v>490</v>
      </c>
      <c r="N18847" s="43">
        <v>980</v>
      </c>
    </row>
    <row r="18848" ht="14.4" customHeight="1" hidden="1" spans="1:14" x14ac:dyDescent="0.25">
      <c r="A18848" s="106">
        <v>46132</v>
      </c>
      <c r="B18848">
        <v>11032</v>
      </c>
      <c r="C18848">
        <v>7935</v>
      </c>
      <c r="E18848">
        <v>212</v>
      </c>
      <c r="F18848" t="s">
        <v>13421</v>
      </c>
      <c r="G18848" t="s">
        <v>2156</v>
      </c>
      <c r="I18848" t="s">
        <v>2006</v>
      </c>
      <c r="J18848" t="s">
        <v>6685</v>
      </c>
      <c r="K18848" t="s">
        <v>6686</v>
      </c>
      <c r="L18848">
        <v>5</v>
      </c>
      <c r="M18848">
        <v>490</v>
      </c>
      <c r="N18848" s="43">
        <v>2450</v>
      </c>
    </row>
    <row r="18849" ht="14.4" customHeight="1" hidden="1" spans="1:14" x14ac:dyDescent="0.25">
      <c r="A18849" s="106">
        <v>46132</v>
      </c>
      <c r="B18849">
        <v>11033</v>
      </c>
      <c r="C18849">
        <v>7936</v>
      </c>
      <c r="E18849">
        <v>212</v>
      </c>
      <c r="F18849" t="s">
        <v>13421</v>
      </c>
      <c r="G18849" t="s">
        <v>2156</v>
      </c>
      <c r="I18849" t="s">
        <v>2006</v>
      </c>
      <c r="J18849" t="s">
        <v>6685</v>
      </c>
      <c r="K18849" t="s">
        <v>6686</v>
      </c>
      <c r="L18849">
        <v>3</v>
      </c>
      <c r="M18849">
        <v>490</v>
      </c>
      <c r="N18849" s="43">
        <v>1470</v>
      </c>
    </row>
    <row r="18850" ht="14.4" customHeight="1" hidden="1" spans="1:14" x14ac:dyDescent="0.25">
      <c r="A18850" s="106">
        <v>46132</v>
      </c>
      <c r="B18850">
        <v>11045</v>
      </c>
      <c r="C18850">
        <v>7948</v>
      </c>
      <c r="E18850">
        <v>212</v>
      </c>
      <c r="F18850" t="s">
        <v>13422</v>
      </c>
      <c r="G18850" t="s">
        <v>2021</v>
      </c>
      <c r="I18850" t="s">
        <v>2006</v>
      </c>
      <c r="J18850" t="s">
        <v>6685</v>
      </c>
      <c r="K18850" t="s">
        <v>6686</v>
      </c>
      <c r="L18850">
        <v>6</v>
      </c>
      <c r="M18850">
        <v>490</v>
      </c>
      <c r="N18850" s="43">
        <v>2940</v>
      </c>
    </row>
    <row r="18851" ht="14.4" customHeight="1" hidden="1" spans="1:14" x14ac:dyDescent="0.25">
      <c r="A18851" s="106">
        <v>46132</v>
      </c>
      <c r="B18851">
        <v>11076</v>
      </c>
      <c r="C18851">
        <v>7978</v>
      </c>
      <c r="E18851">
        <v>212</v>
      </c>
      <c r="F18851" t="s">
        <v>13423</v>
      </c>
      <c r="G18851" t="s">
        <v>2038</v>
      </c>
      <c r="I18851" t="s">
        <v>2006</v>
      </c>
      <c r="J18851" t="s">
        <v>6685</v>
      </c>
      <c r="K18851" t="s">
        <v>6686</v>
      </c>
      <c r="L18851">
        <v>8</v>
      </c>
      <c r="M18851">
        <v>490</v>
      </c>
      <c r="N18851" s="43">
        <v>3920</v>
      </c>
    </row>
    <row r="18852" ht="14.4" customHeight="1" hidden="1" spans="1:14" x14ac:dyDescent="0.25">
      <c r="A18852" s="106">
        <v>46132</v>
      </c>
      <c r="B18852">
        <v>11077</v>
      </c>
      <c r="C18852">
        <v>7979</v>
      </c>
      <c r="E18852">
        <v>212</v>
      </c>
      <c r="F18852" t="s">
        <v>13423</v>
      </c>
      <c r="G18852" t="s">
        <v>2038</v>
      </c>
      <c r="I18852" t="s">
        <v>2006</v>
      </c>
      <c r="J18852" t="s">
        <v>6685</v>
      </c>
      <c r="K18852" t="s">
        <v>6686</v>
      </c>
      <c r="L18852">
        <v>1</v>
      </c>
      <c r="M18852">
        <v>490</v>
      </c>
      <c r="N18852" s="43">
        <v>490</v>
      </c>
    </row>
    <row r="18853" ht="14.4" customHeight="1" hidden="1" spans="1:14" x14ac:dyDescent="0.25">
      <c r="A18853" s="106">
        <v>46134</v>
      </c>
      <c r="B18853">
        <v>11109</v>
      </c>
      <c r="C18853">
        <v>8011</v>
      </c>
      <c r="E18853">
        <v>212</v>
      </c>
      <c r="F18853" t="s">
        <v>13424</v>
      </c>
      <c r="G18853" t="s">
        <v>2054</v>
      </c>
      <c r="I18853" t="s">
        <v>2006</v>
      </c>
      <c r="J18853" t="s">
        <v>6685</v>
      </c>
      <c r="K18853" t="s">
        <v>6686</v>
      </c>
      <c r="L18853">
        <v>8</v>
      </c>
      <c r="M18853">
        <v>490</v>
      </c>
      <c r="N18853" s="43">
        <v>3920</v>
      </c>
    </row>
    <row r="18854" ht="14.4" customHeight="1" hidden="1" spans="1:14" x14ac:dyDescent="0.25">
      <c r="A18854" s="106">
        <v>46134</v>
      </c>
      <c r="B18854">
        <v>11110</v>
      </c>
      <c r="C18854">
        <v>8012</v>
      </c>
      <c r="E18854">
        <v>212</v>
      </c>
      <c r="F18854" t="s">
        <v>13424</v>
      </c>
      <c r="G18854" t="s">
        <v>2054</v>
      </c>
      <c r="I18854" t="s">
        <v>2006</v>
      </c>
      <c r="J18854" t="s">
        <v>6685</v>
      </c>
      <c r="K18854" t="s">
        <v>6686</v>
      </c>
      <c r="L18854">
        <v>2</v>
      </c>
      <c r="M18854">
        <v>490</v>
      </c>
      <c r="N18854" s="43">
        <v>980</v>
      </c>
    </row>
    <row r="18855" ht="14.4" customHeight="1" hidden="1" spans="1:14" x14ac:dyDescent="0.25">
      <c r="A18855" s="106">
        <v>46134</v>
      </c>
      <c r="B18855">
        <v>11128</v>
      </c>
      <c r="C18855">
        <v>8030</v>
      </c>
      <c r="E18855">
        <v>212</v>
      </c>
      <c r="F18855" t="s">
        <v>13425</v>
      </c>
      <c r="G18855" t="s">
        <v>2038</v>
      </c>
      <c r="I18855" t="s">
        <v>2006</v>
      </c>
      <c r="J18855" t="s">
        <v>6685</v>
      </c>
      <c r="K18855" t="s">
        <v>6686</v>
      </c>
      <c r="L18855">
        <v>8</v>
      </c>
      <c r="M18855">
        <v>490</v>
      </c>
      <c r="N18855" s="43">
        <v>3920</v>
      </c>
    </row>
    <row r="18856" ht="14.4" customHeight="1" hidden="1" spans="1:14" x14ac:dyDescent="0.25">
      <c r="A18856" s="106">
        <v>46134</v>
      </c>
      <c r="B18856">
        <v>11129</v>
      </c>
      <c r="C18856">
        <v>8031</v>
      </c>
      <c r="E18856">
        <v>212</v>
      </c>
      <c r="F18856" t="s">
        <v>13425</v>
      </c>
      <c r="G18856" t="s">
        <v>2038</v>
      </c>
      <c r="I18856" t="s">
        <v>2006</v>
      </c>
      <c r="J18856" t="s">
        <v>6685</v>
      </c>
      <c r="K18856" t="s">
        <v>6686</v>
      </c>
      <c r="L18856">
        <v>2</v>
      </c>
      <c r="M18856">
        <v>490</v>
      </c>
      <c r="N18856" s="43">
        <v>980</v>
      </c>
    </row>
    <row r="18857" ht="14.4" customHeight="1" hidden="1" spans="1:14" x14ac:dyDescent="0.25">
      <c r="A18857" s="106">
        <v>46135</v>
      </c>
      <c r="B18857">
        <v>11178</v>
      </c>
      <c r="C18857">
        <v>8080</v>
      </c>
      <c r="E18857">
        <v>212</v>
      </c>
      <c r="F18857" t="s">
        <v>13426</v>
      </c>
      <c r="G18857" t="s">
        <v>2054</v>
      </c>
      <c r="I18857" t="s">
        <v>2006</v>
      </c>
      <c r="J18857" t="s">
        <v>6685</v>
      </c>
      <c r="K18857" t="s">
        <v>6686</v>
      </c>
      <c r="L18857">
        <v>5</v>
      </c>
      <c r="M18857">
        <v>490</v>
      </c>
      <c r="N18857" s="43">
        <v>2450</v>
      </c>
    </row>
    <row r="18858" ht="14.4" customHeight="1" hidden="1" spans="1:14" x14ac:dyDescent="0.25">
      <c r="A18858" s="106">
        <v>46135</v>
      </c>
      <c r="B18858">
        <v>11179</v>
      </c>
      <c r="C18858">
        <v>8081</v>
      </c>
      <c r="E18858">
        <v>212</v>
      </c>
      <c r="F18858" t="s">
        <v>13426</v>
      </c>
      <c r="G18858" t="s">
        <v>2054</v>
      </c>
      <c r="I18858" t="s">
        <v>2006</v>
      </c>
      <c r="J18858" t="s">
        <v>6685</v>
      </c>
      <c r="K18858" t="s">
        <v>6686</v>
      </c>
      <c r="L18858">
        <v>3</v>
      </c>
      <c r="M18858">
        <v>490</v>
      </c>
      <c r="N18858" s="43">
        <v>1470</v>
      </c>
    </row>
    <row r="18859" ht="14.4" customHeight="1" hidden="1" spans="1:14" x14ac:dyDescent="0.25">
      <c r="A18859" s="106">
        <v>46135</v>
      </c>
      <c r="B18859">
        <v>11186</v>
      </c>
      <c r="C18859">
        <v>8088</v>
      </c>
      <c r="E18859">
        <v>212</v>
      </c>
      <c r="F18859" t="s">
        <v>13427</v>
      </c>
      <c r="G18859" t="s">
        <v>2021</v>
      </c>
      <c r="I18859" t="s">
        <v>2006</v>
      </c>
      <c r="J18859" t="s">
        <v>6685</v>
      </c>
      <c r="K18859" t="s">
        <v>6686</v>
      </c>
      <c r="L18859">
        <v>8</v>
      </c>
      <c r="M18859">
        <v>490</v>
      </c>
      <c r="N18859" s="43">
        <v>3920</v>
      </c>
    </row>
    <row r="18860" ht="14.4" customHeight="1" hidden="1" spans="1:14" x14ac:dyDescent="0.25">
      <c r="A18860" s="106">
        <v>46135</v>
      </c>
      <c r="B18860">
        <v>11187</v>
      </c>
      <c r="C18860">
        <v>8089</v>
      </c>
      <c r="E18860">
        <v>212</v>
      </c>
      <c r="F18860" t="s">
        <v>13427</v>
      </c>
      <c r="G18860" t="s">
        <v>2021</v>
      </c>
      <c r="I18860" t="s">
        <v>2006</v>
      </c>
      <c r="J18860" t="s">
        <v>6685</v>
      </c>
      <c r="K18860" t="s">
        <v>6686</v>
      </c>
      <c r="L18860">
        <v>2</v>
      </c>
      <c r="M18860">
        <v>490</v>
      </c>
      <c r="N18860" s="43">
        <v>980</v>
      </c>
    </row>
    <row r="18861" ht="14.4" customHeight="1" hidden="1" spans="1:14" x14ac:dyDescent="0.25">
      <c r="A18861" s="106">
        <v>46136</v>
      </c>
      <c r="B18861">
        <v>11277</v>
      </c>
      <c r="C18861">
        <v>8179</v>
      </c>
      <c r="E18861">
        <v>212</v>
      </c>
      <c r="F18861" t="s">
        <v>13428</v>
      </c>
      <c r="G18861" t="s">
        <v>2025</v>
      </c>
      <c r="I18861" t="s">
        <v>2006</v>
      </c>
      <c r="J18861" t="s">
        <v>6685</v>
      </c>
      <c r="K18861" t="s">
        <v>6686</v>
      </c>
      <c r="L18861">
        <v>4</v>
      </c>
      <c r="M18861">
        <v>490</v>
      </c>
      <c r="N18861" s="43">
        <v>1960</v>
      </c>
    </row>
    <row r="18862" ht="14.4" customHeight="1" hidden="1" spans="1:14" x14ac:dyDescent="0.25">
      <c r="A18862" s="106">
        <v>46139</v>
      </c>
      <c r="B18862">
        <v>11325</v>
      </c>
      <c r="C18862">
        <v>8227</v>
      </c>
      <c r="E18862">
        <v>212</v>
      </c>
      <c r="F18862" t="s">
        <v>13429</v>
      </c>
      <c r="G18862" t="s">
        <v>2012</v>
      </c>
      <c r="I18862" t="s">
        <v>2006</v>
      </c>
      <c r="J18862" t="s">
        <v>2242</v>
      </c>
      <c r="K18862" t="s">
        <v>2243</v>
      </c>
      <c r="L18862">
        <v>8</v>
      </c>
      <c r="M18862">
        <v>490</v>
      </c>
      <c r="N18862" s="43">
        <v>3920</v>
      </c>
    </row>
    <row r="18863" ht="14.4" customHeight="1" hidden="1" spans="1:14" x14ac:dyDescent="0.25">
      <c r="A18863" s="106">
        <v>46139</v>
      </c>
      <c r="B18863">
        <v>11326</v>
      </c>
      <c r="C18863">
        <v>8228</v>
      </c>
      <c r="E18863">
        <v>212</v>
      </c>
      <c r="F18863" t="s">
        <v>13429</v>
      </c>
      <c r="G18863" t="s">
        <v>2012</v>
      </c>
      <c r="I18863" t="s">
        <v>2006</v>
      </c>
      <c r="J18863" t="s">
        <v>2242</v>
      </c>
      <c r="K18863" t="s">
        <v>2243</v>
      </c>
      <c r="L18863">
        <v>2</v>
      </c>
      <c r="M18863">
        <v>490</v>
      </c>
      <c r="N18863" s="43">
        <v>980</v>
      </c>
    </row>
    <row r="18864" ht="14.4" customHeight="1" hidden="1" spans="1:14" x14ac:dyDescent="0.25">
      <c r="A18864" s="106">
        <v>46139</v>
      </c>
      <c r="B18864">
        <v>11342</v>
      </c>
      <c r="C18864">
        <v>8244</v>
      </c>
      <c r="E18864">
        <v>212</v>
      </c>
      <c r="F18864" t="s">
        <v>13430</v>
      </c>
      <c r="G18864" t="s">
        <v>2017</v>
      </c>
      <c r="I18864" t="s">
        <v>2006</v>
      </c>
      <c r="J18864" t="s">
        <v>2242</v>
      </c>
      <c r="K18864" t="s">
        <v>2243</v>
      </c>
      <c r="L18864">
        <v>5</v>
      </c>
      <c r="M18864">
        <v>490</v>
      </c>
      <c r="N18864" s="43">
        <v>2450</v>
      </c>
    </row>
    <row r="18865" ht="14.4" customHeight="1" hidden="1" spans="1:14" x14ac:dyDescent="0.25">
      <c r="A18865" s="106">
        <v>46139</v>
      </c>
      <c r="B18865">
        <v>11343</v>
      </c>
      <c r="C18865">
        <v>8245</v>
      </c>
      <c r="E18865">
        <v>212</v>
      </c>
      <c r="F18865" t="s">
        <v>13430</v>
      </c>
      <c r="G18865" t="s">
        <v>2017</v>
      </c>
      <c r="I18865" t="s">
        <v>2006</v>
      </c>
      <c r="J18865" t="s">
        <v>2242</v>
      </c>
      <c r="K18865" t="s">
        <v>2243</v>
      </c>
      <c r="L18865">
        <v>1</v>
      </c>
      <c r="M18865">
        <v>490</v>
      </c>
      <c r="N18865" s="43">
        <v>490</v>
      </c>
    </row>
    <row r="18866" ht="14.4" customHeight="1" hidden="1" spans="1:14" x14ac:dyDescent="0.25">
      <c r="A18866" s="106">
        <v>46140</v>
      </c>
      <c r="B18866">
        <v>11370</v>
      </c>
      <c r="C18866">
        <v>8272</v>
      </c>
      <c r="E18866">
        <v>212</v>
      </c>
      <c r="F18866" t="s">
        <v>13431</v>
      </c>
      <c r="G18866" t="s">
        <v>2021</v>
      </c>
      <c r="I18866" t="s">
        <v>2006</v>
      </c>
      <c r="J18866" t="s">
        <v>2242</v>
      </c>
      <c r="K18866" t="s">
        <v>2243</v>
      </c>
      <c r="L18866">
        <v>8</v>
      </c>
      <c r="M18866">
        <v>490</v>
      </c>
      <c r="N18866" s="43">
        <v>3920</v>
      </c>
    </row>
    <row r="18867" ht="14.4" customHeight="1" hidden="1" spans="1:14" x14ac:dyDescent="0.25">
      <c r="A18867" s="106">
        <v>46140</v>
      </c>
      <c r="B18867">
        <v>11371</v>
      </c>
      <c r="C18867">
        <v>8273</v>
      </c>
      <c r="E18867">
        <v>212</v>
      </c>
      <c r="F18867" t="s">
        <v>13431</v>
      </c>
      <c r="G18867" t="s">
        <v>2021</v>
      </c>
      <c r="I18867" t="s">
        <v>2006</v>
      </c>
      <c r="J18867" t="s">
        <v>2242</v>
      </c>
      <c r="K18867" t="s">
        <v>2243</v>
      </c>
      <c r="L18867">
        <v>2</v>
      </c>
      <c r="M18867">
        <v>490</v>
      </c>
      <c r="N18867" s="43">
        <v>980</v>
      </c>
    </row>
    <row r="18868" ht="14.4" customHeight="1" hidden="1" spans="1:14" x14ac:dyDescent="0.25">
      <c r="A18868" s="106">
        <v>46141</v>
      </c>
      <c r="B18868">
        <v>11417</v>
      </c>
      <c r="C18868">
        <v>8319</v>
      </c>
      <c r="E18868">
        <v>212</v>
      </c>
      <c r="F18868" t="s">
        <v>13432</v>
      </c>
      <c r="G18868" t="s">
        <v>2156</v>
      </c>
      <c r="I18868" t="s">
        <v>2006</v>
      </c>
      <c r="J18868" t="s">
        <v>2242</v>
      </c>
      <c r="K18868" t="s">
        <v>2243</v>
      </c>
      <c r="L18868">
        <v>5</v>
      </c>
      <c r="M18868">
        <v>490</v>
      </c>
      <c r="N18868" s="43">
        <v>2450</v>
      </c>
    </row>
    <row r="18869" ht="14.4" customHeight="1" hidden="1" spans="1:14" x14ac:dyDescent="0.25">
      <c r="A18869" s="106">
        <v>46141</v>
      </c>
      <c r="B18869">
        <v>11418</v>
      </c>
      <c r="C18869">
        <v>8320</v>
      </c>
      <c r="E18869">
        <v>212</v>
      </c>
      <c r="F18869" t="s">
        <v>13432</v>
      </c>
      <c r="G18869" t="s">
        <v>2156</v>
      </c>
      <c r="I18869" t="s">
        <v>2006</v>
      </c>
      <c r="J18869" t="s">
        <v>2242</v>
      </c>
      <c r="K18869" t="s">
        <v>2243</v>
      </c>
      <c r="L18869">
        <v>3</v>
      </c>
      <c r="M18869">
        <v>490</v>
      </c>
      <c r="N18869" s="43">
        <v>1470</v>
      </c>
    </row>
    <row r="18870" ht="14.4" customHeight="1" hidden="1" spans="1:14" x14ac:dyDescent="0.25">
      <c r="A18870" s="106">
        <v>46141</v>
      </c>
      <c r="B18870">
        <v>11445</v>
      </c>
      <c r="C18870">
        <v>8347</v>
      </c>
      <c r="E18870">
        <v>212</v>
      </c>
      <c r="F18870" t="s">
        <v>13433</v>
      </c>
      <c r="G18870" t="s">
        <v>2063</v>
      </c>
      <c r="I18870" t="s">
        <v>2006</v>
      </c>
      <c r="J18870" t="s">
        <v>2242</v>
      </c>
      <c r="K18870" t="s">
        <v>2243</v>
      </c>
      <c r="L18870">
        <v>7</v>
      </c>
      <c r="M18870">
        <v>490</v>
      </c>
      <c r="N18870" s="43">
        <v>3430</v>
      </c>
    </row>
    <row r="18871" ht="14.4" customHeight="1" hidden="1" spans="1:14" x14ac:dyDescent="0.25">
      <c r="A18871" s="106">
        <v>46146</v>
      </c>
      <c r="B18871">
        <v>11547</v>
      </c>
      <c r="C18871">
        <v>8449</v>
      </c>
      <c r="E18871">
        <v>212</v>
      </c>
      <c r="F18871" t="s">
        <v>13434</v>
      </c>
      <c r="G18871" t="s">
        <v>2012</v>
      </c>
      <c r="I18871" t="s">
        <v>2006</v>
      </c>
      <c r="J18871" t="s">
        <v>2242</v>
      </c>
      <c r="K18871" t="s">
        <v>2243</v>
      </c>
      <c r="L18871">
        <v>8</v>
      </c>
      <c r="M18871">
        <v>490</v>
      </c>
      <c r="N18871" s="43">
        <v>3920</v>
      </c>
    </row>
    <row r="18872" ht="14.4" customHeight="1" hidden="1" spans="1:14" x14ac:dyDescent="0.25">
      <c r="A18872" s="106">
        <v>46146</v>
      </c>
      <c r="B18872">
        <v>11548</v>
      </c>
      <c r="C18872">
        <v>8450</v>
      </c>
      <c r="E18872">
        <v>212</v>
      </c>
      <c r="F18872" t="s">
        <v>13434</v>
      </c>
      <c r="G18872" t="s">
        <v>2012</v>
      </c>
      <c r="I18872" t="s">
        <v>2006</v>
      </c>
      <c r="J18872" t="s">
        <v>2242</v>
      </c>
      <c r="K18872" t="s">
        <v>2243</v>
      </c>
      <c r="L18872">
        <v>2</v>
      </c>
      <c r="M18872">
        <v>490</v>
      </c>
      <c r="N18872" s="43">
        <v>980</v>
      </c>
    </row>
    <row r="18873" ht="14.4" customHeight="1" hidden="1" spans="1:14" x14ac:dyDescent="0.25">
      <c r="A18873" s="106">
        <v>46146</v>
      </c>
      <c r="B18873">
        <v>11555</v>
      </c>
      <c r="C18873">
        <v>8457</v>
      </c>
      <c r="E18873">
        <v>212</v>
      </c>
      <c r="F18873" t="s">
        <v>13435</v>
      </c>
      <c r="G18873" t="s">
        <v>2012</v>
      </c>
      <c r="I18873" t="s">
        <v>2006</v>
      </c>
      <c r="J18873" t="s">
        <v>2242</v>
      </c>
      <c r="K18873" t="s">
        <v>2243</v>
      </c>
      <c r="L18873">
        <v>8</v>
      </c>
      <c r="M18873">
        <v>490</v>
      </c>
      <c r="N18873" s="43">
        <v>3920</v>
      </c>
    </row>
    <row r="18874" ht="14.4" customHeight="1" hidden="1" spans="1:14" x14ac:dyDescent="0.25">
      <c r="A18874" s="106">
        <v>46146</v>
      </c>
      <c r="B18874">
        <v>11556</v>
      </c>
      <c r="C18874">
        <v>8458</v>
      </c>
      <c r="E18874">
        <v>212</v>
      </c>
      <c r="F18874" t="s">
        <v>13435</v>
      </c>
      <c r="G18874" t="s">
        <v>2012</v>
      </c>
      <c r="I18874" t="s">
        <v>2006</v>
      </c>
      <c r="J18874" t="s">
        <v>2242</v>
      </c>
      <c r="K18874" t="s">
        <v>2243</v>
      </c>
      <c r="L18874">
        <v>2</v>
      </c>
      <c r="M18874">
        <v>490</v>
      </c>
      <c r="N18874" s="43">
        <v>980</v>
      </c>
    </row>
    <row r="18875" ht="14.4" customHeight="1" hidden="1" spans="1:14" x14ac:dyDescent="0.25">
      <c r="A18875" s="106">
        <v>46146</v>
      </c>
      <c r="B18875">
        <v>11583</v>
      </c>
      <c r="C18875">
        <v>8485</v>
      </c>
      <c r="E18875">
        <v>212</v>
      </c>
      <c r="F18875" t="s">
        <v>13436</v>
      </c>
      <c r="G18875" t="s">
        <v>2038</v>
      </c>
      <c r="I18875" t="s">
        <v>2006</v>
      </c>
      <c r="J18875" t="s">
        <v>2242</v>
      </c>
      <c r="K18875" t="s">
        <v>2243</v>
      </c>
      <c r="L18875">
        <v>6</v>
      </c>
      <c r="M18875">
        <v>490</v>
      </c>
      <c r="N18875" s="43">
        <v>2940</v>
      </c>
    </row>
    <row r="18876" ht="14.4" customHeight="1" hidden="1" spans="1:14" x14ac:dyDescent="0.25">
      <c r="A18876" s="106">
        <v>46147</v>
      </c>
      <c r="B18876">
        <v>11596</v>
      </c>
      <c r="C18876">
        <v>8498</v>
      </c>
      <c r="E18876">
        <v>212</v>
      </c>
      <c r="F18876" t="s">
        <v>13437</v>
      </c>
      <c r="G18876" t="s">
        <v>2127</v>
      </c>
      <c r="I18876" t="s">
        <v>2006</v>
      </c>
      <c r="J18876" t="s">
        <v>2242</v>
      </c>
      <c r="K18876" t="s">
        <v>2243</v>
      </c>
      <c r="L18876">
        <v>5</v>
      </c>
      <c r="M18876">
        <v>490</v>
      </c>
      <c r="N18876" s="43">
        <v>2450</v>
      </c>
    </row>
    <row r="18877" ht="14.4" customHeight="1" hidden="1" spans="1:14" x14ac:dyDescent="0.25">
      <c r="A18877" s="106">
        <v>46147</v>
      </c>
      <c r="B18877">
        <v>11597</v>
      </c>
      <c r="C18877">
        <v>8499</v>
      </c>
      <c r="E18877">
        <v>212</v>
      </c>
      <c r="F18877" t="s">
        <v>13437</v>
      </c>
      <c r="G18877" t="s">
        <v>2127</v>
      </c>
      <c r="I18877" t="s">
        <v>2006</v>
      </c>
      <c r="J18877" t="s">
        <v>2242</v>
      </c>
      <c r="K18877" t="s">
        <v>2243</v>
      </c>
      <c r="L18877">
        <v>3</v>
      </c>
      <c r="M18877">
        <v>490</v>
      </c>
      <c r="N18877" s="43">
        <v>1470</v>
      </c>
    </row>
    <row r="18878" ht="14.4" customHeight="1" hidden="1" spans="1:14" x14ac:dyDescent="0.25">
      <c r="A18878" s="106">
        <v>46148</v>
      </c>
      <c r="B18878">
        <v>11690</v>
      </c>
      <c r="C18878">
        <v>8591</v>
      </c>
      <c r="E18878">
        <v>212</v>
      </c>
      <c r="F18878" t="s">
        <v>13438</v>
      </c>
      <c r="G18878" t="s">
        <v>2021</v>
      </c>
      <c r="I18878" t="s">
        <v>2006</v>
      </c>
      <c r="J18878" t="s">
        <v>2242</v>
      </c>
      <c r="K18878" t="s">
        <v>2243</v>
      </c>
      <c r="L18878">
        <v>8</v>
      </c>
      <c r="M18878">
        <v>490</v>
      </c>
      <c r="N18878" s="43">
        <v>3920</v>
      </c>
    </row>
    <row r="18879" ht="14.4" customHeight="1" hidden="1" spans="1:14" x14ac:dyDescent="0.25">
      <c r="A18879" s="106">
        <v>46148</v>
      </c>
      <c r="B18879">
        <v>11691</v>
      </c>
      <c r="C18879">
        <v>8592</v>
      </c>
      <c r="E18879">
        <v>212</v>
      </c>
      <c r="F18879" t="s">
        <v>13438</v>
      </c>
      <c r="G18879" t="s">
        <v>2021</v>
      </c>
      <c r="I18879" t="s">
        <v>2006</v>
      </c>
      <c r="J18879" t="s">
        <v>2242</v>
      </c>
      <c r="K18879" t="s">
        <v>2243</v>
      </c>
      <c r="L18879">
        <v>2</v>
      </c>
      <c r="M18879">
        <v>490</v>
      </c>
      <c r="N18879" s="43">
        <v>980</v>
      </c>
    </row>
    <row r="18880" ht="14.4" customHeight="1" hidden="1" spans="1:14" x14ac:dyDescent="0.25">
      <c r="A18880" s="106">
        <v>46149</v>
      </c>
      <c r="B18880">
        <v>11756</v>
      </c>
      <c r="C18880">
        <v>8657</v>
      </c>
      <c r="E18880">
        <v>212</v>
      </c>
      <c r="F18880" t="s">
        <v>13439</v>
      </c>
      <c r="G18880" t="s">
        <v>2063</v>
      </c>
      <c r="I18880" t="s">
        <v>2006</v>
      </c>
      <c r="J18880" t="s">
        <v>2242</v>
      </c>
      <c r="K18880" t="s">
        <v>2243</v>
      </c>
      <c r="L18880">
        <v>8</v>
      </c>
      <c r="M18880">
        <v>490</v>
      </c>
      <c r="N18880" s="43">
        <v>3920</v>
      </c>
    </row>
    <row r="18881" ht="14.4" customHeight="1" hidden="1" spans="1:14" x14ac:dyDescent="0.25">
      <c r="A18881" s="106">
        <v>46149</v>
      </c>
      <c r="B18881">
        <v>11757</v>
      </c>
      <c r="C18881">
        <v>8658</v>
      </c>
      <c r="E18881">
        <v>212</v>
      </c>
      <c r="F18881" t="s">
        <v>13439</v>
      </c>
      <c r="G18881" t="s">
        <v>2063</v>
      </c>
      <c r="I18881" t="s">
        <v>2006</v>
      </c>
      <c r="J18881" t="s">
        <v>2242</v>
      </c>
      <c r="K18881" t="s">
        <v>2243</v>
      </c>
      <c r="L18881">
        <v>2</v>
      </c>
      <c r="M18881">
        <v>490</v>
      </c>
      <c r="N18881" s="43">
        <v>980</v>
      </c>
    </row>
    <row r="18882" ht="14.4" customHeight="1" hidden="1" spans="1:14" x14ac:dyDescent="0.25">
      <c r="A18882" s="106">
        <v>46150</v>
      </c>
      <c r="B18882">
        <v>11823</v>
      </c>
      <c r="C18882">
        <v>8724</v>
      </c>
      <c r="E18882">
        <v>212</v>
      </c>
      <c r="F18882" t="s">
        <v>13440</v>
      </c>
      <c r="G18882" t="s">
        <v>2021</v>
      </c>
      <c r="I18882" t="s">
        <v>2006</v>
      </c>
      <c r="J18882" t="s">
        <v>2242</v>
      </c>
      <c r="K18882" t="s">
        <v>2243</v>
      </c>
      <c r="L18882">
        <v>8</v>
      </c>
      <c r="M18882">
        <v>490</v>
      </c>
      <c r="N18882" s="43">
        <v>3920</v>
      </c>
    </row>
    <row r="18883" ht="14.4" customHeight="1" hidden="1" spans="1:14" x14ac:dyDescent="0.25">
      <c r="A18883" s="106">
        <v>46150</v>
      </c>
      <c r="B18883">
        <v>11824</v>
      </c>
      <c r="C18883">
        <v>8725</v>
      </c>
      <c r="E18883">
        <v>212</v>
      </c>
      <c r="F18883" t="s">
        <v>13440</v>
      </c>
      <c r="G18883" t="s">
        <v>2021</v>
      </c>
      <c r="I18883" t="s">
        <v>2006</v>
      </c>
      <c r="J18883" t="s">
        <v>2242</v>
      </c>
      <c r="K18883" t="s">
        <v>2243</v>
      </c>
      <c r="L18883">
        <v>2</v>
      </c>
      <c r="M18883">
        <v>490</v>
      </c>
      <c r="N18883" s="43">
        <v>980</v>
      </c>
    </row>
    <row r="18884" ht="14.4" customHeight="1" hidden="1" spans="1:14" x14ac:dyDescent="0.25">
      <c r="A18884" s="106">
        <v>46150</v>
      </c>
      <c r="B18884">
        <v>11826</v>
      </c>
      <c r="C18884">
        <v>8727</v>
      </c>
      <c r="E18884">
        <v>212</v>
      </c>
      <c r="F18884" t="s">
        <v>13441</v>
      </c>
      <c r="G18884" t="s">
        <v>2054</v>
      </c>
      <c r="I18884" t="s">
        <v>2006</v>
      </c>
      <c r="J18884" t="s">
        <v>2242</v>
      </c>
      <c r="K18884" t="s">
        <v>2243</v>
      </c>
      <c r="L18884">
        <v>6</v>
      </c>
      <c r="M18884">
        <v>490</v>
      </c>
      <c r="N18884" s="43">
        <v>2940</v>
      </c>
    </row>
    <row r="18885" ht="14.4" customHeight="1" hidden="1" spans="1:14" x14ac:dyDescent="0.25">
      <c r="A18885" s="106">
        <v>46153</v>
      </c>
      <c r="B18885">
        <v>11972</v>
      </c>
      <c r="C18885">
        <v>8872</v>
      </c>
      <c r="E18885">
        <v>212</v>
      </c>
      <c r="F18885" t="s">
        <v>13442</v>
      </c>
      <c r="G18885" t="s">
        <v>2038</v>
      </c>
      <c r="I18885" t="s">
        <v>2006</v>
      </c>
      <c r="J18885" t="s">
        <v>2242</v>
      </c>
      <c r="K18885" t="s">
        <v>2243</v>
      </c>
      <c r="L18885">
        <v>8</v>
      </c>
      <c r="M18885">
        <v>490</v>
      </c>
      <c r="N18885" s="43">
        <v>3920</v>
      </c>
    </row>
    <row r="18886" ht="14.4" customHeight="1" hidden="1" spans="1:14" x14ac:dyDescent="0.25">
      <c r="A18886" s="106">
        <v>46153</v>
      </c>
      <c r="B18886">
        <v>11973</v>
      </c>
      <c r="C18886">
        <v>8873</v>
      </c>
      <c r="E18886">
        <v>212</v>
      </c>
      <c r="F18886" t="s">
        <v>13442</v>
      </c>
      <c r="G18886" t="s">
        <v>2038</v>
      </c>
      <c r="I18886" t="s">
        <v>2006</v>
      </c>
      <c r="J18886" t="s">
        <v>2242</v>
      </c>
      <c r="K18886" t="s">
        <v>2243</v>
      </c>
      <c r="L18886">
        <v>2</v>
      </c>
      <c r="M18886">
        <v>490</v>
      </c>
      <c r="N18886" s="43">
        <v>980</v>
      </c>
    </row>
    <row r="18887" ht="14.4" customHeight="1" hidden="1" spans="1:14" x14ac:dyDescent="0.25">
      <c r="A18887" s="106">
        <v>46153</v>
      </c>
      <c r="B18887">
        <v>11979</v>
      </c>
      <c r="C18887">
        <v>8879</v>
      </c>
      <c r="E18887">
        <v>212</v>
      </c>
      <c r="F18887" t="s">
        <v>13443</v>
      </c>
      <c r="G18887" t="s">
        <v>2012</v>
      </c>
      <c r="I18887" t="s">
        <v>2006</v>
      </c>
      <c r="J18887" t="s">
        <v>2242</v>
      </c>
      <c r="K18887" t="s">
        <v>2243</v>
      </c>
      <c r="L18887">
        <v>8</v>
      </c>
      <c r="M18887">
        <v>490</v>
      </c>
      <c r="N18887" s="43">
        <v>3920</v>
      </c>
    </row>
    <row r="18888" ht="14.4" customHeight="1" hidden="1" spans="1:14" x14ac:dyDescent="0.25">
      <c r="A18888" s="106">
        <v>46154</v>
      </c>
      <c r="B18888">
        <v>12017</v>
      </c>
      <c r="C18888">
        <v>8917</v>
      </c>
      <c r="E18888">
        <v>212</v>
      </c>
      <c r="F18888" t="s">
        <v>13444</v>
      </c>
      <c r="G18888" t="s">
        <v>2095</v>
      </c>
      <c r="I18888" t="s">
        <v>2006</v>
      </c>
      <c r="J18888" t="s">
        <v>2242</v>
      </c>
      <c r="K18888" t="s">
        <v>2243</v>
      </c>
      <c r="L18888">
        <v>5</v>
      </c>
      <c r="M18888">
        <v>490</v>
      </c>
      <c r="N18888" s="43">
        <v>2450</v>
      </c>
    </row>
    <row r="18889" ht="14.4" customHeight="1" hidden="1" spans="1:14" x14ac:dyDescent="0.25">
      <c r="A18889" s="106">
        <v>46154</v>
      </c>
      <c r="B18889">
        <v>12018</v>
      </c>
      <c r="C18889">
        <v>8918</v>
      </c>
      <c r="E18889">
        <v>212</v>
      </c>
      <c r="F18889" t="s">
        <v>13444</v>
      </c>
      <c r="G18889" t="s">
        <v>2095</v>
      </c>
      <c r="I18889" t="s">
        <v>2006</v>
      </c>
      <c r="J18889" t="s">
        <v>2242</v>
      </c>
      <c r="K18889" t="s">
        <v>2243</v>
      </c>
      <c r="L18889">
        <v>2</v>
      </c>
      <c r="M18889">
        <v>490</v>
      </c>
      <c r="N18889" s="43">
        <v>980</v>
      </c>
    </row>
    <row r="18890" ht="14.4" customHeight="1" hidden="1" spans="1:14" x14ac:dyDescent="0.25">
      <c r="A18890" s="106">
        <v>46154</v>
      </c>
      <c r="B18890">
        <v>12031</v>
      </c>
      <c r="C18890">
        <v>8931</v>
      </c>
      <c r="E18890">
        <v>212</v>
      </c>
      <c r="F18890" t="s">
        <v>13445</v>
      </c>
      <c r="G18890" t="s">
        <v>2063</v>
      </c>
      <c r="I18890" t="s">
        <v>2006</v>
      </c>
      <c r="J18890" t="s">
        <v>2242</v>
      </c>
      <c r="K18890" t="s">
        <v>2243</v>
      </c>
      <c r="L18890">
        <v>8</v>
      </c>
      <c r="M18890">
        <v>490</v>
      </c>
      <c r="N18890" s="43">
        <v>3920</v>
      </c>
    </row>
    <row r="18891" ht="14.4" customHeight="1" hidden="1" spans="1:14" x14ac:dyDescent="0.25">
      <c r="A18891" s="106">
        <v>46154</v>
      </c>
      <c r="B18891">
        <v>12032</v>
      </c>
      <c r="C18891">
        <v>8932</v>
      </c>
      <c r="E18891">
        <v>212</v>
      </c>
      <c r="F18891" t="s">
        <v>13445</v>
      </c>
      <c r="G18891" t="s">
        <v>2063</v>
      </c>
      <c r="I18891" t="s">
        <v>2006</v>
      </c>
      <c r="J18891" t="s">
        <v>2242</v>
      </c>
      <c r="K18891" t="s">
        <v>2243</v>
      </c>
      <c r="L18891">
        <v>2</v>
      </c>
      <c r="M18891">
        <v>490</v>
      </c>
      <c r="N18891" s="43">
        <v>980</v>
      </c>
    </row>
    <row r="18892" ht="14.4" customHeight="1" hidden="1" spans="1:14" x14ac:dyDescent="0.25">
      <c r="A18892" s="106">
        <v>46155</v>
      </c>
      <c r="B18892">
        <v>12114</v>
      </c>
      <c r="C18892">
        <v>9014</v>
      </c>
      <c r="E18892">
        <v>212</v>
      </c>
      <c r="F18892" t="s">
        <v>13446</v>
      </c>
      <c r="G18892" t="s">
        <v>2021</v>
      </c>
      <c r="I18892" t="s">
        <v>2006</v>
      </c>
      <c r="J18892" t="s">
        <v>2242</v>
      </c>
      <c r="K18892" t="s">
        <v>2243</v>
      </c>
      <c r="L18892">
        <v>8</v>
      </c>
      <c r="M18892">
        <v>490</v>
      </c>
      <c r="N18892" s="43">
        <v>3920</v>
      </c>
    </row>
    <row r="18893" ht="14.4" customHeight="1" hidden="1" spans="1:14" x14ac:dyDescent="0.25">
      <c r="A18893" s="106">
        <v>46155</v>
      </c>
      <c r="B18893">
        <v>12122</v>
      </c>
      <c r="C18893">
        <v>9022</v>
      </c>
      <c r="E18893">
        <v>212</v>
      </c>
      <c r="F18893" t="s">
        <v>13447</v>
      </c>
      <c r="G18893" t="s">
        <v>2012</v>
      </c>
      <c r="I18893" t="s">
        <v>2006</v>
      </c>
      <c r="J18893" t="s">
        <v>2242</v>
      </c>
      <c r="K18893" t="s">
        <v>2243</v>
      </c>
      <c r="L18893">
        <v>7</v>
      </c>
      <c r="M18893">
        <v>490</v>
      </c>
      <c r="N18893" s="43">
        <v>3430</v>
      </c>
    </row>
    <row r="18894" ht="14.4" customHeight="1" hidden="1" spans="1:14" x14ac:dyDescent="0.25">
      <c r="A18894" s="106">
        <v>46156</v>
      </c>
      <c r="B18894">
        <v>12177</v>
      </c>
      <c r="C18894">
        <v>9077</v>
      </c>
      <c r="E18894">
        <v>212</v>
      </c>
      <c r="F18894" t="s">
        <v>13448</v>
      </c>
      <c r="G18894" t="s">
        <v>2021</v>
      </c>
      <c r="I18894" t="s">
        <v>2006</v>
      </c>
      <c r="J18894" t="s">
        <v>2242</v>
      </c>
      <c r="K18894" t="s">
        <v>2243</v>
      </c>
      <c r="L18894">
        <v>8</v>
      </c>
      <c r="M18894">
        <v>490</v>
      </c>
      <c r="N18894" s="43">
        <v>3920</v>
      </c>
    </row>
    <row r="18895" ht="14.4" customHeight="1" hidden="1" spans="1:14" x14ac:dyDescent="0.25">
      <c r="A18895" s="106">
        <v>46156</v>
      </c>
      <c r="B18895">
        <v>12178</v>
      </c>
      <c r="C18895">
        <v>9078</v>
      </c>
      <c r="E18895">
        <v>212</v>
      </c>
      <c r="F18895" t="s">
        <v>13448</v>
      </c>
      <c r="G18895" t="s">
        <v>2021</v>
      </c>
      <c r="I18895" t="s">
        <v>2006</v>
      </c>
      <c r="J18895" t="s">
        <v>2242</v>
      </c>
      <c r="K18895" t="s">
        <v>2243</v>
      </c>
      <c r="L18895">
        <v>2</v>
      </c>
      <c r="M18895">
        <v>490</v>
      </c>
      <c r="N18895" s="43">
        <v>980</v>
      </c>
    </row>
    <row r="18896" ht="14.4" customHeight="1" hidden="1" spans="1:14" x14ac:dyDescent="0.25">
      <c r="A18896" s="106">
        <v>46156</v>
      </c>
      <c r="B18896">
        <v>12179</v>
      </c>
      <c r="C18896">
        <v>9079</v>
      </c>
      <c r="E18896">
        <v>212</v>
      </c>
      <c r="F18896" t="s">
        <v>13449</v>
      </c>
      <c r="G18896" t="s">
        <v>2012</v>
      </c>
      <c r="I18896" t="s">
        <v>2006</v>
      </c>
      <c r="J18896" t="s">
        <v>2242</v>
      </c>
      <c r="K18896" t="s">
        <v>2243</v>
      </c>
      <c r="L18896">
        <v>8</v>
      </c>
      <c r="M18896">
        <v>490</v>
      </c>
      <c r="N18896" s="43">
        <v>3920</v>
      </c>
    </row>
    <row r="18897" ht="14.4" customHeight="1" hidden="1" spans="1:14" x14ac:dyDescent="0.25">
      <c r="A18897" s="106">
        <v>46160</v>
      </c>
      <c r="B18897">
        <v>12340</v>
      </c>
      <c r="C18897">
        <v>9240</v>
      </c>
      <c r="E18897">
        <v>212</v>
      </c>
      <c r="F18897" t="s">
        <v>13450</v>
      </c>
      <c r="G18897" t="s">
        <v>2021</v>
      </c>
      <c r="I18897" t="s">
        <v>2006</v>
      </c>
      <c r="J18897" t="s">
        <v>2242</v>
      </c>
      <c r="K18897" t="s">
        <v>2243</v>
      </c>
      <c r="L18897">
        <v>8</v>
      </c>
      <c r="M18897">
        <v>490</v>
      </c>
      <c r="N18897" s="43">
        <v>3920</v>
      </c>
    </row>
    <row r="18898" ht="14.4" customHeight="1" hidden="1" spans="1:14" x14ac:dyDescent="0.25">
      <c r="A18898" s="106">
        <v>46160</v>
      </c>
      <c r="B18898">
        <v>12341</v>
      </c>
      <c r="C18898">
        <v>9241</v>
      </c>
      <c r="E18898">
        <v>212</v>
      </c>
      <c r="F18898" t="s">
        <v>13450</v>
      </c>
      <c r="G18898" t="s">
        <v>2021</v>
      </c>
      <c r="I18898" t="s">
        <v>2006</v>
      </c>
      <c r="J18898" t="s">
        <v>2242</v>
      </c>
      <c r="K18898" t="s">
        <v>2243</v>
      </c>
      <c r="L18898">
        <v>2</v>
      </c>
      <c r="M18898">
        <v>490</v>
      </c>
      <c r="N18898" s="43">
        <v>980</v>
      </c>
    </row>
    <row r="18899" ht="14.4" customHeight="1" hidden="1" spans="1:14" x14ac:dyDescent="0.25">
      <c r="A18899" s="106">
        <v>46160</v>
      </c>
      <c r="B18899">
        <v>12357</v>
      </c>
      <c r="C18899">
        <v>9257</v>
      </c>
      <c r="E18899">
        <v>212</v>
      </c>
      <c r="F18899" t="s">
        <v>13451</v>
      </c>
      <c r="G18899" t="s">
        <v>2021</v>
      </c>
      <c r="I18899" t="s">
        <v>2006</v>
      </c>
      <c r="J18899" t="s">
        <v>2242</v>
      </c>
      <c r="K18899" t="s">
        <v>2243</v>
      </c>
      <c r="L18899">
        <v>6</v>
      </c>
      <c r="M18899">
        <v>490</v>
      </c>
      <c r="N18899" s="43">
        <v>2940</v>
      </c>
    </row>
    <row r="18900" ht="14.4" customHeight="1" hidden="1" spans="1:14" x14ac:dyDescent="0.25">
      <c r="A18900" s="106">
        <v>46161</v>
      </c>
      <c r="B18900">
        <v>12413</v>
      </c>
      <c r="C18900">
        <v>9312</v>
      </c>
      <c r="E18900">
        <v>212</v>
      </c>
      <c r="F18900" t="s">
        <v>13452</v>
      </c>
      <c r="G18900" t="s">
        <v>2054</v>
      </c>
      <c r="I18900" t="s">
        <v>2006</v>
      </c>
      <c r="J18900" t="s">
        <v>2242</v>
      </c>
      <c r="K18900" t="s">
        <v>2243</v>
      </c>
      <c r="L18900">
        <v>8</v>
      </c>
      <c r="M18900">
        <v>490</v>
      </c>
      <c r="N18900" s="43">
        <v>3920</v>
      </c>
    </row>
    <row r="18901" ht="14.4" customHeight="1" hidden="1" spans="1:14" x14ac:dyDescent="0.25">
      <c r="A18901" s="106">
        <v>46161</v>
      </c>
      <c r="B18901">
        <v>12414</v>
      </c>
      <c r="C18901">
        <v>9313</v>
      </c>
      <c r="E18901">
        <v>212</v>
      </c>
      <c r="F18901" t="s">
        <v>13452</v>
      </c>
      <c r="G18901" t="s">
        <v>2054</v>
      </c>
      <c r="I18901" t="s">
        <v>2006</v>
      </c>
      <c r="J18901" t="s">
        <v>2242</v>
      </c>
      <c r="K18901" t="s">
        <v>2243</v>
      </c>
      <c r="L18901">
        <v>2</v>
      </c>
      <c r="M18901">
        <v>490</v>
      </c>
      <c r="N18901" s="43">
        <v>980</v>
      </c>
    </row>
    <row r="18902" ht="14.4" customHeight="1" hidden="1" spans="1:14" x14ac:dyDescent="0.25">
      <c r="A18902" s="106">
        <v>46162</v>
      </c>
      <c r="B18902">
        <v>12457</v>
      </c>
      <c r="C18902">
        <v>9356</v>
      </c>
      <c r="E18902">
        <v>212</v>
      </c>
      <c r="F18902" t="s">
        <v>13453</v>
      </c>
      <c r="G18902" t="s">
        <v>2131</v>
      </c>
      <c r="I18902" t="s">
        <v>2006</v>
      </c>
      <c r="J18902" t="s">
        <v>2242</v>
      </c>
      <c r="K18902" t="s">
        <v>2243</v>
      </c>
      <c r="L18902">
        <v>5</v>
      </c>
      <c r="M18902">
        <v>490</v>
      </c>
      <c r="N18902" s="43">
        <v>2450</v>
      </c>
    </row>
    <row r="18903" ht="14.4" customHeight="1" hidden="1" spans="1:14" x14ac:dyDescent="0.25">
      <c r="A18903" s="106">
        <v>46162</v>
      </c>
      <c r="B18903">
        <v>12458</v>
      </c>
      <c r="C18903">
        <v>9357</v>
      </c>
      <c r="E18903">
        <v>212</v>
      </c>
      <c r="F18903" t="s">
        <v>13453</v>
      </c>
      <c r="G18903" t="s">
        <v>2131</v>
      </c>
      <c r="I18903" t="s">
        <v>2006</v>
      </c>
      <c r="J18903" t="s">
        <v>2242</v>
      </c>
      <c r="K18903" t="s">
        <v>2243</v>
      </c>
      <c r="L18903">
        <v>1</v>
      </c>
      <c r="M18903">
        <v>490</v>
      </c>
      <c r="N18903" s="43">
        <v>490</v>
      </c>
    </row>
    <row r="18904" ht="14.4" customHeight="1" hidden="1" spans="1:14" x14ac:dyDescent="0.25">
      <c r="A18904" s="106">
        <v>46162</v>
      </c>
      <c r="B18904">
        <v>12470</v>
      </c>
      <c r="C18904">
        <v>9369</v>
      </c>
      <c r="E18904">
        <v>212</v>
      </c>
      <c r="F18904" t="s">
        <v>13454</v>
      </c>
      <c r="G18904" t="s">
        <v>2063</v>
      </c>
      <c r="I18904" t="s">
        <v>2006</v>
      </c>
      <c r="J18904" t="s">
        <v>2242</v>
      </c>
      <c r="K18904" t="s">
        <v>2243</v>
      </c>
      <c r="L18904">
        <v>8</v>
      </c>
      <c r="M18904">
        <v>490</v>
      </c>
      <c r="N18904" s="43">
        <v>3920</v>
      </c>
    </row>
    <row r="18905" ht="14.4" customHeight="1" hidden="1" spans="1:14" x14ac:dyDescent="0.25">
      <c r="A18905" s="106">
        <v>46162</v>
      </c>
      <c r="B18905">
        <v>12471</v>
      </c>
      <c r="C18905">
        <v>9370</v>
      </c>
      <c r="E18905">
        <v>212</v>
      </c>
      <c r="F18905" t="s">
        <v>13454</v>
      </c>
      <c r="G18905" t="s">
        <v>2063</v>
      </c>
      <c r="I18905" t="s">
        <v>2006</v>
      </c>
      <c r="J18905" t="s">
        <v>2242</v>
      </c>
      <c r="K18905" t="s">
        <v>2243</v>
      </c>
      <c r="L18905">
        <v>2</v>
      </c>
      <c r="M18905">
        <v>490</v>
      </c>
      <c r="N18905" s="43">
        <v>980</v>
      </c>
    </row>
    <row r="18906" ht="14.4" customHeight="1" hidden="1" spans="1:14" x14ac:dyDescent="0.25">
      <c r="A18906" s="106">
        <v>46163</v>
      </c>
      <c r="B18906">
        <v>12546</v>
      </c>
      <c r="C18906">
        <v>9442</v>
      </c>
      <c r="E18906">
        <v>212</v>
      </c>
      <c r="F18906" t="s">
        <v>13455</v>
      </c>
      <c r="G18906" t="s">
        <v>2127</v>
      </c>
      <c r="I18906" t="s">
        <v>2006</v>
      </c>
      <c r="J18906" t="s">
        <v>2242</v>
      </c>
      <c r="K18906" t="s">
        <v>2243</v>
      </c>
      <c r="L18906">
        <v>5</v>
      </c>
      <c r="M18906">
        <v>490</v>
      </c>
      <c r="N18906" s="43">
        <v>2450</v>
      </c>
    </row>
    <row r="18907" ht="14.4" customHeight="1" hidden="1" spans="1:14" x14ac:dyDescent="0.25">
      <c r="A18907" s="106">
        <v>46163</v>
      </c>
      <c r="B18907">
        <v>12547</v>
      </c>
      <c r="C18907">
        <v>9443</v>
      </c>
      <c r="E18907">
        <v>212</v>
      </c>
      <c r="F18907" t="s">
        <v>13455</v>
      </c>
      <c r="G18907" t="s">
        <v>2127</v>
      </c>
      <c r="I18907" t="s">
        <v>2006</v>
      </c>
      <c r="J18907" t="s">
        <v>2242</v>
      </c>
      <c r="K18907" t="s">
        <v>2243</v>
      </c>
      <c r="L18907">
        <v>2</v>
      </c>
      <c r="M18907">
        <v>490</v>
      </c>
      <c r="N18907" s="43">
        <v>980</v>
      </c>
    </row>
    <row r="18908" ht="14.4" customHeight="1" hidden="1" spans="1:14" x14ac:dyDescent="0.25">
      <c r="A18908" s="106">
        <v>46163</v>
      </c>
      <c r="B18908">
        <v>12553</v>
      </c>
      <c r="C18908">
        <v>9449</v>
      </c>
      <c r="E18908">
        <v>212</v>
      </c>
      <c r="F18908" t="s">
        <v>13456</v>
      </c>
      <c r="G18908" t="s">
        <v>2021</v>
      </c>
      <c r="I18908" t="s">
        <v>2006</v>
      </c>
      <c r="J18908" t="s">
        <v>2242</v>
      </c>
      <c r="K18908" t="s">
        <v>2243</v>
      </c>
      <c r="L18908">
        <v>8</v>
      </c>
      <c r="M18908">
        <v>490</v>
      </c>
      <c r="N18908" s="43">
        <v>3920</v>
      </c>
    </row>
    <row r="18909" ht="14.4" customHeight="1" hidden="1" spans="1:14" x14ac:dyDescent="0.25">
      <c r="A18909" s="106">
        <v>46164</v>
      </c>
      <c r="B18909">
        <v>12626</v>
      </c>
      <c r="C18909">
        <v>9519</v>
      </c>
      <c r="E18909">
        <v>212</v>
      </c>
      <c r="F18909" t="s">
        <v>13457</v>
      </c>
      <c r="G18909" t="s">
        <v>2025</v>
      </c>
      <c r="I18909" t="s">
        <v>2006</v>
      </c>
      <c r="J18909" t="s">
        <v>2242</v>
      </c>
      <c r="K18909" t="s">
        <v>2243</v>
      </c>
      <c r="L18909">
        <v>5</v>
      </c>
      <c r="M18909">
        <v>490</v>
      </c>
      <c r="N18909" s="43">
        <v>2450</v>
      </c>
    </row>
    <row r="18910" ht="14.4" customHeight="1" hidden="1" spans="1:14" x14ac:dyDescent="0.25">
      <c r="A18910" s="106">
        <v>46164</v>
      </c>
      <c r="B18910">
        <v>12627</v>
      </c>
      <c r="C18910">
        <v>9520</v>
      </c>
      <c r="E18910">
        <v>212</v>
      </c>
      <c r="F18910" t="s">
        <v>13457</v>
      </c>
      <c r="G18910" t="s">
        <v>2025</v>
      </c>
      <c r="I18910" t="s">
        <v>2006</v>
      </c>
      <c r="J18910" t="s">
        <v>2242</v>
      </c>
      <c r="K18910" t="s">
        <v>2243</v>
      </c>
      <c r="L18910">
        <v>1</v>
      </c>
      <c r="M18910">
        <v>490</v>
      </c>
      <c r="N18910" s="43">
        <v>490</v>
      </c>
    </row>
    <row r="18911" ht="14.4" customHeight="1" hidden="1" spans="1:14" x14ac:dyDescent="0.25">
      <c r="A18911" s="106">
        <v>46167</v>
      </c>
      <c r="B18911">
        <v>12740</v>
      </c>
      <c r="C18911">
        <v>9631</v>
      </c>
      <c r="E18911">
        <v>212</v>
      </c>
      <c r="F18911" t="s">
        <v>13458</v>
      </c>
      <c r="G18911" t="s">
        <v>2095</v>
      </c>
      <c r="I18911" t="s">
        <v>2006</v>
      </c>
      <c r="J18911" t="s">
        <v>2242</v>
      </c>
      <c r="K18911" t="s">
        <v>2243</v>
      </c>
      <c r="L18911">
        <v>5</v>
      </c>
      <c r="M18911">
        <v>490</v>
      </c>
      <c r="N18911" s="43">
        <v>2450</v>
      </c>
    </row>
    <row r="18912" ht="14.4" customHeight="1" hidden="1" spans="1:14" x14ac:dyDescent="0.25">
      <c r="A18912" s="106">
        <v>46167</v>
      </c>
      <c r="B18912">
        <v>12741</v>
      </c>
      <c r="C18912">
        <v>9632</v>
      </c>
      <c r="E18912">
        <v>212</v>
      </c>
      <c r="F18912" t="s">
        <v>13458</v>
      </c>
      <c r="G18912" t="s">
        <v>2095</v>
      </c>
      <c r="I18912" t="s">
        <v>2006</v>
      </c>
      <c r="J18912" t="s">
        <v>2242</v>
      </c>
      <c r="K18912" t="s">
        <v>2243</v>
      </c>
      <c r="L18912">
        <v>3</v>
      </c>
      <c r="M18912">
        <v>490</v>
      </c>
      <c r="N18912" s="43">
        <v>1470</v>
      </c>
    </row>
    <row r="18913" ht="14.4" customHeight="1" hidden="1" spans="1:14" x14ac:dyDescent="0.25">
      <c r="A18913" s="106">
        <v>46167</v>
      </c>
      <c r="B18913">
        <v>12755</v>
      </c>
      <c r="C18913">
        <v>9646</v>
      </c>
      <c r="E18913">
        <v>212</v>
      </c>
      <c r="F18913" t="s">
        <v>13459</v>
      </c>
      <c r="G18913" t="s">
        <v>2021</v>
      </c>
      <c r="I18913" t="s">
        <v>2006</v>
      </c>
      <c r="J18913" t="s">
        <v>2242</v>
      </c>
      <c r="K18913" t="s">
        <v>2243</v>
      </c>
      <c r="L18913">
        <v>10</v>
      </c>
      <c r="M18913">
        <v>490</v>
      </c>
      <c r="N18913" s="43">
        <v>4900</v>
      </c>
    </row>
    <row r="18914" ht="14.4" customHeight="1" hidden="1" spans="1:14" x14ac:dyDescent="0.25">
      <c r="A18914" s="106">
        <v>46168</v>
      </c>
      <c r="B18914">
        <v>12820</v>
      </c>
      <c r="C18914">
        <v>9711</v>
      </c>
      <c r="E18914">
        <v>212</v>
      </c>
      <c r="F18914" t="s">
        <v>13460</v>
      </c>
      <c r="G18914" t="s">
        <v>2054</v>
      </c>
      <c r="I18914" t="s">
        <v>2006</v>
      </c>
      <c r="J18914" t="s">
        <v>2242</v>
      </c>
      <c r="K18914" t="s">
        <v>2243</v>
      </c>
      <c r="L18914">
        <v>5</v>
      </c>
      <c r="M18914">
        <v>490</v>
      </c>
      <c r="N18914" s="43">
        <v>2450</v>
      </c>
    </row>
    <row r="18915" ht="14.4" customHeight="1" hidden="1" spans="1:14" x14ac:dyDescent="0.25">
      <c r="A18915" s="106">
        <v>46168</v>
      </c>
      <c r="B18915">
        <v>12821</v>
      </c>
      <c r="C18915">
        <v>9712</v>
      </c>
      <c r="E18915">
        <v>212</v>
      </c>
      <c r="F18915" t="s">
        <v>13460</v>
      </c>
      <c r="G18915" t="s">
        <v>2054</v>
      </c>
      <c r="I18915" t="s">
        <v>2006</v>
      </c>
      <c r="J18915" t="s">
        <v>2242</v>
      </c>
      <c r="K18915" t="s">
        <v>2243</v>
      </c>
      <c r="L18915">
        <v>4</v>
      </c>
      <c r="M18915">
        <v>490</v>
      </c>
      <c r="N18915" s="43">
        <v>1960</v>
      </c>
    </row>
    <row r="18916" ht="14.4" customHeight="1" hidden="1" spans="1:14" x14ac:dyDescent="0.25">
      <c r="A18916" s="106">
        <v>46168</v>
      </c>
      <c r="B18916">
        <v>12823</v>
      </c>
      <c r="C18916">
        <v>9714</v>
      </c>
      <c r="E18916">
        <v>212</v>
      </c>
      <c r="F18916" t="s">
        <v>13461</v>
      </c>
      <c r="G18916" t="s">
        <v>2063</v>
      </c>
      <c r="I18916" t="s">
        <v>2006</v>
      </c>
      <c r="J18916" t="s">
        <v>2242</v>
      </c>
      <c r="K18916" t="s">
        <v>2243</v>
      </c>
      <c r="L18916">
        <v>6</v>
      </c>
      <c r="M18916">
        <v>490</v>
      </c>
      <c r="N18916" s="43">
        <v>2940</v>
      </c>
    </row>
    <row r="18917" ht="14.4" customHeight="1" hidden="1" spans="1:14" x14ac:dyDescent="0.25">
      <c r="A18917" s="106">
        <v>46169</v>
      </c>
      <c r="B18917">
        <v>12886</v>
      </c>
      <c r="C18917">
        <v>9776</v>
      </c>
      <c r="E18917">
        <v>212</v>
      </c>
      <c r="F18917" t="s">
        <v>13462</v>
      </c>
      <c r="G18917" t="s">
        <v>2021</v>
      </c>
      <c r="I18917" t="s">
        <v>2006</v>
      </c>
      <c r="J18917" t="s">
        <v>2242</v>
      </c>
      <c r="K18917" t="s">
        <v>2243</v>
      </c>
      <c r="L18917">
        <v>8</v>
      </c>
      <c r="M18917">
        <v>490</v>
      </c>
      <c r="N18917" s="43">
        <v>3920</v>
      </c>
    </row>
    <row r="18918" ht="14.4" customHeight="1" hidden="1" spans="1:14" x14ac:dyDescent="0.25">
      <c r="A18918" s="106">
        <v>46169</v>
      </c>
      <c r="B18918">
        <v>12887</v>
      </c>
      <c r="C18918">
        <v>9777</v>
      </c>
      <c r="E18918">
        <v>212</v>
      </c>
      <c r="F18918" t="s">
        <v>13462</v>
      </c>
      <c r="G18918" t="s">
        <v>2021</v>
      </c>
      <c r="I18918" t="s">
        <v>2006</v>
      </c>
      <c r="J18918" t="s">
        <v>2242</v>
      </c>
      <c r="K18918" t="s">
        <v>2243</v>
      </c>
      <c r="L18918">
        <v>2</v>
      </c>
      <c r="M18918">
        <v>490</v>
      </c>
      <c r="N18918" s="43">
        <v>980</v>
      </c>
    </row>
    <row r="18919" ht="14.4" customHeight="1" hidden="1" spans="1:14" x14ac:dyDescent="0.25">
      <c r="A18919" s="106">
        <v>46170</v>
      </c>
      <c r="B18919">
        <v>12956</v>
      </c>
      <c r="C18919">
        <v>9845</v>
      </c>
      <c r="E18919">
        <v>212</v>
      </c>
      <c r="F18919" t="s">
        <v>13463</v>
      </c>
      <c r="G18919" t="s">
        <v>2063</v>
      </c>
      <c r="I18919" t="s">
        <v>2006</v>
      </c>
      <c r="J18919" t="s">
        <v>2242</v>
      </c>
      <c r="K18919" t="s">
        <v>2243</v>
      </c>
      <c r="L18919">
        <v>8</v>
      </c>
      <c r="M18919">
        <v>490</v>
      </c>
      <c r="N18919" s="43">
        <v>3920</v>
      </c>
    </row>
    <row r="18920" ht="14.4" customHeight="1" hidden="1" spans="1:14" x14ac:dyDescent="0.25">
      <c r="A18920" s="106">
        <v>46170</v>
      </c>
      <c r="B18920">
        <v>12957</v>
      </c>
      <c r="C18920">
        <v>9846</v>
      </c>
      <c r="E18920">
        <v>212</v>
      </c>
      <c r="F18920" t="s">
        <v>13463</v>
      </c>
      <c r="G18920" t="s">
        <v>2063</v>
      </c>
      <c r="I18920" t="s">
        <v>2006</v>
      </c>
      <c r="J18920" t="s">
        <v>2242</v>
      </c>
      <c r="K18920" t="s">
        <v>2243</v>
      </c>
      <c r="L18920">
        <v>2</v>
      </c>
      <c r="M18920">
        <v>490</v>
      </c>
      <c r="N18920" s="43">
        <v>980</v>
      </c>
    </row>
    <row r="18921" ht="14.4" customHeight="1" hidden="1" spans="1:14" x14ac:dyDescent="0.25">
      <c r="A18921" s="106">
        <v>46170</v>
      </c>
      <c r="B18921">
        <v>12976</v>
      </c>
      <c r="C18921">
        <v>9865</v>
      </c>
      <c r="E18921">
        <v>212</v>
      </c>
      <c r="F18921" t="s">
        <v>13464</v>
      </c>
      <c r="G18921" t="s">
        <v>2027</v>
      </c>
      <c r="I18921" t="s">
        <v>2006</v>
      </c>
      <c r="J18921" t="s">
        <v>2242</v>
      </c>
      <c r="K18921" t="s">
        <v>2243</v>
      </c>
      <c r="L18921">
        <v>5</v>
      </c>
      <c r="M18921">
        <v>490</v>
      </c>
      <c r="N18921" s="43">
        <v>2450</v>
      </c>
    </row>
    <row r="18922" ht="14.4" customHeight="1" hidden="1" spans="1:14" x14ac:dyDescent="0.25">
      <c r="A18922" s="106">
        <v>46170</v>
      </c>
      <c r="B18922">
        <v>12977</v>
      </c>
      <c r="C18922">
        <v>9866</v>
      </c>
      <c r="E18922">
        <v>212</v>
      </c>
      <c r="F18922" t="s">
        <v>13464</v>
      </c>
      <c r="G18922" t="s">
        <v>2027</v>
      </c>
      <c r="I18922" t="s">
        <v>2006</v>
      </c>
      <c r="J18922" t="s">
        <v>2242</v>
      </c>
      <c r="K18922" t="s">
        <v>2243</v>
      </c>
      <c r="L18922">
        <v>1</v>
      </c>
      <c r="M18922">
        <v>490</v>
      </c>
      <c r="N18922" s="43">
        <v>490</v>
      </c>
    </row>
    <row r="18923" ht="14.4" customHeight="1" hidden="1" spans="1:14" x14ac:dyDescent="0.25">
      <c r="A18923" s="106">
        <v>46171</v>
      </c>
      <c r="B18923">
        <v>13024</v>
      </c>
      <c r="C18923">
        <v>9913</v>
      </c>
      <c r="E18923">
        <v>212</v>
      </c>
      <c r="F18923" t="s">
        <v>13465</v>
      </c>
      <c r="G18923" t="s">
        <v>2114</v>
      </c>
      <c r="I18923" t="s">
        <v>2006</v>
      </c>
      <c r="J18923" t="s">
        <v>2242</v>
      </c>
      <c r="K18923" t="s">
        <v>2243</v>
      </c>
      <c r="L18923">
        <v>5</v>
      </c>
      <c r="M18923">
        <v>490</v>
      </c>
      <c r="N18923" s="43">
        <v>2450</v>
      </c>
    </row>
    <row r="18924" ht="14.4" customHeight="1" hidden="1" spans="1:14" x14ac:dyDescent="0.25">
      <c r="A18924" s="106">
        <v>46171</v>
      </c>
      <c r="B18924">
        <v>13025</v>
      </c>
      <c r="C18924">
        <v>9914</v>
      </c>
      <c r="E18924">
        <v>212</v>
      </c>
      <c r="F18924" t="s">
        <v>13465</v>
      </c>
      <c r="G18924" t="s">
        <v>2114</v>
      </c>
      <c r="I18924" t="s">
        <v>2006</v>
      </c>
      <c r="J18924" t="s">
        <v>2242</v>
      </c>
      <c r="K18924" t="s">
        <v>2243</v>
      </c>
      <c r="L18924">
        <v>1</v>
      </c>
      <c r="M18924">
        <v>490</v>
      </c>
      <c r="N18924" s="43">
        <v>490</v>
      </c>
    </row>
    <row r="18925" ht="14.4" customHeight="1" hidden="1" spans="1:14" x14ac:dyDescent="0.25">
      <c r="A18925" s="106">
        <v>46171</v>
      </c>
      <c r="B18925">
        <v>13036</v>
      </c>
      <c r="C18925">
        <v>9925</v>
      </c>
      <c r="E18925">
        <v>212</v>
      </c>
      <c r="F18925" t="s">
        <v>13466</v>
      </c>
      <c r="G18925" t="s">
        <v>2054</v>
      </c>
      <c r="I18925" t="s">
        <v>2006</v>
      </c>
      <c r="J18925" t="s">
        <v>2242</v>
      </c>
      <c r="K18925" t="s">
        <v>2243</v>
      </c>
      <c r="L18925">
        <v>8</v>
      </c>
      <c r="M18925">
        <v>490</v>
      </c>
      <c r="N18925" s="43">
        <v>3920</v>
      </c>
    </row>
    <row r="18926" ht="14.4" customHeight="1" hidden="1" spans="1:14" x14ac:dyDescent="0.25">
      <c r="A18926" s="106">
        <v>46171</v>
      </c>
      <c r="B18926">
        <v>13037</v>
      </c>
      <c r="C18926">
        <v>9926</v>
      </c>
      <c r="E18926">
        <v>212</v>
      </c>
      <c r="F18926" t="s">
        <v>13466</v>
      </c>
      <c r="G18926" t="s">
        <v>2054</v>
      </c>
      <c r="I18926" t="s">
        <v>2006</v>
      </c>
      <c r="J18926" t="s">
        <v>2242</v>
      </c>
      <c r="K18926" t="s">
        <v>2243</v>
      </c>
      <c r="L18926">
        <v>2</v>
      </c>
      <c r="M18926">
        <v>490</v>
      </c>
      <c r="N18926" s="43">
        <v>980</v>
      </c>
    </row>
    <row r="18927" ht="14.4" customHeight="1" hidden="1" spans="1:14" x14ac:dyDescent="0.25">
      <c r="A18927" s="106">
        <v>46174</v>
      </c>
      <c r="B18927">
        <v>13119</v>
      </c>
      <c r="C18927">
        <v>10008</v>
      </c>
      <c r="E18927">
        <v>212</v>
      </c>
      <c r="F18927" t="s">
        <v>13467</v>
      </c>
      <c r="G18927" t="s">
        <v>2038</v>
      </c>
      <c r="I18927" t="s">
        <v>2006</v>
      </c>
      <c r="J18927" t="s">
        <v>2242</v>
      </c>
      <c r="K18927" t="s">
        <v>2243</v>
      </c>
      <c r="L18927">
        <v>8</v>
      </c>
      <c r="M18927">
        <v>490</v>
      </c>
      <c r="N18927" s="43">
        <v>3920</v>
      </c>
    </row>
    <row r="18928" ht="14.4" customHeight="1" hidden="1" spans="1:14" x14ac:dyDescent="0.25">
      <c r="A18928" s="106">
        <v>46174</v>
      </c>
      <c r="B18928">
        <v>13120</v>
      </c>
      <c r="C18928">
        <v>10009</v>
      </c>
      <c r="E18928">
        <v>212</v>
      </c>
      <c r="F18928" t="s">
        <v>13467</v>
      </c>
      <c r="G18928" t="s">
        <v>2038</v>
      </c>
      <c r="I18928" t="s">
        <v>2006</v>
      </c>
      <c r="J18928" t="s">
        <v>2242</v>
      </c>
      <c r="K18928" t="s">
        <v>2243</v>
      </c>
      <c r="L18928">
        <v>2</v>
      </c>
      <c r="M18928">
        <v>490</v>
      </c>
      <c r="N18928" s="43">
        <v>980</v>
      </c>
    </row>
    <row r="18929" ht="14.4" customHeight="1" hidden="1" spans="1:14" x14ac:dyDescent="0.25">
      <c r="A18929" s="106">
        <v>46174</v>
      </c>
      <c r="B18929">
        <v>13134</v>
      </c>
      <c r="C18929">
        <v>10023</v>
      </c>
      <c r="E18929">
        <v>212</v>
      </c>
      <c r="F18929" t="s">
        <v>13468</v>
      </c>
      <c r="G18929" t="s">
        <v>2012</v>
      </c>
      <c r="I18929" t="s">
        <v>2006</v>
      </c>
      <c r="J18929" t="s">
        <v>2242</v>
      </c>
      <c r="K18929" t="s">
        <v>2243</v>
      </c>
      <c r="L18929">
        <v>8</v>
      </c>
      <c r="M18929">
        <v>490</v>
      </c>
      <c r="N18929" s="43">
        <v>3920</v>
      </c>
    </row>
    <row r="18930" ht="14.4" customHeight="1" hidden="1" spans="1:14" x14ac:dyDescent="0.25">
      <c r="A18930" s="106">
        <v>46174</v>
      </c>
      <c r="B18930">
        <v>13135</v>
      </c>
      <c r="C18930">
        <v>10024</v>
      </c>
      <c r="E18930">
        <v>212</v>
      </c>
      <c r="F18930" t="s">
        <v>13468</v>
      </c>
      <c r="G18930" t="s">
        <v>2012</v>
      </c>
      <c r="I18930" t="s">
        <v>2006</v>
      </c>
      <c r="J18930" t="s">
        <v>2242</v>
      </c>
      <c r="K18930" t="s">
        <v>2243</v>
      </c>
      <c r="L18930">
        <v>1</v>
      </c>
      <c r="M18930">
        <v>490</v>
      </c>
      <c r="N18930" s="43">
        <v>490</v>
      </c>
    </row>
    <row r="18931" ht="14.4" customHeight="1" hidden="1" spans="1:14" x14ac:dyDescent="0.25">
      <c r="A18931" s="106">
        <v>46175</v>
      </c>
      <c r="B18931">
        <v>13179</v>
      </c>
      <c r="C18931">
        <v>10068</v>
      </c>
      <c r="E18931">
        <v>212</v>
      </c>
      <c r="F18931" t="s">
        <v>13469</v>
      </c>
      <c r="G18931" t="s">
        <v>2095</v>
      </c>
      <c r="I18931" t="s">
        <v>2006</v>
      </c>
      <c r="J18931" t="s">
        <v>2242</v>
      </c>
      <c r="K18931" t="s">
        <v>2243</v>
      </c>
      <c r="L18931">
        <v>5</v>
      </c>
      <c r="M18931">
        <v>490</v>
      </c>
      <c r="N18931" s="43">
        <v>2450</v>
      </c>
    </row>
    <row r="18932" ht="14.4" customHeight="1" hidden="1" spans="1:14" x14ac:dyDescent="0.25">
      <c r="A18932" s="106">
        <v>46175</v>
      </c>
      <c r="B18932">
        <v>13180</v>
      </c>
      <c r="C18932">
        <v>10069</v>
      </c>
      <c r="E18932">
        <v>212</v>
      </c>
      <c r="F18932" t="s">
        <v>13469</v>
      </c>
      <c r="G18932" t="s">
        <v>2095</v>
      </c>
      <c r="I18932" t="s">
        <v>2006</v>
      </c>
      <c r="J18932" t="s">
        <v>2242</v>
      </c>
      <c r="K18932" t="s">
        <v>2243</v>
      </c>
      <c r="L18932">
        <v>2</v>
      </c>
      <c r="M18932">
        <v>490</v>
      </c>
      <c r="N18932" s="43">
        <v>980</v>
      </c>
    </row>
    <row r="18933" ht="14.4" customHeight="1" hidden="1" spans="1:14" x14ac:dyDescent="0.25">
      <c r="A18933" s="106">
        <v>46175</v>
      </c>
      <c r="B18933">
        <v>13184</v>
      </c>
      <c r="C18933">
        <v>10073</v>
      </c>
      <c r="E18933">
        <v>212</v>
      </c>
      <c r="F18933" t="s">
        <v>13470</v>
      </c>
      <c r="G18933" t="s">
        <v>2063</v>
      </c>
      <c r="I18933" t="s">
        <v>2006</v>
      </c>
      <c r="J18933" t="s">
        <v>2242</v>
      </c>
      <c r="K18933" t="s">
        <v>2243</v>
      </c>
      <c r="L18933">
        <v>8</v>
      </c>
      <c r="M18933">
        <v>490</v>
      </c>
      <c r="N18933" s="43">
        <v>3920</v>
      </c>
    </row>
    <row r="18934" ht="14.4" customHeight="1" hidden="1" spans="1:14" x14ac:dyDescent="0.25">
      <c r="A18934" s="106">
        <v>46175</v>
      </c>
      <c r="B18934">
        <v>13185</v>
      </c>
      <c r="C18934">
        <v>10074</v>
      </c>
      <c r="E18934">
        <v>212</v>
      </c>
      <c r="F18934" t="s">
        <v>13470</v>
      </c>
      <c r="G18934" t="s">
        <v>2063</v>
      </c>
      <c r="I18934" t="s">
        <v>2006</v>
      </c>
      <c r="J18934" t="s">
        <v>2242</v>
      </c>
      <c r="K18934" t="s">
        <v>2243</v>
      </c>
      <c r="L18934">
        <v>2</v>
      </c>
      <c r="M18934">
        <v>490</v>
      </c>
      <c r="N18934" s="43">
        <v>980</v>
      </c>
    </row>
    <row r="18935" ht="14.4" customHeight="1" hidden="1" spans="1:14" x14ac:dyDescent="0.25">
      <c r="A18935" s="106">
        <v>46176</v>
      </c>
      <c r="B18935">
        <v>13245</v>
      </c>
      <c r="C18935">
        <v>10134</v>
      </c>
      <c r="E18935">
        <v>212</v>
      </c>
      <c r="F18935" t="s">
        <v>13471</v>
      </c>
      <c r="G18935" t="s">
        <v>2127</v>
      </c>
      <c r="I18935" t="s">
        <v>2006</v>
      </c>
      <c r="J18935" t="s">
        <v>2242</v>
      </c>
      <c r="K18935" t="s">
        <v>2243</v>
      </c>
      <c r="L18935">
        <v>5</v>
      </c>
      <c r="M18935">
        <v>490</v>
      </c>
      <c r="N18935" s="43">
        <v>2450</v>
      </c>
    </row>
    <row r="18936" ht="14.4" customHeight="1" hidden="1" spans="1:14" x14ac:dyDescent="0.25">
      <c r="A18936" s="106">
        <v>46176</v>
      </c>
      <c r="B18936">
        <v>13246</v>
      </c>
      <c r="C18936">
        <v>10135</v>
      </c>
      <c r="E18936">
        <v>212</v>
      </c>
      <c r="F18936" t="s">
        <v>13471</v>
      </c>
      <c r="G18936" t="s">
        <v>2127</v>
      </c>
      <c r="I18936" t="s">
        <v>2006</v>
      </c>
      <c r="J18936" t="s">
        <v>2242</v>
      </c>
      <c r="K18936" t="s">
        <v>2243</v>
      </c>
      <c r="L18936">
        <v>3</v>
      </c>
      <c r="M18936">
        <v>490</v>
      </c>
      <c r="N18936" s="43">
        <v>1470</v>
      </c>
    </row>
    <row r="18937" ht="14.4" customHeight="1" hidden="1" spans="1:14" x14ac:dyDescent="0.25">
      <c r="A18937" s="106">
        <v>46176</v>
      </c>
      <c r="B18937">
        <v>13247</v>
      </c>
      <c r="C18937">
        <v>10136</v>
      </c>
      <c r="E18937">
        <v>212</v>
      </c>
      <c r="F18937" t="s">
        <v>13472</v>
      </c>
      <c r="G18937" t="s">
        <v>2021</v>
      </c>
      <c r="I18937" t="s">
        <v>2006</v>
      </c>
      <c r="J18937" t="s">
        <v>2242</v>
      </c>
      <c r="K18937" t="s">
        <v>2243</v>
      </c>
      <c r="L18937">
        <v>8</v>
      </c>
      <c r="M18937">
        <v>490</v>
      </c>
      <c r="N18937" s="43">
        <v>3920</v>
      </c>
    </row>
    <row r="18938" ht="14.4" customHeight="1" hidden="1" spans="1:14" x14ac:dyDescent="0.25">
      <c r="A18938" s="106">
        <v>46176</v>
      </c>
      <c r="B18938">
        <v>13248</v>
      </c>
      <c r="C18938">
        <v>10137</v>
      </c>
      <c r="E18938">
        <v>212</v>
      </c>
      <c r="F18938" t="s">
        <v>13472</v>
      </c>
      <c r="G18938" t="s">
        <v>2021</v>
      </c>
      <c r="I18938" t="s">
        <v>2006</v>
      </c>
      <c r="J18938" t="s">
        <v>2242</v>
      </c>
      <c r="K18938" t="s">
        <v>2243</v>
      </c>
      <c r="L18938">
        <v>2</v>
      </c>
      <c r="M18938">
        <v>490</v>
      </c>
      <c r="N18938" s="43">
        <v>980</v>
      </c>
    </row>
    <row r="18939" ht="14.4" customHeight="1" hidden="1" spans="1:14" x14ac:dyDescent="0.25">
      <c r="A18939" s="106">
        <v>46178</v>
      </c>
      <c r="B18939">
        <v>13320</v>
      </c>
      <c r="C18939">
        <v>10209</v>
      </c>
      <c r="E18939">
        <v>212</v>
      </c>
      <c r="F18939" t="s">
        <v>13473</v>
      </c>
      <c r="G18939" t="s">
        <v>2027</v>
      </c>
      <c r="I18939" t="s">
        <v>2006</v>
      </c>
      <c r="J18939" t="s">
        <v>2242</v>
      </c>
      <c r="K18939" t="s">
        <v>2243</v>
      </c>
      <c r="L18939">
        <v>3</v>
      </c>
      <c r="M18939">
        <v>490</v>
      </c>
      <c r="N18939" s="43">
        <v>1470</v>
      </c>
    </row>
    <row r="18940" ht="14.4" customHeight="1" hidden="1" spans="1:14" x14ac:dyDescent="0.25">
      <c r="A18940" s="106">
        <v>46178</v>
      </c>
      <c r="B18940">
        <v>13328</v>
      </c>
      <c r="C18940">
        <v>10217</v>
      </c>
      <c r="E18940">
        <v>212</v>
      </c>
      <c r="F18940" t="s">
        <v>13474</v>
      </c>
      <c r="G18940" t="s">
        <v>2012</v>
      </c>
      <c r="I18940" t="s">
        <v>2006</v>
      </c>
      <c r="J18940" t="s">
        <v>2242</v>
      </c>
      <c r="K18940" t="s">
        <v>2243</v>
      </c>
      <c r="L18940">
        <v>8</v>
      </c>
      <c r="M18940">
        <v>490</v>
      </c>
      <c r="N18940" s="43">
        <v>3920</v>
      </c>
    </row>
    <row r="18941" ht="14.4" customHeight="1" hidden="1" spans="1:14" x14ac:dyDescent="0.25">
      <c r="A18941" s="106">
        <v>46178</v>
      </c>
      <c r="B18941">
        <v>13329</v>
      </c>
      <c r="C18941">
        <v>10218</v>
      </c>
      <c r="E18941">
        <v>212</v>
      </c>
      <c r="F18941" t="s">
        <v>13474</v>
      </c>
      <c r="G18941" t="s">
        <v>2012</v>
      </c>
      <c r="I18941" t="s">
        <v>2006</v>
      </c>
      <c r="J18941" t="s">
        <v>2242</v>
      </c>
      <c r="K18941" t="s">
        <v>2243</v>
      </c>
      <c r="L18941">
        <v>2</v>
      </c>
      <c r="M18941">
        <v>490</v>
      </c>
      <c r="N18941" s="43">
        <v>980</v>
      </c>
    </row>
    <row r="18942" ht="14.4" customHeight="1" hidden="1" spans="1:14" x14ac:dyDescent="0.25">
      <c r="A18942" s="106">
        <v>46178</v>
      </c>
      <c r="B18942">
        <v>13330</v>
      </c>
      <c r="C18942">
        <v>10219</v>
      </c>
      <c r="E18942">
        <v>212</v>
      </c>
      <c r="F18942" t="s">
        <v>13475</v>
      </c>
      <c r="G18942" t="s">
        <v>2036</v>
      </c>
      <c r="I18942" t="s">
        <v>2006</v>
      </c>
      <c r="J18942" t="s">
        <v>2242</v>
      </c>
      <c r="K18942" t="s">
        <v>2243</v>
      </c>
      <c r="L18942">
        <v>6</v>
      </c>
      <c r="M18942">
        <v>490</v>
      </c>
      <c r="N18942" s="43">
        <v>2940</v>
      </c>
    </row>
    <row r="18943" ht="14.4" customHeight="1" hidden="1" spans="1:14" x14ac:dyDescent="0.25">
      <c r="A18943" s="106">
        <v>46181</v>
      </c>
      <c r="B18943">
        <v>13398</v>
      </c>
      <c r="C18943">
        <v>10287</v>
      </c>
      <c r="E18943">
        <v>212</v>
      </c>
      <c r="F18943" t="s">
        <v>13476</v>
      </c>
      <c r="G18943" t="s">
        <v>2017</v>
      </c>
      <c r="I18943" t="s">
        <v>2006</v>
      </c>
      <c r="J18943" t="s">
        <v>2242</v>
      </c>
      <c r="K18943" t="s">
        <v>2243</v>
      </c>
      <c r="L18943">
        <v>5</v>
      </c>
      <c r="M18943">
        <v>520</v>
      </c>
      <c r="N18943" s="43">
        <v>2600</v>
      </c>
    </row>
    <row r="18944" ht="14.4" customHeight="1" hidden="1" spans="1:14" x14ac:dyDescent="0.25">
      <c r="A18944" s="106">
        <v>46181</v>
      </c>
      <c r="B18944">
        <v>13404</v>
      </c>
      <c r="C18944">
        <v>10293</v>
      </c>
      <c r="E18944">
        <v>212</v>
      </c>
      <c r="F18944" t="s">
        <v>13477</v>
      </c>
      <c r="G18944" t="s">
        <v>2063</v>
      </c>
      <c r="I18944" t="s">
        <v>2006</v>
      </c>
      <c r="J18944" t="s">
        <v>2242</v>
      </c>
      <c r="K18944" t="s">
        <v>2243</v>
      </c>
      <c r="L18944">
        <v>8</v>
      </c>
      <c r="M18944">
        <v>520</v>
      </c>
      <c r="N18944" s="43">
        <v>4160</v>
      </c>
    </row>
    <row r="18945" ht="14.4" customHeight="1" hidden="1" spans="1:14" x14ac:dyDescent="0.25">
      <c r="A18945" s="106">
        <v>46181</v>
      </c>
      <c r="B18945">
        <v>13405</v>
      </c>
      <c r="C18945">
        <v>10294</v>
      </c>
      <c r="E18945">
        <v>212</v>
      </c>
      <c r="F18945" t="s">
        <v>13477</v>
      </c>
      <c r="G18945" t="s">
        <v>2063</v>
      </c>
      <c r="I18945" t="s">
        <v>2006</v>
      </c>
      <c r="J18945" t="s">
        <v>2242</v>
      </c>
      <c r="K18945" t="s">
        <v>2243</v>
      </c>
      <c r="L18945">
        <v>2</v>
      </c>
      <c r="M18945">
        <v>520</v>
      </c>
      <c r="N18945" s="43">
        <v>1040</v>
      </c>
    </row>
    <row r="18946" ht="14.4" customHeight="1" hidden="1" spans="1:14" x14ac:dyDescent="0.25">
      <c r="A18946" s="106">
        <v>46181</v>
      </c>
      <c r="B18946">
        <v>13414</v>
      </c>
      <c r="C18946">
        <v>10303</v>
      </c>
      <c r="E18946">
        <v>212</v>
      </c>
      <c r="F18946" t="s">
        <v>13478</v>
      </c>
      <c r="G18946" t="s">
        <v>2063</v>
      </c>
      <c r="I18946" t="s">
        <v>2006</v>
      </c>
      <c r="J18946" t="s">
        <v>2242</v>
      </c>
      <c r="K18946" t="s">
        <v>2243</v>
      </c>
      <c r="L18946">
        <v>8</v>
      </c>
      <c r="M18946">
        <v>520</v>
      </c>
      <c r="N18946" s="43">
        <v>4160</v>
      </c>
    </row>
    <row r="18947" ht="14.4" customHeight="1" hidden="1" spans="1:14" x14ac:dyDescent="0.25">
      <c r="A18947" s="106">
        <v>46181</v>
      </c>
      <c r="B18947">
        <v>13415</v>
      </c>
      <c r="C18947">
        <v>10304</v>
      </c>
      <c r="E18947">
        <v>212</v>
      </c>
      <c r="F18947" t="s">
        <v>13478</v>
      </c>
      <c r="G18947" t="s">
        <v>2063</v>
      </c>
      <c r="I18947" t="s">
        <v>2006</v>
      </c>
      <c r="J18947" t="s">
        <v>2242</v>
      </c>
      <c r="K18947" t="s">
        <v>2243</v>
      </c>
      <c r="L18947">
        <v>2</v>
      </c>
      <c r="M18947">
        <v>520</v>
      </c>
      <c r="N18947" s="43">
        <v>1040</v>
      </c>
    </row>
    <row r="18948" ht="14.4" customHeight="1" hidden="1" spans="1:14" x14ac:dyDescent="0.25">
      <c r="A18948" s="106">
        <v>46182</v>
      </c>
      <c r="B18948">
        <v>13486</v>
      </c>
      <c r="C18948">
        <v>10375</v>
      </c>
      <c r="E18948">
        <v>212</v>
      </c>
      <c r="F18948" t="s">
        <v>13479</v>
      </c>
      <c r="G18948" t="s">
        <v>2036</v>
      </c>
      <c r="I18948" t="s">
        <v>2006</v>
      </c>
      <c r="J18948" t="s">
        <v>2242</v>
      </c>
      <c r="K18948" t="s">
        <v>2243</v>
      </c>
      <c r="L18948">
        <v>7</v>
      </c>
      <c r="M18948">
        <v>520</v>
      </c>
      <c r="N18948" s="43">
        <v>3640</v>
      </c>
    </row>
    <row r="18949" ht="14.4" customHeight="1" hidden="1" spans="1:14" x14ac:dyDescent="0.25">
      <c r="A18949" s="106">
        <v>46182</v>
      </c>
      <c r="B18949">
        <v>13488</v>
      </c>
      <c r="C18949">
        <v>10377</v>
      </c>
      <c r="E18949">
        <v>212</v>
      </c>
      <c r="F18949" t="s">
        <v>13480</v>
      </c>
      <c r="G18949" t="s">
        <v>2012</v>
      </c>
      <c r="I18949" t="s">
        <v>2006</v>
      </c>
      <c r="J18949" t="s">
        <v>2242</v>
      </c>
      <c r="K18949" t="s">
        <v>2243</v>
      </c>
      <c r="L18949">
        <v>6</v>
      </c>
      <c r="M18949">
        <v>520</v>
      </c>
      <c r="N18949" s="43">
        <v>3120</v>
      </c>
    </row>
    <row r="18950" ht="14.4" customHeight="1" hidden="1" spans="1:14" x14ac:dyDescent="0.25">
      <c r="A18950" s="106">
        <v>46183</v>
      </c>
      <c r="B18950">
        <v>13538</v>
      </c>
      <c r="C18950">
        <v>10427</v>
      </c>
      <c r="E18950">
        <v>212</v>
      </c>
      <c r="F18950" t="s">
        <v>13481</v>
      </c>
      <c r="G18950" t="s">
        <v>2127</v>
      </c>
      <c r="I18950" t="s">
        <v>2006</v>
      </c>
      <c r="J18950" t="s">
        <v>2242</v>
      </c>
      <c r="K18950" t="s">
        <v>2243</v>
      </c>
      <c r="L18950">
        <v>3</v>
      </c>
      <c r="M18950">
        <v>520</v>
      </c>
      <c r="N18950" s="43">
        <v>1560</v>
      </c>
    </row>
    <row r="18951" ht="14.4" customHeight="1" hidden="1" spans="1:14" x14ac:dyDescent="0.25">
      <c r="A18951" s="106">
        <v>46183</v>
      </c>
      <c r="B18951">
        <v>13544</v>
      </c>
      <c r="C18951">
        <v>10433</v>
      </c>
      <c r="E18951">
        <v>212</v>
      </c>
      <c r="F18951" t="s">
        <v>13482</v>
      </c>
      <c r="G18951" t="s">
        <v>2063</v>
      </c>
      <c r="I18951" t="s">
        <v>2006</v>
      </c>
      <c r="J18951" t="s">
        <v>2242</v>
      </c>
      <c r="K18951" t="s">
        <v>2243</v>
      </c>
      <c r="L18951">
        <v>7</v>
      </c>
      <c r="M18951">
        <v>520</v>
      </c>
      <c r="N18951" s="43">
        <v>3640</v>
      </c>
    </row>
    <row r="18952" ht="14.4" customHeight="1" hidden="1" spans="1:14" x14ac:dyDescent="0.25">
      <c r="A18952" s="106">
        <v>46184</v>
      </c>
      <c r="B18952">
        <v>13603</v>
      </c>
      <c r="C18952">
        <v>10490</v>
      </c>
      <c r="E18952">
        <v>212</v>
      </c>
      <c r="F18952" t="s">
        <v>13483</v>
      </c>
      <c r="G18952" t="s">
        <v>2027</v>
      </c>
      <c r="I18952" t="s">
        <v>2006</v>
      </c>
      <c r="J18952" t="s">
        <v>2242</v>
      </c>
      <c r="K18952" t="s">
        <v>2243</v>
      </c>
      <c r="L18952">
        <v>3</v>
      </c>
      <c r="M18952">
        <v>520</v>
      </c>
      <c r="N18952" s="43">
        <v>1560</v>
      </c>
    </row>
    <row r="18953" ht="14.4" customHeight="1" hidden="1" spans="1:14" x14ac:dyDescent="0.25">
      <c r="A18953" s="106">
        <v>46184</v>
      </c>
      <c r="B18953">
        <v>13619</v>
      </c>
      <c r="C18953">
        <v>10506</v>
      </c>
      <c r="E18953">
        <v>212</v>
      </c>
      <c r="F18953" t="s">
        <v>13484</v>
      </c>
      <c r="G18953" t="s">
        <v>2063</v>
      </c>
      <c r="I18953" t="s">
        <v>2006</v>
      </c>
      <c r="J18953" t="s">
        <v>2242</v>
      </c>
      <c r="K18953" t="s">
        <v>2243</v>
      </c>
      <c r="L18953">
        <v>8</v>
      </c>
      <c r="M18953">
        <v>520</v>
      </c>
      <c r="N18953" s="43">
        <v>4160</v>
      </c>
    </row>
    <row r="18954" ht="14.4" customHeight="1" hidden="1" spans="1:14" x14ac:dyDescent="0.25">
      <c r="A18954" s="106">
        <v>46184</v>
      </c>
      <c r="B18954">
        <v>13620</v>
      </c>
      <c r="C18954">
        <v>10507</v>
      </c>
      <c r="E18954">
        <v>212</v>
      </c>
      <c r="F18954" t="s">
        <v>13485</v>
      </c>
      <c r="G18954" t="s">
        <v>2036</v>
      </c>
      <c r="I18954" t="s">
        <v>2006</v>
      </c>
      <c r="J18954" t="s">
        <v>2242</v>
      </c>
      <c r="K18954" t="s">
        <v>2243</v>
      </c>
      <c r="L18954">
        <v>7</v>
      </c>
      <c r="M18954">
        <v>520</v>
      </c>
      <c r="N18954" s="43">
        <v>3640</v>
      </c>
    </row>
    <row r="18955" ht="14.4" customHeight="1" hidden="1" spans="1:14" x14ac:dyDescent="0.25">
      <c r="A18955" s="106">
        <v>46185</v>
      </c>
      <c r="B18955">
        <v>13690</v>
      </c>
      <c r="C18955">
        <v>10577</v>
      </c>
      <c r="E18955">
        <v>212</v>
      </c>
      <c r="F18955" t="s">
        <v>13486</v>
      </c>
      <c r="G18955" t="s">
        <v>2063</v>
      </c>
      <c r="I18955" t="s">
        <v>2006</v>
      </c>
      <c r="J18955" t="s">
        <v>2242</v>
      </c>
      <c r="K18955" t="s">
        <v>2243</v>
      </c>
      <c r="L18955">
        <v>8</v>
      </c>
      <c r="M18955">
        <v>520</v>
      </c>
      <c r="N18955" s="43">
        <v>4160</v>
      </c>
    </row>
    <row r="18956" ht="14.4" customHeight="1" hidden="1" spans="1:14" x14ac:dyDescent="0.25">
      <c r="A18956" s="106">
        <v>46185</v>
      </c>
      <c r="B18956">
        <v>13691</v>
      </c>
      <c r="C18956">
        <v>10578</v>
      </c>
      <c r="E18956">
        <v>212</v>
      </c>
      <c r="F18956" t="s">
        <v>13486</v>
      </c>
      <c r="G18956" t="s">
        <v>2063</v>
      </c>
      <c r="I18956" t="s">
        <v>2006</v>
      </c>
      <c r="J18956" t="s">
        <v>2242</v>
      </c>
      <c r="K18956" t="s">
        <v>2243</v>
      </c>
      <c r="L18956">
        <v>2</v>
      </c>
      <c r="M18956">
        <v>520</v>
      </c>
      <c r="N18956" s="43">
        <v>1040</v>
      </c>
    </row>
    <row r="18957" ht="14.4" customHeight="1" hidden="1" spans="1:14" x14ac:dyDescent="0.25">
      <c r="A18957" s="106">
        <v>46185</v>
      </c>
      <c r="B18957">
        <v>13692</v>
      </c>
      <c r="C18957">
        <v>10579</v>
      </c>
      <c r="E18957">
        <v>212</v>
      </c>
      <c r="F18957" t="s">
        <v>13487</v>
      </c>
      <c r="G18957" t="s">
        <v>2036</v>
      </c>
      <c r="I18957" t="s">
        <v>2006</v>
      </c>
      <c r="J18957" t="s">
        <v>2242</v>
      </c>
      <c r="K18957" t="s">
        <v>2243</v>
      </c>
      <c r="L18957">
        <v>7</v>
      </c>
      <c r="M18957">
        <v>520</v>
      </c>
      <c r="N18957" s="43">
        <v>3640</v>
      </c>
    </row>
    <row r="18958" ht="14.4" customHeight="1" hidden="1" spans="1:14" x14ac:dyDescent="0.25">
      <c r="A18958" s="106">
        <v>46185</v>
      </c>
      <c r="B18958">
        <v>13694</v>
      </c>
      <c r="C18958">
        <v>10581</v>
      </c>
      <c r="E18958">
        <v>212</v>
      </c>
      <c r="F18958" t="s">
        <v>13488</v>
      </c>
      <c r="G18958" t="s">
        <v>2054</v>
      </c>
      <c r="I18958" t="s">
        <v>2006</v>
      </c>
      <c r="J18958" t="s">
        <v>6565</v>
      </c>
      <c r="K18958" t="s">
        <v>6566</v>
      </c>
      <c r="L18958">
        <v>7</v>
      </c>
      <c r="M18958">
        <v>540</v>
      </c>
      <c r="N18958" s="43">
        <v>3780</v>
      </c>
    </row>
    <row r="18959" ht="14.4" customHeight="1" hidden="1" spans="1:14" x14ac:dyDescent="0.25">
      <c r="A18959" s="106">
        <v>46188</v>
      </c>
      <c r="B18959">
        <v>13793</v>
      </c>
      <c r="C18959">
        <v>10680</v>
      </c>
      <c r="E18959">
        <v>212</v>
      </c>
      <c r="F18959" t="s">
        <v>13489</v>
      </c>
      <c r="G18959" t="s">
        <v>2036</v>
      </c>
      <c r="I18959" t="s">
        <v>2006</v>
      </c>
      <c r="J18959" t="s">
        <v>2242</v>
      </c>
      <c r="K18959" t="s">
        <v>2243</v>
      </c>
      <c r="L18959">
        <v>8</v>
      </c>
      <c r="M18959">
        <v>520</v>
      </c>
      <c r="N18959" s="43">
        <v>4160</v>
      </c>
    </row>
    <row r="18960" ht="14.4" customHeight="1" hidden="1" spans="1:14" x14ac:dyDescent="0.25">
      <c r="A18960" s="106">
        <v>46188</v>
      </c>
      <c r="B18960">
        <v>13794</v>
      </c>
      <c r="C18960">
        <v>10681</v>
      </c>
      <c r="E18960">
        <v>212</v>
      </c>
      <c r="F18960" t="s">
        <v>13489</v>
      </c>
      <c r="G18960" t="s">
        <v>2036</v>
      </c>
      <c r="I18960" t="s">
        <v>2006</v>
      </c>
      <c r="J18960" t="s">
        <v>2242</v>
      </c>
      <c r="K18960" t="s">
        <v>2243</v>
      </c>
      <c r="L18960">
        <v>2</v>
      </c>
      <c r="M18960">
        <v>520</v>
      </c>
      <c r="N18960" s="43">
        <v>1040</v>
      </c>
    </row>
    <row r="18961" ht="14.4" customHeight="1" hidden="1" spans="1:14" x14ac:dyDescent="0.25">
      <c r="A18961" s="106">
        <v>46188</v>
      </c>
      <c r="B18961">
        <v>13795</v>
      </c>
      <c r="C18961">
        <v>10682</v>
      </c>
      <c r="E18961">
        <v>212</v>
      </c>
      <c r="F18961" t="s">
        <v>13490</v>
      </c>
      <c r="G18961" t="s">
        <v>2021</v>
      </c>
      <c r="I18961" t="s">
        <v>2006</v>
      </c>
      <c r="J18961" t="s">
        <v>2242</v>
      </c>
      <c r="K18961" t="s">
        <v>2243</v>
      </c>
      <c r="L18961">
        <v>8</v>
      </c>
      <c r="M18961">
        <v>520</v>
      </c>
      <c r="N18961" s="43">
        <v>4160</v>
      </c>
    </row>
    <row r="18962" ht="14.4" customHeight="1" hidden="1" spans="1:14" x14ac:dyDescent="0.25">
      <c r="A18962" s="106">
        <v>46188</v>
      </c>
      <c r="B18962">
        <v>13796</v>
      </c>
      <c r="C18962">
        <v>10683</v>
      </c>
      <c r="E18962">
        <v>212</v>
      </c>
      <c r="F18962" t="s">
        <v>13490</v>
      </c>
      <c r="G18962" t="s">
        <v>2021</v>
      </c>
      <c r="I18962" t="s">
        <v>2006</v>
      </c>
      <c r="J18962" t="s">
        <v>2242</v>
      </c>
      <c r="K18962" t="s">
        <v>2243</v>
      </c>
      <c r="L18962">
        <v>2</v>
      </c>
      <c r="M18962">
        <v>520</v>
      </c>
      <c r="N18962" s="43">
        <v>1040</v>
      </c>
    </row>
    <row r="18963" ht="14.4" customHeight="1" hidden="1" spans="1:14" x14ac:dyDescent="0.25">
      <c r="A18963" s="106">
        <v>46188</v>
      </c>
      <c r="B18963">
        <v>13804</v>
      </c>
      <c r="C18963">
        <v>10691</v>
      </c>
      <c r="E18963">
        <v>212</v>
      </c>
      <c r="F18963" t="s">
        <v>13491</v>
      </c>
      <c r="G18963" t="s">
        <v>2127</v>
      </c>
      <c r="I18963" t="s">
        <v>2006</v>
      </c>
      <c r="J18963" t="s">
        <v>6565</v>
      </c>
      <c r="K18963" t="s">
        <v>6566</v>
      </c>
      <c r="L18963">
        <v>5</v>
      </c>
      <c r="M18963">
        <v>540</v>
      </c>
      <c r="N18963" s="43">
        <v>2700</v>
      </c>
    </row>
    <row r="18964" ht="14.4" customHeight="1" hidden="1" spans="1:14" x14ac:dyDescent="0.25">
      <c r="A18964" s="106">
        <v>46189</v>
      </c>
      <c r="B18964">
        <v>13855</v>
      </c>
      <c r="C18964">
        <v>10742</v>
      </c>
      <c r="E18964">
        <v>212</v>
      </c>
      <c r="F18964" t="s">
        <v>13492</v>
      </c>
      <c r="G18964" t="s">
        <v>2054</v>
      </c>
      <c r="I18964" t="s">
        <v>2006</v>
      </c>
      <c r="J18964" t="s">
        <v>2242</v>
      </c>
      <c r="K18964" t="s">
        <v>2243</v>
      </c>
      <c r="L18964">
        <v>8</v>
      </c>
      <c r="M18964">
        <v>520</v>
      </c>
      <c r="N18964" s="43">
        <v>4160</v>
      </c>
    </row>
    <row r="18965" ht="14.4" customHeight="1" hidden="1" spans="1:14" x14ac:dyDescent="0.25">
      <c r="A18965" s="106">
        <v>46189</v>
      </c>
      <c r="B18965">
        <v>13856</v>
      </c>
      <c r="C18965">
        <v>10743</v>
      </c>
      <c r="E18965">
        <v>212</v>
      </c>
      <c r="F18965" t="s">
        <v>13492</v>
      </c>
      <c r="G18965" t="s">
        <v>2054</v>
      </c>
      <c r="I18965" t="s">
        <v>2006</v>
      </c>
      <c r="J18965" t="s">
        <v>2242</v>
      </c>
      <c r="K18965" t="s">
        <v>2243</v>
      </c>
      <c r="L18965">
        <v>2</v>
      </c>
      <c r="M18965">
        <v>520</v>
      </c>
      <c r="N18965" s="43">
        <v>1040</v>
      </c>
    </row>
    <row r="18966" ht="14.4" customHeight="1" hidden="1" spans="1:14" x14ac:dyDescent="0.25">
      <c r="A18966" s="106">
        <v>46189</v>
      </c>
      <c r="B18966">
        <v>13861</v>
      </c>
      <c r="C18966">
        <v>10748</v>
      </c>
      <c r="E18966">
        <v>212</v>
      </c>
      <c r="F18966" t="s">
        <v>13493</v>
      </c>
      <c r="G18966" t="s">
        <v>2127</v>
      </c>
      <c r="I18966" t="s">
        <v>2006</v>
      </c>
      <c r="J18966" t="s">
        <v>2242</v>
      </c>
      <c r="K18966" t="s">
        <v>2243</v>
      </c>
      <c r="L18966">
        <v>5</v>
      </c>
      <c r="M18966">
        <v>520</v>
      </c>
      <c r="N18966" s="43">
        <v>2600</v>
      </c>
    </row>
    <row r="18967" ht="14.4" customHeight="1" hidden="1" spans="1:14" x14ac:dyDescent="0.25">
      <c r="A18967" s="106">
        <v>46189</v>
      </c>
      <c r="B18967">
        <v>13866</v>
      </c>
      <c r="C18967">
        <v>10753</v>
      </c>
      <c r="E18967">
        <v>212</v>
      </c>
      <c r="F18967" t="s">
        <v>13494</v>
      </c>
      <c r="G18967" t="s">
        <v>2185</v>
      </c>
      <c r="I18967" t="s">
        <v>2006</v>
      </c>
      <c r="J18967" t="s">
        <v>2242</v>
      </c>
      <c r="K18967" t="s">
        <v>2243</v>
      </c>
      <c r="L18967">
        <v>5</v>
      </c>
      <c r="M18967">
        <v>520</v>
      </c>
      <c r="N18967" s="43">
        <v>2600</v>
      </c>
    </row>
    <row r="18968" ht="14.4" customHeight="1" hidden="1" spans="1:14" x14ac:dyDescent="0.25">
      <c r="A18968" s="106">
        <v>46189</v>
      </c>
      <c r="B18968">
        <v>13867</v>
      </c>
      <c r="C18968">
        <v>10754</v>
      </c>
      <c r="E18968">
        <v>212</v>
      </c>
      <c r="F18968" t="s">
        <v>13494</v>
      </c>
      <c r="G18968" t="s">
        <v>2185</v>
      </c>
      <c r="I18968" t="s">
        <v>2006</v>
      </c>
      <c r="J18968" t="s">
        <v>2242</v>
      </c>
      <c r="K18968" t="s">
        <v>2243</v>
      </c>
      <c r="L18968">
        <v>3</v>
      </c>
      <c r="M18968">
        <v>520</v>
      </c>
      <c r="N18968" s="43">
        <v>1560</v>
      </c>
    </row>
    <row r="18969" ht="14.4" customHeight="1" hidden="1" spans="1:14" x14ac:dyDescent="0.25">
      <c r="A18969" s="106">
        <v>46190</v>
      </c>
      <c r="B18969">
        <v>13915</v>
      </c>
      <c r="C18969">
        <v>10802</v>
      </c>
      <c r="E18969">
        <v>212</v>
      </c>
      <c r="F18969" t="s">
        <v>13495</v>
      </c>
      <c r="G18969" t="s">
        <v>2017</v>
      </c>
      <c r="I18969" t="s">
        <v>2006</v>
      </c>
      <c r="J18969" t="s">
        <v>2242</v>
      </c>
      <c r="K18969" t="s">
        <v>2243</v>
      </c>
      <c r="L18969">
        <v>4</v>
      </c>
      <c r="M18969">
        <v>520</v>
      </c>
      <c r="N18969" s="43">
        <v>2080</v>
      </c>
    </row>
    <row r="18970" ht="14.4" customHeight="1" hidden="1" spans="1:14" x14ac:dyDescent="0.25">
      <c r="A18970" s="106">
        <v>46190</v>
      </c>
      <c r="B18970">
        <v>13920</v>
      </c>
      <c r="C18970">
        <v>10807</v>
      </c>
      <c r="E18970">
        <v>212</v>
      </c>
      <c r="F18970" t="s">
        <v>5746</v>
      </c>
      <c r="G18970" t="s">
        <v>2021</v>
      </c>
      <c r="I18970" t="s">
        <v>2006</v>
      </c>
      <c r="J18970" t="s">
        <v>6685</v>
      </c>
      <c r="K18970" t="s">
        <v>6686</v>
      </c>
      <c r="L18970">
        <v>8</v>
      </c>
      <c r="M18970">
        <v>520</v>
      </c>
      <c r="N18970" s="43">
        <v>4160</v>
      </c>
    </row>
    <row r="18971" ht="14.4" customHeight="1" hidden="1" spans="1:14" x14ac:dyDescent="0.25">
      <c r="A18971" s="106">
        <v>46190</v>
      </c>
      <c r="B18971">
        <v>13921</v>
      </c>
      <c r="C18971">
        <v>10808</v>
      </c>
      <c r="E18971">
        <v>212</v>
      </c>
      <c r="F18971" t="s">
        <v>5746</v>
      </c>
      <c r="G18971" t="s">
        <v>2021</v>
      </c>
      <c r="I18971" t="s">
        <v>2006</v>
      </c>
      <c r="J18971" t="s">
        <v>6685</v>
      </c>
      <c r="K18971" t="s">
        <v>6686</v>
      </c>
      <c r="L18971">
        <v>2</v>
      </c>
      <c r="M18971">
        <v>520</v>
      </c>
      <c r="N18971" s="43">
        <v>1040</v>
      </c>
    </row>
    <row r="18972" ht="14.4" customHeight="1" hidden="1" spans="1:14" x14ac:dyDescent="0.25">
      <c r="A18972" s="106">
        <v>46191</v>
      </c>
      <c r="B18972">
        <v>13966</v>
      </c>
      <c r="C18972">
        <v>10853</v>
      </c>
      <c r="E18972">
        <v>212</v>
      </c>
      <c r="F18972" t="s">
        <v>11459</v>
      </c>
      <c r="G18972" t="s">
        <v>2127</v>
      </c>
      <c r="I18972" t="s">
        <v>2006</v>
      </c>
      <c r="J18972" t="s">
        <v>2242</v>
      </c>
      <c r="K18972" t="s">
        <v>2243</v>
      </c>
      <c r="L18972">
        <v>4</v>
      </c>
      <c r="M18972">
        <v>520</v>
      </c>
      <c r="N18972" s="43">
        <v>2080</v>
      </c>
    </row>
    <row r="18973" ht="14.4" customHeight="1" hidden="1" spans="1:14" x14ac:dyDescent="0.25">
      <c r="A18973" s="106">
        <v>46191</v>
      </c>
      <c r="B18973">
        <v>13979</v>
      </c>
      <c r="C18973">
        <v>10866</v>
      </c>
      <c r="E18973">
        <v>212</v>
      </c>
      <c r="F18973" t="s">
        <v>13496</v>
      </c>
      <c r="G18973" t="s">
        <v>2054</v>
      </c>
      <c r="I18973" t="s">
        <v>2006</v>
      </c>
      <c r="J18973" t="s">
        <v>2242</v>
      </c>
      <c r="K18973" t="s">
        <v>2243</v>
      </c>
      <c r="L18973">
        <v>8</v>
      </c>
      <c r="M18973">
        <v>520</v>
      </c>
      <c r="N18973" s="43">
        <v>4160</v>
      </c>
    </row>
    <row r="18974" ht="14.4" customHeight="1" hidden="1" spans="1:14" x14ac:dyDescent="0.25">
      <c r="A18974" s="106">
        <v>46191</v>
      </c>
      <c r="B18974">
        <v>13980</v>
      </c>
      <c r="C18974">
        <v>10867</v>
      </c>
      <c r="E18974">
        <v>212</v>
      </c>
      <c r="F18974" t="s">
        <v>13496</v>
      </c>
      <c r="G18974" t="s">
        <v>2054</v>
      </c>
      <c r="I18974" t="s">
        <v>2006</v>
      </c>
      <c r="J18974" t="s">
        <v>2242</v>
      </c>
      <c r="K18974" t="s">
        <v>2243</v>
      </c>
      <c r="L18974">
        <v>2</v>
      </c>
      <c r="M18974">
        <v>520</v>
      </c>
      <c r="N18974" s="43">
        <v>1040</v>
      </c>
    </row>
    <row r="18975" ht="14.4" customHeight="1" hidden="1" spans="1:14" x14ac:dyDescent="0.25">
      <c r="A18975" s="106">
        <v>46191</v>
      </c>
      <c r="B18975">
        <v>13981</v>
      </c>
      <c r="C18975">
        <v>10868</v>
      </c>
      <c r="E18975">
        <v>212</v>
      </c>
      <c r="F18975" t="s">
        <v>13497</v>
      </c>
      <c r="G18975" t="s">
        <v>2063</v>
      </c>
      <c r="I18975" t="s">
        <v>2006</v>
      </c>
      <c r="J18975" t="s">
        <v>2242</v>
      </c>
      <c r="K18975" t="s">
        <v>2243</v>
      </c>
      <c r="L18975">
        <v>8</v>
      </c>
      <c r="M18975">
        <v>520</v>
      </c>
      <c r="N18975" s="43">
        <v>4160</v>
      </c>
    </row>
    <row r="18976" ht="14.4" customHeight="1" hidden="1" spans="1:14" x14ac:dyDescent="0.25">
      <c r="A18976" s="106">
        <v>46191</v>
      </c>
      <c r="B18976">
        <v>13982</v>
      </c>
      <c r="C18976">
        <v>10869</v>
      </c>
      <c r="E18976">
        <v>212</v>
      </c>
      <c r="F18976" t="s">
        <v>13497</v>
      </c>
      <c r="G18976" t="s">
        <v>2063</v>
      </c>
      <c r="I18976" t="s">
        <v>2006</v>
      </c>
      <c r="J18976" t="s">
        <v>2242</v>
      </c>
      <c r="K18976" t="s">
        <v>2243</v>
      </c>
      <c r="L18976">
        <v>2</v>
      </c>
      <c r="M18976">
        <v>520</v>
      </c>
      <c r="N18976" s="43">
        <v>1040</v>
      </c>
    </row>
    <row r="18977" ht="14.4" customHeight="1" hidden="1" spans="1:14" x14ac:dyDescent="0.25">
      <c r="A18977" s="106">
        <v>46192</v>
      </c>
      <c r="B18977">
        <v>14032</v>
      </c>
      <c r="C18977">
        <v>10919</v>
      </c>
      <c r="E18977">
        <v>212</v>
      </c>
      <c r="F18977" t="s">
        <v>13498</v>
      </c>
      <c r="G18977" t="s">
        <v>2114</v>
      </c>
      <c r="I18977" t="s">
        <v>2006</v>
      </c>
      <c r="J18977" t="s">
        <v>2242</v>
      </c>
      <c r="K18977" t="s">
        <v>2243</v>
      </c>
      <c r="L18977">
        <v>4</v>
      </c>
      <c r="M18977">
        <v>520</v>
      </c>
      <c r="N18977" s="43">
        <v>2080</v>
      </c>
    </row>
    <row r="18978" ht="14.4" customHeight="1" hidden="1" spans="1:14" x14ac:dyDescent="0.25">
      <c r="A18978" s="106">
        <v>46192</v>
      </c>
      <c r="B18978">
        <v>14046</v>
      </c>
      <c r="C18978">
        <v>10933</v>
      </c>
      <c r="E18978">
        <v>212</v>
      </c>
      <c r="F18978" t="s">
        <v>13499</v>
      </c>
      <c r="G18978" t="s">
        <v>2095</v>
      </c>
      <c r="I18978" t="s">
        <v>2006</v>
      </c>
      <c r="J18978" t="s">
        <v>2242</v>
      </c>
      <c r="K18978" t="s">
        <v>2243</v>
      </c>
      <c r="L18978">
        <v>4</v>
      </c>
      <c r="M18978">
        <v>520</v>
      </c>
      <c r="N18978" s="43">
        <v>2080</v>
      </c>
    </row>
    <row r="18979" ht="14.4" customHeight="1" hidden="1" spans="1:14" x14ac:dyDescent="0.25">
      <c r="A18979" s="106">
        <v>46195</v>
      </c>
      <c r="B18979">
        <v>14202</v>
      </c>
      <c r="C18979">
        <v>11089</v>
      </c>
      <c r="E18979">
        <v>212</v>
      </c>
      <c r="F18979" t="s">
        <v>13500</v>
      </c>
      <c r="G18979" t="s">
        <v>2063</v>
      </c>
      <c r="I18979" t="s">
        <v>2006</v>
      </c>
      <c r="J18979" t="s">
        <v>2242</v>
      </c>
      <c r="K18979" t="s">
        <v>2243</v>
      </c>
      <c r="L18979">
        <v>8</v>
      </c>
      <c r="M18979">
        <v>520</v>
      </c>
      <c r="N18979" s="43">
        <v>4160</v>
      </c>
    </row>
    <row r="18980" ht="14.4" customHeight="1" hidden="1" spans="1:14" x14ac:dyDescent="0.25">
      <c r="A18980" s="106">
        <v>46195</v>
      </c>
      <c r="B18980">
        <v>14203</v>
      </c>
      <c r="C18980">
        <v>11090</v>
      </c>
      <c r="E18980">
        <v>212</v>
      </c>
      <c r="F18980" t="s">
        <v>13500</v>
      </c>
      <c r="G18980" t="s">
        <v>2063</v>
      </c>
      <c r="I18980" t="s">
        <v>2006</v>
      </c>
      <c r="J18980" t="s">
        <v>2242</v>
      </c>
      <c r="K18980" t="s">
        <v>2243</v>
      </c>
      <c r="L18980">
        <v>2</v>
      </c>
      <c r="M18980">
        <v>520</v>
      </c>
      <c r="N18980" s="43">
        <v>1040</v>
      </c>
    </row>
    <row r="18981" ht="14.4" customHeight="1" hidden="1" spans="1:14" x14ac:dyDescent="0.25">
      <c r="A18981" s="106">
        <v>46195</v>
      </c>
      <c r="B18981">
        <v>14204</v>
      </c>
      <c r="C18981">
        <v>11091</v>
      </c>
      <c r="E18981">
        <v>212</v>
      </c>
      <c r="F18981" t="s">
        <v>13501</v>
      </c>
      <c r="G18981" t="s">
        <v>2038</v>
      </c>
      <c r="I18981" t="s">
        <v>2006</v>
      </c>
      <c r="J18981" t="s">
        <v>2242</v>
      </c>
      <c r="K18981" t="s">
        <v>2243</v>
      </c>
      <c r="L18981">
        <v>8</v>
      </c>
      <c r="M18981">
        <v>520</v>
      </c>
      <c r="N18981" s="43">
        <v>4160</v>
      </c>
    </row>
    <row r="18982" ht="14.4" customHeight="1" hidden="1" spans="1:14" x14ac:dyDescent="0.25">
      <c r="A18982" s="106">
        <v>46195</v>
      </c>
      <c r="B18982">
        <v>14205</v>
      </c>
      <c r="C18982">
        <v>11092</v>
      </c>
      <c r="E18982">
        <v>212</v>
      </c>
      <c r="F18982" t="s">
        <v>13501</v>
      </c>
      <c r="G18982" t="s">
        <v>2038</v>
      </c>
      <c r="I18982" t="s">
        <v>2006</v>
      </c>
      <c r="J18982" t="s">
        <v>2242</v>
      </c>
      <c r="K18982" t="s">
        <v>2243</v>
      </c>
      <c r="L18982">
        <v>2</v>
      </c>
      <c r="M18982">
        <v>520</v>
      </c>
      <c r="N18982" s="43">
        <v>1040</v>
      </c>
    </row>
    <row r="18983" ht="14.4" customHeight="1" hidden="1" spans="1:14" x14ac:dyDescent="0.25">
      <c r="A18983" s="106">
        <v>46196</v>
      </c>
      <c r="B18983">
        <v>14285</v>
      </c>
      <c r="C18983">
        <v>11172</v>
      </c>
      <c r="E18983">
        <v>212</v>
      </c>
      <c r="F18983" t="s">
        <v>13502</v>
      </c>
      <c r="G18983" t="s">
        <v>2221</v>
      </c>
      <c r="I18983" t="s">
        <v>2006</v>
      </c>
      <c r="J18983" t="s">
        <v>2242</v>
      </c>
      <c r="K18983" t="s">
        <v>2243</v>
      </c>
      <c r="L18983">
        <v>4</v>
      </c>
      <c r="M18983">
        <v>520</v>
      </c>
      <c r="N18983" s="43">
        <v>2080</v>
      </c>
    </row>
    <row r="18984" ht="14.4" customHeight="1" hidden="1" spans="1:14" x14ac:dyDescent="0.25">
      <c r="A18984" s="106">
        <v>46196</v>
      </c>
      <c r="B18984">
        <v>14289</v>
      </c>
      <c r="C18984">
        <v>11176</v>
      </c>
      <c r="E18984">
        <v>212</v>
      </c>
      <c r="F18984" t="s">
        <v>13503</v>
      </c>
      <c r="G18984" t="s">
        <v>2036</v>
      </c>
      <c r="I18984" t="s">
        <v>2006</v>
      </c>
      <c r="J18984" t="s">
        <v>2242</v>
      </c>
      <c r="K18984" t="s">
        <v>2243</v>
      </c>
      <c r="L18984">
        <v>8</v>
      </c>
      <c r="M18984">
        <v>520</v>
      </c>
      <c r="N18984" s="43">
        <v>4160</v>
      </c>
    </row>
    <row r="18985" ht="14.4" customHeight="1" hidden="1" spans="1:14" x14ac:dyDescent="0.25">
      <c r="A18985" s="106">
        <v>46196</v>
      </c>
      <c r="B18985">
        <v>14305</v>
      </c>
      <c r="C18985">
        <v>11192</v>
      </c>
      <c r="E18985">
        <v>212</v>
      </c>
      <c r="F18985" t="s">
        <v>13504</v>
      </c>
      <c r="G18985" t="s">
        <v>2127</v>
      </c>
      <c r="I18985" t="s">
        <v>2006</v>
      </c>
      <c r="J18985" t="s">
        <v>2242</v>
      </c>
      <c r="K18985" t="s">
        <v>2243</v>
      </c>
      <c r="L18985">
        <v>5</v>
      </c>
      <c r="M18985">
        <v>520</v>
      </c>
      <c r="N18985" s="43">
        <v>2600</v>
      </c>
    </row>
    <row r="18986" ht="14.4" customHeight="1" hidden="1" spans="1:14" x14ac:dyDescent="0.25">
      <c r="A18986" s="106">
        <v>46196</v>
      </c>
      <c r="B18986">
        <v>14306</v>
      </c>
      <c r="C18986">
        <v>11193</v>
      </c>
      <c r="E18986">
        <v>212</v>
      </c>
      <c r="F18986" t="s">
        <v>13504</v>
      </c>
      <c r="G18986" t="s">
        <v>2127</v>
      </c>
      <c r="I18986" t="s">
        <v>2006</v>
      </c>
      <c r="J18986" t="s">
        <v>2242</v>
      </c>
      <c r="K18986" t="s">
        <v>2243</v>
      </c>
      <c r="L18986">
        <v>1</v>
      </c>
      <c r="M18986">
        <v>520</v>
      </c>
      <c r="N18986" s="43">
        <v>520</v>
      </c>
    </row>
    <row r="18987" ht="14.4" customHeight="1" hidden="1" spans="1:14" x14ac:dyDescent="0.25">
      <c r="A18987" s="106">
        <v>46197</v>
      </c>
      <c r="B18987">
        <v>14385</v>
      </c>
      <c r="C18987">
        <v>11272</v>
      </c>
      <c r="E18987">
        <v>212</v>
      </c>
      <c r="F18987" t="s">
        <v>13505</v>
      </c>
      <c r="G18987" t="s">
        <v>2054</v>
      </c>
      <c r="I18987" t="s">
        <v>2006</v>
      </c>
      <c r="J18987" t="s">
        <v>6685</v>
      </c>
      <c r="K18987" t="s">
        <v>6686</v>
      </c>
      <c r="L18987">
        <v>8</v>
      </c>
      <c r="M18987">
        <v>520</v>
      </c>
      <c r="N18987" s="43">
        <v>4160</v>
      </c>
    </row>
    <row r="18988" ht="14.4" customHeight="1" hidden="1" spans="1:14" x14ac:dyDescent="0.25">
      <c r="A18988" s="106">
        <v>46197</v>
      </c>
      <c r="B18988">
        <v>14395</v>
      </c>
      <c r="C18988">
        <v>11282</v>
      </c>
      <c r="E18988">
        <v>212</v>
      </c>
      <c r="F18988" t="s">
        <v>13506</v>
      </c>
      <c r="G18988" t="s">
        <v>2063</v>
      </c>
      <c r="I18988" t="s">
        <v>2006</v>
      </c>
      <c r="J18988" t="s">
        <v>6685</v>
      </c>
      <c r="K18988" t="s">
        <v>6686</v>
      </c>
      <c r="L18988">
        <v>6</v>
      </c>
      <c r="M18988">
        <v>520</v>
      </c>
      <c r="N18988" s="43">
        <v>3120</v>
      </c>
    </row>
    <row r="18989" ht="14.4" customHeight="1" hidden="1" spans="1:14" x14ac:dyDescent="0.25">
      <c r="A18989" s="106">
        <v>46198</v>
      </c>
      <c r="B18989">
        <v>14471</v>
      </c>
      <c r="C18989">
        <v>11358</v>
      </c>
      <c r="E18989">
        <v>212</v>
      </c>
      <c r="F18989" t="s">
        <v>5757</v>
      </c>
      <c r="G18989" t="s">
        <v>2021</v>
      </c>
      <c r="I18989" t="s">
        <v>2006</v>
      </c>
      <c r="J18989" t="s">
        <v>6685</v>
      </c>
      <c r="K18989" t="s">
        <v>6686</v>
      </c>
      <c r="L18989">
        <v>8</v>
      </c>
      <c r="M18989">
        <v>520</v>
      </c>
      <c r="N18989" s="43">
        <v>4160</v>
      </c>
    </row>
    <row r="18990" ht="14.4" customHeight="1" hidden="1" spans="1:14" x14ac:dyDescent="0.25">
      <c r="A18990" s="106">
        <v>46198</v>
      </c>
      <c r="B18990">
        <v>14472</v>
      </c>
      <c r="C18990">
        <v>11359</v>
      </c>
      <c r="E18990">
        <v>212</v>
      </c>
      <c r="F18990" t="s">
        <v>5757</v>
      </c>
      <c r="G18990" t="s">
        <v>2021</v>
      </c>
      <c r="I18990" t="s">
        <v>2006</v>
      </c>
      <c r="J18990" t="s">
        <v>6685</v>
      </c>
      <c r="K18990" t="s">
        <v>6686</v>
      </c>
      <c r="L18990">
        <v>1</v>
      </c>
      <c r="M18990">
        <v>520</v>
      </c>
      <c r="N18990" s="43">
        <v>520</v>
      </c>
    </row>
    <row r="18991" ht="14.4" customHeight="1" hidden="1" spans="1:14" x14ac:dyDescent="0.25">
      <c r="A18991" s="106">
        <v>46198</v>
      </c>
      <c r="B18991">
        <v>14477</v>
      </c>
      <c r="C18991">
        <v>11364</v>
      </c>
      <c r="E18991">
        <v>212</v>
      </c>
      <c r="F18991" t="s">
        <v>13507</v>
      </c>
      <c r="G18991" t="s">
        <v>2025</v>
      </c>
      <c r="I18991" t="s">
        <v>2006</v>
      </c>
      <c r="J18991" t="s">
        <v>2242</v>
      </c>
      <c r="K18991" t="s">
        <v>2243</v>
      </c>
      <c r="L18991">
        <v>4</v>
      </c>
      <c r="M18991">
        <v>520</v>
      </c>
      <c r="N18991" s="43">
        <v>2080</v>
      </c>
    </row>
    <row r="18992" ht="14.4" customHeight="1" hidden="1" spans="1:14" x14ac:dyDescent="0.25">
      <c r="A18992" s="106">
        <v>46198</v>
      </c>
      <c r="B18992">
        <v>14483</v>
      </c>
      <c r="C18992">
        <v>11370</v>
      </c>
      <c r="E18992">
        <v>212</v>
      </c>
      <c r="F18992" t="s">
        <v>13508</v>
      </c>
      <c r="G18992" t="s">
        <v>2095</v>
      </c>
      <c r="I18992" t="s">
        <v>2006</v>
      </c>
      <c r="J18992" t="s">
        <v>6685</v>
      </c>
      <c r="K18992" t="s">
        <v>6686</v>
      </c>
      <c r="L18992">
        <v>5</v>
      </c>
      <c r="M18992">
        <v>520</v>
      </c>
      <c r="N18992" s="43">
        <v>2600</v>
      </c>
    </row>
    <row r="18993" ht="14.4" customHeight="1" hidden="1" spans="1:14" x14ac:dyDescent="0.25">
      <c r="A18993" s="106">
        <v>46198</v>
      </c>
      <c r="B18993">
        <v>14484</v>
      </c>
      <c r="C18993">
        <v>11371</v>
      </c>
      <c r="E18993">
        <v>212</v>
      </c>
      <c r="F18993" t="s">
        <v>13508</v>
      </c>
      <c r="G18993" t="s">
        <v>2095</v>
      </c>
      <c r="I18993" t="s">
        <v>2006</v>
      </c>
      <c r="J18993" t="s">
        <v>6685</v>
      </c>
      <c r="K18993" t="s">
        <v>6686</v>
      </c>
      <c r="L18993">
        <v>1</v>
      </c>
      <c r="M18993">
        <v>520</v>
      </c>
      <c r="N18993" s="43">
        <v>520</v>
      </c>
    </row>
    <row r="18994" ht="14.4" customHeight="1" hidden="1" spans="1:14" x14ac:dyDescent="0.25">
      <c r="A18994" s="106">
        <v>46199</v>
      </c>
      <c r="B18994">
        <v>14544</v>
      </c>
      <c r="C18994">
        <v>11431</v>
      </c>
      <c r="E18994">
        <v>212</v>
      </c>
      <c r="F18994" t="s">
        <v>13509</v>
      </c>
      <c r="G18994" t="s">
        <v>2012</v>
      </c>
      <c r="I18994" t="s">
        <v>2006</v>
      </c>
      <c r="J18994" t="s">
        <v>6685</v>
      </c>
      <c r="K18994" t="s">
        <v>6686</v>
      </c>
      <c r="L18994">
        <v>8</v>
      </c>
      <c r="M18994">
        <v>520</v>
      </c>
      <c r="N18994" s="43">
        <v>4160</v>
      </c>
    </row>
    <row r="18995" ht="14.4" customHeight="1" hidden="1" spans="1:14" x14ac:dyDescent="0.25">
      <c r="A18995" s="106">
        <v>46199</v>
      </c>
      <c r="B18995">
        <v>14545</v>
      </c>
      <c r="C18995">
        <v>11432</v>
      </c>
      <c r="E18995">
        <v>212</v>
      </c>
      <c r="F18995" t="s">
        <v>13510</v>
      </c>
      <c r="G18995" t="s">
        <v>2021</v>
      </c>
      <c r="I18995" t="s">
        <v>2006</v>
      </c>
      <c r="J18995" t="s">
        <v>6685</v>
      </c>
      <c r="K18995" t="s">
        <v>6686</v>
      </c>
      <c r="L18995">
        <v>7</v>
      </c>
      <c r="M18995">
        <v>520</v>
      </c>
      <c r="N18995" s="43">
        <v>3640</v>
      </c>
    </row>
    <row r="18996" ht="14.4" customHeight="1" hidden="1" spans="1:14" x14ac:dyDescent="0.25">
      <c r="A18996" s="106">
        <v>46203</v>
      </c>
      <c r="B18996">
        <v>14727</v>
      </c>
      <c r="C18996">
        <v>11613</v>
      </c>
      <c r="E18996">
        <v>212</v>
      </c>
      <c r="F18996" t="s">
        <v>13511</v>
      </c>
      <c r="G18996" t="s">
        <v>2095</v>
      </c>
      <c r="I18996" t="s">
        <v>2006</v>
      </c>
      <c r="J18996" t="s">
        <v>6685</v>
      </c>
      <c r="K18996" t="s">
        <v>6686</v>
      </c>
      <c r="L18996">
        <v>5</v>
      </c>
      <c r="M18996">
        <v>520</v>
      </c>
      <c r="N18996" s="43">
        <v>2600</v>
      </c>
    </row>
    <row r="18997" ht="14.4" customHeight="1" hidden="1" spans="1:14" x14ac:dyDescent="0.25">
      <c r="A18997" s="106">
        <v>46203</v>
      </c>
      <c r="B18997">
        <v>14728</v>
      </c>
      <c r="C18997">
        <v>11614</v>
      </c>
      <c r="E18997">
        <v>212</v>
      </c>
      <c r="F18997" t="s">
        <v>13511</v>
      </c>
      <c r="G18997" t="s">
        <v>2095</v>
      </c>
      <c r="I18997" t="s">
        <v>2006</v>
      </c>
      <c r="J18997" t="s">
        <v>6685</v>
      </c>
      <c r="K18997" t="s">
        <v>6686</v>
      </c>
      <c r="L18997">
        <v>2</v>
      </c>
      <c r="M18997">
        <v>520</v>
      </c>
      <c r="N18997" s="43">
        <v>1040</v>
      </c>
    </row>
    <row r="18998" ht="14.4" customHeight="1" hidden="1" spans="1:14" x14ac:dyDescent="0.25">
      <c r="A18998" s="106">
        <v>46203</v>
      </c>
      <c r="B18998">
        <v>14729</v>
      </c>
      <c r="C18998">
        <v>11615</v>
      </c>
      <c r="E18998">
        <v>212</v>
      </c>
      <c r="F18998" t="s">
        <v>13512</v>
      </c>
      <c r="G18998" t="s">
        <v>2054</v>
      </c>
      <c r="I18998" t="s">
        <v>2006</v>
      </c>
      <c r="J18998" t="s">
        <v>6685</v>
      </c>
      <c r="K18998" t="s">
        <v>6686</v>
      </c>
      <c r="L18998">
        <v>8</v>
      </c>
      <c r="M18998">
        <v>520</v>
      </c>
      <c r="N18998" s="43">
        <v>4160</v>
      </c>
    </row>
    <row r="18999" ht="14.4" customHeight="1" hidden="1" spans="1:14" x14ac:dyDescent="0.25">
      <c r="A18999" s="106">
        <v>46203</v>
      </c>
      <c r="B18999">
        <v>14730</v>
      </c>
      <c r="C18999">
        <v>11616</v>
      </c>
      <c r="E18999">
        <v>212</v>
      </c>
      <c r="F18999" t="s">
        <v>13512</v>
      </c>
      <c r="G18999" t="s">
        <v>2054</v>
      </c>
      <c r="I18999" t="s">
        <v>2006</v>
      </c>
      <c r="J18999" t="s">
        <v>6685</v>
      </c>
      <c r="K18999" t="s">
        <v>6686</v>
      </c>
      <c r="L18999">
        <v>2</v>
      </c>
      <c r="M18999">
        <v>520</v>
      </c>
      <c r="N18999" s="43">
        <v>1040</v>
      </c>
    </row>
    <row r="19000" ht="14.4" customHeight="1" hidden="1" spans="1:14" x14ac:dyDescent="0.25">
      <c r="A19000" s="106">
        <v>46203</v>
      </c>
      <c r="B19000">
        <v>14772</v>
      </c>
      <c r="C19000">
        <v>11658</v>
      </c>
      <c r="E19000">
        <v>212</v>
      </c>
      <c r="F19000" t="s">
        <v>13513</v>
      </c>
      <c r="G19000" t="s">
        <v>2054</v>
      </c>
      <c r="I19000" t="s">
        <v>2006</v>
      </c>
      <c r="J19000" t="s">
        <v>6685</v>
      </c>
      <c r="K19000" t="s">
        <v>6686</v>
      </c>
      <c r="L19000">
        <v>8</v>
      </c>
      <c r="M19000">
        <v>520</v>
      </c>
      <c r="N19000" s="43">
        <v>4160</v>
      </c>
    </row>
    <row r="19001" ht="14.4" customHeight="1" hidden="1" spans="1:14" x14ac:dyDescent="0.25">
      <c r="A19001" s="106">
        <v>46203</v>
      </c>
      <c r="B19001">
        <v>14773</v>
      </c>
      <c r="C19001">
        <v>11659</v>
      </c>
      <c r="E19001">
        <v>212</v>
      </c>
      <c r="F19001" t="s">
        <v>13513</v>
      </c>
      <c r="G19001" t="s">
        <v>2054</v>
      </c>
      <c r="I19001" t="s">
        <v>2006</v>
      </c>
      <c r="J19001" t="s">
        <v>6685</v>
      </c>
      <c r="K19001" t="s">
        <v>6686</v>
      </c>
      <c r="L19001">
        <v>2</v>
      </c>
      <c r="M19001">
        <v>520</v>
      </c>
      <c r="N19001" s="43">
        <v>1040</v>
      </c>
    </row>
    <row r="19002" ht="14.4" customHeight="1" spans="1:14" x14ac:dyDescent="0.25">
      <c r="A19002" s="106">
        <v>46289</v>
      </c>
      <c r="B19002">
        <v>18928</v>
      </c>
      <c r="C19002">
        <v>15764</v>
      </c>
      <c r="E19002">
        <v>536</v>
      </c>
      <c r="F19002" t="s">
        <v>4133</v>
      </c>
      <c r="G19002" t="s">
        <v>2036</v>
      </c>
      <c r="I19002" t="s">
        <v>2006</v>
      </c>
      <c r="J19002" t="s">
        <v>2242</v>
      </c>
      <c r="K19002" t="s">
        <v>2243</v>
      </c>
      <c r="L19002">
        <v>8</v>
      </c>
      <c r="M19002">
        <v>500</v>
      </c>
      <c r="N19002" s="43">
        <v>4000</v>
      </c>
    </row>
    <row r="19003" ht="14.4" customHeight="1" spans="1:14" x14ac:dyDescent="0.25">
      <c r="A19003" s="106">
        <v>46289</v>
      </c>
      <c r="B19003">
        <v>18929</v>
      </c>
      <c r="C19003">
        <v>15765</v>
      </c>
      <c r="E19003">
        <v>536</v>
      </c>
      <c r="F19003" t="s">
        <v>4133</v>
      </c>
      <c r="G19003" t="s">
        <v>2036</v>
      </c>
      <c r="I19003" t="s">
        <v>2006</v>
      </c>
      <c r="J19003" t="s">
        <v>2242</v>
      </c>
      <c r="K19003" t="s">
        <v>2243</v>
      </c>
      <c r="L19003">
        <v>2</v>
      </c>
      <c r="M19003">
        <v>500</v>
      </c>
      <c r="N19003" s="43">
        <v>1000</v>
      </c>
    </row>
    <row r="19004" ht="14.4" customHeight="1" spans="1:14" x14ac:dyDescent="0.25">
      <c r="A19004" s="106">
        <v>46289</v>
      </c>
      <c r="B19004">
        <v>18977</v>
      </c>
      <c r="C19004">
        <v>15808</v>
      </c>
      <c r="E19004">
        <v>536</v>
      </c>
      <c r="F19004" t="s">
        <v>6700</v>
      </c>
      <c r="G19004" t="s">
        <v>2021</v>
      </c>
      <c r="I19004" t="s">
        <v>2006</v>
      </c>
      <c r="J19004" t="s">
        <v>2242</v>
      </c>
      <c r="K19004" t="s">
        <v>2243</v>
      </c>
      <c r="L19004">
        <v>8</v>
      </c>
      <c r="M19004">
        <v>500</v>
      </c>
      <c r="N19004" s="43">
        <v>4000</v>
      </c>
    </row>
    <row r="19005" ht="14.4" customHeight="1" spans="1:14" x14ac:dyDescent="0.25">
      <c r="A19005" s="106">
        <v>46289</v>
      </c>
      <c r="B19005">
        <v>18978</v>
      </c>
      <c r="C19005">
        <v>15809</v>
      </c>
      <c r="E19005">
        <v>536</v>
      </c>
      <c r="F19005" t="s">
        <v>6700</v>
      </c>
      <c r="G19005" t="s">
        <v>2021</v>
      </c>
      <c r="I19005" t="s">
        <v>2006</v>
      </c>
      <c r="J19005" t="s">
        <v>2242</v>
      </c>
      <c r="K19005" t="s">
        <v>2243</v>
      </c>
      <c r="L19005">
        <v>2</v>
      </c>
      <c r="M19005">
        <v>500</v>
      </c>
      <c r="N19005" s="43">
        <v>1000</v>
      </c>
    </row>
    <row r="19006" ht="14.4" customHeight="1" spans="1:14" x14ac:dyDescent="0.25">
      <c r="A19006" s="106">
        <v>46291</v>
      </c>
      <c r="B19006">
        <v>19064</v>
      </c>
      <c r="C19006">
        <v>15884</v>
      </c>
      <c r="E19006">
        <v>536</v>
      </c>
      <c r="F19006" t="s">
        <v>4106</v>
      </c>
      <c r="G19006" t="s">
        <v>2021</v>
      </c>
      <c r="I19006" t="s">
        <v>2006</v>
      </c>
      <c r="J19006" t="s">
        <v>2409</v>
      </c>
      <c r="K19006" t="s">
        <v>2410</v>
      </c>
      <c r="L19006">
        <v>8</v>
      </c>
      <c r="M19006">
        <v>510</v>
      </c>
      <c r="N19006" s="43">
        <v>4080</v>
      </c>
    </row>
    <row r="19007" ht="14.4" customHeight="1" spans="1:14" x14ac:dyDescent="0.25">
      <c r="A19007" s="106">
        <v>46291</v>
      </c>
      <c r="B19007">
        <v>19065</v>
      </c>
      <c r="C19007">
        <v>15885</v>
      </c>
      <c r="E19007">
        <v>536</v>
      </c>
      <c r="F19007" t="s">
        <v>4106</v>
      </c>
      <c r="G19007" t="s">
        <v>2021</v>
      </c>
      <c r="I19007" t="s">
        <v>2006</v>
      </c>
      <c r="J19007" t="s">
        <v>2409</v>
      </c>
      <c r="K19007" t="s">
        <v>2410</v>
      </c>
      <c r="L19007">
        <v>2</v>
      </c>
      <c r="M19007">
        <v>510</v>
      </c>
      <c r="N19007" s="43">
        <v>1020</v>
      </c>
    </row>
    <row r="19008" ht="14.4" customHeight="1" spans="1:14" x14ac:dyDescent="0.25">
      <c r="A19008" s="106">
        <v>46293</v>
      </c>
      <c r="B19008">
        <v>19086</v>
      </c>
      <c r="C19008">
        <v>15906</v>
      </c>
      <c r="E19008">
        <v>536</v>
      </c>
      <c r="F19008" t="s">
        <v>8091</v>
      </c>
      <c r="G19008" t="s">
        <v>2063</v>
      </c>
      <c r="I19008" t="s">
        <v>2006</v>
      </c>
      <c r="J19008" t="s">
        <v>2242</v>
      </c>
      <c r="K19008" t="s">
        <v>2243</v>
      </c>
      <c r="L19008">
        <v>8</v>
      </c>
      <c r="M19008">
        <v>500</v>
      </c>
      <c r="N19008" s="43">
        <v>4000</v>
      </c>
    </row>
    <row r="19009" ht="14.4" customHeight="1" spans="1:14" x14ac:dyDescent="0.25">
      <c r="A19009" s="106">
        <v>46293</v>
      </c>
      <c r="B19009">
        <v>19087</v>
      </c>
      <c r="C19009">
        <v>15907</v>
      </c>
      <c r="E19009">
        <v>536</v>
      </c>
      <c r="F19009" t="s">
        <v>8091</v>
      </c>
      <c r="G19009" t="s">
        <v>2063</v>
      </c>
      <c r="I19009" t="s">
        <v>2006</v>
      </c>
      <c r="J19009" t="s">
        <v>2242</v>
      </c>
      <c r="K19009" t="s">
        <v>2243</v>
      </c>
      <c r="L19009">
        <v>2</v>
      </c>
      <c r="M19009">
        <v>500</v>
      </c>
      <c r="N19009" s="43">
        <v>1000</v>
      </c>
    </row>
    <row r="19010" ht="14.4" customHeight="1" spans="1:14" x14ac:dyDescent="0.25">
      <c r="A19010" s="106">
        <v>46293</v>
      </c>
      <c r="B19010">
        <v>19127</v>
      </c>
      <c r="C19010">
        <v>15944</v>
      </c>
      <c r="E19010">
        <v>536</v>
      </c>
      <c r="F19010" t="s">
        <v>7225</v>
      </c>
      <c r="G19010" t="s">
        <v>2054</v>
      </c>
      <c r="I19010" t="s">
        <v>2006</v>
      </c>
      <c r="J19010" t="s">
        <v>2242</v>
      </c>
      <c r="K19010" t="s">
        <v>2243</v>
      </c>
      <c r="L19010">
        <v>8</v>
      </c>
      <c r="M19010">
        <v>500</v>
      </c>
      <c r="N19010" s="43">
        <v>4000</v>
      </c>
    </row>
    <row r="19011" ht="14.4" customHeight="1" spans="1:14" x14ac:dyDescent="0.25">
      <c r="A19011" s="106">
        <v>46293</v>
      </c>
      <c r="B19011">
        <v>19128</v>
      </c>
      <c r="C19011">
        <v>15945</v>
      </c>
      <c r="E19011">
        <v>536</v>
      </c>
      <c r="F19011" t="s">
        <v>7225</v>
      </c>
      <c r="G19011" t="s">
        <v>2054</v>
      </c>
      <c r="I19011" t="s">
        <v>2006</v>
      </c>
      <c r="J19011" t="s">
        <v>2242</v>
      </c>
      <c r="K19011" t="s">
        <v>2243</v>
      </c>
      <c r="L19011">
        <v>2</v>
      </c>
      <c r="M19011">
        <v>500</v>
      </c>
      <c r="N19011" s="43">
        <v>1000</v>
      </c>
    </row>
    <row r="19012" ht="14.4" customHeight="1" spans="1:14" x14ac:dyDescent="0.25">
      <c r="A19012" s="106">
        <v>46294</v>
      </c>
      <c r="B19012">
        <v>19179</v>
      </c>
      <c r="C19012">
        <v>15989</v>
      </c>
      <c r="E19012">
        <v>536</v>
      </c>
      <c r="F19012" t="s">
        <v>12942</v>
      </c>
      <c r="G19012" t="s">
        <v>2025</v>
      </c>
      <c r="I19012" t="s">
        <v>2006</v>
      </c>
      <c r="J19012" t="s">
        <v>2242</v>
      </c>
      <c r="K19012" t="s">
        <v>2243</v>
      </c>
      <c r="L19012">
        <v>5</v>
      </c>
      <c r="M19012">
        <v>500</v>
      </c>
      <c r="N19012" s="43">
        <v>2500</v>
      </c>
    </row>
    <row r="19013" ht="14.4" customHeight="1" spans="1:14" x14ac:dyDescent="0.25">
      <c r="A19013" s="106">
        <v>46294</v>
      </c>
      <c r="B19013">
        <v>19180</v>
      </c>
      <c r="C19013">
        <v>15990</v>
      </c>
      <c r="E19013">
        <v>536</v>
      </c>
      <c r="F19013" t="s">
        <v>12942</v>
      </c>
      <c r="G19013" t="s">
        <v>2025</v>
      </c>
      <c r="I19013" t="s">
        <v>2006</v>
      </c>
      <c r="J19013" t="s">
        <v>2242</v>
      </c>
      <c r="K19013" t="s">
        <v>2243</v>
      </c>
      <c r="L19013">
        <v>3</v>
      </c>
      <c r="M19013">
        <v>500</v>
      </c>
      <c r="N19013" s="43">
        <v>1500</v>
      </c>
    </row>
    <row r="19014" ht="14.4" customHeight="1" spans="1:14" x14ac:dyDescent="0.25">
      <c r="A19014" s="106">
        <v>46295</v>
      </c>
      <c r="B19014">
        <v>19260</v>
      </c>
      <c r="C19014">
        <v>16061</v>
      </c>
      <c r="E19014">
        <v>536</v>
      </c>
      <c r="F19014" t="s">
        <v>12941</v>
      </c>
      <c r="G19014" t="s">
        <v>2021</v>
      </c>
      <c r="I19014" t="s">
        <v>2006</v>
      </c>
      <c r="J19014" t="s">
        <v>2242</v>
      </c>
      <c r="K19014" t="s">
        <v>2243</v>
      </c>
      <c r="L19014">
        <v>8</v>
      </c>
      <c r="M19014">
        <v>500</v>
      </c>
      <c r="N19014" s="43">
        <v>4000</v>
      </c>
    </row>
    <row r="19015" ht="14.4" customHeight="1" spans="1:14" x14ac:dyDescent="0.25">
      <c r="A19015" s="106">
        <v>46295</v>
      </c>
      <c r="B19015">
        <v>19261</v>
      </c>
      <c r="C19015">
        <v>16062</v>
      </c>
      <c r="E19015">
        <v>536</v>
      </c>
      <c r="F19015" t="s">
        <v>12941</v>
      </c>
      <c r="G19015" t="s">
        <v>2021</v>
      </c>
      <c r="I19015" t="s">
        <v>2006</v>
      </c>
      <c r="J19015" t="s">
        <v>2242</v>
      </c>
      <c r="K19015" t="s">
        <v>2243</v>
      </c>
      <c r="L19015">
        <v>2</v>
      </c>
      <c r="M19015">
        <v>500</v>
      </c>
      <c r="N19015" s="43">
        <v>1000</v>
      </c>
    </row>
    <row r="19016" ht="14.4" customHeight="1" spans="1:14" x14ac:dyDescent="0.25">
      <c r="A19016" s="106">
        <v>46295</v>
      </c>
      <c r="B19016">
        <v>19320</v>
      </c>
      <c r="C19016">
        <v>16113</v>
      </c>
      <c r="E19016">
        <v>536</v>
      </c>
      <c r="F19016" t="s">
        <v>8638</v>
      </c>
      <c r="G19016" t="s">
        <v>2017</v>
      </c>
      <c r="I19016" t="s">
        <v>2006</v>
      </c>
      <c r="J19016" t="s">
        <v>2242</v>
      </c>
      <c r="K19016" t="s">
        <v>2243</v>
      </c>
      <c r="L19016">
        <v>5</v>
      </c>
      <c r="M19016">
        <v>500</v>
      </c>
      <c r="N19016" s="43">
        <v>2500</v>
      </c>
    </row>
    <row r="19017" ht="14.4" customHeight="1" spans="1:14" x14ac:dyDescent="0.25">
      <c r="A19017" s="106">
        <v>46295</v>
      </c>
      <c r="B19017">
        <v>19321</v>
      </c>
      <c r="C19017">
        <v>16114</v>
      </c>
      <c r="E19017">
        <v>536</v>
      </c>
      <c r="F19017" t="s">
        <v>8638</v>
      </c>
      <c r="G19017" t="s">
        <v>2017</v>
      </c>
      <c r="I19017" t="s">
        <v>2006</v>
      </c>
      <c r="J19017" t="s">
        <v>2242</v>
      </c>
      <c r="K19017" t="s">
        <v>2243</v>
      </c>
      <c r="L19017">
        <v>3</v>
      </c>
      <c r="M19017">
        <v>500</v>
      </c>
      <c r="N19017" s="43">
        <v>1500</v>
      </c>
    </row>
    <row r="19018" ht="14.4" customHeight="1" hidden="1" spans="1:14" x14ac:dyDescent="0.25">
      <c r="A19018" s="106">
        <v>46296</v>
      </c>
      <c r="B19018">
        <v>19364</v>
      </c>
      <c r="C19018">
        <v>16153</v>
      </c>
      <c r="E19018">
        <v>536</v>
      </c>
      <c r="F19018" t="s">
        <v>12514</v>
      </c>
      <c r="G19018" t="s">
        <v>2063</v>
      </c>
      <c r="I19018" t="s">
        <v>2006</v>
      </c>
      <c r="J19018" t="s">
        <v>2242</v>
      </c>
      <c r="K19018" t="s">
        <v>2243</v>
      </c>
      <c r="L19018">
        <v>8</v>
      </c>
      <c r="M19018">
        <v>500</v>
      </c>
      <c r="N19018" s="43">
        <v>4000</v>
      </c>
    </row>
    <row r="19019" ht="14.4" customHeight="1" hidden="1" spans="1:14" x14ac:dyDescent="0.25">
      <c r="A19019" s="106">
        <v>46034</v>
      </c>
      <c r="B19019">
        <v>6783</v>
      </c>
      <c r="C19019">
        <v>3690</v>
      </c>
      <c r="E19019">
        <v>248</v>
      </c>
      <c r="F19019" t="s">
        <v>13514</v>
      </c>
      <c r="G19019" t="s">
        <v>2012</v>
      </c>
      <c r="I19019" t="s">
        <v>2006</v>
      </c>
      <c r="J19019" t="s">
        <v>2242</v>
      </c>
      <c r="K19019" t="s">
        <v>2243</v>
      </c>
      <c r="L19019">
        <v>3</v>
      </c>
      <c r="M19019">
        <v>500</v>
      </c>
      <c r="N19019" s="43">
        <v>1500</v>
      </c>
    </row>
    <row r="19020" ht="14.4" customHeight="1" hidden="1" spans="1:14" x14ac:dyDescent="0.25">
      <c r="A19020" s="106">
        <v>46132</v>
      </c>
      <c r="B19020">
        <v>11087</v>
      </c>
      <c r="C19020">
        <v>7989</v>
      </c>
      <c r="E19020">
        <v>248</v>
      </c>
      <c r="F19020" t="s">
        <v>13515</v>
      </c>
      <c r="G19020" t="s">
        <v>2063</v>
      </c>
      <c r="I19020" t="s">
        <v>2006</v>
      </c>
      <c r="J19020" t="s">
        <v>2242</v>
      </c>
      <c r="K19020" t="s">
        <v>2243</v>
      </c>
      <c r="L19020">
        <v>3</v>
      </c>
      <c r="M19020">
        <v>530</v>
      </c>
      <c r="N19020" s="43">
        <v>1590</v>
      </c>
    </row>
    <row r="19021" ht="14.4" customHeight="1" hidden="1" spans="1:14" x14ac:dyDescent="0.25">
      <c r="A19021" s="106">
        <v>46146</v>
      </c>
      <c r="B19021">
        <v>11566</v>
      </c>
      <c r="C19021">
        <v>8468</v>
      </c>
      <c r="E19021">
        <v>248</v>
      </c>
      <c r="F19021" t="s">
        <v>13516</v>
      </c>
      <c r="G19021" t="s">
        <v>2114</v>
      </c>
      <c r="I19021" t="s">
        <v>2006</v>
      </c>
      <c r="J19021" t="s">
        <v>2242</v>
      </c>
      <c r="K19021" t="s">
        <v>2243</v>
      </c>
      <c r="L19021">
        <v>3</v>
      </c>
      <c r="M19021">
        <v>530</v>
      </c>
      <c r="N19021" s="43">
        <v>1590</v>
      </c>
    </row>
    <row r="19022" ht="14.4" customHeight="1" hidden="1" spans="1:14" x14ac:dyDescent="0.25">
      <c r="A19022" s="106">
        <v>46155</v>
      </c>
      <c r="B19022">
        <v>12159</v>
      </c>
      <c r="C19022">
        <v>9059</v>
      </c>
      <c r="E19022">
        <v>248</v>
      </c>
      <c r="F19022" t="s">
        <v>13517</v>
      </c>
      <c r="G19022" t="s">
        <v>2114</v>
      </c>
      <c r="I19022" t="s">
        <v>2006</v>
      </c>
      <c r="J19022" t="s">
        <v>2242</v>
      </c>
      <c r="K19022" t="s">
        <v>2243</v>
      </c>
      <c r="L19022">
        <v>3</v>
      </c>
      <c r="M19022">
        <v>530</v>
      </c>
      <c r="N19022" s="43">
        <v>1590</v>
      </c>
    </row>
    <row r="19023" ht="14.4" customHeight="1" hidden="1" spans="1:14" x14ac:dyDescent="0.25">
      <c r="A19023" s="106">
        <v>46160</v>
      </c>
      <c r="B19023">
        <v>12353</v>
      </c>
      <c r="C19023">
        <v>9253</v>
      </c>
      <c r="E19023">
        <v>248</v>
      </c>
      <c r="F19023" t="s">
        <v>13518</v>
      </c>
      <c r="G19023" t="s">
        <v>2095</v>
      </c>
      <c r="I19023" t="s">
        <v>2006</v>
      </c>
      <c r="J19023" t="s">
        <v>2242</v>
      </c>
      <c r="K19023" t="s">
        <v>2243</v>
      </c>
      <c r="L19023">
        <v>4</v>
      </c>
      <c r="M19023">
        <v>530</v>
      </c>
      <c r="N19023" s="43">
        <v>2120</v>
      </c>
    </row>
    <row r="19024" ht="14.4" customHeight="1" hidden="1" spans="1:14" x14ac:dyDescent="0.25">
      <c r="A19024" s="106">
        <v>46162</v>
      </c>
      <c r="B19024">
        <v>12535</v>
      </c>
      <c r="C19024">
        <v>9431</v>
      </c>
      <c r="E19024">
        <v>248</v>
      </c>
      <c r="F19024" t="s">
        <v>13519</v>
      </c>
      <c r="G19024" t="s">
        <v>2063</v>
      </c>
      <c r="I19024" t="s">
        <v>2006</v>
      </c>
      <c r="J19024" t="s">
        <v>2242</v>
      </c>
      <c r="K19024" t="s">
        <v>2243</v>
      </c>
      <c r="L19024">
        <v>3</v>
      </c>
      <c r="M19024">
        <v>530</v>
      </c>
      <c r="N19024" s="43">
        <v>1590</v>
      </c>
    </row>
    <row r="19025" ht="14.4" customHeight="1" hidden="1" spans="1:14" x14ac:dyDescent="0.25">
      <c r="A19025" s="106">
        <v>46168</v>
      </c>
      <c r="B19025">
        <v>12800</v>
      </c>
      <c r="C19025">
        <v>9691</v>
      </c>
      <c r="E19025">
        <v>248</v>
      </c>
      <c r="F19025" t="s">
        <v>13520</v>
      </c>
      <c r="G19025" t="s">
        <v>2025</v>
      </c>
      <c r="I19025" t="s">
        <v>2006</v>
      </c>
      <c r="J19025" t="s">
        <v>2242</v>
      </c>
      <c r="K19025" t="s">
        <v>2243</v>
      </c>
      <c r="L19025">
        <v>4</v>
      </c>
      <c r="M19025">
        <v>530</v>
      </c>
      <c r="N19025" s="43">
        <v>2120</v>
      </c>
    </row>
    <row r="19026" ht="14.4" customHeight="1" hidden="1" spans="1:14" x14ac:dyDescent="0.25">
      <c r="A19026" s="106">
        <v>46169</v>
      </c>
      <c r="B19026">
        <v>12932</v>
      </c>
      <c r="C19026">
        <v>9821</v>
      </c>
      <c r="E19026">
        <v>248</v>
      </c>
      <c r="F19026" t="s">
        <v>13521</v>
      </c>
      <c r="G19026" t="s">
        <v>2127</v>
      </c>
      <c r="I19026" t="s">
        <v>2006</v>
      </c>
      <c r="J19026" t="s">
        <v>2242</v>
      </c>
      <c r="K19026" t="s">
        <v>2243</v>
      </c>
      <c r="L19026">
        <v>3</v>
      </c>
      <c r="M19026">
        <v>530</v>
      </c>
      <c r="N19026" s="43">
        <v>1590</v>
      </c>
    </row>
    <row r="19027" ht="14.4" customHeight="1" hidden="1" spans="1:14" x14ac:dyDescent="0.25">
      <c r="A19027" s="106">
        <v>46181</v>
      </c>
      <c r="B19027">
        <v>13399</v>
      </c>
      <c r="C19027">
        <v>10288</v>
      </c>
      <c r="E19027">
        <v>248</v>
      </c>
      <c r="F19027" t="s">
        <v>13522</v>
      </c>
      <c r="G19027" t="s">
        <v>2027</v>
      </c>
      <c r="I19027" t="s">
        <v>2006</v>
      </c>
      <c r="J19027" t="s">
        <v>2242</v>
      </c>
      <c r="K19027" t="s">
        <v>2243</v>
      </c>
      <c r="L19027">
        <v>4</v>
      </c>
      <c r="M19027">
        <v>530</v>
      </c>
      <c r="N19027" s="43">
        <v>2120</v>
      </c>
    </row>
    <row r="19028" ht="14.4" customHeight="1" hidden="1" spans="1:14" x14ac:dyDescent="0.25">
      <c r="A19028" s="106">
        <v>46183</v>
      </c>
      <c r="B19028">
        <v>13535</v>
      </c>
      <c r="C19028">
        <v>10424</v>
      </c>
      <c r="E19028">
        <v>248</v>
      </c>
      <c r="F19028" t="s">
        <v>13523</v>
      </c>
      <c r="G19028" t="s">
        <v>2027</v>
      </c>
      <c r="I19028" t="s">
        <v>2006</v>
      </c>
      <c r="J19028" t="s">
        <v>2242</v>
      </c>
      <c r="K19028" t="s">
        <v>2243</v>
      </c>
      <c r="L19028">
        <v>4</v>
      </c>
      <c r="M19028">
        <v>530</v>
      </c>
      <c r="N19028" s="43">
        <v>2120</v>
      </c>
    </row>
    <row r="19029" ht="14.4" customHeight="1" hidden="1" spans="1:14" x14ac:dyDescent="0.25">
      <c r="A19029" s="106">
        <v>46188</v>
      </c>
      <c r="B19029">
        <v>13775</v>
      </c>
      <c r="C19029">
        <v>10662</v>
      </c>
      <c r="E19029">
        <v>248</v>
      </c>
      <c r="F19029" t="s">
        <v>13524</v>
      </c>
      <c r="G19029" t="s">
        <v>2114</v>
      </c>
      <c r="I19029" t="s">
        <v>2006</v>
      </c>
      <c r="J19029" t="s">
        <v>2242</v>
      </c>
      <c r="K19029" t="s">
        <v>2243</v>
      </c>
      <c r="L19029">
        <v>3</v>
      </c>
      <c r="M19029">
        <v>530</v>
      </c>
      <c r="N19029" s="43">
        <v>1590</v>
      </c>
    </row>
    <row r="19030" ht="14.4" customHeight="1" hidden="1" spans="1:14" x14ac:dyDescent="0.25">
      <c r="A19030" s="106">
        <v>46189</v>
      </c>
      <c r="B19030">
        <v>13865</v>
      </c>
      <c r="C19030">
        <v>10752</v>
      </c>
      <c r="E19030">
        <v>248</v>
      </c>
      <c r="F19030" t="s">
        <v>13525</v>
      </c>
      <c r="G19030" t="s">
        <v>2095</v>
      </c>
      <c r="I19030" t="s">
        <v>2006</v>
      </c>
      <c r="J19030" t="s">
        <v>2242</v>
      </c>
      <c r="K19030" t="s">
        <v>2243</v>
      </c>
      <c r="L19030">
        <v>3</v>
      </c>
      <c r="M19030">
        <v>530</v>
      </c>
      <c r="N19030" s="43">
        <v>1590</v>
      </c>
    </row>
    <row r="19031" ht="14.4" customHeight="1" hidden="1" spans="1:14" x14ac:dyDescent="0.25">
      <c r="A19031" s="106">
        <v>46191</v>
      </c>
      <c r="B19031">
        <v>13967</v>
      </c>
      <c r="C19031">
        <v>10854</v>
      </c>
      <c r="E19031">
        <v>248</v>
      </c>
      <c r="F19031" t="s">
        <v>13526</v>
      </c>
      <c r="G19031" t="s">
        <v>2127</v>
      </c>
      <c r="I19031" t="s">
        <v>2006</v>
      </c>
      <c r="J19031" t="s">
        <v>2242</v>
      </c>
      <c r="K19031" t="s">
        <v>2243</v>
      </c>
      <c r="L19031">
        <v>5</v>
      </c>
      <c r="M19031">
        <v>530</v>
      </c>
      <c r="N19031" s="43">
        <v>2650</v>
      </c>
    </row>
    <row r="19032" ht="14.4" customHeight="1" hidden="1" spans="1:14" x14ac:dyDescent="0.25">
      <c r="A19032" s="106">
        <v>46195</v>
      </c>
      <c r="B19032">
        <v>14184</v>
      </c>
      <c r="C19032">
        <v>11071</v>
      </c>
      <c r="E19032">
        <v>248</v>
      </c>
      <c r="F19032" t="s">
        <v>13527</v>
      </c>
      <c r="G19032" t="s">
        <v>2127</v>
      </c>
      <c r="I19032" t="s">
        <v>2006</v>
      </c>
      <c r="J19032" t="s">
        <v>2242</v>
      </c>
      <c r="K19032" t="s">
        <v>2243</v>
      </c>
      <c r="L19032">
        <v>5</v>
      </c>
      <c r="M19032">
        <v>530</v>
      </c>
      <c r="N19032" s="43">
        <v>2650</v>
      </c>
    </row>
    <row r="19033" ht="14.4" customHeight="1" hidden="1" spans="1:14" x14ac:dyDescent="0.25">
      <c r="A19033" s="106">
        <v>46195</v>
      </c>
      <c r="B19033">
        <v>14185</v>
      </c>
      <c r="C19033">
        <v>11072</v>
      </c>
      <c r="E19033">
        <v>248</v>
      </c>
      <c r="F19033" t="s">
        <v>13527</v>
      </c>
      <c r="G19033" t="s">
        <v>2127</v>
      </c>
      <c r="I19033" t="s">
        <v>2006</v>
      </c>
      <c r="J19033" t="s">
        <v>2242</v>
      </c>
      <c r="K19033" t="s">
        <v>2243</v>
      </c>
      <c r="L19033">
        <v>1</v>
      </c>
      <c r="M19033">
        <v>530</v>
      </c>
      <c r="N19033" s="43">
        <v>530</v>
      </c>
    </row>
    <row r="19034" ht="14.4" customHeight="1" hidden="1" spans="1:14" x14ac:dyDescent="0.25">
      <c r="A19034" s="106">
        <v>46196</v>
      </c>
      <c r="B19034">
        <v>14299</v>
      </c>
      <c r="C19034">
        <v>11186</v>
      </c>
      <c r="E19034">
        <v>248</v>
      </c>
      <c r="F19034" t="s">
        <v>13528</v>
      </c>
      <c r="G19034" t="s">
        <v>2221</v>
      </c>
      <c r="I19034" t="s">
        <v>2006</v>
      </c>
      <c r="J19034" t="s">
        <v>2242</v>
      </c>
      <c r="K19034" t="s">
        <v>2243</v>
      </c>
      <c r="L19034">
        <v>5</v>
      </c>
      <c r="M19034">
        <v>530</v>
      </c>
      <c r="N19034" s="43">
        <v>2650</v>
      </c>
    </row>
    <row r="19035" ht="14.4" customHeight="1" hidden="1" spans="1:14" x14ac:dyDescent="0.25">
      <c r="A19035" s="106">
        <v>46197</v>
      </c>
      <c r="B19035">
        <v>14391</v>
      </c>
      <c r="C19035">
        <v>11278</v>
      </c>
      <c r="E19035">
        <v>248</v>
      </c>
      <c r="F19035" t="s">
        <v>13529</v>
      </c>
      <c r="G19035" t="s">
        <v>2114</v>
      </c>
      <c r="I19035" t="s">
        <v>2006</v>
      </c>
      <c r="J19035" t="s">
        <v>2242</v>
      </c>
      <c r="K19035" t="s">
        <v>2243</v>
      </c>
      <c r="L19035">
        <v>4</v>
      </c>
      <c r="M19035">
        <v>530</v>
      </c>
      <c r="N19035" s="43">
        <v>2120</v>
      </c>
    </row>
    <row r="19036" ht="14.4" customHeight="1" hidden="1" spans="1:14" x14ac:dyDescent="0.25">
      <c r="A19036" s="106">
        <v>46198</v>
      </c>
      <c r="B19036">
        <v>14478</v>
      </c>
      <c r="C19036">
        <v>11365</v>
      </c>
      <c r="E19036">
        <v>248</v>
      </c>
      <c r="F19036" t="s">
        <v>13530</v>
      </c>
      <c r="G19036" t="s">
        <v>2127</v>
      </c>
      <c r="I19036" t="s">
        <v>2006</v>
      </c>
      <c r="J19036" t="s">
        <v>2242</v>
      </c>
      <c r="K19036" t="s">
        <v>2243</v>
      </c>
      <c r="L19036">
        <v>4</v>
      </c>
      <c r="M19036">
        <v>530</v>
      </c>
      <c r="N19036" s="43">
        <v>2120</v>
      </c>
    </row>
    <row r="19037" ht="14.4" customHeight="1" hidden="1" spans="1:14" x14ac:dyDescent="0.25">
      <c r="A19037" s="106">
        <v>46202</v>
      </c>
      <c r="B19037">
        <v>14680</v>
      </c>
      <c r="C19037">
        <v>11566</v>
      </c>
      <c r="E19037">
        <v>248</v>
      </c>
      <c r="F19037" t="s">
        <v>13531</v>
      </c>
      <c r="G19037" t="s">
        <v>2017</v>
      </c>
      <c r="I19037" t="s">
        <v>2006</v>
      </c>
      <c r="J19037" t="s">
        <v>2242</v>
      </c>
      <c r="K19037" t="s">
        <v>2243</v>
      </c>
      <c r="L19037">
        <v>5</v>
      </c>
      <c r="M19037">
        <v>530</v>
      </c>
      <c r="N19037" s="43">
        <v>2650</v>
      </c>
    </row>
    <row r="19038" ht="14.4" customHeight="1" hidden="1" spans="1:14" x14ac:dyDescent="0.25">
      <c r="A19038" s="106">
        <v>46202</v>
      </c>
      <c r="B19038">
        <v>14681</v>
      </c>
      <c r="C19038">
        <v>11567</v>
      </c>
      <c r="E19038">
        <v>248</v>
      </c>
      <c r="F19038" t="s">
        <v>13531</v>
      </c>
      <c r="G19038" t="s">
        <v>2017</v>
      </c>
      <c r="I19038" t="s">
        <v>2006</v>
      </c>
      <c r="J19038" t="s">
        <v>2242</v>
      </c>
      <c r="K19038" t="s">
        <v>2243</v>
      </c>
      <c r="L19038">
        <v>1</v>
      </c>
      <c r="M19038">
        <v>530</v>
      </c>
      <c r="N19038" s="43">
        <v>530</v>
      </c>
    </row>
    <row r="19039" ht="14.4" customHeight="1" hidden="1" spans="1:14" x14ac:dyDescent="0.25">
      <c r="A19039" s="106">
        <v>46203</v>
      </c>
      <c r="B19039">
        <v>14776</v>
      </c>
      <c r="C19039">
        <v>11662</v>
      </c>
      <c r="E19039">
        <v>248</v>
      </c>
      <c r="F19039" t="s">
        <v>13532</v>
      </c>
      <c r="G19039" t="s">
        <v>2095</v>
      </c>
      <c r="I19039" t="s">
        <v>2006</v>
      </c>
      <c r="J19039" t="s">
        <v>2242</v>
      </c>
      <c r="K19039" t="s">
        <v>2243</v>
      </c>
      <c r="L19039">
        <v>5</v>
      </c>
      <c r="M19039">
        <v>530</v>
      </c>
      <c r="N19039" s="43">
        <v>2650</v>
      </c>
    </row>
    <row r="19040" ht="14.4" customHeight="1" hidden="1" spans="1:14" x14ac:dyDescent="0.25">
      <c r="A19040" s="106">
        <v>46205</v>
      </c>
      <c r="B19040">
        <v>14927</v>
      </c>
      <c r="C19040">
        <v>11812</v>
      </c>
      <c r="E19040">
        <v>248</v>
      </c>
      <c r="F19040" t="s">
        <v>13533</v>
      </c>
      <c r="G19040" t="s">
        <v>2223</v>
      </c>
      <c r="I19040" t="s">
        <v>2006</v>
      </c>
      <c r="J19040" t="s">
        <v>2242</v>
      </c>
      <c r="K19040" t="s">
        <v>2243</v>
      </c>
      <c r="L19040">
        <v>3</v>
      </c>
      <c r="M19040">
        <v>530</v>
      </c>
      <c r="N19040" s="43">
        <v>1590</v>
      </c>
    </row>
    <row r="19041" ht="14.4" customHeight="1" hidden="1" spans="1:14" x14ac:dyDescent="0.25">
      <c r="A19041" s="106">
        <v>46209</v>
      </c>
      <c r="B19041">
        <v>15021</v>
      </c>
      <c r="C19041">
        <v>11907</v>
      </c>
      <c r="E19041">
        <v>248</v>
      </c>
      <c r="F19041" t="s">
        <v>13534</v>
      </c>
      <c r="G19041" t="s">
        <v>2095</v>
      </c>
      <c r="I19041" t="s">
        <v>2006</v>
      </c>
      <c r="J19041" t="s">
        <v>2242</v>
      </c>
      <c r="K19041" t="s">
        <v>2243</v>
      </c>
      <c r="L19041">
        <v>5</v>
      </c>
      <c r="M19041">
        <v>530</v>
      </c>
      <c r="N19041" s="43">
        <v>2650</v>
      </c>
    </row>
    <row r="19042" ht="14.4" customHeight="1" hidden="1" spans="1:14" x14ac:dyDescent="0.25">
      <c r="A19042" s="106">
        <v>46209</v>
      </c>
      <c r="B19042">
        <v>15022</v>
      </c>
      <c r="C19042">
        <v>11908</v>
      </c>
      <c r="E19042">
        <v>248</v>
      </c>
      <c r="F19042" t="s">
        <v>13534</v>
      </c>
      <c r="G19042" t="s">
        <v>2095</v>
      </c>
      <c r="I19042" t="s">
        <v>2006</v>
      </c>
      <c r="J19042" t="s">
        <v>2242</v>
      </c>
      <c r="K19042" t="s">
        <v>2243</v>
      </c>
      <c r="L19042">
        <v>1</v>
      </c>
      <c r="M19042">
        <v>530</v>
      </c>
      <c r="N19042" s="43">
        <v>530</v>
      </c>
    </row>
    <row r="19043" ht="14.4" customHeight="1" hidden="1" spans="1:14" x14ac:dyDescent="0.25">
      <c r="A19043" s="106">
        <v>46210</v>
      </c>
      <c r="B19043">
        <v>15106</v>
      </c>
      <c r="C19043">
        <v>11992</v>
      </c>
      <c r="E19043">
        <v>248</v>
      </c>
      <c r="F19043" t="s">
        <v>13535</v>
      </c>
      <c r="G19043" t="s">
        <v>2241</v>
      </c>
      <c r="I19043" t="s">
        <v>2006</v>
      </c>
      <c r="J19043" t="s">
        <v>2242</v>
      </c>
      <c r="K19043" t="s">
        <v>2243</v>
      </c>
      <c r="L19043">
        <v>5</v>
      </c>
      <c r="M19043">
        <v>530</v>
      </c>
      <c r="N19043" s="43">
        <v>2650</v>
      </c>
    </row>
    <row r="19044" ht="14.4" customHeight="1" hidden="1" spans="1:14" x14ac:dyDescent="0.25">
      <c r="A19044" s="106">
        <v>46211</v>
      </c>
      <c r="B19044">
        <v>15185</v>
      </c>
      <c r="C19044">
        <v>12068</v>
      </c>
      <c r="E19044">
        <v>248</v>
      </c>
      <c r="F19044" t="s">
        <v>13536</v>
      </c>
      <c r="G19044" t="s">
        <v>2221</v>
      </c>
      <c r="I19044" t="s">
        <v>2006</v>
      </c>
      <c r="J19044" t="s">
        <v>2242</v>
      </c>
      <c r="K19044" t="s">
        <v>2243</v>
      </c>
      <c r="L19044">
        <v>5</v>
      </c>
      <c r="M19044">
        <v>530</v>
      </c>
      <c r="N19044" s="43">
        <v>2650</v>
      </c>
    </row>
    <row r="19045" ht="14.4" customHeight="1" hidden="1" spans="1:14" x14ac:dyDescent="0.25">
      <c r="A19045" s="106">
        <v>46212</v>
      </c>
      <c r="B19045">
        <v>15261</v>
      </c>
      <c r="C19045">
        <v>12145</v>
      </c>
      <c r="E19045">
        <v>248</v>
      </c>
      <c r="F19045" t="s">
        <v>13537</v>
      </c>
      <c r="G19045" t="s">
        <v>2025</v>
      </c>
      <c r="I19045" t="s">
        <v>2006</v>
      </c>
      <c r="J19045" t="s">
        <v>2242</v>
      </c>
      <c r="K19045" t="s">
        <v>2243</v>
      </c>
      <c r="L19045">
        <v>4</v>
      </c>
      <c r="M19045">
        <v>530</v>
      </c>
      <c r="N19045" s="43">
        <v>2120</v>
      </c>
    </row>
    <row r="19046" ht="14.4" customHeight="1" hidden="1" spans="1:14" x14ac:dyDescent="0.25">
      <c r="A19046" s="106">
        <v>46213</v>
      </c>
      <c r="B19046">
        <v>15330</v>
      </c>
      <c r="C19046">
        <v>12214</v>
      </c>
      <c r="E19046">
        <v>248</v>
      </c>
      <c r="F19046" t="s">
        <v>13538</v>
      </c>
      <c r="G19046" t="s">
        <v>2017</v>
      </c>
      <c r="I19046" t="s">
        <v>2006</v>
      </c>
      <c r="J19046" t="s">
        <v>2242</v>
      </c>
      <c r="K19046" t="s">
        <v>2243</v>
      </c>
      <c r="L19046">
        <v>3</v>
      </c>
      <c r="M19046">
        <v>530</v>
      </c>
      <c r="N19046" s="43">
        <v>1590</v>
      </c>
    </row>
    <row r="19047" ht="14.4" customHeight="1" hidden="1" spans="1:14" x14ac:dyDescent="0.25">
      <c r="A19047" s="106">
        <v>46216</v>
      </c>
      <c r="B19047">
        <v>15395</v>
      </c>
      <c r="C19047">
        <v>12279</v>
      </c>
      <c r="E19047">
        <v>248</v>
      </c>
      <c r="F19047" t="s">
        <v>13539</v>
      </c>
      <c r="G19047" t="s">
        <v>2025</v>
      </c>
      <c r="I19047" t="s">
        <v>2006</v>
      </c>
      <c r="J19047" t="s">
        <v>2242</v>
      </c>
      <c r="K19047" t="s">
        <v>2243</v>
      </c>
      <c r="L19047">
        <v>5</v>
      </c>
      <c r="M19047">
        <v>530</v>
      </c>
      <c r="N19047" s="43">
        <v>2650</v>
      </c>
    </row>
    <row r="19048" ht="14.4" customHeight="1" hidden="1" spans="1:14" x14ac:dyDescent="0.25">
      <c r="A19048" s="106">
        <v>46217</v>
      </c>
      <c r="B19048">
        <v>15454</v>
      </c>
      <c r="C19048">
        <v>12338</v>
      </c>
      <c r="E19048">
        <v>248</v>
      </c>
      <c r="F19048" t="s">
        <v>13540</v>
      </c>
      <c r="G19048" t="s">
        <v>2241</v>
      </c>
      <c r="I19048" t="s">
        <v>2006</v>
      </c>
      <c r="J19048" t="s">
        <v>2242</v>
      </c>
      <c r="K19048" t="s">
        <v>2243</v>
      </c>
      <c r="L19048">
        <v>5</v>
      </c>
      <c r="M19048">
        <v>530</v>
      </c>
      <c r="N19048" s="43">
        <v>2650</v>
      </c>
    </row>
    <row r="19049" ht="14.4" customHeight="1" hidden="1" spans="1:14" x14ac:dyDescent="0.25">
      <c r="A19049" s="106">
        <v>46218</v>
      </c>
      <c r="B19049">
        <v>15518</v>
      </c>
      <c r="C19049">
        <v>12402</v>
      </c>
      <c r="E19049">
        <v>248</v>
      </c>
      <c r="F19049" t="s">
        <v>13541</v>
      </c>
      <c r="G19049" t="s">
        <v>2017</v>
      </c>
      <c r="I19049" t="s">
        <v>2006</v>
      </c>
      <c r="J19049" t="s">
        <v>2242</v>
      </c>
      <c r="K19049" t="s">
        <v>2243</v>
      </c>
      <c r="L19049">
        <v>5</v>
      </c>
      <c r="M19049">
        <v>530</v>
      </c>
      <c r="N19049" s="43">
        <v>2650</v>
      </c>
    </row>
    <row r="19050" ht="14.4" customHeight="1" hidden="1" spans="1:14" x14ac:dyDescent="0.25">
      <c r="A19050" s="106">
        <v>46219</v>
      </c>
      <c r="B19050">
        <v>15583</v>
      </c>
      <c r="C19050">
        <v>12467</v>
      </c>
      <c r="E19050">
        <v>248</v>
      </c>
      <c r="F19050" t="s">
        <v>13542</v>
      </c>
      <c r="G19050" t="s">
        <v>2229</v>
      </c>
      <c r="I19050" t="s">
        <v>2006</v>
      </c>
      <c r="J19050" t="s">
        <v>2242</v>
      </c>
      <c r="K19050" t="s">
        <v>2243</v>
      </c>
      <c r="L19050">
        <v>4</v>
      </c>
      <c r="M19050">
        <v>530</v>
      </c>
      <c r="N19050" s="43">
        <v>2120</v>
      </c>
    </row>
    <row r="19051" ht="14.4" customHeight="1" hidden="1" spans="1:14" x14ac:dyDescent="0.25">
      <c r="A19051" s="106">
        <v>46223</v>
      </c>
      <c r="B19051">
        <v>15797</v>
      </c>
      <c r="C19051">
        <v>12679</v>
      </c>
      <c r="E19051">
        <v>248</v>
      </c>
      <c r="F19051" t="s">
        <v>13543</v>
      </c>
      <c r="G19051" t="s">
        <v>2025</v>
      </c>
      <c r="I19051" t="s">
        <v>2006</v>
      </c>
      <c r="J19051" t="s">
        <v>2242</v>
      </c>
      <c r="K19051" t="s">
        <v>2243</v>
      </c>
      <c r="L19051">
        <v>5</v>
      </c>
      <c r="M19051">
        <v>530</v>
      </c>
      <c r="N19051" s="43">
        <v>2650</v>
      </c>
    </row>
    <row r="19052" ht="14.4" customHeight="1" hidden="1" spans="1:14" x14ac:dyDescent="0.25">
      <c r="A19052" s="106">
        <v>46223</v>
      </c>
      <c r="B19052">
        <v>15798</v>
      </c>
      <c r="C19052">
        <v>12680</v>
      </c>
      <c r="E19052">
        <v>248</v>
      </c>
      <c r="F19052" t="s">
        <v>13543</v>
      </c>
      <c r="G19052" t="s">
        <v>2025</v>
      </c>
      <c r="I19052" t="s">
        <v>2006</v>
      </c>
      <c r="J19052" t="s">
        <v>2242</v>
      </c>
      <c r="K19052" t="s">
        <v>2243</v>
      </c>
      <c r="L19052">
        <v>3</v>
      </c>
      <c r="M19052">
        <v>530</v>
      </c>
      <c r="N19052" s="43">
        <v>1590</v>
      </c>
    </row>
    <row r="19053" ht="14.4" customHeight="1" hidden="1" spans="1:14" x14ac:dyDescent="0.25">
      <c r="A19053" s="106">
        <v>46224</v>
      </c>
      <c r="B19053">
        <v>15863</v>
      </c>
      <c r="C19053">
        <v>12744</v>
      </c>
      <c r="E19053">
        <v>248</v>
      </c>
      <c r="F19053" t="s">
        <v>13544</v>
      </c>
      <c r="G19053" t="s">
        <v>2017</v>
      </c>
      <c r="I19053" t="s">
        <v>2006</v>
      </c>
      <c r="J19053" t="s">
        <v>2242</v>
      </c>
      <c r="K19053" t="s">
        <v>2243</v>
      </c>
      <c r="L19053">
        <v>5</v>
      </c>
      <c r="M19053">
        <v>530</v>
      </c>
      <c r="N19053" s="43">
        <v>2650</v>
      </c>
    </row>
    <row r="19054" ht="14.4" customHeight="1" hidden="1" spans="1:14" x14ac:dyDescent="0.25">
      <c r="A19054" s="106">
        <v>46225</v>
      </c>
      <c r="B19054">
        <v>15905</v>
      </c>
      <c r="C19054">
        <v>12786</v>
      </c>
      <c r="E19054">
        <v>248</v>
      </c>
      <c r="F19054" t="s">
        <v>13545</v>
      </c>
      <c r="G19054" t="s">
        <v>2229</v>
      </c>
      <c r="I19054" t="s">
        <v>2006</v>
      </c>
      <c r="J19054" t="s">
        <v>2242</v>
      </c>
      <c r="K19054" t="s">
        <v>2243</v>
      </c>
      <c r="L19054">
        <v>5</v>
      </c>
      <c r="M19054">
        <v>530</v>
      </c>
      <c r="N19054" s="43">
        <v>2650</v>
      </c>
    </row>
    <row r="19055" ht="14.4" customHeight="1" hidden="1" spans="1:14" x14ac:dyDescent="0.25">
      <c r="A19055" s="106">
        <v>46226</v>
      </c>
      <c r="B19055">
        <v>15962</v>
      </c>
      <c r="C19055">
        <v>12843</v>
      </c>
      <c r="E19055">
        <v>248</v>
      </c>
      <c r="F19055" t="s">
        <v>13546</v>
      </c>
      <c r="G19055" t="s">
        <v>2114</v>
      </c>
      <c r="I19055" t="s">
        <v>2006</v>
      </c>
      <c r="J19055" t="s">
        <v>2242</v>
      </c>
      <c r="K19055" t="s">
        <v>2243</v>
      </c>
      <c r="L19055">
        <v>5</v>
      </c>
      <c r="M19055">
        <v>530</v>
      </c>
      <c r="N19055" s="43">
        <v>2650</v>
      </c>
    </row>
    <row r="19056" ht="14.4" customHeight="1" hidden="1" spans="1:14" x14ac:dyDescent="0.25">
      <c r="A19056" s="106">
        <v>46230</v>
      </c>
      <c r="B19056">
        <v>16100</v>
      </c>
      <c r="C19056">
        <v>12980</v>
      </c>
      <c r="E19056">
        <v>248</v>
      </c>
      <c r="F19056" t="s">
        <v>13547</v>
      </c>
      <c r="G19056" t="s">
        <v>2221</v>
      </c>
      <c r="I19056" t="s">
        <v>2006</v>
      </c>
      <c r="J19056" t="s">
        <v>2242</v>
      </c>
      <c r="K19056" t="s">
        <v>2243</v>
      </c>
      <c r="L19056">
        <v>5</v>
      </c>
      <c r="M19056">
        <v>530</v>
      </c>
      <c r="N19056" s="43">
        <v>2650</v>
      </c>
    </row>
    <row r="19057" ht="14.4" customHeight="1" hidden="1" spans="1:14" x14ac:dyDescent="0.25">
      <c r="A19057" s="106">
        <v>46230</v>
      </c>
      <c r="B19057">
        <v>16101</v>
      </c>
      <c r="C19057">
        <v>12981</v>
      </c>
      <c r="E19057">
        <v>248</v>
      </c>
      <c r="F19057" t="s">
        <v>13547</v>
      </c>
      <c r="G19057" t="s">
        <v>2221</v>
      </c>
      <c r="I19057" t="s">
        <v>2006</v>
      </c>
      <c r="J19057" t="s">
        <v>2242</v>
      </c>
      <c r="K19057" t="s">
        <v>2243</v>
      </c>
      <c r="L19057">
        <v>2</v>
      </c>
      <c r="M19057">
        <v>530</v>
      </c>
      <c r="N19057" s="43">
        <v>1060</v>
      </c>
    </row>
    <row r="19058" ht="14.4" customHeight="1" hidden="1" spans="1:14" x14ac:dyDescent="0.25">
      <c r="A19058" s="106">
        <v>46231</v>
      </c>
      <c r="B19058">
        <v>16166</v>
      </c>
      <c r="C19058">
        <v>13046</v>
      </c>
      <c r="E19058">
        <v>248</v>
      </c>
      <c r="F19058" t="s">
        <v>13548</v>
      </c>
      <c r="G19058" t="s">
        <v>2223</v>
      </c>
      <c r="I19058" t="s">
        <v>2006</v>
      </c>
      <c r="J19058" t="s">
        <v>2242</v>
      </c>
      <c r="K19058" t="s">
        <v>2243</v>
      </c>
      <c r="L19058">
        <v>5</v>
      </c>
      <c r="M19058">
        <v>530</v>
      </c>
      <c r="N19058" s="43">
        <v>2650</v>
      </c>
    </row>
    <row r="19059" ht="14.4" customHeight="1" hidden="1" spans="1:14" x14ac:dyDescent="0.25">
      <c r="A19059" s="106">
        <v>46231</v>
      </c>
      <c r="B19059">
        <v>16167</v>
      </c>
      <c r="C19059">
        <v>13047</v>
      </c>
      <c r="E19059">
        <v>248</v>
      </c>
      <c r="F19059" t="s">
        <v>13548</v>
      </c>
      <c r="G19059" t="s">
        <v>2223</v>
      </c>
      <c r="I19059" t="s">
        <v>2006</v>
      </c>
      <c r="J19059" t="s">
        <v>2242</v>
      </c>
      <c r="K19059" t="s">
        <v>2243</v>
      </c>
      <c r="L19059">
        <v>2</v>
      </c>
      <c r="M19059">
        <v>530</v>
      </c>
      <c r="N19059" s="43">
        <v>1060</v>
      </c>
    </row>
    <row r="19060" ht="14.4" customHeight="1" hidden="1" spans="1:14" x14ac:dyDescent="0.25">
      <c r="A19060" s="106">
        <v>46231</v>
      </c>
      <c r="B19060">
        <v>16210</v>
      </c>
      <c r="C19060">
        <v>13088</v>
      </c>
      <c r="E19060">
        <v>248</v>
      </c>
      <c r="F19060" t="s">
        <v>13549</v>
      </c>
      <c r="G19060" t="s">
        <v>2185</v>
      </c>
      <c r="I19060" t="s">
        <v>2006</v>
      </c>
      <c r="J19060" t="s">
        <v>2242</v>
      </c>
      <c r="K19060" t="s">
        <v>2243</v>
      </c>
      <c r="L19060">
        <v>5</v>
      </c>
      <c r="M19060">
        <v>530</v>
      </c>
      <c r="N19060" s="43">
        <v>2650</v>
      </c>
    </row>
    <row r="19061" ht="14.4" customHeight="1" hidden="1" spans="1:14" x14ac:dyDescent="0.25">
      <c r="A19061" s="106">
        <v>46231</v>
      </c>
      <c r="B19061">
        <v>16211</v>
      </c>
      <c r="C19061">
        <v>13089</v>
      </c>
      <c r="E19061">
        <v>248</v>
      </c>
      <c r="F19061" t="s">
        <v>13549</v>
      </c>
      <c r="G19061" t="s">
        <v>2185</v>
      </c>
      <c r="I19061" t="s">
        <v>2006</v>
      </c>
      <c r="J19061" t="s">
        <v>2242</v>
      </c>
      <c r="K19061" t="s">
        <v>2243</v>
      </c>
      <c r="L19061">
        <v>2</v>
      </c>
      <c r="M19061">
        <v>530</v>
      </c>
      <c r="N19061" s="43">
        <v>1060</v>
      </c>
    </row>
    <row r="19062" ht="14.4" customHeight="1" hidden="1" spans="1:14" x14ac:dyDescent="0.25">
      <c r="A19062" s="106">
        <v>46232</v>
      </c>
      <c r="B19062">
        <v>16280</v>
      </c>
      <c r="C19062">
        <v>13157</v>
      </c>
      <c r="E19062">
        <v>248</v>
      </c>
      <c r="F19062" t="s">
        <v>13550</v>
      </c>
      <c r="G19062" t="s">
        <v>2185</v>
      </c>
      <c r="I19062" t="s">
        <v>2006</v>
      </c>
      <c r="J19062" t="s">
        <v>2242</v>
      </c>
      <c r="K19062" t="s">
        <v>2243</v>
      </c>
      <c r="L19062">
        <v>5</v>
      </c>
      <c r="M19062">
        <v>530</v>
      </c>
      <c r="N19062" s="43">
        <v>2650</v>
      </c>
    </row>
    <row r="19063" ht="14.4" customHeight="1" hidden="1" spans="1:14" x14ac:dyDescent="0.25">
      <c r="A19063" s="106">
        <v>46233</v>
      </c>
      <c r="B19063">
        <v>16313</v>
      </c>
      <c r="C19063">
        <v>13190</v>
      </c>
      <c r="E19063">
        <v>248</v>
      </c>
      <c r="F19063" t="s">
        <v>13551</v>
      </c>
      <c r="G19063" t="s">
        <v>2251</v>
      </c>
      <c r="I19063" t="s">
        <v>2006</v>
      </c>
      <c r="J19063" t="s">
        <v>2242</v>
      </c>
      <c r="K19063" t="s">
        <v>2243</v>
      </c>
      <c r="L19063">
        <v>3</v>
      </c>
      <c r="M19063">
        <v>530</v>
      </c>
      <c r="N19063" s="43">
        <v>1590</v>
      </c>
    </row>
    <row r="19064" ht="14.4" customHeight="1" hidden="1" spans="1:14" x14ac:dyDescent="0.25">
      <c r="A19064" s="106">
        <v>46237</v>
      </c>
      <c r="B19064">
        <v>16412</v>
      </c>
      <c r="C19064">
        <v>13288</v>
      </c>
      <c r="E19064">
        <v>248</v>
      </c>
      <c r="F19064" t="s">
        <v>13552</v>
      </c>
      <c r="G19064" t="s">
        <v>2185</v>
      </c>
      <c r="I19064" t="s">
        <v>2006</v>
      </c>
      <c r="J19064" t="s">
        <v>2242</v>
      </c>
      <c r="K19064" t="s">
        <v>2243</v>
      </c>
      <c r="L19064">
        <v>5</v>
      </c>
      <c r="M19064">
        <v>530</v>
      </c>
      <c r="N19064" s="43">
        <v>2650</v>
      </c>
    </row>
    <row r="19065" ht="14.4" customHeight="1" hidden="1" spans="1:14" x14ac:dyDescent="0.25">
      <c r="A19065" s="106">
        <v>46237</v>
      </c>
      <c r="B19065">
        <v>16413</v>
      </c>
      <c r="C19065">
        <v>13289</v>
      </c>
      <c r="E19065">
        <v>248</v>
      </c>
      <c r="F19065" t="s">
        <v>13552</v>
      </c>
      <c r="G19065" t="s">
        <v>2185</v>
      </c>
      <c r="I19065" t="s">
        <v>2006</v>
      </c>
      <c r="J19065" t="s">
        <v>2242</v>
      </c>
      <c r="K19065" t="s">
        <v>2243</v>
      </c>
      <c r="L19065">
        <v>3</v>
      </c>
      <c r="M19065">
        <v>530</v>
      </c>
      <c r="N19065" s="43">
        <v>1590</v>
      </c>
    </row>
    <row r="19066" ht="14.4" customHeight="1" hidden="1" spans="1:14" x14ac:dyDescent="0.25">
      <c r="A19066" s="106">
        <v>46238</v>
      </c>
      <c r="B19066">
        <v>16486</v>
      </c>
      <c r="C19066">
        <v>13360</v>
      </c>
      <c r="E19066">
        <v>248</v>
      </c>
      <c r="F19066" t="s">
        <v>13553</v>
      </c>
      <c r="G19066" t="s">
        <v>2223</v>
      </c>
      <c r="I19066" t="s">
        <v>2006</v>
      </c>
      <c r="J19066" t="s">
        <v>2242</v>
      </c>
      <c r="K19066" t="s">
        <v>2243</v>
      </c>
      <c r="L19066">
        <v>5</v>
      </c>
      <c r="M19066">
        <v>530</v>
      </c>
      <c r="N19066" s="43">
        <v>2650</v>
      </c>
    </row>
    <row r="19067" ht="14.4" customHeight="1" hidden="1" spans="1:14" x14ac:dyDescent="0.25">
      <c r="A19067" s="106">
        <v>46238</v>
      </c>
      <c r="B19067">
        <v>16487</v>
      </c>
      <c r="C19067">
        <v>13361</v>
      </c>
      <c r="E19067">
        <v>248</v>
      </c>
      <c r="F19067" t="s">
        <v>13553</v>
      </c>
      <c r="G19067" t="s">
        <v>2223</v>
      </c>
      <c r="I19067" t="s">
        <v>2006</v>
      </c>
      <c r="J19067" t="s">
        <v>2242</v>
      </c>
      <c r="K19067" t="s">
        <v>2243</v>
      </c>
      <c r="L19067">
        <v>3</v>
      </c>
      <c r="M19067">
        <v>530</v>
      </c>
      <c r="N19067" s="43">
        <v>1590</v>
      </c>
    </row>
    <row r="19068" ht="14.4" customHeight="1" hidden="1" spans="1:14" x14ac:dyDescent="0.25">
      <c r="A19068" s="106">
        <v>46238</v>
      </c>
      <c r="B19068">
        <v>16551</v>
      </c>
      <c r="C19068">
        <v>13425</v>
      </c>
      <c r="E19068">
        <v>248</v>
      </c>
      <c r="F19068" t="s">
        <v>13554</v>
      </c>
      <c r="G19068" t="s">
        <v>2241</v>
      </c>
      <c r="I19068" t="s">
        <v>2006</v>
      </c>
      <c r="J19068" t="s">
        <v>2242</v>
      </c>
      <c r="K19068" t="s">
        <v>2243</v>
      </c>
      <c r="L19068">
        <v>5</v>
      </c>
      <c r="M19068">
        <v>530</v>
      </c>
      <c r="N19068" s="43">
        <v>2650</v>
      </c>
    </row>
    <row r="19069" ht="14.4" customHeight="1" hidden="1" spans="1:14" x14ac:dyDescent="0.25">
      <c r="A19069" s="106">
        <v>46240</v>
      </c>
      <c r="B19069">
        <v>16614</v>
      </c>
      <c r="C19069">
        <v>13487</v>
      </c>
      <c r="E19069">
        <v>248</v>
      </c>
      <c r="F19069" t="s">
        <v>13555</v>
      </c>
      <c r="G19069" t="s">
        <v>2025</v>
      </c>
      <c r="I19069" t="s">
        <v>2006</v>
      </c>
      <c r="J19069" t="s">
        <v>2242</v>
      </c>
      <c r="K19069" t="s">
        <v>2243</v>
      </c>
      <c r="L19069">
        <v>5</v>
      </c>
      <c r="M19069">
        <v>530</v>
      </c>
      <c r="N19069" s="43">
        <v>2650</v>
      </c>
    </row>
    <row r="19070" ht="14.4" customHeight="1" hidden="1" spans="1:14" x14ac:dyDescent="0.25">
      <c r="A19070" s="106">
        <v>46240</v>
      </c>
      <c r="B19070">
        <v>16615</v>
      </c>
      <c r="C19070">
        <v>13488</v>
      </c>
      <c r="E19070">
        <v>248</v>
      </c>
      <c r="F19070" t="s">
        <v>13555</v>
      </c>
      <c r="G19070" t="s">
        <v>2025</v>
      </c>
      <c r="I19070" t="s">
        <v>2006</v>
      </c>
      <c r="J19070" t="s">
        <v>2242</v>
      </c>
      <c r="K19070" t="s">
        <v>2243</v>
      </c>
      <c r="L19070">
        <v>3</v>
      </c>
      <c r="M19070">
        <v>530</v>
      </c>
      <c r="N19070" s="43">
        <v>1590</v>
      </c>
    </row>
    <row r="19071" ht="14.4" customHeight="1" hidden="1" spans="1:14" x14ac:dyDescent="0.25">
      <c r="A19071" s="106">
        <v>46240</v>
      </c>
      <c r="B19071">
        <v>16637</v>
      </c>
      <c r="C19071">
        <v>13510</v>
      </c>
      <c r="E19071">
        <v>248</v>
      </c>
      <c r="F19071" t="s">
        <v>13556</v>
      </c>
      <c r="G19071" t="s">
        <v>2038</v>
      </c>
      <c r="I19071" t="s">
        <v>2006</v>
      </c>
      <c r="J19071" t="s">
        <v>2242</v>
      </c>
      <c r="K19071" t="s">
        <v>2243</v>
      </c>
      <c r="L19071">
        <v>4</v>
      </c>
      <c r="M19071">
        <v>530</v>
      </c>
      <c r="N19071" s="43">
        <v>2120</v>
      </c>
    </row>
    <row r="19072" ht="14.4" customHeight="1" hidden="1" spans="1:14" x14ac:dyDescent="0.25">
      <c r="A19072" s="106">
        <v>46244</v>
      </c>
      <c r="B19072">
        <v>16769</v>
      </c>
      <c r="C19072">
        <v>13642</v>
      </c>
      <c r="E19072">
        <v>248</v>
      </c>
      <c r="F19072" t="s">
        <v>13557</v>
      </c>
      <c r="G19072" t="s">
        <v>2241</v>
      </c>
      <c r="I19072" t="s">
        <v>2006</v>
      </c>
      <c r="J19072" t="s">
        <v>2242</v>
      </c>
      <c r="K19072" t="s">
        <v>2243</v>
      </c>
      <c r="L19072">
        <v>5</v>
      </c>
      <c r="M19072">
        <v>530</v>
      </c>
      <c r="N19072" s="43">
        <v>2650</v>
      </c>
    </row>
    <row r="19073" ht="14.4" customHeight="1" hidden="1" spans="1:14" x14ac:dyDescent="0.25">
      <c r="A19073" s="106">
        <v>46244</v>
      </c>
      <c r="B19073">
        <v>16770</v>
      </c>
      <c r="C19073">
        <v>13643</v>
      </c>
      <c r="E19073">
        <v>248</v>
      </c>
      <c r="F19073" t="s">
        <v>13557</v>
      </c>
      <c r="G19073" t="s">
        <v>2241</v>
      </c>
      <c r="I19073" t="s">
        <v>2006</v>
      </c>
      <c r="J19073" t="s">
        <v>2242</v>
      </c>
      <c r="K19073" t="s">
        <v>2243</v>
      </c>
      <c r="L19073">
        <v>3</v>
      </c>
      <c r="M19073">
        <v>530</v>
      </c>
      <c r="N19073" s="43">
        <v>1590</v>
      </c>
    </row>
    <row r="19074" ht="14.4" customHeight="1" hidden="1" spans="1:14" x14ac:dyDescent="0.25">
      <c r="A19074" s="106">
        <v>46245</v>
      </c>
      <c r="B19074">
        <v>16830</v>
      </c>
      <c r="C19074">
        <v>13702</v>
      </c>
      <c r="E19074">
        <v>248</v>
      </c>
      <c r="F19074" t="s">
        <v>13558</v>
      </c>
      <c r="G19074" t="s">
        <v>2114</v>
      </c>
      <c r="I19074" t="s">
        <v>2006</v>
      </c>
      <c r="J19074" t="s">
        <v>2242</v>
      </c>
      <c r="K19074" t="s">
        <v>2243</v>
      </c>
      <c r="L19074">
        <v>5</v>
      </c>
      <c r="M19074">
        <v>530</v>
      </c>
      <c r="N19074" s="43">
        <v>2650</v>
      </c>
    </row>
    <row r="19075" ht="14.4" customHeight="1" hidden="1" spans="1:14" x14ac:dyDescent="0.25">
      <c r="A19075" s="106">
        <v>46245</v>
      </c>
      <c r="B19075">
        <v>16831</v>
      </c>
      <c r="C19075">
        <v>13703</v>
      </c>
      <c r="E19075">
        <v>248</v>
      </c>
      <c r="F19075" t="s">
        <v>13558</v>
      </c>
      <c r="G19075" t="s">
        <v>2114</v>
      </c>
      <c r="I19075" t="s">
        <v>2006</v>
      </c>
      <c r="J19075" t="s">
        <v>2242</v>
      </c>
      <c r="K19075" t="s">
        <v>2243</v>
      </c>
      <c r="L19075">
        <v>3</v>
      </c>
      <c r="M19075">
        <v>530</v>
      </c>
      <c r="N19075" s="43">
        <v>1590</v>
      </c>
    </row>
    <row r="19076" ht="14.4" customHeight="1" hidden="1" spans="1:14" x14ac:dyDescent="0.25">
      <c r="A19076" s="106">
        <v>46246</v>
      </c>
      <c r="B19076">
        <v>16887</v>
      </c>
      <c r="C19076">
        <v>13759</v>
      </c>
      <c r="E19076">
        <v>248</v>
      </c>
      <c r="F19076" t="s">
        <v>13559</v>
      </c>
      <c r="G19076" t="s">
        <v>2223</v>
      </c>
      <c r="I19076" t="s">
        <v>2006</v>
      </c>
      <c r="J19076" t="s">
        <v>2903</v>
      </c>
      <c r="K19076" t="s">
        <v>2904</v>
      </c>
      <c r="L19076">
        <v>3</v>
      </c>
      <c r="M19076">
        <v>150</v>
      </c>
      <c r="N19076" s="43">
        <v>450</v>
      </c>
    </row>
    <row r="19077" ht="14.4" customHeight="1" hidden="1" spans="1:14" x14ac:dyDescent="0.25">
      <c r="A19077" s="106">
        <v>46246</v>
      </c>
      <c r="B19077">
        <v>16887</v>
      </c>
      <c r="C19077">
        <v>13759</v>
      </c>
      <c r="E19077">
        <v>248</v>
      </c>
      <c r="F19077" t="s">
        <v>13559</v>
      </c>
      <c r="G19077" t="s">
        <v>2223</v>
      </c>
      <c r="I19077" t="s">
        <v>2006</v>
      </c>
      <c r="J19077" t="s">
        <v>2242</v>
      </c>
      <c r="K19077" t="s">
        <v>2243</v>
      </c>
      <c r="L19077">
        <v>5</v>
      </c>
      <c r="M19077">
        <v>530</v>
      </c>
      <c r="N19077" s="43">
        <v>2650</v>
      </c>
    </row>
    <row r="19078" ht="14.4" customHeight="1" hidden="1" spans="1:14" x14ac:dyDescent="0.25">
      <c r="A19078" s="106">
        <v>46247</v>
      </c>
      <c r="B19078">
        <v>16953</v>
      </c>
      <c r="C19078">
        <v>13826</v>
      </c>
      <c r="E19078">
        <v>248</v>
      </c>
      <c r="F19078" t="s">
        <v>13560</v>
      </c>
      <c r="G19078" t="s">
        <v>2012</v>
      </c>
      <c r="I19078" t="s">
        <v>2006</v>
      </c>
      <c r="J19078" t="s">
        <v>2242</v>
      </c>
      <c r="K19078" t="s">
        <v>2243</v>
      </c>
      <c r="L19078">
        <v>8</v>
      </c>
      <c r="M19078">
        <v>530</v>
      </c>
      <c r="N19078" s="43">
        <v>4240</v>
      </c>
    </row>
    <row r="19079" ht="14.4" customHeight="1" hidden="1" spans="1:14" x14ac:dyDescent="0.25">
      <c r="A19079" s="106">
        <v>46251</v>
      </c>
      <c r="B19079">
        <v>17092</v>
      </c>
      <c r="C19079">
        <v>13963</v>
      </c>
      <c r="E19079">
        <v>248</v>
      </c>
      <c r="F19079" t="s">
        <v>13561</v>
      </c>
      <c r="G19079" t="s">
        <v>2021</v>
      </c>
      <c r="I19079" t="s">
        <v>2006</v>
      </c>
      <c r="J19079" t="s">
        <v>2242</v>
      </c>
      <c r="K19079" t="s">
        <v>2243</v>
      </c>
      <c r="L19079">
        <v>8</v>
      </c>
      <c r="M19079">
        <v>530</v>
      </c>
      <c r="N19079" s="43">
        <v>4240</v>
      </c>
    </row>
    <row r="19080" ht="14.4" customHeight="1" hidden="1" spans="1:14" x14ac:dyDescent="0.25">
      <c r="A19080" s="106">
        <v>46252</v>
      </c>
      <c r="B19080">
        <v>17158</v>
      </c>
      <c r="C19080">
        <v>14029</v>
      </c>
      <c r="E19080">
        <v>248</v>
      </c>
      <c r="F19080" t="s">
        <v>13562</v>
      </c>
      <c r="G19080" t="s">
        <v>2223</v>
      </c>
      <c r="I19080" t="s">
        <v>2006</v>
      </c>
      <c r="J19080" t="s">
        <v>2242</v>
      </c>
      <c r="K19080" t="s">
        <v>2243</v>
      </c>
      <c r="L19080">
        <v>5</v>
      </c>
      <c r="M19080">
        <v>530</v>
      </c>
      <c r="N19080" s="43">
        <v>2650</v>
      </c>
    </row>
    <row r="19081" ht="14.4" customHeight="1" hidden="1" spans="1:14" x14ac:dyDescent="0.25">
      <c r="A19081" s="106">
        <v>46252</v>
      </c>
      <c r="B19081">
        <v>17159</v>
      </c>
      <c r="C19081">
        <v>14030</v>
      </c>
      <c r="E19081">
        <v>248</v>
      </c>
      <c r="F19081" t="s">
        <v>13562</v>
      </c>
      <c r="G19081" t="s">
        <v>2223</v>
      </c>
      <c r="I19081" t="s">
        <v>2006</v>
      </c>
      <c r="J19081" t="s">
        <v>2242</v>
      </c>
      <c r="K19081" t="s">
        <v>2243</v>
      </c>
      <c r="L19081">
        <v>3</v>
      </c>
      <c r="M19081">
        <v>530</v>
      </c>
      <c r="N19081" s="43">
        <v>1590</v>
      </c>
    </row>
    <row r="19082" ht="14.4" customHeight="1" hidden="1" spans="1:14" x14ac:dyDescent="0.25">
      <c r="A19082" s="106">
        <v>46253</v>
      </c>
      <c r="B19082">
        <v>17224</v>
      </c>
      <c r="C19082">
        <v>14095</v>
      </c>
      <c r="E19082">
        <v>248</v>
      </c>
      <c r="F19082" t="s">
        <v>2583</v>
      </c>
      <c r="G19082" t="s">
        <v>2063</v>
      </c>
      <c r="I19082" t="s">
        <v>2006</v>
      </c>
      <c r="J19082" t="s">
        <v>2242</v>
      </c>
      <c r="K19082" t="s">
        <v>2243</v>
      </c>
      <c r="L19082">
        <v>6</v>
      </c>
      <c r="M19082">
        <v>530</v>
      </c>
      <c r="N19082" s="43">
        <v>3180</v>
      </c>
    </row>
    <row r="19083" ht="14.4" customHeight="1" hidden="1" spans="1:14" x14ac:dyDescent="0.25">
      <c r="A19083" s="106">
        <v>46254</v>
      </c>
      <c r="B19083">
        <v>17289</v>
      </c>
      <c r="C19083">
        <v>14160</v>
      </c>
      <c r="E19083">
        <v>248</v>
      </c>
      <c r="F19083" t="s">
        <v>13563</v>
      </c>
      <c r="G19083" t="s">
        <v>2012</v>
      </c>
      <c r="I19083" t="s">
        <v>2006</v>
      </c>
      <c r="J19083" t="s">
        <v>2242</v>
      </c>
      <c r="K19083" t="s">
        <v>2243</v>
      </c>
      <c r="L19083">
        <v>5</v>
      </c>
      <c r="M19083">
        <v>530</v>
      </c>
      <c r="N19083" s="43">
        <v>2650</v>
      </c>
    </row>
    <row r="19084" ht="14.4" customHeight="1" hidden="1" spans="1:14" x14ac:dyDescent="0.25">
      <c r="A19084" s="106">
        <v>46258</v>
      </c>
      <c r="B19084">
        <v>17464</v>
      </c>
      <c r="C19084">
        <v>14335</v>
      </c>
      <c r="E19084">
        <v>248</v>
      </c>
      <c r="F19084" t="s">
        <v>13564</v>
      </c>
      <c r="G19084" t="s">
        <v>2063</v>
      </c>
      <c r="I19084" t="s">
        <v>2006</v>
      </c>
      <c r="J19084" t="s">
        <v>2242</v>
      </c>
      <c r="K19084" t="s">
        <v>2243</v>
      </c>
      <c r="L19084">
        <v>8</v>
      </c>
      <c r="M19084">
        <v>530</v>
      </c>
      <c r="N19084" s="43">
        <v>4240</v>
      </c>
    </row>
    <row r="19085" ht="14.4" customHeight="1" hidden="1" spans="1:14" x14ac:dyDescent="0.25">
      <c r="A19085" s="106">
        <v>46258</v>
      </c>
      <c r="B19085">
        <v>17512</v>
      </c>
      <c r="C19085">
        <v>14383</v>
      </c>
      <c r="E19085">
        <v>248</v>
      </c>
      <c r="F19085" t="s">
        <v>13565</v>
      </c>
      <c r="G19085" t="s">
        <v>2251</v>
      </c>
      <c r="I19085" t="s">
        <v>2006</v>
      </c>
      <c r="J19085" t="s">
        <v>2242</v>
      </c>
      <c r="K19085" t="s">
        <v>2243</v>
      </c>
      <c r="L19085">
        <v>5</v>
      </c>
      <c r="M19085">
        <v>530</v>
      </c>
      <c r="N19085" s="43">
        <v>2650</v>
      </c>
    </row>
    <row r="19086" ht="14.4" customHeight="1" hidden="1" spans="1:14" x14ac:dyDescent="0.25">
      <c r="A19086" s="106">
        <v>46259</v>
      </c>
      <c r="B19086">
        <v>17557</v>
      </c>
      <c r="C19086">
        <v>14428</v>
      </c>
      <c r="E19086">
        <v>248</v>
      </c>
      <c r="F19086" t="s">
        <v>13566</v>
      </c>
      <c r="G19086" t="s">
        <v>2017</v>
      </c>
      <c r="I19086" t="s">
        <v>2006</v>
      </c>
      <c r="J19086" t="s">
        <v>2242</v>
      </c>
      <c r="K19086" t="s">
        <v>2243</v>
      </c>
      <c r="L19086">
        <v>5</v>
      </c>
      <c r="M19086">
        <v>530</v>
      </c>
      <c r="N19086" s="43">
        <v>2650</v>
      </c>
    </row>
    <row r="19087" ht="14.4" customHeight="1" hidden="1" spans="1:14" x14ac:dyDescent="0.25">
      <c r="A19087" s="106">
        <v>46259</v>
      </c>
      <c r="B19087">
        <v>17558</v>
      </c>
      <c r="C19087">
        <v>14429</v>
      </c>
      <c r="E19087">
        <v>248</v>
      </c>
      <c r="F19087" t="s">
        <v>13566</v>
      </c>
      <c r="G19087" t="s">
        <v>2017</v>
      </c>
      <c r="I19087" t="s">
        <v>2006</v>
      </c>
      <c r="J19087" t="s">
        <v>2242</v>
      </c>
      <c r="K19087" t="s">
        <v>2243</v>
      </c>
      <c r="L19087">
        <v>2</v>
      </c>
      <c r="M19087">
        <v>530</v>
      </c>
      <c r="N19087" s="43">
        <v>1060</v>
      </c>
    </row>
    <row r="19088" ht="14.4" customHeight="1" hidden="1" spans="1:14" x14ac:dyDescent="0.25">
      <c r="A19088" s="106">
        <v>46260</v>
      </c>
      <c r="B19088">
        <v>17630</v>
      </c>
      <c r="C19088">
        <v>14501</v>
      </c>
      <c r="E19088">
        <v>248</v>
      </c>
      <c r="F19088" t="s">
        <v>13567</v>
      </c>
      <c r="G19088" t="s">
        <v>2063</v>
      </c>
      <c r="I19088" t="s">
        <v>2006</v>
      </c>
      <c r="J19088" t="s">
        <v>2242</v>
      </c>
      <c r="K19088" t="s">
        <v>2243</v>
      </c>
      <c r="L19088">
        <v>7</v>
      </c>
      <c r="M19088">
        <v>530</v>
      </c>
      <c r="N19088" s="43">
        <v>3710</v>
      </c>
    </row>
    <row r="19089" ht="14.4" customHeight="1" hidden="1" spans="1:14" x14ac:dyDescent="0.25">
      <c r="A19089" s="106">
        <v>46261</v>
      </c>
      <c r="B19089">
        <v>17688</v>
      </c>
      <c r="C19089">
        <v>14559</v>
      </c>
      <c r="E19089">
        <v>248</v>
      </c>
      <c r="F19089" t="s">
        <v>13568</v>
      </c>
      <c r="G19089" t="s">
        <v>2025</v>
      </c>
      <c r="I19089" t="s">
        <v>2006</v>
      </c>
      <c r="J19089" t="s">
        <v>2242</v>
      </c>
      <c r="K19089" t="s">
        <v>2243</v>
      </c>
      <c r="L19089">
        <v>5</v>
      </c>
      <c r="M19089">
        <v>530</v>
      </c>
      <c r="N19089" s="43">
        <v>2650</v>
      </c>
    </row>
    <row r="19090" ht="14.4" customHeight="1" hidden="1" spans="1:14" x14ac:dyDescent="0.25">
      <c r="A19090" s="106">
        <v>46261</v>
      </c>
      <c r="B19090">
        <v>17689</v>
      </c>
      <c r="C19090">
        <v>14560</v>
      </c>
      <c r="E19090">
        <v>248</v>
      </c>
      <c r="F19090" t="s">
        <v>13568</v>
      </c>
      <c r="G19090" t="s">
        <v>2025</v>
      </c>
      <c r="I19090" t="s">
        <v>2006</v>
      </c>
      <c r="J19090" t="s">
        <v>2242</v>
      </c>
      <c r="K19090" t="s">
        <v>2243</v>
      </c>
      <c r="L19090">
        <v>1</v>
      </c>
      <c r="M19090">
        <v>530</v>
      </c>
      <c r="N19090" s="43">
        <v>530</v>
      </c>
    </row>
    <row r="19091" ht="14.4" customHeight="1" hidden="1" spans="1:14" x14ac:dyDescent="0.25">
      <c r="A19091" s="106">
        <v>46265</v>
      </c>
      <c r="B19091">
        <v>17773</v>
      </c>
      <c r="C19091">
        <v>14644</v>
      </c>
      <c r="E19091">
        <v>248</v>
      </c>
      <c r="F19091" t="s">
        <v>13569</v>
      </c>
      <c r="G19091" t="s">
        <v>2054</v>
      </c>
      <c r="I19091" t="s">
        <v>2006</v>
      </c>
      <c r="J19091" t="s">
        <v>2242</v>
      </c>
      <c r="K19091" t="s">
        <v>2243</v>
      </c>
      <c r="L19091">
        <v>8</v>
      </c>
      <c r="M19091">
        <v>530</v>
      </c>
      <c r="N19091" s="43">
        <v>4240</v>
      </c>
    </row>
    <row r="19092" ht="14.4" customHeight="1" hidden="1" spans="1:14" x14ac:dyDescent="0.25">
      <c r="A19092" s="106">
        <v>46265</v>
      </c>
      <c r="B19092">
        <v>17819</v>
      </c>
      <c r="C19092">
        <v>14688</v>
      </c>
      <c r="E19092">
        <v>248</v>
      </c>
      <c r="F19092" t="s">
        <v>13570</v>
      </c>
      <c r="G19092" t="s">
        <v>2241</v>
      </c>
      <c r="I19092" t="s">
        <v>2006</v>
      </c>
      <c r="J19092" t="s">
        <v>2242</v>
      </c>
      <c r="K19092" t="s">
        <v>2243</v>
      </c>
      <c r="L19092">
        <v>5</v>
      </c>
      <c r="M19092">
        <v>530</v>
      </c>
      <c r="N19092" s="43">
        <v>2650</v>
      </c>
    </row>
    <row r="19093" ht="14.4" customHeight="1" hidden="1" spans="1:14" x14ac:dyDescent="0.25">
      <c r="A19093" s="106">
        <v>46265</v>
      </c>
      <c r="B19093">
        <v>17820</v>
      </c>
      <c r="C19093">
        <v>14689</v>
      </c>
      <c r="E19093">
        <v>248</v>
      </c>
      <c r="F19093" t="s">
        <v>13570</v>
      </c>
      <c r="G19093" t="s">
        <v>2241</v>
      </c>
      <c r="I19093" t="s">
        <v>2006</v>
      </c>
      <c r="J19093" t="s">
        <v>2242</v>
      </c>
      <c r="K19093" t="s">
        <v>2243</v>
      </c>
      <c r="L19093">
        <v>2</v>
      </c>
      <c r="M19093">
        <v>530</v>
      </c>
      <c r="N19093" s="43">
        <v>1060</v>
      </c>
    </row>
    <row r="19094" ht="14.4" customHeight="1" spans="1:14" x14ac:dyDescent="0.25">
      <c r="A19094" s="106">
        <v>46267</v>
      </c>
      <c r="B19094">
        <v>17906</v>
      </c>
      <c r="C19094">
        <v>14774</v>
      </c>
      <c r="D19094" t="s">
        <v>13571</v>
      </c>
      <c r="E19094">
        <v>248</v>
      </c>
      <c r="F19094" t="s">
        <v>13572</v>
      </c>
      <c r="G19094" t="s">
        <v>2036</v>
      </c>
      <c r="I19094" t="s">
        <v>2006</v>
      </c>
      <c r="J19094" t="s">
        <v>2242</v>
      </c>
      <c r="K19094" t="s">
        <v>2243</v>
      </c>
      <c r="L19094">
        <v>8</v>
      </c>
      <c r="M19094">
        <v>530</v>
      </c>
      <c r="N19094" s="43">
        <v>4240</v>
      </c>
    </row>
    <row r="19095" ht="14.4" customHeight="1" spans="1:14" x14ac:dyDescent="0.25">
      <c r="A19095" s="106">
        <v>46268</v>
      </c>
      <c r="B19095">
        <v>17986</v>
      </c>
      <c r="C19095">
        <v>14855</v>
      </c>
      <c r="D19095" t="s">
        <v>13571</v>
      </c>
      <c r="E19095">
        <v>248</v>
      </c>
      <c r="F19095" t="s">
        <v>13573</v>
      </c>
      <c r="G19095" t="s">
        <v>2036</v>
      </c>
      <c r="I19095" t="s">
        <v>2006</v>
      </c>
      <c r="J19095" t="s">
        <v>2242</v>
      </c>
      <c r="K19095" t="s">
        <v>2243</v>
      </c>
      <c r="L19095">
        <v>7</v>
      </c>
      <c r="M19095">
        <v>530</v>
      </c>
      <c r="N19095" s="43">
        <v>3710</v>
      </c>
    </row>
    <row r="19096" ht="14.4" customHeight="1" spans="1:14" x14ac:dyDescent="0.25">
      <c r="A19096" s="106">
        <v>46269</v>
      </c>
      <c r="B19096">
        <v>18059</v>
      </c>
      <c r="C19096">
        <v>14928</v>
      </c>
      <c r="D19096" t="s">
        <v>13571</v>
      </c>
      <c r="E19096">
        <v>248</v>
      </c>
      <c r="F19096" t="s">
        <v>13574</v>
      </c>
      <c r="G19096" t="s">
        <v>2036</v>
      </c>
      <c r="I19096" t="s">
        <v>2006</v>
      </c>
      <c r="J19096" t="s">
        <v>2903</v>
      </c>
      <c r="K19096" t="s">
        <v>2904</v>
      </c>
      <c r="L19096">
        <v>3</v>
      </c>
      <c r="M19096">
        <v>150</v>
      </c>
      <c r="N19096" s="43">
        <v>450</v>
      </c>
    </row>
    <row r="19097" ht="14.4" customHeight="1" spans="1:14" x14ac:dyDescent="0.25">
      <c r="A19097" s="106">
        <v>46269</v>
      </c>
      <c r="B19097">
        <v>18059</v>
      </c>
      <c r="C19097">
        <v>14928</v>
      </c>
      <c r="D19097" t="s">
        <v>13571</v>
      </c>
      <c r="E19097">
        <v>248</v>
      </c>
      <c r="F19097" t="s">
        <v>13574</v>
      </c>
      <c r="G19097" t="s">
        <v>2036</v>
      </c>
      <c r="I19097" t="s">
        <v>2006</v>
      </c>
      <c r="J19097" t="s">
        <v>2242</v>
      </c>
      <c r="K19097" t="s">
        <v>2243</v>
      </c>
      <c r="L19097">
        <v>5</v>
      </c>
      <c r="M19097">
        <v>530</v>
      </c>
      <c r="N19097" s="43">
        <v>2650</v>
      </c>
    </row>
    <row r="19098" ht="14.4" customHeight="1" spans="1:14" x14ac:dyDescent="0.25">
      <c r="A19098" s="106">
        <v>46273</v>
      </c>
      <c r="B19098">
        <v>18129</v>
      </c>
      <c r="C19098">
        <v>14996</v>
      </c>
      <c r="E19098">
        <v>248</v>
      </c>
      <c r="F19098" t="s">
        <v>4153</v>
      </c>
      <c r="G19098" t="s">
        <v>2021</v>
      </c>
      <c r="I19098" t="s">
        <v>2006</v>
      </c>
      <c r="J19098" t="s">
        <v>2242</v>
      </c>
      <c r="K19098" t="s">
        <v>2243</v>
      </c>
      <c r="L19098">
        <v>8</v>
      </c>
      <c r="M19098">
        <v>530</v>
      </c>
      <c r="N19098" s="43">
        <v>4240</v>
      </c>
    </row>
    <row r="19099" ht="14.4" customHeight="1" spans="1:14" x14ac:dyDescent="0.25">
      <c r="A19099" s="106">
        <v>46274</v>
      </c>
      <c r="B19099">
        <v>18196</v>
      </c>
      <c r="C19099">
        <v>15063</v>
      </c>
      <c r="E19099">
        <v>248</v>
      </c>
      <c r="F19099" t="s">
        <v>9669</v>
      </c>
      <c r="G19099" t="s">
        <v>2012</v>
      </c>
      <c r="I19099" t="s">
        <v>2006</v>
      </c>
      <c r="J19099" t="s">
        <v>2242</v>
      </c>
      <c r="K19099" t="s">
        <v>2243</v>
      </c>
      <c r="L19099">
        <v>8</v>
      </c>
      <c r="M19099">
        <v>530</v>
      </c>
      <c r="N19099" s="43">
        <v>4240</v>
      </c>
    </row>
    <row r="19100" ht="14.4" customHeight="1" spans="1:14" x14ac:dyDescent="0.25">
      <c r="A19100" s="106">
        <v>46275</v>
      </c>
      <c r="B19100">
        <v>18270</v>
      </c>
      <c r="C19100">
        <v>15135</v>
      </c>
      <c r="E19100">
        <v>248</v>
      </c>
      <c r="F19100" t="s">
        <v>13388</v>
      </c>
      <c r="G19100" t="s">
        <v>2012</v>
      </c>
      <c r="I19100" t="s">
        <v>2006</v>
      </c>
      <c r="J19100" t="s">
        <v>2242</v>
      </c>
      <c r="K19100" t="s">
        <v>2243</v>
      </c>
      <c r="L19100">
        <v>5</v>
      </c>
      <c r="M19100">
        <v>530</v>
      </c>
      <c r="N19100" s="43">
        <v>2650</v>
      </c>
    </row>
    <row r="19101" ht="14.4" customHeight="1" spans="1:14" x14ac:dyDescent="0.25">
      <c r="A19101" s="106">
        <v>46276</v>
      </c>
      <c r="B19101">
        <v>18318</v>
      </c>
      <c r="C19101">
        <v>15185</v>
      </c>
      <c r="E19101">
        <v>248</v>
      </c>
      <c r="F19101" t="s">
        <v>7443</v>
      </c>
      <c r="G19101" t="s">
        <v>2054</v>
      </c>
      <c r="I19101" t="s">
        <v>2006</v>
      </c>
      <c r="J19101" t="s">
        <v>2242</v>
      </c>
      <c r="K19101" t="s">
        <v>2243</v>
      </c>
      <c r="L19101">
        <v>6</v>
      </c>
      <c r="M19101">
        <v>530</v>
      </c>
      <c r="N19101" s="43">
        <v>3180</v>
      </c>
    </row>
    <row r="19102" ht="14.4" customHeight="1" spans="1:14" x14ac:dyDescent="0.25">
      <c r="A19102" s="106">
        <v>46279</v>
      </c>
      <c r="B19102">
        <v>18397</v>
      </c>
      <c r="C19102">
        <v>15267</v>
      </c>
      <c r="E19102">
        <v>248</v>
      </c>
      <c r="F19102" t="s">
        <v>5529</v>
      </c>
      <c r="G19102" t="s">
        <v>2012</v>
      </c>
      <c r="I19102" t="s">
        <v>2006</v>
      </c>
      <c r="J19102" t="s">
        <v>2242</v>
      </c>
      <c r="K19102" t="s">
        <v>2243</v>
      </c>
      <c r="L19102">
        <v>8</v>
      </c>
      <c r="M19102">
        <v>530</v>
      </c>
      <c r="N19102" s="43">
        <v>4240</v>
      </c>
    </row>
    <row r="19103" ht="14.4" customHeight="1" spans="1:14" x14ac:dyDescent="0.25">
      <c r="A19103" s="106">
        <v>46280</v>
      </c>
      <c r="B19103">
        <v>18472</v>
      </c>
      <c r="C19103">
        <v>15334</v>
      </c>
      <c r="E19103">
        <v>248</v>
      </c>
      <c r="F19103" t="s">
        <v>4127</v>
      </c>
      <c r="G19103" t="s">
        <v>2036</v>
      </c>
      <c r="I19103" t="s">
        <v>2006</v>
      </c>
      <c r="J19103" t="s">
        <v>2242</v>
      </c>
      <c r="K19103" t="s">
        <v>2243</v>
      </c>
      <c r="L19103">
        <v>8</v>
      </c>
      <c r="M19103">
        <v>530</v>
      </c>
      <c r="N19103" s="43">
        <v>4240</v>
      </c>
    </row>
    <row r="19104" ht="14.4" customHeight="1" spans="1:14" x14ac:dyDescent="0.25">
      <c r="A19104" s="106">
        <v>46281</v>
      </c>
      <c r="B19104">
        <v>18532</v>
      </c>
      <c r="C19104">
        <v>15391</v>
      </c>
      <c r="E19104">
        <v>248</v>
      </c>
      <c r="F19104" t="s">
        <v>13386</v>
      </c>
      <c r="G19104" t="s">
        <v>2012</v>
      </c>
      <c r="I19104" t="s">
        <v>2006</v>
      </c>
      <c r="J19104" t="s">
        <v>2242</v>
      </c>
      <c r="K19104" t="s">
        <v>2243</v>
      </c>
      <c r="L19104">
        <v>6</v>
      </c>
      <c r="M19104">
        <v>530</v>
      </c>
      <c r="N19104" s="43">
        <v>3180</v>
      </c>
    </row>
    <row r="19105" ht="14.4" customHeight="1" spans="1:14" x14ac:dyDescent="0.25">
      <c r="A19105" s="106">
        <v>46281</v>
      </c>
      <c r="B19105">
        <v>18591</v>
      </c>
      <c r="C19105">
        <v>15445</v>
      </c>
      <c r="E19105">
        <v>248</v>
      </c>
      <c r="F19105" t="s">
        <v>2116</v>
      </c>
      <c r="G19105" t="s">
        <v>2221</v>
      </c>
      <c r="I19105" t="s">
        <v>2006</v>
      </c>
      <c r="J19105" t="s">
        <v>2242</v>
      </c>
      <c r="K19105" t="s">
        <v>2243</v>
      </c>
      <c r="L19105">
        <v>5</v>
      </c>
      <c r="M19105">
        <v>530</v>
      </c>
      <c r="N19105" s="43">
        <v>2650</v>
      </c>
    </row>
    <row r="19106" ht="14.4" customHeight="1" spans="1:14" x14ac:dyDescent="0.25">
      <c r="A19106" s="106">
        <v>46281</v>
      </c>
      <c r="B19106">
        <v>18592</v>
      </c>
      <c r="C19106">
        <v>15446</v>
      </c>
      <c r="E19106">
        <v>248</v>
      </c>
      <c r="F19106" t="s">
        <v>2116</v>
      </c>
      <c r="G19106" t="s">
        <v>2221</v>
      </c>
      <c r="I19106" t="s">
        <v>2006</v>
      </c>
      <c r="J19106" t="s">
        <v>2242</v>
      </c>
      <c r="K19106" t="s">
        <v>2243</v>
      </c>
      <c r="L19106">
        <v>2</v>
      </c>
      <c r="M19106">
        <v>530</v>
      </c>
      <c r="N19106" s="43">
        <v>1060</v>
      </c>
    </row>
    <row r="19107" ht="14.4" customHeight="1" spans="1:14" x14ac:dyDescent="0.25">
      <c r="A19107" s="106">
        <v>46282</v>
      </c>
      <c r="B19107">
        <v>18655</v>
      </c>
      <c r="C19107">
        <v>15505</v>
      </c>
      <c r="E19107">
        <v>248</v>
      </c>
      <c r="F19107" t="s">
        <v>8389</v>
      </c>
      <c r="G19107" t="s">
        <v>2251</v>
      </c>
      <c r="I19107" t="s">
        <v>2006</v>
      </c>
      <c r="J19107" t="s">
        <v>2242</v>
      </c>
      <c r="K19107" t="s">
        <v>2243</v>
      </c>
      <c r="L19107">
        <v>4</v>
      </c>
      <c r="M19107">
        <v>530</v>
      </c>
      <c r="N19107" s="43">
        <v>2120</v>
      </c>
    </row>
    <row r="19108" ht="14.4" customHeight="1" spans="1:14" x14ac:dyDescent="0.25">
      <c r="A19108" s="106">
        <v>46286</v>
      </c>
      <c r="B19108">
        <v>18775</v>
      </c>
      <c r="C19108">
        <v>15622</v>
      </c>
      <c r="E19108">
        <v>248</v>
      </c>
      <c r="F19108" t="s">
        <v>4114</v>
      </c>
      <c r="G19108" t="s">
        <v>2036</v>
      </c>
      <c r="I19108" t="s">
        <v>2006</v>
      </c>
      <c r="J19108" t="s">
        <v>2242</v>
      </c>
      <c r="K19108" t="s">
        <v>2243</v>
      </c>
      <c r="L19108">
        <v>8</v>
      </c>
      <c r="M19108">
        <v>530</v>
      </c>
      <c r="N19108" s="43">
        <v>4240</v>
      </c>
    </row>
    <row r="19109" ht="14.4" customHeight="1" spans="1:14" x14ac:dyDescent="0.25">
      <c r="A19109" s="106">
        <v>46287</v>
      </c>
      <c r="B19109">
        <v>18814</v>
      </c>
      <c r="C19109">
        <v>15661</v>
      </c>
      <c r="E19109">
        <v>248</v>
      </c>
      <c r="F19109" t="s">
        <v>4855</v>
      </c>
      <c r="G19109" t="s">
        <v>2012</v>
      </c>
      <c r="I19109" t="s">
        <v>2006</v>
      </c>
      <c r="J19109" t="s">
        <v>2242</v>
      </c>
      <c r="K19109" t="s">
        <v>2243</v>
      </c>
      <c r="L19109">
        <v>7</v>
      </c>
      <c r="M19109">
        <v>530</v>
      </c>
      <c r="N19109" s="43">
        <v>3710</v>
      </c>
    </row>
    <row r="19110" ht="14.4" customHeight="1" spans="1:14" x14ac:dyDescent="0.25">
      <c r="A19110" s="106">
        <v>46288</v>
      </c>
      <c r="B19110">
        <v>18862</v>
      </c>
      <c r="C19110">
        <v>15704</v>
      </c>
      <c r="E19110">
        <v>248</v>
      </c>
      <c r="F19110" t="s">
        <v>2440</v>
      </c>
      <c r="G19110" t="s">
        <v>2054</v>
      </c>
      <c r="I19110" t="s">
        <v>2006</v>
      </c>
      <c r="J19110" t="s">
        <v>2242</v>
      </c>
      <c r="K19110" t="s">
        <v>2243</v>
      </c>
      <c r="L19110">
        <v>5</v>
      </c>
      <c r="M19110">
        <v>530</v>
      </c>
      <c r="N19110" s="43">
        <v>2650</v>
      </c>
    </row>
    <row r="19111" ht="14.4" customHeight="1" spans="1:14" x14ac:dyDescent="0.25">
      <c r="A19111" s="106">
        <v>46289</v>
      </c>
      <c r="B19111">
        <v>18930</v>
      </c>
      <c r="C19111">
        <v>15766</v>
      </c>
      <c r="E19111">
        <v>248</v>
      </c>
      <c r="F19111" t="s">
        <v>2122</v>
      </c>
      <c r="G19111" t="s">
        <v>2063</v>
      </c>
      <c r="I19111" t="s">
        <v>2006</v>
      </c>
      <c r="J19111" t="s">
        <v>2242</v>
      </c>
      <c r="K19111" t="s">
        <v>2243</v>
      </c>
      <c r="L19111">
        <v>7</v>
      </c>
      <c r="M19111">
        <v>530</v>
      </c>
      <c r="N19111" s="43">
        <v>3710</v>
      </c>
    </row>
    <row r="19112" ht="14.4" customHeight="1" spans="1:14" x14ac:dyDescent="0.25">
      <c r="A19112" s="106">
        <v>46290</v>
      </c>
      <c r="B19112">
        <v>19012</v>
      </c>
      <c r="C19112">
        <v>15840</v>
      </c>
      <c r="E19112">
        <v>248</v>
      </c>
      <c r="F19112" t="s">
        <v>4101</v>
      </c>
      <c r="G19112" t="s">
        <v>2054</v>
      </c>
      <c r="I19112" t="s">
        <v>2006</v>
      </c>
      <c r="J19112" t="s">
        <v>2242</v>
      </c>
      <c r="K19112" t="s">
        <v>2243</v>
      </c>
      <c r="L19112">
        <v>7</v>
      </c>
      <c r="M19112">
        <v>530</v>
      </c>
      <c r="N19112" s="43">
        <v>3710</v>
      </c>
    </row>
    <row r="19113" ht="14.4" customHeight="1" spans="1:14" x14ac:dyDescent="0.25">
      <c r="A19113" s="106">
        <v>46293</v>
      </c>
      <c r="B19113">
        <v>19096</v>
      </c>
      <c r="C19113">
        <v>15915</v>
      </c>
      <c r="E19113">
        <v>248</v>
      </c>
      <c r="F19113" t="s">
        <v>4096</v>
      </c>
      <c r="G19113" t="s">
        <v>2021</v>
      </c>
      <c r="I19113" t="s">
        <v>2006</v>
      </c>
      <c r="J19113" t="s">
        <v>2242</v>
      </c>
      <c r="K19113" t="s">
        <v>2243</v>
      </c>
      <c r="L19113">
        <v>8</v>
      </c>
      <c r="M19113">
        <v>530</v>
      </c>
      <c r="N19113" s="43">
        <v>4240</v>
      </c>
    </row>
    <row r="19114" ht="14.4" customHeight="1" spans="1:14" x14ac:dyDescent="0.25">
      <c r="A19114" s="106">
        <v>46294</v>
      </c>
      <c r="B19114">
        <v>19160</v>
      </c>
      <c r="C19114">
        <v>15971</v>
      </c>
      <c r="E19114">
        <v>248</v>
      </c>
      <c r="F19114" t="s">
        <v>13297</v>
      </c>
      <c r="G19114" t="s">
        <v>2054</v>
      </c>
      <c r="I19114" t="s">
        <v>2006</v>
      </c>
      <c r="J19114" t="s">
        <v>2242</v>
      </c>
      <c r="K19114" t="s">
        <v>2243</v>
      </c>
      <c r="L19114">
        <v>7</v>
      </c>
      <c r="M19114">
        <v>530</v>
      </c>
      <c r="N19114" s="43">
        <v>3710</v>
      </c>
    </row>
    <row r="19115" ht="14.4" customHeight="1" spans="1:14" x14ac:dyDescent="0.25">
      <c r="A19115" s="106">
        <v>46295</v>
      </c>
      <c r="B19115">
        <v>19254</v>
      </c>
      <c r="C19115">
        <v>16055</v>
      </c>
      <c r="E19115">
        <v>248</v>
      </c>
      <c r="F19115" t="s">
        <v>6962</v>
      </c>
      <c r="G19115" t="s">
        <v>2063</v>
      </c>
      <c r="I19115" t="s">
        <v>2006</v>
      </c>
      <c r="J19115" t="s">
        <v>2242</v>
      </c>
      <c r="K19115" t="s">
        <v>2243</v>
      </c>
      <c r="L19115">
        <v>7</v>
      </c>
      <c r="M19115">
        <v>530</v>
      </c>
      <c r="N19115" s="43">
        <v>3710</v>
      </c>
    </row>
    <row r="19116" ht="14.4" customHeight="1" hidden="1" spans="1:14" x14ac:dyDescent="0.25">
      <c r="A19116" s="106">
        <v>46296</v>
      </c>
      <c r="B19116">
        <v>19334</v>
      </c>
      <c r="C19116">
        <v>16126</v>
      </c>
      <c r="E19116">
        <v>248</v>
      </c>
      <c r="F19116" t="s">
        <v>13298</v>
      </c>
      <c r="G19116" t="s">
        <v>2251</v>
      </c>
      <c r="I19116" t="s">
        <v>2006</v>
      </c>
      <c r="J19116" t="s">
        <v>2242</v>
      </c>
      <c r="K19116" t="s">
        <v>2243</v>
      </c>
      <c r="L19116">
        <v>5</v>
      </c>
      <c r="M19116">
        <v>530</v>
      </c>
      <c r="N19116" s="43">
        <v>2650</v>
      </c>
    </row>
    <row r="19117" ht="14.4" customHeight="1" hidden="1" spans="1:14" x14ac:dyDescent="0.25">
      <c r="A19117" s="106">
        <v>46296</v>
      </c>
      <c r="B19117">
        <v>19335</v>
      </c>
      <c r="C19117">
        <v>16127</v>
      </c>
      <c r="E19117">
        <v>248</v>
      </c>
      <c r="F19117" t="s">
        <v>13298</v>
      </c>
      <c r="G19117" t="s">
        <v>2251</v>
      </c>
      <c r="I19117" t="s">
        <v>2006</v>
      </c>
      <c r="J19117" t="s">
        <v>2242</v>
      </c>
      <c r="K19117" t="s">
        <v>2243</v>
      </c>
      <c r="L19117">
        <v>2</v>
      </c>
      <c r="M19117">
        <v>530</v>
      </c>
      <c r="N19117" s="43">
        <v>1060</v>
      </c>
    </row>
    <row r="19118" ht="14.4" customHeight="1" hidden="1" spans="1:14" x14ac:dyDescent="0.25">
      <c r="A19118" s="106">
        <v>45843</v>
      </c>
      <c r="B19118">
        <v>17</v>
      </c>
      <c r="C19118">
        <v>0</v>
      </c>
      <c r="E19118">
        <v>24</v>
      </c>
      <c r="F19118" t="s">
        <v>13575</v>
      </c>
      <c r="G19118" t="s">
        <v>2021</v>
      </c>
      <c r="I19118" t="s">
        <v>2006</v>
      </c>
      <c r="J19118" t="s">
        <v>6565</v>
      </c>
      <c r="K19118" t="s">
        <v>6566</v>
      </c>
      <c r="L19118">
        <v>9</v>
      </c>
      <c r="M19118">
        <v>520</v>
      </c>
      <c r="N19118" s="43">
        <v>4680</v>
      </c>
    </row>
    <row r="19119" ht="14.4" customHeight="1" hidden="1" spans="1:14" x14ac:dyDescent="0.25">
      <c r="A19119" s="106">
        <v>45846</v>
      </c>
      <c r="B19119">
        <v>59</v>
      </c>
      <c r="C19119">
        <v>0</v>
      </c>
      <c r="E19119">
        <v>24</v>
      </c>
      <c r="F19119" t="s">
        <v>13576</v>
      </c>
      <c r="G19119" t="s">
        <v>2004</v>
      </c>
      <c r="I19119" t="s">
        <v>2006</v>
      </c>
      <c r="J19119" t="s">
        <v>6565</v>
      </c>
      <c r="K19119" t="s">
        <v>6566</v>
      </c>
      <c r="L19119">
        <v>7</v>
      </c>
      <c r="M19119">
        <v>520</v>
      </c>
      <c r="N19119" s="43">
        <v>3640</v>
      </c>
    </row>
    <row r="19120" ht="14.4" customHeight="1" hidden="1" spans="1:14" x14ac:dyDescent="0.25">
      <c r="A19120" s="106">
        <v>45846</v>
      </c>
      <c r="B19120">
        <v>96</v>
      </c>
      <c r="C19120">
        <v>0</v>
      </c>
      <c r="E19120">
        <v>24</v>
      </c>
      <c r="F19120" t="s">
        <v>13577</v>
      </c>
      <c r="G19120" t="s">
        <v>2381</v>
      </c>
      <c r="I19120" t="s">
        <v>2006</v>
      </c>
      <c r="J19120" t="s">
        <v>2868</v>
      </c>
      <c r="K19120" t="s">
        <v>2869</v>
      </c>
      <c r="L19120">
        <v>7</v>
      </c>
      <c r="M19120">
        <v>520</v>
      </c>
      <c r="N19120" s="43">
        <v>3640</v>
      </c>
    </row>
    <row r="19121" ht="14.4" customHeight="1" hidden="1" spans="1:14" x14ac:dyDescent="0.25">
      <c r="A19121" s="106">
        <v>45847</v>
      </c>
      <c r="B19121">
        <v>106</v>
      </c>
      <c r="C19121">
        <v>0</v>
      </c>
      <c r="E19121">
        <v>24</v>
      </c>
      <c r="F19121" t="s">
        <v>13578</v>
      </c>
      <c r="G19121" t="s">
        <v>2063</v>
      </c>
      <c r="I19121" t="s">
        <v>2006</v>
      </c>
      <c r="J19121" t="s">
        <v>6565</v>
      </c>
      <c r="K19121" t="s">
        <v>6566</v>
      </c>
      <c r="L19121">
        <v>7</v>
      </c>
      <c r="M19121">
        <v>520</v>
      </c>
      <c r="N19121" s="43">
        <v>3640</v>
      </c>
    </row>
    <row r="19122" ht="14.4" customHeight="1" hidden="1" spans="1:14" x14ac:dyDescent="0.25">
      <c r="A19122" s="106">
        <v>45847</v>
      </c>
      <c r="B19122">
        <v>108</v>
      </c>
      <c r="C19122">
        <v>0</v>
      </c>
      <c r="E19122">
        <v>24</v>
      </c>
      <c r="F19122" t="s">
        <v>13579</v>
      </c>
      <c r="G19122" t="s">
        <v>2054</v>
      </c>
      <c r="I19122" t="s">
        <v>2006</v>
      </c>
      <c r="J19122" t="s">
        <v>2868</v>
      </c>
      <c r="K19122" t="s">
        <v>2869</v>
      </c>
      <c r="L19122">
        <v>7</v>
      </c>
      <c r="M19122">
        <v>520</v>
      </c>
      <c r="N19122" s="43">
        <v>3640</v>
      </c>
    </row>
    <row r="19123" ht="14.4" customHeight="1" hidden="1" spans="1:14" x14ac:dyDescent="0.25">
      <c r="A19123" s="106">
        <v>45848</v>
      </c>
      <c r="B19123">
        <v>143</v>
      </c>
      <c r="C19123">
        <v>0</v>
      </c>
      <c r="E19123">
        <v>24</v>
      </c>
      <c r="F19123" t="s">
        <v>13580</v>
      </c>
      <c r="G19123" t="s">
        <v>2044</v>
      </c>
      <c r="I19123" t="s">
        <v>2006</v>
      </c>
      <c r="J19123" t="s">
        <v>6565</v>
      </c>
      <c r="K19123" t="s">
        <v>6566</v>
      </c>
      <c r="L19123">
        <v>9</v>
      </c>
      <c r="M19123">
        <v>520</v>
      </c>
      <c r="N19123" s="43">
        <v>4680</v>
      </c>
    </row>
    <row r="19124" ht="14.4" customHeight="1" hidden="1" spans="1:14" x14ac:dyDescent="0.25">
      <c r="A19124" s="106">
        <v>45848</v>
      </c>
      <c r="B19124">
        <v>151</v>
      </c>
      <c r="C19124">
        <v>0</v>
      </c>
      <c r="E19124">
        <v>24</v>
      </c>
      <c r="F19124" t="s">
        <v>13581</v>
      </c>
      <c r="G19124" t="s">
        <v>2381</v>
      </c>
      <c r="I19124" t="s">
        <v>2006</v>
      </c>
      <c r="J19124" t="s">
        <v>2868</v>
      </c>
      <c r="K19124" t="s">
        <v>2869</v>
      </c>
      <c r="L19124">
        <v>7</v>
      </c>
      <c r="M19124">
        <v>520</v>
      </c>
      <c r="N19124" s="43">
        <v>3640</v>
      </c>
    </row>
    <row r="19125" ht="14.4" customHeight="1" hidden="1" spans="1:14" x14ac:dyDescent="0.25">
      <c r="A19125" s="106">
        <v>45848</v>
      </c>
      <c r="B19125">
        <v>166</v>
      </c>
      <c r="C19125">
        <v>0</v>
      </c>
      <c r="E19125">
        <v>24</v>
      </c>
      <c r="F19125" t="s">
        <v>13582</v>
      </c>
      <c r="G19125" t="s">
        <v>2054</v>
      </c>
      <c r="I19125" t="s">
        <v>2006</v>
      </c>
      <c r="J19125" t="s">
        <v>6565</v>
      </c>
      <c r="K19125" t="s">
        <v>6566</v>
      </c>
      <c r="L19125">
        <v>5</v>
      </c>
      <c r="M19125">
        <v>520</v>
      </c>
      <c r="N19125" s="43">
        <v>2600</v>
      </c>
    </row>
    <row r="19126" ht="14.4" customHeight="1" hidden="1" spans="1:14" x14ac:dyDescent="0.25">
      <c r="A19126" s="106">
        <v>45849</v>
      </c>
      <c r="B19126">
        <v>181</v>
      </c>
      <c r="C19126">
        <v>0</v>
      </c>
      <c r="E19126">
        <v>24</v>
      </c>
      <c r="F19126" t="s">
        <v>13583</v>
      </c>
      <c r="G19126" t="s">
        <v>2038</v>
      </c>
      <c r="I19126" t="s">
        <v>2006</v>
      </c>
      <c r="J19126" t="s">
        <v>2868</v>
      </c>
      <c r="K19126" t="s">
        <v>2869</v>
      </c>
      <c r="L19126">
        <v>6</v>
      </c>
      <c r="M19126">
        <v>520</v>
      </c>
      <c r="N19126" s="43">
        <v>3120</v>
      </c>
    </row>
    <row r="19127" ht="14.4" customHeight="1" hidden="1" spans="1:14" x14ac:dyDescent="0.25">
      <c r="A19127" s="106">
        <v>45850</v>
      </c>
      <c r="B19127">
        <v>204</v>
      </c>
      <c r="C19127">
        <v>0</v>
      </c>
      <c r="E19127">
        <v>24</v>
      </c>
      <c r="F19127" t="s">
        <v>13584</v>
      </c>
      <c r="G19127" t="s">
        <v>2368</v>
      </c>
      <c r="I19127" t="s">
        <v>2006</v>
      </c>
      <c r="J19127" t="s">
        <v>6565</v>
      </c>
      <c r="K19127" t="s">
        <v>6566</v>
      </c>
      <c r="L19127">
        <v>7</v>
      </c>
      <c r="M19127">
        <v>520</v>
      </c>
      <c r="N19127" s="43">
        <v>3640</v>
      </c>
    </row>
    <row r="19128" ht="14.4" customHeight="1" hidden="1" spans="1:14" x14ac:dyDescent="0.25">
      <c r="A19128" s="106">
        <v>45852</v>
      </c>
      <c r="B19128">
        <v>245</v>
      </c>
      <c r="C19128">
        <v>0</v>
      </c>
      <c r="E19128">
        <v>24</v>
      </c>
      <c r="F19128" t="s">
        <v>13585</v>
      </c>
      <c r="G19128" t="s">
        <v>2054</v>
      </c>
      <c r="I19128" t="s">
        <v>2006</v>
      </c>
      <c r="J19128" t="s">
        <v>6565</v>
      </c>
      <c r="K19128" t="s">
        <v>6566</v>
      </c>
      <c r="L19128">
        <v>8</v>
      </c>
      <c r="M19128">
        <v>520</v>
      </c>
      <c r="N19128" s="43">
        <v>4160</v>
      </c>
    </row>
    <row r="19129" ht="14.4" customHeight="1" hidden="1" spans="1:14" x14ac:dyDescent="0.25">
      <c r="A19129" s="106">
        <v>45853</v>
      </c>
      <c r="B19129">
        <v>257</v>
      </c>
      <c r="C19129">
        <v>0</v>
      </c>
      <c r="E19129">
        <v>24</v>
      </c>
      <c r="F19129" t="s">
        <v>13586</v>
      </c>
      <c r="G19129" t="s">
        <v>2063</v>
      </c>
      <c r="I19129" t="s">
        <v>2006</v>
      </c>
      <c r="J19129" t="s">
        <v>2868</v>
      </c>
      <c r="K19129" t="s">
        <v>2869</v>
      </c>
      <c r="L19129">
        <v>6</v>
      </c>
      <c r="M19129">
        <v>520</v>
      </c>
      <c r="N19129" s="43">
        <v>3120</v>
      </c>
    </row>
    <row r="19130" ht="14.4" customHeight="1" hidden="1" spans="1:14" x14ac:dyDescent="0.25">
      <c r="A19130" s="106">
        <v>45854</v>
      </c>
      <c r="B19130">
        <v>292</v>
      </c>
      <c r="C19130">
        <v>0</v>
      </c>
      <c r="E19130">
        <v>24</v>
      </c>
      <c r="F19130" t="s">
        <v>13587</v>
      </c>
      <c r="G19130" t="s">
        <v>2021</v>
      </c>
      <c r="I19130" t="s">
        <v>2006</v>
      </c>
      <c r="J19130" t="s">
        <v>6565</v>
      </c>
      <c r="K19130" t="s">
        <v>6566</v>
      </c>
      <c r="L19130">
        <v>9</v>
      </c>
      <c r="M19130">
        <v>520</v>
      </c>
      <c r="N19130" s="43">
        <v>4680</v>
      </c>
    </row>
    <row r="19131" ht="14.4" customHeight="1" hidden="1" spans="1:14" x14ac:dyDescent="0.25">
      <c r="A19131" s="106">
        <v>45854</v>
      </c>
      <c r="B19131">
        <v>304</v>
      </c>
      <c r="C19131">
        <v>0</v>
      </c>
      <c r="E19131">
        <v>24</v>
      </c>
      <c r="F19131" t="s">
        <v>13588</v>
      </c>
      <c r="G19131" t="s">
        <v>2029</v>
      </c>
      <c r="I19131" t="s">
        <v>2006</v>
      </c>
      <c r="J19131" t="s">
        <v>2868</v>
      </c>
      <c r="K19131" t="s">
        <v>2869</v>
      </c>
      <c r="L19131">
        <v>7</v>
      </c>
      <c r="M19131">
        <v>520</v>
      </c>
      <c r="N19131" s="43">
        <v>3640</v>
      </c>
    </row>
    <row r="19132" ht="14.4" customHeight="1" hidden="1" spans="1:14" x14ac:dyDescent="0.25">
      <c r="A19132" s="106">
        <v>45855</v>
      </c>
      <c r="B19132">
        <v>324</v>
      </c>
      <c r="C19132">
        <v>0</v>
      </c>
      <c r="E19132">
        <v>24</v>
      </c>
      <c r="F19132" t="s">
        <v>13589</v>
      </c>
      <c r="G19132" t="s">
        <v>2004</v>
      </c>
      <c r="I19132" t="s">
        <v>2006</v>
      </c>
      <c r="J19132" t="s">
        <v>6565</v>
      </c>
      <c r="K19132" t="s">
        <v>6566</v>
      </c>
      <c r="L19132">
        <v>5</v>
      </c>
      <c r="M19132">
        <v>520</v>
      </c>
      <c r="N19132" s="43">
        <v>2600</v>
      </c>
    </row>
    <row r="19133" ht="14.4" customHeight="1" hidden="1" spans="1:14" x14ac:dyDescent="0.25">
      <c r="A19133" s="106">
        <v>45855</v>
      </c>
      <c r="B19133">
        <v>332</v>
      </c>
      <c r="C19133">
        <v>0</v>
      </c>
      <c r="E19133">
        <v>24</v>
      </c>
      <c r="F19133" t="s">
        <v>13590</v>
      </c>
      <c r="G19133" t="s">
        <v>2004</v>
      </c>
      <c r="I19133" t="s">
        <v>2006</v>
      </c>
      <c r="J19133" t="s">
        <v>2868</v>
      </c>
      <c r="K19133" t="s">
        <v>2869</v>
      </c>
      <c r="L19133">
        <v>7</v>
      </c>
      <c r="M19133">
        <v>520</v>
      </c>
      <c r="N19133" s="43">
        <v>3640</v>
      </c>
    </row>
    <row r="19134" ht="14.4" customHeight="1" hidden="1" spans="1:14" x14ac:dyDescent="0.25">
      <c r="A19134" s="106">
        <v>45856</v>
      </c>
      <c r="B19134">
        <v>362</v>
      </c>
      <c r="C19134">
        <v>0</v>
      </c>
      <c r="E19134">
        <v>24</v>
      </c>
      <c r="F19134" t="s">
        <v>13591</v>
      </c>
      <c r="G19134" t="s">
        <v>2017</v>
      </c>
      <c r="I19134" t="s">
        <v>2006</v>
      </c>
      <c r="J19134" t="s">
        <v>6565</v>
      </c>
      <c r="K19134" t="s">
        <v>6566</v>
      </c>
      <c r="L19134">
        <v>5</v>
      </c>
      <c r="M19134">
        <v>520</v>
      </c>
      <c r="N19134" s="43">
        <v>2600</v>
      </c>
    </row>
    <row r="19135" ht="14.4" customHeight="1" hidden="1" spans="1:14" x14ac:dyDescent="0.25">
      <c r="A19135" s="106">
        <v>45856</v>
      </c>
      <c r="B19135">
        <v>367</v>
      </c>
      <c r="C19135">
        <v>0</v>
      </c>
      <c r="E19135">
        <v>24</v>
      </c>
      <c r="F19135" t="s">
        <v>13592</v>
      </c>
      <c r="G19135" t="s">
        <v>2336</v>
      </c>
      <c r="I19135" t="s">
        <v>2006</v>
      </c>
      <c r="J19135" t="s">
        <v>2868</v>
      </c>
      <c r="K19135" t="s">
        <v>2869</v>
      </c>
      <c r="L19135">
        <v>6</v>
      </c>
      <c r="M19135">
        <v>520</v>
      </c>
      <c r="N19135" s="43">
        <v>3120</v>
      </c>
    </row>
    <row r="19136" ht="14.4" customHeight="1" hidden="1" spans="1:14" x14ac:dyDescent="0.25">
      <c r="A19136" s="106">
        <v>45857</v>
      </c>
      <c r="B19136">
        <v>390</v>
      </c>
      <c r="C19136">
        <v>0</v>
      </c>
      <c r="E19136">
        <v>24</v>
      </c>
      <c r="F19136" t="s">
        <v>13593</v>
      </c>
      <c r="G19136" t="s">
        <v>2017</v>
      </c>
      <c r="I19136" t="s">
        <v>2006</v>
      </c>
      <c r="J19136" t="s">
        <v>6565</v>
      </c>
      <c r="K19136" t="s">
        <v>6566</v>
      </c>
      <c r="L19136">
        <v>8</v>
      </c>
      <c r="M19136">
        <v>520</v>
      </c>
      <c r="N19136" s="43">
        <v>4160</v>
      </c>
    </row>
    <row r="19137" ht="14.4" customHeight="1" hidden="1" spans="1:14" x14ac:dyDescent="0.25">
      <c r="A19137" s="106">
        <v>45859</v>
      </c>
      <c r="B19137">
        <v>427</v>
      </c>
      <c r="C19137">
        <v>0</v>
      </c>
      <c r="E19137">
        <v>24</v>
      </c>
      <c r="F19137" t="s">
        <v>13594</v>
      </c>
      <c r="G19137" t="s">
        <v>2036</v>
      </c>
      <c r="I19137" t="s">
        <v>2006</v>
      </c>
      <c r="J19137" t="s">
        <v>2868</v>
      </c>
      <c r="K19137" t="s">
        <v>2869</v>
      </c>
      <c r="L19137">
        <v>4</v>
      </c>
      <c r="M19137">
        <v>520</v>
      </c>
      <c r="N19137" s="43">
        <v>2080</v>
      </c>
    </row>
    <row r="19138" ht="14.4" customHeight="1" hidden="1" spans="1:14" x14ac:dyDescent="0.25">
      <c r="A19138" s="106">
        <v>45860</v>
      </c>
      <c r="B19138">
        <v>447</v>
      </c>
      <c r="C19138">
        <v>0</v>
      </c>
      <c r="E19138">
        <v>24</v>
      </c>
      <c r="F19138" t="s">
        <v>13595</v>
      </c>
      <c r="G19138" t="s">
        <v>2336</v>
      </c>
      <c r="I19138" t="s">
        <v>2006</v>
      </c>
      <c r="J19138" t="s">
        <v>6565</v>
      </c>
      <c r="K19138" t="s">
        <v>6566</v>
      </c>
      <c r="L19138">
        <v>8</v>
      </c>
      <c r="M19138">
        <v>520</v>
      </c>
      <c r="N19138" s="43">
        <v>4160</v>
      </c>
    </row>
    <row r="19139" ht="14.4" customHeight="1" hidden="1" spans="1:14" x14ac:dyDescent="0.25">
      <c r="A19139" s="106">
        <v>45860</v>
      </c>
      <c r="B19139">
        <v>453</v>
      </c>
      <c r="C19139">
        <v>0</v>
      </c>
      <c r="E19139">
        <v>24</v>
      </c>
      <c r="F19139" t="s">
        <v>13596</v>
      </c>
      <c r="G19139" t="s">
        <v>2336</v>
      </c>
      <c r="I19139" t="s">
        <v>2006</v>
      </c>
      <c r="J19139" t="s">
        <v>2868</v>
      </c>
      <c r="K19139" t="s">
        <v>2869</v>
      </c>
      <c r="L19139">
        <v>6</v>
      </c>
      <c r="M19139">
        <v>520</v>
      </c>
      <c r="N19139" s="43">
        <v>3120</v>
      </c>
    </row>
    <row r="19140" ht="14.4" customHeight="1" hidden="1" spans="1:14" x14ac:dyDescent="0.25">
      <c r="A19140" s="106">
        <v>45860</v>
      </c>
      <c r="B19140">
        <v>469</v>
      </c>
      <c r="C19140">
        <v>0</v>
      </c>
      <c r="E19140">
        <v>24</v>
      </c>
      <c r="F19140" t="s">
        <v>13597</v>
      </c>
      <c r="G19140" t="s">
        <v>2381</v>
      </c>
      <c r="I19140" t="s">
        <v>2006</v>
      </c>
      <c r="J19140" t="s">
        <v>6565</v>
      </c>
      <c r="K19140" t="s">
        <v>6566</v>
      </c>
      <c r="L19140">
        <v>8</v>
      </c>
      <c r="M19140">
        <v>520</v>
      </c>
      <c r="N19140" s="43">
        <v>4160</v>
      </c>
    </row>
    <row r="19141" ht="14.4" customHeight="1" hidden="1" spans="1:14" x14ac:dyDescent="0.25">
      <c r="A19141" s="106">
        <v>45861</v>
      </c>
      <c r="B19141">
        <v>491</v>
      </c>
      <c r="C19141">
        <v>0</v>
      </c>
      <c r="E19141">
        <v>24</v>
      </c>
      <c r="F19141" t="s">
        <v>13598</v>
      </c>
      <c r="G19141" t="s">
        <v>2036</v>
      </c>
      <c r="I19141" t="s">
        <v>2006</v>
      </c>
      <c r="J19141" t="s">
        <v>2868</v>
      </c>
      <c r="K19141" t="s">
        <v>2869</v>
      </c>
      <c r="L19141">
        <v>3</v>
      </c>
      <c r="M19141">
        <v>520</v>
      </c>
      <c r="N19141" s="43">
        <v>1560</v>
      </c>
    </row>
    <row r="19142" ht="14.4" customHeight="1" hidden="1" spans="1:14" x14ac:dyDescent="0.25">
      <c r="A19142" s="106">
        <v>45861</v>
      </c>
      <c r="B19142">
        <v>511</v>
      </c>
      <c r="C19142">
        <v>0</v>
      </c>
      <c r="E19142">
        <v>24</v>
      </c>
      <c r="F19142" t="s">
        <v>13599</v>
      </c>
      <c r="G19142" t="s">
        <v>2038</v>
      </c>
      <c r="I19142" t="s">
        <v>2006</v>
      </c>
      <c r="J19142" t="s">
        <v>6565</v>
      </c>
      <c r="K19142" t="s">
        <v>6566</v>
      </c>
      <c r="L19142">
        <v>8</v>
      </c>
      <c r="M19142">
        <v>520</v>
      </c>
      <c r="N19142" s="43">
        <v>4160</v>
      </c>
    </row>
    <row r="19143" ht="14.4" customHeight="1" hidden="1" spans="1:14" x14ac:dyDescent="0.25">
      <c r="A19143" s="106">
        <v>45862</v>
      </c>
      <c r="B19143">
        <v>530</v>
      </c>
      <c r="C19143">
        <v>0</v>
      </c>
      <c r="E19143">
        <v>24</v>
      </c>
      <c r="F19143" t="s">
        <v>13600</v>
      </c>
      <c r="G19143" t="s">
        <v>2017</v>
      </c>
      <c r="I19143" t="s">
        <v>2006</v>
      </c>
      <c r="J19143" t="s">
        <v>2868</v>
      </c>
      <c r="K19143" t="s">
        <v>2869</v>
      </c>
      <c r="L19143">
        <v>5</v>
      </c>
      <c r="M19143">
        <v>520</v>
      </c>
      <c r="N19143" s="43">
        <v>2600</v>
      </c>
    </row>
    <row r="19144" ht="14.4" customHeight="1" hidden="1" spans="1:14" x14ac:dyDescent="0.25">
      <c r="A19144" s="106">
        <v>45863</v>
      </c>
      <c r="B19144">
        <v>559</v>
      </c>
      <c r="C19144">
        <v>0</v>
      </c>
      <c r="E19144">
        <v>24</v>
      </c>
      <c r="F19144" t="s">
        <v>13601</v>
      </c>
      <c r="G19144" t="s">
        <v>2336</v>
      </c>
      <c r="I19144" t="s">
        <v>2006</v>
      </c>
      <c r="J19144" t="s">
        <v>6565</v>
      </c>
      <c r="K19144" t="s">
        <v>6566</v>
      </c>
      <c r="L19144">
        <v>6</v>
      </c>
      <c r="M19144">
        <v>520</v>
      </c>
      <c r="N19144" s="43">
        <v>3120</v>
      </c>
    </row>
    <row r="19145" ht="14.4" customHeight="1" hidden="1" spans="1:14" x14ac:dyDescent="0.25">
      <c r="A19145" s="106">
        <v>45864</v>
      </c>
      <c r="B19145">
        <v>587</v>
      </c>
      <c r="C19145">
        <v>0</v>
      </c>
      <c r="E19145">
        <v>24</v>
      </c>
      <c r="F19145" t="s">
        <v>13602</v>
      </c>
      <c r="G19145" t="s">
        <v>2017</v>
      </c>
      <c r="I19145" t="s">
        <v>2006</v>
      </c>
      <c r="J19145" t="s">
        <v>6565</v>
      </c>
      <c r="K19145" t="s">
        <v>6566</v>
      </c>
      <c r="L19145">
        <v>7</v>
      </c>
      <c r="M19145">
        <v>520</v>
      </c>
      <c r="N19145" s="43">
        <v>3640</v>
      </c>
    </row>
    <row r="19146" ht="14.4" customHeight="1" hidden="1" spans="1:14" x14ac:dyDescent="0.25">
      <c r="A19146" s="106">
        <v>45866</v>
      </c>
      <c r="B19146">
        <v>618</v>
      </c>
      <c r="C19146">
        <v>0</v>
      </c>
      <c r="E19146">
        <v>24</v>
      </c>
      <c r="F19146" t="s">
        <v>13603</v>
      </c>
      <c r="G19146" t="s">
        <v>2054</v>
      </c>
      <c r="I19146" t="s">
        <v>2006</v>
      </c>
      <c r="J19146" t="s">
        <v>2868</v>
      </c>
      <c r="K19146" t="s">
        <v>2869</v>
      </c>
      <c r="L19146">
        <v>3</v>
      </c>
      <c r="M19146">
        <v>520</v>
      </c>
      <c r="N19146" s="43">
        <v>1560</v>
      </c>
    </row>
    <row r="19147" ht="14.4" customHeight="1" hidden="1" spans="1:14" x14ac:dyDescent="0.25">
      <c r="A19147" s="106">
        <v>45867</v>
      </c>
      <c r="B19147">
        <v>631</v>
      </c>
      <c r="C19147">
        <v>0</v>
      </c>
      <c r="E19147">
        <v>24</v>
      </c>
      <c r="F19147" t="s">
        <v>13604</v>
      </c>
      <c r="G19147" t="s">
        <v>2063</v>
      </c>
      <c r="I19147" t="s">
        <v>2006</v>
      </c>
      <c r="J19147" t="s">
        <v>6565</v>
      </c>
      <c r="K19147" t="s">
        <v>6566</v>
      </c>
      <c r="L19147">
        <v>6</v>
      </c>
      <c r="M19147">
        <v>520</v>
      </c>
      <c r="N19147" s="43">
        <v>3120</v>
      </c>
    </row>
    <row r="19148" ht="14.4" customHeight="1" hidden="1" spans="1:14" x14ac:dyDescent="0.25">
      <c r="A19148" s="106">
        <v>45867</v>
      </c>
      <c r="B19148">
        <v>641</v>
      </c>
      <c r="C19148">
        <v>0</v>
      </c>
      <c r="E19148">
        <v>24</v>
      </c>
      <c r="F19148" t="s">
        <v>13605</v>
      </c>
      <c r="G19148" t="s">
        <v>2017</v>
      </c>
      <c r="I19148" t="s">
        <v>2006</v>
      </c>
      <c r="J19148" t="s">
        <v>2868</v>
      </c>
      <c r="K19148" t="s">
        <v>2869</v>
      </c>
      <c r="L19148">
        <v>4</v>
      </c>
      <c r="M19148">
        <v>520</v>
      </c>
      <c r="N19148" s="43">
        <v>2080</v>
      </c>
    </row>
    <row r="19149" ht="14.4" customHeight="1" hidden="1" spans="1:14" x14ac:dyDescent="0.25">
      <c r="A19149" s="106">
        <v>45868</v>
      </c>
      <c r="B19149">
        <v>668</v>
      </c>
      <c r="C19149">
        <v>0</v>
      </c>
      <c r="E19149">
        <v>24</v>
      </c>
      <c r="F19149" t="s">
        <v>13606</v>
      </c>
      <c r="G19149" t="s">
        <v>2038</v>
      </c>
      <c r="I19149" t="s">
        <v>2006</v>
      </c>
      <c r="J19149" t="s">
        <v>6565</v>
      </c>
      <c r="K19149" t="s">
        <v>6566</v>
      </c>
      <c r="L19149">
        <v>8</v>
      </c>
      <c r="M19149">
        <v>520</v>
      </c>
      <c r="N19149" s="43">
        <v>4160</v>
      </c>
    </row>
    <row r="19150" ht="14.4" customHeight="1" hidden="1" spans="1:14" x14ac:dyDescent="0.25">
      <c r="A19150" s="106">
        <v>45868</v>
      </c>
      <c r="B19150">
        <v>683</v>
      </c>
      <c r="C19150">
        <v>0</v>
      </c>
      <c r="E19150">
        <v>24</v>
      </c>
      <c r="F19150" t="s">
        <v>13607</v>
      </c>
      <c r="G19150" t="s">
        <v>2336</v>
      </c>
      <c r="I19150" t="s">
        <v>2006</v>
      </c>
      <c r="J19150" t="s">
        <v>2868</v>
      </c>
      <c r="K19150" t="s">
        <v>2869</v>
      </c>
      <c r="L19150">
        <v>3</v>
      </c>
      <c r="M19150">
        <v>520</v>
      </c>
      <c r="N19150" s="43">
        <v>1560</v>
      </c>
    </row>
    <row r="19151" ht="14.4" customHeight="1" hidden="1" spans="1:14" x14ac:dyDescent="0.25">
      <c r="A19151" s="106">
        <v>45869</v>
      </c>
      <c r="B19151">
        <v>708</v>
      </c>
      <c r="C19151">
        <v>0</v>
      </c>
      <c r="E19151">
        <v>24</v>
      </c>
      <c r="F19151" t="s">
        <v>13608</v>
      </c>
      <c r="G19151" t="s">
        <v>2017</v>
      </c>
      <c r="I19151" t="s">
        <v>2006</v>
      </c>
      <c r="J19151" t="s">
        <v>6565</v>
      </c>
      <c r="K19151" t="s">
        <v>6566</v>
      </c>
      <c r="L19151">
        <v>7</v>
      </c>
      <c r="M19151">
        <v>520</v>
      </c>
      <c r="N19151" s="43">
        <v>3640</v>
      </c>
    </row>
    <row r="19152" ht="14.4" customHeight="1" hidden="1" spans="1:14" x14ac:dyDescent="0.25">
      <c r="A19152" s="106">
        <v>45870</v>
      </c>
      <c r="B19152">
        <v>752</v>
      </c>
      <c r="C19152">
        <v>0</v>
      </c>
      <c r="E19152">
        <v>24</v>
      </c>
      <c r="F19152" t="s">
        <v>13609</v>
      </c>
      <c r="G19152" t="s">
        <v>2381</v>
      </c>
      <c r="I19152" t="s">
        <v>2006</v>
      </c>
      <c r="J19152" t="s">
        <v>6565</v>
      </c>
      <c r="K19152" t="s">
        <v>6566</v>
      </c>
      <c r="L19152">
        <v>3</v>
      </c>
      <c r="M19152">
        <v>520</v>
      </c>
      <c r="N19152" s="43">
        <v>1560</v>
      </c>
    </row>
    <row r="19153" ht="14.4" customHeight="1" hidden="1" spans="1:14" x14ac:dyDescent="0.25">
      <c r="A19153" s="106">
        <v>45871</v>
      </c>
      <c r="B19153">
        <v>780</v>
      </c>
      <c r="C19153">
        <v>0</v>
      </c>
      <c r="E19153">
        <v>24</v>
      </c>
      <c r="F19153" t="s">
        <v>13610</v>
      </c>
      <c r="G19153" t="s">
        <v>2038</v>
      </c>
      <c r="I19153" t="s">
        <v>2006</v>
      </c>
      <c r="J19153" t="s">
        <v>6565</v>
      </c>
      <c r="K19153" t="s">
        <v>6566</v>
      </c>
      <c r="L19153">
        <v>8</v>
      </c>
      <c r="M19153">
        <v>520</v>
      </c>
      <c r="N19153" s="43">
        <v>4160</v>
      </c>
    </row>
    <row r="19154" ht="14.4" customHeight="1" hidden="1" spans="1:14" x14ac:dyDescent="0.25">
      <c r="A19154" s="106">
        <v>45874</v>
      </c>
      <c r="B19154">
        <v>848</v>
      </c>
      <c r="C19154">
        <v>0</v>
      </c>
      <c r="E19154">
        <v>24</v>
      </c>
      <c r="F19154" t="s">
        <v>13611</v>
      </c>
      <c r="G19154" t="s">
        <v>2054</v>
      </c>
      <c r="I19154" t="s">
        <v>2006</v>
      </c>
      <c r="J19154" t="s">
        <v>6565</v>
      </c>
      <c r="K19154" t="s">
        <v>6566</v>
      </c>
      <c r="L19154">
        <v>8</v>
      </c>
      <c r="M19154">
        <v>520</v>
      </c>
      <c r="N19154" s="43">
        <v>4160</v>
      </c>
    </row>
    <row r="19155" ht="14.4" customHeight="1" hidden="1" spans="1:14" x14ac:dyDescent="0.25">
      <c r="A19155" s="106">
        <v>45874</v>
      </c>
      <c r="B19155">
        <v>858</v>
      </c>
      <c r="C19155">
        <v>0</v>
      </c>
      <c r="E19155">
        <v>24</v>
      </c>
      <c r="F19155" t="s">
        <v>13612</v>
      </c>
      <c r="G19155" t="s">
        <v>2005</v>
      </c>
      <c r="I19155" t="s">
        <v>2006</v>
      </c>
      <c r="J19155" t="s">
        <v>2868</v>
      </c>
      <c r="K19155" t="s">
        <v>2869</v>
      </c>
      <c r="L19155">
        <v>4</v>
      </c>
      <c r="M19155">
        <v>520</v>
      </c>
      <c r="N19155" s="43">
        <v>2080</v>
      </c>
    </row>
    <row r="19156" ht="14.4" customHeight="1" hidden="1" spans="1:14" x14ac:dyDescent="0.25">
      <c r="A19156" s="106">
        <v>45875</v>
      </c>
      <c r="B19156">
        <v>885</v>
      </c>
      <c r="C19156">
        <v>0</v>
      </c>
      <c r="E19156">
        <v>24</v>
      </c>
      <c r="F19156" t="s">
        <v>13613</v>
      </c>
      <c r="G19156" t="s">
        <v>2368</v>
      </c>
      <c r="I19156" t="s">
        <v>2006</v>
      </c>
      <c r="J19156" t="s">
        <v>6565</v>
      </c>
      <c r="K19156" t="s">
        <v>6566</v>
      </c>
      <c r="L19156">
        <v>8</v>
      </c>
      <c r="M19156">
        <v>520</v>
      </c>
      <c r="N19156" s="43">
        <v>4160</v>
      </c>
    </row>
    <row r="19157" ht="14.4" customHeight="1" hidden="1" spans="1:14" x14ac:dyDescent="0.25">
      <c r="A19157" s="106">
        <v>45876</v>
      </c>
      <c r="B19157">
        <v>930</v>
      </c>
      <c r="C19157">
        <v>0</v>
      </c>
      <c r="E19157">
        <v>24</v>
      </c>
      <c r="F19157" t="s">
        <v>13614</v>
      </c>
      <c r="G19157" t="s">
        <v>2044</v>
      </c>
      <c r="I19157" t="s">
        <v>2006</v>
      </c>
      <c r="J19157" t="s">
        <v>6565</v>
      </c>
      <c r="K19157" t="s">
        <v>6566</v>
      </c>
      <c r="L19157">
        <v>10</v>
      </c>
      <c r="M19157">
        <v>520</v>
      </c>
      <c r="N19157" s="43">
        <v>5200</v>
      </c>
    </row>
    <row r="19158" ht="14.4" customHeight="1" hidden="1" spans="1:14" x14ac:dyDescent="0.25">
      <c r="A19158" s="106">
        <v>45876</v>
      </c>
      <c r="B19158">
        <v>937</v>
      </c>
      <c r="C19158">
        <v>0</v>
      </c>
      <c r="E19158">
        <v>24</v>
      </c>
      <c r="F19158" t="s">
        <v>13615</v>
      </c>
      <c r="G19158" t="s">
        <v>2036</v>
      </c>
      <c r="I19158" t="s">
        <v>2006</v>
      </c>
      <c r="J19158" t="s">
        <v>2868</v>
      </c>
      <c r="K19158" t="s">
        <v>2869</v>
      </c>
      <c r="L19158">
        <v>4</v>
      </c>
      <c r="M19158">
        <v>520</v>
      </c>
      <c r="N19158" s="43">
        <v>2080</v>
      </c>
    </row>
    <row r="19159" ht="14.4" customHeight="1" hidden="1" spans="1:14" x14ac:dyDescent="0.25">
      <c r="A19159" s="106">
        <v>45877</v>
      </c>
      <c r="B19159">
        <v>966</v>
      </c>
      <c r="C19159">
        <v>0</v>
      </c>
      <c r="E19159">
        <v>24</v>
      </c>
      <c r="F19159" t="s">
        <v>13616</v>
      </c>
      <c r="G19159" t="s">
        <v>2021</v>
      </c>
      <c r="I19159" t="s">
        <v>2006</v>
      </c>
      <c r="J19159" t="s">
        <v>6565</v>
      </c>
      <c r="K19159" t="s">
        <v>6566</v>
      </c>
      <c r="L19159">
        <v>8</v>
      </c>
      <c r="M19159">
        <v>520</v>
      </c>
      <c r="N19159" s="43">
        <v>4160</v>
      </c>
    </row>
    <row r="19160" ht="14.4" customHeight="1" hidden="1" spans="1:14" x14ac:dyDescent="0.25">
      <c r="A19160" s="106">
        <v>45877</v>
      </c>
      <c r="B19160">
        <v>969</v>
      </c>
      <c r="C19160">
        <v>0</v>
      </c>
      <c r="E19160">
        <v>24</v>
      </c>
      <c r="F19160" t="s">
        <v>13617</v>
      </c>
      <c r="G19160" t="s">
        <v>2017</v>
      </c>
      <c r="I19160" t="s">
        <v>2006</v>
      </c>
      <c r="J19160" t="s">
        <v>2868</v>
      </c>
      <c r="K19160" t="s">
        <v>2869</v>
      </c>
      <c r="L19160">
        <v>5</v>
      </c>
      <c r="M19160">
        <v>520</v>
      </c>
      <c r="N19160" s="43">
        <v>2600</v>
      </c>
    </row>
    <row r="19161" ht="14.4" customHeight="1" hidden="1" spans="1:14" x14ac:dyDescent="0.25">
      <c r="A19161" s="106">
        <v>45880</v>
      </c>
      <c r="B19161">
        <v>1008</v>
      </c>
      <c r="C19161">
        <v>0</v>
      </c>
      <c r="E19161">
        <v>24</v>
      </c>
      <c r="F19161" t="s">
        <v>13618</v>
      </c>
      <c r="G19161" t="s">
        <v>2368</v>
      </c>
      <c r="I19161" t="s">
        <v>2006</v>
      </c>
      <c r="J19161" t="s">
        <v>6565</v>
      </c>
      <c r="K19161" t="s">
        <v>6566</v>
      </c>
      <c r="L19161">
        <v>6</v>
      </c>
      <c r="M19161">
        <v>520</v>
      </c>
      <c r="N19161" s="43">
        <v>3120</v>
      </c>
    </row>
    <row r="19162" ht="14.4" customHeight="1" hidden="1" spans="1:14" x14ac:dyDescent="0.25">
      <c r="A19162" s="106">
        <v>45880</v>
      </c>
      <c r="B19162">
        <v>1022</v>
      </c>
      <c r="C19162">
        <v>0</v>
      </c>
      <c r="E19162">
        <v>24</v>
      </c>
      <c r="F19162" t="s">
        <v>13619</v>
      </c>
      <c r="G19162" t="s">
        <v>2004</v>
      </c>
      <c r="I19162" t="s">
        <v>2006</v>
      </c>
      <c r="J19162" t="s">
        <v>6565</v>
      </c>
      <c r="K19162" t="s">
        <v>6566</v>
      </c>
      <c r="L19162">
        <v>6</v>
      </c>
      <c r="M19162">
        <v>520</v>
      </c>
      <c r="N19162" s="43">
        <v>3120</v>
      </c>
    </row>
    <row r="19163" ht="14.4" customHeight="1" hidden="1" spans="1:14" x14ac:dyDescent="0.25">
      <c r="A19163" s="106">
        <v>45880</v>
      </c>
      <c r="B19163">
        <v>1035</v>
      </c>
      <c r="C19163">
        <v>0</v>
      </c>
      <c r="E19163">
        <v>24</v>
      </c>
      <c r="F19163" t="s">
        <v>13620</v>
      </c>
      <c r="G19163" t="s">
        <v>2063</v>
      </c>
      <c r="I19163" t="s">
        <v>2006</v>
      </c>
      <c r="J19163" t="s">
        <v>2868</v>
      </c>
      <c r="K19163" t="s">
        <v>2869</v>
      </c>
      <c r="L19163">
        <v>5</v>
      </c>
      <c r="M19163">
        <v>520</v>
      </c>
      <c r="N19163" s="43">
        <v>2600</v>
      </c>
    </row>
    <row r="19164" ht="14.4" customHeight="1" hidden="1" spans="1:14" x14ac:dyDescent="0.25">
      <c r="A19164" s="106">
        <v>45881</v>
      </c>
      <c r="B19164">
        <v>1043</v>
      </c>
      <c r="C19164">
        <v>0</v>
      </c>
      <c r="E19164">
        <v>24</v>
      </c>
      <c r="F19164" t="s">
        <v>13621</v>
      </c>
      <c r="G19164" t="s">
        <v>2038</v>
      </c>
      <c r="I19164" t="s">
        <v>2006</v>
      </c>
      <c r="J19164" t="s">
        <v>6565</v>
      </c>
      <c r="K19164" t="s">
        <v>6566</v>
      </c>
      <c r="L19164">
        <v>5</v>
      </c>
      <c r="M19164">
        <v>520</v>
      </c>
      <c r="N19164" s="43">
        <v>2600</v>
      </c>
    </row>
    <row r="19165" ht="14.4" customHeight="1" hidden="1" spans="1:14" x14ac:dyDescent="0.25">
      <c r="A19165" s="106">
        <v>45881</v>
      </c>
      <c r="B19165">
        <v>1058</v>
      </c>
      <c r="C19165">
        <v>0</v>
      </c>
      <c r="E19165">
        <v>24</v>
      </c>
      <c r="F19165" t="s">
        <v>13622</v>
      </c>
      <c r="G19165" t="s">
        <v>2017</v>
      </c>
      <c r="I19165" t="s">
        <v>2006</v>
      </c>
      <c r="J19165" t="s">
        <v>2868</v>
      </c>
      <c r="K19165" t="s">
        <v>2869</v>
      </c>
      <c r="L19165">
        <v>4</v>
      </c>
      <c r="M19165">
        <v>520</v>
      </c>
      <c r="N19165" s="43">
        <v>2080</v>
      </c>
    </row>
    <row r="19166" ht="14.4" customHeight="1" hidden="1" spans="1:14" x14ac:dyDescent="0.25">
      <c r="A19166" s="106">
        <v>45882</v>
      </c>
      <c r="B19166">
        <v>1089</v>
      </c>
      <c r="C19166">
        <v>0</v>
      </c>
      <c r="E19166">
        <v>24</v>
      </c>
      <c r="F19166" t="s">
        <v>13623</v>
      </c>
      <c r="G19166" t="s">
        <v>2012</v>
      </c>
      <c r="I19166" t="s">
        <v>2006</v>
      </c>
      <c r="J19166" t="s">
        <v>6565</v>
      </c>
      <c r="K19166" t="s">
        <v>6566</v>
      </c>
      <c r="L19166">
        <v>8</v>
      </c>
      <c r="M19166">
        <v>520</v>
      </c>
      <c r="N19166" s="43">
        <v>4160</v>
      </c>
    </row>
    <row r="19167" ht="14.4" customHeight="1" hidden="1" spans="1:14" x14ac:dyDescent="0.25">
      <c r="A19167" s="106">
        <v>45882</v>
      </c>
      <c r="B19167">
        <v>1102</v>
      </c>
      <c r="C19167">
        <v>0</v>
      </c>
      <c r="E19167">
        <v>24</v>
      </c>
      <c r="F19167" t="s">
        <v>13624</v>
      </c>
      <c r="G19167" t="s">
        <v>2368</v>
      </c>
      <c r="I19167" t="s">
        <v>2006</v>
      </c>
      <c r="J19167" t="s">
        <v>2868</v>
      </c>
      <c r="K19167" t="s">
        <v>2869</v>
      </c>
      <c r="L19167">
        <v>4</v>
      </c>
      <c r="M19167">
        <v>520</v>
      </c>
      <c r="N19167" s="43">
        <v>2080</v>
      </c>
    </row>
    <row r="19168" ht="14.4" customHeight="1" hidden="1" spans="1:14" x14ac:dyDescent="0.25">
      <c r="A19168" s="106">
        <v>45883</v>
      </c>
      <c r="B19168">
        <v>1129</v>
      </c>
      <c r="C19168">
        <v>0</v>
      </c>
      <c r="E19168">
        <v>24</v>
      </c>
      <c r="F19168" t="s">
        <v>13625</v>
      </c>
      <c r="G19168" t="s">
        <v>2063</v>
      </c>
      <c r="I19168" t="s">
        <v>2006</v>
      </c>
      <c r="J19168" t="s">
        <v>6565</v>
      </c>
      <c r="K19168" t="s">
        <v>6566</v>
      </c>
      <c r="L19168">
        <v>8</v>
      </c>
      <c r="M19168">
        <v>520</v>
      </c>
      <c r="N19168" s="43">
        <v>4160</v>
      </c>
    </row>
    <row r="19169" ht="14.4" customHeight="1" hidden="1" spans="1:14" x14ac:dyDescent="0.25">
      <c r="A19169" s="106">
        <v>45884</v>
      </c>
      <c r="B19169">
        <v>1172</v>
      </c>
      <c r="C19169">
        <v>0</v>
      </c>
      <c r="E19169">
        <v>24</v>
      </c>
      <c r="F19169" t="s">
        <v>13626</v>
      </c>
      <c r="G19169" t="s">
        <v>2336</v>
      </c>
      <c r="I19169" t="s">
        <v>2006</v>
      </c>
      <c r="J19169" t="s">
        <v>6565</v>
      </c>
      <c r="K19169" t="s">
        <v>6566</v>
      </c>
      <c r="L19169">
        <v>7</v>
      </c>
      <c r="M19169">
        <v>520</v>
      </c>
      <c r="N19169" s="43">
        <v>3640</v>
      </c>
    </row>
    <row r="19170" ht="14.4" customHeight="1" hidden="1" spans="1:14" x14ac:dyDescent="0.25">
      <c r="A19170" s="106">
        <v>45884</v>
      </c>
      <c r="B19170">
        <v>1178</v>
      </c>
      <c r="C19170">
        <v>0</v>
      </c>
      <c r="E19170">
        <v>24</v>
      </c>
      <c r="F19170" t="s">
        <v>13627</v>
      </c>
      <c r="G19170" t="s">
        <v>2017</v>
      </c>
      <c r="I19170" t="s">
        <v>2006</v>
      </c>
      <c r="J19170" t="s">
        <v>2868</v>
      </c>
      <c r="K19170" t="s">
        <v>2869</v>
      </c>
      <c r="L19170">
        <v>3</v>
      </c>
      <c r="M19170">
        <v>520</v>
      </c>
      <c r="N19170" s="43">
        <v>1560</v>
      </c>
    </row>
    <row r="19171" ht="14.4" customHeight="1" hidden="1" spans="1:14" x14ac:dyDescent="0.25">
      <c r="A19171" s="106">
        <v>45887</v>
      </c>
      <c r="B19171">
        <v>1230</v>
      </c>
      <c r="C19171">
        <v>0</v>
      </c>
      <c r="E19171">
        <v>24</v>
      </c>
      <c r="F19171" t="s">
        <v>13628</v>
      </c>
      <c r="G19171" t="s">
        <v>2021</v>
      </c>
      <c r="I19171" t="s">
        <v>2006</v>
      </c>
      <c r="J19171" t="s">
        <v>6565</v>
      </c>
      <c r="K19171" t="s">
        <v>6566</v>
      </c>
      <c r="L19171">
        <v>9</v>
      </c>
      <c r="M19171">
        <v>520</v>
      </c>
      <c r="N19171" s="43">
        <v>4680</v>
      </c>
    </row>
    <row r="19172" ht="14.4" customHeight="1" hidden="1" spans="1:14" x14ac:dyDescent="0.25">
      <c r="A19172" s="106">
        <v>45888</v>
      </c>
      <c r="B19172">
        <v>1280</v>
      </c>
      <c r="C19172">
        <v>0</v>
      </c>
      <c r="E19172">
        <v>24</v>
      </c>
      <c r="F19172" t="s">
        <v>13629</v>
      </c>
      <c r="G19172" t="s">
        <v>2025</v>
      </c>
      <c r="I19172" t="s">
        <v>2006</v>
      </c>
      <c r="J19172" t="s">
        <v>2868</v>
      </c>
      <c r="K19172" t="s">
        <v>2869</v>
      </c>
      <c r="L19172">
        <v>3</v>
      </c>
      <c r="M19172">
        <v>520</v>
      </c>
      <c r="N19172" s="43">
        <v>1560</v>
      </c>
    </row>
    <row r="19173" ht="14.4" customHeight="1" hidden="1" spans="1:14" x14ac:dyDescent="0.25">
      <c r="A19173" s="106">
        <v>45889</v>
      </c>
      <c r="B19173">
        <v>1304</v>
      </c>
      <c r="C19173">
        <v>0</v>
      </c>
      <c r="E19173">
        <v>24</v>
      </c>
      <c r="F19173" t="s">
        <v>13630</v>
      </c>
      <c r="G19173" t="s">
        <v>2036</v>
      </c>
      <c r="I19173" t="s">
        <v>2006</v>
      </c>
      <c r="J19173" t="s">
        <v>6565</v>
      </c>
      <c r="K19173" t="s">
        <v>6566</v>
      </c>
      <c r="L19173">
        <v>7</v>
      </c>
      <c r="M19173">
        <v>520</v>
      </c>
      <c r="N19173" s="43">
        <v>3640</v>
      </c>
    </row>
    <row r="19174" ht="14.4" customHeight="1" hidden="1" spans="1:14" x14ac:dyDescent="0.25">
      <c r="A19174" s="106">
        <v>45889</v>
      </c>
      <c r="B19174">
        <v>1320</v>
      </c>
      <c r="C19174">
        <v>0</v>
      </c>
      <c r="E19174">
        <v>24</v>
      </c>
      <c r="F19174" t="s">
        <v>13631</v>
      </c>
      <c r="G19174" t="s">
        <v>2063</v>
      </c>
      <c r="I19174" t="s">
        <v>2006</v>
      </c>
      <c r="J19174" t="s">
        <v>2868</v>
      </c>
      <c r="K19174" t="s">
        <v>2869</v>
      </c>
      <c r="L19174">
        <v>3</v>
      </c>
      <c r="M19174">
        <v>520</v>
      </c>
      <c r="N19174" s="43">
        <v>1560</v>
      </c>
    </row>
    <row r="19175" ht="14.4" customHeight="1" hidden="1" spans="1:14" x14ac:dyDescent="0.25">
      <c r="A19175" s="106">
        <v>45889</v>
      </c>
      <c r="B19175">
        <v>1330</v>
      </c>
      <c r="C19175">
        <v>0</v>
      </c>
      <c r="E19175">
        <v>24</v>
      </c>
      <c r="F19175" t="s">
        <v>13632</v>
      </c>
      <c r="G19175" t="s">
        <v>2336</v>
      </c>
      <c r="I19175" t="s">
        <v>2006</v>
      </c>
      <c r="J19175" t="s">
        <v>6565</v>
      </c>
      <c r="K19175" t="s">
        <v>6566</v>
      </c>
      <c r="L19175">
        <v>4</v>
      </c>
      <c r="M19175">
        <v>520</v>
      </c>
      <c r="N19175" s="43">
        <v>2080</v>
      </c>
    </row>
    <row r="19176" ht="14.4" customHeight="1" hidden="1" spans="1:14" x14ac:dyDescent="0.25">
      <c r="A19176" s="106">
        <v>45890</v>
      </c>
      <c r="B19176">
        <v>1372</v>
      </c>
      <c r="C19176">
        <v>0</v>
      </c>
      <c r="E19176">
        <v>24</v>
      </c>
      <c r="F19176" t="s">
        <v>13633</v>
      </c>
      <c r="G19176" t="s">
        <v>2054</v>
      </c>
      <c r="I19176" t="s">
        <v>2006</v>
      </c>
      <c r="J19176" t="s">
        <v>6565</v>
      </c>
      <c r="K19176" t="s">
        <v>6566</v>
      </c>
      <c r="L19176">
        <v>3</v>
      </c>
      <c r="M19176">
        <v>520</v>
      </c>
      <c r="N19176" s="43">
        <v>1560</v>
      </c>
    </row>
    <row r="19177" ht="14.4" customHeight="1" hidden="1" spans="1:14" x14ac:dyDescent="0.25">
      <c r="A19177" s="106">
        <v>45894</v>
      </c>
      <c r="B19177">
        <v>1435</v>
      </c>
      <c r="C19177">
        <v>0</v>
      </c>
      <c r="E19177">
        <v>24</v>
      </c>
      <c r="F19177" t="s">
        <v>13634</v>
      </c>
      <c r="G19177" t="s">
        <v>2368</v>
      </c>
      <c r="I19177" t="s">
        <v>2006</v>
      </c>
      <c r="J19177" t="s">
        <v>6565</v>
      </c>
      <c r="K19177" t="s">
        <v>6566</v>
      </c>
      <c r="L19177">
        <v>8</v>
      </c>
      <c r="M19177">
        <v>520</v>
      </c>
      <c r="N19177" s="43">
        <v>4160</v>
      </c>
    </row>
    <row r="19178" ht="14.4" customHeight="1" hidden="1" spans="1:14" x14ac:dyDescent="0.25">
      <c r="A19178" s="106">
        <v>45895</v>
      </c>
      <c r="B19178">
        <v>1484</v>
      </c>
      <c r="C19178">
        <v>0</v>
      </c>
      <c r="E19178">
        <v>24</v>
      </c>
      <c r="F19178" t="s">
        <v>13635</v>
      </c>
      <c r="G19178" t="s">
        <v>2025</v>
      </c>
      <c r="I19178" t="s">
        <v>2006</v>
      </c>
      <c r="J19178" t="s">
        <v>6565</v>
      </c>
      <c r="K19178" t="s">
        <v>6566</v>
      </c>
      <c r="L19178">
        <v>4</v>
      </c>
      <c r="M19178">
        <v>520</v>
      </c>
      <c r="N19178" s="43">
        <v>2080</v>
      </c>
    </row>
    <row r="19179" ht="14.4" customHeight="1" hidden="1" spans="1:14" x14ac:dyDescent="0.25">
      <c r="A19179" s="106">
        <v>45896</v>
      </c>
      <c r="B19179">
        <v>1524</v>
      </c>
      <c r="C19179">
        <v>0</v>
      </c>
      <c r="E19179">
        <v>24</v>
      </c>
      <c r="F19179" t="s">
        <v>13636</v>
      </c>
      <c r="G19179" t="s">
        <v>2368</v>
      </c>
      <c r="I19179" t="s">
        <v>2006</v>
      </c>
      <c r="J19179" t="s">
        <v>6565</v>
      </c>
      <c r="K19179" t="s">
        <v>6566</v>
      </c>
      <c r="L19179">
        <v>3</v>
      </c>
      <c r="M19179">
        <v>520</v>
      </c>
      <c r="N19179" s="43">
        <v>1560</v>
      </c>
    </row>
    <row r="19180" ht="14.4" customHeight="1" hidden="1" spans="1:14" x14ac:dyDescent="0.25">
      <c r="A19180" s="106">
        <v>45897</v>
      </c>
      <c r="B19180">
        <v>1568</v>
      </c>
      <c r="C19180">
        <v>0</v>
      </c>
      <c r="E19180">
        <v>24</v>
      </c>
      <c r="F19180" t="s">
        <v>13637</v>
      </c>
      <c r="G19180" t="s">
        <v>2044</v>
      </c>
      <c r="I19180" t="s">
        <v>2006</v>
      </c>
      <c r="J19180" t="s">
        <v>6565</v>
      </c>
      <c r="K19180" t="s">
        <v>6566</v>
      </c>
      <c r="L19180">
        <v>4</v>
      </c>
      <c r="M19180">
        <v>520</v>
      </c>
      <c r="N19180" s="43">
        <v>2080</v>
      </c>
    </row>
    <row r="19181" ht="14.4" customHeight="1" hidden="1" spans="1:14" x14ac:dyDescent="0.25">
      <c r="A19181" s="106">
        <v>45898</v>
      </c>
      <c r="B19181">
        <v>1602</v>
      </c>
      <c r="C19181">
        <v>0</v>
      </c>
      <c r="E19181">
        <v>24</v>
      </c>
      <c r="F19181" t="s">
        <v>13638</v>
      </c>
      <c r="G19181" t="s">
        <v>2044</v>
      </c>
      <c r="I19181" t="s">
        <v>2006</v>
      </c>
      <c r="J19181" t="s">
        <v>6565</v>
      </c>
      <c r="K19181" t="s">
        <v>6566</v>
      </c>
      <c r="L19181">
        <v>3</v>
      </c>
      <c r="M19181">
        <v>520</v>
      </c>
      <c r="N19181" s="43">
        <v>1560</v>
      </c>
    </row>
    <row r="19182" ht="14.4" customHeight="1" hidden="1" spans="1:14" x14ac:dyDescent="0.25">
      <c r="A19182" s="106">
        <v>45902</v>
      </c>
      <c r="B19182">
        <v>1704</v>
      </c>
      <c r="C19182">
        <v>0</v>
      </c>
      <c r="E19182">
        <v>24</v>
      </c>
      <c r="F19182" t="s">
        <v>13639</v>
      </c>
      <c r="G19182" t="s">
        <v>2368</v>
      </c>
      <c r="I19182" t="s">
        <v>2006</v>
      </c>
      <c r="J19182" t="s">
        <v>6565</v>
      </c>
      <c r="K19182" t="s">
        <v>6566</v>
      </c>
      <c r="L19182">
        <v>5</v>
      </c>
      <c r="M19182">
        <v>520</v>
      </c>
      <c r="N19182" s="43">
        <v>2600</v>
      </c>
    </row>
    <row r="19183" ht="14.4" customHeight="1" hidden="1" spans="1:14" x14ac:dyDescent="0.25">
      <c r="A19183" s="106">
        <v>45903</v>
      </c>
      <c r="B19183">
        <v>1751</v>
      </c>
      <c r="C19183">
        <v>0</v>
      </c>
      <c r="E19183">
        <v>24</v>
      </c>
      <c r="F19183" t="s">
        <v>13640</v>
      </c>
      <c r="G19183" t="s">
        <v>2368</v>
      </c>
      <c r="I19183" t="s">
        <v>2006</v>
      </c>
      <c r="J19183" t="s">
        <v>6565</v>
      </c>
      <c r="K19183" t="s">
        <v>6566</v>
      </c>
      <c r="L19183">
        <v>5</v>
      </c>
      <c r="M19183">
        <v>520</v>
      </c>
      <c r="N19183" s="43">
        <v>2600</v>
      </c>
    </row>
    <row r="19184" ht="14.4" customHeight="1" hidden="1" spans="1:14" x14ac:dyDescent="0.25">
      <c r="A19184" s="106">
        <v>45903</v>
      </c>
      <c r="B19184">
        <v>1777</v>
      </c>
      <c r="C19184">
        <v>0</v>
      </c>
      <c r="E19184">
        <v>24</v>
      </c>
      <c r="F19184" t="s">
        <v>13641</v>
      </c>
      <c r="G19184" t="s">
        <v>2054</v>
      </c>
      <c r="I19184" t="s">
        <v>2006</v>
      </c>
      <c r="J19184" t="s">
        <v>6565</v>
      </c>
      <c r="K19184" t="s">
        <v>6566</v>
      </c>
      <c r="L19184">
        <v>5</v>
      </c>
      <c r="M19184">
        <v>520</v>
      </c>
      <c r="N19184" s="43">
        <v>2600</v>
      </c>
    </row>
    <row r="19185" ht="14.4" customHeight="1" hidden="1" spans="1:14" x14ac:dyDescent="0.25">
      <c r="A19185" s="106">
        <v>45905</v>
      </c>
      <c r="B19185">
        <v>1820</v>
      </c>
      <c r="C19185">
        <v>0</v>
      </c>
      <c r="E19185">
        <v>24</v>
      </c>
      <c r="F19185" t="s">
        <v>13642</v>
      </c>
      <c r="G19185" t="s">
        <v>2336</v>
      </c>
      <c r="I19185" t="s">
        <v>2006</v>
      </c>
      <c r="J19185" t="s">
        <v>6565</v>
      </c>
      <c r="K19185" t="s">
        <v>6566</v>
      </c>
      <c r="L19185">
        <v>5</v>
      </c>
      <c r="M19185">
        <v>520</v>
      </c>
      <c r="N19185" s="43">
        <v>2600</v>
      </c>
    </row>
    <row r="19186" ht="14.4" customHeight="1" hidden="1" spans="1:14" x14ac:dyDescent="0.25">
      <c r="A19186" s="106">
        <v>45908</v>
      </c>
      <c r="B19186">
        <v>1883</v>
      </c>
      <c r="C19186">
        <v>0</v>
      </c>
      <c r="E19186">
        <v>24</v>
      </c>
      <c r="F19186" t="s">
        <v>13643</v>
      </c>
      <c r="G19186" t="s">
        <v>2044</v>
      </c>
      <c r="I19186" t="s">
        <v>2006</v>
      </c>
      <c r="J19186" t="s">
        <v>6565</v>
      </c>
      <c r="K19186" t="s">
        <v>6566</v>
      </c>
      <c r="L19186">
        <v>8</v>
      </c>
      <c r="M19186">
        <v>520</v>
      </c>
      <c r="N19186" s="43">
        <v>4160</v>
      </c>
    </row>
    <row r="19187" ht="14.4" customHeight="1" hidden="1" spans="1:14" x14ac:dyDescent="0.25">
      <c r="A19187" s="106">
        <v>45909</v>
      </c>
      <c r="B19187">
        <v>1912</v>
      </c>
      <c r="C19187">
        <v>0</v>
      </c>
      <c r="E19187">
        <v>24</v>
      </c>
      <c r="F19187" t="s">
        <v>13644</v>
      </c>
      <c r="G19187" t="s">
        <v>2025</v>
      </c>
      <c r="I19187" t="s">
        <v>2006</v>
      </c>
      <c r="J19187" t="s">
        <v>6565</v>
      </c>
      <c r="K19187" t="s">
        <v>6566</v>
      </c>
      <c r="L19187">
        <v>3</v>
      </c>
      <c r="M19187">
        <v>520</v>
      </c>
      <c r="N19187" s="43">
        <v>1560</v>
      </c>
    </row>
    <row r="19188" ht="14.4" customHeight="1" hidden="1" spans="1:14" x14ac:dyDescent="0.25">
      <c r="A19188" s="106">
        <v>45910</v>
      </c>
      <c r="B19188">
        <v>1956</v>
      </c>
      <c r="C19188">
        <v>0</v>
      </c>
      <c r="E19188">
        <v>24</v>
      </c>
      <c r="F19188" t="s">
        <v>13645</v>
      </c>
      <c r="G19188" t="s">
        <v>2005</v>
      </c>
      <c r="I19188" t="s">
        <v>2006</v>
      </c>
      <c r="J19188" t="s">
        <v>6565</v>
      </c>
      <c r="K19188" t="s">
        <v>6566</v>
      </c>
      <c r="L19188">
        <v>8</v>
      </c>
      <c r="M19188">
        <v>520</v>
      </c>
      <c r="N19188" s="43">
        <v>4160</v>
      </c>
    </row>
    <row r="19189" ht="14.4" customHeight="1" hidden="1" spans="1:14" x14ac:dyDescent="0.25">
      <c r="A19189" s="106">
        <v>45911</v>
      </c>
      <c r="B19189">
        <v>2004</v>
      </c>
      <c r="C19189">
        <v>0</v>
      </c>
      <c r="E19189">
        <v>24</v>
      </c>
      <c r="F19189" t="s">
        <v>13646</v>
      </c>
      <c r="G19189" t="s">
        <v>2038</v>
      </c>
      <c r="I19189" t="s">
        <v>2006</v>
      </c>
      <c r="J19189" t="s">
        <v>6565</v>
      </c>
      <c r="K19189" t="s">
        <v>6566</v>
      </c>
      <c r="L19189">
        <v>7</v>
      </c>
      <c r="M19189">
        <v>520</v>
      </c>
      <c r="N19189" s="43">
        <v>3640</v>
      </c>
    </row>
    <row r="19190" ht="14.4" customHeight="1" hidden="1" spans="1:14" x14ac:dyDescent="0.25">
      <c r="A19190" s="106">
        <v>45911</v>
      </c>
      <c r="B19190">
        <v>2011</v>
      </c>
      <c r="C19190">
        <v>0</v>
      </c>
      <c r="E19190">
        <v>24</v>
      </c>
      <c r="F19190" t="s">
        <v>13647</v>
      </c>
      <c r="G19190" t="s">
        <v>2038</v>
      </c>
      <c r="I19190" t="s">
        <v>2006</v>
      </c>
      <c r="J19190" t="s">
        <v>6565</v>
      </c>
      <c r="K19190" t="s">
        <v>6566</v>
      </c>
      <c r="L19190">
        <v>7</v>
      </c>
      <c r="M19190">
        <v>520</v>
      </c>
      <c r="N19190" s="43">
        <v>3640</v>
      </c>
    </row>
    <row r="19191" ht="14.4" customHeight="1" hidden="1" spans="1:14" x14ac:dyDescent="0.25">
      <c r="A19191" s="106">
        <v>45911</v>
      </c>
      <c r="B19191">
        <v>2018</v>
      </c>
      <c r="C19191">
        <v>0</v>
      </c>
      <c r="E19191">
        <v>24</v>
      </c>
      <c r="F19191" t="s">
        <v>13648</v>
      </c>
      <c r="G19191" t="s">
        <v>2017</v>
      </c>
      <c r="I19191" t="s">
        <v>2006</v>
      </c>
      <c r="J19191" t="s">
        <v>2868</v>
      </c>
      <c r="K19191" t="s">
        <v>2869</v>
      </c>
      <c r="L19191">
        <v>3</v>
      </c>
      <c r="M19191">
        <v>520</v>
      </c>
      <c r="N19191" s="43">
        <v>1560</v>
      </c>
    </row>
    <row r="19192" ht="14.4" customHeight="1" hidden="1" spans="1:14" x14ac:dyDescent="0.25">
      <c r="A19192" s="106">
        <v>45912</v>
      </c>
      <c r="B19192">
        <v>2040</v>
      </c>
      <c r="C19192">
        <v>0</v>
      </c>
      <c r="E19192">
        <v>24</v>
      </c>
      <c r="F19192" t="s">
        <v>13649</v>
      </c>
      <c r="G19192" t="s">
        <v>2012</v>
      </c>
      <c r="I19192" t="s">
        <v>2006</v>
      </c>
      <c r="J19192" t="s">
        <v>6565</v>
      </c>
      <c r="K19192" t="s">
        <v>6566</v>
      </c>
      <c r="L19192">
        <v>7</v>
      </c>
      <c r="M19192">
        <v>520</v>
      </c>
      <c r="N19192" s="43">
        <v>3640</v>
      </c>
    </row>
    <row r="19193" ht="14.4" customHeight="1" hidden="1" spans="1:14" x14ac:dyDescent="0.25">
      <c r="A19193" s="106">
        <v>45915</v>
      </c>
      <c r="B19193">
        <v>2088</v>
      </c>
      <c r="C19193">
        <v>0</v>
      </c>
      <c r="E19193">
        <v>24</v>
      </c>
      <c r="F19193" t="s">
        <v>13650</v>
      </c>
      <c r="G19193" t="s">
        <v>2054</v>
      </c>
      <c r="I19193" t="s">
        <v>2006</v>
      </c>
      <c r="J19193" t="s">
        <v>6565</v>
      </c>
      <c r="K19193" t="s">
        <v>6566</v>
      </c>
      <c r="L19193">
        <v>7</v>
      </c>
      <c r="M19193">
        <v>520</v>
      </c>
      <c r="N19193" s="43">
        <v>3640</v>
      </c>
    </row>
    <row r="19194" ht="14.4" customHeight="1" hidden="1" spans="1:14" x14ac:dyDescent="0.25">
      <c r="A19194" s="106">
        <v>45915</v>
      </c>
      <c r="B19194">
        <v>2110</v>
      </c>
      <c r="C19194">
        <v>0</v>
      </c>
      <c r="E19194">
        <v>24</v>
      </c>
      <c r="F19194" t="s">
        <v>13651</v>
      </c>
      <c r="G19194" t="s">
        <v>2038</v>
      </c>
      <c r="I19194" t="s">
        <v>2006</v>
      </c>
      <c r="J19194" t="s">
        <v>6565</v>
      </c>
      <c r="K19194" t="s">
        <v>6566</v>
      </c>
      <c r="L19194">
        <v>10</v>
      </c>
      <c r="M19194">
        <v>520</v>
      </c>
      <c r="N19194" s="43">
        <v>5200</v>
      </c>
    </row>
    <row r="19195" ht="14.4" customHeight="1" hidden="1" spans="1:14" x14ac:dyDescent="0.25">
      <c r="A19195" s="106">
        <v>45917</v>
      </c>
      <c r="B19195">
        <v>2160</v>
      </c>
      <c r="C19195">
        <v>0</v>
      </c>
      <c r="E19195">
        <v>24</v>
      </c>
      <c r="F19195" t="s">
        <v>13652</v>
      </c>
      <c r="G19195" t="s">
        <v>2021</v>
      </c>
      <c r="I19195" t="s">
        <v>2006</v>
      </c>
      <c r="J19195" t="s">
        <v>6565</v>
      </c>
      <c r="K19195" t="s">
        <v>6566</v>
      </c>
      <c r="L19195">
        <v>9</v>
      </c>
      <c r="M19195">
        <v>520</v>
      </c>
      <c r="N19195" s="43">
        <v>4680</v>
      </c>
    </row>
    <row r="19196" ht="14.4" customHeight="1" hidden="1" spans="1:14" x14ac:dyDescent="0.25">
      <c r="A19196" s="106">
        <v>45918</v>
      </c>
      <c r="B19196">
        <v>2190</v>
      </c>
      <c r="C19196">
        <v>0</v>
      </c>
      <c r="E19196">
        <v>24</v>
      </c>
      <c r="F19196" t="s">
        <v>13653</v>
      </c>
      <c r="G19196" t="s">
        <v>2036</v>
      </c>
      <c r="I19196" t="s">
        <v>2006</v>
      </c>
      <c r="J19196" t="s">
        <v>6565</v>
      </c>
      <c r="K19196" t="s">
        <v>6566</v>
      </c>
      <c r="L19196">
        <v>7</v>
      </c>
      <c r="M19196">
        <v>520</v>
      </c>
      <c r="N19196" s="43">
        <v>3640</v>
      </c>
    </row>
    <row r="19197" ht="14.4" customHeight="1" hidden="1" spans="1:14" x14ac:dyDescent="0.25">
      <c r="A19197" s="106">
        <v>45919</v>
      </c>
      <c r="B19197">
        <v>2219</v>
      </c>
      <c r="C19197">
        <v>0</v>
      </c>
      <c r="E19197">
        <v>24</v>
      </c>
      <c r="F19197" t="s">
        <v>13654</v>
      </c>
      <c r="G19197" t="s">
        <v>2038</v>
      </c>
      <c r="I19197" t="s">
        <v>2006</v>
      </c>
      <c r="J19197" t="s">
        <v>6565</v>
      </c>
      <c r="K19197" t="s">
        <v>6566</v>
      </c>
      <c r="L19197">
        <v>8</v>
      </c>
      <c r="M19197">
        <v>520</v>
      </c>
      <c r="N19197" s="43">
        <v>4160</v>
      </c>
    </row>
    <row r="19198" ht="14.4" customHeight="1" hidden="1" spans="1:14" x14ac:dyDescent="0.25">
      <c r="A19198" s="106">
        <v>45922</v>
      </c>
      <c r="B19198">
        <v>2261</v>
      </c>
      <c r="C19198">
        <v>0</v>
      </c>
      <c r="E19198">
        <v>24</v>
      </c>
      <c r="F19198" t="s">
        <v>13655</v>
      </c>
      <c r="G19198" t="s">
        <v>2041</v>
      </c>
      <c r="I19198" t="s">
        <v>2006</v>
      </c>
      <c r="J19198" t="s">
        <v>6565</v>
      </c>
      <c r="K19198" t="s">
        <v>6566</v>
      </c>
      <c r="L19198">
        <v>8</v>
      </c>
      <c r="M19198">
        <v>520</v>
      </c>
      <c r="N19198" s="43">
        <v>4160</v>
      </c>
    </row>
    <row r="19199" ht="14.4" customHeight="1" hidden="1" spans="1:14" x14ac:dyDescent="0.25">
      <c r="A19199" s="106">
        <v>45922</v>
      </c>
      <c r="B19199">
        <v>2268</v>
      </c>
      <c r="C19199">
        <v>0</v>
      </c>
      <c r="E19199">
        <v>24</v>
      </c>
      <c r="F19199" t="s">
        <v>13656</v>
      </c>
      <c r="G19199" t="s">
        <v>2063</v>
      </c>
      <c r="I19199" t="s">
        <v>2006</v>
      </c>
      <c r="J19199" t="s">
        <v>2868</v>
      </c>
      <c r="K19199" t="s">
        <v>2869</v>
      </c>
      <c r="L19199">
        <v>4</v>
      </c>
      <c r="M19199">
        <v>520</v>
      </c>
      <c r="N19199" s="43">
        <v>2080</v>
      </c>
    </row>
    <row r="19200" ht="14.4" customHeight="1" hidden="1" spans="1:14" x14ac:dyDescent="0.25">
      <c r="A19200" s="106">
        <v>45923</v>
      </c>
      <c r="B19200">
        <v>2306</v>
      </c>
      <c r="C19200">
        <v>0</v>
      </c>
      <c r="E19200">
        <v>24</v>
      </c>
      <c r="F19200" t="s">
        <v>13657</v>
      </c>
      <c r="G19200" t="s">
        <v>2038</v>
      </c>
      <c r="I19200" t="s">
        <v>2006</v>
      </c>
      <c r="J19200" t="s">
        <v>6565</v>
      </c>
      <c r="K19200" t="s">
        <v>6566</v>
      </c>
      <c r="L19200">
        <v>9</v>
      </c>
      <c r="M19200">
        <v>520</v>
      </c>
      <c r="N19200" s="43">
        <v>4680</v>
      </c>
    </row>
    <row r="19201" ht="14.4" customHeight="1" hidden="1" spans="1:14" x14ac:dyDescent="0.25">
      <c r="A19201" s="106">
        <v>45924</v>
      </c>
      <c r="B19201">
        <v>2340</v>
      </c>
      <c r="C19201">
        <v>0</v>
      </c>
      <c r="E19201">
        <v>24</v>
      </c>
      <c r="F19201" t="s">
        <v>13658</v>
      </c>
      <c r="G19201" t="s">
        <v>2017</v>
      </c>
      <c r="I19201" t="s">
        <v>2006</v>
      </c>
      <c r="J19201" t="s">
        <v>6565</v>
      </c>
      <c r="K19201" t="s">
        <v>6566</v>
      </c>
      <c r="L19201">
        <v>6</v>
      </c>
      <c r="M19201">
        <v>520</v>
      </c>
      <c r="N19201" s="43">
        <v>3120</v>
      </c>
    </row>
    <row r="19202" ht="14.4" customHeight="1" hidden="1" spans="1:14" x14ac:dyDescent="0.25">
      <c r="A19202" s="106">
        <v>45925</v>
      </c>
      <c r="B19202">
        <v>2372</v>
      </c>
      <c r="C19202">
        <v>0</v>
      </c>
      <c r="E19202">
        <v>24</v>
      </c>
      <c r="F19202" t="s">
        <v>13659</v>
      </c>
      <c r="G19202" t="s">
        <v>2044</v>
      </c>
      <c r="I19202" t="s">
        <v>2006</v>
      </c>
      <c r="J19202" t="s">
        <v>6565</v>
      </c>
      <c r="K19202" t="s">
        <v>6566</v>
      </c>
      <c r="L19202">
        <v>5</v>
      </c>
      <c r="M19202">
        <v>520</v>
      </c>
      <c r="N19202" s="43">
        <v>2600</v>
      </c>
    </row>
    <row r="19203" ht="14.4" customHeight="1" hidden="1" spans="1:14" x14ac:dyDescent="0.25">
      <c r="A19203" s="106">
        <v>45926</v>
      </c>
      <c r="B19203">
        <v>2411</v>
      </c>
      <c r="C19203">
        <v>0</v>
      </c>
      <c r="E19203">
        <v>24</v>
      </c>
      <c r="F19203" t="s">
        <v>13660</v>
      </c>
      <c r="G19203" t="s">
        <v>2025</v>
      </c>
      <c r="I19203" t="s">
        <v>2006</v>
      </c>
      <c r="J19203" t="s">
        <v>6565</v>
      </c>
      <c r="K19203" t="s">
        <v>6566</v>
      </c>
      <c r="L19203">
        <v>7</v>
      </c>
      <c r="M19203">
        <v>520</v>
      </c>
      <c r="N19203" s="43">
        <v>3640</v>
      </c>
    </row>
    <row r="19204" ht="14.4" customHeight="1" hidden="1" spans="1:14" x14ac:dyDescent="0.25">
      <c r="A19204" s="106">
        <v>45929</v>
      </c>
      <c r="B19204">
        <v>2455</v>
      </c>
      <c r="C19204">
        <v>0</v>
      </c>
      <c r="E19204">
        <v>24</v>
      </c>
      <c r="F19204" t="s">
        <v>13661</v>
      </c>
      <c r="G19204" t="s">
        <v>2017</v>
      </c>
      <c r="I19204" t="s">
        <v>2006</v>
      </c>
      <c r="J19204" t="s">
        <v>6565</v>
      </c>
      <c r="K19204" t="s">
        <v>6566</v>
      </c>
      <c r="L19204">
        <v>7</v>
      </c>
      <c r="M19204">
        <v>520</v>
      </c>
      <c r="N19204" s="43">
        <v>3640</v>
      </c>
    </row>
    <row r="19205" ht="14.4" customHeight="1" hidden="1" spans="1:14" x14ac:dyDescent="0.25">
      <c r="A19205" s="106">
        <v>45930</v>
      </c>
      <c r="B19205">
        <v>2513</v>
      </c>
      <c r="C19205">
        <v>0</v>
      </c>
      <c r="E19205">
        <v>24</v>
      </c>
      <c r="F19205" t="s">
        <v>13662</v>
      </c>
      <c r="G19205" t="s">
        <v>2063</v>
      </c>
      <c r="I19205" t="s">
        <v>2006</v>
      </c>
      <c r="J19205" t="s">
        <v>6565</v>
      </c>
      <c r="K19205" t="s">
        <v>6566</v>
      </c>
      <c r="L19205">
        <v>4</v>
      </c>
      <c r="M19205">
        <v>520</v>
      </c>
      <c r="N19205" s="43">
        <v>2080</v>
      </c>
    </row>
    <row r="19206" ht="14.4" customHeight="1" hidden="1" spans="1:14" x14ac:dyDescent="0.25">
      <c r="A19206" s="106">
        <v>45931</v>
      </c>
      <c r="B19206">
        <v>2553</v>
      </c>
      <c r="C19206">
        <v>0</v>
      </c>
      <c r="E19206">
        <v>24</v>
      </c>
      <c r="F19206" t="s">
        <v>13663</v>
      </c>
      <c r="G19206" t="s">
        <v>2021</v>
      </c>
      <c r="I19206" t="s">
        <v>2006</v>
      </c>
      <c r="J19206" t="s">
        <v>6565</v>
      </c>
      <c r="K19206" t="s">
        <v>6566</v>
      </c>
      <c r="L19206">
        <v>4</v>
      </c>
      <c r="M19206">
        <v>520</v>
      </c>
      <c r="N19206" s="43">
        <v>2080</v>
      </c>
    </row>
    <row r="19207" ht="14.4" customHeight="1" hidden="1" spans="1:14" x14ac:dyDescent="0.25">
      <c r="A19207" s="106">
        <v>45931</v>
      </c>
      <c r="B19207">
        <v>2562</v>
      </c>
      <c r="C19207">
        <v>0</v>
      </c>
      <c r="E19207">
        <v>24</v>
      </c>
      <c r="F19207" t="s">
        <v>13664</v>
      </c>
      <c r="G19207" t="s">
        <v>2025</v>
      </c>
      <c r="I19207" t="s">
        <v>2006</v>
      </c>
      <c r="J19207" t="s">
        <v>2868</v>
      </c>
      <c r="K19207" t="s">
        <v>2869</v>
      </c>
      <c r="L19207">
        <v>3</v>
      </c>
      <c r="M19207">
        <v>520</v>
      </c>
      <c r="N19207" s="43">
        <v>1560</v>
      </c>
    </row>
    <row r="19208" ht="14.4" customHeight="1" hidden="1" spans="1:14" x14ac:dyDescent="0.25">
      <c r="A19208" s="106">
        <v>45932</v>
      </c>
      <c r="B19208">
        <v>2591</v>
      </c>
      <c r="C19208">
        <v>0</v>
      </c>
      <c r="E19208">
        <v>24</v>
      </c>
      <c r="F19208" t="s">
        <v>13665</v>
      </c>
      <c r="G19208" t="s">
        <v>2036</v>
      </c>
      <c r="I19208" t="s">
        <v>2006</v>
      </c>
      <c r="J19208" t="s">
        <v>6565</v>
      </c>
      <c r="K19208" t="s">
        <v>6566</v>
      </c>
      <c r="L19208">
        <v>5</v>
      </c>
      <c r="M19208">
        <v>520</v>
      </c>
      <c r="N19208" s="43">
        <v>2600</v>
      </c>
    </row>
    <row r="19209" ht="14.4" customHeight="1" hidden="1" spans="1:14" x14ac:dyDescent="0.25">
      <c r="A19209" s="106">
        <v>45932</v>
      </c>
      <c r="B19209">
        <v>2604</v>
      </c>
      <c r="C19209">
        <v>0</v>
      </c>
      <c r="E19209">
        <v>24</v>
      </c>
      <c r="F19209" t="s">
        <v>13666</v>
      </c>
      <c r="G19209" t="s">
        <v>2063</v>
      </c>
      <c r="I19209" t="s">
        <v>2006</v>
      </c>
      <c r="J19209" t="s">
        <v>2868</v>
      </c>
      <c r="K19209" t="s">
        <v>2869</v>
      </c>
      <c r="L19209">
        <v>3</v>
      </c>
      <c r="M19209">
        <v>520</v>
      </c>
      <c r="N19209" s="43">
        <v>1560</v>
      </c>
    </row>
    <row r="19210" ht="14.4" customHeight="1" hidden="1" spans="1:14" x14ac:dyDescent="0.25">
      <c r="A19210" s="106">
        <v>45933</v>
      </c>
      <c r="B19210">
        <v>2626</v>
      </c>
      <c r="C19210">
        <v>0</v>
      </c>
      <c r="E19210">
        <v>24</v>
      </c>
      <c r="F19210" t="s">
        <v>13667</v>
      </c>
      <c r="G19210" t="s">
        <v>2012</v>
      </c>
      <c r="I19210" t="s">
        <v>2006</v>
      </c>
      <c r="J19210" t="s">
        <v>6565</v>
      </c>
      <c r="K19210" t="s">
        <v>6566</v>
      </c>
      <c r="L19210">
        <v>3</v>
      </c>
      <c r="M19210">
        <v>520</v>
      </c>
      <c r="N19210" s="43">
        <v>1560</v>
      </c>
    </row>
    <row r="19211" ht="14.4" customHeight="1" hidden="1" spans="1:14" x14ac:dyDescent="0.25">
      <c r="A19211" s="106">
        <v>45933</v>
      </c>
      <c r="B19211">
        <v>2634</v>
      </c>
      <c r="C19211">
        <v>0</v>
      </c>
      <c r="E19211">
        <v>24</v>
      </c>
      <c r="F19211" t="s">
        <v>13668</v>
      </c>
      <c r="G19211" t="s">
        <v>2025</v>
      </c>
      <c r="I19211" t="s">
        <v>2006</v>
      </c>
      <c r="J19211" t="s">
        <v>2868</v>
      </c>
      <c r="K19211" t="s">
        <v>2869</v>
      </c>
      <c r="L19211">
        <v>3</v>
      </c>
      <c r="M19211">
        <v>520</v>
      </c>
      <c r="N19211" s="43">
        <v>1560</v>
      </c>
    </row>
    <row r="19212" ht="14.4" customHeight="1" hidden="1" spans="1:14" x14ac:dyDescent="0.25">
      <c r="A19212" s="106">
        <v>45936</v>
      </c>
      <c r="B19212">
        <v>2682</v>
      </c>
      <c r="C19212">
        <v>0</v>
      </c>
      <c r="E19212">
        <v>24</v>
      </c>
      <c r="F19212" t="s">
        <v>13669</v>
      </c>
      <c r="G19212" t="s">
        <v>2021</v>
      </c>
      <c r="I19212" t="s">
        <v>2006</v>
      </c>
      <c r="J19212" t="s">
        <v>6565</v>
      </c>
      <c r="K19212" t="s">
        <v>6566</v>
      </c>
      <c r="L19212">
        <v>4</v>
      </c>
      <c r="M19212">
        <v>520</v>
      </c>
      <c r="N19212" s="43">
        <v>2080</v>
      </c>
    </row>
    <row r="19213" ht="14.4" customHeight="1" hidden="1" spans="1:14" x14ac:dyDescent="0.25">
      <c r="A19213" s="106">
        <v>45937</v>
      </c>
      <c r="B19213">
        <v>2722</v>
      </c>
      <c r="C19213">
        <v>0</v>
      </c>
      <c r="E19213">
        <v>24</v>
      </c>
      <c r="F19213" t="s">
        <v>13670</v>
      </c>
      <c r="G19213" t="s">
        <v>2017</v>
      </c>
      <c r="I19213" t="s">
        <v>2006</v>
      </c>
      <c r="J19213" t="s">
        <v>6565</v>
      </c>
      <c r="K19213" t="s">
        <v>6566</v>
      </c>
      <c r="L19213">
        <v>3</v>
      </c>
      <c r="M19213">
        <v>520</v>
      </c>
      <c r="N19213" s="43">
        <v>1560</v>
      </c>
    </row>
    <row r="19214" ht="14.4" customHeight="1" hidden="1" spans="1:14" x14ac:dyDescent="0.25">
      <c r="A19214" s="106">
        <v>45938</v>
      </c>
      <c r="B19214">
        <v>2761</v>
      </c>
      <c r="C19214">
        <v>0</v>
      </c>
      <c r="E19214">
        <v>24</v>
      </c>
      <c r="F19214" t="s">
        <v>13671</v>
      </c>
      <c r="G19214" t="s">
        <v>2038</v>
      </c>
      <c r="I19214" t="s">
        <v>2006</v>
      </c>
      <c r="J19214" t="s">
        <v>6565</v>
      </c>
      <c r="K19214" t="s">
        <v>6566</v>
      </c>
      <c r="L19214">
        <v>4</v>
      </c>
      <c r="M19214">
        <v>520</v>
      </c>
      <c r="N19214" s="43">
        <v>2080</v>
      </c>
    </row>
    <row r="19215" ht="14.4" customHeight="1" hidden="1" spans="1:14" x14ac:dyDescent="0.25">
      <c r="A19215" s="106">
        <v>45939</v>
      </c>
      <c r="B19215">
        <v>2781</v>
      </c>
      <c r="C19215">
        <v>0</v>
      </c>
      <c r="E19215">
        <v>24</v>
      </c>
      <c r="F19215" t="s">
        <v>13672</v>
      </c>
      <c r="G19215" t="s">
        <v>2044</v>
      </c>
      <c r="I19215" t="s">
        <v>2006</v>
      </c>
      <c r="J19215" t="s">
        <v>6565</v>
      </c>
      <c r="K19215" t="s">
        <v>6566</v>
      </c>
      <c r="L19215">
        <v>3</v>
      </c>
      <c r="M19215">
        <v>520</v>
      </c>
      <c r="N19215" s="43">
        <v>1560</v>
      </c>
    </row>
    <row r="19216" ht="14.4" customHeight="1" hidden="1" spans="1:14" x14ac:dyDescent="0.25">
      <c r="A19216" s="106">
        <v>45939</v>
      </c>
      <c r="B19216">
        <v>2820</v>
      </c>
      <c r="C19216">
        <v>0</v>
      </c>
      <c r="E19216">
        <v>24</v>
      </c>
      <c r="F19216" t="s">
        <v>13673</v>
      </c>
      <c r="G19216" t="s">
        <v>2036</v>
      </c>
      <c r="I19216" t="s">
        <v>2006</v>
      </c>
      <c r="J19216" t="s">
        <v>6565</v>
      </c>
      <c r="K19216" t="s">
        <v>6566</v>
      </c>
      <c r="L19216">
        <v>3</v>
      </c>
      <c r="M19216">
        <v>520</v>
      </c>
      <c r="N19216" s="43">
        <v>1560</v>
      </c>
    </row>
    <row r="19217" ht="14.4" customHeight="1" hidden="1" spans="1:14" x14ac:dyDescent="0.25">
      <c r="A19217" s="106">
        <v>45943</v>
      </c>
      <c r="B19217">
        <v>2878</v>
      </c>
      <c r="C19217">
        <v>0</v>
      </c>
      <c r="E19217">
        <v>24</v>
      </c>
      <c r="F19217" t="s">
        <v>13674</v>
      </c>
      <c r="G19217" t="s">
        <v>2052</v>
      </c>
      <c r="I19217" t="s">
        <v>2006</v>
      </c>
      <c r="J19217" t="s">
        <v>6565</v>
      </c>
      <c r="K19217" t="s">
        <v>6566</v>
      </c>
      <c r="L19217">
        <v>5</v>
      </c>
      <c r="M19217">
        <v>520</v>
      </c>
      <c r="N19217" s="43">
        <v>2600</v>
      </c>
    </row>
    <row r="19218" ht="14.4" customHeight="1" hidden="1" spans="1:14" x14ac:dyDescent="0.25">
      <c r="A19218" s="106">
        <v>45945</v>
      </c>
      <c r="B19218">
        <v>2969</v>
      </c>
      <c r="C19218">
        <v>0</v>
      </c>
      <c r="E19218">
        <v>24</v>
      </c>
      <c r="F19218" t="s">
        <v>13675</v>
      </c>
      <c r="G19218" t="s">
        <v>2036</v>
      </c>
      <c r="I19218" t="s">
        <v>2006</v>
      </c>
      <c r="J19218" t="s">
        <v>6565</v>
      </c>
      <c r="K19218" t="s">
        <v>6566</v>
      </c>
      <c r="L19218">
        <v>6</v>
      </c>
      <c r="M19218">
        <v>520</v>
      </c>
      <c r="N19218" s="43">
        <v>3120</v>
      </c>
    </row>
    <row r="19219" ht="14.4" customHeight="1" hidden="1" spans="1:14" x14ac:dyDescent="0.25">
      <c r="A19219" s="106">
        <v>45946</v>
      </c>
      <c r="B19219">
        <v>2993</v>
      </c>
      <c r="C19219">
        <v>0</v>
      </c>
      <c r="E19219">
        <v>24</v>
      </c>
      <c r="F19219" t="s">
        <v>13676</v>
      </c>
      <c r="G19219" t="s">
        <v>2025</v>
      </c>
      <c r="I19219" t="s">
        <v>2006</v>
      </c>
      <c r="J19219" t="s">
        <v>6565</v>
      </c>
      <c r="K19219" t="s">
        <v>6566</v>
      </c>
      <c r="L19219">
        <v>7</v>
      </c>
      <c r="M19219">
        <v>520</v>
      </c>
      <c r="N19219" s="43">
        <v>3640</v>
      </c>
    </row>
    <row r="19220" ht="14.4" customHeight="1" hidden="1" spans="1:14" x14ac:dyDescent="0.25">
      <c r="A19220" s="106">
        <v>45947</v>
      </c>
      <c r="B19220">
        <v>3043</v>
      </c>
      <c r="C19220">
        <v>0</v>
      </c>
      <c r="E19220">
        <v>24</v>
      </c>
      <c r="F19220" t="s">
        <v>13677</v>
      </c>
      <c r="G19220" t="s">
        <v>2036</v>
      </c>
      <c r="I19220" t="s">
        <v>2006</v>
      </c>
      <c r="J19220" t="s">
        <v>6565</v>
      </c>
      <c r="K19220" t="s">
        <v>6566</v>
      </c>
      <c r="L19220">
        <v>7</v>
      </c>
      <c r="M19220">
        <v>520</v>
      </c>
      <c r="N19220" s="43">
        <v>3640</v>
      </c>
    </row>
    <row r="19221" ht="14.4" customHeight="1" hidden="1" spans="1:14" x14ac:dyDescent="0.25">
      <c r="A19221" s="106">
        <v>45950</v>
      </c>
      <c r="B19221">
        <v>3117</v>
      </c>
      <c r="C19221">
        <v>4</v>
      </c>
      <c r="E19221">
        <v>24</v>
      </c>
      <c r="F19221" t="s">
        <v>13678</v>
      </c>
      <c r="G19221" t="s">
        <v>2054</v>
      </c>
      <c r="I19221" t="s">
        <v>2006</v>
      </c>
      <c r="J19221" t="s">
        <v>6565</v>
      </c>
      <c r="K19221" t="s">
        <v>6566</v>
      </c>
      <c r="L19221">
        <v>7</v>
      </c>
      <c r="M19221">
        <v>520</v>
      </c>
      <c r="N19221" s="43">
        <v>3640</v>
      </c>
    </row>
    <row r="19222" ht="14.4" customHeight="1" hidden="1" spans="1:14" x14ac:dyDescent="0.25">
      <c r="A19222" s="106">
        <v>45951</v>
      </c>
      <c r="B19222">
        <v>3162</v>
      </c>
      <c r="C19222">
        <v>66</v>
      </c>
      <c r="E19222">
        <v>24</v>
      </c>
      <c r="F19222" t="s">
        <v>13679</v>
      </c>
      <c r="G19222" t="s">
        <v>2114</v>
      </c>
      <c r="I19222" t="s">
        <v>2006</v>
      </c>
      <c r="J19222" t="s">
        <v>6565</v>
      </c>
      <c r="K19222" t="s">
        <v>6566</v>
      </c>
      <c r="L19222">
        <v>4</v>
      </c>
      <c r="M19222">
        <v>520</v>
      </c>
      <c r="N19222" s="43">
        <v>2080</v>
      </c>
    </row>
    <row r="19223" ht="14.4" customHeight="1" hidden="1" spans="1:14" x14ac:dyDescent="0.25">
      <c r="A19223" s="106">
        <v>45952</v>
      </c>
      <c r="B19223">
        <v>3240</v>
      </c>
      <c r="C19223">
        <v>158</v>
      </c>
      <c r="E19223">
        <v>24</v>
      </c>
      <c r="F19223" t="s">
        <v>13680</v>
      </c>
      <c r="G19223" t="s">
        <v>2025</v>
      </c>
      <c r="I19223" t="s">
        <v>2006</v>
      </c>
      <c r="J19223" t="s">
        <v>6565</v>
      </c>
      <c r="K19223" t="s">
        <v>6566</v>
      </c>
      <c r="L19223">
        <v>3</v>
      </c>
      <c r="M19223">
        <v>520</v>
      </c>
      <c r="N19223" s="43">
        <v>1560</v>
      </c>
    </row>
    <row r="19224" ht="14.4" customHeight="1" hidden="1" spans="1:14" x14ac:dyDescent="0.25">
      <c r="A19224" s="106">
        <v>45952</v>
      </c>
      <c r="B19224">
        <v>3241</v>
      </c>
      <c r="C19224">
        <v>159</v>
      </c>
      <c r="E19224">
        <v>24</v>
      </c>
      <c r="F19224" t="s">
        <v>13680</v>
      </c>
      <c r="G19224" t="s">
        <v>2025</v>
      </c>
      <c r="I19224" t="s">
        <v>2006</v>
      </c>
      <c r="J19224" t="s">
        <v>6565</v>
      </c>
      <c r="K19224" t="s">
        <v>6566</v>
      </c>
      <c r="L19224">
        <v>5</v>
      </c>
      <c r="M19224">
        <v>520</v>
      </c>
      <c r="N19224" s="43">
        <v>2600</v>
      </c>
    </row>
    <row r="19225" ht="14.4" customHeight="1" hidden="1" spans="1:14" x14ac:dyDescent="0.25">
      <c r="A19225" s="106">
        <v>45953</v>
      </c>
      <c r="B19225">
        <v>3289</v>
      </c>
      <c r="C19225">
        <v>204</v>
      </c>
      <c r="E19225">
        <v>24</v>
      </c>
      <c r="F19225" t="s">
        <v>13681</v>
      </c>
      <c r="G19225" t="s">
        <v>2036</v>
      </c>
      <c r="I19225" t="s">
        <v>2006</v>
      </c>
      <c r="J19225" t="s">
        <v>6565</v>
      </c>
      <c r="K19225" t="s">
        <v>6566</v>
      </c>
      <c r="L19225">
        <v>4</v>
      </c>
      <c r="M19225">
        <v>520</v>
      </c>
      <c r="N19225" s="43">
        <v>2080</v>
      </c>
    </row>
    <row r="19226" ht="14.4" customHeight="1" hidden="1" spans="1:14" x14ac:dyDescent="0.25">
      <c r="A19226" s="106">
        <v>45957</v>
      </c>
      <c r="B19226">
        <v>3419</v>
      </c>
      <c r="C19226">
        <v>334</v>
      </c>
      <c r="E19226">
        <v>24</v>
      </c>
      <c r="F19226" t="s">
        <v>13682</v>
      </c>
      <c r="G19226" t="s">
        <v>2063</v>
      </c>
      <c r="I19226" t="s">
        <v>2006</v>
      </c>
      <c r="J19226" t="s">
        <v>6565</v>
      </c>
      <c r="K19226" t="s">
        <v>6566</v>
      </c>
      <c r="L19226">
        <v>5</v>
      </c>
      <c r="M19226">
        <v>520</v>
      </c>
      <c r="N19226" s="43">
        <v>2600</v>
      </c>
    </row>
    <row r="19227" ht="14.4" customHeight="1" hidden="1" spans="1:14" x14ac:dyDescent="0.25">
      <c r="A19227" s="106">
        <v>45957</v>
      </c>
      <c r="B19227">
        <v>3420</v>
      </c>
      <c r="C19227">
        <v>335</v>
      </c>
      <c r="E19227">
        <v>24</v>
      </c>
      <c r="F19227" t="s">
        <v>13682</v>
      </c>
      <c r="G19227" t="s">
        <v>2063</v>
      </c>
      <c r="I19227" t="s">
        <v>2006</v>
      </c>
      <c r="J19227" t="s">
        <v>6565</v>
      </c>
      <c r="K19227" t="s">
        <v>6566</v>
      </c>
      <c r="L19227">
        <v>1</v>
      </c>
      <c r="M19227">
        <v>520</v>
      </c>
      <c r="N19227" s="43">
        <v>520</v>
      </c>
    </row>
    <row r="19228" ht="14.4" customHeight="1" hidden="1" spans="1:14" x14ac:dyDescent="0.25">
      <c r="A19228" s="106">
        <v>45958</v>
      </c>
      <c r="B19228">
        <v>3485</v>
      </c>
      <c r="C19228">
        <v>400</v>
      </c>
      <c r="E19228">
        <v>24</v>
      </c>
      <c r="F19228" t="s">
        <v>13683</v>
      </c>
      <c r="G19228" t="s">
        <v>2025</v>
      </c>
      <c r="I19228" t="s">
        <v>2006</v>
      </c>
      <c r="J19228" t="s">
        <v>6565</v>
      </c>
      <c r="K19228" t="s">
        <v>6566</v>
      </c>
      <c r="L19228">
        <v>4</v>
      </c>
      <c r="M19228">
        <v>520</v>
      </c>
      <c r="N19228" s="43">
        <v>2080</v>
      </c>
    </row>
    <row r="19229" ht="14.4" customHeight="1" hidden="1" spans="1:14" x14ac:dyDescent="0.25">
      <c r="A19229" s="106">
        <v>45959</v>
      </c>
      <c r="B19229">
        <v>3574</v>
      </c>
      <c r="C19229">
        <v>502</v>
      </c>
      <c r="E19229">
        <v>24</v>
      </c>
      <c r="F19229" t="s">
        <v>13684</v>
      </c>
      <c r="G19229" t="s">
        <v>2114</v>
      </c>
      <c r="I19229" t="s">
        <v>2006</v>
      </c>
      <c r="J19229" t="s">
        <v>6565</v>
      </c>
      <c r="K19229" t="s">
        <v>6566</v>
      </c>
      <c r="L19229">
        <v>4</v>
      </c>
      <c r="M19229">
        <v>520</v>
      </c>
      <c r="N19229" s="43">
        <v>2080</v>
      </c>
    </row>
    <row r="19230" ht="14.4" customHeight="1" hidden="1" spans="1:14" x14ac:dyDescent="0.25">
      <c r="A19230" s="106">
        <v>45960</v>
      </c>
      <c r="B19230">
        <v>3618</v>
      </c>
      <c r="C19230">
        <v>546</v>
      </c>
      <c r="E19230">
        <v>24</v>
      </c>
      <c r="F19230" t="s">
        <v>13685</v>
      </c>
      <c r="G19230" t="s">
        <v>2036</v>
      </c>
      <c r="I19230" t="s">
        <v>2006</v>
      </c>
      <c r="J19230" t="s">
        <v>6565</v>
      </c>
      <c r="K19230" t="s">
        <v>6566</v>
      </c>
      <c r="L19230">
        <v>5</v>
      </c>
      <c r="M19230">
        <v>520</v>
      </c>
      <c r="N19230" s="43">
        <v>2600</v>
      </c>
    </row>
    <row r="19231" ht="14.4" customHeight="1" hidden="1" spans="1:14" x14ac:dyDescent="0.25">
      <c r="A19231" s="106">
        <v>45960</v>
      </c>
      <c r="B19231">
        <v>3619</v>
      </c>
      <c r="C19231">
        <v>547</v>
      </c>
      <c r="E19231">
        <v>24</v>
      </c>
      <c r="F19231" t="s">
        <v>13685</v>
      </c>
      <c r="G19231" t="s">
        <v>2036</v>
      </c>
      <c r="I19231" t="s">
        <v>2006</v>
      </c>
      <c r="J19231" t="s">
        <v>6565</v>
      </c>
      <c r="K19231" t="s">
        <v>6566</v>
      </c>
      <c r="L19231">
        <v>1</v>
      </c>
      <c r="M19231">
        <v>520</v>
      </c>
      <c r="N19231" s="43">
        <v>520</v>
      </c>
    </row>
    <row r="19232" ht="14.4" customHeight="1" hidden="1" spans="1:14" x14ac:dyDescent="0.25">
      <c r="A19232" s="106">
        <v>45961</v>
      </c>
      <c r="B19232">
        <v>3678</v>
      </c>
      <c r="C19232">
        <v>612</v>
      </c>
      <c r="E19232">
        <v>24</v>
      </c>
      <c r="F19232" t="s">
        <v>13686</v>
      </c>
      <c r="G19232" t="s">
        <v>2038</v>
      </c>
      <c r="I19232" t="s">
        <v>2006</v>
      </c>
      <c r="J19232" t="s">
        <v>6565</v>
      </c>
      <c r="K19232" t="s">
        <v>6566</v>
      </c>
      <c r="L19232">
        <v>6</v>
      </c>
      <c r="M19232">
        <v>520</v>
      </c>
      <c r="N19232" s="43">
        <v>3120</v>
      </c>
    </row>
    <row r="19233" ht="14.4" customHeight="1" hidden="1" spans="1:14" x14ac:dyDescent="0.25">
      <c r="A19233" s="106">
        <v>45964</v>
      </c>
      <c r="B19233">
        <v>3773</v>
      </c>
      <c r="C19233">
        <v>709</v>
      </c>
      <c r="E19233">
        <v>24</v>
      </c>
      <c r="F19233" t="s">
        <v>13687</v>
      </c>
      <c r="G19233" t="s">
        <v>2052</v>
      </c>
      <c r="I19233" t="s">
        <v>2006</v>
      </c>
      <c r="J19233" t="s">
        <v>6565</v>
      </c>
      <c r="K19233" t="s">
        <v>6566</v>
      </c>
      <c r="L19233">
        <v>5</v>
      </c>
      <c r="M19233">
        <v>520</v>
      </c>
      <c r="N19233" s="43">
        <v>2600</v>
      </c>
    </row>
    <row r="19234" ht="14.4" customHeight="1" hidden="1" spans="1:14" x14ac:dyDescent="0.25">
      <c r="A19234" s="106">
        <v>45964</v>
      </c>
      <c r="B19234">
        <v>3774</v>
      </c>
      <c r="C19234">
        <v>710</v>
      </c>
      <c r="E19234">
        <v>24</v>
      </c>
      <c r="F19234" t="s">
        <v>13687</v>
      </c>
      <c r="G19234" t="s">
        <v>2052</v>
      </c>
      <c r="I19234" t="s">
        <v>2006</v>
      </c>
      <c r="J19234" t="s">
        <v>6565</v>
      </c>
      <c r="K19234" t="s">
        <v>6566</v>
      </c>
      <c r="L19234">
        <v>1</v>
      </c>
      <c r="M19234">
        <v>520</v>
      </c>
      <c r="N19234" s="43">
        <v>520</v>
      </c>
    </row>
    <row r="19235" ht="14.4" customHeight="1" hidden="1" spans="1:14" x14ac:dyDescent="0.25">
      <c r="A19235" s="106">
        <v>45966</v>
      </c>
      <c r="B19235">
        <v>3851</v>
      </c>
      <c r="C19235">
        <v>787</v>
      </c>
      <c r="E19235">
        <v>24</v>
      </c>
      <c r="F19235" t="s">
        <v>13688</v>
      </c>
      <c r="G19235" t="s">
        <v>2052</v>
      </c>
      <c r="I19235" t="s">
        <v>2006</v>
      </c>
      <c r="J19235" t="s">
        <v>6565</v>
      </c>
      <c r="K19235" t="s">
        <v>6566</v>
      </c>
      <c r="L19235">
        <v>5</v>
      </c>
      <c r="M19235">
        <v>520</v>
      </c>
      <c r="N19235" s="43">
        <v>2600</v>
      </c>
    </row>
    <row r="19236" ht="14.4" customHeight="1" hidden="1" spans="1:14" x14ac:dyDescent="0.25">
      <c r="A19236" s="106">
        <v>45967</v>
      </c>
      <c r="B19236">
        <v>3923</v>
      </c>
      <c r="C19236">
        <v>855</v>
      </c>
      <c r="E19236">
        <v>24</v>
      </c>
      <c r="F19236" t="s">
        <v>13689</v>
      </c>
      <c r="G19236" t="s">
        <v>2017</v>
      </c>
      <c r="I19236" t="s">
        <v>2006</v>
      </c>
      <c r="J19236" t="s">
        <v>6565</v>
      </c>
      <c r="K19236" t="s">
        <v>6566</v>
      </c>
      <c r="L19236">
        <v>3</v>
      </c>
      <c r="M19236">
        <v>520</v>
      </c>
      <c r="N19236" s="43">
        <v>1560</v>
      </c>
    </row>
    <row r="19237" ht="14.4" customHeight="1" hidden="1" spans="1:14" x14ac:dyDescent="0.25">
      <c r="A19237" s="106">
        <v>45971</v>
      </c>
      <c r="B19237">
        <v>4061</v>
      </c>
      <c r="C19237">
        <v>987</v>
      </c>
      <c r="E19237">
        <v>24</v>
      </c>
      <c r="F19237" t="s">
        <v>13690</v>
      </c>
      <c r="G19237" t="s">
        <v>2097</v>
      </c>
      <c r="I19237" t="s">
        <v>2006</v>
      </c>
      <c r="J19237" t="s">
        <v>6565</v>
      </c>
      <c r="K19237" t="s">
        <v>6566</v>
      </c>
      <c r="L19237">
        <v>4</v>
      </c>
      <c r="M19237">
        <v>520</v>
      </c>
      <c r="N19237" s="43">
        <v>2080</v>
      </c>
    </row>
    <row r="19238" ht="14.4" customHeight="1" hidden="1" spans="1:14" x14ac:dyDescent="0.25">
      <c r="A19238" s="106">
        <v>45971</v>
      </c>
      <c r="B19238">
        <v>4087</v>
      </c>
      <c r="C19238">
        <v>1013</v>
      </c>
      <c r="E19238">
        <v>24</v>
      </c>
      <c r="F19238" t="s">
        <v>13691</v>
      </c>
      <c r="G19238" t="s">
        <v>2044</v>
      </c>
      <c r="I19238" t="s">
        <v>2006</v>
      </c>
      <c r="J19238" t="s">
        <v>6565</v>
      </c>
      <c r="K19238" t="s">
        <v>6566</v>
      </c>
      <c r="L19238">
        <v>3</v>
      </c>
      <c r="M19238">
        <v>520</v>
      </c>
      <c r="N19238" s="43">
        <v>1560</v>
      </c>
    </row>
    <row r="19239" ht="14.4" customHeight="1" hidden="1" spans="1:14" x14ac:dyDescent="0.25">
      <c r="A19239" s="106">
        <v>45973</v>
      </c>
      <c r="B19239">
        <v>4166</v>
      </c>
      <c r="C19239">
        <v>1092</v>
      </c>
      <c r="E19239">
        <v>24</v>
      </c>
      <c r="F19239" t="s">
        <v>13692</v>
      </c>
      <c r="G19239" t="s">
        <v>2036</v>
      </c>
      <c r="I19239" t="s">
        <v>2006</v>
      </c>
      <c r="J19239" t="s">
        <v>6565</v>
      </c>
      <c r="K19239" t="s">
        <v>6566</v>
      </c>
      <c r="L19239">
        <v>3</v>
      </c>
      <c r="M19239">
        <v>520</v>
      </c>
      <c r="N19239" s="43">
        <v>1560</v>
      </c>
    </row>
    <row r="19240" ht="14.4" customHeight="1" hidden="1" spans="1:14" x14ac:dyDescent="0.25">
      <c r="A19240" s="106">
        <v>45974</v>
      </c>
      <c r="B19240">
        <v>4220</v>
      </c>
      <c r="C19240">
        <v>1146</v>
      </c>
      <c r="E19240">
        <v>24</v>
      </c>
      <c r="F19240" t="s">
        <v>13693</v>
      </c>
      <c r="G19240" t="s">
        <v>2017</v>
      </c>
      <c r="I19240" t="s">
        <v>2006</v>
      </c>
      <c r="J19240" t="s">
        <v>6565</v>
      </c>
      <c r="K19240" t="s">
        <v>6566</v>
      </c>
      <c r="L19240">
        <v>5</v>
      </c>
      <c r="M19240">
        <v>520</v>
      </c>
      <c r="N19240" s="43">
        <v>2600</v>
      </c>
    </row>
    <row r="19241" ht="14.4" customHeight="1" hidden="1" spans="1:14" x14ac:dyDescent="0.25">
      <c r="A19241" s="106">
        <v>45975</v>
      </c>
      <c r="B19241">
        <v>4305</v>
      </c>
      <c r="C19241">
        <v>1231</v>
      </c>
      <c r="E19241">
        <v>24</v>
      </c>
      <c r="F19241" t="s">
        <v>13694</v>
      </c>
      <c r="G19241" t="s">
        <v>2025</v>
      </c>
      <c r="I19241" t="s">
        <v>2006</v>
      </c>
      <c r="J19241" t="s">
        <v>6565</v>
      </c>
      <c r="K19241" t="s">
        <v>6566</v>
      </c>
      <c r="L19241">
        <v>3</v>
      </c>
      <c r="M19241">
        <v>520</v>
      </c>
      <c r="N19241" s="43">
        <v>1560</v>
      </c>
    </row>
    <row r="19242" ht="14.4" customHeight="1" hidden="1" spans="1:14" x14ac:dyDescent="0.25">
      <c r="A19242" s="106">
        <v>45978</v>
      </c>
      <c r="B19242">
        <v>4409</v>
      </c>
      <c r="C19242">
        <v>1334</v>
      </c>
      <c r="E19242">
        <v>24</v>
      </c>
      <c r="F19242" t="s">
        <v>13695</v>
      </c>
      <c r="G19242" t="s">
        <v>2025</v>
      </c>
      <c r="I19242" t="s">
        <v>2006</v>
      </c>
      <c r="J19242" t="s">
        <v>6565</v>
      </c>
      <c r="K19242" t="s">
        <v>6566</v>
      </c>
      <c r="L19242">
        <v>3</v>
      </c>
      <c r="M19242">
        <v>520</v>
      </c>
      <c r="N19242" s="43">
        <v>1560</v>
      </c>
    </row>
    <row r="19243" ht="14.4" customHeight="1" hidden="1" spans="1:14" x14ac:dyDescent="0.25">
      <c r="A19243" s="106">
        <v>45978</v>
      </c>
      <c r="B19243">
        <v>4451</v>
      </c>
      <c r="C19243">
        <v>1377</v>
      </c>
      <c r="E19243">
        <v>24</v>
      </c>
      <c r="F19243" t="s">
        <v>13696</v>
      </c>
      <c r="G19243" t="s">
        <v>2025</v>
      </c>
      <c r="I19243" t="s">
        <v>2006</v>
      </c>
      <c r="J19243" t="s">
        <v>6565</v>
      </c>
      <c r="K19243" t="s">
        <v>6566</v>
      </c>
      <c r="L19243">
        <v>3</v>
      </c>
      <c r="M19243">
        <v>520</v>
      </c>
      <c r="N19243" s="43">
        <v>1560</v>
      </c>
    </row>
    <row r="19244" ht="14.4" customHeight="1" hidden="1" spans="1:14" x14ac:dyDescent="0.25">
      <c r="A19244" s="106">
        <v>45985</v>
      </c>
      <c r="B19244">
        <v>4769</v>
      </c>
      <c r="C19244">
        <v>1694</v>
      </c>
      <c r="E19244">
        <v>24</v>
      </c>
      <c r="F19244" t="s">
        <v>13697</v>
      </c>
      <c r="G19244" t="s">
        <v>2044</v>
      </c>
      <c r="I19244" t="s">
        <v>2006</v>
      </c>
      <c r="J19244" t="s">
        <v>6565</v>
      </c>
      <c r="K19244" t="s">
        <v>6566</v>
      </c>
      <c r="L19244">
        <v>3</v>
      </c>
      <c r="M19244">
        <v>520</v>
      </c>
      <c r="N19244" s="43">
        <v>1560</v>
      </c>
    </row>
    <row r="19245" ht="14.4" customHeight="1" hidden="1" spans="1:14" x14ac:dyDescent="0.25">
      <c r="A19245" s="106">
        <v>45985</v>
      </c>
      <c r="B19245">
        <v>4800</v>
      </c>
      <c r="C19245">
        <v>1725</v>
      </c>
      <c r="E19245">
        <v>24</v>
      </c>
      <c r="F19245" t="s">
        <v>13698</v>
      </c>
      <c r="G19245" t="s">
        <v>2368</v>
      </c>
      <c r="I19245" t="s">
        <v>2006</v>
      </c>
      <c r="J19245" t="s">
        <v>6565</v>
      </c>
      <c r="K19245" t="s">
        <v>6566</v>
      </c>
      <c r="L19245">
        <v>3</v>
      </c>
      <c r="M19245">
        <v>520</v>
      </c>
      <c r="N19245" s="43">
        <v>1560</v>
      </c>
    </row>
    <row r="19246" ht="14.4" customHeight="1" hidden="1" spans="1:14" x14ac:dyDescent="0.25">
      <c r="A19246" s="106">
        <v>45987</v>
      </c>
      <c r="B19246">
        <v>4933</v>
      </c>
      <c r="C19246">
        <v>1852</v>
      </c>
      <c r="E19246">
        <v>24</v>
      </c>
      <c r="F19246" t="s">
        <v>13699</v>
      </c>
      <c r="G19246" t="s">
        <v>2097</v>
      </c>
      <c r="I19246" t="s">
        <v>2006</v>
      </c>
      <c r="J19246" t="s">
        <v>6565</v>
      </c>
      <c r="K19246" t="s">
        <v>6566</v>
      </c>
      <c r="L19246">
        <v>5</v>
      </c>
      <c r="M19246">
        <v>520</v>
      </c>
      <c r="N19246" s="43">
        <v>2600</v>
      </c>
    </row>
    <row r="19247" ht="14.4" customHeight="1" hidden="1" spans="1:14" x14ac:dyDescent="0.25">
      <c r="A19247" s="106">
        <v>45987</v>
      </c>
      <c r="B19247">
        <v>4934</v>
      </c>
      <c r="C19247">
        <v>1853</v>
      </c>
      <c r="E19247">
        <v>24</v>
      </c>
      <c r="F19247" t="s">
        <v>13699</v>
      </c>
      <c r="G19247" t="s">
        <v>2097</v>
      </c>
      <c r="I19247" t="s">
        <v>2006</v>
      </c>
      <c r="J19247" t="s">
        <v>6565</v>
      </c>
      <c r="K19247" t="s">
        <v>6566</v>
      </c>
      <c r="L19247">
        <v>1</v>
      </c>
      <c r="M19247">
        <v>520</v>
      </c>
      <c r="N19247" s="43">
        <v>520</v>
      </c>
    </row>
    <row r="19248" ht="14.4" customHeight="1" hidden="1" spans="1:14" x14ac:dyDescent="0.25">
      <c r="A19248" s="106">
        <v>45989</v>
      </c>
      <c r="B19248">
        <v>5024</v>
      </c>
      <c r="C19248">
        <v>1943</v>
      </c>
      <c r="E19248">
        <v>24</v>
      </c>
      <c r="F19248" t="s">
        <v>13700</v>
      </c>
      <c r="G19248" t="s">
        <v>2097</v>
      </c>
      <c r="I19248" t="s">
        <v>2006</v>
      </c>
      <c r="J19248" t="s">
        <v>6565</v>
      </c>
      <c r="K19248" t="s">
        <v>6566</v>
      </c>
      <c r="L19248">
        <v>3</v>
      </c>
      <c r="M19248">
        <v>520</v>
      </c>
      <c r="N19248" s="43">
        <v>1560</v>
      </c>
    </row>
    <row r="19249" ht="14.4" customHeight="1" hidden="1" spans="1:14" x14ac:dyDescent="0.25">
      <c r="A19249" s="106">
        <v>45992</v>
      </c>
      <c r="B19249">
        <v>5125</v>
      </c>
      <c r="C19249">
        <v>2044</v>
      </c>
      <c r="E19249">
        <v>24</v>
      </c>
      <c r="F19249" t="s">
        <v>13701</v>
      </c>
      <c r="G19249" t="s">
        <v>2021</v>
      </c>
      <c r="I19249" t="s">
        <v>2006</v>
      </c>
      <c r="J19249" t="s">
        <v>6565</v>
      </c>
      <c r="K19249" t="s">
        <v>6566</v>
      </c>
      <c r="L19249">
        <v>4</v>
      </c>
      <c r="M19249">
        <v>520</v>
      </c>
      <c r="N19249" s="43">
        <v>2080</v>
      </c>
    </row>
    <row r="19250" ht="14.4" customHeight="1" hidden="1" spans="1:14" x14ac:dyDescent="0.25">
      <c r="A19250" s="106">
        <v>45993</v>
      </c>
      <c r="B19250">
        <v>5182</v>
      </c>
      <c r="C19250">
        <v>2100</v>
      </c>
      <c r="E19250">
        <v>24</v>
      </c>
      <c r="F19250" t="s">
        <v>13702</v>
      </c>
      <c r="G19250" t="s">
        <v>2012</v>
      </c>
      <c r="I19250" t="s">
        <v>2006</v>
      </c>
      <c r="J19250" t="s">
        <v>6565</v>
      </c>
      <c r="K19250" t="s">
        <v>6566</v>
      </c>
      <c r="L19250">
        <v>4</v>
      </c>
      <c r="M19250">
        <v>520</v>
      </c>
      <c r="N19250" s="43">
        <v>2080</v>
      </c>
    </row>
    <row r="19251" ht="14.4" customHeight="1" hidden="1" spans="1:14" x14ac:dyDescent="0.25">
      <c r="A19251" s="106">
        <v>45994</v>
      </c>
      <c r="B19251">
        <v>5244</v>
      </c>
      <c r="C19251">
        <v>2159</v>
      </c>
      <c r="E19251">
        <v>24</v>
      </c>
      <c r="F19251" t="s">
        <v>13703</v>
      </c>
      <c r="G19251" t="s">
        <v>2021</v>
      </c>
      <c r="I19251" t="s">
        <v>2006</v>
      </c>
      <c r="J19251" t="s">
        <v>6565</v>
      </c>
      <c r="K19251" t="s">
        <v>6566</v>
      </c>
      <c r="L19251">
        <v>4</v>
      </c>
      <c r="M19251">
        <v>520</v>
      </c>
      <c r="N19251" s="43">
        <v>2080</v>
      </c>
    </row>
    <row r="19252" ht="14.4" customHeight="1" hidden="1" spans="1:14" x14ac:dyDescent="0.25">
      <c r="A19252" s="106">
        <v>45995</v>
      </c>
      <c r="B19252">
        <v>5318</v>
      </c>
      <c r="C19252">
        <v>2234</v>
      </c>
      <c r="E19252">
        <v>24</v>
      </c>
      <c r="F19252" t="s">
        <v>13704</v>
      </c>
      <c r="G19252" t="s">
        <v>2044</v>
      </c>
      <c r="I19252" t="s">
        <v>2006</v>
      </c>
      <c r="J19252" t="s">
        <v>6565</v>
      </c>
      <c r="K19252" t="s">
        <v>6566</v>
      </c>
      <c r="L19252">
        <v>5</v>
      </c>
      <c r="M19252">
        <v>520</v>
      </c>
      <c r="N19252" s="43">
        <v>2600</v>
      </c>
    </row>
    <row r="19253" ht="14.4" customHeight="1" hidden="1" spans="1:14" x14ac:dyDescent="0.25">
      <c r="A19253" s="106">
        <v>45999</v>
      </c>
      <c r="B19253">
        <v>5481</v>
      </c>
      <c r="C19253">
        <v>2397</v>
      </c>
      <c r="E19253">
        <v>24</v>
      </c>
      <c r="F19253" t="s">
        <v>13705</v>
      </c>
      <c r="G19253" t="s">
        <v>2021</v>
      </c>
      <c r="I19253" t="s">
        <v>2006</v>
      </c>
      <c r="J19253" t="s">
        <v>6565</v>
      </c>
      <c r="K19253" t="s">
        <v>6566</v>
      </c>
      <c r="L19253">
        <v>5</v>
      </c>
      <c r="M19253">
        <v>520</v>
      </c>
      <c r="N19253" s="43">
        <v>2600</v>
      </c>
    </row>
    <row r="19254" ht="14.4" customHeight="1" hidden="1" spans="1:14" x14ac:dyDescent="0.25">
      <c r="A19254" s="106">
        <v>46000</v>
      </c>
      <c r="B19254">
        <v>5544</v>
      </c>
      <c r="C19254">
        <v>2460</v>
      </c>
      <c r="E19254">
        <v>24</v>
      </c>
      <c r="F19254" t="s">
        <v>13706</v>
      </c>
      <c r="G19254" t="s">
        <v>2044</v>
      </c>
      <c r="I19254" t="s">
        <v>2006</v>
      </c>
      <c r="J19254" t="s">
        <v>6565</v>
      </c>
      <c r="K19254" t="s">
        <v>6566</v>
      </c>
      <c r="L19254">
        <v>3</v>
      </c>
      <c r="M19254">
        <v>520</v>
      </c>
      <c r="N19254" s="43">
        <v>1560</v>
      </c>
    </row>
    <row r="19255" ht="14.4" customHeight="1" hidden="1" spans="1:14" x14ac:dyDescent="0.25">
      <c r="A19255" s="106">
        <v>46001</v>
      </c>
      <c r="B19255">
        <v>5582</v>
      </c>
      <c r="C19255">
        <v>2499</v>
      </c>
      <c r="E19255">
        <v>24</v>
      </c>
      <c r="F19255" t="s">
        <v>13707</v>
      </c>
      <c r="G19255" t="s">
        <v>2044</v>
      </c>
      <c r="I19255" t="s">
        <v>2006</v>
      </c>
      <c r="J19255" t="s">
        <v>6565</v>
      </c>
      <c r="K19255" t="s">
        <v>6566</v>
      </c>
      <c r="L19255">
        <v>3</v>
      </c>
      <c r="M19255">
        <v>520</v>
      </c>
      <c r="N19255" s="43">
        <v>1560</v>
      </c>
    </row>
    <row r="19256" ht="14.4" customHeight="1" hidden="1" spans="1:14" x14ac:dyDescent="0.25">
      <c r="A19256" s="106">
        <v>46002</v>
      </c>
      <c r="B19256">
        <v>5672</v>
      </c>
      <c r="C19256">
        <v>2589</v>
      </c>
      <c r="E19256">
        <v>24</v>
      </c>
      <c r="F19256" t="s">
        <v>13708</v>
      </c>
      <c r="G19256" t="s">
        <v>2044</v>
      </c>
      <c r="I19256" t="s">
        <v>2006</v>
      </c>
      <c r="J19256" t="s">
        <v>2242</v>
      </c>
      <c r="K19256" t="s">
        <v>2243</v>
      </c>
      <c r="L19256">
        <v>3</v>
      </c>
      <c r="M19256">
        <v>500</v>
      </c>
      <c r="N19256" s="43">
        <v>1500</v>
      </c>
    </row>
    <row r="19257" ht="14.4" customHeight="1" hidden="1" spans="1:14" x14ac:dyDescent="0.25">
      <c r="A19257" s="106">
        <v>46006</v>
      </c>
      <c r="B19257">
        <v>5849</v>
      </c>
      <c r="C19257">
        <v>2766</v>
      </c>
      <c r="E19257">
        <v>24</v>
      </c>
      <c r="F19257" t="s">
        <v>13709</v>
      </c>
      <c r="G19257" t="s">
        <v>2044</v>
      </c>
      <c r="I19257" t="s">
        <v>2006</v>
      </c>
      <c r="J19257" t="s">
        <v>6565</v>
      </c>
      <c r="K19257" t="s">
        <v>6566</v>
      </c>
      <c r="L19257">
        <v>5</v>
      </c>
      <c r="M19257">
        <v>520</v>
      </c>
      <c r="N19257" s="43">
        <v>2600</v>
      </c>
    </row>
    <row r="19258" ht="14.4" customHeight="1" hidden="1" spans="1:14" x14ac:dyDescent="0.25">
      <c r="A19258" s="106">
        <v>46007</v>
      </c>
      <c r="B19258">
        <v>5884</v>
      </c>
      <c r="C19258">
        <v>2801</v>
      </c>
      <c r="E19258">
        <v>24</v>
      </c>
      <c r="F19258" t="s">
        <v>13710</v>
      </c>
      <c r="G19258" t="s">
        <v>2114</v>
      </c>
      <c r="I19258" t="s">
        <v>2006</v>
      </c>
      <c r="J19258" t="s">
        <v>6565</v>
      </c>
      <c r="K19258" t="s">
        <v>6566</v>
      </c>
      <c r="L19258">
        <v>5</v>
      </c>
      <c r="M19258">
        <v>520</v>
      </c>
      <c r="N19258" s="43">
        <v>2600</v>
      </c>
    </row>
    <row r="19259" ht="14.4" customHeight="1" hidden="1" spans="1:14" x14ac:dyDescent="0.25">
      <c r="A19259" s="106">
        <v>46008</v>
      </c>
      <c r="B19259">
        <v>5957</v>
      </c>
      <c r="C19259">
        <v>2873</v>
      </c>
      <c r="E19259">
        <v>24</v>
      </c>
      <c r="F19259" t="s">
        <v>13711</v>
      </c>
      <c r="G19259" t="s">
        <v>2044</v>
      </c>
      <c r="I19259" t="s">
        <v>2006</v>
      </c>
      <c r="J19259" t="s">
        <v>6565</v>
      </c>
      <c r="K19259" t="s">
        <v>6566</v>
      </c>
      <c r="L19259">
        <v>5</v>
      </c>
      <c r="M19259">
        <v>520</v>
      </c>
      <c r="N19259" s="43">
        <v>2600</v>
      </c>
    </row>
    <row r="19260" ht="14.4" customHeight="1" hidden="1" spans="1:14" x14ac:dyDescent="0.25">
      <c r="A19260" s="106">
        <v>46008</v>
      </c>
      <c r="B19260">
        <v>5958</v>
      </c>
      <c r="C19260">
        <v>2874</v>
      </c>
      <c r="E19260">
        <v>24</v>
      </c>
      <c r="F19260" t="s">
        <v>13711</v>
      </c>
      <c r="G19260" t="s">
        <v>2044</v>
      </c>
      <c r="I19260" t="s">
        <v>2006</v>
      </c>
      <c r="J19260" t="s">
        <v>6565</v>
      </c>
      <c r="K19260" t="s">
        <v>6566</v>
      </c>
      <c r="L19260">
        <v>1</v>
      </c>
      <c r="M19260">
        <v>520</v>
      </c>
      <c r="N19260" s="43">
        <v>520</v>
      </c>
    </row>
    <row r="19261" ht="14.4" customHeight="1" hidden="1" spans="1:14" x14ac:dyDescent="0.25">
      <c r="A19261" s="106">
        <v>46009</v>
      </c>
      <c r="B19261">
        <v>6037</v>
      </c>
      <c r="C19261">
        <v>2953</v>
      </c>
      <c r="E19261">
        <v>24</v>
      </c>
      <c r="F19261" t="s">
        <v>13712</v>
      </c>
      <c r="G19261" t="s">
        <v>2131</v>
      </c>
      <c r="I19261" t="s">
        <v>2006</v>
      </c>
      <c r="J19261" t="s">
        <v>6565</v>
      </c>
      <c r="K19261" t="s">
        <v>6566</v>
      </c>
      <c r="L19261">
        <v>4</v>
      </c>
      <c r="M19261">
        <v>520</v>
      </c>
      <c r="N19261" s="43">
        <v>2080</v>
      </c>
    </row>
    <row r="19262" ht="14.4" customHeight="1" hidden="1" spans="1:14" x14ac:dyDescent="0.25">
      <c r="A19262" s="106">
        <v>46013</v>
      </c>
      <c r="B19262">
        <v>6132</v>
      </c>
      <c r="C19262">
        <v>3048</v>
      </c>
      <c r="E19262">
        <v>24</v>
      </c>
      <c r="F19262" t="s">
        <v>13713</v>
      </c>
      <c r="G19262" t="s">
        <v>2017</v>
      </c>
      <c r="I19262" t="s">
        <v>2006</v>
      </c>
      <c r="J19262" t="s">
        <v>6565</v>
      </c>
      <c r="K19262" t="s">
        <v>6566</v>
      </c>
      <c r="L19262">
        <v>5</v>
      </c>
      <c r="M19262">
        <v>520</v>
      </c>
      <c r="N19262" s="43">
        <v>2600</v>
      </c>
    </row>
    <row r="19263" ht="14.4" customHeight="1" hidden="1" spans="1:14" x14ac:dyDescent="0.25">
      <c r="A19263" s="106">
        <v>46013</v>
      </c>
      <c r="B19263">
        <v>6133</v>
      </c>
      <c r="C19263">
        <v>3049</v>
      </c>
      <c r="E19263">
        <v>24</v>
      </c>
      <c r="F19263" t="s">
        <v>13713</v>
      </c>
      <c r="G19263" t="s">
        <v>2017</v>
      </c>
      <c r="I19263" t="s">
        <v>2006</v>
      </c>
      <c r="J19263" t="s">
        <v>6565</v>
      </c>
      <c r="K19263" t="s">
        <v>6566</v>
      </c>
      <c r="L19263">
        <v>1</v>
      </c>
      <c r="M19263">
        <v>520</v>
      </c>
      <c r="N19263" s="43">
        <v>520</v>
      </c>
    </row>
    <row r="19264" ht="14.4" customHeight="1" hidden="1" spans="1:14" x14ac:dyDescent="0.25">
      <c r="A19264" s="106">
        <v>46014</v>
      </c>
      <c r="B19264">
        <v>6189</v>
      </c>
      <c r="C19264">
        <v>3106</v>
      </c>
      <c r="E19264">
        <v>24</v>
      </c>
      <c r="F19264" t="s">
        <v>13714</v>
      </c>
      <c r="G19264" t="s">
        <v>2012</v>
      </c>
      <c r="I19264" t="s">
        <v>2006</v>
      </c>
      <c r="J19264" t="s">
        <v>6565</v>
      </c>
      <c r="K19264" t="s">
        <v>6566</v>
      </c>
      <c r="L19264">
        <v>3</v>
      </c>
      <c r="M19264">
        <v>520</v>
      </c>
      <c r="N19264" s="43">
        <v>1560</v>
      </c>
    </row>
    <row r="19265" ht="14.4" customHeight="1" hidden="1" spans="1:14" x14ac:dyDescent="0.25">
      <c r="A19265" s="106">
        <v>46020</v>
      </c>
      <c r="B19265">
        <v>6270</v>
      </c>
      <c r="C19265">
        <v>3186</v>
      </c>
      <c r="E19265">
        <v>24</v>
      </c>
      <c r="F19265" t="s">
        <v>13715</v>
      </c>
      <c r="G19265" t="s">
        <v>2021</v>
      </c>
      <c r="I19265" t="s">
        <v>2006</v>
      </c>
      <c r="J19265" t="s">
        <v>6565</v>
      </c>
      <c r="K19265" t="s">
        <v>6566</v>
      </c>
      <c r="L19265">
        <v>8</v>
      </c>
      <c r="M19265">
        <v>520</v>
      </c>
      <c r="N19265" s="43">
        <v>4160</v>
      </c>
    </row>
    <row r="19266" ht="14.4" customHeight="1" hidden="1" spans="1:14" x14ac:dyDescent="0.25">
      <c r="A19266" s="106">
        <v>46021</v>
      </c>
      <c r="B19266">
        <v>6326</v>
      </c>
      <c r="C19266">
        <v>3242</v>
      </c>
      <c r="E19266">
        <v>24</v>
      </c>
      <c r="F19266" t="s">
        <v>13716</v>
      </c>
      <c r="G19266" t="s">
        <v>2038</v>
      </c>
      <c r="I19266" t="s">
        <v>2006</v>
      </c>
      <c r="J19266" t="s">
        <v>6565</v>
      </c>
      <c r="K19266" t="s">
        <v>6566</v>
      </c>
      <c r="L19266">
        <v>7</v>
      </c>
      <c r="M19266">
        <v>520</v>
      </c>
      <c r="N19266" s="43">
        <v>3640</v>
      </c>
    </row>
    <row r="19267" ht="14.4" customHeight="1" hidden="1" spans="1:14" x14ac:dyDescent="0.25">
      <c r="A19267" s="106">
        <v>46027</v>
      </c>
      <c r="B19267">
        <v>6464</v>
      </c>
      <c r="C19267">
        <v>3379</v>
      </c>
      <c r="E19267">
        <v>24</v>
      </c>
      <c r="F19267" t="s">
        <v>13717</v>
      </c>
      <c r="G19267" t="s">
        <v>2054</v>
      </c>
      <c r="I19267" t="s">
        <v>2006</v>
      </c>
      <c r="J19267" t="s">
        <v>6565</v>
      </c>
      <c r="K19267" t="s">
        <v>6566</v>
      </c>
      <c r="L19267">
        <v>6</v>
      </c>
      <c r="M19267">
        <v>520</v>
      </c>
      <c r="N19267" s="43">
        <v>3120</v>
      </c>
    </row>
    <row r="19268" ht="14.4" customHeight="1" hidden="1" spans="1:14" x14ac:dyDescent="0.25">
      <c r="A19268" s="106">
        <v>46027</v>
      </c>
      <c r="B19268">
        <v>6482</v>
      </c>
      <c r="C19268">
        <v>3397</v>
      </c>
      <c r="E19268">
        <v>24</v>
      </c>
      <c r="F19268" t="s">
        <v>13718</v>
      </c>
      <c r="G19268" t="s">
        <v>2017</v>
      </c>
      <c r="I19268" t="s">
        <v>2006</v>
      </c>
      <c r="J19268" t="s">
        <v>6565</v>
      </c>
      <c r="K19268" t="s">
        <v>6566</v>
      </c>
      <c r="L19268">
        <v>5</v>
      </c>
      <c r="M19268">
        <v>520</v>
      </c>
      <c r="N19268" s="43">
        <v>2600</v>
      </c>
    </row>
    <row r="19269" ht="14.4" customHeight="1" hidden="1" spans="1:14" x14ac:dyDescent="0.25">
      <c r="A19269" s="106">
        <v>46029</v>
      </c>
      <c r="B19269">
        <v>6575</v>
      </c>
      <c r="C19269">
        <v>3490</v>
      </c>
      <c r="E19269">
        <v>24</v>
      </c>
      <c r="F19269" t="s">
        <v>13719</v>
      </c>
      <c r="G19269" t="s">
        <v>2052</v>
      </c>
      <c r="I19269" t="s">
        <v>2006</v>
      </c>
      <c r="J19269" t="s">
        <v>6565</v>
      </c>
      <c r="K19269" t="s">
        <v>6566</v>
      </c>
      <c r="L19269">
        <v>3</v>
      </c>
      <c r="M19269">
        <v>520</v>
      </c>
      <c r="N19269" s="43">
        <v>1560</v>
      </c>
    </row>
    <row r="19270" ht="14.4" customHeight="1" hidden="1" spans="1:14" x14ac:dyDescent="0.25">
      <c r="A19270" s="106">
        <v>46030</v>
      </c>
      <c r="B19270">
        <v>6677</v>
      </c>
      <c r="C19270">
        <v>3592</v>
      </c>
      <c r="E19270">
        <v>24</v>
      </c>
      <c r="F19270" t="s">
        <v>13720</v>
      </c>
      <c r="G19270" t="s">
        <v>2095</v>
      </c>
      <c r="I19270" t="s">
        <v>2006</v>
      </c>
      <c r="J19270" t="s">
        <v>6565</v>
      </c>
      <c r="K19270" t="s">
        <v>6566</v>
      </c>
      <c r="L19270">
        <v>3</v>
      </c>
      <c r="M19270">
        <v>520</v>
      </c>
      <c r="N19270" s="43">
        <v>1560</v>
      </c>
    </row>
    <row r="19271" ht="14.4" customHeight="1" hidden="1" spans="1:14" x14ac:dyDescent="0.25">
      <c r="A19271" s="106">
        <v>46034</v>
      </c>
      <c r="B19271">
        <v>6779</v>
      </c>
      <c r="C19271">
        <v>3686</v>
      </c>
      <c r="E19271">
        <v>24</v>
      </c>
      <c r="F19271" t="s">
        <v>13721</v>
      </c>
      <c r="G19271" t="s">
        <v>2063</v>
      </c>
      <c r="I19271" t="s">
        <v>2006</v>
      </c>
      <c r="J19271" t="s">
        <v>6565</v>
      </c>
      <c r="K19271" t="s">
        <v>6566</v>
      </c>
      <c r="L19271">
        <v>5</v>
      </c>
      <c r="M19271">
        <v>520</v>
      </c>
      <c r="N19271" s="43">
        <v>2600</v>
      </c>
    </row>
    <row r="19272" ht="14.4" customHeight="1" hidden="1" spans="1:14" x14ac:dyDescent="0.25">
      <c r="A19272" s="106">
        <v>46035</v>
      </c>
      <c r="B19272">
        <v>6838</v>
      </c>
      <c r="C19272">
        <v>3746</v>
      </c>
      <c r="E19272">
        <v>24</v>
      </c>
      <c r="F19272" t="s">
        <v>13722</v>
      </c>
      <c r="G19272" t="s">
        <v>2054</v>
      </c>
      <c r="I19272" t="s">
        <v>2006</v>
      </c>
      <c r="J19272" t="s">
        <v>6565</v>
      </c>
      <c r="K19272" t="s">
        <v>6566</v>
      </c>
      <c r="L19272">
        <v>5</v>
      </c>
      <c r="M19272">
        <v>520</v>
      </c>
      <c r="N19272" s="43">
        <v>2600</v>
      </c>
    </row>
    <row r="19273" ht="14.4" customHeight="1" hidden="1" spans="1:14" x14ac:dyDescent="0.25">
      <c r="A19273" s="106">
        <v>46035</v>
      </c>
      <c r="B19273">
        <v>6876</v>
      </c>
      <c r="C19273">
        <v>3783</v>
      </c>
      <c r="E19273">
        <v>24</v>
      </c>
      <c r="F19273" t="s">
        <v>13723</v>
      </c>
      <c r="G19273" t="s">
        <v>2038</v>
      </c>
      <c r="I19273" t="s">
        <v>2006</v>
      </c>
      <c r="J19273" t="s">
        <v>6565</v>
      </c>
      <c r="K19273" t="s">
        <v>6566</v>
      </c>
      <c r="L19273">
        <v>6</v>
      </c>
      <c r="M19273">
        <v>520</v>
      </c>
      <c r="N19273" s="43">
        <v>3120</v>
      </c>
    </row>
    <row r="19274" ht="14.4" customHeight="1" hidden="1" spans="1:14" x14ac:dyDescent="0.25">
      <c r="A19274" s="106">
        <v>46037</v>
      </c>
      <c r="B19274">
        <v>6941</v>
      </c>
      <c r="C19274">
        <v>3847</v>
      </c>
      <c r="E19274">
        <v>24</v>
      </c>
      <c r="F19274" t="s">
        <v>13724</v>
      </c>
      <c r="G19274" t="s">
        <v>2095</v>
      </c>
      <c r="I19274" t="s">
        <v>2006</v>
      </c>
      <c r="J19274" t="s">
        <v>6565</v>
      </c>
      <c r="K19274" t="s">
        <v>6566</v>
      </c>
      <c r="L19274">
        <v>4</v>
      </c>
      <c r="M19274">
        <v>520</v>
      </c>
      <c r="N19274" s="43">
        <v>2080</v>
      </c>
    </row>
    <row r="19275" ht="14.4" customHeight="1" hidden="1" spans="1:14" x14ac:dyDescent="0.25">
      <c r="A19275" s="106">
        <v>46038</v>
      </c>
      <c r="B19275">
        <v>6992</v>
      </c>
      <c r="C19275">
        <v>3898</v>
      </c>
      <c r="E19275">
        <v>24</v>
      </c>
      <c r="F19275" t="s">
        <v>13725</v>
      </c>
      <c r="G19275" t="s">
        <v>2025</v>
      </c>
      <c r="I19275" t="s">
        <v>2006</v>
      </c>
      <c r="J19275" t="s">
        <v>6565</v>
      </c>
      <c r="K19275" t="s">
        <v>6566</v>
      </c>
      <c r="L19275">
        <v>3</v>
      </c>
      <c r="M19275">
        <v>520</v>
      </c>
      <c r="N19275" s="43">
        <v>1560</v>
      </c>
    </row>
    <row r="19276" ht="14.4" customHeight="1" hidden="1" spans="1:14" x14ac:dyDescent="0.25">
      <c r="A19276" s="106">
        <v>46041</v>
      </c>
      <c r="B19276">
        <v>7086</v>
      </c>
      <c r="C19276">
        <v>3992</v>
      </c>
      <c r="E19276">
        <v>24</v>
      </c>
      <c r="F19276" t="s">
        <v>13726</v>
      </c>
      <c r="G19276" t="s">
        <v>2025</v>
      </c>
      <c r="I19276" t="s">
        <v>2006</v>
      </c>
      <c r="J19276" t="s">
        <v>6565</v>
      </c>
      <c r="K19276" t="s">
        <v>6566</v>
      </c>
      <c r="L19276">
        <v>4</v>
      </c>
      <c r="M19276">
        <v>520</v>
      </c>
      <c r="N19276" s="43">
        <v>2080</v>
      </c>
    </row>
    <row r="19277" ht="14.4" customHeight="1" hidden="1" spans="1:14" x14ac:dyDescent="0.25">
      <c r="A19277" s="106">
        <v>46041</v>
      </c>
      <c r="B19277">
        <v>7135</v>
      </c>
      <c r="C19277">
        <v>4041</v>
      </c>
      <c r="E19277">
        <v>24</v>
      </c>
      <c r="F19277" t="s">
        <v>13727</v>
      </c>
      <c r="G19277" t="s">
        <v>2095</v>
      </c>
      <c r="I19277" t="s">
        <v>2006</v>
      </c>
      <c r="J19277" t="s">
        <v>6565</v>
      </c>
      <c r="K19277" t="s">
        <v>6566</v>
      </c>
      <c r="L19277">
        <v>4</v>
      </c>
      <c r="M19277">
        <v>520</v>
      </c>
      <c r="N19277" s="43">
        <v>2080</v>
      </c>
    </row>
    <row r="19278" ht="14.4" customHeight="1" hidden="1" spans="1:14" x14ac:dyDescent="0.25">
      <c r="A19278" s="106">
        <v>46043</v>
      </c>
      <c r="B19278">
        <v>7189</v>
      </c>
      <c r="C19278">
        <v>4093</v>
      </c>
      <c r="E19278">
        <v>24</v>
      </c>
      <c r="F19278" t="s">
        <v>13728</v>
      </c>
      <c r="G19278" t="s">
        <v>2114</v>
      </c>
      <c r="I19278" t="s">
        <v>2006</v>
      </c>
      <c r="J19278" t="s">
        <v>6565</v>
      </c>
      <c r="K19278" t="s">
        <v>6566</v>
      </c>
      <c r="L19278">
        <v>4</v>
      </c>
      <c r="M19278">
        <v>520</v>
      </c>
      <c r="N19278" s="43">
        <v>2080</v>
      </c>
    </row>
    <row r="19279" ht="14.4" customHeight="1" hidden="1" spans="1:14" x14ac:dyDescent="0.25">
      <c r="A19279" s="106">
        <v>46044</v>
      </c>
      <c r="B19279">
        <v>7264</v>
      </c>
      <c r="C19279">
        <v>4168</v>
      </c>
      <c r="E19279">
        <v>24</v>
      </c>
      <c r="F19279" t="s">
        <v>13729</v>
      </c>
      <c r="G19279" t="s">
        <v>2063</v>
      </c>
      <c r="I19279" t="s">
        <v>2006</v>
      </c>
      <c r="J19279" t="s">
        <v>6565</v>
      </c>
      <c r="K19279" t="s">
        <v>6566</v>
      </c>
      <c r="L19279">
        <v>3</v>
      </c>
      <c r="M19279">
        <v>520</v>
      </c>
      <c r="N19279" s="43">
        <v>1560</v>
      </c>
    </row>
    <row r="19280" ht="14.4" customHeight="1" hidden="1" spans="1:14" x14ac:dyDescent="0.25">
      <c r="A19280" s="106">
        <v>46048</v>
      </c>
      <c r="B19280">
        <v>7391</v>
      </c>
      <c r="C19280">
        <v>4294</v>
      </c>
      <c r="E19280">
        <v>24</v>
      </c>
      <c r="F19280" t="s">
        <v>13730</v>
      </c>
      <c r="G19280" t="s">
        <v>2063</v>
      </c>
      <c r="I19280" t="s">
        <v>2006</v>
      </c>
      <c r="J19280" t="s">
        <v>6565</v>
      </c>
      <c r="K19280" t="s">
        <v>6566</v>
      </c>
      <c r="L19280">
        <v>3</v>
      </c>
      <c r="M19280">
        <v>520</v>
      </c>
      <c r="N19280" s="43">
        <v>1560</v>
      </c>
    </row>
    <row r="19281" ht="14.4" customHeight="1" hidden="1" spans="1:14" x14ac:dyDescent="0.25">
      <c r="A19281" s="106">
        <v>46049</v>
      </c>
      <c r="B19281">
        <v>7420</v>
      </c>
      <c r="C19281">
        <v>4323</v>
      </c>
      <c r="E19281">
        <v>24</v>
      </c>
      <c r="F19281" t="s">
        <v>13731</v>
      </c>
      <c r="G19281" t="s">
        <v>2012</v>
      </c>
      <c r="I19281" t="s">
        <v>2006</v>
      </c>
      <c r="J19281" t="s">
        <v>6565</v>
      </c>
      <c r="K19281" t="s">
        <v>6566</v>
      </c>
      <c r="L19281">
        <v>3</v>
      </c>
      <c r="M19281">
        <v>520</v>
      </c>
      <c r="N19281" s="43">
        <v>1560</v>
      </c>
    </row>
    <row r="19282" ht="14.4" customHeight="1" hidden="1" spans="1:14" x14ac:dyDescent="0.25">
      <c r="A19282" s="106">
        <v>46055</v>
      </c>
      <c r="B19282">
        <v>7705</v>
      </c>
      <c r="C19282">
        <v>4604</v>
      </c>
      <c r="E19282">
        <v>24</v>
      </c>
      <c r="F19282" t="s">
        <v>13732</v>
      </c>
      <c r="G19282" t="s">
        <v>2027</v>
      </c>
      <c r="I19282" t="s">
        <v>2006</v>
      </c>
      <c r="J19282" t="s">
        <v>6565</v>
      </c>
      <c r="K19282" t="s">
        <v>6566</v>
      </c>
      <c r="L19282">
        <v>3</v>
      </c>
      <c r="M19282">
        <v>520</v>
      </c>
      <c r="N19282" s="43">
        <v>1560</v>
      </c>
    </row>
    <row r="19283" ht="14.4" customHeight="1" hidden="1" spans="1:14" x14ac:dyDescent="0.25">
      <c r="A19283" s="106">
        <v>46056</v>
      </c>
      <c r="B19283">
        <v>7746</v>
      </c>
      <c r="C19283">
        <v>4645</v>
      </c>
      <c r="E19283">
        <v>24</v>
      </c>
      <c r="F19283" t="s">
        <v>3363</v>
      </c>
      <c r="G19283" t="s">
        <v>2017</v>
      </c>
      <c r="I19283" t="s">
        <v>2006</v>
      </c>
      <c r="J19283" t="s">
        <v>6565</v>
      </c>
      <c r="K19283" t="s">
        <v>6566</v>
      </c>
      <c r="L19283">
        <v>3</v>
      </c>
      <c r="M19283">
        <v>520</v>
      </c>
      <c r="N19283" s="43">
        <v>1560</v>
      </c>
    </row>
    <row r="19284" ht="14.4" customHeight="1" hidden="1" spans="1:14" x14ac:dyDescent="0.25">
      <c r="A19284" s="106">
        <v>46057</v>
      </c>
      <c r="B19284">
        <v>7813</v>
      </c>
      <c r="C19284">
        <v>4712</v>
      </c>
      <c r="E19284">
        <v>24</v>
      </c>
      <c r="F19284" t="s">
        <v>4774</v>
      </c>
      <c r="G19284" t="s">
        <v>2012</v>
      </c>
      <c r="I19284" t="s">
        <v>2006</v>
      </c>
      <c r="J19284" t="s">
        <v>6565</v>
      </c>
      <c r="K19284" t="s">
        <v>6566</v>
      </c>
      <c r="L19284">
        <v>3</v>
      </c>
      <c r="M19284">
        <v>520</v>
      </c>
      <c r="N19284" s="43">
        <v>1560</v>
      </c>
    </row>
    <row r="19285" ht="14.4" customHeight="1" hidden="1" spans="1:14" x14ac:dyDescent="0.25">
      <c r="A19285" s="106">
        <v>46058</v>
      </c>
      <c r="B19285">
        <v>7856</v>
      </c>
      <c r="C19285">
        <v>4755</v>
      </c>
      <c r="E19285">
        <v>24</v>
      </c>
      <c r="F19285" t="s">
        <v>13733</v>
      </c>
      <c r="G19285" t="s">
        <v>2114</v>
      </c>
      <c r="I19285" t="s">
        <v>2006</v>
      </c>
      <c r="J19285" t="s">
        <v>6565</v>
      </c>
      <c r="K19285" t="s">
        <v>6566</v>
      </c>
      <c r="L19285">
        <v>3</v>
      </c>
      <c r="M19285">
        <v>520</v>
      </c>
      <c r="N19285" s="43">
        <v>1560</v>
      </c>
    </row>
    <row r="19286" ht="14.4" customHeight="1" hidden="1" spans="1:14" x14ac:dyDescent="0.25">
      <c r="A19286" s="106">
        <v>46062</v>
      </c>
      <c r="B19286">
        <v>7992</v>
      </c>
      <c r="C19286">
        <v>4891</v>
      </c>
      <c r="E19286">
        <v>24</v>
      </c>
      <c r="F19286" t="s">
        <v>13734</v>
      </c>
      <c r="G19286" t="s">
        <v>2012</v>
      </c>
      <c r="I19286" t="s">
        <v>2006</v>
      </c>
      <c r="J19286" t="s">
        <v>6565</v>
      </c>
      <c r="K19286" t="s">
        <v>6566</v>
      </c>
      <c r="L19286">
        <v>3</v>
      </c>
      <c r="M19286">
        <v>520</v>
      </c>
      <c r="N19286" s="43">
        <v>1560</v>
      </c>
    </row>
    <row r="19287" ht="14.4" customHeight="1" hidden="1" spans="1:14" x14ac:dyDescent="0.25">
      <c r="A19287" s="106">
        <v>46063</v>
      </c>
      <c r="B19287">
        <v>8035</v>
      </c>
      <c r="C19287">
        <v>4933</v>
      </c>
      <c r="E19287">
        <v>24</v>
      </c>
      <c r="F19287" t="s">
        <v>5928</v>
      </c>
      <c r="G19287" t="s">
        <v>2095</v>
      </c>
      <c r="I19287" t="s">
        <v>2006</v>
      </c>
      <c r="J19287" t="s">
        <v>6565</v>
      </c>
      <c r="K19287" t="s">
        <v>6566</v>
      </c>
      <c r="L19287">
        <v>3</v>
      </c>
      <c r="M19287">
        <v>520</v>
      </c>
      <c r="N19287" s="43">
        <v>1560</v>
      </c>
    </row>
    <row r="19288" ht="14.4" customHeight="1" hidden="1" spans="1:14" x14ac:dyDescent="0.25">
      <c r="A19288" s="106">
        <v>46064</v>
      </c>
      <c r="B19288">
        <v>8094</v>
      </c>
      <c r="C19288">
        <v>4992</v>
      </c>
      <c r="E19288">
        <v>24</v>
      </c>
      <c r="F19288" t="s">
        <v>13735</v>
      </c>
      <c r="G19288" t="s">
        <v>2012</v>
      </c>
      <c r="I19288" t="s">
        <v>2006</v>
      </c>
      <c r="J19288" t="s">
        <v>6565</v>
      </c>
      <c r="K19288" t="s">
        <v>6566</v>
      </c>
      <c r="L19288">
        <v>3</v>
      </c>
      <c r="M19288">
        <v>520</v>
      </c>
      <c r="N19288" s="43">
        <v>1560</v>
      </c>
    </row>
    <row r="19289" ht="14.4" customHeight="1" hidden="1" spans="1:14" x14ac:dyDescent="0.25">
      <c r="A19289" s="106">
        <v>46065</v>
      </c>
      <c r="B19289">
        <v>8208</v>
      </c>
      <c r="C19289">
        <v>5106</v>
      </c>
      <c r="E19289">
        <v>24</v>
      </c>
      <c r="F19289" t="s">
        <v>11550</v>
      </c>
      <c r="G19289" t="s">
        <v>2036</v>
      </c>
      <c r="I19289" t="s">
        <v>2006</v>
      </c>
      <c r="J19289" t="s">
        <v>6565</v>
      </c>
      <c r="K19289" t="s">
        <v>6566</v>
      </c>
      <c r="L19289">
        <v>3</v>
      </c>
      <c r="M19289">
        <v>520</v>
      </c>
      <c r="N19289" s="43">
        <v>1560</v>
      </c>
    </row>
    <row r="19290" ht="14.4" customHeight="1" hidden="1" spans="1:14" x14ac:dyDescent="0.25">
      <c r="A19290" s="106">
        <v>46069</v>
      </c>
      <c r="B19290">
        <v>8316</v>
      </c>
      <c r="C19290">
        <v>5198</v>
      </c>
      <c r="E19290">
        <v>24</v>
      </c>
      <c r="F19290" t="s">
        <v>3420</v>
      </c>
      <c r="G19290" t="s">
        <v>2054</v>
      </c>
      <c r="I19290" t="s">
        <v>2006</v>
      </c>
      <c r="J19290" t="s">
        <v>6565</v>
      </c>
      <c r="K19290" t="s">
        <v>6566</v>
      </c>
      <c r="L19290">
        <v>5</v>
      </c>
      <c r="M19290">
        <v>520</v>
      </c>
      <c r="N19290" s="43">
        <v>2600</v>
      </c>
    </row>
    <row r="19291" ht="14.4" customHeight="1" hidden="1" spans="1:14" x14ac:dyDescent="0.25">
      <c r="A19291" s="106">
        <v>46073</v>
      </c>
      <c r="B19291">
        <v>8544</v>
      </c>
      <c r="C19291">
        <v>5461</v>
      </c>
      <c r="E19291">
        <v>24</v>
      </c>
      <c r="F19291" t="s">
        <v>13736</v>
      </c>
      <c r="G19291" t="s">
        <v>2027</v>
      </c>
      <c r="I19291" t="s">
        <v>2006</v>
      </c>
      <c r="J19291" t="s">
        <v>6565</v>
      </c>
      <c r="K19291" t="s">
        <v>6566</v>
      </c>
      <c r="L19291">
        <v>3</v>
      </c>
      <c r="M19291">
        <v>520</v>
      </c>
      <c r="N19291" s="43">
        <v>1560</v>
      </c>
    </row>
    <row r="19292" ht="14.4" customHeight="1" hidden="1" spans="1:14" x14ac:dyDescent="0.25">
      <c r="A19292" s="106">
        <v>46076</v>
      </c>
      <c r="B19292">
        <v>8611</v>
      </c>
      <c r="C19292">
        <v>5528</v>
      </c>
      <c r="E19292">
        <v>24</v>
      </c>
      <c r="F19292" t="s">
        <v>6252</v>
      </c>
      <c r="G19292" t="s">
        <v>2114</v>
      </c>
      <c r="I19292" t="s">
        <v>2006</v>
      </c>
      <c r="J19292" t="s">
        <v>6565</v>
      </c>
      <c r="K19292" t="s">
        <v>6566</v>
      </c>
      <c r="L19292">
        <v>3</v>
      </c>
      <c r="M19292">
        <v>520</v>
      </c>
      <c r="N19292" s="43">
        <v>1560</v>
      </c>
    </row>
    <row r="19293" ht="14.4" customHeight="1" hidden="1" spans="1:14" x14ac:dyDescent="0.25">
      <c r="A19293" s="106">
        <v>46076</v>
      </c>
      <c r="B19293">
        <v>8663</v>
      </c>
      <c r="C19293">
        <v>5579</v>
      </c>
      <c r="E19293">
        <v>24</v>
      </c>
      <c r="F19293" t="s">
        <v>5621</v>
      </c>
      <c r="G19293" t="s">
        <v>2097</v>
      </c>
      <c r="I19293" t="s">
        <v>2006</v>
      </c>
      <c r="J19293" t="s">
        <v>6565</v>
      </c>
      <c r="K19293" t="s">
        <v>6566</v>
      </c>
      <c r="L19293">
        <v>3</v>
      </c>
      <c r="M19293">
        <v>520</v>
      </c>
      <c r="N19293" s="43">
        <v>1560</v>
      </c>
    </row>
    <row r="19294" ht="14.4" customHeight="1" hidden="1" spans="1:14" x14ac:dyDescent="0.25">
      <c r="A19294" s="106">
        <v>46079</v>
      </c>
      <c r="B19294">
        <v>8796</v>
      </c>
      <c r="C19294">
        <v>5712</v>
      </c>
      <c r="E19294">
        <v>24</v>
      </c>
      <c r="F19294" t="s">
        <v>2313</v>
      </c>
      <c r="G19294" t="s">
        <v>2131</v>
      </c>
      <c r="I19294" t="s">
        <v>2006</v>
      </c>
      <c r="J19294" t="s">
        <v>6565</v>
      </c>
      <c r="K19294" t="s">
        <v>6566</v>
      </c>
      <c r="L19294">
        <v>4</v>
      </c>
      <c r="M19294">
        <v>520</v>
      </c>
      <c r="N19294" s="43">
        <v>2080</v>
      </c>
    </row>
    <row r="19295" ht="14.4" customHeight="1" hidden="1" spans="1:14" x14ac:dyDescent="0.25">
      <c r="A19295" s="106">
        <v>46079</v>
      </c>
      <c r="B19295">
        <v>8842</v>
      </c>
      <c r="C19295">
        <v>5758</v>
      </c>
      <c r="E19295">
        <v>24</v>
      </c>
      <c r="F19295" t="s">
        <v>2240</v>
      </c>
      <c r="G19295" t="s">
        <v>2017</v>
      </c>
      <c r="I19295" t="s">
        <v>2006</v>
      </c>
      <c r="J19295" t="s">
        <v>6565</v>
      </c>
      <c r="K19295" t="s">
        <v>6566</v>
      </c>
      <c r="L19295">
        <v>4</v>
      </c>
      <c r="M19295">
        <v>520</v>
      </c>
      <c r="N19295" s="43">
        <v>2080</v>
      </c>
    </row>
    <row r="19296" ht="14.4" customHeight="1" hidden="1" spans="1:14" x14ac:dyDescent="0.25">
      <c r="A19296" s="106">
        <v>46083</v>
      </c>
      <c r="B19296">
        <v>8942</v>
      </c>
      <c r="C19296">
        <v>5858</v>
      </c>
      <c r="E19296">
        <v>24</v>
      </c>
      <c r="F19296" t="s">
        <v>2250</v>
      </c>
      <c r="G19296" t="s">
        <v>2063</v>
      </c>
      <c r="I19296" t="s">
        <v>2006</v>
      </c>
      <c r="J19296" t="s">
        <v>6565</v>
      </c>
      <c r="K19296" t="s">
        <v>6566</v>
      </c>
      <c r="L19296">
        <v>3</v>
      </c>
      <c r="M19296">
        <v>520</v>
      </c>
      <c r="N19296" s="43">
        <v>1560</v>
      </c>
    </row>
    <row r="19297" ht="14.4" customHeight="1" hidden="1" spans="1:14" x14ac:dyDescent="0.25">
      <c r="A19297" s="106">
        <v>46083</v>
      </c>
      <c r="B19297">
        <v>8962</v>
      </c>
      <c r="C19297">
        <v>5878</v>
      </c>
      <c r="E19297">
        <v>24</v>
      </c>
      <c r="F19297" t="s">
        <v>4789</v>
      </c>
      <c r="G19297" t="s">
        <v>2054</v>
      </c>
      <c r="I19297" t="s">
        <v>2006</v>
      </c>
      <c r="J19297" t="s">
        <v>6565</v>
      </c>
      <c r="K19297" t="s">
        <v>6566</v>
      </c>
      <c r="L19297">
        <v>3</v>
      </c>
      <c r="M19297">
        <v>520</v>
      </c>
      <c r="N19297" s="43">
        <v>1560</v>
      </c>
    </row>
    <row r="19298" ht="14.4" customHeight="1" hidden="1" spans="1:14" x14ac:dyDescent="0.25">
      <c r="A19298" s="106">
        <v>46085</v>
      </c>
      <c r="B19298">
        <v>9038</v>
      </c>
      <c r="C19298">
        <v>5954</v>
      </c>
      <c r="E19298">
        <v>24</v>
      </c>
      <c r="F19298" t="s">
        <v>9089</v>
      </c>
      <c r="G19298" t="s">
        <v>2127</v>
      </c>
      <c r="I19298" t="s">
        <v>2006</v>
      </c>
      <c r="J19298" t="s">
        <v>6565</v>
      </c>
      <c r="K19298" t="s">
        <v>6566</v>
      </c>
      <c r="L19298">
        <v>4</v>
      </c>
      <c r="M19298">
        <v>520</v>
      </c>
      <c r="N19298" s="43">
        <v>2080</v>
      </c>
    </row>
    <row r="19299" ht="14.4" customHeight="1" hidden="1" spans="1:14" x14ac:dyDescent="0.25">
      <c r="A19299" s="106">
        <v>46086</v>
      </c>
      <c r="B19299">
        <v>9103</v>
      </c>
      <c r="C19299">
        <v>6019</v>
      </c>
      <c r="E19299">
        <v>24</v>
      </c>
      <c r="F19299" t="s">
        <v>9087</v>
      </c>
      <c r="G19299" t="s">
        <v>2127</v>
      </c>
      <c r="I19299" t="s">
        <v>2006</v>
      </c>
      <c r="J19299" t="s">
        <v>6565</v>
      </c>
      <c r="K19299" t="s">
        <v>6566</v>
      </c>
      <c r="L19299">
        <v>4</v>
      </c>
      <c r="M19299">
        <v>520</v>
      </c>
      <c r="N19299" s="43">
        <v>2080</v>
      </c>
    </row>
    <row r="19300" ht="14.4" customHeight="1" hidden="1" spans="1:14" x14ac:dyDescent="0.25">
      <c r="A19300" s="106">
        <v>46090</v>
      </c>
      <c r="B19300">
        <v>9278</v>
      </c>
      <c r="C19300">
        <v>6194</v>
      </c>
      <c r="E19300">
        <v>24</v>
      </c>
      <c r="F19300" t="s">
        <v>13737</v>
      </c>
      <c r="G19300" t="s">
        <v>2054</v>
      </c>
      <c r="I19300" t="s">
        <v>2006</v>
      </c>
      <c r="J19300" t="s">
        <v>6565</v>
      </c>
      <c r="K19300" t="s">
        <v>6566</v>
      </c>
      <c r="L19300">
        <v>4</v>
      </c>
      <c r="M19300">
        <v>520</v>
      </c>
      <c r="N19300" s="43">
        <v>2080</v>
      </c>
    </row>
    <row r="19301" ht="14.4" customHeight="1" hidden="1" spans="1:14" x14ac:dyDescent="0.25">
      <c r="A19301" s="106">
        <v>46090</v>
      </c>
      <c r="B19301">
        <v>9307</v>
      </c>
      <c r="C19301">
        <v>6222</v>
      </c>
      <c r="E19301">
        <v>24</v>
      </c>
      <c r="F19301" t="s">
        <v>13738</v>
      </c>
      <c r="G19301" t="s">
        <v>2095</v>
      </c>
      <c r="I19301" t="s">
        <v>2006</v>
      </c>
      <c r="J19301" t="s">
        <v>6565</v>
      </c>
      <c r="K19301" t="s">
        <v>6566</v>
      </c>
      <c r="L19301">
        <v>3</v>
      </c>
      <c r="M19301">
        <v>520</v>
      </c>
      <c r="N19301" s="43">
        <v>1560</v>
      </c>
    </row>
    <row r="19302" ht="14.4" customHeight="1" hidden="1" spans="1:14" x14ac:dyDescent="0.25">
      <c r="A19302" s="106">
        <v>46093</v>
      </c>
      <c r="B19302">
        <v>9425</v>
      </c>
      <c r="C19302">
        <v>6340</v>
      </c>
      <c r="E19302">
        <v>24</v>
      </c>
      <c r="F19302" t="s">
        <v>13739</v>
      </c>
      <c r="G19302" t="s">
        <v>2012</v>
      </c>
      <c r="I19302" t="s">
        <v>2006</v>
      </c>
      <c r="J19302" t="s">
        <v>6565</v>
      </c>
      <c r="K19302" t="s">
        <v>6566</v>
      </c>
      <c r="L19302">
        <v>4</v>
      </c>
      <c r="M19302">
        <v>520</v>
      </c>
      <c r="N19302" s="43">
        <v>2080</v>
      </c>
    </row>
    <row r="19303" ht="14.4" customHeight="1" hidden="1" spans="1:14" x14ac:dyDescent="0.25">
      <c r="A19303" s="106">
        <v>46094</v>
      </c>
      <c r="B19303">
        <v>9480</v>
      </c>
      <c r="C19303">
        <v>6395</v>
      </c>
      <c r="E19303">
        <v>24</v>
      </c>
      <c r="F19303" t="s">
        <v>13740</v>
      </c>
      <c r="G19303" t="s">
        <v>2127</v>
      </c>
      <c r="I19303" t="s">
        <v>2006</v>
      </c>
      <c r="J19303" t="s">
        <v>6565</v>
      </c>
      <c r="K19303" t="s">
        <v>6566</v>
      </c>
      <c r="L19303">
        <v>3</v>
      </c>
      <c r="M19303">
        <v>520</v>
      </c>
      <c r="N19303" s="43">
        <v>1560</v>
      </c>
    </row>
    <row r="19304" ht="14.4" customHeight="1" hidden="1" spans="1:14" x14ac:dyDescent="0.25">
      <c r="A19304" s="106">
        <v>46097</v>
      </c>
      <c r="B19304">
        <v>9587</v>
      </c>
      <c r="C19304">
        <v>6499</v>
      </c>
      <c r="E19304">
        <v>24</v>
      </c>
      <c r="F19304" t="s">
        <v>13741</v>
      </c>
      <c r="G19304" t="s">
        <v>2025</v>
      </c>
      <c r="I19304" t="s">
        <v>2006</v>
      </c>
      <c r="J19304" t="s">
        <v>6565</v>
      </c>
      <c r="K19304" t="s">
        <v>6566</v>
      </c>
      <c r="L19304">
        <v>3</v>
      </c>
      <c r="M19304">
        <v>520</v>
      </c>
      <c r="N19304" s="43">
        <v>1560</v>
      </c>
    </row>
    <row r="19305" ht="14.4" customHeight="1" hidden="1" spans="1:14" x14ac:dyDescent="0.25">
      <c r="A19305" s="106">
        <v>46104</v>
      </c>
      <c r="B19305">
        <v>9870</v>
      </c>
      <c r="C19305">
        <v>6779</v>
      </c>
      <c r="E19305">
        <v>24</v>
      </c>
      <c r="F19305" t="s">
        <v>13742</v>
      </c>
      <c r="G19305" t="s">
        <v>2027</v>
      </c>
      <c r="I19305" t="s">
        <v>2006</v>
      </c>
      <c r="J19305" t="s">
        <v>6565</v>
      </c>
      <c r="K19305" t="s">
        <v>6566</v>
      </c>
      <c r="L19305">
        <v>3</v>
      </c>
      <c r="M19305">
        <v>520</v>
      </c>
      <c r="N19305" s="43">
        <v>1560</v>
      </c>
    </row>
    <row r="19306" ht="14.4" customHeight="1" hidden="1" spans="1:14" x14ac:dyDescent="0.25">
      <c r="A19306" s="106">
        <v>46106</v>
      </c>
      <c r="B19306">
        <v>9972</v>
      </c>
      <c r="C19306">
        <v>6881</v>
      </c>
      <c r="E19306">
        <v>24</v>
      </c>
      <c r="F19306" t="s">
        <v>13743</v>
      </c>
      <c r="G19306" t="s">
        <v>2012</v>
      </c>
      <c r="I19306" t="s">
        <v>2006</v>
      </c>
      <c r="J19306" t="s">
        <v>6565</v>
      </c>
      <c r="K19306" t="s">
        <v>6566</v>
      </c>
      <c r="L19306">
        <v>3</v>
      </c>
      <c r="M19306">
        <v>520</v>
      </c>
      <c r="N19306" s="43">
        <v>1560</v>
      </c>
    </row>
    <row r="19307" ht="14.4" customHeight="1" hidden="1" spans="1:14" x14ac:dyDescent="0.25">
      <c r="A19307" s="106">
        <v>46111</v>
      </c>
      <c r="B19307">
        <v>10158</v>
      </c>
      <c r="C19307">
        <v>7066</v>
      </c>
      <c r="E19307">
        <v>24</v>
      </c>
      <c r="F19307" t="s">
        <v>13744</v>
      </c>
      <c r="G19307" t="s">
        <v>2036</v>
      </c>
      <c r="I19307" t="s">
        <v>2006</v>
      </c>
      <c r="J19307" t="s">
        <v>6565</v>
      </c>
      <c r="K19307" t="s">
        <v>6566</v>
      </c>
      <c r="L19307">
        <v>3</v>
      </c>
      <c r="M19307">
        <v>520</v>
      </c>
      <c r="N19307" s="43">
        <v>1560</v>
      </c>
    </row>
    <row r="19308" ht="14.4" customHeight="1" hidden="1" spans="1:14" x14ac:dyDescent="0.25">
      <c r="A19308" s="106">
        <v>46112</v>
      </c>
      <c r="B19308">
        <v>10200</v>
      </c>
      <c r="C19308">
        <v>7108</v>
      </c>
      <c r="E19308">
        <v>24</v>
      </c>
      <c r="F19308" t="s">
        <v>13745</v>
      </c>
      <c r="G19308" t="s">
        <v>2025</v>
      </c>
      <c r="I19308" t="s">
        <v>2006</v>
      </c>
      <c r="J19308" t="s">
        <v>6565</v>
      </c>
      <c r="K19308" t="s">
        <v>6566</v>
      </c>
      <c r="L19308">
        <v>3</v>
      </c>
      <c r="M19308">
        <v>520</v>
      </c>
      <c r="N19308" s="43">
        <v>1560</v>
      </c>
    </row>
    <row r="19309" ht="14.4" customHeight="1" hidden="1" spans="1:14" x14ac:dyDescent="0.25">
      <c r="A19309" s="106">
        <v>46113</v>
      </c>
      <c r="B19309">
        <v>10257</v>
      </c>
      <c r="C19309">
        <v>7165</v>
      </c>
      <c r="E19309">
        <v>24</v>
      </c>
      <c r="F19309" t="s">
        <v>13746</v>
      </c>
      <c r="G19309" t="s">
        <v>2038</v>
      </c>
      <c r="I19309" t="s">
        <v>2006</v>
      </c>
      <c r="J19309" t="s">
        <v>6565</v>
      </c>
      <c r="K19309" t="s">
        <v>6566</v>
      </c>
      <c r="L19309">
        <v>3</v>
      </c>
      <c r="M19309">
        <v>520</v>
      </c>
      <c r="N19309" s="43">
        <v>1560</v>
      </c>
    </row>
    <row r="19310" ht="14.4" customHeight="1" hidden="1" spans="1:14" x14ac:dyDescent="0.25">
      <c r="A19310" s="106">
        <v>46119</v>
      </c>
      <c r="B19310">
        <v>10460</v>
      </c>
      <c r="C19310">
        <v>7365</v>
      </c>
      <c r="E19310">
        <v>24</v>
      </c>
      <c r="F19310" t="s">
        <v>13747</v>
      </c>
      <c r="G19310" t="s">
        <v>2017</v>
      </c>
      <c r="I19310" t="s">
        <v>2006</v>
      </c>
      <c r="J19310" t="s">
        <v>2868</v>
      </c>
      <c r="K19310" t="s">
        <v>2869</v>
      </c>
      <c r="L19310">
        <v>5</v>
      </c>
      <c r="M19310">
        <v>520</v>
      </c>
      <c r="N19310" s="43">
        <v>2600</v>
      </c>
    </row>
    <row r="19311" ht="14.4" customHeight="1" hidden="1" spans="1:14" x14ac:dyDescent="0.25">
      <c r="A19311" s="106">
        <v>46119</v>
      </c>
      <c r="B19311">
        <v>10461</v>
      </c>
      <c r="C19311">
        <v>7366</v>
      </c>
      <c r="E19311">
        <v>24</v>
      </c>
      <c r="F19311" t="s">
        <v>13747</v>
      </c>
      <c r="G19311" t="s">
        <v>2017</v>
      </c>
      <c r="I19311" t="s">
        <v>2006</v>
      </c>
      <c r="J19311" t="s">
        <v>2868</v>
      </c>
      <c r="K19311" t="s">
        <v>2869</v>
      </c>
      <c r="L19311">
        <v>1</v>
      </c>
      <c r="M19311">
        <v>520</v>
      </c>
      <c r="N19311" s="43">
        <v>520</v>
      </c>
    </row>
    <row r="19312" ht="14.4" customHeight="1" hidden="1" spans="1:14" x14ac:dyDescent="0.25">
      <c r="A19312" s="106">
        <v>46120</v>
      </c>
      <c r="B19312">
        <v>10524</v>
      </c>
      <c r="C19312">
        <v>7429</v>
      </c>
      <c r="E19312">
        <v>24</v>
      </c>
      <c r="F19312" t="s">
        <v>13748</v>
      </c>
      <c r="G19312" t="s">
        <v>2036</v>
      </c>
      <c r="I19312" t="s">
        <v>2006</v>
      </c>
      <c r="J19312" t="s">
        <v>6565</v>
      </c>
      <c r="K19312" t="s">
        <v>6566</v>
      </c>
      <c r="L19312">
        <v>4</v>
      </c>
      <c r="M19312">
        <v>520</v>
      </c>
      <c r="N19312" s="43">
        <v>2080</v>
      </c>
    </row>
    <row r="19313" ht="14.4" customHeight="1" hidden="1" spans="1:14" x14ac:dyDescent="0.25">
      <c r="A19313" s="106">
        <v>46121</v>
      </c>
      <c r="B19313">
        <v>10569</v>
      </c>
      <c r="C19313">
        <v>7474</v>
      </c>
      <c r="E19313">
        <v>24</v>
      </c>
      <c r="F19313" t="s">
        <v>13749</v>
      </c>
      <c r="G19313" t="s">
        <v>2036</v>
      </c>
      <c r="I19313" t="s">
        <v>2006</v>
      </c>
      <c r="J19313" t="s">
        <v>6565</v>
      </c>
      <c r="K19313" t="s">
        <v>6566</v>
      </c>
      <c r="L19313">
        <v>4</v>
      </c>
      <c r="M19313">
        <v>520</v>
      </c>
      <c r="N19313" s="43">
        <v>2080</v>
      </c>
    </row>
    <row r="19314" ht="14.4" customHeight="1" hidden="1" spans="1:14" x14ac:dyDescent="0.25">
      <c r="A19314" s="106">
        <v>46121</v>
      </c>
      <c r="B19314">
        <v>10590</v>
      </c>
      <c r="C19314">
        <v>7495</v>
      </c>
      <c r="E19314">
        <v>24</v>
      </c>
      <c r="F19314" t="s">
        <v>13750</v>
      </c>
      <c r="G19314" t="s">
        <v>2025</v>
      </c>
      <c r="I19314" t="s">
        <v>2006</v>
      </c>
      <c r="J19314" t="s">
        <v>2868</v>
      </c>
      <c r="K19314" t="s">
        <v>2869</v>
      </c>
      <c r="L19314">
        <v>5</v>
      </c>
      <c r="M19314">
        <v>520</v>
      </c>
      <c r="N19314" s="43">
        <v>2600</v>
      </c>
    </row>
    <row r="19315" ht="14.4" customHeight="1" hidden="1" spans="1:14" x14ac:dyDescent="0.25">
      <c r="A19315" s="106">
        <v>46121</v>
      </c>
      <c r="B19315">
        <v>10616</v>
      </c>
      <c r="C19315">
        <v>7521</v>
      </c>
      <c r="E19315">
        <v>24</v>
      </c>
      <c r="F19315" t="s">
        <v>13751</v>
      </c>
      <c r="G19315" t="s">
        <v>2127</v>
      </c>
      <c r="I19315" t="s">
        <v>2006</v>
      </c>
      <c r="J19315" t="s">
        <v>6565</v>
      </c>
      <c r="K19315" t="s">
        <v>6566</v>
      </c>
      <c r="L19315">
        <v>3</v>
      </c>
      <c r="M19315">
        <v>520</v>
      </c>
      <c r="N19315" s="43">
        <v>1560</v>
      </c>
    </row>
    <row r="19316" ht="14.4" customHeight="1" hidden="1" spans="1:14" x14ac:dyDescent="0.25">
      <c r="A19316" s="106">
        <v>46125</v>
      </c>
      <c r="B19316">
        <v>10707</v>
      </c>
      <c r="C19316">
        <v>7612</v>
      </c>
      <c r="E19316">
        <v>24</v>
      </c>
      <c r="F19316" t="s">
        <v>13752</v>
      </c>
      <c r="G19316" t="s">
        <v>2131</v>
      </c>
      <c r="I19316" t="s">
        <v>2006</v>
      </c>
      <c r="J19316" t="s">
        <v>6565</v>
      </c>
      <c r="K19316" t="s">
        <v>6566</v>
      </c>
      <c r="L19316">
        <v>3</v>
      </c>
      <c r="M19316">
        <v>520</v>
      </c>
      <c r="N19316" s="43">
        <v>1560</v>
      </c>
    </row>
    <row r="19317" ht="14.4" customHeight="1" hidden="1" spans="1:14" x14ac:dyDescent="0.25">
      <c r="A19317" s="106">
        <v>46125</v>
      </c>
      <c r="B19317">
        <v>10713</v>
      </c>
      <c r="C19317">
        <v>7618</v>
      </c>
      <c r="E19317">
        <v>24</v>
      </c>
      <c r="F19317" t="s">
        <v>13753</v>
      </c>
      <c r="G19317" t="s">
        <v>2095</v>
      </c>
      <c r="I19317" t="s">
        <v>2006</v>
      </c>
      <c r="J19317" t="s">
        <v>2868</v>
      </c>
      <c r="K19317" t="s">
        <v>2869</v>
      </c>
      <c r="L19317">
        <v>5</v>
      </c>
      <c r="M19317">
        <v>520</v>
      </c>
      <c r="N19317" s="43">
        <v>2600</v>
      </c>
    </row>
    <row r="19318" ht="14.4" customHeight="1" hidden="1" spans="1:14" x14ac:dyDescent="0.25">
      <c r="A19318" s="106">
        <v>46125</v>
      </c>
      <c r="B19318">
        <v>10714</v>
      </c>
      <c r="C19318">
        <v>7619</v>
      </c>
      <c r="E19318">
        <v>24</v>
      </c>
      <c r="F19318" t="s">
        <v>13753</v>
      </c>
      <c r="G19318" t="s">
        <v>2095</v>
      </c>
      <c r="I19318" t="s">
        <v>2006</v>
      </c>
      <c r="J19318" t="s">
        <v>2868</v>
      </c>
      <c r="K19318" t="s">
        <v>2869</v>
      </c>
      <c r="L19318">
        <v>1</v>
      </c>
      <c r="M19318">
        <v>520</v>
      </c>
      <c r="N19318" s="43">
        <v>520</v>
      </c>
    </row>
    <row r="19319" ht="14.4" customHeight="1" hidden="1" spans="1:14" x14ac:dyDescent="0.25">
      <c r="A19319" s="106">
        <v>46125</v>
      </c>
      <c r="B19319">
        <v>10736</v>
      </c>
      <c r="C19319">
        <v>7641</v>
      </c>
      <c r="E19319">
        <v>24</v>
      </c>
      <c r="F19319" t="s">
        <v>13754</v>
      </c>
      <c r="G19319" t="s">
        <v>2131</v>
      </c>
      <c r="I19319" t="s">
        <v>2006</v>
      </c>
      <c r="J19319" t="s">
        <v>6565</v>
      </c>
      <c r="K19319" t="s">
        <v>6566</v>
      </c>
      <c r="L19319">
        <v>3</v>
      </c>
      <c r="M19319">
        <v>520</v>
      </c>
      <c r="N19319" s="43">
        <v>1560</v>
      </c>
    </row>
    <row r="19320" ht="14.4" customHeight="1" hidden="1" spans="1:14" x14ac:dyDescent="0.25">
      <c r="A19320" s="106">
        <v>46127</v>
      </c>
      <c r="B19320">
        <v>10806</v>
      </c>
      <c r="C19320">
        <v>7710</v>
      </c>
      <c r="E19320">
        <v>24</v>
      </c>
      <c r="F19320" t="s">
        <v>13755</v>
      </c>
      <c r="G19320" t="s">
        <v>2054</v>
      </c>
      <c r="I19320" t="s">
        <v>2006</v>
      </c>
      <c r="J19320" t="s">
        <v>6565</v>
      </c>
      <c r="K19320" t="s">
        <v>6566</v>
      </c>
      <c r="L19320">
        <v>3</v>
      </c>
      <c r="M19320">
        <v>520</v>
      </c>
      <c r="N19320" s="43">
        <v>1560</v>
      </c>
    </row>
    <row r="19321" ht="14.4" customHeight="1" hidden="1" spans="1:14" x14ac:dyDescent="0.25">
      <c r="A19321" s="106">
        <v>46128</v>
      </c>
      <c r="B19321">
        <v>10876</v>
      </c>
      <c r="C19321">
        <v>7780</v>
      </c>
      <c r="E19321">
        <v>24</v>
      </c>
      <c r="F19321" t="s">
        <v>13756</v>
      </c>
      <c r="G19321" t="s">
        <v>2036</v>
      </c>
      <c r="I19321" t="s">
        <v>2006</v>
      </c>
      <c r="J19321" t="s">
        <v>6565</v>
      </c>
      <c r="K19321" t="s">
        <v>6566</v>
      </c>
      <c r="L19321">
        <v>3</v>
      </c>
      <c r="M19321">
        <v>520</v>
      </c>
      <c r="N19321" s="43">
        <v>1560</v>
      </c>
    </row>
    <row r="19322" ht="14.4" customHeight="1" hidden="1" spans="1:14" x14ac:dyDescent="0.25">
      <c r="A19322" s="106">
        <v>46129</v>
      </c>
      <c r="B19322">
        <v>10939</v>
      </c>
      <c r="C19322">
        <v>7842</v>
      </c>
      <c r="E19322">
        <v>24</v>
      </c>
      <c r="F19322" t="s">
        <v>13757</v>
      </c>
      <c r="G19322" t="s">
        <v>2036</v>
      </c>
      <c r="I19322" t="s">
        <v>2006</v>
      </c>
      <c r="J19322" t="s">
        <v>6565</v>
      </c>
      <c r="K19322" t="s">
        <v>6566</v>
      </c>
      <c r="L19322">
        <v>4</v>
      </c>
      <c r="M19322">
        <v>520</v>
      </c>
      <c r="N19322" s="43">
        <v>2080</v>
      </c>
    </row>
    <row r="19323" ht="14.4" customHeight="1" hidden="1" spans="1:14" x14ac:dyDescent="0.25">
      <c r="A19323" s="106">
        <v>46132</v>
      </c>
      <c r="B19323">
        <v>11031</v>
      </c>
      <c r="C19323">
        <v>7934</v>
      </c>
      <c r="E19323">
        <v>24</v>
      </c>
      <c r="F19323" t="s">
        <v>13758</v>
      </c>
      <c r="G19323" t="s">
        <v>2185</v>
      </c>
      <c r="I19323" t="s">
        <v>2006</v>
      </c>
      <c r="J19323" t="s">
        <v>6565</v>
      </c>
      <c r="K19323" t="s">
        <v>6566</v>
      </c>
      <c r="L19323">
        <v>5</v>
      </c>
      <c r="M19323">
        <v>520</v>
      </c>
      <c r="N19323" s="43">
        <v>2600</v>
      </c>
    </row>
    <row r="19324" ht="14.4" customHeight="1" hidden="1" spans="1:14" x14ac:dyDescent="0.25">
      <c r="A19324" s="106">
        <v>46139</v>
      </c>
      <c r="B19324">
        <v>11335</v>
      </c>
      <c r="C19324">
        <v>8237</v>
      </c>
      <c r="E19324">
        <v>24</v>
      </c>
      <c r="F19324" t="s">
        <v>13759</v>
      </c>
      <c r="G19324" t="s">
        <v>2185</v>
      </c>
      <c r="I19324" t="s">
        <v>2006</v>
      </c>
      <c r="J19324" t="s">
        <v>6565</v>
      </c>
      <c r="K19324" t="s">
        <v>6566</v>
      </c>
      <c r="L19324">
        <v>3</v>
      </c>
      <c r="M19324">
        <v>520</v>
      </c>
      <c r="N19324" s="43">
        <v>1560</v>
      </c>
    </row>
    <row r="19325" ht="14.4" customHeight="1" hidden="1" spans="1:14" x14ac:dyDescent="0.25">
      <c r="A19325" s="106">
        <v>46139</v>
      </c>
      <c r="B19325">
        <v>11353</v>
      </c>
      <c r="C19325">
        <v>8255</v>
      </c>
      <c r="E19325">
        <v>24</v>
      </c>
      <c r="F19325" t="s">
        <v>13760</v>
      </c>
      <c r="G19325" t="s">
        <v>2027</v>
      </c>
      <c r="I19325" t="s">
        <v>2006</v>
      </c>
      <c r="J19325" t="s">
        <v>6565</v>
      </c>
      <c r="K19325" t="s">
        <v>6566</v>
      </c>
      <c r="L19325">
        <v>3</v>
      </c>
      <c r="M19325">
        <v>520</v>
      </c>
      <c r="N19325" s="43">
        <v>1560</v>
      </c>
    </row>
    <row r="19326" ht="14.4" customHeight="1" hidden="1" spans="1:14" x14ac:dyDescent="0.25">
      <c r="A19326" s="106">
        <v>46141</v>
      </c>
      <c r="B19326">
        <v>11420</v>
      </c>
      <c r="C19326">
        <v>8322</v>
      </c>
      <c r="E19326">
        <v>24</v>
      </c>
      <c r="F19326" t="s">
        <v>13761</v>
      </c>
      <c r="G19326" t="s">
        <v>2127</v>
      </c>
      <c r="I19326" t="s">
        <v>2006</v>
      </c>
      <c r="J19326" t="s">
        <v>6565</v>
      </c>
      <c r="K19326" t="s">
        <v>6566</v>
      </c>
      <c r="L19326">
        <v>3</v>
      </c>
      <c r="M19326">
        <v>520</v>
      </c>
      <c r="N19326" s="43">
        <v>1560</v>
      </c>
    </row>
    <row r="19327" ht="14.4" customHeight="1" hidden="1" spans="1:14" x14ac:dyDescent="0.25">
      <c r="A19327" s="106">
        <v>46150</v>
      </c>
      <c r="B19327">
        <v>11827</v>
      </c>
      <c r="C19327">
        <v>8728</v>
      </c>
      <c r="E19327">
        <v>24</v>
      </c>
      <c r="F19327" t="s">
        <v>13762</v>
      </c>
      <c r="G19327" t="s">
        <v>2036</v>
      </c>
      <c r="I19327" t="s">
        <v>2006</v>
      </c>
      <c r="J19327" t="s">
        <v>6565</v>
      </c>
      <c r="K19327" t="s">
        <v>6566</v>
      </c>
      <c r="L19327">
        <v>3</v>
      </c>
      <c r="M19327">
        <v>520</v>
      </c>
      <c r="N19327" s="43">
        <v>1560</v>
      </c>
    </row>
    <row r="19328" ht="14.4" customHeight="1" hidden="1" spans="1:14" x14ac:dyDescent="0.25">
      <c r="A19328" s="106">
        <v>46153</v>
      </c>
      <c r="B19328">
        <v>11966</v>
      </c>
      <c r="C19328">
        <v>8866</v>
      </c>
      <c r="E19328">
        <v>24</v>
      </c>
      <c r="F19328" t="s">
        <v>13763</v>
      </c>
      <c r="G19328" t="s">
        <v>2054</v>
      </c>
      <c r="I19328" t="s">
        <v>2006</v>
      </c>
      <c r="J19328" t="s">
        <v>6565</v>
      </c>
      <c r="K19328" t="s">
        <v>6566</v>
      </c>
      <c r="L19328">
        <v>5</v>
      </c>
      <c r="M19328">
        <v>520</v>
      </c>
      <c r="N19328" s="43">
        <v>2600</v>
      </c>
    </row>
    <row r="19329" ht="14.4" customHeight="1" hidden="1" spans="1:14" x14ac:dyDescent="0.25">
      <c r="A19329" s="106">
        <v>46154</v>
      </c>
      <c r="B19329">
        <v>12030</v>
      </c>
      <c r="C19329">
        <v>8930</v>
      </c>
      <c r="E19329">
        <v>24</v>
      </c>
      <c r="F19329" t="s">
        <v>13764</v>
      </c>
      <c r="G19329" t="s">
        <v>2012</v>
      </c>
      <c r="I19329" t="s">
        <v>2006</v>
      </c>
      <c r="J19329" t="s">
        <v>6565</v>
      </c>
      <c r="K19329" t="s">
        <v>6566</v>
      </c>
      <c r="L19329">
        <v>3</v>
      </c>
      <c r="M19329">
        <v>520</v>
      </c>
      <c r="N19329" s="43">
        <v>1560</v>
      </c>
    </row>
    <row r="19330" ht="14.4" customHeight="1" hidden="1" spans="1:14" x14ac:dyDescent="0.25">
      <c r="A19330" s="106">
        <v>46155</v>
      </c>
      <c r="B19330">
        <v>12118</v>
      </c>
      <c r="C19330">
        <v>9018</v>
      </c>
      <c r="E19330">
        <v>24</v>
      </c>
      <c r="F19330" t="s">
        <v>13765</v>
      </c>
      <c r="G19330" t="s">
        <v>2027</v>
      </c>
      <c r="I19330" t="s">
        <v>2006</v>
      </c>
      <c r="J19330" t="s">
        <v>6565</v>
      </c>
      <c r="K19330" t="s">
        <v>6566</v>
      </c>
      <c r="L19330">
        <v>3</v>
      </c>
      <c r="M19330">
        <v>520</v>
      </c>
      <c r="N19330" s="43">
        <v>1560</v>
      </c>
    </row>
    <row r="19331" ht="14.4" customHeight="1" hidden="1" spans="1:14" x14ac:dyDescent="0.25">
      <c r="A19331" s="106">
        <v>46155</v>
      </c>
      <c r="B19331">
        <v>12161</v>
      </c>
      <c r="C19331">
        <v>9061</v>
      </c>
      <c r="E19331">
        <v>24</v>
      </c>
      <c r="F19331" t="s">
        <v>13766</v>
      </c>
      <c r="G19331" t="s">
        <v>2127</v>
      </c>
      <c r="I19331" t="s">
        <v>2006</v>
      </c>
      <c r="J19331" t="s">
        <v>6565</v>
      </c>
      <c r="K19331" t="s">
        <v>6566</v>
      </c>
      <c r="L19331">
        <v>3</v>
      </c>
      <c r="M19331">
        <v>520</v>
      </c>
      <c r="N19331" s="43">
        <v>1560</v>
      </c>
    </row>
    <row r="19332" ht="14.4" customHeight="1" hidden="1" spans="1:14" x14ac:dyDescent="0.25">
      <c r="A19332" s="106">
        <v>46160</v>
      </c>
      <c r="B19332">
        <v>12329</v>
      </c>
      <c r="C19332">
        <v>9229</v>
      </c>
      <c r="E19332">
        <v>24</v>
      </c>
      <c r="F19332" t="s">
        <v>13767</v>
      </c>
      <c r="G19332" t="s">
        <v>2127</v>
      </c>
      <c r="I19332" t="s">
        <v>2006</v>
      </c>
      <c r="J19332" t="s">
        <v>6565</v>
      </c>
      <c r="K19332" t="s">
        <v>6566</v>
      </c>
      <c r="L19332">
        <v>4</v>
      </c>
      <c r="M19332">
        <v>520</v>
      </c>
      <c r="N19332" s="43">
        <v>2080</v>
      </c>
    </row>
    <row r="19333" ht="14.4" customHeight="1" hidden="1" spans="1:14" x14ac:dyDescent="0.25">
      <c r="A19333" s="106">
        <v>46161</v>
      </c>
      <c r="B19333">
        <v>12404</v>
      </c>
      <c r="C19333">
        <v>9303</v>
      </c>
      <c r="E19333">
        <v>24</v>
      </c>
      <c r="F19333" t="s">
        <v>13768</v>
      </c>
      <c r="G19333" t="s">
        <v>2131</v>
      </c>
      <c r="I19333" t="s">
        <v>2006</v>
      </c>
      <c r="J19333" t="s">
        <v>6565</v>
      </c>
      <c r="K19333" t="s">
        <v>6566</v>
      </c>
      <c r="L19333">
        <v>3</v>
      </c>
      <c r="M19333">
        <v>520</v>
      </c>
      <c r="N19333" s="43">
        <v>1560</v>
      </c>
    </row>
    <row r="19334" ht="14.4" customHeight="1" hidden="1" spans="1:14" x14ac:dyDescent="0.25">
      <c r="A19334" s="106">
        <v>46161</v>
      </c>
      <c r="B19334">
        <v>12453</v>
      </c>
      <c r="C19334">
        <v>9352</v>
      </c>
      <c r="E19334">
        <v>24</v>
      </c>
      <c r="F19334" t="s">
        <v>13769</v>
      </c>
      <c r="G19334" t="s">
        <v>2012</v>
      </c>
      <c r="I19334" t="s">
        <v>2006</v>
      </c>
      <c r="J19334" t="s">
        <v>6565</v>
      </c>
      <c r="K19334" t="s">
        <v>6566</v>
      </c>
      <c r="L19334">
        <v>3</v>
      </c>
      <c r="M19334">
        <v>520</v>
      </c>
      <c r="N19334" s="43">
        <v>1560</v>
      </c>
    </row>
    <row r="19335" ht="14.4" customHeight="1" hidden="1" spans="1:14" x14ac:dyDescent="0.25">
      <c r="A19335" s="106">
        <v>46163</v>
      </c>
      <c r="B19335">
        <v>12554</v>
      </c>
      <c r="C19335">
        <v>9450</v>
      </c>
      <c r="E19335">
        <v>24</v>
      </c>
      <c r="F19335" t="s">
        <v>13770</v>
      </c>
      <c r="G19335" t="s">
        <v>2131</v>
      </c>
      <c r="I19335" t="s">
        <v>2006</v>
      </c>
      <c r="J19335" t="s">
        <v>6565</v>
      </c>
      <c r="K19335" t="s">
        <v>6566</v>
      </c>
      <c r="L19335">
        <v>3</v>
      </c>
      <c r="M19335">
        <v>520</v>
      </c>
      <c r="N19335" s="43">
        <v>1560</v>
      </c>
    </row>
    <row r="19336" ht="14.4" customHeight="1" hidden="1" spans="1:14" x14ac:dyDescent="0.25">
      <c r="A19336" s="106">
        <v>46164</v>
      </c>
      <c r="B19336">
        <v>12646</v>
      </c>
      <c r="C19336">
        <v>9539</v>
      </c>
      <c r="E19336">
        <v>24</v>
      </c>
      <c r="F19336" t="s">
        <v>13771</v>
      </c>
      <c r="G19336" t="s">
        <v>2036</v>
      </c>
      <c r="I19336" t="s">
        <v>2006</v>
      </c>
      <c r="J19336" t="s">
        <v>6565</v>
      </c>
      <c r="K19336" t="s">
        <v>6566</v>
      </c>
      <c r="L19336">
        <v>3</v>
      </c>
      <c r="M19336">
        <v>520</v>
      </c>
      <c r="N19336" s="43">
        <v>1560</v>
      </c>
    </row>
    <row r="19337" ht="14.4" customHeight="1" hidden="1" spans="1:14" x14ac:dyDescent="0.25">
      <c r="A19337" s="106">
        <v>46167</v>
      </c>
      <c r="B19337">
        <v>12765</v>
      </c>
      <c r="C19337">
        <v>9656</v>
      </c>
      <c r="E19337">
        <v>24</v>
      </c>
      <c r="F19337" t="s">
        <v>13772</v>
      </c>
      <c r="G19337" t="s">
        <v>2054</v>
      </c>
      <c r="I19337" t="s">
        <v>2006</v>
      </c>
      <c r="J19337" t="s">
        <v>6565</v>
      </c>
      <c r="K19337" t="s">
        <v>6566</v>
      </c>
      <c r="L19337">
        <v>5</v>
      </c>
      <c r="M19337">
        <v>520</v>
      </c>
      <c r="N19337" s="43">
        <v>2600</v>
      </c>
    </row>
    <row r="19338" ht="14.4" customHeight="1" hidden="1" spans="1:14" x14ac:dyDescent="0.25">
      <c r="A19338" s="106">
        <v>46168</v>
      </c>
      <c r="B19338">
        <v>12813</v>
      </c>
      <c r="C19338">
        <v>9704</v>
      </c>
      <c r="E19338">
        <v>24</v>
      </c>
      <c r="F19338" t="s">
        <v>13773</v>
      </c>
      <c r="G19338" t="s">
        <v>2185</v>
      </c>
      <c r="I19338" t="s">
        <v>2006</v>
      </c>
      <c r="J19338" t="s">
        <v>6565</v>
      </c>
      <c r="K19338" t="s">
        <v>6566</v>
      </c>
      <c r="L19338">
        <v>5</v>
      </c>
      <c r="M19338">
        <v>520</v>
      </c>
      <c r="N19338" s="43">
        <v>2600</v>
      </c>
    </row>
    <row r="19339" ht="14.4" customHeight="1" hidden="1" spans="1:14" x14ac:dyDescent="0.25">
      <c r="A19339" s="106">
        <v>46169</v>
      </c>
      <c r="B19339">
        <v>12881</v>
      </c>
      <c r="C19339">
        <v>9771</v>
      </c>
      <c r="E19339">
        <v>24</v>
      </c>
      <c r="F19339" t="s">
        <v>13774</v>
      </c>
      <c r="G19339" t="s">
        <v>2036</v>
      </c>
      <c r="I19339" t="s">
        <v>2006</v>
      </c>
      <c r="J19339" t="s">
        <v>6565</v>
      </c>
      <c r="K19339" t="s">
        <v>6566</v>
      </c>
      <c r="L19339">
        <v>3</v>
      </c>
      <c r="M19339">
        <v>520</v>
      </c>
      <c r="N19339" s="43">
        <v>1560</v>
      </c>
    </row>
    <row r="19340" ht="14.4" customHeight="1" hidden="1" spans="1:14" x14ac:dyDescent="0.25">
      <c r="A19340" s="106">
        <v>46171</v>
      </c>
      <c r="B19340">
        <v>13023</v>
      </c>
      <c r="C19340">
        <v>9912</v>
      </c>
      <c r="E19340">
        <v>24</v>
      </c>
      <c r="F19340" t="s">
        <v>13775</v>
      </c>
      <c r="G19340" t="s">
        <v>2025</v>
      </c>
      <c r="I19340" t="s">
        <v>2006</v>
      </c>
      <c r="J19340" t="s">
        <v>6565</v>
      </c>
      <c r="K19340" t="s">
        <v>6566</v>
      </c>
      <c r="L19340">
        <v>4</v>
      </c>
      <c r="M19340">
        <v>520</v>
      </c>
      <c r="N19340" s="43">
        <v>2080</v>
      </c>
    </row>
    <row r="19341" ht="14.4" customHeight="1" hidden="1" spans="1:14" x14ac:dyDescent="0.25">
      <c r="A19341" s="106">
        <v>46182</v>
      </c>
      <c r="B19341">
        <v>13484</v>
      </c>
      <c r="C19341">
        <v>10373</v>
      </c>
      <c r="E19341">
        <v>24</v>
      </c>
      <c r="F19341" t="s">
        <v>13776</v>
      </c>
      <c r="G19341" t="s">
        <v>2185</v>
      </c>
      <c r="I19341" t="s">
        <v>2006</v>
      </c>
      <c r="J19341" t="s">
        <v>6565</v>
      </c>
      <c r="K19341" t="s">
        <v>6566</v>
      </c>
      <c r="L19341">
        <v>3</v>
      </c>
      <c r="M19341">
        <v>520</v>
      </c>
      <c r="N19341" s="43">
        <v>1560</v>
      </c>
    </row>
    <row r="19342" ht="14.4" customHeight="1" hidden="1" spans="1:14" x14ac:dyDescent="0.25">
      <c r="A19342" s="106">
        <v>45873</v>
      </c>
      <c r="B19342">
        <v>822</v>
      </c>
      <c r="C19342">
        <v>0</v>
      </c>
      <c r="E19342">
        <v>64</v>
      </c>
      <c r="F19342" t="s">
        <v>13777</v>
      </c>
      <c r="G19342" t="s">
        <v>2063</v>
      </c>
      <c r="H19342" t="s">
        <v>2005</v>
      </c>
      <c r="I19342" t="s">
        <v>2006</v>
      </c>
      <c r="J19342" t="s">
        <v>2007</v>
      </c>
      <c r="K19342" t="s">
        <v>2008</v>
      </c>
      <c r="L19342">
        <v>1</v>
      </c>
      <c r="M19342">
        <v>2400</v>
      </c>
      <c r="N19342" s="43">
        <v>2400</v>
      </c>
    </row>
    <row r="19343" ht="14.4" customHeight="1" hidden="1" spans="1:14" x14ac:dyDescent="0.25">
      <c r="A19343" s="106">
        <v>45873</v>
      </c>
      <c r="B19343">
        <v>822</v>
      </c>
      <c r="C19343">
        <v>0</v>
      </c>
      <c r="E19343">
        <v>64</v>
      </c>
      <c r="F19343" t="s">
        <v>13777</v>
      </c>
      <c r="G19343" t="s">
        <v>2063</v>
      </c>
      <c r="H19343" t="s">
        <v>2005</v>
      </c>
      <c r="I19343" t="s">
        <v>2006</v>
      </c>
      <c r="J19343" t="s">
        <v>13778</v>
      </c>
      <c r="K19343" t="s">
        <v>13779</v>
      </c>
      <c r="L19343">
        <v>8</v>
      </c>
      <c r="M19343">
        <v>836</v>
      </c>
      <c r="N19343" s="43">
        <v>6688</v>
      </c>
    </row>
    <row r="19344" ht="14.4" customHeight="1" hidden="1" spans="1:14" x14ac:dyDescent="0.25">
      <c r="A19344" s="106">
        <v>45873</v>
      </c>
      <c r="B19344">
        <v>824</v>
      </c>
      <c r="C19344">
        <v>0</v>
      </c>
      <c r="E19344">
        <v>64</v>
      </c>
      <c r="F19344" t="s">
        <v>13780</v>
      </c>
      <c r="G19344" t="s">
        <v>2012</v>
      </c>
      <c r="H19344" t="s">
        <v>2005</v>
      </c>
      <c r="I19344" t="s">
        <v>2006</v>
      </c>
      <c r="J19344" t="s">
        <v>13778</v>
      </c>
      <c r="K19344" t="s">
        <v>13779</v>
      </c>
      <c r="L19344">
        <v>8</v>
      </c>
      <c r="M19344">
        <v>836</v>
      </c>
      <c r="N19344" s="43">
        <v>6688</v>
      </c>
    </row>
    <row r="19345" ht="14.4" customHeight="1" hidden="1" spans="1:14" x14ac:dyDescent="0.25">
      <c r="A19345" s="106">
        <v>45873</v>
      </c>
      <c r="B19345">
        <v>825</v>
      </c>
      <c r="C19345">
        <v>0</v>
      </c>
      <c r="E19345">
        <v>64</v>
      </c>
      <c r="F19345" t="s">
        <v>13781</v>
      </c>
      <c r="G19345" t="s">
        <v>2054</v>
      </c>
      <c r="H19345" t="s">
        <v>2005</v>
      </c>
      <c r="I19345" t="s">
        <v>2006</v>
      </c>
      <c r="J19345" t="s">
        <v>13782</v>
      </c>
      <c r="K19345" t="s">
        <v>13783</v>
      </c>
      <c r="L19345">
        <v>8</v>
      </c>
      <c r="M19345">
        <v>636</v>
      </c>
      <c r="N19345" s="43">
        <v>5088</v>
      </c>
    </row>
    <row r="19346" ht="14.4" customHeight="1" hidden="1" spans="1:14" x14ac:dyDescent="0.25">
      <c r="A19346" s="106">
        <v>45873</v>
      </c>
      <c r="B19346">
        <v>826</v>
      </c>
      <c r="C19346">
        <v>0</v>
      </c>
      <c r="E19346">
        <v>64</v>
      </c>
      <c r="F19346" t="s">
        <v>13784</v>
      </c>
      <c r="G19346" t="s">
        <v>2044</v>
      </c>
      <c r="H19346" t="s">
        <v>2005</v>
      </c>
      <c r="I19346" t="s">
        <v>2006</v>
      </c>
      <c r="J19346" t="s">
        <v>13782</v>
      </c>
      <c r="K19346" t="s">
        <v>13783</v>
      </c>
      <c r="L19346">
        <v>10</v>
      </c>
      <c r="M19346">
        <v>636</v>
      </c>
      <c r="N19346" s="43">
        <v>6360</v>
      </c>
    </row>
    <row r="19347" ht="14.4" customHeight="1" hidden="1" spans="1:14" x14ac:dyDescent="0.25">
      <c r="A19347" s="106">
        <v>45873</v>
      </c>
      <c r="B19347">
        <v>827</v>
      </c>
      <c r="C19347">
        <v>0</v>
      </c>
      <c r="E19347">
        <v>64</v>
      </c>
      <c r="F19347" t="s">
        <v>13785</v>
      </c>
      <c r="G19347" t="s">
        <v>2017</v>
      </c>
      <c r="H19347" t="s">
        <v>2005</v>
      </c>
      <c r="I19347" t="s">
        <v>2006</v>
      </c>
      <c r="J19347" t="s">
        <v>2007</v>
      </c>
      <c r="K19347" t="s">
        <v>2008</v>
      </c>
      <c r="L19347">
        <v>2</v>
      </c>
      <c r="M19347">
        <v>60</v>
      </c>
      <c r="N19347" s="43">
        <v>120</v>
      </c>
    </row>
    <row r="19348" ht="14.4" customHeight="1" hidden="1" spans="1:14" x14ac:dyDescent="0.25">
      <c r="A19348" s="106">
        <v>45873</v>
      </c>
      <c r="B19348">
        <v>827</v>
      </c>
      <c r="C19348">
        <v>0</v>
      </c>
      <c r="E19348">
        <v>64</v>
      </c>
      <c r="F19348" t="s">
        <v>13785</v>
      </c>
      <c r="G19348" t="s">
        <v>2017</v>
      </c>
      <c r="H19348" t="s">
        <v>2005</v>
      </c>
      <c r="I19348" t="s">
        <v>2006</v>
      </c>
      <c r="J19348" t="s">
        <v>13778</v>
      </c>
      <c r="K19348" t="s">
        <v>13779</v>
      </c>
      <c r="L19348">
        <v>8</v>
      </c>
      <c r="M19348">
        <v>836</v>
      </c>
      <c r="N19348" s="43">
        <v>6688</v>
      </c>
    </row>
    <row r="19349" ht="14.4" customHeight="1" hidden="1" spans="1:14" x14ac:dyDescent="0.25">
      <c r="A19349" s="106">
        <v>45873</v>
      </c>
      <c r="B19349">
        <v>828</v>
      </c>
      <c r="C19349">
        <v>0</v>
      </c>
      <c r="E19349">
        <v>64</v>
      </c>
      <c r="F19349" t="s">
        <v>13786</v>
      </c>
      <c r="G19349" t="s">
        <v>2021</v>
      </c>
      <c r="H19349" t="s">
        <v>2005</v>
      </c>
      <c r="I19349" t="s">
        <v>2006</v>
      </c>
      <c r="J19349" t="s">
        <v>2007</v>
      </c>
      <c r="K19349" t="s">
        <v>2008</v>
      </c>
      <c r="L19349">
        <v>10</v>
      </c>
      <c r="M19349">
        <v>60</v>
      </c>
      <c r="N19349" s="43">
        <v>600</v>
      </c>
    </row>
    <row r="19350" ht="14.4" customHeight="1" hidden="1" spans="1:14" x14ac:dyDescent="0.25">
      <c r="A19350" s="106">
        <v>45873</v>
      </c>
      <c r="B19350">
        <v>828</v>
      </c>
      <c r="C19350">
        <v>0</v>
      </c>
      <c r="E19350">
        <v>64</v>
      </c>
      <c r="F19350" t="s">
        <v>13786</v>
      </c>
      <c r="G19350" t="s">
        <v>2021</v>
      </c>
      <c r="H19350" t="s">
        <v>2005</v>
      </c>
      <c r="I19350" t="s">
        <v>2006</v>
      </c>
      <c r="J19350" t="s">
        <v>13782</v>
      </c>
      <c r="K19350" t="s">
        <v>13783</v>
      </c>
      <c r="L19350">
        <v>10</v>
      </c>
      <c r="M19350">
        <v>636</v>
      </c>
      <c r="N19350" s="43">
        <v>6360</v>
      </c>
    </row>
    <row r="19351" ht="14.4" customHeight="1" hidden="1" spans="1:14" x14ac:dyDescent="0.25">
      <c r="A19351" s="106">
        <v>45873</v>
      </c>
      <c r="B19351">
        <v>831</v>
      </c>
      <c r="C19351">
        <v>0</v>
      </c>
      <c r="E19351">
        <v>64</v>
      </c>
      <c r="F19351" t="s">
        <v>13787</v>
      </c>
      <c r="G19351" t="s">
        <v>2368</v>
      </c>
      <c r="H19351" t="s">
        <v>2005</v>
      </c>
      <c r="I19351" t="s">
        <v>2006</v>
      </c>
      <c r="J19351" t="s">
        <v>13782</v>
      </c>
      <c r="K19351" t="s">
        <v>13783</v>
      </c>
      <c r="L19351">
        <v>8</v>
      </c>
      <c r="M19351">
        <v>636</v>
      </c>
      <c r="N19351" s="43">
        <v>5088</v>
      </c>
    </row>
    <row r="19352" ht="14.4" customHeight="1" hidden="1" spans="1:14" x14ac:dyDescent="0.25">
      <c r="A19352" s="106">
        <v>45873</v>
      </c>
      <c r="B19352">
        <v>831</v>
      </c>
      <c r="C19352">
        <v>0</v>
      </c>
      <c r="E19352">
        <v>64</v>
      </c>
      <c r="F19352" t="s">
        <v>13787</v>
      </c>
      <c r="G19352" t="s">
        <v>2368</v>
      </c>
      <c r="H19352" t="s">
        <v>2005</v>
      </c>
      <c r="I19352" t="s">
        <v>2006</v>
      </c>
      <c r="J19352" t="s">
        <v>2007</v>
      </c>
      <c r="K19352" t="s">
        <v>2008</v>
      </c>
      <c r="L19352">
        <v>8</v>
      </c>
      <c r="M19352">
        <v>60</v>
      </c>
      <c r="N19352" s="43">
        <v>480</v>
      </c>
    </row>
    <row r="19353" ht="14.4" customHeight="1" hidden="1" spans="1:14" x14ac:dyDescent="0.25">
      <c r="A19353" s="106">
        <v>45873</v>
      </c>
      <c r="B19353">
        <v>834</v>
      </c>
      <c r="C19353">
        <v>0</v>
      </c>
      <c r="E19353">
        <v>64</v>
      </c>
      <c r="F19353" t="s">
        <v>13788</v>
      </c>
      <c r="G19353" t="s">
        <v>2012</v>
      </c>
      <c r="H19353" t="s">
        <v>2005</v>
      </c>
      <c r="I19353" t="s">
        <v>2006</v>
      </c>
      <c r="J19353" t="s">
        <v>13782</v>
      </c>
      <c r="K19353" t="s">
        <v>13783</v>
      </c>
      <c r="L19353">
        <v>8</v>
      </c>
      <c r="M19353">
        <v>636</v>
      </c>
      <c r="N19353" s="43">
        <v>5088</v>
      </c>
    </row>
    <row r="19354" ht="14.4" customHeight="1" hidden="1" spans="1:14" x14ac:dyDescent="0.25">
      <c r="A19354" s="106">
        <v>45873</v>
      </c>
      <c r="B19354">
        <v>834</v>
      </c>
      <c r="C19354">
        <v>0</v>
      </c>
      <c r="E19354">
        <v>64</v>
      </c>
      <c r="F19354" t="s">
        <v>13788</v>
      </c>
      <c r="G19354" t="s">
        <v>2012</v>
      </c>
      <c r="H19354" t="s">
        <v>2005</v>
      </c>
      <c r="I19354" t="s">
        <v>2006</v>
      </c>
      <c r="J19354" t="s">
        <v>2007</v>
      </c>
      <c r="K19354" t="s">
        <v>2008</v>
      </c>
      <c r="L19354">
        <v>8</v>
      </c>
      <c r="M19354">
        <v>60</v>
      </c>
      <c r="N19354" s="43">
        <v>480</v>
      </c>
    </row>
    <row r="19355" ht="14.4" customHeight="1" hidden="1" spans="1:14" x14ac:dyDescent="0.25">
      <c r="A19355" s="106">
        <v>45873</v>
      </c>
      <c r="B19355">
        <v>837</v>
      </c>
      <c r="C19355">
        <v>0</v>
      </c>
      <c r="E19355">
        <v>64</v>
      </c>
      <c r="F19355" t="s">
        <v>13789</v>
      </c>
      <c r="G19355" t="s">
        <v>2038</v>
      </c>
      <c r="H19355" t="s">
        <v>2005</v>
      </c>
      <c r="I19355" t="s">
        <v>2006</v>
      </c>
      <c r="J19355" t="s">
        <v>2007</v>
      </c>
      <c r="K19355" t="s">
        <v>2008</v>
      </c>
      <c r="L19355">
        <v>8</v>
      </c>
      <c r="M19355">
        <v>60</v>
      </c>
      <c r="N19355" s="43">
        <v>480</v>
      </c>
    </row>
    <row r="19356" ht="14.4" customHeight="1" hidden="1" spans="1:14" x14ac:dyDescent="0.25">
      <c r="A19356" s="106">
        <v>45873</v>
      </c>
      <c r="B19356">
        <v>837</v>
      </c>
      <c r="C19356">
        <v>0</v>
      </c>
      <c r="E19356">
        <v>64</v>
      </c>
      <c r="F19356" t="s">
        <v>13789</v>
      </c>
      <c r="G19356" t="s">
        <v>2038</v>
      </c>
      <c r="H19356" t="s">
        <v>2005</v>
      </c>
      <c r="I19356" t="s">
        <v>2006</v>
      </c>
      <c r="J19356" t="s">
        <v>13782</v>
      </c>
      <c r="K19356" t="s">
        <v>13783</v>
      </c>
      <c r="L19356">
        <v>8</v>
      </c>
      <c r="M19356">
        <v>636</v>
      </c>
      <c r="N19356" s="43">
        <v>5088</v>
      </c>
    </row>
    <row r="19357" ht="14.4" customHeight="1" hidden="1" spans="1:14" x14ac:dyDescent="0.25">
      <c r="A19357" s="106">
        <v>45874</v>
      </c>
      <c r="B19357">
        <v>864</v>
      </c>
      <c r="C19357">
        <v>0</v>
      </c>
      <c r="E19357">
        <v>64</v>
      </c>
      <c r="F19357" t="s">
        <v>13790</v>
      </c>
      <c r="G19357" t="s">
        <v>2368</v>
      </c>
      <c r="H19357" t="s">
        <v>2029</v>
      </c>
      <c r="I19357" t="s">
        <v>2006</v>
      </c>
      <c r="J19357" t="s">
        <v>2033</v>
      </c>
      <c r="K19357" t="s">
        <v>2034</v>
      </c>
      <c r="L19357">
        <v>1</v>
      </c>
      <c r="M19357">
        <v>2000</v>
      </c>
      <c r="N19357" s="43">
        <v>2000</v>
      </c>
    </row>
    <row r="19358" ht="14.4" customHeight="1" hidden="1" spans="1:14" x14ac:dyDescent="0.25">
      <c r="A19358" s="106">
        <v>45874</v>
      </c>
      <c r="B19358">
        <v>864</v>
      </c>
      <c r="C19358">
        <v>0</v>
      </c>
      <c r="E19358">
        <v>64</v>
      </c>
      <c r="F19358" t="s">
        <v>13790</v>
      </c>
      <c r="G19358" t="s">
        <v>2368</v>
      </c>
      <c r="H19358" t="s">
        <v>2029</v>
      </c>
      <c r="I19358" t="s">
        <v>2006</v>
      </c>
      <c r="J19358" t="s">
        <v>13791</v>
      </c>
      <c r="K19358" t="s">
        <v>13792</v>
      </c>
      <c r="L19358">
        <v>8</v>
      </c>
      <c r="M19358">
        <v>636</v>
      </c>
      <c r="N19358" s="43">
        <v>5088</v>
      </c>
    </row>
    <row r="19359" ht="14.4" customHeight="1" hidden="1" spans="1:14" x14ac:dyDescent="0.25">
      <c r="A19359" s="106">
        <v>45874</v>
      </c>
      <c r="B19359">
        <v>865</v>
      </c>
      <c r="C19359">
        <v>0</v>
      </c>
      <c r="E19359">
        <v>64</v>
      </c>
      <c r="F19359" t="s">
        <v>13793</v>
      </c>
      <c r="G19359" t="s">
        <v>2044</v>
      </c>
      <c r="H19359" t="s">
        <v>2029</v>
      </c>
      <c r="I19359" t="s">
        <v>2006</v>
      </c>
      <c r="J19359" t="s">
        <v>13791</v>
      </c>
      <c r="K19359" t="s">
        <v>13792</v>
      </c>
      <c r="L19359">
        <v>10</v>
      </c>
      <c r="M19359">
        <v>636</v>
      </c>
      <c r="N19359" s="43">
        <v>6360</v>
      </c>
    </row>
    <row r="19360" ht="14.4" customHeight="1" hidden="1" spans="1:14" x14ac:dyDescent="0.25">
      <c r="A19360" s="106">
        <v>45874</v>
      </c>
      <c r="B19360">
        <v>867</v>
      </c>
      <c r="C19360">
        <v>0</v>
      </c>
      <c r="E19360">
        <v>64</v>
      </c>
      <c r="F19360" t="s">
        <v>13794</v>
      </c>
      <c r="G19360" t="s">
        <v>2063</v>
      </c>
      <c r="H19360" t="s">
        <v>2029</v>
      </c>
      <c r="I19360" t="s">
        <v>2006</v>
      </c>
      <c r="J19360" t="s">
        <v>13791</v>
      </c>
      <c r="K19360" t="s">
        <v>13792</v>
      </c>
      <c r="L19360">
        <v>8</v>
      </c>
      <c r="M19360">
        <v>636</v>
      </c>
      <c r="N19360" s="43">
        <v>5088</v>
      </c>
    </row>
    <row r="19361" ht="14.4" customHeight="1" hidden="1" spans="1:14" x14ac:dyDescent="0.25">
      <c r="A19361" s="106">
        <v>45874</v>
      </c>
      <c r="B19361">
        <v>869</v>
      </c>
      <c r="C19361">
        <v>0</v>
      </c>
      <c r="E19361">
        <v>64</v>
      </c>
      <c r="F19361" t="s">
        <v>13795</v>
      </c>
      <c r="G19361" t="s">
        <v>2054</v>
      </c>
      <c r="H19361" t="s">
        <v>2029</v>
      </c>
      <c r="I19361" t="s">
        <v>2006</v>
      </c>
      <c r="J19361" t="s">
        <v>13791</v>
      </c>
      <c r="K19361" t="s">
        <v>13792</v>
      </c>
      <c r="L19361">
        <v>8</v>
      </c>
      <c r="M19361">
        <v>636</v>
      </c>
      <c r="N19361" s="43">
        <v>5088</v>
      </c>
    </row>
    <row r="19362" ht="14.4" customHeight="1" hidden="1" spans="1:14" x14ac:dyDescent="0.25">
      <c r="A19362" s="106">
        <v>45874</v>
      </c>
      <c r="B19362">
        <v>870</v>
      </c>
      <c r="C19362">
        <v>0</v>
      </c>
      <c r="E19362">
        <v>64</v>
      </c>
      <c r="F19362" t="s">
        <v>13796</v>
      </c>
      <c r="G19362" t="s">
        <v>2036</v>
      </c>
      <c r="H19362" t="s">
        <v>2029</v>
      </c>
      <c r="I19362" t="s">
        <v>2006</v>
      </c>
      <c r="J19362" t="s">
        <v>13791</v>
      </c>
      <c r="K19362" t="s">
        <v>13792</v>
      </c>
      <c r="L19362">
        <v>8</v>
      </c>
      <c r="M19362">
        <v>636</v>
      </c>
      <c r="N19362" s="43">
        <v>5088</v>
      </c>
    </row>
    <row r="19363" ht="14.4" customHeight="1" hidden="1" spans="1:14" x14ac:dyDescent="0.25">
      <c r="A19363" s="106">
        <v>45874</v>
      </c>
      <c r="B19363">
        <v>870</v>
      </c>
      <c r="C19363">
        <v>0</v>
      </c>
      <c r="E19363">
        <v>64</v>
      </c>
      <c r="F19363" t="s">
        <v>13796</v>
      </c>
      <c r="G19363" t="s">
        <v>2036</v>
      </c>
      <c r="H19363" t="s">
        <v>2029</v>
      </c>
      <c r="I19363" t="s">
        <v>2006</v>
      </c>
      <c r="J19363" t="s">
        <v>2033</v>
      </c>
      <c r="K19363" t="s">
        <v>2034</v>
      </c>
      <c r="L19363">
        <v>2</v>
      </c>
      <c r="M19363">
        <v>50</v>
      </c>
      <c r="N19363" s="43">
        <v>100</v>
      </c>
    </row>
    <row r="19364" ht="14.4" customHeight="1" hidden="1" spans="1:14" x14ac:dyDescent="0.25">
      <c r="A19364" s="106">
        <v>45874</v>
      </c>
      <c r="B19364">
        <v>871</v>
      </c>
      <c r="C19364">
        <v>0</v>
      </c>
      <c r="E19364">
        <v>64</v>
      </c>
      <c r="F19364" t="s">
        <v>13797</v>
      </c>
      <c r="G19364" t="s">
        <v>2004</v>
      </c>
      <c r="H19364" t="s">
        <v>2029</v>
      </c>
      <c r="I19364" t="s">
        <v>2006</v>
      </c>
      <c r="J19364" t="s">
        <v>2033</v>
      </c>
      <c r="K19364" t="s">
        <v>2034</v>
      </c>
      <c r="L19364">
        <v>8</v>
      </c>
      <c r="M19364">
        <v>50</v>
      </c>
      <c r="N19364" s="43">
        <v>400</v>
      </c>
    </row>
    <row r="19365" ht="14.4" customHeight="1" hidden="1" spans="1:14" x14ac:dyDescent="0.25">
      <c r="A19365" s="106">
        <v>45874</v>
      </c>
      <c r="B19365">
        <v>871</v>
      </c>
      <c r="C19365">
        <v>0</v>
      </c>
      <c r="E19365">
        <v>64</v>
      </c>
      <c r="F19365" t="s">
        <v>13797</v>
      </c>
      <c r="G19365" t="s">
        <v>2004</v>
      </c>
      <c r="H19365" t="s">
        <v>2029</v>
      </c>
      <c r="I19365" t="s">
        <v>2006</v>
      </c>
      <c r="J19365" t="s">
        <v>13791</v>
      </c>
      <c r="K19365" t="s">
        <v>13792</v>
      </c>
      <c r="L19365">
        <v>8</v>
      </c>
      <c r="M19365">
        <v>636</v>
      </c>
      <c r="N19365" s="43">
        <v>5088</v>
      </c>
    </row>
    <row r="19366" ht="14.4" customHeight="1" hidden="1" spans="1:14" x14ac:dyDescent="0.25">
      <c r="A19366" s="106">
        <v>45874</v>
      </c>
      <c r="B19366">
        <v>872</v>
      </c>
      <c r="C19366">
        <v>0</v>
      </c>
      <c r="E19366">
        <v>64</v>
      </c>
      <c r="F19366" t="s">
        <v>13798</v>
      </c>
      <c r="G19366" t="s">
        <v>2021</v>
      </c>
      <c r="H19366" t="s">
        <v>2029</v>
      </c>
      <c r="I19366" t="s">
        <v>2006</v>
      </c>
      <c r="J19366" t="s">
        <v>13791</v>
      </c>
      <c r="K19366" t="s">
        <v>13792</v>
      </c>
      <c r="L19366">
        <v>10</v>
      </c>
      <c r="M19366">
        <v>636</v>
      </c>
      <c r="N19366" s="43">
        <v>6360</v>
      </c>
    </row>
    <row r="19367" ht="14.4" customHeight="1" hidden="1" spans="1:14" x14ac:dyDescent="0.25">
      <c r="A19367" s="106">
        <v>45874</v>
      </c>
      <c r="B19367">
        <v>872</v>
      </c>
      <c r="C19367">
        <v>0</v>
      </c>
      <c r="E19367">
        <v>64</v>
      </c>
      <c r="F19367" t="s">
        <v>13798</v>
      </c>
      <c r="G19367" t="s">
        <v>2021</v>
      </c>
      <c r="H19367" t="s">
        <v>2029</v>
      </c>
      <c r="I19367" t="s">
        <v>2006</v>
      </c>
      <c r="J19367" t="s">
        <v>2033</v>
      </c>
      <c r="K19367" t="s">
        <v>2034</v>
      </c>
      <c r="L19367">
        <v>10</v>
      </c>
      <c r="M19367">
        <v>50</v>
      </c>
      <c r="N19367" s="43">
        <v>500</v>
      </c>
    </row>
    <row r="19368" ht="14.4" customHeight="1" hidden="1" spans="1:14" x14ac:dyDescent="0.25">
      <c r="A19368" s="106">
        <v>45874</v>
      </c>
      <c r="B19368">
        <v>874</v>
      </c>
      <c r="C19368">
        <v>0</v>
      </c>
      <c r="E19368">
        <v>64</v>
      </c>
      <c r="F19368" t="s">
        <v>13799</v>
      </c>
      <c r="G19368" t="s">
        <v>2044</v>
      </c>
      <c r="H19368" t="s">
        <v>2029</v>
      </c>
      <c r="I19368" t="s">
        <v>2006</v>
      </c>
      <c r="J19368" t="s">
        <v>13791</v>
      </c>
      <c r="K19368" t="s">
        <v>13792</v>
      </c>
      <c r="L19368">
        <v>10</v>
      </c>
      <c r="M19368">
        <v>636</v>
      </c>
      <c r="N19368" s="43">
        <v>6360</v>
      </c>
    </row>
    <row r="19369" ht="14.4" customHeight="1" hidden="1" spans="1:14" x14ac:dyDescent="0.25">
      <c r="A19369" s="106">
        <v>45874</v>
      </c>
      <c r="B19369">
        <v>874</v>
      </c>
      <c r="C19369">
        <v>0</v>
      </c>
      <c r="E19369">
        <v>64</v>
      </c>
      <c r="F19369" t="s">
        <v>13799</v>
      </c>
      <c r="G19369" t="s">
        <v>2044</v>
      </c>
      <c r="H19369" t="s">
        <v>2029</v>
      </c>
      <c r="I19369" t="s">
        <v>2006</v>
      </c>
      <c r="J19369" t="s">
        <v>2033</v>
      </c>
      <c r="K19369" t="s">
        <v>2034</v>
      </c>
      <c r="L19369">
        <v>10</v>
      </c>
      <c r="M19369">
        <v>50</v>
      </c>
      <c r="N19369" s="43">
        <v>500</v>
      </c>
    </row>
    <row r="19370" ht="14.4" customHeight="1" hidden="1" spans="1:14" x14ac:dyDescent="0.25">
      <c r="A19370" s="106">
        <v>45874</v>
      </c>
      <c r="B19370">
        <v>875</v>
      </c>
      <c r="C19370">
        <v>0</v>
      </c>
      <c r="E19370">
        <v>64</v>
      </c>
      <c r="F19370" t="s">
        <v>13800</v>
      </c>
      <c r="G19370" t="s">
        <v>2017</v>
      </c>
      <c r="H19370" t="s">
        <v>2029</v>
      </c>
      <c r="I19370" t="s">
        <v>2006</v>
      </c>
      <c r="J19370" t="s">
        <v>13791</v>
      </c>
      <c r="K19370" t="s">
        <v>13792</v>
      </c>
      <c r="L19370">
        <v>8</v>
      </c>
      <c r="M19370">
        <v>636</v>
      </c>
      <c r="N19370" s="43">
        <v>5088</v>
      </c>
    </row>
    <row r="19371" ht="14.4" customHeight="1" hidden="1" spans="1:14" x14ac:dyDescent="0.25">
      <c r="A19371" s="106">
        <v>45874</v>
      </c>
      <c r="B19371">
        <v>875</v>
      </c>
      <c r="C19371">
        <v>0</v>
      </c>
      <c r="E19371">
        <v>64</v>
      </c>
      <c r="F19371" t="s">
        <v>13800</v>
      </c>
      <c r="G19371" t="s">
        <v>2017</v>
      </c>
      <c r="H19371" t="s">
        <v>2029</v>
      </c>
      <c r="I19371" t="s">
        <v>2006</v>
      </c>
      <c r="J19371" t="s">
        <v>2033</v>
      </c>
      <c r="K19371" t="s">
        <v>2034</v>
      </c>
      <c r="L19371">
        <v>8</v>
      </c>
      <c r="M19371">
        <v>50</v>
      </c>
      <c r="N19371" s="43">
        <v>400</v>
      </c>
    </row>
    <row r="19372" ht="14.4" customHeight="1" hidden="1" spans="1:14" x14ac:dyDescent="0.25">
      <c r="A19372" s="106">
        <v>45874</v>
      </c>
      <c r="B19372">
        <v>876</v>
      </c>
      <c r="C19372">
        <v>0</v>
      </c>
      <c r="E19372">
        <v>64</v>
      </c>
      <c r="F19372" t="s">
        <v>13801</v>
      </c>
      <c r="G19372" t="s">
        <v>2368</v>
      </c>
      <c r="H19372" t="s">
        <v>2029</v>
      </c>
      <c r="I19372" t="s">
        <v>2006</v>
      </c>
      <c r="J19372" t="s">
        <v>2033</v>
      </c>
      <c r="K19372" t="s">
        <v>2034</v>
      </c>
      <c r="L19372">
        <v>8</v>
      </c>
      <c r="M19372">
        <v>50</v>
      </c>
      <c r="N19372" s="43">
        <v>400</v>
      </c>
    </row>
    <row r="19373" ht="14.4" customHeight="1" hidden="1" spans="1:14" x14ac:dyDescent="0.25">
      <c r="A19373" s="106">
        <v>45874</v>
      </c>
      <c r="B19373">
        <v>876</v>
      </c>
      <c r="C19373">
        <v>0</v>
      </c>
      <c r="E19373">
        <v>64</v>
      </c>
      <c r="F19373" t="s">
        <v>13801</v>
      </c>
      <c r="G19373" t="s">
        <v>2368</v>
      </c>
      <c r="H19373" t="s">
        <v>2029</v>
      </c>
      <c r="I19373" t="s">
        <v>2006</v>
      </c>
      <c r="J19373" t="s">
        <v>13791</v>
      </c>
      <c r="K19373" t="s">
        <v>13792</v>
      </c>
      <c r="L19373">
        <v>8</v>
      </c>
      <c r="M19373">
        <v>636</v>
      </c>
      <c r="N19373" s="43">
        <v>5088</v>
      </c>
    </row>
    <row r="19374" ht="14.4" customHeight="1" hidden="1" spans="1:14" x14ac:dyDescent="0.25">
      <c r="A19374" s="106">
        <v>45874</v>
      </c>
      <c r="B19374">
        <v>877</v>
      </c>
      <c r="C19374">
        <v>0</v>
      </c>
      <c r="E19374">
        <v>64</v>
      </c>
      <c r="F19374" t="s">
        <v>13802</v>
      </c>
      <c r="G19374" t="s">
        <v>2038</v>
      </c>
      <c r="H19374" t="s">
        <v>2029</v>
      </c>
      <c r="I19374" t="s">
        <v>2006</v>
      </c>
      <c r="J19374" t="s">
        <v>13791</v>
      </c>
      <c r="K19374" t="s">
        <v>13792</v>
      </c>
      <c r="L19374">
        <v>8</v>
      </c>
      <c r="M19374">
        <v>636</v>
      </c>
      <c r="N19374" s="43">
        <v>5088</v>
      </c>
    </row>
    <row r="19375" ht="14.4" customHeight="1" hidden="1" spans="1:14" x14ac:dyDescent="0.25">
      <c r="A19375" s="106">
        <v>45874</v>
      </c>
      <c r="B19375">
        <v>877</v>
      </c>
      <c r="C19375">
        <v>0</v>
      </c>
      <c r="E19375">
        <v>64</v>
      </c>
      <c r="F19375" t="s">
        <v>13802</v>
      </c>
      <c r="G19375" t="s">
        <v>2038</v>
      </c>
      <c r="H19375" t="s">
        <v>2029</v>
      </c>
      <c r="I19375" t="s">
        <v>2006</v>
      </c>
      <c r="J19375" t="s">
        <v>2033</v>
      </c>
      <c r="K19375" t="s">
        <v>2034</v>
      </c>
      <c r="L19375">
        <v>8</v>
      </c>
      <c r="M19375">
        <v>50</v>
      </c>
      <c r="N19375" s="43">
        <v>400</v>
      </c>
    </row>
    <row r="19376" ht="14.4" customHeight="1" hidden="1" spans="1:14" x14ac:dyDescent="0.25">
      <c r="A19376" s="106">
        <v>45874</v>
      </c>
      <c r="B19376">
        <v>878</v>
      </c>
      <c r="C19376">
        <v>0</v>
      </c>
      <c r="E19376">
        <v>64</v>
      </c>
      <c r="F19376" t="s">
        <v>13803</v>
      </c>
      <c r="G19376" t="s">
        <v>2063</v>
      </c>
      <c r="H19376" t="s">
        <v>2029</v>
      </c>
      <c r="I19376" t="s">
        <v>2006</v>
      </c>
      <c r="J19376" t="s">
        <v>2033</v>
      </c>
      <c r="K19376" t="s">
        <v>2034</v>
      </c>
      <c r="L19376">
        <v>8</v>
      </c>
      <c r="M19376">
        <v>50</v>
      </c>
      <c r="N19376" s="43">
        <v>400</v>
      </c>
    </row>
    <row r="19377" ht="14.4" customHeight="1" hidden="1" spans="1:14" x14ac:dyDescent="0.25">
      <c r="A19377" s="106">
        <v>45874</v>
      </c>
      <c r="B19377">
        <v>878</v>
      </c>
      <c r="C19377">
        <v>0</v>
      </c>
      <c r="E19377">
        <v>64</v>
      </c>
      <c r="F19377" t="s">
        <v>13803</v>
      </c>
      <c r="G19377" t="s">
        <v>2063</v>
      </c>
      <c r="H19377" t="s">
        <v>2029</v>
      </c>
      <c r="I19377" t="s">
        <v>2006</v>
      </c>
      <c r="J19377" t="s">
        <v>13791</v>
      </c>
      <c r="K19377" t="s">
        <v>13792</v>
      </c>
      <c r="L19377">
        <v>8</v>
      </c>
      <c r="M19377">
        <v>636</v>
      </c>
      <c r="N19377" s="43">
        <v>5088</v>
      </c>
    </row>
    <row r="19378" ht="14.4" customHeight="1" hidden="1" spans="1:14" x14ac:dyDescent="0.25">
      <c r="A19378" s="106">
        <v>45874</v>
      </c>
      <c r="B19378">
        <v>879</v>
      </c>
      <c r="C19378">
        <v>0</v>
      </c>
      <c r="E19378">
        <v>64</v>
      </c>
      <c r="F19378" t="s">
        <v>13804</v>
      </c>
      <c r="G19378" t="s">
        <v>2054</v>
      </c>
      <c r="H19378" t="s">
        <v>2029</v>
      </c>
      <c r="I19378" t="s">
        <v>2006</v>
      </c>
      <c r="J19378" t="s">
        <v>13791</v>
      </c>
      <c r="K19378" t="s">
        <v>13792</v>
      </c>
      <c r="L19378">
        <v>8</v>
      </c>
      <c r="M19378">
        <v>636</v>
      </c>
      <c r="N19378" s="43">
        <v>5088</v>
      </c>
    </row>
    <row r="19379" ht="14.4" customHeight="1" hidden="1" spans="1:14" x14ac:dyDescent="0.25">
      <c r="A19379" s="106">
        <v>45874</v>
      </c>
      <c r="B19379">
        <v>879</v>
      </c>
      <c r="C19379">
        <v>0</v>
      </c>
      <c r="E19379">
        <v>64</v>
      </c>
      <c r="F19379" t="s">
        <v>13804</v>
      </c>
      <c r="G19379" t="s">
        <v>2054</v>
      </c>
      <c r="H19379" t="s">
        <v>2029</v>
      </c>
      <c r="I19379" t="s">
        <v>2006</v>
      </c>
      <c r="J19379" t="s">
        <v>2033</v>
      </c>
      <c r="K19379" t="s">
        <v>2034</v>
      </c>
      <c r="L19379">
        <v>8</v>
      </c>
      <c r="M19379">
        <v>50</v>
      </c>
      <c r="N19379" s="43">
        <v>400</v>
      </c>
    </row>
    <row r="19380" ht="14.4" customHeight="1" hidden="1" spans="1:14" x14ac:dyDescent="0.25">
      <c r="A19380" s="106">
        <v>45874</v>
      </c>
      <c r="B19380">
        <v>880</v>
      </c>
      <c r="C19380">
        <v>0</v>
      </c>
      <c r="E19380">
        <v>64</v>
      </c>
      <c r="F19380" t="s">
        <v>13805</v>
      </c>
      <c r="G19380" t="s">
        <v>2036</v>
      </c>
      <c r="H19380" t="s">
        <v>2029</v>
      </c>
      <c r="I19380" t="s">
        <v>2006</v>
      </c>
      <c r="J19380" t="s">
        <v>2033</v>
      </c>
      <c r="K19380" t="s">
        <v>2034</v>
      </c>
      <c r="L19380">
        <v>8</v>
      </c>
      <c r="M19380">
        <v>50</v>
      </c>
      <c r="N19380" s="43">
        <v>400</v>
      </c>
    </row>
    <row r="19381" ht="14.4" customHeight="1" hidden="1" spans="1:14" x14ac:dyDescent="0.25">
      <c r="A19381" s="106">
        <v>45874</v>
      </c>
      <c r="B19381">
        <v>880</v>
      </c>
      <c r="C19381">
        <v>0</v>
      </c>
      <c r="E19381">
        <v>64</v>
      </c>
      <c r="F19381" t="s">
        <v>13805</v>
      </c>
      <c r="G19381" t="s">
        <v>2036</v>
      </c>
      <c r="H19381" t="s">
        <v>2029</v>
      </c>
      <c r="I19381" t="s">
        <v>2006</v>
      </c>
      <c r="J19381" t="s">
        <v>13791</v>
      </c>
      <c r="K19381" t="s">
        <v>13792</v>
      </c>
      <c r="L19381">
        <v>8</v>
      </c>
      <c r="M19381">
        <v>636</v>
      </c>
      <c r="N19381" s="43">
        <v>5088</v>
      </c>
    </row>
    <row r="19382" ht="14.4" customHeight="1" hidden="1" spans="1:14" x14ac:dyDescent="0.25">
      <c r="A19382" s="106">
        <v>45874</v>
      </c>
      <c r="B19382">
        <v>881</v>
      </c>
      <c r="C19382">
        <v>0</v>
      </c>
      <c r="E19382">
        <v>64</v>
      </c>
      <c r="F19382" t="s">
        <v>13806</v>
      </c>
      <c r="G19382" t="s">
        <v>2005</v>
      </c>
      <c r="H19382" t="s">
        <v>2029</v>
      </c>
      <c r="I19382" t="s">
        <v>2006</v>
      </c>
      <c r="J19382" t="s">
        <v>13791</v>
      </c>
      <c r="K19382" t="s">
        <v>13792</v>
      </c>
      <c r="L19382">
        <v>8</v>
      </c>
      <c r="M19382">
        <v>636</v>
      </c>
      <c r="N19382" s="43">
        <v>5088</v>
      </c>
    </row>
    <row r="19383" ht="14.4" customHeight="1" hidden="1" spans="1:14" x14ac:dyDescent="0.25">
      <c r="A19383" s="106">
        <v>45874</v>
      </c>
      <c r="B19383">
        <v>881</v>
      </c>
      <c r="C19383">
        <v>0</v>
      </c>
      <c r="E19383">
        <v>64</v>
      </c>
      <c r="F19383" t="s">
        <v>13806</v>
      </c>
      <c r="G19383" t="s">
        <v>2005</v>
      </c>
      <c r="H19383" t="s">
        <v>2029</v>
      </c>
      <c r="I19383" t="s">
        <v>2006</v>
      </c>
      <c r="J19383" t="s">
        <v>2033</v>
      </c>
      <c r="K19383" t="s">
        <v>2034</v>
      </c>
      <c r="L19383">
        <v>8</v>
      </c>
      <c r="M19383">
        <v>50</v>
      </c>
      <c r="N19383" s="43">
        <v>400</v>
      </c>
    </row>
    <row r="19384" ht="14.4" customHeight="1" hidden="1" spans="1:14" x14ac:dyDescent="0.25">
      <c r="A19384" s="106">
        <v>45874</v>
      </c>
      <c r="B19384">
        <v>882</v>
      </c>
      <c r="C19384">
        <v>0</v>
      </c>
      <c r="E19384">
        <v>64</v>
      </c>
      <c r="F19384" t="s">
        <v>13807</v>
      </c>
      <c r="G19384" t="s">
        <v>2004</v>
      </c>
      <c r="H19384" t="s">
        <v>2029</v>
      </c>
      <c r="I19384" t="s">
        <v>2006</v>
      </c>
      <c r="J19384" t="s">
        <v>13791</v>
      </c>
      <c r="K19384" t="s">
        <v>13792</v>
      </c>
      <c r="L19384">
        <v>9</v>
      </c>
      <c r="M19384">
        <v>636</v>
      </c>
      <c r="N19384" s="43">
        <v>5724</v>
      </c>
    </row>
    <row r="19385" ht="14.4" customHeight="1" hidden="1" spans="1:14" x14ac:dyDescent="0.25">
      <c r="A19385" s="106">
        <v>45874</v>
      </c>
      <c r="B19385">
        <v>882</v>
      </c>
      <c r="C19385">
        <v>0</v>
      </c>
      <c r="E19385">
        <v>64</v>
      </c>
      <c r="F19385" t="s">
        <v>13807</v>
      </c>
      <c r="G19385" t="s">
        <v>2004</v>
      </c>
      <c r="H19385" t="s">
        <v>2029</v>
      </c>
      <c r="I19385" t="s">
        <v>2006</v>
      </c>
      <c r="J19385" t="s">
        <v>2033</v>
      </c>
      <c r="K19385" t="s">
        <v>2034</v>
      </c>
      <c r="L19385">
        <v>9</v>
      </c>
      <c r="M19385">
        <v>50</v>
      </c>
      <c r="N19385" s="43">
        <v>450</v>
      </c>
    </row>
    <row r="19386" ht="14.4" customHeight="1" hidden="1" spans="1:14" x14ac:dyDescent="0.25">
      <c r="A19386" s="106">
        <v>45875</v>
      </c>
      <c r="B19386">
        <v>906</v>
      </c>
      <c r="C19386">
        <v>0</v>
      </c>
      <c r="E19386">
        <v>64</v>
      </c>
      <c r="F19386" t="s">
        <v>13808</v>
      </c>
      <c r="G19386" t="s">
        <v>2038</v>
      </c>
      <c r="I19386" t="s">
        <v>2006</v>
      </c>
      <c r="J19386" t="s">
        <v>13809</v>
      </c>
      <c r="K19386" t="s">
        <v>13810</v>
      </c>
      <c r="L19386">
        <v>4</v>
      </c>
      <c r="M19386">
        <v>636</v>
      </c>
      <c r="N19386" s="43">
        <v>2544</v>
      </c>
    </row>
    <row r="19387" ht="14.4" customHeight="1" hidden="1" spans="1:14" x14ac:dyDescent="0.25">
      <c r="A19387" s="106">
        <v>45881</v>
      </c>
      <c r="B19387">
        <v>1067</v>
      </c>
      <c r="C19387">
        <v>0</v>
      </c>
      <c r="E19387">
        <v>64</v>
      </c>
      <c r="F19387" t="s">
        <v>13811</v>
      </c>
      <c r="G19387" t="s">
        <v>2044</v>
      </c>
      <c r="H19387" t="s">
        <v>2029</v>
      </c>
      <c r="I19387" t="s">
        <v>2006</v>
      </c>
      <c r="J19387" t="s">
        <v>2033</v>
      </c>
      <c r="K19387" t="s">
        <v>2034</v>
      </c>
      <c r="L19387">
        <v>1</v>
      </c>
      <c r="M19387">
        <v>2000</v>
      </c>
      <c r="N19387" s="43">
        <v>2000</v>
      </c>
    </row>
    <row r="19388" ht="14.4" customHeight="1" hidden="1" spans="1:14" x14ac:dyDescent="0.25">
      <c r="A19388" s="106">
        <v>45881</v>
      </c>
      <c r="B19388">
        <v>1067</v>
      </c>
      <c r="C19388">
        <v>0</v>
      </c>
      <c r="E19388">
        <v>64</v>
      </c>
      <c r="F19388" t="s">
        <v>13811</v>
      </c>
      <c r="G19388" t="s">
        <v>2044</v>
      </c>
      <c r="H19388" t="s">
        <v>2029</v>
      </c>
      <c r="I19388" t="s">
        <v>2006</v>
      </c>
      <c r="J19388" t="s">
        <v>13791</v>
      </c>
      <c r="K19388" t="s">
        <v>13792</v>
      </c>
      <c r="L19388">
        <v>10</v>
      </c>
      <c r="M19388">
        <v>636</v>
      </c>
      <c r="N19388" s="43">
        <v>6360</v>
      </c>
    </row>
    <row r="19389" ht="14.4" customHeight="1" hidden="1" spans="1:14" x14ac:dyDescent="0.25">
      <c r="A19389" s="106">
        <v>45881</v>
      </c>
      <c r="B19389">
        <v>1068</v>
      </c>
      <c r="C19389">
        <v>0</v>
      </c>
      <c r="E19389">
        <v>64</v>
      </c>
      <c r="F19389" t="s">
        <v>13812</v>
      </c>
      <c r="G19389" t="s">
        <v>2017</v>
      </c>
      <c r="H19389" t="s">
        <v>2029</v>
      </c>
      <c r="I19389" t="s">
        <v>2006</v>
      </c>
      <c r="J19389" t="s">
        <v>13791</v>
      </c>
      <c r="K19389" t="s">
        <v>13792</v>
      </c>
      <c r="L19389">
        <v>8</v>
      </c>
      <c r="M19389">
        <v>636</v>
      </c>
      <c r="N19389" s="43">
        <v>5088</v>
      </c>
    </row>
    <row r="19390" ht="14.4" customHeight="1" hidden="1" spans="1:14" x14ac:dyDescent="0.25">
      <c r="A19390" s="106">
        <v>45881</v>
      </c>
      <c r="B19390">
        <v>1069</v>
      </c>
      <c r="C19390">
        <v>0</v>
      </c>
      <c r="E19390">
        <v>64</v>
      </c>
      <c r="F19390" t="s">
        <v>13813</v>
      </c>
      <c r="G19390" t="s">
        <v>2368</v>
      </c>
      <c r="H19390" t="s">
        <v>2029</v>
      </c>
      <c r="I19390" t="s">
        <v>2006</v>
      </c>
      <c r="J19390" t="s">
        <v>13791</v>
      </c>
      <c r="K19390" t="s">
        <v>13792</v>
      </c>
      <c r="L19390">
        <v>8</v>
      </c>
      <c r="M19390">
        <v>636</v>
      </c>
      <c r="N19390" s="43">
        <v>5088</v>
      </c>
    </row>
    <row r="19391" ht="14.4" customHeight="1" hidden="1" spans="1:14" x14ac:dyDescent="0.25">
      <c r="A19391" s="106">
        <v>45881</v>
      </c>
      <c r="B19391">
        <v>1071</v>
      </c>
      <c r="C19391">
        <v>0</v>
      </c>
      <c r="E19391">
        <v>64</v>
      </c>
      <c r="F19391" t="s">
        <v>13814</v>
      </c>
      <c r="G19391" t="s">
        <v>2012</v>
      </c>
      <c r="H19391" t="s">
        <v>2029</v>
      </c>
      <c r="I19391" t="s">
        <v>2006</v>
      </c>
      <c r="J19391" t="s">
        <v>13791</v>
      </c>
      <c r="K19391" t="s">
        <v>13792</v>
      </c>
      <c r="L19391">
        <v>8</v>
      </c>
      <c r="M19391">
        <v>636</v>
      </c>
      <c r="N19391" s="43">
        <v>5088</v>
      </c>
    </row>
    <row r="19392" ht="14.4" customHeight="1" hidden="1" spans="1:14" x14ac:dyDescent="0.25">
      <c r="A19392" s="106">
        <v>45881</v>
      </c>
      <c r="B19392">
        <v>1073</v>
      </c>
      <c r="C19392">
        <v>0</v>
      </c>
      <c r="E19392">
        <v>64</v>
      </c>
      <c r="F19392" t="s">
        <v>13815</v>
      </c>
      <c r="G19392" t="s">
        <v>2021</v>
      </c>
      <c r="H19392" t="s">
        <v>2029</v>
      </c>
      <c r="I19392" t="s">
        <v>2006</v>
      </c>
      <c r="J19392" t="s">
        <v>13791</v>
      </c>
      <c r="K19392" t="s">
        <v>13792</v>
      </c>
      <c r="L19392">
        <v>10</v>
      </c>
      <c r="M19392">
        <v>636</v>
      </c>
      <c r="N19392" s="43">
        <v>6360</v>
      </c>
    </row>
    <row r="19393" ht="14.4" customHeight="1" hidden="1" spans="1:14" x14ac:dyDescent="0.25">
      <c r="A19393" s="106">
        <v>45881</v>
      </c>
      <c r="B19393">
        <v>1073</v>
      </c>
      <c r="C19393">
        <v>0</v>
      </c>
      <c r="E19393">
        <v>64</v>
      </c>
      <c r="F19393" t="s">
        <v>13815</v>
      </c>
      <c r="G19393" t="s">
        <v>2021</v>
      </c>
      <c r="H19393" t="s">
        <v>2029</v>
      </c>
      <c r="I19393" t="s">
        <v>2006</v>
      </c>
      <c r="J19393" t="s">
        <v>2033</v>
      </c>
      <c r="K19393" t="s">
        <v>2034</v>
      </c>
      <c r="L19393">
        <v>4</v>
      </c>
      <c r="M19393">
        <v>50</v>
      </c>
      <c r="N19393" s="43">
        <v>200</v>
      </c>
    </row>
    <row r="19394" ht="14.4" customHeight="1" hidden="1" spans="1:14" x14ac:dyDescent="0.25">
      <c r="A19394" s="106">
        <v>45881</v>
      </c>
      <c r="B19394">
        <v>1074</v>
      </c>
      <c r="C19394">
        <v>0</v>
      </c>
      <c r="E19394">
        <v>64</v>
      </c>
      <c r="F19394" t="s">
        <v>13816</v>
      </c>
      <c r="G19394" t="s">
        <v>2044</v>
      </c>
      <c r="H19394" t="s">
        <v>2029</v>
      </c>
      <c r="I19394" t="s">
        <v>2006</v>
      </c>
      <c r="J19394" t="s">
        <v>13791</v>
      </c>
      <c r="K19394" t="s">
        <v>13792</v>
      </c>
      <c r="L19394">
        <v>10</v>
      </c>
      <c r="M19394">
        <v>636</v>
      </c>
      <c r="N19394" s="43">
        <v>6360</v>
      </c>
    </row>
    <row r="19395" ht="14.4" customHeight="1" hidden="1" spans="1:14" x14ac:dyDescent="0.25">
      <c r="A19395" s="106">
        <v>45881</v>
      </c>
      <c r="B19395">
        <v>1074</v>
      </c>
      <c r="C19395">
        <v>0</v>
      </c>
      <c r="E19395">
        <v>64</v>
      </c>
      <c r="F19395" t="s">
        <v>13816</v>
      </c>
      <c r="G19395" t="s">
        <v>2044</v>
      </c>
      <c r="H19395" t="s">
        <v>2029</v>
      </c>
      <c r="I19395" t="s">
        <v>2006</v>
      </c>
      <c r="J19395" t="s">
        <v>2033</v>
      </c>
      <c r="K19395" t="s">
        <v>2034</v>
      </c>
      <c r="L19395">
        <v>10</v>
      </c>
      <c r="M19395">
        <v>50</v>
      </c>
      <c r="N19395" s="43">
        <v>500</v>
      </c>
    </row>
    <row r="19396" ht="14.4" customHeight="1" hidden="1" spans="1:14" x14ac:dyDescent="0.25">
      <c r="A19396" s="106">
        <v>45881</v>
      </c>
      <c r="B19396">
        <v>1075</v>
      </c>
      <c r="C19396">
        <v>0</v>
      </c>
      <c r="E19396">
        <v>64</v>
      </c>
      <c r="F19396" t="s">
        <v>13817</v>
      </c>
      <c r="G19396" t="s">
        <v>2054</v>
      </c>
      <c r="H19396" t="s">
        <v>2029</v>
      </c>
      <c r="I19396" t="s">
        <v>2006</v>
      </c>
      <c r="J19396" t="s">
        <v>2033</v>
      </c>
      <c r="K19396" t="s">
        <v>2034</v>
      </c>
      <c r="L19396">
        <v>8</v>
      </c>
      <c r="M19396">
        <v>50</v>
      </c>
      <c r="N19396" s="43">
        <v>400</v>
      </c>
    </row>
    <row r="19397" ht="14.4" customHeight="1" hidden="1" spans="1:14" x14ac:dyDescent="0.25">
      <c r="A19397" s="106">
        <v>45881</v>
      </c>
      <c r="B19397">
        <v>1075</v>
      </c>
      <c r="C19397">
        <v>0</v>
      </c>
      <c r="E19397">
        <v>64</v>
      </c>
      <c r="F19397" t="s">
        <v>13817</v>
      </c>
      <c r="G19397" t="s">
        <v>2054</v>
      </c>
      <c r="H19397" t="s">
        <v>2029</v>
      </c>
      <c r="I19397" t="s">
        <v>2006</v>
      </c>
      <c r="J19397" t="s">
        <v>13791</v>
      </c>
      <c r="K19397" t="s">
        <v>13792</v>
      </c>
      <c r="L19397">
        <v>8</v>
      </c>
      <c r="M19397">
        <v>636</v>
      </c>
      <c r="N19397" s="43">
        <v>5088</v>
      </c>
    </row>
    <row r="19398" ht="14.4" customHeight="1" hidden="1" spans="1:14" x14ac:dyDescent="0.25">
      <c r="A19398" s="106">
        <v>45881</v>
      </c>
      <c r="B19398">
        <v>1076</v>
      </c>
      <c r="C19398">
        <v>0</v>
      </c>
      <c r="E19398">
        <v>64</v>
      </c>
      <c r="F19398" t="s">
        <v>13818</v>
      </c>
      <c r="G19398" t="s">
        <v>2004</v>
      </c>
      <c r="H19398" t="s">
        <v>2029</v>
      </c>
      <c r="I19398" t="s">
        <v>2006</v>
      </c>
      <c r="J19398" t="s">
        <v>2033</v>
      </c>
      <c r="K19398" t="s">
        <v>2034</v>
      </c>
      <c r="L19398">
        <v>8</v>
      </c>
      <c r="M19398">
        <v>50</v>
      </c>
      <c r="N19398" s="43">
        <v>400</v>
      </c>
    </row>
    <row r="19399" ht="14.4" customHeight="1" hidden="1" spans="1:14" x14ac:dyDescent="0.25">
      <c r="A19399" s="106">
        <v>45881</v>
      </c>
      <c r="B19399">
        <v>1076</v>
      </c>
      <c r="C19399">
        <v>0</v>
      </c>
      <c r="E19399">
        <v>64</v>
      </c>
      <c r="F19399" t="s">
        <v>13818</v>
      </c>
      <c r="G19399" t="s">
        <v>2004</v>
      </c>
      <c r="H19399" t="s">
        <v>2029</v>
      </c>
      <c r="I19399" t="s">
        <v>2006</v>
      </c>
      <c r="J19399" t="s">
        <v>13791</v>
      </c>
      <c r="K19399" t="s">
        <v>13792</v>
      </c>
      <c r="L19399">
        <v>8</v>
      </c>
      <c r="M19399">
        <v>636</v>
      </c>
      <c r="N19399" s="43">
        <v>5088</v>
      </c>
    </row>
    <row r="19400" ht="14.4" customHeight="1" hidden="1" spans="1:14" x14ac:dyDescent="0.25">
      <c r="A19400" s="106">
        <v>45881</v>
      </c>
      <c r="B19400">
        <v>1077</v>
      </c>
      <c r="C19400">
        <v>0</v>
      </c>
      <c r="E19400">
        <v>64</v>
      </c>
      <c r="F19400" t="s">
        <v>13819</v>
      </c>
      <c r="G19400" t="s">
        <v>2063</v>
      </c>
      <c r="H19400" t="s">
        <v>2029</v>
      </c>
      <c r="I19400" t="s">
        <v>2006</v>
      </c>
      <c r="J19400" t="s">
        <v>13791</v>
      </c>
      <c r="K19400" t="s">
        <v>13792</v>
      </c>
      <c r="L19400">
        <v>8</v>
      </c>
      <c r="M19400">
        <v>636</v>
      </c>
      <c r="N19400" s="43">
        <v>5088</v>
      </c>
    </row>
    <row r="19401" ht="14.4" customHeight="1" hidden="1" spans="1:14" x14ac:dyDescent="0.25">
      <c r="A19401" s="106">
        <v>45881</v>
      </c>
      <c r="B19401">
        <v>1077</v>
      </c>
      <c r="C19401">
        <v>0</v>
      </c>
      <c r="E19401">
        <v>64</v>
      </c>
      <c r="F19401" t="s">
        <v>13819</v>
      </c>
      <c r="G19401" t="s">
        <v>2063</v>
      </c>
      <c r="H19401" t="s">
        <v>2029</v>
      </c>
      <c r="I19401" t="s">
        <v>2006</v>
      </c>
      <c r="J19401" t="s">
        <v>2033</v>
      </c>
      <c r="K19401" t="s">
        <v>2034</v>
      </c>
      <c r="L19401">
        <v>8</v>
      </c>
      <c r="M19401">
        <v>50</v>
      </c>
      <c r="N19401" s="43">
        <v>400</v>
      </c>
    </row>
    <row r="19402" ht="14.4" customHeight="1" hidden="1" spans="1:14" x14ac:dyDescent="0.25">
      <c r="A19402" s="106">
        <v>45881</v>
      </c>
      <c r="B19402">
        <v>1078</v>
      </c>
      <c r="C19402">
        <v>0</v>
      </c>
      <c r="E19402">
        <v>64</v>
      </c>
      <c r="F19402" t="s">
        <v>13820</v>
      </c>
      <c r="G19402" t="s">
        <v>2036</v>
      </c>
      <c r="H19402" t="s">
        <v>2029</v>
      </c>
      <c r="I19402" t="s">
        <v>2006</v>
      </c>
      <c r="J19402" t="s">
        <v>2033</v>
      </c>
      <c r="K19402" t="s">
        <v>2034</v>
      </c>
      <c r="L19402">
        <v>8</v>
      </c>
      <c r="M19402">
        <v>50</v>
      </c>
      <c r="N19402" s="43">
        <v>400</v>
      </c>
    </row>
    <row r="19403" ht="14.4" customHeight="1" hidden="1" spans="1:14" x14ac:dyDescent="0.25">
      <c r="A19403" s="106">
        <v>45881</v>
      </c>
      <c r="B19403">
        <v>1078</v>
      </c>
      <c r="C19403">
        <v>0</v>
      </c>
      <c r="E19403">
        <v>64</v>
      </c>
      <c r="F19403" t="s">
        <v>13820</v>
      </c>
      <c r="G19403" t="s">
        <v>2036</v>
      </c>
      <c r="H19403" t="s">
        <v>2029</v>
      </c>
      <c r="I19403" t="s">
        <v>2006</v>
      </c>
      <c r="J19403" t="s">
        <v>13791</v>
      </c>
      <c r="K19403" t="s">
        <v>13792</v>
      </c>
      <c r="L19403">
        <v>8</v>
      </c>
      <c r="M19403">
        <v>636</v>
      </c>
      <c r="N19403" s="43">
        <v>5088</v>
      </c>
    </row>
    <row r="19404" ht="14.4" customHeight="1" hidden="1" spans="1:14" x14ac:dyDescent="0.25">
      <c r="A19404" s="106">
        <v>45881</v>
      </c>
      <c r="B19404">
        <v>1079</v>
      </c>
      <c r="C19404">
        <v>0</v>
      </c>
      <c r="E19404">
        <v>64</v>
      </c>
      <c r="F19404" t="s">
        <v>13821</v>
      </c>
      <c r="G19404" t="s">
        <v>2017</v>
      </c>
      <c r="H19404" t="s">
        <v>2029</v>
      </c>
      <c r="I19404" t="s">
        <v>2006</v>
      </c>
      <c r="J19404" t="s">
        <v>13791</v>
      </c>
      <c r="K19404" t="s">
        <v>13792</v>
      </c>
      <c r="L19404">
        <v>8</v>
      </c>
      <c r="M19404">
        <v>636</v>
      </c>
      <c r="N19404" s="43">
        <v>5088</v>
      </c>
    </row>
    <row r="19405" ht="14.4" customHeight="1" hidden="1" spans="1:14" x14ac:dyDescent="0.25">
      <c r="A19405" s="106">
        <v>45881</v>
      </c>
      <c r="B19405">
        <v>1079</v>
      </c>
      <c r="C19405">
        <v>0</v>
      </c>
      <c r="E19405">
        <v>64</v>
      </c>
      <c r="F19405" t="s">
        <v>13821</v>
      </c>
      <c r="G19405" t="s">
        <v>2017</v>
      </c>
      <c r="H19405" t="s">
        <v>2029</v>
      </c>
      <c r="I19405" t="s">
        <v>2006</v>
      </c>
      <c r="J19405" t="s">
        <v>2033</v>
      </c>
      <c r="K19405" t="s">
        <v>2034</v>
      </c>
      <c r="L19405">
        <v>8</v>
      </c>
      <c r="M19405">
        <v>50</v>
      </c>
      <c r="N19405" s="43">
        <v>400</v>
      </c>
    </row>
    <row r="19406" ht="14.4" customHeight="1" hidden="1" spans="1:14" x14ac:dyDescent="0.25">
      <c r="A19406" s="106">
        <v>45881</v>
      </c>
      <c r="B19406">
        <v>1080</v>
      </c>
      <c r="C19406">
        <v>0</v>
      </c>
      <c r="E19406">
        <v>64</v>
      </c>
      <c r="F19406" t="s">
        <v>13822</v>
      </c>
      <c r="G19406" t="s">
        <v>2368</v>
      </c>
      <c r="H19406" t="s">
        <v>2029</v>
      </c>
      <c r="I19406" t="s">
        <v>2006</v>
      </c>
      <c r="J19406" t="s">
        <v>2033</v>
      </c>
      <c r="K19406" t="s">
        <v>2034</v>
      </c>
      <c r="L19406">
        <v>8</v>
      </c>
      <c r="M19406">
        <v>50</v>
      </c>
      <c r="N19406" s="43">
        <v>400</v>
      </c>
    </row>
    <row r="19407" ht="14.4" customHeight="1" hidden="1" spans="1:14" x14ac:dyDescent="0.25">
      <c r="A19407" s="106">
        <v>45881</v>
      </c>
      <c r="B19407">
        <v>1080</v>
      </c>
      <c r="C19407">
        <v>0</v>
      </c>
      <c r="E19407">
        <v>64</v>
      </c>
      <c r="F19407" t="s">
        <v>13822</v>
      </c>
      <c r="G19407" t="s">
        <v>2368</v>
      </c>
      <c r="H19407" t="s">
        <v>2029</v>
      </c>
      <c r="I19407" t="s">
        <v>2006</v>
      </c>
      <c r="J19407" t="s">
        <v>13791</v>
      </c>
      <c r="K19407" t="s">
        <v>13792</v>
      </c>
      <c r="L19407">
        <v>8</v>
      </c>
      <c r="M19407">
        <v>636</v>
      </c>
      <c r="N19407" s="43">
        <v>5088</v>
      </c>
    </row>
    <row r="19408" ht="14.4" customHeight="1" hidden="1" spans="1:14" x14ac:dyDescent="0.25">
      <c r="A19408" s="106">
        <v>45881</v>
      </c>
      <c r="B19408">
        <v>1081</v>
      </c>
      <c r="C19408">
        <v>0</v>
      </c>
      <c r="E19408">
        <v>64</v>
      </c>
      <c r="F19408" t="s">
        <v>13823</v>
      </c>
      <c r="G19408" t="s">
        <v>2012</v>
      </c>
      <c r="H19408" t="s">
        <v>2029</v>
      </c>
      <c r="I19408" t="s">
        <v>2006</v>
      </c>
      <c r="J19408" t="s">
        <v>13791</v>
      </c>
      <c r="K19408" t="s">
        <v>13792</v>
      </c>
      <c r="L19408">
        <v>8</v>
      </c>
      <c r="M19408">
        <v>636</v>
      </c>
      <c r="N19408" s="43">
        <v>5088</v>
      </c>
    </row>
    <row r="19409" ht="14.4" customHeight="1" hidden="1" spans="1:14" x14ac:dyDescent="0.25">
      <c r="A19409" s="106">
        <v>45881</v>
      </c>
      <c r="B19409">
        <v>1081</v>
      </c>
      <c r="C19409">
        <v>0</v>
      </c>
      <c r="E19409">
        <v>64</v>
      </c>
      <c r="F19409" t="s">
        <v>13823</v>
      </c>
      <c r="G19409" t="s">
        <v>2012</v>
      </c>
      <c r="H19409" t="s">
        <v>2029</v>
      </c>
      <c r="I19409" t="s">
        <v>2006</v>
      </c>
      <c r="J19409" t="s">
        <v>2033</v>
      </c>
      <c r="K19409" t="s">
        <v>2034</v>
      </c>
      <c r="L19409">
        <v>8</v>
      </c>
      <c r="M19409">
        <v>50</v>
      </c>
      <c r="N19409" s="43">
        <v>400</v>
      </c>
    </row>
    <row r="19410" ht="14.4" customHeight="1" hidden="1" spans="1:14" x14ac:dyDescent="0.25">
      <c r="A19410" s="106">
        <v>45881</v>
      </c>
      <c r="B19410">
        <v>1082</v>
      </c>
      <c r="C19410">
        <v>0</v>
      </c>
      <c r="E19410">
        <v>64</v>
      </c>
      <c r="F19410" t="s">
        <v>13824</v>
      </c>
      <c r="G19410" t="s">
        <v>2336</v>
      </c>
      <c r="H19410" t="s">
        <v>2029</v>
      </c>
      <c r="I19410" t="s">
        <v>2006</v>
      </c>
      <c r="J19410" t="s">
        <v>13791</v>
      </c>
      <c r="K19410" t="s">
        <v>13792</v>
      </c>
      <c r="L19410">
        <v>8</v>
      </c>
      <c r="M19410">
        <v>636</v>
      </c>
      <c r="N19410" s="43">
        <v>5088</v>
      </c>
    </row>
    <row r="19411" ht="14.4" customHeight="1" hidden="1" spans="1:14" x14ac:dyDescent="0.25">
      <c r="A19411" s="106">
        <v>45881</v>
      </c>
      <c r="B19411">
        <v>1082</v>
      </c>
      <c r="C19411">
        <v>0</v>
      </c>
      <c r="E19411">
        <v>64</v>
      </c>
      <c r="F19411" t="s">
        <v>13824</v>
      </c>
      <c r="G19411" t="s">
        <v>2336</v>
      </c>
      <c r="H19411" t="s">
        <v>2029</v>
      </c>
      <c r="I19411" t="s">
        <v>2006</v>
      </c>
      <c r="J19411" t="s">
        <v>2033</v>
      </c>
      <c r="K19411" t="s">
        <v>2034</v>
      </c>
      <c r="L19411">
        <v>8</v>
      </c>
      <c r="M19411">
        <v>50</v>
      </c>
      <c r="N19411" s="43">
        <v>400</v>
      </c>
    </row>
    <row r="19412" ht="14.4" customHeight="1" hidden="1" spans="1:14" x14ac:dyDescent="0.25">
      <c r="A19412" s="106">
        <v>45881</v>
      </c>
      <c r="B19412">
        <v>1083</v>
      </c>
      <c r="C19412">
        <v>0</v>
      </c>
      <c r="E19412">
        <v>64</v>
      </c>
      <c r="F19412" t="s">
        <v>13825</v>
      </c>
      <c r="G19412" t="s">
        <v>2054</v>
      </c>
      <c r="H19412" t="s">
        <v>2029</v>
      </c>
      <c r="I19412" t="s">
        <v>2006</v>
      </c>
      <c r="J19412" t="s">
        <v>13791</v>
      </c>
      <c r="K19412" t="s">
        <v>13792</v>
      </c>
      <c r="L19412">
        <v>8</v>
      </c>
      <c r="M19412">
        <v>636</v>
      </c>
      <c r="N19412" s="43">
        <v>5088</v>
      </c>
    </row>
    <row r="19413" ht="14.4" customHeight="1" hidden="1" spans="1:14" x14ac:dyDescent="0.25">
      <c r="A19413" s="106">
        <v>45881</v>
      </c>
      <c r="B19413">
        <v>1083</v>
      </c>
      <c r="C19413">
        <v>0</v>
      </c>
      <c r="E19413">
        <v>64</v>
      </c>
      <c r="F19413" t="s">
        <v>13825</v>
      </c>
      <c r="G19413" t="s">
        <v>2054</v>
      </c>
      <c r="H19413" t="s">
        <v>2029</v>
      </c>
      <c r="I19413" t="s">
        <v>2006</v>
      </c>
      <c r="J19413" t="s">
        <v>2033</v>
      </c>
      <c r="K19413" t="s">
        <v>2034</v>
      </c>
      <c r="L19413">
        <v>8</v>
      </c>
      <c r="M19413">
        <v>50</v>
      </c>
      <c r="N19413" s="43">
        <v>400</v>
      </c>
    </row>
    <row r="19414" ht="14.4" customHeight="1" hidden="1" spans="1:14" x14ac:dyDescent="0.25">
      <c r="A19414" s="106">
        <v>45881</v>
      </c>
      <c r="B19414">
        <v>1084</v>
      </c>
      <c r="C19414">
        <v>0</v>
      </c>
      <c r="E19414">
        <v>64</v>
      </c>
      <c r="F19414" t="s">
        <v>13826</v>
      </c>
      <c r="G19414" t="s">
        <v>2004</v>
      </c>
      <c r="H19414" t="s">
        <v>2029</v>
      </c>
      <c r="I19414" t="s">
        <v>2006</v>
      </c>
      <c r="J19414" t="s">
        <v>2033</v>
      </c>
      <c r="K19414" t="s">
        <v>2034</v>
      </c>
      <c r="L19414">
        <v>10</v>
      </c>
      <c r="M19414">
        <v>50</v>
      </c>
      <c r="N19414" s="43">
        <v>500</v>
      </c>
    </row>
    <row r="19415" ht="14.4" customHeight="1" hidden="1" spans="1:14" x14ac:dyDescent="0.25">
      <c r="A19415" s="106">
        <v>45881</v>
      </c>
      <c r="B19415">
        <v>1084</v>
      </c>
      <c r="C19415">
        <v>0</v>
      </c>
      <c r="E19415">
        <v>64</v>
      </c>
      <c r="F19415" t="s">
        <v>13826</v>
      </c>
      <c r="G19415" t="s">
        <v>2004</v>
      </c>
      <c r="H19415" t="s">
        <v>2029</v>
      </c>
      <c r="I19415" t="s">
        <v>2006</v>
      </c>
      <c r="J19415" t="s">
        <v>13791</v>
      </c>
      <c r="K19415" t="s">
        <v>13792</v>
      </c>
      <c r="L19415">
        <v>10</v>
      </c>
      <c r="M19415">
        <v>636</v>
      </c>
      <c r="N19415" s="43">
        <v>6360</v>
      </c>
    </row>
    <row r="19416" ht="14.4" customHeight="1" hidden="1" spans="1:14" x14ac:dyDescent="0.25">
      <c r="A19416" s="106">
        <v>45883</v>
      </c>
      <c r="B19416">
        <v>1146</v>
      </c>
      <c r="C19416">
        <v>0</v>
      </c>
      <c r="E19416">
        <v>64</v>
      </c>
      <c r="F19416" t="s">
        <v>13827</v>
      </c>
      <c r="G19416" t="s">
        <v>2021</v>
      </c>
      <c r="H19416" t="s">
        <v>2005</v>
      </c>
      <c r="I19416" t="s">
        <v>2006</v>
      </c>
      <c r="J19416" t="s">
        <v>2007</v>
      </c>
      <c r="K19416" t="s">
        <v>2008</v>
      </c>
      <c r="L19416">
        <v>1</v>
      </c>
      <c r="M19416">
        <v>2400</v>
      </c>
      <c r="N19416" s="43">
        <v>2400</v>
      </c>
    </row>
    <row r="19417" ht="14.4" customHeight="1" hidden="1" spans="1:14" x14ac:dyDescent="0.25">
      <c r="A19417" s="106">
        <v>45883</v>
      </c>
      <c r="B19417">
        <v>1146</v>
      </c>
      <c r="C19417">
        <v>0</v>
      </c>
      <c r="E19417">
        <v>64</v>
      </c>
      <c r="F19417" t="s">
        <v>13827</v>
      </c>
      <c r="G19417" t="s">
        <v>2021</v>
      </c>
      <c r="H19417" t="s">
        <v>2005</v>
      </c>
      <c r="I19417" t="s">
        <v>2006</v>
      </c>
      <c r="J19417" t="s">
        <v>13778</v>
      </c>
      <c r="K19417" t="s">
        <v>13779</v>
      </c>
      <c r="L19417">
        <v>10</v>
      </c>
      <c r="M19417">
        <v>836</v>
      </c>
      <c r="N19417" s="43">
        <v>8360</v>
      </c>
    </row>
    <row r="19418" ht="14.4" customHeight="1" hidden="1" spans="1:14" x14ac:dyDescent="0.25">
      <c r="A19418" s="106">
        <v>45883</v>
      </c>
      <c r="B19418">
        <v>1147</v>
      </c>
      <c r="C19418">
        <v>0</v>
      </c>
      <c r="E19418">
        <v>64</v>
      </c>
      <c r="F19418" t="s">
        <v>13828</v>
      </c>
      <c r="G19418" t="s">
        <v>2336</v>
      </c>
      <c r="H19418" t="s">
        <v>2005</v>
      </c>
      <c r="I19418" t="s">
        <v>2006</v>
      </c>
      <c r="J19418" t="s">
        <v>13778</v>
      </c>
      <c r="K19418" t="s">
        <v>13779</v>
      </c>
      <c r="L19418">
        <v>8</v>
      </c>
      <c r="M19418">
        <v>836</v>
      </c>
      <c r="N19418" s="43">
        <v>6688</v>
      </c>
    </row>
    <row r="19419" ht="14.4" customHeight="1" hidden="1" spans="1:14" x14ac:dyDescent="0.25">
      <c r="A19419" s="106">
        <v>45883</v>
      </c>
      <c r="B19419">
        <v>1150</v>
      </c>
      <c r="C19419">
        <v>0</v>
      </c>
      <c r="E19419">
        <v>64</v>
      </c>
      <c r="F19419" t="s">
        <v>13829</v>
      </c>
      <c r="G19419" t="s">
        <v>2038</v>
      </c>
      <c r="H19419" t="s">
        <v>2005</v>
      </c>
      <c r="I19419" t="s">
        <v>2006</v>
      </c>
      <c r="J19419" t="s">
        <v>13782</v>
      </c>
      <c r="K19419" t="s">
        <v>13783</v>
      </c>
      <c r="L19419">
        <v>8</v>
      </c>
      <c r="M19419">
        <v>636</v>
      </c>
      <c r="N19419" s="43">
        <v>5088</v>
      </c>
    </row>
    <row r="19420" ht="14.4" customHeight="1" hidden="1" spans="1:14" x14ac:dyDescent="0.25">
      <c r="A19420" s="106">
        <v>45883</v>
      </c>
      <c r="B19420">
        <v>1153</v>
      </c>
      <c r="C19420">
        <v>0</v>
      </c>
      <c r="E19420">
        <v>64</v>
      </c>
      <c r="F19420" t="s">
        <v>13830</v>
      </c>
      <c r="G19420" t="s">
        <v>2004</v>
      </c>
      <c r="H19420" t="s">
        <v>2005</v>
      </c>
      <c r="I19420" t="s">
        <v>2006</v>
      </c>
      <c r="J19420" t="s">
        <v>13782</v>
      </c>
      <c r="K19420" t="s">
        <v>13783</v>
      </c>
      <c r="L19420">
        <v>8</v>
      </c>
      <c r="M19420">
        <v>636</v>
      </c>
      <c r="N19420" s="43">
        <v>5088</v>
      </c>
    </row>
    <row r="19421" ht="14.4" customHeight="1" hidden="1" spans="1:14" x14ac:dyDescent="0.25">
      <c r="A19421" s="106">
        <v>45883</v>
      </c>
      <c r="B19421">
        <v>1156</v>
      </c>
      <c r="C19421">
        <v>0</v>
      </c>
      <c r="E19421">
        <v>64</v>
      </c>
      <c r="F19421" t="s">
        <v>13831</v>
      </c>
      <c r="G19421" t="s">
        <v>2368</v>
      </c>
      <c r="H19421" t="s">
        <v>2005</v>
      </c>
      <c r="I19421" t="s">
        <v>2006</v>
      </c>
      <c r="J19421" t="s">
        <v>13782</v>
      </c>
      <c r="K19421" t="s">
        <v>13783</v>
      </c>
      <c r="L19421">
        <v>8</v>
      </c>
      <c r="M19421">
        <v>636</v>
      </c>
      <c r="N19421" s="43">
        <v>5088</v>
      </c>
    </row>
    <row r="19422" ht="14.4" customHeight="1" hidden="1" spans="1:14" x14ac:dyDescent="0.25">
      <c r="A19422" s="106">
        <v>45883</v>
      </c>
      <c r="B19422">
        <v>1156</v>
      </c>
      <c r="C19422">
        <v>0</v>
      </c>
      <c r="E19422">
        <v>64</v>
      </c>
      <c r="F19422" t="s">
        <v>13831</v>
      </c>
      <c r="G19422" t="s">
        <v>2368</v>
      </c>
      <c r="H19422" t="s">
        <v>2005</v>
      </c>
      <c r="I19422" t="s">
        <v>2006</v>
      </c>
      <c r="J19422" t="s">
        <v>2007</v>
      </c>
      <c r="K19422" t="s">
        <v>2008</v>
      </c>
      <c r="L19422">
        <v>2</v>
      </c>
      <c r="M19422">
        <v>60</v>
      </c>
      <c r="N19422" s="43">
        <v>120</v>
      </c>
    </row>
    <row r="19423" ht="14.4" customHeight="1" hidden="1" spans="1:14" x14ac:dyDescent="0.25">
      <c r="A19423" s="106">
        <v>45883</v>
      </c>
      <c r="B19423">
        <v>1158</v>
      </c>
      <c r="C19423">
        <v>0</v>
      </c>
      <c r="E19423">
        <v>64</v>
      </c>
      <c r="F19423" t="s">
        <v>13832</v>
      </c>
      <c r="G19423" t="s">
        <v>2054</v>
      </c>
      <c r="H19423" t="s">
        <v>2005</v>
      </c>
      <c r="I19423" t="s">
        <v>2006</v>
      </c>
      <c r="J19423" t="s">
        <v>2007</v>
      </c>
      <c r="K19423" t="s">
        <v>2008</v>
      </c>
      <c r="L19423">
        <v>8</v>
      </c>
      <c r="M19423">
        <v>60</v>
      </c>
      <c r="N19423" s="43">
        <v>480</v>
      </c>
    </row>
    <row r="19424" ht="14.4" customHeight="1" hidden="1" spans="1:14" x14ac:dyDescent="0.25">
      <c r="A19424" s="106">
        <v>45883</v>
      </c>
      <c r="B19424">
        <v>1158</v>
      </c>
      <c r="C19424">
        <v>0</v>
      </c>
      <c r="E19424">
        <v>64</v>
      </c>
      <c r="F19424" t="s">
        <v>13832</v>
      </c>
      <c r="G19424" t="s">
        <v>2054</v>
      </c>
      <c r="H19424" t="s">
        <v>2005</v>
      </c>
      <c r="I19424" t="s">
        <v>2006</v>
      </c>
      <c r="J19424" t="s">
        <v>13782</v>
      </c>
      <c r="K19424" t="s">
        <v>13783</v>
      </c>
      <c r="L19424">
        <v>8</v>
      </c>
      <c r="M19424">
        <v>636</v>
      </c>
      <c r="N19424" s="43">
        <v>5088</v>
      </c>
    </row>
    <row r="19425" ht="14.4" customHeight="1" hidden="1" spans="1:14" x14ac:dyDescent="0.25">
      <c r="A19425" s="106">
        <v>45883</v>
      </c>
      <c r="B19425">
        <v>1161</v>
      </c>
      <c r="C19425">
        <v>0</v>
      </c>
      <c r="E19425">
        <v>64</v>
      </c>
      <c r="F19425" t="s">
        <v>13833</v>
      </c>
      <c r="G19425" t="s">
        <v>2336</v>
      </c>
      <c r="H19425" t="s">
        <v>2005</v>
      </c>
      <c r="I19425" t="s">
        <v>2006</v>
      </c>
      <c r="J19425" t="s">
        <v>2007</v>
      </c>
      <c r="K19425" t="s">
        <v>2008</v>
      </c>
      <c r="L19425">
        <v>8</v>
      </c>
      <c r="M19425">
        <v>60</v>
      </c>
      <c r="N19425" s="43">
        <v>480</v>
      </c>
    </row>
    <row r="19426" ht="14.4" customHeight="1" hidden="1" spans="1:14" x14ac:dyDescent="0.25">
      <c r="A19426" s="106">
        <v>45883</v>
      </c>
      <c r="B19426">
        <v>1161</v>
      </c>
      <c r="C19426">
        <v>0</v>
      </c>
      <c r="E19426">
        <v>64</v>
      </c>
      <c r="F19426" t="s">
        <v>13833</v>
      </c>
      <c r="G19426" t="s">
        <v>2336</v>
      </c>
      <c r="H19426" t="s">
        <v>2005</v>
      </c>
      <c r="I19426" t="s">
        <v>2006</v>
      </c>
      <c r="J19426" t="s">
        <v>13782</v>
      </c>
      <c r="K19426" t="s">
        <v>13783</v>
      </c>
      <c r="L19426">
        <v>8</v>
      </c>
      <c r="M19426">
        <v>636</v>
      </c>
      <c r="N19426" s="43">
        <v>5088</v>
      </c>
    </row>
    <row r="19427" ht="14.4" customHeight="1" hidden="1" spans="1:14" x14ac:dyDescent="0.25">
      <c r="A19427" s="106">
        <v>45883</v>
      </c>
      <c r="B19427">
        <v>1162</v>
      </c>
      <c r="C19427">
        <v>0</v>
      </c>
      <c r="E19427">
        <v>64</v>
      </c>
      <c r="F19427" t="s">
        <v>13834</v>
      </c>
      <c r="G19427" t="s">
        <v>2017</v>
      </c>
      <c r="H19427" t="s">
        <v>2005</v>
      </c>
      <c r="I19427" t="s">
        <v>2006</v>
      </c>
      <c r="J19427" t="s">
        <v>13782</v>
      </c>
      <c r="K19427" t="s">
        <v>13783</v>
      </c>
      <c r="L19427">
        <v>8</v>
      </c>
      <c r="M19427">
        <v>636</v>
      </c>
      <c r="N19427" s="43">
        <v>5088</v>
      </c>
    </row>
    <row r="19428" ht="14.4" customHeight="1" hidden="1" spans="1:14" x14ac:dyDescent="0.25">
      <c r="A19428" s="106">
        <v>45883</v>
      </c>
      <c r="B19428">
        <v>1162</v>
      </c>
      <c r="C19428">
        <v>0</v>
      </c>
      <c r="E19428">
        <v>64</v>
      </c>
      <c r="F19428" t="s">
        <v>13834</v>
      </c>
      <c r="G19428" t="s">
        <v>2017</v>
      </c>
      <c r="H19428" t="s">
        <v>2005</v>
      </c>
      <c r="I19428" t="s">
        <v>2006</v>
      </c>
      <c r="J19428" t="s">
        <v>2007</v>
      </c>
      <c r="K19428" t="s">
        <v>2008</v>
      </c>
      <c r="L19428">
        <v>8</v>
      </c>
      <c r="M19428">
        <v>60</v>
      </c>
      <c r="N19428" s="43">
        <v>480</v>
      </c>
    </row>
    <row r="19429" ht="14.4" customHeight="1" hidden="1" spans="1:14" x14ac:dyDescent="0.25">
      <c r="A19429" s="106">
        <v>45889</v>
      </c>
      <c r="B19429">
        <v>1315</v>
      </c>
      <c r="C19429">
        <v>0</v>
      </c>
      <c r="E19429">
        <v>64</v>
      </c>
      <c r="F19429" t="s">
        <v>13835</v>
      </c>
      <c r="G19429" t="s">
        <v>2368</v>
      </c>
      <c r="H19429" t="s">
        <v>2005</v>
      </c>
      <c r="I19429" t="s">
        <v>2006</v>
      </c>
      <c r="J19429" t="s">
        <v>13782</v>
      </c>
      <c r="K19429" t="s">
        <v>13783</v>
      </c>
      <c r="L19429">
        <v>8</v>
      </c>
      <c r="M19429">
        <v>636</v>
      </c>
      <c r="N19429" s="43">
        <v>5088</v>
      </c>
    </row>
    <row r="19430" ht="14.4" customHeight="1" hidden="1" spans="1:14" x14ac:dyDescent="0.25">
      <c r="A19430" s="106">
        <v>45889</v>
      </c>
      <c r="B19430">
        <v>1315</v>
      </c>
      <c r="C19430">
        <v>0</v>
      </c>
      <c r="E19430">
        <v>64</v>
      </c>
      <c r="F19430" t="s">
        <v>13835</v>
      </c>
      <c r="G19430" t="s">
        <v>2368</v>
      </c>
      <c r="H19430" t="s">
        <v>2005</v>
      </c>
      <c r="I19430" t="s">
        <v>2006</v>
      </c>
      <c r="J19430" t="s">
        <v>2007</v>
      </c>
      <c r="K19430" t="s">
        <v>2008</v>
      </c>
      <c r="L19430">
        <v>1</v>
      </c>
      <c r="M19430">
        <v>2400</v>
      </c>
      <c r="N19430" s="43">
        <v>2400</v>
      </c>
    </row>
    <row r="19431" ht="14.4" customHeight="1" hidden="1" spans="1:14" x14ac:dyDescent="0.25">
      <c r="A19431" s="106">
        <v>45889</v>
      </c>
      <c r="B19431">
        <v>1322</v>
      </c>
      <c r="C19431">
        <v>0</v>
      </c>
      <c r="E19431">
        <v>64</v>
      </c>
      <c r="F19431" t="s">
        <v>13836</v>
      </c>
      <c r="G19431" t="s">
        <v>2336</v>
      </c>
      <c r="H19431" t="s">
        <v>2005</v>
      </c>
      <c r="I19431" t="s">
        <v>2006</v>
      </c>
      <c r="J19431" t="s">
        <v>13782</v>
      </c>
      <c r="K19431" t="s">
        <v>13783</v>
      </c>
      <c r="L19431">
        <v>8</v>
      </c>
      <c r="M19431">
        <v>636</v>
      </c>
      <c r="N19431" s="43">
        <v>5088</v>
      </c>
    </row>
    <row r="19432" ht="14.4" customHeight="1" hidden="1" spans="1:14" x14ac:dyDescent="0.25">
      <c r="A19432" s="106">
        <v>45889</v>
      </c>
      <c r="B19432">
        <v>1326</v>
      </c>
      <c r="C19432">
        <v>0</v>
      </c>
      <c r="E19432">
        <v>64</v>
      </c>
      <c r="F19432" t="s">
        <v>13837</v>
      </c>
      <c r="G19432" t="s">
        <v>2054</v>
      </c>
      <c r="H19432" t="s">
        <v>2005</v>
      </c>
      <c r="I19432" t="s">
        <v>2006</v>
      </c>
      <c r="J19432" t="s">
        <v>13782</v>
      </c>
      <c r="K19432" t="s">
        <v>13783</v>
      </c>
      <c r="L19432">
        <v>8</v>
      </c>
      <c r="M19432">
        <v>636</v>
      </c>
      <c r="N19432" s="43">
        <v>5088</v>
      </c>
    </row>
    <row r="19433" ht="14.4" customHeight="1" hidden="1" spans="1:14" x14ac:dyDescent="0.25">
      <c r="A19433" s="106">
        <v>45892</v>
      </c>
      <c r="B19433">
        <v>1414</v>
      </c>
      <c r="C19433">
        <v>0</v>
      </c>
      <c r="E19433">
        <v>64</v>
      </c>
      <c r="F19433" t="s">
        <v>13838</v>
      </c>
      <c r="G19433" t="s">
        <v>2021</v>
      </c>
      <c r="H19433" t="s">
        <v>2029</v>
      </c>
      <c r="I19433" t="s">
        <v>2006</v>
      </c>
      <c r="J19433" t="s">
        <v>2033</v>
      </c>
      <c r="K19433" t="s">
        <v>2034</v>
      </c>
      <c r="L19433">
        <v>1</v>
      </c>
      <c r="M19433">
        <v>2000</v>
      </c>
      <c r="N19433" s="43">
        <v>2000</v>
      </c>
    </row>
    <row r="19434" ht="14.4" customHeight="1" hidden="1" spans="1:14" x14ac:dyDescent="0.25">
      <c r="A19434" s="106">
        <v>45892</v>
      </c>
      <c r="B19434">
        <v>1414</v>
      </c>
      <c r="C19434">
        <v>0</v>
      </c>
      <c r="E19434">
        <v>64</v>
      </c>
      <c r="F19434" t="s">
        <v>13838</v>
      </c>
      <c r="G19434" t="s">
        <v>2021</v>
      </c>
      <c r="H19434" t="s">
        <v>2029</v>
      </c>
      <c r="I19434" t="s">
        <v>2006</v>
      </c>
      <c r="J19434" t="s">
        <v>13791</v>
      </c>
      <c r="K19434" t="s">
        <v>13792</v>
      </c>
      <c r="L19434">
        <v>10</v>
      </c>
      <c r="M19434">
        <v>636</v>
      </c>
      <c r="N19434" s="43">
        <v>6360</v>
      </c>
    </row>
    <row r="19435" ht="14.4" customHeight="1" hidden="1" spans="1:14" x14ac:dyDescent="0.25">
      <c r="A19435" s="106">
        <v>45892</v>
      </c>
      <c r="B19435">
        <v>1415</v>
      </c>
      <c r="C19435">
        <v>0</v>
      </c>
      <c r="E19435">
        <v>64</v>
      </c>
      <c r="F19435" t="s">
        <v>13839</v>
      </c>
      <c r="G19435" t="s">
        <v>2017</v>
      </c>
      <c r="H19435" t="s">
        <v>2029</v>
      </c>
      <c r="I19435" t="s">
        <v>2006</v>
      </c>
      <c r="J19435" t="s">
        <v>13791</v>
      </c>
      <c r="K19435" t="s">
        <v>13792</v>
      </c>
      <c r="L19435">
        <v>8</v>
      </c>
      <c r="M19435">
        <v>636</v>
      </c>
      <c r="N19435" s="43">
        <v>5088</v>
      </c>
    </row>
    <row r="19436" ht="14.4" customHeight="1" hidden="1" spans="1:14" x14ac:dyDescent="0.25">
      <c r="A19436" s="106">
        <v>45892</v>
      </c>
      <c r="B19436">
        <v>1416</v>
      </c>
      <c r="C19436">
        <v>0</v>
      </c>
      <c r="E19436">
        <v>64</v>
      </c>
      <c r="F19436" t="s">
        <v>13840</v>
      </c>
      <c r="G19436" t="s">
        <v>2025</v>
      </c>
      <c r="H19436" t="s">
        <v>2029</v>
      </c>
      <c r="I19436" t="s">
        <v>2006</v>
      </c>
      <c r="J19436" t="s">
        <v>13791</v>
      </c>
      <c r="K19436" t="s">
        <v>13792</v>
      </c>
      <c r="L19436">
        <v>8</v>
      </c>
      <c r="M19436">
        <v>636</v>
      </c>
      <c r="N19436" s="43">
        <v>5088</v>
      </c>
    </row>
    <row r="19437" ht="14.4" customHeight="1" hidden="1" spans="1:14" x14ac:dyDescent="0.25">
      <c r="A19437" s="106">
        <v>45892</v>
      </c>
      <c r="B19437">
        <v>1417</v>
      </c>
      <c r="C19437">
        <v>0</v>
      </c>
      <c r="E19437">
        <v>64</v>
      </c>
      <c r="F19437" t="s">
        <v>13841</v>
      </c>
      <c r="G19437" t="s">
        <v>2038</v>
      </c>
      <c r="H19437" t="s">
        <v>2029</v>
      </c>
      <c r="I19437" t="s">
        <v>2006</v>
      </c>
      <c r="J19437" t="s">
        <v>13791</v>
      </c>
      <c r="K19437" t="s">
        <v>13792</v>
      </c>
      <c r="L19437">
        <v>10</v>
      </c>
      <c r="M19437">
        <v>636</v>
      </c>
      <c r="N19437" s="43">
        <v>6360</v>
      </c>
    </row>
    <row r="19438" ht="14.4" customHeight="1" hidden="1" spans="1:14" x14ac:dyDescent="0.25">
      <c r="A19438" s="106">
        <v>45892</v>
      </c>
      <c r="B19438">
        <v>1420</v>
      </c>
      <c r="C19438">
        <v>0</v>
      </c>
      <c r="E19438">
        <v>64</v>
      </c>
      <c r="F19438" t="s">
        <v>13842</v>
      </c>
      <c r="G19438" t="s">
        <v>2036</v>
      </c>
      <c r="H19438" t="s">
        <v>2029</v>
      </c>
      <c r="I19438" t="s">
        <v>2006</v>
      </c>
      <c r="J19438" t="s">
        <v>2033</v>
      </c>
      <c r="K19438" t="s">
        <v>2034</v>
      </c>
      <c r="L19438">
        <v>6</v>
      </c>
      <c r="M19438">
        <v>50</v>
      </c>
      <c r="N19438" s="43">
        <v>300</v>
      </c>
    </row>
    <row r="19439" ht="14.4" customHeight="1" hidden="1" spans="1:14" x14ac:dyDescent="0.25">
      <c r="A19439" s="106">
        <v>45892</v>
      </c>
      <c r="B19439">
        <v>1420</v>
      </c>
      <c r="C19439">
        <v>0</v>
      </c>
      <c r="E19439">
        <v>64</v>
      </c>
      <c r="F19439" t="s">
        <v>13842</v>
      </c>
      <c r="G19439" t="s">
        <v>2036</v>
      </c>
      <c r="H19439" t="s">
        <v>2029</v>
      </c>
      <c r="I19439" t="s">
        <v>2006</v>
      </c>
      <c r="J19439" t="s">
        <v>13791</v>
      </c>
      <c r="K19439" t="s">
        <v>13792</v>
      </c>
      <c r="L19439">
        <v>10</v>
      </c>
      <c r="M19439">
        <v>636</v>
      </c>
      <c r="N19439" s="43">
        <v>6360</v>
      </c>
    </row>
    <row r="19440" ht="14.4" customHeight="1" hidden="1" spans="1:14" x14ac:dyDescent="0.25">
      <c r="A19440" s="106">
        <v>45892</v>
      </c>
      <c r="B19440">
        <v>1421</v>
      </c>
      <c r="C19440">
        <v>0</v>
      </c>
      <c r="E19440">
        <v>64</v>
      </c>
      <c r="F19440" t="s">
        <v>13843</v>
      </c>
      <c r="G19440" t="s">
        <v>2005</v>
      </c>
      <c r="H19440" t="s">
        <v>2029</v>
      </c>
      <c r="I19440" t="s">
        <v>2006</v>
      </c>
      <c r="J19440" t="s">
        <v>13791</v>
      </c>
      <c r="K19440" t="s">
        <v>13792</v>
      </c>
      <c r="L19440">
        <v>10</v>
      </c>
      <c r="M19440">
        <v>636</v>
      </c>
      <c r="N19440" s="43">
        <v>6360</v>
      </c>
    </row>
    <row r="19441" ht="14.4" customHeight="1" hidden="1" spans="1:14" x14ac:dyDescent="0.25">
      <c r="A19441" s="106">
        <v>45892</v>
      </c>
      <c r="B19441">
        <v>1421</v>
      </c>
      <c r="C19441">
        <v>0</v>
      </c>
      <c r="E19441">
        <v>64</v>
      </c>
      <c r="F19441" t="s">
        <v>13843</v>
      </c>
      <c r="G19441" t="s">
        <v>2005</v>
      </c>
      <c r="H19441" t="s">
        <v>2029</v>
      </c>
      <c r="I19441" t="s">
        <v>2006</v>
      </c>
      <c r="J19441" t="s">
        <v>2033</v>
      </c>
      <c r="K19441" t="s">
        <v>2034</v>
      </c>
      <c r="L19441">
        <v>10</v>
      </c>
      <c r="M19441">
        <v>50</v>
      </c>
      <c r="N19441" s="43">
        <v>500</v>
      </c>
    </row>
    <row r="19442" ht="14.4" customHeight="1" hidden="1" spans="1:14" x14ac:dyDescent="0.25">
      <c r="A19442" s="106">
        <v>45892</v>
      </c>
      <c r="B19442">
        <v>1422</v>
      </c>
      <c r="C19442">
        <v>0</v>
      </c>
      <c r="E19442">
        <v>64</v>
      </c>
      <c r="F19442" t="s">
        <v>13844</v>
      </c>
      <c r="G19442" t="s">
        <v>2368</v>
      </c>
      <c r="H19442" t="s">
        <v>2029</v>
      </c>
      <c r="I19442" t="s">
        <v>2006</v>
      </c>
      <c r="J19442" t="s">
        <v>2033</v>
      </c>
      <c r="K19442" t="s">
        <v>2034</v>
      </c>
      <c r="L19442">
        <v>8</v>
      </c>
      <c r="M19442">
        <v>50</v>
      </c>
      <c r="N19442" s="43">
        <v>400</v>
      </c>
    </row>
    <row r="19443" ht="14.4" customHeight="1" hidden="1" spans="1:14" x14ac:dyDescent="0.25">
      <c r="A19443" s="106">
        <v>45892</v>
      </c>
      <c r="B19443">
        <v>1422</v>
      </c>
      <c r="C19443">
        <v>0</v>
      </c>
      <c r="E19443">
        <v>64</v>
      </c>
      <c r="F19443" t="s">
        <v>13844</v>
      </c>
      <c r="G19443" t="s">
        <v>2368</v>
      </c>
      <c r="H19443" t="s">
        <v>2029</v>
      </c>
      <c r="I19443" t="s">
        <v>2006</v>
      </c>
      <c r="J19443" t="s">
        <v>13791</v>
      </c>
      <c r="K19443" t="s">
        <v>13792</v>
      </c>
      <c r="L19443">
        <v>8</v>
      </c>
      <c r="M19443">
        <v>636</v>
      </c>
      <c r="N19443" s="43">
        <v>5088</v>
      </c>
    </row>
    <row r="19444" ht="14.4" customHeight="1" hidden="1" spans="1:14" x14ac:dyDescent="0.25">
      <c r="A19444" s="106">
        <v>45892</v>
      </c>
      <c r="B19444">
        <v>1423</v>
      </c>
      <c r="C19444">
        <v>0</v>
      </c>
      <c r="E19444">
        <v>64</v>
      </c>
      <c r="F19444" t="s">
        <v>13845</v>
      </c>
      <c r="G19444" t="s">
        <v>2054</v>
      </c>
      <c r="H19444" t="s">
        <v>2029</v>
      </c>
      <c r="I19444" t="s">
        <v>2006</v>
      </c>
      <c r="J19444" t="s">
        <v>13791</v>
      </c>
      <c r="K19444" t="s">
        <v>13792</v>
      </c>
      <c r="L19444">
        <v>8</v>
      </c>
      <c r="M19444">
        <v>636</v>
      </c>
      <c r="N19444" s="43">
        <v>5088</v>
      </c>
    </row>
    <row r="19445" ht="14.4" customHeight="1" hidden="1" spans="1:14" x14ac:dyDescent="0.25">
      <c r="A19445" s="106">
        <v>45892</v>
      </c>
      <c r="B19445">
        <v>1423</v>
      </c>
      <c r="C19445">
        <v>0</v>
      </c>
      <c r="E19445">
        <v>64</v>
      </c>
      <c r="F19445" t="s">
        <v>13845</v>
      </c>
      <c r="G19445" t="s">
        <v>2054</v>
      </c>
      <c r="H19445" t="s">
        <v>2029</v>
      </c>
      <c r="I19445" t="s">
        <v>2006</v>
      </c>
      <c r="J19445" t="s">
        <v>2033</v>
      </c>
      <c r="K19445" t="s">
        <v>2034</v>
      </c>
      <c r="L19445">
        <v>8</v>
      </c>
      <c r="M19445">
        <v>50</v>
      </c>
      <c r="N19445" s="43">
        <v>400</v>
      </c>
    </row>
    <row r="19446" ht="14.4" customHeight="1" hidden="1" spans="1:14" x14ac:dyDescent="0.25">
      <c r="A19446" s="106">
        <v>45892</v>
      </c>
      <c r="B19446">
        <v>1424</v>
      </c>
      <c r="C19446">
        <v>0</v>
      </c>
      <c r="E19446">
        <v>64</v>
      </c>
      <c r="F19446" t="s">
        <v>13846</v>
      </c>
      <c r="G19446" t="s">
        <v>2021</v>
      </c>
      <c r="H19446" t="s">
        <v>2029</v>
      </c>
      <c r="I19446" t="s">
        <v>2006</v>
      </c>
      <c r="J19446" t="s">
        <v>13791</v>
      </c>
      <c r="K19446" t="s">
        <v>13792</v>
      </c>
      <c r="L19446">
        <v>10</v>
      </c>
      <c r="M19446">
        <v>636</v>
      </c>
      <c r="N19446" s="43">
        <v>6360</v>
      </c>
    </row>
    <row r="19447" ht="14.4" customHeight="1" hidden="1" spans="1:14" x14ac:dyDescent="0.25">
      <c r="A19447" s="106">
        <v>45892</v>
      </c>
      <c r="B19447">
        <v>1424</v>
      </c>
      <c r="C19447">
        <v>0</v>
      </c>
      <c r="E19447">
        <v>64</v>
      </c>
      <c r="F19447" t="s">
        <v>13846</v>
      </c>
      <c r="G19447" t="s">
        <v>2021</v>
      </c>
      <c r="H19447" t="s">
        <v>2029</v>
      </c>
      <c r="I19447" t="s">
        <v>2006</v>
      </c>
      <c r="J19447" t="s">
        <v>2033</v>
      </c>
      <c r="K19447" t="s">
        <v>2034</v>
      </c>
      <c r="L19447">
        <v>10</v>
      </c>
      <c r="M19447">
        <v>50</v>
      </c>
      <c r="N19447" s="43">
        <v>500</v>
      </c>
    </row>
    <row r="19448" ht="14.4" customHeight="1" hidden="1" spans="1:14" x14ac:dyDescent="0.25">
      <c r="A19448" s="106">
        <v>45892</v>
      </c>
      <c r="B19448">
        <v>1426</v>
      </c>
      <c r="C19448">
        <v>0</v>
      </c>
      <c r="E19448">
        <v>64</v>
      </c>
      <c r="F19448" t="s">
        <v>13847</v>
      </c>
      <c r="G19448" t="s">
        <v>2063</v>
      </c>
      <c r="H19448" t="s">
        <v>2029</v>
      </c>
      <c r="I19448" t="s">
        <v>2006</v>
      </c>
      <c r="J19448" t="s">
        <v>2033</v>
      </c>
      <c r="K19448" t="s">
        <v>2034</v>
      </c>
      <c r="L19448">
        <v>8</v>
      </c>
      <c r="M19448">
        <v>50</v>
      </c>
      <c r="N19448" s="43">
        <v>400</v>
      </c>
    </row>
    <row r="19449" ht="14.4" customHeight="1" hidden="1" spans="1:14" x14ac:dyDescent="0.25">
      <c r="A19449" s="106">
        <v>45892</v>
      </c>
      <c r="B19449">
        <v>1426</v>
      </c>
      <c r="C19449">
        <v>0</v>
      </c>
      <c r="E19449">
        <v>64</v>
      </c>
      <c r="F19449" t="s">
        <v>13847</v>
      </c>
      <c r="G19449" t="s">
        <v>2063</v>
      </c>
      <c r="H19449" t="s">
        <v>2029</v>
      </c>
      <c r="I19449" t="s">
        <v>2006</v>
      </c>
      <c r="J19449" t="s">
        <v>13791</v>
      </c>
      <c r="K19449" t="s">
        <v>13792</v>
      </c>
      <c r="L19449">
        <v>8</v>
      </c>
      <c r="M19449">
        <v>636</v>
      </c>
      <c r="N19449" s="43">
        <v>5088</v>
      </c>
    </row>
    <row r="19450" ht="14.4" customHeight="1" hidden="1" spans="1:14" x14ac:dyDescent="0.25">
      <c r="A19450" s="106">
        <v>45892</v>
      </c>
      <c r="B19450">
        <v>1427</v>
      </c>
      <c r="C19450">
        <v>0</v>
      </c>
      <c r="E19450">
        <v>64</v>
      </c>
      <c r="F19450" t="s">
        <v>13848</v>
      </c>
      <c r="G19450" t="s">
        <v>2025</v>
      </c>
      <c r="H19450" t="s">
        <v>2029</v>
      </c>
      <c r="I19450" t="s">
        <v>2006</v>
      </c>
      <c r="J19450" t="s">
        <v>13791</v>
      </c>
      <c r="K19450" t="s">
        <v>13792</v>
      </c>
      <c r="L19450">
        <v>8</v>
      </c>
      <c r="M19450">
        <v>636</v>
      </c>
      <c r="N19450" s="43">
        <v>5088</v>
      </c>
    </row>
    <row r="19451" ht="14.4" customHeight="1" hidden="1" spans="1:14" x14ac:dyDescent="0.25">
      <c r="A19451" s="106">
        <v>45892</v>
      </c>
      <c r="B19451">
        <v>1427</v>
      </c>
      <c r="C19451">
        <v>0</v>
      </c>
      <c r="E19451">
        <v>64</v>
      </c>
      <c r="F19451" t="s">
        <v>13848</v>
      </c>
      <c r="G19451" t="s">
        <v>2025</v>
      </c>
      <c r="H19451" t="s">
        <v>2029</v>
      </c>
      <c r="I19451" t="s">
        <v>2006</v>
      </c>
      <c r="J19451" t="s">
        <v>2033</v>
      </c>
      <c r="K19451" t="s">
        <v>2034</v>
      </c>
      <c r="L19451">
        <v>8</v>
      </c>
      <c r="M19451">
        <v>50</v>
      </c>
      <c r="N19451" s="43">
        <v>400</v>
      </c>
    </row>
    <row r="19452" ht="14.4" customHeight="1" hidden="1" spans="1:14" x14ac:dyDescent="0.25">
      <c r="A19452" s="106">
        <v>45892</v>
      </c>
      <c r="B19452">
        <v>1428</v>
      </c>
      <c r="C19452">
        <v>0</v>
      </c>
      <c r="E19452">
        <v>64</v>
      </c>
      <c r="F19452" t="s">
        <v>13849</v>
      </c>
      <c r="G19452" t="s">
        <v>2038</v>
      </c>
      <c r="H19452" t="s">
        <v>2029</v>
      </c>
      <c r="I19452" t="s">
        <v>2006</v>
      </c>
      <c r="J19452" t="s">
        <v>13791</v>
      </c>
      <c r="K19452" t="s">
        <v>13792</v>
      </c>
      <c r="L19452">
        <v>10</v>
      </c>
      <c r="M19452">
        <v>636</v>
      </c>
      <c r="N19452" s="43">
        <v>6360</v>
      </c>
    </row>
    <row r="19453" ht="14.4" customHeight="1" hidden="1" spans="1:14" x14ac:dyDescent="0.25">
      <c r="A19453" s="106">
        <v>45892</v>
      </c>
      <c r="B19453">
        <v>1428</v>
      </c>
      <c r="C19453">
        <v>0</v>
      </c>
      <c r="E19453">
        <v>64</v>
      </c>
      <c r="F19453" t="s">
        <v>13849</v>
      </c>
      <c r="G19453" t="s">
        <v>2038</v>
      </c>
      <c r="H19453" t="s">
        <v>2029</v>
      </c>
      <c r="I19453" t="s">
        <v>2006</v>
      </c>
      <c r="J19453" t="s">
        <v>2033</v>
      </c>
      <c r="K19453" t="s">
        <v>2034</v>
      </c>
      <c r="L19453">
        <v>10</v>
      </c>
      <c r="M19453">
        <v>50</v>
      </c>
      <c r="N19453" s="43">
        <v>500</v>
      </c>
    </row>
    <row r="19454" ht="14.4" customHeight="1" hidden="1" spans="1:14" x14ac:dyDescent="0.25">
      <c r="A19454" s="106">
        <v>45892</v>
      </c>
      <c r="B19454">
        <v>1429</v>
      </c>
      <c r="C19454">
        <v>0</v>
      </c>
      <c r="E19454">
        <v>64</v>
      </c>
      <c r="F19454" t="s">
        <v>13850</v>
      </c>
      <c r="G19454" t="s">
        <v>2036</v>
      </c>
      <c r="H19454" t="s">
        <v>2029</v>
      </c>
      <c r="I19454" t="s">
        <v>2006</v>
      </c>
      <c r="J19454" t="s">
        <v>2033</v>
      </c>
      <c r="K19454" t="s">
        <v>2034</v>
      </c>
      <c r="L19454">
        <v>10</v>
      </c>
      <c r="M19454">
        <v>50</v>
      </c>
      <c r="N19454" s="43">
        <v>500</v>
      </c>
    </row>
    <row r="19455" ht="14.4" customHeight="1" hidden="1" spans="1:14" x14ac:dyDescent="0.25">
      <c r="A19455" s="106">
        <v>45892</v>
      </c>
      <c r="B19455">
        <v>1429</v>
      </c>
      <c r="C19455">
        <v>0</v>
      </c>
      <c r="E19455">
        <v>64</v>
      </c>
      <c r="F19455" t="s">
        <v>13850</v>
      </c>
      <c r="G19455" t="s">
        <v>2036</v>
      </c>
      <c r="H19455" t="s">
        <v>2029</v>
      </c>
      <c r="I19455" t="s">
        <v>2006</v>
      </c>
      <c r="J19455" t="s">
        <v>13791</v>
      </c>
      <c r="K19455" t="s">
        <v>13792</v>
      </c>
      <c r="L19455">
        <v>10</v>
      </c>
      <c r="M19455">
        <v>636</v>
      </c>
      <c r="N19455" s="43">
        <v>6360</v>
      </c>
    </row>
    <row r="19456" ht="14.4" customHeight="1" hidden="1" spans="1:14" x14ac:dyDescent="0.25">
      <c r="A19456" s="106">
        <v>45892</v>
      </c>
      <c r="B19456">
        <v>1430</v>
      </c>
      <c r="C19456">
        <v>0</v>
      </c>
      <c r="E19456">
        <v>64</v>
      </c>
      <c r="F19456" t="s">
        <v>13851</v>
      </c>
      <c r="G19456" t="s">
        <v>2005</v>
      </c>
      <c r="H19456" t="s">
        <v>2029</v>
      </c>
      <c r="I19456" t="s">
        <v>2006</v>
      </c>
      <c r="J19456" t="s">
        <v>13791</v>
      </c>
      <c r="K19456" t="s">
        <v>13792</v>
      </c>
      <c r="L19456">
        <v>10</v>
      </c>
      <c r="M19456">
        <v>636</v>
      </c>
      <c r="N19456" s="43">
        <v>6360</v>
      </c>
    </row>
    <row r="19457" ht="14.4" customHeight="1" hidden="1" spans="1:14" x14ac:dyDescent="0.25">
      <c r="A19457" s="106">
        <v>45892</v>
      </c>
      <c r="B19457">
        <v>1430</v>
      </c>
      <c r="C19457">
        <v>0</v>
      </c>
      <c r="E19457">
        <v>64</v>
      </c>
      <c r="F19457" t="s">
        <v>13851</v>
      </c>
      <c r="G19457" t="s">
        <v>2005</v>
      </c>
      <c r="H19457" t="s">
        <v>2029</v>
      </c>
      <c r="I19457" t="s">
        <v>2006</v>
      </c>
      <c r="J19457" t="s">
        <v>2033</v>
      </c>
      <c r="K19457" t="s">
        <v>2034</v>
      </c>
      <c r="L19457">
        <v>10</v>
      </c>
      <c r="M19457">
        <v>50</v>
      </c>
      <c r="N19457" s="43">
        <v>500</v>
      </c>
    </row>
    <row r="19458" ht="14.4" customHeight="1" hidden="1" spans="1:14" x14ac:dyDescent="0.25">
      <c r="A19458" s="106">
        <v>45892</v>
      </c>
      <c r="B19458">
        <v>1432</v>
      </c>
      <c r="C19458">
        <v>0</v>
      </c>
      <c r="E19458">
        <v>64</v>
      </c>
      <c r="F19458" t="s">
        <v>13852</v>
      </c>
      <c r="G19458" t="s">
        <v>2012</v>
      </c>
      <c r="H19458" t="s">
        <v>2029</v>
      </c>
      <c r="I19458" t="s">
        <v>2006</v>
      </c>
      <c r="J19458" t="s">
        <v>2033</v>
      </c>
      <c r="K19458" t="s">
        <v>2034</v>
      </c>
      <c r="L19458">
        <v>9</v>
      </c>
      <c r="M19458">
        <v>50</v>
      </c>
      <c r="N19458" s="43">
        <v>450</v>
      </c>
    </row>
    <row r="19459" ht="14.4" customHeight="1" hidden="1" spans="1:14" x14ac:dyDescent="0.25">
      <c r="A19459" s="106">
        <v>45892</v>
      </c>
      <c r="B19459">
        <v>1432</v>
      </c>
      <c r="C19459">
        <v>0</v>
      </c>
      <c r="E19459">
        <v>64</v>
      </c>
      <c r="F19459" t="s">
        <v>13852</v>
      </c>
      <c r="G19459" t="s">
        <v>2012</v>
      </c>
      <c r="H19459" t="s">
        <v>2029</v>
      </c>
      <c r="I19459" t="s">
        <v>2006</v>
      </c>
      <c r="J19459" t="s">
        <v>13791</v>
      </c>
      <c r="K19459" t="s">
        <v>13792</v>
      </c>
      <c r="L19459">
        <v>9</v>
      </c>
      <c r="M19459">
        <v>636</v>
      </c>
      <c r="N19459" s="43">
        <v>5724</v>
      </c>
    </row>
    <row r="19460" ht="14.4" customHeight="1" hidden="1" spans="1:14" x14ac:dyDescent="0.25">
      <c r="A19460" s="106">
        <v>45898</v>
      </c>
      <c r="B19460">
        <v>1606</v>
      </c>
      <c r="C19460">
        <v>0</v>
      </c>
      <c r="E19460">
        <v>64</v>
      </c>
      <c r="F19460" t="s">
        <v>13853</v>
      </c>
      <c r="G19460" t="s">
        <v>2063</v>
      </c>
      <c r="H19460" t="s">
        <v>2029</v>
      </c>
      <c r="I19460" t="s">
        <v>2006</v>
      </c>
      <c r="J19460" t="s">
        <v>13782</v>
      </c>
      <c r="K19460" t="s">
        <v>13783</v>
      </c>
      <c r="L19460">
        <v>8</v>
      </c>
      <c r="M19460">
        <v>636</v>
      </c>
      <c r="N19460" s="43">
        <v>5088</v>
      </c>
    </row>
    <row r="19461" ht="14.4" customHeight="1" hidden="1" spans="1:14" x14ac:dyDescent="0.25">
      <c r="A19461" s="106">
        <v>45898</v>
      </c>
      <c r="B19461">
        <v>1606</v>
      </c>
      <c r="C19461">
        <v>0</v>
      </c>
      <c r="E19461">
        <v>64</v>
      </c>
      <c r="F19461" t="s">
        <v>13853</v>
      </c>
      <c r="G19461" t="s">
        <v>2063</v>
      </c>
      <c r="H19461" t="s">
        <v>2029</v>
      </c>
      <c r="I19461" t="s">
        <v>2006</v>
      </c>
      <c r="J19461" t="s">
        <v>2033</v>
      </c>
      <c r="K19461" t="s">
        <v>2034</v>
      </c>
      <c r="L19461">
        <v>1</v>
      </c>
      <c r="M19461">
        <v>2000</v>
      </c>
      <c r="N19461" s="43">
        <v>2000</v>
      </c>
    </row>
    <row r="19462" ht="14.4" customHeight="1" hidden="1" spans="1:14" x14ac:dyDescent="0.25">
      <c r="A19462" s="106">
        <v>45898</v>
      </c>
      <c r="B19462">
        <v>1607</v>
      </c>
      <c r="C19462">
        <v>0</v>
      </c>
      <c r="E19462">
        <v>64</v>
      </c>
      <c r="F19462" t="s">
        <v>13854</v>
      </c>
      <c r="G19462" t="s">
        <v>2054</v>
      </c>
      <c r="H19462" t="s">
        <v>2029</v>
      </c>
      <c r="I19462" t="s">
        <v>2006</v>
      </c>
      <c r="J19462" t="s">
        <v>13782</v>
      </c>
      <c r="K19462" t="s">
        <v>13783</v>
      </c>
      <c r="L19462">
        <v>8</v>
      </c>
      <c r="M19462">
        <v>636</v>
      </c>
      <c r="N19462" s="43">
        <v>5088</v>
      </c>
    </row>
    <row r="19463" ht="14.4" customHeight="1" hidden="1" spans="1:14" x14ac:dyDescent="0.25">
      <c r="A19463" s="106">
        <v>45898</v>
      </c>
      <c r="B19463">
        <v>1608</v>
      </c>
      <c r="C19463">
        <v>0</v>
      </c>
      <c r="E19463">
        <v>64</v>
      </c>
      <c r="F19463" t="s">
        <v>13855</v>
      </c>
      <c r="G19463" t="s">
        <v>2038</v>
      </c>
      <c r="H19463" t="s">
        <v>2029</v>
      </c>
      <c r="I19463" t="s">
        <v>2006</v>
      </c>
      <c r="J19463" t="s">
        <v>13782</v>
      </c>
      <c r="K19463" t="s">
        <v>13783</v>
      </c>
      <c r="L19463">
        <v>10</v>
      </c>
      <c r="M19463">
        <v>636</v>
      </c>
      <c r="N19463" s="43">
        <v>6360</v>
      </c>
    </row>
    <row r="19464" ht="14.4" customHeight="1" hidden="1" spans="1:14" x14ac:dyDescent="0.25">
      <c r="A19464" s="106">
        <v>45898</v>
      </c>
      <c r="B19464">
        <v>1611</v>
      </c>
      <c r="C19464">
        <v>0</v>
      </c>
      <c r="E19464">
        <v>64</v>
      </c>
      <c r="F19464" t="s">
        <v>13856</v>
      </c>
      <c r="G19464" t="s">
        <v>2368</v>
      </c>
      <c r="H19464" t="s">
        <v>2029</v>
      </c>
      <c r="I19464" t="s">
        <v>2006</v>
      </c>
      <c r="J19464" t="s">
        <v>13782</v>
      </c>
      <c r="K19464" t="s">
        <v>13783</v>
      </c>
      <c r="L19464">
        <v>8</v>
      </c>
      <c r="M19464">
        <v>636</v>
      </c>
      <c r="N19464" s="43">
        <v>5088</v>
      </c>
    </row>
    <row r="19465" ht="14.4" customHeight="1" hidden="1" spans="1:14" x14ac:dyDescent="0.25">
      <c r="A19465" s="106">
        <v>45898</v>
      </c>
      <c r="B19465">
        <v>1614</v>
      </c>
      <c r="C19465">
        <v>0</v>
      </c>
      <c r="E19465">
        <v>64</v>
      </c>
      <c r="F19465" t="s">
        <v>13857</v>
      </c>
      <c r="G19465" t="s">
        <v>2021</v>
      </c>
      <c r="H19465" t="s">
        <v>2029</v>
      </c>
      <c r="I19465" t="s">
        <v>2006</v>
      </c>
      <c r="J19465" t="s">
        <v>2033</v>
      </c>
      <c r="K19465" t="s">
        <v>2034</v>
      </c>
      <c r="L19465">
        <v>4</v>
      </c>
      <c r="M19465">
        <v>50</v>
      </c>
      <c r="N19465" s="43">
        <v>200</v>
      </c>
    </row>
    <row r="19466" ht="14.4" customHeight="1" hidden="1" spans="1:14" x14ac:dyDescent="0.25">
      <c r="A19466" s="106">
        <v>45898</v>
      </c>
      <c r="B19466">
        <v>1614</v>
      </c>
      <c r="C19466">
        <v>0</v>
      </c>
      <c r="E19466">
        <v>64</v>
      </c>
      <c r="F19466" t="s">
        <v>13857</v>
      </c>
      <c r="G19466" t="s">
        <v>2021</v>
      </c>
      <c r="H19466" t="s">
        <v>2029</v>
      </c>
      <c r="I19466" t="s">
        <v>2006</v>
      </c>
      <c r="J19466" t="s">
        <v>13782</v>
      </c>
      <c r="K19466" t="s">
        <v>13783</v>
      </c>
      <c r="L19466">
        <v>10</v>
      </c>
      <c r="M19466">
        <v>636</v>
      </c>
      <c r="N19466" s="43">
        <v>6360</v>
      </c>
    </row>
    <row r="19467" ht="14.4" customHeight="1" hidden="1" spans="1:14" x14ac:dyDescent="0.25">
      <c r="A19467" s="106">
        <v>45898</v>
      </c>
      <c r="B19467">
        <v>1615</v>
      </c>
      <c r="C19467">
        <v>0</v>
      </c>
      <c r="E19467">
        <v>64</v>
      </c>
      <c r="F19467" t="s">
        <v>13858</v>
      </c>
      <c r="G19467" t="s">
        <v>2044</v>
      </c>
      <c r="H19467" t="s">
        <v>2029</v>
      </c>
      <c r="I19467" t="s">
        <v>2006</v>
      </c>
      <c r="J19467" t="s">
        <v>13782</v>
      </c>
      <c r="K19467" t="s">
        <v>13783</v>
      </c>
      <c r="L19467">
        <v>10</v>
      </c>
      <c r="M19467">
        <v>636</v>
      </c>
      <c r="N19467" s="43">
        <v>6360</v>
      </c>
    </row>
    <row r="19468" ht="14.4" customHeight="1" hidden="1" spans="1:14" x14ac:dyDescent="0.25">
      <c r="A19468" s="106">
        <v>45898</v>
      </c>
      <c r="B19468">
        <v>1615</v>
      </c>
      <c r="C19468">
        <v>0</v>
      </c>
      <c r="E19468">
        <v>64</v>
      </c>
      <c r="F19468" t="s">
        <v>13858</v>
      </c>
      <c r="G19468" t="s">
        <v>2044</v>
      </c>
      <c r="H19468" t="s">
        <v>2029</v>
      </c>
      <c r="I19468" t="s">
        <v>2006</v>
      </c>
      <c r="J19468" t="s">
        <v>2033</v>
      </c>
      <c r="K19468" t="s">
        <v>2034</v>
      </c>
      <c r="L19468">
        <v>10</v>
      </c>
      <c r="M19468">
        <v>50</v>
      </c>
      <c r="N19468" s="43">
        <v>500</v>
      </c>
    </row>
    <row r="19469" ht="14.4" customHeight="1" hidden="1" spans="1:14" x14ac:dyDescent="0.25">
      <c r="A19469" s="106">
        <v>45898</v>
      </c>
      <c r="B19469">
        <v>1616</v>
      </c>
      <c r="C19469">
        <v>0</v>
      </c>
      <c r="E19469">
        <v>64</v>
      </c>
      <c r="F19469" t="s">
        <v>13859</v>
      </c>
      <c r="G19469" t="s">
        <v>2017</v>
      </c>
      <c r="H19469" t="s">
        <v>2029</v>
      </c>
      <c r="I19469" t="s">
        <v>2006</v>
      </c>
      <c r="J19469" t="s">
        <v>2033</v>
      </c>
      <c r="K19469" t="s">
        <v>2034</v>
      </c>
      <c r="L19469">
        <v>8</v>
      </c>
      <c r="M19469">
        <v>50</v>
      </c>
      <c r="N19469" s="43">
        <v>400</v>
      </c>
    </row>
    <row r="19470" ht="14.4" customHeight="1" hidden="1" spans="1:14" x14ac:dyDescent="0.25">
      <c r="A19470" s="106">
        <v>45898</v>
      </c>
      <c r="B19470">
        <v>1616</v>
      </c>
      <c r="C19470">
        <v>0</v>
      </c>
      <c r="E19470">
        <v>64</v>
      </c>
      <c r="F19470" t="s">
        <v>13859</v>
      </c>
      <c r="G19470" t="s">
        <v>2017</v>
      </c>
      <c r="H19470" t="s">
        <v>2029</v>
      </c>
      <c r="I19470" t="s">
        <v>2006</v>
      </c>
      <c r="J19470" t="s">
        <v>13782</v>
      </c>
      <c r="K19470" t="s">
        <v>13783</v>
      </c>
      <c r="L19470">
        <v>8</v>
      </c>
      <c r="M19470">
        <v>636</v>
      </c>
      <c r="N19470" s="43">
        <v>5088</v>
      </c>
    </row>
    <row r="19471" ht="14.4" customHeight="1" hidden="1" spans="1:14" x14ac:dyDescent="0.25">
      <c r="A19471" s="106">
        <v>45898</v>
      </c>
      <c r="B19471">
        <v>1619</v>
      </c>
      <c r="C19471">
        <v>0</v>
      </c>
      <c r="E19471">
        <v>64</v>
      </c>
      <c r="F19471" t="s">
        <v>13860</v>
      </c>
      <c r="G19471" t="s">
        <v>2038</v>
      </c>
      <c r="H19471" t="s">
        <v>2029</v>
      </c>
      <c r="I19471" t="s">
        <v>2006</v>
      </c>
      <c r="J19471" t="s">
        <v>13782</v>
      </c>
      <c r="K19471" t="s">
        <v>13783</v>
      </c>
      <c r="L19471">
        <v>10</v>
      </c>
      <c r="M19471">
        <v>636</v>
      </c>
      <c r="N19471" s="43">
        <v>6360</v>
      </c>
    </row>
    <row r="19472" ht="14.4" customHeight="1" hidden="1" spans="1:14" x14ac:dyDescent="0.25">
      <c r="A19472" s="106">
        <v>45898</v>
      </c>
      <c r="B19472">
        <v>1619</v>
      </c>
      <c r="C19472">
        <v>0</v>
      </c>
      <c r="E19472">
        <v>64</v>
      </c>
      <c r="F19472" t="s">
        <v>13860</v>
      </c>
      <c r="G19472" t="s">
        <v>2038</v>
      </c>
      <c r="H19472" t="s">
        <v>2029</v>
      </c>
      <c r="I19472" t="s">
        <v>2006</v>
      </c>
      <c r="J19472" t="s">
        <v>2033</v>
      </c>
      <c r="K19472" t="s">
        <v>2034</v>
      </c>
      <c r="L19472">
        <v>10</v>
      </c>
      <c r="M19472">
        <v>50</v>
      </c>
      <c r="N19472" s="43">
        <v>500</v>
      </c>
    </row>
    <row r="19473" ht="14.4" customHeight="1" hidden="1" spans="1:14" x14ac:dyDescent="0.25">
      <c r="A19473" s="106">
        <v>45898</v>
      </c>
      <c r="B19473">
        <v>1622</v>
      </c>
      <c r="C19473">
        <v>0</v>
      </c>
      <c r="E19473">
        <v>64</v>
      </c>
      <c r="F19473" t="s">
        <v>13861</v>
      </c>
      <c r="G19473" t="s">
        <v>2036</v>
      </c>
      <c r="H19473" t="s">
        <v>2029</v>
      </c>
      <c r="I19473" t="s">
        <v>2006</v>
      </c>
      <c r="J19473" t="s">
        <v>2033</v>
      </c>
      <c r="K19473" t="s">
        <v>2034</v>
      </c>
      <c r="L19473">
        <v>10</v>
      </c>
      <c r="M19473">
        <v>50</v>
      </c>
      <c r="N19473" s="43">
        <v>500</v>
      </c>
    </row>
    <row r="19474" ht="14.4" customHeight="1" hidden="1" spans="1:14" x14ac:dyDescent="0.25">
      <c r="A19474" s="106">
        <v>45898</v>
      </c>
      <c r="B19474">
        <v>1622</v>
      </c>
      <c r="C19474">
        <v>0</v>
      </c>
      <c r="E19474">
        <v>64</v>
      </c>
      <c r="F19474" t="s">
        <v>13861</v>
      </c>
      <c r="G19474" t="s">
        <v>2036</v>
      </c>
      <c r="H19474" t="s">
        <v>2029</v>
      </c>
      <c r="I19474" t="s">
        <v>2006</v>
      </c>
      <c r="J19474" t="s">
        <v>13782</v>
      </c>
      <c r="K19474" t="s">
        <v>13783</v>
      </c>
      <c r="L19474">
        <v>10</v>
      </c>
      <c r="M19474">
        <v>636</v>
      </c>
      <c r="N19474" s="43">
        <v>6360</v>
      </c>
    </row>
    <row r="19475" ht="14.4" customHeight="1" hidden="1" spans="1:14" x14ac:dyDescent="0.25">
      <c r="A19475" s="106">
        <v>45898</v>
      </c>
      <c r="B19475">
        <v>1629</v>
      </c>
      <c r="C19475">
        <v>0</v>
      </c>
      <c r="E19475">
        <v>64</v>
      </c>
      <c r="F19475" t="s">
        <v>13862</v>
      </c>
      <c r="G19475" t="s">
        <v>2063</v>
      </c>
      <c r="H19475" t="s">
        <v>2029</v>
      </c>
      <c r="I19475" t="s">
        <v>2006</v>
      </c>
      <c r="J19475" t="s">
        <v>2033</v>
      </c>
      <c r="K19475" t="s">
        <v>2034</v>
      </c>
      <c r="L19475">
        <v>8</v>
      </c>
      <c r="M19475">
        <v>50</v>
      </c>
      <c r="N19475" s="43">
        <v>400</v>
      </c>
    </row>
    <row r="19476" ht="14.4" customHeight="1" hidden="1" spans="1:14" x14ac:dyDescent="0.25">
      <c r="A19476" s="106">
        <v>45898</v>
      </c>
      <c r="B19476">
        <v>1629</v>
      </c>
      <c r="C19476">
        <v>0</v>
      </c>
      <c r="E19476">
        <v>64</v>
      </c>
      <c r="F19476" t="s">
        <v>13862</v>
      </c>
      <c r="G19476" t="s">
        <v>2063</v>
      </c>
      <c r="H19476" t="s">
        <v>2029</v>
      </c>
      <c r="I19476" t="s">
        <v>2006</v>
      </c>
      <c r="J19476" t="s">
        <v>13782</v>
      </c>
      <c r="K19476" t="s">
        <v>13783</v>
      </c>
      <c r="L19476">
        <v>8</v>
      </c>
      <c r="M19476">
        <v>636</v>
      </c>
      <c r="N19476" s="43">
        <v>5088</v>
      </c>
    </row>
    <row r="19477" ht="14.4" customHeight="1" hidden="1" spans="1:14" x14ac:dyDescent="0.25">
      <c r="A19477" s="106">
        <v>45898</v>
      </c>
      <c r="B19477">
        <v>1630</v>
      </c>
      <c r="C19477">
        <v>0</v>
      </c>
      <c r="E19477">
        <v>64</v>
      </c>
      <c r="F19477" t="s">
        <v>13863</v>
      </c>
      <c r="G19477" t="s">
        <v>2012</v>
      </c>
      <c r="H19477" t="s">
        <v>2029</v>
      </c>
      <c r="I19477" t="s">
        <v>2006</v>
      </c>
      <c r="J19477" t="s">
        <v>13782</v>
      </c>
      <c r="K19477" t="s">
        <v>13783</v>
      </c>
      <c r="L19477">
        <v>8</v>
      </c>
      <c r="M19477">
        <v>636</v>
      </c>
      <c r="N19477" s="43">
        <v>5088</v>
      </c>
    </row>
    <row r="19478" ht="14.4" customHeight="1" hidden="1" spans="1:14" x14ac:dyDescent="0.25">
      <c r="A19478" s="106">
        <v>45898</v>
      </c>
      <c r="B19478">
        <v>1630</v>
      </c>
      <c r="C19478">
        <v>0</v>
      </c>
      <c r="E19478">
        <v>64</v>
      </c>
      <c r="F19478" t="s">
        <v>13863</v>
      </c>
      <c r="G19478" t="s">
        <v>2012</v>
      </c>
      <c r="H19478" t="s">
        <v>2029</v>
      </c>
      <c r="I19478" t="s">
        <v>2006</v>
      </c>
      <c r="J19478" t="s">
        <v>2033</v>
      </c>
      <c r="K19478" t="s">
        <v>2034</v>
      </c>
      <c r="L19478">
        <v>8</v>
      </c>
      <c r="M19478">
        <v>50</v>
      </c>
      <c r="N19478" s="43">
        <v>400</v>
      </c>
    </row>
    <row r="19479" ht="14.4" customHeight="1" hidden="1" spans="1:14" x14ac:dyDescent="0.25">
      <c r="A19479" s="106">
        <v>45898</v>
      </c>
      <c r="B19479">
        <v>1633</v>
      </c>
      <c r="C19479">
        <v>0</v>
      </c>
      <c r="E19479">
        <v>64</v>
      </c>
      <c r="F19479" t="s">
        <v>13864</v>
      </c>
      <c r="G19479" t="s">
        <v>2044</v>
      </c>
      <c r="H19479" t="s">
        <v>2029</v>
      </c>
      <c r="I19479" t="s">
        <v>2006</v>
      </c>
      <c r="J19479" t="s">
        <v>2033</v>
      </c>
      <c r="K19479" t="s">
        <v>2034</v>
      </c>
      <c r="L19479">
        <v>10</v>
      </c>
      <c r="M19479">
        <v>50</v>
      </c>
      <c r="N19479" s="43">
        <v>500</v>
      </c>
    </row>
    <row r="19480" ht="14.4" customHeight="1" hidden="1" spans="1:14" x14ac:dyDescent="0.25">
      <c r="A19480" s="106">
        <v>45898</v>
      </c>
      <c r="B19480">
        <v>1633</v>
      </c>
      <c r="C19480">
        <v>0</v>
      </c>
      <c r="E19480">
        <v>64</v>
      </c>
      <c r="F19480" t="s">
        <v>13864</v>
      </c>
      <c r="G19480" t="s">
        <v>2044</v>
      </c>
      <c r="H19480" t="s">
        <v>2029</v>
      </c>
      <c r="I19480" t="s">
        <v>2006</v>
      </c>
      <c r="J19480" t="s">
        <v>13782</v>
      </c>
      <c r="K19480" t="s">
        <v>13783</v>
      </c>
      <c r="L19480">
        <v>10</v>
      </c>
      <c r="M19480">
        <v>636</v>
      </c>
      <c r="N19480" s="43">
        <v>6360</v>
      </c>
    </row>
    <row r="19481" ht="14.4" customHeight="1" hidden="1" spans="1:14" x14ac:dyDescent="0.25">
      <c r="A19481" s="106">
        <v>45898</v>
      </c>
      <c r="B19481">
        <v>1635</v>
      </c>
      <c r="C19481">
        <v>0</v>
      </c>
      <c r="E19481">
        <v>64</v>
      </c>
      <c r="F19481" t="s">
        <v>13865</v>
      </c>
      <c r="G19481" t="s">
        <v>2017</v>
      </c>
      <c r="H19481" t="s">
        <v>2029</v>
      </c>
      <c r="I19481" t="s">
        <v>2006</v>
      </c>
      <c r="J19481" t="s">
        <v>13782</v>
      </c>
      <c r="K19481" t="s">
        <v>13783</v>
      </c>
      <c r="L19481">
        <v>8</v>
      </c>
      <c r="M19481">
        <v>636</v>
      </c>
      <c r="N19481" s="43">
        <v>5088</v>
      </c>
    </row>
    <row r="19482" ht="14.4" customHeight="1" hidden="1" spans="1:14" x14ac:dyDescent="0.25">
      <c r="A19482" s="106">
        <v>45898</v>
      </c>
      <c r="B19482">
        <v>1635</v>
      </c>
      <c r="C19482">
        <v>0</v>
      </c>
      <c r="E19482">
        <v>64</v>
      </c>
      <c r="F19482" t="s">
        <v>13865</v>
      </c>
      <c r="G19482" t="s">
        <v>2017</v>
      </c>
      <c r="H19482" t="s">
        <v>2029</v>
      </c>
      <c r="I19482" t="s">
        <v>2006</v>
      </c>
      <c r="J19482" t="s">
        <v>2033</v>
      </c>
      <c r="K19482" t="s">
        <v>2034</v>
      </c>
      <c r="L19482">
        <v>8</v>
      </c>
      <c r="M19482">
        <v>50</v>
      </c>
      <c r="N19482" s="43">
        <v>400</v>
      </c>
    </row>
    <row r="19483" ht="14.4" customHeight="1" hidden="1" spans="1:14" x14ac:dyDescent="0.25">
      <c r="A19483" s="106">
        <v>45898</v>
      </c>
      <c r="B19483">
        <v>1636</v>
      </c>
      <c r="C19483">
        <v>0</v>
      </c>
      <c r="E19483">
        <v>64</v>
      </c>
      <c r="F19483" t="s">
        <v>13866</v>
      </c>
      <c r="G19483" t="s">
        <v>2038</v>
      </c>
      <c r="H19483" t="s">
        <v>2029</v>
      </c>
      <c r="I19483" t="s">
        <v>2006</v>
      </c>
      <c r="J19483" t="s">
        <v>2033</v>
      </c>
      <c r="K19483" t="s">
        <v>2034</v>
      </c>
      <c r="L19483">
        <v>8</v>
      </c>
      <c r="M19483">
        <v>50</v>
      </c>
      <c r="N19483" s="43">
        <v>400</v>
      </c>
    </row>
    <row r="19484" ht="14.4" customHeight="1" hidden="1" spans="1:14" x14ac:dyDescent="0.25">
      <c r="A19484" s="106">
        <v>45898</v>
      </c>
      <c r="B19484">
        <v>1636</v>
      </c>
      <c r="C19484">
        <v>0</v>
      </c>
      <c r="E19484">
        <v>64</v>
      </c>
      <c r="F19484" t="s">
        <v>13866</v>
      </c>
      <c r="G19484" t="s">
        <v>2038</v>
      </c>
      <c r="H19484" t="s">
        <v>2029</v>
      </c>
      <c r="I19484" t="s">
        <v>2006</v>
      </c>
      <c r="J19484" t="s">
        <v>13791</v>
      </c>
      <c r="K19484" t="s">
        <v>13792</v>
      </c>
      <c r="L19484">
        <v>8</v>
      </c>
      <c r="M19484">
        <v>636</v>
      </c>
      <c r="N19484" s="43">
        <v>5088</v>
      </c>
    </row>
    <row r="19485" ht="14.4" customHeight="1" hidden="1" spans="1:14" x14ac:dyDescent="0.25">
      <c r="A19485" s="106">
        <v>45901</v>
      </c>
      <c r="B19485">
        <v>1677</v>
      </c>
      <c r="C19485">
        <v>0</v>
      </c>
      <c r="E19485">
        <v>64</v>
      </c>
      <c r="F19485" t="s">
        <v>13867</v>
      </c>
      <c r="G19485" t="s">
        <v>2021</v>
      </c>
      <c r="H19485" t="s">
        <v>2029</v>
      </c>
      <c r="I19485" t="s">
        <v>2006</v>
      </c>
      <c r="J19485" t="s">
        <v>13791</v>
      </c>
      <c r="K19485" t="s">
        <v>13792</v>
      </c>
      <c r="L19485">
        <v>10</v>
      </c>
      <c r="M19485">
        <v>636</v>
      </c>
      <c r="N19485" s="43">
        <v>6360</v>
      </c>
    </row>
    <row r="19486" ht="14.4" customHeight="1" hidden="1" spans="1:14" x14ac:dyDescent="0.25">
      <c r="A19486" s="106">
        <v>45901</v>
      </c>
      <c r="B19486">
        <v>1677</v>
      </c>
      <c r="C19486">
        <v>0</v>
      </c>
      <c r="E19486">
        <v>64</v>
      </c>
      <c r="F19486" t="s">
        <v>13867</v>
      </c>
      <c r="G19486" t="s">
        <v>2021</v>
      </c>
      <c r="H19486" t="s">
        <v>2029</v>
      </c>
      <c r="I19486" t="s">
        <v>2006</v>
      </c>
      <c r="J19486" t="s">
        <v>2033</v>
      </c>
      <c r="K19486" t="s">
        <v>2034</v>
      </c>
      <c r="L19486">
        <v>1</v>
      </c>
      <c r="M19486">
        <v>2000</v>
      </c>
      <c r="N19486" s="43">
        <v>2000</v>
      </c>
    </row>
    <row r="19487" ht="14.4" customHeight="1" hidden="1" spans="1:14" x14ac:dyDescent="0.25">
      <c r="A19487" s="106">
        <v>45901</v>
      </c>
      <c r="B19487">
        <v>1678</v>
      </c>
      <c r="C19487">
        <v>0</v>
      </c>
      <c r="E19487">
        <v>64</v>
      </c>
      <c r="F19487" t="s">
        <v>13868</v>
      </c>
      <c r="G19487" t="s">
        <v>2044</v>
      </c>
      <c r="H19487" t="s">
        <v>2029</v>
      </c>
      <c r="I19487" t="s">
        <v>2006</v>
      </c>
      <c r="J19487" t="s">
        <v>13791</v>
      </c>
      <c r="K19487" t="s">
        <v>13792</v>
      </c>
      <c r="L19487">
        <v>10</v>
      </c>
      <c r="M19487">
        <v>636</v>
      </c>
      <c r="N19487" s="43">
        <v>6360</v>
      </c>
    </row>
    <row r="19488" ht="14.4" customHeight="1" hidden="1" spans="1:14" x14ac:dyDescent="0.25">
      <c r="A19488" s="106">
        <v>45901</v>
      </c>
      <c r="B19488">
        <v>1679</v>
      </c>
      <c r="C19488">
        <v>0</v>
      </c>
      <c r="E19488">
        <v>64</v>
      </c>
      <c r="F19488" t="s">
        <v>13869</v>
      </c>
      <c r="G19488" t="s">
        <v>2036</v>
      </c>
      <c r="H19488" t="s">
        <v>2029</v>
      </c>
      <c r="I19488" t="s">
        <v>2006</v>
      </c>
      <c r="J19488" t="s">
        <v>13791</v>
      </c>
      <c r="K19488" t="s">
        <v>13792</v>
      </c>
      <c r="L19488">
        <v>10</v>
      </c>
      <c r="M19488">
        <v>636</v>
      </c>
      <c r="N19488" s="43">
        <v>6360</v>
      </c>
    </row>
    <row r="19489" ht="14.4" customHeight="1" hidden="1" spans="1:14" x14ac:dyDescent="0.25">
      <c r="A19489" s="106">
        <v>45901</v>
      </c>
      <c r="B19489">
        <v>1682</v>
      </c>
      <c r="C19489">
        <v>0</v>
      </c>
      <c r="E19489">
        <v>64</v>
      </c>
      <c r="F19489" t="s">
        <v>13870</v>
      </c>
      <c r="G19489" t="s">
        <v>2063</v>
      </c>
      <c r="H19489" t="s">
        <v>2029</v>
      </c>
      <c r="I19489" t="s">
        <v>2006</v>
      </c>
      <c r="J19489" t="s">
        <v>13791</v>
      </c>
      <c r="K19489" t="s">
        <v>13792</v>
      </c>
      <c r="L19489">
        <v>8</v>
      </c>
      <c r="M19489">
        <v>636</v>
      </c>
      <c r="N19489" s="43">
        <v>5088</v>
      </c>
    </row>
    <row r="19490" ht="14.4" customHeight="1" hidden="1" spans="1:14" x14ac:dyDescent="0.25">
      <c r="A19490" s="106">
        <v>45901</v>
      </c>
      <c r="B19490">
        <v>1683</v>
      </c>
      <c r="C19490">
        <v>0</v>
      </c>
      <c r="E19490">
        <v>64</v>
      </c>
      <c r="F19490" t="s">
        <v>13871</v>
      </c>
      <c r="G19490" t="s">
        <v>2038</v>
      </c>
      <c r="H19490" t="s">
        <v>2029</v>
      </c>
      <c r="I19490" t="s">
        <v>2006</v>
      </c>
      <c r="J19490" t="s">
        <v>13791</v>
      </c>
      <c r="K19490" t="s">
        <v>13792</v>
      </c>
      <c r="L19490">
        <v>10</v>
      </c>
      <c r="M19490">
        <v>636</v>
      </c>
      <c r="N19490" s="43">
        <v>6360</v>
      </c>
    </row>
    <row r="19491" ht="14.4" customHeight="1" hidden="1" spans="1:14" x14ac:dyDescent="0.25">
      <c r="A19491" s="106">
        <v>45901</v>
      </c>
      <c r="B19491">
        <v>1683</v>
      </c>
      <c r="C19491">
        <v>0</v>
      </c>
      <c r="E19491">
        <v>64</v>
      </c>
      <c r="F19491" t="s">
        <v>13871</v>
      </c>
      <c r="G19491" t="s">
        <v>2038</v>
      </c>
      <c r="H19491" t="s">
        <v>2029</v>
      </c>
      <c r="I19491" t="s">
        <v>2006</v>
      </c>
      <c r="J19491" t="s">
        <v>2033</v>
      </c>
      <c r="K19491" t="s">
        <v>2034</v>
      </c>
      <c r="L19491">
        <v>8</v>
      </c>
      <c r="M19491">
        <v>50</v>
      </c>
      <c r="N19491" s="43">
        <v>400</v>
      </c>
    </row>
    <row r="19492" ht="14.4" customHeight="1" hidden="1" spans="1:14" x14ac:dyDescent="0.25">
      <c r="A19492" s="106">
        <v>45901</v>
      </c>
      <c r="B19492">
        <v>1684</v>
      </c>
      <c r="C19492">
        <v>0</v>
      </c>
      <c r="E19492">
        <v>64</v>
      </c>
      <c r="F19492" t="s">
        <v>13872</v>
      </c>
      <c r="G19492" t="s">
        <v>2012</v>
      </c>
      <c r="H19492" t="s">
        <v>2029</v>
      </c>
      <c r="I19492" t="s">
        <v>2006</v>
      </c>
      <c r="J19492" t="s">
        <v>2033</v>
      </c>
      <c r="K19492" t="s">
        <v>2034</v>
      </c>
      <c r="L19492">
        <v>8</v>
      </c>
      <c r="M19492">
        <v>50</v>
      </c>
      <c r="N19492" s="43">
        <v>400</v>
      </c>
    </row>
    <row r="19493" ht="14.4" customHeight="1" hidden="1" spans="1:14" x14ac:dyDescent="0.25">
      <c r="A19493" s="106">
        <v>45901</v>
      </c>
      <c r="B19493">
        <v>1684</v>
      </c>
      <c r="C19493">
        <v>0</v>
      </c>
      <c r="E19493">
        <v>64</v>
      </c>
      <c r="F19493" t="s">
        <v>13872</v>
      </c>
      <c r="G19493" t="s">
        <v>2012</v>
      </c>
      <c r="H19493" t="s">
        <v>2029</v>
      </c>
      <c r="I19493" t="s">
        <v>2006</v>
      </c>
      <c r="J19493" t="s">
        <v>13791</v>
      </c>
      <c r="K19493" t="s">
        <v>13792</v>
      </c>
      <c r="L19493">
        <v>8</v>
      </c>
      <c r="M19493">
        <v>636</v>
      </c>
      <c r="N19493" s="43">
        <v>5088</v>
      </c>
    </row>
    <row r="19494" ht="14.4" customHeight="1" hidden="1" spans="1:14" x14ac:dyDescent="0.25">
      <c r="A19494" s="106">
        <v>45901</v>
      </c>
      <c r="B19494">
        <v>1685</v>
      </c>
      <c r="C19494">
        <v>0</v>
      </c>
      <c r="E19494">
        <v>64</v>
      </c>
      <c r="F19494" t="s">
        <v>13873</v>
      </c>
      <c r="G19494" t="s">
        <v>2368</v>
      </c>
      <c r="H19494" t="s">
        <v>2029</v>
      </c>
      <c r="I19494" t="s">
        <v>2006</v>
      </c>
      <c r="J19494" t="s">
        <v>2033</v>
      </c>
      <c r="K19494" t="s">
        <v>2034</v>
      </c>
      <c r="L19494">
        <v>8</v>
      </c>
      <c r="M19494">
        <v>50</v>
      </c>
      <c r="N19494" s="43">
        <v>400</v>
      </c>
    </row>
    <row r="19495" ht="14.4" customHeight="1" hidden="1" spans="1:14" x14ac:dyDescent="0.25">
      <c r="A19495" s="106">
        <v>45901</v>
      </c>
      <c r="B19495">
        <v>1685</v>
      </c>
      <c r="C19495">
        <v>0</v>
      </c>
      <c r="E19495">
        <v>64</v>
      </c>
      <c r="F19495" t="s">
        <v>13873</v>
      </c>
      <c r="G19495" t="s">
        <v>2368</v>
      </c>
      <c r="H19495" t="s">
        <v>2029</v>
      </c>
      <c r="I19495" t="s">
        <v>2006</v>
      </c>
      <c r="J19495" t="s">
        <v>13791</v>
      </c>
      <c r="K19495" t="s">
        <v>13792</v>
      </c>
      <c r="L19495">
        <v>8</v>
      </c>
      <c r="M19495">
        <v>636</v>
      </c>
      <c r="N19495" s="43">
        <v>5088</v>
      </c>
    </row>
    <row r="19496" ht="14.4" customHeight="1" hidden="1" spans="1:14" x14ac:dyDescent="0.25">
      <c r="A19496" s="106">
        <v>45901</v>
      </c>
      <c r="B19496">
        <v>1686</v>
      </c>
      <c r="C19496">
        <v>0</v>
      </c>
      <c r="E19496">
        <v>64</v>
      </c>
      <c r="F19496" t="s">
        <v>13874</v>
      </c>
      <c r="G19496" t="s">
        <v>2017</v>
      </c>
      <c r="H19496" t="s">
        <v>2029</v>
      </c>
      <c r="I19496" t="s">
        <v>2006</v>
      </c>
      <c r="J19496" t="s">
        <v>13791</v>
      </c>
      <c r="K19496" t="s">
        <v>13792</v>
      </c>
      <c r="L19496">
        <v>8</v>
      </c>
      <c r="M19496">
        <v>636</v>
      </c>
      <c r="N19496" s="43">
        <v>5088</v>
      </c>
    </row>
    <row r="19497" ht="14.4" customHeight="1" hidden="1" spans="1:14" x14ac:dyDescent="0.25">
      <c r="A19497" s="106">
        <v>45901</v>
      </c>
      <c r="B19497">
        <v>1686</v>
      </c>
      <c r="C19497">
        <v>0</v>
      </c>
      <c r="E19497">
        <v>64</v>
      </c>
      <c r="F19497" t="s">
        <v>13874</v>
      </c>
      <c r="G19497" t="s">
        <v>2017</v>
      </c>
      <c r="H19497" t="s">
        <v>2029</v>
      </c>
      <c r="I19497" t="s">
        <v>2006</v>
      </c>
      <c r="J19497" t="s">
        <v>2033</v>
      </c>
      <c r="K19497" t="s">
        <v>2034</v>
      </c>
      <c r="L19497">
        <v>8</v>
      </c>
      <c r="M19497">
        <v>50</v>
      </c>
      <c r="N19497" s="43">
        <v>400</v>
      </c>
    </row>
    <row r="19498" ht="14.4" customHeight="1" hidden="1" spans="1:14" x14ac:dyDescent="0.25">
      <c r="A19498" s="106">
        <v>45901</v>
      </c>
      <c r="B19498">
        <v>1687</v>
      </c>
      <c r="C19498">
        <v>0</v>
      </c>
      <c r="E19498">
        <v>64</v>
      </c>
      <c r="F19498" t="s">
        <v>13875</v>
      </c>
      <c r="G19498" t="s">
        <v>2336</v>
      </c>
      <c r="H19498" t="s">
        <v>2029</v>
      </c>
      <c r="I19498" t="s">
        <v>2006</v>
      </c>
      <c r="J19498" t="s">
        <v>2033</v>
      </c>
      <c r="K19498" t="s">
        <v>2034</v>
      </c>
      <c r="L19498">
        <v>8</v>
      </c>
      <c r="M19498">
        <v>50</v>
      </c>
      <c r="N19498" s="43">
        <v>400</v>
      </c>
    </row>
    <row r="19499" ht="14.4" customHeight="1" hidden="1" spans="1:14" x14ac:dyDescent="0.25">
      <c r="A19499" s="106">
        <v>45901</v>
      </c>
      <c r="B19499">
        <v>1687</v>
      </c>
      <c r="C19499">
        <v>0</v>
      </c>
      <c r="E19499">
        <v>64</v>
      </c>
      <c r="F19499" t="s">
        <v>13875</v>
      </c>
      <c r="G19499" t="s">
        <v>2336</v>
      </c>
      <c r="H19499" t="s">
        <v>2029</v>
      </c>
      <c r="I19499" t="s">
        <v>2006</v>
      </c>
      <c r="J19499" t="s">
        <v>13791</v>
      </c>
      <c r="K19499" t="s">
        <v>13792</v>
      </c>
      <c r="L19499">
        <v>8</v>
      </c>
      <c r="M19499">
        <v>636</v>
      </c>
      <c r="N19499" s="43">
        <v>5088</v>
      </c>
    </row>
    <row r="19500" ht="14.4" customHeight="1" hidden="1" spans="1:14" x14ac:dyDescent="0.25">
      <c r="A19500" s="106">
        <v>45901</v>
      </c>
      <c r="B19500">
        <v>1688</v>
      </c>
      <c r="C19500">
        <v>0</v>
      </c>
      <c r="E19500">
        <v>64</v>
      </c>
      <c r="F19500" t="s">
        <v>13876</v>
      </c>
      <c r="G19500" t="s">
        <v>2025</v>
      </c>
      <c r="H19500" t="s">
        <v>2029</v>
      </c>
      <c r="I19500" t="s">
        <v>2006</v>
      </c>
      <c r="J19500" t="s">
        <v>13791</v>
      </c>
      <c r="K19500" t="s">
        <v>13792</v>
      </c>
      <c r="L19500">
        <v>8</v>
      </c>
      <c r="M19500">
        <v>636</v>
      </c>
      <c r="N19500" s="43">
        <v>5088</v>
      </c>
    </row>
    <row r="19501" ht="14.4" customHeight="1" hidden="1" spans="1:14" x14ac:dyDescent="0.25">
      <c r="A19501" s="106">
        <v>45901</v>
      </c>
      <c r="B19501">
        <v>1688</v>
      </c>
      <c r="C19501">
        <v>0</v>
      </c>
      <c r="E19501">
        <v>64</v>
      </c>
      <c r="F19501" t="s">
        <v>13876</v>
      </c>
      <c r="G19501" t="s">
        <v>2025</v>
      </c>
      <c r="H19501" t="s">
        <v>2029</v>
      </c>
      <c r="I19501" t="s">
        <v>2006</v>
      </c>
      <c r="J19501" t="s">
        <v>2033</v>
      </c>
      <c r="K19501" t="s">
        <v>2034</v>
      </c>
      <c r="L19501">
        <v>8</v>
      </c>
      <c r="M19501">
        <v>50</v>
      </c>
      <c r="N19501" s="43">
        <v>400</v>
      </c>
    </row>
    <row r="19502" ht="14.4" customHeight="1" hidden="1" spans="1:14" x14ac:dyDescent="0.25">
      <c r="A19502" s="106">
        <v>45901</v>
      </c>
      <c r="B19502">
        <v>1689</v>
      </c>
      <c r="C19502">
        <v>0</v>
      </c>
      <c r="E19502">
        <v>64</v>
      </c>
      <c r="F19502" t="s">
        <v>13877</v>
      </c>
      <c r="G19502" t="s">
        <v>2044</v>
      </c>
      <c r="H19502" t="s">
        <v>2029</v>
      </c>
      <c r="I19502" t="s">
        <v>2006</v>
      </c>
      <c r="J19502" t="s">
        <v>2033</v>
      </c>
      <c r="K19502" t="s">
        <v>2034</v>
      </c>
      <c r="L19502">
        <v>10</v>
      </c>
      <c r="M19502">
        <v>50</v>
      </c>
      <c r="N19502" s="43">
        <v>500</v>
      </c>
    </row>
    <row r="19503" ht="14.4" customHeight="1" hidden="1" spans="1:14" x14ac:dyDescent="0.25">
      <c r="A19503" s="106">
        <v>45901</v>
      </c>
      <c r="B19503">
        <v>1689</v>
      </c>
      <c r="C19503">
        <v>0</v>
      </c>
      <c r="E19503">
        <v>64</v>
      </c>
      <c r="F19503" t="s">
        <v>13877</v>
      </c>
      <c r="G19503" t="s">
        <v>2044</v>
      </c>
      <c r="H19503" t="s">
        <v>2029</v>
      </c>
      <c r="I19503" t="s">
        <v>2006</v>
      </c>
      <c r="J19503" t="s">
        <v>13791</v>
      </c>
      <c r="K19503" t="s">
        <v>13792</v>
      </c>
      <c r="L19503">
        <v>10</v>
      </c>
      <c r="M19503">
        <v>636</v>
      </c>
      <c r="N19503" s="43">
        <v>6360</v>
      </c>
    </row>
    <row r="19504" ht="14.4" customHeight="1" hidden="1" spans="1:14" x14ac:dyDescent="0.25">
      <c r="A19504" s="106">
        <v>45901</v>
      </c>
      <c r="B19504">
        <v>1690</v>
      </c>
      <c r="C19504">
        <v>0</v>
      </c>
      <c r="E19504">
        <v>64</v>
      </c>
      <c r="F19504" t="s">
        <v>13878</v>
      </c>
      <c r="G19504" t="s">
        <v>2036</v>
      </c>
      <c r="H19504" t="s">
        <v>2029</v>
      </c>
      <c r="I19504" t="s">
        <v>2006</v>
      </c>
      <c r="J19504" t="s">
        <v>13791</v>
      </c>
      <c r="K19504" t="s">
        <v>13792</v>
      </c>
      <c r="L19504">
        <v>10</v>
      </c>
      <c r="M19504">
        <v>636</v>
      </c>
      <c r="N19504" s="43">
        <v>6360</v>
      </c>
    </row>
    <row r="19505" ht="14.4" customHeight="1" hidden="1" spans="1:14" x14ac:dyDescent="0.25">
      <c r="A19505" s="106">
        <v>45901</v>
      </c>
      <c r="B19505">
        <v>1690</v>
      </c>
      <c r="C19505">
        <v>0</v>
      </c>
      <c r="E19505">
        <v>64</v>
      </c>
      <c r="F19505" t="s">
        <v>13878</v>
      </c>
      <c r="G19505" t="s">
        <v>2036</v>
      </c>
      <c r="H19505" t="s">
        <v>2029</v>
      </c>
      <c r="I19505" t="s">
        <v>2006</v>
      </c>
      <c r="J19505" t="s">
        <v>2033</v>
      </c>
      <c r="K19505" t="s">
        <v>2034</v>
      </c>
      <c r="L19505">
        <v>10</v>
      </c>
      <c r="M19505">
        <v>50</v>
      </c>
      <c r="N19505" s="43">
        <v>500</v>
      </c>
    </row>
    <row r="19506" ht="14.4" customHeight="1" hidden="1" spans="1:14" x14ac:dyDescent="0.25">
      <c r="A19506" s="106">
        <v>45901</v>
      </c>
      <c r="B19506">
        <v>1692</v>
      </c>
      <c r="C19506">
        <v>0</v>
      </c>
      <c r="E19506">
        <v>64</v>
      </c>
      <c r="F19506" t="s">
        <v>13879</v>
      </c>
      <c r="G19506" t="s">
        <v>2063</v>
      </c>
      <c r="H19506" t="s">
        <v>2029</v>
      </c>
      <c r="I19506" t="s">
        <v>2006</v>
      </c>
      <c r="J19506" t="s">
        <v>13791</v>
      </c>
      <c r="K19506" t="s">
        <v>13792</v>
      </c>
      <c r="L19506">
        <v>8</v>
      </c>
      <c r="M19506">
        <v>636</v>
      </c>
      <c r="N19506" s="43">
        <v>5088</v>
      </c>
    </row>
    <row r="19507" ht="14.4" customHeight="1" hidden="1" spans="1:14" x14ac:dyDescent="0.25">
      <c r="A19507" s="106">
        <v>45901</v>
      </c>
      <c r="B19507">
        <v>1692</v>
      </c>
      <c r="C19507">
        <v>0</v>
      </c>
      <c r="E19507">
        <v>64</v>
      </c>
      <c r="F19507" t="s">
        <v>13879</v>
      </c>
      <c r="G19507" t="s">
        <v>2063</v>
      </c>
      <c r="H19507" t="s">
        <v>2029</v>
      </c>
      <c r="I19507" t="s">
        <v>2006</v>
      </c>
      <c r="J19507" t="s">
        <v>2033</v>
      </c>
      <c r="K19507" t="s">
        <v>2034</v>
      </c>
      <c r="L19507">
        <v>8</v>
      </c>
      <c r="M19507">
        <v>50</v>
      </c>
      <c r="N19507" s="43">
        <v>400</v>
      </c>
    </row>
    <row r="19508" ht="14.4" customHeight="1" hidden="1" spans="1:14" x14ac:dyDescent="0.25">
      <c r="A19508" s="106">
        <v>45901</v>
      </c>
      <c r="B19508">
        <v>1693</v>
      </c>
      <c r="C19508">
        <v>0</v>
      </c>
      <c r="E19508">
        <v>64</v>
      </c>
      <c r="F19508" t="s">
        <v>13880</v>
      </c>
      <c r="G19508" t="s">
        <v>2038</v>
      </c>
      <c r="H19508" t="s">
        <v>2029</v>
      </c>
      <c r="I19508" t="s">
        <v>2006</v>
      </c>
      <c r="J19508" t="s">
        <v>2033</v>
      </c>
      <c r="K19508" t="s">
        <v>2034</v>
      </c>
      <c r="L19508">
        <v>10</v>
      </c>
      <c r="M19508">
        <v>50</v>
      </c>
      <c r="N19508" s="43">
        <v>500</v>
      </c>
    </row>
    <row r="19509" ht="14.4" customHeight="1" hidden="1" spans="1:14" x14ac:dyDescent="0.25">
      <c r="A19509" s="106">
        <v>45901</v>
      </c>
      <c r="B19509">
        <v>1693</v>
      </c>
      <c r="C19509">
        <v>0</v>
      </c>
      <c r="E19509">
        <v>64</v>
      </c>
      <c r="F19509" t="s">
        <v>13880</v>
      </c>
      <c r="G19509" t="s">
        <v>2038</v>
      </c>
      <c r="H19509" t="s">
        <v>2029</v>
      </c>
      <c r="I19509" t="s">
        <v>2006</v>
      </c>
      <c r="J19509" t="s">
        <v>13791</v>
      </c>
      <c r="K19509" t="s">
        <v>13792</v>
      </c>
      <c r="L19509">
        <v>10</v>
      </c>
      <c r="M19509">
        <v>636</v>
      </c>
      <c r="N19509" s="43">
        <v>6360</v>
      </c>
    </row>
    <row r="19510" ht="14.4" customHeight="1" hidden="1" spans="1:14" x14ac:dyDescent="0.25">
      <c r="A19510" s="106">
        <v>45901</v>
      </c>
      <c r="B19510">
        <v>1697</v>
      </c>
      <c r="C19510">
        <v>0</v>
      </c>
      <c r="E19510">
        <v>64</v>
      </c>
      <c r="F19510" t="s">
        <v>13881</v>
      </c>
      <c r="G19510" t="s">
        <v>2368</v>
      </c>
      <c r="H19510" t="s">
        <v>2029</v>
      </c>
      <c r="I19510" t="s">
        <v>2006</v>
      </c>
      <c r="J19510" t="s">
        <v>2033</v>
      </c>
      <c r="K19510" t="s">
        <v>2034</v>
      </c>
      <c r="L19510">
        <v>8</v>
      </c>
      <c r="M19510">
        <v>50</v>
      </c>
      <c r="N19510" s="43">
        <v>400</v>
      </c>
    </row>
    <row r="19511" ht="14.4" customHeight="1" hidden="1" spans="1:14" x14ac:dyDescent="0.25">
      <c r="A19511" s="106">
        <v>45901</v>
      </c>
      <c r="B19511">
        <v>1697</v>
      </c>
      <c r="C19511">
        <v>0</v>
      </c>
      <c r="E19511">
        <v>64</v>
      </c>
      <c r="F19511" t="s">
        <v>13881</v>
      </c>
      <c r="G19511" t="s">
        <v>2368</v>
      </c>
      <c r="H19511" t="s">
        <v>2029</v>
      </c>
      <c r="I19511" t="s">
        <v>2006</v>
      </c>
      <c r="J19511" t="s">
        <v>13791</v>
      </c>
      <c r="K19511" t="s">
        <v>13792</v>
      </c>
      <c r="L19511">
        <v>8</v>
      </c>
      <c r="M19511">
        <v>636</v>
      </c>
      <c r="N19511" s="43">
        <v>5088</v>
      </c>
    </row>
    <row r="19512" ht="14.4" customHeight="1" hidden="1" spans="1:14" x14ac:dyDescent="0.25">
      <c r="A19512" s="106">
        <v>45901</v>
      </c>
      <c r="B19512">
        <v>1698</v>
      </c>
      <c r="C19512">
        <v>0</v>
      </c>
      <c r="E19512">
        <v>64</v>
      </c>
      <c r="F19512" t="s">
        <v>13882</v>
      </c>
      <c r="G19512" t="s">
        <v>2336</v>
      </c>
      <c r="H19512" t="s">
        <v>2029</v>
      </c>
      <c r="I19512" t="s">
        <v>2006</v>
      </c>
      <c r="J19512" t="s">
        <v>13791</v>
      </c>
      <c r="K19512" t="s">
        <v>13792</v>
      </c>
      <c r="L19512">
        <v>5</v>
      </c>
      <c r="M19512">
        <v>636</v>
      </c>
      <c r="N19512" s="43">
        <v>3180</v>
      </c>
    </row>
    <row r="19513" ht="14.4" customHeight="1" hidden="1" spans="1:14" x14ac:dyDescent="0.25">
      <c r="A19513" s="106">
        <v>45901</v>
      </c>
      <c r="B19513">
        <v>1698</v>
      </c>
      <c r="C19513">
        <v>0</v>
      </c>
      <c r="E19513">
        <v>64</v>
      </c>
      <c r="F19513" t="s">
        <v>13882</v>
      </c>
      <c r="G19513" t="s">
        <v>2336</v>
      </c>
      <c r="H19513" t="s">
        <v>2029</v>
      </c>
      <c r="I19513" t="s">
        <v>2006</v>
      </c>
      <c r="J19513" t="s">
        <v>2033</v>
      </c>
      <c r="K19513" t="s">
        <v>2034</v>
      </c>
      <c r="L19513">
        <v>5</v>
      </c>
      <c r="M19513">
        <v>50</v>
      </c>
      <c r="N19513" s="43">
        <v>250</v>
      </c>
    </row>
    <row r="19514" ht="14.4" customHeight="1" hidden="1" spans="1:14" x14ac:dyDescent="0.25">
      <c r="A19514" s="106">
        <v>45906</v>
      </c>
      <c r="B19514">
        <v>1860</v>
      </c>
      <c r="C19514">
        <v>0</v>
      </c>
      <c r="E19514">
        <v>64</v>
      </c>
      <c r="F19514" t="s">
        <v>13883</v>
      </c>
      <c r="G19514" t="s">
        <v>2021</v>
      </c>
      <c r="H19514" t="s">
        <v>2005</v>
      </c>
      <c r="I19514" t="s">
        <v>2006</v>
      </c>
      <c r="J19514" t="s">
        <v>2007</v>
      </c>
      <c r="K19514" t="s">
        <v>2008</v>
      </c>
      <c r="L19514">
        <v>1</v>
      </c>
      <c r="M19514">
        <v>2400</v>
      </c>
      <c r="N19514" s="43">
        <v>2400</v>
      </c>
    </row>
    <row r="19515" ht="14.4" customHeight="1" hidden="1" spans="1:14" x14ac:dyDescent="0.25">
      <c r="A19515" s="106">
        <v>45906</v>
      </c>
      <c r="B19515">
        <v>1860</v>
      </c>
      <c r="C19515">
        <v>0</v>
      </c>
      <c r="E19515">
        <v>64</v>
      </c>
      <c r="F19515" t="s">
        <v>13883</v>
      </c>
      <c r="G19515" t="s">
        <v>2021</v>
      </c>
      <c r="H19515" t="s">
        <v>2005</v>
      </c>
      <c r="I19515" t="s">
        <v>2006</v>
      </c>
      <c r="J19515" t="s">
        <v>13782</v>
      </c>
      <c r="K19515" t="s">
        <v>13783</v>
      </c>
      <c r="L19515">
        <v>10</v>
      </c>
      <c r="M19515">
        <v>636</v>
      </c>
      <c r="N19515" s="43">
        <v>6360</v>
      </c>
    </row>
    <row r="19516" ht="14.4" customHeight="1" hidden="1" spans="1:14" x14ac:dyDescent="0.25">
      <c r="A19516" s="106">
        <v>45906</v>
      </c>
      <c r="B19516">
        <v>1862</v>
      </c>
      <c r="C19516">
        <v>0</v>
      </c>
      <c r="E19516">
        <v>64</v>
      </c>
      <c r="F19516" t="s">
        <v>13884</v>
      </c>
      <c r="G19516" t="s">
        <v>2038</v>
      </c>
      <c r="H19516" t="s">
        <v>2005</v>
      </c>
      <c r="I19516" t="s">
        <v>2006</v>
      </c>
      <c r="J19516" t="s">
        <v>13782</v>
      </c>
      <c r="K19516" t="s">
        <v>13783</v>
      </c>
      <c r="L19516">
        <v>10</v>
      </c>
      <c r="M19516">
        <v>636</v>
      </c>
      <c r="N19516" s="43">
        <v>6360</v>
      </c>
    </row>
    <row r="19517" ht="14.4" customHeight="1" hidden="1" spans="1:14" x14ac:dyDescent="0.25">
      <c r="A19517" s="106">
        <v>45906</v>
      </c>
      <c r="B19517">
        <v>1864</v>
      </c>
      <c r="C19517">
        <v>0</v>
      </c>
      <c r="E19517">
        <v>64</v>
      </c>
      <c r="F19517" t="s">
        <v>13885</v>
      </c>
      <c r="G19517" t="s">
        <v>2044</v>
      </c>
      <c r="H19517" t="s">
        <v>2005</v>
      </c>
      <c r="I19517" t="s">
        <v>2006</v>
      </c>
      <c r="J19517" t="s">
        <v>13782</v>
      </c>
      <c r="K19517" t="s">
        <v>13783</v>
      </c>
      <c r="L19517">
        <v>10</v>
      </c>
      <c r="M19517">
        <v>636</v>
      </c>
      <c r="N19517" s="43">
        <v>6360</v>
      </c>
    </row>
    <row r="19518" ht="14.4" customHeight="1" hidden="1" spans="1:14" x14ac:dyDescent="0.25">
      <c r="A19518" s="106">
        <v>45906</v>
      </c>
      <c r="B19518">
        <v>1865</v>
      </c>
      <c r="C19518">
        <v>0</v>
      </c>
      <c r="E19518">
        <v>64</v>
      </c>
      <c r="F19518" t="s">
        <v>13886</v>
      </c>
      <c r="G19518" t="s">
        <v>2036</v>
      </c>
      <c r="H19518" t="s">
        <v>2005</v>
      </c>
      <c r="I19518" t="s">
        <v>2006</v>
      </c>
      <c r="J19518" t="s">
        <v>13782</v>
      </c>
      <c r="K19518" t="s">
        <v>13783</v>
      </c>
      <c r="L19518">
        <v>10</v>
      </c>
      <c r="M19518">
        <v>636</v>
      </c>
      <c r="N19518" s="43">
        <v>6360</v>
      </c>
    </row>
    <row r="19519" ht="14.4" customHeight="1" hidden="1" spans="1:14" x14ac:dyDescent="0.25">
      <c r="A19519" s="106">
        <v>45906</v>
      </c>
      <c r="B19519">
        <v>1868</v>
      </c>
      <c r="C19519">
        <v>0</v>
      </c>
      <c r="E19519">
        <v>64</v>
      </c>
      <c r="F19519" t="s">
        <v>13887</v>
      </c>
      <c r="G19519" t="s">
        <v>2021</v>
      </c>
      <c r="H19519" t="s">
        <v>2005</v>
      </c>
      <c r="I19519" t="s">
        <v>2006</v>
      </c>
      <c r="J19519" t="s">
        <v>2007</v>
      </c>
      <c r="K19519" t="s">
        <v>2008</v>
      </c>
      <c r="L19519">
        <v>10</v>
      </c>
      <c r="M19519">
        <v>60</v>
      </c>
      <c r="N19519" s="43">
        <v>600</v>
      </c>
    </row>
    <row r="19520" ht="14.4" customHeight="1" hidden="1" spans="1:14" x14ac:dyDescent="0.25">
      <c r="A19520" s="106">
        <v>45906</v>
      </c>
      <c r="B19520">
        <v>1868</v>
      </c>
      <c r="C19520">
        <v>0</v>
      </c>
      <c r="E19520">
        <v>64</v>
      </c>
      <c r="F19520" t="s">
        <v>13887</v>
      </c>
      <c r="G19520" t="s">
        <v>2021</v>
      </c>
      <c r="H19520" t="s">
        <v>2005</v>
      </c>
      <c r="I19520" t="s">
        <v>2006</v>
      </c>
      <c r="J19520" t="s">
        <v>13782</v>
      </c>
      <c r="K19520" t="s">
        <v>13783</v>
      </c>
      <c r="L19520">
        <v>10</v>
      </c>
      <c r="M19520">
        <v>636</v>
      </c>
      <c r="N19520" s="43">
        <v>6360</v>
      </c>
    </row>
    <row r="19521" ht="14.4" customHeight="1" hidden="1" spans="1:14" x14ac:dyDescent="0.25">
      <c r="A19521" s="106">
        <v>45906</v>
      </c>
      <c r="B19521">
        <v>1871</v>
      </c>
      <c r="C19521">
        <v>0</v>
      </c>
      <c r="E19521">
        <v>64</v>
      </c>
      <c r="F19521" t="s">
        <v>13888</v>
      </c>
      <c r="G19521" t="s">
        <v>2038</v>
      </c>
      <c r="H19521" t="s">
        <v>2005</v>
      </c>
      <c r="I19521" t="s">
        <v>2006</v>
      </c>
      <c r="J19521" t="s">
        <v>13782</v>
      </c>
      <c r="K19521" t="s">
        <v>13783</v>
      </c>
      <c r="L19521">
        <v>10</v>
      </c>
      <c r="M19521">
        <v>636</v>
      </c>
      <c r="N19521" s="43">
        <v>6360</v>
      </c>
    </row>
    <row r="19522" ht="14.4" customHeight="1" hidden="1" spans="1:14" x14ac:dyDescent="0.25">
      <c r="A19522" s="106">
        <v>45906</v>
      </c>
      <c r="B19522">
        <v>1871</v>
      </c>
      <c r="C19522">
        <v>0</v>
      </c>
      <c r="E19522">
        <v>64</v>
      </c>
      <c r="F19522" t="s">
        <v>13888</v>
      </c>
      <c r="G19522" t="s">
        <v>2038</v>
      </c>
      <c r="H19522" t="s">
        <v>2005</v>
      </c>
      <c r="I19522" t="s">
        <v>2006</v>
      </c>
      <c r="J19522" t="s">
        <v>2007</v>
      </c>
      <c r="K19522" t="s">
        <v>2008</v>
      </c>
      <c r="L19522">
        <v>10</v>
      </c>
      <c r="M19522">
        <v>60</v>
      </c>
      <c r="N19522" s="43">
        <v>600</v>
      </c>
    </row>
    <row r="19523" ht="14.4" customHeight="1" hidden="1" spans="1:14" x14ac:dyDescent="0.25">
      <c r="A19523" s="106">
        <v>45910</v>
      </c>
      <c r="B19523">
        <v>1971</v>
      </c>
      <c r="C19523">
        <v>0</v>
      </c>
      <c r="E19523">
        <v>64</v>
      </c>
      <c r="F19523" t="s">
        <v>13889</v>
      </c>
      <c r="G19523" t="s">
        <v>2021</v>
      </c>
      <c r="H19523" t="s">
        <v>2029</v>
      </c>
      <c r="I19523" t="s">
        <v>2006</v>
      </c>
      <c r="J19523" t="s">
        <v>2033</v>
      </c>
      <c r="K19523" t="s">
        <v>2034</v>
      </c>
      <c r="L19523">
        <v>1</v>
      </c>
      <c r="M19523">
        <v>2000</v>
      </c>
      <c r="N19523" s="43">
        <v>2000</v>
      </c>
    </row>
    <row r="19524" ht="14.4" customHeight="1" hidden="1" spans="1:14" x14ac:dyDescent="0.25">
      <c r="A19524" s="106">
        <v>45910</v>
      </c>
      <c r="B19524">
        <v>1971</v>
      </c>
      <c r="C19524">
        <v>0</v>
      </c>
      <c r="E19524">
        <v>64</v>
      </c>
      <c r="F19524" t="s">
        <v>13889</v>
      </c>
      <c r="G19524" t="s">
        <v>2021</v>
      </c>
      <c r="H19524" t="s">
        <v>2029</v>
      </c>
      <c r="I19524" t="s">
        <v>2006</v>
      </c>
      <c r="J19524" t="s">
        <v>13791</v>
      </c>
      <c r="K19524" t="s">
        <v>13792</v>
      </c>
      <c r="L19524">
        <v>10</v>
      </c>
      <c r="M19524">
        <v>636</v>
      </c>
      <c r="N19524" s="43">
        <v>6360</v>
      </c>
    </row>
    <row r="19525" ht="14.4" customHeight="1" hidden="1" spans="1:14" x14ac:dyDescent="0.25">
      <c r="A19525" s="106">
        <v>45910</v>
      </c>
      <c r="B19525">
        <v>1972</v>
      </c>
      <c r="C19525">
        <v>0</v>
      </c>
      <c r="E19525">
        <v>64</v>
      </c>
      <c r="F19525" t="s">
        <v>13890</v>
      </c>
      <c r="G19525" t="s">
        <v>2036</v>
      </c>
      <c r="H19525" t="s">
        <v>2029</v>
      </c>
      <c r="I19525" t="s">
        <v>2006</v>
      </c>
      <c r="J19525" t="s">
        <v>13791</v>
      </c>
      <c r="K19525" t="s">
        <v>13792</v>
      </c>
      <c r="L19525">
        <v>10</v>
      </c>
      <c r="M19525">
        <v>636</v>
      </c>
      <c r="N19525" s="43">
        <v>6360</v>
      </c>
    </row>
    <row r="19526" ht="14.4" customHeight="1" hidden="1" spans="1:14" x14ac:dyDescent="0.25">
      <c r="A19526" s="106">
        <v>45910</v>
      </c>
      <c r="B19526">
        <v>1973</v>
      </c>
      <c r="C19526">
        <v>0</v>
      </c>
      <c r="E19526">
        <v>64</v>
      </c>
      <c r="F19526" t="s">
        <v>13891</v>
      </c>
      <c r="G19526" t="s">
        <v>2336</v>
      </c>
      <c r="H19526" t="s">
        <v>2029</v>
      </c>
      <c r="I19526" t="s">
        <v>2006</v>
      </c>
      <c r="J19526" t="s">
        <v>13791</v>
      </c>
      <c r="K19526" t="s">
        <v>13792</v>
      </c>
      <c r="L19526">
        <v>8</v>
      </c>
      <c r="M19526">
        <v>636</v>
      </c>
      <c r="N19526" s="43">
        <v>5088</v>
      </c>
    </row>
    <row r="19527" ht="14.4" customHeight="1" hidden="1" spans="1:14" x14ac:dyDescent="0.25">
      <c r="A19527" s="106">
        <v>45910</v>
      </c>
      <c r="B19527">
        <v>1977</v>
      </c>
      <c r="C19527">
        <v>0</v>
      </c>
      <c r="E19527">
        <v>64</v>
      </c>
      <c r="F19527" t="s">
        <v>13892</v>
      </c>
      <c r="G19527" t="s">
        <v>2044</v>
      </c>
      <c r="H19527" t="s">
        <v>2029</v>
      </c>
      <c r="I19527" t="s">
        <v>2006</v>
      </c>
      <c r="J19527" t="s">
        <v>13791</v>
      </c>
      <c r="K19527" t="s">
        <v>13792</v>
      </c>
      <c r="L19527">
        <v>10</v>
      </c>
      <c r="M19527">
        <v>636</v>
      </c>
      <c r="N19527" s="43">
        <v>6360</v>
      </c>
    </row>
    <row r="19528" ht="14.4" customHeight="1" hidden="1" spans="1:14" x14ac:dyDescent="0.25">
      <c r="A19528" s="106">
        <v>45910</v>
      </c>
      <c r="B19528">
        <v>1978</v>
      </c>
      <c r="C19528">
        <v>0</v>
      </c>
      <c r="E19528">
        <v>64</v>
      </c>
      <c r="F19528" t="s">
        <v>13893</v>
      </c>
      <c r="G19528" t="s">
        <v>2054</v>
      </c>
      <c r="H19528" t="s">
        <v>2029</v>
      </c>
      <c r="I19528" t="s">
        <v>2006</v>
      </c>
      <c r="J19528" t="s">
        <v>13791</v>
      </c>
      <c r="K19528" t="s">
        <v>13792</v>
      </c>
      <c r="L19528">
        <v>8</v>
      </c>
      <c r="M19528">
        <v>636</v>
      </c>
      <c r="N19528" s="43">
        <v>5088</v>
      </c>
    </row>
    <row r="19529" ht="14.4" customHeight="1" hidden="1" spans="1:14" x14ac:dyDescent="0.25">
      <c r="A19529" s="106">
        <v>45910</v>
      </c>
      <c r="B19529">
        <v>1978</v>
      </c>
      <c r="C19529">
        <v>0</v>
      </c>
      <c r="E19529">
        <v>64</v>
      </c>
      <c r="F19529" t="s">
        <v>13893</v>
      </c>
      <c r="G19529" t="s">
        <v>2054</v>
      </c>
      <c r="H19529" t="s">
        <v>2029</v>
      </c>
      <c r="I19529" t="s">
        <v>2006</v>
      </c>
      <c r="J19529" t="s">
        <v>2033</v>
      </c>
      <c r="K19529" t="s">
        <v>2034</v>
      </c>
      <c r="L19529">
        <v>6</v>
      </c>
      <c r="M19529">
        <v>50</v>
      </c>
      <c r="N19529" s="43">
        <v>300</v>
      </c>
    </row>
    <row r="19530" ht="14.4" customHeight="1" hidden="1" spans="1:14" x14ac:dyDescent="0.25">
      <c r="A19530" s="106">
        <v>45910</v>
      </c>
      <c r="B19530">
        <v>1979</v>
      </c>
      <c r="C19530">
        <v>0</v>
      </c>
      <c r="E19530">
        <v>64</v>
      </c>
      <c r="F19530" t="s">
        <v>13894</v>
      </c>
      <c r="G19530" t="s">
        <v>2012</v>
      </c>
      <c r="H19530" t="s">
        <v>2029</v>
      </c>
      <c r="I19530" t="s">
        <v>2006</v>
      </c>
      <c r="J19530" t="s">
        <v>13791</v>
      </c>
      <c r="K19530" t="s">
        <v>13792</v>
      </c>
      <c r="L19530">
        <v>8</v>
      </c>
      <c r="M19530">
        <v>636</v>
      </c>
      <c r="N19530" s="43">
        <v>5088</v>
      </c>
    </row>
    <row r="19531" ht="14.4" customHeight="1" hidden="1" spans="1:14" x14ac:dyDescent="0.25">
      <c r="A19531" s="106">
        <v>45910</v>
      </c>
      <c r="B19531">
        <v>1979</v>
      </c>
      <c r="C19531">
        <v>0</v>
      </c>
      <c r="E19531">
        <v>64</v>
      </c>
      <c r="F19531" t="s">
        <v>13894</v>
      </c>
      <c r="G19531" t="s">
        <v>2012</v>
      </c>
      <c r="H19531" t="s">
        <v>2029</v>
      </c>
      <c r="I19531" t="s">
        <v>2006</v>
      </c>
      <c r="J19531" t="s">
        <v>2033</v>
      </c>
      <c r="K19531" t="s">
        <v>2034</v>
      </c>
      <c r="L19531">
        <v>8</v>
      </c>
      <c r="M19531">
        <v>50</v>
      </c>
      <c r="N19531" s="43">
        <v>400</v>
      </c>
    </row>
    <row r="19532" ht="14.4" customHeight="1" hidden="1" spans="1:14" x14ac:dyDescent="0.25">
      <c r="A19532" s="106">
        <v>45910</v>
      </c>
      <c r="B19532">
        <v>1981</v>
      </c>
      <c r="C19532">
        <v>0</v>
      </c>
      <c r="E19532">
        <v>64</v>
      </c>
      <c r="F19532" t="s">
        <v>13895</v>
      </c>
      <c r="G19532" t="s">
        <v>2017</v>
      </c>
      <c r="H19532" t="s">
        <v>2029</v>
      </c>
      <c r="I19532" t="s">
        <v>2006</v>
      </c>
      <c r="J19532" t="s">
        <v>2033</v>
      </c>
      <c r="K19532" t="s">
        <v>2034</v>
      </c>
      <c r="L19532">
        <v>8</v>
      </c>
      <c r="M19532">
        <v>50</v>
      </c>
      <c r="N19532" s="43">
        <v>400</v>
      </c>
    </row>
    <row r="19533" ht="14.4" customHeight="1" hidden="1" spans="1:14" x14ac:dyDescent="0.25">
      <c r="A19533" s="106">
        <v>45910</v>
      </c>
      <c r="B19533">
        <v>1981</v>
      </c>
      <c r="C19533">
        <v>0</v>
      </c>
      <c r="E19533">
        <v>64</v>
      </c>
      <c r="F19533" t="s">
        <v>13895</v>
      </c>
      <c r="G19533" t="s">
        <v>2017</v>
      </c>
      <c r="H19533" t="s">
        <v>2029</v>
      </c>
      <c r="I19533" t="s">
        <v>2006</v>
      </c>
      <c r="J19533" t="s">
        <v>13791</v>
      </c>
      <c r="K19533" t="s">
        <v>13792</v>
      </c>
      <c r="L19533">
        <v>8</v>
      </c>
      <c r="M19533">
        <v>636</v>
      </c>
      <c r="N19533" s="43">
        <v>5088</v>
      </c>
    </row>
    <row r="19534" ht="14.4" customHeight="1" hidden="1" spans="1:14" x14ac:dyDescent="0.25">
      <c r="A19534" s="106">
        <v>45910</v>
      </c>
      <c r="B19534">
        <v>1985</v>
      </c>
      <c r="C19534">
        <v>0</v>
      </c>
      <c r="E19534">
        <v>64</v>
      </c>
      <c r="F19534" t="s">
        <v>13896</v>
      </c>
      <c r="G19534" t="s">
        <v>2036</v>
      </c>
      <c r="H19534" t="s">
        <v>2029</v>
      </c>
      <c r="I19534" t="s">
        <v>2006</v>
      </c>
      <c r="J19534" t="s">
        <v>13791</v>
      </c>
      <c r="K19534" t="s">
        <v>13792</v>
      </c>
      <c r="L19534">
        <v>10</v>
      </c>
      <c r="M19534">
        <v>636</v>
      </c>
      <c r="N19534" s="43">
        <v>6360</v>
      </c>
    </row>
    <row r="19535" ht="14.4" customHeight="1" hidden="1" spans="1:14" x14ac:dyDescent="0.25">
      <c r="A19535" s="106">
        <v>45910</v>
      </c>
      <c r="B19535">
        <v>1985</v>
      </c>
      <c r="C19535">
        <v>0</v>
      </c>
      <c r="E19535">
        <v>64</v>
      </c>
      <c r="F19535" t="s">
        <v>13896</v>
      </c>
      <c r="G19535" t="s">
        <v>2036</v>
      </c>
      <c r="H19535" t="s">
        <v>2029</v>
      </c>
      <c r="I19535" t="s">
        <v>2006</v>
      </c>
      <c r="J19535" t="s">
        <v>2033</v>
      </c>
      <c r="K19535" t="s">
        <v>2034</v>
      </c>
      <c r="L19535">
        <v>10</v>
      </c>
      <c r="M19535">
        <v>50</v>
      </c>
      <c r="N19535" s="43">
        <v>500</v>
      </c>
    </row>
    <row r="19536" ht="14.4" customHeight="1" hidden="1" spans="1:14" x14ac:dyDescent="0.25">
      <c r="A19536" s="106">
        <v>45910</v>
      </c>
      <c r="B19536">
        <v>1986</v>
      </c>
      <c r="C19536">
        <v>0</v>
      </c>
      <c r="E19536">
        <v>64</v>
      </c>
      <c r="F19536" t="s">
        <v>13897</v>
      </c>
      <c r="G19536" t="s">
        <v>2368</v>
      </c>
      <c r="H19536" t="s">
        <v>2029</v>
      </c>
      <c r="I19536" t="s">
        <v>2006</v>
      </c>
      <c r="J19536" t="s">
        <v>13791</v>
      </c>
      <c r="K19536" t="s">
        <v>13792</v>
      </c>
      <c r="L19536">
        <v>8</v>
      </c>
      <c r="M19536">
        <v>636</v>
      </c>
      <c r="N19536" s="43">
        <v>5088</v>
      </c>
    </row>
    <row r="19537" ht="14.4" customHeight="1" hidden="1" spans="1:14" x14ac:dyDescent="0.25">
      <c r="A19537" s="106">
        <v>45910</v>
      </c>
      <c r="B19537">
        <v>1986</v>
      </c>
      <c r="C19537">
        <v>0</v>
      </c>
      <c r="E19537">
        <v>64</v>
      </c>
      <c r="F19537" t="s">
        <v>13897</v>
      </c>
      <c r="G19537" t="s">
        <v>2368</v>
      </c>
      <c r="H19537" t="s">
        <v>2029</v>
      </c>
      <c r="I19537" t="s">
        <v>2006</v>
      </c>
      <c r="J19537" t="s">
        <v>2033</v>
      </c>
      <c r="K19537" t="s">
        <v>2034</v>
      </c>
      <c r="L19537">
        <v>8</v>
      </c>
      <c r="M19537">
        <v>50</v>
      </c>
      <c r="N19537" s="43">
        <v>400</v>
      </c>
    </row>
    <row r="19538" ht="14.4" customHeight="1" hidden="1" spans="1:14" x14ac:dyDescent="0.25">
      <c r="A19538" s="106">
        <v>45910</v>
      </c>
      <c r="B19538">
        <v>1987</v>
      </c>
      <c r="C19538">
        <v>0</v>
      </c>
      <c r="E19538">
        <v>64</v>
      </c>
      <c r="F19538" t="s">
        <v>13898</v>
      </c>
      <c r="G19538" t="s">
        <v>2336</v>
      </c>
      <c r="H19538" t="s">
        <v>2029</v>
      </c>
      <c r="I19538" t="s">
        <v>2006</v>
      </c>
      <c r="J19538" t="s">
        <v>13791</v>
      </c>
      <c r="K19538" t="s">
        <v>13792</v>
      </c>
      <c r="L19538">
        <v>8</v>
      </c>
      <c r="M19538">
        <v>636</v>
      </c>
      <c r="N19538" s="43">
        <v>5088</v>
      </c>
    </row>
    <row r="19539" ht="14.4" customHeight="1" hidden="1" spans="1:14" x14ac:dyDescent="0.25">
      <c r="A19539" s="106">
        <v>45910</v>
      </c>
      <c r="B19539">
        <v>1987</v>
      </c>
      <c r="C19539">
        <v>0</v>
      </c>
      <c r="E19539">
        <v>64</v>
      </c>
      <c r="F19539" t="s">
        <v>13898</v>
      </c>
      <c r="G19539" t="s">
        <v>2336</v>
      </c>
      <c r="H19539" t="s">
        <v>2029</v>
      </c>
      <c r="I19539" t="s">
        <v>2006</v>
      </c>
      <c r="J19539" t="s">
        <v>2033</v>
      </c>
      <c r="K19539" t="s">
        <v>2034</v>
      </c>
      <c r="L19539">
        <v>8</v>
      </c>
      <c r="M19539">
        <v>50</v>
      </c>
      <c r="N19539" s="43">
        <v>400</v>
      </c>
    </row>
    <row r="19540" ht="14.4" customHeight="1" hidden="1" spans="1:14" x14ac:dyDescent="0.25">
      <c r="A19540" s="106">
        <v>45910</v>
      </c>
      <c r="B19540">
        <v>1990</v>
      </c>
      <c r="C19540">
        <v>0</v>
      </c>
      <c r="E19540">
        <v>64</v>
      </c>
      <c r="F19540" t="s">
        <v>13899</v>
      </c>
      <c r="G19540" t="s">
        <v>2038</v>
      </c>
      <c r="H19540" t="s">
        <v>2029</v>
      </c>
      <c r="I19540" t="s">
        <v>2006</v>
      </c>
      <c r="J19540" t="s">
        <v>2033</v>
      </c>
      <c r="K19540" t="s">
        <v>2034</v>
      </c>
      <c r="L19540">
        <v>10</v>
      </c>
      <c r="M19540">
        <v>50</v>
      </c>
      <c r="N19540" s="43">
        <v>500</v>
      </c>
    </row>
    <row r="19541" ht="14.4" customHeight="1" hidden="1" spans="1:14" x14ac:dyDescent="0.25">
      <c r="A19541" s="106">
        <v>45910</v>
      </c>
      <c r="B19541">
        <v>1990</v>
      </c>
      <c r="C19541">
        <v>0</v>
      </c>
      <c r="E19541">
        <v>64</v>
      </c>
      <c r="F19541" t="s">
        <v>13899</v>
      </c>
      <c r="G19541" t="s">
        <v>2038</v>
      </c>
      <c r="H19541" t="s">
        <v>2029</v>
      </c>
      <c r="I19541" t="s">
        <v>2006</v>
      </c>
      <c r="J19541" t="s">
        <v>13791</v>
      </c>
      <c r="K19541" t="s">
        <v>13792</v>
      </c>
      <c r="L19541">
        <v>10</v>
      </c>
      <c r="M19541">
        <v>636</v>
      </c>
      <c r="N19541" s="43">
        <v>6360</v>
      </c>
    </row>
    <row r="19542" ht="14.4" customHeight="1" hidden="1" spans="1:14" x14ac:dyDescent="0.25">
      <c r="A19542" s="106">
        <v>45910</v>
      </c>
      <c r="B19542">
        <v>1992</v>
      </c>
      <c r="C19542">
        <v>0</v>
      </c>
      <c r="E19542">
        <v>64</v>
      </c>
      <c r="F19542" t="s">
        <v>13900</v>
      </c>
      <c r="G19542" t="s">
        <v>2063</v>
      </c>
      <c r="H19542" t="s">
        <v>2029</v>
      </c>
      <c r="I19542" t="s">
        <v>2006</v>
      </c>
      <c r="J19542" t="s">
        <v>13791</v>
      </c>
      <c r="K19542" t="s">
        <v>13792</v>
      </c>
      <c r="L19542">
        <v>8</v>
      </c>
      <c r="M19542">
        <v>636</v>
      </c>
      <c r="N19542" s="43">
        <v>5088</v>
      </c>
    </row>
    <row r="19543" ht="14.4" customHeight="1" hidden="1" spans="1:14" x14ac:dyDescent="0.25">
      <c r="A19543" s="106">
        <v>45910</v>
      </c>
      <c r="B19543">
        <v>1992</v>
      </c>
      <c r="C19543">
        <v>0</v>
      </c>
      <c r="E19543">
        <v>64</v>
      </c>
      <c r="F19543" t="s">
        <v>13900</v>
      </c>
      <c r="G19543" t="s">
        <v>2063</v>
      </c>
      <c r="H19543" t="s">
        <v>2029</v>
      </c>
      <c r="I19543" t="s">
        <v>2006</v>
      </c>
      <c r="J19543" t="s">
        <v>2033</v>
      </c>
      <c r="K19543" t="s">
        <v>2034</v>
      </c>
      <c r="L19543">
        <v>8</v>
      </c>
      <c r="M19543">
        <v>50</v>
      </c>
      <c r="N19543" s="43">
        <v>400</v>
      </c>
    </row>
    <row r="19544" ht="14.4" customHeight="1" hidden="1" spans="1:14" x14ac:dyDescent="0.25">
      <c r="A19544" s="106">
        <v>45910</v>
      </c>
      <c r="B19544">
        <v>1994</v>
      </c>
      <c r="C19544">
        <v>0</v>
      </c>
      <c r="E19544">
        <v>64</v>
      </c>
      <c r="F19544" t="s">
        <v>13901</v>
      </c>
      <c r="G19544" t="s">
        <v>2025</v>
      </c>
      <c r="H19544" t="s">
        <v>2029</v>
      </c>
      <c r="I19544" t="s">
        <v>2006</v>
      </c>
      <c r="J19544" t="s">
        <v>13791</v>
      </c>
      <c r="K19544" t="s">
        <v>13792</v>
      </c>
      <c r="L19544">
        <v>8</v>
      </c>
      <c r="M19544">
        <v>636</v>
      </c>
      <c r="N19544" s="43">
        <v>5088</v>
      </c>
    </row>
    <row r="19545" ht="14.4" customHeight="1" hidden="1" spans="1:14" x14ac:dyDescent="0.25">
      <c r="A19545" s="106">
        <v>45910</v>
      </c>
      <c r="B19545">
        <v>1994</v>
      </c>
      <c r="C19545">
        <v>0</v>
      </c>
      <c r="E19545">
        <v>64</v>
      </c>
      <c r="F19545" t="s">
        <v>13901</v>
      </c>
      <c r="G19545" t="s">
        <v>2025</v>
      </c>
      <c r="H19545" t="s">
        <v>2029</v>
      </c>
      <c r="I19545" t="s">
        <v>2006</v>
      </c>
      <c r="J19545" t="s">
        <v>2033</v>
      </c>
      <c r="K19545" t="s">
        <v>2034</v>
      </c>
      <c r="L19545">
        <v>8</v>
      </c>
      <c r="M19545">
        <v>50</v>
      </c>
      <c r="N19545" s="43">
        <v>400</v>
      </c>
    </row>
    <row r="19546" ht="14.4" customHeight="1" hidden="1" spans="1:14" x14ac:dyDescent="0.25">
      <c r="A19546" s="106">
        <v>45910</v>
      </c>
      <c r="B19546">
        <v>1995</v>
      </c>
      <c r="C19546">
        <v>0</v>
      </c>
      <c r="E19546">
        <v>64</v>
      </c>
      <c r="F19546" t="s">
        <v>13902</v>
      </c>
      <c r="G19546" t="s">
        <v>2005</v>
      </c>
      <c r="H19546" t="s">
        <v>2029</v>
      </c>
      <c r="I19546" t="s">
        <v>2006</v>
      </c>
      <c r="J19546" t="s">
        <v>13791</v>
      </c>
      <c r="K19546" t="s">
        <v>13792</v>
      </c>
      <c r="L19546">
        <v>8</v>
      </c>
      <c r="M19546">
        <v>636</v>
      </c>
      <c r="N19546" s="43">
        <v>5088</v>
      </c>
    </row>
    <row r="19547" ht="14.4" customHeight="1" hidden="1" spans="1:14" x14ac:dyDescent="0.25">
      <c r="A19547" s="106">
        <v>45910</v>
      </c>
      <c r="B19547">
        <v>1995</v>
      </c>
      <c r="C19547">
        <v>0</v>
      </c>
      <c r="E19547">
        <v>64</v>
      </c>
      <c r="F19547" t="s">
        <v>13902</v>
      </c>
      <c r="G19547" t="s">
        <v>2005</v>
      </c>
      <c r="H19547" t="s">
        <v>2029</v>
      </c>
      <c r="I19547" t="s">
        <v>2006</v>
      </c>
      <c r="J19547" t="s">
        <v>2033</v>
      </c>
      <c r="K19547" t="s">
        <v>2034</v>
      </c>
      <c r="L19547">
        <v>8</v>
      </c>
      <c r="M19547">
        <v>50</v>
      </c>
      <c r="N19547" s="43">
        <v>400</v>
      </c>
    </row>
    <row r="19548" ht="14.4" customHeight="1" hidden="1" spans="1:14" x14ac:dyDescent="0.25">
      <c r="A19548" s="106">
        <v>45910</v>
      </c>
      <c r="B19548">
        <v>1996</v>
      </c>
      <c r="C19548">
        <v>0</v>
      </c>
      <c r="E19548">
        <v>64</v>
      </c>
      <c r="F19548" t="s">
        <v>13903</v>
      </c>
      <c r="G19548" t="s">
        <v>2054</v>
      </c>
      <c r="H19548" t="s">
        <v>2029</v>
      </c>
      <c r="I19548" t="s">
        <v>2006</v>
      </c>
      <c r="J19548" t="s">
        <v>2033</v>
      </c>
      <c r="K19548" t="s">
        <v>2034</v>
      </c>
      <c r="L19548">
        <v>8</v>
      </c>
      <c r="M19548">
        <v>50</v>
      </c>
      <c r="N19548" s="43">
        <v>400</v>
      </c>
    </row>
    <row r="19549" ht="14.4" customHeight="1" hidden="1" spans="1:14" x14ac:dyDescent="0.25">
      <c r="A19549" s="106">
        <v>45910</v>
      </c>
      <c r="B19549">
        <v>1996</v>
      </c>
      <c r="C19549">
        <v>0</v>
      </c>
      <c r="E19549">
        <v>64</v>
      </c>
      <c r="F19549" t="s">
        <v>13903</v>
      </c>
      <c r="G19549" t="s">
        <v>2054</v>
      </c>
      <c r="H19549" t="s">
        <v>2029</v>
      </c>
      <c r="I19549" t="s">
        <v>2006</v>
      </c>
      <c r="J19549" t="s">
        <v>13791</v>
      </c>
      <c r="K19549" t="s">
        <v>13792</v>
      </c>
      <c r="L19549">
        <v>8</v>
      </c>
      <c r="M19549">
        <v>636</v>
      </c>
      <c r="N19549" s="43">
        <v>5088</v>
      </c>
    </row>
    <row r="19550" ht="14.4" customHeight="1" hidden="1" spans="1:14" x14ac:dyDescent="0.25">
      <c r="A19550" s="106">
        <v>45916</v>
      </c>
      <c r="B19550">
        <v>2133</v>
      </c>
      <c r="C19550">
        <v>0</v>
      </c>
      <c r="E19550">
        <v>64</v>
      </c>
      <c r="F19550" t="s">
        <v>13904</v>
      </c>
      <c r="G19550" t="s">
        <v>2036</v>
      </c>
      <c r="H19550" t="s">
        <v>2029</v>
      </c>
      <c r="I19550" t="s">
        <v>2006</v>
      </c>
      <c r="J19550" t="s">
        <v>13791</v>
      </c>
      <c r="K19550" t="s">
        <v>13792</v>
      </c>
      <c r="L19550">
        <v>10</v>
      </c>
      <c r="M19550">
        <v>636</v>
      </c>
      <c r="N19550" s="43">
        <v>6360</v>
      </c>
    </row>
    <row r="19551" ht="14.4" customHeight="1" hidden="1" spans="1:14" x14ac:dyDescent="0.25">
      <c r="A19551" s="106">
        <v>45916</v>
      </c>
      <c r="B19551">
        <v>2133</v>
      </c>
      <c r="C19551">
        <v>0</v>
      </c>
      <c r="E19551">
        <v>64</v>
      </c>
      <c r="F19551" t="s">
        <v>13904</v>
      </c>
      <c r="G19551" t="s">
        <v>2036</v>
      </c>
      <c r="H19551" t="s">
        <v>2029</v>
      </c>
      <c r="I19551" t="s">
        <v>2006</v>
      </c>
      <c r="J19551" t="s">
        <v>2033</v>
      </c>
      <c r="K19551" t="s">
        <v>2034</v>
      </c>
      <c r="L19551">
        <v>1</v>
      </c>
      <c r="M19551">
        <v>2000</v>
      </c>
      <c r="N19551" s="43">
        <v>2000</v>
      </c>
    </row>
    <row r="19552" ht="14.4" customHeight="1" hidden="1" spans="1:14" x14ac:dyDescent="0.25">
      <c r="A19552" s="106">
        <v>45916</v>
      </c>
      <c r="B19552">
        <v>2134</v>
      </c>
      <c r="C19552">
        <v>0</v>
      </c>
      <c r="E19552">
        <v>64</v>
      </c>
      <c r="F19552" t="s">
        <v>13905</v>
      </c>
      <c r="G19552" t="s">
        <v>2021</v>
      </c>
      <c r="H19552" t="s">
        <v>2029</v>
      </c>
      <c r="I19552" t="s">
        <v>2006</v>
      </c>
      <c r="J19552" t="s">
        <v>13791</v>
      </c>
      <c r="K19552" t="s">
        <v>13792</v>
      </c>
      <c r="L19552">
        <v>10</v>
      </c>
      <c r="M19552">
        <v>636</v>
      </c>
      <c r="N19552" s="43">
        <v>6360</v>
      </c>
    </row>
    <row r="19553" ht="14.4" customHeight="1" hidden="1" spans="1:14" x14ac:dyDescent="0.25">
      <c r="A19553" s="106">
        <v>45916</v>
      </c>
      <c r="B19553">
        <v>2135</v>
      </c>
      <c r="C19553">
        <v>0</v>
      </c>
      <c r="E19553">
        <v>64</v>
      </c>
      <c r="F19553" t="s">
        <v>13906</v>
      </c>
      <c r="G19553" t="s">
        <v>2038</v>
      </c>
      <c r="H19553" t="s">
        <v>2029</v>
      </c>
      <c r="I19553" t="s">
        <v>2006</v>
      </c>
      <c r="J19553" t="s">
        <v>13791</v>
      </c>
      <c r="K19553" t="s">
        <v>13792</v>
      </c>
      <c r="L19553">
        <v>10</v>
      </c>
      <c r="M19553">
        <v>636</v>
      </c>
      <c r="N19553" s="43">
        <v>6360</v>
      </c>
    </row>
    <row r="19554" ht="14.4" customHeight="1" hidden="1" spans="1:14" x14ac:dyDescent="0.25">
      <c r="A19554" s="106">
        <v>45916</v>
      </c>
      <c r="B19554">
        <v>2136</v>
      </c>
      <c r="C19554">
        <v>0</v>
      </c>
      <c r="E19554">
        <v>64</v>
      </c>
      <c r="F19554" t="s">
        <v>13907</v>
      </c>
      <c r="G19554" t="s">
        <v>2005</v>
      </c>
      <c r="H19554" t="s">
        <v>2029</v>
      </c>
      <c r="I19554" t="s">
        <v>2006</v>
      </c>
      <c r="J19554" t="s">
        <v>13791</v>
      </c>
      <c r="K19554" t="s">
        <v>13792</v>
      </c>
      <c r="L19554">
        <v>8</v>
      </c>
      <c r="M19554">
        <v>636</v>
      </c>
      <c r="N19554" s="43">
        <v>5088</v>
      </c>
    </row>
    <row r="19555" ht="14.4" customHeight="1" hidden="1" spans="1:14" x14ac:dyDescent="0.25">
      <c r="A19555" s="106">
        <v>45916</v>
      </c>
      <c r="B19555">
        <v>2137</v>
      </c>
      <c r="C19555">
        <v>0</v>
      </c>
      <c r="E19555">
        <v>64</v>
      </c>
      <c r="F19555" t="s">
        <v>13908</v>
      </c>
      <c r="G19555" t="s">
        <v>2012</v>
      </c>
      <c r="H19555" t="s">
        <v>2029</v>
      </c>
      <c r="I19555" t="s">
        <v>2006</v>
      </c>
      <c r="J19555" t="s">
        <v>13791</v>
      </c>
      <c r="K19555" t="s">
        <v>13792</v>
      </c>
      <c r="L19555">
        <v>8</v>
      </c>
      <c r="M19555">
        <v>636</v>
      </c>
      <c r="N19555" s="43">
        <v>5088</v>
      </c>
    </row>
    <row r="19556" ht="14.4" customHeight="1" hidden="1" spans="1:14" x14ac:dyDescent="0.25">
      <c r="A19556" s="106">
        <v>45916</v>
      </c>
      <c r="B19556">
        <v>2137</v>
      </c>
      <c r="C19556">
        <v>0</v>
      </c>
      <c r="E19556">
        <v>64</v>
      </c>
      <c r="F19556" t="s">
        <v>13908</v>
      </c>
      <c r="G19556" t="s">
        <v>2012</v>
      </c>
      <c r="H19556" t="s">
        <v>2029</v>
      </c>
      <c r="I19556" t="s">
        <v>2006</v>
      </c>
      <c r="J19556" t="s">
        <v>2033</v>
      </c>
      <c r="K19556" t="s">
        <v>2034</v>
      </c>
      <c r="L19556">
        <v>6</v>
      </c>
      <c r="M19556">
        <v>50</v>
      </c>
      <c r="N19556" s="43">
        <v>300</v>
      </c>
    </row>
    <row r="19557" ht="14.4" customHeight="1" hidden="1" spans="1:14" x14ac:dyDescent="0.25">
      <c r="A19557" s="106">
        <v>45916</v>
      </c>
      <c r="B19557">
        <v>2138</v>
      </c>
      <c r="C19557">
        <v>0</v>
      </c>
      <c r="E19557">
        <v>64</v>
      </c>
      <c r="F19557" t="s">
        <v>13909</v>
      </c>
      <c r="G19557" t="s">
        <v>2054</v>
      </c>
      <c r="H19557" t="s">
        <v>2029</v>
      </c>
      <c r="I19557" t="s">
        <v>2006</v>
      </c>
      <c r="J19557" t="s">
        <v>2033</v>
      </c>
      <c r="K19557" t="s">
        <v>2034</v>
      </c>
      <c r="L19557">
        <v>8</v>
      </c>
      <c r="M19557">
        <v>50</v>
      </c>
      <c r="N19557" s="43">
        <v>400</v>
      </c>
    </row>
    <row r="19558" ht="14.4" customHeight="1" hidden="1" spans="1:14" x14ac:dyDescent="0.25">
      <c r="A19558" s="106">
        <v>45916</v>
      </c>
      <c r="B19558">
        <v>2138</v>
      </c>
      <c r="C19558">
        <v>0</v>
      </c>
      <c r="E19558">
        <v>64</v>
      </c>
      <c r="F19558" t="s">
        <v>13909</v>
      </c>
      <c r="G19558" t="s">
        <v>2054</v>
      </c>
      <c r="H19558" t="s">
        <v>2029</v>
      </c>
      <c r="I19558" t="s">
        <v>2006</v>
      </c>
      <c r="J19558" t="s">
        <v>13791</v>
      </c>
      <c r="K19558" t="s">
        <v>13792</v>
      </c>
      <c r="L19558">
        <v>8</v>
      </c>
      <c r="M19558">
        <v>636</v>
      </c>
      <c r="N19558" s="43">
        <v>5088</v>
      </c>
    </row>
    <row r="19559" ht="14.4" customHeight="1" hidden="1" spans="1:14" x14ac:dyDescent="0.25">
      <c r="A19559" s="106">
        <v>45916</v>
      </c>
      <c r="B19559">
        <v>2141</v>
      </c>
      <c r="C19559">
        <v>0</v>
      </c>
      <c r="E19559">
        <v>64</v>
      </c>
      <c r="F19559" t="s">
        <v>13910</v>
      </c>
      <c r="G19559" t="s">
        <v>2017</v>
      </c>
      <c r="H19559" t="s">
        <v>2029</v>
      </c>
      <c r="I19559" t="s">
        <v>2006</v>
      </c>
      <c r="J19559" t="s">
        <v>13791</v>
      </c>
      <c r="K19559" t="s">
        <v>13792</v>
      </c>
      <c r="L19559">
        <v>8</v>
      </c>
      <c r="M19559">
        <v>636</v>
      </c>
      <c r="N19559" s="43">
        <v>5088</v>
      </c>
    </row>
    <row r="19560" ht="14.4" customHeight="1" hidden="1" spans="1:14" x14ac:dyDescent="0.25">
      <c r="A19560" s="106">
        <v>45916</v>
      </c>
      <c r="B19560">
        <v>2141</v>
      </c>
      <c r="C19560">
        <v>0</v>
      </c>
      <c r="E19560">
        <v>64</v>
      </c>
      <c r="F19560" t="s">
        <v>13910</v>
      </c>
      <c r="G19560" t="s">
        <v>2017</v>
      </c>
      <c r="H19560" t="s">
        <v>2029</v>
      </c>
      <c r="I19560" t="s">
        <v>2006</v>
      </c>
      <c r="J19560" t="s">
        <v>2033</v>
      </c>
      <c r="K19560" t="s">
        <v>2034</v>
      </c>
      <c r="L19560">
        <v>8</v>
      </c>
      <c r="M19560">
        <v>50</v>
      </c>
      <c r="N19560" s="43">
        <v>400</v>
      </c>
    </row>
    <row r="19561" ht="14.4" customHeight="1" hidden="1" spans="1:14" x14ac:dyDescent="0.25">
      <c r="A19561" s="106">
        <v>45916</v>
      </c>
      <c r="B19561">
        <v>2144</v>
      </c>
      <c r="C19561">
        <v>0</v>
      </c>
      <c r="E19561">
        <v>64</v>
      </c>
      <c r="F19561" t="s">
        <v>13911</v>
      </c>
      <c r="G19561" t="s">
        <v>2368</v>
      </c>
      <c r="H19561" t="s">
        <v>2029</v>
      </c>
      <c r="I19561" t="s">
        <v>2006</v>
      </c>
      <c r="J19561" t="s">
        <v>13791</v>
      </c>
      <c r="K19561" t="s">
        <v>13792</v>
      </c>
      <c r="L19561">
        <v>8</v>
      </c>
      <c r="M19561">
        <v>636</v>
      </c>
      <c r="N19561" s="43">
        <v>5088</v>
      </c>
    </row>
    <row r="19562" ht="14.4" customHeight="1" hidden="1" spans="1:14" x14ac:dyDescent="0.25">
      <c r="A19562" s="106">
        <v>45916</v>
      </c>
      <c r="B19562">
        <v>2144</v>
      </c>
      <c r="C19562">
        <v>0</v>
      </c>
      <c r="E19562">
        <v>64</v>
      </c>
      <c r="F19562" t="s">
        <v>13911</v>
      </c>
      <c r="G19562" t="s">
        <v>2368</v>
      </c>
      <c r="H19562" t="s">
        <v>2029</v>
      </c>
      <c r="I19562" t="s">
        <v>2006</v>
      </c>
      <c r="J19562" t="s">
        <v>2033</v>
      </c>
      <c r="K19562" t="s">
        <v>2034</v>
      </c>
      <c r="L19562">
        <v>8</v>
      </c>
      <c r="M19562">
        <v>50</v>
      </c>
      <c r="N19562" s="43">
        <v>400</v>
      </c>
    </row>
    <row r="19563" ht="14.4" customHeight="1" hidden="1" spans="1:14" x14ac:dyDescent="0.25">
      <c r="A19563" s="106">
        <v>45916</v>
      </c>
      <c r="B19563">
        <v>2145</v>
      </c>
      <c r="C19563">
        <v>0</v>
      </c>
      <c r="E19563">
        <v>64</v>
      </c>
      <c r="F19563" t="s">
        <v>13912</v>
      </c>
      <c r="G19563" t="s">
        <v>2063</v>
      </c>
      <c r="H19563" t="s">
        <v>2029</v>
      </c>
      <c r="I19563" t="s">
        <v>2006</v>
      </c>
      <c r="J19563" t="s">
        <v>2033</v>
      </c>
      <c r="K19563" t="s">
        <v>2034</v>
      </c>
      <c r="L19563">
        <v>8</v>
      </c>
      <c r="M19563">
        <v>50</v>
      </c>
      <c r="N19563" s="43">
        <v>400</v>
      </c>
    </row>
    <row r="19564" ht="14.4" customHeight="1" hidden="1" spans="1:14" x14ac:dyDescent="0.25">
      <c r="A19564" s="106">
        <v>45916</v>
      </c>
      <c r="B19564">
        <v>2145</v>
      </c>
      <c r="C19564">
        <v>0</v>
      </c>
      <c r="E19564">
        <v>64</v>
      </c>
      <c r="F19564" t="s">
        <v>13912</v>
      </c>
      <c r="G19564" t="s">
        <v>2063</v>
      </c>
      <c r="H19564" t="s">
        <v>2029</v>
      </c>
      <c r="I19564" t="s">
        <v>2006</v>
      </c>
      <c r="J19564" t="s">
        <v>13791</v>
      </c>
      <c r="K19564" t="s">
        <v>13792</v>
      </c>
      <c r="L19564">
        <v>8</v>
      </c>
      <c r="M19564">
        <v>636</v>
      </c>
      <c r="N19564" s="43">
        <v>5088</v>
      </c>
    </row>
    <row r="19565" ht="14.4" customHeight="1" hidden="1" spans="1:14" x14ac:dyDescent="0.25">
      <c r="A19565" s="106">
        <v>45916</v>
      </c>
      <c r="B19565">
        <v>2146</v>
      </c>
      <c r="C19565">
        <v>0</v>
      </c>
      <c r="E19565">
        <v>64</v>
      </c>
      <c r="F19565" t="s">
        <v>13913</v>
      </c>
      <c r="G19565" t="s">
        <v>2025</v>
      </c>
      <c r="H19565" t="s">
        <v>2029</v>
      </c>
      <c r="I19565" t="s">
        <v>2006</v>
      </c>
      <c r="J19565" t="s">
        <v>13791</v>
      </c>
      <c r="K19565" t="s">
        <v>13792</v>
      </c>
      <c r="L19565">
        <v>8</v>
      </c>
      <c r="M19565">
        <v>636</v>
      </c>
      <c r="N19565" s="43">
        <v>5088</v>
      </c>
    </row>
    <row r="19566" ht="14.4" customHeight="1" hidden="1" spans="1:14" x14ac:dyDescent="0.25">
      <c r="A19566" s="106">
        <v>45916</v>
      </c>
      <c r="B19566">
        <v>2146</v>
      </c>
      <c r="C19566">
        <v>0</v>
      </c>
      <c r="E19566">
        <v>64</v>
      </c>
      <c r="F19566" t="s">
        <v>13913</v>
      </c>
      <c r="G19566" t="s">
        <v>2025</v>
      </c>
      <c r="H19566" t="s">
        <v>2029</v>
      </c>
      <c r="I19566" t="s">
        <v>2006</v>
      </c>
      <c r="J19566" t="s">
        <v>2033</v>
      </c>
      <c r="K19566" t="s">
        <v>2034</v>
      </c>
      <c r="L19566">
        <v>8</v>
      </c>
      <c r="M19566">
        <v>50</v>
      </c>
      <c r="N19566" s="43">
        <v>400</v>
      </c>
    </row>
    <row r="19567" ht="14.4" customHeight="1" hidden="1" spans="1:14" x14ac:dyDescent="0.25">
      <c r="A19567" s="106">
        <v>45916</v>
      </c>
      <c r="B19567">
        <v>2147</v>
      </c>
      <c r="C19567">
        <v>0</v>
      </c>
      <c r="E19567">
        <v>64</v>
      </c>
      <c r="F19567" t="s">
        <v>13914</v>
      </c>
      <c r="G19567" t="s">
        <v>2038</v>
      </c>
      <c r="H19567" t="s">
        <v>2029</v>
      </c>
      <c r="I19567" t="s">
        <v>2006</v>
      </c>
      <c r="J19567" t="s">
        <v>2033</v>
      </c>
      <c r="K19567" t="s">
        <v>2034</v>
      </c>
      <c r="L19567">
        <v>10</v>
      </c>
      <c r="M19567">
        <v>50</v>
      </c>
      <c r="N19567" s="43">
        <v>500</v>
      </c>
    </row>
    <row r="19568" ht="14.4" customHeight="1" hidden="1" spans="1:14" x14ac:dyDescent="0.25">
      <c r="A19568" s="106">
        <v>45916</v>
      </c>
      <c r="B19568">
        <v>2147</v>
      </c>
      <c r="C19568">
        <v>0</v>
      </c>
      <c r="E19568">
        <v>64</v>
      </c>
      <c r="F19568" t="s">
        <v>13914</v>
      </c>
      <c r="G19568" t="s">
        <v>2038</v>
      </c>
      <c r="H19568" t="s">
        <v>2029</v>
      </c>
      <c r="I19568" t="s">
        <v>2006</v>
      </c>
      <c r="J19568" t="s">
        <v>13791</v>
      </c>
      <c r="K19568" t="s">
        <v>13792</v>
      </c>
      <c r="L19568">
        <v>10</v>
      </c>
      <c r="M19568">
        <v>636</v>
      </c>
      <c r="N19568" s="43">
        <v>6360</v>
      </c>
    </row>
    <row r="19569" ht="14.4" customHeight="1" hidden="1" spans="1:14" x14ac:dyDescent="0.25">
      <c r="A19569" s="106">
        <v>45916</v>
      </c>
      <c r="B19569">
        <v>2148</v>
      </c>
      <c r="C19569">
        <v>0</v>
      </c>
      <c r="E19569">
        <v>64</v>
      </c>
      <c r="F19569" t="s">
        <v>13915</v>
      </c>
      <c r="G19569" t="s">
        <v>2005</v>
      </c>
      <c r="H19569" t="s">
        <v>2029</v>
      </c>
      <c r="I19569" t="s">
        <v>2006</v>
      </c>
      <c r="J19569" t="s">
        <v>13791</v>
      </c>
      <c r="K19569" t="s">
        <v>13792</v>
      </c>
      <c r="L19569">
        <v>8</v>
      </c>
      <c r="M19569">
        <v>636</v>
      </c>
      <c r="N19569" s="43">
        <v>5088</v>
      </c>
    </row>
    <row r="19570" ht="14.4" customHeight="1" hidden="1" spans="1:14" x14ac:dyDescent="0.25">
      <c r="A19570" s="106">
        <v>45916</v>
      </c>
      <c r="B19570">
        <v>2148</v>
      </c>
      <c r="C19570">
        <v>0</v>
      </c>
      <c r="E19570">
        <v>64</v>
      </c>
      <c r="F19570" t="s">
        <v>13915</v>
      </c>
      <c r="G19570" t="s">
        <v>2005</v>
      </c>
      <c r="H19570" t="s">
        <v>2029</v>
      </c>
      <c r="I19570" t="s">
        <v>2006</v>
      </c>
      <c r="J19570" t="s">
        <v>2033</v>
      </c>
      <c r="K19570" t="s">
        <v>2034</v>
      </c>
      <c r="L19570">
        <v>8</v>
      </c>
      <c r="M19570">
        <v>50</v>
      </c>
      <c r="N19570" s="43">
        <v>400</v>
      </c>
    </row>
    <row r="19571" ht="14.4" customHeight="1" hidden="1" spans="1:14" x14ac:dyDescent="0.25">
      <c r="A19571" s="106">
        <v>45916</v>
      </c>
      <c r="B19571">
        <v>2149</v>
      </c>
      <c r="C19571">
        <v>0</v>
      </c>
      <c r="E19571">
        <v>64</v>
      </c>
      <c r="F19571" t="s">
        <v>13916</v>
      </c>
      <c r="G19571" t="s">
        <v>2012</v>
      </c>
      <c r="H19571" t="s">
        <v>2029</v>
      </c>
      <c r="I19571" t="s">
        <v>2006</v>
      </c>
      <c r="J19571" t="s">
        <v>2033</v>
      </c>
      <c r="K19571" t="s">
        <v>2034</v>
      </c>
      <c r="L19571">
        <v>8</v>
      </c>
      <c r="M19571">
        <v>50</v>
      </c>
      <c r="N19571" s="43">
        <v>400</v>
      </c>
    </row>
    <row r="19572" ht="14.4" customHeight="1" hidden="1" spans="1:14" x14ac:dyDescent="0.25">
      <c r="A19572" s="106">
        <v>45916</v>
      </c>
      <c r="B19572">
        <v>2149</v>
      </c>
      <c r="C19572">
        <v>0</v>
      </c>
      <c r="E19572">
        <v>64</v>
      </c>
      <c r="F19572" t="s">
        <v>13916</v>
      </c>
      <c r="G19572" t="s">
        <v>2012</v>
      </c>
      <c r="H19572" t="s">
        <v>2029</v>
      </c>
      <c r="I19572" t="s">
        <v>2006</v>
      </c>
      <c r="J19572" t="s">
        <v>13791</v>
      </c>
      <c r="K19572" t="s">
        <v>13792</v>
      </c>
      <c r="L19572">
        <v>8</v>
      </c>
      <c r="M19572">
        <v>636</v>
      </c>
      <c r="N19572" s="43">
        <v>5088</v>
      </c>
    </row>
    <row r="19573" ht="14.4" customHeight="1" hidden="1" spans="1:14" x14ac:dyDescent="0.25">
      <c r="A19573" s="106">
        <v>45916</v>
      </c>
      <c r="B19573">
        <v>2150</v>
      </c>
      <c r="C19573">
        <v>0</v>
      </c>
      <c r="E19573">
        <v>64</v>
      </c>
      <c r="F19573" t="s">
        <v>13917</v>
      </c>
      <c r="G19573" t="s">
        <v>2054</v>
      </c>
      <c r="H19573" t="s">
        <v>2029</v>
      </c>
      <c r="I19573" t="s">
        <v>2006</v>
      </c>
      <c r="J19573" t="s">
        <v>13791</v>
      </c>
      <c r="K19573" t="s">
        <v>13792</v>
      </c>
      <c r="L19573">
        <v>8</v>
      </c>
      <c r="M19573">
        <v>636</v>
      </c>
      <c r="N19573" s="43">
        <v>5088</v>
      </c>
    </row>
    <row r="19574" ht="14.4" customHeight="1" hidden="1" spans="1:14" x14ac:dyDescent="0.25">
      <c r="A19574" s="106">
        <v>45916</v>
      </c>
      <c r="B19574">
        <v>2150</v>
      </c>
      <c r="C19574">
        <v>0</v>
      </c>
      <c r="E19574">
        <v>64</v>
      </c>
      <c r="F19574" t="s">
        <v>13917</v>
      </c>
      <c r="G19574" t="s">
        <v>2054</v>
      </c>
      <c r="H19574" t="s">
        <v>2029</v>
      </c>
      <c r="I19574" t="s">
        <v>2006</v>
      </c>
      <c r="J19574" t="s">
        <v>2033</v>
      </c>
      <c r="K19574" t="s">
        <v>2034</v>
      </c>
      <c r="L19574">
        <v>8</v>
      </c>
      <c r="M19574">
        <v>50</v>
      </c>
      <c r="N19574" s="43">
        <v>400</v>
      </c>
    </row>
    <row r="19575" ht="14.4" customHeight="1" hidden="1" spans="1:14" x14ac:dyDescent="0.25">
      <c r="A19575" s="106">
        <v>45916</v>
      </c>
      <c r="B19575">
        <v>2151</v>
      </c>
      <c r="C19575">
        <v>0</v>
      </c>
      <c r="E19575">
        <v>64</v>
      </c>
      <c r="F19575" t="s">
        <v>13918</v>
      </c>
      <c r="G19575" t="s">
        <v>2017</v>
      </c>
      <c r="H19575" t="s">
        <v>2029</v>
      </c>
      <c r="I19575" t="s">
        <v>2006</v>
      </c>
      <c r="J19575" t="s">
        <v>2033</v>
      </c>
      <c r="K19575" t="s">
        <v>2034</v>
      </c>
      <c r="L19575">
        <v>8</v>
      </c>
      <c r="M19575">
        <v>50</v>
      </c>
      <c r="N19575" s="43">
        <v>400</v>
      </c>
    </row>
    <row r="19576" ht="14.4" customHeight="1" hidden="1" spans="1:14" x14ac:dyDescent="0.25">
      <c r="A19576" s="106">
        <v>45916</v>
      </c>
      <c r="B19576">
        <v>2151</v>
      </c>
      <c r="C19576">
        <v>0</v>
      </c>
      <c r="E19576">
        <v>64</v>
      </c>
      <c r="F19576" t="s">
        <v>13918</v>
      </c>
      <c r="G19576" t="s">
        <v>2017</v>
      </c>
      <c r="H19576" t="s">
        <v>2029</v>
      </c>
      <c r="I19576" t="s">
        <v>2006</v>
      </c>
      <c r="J19576" t="s">
        <v>13791</v>
      </c>
      <c r="K19576" t="s">
        <v>13792</v>
      </c>
      <c r="L19576">
        <v>8</v>
      </c>
      <c r="M19576">
        <v>636</v>
      </c>
      <c r="N19576" s="43">
        <v>5088</v>
      </c>
    </row>
    <row r="19577" ht="14.4" customHeight="1" hidden="1" spans="1:14" x14ac:dyDescent="0.25">
      <c r="A19577" s="106">
        <v>45922</v>
      </c>
      <c r="B19577">
        <v>2271</v>
      </c>
      <c r="C19577">
        <v>0</v>
      </c>
      <c r="E19577">
        <v>64</v>
      </c>
      <c r="F19577" t="s">
        <v>13919</v>
      </c>
      <c r="G19577" t="s">
        <v>2038</v>
      </c>
      <c r="H19577" t="s">
        <v>2029</v>
      </c>
      <c r="I19577" t="s">
        <v>2006</v>
      </c>
      <c r="J19577" t="s">
        <v>13791</v>
      </c>
      <c r="K19577" t="s">
        <v>13792</v>
      </c>
      <c r="L19577">
        <v>10</v>
      </c>
      <c r="M19577">
        <v>636</v>
      </c>
      <c r="N19577" s="43">
        <v>6360</v>
      </c>
    </row>
    <row r="19578" ht="14.4" customHeight="1" hidden="1" spans="1:14" x14ac:dyDescent="0.25">
      <c r="A19578" s="106">
        <v>45922</v>
      </c>
      <c r="B19578">
        <v>2271</v>
      </c>
      <c r="C19578">
        <v>0</v>
      </c>
      <c r="E19578">
        <v>64</v>
      </c>
      <c r="F19578" t="s">
        <v>13919</v>
      </c>
      <c r="G19578" t="s">
        <v>2038</v>
      </c>
      <c r="H19578" t="s">
        <v>2029</v>
      </c>
      <c r="I19578" t="s">
        <v>2006</v>
      </c>
      <c r="J19578" t="s">
        <v>2033</v>
      </c>
      <c r="K19578" t="s">
        <v>2034</v>
      </c>
      <c r="L19578">
        <v>1</v>
      </c>
      <c r="M19578">
        <v>2000</v>
      </c>
      <c r="N19578" s="43">
        <v>2000</v>
      </c>
    </row>
    <row r="19579" ht="14.4" customHeight="1" hidden="1" spans="1:14" x14ac:dyDescent="0.25">
      <c r="A19579" s="106">
        <v>45922</v>
      </c>
      <c r="B19579">
        <v>2272</v>
      </c>
      <c r="C19579">
        <v>0</v>
      </c>
      <c r="E19579">
        <v>64</v>
      </c>
      <c r="F19579" t="s">
        <v>13920</v>
      </c>
      <c r="G19579" t="s">
        <v>2368</v>
      </c>
      <c r="H19579" t="s">
        <v>2029</v>
      </c>
      <c r="I19579" t="s">
        <v>2006</v>
      </c>
      <c r="J19579" t="s">
        <v>13791</v>
      </c>
      <c r="K19579" t="s">
        <v>13792</v>
      </c>
      <c r="L19579">
        <v>8</v>
      </c>
      <c r="M19579">
        <v>636</v>
      </c>
      <c r="N19579" s="43">
        <v>5088</v>
      </c>
    </row>
    <row r="19580" ht="14.4" customHeight="1" hidden="1" spans="1:14" x14ac:dyDescent="0.25">
      <c r="A19580" s="106">
        <v>45922</v>
      </c>
      <c r="B19580">
        <v>2275</v>
      </c>
      <c r="C19580">
        <v>0</v>
      </c>
      <c r="E19580">
        <v>64</v>
      </c>
      <c r="F19580" t="s">
        <v>13921</v>
      </c>
      <c r="G19580" t="s">
        <v>2021</v>
      </c>
      <c r="H19580" t="s">
        <v>2029</v>
      </c>
      <c r="I19580" t="s">
        <v>2006</v>
      </c>
      <c r="J19580" t="s">
        <v>13791</v>
      </c>
      <c r="K19580" t="s">
        <v>13792</v>
      </c>
      <c r="L19580">
        <v>10</v>
      </c>
      <c r="M19580">
        <v>636</v>
      </c>
      <c r="N19580" s="43">
        <v>6360</v>
      </c>
    </row>
    <row r="19581" ht="14.4" customHeight="1" hidden="1" spans="1:14" x14ac:dyDescent="0.25">
      <c r="A19581" s="106">
        <v>45922</v>
      </c>
      <c r="B19581">
        <v>2281</v>
      </c>
      <c r="C19581">
        <v>0</v>
      </c>
      <c r="E19581">
        <v>64</v>
      </c>
      <c r="F19581" t="s">
        <v>13922</v>
      </c>
      <c r="G19581" t="s">
        <v>2036</v>
      </c>
      <c r="H19581" t="s">
        <v>2029</v>
      </c>
      <c r="I19581" t="s">
        <v>2006</v>
      </c>
      <c r="J19581" t="s">
        <v>13791</v>
      </c>
      <c r="K19581" t="s">
        <v>13792</v>
      </c>
      <c r="L19581">
        <v>10</v>
      </c>
      <c r="M19581">
        <v>636</v>
      </c>
      <c r="N19581" s="43">
        <v>6360</v>
      </c>
    </row>
    <row r="19582" ht="14.4" customHeight="1" hidden="1" spans="1:14" x14ac:dyDescent="0.25">
      <c r="A19582" s="106">
        <v>45922</v>
      </c>
      <c r="B19582">
        <v>2282</v>
      </c>
      <c r="C19582">
        <v>0</v>
      </c>
      <c r="E19582">
        <v>64</v>
      </c>
      <c r="F19582" t="s">
        <v>13923</v>
      </c>
      <c r="G19582" t="s">
        <v>2025</v>
      </c>
      <c r="H19582" t="s">
        <v>2029</v>
      </c>
      <c r="I19582" t="s">
        <v>2006</v>
      </c>
      <c r="J19582" t="s">
        <v>13791</v>
      </c>
      <c r="K19582" t="s">
        <v>13792</v>
      </c>
      <c r="L19582">
        <v>8</v>
      </c>
      <c r="M19582">
        <v>636</v>
      </c>
      <c r="N19582" s="43">
        <v>5088</v>
      </c>
    </row>
    <row r="19583" ht="14.4" customHeight="1" hidden="1" spans="1:14" x14ac:dyDescent="0.25">
      <c r="A19583" s="106">
        <v>45922</v>
      </c>
      <c r="B19583">
        <v>2282</v>
      </c>
      <c r="C19583">
        <v>0</v>
      </c>
      <c r="E19583">
        <v>64</v>
      </c>
      <c r="F19583" t="s">
        <v>13923</v>
      </c>
      <c r="G19583" t="s">
        <v>2025</v>
      </c>
      <c r="H19583" t="s">
        <v>2029</v>
      </c>
      <c r="I19583" t="s">
        <v>2006</v>
      </c>
      <c r="J19583" t="s">
        <v>2033</v>
      </c>
      <c r="K19583" t="s">
        <v>2034</v>
      </c>
      <c r="L19583">
        <v>6</v>
      </c>
      <c r="M19583">
        <v>50</v>
      </c>
      <c r="N19583" s="43">
        <v>300</v>
      </c>
    </row>
    <row r="19584" ht="14.4" customHeight="1" hidden="1" spans="1:14" x14ac:dyDescent="0.25">
      <c r="A19584" s="106">
        <v>45922</v>
      </c>
      <c r="B19584">
        <v>2283</v>
      </c>
      <c r="C19584">
        <v>0</v>
      </c>
      <c r="E19584">
        <v>64</v>
      </c>
      <c r="F19584" t="s">
        <v>13924</v>
      </c>
      <c r="G19584" t="s">
        <v>2041</v>
      </c>
      <c r="H19584" t="s">
        <v>2029</v>
      </c>
      <c r="I19584" t="s">
        <v>2006</v>
      </c>
      <c r="J19584" t="s">
        <v>2033</v>
      </c>
      <c r="K19584" t="s">
        <v>2034</v>
      </c>
      <c r="L19584">
        <v>8</v>
      </c>
      <c r="M19584">
        <v>50</v>
      </c>
      <c r="N19584" s="43">
        <v>400</v>
      </c>
    </row>
    <row r="19585" ht="14.4" customHeight="1" hidden="1" spans="1:14" x14ac:dyDescent="0.25">
      <c r="A19585" s="106">
        <v>45922</v>
      </c>
      <c r="B19585">
        <v>2283</v>
      </c>
      <c r="C19585">
        <v>0</v>
      </c>
      <c r="E19585">
        <v>64</v>
      </c>
      <c r="F19585" t="s">
        <v>13924</v>
      </c>
      <c r="G19585" t="s">
        <v>2041</v>
      </c>
      <c r="H19585" t="s">
        <v>2029</v>
      </c>
      <c r="I19585" t="s">
        <v>2006</v>
      </c>
      <c r="J19585" t="s">
        <v>13791</v>
      </c>
      <c r="K19585" t="s">
        <v>13792</v>
      </c>
      <c r="L19585">
        <v>8</v>
      </c>
      <c r="M19585">
        <v>636</v>
      </c>
      <c r="N19585" s="43">
        <v>5088</v>
      </c>
    </row>
    <row r="19586" ht="14.4" customHeight="1" hidden="1" spans="1:14" x14ac:dyDescent="0.25">
      <c r="A19586" s="106">
        <v>45922</v>
      </c>
      <c r="B19586">
        <v>2284</v>
      </c>
      <c r="C19586">
        <v>0</v>
      </c>
      <c r="E19586">
        <v>64</v>
      </c>
      <c r="F19586" t="s">
        <v>13925</v>
      </c>
      <c r="G19586" t="s">
        <v>2038</v>
      </c>
      <c r="H19586" t="s">
        <v>2029</v>
      </c>
      <c r="I19586" t="s">
        <v>2006</v>
      </c>
      <c r="J19586" t="s">
        <v>13791</v>
      </c>
      <c r="K19586" t="s">
        <v>13792</v>
      </c>
      <c r="L19586">
        <v>10</v>
      </c>
      <c r="M19586">
        <v>636</v>
      </c>
      <c r="N19586" s="43">
        <v>6360</v>
      </c>
    </row>
    <row r="19587" ht="14.4" customHeight="1" hidden="1" spans="1:14" x14ac:dyDescent="0.25">
      <c r="A19587" s="106">
        <v>45922</v>
      </c>
      <c r="B19587">
        <v>2284</v>
      </c>
      <c r="C19587">
        <v>0</v>
      </c>
      <c r="E19587">
        <v>64</v>
      </c>
      <c r="F19587" t="s">
        <v>13925</v>
      </c>
      <c r="G19587" t="s">
        <v>2038</v>
      </c>
      <c r="H19587" t="s">
        <v>2029</v>
      </c>
      <c r="I19587" t="s">
        <v>2006</v>
      </c>
      <c r="J19587" t="s">
        <v>2033</v>
      </c>
      <c r="K19587" t="s">
        <v>2034</v>
      </c>
      <c r="L19587">
        <v>10</v>
      </c>
      <c r="M19587">
        <v>50</v>
      </c>
      <c r="N19587" s="43">
        <v>500</v>
      </c>
    </row>
    <row r="19588" ht="14.4" customHeight="1" hidden="1" spans="1:14" x14ac:dyDescent="0.25">
      <c r="A19588" s="106">
        <v>45922</v>
      </c>
      <c r="B19588">
        <v>2285</v>
      </c>
      <c r="C19588">
        <v>0</v>
      </c>
      <c r="E19588">
        <v>64</v>
      </c>
      <c r="F19588" t="s">
        <v>13926</v>
      </c>
      <c r="G19588" t="s">
        <v>2012</v>
      </c>
      <c r="H19588" t="s">
        <v>2029</v>
      </c>
      <c r="I19588" t="s">
        <v>2006</v>
      </c>
      <c r="J19588" t="s">
        <v>2033</v>
      </c>
      <c r="K19588" t="s">
        <v>2034</v>
      </c>
      <c r="L19588">
        <v>8</v>
      </c>
      <c r="M19588">
        <v>50</v>
      </c>
      <c r="N19588" s="43">
        <v>400</v>
      </c>
    </row>
    <row r="19589" ht="14.4" customHeight="1" hidden="1" spans="1:14" x14ac:dyDescent="0.25">
      <c r="A19589" s="106">
        <v>45922</v>
      </c>
      <c r="B19589">
        <v>2285</v>
      </c>
      <c r="C19589">
        <v>0</v>
      </c>
      <c r="E19589">
        <v>64</v>
      </c>
      <c r="F19589" t="s">
        <v>13926</v>
      </c>
      <c r="G19589" t="s">
        <v>2012</v>
      </c>
      <c r="H19589" t="s">
        <v>2029</v>
      </c>
      <c r="I19589" t="s">
        <v>2006</v>
      </c>
      <c r="J19589" t="s">
        <v>13791</v>
      </c>
      <c r="K19589" t="s">
        <v>13792</v>
      </c>
      <c r="L19589">
        <v>8</v>
      </c>
      <c r="M19589">
        <v>636</v>
      </c>
      <c r="N19589" s="43">
        <v>5088</v>
      </c>
    </row>
    <row r="19590" ht="14.4" customHeight="1" hidden="1" spans="1:14" x14ac:dyDescent="0.25">
      <c r="A19590" s="106">
        <v>45922</v>
      </c>
      <c r="B19590">
        <v>2287</v>
      </c>
      <c r="C19590">
        <v>0</v>
      </c>
      <c r="E19590">
        <v>64</v>
      </c>
      <c r="F19590" t="s">
        <v>13927</v>
      </c>
      <c r="G19590" t="s">
        <v>2063</v>
      </c>
      <c r="H19590" t="s">
        <v>2029</v>
      </c>
      <c r="I19590" t="s">
        <v>2006</v>
      </c>
      <c r="J19590" t="s">
        <v>13791</v>
      </c>
      <c r="K19590" t="s">
        <v>13792</v>
      </c>
      <c r="L19590">
        <v>8</v>
      </c>
      <c r="M19590">
        <v>636</v>
      </c>
      <c r="N19590" s="43">
        <v>5088</v>
      </c>
    </row>
    <row r="19591" ht="14.4" customHeight="1" hidden="1" spans="1:14" x14ac:dyDescent="0.25">
      <c r="A19591" s="106">
        <v>45922</v>
      </c>
      <c r="B19591">
        <v>2287</v>
      </c>
      <c r="C19591">
        <v>0</v>
      </c>
      <c r="E19591">
        <v>64</v>
      </c>
      <c r="F19591" t="s">
        <v>13927</v>
      </c>
      <c r="G19591" t="s">
        <v>2063</v>
      </c>
      <c r="H19591" t="s">
        <v>2029</v>
      </c>
      <c r="I19591" t="s">
        <v>2006</v>
      </c>
      <c r="J19591" t="s">
        <v>2033</v>
      </c>
      <c r="K19591" t="s">
        <v>2034</v>
      </c>
      <c r="L19591">
        <v>8</v>
      </c>
      <c r="M19591">
        <v>50</v>
      </c>
      <c r="N19591" s="43">
        <v>400</v>
      </c>
    </row>
    <row r="19592" ht="14.4" customHeight="1" hidden="1" spans="1:14" x14ac:dyDescent="0.25">
      <c r="A19592" s="106">
        <v>45922</v>
      </c>
      <c r="B19592">
        <v>2288</v>
      </c>
      <c r="C19592">
        <v>0</v>
      </c>
      <c r="E19592">
        <v>64</v>
      </c>
      <c r="F19592" t="s">
        <v>13928</v>
      </c>
      <c r="G19592" t="s">
        <v>2368</v>
      </c>
      <c r="H19592" t="s">
        <v>2029</v>
      </c>
      <c r="I19592" t="s">
        <v>2006</v>
      </c>
      <c r="J19592" t="s">
        <v>2033</v>
      </c>
      <c r="K19592" t="s">
        <v>2034</v>
      </c>
      <c r="L19592">
        <v>8</v>
      </c>
      <c r="M19592">
        <v>50</v>
      </c>
      <c r="N19592" s="43">
        <v>400</v>
      </c>
    </row>
    <row r="19593" ht="14.4" customHeight="1" hidden="1" spans="1:14" x14ac:dyDescent="0.25">
      <c r="A19593" s="106">
        <v>45922</v>
      </c>
      <c r="B19593">
        <v>2288</v>
      </c>
      <c r="C19593">
        <v>0</v>
      </c>
      <c r="E19593">
        <v>64</v>
      </c>
      <c r="F19593" t="s">
        <v>13928</v>
      </c>
      <c r="G19593" t="s">
        <v>2368</v>
      </c>
      <c r="H19593" t="s">
        <v>2029</v>
      </c>
      <c r="I19593" t="s">
        <v>2006</v>
      </c>
      <c r="J19593" t="s">
        <v>13791</v>
      </c>
      <c r="K19593" t="s">
        <v>13792</v>
      </c>
      <c r="L19593">
        <v>8</v>
      </c>
      <c r="M19593">
        <v>636</v>
      </c>
      <c r="N19593" s="43">
        <v>5088</v>
      </c>
    </row>
    <row r="19594" ht="14.4" customHeight="1" hidden="1" spans="1:14" x14ac:dyDescent="0.25">
      <c r="A19594" s="106">
        <v>45922</v>
      </c>
      <c r="B19594">
        <v>2289</v>
      </c>
      <c r="C19594">
        <v>0</v>
      </c>
      <c r="E19594">
        <v>64</v>
      </c>
      <c r="F19594" t="s">
        <v>13929</v>
      </c>
      <c r="G19594" t="s">
        <v>2054</v>
      </c>
      <c r="H19594" t="s">
        <v>2029</v>
      </c>
      <c r="I19594" t="s">
        <v>2006</v>
      </c>
      <c r="J19594" t="s">
        <v>13791</v>
      </c>
      <c r="K19594" t="s">
        <v>13792</v>
      </c>
      <c r="L19594">
        <v>8</v>
      </c>
      <c r="M19594">
        <v>636</v>
      </c>
      <c r="N19594" s="43">
        <v>5088</v>
      </c>
    </row>
    <row r="19595" ht="14.4" customHeight="1" hidden="1" spans="1:14" x14ac:dyDescent="0.25">
      <c r="A19595" s="106">
        <v>45922</v>
      </c>
      <c r="B19595">
        <v>2289</v>
      </c>
      <c r="C19595">
        <v>0</v>
      </c>
      <c r="E19595">
        <v>64</v>
      </c>
      <c r="F19595" t="s">
        <v>13929</v>
      </c>
      <c r="G19595" t="s">
        <v>2054</v>
      </c>
      <c r="H19595" t="s">
        <v>2029</v>
      </c>
      <c r="I19595" t="s">
        <v>2006</v>
      </c>
      <c r="J19595" t="s">
        <v>2033</v>
      </c>
      <c r="K19595" t="s">
        <v>2034</v>
      </c>
      <c r="L19595">
        <v>8</v>
      </c>
      <c r="M19595">
        <v>50</v>
      </c>
      <c r="N19595" s="43">
        <v>400</v>
      </c>
    </row>
    <row r="19596" ht="14.4" customHeight="1" hidden="1" spans="1:14" x14ac:dyDescent="0.25">
      <c r="A19596" s="106">
        <v>45922</v>
      </c>
      <c r="B19596">
        <v>2290</v>
      </c>
      <c r="C19596">
        <v>0</v>
      </c>
      <c r="E19596">
        <v>64</v>
      </c>
      <c r="F19596" t="s">
        <v>13930</v>
      </c>
      <c r="G19596" t="s">
        <v>2044</v>
      </c>
      <c r="H19596" t="s">
        <v>2029</v>
      </c>
      <c r="I19596" t="s">
        <v>2006</v>
      </c>
      <c r="J19596" t="s">
        <v>2033</v>
      </c>
      <c r="K19596" t="s">
        <v>2034</v>
      </c>
      <c r="L19596">
        <v>8</v>
      </c>
      <c r="M19596">
        <v>50</v>
      </c>
      <c r="N19596" s="43">
        <v>400</v>
      </c>
    </row>
    <row r="19597" ht="14.4" customHeight="1" hidden="1" spans="1:14" x14ac:dyDescent="0.25">
      <c r="A19597" s="106">
        <v>45922</v>
      </c>
      <c r="B19597">
        <v>2290</v>
      </c>
      <c r="C19597">
        <v>0</v>
      </c>
      <c r="E19597">
        <v>64</v>
      </c>
      <c r="F19597" t="s">
        <v>13930</v>
      </c>
      <c r="G19597" t="s">
        <v>2044</v>
      </c>
      <c r="H19597" t="s">
        <v>2029</v>
      </c>
      <c r="I19597" t="s">
        <v>2006</v>
      </c>
      <c r="J19597" t="s">
        <v>13791</v>
      </c>
      <c r="K19597" t="s">
        <v>13792</v>
      </c>
      <c r="L19597">
        <v>8</v>
      </c>
      <c r="M19597">
        <v>636</v>
      </c>
      <c r="N19597" s="43">
        <v>5088</v>
      </c>
    </row>
    <row r="19598" ht="14.4" customHeight="1" hidden="1" spans="1:14" x14ac:dyDescent="0.25">
      <c r="A19598" s="106">
        <v>45922</v>
      </c>
      <c r="B19598">
        <v>2291</v>
      </c>
      <c r="C19598">
        <v>0</v>
      </c>
      <c r="E19598">
        <v>64</v>
      </c>
      <c r="F19598" t="s">
        <v>13931</v>
      </c>
      <c r="G19598" t="s">
        <v>2017</v>
      </c>
      <c r="H19598" t="s">
        <v>2029</v>
      </c>
      <c r="I19598" t="s">
        <v>2006</v>
      </c>
      <c r="J19598" t="s">
        <v>13791</v>
      </c>
      <c r="K19598" t="s">
        <v>13792</v>
      </c>
      <c r="L19598">
        <v>8</v>
      </c>
      <c r="M19598">
        <v>636</v>
      </c>
      <c r="N19598" s="43">
        <v>5088</v>
      </c>
    </row>
    <row r="19599" ht="14.4" customHeight="1" hidden="1" spans="1:14" x14ac:dyDescent="0.25">
      <c r="A19599" s="106">
        <v>45922</v>
      </c>
      <c r="B19599">
        <v>2291</v>
      </c>
      <c r="C19599">
        <v>0</v>
      </c>
      <c r="E19599">
        <v>64</v>
      </c>
      <c r="F19599" t="s">
        <v>13931</v>
      </c>
      <c r="G19599" t="s">
        <v>2017</v>
      </c>
      <c r="H19599" t="s">
        <v>2029</v>
      </c>
      <c r="I19599" t="s">
        <v>2006</v>
      </c>
      <c r="J19599" t="s">
        <v>2033</v>
      </c>
      <c r="K19599" t="s">
        <v>2034</v>
      </c>
      <c r="L19599">
        <v>8</v>
      </c>
      <c r="M19599">
        <v>50</v>
      </c>
      <c r="N19599" s="43">
        <v>400</v>
      </c>
    </row>
    <row r="19600" ht="14.4" customHeight="1" hidden="1" spans="1:14" x14ac:dyDescent="0.25">
      <c r="A19600" s="106">
        <v>45922</v>
      </c>
      <c r="B19600">
        <v>2292</v>
      </c>
      <c r="C19600">
        <v>0</v>
      </c>
      <c r="E19600">
        <v>64</v>
      </c>
      <c r="F19600" t="s">
        <v>13932</v>
      </c>
      <c r="G19600" t="s">
        <v>2036</v>
      </c>
      <c r="H19600" t="s">
        <v>2029</v>
      </c>
      <c r="I19600" t="s">
        <v>2006</v>
      </c>
      <c r="J19600" t="s">
        <v>2033</v>
      </c>
      <c r="K19600" t="s">
        <v>2034</v>
      </c>
      <c r="L19600">
        <v>10</v>
      </c>
      <c r="M19600">
        <v>50</v>
      </c>
      <c r="N19600" s="43">
        <v>500</v>
      </c>
    </row>
    <row r="19601" ht="14.4" customHeight="1" hidden="1" spans="1:14" x14ac:dyDescent="0.25">
      <c r="A19601" s="106">
        <v>45922</v>
      </c>
      <c r="B19601">
        <v>2292</v>
      </c>
      <c r="C19601">
        <v>0</v>
      </c>
      <c r="E19601">
        <v>64</v>
      </c>
      <c r="F19601" t="s">
        <v>13932</v>
      </c>
      <c r="G19601" t="s">
        <v>2036</v>
      </c>
      <c r="H19601" t="s">
        <v>2029</v>
      </c>
      <c r="I19601" t="s">
        <v>2006</v>
      </c>
      <c r="J19601" t="s">
        <v>13791</v>
      </c>
      <c r="K19601" t="s">
        <v>13792</v>
      </c>
      <c r="L19601">
        <v>10</v>
      </c>
      <c r="M19601">
        <v>636</v>
      </c>
      <c r="N19601" s="43">
        <v>6360</v>
      </c>
    </row>
    <row r="19602" ht="14.4" customHeight="1" hidden="1" spans="1:14" x14ac:dyDescent="0.25">
      <c r="A19602" s="106">
        <v>45922</v>
      </c>
      <c r="B19602">
        <v>2296</v>
      </c>
      <c r="C19602">
        <v>0</v>
      </c>
      <c r="E19602">
        <v>64</v>
      </c>
      <c r="F19602" t="s">
        <v>13933</v>
      </c>
      <c r="G19602" t="s">
        <v>2038</v>
      </c>
      <c r="H19602" t="s">
        <v>2029</v>
      </c>
      <c r="I19602" t="s">
        <v>2006</v>
      </c>
      <c r="J19602" t="s">
        <v>13791</v>
      </c>
      <c r="K19602" t="s">
        <v>13792</v>
      </c>
      <c r="L19602">
        <v>10</v>
      </c>
      <c r="M19602">
        <v>636</v>
      </c>
      <c r="N19602" s="43">
        <v>6360</v>
      </c>
    </row>
    <row r="19603" ht="14.4" customHeight="1" hidden="1" spans="1:14" x14ac:dyDescent="0.25">
      <c r="A19603" s="106">
        <v>45922</v>
      </c>
      <c r="B19603">
        <v>2296</v>
      </c>
      <c r="C19603">
        <v>0</v>
      </c>
      <c r="E19603">
        <v>64</v>
      </c>
      <c r="F19603" t="s">
        <v>13933</v>
      </c>
      <c r="G19603" t="s">
        <v>2038</v>
      </c>
      <c r="H19603" t="s">
        <v>2029</v>
      </c>
      <c r="I19603" t="s">
        <v>2006</v>
      </c>
      <c r="J19603" t="s">
        <v>2033</v>
      </c>
      <c r="K19603" t="s">
        <v>2034</v>
      </c>
      <c r="L19603">
        <v>10</v>
      </c>
      <c r="M19603">
        <v>50</v>
      </c>
      <c r="N19603" s="43">
        <v>500</v>
      </c>
    </row>
    <row r="19604" ht="14.4" customHeight="1" hidden="1" spans="1:14" x14ac:dyDescent="0.25">
      <c r="A19604" s="106">
        <v>45924</v>
      </c>
      <c r="B19604">
        <v>2350</v>
      </c>
      <c r="C19604">
        <v>0</v>
      </c>
      <c r="E19604">
        <v>64</v>
      </c>
      <c r="F19604" t="s">
        <v>13934</v>
      </c>
      <c r="G19604" t="s">
        <v>2025</v>
      </c>
      <c r="I19604" t="s">
        <v>2006</v>
      </c>
      <c r="J19604" t="s">
        <v>13809</v>
      </c>
      <c r="K19604" t="s">
        <v>13810</v>
      </c>
      <c r="L19604">
        <v>3</v>
      </c>
      <c r="M19604">
        <v>636</v>
      </c>
      <c r="N19604" s="43">
        <v>1908</v>
      </c>
    </row>
    <row r="19605" ht="14.4" customHeight="1" hidden="1" spans="1:14" x14ac:dyDescent="0.25">
      <c r="A19605" s="106">
        <v>45929</v>
      </c>
      <c r="B19605">
        <v>2474</v>
      </c>
      <c r="C19605">
        <v>0</v>
      </c>
      <c r="E19605">
        <v>64</v>
      </c>
      <c r="F19605" t="s">
        <v>13935</v>
      </c>
      <c r="G19605" t="s">
        <v>2368</v>
      </c>
      <c r="H19605" t="s">
        <v>2029</v>
      </c>
      <c r="I19605" t="s">
        <v>2006</v>
      </c>
      <c r="J19605" t="s">
        <v>2033</v>
      </c>
      <c r="K19605" t="s">
        <v>2034</v>
      </c>
      <c r="L19605">
        <v>1</v>
      </c>
      <c r="M19605">
        <v>2000</v>
      </c>
      <c r="N19605" s="43">
        <v>2000</v>
      </c>
    </row>
    <row r="19606" ht="14.4" customHeight="1" hidden="1" spans="1:14" x14ac:dyDescent="0.25">
      <c r="A19606" s="106">
        <v>45929</v>
      </c>
      <c r="B19606">
        <v>2474</v>
      </c>
      <c r="C19606">
        <v>0</v>
      </c>
      <c r="E19606">
        <v>64</v>
      </c>
      <c r="F19606" t="s">
        <v>13935</v>
      </c>
      <c r="G19606" t="s">
        <v>2368</v>
      </c>
      <c r="H19606" t="s">
        <v>2029</v>
      </c>
      <c r="I19606" t="s">
        <v>2006</v>
      </c>
      <c r="J19606" t="s">
        <v>13791</v>
      </c>
      <c r="K19606" t="s">
        <v>13792</v>
      </c>
      <c r="L19606">
        <v>8</v>
      </c>
      <c r="M19606">
        <v>636</v>
      </c>
      <c r="N19606" s="43">
        <v>5088</v>
      </c>
    </row>
    <row r="19607" ht="14.4" customHeight="1" hidden="1" spans="1:14" x14ac:dyDescent="0.25">
      <c r="A19607" s="106">
        <v>45929</v>
      </c>
      <c r="B19607">
        <v>2476</v>
      </c>
      <c r="C19607">
        <v>0</v>
      </c>
      <c r="E19607">
        <v>64</v>
      </c>
      <c r="F19607" t="s">
        <v>13936</v>
      </c>
      <c r="G19607" t="s">
        <v>2025</v>
      </c>
      <c r="H19607" t="s">
        <v>2029</v>
      </c>
      <c r="I19607" t="s">
        <v>2006</v>
      </c>
      <c r="J19607" t="s">
        <v>13791</v>
      </c>
      <c r="K19607" t="s">
        <v>13792</v>
      </c>
      <c r="L19607">
        <v>8</v>
      </c>
      <c r="M19607">
        <v>636</v>
      </c>
      <c r="N19607" s="43">
        <v>5088</v>
      </c>
    </row>
    <row r="19608" ht="14.4" customHeight="1" hidden="1" spans="1:14" x14ac:dyDescent="0.25">
      <c r="A19608" s="106">
        <v>45929</v>
      </c>
      <c r="B19608">
        <v>2479</v>
      </c>
      <c r="C19608">
        <v>0</v>
      </c>
      <c r="E19608">
        <v>64</v>
      </c>
      <c r="F19608" t="s">
        <v>13937</v>
      </c>
      <c r="G19608" t="s">
        <v>2021</v>
      </c>
      <c r="H19608" t="s">
        <v>2029</v>
      </c>
      <c r="I19608" t="s">
        <v>2006</v>
      </c>
      <c r="J19608" t="s">
        <v>13791</v>
      </c>
      <c r="K19608" t="s">
        <v>13792</v>
      </c>
      <c r="L19608">
        <v>10</v>
      </c>
      <c r="M19608">
        <v>636</v>
      </c>
      <c r="N19608" s="43">
        <v>6360</v>
      </c>
    </row>
    <row r="19609" ht="14.4" customHeight="1" hidden="1" spans="1:14" x14ac:dyDescent="0.25">
      <c r="A19609" s="106">
        <v>45929</v>
      </c>
      <c r="B19609">
        <v>2482</v>
      </c>
      <c r="C19609">
        <v>0</v>
      </c>
      <c r="E19609">
        <v>64</v>
      </c>
      <c r="F19609" t="s">
        <v>13938</v>
      </c>
      <c r="G19609" t="s">
        <v>2036</v>
      </c>
      <c r="H19609" t="s">
        <v>2029</v>
      </c>
      <c r="I19609" t="s">
        <v>2006</v>
      </c>
      <c r="J19609" t="s">
        <v>13791</v>
      </c>
      <c r="K19609" t="s">
        <v>13792</v>
      </c>
      <c r="L19609">
        <v>10</v>
      </c>
      <c r="M19609">
        <v>636</v>
      </c>
      <c r="N19609" s="43">
        <v>6360</v>
      </c>
    </row>
    <row r="19610" ht="14.4" customHeight="1" hidden="1" spans="1:14" x14ac:dyDescent="0.25">
      <c r="A19610" s="106">
        <v>45929</v>
      </c>
      <c r="B19610">
        <v>2484</v>
      </c>
      <c r="C19610">
        <v>0</v>
      </c>
      <c r="E19610">
        <v>64</v>
      </c>
      <c r="F19610" t="s">
        <v>13939</v>
      </c>
      <c r="G19610" t="s">
        <v>2012</v>
      </c>
      <c r="H19610" t="s">
        <v>2029</v>
      </c>
      <c r="I19610" t="s">
        <v>2006</v>
      </c>
      <c r="J19610" t="s">
        <v>13791</v>
      </c>
      <c r="K19610" t="s">
        <v>13792</v>
      </c>
      <c r="L19610">
        <v>8</v>
      </c>
      <c r="M19610">
        <v>636</v>
      </c>
      <c r="N19610" s="43">
        <v>5088</v>
      </c>
    </row>
    <row r="19611" ht="14.4" customHeight="1" hidden="1" spans="1:14" x14ac:dyDescent="0.25">
      <c r="A19611" s="106">
        <v>45929</v>
      </c>
      <c r="B19611">
        <v>2484</v>
      </c>
      <c r="C19611">
        <v>0</v>
      </c>
      <c r="E19611">
        <v>64</v>
      </c>
      <c r="F19611" t="s">
        <v>13939</v>
      </c>
      <c r="G19611" t="s">
        <v>2012</v>
      </c>
      <c r="H19611" t="s">
        <v>2029</v>
      </c>
      <c r="I19611" t="s">
        <v>2006</v>
      </c>
      <c r="J19611" t="s">
        <v>2033</v>
      </c>
      <c r="K19611" t="s">
        <v>2034</v>
      </c>
      <c r="L19611">
        <v>4</v>
      </c>
      <c r="M19611">
        <v>50</v>
      </c>
      <c r="N19611" s="43">
        <v>200</v>
      </c>
    </row>
    <row r="19612" ht="14.4" customHeight="1" hidden="1" spans="1:14" x14ac:dyDescent="0.25">
      <c r="A19612" s="106">
        <v>45929</v>
      </c>
      <c r="B19612">
        <v>2485</v>
      </c>
      <c r="C19612">
        <v>0</v>
      </c>
      <c r="E19612">
        <v>64</v>
      </c>
      <c r="F19612" t="s">
        <v>13940</v>
      </c>
      <c r="G19612" t="s">
        <v>2054</v>
      </c>
      <c r="H19612" t="s">
        <v>2029</v>
      </c>
      <c r="I19612" t="s">
        <v>2006</v>
      </c>
      <c r="J19612" t="s">
        <v>2033</v>
      </c>
      <c r="K19612" t="s">
        <v>2034</v>
      </c>
      <c r="L19612">
        <v>8</v>
      </c>
      <c r="M19612">
        <v>50</v>
      </c>
      <c r="N19612" s="43">
        <v>400</v>
      </c>
    </row>
    <row r="19613" ht="14.4" customHeight="1" hidden="1" spans="1:14" x14ac:dyDescent="0.25">
      <c r="A19613" s="106">
        <v>45929</v>
      </c>
      <c r="B19613">
        <v>2485</v>
      </c>
      <c r="C19613">
        <v>0</v>
      </c>
      <c r="E19613">
        <v>64</v>
      </c>
      <c r="F19613" t="s">
        <v>13940</v>
      </c>
      <c r="G19613" t="s">
        <v>2054</v>
      </c>
      <c r="H19613" t="s">
        <v>2029</v>
      </c>
      <c r="I19613" t="s">
        <v>2006</v>
      </c>
      <c r="J19613" t="s">
        <v>13791</v>
      </c>
      <c r="K19613" t="s">
        <v>13792</v>
      </c>
      <c r="L19613">
        <v>8</v>
      </c>
      <c r="M19613">
        <v>636</v>
      </c>
      <c r="N19613" s="43">
        <v>5088</v>
      </c>
    </row>
    <row r="19614" ht="14.4" customHeight="1" hidden="1" spans="1:14" x14ac:dyDescent="0.25">
      <c r="A19614" s="106">
        <v>45929</v>
      </c>
      <c r="B19614">
        <v>2486</v>
      </c>
      <c r="C19614">
        <v>0</v>
      </c>
      <c r="E19614">
        <v>64</v>
      </c>
      <c r="F19614" t="s">
        <v>13941</v>
      </c>
      <c r="G19614" t="s">
        <v>2038</v>
      </c>
      <c r="H19614" t="s">
        <v>2029</v>
      </c>
      <c r="I19614" t="s">
        <v>2006</v>
      </c>
      <c r="J19614" t="s">
        <v>2033</v>
      </c>
      <c r="K19614" t="s">
        <v>2034</v>
      </c>
      <c r="L19614">
        <v>10</v>
      </c>
      <c r="M19614">
        <v>50</v>
      </c>
      <c r="N19614" s="43">
        <v>500</v>
      </c>
    </row>
    <row r="19615" ht="14.4" customHeight="1" hidden="1" spans="1:14" x14ac:dyDescent="0.25">
      <c r="A19615" s="106">
        <v>45929</v>
      </c>
      <c r="B19615">
        <v>2486</v>
      </c>
      <c r="C19615">
        <v>0</v>
      </c>
      <c r="E19615">
        <v>64</v>
      </c>
      <c r="F19615" t="s">
        <v>13941</v>
      </c>
      <c r="G19615" t="s">
        <v>2038</v>
      </c>
      <c r="H19615" t="s">
        <v>2029</v>
      </c>
      <c r="I19615" t="s">
        <v>2006</v>
      </c>
      <c r="J19615" t="s">
        <v>13791</v>
      </c>
      <c r="K19615" t="s">
        <v>13792</v>
      </c>
      <c r="L19615">
        <v>10</v>
      </c>
      <c r="M19615">
        <v>636</v>
      </c>
      <c r="N19615" s="43">
        <v>6360</v>
      </c>
    </row>
    <row r="19616" ht="14.4" customHeight="1" hidden="1" spans="1:14" x14ac:dyDescent="0.25">
      <c r="A19616" s="106">
        <v>45929</v>
      </c>
      <c r="B19616">
        <v>2488</v>
      </c>
      <c r="C19616">
        <v>0</v>
      </c>
      <c r="E19616">
        <v>64</v>
      </c>
      <c r="F19616" t="s">
        <v>13942</v>
      </c>
      <c r="G19616" t="s">
        <v>2025</v>
      </c>
      <c r="H19616" t="s">
        <v>2029</v>
      </c>
      <c r="I19616" t="s">
        <v>2006</v>
      </c>
      <c r="J19616" t="s">
        <v>13791</v>
      </c>
      <c r="K19616" t="s">
        <v>13792</v>
      </c>
      <c r="L19616">
        <v>8</v>
      </c>
      <c r="M19616">
        <v>636</v>
      </c>
      <c r="N19616" s="43">
        <v>5088</v>
      </c>
    </row>
    <row r="19617" ht="14.4" customHeight="1" hidden="1" spans="1:14" x14ac:dyDescent="0.25">
      <c r="A19617" s="106">
        <v>45929</v>
      </c>
      <c r="B19617">
        <v>2488</v>
      </c>
      <c r="C19617">
        <v>0</v>
      </c>
      <c r="E19617">
        <v>64</v>
      </c>
      <c r="F19617" t="s">
        <v>13942</v>
      </c>
      <c r="G19617" t="s">
        <v>2025</v>
      </c>
      <c r="H19617" t="s">
        <v>2029</v>
      </c>
      <c r="I19617" t="s">
        <v>2006</v>
      </c>
      <c r="J19617" t="s">
        <v>2033</v>
      </c>
      <c r="K19617" t="s">
        <v>2034</v>
      </c>
      <c r="L19617">
        <v>8</v>
      </c>
      <c r="M19617">
        <v>50</v>
      </c>
      <c r="N19617" s="43">
        <v>400</v>
      </c>
    </row>
    <row r="19618" ht="14.4" customHeight="1" hidden="1" spans="1:14" x14ac:dyDescent="0.25">
      <c r="A19618" s="106">
        <v>45929</v>
      </c>
      <c r="B19618">
        <v>2489</v>
      </c>
      <c r="C19618">
        <v>0</v>
      </c>
      <c r="E19618">
        <v>64</v>
      </c>
      <c r="F19618" t="s">
        <v>13943</v>
      </c>
      <c r="G19618" t="s">
        <v>2063</v>
      </c>
      <c r="H19618" t="s">
        <v>2029</v>
      </c>
      <c r="I19618" t="s">
        <v>2006</v>
      </c>
      <c r="J19618" t="s">
        <v>2033</v>
      </c>
      <c r="K19618" t="s">
        <v>2034</v>
      </c>
      <c r="L19618">
        <v>8</v>
      </c>
      <c r="M19618">
        <v>50</v>
      </c>
      <c r="N19618" s="43">
        <v>400</v>
      </c>
    </row>
    <row r="19619" ht="14.4" customHeight="1" hidden="1" spans="1:14" x14ac:dyDescent="0.25">
      <c r="A19619" s="106">
        <v>45929</v>
      </c>
      <c r="B19619">
        <v>2489</v>
      </c>
      <c r="C19619">
        <v>0</v>
      </c>
      <c r="E19619">
        <v>64</v>
      </c>
      <c r="F19619" t="s">
        <v>13943</v>
      </c>
      <c r="G19619" t="s">
        <v>2063</v>
      </c>
      <c r="H19619" t="s">
        <v>2029</v>
      </c>
      <c r="I19619" t="s">
        <v>2006</v>
      </c>
      <c r="J19619" t="s">
        <v>13791</v>
      </c>
      <c r="K19619" t="s">
        <v>13792</v>
      </c>
      <c r="L19619">
        <v>8</v>
      </c>
      <c r="M19619">
        <v>636</v>
      </c>
      <c r="N19619" s="43">
        <v>5088</v>
      </c>
    </row>
    <row r="19620" ht="14.4" customHeight="1" hidden="1" spans="1:14" x14ac:dyDescent="0.25">
      <c r="A19620" s="106">
        <v>45929</v>
      </c>
      <c r="B19620">
        <v>2490</v>
      </c>
      <c r="C19620">
        <v>0</v>
      </c>
      <c r="E19620">
        <v>64</v>
      </c>
      <c r="F19620" t="s">
        <v>13944</v>
      </c>
      <c r="G19620" t="s">
        <v>2368</v>
      </c>
      <c r="H19620" t="s">
        <v>2029</v>
      </c>
      <c r="I19620" t="s">
        <v>2006</v>
      </c>
      <c r="J19620" t="s">
        <v>2033</v>
      </c>
      <c r="K19620" t="s">
        <v>2034</v>
      </c>
      <c r="L19620">
        <v>8</v>
      </c>
      <c r="M19620">
        <v>50</v>
      </c>
      <c r="N19620" s="43">
        <v>400</v>
      </c>
    </row>
    <row r="19621" ht="14.4" customHeight="1" hidden="1" spans="1:14" x14ac:dyDescent="0.25">
      <c r="A19621" s="106">
        <v>45929</v>
      </c>
      <c r="B19621">
        <v>2490</v>
      </c>
      <c r="C19621">
        <v>0</v>
      </c>
      <c r="E19621">
        <v>64</v>
      </c>
      <c r="F19621" t="s">
        <v>13944</v>
      </c>
      <c r="G19621" t="s">
        <v>2368</v>
      </c>
      <c r="H19621" t="s">
        <v>2029</v>
      </c>
      <c r="I19621" t="s">
        <v>2006</v>
      </c>
      <c r="J19621" t="s">
        <v>13791</v>
      </c>
      <c r="K19621" t="s">
        <v>13792</v>
      </c>
      <c r="L19621">
        <v>8</v>
      </c>
      <c r="M19621">
        <v>636</v>
      </c>
      <c r="N19621" s="43">
        <v>5088</v>
      </c>
    </row>
    <row r="19622" ht="14.4" customHeight="1" hidden="1" spans="1:14" x14ac:dyDescent="0.25">
      <c r="A19622" s="106">
        <v>45929</v>
      </c>
      <c r="B19622">
        <v>2491</v>
      </c>
      <c r="C19622">
        <v>0</v>
      </c>
      <c r="E19622">
        <v>64</v>
      </c>
      <c r="F19622" t="s">
        <v>13945</v>
      </c>
      <c r="G19622" t="s">
        <v>2052</v>
      </c>
      <c r="H19622" t="s">
        <v>2029</v>
      </c>
      <c r="I19622" t="s">
        <v>2006</v>
      </c>
      <c r="J19622" t="s">
        <v>13791</v>
      </c>
      <c r="K19622" t="s">
        <v>13792</v>
      </c>
      <c r="L19622">
        <v>8</v>
      </c>
      <c r="M19622">
        <v>636</v>
      </c>
      <c r="N19622" s="43">
        <v>5088</v>
      </c>
    </row>
    <row r="19623" ht="14.4" customHeight="1" hidden="1" spans="1:14" x14ac:dyDescent="0.25">
      <c r="A19623" s="106">
        <v>45929</v>
      </c>
      <c r="B19623">
        <v>2491</v>
      </c>
      <c r="C19623">
        <v>0</v>
      </c>
      <c r="E19623">
        <v>64</v>
      </c>
      <c r="F19623" t="s">
        <v>13945</v>
      </c>
      <c r="G19623" t="s">
        <v>2052</v>
      </c>
      <c r="H19623" t="s">
        <v>2029</v>
      </c>
      <c r="I19623" t="s">
        <v>2006</v>
      </c>
      <c r="J19623" t="s">
        <v>2033</v>
      </c>
      <c r="K19623" t="s">
        <v>2034</v>
      </c>
      <c r="L19623">
        <v>8</v>
      </c>
      <c r="M19623">
        <v>50</v>
      </c>
      <c r="N19623" s="43">
        <v>400</v>
      </c>
    </row>
    <row r="19624" ht="14.4" customHeight="1" hidden="1" spans="1:14" x14ac:dyDescent="0.25">
      <c r="A19624" s="106">
        <v>45929</v>
      </c>
      <c r="B19624">
        <v>2493</v>
      </c>
      <c r="C19624">
        <v>0</v>
      </c>
      <c r="E19624">
        <v>64</v>
      </c>
      <c r="F19624" t="s">
        <v>13946</v>
      </c>
      <c r="G19624" t="s">
        <v>2044</v>
      </c>
      <c r="H19624" t="s">
        <v>2029</v>
      </c>
      <c r="I19624" t="s">
        <v>2006</v>
      </c>
      <c r="J19624" t="s">
        <v>13791</v>
      </c>
      <c r="K19624" t="s">
        <v>13792</v>
      </c>
      <c r="L19624">
        <v>8</v>
      </c>
      <c r="M19624">
        <v>636</v>
      </c>
      <c r="N19624" s="43">
        <v>5088</v>
      </c>
    </row>
    <row r="19625" ht="14.4" customHeight="1" hidden="1" spans="1:14" x14ac:dyDescent="0.25">
      <c r="A19625" s="106">
        <v>45929</v>
      </c>
      <c r="B19625">
        <v>2493</v>
      </c>
      <c r="C19625">
        <v>0</v>
      </c>
      <c r="E19625">
        <v>64</v>
      </c>
      <c r="F19625" t="s">
        <v>13946</v>
      </c>
      <c r="G19625" t="s">
        <v>2044</v>
      </c>
      <c r="H19625" t="s">
        <v>2029</v>
      </c>
      <c r="I19625" t="s">
        <v>2006</v>
      </c>
      <c r="J19625" t="s">
        <v>2033</v>
      </c>
      <c r="K19625" t="s">
        <v>2034</v>
      </c>
      <c r="L19625">
        <v>8</v>
      </c>
      <c r="M19625">
        <v>50</v>
      </c>
      <c r="N19625" s="43">
        <v>400</v>
      </c>
    </row>
    <row r="19626" ht="14.4" customHeight="1" hidden="1" spans="1:14" x14ac:dyDescent="0.25">
      <c r="A19626" s="106">
        <v>45929</v>
      </c>
      <c r="B19626">
        <v>2494</v>
      </c>
      <c r="C19626">
        <v>0</v>
      </c>
      <c r="E19626">
        <v>64</v>
      </c>
      <c r="F19626" t="s">
        <v>13947</v>
      </c>
      <c r="G19626" t="s">
        <v>2044</v>
      </c>
      <c r="H19626" t="s">
        <v>2029</v>
      </c>
      <c r="I19626" t="s">
        <v>2006</v>
      </c>
      <c r="J19626" t="s">
        <v>13791</v>
      </c>
      <c r="K19626" t="s">
        <v>13792</v>
      </c>
      <c r="L19626">
        <v>8</v>
      </c>
      <c r="M19626">
        <v>636</v>
      </c>
      <c r="N19626" s="43">
        <v>5088</v>
      </c>
    </row>
    <row r="19627" ht="14.4" customHeight="1" hidden="1" spans="1:14" x14ac:dyDescent="0.25">
      <c r="A19627" s="106">
        <v>45929</v>
      </c>
      <c r="B19627">
        <v>2494</v>
      </c>
      <c r="C19627">
        <v>0</v>
      </c>
      <c r="E19627">
        <v>64</v>
      </c>
      <c r="F19627" t="s">
        <v>13947</v>
      </c>
      <c r="G19627" t="s">
        <v>2044</v>
      </c>
      <c r="H19627" t="s">
        <v>2029</v>
      </c>
      <c r="I19627" t="s">
        <v>2006</v>
      </c>
      <c r="J19627" t="s">
        <v>2033</v>
      </c>
      <c r="K19627" t="s">
        <v>2034</v>
      </c>
      <c r="L19627">
        <v>8</v>
      </c>
      <c r="M19627">
        <v>50</v>
      </c>
      <c r="N19627" s="43">
        <v>400</v>
      </c>
    </row>
    <row r="19628" ht="14.4" customHeight="1" hidden="1" spans="1:14" x14ac:dyDescent="0.25">
      <c r="A19628" s="106">
        <v>45929</v>
      </c>
      <c r="B19628">
        <v>2496</v>
      </c>
      <c r="C19628">
        <v>0</v>
      </c>
      <c r="E19628">
        <v>64</v>
      </c>
      <c r="F19628" t="s">
        <v>13948</v>
      </c>
      <c r="G19628" t="s">
        <v>2054</v>
      </c>
      <c r="H19628" t="s">
        <v>2029</v>
      </c>
      <c r="I19628" t="s">
        <v>2006</v>
      </c>
      <c r="J19628" t="s">
        <v>2033</v>
      </c>
      <c r="K19628" t="s">
        <v>2034</v>
      </c>
      <c r="L19628">
        <v>8</v>
      </c>
      <c r="M19628">
        <v>50</v>
      </c>
      <c r="N19628" s="43">
        <v>400</v>
      </c>
    </row>
    <row r="19629" ht="14.4" customHeight="1" hidden="1" spans="1:14" x14ac:dyDescent="0.25">
      <c r="A19629" s="106">
        <v>45929</v>
      </c>
      <c r="B19629">
        <v>2496</v>
      </c>
      <c r="C19629">
        <v>0</v>
      </c>
      <c r="E19629">
        <v>64</v>
      </c>
      <c r="F19629" t="s">
        <v>13948</v>
      </c>
      <c r="G19629" t="s">
        <v>2054</v>
      </c>
      <c r="H19629" t="s">
        <v>2029</v>
      </c>
      <c r="I19629" t="s">
        <v>2006</v>
      </c>
      <c r="J19629" t="s">
        <v>13791</v>
      </c>
      <c r="K19629" t="s">
        <v>13792</v>
      </c>
      <c r="L19629">
        <v>8</v>
      </c>
      <c r="M19629">
        <v>636</v>
      </c>
      <c r="N19629" s="43">
        <v>5088</v>
      </c>
    </row>
    <row r="19630" ht="14.4" customHeight="1" hidden="1" spans="1:14" x14ac:dyDescent="0.25">
      <c r="A19630" s="106">
        <v>45929</v>
      </c>
      <c r="B19630">
        <v>2497</v>
      </c>
      <c r="C19630">
        <v>0</v>
      </c>
      <c r="E19630">
        <v>64</v>
      </c>
      <c r="F19630" t="s">
        <v>13949</v>
      </c>
      <c r="G19630" t="s">
        <v>2038</v>
      </c>
      <c r="H19630" t="s">
        <v>2029</v>
      </c>
      <c r="I19630" t="s">
        <v>2006</v>
      </c>
      <c r="J19630" t="s">
        <v>2033</v>
      </c>
      <c r="K19630" t="s">
        <v>2034</v>
      </c>
      <c r="L19630">
        <v>10</v>
      </c>
      <c r="M19630">
        <v>50</v>
      </c>
      <c r="N19630" s="43">
        <v>500</v>
      </c>
    </row>
    <row r="19631" ht="14.4" customHeight="1" hidden="1" spans="1:14" x14ac:dyDescent="0.25">
      <c r="A19631" s="106">
        <v>45929</v>
      </c>
      <c r="B19631">
        <v>2497</v>
      </c>
      <c r="C19631">
        <v>0</v>
      </c>
      <c r="E19631">
        <v>64</v>
      </c>
      <c r="F19631" t="s">
        <v>13949</v>
      </c>
      <c r="G19631" t="s">
        <v>2038</v>
      </c>
      <c r="H19631" t="s">
        <v>2029</v>
      </c>
      <c r="I19631" t="s">
        <v>2006</v>
      </c>
      <c r="J19631" t="s">
        <v>13791</v>
      </c>
      <c r="K19631" t="s">
        <v>13792</v>
      </c>
      <c r="L19631">
        <v>10</v>
      </c>
      <c r="M19631">
        <v>636</v>
      </c>
      <c r="N19631" s="43">
        <v>6360</v>
      </c>
    </row>
    <row r="19632" ht="14.4" customHeight="1" hidden="1" spans="1:14" x14ac:dyDescent="0.25">
      <c r="A19632" s="106">
        <v>45929</v>
      </c>
      <c r="B19632">
        <v>2498</v>
      </c>
      <c r="C19632">
        <v>0</v>
      </c>
      <c r="E19632">
        <v>64</v>
      </c>
      <c r="F19632" t="s">
        <v>13950</v>
      </c>
      <c r="G19632" t="s">
        <v>2036</v>
      </c>
      <c r="H19632" t="s">
        <v>2029</v>
      </c>
      <c r="I19632" t="s">
        <v>2006</v>
      </c>
      <c r="J19632" t="s">
        <v>13791</v>
      </c>
      <c r="K19632" t="s">
        <v>13792</v>
      </c>
      <c r="L19632">
        <v>10</v>
      </c>
      <c r="M19632">
        <v>636</v>
      </c>
      <c r="N19632" s="43">
        <v>6360</v>
      </c>
    </row>
    <row r="19633" ht="14.4" customHeight="1" hidden="1" spans="1:14" x14ac:dyDescent="0.25">
      <c r="A19633" s="106">
        <v>45929</v>
      </c>
      <c r="B19633">
        <v>2498</v>
      </c>
      <c r="C19633">
        <v>0</v>
      </c>
      <c r="E19633">
        <v>64</v>
      </c>
      <c r="F19633" t="s">
        <v>13950</v>
      </c>
      <c r="G19633" t="s">
        <v>2036</v>
      </c>
      <c r="H19633" t="s">
        <v>2029</v>
      </c>
      <c r="I19633" t="s">
        <v>2006</v>
      </c>
      <c r="J19633" t="s">
        <v>2033</v>
      </c>
      <c r="K19633" t="s">
        <v>2034</v>
      </c>
      <c r="L19633">
        <v>10</v>
      </c>
      <c r="M19633">
        <v>50</v>
      </c>
      <c r="N19633" s="43">
        <v>500</v>
      </c>
    </row>
    <row r="19634" ht="14.4" customHeight="1" hidden="1" spans="1:14" x14ac:dyDescent="0.25">
      <c r="A19634" s="106">
        <v>45933</v>
      </c>
      <c r="B19634">
        <v>2638</v>
      </c>
      <c r="C19634">
        <v>0</v>
      </c>
      <c r="E19634">
        <v>64</v>
      </c>
      <c r="F19634" t="s">
        <v>13951</v>
      </c>
      <c r="G19634" t="s">
        <v>2036</v>
      </c>
      <c r="H19634" t="s">
        <v>2005</v>
      </c>
      <c r="I19634" t="s">
        <v>2006</v>
      </c>
      <c r="J19634" t="s">
        <v>2007</v>
      </c>
      <c r="K19634" t="s">
        <v>2008</v>
      </c>
      <c r="L19634">
        <v>1</v>
      </c>
      <c r="M19634">
        <v>2400</v>
      </c>
      <c r="N19634" s="43">
        <v>2400</v>
      </c>
    </row>
    <row r="19635" ht="14.4" customHeight="1" hidden="1" spans="1:14" x14ac:dyDescent="0.25">
      <c r="A19635" s="106">
        <v>45933</v>
      </c>
      <c r="B19635">
        <v>2638</v>
      </c>
      <c r="C19635">
        <v>0</v>
      </c>
      <c r="E19635">
        <v>64</v>
      </c>
      <c r="F19635" t="s">
        <v>13951</v>
      </c>
      <c r="G19635" t="s">
        <v>2036</v>
      </c>
      <c r="H19635" t="s">
        <v>2005</v>
      </c>
      <c r="I19635" t="s">
        <v>2006</v>
      </c>
      <c r="J19635" t="s">
        <v>13782</v>
      </c>
      <c r="K19635" t="s">
        <v>13783</v>
      </c>
      <c r="L19635">
        <v>10</v>
      </c>
      <c r="M19635">
        <v>636</v>
      </c>
      <c r="N19635" s="43">
        <v>6360</v>
      </c>
    </row>
    <row r="19636" ht="14.4" customHeight="1" hidden="1" spans="1:14" x14ac:dyDescent="0.25">
      <c r="A19636" s="106">
        <v>45933</v>
      </c>
      <c r="B19636">
        <v>2639</v>
      </c>
      <c r="C19636">
        <v>0</v>
      </c>
      <c r="E19636">
        <v>64</v>
      </c>
      <c r="F19636" t="s">
        <v>13952</v>
      </c>
      <c r="G19636" t="s">
        <v>2038</v>
      </c>
      <c r="H19636" t="s">
        <v>2005</v>
      </c>
      <c r="I19636" t="s">
        <v>2006</v>
      </c>
      <c r="J19636" t="s">
        <v>13782</v>
      </c>
      <c r="K19636" t="s">
        <v>13783</v>
      </c>
      <c r="L19636">
        <v>10</v>
      </c>
      <c r="M19636">
        <v>636</v>
      </c>
      <c r="N19636" s="43">
        <v>6360</v>
      </c>
    </row>
    <row r="19637" ht="14.4" customHeight="1" hidden="1" spans="1:14" x14ac:dyDescent="0.25">
      <c r="A19637" s="106">
        <v>45933</v>
      </c>
      <c r="B19637">
        <v>2641</v>
      </c>
      <c r="C19637">
        <v>0</v>
      </c>
      <c r="E19637">
        <v>64</v>
      </c>
      <c r="F19637" t="s">
        <v>13953</v>
      </c>
      <c r="G19637" t="s">
        <v>2021</v>
      </c>
      <c r="H19637" t="s">
        <v>2005</v>
      </c>
      <c r="I19637" t="s">
        <v>2006</v>
      </c>
      <c r="J19637" t="s">
        <v>13782</v>
      </c>
      <c r="K19637" t="s">
        <v>13783</v>
      </c>
      <c r="L19637">
        <v>10</v>
      </c>
      <c r="M19637">
        <v>636</v>
      </c>
      <c r="N19637" s="43">
        <v>6360</v>
      </c>
    </row>
    <row r="19638" ht="14.4" customHeight="1" hidden="1" spans="1:14" x14ac:dyDescent="0.25">
      <c r="A19638" s="106">
        <v>45933</v>
      </c>
      <c r="B19638">
        <v>2643</v>
      </c>
      <c r="C19638">
        <v>0</v>
      </c>
      <c r="E19638">
        <v>64</v>
      </c>
      <c r="F19638" t="s">
        <v>13954</v>
      </c>
      <c r="G19638" t="s">
        <v>2054</v>
      </c>
      <c r="H19638" t="s">
        <v>2005</v>
      </c>
      <c r="I19638" t="s">
        <v>2006</v>
      </c>
      <c r="J19638" t="s">
        <v>13782</v>
      </c>
      <c r="K19638" t="s">
        <v>13783</v>
      </c>
      <c r="L19638">
        <v>8</v>
      </c>
      <c r="M19638">
        <v>636</v>
      </c>
      <c r="N19638" s="43">
        <v>5088</v>
      </c>
    </row>
    <row r="19639" ht="14.4" customHeight="1" hidden="1" spans="1:14" x14ac:dyDescent="0.25">
      <c r="A19639" s="106">
        <v>45933</v>
      </c>
      <c r="B19639">
        <v>2646</v>
      </c>
      <c r="C19639">
        <v>0</v>
      </c>
      <c r="E19639">
        <v>64</v>
      </c>
      <c r="F19639" t="s">
        <v>13955</v>
      </c>
      <c r="G19639" t="s">
        <v>2017</v>
      </c>
      <c r="H19639" t="s">
        <v>2005</v>
      </c>
      <c r="I19639" t="s">
        <v>2006</v>
      </c>
      <c r="J19639" t="s">
        <v>13782</v>
      </c>
      <c r="K19639" t="s">
        <v>13783</v>
      </c>
      <c r="L19639">
        <v>8</v>
      </c>
      <c r="M19639">
        <v>636</v>
      </c>
      <c r="N19639" s="43">
        <v>5088</v>
      </c>
    </row>
    <row r="19640" ht="14.4" customHeight="1" hidden="1" spans="1:14" x14ac:dyDescent="0.25">
      <c r="A19640" s="106">
        <v>45933</v>
      </c>
      <c r="B19640">
        <v>2646</v>
      </c>
      <c r="C19640">
        <v>0</v>
      </c>
      <c r="E19640">
        <v>64</v>
      </c>
      <c r="F19640" t="s">
        <v>13955</v>
      </c>
      <c r="G19640" t="s">
        <v>2017</v>
      </c>
      <c r="H19640" t="s">
        <v>2005</v>
      </c>
      <c r="I19640" t="s">
        <v>2006</v>
      </c>
      <c r="J19640" t="s">
        <v>2007</v>
      </c>
      <c r="K19640" t="s">
        <v>2008</v>
      </c>
      <c r="L19640">
        <v>6</v>
      </c>
      <c r="M19640">
        <v>60</v>
      </c>
      <c r="N19640" s="43">
        <v>360</v>
      </c>
    </row>
    <row r="19641" ht="14.4" customHeight="1" hidden="1" spans="1:14" x14ac:dyDescent="0.25">
      <c r="A19641" s="106">
        <v>45933</v>
      </c>
      <c r="B19641">
        <v>2647</v>
      </c>
      <c r="C19641">
        <v>0</v>
      </c>
      <c r="E19641">
        <v>64</v>
      </c>
      <c r="F19641" t="s">
        <v>13956</v>
      </c>
      <c r="G19641" t="s">
        <v>2012</v>
      </c>
      <c r="H19641" t="s">
        <v>2005</v>
      </c>
      <c r="I19641" t="s">
        <v>2006</v>
      </c>
      <c r="J19641" t="s">
        <v>2007</v>
      </c>
      <c r="K19641" t="s">
        <v>2008</v>
      </c>
      <c r="L19641">
        <v>8</v>
      </c>
      <c r="M19641">
        <v>60</v>
      </c>
      <c r="N19641" s="43">
        <v>480</v>
      </c>
    </row>
    <row r="19642" ht="14.4" customHeight="1" hidden="1" spans="1:14" x14ac:dyDescent="0.25">
      <c r="A19642" s="106">
        <v>45933</v>
      </c>
      <c r="B19642">
        <v>2647</v>
      </c>
      <c r="C19642">
        <v>0</v>
      </c>
      <c r="E19642">
        <v>64</v>
      </c>
      <c r="F19642" t="s">
        <v>13956</v>
      </c>
      <c r="G19642" t="s">
        <v>2012</v>
      </c>
      <c r="H19642" t="s">
        <v>2005</v>
      </c>
      <c r="I19642" t="s">
        <v>2006</v>
      </c>
      <c r="J19642" t="s">
        <v>13782</v>
      </c>
      <c r="K19642" t="s">
        <v>13783</v>
      </c>
      <c r="L19642">
        <v>8</v>
      </c>
      <c r="M19642">
        <v>636</v>
      </c>
      <c r="N19642" s="43">
        <v>5088</v>
      </c>
    </row>
    <row r="19643" ht="14.4" customHeight="1" hidden="1" spans="1:14" x14ac:dyDescent="0.25">
      <c r="A19643" s="106">
        <v>45933</v>
      </c>
      <c r="B19643">
        <v>2649</v>
      </c>
      <c r="C19643">
        <v>0</v>
      </c>
      <c r="E19643">
        <v>64</v>
      </c>
      <c r="F19643" t="s">
        <v>13957</v>
      </c>
      <c r="G19643" t="s">
        <v>2036</v>
      </c>
      <c r="H19643" t="s">
        <v>2005</v>
      </c>
      <c r="I19643" t="s">
        <v>2006</v>
      </c>
      <c r="J19643" t="s">
        <v>2007</v>
      </c>
      <c r="K19643" t="s">
        <v>2008</v>
      </c>
      <c r="L19643">
        <v>10</v>
      </c>
      <c r="M19643">
        <v>60</v>
      </c>
      <c r="N19643" s="43">
        <v>600</v>
      </c>
    </row>
    <row r="19644" ht="14.4" customHeight="1" hidden="1" spans="1:14" x14ac:dyDescent="0.25">
      <c r="A19644" s="106">
        <v>45933</v>
      </c>
      <c r="B19644">
        <v>2649</v>
      </c>
      <c r="C19644">
        <v>0</v>
      </c>
      <c r="E19644">
        <v>64</v>
      </c>
      <c r="F19644" t="s">
        <v>13957</v>
      </c>
      <c r="G19644" t="s">
        <v>2036</v>
      </c>
      <c r="H19644" t="s">
        <v>2005</v>
      </c>
      <c r="I19644" t="s">
        <v>2006</v>
      </c>
      <c r="J19644" t="s">
        <v>13782</v>
      </c>
      <c r="K19644" t="s">
        <v>13783</v>
      </c>
      <c r="L19644">
        <v>10</v>
      </c>
      <c r="M19644">
        <v>636</v>
      </c>
      <c r="N19644" s="43">
        <v>6360</v>
      </c>
    </row>
    <row r="19645" ht="14.4" customHeight="1" hidden="1" spans="1:14" x14ac:dyDescent="0.25">
      <c r="A19645" s="106">
        <v>45933</v>
      </c>
      <c r="B19645">
        <v>2650</v>
      </c>
      <c r="C19645">
        <v>0</v>
      </c>
      <c r="E19645">
        <v>64</v>
      </c>
      <c r="F19645" t="s">
        <v>13958</v>
      </c>
      <c r="G19645" t="s">
        <v>2021</v>
      </c>
      <c r="H19645" t="s">
        <v>2005</v>
      </c>
      <c r="I19645" t="s">
        <v>2006</v>
      </c>
      <c r="J19645" t="s">
        <v>13782</v>
      </c>
      <c r="K19645" t="s">
        <v>13783</v>
      </c>
      <c r="L19645">
        <v>10</v>
      </c>
      <c r="M19645">
        <v>636</v>
      </c>
      <c r="N19645" s="43">
        <v>6360</v>
      </c>
    </row>
    <row r="19646" ht="14.4" customHeight="1" hidden="1" spans="1:14" x14ac:dyDescent="0.25">
      <c r="A19646" s="106">
        <v>45933</v>
      </c>
      <c r="B19646">
        <v>2650</v>
      </c>
      <c r="C19646">
        <v>0</v>
      </c>
      <c r="E19646">
        <v>64</v>
      </c>
      <c r="F19646" t="s">
        <v>13958</v>
      </c>
      <c r="G19646" t="s">
        <v>2021</v>
      </c>
      <c r="H19646" t="s">
        <v>2005</v>
      </c>
      <c r="I19646" t="s">
        <v>2006</v>
      </c>
      <c r="J19646" t="s">
        <v>2007</v>
      </c>
      <c r="K19646" t="s">
        <v>2008</v>
      </c>
      <c r="L19646">
        <v>10</v>
      </c>
      <c r="M19646">
        <v>60</v>
      </c>
      <c r="N19646" s="43">
        <v>600</v>
      </c>
    </row>
    <row r="19647" ht="14.4" customHeight="1" hidden="1" spans="1:14" x14ac:dyDescent="0.25">
      <c r="A19647" s="106">
        <v>45933</v>
      </c>
      <c r="B19647">
        <v>2653</v>
      </c>
      <c r="C19647">
        <v>0</v>
      </c>
      <c r="E19647">
        <v>64</v>
      </c>
      <c r="F19647" t="s">
        <v>13959</v>
      </c>
      <c r="G19647" t="s">
        <v>2038</v>
      </c>
      <c r="H19647" t="s">
        <v>2005</v>
      </c>
      <c r="I19647" t="s">
        <v>2006</v>
      </c>
      <c r="J19647" t="s">
        <v>2007</v>
      </c>
      <c r="K19647" t="s">
        <v>2008</v>
      </c>
      <c r="L19647">
        <v>10</v>
      </c>
      <c r="M19647">
        <v>60</v>
      </c>
      <c r="N19647" s="43">
        <v>600</v>
      </c>
    </row>
    <row r="19648" ht="14.4" customHeight="1" hidden="1" spans="1:14" x14ac:dyDescent="0.25">
      <c r="A19648" s="106">
        <v>45933</v>
      </c>
      <c r="B19648">
        <v>2653</v>
      </c>
      <c r="C19648">
        <v>0</v>
      </c>
      <c r="E19648">
        <v>64</v>
      </c>
      <c r="F19648" t="s">
        <v>13959</v>
      </c>
      <c r="G19648" t="s">
        <v>2038</v>
      </c>
      <c r="H19648" t="s">
        <v>2005</v>
      </c>
      <c r="I19648" t="s">
        <v>2006</v>
      </c>
      <c r="J19648" t="s">
        <v>13782</v>
      </c>
      <c r="K19648" t="s">
        <v>13783</v>
      </c>
      <c r="L19648">
        <v>10</v>
      </c>
      <c r="M19648">
        <v>636</v>
      </c>
      <c r="N19648" s="43">
        <v>6360</v>
      </c>
    </row>
    <row r="19649" ht="14.4" customHeight="1" hidden="1" spans="1:14" x14ac:dyDescent="0.25">
      <c r="A19649" s="106">
        <v>45936</v>
      </c>
      <c r="B19649">
        <v>2689</v>
      </c>
      <c r="C19649">
        <v>0</v>
      </c>
      <c r="E19649">
        <v>64</v>
      </c>
      <c r="F19649" t="s">
        <v>13960</v>
      </c>
      <c r="G19649" t="s">
        <v>2038</v>
      </c>
      <c r="H19649" t="s">
        <v>2005</v>
      </c>
      <c r="I19649" t="s">
        <v>2006</v>
      </c>
      <c r="J19649" t="s">
        <v>2007</v>
      </c>
      <c r="K19649" t="s">
        <v>2008</v>
      </c>
      <c r="L19649">
        <v>1</v>
      </c>
      <c r="M19649">
        <v>2400</v>
      </c>
      <c r="N19649" s="43">
        <v>2400</v>
      </c>
    </row>
    <row r="19650" ht="14.4" customHeight="1" hidden="1" spans="1:14" x14ac:dyDescent="0.25">
      <c r="A19650" s="106">
        <v>45936</v>
      </c>
      <c r="B19650">
        <v>2689</v>
      </c>
      <c r="C19650">
        <v>0</v>
      </c>
      <c r="E19650">
        <v>64</v>
      </c>
      <c r="F19650" t="s">
        <v>13960</v>
      </c>
      <c r="G19650" t="s">
        <v>2038</v>
      </c>
      <c r="H19650" t="s">
        <v>2005</v>
      </c>
      <c r="I19650" t="s">
        <v>2006</v>
      </c>
      <c r="J19650" t="s">
        <v>13791</v>
      </c>
      <c r="K19650" t="s">
        <v>13792</v>
      </c>
      <c r="L19650">
        <v>10</v>
      </c>
      <c r="M19650">
        <v>636</v>
      </c>
      <c r="N19650" s="43">
        <v>6360</v>
      </c>
    </row>
    <row r="19651" ht="14.4" customHeight="1" hidden="1" spans="1:14" x14ac:dyDescent="0.25">
      <c r="A19651" s="106">
        <v>45936</v>
      </c>
      <c r="B19651">
        <v>2690</v>
      </c>
      <c r="C19651">
        <v>0</v>
      </c>
      <c r="E19651">
        <v>64</v>
      </c>
      <c r="F19651" t="s">
        <v>13961</v>
      </c>
      <c r="G19651" t="s">
        <v>2036</v>
      </c>
      <c r="H19651" t="s">
        <v>2005</v>
      </c>
      <c r="I19651" t="s">
        <v>2006</v>
      </c>
      <c r="J19651" t="s">
        <v>13791</v>
      </c>
      <c r="K19651" t="s">
        <v>13792</v>
      </c>
      <c r="L19651">
        <v>10</v>
      </c>
      <c r="M19651">
        <v>636</v>
      </c>
      <c r="N19651" s="43">
        <v>6360</v>
      </c>
    </row>
    <row r="19652" ht="14.4" customHeight="1" hidden="1" spans="1:14" x14ac:dyDescent="0.25">
      <c r="A19652" s="106">
        <v>45936</v>
      </c>
      <c r="B19652">
        <v>2691</v>
      </c>
      <c r="C19652">
        <v>0</v>
      </c>
      <c r="E19652">
        <v>64</v>
      </c>
      <c r="F19652" t="s">
        <v>13962</v>
      </c>
      <c r="G19652" t="s">
        <v>2021</v>
      </c>
      <c r="H19652" t="s">
        <v>2005</v>
      </c>
      <c r="I19652" t="s">
        <v>2006</v>
      </c>
      <c r="J19652" t="s">
        <v>13791</v>
      </c>
      <c r="K19652" t="s">
        <v>13792</v>
      </c>
      <c r="L19652">
        <v>10</v>
      </c>
      <c r="M19652">
        <v>636</v>
      </c>
      <c r="N19652" s="43">
        <v>6360</v>
      </c>
    </row>
    <row r="19653" ht="14.4" customHeight="1" hidden="1" spans="1:14" x14ac:dyDescent="0.25">
      <c r="A19653" s="106">
        <v>45936</v>
      </c>
      <c r="B19653">
        <v>2693</v>
      </c>
      <c r="C19653">
        <v>0</v>
      </c>
      <c r="E19653">
        <v>64</v>
      </c>
      <c r="F19653" t="s">
        <v>13963</v>
      </c>
      <c r="G19653" t="s">
        <v>2052</v>
      </c>
      <c r="H19653" t="s">
        <v>2005</v>
      </c>
      <c r="I19653" t="s">
        <v>2006</v>
      </c>
      <c r="J19653" t="s">
        <v>13791</v>
      </c>
      <c r="K19653" t="s">
        <v>13792</v>
      </c>
      <c r="L19653">
        <v>8</v>
      </c>
      <c r="M19653">
        <v>636</v>
      </c>
      <c r="N19653" s="43">
        <v>5088</v>
      </c>
    </row>
    <row r="19654" ht="14.4" customHeight="1" hidden="1" spans="1:14" x14ac:dyDescent="0.25">
      <c r="A19654" s="106">
        <v>45936</v>
      </c>
      <c r="B19654">
        <v>2694</v>
      </c>
      <c r="C19654">
        <v>0</v>
      </c>
      <c r="E19654">
        <v>64</v>
      </c>
      <c r="F19654" t="s">
        <v>13964</v>
      </c>
      <c r="G19654" t="s">
        <v>2025</v>
      </c>
      <c r="H19654" t="s">
        <v>2005</v>
      </c>
      <c r="I19654" t="s">
        <v>2006</v>
      </c>
      <c r="J19654" t="s">
        <v>13791</v>
      </c>
      <c r="K19654" t="s">
        <v>13792</v>
      </c>
      <c r="L19654">
        <v>8</v>
      </c>
      <c r="M19654">
        <v>636</v>
      </c>
      <c r="N19654" s="43">
        <v>5088</v>
      </c>
    </row>
    <row r="19655" ht="14.4" customHeight="1" hidden="1" spans="1:14" x14ac:dyDescent="0.25">
      <c r="A19655" s="106">
        <v>45936</v>
      </c>
      <c r="B19655">
        <v>2694</v>
      </c>
      <c r="C19655">
        <v>0</v>
      </c>
      <c r="E19655">
        <v>64</v>
      </c>
      <c r="F19655" t="s">
        <v>13964</v>
      </c>
      <c r="G19655" t="s">
        <v>2025</v>
      </c>
      <c r="H19655" t="s">
        <v>2005</v>
      </c>
      <c r="I19655" t="s">
        <v>2006</v>
      </c>
      <c r="J19655" t="s">
        <v>2007</v>
      </c>
      <c r="K19655" t="s">
        <v>2008</v>
      </c>
      <c r="L19655">
        <v>6</v>
      </c>
      <c r="M19655">
        <v>60</v>
      </c>
      <c r="N19655" s="43">
        <v>360</v>
      </c>
    </row>
    <row r="19656" ht="14.4" customHeight="1" hidden="1" spans="1:14" x14ac:dyDescent="0.25">
      <c r="A19656" s="106">
        <v>45936</v>
      </c>
      <c r="B19656">
        <v>2695</v>
      </c>
      <c r="C19656">
        <v>0</v>
      </c>
      <c r="E19656">
        <v>64</v>
      </c>
      <c r="F19656" t="s">
        <v>13965</v>
      </c>
      <c r="G19656" t="s">
        <v>2063</v>
      </c>
      <c r="H19656" t="s">
        <v>2005</v>
      </c>
      <c r="I19656" t="s">
        <v>2006</v>
      </c>
      <c r="J19656" t="s">
        <v>2007</v>
      </c>
      <c r="K19656" t="s">
        <v>2008</v>
      </c>
      <c r="L19656">
        <v>8</v>
      </c>
      <c r="M19656">
        <v>60</v>
      </c>
      <c r="N19656" s="43">
        <v>480</v>
      </c>
    </row>
    <row r="19657" ht="14.4" customHeight="1" hidden="1" spans="1:14" x14ac:dyDescent="0.25">
      <c r="A19657" s="106">
        <v>45936</v>
      </c>
      <c r="B19657">
        <v>2695</v>
      </c>
      <c r="C19657">
        <v>0</v>
      </c>
      <c r="E19657">
        <v>64</v>
      </c>
      <c r="F19657" t="s">
        <v>13965</v>
      </c>
      <c r="G19657" t="s">
        <v>2063</v>
      </c>
      <c r="H19657" t="s">
        <v>2005</v>
      </c>
      <c r="I19657" t="s">
        <v>2006</v>
      </c>
      <c r="J19657" t="s">
        <v>13791</v>
      </c>
      <c r="K19657" t="s">
        <v>13792</v>
      </c>
      <c r="L19657">
        <v>8</v>
      </c>
      <c r="M19657">
        <v>636</v>
      </c>
      <c r="N19657" s="43">
        <v>5088</v>
      </c>
    </row>
    <row r="19658" ht="14.4" customHeight="1" hidden="1" spans="1:14" x14ac:dyDescent="0.25">
      <c r="A19658" s="106">
        <v>45936</v>
      </c>
      <c r="B19658">
        <v>2696</v>
      </c>
      <c r="C19658">
        <v>0</v>
      </c>
      <c r="E19658">
        <v>64</v>
      </c>
      <c r="F19658" t="s">
        <v>9405</v>
      </c>
      <c r="G19658" t="s">
        <v>2044</v>
      </c>
      <c r="H19658" t="s">
        <v>2005</v>
      </c>
      <c r="I19658" t="s">
        <v>2006</v>
      </c>
      <c r="J19658" t="s">
        <v>13791</v>
      </c>
      <c r="K19658" t="s">
        <v>13792</v>
      </c>
      <c r="L19658">
        <v>8</v>
      </c>
      <c r="M19658">
        <v>636</v>
      </c>
      <c r="N19658" s="43">
        <v>5088</v>
      </c>
    </row>
    <row r="19659" ht="14.4" customHeight="1" hidden="1" spans="1:14" x14ac:dyDescent="0.25">
      <c r="A19659" s="106">
        <v>45936</v>
      </c>
      <c r="B19659">
        <v>2696</v>
      </c>
      <c r="C19659">
        <v>0</v>
      </c>
      <c r="E19659">
        <v>64</v>
      </c>
      <c r="F19659" t="s">
        <v>9405</v>
      </c>
      <c r="G19659" t="s">
        <v>2044</v>
      </c>
      <c r="H19659" t="s">
        <v>2005</v>
      </c>
      <c r="I19659" t="s">
        <v>2006</v>
      </c>
      <c r="J19659" t="s">
        <v>2007</v>
      </c>
      <c r="K19659" t="s">
        <v>2008</v>
      </c>
      <c r="L19659">
        <v>8</v>
      </c>
      <c r="M19659">
        <v>60</v>
      </c>
      <c r="N19659" s="43">
        <v>480</v>
      </c>
    </row>
    <row r="19660" ht="14.4" customHeight="1" hidden="1" spans="1:14" x14ac:dyDescent="0.25">
      <c r="A19660" s="106">
        <v>45936</v>
      </c>
      <c r="B19660">
        <v>2698</v>
      </c>
      <c r="C19660">
        <v>0</v>
      </c>
      <c r="E19660">
        <v>64</v>
      </c>
      <c r="F19660" t="s">
        <v>13966</v>
      </c>
      <c r="G19660" t="s">
        <v>2038</v>
      </c>
      <c r="H19660" t="s">
        <v>2005</v>
      </c>
      <c r="I19660" t="s">
        <v>2006</v>
      </c>
      <c r="J19660" t="s">
        <v>2007</v>
      </c>
      <c r="K19660" t="s">
        <v>2008</v>
      </c>
      <c r="L19660">
        <v>10</v>
      </c>
      <c r="M19660">
        <v>60</v>
      </c>
      <c r="N19660" s="43">
        <v>600</v>
      </c>
    </row>
    <row r="19661" ht="14.4" customHeight="1" hidden="1" spans="1:14" x14ac:dyDescent="0.25">
      <c r="A19661" s="106">
        <v>45936</v>
      </c>
      <c r="B19661">
        <v>2698</v>
      </c>
      <c r="C19661">
        <v>0</v>
      </c>
      <c r="E19661">
        <v>64</v>
      </c>
      <c r="F19661" t="s">
        <v>13966</v>
      </c>
      <c r="G19661" t="s">
        <v>2038</v>
      </c>
      <c r="H19661" t="s">
        <v>2005</v>
      </c>
      <c r="I19661" t="s">
        <v>2006</v>
      </c>
      <c r="J19661" t="s">
        <v>13791</v>
      </c>
      <c r="K19661" t="s">
        <v>13792</v>
      </c>
      <c r="L19661">
        <v>10</v>
      </c>
      <c r="M19661">
        <v>636</v>
      </c>
      <c r="N19661" s="43">
        <v>6360</v>
      </c>
    </row>
    <row r="19662" ht="14.4" customHeight="1" hidden="1" spans="1:14" x14ac:dyDescent="0.25">
      <c r="A19662" s="106">
        <v>45936</v>
      </c>
      <c r="B19662">
        <v>2699</v>
      </c>
      <c r="C19662">
        <v>0</v>
      </c>
      <c r="E19662">
        <v>64</v>
      </c>
      <c r="F19662" t="s">
        <v>13967</v>
      </c>
      <c r="G19662" t="s">
        <v>2021</v>
      </c>
      <c r="H19662" t="s">
        <v>2005</v>
      </c>
      <c r="I19662" t="s">
        <v>2006</v>
      </c>
      <c r="J19662" t="s">
        <v>13791</v>
      </c>
      <c r="K19662" t="s">
        <v>13792</v>
      </c>
      <c r="L19662">
        <v>10</v>
      </c>
      <c r="M19662">
        <v>636</v>
      </c>
      <c r="N19662" s="43">
        <v>6360</v>
      </c>
    </row>
    <row r="19663" ht="14.4" customHeight="1" hidden="1" spans="1:14" x14ac:dyDescent="0.25">
      <c r="A19663" s="106">
        <v>45936</v>
      </c>
      <c r="B19663">
        <v>2699</v>
      </c>
      <c r="C19663">
        <v>0</v>
      </c>
      <c r="E19663">
        <v>64</v>
      </c>
      <c r="F19663" t="s">
        <v>13967</v>
      </c>
      <c r="G19663" t="s">
        <v>2021</v>
      </c>
      <c r="H19663" t="s">
        <v>2005</v>
      </c>
      <c r="I19663" t="s">
        <v>2006</v>
      </c>
      <c r="J19663" t="s">
        <v>2007</v>
      </c>
      <c r="K19663" t="s">
        <v>2008</v>
      </c>
      <c r="L19663">
        <v>10</v>
      </c>
      <c r="M19663">
        <v>60</v>
      </c>
      <c r="N19663" s="43">
        <v>600</v>
      </c>
    </row>
    <row r="19664" ht="14.4" customHeight="1" hidden="1" spans="1:14" x14ac:dyDescent="0.25">
      <c r="A19664" s="106">
        <v>45936</v>
      </c>
      <c r="B19664">
        <v>2701</v>
      </c>
      <c r="C19664">
        <v>0</v>
      </c>
      <c r="E19664">
        <v>64</v>
      </c>
      <c r="F19664" t="s">
        <v>13968</v>
      </c>
      <c r="G19664" t="s">
        <v>2054</v>
      </c>
      <c r="H19664" t="s">
        <v>2005</v>
      </c>
      <c r="I19664" t="s">
        <v>2006</v>
      </c>
      <c r="J19664" t="s">
        <v>2007</v>
      </c>
      <c r="K19664" t="s">
        <v>2008</v>
      </c>
      <c r="L19664">
        <v>8</v>
      </c>
      <c r="M19664">
        <v>60</v>
      </c>
      <c r="N19664" s="43">
        <v>480</v>
      </c>
    </row>
    <row r="19665" ht="14.4" customHeight="1" hidden="1" spans="1:14" x14ac:dyDescent="0.25">
      <c r="A19665" s="106">
        <v>45936</v>
      </c>
      <c r="B19665">
        <v>2701</v>
      </c>
      <c r="C19665">
        <v>0</v>
      </c>
      <c r="E19665">
        <v>64</v>
      </c>
      <c r="F19665" t="s">
        <v>13968</v>
      </c>
      <c r="G19665" t="s">
        <v>2054</v>
      </c>
      <c r="H19665" t="s">
        <v>2005</v>
      </c>
      <c r="I19665" t="s">
        <v>2006</v>
      </c>
      <c r="J19665" t="s">
        <v>13791</v>
      </c>
      <c r="K19665" t="s">
        <v>13792</v>
      </c>
      <c r="L19665">
        <v>8</v>
      </c>
      <c r="M19665">
        <v>636</v>
      </c>
      <c r="N19665" s="43">
        <v>5088</v>
      </c>
    </row>
    <row r="19666" ht="14.4" customHeight="1" hidden="1" spans="1:14" x14ac:dyDescent="0.25">
      <c r="A19666" s="106">
        <v>45936</v>
      </c>
      <c r="B19666">
        <v>2702</v>
      </c>
      <c r="C19666">
        <v>0</v>
      </c>
      <c r="E19666">
        <v>64</v>
      </c>
      <c r="F19666" t="s">
        <v>13969</v>
      </c>
      <c r="G19666" t="s">
        <v>2036</v>
      </c>
      <c r="H19666" t="s">
        <v>2005</v>
      </c>
      <c r="I19666" t="s">
        <v>2006</v>
      </c>
      <c r="J19666" t="s">
        <v>13791</v>
      </c>
      <c r="K19666" t="s">
        <v>13792</v>
      </c>
      <c r="L19666">
        <v>10</v>
      </c>
      <c r="M19666">
        <v>636</v>
      </c>
      <c r="N19666" s="43">
        <v>6360</v>
      </c>
    </row>
    <row r="19667" ht="14.4" customHeight="1" hidden="1" spans="1:14" x14ac:dyDescent="0.25">
      <c r="A19667" s="106">
        <v>45936</v>
      </c>
      <c r="B19667">
        <v>2702</v>
      </c>
      <c r="C19667">
        <v>0</v>
      </c>
      <c r="E19667">
        <v>64</v>
      </c>
      <c r="F19667" t="s">
        <v>13969</v>
      </c>
      <c r="G19667" t="s">
        <v>2036</v>
      </c>
      <c r="H19667" t="s">
        <v>2005</v>
      </c>
      <c r="I19667" t="s">
        <v>2006</v>
      </c>
      <c r="J19667" t="s">
        <v>2007</v>
      </c>
      <c r="K19667" t="s">
        <v>2008</v>
      </c>
      <c r="L19667">
        <v>10</v>
      </c>
      <c r="M19667">
        <v>60</v>
      </c>
      <c r="N19667" s="43">
        <v>600</v>
      </c>
    </row>
    <row r="19668" ht="14.4" customHeight="1" hidden="1" spans="1:14" x14ac:dyDescent="0.25">
      <c r="A19668" s="106">
        <v>45936</v>
      </c>
      <c r="B19668">
        <v>2703</v>
      </c>
      <c r="C19668">
        <v>0</v>
      </c>
      <c r="E19668">
        <v>64</v>
      </c>
      <c r="F19668" t="s">
        <v>13970</v>
      </c>
      <c r="G19668" t="s">
        <v>2017</v>
      </c>
      <c r="H19668" t="s">
        <v>2005</v>
      </c>
      <c r="I19668" t="s">
        <v>2006</v>
      </c>
      <c r="J19668" t="s">
        <v>2007</v>
      </c>
      <c r="K19668" t="s">
        <v>2008</v>
      </c>
      <c r="L19668">
        <v>8</v>
      </c>
      <c r="M19668">
        <v>60</v>
      </c>
      <c r="N19668" s="43">
        <v>480</v>
      </c>
    </row>
    <row r="19669" ht="14.4" customHeight="1" hidden="1" spans="1:14" x14ac:dyDescent="0.25">
      <c r="A19669" s="106">
        <v>45936</v>
      </c>
      <c r="B19669">
        <v>2703</v>
      </c>
      <c r="C19669">
        <v>0</v>
      </c>
      <c r="E19669">
        <v>64</v>
      </c>
      <c r="F19669" t="s">
        <v>13970</v>
      </c>
      <c r="G19669" t="s">
        <v>2017</v>
      </c>
      <c r="H19669" t="s">
        <v>2005</v>
      </c>
      <c r="I19669" t="s">
        <v>2006</v>
      </c>
      <c r="J19669" t="s">
        <v>13791</v>
      </c>
      <c r="K19669" t="s">
        <v>13792</v>
      </c>
      <c r="L19669">
        <v>8</v>
      </c>
      <c r="M19669">
        <v>636</v>
      </c>
      <c r="N19669" s="43">
        <v>5088</v>
      </c>
    </row>
    <row r="19670" ht="14.4" customHeight="1" hidden="1" spans="1:14" x14ac:dyDescent="0.25">
      <c r="A19670" s="106">
        <v>45936</v>
      </c>
      <c r="B19670">
        <v>2704</v>
      </c>
      <c r="C19670">
        <v>0</v>
      </c>
      <c r="E19670">
        <v>64</v>
      </c>
      <c r="F19670" t="s">
        <v>13971</v>
      </c>
      <c r="G19670" t="s">
        <v>2052</v>
      </c>
      <c r="H19670" t="s">
        <v>2005</v>
      </c>
      <c r="I19670" t="s">
        <v>2006</v>
      </c>
      <c r="J19670" t="s">
        <v>2007</v>
      </c>
      <c r="K19670" t="s">
        <v>2008</v>
      </c>
      <c r="L19670">
        <v>8</v>
      </c>
      <c r="M19670">
        <v>60</v>
      </c>
      <c r="N19670" s="43">
        <v>480</v>
      </c>
    </row>
    <row r="19671" ht="14.4" customHeight="1" hidden="1" spans="1:14" x14ac:dyDescent="0.25">
      <c r="A19671" s="106">
        <v>45936</v>
      </c>
      <c r="B19671">
        <v>2704</v>
      </c>
      <c r="C19671">
        <v>0</v>
      </c>
      <c r="E19671">
        <v>64</v>
      </c>
      <c r="F19671" t="s">
        <v>13971</v>
      </c>
      <c r="G19671" t="s">
        <v>2052</v>
      </c>
      <c r="H19671" t="s">
        <v>2005</v>
      </c>
      <c r="I19671" t="s">
        <v>2006</v>
      </c>
      <c r="J19671" t="s">
        <v>13791</v>
      </c>
      <c r="K19671" t="s">
        <v>13792</v>
      </c>
      <c r="L19671">
        <v>8</v>
      </c>
      <c r="M19671">
        <v>636</v>
      </c>
      <c r="N19671" s="43">
        <v>5088</v>
      </c>
    </row>
    <row r="19672" ht="14.4" customHeight="1" hidden="1" spans="1:14" x14ac:dyDescent="0.25">
      <c r="A19672" s="106">
        <v>45936</v>
      </c>
      <c r="B19672">
        <v>2705</v>
      </c>
      <c r="C19672">
        <v>0</v>
      </c>
      <c r="E19672">
        <v>64</v>
      </c>
      <c r="F19672" t="s">
        <v>13972</v>
      </c>
      <c r="G19672" t="s">
        <v>2025</v>
      </c>
      <c r="H19672" t="s">
        <v>2005</v>
      </c>
      <c r="I19672" t="s">
        <v>2006</v>
      </c>
      <c r="J19672" t="s">
        <v>13791</v>
      </c>
      <c r="K19672" t="s">
        <v>13792</v>
      </c>
      <c r="L19672">
        <v>8</v>
      </c>
      <c r="M19672">
        <v>636</v>
      </c>
      <c r="N19672" s="43">
        <v>5088</v>
      </c>
    </row>
    <row r="19673" ht="14.4" customHeight="1" hidden="1" spans="1:14" x14ac:dyDescent="0.25">
      <c r="A19673" s="106">
        <v>45936</v>
      </c>
      <c r="B19673">
        <v>2705</v>
      </c>
      <c r="C19673">
        <v>0</v>
      </c>
      <c r="E19673">
        <v>64</v>
      </c>
      <c r="F19673" t="s">
        <v>13972</v>
      </c>
      <c r="G19673" t="s">
        <v>2025</v>
      </c>
      <c r="H19673" t="s">
        <v>2005</v>
      </c>
      <c r="I19673" t="s">
        <v>2006</v>
      </c>
      <c r="J19673" t="s">
        <v>2007</v>
      </c>
      <c r="K19673" t="s">
        <v>2008</v>
      </c>
      <c r="L19673">
        <v>8</v>
      </c>
      <c r="M19673">
        <v>60</v>
      </c>
      <c r="N19673" s="43">
        <v>480</v>
      </c>
    </row>
    <row r="19674" ht="14.4" customHeight="1" hidden="1" spans="1:14" x14ac:dyDescent="0.25">
      <c r="A19674" s="106">
        <v>45936</v>
      </c>
      <c r="B19674">
        <v>2708</v>
      </c>
      <c r="C19674">
        <v>0</v>
      </c>
      <c r="E19674">
        <v>64</v>
      </c>
      <c r="F19674" t="s">
        <v>13973</v>
      </c>
      <c r="G19674" t="s">
        <v>2044</v>
      </c>
      <c r="H19674" t="s">
        <v>2005</v>
      </c>
      <c r="I19674" t="s">
        <v>2006</v>
      </c>
      <c r="J19674" t="s">
        <v>13791</v>
      </c>
      <c r="K19674" t="s">
        <v>13792</v>
      </c>
      <c r="L19674">
        <v>6.5</v>
      </c>
      <c r="M19674">
        <v>636</v>
      </c>
      <c r="N19674" s="43">
        <v>4134</v>
      </c>
    </row>
    <row r="19675" ht="14.4" customHeight="1" hidden="1" spans="1:14" x14ac:dyDescent="0.25">
      <c r="A19675" s="106">
        <v>45936</v>
      </c>
      <c r="B19675">
        <v>2708</v>
      </c>
      <c r="C19675">
        <v>0</v>
      </c>
      <c r="E19675">
        <v>64</v>
      </c>
      <c r="F19675" t="s">
        <v>13973</v>
      </c>
      <c r="G19675" t="s">
        <v>2044</v>
      </c>
      <c r="H19675" t="s">
        <v>2005</v>
      </c>
      <c r="I19675" t="s">
        <v>2006</v>
      </c>
      <c r="J19675" t="s">
        <v>2007</v>
      </c>
      <c r="K19675" t="s">
        <v>2008</v>
      </c>
      <c r="L19675">
        <v>6.5</v>
      </c>
      <c r="M19675">
        <v>60</v>
      </c>
      <c r="N19675" s="43">
        <v>390</v>
      </c>
    </row>
    <row r="19676" ht="14.4" customHeight="1" hidden="1" spans="1:14" x14ac:dyDescent="0.25">
      <c r="A19676" s="106">
        <v>45936</v>
      </c>
      <c r="B19676">
        <v>2713</v>
      </c>
      <c r="C19676">
        <v>0</v>
      </c>
      <c r="E19676">
        <v>64</v>
      </c>
      <c r="F19676" t="s">
        <v>13974</v>
      </c>
      <c r="G19676" t="s">
        <v>2017</v>
      </c>
      <c r="I19676" t="s">
        <v>2006</v>
      </c>
      <c r="J19676" t="s">
        <v>13791</v>
      </c>
      <c r="K19676" t="s">
        <v>13792</v>
      </c>
      <c r="L19676">
        <v>3</v>
      </c>
      <c r="M19676">
        <v>636</v>
      </c>
      <c r="N19676" s="43">
        <v>1908</v>
      </c>
    </row>
    <row r="19677" ht="14.4" customHeight="1" hidden="1" spans="1:14" x14ac:dyDescent="0.25">
      <c r="A19677" s="106">
        <v>45936</v>
      </c>
      <c r="B19677">
        <v>2713</v>
      </c>
      <c r="C19677">
        <v>0</v>
      </c>
      <c r="E19677">
        <v>64</v>
      </c>
      <c r="F19677" t="s">
        <v>13974</v>
      </c>
      <c r="G19677" t="s">
        <v>2017</v>
      </c>
      <c r="I19677" t="s">
        <v>2006</v>
      </c>
      <c r="J19677" t="s">
        <v>2903</v>
      </c>
      <c r="K19677" t="s">
        <v>2904</v>
      </c>
      <c r="L19677">
        <v>5</v>
      </c>
      <c r="M19677">
        <v>150</v>
      </c>
      <c r="N19677" s="43">
        <v>750</v>
      </c>
    </row>
    <row r="19678" ht="14.4" customHeight="1" hidden="1" spans="1:14" x14ac:dyDescent="0.25">
      <c r="A19678" s="106">
        <v>45937</v>
      </c>
      <c r="B19678">
        <v>2729</v>
      </c>
      <c r="C19678">
        <v>0</v>
      </c>
      <c r="E19678">
        <v>64</v>
      </c>
      <c r="F19678" t="s">
        <v>13975</v>
      </c>
      <c r="G19678" t="s">
        <v>2017</v>
      </c>
      <c r="I19678" t="s">
        <v>2006</v>
      </c>
      <c r="J19678" t="s">
        <v>13791</v>
      </c>
      <c r="K19678" t="s">
        <v>13792</v>
      </c>
      <c r="L19678">
        <v>3</v>
      </c>
      <c r="M19678">
        <v>636</v>
      </c>
      <c r="N19678" s="43">
        <v>1908</v>
      </c>
    </row>
    <row r="19679" ht="14.4" customHeight="1" hidden="1" spans="1:14" x14ac:dyDescent="0.25">
      <c r="A19679" s="106">
        <v>45937</v>
      </c>
      <c r="B19679">
        <v>2729</v>
      </c>
      <c r="C19679">
        <v>0</v>
      </c>
      <c r="E19679">
        <v>64</v>
      </c>
      <c r="F19679" t="s">
        <v>13975</v>
      </c>
      <c r="G19679" t="s">
        <v>2017</v>
      </c>
      <c r="I19679" t="s">
        <v>2006</v>
      </c>
      <c r="J19679" t="s">
        <v>2903</v>
      </c>
      <c r="K19679" t="s">
        <v>2904</v>
      </c>
      <c r="L19679">
        <v>5</v>
      </c>
      <c r="M19679">
        <v>150</v>
      </c>
      <c r="N19679" s="43">
        <v>750</v>
      </c>
    </row>
    <row r="19680" ht="14.4" customHeight="1" hidden="1" spans="1:14" x14ac:dyDescent="0.25">
      <c r="A19680" s="106">
        <v>45938</v>
      </c>
      <c r="B19680">
        <v>2774</v>
      </c>
      <c r="C19680">
        <v>0</v>
      </c>
      <c r="E19680">
        <v>64</v>
      </c>
      <c r="F19680" t="s">
        <v>13976</v>
      </c>
      <c r="G19680" t="s">
        <v>2017</v>
      </c>
      <c r="I19680" t="s">
        <v>2006</v>
      </c>
      <c r="J19680" t="s">
        <v>2903</v>
      </c>
      <c r="K19680" t="s">
        <v>2904</v>
      </c>
      <c r="L19680">
        <v>3</v>
      </c>
      <c r="M19680">
        <v>150</v>
      </c>
      <c r="N19680" s="43">
        <v>450</v>
      </c>
    </row>
    <row r="19681" ht="14.4" customHeight="1" hidden="1" spans="1:14" x14ac:dyDescent="0.25">
      <c r="A19681" s="106">
        <v>45938</v>
      </c>
      <c r="B19681">
        <v>2774</v>
      </c>
      <c r="C19681">
        <v>0</v>
      </c>
      <c r="E19681">
        <v>64</v>
      </c>
      <c r="F19681" t="s">
        <v>13976</v>
      </c>
      <c r="G19681" t="s">
        <v>2017</v>
      </c>
      <c r="I19681" t="s">
        <v>2006</v>
      </c>
      <c r="J19681" t="s">
        <v>2242</v>
      </c>
      <c r="K19681" t="s">
        <v>2243</v>
      </c>
      <c r="L19681">
        <v>5</v>
      </c>
      <c r="M19681">
        <v>500</v>
      </c>
      <c r="N19681" s="43">
        <v>2500</v>
      </c>
    </row>
    <row r="19682" ht="14.4" customHeight="1" hidden="1" spans="1:14" x14ac:dyDescent="0.25">
      <c r="A19682" s="106">
        <v>45939</v>
      </c>
      <c r="B19682">
        <v>2818</v>
      </c>
      <c r="C19682">
        <v>0</v>
      </c>
      <c r="E19682">
        <v>64</v>
      </c>
      <c r="F19682" t="s">
        <v>13977</v>
      </c>
      <c r="G19682" t="s">
        <v>2054</v>
      </c>
      <c r="I19682" t="s">
        <v>2006</v>
      </c>
      <c r="J19682" t="s">
        <v>2242</v>
      </c>
      <c r="K19682" t="s">
        <v>2243</v>
      </c>
      <c r="L19682">
        <v>6</v>
      </c>
      <c r="M19682">
        <v>500</v>
      </c>
      <c r="N19682" s="43">
        <v>3000</v>
      </c>
    </row>
    <row r="19683" ht="14.4" customHeight="1" hidden="1" spans="1:14" x14ac:dyDescent="0.25">
      <c r="A19683" s="106">
        <v>45939</v>
      </c>
      <c r="B19683">
        <v>2818</v>
      </c>
      <c r="C19683">
        <v>0</v>
      </c>
      <c r="E19683">
        <v>64</v>
      </c>
      <c r="F19683" t="s">
        <v>13977</v>
      </c>
      <c r="G19683" t="s">
        <v>2054</v>
      </c>
      <c r="I19683" t="s">
        <v>2006</v>
      </c>
      <c r="J19683" t="s">
        <v>2903</v>
      </c>
      <c r="K19683" t="s">
        <v>2904</v>
      </c>
      <c r="L19683">
        <v>2</v>
      </c>
      <c r="M19683">
        <v>150</v>
      </c>
      <c r="N19683" s="43">
        <v>300</v>
      </c>
    </row>
    <row r="19684" ht="14.4" customHeight="1" hidden="1" spans="1:14" x14ac:dyDescent="0.25">
      <c r="A19684" s="106">
        <v>45941</v>
      </c>
      <c r="B19684">
        <v>2858</v>
      </c>
      <c r="C19684">
        <v>0</v>
      </c>
      <c r="E19684">
        <v>64</v>
      </c>
      <c r="F19684" t="s">
        <v>13978</v>
      </c>
      <c r="G19684" t="s">
        <v>2368</v>
      </c>
      <c r="I19684" t="s">
        <v>2006</v>
      </c>
      <c r="J19684" t="s">
        <v>2242</v>
      </c>
      <c r="K19684" t="s">
        <v>2243</v>
      </c>
      <c r="L19684">
        <v>6</v>
      </c>
      <c r="M19684">
        <v>500</v>
      </c>
      <c r="N19684" s="43">
        <v>3000</v>
      </c>
    </row>
    <row r="19685" ht="14.4" customHeight="1" hidden="1" spans="1:14" x14ac:dyDescent="0.25">
      <c r="A19685" s="106">
        <v>45941</v>
      </c>
      <c r="B19685">
        <v>2858</v>
      </c>
      <c r="C19685">
        <v>0</v>
      </c>
      <c r="E19685">
        <v>64</v>
      </c>
      <c r="F19685" t="s">
        <v>13978</v>
      </c>
      <c r="G19685" t="s">
        <v>2368</v>
      </c>
      <c r="I19685" t="s">
        <v>2006</v>
      </c>
      <c r="J19685" t="s">
        <v>2903</v>
      </c>
      <c r="K19685" t="s">
        <v>2904</v>
      </c>
      <c r="L19685">
        <v>2</v>
      </c>
      <c r="M19685">
        <v>150</v>
      </c>
      <c r="N19685" s="43">
        <v>300</v>
      </c>
    </row>
    <row r="19686" ht="14.4" customHeight="1" hidden="1" spans="1:14" x14ac:dyDescent="0.25">
      <c r="A19686" s="106">
        <v>45941</v>
      </c>
      <c r="B19686">
        <v>2861</v>
      </c>
      <c r="C19686">
        <v>0</v>
      </c>
      <c r="E19686">
        <v>64</v>
      </c>
      <c r="F19686" t="s">
        <v>13979</v>
      </c>
      <c r="G19686" t="s">
        <v>2021</v>
      </c>
      <c r="H19686" t="s">
        <v>2029</v>
      </c>
      <c r="I19686" t="s">
        <v>2006</v>
      </c>
      <c r="J19686" t="s">
        <v>13791</v>
      </c>
      <c r="K19686" t="s">
        <v>13792</v>
      </c>
      <c r="L19686">
        <v>10</v>
      </c>
      <c r="M19686">
        <v>636</v>
      </c>
      <c r="N19686" s="43">
        <v>6360</v>
      </c>
    </row>
    <row r="19687" ht="14.4" customHeight="1" hidden="1" spans="1:14" x14ac:dyDescent="0.25">
      <c r="A19687" s="106">
        <v>45941</v>
      </c>
      <c r="B19687">
        <v>2861</v>
      </c>
      <c r="C19687">
        <v>0</v>
      </c>
      <c r="E19687">
        <v>64</v>
      </c>
      <c r="F19687" t="s">
        <v>13979</v>
      </c>
      <c r="G19687" t="s">
        <v>2021</v>
      </c>
      <c r="H19687" t="s">
        <v>2029</v>
      </c>
      <c r="I19687" t="s">
        <v>2006</v>
      </c>
      <c r="J19687" t="s">
        <v>2033</v>
      </c>
      <c r="K19687" t="s">
        <v>2034</v>
      </c>
      <c r="L19687">
        <v>1</v>
      </c>
      <c r="M19687">
        <v>2000</v>
      </c>
      <c r="N19687" s="43">
        <v>2000</v>
      </c>
    </row>
    <row r="19688" ht="14.4" customHeight="1" hidden="1" spans="1:14" x14ac:dyDescent="0.25">
      <c r="A19688" s="106">
        <v>45941</v>
      </c>
      <c r="B19688">
        <v>2862</v>
      </c>
      <c r="C19688">
        <v>0</v>
      </c>
      <c r="E19688">
        <v>64</v>
      </c>
      <c r="F19688" t="s">
        <v>13980</v>
      </c>
      <c r="G19688" t="s">
        <v>2038</v>
      </c>
      <c r="H19688" t="s">
        <v>2029</v>
      </c>
      <c r="I19688" t="s">
        <v>2006</v>
      </c>
      <c r="J19688" t="s">
        <v>13791</v>
      </c>
      <c r="K19688" t="s">
        <v>13792</v>
      </c>
      <c r="L19688">
        <v>10</v>
      </c>
      <c r="M19688">
        <v>636</v>
      </c>
      <c r="N19688" s="43">
        <v>6360</v>
      </c>
    </row>
    <row r="19689" ht="14.4" customHeight="1" hidden="1" spans="1:14" x14ac:dyDescent="0.25">
      <c r="A19689" s="106">
        <v>45941</v>
      </c>
      <c r="B19689">
        <v>2863</v>
      </c>
      <c r="C19689">
        <v>0</v>
      </c>
      <c r="E19689">
        <v>64</v>
      </c>
      <c r="F19689" t="s">
        <v>13981</v>
      </c>
      <c r="G19689" t="s">
        <v>2036</v>
      </c>
      <c r="H19689" t="s">
        <v>2029</v>
      </c>
      <c r="I19689" t="s">
        <v>2006</v>
      </c>
      <c r="J19689" t="s">
        <v>13791</v>
      </c>
      <c r="K19689" t="s">
        <v>13792</v>
      </c>
      <c r="L19689">
        <v>10</v>
      </c>
      <c r="M19689">
        <v>636</v>
      </c>
      <c r="N19689" s="43">
        <v>6360</v>
      </c>
    </row>
    <row r="19690" ht="14.4" customHeight="1" hidden="1" spans="1:14" x14ac:dyDescent="0.25">
      <c r="A19690" s="106">
        <v>45941</v>
      </c>
      <c r="B19690">
        <v>2865</v>
      </c>
      <c r="C19690">
        <v>0</v>
      </c>
      <c r="E19690">
        <v>64</v>
      </c>
      <c r="F19690" t="s">
        <v>13982</v>
      </c>
      <c r="G19690" t="s">
        <v>2012</v>
      </c>
      <c r="H19690" t="s">
        <v>2029</v>
      </c>
      <c r="I19690" t="s">
        <v>2006</v>
      </c>
      <c r="J19690" t="s">
        <v>13791</v>
      </c>
      <c r="K19690" t="s">
        <v>13792</v>
      </c>
      <c r="L19690">
        <v>8</v>
      </c>
      <c r="M19690">
        <v>636</v>
      </c>
      <c r="N19690" s="43">
        <v>5088</v>
      </c>
    </row>
    <row r="19691" ht="14.4" customHeight="1" hidden="1" spans="1:14" x14ac:dyDescent="0.25">
      <c r="A19691" s="106">
        <v>45941</v>
      </c>
      <c r="B19691">
        <v>2866</v>
      </c>
      <c r="C19691">
        <v>0</v>
      </c>
      <c r="E19691">
        <v>64</v>
      </c>
      <c r="F19691" t="s">
        <v>13983</v>
      </c>
      <c r="G19691" t="s">
        <v>2052</v>
      </c>
      <c r="H19691" t="s">
        <v>2029</v>
      </c>
      <c r="I19691" t="s">
        <v>2006</v>
      </c>
      <c r="J19691" t="s">
        <v>13791</v>
      </c>
      <c r="K19691" t="s">
        <v>13792</v>
      </c>
      <c r="L19691">
        <v>8</v>
      </c>
      <c r="M19691">
        <v>636</v>
      </c>
      <c r="N19691" s="43">
        <v>5088</v>
      </c>
    </row>
    <row r="19692" ht="14.4" customHeight="1" hidden="1" spans="1:14" x14ac:dyDescent="0.25">
      <c r="A19692" s="106">
        <v>45941</v>
      </c>
      <c r="B19692">
        <v>2866</v>
      </c>
      <c r="C19692">
        <v>0</v>
      </c>
      <c r="E19692">
        <v>64</v>
      </c>
      <c r="F19692" t="s">
        <v>13983</v>
      </c>
      <c r="G19692" t="s">
        <v>2052</v>
      </c>
      <c r="H19692" t="s">
        <v>2029</v>
      </c>
      <c r="I19692" t="s">
        <v>2006</v>
      </c>
      <c r="J19692" t="s">
        <v>2033</v>
      </c>
      <c r="K19692" t="s">
        <v>2034</v>
      </c>
      <c r="L19692">
        <v>6</v>
      </c>
      <c r="M19692">
        <v>50</v>
      </c>
      <c r="N19692" s="43">
        <v>300</v>
      </c>
    </row>
    <row r="19693" ht="14.4" customHeight="1" hidden="1" spans="1:14" x14ac:dyDescent="0.25">
      <c r="A19693" s="106">
        <v>45941</v>
      </c>
      <c r="B19693">
        <v>2867</v>
      </c>
      <c r="C19693">
        <v>0</v>
      </c>
      <c r="E19693">
        <v>64</v>
      </c>
      <c r="F19693" t="s">
        <v>13984</v>
      </c>
      <c r="G19693" t="s">
        <v>2044</v>
      </c>
      <c r="H19693" t="s">
        <v>2029</v>
      </c>
      <c r="I19693" t="s">
        <v>2006</v>
      </c>
      <c r="J19693" t="s">
        <v>2033</v>
      </c>
      <c r="K19693" t="s">
        <v>2034</v>
      </c>
      <c r="L19693">
        <v>8</v>
      </c>
      <c r="M19693">
        <v>50</v>
      </c>
      <c r="N19693" s="43">
        <v>400</v>
      </c>
    </row>
    <row r="19694" ht="14.4" customHeight="1" hidden="1" spans="1:14" x14ac:dyDescent="0.25">
      <c r="A19694" s="106">
        <v>45941</v>
      </c>
      <c r="B19694">
        <v>2867</v>
      </c>
      <c r="C19694">
        <v>0</v>
      </c>
      <c r="E19694">
        <v>64</v>
      </c>
      <c r="F19694" t="s">
        <v>13984</v>
      </c>
      <c r="G19694" t="s">
        <v>2044</v>
      </c>
      <c r="H19694" t="s">
        <v>2029</v>
      </c>
      <c r="I19694" t="s">
        <v>2006</v>
      </c>
      <c r="J19694" t="s">
        <v>13791</v>
      </c>
      <c r="K19694" t="s">
        <v>13792</v>
      </c>
      <c r="L19694">
        <v>8</v>
      </c>
      <c r="M19694">
        <v>636</v>
      </c>
      <c r="N19694" s="43">
        <v>5088</v>
      </c>
    </row>
    <row r="19695" ht="14.4" customHeight="1" hidden="1" spans="1:14" x14ac:dyDescent="0.25">
      <c r="A19695" s="106">
        <v>45941</v>
      </c>
      <c r="B19695">
        <v>2868</v>
      </c>
      <c r="C19695">
        <v>0</v>
      </c>
      <c r="E19695">
        <v>64</v>
      </c>
      <c r="F19695" t="s">
        <v>13985</v>
      </c>
      <c r="G19695" t="s">
        <v>2063</v>
      </c>
      <c r="H19695" t="s">
        <v>2029</v>
      </c>
      <c r="I19695" t="s">
        <v>2006</v>
      </c>
      <c r="J19695" t="s">
        <v>13791</v>
      </c>
      <c r="K19695" t="s">
        <v>13792</v>
      </c>
      <c r="L19695">
        <v>8</v>
      </c>
      <c r="M19695">
        <v>636</v>
      </c>
      <c r="N19695" s="43">
        <v>5088</v>
      </c>
    </row>
    <row r="19696" ht="14.4" customHeight="1" hidden="1" spans="1:14" x14ac:dyDescent="0.25">
      <c r="A19696" s="106">
        <v>45941</v>
      </c>
      <c r="B19696">
        <v>2868</v>
      </c>
      <c r="C19696">
        <v>0</v>
      </c>
      <c r="E19696">
        <v>64</v>
      </c>
      <c r="F19696" t="s">
        <v>13985</v>
      </c>
      <c r="G19696" t="s">
        <v>2063</v>
      </c>
      <c r="H19696" t="s">
        <v>2029</v>
      </c>
      <c r="I19696" t="s">
        <v>2006</v>
      </c>
      <c r="J19696" t="s">
        <v>2033</v>
      </c>
      <c r="K19696" t="s">
        <v>2034</v>
      </c>
      <c r="L19696">
        <v>8</v>
      </c>
      <c r="M19696">
        <v>50</v>
      </c>
      <c r="N19696" s="43">
        <v>400</v>
      </c>
    </row>
    <row r="19697" ht="14.4" customHeight="1" hidden="1" spans="1:14" x14ac:dyDescent="0.25">
      <c r="A19697" s="106">
        <v>45941</v>
      </c>
      <c r="B19697">
        <v>2869</v>
      </c>
      <c r="C19697">
        <v>0</v>
      </c>
      <c r="E19697">
        <v>64</v>
      </c>
      <c r="F19697" t="s">
        <v>13986</v>
      </c>
      <c r="G19697" t="s">
        <v>2368</v>
      </c>
      <c r="H19697" t="s">
        <v>2029</v>
      </c>
      <c r="I19697" t="s">
        <v>2006</v>
      </c>
      <c r="J19697" t="s">
        <v>2033</v>
      </c>
      <c r="K19697" t="s">
        <v>2034</v>
      </c>
      <c r="L19697">
        <v>8</v>
      </c>
      <c r="M19697">
        <v>50</v>
      </c>
      <c r="N19697" s="43">
        <v>400</v>
      </c>
    </row>
    <row r="19698" ht="14.4" customHeight="1" hidden="1" spans="1:14" x14ac:dyDescent="0.25">
      <c r="A19698" s="106">
        <v>45941</v>
      </c>
      <c r="B19698">
        <v>2869</v>
      </c>
      <c r="C19698">
        <v>0</v>
      </c>
      <c r="E19698">
        <v>64</v>
      </c>
      <c r="F19698" t="s">
        <v>13986</v>
      </c>
      <c r="G19698" t="s">
        <v>2368</v>
      </c>
      <c r="H19698" t="s">
        <v>2029</v>
      </c>
      <c r="I19698" t="s">
        <v>2006</v>
      </c>
      <c r="J19698" t="s">
        <v>13791</v>
      </c>
      <c r="K19698" t="s">
        <v>13792</v>
      </c>
      <c r="L19698">
        <v>8</v>
      </c>
      <c r="M19698">
        <v>636</v>
      </c>
      <c r="N19698" s="43">
        <v>5088</v>
      </c>
    </row>
    <row r="19699" ht="14.4" customHeight="1" hidden="1" spans="1:14" x14ac:dyDescent="0.25">
      <c r="A19699" s="106">
        <v>45941</v>
      </c>
      <c r="B19699">
        <v>2870</v>
      </c>
      <c r="C19699">
        <v>0</v>
      </c>
      <c r="E19699">
        <v>64</v>
      </c>
      <c r="F19699" t="s">
        <v>13987</v>
      </c>
      <c r="G19699" t="s">
        <v>2021</v>
      </c>
      <c r="H19699" t="s">
        <v>2029</v>
      </c>
      <c r="I19699" t="s">
        <v>2006</v>
      </c>
      <c r="J19699" t="s">
        <v>13791</v>
      </c>
      <c r="K19699" t="s">
        <v>13792</v>
      </c>
      <c r="L19699">
        <v>10</v>
      </c>
      <c r="M19699">
        <v>636</v>
      </c>
      <c r="N19699" s="43">
        <v>6360</v>
      </c>
    </row>
    <row r="19700" ht="14.4" customHeight="1" hidden="1" spans="1:14" x14ac:dyDescent="0.25">
      <c r="A19700" s="106">
        <v>45941</v>
      </c>
      <c r="B19700">
        <v>2870</v>
      </c>
      <c r="C19700">
        <v>0</v>
      </c>
      <c r="E19700">
        <v>64</v>
      </c>
      <c r="F19700" t="s">
        <v>13987</v>
      </c>
      <c r="G19700" t="s">
        <v>2021</v>
      </c>
      <c r="H19700" t="s">
        <v>2029</v>
      </c>
      <c r="I19700" t="s">
        <v>2006</v>
      </c>
      <c r="J19700" t="s">
        <v>2033</v>
      </c>
      <c r="K19700" t="s">
        <v>2034</v>
      </c>
      <c r="L19700">
        <v>10</v>
      </c>
      <c r="M19700">
        <v>50</v>
      </c>
      <c r="N19700" s="43">
        <v>500</v>
      </c>
    </row>
    <row r="19701" ht="14.4" customHeight="1" hidden="1" spans="1:14" x14ac:dyDescent="0.25">
      <c r="A19701" s="106">
        <v>45941</v>
      </c>
      <c r="B19701">
        <v>2871</v>
      </c>
      <c r="C19701">
        <v>0</v>
      </c>
      <c r="E19701">
        <v>64</v>
      </c>
      <c r="F19701" t="s">
        <v>13988</v>
      </c>
      <c r="G19701" t="s">
        <v>2038</v>
      </c>
      <c r="H19701" t="s">
        <v>2029</v>
      </c>
      <c r="I19701" t="s">
        <v>2006</v>
      </c>
      <c r="J19701" t="s">
        <v>13791</v>
      </c>
      <c r="K19701" t="s">
        <v>13792</v>
      </c>
      <c r="L19701">
        <v>10</v>
      </c>
      <c r="M19701">
        <v>636</v>
      </c>
      <c r="N19701" s="43">
        <v>6360</v>
      </c>
    </row>
    <row r="19702" ht="14.4" customHeight="1" hidden="1" spans="1:14" x14ac:dyDescent="0.25">
      <c r="A19702" s="106">
        <v>45941</v>
      </c>
      <c r="B19702">
        <v>2871</v>
      </c>
      <c r="C19702">
        <v>0</v>
      </c>
      <c r="E19702">
        <v>64</v>
      </c>
      <c r="F19702" t="s">
        <v>13988</v>
      </c>
      <c r="G19702" t="s">
        <v>2038</v>
      </c>
      <c r="H19702" t="s">
        <v>2029</v>
      </c>
      <c r="I19702" t="s">
        <v>2006</v>
      </c>
      <c r="J19702" t="s">
        <v>2033</v>
      </c>
      <c r="K19702" t="s">
        <v>2034</v>
      </c>
      <c r="L19702">
        <v>10</v>
      </c>
      <c r="M19702">
        <v>50</v>
      </c>
      <c r="N19702" s="43">
        <v>500</v>
      </c>
    </row>
    <row r="19703" ht="14.4" customHeight="1" hidden="1" spans="1:14" x14ac:dyDescent="0.25">
      <c r="A19703" s="106">
        <v>45941</v>
      </c>
      <c r="B19703">
        <v>2872</v>
      </c>
      <c r="C19703">
        <v>0</v>
      </c>
      <c r="E19703">
        <v>64</v>
      </c>
      <c r="F19703" t="s">
        <v>13989</v>
      </c>
      <c r="G19703" t="s">
        <v>2036</v>
      </c>
      <c r="H19703" t="s">
        <v>2029</v>
      </c>
      <c r="I19703" t="s">
        <v>2006</v>
      </c>
      <c r="J19703" t="s">
        <v>13791</v>
      </c>
      <c r="K19703" t="s">
        <v>13792</v>
      </c>
      <c r="L19703">
        <v>10</v>
      </c>
      <c r="M19703">
        <v>636</v>
      </c>
      <c r="N19703" s="43">
        <v>6360</v>
      </c>
    </row>
    <row r="19704" ht="14.4" customHeight="1" hidden="1" spans="1:14" x14ac:dyDescent="0.25">
      <c r="A19704" s="106">
        <v>45941</v>
      </c>
      <c r="B19704">
        <v>2872</v>
      </c>
      <c r="C19704">
        <v>0</v>
      </c>
      <c r="E19704">
        <v>64</v>
      </c>
      <c r="F19704" t="s">
        <v>13989</v>
      </c>
      <c r="G19704" t="s">
        <v>2036</v>
      </c>
      <c r="H19704" t="s">
        <v>2029</v>
      </c>
      <c r="I19704" t="s">
        <v>2006</v>
      </c>
      <c r="J19704" t="s">
        <v>2033</v>
      </c>
      <c r="K19704" t="s">
        <v>2034</v>
      </c>
      <c r="L19704">
        <v>10</v>
      </c>
      <c r="M19704">
        <v>50</v>
      </c>
      <c r="N19704" s="43">
        <v>500</v>
      </c>
    </row>
    <row r="19705" ht="14.4" customHeight="1" hidden="1" spans="1:14" x14ac:dyDescent="0.25">
      <c r="A19705" s="106">
        <v>45941</v>
      </c>
      <c r="B19705">
        <v>2873</v>
      </c>
      <c r="C19705">
        <v>0</v>
      </c>
      <c r="E19705">
        <v>64</v>
      </c>
      <c r="F19705" t="s">
        <v>13990</v>
      </c>
      <c r="G19705" t="s">
        <v>2017</v>
      </c>
      <c r="H19705" t="s">
        <v>2029</v>
      </c>
      <c r="I19705" t="s">
        <v>2006</v>
      </c>
      <c r="J19705" t="s">
        <v>2033</v>
      </c>
      <c r="K19705" t="s">
        <v>2034</v>
      </c>
      <c r="L19705">
        <v>8</v>
      </c>
      <c r="M19705">
        <v>50</v>
      </c>
      <c r="N19705" s="43">
        <v>400</v>
      </c>
    </row>
    <row r="19706" ht="14.4" customHeight="1" hidden="1" spans="1:14" x14ac:dyDescent="0.25">
      <c r="A19706" s="106">
        <v>45941</v>
      </c>
      <c r="B19706">
        <v>2873</v>
      </c>
      <c r="C19706">
        <v>0</v>
      </c>
      <c r="E19706">
        <v>64</v>
      </c>
      <c r="F19706" t="s">
        <v>13990</v>
      </c>
      <c r="G19706" t="s">
        <v>2017</v>
      </c>
      <c r="H19706" t="s">
        <v>2029</v>
      </c>
      <c r="I19706" t="s">
        <v>2006</v>
      </c>
      <c r="J19706" t="s">
        <v>13791</v>
      </c>
      <c r="K19706" t="s">
        <v>13792</v>
      </c>
      <c r="L19706">
        <v>8</v>
      </c>
      <c r="M19706">
        <v>636</v>
      </c>
      <c r="N19706" s="43">
        <v>5088</v>
      </c>
    </row>
    <row r="19707" ht="14.4" customHeight="1" hidden="1" spans="1:14" x14ac:dyDescent="0.25">
      <c r="A19707" s="106">
        <v>45941</v>
      </c>
      <c r="B19707">
        <v>2874</v>
      </c>
      <c r="C19707">
        <v>0</v>
      </c>
      <c r="E19707">
        <v>64</v>
      </c>
      <c r="F19707" t="s">
        <v>13991</v>
      </c>
      <c r="G19707" t="s">
        <v>2012</v>
      </c>
      <c r="H19707" t="s">
        <v>2029</v>
      </c>
      <c r="I19707" t="s">
        <v>2006</v>
      </c>
      <c r="J19707" t="s">
        <v>2033</v>
      </c>
      <c r="K19707" t="s">
        <v>2034</v>
      </c>
      <c r="L19707">
        <v>8</v>
      </c>
      <c r="M19707">
        <v>50</v>
      </c>
      <c r="N19707" s="43">
        <v>400</v>
      </c>
    </row>
    <row r="19708" ht="14.4" customHeight="1" hidden="1" spans="1:14" x14ac:dyDescent="0.25">
      <c r="A19708" s="106">
        <v>45941</v>
      </c>
      <c r="B19708">
        <v>2874</v>
      </c>
      <c r="C19708">
        <v>0</v>
      </c>
      <c r="E19708">
        <v>64</v>
      </c>
      <c r="F19708" t="s">
        <v>13991</v>
      </c>
      <c r="G19708" t="s">
        <v>2012</v>
      </c>
      <c r="H19708" t="s">
        <v>2029</v>
      </c>
      <c r="I19708" t="s">
        <v>2006</v>
      </c>
      <c r="J19708" t="s">
        <v>13791</v>
      </c>
      <c r="K19708" t="s">
        <v>13792</v>
      </c>
      <c r="L19708">
        <v>8</v>
      </c>
      <c r="M19708">
        <v>636</v>
      </c>
      <c r="N19708" s="43">
        <v>5088</v>
      </c>
    </row>
    <row r="19709" ht="14.4" customHeight="1" hidden="1" spans="1:14" x14ac:dyDescent="0.25">
      <c r="A19709" s="106">
        <v>45941</v>
      </c>
      <c r="B19709">
        <v>2876</v>
      </c>
      <c r="C19709">
        <v>0</v>
      </c>
      <c r="E19709">
        <v>64</v>
      </c>
      <c r="F19709" t="s">
        <v>13992</v>
      </c>
      <c r="G19709" t="s">
        <v>2052</v>
      </c>
      <c r="H19709" t="s">
        <v>2029</v>
      </c>
      <c r="I19709" t="s">
        <v>2006</v>
      </c>
      <c r="J19709" t="s">
        <v>13791</v>
      </c>
      <c r="K19709" t="s">
        <v>13792</v>
      </c>
      <c r="L19709">
        <v>8</v>
      </c>
      <c r="M19709">
        <v>636</v>
      </c>
      <c r="N19709" s="43">
        <v>5088</v>
      </c>
    </row>
    <row r="19710" ht="14.4" customHeight="1" hidden="1" spans="1:14" x14ac:dyDescent="0.25">
      <c r="A19710" s="106">
        <v>45941</v>
      </c>
      <c r="B19710">
        <v>2876</v>
      </c>
      <c r="C19710">
        <v>0</v>
      </c>
      <c r="E19710">
        <v>64</v>
      </c>
      <c r="F19710" t="s">
        <v>13992</v>
      </c>
      <c r="G19710" t="s">
        <v>2052</v>
      </c>
      <c r="H19710" t="s">
        <v>2029</v>
      </c>
      <c r="I19710" t="s">
        <v>2006</v>
      </c>
      <c r="J19710" t="s">
        <v>2033</v>
      </c>
      <c r="K19710" t="s">
        <v>2034</v>
      </c>
      <c r="L19710">
        <v>8</v>
      </c>
      <c r="M19710">
        <v>50</v>
      </c>
      <c r="N19710" s="43">
        <v>400</v>
      </c>
    </row>
    <row r="19711" ht="14.4" customHeight="1" hidden="1" spans="1:14" x14ac:dyDescent="0.25">
      <c r="A19711" s="106">
        <v>45941</v>
      </c>
      <c r="B19711">
        <v>2877</v>
      </c>
      <c r="C19711">
        <v>0</v>
      </c>
      <c r="E19711">
        <v>64</v>
      </c>
      <c r="F19711" t="s">
        <v>13993</v>
      </c>
      <c r="G19711" t="s">
        <v>2044</v>
      </c>
      <c r="H19711" t="s">
        <v>2029</v>
      </c>
      <c r="I19711" t="s">
        <v>2006</v>
      </c>
      <c r="J19711" t="s">
        <v>2033</v>
      </c>
      <c r="K19711" t="s">
        <v>2034</v>
      </c>
      <c r="L19711">
        <v>8</v>
      </c>
      <c r="M19711">
        <v>50</v>
      </c>
      <c r="N19711" s="43">
        <v>400</v>
      </c>
    </row>
    <row r="19712" ht="14.4" customHeight="1" hidden="1" spans="1:14" x14ac:dyDescent="0.25">
      <c r="A19712" s="106">
        <v>45941</v>
      </c>
      <c r="B19712">
        <v>2877</v>
      </c>
      <c r="C19712">
        <v>0</v>
      </c>
      <c r="E19712">
        <v>64</v>
      </c>
      <c r="F19712" t="s">
        <v>13993</v>
      </c>
      <c r="G19712" t="s">
        <v>2044</v>
      </c>
      <c r="H19712" t="s">
        <v>2029</v>
      </c>
      <c r="I19712" t="s">
        <v>2006</v>
      </c>
      <c r="J19712" t="s">
        <v>13791</v>
      </c>
      <c r="K19712" t="s">
        <v>13792</v>
      </c>
      <c r="L19712">
        <v>8</v>
      </c>
      <c r="M19712">
        <v>636</v>
      </c>
      <c r="N19712" s="43">
        <v>5088</v>
      </c>
    </row>
    <row r="19713" ht="14.4" customHeight="1" hidden="1" spans="1:14" x14ac:dyDescent="0.25">
      <c r="A19713" s="106">
        <v>45944</v>
      </c>
      <c r="B19713">
        <v>2930</v>
      </c>
      <c r="C19713">
        <v>0</v>
      </c>
      <c r="E19713">
        <v>64</v>
      </c>
      <c r="F19713" t="s">
        <v>13994</v>
      </c>
      <c r="G19713" t="s">
        <v>2054</v>
      </c>
      <c r="I19713" t="s">
        <v>2006</v>
      </c>
      <c r="J19713" t="s">
        <v>2903</v>
      </c>
      <c r="K19713" t="s">
        <v>2904</v>
      </c>
      <c r="L19713">
        <v>2</v>
      </c>
      <c r="M19713">
        <v>150</v>
      </c>
      <c r="N19713" s="43">
        <v>300</v>
      </c>
    </row>
    <row r="19714" ht="14.4" customHeight="1" hidden="1" spans="1:14" x14ac:dyDescent="0.25">
      <c r="A19714" s="106">
        <v>45944</v>
      </c>
      <c r="B19714">
        <v>2930</v>
      </c>
      <c r="C19714">
        <v>0</v>
      </c>
      <c r="E19714">
        <v>64</v>
      </c>
      <c r="F19714" t="s">
        <v>13994</v>
      </c>
      <c r="G19714" t="s">
        <v>2054</v>
      </c>
      <c r="I19714" t="s">
        <v>2006</v>
      </c>
      <c r="J19714" t="s">
        <v>2242</v>
      </c>
      <c r="K19714" t="s">
        <v>2243</v>
      </c>
      <c r="L19714">
        <v>6</v>
      </c>
      <c r="M19714">
        <v>500</v>
      </c>
      <c r="N19714" s="43">
        <v>3000</v>
      </c>
    </row>
    <row r="19715" ht="14.4" customHeight="1" hidden="1" spans="1:14" x14ac:dyDescent="0.25">
      <c r="A19715" s="106">
        <v>45945</v>
      </c>
      <c r="B19715">
        <v>2973</v>
      </c>
      <c r="C19715">
        <v>0</v>
      </c>
      <c r="E19715">
        <v>64</v>
      </c>
      <c r="F19715" t="s">
        <v>13995</v>
      </c>
      <c r="G19715" t="s">
        <v>2368</v>
      </c>
      <c r="I19715" t="s">
        <v>2006</v>
      </c>
      <c r="J19715" t="s">
        <v>2903</v>
      </c>
      <c r="K19715" t="s">
        <v>2904</v>
      </c>
      <c r="L19715">
        <v>2</v>
      </c>
      <c r="M19715">
        <v>150</v>
      </c>
      <c r="N19715" s="43">
        <v>300</v>
      </c>
    </row>
    <row r="19716" ht="14.4" customHeight="1" hidden="1" spans="1:14" x14ac:dyDescent="0.25">
      <c r="A19716" s="106">
        <v>45945</v>
      </c>
      <c r="B19716">
        <v>2973</v>
      </c>
      <c r="C19716">
        <v>0</v>
      </c>
      <c r="E19716">
        <v>64</v>
      </c>
      <c r="F19716" t="s">
        <v>13995</v>
      </c>
      <c r="G19716" t="s">
        <v>2368</v>
      </c>
      <c r="I19716" t="s">
        <v>2006</v>
      </c>
      <c r="J19716" t="s">
        <v>2242</v>
      </c>
      <c r="K19716" t="s">
        <v>2243</v>
      </c>
      <c r="L19716">
        <v>6</v>
      </c>
      <c r="M19716">
        <v>500</v>
      </c>
      <c r="N19716" s="43">
        <v>3000</v>
      </c>
    </row>
    <row r="19717" ht="14.4" customHeight="1" hidden="1" spans="1:14" x14ac:dyDescent="0.25">
      <c r="A19717" s="106">
        <v>45946</v>
      </c>
      <c r="B19717">
        <v>3002</v>
      </c>
      <c r="C19717">
        <v>0</v>
      </c>
      <c r="E19717">
        <v>64</v>
      </c>
      <c r="F19717" t="s">
        <v>13996</v>
      </c>
      <c r="G19717" t="s">
        <v>2036</v>
      </c>
      <c r="I19717" t="s">
        <v>2006</v>
      </c>
      <c r="J19717" t="s">
        <v>2242</v>
      </c>
      <c r="K19717" t="s">
        <v>2243</v>
      </c>
      <c r="L19717">
        <v>6</v>
      </c>
      <c r="M19717">
        <v>500</v>
      </c>
      <c r="N19717" s="43">
        <v>3000</v>
      </c>
    </row>
    <row r="19718" ht="14.4" customHeight="1" hidden="1" spans="1:14" x14ac:dyDescent="0.25">
      <c r="A19718" s="106">
        <v>45948</v>
      </c>
      <c r="B19718">
        <v>3083</v>
      </c>
      <c r="C19718">
        <v>11</v>
      </c>
      <c r="E19718">
        <v>64</v>
      </c>
      <c r="F19718" t="s">
        <v>13997</v>
      </c>
      <c r="G19718" t="s">
        <v>2021</v>
      </c>
      <c r="H19718" t="s">
        <v>2005</v>
      </c>
      <c r="I19718" t="s">
        <v>2006</v>
      </c>
      <c r="J19718" t="s">
        <v>13791</v>
      </c>
      <c r="K19718" t="s">
        <v>13792</v>
      </c>
      <c r="L19718">
        <v>5</v>
      </c>
      <c r="M19718">
        <v>636</v>
      </c>
      <c r="N19718" s="43">
        <v>3180</v>
      </c>
    </row>
    <row r="19719" ht="14.4" customHeight="1" hidden="1" spans="1:14" x14ac:dyDescent="0.25">
      <c r="A19719" s="106">
        <v>45948</v>
      </c>
      <c r="B19719">
        <v>3083</v>
      </c>
      <c r="C19719">
        <v>11</v>
      </c>
      <c r="E19719">
        <v>64</v>
      </c>
      <c r="F19719" t="s">
        <v>13997</v>
      </c>
      <c r="G19719" t="s">
        <v>2021</v>
      </c>
      <c r="H19719" t="s">
        <v>2005</v>
      </c>
      <c r="I19719" t="s">
        <v>2006</v>
      </c>
      <c r="J19719" t="s">
        <v>2007</v>
      </c>
      <c r="K19719" t="s">
        <v>2008</v>
      </c>
      <c r="L19719">
        <v>1</v>
      </c>
      <c r="M19719">
        <v>2400</v>
      </c>
      <c r="N19719" s="43">
        <v>2400</v>
      </c>
    </row>
    <row r="19720" ht="14.4" customHeight="1" hidden="1" spans="1:14" x14ac:dyDescent="0.25">
      <c r="A19720" s="106">
        <v>45948</v>
      </c>
      <c r="B19720">
        <v>3083</v>
      </c>
      <c r="C19720">
        <v>11</v>
      </c>
      <c r="E19720">
        <v>64</v>
      </c>
      <c r="F19720" t="s">
        <v>13997</v>
      </c>
      <c r="G19720" t="s">
        <v>2021</v>
      </c>
      <c r="H19720" t="s">
        <v>2005</v>
      </c>
      <c r="I19720" t="s">
        <v>2006</v>
      </c>
      <c r="J19720" t="s">
        <v>2903</v>
      </c>
      <c r="K19720" t="s">
        <v>2904</v>
      </c>
      <c r="L19720">
        <v>1</v>
      </c>
      <c r="M19720">
        <v>150</v>
      </c>
      <c r="N19720" s="43">
        <v>150</v>
      </c>
    </row>
    <row r="19721" ht="14.4" customHeight="1" hidden="1" spans="1:14" x14ac:dyDescent="0.25">
      <c r="A19721" s="106">
        <v>45948</v>
      </c>
      <c r="B19721">
        <v>3084</v>
      </c>
      <c r="C19721">
        <v>14</v>
      </c>
      <c r="E19721">
        <v>64</v>
      </c>
      <c r="F19721" t="s">
        <v>13997</v>
      </c>
      <c r="G19721" t="s">
        <v>2021</v>
      </c>
      <c r="H19721" t="s">
        <v>2005</v>
      </c>
      <c r="I19721" t="s">
        <v>2006</v>
      </c>
      <c r="J19721" t="s">
        <v>2903</v>
      </c>
      <c r="K19721" t="s">
        <v>2904</v>
      </c>
      <c r="L19721">
        <v>1</v>
      </c>
      <c r="M19721">
        <v>150</v>
      </c>
      <c r="N19721" s="43">
        <v>150</v>
      </c>
    </row>
    <row r="19722" ht="14.4" customHeight="1" hidden="1" spans="1:14" x14ac:dyDescent="0.25">
      <c r="A19722" s="106">
        <v>45948</v>
      </c>
      <c r="B19722">
        <v>3084</v>
      </c>
      <c r="C19722">
        <v>14</v>
      </c>
      <c r="E19722">
        <v>64</v>
      </c>
      <c r="F19722" t="s">
        <v>13997</v>
      </c>
      <c r="G19722" t="s">
        <v>2021</v>
      </c>
      <c r="H19722" t="s">
        <v>2005</v>
      </c>
      <c r="I19722" t="s">
        <v>2006</v>
      </c>
      <c r="J19722" t="s">
        <v>13791</v>
      </c>
      <c r="K19722" t="s">
        <v>13792</v>
      </c>
      <c r="L19722">
        <v>5</v>
      </c>
      <c r="M19722">
        <v>636</v>
      </c>
      <c r="N19722" s="43">
        <v>3180</v>
      </c>
    </row>
    <row r="19723" ht="14.4" customHeight="1" hidden="1" spans="1:14" x14ac:dyDescent="0.25">
      <c r="A19723" s="106">
        <v>45948</v>
      </c>
      <c r="B19723">
        <v>3085</v>
      </c>
      <c r="C19723">
        <v>15</v>
      </c>
      <c r="E19723">
        <v>64</v>
      </c>
      <c r="F19723" t="s">
        <v>13998</v>
      </c>
      <c r="G19723" t="s">
        <v>2025</v>
      </c>
      <c r="H19723" t="s">
        <v>2005</v>
      </c>
      <c r="I19723" t="s">
        <v>2006</v>
      </c>
      <c r="J19723" t="s">
        <v>13791</v>
      </c>
      <c r="K19723" t="s">
        <v>13792</v>
      </c>
      <c r="L19723">
        <v>5</v>
      </c>
      <c r="M19723">
        <v>636</v>
      </c>
      <c r="N19723" s="43">
        <v>3180</v>
      </c>
    </row>
    <row r="19724" ht="14.4" customHeight="1" hidden="1" spans="1:14" x14ac:dyDescent="0.25">
      <c r="A19724" s="106">
        <v>45948</v>
      </c>
      <c r="B19724">
        <v>3085</v>
      </c>
      <c r="C19724">
        <v>15</v>
      </c>
      <c r="E19724">
        <v>64</v>
      </c>
      <c r="F19724" t="s">
        <v>13998</v>
      </c>
      <c r="G19724" t="s">
        <v>2025</v>
      </c>
      <c r="H19724" t="s">
        <v>2005</v>
      </c>
      <c r="I19724" t="s">
        <v>2006</v>
      </c>
      <c r="J19724" t="s">
        <v>2903</v>
      </c>
      <c r="K19724" t="s">
        <v>2904</v>
      </c>
      <c r="L19724">
        <v>1</v>
      </c>
      <c r="M19724">
        <v>150</v>
      </c>
      <c r="N19724" s="43">
        <v>150</v>
      </c>
    </row>
    <row r="19725" ht="14.4" customHeight="1" hidden="1" spans="1:14" x14ac:dyDescent="0.25">
      <c r="A19725" s="106">
        <v>45948</v>
      </c>
      <c r="B19725">
        <v>3086</v>
      </c>
      <c r="C19725">
        <v>16</v>
      </c>
      <c r="E19725">
        <v>64</v>
      </c>
      <c r="F19725" t="s">
        <v>13998</v>
      </c>
      <c r="G19725" t="s">
        <v>2025</v>
      </c>
      <c r="H19725" t="s">
        <v>2005</v>
      </c>
      <c r="I19725" t="s">
        <v>2006</v>
      </c>
      <c r="J19725" t="s">
        <v>2903</v>
      </c>
      <c r="K19725" t="s">
        <v>2904</v>
      </c>
      <c r="L19725">
        <v>3</v>
      </c>
      <c r="M19725">
        <v>150</v>
      </c>
      <c r="N19725" s="43">
        <v>450</v>
      </c>
    </row>
    <row r="19726" ht="14.4" customHeight="1" hidden="1" spans="1:14" x14ac:dyDescent="0.25">
      <c r="A19726" s="106">
        <v>45948</v>
      </c>
      <c r="B19726">
        <v>3086</v>
      </c>
      <c r="C19726">
        <v>16</v>
      </c>
      <c r="E19726">
        <v>64</v>
      </c>
      <c r="F19726" t="s">
        <v>13998</v>
      </c>
      <c r="G19726" t="s">
        <v>2025</v>
      </c>
      <c r="H19726" t="s">
        <v>2005</v>
      </c>
      <c r="I19726" t="s">
        <v>2006</v>
      </c>
      <c r="J19726" t="s">
        <v>13791</v>
      </c>
      <c r="K19726" t="s">
        <v>13792</v>
      </c>
      <c r="L19726">
        <v>3</v>
      </c>
      <c r="M19726">
        <v>636</v>
      </c>
      <c r="N19726" s="43">
        <v>1908</v>
      </c>
    </row>
    <row r="19727" ht="14.4" customHeight="1" hidden="1" spans="1:14" x14ac:dyDescent="0.25">
      <c r="A19727" s="106">
        <v>45948</v>
      </c>
      <c r="B19727">
        <v>3087</v>
      </c>
      <c r="C19727">
        <v>18</v>
      </c>
      <c r="E19727">
        <v>64</v>
      </c>
      <c r="F19727" t="s">
        <v>13999</v>
      </c>
      <c r="G19727" t="s">
        <v>2036</v>
      </c>
      <c r="H19727" t="s">
        <v>2005</v>
      </c>
      <c r="I19727" t="s">
        <v>2006</v>
      </c>
      <c r="J19727" t="s">
        <v>13791</v>
      </c>
      <c r="K19727" t="s">
        <v>13792</v>
      </c>
      <c r="L19727">
        <v>5</v>
      </c>
      <c r="M19727">
        <v>636</v>
      </c>
      <c r="N19727" s="43">
        <v>3180</v>
      </c>
    </row>
    <row r="19728" ht="14.4" customHeight="1" hidden="1" spans="1:14" x14ac:dyDescent="0.25">
      <c r="A19728" s="106">
        <v>45948</v>
      </c>
      <c r="B19728">
        <v>3087</v>
      </c>
      <c r="C19728">
        <v>18</v>
      </c>
      <c r="E19728">
        <v>64</v>
      </c>
      <c r="F19728" t="s">
        <v>13999</v>
      </c>
      <c r="G19728" t="s">
        <v>2036</v>
      </c>
      <c r="H19728" t="s">
        <v>2005</v>
      </c>
      <c r="I19728" t="s">
        <v>2006</v>
      </c>
      <c r="J19728" t="s">
        <v>2903</v>
      </c>
      <c r="K19728" t="s">
        <v>2904</v>
      </c>
      <c r="L19728">
        <v>1</v>
      </c>
      <c r="M19728">
        <v>150</v>
      </c>
      <c r="N19728" s="43">
        <v>150</v>
      </c>
    </row>
    <row r="19729" ht="14.4" customHeight="1" hidden="1" spans="1:14" x14ac:dyDescent="0.25">
      <c r="A19729" s="106">
        <v>45948</v>
      </c>
      <c r="B19729">
        <v>3088</v>
      </c>
      <c r="C19729">
        <v>19</v>
      </c>
      <c r="E19729">
        <v>64</v>
      </c>
      <c r="F19729" t="s">
        <v>13999</v>
      </c>
      <c r="G19729" t="s">
        <v>2036</v>
      </c>
      <c r="H19729" t="s">
        <v>2005</v>
      </c>
      <c r="I19729" t="s">
        <v>2006</v>
      </c>
      <c r="J19729" t="s">
        <v>2903</v>
      </c>
      <c r="K19729" t="s">
        <v>2904</v>
      </c>
      <c r="L19729">
        <v>1</v>
      </c>
      <c r="M19729">
        <v>150</v>
      </c>
      <c r="N19729" s="43">
        <v>150</v>
      </c>
    </row>
    <row r="19730" ht="14.4" customHeight="1" hidden="1" spans="1:14" x14ac:dyDescent="0.25">
      <c r="A19730" s="106">
        <v>45948</v>
      </c>
      <c r="B19730">
        <v>3088</v>
      </c>
      <c r="C19730">
        <v>19</v>
      </c>
      <c r="E19730">
        <v>64</v>
      </c>
      <c r="F19730" t="s">
        <v>13999</v>
      </c>
      <c r="G19730" t="s">
        <v>2036</v>
      </c>
      <c r="H19730" t="s">
        <v>2005</v>
      </c>
      <c r="I19730" t="s">
        <v>2006</v>
      </c>
      <c r="J19730" t="s">
        <v>13791</v>
      </c>
      <c r="K19730" t="s">
        <v>13792</v>
      </c>
      <c r="L19730">
        <v>5</v>
      </c>
      <c r="M19730">
        <v>636</v>
      </c>
      <c r="N19730" s="43">
        <v>3180</v>
      </c>
    </row>
    <row r="19731" ht="14.4" customHeight="1" hidden="1" spans="1:14" x14ac:dyDescent="0.25">
      <c r="A19731" s="106">
        <v>45948</v>
      </c>
      <c r="B19731">
        <v>3089</v>
      </c>
      <c r="C19731">
        <v>20</v>
      </c>
      <c r="E19731">
        <v>64</v>
      </c>
      <c r="F19731" t="s">
        <v>14000</v>
      </c>
      <c r="G19731" t="s">
        <v>2038</v>
      </c>
      <c r="H19731" t="s">
        <v>2005</v>
      </c>
      <c r="I19731" t="s">
        <v>2006</v>
      </c>
      <c r="J19731" t="s">
        <v>13791</v>
      </c>
      <c r="K19731" t="s">
        <v>13792</v>
      </c>
      <c r="L19731">
        <v>5</v>
      </c>
      <c r="M19731">
        <v>636</v>
      </c>
      <c r="N19731" s="43">
        <v>3180</v>
      </c>
    </row>
    <row r="19732" ht="14.4" customHeight="1" hidden="1" spans="1:14" x14ac:dyDescent="0.25">
      <c r="A19732" s="106">
        <v>45948</v>
      </c>
      <c r="B19732">
        <v>3089</v>
      </c>
      <c r="C19732">
        <v>20</v>
      </c>
      <c r="E19732">
        <v>64</v>
      </c>
      <c r="F19732" t="s">
        <v>14000</v>
      </c>
      <c r="G19732" t="s">
        <v>2038</v>
      </c>
      <c r="H19732" t="s">
        <v>2005</v>
      </c>
      <c r="I19732" t="s">
        <v>2006</v>
      </c>
      <c r="J19732" t="s">
        <v>2903</v>
      </c>
      <c r="K19732" t="s">
        <v>2904</v>
      </c>
      <c r="L19732">
        <v>1</v>
      </c>
      <c r="M19732">
        <v>150</v>
      </c>
      <c r="N19732" s="43">
        <v>150</v>
      </c>
    </row>
    <row r="19733" ht="14.4" customHeight="1" hidden="1" spans="1:14" x14ac:dyDescent="0.25">
      <c r="A19733" s="106">
        <v>45948</v>
      </c>
      <c r="B19733">
        <v>3090</v>
      </c>
      <c r="C19733">
        <v>22</v>
      </c>
      <c r="E19733">
        <v>64</v>
      </c>
      <c r="F19733" t="s">
        <v>14000</v>
      </c>
      <c r="G19733" t="s">
        <v>2038</v>
      </c>
      <c r="H19733" t="s">
        <v>2005</v>
      </c>
      <c r="I19733" t="s">
        <v>2006</v>
      </c>
      <c r="J19733" t="s">
        <v>2903</v>
      </c>
      <c r="K19733" t="s">
        <v>2904</v>
      </c>
      <c r="L19733">
        <v>3</v>
      </c>
      <c r="M19733">
        <v>150</v>
      </c>
      <c r="N19733" s="43">
        <v>450</v>
      </c>
    </row>
    <row r="19734" ht="14.4" customHeight="1" hidden="1" spans="1:14" x14ac:dyDescent="0.25">
      <c r="A19734" s="106">
        <v>45948</v>
      </c>
      <c r="B19734">
        <v>3090</v>
      </c>
      <c r="C19734">
        <v>22</v>
      </c>
      <c r="E19734">
        <v>64</v>
      </c>
      <c r="F19734" t="s">
        <v>14000</v>
      </c>
      <c r="G19734" t="s">
        <v>2038</v>
      </c>
      <c r="H19734" t="s">
        <v>2005</v>
      </c>
      <c r="I19734" t="s">
        <v>2006</v>
      </c>
      <c r="J19734" t="s">
        <v>13791</v>
      </c>
      <c r="K19734" t="s">
        <v>13792</v>
      </c>
      <c r="L19734">
        <v>5</v>
      </c>
      <c r="M19734">
        <v>636</v>
      </c>
      <c r="N19734" s="43">
        <v>3180</v>
      </c>
    </row>
    <row r="19735" ht="14.4" customHeight="1" hidden="1" spans="1:14" x14ac:dyDescent="0.25">
      <c r="A19735" s="106">
        <v>45948</v>
      </c>
      <c r="B19735">
        <v>3091</v>
      </c>
      <c r="C19735">
        <v>23</v>
      </c>
      <c r="E19735">
        <v>64</v>
      </c>
      <c r="F19735" t="s">
        <v>14001</v>
      </c>
      <c r="G19735" t="s">
        <v>2054</v>
      </c>
      <c r="H19735" t="s">
        <v>2005</v>
      </c>
      <c r="I19735" t="s">
        <v>2006</v>
      </c>
      <c r="J19735" t="s">
        <v>13791</v>
      </c>
      <c r="K19735" t="s">
        <v>13792</v>
      </c>
      <c r="L19735">
        <v>5</v>
      </c>
      <c r="M19735">
        <v>636</v>
      </c>
      <c r="N19735" s="43">
        <v>3180</v>
      </c>
    </row>
    <row r="19736" ht="14.4" customHeight="1" hidden="1" spans="1:14" x14ac:dyDescent="0.25">
      <c r="A19736" s="106">
        <v>45948</v>
      </c>
      <c r="B19736">
        <v>3091</v>
      </c>
      <c r="C19736">
        <v>23</v>
      </c>
      <c r="E19736">
        <v>64</v>
      </c>
      <c r="F19736" t="s">
        <v>14001</v>
      </c>
      <c r="G19736" t="s">
        <v>2054</v>
      </c>
      <c r="H19736" t="s">
        <v>2005</v>
      </c>
      <c r="I19736" t="s">
        <v>2006</v>
      </c>
      <c r="J19736" t="s">
        <v>2007</v>
      </c>
      <c r="K19736" t="s">
        <v>2008</v>
      </c>
      <c r="L19736">
        <v>3</v>
      </c>
      <c r="M19736">
        <v>60</v>
      </c>
      <c r="N19736" s="43">
        <v>180</v>
      </c>
    </row>
    <row r="19737" ht="14.4" customHeight="1" hidden="1" spans="1:14" x14ac:dyDescent="0.25">
      <c r="A19737" s="106">
        <v>45948</v>
      </c>
      <c r="B19737">
        <v>3091</v>
      </c>
      <c r="C19737">
        <v>23</v>
      </c>
      <c r="E19737">
        <v>64</v>
      </c>
      <c r="F19737" t="s">
        <v>14001</v>
      </c>
      <c r="G19737" t="s">
        <v>2054</v>
      </c>
      <c r="H19737" t="s">
        <v>2005</v>
      </c>
      <c r="I19737" t="s">
        <v>2006</v>
      </c>
      <c r="J19737" t="s">
        <v>2903</v>
      </c>
      <c r="K19737" t="s">
        <v>2904</v>
      </c>
      <c r="L19737">
        <v>1</v>
      </c>
      <c r="M19737">
        <v>150</v>
      </c>
      <c r="N19737" s="43">
        <v>150</v>
      </c>
    </row>
    <row r="19738" ht="14.4" customHeight="1" hidden="1" spans="1:14" x14ac:dyDescent="0.25">
      <c r="A19738" s="106">
        <v>45948</v>
      </c>
      <c r="B19738">
        <v>3092</v>
      </c>
      <c r="C19738">
        <v>24</v>
      </c>
      <c r="E19738">
        <v>64</v>
      </c>
      <c r="F19738" t="s">
        <v>14001</v>
      </c>
      <c r="G19738" t="s">
        <v>2054</v>
      </c>
      <c r="H19738" t="s">
        <v>2005</v>
      </c>
      <c r="I19738" t="s">
        <v>2006</v>
      </c>
      <c r="J19738" t="s">
        <v>2903</v>
      </c>
      <c r="K19738" t="s">
        <v>2904</v>
      </c>
      <c r="L19738">
        <v>3</v>
      </c>
      <c r="M19738">
        <v>150</v>
      </c>
      <c r="N19738" s="43">
        <v>450</v>
      </c>
    </row>
    <row r="19739" ht="14.4" customHeight="1" hidden="1" spans="1:14" x14ac:dyDescent="0.25">
      <c r="A19739" s="106">
        <v>45948</v>
      </c>
      <c r="B19739">
        <v>3092</v>
      </c>
      <c r="C19739">
        <v>24</v>
      </c>
      <c r="E19739">
        <v>64</v>
      </c>
      <c r="F19739" t="s">
        <v>14001</v>
      </c>
      <c r="G19739" t="s">
        <v>2054</v>
      </c>
      <c r="H19739" t="s">
        <v>2005</v>
      </c>
      <c r="I19739" t="s">
        <v>2006</v>
      </c>
      <c r="J19739" t="s">
        <v>13791</v>
      </c>
      <c r="K19739" t="s">
        <v>13792</v>
      </c>
      <c r="L19739">
        <v>3</v>
      </c>
      <c r="M19739">
        <v>636</v>
      </c>
      <c r="N19739" s="43">
        <v>1908</v>
      </c>
    </row>
    <row r="19740" ht="14.4" customHeight="1" hidden="1" spans="1:14" x14ac:dyDescent="0.25">
      <c r="A19740" s="106">
        <v>45948</v>
      </c>
      <c r="B19740">
        <v>3092</v>
      </c>
      <c r="C19740">
        <v>24</v>
      </c>
      <c r="E19740">
        <v>64</v>
      </c>
      <c r="F19740" t="s">
        <v>14001</v>
      </c>
      <c r="G19740" t="s">
        <v>2054</v>
      </c>
      <c r="H19740" t="s">
        <v>2005</v>
      </c>
      <c r="I19740" t="s">
        <v>2006</v>
      </c>
      <c r="J19740" t="s">
        <v>2007</v>
      </c>
      <c r="K19740" t="s">
        <v>2008</v>
      </c>
      <c r="L19740">
        <v>3</v>
      </c>
      <c r="M19740">
        <v>60</v>
      </c>
      <c r="N19740" s="43">
        <v>180</v>
      </c>
    </row>
    <row r="19741" ht="14.4" customHeight="1" hidden="1" spans="1:14" x14ac:dyDescent="0.25">
      <c r="A19741" s="106">
        <v>45948</v>
      </c>
      <c r="B19741">
        <v>3093</v>
      </c>
      <c r="C19741">
        <v>25</v>
      </c>
      <c r="E19741">
        <v>64</v>
      </c>
      <c r="F19741" t="s">
        <v>14002</v>
      </c>
      <c r="G19741" t="s">
        <v>2012</v>
      </c>
      <c r="H19741" t="s">
        <v>2005</v>
      </c>
      <c r="I19741" t="s">
        <v>2006</v>
      </c>
      <c r="J19741" t="s">
        <v>2007</v>
      </c>
      <c r="K19741" t="s">
        <v>2008</v>
      </c>
      <c r="L19741">
        <v>5</v>
      </c>
      <c r="M19741">
        <v>60</v>
      </c>
      <c r="N19741" s="43">
        <v>300</v>
      </c>
    </row>
    <row r="19742" ht="14.4" customHeight="1" hidden="1" spans="1:14" x14ac:dyDescent="0.25">
      <c r="A19742" s="106">
        <v>45948</v>
      </c>
      <c r="B19742">
        <v>3093</v>
      </c>
      <c r="C19742">
        <v>25</v>
      </c>
      <c r="E19742">
        <v>64</v>
      </c>
      <c r="F19742" t="s">
        <v>14002</v>
      </c>
      <c r="G19742" t="s">
        <v>2012</v>
      </c>
      <c r="H19742" t="s">
        <v>2005</v>
      </c>
      <c r="I19742" t="s">
        <v>2006</v>
      </c>
      <c r="J19742" t="s">
        <v>13791</v>
      </c>
      <c r="K19742" t="s">
        <v>13792</v>
      </c>
      <c r="L19742">
        <v>5</v>
      </c>
      <c r="M19742">
        <v>636</v>
      </c>
      <c r="N19742" s="43">
        <v>3180</v>
      </c>
    </row>
    <row r="19743" ht="14.4" customHeight="1" hidden="1" spans="1:14" x14ac:dyDescent="0.25">
      <c r="A19743" s="106">
        <v>45948</v>
      </c>
      <c r="B19743">
        <v>3093</v>
      </c>
      <c r="C19743">
        <v>25</v>
      </c>
      <c r="E19743">
        <v>64</v>
      </c>
      <c r="F19743" t="s">
        <v>14002</v>
      </c>
      <c r="G19743" t="s">
        <v>2012</v>
      </c>
      <c r="H19743" t="s">
        <v>2005</v>
      </c>
      <c r="I19743" t="s">
        <v>2006</v>
      </c>
      <c r="J19743" t="s">
        <v>2903</v>
      </c>
      <c r="K19743" t="s">
        <v>2904</v>
      </c>
      <c r="L19743">
        <v>1</v>
      </c>
      <c r="M19743">
        <v>150</v>
      </c>
      <c r="N19743" s="43">
        <v>150</v>
      </c>
    </row>
    <row r="19744" ht="14.4" customHeight="1" hidden="1" spans="1:14" x14ac:dyDescent="0.25">
      <c r="A19744" s="106">
        <v>45948</v>
      </c>
      <c r="B19744">
        <v>3094</v>
      </c>
      <c r="C19744">
        <v>26</v>
      </c>
      <c r="E19744">
        <v>64</v>
      </c>
      <c r="F19744" t="s">
        <v>14002</v>
      </c>
      <c r="G19744" t="s">
        <v>2012</v>
      </c>
      <c r="H19744" t="s">
        <v>2005</v>
      </c>
      <c r="I19744" t="s">
        <v>2006</v>
      </c>
      <c r="J19744" t="s">
        <v>2903</v>
      </c>
      <c r="K19744" t="s">
        <v>2904</v>
      </c>
      <c r="L19744">
        <v>3</v>
      </c>
      <c r="M19744">
        <v>150</v>
      </c>
      <c r="N19744" s="43">
        <v>450</v>
      </c>
    </row>
    <row r="19745" ht="14.4" customHeight="1" hidden="1" spans="1:14" x14ac:dyDescent="0.25">
      <c r="A19745" s="106">
        <v>45948</v>
      </c>
      <c r="B19745">
        <v>3094</v>
      </c>
      <c r="C19745">
        <v>26</v>
      </c>
      <c r="E19745">
        <v>64</v>
      </c>
      <c r="F19745" t="s">
        <v>14002</v>
      </c>
      <c r="G19745" t="s">
        <v>2012</v>
      </c>
      <c r="H19745" t="s">
        <v>2005</v>
      </c>
      <c r="I19745" t="s">
        <v>2006</v>
      </c>
      <c r="J19745" t="s">
        <v>2007</v>
      </c>
      <c r="K19745" t="s">
        <v>2008</v>
      </c>
      <c r="L19745">
        <v>3</v>
      </c>
      <c r="M19745">
        <v>60</v>
      </c>
      <c r="N19745" s="43">
        <v>180</v>
      </c>
    </row>
    <row r="19746" ht="14.4" customHeight="1" hidden="1" spans="1:14" x14ac:dyDescent="0.25">
      <c r="A19746" s="106">
        <v>45948</v>
      </c>
      <c r="B19746">
        <v>3094</v>
      </c>
      <c r="C19746">
        <v>26</v>
      </c>
      <c r="E19746">
        <v>64</v>
      </c>
      <c r="F19746" t="s">
        <v>14002</v>
      </c>
      <c r="G19746" t="s">
        <v>2012</v>
      </c>
      <c r="H19746" t="s">
        <v>2005</v>
      </c>
      <c r="I19746" t="s">
        <v>2006</v>
      </c>
      <c r="J19746" t="s">
        <v>13791</v>
      </c>
      <c r="K19746" t="s">
        <v>13792</v>
      </c>
      <c r="L19746">
        <v>3</v>
      </c>
      <c r="M19746">
        <v>636</v>
      </c>
      <c r="N19746" s="43">
        <v>1908</v>
      </c>
    </row>
    <row r="19747" ht="14.4" customHeight="1" hidden="1" spans="1:14" x14ac:dyDescent="0.25">
      <c r="A19747" s="106">
        <v>45948</v>
      </c>
      <c r="B19747">
        <v>3095</v>
      </c>
      <c r="C19747">
        <v>27</v>
      </c>
      <c r="E19747">
        <v>64</v>
      </c>
      <c r="F19747" t="s">
        <v>14003</v>
      </c>
      <c r="G19747" t="s">
        <v>2052</v>
      </c>
      <c r="H19747" t="s">
        <v>2005</v>
      </c>
      <c r="I19747" t="s">
        <v>2006</v>
      </c>
      <c r="J19747" t="s">
        <v>2903</v>
      </c>
      <c r="K19747" t="s">
        <v>2904</v>
      </c>
      <c r="L19747">
        <v>1</v>
      </c>
      <c r="M19747">
        <v>150</v>
      </c>
      <c r="N19747" s="43">
        <v>150</v>
      </c>
    </row>
    <row r="19748" ht="14.4" customHeight="1" hidden="1" spans="1:14" x14ac:dyDescent="0.25">
      <c r="A19748" s="106">
        <v>45948</v>
      </c>
      <c r="B19748">
        <v>3095</v>
      </c>
      <c r="C19748">
        <v>27</v>
      </c>
      <c r="E19748">
        <v>64</v>
      </c>
      <c r="F19748" t="s">
        <v>14003</v>
      </c>
      <c r="G19748" t="s">
        <v>2052</v>
      </c>
      <c r="H19748" t="s">
        <v>2005</v>
      </c>
      <c r="I19748" t="s">
        <v>2006</v>
      </c>
      <c r="J19748" t="s">
        <v>2007</v>
      </c>
      <c r="K19748" t="s">
        <v>2008</v>
      </c>
      <c r="L19748">
        <v>5</v>
      </c>
      <c r="M19748">
        <v>60</v>
      </c>
      <c r="N19748" s="43">
        <v>300</v>
      </c>
    </row>
    <row r="19749" ht="14.4" customHeight="1" hidden="1" spans="1:14" x14ac:dyDescent="0.25">
      <c r="A19749" s="106">
        <v>45948</v>
      </c>
      <c r="B19749">
        <v>3095</v>
      </c>
      <c r="C19749">
        <v>27</v>
      </c>
      <c r="E19749">
        <v>64</v>
      </c>
      <c r="F19749" t="s">
        <v>14003</v>
      </c>
      <c r="G19749" t="s">
        <v>2052</v>
      </c>
      <c r="H19749" t="s">
        <v>2005</v>
      </c>
      <c r="I19749" t="s">
        <v>2006</v>
      </c>
      <c r="J19749" t="s">
        <v>13791</v>
      </c>
      <c r="K19749" t="s">
        <v>13792</v>
      </c>
      <c r="L19749">
        <v>5</v>
      </c>
      <c r="M19749">
        <v>636</v>
      </c>
      <c r="N19749" s="43">
        <v>3180</v>
      </c>
    </row>
    <row r="19750" ht="14.4" customHeight="1" hidden="1" spans="1:14" x14ac:dyDescent="0.25">
      <c r="A19750" s="106">
        <v>45948</v>
      </c>
      <c r="B19750">
        <v>3096</v>
      </c>
      <c r="C19750">
        <v>28</v>
      </c>
      <c r="E19750">
        <v>64</v>
      </c>
      <c r="F19750" t="s">
        <v>14003</v>
      </c>
      <c r="G19750" t="s">
        <v>2052</v>
      </c>
      <c r="H19750" t="s">
        <v>2005</v>
      </c>
      <c r="I19750" t="s">
        <v>2006</v>
      </c>
      <c r="J19750" t="s">
        <v>13791</v>
      </c>
      <c r="K19750" t="s">
        <v>13792</v>
      </c>
      <c r="L19750">
        <v>3</v>
      </c>
      <c r="M19750">
        <v>636</v>
      </c>
      <c r="N19750" s="43">
        <v>1908</v>
      </c>
    </row>
    <row r="19751" ht="14.4" customHeight="1" hidden="1" spans="1:14" x14ac:dyDescent="0.25">
      <c r="A19751" s="106">
        <v>45948</v>
      </c>
      <c r="B19751">
        <v>3096</v>
      </c>
      <c r="C19751">
        <v>28</v>
      </c>
      <c r="E19751">
        <v>64</v>
      </c>
      <c r="F19751" t="s">
        <v>14003</v>
      </c>
      <c r="G19751" t="s">
        <v>2052</v>
      </c>
      <c r="H19751" t="s">
        <v>2005</v>
      </c>
      <c r="I19751" t="s">
        <v>2006</v>
      </c>
      <c r="J19751" t="s">
        <v>2007</v>
      </c>
      <c r="K19751" t="s">
        <v>2008</v>
      </c>
      <c r="L19751">
        <v>3</v>
      </c>
      <c r="M19751">
        <v>60</v>
      </c>
      <c r="N19751" s="43">
        <v>180</v>
      </c>
    </row>
    <row r="19752" ht="14.4" customHeight="1" hidden="1" spans="1:14" x14ac:dyDescent="0.25">
      <c r="A19752" s="106">
        <v>45948</v>
      </c>
      <c r="B19752">
        <v>3096</v>
      </c>
      <c r="C19752">
        <v>28</v>
      </c>
      <c r="E19752">
        <v>64</v>
      </c>
      <c r="F19752" t="s">
        <v>14003</v>
      </c>
      <c r="G19752" t="s">
        <v>2052</v>
      </c>
      <c r="H19752" t="s">
        <v>2005</v>
      </c>
      <c r="I19752" t="s">
        <v>2006</v>
      </c>
      <c r="J19752" t="s">
        <v>2903</v>
      </c>
      <c r="K19752" t="s">
        <v>2904</v>
      </c>
      <c r="L19752">
        <v>3</v>
      </c>
      <c r="M19752">
        <v>150</v>
      </c>
      <c r="N19752" s="43">
        <v>450</v>
      </c>
    </row>
    <row r="19753" ht="14.4" customHeight="1" hidden="1" spans="1:14" x14ac:dyDescent="0.25">
      <c r="A19753" s="106">
        <v>45948</v>
      </c>
      <c r="B19753">
        <v>3097</v>
      </c>
      <c r="C19753">
        <v>29</v>
      </c>
      <c r="E19753">
        <v>64</v>
      </c>
      <c r="F19753" t="s">
        <v>14004</v>
      </c>
      <c r="G19753" t="s">
        <v>2017</v>
      </c>
      <c r="H19753" t="s">
        <v>2005</v>
      </c>
      <c r="I19753" t="s">
        <v>2006</v>
      </c>
      <c r="J19753" t="s">
        <v>2007</v>
      </c>
      <c r="K19753" t="s">
        <v>2008</v>
      </c>
      <c r="L19753">
        <v>5</v>
      </c>
      <c r="M19753">
        <v>60</v>
      </c>
      <c r="N19753" s="43">
        <v>300</v>
      </c>
    </row>
    <row r="19754" ht="14.4" customHeight="1" hidden="1" spans="1:14" x14ac:dyDescent="0.25">
      <c r="A19754" s="106">
        <v>45948</v>
      </c>
      <c r="B19754">
        <v>3097</v>
      </c>
      <c r="C19754">
        <v>29</v>
      </c>
      <c r="E19754">
        <v>64</v>
      </c>
      <c r="F19754" t="s">
        <v>14004</v>
      </c>
      <c r="G19754" t="s">
        <v>2017</v>
      </c>
      <c r="H19754" t="s">
        <v>2005</v>
      </c>
      <c r="I19754" t="s">
        <v>2006</v>
      </c>
      <c r="J19754" t="s">
        <v>13791</v>
      </c>
      <c r="K19754" t="s">
        <v>13792</v>
      </c>
      <c r="L19754">
        <v>5</v>
      </c>
      <c r="M19754">
        <v>636</v>
      </c>
      <c r="N19754" s="43">
        <v>3180</v>
      </c>
    </row>
    <row r="19755" ht="14.4" customHeight="1" hidden="1" spans="1:14" x14ac:dyDescent="0.25">
      <c r="A19755" s="106">
        <v>45948</v>
      </c>
      <c r="B19755">
        <v>3097</v>
      </c>
      <c r="C19755">
        <v>29</v>
      </c>
      <c r="E19755">
        <v>64</v>
      </c>
      <c r="F19755" t="s">
        <v>14004</v>
      </c>
      <c r="G19755" t="s">
        <v>2017</v>
      </c>
      <c r="H19755" t="s">
        <v>2005</v>
      </c>
      <c r="I19755" t="s">
        <v>2006</v>
      </c>
      <c r="J19755" t="s">
        <v>2903</v>
      </c>
      <c r="K19755" t="s">
        <v>2904</v>
      </c>
      <c r="L19755">
        <v>1</v>
      </c>
      <c r="M19755">
        <v>150</v>
      </c>
      <c r="N19755" s="43">
        <v>150</v>
      </c>
    </row>
    <row r="19756" ht="14.4" customHeight="1" hidden="1" spans="1:14" x14ac:dyDescent="0.25">
      <c r="A19756" s="106">
        <v>45948</v>
      </c>
      <c r="B19756">
        <v>3098</v>
      </c>
      <c r="C19756">
        <v>30</v>
      </c>
      <c r="E19756">
        <v>64</v>
      </c>
      <c r="F19756" t="s">
        <v>14004</v>
      </c>
      <c r="G19756" t="s">
        <v>2017</v>
      </c>
      <c r="H19756" t="s">
        <v>2005</v>
      </c>
      <c r="I19756" t="s">
        <v>2006</v>
      </c>
      <c r="J19756" t="s">
        <v>2903</v>
      </c>
      <c r="K19756" t="s">
        <v>2904</v>
      </c>
      <c r="L19756">
        <v>3</v>
      </c>
      <c r="M19756">
        <v>150</v>
      </c>
      <c r="N19756" s="43">
        <v>450</v>
      </c>
    </row>
    <row r="19757" ht="14.4" customHeight="1" hidden="1" spans="1:14" x14ac:dyDescent="0.25">
      <c r="A19757" s="106">
        <v>45948</v>
      </c>
      <c r="B19757">
        <v>3098</v>
      </c>
      <c r="C19757">
        <v>30</v>
      </c>
      <c r="E19757">
        <v>64</v>
      </c>
      <c r="F19757" t="s">
        <v>14004</v>
      </c>
      <c r="G19757" t="s">
        <v>2017</v>
      </c>
      <c r="H19757" t="s">
        <v>2005</v>
      </c>
      <c r="I19757" t="s">
        <v>2006</v>
      </c>
      <c r="J19757" t="s">
        <v>13791</v>
      </c>
      <c r="K19757" t="s">
        <v>13792</v>
      </c>
      <c r="L19757">
        <v>3</v>
      </c>
      <c r="M19757">
        <v>636</v>
      </c>
      <c r="N19757" s="43">
        <v>1908</v>
      </c>
    </row>
    <row r="19758" ht="14.4" customHeight="1" hidden="1" spans="1:14" x14ac:dyDescent="0.25">
      <c r="A19758" s="106">
        <v>45948</v>
      </c>
      <c r="B19758">
        <v>3098</v>
      </c>
      <c r="C19758">
        <v>30</v>
      </c>
      <c r="E19758">
        <v>64</v>
      </c>
      <c r="F19758" t="s">
        <v>14004</v>
      </c>
      <c r="G19758" t="s">
        <v>2017</v>
      </c>
      <c r="H19758" t="s">
        <v>2005</v>
      </c>
      <c r="I19758" t="s">
        <v>2006</v>
      </c>
      <c r="J19758" t="s">
        <v>2007</v>
      </c>
      <c r="K19758" t="s">
        <v>2008</v>
      </c>
      <c r="L19758">
        <v>3</v>
      </c>
      <c r="M19758">
        <v>60</v>
      </c>
      <c r="N19758" s="43">
        <v>180</v>
      </c>
    </row>
    <row r="19759" ht="14.4" customHeight="1" hidden="1" spans="1:14" x14ac:dyDescent="0.25">
      <c r="A19759" s="106">
        <v>45948</v>
      </c>
      <c r="B19759">
        <v>3099</v>
      </c>
      <c r="C19759">
        <v>31</v>
      </c>
      <c r="E19759">
        <v>64</v>
      </c>
      <c r="F19759" t="s">
        <v>14005</v>
      </c>
      <c r="G19759" t="s">
        <v>2114</v>
      </c>
      <c r="H19759" t="s">
        <v>2005</v>
      </c>
      <c r="I19759" t="s">
        <v>2006</v>
      </c>
      <c r="J19759" t="s">
        <v>13791</v>
      </c>
      <c r="K19759" t="s">
        <v>13792</v>
      </c>
      <c r="L19759">
        <v>5</v>
      </c>
      <c r="M19759">
        <v>636</v>
      </c>
      <c r="N19759" s="43">
        <v>3180</v>
      </c>
    </row>
    <row r="19760" ht="14.4" customHeight="1" hidden="1" spans="1:14" x14ac:dyDescent="0.25">
      <c r="A19760" s="106">
        <v>45948</v>
      </c>
      <c r="B19760">
        <v>3099</v>
      </c>
      <c r="C19760">
        <v>31</v>
      </c>
      <c r="E19760">
        <v>64</v>
      </c>
      <c r="F19760" t="s">
        <v>14005</v>
      </c>
      <c r="G19760" t="s">
        <v>2114</v>
      </c>
      <c r="H19760" t="s">
        <v>2005</v>
      </c>
      <c r="I19760" t="s">
        <v>2006</v>
      </c>
      <c r="J19760" t="s">
        <v>2007</v>
      </c>
      <c r="K19760" t="s">
        <v>2008</v>
      </c>
      <c r="L19760">
        <v>5</v>
      </c>
      <c r="M19760">
        <v>60</v>
      </c>
      <c r="N19760" s="43">
        <v>300</v>
      </c>
    </row>
    <row r="19761" ht="14.4" customHeight="1" hidden="1" spans="1:14" x14ac:dyDescent="0.25">
      <c r="A19761" s="106">
        <v>45948</v>
      </c>
      <c r="B19761">
        <v>3099</v>
      </c>
      <c r="C19761">
        <v>31</v>
      </c>
      <c r="E19761">
        <v>64</v>
      </c>
      <c r="F19761" t="s">
        <v>14005</v>
      </c>
      <c r="G19761" t="s">
        <v>2114</v>
      </c>
      <c r="H19761" t="s">
        <v>2005</v>
      </c>
      <c r="I19761" t="s">
        <v>2006</v>
      </c>
      <c r="J19761" t="s">
        <v>2903</v>
      </c>
      <c r="K19761" t="s">
        <v>2904</v>
      </c>
      <c r="L19761">
        <v>1</v>
      </c>
      <c r="M19761">
        <v>150</v>
      </c>
      <c r="N19761" s="43">
        <v>150</v>
      </c>
    </row>
    <row r="19762" ht="14.4" customHeight="1" hidden="1" spans="1:14" x14ac:dyDescent="0.25">
      <c r="A19762" s="106">
        <v>45948</v>
      </c>
      <c r="B19762">
        <v>3100</v>
      </c>
      <c r="C19762">
        <v>32</v>
      </c>
      <c r="E19762">
        <v>64</v>
      </c>
      <c r="F19762" t="s">
        <v>14005</v>
      </c>
      <c r="G19762" t="s">
        <v>2114</v>
      </c>
      <c r="H19762" t="s">
        <v>2005</v>
      </c>
      <c r="I19762" t="s">
        <v>2006</v>
      </c>
      <c r="J19762" t="s">
        <v>2903</v>
      </c>
      <c r="K19762" t="s">
        <v>2904</v>
      </c>
      <c r="L19762">
        <v>3</v>
      </c>
      <c r="M19762">
        <v>150</v>
      </c>
      <c r="N19762" s="43">
        <v>450</v>
      </c>
    </row>
    <row r="19763" ht="14.4" customHeight="1" hidden="1" spans="1:14" x14ac:dyDescent="0.25">
      <c r="A19763" s="106">
        <v>45948</v>
      </c>
      <c r="B19763">
        <v>3100</v>
      </c>
      <c r="C19763">
        <v>32</v>
      </c>
      <c r="E19763">
        <v>64</v>
      </c>
      <c r="F19763" t="s">
        <v>14005</v>
      </c>
      <c r="G19763" t="s">
        <v>2114</v>
      </c>
      <c r="H19763" t="s">
        <v>2005</v>
      </c>
      <c r="I19763" t="s">
        <v>2006</v>
      </c>
      <c r="J19763" t="s">
        <v>13791</v>
      </c>
      <c r="K19763" t="s">
        <v>13792</v>
      </c>
      <c r="L19763">
        <v>3</v>
      </c>
      <c r="M19763">
        <v>636</v>
      </c>
      <c r="N19763" s="43">
        <v>1908</v>
      </c>
    </row>
    <row r="19764" ht="14.4" customHeight="1" hidden="1" spans="1:14" x14ac:dyDescent="0.25">
      <c r="A19764" s="106">
        <v>45948</v>
      </c>
      <c r="B19764">
        <v>3100</v>
      </c>
      <c r="C19764">
        <v>32</v>
      </c>
      <c r="E19764">
        <v>64</v>
      </c>
      <c r="F19764" t="s">
        <v>14005</v>
      </c>
      <c r="G19764" t="s">
        <v>2114</v>
      </c>
      <c r="H19764" t="s">
        <v>2005</v>
      </c>
      <c r="I19764" t="s">
        <v>2006</v>
      </c>
      <c r="J19764" t="s">
        <v>2007</v>
      </c>
      <c r="K19764" t="s">
        <v>2008</v>
      </c>
      <c r="L19764">
        <v>3</v>
      </c>
      <c r="M19764">
        <v>60</v>
      </c>
      <c r="N19764" s="43">
        <v>180</v>
      </c>
    </row>
    <row r="19765" ht="14.4" customHeight="1" hidden="1" spans="1:14" x14ac:dyDescent="0.25">
      <c r="A19765" s="106">
        <v>45948</v>
      </c>
      <c r="B19765">
        <v>3101</v>
      </c>
      <c r="C19765">
        <v>33</v>
      </c>
      <c r="E19765">
        <v>64</v>
      </c>
      <c r="F19765" t="s">
        <v>14006</v>
      </c>
      <c r="G19765" t="s">
        <v>2021</v>
      </c>
      <c r="H19765" t="s">
        <v>2005</v>
      </c>
      <c r="I19765" t="s">
        <v>2006</v>
      </c>
      <c r="J19765" t="s">
        <v>2007</v>
      </c>
      <c r="K19765" t="s">
        <v>2008</v>
      </c>
      <c r="L19765">
        <v>5</v>
      </c>
      <c r="M19765">
        <v>60</v>
      </c>
      <c r="N19765" s="43">
        <v>300</v>
      </c>
    </row>
    <row r="19766" ht="14.4" customHeight="1" hidden="1" spans="1:14" x14ac:dyDescent="0.25">
      <c r="A19766" s="106">
        <v>45948</v>
      </c>
      <c r="B19766">
        <v>3101</v>
      </c>
      <c r="C19766">
        <v>33</v>
      </c>
      <c r="E19766">
        <v>64</v>
      </c>
      <c r="F19766" t="s">
        <v>14006</v>
      </c>
      <c r="G19766" t="s">
        <v>2021</v>
      </c>
      <c r="H19766" t="s">
        <v>2005</v>
      </c>
      <c r="I19766" t="s">
        <v>2006</v>
      </c>
      <c r="J19766" t="s">
        <v>13791</v>
      </c>
      <c r="K19766" t="s">
        <v>13792</v>
      </c>
      <c r="L19766">
        <v>5</v>
      </c>
      <c r="M19766">
        <v>636</v>
      </c>
      <c r="N19766" s="43">
        <v>3180</v>
      </c>
    </row>
    <row r="19767" ht="14.4" customHeight="1" hidden="1" spans="1:14" x14ac:dyDescent="0.25">
      <c r="A19767" s="106">
        <v>45948</v>
      </c>
      <c r="B19767">
        <v>3101</v>
      </c>
      <c r="C19767">
        <v>33</v>
      </c>
      <c r="E19767">
        <v>64</v>
      </c>
      <c r="F19767" t="s">
        <v>14006</v>
      </c>
      <c r="G19767" t="s">
        <v>2021</v>
      </c>
      <c r="H19767" t="s">
        <v>2005</v>
      </c>
      <c r="I19767" t="s">
        <v>2006</v>
      </c>
      <c r="J19767" t="s">
        <v>2903</v>
      </c>
      <c r="K19767" t="s">
        <v>2904</v>
      </c>
      <c r="L19767">
        <v>1</v>
      </c>
      <c r="M19767">
        <v>150</v>
      </c>
      <c r="N19767" s="43">
        <v>150</v>
      </c>
    </row>
    <row r="19768" ht="14.4" customHeight="1" hidden="1" spans="1:14" x14ac:dyDescent="0.25">
      <c r="A19768" s="106">
        <v>45948</v>
      </c>
      <c r="B19768">
        <v>3102</v>
      </c>
      <c r="C19768">
        <v>34</v>
      </c>
      <c r="E19768">
        <v>64</v>
      </c>
      <c r="F19768" t="s">
        <v>14006</v>
      </c>
      <c r="G19768" t="s">
        <v>2021</v>
      </c>
      <c r="H19768" t="s">
        <v>2005</v>
      </c>
      <c r="I19768" t="s">
        <v>2006</v>
      </c>
      <c r="J19768" t="s">
        <v>2903</v>
      </c>
      <c r="K19768" t="s">
        <v>2904</v>
      </c>
      <c r="L19768">
        <v>1</v>
      </c>
      <c r="M19768">
        <v>150</v>
      </c>
      <c r="N19768" s="43">
        <v>150</v>
      </c>
    </row>
    <row r="19769" ht="14.4" customHeight="1" hidden="1" spans="1:14" x14ac:dyDescent="0.25">
      <c r="A19769" s="106">
        <v>45948</v>
      </c>
      <c r="B19769">
        <v>3102</v>
      </c>
      <c r="C19769">
        <v>34</v>
      </c>
      <c r="E19769">
        <v>64</v>
      </c>
      <c r="F19769" t="s">
        <v>14006</v>
      </c>
      <c r="G19769" t="s">
        <v>2021</v>
      </c>
      <c r="H19769" t="s">
        <v>2005</v>
      </c>
      <c r="I19769" t="s">
        <v>2006</v>
      </c>
      <c r="J19769" t="s">
        <v>13791</v>
      </c>
      <c r="K19769" t="s">
        <v>13792</v>
      </c>
      <c r="L19769">
        <v>5</v>
      </c>
      <c r="M19769">
        <v>636</v>
      </c>
      <c r="N19769" s="43">
        <v>3180</v>
      </c>
    </row>
    <row r="19770" ht="14.4" customHeight="1" hidden="1" spans="1:14" x14ac:dyDescent="0.25">
      <c r="A19770" s="106">
        <v>45948</v>
      </c>
      <c r="B19770">
        <v>3102</v>
      </c>
      <c r="C19770">
        <v>34</v>
      </c>
      <c r="E19770">
        <v>64</v>
      </c>
      <c r="F19770" t="s">
        <v>14006</v>
      </c>
      <c r="G19770" t="s">
        <v>2021</v>
      </c>
      <c r="H19770" t="s">
        <v>2005</v>
      </c>
      <c r="I19770" t="s">
        <v>2006</v>
      </c>
      <c r="J19770" t="s">
        <v>2007</v>
      </c>
      <c r="K19770" t="s">
        <v>2008</v>
      </c>
      <c r="L19770">
        <v>5</v>
      </c>
      <c r="M19770">
        <v>60</v>
      </c>
      <c r="N19770" s="43">
        <v>300</v>
      </c>
    </row>
    <row r="19771" ht="14.4" customHeight="1" hidden="1" spans="1:14" x14ac:dyDescent="0.25">
      <c r="A19771" s="106">
        <v>45948</v>
      </c>
      <c r="B19771">
        <v>3104</v>
      </c>
      <c r="C19771">
        <v>35</v>
      </c>
      <c r="E19771">
        <v>64</v>
      </c>
      <c r="F19771" t="s">
        <v>14007</v>
      </c>
      <c r="G19771" t="s">
        <v>2025</v>
      </c>
      <c r="H19771" t="s">
        <v>2005</v>
      </c>
      <c r="I19771" t="s">
        <v>2006</v>
      </c>
      <c r="J19771" t="s">
        <v>2007</v>
      </c>
      <c r="K19771" t="s">
        <v>2008</v>
      </c>
      <c r="L19771">
        <v>5</v>
      </c>
      <c r="M19771">
        <v>60</v>
      </c>
      <c r="N19771" s="43">
        <v>300</v>
      </c>
    </row>
    <row r="19772" ht="14.4" customHeight="1" hidden="1" spans="1:14" x14ac:dyDescent="0.25">
      <c r="A19772" s="106">
        <v>45948</v>
      </c>
      <c r="B19772">
        <v>3104</v>
      </c>
      <c r="C19772">
        <v>35</v>
      </c>
      <c r="E19772">
        <v>64</v>
      </c>
      <c r="F19772" t="s">
        <v>14007</v>
      </c>
      <c r="G19772" t="s">
        <v>2025</v>
      </c>
      <c r="H19772" t="s">
        <v>2005</v>
      </c>
      <c r="I19772" t="s">
        <v>2006</v>
      </c>
      <c r="J19772" t="s">
        <v>2903</v>
      </c>
      <c r="K19772" t="s">
        <v>2904</v>
      </c>
      <c r="L19772">
        <v>1</v>
      </c>
      <c r="M19772">
        <v>150</v>
      </c>
      <c r="N19772" s="43">
        <v>150</v>
      </c>
    </row>
    <row r="19773" ht="14.4" customHeight="1" hidden="1" spans="1:14" x14ac:dyDescent="0.25">
      <c r="A19773" s="106">
        <v>45948</v>
      </c>
      <c r="B19773">
        <v>3104</v>
      </c>
      <c r="C19773">
        <v>35</v>
      </c>
      <c r="E19773">
        <v>64</v>
      </c>
      <c r="F19773" t="s">
        <v>14007</v>
      </c>
      <c r="G19773" t="s">
        <v>2025</v>
      </c>
      <c r="H19773" t="s">
        <v>2005</v>
      </c>
      <c r="I19773" t="s">
        <v>2006</v>
      </c>
      <c r="J19773" t="s">
        <v>13791</v>
      </c>
      <c r="K19773" t="s">
        <v>13792</v>
      </c>
      <c r="L19773">
        <v>5</v>
      </c>
      <c r="M19773">
        <v>636</v>
      </c>
      <c r="N19773" s="43">
        <v>3180</v>
      </c>
    </row>
    <row r="19774" ht="14.4" customHeight="1" hidden="1" spans="1:14" x14ac:dyDescent="0.25">
      <c r="A19774" s="106">
        <v>45948</v>
      </c>
      <c r="B19774">
        <v>3105</v>
      </c>
      <c r="C19774">
        <v>36</v>
      </c>
      <c r="E19774">
        <v>64</v>
      </c>
      <c r="F19774" t="s">
        <v>14007</v>
      </c>
      <c r="G19774" t="s">
        <v>2025</v>
      </c>
      <c r="H19774" t="s">
        <v>2005</v>
      </c>
      <c r="I19774" t="s">
        <v>2006</v>
      </c>
      <c r="J19774" t="s">
        <v>2007</v>
      </c>
      <c r="K19774" t="s">
        <v>2008</v>
      </c>
      <c r="L19774">
        <v>3</v>
      </c>
      <c r="M19774">
        <v>60</v>
      </c>
      <c r="N19774" s="43">
        <v>180</v>
      </c>
    </row>
    <row r="19775" ht="14.4" customHeight="1" hidden="1" spans="1:14" x14ac:dyDescent="0.25">
      <c r="A19775" s="106">
        <v>45948</v>
      </c>
      <c r="B19775">
        <v>3105</v>
      </c>
      <c r="C19775">
        <v>36</v>
      </c>
      <c r="E19775">
        <v>64</v>
      </c>
      <c r="F19775" t="s">
        <v>14007</v>
      </c>
      <c r="G19775" t="s">
        <v>2025</v>
      </c>
      <c r="H19775" t="s">
        <v>2005</v>
      </c>
      <c r="I19775" t="s">
        <v>2006</v>
      </c>
      <c r="J19775" t="s">
        <v>13791</v>
      </c>
      <c r="K19775" t="s">
        <v>13792</v>
      </c>
      <c r="L19775">
        <v>3</v>
      </c>
      <c r="M19775">
        <v>636</v>
      </c>
      <c r="N19775" s="43">
        <v>1908</v>
      </c>
    </row>
    <row r="19776" ht="14.4" customHeight="1" hidden="1" spans="1:14" x14ac:dyDescent="0.25">
      <c r="A19776" s="106">
        <v>45948</v>
      </c>
      <c r="B19776">
        <v>3105</v>
      </c>
      <c r="C19776">
        <v>36</v>
      </c>
      <c r="E19776">
        <v>64</v>
      </c>
      <c r="F19776" t="s">
        <v>14007</v>
      </c>
      <c r="G19776" t="s">
        <v>2025</v>
      </c>
      <c r="H19776" t="s">
        <v>2005</v>
      </c>
      <c r="I19776" t="s">
        <v>2006</v>
      </c>
      <c r="J19776" t="s">
        <v>2903</v>
      </c>
      <c r="K19776" t="s">
        <v>2904</v>
      </c>
      <c r="L19776">
        <v>3</v>
      </c>
      <c r="M19776">
        <v>150</v>
      </c>
      <c r="N19776" s="43">
        <v>450</v>
      </c>
    </row>
    <row r="19777" ht="14.4" customHeight="1" hidden="1" spans="1:14" x14ac:dyDescent="0.25">
      <c r="A19777" s="106">
        <v>45948</v>
      </c>
      <c r="B19777">
        <v>3106</v>
      </c>
      <c r="C19777">
        <v>38</v>
      </c>
      <c r="E19777">
        <v>64</v>
      </c>
      <c r="F19777" t="s">
        <v>14008</v>
      </c>
      <c r="G19777" t="s">
        <v>2036</v>
      </c>
      <c r="H19777" t="s">
        <v>2005</v>
      </c>
      <c r="I19777" t="s">
        <v>2006</v>
      </c>
      <c r="J19777" t="s">
        <v>2903</v>
      </c>
      <c r="K19777" t="s">
        <v>2904</v>
      </c>
      <c r="L19777">
        <v>1</v>
      </c>
      <c r="M19777">
        <v>150</v>
      </c>
      <c r="N19777" s="43">
        <v>150</v>
      </c>
    </row>
    <row r="19778" ht="14.4" customHeight="1" hidden="1" spans="1:14" x14ac:dyDescent="0.25">
      <c r="A19778" s="106">
        <v>45948</v>
      </c>
      <c r="B19778">
        <v>3106</v>
      </c>
      <c r="C19778">
        <v>38</v>
      </c>
      <c r="E19778">
        <v>64</v>
      </c>
      <c r="F19778" t="s">
        <v>14008</v>
      </c>
      <c r="G19778" t="s">
        <v>2036</v>
      </c>
      <c r="H19778" t="s">
        <v>2005</v>
      </c>
      <c r="I19778" t="s">
        <v>2006</v>
      </c>
      <c r="J19778" t="s">
        <v>13791</v>
      </c>
      <c r="K19778" t="s">
        <v>13792</v>
      </c>
      <c r="L19778">
        <v>5</v>
      </c>
      <c r="M19778">
        <v>636</v>
      </c>
      <c r="N19778" s="43">
        <v>3180</v>
      </c>
    </row>
    <row r="19779" ht="14.4" customHeight="1" hidden="1" spans="1:14" x14ac:dyDescent="0.25">
      <c r="A19779" s="106">
        <v>45948</v>
      </c>
      <c r="B19779">
        <v>3106</v>
      </c>
      <c r="C19779">
        <v>38</v>
      </c>
      <c r="E19779">
        <v>64</v>
      </c>
      <c r="F19779" t="s">
        <v>14008</v>
      </c>
      <c r="G19779" t="s">
        <v>2036</v>
      </c>
      <c r="H19779" t="s">
        <v>2005</v>
      </c>
      <c r="I19779" t="s">
        <v>2006</v>
      </c>
      <c r="J19779" t="s">
        <v>2007</v>
      </c>
      <c r="K19779" t="s">
        <v>2008</v>
      </c>
      <c r="L19779">
        <v>5</v>
      </c>
      <c r="M19779">
        <v>60</v>
      </c>
      <c r="N19779" s="43">
        <v>300</v>
      </c>
    </row>
    <row r="19780" ht="14.4" customHeight="1" hidden="1" spans="1:14" x14ac:dyDescent="0.25">
      <c r="A19780" s="106">
        <v>45948</v>
      </c>
      <c r="B19780">
        <v>3107</v>
      </c>
      <c r="C19780">
        <v>39</v>
      </c>
      <c r="E19780">
        <v>64</v>
      </c>
      <c r="F19780" t="s">
        <v>14008</v>
      </c>
      <c r="G19780" t="s">
        <v>2036</v>
      </c>
      <c r="H19780" t="s">
        <v>2005</v>
      </c>
      <c r="I19780" t="s">
        <v>2006</v>
      </c>
      <c r="J19780" t="s">
        <v>2007</v>
      </c>
      <c r="K19780" t="s">
        <v>2008</v>
      </c>
      <c r="L19780">
        <v>5</v>
      </c>
      <c r="M19780">
        <v>60</v>
      </c>
      <c r="N19780" s="43">
        <v>300</v>
      </c>
    </row>
    <row r="19781" ht="14.4" customHeight="1" hidden="1" spans="1:14" x14ac:dyDescent="0.25">
      <c r="A19781" s="106">
        <v>45948</v>
      </c>
      <c r="B19781">
        <v>3107</v>
      </c>
      <c r="C19781">
        <v>39</v>
      </c>
      <c r="E19781">
        <v>64</v>
      </c>
      <c r="F19781" t="s">
        <v>14008</v>
      </c>
      <c r="G19781" t="s">
        <v>2036</v>
      </c>
      <c r="H19781" t="s">
        <v>2005</v>
      </c>
      <c r="I19781" t="s">
        <v>2006</v>
      </c>
      <c r="J19781" t="s">
        <v>13791</v>
      </c>
      <c r="K19781" t="s">
        <v>13792</v>
      </c>
      <c r="L19781">
        <v>5</v>
      </c>
      <c r="M19781">
        <v>636</v>
      </c>
      <c r="N19781" s="43">
        <v>3180</v>
      </c>
    </row>
    <row r="19782" ht="14.4" customHeight="1" hidden="1" spans="1:14" x14ac:dyDescent="0.25">
      <c r="A19782" s="106">
        <v>45948</v>
      </c>
      <c r="B19782">
        <v>3107</v>
      </c>
      <c r="C19782">
        <v>39</v>
      </c>
      <c r="E19782">
        <v>64</v>
      </c>
      <c r="F19782" t="s">
        <v>14008</v>
      </c>
      <c r="G19782" t="s">
        <v>2036</v>
      </c>
      <c r="H19782" t="s">
        <v>2005</v>
      </c>
      <c r="I19782" t="s">
        <v>2006</v>
      </c>
      <c r="J19782" t="s">
        <v>2903</v>
      </c>
      <c r="K19782" t="s">
        <v>2904</v>
      </c>
      <c r="L19782">
        <v>1</v>
      </c>
      <c r="M19782">
        <v>150</v>
      </c>
      <c r="N19782" s="43">
        <v>150</v>
      </c>
    </row>
    <row r="19783" ht="14.4" customHeight="1" hidden="1" spans="1:14" x14ac:dyDescent="0.25">
      <c r="A19783" s="106">
        <v>45948</v>
      </c>
      <c r="B19783">
        <v>3108</v>
      </c>
      <c r="C19783">
        <v>40</v>
      </c>
      <c r="E19783">
        <v>64</v>
      </c>
      <c r="F19783" t="s">
        <v>14009</v>
      </c>
      <c r="G19783" t="s">
        <v>2054</v>
      </c>
      <c r="H19783" t="s">
        <v>2005</v>
      </c>
      <c r="I19783" t="s">
        <v>2006</v>
      </c>
      <c r="J19783" t="s">
        <v>2903</v>
      </c>
      <c r="K19783" t="s">
        <v>2904</v>
      </c>
      <c r="L19783">
        <v>1</v>
      </c>
      <c r="M19783">
        <v>150</v>
      </c>
      <c r="N19783" s="43">
        <v>150</v>
      </c>
    </row>
    <row r="19784" ht="14.4" customHeight="1" hidden="1" spans="1:14" x14ac:dyDescent="0.25">
      <c r="A19784" s="106">
        <v>45948</v>
      </c>
      <c r="B19784">
        <v>3108</v>
      </c>
      <c r="C19784">
        <v>40</v>
      </c>
      <c r="E19784">
        <v>64</v>
      </c>
      <c r="F19784" t="s">
        <v>14009</v>
      </c>
      <c r="G19784" t="s">
        <v>2054</v>
      </c>
      <c r="H19784" t="s">
        <v>2005</v>
      </c>
      <c r="I19784" t="s">
        <v>2006</v>
      </c>
      <c r="J19784" t="s">
        <v>13791</v>
      </c>
      <c r="K19784" t="s">
        <v>13792</v>
      </c>
      <c r="L19784">
        <v>5</v>
      </c>
      <c r="M19784">
        <v>636</v>
      </c>
      <c r="N19784" s="43">
        <v>3180</v>
      </c>
    </row>
    <row r="19785" ht="14.4" customHeight="1" hidden="1" spans="1:14" x14ac:dyDescent="0.25">
      <c r="A19785" s="106">
        <v>45948</v>
      </c>
      <c r="B19785">
        <v>3108</v>
      </c>
      <c r="C19785">
        <v>40</v>
      </c>
      <c r="E19785">
        <v>64</v>
      </c>
      <c r="F19785" t="s">
        <v>14009</v>
      </c>
      <c r="G19785" t="s">
        <v>2054</v>
      </c>
      <c r="H19785" t="s">
        <v>2005</v>
      </c>
      <c r="I19785" t="s">
        <v>2006</v>
      </c>
      <c r="J19785" t="s">
        <v>2007</v>
      </c>
      <c r="K19785" t="s">
        <v>2008</v>
      </c>
      <c r="L19785">
        <v>5</v>
      </c>
      <c r="M19785">
        <v>60</v>
      </c>
      <c r="N19785" s="43">
        <v>300</v>
      </c>
    </row>
    <row r="19786" ht="14.4" customHeight="1" hidden="1" spans="1:14" x14ac:dyDescent="0.25">
      <c r="A19786" s="106">
        <v>45948</v>
      </c>
      <c r="B19786">
        <v>3109</v>
      </c>
      <c r="C19786">
        <v>41</v>
      </c>
      <c r="E19786">
        <v>64</v>
      </c>
      <c r="F19786" t="s">
        <v>14009</v>
      </c>
      <c r="G19786" t="s">
        <v>2054</v>
      </c>
      <c r="H19786" t="s">
        <v>2005</v>
      </c>
      <c r="I19786" t="s">
        <v>2006</v>
      </c>
      <c r="J19786" t="s">
        <v>13791</v>
      </c>
      <c r="K19786" t="s">
        <v>13792</v>
      </c>
      <c r="L19786">
        <v>3</v>
      </c>
      <c r="M19786">
        <v>636</v>
      </c>
      <c r="N19786" s="43">
        <v>1908</v>
      </c>
    </row>
    <row r="19787" ht="14.4" customHeight="1" hidden="1" spans="1:14" x14ac:dyDescent="0.25">
      <c r="A19787" s="106">
        <v>45948</v>
      </c>
      <c r="B19787">
        <v>3109</v>
      </c>
      <c r="C19787">
        <v>41</v>
      </c>
      <c r="E19787">
        <v>64</v>
      </c>
      <c r="F19787" t="s">
        <v>14009</v>
      </c>
      <c r="G19787" t="s">
        <v>2054</v>
      </c>
      <c r="H19787" t="s">
        <v>2005</v>
      </c>
      <c r="I19787" t="s">
        <v>2006</v>
      </c>
      <c r="J19787" t="s">
        <v>2903</v>
      </c>
      <c r="K19787" t="s">
        <v>2904</v>
      </c>
      <c r="L19787">
        <v>3</v>
      </c>
      <c r="M19787">
        <v>150</v>
      </c>
      <c r="N19787" s="43">
        <v>450</v>
      </c>
    </row>
    <row r="19788" ht="14.4" customHeight="1" hidden="1" spans="1:14" x14ac:dyDescent="0.25">
      <c r="A19788" s="106">
        <v>45948</v>
      </c>
      <c r="B19788">
        <v>3109</v>
      </c>
      <c r="C19788">
        <v>41</v>
      </c>
      <c r="E19788">
        <v>64</v>
      </c>
      <c r="F19788" t="s">
        <v>14009</v>
      </c>
      <c r="G19788" t="s">
        <v>2054</v>
      </c>
      <c r="H19788" t="s">
        <v>2005</v>
      </c>
      <c r="I19788" t="s">
        <v>2006</v>
      </c>
      <c r="J19788" t="s">
        <v>2007</v>
      </c>
      <c r="K19788" t="s">
        <v>2008</v>
      </c>
      <c r="L19788">
        <v>3</v>
      </c>
      <c r="M19788">
        <v>60</v>
      </c>
      <c r="N19788" s="43">
        <v>180</v>
      </c>
    </row>
    <row r="19789" ht="14.4" customHeight="1" hidden="1" spans="1:14" x14ac:dyDescent="0.25">
      <c r="A19789" s="106">
        <v>45948</v>
      </c>
      <c r="B19789">
        <v>3110</v>
      </c>
      <c r="C19789">
        <v>42</v>
      </c>
      <c r="E19789">
        <v>64</v>
      </c>
      <c r="F19789" t="s">
        <v>14010</v>
      </c>
      <c r="G19789" t="s">
        <v>2012</v>
      </c>
      <c r="H19789" t="s">
        <v>2005</v>
      </c>
      <c r="I19789" t="s">
        <v>2006</v>
      </c>
      <c r="J19789" t="s">
        <v>2007</v>
      </c>
      <c r="K19789" t="s">
        <v>2008</v>
      </c>
      <c r="L19789">
        <v>5</v>
      </c>
      <c r="M19789">
        <v>60</v>
      </c>
      <c r="N19789" s="43">
        <v>300</v>
      </c>
    </row>
    <row r="19790" ht="14.4" customHeight="1" hidden="1" spans="1:14" x14ac:dyDescent="0.25">
      <c r="A19790" s="106">
        <v>45948</v>
      </c>
      <c r="B19790">
        <v>3110</v>
      </c>
      <c r="C19790">
        <v>42</v>
      </c>
      <c r="E19790">
        <v>64</v>
      </c>
      <c r="F19790" t="s">
        <v>14010</v>
      </c>
      <c r="G19790" t="s">
        <v>2012</v>
      </c>
      <c r="H19790" t="s">
        <v>2005</v>
      </c>
      <c r="I19790" t="s">
        <v>2006</v>
      </c>
      <c r="J19790" t="s">
        <v>2903</v>
      </c>
      <c r="K19790" t="s">
        <v>2904</v>
      </c>
      <c r="L19790">
        <v>1</v>
      </c>
      <c r="M19790">
        <v>150</v>
      </c>
      <c r="N19790" s="43">
        <v>150</v>
      </c>
    </row>
    <row r="19791" ht="14.4" customHeight="1" hidden="1" spans="1:14" x14ac:dyDescent="0.25">
      <c r="A19791" s="106">
        <v>45948</v>
      </c>
      <c r="B19791">
        <v>3110</v>
      </c>
      <c r="C19791">
        <v>42</v>
      </c>
      <c r="E19791">
        <v>64</v>
      </c>
      <c r="F19791" t="s">
        <v>14010</v>
      </c>
      <c r="G19791" t="s">
        <v>2012</v>
      </c>
      <c r="H19791" t="s">
        <v>2005</v>
      </c>
      <c r="I19791" t="s">
        <v>2006</v>
      </c>
      <c r="J19791" t="s">
        <v>13791</v>
      </c>
      <c r="K19791" t="s">
        <v>13792</v>
      </c>
      <c r="L19791">
        <v>5</v>
      </c>
      <c r="M19791">
        <v>636</v>
      </c>
      <c r="N19791" s="43">
        <v>3180</v>
      </c>
    </row>
    <row r="19792" ht="14.4" customHeight="1" hidden="1" spans="1:14" x14ac:dyDescent="0.25">
      <c r="A19792" s="106">
        <v>45948</v>
      </c>
      <c r="B19792">
        <v>3111</v>
      </c>
      <c r="C19792">
        <v>43</v>
      </c>
      <c r="E19792">
        <v>64</v>
      </c>
      <c r="F19792" t="s">
        <v>14010</v>
      </c>
      <c r="G19792" t="s">
        <v>2012</v>
      </c>
      <c r="H19792" t="s">
        <v>2005</v>
      </c>
      <c r="I19792" t="s">
        <v>2006</v>
      </c>
      <c r="J19792" t="s">
        <v>13791</v>
      </c>
      <c r="K19792" t="s">
        <v>13792</v>
      </c>
      <c r="L19792">
        <v>3</v>
      </c>
      <c r="M19792">
        <v>636</v>
      </c>
      <c r="N19792" s="43">
        <v>1908</v>
      </c>
    </row>
    <row r="19793" ht="14.4" customHeight="1" hidden="1" spans="1:14" x14ac:dyDescent="0.25">
      <c r="A19793" s="106">
        <v>45948</v>
      </c>
      <c r="B19793">
        <v>3111</v>
      </c>
      <c r="C19793">
        <v>43</v>
      </c>
      <c r="E19793">
        <v>64</v>
      </c>
      <c r="F19793" t="s">
        <v>14010</v>
      </c>
      <c r="G19793" t="s">
        <v>2012</v>
      </c>
      <c r="H19793" t="s">
        <v>2005</v>
      </c>
      <c r="I19793" t="s">
        <v>2006</v>
      </c>
      <c r="J19793" t="s">
        <v>2903</v>
      </c>
      <c r="K19793" t="s">
        <v>2904</v>
      </c>
      <c r="L19793">
        <v>3</v>
      </c>
      <c r="M19793">
        <v>150</v>
      </c>
      <c r="N19793" s="43">
        <v>450</v>
      </c>
    </row>
    <row r="19794" ht="14.4" customHeight="1" hidden="1" spans="1:14" x14ac:dyDescent="0.25">
      <c r="A19794" s="106">
        <v>45948</v>
      </c>
      <c r="B19794">
        <v>3111</v>
      </c>
      <c r="C19794">
        <v>43</v>
      </c>
      <c r="E19794">
        <v>64</v>
      </c>
      <c r="F19794" t="s">
        <v>14010</v>
      </c>
      <c r="G19794" t="s">
        <v>2012</v>
      </c>
      <c r="H19794" t="s">
        <v>2005</v>
      </c>
      <c r="I19794" t="s">
        <v>2006</v>
      </c>
      <c r="J19794" t="s">
        <v>2007</v>
      </c>
      <c r="K19794" t="s">
        <v>2008</v>
      </c>
      <c r="L19794">
        <v>3</v>
      </c>
      <c r="M19794">
        <v>60</v>
      </c>
      <c r="N19794" s="43">
        <v>180</v>
      </c>
    </row>
    <row r="19795" ht="14.4" customHeight="1" hidden="1" spans="1:14" x14ac:dyDescent="0.25">
      <c r="A19795" s="106">
        <v>45948</v>
      </c>
      <c r="B19795">
        <v>3112</v>
      </c>
      <c r="C19795">
        <v>44</v>
      </c>
      <c r="E19795">
        <v>64</v>
      </c>
      <c r="F19795" t="s">
        <v>14011</v>
      </c>
      <c r="G19795" t="s">
        <v>2038</v>
      </c>
      <c r="H19795" t="s">
        <v>2005</v>
      </c>
      <c r="I19795" t="s">
        <v>2006</v>
      </c>
      <c r="J19795" t="s">
        <v>2903</v>
      </c>
      <c r="K19795" t="s">
        <v>2904</v>
      </c>
      <c r="L19795">
        <v>1</v>
      </c>
      <c r="M19795">
        <v>150</v>
      </c>
      <c r="N19795" s="43">
        <v>150</v>
      </c>
    </row>
    <row r="19796" ht="14.4" customHeight="1" hidden="1" spans="1:14" x14ac:dyDescent="0.25">
      <c r="A19796" s="106">
        <v>45948</v>
      </c>
      <c r="B19796">
        <v>3112</v>
      </c>
      <c r="C19796">
        <v>44</v>
      </c>
      <c r="E19796">
        <v>64</v>
      </c>
      <c r="F19796" t="s">
        <v>14011</v>
      </c>
      <c r="G19796" t="s">
        <v>2038</v>
      </c>
      <c r="H19796" t="s">
        <v>2005</v>
      </c>
      <c r="I19796" t="s">
        <v>2006</v>
      </c>
      <c r="J19796" t="s">
        <v>2007</v>
      </c>
      <c r="K19796" t="s">
        <v>2008</v>
      </c>
      <c r="L19796">
        <v>5</v>
      </c>
      <c r="M19796">
        <v>60</v>
      </c>
      <c r="N19796" s="43">
        <v>300</v>
      </c>
    </row>
    <row r="19797" ht="14.4" customHeight="1" hidden="1" spans="1:14" x14ac:dyDescent="0.25">
      <c r="A19797" s="106">
        <v>45948</v>
      </c>
      <c r="B19797">
        <v>3112</v>
      </c>
      <c r="C19797">
        <v>44</v>
      </c>
      <c r="E19797">
        <v>64</v>
      </c>
      <c r="F19797" t="s">
        <v>14011</v>
      </c>
      <c r="G19797" t="s">
        <v>2038</v>
      </c>
      <c r="H19797" t="s">
        <v>2005</v>
      </c>
      <c r="I19797" t="s">
        <v>2006</v>
      </c>
      <c r="J19797" t="s">
        <v>13791</v>
      </c>
      <c r="K19797" t="s">
        <v>13792</v>
      </c>
      <c r="L19797">
        <v>5</v>
      </c>
      <c r="M19797">
        <v>636</v>
      </c>
      <c r="N19797" s="43">
        <v>3180</v>
      </c>
    </row>
    <row r="19798" ht="14.4" customHeight="1" hidden="1" spans="1:14" x14ac:dyDescent="0.25">
      <c r="A19798" s="106">
        <v>45948</v>
      </c>
      <c r="B19798">
        <v>3113</v>
      </c>
      <c r="C19798">
        <v>45</v>
      </c>
      <c r="E19798">
        <v>64</v>
      </c>
      <c r="F19798" t="s">
        <v>14011</v>
      </c>
      <c r="G19798" t="s">
        <v>2038</v>
      </c>
      <c r="H19798" t="s">
        <v>2005</v>
      </c>
      <c r="I19798" t="s">
        <v>2006</v>
      </c>
      <c r="J19798" t="s">
        <v>13791</v>
      </c>
      <c r="K19798" t="s">
        <v>13792</v>
      </c>
      <c r="L19798">
        <v>3</v>
      </c>
      <c r="M19798">
        <v>636</v>
      </c>
      <c r="N19798" s="43">
        <v>1908</v>
      </c>
    </row>
    <row r="19799" ht="14.4" customHeight="1" hidden="1" spans="1:14" x14ac:dyDescent="0.25">
      <c r="A19799" s="106">
        <v>45948</v>
      </c>
      <c r="B19799">
        <v>3113</v>
      </c>
      <c r="C19799">
        <v>45</v>
      </c>
      <c r="E19799">
        <v>64</v>
      </c>
      <c r="F19799" t="s">
        <v>14011</v>
      </c>
      <c r="G19799" t="s">
        <v>2038</v>
      </c>
      <c r="H19799" t="s">
        <v>2005</v>
      </c>
      <c r="I19799" t="s">
        <v>2006</v>
      </c>
      <c r="J19799" t="s">
        <v>2007</v>
      </c>
      <c r="K19799" t="s">
        <v>2008</v>
      </c>
      <c r="L19799">
        <v>3</v>
      </c>
      <c r="M19799">
        <v>60</v>
      </c>
      <c r="N19799" s="43">
        <v>180</v>
      </c>
    </row>
    <row r="19800" ht="14.4" customHeight="1" hidden="1" spans="1:14" x14ac:dyDescent="0.25">
      <c r="A19800" s="106">
        <v>45948</v>
      </c>
      <c r="B19800">
        <v>3113</v>
      </c>
      <c r="C19800">
        <v>45</v>
      </c>
      <c r="E19800">
        <v>64</v>
      </c>
      <c r="F19800" t="s">
        <v>14011</v>
      </c>
      <c r="G19800" t="s">
        <v>2038</v>
      </c>
      <c r="H19800" t="s">
        <v>2005</v>
      </c>
      <c r="I19800" t="s">
        <v>2006</v>
      </c>
      <c r="J19800" t="s">
        <v>2903</v>
      </c>
      <c r="K19800" t="s">
        <v>2904</v>
      </c>
      <c r="L19800">
        <v>3</v>
      </c>
      <c r="M19800">
        <v>150</v>
      </c>
      <c r="N19800" s="43">
        <v>450</v>
      </c>
    </row>
    <row r="19801" ht="14.4" customHeight="1" hidden="1" spans="1:14" x14ac:dyDescent="0.25">
      <c r="A19801" s="106">
        <v>45948</v>
      </c>
      <c r="B19801">
        <v>3114</v>
      </c>
      <c r="C19801">
        <v>0</v>
      </c>
      <c r="E19801">
        <v>64</v>
      </c>
      <c r="F19801" t="s">
        <v>14012</v>
      </c>
      <c r="G19801" t="s">
        <v>2052</v>
      </c>
      <c r="I19801" t="s">
        <v>2006</v>
      </c>
      <c r="J19801" t="s">
        <v>2242</v>
      </c>
      <c r="K19801" t="s">
        <v>2243</v>
      </c>
      <c r="L19801">
        <v>6</v>
      </c>
      <c r="M19801">
        <v>500</v>
      </c>
      <c r="N19801" s="43">
        <v>3000</v>
      </c>
    </row>
    <row r="19802" ht="14.4" customHeight="1" hidden="1" spans="1:14" x14ac:dyDescent="0.25">
      <c r="A19802" s="106">
        <v>45950</v>
      </c>
      <c r="B19802">
        <v>3145</v>
      </c>
      <c r="C19802">
        <v>49</v>
      </c>
      <c r="E19802">
        <v>64</v>
      </c>
      <c r="F19802" t="s">
        <v>14013</v>
      </c>
      <c r="G19802" t="s">
        <v>2021</v>
      </c>
      <c r="I19802" t="s">
        <v>2006</v>
      </c>
      <c r="J19802" t="s">
        <v>13791</v>
      </c>
      <c r="K19802" t="s">
        <v>13792</v>
      </c>
      <c r="L19802">
        <v>3</v>
      </c>
      <c r="M19802">
        <v>636</v>
      </c>
      <c r="N19802" s="43">
        <v>1908</v>
      </c>
    </row>
    <row r="19803" ht="14.4" customHeight="1" hidden="1" spans="1:14" x14ac:dyDescent="0.25">
      <c r="A19803" s="106">
        <v>45950</v>
      </c>
      <c r="B19803">
        <v>3145</v>
      </c>
      <c r="C19803">
        <v>49</v>
      </c>
      <c r="E19803">
        <v>64</v>
      </c>
      <c r="F19803" t="s">
        <v>14013</v>
      </c>
      <c r="G19803" t="s">
        <v>2021</v>
      </c>
      <c r="I19803" t="s">
        <v>2006</v>
      </c>
      <c r="J19803" t="s">
        <v>2903</v>
      </c>
      <c r="K19803" t="s">
        <v>2904</v>
      </c>
      <c r="L19803">
        <v>3</v>
      </c>
      <c r="M19803">
        <v>150</v>
      </c>
      <c r="N19803" s="43">
        <v>450</v>
      </c>
    </row>
    <row r="19804" ht="14.4" customHeight="1" hidden="1" spans="1:14" x14ac:dyDescent="0.25">
      <c r="A19804" s="106">
        <v>45950</v>
      </c>
      <c r="B19804">
        <v>3157</v>
      </c>
      <c r="C19804">
        <v>62</v>
      </c>
      <c r="E19804">
        <v>64</v>
      </c>
      <c r="F19804" t="s">
        <v>14014</v>
      </c>
      <c r="G19804" t="s">
        <v>2036</v>
      </c>
      <c r="I19804" t="s">
        <v>2006</v>
      </c>
      <c r="J19804" t="s">
        <v>2903</v>
      </c>
      <c r="K19804" t="s">
        <v>2904</v>
      </c>
      <c r="L19804">
        <v>5</v>
      </c>
      <c r="M19804">
        <v>150</v>
      </c>
      <c r="N19804" s="43">
        <v>750</v>
      </c>
    </row>
    <row r="19805" ht="14.4" customHeight="1" hidden="1" spans="1:14" x14ac:dyDescent="0.25">
      <c r="A19805" s="106">
        <v>45950</v>
      </c>
      <c r="B19805">
        <v>3157</v>
      </c>
      <c r="C19805">
        <v>62</v>
      </c>
      <c r="E19805">
        <v>64</v>
      </c>
      <c r="F19805" t="s">
        <v>14014</v>
      </c>
      <c r="G19805" t="s">
        <v>2036</v>
      </c>
      <c r="I19805" t="s">
        <v>2006</v>
      </c>
      <c r="J19805" t="s">
        <v>2242</v>
      </c>
      <c r="K19805" t="s">
        <v>2243</v>
      </c>
      <c r="L19805">
        <v>1</v>
      </c>
      <c r="M19805">
        <v>500</v>
      </c>
      <c r="N19805" s="43">
        <v>500</v>
      </c>
    </row>
    <row r="19806" ht="14.4" customHeight="1" hidden="1" spans="1:14" x14ac:dyDescent="0.25">
      <c r="A19806" s="106">
        <v>45950</v>
      </c>
      <c r="B19806">
        <v>3158</v>
      </c>
      <c r="C19806">
        <v>61</v>
      </c>
      <c r="E19806">
        <v>64</v>
      </c>
      <c r="F19806" t="s">
        <v>14014</v>
      </c>
      <c r="G19806" t="s">
        <v>2036</v>
      </c>
      <c r="I19806" t="s">
        <v>2006</v>
      </c>
      <c r="J19806" t="s">
        <v>2242</v>
      </c>
      <c r="K19806" t="s">
        <v>2243</v>
      </c>
      <c r="L19806">
        <v>5</v>
      </c>
      <c r="M19806">
        <v>500</v>
      </c>
      <c r="N19806" s="43">
        <v>2500</v>
      </c>
    </row>
    <row r="19807" ht="14.4" customHeight="1" hidden="1" spans="1:14" x14ac:dyDescent="0.25">
      <c r="A19807" s="106">
        <v>45950</v>
      </c>
      <c r="B19807">
        <v>3158</v>
      </c>
      <c r="C19807">
        <v>61</v>
      </c>
      <c r="E19807">
        <v>64</v>
      </c>
      <c r="F19807" t="s">
        <v>14014</v>
      </c>
      <c r="G19807" t="s">
        <v>2036</v>
      </c>
      <c r="I19807" t="s">
        <v>2006</v>
      </c>
      <c r="J19807" t="s">
        <v>2903</v>
      </c>
      <c r="K19807" t="s">
        <v>2904</v>
      </c>
      <c r="L19807">
        <v>1</v>
      </c>
      <c r="M19807">
        <v>150</v>
      </c>
      <c r="N19807" s="43">
        <v>150</v>
      </c>
    </row>
    <row r="19808" ht="14.4" customHeight="1" hidden="1" spans="1:14" x14ac:dyDescent="0.25">
      <c r="A19808" s="106">
        <v>45951</v>
      </c>
      <c r="B19808">
        <v>3215</v>
      </c>
      <c r="C19808">
        <v>133</v>
      </c>
      <c r="E19808">
        <v>64</v>
      </c>
      <c r="F19808" t="s">
        <v>14015</v>
      </c>
      <c r="G19808" t="s">
        <v>2063</v>
      </c>
      <c r="I19808" t="s">
        <v>2006</v>
      </c>
      <c r="J19808" t="s">
        <v>2903</v>
      </c>
      <c r="K19808" t="s">
        <v>2904</v>
      </c>
      <c r="L19808">
        <v>1</v>
      </c>
      <c r="M19808">
        <v>150</v>
      </c>
      <c r="N19808" s="43">
        <v>150</v>
      </c>
    </row>
    <row r="19809" ht="14.4" customHeight="1" hidden="1" spans="1:14" x14ac:dyDescent="0.25">
      <c r="A19809" s="106">
        <v>45951</v>
      </c>
      <c r="B19809">
        <v>3215</v>
      </c>
      <c r="C19809">
        <v>133</v>
      </c>
      <c r="E19809">
        <v>64</v>
      </c>
      <c r="F19809" t="s">
        <v>14015</v>
      </c>
      <c r="G19809" t="s">
        <v>2063</v>
      </c>
      <c r="I19809" t="s">
        <v>2006</v>
      </c>
      <c r="J19809" t="s">
        <v>2242</v>
      </c>
      <c r="K19809" t="s">
        <v>2243</v>
      </c>
      <c r="L19809">
        <v>5</v>
      </c>
      <c r="M19809">
        <v>500</v>
      </c>
      <c r="N19809" s="43">
        <v>2500</v>
      </c>
    </row>
    <row r="19810" ht="14.4" customHeight="1" hidden="1" spans="1:14" x14ac:dyDescent="0.25">
      <c r="A19810" s="106">
        <v>45951</v>
      </c>
      <c r="B19810">
        <v>3216</v>
      </c>
      <c r="C19810">
        <v>134</v>
      </c>
      <c r="E19810">
        <v>64</v>
      </c>
      <c r="F19810" t="s">
        <v>14015</v>
      </c>
      <c r="G19810" t="s">
        <v>2063</v>
      </c>
      <c r="I19810" t="s">
        <v>2006</v>
      </c>
      <c r="J19810" t="s">
        <v>2242</v>
      </c>
      <c r="K19810" t="s">
        <v>2243</v>
      </c>
      <c r="L19810">
        <v>1</v>
      </c>
      <c r="M19810">
        <v>500</v>
      </c>
      <c r="N19810" s="43">
        <v>500</v>
      </c>
    </row>
    <row r="19811" ht="14.4" customHeight="1" hidden="1" spans="1:14" x14ac:dyDescent="0.25">
      <c r="A19811" s="106">
        <v>45951</v>
      </c>
      <c r="B19811">
        <v>3216</v>
      </c>
      <c r="C19811">
        <v>134</v>
      </c>
      <c r="E19811">
        <v>64</v>
      </c>
      <c r="F19811" t="s">
        <v>14015</v>
      </c>
      <c r="G19811" t="s">
        <v>2063</v>
      </c>
      <c r="I19811" t="s">
        <v>2006</v>
      </c>
      <c r="J19811" t="s">
        <v>2903</v>
      </c>
      <c r="K19811" t="s">
        <v>2904</v>
      </c>
      <c r="L19811">
        <v>5</v>
      </c>
      <c r="M19811">
        <v>150</v>
      </c>
      <c r="N19811" s="43">
        <v>750</v>
      </c>
    </row>
    <row r="19812" ht="14.4" customHeight="1" hidden="1" spans="1:14" x14ac:dyDescent="0.25">
      <c r="A19812" s="106">
        <v>45952</v>
      </c>
      <c r="B19812">
        <v>3275</v>
      </c>
      <c r="C19812">
        <v>190</v>
      </c>
      <c r="E19812">
        <v>64</v>
      </c>
      <c r="F19812" t="s">
        <v>14016</v>
      </c>
      <c r="G19812" t="s">
        <v>2054</v>
      </c>
      <c r="I19812" t="s">
        <v>2006</v>
      </c>
      <c r="J19812" t="s">
        <v>2242</v>
      </c>
      <c r="K19812" t="s">
        <v>2243</v>
      </c>
      <c r="L19812">
        <v>5</v>
      </c>
      <c r="M19812">
        <v>500</v>
      </c>
      <c r="N19812" s="43">
        <v>2500</v>
      </c>
    </row>
    <row r="19813" ht="14.4" customHeight="1" hidden="1" spans="1:14" x14ac:dyDescent="0.25">
      <c r="A19813" s="106">
        <v>45952</v>
      </c>
      <c r="B19813">
        <v>3275</v>
      </c>
      <c r="C19813">
        <v>190</v>
      </c>
      <c r="E19813">
        <v>64</v>
      </c>
      <c r="F19813" t="s">
        <v>14016</v>
      </c>
      <c r="G19813" t="s">
        <v>2054</v>
      </c>
      <c r="I19813" t="s">
        <v>2006</v>
      </c>
      <c r="J19813" t="s">
        <v>2903</v>
      </c>
      <c r="K19813" t="s">
        <v>2904</v>
      </c>
      <c r="L19813">
        <v>1</v>
      </c>
      <c r="M19813">
        <v>150</v>
      </c>
      <c r="N19813" s="43">
        <v>150</v>
      </c>
    </row>
    <row r="19814" ht="14.4" customHeight="1" hidden="1" spans="1:14" x14ac:dyDescent="0.25">
      <c r="A19814" s="106">
        <v>45952</v>
      </c>
      <c r="B19814">
        <v>3276</v>
      </c>
      <c r="C19814">
        <v>191</v>
      </c>
      <c r="E19814">
        <v>64</v>
      </c>
      <c r="F19814" t="s">
        <v>14016</v>
      </c>
      <c r="G19814" t="s">
        <v>2054</v>
      </c>
      <c r="I19814" t="s">
        <v>2006</v>
      </c>
      <c r="J19814" t="s">
        <v>2903</v>
      </c>
      <c r="K19814" t="s">
        <v>2904</v>
      </c>
      <c r="L19814">
        <v>5</v>
      </c>
      <c r="M19814">
        <v>150</v>
      </c>
      <c r="N19814" s="43">
        <v>750</v>
      </c>
    </row>
    <row r="19815" ht="14.4" customHeight="1" hidden="1" spans="1:14" x14ac:dyDescent="0.25">
      <c r="A19815" s="106">
        <v>45952</v>
      </c>
      <c r="B19815">
        <v>3276</v>
      </c>
      <c r="C19815">
        <v>191</v>
      </c>
      <c r="E19815">
        <v>64</v>
      </c>
      <c r="F19815" t="s">
        <v>14016</v>
      </c>
      <c r="G19815" t="s">
        <v>2054</v>
      </c>
      <c r="I19815" t="s">
        <v>2006</v>
      </c>
      <c r="J19815" t="s">
        <v>2242</v>
      </c>
      <c r="K19815" t="s">
        <v>2243</v>
      </c>
      <c r="L19815">
        <v>1</v>
      </c>
      <c r="M19815">
        <v>500</v>
      </c>
      <c r="N19815" s="43">
        <v>500</v>
      </c>
    </row>
    <row r="19816" ht="14.4" customHeight="1" hidden="1" spans="1:14" x14ac:dyDescent="0.25">
      <c r="A19816" s="106">
        <v>45955</v>
      </c>
      <c r="B19816">
        <v>3370</v>
      </c>
      <c r="C19816">
        <v>286</v>
      </c>
      <c r="E19816">
        <v>64</v>
      </c>
      <c r="F19816" t="s">
        <v>14017</v>
      </c>
      <c r="G19816" t="s">
        <v>2368</v>
      </c>
      <c r="I19816" t="s">
        <v>2006</v>
      </c>
      <c r="J19816" t="s">
        <v>2242</v>
      </c>
      <c r="K19816" t="s">
        <v>2243</v>
      </c>
      <c r="L19816">
        <v>5</v>
      </c>
      <c r="M19816">
        <v>500</v>
      </c>
      <c r="N19816" s="43">
        <v>2500</v>
      </c>
    </row>
    <row r="19817" ht="14.4" customHeight="1" hidden="1" spans="1:14" x14ac:dyDescent="0.25">
      <c r="A19817" s="106">
        <v>45955</v>
      </c>
      <c r="B19817">
        <v>3370</v>
      </c>
      <c r="C19817">
        <v>286</v>
      </c>
      <c r="E19817">
        <v>64</v>
      </c>
      <c r="F19817" t="s">
        <v>14017</v>
      </c>
      <c r="G19817" t="s">
        <v>2368</v>
      </c>
      <c r="I19817" t="s">
        <v>2006</v>
      </c>
      <c r="J19817" t="s">
        <v>2903</v>
      </c>
      <c r="K19817" t="s">
        <v>2904</v>
      </c>
      <c r="L19817">
        <v>1</v>
      </c>
      <c r="M19817">
        <v>150</v>
      </c>
      <c r="N19817" s="43">
        <v>150</v>
      </c>
    </row>
    <row r="19818" ht="14.4" customHeight="1" hidden="1" spans="1:14" x14ac:dyDescent="0.25">
      <c r="A19818" s="106">
        <v>45955</v>
      </c>
      <c r="B19818">
        <v>3371</v>
      </c>
      <c r="C19818">
        <v>287</v>
      </c>
      <c r="E19818">
        <v>64</v>
      </c>
      <c r="F19818" t="s">
        <v>14017</v>
      </c>
      <c r="G19818" t="s">
        <v>2368</v>
      </c>
      <c r="I19818" t="s">
        <v>2006</v>
      </c>
      <c r="J19818" t="s">
        <v>2903</v>
      </c>
      <c r="K19818" t="s">
        <v>2904</v>
      </c>
      <c r="L19818">
        <v>5</v>
      </c>
      <c r="M19818">
        <v>150</v>
      </c>
      <c r="N19818" s="43">
        <v>750</v>
      </c>
    </row>
    <row r="19819" ht="14.4" customHeight="1" hidden="1" spans="1:14" x14ac:dyDescent="0.25">
      <c r="A19819" s="106">
        <v>45955</v>
      </c>
      <c r="B19819">
        <v>3371</v>
      </c>
      <c r="C19819">
        <v>287</v>
      </c>
      <c r="E19819">
        <v>64</v>
      </c>
      <c r="F19819" t="s">
        <v>14017</v>
      </c>
      <c r="G19819" t="s">
        <v>2368</v>
      </c>
      <c r="I19819" t="s">
        <v>2006</v>
      </c>
      <c r="J19819" t="s">
        <v>2242</v>
      </c>
      <c r="K19819" t="s">
        <v>2243</v>
      </c>
      <c r="L19819">
        <v>1</v>
      </c>
      <c r="M19819">
        <v>500</v>
      </c>
      <c r="N19819" s="43">
        <v>500</v>
      </c>
    </row>
    <row r="19820" ht="14.4" customHeight="1" hidden="1" spans="1:14" x14ac:dyDescent="0.25">
      <c r="A19820" s="106">
        <v>45955</v>
      </c>
      <c r="B19820">
        <v>3376</v>
      </c>
      <c r="C19820">
        <v>292</v>
      </c>
      <c r="E19820">
        <v>64</v>
      </c>
      <c r="F19820" t="s">
        <v>14018</v>
      </c>
      <c r="G19820" t="s">
        <v>2038</v>
      </c>
      <c r="H19820" t="s">
        <v>2029</v>
      </c>
      <c r="I19820" t="s">
        <v>2006</v>
      </c>
      <c r="J19820" t="s">
        <v>2033</v>
      </c>
      <c r="K19820" t="s">
        <v>2034</v>
      </c>
      <c r="L19820">
        <v>1</v>
      </c>
      <c r="M19820">
        <v>2000</v>
      </c>
      <c r="N19820" s="43">
        <v>2000</v>
      </c>
    </row>
    <row r="19821" ht="14.4" customHeight="1" hidden="1" spans="1:14" x14ac:dyDescent="0.25">
      <c r="A19821" s="106">
        <v>45955</v>
      </c>
      <c r="B19821">
        <v>3376</v>
      </c>
      <c r="C19821">
        <v>292</v>
      </c>
      <c r="E19821">
        <v>64</v>
      </c>
      <c r="F19821" t="s">
        <v>14018</v>
      </c>
      <c r="G19821" t="s">
        <v>2038</v>
      </c>
      <c r="H19821" t="s">
        <v>2029</v>
      </c>
      <c r="I19821" t="s">
        <v>2006</v>
      </c>
      <c r="J19821" t="s">
        <v>13791</v>
      </c>
      <c r="K19821" t="s">
        <v>13792</v>
      </c>
      <c r="L19821">
        <v>8</v>
      </c>
      <c r="M19821">
        <v>636</v>
      </c>
      <c r="N19821" s="43">
        <v>5088</v>
      </c>
    </row>
    <row r="19822" ht="14.4" customHeight="1" hidden="1" spans="1:14" x14ac:dyDescent="0.25">
      <c r="A19822" s="106">
        <v>45955</v>
      </c>
      <c r="B19822">
        <v>3377</v>
      </c>
      <c r="C19822">
        <v>293</v>
      </c>
      <c r="E19822">
        <v>64</v>
      </c>
      <c r="F19822" t="s">
        <v>14018</v>
      </c>
      <c r="G19822" t="s">
        <v>2038</v>
      </c>
      <c r="H19822" t="s">
        <v>2029</v>
      </c>
      <c r="I19822" t="s">
        <v>2006</v>
      </c>
      <c r="J19822" t="s">
        <v>13791</v>
      </c>
      <c r="K19822" t="s">
        <v>13792</v>
      </c>
      <c r="L19822">
        <v>2</v>
      </c>
      <c r="M19822">
        <v>636</v>
      </c>
      <c r="N19822" s="43">
        <v>1272</v>
      </c>
    </row>
    <row r="19823" ht="14.4" customHeight="1" hidden="1" spans="1:14" x14ac:dyDescent="0.25">
      <c r="A19823" s="106">
        <v>45955</v>
      </c>
      <c r="B19823">
        <v>3377</v>
      </c>
      <c r="C19823">
        <v>293</v>
      </c>
      <c r="E19823">
        <v>64</v>
      </c>
      <c r="F19823" t="s">
        <v>14018</v>
      </c>
      <c r="G19823" t="s">
        <v>2038</v>
      </c>
      <c r="H19823" t="s">
        <v>2029</v>
      </c>
      <c r="I19823" t="s">
        <v>2006</v>
      </c>
      <c r="J19823" t="s">
        <v>2903</v>
      </c>
      <c r="K19823" t="s">
        <v>2904</v>
      </c>
      <c r="L19823">
        <v>4</v>
      </c>
      <c r="M19823">
        <v>150</v>
      </c>
      <c r="N19823" s="43">
        <v>600</v>
      </c>
    </row>
    <row r="19824" ht="14.4" customHeight="1" hidden="1" spans="1:14" x14ac:dyDescent="0.25">
      <c r="A19824" s="106">
        <v>45955</v>
      </c>
      <c r="B19824">
        <v>3378</v>
      </c>
      <c r="C19824">
        <v>294</v>
      </c>
      <c r="E19824">
        <v>64</v>
      </c>
      <c r="F19824" t="s">
        <v>14019</v>
      </c>
      <c r="G19824" t="s">
        <v>2036</v>
      </c>
      <c r="H19824" t="s">
        <v>2029</v>
      </c>
      <c r="I19824" t="s">
        <v>2006</v>
      </c>
      <c r="J19824" t="s">
        <v>13791</v>
      </c>
      <c r="K19824" t="s">
        <v>13792</v>
      </c>
      <c r="L19824">
        <v>8</v>
      </c>
      <c r="M19824">
        <v>636</v>
      </c>
      <c r="N19824" s="43">
        <v>5088</v>
      </c>
    </row>
    <row r="19825" ht="14.4" customHeight="1" hidden="1" spans="1:14" x14ac:dyDescent="0.25">
      <c r="A19825" s="106">
        <v>45955</v>
      </c>
      <c r="B19825">
        <v>3379</v>
      </c>
      <c r="C19825">
        <v>295</v>
      </c>
      <c r="E19825">
        <v>64</v>
      </c>
      <c r="F19825" t="s">
        <v>14019</v>
      </c>
      <c r="G19825" t="s">
        <v>2036</v>
      </c>
      <c r="H19825" t="s">
        <v>2029</v>
      </c>
      <c r="I19825" t="s">
        <v>2006</v>
      </c>
      <c r="J19825" t="s">
        <v>13791</v>
      </c>
      <c r="K19825" t="s">
        <v>13792</v>
      </c>
      <c r="L19825">
        <v>2</v>
      </c>
      <c r="M19825">
        <v>636</v>
      </c>
      <c r="N19825" s="43">
        <v>1272</v>
      </c>
    </row>
    <row r="19826" ht="14.4" customHeight="1" hidden="1" spans="1:14" x14ac:dyDescent="0.25">
      <c r="A19826" s="106">
        <v>45955</v>
      </c>
      <c r="B19826">
        <v>3379</v>
      </c>
      <c r="C19826">
        <v>295</v>
      </c>
      <c r="E19826">
        <v>64</v>
      </c>
      <c r="F19826" t="s">
        <v>14019</v>
      </c>
      <c r="G19826" t="s">
        <v>2036</v>
      </c>
      <c r="H19826" t="s">
        <v>2029</v>
      </c>
      <c r="I19826" t="s">
        <v>2006</v>
      </c>
      <c r="J19826" t="s">
        <v>2903</v>
      </c>
      <c r="K19826" t="s">
        <v>2904</v>
      </c>
      <c r="L19826">
        <v>4</v>
      </c>
      <c r="M19826">
        <v>150</v>
      </c>
      <c r="N19826" s="43">
        <v>600</v>
      </c>
    </row>
    <row r="19827" ht="14.4" customHeight="1" hidden="1" spans="1:14" x14ac:dyDescent="0.25">
      <c r="A19827" s="106">
        <v>45955</v>
      </c>
      <c r="B19827">
        <v>3380</v>
      </c>
      <c r="C19827">
        <v>296</v>
      </c>
      <c r="E19827">
        <v>64</v>
      </c>
      <c r="F19827" t="s">
        <v>14020</v>
      </c>
      <c r="G19827" t="s">
        <v>2005</v>
      </c>
      <c r="H19827" t="s">
        <v>2029</v>
      </c>
      <c r="I19827" t="s">
        <v>2006</v>
      </c>
      <c r="J19827" t="s">
        <v>2903</v>
      </c>
      <c r="K19827" t="s">
        <v>2904</v>
      </c>
      <c r="L19827">
        <v>1</v>
      </c>
      <c r="M19827">
        <v>150</v>
      </c>
      <c r="N19827" s="43">
        <v>150</v>
      </c>
    </row>
    <row r="19828" ht="14.4" customHeight="1" hidden="1" spans="1:14" x14ac:dyDescent="0.25">
      <c r="A19828" s="106">
        <v>45955</v>
      </c>
      <c r="B19828">
        <v>3380</v>
      </c>
      <c r="C19828">
        <v>296</v>
      </c>
      <c r="E19828">
        <v>64</v>
      </c>
      <c r="F19828" t="s">
        <v>14020</v>
      </c>
      <c r="G19828" t="s">
        <v>2005</v>
      </c>
      <c r="H19828" t="s">
        <v>2029</v>
      </c>
      <c r="I19828" t="s">
        <v>2006</v>
      </c>
      <c r="J19828" t="s">
        <v>13791</v>
      </c>
      <c r="K19828" t="s">
        <v>13792</v>
      </c>
      <c r="L19828">
        <v>5</v>
      </c>
      <c r="M19828">
        <v>636</v>
      </c>
      <c r="N19828" s="43">
        <v>3180</v>
      </c>
    </row>
    <row r="19829" ht="14.4" customHeight="1" hidden="1" spans="1:14" x14ac:dyDescent="0.25">
      <c r="A19829" s="106">
        <v>45955</v>
      </c>
      <c r="B19829">
        <v>3381</v>
      </c>
      <c r="C19829">
        <v>297</v>
      </c>
      <c r="E19829">
        <v>64</v>
      </c>
      <c r="F19829" t="s">
        <v>14020</v>
      </c>
      <c r="G19829" t="s">
        <v>2005</v>
      </c>
      <c r="H19829" t="s">
        <v>2029</v>
      </c>
      <c r="I19829" t="s">
        <v>2006</v>
      </c>
      <c r="J19829" t="s">
        <v>2903</v>
      </c>
      <c r="K19829" t="s">
        <v>2904</v>
      </c>
      <c r="L19829">
        <v>3</v>
      </c>
      <c r="M19829">
        <v>150</v>
      </c>
      <c r="N19829" s="43">
        <v>450</v>
      </c>
    </row>
    <row r="19830" ht="14.4" customHeight="1" hidden="1" spans="1:14" x14ac:dyDescent="0.25">
      <c r="A19830" s="106">
        <v>45955</v>
      </c>
      <c r="B19830">
        <v>3381</v>
      </c>
      <c r="C19830">
        <v>297</v>
      </c>
      <c r="E19830">
        <v>64</v>
      </c>
      <c r="F19830" t="s">
        <v>14020</v>
      </c>
      <c r="G19830" t="s">
        <v>2005</v>
      </c>
      <c r="H19830" t="s">
        <v>2029</v>
      </c>
      <c r="I19830" t="s">
        <v>2006</v>
      </c>
      <c r="J19830" t="s">
        <v>13791</v>
      </c>
      <c r="K19830" t="s">
        <v>13792</v>
      </c>
      <c r="L19830">
        <v>3</v>
      </c>
      <c r="M19830">
        <v>636</v>
      </c>
      <c r="N19830" s="43">
        <v>1908</v>
      </c>
    </row>
    <row r="19831" ht="14.4" customHeight="1" hidden="1" spans="1:14" x14ac:dyDescent="0.25">
      <c r="A19831" s="106">
        <v>45955</v>
      </c>
      <c r="B19831">
        <v>3382</v>
      </c>
      <c r="C19831">
        <v>298</v>
      </c>
      <c r="E19831">
        <v>64</v>
      </c>
      <c r="F19831" t="s">
        <v>14021</v>
      </c>
      <c r="G19831" t="s">
        <v>2021</v>
      </c>
      <c r="H19831" t="s">
        <v>2029</v>
      </c>
      <c r="I19831" t="s">
        <v>2006</v>
      </c>
      <c r="J19831" t="s">
        <v>13791</v>
      </c>
      <c r="K19831" t="s">
        <v>13792</v>
      </c>
      <c r="L19831">
        <v>8</v>
      </c>
      <c r="M19831">
        <v>636</v>
      </c>
      <c r="N19831" s="43">
        <v>5088</v>
      </c>
    </row>
    <row r="19832" ht="14.4" customHeight="1" hidden="1" spans="1:14" x14ac:dyDescent="0.25">
      <c r="A19832" s="106">
        <v>45955</v>
      </c>
      <c r="B19832">
        <v>3383</v>
      </c>
      <c r="C19832">
        <v>299</v>
      </c>
      <c r="E19832">
        <v>64</v>
      </c>
      <c r="F19832" t="s">
        <v>14021</v>
      </c>
      <c r="G19832" t="s">
        <v>2021</v>
      </c>
      <c r="H19832" t="s">
        <v>2029</v>
      </c>
      <c r="I19832" t="s">
        <v>2006</v>
      </c>
      <c r="J19832" t="s">
        <v>13791</v>
      </c>
      <c r="K19832" t="s">
        <v>13792</v>
      </c>
      <c r="L19832">
        <v>2</v>
      </c>
      <c r="M19832">
        <v>636</v>
      </c>
      <c r="N19832" s="43">
        <v>1272</v>
      </c>
    </row>
    <row r="19833" ht="14.4" customHeight="1" hidden="1" spans="1:14" x14ac:dyDescent="0.25">
      <c r="A19833" s="106">
        <v>45955</v>
      </c>
      <c r="B19833">
        <v>3383</v>
      </c>
      <c r="C19833">
        <v>299</v>
      </c>
      <c r="E19833">
        <v>64</v>
      </c>
      <c r="F19833" t="s">
        <v>14021</v>
      </c>
      <c r="G19833" t="s">
        <v>2021</v>
      </c>
      <c r="H19833" t="s">
        <v>2029</v>
      </c>
      <c r="I19833" t="s">
        <v>2006</v>
      </c>
      <c r="J19833" t="s">
        <v>2903</v>
      </c>
      <c r="K19833" t="s">
        <v>2904</v>
      </c>
      <c r="L19833">
        <v>4</v>
      </c>
      <c r="M19833">
        <v>150</v>
      </c>
      <c r="N19833" s="43">
        <v>600</v>
      </c>
    </row>
    <row r="19834" ht="14.4" customHeight="1" hidden="1" spans="1:14" x14ac:dyDescent="0.25">
      <c r="A19834" s="106">
        <v>45955</v>
      </c>
      <c r="B19834">
        <v>3384</v>
      </c>
      <c r="C19834">
        <v>300</v>
      </c>
      <c r="E19834">
        <v>64</v>
      </c>
      <c r="F19834" t="s">
        <v>14022</v>
      </c>
      <c r="G19834" t="s">
        <v>2017</v>
      </c>
      <c r="H19834" t="s">
        <v>2029</v>
      </c>
      <c r="I19834" t="s">
        <v>2006</v>
      </c>
      <c r="J19834" t="s">
        <v>2033</v>
      </c>
      <c r="K19834" t="s">
        <v>2034</v>
      </c>
      <c r="L19834">
        <v>3</v>
      </c>
      <c r="M19834">
        <v>50</v>
      </c>
      <c r="N19834" s="43">
        <v>150</v>
      </c>
    </row>
    <row r="19835" ht="14.4" customHeight="1" hidden="1" spans="1:14" x14ac:dyDescent="0.25">
      <c r="A19835" s="106">
        <v>45955</v>
      </c>
      <c r="B19835">
        <v>3384</v>
      </c>
      <c r="C19835">
        <v>300</v>
      </c>
      <c r="E19835">
        <v>64</v>
      </c>
      <c r="F19835" t="s">
        <v>14022</v>
      </c>
      <c r="G19835" t="s">
        <v>2017</v>
      </c>
      <c r="H19835" t="s">
        <v>2029</v>
      </c>
      <c r="I19835" t="s">
        <v>2006</v>
      </c>
      <c r="J19835" t="s">
        <v>2903</v>
      </c>
      <c r="K19835" t="s">
        <v>2904</v>
      </c>
      <c r="L19835">
        <v>1</v>
      </c>
      <c r="M19835">
        <v>150</v>
      </c>
      <c r="N19835" s="43">
        <v>150</v>
      </c>
    </row>
    <row r="19836" ht="14.4" customHeight="1" hidden="1" spans="1:14" x14ac:dyDescent="0.25">
      <c r="A19836" s="106">
        <v>45955</v>
      </c>
      <c r="B19836">
        <v>3384</v>
      </c>
      <c r="C19836">
        <v>300</v>
      </c>
      <c r="E19836">
        <v>64</v>
      </c>
      <c r="F19836" t="s">
        <v>14022</v>
      </c>
      <c r="G19836" t="s">
        <v>2017</v>
      </c>
      <c r="H19836" t="s">
        <v>2029</v>
      </c>
      <c r="I19836" t="s">
        <v>2006</v>
      </c>
      <c r="J19836" t="s">
        <v>13791</v>
      </c>
      <c r="K19836" t="s">
        <v>13792</v>
      </c>
      <c r="L19836">
        <v>5</v>
      </c>
      <c r="M19836">
        <v>636</v>
      </c>
      <c r="N19836" s="43">
        <v>3180</v>
      </c>
    </row>
    <row r="19837" ht="14.4" customHeight="1" hidden="1" spans="1:14" x14ac:dyDescent="0.25">
      <c r="A19837" s="106">
        <v>45955</v>
      </c>
      <c r="B19837">
        <v>3385</v>
      </c>
      <c r="C19837">
        <v>301</v>
      </c>
      <c r="E19837">
        <v>64</v>
      </c>
      <c r="F19837" t="s">
        <v>14022</v>
      </c>
      <c r="G19837" t="s">
        <v>2017</v>
      </c>
      <c r="H19837" t="s">
        <v>2029</v>
      </c>
      <c r="I19837" t="s">
        <v>2006</v>
      </c>
      <c r="J19837" t="s">
        <v>13791</v>
      </c>
      <c r="K19837" t="s">
        <v>13792</v>
      </c>
      <c r="L19837">
        <v>3</v>
      </c>
      <c r="M19837">
        <v>636</v>
      </c>
      <c r="N19837" s="43">
        <v>1908</v>
      </c>
    </row>
    <row r="19838" ht="14.4" customHeight="1" hidden="1" spans="1:14" x14ac:dyDescent="0.25">
      <c r="A19838" s="106">
        <v>45955</v>
      </c>
      <c r="B19838">
        <v>3385</v>
      </c>
      <c r="C19838">
        <v>301</v>
      </c>
      <c r="E19838">
        <v>64</v>
      </c>
      <c r="F19838" t="s">
        <v>14022</v>
      </c>
      <c r="G19838" t="s">
        <v>2017</v>
      </c>
      <c r="H19838" t="s">
        <v>2029</v>
      </c>
      <c r="I19838" t="s">
        <v>2006</v>
      </c>
      <c r="J19838" t="s">
        <v>2033</v>
      </c>
      <c r="K19838" t="s">
        <v>2034</v>
      </c>
      <c r="L19838">
        <v>3</v>
      </c>
      <c r="M19838">
        <v>50</v>
      </c>
      <c r="N19838" s="43">
        <v>150</v>
      </c>
    </row>
    <row r="19839" ht="14.4" customHeight="1" hidden="1" spans="1:14" x14ac:dyDescent="0.25">
      <c r="A19839" s="106">
        <v>45955</v>
      </c>
      <c r="B19839">
        <v>3385</v>
      </c>
      <c r="C19839">
        <v>301</v>
      </c>
      <c r="E19839">
        <v>64</v>
      </c>
      <c r="F19839" t="s">
        <v>14022</v>
      </c>
      <c r="G19839" t="s">
        <v>2017</v>
      </c>
      <c r="H19839" t="s">
        <v>2029</v>
      </c>
      <c r="I19839" t="s">
        <v>2006</v>
      </c>
      <c r="J19839" t="s">
        <v>2903</v>
      </c>
      <c r="K19839" t="s">
        <v>2904</v>
      </c>
      <c r="L19839">
        <v>3</v>
      </c>
      <c r="M19839">
        <v>150</v>
      </c>
      <c r="N19839" s="43">
        <v>450</v>
      </c>
    </row>
    <row r="19840" ht="14.4" customHeight="1" hidden="1" spans="1:14" x14ac:dyDescent="0.25">
      <c r="A19840" s="106">
        <v>45955</v>
      </c>
      <c r="B19840">
        <v>3386</v>
      </c>
      <c r="C19840">
        <v>302</v>
      </c>
      <c r="E19840">
        <v>64</v>
      </c>
      <c r="F19840" t="s">
        <v>14023</v>
      </c>
      <c r="G19840" t="s">
        <v>2063</v>
      </c>
      <c r="H19840" t="s">
        <v>2029</v>
      </c>
      <c r="I19840" t="s">
        <v>2006</v>
      </c>
      <c r="J19840" t="s">
        <v>2033</v>
      </c>
      <c r="K19840" t="s">
        <v>2034</v>
      </c>
      <c r="L19840">
        <v>5</v>
      </c>
      <c r="M19840">
        <v>50</v>
      </c>
      <c r="N19840" s="43">
        <v>250</v>
      </c>
    </row>
    <row r="19841" ht="14.4" customHeight="1" hidden="1" spans="1:14" x14ac:dyDescent="0.25">
      <c r="A19841" s="106">
        <v>45955</v>
      </c>
      <c r="B19841">
        <v>3386</v>
      </c>
      <c r="C19841">
        <v>302</v>
      </c>
      <c r="E19841">
        <v>64</v>
      </c>
      <c r="F19841" t="s">
        <v>14023</v>
      </c>
      <c r="G19841" t="s">
        <v>2063</v>
      </c>
      <c r="H19841" t="s">
        <v>2029</v>
      </c>
      <c r="I19841" t="s">
        <v>2006</v>
      </c>
      <c r="J19841" t="s">
        <v>2903</v>
      </c>
      <c r="K19841" t="s">
        <v>2904</v>
      </c>
      <c r="L19841">
        <v>1</v>
      </c>
      <c r="M19841">
        <v>150</v>
      </c>
      <c r="N19841" s="43">
        <v>150</v>
      </c>
    </row>
    <row r="19842" ht="14.4" customHeight="1" hidden="1" spans="1:14" x14ac:dyDescent="0.25">
      <c r="A19842" s="106">
        <v>45955</v>
      </c>
      <c r="B19842">
        <v>3386</v>
      </c>
      <c r="C19842">
        <v>302</v>
      </c>
      <c r="E19842">
        <v>64</v>
      </c>
      <c r="F19842" t="s">
        <v>14023</v>
      </c>
      <c r="G19842" t="s">
        <v>2063</v>
      </c>
      <c r="H19842" t="s">
        <v>2029</v>
      </c>
      <c r="I19842" t="s">
        <v>2006</v>
      </c>
      <c r="J19842" t="s">
        <v>13791</v>
      </c>
      <c r="K19842" t="s">
        <v>13792</v>
      </c>
      <c r="L19842">
        <v>5</v>
      </c>
      <c r="M19842">
        <v>636</v>
      </c>
      <c r="N19842" s="43">
        <v>3180</v>
      </c>
    </row>
    <row r="19843" ht="14.4" customHeight="1" hidden="1" spans="1:14" x14ac:dyDescent="0.25">
      <c r="A19843" s="106">
        <v>45955</v>
      </c>
      <c r="B19843">
        <v>3387</v>
      </c>
      <c r="C19843">
        <v>303</v>
      </c>
      <c r="E19843">
        <v>64</v>
      </c>
      <c r="F19843" t="s">
        <v>14023</v>
      </c>
      <c r="G19843" t="s">
        <v>2063</v>
      </c>
      <c r="H19843" t="s">
        <v>2029</v>
      </c>
      <c r="I19843" t="s">
        <v>2006</v>
      </c>
      <c r="J19843" t="s">
        <v>13791</v>
      </c>
      <c r="K19843" t="s">
        <v>13792</v>
      </c>
      <c r="L19843">
        <v>3</v>
      </c>
      <c r="M19843">
        <v>636</v>
      </c>
      <c r="N19843" s="43">
        <v>1908</v>
      </c>
    </row>
    <row r="19844" ht="14.4" customHeight="1" hidden="1" spans="1:14" x14ac:dyDescent="0.25">
      <c r="A19844" s="106">
        <v>45955</v>
      </c>
      <c r="B19844">
        <v>3387</v>
      </c>
      <c r="C19844">
        <v>303</v>
      </c>
      <c r="E19844">
        <v>64</v>
      </c>
      <c r="F19844" t="s">
        <v>14023</v>
      </c>
      <c r="G19844" t="s">
        <v>2063</v>
      </c>
      <c r="H19844" t="s">
        <v>2029</v>
      </c>
      <c r="I19844" t="s">
        <v>2006</v>
      </c>
      <c r="J19844" t="s">
        <v>2033</v>
      </c>
      <c r="K19844" t="s">
        <v>2034</v>
      </c>
      <c r="L19844">
        <v>3</v>
      </c>
      <c r="M19844">
        <v>50</v>
      </c>
      <c r="N19844" s="43">
        <v>150</v>
      </c>
    </row>
    <row r="19845" ht="14.4" customHeight="1" hidden="1" spans="1:14" x14ac:dyDescent="0.25">
      <c r="A19845" s="106">
        <v>45955</v>
      </c>
      <c r="B19845">
        <v>3387</v>
      </c>
      <c r="C19845">
        <v>303</v>
      </c>
      <c r="E19845">
        <v>64</v>
      </c>
      <c r="F19845" t="s">
        <v>14023</v>
      </c>
      <c r="G19845" t="s">
        <v>2063</v>
      </c>
      <c r="H19845" t="s">
        <v>2029</v>
      </c>
      <c r="I19845" t="s">
        <v>2006</v>
      </c>
      <c r="J19845" t="s">
        <v>2903</v>
      </c>
      <c r="K19845" t="s">
        <v>2904</v>
      </c>
      <c r="L19845">
        <v>3</v>
      </c>
      <c r="M19845">
        <v>150</v>
      </c>
      <c r="N19845" s="43">
        <v>450</v>
      </c>
    </row>
    <row r="19846" ht="14.4" customHeight="1" hidden="1" spans="1:14" x14ac:dyDescent="0.25">
      <c r="A19846" s="106">
        <v>45955</v>
      </c>
      <c r="B19846">
        <v>3388</v>
      </c>
      <c r="C19846">
        <v>304</v>
      </c>
      <c r="E19846">
        <v>64</v>
      </c>
      <c r="F19846" t="s">
        <v>14024</v>
      </c>
      <c r="G19846" t="s">
        <v>2114</v>
      </c>
      <c r="H19846" t="s">
        <v>2029</v>
      </c>
      <c r="I19846" t="s">
        <v>2006</v>
      </c>
      <c r="J19846" t="s">
        <v>2033</v>
      </c>
      <c r="K19846" t="s">
        <v>2034</v>
      </c>
      <c r="L19846">
        <v>5</v>
      </c>
      <c r="M19846">
        <v>50</v>
      </c>
      <c r="N19846" s="43">
        <v>250</v>
      </c>
    </row>
    <row r="19847" ht="14.4" customHeight="1" hidden="1" spans="1:14" x14ac:dyDescent="0.25">
      <c r="A19847" s="106">
        <v>45955</v>
      </c>
      <c r="B19847">
        <v>3388</v>
      </c>
      <c r="C19847">
        <v>304</v>
      </c>
      <c r="E19847">
        <v>64</v>
      </c>
      <c r="F19847" t="s">
        <v>14024</v>
      </c>
      <c r="G19847" t="s">
        <v>2114</v>
      </c>
      <c r="H19847" t="s">
        <v>2029</v>
      </c>
      <c r="I19847" t="s">
        <v>2006</v>
      </c>
      <c r="J19847" t="s">
        <v>2903</v>
      </c>
      <c r="K19847" t="s">
        <v>2904</v>
      </c>
      <c r="L19847">
        <v>1</v>
      </c>
      <c r="M19847">
        <v>150</v>
      </c>
      <c r="N19847" s="43">
        <v>150</v>
      </c>
    </row>
    <row r="19848" ht="14.4" customHeight="1" hidden="1" spans="1:14" x14ac:dyDescent="0.25">
      <c r="A19848" s="106">
        <v>45955</v>
      </c>
      <c r="B19848">
        <v>3388</v>
      </c>
      <c r="C19848">
        <v>304</v>
      </c>
      <c r="E19848">
        <v>64</v>
      </c>
      <c r="F19848" t="s">
        <v>14024</v>
      </c>
      <c r="G19848" t="s">
        <v>2114</v>
      </c>
      <c r="H19848" t="s">
        <v>2029</v>
      </c>
      <c r="I19848" t="s">
        <v>2006</v>
      </c>
      <c r="J19848" t="s">
        <v>13791</v>
      </c>
      <c r="K19848" t="s">
        <v>13792</v>
      </c>
      <c r="L19848">
        <v>5</v>
      </c>
      <c r="M19848">
        <v>636</v>
      </c>
      <c r="N19848" s="43">
        <v>3180</v>
      </c>
    </row>
    <row r="19849" ht="14.4" customHeight="1" hidden="1" spans="1:14" x14ac:dyDescent="0.25">
      <c r="A19849" s="106">
        <v>45955</v>
      </c>
      <c r="B19849">
        <v>3389</v>
      </c>
      <c r="C19849">
        <v>305</v>
      </c>
      <c r="E19849">
        <v>64</v>
      </c>
      <c r="F19849" t="s">
        <v>14024</v>
      </c>
      <c r="G19849" t="s">
        <v>2114</v>
      </c>
      <c r="H19849" t="s">
        <v>2029</v>
      </c>
      <c r="I19849" t="s">
        <v>2006</v>
      </c>
      <c r="J19849" t="s">
        <v>2033</v>
      </c>
      <c r="K19849" t="s">
        <v>2034</v>
      </c>
      <c r="L19849">
        <v>3</v>
      </c>
      <c r="M19849">
        <v>50</v>
      </c>
      <c r="N19849" s="43">
        <v>150</v>
      </c>
    </row>
    <row r="19850" ht="14.4" customHeight="1" hidden="1" spans="1:14" x14ac:dyDescent="0.25">
      <c r="A19850" s="106">
        <v>45955</v>
      </c>
      <c r="B19850">
        <v>3389</v>
      </c>
      <c r="C19850">
        <v>305</v>
      </c>
      <c r="E19850">
        <v>64</v>
      </c>
      <c r="F19850" t="s">
        <v>14024</v>
      </c>
      <c r="G19850" t="s">
        <v>2114</v>
      </c>
      <c r="H19850" t="s">
        <v>2029</v>
      </c>
      <c r="I19850" t="s">
        <v>2006</v>
      </c>
      <c r="J19850" t="s">
        <v>2903</v>
      </c>
      <c r="K19850" t="s">
        <v>2904</v>
      </c>
      <c r="L19850">
        <v>3</v>
      </c>
      <c r="M19850">
        <v>150</v>
      </c>
      <c r="N19850" s="43">
        <v>450</v>
      </c>
    </row>
    <row r="19851" ht="14.4" customHeight="1" hidden="1" spans="1:14" x14ac:dyDescent="0.25">
      <c r="A19851" s="106">
        <v>45955</v>
      </c>
      <c r="B19851">
        <v>3389</v>
      </c>
      <c r="C19851">
        <v>305</v>
      </c>
      <c r="E19851">
        <v>64</v>
      </c>
      <c r="F19851" t="s">
        <v>14024</v>
      </c>
      <c r="G19851" t="s">
        <v>2114</v>
      </c>
      <c r="H19851" t="s">
        <v>2029</v>
      </c>
      <c r="I19851" t="s">
        <v>2006</v>
      </c>
      <c r="J19851" t="s">
        <v>13791</v>
      </c>
      <c r="K19851" t="s">
        <v>13792</v>
      </c>
      <c r="L19851">
        <v>3</v>
      </c>
      <c r="M19851">
        <v>636</v>
      </c>
      <c r="N19851" s="43">
        <v>1908</v>
      </c>
    </row>
    <row r="19852" ht="14.4" customHeight="1" hidden="1" spans="1:14" x14ac:dyDescent="0.25">
      <c r="A19852" s="106">
        <v>45955</v>
      </c>
      <c r="B19852">
        <v>3390</v>
      </c>
      <c r="C19852">
        <v>306</v>
      </c>
      <c r="E19852">
        <v>64</v>
      </c>
      <c r="F19852" t="s">
        <v>14025</v>
      </c>
      <c r="G19852" t="s">
        <v>2368</v>
      </c>
      <c r="H19852" t="s">
        <v>2029</v>
      </c>
      <c r="I19852" t="s">
        <v>2006</v>
      </c>
      <c r="J19852" t="s">
        <v>2033</v>
      </c>
      <c r="K19852" t="s">
        <v>2034</v>
      </c>
      <c r="L19852">
        <v>5</v>
      </c>
      <c r="M19852">
        <v>50</v>
      </c>
      <c r="N19852" s="43">
        <v>250</v>
      </c>
    </row>
    <row r="19853" ht="14.4" customHeight="1" hidden="1" spans="1:14" x14ac:dyDescent="0.25">
      <c r="A19853" s="106">
        <v>45955</v>
      </c>
      <c r="B19853">
        <v>3390</v>
      </c>
      <c r="C19853">
        <v>306</v>
      </c>
      <c r="E19853">
        <v>64</v>
      </c>
      <c r="F19853" t="s">
        <v>14025</v>
      </c>
      <c r="G19853" t="s">
        <v>2368</v>
      </c>
      <c r="H19853" t="s">
        <v>2029</v>
      </c>
      <c r="I19853" t="s">
        <v>2006</v>
      </c>
      <c r="J19853" t="s">
        <v>2903</v>
      </c>
      <c r="K19853" t="s">
        <v>2904</v>
      </c>
      <c r="L19853">
        <v>1</v>
      </c>
      <c r="M19853">
        <v>150</v>
      </c>
      <c r="N19853" s="43">
        <v>150</v>
      </c>
    </row>
    <row r="19854" ht="14.4" customHeight="1" hidden="1" spans="1:14" x14ac:dyDescent="0.25">
      <c r="A19854" s="106">
        <v>45955</v>
      </c>
      <c r="B19854">
        <v>3390</v>
      </c>
      <c r="C19854">
        <v>306</v>
      </c>
      <c r="E19854">
        <v>64</v>
      </c>
      <c r="F19854" t="s">
        <v>14025</v>
      </c>
      <c r="G19854" t="s">
        <v>2368</v>
      </c>
      <c r="H19854" t="s">
        <v>2029</v>
      </c>
      <c r="I19854" t="s">
        <v>2006</v>
      </c>
      <c r="J19854" t="s">
        <v>13791</v>
      </c>
      <c r="K19854" t="s">
        <v>13792</v>
      </c>
      <c r="L19854">
        <v>5</v>
      </c>
      <c r="M19854">
        <v>636</v>
      </c>
      <c r="N19854" s="43">
        <v>3180</v>
      </c>
    </row>
    <row r="19855" ht="14.4" customHeight="1" hidden="1" spans="1:14" x14ac:dyDescent="0.25">
      <c r="A19855" s="106">
        <v>45955</v>
      </c>
      <c r="B19855">
        <v>3391</v>
      </c>
      <c r="C19855">
        <v>307</v>
      </c>
      <c r="E19855">
        <v>64</v>
      </c>
      <c r="F19855" t="s">
        <v>14025</v>
      </c>
      <c r="G19855" t="s">
        <v>2368</v>
      </c>
      <c r="H19855" t="s">
        <v>2029</v>
      </c>
      <c r="I19855" t="s">
        <v>2006</v>
      </c>
      <c r="J19855" t="s">
        <v>2033</v>
      </c>
      <c r="K19855" t="s">
        <v>2034</v>
      </c>
      <c r="L19855">
        <v>3</v>
      </c>
      <c r="M19855">
        <v>50</v>
      </c>
      <c r="N19855" s="43">
        <v>150</v>
      </c>
    </row>
    <row r="19856" ht="14.4" customHeight="1" hidden="1" spans="1:14" x14ac:dyDescent="0.25">
      <c r="A19856" s="106">
        <v>45955</v>
      </c>
      <c r="B19856">
        <v>3391</v>
      </c>
      <c r="C19856">
        <v>307</v>
      </c>
      <c r="E19856">
        <v>64</v>
      </c>
      <c r="F19856" t="s">
        <v>14025</v>
      </c>
      <c r="G19856" t="s">
        <v>2368</v>
      </c>
      <c r="H19856" t="s">
        <v>2029</v>
      </c>
      <c r="I19856" t="s">
        <v>2006</v>
      </c>
      <c r="J19856" t="s">
        <v>2903</v>
      </c>
      <c r="K19856" t="s">
        <v>2904</v>
      </c>
      <c r="L19856">
        <v>3</v>
      </c>
      <c r="M19856">
        <v>150</v>
      </c>
      <c r="N19856" s="43">
        <v>450</v>
      </c>
    </row>
    <row r="19857" ht="14.4" customHeight="1" hidden="1" spans="1:14" x14ac:dyDescent="0.25">
      <c r="A19857" s="106">
        <v>45955</v>
      </c>
      <c r="B19857">
        <v>3391</v>
      </c>
      <c r="C19857">
        <v>307</v>
      </c>
      <c r="E19857">
        <v>64</v>
      </c>
      <c r="F19857" t="s">
        <v>14025</v>
      </c>
      <c r="G19857" t="s">
        <v>2368</v>
      </c>
      <c r="H19857" t="s">
        <v>2029</v>
      </c>
      <c r="I19857" t="s">
        <v>2006</v>
      </c>
      <c r="J19857" t="s">
        <v>13791</v>
      </c>
      <c r="K19857" t="s">
        <v>13792</v>
      </c>
      <c r="L19857">
        <v>3</v>
      </c>
      <c r="M19857">
        <v>636</v>
      </c>
      <c r="N19857" s="43">
        <v>1908</v>
      </c>
    </row>
    <row r="19858" ht="14.4" customHeight="1" hidden="1" spans="1:14" x14ac:dyDescent="0.25">
      <c r="A19858" s="106">
        <v>45955</v>
      </c>
      <c r="B19858">
        <v>3392</v>
      </c>
      <c r="C19858">
        <v>308</v>
      </c>
      <c r="E19858">
        <v>64</v>
      </c>
      <c r="F19858" t="s">
        <v>14026</v>
      </c>
      <c r="G19858" t="s">
        <v>2025</v>
      </c>
      <c r="H19858" t="s">
        <v>2029</v>
      </c>
      <c r="I19858" t="s">
        <v>2006</v>
      </c>
      <c r="J19858" t="s">
        <v>2033</v>
      </c>
      <c r="K19858" t="s">
        <v>2034</v>
      </c>
      <c r="L19858">
        <v>5</v>
      </c>
      <c r="M19858">
        <v>50</v>
      </c>
      <c r="N19858" s="43">
        <v>250</v>
      </c>
    </row>
    <row r="19859" ht="14.4" customHeight="1" hidden="1" spans="1:14" x14ac:dyDescent="0.25">
      <c r="A19859" s="106">
        <v>45955</v>
      </c>
      <c r="B19859">
        <v>3392</v>
      </c>
      <c r="C19859">
        <v>308</v>
      </c>
      <c r="E19859">
        <v>64</v>
      </c>
      <c r="F19859" t="s">
        <v>14026</v>
      </c>
      <c r="G19859" t="s">
        <v>2025</v>
      </c>
      <c r="H19859" t="s">
        <v>2029</v>
      </c>
      <c r="I19859" t="s">
        <v>2006</v>
      </c>
      <c r="J19859" t="s">
        <v>2903</v>
      </c>
      <c r="K19859" t="s">
        <v>2904</v>
      </c>
      <c r="L19859">
        <v>1</v>
      </c>
      <c r="M19859">
        <v>150</v>
      </c>
      <c r="N19859" s="43">
        <v>150</v>
      </c>
    </row>
    <row r="19860" ht="14.4" customHeight="1" hidden="1" spans="1:14" x14ac:dyDescent="0.25">
      <c r="A19860" s="106">
        <v>45955</v>
      </c>
      <c r="B19860">
        <v>3392</v>
      </c>
      <c r="C19860">
        <v>308</v>
      </c>
      <c r="E19860">
        <v>64</v>
      </c>
      <c r="F19860" t="s">
        <v>14026</v>
      </c>
      <c r="G19860" t="s">
        <v>2025</v>
      </c>
      <c r="H19860" t="s">
        <v>2029</v>
      </c>
      <c r="I19860" t="s">
        <v>2006</v>
      </c>
      <c r="J19860" t="s">
        <v>13791</v>
      </c>
      <c r="K19860" t="s">
        <v>13792</v>
      </c>
      <c r="L19860">
        <v>5</v>
      </c>
      <c r="M19860">
        <v>636</v>
      </c>
      <c r="N19860" s="43">
        <v>3180</v>
      </c>
    </row>
    <row r="19861" ht="14.4" customHeight="1" hidden="1" spans="1:14" x14ac:dyDescent="0.25">
      <c r="A19861" s="106">
        <v>45955</v>
      </c>
      <c r="B19861">
        <v>3393</v>
      </c>
      <c r="C19861">
        <v>309</v>
      </c>
      <c r="E19861">
        <v>64</v>
      </c>
      <c r="F19861" t="s">
        <v>14026</v>
      </c>
      <c r="G19861" t="s">
        <v>2025</v>
      </c>
      <c r="H19861" t="s">
        <v>2029</v>
      </c>
      <c r="I19861" t="s">
        <v>2006</v>
      </c>
      <c r="J19861" t="s">
        <v>2033</v>
      </c>
      <c r="K19861" t="s">
        <v>2034</v>
      </c>
      <c r="L19861">
        <v>3</v>
      </c>
      <c r="M19861">
        <v>50</v>
      </c>
      <c r="N19861" s="43">
        <v>150</v>
      </c>
    </row>
    <row r="19862" ht="14.4" customHeight="1" hidden="1" spans="1:14" x14ac:dyDescent="0.25">
      <c r="A19862" s="106">
        <v>45955</v>
      </c>
      <c r="B19862">
        <v>3393</v>
      </c>
      <c r="C19862">
        <v>309</v>
      </c>
      <c r="E19862">
        <v>64</v>
      </c>
      <c r="F19862" t="s">
        <v>14026</v>
      </c>
      <c r="G19862" t="s">
        <v>2025</v>
      </c>
      <c r="H19862" t="s">
        <v>2029</v>
      </c>
      <c r="I19862" t="s">
        <v>2006</v>
      </c>
      <c r="J19862" t="s">
        <v>2903</v>
      </c>
      <c r="K19862" t="s">
        <v>2904</v>
      </c>
      <c r="L19862">
        <v>3</v>
      </c>
      <c r="M19862">
        <v>150</v>
      </c>
      <c r="N19862" s="43">
        <v>450</v>
      </c>
    </row>
    <row r="19863" ht="14.4" customHeight="1" hidden="1" spans="1:14" x14ac:dyDescent="0.25">
      <c r="A19863" s="106">
        <v>45955</v>
      </c>
      <c r="B19863">
        <v>3393</v>
      </c>
      <c r="C19863">
        <v>309</v>
      </c>
      <c r="E19863">
        <v>64</v>
      </c>
      <c r="F19863" t="s">
        <v>14026</v>
      </c>
      <c r="G19863" t="s">
        <v>2025</v>
      </c>
      <c r="H19863" t="s">
        <v>2029</v>
      </c>
      <c r="I19863" t="s">
        <v>2006</v>
      </c>
      <c r="J19863" t="s">
        <v>13791</v>
      </c>
      <c r="K19863" t="s">
        <v>13792</v>
      </c>
      <c r="L19863">
        <v>3</v>
      </c>
      <c r="M19863">
        <v>636</v>
      </c>
      <c r="N19863" s="43">
        <v>1908</v>
      </c>
    </row>
    <row r="19864" ht="14.4" customHeight="1" hidden="1" spans="1:14" x14ac:dyDescent="0.25">
      <c r="A19864" s="106">
        <v>45955</v>
      </c>
      <c r="B19864">
        <v>3395</v>
      </c>
      <c r="C19864">
        <v>311</v>
      </c>
      <c r="E19864">
        <v>64</v>
      </c>
      <c r="F19864" t="s">
        <v>14027</v>
      </c>
      <c r="G19864" t="s">
        <v>2038</v>
      </c>
      <c r="H19864" t="s">
        <v>2029</v>
      </c>
      <c r="I19864" t="s">
        <v>2006</v>
      </c>
      <c r="J19864" t="s">
        <v>13791</v>
      </c>
      <c r="K19864" t="s">
        <v>13792</v>
      </c>
      <c r="L19864">
        <v>2</v>
      </c>
      <c r="M19864">
        <v>636</v>
      </c>
      <c r="N19864" s="43">
        <v>1272</v>
      </c>
    </row>
    <row r="19865" ht="14.4" customHeight="1" hidden="1" spans="1:14" x14ac:dyDescent="0.25">
      <c r="A19865" s="106">
        <v>45955</v>
      </c>
      <c r="B19865">
        <v>3395</v>
      </c>
      <c r="C19865">
        <v>311</v>
      </c>
      <c r="E19865">
        <v>64</v>
      </c>
      <c r="F19865" t="s">
        <v>14027</v>
      </c>
      <c r="G19865" t="s">
        <v>2038</v>
      </c>
      <c r="H19865" t="s">
        <v>2029</v>
      </c>
      <c r="I19865" t="s">
        <v>2006</v>
      </c>
      <c r="J19865" t="s">
        <v>2033</v>
      </c>
      <c r="K19865" t="s">
        <v>2034</v>
      </c>
      <c r="L19865">
        <v>2</v>
      </c>
      <c r="M19865">
        <v>50</v>
      </c>
      <c r="N19865" s="43">
        <v>100</v>
      </c>
    </row>
    <row r="19866" ht="14.4" customHeight="1" hidden="1" spans="1:14" x14ac:dyDescent="0.25">
      <c r="A19866" s="106">
        <v>45955</v>
      </c>
      <c r="B19866">
        <v>3395</v>
      </c>
      <c r="C19866">
        <v>311</v>
      </c>
      <c r="E19866">
        <v>64</v>
      </c>
      <c r="F19866" t="s">
        <v>14027</v>
      </c>
      <c r="G19866" t="s">
        <v>2038</v>
      </c>
      <c r="H19866" t="s">
        <v>2029</v>
      </c>
      <c r="I19866" t="s">
        <v>2006</v>
      </c>
      <c r="J19866" t="s">
        <v>2903</v>
      </c>
      <c r="K19866" t="s">
        <v>2904</v>
      </c>
      <c r="L19866">
        <v>4</v>
      </c>
      <c r="M19866">
        <v>150</v>
      </c>
      <c r="N19866" s="43">
        <v>600</v>
      </c>
    </row>
    <row r="19867" ht="14.4" customHeight="1" hidden="1" spans="1:14" x14ac:dyDescent="0.25">
      <c r="A19867" s="106">
        <v>45955</v>
      </c>
      <c r="B19867">
        <v>3396</v>
      </c>
      <c r="C19867">
        <v>310</v>
      </c>
      <c r="E19867">
        <v>64</v>
      </c>
      <c r="F19867" t="s">
        <v>14027</v>
      </c>
      <c r="G19867" t="s">
        <v>2038</v>
      </c>
      <c r="H19867" t="s">
        <v>2029</v>
      </c>
      <c r="I19867" t="s">
        <v>2006</v>
      </c>
      <c r="J19867" t="s">
        <v>13791</v>
      </c>
      <c r="K19867" t="s">
        <v>13792</v>
      </c>
      <c r="L19867">
        <v>8</v>
      </c>
      <c r="M19867">
        <v>636</v>
      </c>
      <c r="N19867" s="43">
        <v>5088</v>
      </c>
    </row>
    <row r="19868" ht="14.4" customHeight="1" hidden="1" spans="1:14" x14ac:dyDescent="0.25">
      <c r="A19868" s="106">
        <v>45955</v>
      </c>
      <c r="B19868">
        <v>3396</v>
      </c>
      <c r="C19868">
        <v>310</v>
      </c>
      <c r="E19868">
        <v>64</v>
      </c>
      <c r="F19868" t="s">
        <v>14027</v>
      </c>
      <c r="G19868" t="s">
        <v>2038</v>
      </c>
      <c r="H19868" t="s">
        <v>2029</v>
      </c>
      <c r="I19868" t="s">
        <v>2006</v>
      </c>
      <c r="J19868" t="s">
        <v>2033</v>
      </c>
      <c r="K19868" t="s">
        <v>2034</v>
      </c>
      <c r="L19868">
        <v>8</v>
      </c>
      <c r="M19868">
        <v>50</v>
      </c>
      <c r="N19868" s="43">
        <v>400</v>
      </c>
    </row>
    <row r="19869" ht="14.4" customHeight="1" hidden="1" spans="1:14" x14ac:dyDescent="0.25">
      <c r="A19869" s="106">
        <v>45955</v>
      </c>
      <c r="B19869">
        <v>3397</v>
      </c>
      <c r="C19869">
        <v>312</v>
      </c>
      <c r="E19869">
        <v>64</v>
      </c>
      <c r="F19869" t="s">
        <v>14028</v>
      </c>
      <c r="G19869" t="s">
        <v>2036</v>
      </c>
      <c r="H19869" t="s">
        <v>2029</v>
      </c>
      <c r="I19869" t="s">
        <v>2006</v>
      </c>
      <c r="J19869" t="s">
        <v>2033</v>
      </c>
      <c r="K19869" t="s">
        <v>2034</v>
      </c>
      <c r="L19869">
        <v>2</v>
      </c>
      <c r="M19869">
        <v>50</v>
      </c>
      <c r="N19869" s="43">
        <v>100</v>
      </c>
    </row>
    <row r="19870" ht="14.4" customHeight="1" hidden="1" spans="1:14" x14ac:dyDescent="0.25">
      <c r="A19870" s="106">
        <v>45955</v>
      </c>
      <c r="B19870">
        <v>3397</v>
      </c>
      <c r="C19870">
        <v>312</v>
      </c>
      <c r="E19870">
        <v>64</v>
      </c>
      <c r="F19870" t="s">
        <v>14028</v>
      </c>
      <c r="G19870" t="s">
        <v>2036</v>
      </c>
      <c r="H19870" t="s">
        <v>2029</v>
      </c>
      <c r="I19870" t="s">
        <v>2006</v>
      </c>
      <c r="J19870" t="s">
        <v>2903</v>
      </c>
      <c r="K19870" t="s">
        <v>2904</v>
      </c>
      <c r="L19870">
        <v>4</v>
      </c>
      <c r="M19870">
        <v>150</v>
      </c>
      <c r="N19870" s="43">
        <v>600</v>
      </c>
    </row>
    <row r="19871" ht="14.4" customHeight="1" hidden="1" spans="1:14" x14ac:dyDescent="0.25">
      <c r="A19871" s="106">
        <v>45955</v>
      </c>
      <c r="B19871">
        <v>3397</v>
      </c>
      <c r="C19871">
        <v>312</v>
      </c>
      <c r="E19871">
        <v>64</v>
      </c>
      <c r="F19871" t="s">
        <v>14028</v>
      </c>
      <c r="G19871" t="s">
        <v>2036</v>
      </c>
      <c r="H19871" t="s">
        <v>2029</v>
      </c>
      <c r="I19871" t="s">
        <v>2006</v>
      </c>
      <c r="J19871" t="s">
        <v>13791</v>
      </c>
      <c r="K19871" t="s">
        <v>13792</v>
      </c>
      <c r="L19871">
        <v>2</v>
      </c>
      <c r="M19871">
        <v>636</v>
      </c>
      <c r="N19871" s="43">
        <v>1272</v>
      </c>
    </row>
    <row r="19872" ht="14.4" customHeight="1" hidden="1" spans="1:14" x14ac:dyDescent="0.25">
      <c r="A19872" s="106">
        <v>45955</v>
      </c>
      <c r="B19872">
        <v>3398</v>
      </c>
      <c r="C19872">
        <v>313</v>
      </c>
      <c r="E19872">
        <v>64</v>
      </c>
      <c r="F19872" t="s">
        <v>14028</v>
      </c>
      <c r="G19872" t="s">
        <v>2036</v>
      </c>
      <c r="H19872" t="s">
        <v>2029</v>
      </c>
      <c r="I19872" t="s">
        <v>2006</v>
      </c>
      <c r="J19872" t="s">
        <v>2033</v>
      </c>
      <c r="K19872" t="s">
        <v>2034</v>
      </c>
      <c r="L19872">
        <v>8</v>
      </c>
      <c r="M19872">
        <v>50</v>
      </c>
      <c r="N19872" s="43">
        <v>400</v>
      </c>
    </row>
    <row r="19873" ht="14.4" customHeight="1" hidden="1" spans="1:14" x14ac:dyDescent="0.25">
      <c r="A19873" s="106">
        <v>45955</v>
      </c>
      <c r="B19873">
        <v>3398</v>
      </c>
      <c r="C19873">
        <v>313</v>
      </c>
      <c r="E19873">
        <v>64</v>
      </c>
      <c r="F19873" t="s">
        <v>14028</v>
      </c>
      <c r="G19873" t="s">
        <v>2036</v>
      </c>
      <c r="H19873" t="s">
        <v>2029</v>
      </c>
      <c r="I19873" t="s">
        <v>2006</v>
      </c>
      <c r="J19873" t="s">
        <v>13791</v>
      </c>
      <c r="K19873" t="s">
        <v>13792</v>
      </c>
      <c r="L19873">
        <v>8</v>
      </c>
      <c r="M19873">
        <v>636</v>
      </c>
      <c r="N19873" s="43">
        <v>5088</v>
      </c>
    </row>
    <row r="19874" ht="14.4" customHeight="1" hidden="1" spans="1:14" x14ac:dyDescent="0.25">
      <c r="A19874" s="106">
        <v>45955</v>
      </c>
      <c r="B19874">
        <v>3399</v>
      </c>
      <c r="C19874">
        <v>314</v>
      </c>
      <c r="E19874">
        <v>64</v>
      </c>
      <c r="F19874" t="s">
        <v>14029</v>
      </c>
      <c r="G19874" t="s">
        <v>2005</v>
      </c>
      <c r="H19874" t="s">
        <v>2029</v>
      </c>
      <c r="I19874" t="s">
        <v>2006</v>
      </c>
      <c r="J19874" t="s">
        <v>13791</v>
      </c>
      <c r="K19874" t="s">
        <v>13792</v>
      </c>
      <c r="L19874">
        <v>5</v>
      </c>
      <c r="M19874">
        <v>636</v>
      </c>
      <c r="N19874" s="43">
        <v>3180</v>
      </c>
    </row>
    <row r="19875" ht="14.4" customHeight="1" hidden="1" spans="1:14" x14ac:dyDescent="0.25">
      <c r="A19875" s="106">
        <v>45955</v>
      </c>
      <c r="B19875">
        <v>3399</v>
      </c>
      <c r="C19875">
        <v>314</v>
      </c>
      <c r="E19875">
        <v>64</v>
      </c>
      <c r="F19875" t="s">
        <v>14029</v>
      </c>
      <c r="G19875" t="s">
        <v>2005</v>
      </c>
      <c r="H19875" t="s">
        <v>2029</v>
      </c>
      <c r="I19875" t="s">
        <v>2006</v>
      </c>
      <c r="J19875" t="s">
        <v>2033</v>
      </c>
      <c r="K19875" t="s">
        <v>2034</v>
      </c>
      <c r="L19875">
        <v>5</v>
      </c>
      <c r="M19875">
        <v>50</v>
      </c>
      <c r="N19875" s="43">
        <v>250</v>
      </c>
    </row>
    <row r="19876" ht="14.4" customHeight="1" hidden="1" spans="1:14" x14ac:dyDescent="0.25">
      <c r="A19876" s="106">
        <v>45955</v>
      </c>
      <c r="B19876">
        <v>3399</v>
      </c>
      <c r="C19876">
        <v>314</v>
      </c>
      <c r="E19876">
        <v>64</v>
      </c>
      <c r="F19876" t="s">
        <v>14029</v>
      </c>
      <c r="G19876" t="s">
        <v>2005</v>
      </c>
      <c r="H19876" t="s">
        <v>2029</v>
      </c>
      <c r="I19876" t="s">
        <v>2006</v>
      </c>
      <c r="J19876" t="s">
        <v>2903</v>
      </c>
      <c r="K19876" t="s">
        <v>2904</v>
      </c>
      <c r="L19876">
        <v>1</v>
      </c>
      <c r="M19876">
        <v>150</v>
      </c>
      <c r="N19876" s="43">
        <v>150</v>
      </c>
    </row>
    <row r="19877" ht="14.4" customHeight="1" hidden="1" spans="1:14" x14ac:dyDescent="0.25">
      <c r="A19877" s="106">
        <v>45955</v>
      </c>
      <c r="B19877">
        <v>3400</v>
      </c>
      <c r="C19877">
        <v>315</v>
      </c>
      <c r="E19877">
        <v>64</v>
      </c>
      <c r="F19877" t="s">
        <v>14029</v>
      </c>
      <c r="G19877" t="s">
        <v>2005</v>
      </c>
      <c r="H19877" t="s">
        <v>2029</v>
      </c>
      <c r="I19877" t="s">
        <v>2006</v>
      </c>
      <c r="J19877" t="s">
        <v>2033</v>
      </c>
      <c r="K19877" t="s">
        <v>2034</v>
      </c>
      <c r="L19877">
        <v>3</v>
      </c>
      <c r="M19877">
        <v>50</v>
      </c>
      <c r="N19877" s="43">
        <v>150</v>
      </c>
    </row>
    <row r="19878" ht="14.4" customHeight="1" hidden="1" spans="1:14" x14ac:dyDescent="0.25">
      <c r="A19878" s="106">
        <v>45955</v>
      </c>
      <c r="B19878">
        <v>3400</v>
      </c>
      <c r="C19878">
        <v>315</v>
      </c>
      <c r="E19878">
        <v>64</v>
      </c>
      <c r="F19878" t="s">
        <v>14029</v>
      </c>
      <c r="G19878" t="s">
        <v>2005</v>
      </c>
      <c r="H19878" t="s">
        <v>2029</v>
      </c>
      <c r="I19878" t="s">
        <v>2006</v>
      </c>
      <c r="J19878" t="s">
        <v>2903</v>
      </c>
      <c r="K19878" t="s">
        <v>2904</v>
      </c>
      <c r="L19878">
        <v>3</v>
      </c>
      <c r="M19878">
        <v>150</v>
      </c>
      <c r="N19878" s="43">
        <v>450</v>
      </c>
    </row>
    <row r="19879" ht="14.4" customHeight="1" hidden="1" spans="1:14" x14ac:dyDescent="0.25">
      <c r="A19879" s="106">
        <v>45955</v>
      </c>
      <c r="B19879">
        <v>3400</v>
      </c>
      <c r="C19879">
        <v>315</v>
      </c>
      <c r="E19879">
        <v>64</v>
      </c>
      <c r="F19879" t="s">
        <v>14029</v>
      </c>
      <c r="G19879" t="s">
        <v>2005</v>
      </c>
      <c r="H19879" t="s">
        <v>2029</v>
      </c>
      <c r="I19879" t="s">
        <v>2006</v>
      </c>
      <c r="J19879" t="s">
        <v>13791</v>
      </c>
      <c r="K19879" t="s">
        <v>13792</v>
      </c>
      <c r="L19879">
        <v>3</v>
      </c>
      <c r="M19879">
        <v>636</v>
      </c>
      <c r="N19879" s="43">
        <v>1908</v>
      </c>
    </row>
    <row r="19880" ht="14.4" customHeight="1" hidden="1" spans="1:14" x14ac:dyDescent="0.25">
      <c r="A19880" s="106">
        <v>45955</v>
      </c>
      <c r="B19880">
        <v>3401</v>
      </c>
      <c r="C19880">
        <v>316</v>
      </c>
      <c r="E19880">
        <v>64</v>
      </c>
      <c r="F19880" t="s">
        <v>14030</v>
      </c>
      <c r="G19880" t="s">
        <v>2021</v>
      </c>
      <c r="H19880" t="s">
        <v>2029</v>
      </c>
      <c r="I19880" t="s">
        <v>2006</v>
      </c>
      <c r="J19880" t="s">
        <v>13791</v>
      </c>
      <c r="K19880" t="s">
        <v>13792</v>
      </c>
      <c r="L19880">
        <v>8</v>
      </c>
      <c r="M19880">
        <v>636</v>
      </c>
      <c r="N19880" s="43">
        <v>5088</v>
      </c>
    </row>
    <row r="19881" ht="14.4" customHeight="1" hidden="1" spans="1:14" x14ac:dyDescent="0.25">
      <c r="A19881" s="106">
        <v>45955</v>
      </c>
      <c r="B19881">
        <v>3401</v>
      </c>
      <c r="C19881">
        <v>316</v>
      </c>
      <c r="E19881">
        <v>64</v>
      </c>
      <c r="F19881" t="s">
        <v>14030</v>
      </c>
      <c r="G19881" t="s">
        <v>2021</v>
      </c>
      <c r="H19881" t="s">
        <v>2029</v>
      </c>
      <c r="I19881" t="s">
        <v>2006</v>
      </c>
      <c r="J19881" t="s">
        <v>2033</v>
      </c>
      <c r="K19881" t="s">
        <v>2034</v>
      </c>
      <c r="L19881">
        <v>8</v>
      </c>
      <c r="M19881">
        <v>50</v>
      </c>
      <c r="N19881" s="43">
        <v>400</v>
      </c>
    </row>
    <row r="19882" ht="14.4" customHeight="1" hidden="1" spans="1:14" x14ac:dyDescent="0.25">
      <c r="A19882" s="106">
        <v>45955</v>
      </c>
      <c r="B19882">
        <v>3403</v>
      </c>
      <c r="C19882">
        <v>318</v>
      </c>
      <c r="E19882">
        <v>64</v>
      </c>
      <c r="F19882" t="s">
        <v>14030</v>
      </c>
      <c r="G19882" t="s">
        <v>2021</v>
      </c>
      <c r="H19882" t="s">
        <v>2029</v>
      </c>
      <c r="I19882" t="s">
        <v>2006</v>
      </c>
      <c r="J19882" t="s">
        <v>2033</v>
      </c>
      <c r="K19882" t="s">
        <v>2034</v>
      </c>
      <c r="L19882">
        <v>2</v>
      </c>
      <c r="M19882">
        <v>50</v>
      </c>
      <c r="N19882" s="43">
        <v>100</v>
      </c>
    </row>
    <row r="19883" ht="14.4" customHeight="1" hidden="1" spans="1:14" x14ac:dyDescent="0.25">
      <c r="A19883" s="106">
        <v>45955</v>
      </c>
      <c r="B19883">
        <v>3403</v>
      </c>
      <c r="C19883">
        <v>318</v>
      </c>
      <c r="E19883">
        <v>64</v>
      </c>
      <c r="F19883" t="s">
        <v>14030</v>
      </c>
      <c r="G19883" t="s">
        <v>2021</v>
      </c>
      <c r="H19883" t="s">
        <v>2029</v>
      </c>
      <c r="I19883" t="s">
        <v>2006</v>
      </c>
      <c r="J19883" t="s">
        <v>2903</v>
      </c>
      <c r="K19883" t="s">
        <v>2904</v>
      </c>
      <c r="L19883">
        <v>4</v>
      </c>
      <c r="M19883">
        <v>150</v>
      </c>
      <c r="N19883" s="43">
        <v>600</v>
      </c>
    </row>
    <row r="19884" ht="14.4" customHeight="1" hidden="1" spans="1:14" x14ac:dyDescent="0.25">
      <c r="A19884" s="106">
        <v>45955</v>
      </c>
      <c r="B19884">
        <v>3403</v>
      </c>
      <c r="C19884">
        <v>318</v>
      </c>
      <c r="E19884">
        <v>64</v>
      </c>
      <c r="F19884" t="s">
        <v>14030</v>
      </c>
      <c r="G19884" t="s">
        <v>2021</v>
      </c>
      <c r="H19884" t="s">
        <v>2029</v>
      </c>
      <c r="I19884" t="s">
        <v>2006</v>
      </c>
      <c r="J19884" t="s">
        <v>13791</v>
      </c>
      <c r="K19884" t="s">
        <v>13792</v>
      </c>
      <c r="L19884">
        <v>2</v>
      </c>
      <c r="M19884">
        <v>636</v>
      </c>
      <c r="N19884" s="43">
        <v>1272</v>
      </c>
    </row>
    <row r="19885" ht="14.4" customHeight="1" hidden="1" spans="1:14" x14ac:dyDescent="0.25">
      <c r="A19885" s="106">
        <v>45955</v>
      </c>
      <c r="B19885">
        <v>3404</v>
      </c>
      <c r="C19885">
        <v>319</v>
      </c>
      <c r="E19885">
        <v>64</v>
      </c>
      <c r="F19885" t="s">
        <v>14031</v>
      </c>
      <c r="G19885" t="s">
        <v>2017</v>
      </c>
      <c r="H19885" t="s">
        <v>2029</v>
      </c>
      <c r="I19885" t="s">
        <v>2006</v>
      </c>
      <c r="J19885" t="s">
        <v>2033</v>
      </c>
      <c r="K19885" t="s">
        <v>2034</v>
      </c>
      <c r="L19885">
        <v>5</v>
      </c>
      <c r="M19885">
        <v>50</v>
      </c>
      <c r="N19885" s="43">
        <v>250</v>
      </c>
    </row>
    <row r="19886" ht="14.4" customHeight="1" hidden="1" spans="1:14" x14ac:dyDescent="0.25">
      <c r="A19886" s="106">
        <v>45955</v>
      </c>
      <c r="B19886">
        <v>3404</v>
      </c>
      <c r="C19886">
        <v>319</v>
      </c>
      <c r="E19886">
        <v>64</v>
      </c>
      <c r="F19886" t="s">
        <v>14031</v>
      </c>
      <c r="G19886" t="s">
        <v>2017</v>
      </c>
      <c r="H19886" t="s">
        <v>2029</v>
      </c>
      <c r="I19886" t="s">
        <v>2006</v>
      </c>
      <c r="J19886" t="s">
        <v>2903</v>
      </c>
      <c r="K19886" t="s">
        <v>2904</v>
      </c>
      <c r="L19886">
        <v>1</v>
      </c>
      <c r="M19886">
        <v>150</v>
      </c>
      <c r="N19886" s="43">
        <v>150</v>
      </c>
    </row>
    <row r="19887" ht="14.4" customHeight="1" hidden="1" spans="1:14" x14ac:dyDescent="0.25">
      <c r="A19887" s="106">
        <v>45955</v>
      </c>
      <c r="B19887">
        <v>3404</v>
      </c>
      <c r="C19887">
        <v>319</v>
      </c>
      <c r="E19887">
        <v>64</v>
      </c>
      <c r="F19887" t="s">
        <v>14031</v>
      </c>
      <c r="G19887" t="s">
        <v>2017</v>
      </c>
      <c r="H19887" t="s">
        <v>2029</v>
      </c>
      <c r="I19887" t="s">
        <v>2006</v>
      </c>
      <c r="J19887" t="s">
        <v>13791</v>
      </c>
      <c r="K19887" t="s">
        <v>13792</v>
      </c>
      <c r="L19887">
        <v>5</v>
      </c>
      <c r="M19887">
        <v>636</v>
      </c>
      <c r="N19887" s="43">
        <v>3180</v>
      </c>
    </row>
    <row r="19888" ht="14.4" customHeight="1" hidden="1" spans="1:14" x14ac:dyDescent="0.25">
      <c r="A19888" s="106">
        <v>45955</v>
      </c>
      <c r="B19888">
        <v>3405</v>
      </c>
      <c r="C19888">
        <v>320</v>
      </c>
      <c r="E19888">
        <v>64</v>
      </c>
      <c r="F19888" t="s">
        <v>14031</v>
      </c>
      <c r="G19888" t="s">
        <v>2017</v>
      </c>
      <c r="H19888" t="s">
        <v>2029</v>
      </c>
      <c r="I19888" t="s">
        <v>2006</v>
      </c>
      <c r="J19888" t="s">
        <v>13791</v>
      </c>
      <c r="K19888" t="s">
        <v>13792</v>
      </c>
      <c r="L19888">
        <v>3</v>
      </c>
      <c r="M19888">
        <v>636</v>
      </c>
      <c r="N19888" s="43">
        <v>1908</v>
      </c>
    </row>
    <row r="19889" ht="14.4" customHeight="1" hidden="1" spans="1:14" x14ac:dyDescent="0.25">
      <c r="A19889" s="106">
        <v>45955</v>
      </c>
      <c r="B19889">
        <v>3405</v>
      </c>
      <c r="C19889">
        <v>320</v>
      </c>
      <c r="E19889">
        <v>64</v>
      </c>
      <c r="F19889" t="s">
        <v>14031</v>
      </c>
      <c r="G19889" t="s">
        <v>2017</v>
      </c>
      <c r="H19889" t="s">
        <v>2029</v>
      </c>
      <c r="I19889" t="s">
        <v>2006</v>
      </c>
      <c r="J19889" t="s">
        <v>2033</v>
      </c>
      <c r="K19889" t="s">
        <v>2034</v>
      </c>
      <c r="L19889">
        <v>3</v>
      </c>
      <c r="M19889">
        <v>50</v>
      </c>
      <c r="N19889" s="43">
        <v>150</v>
      </c>
    </row>
    <row r="19890" ht="14.4" customHeight="1" hidden="1" spans="1:14" x14ac:dyDescent="0.25">
      <c r="A19890" s="106">
        <v>45955</v>
      </c>
      <c r="B19890">
        <v>3405</v>
      </c>
      <c r="C19890">
        <v>320</v>
      </c>
      <c r="E19890">
        <v>64</v>
      </c>
      <c r="F19890" t="s">
        <v>14031</v>
      </c>
      <c r="G19890" t="s">
        <v>2017</v>
      </c>
      <c r="H19890" t="s">
        <v>2029</v>
      </c>
      <c r="I19890" t="s">
        <v>2006</v>
      </c>
      <c r="J19890" t="s">
        <v>2903</v>
      </c>
      <c r="K19890" t="s">
        <v>2904</v>
      </c>
      <c r="L19890">
        <v>3</v>
      </c>
      <c r="M19890">
        <v>150</v>
      </c>
      <c r="N19890" s="43">
        <v>450</v>
      </c>
    </row>
    <row r="19891" ht="14.4" customHeight="1" hidden="1" spans="1:14" x14ac:dyDescent="0.25">
      <c r="A19891" s="106">
        <v>45955</v>
      </c>
      <c r="B19891">
        <v>3406</v>
      </c>
      <c r="C19891">
        <v>321</v>
      </c>
      <c r="E19891">
        <v>64</v>
      </c>
      <c r="F19891" t="s">
        <v>14032</v>
      </c>
      <c r="G19891" t="s">
        <v>2063</v>
      </c>
      <c r="H19891" t="s">
        <v>2029</v>
      </c>
      <c r="I19891" t="s">
        <v>2006</v>
      </c>
      <c r="J19891" t="s">
        <v>2033</v>
      </c>
      <c r="K19891" t="s">
        <v>2034</v>
      </c>
      <c r="L19891">
        <v>5</v>
      </c>
      <c r="M19891">
        <v>50</v>
      </c>
      <c r="N19891" s="43">
        <v>250</v>
      </c>
    </row>
    <row r="19892" ht="14.4" customHeight="1" hidden="1" spans="1:14" x14ac:dyDescent="0.25">
      <c r="A19892" s="106">
        <v>45955</v>
      </c>
      <c r="B19892">
        <v>3406</v>
      </c>
      <c r="C19892">
        <v>321</v>
      </c>
      <c r="E19892">
        <v>64</v>
      </c>
      <c r="F19892" t="s">
        <v>14032</v>
      </c>
      <c r="G19892" t="s">
        <v>2063</v>
      </c>
      <c r="H19892" t="s">
        <v>2029</v>
      </c>
      <c r="I19892" t="s">
        <v>2006</v>
      </c>
      <c r="J19892" t="s">
        <v>2903</v>
      </c>
      <c r="K19892" t="s">
        <v>2904</v>
      </c>
      <c r="L19892">
        <v>1</v>
      </c>
      <c r="M19892">
        <v>150</v>
      </c>
      <c r="N19892" s="43">
        <v>150</v>
      </c>
    </row>
    <row r="19893" ht="14.4" customHeight="1" hidden="1" spans="1:14" x14ac:dyDescent="0.25">
      <c r="A19893" s="106">
        <v>45955</v>
      </c>
      <c r="B19893">
        <v>3406</v>
      </c>
      <c r="C19893">
        <v>321</v>
      </c>
      <c r="E19893">
        <v>64</v>
      </c>
      <c r="F19893" t="s">
        <v>14032</v>
      </c>
      <c r="G19893" t="s">
        <v>2063</v>
      </c>
      <c r="H19893" t="s">
        <v>2029</v>
      </c>
      <c r="I19893" t="s">
        <v>2006</v>
      </c>
      <c r="J19893" t="s">
        <v>13791</v>
      </c>
      <c r="K19893" t="s">
        <v>13792</v>
      </c>
      <c r="L19893">
        <v>5</v>
      </c>
      <c r="M19893">
        <v>636</v>
      </c>
      <c r="N19893" s="43">
        <v>3180</v>
      </c>
    </row>
    <row r="19894" ht="14.4" customHeight="1" hidden="1" spans="1:14" x14ac:dyDescent="0.25">
      <c r="A19894" s="106">
        <v>45955</v>
      </c>
      <c r="B19894">
        <v>3407</v>
      </c>
      <c r="C19894">
        <v>322</v>
      </c>
      <c r="E19894">
        <v>64</v>
      </c>
      <c r="F19894" t="s">
        <v>14032</v>
      </c>
      <c r="G19894" t="s">
        <v>2063</v>
      </c>
      <c r="H19894" t="s">
        <v>2029</v>
      </c>
      <c r="I19894" t="s">
        <v>2006</v>
      </c>
      <c r="J19894" t="s">
        <v>13791</v>
      </c>
      <c r="K19894" t="s">
        <v>13792</v>
      </c>
      <c r="L19894">
        <v>3</v>
      </c>
      <c r="M19894">
        <v>636</v>
      </c>
      <c r="N19894" s="43">
        <v>1908</v>
      </c>
    </row>
    <row r="19895" ht="14.4" customHeight="1" hidden="1" spans="1:14" x14ac:dyDescent="0.25">
      <c r="A19895" s="106">
        <v>45955</v>
      </c>
      <c r="B19895">
        <v>3407</v>
      </c>
      <c r="C19895">
        <v>322</v>
      </c>
      <c r="E19895">
        <v>64</v>
      </c>
      <c r="F19895" t="s">
        <v>14032</v>
      </c>
      <c r="G19895" t="s">
        <v>2063</v>
      </c>
      <c r="H19895" t="s">
        <v>2029</v>
      </c>
      <c r="I19895" t="s">
        <v>2006</v>
      </c>
      <c r="J19895" t="s">
        <v>2033</v>
      </c>
      <c r="K19895" t="s">
        <v>2034</v>
      </c>
      <c r="L19895">
        <v>3</v>
      </c>
      <c r="M19895">
        <v>50</v>
      </c>
      <c r="N19895" s="43">
        <v>150</v>
      </c>
    </row>
    <row r="19896" ht="14.4" customHeight="1" hidden="1" spans="1:14" x14ac:dyDescent="0.25">
      <c r="A19896" s="106">
        <v>45955</v>
      </c>
      <c r="B19896">
        <v>3407</v>
      </c>
      <c r="C19896">
        <v>322</v>
      </c>
      <c r="E19896">
        <v>64</v>
      </c>
      <c r="F19896" t="s">
        <v>14032</v>
      </c>
      <c r="G19896" t="s">
        <v>2063</v>
      </c>
      <c r="H19896" t="s">
        <v>2029</v>
      </c>
      <c r="I19896" t="s">
        <v>2006</v>
      </c>
      <c r="J19896" t="s">
        <v>2903</v>
      </c>
      <c r="K19896" t="s">
        <v>2904</v>
      </c>
      <c r="L19896">
        <v>3</v>
      </c>
      <c r="M19896">
        <v>150</v>
      </c>
      <c r="N19896" s="43">
        <v>450</v>
      </c>
    </row>
    <row r="19897" ht="14.4" customHeight="1" hidden="1" spans="1:14" x14ac:dyDescent="0.25">
      <c r="A19897" s="106">
        <v>45955</v>
      </c>
      <c r="B19897">
        <v>3408</v>
      </c>
      <c r="C19897">
        <v>323</v>
      </c>
      <c r="E19897">
        <v>64</v>
      </c>
      <c r="F19897" t="s">
        <v>14033</v>
      </c>
      <c r="G19897" t="s">
        <v>2114</v>
      </c>
      <c r="H19897" t="s">
        <v>2029</v>
      </c>
      <c r="I19897" t="s">
        <v>2006</v>
      </c>
      <c r="J19897" t="s">
        <v>2033</v>
      </c>
      <c r="K19897" t="s">
        <v>2034</v>
      </c>
      <c r="L19897">
        <v>5</v>
      </c>
      <c r="M19897">
        <v>50</v>
      </c>
      <c r="N19897" s="43">
        <v>250</v>
      </c>
    </row>
    <row r="19898" ht="14.4" customHeight="1" hidden="1" spans="1:14" x14ac:dyDescent="0.25">
      <c r="A19898" s="106">
        <v>45955</v>
      </c>
      <c r="B19898">
        <v>3408</v>
      </c>
      <c r="C19898">
        <v>323</v>
      </c>
      <c r="E19898">
        <v>64</v>
      </c>
      <c r="F19898" t="s">
        <v>14033</v>
      </c>
      <c r="G19898" t="s">
        <v>2114</v>
      </c>
      <c r="H19898" t="s">
        <v>2029</v>
      </c>
      <c r="I19898" t="s">
        <v>2006</v>
      </c>
      <c r="J19898" t="s">
        <v>2903</v>
      </c>
      <c r="K19898" t="s">
        <v>2904</v>
      </c>
      <c r="L19898">
        <v>1</v>
      </c>
      <c r="M19898">
        <v>150</v>
      </c>
      <c r="N19898" s="43">
        <v>150</v>
      </c>
    </row>
    <row r="19899" ht="14.4" customHeight="1" hidden="1" spans="1:14" x14ac:dyDescent="0.25">
      <c r="A19899" s="106">
        <v>45955</v>
      </c>
      <c r="B19899">
        <v>3408</v>
      </c>
      <c r="C19899">
        <v>323</v>
      </c>
      <c r="E19899">
        <v>64</v>
      </c>
      <c r="F19899" t="s">
        <v>14033</v>
      </c>
      <c r="G19899" t="s">
        <v>2114</v>
      </c>
      <c r="H19899" t="s">
        <v>2029</v>
      </c>
      <c r="I19899" t="s">
        <v>2006</v>
      </c>
      <c r="J19899" t="s">
        <v>13791</v>
      </c>
      <c r="K19899" t="s">
        <v>13792</v>
      </c>
      <c r="L19899">
        <v>5</v>
      </c>
      <c r="M19899">
        <v>636</v>
      </c>
      <c r="N19899" s="43">
        <v>3180</v>
      </c>
    </row>
    <row r="19900" ht="14.4" customHeight="1" hidden="1" spans="1:14" x14ac:dyDescent="0.25">
      <c r="A19900" s="106">
        <v>45955</v>
      </c>
      <c r="B19900">
        <v>3409</v>
      </c>
      <c r="C19900">
        <v>324</v>
      </c>
      <c r="E19900">
        <v>64</v>
      </c>
      <c r="F19900" t="s">
        <v>14033</v>
      </c>
      <c r="G19900" t="s">
        <v>2114</v>
      </c>
      <c r="H19900" t="s">
        <v>2029</v>
      </c>
      <c r="I19900" t="s">
        <v>2006</v>
      </c>
      <c r="J19900" t="s">
        <v>13791</v>
      </c>
      <c r="K19900" t="s">
        <v>13792</v>
      </c>
      <c r="L19900">
        <v>3</v>
      </c>
      <c r="M19900">
        <v>636</v>
      </c>
      <c r="N19900" s="43">
        <v>1908</v>
      </c>
    </row>
    <row r="19901" ht="14.4" customHeight="1" hidden="1" spans="1:14" x14ac:dyDescent="0.25">
      <c r="A19901" s="106">
        <v>45955</v>
      </c>
      <c r="B19901">
        <v>3409</v>
      </c>
      <c r="C19901">
        <v>324</v>
      </c>
      <c r="E19901">
        <v>64</v>
      </c>
      <c r="F19901" t="s">
        <v>14033</v>
      </c>
      <c r="G19901" t="s">
        <v>2114</v>
      </c>
      <c r="H19901" t="s">
        <v>2029</v>
      </c>
      <c r="I19901" t="s">
        <v>2006</v>
      </c>
      <c r="J19901" t="s">
        <v>2033</v>
      </c>
      <c r="K19901" t="s">
        <v>2034</v>
      </c>
      <c r="L19901">
        <v>3</v>
      </c>
      <c r="M19901">
        <v>50</v>
      </c>
      <c r="N19901" s="43">
        <v>150</v>
      </c>
    </row>
    <row r="19902" ht="14.4" customHeight="1" hidden="1" spans="1:14" x14ac:dyDescent="0.25">
      <c r="A19902" s="106">
        <v>45955</v>
      </c>
      <c r="B19902">
        <v>3409</v>
      </c>
      <c r="C19902">
        <v>324</v>
      </c>
      <c r="E19902">
        <v>64</v>
      </c>
      <c r="F19902" t="s">
        <v>14033</v>
      </c>
      <c r="G19902" t="s">
        <v>2114</v>
      </c>
      <c r="H19902" t="s">
        <v>2029</v>
      </c>
      <c r="I19902" t="s">
        <v>2006</v>
      </c>
      <c r="J19902" t="s">
        <v>2903</v>
      </c>
      <c r="K19902" t="s">
        <v>2904</v>
      </c>
      <c r="L19902">
        <v>3</v>
      </c>
      <c r="M19902">
        <v>150</v>
      </c>
      <c r="N19902" s="43">
        <v>450</v>
      </c>
    </row>
    <row r="19903" ht="14.4" customHeight="1" hidden="1" spans="1:14" x14ac:dyDescent="0.25">
      <c r="A19903" s="106">
        <v>45955</v>
      </c>
      <c r="B19903">
        <v>3410</v>
      </c>
      <c r="C19903">
        <v>325</v>
      </c>
      <c r="E19903">
        <v>64</v>
      </c>
      <c r="F19903" t="s">
        <v>14034</v>
      </c>
      <c r="G19903" t="s">
        <v>2021</v>
      </c>
      <c r="H19903" t="s">
        <v>2029</v>
      </c>
      <c r="I19903" t="s">
        <v>2006</v>
      </c>
      <c r="J19903" t="s">
        <v>2033</v>
      </c>
      <c r="K19903" t="s">
        <v>2034</v>
      </c>
      <c r="L19903">
        <v>3</v>
      </c>
      <c r="M19903">
        <v>50</v>
      </c>
      <c r="N19903" s="43">
        <v>150</v>
      </c>
    </row>
    <row r="19904" ht="14.4" customHeight="1" hidden="1" spans="1:14" x14ac:dyDescent="0.25">
      <c r="A19904" s="106">
        <v>45955</v>
      </c>
      <c r="B19904">
        <v>3410</v>
      </c>
      <c r="C19904">
        <v>325</v>
      </c>
      <c r="E19904">
        <v>64</v>
      </c>
      <c r="F19904" t="s">
        <v>14034</v>
      </c>
      <c r="G19904" t="s">
        <v>2021</v>
      </c>
      <c r="H19904" t="s">
        <v>2029</v>
      </c>
      <c r="I19904" t="s">
        <v>2006</v>
      </c>
      <c r="J19904" t="s">
        <v>2903</v>
      </c>
      <c r="K19904" t="s">
        <v>2904</v>
      </c>
      <c r="L19904">
        <v>3</v>
      </c>
      <c r="M19904">
        <v>150</v>
      </c>
      <c r="N19904" s="43">
        <v>450</v>
      </c>
    </row>
    <row r="19905" ht="14.4" customHeight="1" hidden="1" spans="1:14" x14ac:dyDescent="0.25">
      <c r="A19905" s="106">
        <v>45955</v>
      </c>
      <c r="B19905">
        <v>3410</v>
      </c>
      <c r="C19905">
        <v>325</v>
      </c>
      <c r="E19905">
        <v>64</v>
      </c>
      <c r="F19905" t="s">
        <v>14034</v>
      </c>
      <c r="G19905" t="s">
        <v>2021</v>
      </c>
      <c r="H19905" t="s">
        <v>2029</v>
      </c>
      <c r="I19905" t="s">
        <v>2006</v>
      </c>
      <c r="J19905" t="s">
        <v>13791</v>
      </c>
      <c r="K19905" t="s">
        <v>13792</v>
      </c>
      <c r="L19905">
        <v>3</v>
      </c>
      <c r="M19905">
        <v>636</v>
      </c>
      <c r="N19905" s="43">
        <v>1908</v>
      </c>
    </row>
    <row r="19906" ht="14.4" customHeight="1" hidden="1" spans="1:14" x14ac:dyDescent="0.25">
      <c r="A19906" s="106">
        <v>45957</v>
      </c>
      <c r="B19906">
        <v>3476</v>
      </c>
      <c r="C19906">
        <v>391</v>
      </c>
      <c r="E19906">
        <v>64</v>
      </c>
      <c r="F19906" t="s">
        <v>14035</v>
      </c>
      <c r="G19906" t="s">
        <v>2054</v>
      </c>
      <c r="I19906" t="s">
        <v>2006</v>
      </c>
      <c r="J19906" t="s">
        <v>2242</v>
      </c>
      <c r="K19906" t="s">
        <v>2243</v>
      </c>
      <c r="L19906">
        <v>5</v>
      </c>
      <c r="M19906">
        <v>500</v>
      </c>
      <c r="N19906" s="43">
        <v>2500</v>
      </c>
    </row>
    <row r="19907" ht="14.4" customHeight="1" hidden="1" spans="1:14" x14ac:dyDescent="0.25">
      <c r="A19907" s="106">
        <v>45957</v>
      </c>
      <c r="B19907">
        <v>3476</v>
      </c>
      <c r="C19907">
        <v>391</v>
      </c>
      <c r="E19907">
        <v>64</v>
      </c>
      <c r="F19907" t="s">
        <v>14035</v>
      </c>
      <c r="G19907" t="s">
        <v>2054</v>
      </c>
      <c r="I19907" t="s">
        <v>2006</v>
      </c>
      <c r="J19907" t="s">
        <v>2903</v>
      </c>
      <c r="K19907" t="s">
        <v>2904</v>
      </c>
      <c r="L19907">
        <v>1</v>
      </c>
      <c r="M19907">
        <v>150</v>
      </c>
      <c r="N19907" s="43">
        <v>150</v>
      </c>
    </row>
    <row r="19908" ht="14.4" customHeight="1" hidden="1" spans="1:14" x14ac:dyDescent="0.25">
      <c r="A19908" s="106">
        <v>45957</v>
      </c>
      <c r="B19908">
        <v>3477</v>
      </c>
      <c r="C19908">
        <v>392</v>
      </c>
      <c r="E19908">
        <v>64</v>
      </c>
      <c r="F19908" t="s">
        <v>14035</v>
      </c>
      <c r="G19908" t="s">
        <v>2054</v>
      </c>
      <c r="I19908" t="s">
        <v>2006</v>
      </c>
      <c r="J19908" t="s">
        <v>2242</v>
      </c>
      <c r="K19908" t="s">
        <v>2243</v>
      </c>
      <c r="L19908">
        <v>1</v>
      </c>
      <c r="M19908">
        <v>500</v>
      </c>
      <c r="N19908" s="43">
        <v>500</v>
      </c>
    </row>
    <row r="19909" ht="14.4" customHeight="1" hidden="1" spans="1:14" x14ac:dyDescent="0.25">
      <c r="A19909" s="106">
        <v>45957</v>
      </c>
      <c r="B19909">
        <v>3477</v>
      </c>
      <c r="C19909">
        <v>392</v>
      </c>
      <c r="E19909">
        <v>64</v>
      </c>
      <c r="F19909" t="s">
        <v>14035</v>
      </c>
      <c r="G19909" t="s">
        <v>2054</v>
      </c>
      <c r="I19909" t="s">
        <v>2006</v>
      </c>
      <c r="J19909" t="s">
        <v>2903</v>
      </c>
      <c r="K19909" t="s">
        <v>2904</v>
      </c>
      <c r="L19909">
        <v>5</v>
      </c>
      <c r="M19909">
        <v>150</v>
      </c>
      <c r="N19909" s="43">
        <v>750</v>
      </c>
    </row>
    <row r="19910" ht="14.4" customHeight="1" hidden="1" spans="1:14" x14ac:dyDescent="0.25">
      <c r="A19910" s="106">
        <v>45959</v>
      </c>
      <c r="B19910">
        <v>3600</v>
      </c>
      <c r="C19910">
        <v>528</v>
      </c>
      <c r="E19910">
        <v>64</v>
      </c>
      <c r="F19910" t="s">
        <v>14036</v>
      </c>
      <c r="G19910" t="s">
        <v>2025</v>
      </c>
      <c r="I19910" t="s">
        <v>2006</v>
      </c>
      <c r="J19910" t="s">
        <v>2242</v>
      </c>
      <c r="K19910" t="s">
        <v>2243</v>
      </c>
      <c r="L19910">
        <v>5</v>
      </c>
      <c r="M19910">
        <v>500</v>
      </c>
      <c r="N19910" s="43">
        <v>2500</v>
      </c>
    </row>
    <row r="19911" ht="14.4" customHeight="1" hidden="1" spans="1:14" x14ac:dyDescent="0.25">
      <c r="A19911" s="106">
        <v>45959</v>
      </c>
      <c r="B19911">
        <v>3600</v>
      </c>
      <c r="C19911">
        <v>528</v>
      </c>
      <c r="E19911">
        <v>64</v>
      </c>
      <c r="F19911" t="s">
        <v>14036</v>
      </c>
      <c r="G19911" t="s">
        <v>2025</v>
      </c>
      <c r="I19911" t="s">
        <v>2006</v>
      </c>
      <c r="J19911" t="s">
        <v>2903</v>
      </c>
      <c r="K19911" t="s">
        <v>2904</v>
      </c>
      <c r="L19911">
        <v>1</v>
      </c>
      <c r="M19911">
        <v>150</v>
      </c>
      <c r="N19911" s="43">
        <v>150</v>
      </c>
    </row>
    <row r="19912" ht="14.4" customHeight="1" hidden="1" spans="1:14" x14ac:dyDescent="0.25">
      <c r="A19912" s="106">
        <v>45959</v>
      </c>
      <c r="B19912">
        <v>3601</v>
      </c>
      <c r="C19912">
        <v>529</v>
      </c>
      <c r="E19912">
        <v>64</v>
      </c>
      <c r="F19912" t="s">
        <v>14036</v>
      </c>
      <c r="G19912" t="s">
        <v>2025</v>
      </c>
      <c r="I19912" t="s">
        <v>2006</v>
      </c>
      <c r="J19912" t="s">
        <v>2903</v>
      </c>
      <c r="K19912" t="s">
        <v>2904</v>
      </c>
      <c r="L19912">
        <v>5</v>
      </c>
      <c r="M19912">
        <v>150</v>
      </c>
      <c r="N19912" s="43">
        <v>750</v>
      </c>
    </row>
    <row r="19913" ht="14.4" customHeight="1" hidden="1" spans="1:14" x14ac:dyDescent="0.25">
      <c r="A19913" s="106">
        <v>45959</v>
      </c>
      <c r="B19913">
        <v>3601</v>
      </c>
      <c r="C19913">
        <v>529</v>
      </c>
      <c r="E19913">
        <v>64</v>
      </c>
      <c r="F19913" t="s">
        <v>14036</v>
      </c>
      <c r="G19913" t="s">
        <v>2025</v>
      </c>
      <c r="I19913" t="s">
        <v>2006</v>
      </c>
      <c r="J19913" t="s">
        <v>2242</v>
      </c>
      <c r="K19913" t="s">
        <v>2243</v>
      </c>
      <c r="L19913">
        <v>1</v>
      </c>
      <c r="M19913">
        <v>500</v>
      </c>
      <c r="N19913" s="43">
        <v>500</v>
      </c>
    </row>
    <row r="19914" ht="14.4" customHeight="1" hidden="1" spans="1:14" x14ac:dyDescent="0.25">
      <c r="A19914" s="106">
        <v>45960</v>
      </c>
      <c r="B19914">
        <v>3664</v>
      </c>
      <c r="C19914">
        <v>598</v>
      </c>
      <c r="E19914">
        <v>64</v>
      </c>
      <c r="F19914" t="s">
        <v>14037</v>
      </c>
      <c r="G19914" t="s">
        <v>2036</v>
      </c>
      <c r="I19914" t="s">
        <v>2006</v>
      </c>
      <c r="J19914" t="s">
        <v>2903</v>
      </c>
      <c r="K19914" t="s">
        <v>2904</v>
      </c>
      <c r="L19914">
        <v>1</v>
      </c>
      <c r="M19914">
        <v>150</v>
      </c>
      <c r="N19914" s="43">
        <v>150</v>
      </c>
    </row>
    <row r="19915" ht="14.4" customHeight="1" hidden="1" spans="1:14" x14ac:dyDescent="0.25">
      <c r="A19915" s="106">
        <v>45960</v>
      </c>
      <c r="B19915">
        <v>3664</v>
      </c>
      <c r="C19915">
        <v>598</v>
      </c>
      <c r="E19915">
        <v>64</v>
      </c>
      <c r="F19915" t="s">
        <v>14037</v>
      </c>
      <c r="G19915" t="s">
        <v>2036</v>
      </c>
      <c r="I19915" t="s">
        <v>2006</v>
      </c>
      <c r="J19915" t="s">
        <v>2242</v>
      </c>
      <c r="K19915" t="s">
        <v>2243</v>
      </c>
      <c r="L19915">
        <v>5</v>
      </c>
      <c r="M19915">
        <v>500</v>
      </c>
      <c r="N19915" s="43">
        <v>2500</v>
      </c>
    </row>
    <row r="19916" ht="14.4" customHeight="1" hidden="1" spans="1:14" x14ac:dyDescent="0.25">
      <c r="A19916" s="106">
        <v>45960</v>
      </c>
      <c r="B19916">
        <v>3665</v>
      </c>
      <c r="C19916">
        <v>599</v>
      </c>
      <c r="E19916">
        <v>64</v>
      </c>
      <c r="F19916" t="s">
        <v>14037</v>
      </c>
      <c r="G19916" t="s">
        <v>2036</v>
      </c>
      <c r="I19916" t="s">
        <v>2006</v>
      </c>
      <c r="J19916" t="s">
        <v>2242</v>
      </c>
      <c r="K19916" t="s">
        <v>2243</v>
      </c>
      <c r="L19916">
        <v>1</v>
      </c>
      <c r="M19916">
        <v>500</v>
      </c>
      <c r="N19916" s="43">
        <v>500</v>
      </c>
    </row>
    <row r="19917" ht="14.4" customHeight="1" hidden="1" spans="1:14" x14ac:dyDescent="0.25">
      <c r="A19917" s="106">
        <v>45960</v>
      </c>
      <c r="B19917">
        <v>3665</v>
      </c>
      <c r="C19917">
        <v>599</v>
      </c>
      <c r="E19917">
        <v>64</v>
      </c>
      <c r="F19917" t="s">
        <v>14037</v>
      </c>
      <c r="G19917" t="s">
        <v>2036</v>
      </c>
      <c r="I19917" t="s">
        <v>2006</v>
      </c>
      <c r="J19917" t="s">
        <v>2903</v>
      </c>
      <c r="K19917" t="s">
        <v>2904</v>
      </c>
      <c r="L19917">
        <v>5</v>
      </c>
      <c r="M19917">
        <v>150</v>
      </c>
      <c r="N19917" s="43">
        <v>750</v>
      </c>
    </row>
    <row r="19918" ht="14.4" customHeight="1" hidden="1" spans="1:14" x14ac:dyDescent="0.25">
      <c r="A19918" s="106">
        <v>45962</v>
      </c>
      <c r="B19918">
        <v>3722</v>
      </c>
      <c r="C19918">
        <v>656</v>
      </c>
      <c r="E19918">
        <v>64</v>
      </c>
      <c r="F19918" t="s">
        <v>14038</v>
      </c>
      <c r="G19918" t="s">
        <v>2025</v>
      </c>
      <c r="I19918" t="s">
        <v>2006</v>
      </c>
      <c r="J19918" t="s">
        <v>2242</v>
      </c>
      <c r="K19918" t="s">
        <v>2243</v>
      </c>
      <c r="L19918">
        <v>5</v>
      </c>
      <c r="M19918">
        <v>500</v>
      </c>
      <c r="N19918" s="43">
        <v>2500</v>
      </c>
    </row>
    <row r="19919" ht="14.4" customHeight="1" hidden="1" spans="1:14" x14ac:dyDescent="0.25">
      <c r="A19919" s="106">
        <v>45962</v>
      </c>
      <c r="B19919">
        <v>3722</v>
      </c>
      <c r="C19919">
        <v>656</v>
      </c>
      <c r="E19919">
        <v>64</v>
      </c>
      <c r="F19919" t="s">
        <v>14038</v>
      </c>
      <c r="G19919" t="s">
        <v>2025</v>
      </c>
      <c r="I19919" t="s">
        <v>2006</v>
      </c>
      <c r="J19919" t="s">
        <v>2903</v>
      </c>
      <c r="K19919" t="s">
        <v>2904</v>
      </c>
      <c r="L19919">
        <v>1</v>
      </c>
      <c r="M19919">
        <v>150</v>
      </c>
      <c r="N19919" s="43">
        <v>150</v>
      </c>
    </row>
    <row r="19920" ht="14.4" customHeight="1" hidden="1" spans="1:14" x14ac:dyDescent="0.25">
      <c r="A19920" s="106">
        <v>45962</v>
      </c>
      <c r="B19920">
        <v>3723</v>
      </c>
      <c r="C19920">
        <v>657</v>
      </c>
      <c r="E19920">
        <v>64</v>
      </c>
      <c r="F19920" t="s">
        <v>14038</v>
      </c>
      <c r="G19920" t="s">
        <v>2025</v>
      </c>
      <c r="I19920" t="s">
        <v>2006</v>
      </c>
      <c r="J19920" t="s">
        <v>2242</v>
      </c>
      <c r="K19920" t="s">
        <v>2243</v>
      </c>
      <c r="L19920">
        <v>1</v>
      </c>
      <c r="M19920">
        <v>500</v>
      </c>
      <c r="N19920" s="43">
        <v>500</v>
      </c>
    </row>
    <row r="19921" ht="14.4" customHeight="1" hidden="1" spans="1:14" x14ac:dyDescent="0.25">
      <c r="A19921" s="106">
        <v>45962</v>
      </c>
      <c r="B19921">
        <v>3723</v>
      </c>
      <c r="C19921">
        <v>657</v>
      </c>
      <c r="E19921">
        <v>64</v>
      </c>
      <c r="F19921" t="s">
        <v>14038</v>
      </c>
      <c r="G19921" t="s">
        <v>2025</v>
      </c>
      <c r="I19921" t="s">
        <v>2006</v>
      </c>
      <c r="J19921" t="s">
        <v>2903</v>
      </c>
      <c r="K19921" t="s">
        <v>2904</v>
      </c>
      <c r="L19921">
        <v>5</v>
      </c>
      <c r="M19921">
        <v>150</v>
      </c>
      <c r="N19921" s="43">
        <v>750</v>
      </c>
    </row>
    <row r="19922" ht="14.4" customHeight="1" hidden="1" spans="1:14" x14ac:dyDescent="0.25">
      <c r="A19922" s="106">
        <v>45962</v>
      </c>
      <c r="B19922">
        <v>3737</v>
      </c>
      <c r="C19922">
        <v>671</v>
      </c>
      <c r="E19922">
        <v>64</v>
      </c>
      <c r="F19922" t="s">
        <v>14039</v>
      </c>
      <c r="G19922" t="s">
        <v>2368</v>
      </c>
      <c r="H19922" t="s">
        <v>2005</v>
      </c>
      <c r="I19922" t="s">
        <v>2006</v>
      </c>
      <c r="J19922" t="s">
        <v>2903</v>
      </c>
      <c r="K19922" t="s">
        <v>2904</v>
      </c>
      <c r="L19922">
        <v>1</v>
      </c>
      <c r="M19922">
        <v>150</v>
      </c>
      <c r="N19922" s="43">
        <v>150</v>
      </c>
    </row>
    <row r="19923" ht="14.4" customHeight="1" hidden="1" spans="1:14" x14ac:dyDescent="0.25">
      <c r="A19923" s="106">
        <v>45962</v>
      </c>
      <c r="B19923">
        <v>3737</v>
      </c>
      <c r="C19923">
        <v>671</v>
      </c>
      <c r="E19923">
        <v>64</v>
      </c>
      <c r="F19923" t="s">
        <v>14039</v>
      </c>
      <c r="G19923" t="s">
        <v>2368</v>
      </c>
      <c r="H19923" t="s">
        <v>2005</v>
      </c>
      <c r="I19923" t="s">
        <v>2006</v>
      </c>
      <c r="J19923" t="s">
        <v>13791</v>
      </c>
      <c r="K19923" t="s">
        <v>13792</v>
      </c>
      <c r="L19923">
        <v>5</v>
      </c>
      <c r="M19923">
        <v>659</v>
      </c>
      <c r="N19923" s="43">
        <v>3295</v>
      </c>
    </row>
    <row r="19924" ht="14.4" customHeight="1" hidden="1" spans="1:14" x14ac:dyDescent="0.25">
      <c r="A19924" s="106">
        <v>45962</v>
      </c>
      <c r="B19924">
        <v>3737</v>
      </c>
      <c r="C19924">
        <v>671</v>
      </c>
      <c r="E19924">
        <v>64</v>
      </c>
      <c r="F19924" t="s">
        <v>14039</v>
      </c>
      <c r="G19924" t="s">
        <v>2368</v>
      </c>
      <c r="H19924" t="s">
        <v>2005</v>
      </c>
      <c r="I19924" t="s">
        <v>2006</v>
      </c>
      <c r="J19924" t="s">
        <v>2007</v>
      </c>
      <c r="K19924" t="s">
        <v>2008</v>
      </c>
      <c r="L19924">
        <v>1</v>
      </c>
      <c r="M19924">
        <v>2200</v>
      </c>
      <c r="N19924" s="43">
        <v>2200</v>
      </c>
    </row>
    <row r="19925" ht="14.4" customHeight="1" hidden="1" spans="1:14" x14ac:dyDescent="0.25">
      <c r="A19925" s="106">
        <v>45962</v>
      </c>
      <c r="B19925">
        <v>3738</v>
      </c>
      <c r="C19925">
        <v>672</v>
      </c>
      <c r="E19925">
        <v>64</v>
      </c>
      <c r="F19925" t="s">
        <v>14039</v>
      </c>
      <c r="G19925" t="s">
        <v>2368</v>
      </c>
      <c r="H19925" t="s">
        <v>2005</v>
      </c>
      <c r="I19925" t="s">
        <v>2006</v>
      </c>
      <c r="J19925" t="s">
        <v>13791</v>
      </c>
      <c r="K19925" t="s">
        <v>13792</v>
      </c>
      <c r="L19925">
        <v>3</v>
      </c>
      <c r="M19925">
        <v>659</v>
      </c>
      <c r="N19925" s="43">
        <v>1977</v>
      </c>
    </row>
    <row r="19926" ht="14.4" customHeight="1" hidden="1" spans="1:14" x14ac:dyDescent="0.25">
      <c r="A19926" s="106">
        <v>45962</v>
      </c>
      <c r="B19926">
        <v>3738</v>
      </c>
      <c r="C19926">
        <v>672</v>
      </c>
      <c r="E19926">
        <v>64</v>
      </c>
      <c r="F19926" t="s">
        <v>14039</v>
      </c>
      <c r="G19926" t="s">
        <v>2368</v>
      </c>
      <c r="H19926" t="s">
        <v>2005</v>
      </c>
      <c r="I19926" t="s">
        <v>2006</v>
      </c>
      <c r="J19926" t="s">
        <v>2903</v>
      </c>
      <c r="K19926" t="s">
        <v>2904</v>
      </c>
      <c r="L19926">
        <v>3</v>
      </c>
      <c r="M19926">
        <v>150</v>
      </c>
      <c r="N19926" s="43">
        <v>450</v>
      </c>
    </row>
    <row r="19927" ht="14.4" customHeight="1" hidden="1" spans="1:14" x14ac:dyDescent="0.25">
      <c r="A19927" s="106">
        <v>45962</v>
      </c>
      <c r="B19927">
        <v>3739</v>
      </c>
      <c r="C19927">
        <v>673</v>
      </c>
      <c r="E19927">
        <v>64</v>
      </c>
      <c r="F19927" t="s">
        <v>14040</v>
      </c>
      <c r="G19927" t="s">
        <v>2052</v>
      </c>
      <c r="H19927" t="s">
        <v>2005</v>
      </c>
      <c r="I19927" t="s">
        <v>2006</v>
      </c>
      <c r="J19927" t="s">
        <v>2903</v>
      </c>
      <c r="K19927" t="s">
        <v>2904</v>
      </c>
      <c r="L19927">
        <v>1</v>
      </c>
      <c r="M19927">
        <v>150</v>
      </c>
      <c r="N19927" s="43">
        <v>150</v>
      </c>
    </row>
    <row r="19928" ht="14.4" customHeight="1" hidden="1" spans="1:14" x14ac:dyDescent="0.25">
      <c r="A19928" s="106">
        <v>45962</v>
      </c>
      <c r="B19928">
        <v>3739</v>
      </c>
      <c r="C19928">
        <v>673</v>
      </c>
      <c r="E19928">
        <v>64</v>
      </c>
      <c r="F19928" t="s">
        <v>14040</v>
      </c>
      <c r="G19928" t="s">
        <v>2052</v>
      </c>
      <c r="H19928" t="s">
        <v>2005</v>
      </c>
      <c r="I19928" t="s">
        <v>2006</v>
      </c>
      <c r="J19928" t="s">
        <v>13791</v>
      </c>
      <c r="K19928" t="s">
        <v>13792</v>
      </c>
      <c r="L19928">
        <v>5</v>
      </c>
      <c r="M19928">
        <v>659</v>
      </c>
      <c r="N19928" s="43">
        <v>3295</v>
      </c>
    </row>
    <row r="19929" ht="14.4" customHeight="1" hidden="1" spans="1:14" x14ac:dyDescent="0.25">
      <c r="A19929" s="106">
        <v>45962</v>
      </c>
      <c r="B19929">
        <v>3740</v>
      </c>
      <c r="C19929">
        <v>674</v>
      </c>
      <c r="E19929">
        <v>64</v>
      </c>
      <c r="F19929" t="s">
        <v>14040</v>
      </c>
      <c r="G19929" t="s">
        <v>2052</v>
      </c>
      <c r="H19929" t="s">
        <v>2005</v>
      </c>
      <c r="I19929" t="s">
        <v>2006</v>
      </c>
      <c r="J19929" t="s">
        <v>2903</v>
      </c>
      <c r="K19929" t="s">
        <v>2904</v>
      </c>
      <c r="L19929">
        <v>3</v>
      </c>
      <c r="M19929">
        <v>150</v>
      </c>
      <c r="N19929" s="43">
        <v>450</v>
      </c>
    </row>
    <row r="19930" ht="14.4" customHeight="1" hidden="1" spans="1:14" x14ac:dyDescent="0.25">
      <c r="A19930" s="106">
        <v>45962</v>
      </c>
      <c r="B19930">
        <v>3740</v>
      </c>
      <c r="C19930">
        <v>674</v>
      </c>
      <c r="E19930">
        <v>64</v>
      </c>
      <c r="F19930" t="s">
        <v>14040</v>
      </c>
      <c r="G19930" t="s">
        <v>2052</v>
      </c>
      <c r="H19930" t="s">
        <v>2005</v>
      </c>
      <c r="I19930" t="s">
        <v>2006</v>
      </c>
      <c r="J19930" t="s">
        <v>13791</v>
      </c>
      <c r="K19930" t="s">
        <v>13792</v>
      </c>
      <c r="L19930">
        <v>3</v>
      </c>
      <c r="M19930">
        <v>659</v>
      </c>
      <c r="N19930" s="43">
        <v>1977</v>
      </c>
    </row>
    <row r="19931" ht="14.4" customHeight="1" hidden="1" spans="1:14" x14ac:dyDescent="0.25">
      <c r="A19931" s="106">
        <v>45962</v>
      </c>
      <c r="B19931">
        <v>3742</v>
      </c>
      <c r="C19931">
        <v>676</v>
      </c>
      <c r="E19931">
        <v>64</v>
      </c>
      <c r="F19931" t="s">
        <v>14041</v>
      </c>
      <c r="G19931" t="s">
        <v>2017</v>
      </c>
      <c r="H19931" t="s">
        <v>2005</v>
      </c>
      <c r="I19931" t="s">
        <v>2006</v>
      </c>
      <c r="J19931" t="s">
        <v>13791</v>
      </c>
      <c r="K19931" t="s">
        <v>13792</v>
      </c>
      <c r="L19931">
        <v>5</v>
      </c>
      <c r="M19931">
        <v>659</v>
      </c>
      <c r="N19931" s="43">
        <v>3295</v>
      </c>
    </row>
    <row r="19932" ht="14.4" customHeight="1" hidden="1" spans="1:14" x14ac:dyDescent="0.25">
      <c r="A19932" s="106">
        <v>45962</v>
      </c>
      <c r="B19932">
        <v>3742</v>
      </c>
      <c r="C19932">
        <v>676</v>
      </c>
      <c r="E19932">
        <v>64</v>
      </c>
      <c r="F19932" t="s">
        <v>14041</v>
      </c>
      <c r="G19932" t="s">
        <v>2017</v>
      </c>
      <c r="H19932" t="s">
        <v>2005</v>
      </c>
      <c r="I19932" t="s">
        <v>2006</v>
      </c>
      <c r="J19932" t="s">
        <v>2903</v>
      </c>
      <c r="K19932" t="s">
        <v>2904</v>
      </c>
      <c r="L19932">
        <v>1</v>
      </c>
      <c r="M19932">
        <v>150</v>
      </c>
      <c r="N19932" s="43">
        <v>150</v>
      </c>
    </row>
    <row r="19933" ht="14.4" customHeight="1" hidden="1" spans="1:14" x14ac:dyDescent="0.25">
      <c r="A19933" s="106">
        <v>45962</v>
      </c>
      <c r="B19933">
        <v>3743</v>
      </c>
      <c r="C19933">
        <v>677</v>
      </c>
      <c r="E19933">
        <v>64</v>
      </c>
      <c r="F19933" t="s">
        <v>14041</v>
      </c>
      <c r="G19933" t="s">
        <v>2017</v>
      </c>
      <c r="H19933" t="s">
        <v>2005</v>
      </c>
      <c r="I19933" t="s">
        <v>2006</v>
      </c>
      <c r="J19933" t="s">
        <v>13791</v>
      </c>
      <c r="K19933" t="s">
        <v>13792</v>
      </c>
      <c r="L19933">
        <v>3</v>
      </c>
      <c r="M19933">
        <v>659</v>
      </c>
      <c r="N19933" s="43">
        <v>1977</v>
      </c>
    </row>
    <row r="19934" ht="14.4" customHeight="1" hidden="1" spans="1:14" x14ac:dyDescent="0.25">
      <c r="A19934" s="106">
        <v>45962</v>
      </c>
      <c r="B19934">
        <v>3743</v>
      </c>
      <c r="C19934">
        <v>677</v>
      </c>
      <c r="E19934">
        <v>64</v>
      </c>
      <c r="F19934" t="s">
        <v>14041</v>
      </c>
      <c r="G19934" t="s">
        <v>2017</v>
      </c>
      <c r="H19934" t="s">
        <v>2005</v>
      </c>
      <c r="I19934" t="s">
        <v>2006</v>
      </c>
      <c r="J19934" t="s">
        <v>2903</v>
      </c>
      <c r="K19934" t="s">
        <v>2904</v>
      </c>
      <c r="L19934">
        <v>3</v>
      </c>
      <c r="M19934">
        <v>150</v>
      </c>
      <c r="N19934" s="43">
        <v>450</v>
      </c>
    </row>
    <row r="19935" ht="14.4" customHeight="1" hidden="1" spans="1:14" x14ac:dyDescent="0.25">
      <c r="A19935" s="106">
        <v>45962</v>
      </c>
      <c r="B19935">
        <v>3744</v>
      </c>
      <c r="C19935">
        <v>678</v>
      </c>
      <c r="E19935">
        <v>64</v>
      </c>
      <c r="F19935" t="s">
        <v>14042</v>
      </c>
      <c r="G19935" t="s">
        <v>2097</v>
      </c>
      <c r="H19935" t="s">
        <v>2005</v>
      </c>
      <c r="I19935" t="s">
        <v>2006</v>
      </c>
      <c r="J19935" t="s">
        <v>2903</v>
      </c>
      <c r="K19935" t="s">
        <v>2904</v>
      </c>
      <c r="L19935">
        <v>1</v>
      </c>
      <c r="M19935">
        <v>150</v>
      </c>
      <c r="N19935" s="43">
        <v>150</v>
      </c>
    </row>
    <row r="19936" ht="14.4" customHeight="1" hidden="1" spans="1:14" x14ac:dyDescent="0.25">
      <c r="A19936" s="106">
        <v>45962</v>
      </c>
      <c r="B19936">
        <v>3744</v>
      </c>
      <c r="C19936">
        <v>678</v>
      </c>
      <c r="E19936">
        <v>64</v>
      </c>
      <c r="F19936" t="s">
        <v>14042</v>
      </c>
      <c r="G19936" t="s">
        <v>2097</v>
      </c>
      <c r="H19936" t="s">
        <v>2005</v>
      </c>
      <c r="I19936" t="s">
        <v>2006</v>
      </c>
      <c r="J19936" t="s">
        <v>13791</v>
      </c>
      <c r="K19936" t="s">
        <v>13792</v>
      </c>
      <c r="L19936">
        <v>5</v>
      </c>
      <c r="M19936">
        <v>659</v>
      </c>
      <c r="N19936" s="43">
        <v>3295</v>
      </c>
    </row>
    <row r="19937" ht="14.4" customHeight="1" hidden="1" spans="1:14" x14ac:dyDescent="0.25">
      <c r="A19937" s="106">
        <v>45962</v>
      </c>
      <c r="B19937">
        <v>3745</v>
      </c>
      <c r="C19937">
        <v>679</v>
      </c>
      <c r="E19937">
        <v>64</v>
      </c>
      <c r="F19937" t="s">
        <v>14042</v>
      </c>
      <c r="G19937" t="s">
        <v>2097</v>
      </c>
      <c r="H19937" t="s">
        <v>2005</v>
      </c>
      <c r="I19937" t="s">
        <v>2006</v>
      </c>
      <c r="J19937" t="s">
        <v>13791</v>
      </c>
      <c r="K19937" t="s">
        <v>13792</v>
      </c>
      <c r="L19937">
        <v>3</v>
      </c>
      <c r="M19937">
        <v>659</v>
      </c>
      <c r="N19937" s="43">
        <v>1977</v>
      </c>
    </row>
    <row r="19938" ht="14.4" customHeight="1" hidden="1" spans="1:14" x14ac:dyDescent="0.25">
      <c r="A19938" s="106">
        <v>45962</v>
      </c>
      <c r="B19938">
        <v>3745</v>
      </c>
      <c r="C19938">
        <v>679</v>
      </c>
      <c r="E19938">
        <v>64</v>
      </c>
      <c r="F19938" t="s">
        <v>14042</v>
      </c>
      <c r="G19938" t="s">
        <v>2097</v>
      </c>
      <c r="H19938" t="s">
        <v>2005</v>
      </c>
      <c r="I19938" t="s">
        <v>2006</v>
      </c>
      <c r="J19938" t="s">
        <v>2903</v>
      </c>
      <c r="K19938" t="s">
        <v>2904</v>
      </c>
      <c r="L19938">
        <v>3</v>
      </c>
      <c r="M19938">
        <v>150</v>
      </c>
      <c r="N19938" s="43">
        <v>450</v>
      </c>
    </row>
    <row r="19939" ht="14.4" customHeight="1" hidden="1" spans="1:14" x14ac:dyDescent="0.25">
      <c r="A19939" s="106">
        <v>45962</v>
      </c>
      <c r="B19939">
        <v>3746</v>
      </c>
      <c r="C19939">
        <v>680</v>
      </c>
      <c r="E19939">
        <v>64</v>
      </c>
      <c r="F19939" t="s">
        <v>14043</v>
      </c>
      <c r="G19939" t="s">
        <v>2038</v>
      </c>
      <c r="H19939" t="s">
        <v>2005</v>
      </c>
      <c r="I19939" t="s">
        <v>2006</v>
      </c>
      <c r="J19939" t="s">
        <v>13791</v>
      </c>
      <c r="K19939" t="s">
        <v>13792</v>
      </c>
      <c r="L19939">
        <v>8</v>
      </c>
      <c r="M19939">
        <v>659</v>
      </c>
      <c r="N19939" s="43">
        <v>5272</v>
      </c>
    </row>
    <row r="19940" ht="14.4" customHeight="1" hidden="1" spans="1:14" x14ac:dyDescent="0.25">
      <c r="A19940" s="106">
        <v>45962</v>
      </c>
      <c r="B19940">
        <v>3747</v>
      </c>
      <c r="C19940">
        <v>681</v>
      </c>
      <c r="E19940">
        <v>64</v>
      </c>
      <c r="F19940" t="s">
        <v>14043</v>
      </c>
      <c r="G19940" t="s">
        <v>2038</v>
      </c>
      <c r="H19940" t="s">
        <v>2005</v>
      </c>
      <c r="I19940" t="s">
        <v>2006</v>
      </c>
      <c r="J19940" t="s">
        <v>13791</v>
      </c>
      <c r="K19940" t="s">
        <v>13792</v>
      </c>
      <c r="L19940">
        <v>2</v>
      </c>
      <c r="M19940">
        <v>659</v>
      </c>
      <c r="N19940" s="43">
        <v>1318</v>
      </c>
    </row>
    <row r="19941" ht="14.4" customHeight="1" hidden="1" spans="1:14" x14ac:dyDescent="0.25">
      <c r="A19941" s="106">
        <v>45962</v>
      </c>
      <c r="B19941">
        <v>3747</v>
      </c>
      <c r="C19941">
        <v>681</v>
      </c>
      <c r="E19941">
        <v>64</v>
      </c>
      <c r="F19941" t="s">
        <v>14043</v>
      </c>
      <c r="G19941" t="s">
        <v>2038</v>
      </c>
      <c r="H19941" t="s">
        <v>2005</v>
      </c>
      <c r="I19941" t="s">
        <v>2006</v>
      </c>
      <c r="J19941" t="s">
        <v>2903</v>
      </c>
      <c r="K19941" t="s">
        <v>2904</v>
      </c>
      <c r="L19941">
        <v>4</v>
      </c>
      <c r="M19941">
        <v>150</v>
      </c>
      <c r="N19941" s="43">
        <v>600</v>
      </c>
    </row>
    <row r="19942" ht="14.4" customHeight="1" hidden="1" spans="1:14" x14ac:dyDescent="0.25">
      <c r="A19942" s="106">
        <v>45962</v>
      </c>
      <c r="B19942">
        <v>3747</v>
      </c>
      <c r="C19942">
        <v>681</v>
      </c>
      <c r="E19942">
        <v>64</v>
      </c>
      <c r="F19942" t="s">
        <v>14043</v>
      </c>
      <c r="G19942" t="s">
        <v>2038</v>
      </c>
      <c r="H19942" t="s">
        <v>2005</v>
      </c>
      <c r="I19942" t="s">
        <v>2006</v>
      </c>
      <c r="J19942" t="s">
        <v>2007</v>
      </c>
      <c r="K19942" t="s">
        <v>2008</v>
      </c>
      <c r="L19942">
        <v>2</v>
      </c>
      <c r="M19942">
        <v>55</v>
      </c>
      <c r="N19942" s="43">
        <v>110</v>
      </c>
    </row>
    <row r="19943" ht="14.4" customHeight="1" hidden="1" spans="1:14" x14ac:dyDescent="0.25">
      <c r="A19943" s="106">
        <v>45962</v>
      </c>
      <c r="B19943">
        <v>3748</v>
      </c>
      <c r="C19943">
        <v>682</v>
      </c>
      <c r="E19943">
        <v>64</v>
      </c>
      <c r="F19943" t="s">
        <v>14044</v>
      </c>
      <c r="G19943" t="s">
        <v>2044</v>
      </c>
      <c r="H19943" t="s">
        <v>2005</v>
      </c>
      <c r="I19943" t="s">
        <v>2006</v>
      </c>
      <c r="J19943" t="s">
        <v>2007</v>
      </c>
      <c r="K19943" t="s">
        <v>2008</v>
      </c>
      <c r="L19943">
        <v>5</v>
      </c>
      <c r="M19943">
        <v>55</v>
      </c>
      <c r="N19943" s="43">
        <v>275</v>
      </c>
    </row>
    <row r="19944" ht="14.4" customHeight="1" hidden="1" spans="1:14" x14ac:dyDescent="0.25">
      <c r="A19944" s="106">
        <v>45962</v>
      </c>
      <c r="B19944">
        <v>3748</v>
      </c>
      <c r="C19944">
        <v>682</v>
      </c>
      <c r="E19944">
        <v>64</v>
      </c>
      <c r="F19944" t="s">
        <v>14044</v>
      </c>
      <c r="G19944" t="s">
        <v>2044</v>
      </c>
      <c r="H19944" t="s">
        <v>2005</v>
      </c>
      <c r="I19944" t="s">
        <v>2006</v>
      </c>
      <c r="J19944" t="s">
        <v>13791</v>
      </c>
      <c r="K19944" t="s">
        <v>13792</v>
      </c>
      <c r="L19944">
        <v>5</v>
      </c>
      <c r="M19944">
        <v>659</v>
      </c>
      <c r="N19944" s="43">
        <v>3295</v>
      </c>
    </row>
    <row r="19945" ht="14.4" customHeight="1" hidden="1" spans="1:14" x14ac:dyDescent="0.25">
      <c r="A19945" s="106">
        <v>45962</v>
      </c>
      <c r="B19945">
        <v>3748</v>
      </c>
      <c r="C19945">
        <v>682</v>
      </c>
      <c r="E19945">
        <v>64</v>
      </c>
      <c r="F19945" t="s">
        <v>14044</v>
      </c>
      <c r="G19945" t="s">
        <v>2044</v>
      </c>
      <c r="H19945" t="s">
        <v>2005</v>
      </c>
      <c r="I19945" t="s">
        <v>2006</v>
      </c>
      <c r="J19945" t="s">
        <v>2903</v>
      </c>
      <c r="K19945" t="s">
        <v>2904</v>
      </c>
      <c r="L19945">
        <v>1</v>
      </c>
      <c r="M19945">
        <v>150</v>
      </c>
      <c r="N19945" s="43">
        <v>150</v>
      </c>
    </row>
    <row r="19946" ht="14.4" customHeight="1" hidden="1" spans="1:14" x14ac:dyDescent="0.25">
      <c r="A19946" s="106">
        <v>45962</v>
      </c>
      <c r="B19946">
        <v>3749</v>
      </c>
      <c r="C19946">
        <v>683</v>
      </c>
      <c r="E19946">
        <v>64</v>
      </c>
      <c r="F19946" t="s">
        <v>14044</v>
      </c>
      <c r="G19946" t="s">
        <v>2044</v>
      </c>
      <c r="H19946" t="s">
        <v>2005</v>
      </c>
      <c r="I19946" t="s">
        <v>2006</v>
      </c>
      <c r="J19946" t="s">
        <v>13791</v>
      </c>
      <c r="K19946" t="s">
        <v>13792</v>
      </c>
      <c r="L19946">
        <v>3</v>
      </c>
      <c r="M19946">
        <v>659</v>
      </c>
      <c r="N19946" s="43">
        <v>1977</v>
      </c>
    </row>
    <row r="19947" ht="14.4" customHeight="1" hidden="1" spans="1:14" x14ac:dyDescent="0.25">
      <c r="A19947" s="106">
        <v>45962</v>
      </c>
      <c r="B19947">
        <v>3749</v>
      </c>
      <c r="C19947">
        <v>683</v>
      </c>
      <c r="E19947">
        <v>64</v>
      </c>
      <c r="F19947" t="s">
        <v>14044</v>
      </c>
      <c r="G19947" t="s">
        <v>2044</v>
      </c>
      <c r="H19947" t="s">
        <v>2005</v>
      </c>
      <c r="I19947" t="s">
        <v>2006</v>
      </c>
      <c r="J19947" t="s">
        <v>2903</v>
      </c>
      <c r="K19947" t="s">
        <v>2904</v>
      </c>
      <c r="L19947">
        <v>3</v>
      </c>
      <c r="M19947">
        <v>150</v>
      </c>
      <c r="N19947" s="43">
        <v>450</v>
      </c>
    </row>
    <row r="19948" ht="14.4" customHeight="1" hidden="1" spans="1:14" x14ac:dyDescent="0.25">
      <c r="A19948" s="106">
        <v>45962</v>
      </c>
      <c r="B19948">
        <v>3749</v>
      </c>
      <c r="C19948">
        <v>683</v>
      </c>
      <c r="E19948">
        <v>64</v>
      </c>
      <c r="F19948" t="s">
        <v>14044</v>
      </c>
      <c r="G19948" t="s">
        <v>2044</v>
      </c>
      <c r="H19948" t="s">
        <v>2005</v>
      </c>
      <c r="I19948" t="s">
        <v>2006</v>
      </c>
      <c r="J19948" t="s">
        <v>2007</v>
      </c>
      <c r="K19948" t="s">
        <v>2008</v>
      </c>
      <c r="L19948">
        <v>3</v>
      </c>
      <c r="M19948">
        <v>55</v>
      </c>
      <c r="N19948" s="43">
        <v>165</v>
      </c>
    </row>
    <row r="19949" ht="14.4" customHeight="1" hidden="1" spans="1:14" x14ac:dyDescent="0.25">
      <c r="A19949" s="106">
        <v>45962</v>
      </c>
      <c r="B19949">
        <v>3750</v>
      </c>
      <c r="C19949">
        <v>684</v>
      </c>
      <c r="E19949">
        <v>64</v>
      </c>
      <c r="F19949" t="s">
        <v>14045</v>
      </c>
      <c r="G19949" t="s">
        <v>2036</v>
      </c>
      <c r="H19949" t="s">
        <v>2005</v>
      </c>
      <c r="I19949" t="s">
        <v>2006</v>
      </c>
      <c r="J19949" t="s">
        <v>2007</v>
      </c>
      <c r="K19949" t="s">
        <v>2008</v>
      </c>
      <c r="L19949">
        <v>8</v>
      </c>
      <c r="M19949">
        <v>55</v>
      </c>
      <c r="N19949" s="43">
        <v>440</v>
      </c>
    </row>
    <row r="19950" ht="14.4" customHeight="1" hidden="1" spans="1:14" x14ac:dyDescent="0.25">
      <c r="A19950" s="106">
        <v>45962</v>
      </c>
      <c r="B19950">
        <v>3750</v>
      </c>
      <c r="C19950">
        <v>684</v>
      </c>
      <c r="E19950">
        <v>64</v>
      </c>
      <c r="F19950" t="s">
        <v>14045</v>
      </c>
      <c r="G19950" t="s">
        <v>2036</v>
      </c>
      <c r="H19950" t="s">
        <v>2005</v>
      </c>
      <c r="I19950" t="s">
        <v>2006</v>
      </c>
      <c r="J19950" t="s">
        <v>13791</v>
      </c>
      <c r="K19950" t="s">
        <v>13792</v>
      </c>
      <c r="L19950">
        <v>8</v>
      </c>
      <c r="M19950">
        <v>659</v>
      </c>
      <c r="N19950" s="43">
        <v>5272</v>
      </c>
    </row>
    <row r="19951" ht="14.4" customHeight="1" hidden="1" spans="1:14" x14ac:dyDescent="0.25">
      <c r="A19951" s="106">
        <v>45962</v>
      </c>
      <c r="B19951">
        <v>3751</v>
      </c>
      <c r="C19951">
        <v>685</v>
      </c>
      <c r="E19951">
        <v>64</v>
      </c>
      <c r="F19951" t="s">
        <v>14045</v>
      </c>
      <c r="G19951" t="s">
        <v>2036</v>
      </c>
      <c r="H19951" t="s">
        <v>2005</v>
      </c>
      <c r="I19951" t="s">
        <v>2006</v>
      </c>
      <c r="J19951" t="s">
        <v>2007</v>
      </c>
      <c r="K19951" t="s">
        <v>2008</v>
      </c>
      <c r="L19951">
        <v>2</v>
      </c>
      <c r="M19951">
        <v>55</v>
      </c>
      <c r="N19951" s="43">
        <v>110</v>
      </c>
    </row>
    <row r="19952" ht="14.4" customHeight="1" hidden="1" spans="1:14" x14ac:dyDescent="0.25">
      <c r="A19952" s="106">
        <v>45962</v>
      </c>
      <c r="B19952">
        <v>3751</v>
      </c>
      <c r="C19952">
        <v>685</v>
      </c>
      <c r="E19952">
        <v>64</v>
      </c>
      <c r="F19952" t="s">
        <v>14045</v>
      </c>
      <c r="G19952" t="s">
        <v>2036</v>
      </c>
      <c r="H19952" t="s">
        <v>2005</v>
      </c>
      <c r="I19952" t="s">
        <v>2006</v>
      </c>
      <c r="J19952" t="s">
        <v>13791</v>
      </c>
      <c r="K19952" t="s">
        <v>13792</v>
      </c>
      <c r="L19952">
        <v>2</v>
      </c>
      <c r="M19952">
        <v>659</v>
      </c>
      <c r="N19952" s="43">
        <v>1318</v>
      </c>
    </row>
    <row r="19953" ht="14.4" customHeight="1" hidden="1" spans="1:14" x14ac:dyDescent="0.25">
      <c r="A19953" s="106">
        <v>45962</v>
      </c>
      <c r="B19953">
        <v>3751</v>
      </c>
      <c r="C19953">
        <v>685</v>
      </c>
      <c r="E19953">
        <v>64</v>
      </c>
      <c r="F19953" t="s">
        <v>14045</v>
      </c>
      <c r="G19953" t="s">
        <v>2036</v>
      </c>
      <c r="H19953" t="s">
        <v>2005</v>
      </c>
      <c r="I19953" t="s">
        <v>2006</v>
      </c>
      <c r="J19953" t="s">
        <v>2903</v>
      </c>
      <c r="K19953" t="s">
        <v>2904</v>
      </c>
      <c r="L19953">
        <v>4</v>
      </c>
      <c r="M19953">
        <v>150</v>
      </c>
      <c r="N19953" s="43">
        <v>600</v>
      </c>
    </row>
    <row r="19954" ht="14.4" customHeight="1" hidden="1" spans="1:14" x14ac:dyDescent="0.25">
      <c r="A19954" s="106">
        <v>45962</v>
      </c>
      <c r="B19954">
        <v>3752</v>
      </c>
      <c r="C19954">
        <v>686</v>
      </c>
      <c r="E19954">
        <v>64</v>
      </c>
      <c r="F19954" t="s">
        <v>14046</v>
      </c>
      <c r="G19954" t="s">
        <v>2054</v>
      </c>
      <c r="H19954" t="s">
        <v>2005</v>
      </c>
      <c r="I19954" t="s">
        <v>2006</v>
      </c>
      <c r="J19954" t="s">
        <v>2007</v>
      </c>
      <c r="K19954" t="s">
        <v>2008</v>
      </c>
      <c r="L19954">
        <v>8</v>
      </c>
      <c r="M19954">
        <v>55</v>
      </c>
      <c r="N19954" s="43">
        <v>440</v>
      </c>
    </row>
    <row r="19955" ht="14.4" customHeight="1" hidden="1" spans="1:14" x14ac:dyDescent="0.25">
      <c r="A19955" s="106">
        <v>45962</v>
      </c>
      <c r="B19955">
        <v>3752</v>
      </c>
      <c r="C19955">
        <v>686</v>
      </c>
      <c r="E19955">
        <v>64</v>
      </c>
      <c r="F19955" t="s">
        <v>14046</v>
      </c>
      <c r="G19955" t="s">
        <v>2054</v>
      </c>
      <c r="H19955" t="s">
        <v>2005</v>
      </c>
      <c r="I19955" t="s">
        <v>2006</v>
      </c>
      <c r="J19955" t="s">
        <v>13791</v>
      </c>
      <c r="K19955" t="s">
        <v>13792</v>
      </c>
      <c r="L19955">
        <v>8</v>
      </c>
      <c r="M19955">
        <v>659</v>
      </c>
      <c r="N19955" s="43">
        <v>5272</v>
      </c>
    </row>
    <row r="19956" ht="14.4" customHeight="1" hidden="1" spans="1:14" x14ac:dyDescent="0.25">
      <c r="A19956" s="106">
        <v>45962</v>
      </c>
      <c r="B19956">
        <v>3753</v>
      </c>
      <c r="C19956">
        <v>687</v>
      </c>
      <c r="E19956">
        <v>64</v>
      </c>
      <c r="F19956" t="s">
        <v>14046</v>
      </c>
      <c r="G19956" t="s">
        <v>2054</v>
      </c>
      <c r="H19956" t="s">
        <v>2005</v>
      </c>
      <c r="I19956" t="s">
        <v>2006</v>
      </c>
      <c r="J19956" t="s">
        <v>13791</v>
      </c>
      <c r="K19956" t="s">
        <v>13792</v>
      </c>
      <c r="L19956">
        <v>2</v>
      </c>
      <c r="M19956">
        <v>659</v>
      </c>
      <c r="N19956" s="43">
        <v>1318</v>
      </c>
    </row>
    <row r="19957" ht="14.4" customHeight="1" hidden="1" spans="1:14" x14ac:dyDescent="0.25">
      <c r="A19957" s="106">
        <v>45962</v>
      </c>
      <c r="B19957">
        <v>3753</v>
      </c>
      <c r="C19957">
        <v>687</v>
      </c>
      <c r="E19957">
        <v>64</v>
      </c>
      <c r="F19957" t="s">
        <v>14046</v>
      </c>
      <c r="G19957" t="s">
        <v>2054</v>
      </c>
      <c r="H19957" t="s">
        <v>2005</v>
      </c>
      <c r="I19957" t="s">
        <v>2006</v>
      </c>
      <c r="J19957" t="s">
        <v>2007</v>
      </c>
      <c r="K19957" t="s">
        <v>2008</v>
      </c>
      <c r="L19957">
        <v>2</v>
      </c>
      <c r="M19957">
        <v>55</v>
      </c>
      <c r="N19957" s="43">
        <v>110</v>
      </c>
    </row>
    <row r="19958" ht="14.4" customHeight="1" hidden="1" spans="1:14" x14ac:dyDescent="0.25">
      <c r="A19958" s="106">
        <v>45962</v>
      </c>
      <c r="B19958">
        <v>3753</v>
      </c>
      <c r="C19958">
        <v>687</v>
      </c>
      <c r="E19958">
        <v>64</v>
      </c>
      <c r="F19958" t="s">
        <v>14046</v>
      </c>
      <c r="G19958" t="s">
        <v>2054</v>
      </c>
      <c r="H19958" t="s">
        <v>2005</v>
      </c>
      <c r="I19958" t="s">
        <v>2006</v>
      </c>
      <c r="J19958" t="s">
        <v>2903</v>
      </c>
      <c r="K19958" t="s">
        <v>2904</v>
      </c>
      <c r="L19958">
        <v>4</v>
      </c>
      <c r="M19958">
        <v>150</v>
      </c>
      <c r="N19958" s="43">
        <v>600</v>
      </c>
    </row>
    <row r="19959" ht="14.4" customHeight="1" hidden="1" spans="1:14" x14ac:dyDescent="0.25">
      <c r="A19959" s="106">
        <v>45962</v>
      </c>
      <c r="B19959">
        <v>3754</v>
      </c>
      <c r="C19959">
        <v>688</v>
      </c>
      <c r="E19959">
        <v>64</v>
      </c>
      <c r="F19959" t="s">
        <v>14047</v>
      </c>
      <c r="G19959" t="s">
        <v>2012</v>
      </c>
      <c r="H19959" t="s">
        <v>2005</v>
      </c>
      <c r="I19959" t="s">
        <v>2006</v>
      </c>
      <c r="J19959" t="s">
        <v>2903</v>
      </c>
      <c r="K19959" t="s">
        <v>2904</v>
      </c>
      <c r="L19959">
        <v>1</v>
      </c>
      <c r="M19959">
        <v>150</v>
      </c>
      <c r="N19959" s="43">
        <v>150</v>
      </c>
    </row>
    <row r="19960" ht="14.4" customHeight="1" hidden="1" spans="1:14" x14ac:dyDescent="0.25">
      <c r="A19960" s="106">
        <v>45962</v>
      </c>
      <c r="B19960">
        <v>3754</v>
      </c>
      <c r="C19960">
        <v>688</v>
      </c>
      <c r="E19960">
        <v>64</v>
      </c>
      <c r="F19960" t="s">
        <v>14047</v>
      </c>
      <c r="G19960" t="s">
        <v>2012</v>
      </c>
      <c r="H19960" t="s">
        <v>2005</v>
      </c>
      <c r="I19960" t="s">
        <v>2006</v>
      </c>
      <c r="J19960" t="s">
        <v>2007</v>
      </c>
      <c r="K19960" t="s">
        <v>2008</v>
      </c>
      <c r="L19960">
        <v>5</v>
      </c>
      <c r="M19960">
        <v>55</v>
      </c>
      <c r="N19960" s="43">
        <v>275</v>
      </c>
    </row>
    <row r="19961" ht="14.4" customHeight="1" hidden="1" spans="1:14" x14ac:dyDescent="0.25">
      <c r="A19961" s="106">
        <v>45962</v>
      </c>
      <c r="B19961">
        <v>3754</v>
      </c>
      <c r="C19961">
        <v>688</v>
      </c>
      <c r="E19961">
        <v>64</v>
      </c>
      <c r="F19961" t="s">
        <v>14047</v>
      </c>
      <c r="G19961" t="s">
        <v>2012</v>
      </c>
      <c r="H19961" t="s">
        <v>2005</v>
      </c>
      <c r="I19961" t="s">
        <v>2006</v>
      </c>
      <c r="J19961" t="s">
        <v>13791</v>
      </c>
      <c r="K19961" t="s">
        <v>13792</v>
      </c>
      <c r="L19961">
        <v>5</v>
      </c>
      <c r="M19961">
        <v>659</v>
      </c>
      <c r="N19961" s="43">
        <v>3295</v>
      </c>
    </row>
    <row r="19962" ht="14.4" customHeight="1" hidden="1" spans="1:14" x14ac:dyDescent="0.25">
      <c r="A19962" s="106">
        <v>45962</v>
      </c>
      <c r="B19962">
        <v>3755</v>
      </c>
      <c r="C19962">
        <v>689</v>
      </c>
      <c r="E19962">
        <v>64</v>
      </c>
      <c r="F19962" t="s">
        <v>14047</v>
      </c>
      <c r="G19962" t="s">
        <v>2012</v>
      </c>
      <c r="H19962" t="s">
        <v>2005</v>
      </c>
      <c r="I19962" t="s">
        <v>2006</v>
      </c>
      <c r="J19962" t="s">
        <v>13791</v>
      </c>
      <c r="K19962" t="s">
        <v>13792</v>
      </c>
      <c r="L19962">
        <v>3</v>
      </c>
      <c r="M19962">
        <v>659</v>
      </c>
      <c r="N19962" s="43">
        <v>1977</v>
      </c>
    </row>
    <row r="19963" ht="14.4" customHeight="1" hidden="1" spans="1:14" x14ac:dyDescent="0.25">
      <c r="A19963" s="106">
        <v>45962</v>
      </c>
      <c r="B19963">
        <v>3755</v>
      </c>
      <c r="C19963">
        <v>689</v>
      </c>
      <c r="E19963">
        <v>64</v>
      </c>
      <c r="F19963" t="s">
        <v>14047</v>
      </c>
      <c r="G19963" t="s">
        <v>2012</v>
      </c>
      <c r="H19963" t="s">
        <v>2005</v>
      </c>
      <c r="I19963" t="s">
        <v>2006</v>
      </c>
      <c r="J19963" t="s">
        <v>2007</v>
      </c>
      <c r="K19963" t="s">
        <v>2008</v>
      </c>
      <c r="L19963">
        <v>3</v>
      </c>
      <c r="M19963">
        <v>55</v>
      </c>
      <c r="N19963" s="43">
        <v>165</v>
      </c>
    </row>
    <row r="19964" ht="14.4" customHeight="1" hidden="1" spans="1:14" x14ac:dyDescent="0.25">
      <c r="A19964" s="106">
        <v>45962</v>
      </c>
      <c r="B19964">
        <v>3755</v>
      </c>
      <c r="C19964">
        <v>689</v>
      </c>
      <c r="E19964">
        <v>64</v>
      </c>
      <c r="F19964" t="s">
        <v>14047</v>
      </c>
      <c r="G19964" t="s">
        <v>2012</v>
      </c>
      <c r="H19964" t="s">
        <v>2005</v>
      </c>
      <c r="I19964" t="s">
        <v>2006</v>
      </c>
      <c r="J19964" t="s">
        <v>2903</v>
      </c>
      <c r="K19964" t="s">
        <v>2904</v>
      </c>
      <c r="L19964">
        <v>3</v>
      </c>
      <c r="M19964">
        <v>150</v>
      </c>
      <c r="N19964" s="43">
        <v>450</v>
      </c>
    </row>
    <row r="19965" ht="14.4" customHeight="1" hidden="1" spans="1:14" x14ac:dyDescent="0.25">
      <c r="A19965" s="106">
        <v>45962</v>
      </c>
      <c r="B19965">
        <v>3756</v>
      </c>
      <c r="C19965">
        <v>690</v>
      </c>
      <c r="E19965">
        <v>64</v>
      </c>
      <c r="F19965" t="s">
        <v>14048</v>
      </c>
      <c r="G19965" t="s">
        <v>2114</v>
      </c>
      <c r="H19965" t="s">
        <v>2005</v>
      </c>
      <c r="I19965" t="s">
        <v>2006</v>
      </c>
      <c r="J19965" t="s">
        <v>2007</v>
      </c>
      <c r="K19965" t="s">
        <v>2008</v>
      </c>
      <c r="L19965">
        <v>5</v>
      </c>
      <c r="M19965">
        <v>55</v>
      </c>
      <c r="N19965" s="43">
        <v>275</v>
      </c>
    </row>
    <row r="19966" ht="14.4" customHeight="1" hidden="1" spans="1:14" x14ac:dyDescent="0.25">
      <c r="A19966" s="106">
        <v>45962</v>
      </c>
      <c r="B19966">
        <v>3756</v>
      </c>
      <c r="C19966">
        <v>690</v>
      </c>
      <c r="E19966">
        <v>64</v>
      </c>
      <c r="F19966" t="s">
        <v>14048</v>
      </c>
      <c r="G19966" t="s">
        <v>2114</v>
      </c>
      <c r="H19966" t="s">
        <v>2005</v>
      </c>
      <c r="I19966" t="s">
        <v>2006</v>
      </c>
      <c r="J19966" t="s">
        <v>13791</v>
      </c>
      <c r="K19966" t="s">
        <v>13792</v>
      </c>
      <c r="L19966">
        <v>5</v>
      </c>
      <c r="M19966">
        <v>659</v>
      </c>
      <c r="N19966" s="43">
        <v>3295</v>
      </c>
    </row>
    <row r="19967" ht="14.4" customHeight="1" hidden="1" spans="1:14" x14ac:dyDescent="0.25">
      <c r="A19967" s="106">
        <v>45962</v>
      </c>
      <c r="B19967">
        <v>3756</v>
      </c>
      <c r="C19967">
        <v>690</v>
      </c>
      <c r="E19967">
        <v>64</v>
      </c>
      <c r="F19967" t="s">
        <v>14048</v>
      </c>
      <c r="G19967" t="s">
        <v>2114</v>
      </c>
      <c r="H19967" t="s">
        <v>2005</v>
      </c>
      <c r="I19967" t="s">
        <v>2006</v>
      </c>
      <c r="J19967" t="s">
        <v>2903</v>
      </c>
      <c r="K19967" t="s">
        <v>2904</v>
      </c>
      <c r="L19967">
        <v>1</v>
      </c>
      <c r="M19967">
        <v>150</v>
      </c>
      <c r="N19967" s="43">
        <v>150</v>
      </c>
    </row>
    <row r="19968" ht="14.4" customHeight="1" hidden="1" spans="1:14" x14ac:dyDescent="0.25">
      <c r="A19968" s="106">
        <v>45962</v>
      </c>
      <c r="B19968">
        <v>3757</v>
      </c>
      <c r="C19968">
        <v>691</v>
      </c>
      <c r="E19968">
        <v>64</v>
      </c>
      <c r="F19968" t="s">
        <v>14048</v>
      </c>
      <c r="G19968" t="s">
        <v>2114</v>
      </c>
      <c r="H19968" t="s">
        <v>2005</v>
      </c>
      <c r="I19968" t="s">
        <v>2006</v>
      </c>
      <c r="J19968" t="s">
        <v>13791</v>
      </c>
      <c r="K19968" t="s">
        <v>13792</v>
      </c>
      <c r="L19968">
        <v>3</v>
      </c>
      <c r="M19968">
        <v>659</v>
      </c>
      <c r="N19968" s="43">
        <v>1977</v>
      </c>
    </row>
    <row r="19969" ht="14.4" customHeight="1" hidden="1" spans="1:14" x14ac:dyDescent="0.25">
      <c r="A19969" s="106">
        <v>45962</v>
      </c>
      <c r="B19969">
        <v>3757</v>
      </c>
      <c r="C19969">
        <v>691</v>
      </c>
      <c r="E19969">
        <v>64</v>
      </c>
      <c r="F19969" t="s">
        <v>14048</v>
      </c>
      <c r="G19969" t="s">
        <v>2114</v>
      </c>
      <c r="H19969" t="s">
        <v>2005</v>
      </c>
      <c r="I19969" t="s">
        <v>2006</v>
      </c>
      <c r="J19969" t="s">
        <v>2007</v>
      </c>
      <c r="K19969" t="s">
        <v>2008</v>
      </c>
      <c r="L19969">
        <v>3</v>
      </c>
      <c r="M19969">
        <v>55</v>
      </c>
      <c r="N19969" s="43">
        <v>165</v>
      </c>
    </row>
    <row r="19970" ht="14.4" customHeight="1" hidden="1" spans="1:14" x14ac:dyDescent="0.25">
      <c r="A19970" s="106">
        <v>45962</v>
      </c>
      <c r="B19970">
        <v>3757</v>
      </c>
      <c r="C19970">
        <v>691</v>
      </c>
      <c r="E19970">
        <v>64</v>
      </c>
      <c r="F19970" t="s">
        <v>14048</v>
      </c>
      <c r="G19970" t="s">
        <v>2114</v>
      </c>
      <c r="H19970" t="s">
        <v>2005</v>
      </c>
      <c r="I19970" t="s">
        <v>2006</v>
      </c>
      <c r="J19970" t="s">
        <v>2903</v>
      </c>
      <c r="K19970" t="s">
        <v>2904</v>
      </c>
      <c r="L19970">
        <v>3</v>
      </c>
      <c r="M19970">
        <v>150</v>
      </c>
      <c r="N19970" s="43">
        <v>450</v>
      </c>
    </row>
    <row r="19971" ht="14.4" customHeight="1" hidden="1" spans="1:14" x14ac:dyDescent="0.25">
      <c r="A19971" s="106">
        <v>45962</v>
      </c>
      <c r="B19971">
        <v>3758</v>
      </c>
      <c r="C19971">
        <v>692</v>
      </c>
      <c r="E19971">
        <v>64</v>
      </c>
      <c r="F19971" t="s">
        <v>14049</v>
      </c>
      <c r="G19971" t="s">
        <v>2368</v>
      </c>
      <c r="H19971" t="s">
        <v>2005</v>
      </c>
      <c r="I19971" t="s">
        <v>2006</v>
      </c>
      <c r="J19971" t="s">
        <v>2007</v>
      </c>
      <c r="K19971" t="s">
        <v>2008</v>
      </c>
      <c r="L19971">
        <v>5</v>
      </c>
      <c r="M19971">
        <v>55</v>
      </c>
      <c r="N19971" s="43">
        <v>275</v>
      </c>
    </row>
    <row r="19972" ht="14.4" customHeight="1" hidden="1" spans="1:14" x14ac:dyDescent="0.25">
      <c r="A19972" s="106">
        <v>45962</v>
      </c>
      <c r="B19972">
        <v>3758</v>
      </c>
      <c r="C19972">
        <v>692</v>
      </c>
      <c r="E19972">
        <v>64</v>
      </c>
      <c r="F19972" t="s">
        <v>14049</v>
      </c>
      <c r="G19972" t="s">
        <v>2368</v>
      </c>
      <c r="H19972" t="s">
        <v>2005</v>
      </c>
      <c r="I19972" t="s">
        <v>2006</v>
      </c>
      <c r="J19972" t="s">
        <v>13791</v>
      </c>
      <c r="K19972" t="s">
        <v>13792</v>
      </c>
      <c r="L19972">
        <v>5</v>
      </c>
      <c r="M19972">
        <v>659</v>
      </c>
      <c r="N19972" s="43">
        <v>3295</v>
      </c>
    </row>
    <row r="19973" ht="14.4" customHeight="1" hidden="1" spans="1:14" x14ac:dyDescent="0.25">
      <c r="A19973" s="106">
        <v>45962</v>
      </c>
      <c r="B19973">
        <v>3758</v>
      </c>
      <c r="C19973">
        <v>692</v>
      </c>
      <c r="E19973">
        <v>64</v>
      </c>
      <c r="F19973" t="s">
        <v>14049</v>
      </c>
      <c r="G19973" t="s">
        <v>2368</v>
      </c>
      <c r="H19973" t="s">
        <v>2005</v>
      </c>
      <c r="I19973" t="s">
        <v>2006</v>
      </c>
      <c r="J19973" t="s">
        <v>2903</v>
      </c>
      <c r="K19973" t="s">
        <v>2904</v>
      </c>
      <c r="L19973">
        <v>1</v>
      </c>
      <c r="M19973">
        <v>150</v>
      </c>
      <c r="N19973" s="43">
        <v>150</v>
      </c>
    </row>
    <row r="19974" ht="14.4" customHeight="1" hidden="1" spans="1:14" x14ac:dyDescent="0.25">
      <c r="A19974" s="106">
        <v>45962</v>
      </c>
      <c r="B19974">
        <v>3759</v>
      </c>
      <c r="C19974">
        <v>693</v>
      </c>
      <c r="E19974">
        <v>64</v>
      </c>
      <c r="F19974" t="s">
        <v>14049</v>
      </c>
      <c r="G19974" t="s">
        <v>2368</v>
      </c>
      <c r="H19974" t="s">
        <v>2005</v>
      </c>
      <c r="I19974" t="s">
        <v>2006</v>
      </c>
      <c r="J19974" t="s">
        <v>13791</v>
      </c>
      <c r="K19974" t="s">
        <v>13792</v>
      </c>
      <c r="L19974">
        <v>3</v>
      </c>
      <c r="M19974">
        <v>659</v>
      </c>
      <c r="N19974" s="43">
        <v>1977</v>
      </c>
    </row>
    <row r="19975" ht="14.4" customHeight="1" hidden="1" spans="1:14" x14ac:dyDescent="0.25">
      <c r="A19975" s="106">
        <v>45962</v>
      </c>
      <c r="B19975">
        <v>3759</v>
      </c>
      <c r="C19975">
        <v>693</v>
      </c>
      <c r="E19975">
        <v>64</v>
      </c>
      <c r="F19975" t="s">
        <v>14049</v>
      </c>
      <c r="G19975" t="s">
        <v>2368</v>
      </c>
      <c r="H19975" t="s">
        <v>2005</v>
      </c>
      <c r="I19975" t="s">
        <v>2006</v>
      </c>
      <c r="J19975" t="s">
        <v>2007</v>
      </c>
      <c r="K19975" t="s">
        <v>2008</v>
      </c>
      <c r="L19975">
        <v>3</v>
      </c>
      <c r="M19975">
        <v>55</v>
      </c>
      <c r="N19975" s="43">
        <v>165</v>
      </c>
    </row>
    <row r="19976" ht="14.4" customHeight="1" hidden="1" spans="1:14" x14ac:dyDescent="0.25">
      <c r="A19976" s="106">
        <v>45962</v>
      </c>
      <c r="B19976">
        <v>3759</v>
      </c>
      <c r="C19976">
        <v>693</v>
      </c>
      <c r="E19976">
        <v>64</v>
      </c>
      <c r="F19976" t="s">
        <v>14049</v>
      </c>
      <c r="G19976" t="s">
        <v>2368</v>
      </c>
      <c r="H19976" t="s">
        <v>2005</v>
      </c>
      <c r="I19976" t="s">
        <v>2006</v>
      </c>
      <c r="J19976" t="s">
        <v>2903</v>
      </c>
      <c r="K19976" t="s">
        <v>2904</v>
      </c>
      <c r="L19976">
        <v>3</v>
      </c>
      <c r="M19976">
        <v>150</v>
      </c>
      <c r="N19976" s="43">
        <v>450</v>
      </c>
    </row>
    <row r="19977" ht="14.4" customHeight="1" hidden="1" spans="1:14" x14ac:dyDescent="0.25">
      <c r="A19977" s="106">
        <v>45962</v>
      </c>
      <c r="B19977">
        <v>3760</v>
      </c>
      <c r="C19977">
        <v>694</v>
      </c>
      <c r="E19977">
        <v>64</v>
      </c>
      <c r="F19977" t="s">
        <v>14050</v>
      </c>
      <c r="G19977" t="s">
        <v>2052</v>
      </c>
      <c r="H19977" t="s">
        <v>2005</v>
      </c>
      <c r="I19977" t="s">
        <v>2006</v>
      </c>
      <c r="J19977" t="s">
        <v>2007</v>
      </c>
      <c r="K19977" t="s">
        <v>2008</v>
      </c>
      <c r="L19977">
        <v>5</v>
      </c>
      <c r="M19977">
        <v>55</v>
      </c>
      <c r="N19977" s="43">
        <v>275</v>
      </c>
    </row>
    <row r="19978" ht="14.4" customHeight="1" hidden="1" spans="1:14" x14ac:dyDescent="0.25">
      <c r="A19978" s="106">
        <v>45962</v>
      </c>
      <c r="B19978">
        <v>3760</v>
      </c>
      <c r="C19978">
        <v>694</v>
      </c>
      <c r="E19978">
        <v>64</v>
      </c>
      <c r="F19978" t="s">
        <v>14050</v>
      </c>
      <c r="G19978" t="s">
        <v>2052</v>
      </c>
      <c r="H19978" t="s">
        <v>2005</v>
      </c>
      <c r="I19978" t="s">
        <v>2006</v>
      </c>
      <c r="J19978" t="s">
        <v>2903</v>
      </c>
      <c r="K19978" t="s">
        <v>2904</v>
      </c>
      <c r="L19978">
        <v>1</v>
      </c>
      <c r="M19978">
        <v>150</v>
      </c>
      <c r="N19978" s="43">
        <v>150</v>
      </c>
    </row>
    <row r="19979" ht="14.4" customHeight="1" hidden="1" spans="1:14" x14ac:dyDescent="0.25">
      <c r="A19979" s="106">
        <v>45962</v>
      </c>
      <c r="B19979">
        <v>3760</v>
      </c>
      <c r="C19979">
        <v>694</v>
      </c>
      <c r="E19979">
        <v>64</v>
      </c>
      <c r="F19979" t="s">
        <v>14050</v>
      </c>
      <c r="G19979" t="s">
        <v>2052</v>
      </c>
      <c r="H19979" t="s">
        <v>2005</v>
      </c>
      <c r="I19979" t="s">
        <v>2006</v>
      </c>
      <c r="J19979" t="s">
        <v>13791</v>
      </c>
      <c r="K19979" t="s">
        <v>13792</v>
      </c>
      <c r="L19979">
        <v>5</v>
      </c>
      <c r="M19979">
        <v>659</v>
      </c>
      <c r="N19979" s="43">
        <v>3295</v>
      </c>
    </row>
    <row r="19980" ht="14.4" customHeight="1" hidden="1" spans="1:14" x14ac:dyDescent="0.25">
      <c r="A19980" s="106">
        <v>45962</v>
      </c>
      <c r="B19980">
        <v>3761</v>
      </c>
      <c r="C19980">
        <v>695</v>
      </c>
      <c r="E19980">
        <v>64</v>
      </c>
      <c r="F19980" t="s">
        <v>14050</v>
      </c>
      <c r="G19980" t="s">
        <v>2052</v>
      </c>
      <c r="H19980" t="s">
        <v>2005</v>
      </c>
      <c r="I19980" t="s">
        <v>2006</v>
      </c>
      <c r="J19980" t="s">
        <v>13791</v>
      </c>
      <c r="K19980" t="s">
        <v>13792</v>
      </c>
      <c r="L19980">
        <v>3</v>
      </c>
      <c r="M19980">
        <v>659</v>
      </c>
      <c r="N19980" s="43">
        <v>1977</v>
      </c>
    </row>
    <row r="19981" ht="14.4" customHeight="1" hidden="1" spans="1:14" x14ac:dyDescent="0.25">
      <c r="A19981" s="106">
        <v>45962</v>
      </c>
      <c r="B19981">
        <v>3761</v>
      </c>
      <c r="C19981">
        <v>695</v>
      </c>
      <c r="E19981">
        <v>64</v>
      </c>
      <c r="F19981" t="s">
        <v>14050</v>
      </c>
      <c r="G19981" t="s">
        <v>2052</v>
      </c>
      <c r="H19981" t="s">
        <v>2005</v>
      </c>
      <c r="I19981" t="s">
        <v>2006</v>
      </c>
      <c r="J19981" t="s">
        <v>2903</v>
      </c>
      <c r="K19981" t="s">
        <v>2904</v>
      </c>
      <c r="L19981">
        <v>3</v>
      </c>
      <c r="M19981">
        <v>150</v>
      </c>
      <c r="N19981" s="43">
        <v>450</v>
      </c>
    </row>
    <row r="19982" ht="14.4" customHeight="1" hidden="1" spans="1:14" x14ac:dyDescent="0.25">
      <c r="A19982" s="106">
        <v>45962</v>
      </c>
      <c r="B19982">
        <v>3761</v>
      </c>
      <c r="C19982">
        <v>695</v>
      </c>
      <c r="E19982">
        <v>64</v>
      </c>
      <c r="F19982" t="s">
        <v>14050</v>
      </c>
      <c r="G19982" t="s">
        <v>2052</v>
      </c>
      <c r="H19982" t="s">
        <v>2005</v>
      </c>
      <c r="I19982" t="s">
        <v>2006</v>
      </c>
      <c r="J19982" t="s">
        <v>2007</v>
      </c>
      <c r="K19982" t="s">
        <v>2008</v>
      </c>
      <c r="L19982">
        <v>3</v>
      </c>
      <c r="M19982">
        <v>55</v>
      </c>
      <c r="N19982" s="43">
        <v>165</v>
      </c>
    </row>
    <row r="19983" ht="14.4" customHeight="1" hidden="1" spans="1:14" x14ac:dyDescent="0.25">
      <c r="A19983" s="106">
        <v>45962</v>
      </c>
      <c r="B19983">
        <v>3762</v>
      </c>
      <c r="C19983">
        <v>696</v>
      </c>
      <c r="E19983">
        <v>64</v>
      </c>
      <c r="F19983" t="s">
        <v>14051</v>
      </c>
      <c r="G19983" t="s">
        <v>2025</v>
      </c>
      <c r="H19983" t="s">
        <v>2005</v>
      </c>
      <c r="I19983" t="s">
        <v>2006</v>
      </c>
      <c r="J19983" t="s">
        <v>2007</v>
      </c>
      <c r="K19983" t="s">
        <v>2008</v>
      </c>
      <c r="L19983">
        <v>5</v>
      </c>
      <c r="M19983">
        <v>55</v>
      </c>
      <c r="N19983" s="43">
        <v>275</v>
      </c>
    </row>
    <row r="19984" ht="14.4" customHeight="1" hidden="1" spans="1:14" x14ac:dyDescent="0.25">
      <c r="A19984" s="106">
        <v>45962</v>
      </c>
      <c r="B19984">
        <v>3762</v>
      </c>
      <c r="C19984">
        <v>696</v>
      </c>
      <c r="E19984">
        <v>64</v>
      </c>
      <c r="F19984" t="s">
        <v>14051</v>
      </c>
      <c r="G19984" t="s">
        <v>2025</v>
      </c>
      <c r="H19984" t="s">
        <v>2005</v>
      </c>
      <c r="I19984" t="s">
        <v>2006</v>
      </c>
      <c r="J19984" t="s">
        <v>2903</v>
      </c>
      <c r="K19984" t="s">
        <v>2904</v>
      </c>
      <c r="L19984">
        <v>1</v>
      </c>
      <c r="M19984">
        <v>150</v>
      </c>
      <c r="N19984" s="43">
        <v>150</v>
      </c>
    </row>
    <row r="19985" ht="14.4" customHeight="1" hidden="1" spans="1:14" x14ac:dyDescent="0.25">
      <c r="A19985" s="106">
        <v>45962</v>
      </c>
      <c r="B19985">
        <v>3762</v>
      </c>
      <c r="C19985">
        <v>696</v>
      </c>
      <c r="E19985">
        <v>64</v>
      </c>
      <c r="F19985" t="s">
        <v>14051</v>
      </c>
      <c r="G19985" t="s">
        <v>2025</v>
      </c>
      <c r="H19985" t="s">
        <v>2005</v>
      </c>
      <c r="I19985" t="s">
        <v>2006</v>
      </c>
      <c r="J19985" t="s">
        <v>13791</v>
      </c>
      <c r="K19985" t="s">
        <v>13792</v>
      </c>
      <c r="L19985">
        <v>5</v>
      </c>
      <c r="M19985">
        <v>659</v>
      </c>
      <c r="N19985" s="43">
        <v>3295</v>
      </c>
    </row>
    <row r="19986" ht="14.4" customHeight="1" hidden="1" spans="1:14" x14ac:dyDescent="0.25">
      <c r="A19986" s="106">
        <v>45962</v>
      </c>
      <c r="B19986">
        <v>3763</v>
      </c>
      <c r="C19986">
        <v>697</v>
      </c>
      <c r="E19986">
        <v>64</v>
      </c>
      <c r="F19986" t="s">
        <v>14051</v>
      </c>
      <c r="G19986" t="s">
        <v>2025</v>
      </c>
      <c r="H19986" t="s">
        <v>2005</v>
      </c>
      <c r="I19986" t="s">
        <v>2006</v>
      </c>
      <c r="J19986" t="s">
        <v>13791</v>
      </c>
      <c r="K19986" t="s">
        <v>13792</v>
      </c>
      <c r="L19986">
        <v>3</v>
      </c>
      <c r="M19986">
        <v>659</v>
      </c>
      <c r="N19986" s="43">
        <v>1977</v>
      </c>
    </row>
    <row r="19987" ht="14.4" customHeight="1" hidden="1" spans="1:14" x14ac:dyDescent="0.25">
      <c r="A19987" s="106">
        <v>45962</v>
      </c>
      <c r="B19987">
        <v>3763</v>
      </c>
      <c r="C19987">
        <v>697</v>
      </c>
      <c r="E19987">
        <v>64</v>
      </c>
      <c r="F19987" t="s">
        <v>14051</v>
      </c>
      <c r="G19987" t="s">
        <v>2025</v>
      </c>
      <c r="H19987" t="s">
        <v>2005</v>
      </c>
      <c r="I19987" t="s">
        <v>2006</v>
      </c>
      <c r="J19987" t="s">
        <v>2903</v>
      </c>
      <c r="K19987" t="s">
        <v>2904</v>
      </c>
      <c r="L19987">
        <v>3</v>
      </c>
      <c r="M19987">
        <v>150</v>
      </c>
      <c r="N19987" s="43">
        <v>450</v>
      </c>
    </row>
    <row r="19988" ht="14.4" customHeight="1" hidden="1" spans="1:14" x14ac:dyDescent="0.25">
      <c r="A19988" s="106">
        <v>45962</v>
      </c>
      <c r="B19988">
        <v>3763</v>
      </c>
      <c r="C19988">
        <v>697</v>
      </c>
      <c r="E19988">
        <v>64</v>
      </c>
      <c r="F19988" t="s">
        <v>14051</v>
      </c>
      <c r="G19988" t="s">
        <v>2025</v>
      </c>
      <c r="H19988" t="s">
        <v>2005</v>
      </c>
      <c r="I19988" t="s">
        <v>2006</v>
      </c>
      <c r="J19988" t="s">
        <v>2007</v>
      </c>
      <c r="K19988" t="s">
        <v>2008</v>
      </c>
      <c r="L19988">
        <v>3</v>
      </c>
      <c r="M19988">
        <v>55</v>
      </c>
      <c r="N19988" s="43">
        <v>165</v>
      </c>
    </row>
    <row r="19989" ht="14.4" customHeight="1" hidden="1" spans="1:14" x14ac:dyDescent="0.25">
      <c r="A19989" s="106">
        <v>45962</v>
      </c>
      <c r="B19989">
        <v>3764</v>
      </c>
      <c r="C19989">
        <v>698</v>
      </c>
      <c r="E19989">
        <v>64</v>
      </c>
      <c r="F19989" t="s">
        <v>14052</v>
      </c>
      <c r="G19989" t="s">
        <v>2017</v>
      </c>
      <c r="H19989" t="s">
        <v>2005</v>
      </c>
      <c r="I19989" t="s">
        <v>2006</v>
      </c>
      <c r="J19989" t="s">
        <v>2903</v>
      </c>
      <c r="K19989" t="s">
        <v>2904</v>
      </c>
      <c r="L19989">
        <v>1</v>
      </c>
      <c r="M19989">
        <v>150</v>
      </c>
      <c r="N19989" s="43">
        <v>150</v>
      </c>
    </row>
    <row r="19990" ht="14.4" customHeight="1" hidden="1" spans="1:14" x14ac:dyDescent="0.25">
      <c r="A19990" s="106">
        <v>45962</v>
      </c>
      <c r="B19990">
        <v>3764</v>
      </c>
      <c r="C19990">
        <v>698</v>
      </c>
      <c r="E19990">
        <v>64</v>
      </c>
      <c r="F19990" t="s">
        <v>14052</v>
      </c>
      <c r="G19990" t="s">
        <v>2017</v>
      </c>
      <c r="H19990" t="s">
        <v>2005</v>
      </c>
      <c r="I19990" t="s">
        <v>2006</v>
      </c>
      <c r="J19990" t="s">
        <v>2007</v>
      </c>
      <c r="K19990" t="s">
        <v>2008</v>
      </c>
      <c r="L19990">
        <v>5</v>
      </c>
      <c r="M19990">
        <v>55</v>
      </c>
      <c r="N19990" s="43">
        <v>275</v>
      </c>
    </row>
    <row r="19991" ht="14.4" customHeight="1" hidden="1" spans="1:14" x14ac:dyDescent="0.25">
      <c r="A19991" s="106">
        <v>45962</v>
      </c>
      <c r="B19991">
        <v>3764</v>
      </c>
      <c r="C19991">
        <v>698</v>
      </c>
      <c r="E19991">
        <v>64</v>
      </c>
      <c r="F19991" t="s">
        <v>14052</v>
      </c>
      <c r="G19991" t="s">
        <v>2017</v>
      </c>
      <c r="H19991" t="s">
        <v>2005</v>
      </c>
      <c r="I19991" t="s">
        <v>2006</v>
      </c>
      <c r="J19991" t="s">
        <v>13791</v>
      </c>
      <c r="K19991" t="s">
        <v>13792</v>
      </c>
      <c r="L19991">
        <v>5</v>
      </c>
      <c r="M19991">
        <v>659</v>
      </c>
      <c r="N19991" s="43">
        <v>3295</v>
      </c>
    </row>
    <row r="19992" ht="14.4" customHeight="1" hidden="1" spans="1:14" x14ac:dyDescent="0.25">
      <c r="A19992" s="106">
        <v>45962</v>
      </c>
      <c r="B19992">
        <v>3765</v>
      </c>
      <c r="C19992">
        <v>699</v>
      </c>
      <c r="E19992">
        <v>64</v>
      </c>
      <c r="F19992" t="s">
        <v>14052</v>
      </c>
      <c r="G19992" t="s">
        <v>2017</v>
      </c>
      <c r="H19992" t="s">
        <v>2005</v>
      </c>
      <c r="I19992" t="s">
        <v>2006</v>
      </c>
      <c r="J19992" t="s">
        <v>13791</v>
      </c>
      <c r="K19992" t="s">
        <v>13792</v>
      </c>
      <c r="L19992">
        <v>3</v>
      </c>
      <c r="M19992">
        <v>659</v>
      </c>
      <c r="N19992" s="43">
        <v>1977</v>
      </c>
    </row>
    <row r="19993" ht="14.4" customHeight="1" hidden="1" spans="1:14" x14ac:dyDescent="0.25">
      <c r="A19993" s="106">
        <v>45962</v>
      </c>
      <c r="B19993">
        <v>3765</v>
      </c>
      <c r="C19993">
        <v>699</v>
      </c>
      <c r="E19993">
        <v>64</v>
      </c>
      <c r="F19993" t="s">
        <v>14052</v>
      </c>
      <c r="G19993" t="s">
        <v>2017</v>
      </c>
      <c r="H19993" t="s">
        <v>2005</v>
      </c>
      <c r="I19993" t="s">
        <v>2006</v>
      </c>
      <c r="J19993" t="s">
        <v>2903</v>
      </c>
      <c r="K19993" t="s">
        <v>2904</v>
      </c>
      <c r="L19993">
        <v>3</v>
      </c>
      <c r="M19993">
        <v>150</v>
      </c>
      <c r="N19993" s="43">
        <v>450</v>
      </c>
    </row>
    <row r="19994" ht="14.4" customHeight="1" hidden="1" spans="1:14" x14ac:dyDescent="0.25">
      <c r="A19994" s="106">
        <v>45962</v>
      </c>
      <c r="B19994">
        <v>3765</v>
      </c>
      <c r="C19994">
        <v>699</v>
      </c>
      <c r="E19994">
        <v>64</v>
      </c>
      <c r="F19994" t="s">
        <v>14052</v>
      </c>
      <c r="G19994" t="s">
        <v>2017</v>
      </c>
      <c r="H19994" t="s">
        <v>2005</v>
      </c>
      <c r="I19994" t="s">
        <v>2006</v>
      </c>
      <c r="J19994" t="s">
        <v>2007</v>
      </c>
      <c r="K19994" t="s">
        <v>2008</v>
      </c>
      <c r="L19994">
        <v>3</v>
      </c>
      <c r="M19994">
        <v>55</v>
      </c>
      <c r="N19994" s="43">
        <v>165</v>
      </c>
    </row>
    <row r="19995" ht="14.4" customHeight="1" hidden="1" spans="1:14" x14ac:dyDescent="0.25">
      <c r="A19995" s="106">
        <v>45962</v>
      </c>
      <c r="B19995">
        <v>3766</v>
      </c>
      <c r="C19995">
        <v>700</v>
      </c>
      <c r="E19995">
        <v>64</v>
      </c>
      <c r="F19995" t="s">
        <v>14053</v>
      </c>
      <c r="G19995" t="s">
        <v>2097</v>
      </c>
      <c r="H19995" t="s">
        <v>2005</v>
      </c>
      <c r="I19995" t="s">
        <v>2006</v>
      </c>
      <c r="J19995" t="s">
        <v>2007</v>
      </c>
      <c r="K19995" t="s">
        <v>2008</v>
      </c>
      <c r="L19995">
        <v>5</v>
      </c>
      <c r="M19995">
        <v>55</v>
      </c>
      <c r="N19995" s="43">
        <v>275</v>
      </c>
    </row>
    <row r="19996" ht="14.4" customHeight="1" hidden="1" spans="1:14" x14ac:dyDescent="0.25">
      <c r="A19996" s="106">
        <v>45962</v>
      </c>
      <c r="B19996">
        <v>3766</v>
      </c>
      <c r="C19996">
        <v>700</v>
      </c>
      <c r="E19996">
        <v>64</v>
      </c>
      <c r="F19996" t="s">
        <v>14053</v>
      </c>
      <c r="G19996" t="s">
        <v>2097</v>
      </c>
      <c r="H19996" t="s">
        <v>2005</v>
      </c>
      <c r="I19996" t="s">
        <v>2006</v>
      </c>
      <c r="J19996" t="s">
        <v>13791</v>
      </c>
      <c r="K19996" t="s">
        <v>13792</v>
      </c>
      <c r="L19996">
        <v>5</v>
      </c>
      <c r="M19996">
        <v>659</v>
      </c>
      <c r="N19996" s="43">
        <v>3295</v>
      </c>
    </row>
    <row r="19997" ht="14.4" customHeight="1" hidden="1" spans="1:14" x14ac:dyDescent="0.25">
      <c r="A19997" s="106">
        <v>45962</v>
      </c>
      <c r="B19997">
        <v>3766</v>
      </c>
      <c r="C19997">
        <v>700</v>
      </c>
      <c r="E19997">
        <v>64</v>
      </c>
      <c r="F19997" t="s">
        <v>14053</v>
      </c>
      <c r="G19997" t="s">
        <v>2097</v>
      </c>
      <c r="H19997" t="s">
        <v>2005</v>
      </c>
      <c r="I19997" t="s">
        <v>2006</v>
      </c>
      <c r="J19997" t="s">
        <v>2903</v>
      </c>
      <c r="K19997" t="s">
        <v>2904</v>
      </c>
      <c r="L19997">
        <v>1</v>
      </c>
      <c r="M19997">
        <v>150</v>
      </c>
      <c r="N19997" s="43">
        <v>150</v>
      </c>
    </row>
    <row r="19998" ht="14.4" customHeight="1" hidden="1" spans="1:14" x14ac:dyDescent="0.25">
      <c r="A19998" s="106">
        <v>45962</v>
      </c>
      <c r="B19998">
        <v>3767</v>
      </c>
      <c r="C19998">
        <v>701</v>
      </c>
      <c r="E19998">
        <v>64</v>
      </c>
      <c r="F19998" t="s">
        <v>14053</v>
      </c>
      <c r="G19998" t="s">
        <v>2097</v>
      </c>
      <c r="H19998" t="s">
        <v>2005</v>
      </c>
      <c r="I19998" t="s">
        <v>2006</v>
      </c>
      <c r="J19998" t="s">
        <v>2903</v>
      </c>
      <c r="K19998" t="s">
        <v>2904</v>
      </c>
      <c r="L19998">
        <v>3</v>
      </c>
      <c r="M19998">
        <v>150</v>
      </c>
      <c r="N19998" s="43">
        <v>450</v>
      </c>
    </row>
    <row r="19999" ht="14.4" customHeight="1" hidden="1" spans="1:14" x14ac:dyDescent="0.25">
      <c r="A19999" s="106">
        <v>45962</v>
      </c>
      <c r="B19999">
        <v>3767</v>
      </c>
      <c r="C19999">
        <v>701</v>
      </c>
      <c r="E19999">
        <v>64</v>
      </c>
      <c r="F19999" t="s">
        <v>14053</v>
      </c>
      <c r="G19999" t="s">
        <v>2097</v>
      </c>
      <c r="H19999" t="s">
        <v>2005</v>
      </c>
      <c r="I19999" t="s">
        <v>2006</v>
      </c>
      <c r="J19999" t="s">
        <v>13791</v>
      </c>
      <c r="K19999" t="s">
        <v>13792</v>
      </c>
      <c r="L19999">
        <v>3</v>
      </c>
      <c r="M19999">
        <v>659</v>
      </c>
      <c r="N19999" s="43">
        <v>1977</v>
      </c>
    </row>
    <row r="20000" ht="14.4" customHeight="1" hidden="1" spans="1:14" x14ac:dyDescent="0.25">
      <c r="A20000" s="106">
        <v>45962</v>
      </c>
      <c r="B20000">
        <v>3767</v>
      </c>
      <c r="C20000">
        <v>701</v>
      </c>
      <c r="E20000">
        <v>64</v>
      </c>
      <c r="F20000" t="s">
        <v>14053</v>
      </c>
      <c r="G20000" t="s">
        <v>2097</v>
      </c>
      <c r="H20000" t="s">
        <v>2005</v>
      </c>
      <c r="I20000" t="s">
        <v>2006</v>
      </c>
      <c r="J20000" t="s">
        <v>2007</v>
      </c>
      <c r="K20000" t="s">
        <v>2008</v>
      </c>
      <c r="L20000">
        <v>3</v>
      </c>
      <c r="M20000">
        <v>55</v>
      </c>
      <c r="N20000" s="43">
        <v>165</v>
      </c>
    </row>
    <row r="20001" ht="14.4" customHeight="1" hidden="1" spans="1:14" x14ac:dyDescent="0.25">
      <c r="A20001" s="106">
        <v>45962</v>
      </c>
      <c r="B20001">
        <v>3768</v>
      </c>
      <c r="C20001">
        <v>702</v>
      </c>
      <c r="E20001">
        <v>64</v>
      </c>
      <c r="F20001" t="s">
        <v>14054</v>
      </c>
      <c r="G20001" t="s">
        <v>2038</v>
      </c>
      <c r="H20001" t="s">
        <v>2005</v>
      </c>
      <c r="I20001" t="s">
        <v>2006</v>
      </c>
      <c r="J20001" t="s">
        <v>2007</v>
      </c>
      <c r="K20001" t="s">
        <v>2008</v>
      </c>
      <c r="L20001">
        <v>6</v>
      </c>
      <c r="M20001">
        <v>55</v>
      </c>
      <c r="N20001" s="43">
        <v>330</v>
      </c>
    </row>
    <row r="20002" ht="14.4" customHeight="1" hidden="1" spans="1:14" x14ac:dyDescent="0.25">
      <c r="A20002" s="106">
        <v>45962</v>
      </c>
      <c r="B20002">
        <v>3768</v>
      </c>
      <c r="C20002">
        <v>702</v>
      </c>
      <c r="E20002">
        <v>64</v>
      </c>
      <c r="F20002" t="s">
        <v>14054</v>
      </c>
      <c r="G20002" t="s">
        <v>2038</v>
      </c>
      <c r="H20002" t="s">
        <v>2005</v>
      </c>
      <c r="I20002" t="s">
        <v>2006</v>
      </c>
      <c r="J20002" t="s">
        <v>13791</v>
      </c>
      <c r="K20002" t="s">
        <v>13792</v>
      </c>
      <c r="L20002">
        <v>6</v>
      </c>
      <c r="M20002">
        <v>659</v>
      </c>
      <c r="N20002" s="43">
        <v>3954</v>
      </c>
    </row>
    <row r="20003" ht="14.4" customHeight="1" hidden="1" spans="1:14" x14ac:dyDescent="0.25">
      <c r="A20003" s="106">
        <v>45965</v>
      </c>
      <c r="B20003">
        <v>3809</v>
      </c>
      <c r="C20003">
        <v>745</v>
      </c>
      <c r="E20003">
        <v>64</v>
      </c>
      <c r="F20003" t="s">
        <v>14055</v>
      </c>
      <c r="G20003" t="s">
        <v>2038</v>
      </c>
      <c r="I20003" t="s">
        <v>2006</v>
      </c>
      <c r="J20003" t="s">
        <v>2242</v>
      </c>
      <c r="K20003" t="s">
        <v>2243</v>
      </c>
      <c r="L20003">
        <v>6</v>
      </c>
      <c r="M20003">
        <v>500</v>
      </c>
      <c r="N20003" s="43">
        <v>3000</v>
      </c>
    </row>
    <row r="20004" ht="14.4" customHeight="1" hidden="1" spans="1:14" x14ac:dyDescent="0.25">
      <c r="A20004" s="106">
        <v>45966</v>
      </c>
      <c r="B20004">
        <v>3896</v>
      </c>
      <c r="C20004">
        <v>828</v>
      </c>
      <c r="E20004">
        <v>64</v>
      </c>
      <c r="F20004" t="s">
        <v>14056</v>
      </c>
      <c r="G20004" t="s">
        <v>2012</v>
      </c>
      <c r="I20004" t="s">
        <v>2006</v>
      </c>
      <c r="J20004" t="s">
        <v>2242</v>
      </c>
      <c r="K20004" t="s">
        <v>2243</v>
      </c>
      <c r="L20004">
        <v>5</v>
      </c>
      <c r="M20004">
        <v>500</v>
      </c>
      <c r="N20004" s="43">
        <v>2500</v>
      </c>
    </row>
    <row r="20005" ht="14.4" customHeight="1" hidden="1" spans="1:14" x14ac:dyDescent="0.25">
      <c r="A20005" s="106">
        <v>45966</v>
      </c>
      <c r="B20005">
        <v>3896</v>
      </c>
      <c r="C20005">
        <v>828</v>
      </c>
      <c r="E20005">
        <v>64</v>
      </c>
      <c r="F20005" t="s">
        <v>14056</v>
      </c>
      <c r="G20005" t="s">
        <v>2012</v>
      </c>
      <c r="I20005" t="s">
        <v>2006</v>
      </c>
      <c r="J20005" t="s">
        <v>2903</v>
      </c>
      <c r="K20005" t="s">
        <v>2904</v>
      </c>
      <c r="L20005">
        <v>1</v>
      </c>
      <c r="M20005">
        <v>150</v>
      </c>
      <c r="N20005" s="43">
        <v>150</v>
      </c>
    </row>
    <row r="20006" ht="14.4" customHeight="1" hidden="1" spans="1:14" x14ac:dyDescent="0.25">
      <c r="A20006" s="106">
        <v>45966</v>
      </c>
      <c r="B20006">
        <v>3897</v>
      </c>
      <c r="C20006">
        <v>829</v>
      </c>
      <c r="E20006">
        <v>64</v>
      </c>
      <c r="F20006" t="s">
        <v>14056</v>
      </c>
      <c r="G20006" t="s">
        <v>2012</v>
      </c>
      <c r="I20006" t="s">
        <v>2006</v>
      </c>
      <c r="J20006" t="s">
        <v>2903</v>
      </c>
      <c r="K20006" t="s">
        <v>2904</v>
      </c>
      <c r="L20006">
        <v>3</v>
      </c>
      <c r="M20006">
        <v>150</v>
      </c>
      <c r="N20006" s="43">
        <v>450</v>
      </c>
    </row>
    <row r="20007" ht="14.4" customHeight="1" hidden="1" spans="1:14" x14ac:dyDescent="0.25">
      <c r="A20007" s="106">
        <v>45966</v>
      </c>
      <c r="B20007">
        <v>3897</v>
      </c>
      <c r="C20007">
        <v>829</v>
      </c>
      <c r="E20007">
        <v>64</v>
      </c>
      <c r="F20007" t="s">
        <v>14056</v>
      </c>
      <c r="G20007" t="s">
        <v>2012</v>
      </c>
      <c r="I20007" t="s">
        <v>2006</v>
      </c>
      <c r="J20007" t="s">
        <v>2242</v>
      </c>
      <c r="K20007" t="s">
        <v>2243</v>
      </c>
      <c r="L20007">
        <v>3</v>
      </c>
      <c r="M20007">
        <v>500</v>
      </c>
      <c r="N20007" s="43">
        <v>1500</v>
      </c>
    </row>
    <row r="20008" ht="14.4" customHeight="1" hidden="1" spans="1:14" x14ac:dyDescent="0.25">
      <c r="A20008" s="106">
        <v>45968</v>
      </c>
      <c r="B20008">
        <v>3984</v>
      </c>
      <c r="C20008">
        <v>910</v>
      </c>
      <c r="E20008">
        <v>64</v>
      </c>
      <c r="F20008" t="s">
        <v>14057</v>
      </c>
      <c r="G20008" t="s">
        <v>2017</v>
      </c>
      <c r="H20008" t="s">
        <v>2005</v>
      </c>
      <c r="I20008" t="s">
        <v>2006</v>
      </c>
      <c r="J20008" t="s">
        <v>13791</v>
      </c>
      <c r="K20008" t="s">
        <v>13792</v>
      </c>
      <c r="L20008">
        <v>5</v>
      </c>
      <c r="M20008">
        <v>659</v>
      </c>
      <c r="N20008" s="43">
        <v>3295</v>
      </c>
    </row>
    <row r="20009" ht="14.4" customHeight="1" hidden="1" spans="1:14" x14ac:dyDescent="0.25">
      <c r="A20009" s="106">
        <v>45968</v>
      </c>
      <c r="B20009">
        <v>3984</v>
      </c>
      <c r="C20009">
        <v>910</v>
      </c>
      <c r="E20009">
        <v>64</v>
      </c>
      <c r="F20009" t="s">
        <v>14057</v>
      </c>
      <c r="G20009" t="s">
        <v>2017</v>
      </c>
      <c r="H20009" t="s">
        <v>2005</v>
      </c>
      <c r="I20009" t="s">
        <v>2006</v>
      </c>
      <c r="J20009" t="s">
        <v>2903</v>
      </c>
      <c r="K20009" t="s">
        <v>2904</v>
      </c>
      <c r="L20009">
        <v>1</v>
      </c>
      <c r="M20009">
        <v>150</v>
      </c>
      <c r="N20009" s="43">
        <v>150</v>
      </c>
    </row>
    <row r="20010" ht="14.4" customHeight="1" hidden="1" spans="1:14" x14ac:dyDescent="0.25">
      <c r="A20010" s="106">
        <v>45968</v>
      </c>
      <c r="B20010">
        <v>3984</v>
      </c>
      <c r="C20010">
        <v>910</v>
      </c>
      <c r="E20010">
        <v>64</v>
      </c>
      <c r="F20010" t="s">
        <v>14057</v>
      </c>
      <c r="G20010" t="s">
        <v>2017</v>
      </c>
      <c r="H20010" t="s">
        <v>2005</v>
      </c>
      <c r="I20010" t="s">
        <v>2006</v>
      </c>
      <c r="J20010" t="s">
        <v>2007</v>
      </c>
      <c r="K20010" t="s">
        <v>2008</v>
      </c>
      <c r="L20010">
        <v>1</v>
      </c>
      <c r="M20010">
        <v>2200</v>
      </c>
      <c r="N20010" s="43">
        <v>2200</v>
      </c>
    </row>
    <row r="20011" ht="14.4" customHeight="1" hidden="1" spans="1:14" x14ac:dyDescent="0.25">
      <c r="A20011" s="106">
        <v>45968</v>
      </c>
      <c r="B20011">
        <v>3985</v>
      </c>
      <c r="C20011">
        <v>911</v>
      </c>
      <c r="E20011">
        <v>64</v>
      </c>
      <c r="F20011" t="s">
        <v>14057</v>
      </c>
      <c r="G20011" t="s">
        <v>2017</v>
      </c>
      <c r="H20011" t="s">
        <v>2005</v>
      </c>
      <c r="I20011" t="s">
        <v>2006</v>
      </c>
      <c r="J20011" t="s">
        <v>2903</v>
      </c>
      <c r="K20011" t="s">
        <v>2904</v>
      </c>
      <c r="L20011">
        <v>3</v>
      </c>
      <c r="M20011">
        <v>150</v>
      </c>
      <c r="N20011" s="43">
        <v>450</v>
      </c>
    </row>
    <row r="20012" ht="14.4" customHeight="1" hidden="1" spans="1:14" x14ac:dyDescent="0.25">
      <c r="A20012" s="106">
        <v>45968</v>
      </c>
      <c r="B20012">
        <v>3985</v>
      </c>
      <c r="C20012">
        <v>911</v>
      </c>
      <c r="E20012">
        <v>64</v>
      </c>
      <c r="F20012" t="s">
        <v>14057</v>
      </c>
      <c r="G20012" t="s">
        <v>2017</v>
      </c>
      <c r="H20012" t="s">
        <v>2005</v>
      </c>
      <c r="I20012" t="s">
        <v>2006</v>
      </c>
      <c r="J20012" t="s">
        <v>13791</v>
      </c>
      <c r="K20012" t="s">
        <v>13792</v>
      </c>
      <c r="L20012">
        <v>3</v>
      </c>
      <c r="M20012">
        <v>659</v>
      </c>
      <c r="N20012" s="43">
        <v>1977</v>
      </c>
    </row>
    <row r="20013" ht="14.4" customHeight="1" hidden="1" spans="1:14" x14ac:dyDescent="0.25">
      <c r="A20013" s="106">
        <v>45968</v>
      </c>
      <c r="B20013">
        <v>3986</v>
      </c>
      <c r="C20013">
        <v>912</v>
      </c>
      <c r="E20013">
        <v>64</v>
      </c>
      <c r="F20013" t="s">
        <v>14058</v>
      </c>
      <c r="G20013" t="s">
        <v>2052</v>
      </c>
      <c r="H20013" t="s">
        <v>2005</v>
      </c>
      <c r="I20013" t="s">
        <v>2006</v>
      </c>
      <c r="J20013" t="s">
        <v>2903</v>
      </c>
      <c r="K20013" t="s">
        <v>2904</v>
      </c>
      <c r="L20013">
        <v>1</v>
      </c>
      <c r="M20013">
        <v>150</v>
      </c>
      <c r="N20013" s="43">
        <v>150</v>
      </c>
    </row>
    <row r="20014" ht="14.4" customHeight="1" hidden="1" spans="1:14" x14ac:dyDescent="0.25">
      <c r="A20014" s="106">
        <v>45968</v>
      </c>
      <c r="B20014">
        <v>3986</v>
      </c>
      <c r="C20014">
        <v>912</v>
      </c>
      <c r="E20014">
        <v>64</v>
      </c>
      <c r="F20014" t="s">
        <v>14058</v>
      </c>
      <c r="G20014" t="s">
        <v>2052</v>
      </c>
      <c r="H20014" t="s">
        <v>2005</v>
      </c>
      <c r="I20014" t="s">
        <v>2006</v>
      </c>
      <c r="J20014" t="s">
        <v>13791</v>
      </c>
      <c r="K20014" t="s">
        <v>13792</v>
      </c>
      <c r="L20014">
        <v>5</v>
      </c>
      <c r="M20014">
        <v>659</v>
      </c>
      <c r="N20014" s="43">
        <v>3295</v>
      </c>
    </row>
    <row r="20015" ht="14.4" customHeight="1" hidden="1" spans="1:14" x14ac:dyDescent="0.25">
      <c r="A20015" s="106">
        <v>45968</v>
      </c>
      <c r="B20015">
        <v>3987</v>
      </c>
      <c r="C20015">
        <v>913</v>
      </c>
      <c r="E20015">
        <v>64</v>
      </c>
      <c r="F20015" t="s">
        <v>14058</v>
      </c>
      <c r="G20015" t="s">
        <v>2052</v>
      </c>
      <c r="H20015" t="s">
        <v>2005</v>
      </c>
      <c r="I20015" t="s">
        <v>2006</v>
      </c>
      <c r="J20015" t="s">
        <v>13791</v>
      </c>
      <c r="K20015" t="s">
        <v>13792</v>
      </c>
      <c r="L20015">
        <v>3</v>
      </c>
      <c r="M20015">
        <v>659</v>
      </c>
      <c r="N20015" s="43">
        <v>1977</v>
      </c>
    </row>
    <row r="20016" ht="14.4" customHeight="1" hidden="1" spans="1:14" x14ac:dyDescent="0.25">
      <c r="A20016" s="106">
        <v>45968</v>
      </c>
      <c r="B20016">
        <v>3987</v>
      </c>
      <c r="C20016">
        <v>913</v>
      </c>
      <c r="E20016">
        <v>64</v>
      </c>
      <c r="F20016" t="s">
        <v>14058</v>
      </c>
      <c r="G20016" t="s">
        <v>2052</v>
      </c>
      <c r="H20016" t="s">
        <v>2005</v>
      </c>
      <c r="I20016" t="s">
        <v>2006</v>
      </c>
      <c r="J20016" t="s">
        <v>2903</v>
      </c>
      <c r="K20016" t="s">
        <v>2904</v>
      </c>
      <c r="L20016">
        <v>3</v>
      </c>
      <c r="M20016">
        <v>150</v>
      </c>
      <c r="N20016" s="43">
        <v>450</v>
      </c>
    </row>
    <row r="20017" ht="14.4" customHeight="1" hidden="1" spans="1:14" x14ac:dyDescent="0.25">
      <c r="A20017" s="106">
        <v>45968</v>
      </c>
      <c r="B20017">
        <v>3988</v>
      </c>
      <c r="C20017">
        <v>914</v>
      </c>
      <c r="E20017">
        <v>64</v>
      </c>
      <c r="F20017" t="s">
        <v>14059</v>
      </c>
      <c r="G20017" t="s">
        <v>2368</v>
      </c>
      <c r="H20017" t="s">
        <v>2005</v>
      </c>
      <c r="I20017" t="s">
        <v>2006</v>
      </c>
      <c r="J20017" t="s">
        <v>2903</v>
      </c>
      <c r="K20017" t="s">
        <v>2904</v>
      </c>
      <c r="L20017">
        <v>1</v>
      </c>
      <c r="M20017">
        <v>150</v>
      </c>
      <c r="N20017" s="43">
        <v>150</v>
      </c>
    </row>
    <row r="20018" ht="14.4" customHeight="1" hidden="1" spans="1:14" x14ac:dyDescent="0.25">
      <c r="A20018" s="106">
        <v>45968</v>
      </c>
      <c r="B20018">
        <v>3988</v>
      </c>
      <c r="C20018">
        <v>914</v>
      </c>
      <c r="E20018">
        <v>64</v>
      </c>
      <c r="F20018" t="s">
        <v>14059</v>
      </c>
      <c r="G20018" t="s">
        <v>2368</v>
      </c>
      <c r="H20018" t="s">
        <v>2005</v>
      </c>
      <c r="I20018" t="s">
        <v>2006</v>
      </c>
      <c r="J20018" t="s">
        <v>13791</v>
      </c>
      <c r="K20018" t="s">
        <v>13792</v>
      </c>
      <c r="L20018">
        <v>5</v>
      </c>
      <c r="M20018">
        <v>659</v>
      </c>
      <c r="N20018" s="43">
        <v>3295</v>
      </c>
    </row>
    <row r="20019" ht="14.4" customHeight="1" hidden="1" spans="1:14" x14ac:dyDescent="0.25">
      <c r="A20019" s="106">
        <v>45968</v>
      </c>
      <c r="B20019">
        <v>3989</v>
      </c>
      <c r="C20019">
        <v>915</v>
      </c>
      <c r="E20019">
        <v>64</v>
      </c>
      <c r="F20019" t="s">
        <v>14059</v>
      </c>
      <c r="G20019" t="s">
        <v>2368</v>
      </c>
      <c r="H20019" t="s">
        <v>2005</v>
      </c>
      <c r="I20019" t="s">
        <v>2006</v>
      </c>
      <c r="J20019" t="s">
        <v>13791</v>
      </c>
      <c r="K20019" t="s">
        <v>13792</v>
      </c>
      <c r="L20019">
        <v>3</v>
      </c>
      <c r="M20019">
        <v>659</v>
      </c>
      <c r="N20019" s="43">
        <v>1977</v>
      </c>
    </row>
    <row r="20020" ht="14.4" customHeight="1" hidden="1" spans="1:14" x14ac:dyDescent="0.25">
      <c r="A20020" s="106">
        <v>45968</v>
      </c>
      <c r="B20020">
        <v>3989</v>
      </c>
      <c r="C20020">
        <v>915</v>
      </c>
      <c r="E20020">
        <v>64</v>
      </c>
      <c r="F20020" t="s">
        <v>14059</v>
      </c>
      <c r="G20020" t="s">
        <v>2368</v>
      </c>
      <c r="H20020" t="s">
        <v>2005</v>
      </c>
      <c r="I20020" t="s">
        <v>2006</v>
      </c>
      <c r="J20020" t="s">
        <v>2903</v>
      </c>
      <c r="K20020" t="s">
        <v>2904</v>
      </c>
      <c r="L20020">
        <v>3</v>
      </c>
      <c r="M20020">
        <v>150</v>
      </c>
      <c r="N20020" s="43">
        <v>450</v>
      </c>
    </row>
    <row r="20021" ht="14.4" customHeight="1" hidden="1" spans="1:14" x14ac:dyDescent="0.25">
      <c r="A20021" s="106">
        <v>45968</v>
      </c>
      <c r="B20021">
        <v>3994</v>
      </c>
      <c r="C20021">
        <v>920</v>
      </c>
      <c r="E20021">
        <v>64</v>
      </c>
      <c r="F20021" t="s">
        <v>14060</v>
      </c>
      <c r="G20021" t="s">
        <v>2097</v>
      </c>
      <c r="H20021" t="s">
        <v>2005</v>
      </c>
      <c r="I20021" t="s">
        <v>2006</v>
      </c>
      <c r="J20021" t="s">
        <v>13791</v>
      </c>
      <c r="K20021" t="s">
        <v>13792</v>
      </c>
      <c r="L20021">
        <v>5</v>
      </c>
      <c r="M20021">
        <v>659</v>
      </c>
      <c r="N20021" s="43">
        <v>3295</v>
      </c>
    </row>
    <row r="20022" ht="14.4" customHeight="1" hidden="1" spans="1:14" x14ac:dyDescent="0.25">
      <c r="A20022" s="106">
        <v>45968</v>
      </c>
      <c r="B20022">
        <v>3994</v>
      </c>
      <c r="C20022">
        <v>920</v>
      </c>
      <c r="E20022">
        <v>64</v>
      </c>
      <c r="F20022" t="s">
        <v>14060</v>
      </c>
      <c r="G20022" t="s">
        <v>2097</v>
      </c>
      <c r="H20022" t="s">
        <v>2005</v>
      </c>
      <c r="I20022" t="s">
        <v>2006</v>
      </c>
      <c r="J20022" t="s">
        <v>2903</v>
      </c>
      <c r="K20022" t="s">
        <v>2904</v>
      </c>
      <c r="L20022">
        <v>1</v>
      </c>
      <c r="M20022">
        <v>150</v>
      </c>
      <c r="N20022" s="43">
        <v>150</v>
      </c>
    </row>
    <row r="20023" ht="14.4" customHeight="1" hidden="1" spans="1:14" x14ac:dyDescent="0.25">
      <c r="A20023" s="106">
        <v>45968</v>
      </c>
      <c r="B20023">
        <v>3995</v>
      </c>
      <c r="C20023">
        <v>921</v>
      </c>
      <c r="E20023">
        <v>64</v>
      </c>
      <c r="F20023" t="s">
        <v>14060</v>
      </c>
      <c r="G20023" t="s">
        <v>2097</v>
      </c>
      <c r="H20023" t="s">
        <v>2005</v>
      </c>
      <c r="I20023" t="s">
        <v>2006</v>
      </c>
      <c r="J20023" t="s">
        <v>13791</v>
      </c>
      <c r="K20023" t="s">
        <v>13792</v>
      </c>
      <c r="L20023">
        <v>3</v>
      </c>
      <c r="M20023">
        <v>659</v>
      </c>
      <c r="N20023" s="43">
        <v>1977</v>
      </c>
    </row>
    <row r="20024" ht="14.4" customHeight="1" hidden="1" spans="1:14" x14ac:dyDescent="0.25">
      <c r="A20024" s="106">
        <v>45968</v>
      </c>
      <c r="B20024">
        <v>3995</v>
      </c>
      <c r="C20024">
        <v>921</v>
      </c>
      <c r="E20024">
        <v>64</v>
      </c>
      <c r="F20024" t="s">
        <v>14060</v>
      </c>
      <c r="G20024" t="s">
        <v>2097</v>
      </c>
      <c r="H20024" t="s">
        <v>2005</v>
      </c>
      <c r="I20024" t="s">
        <v>2006</v>
      </c>
      <c r="J20024" t="s">
        <v>2903</v>
      </c>
      <c r="K20024" t="s">
        <v>2904</v>
      </c>
      <c r="L20024">
        <v>3</v>
      </c>
      <c r="M20024">
        <v>150</v>
      </c>
      <c r="N20024" s="43">
        <v>450</v>
      </c>
    </row>
    <row r="20025" ht="14.4" customHeight="1" hidden="1" spans="1:14" x14ac:dyDescent="0.25">
      <c r="A20025" s="106">
        <v>45968</v>
      </c>
      <c r="B20025">
        <v>3996</v>
      </c>
      <c r="C20025">
        <v>922</v>
      </c>
      <c r="E20025">
        <v>64</v>
      </c>
      <c r="F20025" t="s">
        <v>14061</v>
      </c>
      <c r="G20025" t="s">
        <v>2114</v>
      </c>
      <c r="H20025" t="s">
        <v>2005</v>
      </c>
      <c r="I20025" t="s">
        <v>2006</v>
      </c>
      <c r="J20025" t="s">
        <v>2903</v>
      </c>
      <c r="K20025" t="s">
        <v>2904</v>
      </c>
      <c r="L20025">
        <v>1</v>
      </c>
      <c r="M20025">
        <v>150</v>
      </c>
      <c r="N20025" s="43">
        <v>150</v>
      </c>
    </row>
    <row r="20026" ht="14.4" customHeight="1" hidden="1" spans="1:14" x14ac:dyDescent="0.25">
      <c r="A20026" s="106">
        <v>45968</v>
      </c>
      <c r="B20026">
        <v>3996</v>
      </c>
      <c r="C20026">
        <v>922</v>
      </c>
      <c r="E20026">
        <v>64</v>
      </c>
      <c r="F20026" t="s">
        <v>14061</v>
      </c>
      <c r="G20026" t="s">
        <v>2114</v>
      </c>
      <c r="H20026" t="s">
        <v>2005</v>
      </c>
      <c r="I20026" t="s">
        <v>2006</v>
      </c>
      <c r="J20026" t="s">
        <v>13791</v>
      </c>
      <c r="K20026" t="s">
        <v>13792</v>
      </c>
      <c r="L20026">
        <v>5</v>
      </c>
      <c r="M20026">
        <v>659</v>
      </c>
      <c r="N20026" s="43">
        <v>3295</v>
      </c>
    </row>
    <row r="20027" ht="14.4" customHeight="1" hidden="1" spans="1:14" x14ac:dyDescent="0.25">
      <c r="A20027" s="106">
        <v>45968</v>
      </c>
      <c r="B20027">
        <v>3997</v>
      </c>
      <c r="C20027">
        <v>923</v>
      </c>
      <c r="E20027">
        <v>64</v>
      </c>
      <c r="F20027" t="s">
        <v>14061</v>
      </c>
      <c r="G20027" t="s">
        <v>2114</v>
      </c>
      <c r="H20027" t="s">
        <v>2005</v>
      </c>
      <c r="I20027" t="s">
        <v>2006</v>
      </c>
      <c r="J20027" t="s">
        <v>2903</v>
      </c>
      <c r="K20027" t="s">
        <v>2904</v>
      </c>
      <c r="L20027">
        <v>3</v>
      </c>
      <c r="M20027">
        <v>150</v>
      </c>
      <c r="N20027" s="43">
        <v>450</v>
      </c>
    </row>
    <row r="20028" ht="14.4" customHeight="1" hidden="1" spans="1:14" x14ac:dyDescent="0.25">
      <c r="A20028" s="106">
        <v>45968</v>
      </c>
      <c r="B20028">
        <v>3997</v>
      </c>
      <c r="C20028">
        <v>923</v>
      </c>
      <c r="E20028">
        <v>64</v>
      </c>
      <c r="F20028" t="s">
        <v>14061</v>
      </c>
      <c r="G20028" t="s">
        <v>2114</v>
      </c>
      <c r="H20028" t="s">
        <v>2005</v>
      </c>
      <c r="I20028" t="s">
        <v>2006</v>
      </c>
      <c r="J20028" t="s">
        <v>13791</v>
      </c>
      <c r="K20028" t="s">
        <v>13792</v>
      </c>
      <c r="L20028">
        <v>3</v>
      </c>
      <c r="M20028">
        <v>659</v>
      </c>
      <c r="N20028" s="43">
        <v>1977</v>
      </c>
    </row>
    <row r="20029" ht="14.4" customHeight="1" hidden="1" spans="1:14" x14ac:dyDescent="0.25">
      <c r="A20029" s="106">
        <v>45968</v>
      </c>
      <c r="B20029">
        <v>3998</v>
      </c>
      <c r="C20029">
        <v>924</v>
      </c>
      <c r="E20029">
        <v>64</v>
      </c>
      <c r="F20029" t="s">
        <v>14062</v>
      </c>
      <c r="G20029" t="s">
        <v>2025</v>
      </c>
      <c r="H20029" t="s">
        <v>2005</v>
      </c>
      <c r="I20029" t="s">
        <v>2006</v>
      </c>
      <c r="J20029" t="s">
        <v>13791</v>
      </c>
      <c r="K20029" t="s">
        <v>13792</v>
      </c>
      <c r="L20029">
        <v>5</v>
      </c>
      <c r="M20029">
        <v>659</v>
      </c>
      <c r="N20029" s="43">
        <v>3295</v>
      </c>
    </row>
    <row r="20030" ht="14.4" customHeight="1" hidden="1" spans="1:14" x14ac:dyDescent="0.25">
      <c r="A20030" s="106">
        <v>45968</v>
      </c>
      <c r="B20030">
        <v>3998</v>
      </c>
      <c r="C20030">
        <v>924</v>
      </c>
      <c r="E20030">
        <v>64</v>
      </c>
      <c r="F20030" t="s">
        <v>14062</v>
      </c>
      <c r="G20030" t="s">
        <v>2025</v>
      </c>
      <c r="H20030" t="s">
        <v>2005</v>
      </c>
      <c r="I20030" t="s">
        <v>2006</v>
      </c>
      <c r="J20030" t="s">
        <v>2903</v>
      </c>
      <c r="K20030" t="s">
        <v>2904</v>
      </c>
      <c r="L20030">
        <v>1</v>
      </c>
      <c r="M20030">
        <v>150</v>
      </c>
      <c r="N20030" s="43">
        <v>150</v>
      </c>
    </row>
    <row r="20031" ht="14.4" customHeight="1" hidden="1" spans="1:14" x14ac:dyDescent="0.25">
      <c r="A20031" s="106">
        <v>45968</v>
      </c>
      <c r="B20031">
        <v>3998</v>
      </c>
      <c r="C20031">
        <v>924</v>
      </c>
      <c r="E20031">
        <v>64</v>
      </c>
      <c r="F20031" t="s">
        <v>14062</v>
      </c>
      <c r="G20031" t="s">
        <v>2025</v>
      </c>
      <c r="H20031" t="s">
        <v>2005</v>
      </c>
      <c r="I20031" t="s">
        <v>2006</v>
      </c>
      <c r="J20031" t="s">
        <v>2007</v>
      </c>
      <c r="K20031" t="s">
        <v>2008</v>
      </c>
      <c r="L20031">
        <v>5</v>
      </c>
      <c r="M20031">
        <v>55</v>
      </c>
      <c r="N20031" s="43">
        <v>275</v>
      </c>
    </row>
    <row r="20032" ht="14.4" customHeight="1" hidden="1" spans="1:14" x14ac:dyDescent="0.25">
      <c r="A20032" s="106">
        <v>45968</v>
      </c>
      <c r="B20032">
        <v>3999</v>
      </c>
      <c r="C20032">
        <v>925</v>
      </c>
      <c r="E20032">
        <v>64</v>
      </c>
      <c r="F20032" t="s">
        <v>14062</v>
      </c>
      <c r="G20032" t="s">
        <v>2025</v>
      </c>
      <c r="H20032" t="s">
        <v>2005</v>
      </c>
      <c r="I20032" t="s">
        <v>2006</v>
      </c>
      <c r="J20032" t="s">
        <v>2903</v>
      </c>
      <c r="K20032" t="s">
        <v>2904</v>
      </c>
      <c r="L20032">
        <v>3</v>
      </c>
      <c r="M20032">
        <v>150</v>
      </c>
      <c r="N20032" s="43">
        <v>450</v>
      </c>
    </row>
    <row r="20033" ht="14.4" customHeight="1" hidden="1" spans="1:14" x14ac:dyDescent="0.25">
      <c r="A20033" s="106">
        <v>45968</v>
      </c>
      <c r="B20033">
        <v>3999</v>
      </c>
      <c r="C20033">
        <v>925</v>
      </c>
      <c r="E20033">
        <v>64</v>
      </c>
      <c r="F20033" t="s">
        <v>14062</v>
      </c>
      <c r="G20033" t="s">
        <v>2025</v>
      </c>
      <c r="H20033" t="s">
        <v>2005</v>
      </c>
      <c r="I20033" t="s">
        <v>2006</v>
      </c>
      <c r="J20033" t="s">
        <v>2007</v>
      </c>
      <c r="K20033" t="s">
        <v>2008</v>
      </c>
      <c r="L20033">
        <v>3</v>
      </c>
      <c r="M20033">
        <v>55</v>
      </c>
      <c r="N20033" s="43">
        <v>165</v>
      </c>
    </row>
    <row r="20034" ht="14.4" customHeight="1" hidden="1" spans="1:14" x14ac:dyDescent="0.25">
      <c r="A20034" s="106">
        <v>45968</v>
      </c>
      <c r="B20034">
        <v>3999</v>
      </c>
      <c r="C20034">
        <v>925</v>
      </c>
      <c r="E20034">
        <v>64</v>
      </c>
      <c r="F20034" t="s">
        <v>14062</v>
      </c>
      <c r="G20034" t="s">
        <v>2025</v>
      </c>
      <c r="H20034" t="s">
        <v>2005</v>
      </c>
      <c r="I20034" t="s">
        <v>2006</v>
      </c>
      <c r="J20034" t="s">
        <v>13791</v>
      </c>
      <c r="K20034" t="s">
        <v>13792</v>
      </c>
      <c r="L20034">
        <v>3</v>
      </c>
      <c r="M20034">
        <v>659</v>
      </c>
      <c r="N20034" s="43">
        <v>1977</v>
      </c>
    </row>
    <row r="20035" ht="14.4" customHeight="1" hidden="1" spans="1:14" x14ac:dyDescent="0.25">
      <c r="A20035" s="106">
        <v>45968</v>
      </c>
      <c r="B20035">
        <v>4000</v>
      </c>
      <c r="C20035">
        <v>926</v>
      </c>
      <c r="E20035">
        <v>64</v>
      </c>
      <c r="F20035" t="s">
        <v>14063</v>
      </c>
      <c r="G20035" t="s">
        <v>2054</v>
      </c>
      <c r="H20035" t="s">
        <v>2005</v>
      </c>
      <c r="I20035" t="s">
        <v>2006</v>
      </c>
      <c r="J20035" t="s">
        <v>13791</v>
      </c>
      <c r="K20035" t="s">
        <v>13792</v>
      </c>
      <c r="L20035">
        <v>5</v>
      </c>
      <c r="M20035">
        <v>659</v>
      </c>
      <c r="N20035" s="43">
        <v>3295</v>
      </c>
    </row>
    <row r="20036" ht="14.4" customHeight="1" hidden="1" spans="1:14" x14ac:dyDescent="0.25">
      <c r="A20036" s="106">
        <v>45968</v>
      </c>
      <c r="B20036">
        <v>4000</v>
      </c>
      <c r="C20036">
        <v>926</v>
      </c>
      <c r="E20036">
        <v>64</v>
      </c>
      <c r="F20036" t="s">
        <v>14063</v>
      </c>
      <c r="G20036" t="s">
        <v>2054</v>
      </c>
      <c r="H20036" t="s">
        <v>2005</v>
      </c>
      <c r="I20036" t="s">
        <v>2006</v>
      </c>
      <c r="J20036" t="s">
        <v>2007</v>
      </c>
      <c r="K20036" t="s">
        <v>2008</v>
      </c>
      <c r="L20036">
        <v>5</v>
      </c>
      <c r="M20036">
        <v>55</v>
      </c>
      <c r="N20036" s="43">
        <v>275</v>
      </c>
    </row>
    <row r="20037" ht="14.4" customHeight="1" hidden="1" spans="1:14" x14ac:dyDescent="0.25">
      <c r="A20037" s="106">
        <v>45968</v>
      </c>
      <c r="B20037">
        <v>4000</v>
      </c>
      <c r="C20037">
        <v>926</v>
      </c>
      <c r="E20037">
        <v>64</v>
      </c>
      <c r="F20037" t="s">
        <v>14063</v>
      </c>
      <c r="G20037" t="s">
        <v>2054</v>
      </c>
      <c r="H20037" t="s">
        <v>2005</v>
      </c>
      <c r="I20037" t="s">
        <v>2006</v>
      </c>
      <c r="J20037" t="s">
        <v>2903</v>
      </c>
      <c r="K20037" t="s">
        <v>2904</v>
      </c>
      <c r="L20037">
        <v>1</v>
      </c>
      <c r="M20037">
        <v>150</v>
      </c>
      <c r="N20037" s="43">
        <v>150</v>
      </c>
    </row>
    <row r="20038" ht="14.4" customHeight="1" hidden="1" spans="1:14" x14ac:dyDescent="0.25">
      <c r="A20038" s="106">
        <v>45968</v>
      </c>
      <c r="B20038">
        <v>4001</v>
      </c>
      <c r="C20038">
        <v>927</v>
      </c>
      <c r="E20038">
        <v>64</v>
      </c>
      <c r="F20038" t="s">
        <v>14063</v>
      </c>
      <c r="G20038" t="s">
        <v>2054</v>
      </c>
      <c r="H20038" t="s">
        <v>2005</v>
      </c>
      <c r="I20038" t="s">
        <v>2006</v>
      </c>
      <c r="J20038" t="s">
        <v>2007</v>
      </c>
      <c r="K20038" t="s">
        <v>2008</v>
      </c>
      <c r="L20038">
        <v>3</v>
      </c>
      <c r="M20038">
        <v>55</v>
      </c>
      <c r="N20038" s="43">
        <v>165</v>
      </c>
    </row>
    <row r="20039" ht="14.4" customHeight="1" hidden="1" spans="1:14" x14ac:dyDescent="0.25">
      <c r="A20039" s="106">
        <v>45968</v>
      </c>
      <c r="B20039">
        <v>4001</v>
      </c>
      <c r="C20039">
        <v>927</v>
      </c>
      <c r="E20039">
        <v>64</v>
      </c>
      <c r="F20039" t="s">
        <v>14063</v>
      </c>
      <c r="G20039" t="s">
        <v>2054</v>
      </c>
      <c r="H20039" t="s">
        <v>2005</v>
      </c>
      <c r="I20039" t="s">
        <v>2006</v>
      </c>
      <c r="J20039" t="s">
        <v>13791</v>
      </c>
      <c r="K20039" t="s">
        <v>13792</v>
      </c>
      <c r="L20039">
        <v>3</v>
      </c>
      <c r="M20039">
        <v>659</v>
      </c>
      <c r="N20039" s="43">
        <v>1977</v>
      </c>
    </row>
    <row r="20040" ht="14.4" customHeight="1" hidden="1" spans="1:14" x14ac:dyDescent="0.25">
      <c r="A20040" s="106">
        <v>45968</v>
      </c>
      <c r="B20040">
        <v>4001</v>
      </c>
      <c r="C20040">
        <v>927</v>
      </c>
      <c r="E20040">
        <v>64</v>
      </c>
      <c r="F20040" t="s">
        <v>14063</v>
      </c>
      <c r="G20040" t="s">
        <v>2054</v>
      </c>
      <c r="H20040" t="s">
        <v>2005</v>
      </c>
      <c r="I20040" t="s">
        <v>2006</v>
      </c>
      <c r="J20040" t="s">
        <v>2903</v>
      </c>
      <c r="K20040" t="s">
        <v>2904</v>
      </c>
      <c r="L20040">
        <v>3</v>
      </c>
      <c r="M20040">
        <v>150</v>
      </c>
      <c r="N20040" s="43">
        <v>450</v>
      </c>
    </row>
    <row r="20041" ht="14.4" customHeight="1" hidden="1" spans="1:14" x14ac:dyDescent="0.25">
      <c r="A20041" s="106">
        <v>45969</v>
      </c>
      <c r="B20041">
        <v>4002</v>
      </c>
      <c r="C20041">
        <v>928</v>
      </c>
      <c r="E20041">
        <v>64</v>
      </c>
      <c r="F20041" t="s">
        <v>14064</v>
      </c>
      <c r="G20041" t="s">
        <v>2044</v>
      </c>
      <c r="I20041" t="s">
        <v>2006</v>
      </c>
      <c r="J20041" t="s">
        <v>2903</v>
      </c>
      <c r="K20041" t="s">
        <v>2904</v>
      </c>
      <c r="L20041">
        <v>1</v>
      </c>
      <c r="M20041">
        <v>150</v>
      </c>
      <c r="N20041" s="43">
        <v>150</v>
      </c>
    </row>
    <row r="20042" ht="14.4" customHeight="1" hidden="1" spans="1:14" x14ac:dyDescent="0.25">
      <c r="A20042" s="106">
        <v>45969</v>
      </c>
      <c r="B20042">
        <v>4002</v>
      </c>
      <c r="C20042">
        <v>928</v>
      </c>
      <c r="E20042">
        <v>64</v>
      </c>
      <c r="F20042" t="s">
        <v>14064</v>
      </c>
      <c r="G20042" t="s">
        <v>2044</v>
      </c>
      <c r="I20042" t="s">
        <v>2006</v>
      </c>
      <c r="J20042" t="s">
        <v>2242</v>
      </c>
      <c r="K20042" t="s">
        <v>2243</v>
      </c>
      <c r="L20042">
        <v>5</v>
      </c>
      <c r="M20042">
        <v>500</v>
      </c>
      <c r="N20042" s="43">
        <v>2500</v>
      </c>
    </row>
    <row r="20043" ht="14.4" customHeight="1" hidden="1" spans="1:14" x14ac:dyDescent="0.25">
      <c r="A20043" s="106">
        <v>45969</v>
      </c>
      <c r="B20043">
        <v>4003</v>
      </c>
      <c r="C20043">
        <v>929</v>
      </c>
      <c r="E20043">
        <v>64</v>
      </c>
      <c r="F20043" t="s">
        <v>14064</v>
      </c>
      <c r="G20043" t="s">
        <v>2044</v>
      </c>
      <c r="I20043" t="s">
        <v>2006</v>
      </c>
      <c r="J20043" t="s">
        <v>2242</v>
      </c>
      <c r="K20043" t="s">
        <v>2243</v>
      </c>
      <c r="L20043">
        <v>1</v>
      </c>
      <c r="M20043">
        <v>500</v>
      </c>
      <c r="N20043" s="43">
        <v>500</v>
      </c>
    </row>
    <row r="20044" ht="14.4" customHeight="1" hidden="1" spans="1:14" x14ac:dyDescent="0.25">
      <c r="A20044" s="106">
        <v>45969</v>
      </c>
      <c r="B20044">
        <v>4003</v>
      </c>
      <c r="C20044">
        <v>929</v>
      </c>
      <c r="E20044">
        <v>64</v>
      </c>
      <c r="F20044" t="s">
        <v>14064</v>
      </c>
      <c r="G20044" t="s">
        <v>2044</v>
      </c>
      <c r="I20044" t="s">
        <v>2006</v>
      </c>
      <c r="J20044" t="s">
        <v>2903</v>
      </c>
      <c r="K20044" t="s">
        <v>2904</v>
      </c>
      <c r="L20044">
        <v>5</v>
      </c>
      <c r="M20044">
        <v>150</v>
      </c>
      <c r="N20044" s="43">
        <v>750</v>
      </c>
    </row>
    <row r="20045" ht="14.4" customHeight="1" hidden="1" spans="1:14" x14ac:dyDescent="0.25">
      <c r="A20045" s="106">
        <v>45969</v>
      </c>
      <c r="B20045">
        <v>4010</v>
      </c>
      <c r="C20045">
        <v>936</v>
      </c>
      <c r="E20045">
        <v>64</v>
      </c>
      <c r="F20045" t="s">
        <v>14065</v>
      </c>
      <c r="G20045" t="s">
        <v>2027</v>
      </c>
      <c r="H20045" t="s">
        <v>2005</v>
      </c>
      <c r="I20045" t="s">
        <v>2006</v>
      </c>
      <c r="J20045" t="s">
        <v>2903</v>
      </c>
      <c r="K20045" t="s">
        <v>2904</v>
      </c>
      <c r="L20045">
        <v>1</v>
      </c>
      <c r="M20045">
        <v>150</v>
      </c>
      <c r="N20045" s="43">
        <v>150</v>
      </c>
    </row>
    <row r="20046" ht="14.4" customHeight="1" hidden="1" spans="1:14" x14ac:dyDescent="0.25">
      <c r="A20046" s="106">
        <v>45969</v>
      </c>
      <c r="B20046">
        <v>4010</v>
      </c>
      <c r="C20046">
        <v>936</v>
      </c>
      <c r="E20046">
        <v>64</v>
      </c>
      <c r="F20046" t="s">
        <v>14065</v>
      </c>
      <c r="G20046" t="s">
        <v>2027</v>
      </c>
      <c r="H20046" t="s">
        <v>2005</v>
      </c>
      <c r="I20046" t="s">
        <v>2006</v>
      </c>
      <c r="J20046" t="s">
        <v>2007</v>
      </c>
      <c r="K20046" t="s">
        <v>2008</v>
      </c>
      <c r="L20046">
        <v>1</v>
      </c>
      <c r="M20046">
        <v>2200</v>
      </c>
      <c r="N20046" s="43">
        <v>2200</v>
      </c>
    </row>
    <row r="20047" ht="14.4" customHeight="1" hidden="1" spans="1:14" x14ac:dyDescent="0.25">
      <c r="A20047" s="106">
        <v>45969</v>
      </c>
      <c r="B20047">
        <v>4010</v>
      </c>
      <c r="C20047">
        <v>936</v>
      </c>
      <c r="E20047">
        <v>64</v>
      </c>
      <c r="F20047" t="s">
        <v>14065</v>
      </c>
      <c r="G20047" t="s">
        <v>2027</v>
      </c>
      <c r="H20047" t="s">
        <v>2005</v>
      </c>
      <c r="I20047" t="s">
        <v>2006</v>
      </c>
      <c r="J20047" t="s">
        <v>13791</v>
      </c>
      <c r="K20047" t="s">
        <v>13792</v>
      </c>
      <c r="L20047">
        <v>5</v>
      </c>
      <c r="M20047">
        <v>659</v>
      </c>
      <c r="N20047" s="43">
        <v>3295</v>
      </c>
    </row>
    <row r="20048" ht="14.4" customHeight="1" hidden="1" spans="1:14" x14ac:dyDescent="0.25">
      <c r="A20048" s="106">
        <v>45969</v>
      </c>
      <c r="B20048">
        <v>4011</v>
      </c>
      <c r="C20048">
        <v>937</v>
      </c>
      <c r="E20048">
        <v>64</v>
      </c>
      <c r="F20048" t="s">
        <v>14065</v>
      </c>
      <c r="G20048" t="s">
        <v>2027</v>
      </c>
      <c r="H20048" t="s">
        <v>2005</v>
      </c>
      <c r="I20048" t="s">
        <v>2006</v>
      </c>
      <c r="J20048" t="s">
        <v>13791</v>
      </c>
      <c r="K20048" t="s">
        <v>13792</v>
      </c>
      <c r="L20048">
        <v>3</v>
      </c>
      <c r="M20048">
        <v>659</v>
      </c>
      <c r="N20048" s="43">
        <v>1977</v>
      </c>
    </row>
    <row r="20049" ht="14.4" customHeight="1" hidden="1" spans="1:14" x14ac:dyDescent="0.25">
      <c r="A20049" s="106">
        <v>45969</v>
      </c>
      <c r="B20049">
        <v>4011</v>
      </c>
      <c r="C20049">
        <v>937</v>
      </c>
      <c r="E20049">
        <v>64</v>
      </c>
      <c r="F20049" t="s">
        <v>14065</v>
      </c>
      <c r="G20049" t="s">
        <v>2027</v>
      </c>
      <c r="H20049" t="s">
        <v>2005</v>
      </c>
      <c r="I20049" t="s">
        <v>2006</v>
      </c>
      <c r="J20049" t="s">
        <v>2903</v>
      </c>
      <c r="K20049" t="s">
        <v>2904</v>
      </c>
      <c r="L20049">
        <v>3</v>
      </c>
      <c r="M20049">
        <v>150</v>
      </c>
      <c r="N20049" s="43">
        <v>450</v>
      </c>
    </row>
    <row r="20050" ht="14.4" customHeight="1" hidden="1" spans="1:14" x14ac:dyDescent="0.25">
      <c r="A20050" s="106">
        <v>45969</v>
      </c>
      <c r="B20050">
        <v>4012</v>
      </c>
      <c r="C20050">
        <v>938</v>
      </c>
      <c r="E20050">
        <v>64</v>
      </c>
      <c r="F20050" t="s">
        <v>14066</v>
      </c>
      <c r="G20050" t="s">
        <v>2131</v>
      </c>
      <c r="H20050" t="s">
        <v>2005</v>
      </c>
      <c r="I20050" t="s">
        <v>2006</v>
      </c>
      <c r="J20050" t="s">
        <v>2903</v>
      </c>
      <c r="K20050" t="s">
        <v>2904</v>
      </c>
      <c r="L20050">
        <v>1</v>
      </c>
      <c r="M20050">
        <v>150</v>
      </c>
      <c r="N20050" s="43">
        <v>150</v>
      </c>
    </row>
    <row r="20051" ht="14.4" customHeight="1" hidden="1" spans="1:14" x14ac:dyDescent="0.25">
      <c r="A20051" s="106">
        <v>45969</v>
      </c>
      <c r="B20051">
        <v>4012</v>
      </c>
      <c r="C20051">
        <v>938</v>
      </c>
      <c r="E20051">
        <v>64</v>
      </c>
      <c r="F20051" t="s">
        <v>14066</v>
      </c>
      <c r="G20051" t="s">
        <v>2131</v>
      </c>
      <c r="H20051" t="s">
        <v>2005</v>
      </c>
      <c r="I20051" t="s">
        <v>2006</v>
      </c>
      <c r="J20051" t="s">
        <v>13791</v>
      </c>
      <c r="K20051" t="s">
        <v>13792</v>
      </c>
      <c r="L20051">
        <v>5</v>
      </c>
      <c r="M20051">
        <v>659</v>
      </c>
      <c r="N20051" s="43">
        <v>3295</v>
      </c>
    </row>
    <row r="20052" ht="14.4" customHeight="1" hidden="1" spans="1:14" x14ac:dyDescent="0.25">
      <c r="A20052" s="106">
        <v>45969</v>
      </c>
      <c r="B20052">
        <v>4013</v>
      </c>
      <c r="C20052">
        <v>939</v>
      </c>
      <c r="E20052">
        <v>64</v>
      </c>
      <c r="F20052" t="s">
        <v>14066</v>
      </c>
      <c r="G20052" t="s">
        <v>2131</v>
      </c>
      <c r="H20052" t="s">
        <v>2005</v>
      </c>
      <c r="I20052" t="s">
        <v>2006</v>
      </c>
      <c r="J20052" t="s">
        <v>13791</v>
      </c>
      <c r="K20052" t="s">
        <v>13792</v>
      </c>
      <c r="L20052">
        <v>3</v>
      </c>
      <c r="M20052">
        <v>659</v>
      </c>
      <c r="N20052" s="43">
        <v>1977</v>
      </c>
    </row>
    <row r="20053" ht="14.4" customHeight="1" hidden="1" spans="1:14" x14ac:dyDescent="0.25">
      <c r="A20053" s="106">
        <v>45969</v>
      </c>
      <c r="B20053">
        <v>4013</v>
      </c>
      <c r="C20053">
        <v>939</v>
      </c>
      <c r="E20053">
        <v>64</v>
      </c>
      <c r="F20053" t="s">
        <v>14066</v>
      </c>
      <c r="G20053" t="s">
        <v>2131</v>
      </c>
      <c r="H20053" t="s">
        <v>2005</v>
      </c>
      <c r="I20053" t="s">
        <v>2006</v>
      </c>
      <c r="J20053" t="s">
        <v>2903</v>
      </c>
      <c r="K20053" t="s">
        <v>2904</v>
      </c>
      <c r="L20053">
        <v>3</v>
      </c>
      <c r="M20053">
        <v>150</v>
      </c>
      <c r="N20053" s="43">
        <v>450</v>
      </c>
    </row>
    <row r="20054" ht="14.4" customHeight="1" hidden="1" spans="1:14" x14ac:dyDescent="0.25">
      <c r="A20054" s="106">
        <v>45969</v>
      </c>
      <c r="B20054">
        <v>4016</v>
      </c>
      <c r="C20054">
        <v>942</v>
      </c>
      <c r="E20054">
        <v>64</v>
      </c>
      <c r="F20054" t="s">
        <v>14067</v>
      </c>
      <c r="G20054" t="s">
        <v>2114</v>
      </c>
      <c r="H20054" t="s">
        <v>2005</v>
      </c>
      <c r="I20054" t="s">
        <v>2006</v>
      </c>
      <c r="J20054" t="s">
        <v>13791</v>
      </c>
      <c r="K20054" t="s">
        <v>13792</v>
      </c>
      <c r="L20054">
        <v>5</v>
      </c>
      <c r="M20054">
        <v>659</v>
      </c>
      <c r="N20054" s="43">
        <v>3295</v>
      </c>
    </row>
    <row r="20055" ht="14.4" customHeight="1" hidden="1" spans="1:14" x14ac:dyDescent="0.25">
      <c r="A20055" s="106">
        <v>45969</v>
      </c>
      <c r="B20055">
        <v>4016</v>
      </c>
      <c r="C20055">
        <v>942</v>
      </c>
      <c r="E20055">
        <v>64</v>
      </c>
      <c r="F20055" t="s">
        <v>14067</v>
      </c>
      <c r="G20055" t="s">
        <v>2114</v>
      </c>
      <c r="H20055" t="s">
        <v>2005</v>
      </c>
      <c r="I20055" t="s">
        <v>2006</v>
      </c>
      <c r="J20055" t="s">
        <v>2903</v>
      </c>
      <c r="K20055" t="s">
        <v>2904</v>
      </c>
      <c r="L20055">
        <v>1</v>
      </c>
      <c r="M20055">
        <v>150</v>
      </c>
      <c r="N20055" s="43">
        <v>150</v>
      </c>
    </row>
    <row r="20056" ht="14.4" customHeight="1" hidden="1" spans="1:14" x14ac:dyDescent="0.25">
      <c r="A20056" s="106">
        <v>45969</v>
      </c>
      <c r="B20056">
        <v>4017</v>
      </c>
      <c r="C20056">
        <v>943</v>
      </c>
      <c r="E20056">
        <v>64</v>
      </c>
      <c r="F20056" t="s">
        <v>14067</v>
      </c>
      <c r="G20056" t="s">
        <v>2114</v>
      </c>
      <c r="H20056" t="s">
        <v>2005</v>
      </c>
      <c r="I20056" t="s">
        <v>2006</v>
      </c>
      <c r="J20056" t="s">
        <v>2903</v>
      </c>
      <c r="K20056" t="s">
        <v>2904</v>
      </c>
      <c r="L20056">
        <v>3</v>
      </c>
      <c r="M20056">
        <v>150</v>
      </c>
      <c r="N20056" s="43">
        <v>450</v>
      </c>
    </row>
    <row r="20057" ht="14.4" customHeight="1" hidden="1" spans="1:14" x14ac:dyDescent="0.25">
      <c r="A20057" s="106">
        <v>45969</v>
      </c>
      <c r="B20057">
        <v>4017</v>
      </c>
      <c r="C20057">
        <v>943</v>
      </c>
      <c r="E20057">
        <v>64</v>
      </c>
      <c r="F20057" t="s">
        <v>14067</v>
      </c>
      <c r="G20057" t="s">
        <v>2114</v>
      </c>
      <c r="H20057" t="s">
        <v>2005</v>
      </c>
      <c r="I20057" t="s">
        <v>2006</v>
      </c>
      <c r="J20057" t="s">
        <v>13791</v>
      </c>
      <c r="K20057" t="s">
        <v>13792</v>
      </c>
      <c r="L20057">
        <v>3</v>
      </c>
      <c r="M20057">
        <v>659</v>
      </c>
      <c r="N20057" s="43">
        <v>1977</v>
      </c>
    </row>
    <row r="20058" ht="14.4" customHeight="1" hidden="1" spans="1:14" x14ac:dyDescent="0.25">
      <c r="A20058" s="106">
        <v>45969</v>
      </c>
      <c r="B20058">
        <v>4020</v>
      </c>
      <c r="C20058">
        <v>946</v>
      </c>
      <c r="E20058">
        <v>64</v>
      </c>
      <c r="F20058" t="s">
        <v>14068</v>
      </c>
      <c r="G20058" t="s">
        <v>2054</v>
      </c>
      <c r="H20058" t="s">
        <v>2005</v>
      </c>
      <c r="I20058" t="s">
        <v>2006</v>
      </c>
      <c r="J20058" t="s">
        <v>13791</v>
      </c>
      <c r="K20058" t="s">
        <v>13792</v>
      </c>
      <c r="L20058">
        <v>5</v>
      </c>
      <c r="M20058">
        <v>659</v>
      </c>
      <c r="N20058" s="43">
        <v>3295</v>
      </c>
    </row>
    <row r="20059" ht="14.4" customHeight="1" hidden="1" spans="1:14" x14ac:dyDescent="0.25">
      <c r="A20059" s="106">
        <v>45969</v>
      </c>
      <c r="B20059">
        <v>4020</v>
      </c>
      <c r="C20059">
        <v>946</v>
      </c>
      <c r="E20059">
        <v>64</v>
      </c>
      <c r="F20059" t="s">
        <v>14068</v>
      </c>
      <c r="G20059" t="s">
        <v>2054</v>
      </c>
      <c r="H20059" t="s">
        <v>2005</v>
      </c>
      <c r="I20059" t="s">
        <v>2006</v>
      </c>
      <c r="J20059" t="s">
        <v>2903</v>
      </c>
      <c r="K20059" t="s">
        <v>2904</v>
      </c>
      <c r="L20059">
        <v>1</v>
      </c>
      <c r="M20059">
        <v>150</v>
      </c>
      <c r="N20059" s="43">
        <v>150</v>
      </c>
    </row>
    <row r="20060" ht="14.4" customHeight="1" hidden="1" spans="1:14" x14ac:dyDescent="0.25">
      <c r="A20060" s="106">
        <v>45969</v>
      </c>
      <c r="B20060">
        <v>4021</v>
      </c>
      <c r="C20060">
        <v>947</v>
      </c>
      <c r="E20060">
        <v>64</v>
      </c>
      <c r="F20060" t="s">
        <v>14068</v>
      </c>
      <c r="G20060" t="s">
        <v>2054</v>
      </c>
      <c r="H20060" t="s">
        <v>2005</v>
      </c>
      <c r="I20060" t="s">
        <v>2006</v>
      </c>
      <c r="J20060" t="s">
        <v>2903</v>
      </c>
      <c r="K20060" t="s">
        <v>2904</v>
      </c>
      <c r="L20060">
        <v>3</v>
      </c>
      <c r="M20060">
        <v>150</v>
      </c>
      <c r="N20060" s="43">
        <v>450</v>
      </c>
    </row>
    <row r="20061" ht="14.4" customHeight="1" hidden="1" spans="1:14" x14ac:dyDescent="0.25">
      <c r="A20061" s="106">
        <v>45969</v>
      </c>
      <c r="B20061">
        <v>4021</v>
      </c>
      <c r="C20061">
        <v>947</v>
      </c>
      <c r="E20061">
        <v>64</v>
      </c>
      <c r="F20061" t="s">
        <v>14068</v>
      </c>
      <c r="G20061" t="s">
        <v>2054</v>
      </c>
      <c r="H20061" t="s">
        <v>2005</v>
      </c>
      <c r="I20061" t="s">
        <v>2006</v>
      </c>
      <c r="J20061" t="s">
        <v>13791</v>
      </c>
      <c r="K20061" t="s">
        <v>13792</v>
      </c>
      <c r="L20061">
        <v>3</v>
      </c>
      <c r="M20061">
        <v>659</v>
      </c>
      <c r="N20061" s="43">
        <v>1977</v>
      </c>
    </row>
    <row r="20062" ht="14.4" customHeight="1" hidden="1" spans="1:14" x14ac:dyDescent="0.25">
      <c r="A20062" s="106">
        <v>45969</v>
      </c>
      <c r="B20062">
        <v>4022</v>
      </c>
      <c r="C20062">
        <v>948</v>
      </c>
      <c r="E20062">
        <v>64</v>
      </c>
      <c r="F20062" t="s">
        <v>14069</v>
      </c>
      <c r="G20062" t="s">
        <v>2038</v>
      </c>
      <c r="H20062" t="s">
        <v>2005</v>
      </c>
      <c r="I20062" t="s">
        <v>2006</v>
      </c>
      <c r="J20062" t="s">
        <v>13791</v>
      </c>
      <c r="K20062" t="s">
        <v>13792</v>
      </c>
      <c r="L20062">
        <v>8</v>
      </c>
      <c r="M20062">
        <v>659</v>
      </c>
      <c r="N20062" s="43">
        <v>5272</v>
      </c>
    </row>
    <row r="20063" ht="14.4" customHeight="1" hidden="1" spans="1:14" x14ac:dyDescent="0.25">
      <c r="A20063" s="106">
        <v>45969</v>
      </c>
      <c r="B20063">
        <v>4023</v>
      </c>
      <c r="C20063">
        <v>949</v>
      </c>
      <c r="E20063">
        <v>64</v>
      </c>
      <c r="F20063" t="s">
        <v>14069</v>
      </c>
      <c r="G20063" t="s">
        <v>2038</v>
      </c>
      <c r="H20063" t="s">
        <v>2005</v>
      </c>
      <c r="I20063" t="s">
        <v>2006</v>
      </c>
      <c r="J20063" t="s">
        <v>2007</v>
      </c>
      <c r="K20063" t="s">
        <v>2008</v>
      </c>
      <c r="L20063">
        <v>2</v>
      </c>
      <c r="M20063">
        <v>55</v>
      </c>
      <c r="N20063" s="43">
        <v>110</v>
      </c>
    </row>
    <row r="20064" ht="14.4" customHeight="1" hidden="1" spans="1:14" x14ac:dyDescent="0.25">
      <c r="A20064" s="106">
        <v>45969</v>
      </c>
      <c r="B20064">
        <v>4023</v>
      </c>
      <c r="C20064">
        <v>949</v>
      </c>
      <c r="E20064">
        <v>64</v>
      </c>
      <c r="F20064" t="s">
        <v>14069</v>
      </c>
      <c r="G20064" t="s">
        <v>2038</v>
      </c>
      <c r="H20064" t="s">
        <v>2005</v>
      </c>
      <c r="I20064" t="s">
        <v>2006</v>
      </c>
      <c r="J20064" t="s">
        <v>2903</v>
      </c>
      <c r="K20064" t="s">
        <v>2904</v>
      </c>
      <c r="L20064">
        <v>4</v>
      </c>
      <c r="M20064">
        <v>150</v>
      </c>
      <c r="N20064" s="43">
        <v>600</v>
      </c>
    </row>
    <row r="20065" ht="14.4" customHeight="1" hidden="1" spans="1:14" x14ac:dyDescent="0.25">
      <c r="A20065" s="106">
        <v>45969</v>
      </c>
      <c r="B20065">
        <v>4023</v>
      </c>
      <c r="C20065">
        <v>949</v>
      </c>
      <c r="E20065">
        <v>64</v>
      </c>
      <c r="F20065" t="s">
        <v>14069</v>
      </c>
      <c r="G20065" t="s">
        <v>2038</v>
      </c>
      <c r="H20065" t="s">
        <v>2005</v>
      </c>
      <c r="I20065" t="s">
        <v>2006</v>
      </c>
      <c r="J20065" t="s">
        <v>13791</v>
      </c>
      <c r="K20065" t="s">
        <v>13792</v>
      </c>
      <c r="L20065">
        <v>2</v>
      </c>
      <c r="M20065">
        <v>659</v>
      </c>
      <c r="N20065" s="43">
        <v>1318</v>
      </c>
    </row>
    <row r="20066" ht="14.4" customHeight="1" hidden="1" spans="1:14" x14ac:dyDescent="0.25">
      <c r="A20066" s="106">
        <v>45969</v>
      </c>
      <c r="B20066">
        <v>4024</v>
      </c>
      <c r="C20066">
        <v>950</v>
      </c>
      <c r="E20066">
        <v>64</v>
      </c>
      <c r="F20066" t="s">
        <v>14070</v>
      </c>
      <c r="G20066" t="s">
        <v>2044</v>
      </c>
      <c r="H20066" t="s">
        <v>2005</v>
      </c>
      <c r="I20066" t="s">
        <v>2006</v>
      </c>
      <c r="J20066" t="s">
        <v>13791</v>
      </c>
      <c r="K20066" t="s">
        <v>13792</v>
      </c>
      <c r="L20066">
        <v>5</v>
      </c>
      <c r="M20066">
        <v>659</v>
      </c>
      <c r="N20066" s="43">
        <v>3295</v>
      </c>
    </row>
    <row r="20067" ht="14.4" customHeight="1" hidden="1" spans="1:14" x14ac:dyDescent="0.25">
      <c r="A20067" s="106">
        <v>45969</v>
      </c>
      <c r="B20067">
        <v>4024</v>
      </c>
      <c r="C20067">
        <v>950</v>
      </c>
      <c r="E20067">
        <v>64</v>
      </c>
      <c r="F20067" t="s">
        <v>14070</v>
      </c>
      <c r="G20067" t="s">
        <v>2044</v>
      </c>
      <c r="H20067" t="s">
        <v>2005</v>
      </c>
      <c r="I20067" t="s">
        <v>2006</v>
      </c>
      <c r="J20067" t="s">
        <v>2007</v>
      </c>
      <c r="K20067" t="s">
        <v>2008</v>
      </c>
      <c r="L20067">
        <v>5</v>
      </c>
      <c r="M20067">
        <v>55</v>
      </c>
      <c r="N20067" s="43">
        <v>275</v>
      </c>
    </row>
    <row r="20068" ht="14.4" customHeight="1" hidden="1" spans="1:14" x14ac:dyDescent="0.25">
      <c r="A20068" s="106">
        <v>45969</v>
      </c>
      <c r="B20068">
        <v>4024</v>
      </c>
      <c r="C20068">
        <v>950</v>
      </c>
      <c r="E20068">
        <v>64</v>
      </c>
      <c r="F20068" t="s">
        <v>14070</v>
      </c>
      <c r="G20068" t="s">
        <v>2044</v>
      </c>
      <c r="H20068" t="s">
        <v>2005</v>
      </c>
      <c r="I20068" t="s">
        <v>2006</v>
      </c>
      <c r="J20068" t="s">
        <v>2903</v>
      </c>
      <c r="K20068" t="s">
        <v>2904</v>
      </c>
      <c r="L20068">
        <v>1</v>
      </c>
      <c r="M20068">
        <v>150</v>
      </c>
      <c r="N20068" s="43">
        <v>150</v>
      </c>
    </row>
    <row r="20069" ht="14.4" customHeight="1" hidden="1" spans="1:14" x14ac:dyDescent="0.25">
      <c r="A20069" s="106">
        <v>45969</v>
      </c>
      <c r="B20069">
        <v>4025</v>
      </c>
      <c r="C20069">
        <v>951</v>
      </c>
      <c r="E20069">
        <v>64</v>
      </c>
      <c r="F20069" t="s">
        <v>14070</v>
      </c>
      <c r="G20069" t="s">
        <v>2044</v>
      </c>
      <c r="H20069" t="s">
        <v>2005</v>
      </c>
      <c r="I20069" t="s">
        <v>2006</v>
      </c>
      <c r="J20069" t="s">
        <v>2007</v>
      </c>
      <c r="K20069" t="s">
        <v>2008</v>
      </c>
      <c r="L20069">
        <v>3</v>
      </c>
      <c r="M20069">
        <v>55</v>
      </c>
      <c r="N20069" s="43">
        <v>165</v>
      </c>
    </row>
    <row r="20070" ht="14.4" customHeight="1" hidden="1" spans="1:14" x14ac:dyDescent="0.25">
      <c r="A20070" s="106">
        <v>45969</v>
      </c>
      <c r="B20070">
        <v>4025</v>
      </c>
      <c r="C20070">
        <v>951</v>
      </c>
      <c r="E20070">
        <v>64</v>
      </c>
      <c r="F20070" t="s">
        <v>14070</v>
      </c>
      <c r="G20070" t="s">
        <v>2044</v>
      </c>
      <c r="H20070" t="s">
        <v>2005</v>
      </c>
      <c r="I20070" t="s">
        <v>2006</v>
      </c>
      <c r="J20070" t="s">
        <v>13791</v>
      </c>
      <c r="K20070" t="s">
        <v>13792</v>
      </c>
      <c r="L20070">
        <v>3</v>
      </c>
      <c r="M20070">
        <v>659</v>
      </c>
      <c r="N20070" s="43">
        <v>1977</v>
      </c>
    </row>
    <row r="20071" ht="14.4" customHeight="1" hidden="1" spans="1:14" x14ac:dyDescent="0.25">
      <c r="A20071" s="106">
        <v>45969</v>
      </c>
      <c r="B20071">
        <v>4025</v>
      </c>
      <c r="C20071">
        <v>951</v>
      </c>
      <c r="E20071">
        <v>64</v>
      </c>
      <c r="F20071" t="s">
        <v>14070</v>
      </c>
      <c r="G20071" t="s">
        <v>2044</v>
      </c>
      <c r="H20071" t="s">
        <v>2005</v>
      </c>
      <c r="I20071" t="s">
        <v>2006</v>
      </c>
      <c r="J20071" t="s">
        <v>2903</v>
      </c>
      <c r="K20071" t="s">
        <v>2904</v>
      </c>
      <c r="L20071">
        <v>3</v>
      </c>
      <c r="M20071">
        <v>150</v>
      </c>
      <c r="N20071" s="43">
        <v>450</v>
      </c>
    </row>
    <row r="20072" ht="14.4" customHeight="1" hidden="1" spans="1:14" x14ac:dyDescent="0.25">
      <c r="A20072" s="106">
        <v>45969</v>
      </c>
      <c r="B20072">
        <v>4026</v>
      </c>
      <c r="C20072">
        <v>952</v>
      </c>
      <c r="E20072">
        <v>64</v>
      </c>
      <c r="F20072" t="s">
        <v>14071</v>
      </c>
      <c r="G20072" t="s">
        <v>2012</v>
      </c>
      <c r="H20072" t="s">
        <v>2005</v>
      </c>
      <c r="I20072" t="s">
        <v>2006</v>
      </c>
      <c r="J20072" t="s">
        <v>2903</v>
      </c>
      <c r="K20072" t="s">
        <v>2904</v>
      </c>
      <c r="L20072">
        <v>1</v>
      </c>
      <c r="M20072">
        <v>150</v>
      </c>
      <c r="N20072" s="43">
        <v>150</v>
      </c>
    </row>
    <row r="20073" ht="14.4" customHeight="1" hidden="1" spans="1:14" x14ac:dyDescent="0.25">
      <c r="A20073" s="106">
        <v>45969</v>
      </c>
      <c r="B20073">
        <v>4026</v>
      </c>
      <c r="C20073">
        <v>952</v>
      </c>
      <c r="E20073">
        <v>64</v>
      </c>
      <c r="F20073" t="s">
        <v>14071</v>
      </c>
      <c r="G20073" t="s">
        <v>2012</v>
      </c>
      <c r="H20073" t="s">
        <v>2005</v>
      </c>
      <c r="I20073" t="s">
        <v>2006</v>
      </c>
      <c r="J20073" t="s">
        <v>13791</v>
      </c>
      <c r="K20073" t="s">
        <v>13792</v>
      </c>
      <c r="L20073">
        <v>5</v>
      </c>
      <c r="M20073">
        <v>659</v>
      </c>
      <c r="N20073" s="43">
        <v>3295</v>
      </c>
    </row>
    <row r="20074" ht="14.4" customHeight="1" hidden="1" spans="1:14" x14ac:dyDescent="0.25">
      <c r="A20074" s="106">
        <v>45969</v>
      </c>
      <c r="B20074">
        <v>4026</v>
      </c>
      <c r="C20074">
        <v>952</v>
      </c>
      <c r="E20074">
        <v>64</v>
      </c>
      <c r="F20074" t="s">
        <v>14071</v>
      </c>
      <c r="G20074" t="s">
        <v>2012</v>
      </c>
      <c r="H20074" t="s">
        <v>2005</v>
      </c>
      <c r="I20074" t="s">
        <v>2006</v>
      </c>
      <c r="J20074" t="s">
        <v>2007</v>
      </c>
      <c r="K20074" t="s">
        <v>2008</v>
      </c>
      <c r="L20074">
        <v>5</v>
      </c>
      <c r="M20074">
        <v>55</v>
      </c>
      <c r="N20074" s="43">
        <v>275</v>
      </c>
    </row>
    <row r="20075" ht="14.4" customHeight="1" hidden="1" spans="1:14" x14ac:dyDescent="0.25">
      <c r="A20075" s="106">
        <v>45969</v>
      </c>
      <c r="B20075">
        <v>4027</v>
      </c>
      <c r="C20075">
        <v>953</v>
      </c>
      <c r="E20075">
        <v>64</v>
      </c>
      <c r="F20075" t="s">
        <v>14071</v>
      </c>
      <c r="G20075" t="s">
        <v>2012</v>
      </c>
      <c r="H20075" t="s">
        <v>2005</v>
      </c>
      <c r="I20075" t="s">
        <v>2006</v>
      </c>
      <c r="J20075" t="s">
        <v>2007</v>
      </c>
      <c r="K20075" t="s">
        <v>2008</v>
      </c>
      <c r="L20075">
        <v>3</v>
      </c>
      <c r="M20075">
        <v>55</v>
      </c>
      <c r="N20075" s="43">
        <v>165</v>
      </c>
    </row>
    <row r="20076" ht="14.4" customHeight="1" hidden="1" spans="1:14" x14ac:dyDescent="0.25">
      <c r="A20076" s="106">
        <v>45969</v>
      </c>
      <c r="B20076">
        <v>4027</v>
      </c>
      <c r="C20076">
        <v>953</v>
      </c>
      <c r="E20076">
        <v>64</v>
      </c>
      <c r="F20076" t="s">
        <v>14071</v>
      </c>
      <c r="G20076" t="s">
        <v>2012</v>
      </c>
      <c r="H20076" t="s">
        <v>2005</v>
      </c>
      <c r="I20076" t="s">
        <v>2006</v>
      </c>
      <c r="J20076" t="s">
        <v>13791</v>
      </c>
      <c r="K20076" t="s">
        <v>13792</v>
      </c>
      <c r="L20076">
        <v>3</v>
      </c>
      <c r="M20076">
        <v>659</v>
      </c>
      <c r="N20076" s="43">
        <v>1977</v>
      </c>
    </row>
    <row r="20077" ht="14.4" customHeight="1" hidden="1" spans="1:14" x14ac:dyDescent="0.25">
      <c r="A20077" s="106">
        <v>45969</v>
      </c>
      <c r="B20077">
        <v>4027</v>
      </c>
      <c r="C20077">
        <v>953</v>
      </c>
      <c r="E20077">
        <v>64</v>
      </c>
      <c r="F20077" t="s">
        <v>14071</v>
      </c>
      <c r="G20077" t="s">
        <v>2012</v>
      </c>
      <c r="H20077" t="s">
        <v>2005</v>
      </c>
      <c r="I20077" t="s">
        <v>2006</v>
      </c>
      <c r="J20077" t="s">
        <v>2903</v>
      </c>
      <c r="K20077" t="s">
        <v>2904</v>
      </c>
      <c r="L20077">
        <v>3</v>
      </c>
      <c r="M20077">
        <v>150</v>
      </c>
      <c r="N20077" s="43">
        <v>450</v>
      </c>
    </row>
    <row r="20078" ht="14.4" customHeight="1" hidden="1" spans="1:14" x14ac:dyDescent="0.25">
      <c r="A20078" s="106">
        <v>45969</v>
      </c>
      <c r="B20078">
        <v>4028</v>
      </c>
      <c r="C20078">
        <v>954</v>
      </c>
      <c r="E20078">
        <v>64</v>
      </c>
      <c r="F20078" t="s">
        <v>14072</v>
      </c>
      <c r="G20078" t="s">
        <v>2368</v>
      </c>
      <c r="H20078" t="s">
        <v>2005</v>
      </c>
      <c r="I20078" t="s">
        <v>2006</v>
      </c>
      <c r="J20078" t="s">
        <v>2903</v>
      </c>
      <c r="K20078" t="s">
        <v>2904</v>
      </c>
      <c r="L20078">
        <v>1</v>
      </c>
      <c r="M20078">
        <v>150</v>
      </c>
      <c r="N20078" s="43">
        <v>150</v>
      </c>
    </row>
    <row r="20079" ht="14.4" customHeight="1" hidden="1" spans="1:14" x14ac:dyDescent="0.25">
      <c r="A20079" s="106">
        <v>45969</v>
      </c>
      <c r="B20079">
        <v>4028</v>
      </c>
      <c r="C20079">
        <v>954</v>
      </c>
      <c r="E20079">
        <v>64</v>
      </c>
      <c r="F20079" t="s">
        <v>14072</v>
      </c>
      <c r="G20079" t="s">
        <v>2368</v>
      </c>
      <c r="H20079" t="s">
        <v>2005</v>
      </c>
      <c r="I20079" t="s">
        <v>2006</v>
      </c>
      <c r="J20079" t="s">
        <v>2007</v>
      </c>
      <c r="K20079" t="s">
        <v>2008</v>
      </c>
      <c r="L20079">
        <v>5</v>
      </c>
      <c r="M20079">
        <v>55</v>
      </c>
      <c r="N20079" s="43">
        <v>275</v>
      </c>
    </row>
    <row r="20080" ht="14.4" customHeight="1" hidden="1" spans="1:14" x14ac:dyDescent="0.25">
      <c r="A20080" s="106">
        <v>45969</v>
      </c>
      <c r="B20080">
        <v>4028</v>
      </c>
      <c r="C20080">
        <v>954</v>
      </c>
      <c r="E20080">
        <v>64</v>
      </c>
      <c r="F20080" t="s">
        <v>14072</v>
      </c>
      <c r="G20080" t="s">
        <v>2368</v>
      </c>
      <c r="H20080" t="s">
        <v>2005</v>
      </c>
      <c r="I20080" t="s">
        <v>2006</v>
      </c>
      <c r="J20080" t="s">
        <v>13791</v>
      </c>
      <c r="K20080" t="s">
        <v>13792</v>
      </c>
      <c r="L20080">
        <v>5</v>
      </c>
      <c r="M20080">
        <v>659</v>
      </c>
      <c r="N20080" s="43">
        <v>3295</v>
      </c>
    </row>
    <row r="20081" ht="14.4" customHeight="1" hidden="1" spans="1:14" x14ac:dyDescent="0.25">
      <c r="A20081" s="106">
        <v>45969</v>
      </c>
      <c r="B20081">
        <v>4029</v>
      </c>
      <c r="C20081">
        <v>955</v>
      </c>
      <c r="E20081">
        <v>64</v>
      </c>
      <c r="F20081" t="s">
        <v>14072</v>
      </c>
      <c r="G20081" t="s">
        <v>2368</v>
      </c>
      <c r="H20081" t="s">
        <v>2005</v>
      </c>
      <c r="I20081" t="s">
        <v>2006</v>
      </c>
      <c r="J20081" t="s">
        <v>13791</v>
      </c>
      <c r="K20081" t="s">
        <v>13792</v>
      </c>
      <c r="L20081">
        <v>3</v>
      </c>
      <c r="M20081">
        <v>659</v>
      </c>
      <c r="N20081" s="43">
        <v>1977</v>
      </c>
    </row>
    <row r="20082" ht="14.4" customHeight="1" hidden="1" spans="1:14" x14ac:dyDescent="0.25">
      <c r="A20082" s="106">
        <v>45969</v>
      </c>
      <c r="B20082">
        <v>4029</v>
      </c>
      <c r="C20082">
        <v>955</v>
      </c>
      <c r="E20082">
        <v>64</v>
      </c>
      <c r="F20082" t="s">
        <v>14072</v>
      </c>
      <c r="G20082" t="s">
        <v>2368</v>
      </c>
      <c r="H20082" t="s">
        <v>2005</v>
      </c>
      <c r="I20082" t="s">
        <v>2006</v>
      </c>
      <c r="J20082" t="s">
        <v>2903</v>
      </c>
      <c r="K20082" t="s">
        <v>2904</v>
      </c>
      <c r="L20082">
        <v>3</v>
      </c>
      <c r="M20082">
        <v>150</v>
      </c>
      <c r="N20082" s="43">
        <v>450</v>
      </c>
    </row>
    <row r="20083" ht="14.4" customHeight="1" hidden="1" spans="1:14" x14ac:dyDescent="0.25">
      <c r="A20083" s="106">
        <v>45969</v>
      </c>
      <c r="B20083">
        <v>4029</v>
      </c>
      <c r="C20083">
        <v>955</v>
      </c>
      <c r="E20083">
        <v>64</v>
      </c>
      <c r="F20083" t="s">
        <v>14072</v>
      </c>
      <c r="G20083" t="s">
        <v>2368</v>
      </c>
      <c r="H20083" t="s">
        <v>2005</v>
      </c>
      <c r="I20083" t="s">
        <v>2006</v>
      </c>
      <c r="J20083" t="s">
        <v>2007</v>
      </c>
      <c r="K20083" t="s">
        <v>2008</v>
      </c>
      <c r="L20083">
        <v>3</v>
      </c>
      <c r="M20083">
        <v>55</v>
      </c>
      <c r="N20083" s="43">
        <v>165</v>
      </c>
    </row>
    <row r="20084" ht="14.4" customHeight="1" hidden="1" spans="1:14" x14ac:dyDescent="0.25">
      <c r="A20084" s="106">
        <v>45969</v>
      </c>
      <c r="B20084">
        <v>4030</v>
      </c>
      <c r="C20084">
        <v>956</v>
      </c>
      <c r="E20084">
        <v>64</v>
      </c>
      <c r="F20084" t="s">
        <v>14073</v>
      </c>
      <c r="G20084" t="s">
        <v>2052</v>
      </c>
      <c r="H20084" t="s">
        <v>2005</v>
      </c>
      <c r="I20084" t="s">
        <v>2006</v>
      </c>
      <c r="J20084" t="s">
        <v>2007</v>
      </c>
      <c r="K20084" t="s">
        <v>2008</v>
      </c>
      <c r="L20084">
        <v>5</v>
      </c>
      <c r="M20084">
        <v>55</v>
      </c>
      <c r="N20084" s="43">
        <v>275</v>
      </c>
    </row>
    <row r="20085" ht="14.4" customHeight="1" hidden="1" spans="1:14" x14ac:dyDescent="0.25">
      <c r="A20085" s="106">
        <v>45969</v>
      </c>
      <c r="B20085">
        <v>4030</v>
      </c>
      <c r="C20085">
        <v>956</v>
      </c>
      <c r="E20085">
        <v>64</v>
      </c>
      <c r="F20085" t="s">
        <v>14073</v>
      </c>
      <c r="G20085" t="s">
        <v>2052</v>
      </c>
      <c r="H20085" t="s">
        <v>2005</v>
      </c>
      <c r="I20085" t="s">
        <v>2006</v>
      </c>
      <c r="J20085" t="s">
        <v>2903</v>
      </c>
      <c r="K20085" t="s">
        <v>2904</v>
      </c>
      <c r="L20085">
        <v>1</v>
      </c>
      <c r="M20085">
        <v>150</v>
      </c>
      <c r="N20085" s="43">
        <v>150</v>
      </c>
    </row>
    <row r="20086" ht="14.4" customHeight="1" hidden="1" spans="1:14" x14ac:dyDescent="0.25">
      <c r="A20086" s="106">
        <v>45969</v>
      </c>
      <c r="B20086">
        <v>4030</v>
      </c>
      <c r="C20086">
        <v>956</v>
      </c>
      <c r="E20086">
        <v>64</v>
      </c>
      <c r="F20086" t="s">
        <v>14073</v>
      </c>
      <c r="G20086" t="s">
        <v>2052</v>
      </c>
      <c r="H20086" t="s">
        <v>2005</v>
      </c>
      <c r="I20086" t="s">
        <v>2006</v>
      </c>
      <c r="J20086" t="s">
        <v>13791</v>
      </c>
      <c r="K20086" t="s">
        <v>13792</v>
      </c>
      <c r="L20086">
        <v>5</v>
      </c>
      <c r="M20086">
        <v>659</v>
      </c>
      <c r="N20086" s="43">
        <v>3295</v>
      </c>
    </row>
    <row r="20087" ht="14.4" customHeight="1" hidden="1" spans="1:14" x14ac:dyDescent="0.25">
      <c r="A20087" s="106">
        <v>45969</v>
      </c>
      <c r="B20087">
        <v>4031</v>
      </c>
      <c r="C20087">
        <v>957</v>
      </c>
      <c r="E20087">
        <v>64</v>
      </c>
      <c r="F20087" t="s">
        <v>14073</v>
      </c>
      <c r="G20087" t="s">
        <v>2052</v>
      </c>
      <c r="H20087" t="s">
        <v>2005</v>
      </c>
      <c r="I20087" t="s">
        <v>2006</v>
      </c>
      <c r="J20087" t="s">
        <v>13791</v>
      </c>
      <c r="K20087" t="s">
        <v>13792</v>
      </c>
      <c r="L20087">
        <v>3</v>
      </c>
      <c r="M20087">
        <v>659</v>
      </c>
      <c r="N20087" s="43">
        <v>1977</v>
      </c>
    </row>
    <row r="20088" ht="14.4" customHeight="1" hidden="1" spans="1:14" x14ac:dyDescent="0.25">
      <c r="A20088" s="106">
        <v>45969</v>
      </c>
      <c r="B20088">
        <v>4031</v>
      </c>
      <c r="C20088">
        <v>957</v>
      </c>
      <c r="E20088">
        <v>64</v>
      </c>
      <c r="F20088" t="s">
        <v>14073</v>
      </c>
      <c r="G20088" t="s">
        <v>2052</v>
      </c>
      <c r="H20088" t="s">
        <v>2005</v>
      </c>
      <c r="I20088" t="s">
        <v>2006</v>
      </c>
      <c r="J20088" t="s">
        <v>2007</v>
      </c>
      <c r="K20088" t="s">
        <v>2008</v>
      </c>
      <c r="L20088">
        <v>3</v>
      </c>
      <c r="M20088">
        <v>55</v>
      </c>
      <c r="N20088" s="43">
        <v>165</v>
      </c>
    </row>
    <row r="20089" ht="14.4" customHeight="1" hidden="1" spans="1:14" x14ac:dyDescent="0.25">
      <c r="A20089" s="106">
        <v>45969</v>
      </c>
      <c r="B20089">
        <v>4031</v>
      </c>
      <c r="C20089">
        <v>957</v>
      </c>
      <c r="E20089">
        <v>64</v>
      </c>
      <c r="F20089" t="s">
        <v>14073</v>
      </c>
      <c r="G20089" t="s">
        <v>2052</v>
      </c>
      <c r="H20089" t="s">
        <v>2005</v>
      </c>
      <c r="I20089" t="s">
        <v>2006</v>
      </c>
      <c r="J20089" t="s">
        <v>2903</v>
      </c>
      <c r="K20089" t="s">
        <v>2904</v>
      </c>
      <c r="L20089">
        <v>3</v>
      </c>
      <c r="M20089">
        <v>150</v>
      </c>
      <c r="N20089" s="43">
        <v>450</v>
      </c>
    </row>
    <row r="20090" ht="14.4" customHeight="1" hidden="1" spans="1:14" x14ac:dyDescent="0.25">
      <c r="A20090" s="106">
        <v>45969</v>
      </c>
      <c r="B20090">
        <v>4035</v>
      </c>
      <c r="C20090">
        <v>961</v>
      </c>
      <c r="E20090">
        <v>64</v>
      </c>
      <c r="F20090" t="s">
        <v>14074</v>
      </c>
      <c r="G20090" t="s">
        <v>2131</v>
      </c>
      <c r="H20090" t="s">
        <v>2005</v>
      </c>
      <c r="I20090" t="s">
        <v>2006</v>
      </c>
      <c r="J20090" t="s">
        <v>2903</v>
      </c>
      <c r="K20090" t="s">
        <v>2904</v>
      </c>
      <c r="L20090">
        <v>1</v>
      </c>
      <c r="M20090">
        <v>150</v>
      </c>
      <c r="N20090" s="43">
        <v>150</v>
      </c>
    </row>
    <row r="20091" ht="14.4" customHeight="1" hidden="1" spans="1:14" x14ac:dyDescent="0.25">
      <c r="A20091" s="106">
        <v>45969</v>
      </c>
      <c r="B20091">
        <v>4035</v>
      </c>
      <c r="C20091">
        <v>961</v>
      </c>
      <c r="E20091">
        <v>64</v>
      </c>
      <c r="F20091" t="s">
        <v>14074</v>
      </c>
      <c r="G20091" t="s">
        <v>2131</v>
      </c>
      <c r="H20091" t="s">
        <v>2005</v>
      </c>
      <c r="I20091" t="s">
        <v>2006</v>
      </c>
      <c r="J20091" t="s">
        <v>13791</v>
      </c>
      <c r="K20091" t="s">
        <v>13792</v>
      </c>
      <c r="L20091">
        <v>5</v>
      </c>
      <c r="M20091">
        <v>659</v>
      </c>
      <c r="N20091" s="43">
        <v>3295</v>
      </c>
    </row>
    <row r="20092" ht="14.4" customHeight="1" hidden="1" spans="1:14" x14ac:dyDescent="0.25">
      <c r="A20092" s="106">
        <v>45969</v>
      </c>
      <c r="B20092">
        <v>4035</v>
      </c>
      <c r="C20092">
        <v>961</v>
      </c>
      <c r="E20092">
        <v>64</v>
      </c>
      <c r="F20092" t="s">
        <v>14074</v>
      </c>
      <c r="G20092" t="s">
        <v>2131</v>
      </c>
      <c r="H20092" t="s">
        <v>2005</v>
      </c>
      <c r="I20092" t="s">
        <v>2006</v>
      </c>
      <c r="J20092" t="s">
        <v>2007</v>
      </c>
      <c r="K20092" t="s">
        <v>2008</v>
      </c>
      <c r="L20092">
        <v>5</v>
      </c>
      <c r="M20092">
        <v>55</v>
      </c>
      <c r="N20092" s="43">
        <v>275</v>
      </c>
    </row>
    <row r="20093" ht="14.4" customHeight="1" hidden="1" spans="1:14" x14ac:dyDescent="0.25">
      <c r="A20093" s="106">
        <v>45969</v>
      </c>
      <c r="B20093">
        <v>4036</v>
      </c>
      <c r="C20093">
        <v>962</v>
      </c>
      <c r="E20093">
        <v>64</v>
      </c>
      <c r="F20093" t="s">
        <v>14074</v>
      </c>
      <c r="G20093" t="s">
        <v>2131</v>
      </c>
      <c r="H20093" t="s">
        <v>2005</v>
      </c>
      <c r="I20093" t="s">
        <v>2006</v>
      </c>
      <c r="J20093" t="s">
        <v>13791</v>
      </c>
      <c r="K20093" t="s">
        <v>13792</v>
      </c>
      <c r="L20093">
        <v>3</v>
      </c>
      <c r="M20093">
        <v>659</v>
      </c>
      <c r="N20093" s="43">
        <v>1977</v>
      </c>
    </row>
    <row r="20094" ht="14.4" customHeight="1" hidden="1" spans="1:14" x14ac:dyDescent="0.25">
      <c r="A20094" s="106">
        <v>45969</v>
      </c>
      <c r="B20094">
        <v>4036</v>
      </c>
      <c r="C20094">
        <v>962</v>
      </c>
      <c r="E20094">
        <v>64</v>
      </c>
      <c r="F20094" t="s">
        <v>14074</v>
      </c>
      <c r="G20094" t="s">
        <v>2131</v>
      </c>
      <c r="H20094" t="s">
        <v>2005</v>
      </c>
      <c r="I20094" t="s">
        <v>2006</v>
      </c>
      <c r="J20094" t="s">
        <v>2903</v>
      </c>
      <c r="K20094" t="s">
        <v>2904</v>
      </c>
      <c r="L20094">
        <v>3</v>
      </c>
      <c r="M20094">
        <v>150</v>
      </c>
      <c r="N20094" s="43">
        <v>450</v>
      </c>
    </row>
    <row r="20095" ht="14.4" customHeight="1" hidden="1" spans="1:14" x14ac:dyDescent="0.25">
      <c r="A20095" s="106">
        <v>45969</v>
      </c>
      <c r="B20095">
        <v>4036</v>
      </c>
      <c r="C20095">
        <v>962</v>
      </c>
      <c r="E20095">
        <v>64</v>
      </c>
      <c r="F20095" t="s">
        <v>14074</v>
      </c>
      <c r="G20095" t="s">
        <v>2131</v>
      </c>
      <c r="H20095" t="s">
        <v>2005</v>
      </c>
      <c r="I20095" t="s">
        <v>2006</v>
      </c>
      <c r="J20095" t="s">
        <v>2007</v>
      </c>
      <c r="K20095" t="s">
        <v>2008</v>
      </c>
      <c r="L20095">
        <v>3</v>
      </c>
      <c r="M20095">
        <v>55</v>
      </c>
      <c r="N20095" s="43">
        <v>165</v>
      </c>
    </row>
    <row r="20096" ht="14.4" customHeight="1" hidden="1" spans="1:14" x14ac:dyDescent="0.25">
      <c r="A20096" s="106">
        <v>45972</v>
      </c>
      <c r="B20096">
        <v>4096</v>
      </c>
      <c r="C20096">
        <v>1022</v>
      </c>
      <c r="E20096">
        <v>64</v>
      </c>
      <c r="F20096" t="s">
        <v>14075</v>
      </c>
      <c r="G20096" t="s">
        <v>2114</v>
      </c>
      <c r="I20096" t="s">
        <v>2006</v>
      </c>
      <c r="J20096" t="s">
        <v>2242</v>
      </c>
      <c r="K20096" t="s">
        <v>2243</v>
      </c>
      <c r="L20096">
        <v>5</v>
      </c>
      <c r="M20096">
        <v>500</v>
      </c>
      <c r="N20096" s="43">
        <v>2500</v>
      </c>
    </row>
    <row r="20097" ht="14.4" customHeight="1" hidden="1" spans="1:14" x14ac:dyDescent="0.25">
      <c r="A20097" s="106">
        <v>45972</v>
      </c>
      <c r="B20097">
        <v>4096</v>
      </c>
      <c r="C20097">
        <v>1022</v>
      </c>
      <c r="E20097">
        <v>64</v>
      </c>
      <c r="F20097" t="s">
        <v>14075</v>
      </c>
      <c r="G20097" t="s">
        <v>2114</v>
      </c>
      <c r="I20097" t="s">
        <v>2006</v>
      </c>
      <c r="J20097" t="s">
        <v>2903</v>
      </c>
      <c r="K20097" t="s">
        <v>2904</v>
      </c>
      <c r="L20097">
        <v>1</v>
      </c>
      <c r="M20097">
        <v>150</v>
      </c>
      <c r="N20097" s="43">
        <v>150</v>
      </c>
    </row>
    <row r="20098" ht="14.4" customHeight="1" hidden="1" spans="1:14" x14ac:dyDescent="0.25">
      <c r="A20098" s="106">
        <v>45972</v>
      </c>
      <c r="B20098">
        <v>4097</v>
      </c>
      <c r="C20098">
        <v>1023</v>
      </c>
      <c r="E20098">
        <v>64</v>
      </c>
      <c r="F20098" t="s">
        <v>14075</v>
      </c>
      <c r="G20098" t="s">
        <v>2114</v>
      </c>
      <c r="I20098" t="s">
        <v>2006</v>
      </c>
      <c r="J20098" t="s">
        <v>2903</v>
      </c>
      <c r="K20098" t="s">
        <v>2904</v>
      </c>
      <c r="L20098">
        <v>5</v>
      </c>
      <c r="M20098">
        <v>150</v>
      </c>
      <c r="N20098" s="43">
        <v>750</v>
      </c>
    </row>
    <row r="20099" ht="14.4" customHeight="1" hidden="1" spans="1:14" x14ac:dyDescent="0.25">
      <c r="A20099" s="106">
        <v>45972</v>
      </c>
      <c r="B20099">
        <v>4097</v>
      </c>
      <c r="C20099">
        <v>1023</v>
      </c>
      <c r="E20099">
        <v>64</v>
      </c>
      <c r="F20099" t="s">
        <v>14075</v>
      </c>
      <c r="G20099" t="s">
        <v>2114</v>
      </c>
      <c r="I20099" t="s">
        <v>2006</v>
      </c>
      <c r="J20099" t="s">
        <v>2242</v>
      </c>
      <c r="K20099" t="s">
        <v>2243</v>
      </c>
      <c r="L20099">
        <v>1</v>
      </c>
      <c r="M20099">
        <v>500</v>
      </c>
      <c r="N20099" s="43">
        <v>500</v>
      </c>
    </row>
    <row r="20100" ht="14.4" customHeight="1" hidden="1" spans="1:14" x14ac:dyDescent="0.25">
      <c r="A20100" s="106">
        <v>45973</v>
      </c>
      <c r="B20100">
        <v>4161</v>
      </c>
      <c r="C20100">
        <v>1087</v>
      </c>
      <c r="E20100">
        <v>64</v>
      </c>
      <c r="F20100" t="s">
        <v>14076</v>
      </c>
      <c r="G20100" t="s">
        <v>2044</v>
      </c>
      <c r="I20100" t="s">
        <v>2006</v>
      </c>
      <c r="J20100" t="s">
        <v>2903</v>
      </c>
      <c r="K20100" t="s">
        <v>2904</v>
      </c>
      <c r="L20100">
        <v>1</v>
      </c>
      <c r="M20100">
        <v>150</v>
      </c>
      <c r="N20100" s="43">
        <v>150</v>
      </c>
    </row>
    <row r="20101" ht="14.4" customHeight="1" hidden="1" spans="1:14" x14ac:dyDescent="0.25">
      <c r="A20101" s="106">
        <v>45973</v>
      </c>
      <c r="B20101">
        <v>4161</v>
      </c>
      <c r="C20101">
        <v>1087</v>
      </c>
      <c r="E20101">
        <v>64</v>
      </c>
      <c r="F20101" t="s">
        <v>14076</v>
      </c>
      <c r="G20101" t="s">
        <v>2044</v>
      </c>
      <c r="I20101" t="s">
        <v>2006</v>
      </c>
      <c r="J20101" t="s">
        <v>2242</v>
      </c>
      <c r="K20101" t="s">
        <v>2243</v>
      </c>
      <c r="L20101">
        <v>5</v>
      </c>
      <c r="M20101">
        <v>500</v>
      </c>
      <c r="N20101" s="43">
        <v>2500</v>
      </c>
    </row>
    <row r="20102" ht="14.4" customHeight="1" hidden="1" spans="1:14" x14ac:dyDescent="0.25">
      <c r="A20102" s="106">
        <v>45973</v>
      </c>
      <c r="B20102">
        <v>4162</v>
      </c>
      <c r="C20102">
        <v>1088</v>
      </c>
      <c r="E20102">
        <v>64</v>
      </c>
      <c r="F20102" t="s">
        <v>14076</v>
      </c>
      <c r="G20102" t="s">
        <v>2044</v>
      </c>
      <c r="I20102" t="s">
        <v>2006</v>
      </c>
      <c r="J20102" t="s">
        <v>2242</v>
      </c>
      <c r="K20102" t="s">
        <v>2243</v>
      </c>
      <c r="L20102">
        <v>1</v>
      </c>
      <c r="M20102">
        <v>500</v>
      </c>
      <c r="N20102" s="43">
        <v>500</v>
      </c>
    </row>
    <row r="20103" ht="14.4" customHeight="1" hidden="1" spans="1:14" x14ac:dyDescent="0.25">
      <c r="A20103" s="106">
        <v>45973</v>
      </c>
      <c r="B20103">
        <v>4162</v>
      </c>
      <c r="C20103">
        <v>1088</v>
      </c>
      <c r="E20103">
        <v>64</v>
      </c>
      <c r="F20103" t="s">
        <v>14076</v>
      </c>
      <c r="G20103" t="s">
        <v>2044</v>
      </c>
      <c r="I20103" t="s">
        <v>2006</v>
      </c>
      <c r="J20103" t="s">
        <v>2903</v>
      </c>
      <c r="K20103" t="s">
        <v>2904</v>
      </c>
      <c r="L20103">
        <v>5</v>
      </c>
      <c r="M20103">
        <v>150</v>
      </c>
      <c r="N20103" s="43">
        <v>750</v>
      </c>
    </row>
    <row r="20104" ht="14.4" customHeight="1" hidden="1" spans="1:14" x14ac:dyDescent="0.25">
      <c r="A20104" s="106">
        <v>45976</v>
      </c>
      <c r="B20104">
        <v>4337</v>
      </c>
      <c r="C20104">
        <v>1262</v>
      </c>
      <c r="E20104">
        <v>64</v>
      </c>
      <c r="F20104" t="s">
        <v>14077</v>
      </c>
      <c r="G20104" t="s">
        <v>2044</v>
      </c>
      <c r="I20104" t="s">
        <v>2006</v>
      </c>
      <c r="J20104" t="s">
        <v>2903</v>
      </c>
      <c r="K20104" t="s">
        <v>2904</v>
      </c>
      <c r="L20104">
        <v>1</v>
      </c>
      <c r="M20104">
        <v>150</v>
      </c>
      <c r="N20104" s="43">
        <v>150</v>
      </c>
    </row>
    <row r="20105" ht="14.4" customHeight="1" hidden="1" spans="1:14" x14ac:dyDescent="0.25">
      <c r="A20105" s="106">
        <v>45976</v>
      </c>
      <c r="B20105">
        <v>4337</v>
      </c>
      <c r="C20105">
        <v>1262</v>
      </c>
      <c r="E20105">
        <v>64</v>
      </c>
      <c r="F20105" t="s">
        <v>14077</v>
      </c>
      <c r="G20105" t="s">
        <v>2044</v>
      </c>
      <c r="I20105" t="s">
        <v>2006</v>
      </c>
      <c r="J20105" t="s">
        <v>2242</v>
      </c>
      <c r="K20105" t="s">
        <v>2243</v>
      </c>
      <c r="L20105">
        <v>5</v>
      </c>
      <c r="M20105">
        <v>500</v>
      </c>
      <c r="N20105" s="43">
        <v>2500</v>
      </c>
    </row>
    <row r="20106" ht="14.4" customHeight="1" hidden="1" spans="1:14" x14ac:dyDescent="0.25">
      <c r="A20106" s="106">
        <v>45976</v>
      </c>
      <c r="B20106">
        <v>4338</v>
      </c>
      <c r="C20106">
        <v>1263</v>
      </c>
      <c r="E20106">
        <v>64</v>
      </c>
      <c r="F20106" t="s">
        <v>14077</v>
      </c>
      <c r="G20106" t="s">
        <v>2044</v>
      </c>
      <c r="I20106" t="s">
        <v>2006</v>
      </c>
      <c r="J20106" t="s">
        <v>2242</v>
      </c>
      <c r="K20106" t="s">
        <v>2243</v>
      </c>
      <c r="L20106">
        <v>1</v>
      </c>
      <c r="M20106">
        <v>500</v>
      </c>
      <c r="N20106" s="43">
        <v>500</v>
      </c>
    </row>
    <row r="20107" ht="14.4" customHeight="1" hidden="1" spans="1:14" x14ac:dyDescent="0.25">
      <c r="A20107" s="106">
        <v>45976</v>
      </c>
      <c r="B20107">
        <v>4338</v>
      </c>
      <c r="C20107">
        <v>1263</v>
      </c>
      <c r="E20107">
        <v>64</v>
      </c>
      <c r="F20107" t="s">
        <v>14077</v>
      </c>
      <c r="G20107" t="s">
        <v>2044</v>
      </c>
      <c r="I20107" t="s">
        <v>2006</v>
      </c>
      <c r="J20107" t="s">
        <v>2903</v>
      </c>
      <c r="K20107" t="s">
        <v>2904</v>
      </c>
      <c r="L20107">
        <v>5</v>
      </c>
      <c r="M20107">
        <v>150</v>
      </c>
      <c r="N20107" s="43">
        <v>750</v>
      </c>
    </row>
    <row r="20108" ht="14.4" customHeight="1" hidden="1" spans="1:14" x14ac:dyDescent="0.25">
      <c r="A20108" s="106">
        <v>45976</v>
      </c>
      <c r="B20108">
        <v>4345</v>
      </c>
      <c r="C20108">
        <v>1270</v>
      </c>
      <c r="E20108">
        <v>64</v>
      </c>
      <c r="F20108" t="s">
        <v>14078</v>
      </c>
      <c r="G20108" t="s">
        <v>2012</v>
      </c>
      <c r="H20108" t="s">
        <v>2005</v>
      </c>
      <c r="I20108" t="s">
        <v>2006</v>
      </c>
      <c r="J20108" t="s">
        <v>13791</v>
      </c>
      <c r="K20108" t="s">
        <v>13792</v>
      </c>
      <c r="L20108">
        <v>5</v>
      </c>
      <c r="M20108">
        <v>659</v>
      </c>
      <c r="N20108" s="43">
        <v>3295</v>
      </c>
    </row>
    <row r="20109" ht="14.4" customHeight="1" hidden="1" spans="1:14" x14ac:dyDescent="0.25">
      <c r="A20109" s="106">
        <v>45976</v>
      </c>
      <c r="B20109">
        <v>4345</v>
      </c>
      <c r="C20109">
        <v>1270</v>
      </c>
      <c r="E20109">
        <v>64</v>
      </c>
      <c r="F20109" t="s">
        <v>14078</v>
      </c>
      <c r="G20109" t="s">
        <v>2012</v>
      </c>
      <c r="H20109" t="s">
        <v>2005</v>
      </c>
      <c r="I20109" t="s">
        <v>2006</v>
      </c>
      <c r="J20109" t="s">
        <v>2007</v>
      </c>
      <c r="K20109" t="s">
        <v>2008</v>
      </c>
      <c r="L20109">
        <v>1</v>
      </c>
      <c r="M20109">
        <v>2200</v>
      </c>
      <c r="N20109" s="43">
        <v>2200</v>
      </c>
    </row>
    <row r="20110" ht="14.4" customHeight="1" hidden="1" spans="1:14" x14ac:dyDescent="0.25">
      <c r="A20110" s="106">
        <v>45976</v>
      </c>
      <c r="B20110">
        <v>4345</v>
      </c>
      <c r="C20110">
        <v>1270</v>
      </c>
      <c r="E20110">
        <v>64</v>
      </c>
      <c r="F20110" t="s">
        <v>14078</v>
      </c>
      <c r="G20110" t="s">
        <v>2012</v>
      </c>
      <c r="H20110" t="s">
        <v>2005</v>
      </c>
      <c r="I20110" t="s">
        <v>2006</v>
      </c>
      <c r="J20110" t="s">
        <v>2903</v>
      </c>
      <c r="K20110" t="s">
        <v>2904</v>
      </c>
      <c r="L20110">
        <v>1</v>
      </c>
      <c r="M20110">
        <v>150</v>
      </c>
      <c r="N20110" s="43">
        <v>150</v>
      </c>
    </row>
    <row r="20111" ht="14.4" customHeight="1" hidden="1" spans="1:14" x14ac:dyDescent="0.25">
      <c r="A20111" s="106">
        <v>45976</v>
      </c>
      <c r="B20111">
        <v>4346</v>
      </c>
      <c r="C20111">
        <v>1271</v>
      </c>
      <c r="E20111">
        <v>64</v>
      </c>
      <c r="F20111" t="s">
        <v>14078</v>
      </c>
      <c r="G20111" t="s">
        <v>2012</v>
      </c>
      <c r="H20111" t="s">
        <v>2005</v>
      </c>
      <c r="I20111" t="s">
        <v>2006</v>
      </c>
      <c r="J20111" t="s">
        <v>2903</v>
      </c>
      <c r="K20111" t="s">
        <v>2904</v>
      </c>
      <c r="L20111">
        <v>3</v>
      </c>
      <c r="M20111">
        <v>150</v>
      </c>
      <c r="N20111" s="43">
        <v>450</v>
      </c>
    </row>
    <row r="20112" ht="14.4" customHeight="1" hidden="1" spans="1:14" x14ac:dyDescent="0.25">
      <c r="A20112" s="106">
        <v>45976</v>
      </c>
      <c r="B20112">
        <v>4346</v>
      </c>
      <c r="C20112">
        <v>1271</v>
      </c>
      <c r="E20112">
        <v>64</v>
      </c>
      <c r="F20112" t="s">
        <v>14078</v>
      </c>
      <c r="G20112" t="s">
        <v>2012</v>
      </c>
      <c r="H20112" t="s">
        <v>2005</v>
      </c>
      <c r="I20112" t="s">
        <v>2006</v>
      </c>
      <c r="J20112" t="s">
        <v>13791</v>
      </c>
      <c r="K20112" t="s">
        <v>13792</v>
      </c>
      <c r="L20112">
        <v>3</v>
      </c>
      <c r="M20112">
        <v>659</v>
      </c>
      <c r="N20112" s="43">
        <v>1977</v>
      </c>
    </row>
    <row r="20113" ht="14.4" customHeight="1" hidden="1" spans="1:14" x14ac:dyDescent="0.25">
      <c r="A20113" s="106">
        <v>45976</v>
      </c>
      <c r="B20113">
        <v>4347</v>
      </c>
      <c r="C20113">
        <v>1272</v>
      </c>
      <c r="E20113">
        <v>64</v>
      </c>
      <c r="F20113" t="s">
        <v>14079</v>
      </c>
      <c r="G20113" t="s">
        <v>2027</v>
      </c>
      <c r="H20113" t="s">
        <v>2005</v>
      </c>
      <c r="I20113" t="s">
        <v>2006</v>
      </c>
      <c r="J20113" t="s">
        <v>2903</v>
      </c>
      <c r="K20113" t="s">
        <v>2904</v>
      </c>
      <c r="L20113">
        <v>1</v>
      </c>
      <c r="M20113">
        <v>150</v>
      </c>
      <c r="N20113" s="43">
        <v>150</v>
      </c>
    </row>
    <row r="20114" ht="14.4" customHeight="1" hidden="1" spans="1:14" x14ac:dyDescent="0.25">
      <c r="A20114" s="106">
        <v>45976</v>
      </c>
      <c r="B20114">
        <v>4347</v>
      </c>
      <c r="C20114">
        <v>1272</v>
      </c>
      <c r="E20114">
        <v>64</v>
      </c>
      <c r="F20114" t="s">
        <v>14079</v>
      </c>
      <c r="G20114" t="s">
        <v>2027</v>
      </c>
      <c r="H20114" t="s">
        <v>2005</v>
      </c>
      <c r="I20114" t="s">
        <v>2006</v>
      </c>
      <c r="J20114" t="s">
        <v>13791</v>
      </c>
      <c r="K20114" t="s">
        <v>13792</v>
      </c>
      <c r="L20114">
        <v>5</v>
      </c>
      <c r="M20114">
        <v>659</v>
      </c>
      <c r="N20114" s="43">
        <v>3295</v>
      </c>
    </row>
    <row r="20115" ht="14.4" customHeight="1" hidden="1" spans="1:14" x14ac:dyDescent="0.25">
      <c r="A20115" s="106">
        <v>45976</v>
      </c>
      <c r="B20115">
        <v>4348</v>
      </c>
      <c r="C20115">
        <v>1273</v>
      </c>
      <c r="E20115">
        <v>64</v>
      </c>
      <c r="F20115" t="s">
        <v>14079</v>
      </c>
      <c r="G20115" t="s">
        <v>2027</v>
      </c>
      <c r="H20115" t="s">
        <v>2005</v>
      </c>
      <c r="I20115" t="s">
        <v>2006</v>
      </c>
      <c r="J20115" t="s">
        <v>13791</v>
      </c>
      <c r="K20115" t="s">
        <v>13792</v>
      </c>
      <c r="L20115">
        <v>3</v>
      </c>
      <c r="M20115">
        <v>659</v>
      </c>
      <c r="N20115" s="43">
        <v>1977</v>
      </c>
    </row>
    <row r="20116" ht="14.4" customHeight="1" hidden="1" spans="1:14" x14ac:dyDescent="0.25">
      <c r="A20116" s="106">
        <v>45976</v>
      </c>
      <c r="B20116">
        <v>4348</v>
      </c>
      <c r="C20116">
        <v>1273</v>
      </c>
      <c r="E20116">
        <v>64</v>
      </c>
      <c r="F20116" t="s">
        <v>14079</v>
      </c>
      <c r="G20116" t="s">
        <v>2027</v>
      </c>
      <c r="H20116" t="s">
        <v>2005</v>
      </c>
      <c r="I20116" t="s">
        <v>2006</v>
      </c>
      <c r="J20116" t="s">
        <v>2903</v>
      </c>
      <c r="K20116" t="s">
        <v>2904</v>
      </c>
      <c r="L20116">
        <v>3</v>
      </c>
      <c r="M20116">
        <v>150</v>
      </c>
      <c r="N20116" s="43">
        <v>450</v>
      </c>
    </row>
    <row r="20117" ht="14.4" customHeight="1" hidden="1" spans="1:14" x14ac:dyDescent="0.25">
      <c r="A20117" s="106">
        <v>45976</v>
      </c>
      <c r="B20117">
        <v>4349</v>
      </c>
      <c r="C20117">
        <v>1274</v>
      </c>
      <c r="E20117">
        <v>64</v>
      </c>
      <c r="F20117" t="s">
        <v>14080</v>
      </c>
      <c r="G20117" t="s">
        <v>2025</v>
      </c>
      <c r="H20117" t="s">
        <v>2005</v>
      </c>
      <c r="I20117" t="s">
        <v>2006</v>
      </c>
      <c r="J20117" t="s">
        <v>13791</v>
      </c>
      <c r="K20117" t="s">
        <v>13792</v>
      </c>
      <c r="L20117">
        <v>5</v>
      </c>
      <c r="M20117">
        <v>659</v>
      </c>
      <c r="N20117" s="43">
        <v>3295</v>
      </c>
    </row>
    <row r="20118" ht="14.4" customHeight="1" hidden="1" spans="1:14" x14ac:dyDescent="0.25">
      <c r="A20118" s="106">
        <v>45976</v>
      </c>
      <c r="B20118">
        <v>4349</v>
      </c>
      <c r="C20118">
        <v>1274</v>
      </c>
      <c r="E20118">
        <v>64</v>
      </c>
      <c r="F20118" t="s">
        <v>14080</v>
      </c>
      <c r="G20118" t="s">
        <v>2025</v>
      </c>
      <c r="H20118" t="s">
        <v>2005</v>
      </c>
      <c r="I20118" t="s">
        <v>2006</v>
      </c>
      <c r="J20118" t="s">
        <v>2903</v>
      </c>
      <c r="K20118" t="s">
        <v>2904</v>
      </c>
      <c r="L20118">
        <v>1</v>
      </c>
      <c r="M20118">
        <v>150</v>
      </c>
      <c r="N20118" s="43">
        <v>150</v>
      </c>
    </row>
    <row r="20119" ht="14.4" customHeight="1" hidden="1" spans="1:14" x14ac:dyDescent="0.25">
      <c r="A20119" s="106">
        <v>45976</v>
      </c>
      <c r="B20119">
        <v>4350</v>
      </c>
      <c r="C20119">
        <v>1275</v>
      </c>
      <c r="E20119">
        <v>64</v>
      </c>
      <c r="F20119" t="s">
        <v>14080</v>
      </c>
      <c r="G20119" t="s">
        <v>2025</v>
      </c>
      <c r="H20119" t="s">
        <v>2005</v>
      </c>
      <c r="I20119" t="s">
        <v>2006</v>
      </c>
      <c r="J20119" t="s">
        <v>2903</v>
      </c>
      <c r="K20119" t="s">
        <v>2904</v>
      </c>
      <c r="L20119">
        <v>3</v>
      </c>
      <c r="M20119">
        <v>150</v>
      </c>
      <c r="N20119" s="43">
        <v>450</v>
      </c>
    </row>
    <row r="20120" ht="14.4" customHeight="1" hidden="1" spans="1:14" x14ac:dyDescent="0.25">
      <c r="A20120" s="106">
        <v>45976</v>
      </c>
      <c r="B20120">
        <v>4350</v>
      </c>
      <c r="C20120">
        <v>1275</v>
      </c>
      <c r="E20120">
        <v>64</v>
      </c>
      <c r="F20120" t="s">
        <v>14080</v>
      </c>
      <c r="G20120" t="s">
        <v>2025</v>
      </c>
      <c r="H20120" t="s">
        <v>2005</v>
      </c>
      <c r="I20120" t="s">
        <v>2006</v>
      </c>
      <c r="J20120" t="s">
        <v>13791</v>
      </c>
      <c r="K20120" t="s">
        <v>13792</v>
      </c>
      <c r="L20120">
        <v>3</v>
      </c>
      <c r="M20120">
        <v>659</v>
      </c>
      <c r="N20120" s="43">
        <v>1977</v>
      </c>
    </row>
    <row r="20121" ht="14.4" customHeight="1" hidden="1" spans="1:14" x14ac:dyDescent="0.25">
      <c r="A20121" s="106">
        <v>45976</v>
      </c>
      <c r="B20121">
        <v>4351</v>
      </c>
      <c r="C20121">
        <v>1276</v>
      </c>
      <c r="E20121">
        <v>64</v>
      </c>
      <c r="F20121" t="s">
        <v>14081</v>
      </c>
      <c r="G20121" t="s">
        <v>2052</v>
      </c>
      <c r="H20121" t="s">
        <v>2005</v>
      </c>
      <c r="I20121" t="s">
        <v>2006</v>
      </c>
      <c r="J20121" t="s">
        <v>2903</v>
      </c>
      <c r="K20121" t="s">
        <v>2904</v>
      </c>
      <c r="L20121">
        <v>1</v>
      </c>
      <c r="M20121">
        <v>150</v>
      </c>
      <c r="N20121" s="43">
        <v>150</v>
      </c>
    </row>
    <row r="20122" ht="14.4" customHeight="1" hidden="1" spans="1:14" x14ac:dyDescent="0.25">
      <c r="A20122" s="106">
        <v>45976</v>
      </c>
      <c r="B20122">
        <v>4351</v>
      </c>
      <c r="C20122">
        <v>1276</v>
      </c>
      <c r="E20122">
        <v>64</v>
      </c>
      <c r="F20122" t="s">
        <v>14081</v>
      </c>
      <c r="G20122" t="s">
        <v>2052</v>
      </c>
      <c r="H20122" t="s">
        <v>2005</v>
      </c>
      <c r="I20122" t="s">
        <v>2006</v>
      </c>
      <c r="J20122" t="s">
        <v>13791</v>
      </c>
      <c r="K20122" t="s">
        <v>13792</v>
      </c>
      <c r="L20122">
        <v>5</v>
      </c>
      <c r="M20122">
        <v>659</v>
      </c>
      <c r="N20122" s="43">
        <v>3295</v>
      </c>
    </row>
    <row r="20123" ht="14.4" customHeight="1" hidden="1" spans="1:14" x14ac:dyDescent="0.25">
      <c r="A20123" s="106">
        <v>45976</v>
      </c>
      <c r="B20123">
        <v>4352</v>
      </c>
      <c r="C20123">
        <v>1277</v>
      </c>
      <c r="E20123">
        <v>64</v>
      </c>
      <c r="F20123" t="s">
        <v>14081</v>
      </c>
      <c r="G20123" t="s">
        <v>2052</v>
      </c>
      <c r="H20123" t="s">
        <v>2005</v>
      </c>
      <c r="I20123" t="s">
        <v>2006</v>
      </c>
      <c r="J20123" t="s">
        <v>2903</v>
      </c>
      <c r="K20123" t="s">
        <v>2904</v>
      </c>
      <c r="L20123">
        <v>3</v>
      </c>
      <c r="M20123">
        <v>150</v>
      </c>
      <c r="N20123" s="43">
        <v>450</v>
      </c>
    </row>
    <row r="20124" ht="14.4" customHeight="1" hidden="1" spans="1:14" x14ac:dyDescent="0.25">
      <c r="A20124" s="106">
        <v>45976</v>
      </c>
      <c r="B20124">
        <v>4352</v>
      </c>
      <c r="C20124">
        <v>1277</v>
      </c>
      <c r="E20124">
        <v>64</v>
      </c>
      <c r="F20124" t="s">
        <v>14081</v>
      </c>
      <c r="G20124" t="s">
        <v>2052</v>
      </c>
      <c r="H20124" t="s">
        <v>2005</v>
      </c>
      <c r="I20124" t="s">
        <v>2006</v>
      </c>
      <c r="J20124" t="s">
        <v>13791</v>
      </c>
      <c r="K20124" t="s">
        <v>13792</v>
      </c>
      <c r="L20124">
        <v>3</v>
      </c>
      <c r="M20124">
        <v>659</v>
      </c>
      <c r="N20124" s="43">
        <v>1977</v>
      </c>
    </row>
    <row r="20125" ht="14.4" customHeight="1" hidden="1" spans="1:14" x14ac:dyDescent="0.25">
      <c r="A20125" s="106">
        <v>45976</v>
      </c>
      <c r="B20125">
        <v>4354</v>
      </c>
      <c r="C20125">
        <v>1279</v>
      </c>
      <c r="E20125">
        <v>64</v>
      </c>
      <c r="F20125" t="s">
        <v>14082</v>
      </c>
      <c r="G20125" t="s">
        <v>2114</v>
      </c>
      <c r="H20125" t="s">
        <v>2005</v>
      </c>
      <c r="I20125" t="s">
        <v>2006</v>
      </c>
      <c r="J20125" t="s">
        <v>2903</v>
      </c>
      <c r="K20125" t="s">
        <v>2904</v>
      </c>
      <c r="L20125">
        <v>1</v>
      </c>
      <c r="M20125">
        <v>150</v>
      </c>
      <c r="N20125" s="43">
        <v>150</v>
      </c>
    </row>
    <row r="20126" ht="14.4" customHeight="1" hidden="1" spans="1:14" x14ac:dyDescent="0.25">
      <c r="A20126" s="106">
        <v>45976</v>
      </c>
      <c r="B20126">
        <v>4354</v>
      </c>
      <c r="C20126">
        <v>1279</v>
      </c>
      <c r="E20126">
        <v>64</v>
      </c>
      <c r="F20126" t="s">
        <v>14082</v>
      </c>
      <c r="G20126" t="s">
        <v>2114</v>
      </c>
      <c r="H20126" t="s">
        <v>2005</v>
      </c>
      <c r="I20126" t="s">
        <v>2006</v>
      </c>
      <c r="J20126" t="s">
        <v>13791</v>
      </c>
      <c r="K20126" t="s">
        <v>13792</v>
      </c>
      <c r="L20126">
        <v>5</v>
      </c>
      <c r="M20126">
        <v>659</v>
      </c>
      <c r="N20126" s="43">
        <v>3295</v>
      </c>
    </row>
    <row r="20127" ht="14.4" customHeight="1" hidden="1" spans="1:14" x14ac:dyDescent="0.25">
      <c r="A20127" s="106">
        <v>45976</v>
      </c>
      <c r="B20127">
        <v>4355</v>
      </c>
      <c r="C20127">
        <v>1280</v>
      </c>
      <c r="E20127">
        <v>64</v>
      </c>
      <c r="F20127" t="s">
        <v>14082</v>
      </c>
      <c r="G20127" t="s">
        <v>2114</v>
      </c>
      <c r="H20127" t="s">
        <v>2005</v>
      </c>
      <c r="I20127" t="s">
        <v>2006</v>
      </c>
      <c r="J20127" t="s">
        <v>13791</v>
      </c>
      <c r="K20127" t="s">
        <v>13792</v>
      </c>
      <c r="L20127">
        <v>3</v>
      </c>
      <c r="M20127">
        <v>659</v>
      </c>
      <c r="N20127" s="43">
        <v>1977</v>
      </c>
    </row>
    <row r="20128" ht="14.4" customHeight="1" hidden="1" spans="1:14" x14ac:dyDescent="0.25">
      <c r="A20128" s="106">
        <v>45976</v>
      </c>
      <c r="B20128">
        <v>4355</v>
      </c>
      <c r="C20128">
        <v>1280</v>
      </c>
      <c r="E20128">
        <v>64</v>
      </c>
      <c r="F20128" t="s">
        <v>14082</v>
      </c>
      <c r="G20128" t="s">
        <v>2114</v>
      </c>
      <c r="H20128" t="s">
        <v>2005</v>
      </c>
      <c r="I20128" t="s">
        <v>2006</v>
      </c>
      <c r="J20128" t="s">
        <v>2903</v>
      </c>
      <c r="K20128" t="s">
        <v>2904</v>
      </c>
      <c r="L20128">
        <v>3</v>
      </c>
      <c r="M20128">
        <v>150</v>
      </c>
      <c r="N20128" s="43">
        <v>450</v>
      </c>
    </row>
    <row r="20129" ht="14.4" customHeight="1" hidden="1" spans="1:14" x14ac:dyDescent="0.25">
      <c r="A20129" s="106">
        <v>45976</v>
      </c>
      <c r="B20129">
        <v>4356</v>
      </c>
      <c r="C20129">
        <v>1281</v>
      </c>
      <c r="E20129">
        <v>64</v>
      </c>
      <c r="F20129" t="s">
        <v>14083</v>
      </c>
      <c r="G20129" t="s">
        <v>2044</v>
      </c>
      <c r="H20129" t="s">
        <v>2005</v>
      </c>
      <c r="I20129" t="s">
        <v>2006</v>
      </c>
      <c r="J20129" t="s">
        <v>2903</v>
      </c>
      <c r="K20129" t="s">
        <v>2904</v>
      </c>
      <c r="L20129">
        <v>1</v>
      </c>
      <c r="M20129">
        <v>150</v>
      </c>
      <c r="N20129" s="43">
        <v>150</v>
      </c>
    </row>
    <row r="20130" ht="14.4" customHeight="1" hidden="1" spans="1:14" x14ac:dyDescent="0.25">
      <c r="A20130" s="106">
        <v>45976</v>
      </c>
      <c r="B20130">
        <v>4356</v>
      </c>
      <c r="C20130">
        <v>1281</v>
      </c>
      <c r="E20130">
        <v>64</v>
      </c>
      <c r="F20130" t="s">
        <v>14083</v>
      </c>
      <c r="G20130" t="s">
        <v>2044</v>
      </c>
      <c r="H20130" t="s">
        <v>2005</v>
      </c>
      <c r="I20130" t="s">
        <v>2006</v>
      </c>
      <c r="J20130" t="s">
        <v>13791</v>
      </c>
      <c r="K20130" t="s">
        <v>13792</v>
      </c>
      <c r="L20130">
        <v>5</v>
      </c>
      <c r="M20130">
        <v>659</v>
      </c>
      <c r="N20130" s="43">
        <v>3295</v>
      </c>
    </row>
    <row r="20131" ht="14.4" customHeight="1" hidden="1" spans="1:14" x14ac:dyDescent="0.25">
      <c r="A20131" s="106">
        <v>45976</v>
      </c>
      <c r="B20131">
        <v>4356</v>
      </c>
      <c r="C20131">
        <v>1281</v>
      </c>
      <c r="E20131">
        <v>64</v>
      </c>
      <c r="F20131" t="s">
        <v>14083</v>
      </c>
      <c r="G20131" t="s">
        <v>2044</v>
      </c>
      <c r="H20131" t="s">
        <v>2005</v>
      </c>
      <c r="I20131" t="s">
        <v>2006</v>
      </c>
      <c r="J20131" t="s">
        <v>2007</v>
      </c>
      <c r="K20131" t="s">
        <v>2008</v>
      </c>
      <c r="L20131">
        <v>5</v>
      </c>
      <c r="M20131">
        <v>55</v>
      </c>
      <c r="N20131" s="43">
        <v>275</v>
      </c>
    </row>
    <row r="20132" ht="14.4" customHeight="1" hidden="1" spans="1:14" x14ac:dyDescent="0.25">
      <c r="A20132" s="106">
        <v>45976</v>
      </c>
      <c r="B20132">
        <v>4357</v>
      </c>
      <c r="C20132">
        <v>1282</v>
      </c>
      <c r="E20132">
        <v>64</v>
      </c>
      <c r="F20132" t="s">
        <v>14083</v>
      </c>
      <c r="G20132" t="s">
        <v>2044</v>
      </c>
      <c r="H20132" t="s">
        <v>2005</v>
      </c>
      <c r="I20132" t="s">
        <v>2006</v>
      </c>
      <c r="J20132" t="s">
        <v>2007</v>
      </c>
      <c r="K20132" t="s">
        <v>2008</v>
      </c>
      <c r="L20132">
        <v>3</v>
      </c>
      <c r="M20132">
        <v>55</v>
      </c>
      <c r="N20132" s="43">
        <v>165</v>
      </c>
    </row>
    <row r="20133" ht="14.4" customHeight="1" hidden="1" spans="1:14" x14ac:dyDescent="0.25">
      <c r="A20133" s="106">
        <v>45976</v>
      </c>
      <c r="B20133">
        <v>4357</v>
      </c>
      <c r="C20133">
        <v>1282</v>
      </c>
      <c r="E20133">
        <v>64</v>
      </c>
      <c r="F20133" t="s">
        <v>14083</v>
      </c>
      <c r="G20133" t="s">
        <v>2044</v>
      </c>
      <c r="H20133" t="s">
        <v>2005</v>
      </c>
      <c r="I20133" t="s">
        <v>2006</v>
      </c>
      <c r="J20133" t="s">
        <v>13791</v>
      </c>
      <c r="K20133" t="s">
        <v>13792</v>
      </c>
      <c r="L20133">
        <v>3</v>
      </c>
      <c r="M20133">
        <v>659</v>
      </c>
      <c r="N20133" s="43">
        <v>1977</v>
      </c>
    </row>
    <row r="20134" ht="14.4" customHeight="1" hidden="1" spans="1:14" x14ac:dyDescent="0.25">
      <c r="A20134" s="106">
        <v>45976</v>
      </c>
      <c r="B20134">
        <v>4357</v>
      </c>
      <c r="C20134">
        <v>1282</v>
      </c>
      <c r="E20134">
        <v>64</v>
      </c>
      <c r="F20134" t="s">
        <v>14083</v>
      </c>
      <c r="G20134" t="s">
        <v>2044</v>
      </c>
      <c r="H20134" t="s">
        <v>2005</v>
      </c>
      <c r="I20134" t="s">
        <v>2006</v>
      </c>
      <c r="J20134" t="s">
        <v>2903</v>
      </c>
      <c r="K20134" t="s">
        <v>2904</v>
      </c>
      <c r="L20134">
        <v>3</v>
      </c>
      <c r="M20134">
        <v>150</v>
      </c>
      <c r="N20134" s="43">
        <v>450</v>
      </c>
    </row>
    <row r="20135" ht="14.4" customHeight="1" hidden="1" spans="1:14" x14ac:dyDescent="0.25">
      <c r="A20135" s="106">
        <v>45976</v>
      </c>
      <c r="B20135">
        <v>4358</v>
      </c>
      <c r="C20135">
        <v>1283</v>
      </c>
      <c r="E20135">
        <v>64</v>
      </c>
      <c r="F20135" t="s">
        <v>14084</v>
      </c>
      <c r="G20135" t="s">
        <v>2036</v>
      </c>
      <c r="H20135" t="s">
        <v>2005</v>
      </c>
      <c r="I20135" t="s">
        <v>2006</v>
      </c>
      <c r="J20135" t="s">
        <v>2007</v>
      </c>
      <c r="K20135" t="s">
        <v>2008</v>
      </c>
      <c r="L20135">
        <v>8</v>
      </c>
      <c r="M20135">
        <v>55</v>
      </c>
      <c r="N20135" s="43">
        <v>440</v>
      </c>
    </row>
    <row r="20136" ht="14.4" customHeight="1" hidden="1" spans="1:14" x14ac:dyDescent="0.25">
      <c r="A20136" s="106">
        <v>45976</v>
      </c>
      <c r="B20136">
        <v>4358</v>
      </c>
      <c r="C20136">
        <v>1283</v>
      </c>
      <c r="E20136">
        <v>64</v>
      </c>
      <c r="F20136" t="s">
        <v>14084</v>
      </c>
      <c r="G20136" t="s">
        <v>2036</v>
      </c>
      <c r="H20136" t="s">
        <v>2005</v>
      </c>
      <c r="I20136" t="s">
        <v>2006</v>
      </c>
      <c r="J20136" t="s">
        <v>13791</v>
      </c>
      <c r="K20136" t="s">
        <v>13792</v>
      </c>
      <c r="L20136">
        <v>8</v>
      </c>
      <c r="M20136">
        <v>659</v>
      </c>
      <c r="N20136" s="43">
        <v>5272</v>
      </c>
    </row>
    <row r="20137" ht="14.4" customHeight="1" hidden="1" spans="1:14" x14ac:dyDescent="0.25">
      <c r="A20137" s="106">
        <v>45976</v>
      </c>
      <c r="B20137">
        <v>4359</v>
      </c>
      <c r="C20137">
        <v>1284</v>
      </c>
      <c r="E20137">
        <v>64</v>
      </c>
      <c r="F20137" t="s">
        <v>14084</v>
      </c>
      <c r="G20137" t="s">
        <v>2036</v>
      </c>
      <c r="H20137" t="s">
        <v>2005</v>
      </c>
      <c r="I20137" t="s">
        <v>2006</v>
      </c>
      <c r="J20137" t="s">
        <v>2007</v>
      </c>
      <c r="K20137" t="s">
        <v>2008</v>
      </c>
      <c r="L20137">
        <v>2</v>
      </c>
      <c r="M20137">
        <v>55</v>
      </c>
      <c r="N20137" s="43">
        <v>110</v>
      </c>
    </row>
    <row r="20138" ht="14.4" customHeight="1" hidden="1" spans="1:14" x14ac:dyDescent="0.25">
      <c r="A20138" s="106">
        <v>45976</v>
      </c>
      <c r="B20138">
        <v>4359</v>
      </c>
      <c r="C20138">
        <v>1284</v>
      </c>
      <c r="E20138">
        <v>64</v>
      </c>
      <c r="F20138" t="s">
        <v>14084</v>
      </c>
      <c r="G20138" t="s">
        <v>2036</v>
      </c>
      <c r="H20138" t="s">
        <v>2005</v>
      </c>
      <c r="I20138" t="s">
        <v>2006</v>
      </c>
      <c r="J20138" t="s">
        <v>2903</v>
      </c>
      <c r="K20138" t="s">
        <v>2904</v>
      </c>
      <c r="L20138">
        <v>4</v>
      </c>
      <c r="M20138">
        <v>150</v>
      </c>
      <c r="N20138" s="43">
        <v>600</v>
      </c>
    </row>
    <row r="20139" ht="14.4" customHeight="1" hidden="1" spans="1:14" x14ac:dyDescent="0.25">
      <c r="A20139" s="106">
        <v>45976</v>
      </c>
      <c r="B20139">
        <v>4359</v>
      </c>
      <c r="C20139">
        <v>1284</v>
      </c>
      <c r="E20139">
        <v>64</v>
      </c>
      <c r="F20139" t="s">
        <v>14084</v>
      </c>
      <c r="G20139" t="s">
        <v>2036</v>
      </c>
      <c r="H20139" t="s">
        <v>2005</v>
      </c>
      <c r="I20139" t="s">
        <v>2006</v>
      </c>
      <c r="J20139" t="s">
        <v>13791</v>
      </c>
      <c r="K20139" t="s">
        <v>13792</v>
      </c>
      <c r="L20139">
        <v>2</v>
      </c>
      <c r="M20139">
        <v>659</v>
      </c>
      <c r="N20139" s="43">
        <v>1318</v>
      </c>
    </row>
    <row r="20140" ht="14.4" customHeight="1" hidden="1" spans="1:14" x14ac:dyDescent="0.25">
      <c r="A20140" s="106">
        <v>45976</v>
      </c>
      <c r="B20140">
        <v>4360</v>
      </c>
      <c r="C20140">
        <v>1285</v>
      </c>
      <c r="E20140">
        <v>64</v>
      </c>
      <c r="F20140" t="s">
        <v>14085</v>
      </c>
      <c r="G20140" t="s">
        <v>2131</v>
      </c>
      <c r="H20140" t="s">
        <v>2005</v>
      </c>
      <c r="I20140" t="s">
        <v>2006</v>
      </c>
      <c r="J20140" t="s">
        <v>2007</v>
      </c>
      <c r="K20140" t="s">
        <v>2008</v>
      </c>
      <c r="L20140">
        <v>5</v>
      </c>
      <c r="M20140">
        <v>55</v>
      </c>
      <c r="N20140" s="43">
        <v>275</v>
      </c>
    </row>
    <row r="20141" ht="14.4" customHeight="1" hidden="1" spans="1:14" x14ac:dyDescent="0.25">
      <c r="A20141" s="106">
        <v>45976</v>
      </c>
      <c r="B20141">
        <v>4360</v>
      </c>
      <c r="C20141">
        <v>1285</v>
      </c>
      <c r="E20141">
        <v>64</v>
      </c>
      <c r="F20141" t="s">
        <v>14085</v>
      </c>
      <c r="G20141" t="s">
        <v>2131</v>
      </c>
      <c r="H20141" t="s">
        <v>2005</v>
      </c>
      <c r="I20141" t="s">
        <v>2006</v>
      </c>
      <c r="J20141" t="s">
        <v>2903</v>
      </c>
      <c r="K20141" t="s">
        <v>2904</v>
      </c>
      <c r="L20141">
        <v>1</v>
      </c>
      <c r="M20141">
        <v>150</v>
      </c>
      <c r="N20141" s="43">
        <v>150</v>
      </c>
    </row>
    <row r="20142" ht="14.4" customHeight="1" hidden="1" spans="1:14" x14ac:dyDescent="0.25">
      <c r="A20142" s="106">
        <v>45976</v>
      </c>
      <c r="B20142">
        <v>4360</v>
      </c>
      <c r="C20142">
        <v>1285</v>
      </c>
      <c r="E20142">
        <v>64</v>
      </c>
      <c r="F20142" t="s">
        <v>14085</v>
      </c>
      <c r="G20142" t="s">
        <v>2131</v>
      </c>
      <c r="H20142" t="s">
        <v>2005</v>
      </c>
      <c r="I20142" t="s">
        <v>2006</v>
      </c>
      <c r="J20142" t="s">
        <v>13791</v>
      </c>
      <c r="K20142" t="s">
        <v>13792</v>
      </c>
      <c r="L20142">
        <v>5</v>
      </c>
      <c r="M20142">
        <v>659</v>
      </c>
      <c r="N20142" s="43">
        <v>3295</v>
      </c>
    </row>
    <row r="20143" ht="14.4" customHeight="1" hidden="1" spans="1:14" x14ac:dyDescent="0.25">
      <c r="A20143" s="106">
        <v>45976</v>
      </c>
      <c r="B20143">
        <v>4361</v>
      </c>
      <c r="C20143">
        <v>1286</v>
      </c>
      <c r="E20143">
        <v>64</v>
      </c>
      <c r="F20143" t="s">
        <v>14085</v>
      </c>
      <c r="G20143" t="s">
        <v>2131</v>
      </c>
      <c r="H20143" t="s">
        <v>2005</v>
      </c>
      <c r="I20143" t="s">
        <v>2006</v>
      </c>
      <c r="J20143" t="s">
        <v>2903</v>
      </c>
      <c r="K20143" t="s">
        <v>2904</v>
      </c>
      <c r="L20143">
        <v>3</v>
      </c>
      <c r="M20143">
        <v>150</v>
      </c>
      <c r="N20143" s="43">
        <v>450</v>
      </c>
    </row>
    <row r="20144" ht="14.4" customHeight="1" hidden="1" spans="1:14" x14ac:dyDescent="0.25">
      <c r="A20144" s="106">
        <v>45976</v>
      </c>
      <c r="B20144">
        <v>4361</v>
      </c>
      <c r="C20144">
        <v>1286</v>
      </c>
      <c r="E20144">
        <v>64</v>
      </c>
      <c r="F20144" t="s">
        <v>14085</v>
      </c>
      <c r="G20144" t="s">
        <v>2131</v>
      </c>
      <c r="H20144" t="s">
        <v>2005</v>
      </c>
      <c r="I20144" t="s">
        <v>2006</v>
      </c>
      <c r="J20144" t="s">
        <v>2007</v>
      </c>
      <c r="K20144" t="s">
        <v>2008</v>
      </c>
      <c r="L20144">
        <v>3</v>
      </c>
      <c r="M20144">
        <v>55</v>
      </c>
      <c r="N20144" s="43">
        <v>165</v>
      </c>
    </row>
    <row r="20145" ht="14.4" customHeight="1" hidden="1" spans="1:14" x14ac:dyDescent="0.25">
      <c r="A20145" s="106">
        <v>45976</v>
      </c>
      <c r="B20145">
        <v>4361</v>
      </c>
      <c r="C20145">
        <v>1286</v>
      </c>
      <c r="E20145">
        <v>64</v>
      </c>
      <c r="F20145" t="s">
        <v>14085</v>
      </c>
      <c r="G20145" t="s">
        <v>2131</v>
      </c>
      <c r="H20145" t="s">
        <v>2005</v>
      </c>
      <c r="I20145" t="s">
        <v>2006</v>
      </c>
      <c r="J20145" t="s">
        <v>13791</v>
      </c>
      <c r="K20145" t="s">
        <v>13792</v>
      </c>
      <c r="L20145">
        <v>3</v>
      </c>
      <c r="M20145">
        <v>659</v>
      </c>
      <c r="N20145" s="43">
        <v>1977</v>
      </c>
    </row>
    <row r="20146" ht="14.4" customHeight="1" hidden="1" spans="1:14" x14ac:dyDescent="0.25">
      <c r="A20146" s="106">
        <v>45976</v>
      </c>
      <c r="B20146">
        <v>4362</v>
      </c>
      <c r="C20146">
        <v>1287</v>
      </c>
      <c r="E20146">
        <v>64</v>
      </c>
      <c r="F20146" t="s">
        <v>14086</v>
      </c>
      <c r="G20146" t="s">
        <v>2038</v>
      </c>
      <c r="H20146" t="s">
        <v>2005</v>
      </c>
      <c r="I20146" t="s">
        <v>2006</v>
      </c>
      <c r="J20146" t="s">
        <v>2007</v>
      </c>
      <c r="K20146" t="s">
        <v>2008</v>
      </c>
      <c r="L20146">
        <v>8</v>
      </c>
      <c r="M20146">
        <v>55</v>
      </c>
      <c r="N20146" s="43">
        <v>440</v>
      </c>
    </row>
    <row r="20147" ht="14.4" customHeight="1" hidden="1" spans="1:14" x14ac:dyDescent="0.25">
      <c r="A20147" s="106">
        <v>45976</v>
      </c>
      <c r="B20147">
        <v>4362</v>
      </c>
      <c r="C20147">
        <v>1287</v>
      </c>
      <c r="E20147">
        <v>64</v>
      </c>
      <c r="F20147" t="s">
        <v>14086</v>
      </c>
      <c r="G20147" t="s">
        <v>2038</v>
      </c>
      <c r="H20147" t="s">
        <v>2005</v>
      </c>
      <c r="I20147" t="s">
        <v>2006</v>
      </c>
      <c r="J20147" t="s">
        <v>13791</v>
      </c>
      <c r="K20147" t="s">
        <v>13792</v>
      </c>
      <c r="L20147">
        <v>8</v>
      </c>
      <c r="M20147">
        <v>659</v>
      </c>
      <c r="N20147" s="43">
        <v>5272</v>
      </c>
    </row>
    <row r="20148" ht="14.4" customHeight="1" hidden="1" spans="1:14" x14ac:dyDescent="0.25">
      <c r="A20148" s="106">
        <v>45976</v>
      </c>
      <c r="B20148">
        <v>4363</v>
      </c>
      <c r="C20148">
        <v>1288</v>
      </c>
      <c r="E20148">
        <v>64</v>
      </c>
      <c r="F20148" t="s">
        <v>14086</v>
      </c>
      <c r="G20148" t="s">
        <v>2038</v>
      </c>
      <c r="H20148" t="s">
        <v>2005</v>
      </c>
      <c r="I20148" t="s">
        <v>2006</v>
      </c>
      <c r="J20148" t="s">
        <v>2007</v>
      </c>
      <c r="K20148" t="s">
        <v>2008</v>
      </c>
      <c r="L20148">
        <v>2</v>
      </c>
      <c r="M20148">
        <v>55</v>
      </c>
      <c r="N20148" s="43">
        <v>110</v>
      </c>
    </row>
    <row r="20149" ht="14.4" customHeight="1" hidden="1" spans="1:14" x14ac:dyDescent="0.25">
      <c r="A20149" s="106">
        <v>45976</v>
      </c>
      <c r="B20149">
        <v>4363</v>
      </c>
      <c r="C20149">
        <v>1288</v>
      </c>
      <c r="E20149">
        <v>64</v>
      </c>
      <c r="F20149" t="s">
        <v>14086</v>
      </c>
      <c r="G20149" t="s">
        <v>2038</v>
      </c>
      <c r="H20149" t="s">
        <v>2005</v>
      </c>
      <c r="I20149" t="s">
        <v>2006</v>
      </c>
      <c r="J20149" t="s">
        <v>13791</v>
      </c>
      <c r="K20149" t="s">
        <v>13792</v>
      </c>
      <c r="L20149">
        <v>2</v>
      </c>
      <c r="M20149">
        <v>659</v>
      </c>
      <c r="N20149" s="43">
        <v>1318</v>
      </c>
    </row>
    <row r="20150" ht="14.4" customHeight="1" hidden="1" spans="1:14" x14ac:dyDescent="0.25">
      <c r="A20150" s="106">
        <v>45976</v>
      </c>
      <c r="B20150">
        <v>4363</v>
      </c>
      <c r="C20150">
        <v>1288</v>
      </c>
      <c r="E20150">
        <v>64</v>
      </c>
      <c r="F20150" t="s">
        <v>14086</v>
      </c>
      <c r="G20150" t="s">
        <v>2038</v>
      </c>
      <c r="H20150" t="s">
        <v>2005</v>
      </c>
      <c r="I20150" t="s">
        <v>2006</v>
      </c>
      <c r="J20150" t="s">
        <v>2903</v>
      </c>
      <c r="K20150" t="s">
        <v>2904</v>
      </c>
      <c r="L20150">
        <v>4</v>
      </c>
      <c r="M20150">
        <v>150</v>
      </c>
      <c r="N20150" s="43">
        <v>600</v>
      </c>
    </row>
    <row r="20151" ht="14.4" customHeight="1" hidden="1" spans="1:14" x14ac:dyDescent="0.25">
      <c r="A20151" s="106">
        <v>45976</v>
      </c>
      <c r="B20151">
        <v>4364</v>
      </c>
      <c r="C20151">
        <v>1289</v>
      </c>
      <c r="E20151">
        <v>64</v>
      </c>
      <c r="F20151" t="s">
        <v>14087</v>
      </c>
      <c r="G20151" t="s">
        <v>2012</v>
      </c>
      <c r="H20151" t="s">
        <v>2005</v>
      </c>
      <c r="I20151" t="s">
        <v>2006</v>
      </c>
      <c r="J20151" t="s">
        <v>2007</v>
      </c>
      <c r="K20151" t="s">
        <v>2008</v>
      </c>
      <c r="L20151">
        <v>5</v>
      </c>
      <c r="M20151">
        <v>55</v>
      </c>
      <c r="N20151" s="43">
        <v>275</v>
      </c>
    </row>
    <row r="20152" ht="14.4" customHeight="1" hidden="1" spans="1:14" x14ac:dyDescent="0.25">
      <c r="A20152" s="106">
        <v>45976</v>
      </c>
      <c r="B20152">
        <v>4364</v>
      </c>
      <c r="C20152">
        <v>1289</v>
      </c>
      <c r="E20152">
        <v>64</v>
      </c>
      <c r="F20152" t="s">
        <v>14087</v>
      </c>
      <c r="G20152" t="s">
        <v>2012</v>
      </c>
      <c r="H20152" t="s">
        <v>2005</v>
      </c>
      <c r="I20152" t="s">
        <v>2006</v>
      </c>
      <c r="J20152" t="s">
        <v>2903</v>
      </c>
      <c r="K20152" t="s">
        <v>2904</v>
      </c>
      <c r="L20152">
        <v>1</v>
      </c>
      <c r="M20152">
        <v>150</v>
      </c>
      <c r="N20152" s="43">
        <v>150</v>
      </c>
    </row>
    <row r="20153" ht="14.4" customHeight="1" hidden="1" spans="1:14" x14ac:dyDescent="0.25">
      <c r="A20153" s="106">
        <v>45976</v>
      </c>
      <c r="B20153">
        <v>4364</v>
      </c>
      <c r="C20153">
        <v>1289</v>
      </c>
      <c r="E20153">
        <v>64</v>
      </c>
      <c r="F20153" t="s">
        <v>14087</v>
      </c>
      <c r="G20153" t="s">
        <v>2012</v>
      </c>
      <c r="H20153" t="s">
        <v>2005</v>
      </c>
      <c r="I20153" t="s">
        <v>2006</v>
      </c>
      <c r="J20153" t="s">
        <v>13791</v>
      </c>
      <c r="K20153" t="s">
        <v>13792</v>
      </c>
      <c r="L20153">
        <v>5</v>
      </c>
      <c r="M20153">
        <v>659</v>
      </c>
      <c r="N20153" s="43">
        <v>3295</v>
      </c>
    </row>
    <row r="20154" ht="14.4" customHeight="1" hidden="1" spans="1:14" x14ac:dyDescent="0.25">
      <c r="A20154" s="106">
        <v>45976</v>
      </c>
      <c r="B20154">
        <v>4365</v>
      </c>
      <c r="C20154">
        <v>1290</v>
      </c>
      <c r="E20154">
        <v>64</v>
      </c>
      <c r="F20154" t="s">
        <v>14087</v>
      </c>
      <c r="G20154" t="s">
        <v>2012</v>
      </c>
      <c r="H20154" t="s">
        <v>2005</v>
      </c>
      <c r="I20154" t="s">
        <v>2006</v>
      </c>
      <c r="J20154" t="s">
        <v>13791</v>
      </c>
      <c r="K20154" t="s">
        <v>13792</v>
      </c>
      <c r="L20154">
        <v>3</v>
      </c>
      <c r="M20154">
        <v>659</v>
      </c>
      <c r="N20154" s="43">
        <v>1977</v>
      </c>
    </row>
    <row r="20155" ht="14.4" customHeight="1" hidden="1" spans="1:14" x14ac:dyDescent="0.25">
      <c r="A20155" s="106">
        <v>45976</v>
      </c>
      <c r="B20155">
        <v>4365</v>
      </c>
      <c r="C20155">
        <v>1290</v>
      </c>
      <c r="E20155">
        <v>64</v>
      </c>
      <c r="F20155" t="s">
        <v>14087</v>
      </c>
      <c r="G20155" t="s">
        <v>2012</v>
      </c>
      <c r="H20155" t="s">
        <v>2005</v>
      </c>
      <c r="I20155" t="s">
        <v>2006</v>
      </c>
      <c r="J20155" t="s">
        <v>2903</v>
      </c>
      <c r="K20155" t="s">
        <v>2904</v>
      </c>
      <c r="L20155">
        <v>3</v>
      </c>
      <c r="M20155">
        <v>150</v>
      </c>
      <c r="N20155" s="43">
        <v>450</v>
      </c>
    </row>
    <row r="20156" ht="14.4" customHeight="1" hidden="1" spans="1:14" x14ac:dyDescent="0.25">
      <c r="A20156" s="106">
        <v>45976</v>
      </c>
      <c r="B20156">
        <v>4365</v>
      </c>
      <c r="C20156">
        <v>1290</v>
      </c>
      <c r="E20156">
        <v>64</v>
      </c>
      <c r="F20156" t="s">
        <v>14087</v>
      </c>
      <c r="G20156" t="s">
        <v>2012</v>
      </c>
      <c r="H20156" t="s">
        <v>2005</v>
      </c>
      <c r="I20156" t="s">
        <v>2006</v>
      </c>
      <c r="J20156" t="s">
        <v>2007</v>
      </c>
      <c r="K20156" t="s">
        <v>2008</v>
      </c>
      <c r="L20156">
        <v>3</v>
      </c>
      <c r="M20156">
        <v>55</v>
      </c>
      <c r="N20156" s="43">
        <v>165</v>
      </c>
    </row>
    <row r="20157" ht="14.4" customHeight="1" hidden="1" spans="1:14" x14ac:dyDescent="0.25">
      <c r="A20157" s="106">
        <v>45976</v>
      </c>
      <c r="B20157">
        <v>4366</v>
      </c>
      <c r="C20157">
        <v>1291</v>
      </c>
      <c r="E20157">
        <v>64</v>
      </c>
      <c r="F20157" t="s">
        <v>14088</v>
      </c>
      <c r="G20157" t="s">
        <v>2021</v>
      </c>
      <c r="H20157" t="s">
        <v>2005</v>
      </c>
      <c r="I20157" t="s">
        <v>2006</v>
      </c>
      <c r="J20157" t="s">
        <v>2007</v>
      </c>
      <c r="K20157" t="s">
        <v>2008</v>
      </c>
      <c r="L20157">
        <v>8</v>
      </c>
      <c r="M20157">
        <v>55</v>
      </c>
      <c r="N20157" s="43">
        <v>440</v>
      </c>
    </row>
    <row r="20158" ht="14.4" customHeight="1" hidden="1" spans="1:14" x14ac:dyDescent="0.25">
      <c r="A20158" s="106">
        <v>45976</v>
      </c>
      <c r="B20158">
        <v>4366</v>
      </c>
      <c r="C20158">
        <v>1291</v>
      </c>
      <c r="E20158">
        <v>64</v>
      </c>
      <c r="F20158" t="s">
        <v>14088</v>
      </c>
      <c r="G20158" t="s">
        <v>2021</v>
      </c>
      <c r="H20158" t="s">
        <v>2005</v>
      </c>
      <c r="I20158" t="s">
        <v>2006</v>
      </c>
      <c r="J20158" t="s">
        <v>13791</v>
      </c>
      <c r="K20158" t="s">
        <v>13792</v>
      </c>
      <c r="L20158">
        <v>8</v>
      </c>
      <c r="M20158">
        <v>659</v>
      </c>
      <c r="N20158" s="43">
        <v>5272</v>
      </c>
    </row>
    <row r="20159" ht="14.4" customHeight="1" hidden="1" spans="1:14" x14ac:dyDescent="0.25">
      <c r="A20159" s="106">
        <v>45976</v>
      </c>
      <c r="B20159">
        <v>4367</v>
      </c>
      <c r="C20159">
        <v>1292</v>
      </c>
      <c r="E20159">
        <v>64</v>
      </c>
      <c r="F20159" t="s">
        <v>14088</v>
      </c>
      <c r="G20159" t="s">
        <v>2021</v>
      </c>
      <c r="H20159" t="s">
        <v>2005</v>
      </c>
      <c r="I20159" t="s">
        <v>2006</v>
      </c>
      <c r="J20159" t="s">
        <v>13791</v>
      </c>
      <c r="K20159" t="s">
        <v>13792</v>
      </c>
      <c r="L20159">
        <v>2</v>
      </c>
      <c r="M20159">
        <v>659</v>
      </c>
      <c r="N20159" s="43">
        <v>1318</v>
      </c>
    </row>
    <row r="20160" ht="14.4" customHeight="1" hidden="1" spans="1:14" x14ac:dyDescent="0.25">
      <c r="A20160" s="106">
        <v>45976</v>
      </c>
      <c r="B20160">
        <v>4367</v>
      </c>
      <c r="C20160">
        <v>1292</v>
      </c>
      <c r="E20160">
        <v>64</v>
      </c>
      <c r="F20160" t="s">
        <v>14088</v>
      </c>
      <c r="G20160" t="s">
        <v>2021</v>
      </c>
      <c r="H20160" t="s">
        <v>2005</v>
      </c>
      <c r="I20160" t="s">
        <v>2006</v>
      </c>
      <c r="J20160" t="s">
        <v>2007</v>
      </c>
      <c r="K20160" t="s">
        <v>2008</v>
      </c>
      <c r="L20160">
        <v>2</v>
      </c>
      <c r="M20160">
        <v>55</v>
      </c>
      <c r="N20160" s="43">
        <v>110</v>
      </c>
    </row>
    <row r="20161" ht="14.4" customHeight="1" hidden="1" spans="1:14" x14ac:dyDescent="0.25">
      <c r="A20161" s="106">
        <v>45976</v>
      </c>
      <c r="B20161">
        <v>4367</v>
      </c>
      <c r="C20161">
        <v>1292</v>
      </c>
      <c r="E20161">
        <v>64</v>
      </c>
      <c r="F20161" t="s">
        <v>14088</v>
      </c>
      <c r="G20161" t="s">
        <v>2021</v>
      </c>
      <c r="H20161" t="s">
        <v>2005</v>
      </c>
      <c r="I20161" t="s">
        <v>2006</v>
      </c>
      <c r="J20161" t="s">
        <v>2903</v>
      </c>
      <c r="K20161" t="s">
        <v>2904</v>
      </c>
      <c r="L20161">
        <v>4</v>
      </c>
      <c r="M20161">
        <v>150</v>
      </c>
      <c r="N20161" s="43">
        <v>600</v>
      </c>
    </row>
    <row r="20162" ht="14.4" customHeight="1" hidden="1" spans="1:14" x14ac:dyDescent="0.25">
      <c r="A20162" s="106">
        <v>45976</v>
      </c>
      <c r="B20162">
        <v>4368</v>
      </c>
      <c r="C20162">
        <v>1293</v>
      </c>
      <c r="E20162">
        <v>64</v>
      </c>
      <c r="F20162" t="s">
        <v>14089</v>
      </c>
      <c r="G20162" t="s">
        <v>2027</v>
      </c>
      <c r="H20162" t="s">
        <v>2005</v>
      </c>
      <c r="I20162" t="s">
        <v>2006</v>
      </c>
      <c r="J20162" t="s">
        <v>2903</v>
      </c>
      <c r="K20162" t="s">
        <v>2904</v>
      </c>
      <c r="L20162">
        <v>1</v>
      </c>
      <c r="M20162">
        <v>150</v>
      </c>
      <c r="N20162" s="43">
        <v>150</v>
      </c>
    </row>
    <row r="20163" ht="14.4" customHeight="1" hidden="1" spans="1:14" x14ac:dyDescent="0.25">
      <c r="A20163" s="106">
        <v>45976</v>
      </c>
      <c r="B20163">
        <v>4368</v>
      </c>
      <c r="C20163">
        <v>1293</v>
      </c>
      <c r="E20163">
        <v>64</v>
      </c>
      <c r="F20163" t="s">
        <v>14089</v>
      </c>
      <c r="G20163" t="s">
        <v>2027</v>
      </c>
      <c r="H20163" t="s">
        <v>2005</v>
      </c>
      <c r="I20163" t="s">
        <v>2006</v>
      </c>
      <c r="J20163" t="s">
        <v>2007</v>
      </c>
      <c r="K20163" t="s">
        <v>2008</v>
      </c>
      <c r="L20163">
        <v>5</v>
      </c>
      <c r="M20163">
        <v>55</v>
      </c>
      <c r="N20163" s="43">
        <v>275</v>
      </c>
    </row>
    <row r="20164" ht="14.4" customHeight="1" hidden="1" spans="1:14" x14ac:dyDescent="0.25">
      <c r="A20164" s="106">
        <v>45976</v>
      </c>
      <c r="B20164">
        <v>4368</v>
      </c>
      <c r="C20164">
        <v>1293</v>
      </c>
      <c r="E20164">
        <v>64</v>
      </c>
      <c r="F20164" t="s">
        <v>14089</v>
      </c>
      <c r="G20164" t="s">
        <v>2027</v>
      </c>
      <c r="H20164" t="s">
        <v>2005</v>
      </c>
      <c r="I20164" t="s">
        <v>2006</v>
      </c>
      <c r="J20164" t="s">
        <v>13791</v>
      </c>
      <c r="K20164" t="s">
        <v>13792</v>
      </c>
      <c r="L20164">
        <v>5</v>
      </c>
      <c r="M20164">
        <v>659</v>
      </c>
      <c r="N20164" s="43">
        <v>3295</v>
      </c>
    </row>
    <row r="20165" ht="14.4" customHeight="1" hidden="1" spans="1:14" x14ac:dyDescent="0.25">
      <c r="A20165" s="106">
        <v>45976</v>
      </c>
      <c r="B20165">
        <v>4369</v>
      </c>
      <c r="C20165">
        <v>1294</v>
      </c>
      <c r="E20165">
        <v>64</v>
      </c>
      <c r="F20165" t="s">
        <v>14089</v>
      </c>
      <c r="G20165" t="s">
        <v>2027</v>
      </c>
      <c r="H20165" t="s">
        <v>2005</v>
      </c>
      <c r="I20165" t="s">
        <v>2006</v>
      </c>
      <c r="J20165" t="s">
        <v>2903</v>
      </c>
      <c r="K20165" t="s">
        <v>2904</v>
      </c>
      <c r="L20165">
        <v>3</v>
      </c>
      <c r="M20165">
        <v>150</v>
      </c>
      <c r="N20165" s="43">
        <v>450</v>
      </c>
    </row>
    <row r="20166" ht="14.4" customHeight="1" hidden="1" spans="1:14" x14ac:dyDescent="0.25">
      <c r="A20166" s="106">
        <v>45976</v>
      </c>
      <c r="B20166">
        <v>4369</v>
      </c>
      <c r="C20166">
        <v>1294</v>
      </c>
      <c r="E20166">
        <v>64</v>
      </c>
      <c r="F20166" t="s">
        <v>14089</v>
      </c>
      <c r="G20166" t="s">
        <v>2027</v>
      </c>
      <c r="H20166" t="s">
        <v>2005</v>
      </c>
      <c r="I20166" t="s">
        <v>2006</v>
      </c>
      <c r="J20166" t="s">
        <v>2007</v>
      </c>
      <c r="K20166" t="s">
        <v>2008</v>
      </c>
      <c r="L20166">
        <v>3</v>
      </c>
      <c r="M20166">
        <v>55</v>
      </c>
      <c r="N20166" s="43">
        <v>165</v>
      </c>
    </row>
    <row r="20167" ht="14.4" customHeight="1" hidden="1" spans="1:14" x14ac:dyDescent="0.25">
      <c r="A20167" s="106">
        <v>45976</v>
      </c>
      <c r="B20167">
        <v>4369</v>
      </c>
      <c r="C20167">
        <v>1294</v>
      </c>
      <c r="E20167">
        <v>64</v>
      </c>
      <c r="F20167" t="s">
        <v>14089</v>
      </c>
      <c r="G20167" t="s">
        <v>2027</v>
      </c>
      <c r="H20167" t="s">
        <v>2005</v>
      </c>
      <c r="I20167" t="s">
        <v>2006</v>
      </c>
      <c r="J20167" t="s">
        <v>13791</v>
      </c>
      <c r="K20167" t="s">
        <v>13792</v>
      </c>
      <c r="L20167">
        <v>3</v>
      </c>
      <c r="M20167">
        <v>659</v>
      </c>
      <c r="N20167" s="43">
        <v>1977</v>
      </c>
    </row>
    <row r="20168" ht="14.4" customHeight="1" hidden="1" spans="1:14" x14ac:dyDescent="0.25">
      <c r="A20168" s="106">
        <v>45976</v>
      </c>
      <c r="B20168">
        <v>4370</v>
      </c>
      <c r="C20168">
        <v>1295</v>
      </c>
      <c r="E20168">
        <v>64</v>
      </c>
      <c r="F20168" t="s">
        <v>14090</v>
      </c>
      <c r="G20168" t="s">
        <v>2025</v>
      </c>
      <c r="H20168" t="s">
        <v>2005</v>
      </c>
      <c r="I20168" t="s">
        <v>2006</v>
      </c>
      <c r="J20168" t="s">
        <v>2903</v>
      </c>
      <c r="K20168" t="s">
        <v>2904</v>
      </c>
      <c r="L20168">
        <v>1</v>
      </c>
      <c r="M20168">
        <v>150</v>
      </c>
      <c r="N20168" s="43">
        <v>150</v>
      </c>
    </row>
    <row r="20169" ht="14.4" customHeight="1" hidden="1" spans="1:14" x14ac:dyDescent="0.25">
      <c r="A20169" s="106">
        <v>45976</v>
      </c>
      <c r="B20169">
        <v>4370</v>
      </c>
      <c r="C20169">
        <v>1295</v>
      </c>
      <c r="E20169">
        <v>64</v>
      </c>
      <c r="F20169" t="s">
        <v>14090</v>
      </c>
      <c r="G20169" t="s">
        <v>2025</v>
      </c>
      <c r="H20169" t="s">
        <v>2005</v>
      </c>
      <c r="I20169" t="s">
        <v>2006</v>
      </c>
      <c r="J20169" t="s">
        <v>2007</v>
      </c>
      <c r="K20169" t="s">
        <v>2008</v>
      </c>
      <c r="L20169">
        <v>5</v>
      </c>
      <c r="M20169">
        <v>55</v>
      </c>
      <c r="N20169" s="43">
        <v>275</v>
      </c>
    </row>
    <row r="20170" ht="14.4" customHeight="1" hidden="1" spans="1:14" x14ac:dyDescent="0.25">
      <c r="A20170" s="106">
        <v>45976</v>
      </c>
      <c r="B20170">
        <v>4370</v>
      </c>
      <c r="C20170">
        <v>1295</v>
      </c>
      <c r="E20170">
        <v>64</v>
      </c>
      <c r="F20170" t="s">
        <v>14090</v>
      </c>
      <c r="G20170" t="s">
        <v>2025</v>
      </c>
      <c r="H20170" t="s">
        <v>2005</v>
      </c>
      <c r="I20170" t="s">
        <v>2006</v>
      </c>
      <c r="J20170" t="s">
        <v>13791</v>
      </c>
      <c r="K20170" t="s">
        <v>13792</v>
      </c>
      <c r="L20170">
        <v>5</v>
      </c>
      <c r="M20170">
        <v>659</v>
      </c>
      <c r="N20170" s="43">
        <v>3295</v>
      </c>
    </row>
    <row r="20171" ht="14.4" customHeight="1" hidden="1" spans="1:14" x14ac:dyDescent="0.25">
      <c r="A20171" s="106">
        <v>45976</v>
      </c>
      <c r="B20171">
        <v>4371</v>
      </c>
      <c r="C20171">
        <v>1296</v>
      </c>
      <c r="E20171">
        <v>64</v>
      </c>
      <c r="F20171" t="s">
        <v>14090</v>
      </c>
      <c r="G20171" t="s">
        <v>2025</v>
      </c>
      <c r="H20171" t="s">
        <v>2005</v>
      </c>
      <c r="I20171" t="s">
        <v>2006</v>
      </c>
      <c r="J20171" t="s">
        <v>2903</v>
      </c>
      <c r="K20171" t="s">
        <v>2904</v>
      </c>
      <c r="L20171">
        <v>3</v>
      </c>
      <c r="M20171">
        <v>150</v>
      </c>
      <c r="N20171" s="43">
        <v>450</v>
      </c>
    </row>
    <row r="20172" ht="14.4" customHeight="1" hidden="1" spans="1:14" x14ac:dyDescent="0.25">
      <c r="A20172" s="106">
        <v>45976</v>
      </c>
      <c r="B20172">
        <v>4371</v>
      </c>
      <c r="C20172">
        <v>1296</v>
      </c>
      <c r="E20172">
        <v>64</v>
      </c>
      <c r="F20172" t="s">
        <v>14090</v>
      </c>
      <c r="G20172" t="s">
        <v>2025</v>
      </c>
      <c r="H20172" t="s">
        <v>2005</v>
      </c>
      <c r="I20172" t="s">
        <v>2006</v>
      </c>
      <c r="J20172" t="s">
        <v>2007</v>
      </c>
      <c r="K20172" t="s">
        <v>2008</v>
      </c>
      <c r="L20172">
        <v>3</v>
      </c>
      <c r="M20172">
        <v>55</v>
      </c>
      <c r="N20172" s="43">
        <v>165</v>
      </c>
    </row>
    <row r="20173" ht="14.4" customHeight="1" hidden="1" spans="1:14" x14ac:dyDescent="0.25">
      <c r="A20173" s="106">
        <v>45976</v>
      </c>
      <c r="B20173">
        <v>4371</v>
      </c>
      <c r="C20173">
        <v>1296</v>
      </c>
      <c r="E20173">
        <v>64</v>
      </c>
      <c r="F20173" t="s">
        <v>14090</v>
      </c>
      <c r="G20173" t="s">
        <v>2025</v>
      </c>
      <c r="H20173" t="s">
        <v>2005</v>
      </c>
      <c r="I20173" t="s">
        <v>2006</v>
      </c>
      <c r="J20173" t="s">
        <v>13791</v>
      </c>
      <c r="K20173" t="s">
        <v>13792</v>
      </c>
      <c r="L20173">
        <v>3</v>
      </c>
      <c r="M20173">
        <v>659</v>
      </c>
      <c r="N20173" s="43">
        <v>1977</v>
      </c>
    </row>
    <row r="20174" ht="14.4" customHeight="1" hidden="1" spans="1:14" x14ac:dyDescent="0.25">
      <c r="A20174" s="106">
        <v>45976</v>
      </c>
      <c r="B20174">
        <v>4373</v>
      </c>
      <c r="C20174">
        <v>1298</v>
      </c>
      <c r="E20174">
        <v>64</v>
      </c>
      <c r="F20174" t="s">
        <v>14091</v>
      </c>
      <c r="G20174" t="s">
        <v>2017</v>
      </c>
      <c r="H20174" t="s">
        <v>2005</v>
      </c>
      <c r="I20174" t="s">
        <v>2006</v>
      </c>
      <c r="J20174" t="s">
        <v>2007</v>
      </c>
      <c r="K20174" t="s">
        <v>2008</v>
      </c>
      <c r="L20174">
        <v>5</v>
      </c>
      <c r="M20174">
        <v>55</v>
      </c>
      <c r="N20174" s="43">
        <v>275</v>
      </c>
    </row>
    <row r="20175" ht="14.4" customHeight="1" hidden="1" spans="1:14" x14ac:dyDescent="0.25">
      <c r="A20175" s="106">
        <v>45976</v>
      </c>
      <c r="B20175">
        <v>4373</v>
      </c>
      <c r="C20175">
        <v>1298</v>
      </c>
      <c r="E20175">
        <v>64</v>
      </c>
      <c r="F20175" t="s">
        <v>14091</v>
      </c>
      <c r="G20175" t="s">
        <v>2017</v>
      </c>
      <c r="H20175" t="s">
        <v>2005</v>
      </c>
      <c r="I20175" t="s">
        <v>2006</v>
      </c>
      <c r="J20175" t="s">
        <v>2903</v>
      </c>
      <c r="K20175" t="s">
        <v>2904</v>
      </c>
      <c r="L20175">
        <v>1</v>
      </c>
      <c r="M20175">
        <v>150</v>
      </c>
      <c r="N20175" s="43">
        <v>150</v>
      </c>
    </row>
    <row r="20176" ht="14.4" customHeight="1" hidden="1" spans="1:14" x14ac:dyDescent="0.25">
      <c r="A20176" s="106">
        <v>45976</v>
      </c>
      <c r="B20176">
        <v>4373</v>
      </c>
      <c r="C20176">
        <v>1298</v>
      </c>
      <c r="E20176">
        <v>64</v>
      </c>
      <c r="F20176" t="s">
        <v>14091</v>
      </c>
      <c r="G20176" t="s">
        <v>2017</v>
      </c>
      <c r="H20176" t="s">
        <v>2005</v>
      </c>
      <c r="I20176" t="s">
        <v>2006</v>
      </c>
      <c r="J20176" t="s">
        <v>13791</v>
      </c>
      <c r="K20176" t="s">
        <v>13792</v>
      </c>
      <c r="L20176">
        <v>5</v>
      </c>
      <c r="M20176">
        <v>659</v>
      </c>
      <c r="N20176" s="43">
        <v>3295</v>
      </c>
    </row>
    <row r="20177" ht="14.4" customHeight="1" hidden="1" spans="1:14" x14ac:dyDescent="0.25">
      <c r="A20177" s="106">
        <v>45976</v>
      </c>
      <c r="B20177">
        <v>4374</v>
      </c>
      <c r="C20177">
        <v>1299</v>
      </c>
      <c r="E20177">
        <v>64</v>
      </c>
      <c r="F20177" t="s">
        <v>14091</v>
      </c>
      <c r="G20177" t="s">
        <v>2017</v>
      </c>
      <c r="I20177" t="s">
        <v>2006</v>
      </c>
      <c r="J20177" t="s">
        <v>13791</v>
      </c>
      <c r="K20177" t="s">
        <v>13792</v>
      </c>
      <c r="L20177">
        <v>3</v>
      </c>
      <c r="M20177">
        <v>659</v>
      </c>
      <c r="N20177" s="43">
        <v>1977</v>
      </c>
    </row>
    <row r="20178" ht="14.4" customHeight="1" hidden="1" spans="1:14" x14ac:dyDescent="0.25">
      <c r="A20178" s="106">
        <v>45976</v>
      </c>
      <c r="B20178">
        <v>4374</v>
      </c>
      <c r="C20178">
        <v>1299</v>
      </c>
      <c r="E20178">
        <v>64</v>
      </c>
      <c r="F20178" t="s">
        <v>14091</v>
      </c>
      <c r="G20178" t="s">
        <v>2017</v>
      </c>
      <c r="I20178" t="s">
        <v>2006</v>
      </c>
      <c r="J20178" t="s">
        <v>2903</v>
      </c>
      <c r="K20178" t="s">
        <v>2904</v>
      </c>
      <c r="L20178">
        <v>3</v>
      </c>
      <c r="M20178">
        <v>150</v>
      </c>
      <c r="N20178" s="43">
        <v>450</v>
      </c>
    </row>
    <row r="20179" ht="14.4" customHeight="1" hidden="1" spans="1:14" x14ac:dyDescent="0.25">
      <c r="A20179" s="106">
        <v>45976</v>
      </c>
      <c r="B20179">
        <v>4375</v>
      </c>
      <c r="C20179">
        <v>1300</v>
      </c>
      <c r="E20179">
        <v>64</v>
      </c>
      <c r="F20179" t="s">
        <v>14092</v>
      </c>
      <c r="G20179" t="s">
        <v>2114</v>
      </c>
      <c r="I20179" t="s">
        <v>2006</v>
      </c>
      <c r="J20179" t="s">
        <v>13791</v>
      </c>
      <c r="K20179" t="s">
        <v>13792</v>
      </c>
      <c r="L20179">
        <v>5</v>
      </c>
      <c r="M20179">
        <v>659</v>
      </c>
      <c r="N20179" s="43">
        <v>3295</v>
      </c>
    </row>
    <row r="20180" ht="14.4" customHeight="1" hidden="1" spans="1:14" x14ac:dyDescent="0.25">
      <c r="A20180" s="106">
        <v>45976</v>
      </c>
      <c r="B20180">
        <v>4375</v>
      </c>
      <c r="C20180">
        <v>1300</v>
      </c>
      <c r="E20180">
        <v>64</v>
      </c>
      <c r="F20180" t="s">
        <v>14092</v>
      </c>
      <c r="G20180" t="s">
        <v>2114</v>
      </c>
      <c r="I20180" t="s">
        <v>2006</v>
      </c>
      <c r="J20180" t="s">
        <v>2903</v>
      </c>
      <c r="K20180" t="s">
        <v>2904</v>
      </c>
      <c r="L20180">
        <v>1</v>
      </c>
      <c r="M20180">
        <v>150</v>
      </c>
      <c r="N20180" s="43">
        <v>150</v>
      </c>
    </row>
    <row r="20181" ht="14.4" customHeight="1" hidden="1" spans="1:14" x14ac:dyDescent="0.25">
      <c r="A20181" s="106">
        <v>45976</v>
      </c>
      <c r="B20181">
        <v>4376</v>
      </c>
      <c r="C20181">
        <v>1301</v>
      </c>
      <c r="E20181">
        <v>64</v>
      </c>
      <c r="F20181" t="s">
        <v>14092</v>
      </c>
      <c r="G20181" t="s">
        <v>2114</v>
      </c>
      <c r="I20181" t="s">
        <v>2006</v>
      </c>
      <c r="J20181" t="s">
        <v>13791</v>
      </c>
      <c r="K20181" t="s">
        <v>13792</v>
      </c>
      <c r="L20181">
        <v>3</v>
      </c>
      <c r="M20181">
        <v>659</v>
      </c>
      <c r="N20181" s="43">
        <v>1977</v>
      </c>
    </row>
    <row r="20182" ht="14.4" customHeight="1" hidden="1" spans="1:14" x14ac:dyDescent="0.25">
      <c r="A20182" s="106">
        <v>45976</v>
      </c>
      <c r="B20182">
        <v>4376</v>
      </c>
      <c r="C20182">
        <v>1301</v>
      </c>
      <c r="E20182">
        <v>64</v>
      </c>
      <c r="F20182" t="s">
        <v>14092</v>
      </c>
      <c r="G20182" t="s">
        <v>2114</v>
      </c>
      <c r="I20182" t="s">
        <v>2006</v>
      </c>
      <c r="J20182" t="s">
        <v>2903</v>
      </c>
      <c r="K20182" t="s">
        <v>2904</v>
      </c>
      <c r="L20182">
        <v>3</v>
      </c>
      <c r="M20182">
        <v>150</v>
      </c>
      <c r="N20182" s="43">
        <v>450</v>
      </c>
    </row>
    <row r="20183" ht="14.4" customHeight="1" hidden="1" spans="1:14" x14ac:dyDescent="0.25">
      <c r="A20183" s="106">
        <v>45976</v>
      </c>
      <c r="B20183">
        <v>4377</v>
      </c>
      <c r="C20183">
        <v>1302</v>
      </c>
      <c r="E20183">
        <v>64</v>
      </c>
      <c r="F20183" t="s">
        <v>14093</v>
      </c>
      <c r="G20183" t="s">
        <v>2097</v>
      </c>
      <c r="I20183" t="s">
        <v>2006</v>
      </c>
      <c r="J20183" t="s">
        <v>2903</v>
      </c>
      <c r="K20183" t="s">
        <v>2904</v>
      </c>
      <c r="L20183">
        <v>1</v>
      </c>
      <c r="M20183">
        <v>150</v>
      </c>
      <c r="N20183" s="43">
        <v>150</v>
      </c>
    </row>
    <row r="20184" ht="14.4" customHeight="1" hidden="1" spans="1:14" x14ac:dyDescent="0.25">
      <c r="A20184" s="106">
        <v>45976</v>
      </c>
      <c r="B20184">
        <v>4377</v>
      </c>
      <c r="C20184">
        <v>1302</v>
      </c>
      <c r="E20184">
        <v>64</v>
      </c>
      <c r="F20184" t="s">
        <v>14093</v>
      </c>
      <c r="G20184" t="s">
        <v>2097</v>
      </c>
      <c r="I20184" t="s">
        <v>2006</v>
      </c>
      <c r="J20184" t="s">
        <v>13791</v>
      </c>
      <c r="K20184" t="s">
        <v>13792</v>
      </c>
      <c r="L20184">
        <v>5</v>
      </c>
      <c r="M20184">
        <v>659</v>
      </c>
      <c r="N20184" s="43">
        <v>3295</v>
      </c>
    </row>
    <row r="20185" ht="14.4" customHeight="1" hidden="1" spans="1:14" x14ac:dyDescent="0.25">
      <c r="A20185" s="106">
        <v>45976</v>
      </c>
      <c r="B20185">
        <v>4378</v>
      </c>
      <c r="C20185">
        <v>1303</v>
      </c>
      <c r="E20185">
        <v>64</v>
      </c>
      <c r="F20185" t="s">
        <v>14093</v>
      </c>
      <c r="G20185" t="s">
        <v>2097</v>
      </c>
      <c r="I20185" t="s">
        <v>2006</v>
      </c>
      <c r="J20185" t="s">
        <v>2903</v>
      </c>
      <c r="K20185" t="s">
        <v>2904</v>
      </c>
      <c r="L20185">
        <v>3</v>
      </c>
      <c r="M20185">
        <v>150</v>
      </c>
      <c r="N20185" s="43">
        <v>450</v>
      </c>
    </row>
    <row r="20186" ht="14.4" customHeight="1" hidden="1" spans="1:14" x14ac:dyDescent="0.25">
      <c r="A20186" s="106">
        <v>45976</v>
      </c>
      <c r="B20186">
        <v>4378</v>
      </c>
      <c r="C20186">
        <v>1303</v>
      </c>
      <c r="E20186">
        <v>64</v>
      </c>
      <c r="F20186" t="s">
        <v>14093</v>
      </c>
      <c r="G20186" t="s">
        <v>2097</v>
      </c>
      <c r="I20186" t="s">
        <v>2006</v>
      </c>
      <c r="J20186" t="s">
        <v>13791</v>
      </c>
      <c r="K20186" t="s">
        <v>13792</v>
      </c>
      <c r="L20186">
        <v>3</v>
      </c>
      <c r="M20186">
        <v>659</v>
      </c>
      <c r="N20186" s="43">
        <v>1977</v>
      </c>
    </row>
    <row r="20187" ht="14.4" customHeight="1" hidden="1" spans="1:14" x14ac:dyDescent="0.25">
      <c r="A20187" s="106">
        <v>45976</v>
      </c>
      <c r="B20187">
        <v>4379</v>
      </c>
      <c r="C20187">
        <v>1304</v>
      </c>
      <c r="E20187">
        <v>64</v>
      </c>
      <c r="F20187" t="s">
        <v>14094</v>
      </c>
      <c r="G20187" t="s">
        <v>2036</v>
      </c>
      <c r="I20187" t="s">
        <v>2006</v>
      </c>
      <c r="J20187" t="s">
        <v>13791</v>
      </c>
      <c r="K20187" t="s">
        <v>13792</v>
      </c>
      <c r="L20187">
        <v>8</v>
      </c>
      <c r="M20187">
        <v>659</v>
      </c>
      <c r="N20187" s="43">
        <v>5272</v>
      </c>
    </row>
    <row r="20188" ht="14.4" customHeight="1" hidden="1" spans="1:14" x14ac:dyDescent="0.25">
      <c r="A20188" s="106">
        <v>45976</v>
      </c>
      <c r="B20188">
        <v>4380</v>
      </c>
      <c r="C20188">
        <v>1305</v>
      </c>
      <c r="E20188">
        <v>64</v>
      </c>
      <c r="F20188" t="s">
        <v>14094</v>
      </c>
      <c r="G20188" t="s">
        <v>2036</v>
      </c>
      <c r="I20188" t="s">
        <v>2006</v>
      </c>
      <c r="J20188" t="s">
        <v>13791</v>
      </c>
      <c r="K20188" t="s">
        <v>13792</v>
      </c>
      <c r="L20188">
        <v>2</v>
      </c>
      <c r="M20188">
        <v>659</v>
      </c>
      <c r="N20188" s="43">
        <v>1318</v>
      </c>
    </row>
    <row r="20189" ht="14.4" customHeight="1" hidden="1" spans="1:14" x14ac:dyDescent="0.25">
      <c r="A20189" s="106">
        <v>45976</v>
      </c>
      <c r="B20189">
        <v>4380</v>
      </c>
      <c r="C20189">
        <v>1305</v>
      </c>
      <c r="E20189">
        <v>64</v>
      </c>
      <c r="F20189" t="s">
        <v>14094</v>
      </c>
      <c r="G20189" t="s">
        <v>2036</v>
      </c>
      <c r="I20189" t="s">
        <v>2006</v>
      </c>
      <c r="J20189" t="s">
        <v>2903</v>
      </c>
      <c r="K20189" t="s">
        <v>2904</v>
      </c>
      <c r="L20189">
        <v>4</v>
      </c>
      <c r="M20189">
        <v>150</v>
      </c>
      <c r="N20189" s="43">
        <v>600</v>
      </c>
    </row>
    <row r="20190" ht="14.4" customHeight="1" hidden="1" spans="1:14" x14ac:dyDescent="0.25">
      <c r="A20190" s="106">
        <v>45978</v>
      </c>
      <c r="B20190">
        <v>4447</v>
      </c>
      <c r="C20190">
        <v>1373</v>
      </c>
      <c r="E20190">
        <v>64</v>
      </c>
      <c r="F20190" t="s">
        <v>14095</v>
      </c>
      <c r="G20190" t="s">
        <v>2038</v>
      </c>
      <c r="I20190" t="s">
        <v>2006</v>
      </c>
      <c r="J20190" t="s">
        <v>2903</v>
      </c>
      <c r="K20190" t="s">
        <v>2904</v>
      </c>
      <c r="L20190">
        <v>1</v>
      </c>
      <c r="M20190">
        <v>150</v>
      </c>
      <c r="N20190" s="43">
        <v>150</v>
      </c>
    </row>
    <row r="20191" ht="14.4" customHeight="1" hidden="1" spans="1:14" x14ac:dyDescent="0.25">
      <c r="A20191" s="106">
        <v>45978</v>
      </c>
      <c r="B20191">
        <v>4447</v>
      </c>
      <c r="C20191">
        <v>1373</v>
      </c>
      <c r="E20191">
        <v>64</v>
      </c>
      <c r="F20191" t="s">
        <v>14095</v>
      </c>
      <c r="G20191" t="s">
        <v>2038</v>
      </c>
      <c r="I20191" t="s">
        <v>2006</v>
      </c>
      <c r="J20191" t="s">
        <v>2242</v>
      </c>
      <c r="K20191" t="s">
        <v>2243</v>
      </c>
      <c r="L20191">
        <v>5</v>
      </c>
      <c r="M20191">
        <v>500</v>
      </c>
      <c r="N20191" s="43">
        <v>2500</v>
      </c>
    </row>
    <row r="20192" ht="14.4" customHeight="1" hidden="1" spans="1:14" x14ac:dyDescent="0.25">
      <c r="A20192" s="106">
        <v>45978</v>
      </c>
      <c r="B20192">
        <v>4448</v>
      </c>
      <c r="C20192">
        <v>1374</v>
      </c>
      <c r="E20192">
        <v>64</v>
      </c>
      <c r="F20192" t="s">
        <v>14096</v>
      </c>
      <c r="G20192" t="s">
        <v>2038</v>
      </c>
      <c r="I20192" t="s">
        <v>2006</v>
      </c>
      <c r="J20192" t="s">
        <v>2242</v>
      </c>
      <c r="K20192" t="s">
        <v>2243</v>
      </c>
      <c r="L20192">
        <v>1</v>
      </c>
      <c r="M20192">
        <v>500</v>
      </c>
      <c r="N20192" s="43">
        <v>500</v>
      </c>
    </row>
    <row r="20193" ht="14.4" customHeight="1" hidden="1" spans="1:14" x14ac:dyDescent="0.25">
      <c r="A20193" s="106">
        <v>45978</v>
      </c>
      <c r="B20193">
        <v>4448</v>
      </c>
      <c r="C20193">
        <v>1374</v>
      </c>
      <c r="E20193">
        <v>64</v>
      </c>
      <c r="F20193" t="s">
        <v>14096</v>
      </c>
      <c r="G20193" t="s">
        <v>2038</v>
      </c>
      <c r="I20193" t="s">
        <v>2006</v>
      </c>
      <c r="J20193" t="s">
        <v>2903</v>
      </c>
      <c r="K20193" t="s">
        <v>2904</v>
      </c>
      <c r="L20193">
        <v>5</v>
      </c>
      <c r="M20193">
        <v>150</v>
      </c>
      <c r="N20193" s="43">
        <v>750</v>
      </c>
    </row>
    <row r="20194" ht="14.4" customHeight="1" hidden="1" spans="1:14" x14ac:dyDescent="0.25">
      <c r="A20194" s="106">
        <v>45979</v>
      </c>
      <c r="B20194">
        <v>4504</v>
      </c>
      <c r="C20194">
        <v>1430</v>
      </c>
      <c r="E20194">
        <v>64</v>
      </c>
      <c r="F20194" t="s">
        <v>14097</v>
      </c>
      <c r="G20194" t="s">
        <v>2368</v>
      </c>
      <c r="I20194" t="s">
        <v>2006</v>
      </c>
      <c r="J20194" t="s">
        <v>2242</v>
      </c>
      <c r="K20194" t="s">
        <v>2243</v>
      </c>
      <c r="L20194">
        <v>5</v>
      </c>
      <c r="M20194">
        <v>500</v>
      </c>
      <c r="N20194" s="43">
        <v>2500</v>
      </c>
    </row>
    <row r="20195" ht="14.4" customHeight="1" hidden="1" spans="1:14" x14ac:dyDescent="0.25">
      <c r="A20195" s="106">
        <v>45979</v>
      </c>
      <c r="B20195">
        <v>4504</v>
      </c>
      <c r="C20195">
        <v>1430</v>
      </c>
      <c r="E20195">
        <v>64</v>
      </c>
      <c r="F20195" t="s">
        <v>14097</v>
      </c>
      <c r="G20195" t="s">
        <v>2368</v>
      </c>
      <c r="I20195" t="s">
        <v>2006</v>
      </c>
      <c r="J20195" t="s">
        <v>2903</v>
      </c>
      <c r="K20195" t="s">
        <v>2904</v>
      </c>
      <c r="L20195">
        <v>1</v>
      </c>
      <c r="M20195">
        <v>150</v>
      </c>
      <c r="N20195" s="43">
        <v>150</v>
      </c>
    </row>
    <row r="20196" ht="14.4" customHeight="1" hidden="1" spans="1:14" x14ac:dyDescent="0.25">
      <c r="A20196" s="106">
        <v>45979</v>
      </c>
      <c r="B20196">
        <v>4505</v>
      </c>
      <c r="C20196">
        <v>1431</v>
      </c>
      <c r="E20196">
        <v>64</v>
      </c>
      <c r="F20196" t="s">
        <v>14097</v>
      </c>
      <c r="G20196" t="s">
        <v>2368</v>
      </c>
      <c r="I20196" t="s">
        <v>2006</v>
      </c>
      <c r="J20196" t="s">
        <v>2242</v>
      </c>
      <c r="K20196" t="s">
        <v>2243</v>
      </c>
      <c r="L20196">
        <v>1</v>
      </c>
      <c r="M20196">
        <v>500</v>
      </c>
      <c r="N20196" s="43">
        <v>500</v>
      </c>
    </row>
    <row r="20197" ht="14.4" customHeight="1" hidden="1" spans="1:14" x14ac:dyDescent="0.25">
      <c r="A20197" s="106">
        <v>45979</v>
      </c>
      <c r="B20197">
        <v>4505</v>
      </c>
      <c r="C20197">
        <v>1431</v>
      </c>
      <c r="E20197">
        <v>64</v>
      </c>
      <c r="F20197" t="s">
        <v>14097</v>
      </c>
      <c r="G20197" t="s">
        <v>2368</v>
      </c>
      <c r="I20197" t="s">
        <v>2006</v>
      </c>
      <c r="J20197" t="s">
        <v>2903</v>
      </c>
      <c r="K20197" t="s">
        <v>2904</v>
      </c>
      <c r="L20197">
        <v>5</v>
      </c>
      <c r="M20197">
        <v>150</v>
      </c>
      <c r="N20197" s="43">
        <v>750</v>
      </c>
    </row>
    <row r="20198" ht="14.4" customHeight="1" hidden="1" spans="1:14" x14ac:dyDescent="0.25">
      <c r="A20198" s="106">
        <v>45980</v>
      </c>
      <c r="B20198">
        <v>4552</v>
      </c>
      <c r="C20198">
        <v>1476</v>
      </c>
      <c r="E20198">
        <v>64</v>
      </c>
      <c r="F20198" t="s">
        <v>14098</v>
      </c>
      <c r="G20198" t="s">
        <v>2017</v>
      </c>
      <c r="I20198" t="s">
        <v>2006</v>
      </c>
      <c r="J20198" t="s">
        <v>2903</v>
      </c>
      <c r="K20198" t="s">
        <v>2904</v>
      </c>
      <c r="L20198">
        <v>1</v>
      </c>
      <c r="M20198">
        <v>150</v>
      </c>
      <c r="N20198" s="43">
        <v>150</v>
      </c>
    </row>
    <row r="20199" ht="14.4" customHeight="1" hidden="1" spans="1:14" x14ac:dyDescent="0.25">
      <c r="A20199" s="106">
        <v>45980</v>
      </c>
      <c r="B20199">
        <v>4552</v>
      </c>
      <c r="C20199">
        <v>1476</v>
      </c>
      <c r="E20199">
        <v>64</v>
      </c>
      <c r="F20199" t="s">
        <v>14098</v>
      </c>
      <c r="G20199" t="s">
        <v>2017</v>
      </c>
      <c r="I20199" t="s">
        <v>2006</v>
      </c>
      <c r="J20199" t="s">
        <v>2242</v>
      </c>
      <c r="K20199" t="s">
        <v>2243</v>
      </c>
      <c r="L20199">
        <v>5</v>
      </c>
      <c r="M20199">
        <v>500</v>
      </c>
      <c r="N20199" s="43">
        <v>2500</v>
      </c>
    </row>
    <row r="20200" ht="14.4" customHeight="1" hidden="1" spans="1:14" x14ac:dyDescent="0.25">
      <c r="A20200" s="106">
        <v>45980</v>
      </c>
      <c r="B20200">
        <v>4553</v>
      </c>
      <c r="C20200">
        <v>1477</v>
      </c>
      <c r="E20200">
        <v>64</v>
      </c>
      <c r="F20200" t="s">
        <v>14098</v>
      </c>
      <c r="G20200" t="s">
        <v>2017</v>
      </c>
      <c r="I20200" t="s">
        <v>2006</v>
      </c>
      <c r="J20200" t="s">
        <v>2903</v>
      </c>
      <c r="K20200" t="s">
        <v>2904</v>
      </c>
      <c r="L20200">
        <v>5</v>
      </c>
      <c r="M20200">
        <v>150</v>
      </c>
      <c r="N20200" s="43">
        <v>750</v>
      </c>
    </row>
    <row r="20201" ht="14.4" customHeight="1" hidden="1" spans="1:14" x14ac:dyDescent="0.25">
      <c r="A20201" s="106">
        <v>45980</v>
      </c>
      <c r="B20201">
        <v>4553</v>
      </c>
      <c r="C20201">
        <v>1477</v>
      </c>
      <c r="E20201">
        <v>64</v>
      </c>
      <c r="F20201" t="s">
        <v>14098</v>
      </c>
      <c r="G20201" t="s">
        <v>2017</v>
      </c>
      <c r="I20201" t="s">
        <v>2006</v>
      </c>
      <c r="J20201" t="s">
        <v>2242</v>
      </c>
      <c r="K20201" t="s">
        <v>2243</v>
      </c>
      <c r="L20201">
        <v>1</v>
      </c>
      <c r="M20201">
        <v>500</v>
      </c>
      <c r="N20201" s="43">
        <v>500</v>
      </c>
    </row>
    <row r="20202" ht="14.4" customHeight="1" hidden="1" spans="1:14" x14ac:dyDescent="0.25">
      <c r="A20202" s="106">
        <v>45982</v>
      </c>
      <c r="B20202">
        <v>4644</v>
      </c>
      <c r="C20202">
        <v>1568</v>
      </c>
      <c r="E20202">
        <v>64</v>
      </c>
      <c r="F20202" t="s">
        <v>14099</v>
      </c>
      <c r="G20202" t="s">
        <v>2036</v>
      </c>
      <c r="I20202" t="s">
        <v>2006</v>
      </c>
      <c r="J20202" t="s">
        <v>2903</v>
      </c>
      <c r="K20202" t="s">
        <v>2904</v>
      </c>
      <c r="L20202">
        <v>1</v>
      </c>
      <c r="M20202">
        <v>150</v>
      </c>
      <c r="N20202" s="43">
        <v>150</v>
      </c>
    </row>
    <row r="20203" ht="14.4" customHeight="1" hidden="1" spans="1:14" x14ac:dyDescent="0.25">
      <c r="A20203" s="106">
        <v>45982</v>
      </c>
      <c r="B20203">
        <v>4644</v>
      </c>
      <c r="C20203">
        <v>1568</v>
      </c>
      <c r="E20203">
        <v>64</v>
      </c>
      <c r="F20203" t="s">
        <v>14099</v>
      </c>
      <c r="G20203" t="s">
        <v>2036</v>
      </c>
      <c r="I20203" t="s">
        <v>2006</v>
      </c>
      <c r="J20203" t="s">
        <v>2242</v>
      </c>
      <c r="K20203" t="s">
        <v>2243</v>
      </c>
      <c r="L20203">
        <v>5</v>
      </c>
      <c r="M20203">
        <v>500</v>
      </c>
      <c r="N20203" s="43">
        <v>2500</v>
      </c>
    </row>
    <row r="20204" ht="14.4" customHeight="1" hidden="1" spans="1:14" x14ac:dyDescent="0.25">
      <c r="A20204" s="106">
        <v>45982</v>
      </c>
      <c r="B20204">
        <v>4645</v>
      </c>
      <c r="C20204">
        <v>1569</v>
      </c>
      <c r="E20204">
        <v>64</v>
      </c>
      <c r="F20204" t="s">
        <v>14099</v>
      </c>
      <c r="G20204" t="s">
        <v>2036</v>
      </c>
      <c r="I20204" t="s">
        <v>2006</v>
      </c>
      <c r="J20204" t="s">
        <v>2242</v>
      </c>
      <c r="K20204" t="s">
        <v>2243</v>
      </c>
      <c r="L20204">
        <v>1</v>
      </c>
      <c r="M20204">
        <v>500</v>
      </c>
      <c r="N20204" s="43">
        <v>500</v>
      </c>
    </row>
    <row r="20205" ht="14.4" customHeight="1" hidden="1" spans="1:14" x14ac:dyDescent="0.25">
      <c r="A20205" s="106">
        <v>45982</v>
      </c>
      <c r="B20205">
        <v>4645</v>
      </c>
      <c r="C20205">
        <v>1569</v>
      </c>
      <c r="E20205">
        <v>64</v>
      </c>
      <c r="F20205" t="s">
        <v>14099</v>
      </c>
      <c r="G20205" t="s">
        <v>2036</v>
      </c>
      <c r="I20205" t="s">
        <v>2006</v>
      </c>
      <c r="J20205" t="s">
        <v>2903</v>
      </c>
      <c r="K20205" t="s">
        <v>2904</v>
      </c>
      <c r="L20205">
        <v>5</v>
      </c>
      <c r="M20205">
        <v>150</v>
      </c>
      <c r="N20205" s="43">
        <v>750</v>
      </c>
    </row>
    <row r="20206" ht="14.4" customHeight="1" hidden="1" spans="1:14" x14ac:dyDescent="0.25">
      <c r="A20206" s="106">
        <v>45983</v>
      </c>
      <c r="B20206">
        <v>4704</v>
      </c>
      <c r="C20206">
        <v>1629</v>
      </c>
      <c r="E20206">
        <v>64</v>
      </c>
      <c r="F20206" t="s">
        <v>14100</v>
      </c>
      <c r="G20206" t="s">
        <v>2054</v>
      </c>
      <c r="I20206" t="s">
        <v>2006</v>
      </c>
      <c r="J20206" t="s">
        <v>2242</v>
      </c>
      <c r="K20206" t="s">
        <v>2243</v>
      </c>
      <c r="L20206">
        <v>5</v>
      </c>
      <c r="M20206">
        <v>500</v>
      </c>
      <c r="N20206" s="43">
        <v>2500</v>
      </c>
    </row>
    <row r="20207" ht="14.4" customHeight="1" hidden="1" spans="1:14" x14ac:dyDescent="0.25">
      <c r="A20207" s="106">
        <v>45983</v>
      </c>
      <c r="B20207">
        <v>4704</v>
      </c>
      <c r="C20207">
        <v>1629</v>
      </c>
      <c r="E20207">
        <v>64</v>
      </c>
      <c r="F20207" t="s">
        <v>14100</v>
      </c>
      <c r="G20207" t="s">
        <v>2054</v>
      </c>
      <c r="I20207" t="s">
        <v>2006</v>
      </c>
      <c r="J20207" t="s">
        <v>2903</v>
      </c>
      <c r="K20207" t="s">
        <v>2904</v>
      </c>
      <c r="L20207">
        <v>1</v>
      </c>
      <c r="M20207">
        <v>150</v>
      </c>
      <c r="N20207" s="43">
        <v>150</v>
      </c>
    </row>
    <row r="20208" ht="14.4" customHeight="1" hidden="1" spans="1:14" x14ac:dyDescent="0.25">
      <c r="A20208" s="106">
        <v>45983</v>
      </c>
      <c r="B20208">
        <v>4705</v>
      </c>
      <c r="C20208">
        <v>1630</v>
      </c>
      <c r="E20208">
        <v>64</v>
      </c>
      <c r="F20208" t="s">
        <v>14100</v>
      </c>
      <c r="G20208" t="s">
        <v>2054</v>
      </c>
      <c r="I20208" t="s">
        <v>2006</v>
      </c>
      <c r="J20208" t="s">
        <v>2903</v>
      </c>
      <c r="K20208" t="s">
        <v>2904</v>
      </c>
      <c r="L20208">
        <v>5</v>
      </c>
      <c r="M20208">
        <v>150</v>
      </c>
      <c r="N20208" s="43">
        <v>750</v>
      </c>
    </row>
    <row r="20209" ht="14.4" customHeight="1" hidden="1" spans="1:14" x14ac:dyDescent="0.25">
      <c r="A20209" s="106">
        <v>45983</v>
      </c>
      <c r="B20209">
        <v>4705</v>
      </c>
      <c r="C20209">
        <v>1630</v>
      </c>
      <c r="E20209">
        <v>64</v>
      </c>
      <c r="F20209" t="s">
        <v>14100</v>
      </c>
      <c r="G20209" t="s">
        <v>2054</v>
      </c>
      <c r="I20209" t="s">
        <v>2006</v>
      </c>
      <c r="J20209" t="s">
        <v>2242</v>
      </c>
      <c r="K20209" t="s">
        <v>2243</v>
      </c>
      <c r="L20209">
        <v>1</v>
      </c>
      <c r="M20209">
        <v>500</v>
      </c>
      <c r="N20209" s="43">
        <v>500</v>
      </c>
    </row>
    <row r="20210" ht="14.4" customHeight="1" hidden="1" spans="1:14" x14ac:dyDescent="0.25">
      <c r="A20210" s="106">
        <v>45983</v>
      </c>
      <c r="B20210">
        <v>4712</v>
      </c>
      <c r="C20210">
        <v>1637</v>
      </c>
      <c r="E20210">
        <v>64</v>
      </c>
      <c r="F20210" t="s">
        <v>14101</v>
      </c>
      <c r="G20210" t="s">
        <v>2025</v>
      </c>
      <c r="H20210" t="s">
        <v>2005</v>
      </c>
      <c r="I20210" t="s">
        <v>2006</v>
      </c>
      <c r="J20210" t="s">
        <v>2007</v>
      </c>
      <c r="K20210" t="s">
        <v>2008</v>
      </c>
      <c r="L20210">
        <v>1</v>
      </c>
      <c r="M20210">
        <v>2200</v>
      </c>
      <c r="N20210" s="43">
        <v>2200</v>
      </c>
    </row>
    <row r="20211" ht="14.4" customHeight="1" hidden="1" spans="1:14" x14ac:dyDescent="0.25">
      <c r="A20211" s="106">
        <v>45983</v>
      </c>
      <c r="B20211">
        <v>4712</v>
      </c>
      <c r="C20211">
        <v>1637</v>
      </c>
      <c r="E20211">
        <v>64</v>
      </c>
      <c r="F20211" t="s">
        <v>14101</v>
      </c>
      <c r="G20211" t="s">
        <v>2025</v>
      </c>
      <c r="H20211" t="s">
        <v>2005</v>
      </c>
      <c r="I20211" t="s">
        <v>2006</v>
      </c>
      <c r="J20211" t="s">
        <v>2903</v>
      </c>
      <c r="K20211" t="s">
        <v>2904</v>
      </c>
      <c r="L20211">
        <v>1</v>
      </c>
      <c r="M20211">
        <v>150</v>
      </c>
      <c r="N20211" s="43">
        <v>150</v>
      </c>
    </row>
    <row r="20212" ht="14.4" customHeight="1" hidden="1" spans="1:14" x14ac:dyDescent="0.25">
      <c r="A20212" s="106">
        <v>45983</v>
      </c>
      <c r="B20212">
        <v>4712</v>
      </c>
      <c r="C20212">
        <v>1637</v>
      </c>
      <c r="E20212">
        <v>64</v>
      </c>
      <c r="F20212" t="s">
        <v>14101</v>
      </c>
      <c r="G20212" t="s">
        <v>2025</v>
      </c>
      <c r="H20212" t="s">
        <v>2005</v>
      </c>
      <c r="I20212" t="s">
        <v>2006</v>
      </c>
      <c r="J20212" t="s">
        <v>13791</v>
      </c>
      <c r="K20212" t="s">
        <v>13792</v>
      </c>
      <c r="L20212">
        <v>5</v>
      </c>
      <c r="M20212">
        <v>659</v>
      </c>
      <c r="N20212" s="43">
        <v>3295</v>
      </c>
    </row>
    <row r="20213" ht="14.4" customHeight="1" hidden="1" spans="1:14" x14ac:dyDescent="0.25">
      <c r="A20213" s="106">
        <v>45983</v>
      </c>
      <c r="B20213">
        <v>4713</v>
      </c>
      <c r="C20213">
        <v>1638</v>
      </c>
      <c r="E20213">
        <v>64</v>
      </c>
      <c r="F20213" t="s">
        <v>14101</v>
      </c>
      <c r="G20213" t="s">
        <v>2025</v>
      </c>
      <c r="H20213" t="s">
        <v>2005</v>
      </c>
      <c r="I20213" t="s">
        <v>2006</v>
      </c>
      <c r="J20213" t="s">
        <v>13791</v>
      </c>
      <c r="K20213" t="s">
        <v>13792</v>
      </c>
      <c r="L20213">
        <v>3</v>
      </c>
      <c r="M20213">
        <v>659</v>
      </c>
      <c r="N20213" s="43">
        <v>1977</v>
      </c>
    </row>
    <row r="20214" ht="14.4" customHeight="1" hidden="1" spans="1:14" x14ac:dyDescent="0.25">
      <c r="A20214" s="106">
        <v>45983</v>
      </c>
      <c r="B20214">
        <v>4713</v>
      </c>
      <c r="C20214">
        <v>1638</v>
      </c>
      <c r="E20214">
        <v>64</v>
      </c>
      <c r="F20214" t="s">
        <v>14101</v>
      </c>
      <c r="G20214" t="s">
        <v>2025</v>
      </c>
      <c r="H20214" t="s">
        <v>2005</v>
      </c>
      <c r="I20214" t="s">
        <v>2006</v>
      </c>
      <c r="J20214" t="s">
        <v>2903</v>
      </c>
      <c r="K20214" t="s">
        <v>2904</v>
      </c>
      <c r="L20214">
        <v>3</v>
      </c>
      <c r="M20214">
        <v>150</v>
      </c>
      <c r="N20214" s="43">
        <v>450</v>
      </c>
    </row>
    <row r="20215" ht="14.4" customHeight="1" hidden="1" spans="1:14" x14ac:dyDescent="0.25">
      <c r="A20215" s="106">
        <v>45983</v>
      </c>
      <c r="B20215">
        <v>4714</v>
      </c>
      <c r="C20215">
        <v>1639</v>
      </c>
      <c r="E20215">
        <v>64</v>
      </c>
      <c r="F20215" t="s">
        <v>14102</v>
      </c>
      <c r="G20215" t="s">
        <v>2027</v>
      </c>
      <c r="H20215" t="s">
        <v>2005</v>
      </c>
      <c r="I20215" t="s">
        <v>2006</v>
      </c>
      <c r="J20215" t="s">
        <v>2903</v>
      </c>
      <c r="K20215" t="s">
        <v>2904</v>
      </c>
      <c r="L20215">
        <v>1</v>
      </c>
      <c r="M20215">
        <v>150</v>
      </c>
      <c r="N20215" s="43">
        <v>150</v>
      </c>
    </row>
    <row r="20216" ht="14.4" customHeight="1" hidden="1" spans="1:14" x14ac:dyDescent="0.25">
      <c r="A20216" s="106">
        <v>45983</v>
      </c>
      <c r="B20216">
        <v>4714</v>
      </c>
      <c r="C20216">
        <v>1639</v>
      </c>
      <c r="E20216">
        <v>64</v>
      </c>
      <c r="F20216" t="s">
        <v>14102</v>
      </c>
      <c r="G20216" t="s">
        <v>2027</v>
      </c>
      <c r="H20216" t="s">
        <v>2005</v>
      </c>
      <c r="I20216" t="s">
        <v>2006</v>
      </c>
      <c r="J20216" t="s">
        <v>13791</v>
      </c>
      <c r="K20216" t="s">
        <v>13792</v>
      </c>
      <c r="L20216">
        <v>5</v>
      </c>
      <c r="M20216">
        <v>659</v>
      </c>
      <c r="N20216" s="43">
        <v>3295</v>
      </c>
    </row>
    <row r="20217" ht="14.4" customHeight="1" hidden="1" spans="1:14" x14ac:dyDescent="0.25">
      <c r="A20217" s="106">
        <v>45983</v>
      </c>
      <c r="B20217">
        <v>4715</v>
      </c>
      <c r="C20217">
        <v>1640</v>
      </c>
      <c r="E20217">
        <v>64</v>
      </c>
      <c r="F20217" t="s">
        <v>14102</v>
      </c>
      <c r="G20217" t="s">
        <v>2027</v>
      </c>
      <c r="H20217" t="s">
        <v>2005</v>
      </c>
      <c r="I20217" t="s">
        <v>2006</v>
      </c>
      <c r="J20217" t="s">
        <v>13791</v>
      </c>
      <c r="K20217" t="s">
        <v>13792</v>
      </c>
      <c r="L20217">
        <v>3</v>
      </c>
      <c r="M20217">
        <v>659</v>
      </c>
      <c r="N20217" s="43">
        <v>1977</v>
      </c>
    </row>
    <row r="20218" ht="14.4" customHeight="1" hidden="1" spans="1:14" x14ac:dyDescent="0.25">
      <c r="A20218" s="106">
        <v>45983</v>
      </c>
      <c r="B20218">
        <v>4715</v>
      </c>
      <c r="C20218">
        <v>1640</v>
      </c>
      <c r="E20218">
        <v>64</v>
      </c>
      <c r="F20218" t="s">
        <v>14102</v>
      </c>
      <c r="G20218" t="s">
        <v>2027</v>
      </c>
      <c r="H20218" t="s">
        <v>2005</v>
      </c>
      <c r="I20218" t="s">
        <v>2006</v>
      </c>
      <c r="J20218" t="s">
        <v>2903</v>
      </c>
      <c r="K20218" t="s">
        <v>2904</v>
      </c>
      <c r="L20218">
        <v>3</v>
      </c>
      <c r="M20218">
        <v>150</v>
      </c>
      <c r="N20218" s="43">
        <v>450</v>
      </c>
    </row>
    <row r="20219" ht="14.4" customHeight="1" hidden="1" spans="1:14" x14ac:dyDescent="0.25">
      <c r="A20219" s="106">
        <v>45983</v>
      </c>
      <c r="B20219">
        <v>4716</v>
      </c>
      <c r="C20219">
        <v>1641</v>
      </c>
      <c r="E20219">
        <v>64</v>
      </c>
      <c r="F20219" t="s">
        <v>14103</v>
      </c>
      <c r="G20219" t="s">
        <v>2021</v>
      </c>
      <c r="H20219" t="s">
        <v>2005</v>
      </c>
      <c r="I20219" t="s">
        <v>2006</v>
      </c>
      <c r="J20219" t="s">
        <v>13791</v>
      </c>
      <c r="K20219" t="s">
        <v>13792</v>
      </c>
      <c r="L20219">
        <v>8</v>
      </c>
      <c r="M20219">
        <v>659</v>
      </c>
      <c r="N20219" s="43">
        <v>5272</v>
      </c>
    </row>
    <row r="20220" ht="14.4" customHeight="1" hidden="1" spans="1:14" x14ac:dyDescent="0.25">
      <c r="A20220" s="106">
        <v>45983</v>
      </c>
      <c r="B20220">
        <v>4717</v>
      </c>
      <c r="C20220">
        <v>1642</v>
      </c>
      <c r="E20220">
        <v>64</v>
      </c>
      <c r="F20220" t="s">
        <v>14103</v>
      </c>
      <c r="G20220" t="s">
        <v>2021</v>
      </c>
      <c r="H20220" t="s">
        <v>2005</v>
      </c>
      <c r="I20220" t="s">
        <v>2006</v>
      </c>
      <c r="J20220" t="s">
        <v>2903</v>
      </c>
      <c r="K20220" t="s">
        <v>2904</v>
      </c>
      <c r="L20220">
        <v>4</v>
      </c>
      <c r="M20220">
        <v>150</v>
      </c>
      <c r="N20220" s="43">
        <v>600</v>
      </c>
    </row>
    <row r="20221" ht="14.4" customHeight="1" hidden="1" spans="1:14" x14ac:dyDescent="0.25">
      <c r="A20221" s="106">
        <v>45983</v>
      </c>
      <c r="B20221">
        <v>4717</v>
      </c>
      <c r="C20221">
        <v>1642</v>
      </c>
      <c r="E20221">
        <v>64</v>
      </c>
      <c r="F20221" t="s">
        <v>14103</v>
      </c>
      <c r="G20221" t="s">
        <v>2021</v>
      </c>
      <c r="H20221" t="s">
        <v>2005</v>
      </c>
      <c r="I20221" t="s">
        <v>2006</v>
      </c>
      <c r="J20221" t="s">
        <v>13791</v>
      </c>
      <c r="K20221" t="s">
        <v>13792</v>
      </c>
      <c r="L20221">
        <v>2</v>
      </c>
      <c r="M20221">
        <v>659</v>
      </c>
      <c r="N20221" s="43">
        <v>1318</v>
      </c>
    </row>
    <row r="20222" ht="14.4" customHeight="1" hidden="1" spans="1:14" x14ac:dyDescent="0.25">
      <c r="A20222" s="106">
        <v>45983</v>
      </c>
      <c r="B20222">
        <v>4718</v>
      </c>
      <c r="C20222">
        <v>1643</v>
      </c>
      <c r="E20222">
        <v>64</v>
      </c>
      <c r="F20222" t="s">
        <v>14104</v>
      </c>
      <c r="G20222" t="s">
        <v>2036</v>
      </c>
      <c r="H20222" t="s">
        <v>2005</v>
      </c>
      <c r="I20222" t="s">
        <v>2006</v>
      </c>
      <c r="J20222" t="s">
        <v>13791</v>
      </c>
      <c r="K20222" t="s">
        <v>13792</v>
      </c>
      <c r="L20222">
        <v>8</v>
      </c>
      <c r="M20222">
        <v>659</v>
      </c>
      <c r="N20222" s="43">
        <v>5272</v>
      </c>
    </row>
    <row r="20223" ht="14.4" customHeight="1" hidden="1" spans="1:14" x14ac:dyDescent="0.25">
      <c r="A20223" s="106">
        <v>45983</v>
      </c>
      <c r="B20223">
        <v>4719</v>
      </c>
      <c r="C20223">
        <v>1644</v>
      </c>
      <c r="E20223">
        <v>64</v>
      </c>
      <c r="F20223" t="s">
        <v>14104</v>
      </c>
      <c r="G20223" t="s">
        <v>2036</v>
      </c>
      <c r="H20223" t="s">
        <v>2005</v>
      </c>
      <c r="I20223" t="s">
        <v>2006</v>
      </c>
      <c r="J20223" t="s">
        <v>13791</v>
      </c>
      <c r="K20223" t="s">
        <v>13792</v>
      </c>
      <c r="L20223">
        <v>2</v>
      </c>
      <c r="M20223">
        <v>659</v>
      </c>
      <c r="N20223" s="43">
        <v>1318</v>
      </c>
    </row>
    <row r="20224" ht="14.4" customHeight="1" hidden="1" spans="1:14" x14ac:dyDescent="0.25">
      <c r="A20224" s="106">
        <v>45983</v>
      </c>
      <c r="B20224">
        <v>4719</v>
      </c>
      <c r="C20224">
        <v>1644</v>
      </c>
      <c r="E20224">
        <v>64</v>
      </c>
      <c r="F20224" t="s">
        <v>14104</v>
      </c>
      <c r="G20224" t="s">
        <v>2036</v>
      </c>
      <c r="H20224" t="s">
        <v>2005</v>
      </c>
      <c r="I20224" t="s">
        <v>2006</v>
      </c>
      <c r="J20224" t="s">
        <v>2903</v>
      </c>
      <c r="K20224" t="s">
        <v>2904</v>
      </c>
      <c r="L20224">
        <v>4</v>
      </c>
      <c r="M20224">
        <v>150</v>
      </c>
      <c r="N20224" s="43">
        <v>600</v>
      </c>
    </row>
    <row r="20225" ht="14.4" customHeight="1" hidden="1" spans="1:14" x14ac:dyDescent="0.25">
      <c r="A20225" s="106">
        <v>45983</v>
      </c>
      <c r="B20225">
        <v>4722</v>
      </c>
      <c r="C20225">
        <v>1647</v>
      </c>
      <c r="E20225">
        <v>64</v>
      </c>
      <c r="F20225" t="s">
        <v>14105</v>
      </c>
      <c r="G20225" t="s">
        <v>2097</v>
      </c>
      <c r="H20225" t="s">
        <v>2005</v>
      </c>
      <c r="I20225" t="s">
        <v>2006</v>
      </c>
      <c r="J20225" t="s">
        <v>2903</v>
      </c>
      <c r="K20225" t="s">
        <v>2904</v>
      </c>
      <c r="L20225">
        <v>1</v>
      </c>
      <c r="M20225">
        <v>150</v>
      </c>
      <c r="N20225" s="43">
        <v>150</v>
      </c>
    </row>
    <row r="20226" ht="14.4" customHeight="1" hidden="1" spans="1:14" x14ac:dyDescent="0.25">
      <c r="A20226" s="106">
        <v>45983</v>
      </c>
      <c r="B20226">
        <v>4722</v>
      </c>
      <c r="C20226">
        <v>1647</v>
      </c>
      <c r="E20226">
        <v>64</v>
      </c>
      <c r="F20226" t="s">
        <v>14105</v>
      </c>
      <c r="G20226" t="s">
        <v>2097</v>
      </c>
      <c r="H20226" t="s">
        <v>2005</v>
      </c>
      <c r="I20226" t="s">
        <v>2006</v>
      </c>
      <c r="J20226" t="s">
        <v>13791</v>
      </c>
      <c r="K20226" t="s">
        <v>13792</v>
      </c>
      <c r="L20226">
        <v>5</v>
      </c>
      <c r="M20226">
        <v>659</v>
      </c>
      <c r="N20226" s="43">
        <v>3295</v>
      </c>
    </row>
    <row r="20227" ht="14.4" customHeight="1" hidden="1" spans="1:14" x14ac:dyDescent="0.25">
      <c r="A20227" s="106">
        <v>45983</v>
      </c>
      <c r="B20227">
        <v>4722</v>
      </c>
      <c r="C20227">
        <v>1647</v>
      </c>
      <c r="E20227">
        <v>64</v>
      </c>
      <c r="F20227" t="s">
        <v>14105</v>
      </c>
      <c r="G20227" t="s">
        <v>2097</v>
      </c>
      <c r="H20227" t="s">
        <v>2005</v>
      </c>
      <c r="I20227" t="s">
        <v>2006</v>
      </c>
      <c r="J20227" t="s">
        <v>2007</v>
      </c>
      <c r="K20227" t="s">
        <v>2008</v>
      </c>
      <c r="L20227">
        <v>1</v>
      </c>
      <c r="M20227">
        <v>55</v>
      </c>
      <c r="N20227" s="43">
        <v>55</v>
      </c>
    </row>
    <row r="20228" ht="14.4" customHeight="1" hidden="1" spans="1:14" x14ac:dyDescent="0.25">
      <c r="A20228" s="106">
        <v>45983</v>
      </c>
      <c r="B20228">
        <v>4723</v>
      </c>
      <c r="C20228">
        <v>1648</v>
      </c>
      <c r="E20228">
        <v>64</v>
      </c>
      <c r="F20228" t="s">
        <v>14105</v>
      </c>
      <c r="G20228" t="s">
        <v>2097</v>
      </c>
      <c r="H20228" t="s">
        <v>2005</v>
      </c>
      <c r="I20228" t="s">
        <v>2006</v>
      </c>
      <c r="J20228" t="s">
        <v>2903</v>
      </c>
      <c r="K20228" t="s">
        <v>2904</v>
      </c>
      <c r="L20228">
        <v>3</v>
      </c>
      <c r="M20228">
        <v>150</v>
      </c>
      <c r="N20228" s="43">
        <v>450</v>
      </c>
    </row>
    <row r="20229" ht="14.4" customHeight="1" hidden="1" spans="1:14" x14ac:dyDescent="0.25">
      <c r="A20229" s="106">
        <v>45983</v>
      </c>
      <c r="B20229">
        <v>4723</v>
      </c>
      <c r="C20229">
        <v>1648</v>
      </c>
      <c r="E20229">
        <v>64</v>
      </c>
      <c r="F20229" t="s">
        <v>14105</v>
      </c>
      <c r="G20229" t="s">
        <v>2097</v>
      </c>
      <c r="H20229" t="s">
        <v>2005</v>
      </c>
      <c r="I20229" t="s">
        <v>2006</v>
      </c>
      <c r="J20229" t="s">
        <v>2007</v>
      </c>
      <c r="K20229" t="s">
        <v>2008</v>
      </c>
      <c r="L20229">
        <v>3</v>
      </c>
      <c r="M20229">
        <v>55</v>
      </c>
      <c r="N20229" s="43">
        <v>165</v>
      </c>
    </row>
    <row r="20230" ht="14.4" customHeight="1" hidden="1" spans="1:14" x14ac:dyDescent="0.25">
      <c r="A20230" s="106">
        <v>45983</v>
      </c>
      <c r="B20230">
        <v>4723</v>
      </c>
      <c r="C20230">
        <v>1648</v>
      </c>
      <c r="E20230">
        <v>64</v>
      </c>
      <c r="F20230" t="s">
        <v>14105</v>
      </c>
      <c r="G20230" t="s">
        <v>2097</v>
      </c>
      <c r="H20230" t="s">
        <v>2005</v>
      </c>
      <c r="I20230" t="s">
        <v>2006</v>
      </c>
      <c r="J20230" t="s">
        <v>13791</v>
      </c>
      <c r="K20230" t="s">
        <v>13792</v>
      </c>
      <c r="L20230">
        <v>3</v>
      </c>
      <c r="M20230">
        <v>659</v>
      </c>
      <c r="N20230" s="43">
        <v>1977</v>
      </c>
    </row>
    <row r="20231" ht="14.4" customHeight="1" hidden="1" spans="1:14" x14ac:dyDescent="0.25">
      <c r="A20231" s="106">
        <v>45983</v>
      </c>
      <c r="B20231">
        <v>4724</v>
      </c>
      <c r="C20231">
        <v>1649</v>
      </c>
      <c r="E20231">
        <v>64</v>
      </c>
      <c r="F20231" t="s">
        <v>14106</v>
      </c>
      <c r="G20231" t="s">
        <v>2114</v>
      </c>
      <c r="H20231" t="s">
        <v>2005</v>
      </c>
      <c r="I20231" t="s">
        <v>2006</v>
      </c>
      <c r="J20231" t="s">
        <v>2903</v>
      </c>
      <c r="K20231" t="s">
        <v>2904</v>
      </c>
      <c r="L20231">
        <v>1</v>
      </c>
      <c r="M20231">
        <v>150</v>
      </c>
      <c r="N20231" s="43">
        <v>150</v>
      </c>
    </row>
    <row r="20232" ht="14.4" customHeight="1" hidden="1" spans="1:14" x14ac:dyDescent="0.25">
      <c r="A20232" s="106">
        <v>45983</v>
      </c>
      <c r="B20232">
        <v>4724</v>
      </c>
      <c r="C20232">
        <v>1649</v>
      </c>
      <c r="E20232">
        <v>64</v>
      </c>
      <c r="F20232" t="s">
        <v>14106</v>
      </c>
      <c r="G20232" t="s">
        <v>2114</v>
      </c>
      <c r="H20232" t="s">
        <v>2005</v>
      </c>
      <c r="I20232" t="s">
        <v>2006</v>
      </c>
      <c r="J20232" t="s">
        <v>2007</v>
      </c>
      <c r="K20232" t="s">
        <v>2008</v>
      </c>
      <c r="L20232">
        <v>5</v>
      </c>
      <c r="M20232">
        <v>55</v>
      </c>
      <c r="N20232" s="43">
        <v>275</v>
      </c>
    </row>
    <row r="20233" ht="14.4" customHeight="1" hidden="1" spans="1:14" x14ac:dyDescent="0.25">
      <c r="A20233" s="106">
        <v>45983</v>
      </c>
      <c r="B20233">
        <v>4724</v>
      </c>
      <c r="C20233">
        <v>1649</v>
      </c>
      <c r="E20233">
        <v>64</v>
      </c>
      <c r="F20233" t="s">
        <v>14106</v>
      </c>
      <c r="G20233" t="s">
        <v>2114</v>
      </c>
      <c r="H20233" t="s">
        <v>2005</v>
      </c>
      <c r="I20233" t="s">
        <v>2006</v>
      </c>
      <c r="J20233" t="s">
        <v>13791</v>
      </c>
      <c r="K20233" t="s">
        <v>13792</v>
      </c>
      <c r="L20233">
        <v>5</v>
      </c>
      <c r="M20233">
        <v>659</v>
      </c>
      <c r="N20233" s="43">
        <v>3295</v>
      </c>
    </row>
    <row r="20234" ht="14.4" customHeight="1" hidden="1" spans="1:14" x14ac:dyDescent="0.25">
      <c r="A20234" s="106">
        <v>45983</v>
      </c>
      <c r="B20234">
        <v>4725</v>
      </c>
      <c r="C20234">
        <v>1650</v>
      </c>
      <c r="E20234">
        <v>64</v>
      </c>
      <c r="F20234" t="s">
        <v>14106</v>
      </c>
      <c r="G20234" t="s">
        <v>2114</v>
      </c>
      <c r="H20234" t="s">
        <v>2005</v>
      </c>
      <c r="I20234" t="s">
        <v>2006</v>
      </c>
      <c r="J20234" t="s">
        <v>13791</v>
      </c>
      <c r="K20234" t="s">
        <v>13792</v>
      </c>
      <c r="L20234">
        <v>3</v>
      </c>
      <c r="M20234">
        <v>659</v>
      </c>
      <c r="N20234" s="43">
        <v>1977</v>
      </c>
    </row>
    <row r="20235" ht="14.4" customHeight="1" hidden="1" spans="1:14" x14ac:dyDescent="0.25">
      <c r="A20235" s="106">
        <v>45983</v>
      </c>
      <c r="B20235">
        <v>4725</v>
      </c>
      <c r="C20235">
        <v>1650</v>
      </c>
      <c r="E20235">
        <v>64</v>
      </c>
      <c r="F20235" t="s">
        <v>14106</v>
      </c>
      <c r="G20235" t="s">
        <v>2114</v>
      </c>
      <c r="H20235" t="s">
        <v>2005</v>
      </c>
      <c r="I20235" t="s">
        <v>2006</v>
      </c>
      <c r="J20235" t="s">
        <v>2007</v>
      </c>
      <c r="K20235" t="s">
        <v>2008</v>
      </c>
      <c r="L20235">
        <v>3</v>
      </c>
      <c r="M20235">
        <v>55</v>
      </c>
      <c r="N20235" s="43">
        <v>165</v>
      </c>
    </row>
    <row r="20236" ht="14.4" customHeight="1" hidden="1" spans="1:14" x14ac:dyDescent="0.25">
      <c r="A20236" s="106">
        <v>45983</v>
      </c>
      <c r="B20236">
        <v>4725</v>
      </c>
      <c r="C20236">
        <v>1650</v>
      </c>
      <c r="E20236">
        <v>64</v>
      </c>
      <c r="F20236" t="s">
        <v>14106</v>
      </c>
      <c r="G20236" t="s">
        <v>2114</v>
      </c>
      <c r="H20236" t="s">
        <v>2005</v>
      </c>
      <c r="I20236" t="s">
        <v>2006</v>
      </c>
      <c r="J20236" t="s">
        <v>2903</v>
      </c>
      <c r="K20236" t="s">
        <v>2904</v>
      </c>
      <c r="L20236">
        <v>3</v>
      </c>
      <c r="M20236">
        <v>150</v>
      </c>
      <c r="N20236" s="43">
        <v>450</v>
      </c>
    </row>
    <row r="20237" ht="14.4" customHeight="1" hidden="1" spans="1:14" x14ac:dyDescent="0.25">
      <c r="A20237" s="106">
        <v>45983</v>
      </c>
      <c r="B20237">
        <v>4726</v>
      </c>
      <c r="C20237">
        <v>1651</v>
      </c>
      <c r="E20237">
        <v>64</v>
      </c>
      <c r="F20237" t="s">
        <v>14107</v>
      </c>
      <c r="G20237" t="s">
        <v>2054</v>
      </c>
      <c r="H20237" t="s">
        <v>2005</v>
      </c>
      <c r="I20237" t="s">
        <v>2006</v>
      </c>
      <c r="J20237" t="s">
        <v>2903</v>
      </c>
      <c r="K20237" t="s">
        <v>2904</v>
      </c>
      <c r="L20237">
        <v>1</v>
      </c>
      <c r="M20237">
        <v>150</v>
      </c>
      <c r="N20237" s="43">
        <v>150</v>
      </c>
    </row>
    <row r="20238" ht="14.4" customHeight="1" hidden="1" spans="1:14" x14ac:dyDescent="0.25">
      <c r="A20238" s="106">
        <v>45983</v>
      </c>
      <c r="B20238">
        <v>4726</v>
      </c>
      <c r="C20238">
        <v>1651</v>
      </c>
      <c r="E20238">
        <v>64</v>
      </c>
      <c r="F20238" t="s">
        <v>14107</v>
      </c>
      <c r="G20238" t="s">
        <v>2054</v>
      </c>
      <c r="H20238" t="s">
        <v>2005</v>
      </c>
      <c r="I20238" t="s">
        <v>2006</v>
      </c>
      <c r="J20238" t="s">
        <v>2007</v>
      </c>
      <c r="K20238" t="s">
        <v>2008</v>
      </c>
      <c r="L20238">
        <v>5</v>
      </c>
      <c r="M20238">
        <v>55</v>
      </c>
      <c r="N20238" s="43">
        <v>275</v>
      </c>
    </row>
    <row r="20239" ht="14.4" customHeight="1" hidden="1" spans="1:14" x14ac:dyDescent="0.25">
      <c r="A20239" s="106">
        <v>45983</v>
      </c>
      <c r="B20239">
        <v>4726</v>
      </c>
      <c r="C20239">
        <v>1651</v>
      </c>
      <c r="E20239">
        <v>64</v>
      </c>
      <c r="F20239" t="s">
        <v>14107</v>
      </c>
      <c r="G20239" t="s">
        <v>2054</v>
      </c>
      <c r="H20239" t="s">
        <v>2005</v>
      </c>
      <c r="I20239" t="s">
        <v>2006</v>
      </c>
      <c r="J20239" t="s">
        <v>13791</v>
      </c>
      <c r="K20239" t="s">
        <v>13792</v>
      </c>
      <c r="L20239">
        <v>5</v>
      </c>
      <c r="M20239">
        <v>659</v>
      </c>
      <c r="N20239" s="43">
        <v>3295</v>
      </c>
    </row>
    <row r="20240" ht="14.4" customHeight="1" hidden="1" spans="1:14" x14ac:dyDescent="0.25">
      <c r="A20240" s="106">
        <v>45983</v>
      </c>
      <c r="B20240">
        <v>4727</v>
      </c>
      <c r="C20240">
        <v>1652</v>
      </c>
      <c r="E20240">
        <v>64</v>
      </c>
      <c r="F20240" t="s">
        <v>14107</v>
      </c>
      <c r="G20240" t="s">
        <v>2054</v>
      </c>
      <c r="H20240" t="s">
        <v>2005</v>
      </c>
      <c r="I20240" t="s">
        <v>2006</v>
      </c>
      <c r="J20240" t="s">
        <v>2903</v>
      </c>
      <c r="K20240" t="s">
        <v>2904</v>
      </c>
      <c r="L20240">
        <v>3</v>
      </c>
      <c r="M20240">
        <v>150</v>
      </c>
      <c r="N20240" s="43">
        <v>450</v>
      </c>
    </row>
    <row r="20241" ht="14.4" customHeight="1" hidden="1" spans="1:14" x14ac:dyDescent="0.25">
      <c r="A20241" s="106">
        <v>45983</v>
      </c>
      <c r="B20241">
        <v>4727</v>
      </c>
      <c r="C20241">
        <v>1652</v>
      </c>
      <c r="E20241">
        <v>64</v>
      </c>
      <c r="F20241" t="s">
        <v>14107</v>
      </c>
      <c r="G20241" t="s">
        <v>2054</v>
      </c>
      <c r="H20241" t="s">
        <v>2005</v>
      </c>
      <c r="I20241" t="s">
        <v>2006</v>
      </c>
      <c r="J20241" t="s">
        <v>2007</v>
      </c>
      <c r="K20241" t="s">
        <v>2008</v>
      </c>
      <c r="L20241">
        <v>3</v>
      </c>
      <c r="M20241">
        <v>55</v>
      </c>
      <c r="N20241" s="43">
        <v>165</v>
      </c>
    </row>
    <row r="20242" ht="14.4" customHeight="1" hidden="1" spans="1:14" x14ac:dyDescent="0.25">
      <c r="A20242" s="106">
        <v>45983</v>
      </c>
      <c r="B20242">
        <v>4727</v>
      </c>
      <c r="C20242">
        <v>1652</v>
      </c>
      <c r="E20242">
        <v>64</v>
      </c>
      <c r="F20242" t="s">
        <v>14107</v>
      </c>
      <c r="G20242" t="s">
        <v>2054</v>
      </c>
      <c r="H20242" t="s">
        <v>2005</v>
      </c>
      <c r="I20242" t="s">
        <v>2006</v>
      </c>
      <c r="J20242" t="s">
        <v>13791</v>
      </c>
      <c r="K20242" t="s">
        <v>13792</v>
      </c>
      <c r="L20242">
        <v>3</v>
      </c>
      <c r="M20242">
        <v>659</v>
      </c>
      <c r="N20242" s="43">
        <v>1977</v>
      </c>
    </row>
    <row r="20243" ht="14.4" customHeight="1" hidden="1" spans="1:14" x14ac:dyDescent="0.25">
      <c r="A20243" s="106">
        <v>45983</v>
      </c>
      <c r="B20243">
        <v>4728</v>
      </c>
      <c r="C20243">
        <v>1653</v>
      </c>
      <c r="E20243">
        <v>64</v>
      </c>
      <c r="F20243" t="s">
        <v>14108</v>
      </c>
      <c r="G20243" t="s">
        <v>2368</v>
      </c>
      <c r="H20243" t="s">
        <v>2005</v>
      </c>
      <c r="I20243" t="s">
        <v>2006</v>
      </c>
      <c r="J20243" t="s">
        <v>2007</v>
      </c>
      <c r="K20243" t="s">
        <v>2008</v>
      </c>
      <c r="L20243">
        <v>5</v>
      </c>
      <c r="M20243">
        <v>55</v>
      </c>
      <c r="N20243" s="43">
        <v>275</v>
      </c>
    </row>
    <row r="20244" ht="14.4" customHeight="1" hidden="1" spans="1:14" x14ac:dyDescent="0.25">
      <c r="A20244" s="106">
        <v>45983</v>
      </c>
      <c r="B20244">
        <v>4728</v>
      </c>
      <c r="C20244">
        <v>1653</v>
      </c>
      <c r="E20244">
        <v>64</v>
      </c>
      <c r="F20244" t="s">
        <v>14108</v>
      </c>
      <c r="G20244" t="s">
        <v>2368</v>
      </c>
      <c r="H20244" t="s">
        <v>2005</v>
      </c>
      <c r="I20244" t="s">
        <v>2006</v>
      </c>
      <c r="J20244" t="s">
        <v>2903</v>
      </c>
      <c r="K20244" t="s">
        <v>2904</v>
      </c>
      <c r="L20244">
        <v>1</v>
      </c>
      <c r="M20244">
        <v>150</v>
      </c>
      <c r="N20244" s="43">
        <v>150</v>
      </c>
    </row>
    <row r="20245" ht="14.4" customHeight="1" hidden="1" spans="1:14" x14ac:dyDescent="0.25">
      <c r="A20245" s="106">
        <v>45983</v>
      </c>
      <c r="B20245">
        <v>4728</v>
      </c>
      <c r="C20245">
        <v>1653</v>
      </c>
      <c r="E20245">
        <v>64</v>
      </c>
      <c r="F20245" t="s">
        <v>14108</v>
      </c>
      <c r="G20245" t="s">
        <v>2368</v>
      </c>
      <c r="H20245" t="s">
        <v>2005</v>
      </c>
      <c r="I20245" t="s">
        <v>2006</v>
      </c>
      <c r="J20245" t="s">
        <v>13791</v>
      </c>
      <c r="K20245" t="s">
        <v>13792</v>
      </c>
      <c r="L20245">
        <v>5</v>
      </c>
      <c r="M20245">
        <v>659</v>
      </c>
      <c r="N20245" s="43">
        <v>3295</v>
      </c>
    </row>
    <row r="20246" ht="14.4" customHeight="1" hidden="1" spans="1:14" x14ac:dyDescent="0.25">
      <c r="A20246" s="106">
        <v>45983</v>
      </c>
      <c r="B20246">
        <v>4729</v>
      </c>
      <c r="C20246">
        <v>1654</v>
      </c>
      <c r="E20246">
        <v>64</v>
      </c>
      <c r="F20246" t="s">
        <v>14108</v>
      </c>
      <c r="G20246" t="s">
        <v>2368</v>
      </c>
      <c r="H20246" t="s">
        <v>2005</v>
      </c>
      <c r="I20246" t="s">
        <v>2006</v>
      </c>
      <c r="J20246" t="s">
        <v>13791</v>
      </c>
      <c r="K20246" t="s">
        <v>13792</v>
      </c>
      <c r="L20246">
        <v>3</v>
      </c>
      <c r="M20246">
        <v>659</v>
      </c>
      <c r="N20246" s="43">
        <v>1977</v>
      </c>
    </row>
    <row r="20247" ht="14.4" customHeight="1" hidden="1" spans="1:14" x14ac:dyDescent="0.25">
      <c r="A20247" s="106">
        <v>45983</v>
      </c>
      <c r="B20247">
        <v>4729</v>
      </c>
      <c r="C20247">
        <v>1654</v>
      </c>
      <c r="E20247">
        <v>64</v>
      </c>
      <c r="F20247" t="s">
        <v>14108</v>
      </c>
      <c r="G20247" t="s">
        <v>2368</v>
      </c>
      <c r="H20247" t="s">
        <v>2005</v>
      </c>
      <c r="I20247" t="s">
        <v>2006</v>
      </c>
      <c r="J20247" t="s">
        <v>2007</v>
      </c>
      <c r="K20247" t="s">
        <v>2008</v>
      </c>
      <c r="L20247">
        <v>3</v>
      </c>
      <c r="M20247">
        <v>55</v>
      </c>
      <c r="N20247" s="43">
        <v>165</v>
      </c>
    </row>
    <row r="20248" ht="14.4" customHeight="1" hidden="1" spans="1:14" x14ac:dyDescent="0.25">
      <c r="A20248" s="106">
        <v>45983</v>
      </c>
      <c r="B20248">
        <v>4729</v>
      </c>
      <c r="C20248">
        <v>1654</v>
      </c>
      <c r="E20248">
        <v>64</v>
      </c>
      <c r="F20248" t="s">
        <v>14108</v>
      </c>
      <c r="G20248" t="s">
        <v>2368</v>
      </c>
      <c r="H20248" t="s">
        <v>2005</v>
      </c>
      <c r="I20248" t="s">
        <v>2006</v>
      </c>
      <c r="J20248" t="s">
        <v>2903</v>
      </c>
      <c r="K20248" t="s">
        <v>2904</v>
      </c>
      <c r="L20248">
        <v>3</v>
      </c>
      <c r="M20248">
        <v>150</v>
      </c>
      <c r="N20248" s="43">
        <v>450</v>
      </c>
    </row>
    <row r="20249" ht="14.4" customHeight="1" hidden="1" spans="1:14" x14ac:dyDescent="0.25">
      <c r="A20249" s="106">
        <v>45983</v>
      </c>
      <c r="B20249">
        <v>4730</v>
      </c>
      <c r="C20249">
        <v>1655</v>
      </c>
      <c r="E20249">
        <v>64</v>
      </c>
      <c r="F20249" t="s">
        <v>14109</v>
      </c>
      <c r="G20249" t="s">
        <v>2012</v>
      </c>
      <c r="H20249" t="s">
        <v>2005</v>
      </c>
      <c r="I20249" t="s">
        <v>2006</v>
      </c>
      <c r="J20249" t="s">
        <v>2903</v>
      </c>
      <c r="K20249" t="s">
        <v>2904</v>
      </c>
      <c r="L20249">
        <v>1</v>
      </c>
      <c r="M20249">
        <v>150</v>
      </c>
      <c r="N20249" s="43">
        <v>150</v>
      </c>
    </row>
    <row r="20250" ht="14.4" customHeight="1" hidden="1" spans="1:14" x14ac:dyDescent="0.25">
      <c r="A20250" s="106">
        <v>45983</v>
      </c>
      <c r="B20250">
        <v>4730</v>
      </c>
      <c r="C20250">
        <v>1655</v>
      </c>
      <c r="E20250">
        <v>64</v>
      </c>
      <c r="F20250" t="s">
        <v>14109</v>
      </c>
      <c r="G20250" t="s">
        <v>2012</v>
      </c>
      <c r="H20250" t="s">
        <v>2005</v>
      </c>
      <c r="I20250" t="s">
        <v>2006</v>
      </c>
      <c r="J20250" t="s">
        <v>2007</v>
      </c>
      <c r="K20250" t="s">
        <v>2008</v>
      </c>
      <c r="L20250">
        <v>5</v>
      </c>
      <c r="M20250">
        <v>55</v>
      </c>
      <c r="N20250" s="43">
        <v>275</v>
      </c>
    </row>
    <row r="20251" ht="14.4" customHeight="1" hidden="1" spans="1:14" x14ac:dyDescent="0.25">
      <c r="A20251" s="106">
        <v>45983</v>
      </c>
      <c r="B20251">
        <v>4730</v>
      </c>
      <c r="C20251">
        <v>1655</v>
      </c>
      <c r="E20251">
        <v>64</v>
      </c>
      <c r="F20251" t="s">
        <v>14109</v>
      </c>
      <c r="G20251" t="s">
        <v>2012</v>
      </c>
      <c r="H20251" t="s">
        <v>2005</v>
      </c>
      <c r="I20251" t="s">
        <v>2006</v>
      </c>
      <c r="J20251" t="s">
        <v>13791</v>
      </c>
      <c r="K20251" t="s">
        <v>13792</v>
      </c>
      <c r="L20251">
        <v>5</v>
      </c>
      <c r="M20251">
        <v>659</v>
      </c>
      <c r="N20251" s="43">
        <v>3295</v>
      </c>
    </row>
    <row r="20252" ht="14.4" customHeight="1" hidden="1" spans="1:14" x14ac:dyDescent="0.25">
      <c r="A20252" s="106">
        <v>45983</v>
      </c>
      <c r="B20252">
        <v>4731</v>
      </c>
      <c r="C20252">
        <v>1656</v>
      </c>
      <c r="E20252">
        <v>64</v>
      </c>
      <c r="F20252" t="s">
        <v>14109</v>
      </c>
      <c r="G20252" t="s">
        <v>2012</v>
      </c>
      <c r="H20252" t="s">
        <v>2005</v>
      </c>
      <c r="I20252" t="s">
        <v>2006</v>
      </c>
      <c r="J20252" t="s">
        <v>2007</v>
      </c>
      <c r="K20252" t="s">
        <v>2008</v>
      </c>
      <c r="L20252">
        <v>3</v>
      </c>
      <c r="M20252">
        <v>55</v>
      </c>
      <c r="N20252" s="43">
        <v>165</v>
      </c>
    </row>
    <row r="20253" ht="14.4" customHeight="1" hidden="1" spans="1:14" x14ac:dyDescent="0.25">
      <c r="A20253" s="106">
        <v>45983</v>
      </c>
      <c r="B20253">
        <v>4731</v>
      </c>
      <c r="C20253">
        <v>1656</v>
      </c>
      <c r="E20253">
        <v>64</v>
      </c>
      <c r="F20253" t="s">
        <v>14109</v>
      </c>
      <c r="G20253" t="s">
        <v>2012</v>
      </c>
      <c r="H20253" t="s">
        <v>2005</v>
      </c>
      <c r="I20253" t="s">
        <v>2006</v>
      </c>
      <c r="J20253" t="s">
        <v>13791</v>
      </c>
      <c r="K20253" t="s">
        <v>13792</v>
      </c>
      <c r="L20253">
        <v>3</v>
      </c>
      <c r="M20253">
        <v>659</v>
      </c>
      <c r="N20253" s="43">
        <v>1977</v>
      </c>
    </row>
    <row r="20254" ht="14.4" customHeight="1" hidden="1" spans="1:14" x14ac:dyDescent="0.25">
      <c r="A20254" s="106">
        <v>45983</v>
      </c>
      <c r="B20254">
        <v>4731</v>
      </c>
      <c r="C20254">
        <v>1656</v>
      </c>
      <c r="E20254">
        <v>64</v>
      </c>
      <c r="F20254" t="s">
        <v>14109</v>
      </c>
      <c r="G20254" t="s">
        <v>2012</v>
      </c>
      <c r="H20254" t="s">
        <v>2005</v>
      </c>
      <c r="I20254" t="s">
        <v>2006</v>
      </c>
      <c r="J20254" t="s">
        <v>2903</v>
      </c>
      <c r="K20254" t="s">
        <v>2904</v>
      </c>
      <c r="L20254">
        <v>3</v>
      </c>
      <c r="M20254">
        <v>150</v>
      </c>
      <c r="N20254" s="43">
        <v>450</v>
      </c>
    </row>
    <row r="20255" ht="14.4" customHeight="1" hidden="1" spans="1:14" x14ac:dyDescent="0.25">
      <c r="A20255" s="106">
        <v>45983</v>
      </c>
      <c r="B20255">
        <v>4732</v>
      </c>
      <c r="C20255">
        <v>1657</v>
      </c>
      <c r="E20255">
        <v>64</v>
      </c>
      <c r="F20255" t="s">
        <v>14110</v>
      </c>
      <c r="G20255" t="s">
        <v>2017</v>
      </c>
      <c r="H20255" t="s">
        <v>2005</v>
      </c>
      <c r="I20255" t="s">
        <v>2006</v>
      </c>
      <c r="J20255" t="s">
        <v>2903</v>
      </c>
      <c r="K20255" t="s">
        <v>2904</v>
      </c>
      <c r="L20255">
        <v>1</v>
      </c>
      <c r="M20255">
        <v>150</v>
      </c>
      <c r="N20255" s="43">
        <v>150</v>
      </c>
    </row>
    <row r="20256" ht="14.4" customHeight="1" hidden="1" spans="1:14" x14ac:dyDescent="0.25">
      <c r="A20256" s="106">
        <v>45983</v>
      </c>
      <c r="B20256">
        <v>4732</v>
      </c>
      <c r="C20256">
        <v>1657</v>
      </c>
      <c r="E20256">
        <v>64</v>
      </c>
      <c r="F20256" t="s">
        <v>14110</v>
      </c>
      <c r="G20256" t="s">
        <v>2017</v>
      </c>
      <c r="H20256" t="s">
        <v>2005</v>
      </c>
      <c r="I20256" t="s">
        <v>2006</v>
      </c>
      <c r="J20256" t="s">
        <v>2007</v>
      </c>
      <c r="K20256" t="s">
        <v>2008</v>
      </c>
      <c r="L20256">
        <v>5</v>
      </c>
      <c r="M20256">
        <v>55</v>
      </c>
      <c r="N20256" s="43">
        <v>275</v>
      </c>
    </row>
    <row r="20257" ht="14.4" customHeight="1" hidden="1" spans="1:14" x14ac:dyDescent="0.25">
      <c r="A20257" s="106">
        <v>45983</v>
      </c>
      <c r="B20257">
        <v>4732</v>
      </c>
      <c r="C20257">
        <v>1657</v>
      </c>
      <c r="E20257">
        <v>64</v>
      </c>
      <c r="F20257" t="s">
        <v>14110</v>
      </c>
      <c r="G20257" t="s">
        <v>2017</v>
      </c>
      <c r="H20257" t="s">
        <v>2005</v>
      </c>
      <c r="I20257" t="s">
        <v>2006</v>
      </c>
      <c r="J20257" t="s">
        <v>13791</v>
      </c>
      <c r="K20257" t="s">
        <v>13792</v>
      </c>
      <c r="L20257">
        <v>5</v>
      </c>
      <c r="M20257">
        <v>659</v>
      </c>
      <c r="N20257" s="43">
        <v>3295</v>
      </c>
    </row>
    <row r="20258" ht="14.4" customHeight="1" hidden="1" spans="1:14" x14ac:dyDescent="0.25">
      <c r="A20258" s="106">
        <v>45983</v>
      </c>
      <c r="B20258">
        <v>4733</v>
      </c>
      <c r="C20258">
        <v>1658</v>
      </c>
      <c r="E20258">
        <v>64</v>
      </c>
      <c r="F20258" t="s">
        <v>14110</v>
      </c>
      <c r="G20258" t="s">
        <v>2017</v>
      </c>
      <c r="H20258" t="s">
        <v>2005</v>
      </c>
      <c r="I20258" t="s">
        <v>2006</v>
      </c>
      <c r="J20258" t="s">
        <v>13791</v>
      </c>
      <c r="K20258" t="s">
        <v>13792</v>
      </c>
      <c r="L20258">
        <v>3</v>
      </c>
      <c r="M20258">
        <v>659</v>
      </c>
      <c r="N20258" s="43">
        <v>1977</v>
      </c>
    </row>
    <row r="20259" ht="14.4" customHeight="1" hidden="1" spans="1:14" x14ac:dyDescent="0.25">
      <c r="A20259" s="106">
        <v>45983</v>
      </c>
      <c r="B20259">
        <v>4733</v>
      </c>
      <c r="C20259">
        <v>1658</v>
      </c>
      <c r="E20259">
        <v>64</v>
      </c>
      <c r="F20259" t="s">
        <v>14110</v>
      </c>
      <c r="G20259" t="s">
        <v>2017</v>
      </c>
      <c r="H20259" t="s">
        <v>2005</v>
      </c>
      <c r="I20259" t="s">
        <v>2006</v>
      </c>
      <c r="J20259" t="s">
        <v>2903</v>
      </c>
      <c r="K20259" t="s">
        <v>2904</v>
      </c>
      <c r="L20259">
        <v>3</v>
      </c>
      <c r="M20259">
        <v>150</v>
      </c>
      <c r="N20259" s="43">
        <v>450</v>
      </c>
    </row>
    <row r="20260" ht="14.4" customHeight="1" hidden="1" spans="1:14" x14ac:dyDescent="0.25">
      <c r="A20260" s="106">
        <v>45983</v>
      </c>
      <c r="B20260">
        <v>4733</v>
      </c>
      <c r="C20260">
        <v>1658</v>
      </c>
      <c r="E20260">
        <v>64</v>
      </c>
      <c r="F20260" t="s">
        <v>14110</v>
      </c>
      <c r="G20260" t="s">
        <v>2017</v>
      </c>
      <c r="H20260" t="s">
        <v>2005</v>
      </c>
      <c r="I20260" t="s">
        <v>2006</v>
      </c>
      <c r="J20260" t="s">
        <v>2007</v>
      </c>
      <c r="K20260" t="s">
        <v>2008</v>
      </c>
      <c r="L20260">
        <v>3</v>
      </c>
      <c r="M20260">
        <v>55</v>
      </c>
      <c r="N20260" s="43">
        <v>165</v>
      </c>
    </row>
    <row r="20261" ht="14.4" customHeight="1" hidden="1" spans="1:14" x14ac:dyDescent="0.25">
      <c r="A20261" s="106">
        <v>45983</v>
      </c>
      <c r="B20261">
        <v>4734</v>
      </c>
      <c r="C20261">
        <v>1659</v>
      </c>
      <c r="E20261">
        <v>64</v>
      </c>
      <c r="F20261" t="s">
        <v>14111</v>
      </c>
      <c r="G20261" t="s">
        <v>2025</v>
      </c>
      <c r="H20261" t="s">
        <v>2005</v>
      </c>
      <c r="I20261" t="s">
        <v>2006</v>
      </c>
      <c r="J20261" t="s">
        <v>13791</v>
      </c>
      <c r="K20261" t="s">
        <v>13792</v>
      </c>
      <c r="L20261">
        <v>5</v>
      </c>
      <c r="M20261">
        <v>659</v>
      </c>
      <c r="N20261" s="43">
        <v>3295</v>
      </c>
    </row>
    <row r="20262" ht="14.4" customHeight="1" hidden="1" spans="1:14" x14ac:dyDescent="0.25">
      <c r="A20262" s="106">
        <v>45983</v>
      </c>
      <c r="B20262">
        <v>4734</v>
      </c>
      <c r="C20262">
        <v>1659</v>
      </c>
      <c r="E20262">
        <v>64</v>
      </c>
      <c r="F20262" t="s">
        <v>14111</v>
      </c>
      <c r="G20262" t="s">
        <v>2025</v>
      </c>
      <c r="H20262" t="s">
        <v>2005</v>
      </c>
      <c r="I20262" t="s">
        <v>2006</v>
      </c>
      <c r="J20262" t="s">
        <v>2903</v>
      </c>
      <c r="K20262" t="s">
        <v>2904</v>
      </c>
      <c r="L20262">
        <v>1</v>
      </c>
      <c r="M20262">
        <v>150</v>
      </c>
      <c r="N20262" s="43">
        <v>150</v>
      </c>
    </row>
    <row r="20263" ht="14.4" customHeight="1" hidden="1" spans="1:14" x14ac:dyDescent="0.25">
      <c r="A20263" s="106">
        <v>45983</v>
      </c>
      <c r="B20263">
        <v>4734</v>
      </c>
      <c r="C20263">
        <v>1659</v>
      </c>
      <c r="E20263">
        <v>64</v>
      </c>
      <c r="F20263" t="s">
        <v>14111</v>
      </c>
      <c r="G20263" t="s">
        <v>2025</v>
      </c>
      <c r="H20263" t="s">
        <v>2005</v>
      </c>
      <c r="I20263" t="s">
        <v>2006</v>
      </c>
      <c r="J20263" t="s">
        <v>2007</v>
      </c>
      <c r="K20263" t="s">
        <v>2008</v>
      </c>
      <c r="L20263">
        <v>5</v>
      </c>
      <c r="M20263">
        <v>55</v>
      </c>
      <c r="N20263" s="43">
        <v>275</v>
      </c>
    </row>
    <row r="20264" ht="14.4" customHeight="1" hidden="1" spans="1:14" x14ac:dyDescent="0.25">
      <c r="A20264" s="106">
        <v>45983</v>
      </c>
      <c r="B20264">
        <v>4735</v>
      </c>
      <c r="C20264">
        <v>1660</v>
      </c>
      <c r="E20264">
        <v>64</v>
      </c>
      <c r="F20264" t="s">
        <v>14111</v>
      </c>
      <c r="G20264" t="s">
        <v>2025</v>
      </c>
      <c r="H20264" t="s">
        <v>2005</v>
      </c>
      <c r="I20264" t="s">
        <v>2006</v>
      </c>
      <c r="J20264" t="s">
        <v>2903</v>
      </c>
      <c r="K20264" t="s">
        <v>2904</v>
      </c>
      <c r="L20264">
        <v>3</v>
      </c>
      <c r="M20264">
        <v>150</v>
      </c>
      <c r="N20264" s="43">
        <v>450</v>
      </c>
    </row>
    <row r="20265" ht="14.4" customHeight="1" hidden="1" spans="1:14" x14ac:dyDescent="0.25">
      <c r="A20265" s="106">
        <v>45983</v>
      </c>
      <c r="B20265">
        <v>4735</v>
      </c>
      <c r="C20265">
        <v>1660</v>
      </c>
      <c r="E20265">
        <v>64</v>
      </c>
      <c r="F20265" t="s">
        <v>14111</v>
      </c>
      <c r="G20265" t="s">
        <v>2025</v>
      </c>
      <c r="H20265" t="s">
        <v>2005</v>
      </c>
      <c r="I20265" t="s">
        <v>2006</v>
      </c>
      <c r="J20265" t="s">
        <v>2007</v>
      </c>
      <c r="K20265" t="s">
        <v>2008</v>
      </c>
      <c r="L20265">
        <v>3</v>
      </c>
      <c r="M20265">
        <v>55</v>
      </c>
      <c r="N20265" s="43">
        <v>165</v>
      </c>
    </row>
    <row r="20266" ht="14.4" customHeight="1" hidden="1" spans="1:14" x14ac:dyDescent="0.25">
      <c r="A20266" s="106">
        <v>45983</v>
      </c>
      <c r="B20266">
        <v>4735</v>
      </c>
      <c r="C20266">
        <v>1660</v>
      </c>
      <c r="E20266">
        <v>64</v>
      </c>
      <c r="F20266" t="s">
        <v>14111</v>
      </c>
      <c r="G20266" t="s">
        <v>2025</v>
      </c>
      <c r="H20266" t="s">
        <v>2005</v>
      </c>
      <c r="I20266" t="s">
        <v>2006</v>
      </c>
      <c r="J20266" t="s">
        <v>13791</v>
      </c>
      <c r="K20266" t="s">
        <v>13792</v>
      </c>
      <c r="L20266">
        <v>3</v>
      </c>
      <c r="M20266">
        <v>659</v>
      </c>
      <c r="N20266" s="43">
        <v>1977</v>
      </c>
    </row>
    <row r="20267" ht="14.4" customHeight="1" hidden="1" spans="1:14" x14ac:dyDescent="0.25">
      <c r="A20267" s="106">
        <v>45983</v>
      </c>
      <c r="B20267">
        <v>4736</v>
      </c>
      <c r="C20267">
        <v>1661</v>
      </c>
      <c r="E20267">
        <v>64</v>
      </c>
      <c r="F20267" t="s">
        <v>14112</v>
      </c>
      <c r="G20267" t="s">
        <v>2027</v>
      </c>
      <c r="H20267" t="s">
        <v>2005</v>
      </c>
      <c r="I20267" t="s">
        <v>2006</v>
      </c>
      <c r="J20267" t="s">
        <v>2007</v>
      </c>
      <c r="K20267" t="s">
        <v>2008</v>
      </c>
      <c r="L20267">
        <v>5</v>
      </c>
      <c r="M20267">
        <v>55</v>
      </c>
      <c r="N20267" s="43">
        <v>275</v>
      </c>
    </row>
    <row r="20268" ht="14.4" customHeight="1" hidden="1" spans="1:14" x14ac:dyDescent="0.25">
      <c r="A20268" s="106">
        <v>45983</v>
      </c>
      <c r="B20268">
        <v>4736</v>
      </c>
      <c r="C20268">
        <v>1661</v>
      </c>
      <c r="E20268">
        <v>64</v>
      </c>
      <c r="F20268" t="s">
        <v>14112</v>
      </c>
      <c r="G20268" t="s">
        <v>2027</v>
      </c>
      <c r="H20268" t="s">
        <v>2005</v>
      </c>
      <c r="I20268" t="s">
        <v>2006</v>
      </c>
      <c r="J20268" t="s">
        <v>13791</v>
      </c>
      <c r="K20268" t="s">
        <v>13792</v>
      </c>
      <c r="L20268">
        <v>5</v>
      </c>
      <c r="M20268">
        <v>659</v>
      </c>
      <c r="N20268" s="43">
        <v>3295</v>
      </c>
    </row>
    <row r="20269" ht="14.4" customHeight="1" hidden="1" spans="1:14" x14ac:dyDescent="0.25">
      <c r="A20269" s="106">
        <v>45983</v>
      </c>
      <c r="B20269">
        <v>4736</v>
      </c>
      <c r="C20269">
        <v>1661</v>
      </c>
      <c r="E20269">
        <v>64</v>
      </c>
      <c r="F20269" t="s">
        <v>14112</v>
      </c>
      <c r="G20269" t="s">
        <v>2027</v>
      </c>
      <c r="H20269" t="s">
        <v>2005</v>
      </c>
      <c r="I20269" t="s">
        <v>2006</v>
      </c>
      <c r="J20269" t="s">
        <v>2903</v>
      </c>
      <c r="K20269" t="s">
        <v>2904</v>
      </c>
      <c r="L20269">
        <v>1</v>
      </c>
      <c r="M20269">
        <v>150</v>
      </c>
      <c r="N20269" s="43">
        <v>150</v>
      </c>
    </row>
    <row r="20270" ht="14.4" customHeight="1" hidden="1" spans="1:14" x14ac:dyDescent="0.25">
      <c r="A20270" s="106">
        <v>45983</v>
      </c>
      <c r="B20270">
        <v>4737</v>
      </c>
      <c r="C20270">
        <v>1662</v>
      </c>
      <c r="E20270">
        <v>64</v>
      </c>
      <c r="F20270" t="s">
        <v>14112</v>
      </c>
      <c r="G20270" t="s">
        <v>2027</v>
      </c>
      <c r="H20270" t="s">
        <v>2005</v>
      </c>
      <c r="I20270" t="s">
        <v>2006</v>
      </c>
      <c r="J20270" t="s">
        <v>2007</v>
      </c>
      <c r="K20270" t="s">
        <v>2008</v>
      </c>
      <c r="L20270">
        <v>3</v>
      </c>
      <c r="M20270">
        <v>55</v>
      </c>
      <c r="N20270" s="43">
        <v>165</v>
      </c>
    </row>
    <row r="20271" ht="14.4" customHeight="1" hidden="1" spans="1:14" x14ac:dyDescent="0.25">
      <c r="A20271" s="106">
        <v>45983</v>
      </c>
      <c r="B20271">
        <v>4737</v>
      </c>
      <c r="C20271">
        <v>1662</v>
      </c>
      <c r="E20271">
        <v>64</v>
      </c>
      <c r="F20271" t="s">
        <v>14112</v>
      </c>
      <c r="G20271" t="s">
        <v>2027</v>
      </c>
      <c r="H20271" t="s">
        <v>2005</v>
      </c>
      <c r="I20271" t="s">
        <v>2006</v>
      </c>
      <c r="J20271" t="s">
        <v>13791</v>
      </c>
      <c r="K20271" t="s">
        <v>13792</v>
      </c>
      <c r="L20271">
        <v>3</v>
      </c>
      <c r="M20271">
        <v>659</v>
      </c>
      <c r="N20271" s="43">
        <v>1977</v>
      </c>
    </row>
    <row r="20272" ht="14.4" customHeight="1" hidden="1" spans="1:14" x14ac:dyDescent="0.25">
      <c r="A20272" s="106">
        <v>45983</v>
      </c>
      <c r="B20272">
        <v>4737</v>
      </c>
      <c r="C20272">
        <v>1662</v>
      </c>
      <c r="E20272">
        <v>64</v>
      </c>
      <c r="F20272" t="s">
        <v>14112</v>
      </c>
      <c r="G20272" t="s">
        <v>2027</v>
      </c>
      <c r="H20272" t="s">
        <v>2005</v>
      </c>
      <c r="I20272" t="s">
        <v>2006</v>
      </c>
      <c r="J20272" t="s">
        <v>2903</v>
      </c>
      <c r="K20272" t="s">
        <v>2904</v>
      </c>
      <c r="L20272">
        <v>3</v>
      </c>
      <c r="M20272">
        <v>150</v>
      </c>
      <c r="N20272" s="43">
        <v>450</v>
      </c>
    </row>
    <row r="20273" ht="14.4" customHeight="1" hidden="1" spans="1:14" x14ac:dyDescent="0.25">
      <c r="A20273" s="106">
        <v>45983</v>
      </c>
      <c r="B20273">
        <v>4738</v>
      </c>
      <c r="C20273">
        <v>1663</v>
      </c>
      <c r="E20273">
        <v>64</v>
      </c>
      <c r="F20273" t="s">
        <v>14113</v>
      </c>
      <c r="G20273" t="s">
        <v>2021</v>
      </c>
      <c r="H20273" t="s">
        <v>2005</v>
      </c>
      <c r="I20273" t="s">
        <v>2006</v>
      </c>
      <c r="J20273" t="s">
        <v>2007</v>
      </c>
      <c r="K20273" t="s">
        <v>2008</v>
      </c>
      <c r="L20273">
        <v>8</v>
      </c>
      <c r="M20273">
        <v>55</v>
      </c>
      <c r="N20273" s="43">
        <v>440</v>
      </c>
    </row>
    <row r="20274" ht="14.4" customHeight="1" hidden="1" spans="1:14" x14ac:dyDescent="0.25">
      <c r="A20274" s="106">
        <v>45983</v>
      </c>
      <c r="B20274">
        <v>4738</v>
      </c>
      <c r="C20274">
        <v>1663</v>
      </c>
      <c r="E20274">
        <v>64</v>
      </c>
      <c r="F20274" t="s">
        <v>14113</v>
      </c>
      <c r="G20274" t="s">
        <v>2021</v>
      </c>
      <c r="H20274" t="s">
        <v>2005</v>
      </c>
      <c r="I20274" t="s">
        <v>2006</v>
      </c>
      <c r="J20274" t="s">
        <v>13791</v>
      </c>
      <c r="K20274" t="s">
        <v>13792</v>
      </c>
      <c r="L20274">
        <v>8</v>
      </c>
      <c r="M20274">
        <v>659</v>
      </c>
      <c r="N20274" s="43">
        <v>5272</v>
      </c>
    </row>
    <row r="20275" ht="14.4" customHeight="1" hidden="1" spans="1:14" x14ac:dyDescent="0.25">
      <c r="A20275" s="106">
        <v>45983</v>
      </c>
      <c r="B20275">
        <v>4739</v>
      </c>
      <c r="C20275">
        <v>1664</v>
      </c>
      <c r="E20275">
        <v>64</v>
      </c>
      <c r="F20275" t="s">
        <v>14113</v>
      </c>
      <c r="G20275" t="s">
        <v>2021</v>
      </c>
      <c r="H20275" t="s">
        <v>2005</v>
      </c>
      <c r="I20275" t="s">
        <v>2006</v>
      </c>
      <c r="J20275" t="s">
        <v>2007</v>
      </c>
      <c r="K20275" t="s">
        <v>2008</v>
      </c>
      <c r="L20275">
        <v>2</v>
      </c>
      <c r="M20275">
        <v>55</v>
      </c>
      <c r="N20275" s="43">
        <v>110</v>
      </c>
    </row>
    <row r="20276" ht="14.4" customHeight="1" hidden="1" spans="1:14" x14ac:dyDescent="0.25">
      <c r="A20276" s="106">
        <v>45983</v>
      </c>
      <c r="B20276">
        <v>4739</v>
      </c>
      <c r="C20276">
        <v>1664</v>
      </c>
      <c r="E20276">
        <v>64</v>
      </c>
      <c r="F20276" t="s">
        <v>14113</v>
      </c>
      <c r="G20276" t="s">
        <v>2021</v>
      </c>
      <c r="H20276" t="s">
        <v>2005</v>
      </c>
      <c r="I20276" t="s">
        <v>2006</v>
      </c>
      <c r="J20276" t="s">
        <v>2903</v>
      </c>
      <c r="K20276" t="s">
        <v>2904</v>
      </c>
      <c r="L20276">
        <v>4</v>
      </c>
      <c r="M20276">
        <v>150</v>
      </c>
      <c r="N20276" s="43">
        <v>600</v>
      </c>
    </row>
    <row r="20277" ht="14.4" customHeight="1" hidden="1" spans="1:14" x14ac:dyDescent="0.25">
      <c r="A20277" s="106">
        <v>45983</v>
      </c>
      <c r="B20277">
        <v>4739</v>
      </c>
      <c r="C20277">
        <v>1664</v>
      </c>
      <c r="E20277">
        <v>64</v>
      </c>
      <c r="F20277" t="s">
        <v>14113</v>
      </c>
      <c r="G20277" t="s">
        <v>2021</v>
      </c>
      <c r="H20277" t="s">
        <v>2005</v>
      </c>
      <c r="I20277" t="s">
        <v>2006</v>
      </c>
      <c r="J20277" t="s">
        <v>13791</v>
      </c>
      <c r="K20277" t="s">
        <v>13792</v>
      </c>
      <c r="L20277">
        <v>2</v>
      </c>
      <c r="M20277">
        <v>659</v>
      </c>
      <c r="N20277" s="43">
        <v>1318</v>
      </c>
    </row>
    <row r="20278" ht="14.4" customHeight="1" hidden="1" spans="1:14" x14ac:dyDescent="0.25">
      <c r="A20278" s="106">
        <v>45983</v>
      </c>
      <c r="B20278">
        <v>4740</v>
      </c>
      <c r="C20278">
        <v>1665</v>
      </c>
      <c r="E20278">
        <v>64</v>
      </c>
      <c r="F20278" t="s">
        <v>14114</v>
      </c>
      <c r="G20278" t="s">
        <v>2036</v>
      </c>
      <c r="H20278" t="s">
        <v>2005</v>
      </c>
      <c r="I20278" t="s">
        <v>2006</v>
      </c>
      <c r="J20278" t="s">
        <v>13791</v>
      </c>
      <c r="K20278" t="s">
        <v>13792</v>
      </c>
      <c r="L20278">
        <v>8</v>
      </c>
      <c r="M20278">
        <v>659</v>
      </c>
      <c r="N20278" s="43">
        <v>5272</v>
      </c>
    </row>
    <row r="20279" ht="14.4" customHeight="1" hidden="1" spans="1:14" x14ac:dyDescent="0.25">
      <c r="A20279" s="106">
        <v>45983</v>
      </c>
      <c r="B20279">
        <v>4740</v>
      </c>
      <c r="C20279">
        <v>1665</v>
      </c>
      <c r="E20279">
        <v>64</v>
      </c>
      <c r="F20279" t="s">
        <v>14114</v>
      </c>
      <c r="G20279" t="s">
        <v>2036</v>
      </c>
      <c r="H20279" t="s">
        <v>2005</v>
      </c>
      <c r="I20279" t="s">
        <v>2006</v>
      </c>
      <c r="J20279" t="s">
        <v>2007</v>
      </c>
      <c r="K20279" t="s">
        <v>2008</v>
      </c>
      <c r="L20279">
        <v>8</v>
      </c>
      <c r="M20279">
        <v>55</v>
      </c>
      <c r="N20279" s="43">
        <v>440</v>
      </c>
    </row>
    <row r="20280" ht="14.4" customHeight="1" hidden="1" spans="1:14" x14ac:dyDescent="0.25">
      <c r="A20280" s="106">
        <v>45983</v>
      </c>
      <c r="B20280">
        <v>4741</v>
      </c>
      <c r="C20280">
        <v>1666</v>
      </c>
      <c r="E20280">
        <v>64</v>
      </c>
      <c r="F20280" t="s">
        <v>14114</v>
      </c>
      <c r="G20280" t="s">
        <v>2036</v>
      </c>
      <c r="H20280" t="s">
        <v>2005</v>
      </c>
      <c r="I20280" t="s">
        <v>2006</v>
      </c>
      <c r="J20280" t="s">
        <v>2007</v>
      </c>
      <c r="K20280" t="s">
        <v>2008</v>
      </c>
      <c r="L20280">
        <v>2</v>
      </c>
      <c r="M20280">
        <v>55</v>
      </c>
      <c r="N20280" s="43">
        <v>110</v>
      </c>
    </row>
    <row r="20281" ht="14.4" customHeight="1" hidden="1" spans="1:14" x14ac:dyDescent="0.25">
      <c r="A20281" s="106">
        <v>45983</v>
      </c>
      <c r="B20281">
        <v>4741</v>
      </c>
      <c r="C20281">
        <v>1666</v>
      </c>
      <c r="E20281">
        <v>64</v>
      </c>
      <c r="F20281" t="s">
        <v>14114</v>
      </c>
      <c r="G20281" t="s">
        <v>2036</v>
      </c>
      <c r="H20281" t="s">
        <v>2005</v>
      </c>
      <c r="I20281" t="s">
        <v>2006</v>
      </c>
      <c r="J20281" t="s">
        <v>2903</v>
      </c>
      <c r="K20281" t="s">
        <v>2904</v>
      </c>
      <c r="L20281">
        <v>4</v>
      </c>
      <c r="M20281">
        <v>150</v>
      </c>
      <c r="N20281" s="43">
        <v>600</v>
      </c>
    </row>
    <row r="20282" ht="14.4" customHeight="1" hidden="1" spans="1:14" x14ac:dyDescent="0.25">
      <c r="A20282" s="106">
        <v>45983</v>
      </c>
      <c r="B20282">
        <v>4741</v>
      </c>
      <c r="C20282">
        <v>1666</v>
      </c>
      <c r="E20282">
        <v>64</v>
      </c>
      <c r="F20282" t="s">
        <v>14114</v>
      </c>
      <c r="G20282" t="s">
        <v>2036</v>
      </c>
      <c r="H20282" t="s">
        <v>2005</v>
      </c>
      <c r="I20282" t="s">
        <v>2006</v>
      </c>
      <c r="J20282" t="s">
        <v>13791</v>
      </c>
      <c r="K20282" t="s">
        <v>13792</v>
      </c>
      <c r="L20282">
        <v>2</v>
      </c>
      <c r="M20282">
        <v>659</v>
      </c>
      <c r="N20282" s="43">
        <v>1318</v>
      </c>
    </row>
    <row r="20283" ht="14.4" customHeight="1" hidden="1" spans="1:14" x14ac:dyDescent="0.25">
      <c r="A20283" s="106">
        <v>45983</v>
      </c>
      <c r="B20283">
        <v>4742</v>
      </c>
      <c r="C20283">
        <v>1667</v>
      </c>
      <c r="E20283">
        <v>64</v>
      </c>
      <c r="F20283" t="s">
        <v>14115</v>
      </c>
      <c r="G20283" t="s">
        <v>2097</v>
      </c>
      <c r="H20283" t="s">
        <v>2005</v>
      </c>
      <c r="I20283" t="s">
        <v>2006</v>
      </c>
      <c r="J20283" t="s">
        <v>13791</v>
      </c>
      <c r="K20283" t="s">
        <v>13792</v>
      </c>
      <c r="L20283">
        <v>5</v>
      </c>
      <c r="M20283">
        <v>659</v>
      </c>
      <c r="N20283" s="43">
        <v>3295</v>
      </c>
    </row>
    <row r="20284" ht="14.4" customHeight="1" hidden="1" spans="1:14" x14ac:dyDescent="0.25">
      <c r="A20284" s="106">
        <v>45983</v>
      </c>
      <c r="B20284">
        <v>4742</v>
      </c>
      <c r="C20284">
        <v>1667</v>
      </c>
      <c r="E20284">
        <v>64</v>
      </c>
      <c r="F20284" t="s">
        <v>14115</v>
      </c>
      <c r="G20284" t="s">
        <v>2097</v>
      </c>
      <c r="H20284" t="s">
        <v>2005</v>
      </c>
      <c r="I20284" t="s">
        <v>2006</v>
      </c>
      <c r="J20284" t="s">
        <v>2903</v>
      </c>
      <c r="K20284" t="s">
        <v>2904</v>
      </c>
      <c r="L20284">
        <v>1</v>
      </c>
      <c r="M20284">
        <v>150</v>
      </c>
      <c r="N20284" s="43">
        <v>150</v>
      </c>
    </row>
    <row r="20285" ht="14.4" customHeight="1" hidden="1" spans="1:14" x14ac:dyDescent="0.25">
      <c r="A20285" s="106">
        <v>45983</v>
      </c>
      <c r="B20285">
        <v>4742</v>
      </c>
      <c r="C20285">
        <v>1667</v>
      </c>
      <c r="E20285">
        <v>64</v>
      </c>
      <c r="F20285" t="s">
        <v>14115</v>
      </c>
      <c r="G20285" t="s">
        <v>2097</v>
      </c>
      <c r="H20285" t="s">
        <v>2005</v>
      </c>
      <c r="I20285" t="s">
        <v>2006</v>
      </c>
      <c r="J20285" t="s">
        <v>2007</v>
      </c>
      <c r="K20285" t="s">
        <v>2008</v>
      </c>
      <c r="L20285">
        <v>5</v>
      </c>
      <c r="M20285">
        <v>55</v>
      </c>
      <c r="N20285" s="43">
        <v>275</v>
      </c>
    </row>
    <row r="20286" ht="14.4" customHeight="1" hidden="1" spans="1:14" x14ac:dyDescent="0.25">
      <c r="A20286" s="106">
        <v>45983</v>
      </c>
      <c r="B20286">
        <v>4743</v>
      </c>
      <c r="C20286">
        <v>1668</v>
      </c>
      <c r="E20286">
        <v>64</v>
      </c>
      <c r="F20286" t="s">
        <v>14115</v>
      </c>
      <c r="G20286" t="s">
        <v>2097</v>
      </c>
      <c r="H20286" t="s">
        <v>2005</v>
      </c>
      <c r="I20286" t="s">
        <v>2006</v>
      </c>
      <c r="J20286" t="s">
        <v>2007</v>
      </c>
      <c r="K20286" t="s">
        <v>2008</v>
      </c>
      <c r="L20286">
        <v>3</v>
      </c>
      <c r="M20286">
        <v>55</v>
      </c>
      <c r="N20286" s="43">
        <v>165</v>
      </c>
    </row>
    <row r="20287" ht="14.4" customHeight="1" hidden="1" spans="1:14" x14ac:dyDescent="0.25">
      <c r="A20287" s="106">
        <v>45983</v>
      </c>
      <c r="B20287">
        <v>4743</v>
      </c>
      <c r="C20287">
        <v>1668</v>
      </c>
      <c r="E20287">
        <v>64</v>
      </c>
      <c r="F20287" t="s">
        <v>14115</v>
      </c>
      <c r="G20287" t="s">
        <v>2097</v>
      </c>
      <c r="H20287" t="s">
        <v>2005</v>
      </c>
      <c r="I20287" t="s">
        <v>2006</v>
      </c>
      <c r="J20287" t="s">
        <v>2903</v>
      </c>
      <c r="K20287" t="s">
        <v>2904</v>
      </c>
      <c r="L20287">
        <v>3</v>
      </c>
      <c r="M20287">
        <v>150</v>
      </c>
      <c r="N20287" s="43">
        <v>450</v>
      </c>
    </row>
    <row r="20288" ht="14.4" customHeight="1" hidden="1" spans="1:14" x14ac:dyDescent="0.25">
      <c r="A20288" s="106">
        <v>45983</v>
      </c>
      <c r="B20288">
        <v>4743</v>
      </c>
      <c r="C20288">
        <v>1668</v>
      </c>
      <c r="E20288">
        <v>64</v>
      </c>
      <c r="F20288" t="s">
        <v>14115</v>
      </c>
      <c r="G20288" t="s">
        <v>2097</v>
      </c>
      <c r="H20288" t="s">
        <v>2005</v>
      </c>
      <c r="I20288" t="s">
        <v>2006</v>
      </c>
      <c r="J20288" t="s">
        <v>13791</v>
      </c>
      <c r="K20288" t="s">
        <v>13792</v>
      </c>
      <c r="L20288">
        <v>3</v>
      </c>
      <c r="M20288">
        <v>659</v>
      </c>
      <c r="N20288" s="43">
        <v>1977</v>
      </c>
    </row>
    <row r="20289" ht="14.4" customHeight="1" hidden="1" spans="1:14" x14ac:dyDescent="0.25">
      <c r="A20289" s="106">
        <v>45983</v>
      </c>
      <c r="B20289">
        <v>4744</v>
      </c>
      <c r="C20289">
        <v>1669</v>
      </c>
      <c r="E20289">
        <v>64</v>
      </c>
      <c r="F20289" t="s">
        <v>14116</v>
      </c>
      <c r="G20289" t="s">
        <v>2114</v>
      </c>
      <c r="H20289" t="s">
        <v>2005</v>
      </c>
      <c r="I20289" t="s">
        <v>2006</v>
      </c>
      <c r="J20289" t="s">
        <v>2007</v>
      </c>
      <c r="K20289" t="s">
        <v>2008</v>
      </c>
      <c r="L20289">
        <v>5</v>
      </c>
      <c r="M20289">
        <v>55</v>
      </c>
      <c r="N20289" s="43">
        <v>275</v>
      </c>
    </row>
    <row r="20290" ht="14.4" customHeight="1" hidden="1" spans="1:14" x14ac:dyDescent="0.25">
      <c r="A20290" s="106">
        <v>45983</v>
      </c>
      <c r="B20290">
        <v>4744</v>
      </c>
      <c r="C20290">
        <v>1669</v>
      </c>
      <c r="E20290">
        <v>64</v>
      </c>
      <c r="F20290" t="s">
        <v>14116</v>
      </c>
      <c r="G20290" t="s">
        <v>2114</v>
      </c>
      <c r="H20290" t="s">
        <v>2005</v>
      </c>
      <c r="I20290" t="s">
        <v>2006</v>
      </c>
      <c r="J20290" t="s">
        <v>2903</v>
      </c>
      <c r="K20290" t="s">
        <v>2904</v>
      </c>
      <c r="L20290">
        <v>1</v>
      </c>
      <c r="M20290">
        <v>150</v>
      </c>
      <c r="N20290" s="43">
        <v>150</v>
      </c>
    </row>
    <row r="20291" ht="14.4" customHeight="1" hidden="1" spans="1:14" x14ac:dyDescent="0.25">
      <c r="A20291" s="106">
        <v>45983</v>
      </c>
      <c r="B20291">
        <v>4744</v>
      </c>
      <c r="C20291">
        <v>1669</v>
      </c>
      <c r="E20291">
        <v>64</v>
      </c>
      <c r="F20291" t="s">
        <v>14116</v>
      </c>
      <c r="G20291" t="s">
        <v>2114</v>
      </c>
      <c r="H20291" t="s">
        <v>2005</v>
      </c>
      <c r="I20291" t="s">
        <v>2006</v>
      </c>
      <c r="J20291" t="s">
        <v>13791</v>
      </c>
      <c r="K20291" t="s">
        <v>13792</v>
      </c>
      <c r="L20291">
        <v>5</v>
      </c>
      <c r="M20291">
        <v>659</v>
      </c>
      <c r="N20291" s="43">
        <v>3295</v>
      </c>
    </row>
    <row r="20292" ht="14.4" customHeight="1" hidden="1" spans="1:14" x14ac:dyDescent="0.25">
      <c r="A20292" s="106">
        <v>45983</v>
      </c>
      <c r="B20292">
        <v>4745</v>
      </c>
      <c r="C20292">
        <v>1670</v>
      </c>
      <c r="E20292">
        <v>64</v>
      </c>
      <c r="F20292" t="s">
        <v>14116</v>
      </c>
      <c r="G20292" t="s">
        <v>2114</v>
      </c>
      <c r="H20292" t="s">
        <v>2005</v>
      </c>
      <c r="I20292" t="s">
        <v>2006</v>
      </c>
      <c r="J20292" t="s">
        <v>13791</v>
      </c>
      <c r="K20292" t="s">
        <v>13792</v>
      </c>
      <c r="L20292">
        <v>3</v>
      </c>
      <c r="M20292">
        <v>659</v>
      </c>
      <c r="N20292" s="43">
        <v>1977</v>
      </c>
    </row>
    <row r="20293" ht="14.4" customHeight="1" hidden="1" spans="1:14" x14ac:dyDescent="0.25">
      <c r="A20293" s="106">
        <v>45983</v>
      </c>
      <c r="B20293">
        <v>4745</v>
      </c>
      <c r="C20293">
        <v>1670</v>
      </c>
      <c r="E20293">
        <v>64</v>
      </c>
      <c r="F20293" t="s">
        <v>14116</v>
      </c>
      <c r="G20293" t="s">
        <v>2114</v>
      </c>
      <c r="H20293" t="s">
        <v>2005</v>
      </c>
      <c r="I20293" t="s">
        <v>2006</v>
      </c>
      <c r="J20293" t="s">
        <v>2903</v>
      </c>
      <c r="K20293" t="s">
        <v>2904</v>
      </c>
      <c r="L20293">
        <v>3</v>
      </c>
      <c r="M20293">
        <v>150</v>
      </c>
      <c r="N20293" s="43">
        <v>450</v>
      </c>
    </row>
    <row r="20294" ht="14.4" customHeight="1" hidden="1" spans="1:14" x14ac:dyDescent="0.25">
      <c r="A20294" s="106">
        <v>45983</v>
      </c>
      <c r="B20294">
        <v>4745</v>
      </c>
      <c r="C20294">
        <v>1670</v>
      </c>
      <c r="E20294">
        <v>64</v>
      </c>
      <c r="F20294" t="s">
        <v>14116</v>
      </c>
      <c r="G20294" t="s">
        <v>2114</v>
      </c>
      <c r="H20294" t="s">
        <v>2005</v>
      </c>
      <c r="I20294" t="s">
        <v>2006</v>
      </c>
      <c r="J20294" t="s">
        <v>2007</v>
      </c>
      <c r="K20294" t="s">
        <v>2008</v>
      </c>
      <c r="L20294">
        <v>3</v>
      </c>
      <c r="M20294">
        <v>55</v>
      </c>
      <c r="N20294" s="43">
        <v>165</v>
      </c>
    </row>
    <row r="20295" ht="14.4" customHeight="1" hidden="1" spans="1:14" x14ac:dyDescent="0.25">
      <c r="A20295" s="106">
        <v>45983</v>
      </c>
      <c r="B20295">
        <v>4746</v>
      </c>
      <c r="C20295">
        <v>1671</v>
      </c>
      <c r="E20295">
        <v>64</v>
      </c>
      <c r="F20295" t="s">
        <v>14117</v>
      </c>
      <c r="G20295" t="s">
        <v>2054</v>
      </c>
      <c r="H20295" t="s">
        <v>2005</v>
      </c>
      <c r="I20295" t="s">
        <v>2006</v>
      </c>
      <c r="J20295" t="s">
        <v>2007</v>
      </c>
      <c r="K20295" t="s">
        <v>2008</v>
      </c>
      <c r="L20295">
        <v>5</v>
      </c>
      <c r="M20295">
        <v>55</v>
      </c>
      <c r="N20295" s="43">
        <v>275</v>
      </c>
    </row>
    <row r="20296" ht="14.4" customHeight="1" hidden="1" spans="1:14" x14ac:dyDescent="0.25">
      <c r="A20296" s="106">
        <v>45983</v>
      </c>
      <c r="B20296">
        <v>4746</v>
      </c>
      <c r="C20296">
        <v>1671</v>
      </c>
      <c r="E20296">
        <v>64</v>
      </c>
      <c r="F20296" t="s">
        <v>14117</v>
      </c>
      <c r="G20296" t="s">
        <v>2054</v>
      </c>
      <c r="H20296" t="s">
        <v>2005</v>
      </c>
      <c r="I20296" t="s">
        <v>2006</v>
      </c>
      <c r="J20296" t="s">
        <v>13791</v>
      </c>
      <c r="K20296" t="s">
        <v>13792</v>
      </c>
      <c r="L20296">
        <v>5</v>
      </c>
      <c r="M20296">
        <v>659</v>
      </c>
      <c r="N20296" s="43">
        <v>3295</v>
      </c>
    </row>
    <row r="20297" ht="14.4" customHeight="1" hidden="1" spans="1:14" x14ac:dyDescent="0.25">
      <c r="A20297" s="106">
        <v>45983</v>
      </c>
      <c r="B20297">
        <v>4746</v>
      </c>
      <c r="C20297">
        <v>1671</v>
      </c>
      <c r="E20297">
        <v>64</v>
      </c>
      <c r="F20297" t="s">
        <v>14117</v>
      </c>
      <c r="G20297" t="s">
        <v>2054</v>
      </c>
      <c r="H20297" t="s">
        <v>2005</v>
      </c>
      <c r="I20297" t="s">
        <v>2006</v>
      </c>
      <c r="J20297" t="s">
        <v>2903</v>
      </c>
      <c r="K20297" t="s">
        <v>2904</v>
      </c>
      <c r="L20297">
        <v>1</v>
      </c>
      <c r="M20297">
        <v>150</v>
      </c>
      <c r="N20297" s="43">
        <v>150</v>
      </c>
    </row>
    <row r="20298" ht="14.4" customHeight="1" hidden="1" spans="1:14" x14ac:dyDescent="0.25">
      <c r="A20298" s="106">
        <v>45983</v>
      </c>
      <c r="B20298">
        <v>4747</v>
      </c>
      <c r="C20298">
        <v>1672</v>
      </c>
      <c r="E20298">
        <v>64</v>
      </c>
      <c r="F20298" t="s">
        <v>14117</v>
      </c>
      <c r="G20298" t="s">
        <v>2054</v>
      </c>
      <c r="H20298" t="s">
        <v>2005</v>
      </c>
      <c r="I20298" t="s">
        <v>2006</v>
      </c>
      <c r="J20298" t="s">
        <v>2903</v>
      </c>
      <c r="K20298" t="s">
        <v>2904</v>
      </c>
      <c r="L20298">
        <v>3</v>
      </c>
      <c r="M20298">
        <v>150</v>
      </c>
      <c r="N20298" s="43">
        <v>450</v>
      </c>
    </row>
    <row r="20299" ht="14.4" customHeight="1" hidden="1" spans="1:14" x14ac:dyDescent="0.25">
      <c r="A20299" s="106">
        <v>45983</v>
      </c>
      <c r="B20299">
        <v>4747</v>
      </c>
      <c r="C20299">
        <v>1672</v>
      </c>
      <c r="E20299">
        <v>64</v>
      </c>
      <c r="F20299" t="s">
        <v>14117</v>
      </c>
      <c r="G20299" t="s">
        <v>2054</v>
      </c>
      <c r="H20299" t="s">
        <v>2005</v>
      </c>
      <c r="I20299" t="s">
        <v>2006</v>
      </c>
      <c r="J20299" t="s">
        <v>2007</v>
      </c>
      <c r="K20299" t="s">
        <v>2008</v>
      </c>
      <c r="L20299">
        <v>3</v>
      </c>
      <c r="M20299">
        <v>55</v>
      </c>
      <c r="N20299" s="43">
        <v>165</v>
      </c>
    </row>
    <row r="20300" ht="14.4" customHeight="1" hidden="1" spans="1:14" x14ac:dyDescent="0.25">
      <c r="A20300" s="106">
        <v>45983</v>
      </c>
      <c r="B20300">
        <v>4747</v>
      </c>
      <c r="C20300">
        <v>1672</v>
      </c>
      <c r="E20300">
        <v>64</v>
      </c>
      <c r="F20300" t="s">
        <v>14117</v>
      </c>
      <c r="G20300" t="s">
        <v>2054</v>
      </c>
      <c r="H20300" t="s">
        <v>2005</v>
      </c>
      <c r="I20300" t="s">
        <v>2006</v>
      </c>
      <c r="J20300" t="s">
        <v>13791</v>
      </c>
      <c r="K20300" t="s">
        <v>13792</v>
      </c>
      <c r="L20300">
        <v>3</v>
      </c>
      <c r="M20300">
        <v>659</v>
      </c>
      <c r="N20300" s="43">
        <v>1977</v>
      </c>
    </row>
    <row r="20301" ht="14.4" customHeight="1" hidden="1" spans="1:14" x14ac:dyDescent="0.25">
      <c r="A20301" s="106">
        <v>45985</v>
      </c>
      <c r="B20301">
        <v>4801</v>
      </c>
      <c r="C20301">
        <v>1726</v>
      </c>
      <c r="E20301">
        <v>64</v>
      </c>
      <c r="F20301" t="s">
        <v>14118</v>
      </c>
      <c r="G20301" t="s">
        <v>2017</v>
      </c>
      <c r="I20301" t="s">
        <v>2006</v>
      </c>
      <c r="J20301" t="s">
        <v>2242</v>
      </c>
      <c r="K20301" t="s">
        <v>2243</v>
      </c>
      <c r="L20301">
        <v>5</v>
      </c>
      <c r="M20301">
        <v>500</v>
      </c>
      <c r="N20301" s="43">
        <v>2500</v>
      </c>
    </row>
    <row r="20302" ht="14.4" customHeight="1" hidden="1" spans="1:14" x14ac:dyDescent="0.25">
      <c r="A20302" s="106">
        <v>45985</v>
      </c>
      <c r="B20302">
        <v>4801</v>
      </c>
      <c r="C20302">
        <v>1726</v>
      </c>
      <c r="E20302">
        <v>64</v>
      </c>
      <c r="F20302" t="s">
        <v>14118</v>
      </c>
      <c r="G20302" t="s">
        <v>2017</v>
      </c>
      <c r="I20302" t="s">
        <v>2006</v>
      </c>
      <c r="J20302" t="s">
        <v>2903</v>
      </c>
      <c r="K20302" t="s">
        <v>2904</v>
      </c>
      <c r="L20302">
        <v>1</v>
      </c>
      <c r="M20302">
        <v>150</v>
      </c>
      <c r="N20302" s="43">
        <v>150</v>
      </c>
    </row>
    <row r="20303" ht="14.4" customHeight="1" hidden="1" spans="1:14" x14ac:dyDescent="0.25">
      <c r="A20303" s="106">
        <v>45985</v>
      </c>
      <c r="B20303">
        <v>4802</v>
      </c>
      <c r="C20303">
        <v>1727</v>
      </c>
      <c r="E20303">
        <v>64</v>
      </c>
      <c r="F20303" t="s">
        <v>14118</v>
      </c>
      <c r="G20303" t="s">
        <v>2017</v>
      </c>
      <c r="I20303" t="s">
        <v>2006</v>
      </c>
      <c r="J20303" t="s">
        <v>2903</v>
      </c>
      <c r="K20303" t="s">
        <v>2904</v>
      </c>
      <c r="L20303">
        <v>3</v>
      </c>
      <c r="M20303">
        <v>150</v>
      </c>
      <c r="N20303" s="43">
        <v>450</v>
      </c>
    </row>
    <row r="20304" ht="14.4" customHeight="1" hidden="1" spans="1:14" x14ac:dyDescent="0.25">
      <c r="A20304" s="106">
        <v>45985</v>
      </c>
      <c r="B20304">
        <v>4802</v>
      </c>
      <c r="C20304">
        <v>1727</v>
      </c>
      <c r="E20304">
        <v>64</v>
      </c>
      <c r="F20304" t="s">
        <v>14118</v>
      </c>
      <c r="G20304" t="s">
        <v>2017</v>
      </c>
      <c r="I20304" t="s">
        <v>2006</v>
      </c>
      <c r="J20304" t="s">
        <v>2242</v>
      </c>
      <c r="K20304" t="s">
        <v>2243</v>
      </c>
      <c r="L20304">
        <v>3</v>
      </c>
      <c r="M20304">
        <v>500</v>
      </c>
      <c r="N20304" s="43">
        <v>1500</v>
      </c>
    </row>
    <row r="20305" ht="14.4" customHeight="1" hidden="1" spans="1:14" x14ac:dyDescent="0.25">
      <c r="A20305" s="106">
        <v>45986</v>
      </c>
      <c r="B20305">
        <v>4864</v>
      </c>
      <c r="C20305">
        <v>1789</v>
      </c>
      <c r="E20305">
        <v>64</v>
      </c>
      <c r="F20305" t="s">
        <v>14119</v>
      </c>
      <c r="G20305" t="s">
        <v>2025</v>
      </c>
      <c r="I20305" t="s">
        <v>2006</v>
      </c>
      <c r="J20305" t="s">
        <v>2903</v>
      </c>
      <c r="K20305" t="s">
        <v>2904</v>
      </c>
      <c r="L20305">
        <v>1</v>
      </c>
      <c r="M20305">
        <v>150</v>
      </c>
      <c r="N20305" s="43">
        <v>150</v>
      </c>
    </row>
    <row r="20306" ht="14.4" customHeight="1" hidden="1" spans="1:14" x14ac:dyDescent="0.25">
      <c r="A20306" s="106">
        <v>45986</v>
      </c>
      <c r="B20306">
        <v>4864</v>
      </c>
      <c r="C20306">
        <v>1789</v>
      </c>
      <c r="E20306">
        <v>64</v>
      </c>
      <c r="F20306" t="s">
        <v>14119</v>
      </c>
      <c r="G20306" t="s">
        <v>2025</v>
      </c>
      <c r="I20306" t="s">
        <v>2006</v>
      </c>
      <c r="J20306" t="s">
        <v>2242</v>
      </c>
      <c r="K20306" t="s">
        <v>2243</v>
      </c>
      <c r="L20306">
        <v>5</v>
      </c>
      <c r="M20306">
        <v>500</v>
      </c>
      <c r="N20306" s="43">
        <v>2500</v>
      </c>
    </row>
    <row r="20307" ht="14.4" customHeight="1" hidden="1" spans="1:14" x14ac:dyDescent="0.25">
      <c r="A20307" s="106">
        <v>45986</v>
      </c>
      <c r="B20307">
        <v>4865</v>
      </c>
      <c r="C20307">
        <v>1790</v>
      </c>
      <c r="E20307">
        <v>64</v>
      </c>
      <c r="F20307" t="s">
        <v>14119</v>
      </c>
      <c r="G20307" t="s">
        <v>2025</v>
      </c>
      <c r="I20307" t="s">
        <v>2006</v>
      </c>
      <c r="J20307" t="s">
        <v>2242</v>
      </c>
      <c r="K20307" t="s">
        <v>2243</v>
      </c>
      <c r="L20307">
        <v>3</v>
      </c>
      <c r="M20307">
        <v>500</v>
      </c>
      <c r="N20307" s="43">
        <v>1500</v>
      </c>
    </row>
    <row r="20308" ht="14.4" customHeight="1" hidden="1" spans="1:14" x14ac:dyDescent="0.25">
      <c r="A20308" s="106">
        <v>45986</v>
      </c>
      <c r="B20308">
        <v>4865</v>
      </c>
      <c r="C20308">
        <v>1790</v>
      </c>
      <c r="E20308">
        <v>64</v>
      </c>
      <c r="F20308" t="s">
        <v>14119</v>
      </c>
      <c r="G20308" t="s">
        <v>2025</v>
      </c>
      <c r="I20308" t="s">
        <v>2006</v>
      </c>
      <c r="J20308" t="s">
        <v>2903</v>
      </c>
      <c r="K20308" t="s">
        <v>2904</v>
      </c>
      <c r="L20308">
        <v>3</v>
      </c>
      <c r="M20308">
        <v>150</v>
      </c>
      <c r="N20308" s="43">
        <v>450</v>
      </c>
    </row>
    <row r="20309" ht="14.4" customHeight="1" hidden="1" spans="1:14" x14ac:dyDescent="0.25">
      <c r="A20309" s="106">
        <v>45987</v>
      </c>
      <c r="B20309">
        <v>4892</v>
      </c>
      <c r="C20309">
        <v>1816</v>
      </c>
      <c r="E20309">
        <v>64</v>
      </c>
      <c r="F20309" t="s">
        <v>14120</v>
      </c>
      <c r="G20309" t="s">
        <v>2036</v>
      </c>
      <c r="I20309" t="s">
        <v>2006</v>
      </c>
      <c r="J20309" t="s">
        <v>2242</v>
      </c>
      <c r="K20309" t="s">
        <v>2243</v>
      </c>
      <c r="L20309">
        <v>5</v>
      </c>
      <c r="M20309">
        <v>500</v>
      </c>
      <c r="N20309" s="43">
        <v>2500</v>
      </c>
    </row>
    <row r="20310" ht="14.4" customHeight="1" hidden="1" spans="1:14" x14ac:dyDescent="0.25">
      <c r="A20310" s="106">
        <v>45987</v>
      </c>
      <c r="B20310">
        <v>4892</v>
      </c>
      <c r="C20310">
        <v>1816</v>
      </c>
      <c r="E20310">
        <v>64</v>
      </c>
      <c r="F20310" t="s">
        <v>14120</v>
      </c>
      <c r="G20310" t="s">
        <v>2036</v>
      </c>
      <c r="I20310" t="s">
        <v>2006</v>
      </c>
      <c r="J20310" t="s">
        <v>2903</v>
      </c>
      <c r="K20310" t="s">
        <v>2904</v>
      </c>
      <c r="L20310">
        <v>1</v>
      </c>
      <c r="M20310">
        <v>150</v>
      </c>
      <c r="N20310" s="43">
        <v>150</v>
      </c>
    </row>
    <row r="20311" ht="14.4" customHeight="1" hidden="1" spans="1:14" x14ac:dyDescent="0.25">
      <c r="A20311" s="106">
        <v>45987</v>
      </c>
      <c r="B20311">
        <v>4893</v>
      </c>
      <c r="C20311">
        <v>1817</v>
      </c>
      <c r="E20311">
        <v>64</v>
      </c>
      <c r="F20311" t="s">
        <v>14120</v>
      </c>
      <c r="G20311" t="s">
        <v>2036</v>
      </c>
      <c r="I20311" t="s">
        <v>2006</v>
      </c>
      <c r="J20311" t="s">
        <v>2242</v>
      </c>
      <c r="K20311" t="s">
        <v>2243</v>
      </c>
      <c r="L20311">
        <v>3</v>
      </c>
      <c r="M20311">
        <v>500</v>
      </c>
      <c r="N20311" s="43">
        <v>1500</v>
      </c>
    </row>
    <row r="20312" ht="14.4" customHeight="1" hidden="1" spans="1:14" x14ac:dyDescent="0.25">
      <c r="A20312" s="106">
        <v>45987</v>
      </c>
      <c r="B20312">
        <v>4893</v>
      </c>
      <c r="C20312">
        <v>1817</v>
      </c>
      <c r="E20312">
        <v>64</v>
      </c>
      <c r="F20312" t="s">
        <v>14120</v>
      </c>
      <c r="G20312" t="s">
        <v>2036</v>
      </c>
      <c r="I20312" t="s">
        <v>2006</v>
      </c>
      <c r="J20312" t="s">
        <v>2903</v>
      </c>
      <c r="K20312" t="s">
        <v>2904</v>
      </c>
      <c r="L20312">
        <v>3</v>
      </c>
      <c r="M20312">
        <v>150</v>
      </c>
      <c r="N20312" s="43">
        <v>450</v>
      </c>
    </row>
    <row r="20313" ht="14.4" customHeight="1" hidden="1" spans="1:14" x14ac:dyDescent="0.25">
      <c r="A20313" s="106">
        <v>45988</v>
      </c>
      <c r="B20313">
        <v>4949</v>
      </c>
      <c r="C20313">
        <v>1868</v>
      </c>
      <c r="E20313">
        <v>64</v>
      </c>
      <c r="F20313" t="s">
        <v>14121</v>
      </c>
      <c r="G20313" t="s">
        <v>2052</v>
      </c>
      <c r="I20313" t="s">
        <v>2006</v>
      </c>
      <c r="J20313" t="s">
        <v>2903</v>
      </c>
      <c r="K20313" t="s">
        <v>2904</v>
      </c>
      <c r="L20313">
        <v>1</v>
      </c>
      <c r="M20313">
        <v>150</v>
      </c>
      <c r="N20313" s="43">
        <v>150</v>
      </c>
    </row>
    <row r="20314" ht="14.4" customHeight="1" hidden="1" spans="1:14" x14ac:dyDescent="0.25">
      <c r="A20314" s="106">
        <v>45988</v>
      </c>
      <c r="B20314">
        <v>4949</v>
      </c>
      <c r="C20314">
        <v>1868</v>
      </c>
      <c r="E20314">
        <v>64</v>
      </c>
      <c r="F20314" t="s">
        <v>14121</v>
      </c>
      <c r="G20314" t="s">
        <v>2052</v>
      </c>
      <c r="I20314" t="s">
        <v>2006</v>
      </c>
      <c r="J20314" t="s">
        <v>2242</v>
      </c>
      <c r="K20314" t="s">
        <v>2243</v>
      </c>
      <c r="L20314">
        <v>5</v>
      </c>
      <c r="M20314">
        <v>500</v>
      </c>
      <c r="N20314" s="43">
        <v>2500</v>
      </c>
    </row>
    <row r="20315" ht="14.4" customHeight="1" hidden="1" spans="1:14" x14ac:dyDescent="0.25">
      <c r="A20315" s="106">
        <v>45988</v>
      </c>
      <c r="B20315">
        <v>4950</v>
      </c>
      <c r="C20315">
        <v>1869</v>
      </c>
      <c r="E20315">
        <v>64</v>
      </c>
      <c r="F20315" t="s">
        <v>14121</v>
      </c>
      <c r="G20315" t="s">
        <v>2052</v>
      </c>
      <c r="I20315" t="s">
        <v>2006</v>
      </c>
      <c r="J20315" t="s">
        <v>2242</v>
      </c>
      <c r="K20315" t="s">
        <v>2243</v>
      </c>
      <c r="L20315">
        <v>3</v>
      </c>
      <c r="M20315">
        <v>500</v>
      </c>
      <c r="N20315" s="43">
        <v>1500</v>
      </c>
    </row>
    <row r="20316" ht="14.4" customHeight="1" hidden="1" spans="1:14" x14ac:dyDescent="0.25">
      <c r="A20316" s="106">
        <v>45988</v>
      </c>
      <c r="B20316">
        <v>4950</v>
      </c>
      <c r="C20316">
        <v>1869</v>
      </c>
      <c r="E20316">
        <v>64</v>
      </c>
      <c r="F20316" t="s">
        <v>14121</v>
      </c>
      <c r="G20316" t="s">
        <v>2052</v>
      </c>
      <c r="I20316" t="s">
        <v>2006</v>
      </c>
      <c r="J20316" t="s">
        <v>2903</v>
      </c>
      <c r="K20316" t="s">
        <v>2904</v>
      </c>
      <c r="L20316">
        <v>3</v>
      </c>
      <c r="M20316">
        <v>150</v>
      </c>
      <c r="N20316" s="43">
        <v>450</v>
      </c>
    </row>
    <row r="20317" ht="14.4" customHeight="1" hidden="1" spans="1:14" x14ac:dyDescent="0.25">
      <c r="A20317" s="106">
        <v>45992</v>
      </c>
      <c r="B20317">
        <v>5104</v>
      </c>
      <c r="C20317">
        <v>2023</v>
      </c>
      <c r="E20317">
        <v>64</v>
      </c>
      <c r="F20317" t="s">
        <v>14122</v>
      </c>
      <c r="G20317" t="s">
        <v>2114</v>
      </c>
      <c r="I20317" t="s">
        <v>2006</v>
      </c>
      <c r="J20317" t="s">
        <v>2242</v>
      </c>
      <c r="K20317" t="s">
        <v>2243</v>
      </c>
      <c r="L20317">
        <v>5</v>
      </c>
      <c r="M20317">
        <v>500</v>
      </c>
      <c r="N20317" s="43">
        <v>2500</v>
      </c>
    </row>
    <row r="20318" ht="14.4" customHeight="1" hidden="1" spans="1:14" x14ac:dyDescent="0.25">
      <c r="A20318" s="106">
        <v>45992</v>
      </c>
      <c r="B20318">
        <v>5104</v>
      </c>
      <c r="C20318">
        <v>2023</v>
      </c>
      <c r="E20318">
        <v>64</v>
      </c>
      <c r="F20318" t="s">
        <v>14122</v>
      </c>
      <c r="G20318" t="s">
        <v>2114</v>
      </c>
      <c r="I20318" t="s">
        <v>2006</v>
      </c>
      <c r="J20318" t="s">
        <v>2903</v>
      </c>
      <c r="K20318" t="s">
        <v>2904</v>
      </c>
      <c r="L20318">
        <v>1</v>
      </c>
      <c r="M20318">
        <v>150</v>
      </c>
      <c r="N20318" s="43">
        <v>150</v>
      </c>
    </row>
    <row r="20319" ht="14.4" customHeight="1" hidden="1" spans="1:14" x14ac:dyDescent="0.25">
      <c r="A20319" s="106">
        <v>45992</v>
      </c>
      <c r="B20319">
        <v>5105</v>
      </c>
      <c r="C20319">
        <v>2024</v>
      </c>
      <c r="E20319">
        <v>64</v>
      </c>
      <c r="F20319" t="s">
        <v>14122</v>
      </c>
      <c r="G20319" t="s">
        <v>2114</v>
      </c>
      <c r="I20319" t="s">
        <v>2006</v>
      </c>
      <c r="J20319" t="s">
        <v>2242</v>
      </c>
      <c r="K20319" t="s">
        <v>2243</v>
      </c>
      <c r="L20319">
        <v>3</v>
      </c>
      <c r="M20319">
        <v>500</v>
      </c>
      <c r="N20319" s="43">
        <v>1500</v>
      </c>
    </row>
    <row r="20320" ht="14.4" customHeight="1" hidden="1" spans="1:14" x14ac:dyDescent="0.25">
      <c r="A20320" s="106">
        <v>45992</v>
      </c>
      <c r="B20320">
        <v>5105</v>
      </c>
      <c r="C20320">
        <v>2024</v>
      </c>
      <c r="E20320">
        <v>64</v>
      </c>
      <c r="F20320" t="s">
        <v>14122</v>
      </c>
      <c r="G20320" t="s">
        <v>2114</v>
      </c>
      <c r="I20320" t="s">
        <v>2006</v>
      </c>
      <c r="J20320" t="s">
        <v>2903</v>
      </c>
      <c r="K20320" t="s">
        <v>2904</v>
      </c>
      <c r="L20320">
        <v>3</v>
      </c>
      <c r="M20320">
        <v>150</v>
      </c>
      <c r="N20320" s="43">
        <v>450</v>
      </c>
    </row>
    <row r="20321" ht="14.4" customHeight="1" hidden="1" spans="1:14" x14ac:dyDescent="0.25">
      <c r="A20321" s="106">
        <v>45992</v>
      </c>
      <c r="B20321">
        <v>5148</v>
      </c>
      <c r="C20321">
        <v>2067</v>
      </c>
      <c r="E20321">
        <v>64</v>
      </c>
      <c r="F20321" t="s">
        <v>14123</v>
      </c>
      <c r="G20321" t="s">
        <v>2052</v>
      </c>
      <c r="H20321" t="s">
        <v>2005</v>
      </c>
      <c r="I20321" t="s">
        <v>2006</v>
      </c>
      <c r="J20321" t="s">
        <v>13791</v>
      </c>
      <c r="K20321" t="s">
        <v>13792</v>
      </c>
      <c r="L20321">
        <v>5</v>
      </c>
      <c r="M20321">
        <v>659</v>
      </c>
      <c r="N20321" s="43">
        <v>3295</v>
      </c>
    </row>
    <row r="20322" ht="14.4" customHeight="1" hidden="1" spans="1:14" x14ac:dyDescent="0.25">
      <c r="A20322" s="106">
        <v>45992</v>
      </c>
      <c r="B20322">
        <v>5148</v>
      </c>
      <c r="C20322">
        <v>2067</v>
      </c>
      <c r="E20322">
        <v>64</v>
      </c>
      <c r="F20322" t="s">
        <v>14123</v>
      </c>
      <c r="G20322" t="s">
        <v>2052</v>
      </c>
      <c r="H20322" t="s">
        <v>2005</v>
      </c>
      <c r="I20322" t="s">
        <v>2006</v>
      </c>
      <c r="J20322" t="s">
        <v>2903</v>
      </c>
      <c r="K20322" t="s">
        <v>2904</v>
      </c>
      <c r="L20322">
        <v>1</v>
      </c>
      <c r="M20322">
        <v>150</v>
      </c>
      <c r="N20322" s="43">
        <v>150</v>
      </c>
    </row>
    <row r="20323" ht="14.4" customHeight="1" hidden="1" spans="1:14" x14ac:dyDescent="0.25">
      <c r="A20323" s="106">
        <v>45992</v>
      </c>
      <c r="B20323">
        <v>5149</v>
      </c>
      <c r="C20323">
        <v>2068</v>
      </c>
      <c r="E20323">
        <v>64</v>
      </c>
      <c r="F20323" t="s">
        <v>14123</v>
      </c>
      <c r="G20323" t="s">
        <v>2052</v>
      </c>
      <c r="H20323" t="s">
        <v>2005</v>
      </c>
      <c r="I20323" t="s">
        <v>2006</v>
      </c>
      <c r="J20323" t="s">
        <v>2903</v>
      </c>
      <c r="K20323" t="s">
        <v>2904</v>
      </c>
      <c r="L20323">
        <v>3</v>
      </c>
      <c r="M20323">
        <v>150</v>
      </c>
      <c r="N20323" s="43">
        <v>450</v>
      </c>
    </row>
    <row r="20324" ht="14.4" customHeight="1" hidden="1" spans="1:14" x14ac:dyDescent="0.25">
      <c r="A20324" s="106">
        <v>45992</v>
      </c>
      <c r="B20324">
        <v>5149</v>
      </c>
      <c r="C20324">
        <v>2068</v>
      </c>
      <c r="E20324">
        <v>64</v>
      </c>
      <c r="F20324" t="s">
        <v>14123</v>
      </c>
      <c r="G20324" t="s">
        <v>2052</v>
      </c>
      <c r="H20324" t="s">
        <v>2005</v>
      </c>
      <c r="I20324" t="s">
        <v>2006</v>
      </c>
      <c r="J20324" t="s">
        <v>13791</v>
      </c>
      <c r="K20324" t="s">
        <v>13792</v>
      </c>
      <c r="L20324">
        <v>3</v>
      </c>
      <c r="M20324">
        <v>659</v>
      </c>
      <c r="N20324" s="43">
        <v>1977</v>
      </c>
    </row>
    <row r="20325" ht="14.4" customHeight="1" hidden="1" spans="1:14" x14ac:dyDescent="0.25">
      <c r="A20325" s="106">
        <v>45992</v>
      </c>
      <c r="B20325">
        <v>5150</v>
      </c>
      <c r="C20325">
        <v>2069</v>
      </c>
      <c r="E20325">
        <v>64</v>
      </c>
      <c r="F20325" t="s">
        <v>14124</v>
      </c>
      <c r="G20325" t="s">
        <v>2017</v>
      </c>
      <c r="H20325" t="s">
        <v>2005</v>
      </c>
      <c r="I20325" t="s">
        <v>2006</v>
      </c>
      <c r="J20325" t="s">
        <v>13791</v>
      </c>
      <c r="K20325" t="s">
        <v>13792</v>
      </c>
      <c r="L20325">
        <v>5</v>
      </c>
      <c r="M20325">
        <v>659</v>
      </c>
      <c r="N20325" s="43">
        <v>3295</v>
      </c>
    </row>
    <row r="20326" ht="14.4" customHeight="1" hidden="1" spans="1:14" x14ac:dyDescent="0.25">
      <c r="A20326" s="106">
        <v>45992</v>
      </c>
      <c r="B20326">
        <v>5150</v>
      </c>
      <c r="C20326">
        <v>2069</v>
      </c>
      <c r="E20326">
        <v>64</v>
      </c>
      <c r="F20326" t="s">
        <v>14124</v>
      </c>
      <c r="G20326" t="s">
        <v>2017</v>
      </c>
      <c r="H20326" t="s">
        <v>2005</v>
      </c>
      <c r="I20326" t="s">
        <v>2006</v>
      </c>
      <c r="J20326" t="s">
        <v>2903</v>
      </c>
      <c r="K20326" t="s">
        <v>2904</v>
      </c>
      <c r="L20326">
        <v>1</v>
      </c>
      <c r="M20326">
        <v>150</v>
      </c>
      <c r="N20326" s="43">
        <v>150</v>
      </c>
    </row>
    <row r="20327" ht="14.4" customHeight="1" hidden="1" spans="1:14" x14ac:dyDescent="0.25">
      <c r="A20327" s="106">
        <v>45992</v>
      </c>
      <c r="B20327">
        <v>5151</v>
      </c>
      <c r="C20327">
        <v>2070</v>
      </c>
      <c r="E20327">
        <v>64</v>
      </c>
      <c r="F20327" t="s">
        <v>14124</v>
      </c>
      <c r="G20327" t="s">
        <v>2017</v>
      </c>
      <c r="H20327" t="s">
        <v>2005</v>
      </c>
      <c r="I20327" t="s">
        <v>2006</v>
      </c>
      <c r="J20327" t="s">
        <v>13791</v>
      </c>
      <c r="K20327" t="s">
        <v>13792</v>
      </c>
      <c r="L20327">
        <v>3</v>
      </c>
      <c r="M20327">
        <v>659</v>
      </c>
      <c r="N20327" s="43">
        <v>1977</v>
      </c>
    </row>
    <row r="20328" ht="14.4" customHeight="1" hidden="1" spans="1:14" x14ac:dyDescent="0.25">
      <c r="A20328" s="106">
        <v>45992</v>
      </c>
      <c r="B20328">
        <v>5151</v>
      </c>
      <c r="C20328">
        <v>2070</v>
      </c>
      <c r="E20328">
        <v>64</v>
      </c>
      <c r="F20328" t="s">
        <v>14124</v>
      </c>
      <c r="G20328" t="s">
        <v>2017</v>
      </c>
      <c r="H20328" t="s">
        <v>2005</v>
      </c>
      <c r="I20328" t="s">
        <v>2006</v>
      </c>
      <c r="J20328" t="s">
        <v>2903</v>
      </c>
      <c r="K20328" t="s">
        <v>2904</v>
      </c>
      <c r="L20328">
        <v>3</v>
      </c>
      <c r="M20328">
        <v>150</v>
      </c>
      <c r="N20328" s="43">
        <v>450</v>
      </c>
    </row>
    <row r="20329" ht="14.4" customHeight="1" hidden="1" spans="1:14" x14ac:dyDescent="0.25">
      <c r="A20329" s="106">
        <v>45992</v>
      </c>
      <c r="B20329">
        <v>5152</v>
      </c>
      <c r="C20329">
        <v>2071</v>
      </c>
      <c r="E20329">
        <v>64</v>
      </c>
      <c r="F20329" t="s">
        <v>14125</v>
      </c>
      <c r="G20329" t="s">
        <v>2097</v>
      </c>
      <c r="H20329" t="s">
        <v>2005</v>
      </c>
      <c r="I20329" t="s">
        <v>2006</v>
      </c>
      <c r="J20329" t="s">
        <v>13791</v>
      </c>
      <c r="K20329" t="s">
        <v>13792</v>
      </c>
      <c r="L20329">
        <v>5</v>
      </c>
      <c r="M20329">
        <v>659</v>
      </c>
      <c r="N20329" s="43">
        <v>3295</v>
      </c>
    </row>
    <row r="20330" ht="14.4" customHeight="1" hidden="1" spans="1:14" x14ac:dyDescent="0.25">
      <c r="A20330" s="106">
        <v>45992</v>
      </c>
      <c r="B20330">
        <v>5152</v>
      </c>
      <c r="C20330">
        <v>2071</v>
      </c>
      <c r="E20330">
        <v>64</v>
      </c>
      <c r="F20330" t="s">
        <v>14125</v>
      </c>
      <c r="G20330" t="s">
        <v>2097</v>
      </c>
      <c r="H20330" t="s">
        <v>2005</v>
      </c>
      <c r="I20330" t="s">
        <v>2006</v>
      </c>
      <c r="J20330" t="s">
        <v>2903</v>
      </c>
      <c r="K20330" t="s">
        <v>2904</v>
      </c>
      <c r="L20330">
        <v>1</v>
      </c>
      <c r="M20330">
        <v>150</v>
      </c>
      <c r="N20330" s="43">
        <v>150</v>
      </c>
    </row>
    <row r="20331" ht="14.4" customHeight="1" hidden="1" spans="1:14" x14ac:dyDescent="0.25">
      <c r="A20331" s="106">
        <v>45992</v>
      </c>
      <c r="B20331">
        <v>5153</v>
      </c>
      <c r="C20331">
        <v>2072</v>
      </c>
      <c r="E20331">
        <v>64</v>
      </c>
      <c r="F20331" t="s">
        <v>14125</v>
      </c>
      <c r="G20331" t="s">
        <v>2097</v>
      </c>
      <c r="H20331" t="s">
        <v>2005</v>
      </c>
      <c r="I20331" t="s">
        <v>2006</v>
      </c>
      <c r="J20331" t="s">
        <v>13791</v>
      </c>
      <c r="K20331" t="s">
        <v>13792</v>
      </c>
      <c r="L20331">
        <v>3</v>
      </c>
      <c r="M20331">
        <v>659</v>
      </c>
      <c r="N20331" s="43">
        <v>1977</v>
      </c>
    </row>
    <row r="20332" ht="14.4" customHeight="1" hidden="1" spans="1:14" x14ac:dyDescent="0.25">
      <c r="A20332" s="106">
        <v>45992</v>
      </c>
      <c r="B20332">
        <v>5153</v>
      </c>
      <c r="C20332">
        <v>2072</v>
      </c>
      <c r="E20332">
        <v>64</v>
      </c>
      <c r="F20332" t="s">
        <v>14125</v>
      </c>
      <c r="G20332" t="s">
        <v>2097</v>
      </c>
      <c r="H20332" t="s">
        <v>2005</v>
      </c>
      <c r="I20332" t="s">
        <v>2006</v>
      </c>
      <c r="J20332" t="s">
        <v>2903</v>
      </c>
      <c r="K20332" t="s">
        <v>2904</v>
      </c>
      <c r="L20332">
        <v>3</v>
      </c>
      <c r="M20332">
        <v>150</v>
      </c>
      <c r="N20332" s="43">
        <v>450</v>
      </c>
    </row>
    <row r="20333" ht="14.4" customHeight="1" hidden="1" spans="1:14" x14ac:dyDescent="0.25">
      <c r="A20333" s="106">
        <v>45993</v>
      </c>
      <c r="B20333">
        <v>5187</v>
      </c>
      <c r="C20333">
        <v>2104</v>
      </c>
      <c r="E20333">
        <v>64</v>
      </c>
      <c r="F20333" t="s">
        <v>14126</v>
      </c>
      <c r="G20333" t="s">
        <v>2052</v>
      </c>
      <c r="I20333" t="s">
        <v>2006</v>
      </c>
      <c r="J20333" t="s">
        <v>2903</v>
      </c>
      <c r="K20333" t="s">
        <v>2904</v>
      </c>
      <c r="L20333">
        <v>1</v>
      </c>
      <c r="M20333">
        <v>150</v>
      </c>
      <c r="N20333" s="43">
        <v>150</v>
      </c>
    </row>
    <row r="20334" ht="14.4" customHeight="1" hidden="1" spans="1:14" x14ac:dyDescent="0.25">
      <c r="A20334" s="106">
        <v>45993</v>
      </c>
      <c r="B20334">
        <v>5187</v>
      </c>
      <c r="C20334">
        <v>2104</v>
      </c>
      <c r="E20334">
        <v>64</v>
      </c>
      <c r="F20334" t="s">
        <v>14126</v>
      </c>
      <c r="G20334" t="s">
        <v>2052</v>
      </c>
      <c r="I20334" t="s">
        <v>2006</v>
      </c>
      <c r="J20334" t="s">
        <v>2242</v>
      </c>
      <c r="K20334" t="s">
        <v>2243</v>
      </c>
      <c r="L20334">
        <v>5</v>
      </c>
      <c r="M20334">
        <v>500</v>
      </c>
      <c r="N20334" s="43">
        <v>2500</v>
      </c>
    </row>
    <row r="20335" ht="14.4" customHeight="1" hidden="1" spans="1:14" x14ac:dyDescent="0.25">
      <c r="A20335" s="106">
        <v>45993</v>
      </c>
      <c r="B20335">
        <v>5188</v>
      </c>
      <c r="C20335">
        <v>2105</v>
      </c>
      <c r="E20335">
        <v>64</v>
      </c>
      <c r="F20335" t="s">
        <v>14126</v>
      </c>
      <c r="G20335" t="s">
        <v>2052</v>
      </c>
      <c r="I20335" t="s">
        <v>2006</v>
      </c>
      <c r="J20335" t="s">
        <v>2903</v>
      </c>
      <c r="K20335" t="s">
        <v>2904</v>
      </c>
      <c r="L20335">
        <v>5</v>
      </c>
      <c r="M20335">
        <v>150</v>
      </c>
      <c r="N20335" s="43">
        <v>750</v>
      </c>
    </row>
    <row r="20336" ht="14.4" customHeight="1" hidden="1" spans="1:14" x14ac:dyDescent="0.25">
      <c r="A20336" s="106">
        <v>45993</v>
      </c>
      <c r="B20336">
        <v>5188</v>
      </c>
      <c r="C20336">
        <v>2105</v>
      </c>
      <c r="E20336">
        <v>64</v>
      </c>
      <c r="F20336" t="s">
        <v>14126</v>
      </c>
      <c r="G20336" t="s">
        <v>2052</v>
      </c>
      <c r="I20336" t="s">
        <v>2006</v>
      </c>
      <c r="J20336" t="s">
        <v>2242</v>
      </c>
      <c r="K20336" t="s">
        <v>2243</v>
      </c>
      <c r="L20336">
        <v>1</v>
      </c>
      <c r="M20336">
        <v>500</v>
      </c>
      <c r="N20336" s="43">
        <v>500</v>
      </c>
    </row>
    <row r="20337" ht="14.4" customHeight="1" hidden="1" spans="1:14" x14ac:dyDescent="0.25">
      <c r="A20337" s="106">
        <v>45993</v>
      </c>
      <c r="B20337">
        <v>5192</v>
      </c>
      <c r="C20337">
        <v>2109</v>
      </c>
      <c r="E20337">
        <v>64</v>
      </c>
      <c r="F20337" t="s">
        <v>14127</v>
      </c>
      <c r="G20337" t="s">
        <v>2038</v>
      </c>
      <c r="H20337" t="s">
        <v>2005</v>
      </c>
      <c r="I20337" t="s">
        <v>2006</v>
      </c>
      <c r="J20337" t="s">
        <v>13791</v>
      </c>
      <c r="K20337" t="s">
        <v>13792</v>
      </c>
      <c r="L20337">
        <v>8</v>
      </c>
      <c r="M20337">
        <v>659</v>
      </c>
      <c r="N20337" s="43">
        <v>5272</v>
      </c>
    </row>
    <row r="20338" ht="14.4" customHeight="1" hidden="1" spans="1:14" x14ac:dyDescent="0.25">
      <c r="A20338" s="106">
        <v>45993</v>
      </c>
      <c r="B20338">
        <v>5192</v>
      </c>
      <c r="C20338">
        <v>2109</v>
      </c>
      <c r="E20338">
        <v>64</v>
      </c>
      <c r="F20338" t="s">
        <v>14127</v>
      </c>
      <c r="G20338" t="s">
        <v>2038</v>
      </c>
      <c r="H20338" t="s">
        <v>2005</v>
      </c>
      <c r="I20338" t="s">
        <v>2006</v>
      </c>
      <c r="J20338" t="s">
        <v>2007</v>
      </c>
      <c r="K20338" t="s">
        <v>2008</v>
      </c>
      <c r="L20338">
        <v>1</v>
      </c>
      <c r="M20338">
        <v>2200</v>
      </c>
      <c r="N20338" s="43">
        <v>2200</v>
      </c>
    </row>
    <row r="20339" ht="14.4" customHeight="1" hidden="1" spans="1:14" x14ac:dyDescent="0.25">
      <c r="A20339" s="106">
        <v>45993</v>
      </c>
      <c r="B20339">
        <v>5193</v>
      </c>
      <c r="C20339">
        <v>2110</v>
      </c>
      <c r="E20339">
        <v>64</v>
      </c>
      <c r="F20339" t="s">
        <v>14127</v>
      </c>
      <c r="G20339" t="s">
        <v>2038</v>
      </c>
      <c r="H20339" t="s">
        <v>2005</v>
      </c>
      <c r="I20339" t="s">
        <v>2006</v>
      </c>
      <c r="J20339" t="s">
        <v>13791</v>
      </c>
      <c r="K20339" t="s">
        <v>13792</v>
      </c>
      <c r="L20339">
        <v>2</v>
      </c>
      <c r="M20339">
        <v>659</v>
      </c>
      <c r="N20339" s="43">
        <v>1318</v>
      </c>
    </row>
    <row r="20340" ht="14.4" customHeight="1" hidden="1" spans="1:14" x14ac:dyDescent="0.25">
      <c r="A20340" s="106">
        <v>45993</v>
      </c>
      <c r="B20340">
        <v>5193</v>
      </c>
      <c r="C20340">
        <v>2110</v>
      </c>
      <c r="E20340">
        <v>64</v>
      </c>
      <c r="F20340" t="s">
        <v>14127</v>
      </c>
      <c r="G20340" t="s">
        <v>2038</v>
      </c>
      <c r="H20340" t="s">
        <v>2005</v>
      </c>
      <c r="I20340" t="s">
        <v>2006</v>
      </c>
      <c r="J20340" t="s">
        <v>2903</v>
      </c>
      <c r="K20340" t="s">
        <v>2904</v>
      </c>
      <c r="L20340">
        <v>4</v>
      </c>
      <c r="M20340">
        <v>150</v>
      </c>
      <c r="N20340" s="43">
        <v>600</v>
      </c>
    </row>
    <row r="20341" ht="14.4" customHeight="1" hidden="1" spans="1:14" x14ac:dyDescent="0.25">
      <c r="A20341" s="106">
        <v>45993</v>
      </c>
      <c r="B20341">
        <v>5194</v>
      </c>
      <c r="C20341">
        <v>2111</v>
      </c>
      <c r="E20341">
        <v>64</v>
      </c>
      <c r="F20341" t="s">
        <v>14128</v>
      </c>
      <c r="G20341" t="s">
        <v>2368</v>
      </c>
      <c r="H20341" t="s">
        <v>2005</v>
      </c>
      <c r="I20341" t="s">
        <v>2006</v>
      </c>
      <c r="J20341" t="s">
        <v>13791</v>
      </c>
      <c r="K20341" t="s">
        <v>13792</v>
      </c>
      <c r="L20341">
        <v>5</v>
      </c>
      <c r="M20341">
        <v>659</v>
      </c>
      <c r="N20341" s="43">
        <v>3295</v>
      </c>
    </row>
    <row r="20342" ht="14.4" customHeight="1" hidden="1" spans="1:14" x14ac:dyDescent="0.25">
      <c r="A20342" s="106">
        <v>45993</v>
      </c>
      <c r="B20342">
        <v>5194</v>
      </c>
      <c r="C20342">
        <v>2111</v>
      </c>
      <c r="E20342">
        <v>64</v>
      </c>
      <c r="F20342" t="s">
        <v>14128</v>
      </c>
      <c r="G20342" t="s">
        <v>2368</v>
      </c>
      <c r="H20342" t="s">
        <v>2005</v>
      </c>
      <c r="I20342" t="s">
        <v>2006</v>
      </c>
      <c r="J20342" t="s">
        <v>2903</v>
      </c>
      <c r="K20342" t="s">
        <v>2904</v>
      </c>
      <c r="L20342">
        <v>1</v>
      </c>
      <c r="M20342">
        <v>150</v>
      </c>
      <c r="N20342" s="43">
        <v>150</v>
      </c>
    </row>
    <row r="20343" ht="14.4" customHeight="1" hidden="1" spans="1:14" x14ac:dyDescent="0.25">
      <c r="A20343" s="106">
        <v>45993</v>
      </c>
      <c r="B20343">
        <v>5195</v>
      </c>
      <c r="C20343">
        <v>2112</v>
      </c>
      <c r="E20343">
        <v>64</v>
      </c>
      <c r="F20343" t="s">
        <v>14128</v>
      </c>
      <c r="G20343" t="s">
        <v>2368</v>
      </c>
      <c r="H20343" t="s">
        <v>2005</v>
      </c>
      <c r="I20343" t="s">
        <v>2006</v>
      </c>
      <c r="J20343" t="s">
        <v>2903</v>
      </c>
      <c r="K20343" t="s">
        <v>2904</v>
      </c>
      <c r="L20343">
        <v>3</v>
      </c>
      <c r="M20343">
        <v>150</v>
      </c>
      <c r="N20343" s="43">
        <v>450</v>
      </c>
    </row>
    <row r="20344" ht="14.4" customHeight="1" hidden="1" spans="1:14" x14ac:dyDescent="0.25">
      <c r="A20344" s="106">
        <v>45993</v>
      </c>
      <c r="B20344">
        <v>5195</v>
      </c>
      <c r="C20344">
        <v>2112</v>
      </c>
      <c r="E20344">
        <v>64</v>
      </c>
      <c r="F20344" t="s">
        <v>14128</v>
      </c>
      <c r="G20344" t="s">
        <v>2368</v>
      </c>
      <c r="H20344" t="s">
        <v>2005</v>
      </c>
      <c r="I20344" t="s">
        <v>2006</v>
      </c>
      <c r="J20344" t="s">
        <v>13791</v>
      </c>
      <c r="K20344" t="s">
        <v>13792</v>
      </c>
      <c r="L20344">
        <v>3</v>
      </c>
      <c r="M20344">
        <v>659</v>
      </c>
      <c r="N20344" s="43">
        <v>1977</v>
      </c>
    </row>
    <row r="20345" ht="14.4" customHeight="1" hidden="1" spans="1:14" x14ac:dyDescent="0.25">
      <c r="A20345" s="106">
        <v>45993</v>
      </c>
      <c r="B20345">
        <v>5196</v>
      </c>
      <c r="C20345">
        <v>2113</v>
      </c>
      <c r="E20345">
        <v>64</v>
      </c>
      <c r="F20345" t="s">
        <v>14129</v>
      </c>
      <c r="G20345" t="s">
        <v>2012</v>
      </c>
      <c r="H20345" t="s">
        <v>2005</v>
      </c>
      <c r="I20345" t="s">
        <v>2006</v>
      </c>
      <c r="J20345" t="s">
        <v>13791</v>
      </c>
      <c r="K20345" t="s">
        <v>13792</v>
      </c>
      <c r="L20345">
        <v>5</v>
      </c>
      <c r="M20345">
        <v>659</v>
      </c>
      <c r="N20345" s="43">
        <v>3295</v>
      </c>
    </row>
    <row r="20346" ht="14.4" customHeight="1" hidden="1" spans="1:14" x14ac:dyDescent="0.25">
      <c r="A20346" s="106">
        <v>45993</v>
      </c>
      <c r="B20346">
        <v>5196</v>
      </c>
      <c r="C20346">
        <v>2113</v>
      </c>
      <c r="E20346">
        <v>64</v>
      </c>
      <c r="F20346" t="s">
        <v>14129</v>
      </c>
      <c r="G20346" t="s">
        <v>2012</v>
      </c>
      <c r="H20346" t="s">
        <v>2005</v>
      </c>
      <c r="I20346" t="s">
        <v>2006</v>
      </c>
      <c r="J20346" t="s">
        <v>2903</v>
      </c>
      <c r="K20346" t="s">
        <v>2904</v>
      </c>
      <c r="L20346">
        <v>1</v>
      </c>
      <c r="M20346">
        <v>150</v>
      </c>
      <c r="N20346" s="43">
        <v>150</v>
      </c>
    </row>
    <row r="20347" ht="14.4" customHeight="1" hidden="1" spans="1:14" x14ac:dyDescent="0.25">
      <c r="A20347" s="106">
        <v>45993</v>
      </c>
      <c r="B20347">
        <v>5197</v>
      </c>
      <c r="C20347">
        <v>2114</v>
      </c>
      <c r="E20347">
        <v>64</v>
      </c>
      <c r="F20347" t="s">
        <v>14129</v>
      </c>
      <c r="G20347" t="s">
        <v>2012</v>
      </c>
      <c r="H20347" t="s">
        <v>2005</v>
      </c>
      <c r="I20347" t="s">
        <v>2006</v>
      </c>
      <c r="J20347" t="s">
        <v>2903</v>
      </c>
      <c r="K20347" t="s">
        <v>2904</v>
      </c>
      <c r="L20347">
        <v>3</v>
      </c>
      <c r="M20347">
        <v>150</v>
      </c>
      <c r="N20347" s="43">
        <v>450</v>
      </c>
    </row>
    <row r="20348" ht="14.4" customHeight="1" hidden="1" spans="1:14" x14ac:dyDescent="0.25">
      <c r="A20348" s="106">
        <v>45993</v>
      </c>
      <c r="B20348">
        <v>5197</v>
      </c>
      <c r="C20348">
        <v>2114</v>
      </c>
      <c r="E20348">
        <v>64</v>
      </c>
      <c r="F20348" t="s">
        <v>14129</v>
      </c>
      <c r="G20348" t="s">
        <v>2012</v>
      </c>
      <c r="H20348" t="s">
        <v>2005</v>
      </c>
      <c r="I20348" t="s">
        <v>2006</v>
      </c>
      <c r="J20348" t="s">
        <v>13791</v>
      </c>
      <c r="K20348" t="s">
        <v>13792</v>
      </c>
      <c r="L20348">
        <v>3</v>
      </c>
      <c r="M20348">
        <v>659</v>
      </c>
      <c r="N20348" s="43">
        <v>1977</v>
      </c>
    </row>
    <row r="20349" ht="14.4" customHeight="1" hidden="1" spans="1:14" x14ac:dyDescent="0.25">
      <c r="A20349" s="106">
        <v>45993</v>
      </c>
      <c r="B20349">
        <v>5198</v>
      </c>
      <c r="C20349">
        <v>2115</v>
      </c>
      <c r="E20349">
        <v>64</v>
      </c>
      <c r="F20349" t="s">
        <v>14130</v>
      </c>
      <c r="G20349" t="s">
        <v>2025</v>
      </c>
      <c r="H20349" t="s">
        <v>2005</v>
      </c>
      <c r="I20349" t="s">
        <v>2006</v>
      </c>
      <c r="J20349" t="s">
        <v>13791</v>
      </c>
      <c r="K20349" t="s">
        <v>13792</v>
      </c>
      <c r="L20349">
        <v>5</v>
      </c>
      <c r="M20349">
        <v>659</v>
      </c>
      <c r="N20349" s="43">
        <v>3295</v>
      </c>
    </row>
    <row r="20350" ht="14.4" customHeight="1" hidden="1" spans="1:14" x14ac:dyDescent="0.25">
      <c r="A20350" s="106">
        <v>45993</v>
      </c>
      <c r="B20350">
        <v>5198</v>
      </c>
      <c r="C20350">
        <v>2115</v>
      </c>
      <c r="E20350">
        <v>64</v>
      </c>
      <c r="F20350" t="s">
        <v>14130</v>
      </c>
      <c r="G20350" t="s">
        <v>2025</v>
      </c>
      <c r="H20350" t="s">
        <v>2005</v>
      </c>
      <c r="I20350" t="s">
        <v>2006</v>
      </c>
      <c r="J20350" t="s">
        <v>2903</v>
      </c>
      <c r="K20350" t="s">
        <v>2904</v>
      </c>
      <c r="L20350">
        <v>1</v>
      </c>
      <c r="M20350">
        <v>150</v>
      </c>
      <c r="N20350" s="43">
        <v>150</v>
      </c>
    </row>
    <row r="20351" ht="14.4" customHeight="1" hidden="1" spans="1:14" x14ac:dyDescent="0.25">
      <c r="A20351" s="106">
        <v>45993</v>
      </c>
      <c r="B20351">
        <v>5199</v>
      </c>
      <c r="C20351">
        <v>2116</v>
      </c>
      <c r="E20351">
        <v>64</v>
      </c>
      <c r="F20351" t="s">
        <v>14130</v>
      </c>
      <c r="G20351" t="s">
        <v>2025</v>
      </c>
      <c r="H20351" t="s">
        <v>2005</v>
      </c>
      <c r="I20351" t="s">
        <v>2006</v>
      </c>
      <c r="J20351" t="s">
        <v>13791</v>
      </c>
      <c r="K20351" t="s">
        <v>13792</v>
      </c>
      <c r="L20351">
        <v>3</v>
      </c>
      <c r="M20351">
        <v>659</v>
      </c>
      <c r="N20351" s="43">
        <v>1977</v>
      </c>
    </row>
    <row r="20352" ht="14.4" customHeight="1" hidden="1" spans="1:14" x14ac:dyDescent="0.25">
      <c r="A20352" s="106">
        <v>45993</v>
      </c>
      <c r="B20352">
        <v>5199</v>
      </c>
      <c r="C20352">
        <v>2116</v>
      </c>
      <c r="E20352">
        <v>64</v>
      </c>
      <c r="F20352" t="s">
        <v>14130</v>
      </c>
      <c r="G20352" t="s">
        <v>2025</v>
      </c>
      <c r="H20352" t="s">
        <v>2005</v>
      </c>
      <c r="I20352" t="s">
        <v>2006</v>
      </c>
      <c r="J20352" t="s">
        <v>2903</v>
      </c>
      <c r="K20352" t="s">
        <v>2904</v>
      </c>
      <c r="L20352">
        <v>3</v>
      </c>
      <c r="M20352">
        <v>150</v>
      </c>
      <c r="N20352" s="43">
        <v>450</v>
      </c>
    </row>
    <row r="20353" ht="14.4" customHeight="1" hidden="1" spans="1:14" x14ac:dyDescent="0.25">
      <c r="A20353" s="106">
        <v>45993</v>
      </c>
      <c r="B20353">
        <v>5202</v>
      </c>
      <c r="C20353">
        <v>2119</v>
      </c>
      <c r="E20353">
        <v>64</v>
      </c>
      <c r="F20353" t="s">
        <v>14131</v>
      </c>
      <c r="G20353" t="s">
        <v>2021</v>
      </c>
      <c r="H20353" t="s">
        <v>2005</v>
      </c>
      <c r="I20353" t="s">
        <v>2006</v>
      </c>
      <c r="J20353" t="s">
        <v>2007</v>
      </c>
      <c r="K20353" t="s">
        <v>2008</v>
      </c>
      <c r="L20353">
        <v>2</v>
      </c>
      <c r="M20353">
        <v>55</v>
      </c>
      <c r="N20353" s="43">
        <v>110</v>
      </c>
    </row>
    <row r="20354" ht="14.4" customHeight="1" hidden="1" spans="1:14" x14ac:dyDescent="0.25">
      <c r="A20354" s="106">
        <v>45993</v>
      </c>
      <c r="B20354">
        <v>5202</v>
      </c>
      <c r="C20354">
        <v>2119</v>
      </c>
      <c r="E20354">
        <v>64</v>
      </c>
      <c r="F20354" t="s">
        <v>14131</v>
      </c>
      <c r="G20354" t="s">
        <v>2021</v>
      </c>
      <c r="H20354" t="s">
        <v>2005</v>
      </c>
      <c r="I20354" t="s">
        <v>2006</v>
      </c>
      <c r="J20354" t="s">
        <v>13791</v>
      </c>
      <c r="K20354" t="s">
        <v>13792</v>
      </c>
      <c r="L20354">
        <v>8</v>
      </c>
      <c r="M20354">
        <v>659</v>
      </c>
      <c r="N20354" s="43">
        <v>5272</v>
      </c>
    </row>
    <row r="20355" ht="14.4" customHeight="1" hidden="1" spans="1:14" x14ac:dyDescent="0.25">
      <c r="A20355" s="106">
        <v>45993</v>
      </c>
      <c r="B20355">
        <v>5203</v>
      </c>
      <c r="C20355">
        <v>2120</v>
      </c>
      <c r="E20355">
        <v>64</v>
      </c>
      <c r="F20355" t="s">
        <v>14131</v>
      </c>
      <c r="G20355" t="s">
        <v>2021</v>
      </c>
      <c r="H20355" t="s">
        <v>2005</v>
      </c>
      <c r="I20355" t="s">
        <v>2006</v>
      </c>
      <c r="J20355" t="s">
        <v>2903</v>
      </c>
      <c r="K20355" t="s">
        <v>2904</v>
      </c>
      <c r="L20355">
        <v>4</v>
      </c>
      <c r="M20355">
        <v>150</v>
      </c>
      <c r="N20355" s="43">
        <v>600</v>
      </c>
    </row>
    <row r="20356" ht="14.4" customHeight="1" hidden="1" spans="1:14" x14ac:dyDescent="0.25">
      <c r="A20356" s="106">
        <v>45993</v>
      </c>
      <c r="B20356">
        <v>5203</v>
      </c>
      <c r="C20356">
        <v>2120</v>
      </c>
      <c r="E20356">
        <v>64</v>
      </c>
      <c r="F20356" t="s">
        <v>14131</v>
      </c>
      <c r="G20356" t="s">
        <v>2021</v>
      </c>
      <c r="H20356" t="s">
        <v>2005</v>
      </c>
      <c r="I20356" t="s">
        <v>2006</v>
      </c>
      <c r="J20356" t="s">
        <v>13791</v>
      </c>
      <c r="K20356" t="s">
        <v>13792</v>
      </c>
      <c r="L20356">
        <v>2</v>
      </c>
      <c r="M20356">
        <v>659</v>
      </c>
      <c r="N20356" s="43">
        <v>1318</v>
      </c>
    </row>
    <row r="20357" ht="14.4" customHeight="1" hidden="1" spans="1:14" x14ac:dyDescent="0.25">
      <c r="A20357" s="106">
        <v>45993</v>
      </c>
      <c r="B20357">
        <v>5203</v>
      </c>
      <c r="C20357">
        <v>2120</v>
      </c>
      <c r="E20357">
        <v>64</v>
      </c>
      <c r="F20357" t="s">
        <v>14131</v>
      </c>
      <c r="G20357" t="s">
        <v>2021</v>
      </c>
      <c r="H20357" t="s">
        <v>2005</v>
      </c>
      <c r="I20357" t="s">
        <v>2006</v>
      </c>
      <c r="J20357" t="s">
        <v>2007</v>
      </c>
      <c r="K20357" t="s">
        <v>2008</v>
      </c>
      <c r="L20357">
        <v>2</v>
      </c>
      <c r="M20357">
        <v>55</v>
      </c>
      <c r="N20357" s="43">
        <v>110</v>
      </c>
    </row>
    <row r="20358" ht="14.4" customHeight="1" hidden="1" spans="1:14" x14ac:dyDescent="0.25">
      <c r="A20358" s="106">
        <v>45993</v>
      </c>
      <c r="B20358">
        <v>5206</v>
      </c>
      <c r="C20358">
        <v>2123</v>
      </c>
      <c r="E20358">
        <v>64</v>
      </c>
      <c r="F20358" t="s">
        <v>14132</v>
      </c>
      <c r="G20358" t="s">
        <v>2027</v>
      </c>
      <c r="H20358" t="s">
        <v>2005</v>
      </c>
      <c r="I20358" t="s">
        <v>2006</v>
      </c>
      <c r="J20358" t="s">
        <v>2007</v>
      </c>
      <c r="K20358" t="s">
        <v>2008</v>
      </c>
      <c r="L20358">
        <v>5</v>
      </c>
      <c r="M20358">
        <v>55</v>
      </c>
      <c r="N20358" s="43">
        <v>275</v>
      </c>
    </row>
    <row r="20359" ht="14.4" customHeight="1" hidden="1" spans="1:14" x14ac:dyDescent="0.25">
      <c r="A20359" s="106">
        <v>45993</v>
      </c>
      <c r="B20359">
        <v>5206</v>
      </c>
      <c r="C20359">
        <v>2123</v>
      </c>
      <c r="E20359">
        <v>64</v>
      </c>
      <c r="F20359" t="s">
        <v>14132</v>
      </c>
      <c r="G20359" t="s">
        <v>2027</v>
      </c>
      <c r="H20359" t="s">
        <v>2005</v>
      </c>
      <c r="I20359" t="s">
        <v>2006</v>
      </c>
      <c r="J20359" t="s">
        <v>13791</v>
      </c>
      <c r="K20359" t="s">
        <v>13792</v>
      </c>
      <c r="L20359">
        <v>5</v>
      </c>
      <c r="M20359">
        <v>659</v>
      </c>
      <c r="N20359" s="43">
        <v>3295</v>
      </c>
    </row>
    <row r="20360" ht="14.4" customHeight="1" hidden="1" spans="1:14" x14ac:dyDescent="0.25">
      <c r="A20360" s="106">
        <v>45993</v>
      </c>
      <c r="B20360">
        <v>5206</v>
      </c>
      <c r="C20360">
        <v>2123</v>
      </c>
      <c r="E20360">
        <v>64</v>
      </c>
      <c r="F20360" t="s">
        <v>14132</v>
      </c>
      <c r="G20360" t="s">
        <v>2027</v>
      </c>
      <c r="H20360" t="s">
        <v>2005</v>
      </c>
      <c r="I20360" t="s">
        <v>2006</v>
      </c>
      <c r="J20360" t="s">
        <v>2903</v>
      </c>
      <c r="K20360" t="s">
        <v>2904</v>
      </c>
      <c r="L20360">
        <v>1</v>
      </c>
      <c r="M20360">
        <v>150</v>
      </c>
      <c r="N20360" s="43">
        <v>150</v>
      </c>
    </row>
    <row r="20361" ht="14.4" customHeight="1" hidden="1" spans="1:14" x14ac:dyDescent="0.25">
      <c r="A20361" s="106">
        <v>45993</v>
      </c>
      <c r="B20361">
        <v>5207</v>
      </c>
      <c r="C20361">
        <v>2124</v>
      </c>
      <c r="E20361">
        <v>64</v>
      </c>
      <c r="F20361" t="s">
        <v>14132</v>
      </c>
      <c r="G20361" t="s">
        <v>2027</v>
      </c>
      <c r="H20361" t="s">
        <v>2005</v>
      </c>
      <c r="I20361" t="s">
        <v>2006</v>
      </c>
      <c r="J20361" t="s">
        <v>2903</v>
      </c>
      <c r="K20361" t="s">
        <v>2904</v>
      </c>
      <c r="L20361">
        <v>3</v>
      </c>
      <c r="M20361">
        <v>150</v>
      </c>
      <c r="N20361" s="43">
        <v>450</v>
      </c>
    </row>
    <row r="20362" ht="14.4" customHeight="1" hidden="1" spans="1:14" x14ac:dyDescent="0.25">
      <c r="A20362" s="106">
        <v>45993</v>
      </c>
      <c r="B20362">
        <v>5207</v>
      </c>
      <c r="C20362">
        <v>2124</v>
      </c>
      <c r="E20362">
        <v>64</v>
      </c>
      <c r="F20362" t="s">
        <v>14132</v>
      </c>
      <c r="G20362" t="s">
        <v>2027</v>
      </c>
      <c r="H20362" t="s">
        <v>2005</v>
      </c>
      <c r="I20362" t="s">
        <v>2006</v>
      </c>
      <c r="J20362" t="s">
        <v>13791</v>
      </c>
      <c r="K20362" t="s">
        <v>13792</v>
      </c>
      <c r="L20362">
        <v>3</v>
      </c>
      <c r="M20362">
        <v>659</v>
      </c>
      <c r="N20362" s="43">
        <v>1977</v>
      </c>
    </row>
    <row r="20363" ht="14.4" customHeight="1" hidden="1" spans="1:14" x14ac:dyDescent="0.25">
      <c r="A20363" s="106">
        <v>45993</v>
      </c>
      <c r="B20363">
        <v>5207</v>
      </c>
      <c r="C20363">
        <v>2124</v>
      </c>
      <c r="E20363">
        <v>64</v>
      </c>
      <c r="F20363" t="s">
        <v>14132</v>
      </c>
      <c r="G20363" t="s">
        <v>2027</v>
      </c>
      <c r="H20363" t="s">
        <v>2005</v>
      </c>
      <c r="I20363" t="s">
        <v>2006</v>
      </c>
      <c r="J20363" t="s">
        <v>2007</v>
      </c>
      <c r="K20363" t="s">
        <v>2008</v>
      </c>
      <c r="L20363">
        <v>3</v>
      </c>
      <c r="M20363">
        <v>55</v>
      </c>
      <c r="N20363" s="43">
        <v>165</v>
      </c>
    </row>
    <row r="20364" ht="14.4" customHeight="1" hidden="1" spans="1:14" x14ac:dyDescent="0.25">
      <c r="A20364" s="106">
        <v>45993</v>
      </c>
      <c r="B20364">
        <v>5208</v>
      </c>
      <c r="C20364">
        <v>2125</v>
      </c>
      <c r="E20364">
        <v>64</v>
      </c>
      <c r="F20364" t="s">
        <v>14133</v>
      </c>
      <c r="G20364" t="s">
        <v>2017</v>
      </c>
      <c r="H20364" t="s">
        <v>2005</v>
      </c>
      <c r="I20364" t="s">
        <v>2006</v>
      </c>
      <c r="J20364" t="s">
        <v>13791</v>
      </c>
      <c r="K20364" t="s">
        <v>13792</v>
      </c>
      <c r="L20364">
        <v>5</v>
      </c>
      <c r="M20364">
        <v>659</v>
      </c>
      <c r="N20364" s="43">
        <v>3295</v>
      </c>
    </row>
    <row r="20365" ht="14.4" customHeight="1" hidden="1" spans="1:14" x14ac:dyDescent="0.25">
      <c r="A20365" s="106">
        <v>45993</v>
      </c>
      <c r="B20365">
        <v>5208</v>
      </c>
      <c r="C20365">
        <v>2125</v>
      </c>
      <c r="E20365">
        <v>64</v>
      </c>
      <c r="F20365" t="s">
        <v>14133</v>
      </c>
      <c r="G20365" t="s">
        <v>2017</v>
      </c>
      <c r="H20365" t="s">
        <v>2005</v>
      </c>
      <c r="I20365" t="s">
        <v>2006</v>
      </c>
      <c r="J20365" t="s">
        <v>2007</v>
      </c>
      <c r="K20365" t="s">
        <v>2008</v>
      </c>
      <c r="L20365">
        <v>5</v>
      </c>
      <c r="M20365">
        <v>55</v>
      </c>
      <c r="N20365" s="43">
        <v>275</v>
      </c>
    </row>
    <row r="20366" ht="14.4" customHeight="1" hidden="1" spans="1:14" x14ac:dyDescent="0.25">
      <c r="A20366" s="106">
        <v>45993</v>
      </c>
      <c r="B20366">
        <v>5208</v>
      </c>
      <c r="C20366">
        <v>2125</v>
      </c>
      <c r="E20366">
        <v>64</v>
      </c>
      <c r="F20366" t="s">
        <v>14133</v>
      </c>
      <c r="G20366" t="s">
        <v>2017</v>
      </c>
      <c r="H20366" t="s">
        <v>2005</v>
      </c>
      <c r="I20366" t="s">
        <v>2006</v>
      </c>
      <c r="J20366" t="s">
        <v>2903</v>
      </c>
      <c r="K20366" t="s">
        <v>2904</v>
      </c>
      <c r="L20366">
        <v>1</v>
      </c>
      <c r="M20366">
        <v>150</v>
      </c>
      <c r="N20366" s="43">
        <v>150</v>
      </c>
    </row>
    <row r="20367" ht="14.4" customHeight="1" hidden="1" spans="1:14" x14ac:dyDescent="0.25">
      <c r="A20367" s="106">
        <v>45993</v>
      </c>
      <c r="B20367">
        <v>5209</v>
      </c>
      <c r="C20367">
        <v>2126</v>
      </c>
      <c r="E20367">
        <v>64</v>
      </c>
      <c r="F20367" t="s">
        <v>14133</v>
      </c>
      <c r="G20367" t="s">
        <v>2017</v>
      </c>
      <c r="H20367" t="s">
        <v>2005</v>
      </c>
      <c r="I20367" t="s">
        <v>2006</v>
      </c>
      <c r="J20367" t="s">
        <v>2903</v>
      </c>
      <c r="K20367" t="s">
        <v>2904</v>
      </c>
      <c r="L20367">
        <v>3</v>
      </c>
      <c r="M20367">
        <v>150</v>
      </c>
      <c r="N20367" s="43">
        <v>450</v>
      </c>
    </row>
    <row r="20368" ht="14.4" customHeight="1" hidden="1" spans="1:14" x14ac:dyDescent="0.25">
      <c r="A20368" s="106">
        <v>45993</v>
      </c>
      <c r="B20368">
        <v>5209</v>
      </c>
      <c r="C20368">
        <v>2126</v>
      </c>
      <c r="E20368">
        <v>64</v>
      </c>
      <c r="F20368" t="s">
        <v>14133</v>
      </c>
      <c r="G20368" t="s">
        <v>2017</v>
      </c>
      <c r="H20368" t="s">
        <v>2005</v>
      </c>
      <c r="I20368" t="s">
        <v>2006</v>
      </c>
      <c r="J20368" t="s">
        <v>2007</v>
      </c>
      <c r="K20368" t="s">
        <v>2008</v>
      </c>
      <c r="L20368">
        <v>3</v>
      </c>
      <c r="M20368">
        <v>55</v>
      </c>
      <c r="N20368" s="43">
        <v>165</v>
      </c>
    </row>
    <row r="20369" ht="14.4" customHeight="1" hidden="1" spans="1:14" x14ac:dyDescent="0.25">
      <c r="A20369" s="106">
        <v>45993</v>
      </c>
      <c r="B20369">
        <v>5209</v>
      </c>
      <c r="C20369">
        <v>2126</v>
      </c>
      <c r="E20369">
        <v>64</v>
      </c>
      <c r="F20369" t="s">
        <v>14133</v>
      </c>
      <c r="G20369" t="s">
        <v>2017</v>
      </c>
      <c r="H20369" t="s">
        <v>2005</v>
      </c>
      <c r="I20369" t="s">
        <v>2006</v>
      </c>
      <c r="J20369" t="s">
        <v>13791</v>
      </c>
      <c r="K20369" t="s">
        <v>13792</v>
      </c>
      <c r="L20369">
        <v>3</v>
      </c>
      <c r="M20369">
        <v>659</v>
      </c>
      <c r="N20369" s="43">
        <v>1977</v>
      </c>
    </row>
    <row r="20370" ht="14.4" customHeight="1" hidden="1" spans="1:14" x14ac:dyDescent="0.25">
      <c r="A20370" s="106">
        <v>45993</v>
      </c>
      <c r="B20370">
        <v>5215</v>
      </c>
      <c r="C20370">
        <v>2130</v>
      </c>
      <c r="E20370">
        <v>64</v>
      </c>
      <c r="F20370" t="s">
        <v>14134</v>
      </c>
      <c r="G20370" t="s">
        <v>2038</v>
      </c>
      <c r="H20370" t="s">
        <v>2005</v>
      </c>
      <c r="I20370" t="s">
        <v>2006</v>
      </c>
      <c r="J20370" t="s">
        <v>13791</v>
      </c>
      <c r="K20370" t="s">
        <v>13792</v>
      </c>
      <c r="L20370">
        <v>8</v>
      </c>
      <c r="M20370">
        <v>659</v>
      </c>
      <c r="N20370" s="43">
        <v>5272</v>
      </c>
    </row>
    <row r="20371" ht="14.4" customHeight="1" hidden="1" spans="1:14" x14ac:dyDescent="0.25">
      <c r="A20371" s="106">
        <v>45993</v>
      </c>
      <c r="B20371">
        <v>5215</v>
      </c>
      <c r="C20371">
        <v>2130</v>
      </c>
      <c r="E20371">
        <v>64</v>
      </c>
      <c r="F20371" t="s">
        <v>14134</v>
      </c>
      <c r="G20371" t="s">
        <v>2038</v>
      </c>
      <c r="H20371" t="s">
        <v>2005</v>
      </c>
      <c r="I20371" t="s">
        <v>2006</v>
      </c>
      <c r="J20371" t="s">
        <v>2007</v>
      </c>
      <c r="K20371" t="s">
        <v>2008</v>
      </c>
      <c r="L20371">
        <v>8</v>
      </c>
      <c r="M20371">
        <v>55</v>
      </c>
      <c r="N20371" s="43">
        <v>440</v>
      </c>
    </row>
    <row r="20372" ht="14.4" customHeight="1" hidden="1" spans="1:14" x14ac:dyDescent="0.25">
      <c r="A20372" s="106">
        <v>45993</v>
      </c>
      <c r="B20372">
        <v>5216</v>
      </c>
      <c r="C20372">
        <v>2131</v>
      </c>
      <c r="E20372">
        <v>64</v>
      </c>
      <c r="F20372" t="s">
        <v>14134</v>
      </c>
      <c r="G20372" t="s">
        <v>2038</v>
      </c>
      <c r="H20372" t="s">
        <v>2005</v>
      </c>
      <c r="I20372" t="s">
        <v>2006</v>
      </c>
      <c r="J20372" t="s">
        <v>13791</v>
      </c>
      <c r="K20372" t="s">
        <v>13792</v>
      </c>
      <c r="L20372">
        <v>2</v>
      </c>
      <c r="M20372">
        <v>659</v>
      </c>
      <c r="N20372" s="43">
        <v>1318</v>
      </c>
    </row>
    <row r="20373" ht="14.4" customHeight="1" hidden="1" spans="1:14" x14ac:dyDescent="0.25">
      <c r="A20373" s="106">
        <v>45993</v>
      </c>
      <c r="B20373">
        <v>5216</v>
      </c>
      <c r="C20373">
        <v>2131</v>
      </c>
      <c r="E20373">
        <v>64</v>
      </c>
      <c r="F20373" t="s">
        <v>14134</v>
      </c>
      <c r="G20373" t="s">
        <v>2038</v>
      </c>
      <c r="H20373" t="s">
        <v>2005</v>
      </c>
      <c r="I20373" t="s">
        <v>2006</v>
      </c>
      <c r="J20373" t="s">
        <v>2903</v>
      </c>
      <c r="K20373" t="s">
        <v>2904</v>
      </c>
      <c r="L20373">
        <v>4</v>
      </c>
      <c r="M20373">
        <v>150</v>
      </c>
      <c r="N20373" s="43">
        <v>600</v>
      </c>
    </row>
    <row r="20374" ht="14.4" customHeight="1" hidden="1" spans="1:14" x14ac:dyDescent="0.25">
      <c r="A20374" s="106">
        <v>45993</v>
      </c>
      <c r="B20374">
        <v>5216</v>
      </c>
      <c r="C20374">
        <v>2131</v>
      </c>
      <c r="E20374">
        <v>64</v>
      </c>
      <c r="F20374" t="s">
        <v>14134</v>
      </c>
      <c r="G20374" t="s">
        <v>2038</v>
      </c>
      <c r="H20374" t="s">
        <v>2005</v>
      </c>
      <c r="I20374" t="s">
        <v>2006</v>
      </c>
      <c r="J20374" t="s">
        <v>2007</v>
      </c>
      <c r="K20374" t="s">
        <v>2008</v>
      </c>
      <c r="L20374">
        <v>2</v>
      </c>
      <c r="M20374">
        <v>55</v>
      </c>
      <c r="N20374" s="43">
        <v>110</v>
      </c>
    </row>
    <row r="20375" ht="14.4" customHeight="1" hidden="1" spans="1:14" x14ac:dyDescent="0.25">
      <c r="A20375" s="106">
        <v>45993</v>
      </c>
      <c r="B20375">
        <v>5217</v>
      </c>
      <c r="C20375">
        <v>2132</v>
      </c>
      <c r="E20375">
        <v>64</v>
      </c>
      <c r="F20375" t="s">
        <v>14135</v>
      </c>
      <c r="G20375" t="s">
        <v>2368</v>
      </c>
      <c r="H20375" t="s">
        <v>2005</v>
      </c>
      <c r="I20375" t="s">
        <v>2006</v>
      </c>
      <c r="J20375" t="s">
        <v>2007</v>
      </c>
      <c r="K20375" t="s">
        <v>2008</v>
      </c>
      <c r="L20375">
        <v>5</v>
      </c>
      <c r="M20375">
        <v>55</v>
      </c>
      <c r="N20375" s="43">
        <v>275</v>
      </c>
    </row>
    <row r="20376" ht="14.4" customHeight="1" hidden="1" spans="1:14" x14ac:dyDescent="0.25">
      <c r="A20376" s="106">
        <v>45993</v>
      </c>
      <c r="B20376">
        <v>5217</v>
      </c>
      <c r="C20376">
        <v>2132</v>
      </c>
      <c r="E20376">
        <v>64</v>
      </c>
      <c r="F20376" t="s">
        <v>14135</v>
      </c>
      <c r="G20376" t="s">
        <v>2368</v>
      </c>
      <c r="H20376" t="s">
        <v>2005</v>
      </c>
      <c r="I20376" t="s">
        <v>2006</v>
      </c>
      <c r="J20376" t="s">
        <v>2903</v>
      </c>
      <c r="K20376" t="s">
        <v>2904</v>
      </c>
      <c r="L20376">
        <v>1</v>
      </c>
      <c r="M20376">
        <v>150</v>
      </c>
      <c r="N20376" s="43">
        <v>150</v>
      </c>
    </row>
    <row r="20377" ht="14.4" customHeight="1" hidden="1" spans="1:14" x14ac:dyDescent="0.25">
      <c r="A20377" s="106">
        <v>45993</v>
      </c>
      <c r="B20377">
        <v>5217</v>
      </c>
      <c r="C20377">
        <v>2132</v>
      </c>
      <c r="E20377">
        <v>64</v>
      </c>
      <c r="F20377" t="s">
        <v>14135</v>
      </c>
      <c r="G20377" t="s">
        <v>2368</v>
      </c>
      <c r="H20377" t="s">
        <v>2005</v>
      </c>
      <c r="I20377" t="s">
        <v>2006</v>
      </c>
      <c r="J20377" t="s">
        <v>13791</v>
      </c>
      <c r="K20377" t="s">
        <v>13792</v>
      </c>
      <c r="L20377">
        <v>5</v>
      </c>
      <c r="M20377">
        <v>659</v>
      </c>
      <c r="N20377" s="43">
        <v>3295</v>
      </c>
    </row>
    <row r="20378" ht="14.4" customHeight="1" hidden="1" spans="1:14" x14ac:dyDescent="0.25">
      <c r="A20378" s="106">
        <v>45993</v>
      </c>
      <c r="B20378">
        <v>5218</v>
      </c>
      <c r="C20378">
        <v>2133</v>
      </c>
      <c r="E20378">
        <v>64</v>
      </c>
      <c r="F20378" t="s">
        <v>14135</v>
      </c>
      <c r="G20378" t="s">
        <v>2368</v>
      </c>
      <c r="H20378" t="s">
        <v>2005</v>
      </c>
      <c r="I20378" t="s">
        <v>2006</v>
      </c>
      <c r="J20378" t="s">
        <v>13791</v>
      </c>
      <c r="K20378" t="s">
        <v>13792</v>
      </c>
      <c r="L20378">
        <v>3</v>
      </c>
      <c r="M20378">
        <v>659</v>
      </c>
      <c r="N20378" s="43">
        <v>1977</v>
      </c>
    </row>
    <row r="20379" ht="14.4" customHeight="1" hidden="1" spans="1:14" x14ac:dyDescent="0.25">
      <c r="A20379" s="106">
        <v>45993</v>
      </c>
      <c r="B20379">
        <v>5218</v>
      </c>
      <c r="C20379">
        <v>2133</v>
      </c>
      <c r="E20379">
        <v>64</v>
      </c>
      <c r="F20379" t="s">
        <v>14135</v>
      </c>
      <c r="G20379" t="s">
        <v>2368</v>
      </c>
      <c r="H20379" t="s">
        <v>2005</v>
      </c>
      <c r="I20379" t="s">
        <v>2006</v>
      </c>
      <c r="J20379" t="s">
        <v>2007</v>
      </c>
      <c r="K20379" t="s">
        <v>2008</v>
      </c>
      <c r="L20379">
        <v>3</v>
      </c>
      <c r="M20379">
        <v>55</v>
      </c>
      <c r="N20379" s="43">
        <v>165</v>
      </c>
    </row>
    <row r="20380" ht="14.4" customHeight="1" hidden="1" spans="1:14" x14ac:dyDescent="0.25">
      <c r="A20380" s="106">
        <v>45993</v>
      </c>
      <c r="B20380">
        <v>5218</v>
      </c>
      <c r="C20380">
        <v>2133</v>
      </c>
      <c r="E20380">
        <v>64</v>
      </c>
      <c r="F20380" t="s">
        <v>14135</v>
      </c>
      <c r="G20380" t="s">
        <v>2368</v>
      </c>
      <c r="H20380" t="s">
        <v>2005</v>
      </c>
      <c r="I20380" t="s">
        <v>2006</v>
      </c>
      <c r="J20380" t="s">
        <v>2903</v>
      </c>
      <c r="K20380" t="s">
        <v>2904</v>
      </c>
      <c r="L20380">
        <v>3</v>
      </c>
      <c r="M20380">
        <v>150</v>
      </c>
      <c r="N20380" s="43">
        <v>450</v>
      </c>
    </row>
    <row r="20381" ht="14.4" customHeight="1" hidden="1" spans="1:14" x14ac:dyDescent="0.25">
      <c r="A20381" s="106">
        <v>45993</v>
      </c>
      <c r="B20381">
        <v>5219</v>
      </c>
      <c r="C20381">
        <v>2134</v>
      </c>
      <c r="E20381">
        <v>64</v>
      </c>
      <c r="F20381" t="s">
        <v>8703</v>
      </c>
      <c r="G20381" t="s">
        <v>2012</v>
      </c>
      <c r="H20381" t="s">
        <v>2005</v>
      </c>
      <c r="I20381" t="s">
        <v>2006</v>
      </c>
      <c r="J20381" t="s">
        <v>2007</v>
      </c>
      <c r="K20381" t="s">
        <v>2008</v>
      </c>
      <c r="L20381">
        <v>5</v>
      </c>
      <c r="M20381">
        <v>55</v>
      </c>
      <c r="N20381" s="43">
        <v>275</v>
      </c>
    </row>
    <row r="20382" ht="14.4" customHeight="1" hidden="1" spans="1:14" x14ac:dyDescent="0.25">
      <c r="A20382" s="106">
        <v>45993</v>
      </c>
      <c r="B20382">
        <v>5219</v>
      </c>
      <c r="C20382">
        <v>2134</v>
      </c>
      <c r="E20382">
        <v>64</v>
      </c>
      <c r="F20382" t="s">
        <v>8703</v>
      </c>
      <c r="G20382" t="s">
        <v>2012</v>
      </c>
      <c r="H20382" t="s">
        <v>2005</v>
      </c>
      <c r="I20382" t="s">
        <v>2006</v>
      </c>
      <c r="J20382" t="s">
        <v>2903</v>
      </c>
      <c r="K20382" t="s">
        <v>2904</v>
      </c>
      <c r="L20382">
        <v>1</v>
      </c>
      <c r="M20382">
        <v>150</v>
      </c>
      <c r="N20382" s="43">
        <v>150</v>
      </c>
    </row>
    <row r="20383" ht="14.4" customHeight="1" hidden="1" spans="1:14" x14ac:dyDescent="0.25">
      <c r="A20383" s="106">
        <v>45993</v>
      </c>
      <c r="B20383">
        <v>5219</v>
      </c>
      <c r="C20383">
        <v>2134</v>
      </c>
      <c r="E20383">
        <v>64</v>
      </c>
      <c r="F20383" t="s">
        <v>8703</v>
      </c>
      <c r="G20383" t="s">
        <v>2012</v>
      </c>
      <c r="H20383" t="s">
        <v>2005</v>
      </c>
      <c r="I20383" t="s">
        <v>2006</v>
      </c>
      <c r="J20383" t="s">
        <v>13791</v>
      </c>
      <c r="K20383" t="s">
        <v>13792</v>
      </c>
      <c r="L20383">
        <v>5</v>
      </c>
      <c r="M20383">
        <v>659</v>
      </c>
      <c r="N20383" s="43">
        <v>3295</v>
      </c>
    </row>
    <row r="20384" ht="14.4" customHeight="1" hidden="1" spans="1:14" x14ac:dyDescent="0.25">
      <c r="A20384" s="106">
        <v>45993</v>
      </c>
      <c r="B20384">
        <v>5220</v>
      </c>
      <c r="C20384">
        <v>2135</v>
      </c>
      <c r="E20384">
        <v>64</v>
      </c>
      <c r="F20384" t="s">
        <v>8703</v>
      </c>
      <c r="G20384" t="s">
        <v>2012</v>
      </c>
      <c r="H20384" t="s">
        <v>2005</v>
      </c>
      <c r="I20384" t="s">
        <v>2006</v>
      </c>
      <c r="J20384" t="s">
        <v>2903</v>
      </c>
      <c r="K20384" t="s">
        <v>2904</v>
      </c>
      <c r="L20384">
        <v>3</v>
      </c>
      <c r="M20384">
        <v>150</v>
      </c>
      <c r="N20384" s="43">
        <v>450</v>
      </c>
    </row>
    <row r="20385" ht="14.4" customHeight="1" hidden="1" spans="1:14" x14ac:dyDescent="0.25">
      <c r="A20385" s="106">
        <v>45993</v>
      </c>
      <c r="B20385">
        <v>5220</v>
      </c>
      <c r="C20385">
        <v>2135</v>
      </c>
      <c r="E20385">
        <v>64</v>
      </c>
      <c r="F20385" t="s">
        <v>8703</v>
      </c>
      <c r="G20385" t="s">
        <v>2012</v>
      </c>
      <c r="H20385" t="s">
        <v>2005</v>
      </c>
      <c r="I20385" t="s">
        <v>2006</v>
      </c>
      <c r="J20385" t="s">
        <v>13791</v>
      </c>
      <c r="K20385" t="s">
        <v>13792</v>
      </c>
      <c r="L20385">
        <v>3</v>
      </c>
      <c r="M20385">
        <v>659</v>
      </c>
      <c r="N20385" s="43">
        <v>1977</v>
      </c>
    </row>
    <row r="20386" ht="14.4" customHeight="1" hidden="1" spans="1:14" x14ac:dyDescent="0.25">
      <c r="A20386" s="106">
        <v>45993</v>
      </c>
      <c r="B20386">
        <v>5220</v>
      </c>
      <c r="C20386">
        <v>2135</v>
      </c>
      <c r="E20386">
        <v>64</v>
      </c>
      <c r="F20386" t="s">
        <v>8703</v>
      </c>
      <c r="G20386" t="s">
        <v>2012</v>
      </c>
      <c r="H20386" t="s">
        <v>2005</v>
      </c>
      <c r="I20386" t="s">
        <v>2006</v>
      </c>
      <c r="J20386" t="s">
        <v>2007</v>
      </c>
      <c r="K20386" t="s">
        <v>2008</v>
      </c>
      <c r="L20386">
        <v>3</v>
      </c>
      <c r="M20386">
        <v>55</v>
      </c>
      <c r="N20386" s="43">
        <v>165</v>
      </c>
    </row>
    <row r="20387" ht="14.4" customHeight="1" hidden="1" spans="1:14" x14ac:dyDescent="0.25">
      <c r="A20387" s="106">
        <v>45993</v>
      </c>
      <c r="B20387">
        <v>5222</v>
      </c>
      <c r="C20387">
        <v>2137</v>
      </c>
      <c r="E20387">
        <v>64</v>
      </c>
      <c r="F20387" t="s">
        <v>14136</v>
      </c>
      <c r="G20387" t="s">
        <v>2063</v>
      </c>
      <c r="H20387" t="s">
        <v>2005</v>
      </c>
      <c r="I20387" t="s">
        <v>2006</v>
      </c>
      <c r="J20387" t="s">
        <v>13791</v>
      </c>
      <c r="K20387" t="s">
        <v>13792</v>
      </c>
      <c r="L20387">
        <v>8</v>
      </c>
      <c r="M20387">
        <v>659</v>
      </c>
      <c r="N20387" s="43">
        <v>5272</v>
      </c>
    </row>
    <row r="20388" ht="14.4" customHeight="1" hidden="1" spans="1:14" x14ac:dyDescent="0.25">
      <c r="A20388" s="106">
        <v>45993</v>
      </c>
      <c r="B20388">
        <v>5222</v>
      </c>
      <c r="C20388">
        <v>2137</v>
      </c>
      <c r="E20388">
        <v>64</v>
      </c>
      <c r="F20388" t="s">
        <v>14136</v>
      </c>
      <c r="G20388" t="s">
        <v>2063</v>
      </c>
      <c r="H20388" t="s">
        <v>2005</v>
      </c>
      <c r="I20388" t="s">
        <v>2006</v>
      </c>
      <c r="J20388" t="s">
        <v>2007</v>
      </c>
      <c r="K20388" t="s">
        <v>2008</v>
      </c>
      <c r="L20388">
        <v>8</v>
      </c>
      <c r="M20388">
        <v>55</v>
      </c>
      <c r="N20388" s="43">
        <v>440</v>
      </c>
    </row>
    <row r="20389" ht="14.4" customHeight="1" hidden="1" spans="1:14" x14ac:dyDescent="0.25">
      <c r="A20389" s="106">
        <v>45993</v>
      </c>
      <c r="B20389">
        <v>5223</v>
      </c>
      <c r="C20389">
        <v>2138</v>
      </c>
      <c r="E20389">
        <v>64</v>
      </c>
      <c r="F20389" t="s">
        <v>14136</v>
      </c>
      <c r="G20389" t="s">
        <v>2063</v>
      </c>
      <c r="H20389" t="s">
        <v>2005</v>
      </c>
      <c r="I20389" t="s">
        <v>2006</v>
      </c>
      <c r="J20389" t="s">
        <v>2007</v>
      </c>
      <c r="K20389" t="s">
        <v>2008</v>
      </c>
      <c r="L20389">
        <v>2</v>
      </c>
      <c r="M20389">
        <v>55</v>
      </c>
      <c r="N20389" s="43">
        <v>110</v>
      </c>
    </row>
    <row r="20390" ht="14.4" customHeight="1" hidden="1" spans="1:14" x14ac:dyDescent="0.25">
      <c r="A20390" s="106">
        <v>45993</v>
      </c>
      <c r="B20390">
        <v>5223</v>
      </c>
      <c r="C20390">
        <v>2138</v>
      </c>
      <c r="E20390">
        <v>64</v>
      </c>
      <c r="F20390" t="s">
        <v>14136</v>
      </c>
      <c r="G20390" t="s">
        <v>2063</v>
      </c>
      <c r="H20390" t="s">
        <v>2005</v>
      </c>
      <c r="I20390" t="s">
        <v>2006</v>
      </c>
      <c r="J20390" t="s">
        <v>13791</v>
      </c>
      <c r="K20390" t="s">
        <v>13792</v>
      </c>
      <c r="L20390">
        <v>2</v>
      </c>
      <c r="M20390">
        <v>659</v>
      </c>
      <c r="N20390" s="43">
        <v>1318</v>
      </c>
    </row>
    <row r="20391" ht="14.4" customHeight="1" hidden="1" spans="1:14" x14ac:dyDescent="0.25">
      <c r="A20391" s="106">
        <v>45993</v>
      </c>
      <c r="B20391">
        <v>5223</v>
      </c>
      <c r="C20391">
        <v>2138</v>
      </c>
      <c r="E20391">
        <v>64</v>
      </c>
      <c r="F20391" t="s">
        <v>14136</v>
      </c>
      <c r="G20391" t="s">
        <v>2063</v>
      </c>
      <c r="H20391" t="s">
        <v>2005</v>
      </c>
      <c r="I20391" t="s">
        <v>2006</v>
      </c>
      <c r="J20391" t="s">
        <v>2903</v>
      </c>
      <c r="K20391" t="s">
        <v>2904</v>
      </c>
      <c r="L20391">
        <v>4</v>
      </c>
      <c r="M20391">
        <v>150</v>
      </c>
      <c r="N20391" s="43">
        <v>600</v>
      </c>
    </row>
    <row r="20392" ht="14.4" customHeight="1" hidden="1" spans="1:14" x14ac:dyDescent="0.25">
      <c r="A20392" s="106">
        <v>45993</v>
      </c>
      <c r="B20392">
        <v>5225</v>
      </c>
      <c r="C20392">
        <v>2140</v>
      </c>
      <c r="E20392">
        <v>64</v>
      </c>
      <c r="F20392" t="s">
        <v>10695</v>
      </c>
      <c r="G20392" t="s">
        <v>2027</v>
      </c>
      <c r="H20392" t="s">
        <v>2005</v>
      </c>
      <c r="I20392" t="s">
        <v>2006</v>
      </c>
      <c r="J20392" t="s">
        <v>2007</v>
      </c>
      <c r="K20392" t="s">
        <v>2008</v>
      </c>
      <c r="L20392">
        <v>5</v>
      </c>
      <c r="M20392">
        <v>55</v>
      </c>
      <c r="N20392" s="43">
        <v>275</v>
      </c>
    </row>
    <row r="20393" ht="14.4" customHeight="1" hidden="1" spans="1:14" x14ac:dyDescent="0.25">
      <c r="A20393" s="106">
        <v>45993</v>
      </c>
      <c r="B20393">
        <v>5225</v>
      </c>
      <c r="C20393">
        <v>2140</v>
      </c>
      <c r="E20393">
        <v>64</v>
      </c>
      <c r="F20393" t="s">
        <v>10695</v>
      </c>
      <c r="G20393" t="s">
        <v>2027</v>
      </c>
      <c r="H20393" t="s">
        <v>2005</v>
      </c>
      <c r="I20393" t="s">
        <v>2006</v>
      </c>
      <c r="J20393" t="s">
        <v>13791</v>
      </c>
      <c r="K20393" t="s">
        <v>13792</v>
      </c>
      <c r="L20393">
        <v>5</v>
      </c>
      <c r="M20393">
        <v>659</v>
      </c>
      <c r="N20393" s="43">
        <v>3295</v>
      </c>
    </row>
    <row r="20394" ht="14.4" customHeight="1" hidden="1" spans="1:14" x14ac:dyDescent="0.25">
      <c r="A20394" s="106">
        <v>45993</v>
      </c>
      <c r="B20394">
        <v>5225</v>
      </c>
      <c r="C20394">
        <v>2140</v>
      </c>
      <c r="E20394">
        <v>64</v>
      </c>
      <c r="F20394" t="s">
        <v>10695</v>
      </c>
      <c r="G20394" t="s">
        <v>2027</v>
      </c>
      <c r="H20394" t="s">
        <v>2005</v>
      </c>
      <c r="I20394" t="s">
        <v>2006</v>
      </c>
      <c r="J20394" t="s">
        <v>2903</v>
      </c>
      <c r="K20394" t="s">
        <v>2904</v>
      </c>
      <c r="L20394">
        <v>1</v>
      </c>
      <c r="M20394">
        <v>150</v>
      </c>
      <c r="N20394" s="43">
        <v>150</v>
      </c>
    </row>
    <row r="20395" ht="14.4" customHeight="1" hidden="1" spans="1:14" x14ac:dyDescent="0.25">
      <c r="A20395" s="106">
        <v>45993</v>
      </c>
      <c r="B20395">
        <v>5226</v>
      </c>
      <c r="C20395">
        <v>2141</v>
      </c>
      <c r="E20395">
        <v>64</v>
      </c>
      <c r="F20395" t="s">
        <v>10695</v>
      </c>
      <c r="G20395" t="s">
        <v>2027</v>
      </c>
      <c r="H20395" t="s">
        <v>2005</v>
      </c>
      <c r="I20395" t="s">
        <v>2006</v>
      </c>
      <c r="J20395" t="s">
        <v>2007</v>
      </c>
      <c r="K20395" t="s">
        <v>2008</v>
      </c>
      <c r="L20395">
        <v>3</v>
      </c>
      <c r="M20395">
        <v>55</v>
      </c>
      <c r="N20395" s="43">
        <v>165</v>
      </c>
    </row>
    <row r="20396" ht="14.4" customHeight="1" hidden="1" spans="1:14" x14ac:dyDescent="0.25">
      <c r="A20396" s="106">
        <v>45993</v>
      </c>
      <c r="B20396">
        <v>5226</v>
      </c>
      <c r="C20396">
        <v>2141</v>
      </c>
      <c r="E20396">
        <v>64</v>
      </c>
      <c r="F20396" t="s">
        <v>10695</v>
      </c>
      <c r="G20396" t="s">
        <v>2027</v>
      </c>
      <c r="H20396" t="s">
        <v>2005</v>
      </c>
      <c r="I20396" t="s">
        <v>2006</v>
      </c>
      <c r="J20396" t="s">
        <v>2903</v>
      </c>
      <c r="K20396" t="s">
        <v>2904</v>
      </c>
      <c r="L20396">
        <v>3</v>
      </c>
      <c r="M20396">
        <v>150</v>
      </c>
      <c r="N20396" s="43">
        <v>450</v>
      </c>
    </row>
    <row r="20397" ht="14.4" customHeight="1" hidden="1" spans="1:14" x14ac:dyDescent="0.25">
      <c r="A20397" s="106">
        <v>45993</v>
      </c>
      <c r="B20397">
        <v>5226</v>
      </c>
      <c r="C20397">
        <v>2141</v>
      </c>
      <c r="E20397">
        <v>64</v>
      </c>
      <c r="F20397" t="s">
        <v>10695</v>
      </c>
      <c r="G20397" t="s">
        <v>2027</v>
      </c>
      <c r="H20397" t="s">
        <v>2005</v>
      </c>
      <c r="I20397" t="s">
        <v>2006</v>
      </c>
      <c r="J20397" t="s">
        <v>13791</v>
      </c>
      <c r="K20397" t="s">
        <v>13792</v>
      </c>
      <c r="L20397">
        <v>3</v>
      </c>
      <c r="M20397">
        <v>659</v>
      </c>
      <c r="N20397" s="43">
        <v>1977</v>
      </c>
    </row>
    <row r="20398" ht="14.4" customHeight="1" hidden="1" spans="1:14" x14ac:dyDescent="0.25">
      <c r="A20398" s="106">
        <v>45993</v>
      </c>
      <c r="B20398">
        <v>5227</v>
      </c>
      <c r="C20398">
        <v>2142</v>
      </c>
      <c r="E20398">
        <v>64</v>
      </c>
      <c r="F20398" t="s">
        <v>14137</v>
      </c>
      <c r="G20398" t="s">
        <v>2017</v>
      </c>
      <c r="H20398" t="s">
        <v>2005</v>
      </c>
      <c r="I20398" t="s">
        <v>2006</v>
      </c>
      <c r="J20398" t="s">
        <v>13791</v>
      </c>
      <c r="K20398" t="s">
        <v>13792</v>
      </c>
      <c r="L20398">
        <v>5</v>
      </c>
      <c r="M20398">
        <v>659</v>
      </c>
      <c r="N20398" s="43">
        <v>3295</v>
      </c>
    </row>
    <row r="20399" ht="14.4" customHeight="1" hidden="1" spans="1:14" x14ac:dyDescent="0.25">
      <c r="A20399" s="106">
        <v>45993</v>
      </c>
      <c r="B20399">
        <v>5227</v>
      </c>
      <c r="C20399">
        <v>2142</v>
      </c>
      <c r="E20399">
        <v>64</v>
      </c>
      <c r="F20399" t="s">
        <v>14137</v>
      </c>
      <c r="G20399" t="s">
        <v>2017</v>
      </c>
      <c r="H20399" t="s">
        <v>2005</v>
      </c>
      <c r="I20399" t="s">
        <v>2006</v>
      </c>
      <c r="J20399" t="s">
        <v>2007</v>
      </c>
      <c r="K20399" t="s">
        <v>2008</v>
      </c>
      <c r="L20399">
        <v>5</v>
      </c>
      <c r="M20399">
        <v>55</v>
      </c>
      <c r="N20399" s="43">
        <v>275</v>
      </c>
    </row>
    <row r="20400" ht="14.4" customHeight="1" hidden="1" spans="1:14" x14ac:dyDescent="0.25">
      <c r="A20400" s="106">
        <v>45993</v>
      </c>
      <c r="B20400">
        <v>5227</v>
      </c>
      <c r="C20400">
        <v>2142</v>
      </c>
      <c r="E20400">
        <v>64</v>
      </c>
      <c r="F20400" t="s">
        <v>14137</v>
      </c>
      <c r="G20400" t="s">
        <v>2017</v>
      </c>
      <c r="H20400" t="s">
        <v>2005</v>
      </c>
      <c r="I20400" t="s">
        <v>2006</v>
      </c>
      <c r="J20400" t="s">
        <v>2903</v>
      </c>
      <c r="K20400" t="s">
        <v>2904</v>
      </c>
      <c r="L20400">
        <v>1</v>
      </c>
      <c r="M20400">
        <v>150</v>
      </c>
      <c r="N20400" s="43">
        <v>150</v>
      </c>
    </row>
    <row r="20401" ht="14.4" customHeight="1" hidden="1" spans="1:14" x14ac:dyDescent="0.25">
      <c r="A20401" s="106">
        <v>45993</v>
      </c>
      <c r="B20401">
        <v>5228</v>
      </c>
      <c r="C20401">
        <v>2143</v>
      </c>
      <c r="E20401">
        <v>64</v>
      </c>
      <c r="F20401" t="s">
        <v>14137</v>
      </c>
      <c r="G20401" t="s">
        <v>2017</v>
      </c>
      <c r="H20401" t="s">
        <v>2005</v>
      </c>
      <c r="I20401" t="s">
        <v>2006</v>
      </c>
      <c r="J20401" t="s">
        <v>2007</v>
      </c>
      <c r="K20401" t="s">
        <v>2008</v>
      </c>
      <c r="L20401">
        <v>3</v>
      </c>
      <c r="M20401">
        <v>55</v>
      </c>
      <c r="N20401" s="43">
        <v>165</v>
      </c>
    </row>
    <row r="20402" ht="14.4" customHeight="1" hidden="1" spans="1:14" x14ac:dyDescent="0.25">
      <c r="A20402" s="106">
        <v>45993</v>
      </c>
      <c r="B20402">
        <v>5228</v>
      </c>
      <c r="C20402">
        <v>2143</v>
      </c>
      <c r="E20402">
        <v>64</v>
      </c>
      <c r="F20402" t="s">
        <v>14137</v>
      </c>
      <c r="G20402" t="s">
        <v>2017</v>
      </c>
      <c r="H20402" t="s">
        <v>2005</v>
      </c>
      <c r="I20402" t="s">
        <v>2006</v>
      </c>
      <c r="J20402" t="s">
        <v>2903</v>
      </c>
      <c r="K20402" t="s">
        <v>2904</v>
      </c>
      <c r="L20402">
        <v>3</v>
      </c>
      <c r="M20402">
        <v>150</v>
      </c>
      <c r="N20402" s="43">
        <v>450</v>
      </c>
    </row>
    <row r="20403" ht="14.4" customHeight="1" hidden="1" spans="1:14" x14ac:dyDescent="0.25">
      <c r="A20403" s="106">
        <v>45993</v>
      </c>
      <c r="B20403">
        <v>5228</v>
      </c>
      <c r="C20403">
        <v>2143</v>
      </c>
      <c r="E20403">
        <v>64</v>
      </c>
      <c r="F20403" t="s">
        <v>14137</v>
      </c>
      <c r="G20403" t="s">
        <v>2017</v>
      </c>
      <c r="H20403" t="s">
        <v>2005</v>
      </c>
      <c r="I20403" t="s">
        <v>2006</v>
      </c>
      <c r="J20403" t="s">
        <v>13791</v>
      </c>
      <c r="K20403" t="s">
        <v>13792</v>
      </c>
      <c r="L20403">
        <v>3</v>
      </c>
      <c r="M20403">
        <v>659</v>
      </c>
      <c r="N20403" s="43">
        <v>1977</v>
      </c>
    </row>
    <row r="20404" ht="14.4" customHeight="1" hidden="1" spans="1:14" x14ac:dyDescent="0.25">
      <c r="A20404" s="106">
        <v>45994</v>
      </c>
      <c r="B20404">
        <v>5233</v>
      </c>
      <c r="C20404">
        <v>2148</v>
      </c>
      <c r="E20404">
        <v>64</v>
      </c>
      <c r="F20404" t="s">
        <v>14138</v>
      </c>
      <c r="G20404" t="s">
        <v>2044</v>
      </c>
      <c r="I20404" t="s">
        <v>2006</v>
      </c>
      <c r="J20404" t="s">
        <v>2242</v>
      </c>
      <c r="K20404" t="s">
        <v>2243</v>
      </c>
      <c r="L20404">
        <v>5</v>
      </c>
      <c r="M20404">
        <v>500</v>
      </c>
      <c r="N20404" s="43">
        <v>2500</v>
      </c>
    </row>
    <row r="20405" ht="14.4" customHeight="1" hidden="1" spans="1:14" x14ac:dyDescent="0.25">
      <c r="A20405" s="106">
        <v>45994</v>
      </c>
      <c r="B20405">
        <v>5233</v>
      </c>
      <c r="C20405">
        <v>2148</v>
      </c>
      <c r="E20405">
        <v>64</v>
      </c>
      <c r="F20405" t="s">
        <v>14138</v>
      </c>
      <c r="G20405" t="s">
        <v>2044</v>
      </c>
      <c r="I20405" t="s">
        <v>2006</v>
      </c>
      <c r="J20405" t="s">
        <v>2903</v>
      </c>
      <c r="K20405" t="s">
        <v>2904</v>
      </c>
      <c r="L20405">
        <v>1</v>
      </c>
      <c r="M20405">
        <v>150</v>
      </c>
      <c r="N20405" s="43">
        <v>150</v>
      </c>
    </row>
    <row r="20406" ht="14.4" customHeight="1" hidden="1" spans="1:14" x14ac:dyDescent="0.25">
      <c r="A20406" s="106">
        <v>45994</v>
      </c>
      <c r="B20406">
        <v>5234</v>
      </c>
      <c r="C20406">
        <v>2149</v>
      </c>
      <c r="E20406">
        <v>64</v>
      </c>
      <c r="F20406" t="s">
        <v>14138</v>
      </c>
      <c r="G20406" t="s">
        <v>2044</v>
      </c>
      <c r="I20406" t="s">
        <v>2006</v>
      </c>
      <c r="J20406" t="s">
        <v>2242</v>
      </c>
      <c r="K20406" t="s">
        <v>2243</v>
      </c>
      <c r="L20406">
        <v>1</v>
      </c>
      <c r="M20406">
        <v>500</v>
      </c>
      <c r="N20406" s="43">
        <v>500</v>
      </c>
    </row>
    <row r="20407" ht="14.4" customHeight="1" hidden="1" spans="1:14" x14ac:dyDescent="0.25">
      <c r="A20407" s="106">
        <v>45994</v>
      </c>
      <c r="B20407">
        <v>5234</v>
      </c>
      <c r="C20407">
        <v>2149</v>
      </c>
      <c r="E20407">
        <v>64</v>
      </c>
      <c r="F20407" t="s">
        <v>14138</v>
      </c>
      <c r="G20407" t="s">
        <v>2044</v>
      </c>
      <c r="I20407" t="s">
        <v>2006</v>
      </c>
      <c r="J20407" t="s">
        <v>2903</v>
      </c>
      <c r="K20407" t="s">
        <v>2904</v>
      </c>
      <c r="L20407">
        <v>5</v>
      </c>
      <c r="M20407">
        <v>150</v>
      </c>
      <c r="N20407" s="43">
        <v>750</v>
      </c>
    </row>
    <row r="20408" ht="14.4" customHeight="1" hidden="1" spans="1:14" x14ac:dyDescent="0.25">
      <c r="A20408" s="106">
        <v>45995</v>
      </c>
      <c r="B20408">
        <v>5324</v>
      </c>
      <c r="C20408">
        <v>2240</v>
      </c>
      <c r="E20408">
        <v>64</v>
      </c>
      <c r="F20408" t="s">
        <v>14139</v>
      </c>
      <c r="G20408" t="s">
        <v>2097</v>
      </c>
      <c r="I20408" t="s">
        <v>2006</v>
      </c>
      <c r="J20408" t="s">
        <v>2242</v>
      </c>
      <c r="K20408" t="s">
        <v>2243</v>
      </c>
      <c r="L20408">
        <v>5</v>
      </c>
      <c r="M20408">
        <v>500</v>
      </c>
      <c r="N20408" s="43">
        <v>2500</v>
      </c>
    </row>
    <row r="20409" ht="14.4" customHeight="1" hidden="1" spans="1:14" x14ac:dyDescent="0.25">
      <c r="A20409" s="106">
        <v>45995</v>
      </c>
      <c r="B20409">
        <v>5324</v>
      </c>
      <c r="C20409">
        <v>2240</v>
      </c>
      <c r="E20409">
        <v>64</v>
      </c>
      <c r="F20409" t="s">
        <v>14139</v>
      </c>
      <c r="G20409" t="s">
        <v>2097</v>
      </c>
      <c r="I20409" t="s">
        <v>2006</v>
      </c>
      <c r="J20409" t="s">
        <v>2903</v>
      </c>
      <c r="K20409" t="s">
        <v>2904</v>
      </c>
      <c r="L20409">
        <v>1</v>
      </c>
      <c r="M20409">
        <v>150</v>
      </c>
      <c r="N20409" s="43">
        <v>150</v>
      </c>
    </row>
    <row r="20410" ht="14.4" customHeight="1" hidden="1" spans="1:14" x14ac:dyDescent="0.25">
      <c r="A20410" s="106">
        <v>45995</v>
      </c>
      <c r="B20410">
        <v>5325</v>
      </c>
      <c r="C20410">
        <v>2241</v>
      </c>
      <c r="E20410">
        <v>64</v>
      </c>
      <c r="F20410" t="s">
        <v>14139</v>
      </c>
      <c r="G20410" t="s">
        <v>2097</v>
      </c>
      <c r="I20410" t="s">
        <v>2006</v>
      </c>
      <c r="J20410" t="s">
        <v>2903</v>
      </c>
      <c r="K20410" t="s">
        <v>2904</v>
      </c>
      <c r="L20410">
        <v>5</v>
      </c>
      <c r="M20410">
        <v>150</v>
      </c>
      <c r="N20410" s="43">
        <v>750</v>
      </c>
    </row>
    <row r="20411" ht="14.4" customHeight="1" hidden="1" spans="1:14" x14ac:dyDescent="0.25">
      <c r="A20411" s="106">
        <v>45995</v>
      </c>
      <c r="B20411">
        <v>5325</v>
      </c>
      <c r="C20411">
        <v>2241</v>
      </c>
      <c r="E20411">
        <v>64</v>
      </c>
      <c r="F20411" t="s">
        <v>14139</v>
      </c>
      <c r="G20411" t="s">
        <v>2097</v>
      </c>
      <c r="I20411" t="s">
        <v>2006</v>
      </c>
      <c r="J20411" t="s">
        <v>2242</v>
      </c>
      <c r="K20411" t="s">
        <v>2243</v>
      </c>
      <c r="L20411">
        <v>1</v>
      </c>
      <c r="M20411">
        <v>500</v>
      </c>
      <c r="N20411" s="43">
        <v>500</v>
      </c>
    </row>
    <row r="20412" ht="14.4" customHeight="1" hidden="1" spans="1:14" x14ac:dyDescent="0.25">
      <c r="A20412" s="106">
        <v>45999</v>
      </c>
      <c r="B20412">
        <v>5483</v>
      </c>
      <c r="C20412">
        <v>2399</v>
      </c>
      <c r="E20412">
        <v>64</v>
      </c>
      <c r="F20412" t="s">
        <v>14140</v>
      </c>
      <c r="G20412" t="s">
        <v>2027</v>
      </c>
      <c r="I20412" t="s">
        <v>2006</v>
      </c>
      <c r="J20412" t="s">
        <v>2242</v>
      </c>
      <c r="K20412" t="s">
        <v>2243</v>
      </c>
      <c r="L20412">
        <v>5</v>
      </c>
      <c r="M20412">
        <v>500</v>
      </c>
      <c r="N20412" s="43">
        <v>2500</v>
      </c>
    </row>
    <row r="20413" ht="14.4" customHeight="1" hidden="1" spans="1:14" x14ac:dyDescent="0.25">
      <c r="A20413" s="106">
        <v>45999</v>
      </c>
      <c r="B20413">
        <v>5483</v>
      </c>
      <c r="C20413">
        <v>2399</v>
      </c>
      <c r="E20413">
        <v>64</v>
      </c>
      <c r="F20413" t="s">
        <v>14140</v>
      </c>
      <c r="G20413" t="s">
        <v>2027</v>
      </c>
      <c r="I20413" t="s">
        <v>2006</v>
      </c>
      <c r="J20413" t="s">
        <v>2903</v>
      </c>
      <c r="K20413" t="s">
        <v>2904</v>
      </c>
      <c r="L20413">
        <v>1</v>
      </c>
      <c r="M20413">
        <v>150</v>
      </c>
      <c r="N20413" s="43">
        <v>150</v>
      </c>
    </row>
    <row r="20414" ht="14.4" customHeight="1" hidden="1" spans="1:14" x14ac:dyDescent="0.25">
      <c r="A20414" s="106">
        <v>45999</v>
      </c>
      <c r="B20414">
        <v>5484</v>
      </c>
      <c r="C20414">
        <v>2400</v>
      </c>
      <c r="E20414">
        <v>64</v>
      </c>
      <c r="F20414" t="s">
        <v>14140</v>
      </c>
      <c r="G20414" t="s">
        <v>2027</v>
      </c>
      <c r="I20414" t="s">
        <v>2006</v>
      </c>
      <c r="J20414" t="s">
        <v>2903</v>
      </c>
      <c r="K20414" t="s">
        <v>2904</v>
      </c>
      <c r="L20414">
        <v>5</v>
      </c>
      <c r="M20414">
        <v>150</v>
      </c>
      <c r="N20414" s="43">
        <v>750</v>
      </c>
    </row>
    <row r="20415" ht="14.4" customHeight="1" hidden="1" spans="1:14" x14ac:dyDescent="0.25">
      <c r="A20415" s="106">
        <v>45999</v>
      </c>
      <c r="B20415">
        <v>5484</v>
      </c>
      <c r="C20415">
        <v>2400</v>
      </c>
      <c r="E20415">
        <v>64</v>
      </c>
      <c r="F20415" t="s">
        <v>14140</v>
      </c>
      <c r="G20415" t="s">
        <v>2027</v>
      </c>
      <c r="I20415" t="s">
        <v>2006</v>
      </c>
      <c r="J20415" t="s">
        <v>2242</v>
      </c>
      <c r="K20415" t="s">
        <v>2243</v>
      </c>
      <c r="L20415">
        <v>1</v>
      </c>
      <c r="M20415">
        <v>500</v>
      </c>
      <c r="N20415" s="43">
        <v>500</v>
      </c>
    </row>
    <row r="20416" ht="14.4" customHeight="1" hidden="1" spans="1:14" x14ac:dyDescent="0.25">
      <c r="A20416" s="106">
        <v>46000</v>
      </c>
      <c r="B20416">
        <v>5546</v>
      </c>
      <c r="C20416">
        <v>2462</v>
      </c>
      <c r="E20416">
        <v>64</v>
      </c>
      <c r="F20416" t="s">
        <v>14141</v>
      </c>
      <c r="G20416" t="s">
        <v>2012</v>
      </c>
      <c r="I20416" t="s">
        <v>2006</v>
      </c>
      <c r="J20416" t="s">
        <v>2242</v>
      </c>
      <c r="K20416" t="s">
        <v>2243</v>
      </c>
      <c r="L20416">
        <v>5</v>
      </c>
      <c r="M20416">
        <v>500</v>
      </c>
      <c r="N20416" s="43">
        <v>2500</v>
      </c>
    </row>
    <row r="20417" ht="14.4" customHeight="1" hidden="1" spans="1:14" x14ac:dyDescent="0.25">
      <c r="A20417" s="106">
        <v>46000</v>
      </c>
      <c r="B20417">
        <v>5546</v>
      </c>
      <c r="C20417">
        <v>2462</v>
      </c>
      <c r="E20417">
        <v>64</v>
      </c>
      <c r="F20417" t="s">
        <v>14141</v>
      </c>
      <c r="G20417" t="s">
        <v>2012</v>
      </c>
      <c r="I20417" t="s">
        <v>2006</v>
      </c>
      <c r="J20417" t="s">
        <v>2903</v>
      </c>
      <c r="K20417" t="s">
        <v>2904</v>
      </c>
      <c r="L20417">
        <v>1</v>
      </c>
      <c r="M20417">
        <v>150</v>
      </c>
      <c r="N20417" s="43">
        <v>150</v>
      </c>
    </row>
    <row r="20418" ht="14.4" customHeight="1" hidden="1" spans="1:14" x14ac:dyDescent="0.25">
      <c r="A20418" s="106">
        <v>46000</v>
      </c>
      <c r="B20418">
        <v>5547</v>
      </c>
      <c r="C20418">
        <v>2463</v>
      </c>
      <c r="E20418">
        <v>64</v>
      </c>
      <c r="F20418" t="s">
        <v>14141</v>
      </c>
      <c r="G20418" t="s">
        <v>2012</v>
      </c>
      <c r="I20418" t="s">
        <v>2006</v>
      </c>
      <c r="J20418" t="s">
        <v>2242</v>
      </c>
      <c r="K20418" t="s">
        <v>2243</v>
      </c>
      <c r="L20418">
        <v>1</v>
      </c>
      <c r="M20418">
        <v>500</v>
      </c>
      <c r="N20418" s="43">
        <v>500</v>
      </c>
    </row>
    <row r="20419" ht="14.4" customHeight="1" hidden="1" spans="1:14" x14ac:dyDescent="0.25">
      <c r="A20419" s="106">
        <v>46000</v>
      </c>
      <c r="B20419">
        <v>5547</v>
      </c>
      <c r="C20419">
        <v>2463</v>
      </c>
      <c r="E20419">
        <v>64</v>
      </c>
      <c r="F20419" t="s">
        <v>14141</v>
      </c>
      <c r="G20419" t="s">
        <v>2012</v>
      </c>
      <c r="I20419" t="s">
        <v>2006</v>
      </c>
      <c r="J20419" t="s">
        <v>2903</v>
      </c>
      <c r="K20419" t="s">
        <v>2904</v>
      </c>
      <c r="L20419">
        <v>5</v>
      </c>
      <c r="M20419">
        <v>150</v>
      </c>
      <c r="N20419" s="43">
        <v>750</v>
      </c>
    </row>
    <row r="20420" ht="14.4" customHeight="1" hidden="1" spans="1:14" x14ac:dyDescent="0.25">
      <c r="A20420" s="106">
        <v>46001</v>
      </c>
      <c r="B20420">
        <v>5601</v>
      </c>
      <c r="C20420">
        <v>2518</v>
      </c>
      <c r="E20420">
        <v>64</v>
      </c>
      <c r="F20420" t="s">
        <v>14142</v>
      </c>
      <c r="G20420" t="s">
        <v>2017</v>
      </c>
      <c r="I20420" t="s">
        <v>2006</v>
      </c>
      <c r="J20420" t="s">
        <v>2242</v>
      </c>
      <c r="K20420" t="s">
        <v>2243</v>
      </c>
      <c r="L20420">
        <v>5</v>
      </c>
      <c r="M20420">
        <v>500</v>
      </c>
      <c r="N20420" s="43">
        <v>2500</v>
      </c>
    </row>
    <row r="20421" ht="14.4" customHeight="1" hidden="1" spans="1:14" x14ac:dyDescent="0.25">
      <c r="A20421" s="106">
        <v>46001</v>
      </c>
      <c r="B20421">
        <v>5601</v>
      </c>
      <c r="C20421">
        <v>2518</v>
      </c>
      <c r="E20421">
        <v>64</v>
      </c>
      <c r="F20421" t="s">
        <v>14142</v>
      </c>
      <c r="G20421" t="s">
        <v>2017</v>
      </c>
      <c r="I20421" t="s">
        <v>2006</v>
      </c>
      <c r="J20421" t="s">
        <v>2903</v>
      </c>
      <c r="K20421" t="s">
        <v>2904</v>
      </c>
      <c r="L20421">
        <v>1</v>
      </c>
      <c r="M20421">
        <v>150</v>
      </c>
      <c r="N20421" s="43">
        <v>150</v>
      </c>
    </row>
    <row r="20422" ht="14.4" customHeight="1" hidden="1" spans="1:14" x14ac:dyDescent="0.25">
      <c r="A20422" s="106">
        <v>46001</v>
      </c>
      <c r="B20422">
        <v>5602</v>
      </c>
      <c r="C20422">
        <v>2519</v>
      </c>
      <c r="E20422">
        <v>64</v>
      </c>
      <c r="F20422" t="s">
        <v>14142</v>
      </c>
      <c r="G20422" t="s">
        <v>2017</v>
      </c>
      <c r="I20422" t="s">
        <v>2006</v>
      </c>
      <c r="J20422" t="s">
        <v>2903</v>
      </c>
      <c r="K20422" t="s">
        <v>2904</v>
      </c>
      <c r="L20422">
        <v>5</v>
      </c>
      <c r="M20422">
        <v>150</v>
      </c>
      <c r="N20422" s="43">
        <v>750</v>
      </c>
    </row>
    <row r="20423" ht="14.4" customHeight="1" hidden="1" spans="1:14" x14ac:dyDescent="0.25">
      <c r="A20423" s="106">
        <v>46001</v>
      </c>
      <c r="B20423">
        <v>5602</v>
      </c>
      <c r="C20423">
        <v>2519</v>
      </c>
      <c r="E20423">
        <v>64</v>
      </c>
      <c r="F20423" t="s">
        <v>14142</v>
      </c>
      <c r="G20423" t="s">
        <v>2017</v>
      </c>
      <c r="I20423" t="s">
        <v>2006</v>
      </c>
      <c r="J20423" t="s">
        <v>2242</v>
      </c>
      <c r="K20423" t="s">
        <v>2243</v>
      </c>
      <c r="L20423">
        <v>1</v>
      </c>
      <c r="M20423">
        <v>500</v>
      </c>
      <c r="N20423" s="43">
        <v>500</v>
      </c>
    </row>
    <row r="20424" ht="14.4" customHeight="1" hidden="1" spans="1:14" x14ac:dyDescent="0.25">
      <c r="A20424" s="106">
        <v>46001</v>
      </c>
      <c r="B20424">
        <v>5612</v>
      </c>
      <c r="C20424">
        <v>2529</v>
      </c>
      <c r="E20424">
        <v>64</v>
      </c>
      <c r="F20424" t="s">
        <v>14143</v>
      </c>
      <c r="G20424" t="s">
        <v>2036</v>
      </c>
      <c r="H20424" t="s">
        <v>2005</v>
      </c>
      <c r="I20424" t="s">
        <v>2006</v>
      </c>
      <c r="J20424" t="s">
        <v>13791</v>
      </c>
      <c r="K20424" t="s">
        <v>13792</v>
      </c>
      <c r="L20424">
        <v>8</v>
      </c>
      <c r="M20424">
        <v>659</v>
      </c>
      <c r="N20424" s="43">
        <v>5272</v>
      </c>
    </row>
    <row r="20425" ht="14.4" customHeight="1" hidden="1" spans="1:14" x14ac:dyDescent="0.25">
      <c r="A20425" s="106">
        <v>46001</v>
      </c>
      <c r="B20425">
        <v>5612</v>
      </c>
      <c r="C20425">
        <v>2529</v>
      </c>
      <c r="E20425">
        <v>64</v>
      </c>
      <c r="F20425" t="s">
        <v>14143</v>
      </c>
      <c r="G20425" t="s">
        <v>2036</v>
      </c>
      <c r="H20425" t="s">
        <v>2005</v>
      </c>
      <c r="I20425" t="s">
        <v>2006</v>
      </c>
      <c r="J20425" t="s">
        <v>2007</v>
      </c>
      <c r="K20425" t="s">
        <v>2008</v>
      </c>
      <c r="L20425">
        <v>1</v>
      </c>
      <c r="M20425">
        <v>2200</v>
      </c>
      <c r="N20425" s="43">
        <v>2200</v>
      </c>
    </row>
    <row r="20426" ht="14.4" customHeight="1" hidden="1" spans="1:14" x14ac:dyDescent="0.25">
      <c r="A20426" s="106">
        <v>46001</v>
      </c>
      <c r="B20426">
        <v>5613</v>
      </c>
      <c r="C20426">
        <v>2530</v>
      </c>
      <c r="E20426">
        <v>64</v>
      </c>
      <c r="F20426" t="s">
        <v>14143</v>
      </c>
      <c r="G20426" t="s">
        <v>2036</v>
      </c>
      <c r="H20426" t="s">
        <v>2005</v>
      </c>
      <c r="I20426" t="s">
        <v>2006</v>
      </c>
      <c r="J20426" t="s">
        <v>13791</v>
      </c>
      <c r="K20426" t="s">
        <v>13792</v>
      </c>
      <c r="L20426">
        <v>2</v>
      </c>
      <c r="M20426">
        <v>659</v>
      </c>
      <c r="N20426" s="43">
        <v>1318</v>
      </c>
    </row>
    <row r="20427" ht="14.4" customHeight="1" hidden="1" spans="1:14" x14ac:dyDescent="0.25">
      <c r="A20427" s="106">
        <v>46001</v>
      </c>
      <c r="B20427">
        <v>5613</v>
      </c>
      <c r="C20427">
        <v>2530</v>
      </c>
      <c r="E20427">
        <v>64</v>
      </c>
      <c r="F20427" t="s">
        <v>14143</v>
      </c>
      <c r="G20427" t="s">
        <v>2036</v>
      </c>
      <c r="H20427" t="s">
        <v>2005</v>
      </c>
      <c r="I20427" t="s">
        <v>2006</v>
      </c>
      <c r="J20427" t="s">
        <v>2903</v>
      </c>
      <c r="K20427" t="s">
        <v>2904</v>
      </c>
      <c r="L20427">
        <v>4</v>
      </c>
      <c r="M20427">
        <v>150</v>
      </c>
      <c r="N20427" s="43">
        <v>600</v>
      </c>
    </row>
    <row r="20428" ht="14.4" customHeight="1" hidden="1" spans="1:14" x14ac:dyDescent="0.25">
      <c r="A20428" s="106">
        <v>46001</v>
      </c>
      <c r="B20428">
        <v>5615</v>
      </c>
      <c r="C20428">
        <v>2532</v>
      </c>
      <c r="E20428">
        <v>64</v>
      </c>
      <c r="F20428" t="s">
        <v>14144</v>
      </c>
      <c r="G20428" t="s">
        <v>2021</v>
      </c>
      <c r="H20428" t="s">
        <v>2005</v>
      </c>
      <c r="I20428" t="s">
        <v>2006</v>
      </c>
      <c r="J20428" t="s">
        <v>13791</v>
      </c>
      <c r="K20428" t="s">
        <v>13792</v>
      </c>
      <c r="L20428">
        <v>8</v>
      </c>
      <c r="M20428">
        <v>659</v>
      </c>
      <c r="N20428" s="43">
        <v>5272</v>
      </c>
    </row>
    <row r="20429" ht="14.4" customHeight="1" hidden="1" spans="1:14" x14ac:dyDescent="0.25">
      <c r="A20429" s="106">
        <v>46001</v>
      </c>
      <c r="B20429">
        <v>5616</v>
      </c>
      <c r="C20429">
        <v>2533</v>
      </c>
      <c r="E20429">
        <v>64</v>
      </c>
      <c r="F20429" t="s">
        <v>14144</v>
      </c>
      <c r="G20429" t="s">
        <v>2021</v>
      </c>
      <c r="H20429" t="s">
        <v>2005</v>
      </c>
      <c r="I20429" t="s">
        <v>2006</v>
      </c>
      <c r="J20429" t="s">
        <v>2903</v>
      </c>
      <c r="K20429" t="s">
        <v>2904</v>
      </c>
      <c r="L20429">
        <v>4</v>
      </c>
      <c r="M20429">
        <v>150</v>
      </c>
      <c r="N20429" s="43">
        <v>600</v>
      </c>
    </row>
    <row r="20430" ht="14.4" customHeight="1" hidden="1" spans="1:14" x14ac:dyDescent="0.25">
      <c r="A20430" s="106">
        <v>46001</v>
      </c>
      <c r="B20430">
        <v>5616</v>
      </c>
      <c r="C20430">
        <v>2533</v>
      </c>
      <c r="E20430">
        <v>64</v>
      </c>
      <c r="F20430" t="s">
        <v>14144</v>
      </c>
      <c r="G20430" t="s">
        <v>2021</v>
      </c>
      <c r="H20430" t="s">
        <v>2005</v>
      </c>
      <c r="I20430" t="s">
        <v>2006</v>
      </c>
      <c r="J20430" t="s">
        <v>13791</v>
      </c>
      <c r="K20430" t="s">
        <v>13792</v>
      </c>
      <c r="L20430">
        <v>2</v>
      </c>
      <c r="M20430">
        <v>659</v>
      </c>
      <c r="N20430" s="43">
        <v>1318</v>
      </c>
    </row>
    <row r="20431" ht="14.4" customHeight="1" hidden="1" spans="1:14" x14ac:dyDescent="0.25">
      <c r="A20431" s="106">
        <v>46001</v>
      </c>
      <c r="B20431">
        <v>5618</v>
      </c>
      <c r="C20431">
        <v>2535</v>
      </c>
      <c r="E20431">
        <v>64</v>
      </c>
      <c r="F20431" t="s">
        <v>14145</v>
      </c>
      <c r="G20431" t="s">
        <v>2038</v>
      </c>
      <c r="H20431" t="s">
        <v>2005</v>
      </c>
      <c r="I20431" t="s">
        <v>2006</v>
      </c>
      <c r="J20431" t="s">
        <v>13791</v>
      </c>
      <c r="K20431" t="s">
        <v>13792</v>
      </c>
      <c r="L20431">
        <v>8</v>
      </c>
      <c r="M20431">
        <v>659</v>
      </c>
      <c r="N20431" s="43">
        <v>5272</v>
      </c>
    </row>
    <row r="20432" ht="14.4" customHeight="1" hidden="1" spans="1:14" x14ac:dyDescent="0.25">
      <c r="A20432" s="106">
        <v>46001</v>
      </c>
      <c r="B20432">
        <v>5619</v>
      </c>
      <c r="C20432">
        <v>2536</v>
      </c>
      <c r="E20432">
        <v>64</v>
      </c>
      <c r="F20432" t="s">
        <v>14145</v>
      </c>
      <c r="G20432" t="s">
        <v>2038</v>
      </c>
      <c r="H20432" t="s">
        <v>2005</v>
      </c>
      <c r="I20432" t="s">
        <v>2006</v>
      </c>
      <c r="J20432" t="s">
        <v>13791</v>
      </c>
      <c r="K20432" t="s">
        <v>13792</v>
      </c>
      <c r="L20432">
        <v>2</v>
      </c>
      <c r="M20432">
        <v>659</v>
      </c>
      <c r="N20432" s="43">
        <v>1318</v>
      </c>
    </row>
    <row r="20433" ht="14.4" customHeight="1" hidden="1" spans="1:14" x14ac:dyDescent="0.25">
      <c r="A20433" s="106">
        <v>46001</v>
      </c>
      <c r="B20433">
        <v>5619</v>
      </c>
      <c r="C20433">
        <v>2536</v>
      </c>
      <c r="E20433">
        <v>64</v>
      </c>
      <c r="F20433" t="s">
        <v>14145</v>
      </c>
      <c r="G20433" t="s">
        <v>2038</v>
      </c>
      <c r="H20433" t="s">
        <v>2005</v>
      </c>
      <c r="I20433" t="s">
        <v>2006</v>
      </c>
      <c r="J20433" t="s">
        <v>2903</v>
      </c>
      <c r="K20433" t="s">
        <v>2904</v>
      </c>
      <c r="L20433">
        <v>4</v>
      </c>
      <c r="M20433">
        <v>150</v>
      </c>
      <c r="N20433" s="43">
        <v>600</v>
      </c>
    </row>
    <row r="20434" ht="14.4" customHeight="1" hidden="1" spans="1:14" x14ac:dyDescent="0.25">
      <c r="A20434" s="106">
        <v>46001</v>
      </c>
      <c r="B20434">
        <v>5623</v>
      </c>
      <c r="C20434">
        <v>2540</v>
      </c>
      <c r="E20434">
        <v>64</v>
      </c>
      <c r="F20434" t="s">
        <v>14146</v>
      </c>
      <c r="G20434" t="s">
        <v>2012</v>
      </c>
      <c r="H20434" t="s">
        <v>2005</v>
      </c>
      <c r="I20434" t="s">
        <v>2006</v>
      </c>
      <c r="J20434" t="s">
        <v>13791</v>
      </c>
      <c r="K20434" t="s">
        <v>13792</v>
      </c>
      <c r="L20434">
        <v>5</v>
      </c>
      <c r="M20434">
        <v>659</v>
      </c>
      <c r="N20434" s="43">
        <v>3295</v>
      </c>
    </row>
    <row r="20435" ht="14.4" customHeight="1" hidden="1" spans="1:14" x14ac:dyDescent="0.25">
      <c r="A20435" s="106">
        <v>46001</v>
      </c>
      <c r="B20435">
        <v>5623</v>
      </c>
      <c r="C20435">
        <v>2540</v>
      </c>
      <c r="E20435">
        <v>64</v>
      </c>
      <c r="F20435" t="s">
        <v>14146</v>
      </c>
      <c r="G20435" t="s">
        <v>2012</v>
      </c>
      <c r="H20435" t="s">
        <v>2005</v>
      </c>
      <c r="I20435" t="s">
        <v>2006</v>
      </c>
      <c r="J20435" t="s">
        <v>2903</v>
      </c>
      <c r="K20435" t="s">
        <v>2904</v>
      </c>
      <c r="L20435">
        <v>1</v>
      </c>
      <c r="M20435">
        <v>150</v>
      </c>
      <c r="N20435" s="43">
        <v>150</v>
      </c>
    </row>
    <row r="20436" ht="14.4" customHeight="1" hidden="1" spans="1:14" x14ac:dyDescent="0.25">
      <c r="A20436" s="106">
        <v>46001</v>
      </c>
      <c r="B20436">
        <v>5624</v>
      </c>
      <c r="C20436">
        <v>2541</v>
      </c>
      <c r="E20436">
        <v>64</v>
      </c>
      <c r="F20436" t="s">
        <v>14146</v>
      </c>
      <c r="G20436" t="s">
        <v>2012</v>
      </c>
      <c r="H20436" t="s">
        <v>2005</v>
      </c>
      <c r="I20436" t="s">
        <v>2006</v>
      </c>
      <c r="J20436" t="s">
        <v>13791</v>
      </c>
      <c r="K20436" t="s">
        <v>13792</v>
      </c>
      <c r="L20436">
        <v>3</v>
      </c>
      <c r="M20436">
        <v>659</v>
      </c>
      <c r="N20436" s="43">
        <v>1977</v>
      </c>
    </row>
    <row r="20437" ht="14.4" customHeight="1" hidden="1" spans="1:14" x14ac:dyDescent="0.25">
      <c r="A20437" s="106">
        <v>46001</v>
      </c>
      <c r="B20437">
        <v>5624</v>
      </c>
      <c r="C20437">
        <v>2541</v>
      </c>
      <c r="E20437">
        <v>64</v>
      </c>
      <c r="F20437" t="s">
        <v>14146</v>
      </c>
      <c r="G20437" t="s">
        <v>2012</v>
      </c>
      <c r="H20437" t="s">
        <v>2005</v>
      </c>
      <c r="I20437" t="s">
        <v>2006</v>
      </c>
      <c r="J20437" t="s">
        <v>2903</v>
      </c>
      <c r="K20437" t="s">
        <v>2904</v>
      </c>
      <c r="L20437">
        <v>3</v>
      </c>
      <c r="M20437">
        <v>150</v>
      </c>
      <c r="N20437" s="43">
        <v>450</v>
      </c>
    </row>
    <row r="20438" ht="14.4" customHeight="1" hidden="1" spans="1:14" x14ac:dyDescent="0.25">
      <c r="A20438" s="106">
        <v>46001</v>
      </c>
      <c r="B20438">
        <v>5625</v>
      </c>
      <c r="C20438">
        <v>2542</v>
      </c>
      <c r="E20438">
        <v>64</v>
      </c>
      <c r="F20438" t="s">
        <v>14147</v>
      </c>
      <c r="G20438" t="s">
        <v>2027</v>
      </c>
      <c r="H20438" t="s">
        <v>2005</v>
      </c>
      <c r="I20438" t="s">
        <v>2006</v>
      </c>
      <c r="J20438" t="s">
        <v>2903</v>
      </c>
      <c r="K20438" t="s">
        <v>2904</v>
      </c>
      <c r="L20438">
        <v>1</v>
      </c>
      <c r="M20438">
        <v>150</v>
      </c>
      <c r="N20438" s="43">
        <v>150</v>
      </c>
    </row>
    <row r="20439" ht="14.4" customHeight="1" hidden="1" spans="1:14" x14ac:dyDescent="0.25">
      <c r="A20439" s="106">
        <v>46001</v>
      </c>
      <c r="B20439">
        <v>5625</v>
      </c>
      <c r="C20439">
        <v>2542</v>
      </c>
      <c r="E20439">
        <v>64</v>
      </c>
      <c r="F20439" t="s">
        <v>14147</v>
      </c>
      <c r="G20439" t="s">
        <v>2027</v>
      </c>
      <c r="H20439" t="s">
        <v>2005</v>
      </c>
      <c r="I20439" t="s">
        <v>2006</v>
      </c>
      <c r="J20439" t="s">
        <v>13791</v>
      </c>
      <c r="K20439" t="s">
        <v>13792</v>
      </c>
      <c r="L20439">
        <v>5</v>
      </c>
      <c r="M20439">
        <v>659</v>
      </c>
      <c r="N20439" s="43">
        <v>3295</v>
      </c>
    </row>
    <row r="20440" ht="14.4" customHeight="1" hidden="1" spans="1:14" x14ac:dyDescent="0.25">
      <c r="A20440" s="106">
        <v>46001</v>
      </c>
      <c r="B20440">
        <v>5625</v>
      </c>
      <c r="C20440">
        <v>2542</v>
      </c>
      <c r="E20440">
        <v>64</v>
      </c>
      <c r="F20440" t="s">
        <v>14147</v>
      </c>
      <c r="G20440" t="s">
        <v>2027</v>
      </c>
      <c r="H20440" t="s">
        <v>2005</v>
      </c>
      <c r="I20440" t="s">
        <v>2006</v>
      </c>
      <c r="J20440" t="s">
        <v>2007</v>
      </c>
      <c r="K20440" t="s">
        <v>2008</v>
      </c>
      <c r="L20440">
        <v>3</v>
      </c>
      <c r="M20440">
        <v>55</v>
      </c>
      <c r="N20440" s="43">
        <v>165</v>
      </c>
    </row>
    <row r="20441" ht="14.4" customHeight="1" hidden="1" spans="1:14" x14ac:dyDescent="0.25">
      <c r="A20441" s="106">
        <v>46001</v>
      </c>
      <c r="B20441">
        <v>5626</v>
      </c>
      <c r="C20441">
        <v>2543</v>
      </c>
      <c r="E20441">
        <v>64</v>
      </c>
      <c r="F20441" t="s">
        <v>14147</v>
      </c>
      <c r="G20441" t="s">
        <v>2027</v>
      </c>
      <c r="H20441" t="s">
        <v>2005</v>
      </c>
      <c r="I20441" t="s">
        <v>2006</v>
      </c>
      <c r="J20441" t="s">
        <v>2903</v>
      </c>
      <c r="K20441" t="s">
        <v>2904</v>
      </c>
      <c r="L20441">
        <v>3</v>
      </c>
      <c r="M20441">
        <v>150</v>
      </c>
      <c r="N20441" s="43">
        <v>450</v>
      </c>
    </row>
    <row r="20442" ht="14.4" customHeight="1" hidden="1" spans="1:14" x14ac:dyDescent="0.25">
      <c r="A20442" s="106">
        <v>46001</v>
      </c>
      <c r="B20442">
        <v>5626</v>
      </c>
      <c r="C20442">
        <v>2543</v>
      </c>
      <c r="E20442">
        <v>64</v>
      </c>
      <c r="F20442" t="s">
        <v>14147</v>
      </c>
      <c r="G20442" t="s">
        <v>2027</v>
      </c>
      <c r="H20442" t="s">
        <v>2005</v>
      </c>
      <c r="I20442" t="s">
        <v>2006</v>
      </c>
      <c r="J20442" t="s">
        <v>2007</v>
      </c>
      <c r="K20442" t="s">
        <v>2008</v>
      </c>
      <c r="L20442">
        <v>3</v>
      </c>
      <c r="M20442">
        <v>55</v>
      </c>
      <c r="N20442" s="43">
        <v>165</v>
      </c>
    </row>
    <row r="20443" ht="14.4" customHeight="1" hidden="1" spans="1:14" x14ac:dyDescent="0.25">
      <c r="A20443" s="106">
        <v>46001</v>
      </c>
      <c r="B20443">
        <v>5626</v>
      </c>
      <c r="C20443">
        <v>2543</v>
      </c>
      <c r="E20443">
        <v>64</v>
      </c>
      <c r="F20443" t="s">
        <v>14147</v>
      </c>
      <c r="G20443" t="s">
        <v>2027</v>
      </c>
      <c r="H20443" t="s">
        <v>2005</v>
      </c>
      <c r="I20443" t="s">
        <v>2006</v>
      </c>
      <c r="J20443" t="s">
        <v>13791</v>
      </c>
      <c r="K20443" t="s">
        <v>13792</v>
      </c>
      <c r="L20443">
        <v>3</v>
      </c>
      <c r="M20443">
        <v>659</v>
      </c>
      <c r="N20443" s="43">
        <v>1977</v>
      </c>
    </row>
    <row r="20444" ht="14.4" customHeight="1" hidden="1" spans="1:14" x14ac:dyDescent="0.25">
      <c r="A20444" s="106">
        <v>46001</v>
      </c>
      <c r="B20444">
        <v>5627</v>
      </c>
      <c r="C20444">
        <v>2544</v>
      </c>
      <c r="E20444">
        <v>64</v>
      </c>
      <c r="F20444" t="s">
        <v>14148</v>
      </c>
      <c r="G20444" t="s">
        <v>2025</v>
      </c>
      <c r="H20444" t="s">
        <v>2005</v>
      </c>
      <c r="I20444" t="s">
        <v>2006</v>
      </c>
      <c r="J20444" t="s">
        <v>2903</v>
      </c>
      <c r="K20444" t="s">
        <v>2904</v>
      </c>
      <c r="L20444">
        <v>1</v>
      </c>
      <c r="M20444">
        <v>150</v>
      </c>
      <c r="N20444" s="43">
        <v>150</v>
      </c>
    </row>
    <row r="20445" ht="14.4" customHeight="1" hidden="1" spans="1:14" x14ac:dyDescent="0.25">
      <c r="A20445" s="106">
        <v>46001</v>
      </c>
      <c r="B20445">
        <v>5627</v>
      </c>
      <c r="C20445">
        <v>2544</v>
      </c>
      <c r="E20445">
        <v>64</v>
      </c>
      <c r="F20445" t="s">
        <v>14148</v>
      </c>
      <c r="G20445" t="s">
        <v>2025</v>
      </c>
      <c r="H20445" t="s">
        <v>2005</v>
      </c>
      <c r="I20445" t="s">
        <v>2006</v>
      </c>
      <c r="J20445" t="s">
        <v>2007</v>
      </c>
      <c r="K20445" t="s">
        <v>2008</v>
      </c>
      <c r="L20445">
        <v>5</v>
      </c>
      <c r="M20445">
        <v>55</v>
      </c>
      <c r="N20445" s="43">
        <v>275</v>
      </c>
    </row>
    <row r="20446" ht="14.4" customHeight="1" hidden="1" spans="1:14" x14ac:dyDescent="0.25">
      <c r="A20446" s="106">
        <v>46001</v>
      </c>
      <c r="B20446">
        <v>5627</v>
      </c>
      <c r="C20446">
        <v>2544</v>
      </c>
      <c r="E20446">
        <v>64</v>
      </c>
      <c r="F20446" t="s">
        <v>14148</v>
      </c>
      <c r="G20446" t="s">
        <v>2025</v>
      </c>
      <c r="H20446" t="s">
        <v>2005</v>
      </c>
      <c r="I20446" t="s">
        <v>2006</v>
      </c>
      <c r="J20446" t="s">
        <v>13791</v>
      </c>
      <c r="K20446" t="s">
        <v>13792</v>
      </c>
      <c r="L20446">
        <v>5</v>
      </c>
      <c r="M20446">
        <v>659</v>
      </c>
      <c r="N20446" s="43">
        <v>3295</v>
      </c>
    </row>
    <row r="20447" ht="14.4" customHeight="1" hidden="1" spans="1:14" x14ac:dyDescent="0.25">
      <c r="A20447" s="106">
        <v>46001</v>
      </c>
      <c r="B20447">
        <v>5628</v>
      </c>
      <c r="C20447">
        <v>2545</v>
      </c>
      <c r="E20447">
        <v>64</v>
      </c>
      <c r="F20447" t="s">
        <v>14148</v>
      </c>
      <c r="G20447" t="s">
        <v>2025</v>
      </c>
      <c r="H20447" t="s">
        <v>2005</v>
      </c>
      <c r="I20447" t="s">
        <v>2006</v>
      </c>
      <c r="J20447" t="s">
        <v>2007</v>
      </c>
      <c r="K20447" t="s">
        <v>2008</v>
      </c>
      <c r="L20447">
        <v>3</v>
      </c>
      <c r="M20447">
        <v>55</v>
      </c>
      <c r="N20447" s="43">
        <v>165</v>
      </c>
    </row>
    <row r="20448" ht="14.4" customHeight="1" hidden="1" spans="1:14" x14ac:dyDescent="0.25">
      <c r="A20448" s="106">
        <v>46001</v>
      </c>
      <c r="B20448">
        <v>5628</v>
      </c>
      <c r="C20448">
        <v>2545</v>
      </c>
      <c r="E20448">
        <v>64</v>
      </c>
      <c r="F20448" t="s">
        <v>14148</v>
      </c>
      <c r="G20448" t="s">
        <v>2025</v>
      </c>
      <c r="H20448" t="s">
        <v>2005</v>
      </c>
      <c r="I20448" t="s">
        <v>2006</v>
      </c>
      <c r="J20448" t="s">
        <v>13791</v>
      </c>
      <c r="K20448" t="s">
        <v>13792</v>
      </c>
      <c r="L20448">
        <v>3</v>
      </c>
      <c r="M20448">
        <v>659</v>
      </c>
      <c r="N20448" s="43">
        <v>1977</v>
      </c>
    </row>
    <row r="20449" ht="14.4" customHeight="1" hidden="1" spans="1:14" x14ac:dyDescent="0.25">
      <c r="A20449" s="106">
        <v>46001</v>
      </c>
      <c r="B20449">
        <v>5628</v>
      </c>
      <c r="C20449">
        <v>2545</v>
      </c>
      <c r="E20449">
        <v>64</v>
      </c>
      <c r="F20449" t="s">
        <v>14148</v>
      </c>
      <c r="G20449" t="s">
        <v>2025</v>
      </c>
      <c r="H20449" t="s">
        <v>2005</v>
      </c>
      <c r="I20449" t="s">
        <v>2006</v>
      </c>
      <c r="J20449" t="s">
        <v>2903</v>
      </c>
      <c r="K20449" t="s">
        <v>2904</v>
      </c>
      <c r="L20449">
        <v>3</v>
      </c>
      <c r="M20449">
        <v>150</v>
      </c>
      <c r="N20449" s="43">
        <v>450</v>
      </c>
    </row>
    <row r="20450" ht="14.4" customHeight="1" hidden="1" spans="1:14" x14ac:dyDescent="0.25">
      <c r="A20450" s="106">
        <v>46001</v>
      </c>
      <c r="B20450">
        <v>5629</v>
      </c>
      <c r="C20450">
        <v>2546</v>
      </c>
      <c r="E20450">
        <v>64</v>
      </c>
      <c r="F20450" t="s">
        <v>14149</v>
      </c>
      <c r="G20450" t="s">
        <v>2368</v>
      </c>
      <c r="H20450" t="s">
        <v>2005</v>
      </c>
      <c r="I20450" t="s">
        <v>2006</v>
      </c>
      <c r="J20450" t="s">
        <v>2903</v>
      </c>
      <c r="K20450" t="s">
        <v>2904</v>
      </c>
      <c r="L20450">
        <v>1</v>
      </c>
      <c r="M20450">
        <v>150</v>
      </c>
      <c r="N20450" s="43">
        <v>150</v>
      </c>
    </row>
    <row r="20451" ht="14.4" customHeight="1" hidden="1" spans="1:14" x14ac:dyDescent="0.25">
      <c r="A20451" s="106">
        <v>46001</v>
      </c>
      <c r="B20451">
        <v>5629</v>
      </c>
      <c r="C20451">
        <v>2546</v>
      </c>
      <c r="E20451">
        <v>64</v>
      </c>
      <c r="F20451" t="s">
        <v>14149</v>
      </c>
      <c r="G20451" t="s">
        <v>2368</v>
      </c>
      <c r="H20451" t="s">
        <v>2005</v>
      </c>
      <c r="I20451" t="s">
        <v>2006</v>
      </c>
      <c r="J20451" t="s">
        <v>2007</v>
      </c>
      <c r="K20451" t="s">
        <v>2008</v>
      </c>
      <c r="L20451">
        <v>5</v>
      </c>
      <c r="M20451">
        <v>55</v>
      </c>
      <c r="N20451" s="43">
        <v>275</v>
      </c>
    </row>
    <row r="20452" ht="14.4" customHeight="1" hidden="1" spans="1:14" x14ac:dyDescent="0.25">
      <c r="A20452" s="106">
        <v>46001</v>
      </c>
      <c r="B20452">
        <v>5629</v>
      </c>
      <c r="C20452">
        <v>2546</v>
      </c>
      <c r="E20452">
        <v>64</v>
      </c>
      <c r="F20452" t="s">
        <v>14149</v>
      </c>
      <c r="G20452" t="s">
        <v>2368</v>
      </c>
      <c r="H20452" t="s">
        <v>2005</v>
      </c>
      <c r="I20452" t="s">
        <v>2006</v>
      </c>
      <c r="J20452" t="s">
        <v>13791</v>
      </c>
      <c r="K20452" t="s">
        <v>13792</v>
      </c>
      <c r="L20452">
        <v>5</v>
      </c>
      <c r="M20452">
        <v>659</v>
      </c>
      <c r="N20452" s="43">
        <v>3295</v>
      </c>
    </row>
    <row r="20453" ht="14.4" customHeight="1" hidden="1" spans="1:14" x14ac:dyDescent="0.25">
      <c r="A20453" s="106">
        <v>46001</v>
      </c>
      <c r="B20453">
        <v>5630</v>
      </c>
      <c r="C20453">
        <v>2547</v>
      </c>
      <c r="E20453">
        <v>64</v>
      </c>
      <c r="F20453" t="s">
        <v>14149</v>
      </c>
      <c r="G20453" t="s">
        <v>2368</v>
      </c>
      <c r="H20453" t="s">
        <v>2005</v>
      </c>
      <c r="I20453" t="s">
        <v>2006</v>
      </c>
      <c r="J20453" t="s">
        <v>2007</v>
      </c>
      <c r="K20453" t="s">
        <v>2008</v>
      </c>
      <c r="L20453">
        <v>3</v>
      </c>
      <c r="M20453">
        <v>55</v>
      </c>
      <c r="N20453" s="43">
        <v>165</v>
      </c>
    </row>
    <row r="20454" ht="14.4" customHeight="1" hidden="1" spans="1:14" x14ac:dyDescent="0.25">
      <c r="A20454" s="106">
        <v>46001</v>
      </c>
      <c r="B20454">
        <v>5630</v>
      </c>
      <c r="C20454">
        <v>2547</v>
      </c>
      <c r="E20454">
        <v>64</v>
      </c>
      <c r="F20454" t="s">
        <v>14149</v>
      </c>
      <c r="G20454" t="s">
        <v>2368</v>
      </c>
      <c r="H20454" t="s">
        <v>2005</v>
      </c>
      <c r="I20454" t="s">
        <v>2006</v>
      </c>
      <c r="J20454" t="s">
        <v>2903</v>
      </c>
      <c r="K20454" t="s">
        <v>2904</v>
      </c>
      <c r="L20454">
        <v>3</v>
      </c>
      <c r="M20454">
        <v>150</v>
      </c>
      <c r="N20454" s="43">
        <v>450</v>
      </c>
    </row>
    <row r="20455" ht="14.4" customHeight="1" hidden="1" spans="1:14" x14ac:dyDescent="0.25">
      <c r="A20455" s="106">
        <v>46001</v>
      </c>
      <c r="B20455">
        <v>5630</v>
      </c>
      <c r="C20455">
        <v>2547</v>
      </c>
      <c r="E20455">
        <v>64</v>
      </c>
      <c r="F20455" t="s">
        <v>14149</v>
      </c>
      <c r="G20455" t="s">
        <v>2368</v>
      </c>
      <c r="H20455" t="s">
        <v>2005</v>
      </c>
      <c r="I20455" t="s">
        <v>2006</v>
      </c>
      <c r="J20455" t="s">
        <v>13791</v>
      </c>
      <c r="K20455" t="s">
        <v>13792</v>
      </c>
      <c r="L20455">
        <v>3</v>
      </c>
      <c r="M20455">
        <v>659</v>
      </c>
      <c r="N20455" s="43">
        <v>1977</v>
      </c>
    </row>
    <row r="20456" ht="14.4" customHeight="1" hidden="1" spans="1:14" x14ac:dyDescent="0.25">
      <c r="A20456" s="106">
        <v>46001</v>
      </c>
      <c r="B20456">
        <v>5631</v>
      </c>
      <c r="C20456">
        <v>2548</v>
      </c>
      <c r="E20456">
        <v>64</v>
      </c>
      <c r="F20456" t="s">
        <v>14150</v>
      </c>
      <c r="G20456" t="s">
        <v>2131</v>
      </c>
      <c r="H20456" t="s">
        <v>2005</v>
      </c>
      <c r="I20456" t="s">
        <v>2006</v>
      </c>
      <c r="J20456" t="s">
        <v>2903</v>
      </c>
      <c r="K20456" t="s">
        <v>2904</v>
      </c>
      <c r="L20456">
        <v>1</v>
      </c>
      <c r="M20456">
        <v>150</v>
      </c>
      <c r="N20456" s="43">
        <v>150</v>
      </c>
    </row>
    <row r="20457" ht="14.4" customHeight="1" hidden="1" spans="1:14" x14ac:dyDescent="0.25">
      <c r="A20457" s="106">
        <v>46001</v>
      </c>
      <c r="B20457">
        <v>5631</v>
      </c>
      <c r="C20457">
        <v>2548</v>
      </c>
      <c r="E20457">
        <v>64</v>
      </c>
      <c r="F20457" t="s">
        <v>14150</v>
      </c>
      <c r="G20457" t="s">
        <v>2131</v>
      </c>
      <c r="H20457" t="s">
        <v>2005</v>
      </c>
      <c r="I20457" t="s">
        <v>2006</v>
      </c>
      <c r="J20457" t="s">
        <v>2007</v>
      </c>
      <c r="K20457" t="s">
        <v>2008</v>
      </c>
      <c r="L20457">
        <v>5</v>
      </c>
      <c r="M20457">
        <v>55</v>
      </c>
      <c r="N20457" s="43">
        <v>275</v>
      </c>
    </row>
    <row r="20458" ht="14.4" customHeight="1" hidden="1" spans="1:14" x14ac:dyDescent="0.25">
      <c r="A20458" s="106">
        <v>46001</v>
      </c>
      <c r="B20458">
        <v>5631</v>
      </c>
      <c r="C20458">
        <v>2548</v>
      </c>
      <c r="E20458">
        <v>64</v>
      </c>
      <c r="F20458" t="s">
        <v>14150</v>
      </c>
      <c r="G20458" t="s">
        <v>2131</v>
      </c>
      <c r="H20458" t="s">
        <v>2005</v>
      </c>
      <c r="I20458" t="s">
        <v>2006</v>
      </c>
      <c r="J20458" t="s">
        <v>13791</v>
      </c>
      <c r="K20458" t="s">
        <v>13792</v>
      </c>
      <c r="L20458">
        <v>5</v>
      </c>
      <c r="M20458">
        <v>659</v>
      </c>
      <c r="N20458" s="43">
        <v>3295</v>
      </c>
    </row>
    <row r="20459" ht="14.4" customHeight="1" hidden="1" spans="1:14" x14ac:dyDescent="0.25">
      <c r="A20459" s="106">
        <v>46001</v>
      </c>
      <c r="B20459">
        <v>5632</v>
      </c>
      <c r="C20459">
        <v>2549</v>
      </c>
      <c r="E20459">
        <v>64</v>
      </c>
      <c r="F20459" t="s">
        <v>14150</v>
      </c>
      <c r="G20459" t="s">
        <v>2131</v>
      </c>
      <c r="H20459" t="s">
        <v>2005</v>
      </c>
      <c r="I20459" t="s">
        <v>2006</v>
      </c>
      <c r="J20459" t="s">
        <v>2007</v>
      </c>
      <c r="K20459" t="s">
        <v>2008</v>
      </c>
      <c r="L20459">
        <v>3</v>
      </c>
      <c r="M20459">
        <v>55</v>
      </c>
      <c r="N20459" s="43">
        <v>165</v>
      </c>
    </row>
    <row r="20460" ht="14.4" customHeight="1" hidden="1" spans="1:14" x14ac:dyDescent="0.25">
      <c r="A20460" s="106">
        <v>46001</v>
      </c>
      <c r="B20460">
        <v>5632</v>
      </c>
      <c r="C20460">
        <v>2549</v>
      </c>
      <c r="E20460">
        <v>64</v>
      </c>
      <c r="F20460" t="s">
        <v>14150</v>
      </c>
      <c r="G20460" t="s">
        <v>2131</v>
      </c>
      <c r="H20460" t="s">
        <v>2005</v>
      </c>
      <c r="I20460" t="s">
        <v>2006</v>
      </c>
      <c r="J20460" t="s">
        <v>2903</v>
      </c>
      <c r="K20460" t="s">
        <v>2904</v>
      </c>
      <c r="L20460">
        <v>3</v>
      </c>
      <c r="M20460">
        <v>150</v>
      </c>
      <c r="N20460" s="43">
        <v>450</v>
      </c>
    </row>
    <row r="20461" ht="14.4" customHeight="1" hidden="1" spans="1:14" x14ac:dyDescent="0.25">
      <c r="A20461" s="106">
        <v>46001</v>
      </c>
      <c r="B20461">
        <v>5632</v>
      </c>
      <c r="C20461">
        <v>2549</v>
      </c>
      <c r="E20461">
        <v>64</v>
      </c>
      <c r="F20461" t="s">
        <v>14150</v>
      </c>
      <c r="G20461" t="s">
        <v>2131</v>
      </c>
      <c r="H20461" t="s">
        <v>2005</v>
      </c>
      <c r="I20461" t="s">
        <v>2006</v>
      </c>
      <c r="J20461" t="s">
        <v>13791</v>
      </c>
      <c r="K20461" t="s">
        <v>13792</v>
      </c>
      <c r="L20461">
        <v>3</v>
      </c>
      <c r="M20461">
        <v>659</v>
      </c>
      <c r="N20461" s="43">
        <v>1977</v>
      </c>
    </row>
    <row r="20462" ht="14.4" customHeight="1" hidden="1" spans="1:14" x14ac:dyDescent="0.25">
      <c r="A20462" s="106">
        <v>46001</v>
      </c>
      <c r="B20462">
        <v>5633</v>
      </c>
      <c r="C20462">
        <v>2550</v>
      </c>
      <c r="E20462">
        <v>64</v>
      </c>
      <c r="F20462" t="s">
        <v>14151</v>
      </c>
      <c r="G20462" t="s">
        <v>2036</v>
      </c>
      <c r="H20462" t="s">
        <v>2005</v>
      </c>
      <c r="I20462" t="s">
        <v>2006</v>
      </c>
      <c r="J20462" t="s">
        <v>2007</v>
      </c>
      <c r="K20462" t="s">
        <v>2008</v>
      </c>
      <c r="L20462">
        <v>8</v>
      </c>
      <c r="M20462">
        <v>55</v>
      </c>
      <c r="N20462" s="43">
        <v>440</v>
      </c>
    </row>
    <row r="20463" ht="14.4" customHeight="1" hidden="1" spans="1:14" x14ac:dyDescent="0.25">
      <c r="A20463" s="106">
        <v>46001</v>
      </c>
      <c r="B20463">
        <v>5633</v>
      </c>
      <c r="C20463">
        <v>2550</v>
      </c>
      <c r="E20463">
        <v>64</v>
      </c>
      <c r="F20463" t="s">
        <v>14151</v>
      </c>
      <c r="G20463" t="s">
        <v>2036</v>
      </c>
      <c r="H20463" t="s">
        <v>2005</v>
      </c>
      <c r="I20463" t="s">
        <v>2006</v>
      </c>
      <c r="J20463" t="s">
        <v>13791</v>
      </c>
      <c r="K20463" t="s">
        <v>13792</v>
      </c>
      <c r="L20463">
        <v>8</v>
      </c>
      <c r="M20463">
        <v>659</v>
      </c>
      <c r="N20463" s="43">
        <v>5272</v>
      </c>
    </row>
    <row r="20464" ht="14.4" customHeight="1" hidden="1" spans="1:14" x14ac:dyDescent="0.25">
      <c r="A20464" s="106">
        <v>46001</v>
      </c>
      <c r="B20464">
        <v>5634</v>
      </c>
      <c r="C20464">
        <v>2551</v>
      </c>
      <c r="E20464">
        <v>64</v>
      </c>
      <c r="F20464" t="s">
        <v>14151</v>
      </c>
      <c r="G20464" t="s">
        <v>2036</v>
      </c>
      <c r="H20464" t="s">
        <v>2005</v>
      </c>
      <c r="I20464" t="s">
        <v>2006</v>
      </c>
      <c r="J20464" t="s">
        <v>13791</v>
      </c>
      <c r="K20464" t="s">
        <v>13792</v>
      </c>
      <c r="L20464">
        <v>2</v>
      </c>
      <c r="M20464">
        <v>659</v>
      </c>
      <c r="N20464" s="43">
        <v>1318</v>
      </c>
    </row>
    <row r="20465" ht="14.4" customHeight="1" hidden="1" spans="1:14" x14ac:dyDescent="0.25">
      <c r="A20465" s="106">
        <v>46001</v>
      </c>
      <c r="B20465">
        <v>5634</v>
      </c>
      <c r="C20465">
        <v>2551</v>
      </c>
      <c r="E20465">
        <v>64</v>
      </c>
      <c r="F20465" t="s">
        <v>14151</v>
      </c>
      <c r="G20465" t="s">
        <v>2036</v>
      </c>
      <c r="H20465" t="s">
        <v>2005</v>
      </c>
      <c r="I20465" t="s">
        <v>2006</v>
      </c>
      <c r="J20465" t="s">
        <v>2007</v>
      </c>
      <c r="K20465" t="s">
        <v>2008</v>
      </c>
      <c r="L20465">
        <v>2</v>
      </c>
      <c r="M20465">
        <v>55</v>
      </c>
      <c r="N20465" s="43">
        <v>110</v>
      </c>
    </row>
    <row r="20466" ht="14.4" customHeight="1" hidden="1" spans="1:14" x14ac:dyDescent="0.25">
      <c r="A20466" s="106">
        <v>46001</v>
      </c>
      <c r="B20466">
        <v>5634</v>
      </c>
      <c r="C20466">
        <v>2551</v>
      </c>
      <c r="E20466">
        <v>64</v>
      </c>
      <c r="F20466" t="s">
        <v>14151</v>
      </c>
      <c r="G20466" t="s">
        <v>2036</v>
      </c>
      <c r="H20466" t="s">
        <v>2005</v>
      </c>
      <c r="I20466" t="s">
        <v>2006</v>
      </c>
      <c r="J20466" t="s">
        <v>2903</v>
      </c>
      <c r="K20466" t="s">
        <v>2904</v>
      </c>
      <c r="L20466">
        <v>4</v>
      </c>
      <c r="M20466">
        <v>150</v>
      </c>
      <c r="N20466" s="43">
        <v>600</v>
      </c>
    </row>
    <row r="20467" ht="14.4" customHeight="1" hidden="1" spans="1:14" x14ac:dyDescent="0.25">
      <c r="A20467" s="106">
        <v>46001</v>
      </c>
      <c r="B20467">
        <v>5635</v>
      </c>
      <c r="C20467">
        <v>2552</v>
      </c>
      <c r="E20467">
        <v>64</v>
      </c>
      <c r="F20467" t="s">
        <v>11314</v>
      </c>
      <c r="G20467" t="s">
        <v>2044</v>
      </c>
      <c r="H20467" t="s">
        <v>2005</v>
      </c>
      <c r="I20467" t="s">
        <v>2006</v>
      </c>
      <c r="J20467" t="s">
        <v>2007</v>
      </c>
      <c r="K20467" t="s">
        <v>2008</v>
      </c>
      <c r="L20467">
        <v>5</v>
      </c>
      <c r="M20467">
        <v>55</v>
      </c>
      <c r="N20467" s="43">
        <v>275</v>
      </c>
    </row>
    <row r="20468" ht="14.4" customHeight="1" hidden="1" spans="1:14" x14ac:dyDescent="0.25">
      <c r="A20468" s="106">
        <v>46001</v>
      </c>
      <c r="B20468">
        <v>5635</v>
      </c>
      <c r="C20468">
        <v>2552</v>
      </c>
      <c r="E20468">
        <v>64</v>
      </c>
      <c r="F20468" t="s">
        <v>11314</v>
      </c>
      <c r="G20468" t="s">
        <v>2044</v>
      </c>
      <c r="H20468" t="s">
        <v>2005</v>
      </c>
      <c r="I20468" t="s">
        <v>2006</v>
      </c>
      <c r="J20468" t="s">
        <v>2903</v>
      </c>
      <c r="K20468" t="s">
        <v>2904</v>
      </c>
      <c r="L20468">
        <v>1</v>
      </c>
      <c r="M20468">
        <v>150</v>
      </c>
      <c r="N20468" s="43">
        <v>150</v>
      </c>
    </row>
    <row r="20469" ht="14.4" customHeight="1" hidden="1" spans="1:14" x14ac:dyDescent="0.25">
      <c r="A20469" s="106">
        <v>46001</v>
      </c>
      <c r="B20469">
        <v>5635</v>
      </c>
      <c r="C20469">
        <v>2552</v>
      </c>
      <c r="E20469">
        <v>64</v>
      </c>
      <c r="F20469" t="s">
        <v>11314</v>
      </c>
      <c r="G20469" t="s">
        <v>2044</v>
      </c>
      <c r="H20469" t="s">
        <v>2005</v>
      </c>
      <c r="I20469" t="s">
        <v>2006</v>
      </c>
      <c r="J20469" t="s">
        <v>13791</v>
      </c>
      <c r="K20469" t="s">
        <v>13792</v>
      </c>
      <c r="L20469">
        <v>5</v>
      </c>
      <c r="M20469">
        <v>659</v>
      </c>
      <c r="N20469" s="43">
        <v>3295</v>
      </c>
    </row>
    <row r="20470" ht="14.4" customHeight="1" hidden="1" spans="1:14" x14ac:dyDescent="0.25">
      <c r="A20470" s="106">
        <v>46001</v>
      </c>
      <c r="B20470">
        <v>5636</v>
      </c>
      <c r="C20470">
        <v>2553</v>
      </c>
      <c r="E20470">
        <v>64</v>
      </c>
      <c r="F20470" t="s">
        <v>11314</v>
      </c>
      <c r="G20470" t="s">
        <v>2044</v>
      </c>
      <c r="H20470" t="s">
        <v>2005</v>
      </c>
      <c r="I20470" t="s">
        <v>2006</v>
      </c>
      <c r="J20470" t="s">
        <v>13791</v>
      </c>
      <c r="K20470" t="s">
        <v>13792</v>
      </c>
      <c r="L20470">
        <v>3</v>
      </c>
      <c r="M20470">
        <v>659</v>
      </c>
      <c r="N20470" s="43">
        <v>1977</v>
      </c>
    </row>
    <row r="20471" ht="14.4" customHeight="1" hidden="1" spans="1:14" x14ac:dyDescent="0.25">
      <c r="A20471" s="106">
        <v>46001</v>
      </c>
      <c r="B20471">
        <v>5636</v>
      </c>
      <c r="C20471">
        <v>2553</v>
      </c>
      <c r="E20471">
        <v>64</v>
      </c>
      <c r="F20471" t="s">
        <v>11314</v>
      </c>
      <c r="G20471" t="s">
        <v>2044</v>
      </c>
      <c r="H20471" t="s">
        <v>2005</v>
      </c>
      <c r="I20471" t="s">
        <v>2006</v>
      </c>
      <c r="J20471" t="s">
        <v>2903</v>
      </c>
      <c r="K20471" t="s">
        <v>2904</v>
      </c>
      <c r="L20471">
        <v>3</v>
      </c>
      <c r="M20471">
        <v>150</v>
      </c>
      <c r="N20471" s="43">
        <v>450</v>
      </c>
    </row>
    <row r="20472" ht="14.4" customHeight="1" hidden="1" spans="1:14" x14ac:dyDescent="0.25">
      <c r="A20472" s="106">
        <v>46001</v>
      </c>
      <c r="B20472">
        <v>5636</v>
      </c>
      <c r="C20472">
        <v>2553</v>
      </c>
      <c r="E20472">
        <v>64</v>
      </c>
      <c r="F20472" t="s">
        <v>11314</v>
      </c>
      <c r="G20472" t="s">
        <v>2044</v>
      </c>
      <c r="H20472" t="s">
        <v>2005</v>
      </c>
      <c r="I20472" t="s">
        <v>2006</v>
      </c>
      <c r="J20472" t="s">
        <v>2007</v>
      </c>
      <c r="K20472" t="s">
        <v>2008</v>
      </c>
      <c r="L20472">
        <v>3</v>
      </c>
      <c r="M20472">
        <v>55</v>
      </c>
      <c r="N20472" s="43">
        <v>165</v>
      </c>
    </row>
    <row r="20473" ht="14.4" customHeight="1" hidden="1" spans="1:14" x14ac:dyDescent="0.25">
      <c r="A20473" s="106">
        <v>46001</v>
      </c>
      <c r="B20473">
        <v>5637</v>
      </c>
      <c r="C20473">
        <v>2554</v>
      </c>
      <c r="E20473">
        <v>64</v>
      </c>
      <c r="F20473" t="s">
        <v>14152</v>
      </c>
      <c r="G20473" t="s">
        <v>2063</v>
      </c>
      <c r="H20473" t="s">
        <v>2005</v>
      </c>
      <c r="I20473" t="s">
        <v>2006</v>
      </c>
      <c r="J20473" t="s">
        <v>2007</v>
      </c>
      <c r="K20473" t="s">
        <v>2008</v>
      </c>
      <c r="L20473">
        <v>8</v>
      </c>
      <c r="M20473">
        <v>55</v>
      </c>
      <c r="N20473" s="43">
        <v>440</v>
      </c>
    </row>
    <row r="20474" ht="14.4" customHeight="1" hidden="1" spans="1:14" x14ac:dyDescent="0.25">
      <c r="A20474" s="106">
        <v>46001</v>
      </c>
      <c r="B20474">
        <v>5637</v>
      </c>
      <c r="C20474">
        <v>2554</v>
      </c>
      <c r="E20474">
        <v>64</v>
      </c>
      <c r="F20474" t="s">
        <v>14152</v>
      </c>
      <c r="G20474" t="s">
        <v>2063</v>
      </c>
      <c r="H20474" t="s">
        <v>2005</v>
      </c>
      <c r="I20474" t="s">
        <v>2006</v>
      </c>
      <c r="J20474" t="s">
        <v>13791</v>
      </c>
      <c r="K20474" t="s">
        <v>13792</v>
      </c>
      <c r="L20474">
        <v>8</v>
      </c>
      <c r="M20474">
        <v>659</v>
      </c>
      <c r="N20474" s="43">
        <v>5272</v>
      </c>
    </row>
    <row r="20475" ht="14.4" customHeight="1" hidden="1" spans="1:14" x14ac:dyDescent="0.25">
      <c r="A20475" s="106">
        <v>46001</v>
      </c>
      <c r="B20475">
        <v>5638</v>
      </c>
      <c r="C20475">
        <v>2555</v>
      </c>
      <c r="E20475">
        <v>64</v>
      </c>
      <c r="F20475" t="s">
        <v>14152</v>
      </c>
      <c r="G20475" t="s">
        <v>2063</v>
      </c>
      <c r="H20475" t="s">
        <v>2005</v>
      </c>
      <c r="I20475" t="s">
        <v>2006</v>
      </c>
      <c r="J20475" t="s">
        <v>2007</v>
      </c>
      <c r="K20475" t="s">
        <v>2008</v>
      </c>
      <c r="L20475">
        <v>2</v>
      </c>
      <c r="M20475">
        <v>55</v>
      </c>
      <c r="N20475" s="43">
        <v>110</v>
      </c>
    </row>
    <row r="20476" ht="14.4" customHeight="1" hidden="1" spans="1:14" x14ac:dyDescent="0.25">
      <c r="A20476" s="106">
        <v>46001</v>
      </c>
      <c r="B20476">
        <v>5638</v>
      </c>
      <c r="C20476">
        <v>2555</v>
      </c>
      <c r="E20476">
        <v>64</v>
      </c>
      <c r="F20476" t="s">
        <v>14152</v>
      </c>
      <c r="G20476" t="s">
        <v>2063</v>
      </c>
      <c r="H20476" t="s">
        <v>2005</v>
      </c>
      <c r="I20476" t="s">
        <v>2006</v>
      </c>
      <c r="J20476" t="s">
        <v>2903</v>
      </c>
      <c r="K20476" t="s">
        <v>2904</v>
      </c>
      <c r="L20476">
        <v>4</v>
      </c>
      <c r="M20476">
        <v>150</v>
      </c>
      <c r="N20476" s="43">
        <v>600</v>
      </c>
    </row>
    <row r="20477" ht="14.4" customHeight="1" hidden="1" spans="1:14" x14ac:dyDescent="0.25">
      <c r="A20477" s="106">
        <v>46001</v>
      </c>
      <c r="B20477">
        <v>5638</v>
      </c>
      <c r="C20477">
        <v>2555</v>
      </c>
      <c r="E20477">
        <v>64</v>
      </c>
      <c r="F20477" t="s">
        <v>14152</v>
      </c>
      <c r="G20477" t="s">
        <v>2063</v>
      </c>
      <c r="H20477" t="s">
        <v>2005</v>
      </c>
      <c r="I20477" t="s">
        <v>2006</v>
      </c>
      <c r="J20477" t="s">
        <v>13791</v>
      </c>
      <c r="K20477" t="s">
        <v>13792</v>
      </c>
      <c r="L20477">
        <v>2</v>
      </c>
      <c r="M20477">
        <v>659</v>
      </c>
      <c r="N20477" s="43">
        <v>1318</v>
      </c>
    </row>
    <row r="20478" ht="14.4" customHeight="1" hidden="1" spans="1:14" x14ac:dyDescent="0.25">
      <c r="A20478" s="106">
        <v>46001</v>
      </c>
      <c r="B20478">
        <v>5639</v>
      </c>
      <c r="C20478">
        <v>2556</v>
      </c>
      <c r="E20478">
        <v>64</v>
      </c>
      <c r="F20478" t="s">
        <v>14153</v>
      </c>
      <c r="G20478" t="s">
        <v>2052</v>
      </c>
      <c r="H20478" t="s">
        <v>2005</v>
      </c>
      <c r="I20478" t="s">
        <v>2006</v>
      </c>
      <c r="J20478" t="s">
        <v>2903</v>
      </c>
      <c r="K20478" t="s">
        <v>2904</v>
      </c>
      <c r="L20478">
        <v>1</v>
      </c>
      <c r="M20478">
        <v>150</v>
      </c>
      <c r="N20478" s="43">
        <v>150</v>
      </c>
    </row>
    <row r="20479" ht="14.4" customHeight="1" hidden="1" spans="1:14" x14ac:dyDescent="0.25">
      <c r="A20479" s="106">
        <v>46001</v>
      </c>
      <c r="B20479">
        <v>5639</v>
      </c>
      <c r="C20479">
        <v>2556</v>
      </c>
      <c r="E20479">
        <v>64</v>
      </c>
      <c r="F20479" t="s">
        <v>14153</v>
      </c>
      <c r="G20479" t="s">
        <v>2052</v>
      </c>
      <c r="H20479" t="s">
        <v>2005</v>
      </c>
      <c r="I20479" t="s">
        <v>2006</v>
      </c>
      <c r="J20479" t="s">
        <v>2007</v>
      </c>
      <c r="K20479" t="s">
        <v>2008</v>
      </c>
      <c r="L20479">
        <v>5</v>
      </c>
      <c r="M20479">
        <v>55</v>
      </c>
      <c r="N20479" s="43">
        <v>275</v>
      </c>
    </row>
    <row r="20480" ht="14.4" customHeight="1" hidden="1" spans="1:14" x14ac:dyDescent="0.25">
      <c r="A20480" s="106">
        <v>46001</v>
      </c>
      <c r="B20480">
        <v>5639</v>
      </c>
      <c r="C20480">
        <v>2556</v>
      </c>
      <c r="E20480">
        <v>64</v>
      </c>
      <c r="F20480" t="s">
        <v>14153</v>
      </c>
      <c r="G20480" t="s">
        <v>2052</v>
      </c>
      <c r="H20480" t="s">
        <v>2005</v>
      </c>
      <c r="I20480" t="s">
        <v>2006</v>
      </c>
      <c r="J20480" t="s">
        <v>13791</v>
      </c>
      <c r="K20480" t="s">
        <v>13792</v>
      </c>
      <c r="L20480">
        <v>5</v>
      </c>
      <c r="M20480">
        <v>659</v>
      </c>
      <c r="N20480" s="43">
        <v>3295</v>
      </c>
    </row>
    <row r="20481" ht="14.4" customHeight="1" hidden="1" spans="1:14" x14ac:dyDescent="0.25">
      <c r="A20481" s="106">
        <v>46001</v>
      </c>
      <c r="B20481">
        <v>5640</v>
      </c>
      <c r="C20481">
        <v>2557</v>
      </c>
      <c r="E20481">
        <v>64</v>
      </c>
      <c r="F20481" t="s">
        <v>14153</v>
      </c>
      <c r="G20481" t="s">
        <v>2052</v>
      </c>
      <c r="H20481" t="s">
        <v>2005</v>
      </c>
      <c r="I20481" t="s">
        <v>2006</v>
      </c>
      <c r="J20481" t="s">
        <v>2903</v>
      </c>
      <c r="K20481" t="s">
        <v>2904</v>
      </c>
      <c r="L20481">
        <v>3</v>
      </c>
      <c r="M20481">
        <v>150</v>
      </c>
      <c r="N20481" s="43">
        <v>450</v>
      </c>
    </row>
    <row r="20482" ht="14.4" customHeight="1" hidden="1" spans="1:14" x14ac:dyDescent="0.25">
      <c r="A20482" s="106">
        <v>46001</v>
      </c>
      <c r="B20482">
        <v>5640</v>
      </c>
      <c r="C20482">
        <v>2557</v>
      </c>
      <c r="E20482">
        <v>64</v>
      </c>
      <c r="F20482" t="s">
        <v>14153</v>
      </c>
      <c r="G20482" t="s">
        <v>2052</v>
      </c>
      <c r="H20482" t="s">
        <v>2005</v>
      </c>
      <c r="I20482" t="s">
        <v>2006</v>
      </c>
      <c r="J20482" t="s">
        <v>2007</v>
      </c>
      <c r="K20482" t="s">
        <v>2008</v>
      </c>
      <c r="L20482">
        <v>3</v>
      </c>
      <c r="M20482">
        <v>55</v>
      </c>
      <c r="N20482" s="43">
        <v>165</v>
      </c>
    </row>
    <row r="20483" ht="14.4" customHeight="1" hidden="1" spans="1:14" x14ac:dyDescent="0.25">
      <c r="A20483" s="106">
        <v>46001</v>
      </c>
      <c r="B20483">
        <v>5640</v>
      </c>
      <c r="C20483">
        <v>2557</v>
      </c>
      <c r="E20483">
        <v>64</v>
      </c>
      <c r="F20483" t="s">
        <v>14153</v>
      </c>
      <c r="G20483" t="s">
        <v>2052</v>
      </c>
      <c r="H20483" t="s">
        <v>2005</v>
      </c>
      <c r="I20483" t="s">
        <v>2006</v>
      </c>
      <c r="J20483" t="s">
        <v>13791</v>
      </c>
      <c r="K20483" t="s">
        <v>13792</v>
      </c>
      <c r="L20483">
        <v>3</v>
      </c>
      <c r="M20483">
        <v>659</v>
      </c>
      <c r="N20483" s="43">
        <v>1977</v>
      </c>
    </row>
    <row r="20484" ht="14.4" customHeight="1" hidden="1" spans="1:14" x14ac:dyDescent="0.25">
      <c r="A20484" s="106">
        <v>46001</v>
      </c>
      <c r="B20484">
        <v>5641</v>
      </c>
      <c r="C20484">
        <v>2558</v>
      </c>
      <c r="E20484">
        <v>64</v>
      </c>
      <c r="F20484" t="s">
        <v>14154</v>
      </c>
      <c r="G20484" t="s">
        <v>2038</v>
      </c>
      <c r="H20484" t="s">
        <v>2005</v>
      </c>
      <c r="I20484" t="s">
        <v>2006</v>
      </c>
      <c r="J20484" t="s">
        <v>13791</v>
      </c>
      <c r="K20484" t="s">
        <v>13792</v>
      </c>
      <c r="L20484">
        <v>8</v>
      </c>
      <c r="M20484">
        <v>659</v>
      </c>
      <c r="N20484" s="43">
        <v>5272</v>
      </c>
    </row>
    <row r="20485" ht="14.4" customHeight="1" hidden="1" spans="1:14" x14ac:dyDescent="0.25">
      <c r="A20485" s="106">
        <v>46001</v>
      </c>
      <c r="B20485">
        <v>5641</v>
      </c>
      <c r="C20485">
        <v>2558</v>
      </c>
      <c r="E20485">
        <v>64</v>
      </c>
      <c r="F20485" t="s">
        <v>14154</v>
      </c>
      <c r="G20485" t="s">
        <v>2038</v>
      </c>
      <c r="H20485" t="s">
        <v>2005</v>
      </c>
      <c r="I20485" t="s">
        <v>2006</v>
      </c>
      <c r="J20485" t="s">
        <v>2007</v>
      </c>
      <c r="K20485" t="s">
        <v>2008</v>
      </c>
      <c r="L20485">
        <v>8</v>
      </c>
      <c r="M20485">
        <v>55</v>
      </c>
      <c r="N20485" s="43">
        <v>440</v>
      </c>
    </row>
    <row r="20486" ht="14.4" customHeight="1" hidden="1" spans="1:14" x14ac:dyDescent="0.25">
      <c r="A20486" s="106">
        <v>46001</v>
      </c>
      <c r="B20486">
        <v>5642</v>
      </c>
      <c r="C20486">
        <v>2559</v>
      </c>
      <c r="E20486">
        <v>64</v>
      </c>
      <c r="F20486" t="s">
        <v>14154</v>
      </c>
      <c r="G20486" t="s">
        <v>2038</v>
      </c>
      <c r="H20486" t="s">
        <v>2005</v>
      </c>
      <c r="I20486" t="s">
        <v>2006</v>
      </c>
      <c r="J20486" t="s">
        <v>2903</v>
      </c>
      <c r="K20486" t="s">
        <v>2904</v>
      </c>
      <c r="L20486">
        <v>4</v>
      </c>
      <c r="M20486">
        <v>150</v>
      </c>
      <c r="N20486" s="43">
        <v>600</v>
      </c>
    </row>
    <row r="20487" ht="14.4" customHeight="1" hidden="1" spans="1:14" x14ac:dyDescent="0.25">
      <c r="A20487" s="106">
        <v>46001</v>
      </c>
      <c r="B20487">
        <v>5642</v>
      </c>
      <c r="C20487">
        <v>2559</v>
      </c>
      <c r="E20487">
        <v>64</v>
      </c>
      <c r="F20487" t="s">
        <v>14154</v>
      </c>
      <c r="G20487" t="s">
        <v>2038</v>
      </c>
      <c r="H20487" t="s">
        <v>2005</v>
      </c>
      <c r="I20487" t="s">
        <v>2006</v>
      </c>
      <c r="J20487" t="s">
        <v>2007</v>
      </c>
      <c r="K20487" t="s">
        <v>2008</v>
      </c>
      <c r="L20487">
        <v>2</v>
      </c>
      <c r="M20487">
        <v>55</v>
      </c>
      <c r="N20487" s="43">
        <v>110</v>
      </c>
    </row>
    <row r="20488" ht="14.4" customHeight="1" hidden="1" spans="1:14" x14ac:dyDescent="0.25">
      <c r="A20488" s="106">
        <v>46001</v>
      </c>
      <c r="B20488">
        <v>5642</v>
      </c>
      <c r="C20488">
        <v>2559</v>
      </c>
      <c r="E20488">
        <v>64</v>
      </c>
      <c r="F20488" t="s">
        <v>14154</v>
      </c>
      <c r="G20488" t="s">
        <v>2038</v>
      </c>
      <c r="H20488" t="s">
        <v>2005</v>
      </c>
      <c r="I20488" t="s">
        <v>2006</v>
      </c>
      <c r="J20488" t="s">
        <v>13791</v>
      </c>
      <c r="K20488" t="s">
        <v>13792</v>
      </c>
      <c r="L20488">
        <v>2</v>
      </c>
      <c r="M20488">
        <v>659</v>
      </c>
      <c r="N20488" s="43">
        <v>1318</v>
      </c>
    </row>
    <row r="20489" ht="14.4" customHeight="1" hidden="1" spans="1:14" x14ac:dyDescent="0.25">
      <c r="A20489" s="106">
        <v>46001</v>
      </c>
      <c r="B20489">
        <v>5645</v>
      </c>
      <c r="C20489">
        <v>2562</v>
      </c>
      <c r="E20489">
        <v>64</v>
      </c>
      <c r="F20489" t="s">
        <v>14155</v>
      </c>
      <c r="G20489" t="s">
        <v>2012</v>
      </c>
      <c r="H20489" t="s">
        <v>2005</v>
      </c>
      <c r="I20489" t="s">
        <v>2006</v>
      </c>
      <c r="J20489" t="s">
        <v>2903</v>
      </c>
      <c r="K20489" t="s">
        <v>2904</v>
      </c>
      <c r="L20489">
        <v>1</v>
      </c>
      <c r="M20489">
        <v>150</v>
      </c>
      <c r="N20489" s="43">
        <v>150</v>
      </c>
    </row>
    <row r="20490" ht="14.4" customHeight="1" hidden="1" spans="1:14" x14ac:dyDescent="0.25">
      <c r="A20490" s="106">
        <v>46001</v>
      </c>
      <c r="B20490">
        <v>5645</v>
      </c>
      <c r="C20490">
        <v>2562</v>
      </c>
      <c r="E20490">
        <v>64</v>
      </c>
      <c r="F20490" t="s">
        <v>14155</v>
      </c>
      <c r="G20490" t="s">
        <v>2012</v>
      </c>
      <c r="H20490" t="s">
        <v>2005</v>
      </c>
      <c r="I20490" t="s">
        <v>2006</v>
      </c>
      <c r="J20490" t="s">
        <v>13791</v>
      </c>
      <c r="K20490" t="s">
        <v>13792</v>
      </c>
      <c r="L20490">
        <v>5</v>
      </c>
      <c r="M20490">
        <v>659</v>
      </c>
      <c r="N20490" s="43">
        <v>3295</v>
      </c>
    </row>
    <row r="20491" ht="14.4" customHeight="1" hidden="1" spans="1:14" x14ac:dyDescent="0.25">
      <c r="A20491" s="106">
        <v>46001</v>
      </c>
      <c r="B20491">
        <v>5645</v>
      </c>
      <c r="C20491">
        <v>2562</v>
      </c>
      <c r="E20491">
        <v>64</v>
      </c>
      <c r="F20491" t="s">
        <v>14155</v>
      </c>
      <c r="G20491" t="s">
        <v>2012</v>
      </c>
      <c r="H20491" t="s">
        <v>2005</v>
      </c>
      <c r="I20491" t="s">
        <v>2006</v>
      </c>
      <c r="J20491" t="s">
        <v>2007</v>
      </c>
      <c r="K20491" t="s">
        <v>2008</v>
      </c>
      <c r="L20491">
        <v>5</v>
      </c>
      <c r="M20491">
        <v>55</v>
      </c>
      <c r="N20491" s="43">
        <v>275</v>
      </c>
    </row>
    <row r="20492" ht="14.4" customHeight="1" hidden="1" spans="1:14" x14ac:dyDescent="0.25">
      <c r="A20492" s="106">
        <v>46001</v>
      </c>
      <c r="B20492">
        <v>5646</v>
      </c>
      <c r="C20492">
        <v>2563</v>
      </c>
      <c r="E20492">
        <v>64</v>
      </c>
      <c r="F20492" t="s">
        <v>14155</v>
      </c>
      <c r="G20492" t="s">
        <v>2012</v>
      </c>
      <c r="H20492" t="s">
        <v>2005</v>
      </c>
      <c r="I20492" t="s">
        <v>2006</v>
      </c>
      <c r="J20492" t="s">
        <v>2007</v>
      </c>
      <c r="K20492" t="s">
        <v>2008</v>
      </c>
      <c r="L20492">
        <v>3</v>
      </c>
      <c r="M20492">
        <v>55</v>
      </c>
      <c r="N20492" s="43">
        <v>165</v>
      </c>
    </row>
    <row r="20493" ht="14.4" customHeight="1" hidden="1" spans="1:14" x14ac:dyDescent="0.25">
      <c r="A20493" s="106">
        <v>46001</v>
      </c>
      <c r="B20493">
        <v>5646</v>
      </c>
      <c r="C20493">
        <v>2563</v>
      </c>
      <c r="E20493">
        <v>64</v>
      </c>
      <c r="F20493" t="s">
        <v>14155</v>
      </c>
      <c r="G20493" t="s">
        <v>2012</v>
      </c>
      <c r="H20493" t="s">
        <v>2005</v>
      </c>
      <c r="I20493" t="s">
        <v>2006</v>
      </c>
      <c r="J20493" t="s">
        <v>13791</v>
      </c>
      <c r="K20493" t="s">
        <v>13792</v>
      </c>
      <c r="L20493">
        <v>3</v>
      </c>
      <c r="M20493">
        <v>659</v>
      </c>
      <c r="N20493" s="43">
        <v>1977</v>
      </c>
    </row>
    <row r="20494" ht="14.4" customHeight="1" hidden="1" spans="1:14" x14ac:dyDescent="0.25">
      <c r="A20494" s="106">
        <v>46001</v>
      </c>
      <c r="B20494">
        <v>5646</v>
      </c>
      <c r="C20494">
        <v>2563</v>
      </c>
      <c r="E20494">
        <v>64</v>
      </c>
      <c r="F20494" t="s">
        <v>14155</v>
      </c>
      <c r="G20494" t="s">
        <v>2012</v>
      </c>
      <c r="H20494" t="s">
        <v>2005</v>
      </c>
      <c r="I20494" t="s">
        <v>2006</v>
      </c>
      <c r="J20494" t="s">
        <v>2903</v>
      </c>
      <c r="K20494" t="s">
        <v>2904</v>
      </c>
      <c r="L20494">
        <v>3</v>
      </c>
      <c r="M20494">
        <v>150</v>
      </c>
      <c r="N20494" s="43">
        <v>450</v>
      </c>
    </row>
    <row r="20495" ht="14.4" customHeight="1" hidden="1" spans="1:14" x14ac:dyDescent="0.25">
      <c r="A20495" s="106">
        <v>46001</v>
      </c>
      <c r="B20495">
        <v>5649</v>
      </c>
      <c r="C20495">
        <v>2566</v>
      </c>
      <c r="E20495">
        <v>64</v>
      </c>
      <c r="F20495" t="s">
        <v>14156</v>
      </c>
      <c r="G20495" t="s">
        <v>2025</v>
      </c>
      <c r="H20495" t="s">
        <v>2005</v>
      </c>
      <c r="I20495" t="s">
        <v>2006</v>
      </c>
      <c r="J20495" t="s">
        <v>13791</v>
      </c>
      <c r="K20495" t="s">
        <v>13792</v>
      </c>
      <c r="L20495">
        <v>5</v>
      </c>
      <c r="M20495">
        <v>659</v>
      </c>
      <c r="N20495" s="43">
        <v>3295</v>
      </c>
    </row>
    <row r="20496" ht="14.4" customHeight="1" hidden="1" spans="1:14" x14ac:dyDescent="0.25">
      <c r="A20496" s="106">
        <v>46001</v>
      </c>
      <c r="B20496">
        <v>5649</v>
      </c>
      <c r="C20496">
        <v>2566</v>
      </c>
      <c r="E20496">
        <v>64</v>
      </c>
      <c r="F20496" t="s">
        <v>14156</v>
      </c>
      <c r="G20496" t="s">
        <v>2025</v>
      </c>
      <c r="H20496" t="s">
        <v>2005</v>
      </c>
      <c r="I20496" t="s">
        <v>2006</v>
      </c>
      <c r="J20496" t="s">
        <v>2903</v>
      </c>
      <c r="K20496" t="s">
        <v>2904</v>
      </c>
      <c r="L20496">
        <v>1</v>
      </c>
      <c r="M20496">
        <v>150</v>
      </c>
      <c r="N20496" s="43">
        <v>150</v>
      </c>
    </row>
    <row r="20497" ht="14.4" customHeight="1" hidden="1" spans="1:14" x14ac:dyDescent="0.25">
      <c r="A20497" s="106">
        <v>46001</v>
      </c>
      <c r="B20497">
        <v>5649</v>
      </c>
      <c r="C20497">
        <v>2566</v>
      </c>
      <c r="E20497">
        <v>64</v>
      </c>
      <c r="F20497" t="s">
        <v>14156</v>
      </c>
      <c r="G20497" t="s">
        <v>2025</v>
      </c>
      <c r="H20497" t="s">
        <v>2005</v>
      </c>
      <c r="I20497" t="s">
        <v>2006</v>
      </c>
      <c r="J20497" t="s">
        <v>2007</v>
      </c>
      <c r="K20497" t="s">
        <v>2008</v>
      </c>
      <c r="L20497">
        <v>5</v>
      </c>
      <c r="M20497">
        <v>55</v>
      </c>
      <c r="N20497" s="43">
        <v>275</v>
      </c>
    </row>
    <row r="20498" ht="14.4" customHeight="1" hidden="1" spans="1:14" x14ac:dyDescent="0.25">
      <c r="A20498" s="106">
        <v>46001</v>
      </c>
      <c r="B20498">
        <v>5650</v>
      </c>
      <c r="C20498">
        <v>2567</v>
      </c>
      <c r="E20498">
        <v>64</v>
      </c>
      <c r="F20498" t="s">
        <v>14156</v>
      </c>
      <c r="G20498" t="s">
        <v>2025</v>
      </c>
      <c r="H20498" t="s">
        <v>2005</v>
      </c>
      <c r="I20498" t="s">
        <v>2006</v>
      </c>
      <c r="J20498" t="s">
        <v>2903</v>
      </c>
      <c r="K20498" t="s">
        <v>2904</v>
      </c>
      <c r="L20498">
        <v>3</v>
      </c>
      <c r="M20498">
        <v>150</v>
      </c>
      <c r="N20498" s="43">
        <v>450</v>
      </c>
    </row>
    <row r="20499" ht="14.4" customHeight="1" hidden="1" spans="1:14" x14ac:dyDescent="0.25">
      <c r="A20499" s="106">
        <v>46001</v>
      </c>
      <c r="B20499">
        <v>5650</v>
      </c>
      <c r="C20499">
        <v>2567</v>
      </c>
      <c r="E20499">
        <v>64</v>
      </c>
      <c r="F20499" t="s">
        <v>14156</v>
      </c>
      <c r="G20499" t="s">
        <v>2025</v>
      </c>
      <c r="H20499" t="s">
        <v>2005</v>
      </c>
      <c r="I20499" t="s">
        <v>2006</v>
      </c>
      <c r="J20499" t="s">
        <v>2007</v>
      </c>
      <c r="K20499" t="s">
        <v>2008</v>
      </c>
      <c r="L20499">
        <v>3</v>
      </c>
      <c r="M20499">
        <v>55</v>
      </c>
      <c r="N20499" s="43">
        <v>165</v>
      </c>
    </row>
    <row r="20500" ht="14.4" customHeight="1" hidden="1" spans="1:14" x14ac:dyDescent="0.25">
      <c r="A20500" s="106">
        <v>46001</v>
      </c>
      <c r="B20500">
        <v>5650</v>
      </c>
      <c r="C20500">
        <v>2567</v>
      </c>
      <c r="E20500">
        <v>64</v>
      </c>
      <c r="F20500" t="s">
        <v>14156</v>
      </c>
      <c r="G20500" t="s">
        <v>2025</v>
      </c>
      <c r="H20500" t="s">
        <v>2005</v>
      </c>
      <c r="I20500" t="s">
        <v>2006</v>
      </c>
      <c r="J20500" t="s">
        <v>13791</v>
      </c>
      <c r="K20500" t="s">
        <v>13792</v>
      </c>
      <c r="L20500">
        <v>3</v>
      </c>
      <c r="M20500">
        <v>659</v>
      </c>
      <c r="N20500" s="43">
        <v>1977</v>
      </c>
    </row>
    <row r="20501" ht="14.4" customHeight="1" hidden="1" spans="1:14" x14ac:dyDescent="0.25">
      <c r="A20501" s="106">
        <v>46001</v>
      </c>
      <c r="B20501">
        <v>5652</v>
      </c>
      <c r="C20501">
        <v>2569</v>
      </c>
      <c r="E20501">
        <v>64</v>
      </c>
      <c r="F20501" t="s">
        <v>14157</v>
      </c>
      <c r="G20501" t="s">
        <v>2114</v>
      </c>
      <c r="H20501" t="s">
        <v>2005</v>
      </c>
      <c r="I20501" t="s">
        <v>2006</v>
      </c>
      <c r="J20501" t="s">
        <v>2903</v>
      </c>
      <c r="K20501" t="s">
        <v>2904</v>
      </c>
      <c r="L20501">
        <v>2</v>
      </c>
      <c r="M20501">
        <v>150</v>
      </c>
      <c r="N20501" s="43">
        <v>300</v>
      </c>
    </row>
    <row r="20502" ht="14.4" customHeight="1" hidden="1" spans="1:14" x14ac:dyDescent="0.25">
      <c r="A20502" s="106">
        <v>46001</v>
      </c>
      <c r="B20502">
        <v>5652</v>
      </c>
      <c r="C20502">
        <v>2569</v>
      </c>
      <c r="E20502">
        <v>64</v>
      </c>
      <c r="F20502" t="s">
        <v>14157</v>
      </c>
      <c r="G20502" t="s">
        <v>2114</v>
      </c>
      <c r="H20502" t="s">
        <v>2005</v>
      </c>
      <c r="I20502" t="s">
        <v>2006</v>
      </c>
      <c r="J20502" t="s">
        <v>13791</v>
      </c>
      <c r="K20502" t="s">
        <v>13792</v>
      </c>
      <c r="L20502">
        <v>4</v>
      </c>
      <c r="M20502">
        <v>659</v>
      </c>
      <c r="N20502" s="43">
        <v>2636</v>
      </c>
    </row>
    <row r="20503" ht="14.4" customHeight="1" hidden="1" spans="1:14" x14ac:dyDescent="0.25">
      <c r="A20503" s="106">
        <v>46001</v>
      </c>
      <c r="B20503">
        <v>5652</v>
      </c>
      <c r="C20503">
        <v>2569</v>
      </c>
      <c r="E20503">
        <v>64</v>
      </c>
      <c r="F20503" t="s">
        <v>14157</v>
      </c>
      <c r="G20503" t="s">
        <v>2114</v>
      </c>
      <c r="H20503" t="s">
        <v>2005</v>
      </c>
      <c r="I20503" t="s">
        <v>2006</v>
      </c>
      <c r="J20503" t="s">
        <v>2007</v>
      </c>
      <c r="K20503" t="s">
        <v>2008</v>
      </c>
      <c r="L20503">
        <v>4</v>
      </c>
      <c r="M20503">
        <v>55</v>
      </c>
      <c r="N20503" s="43">
        <v>220</v>
      </c>
    </row>
    <row r="20504" ht="14.4" customHeight="1" hidden="1" spans="1:14" x14ac:dyDescent="0.25">
      <c r="A20504" s="106">
        <v>46002</v>
      </c>
      <c r="B20504">
        <v>5699</v>
      </c>
      <c r="C20504">
        <v>2616</v>
      </c>
      <c r="E20504">
        <v>64</v>
      </c>
      <c r="F20504" t="s">
        <v>14158</v>
      </c>
      <c r="G20504" t="s">
        <v>2012</v>
      </c>
      <c r="I20504" t="s">
        <v>2006</v>
      </c>
      <c r="J20504" t="s">
        <v>2242</v>
      </c>
      <c r="K20504" t="s">
        <v>2243</v>
      </c>
      <c r="L20504">
        <v>5</v>
      </c>
      <c r="M20504">
        <v>500</v>
      </c>
      <c r="N20504" s="43">
        <v>2500</v>
      </c>
    </row>
    <row r="20505" ht="14.4" customHeight="1" hidden="1" spans="1:14" x14ac:dyDescent="0.25">
      <c r="A20505" s="106">
        <v>46002</v>
      </c>
      <c r="B20505">
        <v>5699</v>
      </c>
      <c r="C20505">
        <v>2616</v>
      </c>
      <c r="E20505">
        <v>64</v>
      </c>
      <c r="F20505" t="s">
        <v>14158</v>
      </c>
      <c r="G20505" t="s">
        <v>2012</v>
      </c>
      <c r="I20505" t="s">
        <v>2006</v>
      </c>
      <c r="J20505" t="s">
        <v>2903</v>
      </c>
      <c r="K20505" t="s">
        <v>2904</v>
      </c>
      <c r="L20505">
        <v>1</v>
      </c>
      <c r="M20505">
        <v>150</v>
      </c>
      <c r="N20505" s="43">
        <v>150</v>
      </c>
    </row>
    <row r="20506" ht="14.4" customHeight="1" hidden="1" spans="1:14" x14ac:dyDescent="0.25">
      <c r="A20506" s="106">
        <v>46002</v>
      </c>
      <c r="B20506">
        <v>5700</v>
      </c>
      <c r="C20506">
        <v>2617</v>
      </c>
      <c r="E20506">
        <v>64</v>
      </c>
      <c r="F20506" t="s">
        <v>14158</v>
      </c>
      <c r="G20506" t="s">
        <v>2012</v>
      </c>
      <c r="I20506" t="s">
        <v>2006</v>
      </c>
      <c r="J20506" t="s">
        <v>2242</v>
      </c>
      <c r="K20506" t="s">
        <v>2243</v>
      </c>
      <c r="L20506">
        <v>1</v>
      </c>
      <c r="M20506">
        <v>500</v>
      </c>
      <c r="N20506" s="43">
        <v>500</v>
      </c>
    </row>
    <row r="20507" ht="14.4" customHeight="1" hidden="1" spans="1:14" x14ac:dyDescent="0.25">
      <c r="A20507" s="106">
        <v>46002</v>
      </c>
      <c r="B20507">
        <v>5700</v>
      </c>
      <c r="C20507">
        <v>2617</v>
      </c>
      <c r="E20507">
        <v>64</v>
      </c>
      <c r="F20507" t="s">
        <v>14158</v>
      </c>
      <c r="G20507" t="s">
        <v>2012</v>
      </c>
      <c r="I20507" t="s">
        <v>2006</v>
      </c>
      <c r="J20507" t="s">
        <v>2903</v>
      </c>
      <c r="K20507" t="s">
        <v>2904</v>
      </c>
      <c r="L20507">
        <v>5</v>
      </c>
      <c r="M20507">
        <v>150</v>
      </c>
      <c r="N20507" s="43">
        <v>750</v>
      </c>
    </row>
    <row r="20508" ht="14.4" customHeight="1" hidden="1" spans="1:14" x14ac:dyDescent="0.25">
      <c r="A20508" s="106">
        <v>46021</v>
      </c>
      <c r="B20508">
        <v>6322</v>
      </c>
      <c r="C20508">
        <v>3238</v>
      </c>
      <c r="E20508">
        <v>64</v>
      </c>
      <c r="F20508" t="s">
        <v>14159</v>
      </c>
      <c r="G20508" t="s">
        <v>2017</v>
      </c>
      <c r="I20508" t="s">
        <v>2006</v>
      </c>
      <c r="J20508" t="s">
        <v>2242</v>
      </c>
      <c r="K20508" t="s">
        <v>2243</v>
      </c>
      <c r="L20508">
        <v>5</v>
      </c>
      <c r="M20508">
        <v>500</v>
      </c>
      <c r="N20508" s="43">
        <v>2500</v>
      </c>
    </row>
    <row r="20509" ht="14.4" customHeight="1" hidden="1" spans="1:14" x14ac:dyDescent="0.25">
      <c r="A20509" s="106">
        <v>46021</v>
      </c>
      <c r="B20509">
        <v>6322</v>
      </c>
      <c r="C20509">
        <v>3238</v>
      </c>
      <c r="E20509">
        <v>64</v>
      </c>
      <c r="F20509" t="s">
        <v>14159</v>
      </c>
      <c r="G20509" t="s">
        <v>2017</v>
      </c>
      <c r="I20509" t="s">
        <v>2006</v>
      </c>
      <c r="J20509" t="s">
        <v>2903</v>
      </c>
      <c r="K20509" t="s">
        <v>2904</v>
      </c>
      <c r="L20509">
        <v>1</v>
      </c>
      <c r="M20509">
        <v>150</v>
      </c>
      <c r="N20509" s="43">
        <v>150</v>
      </c>
    </row>
    <row r="20510" ht="14.4" customHeight="1" hidden="1" spans="1:14" x14ac:dyDescent="0.25">
      <c r="A20510" s="106">
        <v>46021</v>
      </c>
      <c r="B20510">
        <v>6330</v>
      </c>
      <c r="C20510">
        <v>3246</v>
      </c>
      <c r="E20510">
        <v>64</v>
      </c>
      <c r="F20510" t="s">
        <v>14160</v>
      </c>
      <c r="G20510" t="s">
        <v>2097</v>
      </c>
      <c r="I20510" t="s">
        <v>2006</v>
      </c>
      <c r="J20510" t="s">
        <v>13791</v>
      </c>
      <c r="K20510" t="s">
        <v>13792</v>
      </c>
      <c r="L20510">
        <v>5</v>
      </c>
      <c r="M20510">
        <v>659</v>
      </c>
      <c r="N20510" s="43">
        <v>3295</v>
      </c>
    </row>
    <row r="20511" ht="14.4" customHeight="1" hidden="1" spans="1:14" x14ac:dyDescent="0.25">
      <c r="A20511" s="106">
        <v>46021</v>
      </c>
      <c r="B20511">
        <v>6330</v>
      </c>
      <c r="C20511">
        <v>3246</v>
      </c>
      <c r="E20511">
        <v>64</v>
      </c>
      <c r="F20511" t="s">
        <v>14160</v>
      </c>
      <c r="G20511" t="s">
        <v>2097</v>
      </c>
      <c r="I20511" t="s">
        <v>2006</v>
      </c>
      <c r="J20511" t="s">
        <v>2903</v>
      </c>
      <c r="K20511" t="s">
        <v>2904</v>
      </c>
      <c r="L20511">
        <v>1</v>
      </c>
      <c r="M20511">
        <v>150</v>
      </c>
      <c r="N20511" s="43">
        <v>150</v>
      </c>
    </row>
    <row r="20512" ht="14.4" customHeight="1" hidden="1" spans="1:14" x14ac:dyDescent="0.25">
      <c r="A20512" s="106">
        <v>46021</v>
      </c>
      <c r="B20512">
        <v>6331</v>
      </c>
      <c r="C20512">
        <v>3247</v>
      </c>
      <c r="E20512">
        <v>64</v>
      </c>
      <c r="F20512" t="s">
        <v>14160</v>
      </c>
      <c r="G20512" t="s">
        <v>2097</v>
      </c>
      <c r="I20512" t="s">
        <v>2006</v>
      </c>
      <c r="J20512" t="s">
        <v>2903</v>
      </c>
      <c r="K20512" t="s">
        <v>2904</v>
      </c>
      <c r="L20512">
        <v>3</v>
      </c>
      <c r="M20512">
        <v>150</v>
      </c>
      <c r="N20512" s="43">
        <v>450</v>
      </c>
    </row>
    <row r="20513" ht="14.4" customHeight="1" hidden="1" spans="1:14" x14ac:dyDescent="0.25">
      <c r="A20513" s="106">
        <v>46021</v>
      </c>
      <c r="B20513">
        <v>6331</v>
      </c>
      <c r="C20513">
        <v>3247</v>
      </c>
      <c r="E20513">
        <v>64</v>
      </c>
      <c r="F20513" t="s">
        <v>14160</v>
      </c>
      <c r="G20513" t="s">
        <v>2097</v>
      </c>
      <c r="I20513" t="s">
        <v>2006</v>
      </c>
      <c r="J20513" t="s">
        <v>13791</v>
      </c>
      <c r="K20513" t="s">
        <v>13792</v>
      </c>
      <c r="L20513">
        <v>3</v>
      </c>
      <c r="M20513">
        <v>659</v>
      </c>
      <c r="N20513" s="43">
        <v>1977</v>
      </c>
    </row>
    <row r="20514" ht="14.4" customHeight="1" hidden="1" spans="1:14" x14ac:dyDescent="0.25">
      <c r="A20514" s="106">
        <v>46021</v>
      </c>
      <c r="B20514">
        <v>6332</v>
      </c>
      <c r="C20514">
        <v>3248</v>
      </c>
      <c r="E20514">
        <v>64</v>
      </c>
      <c r="F20514" t="s">
        <v>14161</v>
      </c>
      <c r="G20514" t="s">
        <v>2017</v>
      </c>
      <c r="I20514" t="s">
        <v>2006</v>
      </c>
      <c r="J20514" t="s">
        <v>13791</v>
      </c>
      <c r="K20514" t="s">
        <v>13792</v>
      </c>
      <c r="L20514">
        <v>5</v>
      </c>
      <c r="M20514">
        <v>659</v>
      </c>
      <c r="N20514" s="43">
        <v>3295</v>
      </c>
    </row>
    <row r="20515" ht="14.4" customHeight="1" hidden="1" spans="1:14" x14ac:dyDescent="0.25">
      <c r="A20515" s="106">
        <v>46021</v>
      </c>
      <c r="B20515">
        <v>6332</v>
      </c>
      <c r="C20515">
        <v>3248</v>
      </c>
      <c r="E20515">
        <v>64</v>
      </c>
      <c r="F20515" t="s">
        <v>14161</v>
      </c>
      <c r="G20515" t="s">
        <v>2017</v>
      </c>
      <c r="I20515" t="s">
        <v>2006</v>
      </c>
      <c r="J20515" t="s">
        <v>2903</v>
      </c>
      <c r="K20515" t="s">
        <v>2904</v>
      </c>
      <c r="L20515">
        <v>1</v>
      </c>
      <c r="M20515">
        <v>150</v>
      </c>
      <c r="N20515" s="43">
        <v>150</v>
      </c>
    </row>
    <row r="20516" ht="14.4" customHeight="1" hidden="1" spans="1:14" x14ac:dyDescent="0.25">
      <c r="A20516" s="106">
        <v>46021</v>
      </c>
      <c r="B20516">
        <v>6333</v>
      </c>
      <c r="C20516">
        <v>3249</v>
      </c>
      <c r="E20516">
        <v>64</v>
      </c>
      <c r="F20516" t="s">
        <v>14161</v>
      </c>
      <c r="G20516" t="s">
        <v>2017</v>
      </c>
      <c r="I20516" t="s">
        <v>2006</v>
      </c>
      <c r="J20516" t="s">
        <v>2903</v>
      </c>
      <c r="K20516" t="s">
        <v>2904</v>
      </c>
      <c r="L20516">
        <v>3</v>
      </c>
      <c r="M20516">
        <v>150</v>
      </c>
      <c r="N20516" s="43">
        <v>450</v>
      </c>
    </row>
    <row r="20517" ht="14.4" customHeight="1" hidden="1" spans="1:14" x14ac:dyDescent="0.25">
      <c r="A20517" s="106">
        <v>46021</v>
      </c>
      <c r="B20517">
        <v>6333</v>
      </c>
      <c r="C20517">
        <v>3249</v>
      </c>
      <c r="E20517">
        <v>64</v>
      </c>
      <c r="F20517" t="s">
        <v>14161</v>
      </c>
      <c r="G20517" t="s">
        <v>2017</v>
      </c>
      <c r="I20517" t="s">
        <v>2006</v>
      </c>
      <c r="J20517" t="s">
        <v>13791</v>
      </c>
      <c r="K20517" t="s">
        <v>13792</v>
      </c>
      <c r="L20517">
        <v>3</v>
      </c>
      <c r="M20517">
        <v>659</v>
      </c>
      <c r="N20517" s="43">
        <v>1977</v>
      </c>
    </row>
    <row r="20518" ht="14.4" customHeight="1" hidden="1" spans="1:14" x14ac:dyDescent="0.25">
      <c r="A20518" s="106">
        <v>46021</v>
      </c>
      <c r="B20518">
        <v>6334</v>
      </c>
      <c r="C20518">
        <v>3250</v>
      </c>
      <c r="E20518">
        <v>64</v>
      </c>
      <c r="F20518" t="s">
        <v>14162</v>
      </c>
      <c r="G20518" t="s">
        <v>2012</v>
      </c>
      <c r="I20518" t="s">
        <v>2006</v>
      </c>
      <c r="J20518" t="s">
        <v>2903</v>
      </c>
      <c r="K20518" t="s">
        <v>2904</v>
      </c>
      <c r="L20518">
        <v>1</v>
      </c>
      <c r="M20518">
        <v>150</v>
      </c>
      <c r="N20518" s="43">
        <v>150</v>
      </c>
    </row>
    <row r="20519" ht="14.4" customHeight="1" hidden="1" spans="1:14" x14ac:dyDescent="0.25">
      <c r="A20519" s="106">
        <v>46021</v>
      </c>
      <c r="B20519">
        <v>6334</v>
      </c>
      <c r="C20519">
        <v>3250</v>
      </c>
      <c r="E20519">
        <v>64</v>
      </c>
      <c r="F20519" t="s">
        <v>14162</v>
      </c>
      <c r="G20519" t="s">
        <v>2012</v>
      </c>
      <c r="I20519" t="s">
        <v>2006</v>
      </c>
      <c r="J20519" t="s">
        <v>13791</v>
      </c>
      <c r="K20519" t="s">
        <v>13792</v>
      </c>
      <c r="L20519">
        <v>5</v>
      </c>
      <c r="M20519">
        <v>659</v>
      </c>
      <c r="N20519" s="43">
        <v>3295</v>
      </c>
    </row>
    <row r="20520" ht="14.4" customHeight="1" hidden="1" spans="1:14" x14ac:dyDescent="0.25">
      <c r="A20520" s="106">
        <v>46021</v>
      </c>
      <c r="B20520">
        <v>6335</v>
      </c>
      <c r="C20520">
        <v>3251</v>
      </c>
      <c r="E20520">
        <v>64</v>
      </c>
      <c r="F20520" t="s">
        <v>14162</v>
      </c>
      <c r="G20520" t="s">
        <v>2012</v>
      </c>
      <c r="I20520" t="s">
        <v>2006</v>
      </c>
      <c r="J20520" t="s">
        <v>13791</v>
      </c>
      <c r="K20520" t="s">
        <v>13792</v>
      </c>
      <c r="L20520">
        <v>3</v>
      </c>
      <c r="M20520">
        <v>659</v>
      </c>
      <c r="N20520" s="43">
        <v>1977</v>
      </c>
    </row>
    <row r="20521" ht="14.4" customHeight="1" hidden="1" spans="1:14" x14ac:dyDescent="0.25">
      <c r="A20521" s="106">
        <v>46021</v>
      </c>
      <c r="B20521">
        <v>6335</v>
      </c>
      <c r="C20521">
        <v>3251</v>
      </c>
      <c r="E20521">
        <v>64</v>
      </c>
      <c r="F20521" t="s">
        <v>14162</v>
      </c>
      <c r="G20521" t="s">
        <v>2012</v>
      </c>
      <c r="I20521" t="s">
        <v>2006</v>
      </c>
      <c r="J20521" t="s">
        <v>2903</v>
      </c>
      <c r="K20521" t="s">
        <v>2904</v>
      </c>
      <c r="L20521">
        <v>3</v>
      </c>
      <c r="M20521">
        <v>150</v>
      </c>
      <c r="N20521" s="43">
        <v>450</v>
      </c>
    </row>
    <row r="20522" ht="14.4" customHeight="1" hidden="1" spans="1:14" x14ac:dyDescent="0.25">
      <c r="A20522" s="106">
        <v>46021</v>
      </c>
      <c r="B20522">
        <v>6338</v>
      </c>
      <c r="C20522">
        <v>3254</v>
      </c>
      <c r="E20522">
        <v>64</v>
      </c>
      <c r="F20522" t="s">
        <v>14163</v>
      </c>
      <c r="G20522" t="s">
        <v>2052</v>
      </c>
      <c r="I20522" t="s">
        <v>2006</v>
      </c>
      <c r="J20522" t="s">
        <v>2903</v>
      </c>
      <c r="K20522" t="s">
        <v>2904</v>
      </c>
      <c r="L20522">
        <v>1</v>
      </c>
      <c r="M20522">
        <v>150</v>
      </c>
      <c r="N20522" s="43">
        <v>150</v>
      </c>
    </row>
    <row r="20523" ht="14.4" customHeight="1" hidden="1" spans="1:14" x14ac:dyDescent="0.25">
      <c r="A20523" s="106">
        <v>46021</v>
      </c>
      <c r="B20523">
        <v>6338</v>
      </c>
      <c r="C20523">
        <v>3254</v>
      </c>
      <c r="E20523">
        <v>64</v>
      </c>
      <c r="F20523" t="s">
        <v>14163</v>
      </c>
      <c r="G20523" t="s">
        <v>2052</v>
      </c>
      <c r="I20523" t="s">
        <v>2006</v>
      </c>
      <c r="J20523" t="s">
        <v>13791</v>
      </c>
      <c r="K20523" t="s">
        <v>13792</v>
      </c>
      <c r="L20523">
        <v>5</v>
      </c>
      <c r="M20523">
        <v>659</v>
      </c>
      <c r="N20523" s="43">
        <v>3295</v>
      </c>
    </row>
    <row r="20524" ht="14.4" customHeight="1" hidden="1" spans="1:14" x14ac:dyDescent="0.25">
      <c r="A20524" s="106">
        <v>46021</v>
      </c>
      <c r="B20524">
        <v>6339</v>
      </c>
      <c r="C20524">
        <v>3255</v>
      </c>
      <c r="E20524">
        <v>64</v>
      </c>
      <c r="F20524" t="s">
        <v>14163</v>
      </c>
      <c r="G20524" t="s">
        <v>2052</v>
      </c>
      <c r="I20524" t="s">
        <v>2006</v>
      </c>
      <c r="J20524" t="s">
        <v>13791</v>
      </c>
      <c r="K20524" t="s">
        <v>13792</v>
      </c>
      <c r="L20524">
        <v>3</v>
      </c>
      <c r="M20524">
        <v>659</v>
      </c>
      <c r="N20524" s="43">
        <v>1977</v>
      </c>
    </row>
    <row r="20525" ht="14.4" customHeight="1" hidden="1" spans="1:14" x14ac:dyDescent="0.25">
      <c r="A20525" s="106">
        <v>46021</v>
      </c>
      <c r="B20525">
        <v>6339</v>
      </c>
      <c r="C20525">
        <v>3255</v>
      </c>
      <c r="E20525">
        <v>64</v>
      </c>
      <c r="F20525" t="s">
        <v>14163</v>
      </c>
      <c r="G20525" t="s">
        <v>2052</v>
      </c>
      <c r="I20525" t="s">
        <v>2006</v>
      </c>
      <c r="J20525" t="s">
        <v>2903</v>
      </c>
      <c r="K20525" t="s">
        <v>2904</v>
      </c>
      <c r="L20525">
        <v>3</v>
      </c>
      <c r="M20525">
        <v>150</v>
      </c>
      <c r="N20525" s="43">
        <v>450</v>
      </c>
    </row>
    <row r="20526" ht="14.4" customHeight="1" hidden="1" spans="1:14" x14ac:dyDescent="0.25">
      <c r="A20526" s="106">
        <v>46021</v>
      </c>
      <c r="B20526">
        <v>6342</v>
      </c>
      <c r="C20526">
        <v>3258</v>
      </c>
      <c r="E20526">
        <v>64</v>
      </c>
      <c r="F20526" t="s">
        <v>14164</v>
      </c>
      <c r="G20526" t="s">
        <v>2131</v>
      </c>
      <c r="I20526" t="s">
        <v>2006</v>
      </c>
      <c r="J20526" t="s">
        <v>2903</v>
      </c>
      <c r="K20526" t="s">
        <v>2904</v>
      </c>
      <c r="L20526">
        <v>1</v>
      </c>
      <c r="M20526">
        <v>150</v>
      </c>
      <c r="N20526" s="43">
        <v>150</v>
      </c>
    </row>
    <row r="20527" ht="14.4" customHeight="1" hidden="1" spans="1:14" x14ac:dyDescent="0.25">
      <c r="A20527" s="106">
        <v>46021</v>
      </c>
      <c r="B20527">
        <v>6342</v>
      </c>
      <c r="C20527">
        <v>3258</v>
      </c>
      <c r="E20527">
        <v>64</v>
      </c>
      <c r="F20527" t="s">
        <v>14164</v>
      </c>
      <c r="G20527" t="s">
        <v>2131</v>
      </c>
      <c r="I20527" t="s">
        <v>2006</v>
      </c>
      <c r="J20527" t="s">
        <v>13791</v>
      </c>
      <c r="K20527" t="s">
        <v>13792</v>
      </c>
      <c r="L20527">
        <v>5</v>
      </c>
      <c r="M20527">
        <v>659</v>
      </c>
      <c r="N20527" s="43">
        <v>3295</v>
      </c>
    </row>
    <row r="20528" ht="14.4" customHeight="1" hidden="1" spans="1:14" x14ac:dyDescent="0.25">
      <c r="A20528" s="106">
        <v>46021</v>
      </c>
      <c r="B20528">
        <v>6343</v>
      </c>
      <c r="C20528">
        <v>3259</v>
      </c>
      <c r="E20528">
        <v>64</v>
      </c>
      <c r="F20528" t="s">
        <v>14164</v>
      </c>
      <c r="G20528" t="s">
        <v>2131</v>
      </c>
      <c r="I20528" t="s">
        <v>2006</v>
      </c>
      <c r="J20528" t="s">
        <v>2903</v>
      </c>
      <c r="K20528" t="s">
        <v>2904</v>
      </c>
      <c r="L20528">
        <v>3</v>
      </c>
      <c r="M20528">
        <v>150</v>
      </c>
      <c r="N20528" s="43">
        <v>450</v>
      </c>
    </row>
    <row r="20529" ht="14.4" customHeight="1" hidden="1" spans="1:14" x14ac:dyDescent="0.25">
      <c r="A20529" s="106">
        <v>46021</v>
      </c>
      <c r="B20529">
        <v>6343</v>
      </c>
      <c r="C20529">
        <v>3259</v>
      </c>
      <c r="E20529">
        <v>64</v>
      </c>
      <c r="F20529" t="s">
        <v>14164</v>
      </c>
      <c r="G20529" t="s">
        <v>2131</v>
      </c>
      <c r="I20529" t="s">
        <v>2006</v>
      </c>
      <c r="J20529" t="s">
        <v>13791</v>
      </c>
      <c r="K20529" t="s">
        <v>13792</v>
      </c>
      <c r="L20529">
        <v>3</v>
      </c>
      <c r="M20529">
        <v>659</v>
      </c>
      <c r="N20529" s="43">
        <v>1977</v>
      </c>
    </row>
    <row r="20530" ht="14.4" customHeight="1" hidden="1" spans="1:14" x14ac:dyDescent="0.25">
      <c r="A20530" s="106">
        <v>46021</v>
      </c>
      <c r="B20530">
        <v>6344</v>
      </c>
      <c r="C20530">
        <v>3260</v>
      </c>
      <c r="E20530">
        <v>64</v>
      </c>
      <c r="F20530" t="s">
        <v>14165</v>
      </c>
      <c r="G20530" t="s">
        <v>2127</v>
      </c>
      <c r="I20530" t="s">
        <v>2006</v>
      </c>
      <c r="J20530" t="s">
        <v>2903</v>
      </c>
      <c r="K20530" t="s">
        <v>2904</v>
      </c>
      <c r="L20530">
        <v>1</v>
      </c>
      <c r="M20530">
        <v>150</v>
      </c>
      <c r="N20530" s="43">
        <v>150</v>
      </c>
    </row>
    <row r="20531" ht="14.4" customHeight="1" hidden="1" spans="1:14" x14ac:dyDescent="0.25">
      <c r="A20531" s="106">
        <v>46021</v>
      </c>
      <c r="B20531">
        <v>6344</v>
      </c>
      <c r="C20531">
        <v>3260</v>
      </c>
      <c r="E20531">
        <v>64</v>
      </c>
      <c r="F20531" t="s">
        <v>14165</v>
      </c>
      <c r="G20531" t="s">
        <v>2127</v>
      </c>
      <c r="I20531" t="s">
        <v>2006</v>
      </c>
      <c r="J20531" t="s">
        <v>13791</v>
      </c>
      <c r="K20531" t="s">
        <v>13792</v>
      </c>
      <c r="L20531">
        <v>5</v>
      </c>
      <c r="M20531">
        <v>659</v>
      </c>
      <c r="N20531" s="43">
        <v>3295</v>
      </c>
    </row>
    <row r="20532" ht="14.4" customHeight="1" hidden="1" spans="1:14" x14ac:dyDescent="0.25">
      <c r="A20532" s="106">
        <v>46021</v>
      </c>
      <c r="B20532">
        <v>6345</v>
      </c>
      <c r="C20532">
        <v>3261</v>
      </c>
      <c r="E20532">
        <v>64</v>
      </c>
      <c r="F20532" t="s">
        <v>14165</v>
      </c>
      <c r="G20532" t="s">
        <v>2127</v>
      </c>
      <c r="I20532" t="s">
        <v>2006</v>
      </c>
      <c r="J20532" t="s">
        <v>2903</v>
      </c>
      <c r="K20532" t="s">
        <v>2904</v>
      </c>
      <c r="L20532">
        <v>3</v>
      </c>
      <c r="M20532">
        <v>150</v>
      </c>
      <c r="N20532" s="43">
        <v>450</v>
      </c>
    </row>
    <row r="20533" ht="14.4" customHeight="1" hidden="1" spans="1:14" x14ac:dyDescent="0.25">
      <c r="A20533" s="106">
        <v>46021</v>
      </c>
      <c r="B20533">
        <v>6345</v>
      </c>
      <c r="C20533">
        <v>3261</v>
      </c>
      <c r="E20533">
        <v>64</v>
      </c>
      <c r="F20533" t="s">
        <v>14165</v>
      </c>
      <c r="G20533" t="s">
        <v>2127</v>
      </c>
      <c r="I20533" t="s">
        <v>2006</v>
      </c>
      <c r="J20533" t="s">
        <v>13791</v>
      </c>
      <c r="K20533" t="s">
        <v>13792</v>
      </c>
      <c r="L20533">
        <v>3</v>
      </c>
      <c r="M20533">
        <v>659</v>
      </c>
      <c r="N20533" s="43">
        <v>1977</v>
      </c>
    </row>
    <row r="20534" ht="14.4" customHeight="1" hidden="1" spans="1:14" x14ac:dyDescent="0.25">
      <c r="A20534" s="106">
        <v>46021</v>
      </c>
      <c r="B20534">
        <v>6346</v>
      </c>
      <c r="C20534">
        <v>3262</v>
      </c>
      <c r="E20534">
        <v>64</v>
      </c>
      <c r="F20534" t="s">
        <v>14166</v>
      </c>
      <c r="G20534" t="s">
        <v>2063</v>
      </c>
      <c r="I20534" t="s">
        <v>2006</v>
      </c>
      <c r="J20534" t="s">
        <v>13791</v>
      </c>
      <c r="K20534" t="s">
        <v>13792</v>
      </c>
      <c r="L20534">
        <v>8</v>
      </c>
      <c r="M20534">
        <v>659</v>
      </c>
      <c r="N20534" s="43">
        <v>5272</v>
      </c>
    </row>
    <row r="20535" ht="14.4" customHeight="1" hidden="1" spans="1:14" x14ac:dyDescent="0.25">
      <c r="A20535" s="106">
        <v>46021</v>
      </c>
      <c r="B20535">
        <v>6347</v>
      </c>
      <c r="C20535">
        <v>3263</v>
      </c>
      <c r="E20535">
        <v>64</v>
      </c>
      <c r="F20535" t="s">
        <v>14166</v>
      </c>
      <c r="G20535" t="s">
        <v>2063</v>
      </c>
      <c r="I20535" t="s">
        <v>2006</v>
      </c>
      <c r="J20535" t="s">
        <v>13791</v>
      </c>
      <c r="K20535" t="s">
        <v>13792</v>
      </c>
      <c r="L20535">
        <v>2</v>
      </c>
      <c r="M20535">
        <v>659</v>
      </c>
      <c r="N20535" s="43">
        <v>1318</v>
      </c>
    </row>
    <row r="20536" ht="14.4" customHeight="1" hidden="1" spans="1:14" x14ac:dyDescent="0.25">
      <c r="A20536" s="106">
        <v>46021</v>
      </c>
      <c r="B20536">
        <v>6347</v>
      </c>
      <c r="C20536">
        <v>3263</v>
      </c>
      <c r="E20536">
        <v>64</v>
      </c>
      <c r="F20536" t="s">
        <v>14166</v>
      </c>
      <c r="G20536" t="s">
        <v>2063</v>
      </c>
      <c r="I20536" t="s">
        <v>2006</v>
      </c>
      <c r="J20536" t="s">
        <v>2903</v>
      </c>
      <c r="K20536" t="s">
        <v>2904</v>
      </c>
      <c r="L20536">
        <v>4</v>
      </c>
      <c r="M20536">
        <v>150</v>
      </c>
      <c r="N20536" s="43">
        <v>600</v>
      </c>
    </row>
    <row r="20537" ht="14.4" customHeight="1" hidden="1" spans="1:14" x14ac:dyDescent="0.25">
      <c r="A20537" s="106">
        <v>46021</v>
      </c>
      <c r="B20537">
        <v>6349</v>
      </c>
      <c r="C20537">
        <v>3265</v>
      </c>
      <c r="E20537">
        <v>64</v>
      </c>
      <c r="F20537" t="s">
        <v>14167</v>
      </c>
      <c r="G20537" t="s">
        <v>2017</v>
      </c>
      <c r="I20537" t="s">
        <v>2006</v>
      </c>
      <c r="J20537" t="s">
        <v>2903</v>
      </c>
      <c r="K20537" t="s">
        <v>2904</v>
      </c>
      <c r="L20537">
        <v>1</v>
      </c>
      <c r="M20537">
        <v>150</v>
      </c>
      <c r="N20537" s="43">
        <v>150</v>
      </c>
    </row>
    <row r="20538" ht="14.4" customHeight="1" hidden="1" spans="1:14" x14ac:dyDescent="0.25">
      <c r="A20538" s="106">
        <v>46021</v>
      </c>
      <c r="B20538">
        <v>6349</v>
      </c>
      <c r="C20538">
        <v>3265</v>
      </c>
      <c r="E20538">
        <v>64</v>
      </c>
      <c r="F20538" t="s">
        <v>14167</v>
      </c>
      <c r="G20538" t="s">
        <v>2017</v>
      </c>
      <c r="I20538" t="s">
        <v>2006</v>
      </c>
      <c r="J20538" t="s">
        <v>13791</v>
      </c>
      <c r="K20538" t="s">
        <v>13792</v>
      </c>
      <c r="L20538">
        <v>5</v>
      </c>
      <c r="M20538">
        <v>659</v>
      </c>
      <c r="N20538" s="43">
        <v>3295</v>
      </c>
    </row>
    <row r="20539" ht="14.4" customHeight="1" hidden="1" spans="1:14" x14ac:dyDescent="0.25">
      <c r="A20539" s="106">
        <v>46021</v>
      </c>
      <c r="B20539">
        <v>6350</v>
      </c>
      <c r="C20539">
        <v>3266</v>
      </c>
      <c r="E20539">
        <v>64</v>
      </c>
      <c r="F20539" t="s">
        <v>14167</v>
      </c>
      <c r="G20539" t="s">
        <v>2017</v>
      </c>
      <c r="I20539" t="s">
        <v>2006</v>
      </c>
      <c r="J20539" t="s">
        <v>2903</v>
      </c>
      <c r="K20539" t="s">
        <v>2904</v>
      </c>
      <c r="L20539">
        <v>3</v>
      </c>
      <c r="M20539">
        <v>150</v>
      </c>
      <c r="N20539" s="43">
        <v>450</v>
      </c>
    </row>
    <row r="20540" ht="14.4" customHeight="1" hidden="1" spans="1:14" x14ac:dyDescent="0.25">
      <c r="A20540" s="106">
        <v>46021</v>
      </c>
      <c r="B20540">
        <v>6350</v>
      </c>
      <c r="C20540">
        <v>3266</v>
      </c>
      <c r="E20540">
        <v>64</v>
      </c>
      <c r="F20540" t="s">
        <v>14167</v>
      </c>
      <c r="G20540" t="s">
        <v>2017</v>
      </c>
      <c r="I20540" t="s">
        <v>2006</v>
      </c>
      <c r="J20540" t="s">
        <v>13791</v>
      </c>
      <c r="K20540" t="s">
        <v>13792</v>
      </c>
      <c r="L20540">
        <v>3</v>
      </c>
      <c r="M20540">
        <v>659</v>
      </c>
      <c r="N20540" s="43">
        <v>1977</v>
      </c>
    </row>
    <row r="20541" ht="14.4" customHeight="1" hidden="1" spans="1:14" x14ac:dyDescent="0.25">
      <c r="A20541" s="106">
        <v>46021</v>
      </c>
      <c r="B20541">
        <v>6352</v>
      </c>
      <c r="C20541">
        <v>3268</v>
      </c>
      <c r="E20541">
        <v>64</v>
      </c>
      <c r="F20541" t="s">
        <v>14168</v>
      </c>
      <c r="G20541" t="s">
        <v>2021</v>
      </c>
      <c r="I20541" t="s">
        <v>2006</v>
      </c>
      <c r="J20541" t="s">
        <v>13791</v>
      </c>
      <c r="K20541" t="s">
        <v>13792</v>
      </c>
      <c r="L20541">
        <v>8</v>
      </c>
      <c r="M20541">
        <v>659</v>
      </c>
      <c r="N20541" s="43">
        <v>5272</v>
      </c>
    </row>
    <row r="20542" ht="14.4" customHeight="1" hidden="1" spans="1:14" x14ac:dyDescent="0.25">
      <c r="A20542" s="106">
        <v>46021</v>
      </c>
      <c r="B20542">
        <v>6353</v>
      </c>
      <c r="C20542">
        <v>3269</v>
      </c>
      <c r="E20542">
        <v>64</v>
      </c>
      <c r="F20542" t="s">
        <v>14168</v>
      </c>
      <c r="G20542" t="s">
        <v>2021</v>
      </c>
      <c r="I20542" t="s">
        <v>2006</v>
      </c>
      <c r="J20542" t="s">
        <v>13791</v>
      </c>
      <c r="K20542" t="s">
        <v>13792</v>
      </c>
      <c r="L20542">
        <v>2</v>
      </c>
      <c r="M20542">
        <v>659</v>
      </c>
      <c r="N20542" s="43">
        <v>1318</v>
      </c>
    </row>
    <row r="20543" ht="14.4" customHeight="1" hidden="1" spans="1:14" x14ac:dyDescent="0.25">
      <c r="A20543" s="106">
        <v>46021</v>
      </c>
      <c r="B20543">
        <v>6353</v>
      </c>
      <c r="C20543">
        <v>3269</v>
      </c>
      <c r="E20543">
        <v>64</v>
      </c>
      <c r="F20543" t="s">
        <v>14168</v>
      </c>
      <c r="G20543" t="s">
        <v>2021</v>
      </c>
      <c r="I20543" t="s">
        <v>2006</v>
      </c>
      <c r="J20543" t="s">
        <v>2903</v>
      </c>
      <c r="K20543" t="s">
        <v>2904</v>
      </c>
      <c r="L20543">
        <v>4</v>
      </c>
      <c r="M20543">
        <v>150</v>
      </c>
      <c r="N20543" s="43">
        <v>600</v>
      </c>
    </row>
    <row r="20544" ht="14.4" customHeight="1" hidden="1" spans="1:14" x14ac:dyDescent="0.25">
      <c r="A20544" s="106">
        <v>46021</v>
      </c>
      <c r="B20544">
        <v>6354</v>
      </c>
      <c r="C20544">
        <v>3270</v>
      </c>
      <c r="E20544">
        <v>64</v>
      </c>
      <c r="F20544" t="s">
        <v>14169</v>
      </c>
      <c r="G20544" t="s">
        <v>2012</v>
      </c>
      <c r="I20544" t="s">
        <v>2006</v>
      </c>
      <c r="J20544" t="s">
        <v>13791</v>
      </c>
      <c r="K20544" t="s">
        <v>13792</v>
      </c>
      <c r="L20544">
        <v>5</v>
      </c>
      <c r="M20544">
        <v>659</v>
      </c>
      <c r="N20544" s="43">
        <v>3295</v>
      </c>
    </row>
    <row r="20545" ht="14.4" customHeight="1" hidden="1" spans="1:14" x14ac:dyDescent="0.25">
      <c r="A20545" s="106">
        <v>46021</v>
      </c>
      <c r="B20545">
        <v>6354</v>
      </c>
      <c r="C20545">
        <v>3270</v>
      </c>
      <c r="E20545">
        <v>64</v>
      </c>
      <c r="F20545" t="s">
        <v>14169</v>
      </c>
      <c r="G20545" t="s">
        <v>2012</v>
      </c>
      <c r="I20545" t="s">
        <v>2006</v>
      </c>
      <c r="J20545" t="s">
        <v>2903</v>
      </c>
      <c r="K20545" t="s">
        <v>2904</v>
      </c>
      <c r="L20545">
        <v>1</v>
      </c>
      <c r="M20545">
        <v>150</v>
      </c>
      <c r="N20545" s="43">
        <v>150</v>
      </c>
    </row>
    <row r="20546" ht="14.4" customHeight="1" hidden="1" spans="1:14" x14ac:dyDescent="0.25">
      <c r="A20546" s="106">
        <v>46021</v>
      </c>
      <c r="B20546">
        <v>6355</v>
      </c>
      <c r="C20546">
        <v>3271</v>
      </c>
      <c r="E20546">
        <v>64</v>
      </c>
      <c r="F20546" t="s">
        <v>14169</v>
      </c>
      <c r="G20546" t="s">
        <v>2012</v>
      </c>
      <c r="I20546" t="s">
        <v>2006</v>
      </c>
      <c r="J20546" t="s">
        <v>2903</v>
      </c>
      <c r="K20546" t="s">
        <v>2904</v>
      </c>
      <c r="L20546">
        <v>3</v>
      </c>
      <c r="M20546">
        <v>150</v>
      </c>
      <c r="N20546" s="43">
        <v>450</v>
      </c>
    </row>
    <row r="20547" ht="14.4" customHeight="1" hidden="1" spans="1:14" x14ac:dyDescent="0.25">
      <c r="A20547" s="106">
        <v>46021</v>
      </c>
      <c r="B20547">
        <v>6355</v>
      </c>
      <c r="C20547">
        <v>3271</v>
      </c>
      <c r="E20547">
        <v>64</v>
      </c>
      <c r="F20547" t="s">
        <v>14169</v>
      </c>
      <c r="G20547" t="s">
        <v>2012</v>
      </c>
      <c r="I20547" t="s">
        <v>2006</v>
      </c>
      <c r="J20547" t="s">
        <v>13791</v>
      </c>
      <c r="K20547" t="s">
        <v>13792</v>
      </c>
      <c r="L20547">
        <v>3</v>
      </c>
      <c r="M20547">
        <v>659</v>
      </c>
      <c r="N20547" s="43">
        <v>1977</v>
      </c>
    </row>
    <row r="20548" ht="14.4" customHeight="1" hidden="1" spans="1:14" x14ac:dyDescent="0.25">
      <c r="A20548" s="106">
        <v>46021</v>
      </c>
      <c r="B20548">
        <v>6356</v>
      </c>
      <c r="C20548">
        <v>3272</v>
      </c>
      <c r="E20548">
        <v>64</v>
      </c>
      <c r="F20548" t="s">
        <v>14170</v>
      </c>
      <c r="G20548" t="s">
        <v>2038</v>
      </c>
      <c r="I20548" t="s">
        <v>2006</v>
      </c>
      <c r="J20548" t="s">
        <v>13791</v>
      </c>
      <c r="K20548" t="s">
        <v>13792</v>
      </c>
      <c r="L20548">
        <v>8</v>
      </c>
      <c r="M20548">
        <v>659</v>
      </c>
      <c r="N20548" s="43">
        <v>5272</v>
      </c>
    </row>
    <row r="20549" ht="14.4" customHeight="1" hidden="1" spans="1:14" x14ac:dyDescent="0.25">
      <c r="A20549" s="106">
        <v>46021</v>
      </c>
      <c r="B20549">
        <v>6357</v>
      </c>
      <c r="C20549">
        <v>3273</v>
      </c>
      <c r="E20549">
        <v>64</v>
      </c>
      <c r="F20549" t="s">
        <v>14170</v>
      </c>
      <c r="G20549" t="s">
        <v>2038</v>
      </c>
      <c r="I20549" t="s">
        <v>2006</v>
      </c>
      <c r="J20549" t="s">
        <v>2903</v>
      </c>
      <c r="K20549" t="s">
        <v>2904</v>
      </c>
      <c r="L20549">
        <v>4</v>
      </c>
      <c r="M20549">
        <v>150</v>
      </c>
      <c r="N20549" s="43">
        <v>600</v>
      </c>
    </row>
    <row r="20550" ht="14.4" customHeight="1" hidden="1" spans="1:14" x14ac:dyDescent="0.25">
      <c r="A20550" s="106">
        <v>46021</v>
      </c>
      <c r="B20550">
        <v>6357</v>
      </c>
      <c r="C20550">
        <v>3273</v>
      </c>
      <c r="E20550">
        <v>64</v>
      </c>
      <c r="F20550" t="s">
        <v>14170</v>
      </c>
      <c r="G20550" t="s">
        <v>2038</v>
      </c>
      <c r="I20550" t="s">
        <v>2006</v>
      </c>
      <c r="J20550" t="s">
        <v>13791</v>
      </c>
      <c r="K20550" t="s">
        <v>13792</v>
      </c>
      <c r="L20550">
        <v>2</v>
      </c>
      <c r="M20550">
        <v>659</v>
      </c>
      <c r="N20550" s="43">
        <v>1318</v>
      </c>
    </row>
    <row r="20551" ht="14.4" customHeight="1" hidden="1" spans="1:14" x14ac:dyDescent="0.25">
      <c r="A20551" s="106">
        <v>46021</v>
      </c>
      <c r="B20551">
        <v>6360</v>
      </c>
      <c r="C20551">
        <v>3275</v>
      </c>
      <c r="E20551">
        <v>64</v>
      </c>
      <c r="F20551" t="s">
        <v>14171</v>
      </c>
      <c r="G20551" t="s">
        <v>2063</v>
      </c>
      <c r="I20551" t="s">
        <v>2006</v>
      </c>
      <c r="J20551" t="s">
        <v>13791</v>
      </c>
      <c r="K20551" t="s">
        <v>13792</v>
      </c>
      <c r="L20551">
        <v>8</v>
      </c>
      <c r="M20551">
        <v>659</v>
      </c>
      <c r="N20551" s="43">
        <v>5272</v>
      </c>
    </row>
    <row r="20552" ht="14.4" customHeight="1" hidden="1" spans="1:14" x14ac:dyDescent="0.25">
      <c r="A20552" s="106">
        <v>46021</v>
      </c>
      <c r="B20552">
        <v>6361</v>
      </c>
      <c r="C20552">
        <v>3276</v>
      </c>
      <c r="E20552">
        <v>64</v>
      </c>
      <c r="F20552" t="s">
        <v>14171</v>
      </c>
      <c r="G20552" t="s">
        <v>2063</v>
      </c>
      <c r="I20552" t="s">
        <v>2006</v>
      </c>
      <c r="J20552" t="s">
        <v>2903</v>
      </c>
      <c r="K20552" t="s">
        <v>2904</v>
      </c>
      <c r="L20552">
        <v>4</v>
      </c>
      <c r="M20552">
        <v>150</v>
      </c>
      <c r="N20552" s="43">
        <v>600</v>
      </c>
    </row>
    <row r="20553" ht="14.4" customHeight="1" hidden="1" spans="1:14" x14ac:dyDescent="0.25">
      <c r="A20553" s="106">
        <v>46021</v>
      </c>
      <c r="B20553">
        <v>6361</v>
      </c>
      <c r="C20553">
        <v>3276</v>
      </c>
      <c r="E20553">
        <v>64</v>
      </c>
      <c r="F20553" t="s">
        <v>14171</v>
      </c>
      <c r="G20553" t="s">
        <v>2063</v>
      </c>
      <c r="I20553" t="s">
        <v>2006</v>
      </c>
      <c r="J20553" t="s">
        <v>13791</v>
      </c>
      <c r="K20553" t="s">
        <v>13792</v>
      </c>
      <c r="L20553">
        <v>2</v>
      </c>
      <c r="M20553">
        <v>659</v>
      </c>
      <c r="N20553" s="43">
        <v>1318</v>
      </c>
    </row>
    <row r="20554" ht="14.4" customHeight="1" hidden="1" spans="1:14" x14ac:dyDescent="0.25">
      <c r="A20554" s="106">
        <v>46021</v>
      </c>
      <c r="B20554">
        <v>6363</v>
      </c>
      <c r="C20554">
        <v>3278</v>
      </c>
      <c r="E20554">
        <v>64</v>
      </c>
      <c r="F20554" t="s">
        <v>14172</v>
      </c>
      <c r="G20554" t="s">
        <v>2036</v>
      </c>
      <c r="I20554" t="s">
        <v>2006</v>
      </c>
      <c r="J20554" t="s">
        <v>13791</v>
      </c>
      <c r="K20554" t="s">
        <v>13792</v>
      </c>
      <c r="L20554">
        <v>8</v>
      </c>
      <c r="M20554">
        <v>659</v>
      </c>
      <c r="N20554" s="43">
        <v>5272</v>
      </c>
    </row>
    <row r="20555" ht="14.4" customHeight="1" hidden="1" spans="1:14" x14ac:dyDescent="0.25">
      <c r="A20555" s="106">
        <v>46021</v>
      </c>
      <c r="B20555">
        <v>6364</v>
      </c>
      <c r="C20555">
        <v>3279</v>
      </c>
      <c r="E20555">
        <v>64</v>
      </c>
      <c r="F20555" t="s">
        <v>14172</v>
      </c>
      <c r="G20555" t="s">
        <v>2036</v>
      </c>
      <c r="I20555" t="s">
        <v>2006</v>
      </c>
      <c r="J20555" t="s">
        <v>2903</v>
      </c>
      <c r="K20555" t="s">
        <v>2904</v>
      </c>
      <c r="L20555">
        <v>4</v>
      </c>
      <c r="M20555">
        <v>150</v>
      </c>
      <c r="N20555" s="43">
        <v>600</v>
      </c>
    </row>
    <row r="20556" ht="14.4" customHeight="1" hidden="1" spans="1:14" x14ac:dyDescent="0.25">
      <c r="A20556" s="106">
        <v>46021</v>
      </c>
      <c r="B20556">
        <v>6364</v>
      </c>
      <c r="C20556">
        <v>3279</v>
      </c>
      <c r="E20556">
        <v>64</v>
      </c>
      <c r="F20556" t="s">
        <v>14172</v>
      </c>
      <c r="G20556" t="s">
        <v>2036</v>
      </c>
      <c r="I20556" t="s">
        <v>2006</v>
      </c>
      <c r="J20556" t="s">
        <v>13791</v>
      </c>
      <c r="K20556" t="s">
        <v>13792</v>
      </c>
      <c r="L20556">
        <v>2</v>
      </c>
      <c r="M20556">
        <v>659</v>
      </c>
      <c r="N20556" s="43">
        <v>1318</v>
      </c>
    </row>
    <row r="20557" ht="14.4" customHeight="1" hidden="1" spans="1:14" x14ac:dyDescent="0.25">
      <c r="A20557" s="106">
        <v>46021</v>
      </c>
      <c r="B20557">
        <v>6365</v>
      </c>
      <c r="C20557">
        <v>3280</v>
      </c>
      <c r="E20557">
        <v>64</v>
      </c>
      <c r="F20557" t="s">
        <v>14173</v>
      </c>
      <c r="G20557" t="s">
        <v>2127</v>
      </c>
      <c r="I20557" t="s">
        <v>2006</v>
      </c>
      <c r="J20557" t="s">
        <v>13791</v>
      </c>
      <c r="K20557" t="s">
        <v>13792</v>
      </c>
      <c r="L20557">
        <v>5</v>
      </c>
      <c r="M20557">
        <v>659</v>
      </c>
      <c r="N20557" s="43">
        <v>3295</v>
      </c>
    </row>
    <row r="20558" ht="14.4" customHeight="1" hidden="1" spans="1:14" x14ac:dyDescent="0.25">
      <c r="A20558" s="106">
        <v>46021</v>
      </c>
      <c r="B20558">
        <v>6365</v>
      </c>
      <c r="C20558">
        <v>3280</v>
      </c>
      <c r="E20558">
        <v>64</v>
      </c>
      <c r="F20558" t="s">
        <v>14173</v>
      </c>
      <c r="G20558" t="s">
        <v>2127</v>
      </c>
      <c r="I20558" t="s">
        <v>2006</v>
      </c>
      <c r="J20558" t="s">
        <v>2903</v>
      </c>
      <c r="K20558" t="s">
        <v>2904</v>
      </c>
      <c r="L20558">
        <v>1</v>
      </c>
      <c r="M20558">
        <v>150</v>
      </c>
      <c r="N20558" s="43">
        <v>150</v>
      </c>
    </row>
    <row r="20559" ht="14.4" customHeight="1" hidden="1" spans="1:14" x14ac:dyDescent="0.25">
      <c r="A20559" s="106">
        <v>46021</v>
      </c>
      <c r="B20559">
        <v>6366</v>
      </c>
      <c r="C20559">
        <v>3281</v>
      </c>
      <c r="E20559">
        <v>64</v>
      </c>
      <c r="F20559" t="s">
        <v>14173</v>
      </c>
      <c r="G20559" t="s">
        <v>2127</v>
      </c>
      <c r="I20559" t="s">
        <v>2006</v>
      </c>
      <c r="J20559" t="s">
        <v>2903</v>
      </c>
      <c r="K20559" t="s">
        <v>2904</v>
      </c>
      <c r="L20559">
        <v>3</v>
      </c>
      <c r="M20559">
        <v>150</v>
      </c>
      <c r="N20559" s="43">
        <v>450</v>
      </c>
    </row>
    <row r="20560" ht="14.4" customHeight="1" hidden="1" spans="1:14" x14ac:dyDescent="0.25">
      <c r="A20560" s="106">
        <v>46021</v>
      </c>
      <c r="B20560">
        <v>6366</v>
      </c>
      <c r="C20560">
        <v>3281</v>
      </c>
      <c r="E20560">
        <v>64</v>
      </c>
      <c r="F20560" t="s">
        <v>14173</v>
      </c>
      <c r="G20560" t="s">
        <v>2127</v>
      </c>
      <c r="I20560" t="s">
        <v>2006</v>
      </c>
      <c r="J20560" t="s">
        <v>13791</v>
      </c>
      <c r="K20560" t="s">
        <v>13792</v>
      </c>
      <c r="L20560">
        <v>3</v>
      </c>
      <c r="M20560">
        <v>659</v>
      </c>
      <c r="N20560" s="43">
        <v>1977</v>
      </c>
    </row>
    <row r="20561" ht="14.4" customHeight="1" hidden="1" spans="1:14" x14ac:dyDescent="0.25">
      <c r="A20561" s="106">
        <v>46021</v>
      </c>
      <c r="B20561">
        <v>6367</v>
      </c>
      <c r="C20561">
        <v>3282</v>
      </c>
      <c r="E20561">
        <v>64</v>
      </c>
      <c r="F20561" t="s">
        <v>14174</v>
      </c>
      <c r="G20561" t="s">
        <v>2114</v>
      </c>
      <c r="I20561" t="s">
        <v>2006</v>
      </c>
      <c r="J20561" t="s">
        <v>2903</v>
      </c>
      <c r="K20561" t="s">
        <v>2904</v>
      </c>
      <c r="L20561">
        <v>1</v>
      </c>
      <c r="M20561">
        <v>150</v>
      </c>
      <c r="N20561" s="43">
        <v>150</v>
      </c>
    </row>
    <row r="20562" ht="14.4" customHeight="1" hidden="1" spans="1:14" x14ac:dyDescent="0.25">
      <c r="A20562" s="106">
        <v>46021</v>
      </c>
      <c r="B20562">
        <v>6367</v>
      </c>
      <c r="C20562">
        <v>3282</v>
      </c>
      <c r="E20562">
        <v>64</v>
      </c>
      <c r="F20562" t="s">
        <v>14174</v>
      </c>
      <c r="G20562" t="s">
        <v>2114</v>
      </c>
      <c r="I20562" t="s">
        <v>2006</v>
      </c>
      <c r="J20562" t="s">
        <v>13791</v>
      </c>
      <c r="K20562" t="s">
        <v>13792</v>
      </c>
      <c r="L20562">
        <v>5</v>
      </c>
      <c r="M20562">
        <v>659</v>
      </c>
      <c r="N20562" s="43">
        <v>3295</v>
      </c>
    </row>
    <row r="20563" ht="14.4" customHeight="1" hidden="1" spans="1:14" x14ac:dyDescent="0.25">
      <c r="A20563" s="106">
        <v>46021</v>
      </c>
      <c r="B20563">
        <v>6368</v>
      </c>
      <c r="C20563">
        <v>3283</v>
      </c>
      <c r="E20563">
        <v>64</v>
      </c>
      <c r="F20563" t="s">
        <v>14174</v>
      </c>
      <c r="G20563" t="s">
        <v>2114</v>
      </c>
      <c r="I20563" t="s">
        <v>2006</v>
      </c>
      <c r="J20563" t="s">
        <v>13791</v>
      </c>
      <c r="K20563" t="s">
        <v>13792</v>
      </c>
      <c r="L20563">
        <v>3</v>
      </c>
      <c r="M20563">
        <v>659</v>
      </c>
      <c r="N20563" s="43">
        <v>1977</v>
      </c>
    </row>
    <row r="20564" ht="14.4" customHeight="1" hidden="1" spans="1:14" x14ac:dyDescent="0.25">
      <c r="A20564" s="106">
        <v>46021</v>
      </c>
      <c r="B20564">
        <v>6368</v>
      </c>
      <c r="C20564">
        <v>3283</v>
      </c>
      <c r="E20564">
        <v>64</v>
      </c>
      <c r="F20564" t="s">
        <v>14174</v>
      </c>
      <c r="G20564" t="s">
        <v>2114</v>
      </c>
      <c r="I20564" t="s">
        <v>2006</v>
      </c>
      <c r="J20564" t="s">
        <v>2903</v>
      </c>
      <c r="K20564" t="s">
        <v>2904</v>
      </c>
      <c r="L20564">
        <v>3</v>
      </c>
      <c r="M20564">
        <v>150</v>
      </c>
      <c r="N20564" s="43">
        <v>450</v>
      </c>
    </row>
    <row r="20565" ht="14.4" customHeight="1" hidden="1" spans="1:14" x14ac:dyDescent="0.25">
      <c r="A20565" s="106">
        <v>46021</v>
      </c>
      <c r="B20565">
        <v>6369</v>
      </c>
      <c r="C20565">
        <v>3284</v>
      </c>
      <c r="E20565">
        <v>64</v>
      </c>
      <c r="F20565" t="s">
        <v>14175</v>
      </c>
      <c r="G20565" t="s">
        <v>2017</v>
      </c>
      <c r="I20565" t="s">
        <v>2006</v>
      </c>
      <c r="J20565" t="s">
        <v>13791</v>
      </c>
      <c r="K20565" t="s">
        <v>13792</v>
      </c>
      <c r="L20565">
        <v>5</v>
      </c>
      <c r="M20565">
        <v>659</v>
      </c>
      <c r="N20565" s="43">
        <v>3295</v>
      </c>
    </row>
    <row r="20566" ht="14.4" customHeight="1" hidden="1" spans="1:14" x14ac:dyDescent="0.25">
      <c r="A20566" s="106">
        <v>46021</v>
      </c>
      <c r="B20566">
        <v>6369</v>
      </c>
      <c r="C20566">
        <v>3284</v>
      </c>
      <c r="E20566">
        <v>64</v>
      </c>
      <c r="F20566" t="s">
        <v>14175</v>
      </c>
      <c r="G20566" t="s">
        <v>2017</v>
      </c>
      <c r="I20566" t="s">
        <v>2006</v>
      </c>
      <c r="J20566" t="s">
        <v>2903</v>
      </c>
      <c r="K20566" t="s">
        <v>2904</v>
      </c>
      <c r="L20566">
        <v>1</v>
      </c>
      <c r="M20566">
        <v>150</v>
      </c>
      <c r="N20566" s="43">
        <v>150</v>
      </c>
    </row>
    <row r="20567" ht="14.4" customHeight="1" hidden="1" spans="1:14" x14ac:dyDescent="0.25">
      <c r="A20567" s="106">
        <v>46021</v>
      </c>
      <c r="B20567">
        <v>6370</v>
      </c>
      <c r="C20567">
        <v>3285</v>
      </c>
      <c r="E20567">
        <v>64</v>
      </c>
      <c r="F20567" t="s">
        <v>14175</v>
      </c>
      <c r="G20567" t="s">
        <v>2017</v>
      </c>
      <c r="I20567" t="s">
        <v>2006</v>
      </c>
      <c r="J20567" t="s">
        <v>13791</v>
      </c>
      <c r="K20567" t="s">
        <v>13792</v>
      </c>
      <c r="L20567">
        <v>3</v>
      </c>
      <c r="M20567">
        <v>659</v>
      </c>
      <c r="N20567" s="43">
        <v>1977</v>
      </c>
    </row>
    <row r="20568" ht="14.4" customHeight="1" hidden="1" spans="1:14" x14ac:dyDescent="0.25">
      <c r="A20568" s="106">
        <v>46021</v>
      </c>
      <c r="B20568">
        <v>6370</v>
      </c>
      <c r="C20568">
        <v>3285</v>
      </c>
      <c r="E20568">
        <v>64</v>
      </c>
      <c r="F20568" t="s">
        <v>14175</v>
      </c>
      <c r="G20568" t="s">
        <v>2017</v>
      </c>
      <c r="I20568" t="s">
        <v>2006</v>
      </c>
      <c r="J20568" t="s">
        <v>2903</v>
      </c>
      <c r="K20568" t="s">
        <v>2904</v>
      </c>
      <c r="L20568">
        <v>3</v>
      </c>
      <c r="M20568">
        <v>150</v>
      </c>
      <c r="N20568" s="43">
        <v>450</v>
      </c>
    </row>
    <row r="20569" ht="14.4" customHeight="1" hidden="1" spans="1:14" x14ac:dyDescent="0.25">
      <c r="A20569" s="106">
        <v>46027</v>
      </c>
      <c r="B20569">
        <v>6475</v>
      </c>
      <c r="C20569">
        <v>3390</v>
      </c>
      <c r="E20569">
        <v>64</v>
      </c>
      <c r="F20569" t="s">
        <v>14176</v>
      </c>
      <c r="G20569" t="s">
        <v>2054</v>
      </c>
      <c r="I20569" t="s">
        <v>2006</v>
      </c>
      <c r="J20569" t="s">
        <v>2903</v>
      </c>
      <c r="K20569" t="s">
        <v>2904</v>
      </c>
      <c r="L20569">
        <v>1</v>
      </c>
      <c r="M20569">
        <v>150</v>
      </c>
      <c r="N20569" s="43">
        <v>150</v>
      </c>
    </row>
    <row r="20570" ht="14.4" customHeight="1" hidden="1" spans="1:14" x14ac:dyDescent="0.25">
      <c r="A20570" s="106">
        <v>46027</v>
      </c>
      <c r="B20570">
        <v>6475</v>
      </c>
      <c r="C20570">
        <v>3390</v>
      </c>
      <c r="E20570">
        <v>64</v>
      </c>
      <c r="F20570" t="s">
        <v>14176</v>
      </c>
      <c r="G20570" t="s">
        <v>2054</v>
      </c>
      <c r="I20570" t="s">
        <v>2006</v>
      </c>
      <c r="J20570" t="s">
        <v>2242</v>
      </c>
      <c r="K20570" t="s">
        <v>2243</v>
      </c>
      <c r="L20570">
        <v>5</v>
      </c>
      <c r="M20570">
        <v>500</v>
      </c>
      <c r="N20570" s="43">
        <v>2500</v>
      </c>
    </row>
    <row r="20571" ht="14.4" customHeight="1" hidden="1" spans="1:14" x14ac:dyDescent="0.25">
      <c r="A20571" s="106">
        <v>46031</v>
      </c>
      <c r="B20571">
        <v>6720</v>
      </c>
      <c r="C20571">
        <v>3635</v>
      </c>
      <c r="E20571">
        <v>64</v>
      </c>
      <c r="F20571" t="s">
        <v>14177</v>
      </c>
      <c r="G20571" t="s">
        <v>2036</v>
      </c>
      <c r="H20571" t="s">
        <v>2005</v>
      </c>
      <c r="I20571" t="s">
        <v>2006</v>
      </c>
      <c r="J20571" t="s">
        <v>2007</v>
      </c>
      <c r="K20571" t="s">
        <v>2008</v>
      </c>
      <c r="L20571">
        <v>1</v>
      </c>
      <c r="M20571">
        <v>2200</v>
      </c>
      <c r="N20571" s="43">
        <v>2200</v>
      </c>
    </row>
    <row r="20572" ht="14.4" customHeight="1" hidden="1" spans="1:14" x14ac:dyDescent="0.25">
      <c r="A20572" s="106">
        <v>46031</v>
      </c>
      <c r="B20572">
        <v>6720</v>
      </c>
      <c r="C20572">
        <v>3635</v>
      </c>
      <c r="E20572">
        <v>64</v>
      </c>
      <c r="F20572" t="s">
        <v>14177</v>
      </c>
      <c r="G20572" t="s">
        <v>2036</v>
      </c>
      <c r="H20572" t="s">
        <v>2005</v>
      </c>
      <c r="I20572" t="s">
        <v>2006</v>
      </c>
      <c r="J20572" t="s">
        <v>13791</v>
      </c>
      <c r="K20572" t="s">
        <v>13792</v>
      </c>
      <c r="L20572">
        <v>8</v>
      </c>
      <c r="M20572">
        <v>659</v>
      </c>
      <c r="N20572" s="43">
        <v>5272</v>
      </c>
    </row>
    <row r="20573" ht="14.4" customHeight="1" hidden="1" spans="1:14" x14ac:dyDescent="0.25">
      <c r="A20573" s="106">
        <v>46031</v>
      </c>
      <c r="B20573">
        <v>6721</v>
      </c>
      <c r="C20573">
        <v>3636</v>
      </c>
      <c r="E20573">
        <v>64</v>
      </c>
      <c r="F20573" t="s">
        <v>14177</v>
      </c>
      <c r="G20573" t="s">
        <v>2036</v>
      </c>
      <c r="H20573" t="s">
        <v>2005</v>
      </c>
      <c r="I20573" t="s">
        <v>2006</v>
      </c>
      <c r="J20573" t="s">
        <v>13791</v>
      </c>
      <c r="K20573" t="s">
        <v>13792</v>
      </c>
      <c r="L20573">
        <v>2</v>
      </c>
      <c r="M20573">
        <v>659</v>
      </c>
      <c r="N20573" s="43">
        <v>1318</v>
      </c>
    </row>
    <row r="20574" ht="14.4" customHeight="1" hidden="1" spans="1:14" x14ac:dyDescent="0.25">
      <c r="A20574" s="106">
        <v>46031</v>
      </c>
      <c r="B20574">
        <v>6721</v>
      </c>
      <c r="C20574">
        <v>3636</v>
      </c>
      <c r="E20574">
        <v>64</v>
      </c>
      <c r="F20574" t="s">
        <v>14177</v>
      </c>
      <c r="G20574" t="s">
        <v>2036</v>
      </c>
      <c r="H20574" t="s">
        <v>2005</v>
      </c>
      <c r="I20574" t="s">
        <v>2006</v>
      </c>
      <c r="J20574" t="s">
        <v>2903</v>
      </c>
      <c r="K20574" t="s">
        <v>2904</v>
      </c>
      <c r="L20574">
        <v>4</v>
      </c>
      <c r="M20574">
        <v>150</v>
      </c>
      <c r="N20574" s="43">
        <v>600</v>
      </c>
    </row>
    <row r="20575" ht="14.4" customHeight="1" hidden="1" spans="1:14" x14ac:dyDescent="0.25">
      <c r="A20575" s="106">
        <v>46031</v>
      </c>
      <c r="B20575">
        <v>6722</v>
      </c>
      <c r="C20575">
        <v>3637</v>
      </c>
      <c r="E20575">
        <v>64</v>
      </c>
      <c r="F20575" t="s">
        <v>14178</v>
      </c>
      <c r="G20575" t="s">
        <v>2012</v>
      </c>
      <c r="H20575" t="s">
        <v>2005</v>
      </c>
      <c r="I20575" t="s">
        <v>2006</v>
      </c>
      <c r="J20575" t="s">
        <v>2903</v>
      </c>
      <c r="K20575" t="s">
        <v>2904</v>
      </c>
      <c r="L20575">
        <v>1</v>
      </c>
      <c r="M20575">
        <v>150</v>
      </c>
      <c r="N20575" s="43">
        <v>150</v>
      </c>
    </row>
    <row r="20576" ht="14.4" customHeight="1" hidden="1" spans="1:14" x14ac:dyDescent="0.25">
      <c r="A20576" s="106">
        <v>46031</v>
      </c>
      <c r="B20576">
        <v>6722</v>
      </c>
      <c r="C20576">
        <v>3637</v>
      </c>
      <c r="E20576">
        <v>64</v>
      </c>
      <c r="F20576" t="s">
        <v>14178</v>
      </c>
      <c r="G20576" t="s">
        <v>2012</v>
      </c>
      <c r="H20576" t="s">
        <v>2005</v>
      </c>
      <c r="I20576" t="s">
        <v>2006</v>
      </c>
      <c r="J20576" t="s">
        <v>13791</v>
      </c>
      <c r="K20576" t="s">
        <v>13792</v>
      </c>
      <c r="L20576">
        <v>5</v>
      </c>
      <c r="M20576">
        <v>659</v>
      </c>
      <c r="N20576" s="43">
        <v>3295</v>
      </c>
    </row>
    <row r="20577" ht="14.4" customHeight="1" hidden="1" spans="1:14" x14ac:dyDescent="0.25">
      <c r="A20577" s="106">
        <v>46031</v>
      </c>
      <c r="B20577">
        <v>6723</v>
      </c>
      <c r="C20577">
        <v>3638</v>
      </c>
      <c r="E20577">
        <v>64</v>
      </c>
      <c r="F20577" t="s">
        <v>14178</v>
      </c>
      <c r="G20577" t="s">
        <v>2012</v>
      </c>
      <c r="H20577" t="s">
        <v>2005</v>
      </c>
      <c r="I20577" t="s">
        <v>2006</v>
      </c>
      <c r="J20577" t="s">
        <v>2903</v>
      </c>
      <c r="K20577" t="s">
        <v>2904</v>
      </c>
      <c r="L20577">
        <v>3</v>
      </c>
      <c r="M20577">
        <v>150</v>
      </c>
      <c r="N20577" s="43">
        <v>450</v>
      </c>
    </row>
    <row r="20578" ht="14.4" customHeight="1" hidden="1" spans="1:14" x14ac:dyDescent="0.25">
      <c r="A20578" s="106">
        <v>46031</v>
      </c>
      <c r="B20578">
        <v>6723</v>
      </c>
      <c r="C20578">
        <v>3638</v>
      </c>
      <c r="E20578">
        <v>64</v>
      </c>
      <c r="F20578" t="s">
        <v>14178</v>
      </c>
      <c r="G20578" t="s">
        <v>2012</v>
      </c>
      <c r="H20578" t="s">
        <v>2005</v>
      </c>
      <c r="I20578" t="s">
        <v>2006</v>
      </c>
      <c r="J20578" t="s">
        <v>13791</v>
      </c>
      <c r="K20578" t="s">
        <v>13792</v>
      </c>
      <c r="L20578">
        <v>3</v>
      </c>
      <c r="M20578">
        <v>659</v>
      </c>
      <c r="N20578" s="43">
        <v>1977</v>
      </c>
    </row>
    <row r="20579" ht="14.4" customHeight="1" hidden="1" spans="1:14" x14ac:dyDescent="0.25">
      <c r="A20579" s="106">
        <v>46031</v>
      </c>
      <c r="B20579">
        <v>6724</v>
      </c>
      <c r="C20579">
        <v>3639</v>
      </c>
      <c r="E20579">
        <v>64</v>
      </c>
      <c r="F20579" t="s">
        <v>14179</v>
      </c>
      <c r="G20579" t="s">
        <v>2114</v>
      </c>
      <c r="H20579" t="s">
        <v>2005</v>
      </c>
      <c r="I20579" t="s">
        <v>2006</v>
      </c>
      <c r="J20579" t="s">
        <v>2903</v>
      </c>
      <c r="K20579" t="s">
        <v>2904</v>
      </c>
      <c r="L20579">
        <v>1</v>
      </c>
      <c r="M20579">
        <v>150</v>
      </c>
      <c r="N20579" s="43">
        <v>150</v>
      </c>
    </row>
    <row r="20580" ht="14.4" customHeight="1" hidden="1" spans="1:14" x14ac:dyDescent="0.25">
      <c r="A20580" s="106">
        <v>46031</v>
      </c>
      <c r="B20580">
        <v>6724</v>
      </c>
      <c r="C20580">
        <v>3639</v>
      </c>
      <c r="E20580">
        <v>64</v>
      </c>
      <c r="F20580" t="s">
        <v>14179</v>
      </c>
      <c r="G20580" t="s">
        <v>2114</v>
      </c>
      <c r="H20580" t="s">
        <v>2005</v>
      </c>
      <c r="I20580" t="s">
        <v>2006</v>
      </c>
      <c r="J20580" t="s">
        <v>13791</v>
      </c>
      <c r="K20580" t="s">
        <v>13792</v>
      </c>
      <c r="L20580">
        <v>5</v>
      </c>
      <c r="M20580">
        <v>659</v>
      </c>
      <c r="N20580" s="43">
        <v>3295</v>
      </c>
    </row>
    <row r="20581" ht="14.4" customHeight="1" hidden="1" spans="1:14" x14ac:dyDescent="0.25">
      <c r="A20581" s="106">
        <v>46031</v>
      </c>
      <c r="B20581">
        <v>6725</v>
      </c>
      <c r="C20581">
        <v>3640</v>
      </c>
      <c r="E20581">
        <v>64</v>
      </c>
      <c r="F20581" t="s">
        <v>14179</v>
      </c>
      <c r="G20581" t="s">
        <v>2114</v>
      </c>
      <c r="H20581" t="s">
        <v>2005</v>
      </c>
      <c r="I20581" t="s">
        <v>2006</v>
      </c>
      <c r="J20581" t="s">
        <v>13791</v>
      </c>
      <c r="K20581" t="s">
        <v>13792</v>
      </c>
      <c r="L20581">
        <v>3</v>
      </c>
      <c r="M20581">
        <v>659</v>
      </c>
      <c r="N20581" s="43">
        <v>1977</v>
      </c>
    </row>
    <row r="20582" ht="14.4" customHeight="1" hidden="1" spans="1:14" x14ac:dyDescent="0.25">
      <c r="A20582" s="106">
        <v>46031</v>
      </c>
      <c r="B20582">
        <v>6725</v>
      </c>
      <c r="C20582">
        <v>3640</v>
      </c>
      <c r="E20582">
        <v>64</v>
      </c>
      <c r="F20582" t="s">
        <v>14179</v>
      </c>
      <c r="G20582" t="s">
        <v>2114</v>
      </c>
      <c r="H20582" t="s">
        <v>2005</v>
      </c>
      <c r="I20582" t="s">
        <v>2006</v>
      </c>
      <c r="J20582" t="s">
        <v>2903</v>
      </c>
      <c r="K20582" t="s">
        <v>2904</v>
      </c>
      <c r="L20582">
        <v>3</v>
      </c>
      <c r="M20582">
        <v>150</v>
      </c>
      <c r="N20582" s="43">
        <v>450</v>
      </c>
    </row>
    <row r="20583" ht="14.4" customHeight="1" hidden="1" spans="1:14" x14ac:dyDescent="0.25">
      <c r="A20583" s="106">
        <v>46031</v>
      </c>
      <c r="B20583">
        <v>6726</v>
      </c>
      <c r="C20583">
        <v>3641</v>
      </c>
      <c r="E20583">
        <v>64</v>
      </c>
      <c r="F20583" t="s">
        <v>14180</v>
      </c>
      <c r="G20583" t="s">
        <v>2095</v>
      </c>
      <c r="H20583" t="s">
        <v>2005</v>
      </c>
      <c r="I20583" t="s">
        <v>2006</v>
      </c>
      <c r="J20583" t="s">
        <v>13791</v>
      </c>
      <c r="K20583" t="s">
        <v>13792</v>
      </c>
      <c r="L20583">
        <v>5</v>
      </c>
      <c r="M20583">
        <v>659</v>
      </c>
      <c r="N20583" s="43">
        <v>3295</v>
      </c>
    </row>
    <row r="20584" ht="14.4" customHeight="1" hidden="1" spans="1:14" x14ac:dyDescent="0.25">
      <c r="A20584" s="106">
        <v>46031</v>
      </c>
      <c r="B20584">
        <v>6726</v>
      </c>
      <c r="C20584">
        <v>3641</v>
      </c>
      <c r="E20584">
        <v>64</v>
      </c>
      <c r="F20584" t="s">
        <v>14180</v>
      </c>
      <c r="G20584" t="s">
        <v>2095</v>
      </c>
      <c r="H20584" t="s">
        <v>2005</v>
      </c>
      <c r="I20584" t="s">
        <v>2006</v>
      </c>
      <c r="J20584" t="s">
        <v>2903</v>
      </c>
      <c r="K20584" t="s">
        <v>2904</v>
      </c>
      <c r="L20584">
        <v>1</v>
      </c>
      <c r="M20584">
        <v>150</v>
      </c>
      <c r="N20584" s="43">
        <v>150</v>
      </c>
    </row>
    <row r="20585" ht="14.4" customHeight="1" hidden="1" spans="1:14" x14ac:dyDescent="0.25">
      <c r="A20585" s="106">
        <v>46031</v>
      </c>
      <c r="B20585">
        <v>6727</v>
      </c>
      <c r="C20585">
        <v>3642</v>
      </c>
      <c r="E20585">
        <v>64</v>
      </c>
      <c r="F20585" t="s">
        <v>14180</v>
      </c>
      <c r="G20585" t="s">
        <v>2095</v>
      </c>
      <c r="H20585" t="s">
        <v>2005</v>
      </c>
      <c r="I20585" t="s">
        <v>2006</v>
      </c>
      <c r="J20585" t="s">
        <v>13791</v>
      </c>
      <c r="K20585" t="s">
        <v>13792</v>
      </c>
      <c r="L20585">
        <v>3</v>
      </c>
      <c r="M20585">
        <v>659</v>
      </c>
      <c r="N20585" s="43">
        <v>1977</v>
      </c>
    </row>
    <row r="20586" ht="14.4" customHeight="1" hidden="1" spans="1:14" x14ac:dyDescent="0.25">
      <c r="A20586" s="106">
        <v>46031</v>
      </c>
      <c r="B20586">
        <v>6727</v>
      </c>
      <c r="C20586">
        <v>3642</v>
      </c>
      <c r="E20586">
        <v>64</v>
      </c>
      <c r="F20586" t="s">
        <v>14180</v>
      </c>
      <c r="G20586" t="s">
        <v>2095</v>
      </c>
      <c r="H20586" t="s">
        <v>2005</v>
      </c>
      <c r="I20586" t="s">
        <v>2006</v>
      </c>
      <c r="J20586" t="s">
        <v>2903</v>
      </c>
      <c r="K20586" t="s">
        <v>2904</v>
      </c>
      <c r="L20586">
        <v>3</v>
      </c>
      <c r="M20586">
        <v>150</v>
      </c>
      <c r="N20586" s="43">
        <v>450</v>
      </c>
    </row>
    <row r="20587" ht="14.4" customHeight="1" hidden="1" spans="1:14" x14ac:dyDescent="0.25">
      <c r="A20587" s="106">
        <v>46031</v>
      </c>
      <c r="B20587">
        <v>6730</v>
      </c>
      <c r="C20587">
        <v>3645</v>
      </c>
      <c r="E20587">
        <v>64</v>
      </c>
      <c r="F20587" t="s">
        <v>14181</v>
      </c>
      <c r="G20587" t="s">
        <v>2038</v>
      </c>
      <c r="H20587" t="s">
        <v>2005</v>
      </c>
      <c r="I20587" t="s">
        <v>2006</v>
      </c>
      <c r="J20587" t="s">
        <v>13791</v>
      </c>
      <c r="K20587" t="s">
        <v>13792</v>
      </c>
      <c r="L20587">
        <v>8</v>
      </c>
      <c r="M20587">
        <v>659</v>
      </c>
      <c r="N20587" s="43">
        <v>5272</v>
      </c>
    </row>
    <row r="20588" ht="14.4" customHeight="1" hidden="1" spans="1:14" x14ac:dyDescent="0.25">
      <c r="A20588" s="106">
        <v>46031</v>
      </c>
      <c r="B20588">
        <v>6730</v>
      </c>
      <c r="C20588">
        <v>3645</v>
      </c>
      <c r="E20588">
        <v>64</v>
      </c>
      <c r="F20588" t="s">
        <v>14181</v>
      </c>
      <c r="G20588" t="s">
        <v>2038</v>
      </c>
      <c r="H20588" t="s">
        <v>2005</v>
      </c>
      <c r="I20588" t="s">
        <v>2006</v>
      </c>
      <c r="J20588" t="s">
        <v>2007</v>
      </c>
      <c r="K20588" t="s">
        <v>2008</v>
      </c>
      <c r="L20588">
        <v>2</v>
      </c>
      <c r="M20588">
        <v>55</v>
      </c>
      <c r="N20588" s="43">
        <v>110</v>
      </c>
    </row>
    <row r="20589" ht="14.4" customHeight="1" hidden="1" spans="1:14" x14ac:dyDescent="0.25">
      <c r="A20589" s="106">
        <v>46031</v>
      </c>
      <c r="B20589">
        <v>6731</v>
      </c>
      <c r="C20589">
        <v>3646</v>
      </c>
      <c r="E20589">
        <v>64</v>
      </c>
      <c r="F20589" t="s">
        <v>14181</v>
      </c>
      <c r="G20589" t="s">
        <v>2038</v>
      </c>
      <c r="H20589" t="s">
        <v>2005</v>
      </c>
      <c r="I20589" t="s">
        <v>2006</v>
      </c>
      <c r="J20589" t="s">
        <v>2903</v>
      </c>
      <c r="K20589" t="s">
        <v>2904</v>
      </c>
      <c r="L20589">
        <v>4</v>
      </c>
      <c r="M20589">
        <v>150</v>
      </c>
      <c r="N20589" s="43">
        <v>600</v>
      </c>
    </row>
    <row r="20590" ht="14.4" customHeight="1" hidden="1" spans="1:14" x14ac:dyDescent="0.25">
      <c r="A20590" s="106">
        <v>46031</v>
      </c>
      <c r="B20590">
        <v>6731</v>
      </c>
      <c r="C20590">
        <v>3646</v>
      </c>
      <c r="E20590">
        <v>64</v>
      </c>
      <c r="F20590" t="s">
        <v>14181</v>
      </c>
      <c r="G20590" t="s">
        <v>2038</v>
      </c>
      <c r="H20590" t="s">
        <v>2005</v>
      </c>
      <c r="I20590" t="s">
        <v>2006</v>
      </c>
      <c r="J20590" t="s">
        <v>13791</v>
      </c>
      <c r="K20590" t="s">
        <v>13792</v>
      </c>
      <c r="L20590">
        <v>2</v>
      </c>
      <c r="M20590">
        <v>659</v>
      </c>
      <c r="N20590" s="43">
        <v>1318</v>
      </c>
    </row>
    <row r="20591" ht="14.4" customHeight="1" hidden="1" spans="1:14" x14ac:dyDescent="0.25">
      <c r="A20591" s="106">
        <v>46031</v>
      </c>
      <c r="B20591">
        <v>6731</v>
      </c>
      <c r="C20591">
        <v>3646</v>
      </c>
      <c r="E20591">
        <v>64</v>
      </c>
      <c r="F20591" t="s">
        <v>14181</v>
      </c>
      <c r="G20591" t="s">
        <v>2038</v>
      </c>
      <c r="H20591" t="s">
        <v>2005</v>
      </c>
      <c r="I20591" t="s">
        <v>2006</v>
      </c>
      <c r="J20591" t="s">
        <v>2007</v>
      </c>
      <c r="K20591" t="s">
        <v>2008</v>
      </c>
      <c r="L20591">
        <v>2</v>
      </c>
      <c r="M20591">
        <v>55</v>
      </c>
      <c r="N20591" s="43">
        <v>110</v>
      </c>
    </row>
    <row r="20592" ht="14.4" customHeight="1" hidden="1" spans="1:14" x14ac:dyDescent="0.25">
      <c r="A20592" s="106">
        <v>46031</v>
      </c>
      <c r="B20592">
        <v>6735</v>
      </c>
      <c r="C20592">
        <v>3650</v>
      </c>
      <c r="E20592">
        <v>64</v>
      </c>
      <c r="F20592" t="s">
        <v>14182</v>
      </c>
      <c r="G20592" t="s">
        <v>2027</v>
      </c>
      <c r="H20592" t="s">
        <v>2005</v>
      </c>
      <c r="I20592" t="s">
        <v>2006</v>
      </c>
      <c r="J20592" t="s">
        <v>13791</v>
      </c>
      <c r="K20592" t="s">
        <v>13792</v>
      </c>
      <c r="L20592">
        <v>5</v>
      </c>
      <c r="M20592">
        <v>659</v>
      </c>
      <c r="N20592" s="43">
        <v>3295</v>
      </c>
    </row>
    <row r="20593" ht="14.4" customHeight="1" hidden="1" spans="1:14" x14ac:dyDescent="0.25">
      <c r="A20593" s="106">
        <v>46031</v>
      </c>
      <c r="B20593">
        <v>6735</v>
      </c>
      <c r="C20593">
        <v>3650</v>
      </c>
      <c r="E20593">
        <v>64</v>
      </c>
      <c r="F20593" t="s">
        <v>14182</v>
      </c>
      <c r="G20593" t="s">
        <v>2027</v>
      </c>
      <c r="H20593" t="s">
        <v>2005</v>
      </c>
      <c r="I20593" t="s">
        <v>2006</v>
      </c>
      <c r="J20593" t="s">
        <v>2903</v>
      </c>
      <c r="K20593" t="s">
        <v>2904</v>
      </c>
      <c r="L20593">
        <v>1</v>
      </c>
      <c r="M20593">
        <v>150</v>
      </c>
      <c r="N20593" s="43">
        <v>150</v>
      </c>
    </row>
    <row r="20594" ht="14.4" customHeight="1" hidden="1" spans="1:14" x14ac:dyDescent="0.25">
      <c r="A20594" s="106">
        <v>46031</v>
      </c>
      <c r="B20594">
        <v>6735</v>
      </c>
      <c r="C20594">
        <v>3650</v>
      </c>
      <c r="E20594">
        <v>64</v>
      </c>
      <c r="F20594" t="s">
        <v>14182</v>
      </c>
      <c r="G20594" t="s">
        <v>2027</v>
      </c>
      <c r="H20594" t="s">
        <v>2005</v>
      </c>
      <c r="I20594" t="s">
        <v>2006</v>
      </c>
      <c r="J20594" t="s">
        <v>2007</v>
      </c>
      <c r="K20594" t="s">
        <v>2008</v>
      </c>
      <c r="L20594">
        <v>5</v>
      </c>
      <c r="M20594">
        <v>55</v>
      </c>
      <c r="N20594" s="43">
        <v>275</v>
      </c>
    </row>
    <row r="20595" ht="14.4" customHeight="1" hidden="1" spans="1:14" x14ac:dyDescent="0.25">
      <c r="A20595" s="106">
        <v>46031</v>
      </c>
      <c r="B20595">
        <v>6736</v>
      </c>
      <c r="C20595">
        <v>3651</v>
      </c>
      <c r="E20595">
        <v>64</v>
      </c>
      <c r="F20595" t="s">
        <v>14182</v>
      </c>
      <c r="G20595" t="s">
        <v>2027</v>
      </c>
      <c r="H20595" t="s">
        <v>2005</v>
      </c>
      <c r="I20595" t="s">
        <v>2006</v>
      </c>
      <c r="J20595" t="s">
        <v>2007</v>
      </c>
      <c r="K20595" t="s">
        <v>2008</v>
      </c>
      <c r="L20595">
        <v>3</v>
      </c>
      <c r="M20595">
        <v>55</v>
      </c>
      <c r="N20595" s="43">
        <v>165</v>
      </c>
    </row>
    <row r="20596" ht="14.4" customHeight="1" hidden="1" spans="1:14" x14ac:dyDescent="0.25">
      <c r="A20596" s="106">
        <v>46031</v>
      </c>
      <c r="B20596">
        <v>6736</v>
      </c>
      <c r="C20596">
        <v>3651</v>
      </c>
      <c r="E20596">
        <v>64</v>
      </c>
      <c r="F20596" t="s">
        <v>14182</v>
      </c>
      <c r="G20596" t="s">
        <v>2027</v>
      </c>
      <c r="H20596" t="s">
        <v>2005</v>
      </c>
      <c r="I20596" t="s">
        <v>2006</v>
      </c>
      <c r="J20596" t="s">
        <v>2903</v>
      </c>
      <c r="K20596" t="s">
        <v>2904</v>
      </c>
      <c r="L20596">
        <v>3</v>
      </c>
      <c r="M20596">
        <v>150</v>
      </c>
      <c r="N20596" s="43">
        <v>450</v>
      </c>
    </row>
    <row r="20597" ht="14.4" customHeight="1" hidden="1" spans="1:14" x14ac:dyDescent="0.25">
      <c r="A20597" s="106">
        <v>46031</v>
      </c>
      <c r="B20597">
        <v>6736</v>
      </c>
      <c r="C20597">
        <v>3651</v>
      </c>
      <c r="E20597">
        <v>64</v>
      </c>
      <c r="F20597" t="s">
        <v>14182</v>
      </c>
      <c r="G20597" t="s">
        <v>2027</v>
      </c>
      <c r="H20597" t="s">
        <v>2005</v>
      </c>
      <c r="I20597" t="s">
        <v>2006</v>
      </c>
      <c r="J20597" t="s">
        <v>13791</v>
      </c>
      <c r="K20597" t="s">
        <v>13792</v>
      </c>
      <c r="L20597">
        <v>3</v>
      </c>
      <c r="M20597">
        <v>659</v>
      </c>
      <c r="N20597" s="43">
        <v>1977</v>
      </c>
    </row>
    <row r="20598" ht="14.4" customHeight="1" hidden="1" spans="1:14" x14ac:dyDescent="0.25">
      <c r="A20598" s="106">
        <v>46031</v>
      </c>
      <c r="B20598">
        <v>6737</v>
      </c>
      <c r="C20598">
        <v>3652</v>
      </c>
      <c r="E20598">
        <v>64</v>
      </c>
      <c r="F20598" t="s">
        <v>14183</v>
      </c>
      <c r="G20598" t="s">
        <v>2063</v>
      </c>
      <c r="H20598" t="s">
        <v>2005</v>
      </c>
      <c r="I20598" t="s">
        <v>2006</v>
      </c>
      <c r="J20598" t="s">
        <v>13791</v>
      </c>
      <c r="K20598" t="s">
        <v>13792</v>
      </c>
      <c r="L20598">
        <v>8</v>
      </c>
      <c r="M20598">
        <v>659</v>
      </c>
      <c r="N20598" s="43">
        <v>5272</v>
      </c>
    </row>
    <row r="20599" ht="14.4" customHeight="1" hidden="1" spans="1:14" x14ac:dyDescent="0.25">
      <c r="A20599" s="106">
        <v>46031</v>
      </c>
      <c r="B20599">
        <v>6737</v>
      </c>
      <c r="C20599">
        <v>3652</v>
      </c>
      <c r="E20599">
        <v>64</v>
      </c>
      <c r="F20599" t="s">
        <v>14183</v>
      </c>
      <c r="G20599" t="s">
        <v>2063</v>
      </c>
      <c r="H20599" t="s">
        <v>2005</v>
      </c>
      <c r="I20599" t="s">
        <v>2006</v>
      </c>
      <c r="J20599" t="s">
        <v>2007</v>
      </c>
      <c r="K20599" t="s">
        <v>2008</v>
      </c>
      <c r="L20599">
        <v>8</v>
      </c>
      <c r="M20599">
        <v>55</v>
      </c>
      <c r="N20599" s="43">
        <v>440</v>
      </c>
    </row>
    <row r="20600" ht="14.4" customHeight="1" hidden="1" spans="1:14" x14ac:dyDescent="0.25">
      <c r="A20600" s="106">
        <v>46031</v>
      </c>
      <c r="B20600">
        <v>6738</v>
      </c>
      <c r="C20600">
        <v>3653</v>
      </c>
      <c r="E20600">
        <v>64</v>
      </c>
      <c r="F20600" t="s">
        <v>14183</v>
      </c>
      <c r="G20600" t="s">
        <v>2063</v>
      </c>
      <c r="H20600" t="s">
        <v>2005</v>
      </c>
      <c r="I20600" t="s">
        <v>2006</v>
      </c>
      <c r="J20600" t="s">
        <v>2903</v>
      </c>
      <c r="K20600" t="s">
        <v>2904</v>
      </c>
      <c r="L20600">
        <v>4</v>
      </c>
      <c r="M20600">
        <v>150</v>
      </c>
      <c r="N20600" s="43">
        <v>600</v>
      </c>
    </row>
    <row r="20601" ht="14.4" customHeight="1" hidden="1" spans="1:14" x14ac:dyDescent="0.25">
      <c r="A20601" s="106">
        <v>46031</v>
      </c>
      <c r="B20601">
        <v>6738</v>
      </c>
      <c r="C20601">
        <v>3653</v>
      </c>
      <c r="E20601">
        <v>64</v>
      </c>
      <c r="F20601" t="s">
        <v>14183</v>
      </c>
      <c r="G20601" t="s">
        <v>2063</v>
      </c>
      <c r="H20601" t="s">
        <v>2005</v>
      </c>
      <c r="I20601" t="s">
        <v>2006</v>
      </c>
      <c r="J20601" t="s">
        <v>13791</v>
      </c>
      <c r="K20601" t="s">
        <v>13792</v>
      </c>
      <c r="L20601">
        <v>2</v>
      </c>
      <c r="M20601">
        <v>659</v>
      </c>
      <c r="N20601" s="43">
        <v>1318</v>
      </c>
    </row>
    <row r="20602" ht="14.4" customHeight="1" hidden="1" spans="1:14" x14ac:dyDescent="0.25">
      <c r="A20602" s="106">
        <v>46031</v>
      </c>
      <c r="B20602">
        <v>6738</v>
      </c>
      <c r="C20602">
        <v>3653</v>
      </c>
      <c r="E20602">
        <v>64</v>
      </c>
      <c r="F20602" t="s">
        <v>14183</v>
      </c>
      <c r="G20602" t="s">
        <v>2063</v>
      </c>
      <c r="H20602" t="s">
        <v>2005</v>
      </c>
      <c r="I20602" t="s">
        <v>2006</v>
      </c>
      <c r="J20602" t="s">
        <v>2007</v>
      </c>
      <c r="K20602" t="s">
        <v>2008</v>
      </c>
      <c r="L20602">
        <v>2</v>
      </c>
      <c r="M20602">
        <v>55</v>
      </c>
      <c r="N20602" s="43">
        <v>110</v>
      </c>
    </row>
    <row r="20603" ht="14.4" customHeight="1" hidden="1" spans="1:14" x14ac:dyDescent="0.25">
      <c r="A20603" s="106">
        <v>46031</v>
      </c>
      <c r="B20603">
        <v>6739</v>
      </c>
      <c r="C20603">
        <v>3654</v>
      </c>
      <c r="E20603">
        <v>64</v>
      </c>
      <c r="F20603" t="s">
        <v>14184</v>
      </c>
      <c r="G20603" t="s">
        <v>2054</v>
      </c>
      <c r="H20603" t="s">
        <v>2005</v>
      </c>
      <c r="I20603" t="s">
        <v>2006</v>
      </c>
      <c r="J20603" t="s">
        <v>2007</v>
      </c>
      <c r="K20603" t="s">
        <v>2008</v>
      </c>
      <c r="L20603">
        <v>8</v>
      </c>
      <c r="M20603">
        <v>55</v>
      </c>
      <c r="N20603" s="43">
        <v>440</v>
      </c>
    </row>
    <row r="20604" ht="14.4" customHeight="1" hidden="1" spans="1:14" x14ac:dyDescent="0.25">
      <c r="A20604" s="106">
        <v>46031</v>
      </c>
      <c r="B20604">
        <v>6739</v>
      </c>
      <c r="C20604">
        <v>3654</v>
      </c>
      <c r="E20604">
        <v>64</v>
      </c>
      <c r="F20604" t="s">
        <v>14184</v>
      </c>
      <c r="G20604" t="s">
        <v>2054</v>
      </c>
      <c r="H20604" t="s">
        <v>2005</v>
      </c>
      <c r="I20604" t="s">
        <v>2006</v>
      </c>
      <c r="J20604" t="s">
        <v>13791</v>
      </c>
      <c r="K20604" t="s">
        <v>13792</v>
      </c>
      <c r="L20604">
        <v>8</v>
      </c>
      <c r="M20604">
        <v>659</v>
      </c>
      <c r="N20604" s="43">
        <v>5272</v>
      </c>
    </row>
    <row r="20605" ht="14.4" customHeight="1" hidden="1" spans="1:14" x14ac:dyDescent="0.25">
      <c r="A20605" s="106">
        <v>46031</v>
      </c>
      <c r="B20605">
        <v>6740</v>
      </c>
      <c r="C20605">
        <v>3655</v>
      </c>
      <c r="E20605">
        <v>64</v>
      </c>
      <c r="F20605" t="s">
        <v>14184</v>
      </c>
      <c r="G20605" t="s">
        <v>2054</v>
      </c>
      <c r="H20605" t="s">
        <v>2005</v>
      </c>
      <c r="I20605" t="s">
        <v>2006</v>
      </c>
      <c r="J20605" t="s">
        <v>2903</v>
      </c>
      <c r="K20605" t="s">
        <v>2904</v>
      </c>
      <c r="L20605">
        <v>4</v>
      </c>
      <c r="M20605">
        <v>150</v>
      </c>
      <c r="N20605" s="43">
        <v>600</v>
      </c>
    </row>
    <row r="20606" ht="14.4" customHeight="1" hidden="1" spans="1:14" x14ac:dyDescent="0.25">
      <c r="A20606" s="106">
        <v>46031</v>
      </c>
      <c r="B20606">
        <v>6740</v>
      </c>
      <c r="C20606">
        <v>3655</v>
      </c>
      <c r="E20606">
        <v>64</v>
      </c>
      <c r="F20606" t="s">
        <v>14184</v>
      </c>
      <c r="G20606" t="s">
        <v>2054</v>
      </c>
      <c r="H20606" t="s">
        <v>2005</v>
      </c>
      <c r="I20606" t="s">
        <v>2006</v>
      </c>
      <c r="J20606" t="s">
        <v>2007</v>
      </c>
      <c r="K20606" t="s">
        <v>2008</v>
      </c>
      <c r="L20606">
        <v>2</v>
      </c>
      <c r="M20606">
        <v>55</v>
      </c>
      <c r="N20606" s="43">
        <v>110</v>
      </c>
    </row>
    <row r="20607" ht="14.4" customHeight="1" hidden="1" spans="1:14" x14ac:dyDescent="0.25">
      <c r="A20607" s="106">
        <v>46031</v>
      </c>
      <c r="B20607">
        <v>6740</v>
      </c>
      <c r="C20607">
        <v>3655</v>
      </c>
      <c r="E20607">
        <v>64</v>
      </c>
      <c r="F20607" t="s">
        <v>14184</v>
      </c>
      <c r="G20607" t="s">
        <v>2054</v>
      </c>
      <c r="H20607" t="s">
        <v>2005</v>
      </c>
      <c r="I20607" t="s">
        <v>2006</v>
      </c>
      <c r="J20607" t="s">
        <v>13791</v>
      </c>
      <c r="K20607" t="s">
        <v>13792</v>
      </c>
      <c r="L20607">
        <v>2</v>
      </c>
      <c r="M20607">
        <v>659</v>
      </c>
      <c r="N20607" s="43">
        <v>1318</v>
      </c>
    </row>
    <row r="20608" ht="14.4" customHeight="1" hidden="1" spans="1:14" x14ac:dyDescent="0.25">
      <c r="A20608" s="106">
        <v>46043</v>
      </c>
      <c r="B20608">
        <v>7211</v>
      </c>
      <c r="C20608">
        <v>4115</v>
      </c>
      <c r="E20608">
        <v>64</v>
      </c>
      <c r="F20608" t="s">
        <v>14185</v>
      </c>
      <c r="G20608" t="s">
        <v>2097</v>
      </c>
      <c r="H20608" t="s">
        <v>2029</v>
      </c>
      <c r="I20608" t="s">
        <v>2006</v>
      </c>
      <c r="J20608" t="s">
        <v>13791</v>
      </c>
      <c r="K20608" t="s">
        <v>13792</v>
      </c>
      <c r="L20608">
        <v>5</v>
      </c>
      <c r="M20608">
        <v>659</v>
      </c>
      <c r="N20608" s="43">
        <v>3295</v>
      </c>
    </row>
    <row r="20609" ht="14.4" customHeight="1" hidden="1" spans="1:14" x14ac:dyDescent="0.25">
      <c r="A20609" s="106">
        <v>46043</v>
      </c>
      <c r="B20609">
        <v>7211</v>
      </c>
      <c r="C20609">
        <v>4115</v>
      </c>
      <c r="E20609">
        <v>64</v>
      </c>
      <c r="F20609" t="s">
        <v>14185</v>
      </c>
      <c r="G20609" t="s">
        <v>2097</v>
      </c>
      <c r="H20609" t="s">
        <v>2029</v>
      </c>
      <c r="I20609" t="s">
        <v>2006</v>
      </c>
      <c r="J20609" t="s">
        <v>2033</v>
      </c>
      <c r="K20609" t="s">
        <v>2034</v>
      </c>
      <c r="L20609">
        <v>1</v>
      </c>
      <c r="M20609">
        <v>1920</v>
      </c>
      <c r="N20609" s="43">
        <v>1920</v>
      </c>
    </row>
    <row r="20610" ht="14.4" customHeight="1" hidden="1" spans="1:14" x14ac:dyDescent="0.25">
      <c r="A20610" s="106">
        <v>46043</v>
      </c>
      <c r="B20610">
        <v>7211</v>
      </c>
      <c r="C20610">
        <v>4115</v>
      </c>
      <c r="E20610">
        <v>64</v>
      </c>
      <c r="F20610" t="s">
        <v>14185</v>
      </c>
      <c r="G20610" t="s">
        <v>2097</v>
      </c>
      <c r="H20610" t="s">
        <v>2029</v>
      </c>
      <c r="I20610" t="s">
        <v>2006</v>
      </c>
      <c r="J20610" t="s">
        <v>2903</v>
      </c>
      <c r="K20610" t="s">
        <v>2904</v>
      </c>
      <c r="L20610">
        <v>1</v>
      </c>
      <c r="M20610">
        <v>150</v>
      </c>
      <c r="N20610" s="43">
        <v>150</v>
      </c>
    </row>
    <row r="20611" ht="14.4" customHeight="1" hidden="1" spans="1:14" x14ac:dyDescent="0.25">
      <c r="A20611" s="106">
        <v>46043</v>
      </c>
      <c r="B20611">
        <v>7212</v>
      </c>
      <c r="C20611">
        <v>4116</v>
      </c>
      <c r="E20611">
        <v>64</v>
      </c>
      <c r="F20611" t="s">
        <v>14185</v>
      </c>
      <c r="G20611" t="s">
        <v>2097</v>
      </c>
      <c r="H20611" t="s">
        <v>2029</v>
      </c>
      <c r="I20611" t="s">
        <v>2006</v>
      </c>
      <c r="J20611" t="s">
        <v>2903</v>
      </c>
      <c r="K20611" t="s">
        <v>2904</v>
      </c>
      <c r="L20611">
        <v>3</v>
      </c>
      <c r="M20611">
        <v>150</v>
      </c>
      <c r="N20611" s="43">
        <v>450</v>
      </c>
    </row>
    <row r="20612" ht="14.4" customHeight="1" hidden="1" spans="1:14" x14ac:dyDescent="0.25">
      <c r="A20612" s="106">
        <v>46043</v>
      </c>
      <c r="B20612">
        <v>7212</v>
      </c>
      <c r="C20612">
        <v>4116</v>
      </c>
      <c r="E20612">
        <v>64</v>
      </c>
      <c r="F20612" t="s">
        <v>14185</v>
      </c>
      <c r="G20612" t="s">
        <v>2097</v>
      </c>
      <c r="H20612" t="s">
        <v>2029</v>
      </c>
      <c r="I20612" t="s">
        <v>2006</v>
      </c>
      <c r="J20612" t="s">
        <v>13791</v>
      </c>
      <c r="K20612" t="s">
        <v>13792</v>
      </c>
      <c r="L20612">
        <v>3</v>
      </c>
      <c r="M20612">
        <v>659</v>
      </c>
      <c r="N20612" s="43">
        <v>1977</v>
      </c>
    </row>
    <row r="20613" ht="14.4" customHeight="1" hidden="1" spans="1:14" x14ac:dyDescent="0.25">
      <c r="A20613" s="106">
        <v>46043</v>
      </c>
      <c r="B20613">
        <v>7213</v>
      </c>
      <c r="C20613">
        <v>4117</v>
      </c>
      <c r="E20613">
        <v>64</v>
      </c>
      <c r="F20613" t="s">
        <v>14186</v>
      </c>
      <c r="G20613" t="s">
        <v>2017</v>
      </c>
      <c r="H20613" t="s">
        <v>2029</v>
      </c>
      <c r="I20613" t="s">
        <v>2006</v>
      </c>
      <c r="J20613" t="s">
        <v>13791</v>
      </c>
      <c r="K20613" t="s">
        <v>13792</v>
      </c>
      <c r="L20613">
        <v>5</v>
      </c>
      <c r="M20613">
        <v>659</v>
      </c>
      <c r="N20613" s="43">
        <v>3295</v>
      </c>
    </row>
    <row r="20614" ht="14.4" customHeight="1" hidden="1" spans="1:14" x14ac:dyDescent="0.25">
      <c r="A20614" s="106">
        <v>46043</v>
      </c>
      <c r="B20614">
        <v>7213</v>
      </c>
      <c r="C20614">
        <v>4117</v>
      </c>
      <c r="E20614">
        <v>64</v>
      </c>
      <c r="F20614" t="s">
        <v>14186</v>
      </c>
      <c r="G20614" t="s">
        <v>2017</v>
      </c>
      <c r="H20614" t="s">
        <v>2029</v>
      </c>
      <c r="I20614" t="s">
        <v>2006</v>
      </c>
      <c r="J20614" t="s">
        <v>2903</v>
      </c>
      <c r="K20614" t="s">
        <v>2904</v>
      </c>
      <c r="L20614">
        <v>1</v>
      </c>
      <c r="M20614">
        <v>150</v>
      </c>
      <c r="N20614" s="43">
        <v>150</v>
      </c>
    </row>
    <row r="20615" ht="14.4" customHeight="1" hidden="1" spans="1:14" x14ac:dyDescent="0.25">
      <c r="A20615" s="106">
        <v>46043</v>
      </c>
      <c r="B20615">
        <v>7214</v>
      </c>
      <c r="C20615">
        <v>4118</v>
      </c>
      <c r="E20615">
        <v>64</v>
      </c>
      <c r="F20615" t="s">
        <v>14186</v>
      </c>
      <c r="G20615" t="s">
        <v>2017</v>
      </c>
      <c r="H20615" t="s">
        <v>2029</v>
      </c>
      <c r="I20615" t="s">
        <v>2006</v>
      </c>
      <c r="J20615" t="s">
        <v>2903</v>
      </c>
      <c r="K20615" t="s">
        <v>2904</v>
      </c>
      <c r="L20615">
        <v>3</v>
      </c>
      <c r="M20615">
        <v>150</v>
      </c>
      <c r="N20615" s="43">
        <v>450</v>
      </c>
    </row>
    <row r="20616" ht="14.4" customHeight="1" hidden="1" spans="1:14" x14ac:dyDescent="0.25">
      <c r="A20616" s="106">
        <v>46043</v>
      </c>
      <c r="B20616">
        <v>7214</v>
      </c>
      <c r="C20616">
        <v>4118</v>
      </c>
      <c r="E20616">
        <v>64</v>
      </c>
      <c r="F20616" t="s">
        <v>14186</v>
      </c>
      <c r="G20616" t="s">
        <v>2017</v>
      </c>
      <c r="H20616" t="s">
        <v>2029</v>
      </c>
      <c r="I20616" t="s">
        <v>2006</v>
      </c>
      <c r="J20616" t="s">
        <v>13791</v>
      </c>
      <c r="K20616" t="s">
        <v>13792</v>
      </c>
      <c r="L20616">
        <v>3</v>
      </c>
      <c r="M20616">
        <v>659</v>
      </c>
      <c r="N20616" s="43">
        <v>1977</v>
      </c>
    </row>
    <row r="20617" ht="14.4" customHeight="1" hidden="1" spans="1:14" x14ac:dyDescent="0.25">
      <c r="A20617" s="106">
        <v>46043</v>
      </c>
      <c r="B20617">
        <v>7215</v>
      </c>
      <c r="C20617">
        <v>4119</v>
      </c>
      <c r="E20617">
        <v>64</v>
      </c>
      <c r="F20617" t="s">
        <v>14187</v>
      </c>
      <c r="G20617" t="s">
        <v>2114</v>
      </c>
      <c r="H20617" t="s">
        <v>2029</v>
      </c>
      <c r="I20617" t="s">
        <v>2006</v>
      </c>
      <c r="J20617" t="s">
        <v>13791</v>
      </c>
      <c r="K20617" t="s">
        <v>13792</v>
      </c>
      <c r="L20617">
        <v>5</v>
      </c>
      <c r="M20617">
        <v>659</v>
      </c>
      <c r="N20617" s="43">
        <v>3295</v>
      </c>
    </row>
    <row r="20618" ht="14.4" customHeight="1" hidden="1" spans="1:14" x14ac:dyDescent="0.25">
      <c r="A20618" s="106">
        <v>46043</v>
      </c>
      <c r="B20618">
        <v>7215</v>
      </c>
      <c r="C20618">
        <v>4119</v>
      </c>
      <c r="E20618">
        <v>64</v>
      </c>
      <c r="F20618" t="s">
        <v>14187</v>
      </c>
      <c r="G20618" t="s">
        <v>2114</v>
      </c>
      <c r="H20618" t="s">
        <v>2029</v>
      </c>
      <c r="I20618" t="s">
        <v>2006</v>
      </c>
      <c r="J20618" t="s">
        <v>2903</v>
      </c>
      <c r="K20618" t="s">
        <v>2904</v>
      </c>
      <c r="L20618">
        <v>1</v>
      </c>
      <c r="M20618">
        <v>150</v>
      </c>
      <c r="N20618" s="43">
        <v>150</v>
      </c>
    </row>
    <row r="20619" ht="14.4" customHeight="1" hidden="1" spans="1:14" x14ac:dyDescent="0.25">
      <c r="A20619" s="106">
        <v>46043</v>
      </c>
      <c r="B20619">
        <v>7216</v>
      </c>
      <c r="C20619">
        <v>4120</v>
      </c>
      <c r="E20619">
        <v>64</v>
      </c>
      <c r="F20619" t="s">
        <v>14187</v>
      </c>
      <c r="G20619" t="s">
        <v>2114</v>
      </c>
      <c r="H20619" t="s">
        <v>2029</v>
      </c>
      <c r="I20619" t="s">
        <v>2006</v>
      </c>
      <c r="J20619" t="s">
        <v>13791</v>
      </c>
      <c r="K20619" t="s">
        <v>13792</v>
      </c>
      <c r="L20619">
        <v>3</v>
      </c>
      <c r="M20619">
        <v>659</v>
      </c>
      <c r="N20619" s="43">
        <v>1977</v>
      </c>
    </row>
    <row r="20620" ht="14.4" customHeight="1" hidden="1" spans="1:14" x14ac:dyDescent="0.25">
      <c r="A20620" s="106">
        <v>46043</v>
      </c>
      <c r="B20620">
        <v>7216</v>
      </c>
      <c r="C20620">
        <v>4120</v>
      </c>
      <c r="E20620">
        <v>64</v>
      </c>
      <c r="F20620" t="s">
        <v>14187</v>
      </c>
      <c r="G20620" t="s">
        <v>2114</v>
      </c>
      <c r="H20620" t="s">
        <v>2029</v>
      </c>
      <c r="I20620" t="s">
        <v>2006</v>
      </c>
      <c r="J20620" t="s">
        <v>2903</v>
      </c>
      <c r="K20620" t="s">
        <v>2904</v>
      </c>
      <c r="L20620">
        <v>3</v>
      </c>
      <c r="M20620">
        <v>150</v>
      </c>
      <c r="N20620" s="43">
        <v>450</v>
      </c>
    </row>
    <row r="20621" ht="14.4" customHeight="1" hidden="1" spans="1:14" x14ac:dyDescent="0.25">
      <c r="A20621" s="106">
        <v>46043</v>
      </c>
      <c r="B20621">
        <v>7218</v>
      </c>
      <c r="C20621">
        <v>4122</v>
      </c>
      <c r="E20621">
        <v>64</v>
      </c>
      <c r="F20621" t="s">
        <v>14188</v>
      </c>
      <c r="G20621" t="s">
        <v>2012</v>
      </c>
      <c r="H20621" t="s">
        <v>2029</v>
      </c>
      <c r="I20621" t="s">
        <v>2006</v>
      </c>
      <c r="J20621" t="s">
        <v>2903</v>
      </c>
      <c r="K20621" t="s">
        <v>2904</v>
      </c>
      <c r="L20621">
        <v>1</v>
      </c>
      <c r="M20621">
        <v>150</v>
      </c>
      <c r="N20621" s="43">
        <v>150</v>
      </c>
    </row>
    <row r="20622" ht="14.4" customHeight="1" hidden="1" spans="1:14" x14ac:dyDescent="0.25">
      <c r="A20622" s="106">
        <v>46043</v>
      </c>
      <c r="B20622">
        <v>7218</v>
      </c>
      <c r="C20622">
        <v>4122</v>
      </c>
      <c r="E20622">
        <v>64</v>
      </c>
      <c r="F20622" t="s">
        <v>14188</v>
      </c>
      <c r="G20622" t="s">
        <v>2012</v>
      </c>
      <c r="H20622" t="s">
        <v>2029</v>
      </c>
      <c r="I20622" t="s">
        <v>2006</v>
      </c>
      <c r="J20622" t="s">
        <v>13791</v>
      </c>
      <c r="K20622" t="s">
        <v>13792</v>
      </c>
      <c r="L20622">
        <v>5</v>
      </c>
      <c r="M20622">
        <v>659</v>
      </c>
      <c r="N20622" s="43">
        <v>3295</v>
      </c>
    </row>
    <row r="20623" ht="14.4" customHeight="1" hidden="1" spans="1:14" x14ac:dyDescent="0.25">
      <c r="A20623" s="106">
        <v>46043</v>
      </c>
      <c r="B20623">
        <v>7219</v>
      </c>
      <c r="C20623">
        <v>4123</v>
      </c>
      <c r="E20623">
        <v>64</v>
      </c>
      <c r="F20623" t="s">
        <v>14188</v>
      </c>
      <c r="G20623" t="s">
        <v>2012</v>
      </c>
      <c r="H20623" t="s">
        <v>2029</v>
      </c>
      <c r="I20623" t="s">
        <v>2006</v>
      </c>
      <c r="J20623" t="s">
        <v>2903</v>
      </c>
      <c r="K20623" t="s">
        <v>2904</v>
      </c>
      <c r="L20623">
        <v>3</v>
      </c>
      <c r="M20623">
        <v>150</v>
      </c>
      <c r="N20623" s="43">
        <v>450</v>
      </c>
    </row>
    <row r="20624" ht="14.4" customHeight="1" hidden="1" spans="1:14" x14ac:dyDescent="0.25">
      <c r="A20624" s="106">
        <v>46043</v>
      </c>
      <c r="B20624">
        <v>7219</v>
      </c>
      <c r="C20624">
        <v>4123</v>
      </c>
      <c r="E20624">
        <v>64</v>
      </c>
      <c r="F20624" t="s">
        <v>14188</v>
      </c>
      <c r="G20624" t="s">
        <v>2012</v>
      </c>
      <c r="H20624" t="s">
        <v>2029</v>
      </c>
      <c r="I20624" t="s">
        <v>2006</v>
      </c>
      <c r="J20624" t="s">
        <v>13791</v>
      </c>
      <c r="K20624" t="s">
        <v>13792</v>
      </c>
      <c r="L20624">
        <v>3</v>
      </c>
      <c r="M20624">
        <v>659</v>
      </c>
      <c r="N20624" s="43">
        <v>1977</v>
      </c>
    </row>
    <row r="20625" ht="14.4" customHeight="1" hidden="1" spans="1:14" x14ac:dyDescent="0.25">
      <c r="A20625" s="106">
        <v>46043</v>
      </c>
      <c r="B20625">
        <v>7220</v>
      </c>
      <c r="C20625">
        <v>4124</v>
      </c>
      <c r="E20625">
        <v>64</v>
      </c>
      <c r="F20625" t="s">
        <v>14189</v>
      </c>
      <c r="G20625" t="s">
        <v>2025</v>
      </c>
      <c r="H20625" t="s">
        <v>2029</v>
      </c>
      <c r="I20625" t="s">
        <v>2006</v>
      </c>
      <c r="J20625" t="s">
        <v>13791</v>
      </c>
      <c r="K20625" t="s">
        <v>13792</v>
      </c>
      <c r="L20625">
        <v>5</v>
      </c>
      <c r="M20625">
        <v>659</v>
      </c>
      <c r="N20625" s="43">
        <v>3295</v>
      </c>
    </row>
    <row r="20626" ht="14.4" customHeight="1" hidden="1" spans="1:14" x14ac:dyDescent="0.25">
      <c r="A20626" s="106">
        <v>46043</v>
      </c>
      <c r="B20626">
        <v>7220</v>
      </c>
      <c r="C20626">
        <v>4124</v>
      </c>
      <c r="E20626">
        <v>64</v>
      </c>
      <c r="F20626" t="s">
        <v>14189</v>
      </c>
      <c r="G20626" t="s">
        <v>2025</v>
      </c>
      <c r="H20626" t="s">
        <v>2029</v>
      </c>
      <c r="I20626" t="s">
        <v>2006</v>
      </c>
      <c r="J20626" t="s">
        <v>2903</v>
      </c>
      <c r="K20626" t="s">
        <v>2904</v>
      </c>
      <c r="L20626">
        <v>1</v>
      </c>
      <c r="M20626">
        <v>150</v>
      </c>
      <c r="N20626" s="43">
        <v>150</v>
      </c>
    </row>
    <row r="20627" ht="14.4" customHeight="1" hidden="1" spans="1:14" x14ac:dyDescent="0.25">
      <c r="A20627" s="106">
        <v>46043</v>
      </c>
      <c r="B20627">
        <v>7221</v>
      </c>
      <c r="C20627">
        <v>4125</v>
      </c>
      <c r="E20627">
        <v>64</v>
      </c>
      <c r="F20627" t="s">
        <v>14189</v>
      </c>
      <c r="G20627" t="s">
        <v>2025</v>
      </c>
      <c r="H20627" t="s">
        <v>2029</v>
      </c>
      <c r="I20627" t="s">
        <v>2006</v>
      </c>
      <c r="J20627" t="s">
        <v>2903</v>
      </c>
      <c r="K20627" t="s">
        <v>2904</v>
      </c>
      <c r="L20627">
        <v>3</v>
      </c>
      <c r="M20627">
        <v>150</v>
      </c>
      <c r="N20627" s="43">
        <v>450</v>
      </c>
    </row>
    <row r="20628" ht="14.4" customHeight="1" hidden="1" spans="1:14" x14ac:dyDescent="0.25">
      <c r="A20628" s="106">
        <v>46043</v>
      </c>
      <c r="B20628">
        <v>7221</v>
      </c>
      <c r="C20628">
        <v>4125</v>
      </c>
      <c r="E20628">
        <v>64</v>
      </c>
      <c r="F20628" t="s">
        <v>14189</v>
      </c>
      <c r="G20628" t="s">
        <v>2025</v>
      </c>
      <c r="H20628" t="s">
        <v>2029</v>
      </c>
      <c r="I20628" t="s">
        <v>2006</v>
      </c>
      <c r="J20628" t="s">
        <v>13791</v>
      </c>
      <c r="K20628" t="s">
        <v>13792</v>
      </c>
      <c r="L20628">
        <v>3</v>
      </c>
      <c r="M20628">
        <v>659</v>
      </c>
      <c r="N20628" s="43">
        <v>1977</v>
      </c>
    </row>
    <row r="20629" ht="14.4" customHeight="1" hidden="1" spans="1:14" x14ac:dyDescent="0.25">
      <c r="A20629" s="106">
        <v>46043</v>
      </c>
      <c r="B20629">
        <v>7224</v>
      </c>
      <c r="C20629">
        <v>4128</v>
      </c>
      <c r="E20629">
        <v>64</v>
      </c>
      <c r="F20629" t="s">
        <v>14190</v>
      </c>
      <c r="G20629" t="s">
        <v>2063</v>
      </c>
      <c r="H20629" t="s">
        <v>2029</v>
      </c>
      <c r="I20629" t="s">
        <v>2006</v>
      </c>
      <c r="J20629" t="s">
        <v>2033</v>
      </c>
      <c r="K20629" t="s">
        <v>2034</v>
      </c>
      <c r="L20629">
        <v>8</v>
      </c>
      <c r="M20629">
        <v>48</v>
      </c>
      <c r="N20629" s="43">
        <v>384</v>
      </c>
    </row>
    <row r="20630" ht="14.4" customHeight="1" hidden="1" spans="1:14" x14ac:dyDescent="0.25">
      <c r="A20630" s="106">
        <v>46043</v>
      </c>
      <c r="B20630">
        <v>7224</v>
      </c>
      <c r="C20630">
        <v>4128</v>
      </c>
      <c r="E20630">
        <v>64</v>
      </c>
      <c r="F20630" t="s">
        <v>14190</v>
      </c>
      <c r="G20630" t="s">
        <v>2063</v>
      </c>
      <c r="H20630" t="s">
        <v>2029</v>
      </c>
      <c r="I20630" t="s">
        <v>2006</v>
      </c>
      <c r="J20630" t="s">
        <v>13791</v>
      </c>
      <c r="K20630" t="s">
        <v>13792</v>
      </c>
      <c r="L20630">
        <v>8</v>
      </c>
      <c r="M20630">
        <v>659</v>
      </c>
      <c r="N20630" s="43">
        <v>5272</v>
      </c>
    </row>
    <row r="20631" ht="14.4" customHeight="1" hidden="1" spans="1:14" x14ac:dyDescent="0.25">
      <c r="A20631" s="106">
        <v>46043</v>
      </c>
      <c r="B20631">
        <v>7225</v>
      </c>
      <c r="C20631">
        <v>4129</v>
      </c>
      <c r="E20631">
        <v>64</v>
      </c>
      <c r="F20631" t="s">
        <v>14190</v>
      </c>
      <c r="G20631" t="s">
        <v>2063</v>
      </c>
      <c r="H20631" t="s">
        <v>2029</v>
      </c>
      <c r="I20631" t="s">
        <v>2006</v>
      </c>
      <c r="J20631" t="s">
        <v>13791</v>
      </c>
      <c r="K20631" t="s">
        <v>13792</v>
      </c>
      <c r="L20631">
        <v>2</v>
      </c>
      <c r="M20631">
        <v>659</v>
      </c>
      <c r="N20631" s="43">
        <v>1318</v>
      </c>
    </row>
    <row r="20632" ht="14.4" customHeight="1" hidden="1" spans="1:14" x14ac:dyDescent="0.25">
      <c r="A20632" s="106">
        <v>46043</v>
      </c>
      <c r="B20632">
        <v>7225</v>
      </c>
      <c r="C20632">
        <v>4129</v>
      </c>
      <c r="E20632">
        <v>64</v>
      </c>
      <c r="F20632" t="s">
        <v>14190</v>
      </c>
      <c r="G20632" t="s">
        <v>2063</v>
      </c>
      <c r="H20632" t="s">
        <v>2029</v>
      </c>
      <c r="I20632" t="s">
        <v>2006</v>
      </c>
      <c r="J20632" t="s">
        <v>2033</v>
      </c>
      <c r="K20632" t="s">
        <v>2034</v>
      </c>
      <c r="L20632">
        <v>2</v>
      </c>
      <c r="M20632">
        <v>48</v>
      </c>
      <c r="N20632" s="43">
        <v>96</v>
      </c>
    </row>
    <row r="20633" ht="14.4" customHeight="1" hidden="1" spans="1:14" x14ac:dyDescent="0.25">
      <c r="A20633" s="106">
        <v>46043</v>
      </c>
      <c r="B20633">
        <v>7225</v>
      </c>
      <c r="C20633">
        <v>4129</v>
      </c>
      <c r="E20633">
        <v>64</v>
      </c>
      <c r="F20633" t="s">
        <v>14190</v>
      </c>
      <c r="G20633" t="s">
        <v>2063</v>
      </c>
      <c r="H20633" t="s">
        <v>2029</v>
      </c>
      <c r="I20633" t="s">
        <v>2006</v>
      </c>
      <c r="J20633" t="s">
        <v>2903</v>
      </c>
      <c r="K20633" t="s">
        <v>2904</v>
      </c>
      <c r="L20633">
        <v>4</v>
      </c>
      <c r="M20633">
        <v>150</v>
      </c>
      <c r="N20633" s="43">
        <v>600</v>
      </c>
    </row>
    <row r="20634" ht="14.4" customHeight="1" hidden="1" spans="1:14" x14ac:dyDescent="0.25">
      <c r="A20634" s="106">
        <v>46043</v>
      </c>
      <c r="B20634">
        <v>7230</v>
      </c>
      <c r="C20634">
        <v>4134</v>
      </c>
      <c r="E20634">
        <v>64</v>
      </c>
      <c r="F20634" t="s">
        <v>14191</v>
      </c>
      <c r="G20634" t="s">
        <v>2054</v>
      </c>
      <c r="H20634" t="s">
        <v>2029</v>
      </c>
      <c r="I20634" t="s">
        <v>2006</v>
      </c>
      <c r="J20634" t="s">
        <v>2033</v>
      </c>
      <c r="K20634" t="s">
        <v>2034</v>
      </c>
      <c r="L20634">
        <v>8</v>
      </c>
      <c r="M20634">
        <v>48</v>
      </c>
      <c r="N20634" s="43">
        <v>384</v>
      </c>
    </row>
    <row r="20635" ht="14.4" customHeight="1" hidden="1" spans="1:14" x14ac:dyDescent="0.25">
      <c r="A20635" s="106">
        <v>46043</v>
      </c>
      <c r="B20635">
        <v>7230</v>
      </c>
      <c r="C20635">
        <v>4134</v>
      </c>
      <c r="E20635">
        <v>64</v>
      </c>
      <c r="F20635" t="s">
        <v>14191</v>
      </c>
      <c r="G20635" t="s">
        <v>2054</v>
      </c>
      <c r="H20635" t="s">
        <v>2029</v>
      </c>
      <c r="I20635" t="s">
        <v>2006</v>
      </c>
      <c r="J20635" t="s">
        <v>13791</v>
      </c>
      <c r="K20635" t="s">
        <v>13792</v>
      </c>
      <c r="L20635">
        <v>8</v>
      </c>
      <c r="M20635">
        <v>659</v>
      </c>
      <c r="N20635" s="43">
        <v>5272</v>
      </c>
    </row>
    <row r="20636" ht="14.4" customHeight="1" hidden="1" spans="1:14" x14ac:dyDescent="0.25">
      <c r="A20636" s="106">
        <v>46043</v>
      </c>
      <c r="B20636">
        <v>7231</v>
      </c>
      <c r="C20636">
        <v>4135</v>
      </c>
      <c r="E20636">
        <v>64</v>
      </c>
      <c r="F20636" t="s">
        <v>14191</v>
      </c>
      <c r="G20636" t="s">
        <v>2054</v>
      </c>
      <c r="H20636" t="s">
        <v>2029</v>
      </c>
      <c r="I20636" t="s">
        <v>2006</v>
      </c>
      <c r="J20636" t="s">
        <v>13791</v>
      </c>
      <c r="K20636" t="s">
        <v>13792</v>
      </c>
      <c r="L20636">
        <v>2</v>
      </c>
      <c r="M20636">
        <v>659</v>
      </c>
      <c r="N20636" s="43">
        <v>1318</v>
      </c>
    </row>
    <row r="20637" ht="14.4" customHeight="1" hidden="1" spans="1:14" x14ac:dyDescent="0.25">
      <c r="A20637" s="106">
        <v>46043</v>
      </c>
      <c r="B20637">
        <v>7231</v>
      </c>
      <c r="C20637">
        <v>4135</v>
      </c>
      <c r="E20637">
        <v>64</v>
      </c>
      <c r="F20637" t="s">
        <v>14191</v>
      </c>
      <c r="G20637" t="s">
        <v>2054</v>
      </c>
      <c r="H20637" t="s">
        <v>2029</v>
      </c>
      <c r="I20637" t="s">
        <v>2006</v>
      </c>
      <c r="J20637" t="s">
        <v>2033</v>
      </c>
      <c r="K20637" t="s">
        <v>2034</v>
      </c>
      <c r="L20637">
        <v>2</v>
      </c>
      <c r="M20637">
        <v>48</v>
      </c>
      <c r="N20637" s="43">
        <v>96</v>
      </c>
    </row>
    <row r="20638" ht="14.4" customHeight="1" hidden="1" spans="1:14" x14ac:dyDescent="0.25">
      <c r="A20638" s="106">
        <v>46043</v>
      </c>
      <c r="B20638">
        <v>7231</v>
      </c>
      <c r="C20638">
        <v>4135</v>
      </c>
      <c r="E20638">
        <v>64</v>
      </c>
      <c r="F20638" t="s">
        <v>14191</v>
      </c>
      <c r="G20638" t="s">
        <v>2054</v>
      </c>
      <c r="H20638" t="s">
        <v>2029</v>
      </c>
      <c r="I20638" t="s">
        <v>2006</v>
      </c>
      <c r="J20638" t="s">
        <v>2903</v>
      </c>
      <c r="K20638" t="s">
        <v>2904</v>
      </c>
      <c r="L20638">
        <v>4</v>
      </c>
      <c r="M20638">
        <v>150</v>
      </c>
      <c r="N20638" s="43">
        <v>600</v>
      </c>
    </row>
    <row r="20639" ht="14.4" customHeight="1" hidden="1" spans="1:14" x14ac:dyDescent="0.25">
      <c r="A20639" s="106">
        <v>46043</v>
      </c>
      <c r="B20639">
        <v>7232</v>
      </c>
      <c r="C20639">
        <v>4136</v>
      </c>
      <c r="E20639">
        <v>64</v>
      </c>
      <c r="F20639" t="s">
        <v>14192</v>
      </c>
      <c r="G20639" t="s">
        <v>2036</v>
      </c>
      <c r="H20639" t="s">
        <v>2029</v>
      </c>
      <c r="I20639" t="s">
        <v>2006</v>
      </c>
      <c r="J20639" t="s">
        <v>2033</v>
      </c>
      <c r="K20639" t="s">
        <v>2034</v>
      </c>
      <c r="L20639">
        <v>8</v>
      </c>
      <c r="M20639">
        <v>48</v>
      </c>
      <c r="N20639" s="43">
        <v>384</v>
      </c>
    </row>
    <row r="20640" ht="14.4" customHeight="1" hidden="1" spans="1:14" x14ac:dyDescent="0.25">
      <c r="A20640" s="106">
        <v>46043</v>
      </c>
      <c r="B20640">
        <v>7232</v>
      </c>
      <c r="C20640">
        <v>4136</v>
      </c>
      <c r="E20640">
        <v>64</v>
      </c>
      <c r="F20640" t="s">
        <v>14192</v>
      </c>
      <c r="G20640" t="s">
        <v>2036</v>
      </c>
      <c r="H20640" t="s">
        <v>2029</v>
      </c>
      <c r="I20640" t="s">
        <v>2006</v>
      </c>
      <c r="J20640" t="s">
        <v>13791</v>
      </c>
      <c r="K20640" t="s">
        <v>13792</v>
      </c>
      <c r="L20640">
        <v>8</v>
      </c>
      <c r="M20640">
        <v>659</v>
      </c>
      <c r="N20640" s="43">
        <v>5272</v>
      </c>
    </row>
    <row r="20641" ht="14.4" customHeight="1" hidden="1" spans="1:14" x14ac:dyDescent="0.25">
      <c r="A20641" s="106">
        <v>46043</v>
      </c>
      <c r="B20641">
        <v>7233</v>
      </c>
      <c r="C20641">
        <v>4137</v>
      </c>
      <c r="E20641">
        <v>64</v>
      </c>
      <c r="F20641" t="s">
        <v>14192</v>
      </c>
      <c r="G20641" t="s">
        <v>2036</v>
      </c>
      <c r="H20641" t="s">
        <v>2029</v>
      </c>
      <c r="I20641" t="s">
        <v>2006</v>
      </c>
      <c r="J20641" t="s">
        <v>13791</v>
      </c>
      <c r="K20641" t="s">
        <v>13792</v>
      </c>
      <c r="L20641">
        <v>2</v>
      </c>
      <c r="M20641">
        <v>659</v>
      </c>
      <c r="N20641" s="43">
        <v>1318</v>
      </c>
    </row>
    <row r="20642" ht="14.4" customHeight="1" hidden="1" spans="1:14" x14ac:dyDescent="0.25">
      <c r="A20642" s="106">
        <v>46043</v>
      </c>
      <c r="B20642">
        <v>7233</v>
      </c>
      <c r="C20642">
        <v>4137</v>
      </c>
      <c r="E20642">
        <v>64</v>
      </c>
      <c r="F20642" t="s">
        <v>14192</v>
      </c>
      <c r="G20642" t="s">
        <v>2036</v>
      </c>
      <c r="H20642" t="s">
        <v>2029</v>
      </c>
      <c r="I20642" t="s">
        <v>2006</v>
      </c>
      <c r="J20642" t="s">
        <v>2033</v>
      </c>
      <c r="K20642" t="s">
        <v>2034</v>
      </c>
      <c r="L20642">
        <v>2</v>
      </c>
      <c r="M20642">
        <v>48</v>
      </c>
      <c r="N20642" s="43">
        <v>96</v>
      </c>
    </row>
    <row r="20643" ht="14.4" customHeight="1" hidden="1" spans="1:14" x14ac:dyDescent="0.25">
      <c r="A20643" s="106">
        <v>46043</v>
      </c>
      <c r="B20643">
        <v>7233</v>
      </c>
      <c r="C20643">
        <v>4137</v>
      </c>
      <c r="E20643">
        <v>64</v>
      </c>
      <c r="F20643" t="s">
        <v>14192</v>
      </c>
      <c r="G20643" t="s">
        <v>2036</v>
      </c>
      <c r="H20643" t="s">
        <v>2029</v>
      </c>
      <c r="I20643" t="s">
        <v>2006</v>
      </c>
      <c r="J20643" t="s">
        <v>2903</v>
      </c>
      <c r="K20643" t="s">
        <v>2904</v>
      </c>
      <c r="L20643">
        <v>4</v>
      </c>
      <c r="M20643">
        <v>150</v>
      </c>
      <c r="N20643" s="43">
        <v>600</v>
      </c>
    </row>
    <row r="20644" ht="14.4" customHeight="1" hidden="1" spans="1:14" x14ac:dyDescent="0.25">
      <c r="A20644" s="106">
        <v>46043</v>
      </c>
      <c r="B20644">
        <v>7234</v>
      </c>
      <c r="C20644">
        <v>4138</v>
      </c>
      <c r="E20644">
        <v>64</v>
      </c>
      <c r="F20644" t="s">
        <v>14193</v>
      </c>
      <c r="G20644" t="s">
        <v>2038</v>
      </c>
      <c r="H20644" t="s">
        <v>2029</v>
      </c>
      <c r="I20644" t="s">
        <v>2006</v>
      </c>
      <c r="J20644" t="s">
        <v>13791</v>
      </c>
      <c r="K20644" t="s">
        <v>13792</v>
      </c>
      <c r="L20644">
        <v>8</v>
      </c>
      <c r="M20644">
        <v>659</v>
      </c>
      <c r="N20644" s="43">
        <v>5272</v>
      </c>
    </row>
    <row r="20645" ht="14.4" customHeight="1" hidden="1" spans="1:14" x14ac:dyDescent="0.25">
      <c r="A20645" s="106">
        <v>46043</v>
      </c>
      <c r="B20645">
        <v>7234</v>
      </c>
      <c r="C20645">
        <v>4138</v>
      </c>
      <c r="E20645">
        <v>64</v>
      </c>
      <c r="F20645" t="s">
        <v>14193</v>
      </c>
      <c r="G20645" t="s">
        <v>2038</v>
      </c>
      <c r="H20645" t="s">
        <v>2029</v>
      </c>
      <c r="I20645" t="s">
        <v>2006</v>
      </c>
      <c r="J20645" t="s">
        <v>2033</v>
      </c>
      <c r="K20645" t="s">
        <v>2034</v>
      </c>
      <c r="L20645">
        <v>8</v>
      </c>
      <c r="M20645">
        <v>48</v>
      </c>
      <c r="N20645" s="43">
        <v>384</v>
      </c>
    </row>
    <row r="20646" ht="14.4" customHeight="1" hidden="1" spans="1:14" x14ac:dyDescent="0.25">
      <c r="A20646" s="106">
        <v>46043</v>
      </c>
      <c r="B20646">
        <v>7235</v>
      </c>
      <c r="C20646">
        <v>4139</v>
      </c>
      <c r="E20646">
        <v>64</v>
      </c>
      <c r="F20646" t="s">
        <v>14193</v>
      </c>
      <c r="G20646" t="s">
        <v>2038</v>
      </c>
      <c r="H20646" t="s">
        <v>2029</v>
      </c>
      <c r="I20646" t="s">
        <v>2006</v>
      </c>
      <c r="J20646" t="s">
        <v>13791</v>
      </c>
      <c r="K20646" t="s">
        <v>13792</v>
      </c>
      <c r="L20646">
        <v>2</v>
      </c>
      <c r="M20646">
        <v>659</v>
      </c>
      <c r="N20646" s="43">
        <v>1318</v>
      </c>
    </row>
    <row r="20647" ht="14.4" customHeight="1" hidden="1" spans="1:14" x14ac:dyDescent="0.25">
      <c r="A20647" s="106">
        <v>46043</v>
      </c>
      <c r="B20647">
        <v>7235</v>
      </c>
      <c r="C20647">
        <v>4139</v>
      </c>
      <c r="E20647">
        <v>64</v>
      </c>
      <c r="F20647" t="s">
        <v>14193</v>
      </c>
      <c r="G20647" t="s">
        <v>2038</v>
      </c>
      <c r="H20647" t="s">
        <v>2029</v>
      </c>
      <c r="I20647" t="s">
        <v>2006</v>
      </c>
      <c r="J20647" t="s">
        <v>2033</v>
      </c>
      <c r="K20647" t="s">
        <v>2034</v>
      </c>
      <c r="L20647">
        <v>2</v>
      </c>
      <c r="M20647">
        <v>48</v>
      </c>
      <c r="N20647" s="43">
        <v>96</v>
      </c>
    </row>
    <row r="20648" ht="14.4" customHeight="1" hidden="1" spans="1:14" x14ac:dyDescent="0.25">
      <c r="A20648" s="106">
        <v>46043</v>
      </c>
      <c r="B20648">
        <v>7235</v>
      </c>
      <c r="C20648">
        <v>4139</v>
      </c>
      <c r="E20648">
        <v>64</v>
      </c>
      <c r="F20648" t="s">
        <v>14193</v>
      </c>
      <c r="G20648" t="s">
        <v>2038</v>
      </c>
      <c r="H20648" t="s">
        <v>2029</v>
      </c>
      <c r="I20648" t="s">
        <v>2006</v>
      </c>
      <c r="J20648" t="s">
        <v>2903</v>
      </c>
      <c r="K20648" t="s">
        <v>2904</v>
      </c>
      <c r="L20648">
        <v>4</v>
      </c>
      <c r="M20648">
        <v>150</v>
      </c>
      <c r="N20648" s="43">
        <v>600</v>
      </c>
    </row>
    <row r="20649" ht="14.4" customHeight="1" hidden="1" spans="1:14" x14ac:dyDescent="0.25">
      <c r="A20649" s="106">
        <v>46043</v>
      </c>
      <c r="B20649">
        <v>7236</v>
      </c>
      <c r="C20649">
        <v>4140</v>
      </c>
      <c r="E20649">
        <v>64</v>
      </c>
      <c r="F20649" t="s">
        <v>14194</v>
      </c>
      <c r="G20649" t="s">
        <v>2097</v>
      </c>
      <c r="H20649" t="s">
        <v>2029</v>
      </c>
      <c r="I20649" t="s">
        <v>2006</v>
      </c>
      <c r="J20649" t="s">
        <v>13791</v>
      </c>
      <c r="K20649" t="s">
        <v>13792</v>
      </c>
      <c r="L20649">
        <v>5</v>
      </c>
      <c r="M20649">
        <v>659</v>
      </c>
      <c r="N20649" s="43">
        <v>3295</v>
      </c>
    </row>
    <row r="20650" ht="14.4" customHeight="1" hidden="1" spans="1:14" x14ac:dyDescent="0.25">
      <c r="A20650" s="106">
        <v>46043</v>
      </c>
      <c r="B20650">
        <v>7236</v>
      </c>
      <c r="C20650">
        <v>4140</v>
      </c>
      <c r="E20650">
        <v>64</v>
      </c>
      <c r="F20650" t="s">
        <v>14194</v>
      </c>
      <c r="G20650" t="s">
        <v>2097</v>
      </c>
      <c r="H20650" t="s">
        <v>2029</v>
      </c>
      <c r="I20650" t="s">
        <v>2006</v>
      </c>
      <c r="J20650" t="s">
        <v>2033</v>
      </c>
      <c r="K20650" t="s">
        <v>2034</v>
      </c>
      <c r="L20650">
        <v>5</v>
      </c>
      <c r="M20650">
        <v>48</v>
      </c>
      <c r="N20650" s="43">
        <v>240</v>
      </c>
    </row>
    <row r="20651" ht="14.4" customHeight="1" hidden="1" spans="1:14" x14ac:dyDescent="0.25">
      <c r="A20651" s="106">
        <v>46043</v>
      </c>
      <c r="B20651">
        <v>7236</v>
      </c>
      <c r="C20651">
        <v>4140</v>
      </c>
      <c r="E20651">
        <v>64</v>
      </c>
      <c r="F20651" t="s">
        <v>14194</v>
      </c>
      <c r="G20651" t="s">
        <v>2097</v>
      </c>
      <c r="H20651" t="s">
        <v>2029</v>
      </c>
      <c r="I20651" t="s">
        <v>2006</v>
      </c>
      <c r="J20651" t="s">
        <v>2903</v>
      </c>
      <c r="K20651" t="s">
        <v>2904</v>
      </c>
      <c r="L20651">
        <v>1</v>
      </c>
      <c r="M20651">
        <v>150</v>
      </c>
      <c r="N20651" s="43">
        <v>150</v>
      </c>
    </row>
    <row r="20652" ht="14.4" customHeight="1" hidden="1" spans="1:14" x14ac:dyDescent="0.25">
      <c r="A20652" s="106">
        <v>46043</v>
      </c>
      <c r="B20652">
        <v>7237</v>
      </c>
      <c r="C20652">
        <v>4141</v>
      </c>
      <c r="E20652">
        <v>64</v>
      </c>
      <c r="F20652" t="s">
        <v>14194</v>
      </c>
      <c r="G20652" t="s">
        <v>2097</v>
      </c>
      <c r="H20652" t="s">
        <v>2029</v>
      </c>
      <c r="I20652" t="s">
        <v>2006</v>
      </c>
      <c r="J20652" t="s">
        <v>2033</v>
      </c>
      <c r="K20652" t="s">
        <v>2034</v>
      </c>
      <c r="L20652">
        <v>3</v>
      </c>
      <c r="M20652">
        <v>48</v>
      </c>
      <c r="N20652" s="43">
        <v>144</v>
      </c>
    </row>
    <row r="20653" ht="14.4" customHeight="1" hidden="1" spans="1:14" x14ac:dyDescent="0.25">
      <c r="A20653" s="106">
        <v>46043</v>
      </c>
      <c r="B20653">
        <v>7237</v>
      </c>
      <c r="C20653">
        <v>4141</v>
      </c>
      <c r="E20653">
        <v>64</v>
      </c>
      <c r="F20653" t="s">
        <v>14194</v>
      </c>
      <c r="G20653" t="s">
        <v>2097</v>
      </c>
      <c r="H20653" t="s">
        <v>2029</v>
      </c>
      <c r="I20653" t="s">
        <v>2006</v>
      </c>
      <c r="J20653" t="s">
        <v>2903</v>
      </c>
      <c r="K20653" t="s">
        <v>2904</v>
      </c>
      <c r="L20653">
        <v>3</v>
      </c>
      <c r="M20653">
        <v>150</v>
      </c>
      <c r="N20653" s="43">
        <v>450</v>
      </c>
    </row>
    <row r="20654" ht="14.4" customHeight="1" hidden="1" spans="1:14" x14ac:dyDescent="0.25">
      <c r="A20654" s="106">
        <v>46043</v>
      </c>
      <c r="B20654">
        <v>7237</v>
      </c>
      <c r="C20654">
        <v>4141</v>
      </c>
      <c r="E20654">
        <v>64</v>
      </c>
      <c r="F20654" t="s">
        <v>14194</v>
      </c>
      <c r="G20654" t="s">
        <v>2097</v>
      </c>
      <c r="H20654" t="s">
        <v>2029</v>
      </c>
      <c r="I20654" t="s">
        <v>2006</v>
      </c>
      <c r="J20654" t="s">
        <v>13791</v>
      </c>
      <c r="K20654" t="s">
        <v>13792</v>
      </c>
      <c r="L20654">
        <v>3</v>
      </c>
      <c r="M20654">
        <v>659</v>
      </c>
      <c r="N20654" s="43">
        <v>1977</v>
      </c>
    </row>
    <row r="20655" ht="14.4" customHeight="1" hidden="1" spans="1:14" x14ac:dyDescent="0.25">
      <c r="A20655" s="106">
        <v>46043</v>
      </c>
      <c r="B20655">
        <v>7238</v>
      </c>
      <c r="C20655">
        <v>4142</v>
      </c>
      <c r="E20655">
        <v>64</v>
      </c>
      <c r="F20655" t="s">
        <v>14195</v>
      </c>
      <c r="G20655" t="s">
        <v>2017</v>
      </c>
      <c r="H20655" t="s">
        <v>2029</v>
      </c>
      <c r="I20655" t="s">
        <v>2006</v>
      </c>
      <c r="J20655" t="s">
        <v>13791</v>
      </c>
      <c r="K20655" t="s">
        <v>13792</v>
      </c>
      <c r="L20655">
        <v>5</v>
      </c>
      <c r="M20655">
        <v>659</v>
      </c>
      <c r="N20655" s="43">
        <v>3295</v>
      </c>
    </row>
    <row r="20656" ht="14.4" customHeight="1" hidden="1" spans="1:14" x14ac:dyDescent="0.25">
      <c r="A20656" s="106">
        <v>46043</v>
      </c>
      <c r="B20656">
        <v>7238</v>
      </c>
      <c r="C20656">
        <v>4142</v>
      </c>
      <c r="E20656">
        <v>64</v>
      </c>
      <c r="F20656" t="s">
        <v>14195</v>
      </c>
      <c r="G20656" t="s">
        <v>2017</v>
      </c>
      <c r="H20656" t="s">
        <v>2029</v>
      </c>
      <c r="I20656" t="s">
        <v>2006</v>
      </c>
      <c r="J20656" t="s">
        <v>2033</v>
      </c>
      <c r="K20656" t="s">
        <v>2034</v>
      </c>
      <c r="L20656">
        <v>5</v>
      </c>
      <c r="M20656">
        <v>48</v>
      </c>
      <c r="N20656" s="43">
        <v>240</v>
      </c>
    </row>
    <row r="20657" ht="14.4" customHeight="1" hidden="1" spans="1:14" x14ac:dyDescent="0.25">
      <c r="A20657" s="106">
        <v>46043</v>
      </c>
      <c r="B20657">
        <v>7238</v>
      </c>
      <c r="C20657">
        <v>4142</v>
      </c>
      <c r="E20657">
        <v>64</v>
      </c>
      <c r="F20657" t="s">
        <v>14195</v>
      </c>
      <c r="G20657" t="s">
        <v>2017</v>
      </c>
      <c r="H20657" t="s">
        <v>2029</v>
      </c>
      <c r="I20657" t="s">
        <v>2006</v>
      </c>
      <c r="J20657" t="s">
        <v>2903</v>
      </c>
      <c r="K20657" t="s">
        <v>2904</v>
      </c>
      <c r="L20657">
        <v>1</v>
      </c>
      <c r="M20657">
        <v>150</v>
      </c>
      <c r="N20657" s="43">
        <v>150</v>
      </c>
    </row>
    <row r="20658" ht="14.4" customHeight="1" hidden="1" spans="1:14" x14ac:dyDescent="0.25">
      <c r="A20658" s="106">
        <v>46043</v>
      </c>
      <c r="B20658">
        <v>7239</v>
      </c>
      <c r="C20658">
        <v>4143</v>
      </c>
      <c r="E20658">
        <v>64</v>
      </c>
      <c r="F20658" t="s">
        <v>14195</v>
      </c>
      <c r="G20658" t="s">
        <v>2017</v>
      </c>
      <c r="H20658" t="s">
        <v>2029</v>
      </c>
      <c r="I20658" t="s">
        <v>2006</v>
      </c>
      <c r="J20658" t="s">
        <v>2903</v>
      </c>
      <c r="K20658" t="s">
        <v>2904</v>
      </c>
      <c r="L20658">
        <v>3</v>
      </c>
      <c r="M20658">
        <v>150</v>
      </c>
      <c r="N20658" s="43">
        <v>450</v>
      </c>
    </row>
    <row r="20659" ht="14.4" customHeight="1" hidden="1" spans="1:14" x14ac:dyDescent="0.25">
      <c r="A20659" s="106">
        <v>46043</v>
      </c>
      <c r="B20659">
        <v>7239</v>
      </c>
      <c r="C20659">
        <v>4143</v>
      </c>
      <c r="E20659">
        <v>64</v>
      </c>
      <c r="F20659" t="s">
        <v>14195</v>
      </c>
      <c r="G20659" t="s">
        <v>2017</v>
      </c>
      <c r="H20659" t="s">
        <v>2029</v>
      </c>
      <c r="I20659" t="s">
        <v>2006</v>
      </c>
      <c r="J20659" t="s">
        <v>13791</v>
      </c>
      <c r="K20659" t="s">
        <v>13792</v>
      </c>
      <c r="L20659">
        <v>3</v>
      </c>
      <c r="M20659">
        <v>659</v>
      </c>
      <c r="N20659" s="43">
        <v>1977</v>
      </c>
    </row>
    <row r="20660" ht="14.4" customHeight="1" hidden="1" spans="1:14" x14ac:dyDescent="0.25">
      <c r="A20660" s="106">
        <v>46043</v>
      </c>
      <c r="B20660">
        <v>7239</v>
      </c>
      <c r="C20660">
        <v>4143</v>
      </c>
      <c r="E20660">
        <v>64</v>
      </c>
      <c r="F20660" t="s">
        <v>14195</v>
      </c>
      <c r="G20660" t="s">
        <v>2017</v>
      </c>
      <c r="H20660" t="s">
        <v>2029</v>
      </c>
      <c r="I20660" t="s">
        <v>2006</v>
      </c>
      <c r="J20660" t="s">
        <v>2033</v>
      </c>
      <c r="K20660" t="s">
        <v>2034</v>
      </c>
      <c r="L20660">
        <v>3</v>
      </c>
      <c r="M20660">
        <v>48</v>
      </c>
      <c r="N20660" s="43">
        <v>144</v>
      </c>
    </row>
    <row r="20661" ht="14.4" customHeight="1" hidden="1" spans="1:14" x14ac:dyDescent="0.25">
      <c r="A20661" s="106">
        <v>46043</v>
      </c>
      <c r="B20661">
        <v>7240</v>
      </c>
      <c r="C20661">
        <v>4144</v>
      </c>
      <c r="E20661">
        <v>64</v>
      </c>
      <c r="F20661" t="s">
        <v>14196</v>
      </c>
      <c r="G20661" t="s">
        <v>2114</v>
      </c>
      <c r="H20661" t="s">
        <v>2029</v>
      </c>
      <c r="I20661" t="s">
        <v>2006</v>
      </c>
      <c r="J20661" t="s">
        <v>2033</v>
      </c>
      <c r="K20661" t="s">
        <v>2034</v>
      </c>
      <c r="L20661">
        <v>5</v>
      </c>
      <c r="M20661">
        <v>48</v>
      </c>
      <c r="N20661" s="43">
        <v>240</v>
      </c>
    </row>
    <row r="20662" ht="14.4" customHeight="1" hidden="1" spans="1:14" x14ac:dyDescent="0.25">
      <c r="A20662" s="106">
        <v>46043</v>
      </c>
      <c r="B20662">
        <v>7240</v>
      </c>
      <c r="C20662">
        <v>4144</v>
      </c>
      <c r="E20662">
        <v>64</v>
      </c>
      <c r="F20662" t="s">
        <v>14196</v>
      </c>
      <c r="G20662" t="s">
        <v>2114</v>
      </c>
      <c r="H20662" t="s">
        <v>2029</v>
      </c>
      <c r="I20662" t="s">
        <v>2006</v>
      </c>
      <c r="J20662" t="s">
        <v>13791</v>
      </c>
      <c r="K20662" t="s">
        <v>13792</v>
      </c>
      <c r="L20662">
        <v>5</v>
      </c>
      <c r="M20662">
        <v>659</v>
      </c>
      <c r="N20662" s="43">
        <v>3295</v>
      </c>
    </row>
    <row r="20663" ht="14.4" customHeight="1" hidden="1" spans="1:14" x14ac:dyDescent="0.25">
      <c r="A20663" s="106">
        <v>46043</v>
      </c>
      <c r="B20663">
        <v>7240</v>
      </c>
      <c r="C20663">
        <v>4144</v>
      </c>
      <c r="E20663">
        <v>64</v>
      </c>
      <c r="F20663" t="s">
        <v>14196</v>
      </c>
      <c r="G20663" t="s">
        <v>2114</v>
      </c>
      <c r="H20663" t="s">
        <v>2029</v>
      </c>
      <c r="I20663" t="s">
        <v>2006</v>
      </c>
      <c r="J20663" t="s">
        <v>2903</v>
      </c>
      <c r="K20663" t="s">
        <v>2904</v>
      </c>
      <c r="L20663">
        <v>1</v>
      </c>
      <c r="M20663">
        <v>150</v>
      </c>
      <c r="N20663" s="43">
        <v>150</v>
      </c>
    </row>
    <row r="20664" ht="14.4" customHeight="1" hidden="1" spans="1:14" x14ac:dyDescent="0.25">
      <c r="A20664" s="106">
        <v>46043</v>
      </c>
      <c r="B20664">
        <v>7241</v>
      </c>
      <c r="C20664">
        <v>4145</v>
      </c>
      <c r="E20664">
        <v>64</v>
      </c>
      <c r="F20664" t="s">
        <v>14196</v>
      </c>
      <c r="G20664" t="s">
        <v>2114</v>
      </c>
      <c r="H20664" t="s">
        <v>2029</v>
      </c>
      <c r="I20664" t="s">
        <v>2006</v>
      </c>
      <c r="J20664" t="s">
        <v>13791</v>
      </c>
      <c r="K20664" t="s">
        <v>13792</v>
      </c>
      <c r="L20664">
        <v>3</v>
      </c>
      <c r="M20664">
        <v>659</v>
      </c>
      <c r="N20664" s="43">
        <v>1977</v>
      </c>
    </row>
    <row r="20665" ht="14.4" customHeight="1" hidden="1" spans="1:14" x14ac:dyDescent="0.25">
      <c r="A20665" s="106">
        <v>46043</v>
      </c>
      <c r="B20665">
        <v>7241</v>
      </c>
      <c r="C20665">
        <v>4145</v>
      </c>
      <c r="E20665">
        <v>64</v>
      </c>
      <c r="F20665" t="s">
        <v>14196</v>
      </c>
      <c r="G20665" t="s">
        <v>2114</v>
      </c>
      <c r="H20665" t="s">
        <v>2029</v>
      </c>
      <c r="I20665" t="s">
        <v>2006</v>
      </c>
      <c r="J20665" t="s">
        <v>2033</v>
      </c>
      <c r="K20665" t="s">
        <v>2034</v>
      </c>
      <c r="L20665">
        <v>3</v>
      </c>
      <c r="M20665">
        <v>48</v>
      </c>
      <c r="N20665" s="43">
        <v>144</v>
      </c>
    </row>
    <row r="20666" ht="14.4" customHeight="1" hidden="1" spans="1:14" x14ac:dyDescent="0.25">
      <c r="A20666" s="106">
        <v>46043</v>
      </c>
      <c r="B20666">
        <v>7241</v>
      </c>
      <c r="C20666">
        <v>4145</v>
      </c>
      <c r="E20666">
        <v>64</v>
      </c>
      <c r="F20666" t="s">
        <v>14196</v>
      </c>
      <c r="G20666" t="s">
        <v>2114</v>
      </c>
      <c r="H20666" t="s">
        <v>2029</v>
      </c>
      <c r="I20666" t="s">
        <v>2006</v>
      </c>
      <c r="J20666" t="s">
        <v>2903</v>
      </c>
      <c r="K20666" t="s">
        <v>2904</v>
      </c>
      <c r="L20666">
        <v>3</v>
      </c>
      <c r="M20666">
        <v>150</v>
      </c>
      <c r="N20666" s="43">
        <v>450</v>
      </c>
    </row>
    <row r="20667" ht="14.4" customHeight="1" hidden="1" spans="1:14" x14ac:dyDescent="0.25">
      <c r="A20667" s="106">
        <v>46043</v>
      </c>
      <c r="B20667">
        <v>7242</v>
      </c>
      <c r="C20667">
        <v>4146</v>
      </c>
      <c r="E20667">
        <v>64</v>
      </c>
      <c r="F20667" t="s">
        <v>14197</v>
      </c>
      <c r="G20667" t="s">
        <v>2012</v>
      </c>
      <c r="H20667" t="s">
        <v>2029</v>
      </c>
      <c r="I20667" t="s">
        <v>2006</v>
      </c>
      <c r="J20667" t="s">
        <v>13791</v>
      </c>
      <c r="K20667" t="s">
        <v>13792</v>
      </c>
      <c r="L20667">
        <v>5</v>
      </c>
      <c r="M20667">
        <v>659</v>
      </c>
      <c r="N20667" s="43">
        <v>3295</v>
      </c>
    </row>
    <row r="20668" ht="14.4" customHeight="1" hidden="1" spans="1:14" x14ac:dyDescent="0.25">
      <c r="A20668" s="106">
        <v>46043</v>
      </c>
      <c r="B20668">
        <v>7242</v>
      </c>
      <c r="C20668">
        <v>4146</v>
      </c>
      <c r="E20668">
        <v>64</v>
      </c>
      <c r="F20668" t="s">
        <v>14197</v>
      </c>
      <c r="G20668" t="s">
        <v>2012</v>
      </c>
      <c r="H20668" t="s">
        <v>2029</v>
      </c>
      <c r="I20668" t="s">
        <v>2006</v>
      </c>
      <c r="J20668" t="s">
        <v>2033</v>
      </c>
      <c r="K20668" t="s">
        <v>2034</v>
      </c>
      <c r="L20668">
        <v>5</v>
      </c>
      <c r="M20668">
        <v>48</v>
      </c>
      <c r="N20668" s="43">
        <v>240</v>
      </c>
    </row>
    <row r="20669" ht="14.4" customHeight="1" hidden="1" spans="1:14" x14ac:dyDescent="0.25">
      <c r="A20669" s="106">
        <v>46043</v>
      </c>
      <c r="B20669">
        <v>7242</v>
      </c>
      <c r="C20669">
        <v>4146</v>
      </c>
      <c r="E20669">
        <v>64</v>
      </c>
      <c r="F20669" t="s">
        <v>14197</v>
      </c>
      <c r="G20669" t="s">
        <v>2012</v>
      </c>
      <c r="H20669" t="s">
        <v>2029</v>
      </c>
      <c r="I20669" t="s">
        <v>2006</v>
      </c>
      <c r="J20669" t="s">
        <v>2903</v>
      </c>
      <c r="K20669" t="s">
        <v>2904</v>
      </c>
      <c r="L20669">
        <v>1</v>
      </c>
      <c r="M20669">
        <v>150</v>
      </c>
      <c r="N20669" s="43">
        <v>150</v>
      </c>
    </row>
    <row r="20670" ht="14.4" customHeight="1" hidden="1" spans="1:14" x14ac:dyDescent="0.25">
      <c r="A20670" s="106">
        <v>46043</v>
      </c>
      <c r="B20670">
        <v>7243</v>
      </c>
      <c r="C20670">
        <v>4147</v>
      </c>
      <c r="E20670">
        <v>64</v>
      </c>
      <c r="F20670" t="s">
        <v>14197</v>
      </c>
      <c r="G20670" t="s">
        <v>2012</v>
      </c>
      <c r="H20670" t="s">
        <v>2029</v>
      </c>
      <c r="I20670" t="s">
        <v>2006</v>
      </c>
      <c r="J20670" t="s">
        <v>13791</v>
      </c>
      <c r="K20670" t="s">
        <v>13792</v>
      </c>
      <c r="L20670">
        <v>3</v>
      </c>
      <c r="M20670">
        <v>659</v>
      </c>
      <c r="N20670" s="43">
        <v>1977</v>
      </c>
    </row>
    <row r="20671" ht="14.4" customHeight="1" hidden="1" spans="1:14" x14ac:dyDescent="0.25">
      <c r="A20671" s="106">
        <v>46043</v>
      </c>
      <c r="B20671">
        <v>7243</v>
      </c>
      <c r="C20671">
        <v>4147</v>
      </c>
      <c r="E20671">
        <v>64</v>
      </c>
      <c r="F20671" t="s">
        <v>14197</v>
      </c>
      <c r="G20671" t="s">
        <v>2012</v>
      </c>
      <c r="H20671" t="s">
        <v>2029</v>
      </c>
      <c r="I20671" t="s">
        <v>2006</v>
      </c>
      <c r="J20671" t="s">
        <v>2033</v>
      </c>
      <c r="K20671" t="s">
        <v>2034</v>
      </c>
      <c r="L20671">
        <v>3</v>
      </c>
      <c r="M20671">
        <v>48</v>
      </c>
      <c r="N20671" s="43">
        <v>144</v>
      </c>
    </row>
    <row r="20672" ht="14.4" customHeight="1" hidden="1" spans="1:14" x14ac:dyDescent="0.25">
      <c r="A20672" s="106">
        <v>46043</v>
      </c>
      <c r="B20672">
        <v>7243</v>
      </c>
      <c r="C20672">
        <v>4147</v>
      </c>
      <c r="E20672">
        <v>64</v>
      </c>
      <c r="F20672" t="s">
        <v>14197</v>
      </c>
      <c r="G20672" t="s">
        <v>2012</v>
      </c>
      <c r="H20672" t="s">
        <v>2029</v>
      </c>
      <c r="I20672" t="s">
        <v>2006</v>
      </c>
      <c r="J20672" t="s">
        <v>2903</v>
      </c>
      <c r="K20672" t="s">
        <v>2904</v>
      </c>
      <c r="L20672">
        <v>3</v>
      </c>
      <c r="M20672">
        <v>150</v>
      </c>
      <c r="N20672" s="43">
        <v>450</v>
      </c>
    </row>
    <row r="20673" ht="14.4" customHeight="1" hidden="1" spans="1:14" x14ac:dyDescent="0.25">
      <c r="A20673" s="106">
        <v>46044</v>
      </c>
      <c r="B20673">
        <v>7280</v>
      </c>
      <c r="C20673">
        <v>4184</v>
      </c>
      <c r="E20673">
        <v>64</v>
      </c>
      <c r="F20673" t="s">
        <v>14198</v>
      </c>
      <c r="G20673" t="s">
        <v>2097</v>
      </c>
      <c r="H20673" t="s">
        <v>2005</v>
      </c>
      <c r="I20673" t="s">
        <v>2006</v>
      </c>
      <c r="J20673" t="s">
        <v>2007</v>
      </c>
      <c r="K20673" t="s">
        <v>2008</v>
      </c>
      <c r="L20673">
        <v>1</v>
      </c>
      <c r="M20673">
        <v>2200</v>
      </c>
      <c r="N20673" s="43">
        <v>2200</v>
      </c>
    </row>
    <row r="20674" ht="14.4" customHeight="1" hidden="1" spans="1:14" x14ac:dyDescent="0.25">
      <c r="A20674" s="106">
        <v>46044</v>
      </c>
      <c r="B20674">
        <v>7280</v>
      </c>
      <c r="C20674">
        <v>4184</v>
      </c>
      <c r="E20674">
        <v>64</v>
      </c>
      <c r="F20674" t="s">
        <v>14198</v>
      </c>
      <c r="G20674" t="s">
        <v>2097</v>
      </c>
      <c r="H20674" t="s">
        <v>2005</v>
      </c>
      <c r="I20674" t="s">
        <v>2006</v>
      </c>
      <c r="J20674" t="s">
        <v>13791</v>
      </c>
      <c r="K20674" t="s">
        <v>13792</v>
      </c>
      <c r="L20674">
        <v>5</v>
      </c>
      <c r="M20674">
        <v>659</v>
      </c>
      <c r="N20674" s="43">
        <v>3295</v>
      </c>
    </row>
    <row r="20675" ht="14.4" customHeight="1" hidden="1" spans="1:14" x14ac:dyDescent="0.25">
      <c r="A20675" s="106">
        <v>46044</v>
      </c>
      <c r="B20675">
        <v>7280</v>
      </c>
      <c r="C20675">
        <v>4184</v>
      </c>
      <c r="E20675">
        <v>64</v>
      </c>
      <c r="F20675" t="s">
        <v>14198</v>
      </c>
      <c r="G20675" t="s">
        <v>2097</v>
      </c>
      <c r="H20675" t="s">
        <v>2005</v>
      </c>
      <c r="I20675" t="s">
        <v>2006</v>
      </c>
      <c r="J20675" t="s">
        <v>2903</v>
      </c>
      <c r="K20675" t="s">
        <v>2904</v>
      </c>
      <c r="L20675">
        <v>1</v>
      </c>
      <c r="M20675">
        <v>150</v>
      </c>
      <c r="N20675" s="43">
        <v>150</v>
      </c>
    </row>
    <row r="20676" ht="14.4" customHeight="1" hidden="1" spans="1:14" x14ac:dyDescent="0.25">
      <c r="A20676" s="106">
        <v>46044</v>
      </c>
      <c r="B20676">
        <v>7281</v>
      </c>
      <c r="C20676">
        <v>4185</v>
      </c>
      <c r="E20676">
        <v>64</v>
      </c>
      <c r="F20676" t="s">
        <v>14198</v>
      </c>
      <c r="G20676" t="s">
        <v>2097</v>
      </c>
      <c r="H20676" t="s">
        <v>2005</v>
      </c>
      <c r="I20676" t="s">
        <v>2006</v>
      </c>
      <c r="J20676" t="s">
        <v>2903</v>
      </c>
      <c r="K20676" t="s">
        <v>2904</v>
      </c>
      <c r="L20676">
        <v>3</v>
      </c>
      <c r="M20676">
        <v>150</v>
      </c>
      <c r="N20676" s="43">
        <v>450</v>
      </c>
    </row>
    <row r="20677" ht="14.4" customHeight="1" hidden="1" spans="1:14" x14ac:dyDescent="0.25">
      <c r="A20677" s="106">
        <v>46044</v>
      </c>
      <c r="B20677">
        <v>7281</v>
      </c>
      <c r="C20677">
        <v>4185</v>
      </c>
      <c r="E20677">
        <v>64</v>
      </c>
      <c r="F20677" t="s">
        <v>14198</v>
      </c>
      <c r="G20677" t="s">
        <v>2097</v>
      </c>
      <c r="H20677" t="s">
        <v>2005</v>
      </c>
      <c r="I20677" t="s">
        <v>2006</v>
      </c>
      <c r="J20677" t="s">
        <v>13791</v>
      </c>
      <c r="K20677" t="s">
        <v>13792</v>
      </c>
      <c r="L20677">
        <v>3</v>
      </c>
      <c r="M20677">
        <v>659</v>
      </c>
      <c r="N20677" s="43">
        <v>1977</v>
      </c>
    </row>
    <row r="20678" ht="14.4" customHeight="1" hidden="1" spans="1:14" x14ac:dyDescent="0.25">
      <c r="A20678" s="106">
        <v>46044</v>
      </c>
      <c r="B20678">
        <v>7282</v>
      </c>
      <c r="C20678">
        <v>4186</v>
      </c>
      <c r="E20678">
        <v>64</v>
      </c>
      <c r="F20678" t="s">
        <v>14199</v>
      </c>
      <c r="G20678" t="s">
        <v>2095</v>
      </c>
      <c r="H20678" t="s">
        <v>2005</v>
      </c>
      <c r="I20678" t="s">
        <v>2006</v>
      </c>
      <c r="J20678" t="s">
        <v>2903</v>
      </c>
      <c r="K20678" t="s">
        <v>2904</v>
      </c>
      <c r="L20678">
        <v>1</v>
      </c>
      <c r="M20678">
        <v>150</v>
      </c>
      <c r="N20678" s="43">
        <v>150</v>
      </c>
    </row>
    <row r="20679" ht="14.4" customHeight="1" hidden="1" spans="1:14" x14ac:dyDescent="0.25">
      <c r="A20679" s="106">
        <v>46044</v>
      </c>
      <c r="B20679">
        <v>7282</v>
      </c>
      <c r="C20679">
        <v>4186</v>
      </c>
      <c r="E20679">
        <v>64</v>
      </c>
      <c r="F20679" t="s">
        <v>14199</v>
      </c>
      <c r="G20679" t="s">
        <v>2095</v>
      </c>
      <c r="H20679" t="s">
        <v>2005</v>
      </c>
      <c r="I20679" t="s">
        <v>2006</v>
      </c>
      <c r="J20679" t="s">
        <v>13791</v>
      </c>
      <c r="K20679" t="s">
        <v>13792</v>
      </c>
      <c r="L20679">
        <v>5</v>
      </c>
      <c r="M20679">
        <v>659</v>
      </c>
      <c r="N20679" s="43">
        <v>3295</v>
      </c>
    </row>
    <row r="20680" ht="14.4" customHeight="1" hidden="1" spans="1:14" x14ac:dyDescent="0.25">
      <c r="A20680" s="106">
        <v>46044</v>
      </c>
      <c r="B20680">
        <v>7283</v>
      </c>
      <c r="C20680">
        <v>4187</v>
      </c>
      <c r="E20680">
        <v>64</v>
      </c>
      <c r="F20680" t="s">
        <v>14199</v>
      </c>
      <c r="G20680" t="s">
        <v>2095</v>
      </c>
      <c r="H20680" t="s">
        <v>2005</v>
      </c>
      <c r="I20680" t="s">
        <v>2006</v>
      </c>
      <c r="J20680" t="s">
        <v>13791</v>
      </c>
      <c r="K20680" t="s">
        <v>13792</v>
      </c>
      <c r="L20680">
        <v>3</v>
      </c>
      <c r="M20680">
        <v>659</v>
      </c>
      <c r="N20680" s="43">
        <v>1977</v>
      </c>
    </row>
    <row r="20681" ht="14.4" customHeight="1" hidden="1" spans="1:14" x14ac:dyDescent="0.25">
      <c r="A20681" s="106">
        <v>46044</v>
      </c>
      <c r="B20681">
        <v>7283</v>
      </c>
      <c r="C20681">
        <v>4187</v>
      </c>
      <c r="E20681">
        <v>64</v>
      </c>
      <c r="F20681" t="s">
        <v>14199</v>
      </c>
      <c r="G20681" t="s">
        <v>2095</v>
      </c>
      <c r="H20681" t="s">
        <v>2005</v>
      </c>
      <c r="I20681" t="s">
        <v>2006</v>
      </c>
      <c r="J20681" t="s">
        <v>2903</v>
      </c>
      <c r="K20681" t="s">
        <v>2904</v>
      </c>
      <c r="L20681">
        <v>3</v>
      </c>
      <c r="M20681">
        <v>150</v>
      </c>
      <c r="N20681" s="43">
        <v>450</v>
      </c>
    </row>
    <row r="20682" ht="14.4" customHeight="1" hidden="1" spans="1:14" x14ac:dyDescent="0.25">
      <c r="A20682" s="106">
        <v>46048</v>
      </c>
      <c r="B20682">
        <v>7403</v>
      </c>
      <c r="C20682">
        <v>4306</v>
      </c>
      <c r="E20682">
        <v>64</v>
      </c>
      <c r="F20682" t="s">
        <v>14200</v>
      </c>
      <c r="G20682" t="s">
        <v>2063</v>
      </c>
      <c r="I20682" t="s">
        <v>2006</v>
      </c>
      <c r="J20682" t="s">
        <v>2903</v>
      </c>
      <c r="K20682" t="s">
        <v>2904</v>
      </c>
      <c r="L20682">
        <v>1</v>
      </c>
      <c r="M20682">
        <v>150</v>
      </c>
      <c r="N20682" s="43">
        <v>150</v>
      </c>
    </row>
    <row r="20683" ht="14.4" customHeight="1" hidden="1" spans="1:14" x14ac:dyDescent="0.25">
      <c r="A20683" s="106">
        <v>46048</v>
      </c>
      <c r="B20683">
        <v>7403</v>
      </c>
      <c r="C20683">
        <v>4306</v>
      </c>
      <c r="E20683">
        <v>64</v>
      </c>
      <c r="F20683" t="s">
        <v>14200</v>
      </c>
      <c r="G20683" t="s">
        <v>2063</v>
      </c>
      <c r="I20683" t="s">
        <v>2006</v>
      </c>
      <c r="J20683" t="s">
        <v>13791</v>
      </c>
      <c r="K20683" t="s">
        <v>13792</v>
      </c>
      <c r="L20683">
        <v>5</v>
      </c>
      <c r="M20683">
        <v>659</v>
      </c>
      <c r="N20683" s="43">
        <v>3295</v>
      </c>
    </row>
    <row r="20684" ht="14.4" customHeight="1" hidden="1" spans="1:14" x14ac:dyDescent="0.25">
      <c r="A20684" s="106">
        <v>46056</v>
      </c>
      <c r="B20684">
        <v>7754</v>
      </c>
      <c r="C20684">
        <v>4653</v>
      </c>
      <c r="E20684">
        <v>64</v>
      </c>
      <c r="F20684" t="s">
        <v>14201</v>
      </c>
      <c r="G20684" t="s">
        <v>2017</v>
      </c>
      <c r="H20684" t="s">
        <v>2029</v>
      </c>
      <c r="I20684" t="s">
        <v>2006</v>
      </c>
      <c r="J20684" t="s">
        <v>2033</v>
      </c>
      <c r="K20684" t="s">
        <v>2034</v>
      </c>
      <c r="L20684">
        <v>1</v>
      </c>
      <c r="M20684">
        <v>1920</v>
      </c>
      <c r="N20684" s="43">
        <v>1920</v>
      </c>
    </row>
    <row r="20685" ht="14.4" customHeight="1" hidden="1" spans="1:14" x14ac:dyDescent="0.25">
      <c r="A20685" s="106">
        <v>46056</v>
      </c>
      <c r="B20685">
        <v>7754</v>
      </c>
      <c r="C20685">
        <v>4653</v>
      </c>
      <c r="E20685">
        <v>64</v>
      </c>
      <c r="F20685" t="s">
        <v>14201</v>
      </c>
      <c r="G20685" t="s">
        <v>2017</v>
      </c>
      <c r="H20685" t="s">
        <v>2029</v>
      </c>
      <c r="I20685" t="s">
        <v>2006</v>
      </c>
      <c r="J20685" t="s">
        <v>2903</v>
      </c>
      <c r="K20685" t="s">
        <v>2904</v>
      </c>
      <c r="L20685">
        <v>1</v>
      </c>
      <c r="M20685">
        <v>150</v>
      </c>
      <c r="N20685" s="43">
        <v>150</v>
      </c>
    </row>
    <row r="20686" ht="14.4" customHeight="1" hidden="1" spans="1:14" x14ac:dyDescent="0.25">
      <c r="A20686" s="106">
        <v>46056</v>
      </c>
      <c r="B20686">
        <v>7754</v>
      </c>
      <c r="C20686">
        <v>4653</v>
      </c>
      <c r="E20686">
        <v>64</v>
      </c>
      <c r="F20686" t="s">
        <v>14201</v>
      </c>
      <c r="G20686" t="s">
        <v>2017</v>
      </c>
      <c r="H20686" t="s">
        <v>2029</v>
      </c>
      <c r="I20686" t="s">
        <v>2006</v>
      </c>
      <c r="J20686" t="s">
        <v>13791</v>
      </c>
      <c r="K20686" t="s">
        <v>13792</v>
      </c>
      <c r="L20686">
        <v>5</v>
      </c>
      <c r="M20686">
        <v>659</v>
      </c>
      <c r="N20686" s="43">
        <v>3295</v>
      </c>
    </row>
    <row r="20687" ht="14.4" customHeight="1" hidden="1" spans="1:14" x14ac:dyDescent="0.25">
      <c r="A20687" s="106">
        <v>46056</v>
      </c>
      <c r="B20687">
        <v>7755</v>
      </c>
      <c r="C20687">
        <v>4654</v>
      </c>
      <c r="E20687">
        <v>64</v>
      </c>
      <c r="F20687" t="s">
        <v>14201</v>
      </c>
      <c r="G20687" t="s">
        <v>2017</v>
      </c>
      <c r="H20687" t="s">
        <v>2029</v>
      </c>
      <c r="I20687" t="s">
        <v>2006</v>
      </c>
      <c r="J20687" t="s">
        <v>13791</v>
      </c>
      <c r="K20687" t="s">
        <v>13792</v>
      </c>
      <c r="L20687">
        <v>3</v>
      </c>
      <c r="M20687">
        <v>659</v>
      </c>
      <c r="N20687" s="43">
        <v>1977</v>
      </c>
    </row>
    <row r="20688" ht="14.4" customHeight="1" hidden="1" spans="1:14" x14ac:dyDescent="0.25">
      <c r="A20688" s="106">
        <v>46056</v>
      </c>
      <c r="B20688">
        <v>7755</v>
      </c>
      <c r="C20688">
        <v>4654</v>
      </c>
      <c r="E20688">
        <v>64</v>
      </c>
      <c r="F20688" t="s">
        <v>14201</v>
      </c>
      <c r="G20688" t="s">
        <v>2017</v>
      </c>
      <c r="H20688" t="s">
        <v>2029</v>
      </c>
      <c r="I20688" t="s">
        <v>2006</v>
      </c>
      <c r="J20688" t="s">
        <v>2903</v>
      </c>
      <c r="K20688" t="s">
        <v>2904</v>
      </c>
      <c r="L20688">
        <v>3</v>
      </c>
      <c r="M20688">
        <v>150</v>
      </c>
      <c r="N20688" s="43">
        <v>450</v>
      </c>
    </row>
    <row r="20689" ht="14.4" customHeight="1" hidden="1" spans="1:14" x14ac:dyDescent="0.25">
      <c r="A20689" s="106">
        <v>46056</v>
      </c>
      <c r="B20689">
        <v>7760</v>
      </c>
      <c r="C20689">
        <v>4659</v>
      </c>
      <c r="E20689">
        <v>64</v>
      </c>
      <c r="F20689" t="s">
        <v>10224</v>
      </c>
      <c r="G20689" t="s">
        <v>2054</v>
      </c>
      <c r="H20689" t="s">
        <v>2029</v>
      </c>
      <c r="I20689" t="s">
        <v>2006</v>
      </c>
      <c r="J20689" t="s">
        <v>13791</v>
      </c>
      <c r="K20689" t="s">
        <v>13792</v>
      </c>
      <c r="L20689">
        <v>8</v>
      </c>
      <c r="M20689">
        <v>659</v>
      </c>
      <c r="N20689" s="43">
        <v>5272</v>
      </c>
    </row>
    <row r="20690" ht="14.4" customHeight="1" hidden="1" spans="1:14" x14ac:dyDescent="0.25">
      <c r="A20690" s="106">
        <v>46056</v>
      </c>
      <c r="B20690">
        <v>7761</v>
      </c>
      <c r="C20690">
        <v>4660</v>
      </c>
      <c r="E20690">
        <v>64</v>
      </c>
      <c r="F20690" t="s">
        <v>10224</v>
      </c>
      <c r="G20690" t="s">
        <v>2054</v>
      </c>
      <c r="H20690" t="s">
        <v>2029</v>
      </c>
      <c r="I20690" t="s">
        <v>2006</v>
      </c>
      <c r="J20690" t="s">
        <v>2903</v>
      </c>
      <c r="K20690" t="s">
        <v>2904</v>
      </c>
      <c r="L20690">
        <v>4</v>
      </c>
      <c r="M20690">
        <v>150</v>
      </c>
      <c r="N20690" s="43">
        <v>600</v>
      </c>
    </row>
    <row r="20691" ht="14.4" customHeight="1" hidden="1" spans="1:14" x14ac:dyDescent="0.25">
      <c r="A20691" s="106">
        <v>46056</v>
      </c>
      <c r="B20691">
        <v>7761</v>
      </c>
      <c r="C20691">
        <v>4660</v>
      </c>
      <c r="E20691">
        <v>64</v>
      </c>
      <c r="F20691" t="s">
        <v>10224</v>
      </c>
      <c r="G20691" t="s">
        <v>2054</v>
      </c>
      <c r="H20691" t="s">
        <v>2029</v>
      </c>
      <c r="I20691" t="s">
        <v>2006</v>
      </c>
      <c r="J20691" t="s">
        <v>13791</v>
      </c>
      <c r="K20691" t="s">
        <v>13792</v>
      </c>
      <c r="L20691">
        <v>2</v>
      </c>
      <c r="M20691">
        <v>659</v>
      </c>
      <c r="N20691" s="43">
        <v>1318</v>
      </c>
    </row>
    <row r="20692" ht="14.4" customHeight="1" hidden="1" spans="1:14" x14ac:dyDescent="0.25">
      <c r="A20692" s="106">
        <v>46056</v>
      </c>
      <c r="B20692">
        <v>7779</v>
      </c>
      <c r="C20692">
        <v>4678</v>
      </c>
      <c r="E20692">
        <v>64</v>
      </c>
      <c r="F20692" t="s">
        <v>3364</v>
      </c>
      <c r="G20692" t="s">
        <v>2025</v>
      </c>
      <c r="H20692" t="s">
        <v>2029</v>
      </c>
      <c r="I20692" t="s">
        <v>2006</v>
      </c>
      <c r="J20692" t="s">
        <v>13791</v>
      </c>
      <c r="K20692" t="s">
        <v>13792</v>
      </c>
      <c r="L20692">
        <v>5</v>
      </c>
      <c r="M20692">
        <v>659</v>
      </c>
      <c r="N20692" s="43">
        <v>3295</v>
      </c>
    </row>
    <row r="20693" ht="14.4" customHeight="1" hidden="1" spans="1:14" x14ac:dyDescent="0.25">
      <c r="A20693" s="106">
        <v>46056</v>
      </c>
      <c r="B20693">
        <v>7779</v>
      </c>
      <c r="C20693">
        <v>4678</v>
      </c>
      <c r="E20693">
        <v>64</v>
      </c>
      <c r="F20693" t="s">
        <v>3364</v>
      </c>
      <c r="G20693" t="s">
        <v>2025</v>
      </c>
      <c r="H20693" t="s">
        <v>2029</v>
      </c>
      <c r="I20693" t="s">
        <v>2006</v>
      </c>
      <c r="J20693" t="s">
        <v>2903</v>
      </c>
      <c r="K20693" t="s">
        <v>2904</v>
      </c>
      <c r="L20693">
        <v>1</v>
      </c>
      <c r="M20693">
        <v>150</v>
      </c>
      <c r="N20693" s="43">
        <v>150</v>
      </c>
    </row>
    <row r="20694" ht="14.4" customHeight="1" hidden="1" spans="1:14" x14ac:dyDescent="0.25">
      <c r="A20694" s="106">
        <v>46056</v>
      </c>
      <c r="B20694">
        <v>7780</v>
      </c>
      <c r="C20694">
        <v>4679</v>
      </c>
      <c r="E20694">
        <v>64</v>
      </c>
      <c r="F20694" t="s">
        <v>3364</v>
      </c>
      <c r="G20694" t="s">
        <v>2025</v>
      </c>
      <c r="H20694" t="s">
        <v>2029</v>
      </c>
      <c r="I20694" t="s">
        <v>2006</v>
      </c>
      <c r="J20694" t="s">
        <v>2903</v>
      </c>
      <c r="K20694" t="s">
        <v>2904</v>
      </c>
      <c r="L20694">
        <v>3</v>
      </c>
      <c r="M20694">
        <v>150</v>
      </c>
      <c r="N20694" s="43">
        <v>450</v>
      </c>
    </row>
    <row r="20695" ht="14.4" customHeight="1" hidden="1" spans="1:14" x14ac:dyDescent="0.25">
      <c r="A20695" s="106">
        <v>46056</v>
      </c>
      <c r="B20695">
        <v>7780</v>
      </c>
      <c r="C20695">
        <v>4679</v>
      </c>
      <c r="E20695">
        <v>64</v>
      </c>
      <c r="F20695" t="s">
        <v>3364</v>
      </c>
      <c r="G20695" t="s">
        <v>2025</v>
      </c>
      <c r="H20695" t="s">
        <v>2029</v>
      </c>
      <c r="I20695" t="s">
        <v>2006</v>
      </c>
      <c r="J20695" t="s">
        <v>13791</v>
      </c>
      <c r="K20695" t="s">
        <v>13792</v>
      </c>
      <c r="L20695">
        <v>3</v>
      </c>
      <c r="M20695">
        <v>659</v>
      </c>
      <c r="N20695" s="43">
        <v>1977</v>
      </c>
    </row>
    <row r="20696" ht="14.4" customHeight="1" hidden="1" spans="1:14" x14ac:dyDescent="0.25">
      <c r="A20696" s="106">
        <v>46056</v>
      </c>
      <c r="B20696">
        <v>7789</v>
      </c>
      <c r="C20696">
        <v>4688</v>
      </c>
      <c r="E20696">
        <v>64</v>
      </c>
      <c r="F20696" t="s">
        <v>14202</v>
      </c>
      <c r="G20696" t="s">
        <v>2027</v>
      </c>
      <c r="H20696" t="s">
        <v>2029</v>
      </c>
      <c r="I20696" t="s">
        <v>2006</v>
      </c>
      <c r="J20696" t="s">
        <v>2903</v>
      </c>
      <c r="K20696" t="s">
        <v>2904</v>
      </c>
      <c r="L20696">
        <v>1</v>
      </c>
      <c r="M20696">
        <v>150</v>
      </c>
      <c r="N20696" s="43">
        <v>150</v>
      </c>
    </row>
    <row r="20697" ht="14.4" customHeight="1" hidden="1" spans="1:14" x14ac:dyDescent="0.25">
      <c r="A20697" s="106">
        <v>46056</v>
      </c>
      <c r="B20697">
        <v>7789</v>
      </c>
      <c r="C20697">
        <v>4688</v>
      </c>
      <c r="E20697">
        <v>64</v>
      </c>
      <c r="F20697" t="s">
        <v>14202</v>
      </c>
      <c r="G20697" t="s">
        <v>2027</v>
      </c>
      <c r="H20697" t="s">
        <v>2029</v>
      </c>
      <c r="I20697" t="s">
        <v>2006</v>
      </c>
      <c r="J20697" t="s">
        <v>13791</v>
      </c>
      <c r="K20697" t="s">
        <v>13792</v>
      </c>
      <c r="L20697">
        <v>5</v>
      </c>
      <c r="M20697">
        <v>659</v>
      </c>
      <c r="N20697" s="43">
        <v>3295</v>
      </c>
    </row>
    <row r="20698" ht="14.4" customHeight="1" hidden="1" spans="1:14" x14ac:dyDescent="0.25">
      <c r="A20698" s="106">
        <v>46056</v>
      </c>
      <c r="B20698">
        <v>7790</v>
      </c>
      <c r="C20698">
        <v>4689</v>
      </c>
      <c r="E20698">
        <v>64</v>
      </c>
      <c r="F20698" t="s">
        <v>11545</v>
      </c>
      <c r="G20698" t="s">
        <v>2027</v>
      </c>
      <c r="H20698" t="s">
        <v>2029</v>
      </c>
      <c r="I20698" t="s">
        <v>2006</v>
      </c>
      <c r="J20698" t="s">
        <v>13791</v>
      </c>
      <c r="K20698" t="s">
        <v>13792</v>
      </c>
      <c r="L20698">
        <v>3</v>
      </c>
      <c r="M20698">
        <v>659</v>
      </c>
      <c r="N20698" s="43">
        <v>1977</v>
      </c>
    </row>
    <row r="20699" ht="14.4" customHeight="1" hidden="1" spans="1:14" x14ac:dyDescent="0.25">
      <c r="A20699" s="106">
        <v>46056</v>
      </c>
      <c r="B20699">
        <v>7790</v>
      </c>
      <c r="C20699">
        <v>4689</v>
      </c>
      <c r="E20699">
        <v>64</v>
      </c>
      <c r="F20699" t="s">
        <v>11545</v>
      </c>
      <c r="G20699" t="s">
        <v>2027</v>
      </c>
      <c r="H20699" t="s">
        <v>2029</v>
      </c>
      <c r="I20699" t="s">
        <v>2006</v>
      </c>
      <c r="J20699" t="s">
        <v>2903</v>
      </c>
      <c r="K20699" t="s">
        <v>2904</v>
      </c>
      <c r="L20699">
        <v>3</v>
      </c>
      <c r="M20699">
        <v>150</v>
      </c>
      <c r="N20699" s="43">
        <v>450</v>
      </c>
    </row>
    <row r="20700" ht="14.4" customHeight="1" hidden="1" spans="1:14" x14ac:dyDescent="0.25">
      <c r="A20700" s="106">
        <v>46056</v>
      </c>
      <c r="B20700">
        <v>7795</v>
      </c>
      <c r="C20700">
        <v>4694</v>
      </c>
      <c r="E20700">
        <v>64</v>
      </c>
      <c r="F20700" t="s">
        <v>5286</v>
      </c>
      <c r="G20700" t="s">
        <v>2044</v>
      </c>
      <c r="H20700" t="s">
        <v>2029</v>
      </c>
      <c r="I20700" t="s">
        <v>2006</v>
      </c>
      <c r="J20700" t="s">
        <v>2903</v>
      </c>
      <c r="K20700" t="s">
        <v>2904</v>
      </c>
      <c r="L20700">
        <v>3</v>
      </c>
      <c r="M20700">
        <v>150</v>
      </c>
      <c r="N20700" s="43">
        <v>450</v>
      </c>
    </row>
    <row r="20701" ht="14.4" customHeight="1" hidden="1" spans="1:14" x14ac:dyDescent="0.25">
      <c r="A20701" s="106">
        <v>46056</v>
      </c>
      <c r="B20701">
        <v>7795</v>
      </c>
      <c r="C20701">
        <v>4694</v>
      </c>
      <c r="E20701">
        <v>64</v>
      </c>
      <c r="F20701" t="s">
        <v>5286</v>
      </c>
      <c r="G20701" t="s">
        <v>2044</v>
      </c>
      <c r="H20701" t="s">
        <v>2029</v>
      </c>
      <c r="I20701" t="s">
        <v>2006</v>
      </c>
      <c r="J20701" t="s">
        <v>13791</v>
      </c>
      <c r="K20701" t="s">
        <v>13792</v>
      </c>
      <c r="L20701">
        <v>3</v>
      </c>
      <c r="M20701">
        <v>659</v>
      </c>
      <c r="N20701" s="43">
        <v>1977</v>
      </c>
    </row>
    <row r="20702" ht="14.4" customHeight="1" hidden="1" spans="1:14" x14ac:dyDescent="0.25">
      <c r="A20702" s="106">
        <v>46062</v>
      </c>
      <c r="B20702">
        <v>8020</v>
      </c>
      <c r="C20702">
        <v>4918</v>
      </c>
      <c r="E20702">
        <v>64</v>
      </c>
      <c r="F20702" t="s">
        <v>14203</v>
      </c>
      <c r="G20702" t="s">
        <v>2038</v>
      </c>
      <c r="H20702" t="s">
        <v>2029</v>
      </c>
      <c r="I20702" t="s">
        <v>2006</v>
      </c>
      <c r="J20702" t="s">
        <v>13791</v>
      </c>
      <c r="K20702" t="s">
        <v>13792</v>
      </c>
      <c r="L20702">
        <v>8</v>
      </c>
      <c r="M20702">
        <v>659</v>
      </c>
      <c r="N20702" s="43">
        <v>5272</v>
      </c>
    </row>
    <row r="20703" ht="14.4" customHeight="1" hidden="1" spans="1:14" x14ac:dyDescent="0.25">
      <c r="A20703" s="106">
        <v>46062</v>
      </c>
      <c r="B20703">
        <v>8020</v>
      </c>
      <c r="C20703">
        <v>4918</v>
      </c>
      <c r="E20703">
        <v>64</v>
      </c>
      <c r="F20703" t="s">
        <v>14203</v>
      </c>
      <c r="G20703" t="s">
        <v>2038</v>
      </c>
      <c r="H20703" t="s">
        <v>2029</v>
      </c>
      <c r="I20703" t="s">
        <v>2006</v>
      </c>
      <c r="J20703" t="s">
        <v>2033</v>
      </c>
      <c r="K20703" t="s">
        <v>2034</v>
      </c>
      <c r="L20703">
        <v>1</v>
      </c>
      <c r="M20703">
        <v>1920</v>
      </c>
      <c r="N20703" s="43">
        <v>1920</v>
      </c>
    </row>
    <row r="20704" ht="14.4" customHeight="1" hidden="1" spans="1:14" x14ac:dyDescent="0.25">
      <c r="A20704" s="106">
        <v>46062</v>
      </c>
      <c r="B20704">
        <v>8021</v>
      </c>
      <c r="C20704">
        <v>4919</v>
      </c>
      <c r="E20704">
        <v>64</v>
      </c>
      <c r="F20704" t="s">
        <v>14203</v>
      </c>
      <c r="G20704" t="s">
        <v>2038</v>
      </c>
      <c r="H20704" t="s">
        <v>2029</v>
      </c>
      <c r="I20704" t="s">
        <v>2006</v>
      </c>
      <c r="J20704" t="s">
        <v>2903</v>
      </c>
      <c r="K20704" t="s">
        <v>2904</v>
      </c>
      <c r="L20704">
        <v>4</v>
      </c>
      <c r="M20704">
        <v>150</v>
      </c>
      <c r="N20704" s="43">
        <v>600</v>
      </c>
    </row>
    <row r="20705" ht="14.4" customHeight="1" hidden="1" spans="1:14" x14ac:dyDescent="0.25">
      <c r="A20705" s="106">
        <v>46062</v>
      </c>
      <c r="B20705">
        <v>8021</v>
      </c>
      <c r="C20705">
        <v>4919</v>
      </c>
      <c r="E20705">
        <v>64</v>
      </c>
      <c r="F20705" t="s">
        <v>14203</v>
      </c>
      <c r="G20705" t="s">
        <v>2038</v>
      </c>
      <c r="H20705" t="s">
        <v>2029</v>
      </c>
      <c r="I20705" t="s">
        <v>2006</v>
      </c>
      <c r="J20705" t="s">
        <v>13791</v>
      </c>
      <c r="K20705" t="s">
        <v>13792</v>
      </c>
      <c r="L20705">
        <v>2</v>
      </c>
      <c r="M20705">
        <v>659</v>
      </c>
      <c r="N20705" s="43">
        <v>1318</v>
      </c>
    </row>
    <row r="20706" ht="14.4" customHeight="1" hidden="1" spans="1:14" x14ac:dyDescent="0.25">
      <c r="A20706" s="106">
        <v>46062</v>
      </c>
      <c r="B20706">
        <v>8023</v>
      </c>
      <c r="C20706">
        <v>4921</v>
      </c>
      <c r="E20706">
        <v>64</v>
      </c>
      <c r="F20706" t="s">
        <v>6262</v>
      </c>
      <c r="G20706" t="s">
        <v>2063</v>
      </c>
      <c r="H20706" t="s">
        <v>2029</v>
      </c>
      <c r="I20706" t="s">
        <v>2006</v>
      </c>
      <c r="J20706" t="s">
        <v>13791</v>
      </c>
      <c r="K20706" t="s">
        <v>13792</v>
      </c>
      <c r="L20706">
        <v>8</v>
      </c>
      <c r="M20706">
        <v>659</v>
      </c>
      <c r="N20706" s="43">
        <v>5272</v>
      </c>
    </row>
    <row r="20707" ht="14.4" customHeight="1" hidden="1" spans="1:14" x14ac:dyDescent="0.25">
      <c r="A20707" s="106">
        <v>46062</v>
      </c>
      <c r="B20707">
        <v>8024</v>
      </c>
      <c r="C20707">
        <v>4922</v>
      </c>
      <c r="E20707">
        <v>64</v>
      </c>
      <c r="F20707" t="s">
        <v>6262</v>
      </c>
      <c r="G20707" t="s">
        <v>2063</v>
      </c>
      <c r="H20707" t="s">
        <v>2029</v>
      </c>
      <c r="I20707" t="s">
        <v>2006</v>
      </c>
      <c r="J20707" t="s">
        <v>13791</v>
      </c>
      <c r="K20707" t="s">
        <v>13792</v>
      </c>
      <c r="L20707">
        <v>2</v>
      </c>
      <c r="M20707">
        <v>659</v>
      </c>
      <c r="N20707" s="43">
        <v>1318</v>
      </c>
    </row>
    <row r="20708" ht="14.4" customHeight="1" hidden="1" spans="1:14" x14ac:dyDescent="0.25">
      <c r="A20708" s="106">
        <v>46062</v>
      </c>
      <c r="B20708">
        <v>8024</v>
      </c>
      <c r="C20708">
        <v>4922</v>
      </c>
      <c r="E20708">
        <v>64</v>
      </c>
      <c r="F20708" t="s">
        <v>6262</v>
      </c>
      <c r="G20708" t="s">
        <v>2063</v>
      </c>
      <c r="H20708" t="s">
        <v>2029</v>
      </c>
      <c r="I20708" t="s">
        <v>2006</v>
      </c>
      <c r="J20708" t="s">
        <v>2903</v>
      </c>
      <c r="K20708" t="s">
        <v>2904</v>
      </c>
      <c r="L20708">
        <v>4</v>
      </c>
      <c r="M20708">
        <v>150</v>
      </c>
      <c r="N20708" s="43">
        <v>600</v>
      </c>
    </row>
    <row r="20709" ht="14.4" customHeight="1" hidden="1" spans="1:14" x14ac:dyDescent="0.25">
      <c r="A20709" s="106">
        <v>46062</v>
      </c>
      <c r="B20709">
        <v>8027</v>
      </c>
      <c r="C20709">
        <v>4925</v>
      </c>
      <c r="E20709">
        <v>64</v>
      </c>
      <c r="F20709" t="s">
        <v>12040</v>
      </c>
      <c r="G20709" t="s">
        <v>2012</v>
      </c>
      <c r="H20709" t="s">
        <v>2029</v>
      </c>
      <c r="I20709" t="s">
        <v>2006</v>
      </c>
      <c r="J20709" t="s">
        <v>2903</v>
      </c>
      <c r="K20709" t="s">
        <v>2904</v>
      </c>
      <c r="L20709">
        <v>1</v>
      </c>
      <c r="M20709">
        <v>150</v>
      </c>
      <c r="N20709" s="43">
        <v>150</v>
      </c>
    </row>
    <row r="20710" ht="14.4" customHeight="1" hidden="1" spans="1:14" x14ac:dyDescent="0.25">
      <c r="A20710" s="106">
        <v>46062</v>
      </c>
      <c r="B20710">
        <v>8027</v>
      </c>
      <c r="C20710">
        <v>4925</v>
      </c>
      <c r="E20710">
        <v>64</v>
      </c>
      <c r="F20710" t="s">
        <v>12040</v>
      </c>
      <c r="G20710" t="s">
        <v>2012</v>
      </c>
      <c r="H20710" t="s">
        <v>2029</v>
      </c>
      <c r="I20710" t="s">
        <v>2006</v>
      </c>
      <c r="J20710" t="s">
        <v>13791</v>
      </c>
      <c r="K20710" t="s">
        <v>13792</v>
      </c>
      <c r="L20710">
        <v>5</v>
      </c>
      <c r="M20710">
        <v>659</v>
      </c>
      <c r="N20710" s="43">
        <v>3295</v>
      </c>
    </row>
    <row r="20711" ht="14.4" customHeight="1" hidden="1" spans="1:14" x14ac:dyDescent="0.25">
      <c r="A20711" s="106">
        <v>46065</v>
      </c>
      <c r="B20711">
        <v>8176</v>
      </c>
      <c r="C20711">
        <v>5074</v>
      </c>
      <c r="E20711">
        <v>64</v>
      </c>
      <c r="F20711" t="s">
        <v>14204</v>
      </c>
      <c r="G20711" t="s">
        <v>2044</v>
      </c>
      <c r="I20711" t="s">
        <v>2006</v>
      </c>
      <c r="J20711" t="s">
        <v>2903</v>
      </c>
      <c r="K20711" t="s">
        <v>2904</v>
      </c>
      <c r="L20711">
        <v>3</v>
      </c>
      <c r="M20711">
        <v>150</v>
      </c>
      <c r="N20711" s="43">
        <v>450</v>
      </c>
    </row>
    <row r="20712" ht="14.4" customHeight="1" hidden="1" spans="1:14" x14ac:dyDescent="0.25">
      <c r="A20712" s="106">
        <v>46065</v>
      </c>
      <c r="B20712">
        <v>8176</v>
      </c>
      <c r="C20712">
        <v>5074</v>
      </c>
      <c r="E20712">
        <v>64</v>
      </c>
      <c r="F20712" t="s">
        <v>14204</v>
      </c>
      <c r="G20712" t="s">
        <v>2044</v>
      </c>
      <c r="I20712" t="s">
        <v>2006</v>
      </c>
      <c r="J20712" t="s">
        <v>13791</v>
      </c>
      <c r="K20712" t="s">
        <v>13792</v>
      </c>
      <c r="L20712">
        <v>3</v>
      </c>
      <c r="M20712">
        <v>659</v>
      </c>
      <c r="N20712" s="43">
        <v>1977</v>
      </c>
    </row>
    <row r="20713" ht="14.4" customHeight="1" hidden="1" spans="1:14" x14ac:dyDescent="0.25">
      <c r="A20713" s="106">
        <v>46065</v>
      </c>
      <c r="B20713">
        <v>8200</v>
      </c>
      <c r="C20713">
        <v>5098</v>
      </c>
      <c r="E20713">
        <v>64</v>
      </c>
      <c r="F20713" t="s">
        <v>14205</v>
      </c>
      <c r="G20713" t="s">
        <v>2017</v>
      </c>
      <c r="I20713" t="s">
        <v>2006</v>
      </c>
      <c r="J20713" t="s">
        <v>2903</v>
      </c>
      <c r="K20713" t="s">
        <v>2904</v>
      </c>
      <c r="L20713">
        <v>2</v>
      </c>
      <c r="M20713">
        <v>150</v>
      </c>
      <c r="N20713" s="43">
        <v>300</v>
      </c>
    </row>
    <row r="20714" ht="14.4" customHeight="1" hidden="1" spans="1:14" x14ac:dyDescent="0.25">
      <c r="A20714" s="106">
        <v>46065</v>
      </c>
      <c r="B20714">
        <v>8200</v>
      </c>
      <c r="C20714">
        <v>5098</v>
      </c>
      <c r="E20714">
        <v>64</v>
      </c>
      <c r="F20714" t="s">
        <v>14205</v>
      </c>
      <c r="G20714" t="s">
        <v>2017</v>
      </c>
      <c r="I20714" t="s">
        <v>2006</v>
      </c>
      <c r="J20714" t="s">
        <v>13791</v>
      </c>
      <c r="K20714" t="s">
        <v>13792</v>
      </c>
      <c r="L20714">
        <v>4</v>
      </c>
      <c r="M20714">
        <v>659</v>
      </c>
      <c r="N20714" s="43">
        <v>2636</v>
      </c>
    </row>
    <row r="20715" ht="14.4" customHeight="1" hidden="1" spans="1:14" x14ac:dyDescent="0.25">
      <c r="A20715" s="106">
        <v>46078</v>
      </c>
      <c r="B20715">
        <v>8777</v>
      </c>
      <c r="C20715">
        <v>5693</v>
      </c>
      <c r="E20715">
        <v>64</v>
      </c>
      <c r="F20715" t="s">
        <v>11247</v>
      </c>
      <c r="G20715" t="s">
        <v>2054</v>
      </c>
      <c r="H20715" t="s">
        <v>2029</v>
      </c>
      <c r="I20715" t="s">
        <v>2006</v>
      </c>
      <c r="J20715" t="s">
        <v>13791</v>
      </c>
      <c r="K20715" t="s">
        <v>13792</v>
      </c>
      <c r="L20715">
        <v>8</v>
      </c>
      <c r="M20715">
        <v>659</v>
      </c>
      <c r="N20715" s="43">
        <v>5272</v>
      </c>
    </row>
    <row r="20716" ht="14.4" customHeight="1" hidden="1" spans="1:14" x14ac:dyDescent="0.25">
      <c r="A20716" s="106">
        <v>46078</v>
      </c>
      <c r="B20716">
        <v>8777</v>
      </c>
      <c r="C20716">
        <v>5693</v>
      </c>
      <c r="E20716">
        <v>64</v>
      </c>
      <c r="F20716" t="s">
        <v>11247</v>
      </c>
      <c r="G20716" t="s">
        <v>2054</v>
      </c>
      <c r="H20716" t="s">
        <v>2029</v>
      </c>
      <c r="I20716" t="s">
        <v>2006</v>
      </c>
      <c r="J20716" t="s">
        <v>2033</v>
      </c>
      <c r="K20716" t="s">
        <v>2034</v>
      </c>
      <c r="L20716">
        <v>1</v>
      </c>
      <c r="M20716">
        <v>1920</v>
      </c>
      <c r="N20716" s="43">
        <v>1920</v>
      </c>
    </row>
    <row r="20717" ht="14.4" customHeight="1" hidden="1" spans="1:14" x14ac:dyDescent="0.25">
      <c r="A20717" s="106">
        <v>46078</v>
      </c>
      <c r="B20717">
        <v>8778</v>
      </c>
      <c r="C20717">
        <v>5694</v>
      </c>
      <c r="E20717">
        <v>64</v>
      </c>
      <c r="F20717" t="s">
        <v>11247</v>
      </c>
      <c r="G20717" t="s">
        <v>2054</v>
      </c>
      <c r="H20717" t="s">
        <v>2029</v>
      </c>
      <c r="I20717" t="s">
        <v>2006</v>
      </c>
      <c r="J20717" t="s">
        <v>2903</v>
      </c>
      <c r="K20717" t="s">
        <v>2904</v>
      </c>
      <c r="L20717">
        <v>4</v>
      </c>
      <c r="M20717">
        <v>150</v>
      </c>
      <c r="N20717" s="43">
        <v>600</v>
      </c>
    </row>
    <row r="20718" ht="14.4" customHeight="1" hidden="1" spans="1:14" x14ac:dyDescent="0.25">
      <c r="A20718" s="106">
        <v>46078</v>
      </c>
      <c r="B20718">
        <v>8778</v>
      </c>
      <c r="C20718">
        <v>5694</v>
      </c>
      <c r="E20718">
        <v>64</v>
      </c>
      <c r="F20718" t="s">
        <v>11247</v>
      </c>
      <c r="G20718" t="s">
        <v>2054</v>
      </c>
      <c r="H20718" t="s">
        <v>2029</v>
      </c>
      <c r="I20718" t="s">
        <v>2006</v>
      </c>
      <c r="J20718" t="s">
        <v>13791</v>
      </c>
      <c r="K20718" t="s">
        <v>13792</v>
      </c>
      <c r="L20718">
        <v>2</v>
      </c>
      <c r="M20718">
        <v>659</v>
      </c>
      <c r="N20718" s="43">
        <v>1318</v>
      </c>
    </row>
    <row r="20719" ht="14.4" customHeight="1" hidden="1" spans="1:14" x14ac:dyDescent="0.25">
      <c r="A20719" s="106">
        <v>46078</v>
      </c>
      <c r="B20719">
        <v>8785</v>
      </c>
      <c r="C20719">
        <v>5701</v>
      </c>
      <c r="E20719">
        <v>64</v>
      </c>
      <c r="F20719" t="s">
        <v>14206</v>
      </c>
      <c r="G20719" t="s">
        <v>2063</v>
      </c>
      <c r="H20719" t="s">
        <v>2029</v>
      </c>
      <c r="I20719" t="s">
        <v>2006</v>
      </c>
      <c r="J20719" t="s">
        <v>13791</v>
      </c>
      <c r="K20719" t="s">
        <v>13792</v>
      </c>
      <c r="L20719">
        <v>8</v>
      </c>
      <c r="M20719">
        <v>659</v>
      </c>
      <c r="N20719" s="43">
        <v>5272</v>
      </c>
    </row>
    <row r="20720" ht="14.4" customHeight="1" hidden="1" spans="1:14" x14ac:dyDescent="0.25">
      <c r="A20720" s="106">
        <v>46078</v>
      </c>
      <c r="B20720">
        <v>8786</v>
      </c>
      <c r="C20720">
        <v>5702</v>
      </c>
      <c r="E20720">
        <v>64</v>
      </c>
      <c r="F20720" t="s">
        <v>14206</v>
      </c>
      <c r="G20720" t="s">
        <v>2063</v>
      </c>
      <c r="H20720" t="s">
        <v>2029</v>
      </c>
      <c r="I20720" t="s">
        <v>2006</v>
      </c>
      <c r="J20720" t="s">
        <v>13791</v>
      </c>
      <c r="K20720" t="s">
        <v>13792</v>
      </c>
      <c r="L20720">
        <v>2</v>
      </c>
      <c r="M20720">
        <v>659</v>
      </c>
      <c r="N20720" s="43">
        <v>1318</v>
      </c>
    </row>
    <row r="20721" ht="14.4" customHeight="1" hidden="1" spans="1:14" x14ac:dyDescent="0.25">
      <c r="A20721" s="106">
        <v>46078</v>
      </c>
      <c r="B20721">
        <v>8786</v>
      </c>
      <c r="C20721">
        <v>5702</v>
      </c>
      <c r="E20721">
        <v>64</v>
      </c>
      <c r="F20721" t="s">
        <v>14206</v>
      </c>
      <c r="G20721" t="s">
        <v>2063</v>
      </c>
      <c r="H20721" t="s">
        <v>2029</v>
      </c>
      <c r="I20721" t="s">
        <v>2006</v>
      </c>
      <c r="J20721" t="s">
        <v>2903</v>
      </c>
      <c r="K20721" t="s">
        <v>2904</v>
      </c>
      <c r="L20721">
        <v>4</v>
      </c>
      <c r="M20721">
        <v>150</v>
      </c>
      <c r="N20721" s="43">
        <v>600</v>
      </c>
    </row>
    <row r="20722" ht="14.4" customHeight="1" hidden="1" spans="1:14" x14ac:dyDescent="0.25">
      <c r="A20722" s="106">
        <v>46078</v>
      </c>
      <c r="B20722">
        <v>8790</v>
      </c>
      <c r="C20722">
        <v>5706</v>
      </c>
      <c r="E20722">
        <v>64</v>
      </c>
      <c r="F20722" t="s">
        <v>4780</v>
      </c>
      <c r="G20722" t="s">
        <v>2012</v>
      </c>
      <c r="H20722" t="s">
        <v>2029</v>
      </c>
      <c r="I20722" t="s">
        <v>2006</v>
      </c>
      <c r="J20722" t="s">
        <v>2903</v>
      </c>
      <c r="K20722" t="s">
        <v>2904</v>
      </c>
      <c r="L20722">
        <v>1</v>
      </c>
      <c r="M20722">
        <v>150</v>
      </c>
      <c r="N20722" s="43">
        <v>150</v>
      </c>
    </row>
    <row r="20723" ht="14.4" customHeight="1" hidden="1" spans="1:14" x14ac:dyDescent="0.25">
      <c r="A20723" s="106">
        <v>46078</v>
      </c>
      <c r="B20723">
        <v>8790</v>
      </c>
      <c r="C20723">
        <v>5706</v>
      </c>
      <c r="E20723">
        <v>64</v>
      </c>
      <c r="F20723" t="s">
        <v>4780</v>
      </c>
      <c r="G20723" t="s">
        <v>2012</v>
      </c>
      <c r="H20723" t="s">
        <v>2029</v>
      </c>
      <c r="I20723" t="s">
        <v>2006</v>
      </c>
      <c r="J20723" t="s">
        <v>13791</v>
      </c>
      <c r="K20723" t="s">
        <v>13792</v>
      </c>
      <c r="L20723">
        <v>5</v>
      </c>
      <c r="M20723">
        <v>659</v>
      </c>
      <c r="N20723" s="43">
        <v>3295</v>
      </c>
    </row>
    <row r="20724" ht="14.4" customHeight="1" hidden="1" spans="1:14" x14ac:dyDescent="0.25">
      <c r="A20724" s="106">
        <v>46078</v>
      </c>
      <c r="B20724">
        <v>8791</v>
      </c>
      <c r="C20724">
        <v>5707</v>
      </c>
      <c r="E20724">
        <v>64</v>
      </c>
      <c r="F20724" t="s">
        <v>4780</v>
      </c>
      <c r="G20724" t="s">
        <v>2012</v>
      </c>
      <c r="H20724" t="s">
        <v>2029</v>
      </c>
      <c r="I20724" t="s">
        <v>2006</v>
      </c>
      <c r="J20724" t="s">
        <v>13791</v>
      </c>
      <c r="K20724" t="s">
        <v>13792</v>
      </c>
      <c r="L20724">
        <v>2</v>
      </c>
      <c r="M20724">
        <v>659</v>
      </c>
      <c r="N20724" s="43">
        <v>1318</v>
      </c>
    </row>
    <row r="20725" ht="14.4" customHeight="1" hidden="1" spans="1:14" x14ac:dyDescent="0.25">
      <c r="A20725" s="106">
        <v>46078</v>
      </c>
      <c r="B20725">
        <v>8791</v>
      </c>
      <c r="C20725">
        <v>5707</v>
      </c>
      <c r="E20725">
        <v>64</v>
      </c>
      <c r="F20725" t="s">
        <v>4780</v>
      </c>
      <c r="G20725" t="s">
        <v>2012</v>
      </c>
      <c r="H20725" t="s">
        <v>2029</v>
      </c>
      <c r="I20725" t="s">
        <v>2006</v>
      </c>
      <c r="J20725" t="s">
        <v>2903</v>
      </c>
      <c r="K20725" t="s">
        <v>2904</v>
      </c>
      <c r="L20725">
        <v>4</v>
      </c>
      <c r="M20725">
        <v>150</v>
      </c>
      <c r="N20725" s="43">
        <v>600</v>
      </c>
    </row>
    <row r="20726" ht="14.4" customHeight="1" hidden="1" spans="1:14" x14ac:dyDescent="0.25">
      <c r="A20726" s="106">
        <v>46107</v>
      </c>
      <c r="B20726">
        <v>10028</v>
      </c>
      <c r="C20726">
        <v>6937</v>
      </c>
      <c r="E20726">
        <v>64</v>
      </c>
      <c r="F20726" t="s">
        <v>14207</v>
      </c>
      <c r="G20726" t="s">
        <v>2151</v>
      </c>
      <c r="I20726" t="s">
        <v>2006</v>
      </c>
      <c r="J20726" t="s">
        <v>13791</v>
      </c>
      <c r="K20726" t="s">
        <v>13792</v>
      </c>
      <c r="L20726">
        <v>5</v>
      </c>
      <c r="M20726">
        <v>659</v>
      </c>
      <c r="N20726" s="43">
        <v>3295</v>
      </c>
    </row>
    <row r="20727" ht="14.4" customHeight="1" hidden="1" spans="1:14" x14ac:dyDescent="0.25">
      <c r="A20727" s="106">
        <v>46107</v>
      </c>
      <c r="B20727">
        <v>10028</v>
      </c>
      <c r="C20727">
        <v>6937</v>
      </c>
      <c r="E20727">
        <v>64</v>
      </c>
      <c r="F20727" t="s">
        <v>14207</v>
      </c>
      <c r="G20727" t="s">
        <v>2151</v>
      </c>
      <c r="I20727" t="s">
        <v>2006</v>
      </c>
      <c r="J20727" t="s">
        <v>2903</v>
      </c>
      <c r="K20727" t="s">
        <v>2904</v>
      </c>
      <c r="L20727">
        <v>1</v>
      </c>
      <c r="M20727">
        <v>150</v>
      </c>
      <c r="N20727" s="43">
        <v>150</v>
      </c>
    </row>
    <row r="20728" ht="14.4" customHeight="1" hidden="1" spans="1:14" x14ac:dyDescent="0.25">
      <c r="A20728" s="106">
        <v>46107</v>
      </c>
      <c r="B20728">
        <v>10029</v>
      </c>
      <c r="C20728">
        <v>6938</v>
      </c>
      <c r="E20728">
        <v>64</v>
      </c>
      <c r="F20728" t="s">
        <v>14207</v>
      </c>
      <c r="G20728" t="s">
        <v>2151</v>
      </c>
      <c r="I20728" t="s">
        <v>2006</v>
      </c>
      <c r="J20728" t="s">
        <v>13791</v>
      </c>
      <c r="K20728" t="s">
        <v>13792</v>
      </c>
      <c r="L20728">
        <v>3</v>
      </c>
      <c r="M20728">
        <v>659</v>
      </c>
      <c r="N20728" s="43">
        <v>1977</v>
      </c>
    </row>
    <row r="20729" ht="14.4" customHeight="1" hidden="1" spans="1:14" x14ac:dyDescent="0.25">
      <c r="A20729" s="106">
        <v>46107</v>
      </c>
      <c r="B20729">
        <v>10029</v>
      </c>
      <c r="C20729">
        <v>6938</v>
      </c>
      <c r="E20729">
        <v>64</v>
      </c>
      <c r="F20729" t="s">
        <v>14207</v>
      </c>
      <c r="G20729" t="s">
        <v>2151</v>
      </c>
      <c r="I20729" t="s">
        <v>2006</v>
      </c>
      <c r="J20729" t="s">
        <v>2903</v>
      </c>
      <c r="K20729" t="s">
        <v>2904</v>
      </c>
      <c r="L20729">
        <v>3</v>
      </c>
      <c r="M20729">
        <v>150</v>
      </c>
      <c r="N20729" s="43">
        <v>450</v>
      </c>
    </row>
    <row r="20730" ht="14.4" customHeight="1" hidden="1" spans="1:14" x14ac:dyDescent="0.25">
      <c r="A20730" s="106">
        <v>46107</v>
      </c>
      <c r="B20730">
        <v>10038</v>
      </c>
      <c r="C20730">
        <v>6947</v>
      </c>
      <c r="E20730">
        <v>64</v>
      </c>
      <c r="F20730" t="s">
        <v>14208</v>
      </c>
      <c r="G20730" t="s">
        <v>2021</v>
      </c>
      <c r="I20730" t="s">
        <v>2006</v>
      </c>
      <c r="J20730" t="s">
        <v>13791</v>
      </c>
      <c r="K20730" t="s">
        <v>13792</v>
      </c>
      <c r="L20730">
        <v>8</v>
      </c>
      <c r="M20730">
        <v>659</v>
      </c>
      <c r="N20730" s="43">
        <v>5272</v>
      </c>
    </row>
    <row r="20731" ht="14.4" customHeight="1" hidden="1" spans="1:14" x14ac:dyDescent="0.25">
      <c r="A20731" s="106">
        <v>46107</v>
      </c>
      <c r="B20731">
        <v>10042</v>
      </c>
      <c r="C20731">
        <v>6951</v>
      </c>
      <c r="E20731">
        <v>64</v>
      </c>
      <c r="F20731" t="s">
        <v>14209</v>
      </c>
      <c r="G20731" t="s">
        <v>2131</v>
      </c>
      <c r="I20731" t="s">
        <v>2006</v>
      </c>
      <c r="J20731" t="s">
        <v>13791</v>
      </c>
      <c r="K20731" t="s">
        <v>13792</v>
      </c>
      <c r="L20731">
        <v>5</v>
      </c>
      <c r="M20731">
        <v>659</v>
      </c>
      <c r="N20731" s="43">
        <v>3295</v>
      </c>
    </row>
    <row r="20732" ht="14.4" customHeight="1" hidden="1" spans="1:14" x14ac:dyDescent="0.25">
      <c r="A20732" s="106">
        <v>46107</v>
      </c>
      <c r="B20732">
        <v>10042</v>
      </c>
      <c r="C20732">
        <v>6951</v>
      </c>
      <c r="E20732">
        <v>64</v>
      </c>
      <c r="F20732" t="s">
        <v>14209</v>
      </c>
      <c r="G20732" t="s">
        <v>2131</v>
      </c>
      <c r="I20732" t="s">
        <v>2006</v>
      </c>
      <c r="J20732" t="s">
        <v>2903</v>
      </c>
      <c r="K20732" t="s">
        <v>2904</v>
      </c>
      <c r="L20732">
        <v>1</v>
      </c>
      <c r="M20732">
        <v>150</v>
      </c>
      <c r="N20732" s="43">
        <v>150</v>
      </c>
    </row>
    <row r="20733" ht="14.4" customHeight="1" hidden="1" spans="1:14" x14ac:dyDescent="0.25">
      <c r="A20733" s="106">
        <v>46107</v>
      </c>
      <c r="B20733">
        <v>10043</v>
      </c>
      <c r="C20733">
        <v>6952</v>
      </c>
      <c r="E20733">
        <v>64</v>
      </c>
      <c r="F20733" t="s">
        <v>14209</v>
      </c>
      <c r="G20733" t="s">
        <v>2131</v>
      </c>
      <c r="I20733" t="s">
        <v>2006</v>
      </c>
      <c r="J20733" t="s">
        <v>2903</v>
      </c>
      <c r="K20733" t="s">
        <v>2904</v>
      </c>
      <c r="L20733">
        <v>3</v>
      </c>
      <c r="M20733">
        <v>150</v>
      </c>
      <c r="N20733" s="43">
        <v>450</v>
      </c>
    </row>
    <row r="20734" ht="14.4" customHeight="1" hidden="1" spans="1:14" x14ac:dyDescent="0.25">
      <c r="A20734" s="106">
        <v>46107</v>
      </c>
      <c r="B20734">
        <v>10043</v>
      </c>
      <c r="C20734">
        <v>6952</v>
      </c>
      <c r="E20734">
        <v>64</v>
      </c>
      <c r="F20734" t="s">
        <v>14209</v>
      </c>
      <c r="G20734" t="s">
        <v>2131</v>
      </c>
      <c r="I20734" t="s">
        <v>2006</v>
      </c>
      <c r="J20734" t="s">
        <v>13791</v>
      </c>
      <c r="K20734" t="s">
        <v>13792</v>
      </c>
      <c r="L20734">
        <v>3</v>
      </c>
      <c r="M20734">
        <v>659</v>
      </c>
      <c r="N20734" s="43">
        <v>1977</v>
      </c>
    </row>
    <row r="20735" ht="14.4" customHeight="1" hidden="1" spans="1:14" x14ac:dyDescent="0.25">
      <c r="A20735" s="106">
        <v>46107</v>
      </c>
      <c r="B20735">
        <v>10047</v>
      </c>
      <c r="C20735">
        <v>6956</v>
      </c>
      <c r="E20735">
        <v>64</v>
      </c>
      <c r="F20735" t="s">
        <v>14210</v>
      </c>
      <c r="G20735" t="s">
        <v>2151</v>
      </c>
      <c r="I20735" t="s">
        <v>2006</v>
      </c>
      <c r="J20735" t="s">
        <v>2903</v>
      </c>
      <c r="K20735" t="s">
        <v>2904</v>
      </c>
      <c r="L20735">
        <v>1</v>
      </c>
      <c r="M20735">
        <v>150</v>
      </c>
      <c r="N20735" s="43">
        <v>150</v>
      </c>
    </row>
    <row r="20736" ht="14.4" customHeight="1" hidden="1" spans="1:14" x14ac:dyDescent="0.25">
      <c r="A20736" s="106">
        <v>46107</v>
      </c>
      <c r="B20736">
        <v>10047</v>
      </c>
      <c r="C20736">
        <v>6956</v>
      </c>
      <c r="E20736">
        <v>64</v>
      </c>
      <c r="F20736" t="s">
        <v>14210</v>
      </c>
      <c r="G20736" t="s">
        <v>2151</v>
      </c>
      <c r="I20736" t="s">
        <v>2006</v>
      </c>
      <c r="J20736" t="s">
        <v>13791</v>
      </c>
      <c r="K20736" t="s">
        <v>13792</v>
      </c>
      <c r="L20736">
        <v>5</v>
      </c>
      <c r="M20736">
        <v>659</v>
      </c>
      <c r="N20736" s="43">
        <v>3295</v>
      </c>
    </row>
    <row r="20737" ht="14.4" customHeight="1" hidden="1" spans="1:14" x14ac:dyDescent="0.25">
      <c r="A20737" s="106">
        <v>46107</v>
      </c>
      <c r="B20737">
        <v>10048</v>
      </c>
      <c r="C20737">
        <v>6957</v>
      </c>
      <c r="E20737">
        <v>64</v>
      </c>
      <c r="F20737" t="s">
        <v>14210</v>
      </c>
      <c r="G20737" t="s">
        <v>2151</v>
      </c>
      <c r="I20737" t="s">
        <v>2006</v>
      </c>
      <c r="J20737" t="s">
        <v>2903</v>
      </c>
      <c r="K20737" t="s">
        <v>2904</v>
      </c>
      <c r="L20737">
        <v>3</v>
      </c>
      <c r="M20737">
        <v>150</v>
      </c>
      <c r="N20737" s="43">
        <v>450</v>
      </c>
    </row>
    <row r="20738" ht="14.4" customHeight="1" hidden="1" spans="1:14" x14ac:dyDescent="0.25">
      <c r="A20738" s="106">
        <v>46107</v>
      </c>
      <c r="B20738">
        <v>10048</v>
      </c>
      <c r="C20738">
        <v>6957</v>
      </c>
      <c r="E20738">
        <v>64</v>
      </c>
      <c r="F20738" t="s">
        <v>14210</v>
      </c>
      <c r="G20738" t="s">
        <v>2151</v>
      </c>
      <c r="I20738" t="s">
        <v>2006</v>
      </c>
      <c r="J20738" t="s">
        <v>13791</v>
      </c>
      <c r="K20738" t="s">
        <v>13792</v>
      </c>
      <c r="L20738">
        <v>3</v>
      </c>
      <c r="M20738">
        <v>659</v>
      </c>
      <c r="N20738" s="43">
        <v>1977</v>
      </c>
    </row>
    <row r="20739" ht="14.4" customHeight="1" hidden="1" spans="1:14" x14ac:dyDescent="0.25">
      <c r="A20739" s="106">
        <v>46108</v>
      </c>
      <c r="B20739">
        <v>10098</v>
      </c>
      <c r="C20739">
        <v>7006</v>
      </c>
      <c r="E20739">
        <v>64</v>
      </c>
      <c r="F20739" t="s">
        <v>14211</v>
      </c>
      <c r="G20739" t="s">
        <v>2054</v>
      </c>
      <c r="I20739" t="s">
        <v>2006</v>
      </c>
      <c r="J20739" t="s">
        <v>13791</v>
      </c>
      <c r="K20739" t="s">
        <v>13792</v>
      </c>
      <c r="L20739">
        <v>8</v>
      </c>
      <c r="M20739">
        <v>659</v>
      </c>
      <c r="N20739" s="43">
        <v>5272</v>
      </c>
    </row>
    <row r="20740" ht="14.4" customHeight="1" hidden="1" spans="1:14" x14ac:dyDescent="0.25">
      <c r="A20740" s="106">
        <v>46108</v>
      </c>
      <c r="B20740">
        <v>10099</v>
      </c>
      <c r="C20740">
        <v>7007</v>
      </c>
      <c r="E20740">
        <v>64</v>
      </c>
      <c r="F20740" t="s">
        <v>14211</v>
      </c>
      <c r="G20740" t="s">
        <v>2054</v>
      </c>
      <c r="I20740" t="s">
        <v>2006</v>
      </c>
      <c r="J20740" t="s">
        <v>2903</v>
      </c>
      <c r="K20740" t="s">
        <v>2904</v>
      </c>
      <c r="L20740">
        <v>4</v>
      </c>
      <c r="M20740">
        <v>150</v>
      </c>
      <c r="N20740" s="43">
        <v>600</v>
      </c>
    </row>
    <row r="20741" ht="14.4" customHeight="1" hidden="1" spans="1:14" x14ac:dyDescent="0.25">
      <c r="A20741" s="106">
        <v>46108</v>
      </c>
      <c r="B20741">
        <v>10099</v>
      </c>
      <c r="C20741">
        <v>7007</v>
      </c>
      <c r="E20741">
        <v>64</v>
      </c>
      <c r="F20741" t="s">
        <v>14211</v>
      </c>
      <c r="G20741" t="s">
        <v>2054</v>
      </c>
      <c r="I20741" t="s">
        <v>2006</v>
      </c>
      <c r="J20741" t="s">
        <v>13791</v>
      </c>
      <c r="K20741" t="s">
        <v>13792</v>
      </c>
      <c r="L20741">
        <v>2</v>
      </c>
      <c r="M20741">
        <v>659</v>
      </c>
      <c r="N20741" s="43">
        <v>1318</v>
      </c>
    </row>
    <row r="20742" ht="14.4" customHeight="1" hidden="1" spans="1:14" x14ac:dyDescent="0.25">
      <c r="A20742" s="106">
        <v>46108</v>
      </c>
      <c r="B20742">
        <v>10107</v>
      </c>
      <c r="C20742">
        <v>7015</v>
      </c>
      <c r="E20742">
        <v>64</v>
      </c>
      <c r="F20742" t="s">
        <v>14212</v>
      </c>
      <c r="G20742" t="s">
        <v>2095</v>
      </c>
      <c r="I20742" t="s">
        <v>2006</v>
      </c>
      <c r="J20742" t="s">
        <v>13791</v>
      </c>
      <c r="K20742" t="s">
        <v>13792</v>
      </c>
      <c r="L20742">
        <v>5</v>
      </c>
      <c r="M20742">
        <v>659</v>
      </c>
      <c r="N20742" s="43">
        <v>3295</v>
      </c>
    </row>
    <row r="20743" ht="14.4" customHeight="1" hidden="1" spans="1:14" x14ac:dyDescent="0.25">
      <c r="A20743" s="106">
        <v>46108</v>
      </c>
      <c r="B20743">
        <v>10107</v>
      </c>
      <c r="C20743">
        <v>7015</v>
      </c>
      <c r="E20743">
        <v>64</v>
      </c>
      <c r="F20743" t="s">
        <v>14212</v>
      </c>
      <c r="G20743" t="s">
        <v>2095</v>
      </c>
      <c r="I20743" t="s">
        <v>2006</v>
      </c>
      <c r="J20743" t="s">
        <v>2903</v>
      </c>
      <c r="K20743" t="s">
        <v>2904</v>
      </c>
      <c r="L20743">
        <v>1</v>
      </c>
      <c r="M20743">
        <v>150</v>
      </c>
      <c r="N20743" s="43">
        <v>150</v>
      </c>
    </row>
    <row r="20744" ht="14.4" customHeight="1" hidden="1" spans="1:14" x14ac:dyDescent="0.25">
      <c r="A20744" s="106">
        <v>46128</v>
      </c>
      <c r="B20744">
        <v>10904</v>
      </c>
      <c r="C20744">
        <v>7808</v>
      </c>
      <c r="E20744">
        <v>64</v>
      </c>
      <c r="F20744" t="s">
        <v>14213</v>
      </c>
      <c r="G20744" t="s">
        <v>2038</v>
      </c>
      <c r="H20744" t="s">
        <v>2029</v>
      </c>
      <c r="I20744" t="s">
        <v>2006</v>
      </c>
      <c r="J20744" t="s">
        <v>2033</v>
      </c>
      <c r="K20744" t="s">
        <v>2034</v>
      </c>
      <c r="L20744">
        <v>1</v>
      </c>
      <c r="M20744">
        <v>1920</v>
      </c>
      <c r="N20744" s="43">
        <v>1920</v>
      </c>
    </row>
    <row r="20745" ht="14.4" customHeight="1" hidden="1" spans="1:14" x14ac:dyDescent="0.25">
      <c r="A20745" s="106">
        <v>46128</v>
      </c>
      <c r="B20745">
        <v>10904</v>
      </c>
      <c r="C20745">
        <v>7808</v>
      </c>
      <c r="E20745">
        <v>64</v>
      </c>
      <c r="F20745" t="s">
        <v>14213</v>
      </c>
      <c r="G20745" t="s">
        <v>2038</v>
      </c>
      <c r="H20745" t="s">
        <v>2029</v>
      </c>
      <c r="I20745" t="s">
        <v>2006</v>
      </c>
      <c r="J20745" t="s">
        <v>13791</v>
      </c>
      <c r="K20745" t="s">
        <v>13792</v>
      </c>
      <c r="L20745">
        <v>8</v>
      </c>
      <c r="M20745">
        <v>735</v>
      </c>
      <c r="N20745" s="43">
        <v>5880</v>
      </c>
    </row>
    <row r="20746" ht="14.4" customHeight="1" hidden="1" spans="1:14" x14ac:dyDescent="0.25">
      <c r="A20746" s="106">
        <v>46128</v>
      </c>
      <c r="B20746">
        <v>10905</v>
      </c>
      <c r="C20746">
        <v>7809</v>
      </c>
      <c r="E20746">
        <v>64</v>
      </c>
      <c r="F20746" t="s">
        <v>14214</v>
      </c>
      <c r="G20746" t="s">
        <v>2038</v>
      </c>
      <c r="H20746" t="s">
        <v>2029</v>
      </c>
      <c r="I20746" t="s">
        <v>2006</v>
      </c>
      <c r="J20746" t="s">
        <v>13791</v>
      </c>
      <c r="K20746" t="s">
        <v>13792</v>
      </c>
      <c r="L20746">
        <v>2</v>
      </c>
      <c r="M20746">
        <v>735</v>
      </c>
      <c r="N20746" s="43">
        <v>1470</v>
      </c>
    </row>
    <row r="20747" ht="14.4" customHeight="1" hidden="1" spans="1:14" x14ac:dyDescent="0.25">
      <c r="A20747" s="106">
        <v>46128</v>
      </c>
      <c r="B20747">
        <v>10905</v>
      </c>
      <c r="C20747">
        <v>7809</v>
      </c>
      <c r="E20747">
        <v>64</v>
      </c>
      <c r="F20747" t="s">
        <v>14214</v>
      </c>
      <c r="G20747" t="s">
        <v>2038</v>
      </c>
      <c r="H20747" t="s">
        <v>2029</v>
      </c>
      <c r="I20747" t="s">
        <v>2006</v>
      </c>
      <c r="J20747" t="s">
        <v>2903</v>
      </c>
      <c r="K20747" t="s">
        <v>2904</v>
      </c>
      <c r="L20747">
        <v>4</v>
      </c>
      <c r="M20747">
        <v>150</v>
      </c>
      <c r="N20747" s="43">
        <v>600</v>
      </c>
    </row>
    <row r="20748" ht="14.4" customHeight="1" hidden="1" spans="1:14" x14ac:dyDescent="0.25">
      <c r="A20748" s="106">
        <v>46128</v>
      </c>
      <c r="B20748">
        <v>10907</v>
      </c>
      <c r="C20748">
        <v>7811</v>
      </c>
      <c r="E20748">
        <v>64</v>
      </c>
      <c r="F20748" t="s">
        <v>14215</v>
      </c>
      <c r="G20748" t="s">
        <v>2063</v>
      </c>
      <c r="H20748" t="s">
        <v>2029</v>
      </c>
      <c r="I20748" t="s">
        <v>2006</v>
      </c>
      <c r="J20748" t="s">
        <v>13791</v>
      </c>
      <c r="K20748" t="s">
        <v>13792</v>
      </c>
      <c r="L20748">
        <v>8</v>
      </c>
      <c r="M20748">
        <v>735</v>
      </c>
      <c r="N20748" s="43">
        <v>5880</v>
      </c>
    </row>
    <row r="20749" ht="14.4" customHeight="1" hidden="1" spans="1:14" x14ac:dyDescent="0.25">
      <c r="A20749" s="106">
        <v>46128</v>
      </c>
      <c r="B20749">
        <v>10908</v>
      </c>
      <c r="C20749">
        <v>7812</v>
      </c>
      <c r="E20749">
        <v>64</v>
      </c>
      <c r="F20749" t="s">
        <v>14215</v>
      </c>
      <c r="G20749" t="s">
        <v>2063</v>
      </c>
      <c r="H20749" t="s">
        <v>2029</v>
      </c>
      <c r="I20749" t="s">
        <v>2006</v>
      </c>
      <c r="J20749" t="s">
        <v>2903</v>
      </c>
      <c r="K20749" t="s">
        <v>2904</v>
      </c>
      <c r="L20749">
        <v>4</v>
      </c>
      <c r="M20749">
        <v>150</v>
      </c>
      <c r="N20749" s="43">
        <v>600</v>
      </c>
    </row>
    <row r="20750" ht="14.4" customHeight="1" hidden="1" spans="1:14" x14ac:dyDescent="0.25">
      <c r="A20750" s="106">
        <v>46128</v>
      </c>
      <c r="B20750">
        <v>10908</v>
      </c>
      <c r="C20750">
        <v>7812</v>
      </c>
      <c r="E20750">
        <v>64</v>
      </c>
      <c r="F20750" t="s">
        <v>14215</v>
      </c>
      <c r="G20750" t="s">
        <v>2063</v>
      </c>
      <c r="H20750" t="s">
        <v>2029</v>
      </c>
      <c r="I20750" t="s">
        <v>2006</v>
      </c>
      <c r="J20750" t="s">
        <v>13791</v>
      </c>
      <c r="K20750" t="s">
        <v>13792</v>
      </c>
      <c r="L20750">
        <v>2</v>
      </c>
      <c r="M20750">
        <v>735</v>
      </c>
      <c r="N20750" s="43">
        <v>1470</v>
      </c>
    </row>
    <row r="20751" ht="14.4" customHeight="1" hidden="1" spans="1:14" x14ac:dyDescent="0.25">
      <c r="A20751" s="106">
        <v>46158</v>
      </c>
      <c r="B20751">
        <v>12319</v>
      </c>
      <c r="C20751">
        <v>9219</v>
      </c>
      <c r="E20751">
        <v>64</v>
      </c>
      <c r="F20751" t="s">
        <v>14216</v>
      </c>
      <c r="G20751" t="s">
        <v>2114</v>
      </c>
      <c r="H20751" t="s">
        <v>2005</v>
      </c>
      <c r="I20751" t="s">
        <v>2006</v>
      </c>
      <c r="J20751" t="s">
        <v>2903</v>
      </c>
      <c r="K20751" t="s">
        <v>2904</v>
      </c>
      <c r="L20751">
        <v>1</v>
      </c>
      <c r="M20751">
        <v>150</v>
      </c>
      <c r="N20751" s="43">
        <v>150</v>
      </c>
    </row>
    <row r="20752" ht="14.4" customHeight="1" hidden="1" spans="1:14" x14ac:dyDescent="0.25">
      <c r="A20752" s="106">
        <v>46158</v>
      </c>
      <c r="B20752">
        <v>12319</v>
      </c>
      <c r="C20752">
        <v>9219</v>
      </c>
      <c r="E20752">
        <v>64</v>
      </c>
      <c r="F20752" t="s">
        <v>14216</v>
      </c>
      <c r="G20752" t="s">
        <v>2114</v>
      </c>
      <c r="H20752" t="s">
        <v>2005</v>
      </c>
      <c r="I20752" t="s">
        <v>2006</v>
      </c>
      <c r="J20752" t="s">
        <v>2007</v>
      </c>
      <c r="K20752" t="s">
        <v>2008</v>
      </c>
      <c r="L20752">
        <v>1</v>
      </c>
      <c r="M20752">
        <v>2200</v>
      </c>
      <c r="N20752" s="43">
        <v>2200</v>
      </c>
    </row>
    <row r="20753" ht="14.4" customHeight="1" hidden="1" spans="1:14" x14ac:dyDescent="0.25">
      <c r="A20753" s="106">
        <v>46158</v>
      </c>
      <c r="B20753">
        <v>12319</v>
      </c>
      <c r="C20753">
        <v>9219</v>
      </c>
      <c r="E20753">
        <v>64</v>
      </c>
      <c r="F20753" t="s">
        <v>14216</v>
      </c>
      <c r="G20753" t="s">
        <v>2114</v>
      </c>
      <c r="H20753" t="s">
        <v>2005</v>
      </c>
      <c r="I20753" t="s">
        <v>2006</v>
      </c>
      <c r="J20753" t="s">
        <v>13791</v>
      </c>
      <c r="K20753" t="s">
        <v>13792</v>
      </c>
      <c r="L20753">
        <v>5</v>
      </c>
      <c r="M20753">
        <v>735</v>
      </c>
      <c r="N20753" s="43">
        <v>3675</v>
      </c>
    </row>
    <row r="20754" ht="14.4" customHeight="1" hidden="1" spans="1:14" x14ac:dyDescent="0.25">
      <c r="A20754" s="106">
        <v>46158</v>
      </c>
      <c r="B20754">
        <v>12320</v>
      </c>
      <c r="C20754">
        <v>9220</v>
      </c>
      <c r="E20754">
        <v>64</v>
      </c>
      <c r="F20754" t="s">
        <v>14216</v>
      </c>
      <c r="G20754" t="s">
        <v>2114</v>
      </c>
      <c r="H20754" t="s">
        <v>2005</v>
      </c>
      <c r="I20754" t="s">
        <v>2006</v>
      </c>
      <c r="J20754" t="s">
        <v>13791</v>
      </c>
      <c r="K20754" t="s">
        <v>13792</v>
      </c>
      <c r="L20754">
        <v>3</v>
      </c>
      <c r="M20754">
        <v>735</v>
      </c>
      <c r="N20754" s="43">
        <v>2205</v>
      </c>
    </row>
    <row r="20755" ht="14.4" customHeight="1" hidden="1" spans="1:14" x14ac:dyDescent="0.25">
      <c r="A20755" s="106">
        <v>46158</v>
      </c>
      <c r="B20755">
        <v>12320</v>
      </c>
      <c r="C20755">
        <v>9220</v>
      </c>
      <c r="E20755">
        <v>64</v>
      </c>
      <c r="F20755" t="s">
        <v>14216</v>
      </c>
      <c r="G20755" t="s">
        <v>2114</v>
      </c>
      <c r="H20755" t="s">
        <v>2005</v>
      </c>
      <c r="I20755" t="s">
        <v>2006</v>
      </c>
      <c r="J20755" t="s">
        <v>2903</v>
      </c>
      <c r="K20755" t="s">
        <v>2904</v>
      </c>
      <c r="L20755">
        <v>3</v>
      </c>
      <c r="M20755">
        <v>150</v>
      </c>
      <c r="N20755" s="43">
        <v>450</v>
      </c>
    </row>
    <row r="20756" ht="14.4" customHeight="1" hidden="1" spans="1:14" x14ac:dyDescent="0.25">
      <c r="A20756" s="106">
        <v>46158</v>
      </c>
      <c r="B20756">
        <v>12321</v>
      </c>
      <c r="C20756">
        <v>9221</v>
      </c>
      <c r="E20756">
        <v>64</v>
      </c>
      <c r="F20756" t="s">
        <v>14217</v>
      </c>
      <c r="G20756" t="s">
        <v>2156</v>
      </c>
      <c r="H20756" t="s">
        <v>2005</v>
      </c>
      <c r="I20756" t="s">
        <v>2006</v>
      </c>
      <c r="J20756" t="s">
        <v>2903</v>
      </c>
      <c r="K20756" t="s">
        <v>2904</v>
      </c>
      <c r="L20756">
        <v>1</v>
      </c>
      <c r="M20756">
        <v>150</v>
      </c>
      <c r="N20756" s="43">
        <v>150</v>
      </c>
    </row>
    <row r="20757" ht="14.4" customHeight="1" hidden="1" spans="1:14" x14ac:dyDescent="0.25">
      <c r="A20757" s="106">
        <v>46158</v>
      </c>
      <c r="B20757">
        <v>12321</v>
      </c>
      <c r="C20757">
        <v>9221</v>
      </c>
      <c r="E20757">
        <v>64</v>
      </c>
      <c r="F20757" t="s">
        <v>14217</v>
      </c>
      <c r="G20757" t="s">
        <v>2156</v>
      </c>
      <c r="H20757" t="s">
        <v>2005</v>
      </c>
      <c r="I20757" t="s">
        <v>2006</v>
      </c>
      <c r="J20757" t="s">
        <v>13791</v>
      </c>
      <c r="K20757" t="s">
        <v>13792</v>
      </c>
      <c r="L20757">
        <v>5</v>
      </c>
      <c r="M20757">
        <v>735</v>
      </c>
      <c r="N20757" s="43">
        <v>3675</v>
      </c>
    </row>
    <row r="20758" ht="14.4" customHeight="1" hidden="1" spans="1:14" x14ac:dyDescent="0.25">
      <c r="A20758" s="106">
        <v>46158</v>
      </c>
      <c r="B20758">
        <v>12323</v>
      </c>
      <c r="C20758">
        <v>9223</v>
      </c>
      <c r="E20758">
        <v>64</v>
      </c>
      <c r="F20758" t="s">
        <v>14217</v>
      </c>
      <c r="G20758" t="s">
        <v>2156</v>
      </c>
      <c r="H20758" t="s">
        <v>2005</v>
      </c>
      <c r="I20758" t="s">
        <v>2006</v>
      </c>
      <c r="J20758" t="s">
        <v>2903</v>
      </c>
      <c r="K20758" t="s">
        <v>2904</v>
      </c>
      <c r="L20758">
        <v>3</v>
      </c>
      <c r="M20758">
        <v>150</v>
      </c>
      <c r="N20758" s="43">
        <v>450</v>
      </c>
    </row>
    <row r="20759" ht="14.4" customHeight="1" hidden="1" spans="1:14" x14ac:dyDescent="0.25">
      <c r="A20759" s="106">
        <v>46158</v>
      </c>
      <c r="B20759">
        <v>12323</v>
      </c>
      <c r="C20759">
        <v>9223</v>
      </c>
      <c r="E20759">
        <v>64</v>
      </c>
      <c r="F20759" t="s">
        <v>14217</v>
      </c>
      <c r="G20759" t="s">
        <v>2156</v>
      </c>
      <c r="H20759" t="s">
        <v>2005</v>
      </c>
      <c r="I20759" t="s">
        <v>2006</v>
      </c>
      <c r="J20759" t="s">
        <v>13791</v>
      </c>
      <c r="K20759" t="s">
        <v>13792</v>
      </c>
      <c r="L20759">
        <v>3</v>
      </c>
      <c r="M20759">
        <v>735</v>
      </c>
      <c r="N20759" s="43">
        <v>2205</v>
      </c>
    </row>
    <row r="20760" ht="14.4" customHeight="1" hidden="1" spans="1:14" x14ac:dyDescent="0.25">
      <c r="A20760" s="106">
        <v>46227</v>
      </c>
      <c r="B20760">
        <v>16048</v>
      </c>
      <c r="C20760">
        <v>12928</v>
      </c>
      <c r="E20760">
        <v>64</v>
      </c>
      <c r="F20760" t="s">
        <v>14218</v>
      </c>
      <c r="G20760" t="s">
        <v>2063</v>
      </c>
      <c r="H20760" t="s">
        <v>2005</v>
      </c>
      <c r="I20760" t="s">
        <v>2006</v>
      </c>
      <c r="J20760" t="s">
        <v>2007</v>
      </c>
      <c r="K20760" t="s">
        <v>2008</v>
      </c>
      <c r="L20760">
        <v>1</v>
      </c>
      <c r="M20760">
        <v>2200</v>
      </c>
      <c r="N20760" s="43">
        <v>2200</v>
      </c>
    </row>
    <row r="20761" ht="14.4" customHeight="1" hidden="1" spans="1:14" x14ac:dyDescent="0.25">
      <c r="A20761" s="106">
        <v>46227</v>
      </c>
      <c r="B20761">
        <v>16048</v>
      </c>
      <c r="C20761">
        <v>12928</v>
      </c>
      <c r="E20761">
        <v>64</v>
      </c>
      <c r="F20761" t="s">
        <v>14218</v>
      </c>
      <c r="G20761" t="s">
        <v>2063</v>
      </c>
      <c r="H20761" t="s">
        <v>2005</v>
      </c>
      <c r="I20761" t="s">
        <v>2006</v>
      </c>
      <c r="J20761" t="s">
        <v>13791</v>
      </c>
      <c r="K20761" t="s">
        <v>13792</v>
      </c>
      <c r="L20761">
        <v>8</v>
      </c>
      <c r="M20761">
        <v>735</v>
      </c>
      <c r="N20761" s="43">
        <v>5880</v>
      </c>
    </row>
    <row r="20762" ht="14.4" customHeight="1" hidden="1" spans="1:14" x14ac:dyDescent="0.25">
      <c r="A20762" s="106">
        <v>46227</v>
      </c>
      <c r="B20762">
        <v>16049</v>
      </c>
      <c r="C20762">
        <v>12929</v>
      </c>
      <c r="E20762">
        <v>64</v>
      </c>
      <c r="F20762" t="s">
        <v>14218</v>
      </c>
      <c r="G20762" t="s">
        <v>2063</v>
      </c>
      <c r="H20762" t="s">
        <v>2005</v>
      </c>
      <c r="I20762" t="s">
        <v>2006</v>
      </c>
      <c r="J20762" t="s">
        <v>13791</v>
      </c>
      <c r="K20762" t="s">
        <v>13792</v>
      </c>
      <c r="L20762">
        <v>2</v>
      </c>
      <c r="M20762">
        <v>735</v>
      </c>
      <c r="N20762" s="43">
        <v>1470</v>
      </c>
    </row>
    <row r="20763" ht="14.4" customHeight="1" hidden="1" spans="1:14" x14ac:dyDescent="0.25">
      <c r="A20763" s="106">
        <v>46227</v>
      </c>
      <c r="B20763">
        <v>16049</v>
      </c>
      <c r="C20763">
        <v>12929</v>
      </c>
      <c r="E20763">
        <v>64</v>
      </c>
      <c r="F20763" t="s">
        <v>14218</v>
      </c>
      <c r="G20763" t="s">
        <v>2063</v>
      </c>
      <c r="H20763" t="s">
        <v>2005</v>
      </c>
      <c r="I20763" t="s">
        <v>2006</v>
      </c>
      <c r="J20763" t="s">
        <v>2903</v>
      </c>
      <c r="K20763" t="s">
        <v>2904</v>
      </c>
      <c r="L20763">
        <v>4</v>
      </c>
      <c r="M20763">
        <v>150</v>
      </c>
      <c r="N20763" s="43">
        <v>600</v>
      </c>
    </row>
    <row r="20764" ht="14.4" customHeight="1" hidden="1" spans="1:14" x14ac:dyDescent="0.25">
      <c r="A20764" s="106">
        <v>46227</v>
      </c>
      <c r="B20764">
        <v>16054</v>
      </c>
      <c r="C20764">
        <v>12934</v>
      </c>
      <c r="E20764">
        <v>64</v>
      </c>
      <c r="F20764" t="s">
        <v>14219</v>
      </c>
      <c r="G20764" t="s">
        <v>2036</v>
      </c>
      <c r="H20764" t="s">
        <v>2005</v>
      </c>
      <c r="I20764" t="s">
        <v>2006</v>
      </c>
      <c r="J20764" t="s">
        <v>13791</v>
      </c>
      <c r="K20764" t="s">
        <v>13792</v>
      </c>
      <c r="L20764">
        <v>8</v>
      </c>
      <c r="M20764">
        <v>735</v>
      </c>
      <c r="N20764" s="43">
        <v>5880</v>
      </c>
    </row>
    <row r="20765" ht="14.4" customHeight="1" hidden="1" spans="1:14" x14ac:dyDescent="0.25">
      <c r="A20765" s="106">
        <v>46227</v>
      </c>
      <c r="B20765">
        <v>16055</v>
      </c>
      <c r="C20765">
        <v>12935</v>
      </c>
      <c r="E20765">
        <v>64</v>
      </c>
      <c r="F20765" t="s">
        <v>14219</v>
      </c>
      <c r="G20765" t="s">
        <v>2036</v>
      </c>
      <c r="H20765" t="s">
        <v>2005</v>
      </c>
      <c r="I20765" t="s">
        <v>2006</v>
      </c>
      <c r="J20765" t="s">
        <v>2903</v>
      </c>
      <c r="K20765" t="s">
        <v>2904</v>
      </c>
      <c r="L20765">
        <v>4</v>
      </c>
      <c r="M20765">
        <v>150</v>
      </c>
      <c r="N20765" s="43">
        <v>600</v>
      </c>
    </row>
    <row r="20766" ht="14.4" customHeight="1" hidden="1" spans="1:14" x14ac:dyDescent="0.25">
      <c r="A20766" s="106">
        <v>46227</v>
      </c>
      <c r="B20766">
        <v>16055</v>
      </c>
      <c r="C20766">
        <v>12935</v>
      </c>
      <c r="E20766">
        <v>64</v>
      </c>
      <c r="F20766" t="s">
        <v>14219</v>
      </c>
      <c r="G20766" t="s">
        <v>2036</v>
      </c>
      <c r="H20766" t="s">
        <v>2005</v>
      </c>
      <c r="I20766" t="s">
        <v>2006</v>
      </c>
      <c r="J20766" t="s">
        <v>13791</v>
      </c>
      <c r="K20766" t="s">
        <v>13792</v>
      </c>
      <c r="L20766">
        <v>2</v>
      </c>
      <c r="M20766">
        <v>735</v>
      </c>
      <c r="N20766" s="43">
        <v>1470</v>
      </c>
    </row>
    <row r="20767" ht="14.4" customHeight="1" hidden="1" spans="1:14" x14ac:dyDescent="0.25">
      <c r="A20767" s="106">
        <v>46227</v>
      </c>
      <c r="B20767">
        <v>16064</v>
      </c>
      <c r="C20767">
        <v>12944</v>
      </c>
      <c r="E20767">
        <v>64</v>
      </c>
      <c r="F20767" t="s">
        <v>14220</v>
      </c>
      <c r="G20767" t="s">
        <v>2021</v>
      </c>
      <c r="H20767" t="s">
        <v>2005</v>
      </c>
      <c r="I20767" t="s">
        <v>2006</v>
      </c>
      <c r="J20767" t="s">
        <v>13791</v>
      </c>
      <c r="K20767" t="s">
        <v>13792</v>
      </c>
      <c r="L20767">
        <v>8</v>
      </c>
      <c r="M20767">
        <v>735</v>
      </c>
      <c r="N20767" s="43">
        <v>5880</v>
      </c>
    </row>
    <row r="20768" ht="14.4" customHeight="1" hidden="1" spans="1:14" x14ac:dyDescent="0.25">
      <c r="A20768" s="106">
        <v>46227</v>
      </c>
      <c r="B20768">
        <v>16065</v>
      </c>
      <c r="C20768">
        <v>12945</v>
      </c>
      <c r="E20768">
        <v>64</v>
      </c>
      <c r="F20768" t="s">
        <v>14220</v>
      </c>
      <c r="G20768" t="s">
        <v>2021</v>
      </c>
      <c r="H20768" t="s">
        <v>2005</v>
      </c>
      <c r="I20768" t="s">
        <v>2006</v>
      </c>
      <c r="J20768" t="s">
        <v>2903</v>
      </c>
      <c r="K20768" t="s">
        <v>2904</v>
      </c>
      <c r="L20768">
        <v>4</v>
      </c>
      <c r="M20768">
        <v>150</v>
      </c>
      <c r="N20768" s="43">
        <v>600</v>
      </c>
    </row>
    <row r="20769" ht="14.4" customHeight="1" hidden="1" spans="1:14" x14ac:dyDescent="0.25">
      <c r="A20769" s="106">
        <v>46227</v>
      </c>
      <c r="B20769">
        <v>16065</v>
      </c>
      <c r="C20769">
        <v>12945</v>
      </c>
      <c r="E20769">
        <v>64</v>
      </c>
      <c r="F20769" t="s">
        <v>14220</v>
      </c>
      <c r="G20769" t="s">
        <v>2021</v>
      </c>
      <c r="H20769" t="s">
        <v>2005</v>
      </c>
      <c r="I20769" t="s">
        <v>2006</v>
      </c>
      <c r="J20769" t="s">
        <v>13791</v>
      </c>
      <c r="K20769" t="s">
        <v>13792</v>
      </c>
      <c r="L20769">
        <v>2</v>
      </c>
      <c r="M20769">
        <v>735</v>
      </c>
      <c r="N20769" s="43">
        <v>1470</v>
      </c>
    </row>
    <row r="20770" ht="14.4" customHeight="1" hidden="1" spans="1:14" x14ac:dyDescent="0.25">
      <c r="A20770" s="106">
        <v>46227</v>
      </c>
      <c r="B20770">
        <v>16071</v>
      </c>
      <c r="C20770">
        <v>12951</v>
      </c>
      <c r="E20770">
        <v>64</v>
      </c>
      <c r="F20770" t="s">
        <v>14221</v>
      </c>
      <c r="G20770" t="s">
        <v>2012</v>
      </c>
      <c r="H20770" t="s">
        <v>2005</v>
      </c>
      <c r="I20770" t="s">
        <v>2006</v>
      </c>
      <c r="J20770" t="s">
        <v>2903</v>
      </c>
      <c r="K20770" t="s">
        <v>2904</v>
      </c>
      <c r="L20770">
        <v>1</v>
      </c>
      <c r="M20770">
        <v>150</v>
      </c>
      <c r="N20770" s="43">
        <v>150</v>
      </c>
    </row>
    <row r="20771" ht="14.4" customHeight="1" hidden="1" spans="1:14" x14ac:dyDescent="0.25">
      <c r="A20771" s="106">
        <v>46227</v>
      </c>
      <c r="B20771">
        <v>16071</v>
      </c>
      <c r="C20771">
        <v>12951</v>
      </c>
      <c r="E20771">
        <v>64</v>
      </c>
      <c r="F20771" t="s">
        <v>14221</v>
      </c>
      <c r="G20771" t="s">
        <v>2012</v>
      </c>
      <c r="H20771" t="s">
        <v>2005</v>
      </c>
      <c r="I20771" t="s">
        <v>2006</v>
      </c>
      <c r="J20771" t="s">
        <v>13791</v>
      </c>
      <c r="K20771" t="s">
        <v>13792</v>
      </c>
      <c r="L20771">
        <v>5</v>
      </c>
      <c r="M20771">
        <v>735</v>
      </c>
      <c r="N20771" s="43">
        <v>3675</v>
      </c>
    </row>
    <row r="20772" ht="14.4" customHeight="1" hidden="1" spans="1:14" x14ac:dyDescent="0.25">
      <c r="A20772" s="106">
        <v>45843</v>
      </c>
      <c r="B20772">
        <v>7</v>
      </c>
      <c r="C20772">
        <v>0</v>
      </c>
      <c r="E20772">
        <v>8</v>
      </c>
      <c r="F20772" t="s">
        <v>14222</v>
      </c>
      <c r="G20772" t="s">
        <v>2021</v>
      </c>
      <c r="I20772" t="s">
        <v>2030</v>
      </c>
      <c r="J20772" t="s">
        <v>2409</v>
      </c>
      <c r="K20772" t="s">
        <v>2410</v>
      </c>
      <c r="L20772">
        <v>10</v>
      </c>
      <c r="M20772">
        <v>520</v>
      </c>
      <c r="N20772" s="43">
        <v>5200</v>
      </c>
    </row>
    <row r="20773" ht="14.4" customHeight="1" hidden="1" spans="1:14" x14ac:dyDescent="0.25">
      <c r="A20773" s="106">
        <v>45847</v>
      </c>
      <c r="B20773">
        <v>100</v>
      </c>
      <c r="C20773">
        <v>0</v>
      </c>
      <c r="E20773">
        <v>8</v>
      </c>
      <c r="F20773" t="s">
        <v>14223</v>
      </c>
      <c r="G20773" t="s">
        <v>2004</v>
      </c>
      <c r="I20773" t="s">
        <v>2030</v>
      </c>
      <c r="J20773" t="s">
        <v>2242</v>
      </c>
      <c r="K20773" t="s">
        <v>2243</v>
      </c>
      <c r="L20773">
        <v>5</v>
      </c>
      <c r="M20773">
        <v>500</v>
      </c>
      <c r="N20773" s="43">
        <v>2500</v>
      </c>
    </row>
    <row r="20774" ht="14.4" customHeight="1" hidden="1" spans="1:14" x14ac:dyDescent="0.25">
      <c r="A20774" s="106">
        <v>45848</v>
      </c>
      <c r="B20774">
        <v>147</v>
      </c>
      <c r="C20774">
        <v>0</v>
      </c>
      <c r="E20774">
        <v>8</v>
      </c>
      <c r="F20774" t="s">
        <v>14224</v>
      </c>
      <c r="G20774" t="s">
        <v>2044</v>
      </c>
      <c r="I20774" t="s">
        <v>2030</v>
      </c>
      <c r="J20774" t="s">
        <v>2242</v>
      </c>
      <c r="K20774" t="s">
        <v>2243</v>
      </c>
      <c r="L20774">
        <v>8</v>
      </c>
      <c r="M20774">
        <v>500</v>
      </c>
      <c r="N20774" s="43">
        <v>4000</v>
      </c>
    </row>
    <row r="20775" ht="14.4" customHeight="1" hidden="1" spans="1:14" x14ac:dyDescent="0.25">
      <c r="A20775" s="106">
        <v>45849</v>
      </c>
      <c r="B20775">
        <v>174</v>
      </c>
      <c r="C20775">
        <v>0</v>
      </c>
      <c r="E20775">
        <v>8</v>
      </c>
      <c r="F20775" t="s">
        <v>14225</v>
      </c>
      <c r="G20775" t="s">
        <v>2054</v>
      </c>
      <c r="I20775" t="s">
        <v>2030</v>
      </c>
      <c r="J20775" t="s">
        <v>2242</v>
      </c>
      <c r="K20775" t="s">
        <v>2243</v>
      </c>
      <c r="L20775">
        <v>8</v>
      </c>
      <c r="M20775">
        <v>500</v>
      </c>
      <c r="N20775" s="43">
        <v>4000</v>
      </c>
    </row>
    <row r="20776" ht="14.4" customHeight="1" hidden="1" spans="1:14" x14ac:dyDescent="0.25">
      <c r="A20776" s="106">
        <v>45852</v>
      </c>
      <c r="B20776">
        <v>244</v>
      </c>
      <c r="C20776">
        <v>0</v>
      </c>
      <c r="E20776">
        <v>8</v>
      </c>
      <c r="F20776" t="s">
        <v>14226</v>
      </c>
      <c r="G20776" t="s">
        <v>2063</v>
      </c>
      <c r="I20776" t="s">
        <v>2030</v>
      </c>
      <c r="J20776" t="s">
        <v>2242</v>
      </c>
      <c r="K20776" t="s">
        <v>2243</v>
      </c>
      <c r="L20776">
        <v>5</v>
      </c>
      <c r="M20776">
        <v>500</v>
      </c>
      <c r="N20776" s="43">
        <v>2500</v>
      </c>
    </row>
    <row r="20777" ht="14.4" customHeight="1" hidden="1" spans="1:14" x14ac:dyDescent="0.25">
      <c r="A20777" s="106">
        <v>45854</v>
      </c>
      <c r="B20777">
        <v>310</v>
      </c>
      <c r="C20777">
        <v>0</v>
      </c>
      <c r="E20777">
        <v>8</v>
      </c>
      <c r="F20777" t="s">
        <v>14227</v>
      </c>
      <c r="G20777" t="s">
        <v>2029</v>
      </c>
      <c r="I20777" t="s">
        <v>2030</v>
      </c>
      <c r="J20777" t="s">
        <v>2242</v>
      </c>
      <c r="K20777" t="s">
        <v>2243</v>
      </c>
      <c r="L20777">
        <v>4</v>
      </c>
      <c r="M20777">
        <v>500</v>
      </c>
      <c r="N20777" s="43">
        <v>2000</v>
      </c>
    </row>
    <row r="20778" ht="14.4" customHeight="1" hidden="1" spans="1:14" x14ac:dyDescent="0.25">
      <c r="A20778" s="106">
        <v>45856</v>
      </c>
      <c r="B20778">
        <v>357</v>
      </c>
      <c r="C20778">
        <v>0</v>
      </c>
      <c r="E20778">
        <v>8</v>
      </c>
      <c r="F20778" t="s">
        <v>14228</v>
      </c>
      <c r="G20778" t="s">
        <v>2038</v>
      </c>
      <c r="I20778" t="s">
        <v>2030</v>
      </c>
      <c r="J20778" t="s">
        <v>2242</v>
      </c>
      <c r="K20778" t="s">
        <v>2243</v>
      </c>
      <c r="L20778">
        <v>8</v>
      </c>
      <c r="M20778">
        <v>500</v>
      </c>
      <c r="N20778" s="43">
        <v>4000</v>
      </c>
    </row>
    <row r="20779" ht="14.4" customHeight="1" hidden="1" spans="1:14" x14ac:dyDescent="0.25">
      <c r="A20779" s="106">
        <v>45857</v>
      </c>
      <c r="B20779">
        <v>398</v>
      </c>
      <c r="C20779">
        <v>0</v>
      </c>
      <c r="E20779">
        <v>8</v>
      </c>
      <c r="F20779" t="s">
        <v>14229</v>
      </c>
      <c r="G20779" t="s">
        <v>2054</v>
      </c>
      <c r="I20779" t="s">
        <v>2030</v>
      </c>
      <c r="J20779" t="s">
        <v>2409</v>
      </c>
      <c r="K20779" t="s">
        <v>2410</v>
      </c>
      <c r="L20779">
        <v>6</v>
      </c>
      <c r="M20779">
        <v>520</v>
      </c>
      <c r="N20779" s="43">
        <v>3120</v>
      </c>
    </row>
    <row r="20780" ht="14.4" customHeight="1" hidden="1" spans="1:14" x14ac:dyDescent="0.25">
      <c r="A20780" s="106">
        <v>45859</v>
      </c>
      <c r="B20780">
        <v>421</v>
      </c>
      <c r="C20780">
        <v>0</v>
      </c>
      <c r="E20780">
        <v>8</v>
      </c>
      <c r="F20780" t="s">
        <v>14230</v>
      </c>
      <c r="G20780" t="s">
        <v>2004</v>
      </c>
      <c r="I20780" t="s">
        <v>2030</v>
      </c>
      <c r="J20780" t="s">
        <v>2242</v>
      </c>
      <c r="K20780" t="s">
        <v>2243</v>
      </c>
      <c r="L20780">
        <v>4</v>
      </c>
      <c r="M20780">
        <v>500</v>
      </c>
      <c r="N20780" s="43">
        <v>2000</v>
      </c>
    </row>
    <row r="20781" ht="14.4" customHeight="1" hidden="1" spans="1:14" x14ac:dyDescent="0.25">
      <c r="A20781" s="106">
        <v>45860</v>
      </c>
      <c r="B20781">
        <v>449</v>
      </c>
      <c r="C20781">
        <v>0</v>
      </c>
      <c r="E20781">
        <v>8</v>
      </c>
      <c r="F20781" t="s">
        <v>14231</v>
      </c>
      <c r="G20781" t="s">
        <v>2004</v>
      </c>
      <c r="I20781" t="s">
        <v>2030</v>
      </c>
      <c r="J20781" t="s">
        <v>2242</v>
      </c>
      <c r="K20781" t="s">
        <v>2243</v>
      </c>
      <c r="L20781">
        <v>8</v>
      </c>
      <c r="M20781">
        <v>500</v>
      </c>
      <c r="N20781" s="43">
        <v>4000</v>
      </c>
    </row>
    <row r="20782" ht="14.4" customHeight="1" hidden="1" spans="1:14" x14ac:dyDescent="0.25">
      <c r="A20782" s="106">
        <v>45860</v>
      </c>
      <c r="B20782">
        <v>470</v>
      </c>
      <c r="C20782">
        <v>0</v>
      </c>
      <c r="E20782">
        <v>8</v>
      </c>
      <c r="F20782" t="s">
        <v>14232</v>
      </c>
      <c r="G20782" t="s">
        <v>2005</v>
      </c>
      <c r="I20782" t="s">
        <v>2030</v>
      </c>
      <c r="J20782" t="s">
        <v>2242</v>
      </c>
      <c r="K20782" t="s">
        <v>2243</v>
      </c>
      <c r="L20782">
        <v>7</v>
      </c>
      <c r="M20782">
        <v>500</v>
      </c>
      <c r="N20782" s="43">
        <v>3500</v>
      </c>
    </row>
    <row r="20783" ht="14.4" customHeight="1" hidden="1" spans="1:14" x14ac:dyDescent="0.25">
      <c r="A20783" s="106">
        <v>45862</v>
      </c>
      <c r="B20783">
        <v>528</v>
      </c>
      <c r="C20783">
        <v>0</v>
      </c>
      <c r="E20783">
        <v>8</v>
      </c>
      <c r="F20783" t="s">
        <v>14233</v>
      </c>
      <c r="G20783" t="s">
        <v>2063</v>
      </c>
      <c r="I20783" t="s">
        <v>2030</v>
      </c>
      <c r="J20783" t="s">
        <v>2242</v>
      </c>
      <c r="K20783" t="s">
        <v>2243</v>
      </c>
      <c r="L20783">
        <v>4</v>
      </c>
      <c r="M20783">
        <v>500</v>
      </c>
      <c r="N20783" s="43">
        <v>2000</v>
      </c>
    </row>
    <row r="20784" ht="14.4" customHeight="1" hidden="1" spans="1:14" x14ac:dyDescent="0.25">
      <c r="A20784" s="106">
        <v>45863</v>
      </c>
      <c r="B20784">
        <v>563</v>
      </c>
      <c r="C20784">
        <v>0</v>
      </c>
      <c r="E20784">
        <v>8</v>
      </c>
      <c r="F20784" t="s">
        <v>14234</v>
      </c>
      <c r="G20784" t="s">
        <v>2021</v>
      </c>
      <c r="I20784" t="s">
        <v>2030</v>
      </c>
      <c r="J20784" t="s">
        <v>2242</v>
      </c>
      <c r="K20784" t="s">
        <v>2243</v>
      </c>
      <c r="L20784">
        <v>10</v>
      </c>
      <c r="M20784">
        <v>500</v>
      </c>
      <c r="N20784" s="43">
        <v>5000</v>
      </c>
    </row>
    <row r="20785" ht="14.4" customHeight="1" hidden="1" spans="1:14" x14ac:dyDescent="0.25">
      <c r="A20785" s="106">
        <v>45866</v>
      </c>
      <c r="B20785">
        <v>621</v>
      </c>
      <c r="C20785">
        <v>0</v>
      </c>
      <c r="E20785">
        <v>8</v>
      </c>
      <c r="F20785" t="s">
        <v>14235</v>
      </c>
      <c r="G20785" t="s">
        <v>2017</v>
      </c>
      <c r="I20785" t="s">
        <v>2030</v>
      </c>
      <c r="J20785" t="s">
        <v>2242</v>
      </c>
      <c r="K20785" t="s">
        <v>2243</v>
      </c>
      <c r="L20785">
        <v>7</v>
      </c>
      <c r="M20785">
        <v>500</v>
      </c>
      <c r="N20785" s="43">
        <v>3500</v>
      </c>
    </row>
    <row r="20786" ht="14.4" customHeight="1" hidden="1" spans="1:14" x14ac:dyDescent="0.25">
      <c r="A20786" s="106">
        <v>45868</v>
      </c>
      <c r="B20786">
        <v>671</v>
      </c>
      <c r="C20786">
        <v>0</v>
      </c>
      <c r="E20786">
        <v>8</v>
      </c>
      <c r="F20786" t="s">
        <v>14236</v>
      </c>
      <c r="G20786" t="s">
        <v>2336</v>
      </c>
      <c r="I20786" t="s">
        <v>2030</v>
      </c>
      <c r="J20786" t="s">
        <v>2242</v>
      </c>
      <c r="K20786" t="s">
        <v>2243</v>
      </c>
      <c r="L20786">
        <v>8</v>
      </c>
      <c r="M20786">
        <v>500</v>
      </c>
      <c r="N20786" s="43">
        <v>4000</v>
      </c>
    </row>
    <row r="20787" ht="14.4" customHeight="1" hidden="1" spans="1:14" x14ac:dyDescent="0.25">
      <c r="A20787" s="106">
        <v>45869</v>
      </c>
      <c r="B20787">
        <v>719</v>
      </c>
      <c r="C20787">
        <v>0</v>
      </c>
      <c r="E20787">
        <v>8</v>
      </c>
      <c r="F20787" t="s">
        <v>14237</v>
      </c>
      <c r="G20787" t="s">
        <v>2054</v>
      </c>
      <c r="I20787" t="s">
        <v>2030</v>
      </c>
      <c r="J20787" t="s">
        <v>2242</v>
      </c>
      <c r="K20787" t="s">
        <v>2243</v>
      </c>
      <c r="L20787">
        <v>6</v>
      </c>
      <c r="M20787">
        <v>500</v>
      </c>
      <c r="N20787" s="43">
        <v>3000</v>
      </c>
    </row>
    <row r="20788" ht="14.4" customHeight="1" hidden="1" spans="1:14" x14ac:dyDescent="0.25">
      <c r="A20788" s="106">
        <v>45870</v>
      </c>
      <c r="B20788">
        <v>758</v>
      </c>
      <c r="C20788">
        <v>0</v>
      </c>
      <c r="E20788">
        <v>8</v>
      </c>
      <c r="F20788" t="s">
        <v>14238</v>
      </c>
      <c r="G20788" t="s">
        <v>2038</v>
      </c>
      <c r="I20788" t="s">
        <v>2030</v>
      </c>
      <c r="J20788" t="s">
        <v>14239</v>
      </c>
      <c r="K20788" t="s">
        <v>14240</v>
      </c>
      <c r="L20788">
        <v>8</v>
      </c>
      <c r="M20788">
        <v>625</v>
      </c>
      <c r="N20788" s="43">
        <v>5000</v>
      </c>
    </row>
    <row r="20789" ht="14.4" customHeight="1" hidden="1" spans="1:14" x14ac:dyDescent="0.25">
      <c r="A20789" s="106">
        <v>45870</v>
      </c>
      <c r="B20789">
        <v>762</v>
      </c>
      <c r="C20789">
        <v>0</v>
      </c>
      <c r="E20789">
        <v>8</v>
      </c>
      <c r="F20789" t="s">
        <v>14241</v>
      </c>
      <c r="G20789" t="s">
        <v>2036</v>
      </c>
      <c r="I20789" t="s">
        <v>2030</v>
      </c>
      <c r="J20789" t="s">
        <v>14239</v>
      </c>
      <c r="K20789" t="s">
        <v>14240</v>
      </c>
      <c r="L20789">
        <v>8</v>
      </c>
      <c r="M20789">
        <v>625</v>
      </c>
      <c r="N20789" s="43">
        <v>5000</v>
      </c>
    </row>
    <row r="20790" ht="14.4" customHeight="1" hidden="1" spans="1:14" x14ac:dyDescent="0.25">
      <c r="A20790" s="106">
        <v>45870</v>
      </c>
      <c r="B20790">
        <v>769</v>
      </c>
      <c r="C20790">
        <v>0</v>
      </c>
      <c r="E20790">
        <v>8</v>
      </c>
      <c r="F20790" t="s">
        <v>14242</v>
      </c>
      <c r="G20790" t="s">
        <v>2038</v>
      </c>
      <c r="I20790" t="s">
        <v>2030</v>
      </c>
      <c r="J20790" t="s">
        <v>14239</v>
      </c>
      <c r="K20790" t="s">
        <v>14240</v>
      </c>
      <c r="L20790">
        <v>5</v>
      </c>
      <c r="M20790">
        <v>625</v>
      </c>
      <c r="N20790" s="43">
        <v>3125</v>
      </c>
    </row>
    <row r="20791" ht="14.4" customHeight="1" hidden="1" spans="1:14" x14ac:dyDescent="0.25">
      <c r="A20791" s="106">
        <v>45870</v>
      </c>
      <c r="B20791">
        <v>776</v>
      </c>
      <c r="C20791">
        <v>0</v>
      </c>
      <c r="E20791">
        <v>8</v>
      </c>
      <c r="F20791" t="s">
        <v>14243</v>
      </c>
      <c r="G20791" t="s">
        <v>2054</v>
      </c>
      <c r="I20791" t="s">
        <v>2030</v>
      </c>
      <c r="J20791" t="s">
        <v>2409</v>
      </c>
      <c r="K20791" t="s">
        <v>2410</v>
      </c>
      <c r="L20791">
        <v>4</v>
      </c>
      <c r="M20791">
        <v>520</v>
      </c>
      <c r="N20791" s="43">
        <v>2080</v>
      </c>
    </row>
    <row r="20792" ht="14.4" customHeight="1" hidden="1" spans="1:14" x14ac:dyDescent="0.25">
      <c r="A20792" s="106">
        <v>45874</v>
      </c>
      <c r="B20792">
        <v>854</v>
      </c>
      <c r="C20792">
        <v>0</v>
      </c>
      <c r="E20792">
        <v>8</v>
      </c>
      <c r="F20792" t="s">
        <v>14244</v>
      </c>
      <c r="G20792" t="s">
        <v>2004</v>
      </c>
      <c r="I20792" t="s">
        <v>2030</v>
      </c>
      <c r="J20792" t="s">
        <v>2242</v>
      </c>
      <c r="K20792" t="s">
        <v>2243</v>
      </c>
      <c r="L20792">
        <v>6</v>
      </c>
      <c r="M20792">
        <v>500</v>
      </c>
      <c r="N20792" s="43">
        <v>3000</v>
      </c>
    </row>
    <row r="20793" ht="14.4" customHeight="1" hidden="1" spans="1:14" x14ac:dyDescent="0.25">
      <c r="A20793" s="106">
        <v>45876</v>
      </c>
      <c r="B20793">
        <v>945</v>
      </c>
      <c r="C20793">
        <v>0</v>
      </c>
      <c r="D20793" t="s">
        <v>14245</v>
      </c>
      <c r="E20793">
        <v>8</v>
      </c>
      <c r="F20793" t="s">
        <v>14246</v>
      </c>
      <c r="G20793" t="s">
        <v>2004</v>
      </c>
      <c r="I20793" t="s">
        <v>2030</v>
      </c>
      <c r="J20793" t="s">
        <v>14239</v>
      </c>
      <c r="K20793" t="s">
        <v>14240</v>
      </c>
      <c r="L20793">
        <v>8</v>
      </c>
      <c r="M20793">
        <v>625</v>
      </c>
      <c r="N20793" s="43">
        <v>5000</v>
      </c>
    </row>
    <row r="20794" ht="14.4" customHeight="1" hidden="1" spans="1:14" x14ac:dyDescent="0.25">
      <c r="A20794" s="106">
        <v>45880</v>
      </c>
      <c r="B20794">
        <v>1013</v>
      </c>
      <c r="C20794">
        <v>0</v>
      </c>
      <c r="E20794">
        <v>8</v>
      </c>
      <c r="F20794" t="s">
        <v>14247</v>
      </c>
      <c r="G20794" t="s">
        <v>2012</v>
      </c>
      <c r="I20794" t="s">
        <v>2030</v>
      </c>
      <c r="J20794" t="s">
        <v>2242</v>
      </c>
      <c r="K20794" t="s">
        <v>2243</v>
      </c>
      <c r="L20794">
        <v>8</v>
      </c>
      <c r="M20794">
        <v>500</v>
      </c>
      <c r="N20794" s="43">
        <v>4000</v>
      </c>
    </row>
    <row r="20795" ht="14.4" customHeight="1" hidden="1" spans="1:14" x14ac:dyDescent="0.25">
      <c r="A20795" s="106">
        <v>45880</v>
      </c>
      <c r="B20795">
        <v>1028</v>
      </c>
      <c r="C20795">
        <v>0</v>
      </c>
      <c r="E20795">
        <v>8</v>
      </c>
      <c r="F20795" t="s">
        <v>14248</v>
      </c>
      <c r="G20795" t="s">
        <v>2044</v>
      </c>
      <c r="H20795" t="s">
        <v>2029</v>
      </c>
      <c r="I20795" t="s">
        <v>2030</v>
      </c>
      <c r="J20795" t="s">
        <v>2033</v>
      </c>
      <c r="K20795" t="s">
        <v>2034</v>
      </c>
      <c r="L20795">
        <v>1</v>
      </c>
      <c r="M20795">
        <v>2000</v>
      </c>
      <c r="N20795" s="43">
        <v>2000</v>
      </c>
    </row>
    <row r="20796" ht="14.4" customHeight="1" hidden="1" spans="1:14" x14ac:dyDescent="0.25">
      <c r="A20796" s="106">
        <v>45880</v>
      </c>
      <c r="B20796">
        <v>1028</v>
      </c>
      <c r="C20796">
        <v>0</v>
      </c>
      <c r="E20796">
        <v>8</v>
      </c>
      <c r="F20796" t="s">
        <v>14248</v>
      </c>
      <c r="G20796" t="s">
        <v>2044</v>
      </c>
      <c r="H20796" t="s">
        <v>2029</v>
      </c>
      <c r="I20796" t="s">
        <v>2030</v>
      </c>
      <c r="J20796" t="s">
        <v>14239</v>
      </c>
      <c r="K20796" t="s">
        <v>14240</v>
      </c>
      <c r="L20796">
        <v>10</v>
      </c>
      <c r="M20796">
        <v>625</v>
      </c>
      <c r="N20796" s="43">
        <v>6250</v>
      </c>
    </row>
    <row r="20797" ht="14.4" customHeight="1" hidden="1" spans="1:14" x14ac:dyDescent="0.25">
      <c r="A20797" s="106">
        <v>45880</v>
      </c>
      <c r="B20797">
        <v>1036</v>
      </c>
      <c r="C20797">
        <v>0</v>
      </c>
      <c r="E20797">
        <v>8</v>
      </c>
      <c r="F20797" t="s">
        <v>14249</v>
      </c>
      <c r="G20797" t="s">
        <v>2021</v>
      </c>
      <c r="H20797" t="s">
        <v>2029</v>
      </c>
      <c r="I20797" t="s">
        <v>2030</v>
      </c>
      <c r="J20797" t="s">
        <v>14239</v>
      </c>
      <c r="K20797" t="s">
        <v>14240</v>
      </c>
      <c r="L20797">
        <v>8</v>
      </c>
      <c r="M20797">
        <v>625</v>
      </c>
      <c r="N20797" s="43">
        <v>5000</v>
      </c>
    </row>
    <row r="20798" ht="14.4" customHeight="1" hidden="1" spans="1:14" x14ac:dyDescent="0.25">
      <c r="A20798" s="106">
        <v>45883</v>
      </c>
      <c r="B20798">
        <v>1133</v>
      </c>
      <c r="C20798">
        <v>0</v>
      </c>
      <c r="E20798">
        <v>8</v>
      </c>
      <c r="F20798" t="s">
        <v>14250</v>
      </c>
      <c r="G20798" t="s">
        <v>2063</v>
      </c>
      <c r="I20798" t="s">
        <v>2030</v>
      </c>
      <c r="J20798" t="s">
        <v>2242</v>
      </c>
      <c r="K20798" t="s">
        <v>2243</v>
      </c>
      <c r="L20798">
        <v>4</v>
      </c>
      <c r="M20798">
        <v>500</v>
      </c>
      <c r="N20798" s="43">
        <v>2000</v>
      </c>
    </row>
    <row r="20799" ht="14.4" customHeight="1" hidden="1" spans="1:14" x14ac:dyDescent="0.25">
      <c r="A20799" s="106">
        <v>45884</v>
      </c>
      <c r="B20799">
        <v>1187</v>
      </c>
      <c r="C20799">
        <v>0</v>
      </c>
      <c r="E20799">
        <v>8</v>
      </c>
      <c r="F20799" t="s">
        <v>14251</v>
      </c>
      <c r="G20799" t="s">
        <v>2021</v>
      </c>
      <c r="I20799" t="s">
        <v>2030</v>
      </c>
      <c r="J20799" t="s">
        <v>14239</v>
      </c>
      <c r="K20799" t="s">
        <v>14240</v>
      </c>
      <c r="L20799">
        <v>10</v>
      </c>
      <c r="M20799">
        <v>625</v>
      </c>
      <c r="N20799" s="43">
        <v>6250</v>
      </c>
    </row>
    <row r="20800" ht="14.4" customHeight="1" hidden="1" spans="1:14" x14ac:dyDescent="0.25">
      <c r="A20800" s="106">
        <v>45887</v>
      </c>
      <c r="B20800">
        <v>1231</v>
      </c>
      <c r="C20800">
        <v>0</v>
      </c>
      <c r="E20800">
        <v>8</v>
      </c>
      <c r="F20800" t="s">
        <v>14252</v>
      </c>
      <c r="G20800" t="s">
        <v>2063</v>
      </c>
      <c r="I20800" t="s">
        <v>2030</v>
      </c>
      <c r="J20800" t="s">
        <v>2242</v>
      </c>
      <c r="K20800" t="s">
        <v>2243</v>
      </c>
      <c r="L20800">
        <v>5</v>
      </c>
      <c r="M20800">
        <v>500</v>
      </c>
      <c r="N20800" s="43">
        <v>2500</v>
      </c>
    </row>
    <row r="20801" ht="14.4" customHeight="1" hidden="1" spans="1:14" x14ac:dyDescent="0.25">
      <c r="A20801" s="106">
        <v>45888</v>
      </c>
      <c r="B20801">
        <v>1283</v>
      </c>
      <c r="C20801">
        <v>0</v>
      </c>
      <c r="E20801">
        <v>8</v>
      </c>
      <c r="F20801" t="s">
        <v>14253</v>
      </c>
      <c r="G20801" t="s">
        <v>2054</v>
      </c>
      <c r="I20801" t="s">
        <v>2030</v>
      </c>
      <c r="J20801" t="s">
        <v>14239</v>
      </c>
      <c r="K20801" t="s">
        <v>14240</v>
      </c>
      <c r="L20801">
        <v>8</v>
      </c>
      <c r="M20801">
        <v>625</v>
      </c>
      <c r="N20801" s="43">
        <v>5000</v>
      </c>
    </row>
    <row r="20802" ht="14.4" customHeight="1" hidden="1" spans="1:14" x14ac:dyDescent="0.25">
      <c r="A20802" s="106">
        <v>45888</v>
      </c>
      <c r="B20802">
        <v>1290</v>
      </c>
      <c r="C20802">
        <v>0</v>
      </c>
      <c r="E20802">
        <v>8</v>
      </c>
      <c r="F20802" t="s">
        <v>14254</v>
      </c>
      <c r="G20802" t="s">
        <v>2012</v>
      </c>
      <c r="I20802" t="s">
        <v>2030</v>
      </c>
      <c r="J20802" t="s">
        <v>2242</v>
      </c>
      <c r="K20802" t="s">
        <v>2243</v>
      </c>
      <c r="L20802">
        <v>8</v>
      </c>
      <c r="M20802">
        <v>500</v>
      </c>
      <c r="N20802" s="43">
        <v>4000</v>
      </c>
    </row>
    <row r="20803" ht="14.4" customHeight="1" hidden="1" spans="1:14" x14ac:dyDescent="0.25">
      <c r="A20803" s="106">
        <v>45891</v>
      </c>
      <c r="B20803">
        <v>1379</v>
      </c>
      <c r="C20803">
        <v>0</v>
      </c>
      <c r="E20803">
        <v>8</v>
      </c>
      <c r="F20803" t="s">
        <v>14255</v>
      </c>
      <c r="G20803" t="s">
        <v>2063</v>
      </c>
      <c r="I20803" t="s">
        <v>2030</v>
      </c>
      <c r="J20803" t="s">
        <v>2242</v>
      </c>
      <c r="K20803" t="s">
        <v>2243</v>
      </c>
      <c r="L20803">
        <v>5</v>
      </c>
      <c r="M20803">
        <v>500</v>
      </c>
      <c r="N20803" s="43">
        <v>2500</v>
      </c>
    </row>
    <row r="20804" ht="14.4" customHeight="1" hidden="1" spans="1:14" x14ac:dyDescent="0.25">
      <c r="A20804" s="106">
        <v>45892</v>
      </c>
      <c r="B20804">
        <v>1418</v>
      </c>
      <c r="C20804">
        <v>0</v>
      </c>
      <c r="E20804">
        <v>8</v>
      </c>
      <c r="F20804" t="s">
        <v>14256</v>
      </c>
      <c r="G20804" t="s">
        <v>2012</v>
      </c>
      <c r="I20804" t="s">
        <v>2030</v>
      </c>
      <c r="J20804" t="s">
        <v>14239</v>
      </c>
      <c r="K20804" t="s">
        <v>14240</v>
      </c>
      <c r="L20804">
        <v>8</v>
      </c>
      <c r="M20804">
        <v>625</v>
      </c>
      <c r="N20804" s="43">
        <v>5000</v>
      </c>
    </row>
    <row r="20805" ht="14.4" customHeight="1" hidden="1" spans="1:14" x14ac:dyDescent="0.25">
      <c r="A20805" s="106">
        <v>45894</v>
      </c>
      <c r="B20805">
        <v>1469</v>
      </c>
      <c r="C20805">
        <v>0</v>
      </c>
      <c r="E20805">
        <v>8</v>
      </c>
      <c r="F20805" t="s">
        <v>14257</v>
      </c>
      <c r="G20805" t="s">
        <v>2336</v>
      </c>
      <c r="I20805" t="s">
        <v>2030</v>
      </c>
      <c r="J20805" t="s">
        <v>2242</v>
      </c>
      <c r="K20805" t="s">
        <v>2243</v>
      </c>
      <c r="L20805">
        <v>5</v>
      </c>
      <c r="M20805">
        <v>500</v>
      </c>
      <c r="N20805" s="43">
        <v>2500</v>
      </c>
    </row>
    <row r="20806" ht="14.4" customHeight="1" hidden="1" spans="1:14" x14ac:dyDescent="0.25">
      <c r="A20806" s="106">
        <v>45897</v>
      </c>
      <c r="B20806">
        <v>1566</v>
      </c>
      <c r="C20806">
        <v>0</v>
      </c>
      <c r="E20806">
        <v>8</v>
      </c>
      <c r="F20806" t="s">
        <v>14258</v>
      </c>
      <c r="G20806" t="s">
        <v>2025</v>
      </c>
      <c r="I20806" t="s">
        <v>2030</v>
      </c>
      <c r="J20806" t="s">
        <v>2242</v>
      </c>
      <c r="K20806" t="s">
        <v>2243</v>
      </c>
      <c r="L20806">
        <v>4</v>
      </c>
      <c r="M20806">
        <v>500</v>
      </c>
      <c r="N20806" s="43">
        <v>2000</v>
      </c>
    </row>
    <row r="20807" ht="14.4" customHeight="1" hidden="1" spans="1:14" x14ac:dyDescent="0.25">
      <c r="A20807" s="106">
        <v>45898</v>
      </c>
      <c r="B20807">
        <v>1620</v>
      </c>
      <c r="C20807">
        <v>0</v>
      </c>
      <c r="E20807">
        <v>8</v>
      </c>
      <c r="F20807" t="s">
        <v>14259</v>
      </c>
      <c r="G20807" t="s">
        <v>2336</v>
      </c>
      <c r="I20807" t="s">
        <v>2030</v>
      </c>
      <c r="J20807" t="s">
        <v>14239</v>
      </c>
      <c r="K20807" t="s">
        <v>14240</v>
      </c>
      <c r="L20807">
        <v>8</v>
      </c>
      <c r="M20807">
        <v>625</v>
      </c>
      <c r="N20807" s="43">
        <v>5000</v>
      </c>
    </row>
    <row r="20808" ht="14.4" customHeight="1" hidden="1" spans="1:14" x14ac:dyDescent="0.25">
      <c r="A20808" s="106">
        <v>45899</v>
      </c>
      <c r="B20808">
        <v>1637</v>
      </c>
      <c r="C20808">
        <v>0</v>
      </c>
      <c r="E20808">
        <v>8</v>
      </c>
      <c r="F20808" t="s">
        <v>14260</v>
      </c>
      <c r="G20808" t="s">
        <v>2336</v>
      </c>
      <c r="I20808" t="s">
        <v>2030</v>
      </c>
      <c r="J20808" t="s">
        <v>2409</v>
      </c>
      <c r="K20808" t="s">
        <v>2410</v>
      </c>
      <c r="L20808">
        <v>5</v>
      </c>
      <c r="M20808">
        <v>520</v>
      </c>
      <c r="N20808" s="43">
        <v>2600</v>
      </c>
    </row>
    <row r="20809" ht="14.4" customHeight="1" hidden="1" spans="1:14" x14ac:dyDescent="0.25">
      <c r="A20809" s="106">
        <v>45902</v>
      </c>
      <c r="B20809">
        <v>1736</v>
      </c>
      <c r="C20809">
        <v>0</v>
      </c>
      <c r="E20809">
        <v>8</v>
      </c>
      <c r="F20809" t="s">
        <v>14261</v>
      </c>
      <c r="G20809" t="s">
        <v>2368</v>
      </c>
      <c r="I20809" t="s">
        <v>2030</v>
      </c>
      <c r="J20809" t="s">
        <v>2242</v>
      </c>
      <c r="K20809" t="s">
        <v>2243</v>
      </c>
      <c r="L20809">
        <v>5</v>
      </c>
      <c r="M20809">
        <v>500</v>
      </c>
      <c r="N20809" s="43">
        <v>2500</v>
      </c>
    </row>
    <row r="20810" ht="14.4" customHeight="1" hidden="1" spans="1:14" x14ac:dyDescent="0.25">
      <c r="A20810" s="106">
        <v>45903</v>
      </c>
      <c r="B20810">
        <v>1762</v>
      </c>
      <c r="C20810">
        <v>0</v>
      </c>
      <c r="E20810">
        <v>8</v>
      </c>
      <c r="F20810" t="s">
        <v>14262</v>
      </c>
      <c r="G20810" t="s">
        <v>2368</v>
      </c>
      <c r="I20810" t="s">
        <v>2030</v>
      </c>
      <c r="J20810" t="s">
        <v>14239</v>
      </c>
      <c r="K20810" t="s">
        <v>14240</v>
      </c>
      <c r="L20810">
        <v>8</v>
      </c>
      <c r="M20810">
        <v>625</v>
      </c>
      <c r="N20810" s="43">
        <v>5000</v>
      </c>
    </row>
    <row r="20811" ht="14.4" customHeight="1" hidden="1" spans="1:14" x14ac:dyDescent="0.25">
      <c r="A20811" s="106">
        <v>45904</v>
      </c>
      <c r="B20811">
        <v>1812</v>
      </c>
      <c r="C20811">
        <v>0</v>
      </c>
      <c r="E20811">
        <v>8</v>
      </c>
      <c r="F20811" t="s">
        <v>14263</v>
      </c>
      <c r="G20811" t="s">
        <v>2044</v>
      </c>
      <c r="I20811" t="s">
        <v>2030</v>
      </c>
      <c r="J20811" t="s">
        <v>2242</v>
      </c>
      <c r="K20811" t="s">
        <v>2243</v>
      </c>
      <c r="L20811">
        <v>5</v>
      </c>
      <c r="M20811">
        <v>500</v>
      </c>
      <c r="N20811" s="43">
        <v>2500</v>
      </c>
    </row>
    <row r="20812" ht="14.4" customHeight="1" hidden="1" spans="1:14" x14ac:dyDescent="0.25">
      <c r="A20812" s="106">
        <v>45908</v>
      </c>
      <c r="B20812">
        <v>1891</v>
      </c>
      <c r="C20812">
        <v>0</v>
      </c>
      <c r="E20812">
        <v>8</v>
      </c>
      <c r="F20812" t="s">
        <v>14264</v>
      </c>
      <c r="G20812" t="s">
        <v>2029</v>
      </c>
      <c r="I20812" t="s">
        <v>2030</v>
      </c>
      <c r="J20812" t="s">
        <v>2242</v>
      </c>
      <c r="K20812" t="s">
        <v>2243</v>
      </c>
      <c r="L20812">
        <v>5</v>
      </c>
      <c r="M20812">
        <v>500</v>
      </c>
      <c r="N20812" s="43">
        <v>2500</v>
      </c>
    </row>
    <row r="20813" ht="14.4" customHeight="1" hidden="1" spans="1:14" x14ac:dyDescent="0.25">
      <c r="A20813" s="106">
        <v>45908</v>
      </c>
      <c r="B20813">
        <v>1901</v>
      </c>
      <c r="C20813">
        <v>0</v>
      </c>
      <c r="E20813">
        <v>8</v>
      </c>
      <c r="F20813" t="s">
        <v>14265</v>
      </c>
      <c r="G20813" t="s">
        <v>2012</v>
      </c>
      <c r="I20813" t="s">
        <v>2030</v>
      </c>
      <c r="J20813" t="s">
        <v>14239</v>
      </c>
      <c r="K20813" t="s">
        <v>14240</v>
      </c>
      <c r="L20813">
        <v>6</v>
      </c>
      <c r="M20813">
        <v>625</v>
      </c>
      <c r="N20813" s="43">
        <v>3750</v>
      </c>
    </row>
    <row r="20814" ht="14.4" customHeight="1" hidden="1" spans="1:14" x14ac:dyDescent="0.25">
      <c r="A20814" s="106">
        <v>45910</v>
      </c>
      <c r="B20814">
        <v>1965</v>
      </c>
      <c r="C20814">
        <v>0</v>
      </c>
      <c r="E20814">
        <v>8</v>
      </c>
      <c r="F20814" t="s">
        <v>14266</v>
      </c>
      <c r="G20814" t="s">
        <v>2012</v>
      </c>
      <c r="I20814" t="s">
        <v>2030</v>
      </c>
      <c r="J20814" t="s">
        <v>2242</v>
      </c>
      <c r="K20814" t="s">
        <v>2243</v>
      </c>
      <c r="L20814">
        <v>5</v>
      </c>
      <c r="M20814">
        <v>500</v>
      </c>
      <c r="N20814" s="43">
        <v>2500</v>
      </c>
    </row>
    <row r="20815" ht="14.4" customHeight="1" hidden="1" spans="1:14" x14ac:dyDescent="0.25">
      <c r="A20815" s="106">
        <v>45912</v>
      </c>
      <c r="B20815">
        <v>2044</v>
      </c>
      <c r="C20815">
        <v>0</v>
      </c>
      <c r="E20815">
        <v>8</v>
      </c>
      <c r="F20815" t="s">
        <v>14267</v>
      </c>
      <c r="G20815" t="s">
        <v>2025</v>
      </c>
      <c r="I20815" t="s">
        <v>2030</v>
      </c>
      <c r="J20815" t="s">
        <v>2242</v>
      </c>
      <c r="K20815" t="s">
        <v>2243</v>
      </c>
      <c r="L20815">
        <v>5</v>
      </c>
      <c r="M20815">
        <v>500</v>
      </c>
      <c r="N20815" s="43">
        <v>2500</v>
      </c>
    </row>
    <row r="20816" ht="14.4" customHeight="1" hidden="1" spans="1:14" x14ac:dyDescent="0.25">
      <c r="A20816" s="106">
        <v>45915</v>
      </c>
      <c r="B20816">
        <v>2091</v>
      </c>
      <c r="C20816">
        <v>0</v>
      </c>
      <c r="E20816">
        <v>8</v>
      </c>
      <c r="F20816" t="s">
        <v>14268</v>
      </c>
      <c r="G20816" t="s">
        <v>2017</v>
      </c>
      <c r="I20816" t="s">
        <v>2030</v>
      </c>
      <c r="J20816" t="s">
        <v>2242</v>
      </c>
      <c r="K20816" t="s">
        <v>2243</v>
      </c>
      <c r="L20816">
        <v>7</v>
      </c>
      <c r="M20816">
        <v>500</v>
      </c>
      <c r="N20816" s="43">
        <v>3500</v>
      </c>
    </row>
    <row r="20817" ht="14.4" customHeight="1" hidden="1" spans="1:14" x14ac:dyDescent="0.25">
      <c r="A20817" s="106">
        <v>45915</v>
      </c>
      <c r="B20817">
        <v>2109</v>
      </c>
      <c r="C20817">
        <v>0</v>
      </c>
      <c r="E20817">
        <v>8</v>
      </c>
      <c r="F20817" t="s">
        <v>14269</v>
      </c>
      <c r="G20817" t="s">
        <v>2063</v>
      </c>
      <c r="I20817" t="s">
        <v>2030</v>
      </c>
      <c r="J20817" t="s">
        <v>14239</v>
      </c>
      <c r="K20817" t="s">
        <v>14240</v>
      </c>
      <c r="L20817">
        <v>6</v>
      </c>
      <c r="M20817">
        <v>625</v>
      </c>
      <c r="N20817" s="43">
        <v>3750</v>
      </c>
    </row>
    <row r="20818" ht="14.4" customHeight="1" hidden="1" spans="1:14" x14ac:dyDescent="0.25">
      <c r="A20818" s="106">
        <v>45916</v>
      </c>
      <c r="B20818">
        <v>2143</v>
      </c>
      <c r="C20818">
        <v>0</v>
      </c>
      <c r="E20818">
        <v>8</v>
      </c>
      <c r="F20818" t="s">
        <v>14270</v>
      </c>
      <c r="G20818" t="s">
        <v>2036</v>
      </c>
      <c r="I20818" t="s">
        <v>2030</v>
      </c>
      <c r="J20818" t="s">
        <v>14239</v>
      </c>
      <c r="K20818" t="s">
        <v>14240</v>
      </c>
      <c r="L20818">
        <v>10</v>
      </c>
      <c r="M20818">
        <v>625</v>
      </c>
      <c r="N20818" s="43">
        <v>6250</v>
      </c>
    </row>
    <row r="20819" ht="14.4" customHeight="1" hidden="1" spans="1:14" x14ac:dyDescent="0.25">
      <c r="A20819" s="106">
        <v>45917</v>
      </c>
      <c r="B20819">
        <v>2176</v>
      </c>
      <c r="C20819">
        <v>0</v>
      </c>
      <c r="E20819">
        <v>8</v>
      </c>
      <c r="F20819" t="s">
        <v>14271</v>
      </c>
      <c r="G20819" t="s">
        <v>2012</v>
      </c>
      <c r="I20819" t="s">
        <v>2030</v>
      </c>
      <c r="J20819" t="s">
        <v>2242</v>
      </c>
      <c r="K20819" t="s">
        <v>2243</v>
      </c>
      <c r="L20819">
        <v>7</v>
      </c>
      <c r="M20819">
        <v>500</v>
      </c>
      <c r="N20819" s="43">
        <v>3500</v>
      </c>
    </row>
    <row r="20820" ht="14.4" customHeight="1" hidden="1" spans="1:14" x14ac:dyDescent="0.25">
      <c r="A20820" s="106">
        <v>45920</v>
      </c>
      <c r="B20820">
        <v>2244</v>
      </c>
      <c r="C20820">
        <v>0</v>
      </c>
      <c r="E20820">
        <v>8</v>
      </c>
      <c r="F20820" t="s">
        <v>14272</v>
      </c>
      <c r="G20820" t="s">
        <v>2063</v>
      </c>
      <c r="I20820" t="s">
        <v>2030</v>
      </c>
      <c r="J20820" t="s">
        <v>2409</v>
      </c>
      <c r="K20820" t="s">
        <v>2410</v>
      </c>
      <c r="L20820">
        <v>6</v>
      </c>
      <c r="M20820">
        <v>520</v>
      </c>
      <c r="N20820" s="43">
        <v>3120</v>
      </c>
    </row>
    <row r="20821" ht="14.4" customHeight="1" hidden="1" spans="1:14" x14ac:dyDescent="0.25">
      <c r="A20821" s="106">
        <v>45922</v>
      </c>
      <c r="B20821">
        <v>2295</v>
      </c>
      <c r="C20821">
        <v>0</v>
      </c>
      <c r="E20821">
        <v>8</v>
      </c>
      <c r="F20821" t="s">
        <v>14273</v>
      </c>
      <c r="G20821" t="s">
        <v>2041</v>
      </c>
      <c r="I20821" t="s">
        <v>2030</v>
      </c>
      <c r="J20821" t="s">
        <v>2242</v>
      </c>
      <c r="K20821" t="s">
        <v>2243</v>
      </c>
      <c r="L20821">
        <v>7</v>
      </c>
      <c r="M20821">
        <v>500</v>
      </c>
      <c r="N20821" s="43">
        <v>3500</v>
      </c>
    </row>
    <row r="20822" ht="14.4" customHeight="1" hidden="1" spans="1:14" x14ac:dyDescent="0.25">
      <c r="A20822" s="106">
        <v>45924</v>
      </c>
      <c r="B20822">
        <v>2361</v>
      </c>
      <c r="C20822">
        <v>0</v>
      </c>
      <c r="E20822">
        <v>8</v>
      </c>
      <c r="F20822" t="s">
        <v>14274</v>
      </c>
      <c r="G20822" t="s">
        <v>2054</v>
      </c>
      <c r="I20822" t="s">
        <v>2030</v>
      </c>
      <c r="J20822" t="s">
        <v>2242</v>
      </c>
      <c r="K20822" t="s">
        <v>2243</v>
      </c>
      <c r="L20822">
        <v>6</v>
      </c>
      <c r="M20822">
        <v>500</v>
      </c>
      <c r="N20822" s="43">
        <v>3000</v>
      </c>
    </row>
    <row r="20823" ht="14.4" customHeight="1" hidden="1" spans="1:14" x14ac:dyDescent="0.25">
      <c r="A20823" s="106">
        <v>45925</v>
      </c>
      <c r="B20823">
        <v>2381</v>
      </c>
      <c r="C20823">
        <v>0</v>
      </c>
      <c r="E20823">
        <v>8</v>
      </c>
      <c r="F20823" t="s">
        <v>14275</v>
      </c>
      <c r="G20823" t="s">
        <v>2044</v>
      </c>
      <c r="I20823" t="s">
        <v>2030</v>
      </c>
      <c r="J20823" t="s">
        <v>7863</v>
      </c>
      <c r="K20823" t="s">
        <v>7864</v>
      </c>
      <c r="L20823">
        <v>8</v>
      </c>
      <c r="M20823">
        <v>540</v>
      </c>
      <c r="N20823" s="43">
        <v>4320</v>
      </c>
    </row>
    <row r="20824" ht="14.4" customHeight="1" hidden="1" spans="1:14" x14ac:dyDescent="0.25">
      <c r="A20824" s="106">
        <v>45927</v>
      </c>
      <c r="B20824">
        <v>2442</v>
      </c>
      <c r="C20824">
        <v>0</v>
      </c>
      <c r="E20824">
        <v>8</v>
      </c>
      <c r="F20824" t="s">
        <v>14276</v>
      </c>
      <c r="G20824" t="s">
        <v>2054</v>
      </c>
      <c r="I20824" t="s">
        <v>2030</v>
      </c>
      <c r="J20824" t="s">
        <v>2409</v>
      </c>
      <c r="K20824" t="s">
        <v>2410</v>
      </c>
      <c r="L20824">
        <v>7</v>
      </c>
      <c r="M20824">
        <v>520</v>
      </c>
      <c r="N20824" s="43">
        <v>3640</v>
      </c>
    </row>
    <row r="20825" ht="14.4" customHeight="1" hidden="1" spans="1:14" x14ac:dyDescent="0.25">
      <c r="A20825" s="106">
        <v>45927</v>
      </c>
      <c r="B20825">
        <v>2443</v>
      </c>
      <c r="C20825">
        <v>0</v>
      </c>
      <c r="E20825">
        <v>8</v>
      </c>
      <c r="F20825" t="s">
        <v>14277</v>
      </c>
      <c r="G20825" t="s">
        <v>2012</v>
      </c>
      <c r="I20825" t="s">
        <v>2030</v>
      </c>
      <c r="J20825" t="s">
        <v>7863</v>
      </c>
      <c r="K20825" t="s">
        <v>7864</v>
      </c>
      <c r="L20825">
        <v>6</v>
      </c>
      <c r="M20825">
        <v>540</v>
      </c>
      <c r="N20825" s="43">
        <v>3240</v>
      </c>
    </row>
    <row r="20826" ht="14.4" customHeight="1" hidden="1" spans="1:14" x14ac:dyDescent="0.25">
      <c r="A20826" s="106">
        <v>45933</v>
      </c>
      <c r="B20826">
        <v>2632</v>
      </c>
      <c r="C20826">
        <v>0</v>
      </c>
      <c r="E20826">
        <v>8</v>
      </c>
      <c r="F20826" t="s">
        <v>14278</v>
      </c>
      <c r="G20826" t="s">
        <v>2017</v>
      </c>
      <c r="I20826" t="s">
        <v>2030</v>
      </c>
      <c r="J20826" t="s">
        <v>7863</v>
      </c>
      <c r="K20826" t="s">
        <v>7864</v>
      </c>
      <c r="L20826">
        <v>7</v>
      </c>
      <c r="M20826">
        <v>540</v>
      </c>
      <c r="N20826" s="43">
        <v>3780</v>
      </c>
    </row>
    <row r="20827" ht="14.4" customHeight="1" hidden="1" spans="1:14" x14ac:dyDescent="0.25">
      <c r="A20827" s="106">
        <v>45933</v>
      </c>
      <c r="B20827">
        <v>2637</v>
      </c>
      <c r="C20827">
        <v>0</v>
      </c>
      <c r="E20827">
        <v>8</v>
      </c>
      <c r="F20827" t="s">
        <v>14279</v>
      </c>
      <c r="G20827" t="s">
        <v>2052</v>
      </c>
      <c r="I20827" t="s">
        <v>2030</v>
      </c>
      <c r="J20827" t="s">
        <v>2031</v>
      </c>
      <c r="K20827" t="s">
        <v>2032</v>
      </c>
      <c r="L20827">
        <v>8</v>
      </c>
      <c r="M20827">
        <v>545</v>
      </c>
      <c r="N20827" s="43">
        <v>4360</v>
      </c>
    </row>
    <row r="20828" ht="14.4" customHeight="1" hidden="1" spans="1:14" x14ac:dyDescent="0.25">
      <c r="A20828" s="106">
        <v>45933</v>
      </c>
      <c r="B20828">
        <v>2644</v>
      </c>
      <c r="C20828">
        <v>0</v>
      </c>
      <c r="E20828">
        <v>8</v>
      </c>
      <c r="F20828" t="s">
        <v>14280</v>
      </c>
      <c r="G20828" t="s">
        <v>2044</v>
      </c>
      <c r="I20828" t="s">
        <v>2030</v>
      </c>
      <c r="J20828" t="s">
        <v>2394</v>
      </c>
      <c r="K20828" t="s">
        <v>2395</v>
      </c>
      <c r="L20828">
        <v>8</v>
      </c>
      <c r="M20828">
        <v>565</v>
      </c>
      <c r="N20828" s="43">
        <v>4520</v>
      </c>
    </row>
    <row r="20829" ht="14.4" customHeight="1" hidden="1" spans="1:14" x14ac:dyDescent="0.25">
      <c r="A20829" s="106">
        <v>45933</v>
      </c>
      <c r="B20829">
        <v>2651</v>
      </c>
      <c r="C20829">
        <v>0</v>
      </c>
      <c r="E20829">
        <v>8</v>
      </c>
      <c r="F20829" t="s">
        <v>14281</v>
      </c>
      <c r="G20829" t="s">
        <v>2368</v>
      </c>
      <c r="I20829" t="s">
        <v>2030</v>
      </c>
      <c r="J20829" t="s">
        <v>7863</v>
      </c>
      <c r="K20829" t="s">
        <v>7864</v>
      </c>
      <c r="L20829">
        <v>7</v>
      </c>
      <c r="M20829">
        <v>540</v>
      </c>
      <c r="N20829" s="43">
        <v>3780</v>
      </c>
    </row>
    <row r="20830" ht="14.4" customHeight="1" hidden="1" spans="1:14" x14ac:dyDescent="0.25">
      <c r="A20830" s="106">
        <v>45933</v>
      </c>
      <c r="B20830">
        <v>2656</v>
      </c>
      <c r="C20830">
        <v>0</v>
      </c>
      <c r="E20830">
        <v>8</v>
      </c>
      <c r="F20830" t="s">
        <v>14282</v>
      </c>
      <c r="G20830" t="s">
        <v>2017</v>
      </c>
      <c r="I20830" t="s">
        <v>2030</v>
      </c>
      <c r="J20830" t="s">
        <v>2394</v>
      </c>
      <c r="K20830" t="s">
        <v>2395</v>
      </c>
      <c r="L20830">
        <v>8</v>
      </c>
      <c r="M20830">
        <v>565</v>
      </c>
      <c r="N20830" s="43">
        <v>4520</v>
      </c>
    </row>
    <row r="20831" ht="14.4" customHeight="1" hidden="1" spans="1:14" x14ac:dyDescent="0.25">
      <c r="A20831" s="106">
        <v>45936</v>
      </c>
      <c r="B20831">
        <v>2697</v>
      </c>
      <c r="C20831">
        <v>0</v>
      </c>
      <c r="E20831">
        <v>8</v>
      </c>
      <c r="F20831" t="s">
        <v>14283</v>
      </c>
      <c r="G20831" t="s">
        <v>2012</v>
      </c>
      <c r="I20831" t="s">
        <v>2030</v>
      </c>
      <c r="J20831" t="s">
        <v>7863</v>
      </c>
      <c r="K20831" t="s">
        <v>7864</v>
      </c>
      <c r="L20831">
        <v>7</v>
      </c>
      <c r="M20831">
        <v>540</v>
      </c>
      <c r="N20831" s="43">
        <v>3780</v>
      </c>
    </row>
    <row r="20832" ht="14.4" customHeight="1" hidden="1" spans="1:14" x14ac:dyDescent="0.25">
      <c r="A20832" s="106">
        <v>45937</v>
      </c>
      <c r="B20832">
        <v>2746</v>
      </c>
      <c r="C20832">
        <v>0</v>
      </c>
      <c r="E20832">
        <v>8</v>
      </c>
      <c r="F20832" t="s">
        <v>14284</v>
      </c>
      <c r="G20832" t="s">
        <v>2054</v>
      </c>
      <c r="I20832" t="s">
        <v>2030</v>
      </c>
      <c r="J20832" t="s">
        <v>14239</v>
      </c>
      <c r="K20832" t="s">
        <v>14240</v>
      </c>
      <c r="L20832">
        <v>7</v>
      </c>
      <c r="M20832">
        <v>625</v>
      </c>
      <c r="N20832" s="43">
        <v>4375</v>
      </c>
    </row>
    <row r="20833" ht="14.4" customHeight="1" hidden="1" spans="1:14" x14ac:dyDescent="0.25">
      <c r="A20833" s="106">
        <v>45937</v>
      </c>
      <c r="B20833">
        <v>2747</v>
      </c>
      <c r="C20833">
        <v>0</v>
      </c>
      <c r="E20833">
        <v>8</v>
      </c>
      <c r="F20833" t="s">
        <v>14285</v>
      </c>
      <c r="G20833" t="s">
        <v>2044</v>
      </c>
      <c r="I20833" t="s">
        <v>2030</v>
      </c>
      <c r="J20833" t="s">
        <v>14239</v>
      </c>
      <c r="K20833" t="s">
        <v>14240</v>
      </c>
      <c r="L20833">
        <v>7</v>
      </c>
      <c r="M20833">
        <v>625</v>
      </c>
      <c r="N20833" s="43">
        <v>4375</v>
      </c>
    </row>
    <row r="20834" ht="14.4" customHeight="1" hidden="1" spans="1:14" x14ac:dyDescent="0.25">
      <c r="A20834" s="106">
        <v>45938</v>
      </c>
      <c r="B20834">
        <v>2763</v>
      </c>
      <c r="C20834">
        <v>0</v>
      </c>
      <c r="E20834">
        <v>8</v>
      </c>
      <c r="F20834" t="s">
        <v>14286</v>
      </c>
      <c r="G20834" t="s">
        <v>2063</v>
      </c>
      <c r="I20834" t="s">
        <v>2030</v>
      </c>
      <c r="J20834" t="s">
        <v>7863</v>
      </c>
      <c r="K20834" t="s">
        <v>7864</v>
      </c>
      <c r="L20834">
        <v>7</v>
      </c>
      <c r="M20834">
        <v>540</v>
      </c>
      <c r="N20834" s="43">
        <v>3780</v>
      </c>
    </row>
    <row r="20835" ht="14.4" customHeight="1" hidden="1" spans="1:14" x14ac:dyDescent="0.25">
      <c r="A20835" s="106">
        <v>45940</v>
      </c>
      <c r="B20835">
        <v>2835</v>
      </c>
      <c r="C20835">
        <v>0</v>
      </c>
      <c r="E20835">
        <v>8</v>
      </c>
      <c r="F20835" t="s">
        <v>14287</v>
      </c>
      <c r="G20835" t="s">
        <v>2063</v>
      </c>
      <c r="I20835" t="s">
        <v>2030</v>
      </c>
      <c r="J20835" t="s">
        <v>2394</v>
      </c>
      <c r="K20835" t="s">
        <v>2395</v>
      </c>
      <c r="L20835">
        <v>8</v>
      </c>
      <c r="M20835">
        <v>565</v>
      </c>
      <c r="N20835" s="43">
        <v>4520</v>
      </c>
    </row>
    <row r="20836" ht="14.4" customHeight="1" hidden="1" spans="1:14" x14ac:dyDescent="0.25">
      <c r="A20836" s="106">
        <v>45940</v>
      </c>
      <c r="B20836">
        <v>2848</v>
      </c>
      <c r="C20836">
        <v>0</v>
      </c>
      <c r="E20836">
        <v>8</v>
      </c>
      <c r="F20836" t="s">
        <v>14288</v>
      </c>
      <c r="G20836" t="s">
        <v>2012</v>
      </c>
      <c r="I20836" t="s">
        <v>2030</v>
      </c>
      <c r="J20836" t="s">
        <v>7863</v>
      </c>
      <c r="K20836" t="s">
        <v>7864</v>
      </c>
      <c r="L20836">
        <v>7</v>
      </c>
      <c r="M20836">
        <v>540</v>
      </c>
      <c r="N20836" s="43">
        <v>3780</v>
      </c>
    </row>
    <row r="20837" ht="14.4" customHeight="1" hidden="1" spans="1:14" x14ac:dyDescent="0.25">
      <c r="A20837" s="106">
        <v>45944</v>
      </c>
      <c r="B20837">
        <v>2932</v>
      </c>
      <c r="C20837">
        <v>0</v>
      </c>
      <c r="E20837">
        <v>8</v>
      </c>
      <c r="F20837" t="s">
        <v>14289</v>
      </c>
      <c r="G20837" t="s">
        <v>2044</v>
      </c>
      <c r="I20837" t="s">
        <v>2030</v>
      </c>
      <c r="J20837" t="s">
        <v>2394</v>
      </c>
      <c r="K20837" t="s">
        <v>2395</v>
      </c>
      <c r="L20837">
        <v>8</v>
      </c>
      <c r="M20837">
        <v>565</v>
      </c>
      <c r="N20837" s="43">
        <v>4520</v>
      </c>
    </row>
    <row r="20838" ht="14.4" customHeight="1" hidden="1" spans="1:14" x14ac:dyDescent="0.25">
      <c r="A20838" s="106">
        <v>45944</v>
      </c>
      <c r="B20838">
        <v>2950</v>
      </c>
      <c r="C20838">
        <v>0</v>
      </c>
      <c r="E20838">
        <v>8</v>
      </c>
      <c r="F20838" t="s">
        <v>14290</v>
      </c>
      <c r="G20838" t="s">
        <v>2017</v>
      </c>
      <c r="I20838" t="s">
        <v>2030</v>
      </c>
      <c r="J20838" t="s">
        <v>2394</v>
      </c>
      <c r="K20838" t="s">
        <v>2395</v>
      </c>
      <c r="L20838">
        <v>4</v>
      </c>
      <c r="M20838">
        <v>565</v>
      </c>
      <c r="N20838" s="43">
        <v>2260</v>
      </c>
    </row>
    <row r="20839" ht="14.4" customHeight="1" hidden="1" spans="1:14" x14ac:dyDescent="0.25">
      <c r="A20839" s="106">
        <v>45945</v>
      </c>
      <c r="B20839">
        <v>2986</v>
      </c>
      <c r="C20839">
        <v>0</v>
      </c>
      <c r="E20839">
        <v>8</v>
      </c>
      <c r="F20839" t="s">
        <v>14291</v>
      </c>
      <c r="G20839" t="s">
        <v>2038</v>
      </c>
      <c r="I20839" t="s">
        <v>2030</v>
      </c>
      <c r="J20839" t="s">
        <v>2242</v>
      </c>
      <c r="K20839" t="s">
        <v>2243</v>
      </c>
      <c r="L20839">
        <v>4</v>
      </c>
      <c r="M20839">
        <v>500</v>
      </c>
      <c r="N20839" s="43">
        <v>2000</v>
      </c>
    </row>
    <row r="20840" ht="14.4" customHeight="1" hidden="1" spans="1:14" x14ac:dyDescent="0.25">
      <c r="A20840" s="106">
        <v>45950</v>
      </c>
      <c r="B20840">
        <v>3125</v>
      </c>
      <c r="C20840">
        <v>98</v>
      </c>
      <c r="E20840">
        <v>8</v>
      </c>
      <c r="F20840" t="s">
        <v>14292</v>
      </c>
      <c r="G20840" t="s">
        <v>2044</v>
      </c>
      <c r="I20840" t="s">
        <v>2030</v>
      </c>
      <c r="J20840" t="s">
        <v>2242</v>
      </c>
      <c r="K20840" t="s">
        <v>2243</v>
      </c>
      <c r="L20840">
        <v>6</v>
      </c>
      <c r="M20840">
        <v>500</v>
      </c>
      <c r="N20840" s="43">
        <v>3000</v>
      </c>
    </row>
    <row r="20841" ht="14.4" customHeight="1" hidden="1" spans="1:14" x14ac:dyDescent="0.25">
      <c r="A20841" s="106">
        <v>45950</v>
      </c>
      <c r="B20841">
        <v>3135</v>
      </c>
      <c r="C20841">
        <v>7</v>
      </c>
      <c r="E20841">
        <v>8</v>
      </c>
      <c r="F20841" t="s">
        <v>14293</v>
      </c>
      <c r="G20841" t="s">
        <v>2052</v>
      </c>
      <c r="I20841" t="s">
        <v>2030</v>
      </c>
      <c r="J20841" t="s">
        <v>2868</v>
      </c>
      <c r="K20841" t="s">
        <v>2869</v>
      </c>
      <c r="L20841">
        <v>5</v>
      </c>
      <c r="M20841">
        <v>520</v>
      </c>
      <c r="N20841" s="43">
        <v>2600</v>
      </c>
    </row>
    <row r="20842" ht="14.4" customHeight="1" hidden="1" spans="1:14" x14ac:dyDescent="0.25">
      <c r="A20842" s="106">
        <v>45950</v>
      </c>
      <c r="B20842">
        <v>3136</v>
      </c>
      <c r="C20842">
        <v>8</v>
      </c>
      <c r="E20842">
        <v>8</v>
      </c>
      <c r="F20842" t="s">
        <v>14293</v>
      </c>
      <c r="G20842" t="s">
        <v>2052</v>
      </c>
      <c r="I20842" t="s">
        <v>2030</v>
      </c>
      <c r="J20842" t="s">
        <v>2868</v>
      </c>
      <c r="K20842" t="s">
        <v>2869</v>
      </c>
      <c r="L20842">
        <v>1</v>
      </c>
      <c r="M20842">
        <v>520</v>
      </c>
      <c r="N20842" s="43">
        <v>520</v>
      </c>
    </row>
    <row r="20843" ht="14.4" customHeight="1" hidden="1" spans="1:14" x14ac:dyDescent="0.25">
      <c r="A20843" s="106">
        <v>45951</v>
      </c>
      <c r="B20843">
        <v>3191</v>
      </c>
      <c r="C20843">
        <v>107</v>
      </c>
      <c r="E20843">
        <v>8</v>
      </c>
      <c r="F20843" t="s">
        <v>14294</v>
      </c>
      <c r="G20843" t="s">
        <v>2021</v>
      </c>
      <c r="I20843" t="s">
        <v>2030</v>
      </c>
      <c r="J20843" t="s">
        <v>2868</v>
      </c>
      <c r="K20843" t="s">
        <v>2869</v>
      </c>
      <c r="L20843">
        <v>4</v>
      </c>
      <c r="M20843">
        <v>520</v>
      </c>
      <c r="N20843" s="43">
        <v>2080</v>
      </c>
    </row>
    <row r="20844" ht="14.4" customHeight="1" hidden="1" spans="1:14" x14ac:dyDescent="0.25">
      <c r="A20844" s="106">
        <v>45953</v>
      </c>
      <c r="B20844">
        <v>3292</v>
      </c>
      <c r="C20844">
        <v>207</v>
      </c>
      <c r="E20844">
        <v>8</v>
      </c>
      <c r="F20844" t="s">
        <v>14295</v>
      </c>
      <c r="G20844" t="s">
        <v>2017</v>
      </c>
      <c r="I20844" t="s">
        <v>2030</v>
      </c>
      <c r="J20844" t="s">
        <v>2242</v>
      </c>
      <c r="K20844" t="s">
        <v>2243</v>
      </c>
      <c r="L20844">
        <v>4</v>
      </c>
      <c r="M20844">
        <v>500</v>
      </c>
      <c r="N20844" s="43">
        <v>2000</v>
      </c>
    </row>
    <row r="20845" ht="14.4" customHeight="1" hidden="1" spans="1:14" x14ac:dyDescent="0.25">
      <c r="A20845" s="106">
        <v>45954</v>
      </c>
      <c r="B20845">
        <v>3340</v>
      </c>
      <c r="C20845">
        <v>256</v>
      </c>
      <c r="E20845">
        <v>8</v>
      </c>
      <c r="F20845" t="s">
        <v>14296</v>
      </c>
      <c r="G20845" t="s">
        <v>2063</v>
      </c>
      <c r="I20845" t="s">
        <v>2030</v>
      </c>
      <c r="J20845" t="s">
        <v>2242</v>
      </c>
      <c r="K20845" t="s">
        <v>2243</v>
      </c>
      <c r="L20845">
        <v>4</v>
      </c>
      <c r="M20845">
        <v>500</v>
      </c>
      <c r="N20845" s="43">
        <v>2000</v>
      </c>
    </row>
    <row r="20846" ht="14.4" customHeight="1" hidden="1" spans="1:14" x14ac:dyDescent="0.25">
      <c r="A20846" s="106">
        <v>45957</v>
      </c>
      <c r="B20846">
        <v>3463</v>
      </c>
      <c r="C20846">
        <v>378</v>
      </c>
      <c r="E20846">
        <v>8</v>
      </c>
      <c r="F20846" t="s">
        <v>14297</v>
      </c>
      <c r="G20846" t="s">
        <v>2052</v>
      </c>
      <c r="I20846" t="s">
        <v>2030</v>
      </c>
      <c r="J20846" t="s">
        <v>14239</v>
      </c>
      <c r="K20846" t="s">
        <v>14240</v>
      </c>
      <c r="L20846">
        <v>5</v>
      </c>
      <c r="M20846">
        <v>625</v>
      </c>
      <c r="N20846" s="43">
        <v>3125</v>
      </c>
    </row>
    <row r="20847" ht="14.4" customHeight="1" hidden="1" spans="1:14" x14ac:dyDescent="0.25">
      <c r="A20847" s="106">
        <v>45957</v>
      </c>
      <c r="B20847">
        <v>3464</v>
      </c>
      <c r="C20847">
        <v>379</v>
      </c>
      <c r="E20847">
        <v>8</v>
      </c>
      <c r="F20847" t="s">
        <v>14297</v>
      </c>
      <c r="G20847" t="s">
        <v>2052</v>
      </c>
      <c r="I20847" t="s">
        <v>2030</v>
      </c>
      <c r="J20847" t="s">
        <v>14239</v>
      </c>
      <c r="K20847" t="s">
        <v>14240</v>
      </c>
      <c r="L20847">
        <v>3</v>
      </c>
      <c r="M20847">
        <v>625</v>
      </c>
      <c r="N20847" s="43">
        <v>1875</v>
      </c>
    </row>
    <row r="20848" ht="14.4" customHeight="1" hidden="1" spans="1:14" x14ac:dyDescent="0.25">
      <c r="A20848" s="106">
        <v>45957</v>
      </c>
      <c r="B20848">
        <v>3473</v>
      </c>
      <c r="C20848">
        <v>388</v>
      </c>
      <c r="E20848">
        <v>8</v>
      </c>
      <c r="F20848" t="s">
        <v>14298</v>
      </c>
      <c r="G20848" t="s">
        <v>2114</v>
      </c>
      <c r="I20848" t="s">
        <v>2030</v>
      </c>
      <c r="J20848" t="s">
        <v>2242</v>
      </c>
      <c r="K20848" t="s">
        <v>2243</v>
      </c>
      <c r="L20848">
        <v>5</v>
      </c>
      <c r="M20848">
        <v>500</v>
      </c>
      <c r="N20848" s="43">
        <v>2500</v>
      </c>
    </row>
    <row r="20849" ht="14.4" customHeight="1" hidden="1" spans="1:14" x14ac:dyDescent="0.25">
      <c r="A20849" s="106">
        <v>45957</v>
      </c>
      <c r="B20849">
        <v>3474</v>
      </c>
      <c r="C20849">
        <v>389</v>
      </c>
      <c r="E20849">
        <v>8</v>
      </c>
      <c r="F20849" t="s">
        <v>14298</v>
      </c>
      <c r="G20849" t="s">
        <v>2114</v>
      </c>
      <c r="I20849" t="s">
        <v>2030</v>
      </c>
      <c r="J20849" t="s">
        <v>2242</v>
      </c>
      <c r="K20849" t="s">
        <v>2243</v>
      </c>
      <c r="L20849">
        <v>1</v>
      </c>
      <c r="M20849">
        <v>500</v>
      </c>
      <c r="N20849" s="43">
        <v>500</v>
      </c>
    </row>
    <row r="20850" ht="14.4" customHeight="1" hidden="1" spans="1:14" x14ac:dyDescent="0.25">
      <c r="A20850" s="106">
        <v>45958</v>
      </c>
      <c r="B20850">
        <v>3505</v>
      </c>
      <c r="C20850">
        <v>420</v>
      </c>
      <c r="E20850">
        <v>8</v>
      </c>
      <c r="F20850" t="s">
        <v>14299</v>
      </c>
      <c r="G20850" t="s">
        <v>2368</v>
      </c>
      <c r="I20850" t="s">
        <v>2030</v>
      </c>
      <c r="J20850" t="s">
        <v>7863</v>
      </c>
      <c r="K20850" t="s">
        <v>7864</v>
      </c>
      <c r="L20850">
        <v>5</v>
      </c>
      <c r="M20850">
        <v>540</v>
      </c>
      <c r="N20850" s="43">
        <v>2700</v>
      </c>
    </row>
    <row r="20851" ht="14.4" customHeight="1" hidden="1" spans="1:14" x14ac:dyDescent="0.25">
      <c r="A20851" s="106">
        <v>45958</v>
      </c>
      <c r="B20851">
        <v>3506</v>
      </c>
      <c r="C20851">
        <v>421</v>
      </c>
      <c r="E20851">
        <v>8</v>
      </c>
      <c r="F20851" t="s">
        <v>14299</v>
      </c>
      <c r="G20851" t="s">
        <v>2368</v>
      </c>
      <c r="I20851" t="s">
        <v>2030</v>
      </c>
      <c r="J20851" t="s">
        <v>7863</v>
      </c>
      <c r="K20851" t="s">
        <v>7864</v>
      </c>
      <c r="L20851">
        <v>2</v>
      </c>
      <c r="M20851">
        <v>540</v>
      </c>
      <c r="N20851" s="43">
        <v>1080</v>
      </c>
    </row>
    <row r="20852" ht="14.4" customHeight="1" hidden="1" spans="1:14" x14ac:dyDescent="0.25">
      <c r="A20852" s="106">
        <v>45959</v>
      </c>
      <c r="B20852">
        <v>3571</v>
      </c>
      <c r="C20852">
        <v>499</v>
      </c>
      <c r="E20852">
        <v>8</v>
      </c>
      <c r="F20852" t="s">
        <v>14300</v>
      </c>
      <c r="G20852" t="s">
        <v>2063</v>
      </c>
      <c r="I20852" t="s">
        <v>2030</v>
      </c>
      <c r="J20852" t="s">
        <v>2242</v>
      </c>
      <c r="K20852" t="s">
        <v>2243</v>
      </c>
      <c r="L20852">
        <v>5</v>
      </c>
      <c r="M20852">
        <v>500</v>
      </c>
      <c r="N20852" s="43">
        <v>2500</v>
      </c>
    </row>
    <row r="20853" ht="14.4" customHeight="1" hidden="1" spans="1:14" x14ac:dyDescent="0.25">
      <c r="A20853" s="106">
        <v>45959</v>
      </c>
      <c r="B20853">
        <v>3572</v>
      </c>
      <c r="C20853">
        <v>500</v>
      </c>
      <c r="E20853">
        <v>8</v>
      </c>
      <c r="F20853" t="s">
        <v>14300</v>
      </c>
      <c r="G20853" t="s">
        <v>2063</v>
      </c>
      <c r="I20853" t="s">
        <v>2030</v>
      </c>
      <c r="J20853" t="s">
        <v>2242</v>
      </c>
      <c r="K20853" t="s">
        <v>2243</v>
      </c>
      <c r="L20853">
        <v>1</v>
      </c>
      <c r="M20853">
        <v>500</v>
      </c>
      <c r="N20853" s="43">
        <v>500</v>
      </c>
    </row>
    <row r="20854" ht="14.4" customHeight="1" hidden="1" spans="1:14" x14ac:dyDescent="0.25">
      <c r="A20854" s="106">
        <v>45959</v>
      </c>
      <c r="B20854">
        <v>3579</v>
      </c>
      <c r="C20854">
        <v>507</v>
      </c>
      <c r="E20854">
        <v>8</v>
      </c>
      <c r="F20854" t="s">
        <v>14301</v>
      </c>
      <c r="G20854" t="s">
        <v>2012</v>
      </c>
      <c r="I20854" t="s">
        <v>2030</v>
      </c>
      <c r="J20854" t="s">
        <v>7863</v>
      </c>
      <c r="K20854" t="s">
        <v>7864</v>
      </c>
      <c r="L20854">
        <v>5</v>
      </c>
      <c r="M20854">
        <v>540</v>
      </c>
      <c r="N20854" s="43">
        <v>2700</v>
      </c>
    </row>
    <row r="20855" ht="14.4" customHeight="1" hidden="1" spans="1:14" x14ac:dyDescent="0.25">
      <c r="A20855" s="106">
        <v>45959</v>
      </c>
      <c r="B20855">
        <v>3580</v>
      </c>
      <c r="C20855">
        <v>508</v>
      </c>
      <c r="E20855">
        <v>8</v>
      </c>
      <c r="F20855" t="s">
        <v>14301</v>
      </c>
      <c r="G20855" t="s">
        <v>2012</v>
      </c>
      <c r="I20855" t="s">
        <v>2030</v>
      </c>
      <c r="J20855" t="s">
        <v>7863</v>
      </c>
      <c r="K20855" t="s">
        <v>7864</v>
      </c>
      <c r="L20855">
        <v>1</v>
      </c>
      <c r="M20855">
        <v>540</v>
      </c>
      <c r="N20855" s="43">
        <v>540</v>
      </c>
    </row>
    <row r="20856" ht="14.4" customHeight="1" hidden="1" spans="1:14" x14ac:dyDescent="0.25">
      <c r="A20856" s="106">
        <v>45960</v>
      </c>
      <c r="B20856">
        <v>3624</v>
      </c>
      <c r="C20856">
        <v>552</v>
      </c>
      <c r="E20856">
        <v>8</v>
      </c>
      <c r="F20856" t="s">
        <v>14302</v>
      </c>
      <c r="G20856" t="s">
        <v>2127</v>
      </c>
      <c r="I20856" t="s">
        <v>2030</v>
      </c>
      <c r="J20856" t="s">
        <v>2242</v>
      </c>
      <c r="K20856" t="s">
        <v>2243</v>
      </c>
      <c r="L20856">
        <v>4</v>
      </c>
      <c r="M20856">
        <v>500</v>
      </c>
      <c r="N20856" s="43">
        <v>2000</v>
      </c>
    </row>
    <row r="20857" ht="14.4" customHeight="1" hidden="1" spans="1:14" x14ac:dyDescent="0.25">
      <c r="A20857" s="106">
        <v>45960</v>
      </c>
      <c r="B20857">
        <v>3630</v>
      </c>
      <c r="C20857">
        <v>562</v>
      </c>
      <c r="E20857">
        <v>8</v>
      </c>
      <c r="F20857" t="s">
        <v>14303</v>
      </c>
      <c r="G20857" t="s">
        <v>2044</v>
      </c>
      <c r="I20857" t="s">
        <v>2030</v>
      </c>
      <c r="J20857" t="s">
        <v>7863</v>
      </c>
      <c r="K20857" t="s">
        <v>7864</v>
      </c>
      <c r="L20857">
        <v>4</v>
      </c>
      <c r="M20857">
        <v>540</v>
      </c>
      <c r="N20857" s="43">
        <v>2160</v>
      </c>
    </row>
    <row r="20858" ht="14.4" customHeight="1" hidden="1" spans="1:14" x14ac:dyDescent="0.25">
      <c r="A20858" s="106">
        <v>45960</v>
      </c>
      <c r="B20858">
        <v>3632</v>
      </c>
      <c r="C20858">
        <v>564</v>
      </c>
      <c r="E20858">
        <v>8</v>
      </c>
      <c r="F20858" t="s">
        <v>14304</v>
      </c>
      <c r="G20858" t="s">
        <v>2021</v>
      </c>
      <c r="I20858" t="s">
        <v>2030</v>
      </c>
      <c r="J20858" t="s">
        <v>2394</v>
      </c>
      <c r="K20858" t="s">
        <v>2395</v>
      </c>
      <c r="L20858">
        <v>8</v>
      </c>
      <c r="M20858">
        <v>565</v>
      </c>
      <c r="N20858" s="43">
        <v>4520</v>
      </c>
    </row>
    <row r="20859" ht="14.4" customHeight="1" hidden="1" spans="1:14" x14ac:dyDescent="0.25">
      <c r="A20859" s="106">
        <v>45960</v>
      </c>
      <c r="B20859">
        <v>3653</v>
      </c>
      <c r="C20859">
        <v>587</v>
      </c>
      <c r="E20859">
        <v>8</v>
      </c>
      <c r="F20859" t="s">
        <v>14305</v>
      </c>
      <c r="G20859" t="s">
        <v>2021</v>
      </c>
      <c r="I20859" t="s">
        <v>2030</v>
      </c>
      <c r="J20859" t="s">
        <v>2394</v>
      </c>
      <c r="K20859" t="s">
        <v>2395</v>
      </c>
      <c r="L20859">
        <v>3.5</v>
      </c>
      <c r="M20859">
        <v>565</v>
      </c>
      <c r="N20859" s="43">
        <v>1977.5</v>
      </c>
    </row>
    <row r="20860" ht="14.4" customHeight="1" hidden="1" spans="1:14" x14ac:dyDescent="0.25">
      <c r="A20860" s="106">
        <v>45961</v>
      </c>
      <c r="B20860">
        <v>3681</v>
      </c>
      <c r="C20860">
        <v>615</v>
      </c>
      <c r="E20860">
        <v>8</v>
      </c>
      <c r="F20860" t="s">
        <v>14306</v>
      </c>
      <c r="G20860" t="s">
        <v>2052</v>
      </c>
      <c r="I20860" t="s">
        <v>2030</v>
      </c>
      <c r="J20860" t="s">
        <v>2242</v>
      </c>
      <c r="K20860" t="s">
        <v>2243</v>
      </c>
      <c r="L20860">
        <v>4</v>
      </c>
      <c r="M20860">
        <v>500</v>
      </c>
      <c r="N20860" s="43">
        <v>2000</v>
      </c>
    </row>
    <row r="20861" ht="14.4" customHeight="1" hidden="1" spans="1:14" x14ac:dyDescent="0.25">
      <c r="A20861" s="106">
        <v>45961</v>
      </c>
      <c r="B20861">
        <v>3686</v>
      </c>
      <c r="C20861">
        <v>620</v>
      </c>
      <c r="E20861">
        <v>8</v>
      </c>
      <c r="F20861" t="s">
        <v>14307</v>
      </c>
      <c r="G20861" t="s">
        <v>2054</v>
      </c>
      <c r="I20861" t="s">
        <v>2030</v>
      </c>
      <c r="J20861" t="s">
        <v>2868</v>
      </c>
      <c r="K20861" t="s">
        <v>2869</v>
      </c>
      <c r="L20861">
        <v>5</v>
      </c>
      <c r="M20861">
        <v>520</v>
      </c>
      <c r="N20861" s="43">
        <v>2600</v>
      </c>
    </row>
    <row r="20862" ht="14.4" customHeight="1" hidden="1" spans="1:14" x14ac:dyDescent="0.25">
      <c r="A20862" s="106">
        <v>45961</v>
      </c>
      <c r="B20862">
        <v>3687</v>
      </c>
      <c r="C20862">
        <v>621</v>
      </c>
      <c r="E20862">
        <v>8</v>
      </c>
      <c r="F20862" t="s">
        <v>14307</v>
      </c>
      <c r="G20862" t="s">
        <v>2054</v>
      </c>
      <c r="I20862" t="s">
        <v>2030</v>
      </c>
      <c r="J20862" t="s">
        <v>2868</v>
      </c>
      <c r="K20862" t="s">
        <v>2869</v>
      </c>
      <c r="L20862">
        <v>2</v>
      </c>
      <c r="M20862">
        <v>520</v>
      </c>
      <c r="N20862" s="43">
        <v>1040</v>
      </c>
    </row>
    <row r="20863" ht="14.4" customHeight="1" hidden="1" spans="1:14" x14ac:dyDescent="0.25">
      <c r="A20863" s="106">
        <v>45962</v>
      </c>
      <c r="B20863">
        <v>3724</v>
      </c>
      <c r="C20863">
        <v>658</v>
      </c>
      <c r="E20863">
        <v>8</v>
      </c>
      <c r="F20863" t="s">
        <v>14308</v>
      </c>
      <c r="G20863" t="s">
        <v>2017</v>
      </c>
      <c r="I20863" t="s">
        <v>2030</v>
      </c>
      <c r="J20863" t="s">
        <v>7863</v>
      </c>
      <c r="K20863" t="s">
        <v>7864</v>
      </c>
      <c r="L20863">
        <v>5</v>
      </c>
      <c r="M20863">
        <v>540</v>
      </c>
      <c r="N20863" s="43">
        <v>2700</v>
      </c>
    </row>
    <row r="20864" ht="14.4" customHeight="1" hidden="1" spans="1:14" x14ac:dyDescent="0.25">
      <c r="A20864" s="106">
        <v>45962</v>
      </c>
      <c r="B20864">
        <v>3725</v>
      </c>
      <c r="C20864">
        <v>659</v>
      </c>
      <c r="E20864">
        <v>8</v>
      </c>
      <c r="F20864" t="s">
        <v>14308</v>
      </c>
      <c r="G20864" t="s">
        <v>2017</v>
      </c>
      <c r="I20864" t="s">
        <v>2030</v>
      </c>
      <c r="J20864" t="s">
        <v>7863</v>
      </c>
      <c r="K20864" t="s">
        <v>7864</v>
      </c>
      <c r="L20864">
        <v>2</v>
      </c>
      <c r="M20864">
        <v>540</v>
      </c>
      <c r="N20864" s="43">
        <v>1080</v>
      </c>
    </row>
    <row r="20865" ht="14.4" customHeight="1" hidden="1" spans="1:14" x14ac:dyDescent="0.25">
      <c r="A20865" s="106">
        <v>45962</v>
      </c>
      <c r="B20865">
        <v>3726</v>
      </c>
      <c r="C20865">
        <v>660</v>
      </c>
      <c r="E20865">
        <v>8</v>
      </c>
      <c r="F20865" t="s">
        <v>14309</v>
      </c>
      <c r="G20865" t="s">
        <v>2044</v>
      </c>
      <c r="I20865" t="s">
        <v>2030</v>
      </c>
      <c r="J20865" t="s">
        <v>7863</v>
      </c>
      <c r="K20865" t="s">
        <v>7864</v>
      </c>
      <c r="L20865">
        <v>5</v>
      </c>
      <c r="M20865">
        <v>540</v>
      </c>
      <c r="N20865" s="43">
        <v>2700</v>
      </c>
    </row>
    <row r="20866" ht="14.4" customHeight="1" hidden="1" spans="1:14" x14ac:dyDescent="0.25">
      <c r="A20866" s="106">
        <v>45962</v>
      </c>
      <c r="B20866">
        <v>3727</v>
      </c>
      <c r="C20866">
        <v>661</v>
      </c>
      <c r="E20866">
        <v>8</v>
      </c>
      <c r="F20866" t="s">
        <v>14309</v>
      </c>
      <c r="G20866" t="s">
        <v>2044</v>
      </c>
      <c r="I20866" t="s">
        <v>2030</v>
      </c>
      <c r="J20866" t="s">
        <v>7863</v>
      </c>
      <c r="K20866" t="s">
        <v>7864</v>
      </c>
      <c r="L20866">
        <v>2</v>
      </c>
      <c r="M20866">
        <v>540</v>
      </c>
      <c r="N20866" s="43">
        <v>1080</v>
      </c>
    </row>
    <row r="20867" ht="14.4" customHeight="1" hidden="1" spans="1:14" x14ac:dyDescent="0.25">
      <c r="A20867" s="106">
        <v>45965</v>
      </c>
      <c r="B20867">
        <v>3793</v>
      </c>
      <c r="C20867">
        <v>729</v>
      </c>
      <c r="E20867">
        <v>8</v>
      </c>
      <c r="F20867" t="s">
        <v>14310</v>
      </c>
      <c r="G20867" t="s">
        <v>2025</v>
      </c>
      <c r="I20867" t="s">
        <v>2030</v>
      </c>
      <c r="J20867" t="s">
        <v>2242</v>
      </c>
      <c r="K20867" t="s">
        <v>2243</v>
      </c>
      <c r="L20867">
        <v>4</v>
      </c>
      <c r="M20867">
        <v>500</v>
      </c>
      <c r="N20867" s="43">
        <v>2000</v>
      </c>
    </row>
    <row r="20868" ht="14.4" customHeight="1" hidden="1" spans="1:14" x14ac:dyDescent="0.25">
      <c r="A20868" s="106">
        <v>45965</v>
      </c>
      <c r="B20868">
        <v>3799</v>
      </c>
      <c r="C20868">
        <v>735</v>
      </c>
      <c r="E20868">
        <v>8</v>
      </c>
      <c r="F20868" t="s">
        <v>14311</v>
      </c>
      <c r="G20868" t="s">
        <v>2127</v>
      </c>
      <c r="I20868" t="s">
        <v>2030</v>
      </c>
      <c r="J20868" t="s">
        <v>7863</v>
      </c>
      <c r="K20868" t="s">
        <v>7864</v>
      </c>
      <c r="L20868">
        <v>5</v>
      </c>
      <c r="M20868">
        <v>540</v>
      </c>
      <c r="N20868" s="43">
        <v>2700</v>
      </c>
    </row>
    <row r="20869" ht="14.4" customHeight="1" hidden="1" spans="1:14" x14ac:dyDescent="0.25">
      <c r="A20869" s="106">
        <v>45965</v>
      </c>
      <c r="B20869">
        <v>3800</v>
      </c>
      <c r="C20869">
        <v>736</v>
      </c>
      <c r="E20869">
        <v>8</v>
      </c>
      <c r="F20869" t="s">
        <v>14311</v>
      </c>
      <c r="G20869" t="s">
        <v>2127</v>
      </c>
      <c r="I20869" t="s">
        <v>2030</v>
      </c>
      <c r="J20869" t="s">
        <v>7863</v>
      </c>
      <c r="K20869" t="s">
        <v>7864</v>
      </c>
      <c r="L20869">
        <v>2</v>
      </c>
      <c r="M20869">
        <v>540</v>
      </c>
      <c r="N20869" s="43">
        <v>1080</v>
      </c>
    </row>
    <row r="20870" ht="14.4" customHeight="1" hidden="1" spans="1:14" x14ac:dyDescent="0.25">
      <c r="A20870" s="106">
        <v>45966</v>
      </c>
      <c r="B20870">
        <v>3871</v>
      </c>
      <c r="C20870">
        <v>807</v>
      </c>
      <c r="E20870">
        <v>8</v>
      </c>
      <c r="F20870" t="s">
        <v>14312</v>
      </c>
      <c r="G20870" t="s">
        <v>2097</v>
      </c>
      <c r="I20870" t="s">
        <v>2030</v>
      </c>
      <c r="J20870" t="s">
        <v>7863</v>
      </c>
      <c r="K20870" t="s">
        <v>7864</v>
      </c>
      <c r="L20870">
        <v>5</v>
      </c>
      <c r="M20870">
        <v>540</v>
      </c>
      <c r="N20870" s="43">
        <v>2700</v>
      </c>
    </row>
    <row r="20871" ht="14.4" customHeight="1" hidden="1" spans="1:14" x14ac:dyDescent="0.25">
      <c r="A20871" s="106">
        <v>45966</v>
      </c>
      <c r="B20871">
        <v>3872</v>
      </c>
      <c r="C20871">
        <v>808</v>
      </c>
      <c r="E20871">
        <v>8</v>
      </c>
      <c r="F20871" t="s">
        <v>14312</v>
      </c>
      <c r="G20871" t="s">
        <v>2097</v>
      </c>
      <c r="I20871" t="s">
        <v>2030</v>
      </c>
      <c r="J20871" t="s">
        <v>7863</v>
      </c>
      <c r="K20871" t="s">
        <v>7864</v>
      </c>
      <c r="L20871">
        <v>2</v>
      </c>
      <c r="M20871">
        <v>540</v>
      </c>
      <c r="N20871" s="43">
        <v>1080</v>
      </c>
    </row>
    <row r="20872" ht="14.4" customHeight="1" hidden="1" spans="1:14" x14ac:dyDescent="0.25">
      <c r="A20872" s="106">
        <v>45967</v>
      </c>
      <c r="B20872">
        <v>3920</v>
      </c>
      <c r="C20872">
        <v>852</v>
      </c>
      <c r="E20872">
        <v>8</v>
      </c>
      <c r="F20872" t="s">
        <v>14313</v>
      </c>
      <c r="G20872" t="s">
        <v>2054</v>
      </c>
      <c r="I20872" t="s">
        <v>2030</v>
      </c>
      <c r="J20872" t="s">
        <v>2242</v>
      </c>
      <c r="K20872" t="s">
        <v>2243</v>
      </c>
      <c r="L20872">
        <v>4</v>
      </c>
      <c r="M20872">
        <v>500</v>
      </c>
      <c r="N20872" s="43">
        <v>2000</v>
      </c>
    </row>
    <row r="20873" ht="14.4" customHeight="1" hidden="1" spans="1:14" x14ac:dyDescent="0.25">
      <c r="A20873" s="106">
        <v>45967</v>
      </c>
      <c r="B20873">
        <v>3933</v>
      </c>
      <c r="C20873">
        <v>865</v>
      </c>
      <c r="E20873">
        <v>8</v>
      </c>
      <c r="F20873" t="s">
        <v>14314</v>
      </c>
      <c r="G20873" t="s">
        <v>2368</v>
      </c>
      <c r="I20873" t="s">
        <v>2030</v>
      </c>
      <c r="J20873" t="s">
        <v>7863</v>
      </c>
      <c r="K20873" t="s">
        <v>7864</v>
      </c>
      <c r="L20873">
        <v>5</v>
      </c>
      <c r="M20873">
        <v>540</v>
      </c>
      <c r="N20873" s="43">
        <v>2700</v>
      </c>
    </row>
    <row r="20874" ht="14.4" customHeight="1" hidden="1" spans="1:14" x14ac:dyDescent="0.25">
      <c r="A20874" s="106">
        <v>45967</v>
      </c>
      <c r="B20874">
        <v>3934</v>
      </c>
      <c r="C20874">
        <v>866</v>
      </c>
      <c r="E20874">
        <v>8</v>
      </c>
      <c r="F20874" t="s">
        <v>14314</v>
      </c>
      <c r="G20874" t="s">
        <v>2368</v>
      </c>
      <c r="I20874" t="s">
        <v>2030</v>
      </c>
      <c r="J20874" t="s">
        <v>7863</v>
      </c>
      <c r="K20874" t="s">
        <v>7864</v>
      </c>
      <c r="L20874">
        <v>2</v>
      </c>
      <c r="M20874">
        <v>540</v>
      </c>
      <c r="N20874" s="43">
        <v>1080</v>
      </c>
    </row>
    <row r="20875" ht="14.4" customHeight="1" hidden="1" spans="1:14" x14ac:dyDescent="0.25">
      <c r="A20875" s="106">
        <v>45968</v>
      </c>
      <c r="B20875">
        <v>3972</v>
      </c>
      <c r="C20875">
        <v>898</v>
      </c>
      <c r="E20875">
        <v>8</v>
      </c>
      <c r="F20875" t="s">
        <v>14315</v>
      </c>
      <c r="G20875" t="s">
        <v>2025</v>
      </c>
      <c r="I20875" t="s">
        <v>2030</v>
      </c>
      <c r="J20875" t="s">
        <v>7863</v>
      </c>
      <c r="K20875" t="s">
        <v>7864</v>
      </c>
      <c r="L20875">
        <v>5</v>
      </c>
      <c r="M20875">
        <v>540</v>
      </c>
      <c r="N20875" s="43">
        <v>2700</v>
      </c>
    </row>
    <row r="20876" ht="14.4" customHeight="1" hidden="1" spans="1:14" x14ac:dyDescent="0.25">
      <c r="A20876" s="106">
        <v>45968</v>
      </c>
      <c r="B20876">
        <v>3973</v>
      </c>
      <c r="C20876">
        <v>899</v>
      </c>
      <c r="E20876">
        <v>8</v>
      </c>
      <c r="F20876" t="s">
        <v>14315</v>
      </c>
      <c r="G20876" t="s">
        <v>2025</v>
      </c>
      <c r="I20876" t="s">
        <v>2030</v>
      </c>
      <c r="J20876" t="s">
        <v>7863</v>
      </c>
      <c r="K20876" t="s">
        <v>7864</v>
      </c>
      <c r="L20876">
        <v>2</v>
      </c>
      <c r="M20876">
        <v>540</v>
      </c>
      <c r="N20876" s="43">
        <v>1080</v>
      </c>
    </row>
    <row r="20877" ht="14.4" customHeight="1" hidden="1" spans="1:14" x14ac:dyDescent="0.25">
      <c r="A20877" s="106">
        <v>45969</v>
      </c>
      <c r="B20877">
        <v>4008</v>
      </c>
      <c r="C20877">
        <v>934</v>
      </c>
      <c r="E20877">
        <v>8</v>
      </c>
      <c r="F20877" t="s">
        <v>14316</v>
      </c>
      <c r="G20877" t="s">
        <v>2052</v>
      </c>
      <c r="I20877" t="s">
        <v>2030</v>
      </c>
      <c r="J20877" t="s">
        <v>7863</v>
      </c>
      <c r="K20877" t="s">
        <v>7864</v>
      </c>
      <c r="L20877">
        <v>5</v>
      </c>
      <c r="M20877">
        <v>540</v>
      </c>
      <c r="N20877" s="43">
        <v>2700</v>
      </c>
    </row>
    <row r="20878" ht="14.4" customHeight="1" hidden="1" spans="1:14" x14ac:dyDescent="0.25">
      <c r="A20878" s="106">
        <v>45969</v>
      </c>
      <c r="B20878">
        <v>4009</v>
      </c>
      <c r="C20878">
        <v>935</v>
      </c>
      <c r="E20878">
        <v>8</v>
      </c>
      <c r="F20878" t="s">
        <v>14316</v>
      </c>
      <c r="G20878" t="s">
        <v>2052</v>
      </c>
      <c r="I20878" t="s">
        <v>2030</v>
      </c>
      <c r="J20878" t="s">
        <v>7863</v>
      </c>
      <c r="K20878" t="s">
        <v>7864</v>
      </c>
      <c r="L20878">
        <v>2</v>
      </c>
      <c r="M20878">
        <v>540</v>
      </c>
      <c r="N20878" s="43">
        <v>1080</v>
      </c>
    </row>
    <row r="20879" ht="14.4" customHeight="1" hidden="1" spans="1:14" x14ac:dyDescent="0.25">
      <c r="A20879" s="106">
        <v>45971</v>
      </c>
      <c r="B20879">
        <v>4065</v>
      </c>
      <c r="C20879">
        <v>991</v>
      </c>
      <c r="E20879">
        <v>8</v>
      </c>
      <c r="F20879" t="s">
        <v>14317</v>
      </c>
      <c r="G20879" t="s">
        <v>2012</v>
      </c>
      <c r="I20879" t="s">
        <v>2030</v>
      </c>
      <c r="J20879" t="s">
        <v>2242</v>
      </c>
      <c r="K20879" t="s">
        <v>2243</v>
      </c>
      <c r="L20879">
        <v>4</v>
      </c>
      <c r="M20879">
        <v>500</v>
      </c>
      <c r="N20879" s="43">
        <v>2000</v>
      </c>
    </row>
    <row r="20880" ht="14.4" customHeight="1" hidden="1" spans="1:14" x14ac:dyDescent="0.25">
      <c r="A20880" s="106">
        <v>45972</v>
      </c>
      <c r="B20880">
        <v>4108</v>
      </c>
      <c r="C20880">
        <v>1034</v>
      </c>
      <c r="E20880">
        <v>8</v>
      </c>
      <c r="F20880" t="s">
        <v>14318</v>
      </c>
      <c r="G20880" t="s">
        <v>2044</v>
      </c>
      <c r="I20880" t="s">
        <v>2030</v>
      </c>
      <c r="J20880" t="s">
        <v>2868</v>
      </c>
      <c r="K20880" t="s">
        <v>2869</v>
      </c>
      <c r="L20880">
        <v>5</v>
      </c>
      <c r="M20880">
        <v>520</v>
      </c>
      <c r="N20880" s="43">
        <v>2600</v>
      </c>
    </row>
    <row r="20881" ht="14.4" customHeight="1" hidden="1" spans="1:14" x14ac:dyDescent="0.25">
      <c r="A20881" s="106">
        <v>45972</v>
      </c>
      <c r="B20881">
        <v>4109</v>
      </c>
      <c r="C20881">
        <v>1035</v>
      </c>
      <c r="E20881">
        <v>8</v>
      </c>
      <c r="F20881" t="s">
        <v>14318</v>
      </c>
      <c r="G20881" t="s">
        <v>2044</v>
      </c>
      <c r="I20881" t="s">
        <v>2030</v>
      </c>
      <c r="J20881" t="s">
        <v>2868</v>
      </c>
      <c r="K20881" t="s">
        <v>2869</v>
      </c>
      <c r="L20881">
        <v>2</v>
      </c>
      <c r="M20881">
        <v>520</v>
      </c>
      <c r="N20881" s="43">
        <v>1040</v>
      </c>
    </row>
    <row r="20882" ht="14.4" customHeight="1" hidden="1" spans="1:14" x14ac:dyDescent="0.25">
      <c r="A20882" s="106">
        <v>45973</v>
      </c>
      <c r="B20882">
        <v>4163</v>
      </c>
      <c r="C20882">
        <v>1089</v>
      </c>
      <c r="E20882">
        <v>8</v>
      </c>
      <c r="F20882" t="s">
        <v>14319</v>
      </c>
      <c r="G20882" t="s">
        <v>2012</v>
      </c>
      <c r="I20882" t="s">
        <v>2030</v>
      </c>
      <c r="J20882" t="s">
        <v>2242</v>
      </c>
      <c r="K20882" t="s">
        <v>2243</v>
      </c>
      <c r="L20882">
        <v>5</v>
      </c>
      <c r="M20882">
        <v>500</v>
      </c>
      <c r="N20882" s="43">
        <v>2500</v>
      </c>
    </row>
    <row r="20883" ht="14.4" customHeight="1" hidden="1" spans="1:14" x14ac:dyDescent="0.25">
      <c r="A20883" s="106">
        <v>45974</v>
      </c>
      <c r="B20883">
        <v>4236</v>
      </c>
      <c r="C20883">
        <v>1162</v>
      </c>
      <c r="E20883">
        <v>8</v>
      </c>
      <c r="F20883" t="s">
        <v>14320</v>
      </c>
      <c r="G20883" t="s">
        <v>2012</v>
      </c>
      <c r="I20883" t="s">
        <v>2030</v>
      </c>
      <c r="J20883" t="s">
        <v>7863</v>
      </c>
      <c r="K20883" t="s">
        <v>7864</v>
      </c>
      <c r="L20883">
        <v>5</v>
      </c>
      <c r="M20883">
        <v>540</v>
      </c>
      <c r="N20883" s="43">
        <v>2700</v>
      </c>
    </row>
    <row r="20884" ht="14.4" customHeight="1" hidden="1" spans="1:14" x14ac:dyDescent="0.25">
      <c r="A20884" s="106">
        <v>45974</v>
      </c>
      <c r="B20884">
        <v>4237</v>
      </c>
      <c r="C20884">
        <v>1163</v>
      </c>
      <c r="E20884">
        <v>8</v>
      </c>
      <c r="F20884" t="s">
        <v>14320</v>
      </c>
      <c r="G20884" t="s">
        <v>2012</v>
      </c>
      <c r="I20884" t="s">
        <v>2030</v>
      </c>
      <c r="J20884" t="s">
        <v>7863</v>
      </c>
      <c r="K20884" t="s">
        <v>7864</v>
      </c>
      <c r="L20884">
        <v>2</v>
      </c>
      <c r="M20884">
        <v>540</v>
      </c>
      <c r="N20884" s="43">
        <v>1080</v>
      </c>
    </row>
    <row r="20885" ht="14.4" customHeight="1" hidden="1" spans="1:14" x14ac:dyDescent="0.25">
      <c r="A20885" s="106">
        <v>45975</v>
      </c>
      <c r="B20885">
        <v>4293</v>
      </c>
      <c r="C20885">
        <v>1219</v>
      </c>
      <c r="E20885">
        <v>8</v>
      </c>
      <c r="F20885" t="s">
        <v>14321</v>
      </c>
      <c r="G20885" t="s">
        <v>2054</v>
      </c>
      <c r="I20885" t="s">
        <v>2030</v>
      </c>
      <c r="J20885" t="s">
        <v>2242</v>
      </c>
      <c r="K20885" t="s">
        <v>2243</v>
      </c>
      <c r="L20885">
        <v>5</v>
      </c>
      <c r="M20885">
        <v>500</v>
      </c>
      <c r="N20885" s="43">
        <v>2500</v>
      </c>
    </row>
    <row r="20886" ht="14.4" customHeight="1" hidden="1" spans="1:14" x14ac:dyDescent="0.25">
      <c r="A20886" s="106">
        <v>45978</v>
      </c>
      <c r="B20886">
        <v>4403</v>
      </c>
      <c r="C20886">
        <v>1328</v>
      </c>
      <c r="E20886">
        <v>8</v>
      </c>
      <c r="F20886" t="s">
        <v>14322</v>
      </c>
      <c r="G20886" t="s">
        <v>2027</v>
      </c>
      <c r="I20886" t="s">
        <v>2030</v>
      </c>
      <c r="J20886" t="s">
        <v>2242</v>
      </c>
      <c r="K20886" t="s">
        <v>2243</v>
      </c>
      <c r="L20886">
        <v>5</v>
      </c>
      <c r="M20886">
        <v>500</v>
      </c>
      <c r="N20886" s="43">
        <v>2500</v>
      </c>
    </row>
    <row r="20887" ht="14.4" customHeight="1" hidden="1" spans="1:14" x14ac:dyDescent="0.25">
      <c r="A20887" s="106">
        <v>45978</v>
      </c>
      <c r="B20887">
        <v>4404</v>
      </c>
      <c r="C20887">
        <v>1329</v>
      </c>
      <c r="E20887">
        <v>8</v>
      </c>
      <c r="F20887" t="s">
        <v>14322</v>
      </c>
      <c r="G20887" t="s">
        <v>2027</v>
      </c>
      <c r="I20887" t="s">
        <v>2030</v>
      </c>
      <c r="J20887" t="s">
        <v>2242</v>
      </c>
      <c r="K20887" t="s">
        <v>2243</v>
      </c>
      <c r="L20887">
        <v>2</v>
      </c>
      <c r="M20887">
        <v>500</v>
      </c>
      <c r="N20887" s="43">
        <v>1000</v>
      </c>
    </row>
    <row r="20888" ht="14.4" customHeight="1" hidden="1" spans="1:14" x14ac:dyDescent="0.25">
      <c r="A20888" s="106">
        <v>45978</v>
      </c>
      <c r="B20888">
        <v>4419</v>
      </c>
      <c r="C20888">
        <v>1345</v>
      </c>
      <c r="E20888">
        <v>8</v>
      </c>
      <c r="F20888" t="s">
        <v>14323</v>
      </c>
      <c r="G20888" t="s">
        <v>2036</v>
      </c>
      <c r="H20888" t="s">
        <v>2029</v>
      </c>
      <c r="I20888" t="s">
        <v>2030</v>
      </c>
      <c r="J20888" t="s">
        <v>2033</v>
      </c>
      <c r="K20888" t="s">
        <v>2034</v>
      </c>
      <c r="L20888">
        <v>1</v>
      </c>
      <c r="M20888">
        <v>2000</v>
      </c>
      <c r="N20888" s="43">
        <v>2000</v>
      </c>
    </row>
    <row r="20889" ht="14.4" customHeight="1" hidden="1" spans="1:14" x14ac:dyDescent="0.25">
      <c r="A20889" s="106">
        <v>45978</v>
      </c>
      <c r="B20889">
        <v>4419</v>
      </c>
      <c r="C20889">
        <v>1345</v>
      </c>
      <c r="E20889">
        <v>8</v>
      </c>
      <c r="F20889" t="s">
        <v>14323</v>
      </c>
      <c r="G20889" t="s">
        <v>2036</v>
      </c>
      <c r="H20889" t="s">
        <v>2029</v>
      </c>
      <c r="I20889" t="s">
        <v>2030</v>
      </c>
      <c r="J20889" t="s">
        <v>2319</v>
      </c>
      <c r="K20889" t="s">
        <v>2320</v>
      </c>
      <c r="L20889">
        <v>8</v>
      </c>
      <c r="M20889">
        <v>565</v>
      </c>
      <c r="N20889" s="43">
        <v>4520</v>
      </c>
    </row>
    <row r="20890" ht="14.4" customHeight="1" hidden="1" spans="1:14" x14ac:dyDescent="0.25">
      <c r="A20890" s="106">
        <v>45978</v>
      </c>
      <c r="B20890">
        <v>4420</v>
      </c>
      <c r="C20890">
        <v>1346</v>
      </c>
      <c r="E20890">
        <v>8</v>
      </c>
      <c r="F20890" t="s">
        <v>14323</v>
      </c>
      <c r="G20890" t="s">
        <v>2036</v>
      </c>
      <c r="H20890" t="s">
        <v>2029</v>
      </c>
      <c r="I20890" t="s">
        <v>2030</v>
      </c>
      <c r="J20890" t="s">
        <v>2319</v>
      </c>
      <c r="K20890" t="s">
        <v>2320</v>
      </c>
      <c r="L20890">
        <v>2</v>
      </c>
      <c r="M20890">
        <v>565</v>
      </c>
      <c r="N20890" s="43">
        <v>1130</v>
      </c>
    </row>
    <row r="20891" ht="14.4" customHeight="1" hidden="1" spans="1:14" x14ac:dyDescent="0.25">
      <c r="A20891" s="106">
        <v>45978</v>
      </c>
      <c r="B20891">
        <v>4423</v>
      </c>
      <c r="C20891">
        <v>1349</v>
      </c>
      <c r="E20891">
        <v>8</v>
      </c>
      <c r="F20891" t="s">
        <v>14324</v>
      </c>
      <c r="G20891" t="s">
        <v>2038</v>
      </c>
      <c r="H20891" t="s">
        <v>2029</v>
      </c>
      <c r="I20891" t="s">
        <v>2030</v>
      </c>
      <c r="J20891" t="s">
        <v>2319</v>
      </c>
      <c r="K20891" t="s">
        <v>2320</v>
      </c>
      <c r="L20891">
        <v>8</v>
      </c>
      <c r="M20891">
        <v>565</v>
      </c>
      <c r="N20891" s="43">
        <v>4520</v>
      </c>
    </row>
    <row r="20892" ht="14.4" customHeight="1" hidden="1" spans="1:14" x14ac:dyDescent="0.25">
      <c r="A20892" s="106">
        <v>45978</v>
      </c>
      <c r="B20892">
        <v>4424</v>
      </c>
      <c r="C20892">
        <v>1350</v>
      </c>
      <c r="E20892">
        <v>8</v>
      </c>
      <c r="F20892" t="s">
        <v>14324</v>
      </c>
      <c r="G20892" t="s">
        <v>2038</v>
      </c>
      <c r="H20892" t="s">
        <v>2029</v>
      </c>
      <c r="I20892" t="s">
        <v>2030</v>
      </c>
      <c r="J20892" t="s">
        <v>2319</v>
      </c>
      <c r="K20892" t="s">
        <v>2320</v>
      </c>
      <c r="L20892">
        <v>2</v>
      </c>
      <c r="M20892">
        <v>565</v>
      </c>
      <c r="N20892" s="43">
        <v>1130</v>
      </c>
    </row>
    <row r="20893" ht="14.4" customHeight="1" hidden="1" spans="1:14" x14ac:dyDescent="0.25">
      <c r="A20893" s="106">
        <v>45978</v>
      </c>
      <c r="B20893">
        <v>4427</v>
      </c>
      <c r="C20893">
        <v>1353</v>
      </c>
      <c r="E20893">
        <v>8</v>
      </c>
      <c r="F20893" t="s">
        <v>14325</v>
      </c>
      <c r="G20893" t="s">
        <v>2025</v>
      </c>
      <c r="H20893" t="s">
        <v>2029</v>
      </c>
      <c r="I20893" t="s">
        <v>2030</v>
      </c>
      <c r="J20893" t="s">
        <v>2319</v>
      </c>
      <c r="K20893" t="s">
        <v>2320</v>
      </c>
      <c r="L20893">
        <v>5</v>
      </c>
      <c r="M20893">
        <v>565</v>
      </c>
      <c r="N20893" s="43">
        <v>2825</v>
      </c>
    </row>
    <row r="20894" ht="14.4" customHeight="1" hidden="1" spans="1:14" x14ac:dyDescent="0.25">
      <c r="A20894" s="106">
        <v>45978</v>
      </c>
      <c r="B20894">
        <v>4428</v>
      </c>
      <c r="C20894">
        <v>1354</v>
      </c>
      <c r="E20894">
        <v>8</v>
      </c>
      <c r="F20894" t="s">
        <v>14325</v>
      </c>
      <c r="G20894" t="s">
        <v>2025</v>
      </c>
      <c r="H20894" t="s">
        <v>2029</v>
      </c>
      <c r="I20894" t="s">
        <v>2030</v>
      </c>
      <c r="J20894" t="s">
        <v>2319</v>
      </c>
      <c r="K20894" t="s">
        <v>2320</v>
      </c>
      <c r="L20894">
        <v>3</v>
      </c>
      <c r="M20894">
        <v>565</v>
      </c>
      <c r="N20894" s="43">
        <v>1695</v>
      </c>
    </row>
    <row r="20895" ht="14.4" customHeight="1" hidden="1" spans="1:14" x14ac:dyDescent="0.25">
      <c r="A20895" s="106">
        <v>45978</v>
      </c>
      <c r="B20895">
        <v>4429</v>
      </c>
      <c r="C20895">
        <v>1355</v>
      </c>
      <c r="E20895">
        <v>8</v>
      </c>
      <c r="F20895" t="s">
        <v>14326</v>
      </c>
      <c r="G20895" t="s">
        <v>2017</v>
      </c>
      <c r="H20895" t="s">
        <v>2029</v>
      </c>
      <c r="I20895" t="s">
        <v>2030</v>
      </c>
      <c r="J20895" t="s">
        <v>2319</v>
      </c>
      <c r="K20895" t="s">
        <v>2320</v>
      </c>
      <c r="L20895">
        <v>5</v>
      </c>
      <c r="M20895">
        <v>565</v>
      </c>
      <c r="N20895" s="43">
        <v>2825</v>
      </c>
    </row>
    <row r="20896" ht="14.4" customHeight="1" hidden="1" spans="1:14" x14ac:dyDescent="0.25">
      <c r="A20896" s="106">
        <v>45978</v>
      </c>
      <c r="B20896">
        <v>4430</v>
      </c>
      <c r="C20896">
        <v>1356</v>
      </c>
      <c r="E20896">
        <v>8</v>
      </c>
      <c r="F20896" t="s">
        <v>14326</v>
      </c>
      <c r="G20896" t="s">
        <v>2017</v>
      </c>
      <c r="H20896" t="s">
        <v>2029</v>
      </c>
      <c r="I20896" t="s">
        <v>2030</v>
      </c>
      <c r="J20896" t="s">
        <v>2319</v>
      </c>
      <c r="K20896" t="s">
        <v>2320</v>
      </c>
      <c r="L20896">
        <v>3</v>
      </c>
      <c r="M20896">
        <v>565</v>
      </c>
      <c r="N20896" s="43">
        <v>1695</v>
      </c>
    </row>
    <row r="20897" ht="14.4" customHeight="1" hidden="1" spans="1:14" x14ac:dyDescent="0.25">
      <c r="A20897" s="106">
        <v>45978</v>
      </c>
      <c r="B20897">
        <v>4433</v>
      </c>
      <c r="C20897">
        <v>1359</v>
      </c>
      <c r="E20897">
        <v>8</v>
      </c>
      <c r="F20897" t="s">
        <v>14327</v>
      </c>
      <c r="G20897" t="s">
        <v>2052</v>
      </c>
      <c r="H20897" t="s">
        <v>2029</v>
      </c>
      <c r="I20897" t="s">
        <v>2030</v>
      </c>
      <c r="J20897" t="s">
        <v>2033</v>
      </c>
      <c r="K20897" t="s">
        <v>2034</v>
      </c>
      <c r="L20897">
        <v>1</v>
      </c>
      <c r="M20897">
        <v>50</v>
      </c>
      <c r="N20897" s="43">
        <v>50</v>
      </c>
    </row>
    <row r="20898" ht="14.4" customHeight="1" hidden="1" spans="1:14" x14ac:dyDescent="0.25">
      <c r="A20898" s="106">
        <v>45978</v>
      </c>
      <c r="B20898">
        <v>4433</v>
      </c>
      <c r="C20898">
        <v>1359</v>
      </c>
      <c r="E20898">
        <v>8</v>
      </c>
      <c r="F20898" t="s">
        <v>14327</v>
      </c>
      <c r="G20898" t="s">
        <v>2052</v>
      </c>
      <c r="H20898" t="s">
        <v>2029</v>
      </c>
      <c r="I20898" t="s">
        <v>2030</v>
      </c>
      <c r="J20898" t="s">
        <v>2319</v>
      </c>
      <c r="K20898" t="s">
        <v>2320</v>
      </c>
      <c r="L20898">
        <v>5</v>
      </c>
      <c r="M20898">
        <v>565</v>
      </c>
      <c r="N20898" s="43">
        <v>2825</v>
      </c>
    </row>
    <row r="20899" ht="14.4" customHeight="1" hidden="1" spans="1:14" x14ac:dyDescent="0.25">
      <c r="A20899" s="106">
        <v>45978</v>
      </c>
      <c r="B20899">
        <v>4434</v>
      </c>
      <c r="C20899">
        <v>1360</v>
      </c>
      <c r="E20899">
        <v>8</v>
      </c>
      <c r="F20899" t="s">
        <v>14327</v>
      </c>
      <c r="G20899" t="s">
        <v>2052</v>
      </c>
      <c r="H20899" t="s">
        <v>2029</v>
      </c>
      <c r="I20899" t="s">
        <v>2030</v>
      </c>
      <c r="J20899" t="s">
        <v>2319</v>
      </c>
      <c r="K20899" t="s">
        <v>2320</v>
      </c>
      <c r="L20899">
        <v>3</v>
      </c>
      <c r="M20899">
        <v>565</v>
      </c>
      <c r="N20899" s="43">
        <v>1695</v>
      </c>
    </row>
    <row r="20900" ht="14.4" customHeight="1" hidden="1" spans="1:14" x14ac:dyDescent="0.25">
      <c r="A20900" s="106">
        <v>45978</v>
      </c>
      <c r="B20900">
        <v>4434</v>
      </c>
      <c r="C20900">
        <v>1360</v>
      </c>
      <c r="E20900">
        <v>8</v>
      </c>
      <c r="F20900" t="s">
        <v>14327</v>
      </c>
      <c r="G20900" t="s">
        <v>2052</v>
      </c>
      <c r="H20900" t="s">
        <v>2029</v>
      </c>
      <c r="I20900" t="s">
        <v>2030</v>
      </c>
      <c r="J20900" t="s">
        <v>2033</v>
      </c>
      <c r="K20900" t="s">
        <v>2034</v>
      </c>
      <c r="L20900">
        <v>3</v>
      </c>
      <c r="M20900">
        <v>50</v>
      </c>
      <c r="N20900" s="43">
        <v>150</v>
      </c>
    </row>
    <row r="20901" ht="14.4" customHeight="1" hidden="1" spans="1:14" x14ac:dyDescent="0.25">
      <c r="A20901" s="106">
        <v>45978</v>
      </c>
      <c r="B20901">
        <v>4440</v>
      </c>
      <c r="C20901">
        <v>1366</v>
      </c>
      <c r="E20901">
        <v>8</v>
      </c>
      <c r="F20901" t="s">
        <v>14328</v>
      </c>
      <c r="G20901" t="s">
        <v>2036</v>
      </c>
      <c r="H20901" t="s">
        <v>2029</v>
      </c>
      <c r="I20901" t="s">
        <v>2030</v>
      </c>
      <c r="J20901" t="s">
        <v>2033</v>
      </c>
      <c r="K20901" t="s">
        <v>2034</v>
      </c>
      <c r="L20901">
        <v>8</v>
      </c>
      <c r="M20901">
        <v>50</v>
      </c>
      <c r="N20901" s="43">
        <v>400</v>
      </c>
    </row>
    <row r="20902" ht="14.4" customHeight="1" hidden="1" spans="1:14" x14ac:dyDescent="0.25">
      <c r="A20902" s="106">
        <v>45978</v>
      </c>
      <c r="B20902">
        <v>4440</v>
      </c>
      <c r="C20902">
        <v>1366</v>
      </c>
      <c r="E20902">
        <v>8</v>
      </c>
      <c r="F20902" t="s">
        <v>14328</v>
      </c>
      <c r="G20902" t="s">
        <v>2036</v>
      </c>
      <c r="H20902" t="s">
        <v>2029</v>
      </c>
      <c r="I20902" t="s">
        <v>2030</v>
      </c>
      <c r="J20902" t="s">
        <v>2319</v>
      </c>
      <c r="K20902" t="s">
        <v>2320</v>
      </c>
      <c r="L20902">
        <v>8</v>
      </c>
      <c r="M20902">
        <v>565</v>
      </c>
      <c r="N20902" s="43">
        <v>4520</v>
      </c>
    </row>
    <row r="20903" ht="14.4" customHeight="1" hidden="1" spans="1:14" x14ac:dyDescent="0.25">
      <c r="A20903" s="106">
        <v>45978</v>
      </c>
      <c r="B20903">
        <v>4441</v>
      </c>
      <c r="C20903">
        <v>1367</v>
      </c>
      <c r="E20903">
        <v>8</v>
      </c>
      <c r="F20903" t="s">
        <v>14328</v>
      </c>
      <c r="G20903" t="s">
        <v>2036</v>
      </c>
      <c r="H20903" t="s">
        <v>2029</v>
      </c>
      <c r="I20903" t="s">
        <v>2030</v>
      </c>
      <c r="J20903" t="s">
        <v>2319</v>
      </c>
      <c r="K20903" t="s">
        <v>2320</v>
      </c>
      <c r="L20903">
        <v>2</v>
      </c>
      <c r="M20903">
        <v>565</v>
      </c>
      <c r="N20903" s="43">
        <v>1130</v>
      </c>
    </row>
    <row r="20904" ht="14.4" customHeight="1" hidden="1" spans="1:14" x14ac:dyDescent="0.25">
      <c r="A20904" s="106">
        <v>45978</v>
      </c>
      <c r="B20904">
        <v>4441</v>
      </c>
      <c r="C20904">
        <v>1367</v>
      </c>
      <c r="E20904">
        <v>8</v>
      </c>
      <c r="F20904" t="s">
        <v>14328</v>
      </c>
      <c r="G20904" t="s">
        <v>2036</v>
      </c>
      <c r="H20904" t="s">
        <v>2029</v>
      </c>
      <c r="I20904" t="s">
        <v>2030</v>
      </c>
      <c r="J20904" t="s">
        <v>2033</v>
      </c>
      <c r="K20904" t="s">
        <v>2034</v>
      </c>
      <c r="L20904">
        <v>2</v>
      </c>
      <c r="M20904">
        <v>50</v>
      </c>
      <c r="N20904" s="43">
        <v>100</v>
      </c>
    </row>
    <row r="20905" ht="14.4" customHeight="1" hidden="1" spans="1:14" x14ac:dyDescent="0.25">
      <c r="A20905" s="106">
        <v>45981</v>
      </c>
      <c r="B20905">
        <v>4579</v>
      </c>
      <c r="C20905">
        <v>1503</v>
      </c>
      <c r="E20905">
        <v>8</v>
      </c>
      <c r="F20905" t="s">
        <v>14329</v>
      </c>
      <c r="G20905" t="s">
        <v>2044</v>
      </c>
      <c r="I20905" t="s">
        <v>2030</v>
      </c>
      <c r="J20905" t="s">
        <v>2242</v>
      </c>
      <c r="K20905" t="s">
        <v>2243</v>
      </c>
      <c r="L20905">
        <v>5</v>
      </c>
      <c r="M20905">
        <v>500</v>
      </c>
      <c r="N20905" s="43">
        <v>2500</v>
      </c>
    </row>
    <row r="20906" ht="14.4" customHeight="1" hidden="1" spans="1:14" x14ac:dyDescent="0.25">
      <c r="A20906" s="106">
        <v>45982</v>
      </c>
      <c r="B20906">
        <v>4649</v>
      </c>
      <c r="C20906">
        <v>1573</v>
      </c>
      <c r="E20906">
        <v>8</v>
      </c>
      <c r="F20906" t="s">
        <v>14330</v>
      </c>
      <c r="G20906" t="s">
        <v>2044</v>
      </c>
      <c r="I20906" t="s">
        <v>2030</v>
      </c>
      <c r="J20906" t="s">
        <v>7863</v>
      </c>
      <c r="K20906" t="s">
        <v>7864</v>
      </c>
      <c r="L20906">
        <v>5</v>
      </c>
      <c r="M20906">
        <v>540</v>
      </c>
      <c r="N20906" s="43">
        <v>2700</v>
      </c>
    </row>
    <row r="20907" ht="14.4" customHeight="1" hidden="1" spans="1:14" x14ac:dyDescent="0.25">
      <c r="A20907" s="106">
        <v>45982</v>
      </c>
      <c r="B20907">
        <v>4650</v>
      </c>
      <c r="C20907">
        <v>1574</v>
      </c>
      <c r="E20907">
        <v>8</v>
      </c>
      <c r="F20907" t="s">
        <v>14330</v>
      </c>
      <c r="G20907" t="s">
        <v>2044</v>
      </c>
      <c r="I20907" t="s">
        <v>2030</v>
      </c>
      <c r="J20907" t="s">
        <v>7863</v>
      </c>
      <c r="K20907" t="s">
        <v>7864</v>
      </c>
      <c r="L20907">
        <v>2</v>
      </c>
      <c r="M20907">
        <v>540</v>
      </c>
      <c r="N20907" s="43">
        <v>1080</v>
      </c>
    </row>
    <row r="20908" ht="14.4" customHeight="1" hidden="1" spans="1:14" x14ac:dyDescent="0.25">
      <c r="A20908" s="106">
        <v>45983</v>
      </c>
      <c r="B20908">
        <v>4708</v>
      </c>
      <c r="C20908">
        <v>1633</v>
      </c>
      <c r="E20908">
        <v>8</v>
      </c>
      <c r="F20908" t="s">
        <v>14331</v>
      </c>
      <c r="G20908" t="s">
        <v>2012</v>
      </c>
      <c r="I20908" t="s">
        <v>2030</v>
      </c>
      <c r="J20908" t="s">
        <v>7863</v>
      </c>
      <c r="K20908" t="s">
        <v>7864</v>
      </c>
      <c r="L20908">
        <v>5</v>
      </c>
      <c r="M20908">
        <v>540</v>
      </c>
      <c r="N20908" s="43">
        <v>2700</v>
      </c>
    </row>
    <row r="20909" ht="14.4" customHeight="1" hidden="1" spans="1:14" x14ac:dyDescent="0.25">
      <c r="A20909" s="106">
        <v>45983</v>
      </c>
      <c r="B20909">
        <v>4709</v>
      </c>
      <c r="C20909">
        <v>1634</v>
      </c>
      <c r="E20909">
        <v>8</v>
      </c>
      <c r="F20909" t="s">
        <v>14331</v>
      </c>
      <c r="G20909" t="s">
        <v>2012</v>
      </c>
      <c r="I20909" t="s">
        <v>2030</v>
      </c>
      <c r="J20909" t="s">
        <v>7863</v>
      </c>
      <c r="K20909" t="s">
        <v>7864</v>
      </c>
      <c r="L20909">
        <v>2</v>
      </c>
      <c r="M20909">
        <v>540</v>
      </c>
      <c r="N20909" s="43">
        <v>1080</v>
      </c>
    </row>
    <row r="20910" ht="14.4" customHeight="1" hidden="1" spans="1:14" x14ac:dyDescent="0.25">
      <c r="A20910" s="106">
        <v>45985</v>
      </c>
      <c r="B20910">
        <v>4761</v>
      </c>
      <c r="C20910">
        <v>1686</v>
      </c>
      <c r="E20910">
        <v>8</v>
      </c>
      <c r="F20910" t="s">
        <v>14332</v>
      </c>
      <c r="G20910" t="s">
        <v>2036</v>
      </c>
      <c r="I20910" t="s">
        <v>2030</v>
      </c>
      <c r="J20910" t="s">
        <v>2242</v>
      </c>
      <c r="K20910" t="s">
        <v>2243</v>
      </c>
      <c r="L20910">
        <v>7</v>
      </c>
      <c r="M20910">
        <v>500</v>
      </c>
      <c r="N20910" s="43">
        <v>3500</v>
      </c>
    </row>
    <row r="20911" ht="14.4" customHeight="1" hidden="1" spans="1:14" x14ac:dyDescent="0.25">
      <c r="A20911" s="106">
        <v>45985</v>
      </c>
      <c r="B20911">
        <v>4790</v>
      </c>
      <c r="C20911">
        <v>1715</v>
      </c>
      <c r="E20911">
        <v>8</v>
      </c>
      <c r="F20911" t="s">
        <v>14333</v>
      </c>
      <c r="G20911" t="s">
        <v>2054</v>
      </c>
      <c r="I20911" t="s">
        <v>2030</v>
      </c>
      <c r="J20911" t="s">
        <v>14239</v>
      </c>
      <c r="K20911" t="s">
        <v>14240</v>
      </c>
      <c r="L20911">
        <v>4</v>
      </c>
      <c r="M20911">
        <v>625</v>
      </c>
      <c r="N20911" s="43">
        <v>2500</v>
      </c>
    </row>
    <row r="20912" ht="14.4" customHeight="1" hidden="1" spans="1:14" x14ac:dyDescent="0.25">
      <c r="A20912" s="106">
        <v>45987</v>
      </c>
      <c r="B20912">
        <v>4931</v>
      </c>
      <c r="C20912">
        <v>1850</v>
      </c>
      <c r="E20912">
        <v>8</v>
      </c>
      <c r="F20912" t="s">
        <v>14334</v>
      </c>
      <c r="G20912" t="s">
        <v>2017</v>
      </c>
      <c r="I20912" t="s">
        <v>2030</v>
      </c>
      <c r="J20912" t="s">
        <v>2242</v>
      </c>
      <c r="K20912" t="s">
        <v>2243</v>
      </c>
      <c r="L20912">
        <v>5</v>
      </c>
      <c r="M20912">
        <v>500</v>
      </c>
      <c r="N20912" s="43">
        <v>2500</v>
      </c>
    </row>
    <row r="20913" ht="14.4" customHeight="1" hidden="1" spans="1:14" x14ac:dyDescent="0.25">
      <c r="A20913" s="106">
        <v>45987</v>
      </c>
      <c r="B20913">
        <v>4932</v>
      </c>
      <c r="C20913">
        <v>1851</v>
      </c>
      <c r="E20913">
        <v>8</v>
      </c>
      <c r="F20913" t="s">
        <v>14334</v>
      </c>
      <c r="G20913" t="s">
        <v>2017</v>
      </c>
      <c r="I20913" t="s">
        <v>2030</v>
      </c>
      <c r="J20913" t="s">
        <v>2242</v>
      </c>
      <c r="K20913" t="s">
        <v>2243</v>
      </c>
      <c r="L20913">
        <v>1</v>
      </c>
      <c r="M20913">
        <v>500</v>
      </c>
      <c r="N20913" s="43">
        <v>500</v>
      </c>
    </row>
    <row r="20914" ht="14.4" customHeight="1" hidden="1" spans="1:14" x14ac:dyDescent="0.25">
      <c r="A20914" s="106">
        <v>45989</v>
      </c>
      <c r="B20914">
        <v>5044</v>
      </c>
      <c r="C20914">
        <v>1963</v>
      </c>
      <c r="E20914">
        <v>8</v>
      </c>
      <c r="F20914" t="s">
        <v>14335</v>
      </c>
      <c r="G20914" t="s">
        <v>2054</v>
      </c>
      <c r="I20914" t="s">
        <v>2030</v>
      </c>
      <c r="J20914" t="s">
        <v>7863</v>
      </c>
      <c r="K20914" t="s">
        <v>7864</v>
      </c>
      <c r="L20914">
        <v>5</v>
      </c>
      <c r="M20914">
        <v>540</v>
      </c>
      <c r="N20914" s="43">
        <v>2700</v>
      </c>
    </row>
    <row r="20915" ht="14.4" customHeight="1" hidden="1" spans="1:14" x14ac:dyDescent="0.25">
      <c r="A20915" s="106">
        <v>45989</v>
      </c>
      <c r="B20915">
        <v>5045</v>
      </c>
      <c r="C20915">
        <v>1964</v>
      </c>
      <c r="E20915">
        <v>8</v>
      </c>
      <c r="F20915" t="s">
        <v>14335</v>
      </c>
      <c r="G20915" t="s">
        <v>2054</v>
      </c>
      <c r="I20915" t="s">
        <v>2030</v>
      </c>
      <c r="J20915" t="s">
        <v>7863</v>
      </c>
      <c r="K20915" t="s">
        <v>7864</v>
      </c>
      <c r="L20915">
        <v>2</v>
      </c>
      <c r="M20915">
        <v>540</v>
      </c>
      <c r="N20915" s="43">
        <v>1080</v>
      </c>
    </row>
    <row r="20916" ht="14.4" customHeight="1" hidden="1" spans="1:14" x14ac:dyDescent="0.25">
      <c r="A20916" s="106">
        <v>45992</v>
      </c>
      <c r="B20916">
        <v>5129</v>
      </c>
      <c r="C20916">
        <v>2048</v>
      </c>
      <c r="E20916">
        <v>8</v>
      </c>
      <c r="F20916" t="s">
        <v>14336</v>
      </c>
      <c r="G20916" t="s">
        <v>2114</v>
      </c>
      <c r="H20916" t="s">
        <v>2029</v>
      </c>
      <c r="I20916" t="s">
        <v>2030</v>
      </c>
      <c r="J20916" t="s">
        <v>2319</v>
      </c>
      <c r="K20916" t="s">
        <v>2320</v>
      </c>
      <c r="L20916">
        <v>5</v>
      </c>
      <c r="M20916">
        <v>565</v>
      </c>
      <c r="N20916" s="43">
        <v>2825</v>
      </c>
    </row>
    <row r="20917" ht="14.4" customHeight="1" hidden="1" spans="1:14" x14ac:dyDescent="0.25">
      <c r="A20917" s="106">
        <v>45992</v>
      </c>
      <c r="B20917">
        <v>5129</v>
      </c>
      <c r="C20917">
        <v>2048</v>
      </c>
      <c r="E20917">
        <v>8</v>
      </c>
      <c r="F20917" t="s">
        <v>14336</v>
      </c>
      <c r="G20917" t="s">
        <v>2114</v>
      </c>
      <c r="H20917" t="s">
        <v>2029</v>
      </c>
      <c r="I20917" t="s">
        <v>2030</v>
      </c>
      <c r="J20917" t="s">
        <v>2033</v>
      </c>
      <c r="K20917" t="s">
        <v>2034</v>
      </c>
      <c r="L20917">
        <v>1</v>
      </c>
      <c r="M20917">
        <v>2000</v>
      </c>
      <c r="N20917" s="43">
        <v>2000</v>
      </c>
    </row>
    <row r="20918" ht="14.4" customHeight="1" hidden="1" spans="1:14" x14ac:dyDescent="0.25">
      <c r="A20918" s="106">
        <v>45992</v>
      </c>
      <c r="B20918">
        <v>5130</v>
      </c>
      <c r="C20918">
        <v>2049</v>
      </c>
      <c r="E20918">
        <v>8</v>
      </c>
      <c r="F20918" t="s">
        <v>14336</v>
      </c>
      <c r="G20918" t="s">
        <v>2114</v>
      </c>
      <c r="H20918" t="s">
        <v>2029</v>
      </c>
      <c r="I20918" t="s">
        <v>2030</v>
      </c>
      <c r="J20918" t="s">
        <v>2319</v>
      </c>
      <c r="K20918" t="s">
        <v>2320</v>
      </c>
      <c r="L20918">
        <v>3</v>
      </c>
      <c r="M20918">
        <v>565</v>
      </c>
      <c r="N20918" s="43">
        <v>1695</v>
      </c>
    </row>
    <row r="20919" ht="14.4" customHeight="1" hidden="1" spans="1:14" x14ac:dyDescent="0.25">
      <c r="A20919" s="106">
        <v>45992</v>
      </c>
      <c r="B20919">
        <v>5133</v>
      </c>
      <c r="C20919">
        <v>2052</v>
      </c>
      <c r="E20919">
        <v>8</v>
      </c>
      <c r="F20919" t="s">
        <v>14337</v>
      </c>
      <c r="G20919" t="s">
        <v>2044</v>
      </c>
      <c r="H20919" t="s">
        <v>2029</v>
      </c>
      <c r="I20919" t="s">
        <v>2030</v>
      </c>
      <c r="J20919" t="s">
        <v>2319</v>
      </c>
      <c r="K20919" t="s">
        <v>2320</v>
      </c>
      <c r="L20919">
        <v>5</v>
      </c>
      <c r="M20919">
        <v>565</v>
      </c>
      <c r="N20919" s="43">
        <v>2825</v>
      </c>
    </row>
    <row r="20920" ht="14.4" customHeight="1" hidden="1" spans="1:14" x14ac:dyDescent="0.25">
      <c r="A20920" s="106">
        <v>45992</v>
      </c>
      <c r="B20920">
        <v>5134</v>
      </c>
      <c r="C20920">
        <v>2053</v>
      </c>
      <c r="E20920">
        <v>8</v>
      </c>
      <c r="F20920" t="s">
        <v>14337</v>
      </c>
      <c r="G20920" t="s">
        <v>2044</v>
      </c>
      <c r="H20920" t="s">
        <v>2029</v>
      </c>
      <c r="I20920" t="s">
        <v>2030</v>
      </c>
      <c r="J20920" t="s">
        <v>2319</v>
      </c>
      <c r="K20920" t="s">
        <v>2320</v>
      </c>
      <c r="L20920">
        <v>3</v>
      </c>
      <c r="M20920">
        <v>565</v>
      </c>
      <c r="N20920" s="43">
        <v>1695</v>
      </c>
    </row>
    <row r="20921" ht="14.4" customHeight="1" hidden="1" spans="1:14" x14ac:dyDescent="0.25">
      <c r="A20921" s="106">
        <v>45992</v>
      </c>
      <c r="B20921">
        <v>5135</v>
      </c>
      <c r="C20921">
        <v>2054</v>
      </c>
      <c r="E20921">
        <v>8</v>
      </c>
      <c r="F20921" t="s">
        <v>14338</v>
      </c>
      <c r="G20921" t="s">
        <v>2027</v>
      </c>
      <c r="H20921" t="s">
        <v>2029</v>
      </c>
      <c r="I20921" t="s">
        <v>2030</v>
      </c>
      <c r="J20921" t="s">
        <v>2319</v>
      </c>
      <c r="K20921" t="s">
        <v>2320</v>
      </c>
      <c r="L20921">
        <v>5</v>
      </c>
      <c r="M20921">
        <v>565</v>
      </c>
      <c r="N20921" s="43">
        <v>2825</v>
      </c>
    </row>
    <row r="20922" ht="14.4" customHeight="1" hidden="1" spans="1:14" x14ac:dyDescent="0.25">
      <c r="A20922" s="106">
        <v>45992</v>
      </c>
      <c r="B20922">
        <v>5136</v>
      </c>
      <c r="C20922">
        <v>2055</v>
      </c>
      <c r="E20922">
        <v>8</v>
      </c>
      <c r="F20922" t="s">
        <v>14338</v>
      </c>
      <c r="G20922" t="s">
        <v>2027</v>
      </c>
      <c r="H20922" t="s">
        <v>2029</v>
      </c>
      <c r="I20922" t="s">
        <v>2030</v>
      </c>
      <c r="J20922" t="s">
        <v>2319</v>
      </c>
      <c r="K20922" t="s">
        <v>2320</v>
      </c>
      <c r="L20922">
        <v>3</v>
      </c>
      <c r="M20922">
        <v>565</v>
      </c>
      <c r="N20922" s="43">
        <v>1695</v>
      </c>
    </row>
    <row r="20923" ht="14.4" customHeight="1" hidden="1" spans="1:14" x14ac:dyDescent="0.25">
      <c r="A20923" s="106">
        <v>45992</v>
      </c>
      <c r="B20923">
        <v>5137</v>
      </c>
      <c r="C20923">
        <v>2056</v>
      </c>
      <c r="E20923">
        <v>8</v>
      </c>
      <c r="F20923" t="s">
        <v>14339</v>
      </c>
      <c r="G20923" t="s">
        <v>2036</v>
      </c>
      <c r="H20923" t="s">
        <v>2029</v>
      </c>
      <c r="I20923" t="s">
        <v>2030</v>
      </c>
      <c r="J20923" t="s">
        <v>2319</v>
      </c>
      <c r="K20923" t="s">
        <v>2320</v>
      </c>
      <c r="L20923">
        <v>8</v>
      </c>
      <c r="M20923">
        <v>565</v>
      </c>
      <c r="N20923" s="43">
        <v>4520</v>
      </c>
    </row>
    <row r="20924" ht="14.4" customHeight="1" hidden="1" spans="1:14" x14ac:dyDescent="0.25">
      <c r="A20924" s="106">
        <v>45992</v>
      </c>
      <c r="B20924">
        <v>5138</v>
      </c>
      <c r="C20924">
        <v>2057</v>
      </c>
      <c r="E20924">
        <v>8</v>
      </c>
      <c r="F20924" t="s">
        <v>14339</v>
      </c>
      <c r="G20924" t="s">
        <v>2036</v>
      </c>
      <c r="H20924" t="s">
        <v>2029</v>
      </c>
      <c r="I20924" t="s">
        <v>2030</v>
      </c>
      <c r="J20924" t="s">
        <v>2319</v>
      </c>
      <c r="K20924" t="s">
        <v>2320</v>
      </c>
      <c r="L20924">
        <v>2</v>
      </c>
      <c r="M20924">
        <v>565</v>
      </c>
      <c r="N20924" s="43">
        <v>1130</v>
      </c>
    </row>
    <row r="20925" ht="14.4" customHeight="1" hidden="1" spans="1:14" x14ac:dyDescent="0.25">
      <c r="A20925" s="106">
        <v>45992</v>
      </c>
      <c r="B20925">
        <v>5141</v>
      </c>
      <c r="C20925">
        <v>2060</v>
      </c>
      <c r="E20925">
        <v>8</v>
      </c>
      <c r="F20925" t="s">
        <v>14340</v>
      </c>
      <c r="G20925" t="s">
        <v>2038</v>
      </c>
      <c r="H20925" t="s">
        <v>2029</v>
      </c>
      <c r="I20925" t="s">
        <v>2030</v>
      </c>
      <c r="J20925" t="s">
        <v>2319</v>
      </c>
      <c r="K20925" t="s">
        <v>2320</v>
      </c>
      <c r="L20925">
        <v>8</v>
      </c>
      <c r="M20925">
        <v>565</v>
      </c>
      <c r="N20925" s="43">
        <v>4520</v>
      </c>
    </row>
    <row r="20926" ht="14.4" customHeight="1" hidden="1" spans="1:14" x14ac:dyDescent="0.25">
      <c r="A20926" s="106">
        <v>45992</v>
      </c>
      <c r="B20926">
        <v>5141</v>
      </c>
      <c r="C20926">
        <v>2060</v>
      </c>
      <c r="E20926">
        <v>8</v>
      </c>
      <c r="F20926" t="s">
        <v>14340</v>
      </c>
      <c r="G20926" t="s">
        <v>2038</v>
      </c>
      <c r="H20926" t="s">
        <v>2029</v>
      </c>
      <c r="I20926" t="s">
        <v>2030</v>
      </c>
      <c r="J20926" t="s">
        <v>2033</v>
      </c>
      <c r="K20926" t="s">
        <v>2034</v>
      </c>
      <c r="L20926">
        <v>2</v>
      </c>
      <c r="M20926">
        <v>50</v>
      </c>
      <c r="N20926" s="43">
        <v>100</v>
      </c>
    </row>
    <row r="20927" ht="14.4" customHeight="1" hidden="1" spans="1:14" x14ac:dyDescent="0.25">
      <c r="A20927" s="106">
        <v>45992</v>
      </c>
      <c r="B20927">
        <v>5142</v>
      </c>
      <c r="C20927">
        <v>2061</v>
      </c>
      <c r="E20927">
        <v>8</v>
      </c>
      <c r="F20927" t="s">
        <v>14340</v>
      </c>
      <c r="G20927" t="s">
        <v>2038</v>
      </c>
      <c r="H20927" t="s">
        <v>2029</v>
      </c>
      <c r="I20927" t="s">
        <v>2030</v>
      </c>
      <c r="J20927" t="s">
        <v>2033</v>
      </c>
      <c r="K20927" t="s">
        <v>2034</v>
      </c>
      <c r="L20927">
        <v>2</v>
      </c>
      <c r="M20927">
        <v>50</v>
      </c>
      <c r="N20927" s="43">
        <v>100</v>
      </c>
    </row>
    <row r="20928" ht="14.4" customHeight="1" hidden="1" spans="1:14" x14ac:dyDescent="0.25">
      <c r="A20928" s="106">
        <v>45992</v>
      </c>
      <c r="B20928">
        <v>5142</v>
      </c>
      <c r="C20928">
        <v>2061</v>
      </c>
      <c r="E20928">
        <v>8</v>
      </c>
      <c r="F20928" t="s">
        <v>14340</v>
      </c>
      <c r="G20928" t="s">
        <v>2038</v>
      </c>
      <c r="H20928" t="s">
        <v>2029</v>
      </c>
      <c r="I20928" t="s">
        <v>2030</v>
      </c>
      <c r="J20928" t="s">
        <v>2319</v>
      </c>
      <c r="K20928" t="s">
        <v>2320</v>
      </c>
      <c r="L20928">
        <v>2</v>
      </c>
      <c r="M20928">
        <v>565</v>
      </c>
      <c r="N20928" s="43">
        <v>1130</v>
      </c>
    </row>
    <row r="20929" ht="14.4" customHeight="1" hidden="1" spans="1:14" x14ac:dyDescent="0.25">
      <c r="A20929" s="106">
        <v>45992</v>
      </c>
      <c r="B20929">
        <v>5154</v>
      </c>
      <c r="C20929">
        <v>2073</v>
      </c>
      <c r="E20929">
        <v>8</v>
      </c>
      <c r="F20929" t="s">
        <v>14341</v>
      </c>
      <c r="G20929" t="s">
        <v>2114</v>
      </c>
      <c r="H20929" t="s">
        <v>2029</v>
      </c>
      <c r="I20929" t="s">
        <v>2030</v>
      </c>
      <c r="J20929" t="s">
        <v>2033</v>
      </c>
      <c r="K20929" t="s">
        <v>2034</v>
      </c>
      <c r="L20929">
        <v>5</v>
      </c>
      <c r="M20929">
        <v>50</v>
      </c>
      <c r="N20929" s="43">
        <v>250</v>
      </c>
    </row>
    <row r="20930" ht="14.4" customHeight="1" hidden="1" spans="1:14" x14ac:dyDescent="0.25">
      <c r="A20930" s="106">
        <v>45992</v>
      </c>
      <c r="B20930">
        <v>5154</v>
      </c>
      <c r="C20930">
        <v>2073</v>
      </c>
      <c r="E20930">
        <v>8</v>
      </c>
      <c r="F20930" t="s">
        <v>14341</v>
      </c>
      <c r="G20930" t="s">
        <v>2114</v>
      </c>
      <c r="H20930" t="s">
        <v>2029</v>
      </c>
      <c r="I20930" t="s">
        <v>2030</v>
      </c>
      <c r="J20930" t="s">
        <v>2319</v>
      </c>
      <c r="K20930" t="s">
        <v>2320</v>
      </c>
      <c r="L20930">
        <v>5</v>
      </c>
      <c r="M20930">
        <v>565</v>
      </c>
      <c r="N20930" s="43">
        <v>2825</v>
      </c>
    </row>
    <row r="20931" ht="14.4" customHeight="1" hidden="1" spans="1:14" x14ac:dyDescent="0.25">
      <c r="A20931" s="106">
        <v>45992</v>
      </c>
      <c r="B20931">
        <v>5155</v>
      </c>
      <c r="C20931">
        <v>2074</v>
      </c>
      <c r="E20931">
        <v>8</v>
      </c>
      <c r="F20931" t="s">
        <v>14341</v>
      </c>
      <c r="G20931" t="s">
        <v>2114</v>
      </c>
      <c r="H20931" t="s">
        <v>2029</v>
      </c>
      <c r="I20931" t="s">
        <v>2030</v>
      </c>
      <c r="J20931" t="s">
        <v>2319</v>
      </c>
      <c r="K20931" t="s">
        <v>2320</v>
      </c>
      <c r="L20931">
        <v>2</v>
      </c>
      <c r="M20931">
        <v>565</v>
      </c>
      <c r="N20931" s="43">
        <v>1130</v>
      </c>
    </row>
    <row r="20932" ht="14.4" customHeight="1" hidden="1" spans="1:14" x14ac:dyDescent="0.25">
      <c r="A20932" s="106">
        <v>45992</v>
      </c>
      <c r="B20932">
        <v>5155</v>
      </c>
      <c r="C20932">
        <v>2074</v>
      </c>
      <c r="E20932">
        <v>8</v>
      </c>
      <c r="F20932" t="s">
        <v>14341</v>
      </c>
      <c r="G20932" t="s">
        <v>2114</v>
      </c>
      <c r="H20932" t="s">
        <v>2029</v>
      </c>
      <c r="I20932" t="s">
        <v>2030</v>
      </c>
      <c r="J20932" t="s">
        <v>2033</v>
      </c>
      <c r="K20932" t="s">
        <v>2034</v>
      </c>
      <c r="L20932">
        <v>2</v>
      </c>
      <c r="M20932">
        <v>50</v>
      </c>
      <c r="N20932" s="43">
        <v>100</v>
      </c>
    </row>
    <row r="20933" ht="14.4" customHeight="1" hidden="1" spans="1:14" x14ac:dyDescent="0.25">
      <c r="A20933" s="106">
        <v>45992</v>
      </c>
      <c r="B20933">
        <v>5156</v>
      </c>
      <c r="C20933">
        <v>2075</v>
      </c>
      <c r="E20933">
        <v>8</v>
      </c>
      <c r="F20933" t="s">
        <v>14342</v>
      </c>
      <c r="G20933" t="s">
        <v>2044</v>
      </c>
      <c r="H20933" t="s">
        <v>2029</v>
      </c>
      <c r="I20933" t="s">
        <v>2030</v>
      </c>
      <c r="J20933" t="s">
        <v>2319</v>
      </c>
      <c r="K20933" t="s">
        <v>2320</v>
      </c>
      <c r="L20933">
        <v>4</v>
      </c>
      <c r="M20933">
        <v>565</v>
      </c>
      <c r="N20933" s="43">
        <v>2260</v>
      </c>
    </row>
    <row r="20934" ht="14.4" customHeight="1" hidden="1" spans="1:14" x14ac:dyDescent="0.25">
      <c r="A20934" s="106">
        <v>45992</v>
      </c>
      <c r="B20934">
        <v>5156</v>
      </c>
      <c r="C20934">
        <v>2075</v>
      </c>
      <c r="E20934">
        <v>8</v>
      </c>
      <c r="F20934" t="s">
        <v>14342</v>
      </c>
      <c r="G20934" t="s">
        <v>2044</v>
      </c>
      <c r="H20934" t="s">
        <v>2029</v>
      </c>
      <c r="I20934" t="s">
        <v>2030</v>
      </c>
      <c r="J20934" t="s">
        <v>2033</v>
      </c>
      <c r="K20934" t="s">
        <v>2034</v>
      </c>
      <c r="L20934">
        <v>4</v>
      </c>
      <c r="M20934">
        <v>50</v>
      </c>
      <c r="N20934" s="43">
        <v>200</v>
      </c>
    </row>
    <row r="20935" ht="14.4" customHeight="1" hidden="1" spans="1:14" x14ac:dyDescent="0.25">
      <c r="A20935" s="106">
        <v>45993</v>
      </c>
      <c r="B20935">
        <v>5179</v>
      </c>
      <c r="C20935">
        <v>2098</v>
      </c>
      <c r="E20935">
        <v>8</v>
      </c>
      <c r="F20935" t="s">
        <v>14343</v>
      </c>
      <c r="G20935" t="s">
        <v>2025</v>
      </c>
      <c r="I20935" t="s">
        <v>2030</v>
      </c>
      <c r="J20935" t="s">
        <v>2242</v>
      </c>
      <c r="K20935" t="s">
        <v>2243</v>
      </c>
      <c r="L20935">
        <v>5</v>
      </c>
      <c r="M20935">
        <v>500</v>
      </c>
      <c r="N20935" s="43">
        <v>2500</v>
      </c>
    </row>
    <row r="20936" ht="14.4" customHeight="1" hidden="1" spans="1:14" x14ac:dyDescent="0.25">
      <c r="A20936" s="106">
        <v>45994</v>
      </c>
      <c r="B20936">
        <v>5249</v>
      </c>
      <c r="C20936">
        <v>2164</v>
      </c>
      <c r="E20936">
        <v>8</v>
      </c>
      <c r="F20936" t="s">
        <v>14344</v>
      </c>
      <c r="G20936" t="s">
        <v>2044</v>
      </c>
      <c r="I20936" t="s">
        <v>2030</v>
      </c>
      <c r="J20936" t="s">
        <v>7863</v>
      </c>
      <c r="K20936" t="s">
        <v>7864</v>
      </c>
      <c r="L20936">
        <v>5</v>
      </c>
      <c r="M20936">
        <v>540</v>
      </c>
      <c r="N20936" s="43">
        <v>2700</v>
      </c>
    </row>
    <row r="20937" ht="14.4" customHeight="1" hidden="1" spans="1:14" x14ac:dyDescent="0.25">
      <c r="A20937" s="106">
        <v>45994</v>
      </c>
      <c r="B20937">
        <v>5250</v>
      </c>
      <c r="C20937">
        <v>2165</v>
      </c>
      <c r="E20937">
        <v>8</v>
      </c>
      <c r="F20937" t="s">
        <v>14344</v>
      </c>
      <c r="G20937" t="s">
        <v>2044</v>
      </c>
      <c r="I20937" t="s">
        <v>2030</v>
      </c>
      <c r="J20937" t="s">
        <v>7863</v>
      </c>
      <c r="K20937" t="s">
        <v>7864</v>
      </c>
      <c r="L20937">
        <v>2</v>
      </c>
      <c r="M20937">
        <v>540</v>
      </c>
      <c r="N20937" s="43">
        <v>1080</v>
      </c>
    </row>
    <row r="20938" ht="14.4" customHeight="1" hidden="1" spans="1:14" x14ac:dyDescent="0.25">
      <c r="A20938" s="106">
        <v>46000</v>
      </c>
      <c r="B20938">
        <v>5541</v>
      </c>
      <c r="C20938">
        <v>2457</v>
      </c>
      <c r="E20938">
        <v>8</v>
      </c>
      <c r="F20938" t="s">
        <v>14345</v>
      </c>
      <c r="G20938" t="s">
        <v>2025</v>
      </c>
      <c r="I20938" t="s">
        <v>2030</v>
      </c>
      <c r="J20938" t="s">
        <v>2242</v>
      </c>
      <c r="K20938" t="s">
        <v>2243</v>
      </c>
      <c r="L20938">
        <v>5</v>
      </c>
      <c r="M20938">
        <v>500</v>
      </c>
      <c r="N20938" s="43">
        <v>2500</v>
      </c>
    </row>
    <row r="20939" ht="14.4" customHeight="1" hidden="1" spans="1:14" x14ac:dyDescent="0.25">
      <c r="A20939" s="106">
        <v>46002</v>
      </c>
      <c r="B20939">
        <v>5671</v>
      </c>
      <c r="C20939">
        <v>2588</v>
      </c>
      <c r="E20939">
        <v>8</v>
      </c>
      <c r="F20939" t="s">
        <v>14346</v>
      </c>
      <c r="G20939" t="s">
        <v>2114</v>
      </c>
      <c r="I20939" t="s">
        <v>2030</v>
      </c>
      <c r="J20939" t="s">
        <v>2242</v>
      </c>
      <c r="K20939" t="s">
        <v>2243</v>
      </c>
      <c r="L20939">
        <v>5</v>
      </c>
      <c r="M20939">
        <v>500</v>
      </c>
      <c r="N20939" s="43">
        <v>2500</v>
      </c>
    </row>
    <row r="20940" ht="14.4" customHeight="1" hidden="1" spans="1:14" x14ac:dyDescent="0.25">
      <c r="A20940" s="106">
        <v>46006</v>
      </c>
      <c r="B20940">
        <v>5829</v>
      </c>
      <c r="C20940">
        <v>2746</v>
      </c>
      <c r="E20940">
        <v>8</v>
      </c>
      <c r="F20940" t="s">
        <v>14347</v>
      </c>
      <c r="G20940" t="s">
        <v>2127</v>
      </c>
      <c r="I20940" t="s">
        <v>2030</v>
      </c>
      <c r="J20940" t="s">
        <v>2242</v>
      </c>
      <c r="K20940" t="s">
        <v>2243</v>
      </c>
      <c r="L20940">
        <v>5</v>
      </c>
      <c r="M20940">
        <v>500</v>
      </c>
      <c r="N20940" s="43">
        <v>2500</v>
      </c>
    </row>
    <row r="20941" ht="14.4" customHeight="1" hidden="1" spans="1:14" x14ac:dyDescent="0.25">
      <c r="A20941" s="106">
        <v>46006</v>
      </c>
      <c r="B20941">
        <v>5830</v>
      </c>
      <c r="C20941">
        <v>2747</v>
      </c>
      <c r="E20941">
        <v>8</v>
      </c>
      <c r="F20941" t="s">
        <v>14347</v>
      </c>
      <c r="G20941" t="s">
        <v>2127</v>
      </c>
      <c r="I20941" t="s">
        <v>2030</v>
      </c>
      <c r="J20941" t="s">
        <v>2242</v>
      </c>
      <c r="K20941" t="s">
        <v>2243</v>
      </c>
      <c r="L20941">
        <v>1</v>
      </c>
      <c r="M20941">
        <v>500</v>
      </c>
      <c r="N20941" s="43">
        <v>500</v>
      </c>
    </row>
    <row r="20942" ht="14.4" customHeight="1" hidden="1" spans="1:14" x14ac:dyDescent="0.25">
      <c r="A20942" s="106">
        <v>46009</v>
      </c>
      <c r="B20942">
        <v>6041</v>
      </c>
      <c r="C20942">
        <v>2957</v>
      </c>
      <c r="E20942">
        <v>8</v>
      </c>
      <c r="F20942" t="s">
        <v>14348</v>
      </c>
      <c r="G20942" t="s">
        <v>2097</v>
      </c>
      <c r="I20942" t="s">
        <v>2030</v>
      </c>
      <c r="J20942" t="s">
        <v>2394</v>
      </c>
      <c r="K20942" t="s">
        <v>2395</v>
      </c>
      <c r="L20942">
        <v>5</v>
      </c>
      <c r="M20942">
        <v>565</v>
      </c>
      <c r="N20942" s="43">
        <v>2825</v>
      </c>
    </row>
    <row r="20943" ht="14.4" customHeight="1" hidden="1" spans="1:14" x14ac:dyDescent="0.25">
      <c r="A20943" s="106">
        <v>46009</v>
      </c>
      <c r="B20943">
        <v>6042</v>
      </c>
      <c r="C20943">
        <v>2958</v>
      </c>
      <c r="E20943">
        <v>8</v>
      </c>
      <c r="F20943" t="s">
        <v>14348</v>
      </c>
      <c r="G20943" t="s">
        <v>2097</v>
      </c>
      <c r="I20943" t="s">
        <v>2030</v>
      </c>
      <c r="J20943" t="s">
        <v>2394</v>
      </c>
      <c r="K20943" t="s">
        <v>2395</v>
      </c>
      <c r="L20943">
        <v>3</v>
      </c>
      <c r="M20943">
        <v>565</v>
      </c>
      <c r="N20943" s="43">
        <v>1695</v>
      </c>
    </row>
    <row r="20944" ht="14.4" customHeight="1" hidden="1" spans="1:14" x14ac:dyDescent="0.25">
      <c r="A20944" s="106">
        <v>46009</v>
      </c>
      <c r="B20944">
        <v>6064</v>
      </c>
      <c r="C20944">
        <v>2980</v>
      </c>
      <c r="E20944">
        <v>8</v>
      </c>
      <c r="F20944" t="s">
        <v>14349</v>
      </c>
      <c r="G20944" t="s">
        <v>2114</v>
      </c>
      <c r="I20944" t="s">
        <v>2030</v>
      </c>
      <c r="J20944" t="s">
        <v>2394</v>
      </c>
      <c r="K20944" t="s">
        <v>2395</v>
      </c>
      <c r="L20944">
        <v>5</v>
      </c>
      <c r="M20944">
        <v>565</v>
      </c>
      <c r="N20944" s="43">
        <v>2825</v>
      </c>
    </row>
    <row r="20945" ht="14.4" customHeight="1" hidden="1" spans="1:14" x14ac:dyDescent="0.25">
      <c r="A20945" s="106">
        <v>46009</v>
      </c>
      <c r="B20945">
        <v>6065</v>
      </c>
      <c r="C20945">
        <v>2981</v>
      </c>
      <c r="E20945">
        <v>8</v>
      </c>
      <c r="F20945" t="s">
        <v>14350</v>
      </c>
      <c r="G20945" t="s">
        <v>2097</v>
      </c>
      <c r="I20945" t="s">
        <v>2030</v>
      </c>
      <c r="J20945" t="s">
        <v>2242</v>
      </c>
      <c r="K20945" t="s">
        <v>2243</v>
      </c>
      <c r="L20945">
        <v>4</v>
      </c>
      <c r="M20945">
        <v>500</v>
      </c>
      <c r="N20945" s="43">
        <v>2000</v>
      </c>
    </row>
    <row r="20946" ht="14.4" customHeight="1" hidden="1" spans="1:14" x14ac:dyDescent="0.25">
      <c r="A20946" s="106">
        <v>46013</v>
      </c>
      <c r="B20946">
        <v>6163</v>
      </c>
      <c r="C20946">
        <v>3080</v>
      </c>
      <c r="E20946">
        <v>8</v>
      </c>
      <c r="F20946" t="s">
        <v>14351</v>
      </c>
      <c r="G20946" t="s">
        <v>2114</v>
      </c>
      <c r="I20946" t="s">
        <v>2030</v>
      </c>
      <c r="J20946" t="s">
        <v>14239</v>
      </c>
      <c r="K20946" t="s">
        <v>14240</v>
      </c>
      <c r="L20946">
        <v>5</v>
      </c>
      <c r="M20946">
        <v>625</v>
      </c>
      <c r="N20946" s="43">
        <v>3125</v>
      </c>
    </row>
    <row r="20947" ht="14.4" customHeight="1" hidden="1" spans="1:14" x14ac:dyDescent="0.25">
      <c r="A20947" s="106">
        <v>46013</v>
      </c>
      <c r="B20947">
        <v>6164</v>
      </c>
      <c r="C20947">
        <v>3081</v>
      </c>
      <c r="E20947">
        <v>8</v>
      </c>
      <c r="F20947" t="s">
        <v>14351</v>
      </c>
      <c r="G20947" t="s">
        <v>2114</v>
      </c>
      <c r="I20947" t="s">
        <v>2030</v>
      </c>
      <c r="J20947" t="s">
        <v>14239</v>
      </c>
      <c r="K20947" t="s">
        <v>14240</v>
      </c>
      <c r="L20947">
        <v>3</v>
      </c>
      <c r="M20947">
        <v>625</v>
      </c>
      <c r="N20947" s="43">
        <v>1875</v>
      </c>
    </row>
    <row r="20948" ht="14.4" customHeight="1" hidden="1" spans="1:14" x14ac:dyDescent="0.25">
      <c r="A20948" s="106">
        <v>46014</v>
      </c>
      <c r="B20948">
        <v>6185</v>
      </c>
      <c r="C20948">
        <v>3102</v>
      </c>
      <c r="E20948">
        <v>8</v>
      </c>
      <c r="F20948" t="s">
        <v>14352</v>
      </c>
      <c r="G20948" t="s">
        <v>2044</v>
      </c>
      <c r="I20948" t="s">
        <v>2030</v>
      </c>
      <c r="J20948" t="s">
        <v>2242</v>
      </c>
      <c r="K20948" t="s">
        <v>2243</v>
      </c>
      <c r="L20948">
        <v>4</v>
      </c>
      <c r="M20948">
        <v>500</v>
      </c>
      <c r="N20948" s="43">
        <v>2000</v>
      </c>
    </row>
    <row r="20949" ht="14.4" customHeight="1" hidden="1" spans="1:14" x14ac:dyDescent="0.25">
      <c r="A20949" s="106">
        <v>46014</v>
      </c>
      <c r="B20949">
        <v>6210</v>
      </c>
      <c r="C20949">
        <v>3127</v>
      </c>
      <c r="E20949">
        <v>8</v>
      </c>
      <c r="F20949" t="s">
        <v>14353</v>
      </c>
      <c r="G20949" t="s">
        <v>2036</v>
      </c>
      <c r="I20949" t="s">
        <v>2030</v>
      </c>
      <c r="J20949" t="s">
        <v>7863</v>
      </c>
      <c r="K20949" t="s">
        <v>7864</v>
      </c>
      <c r="L20949">
        <v>6</v>
      </c>
      <c r="M20949">
        <v>540</v>
      </c>
      <c r="N20949" s="43">
        <v>3240</v>
      </c>
    </row>
    <row r="20950" ht="14.4" customHeight="1" hidden="1" spans="1:14" x14ac:dyDescent="0.25">
      <c r="A20950" s="106">
        <v>46027</v>
      </c>
      <c r="B20950">
        <v>6485</v>
      </c>
      <c r="C20950">
        <v>3400</v>
      </c>
      <c r="E20950">
        <v>8</v>
      </c>
      <c r="F20950" t="s">
        <v>14354</v>
      </c>
      <c r="G20950" t="s">
        <v>2038</v>
      </c>
      <c r="I20950" t="s">
        <v>2030</v>
      </c>
      <c r="J20950" t="s">
        <v>14239</v>
      </c>
      <c r="K20950" t="s">
        <v>14240</v>
      </c>
      <c r="L20950">
        <v>8</v>
      </c>
      <c r="M20950">
        <v>645</v>
      </c>
      <c r="N20950" s="43">
        <v>5160</v>
      </c>
    </row>
    <row r="20951" ht="14.4" customHeight="1" hidden="1" spans="1:14" x14ac:dyDescent="0.25">
      <c r="A20951" s="106">
        <v>46027</v>
      </c>
      <c r="B20951">
        <v>6490</v>
      </c>
      <c r="C20951">
        <v>3405</v>
      </c>
      <c r="E20951">
        <v>8</v>
      </c>
      <c r="F20951" t="s">
        <v>14355</v>
      </c>
      <c r="G20951" t="s">
        <v>2052</v>
      </c>
      <c r="I20951" t="s">
        <v>2030</v>
      </c>
      <c r="J20951" t="s">
        <v>2242</v>
      </c>
      <c r="K20951" t="s">
        <v>2243</v>
      </c>
      <c r="L20951">
        <v>5</v>
      </c>
      <c r="M20951">
        <v>500</v>
      </c>
      <c r="N20951" s="43">
        <v>2500</v>
      </c>
    </row>
    <row r="20952" ht="14.4" customHeight="1" hidden="1" spans="1:14" x14ac:dyDescent="0.25">
      <c r="A20952" s="106">
        <v>46028</v>
      </c>
      <c r="B20952">
        <v>6531</v>
      </c>
      <c r="C20952">
        <v>3446</v>
      </c>
      <c r="E20952">
        <v>8</v>
      </c>
      <c r="F20952" t="s">
        <v>14356</v>
      </c>
      <c r="G20952" t="s">
        <v>2038</v>
      </c>
      <c r="I20952" t="s">
        <v>2030</v>
      </c>
      <c r="J20952" t="s">
        <v>4284</v>
      </c>
      <c r="K20952" t="s">
        <v>4285</v>
      </c>
      <c r="L20952">
        <v>8</v>
      </c>
      <c r="M20952">
        <v>580</v>
      </c>
      <c r="N20952" s="43">
        <v>4640</v>
      </c>
    </row>
    <row r="20953" ht="14.4" customHeight="1" hidden="1" spans="1:14" x14ac:dyDescent="0.25">
      <c r="A20953" s="106">
        <v>46028</v>
      </c>
      <c r="B20953">
        <v>6532</v>
      </c>
      <c r="C20953">
        <v>3447</v>
      </c>
      <c r="E20953">
        <v>8</v>
      </c>
      <c r="F20953" t="s">
        <v>14356</v>
      </c>
      <c r="G20953" t="s">
        <v>2038</v>
      </c>
      <c r="I20953" t="s">
        <v>2030</v>
      </c>
      <c r="J20953" t="s">
        <v>4284</v>
      </c>
      <c r="K20953" t="s">
        <v>4285</v>
      </c>
      <c r="L20953">
        <v>2</v>
      </c>
      <c r="M20953">
        <v>580</v>
      </c>
      <c r="N20953" s="43">
        <v>1160</v>
      </c>
    </row>
    <row r="20954" ht="14.4" customHeight="1" hidden="1" spans="1:14" x14ac:dyDescent="0.25">
      <c r="A20954" s="106">
        <v>46028</v>
      </c>
      <c r="B20954">
        <v>6535</v>
      </c>
      <c r="C20954">
        <v>3450</v>
      </c>
      <c r="E20954">
        <v>8</v>
      </c>
      <c r="F20954" t="s">
        <v>14357</v>
      </c>
      <c r="G20954" t="s">
        <v>2036</v>
      </c>
      <c r="I20954" t="s">
        <v>2030</v>
      </c>
      <c r="J20954" t="s">
        <v>4284</v>
      </c>
      <c r="K20954" t="s">
        <v>4285</v>
      </c>
      <c r="L20954">
        <v>8</v>
      </c>
      <c r="M20954">
        <v>580</v>
      </c>
      <c r="N20954" s="43">
        <v>4640</v>
      </c>
    </row>
    <row r="20955" ht="14.4" customHeight="1" hidden="1" spans="1:14" x14ac:dyDescent="0.25">
      <c r="A20955" s="106">
        <v>46028</v>
      </c>
      <c r="B20955">
        <v>6536</v>
      </c>
      <c r="C20955">
        <v>3451</v>
      </c>
      <c r="E20955">
        <v>8</v>
      </c>
      <c r="F20955" t="s">
        <v>14357</v>
      </c>
      <c r="G20955" t="s">
        <v>2036</v>
      </c>
      <c r="I20955" t="s">
        <v>2030</v>
      </c>
      <c r="J20955" t="s">
        <v>4284</v>
      </c>
      <c r="K20955" t="s">
        <v>4285</v>
      </c>
      <c r="L20955">
        <v>2</v>
      </c>
      <c r="M20955">
        <v>580</v>
      </c>
      <c r="N20955" s="43">
        <v>1160</v>
      </c>
    </row>
    <row r="20956" ht="14.4" customHeight="1" hidden="1" spans="1:14" x14ac:dyDescent="0.25">
      <c r="A20956" s="106">
        <v>46028</v>
      </c>
      <c r="B20956">
        <v>6548</v>
      </c>
      <c r="C20956">
        <v>3463</v>
      </c>
      <c r="E20956">
        <v>8</v>
      </c>
      <c r="F20956" t="s">
        <v>14358</v>
      </c>
      <c r="G20956" t="s">
        <v>2012</v>
      </c>
      <c r="I20956" t="s">
        <v>2030</v>
      </c>
      <c r="J20956" t="s">
        <v>4284</v>
      </c>
      <c r="K20956" t="s">
        <v>4285</v>
      </c>
      <c r="L20956">
        <v>5</v>
      </c>
      <c r="M20956">
        <v>580</v>
      </c>
      <c r="N20956" s="43">
        <v>2900</v>
      </c>
    </row>
    <row r="20957" ht="14.4" customHeight="1" hidden="1" spans="1:14" x14ac:dyDescent="0.25">
      <c r="A20957" s="106">
        <v>46028</v>
      </c>
      <c r="B20957">
        <v>6549</v>
      </c>
      <c r="C20957">
        <v>3464</v>
      </c>
      <c r="E20957">
        <v>8</v>
      </c>
      <c r="F20957" t="s">
        <v>14358</v>
      </c>
      <c r="G20957" t="s">
        <v>2012</v>
      </c>
      <c r="I20957" t="s">
        <v>2030</v>
      </c>
      <c r="J20957" t="s">
        <v>4284</v>
      </c>
      <c r="K20957" t="s">
        <v>4285</v>
      </c>
      <c r="L20957">
        <v>3</v>
      </c>
      <c r="M20957">
        <v>580</v>
      </c>
      <c r="N20957" s="43">
        <v>1740</v>
      </c>
    </row>
    <row r="20958" ht="14.4" customHeight="1" hidden="1" spans="1:14" x14ac:dyDescent="0.25">
      <c r="A20958" s="106">
        <v>46028</v>
      </c>
      <c r="B20958">
        <v>6552</v>
      </c>
      <c r="C20958">
        <v>3467</v>
      </c>
      <c r="E20958">
        <v>8</v>
      </c>
      <c r="F20958" t="s">
        <v>14359</v>
      </c>
      <c r="G20958" t="s">
        <v>2097</v>
      </c>
      <c r="I20958" t="s">
        <v>2030</v>
      </c>
      <c r="J20958" t="s">
        <v>4284</v>
      </c>
      <c r="K20958" t="s">
        <v>4285</v>
      </c>
      <c r="L20958">
        <v>5</v>
      </c>
      <c r="M20958">
        <v>580</v>
      </c>
      <c r="N20958" s="43">
        <v>2900</v>
      </c>
    </row>
    <row r="20959" ht="14.4" customHeight="1" hidden="1" spans="1:14" x14ac:dyDescent="0.25">
      <c r="A20959" s="106">
        <v>46028</v>
      </c>
      <c r="B20959">
        <v>6553</v>
      </c>
      <c r="C20959">
        <v>3468</v>
      </c>
      <c r="E20959">
        <v>8</v>
      </c>
      <c r="F20959" t="s">
        <v>14359</v>
      </c>
      <c r="G20959" t="s">
        <v>2097</v>
      </c>
      <c r="I20959" t="s">
        <v>2030</v>
      </c>
      <c r="J20959" t="s">
        <v>4284</v>
      </c>
      <c r="K20959" t="s">
        <v>4285</v>
      </c>
      <c r="L20959">
        <v>3</v>
      </c>
      <c r="M20959">
        <v>580</v>
      </c>
      <c r="N20959" s="43">
        <v>1740</v>
      </c>
    </row>
    <row r="20960" ht="14.4" customHeight="1" hidden="1" spans="1:14" x14ac:dyDescent="0.25">
      <c r="A20960" s="106">
        <v>46028</v>
      </c>
      <c r="B20960">
        <v>6558</v>
      </c>
      <c r="C20960">
        <v>3473</v>
      </c>
      <c r="E20960">
        <v>8</v>
      </c>
      <c r="F20960" t="s">
        <v>14360</v>
      </c>
      <c r="G20960" t="s">
        <v>2025</v>
      </c>
      <c r="I20960" t="s">
        <v>2030</v>
      </c>
      <c r="J20960" t="s">
        <v>4284</v>
      </c>
      <c r="K20960" t="s">
        <v>4285</v>
      </c>
      <c r="L20960">
        <v>5</v>
      </c>
      <c r="M20960">
        <v>580</v>
      </c>
      <c r="N20960" s="43">
        <v>2900</v>
      </c>
    </row>
    <row r="20961" ht="14.4" customHeight="1" hidden="1" spans="1:14" x14ac:dyDescent="0.25">
      <c r="A20961" s="106">
        <v>46028</v>
      </c>
      <c r="B20961">
        <v>6559</v>
      </c>
      <c r="C20961">
        <v>3474</v>
      </c>
      <c r="E20961">
        <v>8</v>
      </c>
      <c r="F20961" t="s">
        <v>14360</v>
      </c>
      <c r="G20961" t="s">
        <v>2025</v>
      </c>
      <c r="I20961" t="s">
        <v>2030</v>
      </c>
      <c r="J20961" t="s">
        <v>4284</v>
      </c>
      <c r="K20961" t="s">
        <v>4285</v>
      </c>
      <c r="L20961">
        <v>3</v>
      </c>
      <c r="M20961">
        <v>580</v>
      </c>
      <c r="N20961" s="43">
        <v>1740</v>
      </c>
    </row>
    <row r="20962" ht="14.4" customHeight="1" hidden="1" spans="1:14" x14ac:dyDescent="0.25">
      <c r="A20962" s="106">
        <v>46028</v>
      </c>
      <c r="B20962">
        <v>6560</v>
      </c>
      <c r="C20962">
        <v>3475</v>
      </c>
      <c r="E20962">
        <v>8</v>
      </c>
      <c r="F20962" t="s">
        <v>14361</v>
      </c>
      <c r="G20962" t="s">
        <v>2127</v>
      </c>
      <c r="I20962" t="s">
        <v>2030</v>
      </c>
      <c r="J20962" t="s">
        <v>4284</v>
      </c>
      <c r="K20962" t="s">
        <v>4285</v>
      </c>
      <c r="L20962">
        <v>5</v>
      </c>
      <c r="M20962">
        <v>580</v>
      </c>
      <c r="N20962" s="43">
        <v>2900</v>
      </c>
    </row>
    <row r="20963" ht="14.4" customHeight="1" hidden="1" spans="1:14" x14ac:dyDescent="0.25">
      <c r="A20963" s="106">
        <v>46028</v>
      </c>
      <c r="B20963">
        <v>6561</v>
      </c>
      <c r="C20963">
        <v>3476</v>
      </c>
      <c r="E20963">
        <v>8</v>
      </c>
      <c r="F20963" t="s">
        <v>14361</v>
      </c>
      <c r="G20963" t="s">
        <v>2127</v>
      </c>
      <c r="I20963" t="s">
        <v>2030</v>
      </c>
      <c r="J20963" t="s">
        <v>4284</v>
      </c>
      <c r="K20963" t="s">
        <v>4285</v>
      </c>
      <c r="L20963">
        <v>3</v>
      </c>
      <c r="M20963">
        <v>580</v>
      </c>
      <c r="N20963" s="43">
        <v>1740</v>
      </c>
    </row>
    <row r="20964" ht="14.4" customHeight="1" hidden="1" spans="1:14" x14ac:dyDescent="0.25">
      <c r="A20964" s="106">
        <v>46028</v>
      </c>
      <c r="B20964">
        <v>6566</v>
      </c>
      <c r="C20964">
        <v>3481</v>
      </c>
      <c r="E20964">
        <v>8</v>
      </c>
      <c r="F20964" t="s">
        <v>14362</v>
      </c>
      <c r="G20964" t="s">
        <v>2131</v>
      </c>
      <c r="I20964" t="s">
        <v>2030</v>
      </c>
      <c r="J20964" t="s">
        <v>4284</v>
      </c>
      <c r="K20964" t="s">
        <v>4285</v>
      </c>
      <c r="L20964">
        <v>8</v>
      </c>
      <c r="M20964">
        <v>580</v>
      </c>
      <c r="N20964" s="43">
        <v>4640</v>
      </c>
    </row>
    <row r="20965" ht="14.4" customHeight="1" hidden="1" spans="1:14" x14ac:dyDescent="0.25">
      <c r="A20965" s="106">
        <v>46028</v>
      </c>
      <c r="B20965">
        <v>6567</v>
      </c>
      <c r="C20965">
        <v>3482</v>
      </c>
      <c r="E20965">
        <v>8</v>
      </c>
      <c r="F20965" t="s">
        <v>14362</v>
      </c>
      <c r="G20965" t="s">
        <v>2131</v>
      </c>
      <c r="I20965" t="s">
        <v>2030</v>
      </c>
      <c r="J20965" t="s">
        <v>4284</v>
      </c>
      <c r="K20965" t="s">
        <v>4285</v>
      </c>
      <c r="L20965">
        <v>2</v>
      </c>
      <c r="M20965">
        <v>580</v>
      </c>
      <c r="N20965" s="43">
        <v>1160</v>
      </c>
    </row>
    <row r="20966" ht="14.4" customHeight="1" hidden="1" spans="1:14" x14ac:dyDescent="0.25">
      <c r="A20966" s="106">
        <v>46029</v>
      </c>
      <c r="B20966">
        <v>6600</v>
      </c>
      <c r="C20966">
        <v>3515</v>
      </c>
      <c r="E20966">
        <v>8</v>
      </c>
      <c r="F20966" t="s">
        <v>14363</v>
      </c>
      <c r="G20966" t="s">
        <v>2017</v>
      </c>
      <c r="I20966" t="s">
        <v>2030</v>
      </c>
      <c r="J20966" t="s">
        <v>7863</v>
      </c>
      <c r="K20966" t="s">
        <v>7864</v>
      </c>
      <c r="L20966">
        <v>3</v>
      </c>
      <c r="M20966">
        <v>540</v>
      </c>
      <c r="N20966" s="43">
        <v>1620</v>
      </c>
    </row>
    <row r="20967" ht="14.4" customHeight="1" hidden="1" spans="1:14" x14ac:dyDescent="0.25">
      <c r="A20967" s="106">
        <v>46029</v>
      </c>
      <c r="B20967">
        <v>6603</v>
      </c>
      <c r="C20967">
        <v>3518</v>
      </c>
      <c r="E20967">
        <v>8</v>
      </c>
      <c r="F20967" t="s">
        <v>14364</v>
      </c>
      <c r="G20967" t="s">
        <v>2038</v>
      </c>
      <c r="I20967" t="s">
        <v>2030</v>
      </c>
      <c r="J20967" t="s">
        <v>2242</v>
      </c>
      <c r="K20967" t="s">
        <v>2243</v>
      </c>
      <c r="L20967">
        <v>8</v>
      </c>
      <c r="M20967">
        <v>500</v>
      </c>
      <c r="N20967" s="43">
        <v>4000</v>
      </c>
    </row>
    <row r="20968" ht="14.4" customHeight="1" hidden="1" spans="1:14" x14ac:dyDescent="0.25">
      <c r="A20968" s="106">
        <v>46034</v>
      </c>
      <c r="B20968">
        <v>6817</v>
      </c>
      <c r="C20968">
        <v>3725</v>
      </c>
      <c r="E20968">
        <v>8</v>
      </c>
      <c r="F20968" t="s">
        <v>14365</v>
      </c>
      <c r="G20968" t="s">
        <v>2038</v>
      </c>
      <c r="I20968" t="s">
        <v>2030</v>
      </c>
      <c r="J20968" t="s">
        <v>2242</v>
      </c>
      <c r="K20968" t="s">
        <v>2243</v>
      </c>
      <c r="L20968">
        <v>8</v>
      </c>
      <c r="M20968">
        <v>500</v>
      </c>
      <c r="N20968" s="43">
        <v>4000</v>
      </c>
    </row>
    <row r="20969" ht="14.4" customHeight="1" hidden="1" spans="1:14" x14ac:dyDescent="0.25">
      <c r="A20969" s="106">
        <v>46035</v>
      </c>
      <c r="B20969">
        <v>6843</v>
      </c>
      <c r="C20969">
        <v>3751</v>
      </c>
      <c r="E20969">
        <v>8</v>
      </c>
      <c r="F20969" t="s">
        <v>14366</v>
      </c>
      <c r="G20969" t="s">
        <v>2097</v>
      </c>
      <c r="I20969" t="s">
        <v>2030</v>
      </c>
      <c r="J20969" t="s">
        <v>2868</v>
      </c>
      <c r="K20969" t="s">
        <v>2869</v>
      </c>
      <c r="L20969">
        <v>4</v>
      </c>
      <c r="M20969">
        <v>520</v>
      </c>
      <c r="N20969" s="43">
        <v>2080</v>
      </c>
    </row>
    <row r="20970" ht="14.4" customHeight="1" hidden="1" spans="1:14" x14ac:dyDescent="0.25">
      <c r="A20970" s="106">
        <v>46037</v>
      </c>
      <c r="B20970">
        <v>6949</v>
      </c>
      <c r="C20970">
        <v>3855</v>
      </c>
      <c r="E20970">
        <v>8</v>
      </c>
      <c r="F20970" t="s">
        <v>14367</v>
      </c>
      <c r="G20970" t="s">
        <v>2054</v>
      </c>
      <c r="I20970" t="s">
        <v>2030</v>
      </c>
      <c r="J20970" t="s">
        <v>2242</v>
      </c>
      <c r="K20970" t="s">
        <v>2243</v>
      </c>
      <c r="L20970">
        <v>8</v>
      </c>
      <c r="M20970">
        <v>500</v>
      </c>
      <c r="N20970" s="43">
        <v>4000</v>
      </c>
    </row>
    <row r="20971" ht="14.4" customHeight="1" hidden="1" spans="1:14" x14ac:dyDescent="0.25">
      <c r="A20971" s="106">
        <v>46038</v>
      </c>
      <c r="B20971">
        <v>6991</v>
      </c>
      <c r="C20971">
        <v>3897</v>
      </c>
      <c r="E20971">
        <v>8</v>
      </c>
      <c r="F20971" t="s">
        <v>14368</v>
      </c>
      <c r="G20971" t="s">
        <v>2095</v>
      </c>
      <c r="I20971" t="s">
        <v>2030</v>
      </c>
      <c r="J20971" t="s">
        <v>2242</v>
      </c>
      <c r="K20971" t="s">
        <v>2243</v>
      </c>
      <c r="L20971">
        <v>4</v>
      </c>
      <c r="M20971">
        <v>500</v>
      </c>
      <c r="N20971" s="43">
        <v>2000</v>
      </c>
    </row>
    <row r="20972" ht="14.4" customHeight="1" hidden="1" spans="1:14" x14ac:dyDescent="0.25">
      <c r="A20972" s="106">
        <v>46041</v>
      </c>
      <c r="B20972">
        <v>7106</v>
      </c>
      <c r="C20972">
        <v>4012</v>
      </c>
      <c r="E20972">
        <v>8</v>
      </c>
      <c r="F20972" t="s">
        <v>14369</v>
      </c>
      <c r="G20972" t="s">
        <v>2012</v>
      </c>
      <c r="I20972" t="s">
        <v>2030</v>
      </c>
      <c r="J20972" t="s">
        <v>2242</v>
      </c>
      <c r="K20972" t="s">
        <v>2243</v>
      </c>
      <c r="L20972">
        <v>5</v>
      </c>
      <c r="M20972">
        <v>500</v>
      </c>
      <c r="N20972" s="43">
        <v>2500</v>
      </c>
    </row>
    <row r="20973" ht="14.4" customHeight="1" hidden="1" spans="1:14" x14ac:dyDescent="0.25">
      <c r="A20973" s="106">
        <v>46041</v>
      </c>
      <c r="B20973">
        <v>7107</v>
      </c>
      <c r="C20973">
        <v>4013</v>
      </c>
      <c r="E20973">
        <v>8</v>
      </c>
      <c r="F20973" t="s">
        <v>14369</v>
      </c>
      <c r="G20973" t="s">
        <v>2012</v>
      </c>
      <c r="I20973" t="s">
        <v>2030</v>
      </c>
      <c r="J20973" t="s">
        <v>2242</v>
      </c>
      <c r="K20973" t="s">
        <v>2243</v>
      </c>
      <c r="L20973">
        <v>3</v>
      </c>
      <c r="M20973">
        <v>500</v>
      </c>
      <c r="N20973" s="43">
        <v>1500</v>
      </c>
    </row>
    <row r="20974" ht="14.4" customHeight="1" hidden="1" spans="1:14" x14ac:dyDescent="0.25">
      <c r="A20974" s="106">
        <v>46043</v>
      </c>
      <c r="B20974">
        <v>7197</v>
      </c>
      <c r="C20974">
        <v>4101</v>
      </c>
      <c r="E20974">
        <v>8</v>
      </c>
      <c r="F20974" t="s">
        <v>14370</v>
      </c>
      <c r="G20974" t="s">
        <v>2044</v>
      </c>
      <c r="I20974" t="s">
        <v>2030</v>
      </c>
      <c r="J20974" t="s">
        <v>7863</v>
      </c>
      <c r="K20974" t="s">
        <v>7864</v>
      </c>
      <c r="L20974">
        <v>5</v>
      </c>
      <c r="M20974">
        <v>540</v>
      </c>
      <c r="N20974" s="43">
        <v>2700</v>
      </c>
    </row>
    <row r="20975" ht="14.4" customHeight="1" hidden="1" spans="1:14" x14ac:dyDescent="0.25">
      <c r="A20975" s="106">
        <v>46043</v>
      </c>
      <c r="B20975">
        <v>7198</v>
      </c>
      <c r="C20975">
        <v>4102</v>
      </c>
      <c r="E20975">
        <v>8</v>
      </c>
      <c r="F20975" t="s">
        <v>14370</v>
      </c>
      <c r="G20975" t="s">
        <v>2044</v>
      </c>
      <c r="I20975" t="s">
        <v>2030</v>
      </c>
      <c r="J20975" t="s">
        <v>7863</v>
      </c>
      <c r="K20975" t="s">
        <v>7864</v>
      </c>
      <c r="L20975">
        <v>1</v>
      </c>
      <c r="M20975">
        <v>540</v>
      </c>
      <c r="N20975" s="43">
        <v>540</v>
      </c>
    </row>
    <row r="20976" ht="14.4" customHeight="1" hidden="1" spans="1:14" x14ac:dyDescent="0.25">
      <c r="A20976" s="106">
        <v>46044</v>
      </c>
      <c r="B20976">
        <v>7269</v>
      </c>
      <c r="C20976">
        <v>4173</v>
      </c>
      <c r="E20976">
        <v>8</v>
      </c>
      <c r="F20976" t="s">
        <v>14371</v>
      </c>
      <c r="G20976" t="s">
        <v>2095</v>
      </c>
      <c r="I20976" t="s">
        <v>2030</v>
      </c>
      <c r="J20976" t="s">
        <v>7863</v>
      </c>
      <c r="K20976" t="s">
        <v>7864</v>
      </c>
      <c r="L20976">
        <v>5</v>
      </c>
      <c r="M20976">
        <v>540</v>
      </c>
      <c r="N20976" s="43">
        <v>2700</v>
      </c>
    </row>
    <row r="20977" ht="14.4" customHeight="1" hidden="1" spans="1:14" x14ac:dyDescent="0.25">
      <c r="A20977" s="106">
        <v>46044</v>
      </c>
      <c r="B20977">
        <v>7270</v>
      </c>
      <c r="C20977">
        <v>4174</v>
      </c>
      <c r="E20977">
        <v>8</v>
      </c>
      <c r="F20977" t="s">
        <v>14371</v>
      </c>
      <c r="G20977" t="s">
        <v>2095</v>
      </c>
      <c r="I20977" t="s">
        <v>2030</v>
      </c>
      <c r="J20977" t="s">
        <v>7863</v>
      </c>
      <c r="K20977" t="s">
        <v>7864</v>
      </c>
      <c r="L20977">
        <v>1</v>
      </c>
      <c r="M20977">
        <v>540</v>
      </c>
      <c r="N20977" s="43">
        <v>540</v>
      </c>
    </row>
    <row r="20978" ht="14.4" customHeight="1" hidden="1" spans="1:14" x14ac:dyDescent="0.25">
      <c r="A20978" s="106">
        <v>46044</v>
      </c>
      <c r="B20978">
        <v>7284</v>
      </c>
      <c r="C20978">
        <v>4188</v>
      </c>
      <c r="E20978">
        <v>8</v>
      </c>
      <c r="F20978" t="s">
        <v>14372</v>
      </c>
      <c r="G20978" t="s">
        <v>2025</v>
      </c>
      <c r="I20978" t="s">
        <v>2030</v>
      </c>
      <c r="J20978" t="s">
        <v>2242</v>
      </c>
      <c r="K20978" t="s">
        <v>2243</v>
      </c>
      <c r="L20978">
        <v>4</v>
      </c>
      <c r="M20978">
        <v>500</v>
      </c>
      <c r="N20978" s="43">
        <v>2000</v>
      </c>
    </row>
    <row r="20979" ht="14.4" customHeight="1" hidden="1" spans="1:14" x14ac:dyDescent="0.25">
      <c r="A20979" s="106">
        <v>46048</v>
      </c>
      <c r="B20979">
        <v>7406</v>
      </c>
      <c r="C20979">
        <v>4309</v>
      </c>
      <c r="E20979">
        <v>8</v>
      </c>
      <c r="F20979" t="s">
        <v>14373</v>
      </c>
      <c r="G20979" t="s">
        <v>2097</v>
      </c>
      <c r="I20979" t="s">
        <v>2030</v>
      </c>
      <c r="J20979" t="s">
        <v>2242</v>
      </c>
      <c r="K20979" t="s">
        <v>2243</v>
      </c>
      <c r="L20979">
        <v>4</v>
      </c>
      <c r="M20979">
        <v>500</v>
      </c>
      <c r="N20979" s="43">
        <v>2000</v>
      </c>
    </row>
    <row r="20980" ht="14.4" customHeight="1" hidden="1" spans="1:14" x14ac:dyDescent="0.25">
      <c r="A20980" s="106">
        <v>46050</v>
      </c>
      <c r="B20980">
        <v>7485</v>
      </c>
      <c r="C20980">
        <v>4386</v>
      </c>
      <c r="E20980">
        <v>8</v>
      </c>
      <c r="F20980" t="s">
        <v>14374</v>
      </c>
      <c r="G20980" t="s">
        <v>2063</v>
      </c>
      <c r="I20980" t="s">
        <v>2030</v>
      </c>
      <c r="J20980" t="s">
        <v>2242</v>
      </c>
      <c r="K20980" t="s">
        <v>2243</v>
      </c>
      <c r="L20980">
        <v>4</v>
      </c>
      <c r="M20980">
        <v>500</v>
      </c>
      <c r="N20980" s="43">
        <v>2000</v>
      </c>
    </row>
    <row r="20981" ht="14.4" customHeight="1" hidden="1" spans="1:14" x14ac:dyDescent="0.25">
      <c r="A20981" s="106">
        <v>46050</v>
      </c>
      <c r="B20981">
        <v>7504</v>
      </c>
      <c r="C20981">
        <v>4405</v>
      </c>
      <c r="E20981">
        <v>8</v>
      </c>
      <c r="F20981" t="s">
        <v>14375</v>
      </c>
      <c r="G20981" t="s">
        <v>2021</v>
      </c>
      <c r="I20981" t="s">
        <v>2030</v>
      </c>
      <c r="J20981" t="s">
        <v>4284</v>
      </c>
      <c r="K20981" t="s">
        <v>4285</v>
      </c>
      <c r="L20981">
        <v>8</v>
      </c>
      <c r="M20981">
        <v>580</v>
      </c>
      <c r="N20981" s="43">
        <v>4640</v>
      </c>
    </row>
    <row r="20982" ht="14.4" customHeight="1" hidden="1" spans="1:14" x14ac:dyDescent="0.25">
      <c r="A20982" s="106">
        <v>46050</v>
      </c>
      <c r="B20982">
        <v>7505</v>
      </c>
      <c r="C20982">
        <v>4406</v>
      </c>
      <c r="E20982">
        <v>8</v>
      </c>
      <c r="F20982" t="s">
        <v>14375</v>
      </c>
      <c r="G20982" t="s">
        <v>2021</v>
      </c>
      <c r="I20982" t="s">
        <v>2030</v>
      </c>
      <c r="J20982" t="s">
        <v>4284</v>
      </c>
      <c r="K20982" t="s">
        <v>4285</v>
      </c>
      <c r="L20982">
        <v>2</v>
      </c>
      <c r="M20982">
        <v>580</v>
      </c>
      <c r="N20982" s="43">
        <v>1160</v>
      </c>
    </row>
    <row r="20983" ht="14.4" customHeight="1" hidden="1" spans="1:14" x14ac:dyDescent="0.25">
      <c r="A20983" s="106">
        <v>46050</v>
      </c>
      <c r="B20983">
        <v>7508</v>
      </c>
      <c r="C20983">
        <v>4409</v>
      </c>
      <c r="E20983">
        <v>8</v>
      </c>
      <c r="F20983" t="s">
        <v>14376</v>
      </c>
      <c r="G20983" t="s">
        <v>2054</v>
      </c>
      <c r="I20983" t="s">
        <v>2030</v>
      </c>
      <c r="J20983" t="s">
        <v>4284</v>
      </c>
      <c r="K20983" t="s">
        <v>4285</v>
      </c>
      <c r="L20983">
        <v>8</v>
      </c>
      <c r="M20983">
        <v>580</v>
      </c>
      <c r="N20983" s="43">
        <v>4640</v>
      </c>
    </row>
    <row r="20984" ht="14.4" customHeight="1" hidden="1" spans="1:14" x14ac:dyDescent="0.25">
      <c r="A20984" s="106">
        <v>46050</v>
      </c>
      <c r="B20984">
        <v>7509</v>
      </c>
      <c r="C20984">
        <v>4410</v>
      </c>
      <c r="E20984">
        <v>8</v>
      </c>
      <c r="F20984" t="s">
        <v>14376</v>
      </c>
      <c r="G20984" t="s">
        <v>2054</v>
      </c>
      <c r="I20984" t="s">
        <v>2030</v>
      </c>
      <c r="J20984" t="s">
        <v>4284</v>
      </c>
      <c r="K20984" t="s">
        <v>4285</v>
      </c>
      <c r="L20984">
        <v>2</v>
      </c>
      <c r="M20984">
        <v>580</v>
      </c>
      <c r="N20984" s="43">
        <v>1160</v>
      </c>
    </row>
    <row r="20985" ht="14.4" customHeight="1" hidden="1" spans="1:14" x14ac:dyDescent="0.25">
      <c r="A20985" s="106">
        <v>46050</v>
      </c>
      <c r="B20985">
        <v>7518</v>
      </c>
      <c r="C20985">
        <v>4419</v>
      </c>
      <c r="E20985">
        <v>8</v>
      </c>
      <c r="F20985" t="s">
        <v>14377</v>
      </c>
      <c r="G20985" t="s">
        <v>2063</v>
      </c>
      <c r="I20985" t="s">
        <v>2030</v>
      </c>
      <c r="J20985" t="s">
        <v>4284</v>
      </c>
      <c r="K20985" t="s">
        <v>4285</v>
      </c>
      <c r="L20985">
        <v>8</v>
      </c>
      <c r="M20985">
        <v>580</v>
      </c>
      <c r="N20985" s="43">
        <v>4640</v>
      </c>
    </row>
    <row r="20986" ht="14.4" customHeight="1" hidden="1" spans="1:14" x14ac:dyDescent="0.25">
      <c r="A20986" s="106">
        <v>46050</v>
      </c>
      <c r="B20986">
        <v>7524</v>
      </c>
      <c r="C20986">
        <v>4425</v>
      </c>
      <c r="E20986">
        <v>8</v>
      </c>
      <c r="F20986" t="s">
        <v>14378</v>
      </c>
      <c r="G20986" t="s">
        <v>2044</v>
      </c>
      <c r="I20986" t="s">
        <v>2030</v>
      </c>
      <c r="J20986" t="s">
        <v>4284</v>
      </c>
      <c r="K20986" t="s">
        <v>4285</v>
      </c>
      <c r="L20986">
        <v>3</v>
      </c>
      <c r="M20986">
        <v>580</v>
      </c>
      <c r="N20986" s="43">
        <v>1740</v>
      </c>
    </row>
    <row r="20987" ht="14.4" customHeight="1" hidden="1" spans="1:14" x14ac:dyDescent="0.25">
      <c r="A20987" s="106">
        <v>46051</v>
      </c>
      <c r="B20987">
        <v>7554</v>
      </c>
      <c r="C20987">
        <v>4454</v>
      </c>
      <c r="E20987">
        <v>8</v>
      </c>
      <c r="F20987" t="s">
        <v>14379</v>
      </c>
      <c r="G20987" t="s">
        <v>2021</v>
      </c>
      <c r="H20987" t="s">
        <v>2029</v>
      </c>
      <c r="I20987" t="s">
        <v>2030</v>
      </c>
      <c r="J20987" t="s">
        <v>2033</v>
      </c>
      <c r="K20987" t="s">
        <v>2034</v>
      </c>
      <c r="L20987">
        <v>1</v>
      </c>
      <c r="M20987">
        <v>2000</v>
      </c>
      <c r="N20987" s="43">
        <v>2000</v>
      </c>
    </row>
    <row r="20988" ht="14.4" customHeight="1" hidden="1" spans="1:14" x14ac:dyDescent="0.25">
      <c r="A20988" s="106">
        <v>46051</v>
      </c>
      <c r="B20988">
        <v>7554</v>
      </c>
      <c r="C20988">
        <v>4454</v>
      </c>
      <c r="E20988">
        <v>8</v>
      </c>
      <c r="F20988" t="s">
        <v>14379</v>
      </c>
      <c r="G20988" t="s">
        <v>2021</v>
      </c>
      <c r="H20988" t="s">
        <v>2029</v>
      </c>
      <c r="I20988" t="s">
        <v>2030</v>
      </c>
      <c r="J20988" t="s">
        <v>4284</v>
      </c>
      <c r="K20988" t="s">
        <v>4285</v>
      </c>
      <c r="L20988">
        <v>8</v>
      </c>
      <c r="M20988">
        <v>580</v>
      </c>
      <c r="N20988" s="43">
        <v>4640</v>
      </c>
    </row>
    <row r="20989" ht="14.4" customHeight="1" hidden="1" spans="1:14" x14ac:dyDescent="0.25">
      <c r="A20989" s="106">
        <v>46051</v>
      </c>
      <c r="B20989">
        <v>7555</v>
      </c>
      <c r="C20989">
        <v>4455</v>
      </c>
      <c r="E20989">
        <v>8</v>
      </c>
      <c r="F20989" t="s">
        <v>14379</v>
      </c>
      <c r="G20989" t="s">
        <v>2021</v>
      </c>
      <c r="H20989" t="s">
        <v>2029</v>
      </c>
      <c r="I20989" t="s">
        <v>2030</v>
      </c>
      <c r="J20989" t="s">
        <v>4284</v>
      </c>
      <c r="K20989" t="s">
        <v>4285</v>
      </c>
      <c r="L20989">
        <v>2</v>
      </c>
      <c r="M20989">
        <v>580</v>
      </c>
      <c r="N20989" s="43">
        <v>1160</v>
      </c>
    </row>
    <row r="20990" ht="14.4" customHeight="1" hidden="1" spans="1:14" x14ac:dyDescent="0.25">
      <c r="A20990" s="106">
        <v>46051</v>
      </c>
      <c r="B20990">
        <v>7558</v>
      </c>
      <c r="C20990">
        <v>4458</v>
      </c>
      <c r="E20990">
        <v>8</v>
      </c>
      <c r="F20990" t="s">
        <v>14380</v>
      </c>
      <c r="G20990" t="s">
        <v>2063</v>
      </c>
      <c r="H20990" t="s">
        <v>2029</v>
      </c>
      <c r="I20990" t="s">
        <v>2030</v>
      </c>
      <c r="J20990" t="s">
        <v>4284</v>
      </c>
      <c r="K20990" t="s">
        <v>4285</v>
      </c>
      <c r="L20990">
        <v>8</v>
      </c>
      <c r="M20990">
        <v>580</v>
      </c>
      <c r="N20990" s="43">
        <v>4640</v>
      </c>
    </row>
    <row r="20991" ht="14.4" customHeight="1" hidden="1" spans="1:14" x14ac:dyDescent="0.25">
      <c r="A20991" s="106">
        <v>46051</v>
      </c>
      <c r="B20991">
        <v>7559</v>
      </c>
      <c r="C20991">
        <v>4459</v>
      </c>
      <c r="E20991">
        <v>8</v>
      </c>
      <c r="F20991" t="s">
        <v>14380</v>
      </c>
      <c r="G20991" t="s">
        <v>2063</v>
      </c>
      <c r="H20991" t="s">
        <v>2029</v>
      </c>
      <c r="I20991" t="s">
        <v>2030</v>
      </c>
      <c r="J20991" t="s">
        <v>4284</v>
      </c>
      <c r="K20991" t="s">
        <v>4285</v>
      </c>
      <c r="L20991">
        <v>2</v>
      </c>
      <c r="M20991">
        <v>580</v>
      </c>
      <c r="N20991" s="43">
        <v>1160</v>
      </c>
    </row>
    <row r="20992" ht="14.4" customHeight="1" hidden="1" spans="1:14" x14ac:dyDescent="0.25">
      <c r="A20992" s="106">
        <v>46051</v>
      </c>
      <c r="B20992">
        <v>7561</v>
      </c>
      <c r="C20992">
        <v>4461</v>
      </c>
      <c r="E20992">
        <v>8</v>
      </c>
      <c r="F20992" t="s">
        <v>14381</v>
      </c>
      <c r="G20992" t="s">
        <v>2036</v>
      </c>
      <c r="H20992" t="s">
        <v>2029</v>
      </c>
      <c r="I20992" t="s">
        <v>2030</v>
      </c>
      <c r="J20992" t="s">
        <v>4284</v>
      </c>
      <c r="K20992" t="s">
        <v>4285</v>
      </c>
      <c r="L20992">
        <v>8</v>
      </c>
      <c r="M20992">
        <v>580</v>
      </c>
      <c r="N20992" s="43">
        <v>4640</v>
      </c>
    </row>
    <row r="20993" ht="14.4" customHeight="1" hidden="1" spans="1:14" x14ac:dyDescent="0.25">
      <c r="A20993" s="106">
        <v>46051</v>
      </c>
      <c r="B20993">
        <v>7562</v>
      </c>
      <c r="C20993">
        <v>4462</v>
      </c>
      <c r="E20993">
        <v>8</v>
      </c>
      <c r="F20993" t="s">
        <v>14381</v>
      </c>
      <c r="G20993" t="s">
        <v>2036</v>
      </c>
      <c r="H20993" t="s">
        <v>2029</v>
      </c>
      <c r="I20993" t="s">
        <v>2030</v>
      </c>
      <c r="J20993" t="s">
        <v>4284</v>
      </c>
      <c r="K20993" t="s">
        <v>4285</v>
      </c>
      <c r="L20993">
        <v>2</v>
      </c>
      <c r="M20993">
        <v>580</v>
      </c>
      <c r="N20993" s="43">
        <v>1160</v>
      </c>
    </row>
    <row r="20994" ht="14.4" customHeight="1" hidden="1" spans="1:14" x14ac:dyDescent="0.25">
      <c r="A20994" s="106">
        <v>46051</v>
      </c>
      <c r="B20994">
        <v>7563</v>
      </c>
      <c r="C20994">
        <v>4463</v>
      </c>
      <c r="E20994">
        <v>8</v>
      </c>
      <c r="F20994" t="s">
        <v>14382</v>
      </c>
      <c r="G20994" t="s">
        <v>2038</v>
      </c>
      <c r="H20994" t="s">
        <v>2029</v>
      </c>
      <c r="I20994" t="s">
        <v>2030</v>
      </c>
      <c r="J20994" t="s">
        <v>4284</v>
      </c>
      <c r="K20994" t="s">
        <v>4285</v>
      </c>
      <c r="L20994">
        <v>8</v>
      </c>
      <c r="M20994">
        <v>580</v>
      </c>
      <c r="N20994" s="43">
        <v>4640</v>
      </c>
    </row>
    <row r="20995" ht="14.4" customHeight="1" hidden="1" spans="1:14" x14ac:dyDescent="0.25">
      <c r="A20995" s="106">
        <v>46051</v>
      </c>
      <c r="B20995">
        <v>7564</v>
      </c>
      <c r="C20995">
        <v>4464</v>
      </c>
      <c r="E20995">
        <v>8</v>
      </c>
      <c r="F20995" t="s">
        <v>14382</v>
      </c>
      <c r="G20995" t="s">
        <v>2038</v>
      </c>
      <c r="H20995" t="s">
        <v>2029</v>
      </c>
      <c r="I20995" t="s">
        <v>2030</v>
      </c>
      <c r="J20995" t="s">
        <v>4284</v>
      </c>
      <c r="K20995" t="s">
        <v>4285</v>
      </c>
      <c r="L20995">
        <v>2</v>
      </c>
      <c r="M20995">
        <v>580</v>
      </c>
      <c r="N20995" s="43">
        <v>1160</v>
      </c>
    </row>
    <row r="20996" ht="14.4" customHeight="1" hidden="1" spans="1:14" x14ac:dyDescent="0.25">
      <c r="A20996" s="106">
        <v>46051</v>
      </c>
      <c r="B20996">
        <v>7565</v>
      </c>
      <c r="C20996">
        <v>4465</v>
      </c>
      <c r="E20996">
        <v>8</v>
      </c>
      <c r="F20996" t="s">
        <v>14383</v>
      </c>
      <c r="G20996" t="s">
        <v>2054</v>
      </c>
      <c r="H20996" t="s">
        <v>2029</v>
      </c>
      <c r="I20996" t="s">
        <v>2030</v>
      </c>
      <c r="J20996" t="s">
        <v>4284</v>
      </c>
      <c r="K20996" t="s">
        <v>4285</v>
      </c>
      <c r="L20996">
        <v>8</v>
      </c>
      <c r="M20996">
        <v>580</v>
      </c>
      <c r="N20996" s="43">
        <v>4640</v>
      </c>
    </row>
    <row r="20997" ht="14.4" customHeight="1" hidden="1" spans="1:14" x14ac:dyDescent="0.25">
      <c r="A20997" s="106">
        <v>46051</v>
      </c>
      <c r="B20997">
        <v>7565</v>
      </c>
      <c r="C20997">
        <v>4465</v>
      </c>
      <c r="E20997">
        <v>8</v>
      </c>
      <c r="F20997" t="s">
        <v>14383</v>
      </c>
      <c r="G20997" t="s">
        <v>2054</v>
      </c>
      <c r="H20997" t="s">
        <v>2029</v>
      </c>
      <c r="I20997" t="s">
        <v>2030</v>
      </c>
      <c r="J20997" t="s">
        <v>2033</v>
      </c>
      <c r="K20997" t="s">
        <v>2034</v>
      </c>
      <c r="L20997">
        <v>8</v>
      </c>
      <c r="M20997">
        <v>50</v>
      </c>
      <c r="N20997" s="43">
        <v>400</v>
      </c>
    </row>
    <row r="20998" ht="14.4" customHeight="1" hidden="1" spans="1:14" x14ac:dyDescent="0.25">
      <c r="A20998" s="106">
        <v>46051</v>
      </c>
      <c r="B20998">
        <v>7566</v>
      </c>
      <c r="C20998">
        <v>4466</v>
      </c>
      <c r="E20998">
        <v>8</v>
      </c>
      <c r="F20998" t="s">
        <v>14383</v>
      </c>
      <c r="G20998" t="s">
        <v>2054</v>
      </c>
      <c r="H20998" t="s">
        <v>2029</v>
      </c>
      <c r="I20998" t="s">
        <v>2030</v>
      </c>
      <c r="J20998" t="s">
        <v>4284</v>
      </c>
      <c r="K20998" t="s">
        <v>4285</v>
      </c>
      <c r="L20998">
        <v>2</v>
      </c>
      <c r="M20998">
        <v>580</v>
      </c>
      <c r="N20998" s="43">
        <v>1160</v>
      </c>
    </row>
    <row r="20999" ht="14.4" customHeight="1" hidden="1" spans="1:14" x14ac:dyDescent="0.25">
      <c r="A20999" s="106">
        <v>46051</v>
      </c>
      <c r="B20999">
        <v>7566</v>
      </c>
      <c r="C20999">
        <v>4466</v>
      </c>
      <c r="E20999">
        <v>8</v>
      </c>
      <c r="F20999" t="s">
        <v>14383</v>
      </c>
      <c r="G20999" t="s">
        <v>2054</v>
      </c>
      <c r="H20999" t="s">
        <v>2029</v>
      </c>
      <c r="I20999" t="s">
        <v>2030</v>
      </c>
      <c r="J20999" t="s">
        <v>2033</v>
      </c>
      <c r="K20999" t="s">
        <v>2034</v>
      </c>
      <c r="L20999">
        <v>2</v>
      </c>
      <c r="M20999">
        <v>50</v>
      </c>
      <c r="N20999" s="43">
        <v>100</v>
      </c>
    </row>
    <row r="21000" ht="14.4" customHeight="1" hidden="1" spans="1:14" x14ac:dyDescent="0.25">
      <c r="A21000" s="106">
        <v>46051</v>
      </c>
      <c r="B21000">
        <v>7567</v>
      </c>
      <c r="C21000">
        <v>4467</v>
      </c>
      <c r="E21000">
        <v>8</v>
      </c>
      <c r="F21000" t="s">
        <v>14384</v>
      </c>
      <c r="G21000" t="s">
        <v>2021</v>
      </c>
      <c r="H21000" t="s">
        <v>2029</v>
      </c>
      <c r="I21000" t="s">
        <v>2030</v>
      </c>
      <c r="J21000" t="s">
        <v>2033</v>
      </c>
      <c r="K21000" t="s">
        <v>2034</v>
      </c>
      <c r="L21000">
        <v>8</v>
      </c>
      <c r="M21000">
        <v>50</v>
      </c>
      <c r="N21000" s="43">
        <v>400</v>
      </c>
    </row>
    <row r="21001" ht="14.4" customHeight="1" hidden="1" spans="1:14" x14ac:dyDescent="0.25">
      <c r="A21001" s="106">
        <v>46051</v>
      </c>
      <c r="B21001">
        <v>7567</v>
      </c>
      <c r="C21001">
        <v>4467</v>
      </c>
      <c r="E21001">
        <v>8</v>
      </c>
      <c r="F21001" t="s">
        <v>14384</v>
      </c>
      <c r="G21001" t="s">
        <v>2021</v>
      </c>
      <c r="H21001" t="s">
        <v>2029</v>
      </c>
      <c r="I21001" t="s">
        <v>2030</v>
      </c>
      <c r="J21001" t="s">
        <v>4284</v>
      </c>
      <c r="K21001" t="s">
        <v>4285</v>
      </c>
      <c r="L21001">
        <v>8</v>
      </c>
      <c r="M21001">
        <v>580</v>
      </c>
      <c r="N21001" s="43">
        <v>4640</v>
      </c>
    </row>
    <row r="21002" ht="14.4" customHeight="1" hidden="1" spans="1:14" x14ac:dyDescent="0.25">
      <c r="A21002" s="106">
        <v>46051</v>
      </c>
      <c r="B21002">
        <v>7568</v>
      </c>
      <c r="C21002">
        <v>4468</v>
      </c>
      <c r="E21002">
        <v>8</v>
      </c>
      <c r="F21002" t="s">
        <v>14384</v>
      </c>
      <c r="G21002" t="s">
        <v>2021</v>
      </c>
      <c r="H21002" t="s">
        <v>2029</v>
      </c>
      <c r="I21002" t="s">
        <v>2030</v>
      </c>
      <c r="J21002" t="s">
        <v>2033</v>
      </c>
      <c r="K21002" t="s">
        <v>2034</v>
      </c>
      <c r="L21002">
        <v>2</v>
      </c>
      <c r="M21002">
        <v>50</v>
      </c>
      <c r="N21002" s="43">
        <v>100</v>
      </c>
    </row>
    <row r="21003" ht="14.4" customHeight="1" hidden="1" spans="1:14" x14ac:dyDescent="0.25">
      <c r="A21003" s="106">
        <v>46051</v>
      </c>
      <c r="B21003">
        <v>7568</v>
      </c>
      <c r="C21003">
        <v>4468</v>
      </c>
      <c r="E21003">
        <v>8</v>
      </c>
      <c r="F21003" t="s">
        <v>14384</v>
      </c>
      <c r="G21003" t="s">
        <v>2021</v>
      </c>
      <c r="H21003" t="s">
        <v>2029</v>
      </c>
      <c r="I21003" t="s">
        <v>2030</v>
      </c>
      <c r="J21003" t="s">
        <v>4284</v>
      </c>
      <c r="K21003" t="s">
        <v>4285</v>
      </c>
      <c r="L21003">
        <v>2</v>
      </c>
      <c r="M21003">
        <v>580</v>
      </c>
      <c r="N21003" s="43">
        <v>1160</v>
      </c>
    </row>
    <row r="21004" ht="14.4" customHeight="1" hidden="1" spans="1:14" x14ac:dyDescent="0.25">
      <c r="A21004" s="106">
        <v>46051</v>
      </c>
      <c r="B21004">
        <v>7576</v>
      </c>
      <c r="C21004">
        <v>4476</v>
      </c>
      <c r="E21004">
        <v>8</v>
      </c>
      <c r="F21004" t="s">
        <v>14385</v>
      </c>
      <c r="G21004" t="s">
        <v>2017</v>
      </c>
      <c r="H21004" t="s">
        <v>2029</v>
      </c>
      <c r="I21004" t="s">
        <v>2030</v>
      </c>
      <c r="J21004" t="s">
        <v>4284</v>
      </c>
      <c r="K21004" t="s">
        <v>4285</v>
      </c>
      <c r="L21004">
        <v>5</v>
      </c>
      <c r="M21004">
        <v>580</v>
      </c>
      <c r="N21004" s="43">
        <v>2900</v>
      </c>
    </row>
    <row r="21005" ht="14.4" customHeight="1" hidden="1" spans="1:14" x14ac:dyDescent="0.25">
      <c r="A21005" s="106">
        <v>46051</v>
      </c>
      <c r="B21005">
        <v>7576</v>
      </c>
      <c r="C21005">
        <v>4476</v>
      </c>
      <c r="E21005">
        <v>8</v>
      </c>
      <c r="F21005" t="s">
        <v>14385</v>
      </c>
      <c r="G21005" t="s">
        <v>2017</v>
      </c>
      <c r="H21005" t="s">
        <v>2029</v>
      </c>
      <c r="I21005" t="s">
        <v>2030</v>
      </c>
      <c r="J21005" t="s">
        <v>2033</v>
      </c>
      <c r="K21005" t="s">
        <v>2034</v>
      </c>
      <c r="L21005">
        <v>5</v>
      </c>
      <c r="M21005">
        <v>50</v>
      </c>
      <c r="N21005" s="43">
        <v>250</v>
      </c>
    </row>
    <row r="21006" ht="14.4" customHeight="1" hidden="1" spans="1:14" x14ac:dyDescent="0.25">
      <c r="A21006" s="106">
        <v>46051</v>
      </c>
      <c r="B21006">
        <v>7577</v>
      </c>
      <c r="C21006">
        <v>4477</v>
      </c>
      <c r="E21006">
        <v>8</v>
      </c>
      <c r="F21006" t="s">
        <v>14386</v>
      </c>
      <c r="G21006" t="s">
        <v>2017</v>
      </c>
      <c r="H21006" t="s">
        <v>2029</v>
      </c>
      <c r="I21006" t="s">
        <v>2030</v>
      </c>
      <c r="J21006" t="s">
        <v>2033</v>
      </c>
      <c r="K21006" t="s">
        <v>2034</v>
      </c>
      <c r="L21006">
        <v>2</v>
      </c>
      <c r="M21006">
        <v>50</v>
      </c>
      <c r="N21006" s="43">
        <v>100</v>
      </c>
    </row>
    <row r="21007" ht="14.4" customHeight="1" hidden="1" spans="1:14" x14ac:dyDescent="0.25">
      <c r="A21007" s="106">
        <v>46051</v>
      </c>
      <c r="B21007">
        <v>7577</v>
      </c>
      <c r="C21007">
        <v>4477</v>
      </c>
      <c r="E21007">
        <v>8</v>
      </c>
      <c r="F21007" t="s">
        <v>14386</v>
      </c>
      <c r="G21007" t="s">
        <v>2017</v>
      </c>
      <c r="H21007" t="s">
        <v>2029</v>
      </c>
      <c r="I21007" t="s">
        <v>2030</v>
      </c>
      <c r="J21007" t="s">
        <v>4284</v>
      </c>
      <c r="K21007" t="s">
        <v>4285</v>
      </c>
      <c r="L21007">
        <v>2</v>
      </c>
      <c r="M21007">
        <v>580</v>
      </c>
      <c r="N21007" s="43">
        <v>1160</v>
      </c>
    </row>
    <row r="21008" ht="14.4" customHeight="1" hidden="1" spans="1:14" x14ac:dyDescent="0.25">
      <c r="A21008" s="106">
        <v>46055</v>
      </c>
      <c r="B21008">
        <v>7677</v>
      </c>
      <c r="C21008">
        <v>4577</v>
      </c>
      <c r="E21008">
        <v>8</v>
      </c>
      <c r="F21008" t="s">
        <v>14387</v>
      </c>
      <c r="G21008" t="s">
        <v>2025</v>
      </c>
      <c r="I21008" t="s">
        <v>2030</v>
      </c>
      <c r="J21008" t="s">
        <v>2242</v>
      </c>
      <c r="K21008" t="s">
        <v>2243</v>
      </c>
      <c r="L21008">
        <v>4</v>
      </c>
      <c r="M21008">
        <v>500</v>
      </c>
      <c r="N21008" s="43">
        <v>2000</v>
      </c>
    </row>
    <row r="21009" ht="14.4" customHeight="1" hidden="1" spans="1:14" x14ac:dyDescent="0.25">
      <c r="A21009" s="106">
        <v>46057</v>
      </c>
      <c r="B21009">
        <v>7796</v>
      </c>
      <c r="C21009">
        <v>4695</v>
      </c>
      <c r="E21009">
        <v>8</v>
      </c>
      <c r="F21009" t="s">
        <v>4772</v>
      </c>
      <c r="G21009" t="s">
        <v>2044</v>
      </c>
      <c r="I21009" t="s">
        <v>2030</v>
      </c>
      <c r="J21009" t="s">
        <v>2242</v>
      </c>
      <c r="K21009" t="s">
        <v>2243</v>
      </c>
      <c r="L21009">
        <v>4</v>
      </c>
      <c r="M21009">
        <v>500</v>
      </c>
      <c r="N21009" s="43">
        <v>2000</v>
      </c>
    </row>
    <row r="21010" ht="14.4" customHeight="1" hidden="1" spans="1:14" x14ac:dyDescent="0.25">
      <c r="A21010" s="106">
        <v>46059</v>
      </c>
      <c r="B21010">
        <v>7897</v>
      </c>
      <c r="C21010">
        <v>4796</v>
      </c>
      <c r="E21010">
        <v>8</v>
      </c>
      <c r="F21010" t="s">
        <v>14388</v>
      </c>
      <c r="G21010" t="s">
        <v>2095</v>
      </c>
      <c r="I21010" t="s">
        <v>2030</v>
      </c>
      <c r="J21010" t="s">
        <v>2242</v>
      </c>
      <c r="K21010" t="s">
        <v>2243</v>
      </c>
      <c r="L21010">
        <v>4</v>
      </c>
      <c r="M21010">
        <v>500</v>
      </c>
      <c r="N21010" s="43">
        <v>2000</v>
      </c>
    </row>
    <row r="21011" ht="14.4" customHeight="1" hidden="1" spans="1:14" x14ac:dyDescent="0.25">
      <c r="A21011" s="106">
        <v>46062</v>
      </c>
      <c r="B21011">
        <v>7996</v>
      </c>
      <c r="C21011">
        <v>4895</v>
      </c>
      <c r="E21011">
        <v>8</v>
      </c>
      <c r="F21011" t="s">
        <v>14389</v>
      </c>
      <c r="G21011" t="s">
        <v>2095</v>
      </c>
      <c r="I21011" t="s">
        <v>2030</v>
      </c>
      <c r="J21011" t="s">
        <v>2868</v>
      </c>
      <c r="K21011" t="s">
        <v>2869</v>
      </c>
      <c r="L21011">
        <v>5</v>
      </c>
      <c r="M21011">
        <v>520</v>
      </c>
      <c r="N21011" s="43">
        <v>2600</v>
      </c>
    </row>
    <row r="21012" ht="14.4" customHeight="1" hidden="1" spans="1:14" x14ac:dyDescent="0.25">
      <c r="A21012" s="106">
        <v>46062</v>
      </c>
      <c r="B21012">
        <v>7997</v>
      </c>
      <c r="C21012">
        <v>4896</v>
      </c>
      <c r="E21012">
        <v>8</v>
      </c>
      <c r="F21012" t="s">
        <v>14389</v>
      </c>
      <c r="G21012" t="s">
        <v>2095</v>
      </c>
      <c r="I21012" t="s">
        <v>2030</v>
      </c>
      <c r="J21012" t="s">
        <v>2868</v>
      </c>
      <c r="K21012" t="s">
        <v>2869</v>
      </c>
      <c r="L21012">
        <v>1</v>
      </c>
      <c r="M21012">
        <v>520</v>
      </c>
      <c r="N21012" s="43">
        <v>520</v>
      </c>
    </row>
    <row r="21013" ht="14.4" customHeight="1" hidden="1" spans="1:14" x14ac:dyDescent="0.25">
      <c r="A21013" s="106">
        <v>46063</v>
      </c>
      <c r="B21013">
        <v>8049</v>
      </c>
      <c r="C21013">
        <v>4947</v>
      </c>
      <c r="E21013">
        <v>8</v>
      </c>
      <c r="F21013" t="s">
        <v>4803</v>
      </c>
      <c r="G21013" t="s">
        <v>2095</v>
      </c>
      <c r="I21013" t="s">
        <v>2030</v>
      </c>
      <c r="J21013" t="s">
        <v>2242</v>
      </c>
      <c r="K21013" t="s">
        <v>2243</v>
      </c>
      <c r="L21013">
        <v>3</v>
      </c>
      <c r="M21013">
        <v>500</v>
      </c>
      <c r="N21013" s="43">
        <v>1500</v>
      </c>
    </row>
    <row r="21014" ht="14.4" customHeight="1" hidden="1" spans="1:14" x14ac:dyDescent="0.25">
      <c r="A21014" s="106">
        <v>46065</v>
      </c>
      <c r="B21014">
        <v>8162</v>
      </c>
      <c r="C21014">
        <v>5060</v>
      </c>
      <c r="E21014">
        <v>8</v>
      </c>
      <c r="F21014" t="s">
        <v>14390</v>
      </c>
      <c r="G21014" t="s">
        <v>2097</v>
      </c>
      <c r="I21014" t="s">
        <v>2030</v>
      </c>
      <c r="J21014" t="s">
        <v>2242</v>
      </c>
      <c r="K21014" t="s">
        <v>2243</v>
      </c>
      <c r="L21014">
        <v>3</v>
      </c>
      <c r="M21014">
        <v>500</v>
      </c>
      <c r="N21014" s="43">
        <v>1500</v>
      </c>
    </row>
    <row r="21015" ht="14.4" customHeight="1" hidden="1" spans="1:14" x14ac:dyDescent="0.25">
      <c r="A21015" s="106">
        <v>45850</v>
      </c>
      <c r="B21015">
        <v>210</v>
      </c>
      <c r="C21015">
        <v>0</v>
      </c>
      <c r="E21015">
        <v>47</v>
      </c>
      <c r="F21015" t="s">
        <v>14391</v>
      </c>
      <c r="G21015" t="s">
        <v>2038</v>
      </c>
      <c r="I21015" t="s">
        <v>2006</v>
      </c>
      <c r="J21015" t="s">
        <v>2409</v>
      </c>
      <c r="K21015" t="s">
        <v>2410</v>
      </c>
      <c r="L21015">
        <v>8</v>
      </c>
      <c r="M21015">
        <v>520</v>
      </c>
      <c r="N21015" s="43">
        <v>4160</v>
      </c>
    </row>
    <row r="21016" ht="14.4" customHeight="1" hidden="1" spans="1:14" x14ac:dyDescent="0.25">
      <c r="A21016" s="106">
        <v>45967</v>
      </c>
      <c r="B21016">
        <v>3944</v>
      </c>
      <c r="C21016">
        <v>874</v>
      </c>
      <c r="E21016">
        <v>47</v>
      </c>
      <c r="F21016" t="s">
        <v>14392</v>
      </c>
      <c r="G21016" t="s">
        <v>2012</v>
      </c>
      <c r="I21016" t="s">
        <v>2006</v>
      </c>
      <c r="J21016" t="s">
        <v>2242</v>
      </c>
      <c r="K21016" t="s">
        <v>2243</v>
      </c>
      <c r="L21016">
        <v>5</v>
      </c>
      <c r="M21016">
        <v>500</v>
      </c>
      <c r="N21016" s="43">
        <v>2500</v>
      </c>
    </row>
    <row r="21017" ht="14.4" customHeight="1" hidden="1" spans="1:14" x14ac:dyDescent="0.25">
      <c r="A21017" s="106">
        <v>45967</v>
      </c>
      <c r="B21017">
        <v>3945</v>
      </c>
      <c r="C21017">
        <v>875</v>
      </c>
      <c r="E21017">
        <v>47</v>
      </c>
      <c r="F21017" t="s">
        <v>14392</v>
      </c>
      <c r="G21017" t="s">
        <v>2012</v>
      </c>
      <c r="I21017" t="s">
        <v>2006</v>
      </c>
      <c r="J21017" t="s">
        <v>2242</v>
      </c>
      <c r="K21017" t="s">
        <v>2243</v>
      </c>
      <c r="L21017">
        <v>3</v>
      </c>
      <c r="M21017">
        <v>500</v>
      </c>
      <c r="N21017" s="43">
        <v>1500</v>
      </c>
    </row>
    <row r="21018" ht="14.4" customHeight="1" hidden="1" spans="1:14" x14ac:dyDescent="0.25">
      <c r="A21018" s="106">
        <v>45968</v>
      </c>
      <c r="B21018">
        <v>3968</v>
      </c>
      <c r="C21018">
        <v>894</v>
      </c>
      <c r="E21018">
        <v>47</v>
      </c>
      <c r="F21018" t="s">
        <v>14393</v>
      </c>
      <c r="G21018" t="s">
        <v>2012</v>
      </c>
      <c r="I21018" t="s">
        <v>2006</v>
      </c>
      <c r="J21018" t="s">
        <v>2242</v>
      </c>
      <c r="K21018" t="s">
        <v>2243</v>
      </c>
      <c r="L21018">
        <v>4</v>
      </c>
      <c r="M21018">
        <v>500</v>
      </c>
      <c r="N21018" s="43">
        <v>2000</v>
      </c>
    </row>
    <row r="21019" ht="14.4" customHeight="1" hidden="1" spans="1:14" x14ac:dyDescent="0.25">
      <c r="A21019" s="106">
        <v>45972</v>
      </c>
      <c r="B21019">
        <v>4132</v>
      </c>
      <c r="C21019">
        <v>1058</v>
      </c>
      <c r="E21019">
        <v>47</v>
      </c>
      <c r="F21019" t="s">
        <v>14394</v>
      </c>
      <c r="G21019" t="s">
        <v>2054</v>
      </c>
      <c r="I21019" t="s">
        <v>2006</v>
      </c>
      <c r="J21019" t="s">
        <v>2242</v>
      </c>
      <c r="K21019" t="s">
        <v>2243</v>
      </c>
      <c r="L21019">
        <v>5</v>
      </c>
      <c r="M21019">
        <v>500</v>
      </c>
      <c r="N21019" s="43">
        <v>2500</v>
      </c>
    </row>
    <row r="21020" ht="14.4" customHeight="1" hidden="1" spans="1:14" x14ac:dyDescent="0.25">
      <c r="A21020" s="106">
        <v>45972</v>
      </c>
      <c r="B21020">
        <v>4133</v>
      </c>
      <c r="C21020">
        <v>1059</v>
      </c>
      <c r="E21020">
        <v>47</v>
      </c>
      <c r="F21020" t="s">
        <v>14394</v>
      </c>
      <c r="G21020" t="s">
        <v>2054</v>
      </c>
      <c r="I21020" t="s">
        <v>2006</v>
      </c>
      <c r="J21020" t="s">
        <v>2242</v>
      </c>
      <c r="K21020" t="s">
        <v>2243</v>
      </c>
      <c r="L21020">
        <v>1</v>
      </c>
      <c r="M21020">
        <v>500</v>
      </c>
      <c r="N21020" s="43">
        <v>500</v>
      </c>
    </row>
    <row r="21021" ht="14.4" customHeight="1" hidden="1" spans="1:14" x14ac:dyDescent="0.25">
      <c r="A21021" s="106">
        <v>45973</v>
      </c>
      <c r="B21021">
        <v>4198</v>
      </c>
      <c r="C21021">
        <v>1124</v>
      </c>
      <c r="E21021">
        <v>47</v>
      </c>
      <c r="F21021" t="s">
        <v>14395</v>
      </c>
      <c r="G21021" t="s">
        <v>2017</v>
      </c>
      <c r="I21021" t="s">
        <v>2006</v>
      </c>
      <c r="J21021" t="s">
        <v>2242</v>
      </c>
      <c r="K21021" t="s">
        <v>2243</v>
      </c>
      <c r="L21021">
        <v>5</v>
      </c>
      <c r="M21021">
        <v>500</v>
      </c>
      <c r="N21021" s="43">
        <v>2500</v>
      </c>
    </row>
    <row r="21022" ht="14.4" customHeight="1" hidden="1" spans="1:14" x14ac:dyDescent="0.25">
      <c r="A21022" s="106">
        <v>45973</v>
      </c>
      <c r="B21022">
        <v>4199</v>
      </c>
      <c r="C21022">
        <v>1125</v>
      </c>
      <c r="E21022">
        <v>47</v>
      </c>
      <c r="F21022" t="s">
        <v>14395</v>
      </c>
      <c r="G21022" t="s">
        <v>2017</v>
      </c>
      <c r="I21022" t="s">
        <v>2006</v>
      </c>
      <c r="J21022" t="s">
        <v>2242</v>
      </c>
      <c r="K21022" t="s">
        <v>2243</v>
      </c>
      <c r="L21022">
        <v>3</v>
      </c>
      <c r="M21022">
        <v>500</v>
      </c>
      <c r="N21022" s="43">
        <v>1500</v>
      </c>
    </row>
    <row r="21023" ht="14.4" customHeight="1" hidden="1" spans="1:14" x14ac:dyDescent="0.25">
      <c r="A21023" s="106">
        <v>45845</v>
      </c>
      <c r="B21023">
        <v>56</v>
      </c>
      <c r="C21023">
        <v>0</v>
      </c>
      <c r="E21023">
        <v>30</v>
      </c>
      <c r="F21023" t="s">
        <v>14396</v>
      </c>
      <c r="G21023" t="s">
        <v>2004</v>
      </c>
      <c r="I21023" t="s">
        <v>2006</v>
      </c>
      <c r="J21023" t="s">
        <v>2242</v>
      </c>
      <c r="K21023" t="s">
        <v>2243</v>
      </c>
      <c r="L21023">
        <v>8</v>
      </c>
      <c r="M21023">
        <v>500</v>
      </c>
      <c r="N21023" s="43">
        <v>4000</v>
      </c>
    </row>
    <row r="21024" ht="14.4" customHeight="1" hidden="1" spans="1:14" x14ac:dyDescent="0.25">
      <c r="A21024" s="106">
        <v>45846</v>
      </c>
      <c r="B21024">
        <v>71</v>
      </c>
      <c r="C21024">
        <v>0</v>
      </c>
      <c r="E21024">
        <v>30</v>
      </c>
      <c r="F21024" t="s">
        <v>14397</v>
      </c>
      <c r="G21024" t="s">
        <v>2004</v>
      </c>
      <c r="I21024" t="s">
        <v>2006</v>
      </c>
      <c r="J21024" t="s">
        <v>2242</v>
      </c>
      <c r="K21024" t="s">
        <v>2243</v>
      </c>
      <c r="L21024">
        <v>8</v>
      </c>
      <c r="M21024">
        <v>500</v>
      </c>
      <c r="N21024" s="43">
        <v>4000</v>
      </c>
    </row>
    <row r="21025" ht="14.4" customHeight="1" hidden="1" spans="1:14" x14ac:dyDescent="0.25">
      <c r="A21025" s="106">
        <v>45846</v>
      </c>
      <c r="B21025">
        <v>89</v>
      </c>
      <c r="C21025">
        <v>0</v>
      </c>
      <c r="E21025">
        <v>30</v>
      </c>
      <c r="F21025" t="s">
        <v>14398</v>
      </c>
      <c r="G21025" t="s">
        <v>2036</v>
      </c>
      <c r="I21025" t="s">
        <v>2006</v>
      </c>
      <c r="J21025" t="s">
        <v>2242</v>
      </c>
      <c r="K21025" t="s">
        <v>2243</v>
      </c>
      <c r="L21025">
        <v>8</v>
      </c>
      <c r="M21025">
        <v>500</v>
      </c>
      <c r="N21025" s="43">
        <v>4000</v>
      </c>
    </row>
    <row r="21026" ht="14.4" customHeight="1" hidden="1" spans="1:14" x14ac:dyDescent="0.25">
      <c r="A21026" s="106">
        <v>45846</v>
      </c>
      <c r="B21026">
        <v>97</v>
      </c>
      <c r="C21026">
        <v>0</v>
      </c>
      <c r="E21026">
        <v>30</v>
      </c>
      <c r="F21026" t="s">
        <v>14399</v>
      </c>
      <c r="G21026" t="s">
        <v>2381</v>
      </c>
      <c r="I21026" t="s">
        <v>2006</v>
      </c>
      <c r="J21026" t="s">
        <v>2242</v>
      </c>
      <c r="K21026" t="s">
        <v>2243</v>
      </c>
      <c r="L21026">
        <v>8</v>
      </c>
      <c r="M21026">
        <v>500</v>
      </c>
      <c r="N21026" s="43">
        <v>4000</v>
      </c>
    </row>
    <row r="21027" ht="14.4" customHeight="1" hidden="1" spans="1:14" x14ac:dyDescent="0.25">
      <c r="A21027" s="106">
        <v>45848</v>
      </c>
      <c r="B21027">
        <v>142</v>
      </c>
      <c r="C21027">
        <v>0</v>
      </c>
      <c r="E21027">
        <v>30</v>
      </c>
      <c r="F21027" t="s">
        <v>14400</v>
      </c>
      <c r="G21027" t="s">
        <v>2036</v>
      </c>
      <c r="I21027" t="s">
        <v>2006</v>
      </c>
      <c r="J21027" t="s">
        <v>2242</v>
      </c>
      <c r="K21027" t="s">
        <v>2243</v>
      </c>
      <c r="L21027">
        <v>8</v>
      </c>
      <c r="M21027">
        <v>500</v>
      </c>
      <c r="N21027" s="43">
        <v>4000</v>
      </c>
    </row>
    <row r="21028" ht="14.4" customHeight="1" hidden="1" spans="1:14" x14ac:dyDescent="0.25">
      <c r="A21028" s="106">
        <v>45848</v>
      </c>
      <c r="B21028">
        <v>161</v>
      </c>
      <c r="C21028">
        <v>0</v>
      </c>
      <c r="E21028">
        <v>30</v>
      </c>
      <c r="F21028" t="s">
        <v>14401</v>
      </c>
      <c r="G21028" t="s">
        <v>2063</v>
      </c>
      <c r="I21028" t="s">
        <v>2006</v>
      </c>
      <c r="J21028" t="s">
        <v>2242</v>
      </c>
      <c r="K21028" t="s">
        <v>2243</v>
      </c>
      <c r="L21028">
        <v>8</v>
      </c>
      <c r="M21028">
        <v>500</v>
      </c>
      <c r="N21028" s="43">
        <v>4000</v>
      </c>
    </row>
    <row r="21029" ht="14.4" customHeight="1" hidden="1" spans="1:14" x14ac:dyDescent="0.25">
      <c r="A21029" s="106">
        <v>45849</v>
      </c>
      <c r="B21029">
        <v>169</v>
      </c>
      <c r="C21029">
        <v>0</v>
      </c>
      <c r="E21029">
        <v>30</v>
      </c>
      <c r="F21029" t="s">
        <v>14402</v>
      </c>
      <c r="G21029" t="s">
        <v>2368</v>
      </c>
      <c r="I21029" t="s">
        <v>2006</v>
      </c>
      <c r="J21029" t="s">
        <v>2242</v>
      </c>
      <c r="K21029" t="s">
        <v>2243</v>
      </c>
      <c r="L21029">
        <v>8</v>
      </c>
      <c r="M21029">
        <v>500</v>
      </c>
      <c r="N21029" s="43">
        <v>4000</v>
      </c>
    </row>
    <row r="21030" ht="14.4" customHeight="1" hidden="1" spans="1:14" x14ac:dyDescent="0.25">
      <c r="A21030" s="106">
        <v>45852</v>
      </c>
      <c r="B21030">
        <v>220</v>
      </c>
      <c r="C21030">
        <v>0</v>
      </c>
      <c r="E21030">
        <v>30</v>
      </c>
      <c r="F21030" t="s">
        <v>14403</v>
      </c>
      <c r="G21030" t="s">
        <v>2036</v>
      </c>
      <c r="I21030" t="s">
        <v>2006</v>
      </c>
      <c r="J21030" t="s">
        <v>2242</v>
      </c>
      <c r="K21030" t="s">
        <v>2243</v>
      </c>
      <c r="L21030">
        <v>8</v>
      </c>
      <c r="M21030">
        <v>500</v>
      </c>
      <c r="N21030" s="43">
        <v>4000</v>
      </c>
    </row>
    <row r="21031" ht="14.4" customHeight="1" hidden="1" spans="1:14" x14ac:dyDescent="0.25">
      <c r="A21031" s="106">
        <v>45852</v>
      </c>
      <c r="B21031">
        <v>243</v>
      </c>
      <c r="C21031">
        <v>0</v>
      </c>
      <c r="E21031">
        <v>30</v>
      </c>
      <c r="F21031" t="s">
        <v>14404</v>
      </c>
      <c r="G21031" t="s">
        <v>2017</v>
      </c>
      <c r="I21031" t="s">
        <v>2006</v>
      </c>
      <c r="J21031" t="s">
        <v>2242</v>
      </c>
      <c r="K21031" t="s">
        <v>2243</v>
      </c>
      <c r="L21031">
        <v>8</v>
      </c>
      <c r="M21031">
        <v>500</v>
      </c>
      <c r="N21031" s="43">
        <v>4000</v>
      </c>
    </row>
    <row r="21032" ht="14.4" customHeight="1" hidden="1" spans="1:14" x14ac:dyDescent="0.25">
      <c r="A21032" s="106">
        <v>45854</v>
      </c>
      <c r="B21032">
        <v>283</v>
      </c>
      <c r="C21032">
        <v>0</v>
      </c>
      <c r="E21032">
        <v>30</v>
      </c>
      <c r="F21032" t="s">
        <v>14405</v>
      </c>
      <c r="G21032" t="s">
        <v>2063</v>
      </c>
      <c r="I21032" t="s">
        <v>2006</v>
      </c>
      <c r="J21032" t="s">
        <v>2242</v>
      </c>
      <c r="K21032" t="s">
        <v>2243</v>
      </c>
      <c r="L21032">
        <v>6</v>
      </c>
      <c r="M21032">
        <v>500</v>
      </c>
      <c r="N21032" s="43">
        <v>3000</v>
      </c>
    </row>
    <row r="21033" ht="14.4" customHeight="1" hidden="1" spans="1:14" x14ac:dyDescent="0.25">
      <c r="A21033" s="106">
        <v>45854</v>
      </c>
      <c r="B21033">
        <v>318</v>
      </c>
      <c r="C21033">
        <v>0</v>
      </c>
      <c r="E21033">
        <v>30</v>
      </c>
      <c r="F21033" t="s">
        <v>14406</v>
      </c>
      <c r="G21033" t="s">
        <v>2017</v>
      </c>
      <c r="I21033" t="s">
        <v>2006</v>
      </c>
      <c r="J21033" t="s">
        <v>2242</v>
      </c>
      <c r="K21033" t="s">
        <v>2243</v>
      </c>
      <c r="L21033">
        <v>6</v>
      </c>
      <c r="M21033">
        <v>500</v>
      </c>
      <c r="N21033" s="43">
        <v>3000</v>
      </c>
    </row>
    <row r="21034" ht="14.4" customHeight="1" hidden="1" spans="1:14" x14ac:dyDescent="0.25">
      <c r="A21034" s="106">
        <v>45856</v>
      </c>
      <c r="B21034">
        <v>377</v>
      </c>
      <c r="C21034">
        <v>0</v>
      </c>
      <c r="E21034">
        <v>30</v>
      </c>
      <c r="F21034" t="s">
        <v>14407</v>
      </c>
      <c r="G21034" t="s">
        <v>2038</v>
      </c>
      <c r="I21034" t="s">
        <v>2006</v>
      </c>
      <c r="J21034" t="s">
        <v>2409</v>
      </c>
      <c r="K21034" t="s">
        <v>2410</v>
      </c>
      <c r="L21034">
        <v>8</v>
      </c>
      <c r="M21034">
        <v>520</v>
      </c>
      <c r="N21034" s="43">
        <v>4160</v>
      </c>
    </row>
    <row r="21035" ht="14.4" customHeight="1" hidden="1" spans="1:14" x14ac:dyDescent="0.25">
      <c r="A21035" s="106">
        <v>45859</v>
      </c>
      <c r="B21035">
        <v>425</v>
      </c>
      <c r="C21035">
        <v>0</v>
      </c>
      <c r="E21035">
        <v>30</v>
      </c>
      <c r="F21035" t="s">
        <v>14408</v>
      </c>
      <c r="G21035" t="s">
        <v>2381</v>
      </c>
      <c r="I21035" t="s">
        <v>2006</v>
      </c>
      <c r="J21035" t="s">
        <v>2242</v>
      </c>
      <c r="K21035" t="s">
        <v>2243</v>
      </c>
      <c r="L21035">
        <v>8</v>
      </c>
      <c r="M21035">
        <v>500</v>
      </c>
      <c r="N21035" s="43">
        <v>4000</v>
      </c>
    </row>
    <row r="21036" ht="14.4" customHeight="1" hidden="1" spans="1:14" x14ac:dyDescent="0.25">
      <c r="A21036" s="106">
        <v>45860</v>
      </c>
      <c r="B21036">
        <v>444</v>
      </c>
      <c r="C21036">
        <v>0</v>
      </c>
      <c r="E21036">
        <v>30</v>
      </c>
      <c r="F21036" t="s">
        <v>14409</v>
      </c>
      <c r="G21036" t="s">
        <v>2017</v>
      </c>
      <c r="I21036" t="s">
        <v>2006</v>
      </c>
      <c r="J21036" t="s">
        <v>2242</v>
      </c>
      <c r="K21036" t="s">
        <v>2243</v>
      </c>
      <c r="L21036">
        <v>8</v>
      </c>
      <c r="M21036">
        <v>500</v>
      </c>
      <c r="N21036" s="43">
        <v>4000</v>
      </c>
    </row>
    <row r="21037" ht="14.4" customHeight="1" hidden="1" spans="1:14" x14ac:dyDescent="0.25">
      <c r="A21037" s="106">
        <v>45861</v>
      </c>
      <c r="B21037">
        <v>480</v>
      </c>
      <c r="C21037">
        <v>0</v>
      </c>
      <c r="E21037">
        <v>30</v>
      </c>
      <c r="F21037" t="s">
        <v>14410</v>
      </c>
      <c r="G21037" t="s">
        <v>2063</v>
      </c>
      <c r="I21037" t="s">
        <v>2006</v>
      </c>
      <c r="J21037" t="s">
        <v>2242</v>
      </c>
      <c r="K21037" t="s">
        <v>2243</v>
      </c>
      <c r="L21037">
        <v>8</v>
      </c>
      <c r="M21037">
        <v>500</v>
      </c>
      <c r="N21037" s="43">
        <v>4000</v>
      </c>
    </row>
    <row r="21038" ht="14.4" customHeight="1" hidden="1" spans="1:14" x14ac:dyDescent="0.25">
      <c r="A21038" s="106">
        <v>45862</v>
      </c>
      <c r="B21038">
        <v>520</v>
      </c>
      <c r="C21038">
        <v>0</v>
      </c>
      <c r="E21038">
        <v>30</v>
      </c>
      <c r="F21038" t="s">
        <v>14411</v>
      </c>
      <c r="G21038" t="s">
        <v>2381</v>
      </c>
      <c r="I21038" t="s">
        <v>2006</v>
      </c>
      <c r="J21038" t="s">
        <v>2242</v>
      </c>
      <c r="K21038" t="s">
        <v>2243</v>
      </c>
      <c r="L21038">
        <v>8</v>
      </c>
      <c r="M21038">
        <v>500</v>
      </c>
      <c r="N21038" s="43">
        <v>4000</v>
      </c>
    </row>
    <row r="21039" ht="14.4" customHeight="1" hidden="1" spans="1:14" x14ac:dyDescent="0.25">
      <c r="A21039" s="106">
        <v>45863</v>
      </c>
      <c r="B21039">
        <v>584</v>
      </c>
      <c r="C21039">
        <v>0</v>
      </c>
      <c r="E21039">
        <v>30</v>
      </c>
      <c r="F21039" t="s">
        <v>14412</v>
      </c>
      <c r="G21039" t="s">
        <v>2368</v>
      </c>
      <c r="I21039" t="s">
        <v>2006</v>
      </c>
      <c r="J21039" t="s">
        <v>2409</v>
      </c>
      <c r="K21039" t="s">
        <v>2410</v>
      </c>
      <c r="L21039">
        <v>8</v>
      </c>
      <c r="M21039">
        <v>520</v>
      </c>
      <c r="N21039" s="43">
        <v>4160</v>
      </c>
    </row>
    <row r="21040" ht="14.4" customHeight="1" hidden="1" spans="1:14" x14ac:dyDescent="0.25">
      <c r="A21040" s="106">
        <v>45866</v>
      </c>
      <c r="B21040">
        <v>603</v>
      </c>
      <c r="C21040">
        <v>0</v>
      </c>
      <c r="E21040">
        <v>30</v>
      </c>
      <c r="F21040" t="s">
        <v>14413</v>
      </c>
      <c r="G21040" t="s">
        <v>2063</v>
      </c>
      <c r="I21040" t="s">
        <v>2006</v>
      </c>
      <c r="J21040" t="s">
        <v>2242</v>
      </c>
      <c r="K21040" t="s">
        <v>2243</v>
      </c>
      <c r="L21040">
        <v>8</v>
      </c>
      <c r="M21040">
        <v>500</v>
      </c>
      <c r="N21040" s="43">
        <v>4000</v>
      </c>
    </row>
    <row r="21041" ht="14.4" customHeight="1" hidden="1" spans="1:14" x14ac:dyDescent="0.25">
      <c r="A21041" s="106">
        <v>45867</v>
      </c>
      <c r="B21041">
        <v>636</v>
      </c>
      <c r="C21041">
        <v>0</v>
      </c>
      <c r="E21041">
        <v>30</v>
      </c>
      <c r="F21041" t="s">
        <v>14414</v>
      </c>
      <c r="G21041" t="s">
        <v>2381</v>
      </c>
      <c r="I21041" t="s">
        <v>2006</v>
      </c>
      <c r="J21041" t="s">
        <v>2242</v>
      </c>
      <c r="K21041" t="s">
        <v>2243</v>
      </c>
      <c r="L21041">
        <v>8</v>
      </c>
      <c r="M21041">
        <v>500</v>
      </c>
      <c r="N21041" s="43">
        <v>4000</v>
      </c>
    </row>
    <row r="21042" ht="14.4" customHeight="1" hidden="1" spans="1:14" x14ac:dyDescent="0.25">
      <c r="A21042" s="106">
        <v>45868</v>
      </c>
      <c r="B21042">
        <v>673</v>
      </c>
      <c r="C21042">
        <v>0</v>
      </c>
      <c r="E21042">
        <v>30</v>
      </c>
      <c r="F21042" t="s">
        <v>14415</v>
      </c>
      <c r="G21042" t="s">
        <v>2368</v>
      </c>
      <c r="I21042" t="s">
        <v>2006</v>
      </c>
      <c r="J21042" t="s">
        <v>2242</v>
      </c>
      <c r="K21042" t="s">
        <v>2243</v>
      </c>
      <c r="L21042">
        <v>6</v>
      </c>
      <c r="M21042">
        <v>500</v>
      </c>
      <c r="N21042" s="43">
        <v>3000</v>
      </c>
    </row>
    <row r="21043" ht="14.4" customHeight="1" hidden="1" spans="1:14" x14ac:dyDescent="0.25">
      <c r="A21043" s="106">
        <v>45869</v>
      </c>
      <c r="B21043">
        <v>715</v>
      </c>
      <c r="C21043">
        <v>0</v>
      </c>
      <c r="E21043">
        <v>30</v>
      </c>
      <c r="F21043" t="s">
        <v>14416</v>
      </c>
      <c r="G21043" t="s">
        <v>2044</v>
      </c>
      <c r="I21043" t="s">
        <v>2006</v>
      </c>
      <c r="J21043" t="s">
        <v>2242</v>
      </c>
      <c r="K21043" t="s">
        <v>2243</v>
      </c>
      <c r="L21043">
        <v>8</v>
      </c>
      <c r="M21043">
        <v>500</v>
      </c>
      <c r="N21043" s="43">
        <v>4000</v>
      </c>
    </row>
    <row r="21044" ht="14.4" customHeight="1" hidden="1" spans="1:14" x14ac:dyDescent="0.25">
      <c r="A21044" s="106">
        <v>45873</v>
      </c>
      <c r="B21044">
        <v>802</v>
      </c>
      <c r="C21044">
        <v>0</v>
      </c>
      <c r="E21044">
        <v>30</v>
      </c>
      <c r="F21044" t="s">
        <v>14417</v>
      </c>
      <c r="G21044" t="s">
        <v>2054</v>
      </c>
      <c r="I21044" t="s">
        <v>2006</v>
      </c>
      <c r="J21044" t="s">
        <v>2242</v>
      </c>
      <c r="K21044" t="s">
        <v>2243</v>
      </c>
      <c r="L21044">
        <v>8</v>
      </c>
      <c r="M21044">
        <v>500</v>
      </c>
      <c r="N21044" s="43">
        <v>4000</v>
      </c>
    </row>
    <row r="21045" ht="14.4" customHeight="1" hidden="1" spans="1:14" x14ac:dyDescent="0.25">
      <c r="A21045" s="106">
        <v>45874</v>
      </c>
      <c r="B21045">
        <v>847</v>
      </c>
      <c r="C21045">
        <v>0</v>
      </c>
      <c r="E21045">
        <v>30</v>
      </c>
      <c r="F21045" t="s">
        <v>14418</v>
      </c>
      <c r="G21045" t="s">
        <v>2017</v>
      </c>
      <c r="I21045" t="s">
        <v>2006</v>
      </c>
      <c r="J21045" t="s">
        <v>2242</v>
      </c>
      <c r="K21045" t="s">
        <v>2243</v>
      </c>
      <c r="L21045">
        <v>8</v>
      </c>
      <c r="M21045">
        <v>500</v>
      </c>
      <c r="N21045" s="43">
        <v>4000</v>
      </c>
    </row>
    <row r="21046" ht="14.4" customHeight="1" hidden="1" spans="1:14" x14ac:dyDescent="0.25">
      <c r="A21046" s="106">
        <v>45875</v>
      </c>
      <c r="B21046">
        <v>895</v>
      </c>
      <c r="C21046">
        <v>0</v>
      </c>
      <c r="E21046">
        <v>30</v>
      </c>
      <c r="F21046" t="s">
        <v>14419</v>
      </c>
      <c r="G21046" t="s">
        <v>2005</v>
      </c>
      <c r="I21046" t="s">
        <v>2006</v>
      </c>
      <c r="J21046" t="s">
        <v>2242</v>
      </c>
      <c r="K21046" t="s">
        <v>2243</v>
      </c>
      <c r="L21046">
        <v>6</v>
      </c>
      <c r="M21046">
        <v>500</v>
      </c>
      <c r="N21046" s="43">
        <v>3000</v>
      </c>
    </row>
    <row r="21047" ht="14.4" customHeight="1" hidden="1" spans="1:14" x14ac:dyDescent="0.25">
      <c r="A21047" s="106">
        <v>45876</v>
      </c>
      <c r="B21047">
        <v>929</v>
      </c>
      <c r="C21047">
        <v>0</v>
      </c>
      <c r="E21047">
        <v>30</v>
      </c>
      <c r="F21047" t="s">
        <v>14420</v>
      </c>
      <c r="G21047" t="s">
        <v>2368</v>
      </c>
      <c r="I21047" t="s">
        <v>2006</v>
      </c>
      <c r="J21047" t="s">
        <v>2242</v>
      </c>
      <c r="K21047" t="s">
        <v>2243</v>
      </c>
      <c r="L21047">
        <v>8</v>
      </c>
      <c r="M21047">
        <v>500</v>
      </c>
      <c r="N21047" s="43">
        <v>4000</v>
      </c>
    </row>
    <row r="21048" ht="14.4" customHeight="1" hidden="1" spans="1:14" x14ac:dyDescent="0.25">
      <c r="A21048" s="106">
        <v>45881</v>
      </c>
      <c r="B21048">
        <v>1046</v>
      </c>
      <c r="C21048">
        <v>0</v>
      </c>
      <c r="E21048">
        <v>30</v>
      </c>
      <c r="F21048" t="s">
        <v>14421</v>
      </c>
      <c r="G21048" t="s">
        <v>2012</v>
      </c>
      <c r="I21048" t="s">
        <v>2006</v>
      </c>
      <c r="J21048" t="s">
        <v>2242</v>
      </c>
      <c r="K21048" t="s">
        <v>2243</v>
      </c>
      <c r="L21048">
        <v>8</v>
      </c>
      <c r="M21048">
        <v>500</v>
      </c>
      <c r="N21048" s="43">
        <v>4000</v>
      </c>
    </row>
    <row r="21049" ht="14.4" customHeight="1" hidden="1" spans="1:14" x14ac:dyDescent="0.25">
      <c r="A21049" s="106">
        <v>45882</v>
      </c>
      <c r="B21049">
        <v>1091</v>
      </c>
      <c r="C21049">
        <v>0</v>
      </c>
      <c r="E21049">
        <v>30</v>
      </c>
      <c r="F21049" t="s">
        <v>14422</v>
      </c>
      <c r="G21049" t="s">
        <v>2004</v>
      </c>
      <c r="I21049" t="s">
        <v>2006</v>
      </c>
      <c r="J21049" t="s">
        <v>2242</v>
      </c>
      <c r="K21049" t="s">
        <v>2243</v>
      </c>
      <c r="L21049">
        <v>8</v>
      </c>
      <c r="M21049">
        <v>500</v>
      </c>
      <c r="N21049" s="43">
        <v>4000</v>
      </c>
    </row>
    <row r="21050" ht="14.4" customHeight="1" hidden="1" spans="1:14" x14ac:dyDescent="0.25">
      <c r="A21050" s="106">
        <v>45883</v>
      </c>
      <c r="B21050">
        <v>1136</v>
      </c>
      <c r="C21050">
        <v>0</v>
      </c>
      <c r="E21050">
        <v>30</v>
      </c>
      <c r="F21050" t="s">
        <v>14423</v>
      </c>
      <c r="G21050" t="s">
        <v>2336</v>
      </c>
      <c r="I21050" t="s">
        <v>2006</v>
      </c>
      <c r="J21050" t="s">
        <v>2242</v>
      </c>
      <c r="K21050" t="s">
        <v>2243</v>
      </c>
      <c r="L21050">
        <v>8</v>
      </c>
      <c r="M21050">
        <v>500</v>
      </c>
      <c r="N21050" s="43">
        <v>4000</v>
      </c>
    </row>
    <row r="21051" ht="14.4" customHeight="1" hidden="1" spans="1:14" x14ac:dyDescent="0.25">
      <c r="A21051" s="106">
        <v>45887</v>
      </c>
      <c r="B21051">
        <v>1221</v>
      </c>
      <c r="C21051">
        <v>0</v>
      </c>
      <c r="E21051">
        <v>30</v>
      </c>
      <c r="F21051" t="s">
        <v>14424</v>
      </c>
      <c r="G21051" t="s">
        <v>2017</v>
      </c>
      <c r="I21051" t="s">
        <v>2006</v>
      </c>
      <c r="J21051" t="s">
        <v>2242</v>
      </c>
      <c r="K21051" t="s">
        <v>2243</v>
      </c>
      <c r="L21051">
        <v>8</v>
      </c>
      <c r="M21051">
        <v>500</v>
      </c>
      <c r="N21051" s="43">
        <v>4000</v>
      </c>
    </row>
    <row r="21052" ht="14.4" customHeight="1" hidden="1" spans="1:14" x14ac:dyDescent="0.25">
      <c r="A21052" s="106">
        <v>45889</v>
      </c>
      <c r="B21052">
        <v>1309</v>
      </c>
      <c r="C21052">
        <v>0</v>
      </c>
      <c r="E21052">
        <v>30</v>
      </c>
      <c r="F21052" t="s">
        <v>14425</v>
      </c>
      <c r="G21052" t="s">
        <v>2336</v>
      </c>
      <c r="I21052" t="s">
        <v>2006</v>
      </c>
      <c r="J21052" t="s">
        <v>2242</v>
      </c>
      <c r="K21052" t="s">
        <v>2243</v>
      </c>
      <c r="L21052">
        <v>6</v>
      </c>
      <c r="M21052">
        <v>500</v>
      </c>
      <c r="N21052" s="43">
        <v>3000</v>
      </c>
    </row>
    <row r="21053" ht="14.4" customHeight="1" hidden="1" spans="1:14" x14ac:dyDescent="0.25">
      <c r="A21053" s="106">
        <v>45890</v>
      </c>
      <c r="B21053">
        <v>1350</v>
      </c>
      <c r="C21053">
        <v>0</v>
      </c>
      <c r="E21053">
        <v>30</v>
      </c>
      <c r="F21053" t="s">
        <v>14426</v>
      </c>
      <c r="G21053" t="s">
        <v>2012</v>
      </c>
      <c r="I21053" t="s">
        <v>2006</v>
      </c>
      <c r="J21053" t="s">
        <v>2242</v>
      </c>
      <c r="K21053" t="s">
        <v>2243</v>
      </c>
      <c r="L21053">
        <v>6</v>
      </c>
      <c r="M21053">
        <v>500</v>
      </c>
      <c r="N21053" s="43">
        <v>3000</v>
      </c>
    </row>
    <row r="21054" ht="14.4" customHeight="1" hidden="1" spans="1:14" x14ac:dyDescent="0.25">
      <c r="A21054" s="106">
        <v>45895</v>
      </c>
      <c r="B21054">
        <v>1477</v>
      </c>
      <c r="C21054">
        <v>0</v>
      </c>
      <c r="E21054">
        <v>30</v>
      </c>
      <c r="F21054" t="s">
        <v>14427</v>
      </c>
      <c r="G21054" t="s">
        <v>2004</v>
      </c>
      <c r="I21054" t="s">
        <v>2006</v>
      </c>
      <c r="J21054" t="s">
        <v>2242</v>
      </c>
      <c r="K21054" t="s">
        <v>2243</v>
      </c>
      <c r="L21054">
        <v>8</v>
      </c>
      <c r="M21054">
        <v>500</v>
      </c>
      <c r="N21054" s="43">
        <v>4000</v>
      </c>
    </row>
    <row r="21055" ht="14.4" customHeight="1" hidden="1" spans="1:14" x14ac:dyDescent="0.25">
      <c r="A21055" s="106">
        <v>45896</v>
      </c>
      <c r="B21055">
        <v>1522</v>
      </c>
      <c r="C21055">
        <v>0</v>
      </c>
      <c r="E21055">
        <v>30</v>
      </c>
      <c r="F21055" t="s">
        <v>14428</v>
      </c>
      <c r="G21055" t="s">
        <v>2017</v>
      </c>
      <c r="I21055" t="s">
        <v>2006</v>
      </c>
      <c r="J21055" t="s">
        <v>2242</v>
      </c>
      <c r="K21055" t="s">
        <v>2243</v>
      </c>
      <c r="L21055">
        <v>6</v>
      </c>
      <c r="M21055">
        <v>500</v>
      </c>
      <c r="N21055" s="43">
        <v>3000</v>
      </c>
    </row>
    <row r="21056" ht="14.4" customHeight="1" hidden="1" spans="1:14" x14ac:dyDescent="0.25">
      <c r="A21056" s="106">
        <v>45899</v>
      </c>
      <c r="B21056">
        <v>1639</v>
      </c>
      <c r="C21056">
        <v>0</v>
      </c>
      <c r="E21056">
        <v>30</v>
      </c>
      <c r="F21056" t="s">
        <v>14429</v>
      </c>
      <c r="G21056" t="s">
        <v>2054</v>
      </c>
      <c r="I21056" t="s">
        <v>2006</v>
      </c>
      <c r="J21056" t="s">
        <v>2409</v>
      </c>
      <c r="K21056" t="s">
        <v>2410</v>
      </c>
      <c r="L21056">
        <v>6</v>
      </c>
      <c r="M21056">
        <v>520</v>
      </c>
      <c r="N21056" s="43">
        <v>3120</v>
      </c>
    </row>
    <row r="21057" ht="14.4" customHeight="1" hidden="1" spans="1:14" x14ac:dyDescent="0.25">
      <c r="A21057" s="106">
        <v>45902</v>
      </c>
      <c r="B21057">
        <v>1702</v>
      </c>
      <c r="C21057">
        <v>0</v>
      </c>
      <c r="E21057">
        <v>30</v>
      </c>
      <c r="F21057" t="s">
        <v>14430</v>
      </c>
      <c r="G21057" t="s">
        <v>2054</v>
      </c>
      <c r="I21057" t="s">
        <v>2006</v>
      </c>
      <c r="J21057" t="s">
        <v>2242</v>
      </c>
      <c r="K21057" t="s">
        <v>2243</v>
      </c>
      <c r="L21057">
        <v>8</v>
      </c>
      <c r="M21057">
        <v>500</v>
      </c>
      <c r="N21057" s="43">
        <v>4000</v>
      </c>
    </row>
    <row r="21058" ht="14.4" customHeight="1" hidden="1" spans="1:14" x14ac:dyDescent="0.25">
      <c r="A21058" s="106">
        <v>45903</v>
      </c>
      <c r="B21058">
        <v>1754</v>
      </c>
      <c r="C21058">
        <v>0</v>
      </c>
      <c r="E21058">
        <v>30</v>
      </c>
      <c r="F21058" t="s">
        <v>14431</v>
      </c>
      <c r="G21058" t="s">
        <v>2063</v>
      </c>
      <c r="I21058" t="s">
        <v>2006</v>
      </c>
      <c r="J21058" t="s">
        <v>2242</v>
      </c>
      <c r="K21058" t="s">
        <v>2243</v>
      </c>
      <c r="L21058">
        <v>8</v>
      </c>
      <c r="M21058">
        <v>500</v>
      </c>
      <c r="N21058" s="43">
        <v>4000</v>
      </c>
    </row>
    <row r="21059" ht="14.4" customHeight="1" hidden="1" spans="1:14" x14ac:dyDescent="0.25">
      <c r="A21059" s="106">
        <v>45904</v>
      </c>
      <c r="B21059">
        <v>1811</v>
      </c>
      <c r="C21059">
        <v>0</v>
      </c>
      <c r="E21059">
        <v>30</v>
      </c>
      <c r="F21059" t="s">
        <v>14432</v>
      </c>
      <c r="G21059" t="s">
        <v>2368</v>
      </c>
      <c r="I21059" t="s">
        <v>2006</v>
      </c>
      <c r="J21059" t="s">
        <v>2242</v>
      </c>
      <c r="K21059" t="s">
        <v>2243</v>
      </c>
      <c r="L21059">
        <v>6</v>
      </c>
      <c r="M21059">
        <v>500</v>
      </c>
      <c r="N21059" s="43">
        <v>3000</v>
      </c>
    </row>
    <row r="21060" ht="14.4" customHeight="1" hidden="1" spans="1:14" x14ac:dyDescent="0.25">
      <c r="A21060" s="106">
        <v>45908</v>
      </c>
      <c r="B21060">
        <v>1884</v>
      </c>
      <c r="C21060">
        <v>0</v>
      </c>
      <c r="E21060">
        <v>30</v>
      </c>
      <c r="F21060" t="s">
        <v>14433</v>
      </c>
      <c r="G21060" t="s">
        <v>2054</v>
      </c>
      <c r="I21060" t="s">
        <v>2006</v>
      </c>
      <c r="J21060" t="s">
        <v>2242</v>
      </c>
      <c r="K21060" t="s">
        <v>2243</v>
      </c>
      <c r="L21060">
        <v>8</v>
      </c>
      <c r="M21060">
        <v>500</v>
      </c>
      <c r="N21060" s="43">
        <v>4000</v>
      </c>
    </row>
    <row r="21061" ht="14.4" customHeight="1" hidden="1" spans="1:14" x14ac:dyDescent="0.25">
      <c r="A21061" s="106">
        <v>45910</v>
      </c>
      <c r="B21061">
        <v>1962</v>
      </c>
      <c r="C21061">
        <v>0</v>
      </c>
      <c r="E21061">
        <v>30</v>
      </c>
      <c r="F21061" t="s">
        <v>14434</v>
      </c>
      <c r="G21061" t="s">
        <v>2063</v>
      </c>
      <c r="I21061" t="s">
        <v>2006</v>
      </c>
      <c r="J21061" t="s">
        <v>2242</v>
      </c>
      <c r="K21061" t="s">
        <v>2243</v>
      </c>
      <c r="L21061">
        <v>6</v>
      </c>
      <c r="M21061">
        <v>500</v>
      </c>
      <c r="N21061" s="43">
        <v>3000</v>
      </c>
    </row>
    <row r="21062" ht="14.4" customHeight="1" hidden="1" spans="1:14" x14ac:dyDescent="0.25">
      <c r="A21062" s="106">
        <v>45911</v>
      </c>
      <c r="B21062">
        <v>1998</v>
      </c>
      <c r="C21062">
        <v>0</v>
      </c>
      <c r="E21062">
        <v>30</v>
      </c>
      <c r="F21062" t="s">
        <v>14435</v>
      </c>
      <c r="G21062" t="s">
        <v>2017</v>
      </c>
      <c r="I21062" t="s">
        <v>2006</v>
      </c>
      <c r="J21062" t="s">
        <v>2242</v>
      </c>
      <c r="K21062" t="s">
        <v>2243</v>
      </c>
      <c r="L21062">
        <v>6</v>
      </c>
      <c r="M21062">
        <v>500</v>
      </c>
      <c r="N21062" s="43">
        <v>3000</v>
      </c>
    </row>
    <row r="21063" ht="14.4" customHeight="1" hidden="1" spans="1:14" x14ac:dyDescent="0.25">
      <c r="A21063" s="106">
        <v>45915</v>
      </c>
      <c r="B21063">
        <v>2090</v>
      </c>
      <c r="C21063">
        <v>0</v>
      </c>
      <c r="E21063">
        <v>30</v>
      </c>
      <c r="F21063" t="s">
        <v>14436</v>
      </c>
      <c r="G21063" t="s">
        <v>2012</v>
      </c>
      <c r="I21063" t="s">
        <v>2006</v>
      </c>
      <c r="J21063" t="s">
        <v>2242</v>
      </c>
      <c r="K21063" t="s">
        <v>2243</v>
      </c>
      <c r="L21063">
        <v>6</v>
      </c>
      <c r="M21063">
        <v>500</v>
      </c>
      <c r="N21063" s="43">
        <v>3000</v>
      </c>
    </row>
    <row r="21064" ht="14.4" customHeight="1" hidden="1" spans="1:14" x14ac:dyDescent="0.25">
      <c r="A21064" s="106">
        <v>45918</v>
      </c>
      <c r="B21064">
        <v>2182</v>
      </c>
      <c r="C21064">
        <v>0</v>
      </c>
      <c r="E21064">
        <v>30</v>
      </c>
      <c r="F21064" t="s">
        <v>14437</v>
      </c>
      <c r="G21064" t="s">
        <v>2044</v>
      </c>
      <c r="I21064" t="s">
        <v>2006</v>
      </c>
      <c r="J21064" t="s">
        <v>2242</v>
      </c>
      <c r="K21064" t="s">
        <v>2243</v>
      </c>
      <c r="L21064">
        <v>6</v>
      </c>
      <c r="M21064">
        <v>500</v>
      </c>
      <c r="N21064" s="43">
        <v>3000</v>
      </c>
    </row>
    <row r="21065" ht="14.4" customHeight="1" hidden="1" spans="1:14" x14ac:dyDescent="0.25">
      <c r="A21065" s="106">
        <v>45920</v>
      </c>
      <c r="B21065">
        <v>2243</v>
      </c>
      <c r="C21065">
        <v>0</v>
      </c>
      <c r="E21065">
        <v>30</v>
      </c>
      <c r="F21065" t="s">
        <v>14438</v>
      </c>
      <c r="G21065" t="s">
        <v>2368</v>
      </c>
      <c r="I21065" t="s">
        <v>2006</v>
      </c>
      <c r="J21065" t="s">
        <v>2409</v>
      </c>
      <c r="K21065" t="s">
        <v>2410</v>
      </c>
      <c r="L21065">
        <v>6</v>
      </c>
      <c r="M21065">
        <v>520</v>
      </c>
      <c r="N21065" s="43">
        <v>3120</v>
      </c>
    </row>
    <row r="21066" ht="14.4" customHeight="1" hidden="1" spans="1:14" x14ac:dyDescent="0.25">
      <c r="A21066" s="106">
        <v>45924</v>
      </c>
      <c r="B21066">
        <v>2337</v>
      </c>
      <c r="C21066">
        <v>0</v>
      </c>
      <c r="E21066">
        <v>30</v>
      </c>
      <c r="F21066" t="s">
        <v>14439</v>
      </c>
      <c r="G21066" t="s">
        <v>2063</v>
      </c>
      <c r="I21066" t="s">
        <v>2006</v>
      </c>
      <c r="J21066" t="s">
        <v>2409</v>
      </c>
      <c r="K21066" t="s">
        <v>2410</v>
      </c>
      <c r="L21066">
        <v>6</v>
      </c>
      <c r="M21066">
        <v>520</v>
      </c>
      <c r="N21066" s="43">
        <v>3120</v>
      </c>
    </row>
    <row r="21067" ht="14.4" customHeight="1" hidden="1" spans="1:14" x14ac:dyDescent="0.25">
      <c r="A21067" s="106">
        <v>45930</v>
      </c>
      <c r="B21067">
        <v>2506</v>
      </c>
      <c r="C21067">
        <v>0</v>
      </c>
      <c r="E21067">
        <v>30</v>
      </c>
      <c r="F21067" t="s">
        <v>14440</v>
      </c>
      <c r="G21067" t="s">
        <v>2054</v>
      </c>
      <c r="I21067" t="s">
        <v>2006</v>
      </c>
      <c r="J21067" t="s">
        <v>2409</v>
      </c>
      <c r="K21067" t="s">
        <v>2410</v>
      </c>
      <c r="L21067">
        <v>6</v>
      </c>
      <c r="M21067">
        <v>520</v>
      </c>
      <c r="N21067" s="43">
        <v>3120</v>
      </c>
    </row>
    <row r="21068" ht="14.4" customHeight="1" hidden="1" spans="1:14" x14ac:dyDescent="0.25">
      <c r="A21068" s="106">
        <v>45936</v>
      </c>
      <c r="B21068">
        <v>2673</v>
      </c>
      <c r="C21068">
        <v>0</v>
      </c>
      <c r="E21068">
        <v>30</v>
      </c>
      <c r="F21068" t="s">
        <v>14441</v>
      </c>
      <c r="G21068" t="s">
        <v>2063</v>
      </c>
      <c r="I21068" t="s">
        <v>2006</v>
      </c>
      <c r="J21068" t="s">
        <v>2409</v>
      </c>
      <c r="K21068" t="s">
        <v>2410</v>
      </c>
      <c r="L21068">
        <v>6</v>
      </c>
      <c r="M21068">
        <v>520</v>
      </c>
      <c r="N21068" s="43">
        <v>3120</v>
      </c>
    </row>
    <row r="21069" ht="14.4" customHeight="1" hidden="1" spans="1:14" x14ac:dyDescent="0.25">
      <c r="A21069" s="106">
        <v>45944</v>
      </c>
      <c r="B21069">
        <v>2955</v>
      </c>
      <c r="C21069">
        <v>0</v>
      </c>
      <c r="E21069">
        <v>30</v>
      </c>
      <c r="F21069" t="s">
        <v>14442</v>
      </c>
      <c r="G21069" t="s">
        <v>2063</v>
      </c>
      <c r="I21069" t="s">
        <v>2006</v>
      </c>
      <c r="J21069" t="s">
        <v>2409</v>
      </c>
      <c r="K21069" t="s">
        <v>2410</v>
      </c>
      <c r="L21069">
        <v>5</v>
      </c>
      <c r="M21069">
        <v>520</v>
      </c>
      <c r="N21069" s="43">
        <v>2600</v>
      </c>
    </row>
    <row r="21070" ht="14.4" customHeight="1" hidden="1" spans="1:14" x14ac:dyDescent="0.25">
      <c r="A21070" s="106">
        <v>45950</v>
      </c>
      <c r="B21070">
        <v>3120</v>
      </c>
      <c r="C21070">
        <v>93</v>
      </c>
      <c r="E21070">
        <v>30</v>
      </c>
      <c r="F21070" t="s">
        <v>14443</v>
      </c>
      <c r="G21070" t="s">
        <v>2052</v>
      </c>
      <c r="I21070" t="s">
        <v>2006</v>
      </c>
      <c r="J21070" t="s">
        <v>2409</v>
      </c>
      <c r="K21070" t="s">
        <v>2410</v>
      </c>
      <c r="L21070">
        <v>6</v>
      </c>
      <c r="M21070">
        <v>520</v>
      </c>
      <c r="N21070" s="43">
        <v>3120</v>
      </c>
    </row>
    <row r="21071" ht="14.4" customHeight="1" hidden="1" spans="1:14" x14ac:dyDescent="0.25">
      <c r="A21071" s="106">
        <v>45957</v>
      </c>
      <c r="B21071">
        <v>3443</v>
      </c>
      <c r="C21071">
        <v>358</v>
      </c>
      <c r="E21071">
        <v>30</v>
      </c>
      <c r="F21071" t="s">
        <v>14444</v>
      </c>
      <c r="G21071" t="s">
        <v>2052</v>
      </c>
      <c r="I21071" t="s">
        <v>2006</v>
      </c>
      <c r="J21071" t="s">
        <v>2409</v>
      </c>
      <c r="K21071" t="s">
        <v>2410</v>
      </c>
      <c r="L21071">
        <v>5</v>
      </c>
      <c r="M21071">
        <v>520</v>
      </c>
      <c r="N21071" s="43">
        <v>2600</v>
      </c>
    </row>
    <row r="21072" ht="14.4" customHeight="1" hidden="1" spans="1:14" x14ac:dyDescent="0.25">
      <c r="A21072" s="106">
        <v>45964</v>
      </c>
      <c r="B21072">
        <v>3782</v>
      </c>
      <c r="C21072">
        <v>718</v>
      </c>
      <c r="E21072">
        <v>30</v>
      </c>
      <c r="F21072" t="s">
        <v>14445</v>
      </c>
      <c r="G21072" t="s">
        <v>2017</v>
      </c>
      <c r="I21072" t="s">
        <v>2006</v>
      </c>
      <c r="J21072" t="s">
        <v>2409</v>
      </c>
      <c r="K21072" t="s">
        <v>2410</v>
      </c>
      <c r="L21072">
        <v>5</v>
      </c>
      <c r="M21072">
        <v>520</v>
      </c>
      <c r="N21072" s="43">
        <v>2600</v>
      </c>
    </row>
    <row r="21073" ht="14.4" customHeight="1" hidden="1" spans="1:14" x14ac:dyDescent="0.25">
      <c r="A21073" s="106">
        <v>45971</v>
      </c>
      <c r="B21073">
        <v>4051</v>
      </c>
      <c r="C21073">
        <v>977</v>
      </c>
      <c r="E21073">
        <v>30</v>
      </c>
      <c r="F21073" t="s">
        <v>14446</v>
      </c>
      <c r="G21073" t="s">
        <v>2052</v>
      </c>
      <c r="I21073" t="s">
        <v>2006</v>
      </c>
      <c r="J21073" t="s">
        <v>2409</v>
      </c>
      <c r="K21073" t="s">
        <v>2410</v>
      </c>
      <c r="L21073">
        <v>5</v>
      </c>
      <c r="M21073">
        <v>520</v>
      </c>
      <c r="N21073" s="43">
        <v>2600</v>
      </c>
    </row>
    <row r="21074" ht="14.4" customHeight="1" hidden="1" spans="1:14" x14ac:dyDescent="0.25">
      <c r="A21074" s="106">
        <v>45971</v>
      </c>
      <c r="B21074">
        <v>4052</v>
      </c>
      <c r="C21074">
        <v>978</v>
      </c>
      <c r="E21074">
        <v>30</v>
      </c>
      <c r="F21074" t="s">
        <v>14446</v>
      </c>
      <c r="G21074" t="s">
        <v>2052</v>
      </c>
      <c r="I21074" t="s">
        <v>2006</v>
      </c>
      <c r="J21074" t="s">
        <v>2409</v>
      </c>
      <c r="K21074" t="s">
        <v>2410</v>
      </c>
      <c r="L21074">
        <v>1</v>
      </c>
      <c r="M21074">
        <v>520</v>
      </c>
      <c r="N21074" s="43">
        <v>520</v>
      </c>
    </row>
    <row r="21075" ht="14.4" customHeight="1" hidden="1" spans="1:14" x14ac:dyDescent="0.25">
      <c r="A21075" s="106">
        <v>45974</v>
      </c>
      <c r="B21075">
        <v>4219</v>
      </c>
      <c r="C21075">
        <v>1145</v>
      </c>
      <c r="E21075">
        <v>30</v>
      </c>
      <c r="F21075" t="s">
        <v>14447</v>
      </c>
      <c r="G21075" t="s">
        <v>2052</v>
      </c>
      <c r="I21075" t="s">
        <v>2006</v>
      </c>
      <c r="J21075" t="s">
        <v>2409</v>
      </c>
      <c r="K21075" t="s">
        <v>2410</v>
      </c>
      <c r="L21075">
        <v>5</v>
      </c>
      <c r="M21075">
        <v>520</v>
      </c>
      <c r="N21075" s="43">
        <v>2600</v>
      </c>
    </row>
    <row r="21076" ht="14.4" customHeight="1" hidden="1" spans="1:14" x14ac:dyDescent="0.25">
      <c r="A21076" s="106">
        <v>45978</v>
      </c>
      <c r="B21076">
        <v>4408</v>
      </c>
      <c r="C21076">
        <v>1333</v>
      </c>
      <c r="E21076">
        <v>30</v>
      </c>
      <c r="F21076" t="s">
        <v>14448</v>
      </c>
      <c r="G21076" t="s">
        <v>2052</v>
      </c>
      <c r="I21076" t="s">
        <v>2006</v>
      </c>
      <c r="J21076" t="s">
        <v>2409</v>
      </c>
      <c r="K21076" t="s">
        <v>2410</v>
      </c>
      <c r="L21076">
        <v>5</v>
      </c>
      <c r="M21076">
        <v>520</v>
      </c>
      <c r="N21076" s="43">
        <v>2600</v>
      </c>
    </row>
    <row r="21077" ht="14.4" customHeight="1" hidden="1" spans="1:14" x14ac:dyDescent="0.25">
      <c r="A21077" s="106">
        <v>45981</v>
      </c>
      <c r="B21077">
        <v>4593</v>
      </c>
      <c r="C21077">
        <v>1517</v>
      </c>
      <c r="E21077">
        <v>30</v>
      </c>
      <c r="F21077" t="s">
        <v>14449</v>
      </c>
      <c r="G21077" t="s">
        <v>2114</v>
      </c>
      <c r="I21077" t="s">
        <v>2006</v>
      </c>
      <c r="J21077" t="s">
        <v>2409</v>
      </c>
      <c r="K21077" t="s">
        <v>2410</v>
      </c>
      <c r="L21077">
        <v>5</v>
      </c>
      <c r="M21077">
        <v>520</v>
      </c>
      <c r="N21077" s="43">
        <v>2600</v>
      </c>
    </row>
    <row r="21078" ht="14.4" customHeight="1" hidden="1" spans="1:14" x14ac:dyDescent="0.25">
      <c r="A21078" s="106">
        <v>46230</v>
      </c>
      <c r="B21078">
        <v>16102</v>
      </c>
      <c r="C21078">
        <v>12982</v>
      </c>
      <c r="E21078">
        <v>458</v>
      </c>
      <c r="F21078" t="s">
        <v>14450</v>
      </c>
      <c r="G21078" t="s">
        <v>2025</v>
      </c>
      <c r="I21078" t="s">
        <v>2006</v>
      </c>
      <c r="J21078" t="s">
        <v>2242</v>
      </c>
      <c r="K21078" t="s">
        <v>2243</v>
      </c>
      <c r="L21078">
        <v>5</v>
      </c>
      <c r="M21078">
        <v>520</v>
      </c>
      <c r="N21078" s="43">
        <v>2600</v>
      </c>
    </row>
    <row r="21079" ht="14.4" customHeight="1" hidden="1" spans="1:14" x14ac:dyDescent="0.25">
      <c r="A21079" s="106">
        <v>46230</v>
      </c>
      <c r="B21079">
        <v>16103</v>
      </c>
      <c r="C21079">
        <v>12983</v>
      </c>
      <c r="E21079">
        <v>458</v>
      </c>
      <c r="F21079" t="s">
        <v>14450</v>
      </c>
      <c r="G21079" t="s">
        <v>2025</v>
      </c>
      <c r="I21079" t="s">
        <v>2006</v>
      </c>
      <c r="J21079" t="s">
        <v>2242</v>
      </c>
      <c r="K21079" t="s">
        <v>2243</v>
      </c>
      <c r="L21079">
        <v>3</v>
      </c>
      <c r="M21079">
        <v>520</v>
      </c>
      <c r="N21079" s="43">
        <v>1560</v>
      </c>
    </row>
    <row r="21080" ht="14.4" customHeight="1" hidden="1" spans="1:14" x14ac:dyDescent="0.25">
      <c r="A21080" s="106">
        <v>46231</v>
      </c>
      <c r="B21080">
        <v>16207</v>
      </c>
      <c r="C21080">
        <v>13085</v>
      </c>
      <c r="E21080">
        <v>458</v>
      </c>
      <c r="F21080" t="s">
        <v>14451</v>
      </c>
      <c r="G21080" t="s">
        <v>2221</v>
      </c>
      <c r="I21080" t="s">
        <v>2006</v>
      </c>
      <c r="J21080" t="s">
        <v>2242</v>
      </c>
      <c r="K21080" t="s">
        <v>2243</v>
      </c>
      <c r="L21080">
        <v>5</v>
      </c>
      <c r="M21080">
        <v>520</v>
      </c>
      <c r="N21080" s="43">
        <v>2600</v>
      </c>
    </row>
    <row r="21081" ht="14.4" customHeight="1" hidden="1" spans="1:14" x14ac:dyDescent="0.25">
      <c r="A21081" s="106">
        <v>46231</v>
      </c>
      <c r="B21081">
        <v>16208</v>
      </c>
      <c r="C21081">
        <v>13086</v>
      </c>
      <c r="E21081">
        <v>458</v>
      </c>
      <c r="F21081" t="s">
        <v>14451</v>
      </c>
      <c r="G21081" t="s">
        <v>2221</v>
      </c>
      <c r="I21081" t="s">
        <v>2006</v>
      </c>
      <c r="J21081" t="s">
        <v>2242</v>
      </c>
      <c r="K21081" t="s">
        <v>2243</v>
      </c>
      <c r="L21081">
        <v>1</v>
      </c>
      <c r="M21081">
        <v>520</v>
      </c>
      <c r="N21081" s="43">
        <v>520</v>
      </c>
    </row>
    <row r="21082" ht="14.4" customHeight="1" hidden="1" spans="1:14" x14ac:dyDescent="0.25">
      <c r="A21082" s="106">
        <v>46232</v>
      </c>
      <c r="B21082">
        <v>16215</v>
      </c>
      <c r="C21082">
        <v>13093</v>
      </c>
      <c r="E21082">
        <v>458</v>
      </c>
      <c r="F21082" t="s">
        <v>14452</v>
      </c>
      <c r="G21082" t="s">
        <v>2229</v>
      </c>
      <c r="I21082" t="s">
        <v>2006</v>
      </c>
      <c r="J21082" t="s">
        <v>2242</v>
      </c>
      <c r="K21082" t="s">
        <v>2243</v>
      </c>
      <c r="L21082">
        <v>4</v>
      </c>
      <c r="M21082">
        <v>520</v>
      </c>
      <c r="N21082" s="43">
        <v>2080</v>
      </c>
    </row>
    <row r="21083" ht="14.4" customHeight="1" hidden="1" spans="1:14" x14ac:dyDescent="0.25">
      <c r="A21083" s="106">
        <v>46233</v>
      </c>
      <c r="B21083">
        <v>16281</v>
      </c>
      <c r="C21083">
        <v>13158</v>
      </c>
      <c r="E21083">
        <v>458</v>
      </c>
      <c r="F21083" t="s">
        <v>14453</v>
      </c>
      <c r="G21083" t="s">
        <v>2017</v>
      </c>
      <c r="I21083" t="s">
        <v>2006</v>
      </c>
      <c r="J21083" t="s">
        <v>2242</v>
      </c>
      <c r="K21083" t="s">
        <v>2243</v>
      </c>
      <c r="L21083">
        <v>5</v>
      </c>
      <c r="M21083">
        <v>520</v>
      </c>
      <c r="N21083" s="43">
        <v>2600</v>
      </c>
    </row>
    <row r="21084" ht="14.4" customHeight="1" hidden="1" spans="1:14" x14ac:dyDescent="0.25">
      <c r="A21084" s="106">
        <v>46233</v>
      </c>
      <c r="B21084">
        <v>16282</v>
      </c>
      <c r="C21084">
        <v>13159</v>
      </c>
      <c r="E21084">
        <v>458</v>
      </c>
      <c r="F21084" t="s">
        <v>14453</v>
      </c>
      <c r="G21084" t="s">
        <v>2017</v>
      </c>
      <c r="I21084" t="s">
        <v>2006</v>
      </c>
      <c r="J21084" t="s">
        <v>2242</v>
      </c>
      <c r="K21084" t="s">
        <v>2243</v>
      </c>
      <c r="L21084">
        <v>3</v>
      </c>
      <c r="M21084">
        <v>520</v>
      </c>
      <c r="N21084" s="43">
        <v>1560</v>
      </c>
    </row>
    <row r="21085" ht="14.4" customHeight="1" hidden="1" spans="1:14" x14ac:dyDescent="0.25">
      <c r="A21085" s="106">
        <v>46234</v>
      </c>
      <c r="B21085">
        <v>16319</v>
      </c>
      <c r="C21085">
        <v>13196</v>
      </c>
      <c r="E21085">
        <v>458</v>
      </c>
      <c r="F21085" t="s">
        <v>14454</v>
      </c>
      <c r="G21085" t="s">
        <v>2114</v>
      </c>
      <c r="I21085" t="s">
        <v>2006</v>
      </c>
      <c r="J21085" t="s">
        <v>2242</v>
      </c>
      <c r="K21085" t="s">
        <v>2243</v>
      </c>
      <c r="L21085">
        <v>5</v>
      </c>
      <c r="M21085">
        <v>520</v>
      </c>
      <c r="N21085" s="43">
        <v>2600</v>
      </c>
    </row>
    <row r="21086" ht="14.4" customHeight="1" hidden="1" spans="1:14" x14ac:dyDescent="0.25">
      <c r="A21086" s="106">
        <v>46234</v>
      </c>
      <c r="B21086">
        <v>16320</v>
      </c>
      <c r="C21086">
        <v>13197</v>
      </c>
      <c r="E21086">
        <v>458</v>
      </c>
      <c r="F21086" t="s">
        <v>14454</v>
      </c>
      <c r="G21086" t="s">
        <v>2114</v>
      </c>
      <c r="I21086" t="s">
        <v>2006</v>
      </c>
      <c r="J21086" t="s">
        <v>2242</v>
      </c>
      <c r="K21086" t="s">
        <v>2243</v>
      </c>
      <c r="L21086">
        <v>3</v>
      </c>
      <c r="M21086">
        <v>520</v>
      </c>
      <c r="N21086" s="43">
        <v>1560</v>
      </c>
    </row>
    <row r="21087" ht="14.4" customHeight="1" hidden="1" spans="1:14" x14ac:dyDescent="0.25">
      <c r="A21087" s="106">
        <v>46237</v>
      </c>
      <c r="B21087">
        <v>16404</v>
      </c>
      <c r="C21087">
        <v>13280</v>
      </c>
      <c r="E21087">
        <v>458</v>
      </c>
      <c r="F21087" t="s">
        <v>14455</v>
      </c>
      <c r="G21087" t="s">
        <v>2241</v>
      </c>
      <c r="I21087" t="s">
        <v>2006</v>
      </c>
      <c r="J21087" t="s">
        <v>2242</v>
      </c>
      <c r="K21087" t="s">
        <v>2243</v>
      </c>
      <c r="L21087">
        <v>5</v>
      </c>
      <c r="M21087">
        <v>520</v>
      </c>
      <c r="N21087" s="43">
        <v>2600</v>
      </c>
    </row>
    <row r="21088" ht="14.4" customHeight="1" hidden="1" spans="1:14" x14ac:dyDescent="0.25">
      <c r="A21088" s="106">
        <v>46237</v>
      </c>
      <c r="B21088">
        <v>16405</v>
      </c>
      <c r="C21088">
        <v>13281</v>
      </c>
      <c r="E21088">
        <v>458</v>
      </c>
      <c r="F21088" t="s">
        <v>14455</v>
      </c>
      <c r="G21088" t="s">
        <v>2241</v>
      </c>
      <c r="I21088" t="s">
        <v>2006</v>
      </c>
      <c r="J21088" t="s">
        <v>2242</v>
      </c>
      <c r="K21088" t="s">
        <v>2243</v>
      </c>
      <c r="L21088">
        <v>3</v>
      </c>
      <c r="M21088">
        <v>520</v>
      </c>
      <c r="N21088" s="43">
        <v>1560</v>
      </c>
    </row>
    <row r="21089" ht="14.4" customHeight="1" hidden="1" spans="1:14" x14ac:dyDescent="0.25">
      <c r="A21089" s="106">
        <v>46238</v>
      </c>
      <c r="B21089">
        <v>16496</v>
      </c>
      <c r="C21089">
        <v>13370</v>
      </c>
      <c r="E21089">
        <v>458</v>
      </c>
      <c r="F21089" t="s">
        <v>14456</v>
      </c>
      <c r="G21089" t="s">
        <v>2027</v>
      </c>
      <c r="I21089" t="s">
        <v>2006</v>
      </c>
      <c r="J21089" t="s">
        <v>2242</v>
      </c>
      <c r="K21089" t="s">
        <v>2243</v>
      </c>
      <c r="L21089">
        <v>5</v>
      </c>
      <c r="M21089">
        <v>520</v>
      </c>
      <c r="N21089" s="43">
        <v>2600</v>
      </c>
    </row>
    <row r="21090" ht="14.4" customHeight="1" hidden="1" spans="1:14" x14ac:dyDescent="0.25">
      <c r="A21090" s="106">
        <v>46238</v>
      </c>
      <c r="B21090">
        <v>16497</v>
      </c>
      <c r="C21090">
        <v>13371</v>
      </c>
      <c r="E21090">
        <v>458</v>
      </c>
      <c r="F21090" t="s">
        <v>14456</v>
      </c>
      <c r="G21090" t="s">
        <v>2027</v>
      </c>
      <c r="I21090" t="s">
        <v>2006</v>
      </c>
      <c r="J21090" t="s">
        <v>2242</v>
      </c>
      <c r="K21090" t="s">
        <v>2243</v>
      </c>
      <c r="L21090">
        <v>3</v>
      </c>
      <c r="M21090">
        <v>520</v>
      </c>
      <c r="N21090" s="43">
        <v>1560</v>
      </c>
    </row>
    <row r="21091" ht="14.4" customHeight="1" hidden="1" spans="1:14" x14ac:dyDescent="0.25">
      <c r="A21091" s="106">
        <v>46244</v>
      </c>
      <c r="B21091">
        <v>16767</v>
      </c>
      <c r="C21091">
        <v>13640</v>
      </c>
      <c r="E21091">
        <v>458</v>
      </c>
      <c r="F21091" t="s">
        <v>14457</v>
      </c>
      <c r="G21091" t="s">
        <v>2027</v>
      </c>
      <c r="I21091" t="s">
        <v>2006</v>
      </c>
      <c r="J21091" t="s">
        <v>2242</v>
      </c>
      <c r="K21091" t="s">
        <v>2243</v>
      </c>
      <c r="L21091">
        <v>5</v>
      </c>
      <c r="M21091">
        <v>520</v>
      </c>
      <c r="N21091" s="43">
        <v>2600</v>
      </c>
    </row>
    <row r="21092" ht="14.4" customHeight="1" hidden="1" spans="1:14" x14ac:dyDescent="0.25">
      <c r="A21092" s="106">
        <v>46244</v>
      </c>
      <c r="B21092">
        <v>16768</v>
      </c>
      <c r="C21092">
        <v>13641</v>
      </c>
      <c r="E21092">
        <v>458</v>
      </c>
      <c r="F21092" t="s">
        <v>14457</v>
      </c>
      <c r="G21092" t="s">
        <v>2027</v>
      </c>
      <c r="I21092" t="s">
        <v>2006</v>
      </c>
      <c r="J21092" t="s">
        <v>2242</v>
      </c>
      <c r="K21092" t="s">
        <v>2243</v>
      </c>
      <c r="L21092">
        <v>3</v>
      </c>
      <c r="M21092">
        <v>520</v>
      </c>
      <c r="N21092" s="43">
        <v>1560</v>
      </c>
    </row>
    <row r="21093" ht="14.4" customHeight="1" hidden="1" spans="1:14" x14ac:dyDescent="0.25">
      <c r="A21093" s="106">
        <v>46246</v>
      </c>
      <c r="B21093">
        <v>16938</v>
      </c>
      <c r="C21093">
        <v>13811</v>
      </c>
      <c r="E21093">
        <v>458</v>
      </c>
      <c r="F21093" t="s">
        <v>14458</v>
      </c>
      <c r="G21093" t="s">
        <v>2229</v>
      </c>
      <c r="I21093" t="s">
        <v>2006</v>
      </c>
      <c r="J21093" t="s">
        <v>2242</v>
      </c>
      <c r="K21093" t="s">
        <v>2243</v>
      </c>
      <c r="L21093">
        <v>5</v>
      </c>
      <c r="M21093">
        <v>520</v>
      </c>
      <c r="N21093" s="43">
        <v>2600</v>
      </c>
    </row>
    <row r="21094" ht="14.4" customHeight="1" hidden="1" spans="1:14" x14ac:dyDescent="0.25">
      <c r="A21094" s="106">
        <v>46246</v>
      </c>
      <c r="B21094">
        <v>16939</v>
      </c>
      <c r="C21094">
        <v>13812</v>
      </c>
      <c r="E21094">
        <v>458</v>
      </c>
      <c r="F21094" t="s">
        <v>14458</v>
      </c>
      <c r="G21094" t="s">
        <v>2229</v>
      </c>
      <c r="I21094" t="s">
        <v>2006</v>
      </c>
      <c r="J21094" t="s">
        <v>2242</v>
      </c>
      <c r="K21094" t="s">
        <v>2243</v>
      </c>
      <c r="L21094">
        <v>1</v>
      </c>
      <c r="M21094">
        <v>520</v>
      </c>
      <c r="N21094" s="43">
        <v>520</v>
      </c>
    </row>
    <row r="21095" ht="14.4" customHeight="1" hidden="1" spans="1:14" x14ac:dyDescent="0.25">
      <c r="A21095" s="106">
        <v>46251</v>
      </c>
      <c r="B21095">
        <v>17085</v>
      </c>
      <c r="C21095">
        <v>13956</v>
      </c>
      <c r="E21095">
        <v>458</v>
      </c>
      <c r="F21095" t="s">
        <v>14459</v>
      </c>
      <c r="G21095" t="s">
        <v>2241</v>
      </c>
      <c r="I21095" t="s">
        <v>2006</v>
      </c>
      <c r="J21095" t="s">
        <v>2242</v>
      </c>
      <c r="K21095" t="s">
        <v>2243</v>
      </c>
      <c r="L21095">
        <v>5</v>
      </c>
      <c r="M21095">
        <v>520</v>
      </c>
      <c r="N21095" s="43">
        <v>2600</v>
      </c>
    </row>
    <row r="21096" ht="14.4" customHeight="1" hidden="1" spans="1:14" x14ac:dyDescent="0.25">
      <c r="A21096" s="106">
        <v>46251</v>
      </c>
      <c r="B21096">
        <v>17086</v>
      </c>
      <c r="C21096">
        <v>13957</v>
      </c>
      <c r="E21096">
        <v>458</v>
      </c>
      <c r="F21096" t="s">
        <v>14459</v>
      </c>
      <c r="G21096" t="s">
        <v>2241</v>
      </c>
      <c r="I21096" t="s">
        <v>2006</v>
      </c>
      <c r="J21096" t="s">
        <v>2242</v>
      </c>
      <c r="K21096" t="s">
        <v>2243</v>
      </c>
      <c r="L21096">
        <v>1</v>
      </c>
      <c r="M21096">
        <v>520</v>
      </c>
      <c r="N21096" s="43">
        <v>520</v>
      </c>
    </row>
    <row r="21097" ht="14.4" customHeight="1" hidden="1" spans="1:14" x14ac:dyDescent="0.25">
      <c r="A21097" s="106">
        <v>46253</v>
      </c>
      <c r="B21097">
        <v>17221</v>
      </c>
      <c r="C21097">
        <v>14092</v>
      </c>
      <c r="E21097">
        <v>458</v>
      </c>
      <c r="F21097" t="s">
        <v>14460</v>
      </c>
      <c r="G21097" t="s">
        <v>2241</v>
      </c>
      <c r="I21097" t="s">
        <v>2006</v>
      </c>
      <c r="J21097" t="s">
        <v>2242</v>
      </c>
      <c r="K21097" t="s">
        <v>2243</v>
      </c>
      <c r="L21097">
        <v>5</v>
      </c>
      <c r="M21097">
        <v>520</v>
      </c>
      <c r="N21097" s="43">
        <v>2600</v>
      </c>
    </row>
    <row r="21098" ht="14.4" customHeight="1" hidden="1" spans="1:14" x14ac:dyDescent="0.25">
      <c r="A21098" s="106">
        <v>46254</v>
      </c>
      <c r="B21098">
        <v>17283</v>
      </c>
      <c r="C21098">
        <v>14154</v>
      </c>
      <c r="E21098">
        <v>458</v>
      </c>
      <c r="F21098" t="s">
        <v>14461</v>
      </c>
      <c r="G21098" t="s">
        <v>2251</v>
      </c>
      <c r="I21098" t="s">
        <v>2006</v>
      </c>
      <c r="J21098" t="s">
        <v>2242</v>
      </c>
      <c r="K21098" t="s">
        <v>2243</v>
      </c>
      <c r="L21098">
        <v>5</v>
      </c>
      <c r="M21098">
        <v>520</v>
      </c>
      <c r="N21098" s="43">
        <v>2600</v>
      </c>
    </row>
    <row r="21099" ht="14.4" customHeight="1" hidden="1" spans="1:14" x14ac:dyDescent="0.25">
      <c r="A21099" s="106">
        <v>46258</v>
      </c>
      <c r="B21099">
        <v>17455</v>
      </c>
      <c r="C21099">
        <v>14326</v>
      </c>
      <c r="E21099">
        <v>458</v>
      </c>
      <c r="F21099" t="s">
        <v>14462</v>
      </c>
      <c r="G21099" t="s">
        <v>2251</v>
      </c>
      <c r="I21099" t="s">
        <v>2006</v>
      </c>
      <c r="J21099" t="s">
        <v>2242</v>
      </c>
      <c r="K21099" t="s">
        <v>2243</v>
      </c>
      <c r="L21099">
        <v>5</v>
      </c>
      <c r="M21099">
        <v>520</v>
      </c>
      <c r="N21099" s="43">
        <v>2600</v>
      </c>
    </row>
    <row r="21100" ht="14.4" customHeight="1" hidden="1" spans="1:14" x14ac:dyDescent="0.25">
      <c r="A21100" s="106">
        <v>46258</v>
      </c>
      <c r="B21100">
        <v>17456</v>
      </c>
      <c r="C21100">
        <v>14327</v>
      </c>
      <c r="E21100">
        <v>458</v>
      </c>
      <c r="F21100" t="s">
        <v>14462</v>
      </c>
      <c r="G21100" t="s">
        <v>2251</v>
      </c>
      <c r="I21100" t="s">
        <v>2006</v>
      </c>
      <c r="J21100" t="s">
        <v>2242</v>
      </c>
      <c r="K21100" t="s">
        <v>2243</v>
      </c>
      <c r="L21100">
        <v>1</v>
      </c>
      <c r="M21100">
        <v>520</v>
      </c>
      <c r="N21100" s="43">
        <v>520</v>
      </c>
    </row>
    <row r="21101" ht="14.4" customHeight="1" hidden="1" spans="1:14" x14ac:dyDescent="0.25">
      <c r="A21101" s="106">
        <v>46259</v>
      </c>
      <c r="B21101">
        <v>17518</v>
      </c>
      <c r="C21101">
        <v>14389</v>
      </c>
      <c r="E21101">
        <v>458</v>
      </c>
      <c r="F21101" t="s">
        <v>14463</v>
      </c>
      <c r="G21101" t="s">
        <v>2251</v>
      </c>
      <c r="I21101" t="s">
        <v>2006</v>
      </c>
      <c r="J21101" t="s">
        <v>2242</v>
      </c>
      <c r="K21101" t="s">
        <v>2243</v>
      </c>
      <c r="L21101">
        <v>3</v>
      </c>
      <c r="M21101">
        <v>520</v>
      </c>
      <c r="N21101" s="43">
        <v>1560</v>
      </c>
    </row>
    <row r="21102" ht="14.4" customHeight="1" hidden="1" spans="1:14" x14ac:dyDescent="0.25">
      <c r="A21102" s="106">
        <v>46261</v>
      </c>
      <c r="B21102">
        <v>17633</v>
      </c>
      <c r="C21102">
        <v>14504</v>
      </c>
      <c r="E21102">
        <v>458</v>
      </c>
      <c r="F21102" t="s">
        <v>14464</v>
      </c>
      <c r="G21102" t="s">
        <v>2221</v>
      </c>
      <c r="I21102" t="s">
        <v>2006</v>
      </c>
      <c r="J21102" t="s">
        <v>2242</v>
      </c>
      <c r="K21102" t="s">
        <v>2243</v>
      </c>
      <c r="L21102">
        <v>3</v>
      </c>
      <c r="M21102">
        <v>520</v>
      </c>
      <c r="N21102" s="43">
        <v>1560</v>
      </c>
    </row>
    <row r="21103" ht="14.4" customHeight="1" hidden="1" spans="1:14" x14ac:dyDescent="0.25">
      <c r="A21103" s="106">
        <v>46262</v>
      </c>
      <c r="B21103">
        <v>17700</v>
      </c>
      <c r="C21103">
        <v>14571</v>
      </c>
      <c r="E21103">
        <v>458</v>
      </c>
      <c r="F21103" t="s">
        <v>14465</v>
      </c>
      <c r="G21103" t="s">
        <v>2229</v>
      </c>
      <c r="I21103" t="s">
        <v>2006</v>
      </c>
      <c r="J21103" t="s">
        <v>2242</v>
      </c>
      <c r="K21103" t="s">
        <v>2243</v>
      </c>
      <c r="L21103">
        <v>3</v>
      </c>
      <c r="M21103">
        <v>520</v>
      </c>
      <c r="N21103" s="43">
        <v>1560</v>
      </c>
    </row>
    <row r="21104" ht="14.4" customHeight="1" hidden="1" spans="1:14" x14ac:dyDescent="0.25">
      <c r="A21104" s="106">
        <v>46265</v>
      </c>
      <c r="B21104">
        <v>17769</v>
      </c>
      <c r="C21104">
        <v>14640</v>
      </c>
      <c r="E21104">
        <v>458</v>
      </c>
      <c r="F21104" t="s">
        <v>14466</v>
      </c>
      <c r="G21104" t="s">
        <v>2229</v>
      </c>
      <c r="I21104" t="s">
        <v>2006</v>
      </c>
      <c r="J21104" t="s">
        <v>2242</v>
      </c>
      <c r="K21104" t="s">
        <v>2243</v>
      </c>
      <c r="L21104">
        <v>5</v>
      </c>
      <c r="M21104">
        <v>520</v>
      </c>
      <c r="N21104" s="43">
        <v>2600</v>
      </c>
    </row>
    <row r="21105" ht="14.4" customHeight="1" spans="1:14" x14ac:dyDescent="0.25">
      <c r="A21105" s="106">
        <v>46266</v>
      </c>
      <c r="B21105">
        <v>17836</v>
      </c>
      <c r="C21105">
        <v>14704</v>
      </c>
      <c r="D21105" t="s">
        <v>14467</v>
      </c>
      <c r="E21105">
        <v>458</v>
      </c>
      <c r="F21105" t="s">
        <v>14468</v>
      </c>
      <c r="G21105" t="s">
        <v>2223</v>
      </c>
      <c r="I21105" t="s">
        <v>2006</v>
      </c>
      <c r="J21105" t="s">
        <v>2903</v>
      </c>
      <c r="K21105" t="s">
        <v>2904</v>
      </c>
      <c r="L21105">
        <v>5</v>
      </c>
      <c r="M21105">
        <v>150</v>
      </c>
      <c r="N21105" s="43">
        <v>750</v>
      </c>
    </row>
    <row r="21106" ht="14.4" customHeight="1" spans="1:14" x14ac:dyDescent="0.25">
      <c r="A21106" s="106">
        <v>46266</v>
      </c>
      <c r="B21106">
        <v>17836</v>
      </c>
      <c r="C21106">
        <v>14704</v>
      </c>
      <c r="D21106" t="s">
        <v>14467</v>
      </c>
      <c r="E21106">
        <v>458</v>
      </c>
      <c r="F21106" t="s">
        <v>14468</v>
      </c>
      <c r="G21106" t="s">
        <v>2223</v>
      </c>
      <c r="I21106" t="s">
        <v>2006</v>
      </c>
      <c r="J21106" t="s">
        <v>2242</v>
      </c>
      <c r="K21106" t="s">
        <v>2243</v>
      </c>
      <c r="L21106">
        <v>3</v>
      </c>
      <c r="M21106">
        <v>520</v>
      </c>
      <c r="N21106" s="43">
        <v>1560</v>
      </c>
    </row>
    <row r="21107" ht="14.4" customHeight="1" spans="1:14" x14ac:dyDescent="0.25">
      <c r="A21107" s="106">
        <v>46273</v>
      </c>
      <c r="B21107">
        <v>18120</v>
      </c>
      <c r="C21107">
        <v>14987</v>
      </c>
      <c r="E21107">
        <v>458</v>
      </c>
      <c r="F21107" t="s">
        <v>14469</v>
      </c>
      <c r="G21107" t="s">
        <v>2251</v>
      </c>
      <c r="I21107" t="s">
        <v>2006</v>
      </c>
      <c r="J21107" t="s">
        <v>2242</v>
      </c>
      <c r="K21107" t="s">
        <v>2243</v>
      </c>
      <c r="L21107">
        <v>5</v>
      </c>
      <c r="M21107">
        <v>520</v>
      </c>
      <c r="N21107" s="43">
        <v>2600</v>
      </c>
    </row>
    <row r="21108" ht="14.4" customHeight="1" spans="1:14" x14ac:dyDescent="0.25">
      <c r="A21108" s="106">
        <v>46274</v>
      </c>
      <c r="B21108">
        <v>18188</v>
      </c>
      <c r="C21108">
        <v>15055</v>
      </c>
      <c r="E21108">
        <v>458</v>
      </c>
      <c r="F21108" t="s">
        <v>8106</v>
      </c>
      <c r="G21108" t="s">
        <v>2251</v>
      </c>
      <c r="I21108" t="s">
        <v>2006</v>
      </c>
      <c r="J21108" t="s">
        <v>2242</v>
      </c>
      <c r="K21108" t="s">
        <v>2243</v>
      </c>
      <c r="L21108">
        <v>3</v>
      </c>
      <c r="M21108">
        <v>520</v>
      </c>
      <c r="N21108" s="43">
        <v>1560</v>
      </c>
    </row>
    <row r="21109" ht="14.4" customHeight="1" spans="1:14" x14ac:dyDescent="0.25">
      <c r="A21109" s="106">
        <v>46275</v>
      </c>
      <c r="B21109">
        <v>18300</v>
      </c>
      <c r="C21109">
        <v>15166</v>
      </c>
      <c r="E21109">
        <v>458</v>
      </c>
      <c r="F21109" t="s">
        <v>4062</v>
      </c>
      <c r="G21109" t="s">
        <v>2251</v>
      </c>
      <c r="I21109" t="s">
        <v>2006</v>
      </c>
      <c r="J21109" t="s">
        <v>2242</v>
      </c>
      <c r="K21109" t="s">
        <v>2243</v>
      </c>
      <c r="L21109">
        <v>3</v>
      </c>
      <c r="M21109">
        <v>520</v>
      </c>
      <c r="N21109" s="43">
        <v>1560</v>
      </c>
    </row>
    <row r="21110" ht="14.4" customHeight="1" spans="1:14" x14ac:dyDescent="0.25">
      <c r="A21110" s="106">
        <v>46282</v>
      </c>
      <c r="B21110">
        <v>18601</v>
      </c>
      <c r="C21110">
        <v>15455</v>
      </c>
      <c r="D21110" t="s">
        <v>14470</v>
      </c>
      <c r="E21110">
        <v>458</v>
      </c>
      <c r="F21110" t="s">
        <v>12212</v>
      </c>
      <c r="G21110" t="s">
        <v>2251</v>
      </c>
      <c r="I21110" t="s">
        <v>2006</v>
      </c>
      <c r="J21110" t="s">
        <v>2242</v>
      </c>
      <c r="K21110" t="s">
        <v>2243</v>
      </c>
      <c r="L21110">
        <v>4</v>
      </c>
      <c r="M21110">
        <v>520</v>
      </c>
      <c r="N21110" s="43">
        <v>2080</v>
      </c>
    </row>
    <row r="21111" ht="14.4" customHeight="1" spans="1:14" x14ac:dyDescent="0.25">
      <c r="A21111" s="106">
        <v>46282</v>
      </c>
      <c r="B21111">
        <v>18601</v>
      </c>
      <c r="C21111">
        <v>15455</v>
      </c>
      <c r="D21111" t="s">
        <v>14470</v>
      </c>
      <c r="E21111">
        <v>458</v>
      </c>
      <c r="F21111" t="s">
        <v>12212</v>
      </c>
      <c r="G21111" t="s">
        <v>2251</v>
      </c>
      <c r="I21111" t="s">
        <v>2006</v>
      </c>
      <c r="J21111" t="s">
        <v>2903</v>
      </c>
      <c r="K21111" t="s">
        <v>2904</v>
      </c>
      <c r="L21111">
        <v>4</v>
      </c>
      <c r="M21111">
        <v>150</v>
      </c>
      <c r="N21111" s="43">
        <v>600</v>
      </c>
    </row>
    <row r="21112" ht="14.4" customHeight="1" spans="1:14" x14ac:dyDescent="0.25">
      <c r="A21112" s="106">
        <v>46283</v>
      </c>
      <c r="B21112">
        <v>18662</v>
      </c>
      <c r="C21112">
        <v>15512</v>
      </c>
      <c r="D21112" t="s">
        <v>14470</v>
      </c>
      <c r="E21112">
        <v>458</v>
      </c>
      <c r="F21112" t="s">
        <v>8095</v>
      </c>
      <c r="G21112" t="s">
        <v>2251</v>
      </c>
      <c r="I21112" t="s">
        <v>2006</v>
      </c>
      <c r="J21112" t="s">
        <v>2242</v>
      </c>
      <c r="K21112" t="s">
        <v>2243</v>
      </c>
      <c r="L21112">
        <v>3</v>
      </c>
      <c r="M21112">
        <v>520</v>
      </c>
      <c r="N21112" s="43">
        <v>1560</v>
      </c>
    </row>
    <row r="21113" ht="14.4" customHeight="1" spans="1:14" x14ac:dyDescent="0.25">
      <c r="A21113" s="106">
        <v>46283</v>
      </c>
      <c r="B21113">
        <v>18662</v>
      </c>
      <c r="C21113">
        <v>15512</v>
      </c>
      <c r="D21113" t="s">
        <v>14470</v>
      </c>
      <c r="E21113">
        <v>458</v>
      </c>
      <c r="F21113" t="s">
        <v>8095</v>
      </c>
      <c r="G21113" t="s">
        <v>2251</v>
      </c>
      <c r="I21113" t="s">
        <v>2006</v>
      </c>
      <c r="J21113" t="s">
        <v>2903</v>
      </c>
      <c r="K21113" t="s">
        <v>2904</v>
      </c>
      <c r="L21113">
        <v>5</v>
      </c>
      <c r="M21113">
        <v>150</v>
      </c>
      <c r="N21113" s="43">
        <v>750</v>
      </c>
    </row>
    <row r="21114" ht="14.4" customHeight="1" spans="1:14" x14ac:dyDescent="0.25">
      <c r="A21114" s="106">
        <v>46286</v>
      </c>
      <c r="B21114">
        <v>18765</v>
      </c>
      <c r="C21114">
        <v>15612</v>
      </c>
      <c r="E21114">
        <v>458</v>
      </c>
      <c r="F21114" t="s">
        <v>12944</v>
      </c>
      <c r="G21114" t="s">
        <v>2241</v>
      </c>
      <c r="I21114" t="s">
        <v>2006</v>
      </c>
      <c r="J21114" t="s">
        <v>2242</v>
      </c>
      <c r="K21114" t="s">
        <v>2243</v>
      </c>
      <c r="L21114">
        <v>5</v>
      </c>
      <c r="M21114">
        <v>520</v>
      </c>
      <c r="N21114" s="43">
        <v>2600</v>
      </c>
    </row>
    <row r="21115" ht="14.4" customHeight="1" spans="1:14" x14ac:dyDescent="0.25">
      <c r="A21115" s="106">
        <v>46286</v>
      </c>
      <c r="B21115">
        <v>18766</v>
      </c>
      <c r="C21115">
        <v>15613</v>
      </c>
      <c r="E21115">
        <v>458</v>
      </c>
      <c r="F21115" t="s">
        <v>12944</v>
      </c>
      <c r="G21115" t="s">
        <v>2241</v>
      </c>
      <c r="I21115" t="s">
        <v>2006</v>
      </c>
      <c r="J21115" t="s">
        <v>2242</v>
      </c>
      <c r="K21115" t="s">
        <v>2243</v>
      </c>
      <c r="L21115">
        <v>1</v>
      </c>
      <c r="M21115">
        <v>520</v>
      </c>
      <c r="N21115" s="43">
        <v>520</v>
      </c>
    </row>
    <row r="21116" ht="14.4" customHeight="1" spans="1:14" x14ac:dyDescent="0.25">
      <c r="A21116" s="106">
        <v>46287</v>
      </c>
      <c r="B21116">
        <v>18812</v>
      </c>
      <c r="C21116">
        <v>15659</v>
      </c>
      <c r="E21116">
        <v>458</v>
      </c>
      <c r="F21116" t="s">
        <v>13387</v>
      </c>
      <c r="G21116" t="s">
        <v>2251</v>
      </c>
      <c r="I21116" t="s">
        <v>2006</v>
      </c>
      <c r="J21116" t="s">
        <v>2242</v>
      </c>
      <c r="K21116" t="s">
        <v>2243</v>
      </c>
      <c r="L21116">
        <v>4</v>
      </c>
      <c r="M21116">
        <v>520</v>
      </c>
      <c r="N21116" s="43">
        <v>2080</v>
      </c>
    </row>
    <row r="21117" ht="14.4" customHeight="1" spans="1:14" x14ac:dyDescent="0.25">
      <c r="A21117" s="106">
        <v>46289</v>
      </c>
      <c r="B21117">
        <v>18916</v>
      </c>
      <c r="C21117">
        <v>15752</v>
      </c>
      <c r="E21117">
        <v>458</v>
      </c>
      <c r="F21117" t="s">
        <v>4135</v>
      </c>
      <c r="G21117" t="s">
        <v>2223</v>
      </c>
      <c r="I21117" t="s">
        <v>2006</v>
      </c>
      <c r="J21117" t="s">
        <v>2242</v>
      </c>
      <c r="K21117" t="s">
        <v>2243</v>
      </c>
      <c r="L21117">
        <v>4</v>
      </c>
      <c r="M21117">
        <v>520</v>
      </c>
      <c r="N21117" s="43">
        <v>2080</v>
      </c>
    </row>
    <row r="21118" ht="14.4" customHeight="1" spans="1:14" x14ac:dyDescent="0.25">
      <c r="A21118" s="106">
        <v>46290</v>
      </c>
      <c r="B21118">
        <v>19007</v>
      </c>
      <c r="C21118">
        <v>15835</v>
      </c>
      <c r="E21118">
        <v>458</v>
      </c>
      <c r="F21118" t="s">
        <v>13300</v>
      </c>
      <c r="G21118" t="s">
        <v>2241</v>
      </c>
      <c r="I21118" t="s">
        <v>2006</v>
      </c>
      <c r="J21118" t="s">
        <v>2242</v>
      </c>
      <c r="K21118" t="s">
        <v>2243</v>
      </c>
      <c r="L21118">
        <v>3</v>
      </c>
      <c r="M21118">
        <v>520</v>
      </c>
      <c r="N21118" s="43">
        <v>1560</v>
      </c>
    </row>
    <row r="21119" ht="14.4" customHeight="1" spans="1:14" x14ac:dyDescent="0.25">
      <c r="A21119" s="106">
        <v>46293</v>
      </c>
      <c r="B21119">
        <v>19082</v>
      </c>
      <c r="C21119">
        <v>15902</v>
      </c>
      <c r="E21119">
        <v>458</v>
      </c>
      <c r="F21119" t="s">
        <v>8729</v>
      </c>
      <c r="G21119" t="s">
        <v>2017</v>
      </c>
      <c r="I21119" t="s">
        <v>2006</v>
      </c>
      <c r="J21119" t="s">
        <v>2242</v>
      </c>
      <c r="K21119" t="s">
        <v>2243</v>
      </c>
      <c r="L21119">
        <v>5</v>
      </c>
      <c r="M21119">
        <v>520</v>
      </c>
      <c r="N21119" s="43">
        <v>2600</v>
      </c>
    </row>
    <row r="21120" ht="14.4" customHeight="1" spans="1:14" x14ac:dyDescent="0.25">
      <c r="A21120" s="106">
        <v>46293</v>
      </c>
      <c r="B21120">
        <v>19083</v>
      </c>
      <c r="C21120">
        <v>15903</v>
      </c>
      <c r="E21120">
        <v>458</v>
      </c>
      <c r="F21120" t="s">
        <v>8729</v>
      </c>
      <c r="G21120" t="s">
        <v>2017</v>
      </c>
      <c r="I21120" t="s">
        <v>2006</v>
      </c>
      <c r="J21120" t="s">
        <v>2242</v>
      </c>
      <c r="K21120" t="s">
        <v>2243</v>
      </c>
      <c r="L21120">
        <v>1</v>
      </c>
      <c r="M21120">
        <v>520</v>
      </c>
      <c r="N21120" s="43">
        <v>520</v>
      </c>
    </row>
    <row r="21121" ht="14.4" customHeight="1" spans="1:14" x14ac:dyDescent="0.25">
      <c r="A21121" s="106">
        <v>46295</v>
      </c>
      <c r="B21121">
        <v>19252</v>
      </c>
      <c r="C21121">
        <v>16053</v>
      </c>
      <c r="E21121">
        <v>458</v>
      </c>
      <c r="F21121" t="s">
        <v>12512</v>
      </c>
      <c r="G21121" t="s">
        <v>2223</v>
      </c>
      <c r="I21121" t="s">
        <v>2006</v>
      </c>
      <c r="J21121" t="s">
        <v>2242</v>
      </c>
      <c r="K21121" t="s">
        <v>2243</v>
      </c>
      <c r="L21121">
        <v>3</v>
      </c>
      <c r="M21121">
        <v>520</v>
      </c>
      <c r="N21121" s="43">
        <v>1560</v>
      </c>
    </row>
    <row r="21122" ht="14.4" customHeight="1" hidden="1" spans="1:14" x14ac:dyDescent="0.25">
      <c r="A21122" s="106">
        <v>46296</v>
      </c>
      <c r="B21122">
        <v>19356</v>
      </c>
      <c r="C21122">
        <v>16145</v>
      </c>
      <c r="E21122">
        <v>458</v>
      </c>
      <c r="F21122" t="s">
        <v>10075</v>
      </c>
      <c r="G21122" t="s">
        <v>2256</v>
      </c>
      <c r="I21122" t="s">
        <v>2006</v>
      </c>
      <c r="J21122" t="s">
        <v>2242</v>
      </c>
      <c r="K21122" t="s">
        <v>2243</v>
      </c>
      <c r="L21122">
        <v>5</v>
      </c>
      <c r="M21122">
        <v>520</v>
      </c>
      <c r="N21122" s="43">
        <v>2600</v>
      </c>
    </row>
    <row r="21123" ht="14.4" customHeight="1" hidden="1" spans="1:14" x14ac:dyDescent="0.25">
      <c r="A21123" s="106">
        <v>46205</v>
      </c>
      <c r="B21123">
        <v>14869</v>
      </c>
      <c r="C21123">
        <v>11755</v>
      </c>
      <c r="E21123">
        <v>434</v>
      </c>
      <c r="F21123" t="s">
        <v>5762</v>
      </c>
      <c r="G21123" t="s">
        <v>2025</v>
      </c>
      <c r="I21123" t="s">
        <v>2006</v>
      </c>
      <c r="J21123" t="s">
        <v>6685</v>
      </c>
      <c r="K21123" t="s">
        <v>6686</v>
      </c>
      <c r="L21123">
        <v>4</v>
      </c>
      <c r="M21123">
        <v>530</v>
      </c>
      <c r="N21123" s="43">
        <v>2120</v>
      </c>
    </row>
    <row r="21124" ht="14.4" customHeight="1" hidden="1" spans="1:14" x14ac:dyDescent="0.25">
      <c r="A21124" s="106">
        <v>46206</v>
      </c>
      <c r="B21124">
        <v>14935</v>
      </c>
      <c r="C21124">
        <v>11821</v>
      </c>
      <c r="E21124">
        <v>434</v>
      </c>
      <c r="F21124" t="s">
        <v>5764</v>
      </c>
      <c r="G21124" t="s">
        <v>2027</v>
      </c>
      <c r="I21124" t="s">
        <v>2006</v>
      </c>
      <c r="J21124" t="s">
        <v>6685</v>
      </c>
      <c r="K21124" t="s">
        <v>6686</v>
      </c>
      <c r="L21124">
        <v>4</v>
      </c>
      <c r="M21124">
        <v>530</v>
      </c>
      <c r="N21124" s="43">
        <v>2120</v>
      </c>
    </row>
    <row r="21125" ht="14.4" customHeight="1" hidden="1" spans="1:14" x14ac:dyDescent="0.25">
      <c r="A21125" s="106">
        <v>46209</v>
      </c>
      <c r="B21125">
        <v>15034</v>
      </c>
      <c r="C21125">
        <v>11920</v>
      </c>
      <c r="E21125">
        <v>434</v>
      </c>
      <c r="F21125" t="s">
        <v>14471</v>
      </c>
      <c r="G21125" t="s">
        <v>2012</v>
      </c>
      <c r="I21125" t="s">
        <v>2006</v>
      </c>
      <c r="J21125" t="s">
        <v>6685</v>
      </c>
      <c r="K21125" t="s">
        <v>6686</v>
      </c>
      <c r="L21125">
        <v>4</v>
      </c>
      <c r="M21125">
        <v>530</v>
      </c>
      <c r="N21125" s="43">
        <v>2120</v>
      </c>
    </row>
    <row r="21126" ht="14.4" customHeight="1" hidden="1" spans="1:14" x14ac:dyDescent="0.25">
      <c r="A21126" s="106">
        <v>46134</v>
      </c>
      <c r="B21126">
        <v>11130</v>
      </c>
      <c r="C21126">
        <v>8032</v>
      </c>
      <c r="E21126">
        <v>353</v>
      </c>
      <c r="F21126" t="s">
        <v>14472</v>
      </c>
      <c r="G21126" t="s">
        <v>2017</v>
      </c>
      <c r="I21126" t="s">
        <v>2006</v>
      </c>
      <c r="J21126" t="s">
        <v>2921</v>
      </c>
      <c r="K21126" t="s">
        <v>2922</v>
      </c>
      <c r="L21126">
        <v>5</v>
      </c>
      <c r="M21126">
        <v>645</v>
      </c>
      <c r="N21126" s="43">
        <v>3225</v>
      </c>
    </row>
    <row r="21127" ht="14.4" customHeight="1" hidden="1" spans="1:14" x14ac:dyDescent="0.25">
      <c r="A21127" s="106">
        <v>46134</v>
      </c>
      <c r="B21127">
        <v>11131</v>
      </c>
      <c r="C21127">
        <v>8033</v>
      </c>
      <c r="E21127">
        <v>353</v>
      </c>
      <c r="F21127" t="s">
        <v>14472</v>
      </c>
      <c r="G21127" t="s">
        <v>2017</v>
      </c>
      <c r="I21127" t="s">
        <v>2006</v>
      </c>
      <c r="J21127" t="s">
        <v>2921</v>
      </c>
      <c r="K21127" t="s">
        <v>2922</v>
      </c>
      <c r="L21127">
        <v>3</v>
      </c>
      <c r="M21127">
        <v>645</v>
      </c>
      <c r="N21127" s="43">
        <v>1935</v>
      </c>
    </row>
    <row r="21128" ht="14.4" customHeight="1" hidden="1" spans="1:14" x14ac:dyDescent="0.25">
      <c r="A21128" s="106">
        <v>46134</v>
      </c>
      <c r="B21128">
        <v>11138</v>
      </c>
      <c r="C21128">
        <v>8040</v>
      </c>
      <c r="E21128">
        <v>353</v>
      </c>
      <c r="F21128" t="s">
        <v>14473</v>
      </c>
      <c r="G21128" t="s">
        <v>2131</v>
      </c>
      <c r="I21128" t="s">
        <v>2006</v>
      </c>
      <c r="J21128" t="s">
        <v>2921</v>
      </c>
      <c r="K21128" t="s">
        <v>2922</v>
      </c>
      <c r="L21128">
        <v>5</v>
      </c>
      <c r="M21128">
        <v>645</v>
      </c>
      <c r="N21128" s="43">
        <v>3225</v>
      </c>
    </row>
    <row r="21129" ht="14.4" customHeight="1" hidden="1" spans="1:14" x14ac:dyDescent="0.25">
      <c r="A21129" s="106">
        <v>46134</v>
      </c>
      <c r="B21129">
        <v>11139</v>
      </c>
      <c r="C21129">
        <v>8041</v>
      </c>
      <c r="E21129">
        <v>353</v>
      </c>
      <c r="F21129" t="s">
        <v>14473</v>
      </c>
      <c r="G21129" t="s">
        <v>2131</v>
      </c>
      <c r="I21129" t="s">
        <v>2006</v>
      </c>
      <c r="J21129" t="s">
        <v>2921</v>
      </c>
      <c r="K21129" t="s">
        <v>2922</v>
      </c>
      <c r="L21129">
        <v>3</v>
      </c>
      <c r="M21129">
        <v>645</v>
      </c>
      <c r="N21129" s="43">
        <v>1935</v>
      </c>
    </row>
    <row r="21130" ht="14.4" customHeight="1" hidden="1" spans="1:14" x14ac:dyDescent="0.25">
      <c r="A21130" s="106">
        <v>46134</v>
      </c>
      <c r="B21130">
        <v>11142</v>
      </c>
      <c r="C21130">
        <v>8044</v>
      </c>
      <c r="E21130">
        <v>353</v>
      </c>
      <c r="F21130" t="s">
        <v>14474</v>
      </c>
      <c r="G21130" t="s">
        <v>2151</v>
      </c>
      <c r="I21130" t="s">
        <v>2006</v>
      </c>
      <c r="J21130" t="s">
        <v>2921</v>
      </c>
      <c r="K21130" t="s">
        <v>2922</v>
      </c>
      <c r="L21130">
        <v>5</v>
      </c>
      <c r="M21130">
        <v>645</v>
      </c>
      <c r="N21130" s="43">
        <v>3225</v>
      </c>
    </row>
    <row r="21131" ht="14.4" customHeight="1" hidden="1" spans="1:14" x14ac:dyDescent="0.25">
      <c r="A21131" s="106">
        <v>46134</v>
      </c>
      <c r="B21131">
        <v>11143</v>
      </c>
      <c r="C21131">
        <v>8045</v>
      </c>
      <c r="E21131">
        <v>353</v>
      </c>
      <c r="F21131" t="s">
        <v>14474</v>
      </c>
      <c r="G21131" t="s">
        <v>2151</v>
      </c>
      <c r="I21131" t="s">
        <v>2006</v>
      </c>
      <c r="J21131" t="s">
        <v>2921</v>
      </c>
      <c r="K21131" t="s">
        <v>2922</v>
      </c>
      <c r="L21131">
        <v>3</v>
      </c>
      <c r="M21131">
        <v>645</v>
      </c>
      <c r="N21131" s="43">
        <v>1935</v>
      </c>
    </row>
    <row r="21132" ht="14.4" customHeight="1" hidden="1" spans="1:14" x14ac:dyDescent="0.25">
      <c r="A21132" s="106">
        <v>46134</v>
      </c>
      <c r="B21132">
        <v>11154</v>
      </c>
      <c r="C21132">
        <v>8056</v>
      </c>
      <c r="E21132">
        <v>353</v>
      </c>
      <c r="F21132" t="s">
        <v>14475</v>
      </c>
      <c r="G21132" t="s">
        <v>2017</v>
      </c>
      <c r="I21132" t="s">
        <v>2006</v>
      </c>
      <c r="J21132" t="s">
        <v>2921</v>
      </c>
      <c r="K21132" t="s">
        <v>2922</v>
      </c>
      <c r="L21132">
        <v>5</v>
      </c>
      <c r="M21132">
        <v>645</v>
      </c>
      <c r="N21132" s="43">
        <v>3225</v>
      </c>
    </row>
    <row r="21133" ht="14.4" customHeight="1" hidden="1" spans="1:14" x14ac:dyDescent="0.25">
      <c r="A21133" s="106">
        <v>46134</v>
      </c>
      <c r="B21133">
        <v>11155</v>
      </c>
      <c r="C21133">
        <v>8057</v>
      </c>
      <c r="E21133">
        <v>353</v>
      </c>
      <c r="F21133" t="s">
        <v>14475</v>
      </c>
      <c r="G21133" t="s">
        <v>2017</v>
      </c>
      <c r="I21133" t="s">
        <v>2006</v>
      </c>
      <c r="J21133" t="s">
        <v>2921</v>
      </c>
      <c r="K21133" t="s">
        <v>2922</v>
      </c>
      <c r="L21133">
        <v>3</v>
      </c>
      <c r="M21133">
        <v>645</v>
      </c>
      <c r="N21133" s="43">
        <v>1935</v>
      </c>
    </row>
    <row r="21134" ht="14.4" customHeight="1" hidden="1" spans="1:14" x14ac:dyDescent="0.25">
      <c r="A21134" s="106">
        <v>46260</v>
      </c>
      <c r="B21134">
        <v>17563</v>
      </c>
      <c r="C21134">
        <v>14434</v>
      </c>
      <c r="E21134">
        <v>502</v>
      </c>
      <c r="F21134" t="s">
        <v>14476</v>
      </c>
      <c r="G21134" t="s">
        <v>2017</v>
      </c>
      <c r="I21134" t="s">
        <v>2006</v>
      </c>
      <c r="J21134" t="s">
        <v>6223</v>
      </c>
      <c r="K21134" t="s">
        <v>6224</v>
      </c>
      <c r="L21134">
        <v>5</v>
      </c>
      <c r="M21134">
        <v>480</v>
      </c>
      <c r="N21134" s="43">
        <v>2400</v>
      </c>
    </row>
    <row r="21135" ht="14.4" customHeight="1" hidden="1" spans="1:14" x14ac:dyDescent="0.25">
      <c r="A21135" s="106">
        <v>46260</v>
      </c>
      <c r="B21135">
        <v>17564</v>
      </c>
      <c r="C21135">
        <v>14435</v>
      </c>
      <c r="E21135">
        <v>502</v>
      </c>
      <c r="F21135" t="s">
        <v>14476</v>
      </c>
      <c r="G21135" t="s">
        <v>2017</v>
      </c>
      <c r="I21135" t="s">
        <v>2006</v>
      </c>
      <c r="J21135" t="s">
        <v>6223</v>
      </c>
      <c r="K21135" t="s">
        <v>6224</v>
      </c>
      <c r="L21135">
        <v>2</v>
      </c>
      <c r="M21135">
        <v>480</v>
      </c>
      <c r="N21135" s="43">
        <v>960</v>
      </c>
    </row>
    <row r="21136" ht="14.4" customHeight="1" hidden="1" spans="1:14" x14ac:dyDescent="0.25">
      <c r="A21136" s="106">
        <v>46261</v>
      </c>
      <c r="B21136">
        <v>17636</v>
      </c>
      <c r="C21136">
        <v>14507</v>
      </c>
      <c r="E21136">
        <v>502</v>
      </c>
      <c r="F21136" t="s">
        <v>14477</v>
      </c>
      <c r="G21136" t="s">
        <v>2241</v>
      </c>
      <c r="I21136" t="s">
        <v>2006</v>
      </c>
      <c r="J21136" t="s">
        <v>6223</v>
      </c>
      <c r="K21136" t="s">
        <v>6224</v>
      </c>
      <c r="L21136">
        <v>5</v>
      </c>
      <c r="M21136">
        <v>480</v>
      </c>
      <c r="N21136" s="43">
        <v>2400</v>
      </c>
    </row>
    <row r="21137" ht="14.4" customHeight="1" hidden="1" spans="1:14" x14ac:dyDescent="0.25">
      <c r="A21137" s="106">
        <v>46261</v>
      </c>
      <c r="B21137">
        <v>17637</v>
      </c>
      <c r="C21137">
        <v>14508</v>
      </c>
      <c r="E21137">
        <v>502</v>
      </c>
      <c r="F21137" t="s">
        <v>14477</v>
      </c>
      <c r="G21137" t="s">
        <v>2241</v>
      </c>
      <c r="I21137" t="s">
        <v>2006</v>
      </c>
      <c r="J21137" t="s">
        <v>6223</v>
      </c>
      <c r="K21137" t="s">
        <v>6224</v>
      </c>
      <c r="L21137">
        <v>2</v>
      </c>
      <c r="M21137">
        <v>480</v>
      </c>
      <c r="N21137" s="43">
        <v>960</v>
      </c>
    </row>
    <row r="21138" ht="14.4" customHeight="1" hidden="1" spans="1:14" x14ac:dyDescent="0.25">
      <c r="A21138" s="106">
        <v>46262</v>
      </c>
      <c r="B21138">
        <v>17702</v>
      </c>
      <c r="C21138">
        <v>14573</v>
      </c>
      <c r="E21138">
        <v>502</v>
      </c>
      <c r="F21138" t="s">
        <v>14478</v>
      </c>
      <c r="G21138" t="s">
        <v>2017</v>
      </c>
      <c r="I21138" t="s">
        <v>2006</v>
      </c>
      <c r="J21138" t="s">
        <v>6223</v>
      </c>
      <c r="K21138" t="s">
        <v>6224</v>
      </c>
      <c r="L21138">
        <v>5</v>
      </c>
      <c r="M21138">
        <v>480</v>
      </c>
      <c r="N21138" s="43">
        <v>2400</v>
      </c>
    </row>
    <row r="21139" ht="14.4" customHeight="1" hidden="1" spans="1:14" x14ac:dyDescent="0.25">
      <c r="A21139" s="106">
        <v>46262</v>
      </c>
      <c r="B21139">
        <v>17703</v>
      </c>
      <c r="C21139">
        <v>14574</v>
      </c>
      <c r="E21139">
        <v>502</v>
      </c>
      <c r="F21139" t="s">
        <v>14478</v>
      </c>
      <c r="G21139" t="s">
        <v>2017</v>
      </c>
      <c r="I21139" t="s">
        <v>2006</v>
      </c>
      <c r="J21139" t="s">
        <v>6223</v>
      </c>
      <c r="K21139" t="s">
        <v>6224</v>
      </c>
      <c r="L21139">
        <v>1</v>
      </c>
      <c r="M21139">
        <v>480</v>
      </c>
      <c r="N21139" s="43">
        <v>480</v>
      </c>
    </row>
    <row r="21140" ht="14.4" customHeight="1" hidden="1" spans="1:14" x14ac:dyDescent="0.25">
      <c r="A21140" s="106">
        <v>46265</v>
      </c>
      <c r="B21140">
        <v>17772</v>
      </c>
      <c r="C21140">
        <v>14643</v>
      </c>
      <c r="E21140">
        <v>502</v>
      </c>
      <c r="F21140" t="s">
        <v>14479</v>
      </c>
      <c r="G21140" t="s">
        <v>2012</v>
      </c>
      <c r="I21140" t="s">
        <v>2006</v>
      </c>
      <c r="J21140" t="s">
        <v>2242</v>
      </c>
      <c r="K21140" t="s">
        <v>2243</v>
      </c>
      <c r="L21140">
        <v>8</v>
      </c>
      <c r="M21140">
        <v>480</v>
      </c>
      <c r="N21140" s="43">
        <v>3840</v>
      </c>
    </row>
    <row r="21141" ht="14.4" customHeight="1" spans="1:14" x14ac:dyDescent="0.25">
      <c r="A21141" s="106">
        <v>46266</v>
      </c>
      <c r="B21141">
        <v>17844</v>
      </c>
      <c r="C21141">
        <v>14712</v>
      </c>
      <c r="D21141" t="s">
        <v>14480</v>
      </c>
      <c r="E21141">
        <v>502</v>
      </c>
      <c r="F21141" t="s">
        <v>14481</v>
      </c>
      <c r="G21141" t="s">
        <v>2021</v>
      </c>
      <c r="I21141" t="s">
        <v>2006</v>
      </c>
      <c r="J21141" t="s">
        <v>6223</v>
      </c>
      <c r="K21141" t="s">
        <v>6224</v>
      </c>
      <c r="L21141">
        <v>8</v>
      </c>
      <c r="M21141">
        <v>480</v>
      </c>
      <c r="N21141" s="43">
        <v>3840</v>
      </c>
    </row>
    <row r="21142" ht="14.4" customHeight="1" spans="1:14" x14ac:dyDescent="0.25">
      <c r="A21142" s="106">
        <v>46266</v>
      </c>
      <c r="B21142">
        <v>17845</v>
      </c>
      <c r="C21142">
        <v>14713</v>
      </c>
      <c r="D21142" t="s">
        <v>14480</v>
      </c>
      <c r="E21142">
        <v>502</v>
      </c>
      <c r="F21142" t="s">
        <v>14481</v>
      </c>
      <c r="G21142" t="s">
        <v>2021</v>
      </c>
      <c r="I21142" t="s">
        <v>2006</v>
      </c>
      <c r="J21142" t="s">
        <v>6223</v>
      </c>
      <c r="K21142" t="s">
        <v>6224</v>
      </c>
      <c r="L21142">
        <v>1</v>
      </c>
      <c r="M21142">
        <v>480</v>
      </c>
      <c r="N21142" s="43">
        <v>480</v>
      </c>
    </row>
    <row r="21143" ht="14.4" customHeight="1" spans="1:14" x14ac:dyDescent="0.25">
      <c r="A21143" s="106">
        <v>46267</v>
      </c>
      <c r="B21143">
        <v>17912</v>
      </c>
      <c r="C21143">
        <v>14780</v>
      </c>
      <c r="D21143" t="s">
        <v>14480</v>
      </c>
      <c r="E21143">
        <v>502</v>
      </c>
      <c r="F21143" t="s">
        <v>14482</v>
      </c>
      <c r="G21143" t="s">
        <v>2241</v>
      </c>
      <c r="I21143" t="s">
        <v>2006</v>
      </c>
      <c r="J21143" t="s">
        <v>6223</v>
      </c>
      <c r="K21143" t="s">
        <v>6224</v>
      </c>
      <c r="L21143">
        <v>5</v>
      </c>
      <c r="M21143">
        <v>480</v>
      </c>
      <c r="N21143" s="43">
        <v>2400</v>
      </c>
    </row>
    <row r="21144" ht="14.4" customHeight="1" spans="1:14" x14ac:dyDescent="0.25">
      <c r="A21144" s="106">
        <v>46267</v>
      </c>
      <c r="B21144">
        <v>17913</v>
      </c>
      <c r="C21144">
        <v>14781</v>
      </c>
      <c r="D21144" t="s">
        <v>14480</v>
      </c>
      <c r="E21144">
        <v>502</v>
      </c>
      <c r="F21144" t="s">
        <v>14482</v>
      </c>
      <c r="G21144" t="s">
        <v>2241</v>
      </c>
      <c r="I21144" t="s">
        <v>2006</v>
      </c>
      <c r="J21144" t="s">
        <v>6223</v>
      </c>
      <c r="K21144" t="s">
        <v>6224</v>
      </c>
      <c r="L21144">
        <v>1</v>
      </c>
      <c r="M21144">
        <v>480</v>
      </c>
      <c r="N21144" s="43">
        <v>480</v>
      </c>
    </row>
    <row r="21145" ht="14.4" customHeight="1" spans="1:14" x14ac:dyDescent="0.25">
      <c r="A21145" s="106">
        <v>46268</v>
      </c>
      <c r="B21145">
        <v>17983</v>
      </c>
      <c r="C21145">
        <v>14852</v>
      </c>
      <c r="D21145" t="s">
        <v>14480</v>
      </c>
      <c r="E21145">
        <v>502</v>
      </c>
      <c r="F21145" t="s">
        <v>14483</v>
      </c>
      <c r="G21145" t="s">
        <v>2054</v>
      </c>
      <c r="I21145" t="s">
        <v>2006</v>
      </c>
      <c r="J21145" t="s">
        <v>6223</v>
      </c>
      <c r="K21145" t="s">
        <v>6224</v>
      </c>
      <c r="L21145">
        <v>6</v>
      </c>
      <c r="M21145">
        <v>480</v>
      </c>
      <c r="N21145" s="43">
        <v>2880</v>
      </c>
    </row>
    <row r="21146" ht="14.4" customHeight="1" spans="1:14" x14ac:dyDescent="0.25">
      <c r="A21146" s="106">
        <v>46269</v>
      </c>
      <c r="B21146">
        <v>18066</v>
      </c>
      <c r="C21146">
        <v>14935</v>
      </c>
      <c r="D21146" t="s">
        <v>14480</v>
      </c>
      <c r="E21146">
        <v>502</v>
      </c>
      <c r="F21146" t="s">
        <v>14484</v>
      </c>
      <c r="G21146" t="s">
        <v>2017</v>
      </c>
      <c r="I21146" t="s">
        <v>2006</v>
      </c>
      <c r="J21146" t="s">
        <v>2868</v>
      </c>
      <c r="K21146" t="s">
        <v>2869</v>
      </c>
      <c r="L21146">
        <v>5</v>
      </c>
      <c r="M21146">
        <v>560</v>
      </c>
      <c r="N21146" s="43">
        <v>2800</v>
      </c>
    </row>
    <row r="21147" ht="14.4" customHeight="1" spans="1:14" x14ac:dyDescent="0.25">
      <c r="A21147" s="106">
        <v>46269</v>
      </c>
      <c r="B21147">
        <v>18067</v>
      </c>
      <c r="C21147">
        <v>14936</v>
      </c>
      <c r="D21147" t="s">
        <v>14480</v>
      </c>
      <c r="E21147">
        <v>502</v>
      </c>
      <c r="F21147" t="s">
        <v>14484</v>
      </c>
      <c r="G21147" t="s">
        <v>2017</v>
      </c>
      <c r="I21147" t="s">
        <v>2006</v>
      </c>
      <c r="J21147" t="s">
        <v>2868</v>
      </c>
      <c r="K21147" t="s">
        <v>2869</v>
      </c>
      <c r="L21147">
        <v>1</v>
      </c>
      <c r="M21147">
        <v>560</v>
      </c>
      <c r="N21147" s="43">
        <v>560</v>
      </c>
    </row>
    <row r="21148" ht="14.4" customHeight="1" spans="1:14" x14ac:dyDescent="0.25">
      <c r="A21148" s="106">
        <v>46273</v>
      </c>
      <c r="B21148">
        <v>18125</v>
      </c>
      <c r="C21148">
        <v>14992</v>
      </c>
      <c r="E21148">
        <v>502</v>
      </c>
      <c r="F21148" t="s">
        <v>14485</v>
      </c>
      <c r="G21148" t="s">
        <v>2256</v>
      </c>
      <c r="I21148" t="s">
        <v>2006</v>
      </c>
      <c r="J21148" t="s">
        <v>6223</v>
      </c>
      <c r="K21148" t="s">
        <v>6224</v>
      </c>
      <c r="L21148">
        <v>8</v>
      </c>
      <c r="M21148">
        <v>480</v>
      </c>
      <c r="N21148" s="43">
        <v>3840</v>
      </c>
    </row>
    <row r="21149" ht="14.4" customHeight="1" spans="1:14" x14ac:dyDescent="0.25">
      <c r="A21149" s="106">
        <v>46273</v>
      </c>
      <c r="B21149">
        <v>18144</v>
      </c>
      <c r="C21149">
        <v>15011</v>
      </c>
      <c r="E21149">
        <v>502</v>
      </c>
      <c r="F21149" t="s">
        <v>4811</v>
      </c>
      <c r="G21149" t="s">
        <v>2256</v>
      </c>
      <c r="I21149" t="s">
        <v>2006</v>
      </c>
      <c r="J21149" t="s">
        <v>2868</v>
      </c>
      <c r="K21149" t="s">
        <v>2869</v>
      </c>
      <c r="L21149">
        <v>3</v>
      </c>
      <c r="M21149">
        <v>560</v>
      </c>
      <c r="N21149" s="43">
        <v>1680</v>
      </c>
    </row>
    <row r="21150" ht="14.4" customHeight="1" spans="1:14" x14ac:dyDescent="0.25">
      <c r="A21150" s="106">
        <v>46274</v>
      </c>
      <c r="B21150">
        <v>18189</v>
      </c>
      <c r="C21150">
        <v>15056</v>
      </c>
      <c r="E21150">
        <v>502</v>
      </c>
      <c r="F21150" t="s">
        <v>10847</v>
      </c>
      <c r="G21150" t="s">
        <v>2221</v>
      </c>
      <c r="I21150" t="s">
        <v>2006</v>
      </c>
      <c r="J21150" t="s">
        <v>6223</v>
      </c>
      <c r="K21150" t="s">
        <v>6224</v>
      </c>
      <c r="L21150">
        <v>4</v>
      </c>
      <c r="M21150">
        <v>480</v>
      </c>
      <c r="N21150" s="43">
        <v>1920</v>
      </c>
    </row>
    <row r="21151" ht="14.4" customHeight="1" spans="1:14" x14ac:dyDescent="0.25">
      <c r="A21151" s="106">
        <v>46275</v>
      </c>
      <c r="B21151">
        <v>18265</v>
      </c>
      <c r="C21151">
        <v>15130</v>
      </c>
      <c r="E21151">
        <v>502</v>
      </c>
      <c r="F21151" t="s">
        <v>4152</v>
      </c>
      <c r="G21151" t="s">
        <v>2025</v>
      </c>
      <c r="I21151" t="s">
        <v>2006</v>
      </c>
      <c r="J21151" t="s">
        <v>6223</v>
      </c>
      <c r="K21151" t="s">
        <v>6224</v>
      </c>
      <c r="L21151">
        <v>3</v>
      </c>
      <c r="M21151">
        <v>480</v>
      </c>
      <c r="N21151" s="43">
        <v>1440</v>
      </c>
    </row>
    <row r="21152" ht="14.4" customHeight="1" spans="1:14" x14ac:dyDescent="0.25">
      <c r="A21152" s="106">
        <v>46275</v>
      </c>
      <c r="B21152">
        <v>18312</v>
      </c>
      <c r="C21152">
        <v>15179</v>
      </c>
      <c r="D21152" t="s">
        <v>14486</v>
      </c>
      <c r="E21152">
        <v>502</v>
      </c>
      <c r="F21152" t="s">
        <v>13294</v>
      </c>
      <c r="G21152" t="s">
        <v>2025</v>
      </c>
      <c r="I21152" t="s">
        <v>2006</v>
      </c>
      <c r="J21152" t="s">
        <v>14487</v>
      </c>
      <c r="K21152" t="s">
        <v>14488</v>
      </c>
      <c r="L21152">
        <v>3</v>
      </c>
      <c r="M21152">
        <v>710</v>
      </c>
      <c r="N21152" s="43">
        <v>2130</v>
      </c>
    </row>
    <row r="21153" ht="14.4" customHeight="1" spans="1:14" x14ac:dyDescent="0.25">
      <c r="A21153" s="106">
        <v>46275</v>
      </c>
      <c r="B21153">
        <v>18312</v>
      </c>
      <c r="C21153">
        <v>15179</v>
      </c>
      <c r="D21153" t="s">
        <v>14486</v>
      </c>
      <c r="E21153">
        <v>502</v>
      </c>
      <c r="F21153" t="s">
        <v>13294</v>
      </c>
      <c r="G21153" t="s">
        <v>2025</v>
      </c>
      <c r="I21153" t="s">
        <v>2006</v>
      </c>
      <c r="J21153" t="s">
        <v>2903</v>
      </c>
      <c r="K21153" t="s">
        <v>2904</v>
      </c>
      <c r="L21153">
        <v>5</v>
      </c>
      <c r="M21153">
        <v>150</v>
      </c>
      <c r="N21153" s="43">
        <v>750</v>
      </c>
    </row>
    <row r="21154" ht="14.4" customHeight="1" spans="1:14" x14ac:dyDescent="0.25">
      <c r="A21154" s="106">
        <v>46276</v>
      </c>
      <c r="B21154">
        <v>18322</v>
      </c>
      <c r="C21154">
        <v>15189</v>
      </c>
      <c r="E21154">
        <v>502</v>
      </c>
      <c r="F21154" t="s">
        <v>4054</v>
      </c>
      <c r="G21154" t="s">
        <v>2025</v>
      </c>
      <c r="I21154" t="s">
        <v>2006</v>
      </c>
      <c r="J21154" t="s">
        <v>6223</v>
      </c>
      <c r="K21154" t="s">
        <v>6224</v>
      </c>
      <c r="L21154">
        <v>4</v>
      </c>
      <c r="M21154">
        <v>480</v>
      </c>
      <c r="N21154" s="43">
        <v>1920</v>
      </c>
    </row>
    <row r="21155" ht="14.4" customHeight="1" spans="1:14" x14ac:dyDescent="0.25">
      <c r="A21155" s="106">
        <v>46279</v>
      </c>
      <c r="B21155">
        <v>18386</v>
      </c>
      <c r="C21155">
        <v>15256</v>
      </c>
      <c r="E21155">
        <v>502</v>
      </c>
      <c r="F21155" t="s">
        <v>14201</v>
      </c>
      <c r="G21155" t="s">
        <v>2017</v>
      </c>
      <c r="I21155" t="s">
        <v>2006</v>
      </c>
      <c r="J21155" t="s">
        <v>6223</v>
      </c>
      <c r="K21155" t="s">
        <v>6224</v>
      </c>
      <c r="L21155">
        <v>4</v>
      </c>
      <c r="M21155">
        <v>480</v>
      </c>
      <c r="N21155" s="43">
        <v>1920</v>
      </c>
    </row>
    <row r="21156" ht="14.4" customHeight="1" spans="1:14" x14ac:dyDescent="0.25">
      <c r="A21156" s="106">
        <v>46280</v>
      </c>
      <c r="B21156">
        <v>18469</v>
      </c>
      <c r="C21156">
        <v>15331</v>
      </c>
      <c r="E21156">
        <v>502</v>
      </c>
      <c r="F21156" t="s">
        <v>8640</v>
      </c>
      <c r="G21156" t="s">
        <v>2221</v>
      </c>
      <c r="I21156" t="s">
        <v>2006</v>
      </c>
      <c r="J21156" t="s">
        <v>6223</v>
      </c>
      <c r="K21156" t="s">
        <v>6224</v>
      </c>
      <c r="L21156">
        <v>3</v>
      </c>
      <c r="M21156">
        <v>480</v>
      </c>
      <c r="N21156" s="43">
        <v>1440</v>
      </c>
    </row>
    <row r="21157" ht="14.4" customHeight="1" spans="1:14" x14ac:dyDescent="0.25">
      <c r="A21157" s="106">
        <v>46280</v>
      </c>
      <c r="B21157">
        <v>18479</v>
      </c>
      <c r="C21157">
        <v>15341</v>
      </c>
      <c r="E21157">
        <v>502</v>
      </c>
      <c r="F21157" t="s">
        <v>4125</v>
      </c>
      <c r="G21157" t="s">
        <v>2017</v>
      </c>
      <c r="I21157" t="s">
        <v>2006</v>
      </c>
      <c r="J21157" t="s">
        <v>2868</v>
      </c>
      <c r="K21157" t="s">
        <v>2869</v>
      </c>
      <c r="L21157">
        <v>3</v>
      </c>
      <c r="M21157">
        <v>560</v>
      </c>
      <c r="N21157" s="43">
        <v>1680</v>
      </c>
    </row>
    <row r="21158" ht="14.4" customHeight="1" spans="1:14" x14ac:dyDescent="0.25">
      <c r="A21158" s="106">
        <v>46281</v>
      </c>
      <c r="B21158">
        <v>18543</v>
      </c>
      <c r="C21158">
        <v>15402</v>
      </c>
      <c r="E21158">
        <v>502</v>
      </c>
      <c r="F21158" t="s">
        <v>2118</v>
      </c>
      <c r="G21158" t="s">
        <v>2054</v>
      </c>
      <c r="I21158" t="s">
        <v>2006</v>
      </c>
      <c r="J21158" t="s">
        <v>6223</v>
      </c>
      <c r="K21158" t="s">
        <v>6224</v>
      </c>
      <c r="L21158">
        <v>5</v>
      </c>
      <c r="M21158">
        <v>480</v>
      </c>
      <c r="N21158" s="43">
        <v>2400</v>
      </c>
    </row>
    <row r="21159" ht="14.4" customHeight="1" spans="1:14" x14ac:dyDescent="0.25">
      <c r="A21159" s="106">
        <v>46281</v>
      </c>
      <c r="B21159">
        <v>18551</v>
      </c>
      <c r="C21159">
        <v>15410</v>
      </c>
      <c r="E21159">
        <v>502</v>
      </c>
      <c r="F21159" t="s">
        <v>14489</v>
      </c>
      <c r="G21159" t="s">
        <v>2251</v>
      </c>
      <c r="I21159" t="s">
        <v>2006</v>
      </c>
      <c r="J21159" t="s">
        <v>2868</v>
      </c>
      <c r="K21159" t="s">
        <v>2869</v>
      </c>
      <c r="L21159">
        <v>5</v>
      </c>
      <c r="M21159">
        <v>560</v>
      </c>
      <c r="N21159" s="43">
        <v>2800</v>
      </c>
    </row>
    <row r="21160" ht="14.4" customHeight="1" spans="1:14" x14ac:dyDescent="0.25">
      <c r="A21160" s="106">
        <v>46282</v>
      </c>
      <c r="B21160">
        <v>18606</v>
      </c>
      <c r="C21160">
        <v>15460</v>
      </c>
      <c r="E21160">
        <v>502</v>
      </c>
      <c r="F21160" t="s">
        <v>7453</v>
      </c>
      <c r="G21160" t="s">
        <v>2021</v>
      </c>
      <c r="I21160" t="s">
        <v>2006</v>
      </c>
      <c r="J21160" t="s">
        <v>6223</v>
      </c>
      <c r="K21160" t="s">
        <v>6224</v>
      </c>
      <c r="L21160">
        <v>5</v>
      </c>
      <c r="M21160">
        <v>480</v>
      </c>
      <c r="N21160" s="43">
        <v>2400</v>
      </c>
    </row>
    <row r="21161" ht="14.4" customHeight="1" spans="1:14" x14ac:dyDescent="0.25">
      <c r="A21161" s="106">
        <v>46282</v>
      </c>
      <c r="B21161">
        <v>18611</v>
      </c>
      <c r="C21161">
        <v>15465</v>
      </c>
      <c r="E21161">
        <v>502</v>
      </c>
      <c r="F21161" t="s">
        <v>10846</v>
      </c>
      <c r="G21161" t="s">
        <v>2025</v>
      </c>
      <c r="I21161" t="s">
        <v>2006</v>
      </c>
      <c r="J21161" t="s">
        <v>2868</v>
      </c>
      <c r="K21161" t="s">
        <v>2869</v>
      </c>
      <c r="L21161">
        <v>5</v>
      </c>
      <c r="M21161">
        <v>560</v>
      </c>
      <c r="N21161" s="43">
        <v>2800</v>
      </c>
    </row>
    <row r="21162" ht="14.4" customHeight="1" spans="1:14" x14ac:dyDescent="0.25">
      <c r="A21162" s="106">
        <v>46283</v>
      </c>
      <c r="B21162">
        <v>18671</v>
      </c>
      <c r="C21162">
        <v>15521</v>
      </c>
      <c r="E21162">
        <v>502</v>
      </c>
      <c r="F21162" t="s">
        <v>4109</v>
      </c>
      <c r="G21162" t="s">
        <v>2036</v>
      </c>
      <c r="I21162" t="s">
        <v>2006</v>
      </c>
      <c r="J21162" t="s">
        <v>6223</v>
      </c>
      <c r="K21162" t="s">
        <v>6224</v>
      </c>
      <c r="L21162">
        <v>3</v>
      </c>
      <c r="M21162">
        <v>480</v>
      </c>
      <c r="N21162" s="43">
        <v>1440</v>
      </c>
    </row>
    <row r="21163" ht="14.4" customHeight="1" spans="1:14" x14ac:dyDescent="0.25">
      <c r="A21163" s="106">
        <v>46283</v>
      </c>
      <c r="B21163">
        <v>18673</v>
      </c>
      <c r="C21163">
        <v>15523</v>
      </c>
      <c r="E21163">
        <v>502</v>
      </c>
      <c r="F21163" t="s">
        <v>13301</v>
      </c>
      <c r="G21163" t="s">
        <v>2221</v>
      </c>
      <c r="I21163" t="s">
        <v>2006</v>
      </c>
      <c r="J21163" t="s">
        <v>2868</v>
      </c>
      <c r="K21163" t="s">
        <v>2869</v>
      </c>
      <c r="L21163">
        <v>5</v>
      </c>
      <c r="M21163">
        <v>560</v>
      </c>
      <c r="N21163" s="43">
        <v>2800</v>
      </c>
    </row>
    <row r="21164" ht="14.4" customHeight="1" spans="1:14" x14ac:dyDescent="0.25">
      <c r="A21164" s="106">
        <v>46283</v>
      </c>
      <c r="B21164">
        <v>18674</v>
      </c>
      <c r="C21164">
        <v>15524</v>
      </c>
      <c r="E21164">
        <v>502</v>
      </c>
      <c r="F21164" t="s">
        <v>13301</v>
      </c>
      <c r="G21164" t="s">
        <v>2221</v>
      </c>
      <c r="I21164" t="s">
        <v>2006</v>
      </c>
      <c r="J21164" t="s">
        <v>2868</v>
      </c>
      <c r="K21164" t="s">
        <v>2869</v>
      </c>
      <c r="L21164">
        <v>1</v>
      </c>
      <c r="M21164">
        <v>560</v>
      </c>
      <c r="N21164" s="43">
        <v>560</v>
      </c>
    </row>
    <row r="21165" ht="14.4" customHeight="1" spans="1:14" x14ac:dyDescent="0.25">
      <c r="A21165" s="106">
        <v>46286</v>
      </c>
      <c r="B21165">
        <v>18776</v>
      </c>
      <c r="C21165">
        <v>15623</v>
      </c>
      <c r="E21165">
        <v>502</v>
      </c>
      <c r="F21165" t="s">
        <v>4113</v>
      </c>
      <c r="G21165" t="s">
        <v>2012</v>
      </c>
      <c r="I21165" t="s">
        <v>2006</v>
      </c>
      <c r="J21165" t="s">
        <v>6223</v>
      </c>
      <c r="K21165" t="s">
        <v>6224</v>
      </c>
      <c r="L21165">
        <v>5</v>
      </c>
      <c r="M21165">
        <v>480</v>
      </c>
      <c r="N21165" s="43">
        <v>2400</v>
      </c>
    </row>
    <row r="21166" ht="14.4" customHeight="1" spans="1:14" x14ac:dyDescent="0.25">
      <c r="A21166" s="106">
        <v>46286</v>
      </c>
      <c r="B21166">
        <v>18784</v>
      </c>
      <c r="C21166">
        <v>15631</v>
      </c>
      <c r="E21166">
        <v>502</v>
      </c>
      <c r="F21166" t="s">
        <v>2439</v>
      </c>
      <c r="G21166" t="s">
        <v>2017</v>
      </c>
      <c r="I21166" t="s">
        <v>2006</v>
      </c>
      <c r="J21166" t="s">
        <v>2868</v>
      </c>
      <c r="K21166" t="s">
        <v>2869</v>
      </c>
      <c r="L21166">
        <v>5</v>
      </c>
      <c r="M21166">
        <v>560</v>
      </c>
      <c r="N21166" s="43">
        <v>2800</v>
      </c>
    </row>
    <row r="21167" ht="14.4" customHeight="1" spans="1:14" x14ac:dyDescent="0.25">
      <c r="A21167" s="106">
        <v>46286</v>
      </c>
      <c r="B21167">
        <v>18785</v>
      </c>
      <c r="C21167">
        <v>15632</v>
      </c>
      <c r="E21167">
        <v>502</v>
      </c>
      <c r="F21167" t="s">
        <v>2439</v>
      </c>
      <c r="G21167" t="s">
        <v>2017</v>
      </c>
      <c r="I21167" t="s">
        <v>2006</v>
      </c>
      <c r="J21167" t="s">
        <v>2868</v>
      </c>
      <c r="K21167" t="s">
        <v>2869</v>
      </c>
      <c r="L21167">
        <v>1</v>
      </c>
      <c r="M21167">
        <v>560</v>
      </c>
      <c r="N21167" s="43">
        <v>560</v>
      </c>
    </row>
    <row r="21168" ht="14.4" customHeight="1" spans="1:14" x14ac:dyDescent="0.25">
      <c r="A21168" s="106">
        <v>46287</v>
      </c>
      <c r="B21168">
        <v>18815</v>
      </c>
      <c r="C21168">
        <v>15662</v>
      </c>
      <c r="E21168">
        <v>502</v>
      </c>
      <c r="F21168" t="s">
        <v>9506</v>
      </c>
      <c r="G21168" t="s">
        <v>2054</v>
      </c>
      <c r="I21168" t="s">
        <v>2006</v>
      </c>
      <c r="J21168" t="s">
        <v>6223</v>
      </c>
      <c r="K21168" t="s">
        <v>6224</v>
      </c>
      <c r="L21168">
        <v>5</v>
      </c>
      <c r="M21168">
        <v>480</v>
      </c>
      <c r="N21168" s="43">
        <v>2400</v>
      </c>
    </row>
    <row r="21169" ht="14.4" customHeight="1" spans="1:14" x14ac:dyDescent="0.25">
      <c r="A21169" s="106">
        <v>46287</v>
      </c>
      <c r="B21169">
        <v>18822</v>
      </c>
      <c r="C21169">
        <v>15669</v>
      </c>
      <c r="E21169">
        <v>502</v>
      </c>
      <c r="F21169" t="s">
        <v>12215</v>
      </c>
      <c r="G21169" t="s">
        <v>2221</v>
      </c>
      <c r="I21169" t="s">
        <v>2006</v>
      </c>
      <c r="J21169" t="s">
        <v>2868</v>
      </c>
      <c r="K21169" t="s">
        <v>2869</v>
      </c>
      <c r="L21169">
        <v>5</v>
      </c>
      <c r="M21169">
        <v>560</v>
      </c>
      <c r="N21169" s="43">
        <v>2800</v>
      </c>
    </row>
    <row r="21170" ht="14.4" customHeight="1" spans="1:14" x14ac:dyDescent="0.25">
      <c r="A21170" s="106">
        <v>46287</v>
      </c>
      <c r="B21170">
        <v>18830</v>
      </c>
      <c r="C21170">
        <v>15677</v>
      </c>
      <c r="E21170">
        <v>502</v>
      </c>
      <c r="F21170" t="s">
        <v>9507</v>
      </c>
      <c r="G21170" t="s">
        <v>2251</v>
      </c>
      <c r="I21170" t="s">
        <v>2006</v>
      </c>
      <c r="J21170" t="s">
        <v>2868</v>
      </c>
      <c r="K21170" t="s">
        <v>2869</v>
      </c>
      <c r="L21170">
        <v>5</v>
      </c>
      <c r="M21170">
        <v>560</v>
      </c>
      <c r="N21170" s="43">
        <v>2800</v>
      </c>
    </row>
    <row r="21171" ht="14.4" customHeight="1" spans="1:14" x14ac:dyDescent="0.25">
      <c r="A21171" s="106">
        <v>46288</v>
      </c>
      <c r="B21171">
        <v>18860</v>
      </c>
      <c r="C21171">
        <v>15702</v>
      </c>
      <c r="E21171">
        <v>502</v>
      </c>
      <c r="F21171" t="s">
        <v>5386</v>
      </c>
      <c r="G21171" t="s">
        <v>2063</v>
      </c>
      <c r="I21171" t="s">
        <v>2006</v>
      </c>
      <c r="J21171" t="s">
        <v>6223</v>
      </c>
      <c r="K21171" t="s">
        <v>6224</v>
      </c>
      <c r="L21171">
        <v>4</v>
      </c>
      <c r="M21171">
        <v>480</v>
      </c>
      <c r="N21171" s="43">
        <v>1920</v>
      </c>
    </row>
    <row r="21172" ht="14.4" customHeight="1" spans="1:14" x14ac:dyDescent="0.25">
      <c r="A21172" s="106">
        <v>46288</v>
      </c>
      <c r="B21172">
        <v>18872</v>
      </c>
      <c r="C21172">
        <v>15714</v>
      </c>
      <c r="E21172">
        <v>502</v>
      </c>
      <c r="F21172" t="s">
        <v>2121</v>
      </c>
      <c r="G21172" t="s">
        <v>2036</v>
      </c>
      <c r="I21172" t="s">
        <v>2006</v>
      </c>
      <c r="J21172" t="s">
        <v>14487</v>
      </c>
      <c r="K21172" t="s">
        <v>14488</v>
      </c>
      <c r="L21172">
        <v>8</v>
      </c>
      <c r="M21172">
        <v>710</v>
      </c>
      <c r="N21172" s="43">
        <v>5680</v>
      </c>
    </row>
    <row r="21173" ht="14.4" customHeight="1" spans="1:14" x14ac:dyDescent="0.25">
      <c r="A21173" s="106">
        <v>46288</v>
      </c>
      <c r="B21173">
        <v>18894</v>
      </c>
      <c r="C21173">
        <v>15733</v>
      </c>
      <c r="E21173">
        <v>502</v>
      </c>
      <c r="F21173" t="s">
        <v>4128</v>
      </c>
      <c r="G21173" t="s">
        <v>2241</v>
      </c>
      <c r="I21173" t="s">
        <v>2006</v>
      </c>
      <c r="J21173" t="s">
        <v>14487</v>
      </c>
      <c r="K21173" t="s">
        <v>14488</v>
      </c>
      <c r="L21173">
        <v>5</v>
      </c>
      <c r="M21173">
        <v>710</v>
      </c>
      <c r="N21173" s="43">
        <v>3550</v>
      </c>
    </row>
    <row r="21174" ht="14.4" customHeight="1" spans="1:14" x14ac:dyDescent="0.25">
      <c r="A21174" s="106">
        <v>46289</v>
      </c>
      <c r="B21174">
        <v>18921</v>
      </c>
      <c r="C21174">
        <v>15757</v>
      </c>
      <c r="E21174">
        <v>502</v>
      </c>
      <c r="F21174" t="s">
        <v>7230</v>
      </c>
      <c r="G21174" t="s">
        <v>2251</v>
      </c>
      <c r="I21174" t="s">
        <v>2006</v>
      </c>
      <c r="J21174" t="s">
        <v>6223</v>
      </c>
      <c r="K21174" t="s">
        <v>6224</v>
      </c>
      <c r="L21174">
        <v>5</v>
      </c>
      <c r="M21174">
        <v>480</v>
      </c>
      <c r="N21174" s="43">
        <v>2400</v>
      </c>
    </row>
    <row r="21175" ht="14.4" customHeight="1" spans="1:14" x14ac:dyDescent="0.25">
      <c r="A21175" s="106">
        <v>46289</v>
      </c>
      <c r="B21175">
        <v>18940</v>
      </c>
      <c r="C21175">
        <v>15774</v>
      </c>
      <c r="E21175">
        <v>502</v>
      </c>
      <c r="F21175" t="s">
        <v>9707</v>
      </c>
      <c r="G21175" t="s">
        <v>2256</v>
      </c>
      <c r="I21175" t="s">
        <v>2006</v>
      </c>
      <c r="J21175" t="s">
        <v>2868</v>
      </c>
      <c r="K21175" t="s">
        <v>2869</v>
      </c>
      <c r="L21175">
        <v>5</v>
      </c>
      <c r="M21175">
        <v>560</v>
      </c>
      <c r="N21175" s="43">
        <v>2800</v>
      </c>
    </row>
    <row r="21176" ht="14.4" customHeight="1" spans="1:14" x14ac:dyDescent="0.25">
      <c r="A21176" s="106">
        <v>46289</v>
      </c>
      <c r="B21176">
        <v>18941</v>
      </c>
      <c r="C21176">
        <v>15775</v>
      </c>
      <c r="E21176">
        <v>502</v>
      </c>
      <c r="F21176" t="s">
        <v>9707</v>
      </c>
      <c r="G21176" t="s">
        <v>2256</v>
      </c>
      <c r="I21176" t="s">
        <v>2006</v>
      </c>
      <c r="J21176" t="s">
        <v>2868</v>
      </c>
      <c r="K21176" t="s">
        <v>2869</v>
      </c>
      <c r="L21176">
        <v>1</v>
      </c>
      <c r="M21176">
        <v>560</v>
      </c>
      <c r="N21176" s="43">
        <v>560</v>
      </c>
    </row>
    <row r="21177" ht="14.4" customHeight="1" spans="1:14" x14ac:dyDescent="0.25">
      <c r="A21177" s="106">
        <v>46289</v>
      </c>
      <c r="B21177">
        <v>18959</v>
      </c>
      <c r="C21177">
        <v>15790</v>
      </c>
      <c r="E21177">
        <v>502</v>
      </c>
      <c r="F21177" t="s">
        <v>4107</v>
      </c>
      <c r="G21177" t="s">
        <v>2221</v>
      </c>
      <c r="I21177" t="s">
        <v>2006</v>
      </c>
      <c r="J21177" t="s">
        <v>2868</v>
      </c>
      <c r="K21177" t="s">
        <v>2869</v>
      </c>
      <c r="L21177">
        <v>5</v>
      </c>
      <c r="M21177">
        <v>560</v>
      </c>
      <c r="N21177" s="43">
        <v>2800</v>
      </c>
    </row>
    <row r="21178" ht="14.4" customHeight="1" spans="1:14" x14ac:dyDescent="0.25">
      <c r="A21178" s="106">
        <v>46289</v>
      </c>
      <c r="B21178">
        <v>18960</v>
      </c>
      <c r="C21178">
        <v>15791</v>
      </c>
      <c r="E21178">
        <v>502</v>
      </c>
      <c r="F21178" t="s">
        <v>4107</v>
      </c>
      <c r="G21178" t="s">
        <v>2221</v>
      </c>
      <c r="I21178" t="s">
        <v>2006</v>
      </c>
      <c r="J21178" t="s">
        <v>2868</v>
      </c>
      <c r="K21178" t="s">
        <v>2869</v>
      </c>
      <c r="L21178">
        <v>1</v>
      </c>
      <c r="M21178">
        <v>560</v>
      </c>
      <c r="N21178" s="43">
        <v>560</v>
      </c>
    </row>
    <row r="21179" ht="14.4" customHeight="1" spans="1:14" x14ac:dyDescent="0.25">
      <c r="A21179" s="106">
        <v>46290</v>
      </c>
      <c r="B21179">
        <v>19011</v>
      </c>
      <c r="C21179">
        <v>15839</v>
      </c>
      <c r="E21179">
        <v>502</v>
      </c>
      <c r="F21179" t="s">
        <v>7684</v>
      </c>
      <c r="G21179" t="s">
        <v>2012</v>
      </c>
      <c r="I21179" t="s">
        <v>2006</v>
      </c>
      <c r="J21179" t="s">
        <v>6223</v>
      </c>
      <c r="K21179" t="s">
        <v>6224</v>
      </c>
      <c r="L21179">
        <v>6</v>
      </c>
      <c r="M21179">
        <v>480</v>
      </c>
      <c r="N21179" s="43">
        <v>2880</v>
      </c>
    </row>
    <row r="21180" ht="14.4" customHeight="1" spans="1:14" x14ac:dyDescent="0.25">
      <c r="A21180" s="106">
        <v>46290</v>
      </c>
      <c r="B21180">
        <v>19030</v>
      </c>
      <c r="C21180">
        <v>15855</v>
      </c>
      <c r="E21180">
        <v>502</v>
      </c>
      <c r="F21180" t="s">
        <v>13299</v>
      </c>
      <c r="G21180" t="s">
        <v>2241</v>
      </c>
      <c r="I21180" t="s">
        <v>2006</v>
      </c>
      <c r="J21180" t="s">
        <v>2868</v>
      </c>
      <c r="K21180" t="s">
        <v>2869</v>
      </c>
      <c r="L21180">
        <v>5</v>
      </c>
      <c r="M21180">
        <v>560</v>
      </c>
      <c r="N21180" s="43">
        <v>2800</v>
      </c>
    </row>
    <row r="21181" ht="14.4" customHeight="1" spans="1:14" x14ac:dyDescent="0.25">
      <c r="A21181" s="106">
        <v>46290</v>
      </c>
      <c r="B21181">
        <v>19032</v>
      </c>
      <c r="C21181">
        <v>15856</v>
      </c>
      <c r="E21181">
        <v>502</v>
      </c>
      <c r="F21181" t="s">
        <v>13299</v>
      </c>
      <c r="G21181" t="s">
        <v>2241</v>
      </c>
      <c r="I21181" t="s">
        <v>2006</v>
      </c>
      <c r="J21181" t="s">
        <v>2868</v>
      </c>
      <c r="K21181" t="s">
        <v>2869</v>
      </c>
      <c r="L21181">
        <v>1</v>
      </c>
      <c r="M21181">
        <v>560</v>
      </c>
      <c r="N21181" s="43">
        <v>560</v>
      </c>
    </row>
    <row r="21182" ht="14.4" customHeight="1" spans="1:14" x14ac:dyDescent="0.25">
      <c r="A21182" s="106">
        <v>46290</v>
      </c>
      <c r="B21182">
        <v>19047</v>
      </c>
      <c r="C21182">
        <v>15870</v>
      </c>
      <c r="E21182">
        <v>502</v>
      </c>
      <c r="F21182" t="s">
        <v>7451</v>
      </c>
      <c r="G21182" t="s">
        <v>2017</v>
      </c>
      <c r="I21182" t="s">
        <v>2006</v>
      </c>
      <c r="J21182" t="s">
        <v>2868</v>
      </c>
      <c r="K21182" t="s">
        <v>2869</v>
      </c>
      <c r="L21182">
        <v>5</v>
      </c>
      <c r="M21182">
        <v>560</v>
      </c>
      <c r="N21182" s="43">
        <v>2800</v>
      </c>
    </row>
    <row r="21183" ht="14.4" customHeight="1" spans="1:14" x14ac:dyDescent="0.25">
      <c r="A21183" s="106">
        <v>46290</v>
      </c>
      <c r="B21183">
        <v>19048</v>
      </c>
      <c r="C21183">
        <v>15871</v>
      </c>
      <c r="E21183">
        <v>502</v>
      </c>
      <c r="F21183" t="s">
        <v>7451</v>
      </c>
      <c r="G21183" t="s">
        <v>2017</v>
      </c>
      <c r="I21183" t="s">
        <v>2006</v>
      </c>
      <c r="J21183" t="s">
        <v>2868</v>
      </c>
      <c r="K21183" t="s">
        <v>2869</v>
      </c>
      <c r="L21183">
        <v>1</v>
      </c>
      <c r="M21183">
        <v>560</v>
      </c>
      <c r="N21183" s="43">
        <v>560</v>
      </c>
    </row>
    <row r="21184" ht="14.4" customHeight="1" spans="1:14" x14ac:dyDescent="0.25">
      <c r="A21184" s="106">
        <v>46293</v>
      </c>
      <c r="B21184">
        <v>19090</v>
      </c>
      <c r="C21184">
        <v>15910</v>
      </c>
      <c r="E21184">
        <v>502</v>
      </c>
      <c r="F21184" t="s">
        <v>7107</v>
      </c>
      <c r="G21184" t="s">
        <v>2038</v>
      </c>
      <c r="I21184" t="s">
        <v>2006</v>
      </c>
      <c r="J21184" t="s">
        <v>6223</v>
      </c>
      <c r="K21184" t="s">
        <v>6224</v>
      </c>
      <c r="L21184">
        <v>6</v>
      </c>
      <c r="M21184">
        <v>480</v>
      </c>
      <c r="N21184" s="43">
        <v>2880</v>
      </c>
    </row>
    <row r="21185" ht="14.4" customHeight="1" spans="1:14" x14ac:dyDescent="0.25">
      <c r="A21185" s="106">
        <v>46294</v>
      </c>
      <c r="B21185">
        <v>19162</v>
      </c>
      <c r="C21185">
        <v>15973</v>
      </c>
      <c r="E21185">
        <v>502</v>
      </c>
      <c r="F21185" t="s">
        <v>5084</v>
      </c>
      <c r="G21185" t="s">
        <v>2012</v>
      </c>
      <c r="I21185" t="s">
        <v>2006</v>
      </c>
      <c r="J21185" t="s">
        <v>6223</v>
      </c>
      <c r="K21185" t="s">
        <v>6224</v>
      </c>
      <c r="L21185">
        <v>4</v>
      </c>
      <c r="M21185">
        <v>480</v>
      </c>
      <c r="N21185" s="43">
        <v>1920</v>
      </c>
    </row>
    <row r="21186" ht="14.4" customHeight="1" spans="1:14" x14ac:dyDescent="0.25">
      <c r="A21186" s="106">
        <v>46294</v>
      </c>
      <c r="B21186">
        <v>19171</v>
      </c>
      <c r="C21186">
        <v>15981</v>
      </c>
      <c r="E21186">
        <v>502</v>
      </c>
      <c r="F21186" t="s">
        <v>7105</v>
      </c>
      <c r="G21186" t="s">
        <v>2251</v>
      </c>
      <c r="I21186" t="s">
        <v>2006</v>
      </c>
      <c r="J21186" t="s">
        <v>2868</v>
      </c>
      <c r="K21186" t="s">
        <v>2869</v>
      </c>
      <c r="L21186">
        <v>5</v>
      </c>
      <c r="M21186">
        <v>560</v>
      </c>
      <c r="N21186" s="43">
        <v>2800</v>
      </c>
    </row>
    <row r="21187" ht="14.4" customHeight="1" spans="1:14" x14ac:dyDescent="0.25">
      <c r="A21187" s="106">
        <v>46294</v>
      </c>
      <c r="B21187">
        <v>19172</v>
      </c>
      <c r="C21187">
        <v>15982</v>
      </c>
      <c r="E21187">
        <v>502</v>
      </c>
      <c r="F21187" t="s">
        <v>7105</v>
      </c>
      <c r="G21187" t="s">
        <v>2251</v>
      </c>
      <c r="I21187" t="s">
        <v>2006</v>
      </c>
      <c r="J21187" t="s">
        <v>2868</v>
      </c>
      <c r="K21187" t="s">
        <v>2869</v>
      </c>
      <c r="L21187">
        <v>1</v>
      </c>
      <c r="M21187">
        <v>560</v>
      </c>
      <c r="N21187" s="43">
        <v>560</v>
      </c>
    </row>
    <row r="21188" ht="14.4" customHeight="1" spans="1:14" x14ac:dyDescent="0.25">
      <c r="A21188" s="106">
        <v>46295</v>
      </c>
      <c r="B21188">
        <v>19253</v>
      </c>
      <c r="C21188">
        <v>16054</v>
      </c>
      <c r="E21188">
        <v>502</v>
      </c>
      <c r="F21188" t="s">
        <v>14203</v>
      </c>
      <c r="G21188" t="s">
        <v>2256</v>
      </c>
      <c r="I21188" t="s">
        <v>2006</v>
      </c>
      <c r="J21188" t="s">
        <v>6223</v>
      </c>
      <c r="K21188" t="s">
        <v>6224</v>
      </c>
      <c r="L21188">
        <v>3</v>
      </c>
      <c r="M21188">
        <v>480</v>
      </c>
      <c r="N21188" s="43">
        <v>1440</v>
      </c>
    </row>
    <row r="21189" ht="14.4" customHeight="1" hidden="1" spans="1:14" x14ac:dyDescent="0.25">
      <c r="A21189" s="106">
        <v>46296</v>
      </c>
      <c r="B21189">
        <v>19333</v>
      </c>
      <c r="C21189">
        <v>16125</v>
      </c>
      <c r="E21189">
        <v>502</v>
      </c>
      <c r="F21189" t="s">
        <v>2427</v>
      </c>
      <c r="G21189" t="s">
        <v>2025</v>
      </c>
      <c r="I21189" t="s">
        <v>2006</v>
      </c>
      <c r="J21189" t="s">
        <v>6223</v>
      </c>
      <c r="K21189" t="s">
        <v>6224</v>
      </c>
      <c r="L21189">
        <v>3</v>
      </c>
      <c r="M21189">
        <v>480</v>
      </c>
      <c r="N21189" s="43">
        <v>1440</v>
      </c>
    </row>
    <row r="21190" ht="14.4" customHeight="1" hidden="1" spans="1:14" x14ac:dyDescent="0.25">
      <c r="A21190" s="106">
        <v>46006</v>
      </c>
      <c r="B21190">
        <v>5857</v>
      </c>
      <c r="C21190">
        <v>2774</v>
      </c>
      <c r="E21190">
        <v>232</v>
      </c>
      <c r="F21190" t="s">
        <v>14490</v>
      </c>
      <c r="G21190" t="s">
        <v>2114</v>
      </c>
      <c r="H21190" t="s">
        <v>2005</v>
      </c>
      <c r="I21190" t="s">
        <v>2006</v>
      </c>
      <c r="J21190" t="s">
        <v>2007</v>
      </c>
      <c r="K21190" t="s">
        <v>2008</v>
      </c>
      <c r="L21190">
        <v>1</v>
      </c>
      <c r="M21190">
        <v>2500</v>
      </c>
      <c r="N21190" s="43">
        <v>2500</v>
      </c>
    </row>
    <row r="21191" ht="14.4" customHeight="1" hidden="1" spans="1:14" x14ac:dyDescent="0.25">
      <c r="A21191" s="106">
        <v>46006</v>
      </c>
      <c r="B21191">
        <v>5857</v>
      </c>
      <c r="C21191">
        <v>2774</v>
      </c>
      <c r="E21191">
        <v>232</v>
      </c>
      <c r="F21191" t="s">
        <v>14490</v>
      </c>
      <c r="G21191" t="s">
        <v>2114</v>
      </c>
      <c r="H21191" t="s">
        <v>2005</v>
      </c>
      <c r="I21191" t="s">
        <v>2006</v>
      </c>
      <c r="J21191" t="s">
        <v>2146</v>
      </c>
      <c r="K21191" t="s">
        <v>2147</v>
      </c>
      <c r="L21191">
        <v>5</v>
      </c>
      <c r="M21191">
        <v>608</v>
      </c>
      <c r="N21191" s="43">
        <v>3040</v>
      </c>
    </row>
    <row r="21192" ht="14.4" customHeight="1" hidden="1" spans="1:14" x14ac:dyDescent="0.25">
      <c r="A21192" s="106">
        <v>46006</v>
      </c>
      <c r="B21192">
        <v>5858</v>
      </c>
      <c r="C21192">
        <v>2775</v>
      </c>
      <c r="E21192">
        <v>232</v>
      </c>
      <c r="F21192" t="s">
        <v>14490</v>
      </c>
      <c r="G21192" t="s">
        <v>2114</v>
      </c>
      <c r="H21192" t="s">
        <v>2005</v>
      </c>
      <c r="I21192" t="s">
        <v>2006</v>
      </c>
      <c r="J21192" t="s">
        <v>2146</v>
      </c>
      <c r="K21192" t="s">
        <v>2147</v>
      </c>
      <c r="L21192">
        <v>3</v>
      </c>
      <c r="M21192">
        <v>608</v>
      </c>
      <c r="N21192" s="43">
        <v>1824</v>
      </c>
    </row>
    <row r="21193" ht="14.4" customHeight="1" hidden="1" spans="1:14" x14ac:dyDescent="0.25">
      <c r="A21193" s="106">
        <v>46006</v>
      </c>
      <c r="B21193">
        <v>5859</v>
      </c>
      <c r="C21193">
        <v>2776</v>
      </c>
      <c r="E21193">
        <v>232</v>
      </c>
      <c r="F21193" t="s">
        <v>14491</v>
      </c>
      <c r="G21193" t="s">
        <v>2097</v>
      </c>
      <c r="H21193" t="s">
        <v>2005</v>
      </c>
      <c r="I21193" t="s">
        <v>2006</v>
      </c>
      <c r="J21193" t="s">
        <v>2146</v>
      </c>
      <c r="K21193" t="s">
        <v>2147</v>
      </c>
      <c r="L21193">
        <v>5</v>
      </c>
      <c r="M21193">
        <v>608</v>
      </c>
      <c r="N21193" s="43">
        <v>3040</v>
      </c>
    </row>
    <row r="21194" ht="14.4" customHeight="1" hidden="1" spans="1:14" x14ac:dyDescent="0.25">
      <c r="A21194" s="106">
        <v>46006</v>
      </c>
      <c r="B21194">
        <v>5860</v>
      </c>
      <c r="C21194">
        <v>2777</v>
      </c>
      <c r="E21194">
        <v>232</v>
      </c>
      <c r="F21194" t="s">
        <v>14491</v>
      </c>
      <c r="G21194" t="s">
        <v>2097</v>
      </c>
      <c r="H21194" t="s">
        <v>2005</v>
      </c>
      <c r="I21194" t="s">
        <v>2006</v>
      </c>
      <c r="J21194" t="s">
        <v>2146</v>
      </c>
      <c r="K21194" t="s">
        <v>2147</v>
      </c>
      <c r="L21194">
        <v>3</v>
      </c>
      <c r="M21194">
        <v>608</v>
      </c>
      <c r="N21194" s="43">
        <v>1824</v>
      </c>
    </row>
    <row r="21195" ht="14.4" customHeight="1" hidden="1" spans="1:14" x14ac:dyDescent="0.25">
      <c r="A21195" s="106">
        <v>46006</v>
      </c>
      <c r="B21195">
        <v>5865</v>
      </c>
      <c r="C21195">
        <v>2782</v>
      </c>
      <c r="E21195">
        <v>232</v>
      </c>
      <c r="F21195" t="s">
        <v>14492</v>
      </c>
      <c r="G21195" t="s">
        <v>2063</v>
      </c>
      <c r="H21195" t="s">
        <v>2005</v>
      </c>
      <c r="I21195" t="s">
        <v>2006</v>
      </c>
      <c r="J21195" t="s">
        <v>2146</v>
      </c>
      <c r="K21195" t="s">
        <v>2147</v>
      </c>
      <c r="L21195">
        <v>3</v>
      </c>
      <c r="M21195">
        <v>608</v>
      </c>
      <c r="N21195" s="43">
        <v>1824</v>
      </c>
    </row>
    <row r="21196" ht="14.4" customHeight="1" hidden="1" spans="1:14" x14ac:dyDescent="0.25">
      <c r="A21196" s="106">
        <v>46034</v>
      </c>
      <c r="B21196">
        <v>6803</v>
      </c>
      <c r="C21196">
        <v>3710</v>
      </c>
      <c r="E21196">
        <v>232</v>
      </c>
      <c r="F21196" t="s">
        <v>14493</v>
      </c>
      <c r="G21196" t="s">
        <v>2114</v>
      </c>
      <c r="H21196" t="s">
        <v>2005</v>
      </c>
      <c r="I21196" t="s">
        <v>2006</v>
      </c>
      <c r="J21196" t="s">
        <v>2007</v>
      </c>
      <c r="K21196" t="s">
        <v>2008</v>
      </c>
      <c r="L21196">
        <v>1</v>
      </c>
      <c r="M21196">
        <v>2500</v>
      </c>
      <c r="N21196" s="43">
        <v>2500</v>
      </c>
    </row>
    <row r="21197" ht="14.4" customHeight="1" hidden="1" spans="1:14" x14ac:dyDescent="0.25">
      <c r="A21197" s="106">
        <v>46034</v>
      </c>
      <c r="B21197">
        <v>6803</v>
      </c>
      <c r="C21197">
        <v>3710</v>
      </c>
      <c r="E21197">
        <v>232</v>
      </c>
      <c r="F21197" t="s">
        <v>14493</v>
      </c>
      <c r="G21197" t="s">
        <v>2114</v>
      </c>
      <c r="H21197" t="s">
        <v>2005</v>
      </c>
      <c r="I21197" t="s">
        <v>2006</v>
      </c>
      <c r="J21197" t="s">
        <v>2146</v>
      </c>
      <c r="K21197" t="s">
        <v>2147</v>
      </c>
      <c r="L21197">
        <v>5</v>
      </c>
      <c r="M21197">
        <v>608</v>
      </c>
      <c r="N21197" s="43">
        <v>3040</v>
      </c>
    </row>
    <row r="21198" ht="14.4" customHeight="1" hidden="1" spans="1:14" x14ac:dyDescent="0.25">
      <c r="A21198" s="106">
        <v>45861</v>
      </c>
      <c r="B21198">
        <v>5</v>
      </c>
      <c r="C21198">
        <v>0</v>
      </c>
      <c r="E21198">
        <v>77</v>
      </c>
      <c r="F21198" t="s">
        <v>14494</v>
      </c>
      <c r="G21198" t="s">
        <v>2390</v>
      </c>
      <c r="I21198" t="s">
        <v>6167</v>
      </c>
      <c r="J21198" t="s">
        <v>2391</v>
      </c>
      <c r="K21198" t="s">
        <v>2392</v>
      </c>
      <c r="L21198">
        <v>1</v>
      </c>
      <c r="M21198">
        <v>59</v>
      </c>
      <c r="N21198" s="43">
        <v>59</v>
      </c>
    </row>
    <row r="21199" ht="14.4" customHeight="1" hidden="1" spans="1:14" x14ac:dyDescent="0.25">
      <c r="A21199" s="106">
        <v>45881</v>
      </c>
      <c r="B21199">
        <v>6</v>
      </c>
      <c r="C21199">
        <v>0</v>
      </c>
      <c r="E21199">
        <v>104</v>
      </c>
      <c r="F21199" t="s">
        <v>2389</v>
      </c>
      <c r="G21199" t="s">
        <v>2004</v>
      </c>
      <c r="I21199" t="s">
        <v>6167</v>
      </c>
      <c r="J21199" t="s">
        <v>2391</v>
      </c>
      <c r="K21199" t="s">
        <v>2392</v>
      </c>
      <c r="L21199">
        <v>1</v>
      </c>
      <c r="M21199">
        <v>16</v>
      </c>
      <c r="N21199" s="43">
        <v>16</v>
      </c>
    </row>
    <row r="21200" ht="14.4" customHeight="1" hidden="1" spans="1:14" x14ac:dyDescent="0.25">
      <c r="A21200" s="106">
        <v>45966</v>
      </c>
      <c r="B21200">
        <v>3879</v>
      </c>
      <c r="C21200">
        <v>0</v>
      </c>
      <c r="E21200">
        <v>195</v>
      </c>
      <c r="F21200" t="s">
        <v>14495</v>
      </c>
      <c r="G21200" t="s">
        <v>2017</v>
      </c>
      <c r="I21200" t="s">
        <v>6167</v>
      </c>
      <c r="J21200" t="s">
        <v>2786</v>
      </c>
      <c r="K21200" t="s">
        <v>2787</v>
      </c>
      <c r="L21200">
        <v>8</v>
      </c>
      <c r="M21200">
        <v>590</v>
      </c>
      <c r="N21200" s="43">
        <v>4720</v>
      </c>
    </row>
    <row r="21201" ht="14.4" customHeight="1" hidden="1" spans="1:14" x14ac:dyDescent="0.25">
      <c r="A21201" s="106">
        <v>45966</v>
      </c>
      <c r="B21201">
        <v>3885</v>
      </c>
      <c r="C21201">
        <v>0</v>
      </c>
      <c r="E21201">
        <v>195</v>
      </c>
      <c r="F21201" t="s">
        <v>14495</v>
      </c>
      <c r="G21201" t="s">
        <v>2017</v>
      </c>
      <c r="I21201" t="s">
        <v>6167</v>
      </c>
      <c r="J21201" t="s">
        <v>2786</v>
      </c>
      <c r="K21201" t="s">
        <v>2787</v>
      </c>
      <c r="L21201">
        <v>8</v>
      </c>
      <c r="M21201">
        <v>590</v>
      </c>
      <c r="N21201" s="43">
        <v>4720</v>
      </c>
    </row>
    <row r="21202" ht="14.4" customHeight="1" hidden="1" spans="1:14" x14ac:dyDescent="0.25">
      <c r="A21202" s="106">
        <v>45966</v>
      </c>
      <c r="B21202">
        <v>3892</v>
      </c>
      <c r="C21202">
        <v>0</v>
      </c>
      <c r="E21202">
        <v>195</v>
      </c>
      <c r="F21202" t="s">
        <v>14496</v>
      </c>
      <c r="G21202" t="s">
        <v>2017</v>
      </c>
      <c r="I21202" t="s">
        <v>6167</v>
      </c>
      <c r="J21202" t="s">
        <v>2786</v>
      </c>
      <c r="K21202" t="s">
        <v>2787</v>
      </c>
      <c r="L21202">
        <v>8</v>
      </c>
      <c r="M21202">
        <v>590</v>
      </c>
      <c r="N21202" s="43">
        <v>4720</v>
      </c>
    </row>
    <row r="21203" ht="14.4" customHeight="1" hidden="1" spans="1:14" x14ac:dyDescent="0.25">
      <c r="A21203" s="106">
        <v>45966</v>
      </c>
      <c r="B21203">
        <v>3895</v>
      </c>
      <c r="C21203">
        <v>0</v>
      </c>
      <c r="E21203">
        <v>195</v>
      </c>
      <c r="F21203" t="s">
        <v>14497</v>
      </c>
      <c r="G21203" t="s">
        <v>2044</v>
      </c>
      <c r="I21203" t="s">
        <v>6167</v>
      </c>
      <c r="J21203" t="s">
        <v>2786</v>
      </c>
      <c r="K21203" t="s">
        <v>2787</v>
      </c>
      <c r="L21203">
        <v>8</v>
      </c>
      <c r="M21203">
        <v>590</v>
      </c>
      <c r="N21203" s="43">
        <v>4720</v>
      </c>
    </row>
    <row r="21204" ht="14.4" customHeight="1" hidden="1" spans="1:14" x14ac:dyDescent="0.25">
      <c r="A21204" s="106">
        <v>45967</v>
      </c>
      <c r="B21204">
        <v>3948</v>
      </c>
      <c r="C21204">
        <v>0</v>
      </c>
      <c r="E21204">
        <v>195</v>
      </c>
      <c r="F21204" t="s">
        <v>14498</v>
      </c>
      <c r="G21204" t="s">
        <v>2017</v>
      </c>
      <c r="I21204" t="s">
        <v>6167</v>
      </c>
      <c r="J21204" t="s">
        <v>2786</v>
      </c>
      <c r="K21204" t="s">
        <v>2787</v>
      </c>
      <c r="L21204">
        <v>8</v>
      </c>
      <c r="M21204">
        <v>590</v>
      </c>
      <c r="N21204" s="43">
        <v>4720</v>
      </c>
    </row>
    <row r="21205" ht="14.4" customHeight="1" hidden="1" spans="1:14" x14ac:dyDescent="0.25">
      <c r="A21205" s="106">
        <v>45967</v>
      </c>
      <c r="B21205">
        <v>3949</v>
      </c>
      <c r="C21205">
        <v>0</v>
      </c>
      <c r="E21205">
        <v>195</v>
      </c>
      <c r="F21205" t="s">
        <v>14499</v>
      </c>
      <c r="G21205" t="s">
        <v>2025</v>
      </c>
      <c r="I21205" t="s">
        <v>6167</v>
      </c>
      <c r="J21205" t="s">
        <v>2786</v>
      </c>
      <c r="K21205" t="s">
        <v>2787</v>
      </c>
      <c r="L21205">
        <v>8</v>
      </c>
      <c r="M21205">
        <v>590</v>
      </c>
      <c r="N21205" s="43">
        <v>4720</v>
      </c>
    </row>
    <row r="21206" ht="14.4" customHeight="1" hidden="1" spans="1:14" x14ac:dyDescent="0.25">
      <c r="A21206" s="106">
        <v>45967</v>
      </c>
      <c r="B21206">
        <v>3950</v>
      </c>
      <c r="C21206">
        <v>0</v>
      </c>
      <c r="E21206">
        <v>195</v>
      </c>
      <c r="F21206" t="s">
        <v>14500</v>
      </c>
      <c r="G21206" t="s">
        <v>2097</v>
      </c>
      <c r="I21206" t="s">
        <v>6167</v>
      </c>
      <c r="J21206" t="s">
        <v>2786</v>
      </c>
      <c r="K21206" t="s">
        <v>2787</v>
      </c>
      <c r="L21206">
        <v>8</v>
      </c>
      <c r="M21206">
        <v>590</v>
      </c>
      <c r="N21206" s="43">
        <v>4720</v>
      </c>
    </row>
    <row r="21207" ht="14.4" customHeight="1" hidden="1" spans="1:14" x14ac:dyDescent="0.25">
      <c r="A21207" s="106">
        <v>45967</v>
      </c>
      <c r="B21207">
        <v>3951</v>
      </c>
      <c r="C21207">
        <v>0</v>
      </c>
      <c r="E21207">
        <v>195</v>
      </c>
      <c r="F21207" t="s">
        <v>14501</v>
      </c>
      <c r="G21207" t="s">
        <v>2038</v>
      </c>
      <c r="I21207" t="s">
        <v>6167</v>
      </c>
      <c r="J21207" t="s">
        <v>2786</v>
      </c>
      <c r="K21207" t="s">
        <v>2787</v>
      </c>
      <c r="L21207">
        <v>8</v>
      </c>
      <c r="M21207">
        <v>590</v>
      </c>
      <c r="N21207" s="43">
        <v>4720</v>
      </c>
    </row>
    <row r="21208" ht="14.4" customHeight="1" hidden="1" spans="1:14" x14ac:dyDescent="0.25">
      <c r="A21208" s="106">
        <v>45979</v>
      </c>
      <c r="B21208">
        <v>4515</v>
      </c>
      <c r="C21208">
        <v>0</v>
      </c>
      <c r="E21208">
        <v>195</v>
      </c>
      <c r="F21208" t="s">
        <v>14502</v>
      </c>
      <c r="G21208" t="s">
        <v>2131</v>
      </c>
      <c r="I21208" t="s">
        <v>6167</v>
      </c>
      <c r="J21208" t="s">
        <v>2786</v>
      </c>
      <c r="K21208" t="s">
        <v>2787</v>
      </c>
      <c r="L21208">
        <v>5</v>
      </c>
      <c r="M21208">
        <v>590</v>
      </c>
      <c r="N21208" s="43">
        <v>2950</v>
      </c>
    </row>
    <row r="21209" ht="14.4" customHeight="1" hidden="1" spans="1:14" x14ac:dyDescent="0.25">
      <c r="A21209" s="106">
        <v>46127</v>
      </c>
      <c r="B21209">
        <v>10840</v>
      </c>
      <c r="C21209">
        <v>7744</v>
      </c>
      <c r="E21209">
        <v>345</v>
      </c>
      <c r="F21209" t="s">
        <v>14503</v>
      </c>
      <c r="G21209" t="s">
        <v>2095</v>
      </c>
      <c r="I21209" t="s">
        <v>2006</v>
      </c>
      <c r="J21209" t="s">
        <v>2242</v>
      </c>
      <c r="K21209" t="s">
        <v>2243</v>
      </c>
      <c r="L21209">
        <v>5</v>
      </c>
      <c r="M21209">
        <v>530</v>
      </c>
      <c r="N21209" s="43">
        <v>2650</v>
      </c>
    </row>
    <row r="21210" ht="14.4" customHeight="1" hidden="1" spans="1:14" x14ac:dyDescent="0.25">
      <c r="A21210" s="106">
        <v>46127</v>
      </c>
      <c r="B21210">
        <v>10841</v>
      </c>
      <c r="C21210">
        <v>7745</v>
      </c>
      <c r="E21210">
        <v>345</v>
      </c>
      <c r="F21210" t="s">
        <v>14503</v>
      </c>
      <c r="G21210" t="s">
        <v>2095</v>
      </c>
      <c r="I21210" t="s">
        <v>2006</v>
      </c>
      <c r="J21210" t="s">
        <v>2242</v>
      </c>
      <c r="K21210" t="s">
        <v>2243</v>
      </c>
      <c r="L21210">
        <v>3</v>
      </c>
      <c r="M21210">
        <v>530</v>
      </c>
      <c r="N21210" s="43">
        <v>1590</v>
      </c>
    </row>
    <row r="21211" ht="14.4" customHeight="1" hidden="1" spans="1:14" x14ac:dyDescent="0.25">
      <c r="A21211" s="106">
        <v>46140</v>
      </c>
      <c r="B21211">
        <v>11361</v>
      </c>
      <c r="C21211">
        <v>8263</v>
      </c>
      <c r="E21211">
        <v>345</v>
      </c>
      <c r="F21211" t="s">
        <v>14504</v>
      </c>
      <c r="G21211" t="s">
        <v>2095</v>
      </c>
      <c r="I21211" t="s">
        <v>2006</v>
      </c>
      <c r="J21211" t="s">
        <v>2242</v>
      </c>
      <c r="K21211" t="s">
        <v>2243</v>
      </c>
      <c r="L21211">
        <v>4</v>
      </c>
      <c r="M21211">
        <v>530</v>
      </c>
      <c r="N21211" s="43">
        <v>2120</v>
      </c>
    </row>
    <row r="21212" ht="14.4" customHeight="1" hidden="1" spans="1:14" x14ac:dyDescent="0.25">
      <c r="A21212" s="106">
        <v>46244</v>
      </c>
      <c r="B21212">
        <v>16782</v>
      </c>
      <c r="C21212">
        <v>13655</v>
      </c>
      <c r="D21212" t="s">
        <v>14505</v>
      </c>
      <c r="E21212">
        <v>345</v>
      </c>
      <c r="F21212" t="s">
        <v>14506</v>
      </c>
      <c r="G21212" t="s">
        <v>2223</v>
      </c>
      <c r="I21212" t="s">
        <v>2006</v>
      </c>
      <c r="J21212" t="s">
        <v>2242</v>
      </c>
      <c r="K21212" t="s">
        <v>2243</v>
      </c>
      <c r="L21212">
        <v>5</v>
      </c>
      <c r="M21212">
        <v>530</v>
      </c>
      <c r="N21212" s="43">
        <v>2650</v>
      </c>
    </row>
    <row r="21213" ht="14.4" customHeight="1" hidden="1" spans="1:14" x14ac:dyDescent="0.25">
      <c r="A21213" s="106">
        <v>46244</v>
      </c>
      <c r="B21213">
        <v>16782</v>
      </c>
      <c r="C21213">
        <v>13655</v>
      </c>
      <c r="D21213" t="s">
        <v>14505</v>
      </c>
      <c r="E21213">
        <v>345</v>
      </c>
      <c r="F21213" t="s">
        <v>14506</v>
      </c>
      <c r="G21213" t="s">
        <v>2223</v>
      </c>
      <c r="I21213" t="s">
        <v>2006</v>
      </c>
      <c r="J21213" t="s">
        <v>2903</v>
      </c>
      <c r="K21213" t="s">
        <v>2904</v>
      </c>
      <c r="L21213">
        <v>3</v>
      </c>
      <c r="M21213">
        <v>150</v>
      </c>
      <c r="N21213" s="43">
        <v>450</v>
      </c>
    </row>
    <row r="21214" ht="14.4" customHeight="1" hidden="1" spans="1:14" x14ac:dyDescent="0.25">
      <c r="A21214" s="106">
        <v>46078</v>
      </c>
      <c r="B21214">
        <v>8767</v>
      </c>
      <c r="C21214">
        <v>5683</v>
      </c>
      <c r="E21214">
        <v>300</v>
      </c>
      <c r="F21214" t="s">
        <v>14489</v>
      </c>
      <c r="G21214" t="s">
        <v>2012</v>
      </c>
      <c r="I21214" t="s">
        <v>2006</v>
      </c>
      <c r="J21214" t="s">
        <v>2146</v>
      </c>
      <c r="K21214" t="s">
        <v>2147</v>
      </c>
      <c r="L21214">
        <v>5</v>
      </c>
      <c r="M21214">
        <v>610</v>
      </c>
      <c r="N21214" s="43">
        <v>3050</v>
      </c>
    </row>
    <row r="21215" ht="14.4" customHeight="1" hidden="1" spans="1:14" x14ac:dyDescent="0.25">
      <c r="A21215" s="106">
        <v>46078</v>
      </c>
      <c r="B21215">
        <v>8768</v>
      </c>
      <c r="C21215">
        <v>5684</v>
      </c>
      <c r="E21215">
        <v>300</v>
      </c>
      <c r="F21215" t="s">
        <v>14489</v>
      </c>
      <c r="G21215" t="s">
        <v>2012</v>
      </c>
      <c r="I21215" t="s">
        <v>2006</v>
      </c>
      <c r="J21215" t="s">
        <v>2146</v>
      </c>
      <c r="K21215" t="s">
        <v>2147</v>
      </c>
      <c r="L21215">
        <v>3</v>
      </c>
      <c r="M21215">
        <v>610</v>
      </c>
      <c r="N21215" s="43">
        <v>1830</v>
      </c>
    </row>
    <row r="21216" ht="14.4" customHeight="1" hidden="1" spans="1:14" x14ac:dyDescent="0.25">
      <c r="A21216" s="106">
        <v>46078</v>
      </c>
      <c r="B21216">
        <v>8773</v>
      </c>
      <c r="C21216">
        <v>5689</v>
      </c>
      <c r="E21216">
        <v>300</v>
      </c>
      <c r="F21216" t="s">
        <v>14507</v>
      </c>
      <c r="G21216" t="s">
        <v>2114</v>
      </c>
      <c r="I21216" t="s">
        <v>2006</v>
      </c>
      <c r="J21216" t="s">
        <v>2146</v>
      </c>
      <c r="K21216" t="s">
        <v>2147</v>
      </c>
      <c r="L21216">
        <v>5</v>
      </c>
      <c r="M21216">
        <v>610</v>
      </c>
      <c r="N21216" s="43">
        <v>3050</v>
      </c>
    </row>
    <row r="21217" ht="14.4" customHeight="1" hidden="1" spans="1:14" x14ac:dyDescent="0.25">
      <c r="A21217" s="106">
        <v>46078</v>
      </c>
      <c r="B21217">
        <v>8774</v>
      </c>
      <c r="C21217">
        <v>5690</v>
      </c>
      <c r="E21217">
        <v>300</v>
      </c>
      <c r="F21217" t="s">
        <v>14507</v>
      </c>
      <c r="G21217" t="s">
        <v>2114</v>
      </c>
      <c r="I21217" t="s">
        <v>2006</v>
      </c>
      <c r="J21217" t="s">
        <v>2146</v>
      </c>
      <c r="K21217" t="s">
        <v>2147</v>
      </c>
      <c r="L21217">
        <v>2</v>
      </c>
      <c r="M21217">
        <v>610</v>
      </c>
      <c r="N21217" s="43">
        <v>1220</v>
      </c>
    </row>
    <row r="21218" ht="14.4" customHeight="1" hidden="1" spans="1:14" x14ac:dyDescent="0.25">
      <c r="A21218" s="106">
        <v>46078</v>
      </c>
      <c r="B21218">
        <v>8782</v>
      </c>
      <c r="C21218">
        <v>5698</v>
      </c>
      <c r="E21218">
        <v>300</v>
      </c>
      <c r="F21218" t="s">
        <v>6247</v>
      </c>
      <c r="G21218" t="s">
        <v>2027</v>
      </c>
      <c r="I21218" t="s">
        <v>2006</v>
      </c>
      <c r="J21218" t="s">
        <v>2146</v>
      </c>
      <c r="K21218" t="s">
        <v>2147</v>
      </c>
      <c r="L21218">
        <v>5</v>
      </c>
      <c r="M21218">
        <v>610</v>
      </c>
      <c r="N21218" s="43">
        <v>3050</v>
      </c>
    </row>
    <row r="21219" ht="14.4" customHeight="1" hidden="1" spans="1:14" x14ac:dyDescent="0.25">
      <c r="A21219" s="106">
        <v>46078</v>
      </c>
      <c r="B21219">
        <v>8783</v>
      </c>
      <c r="C21219">
        <v>5699</v>
      </c>
      <c r="E21219">
        <v>300</v>
      </c>
      <c r="F21219" t="s">
        <v>6247</v>
      </c>
      <c r="G21219" t="s">
        <v>2027</v>
      </c>
      <c r="I21219" t="s">
        <v>2006</v>
      </c>
      <c r="J21219" t="s">
        <v>2146</v>
      </c>
      <c r="K21219" t="s">
        <v>2147</v>
      </c>
      <c r="L21219">
        <v>0.5</v>
      </c>
      <c r="M21219">
        <v>610</v>
      </c>
      <c r="N21219" s="43">
        <v>305</v>
      </c>
    </row>
    <row r="21220" ht="14.4" customHeight="1" hidden="1" spans="1:14" x14ac:dyDescent="0.25">
      <c r="A21220" s="106">
        <v>45845</v>
      </c>
      <c r="B21220">
        <v>29</v>
      </c>
      <c r="C21220">
        <v>0</v>
      </c>
      <c r="E21220">
        <v>26</v>
      </c>
      <c r="F21220" t="s">
        <v>14508</v>
      </c>
      <c r="G21220" t="s">
        <v>2017</v>
      </c>
      <c r="I21220" t="s">
        <v>2006</v>
      </c>
      <c r="J21220" t="s">
        <v>6099</v>
      </c>
      <c r="K21220" t="s">
        <v>6100</v>
      </c>
      <c r="L21220">
        <v>8</v>
      </c>
      <c r="M21220">
        <v>540</v>
      </c>
      <c r="N21220" s="43">
        <v>4320</v>
      </c>
    </row>
    <row r="21221" ht="14.4" customHeight="1" hidden="1" spans="1:14" x14ac:dyDescent="0.25">
      <c r="A21221" s="106">
        <v>45845</v>
      </c>
      <c r="B21221">
        <v>33</v>
      </c>
      <c r="C21221">
        <v>0</v>
      </c>
      <c r="E21221">
        <v>26</v>
      </c>
      <c r="F21221" t="s">
        <v>14509</v>
      </c>
      <c r="G21221" t="s">
        <v>2004</v>
      </c>
      <c r="I21221" t="s">
        <v>2006</v>
      </c>
      <c r="J21221" t="s">
        <v>6099</v>
      </c>
      <c r="K21221" t="s">
        <v>6100</v>
      </c>
      <c r="L21221">
        <v>8</v>
      </c>
      <c r="M21221">
        <v>540</v>
      </c>
      <c r="N21221" s="43">
        <v>4320</v>
      </c>
    </row>
    <row r="21222" ht="14.4" customHeight="1" hidden="1" spans="1:14" x14ac:dyDescent="0.25">
      <c r="A21222" s="106">
        <v>45845</v>
      </c>
      <c r="B21222">
        <v>38</v>
      </c>
      <c r="C21222">
        <v>0</v>
      </c>
      <c r="E21222">
        <v>26</v>
      </c>
      <c r="F21222" t="s">
        <v>14510</v>
      </c>
      <c r="G21222" t="s">
        <v>2038</v>
      </c>
      <c r="I21222" t="s">
        <v>2006</v>
      </c>
      <c r="J21222" t="s">
        <v>6099</v>
      </c>
      <c r="K21222" t="s">
        <v>6100</v>
      </c>
      <c r="L21222">
        <v>8</v>
      </c>
      <c r="M21222">
        <v>540</v>
      </c>
      <c r="N21222" s="43">
        <v>4320</v>
      </c>
    </row>
    <row r="21223" ht="14.4" customHeight="1" hidden="1" spans="1:14" x14ac:dyDescent="0.25">
      <c r="A21223" s="106">
        <v>45845</v>
      </c>
      <c r="B21223">
        <v>42</v>
      </c>
      <c r="C21223">
        <v>0</v>
      </c>
      <c r="E21223">
        <v>26</v>
      </c>
      <c r="F21223" t="s">
        <v>14511</v>
      </c>
      <c r="G21223" t="s">
        <v>2054</v>
      </c>
      <c r="I21223" t="s">
        <v>2006</v>
      </c>
      <c r="J21223" t="s">
        <v>6099</v>
      </c>
      <c r="K21223" t="s">
        <v>6100</v>
      </c>
      <c r="L21223">
        <v>8</v>
      </c>
      <c r="M21223">
        <v>540</v>
      </c>
      <c r="N21223" s="43">
        <v>4320</v>
      </c>
    </row>
    <row r="21224" ht="14.4" customHeight="1" hidden="1" spans="1:14" x14ac:dyDescent="0.25">
      <c r="A21224" s="106">
        <v>45923</v>
      </c>
      <c r="B21224">
        <v>2313</v>
      </c>
      <c r="C21224">
        <v>0</v>
      </c>
      <c r="E21224">
        <v>148</v>
      </c>
      <c r="F21224" t="s">
        <v>14512</v>
      </c>
      <c r="G21224" t="s">
        <v>2044</v>
      </c>
      <c r="H21224" t="s">
        <v>2005</v>
      </c>
      <c r="I21224" t="s">
        <v>2030</v>
      </c>
      <c r="J21224" t="s">
        <v>2639</v>
      </c>
      <c r="K21224" t="s">
        <v>2640</v>
      </c>
      <c r="L21224">
        <v>7</v>
      </c>
      <c r="M21224">
        <v>597</v>
      </c>
      <c r="N21224" s="43">
        <v>4179</v>
      </c>
    </row>
    <row r="21225" ht="14.4" customHeight="1" hidden="1" spans="1:14" x14ac:dyDescent="0.25">
      <c r="A21225" s="106">
        <v>45923</v>
      </c>
      <c r="B21225">
        <v>2313</v>
      </c>
      <c r="C21225">
        <v>0</v>
      </c>
      <c r="E21225">
        <v>148</v>
      </c>
      <c r="F21225" t="s">
        <v>14512</v>
      </c>
      <c r="G21225" t="s">
        <v>2044</v>
      </c>
      <c r="H21225" t="s">
        <v>2005</v>
      </c>
      <c r="I21225" t="s">
        <v>2030</v>
      </c>
      <c r="J21225" t="s">
        <v>2007</v>
      </c>
      <c r="K21225" t="s">
        <v>2008</v>
      </c>
      <c r="L21225">
        <v>7</v>
      </c>
      <c r="M21225">
        <v>60</v>
      </c>
      <c r="N21225" s="43">
        <v>420</v>
      </c>
    </row>
    <row r="21226" ht="14.4" customHeight="1" hidden="1" spans="1:14" x14ac:dyDescent="0.25">
      <c r="A21226" s="106">
        <v>45923</v>
      </c>
      <c r="B21226">
        <v>2316</v>
      </c>
      <c r="C21226">
        <v>0</v>
      </c>
      <c r="E21226">
        <v>148</v>
      </c>
      <c r="F21226" t="s">
        <v>14513</v>
      </c>
      <c r="G21226" t="s">
        <v>2012</v>
      </c>
      <c r="H21226" t="s">
        <v>2005</v>
      </c>
      <c r="I21226" t="s">
        <v>2030</v>
      </c>
      <c r="J21226" t="s">
        <v>2639</v>
      </c>
      <c r="K21226" t="s">
        <v>2640</v>
      </c>
      <c r="L21226">
        <v>7</v>
      </c>
      <c r="M21226">
        <v>597</v>
      </c>
      <c r="N21226" s="43">
        <v>4179</v>
      </c>
    </row>
    <row r="21227" ht="14.4" customHeight="1" hidden="1" spans="1:14" x14ac:dyDescent="0.25">
      <c r="A21227" s="106">
        <v>45923</v>
      </c>
      <c r="B21227">
        <v>2323</v>
      </c>
      <c r="C21227">
        <v>0</v>
      </c>
      <c r="E21227">
        <v>148</v>
      </c>
      <c r="F21227" t="s">
        <v>14514</v>
      </c>
      <c r="G21227" t="s">
        <v>2368</v>
      </c>
      <c r="H21227" t="s">
        <v>2005</v>
      </c>
      <c r="I21227" t="s">
        <v>2030</v>
      </c>
      <c r="J21227" t="s">
        <v>2639</v>
      </c>
      <c r="K21227" t="s">
        <v>2640</v>
      </c>
      <c r="L21227">
        <v>7</v>
      </c>
      <c r="M21227">
        <v>597</v>
      </c>
      <c r="N21227" s="43">
        <v>4179</v>
      </c>
    </row>
    <row r="21228" ht="14.4" customHeight="1" hidden="1" spans="1:14" x14ac:dyDescent="0.25">
      <c r="A21228" s="106">
        <v>45923</v>
      </c>
      <c r="B21228">
        <v>2328</v>
      </c>
      <c r="C21228">
        <v>0</v>
      </c>
      <c r="E21228">
        <v>148</v>
      </c>
      <c r="F21228" t="s">
        <v>14515</v>
      </c>
      <c r="G21228" t="s">
        <v>2063</v>
      </c>
      <c r="H21228" t="s">
        <v>2005</v>
      </c>
      <c r="I21228" t="s">
        <v>2030</v>
      </c>
      <c r="J21228" t="s">
        <v>2639</v>
      </c>
      <c r="K21228" t="s">
        <v>2640</v>
      </c>
      <c r="L21228">
        <v>6</v>
      </c>
      <c r="M21228">
        <v>597</v>
      </c>
      <c r="N21228" s="43">
        <v>3582</v>
      </c>
    </row>
    <row r="21229" ht="14.4" customHeight="1" hidden="1" spans="1:14" x14ac:dyDescent="0.25">
      <c r="A21229" s="106">
        <v>46195</v>
      </c>
      <c r="B21229">
        <v>14221</v>
      </c>
      <c r="C21229">
        <v>11108</v>
      </c>
      <c r="E21229">
        <v>425</v>
      </c>
      <c r="F21229" t="s">
        <v>5753</v>
      </c>
      <c r="G21229" t="s">
        <v>2095</v>
      </c>
      <c r="H21229" t="s">
        <v>2005</v>
      </c>
      <c r="I21229" t="s">
        <v>2013</v>
      </c>
      <c r="J21229" t="s">
        <v>2022</v>
      </c>
      <c r="K21229" t="s">
        <v>2023</v>
      </c>
      <c r="L21229">
        <v>5</v>
      </c>
      <c r="M21229">
        <v>580</v>
      </c>
      <c r="N21229" s="43">
        <v>2900</v>
      </c>
    </row>
    <row r="21230" ht="14.4" customHeight="1" hidden="1" spans="1:14" x14ac:dyDescent="0.25">
      <c r="A21230" s="106">
        <v>46195</v>
      </c>
      <c r="B21230">
        <v>14221</v>
      </c>
      <c r="C21230">
        <v>11108</v>
      </c>
      <c r="E21230">
        <v>425</v>
      </c>
      <c r="F21230" t="s">
        <v>5753</v>
      </c>
      <c r="G21230" t="s">
        <v>2095</v>
      </c>
      <c r="H21230" t="s">
        <v>2005</v>
      </c>
      <c r="I21230" t="s">
        <v>2013</v>
      </c>
      <c r="J21230" t="s">
        <v>2007</v>
      </c>
      <c r="K21230" t="s">
        <v>2008</v>
      </c>
      <c r="L21230">
        <v>1</v>
      </c>
      <c r="M21230">
        <v>2500</v>
      </c>
      <c r="N21230" s="43">
        <v>2500</v>
      </c>
    </row>
    <row r="21231" ht="14.4" customHeight="1" hidden="1" spans="1:14" x14ac:dyDescent="0.25">
      <c r="A21231" s="106">
        <v>46195</v>
      </c>
      <c r="B21231">
        <v>14222</v>
      </c>
      <c r="C21231">
        <v>11109</v>
      </c>
      <c r="E21231">
        <v>425</v>
      </c>
      <c r="F21231" t="s">
        <v>5753</v>
      </c>
      <c r="G21231" t="s">
        <v>2095</v>
      </c>
      <c r="H21231" t="s">
        <v>2005</v>
      </c>
      <c r="I21231" t="s">
        <v>2013</v>
      </c>
      <c r="J21231" t="s">
        <v>2022</v>
      </c>
      <c r="K21231" t="s">
        <v>2023</v>
      </c>
      <c r="L21231">
        <v>3</v>
      </c>
      <c r="M21231">
        <v>580</v>
      </c>
      <c r="N21231" s="43">
        <v>1740</v>
      </c>
    </row>
    <row r="21232" ht="14.4" customHeight="1" hidden="1" spans="1:14" x14ac:dyDescent="0.25">
      <c r="A21232" s="106">
        <v>46195</v>
      </c>
      <c r="B21232">
        <v>14229</v>
      </c>
      <c r="C21232">
        <v>11116</v>
      </c>
      <c r="E21232">
        <v>425</v>
      </c>
      <c r="F21232" t="s">
        <v>14516</v>
      </c>
      <c r="G21232" t="s">
        <v>2221</v>
      </c>
      <c r="H21232" t="s">
        <v>2005</v>
      </c>
      <c r="I21232" t="s">
        <v>2013</v>
      </c>
      <c r="J21232" t="s">
        <v>2022</v>
      </c>
      <c r="K21232" t="s">
        <v>2023</v>
      </c>
      <c r="L21232">
        <v>5</v>
      </c>
      <c r="M21232">
        <v>580</v>
      </c>
      <c r="N21232" s="43">
        <v>2900</v>
      </c>
    </row>
    <row r="21233" ht="14.4" customHeight="1" hidden="1" spans="1:14" x14ac:dyDescent="0.25">
      <c r="A21233" s="106">
        <v>46195</v>
      </c>
      <c r="B21233">
        <v>14230</v>
      </c>
      <c r="C21233">
        <v>11117</v>
      </c>
      <c r="E21233">
        <v>425</v>
      </c>
      <c r="F21233" t="s">
        <v>14516</v>
      </c>
      <c r="G21233" t="s">
        <v>2221</v>
      </c>
      <c r="H21233" t="s">
        <v>2005</v>
      </c>
      <c r="I21233" t="s">
        <v>2013</v>
      </c>
      <c r="J21233" t="s">
        <v>2022</v>
      </c>
      <c r="K21233" t="s">
        <v>2023</v>
      </c>
      <c r="L21233">
        <v>3</v>
      </c>
      <c r="M21233">
        <v>580</v>
      </c>
      <c r="N21233" s="43">
        <v>1740</v>
      </c>
    </row>
    <row r="21234" ht="14.4" customHeight="1" hidden="1" spans="1:14" x14ac:dyDescent="0.25">
      <c r="A21234" s="106">
        <v>46195</v>
      </c>
      <c r="B21234">
        <v>14235</v>
      </c>
      <c r="C21234">
        <v>11122</v>
      </c>
      <c r="E21234">
        <v>425</v>
      </c>
      <c r="F21234" t="s">
        <v>14517</v>
      </c>
      <c r="G21234" t="s">
        <v>2027</v>
      </c>
      <c r="H21234" t="s">
        <v>2005</v>
      </c>
      <c r="I21234" t="s">
        <v>2013</v>
      </c>
      <c r="J21234" t="s">
        <v>2022</v>
      </c>
      <c r="K21234" t="s">
        <v>2023</v>
      </c>
      <c r="L21234">
        <v>5</v>
      </c>
      <c r="M21234">
        <v>580</v>
      </c>
      <c r="N21234" s="43">
        <v>2900</v>
      </c>
    </row>
    <row r="21235" ht="14.4" customHeight="1" hidden="1" spans="1:14" x14ac:dyDescent="0.25">
      <c r="A21235" s="106">
        <v>46195</v>
      </c>
      <c r="B21235">
        <v>14236</v>
      </c>
      <c r="C21235">
        <v>11123</v>
      </c>
      <c r="E21235">
        <v>425</v>
      </c>
      <c r="F21235" t="s">
        <v>14517</v>
      </c>
      <c r="G21235" t="s">
        <v>2027</v>
      </c>
      <c r="H21235" t="s">
        <v>2005</v>
      </c>
      <c r="I21235" t="s">
        <v>2013</v>
      </c>
      <c r="J21235" t="s">
        <v>2022</v>
      </c>
      <c r="K21235" t="s">
        <v>2023</v>
      </c>
      <c r="L21235">
        <v>3</v>
      </c>
      <c r="M21235">
        <v>580</v>
      </c>
      <c r="N21235" s="43">
        <v>1740</v>
      </c>
    </row>
    <row r="21236" ht="14.4" customHeight="1" hidden="1" spans="1:14" x14ac:dyDescent="0.25">
      <c r="A21236" s="106">
        <v>46195</v>
      </c>
      <c r="B21236">
        <v>14242</v>
      </c>
      <c r="C21236">
        <v>11129</v>
      </c>
      <c r="E21236">
        <v>425</v>
      </c>
      <c r="F21236" t="s">
        <v>14518</v>
      </c>
      <c r="G21236" t="s">
        <v>2025</v>
      </c>
      <c r="H21236" t="s">
        <v>2005</v>
      </c>
      <c r="I21236" t="s">
        <v>2013</v>
      </c>
      <c r="J21236" t="s">
        <v>2022</v>
      </c>
      <c r="K21236" t="s">
        <v>2023</v>
      </c>
      <c r="L21236">
        <v>5</v>
      </c>
      <c r="M21236">
        <v>580</v>
      </c>
      <c r="N21236" s="43">
        <v>2900</v>
      </c>
    </row>
    <row r="21237" ht="14.4" customHeight="1" hidden="1" spans="1:14" x14ac:dyDescent="0.25">
      <c r="A21237" s="106">
        <v>46195</v>
      </c>
      <c r="B21237">
        <v>14243</v>
      </c>
      <c r="C21237">
        <v>11130</v>
      </c>
      <c r="E21237">
        <v>425</v>
      </c>
      <c r="F21237" t="s">
        <v>14518</v>
      </c>
      <c r="G21237" t="s">
        <v>2025</v>
      </c>
      <c r="H21237" t="s">
        <v>2005</v>
      </c>
      <c r="I21237" t="s">
        <v>2013</v>
      </c>
      <c r="J21237" t="s">
        <v>2022</v>
      </c>
      <c r="K21237" t="s">
        <v>2023</v>
      </c>
      <c r="L21237">
        <v>3</v>
      </c>
      <c r="M21237">
        <v>580</v>
      </c>
      <c r="N21237" s="43">
        <v>1740</v>
      </c>
    </row>
    <row r="21238" ht="14.4" customHeight="1" hidden="1" spans="1:14" x14ac:dyDescent="0.25">
      <c r="A21238" s="106">
        <v>46195</v>
      </c>
      <c r="B21238">
        <v>14261</v>
      </c>
      <c r="C21238">
        <v>11148</v>
      </c>
      <c r="E21238">
        <v>425</v>
      </c>
      <c r="F21238" t="s">
        <v>14519</v>
      </c>
      <c r="G21238" t="s">
        <v>2127</v>
      </c>
      <c r="H21238" t="s">
        <v>2005</v>
      </c>
      <c r="I21238" t="s">
        <v>2013</v>
      </c>
      <c r="J21238" t="s">
        <v>2022</v>
      </c>
      <c r="K21238" t="s">
        <v>2023</v>
      </c>
      <c r="L21238">
        <v>5</v>
      </c>
      <c r="M21238">
        <v>580</v>
      </c>
      <c r="N21238" s="43">
        <v>2900</v>
      </c>
    </row>
    <row r="21239" ht="14.4" customHeight="1" hidden="1" spans="1:14" x14ac:dyDescent="0.25">
      <c r="A21239" s="106">
        <v>46195</v>
      </c>
      <c r="B21239">
        <v>14262</v>
      </c>
      <c r="C21239">
        <v>11149</v>
      </c>
      <c r="E21239">
        <v>425</v>
      </c>
      <c r="F21239" t="s">
        <v>14519</v>
      </c>
      <c r="G21239" t="s">
        <v>2127</v>
      </c>
      <c r="H21239" t="s">
        <v>2005</v>
      </c>
      <c r="I21239" t="s">
        <v>2013</v>
      </c>
      <c r="J21239" t="s">
        <v>2022</v>
      </c>
      <c r="K21239" t="s">
        <v>2023</v>
      </c>
      <c r="L21239">
        <v>3</v>
      </c>
      <c r="M21239">
        <v>580</v>
      </c>
      <c r="N21239" s="43">
        <v>1740</v>
      </c>
    </row>
    <row r="21240" ht="14.4" customHeight="1" hidden="1" spans="1:14" x14ac:dyDescent="0.25">
      <c r="A21240" s="106">
        <v>46195</v>
      </c>
      <c r="B21240">
        <v>14265</v>
      </c>
      <c r="C21240">
        <v>11152</v>
      </c>
      <c r="E21240">
        <v>425</v>
      </c>
      <c r="F21240" t="s">
        <v>14520</v>
      </c>
      <c r="G21240" t="s">
        <v>2027</v>
      </c>
      <c r="H21240" t="s">
        <v>2005</v>
      </c>
      <c r="I21240" t="s">
        <v>2013</v>
      </c>
      <c r="J21240" t="s">
        <v>2022</v>
      </c>
      <c r="K21240" t="s">
        <v>2023</v>
      </c>
      <c r="L21240">
        <v>5</v>
      </c>
      <c r="M21240">
        <v>580</v>
      </c>
      <c r="N21240" s="43">
        <v>2900</v>
      </c>
    </row>
    <row r="21241" ht="14.4" customHeight="1" hidden="1" spans="1:14" x14ac:dyDescent="0.25">
      <c r="A21241" s="106">
        <v>46195</v>
      </c>
      <c r="B21241">
        <v>14266</v>
      </c>
      <c r="C21241">
        <v>11153</v>
      </c>
      <c r="E21241">
        <v>425</v>
      </c>
      <c r="F21241" t="s">
        <v>14520</v>
      </c>
      <c r="G21241" t="s">
        <v>2027</v>
      </c>
      <c r="H21241" t="s">
        <v>2005</v>
      </c>
      <c r="I21241" t="s">
        <v>2013</v>
      </c>
      <c r="J21241" t="s">
        <v>2022</v>
      </c>
      <c r="K21241" t="s">
        <v>2023</v>
      </c>
      <c r="L21241">
        <v>1</v>
      </c>
      <c r="M21241">
        <v>580</v>
      </c>
      <c r="N21241" s="43">
        <v>580</v>
      </c>
    </row>
    <row r="21242" ht="14.4" customHeight="1" hidden="1" spans="1:14" x14ac:dyDescent="0.25">
      <c r="A21242" s="106">
        <v>46237</v>
      </c>
      <c r="B21242">
        <v>16438</v>
      </c>
      <c r="C21242">
        <v>13314</v>
      </c>
      <c r="E21242">
        <v>425</v>
      </c>
      <c r="F21242" t="s">
        <v>14521</v>
      </c>
      <c r="G21242" t="s">
        <v>2223</v>
      </c>
      <c r="H21242" t="s">
        <v>2131</v>
      </c>
      <c r="I21242" t="s">
        <v>2013</v>
      </c>
      <c r="J21242" t="s">
        <v>2033</v>
      </c>
      <c r="K21242" t="s">
        <v>2034</v>
      </c>
      <c r="L21242">
        <v>1</v>
      </c>
      <c r="M21242">
        <v>1800</v>
      </c>
      <c r="N21242" s="43">
        <v>1800</v>
      </c>
    </row>
    <row r="21243" ht="14.4" customHeight="1" hidden="1" spans="1:14" x14ac:dyDescent="0.25">
      <c r="A21243" s="106">
        <v>46237</v>
      </c>
      <c r="B21243">
        <v>16438</v>
      </c>
      <c r="C21243">
        <v>13314</v>
      </c>
      <c r="E21243">
        <v>425</v>
      </c>
      <c r="F21243" t="s">
        <v>14521</v>
      </c>
      <c r="G21243" t="s">
        <v>2223</v>
      </c>
      <c r="H21243" t="s">
        <v>2131</v>
      </c>
      <c r="I21243" t="s">
        <v>2013</v>
      </c>
      <c r="J21243" t="s">
        <v>2235</v>
      </c>
      <c r="K21243" t="s">
        <v>2236</v>
      </c>
      <c r="L21243">
        <v>5</v>
      </c>
      <c r="M21243">
        <v>640</v>
      </c>
      <c r="N21243" s="43">
        <v>3200</v>
      </c>
    </row>
    <row r="21244" ht="14.4" customHeight="1" hidden="1" spans="1:14" x14ac:dyDescent="0.25">
      <c r="A21244" s="106">
        <v>46237</v>
      </c>
      <c r="B21244">
        <v>16439</v>
      </c>
      <c r="C21244">
        <v>13315</v>
      </c>
      <c r="E21244">
        <v>425</v>
      </c>
      <c r="F21244" t="s">
        <v>14521</v>
      </c>
      <c r="G21244" t="s">
        <v>2223</v>
      </c>
      <c r="H21244" t="s">
        <v>2131</v>
      </c>
      <c r="I21244" t="s">
        <v>2013</v>
      </c>
      <c r="J21244" t="s">
        <v>2235</v>
      </c>
      <c r="K21244" t="s">
        <v>2236</v>
      </c>
      <c r="L21244">
        <v>3</v>
      </c>
      <c r="M21244">
        <v>640</v>
      </c>
      <c r="N21244" s="43">
        <v>1920</v>
      </c>
    </row>
    <row r="21245" ht="14.4" customHeight="1" hidden="1" spans="1:14" x14ac:dyDescent="0.25">
      <c r="A21245" s="106">
        <v>46237</v>
      </c>
      <c r="B21245">
        <v>16443</v>
      </c>
      <c r="C21245">
        <v>13319</v>
      </c>
      <c r="E21245">
        <v>425</v>
      </c>
      <c r="F21245" t="s">
        <v>14522</v>
      </c>
      <c r="G21245" t="s">
        <v>2221</v>
      </c>
      <c r="H21245" t="s">
        <v>2131</v>
      </c>
      <c r="I21245" t="s">
        <v>2013</v>
      </c>
      <c r="J21245" t="s">
        <v>2235</v>
      </c>
      <c r="K21245" t="s">
        <v>2236</v>
      </c>
      <c r="L21245">
        <v>5</v>
      </c>
      <c r="M21245">
        <v>640</v>
      </c>
      <c r="N21245" s="43">
        <v>3200</v>
      </c>
    </row>
    <row r="21246" ht="14.4" customHeight="1" hidden="1" spans="1:14" x14ac:dyDescent="0.25">
      <c r="A21246" s="106">
        <v>46237</v>
      </c>
      <c r="B21246">
        <v>16444</v>
      </c>
      <c r="C21246">
        <v>13320</v>
      </c>
      <c r="E21246">
        <v>425</v>
      </c>
      <c r="F21246" t="s">
        <v>14522</v>
      </c>
      <c r="G21246" t="s">
        <v>2221</v>
      </c>
      <c r="H21246" t="s">
        <v>2131</v>
      </c>
      <c r="I21246" t="s">
        <v>2013</v>
      </c>
      <c r="J21246" t="s">
        <v>2235</v>
      </c>
      <c r="K21246" t="s">
        <v>2236</v>
      </c>
      <c r="L21246">
        <v>3</v>
      </c>
      <c r="M21246">
        <v>640</v>
      </c>
      <c r="N21246" s="43">
        <v>1920</v>
      </c>
    </row>
    <row r="21247" ht="14.4" customHeight="1" hidden="1" spans="1:14" x14ac:dyDescent="0.25">
      <c r="A21247" s="106">
        <v>46237</v>
      </c>
      <c r="B21247">
        <v>16457</v>
      </c>
      <c r="C21247">
        <v>13332</v>
      </c>
      <c r="E21247">
        <v>425</v>
      </c>
      <c r="F21247" t="s">
        <v>14523</v>
      </c>
      <c r="G21247" t="s">
        <v>2241</v>
      </c>
      <c r="H21247" t="s">
        <v>2131</v>
      </c>
      <c r="I21247" t="s">
        <v>2013</v>
      </c>
      <c r="J21247" t="s">
        <v>2235</v>
      </c>
      <c r="K21247" t="s">
        <v>2236</v>
      </c>
      <c r="L21247">
        <v>5</v>
      </c>
      <c r="M21247">
        <v>640</v>
      </c>
      <c r="N21247" s="43">
        <v>3200</v>
      </c>
    </row>
    <row r="21248" ht="14.4" customHeight="1" hidden="1" spans="1:14" x14ac:dyDescent="0.25">
      <c r="A21248" s="106">
        <v>46237</v>
      </c>
      <c r="B21248">
        <v>16458</v>
      </c>
      <c r="C21248">
        <v>13333</v>
      </c>
      <c r="E21248">
        <v>425</v>
      </c>
      <c r="F21248" t="s">
        <v>14523</v>
      </c>
      <c r="G21248" t="s">
        <v>2241</v>
      </c>
      <c r="H21248" t="s">
        <v>2131</v>
      </c>
      <c r="I21248" t="s">
        <v>2013</v>
      </c>
      <c r="J21248" t="s">
        <v>2235</v>
      </c>
      <c r="K21248" t="s">
        <v>2236</v>
      </c>
      <c r="L21248">
        <v>3</v>
      </c>
      <c r="M21248">
        <v>640</v>
      </c>
      <c r="N21248" s="43">
        <v>1920</v>
      </c>
    </row>
    <row r="21249" ht="14.4" customHeight="1" hidden="1" spans="1:14" x14ac:dyDescent="0.25">
      <c r="A21249" s="106">
        <v>46237</v>
      </c>
      <c r="B21249">
        <v>16461</v>
      </c>
      <c r="C21249">
        <v>13336</v>
      </c>
      <c r="E21249">
        <v>425</v>
      </c>
      <c r="F21249" t="s">
        <v>14524</v>
      </c>
      <c r="G21249" t="s">
        <v>2185</v>
      </c>
      <c r="H21249" t="s">
        <v>2131</v>
      </c>
      <c r="I21249" t="s">
        <v>2013</v>
      </c>
      <c r="J21249" t="s">
        <v>2235</v>
      </c>
      <c r="K21249" t="s">
        <v>2236</v>
      </c>
      <c r="L21249">
        <v>5</v>
      </c>
      <c r="M21249">
        <v>640</v>
      </c>
      <c r="N21249" s="43">
        <v>3200</v>
      </c>
    </row>
    <row r="21250" ht="14.4" customHeight="1" hidden="1" spans="1:14" x14ac:dyDescent="0.25">
      <c r="A21250" s="106">
        <v>46237</v>
      </c>
      <c r="B21250">
        <v>16462</v>
      </c>
      <c r="C21250">
        <v>13337</v>
      </c>
      <c r="E21250">
        <v>425</v>
      </c>
      <c r="F21250" t="s">
        <v>14524</v>
      </c>
      <c r="G21250" t="s">
        <v>2185</v>
      </c>
      <c r="H21250" t="s">
        <v>2131</v>
      </c>
      <c r="I21250" t="s">
        <v>2013</v>
      </c>
      <c r="J21250" t="s">
        <v>2235</v>
      </c>
      <c r="K21250" t="s">
        <v>2236</v>
      </c>
      <c r="L21250">
        <v>3</v>
      </c>
      <c r="M21250">
        <v>640</v>
      </c>
      <c r="N21250" s="43">
        <v>1920</v>
      </c>
    </row>
    <row r="21251" ht="14.4" customHeight="1" hidden="1" spans="1:14" x14ac:dyDescent="0.25">
      <c r="A21251" s="106">
        <v>46237</v>
      </c>
      <c r="B21251">
        <v>16462</v>
      </c>
      <c r="C21251">
        <v>13337</v>
      </c>
      <c r="E21251">
        <v>425</v>
      </c>
      <c r="F21251" t="s">
        <v>14524</v>
      </c>
      <c r="G21251" t="s">
        <v>2185</v>
      </c>
      <c r="H21251" t="s">
        <v>2131</v>
      </c>
      <c r="I21251" t="s">
        <v>2013</v>
      </c>
      <c r="J21251" t="s">
        <v>2033</v>
      </c>
      <c r="K21251" t="s">
        <v>2034</v>
      </c>
      <c r="L21251">
        <v>2</v>
      </c>
      <c r="M21251">
        <v>55</v>
      </c>
      <c r="N21251" s="43">
        <v>110</v>
      </c>
    </row>
    <row r="21252" ht="14.4" customHeight="1" hidden="1" spans="1:14" x14ac:dyDescent="0.25">
      <c r="A21252" s="106">
        <v>46237</v>
      </c>
      <c r="B21252">
        <v>16471</v>
      </c>
      <c r="C21252">
        <v>13344</v>
      </c>
      <c r="E21252">
        <v>425</v>
      </c>
      <c r="F21252" t="s">
        <v>14525</v>
      </c>
      <c r="G21252" t="s">
        <v>2025</v>
      </c>
      <c r="H21252" t="s">
        <v>2131</v>
      </c>
      <c r="I21252" t="s">
        <v>2013</v>
      </c>
      <c r="J21252" t="s">
        <v>2235</v>
      </c>
      <c r="K21252" t="s">
        <v>2236</v>
      </c>
      <c r="L21252">
        <v>5</v>
      </c>
      <c r="M21252">
        <v>640</v>
      </c>
      <c r="N21252" s="43">
        <v>3200</v>
      </c>
    </row>
    <row r="21253" ht="14.4" customHeight="1" hidden="1" spans="1:14" x14ac:dyDescent="0.25">
      <c r="A21253" s="106">
        <v>46237</v>
      </c>
      <c r="B21253">
        <v>16471</v>
      </c>
      <c r="C21253">
        <v>13344</v>
      </c>
      <c r="E21253">
        <v>425</v>
      </c>
      <c r="F21253" t="s">
        <v>14525</v>
      </c>
      <c r="G21253" t="s">
        <v>2025</v>
      </c>
      <c r="H21253" t="s">
        <v>2131</v>
      </c>
      <c r="I21253" t="s">
        <v>2013</v>
      </c>
      <c r="J21253" t="s">
        <v>2033</v>
      </c>
      <c r="K21253" t="s">
        <v>2034</v>
      </c>
      <c r="L21253">
        <v>5</v>
      </c>
      <c r="M21253">
        <v>55</v>
      </c>
      <c r="N21253" s="43">
        <v>275</v>
      </c>
    </row>
    <row r="21254" ht="14.4" customHeight="1" hidden="1" spans="1:14" x14ac:dyDescent="0.25">
      <c r="A21254" s="106">
        <v>46245</v>
      </c>
      <c r="B21254">
        <v>16846</v>
      </c>
      <c r="C21254">
        <v>13718</v>
      </c>
      <c r="E21254">
        <v>425</v>
      </c>
      <c r="F21254" t="s">
        <v>14526</v>
      </c>
      <c r="G21254" t="s">
        <v>2223</v>
      </c>
      <c r="H21254" t="s">
        <v>2005</v>
      </c>
      <c r="I21254" t="s">
        <v>2013</v>
      </c>
      <c r="J21254" t="s">
        <v>2235</v>
      </c>
      <c r="K21254" t="s">
        <v>2236</v>
      </c>
      <c r="L21254">
        <v>5</v>
      </c>
      <c r="M21254">
        <v>640</v>
      </c>
      <c r="N21254" s="43">
        <v>3200</v>
      </c>
    </row>
    <row r="21255" ht="14.4" customHeight="1" hidden="1" spans="1:14" x14ac:dyDescent="0.25">
      <c r="A21255" s="106">
        <v>46245</v>
      </c>
      <c r="B21255">
        <v>16846</v>
      </c>
      <c r="C21255">
        <v>13718</v>
      </c>
      <c r="E21255">
        <v>425</v>
      </c>
      <c r="F21255" t="s">
        <v>14526</v>
      </c>
      <c r="G21255" t="s">
        <v>2223</v>
      </c>
      <c r="H21255" t="s">
        <v>2005</v>
      </c>
      <c r="I21255" t="s">
        <v>2013</v>
      </c>
      <c r="J21255" t="s">
        <v>2007</v>
      </c>
      <c r="K21255" t="s">
        <v>2008</v>
      </c>
      <c r="L21255">
        <v>1</v>
      </c>
      <c r="M21255">
        <v>2500</v>
      </c>
      <c r="N21255" s="43">
        <v>2500</v>
      </c>
    </row>
    <row r="21256" ht="14.4" customHeight="1" hidden="1" spans="1:14" x14ac:dyDescent="0.25">
      <c r="A21256" s="106">
        <v>46245</v>
      </c>
      <c r="B21256">
        <v>16847</v>
      </c>
      <c r="C21256">
        <v>13719</v>
      </c>
      <c r="E21256">
        <v>425</v>
      </c>
      <c r="F21256" t="s">
        <v>14526</v>
      </c>
      <c r="G21256" t="s">
        <v>2223</v>
      </c>
      <c r="H21256" t="s">
        <v>2005</v>
      </c>
      <c r="I21256" t="s">
        <v>2013</v>
      </c>
      <c r="J21256" t="s">
        <v>2235</v>
      </c>
      <c r="K21256" t="s">
        <v>2236</v>
      </c>
      <c r="L21256">
        <v>2</v>
      </c>
      <c r="M21256">
        <v>640</v>
      </c>
      <c r="N21256" s="43">
        <v>1280</v>
      </c>
    </row>
    <row r="21257" ht="14.4" customHeight="1" hidden="1" spans="1:14" x14ac:dyDescent="0.25">
      <c r="A21257" s="106">
        <v>46165</v>
      </c>
      <c r="B21257">
        <v>12694</v>
      </c>
      <c r="C21257">
        <v>9586</v>
      </c>
      <c r="E21257">
        <v>391</v>
      </c>
      <c r="F21257" t="s">
        <v>14527</v>
      </c>
      <c r="G21257" t="s">
        <v>2114</v>
      </c>
      <c r="I21257" t="s">
        <v>2006</v>
      </c>
      <c r="J21257" t="s">
        <v>2375</v>
      </c>
      <c r="K21257" t="s">
        <v>2376</v>
      </c>
      <c r="L21257">
        <v>5</v>
      </c>
      <c r="M21257">
        <v>638.6</v>
      </c>
      <c r="N21257" s="43">
        <v>3193</v>
      </c>
    </row>
    <row r="21258" ht="14.4" customHeight="1" hidden="1" spans="1:14" x14ac:dyDescent="0.25">
      <c r="A21258" s="106">
        <v>46165</v>
      </c>
      <c r="B21258">
        <v>12695</v>
      </c>
      <c r="C21258">
        <v>9587</v>
      </c>
      <c r="E21258">
        <v>391</v>
      </c>
      <c r="F21258" t="s">
        <v>14527</v>
      </c>
      <c r="G21258" t="s">
        <v>2114</v>
      </c>
      <c r="I21258" t="s">
        <v>2006</v>
      </c>
      <c r="J21258" t="s">
        <v>2375</v>
      </c>
      <c r="K21258" t="s">
        <v>2376</v>
      </c>
      <c r="L21258">
        <v>2</v>
      </c>
      <c r="M21258">
        <v>638.6</v>
      </c>
      <c r="N21258" s="43">
        <v>1277.2</v>
      </c>
    </row>
    <row r="21259" ht="14.4" customHeight="1" hidden="1" spans="1:14" x14ac:dyDescent="0.25">
      <c r="A21259" s="106">
        <v>46165</v>
      </c>
      <c r="B21259">
        <v>12720</v>
      </c>
      <c r="C21259">
        <v>9612</v>
      </c>
      <c r="E21259">
        <v>391</v>
      </c>
      <c r="F21259" t="s">
        <v>14528</v>
      </c>
      <c r="G21259" t="s">
        <v>2127</v>
      </c>
      <c r="I21259" t="s">
        <v>2006</v>
      </c>
      <c r="J21259" t="s">
        <v>2375</v>
      </c>
      <c r="K21259" t="s">
        <v>2376</v>
      </c>
      <c r="L21259">
        <v>5</v>
      </c>
      <c r="M21259">
        <v>638.6</v>
      </c>
      <c r="N21259" s="43">
        <v>3193</v>
      </c>
    </row>
    <row r="21260" ht="14.4" customHeight="1" hidden="1" spans="1:14" x14ac:dyDescent="0.25">
      <c r="A21260" s="106">
        <v>46165</v>
      </c>
      <c r="B21260">
        <v>12721</v>
      </c>
      <c r="C21260">
        <v>9613</v>
      </c>
      <c r="E21260">
        <v>391</v>
      </c>
      <c r="F21260" t="s">
        <v>14528</v>
      </c>
      <c r="G21260" t="s">
        <v>2127</v>
      </c>
      <c r="I21260" t="s">
        <v>2006</v>
      </c>
      <c r="J21260" t="s">
        <v>2375</v>
      </c>
      <c r="K21260" t="s">
        <v>2376</v>
      </c>
      <c r="L21260">
        <v>2</v>
      </c>
      <c r="M21260">
        <v>638.6</v>
      </c>
      <c r="N21260" s="43">
        <v>1277.2</v>
      </c>
    </row>
    <row r="21261" ht="14.4" customHeight="1" hidden="1" spans="1:14" x14ac:dyDescent="0.25">
      <c r="A21261" s="106">
        <v>46140</v>
      </c>
      <c r="B21261">
        <v>11392</v>
      </c>
      <c r="C21261">
        <v>8294</v>
      </c>
      <c r="E21261">
        <v>361</v>
      </c>
      <c r="F21261" t="s">
        <v>14529</v>
      </c>
      <c r="G21261" t="s">
        <v>2025</v>
      </c>
      <c r="H21261" t="s">
        <v>2029</v>
      </c>
      <c r="I21261" t="s">
        <v>2006</v>
      </c>
      <c r="J21261" t="s">
        <v>2033</v>
      </c>
      <c r="K21261" t="s">
        <v>2034</v>
      </c>
      <c r="L21261">
        <v>1</v>
      </c>
      <c r="M21261">
        <v>1854</v>
      </c>
      <c r="N21261" s="43">
        <v>1854</v>
      </c>
    </row>
    <row r="21262" ht="14.4" customHeight="1" hidden="1" spans="1:14" x14ac:dyDescent="0.25">
      <c r="A21262" s="106">
        <v>46140</v>
      </c>
      <c r="B21262">
        <v>11392</v>
      </c>
      <c r="C21262">
        <v>8294</v>
      </c>
      <c r="E21262">
        <v>361</v>
      </c>
      <c r="F21262" t="s">
        <v>14529</v>
      </c>
      <c r="G21262" t="s">
        <v>2025</v>
      </c>
      <c r="H21262" t="s">
        <v>2029</v>
      </c>
      <c r="I21262" t="s">
        <v>2006</v>
      </c>
      <c r="J21262" t="s">
        <v>2268</v>
      </c>
      <c r="K21262" t="s">
        <v>2269</v>
      </c>
      <c r="L21262">
        <v>7</v>
      </c>
      <c r="M21262">
        <v>638.6</v>
      </c>
      <c r="N21262" s="43">
        <v>4470.2</v>
      </c>
    </row>
    <row r="21263" ht="14.4" customHeight="1" hidden="1" spans="1:14" x14ac:dyDescent="0.25">
      <c r="A21263" s="106">
        <v>46140</v>
      </c>
      <c r="B21263">
        <v>11399</v>
      </c>
      <c r="C21263">
        <v>8301</v>
      </c>
      <c r="E21263">
        <v>361</v>
      </c>
      <c r="F21263" t="s">
        <v>14530</v>
      </c>
      <c r="G21263" t="s">
        <v>2151</v>
      </c>
      <c r="H21263" t="s">
        <v>2029</v>
      </c>
      <c r="I21263" t="s">
        <v>2006</v>
      </c>
      <c r="J21263" t="s">
        <v>2268</v>
      </c>
      <c r="K21263" t="s">
        <v>2269</v>
      </c>
      <c r="L21263">
        <v>3</v>
      </c>
      <c r="M21263">
        <v>638.6</v>
      </c>
      <c r="N21263" s="43">
        <v>1915.8</v>
      </c>
    </row>
    <row r="21264" ht="14.4" customHeight="1" hidden="1" spans="1:14" x14ac:dyDescent="0.25">
      <c r="A21264" s="106">
        <v>45957</v>
      </c>
      <c r="B21264">
        <v>3449</v>
      </c>
      <c r="C21264">
        <v>364</v>
      </c>
      <c r="E21264">
        <v>186</v>
      </c>
      <c r="F21264" t="s">
        <v>14531</v>
      </c>
      <c r="G21264" t="s">
        <v>2038</v>
      </c>
      <c r="H21264" t="s">
        <v>2029</v>
      </c>
      <c r="I21264" t="s">
        <v>2006</v>
      </c>
      <c r="J21264" t="s">
        <v>2033</v>
      </c>
      <c r="K21264" t="s">
        <v>2034</v>
      </c>
      <c r="L21264">
        <v>1</v>
      </c>
      <c r="M21264">
        <v>1800</v>
      </c>
      <c r="N21264" s="43">
        <v>1800</v>
      </c>
    </row>
    <row r="21265" ht="14.4" customHeight="1" hidden="1" spans="1:14" x14ac:dyDescent="0.25">
      <c r="A21265" s="106">
        <v>45957</v>
      </c>
      <c r="B21265">
        <v>3449</v>
      </c>
      <c r="C21265">
        <v>364</v>
      </c>
      <c r="E21265">
        <v>186</v>
      </c>
      <c r="F21265" t="s">
        <v>14531</v>
      </c>
      <c r="G21265" t="s">
        <v>2038</v>
      </c>
      <c r="H21265" t="s">
        <v>2029</v>
      </c>
      <c r="I21265" t="s">
        <v>2006</v>
      </c>
      <c r="J21265" t="s">
        <v>2022</v>
      </c>
      <c r="K21265" t="s">
        <v>2023</v>
      </c>
      <c r="L21265">
        <v>8</v>
      </c>
      <c r="M21265">
        <v>579</v>
      </c>
      <c r="N21265" s="43">
        <v>4632</v>
      </c>
    </row>
    <row r="21266" ht="14.4" customHeight="1" hidden="1" spans="1:14" x14ac:dyDescent="0.25">
      <c r="A21266" s="106">
        <v>45957</v>
      </c>
      <c r="B21266">
        <v>3450</v>
      </c>
      <c r="C21266">
        <v>365</v>
      </c>
      <c r="E21266">
        <v>186</v>
      </c>
      <c r="F21266" t="s">
        <v>14531</v>
      </c>
      <c r="G21266" t="s">
        <v>2038</v>
      </c>
      <c r="H21266" t="s">
        <v>2029</v>
      </c>
      <c r="I21266" t="s">
        <v>2006</v>
      </c>
      <c r="J21266" t="s">
        <v>2022</v>
      </c>
      <c r="K21266" t="s">
        <v>2023</v>
      </c>
      <c r="L21266">
        <v>2</v>
      </c>
      <c r="M21266">
        <v>579</v>
      </c>
      <c r="N21266" s="43">
        <v>1158</v>
      </c>
    </row>
    <row r="21267" ht="14.4" customHeight="1" hidden="1" spans="1:14" x14ac:dyDescent="0.25">
      <c r="A21267" s="106">
        <v>45957</v>
      </c>
      <c r="B21267">
        <v>3451</v>
      </c>
      <c r="C21267">
        <v>366</v>
      </c>
      <c r="E21267">
        <v>186</v>
      </c>
      <c r="F21267" t="s">
        <v>14532</v>
      </c>
      <c r="G21267" t="s">
        <v>2036</v>
      </c>
      <c r="H21267" t="s">
        <v>2029</v>
      </c>
      <c r="I21267" t="s">
        <v>2006</v>
      </c>
      <c r="J21267" t="s">
        <v>2022</v>
      </c>
      <c r="K21267" t="s">
        <v>2023</v>
      </c>
      <c r="L21267">
        <v>8</v>
      </c>
      <c r="M21267">
        <v>579</v>
      </c>
      <c r="N21267" s="43">
        <v>4632</v>
      </c>
    </row>
    <row r="21268" ht="14.4" customHeight="1" hidden="1" spans="1:14" x14ac:dyDescent="0.25">
      <c r="A21268" s="106">
        <v>45957</v>
      </c>
      <c r="B21268">
        <v>3452</v>
      </c>
      <c r="C21268">
        <v>367</v>
      </c>
      <c r="E21268">
        <v>186</v>
      </c>
      <c r="F21268" t="s">
        <v>14532</v>
      </c>
      <c r="G21268" t="s">
        <v>2036</v>
      </c>
      <c r="H21268" t="s">
        <v>2029</v>
      </c>
      <c r="I21268" t="s">
        <v>2006</v>
      </c>
      <c r="J21268" t="s">
        <v>2022</v>
      </c>
      <c r="K21268" t="s">
        <v>2023</v>
      </c>
      <c r="L21268">
        <v>2</v>
      </c>
      <c r="M21268">
        <v>579</v>
      </c>
      <c r="N21268" s="43">
        <v>1158</v>
      </c>
    </row>
    <row r="21269" ht="14.4" customHeight="1" hidden="1" spans="1:14" x14ac:dyDescent="0.25">
      <c r="A21269" s="106">
        <v>45957</v>
      </c>
      <c r="B21269">
        <v>3453</v>
      </c>
      <c r="C21269">
        <v>368</v>
      </c>
      <c r="E21269">
        <v>186</v>
      </c>
      <c r="F21269" t="s">
        <v>14533</v>
      </c>
      <c r="G21269" t="s">
        <v>2025</v>
      </c>
      <c r="H21269" t="s">
        <v>2029</v>
      </c>
      <c r="I21269" t="s">
        <v>2006</v>
      </c>
      <c r="J21269" t="s">
        <v>2022</v>
      </c>
      <c r="K21269" t="s">
        <v>2023</v>
      </c>
      <c r="L21269">
        <v>5</v>
      </c>
      <c r="M21269">
        <v>579</v>
      </c>
      <c r="N21269" s="43">
        <v>2895</v>
      </c>
    </row>
    <row r="21270" ht="14.4" customHeight="1" hidden="1" spans="1:14" x14ac:dyDescent="0.25">
      <c r="A21270" s="106">
        <v>45957</v>
      </c>
      <c r="B21270">
        <v>3454</v>
      </c>
      <c r="C21270">
        <v>369</v>
      </c>
      <c r="E21270">
        <v>186</v>
      </c>
      <c r="F21270" t="s">
        <v>14533</v>
      </c>
      <c r="G21270" t="s">
        <v>2025</v>
      </c>
      <c r="H21270" t="s">
        <v>2029</v>
      </c>
      <c r="I21270" t="s">
        <v>2006</v>
      </c>
      <c r="J21270" t="s">
        <v>2022</v>
      </c>
      <c r="K21270" t="s">
        <v>2023</v>
      </c>
      <c r="L21270">
        <v>3</v>
      </c>
      <c r="M21270">
        <v>579</v>
      </c>
      <c r="N21270" s="43">
        <v>1737</v>
      </c>
    </row>
    <row r="21271" ht="14.4" customHeight="1" hidden="1" spans="1:14" x14ac:dyDescent="0.25">
      <c r="A21271" s="106">
        <v>45957</v>
      </c>
      <c r="B21271">
        <v>3461</v>
      </c>
      <c r="C21271">
        <v>376</v>
      </c>
      <c r="E21271">
        <v>186</v>
      </c>
      <c r="F21271" t="s">
        <v>14534</v>
      </c>
      <c r="G21271" t="s">
        <v>2017</v>
      </c>
      <c r="H21271" t="s">
        <v>2029</v>
      </c>
      <c r="I21271" t="s">
        <v>2006</v>
      </c>
      <c r="J21271" t="s">
        <v>2022</v>
      </c>
      <c r="K21271" t="s">
        <v>2023</v>
      </c>
      <c r="L21271">
        <v>5</v>
      </c>
      <c r="M21271">
        <v>579</v>
      </c>
      <c r="N21271" s="43">
        <v>2895</v>
      </c>
    </row>
    <row r="21272" ht="14.4" customHeight="1" hidden="1" spans="1:14" x14ac:dyDescent="0.25">
      <c r="A21272" s="106">
        <v>45957</v>
      </c>
      <c r="B21272">
        <v>3461</v>
      </c>
      <c r="C21272">
        <v>376</v>
      </c>
      <c r="E21272">
        <v>186</v>
      </c>
      <c r="F21272" t="s">
        <v>14534</v>
      </c>
      <c r="G21272" t="s">
        <v>2017</v>
      </c>
      <c r="H21272" t="s">
        <v>2029</v>
      </c>
      <c r="I21272" t="s">
        <v>2006</v>
      </c>
      <c r="J21272" t="s">
        <v>2033</v>
      </c>
      <c r="K21272" t="s">
        <v>2034</v>
      </c>
      <c r="L21272">
        <v>3</v>
      </c>
      <c r="M21272">
        <v>55</v>
      </c>
      <c r="N21272" s="43">
        <v>165</v>
      </c>
    </row>
    <row r="21273" ht="14.4" customHeight="1" hidden="1" spans="1:14" x14ac:dyDescent="0.25">
      <c r="A21273" s="106">
        <v>45957</v>
      </c>
      <c r="B21273">
        <v>3462</v>
      </c>
      <c r="C21273">
        <v>377</v>
      </c>
      <c r="E21273">
        <v>186</v>
      </c>
      <c r="F21273" t="s">
        <v>14534</v>
      </c>
      <c r="G21273" t="s">
        <v>2017</v>
      </c>
      <c r="H21273" t="s">
        <v>2029</v>
      </c>
      <c r="I21273" t="s">
        <v>2006</v>
      </c>
      <c r="J21273" t="s">
        <v>2033</v>
      </c>
      <c r="K21273" t="s">
        <v>2034</v>
      </c>
      <c r="L21273">
        <v>3</v>
      </c>
      <c r="M21273">
        <v>55</v>
      </c>
      <c r="N21273" s="43">
        <v>165</v>
      </c>
    </row>
    <row r="21274" ht="14.4" customHeight="1" hidden="1" spans="1:14" x14ac:dyDescent="0.25">
      <c r="A21274" s="106">
        <v>45957</v>
      </c>
      <c r="B21274">
        <v>3462</v>
      </c>
      <c r="C21274">
        <v>377</v>
      </c>
      <c r="E21274">
        <v>186</v>
      </c>
      <c r="F21274" t="s">
        <v>14534</v>
      </c>
      <c r="G21274" t="s">
        <v>2017</v>
      </c>
      <c r="H21274" t="s">
        <v>2029</v>
      </c>
      <c r="I21274" t="s">
        <v>2006</v>
      </c>
      <c r="J21274" t="s">
        <v>2022</v>
      </c>
      <c r="K21274" t="s">
        <v>2023</v>
      </c>
      <c r="L21274">
        <v>3</v>
      </c>
      <c r="M21274">
        <v>579</v>
      </c>
      <c r="N21274" s="43">
        <v>1737</v>
      </c>
    </row>
    <row r="21275" ht="14.4" customHeight="1" hidden="1" spans="1:14" x14ac:dyDescent="0.25">
      <c r="A21275" s="106">
        <v>45957</v>
      </c>
      <c r="B21275">
        <v>3466</v>
      </c>
      <c r="C21275">
        <v>381</v>
      </c>
      <c r="E21275">
        <v>186</v>
      </c>
      <c r="F21275" t="s">
        <v>14535</v>
      </c>
      <c r="G21275" t="s">
        <v>2038</v>
      </c>
      <c r="H21275" t="s">
        <v>2029</v>
      </c>
      <c r="I21275" t="s">
        <v>2006</v>
      </c>
      <c r="J21275" t="s">
        <v>2033</v>
      </c>
      <c r="K21275" t="s">
        <v>2034</v>
      </c>
      <c r="L21275">
        <v>8</v>
      </c>
      <c r="M21275">
        <v>55</v>
      </c>
      <c r="N21275" s="43">
        <v>440</v>
      </c>
    </row>
    <row r="21276" ht="14.4" customHeight="1" hidden="1" spans="1:14" x14ac:dyDescent="0.25">
      <c r="A21276" s="106">
        <v>45957</v>
      </c>
      <c r="B21276">
        <v>3466</v>
      </c>
      <c r="C21276">
        <v>381</v>
      </c>
      <c r="E21276">
        <v>186</v>
      </c>
      <c r="F21276" t="s">
        <v>14535</v>
      </c>
      <c r="G21276" t="s">
        <v>2038</v>
      </c>
      <c r="H21276" t="s">
        <v>2029</v>
      </c>
      <c r="I21276" t="s">
        <v>2006</v>
      </c>
      <c r="J21276" t="s">
        <v>2022</v>
      </c>
      <c r="K21276" t="s">
        <v>2023</v>
      </c>
      <c r="L21276">
        <v>8</v>
      </c>
      <c r="M21276">
        <v>579</v>
      </c>
      <c r="N21276" s="43">
        <v>4632</v>
      </c>
    </row>
    <row r="21277" ht="14.4" customHeight="1" hidden="1" spans="1:14" x14ac:dyDescent="0.25">
      <c r="A21277" s="106">
        <v>45957</v>
      </c>
      <c r="B21277">
        <v>3467</v>
      </c>
      <c r="C21277">
        <v>382</v>
      </c>
      <c r="E21277">
        <v>186</v>
      </c>
      <c r="F21277" t="s">
        <v>14535</v>
      </c>
      <c r="G21277" t="s">
        <v>2038</v>
      </c>
      <c r="H21277" t="s">
        <v>2029</v>
      </c>
      <c r="I21277" t="s">
        <v>2006</v>
      </c>
      <c r="J21277" t="s">
        <v>2033</v>
      </c>
      <c r="K21277" t="s">
        <v>2034</v>
      </c>
      <c r="L21277">
        <v>2</v>
      </c>
      <c r="M21277">
        <v>55</v>
      </c>
      <c r="N21277" s="43">
        <v>110</v>
      </c>
    </row>
    <row r="21278" ht="14.4" customHeight="1" hidden="1" spans="1:14" x14ac:dyDescent="0.25">
      <c r="A21278" s="106">
        <v>45957</v>
      </c>
      <c r="B21278">
        <v>3467</v>
      </c>
      <c r="C21278">
        <v>382</v>
      </c>
      <c r="E21278">
        <v>186</v>
      </c>
      <c r="F21278" t="s">
        <v>14535</v>
      </c>
      <c r="G21278" t="s">
        <v>2038</v>
      </c>
      <c r="H21278" t="s">
        <v>2029</v>
      </c>
      <c r="I21278" t="s">
        <v>2006</v>
      </c>
      <c r="J21278" t="s">
        <v>2022</v>
      </c>
      <c r="K21278" t="s">
        <v>2023</v>
      </c>
      <c r="L21278">
        <v>2</v>
      </c>
      <c r="M21278">
        <v>579</v>
      </c>
      <c r="N21278" s="43">
        <v>1158</v>
      </c>
    </row>
    <row r="21279" ht="14.4" customHeight="1" hidden="1" spans="1:14" x14ac:dyDescent="0.25">
      <c r="A21279" s="106">
        <v>45957</v>
      </c>
      <c r="B21279">
        <v>3469</v>
      </c>
      <c r="C21279">
        <v>384</v>
      </c>
      <c r="E21279">
        <v>186</v>
      </c>
      <c r="F21279" t="s">
        <v>14536</v>
      </c>
      <c r="G21279" t="s">
        <v>2036</v>
      </c>
      <c r="H21279" t="s">
        <v>2029</v>
      </c>
      <c r="I21279" t="s">
        <v>2006</v>
      </c>
      <c r="J21279" t="s">
        <v>2022</v>
      </c>
      <c r="K21279" t="s">
        <v>2023</v>
      </c>
      <c r="L21279">
        <v>8</v>
      </c>
      <c r="M21279">
        <v>579</v>
      </c>
      <c r="N21279" s="43">
        <v>4632</v>
      </c>
    </row>
    <row r="21280" ht="14.4" customHeight="1" hidden="1" spans="1:14" x14ac:dyDescent="0.25">
      <c r="A21280" s="106">
        <v>45957</v>
      </c>
      <c r="B21280">
        <v>3469</v>
      </c>
      <c r="C21280">
        <v>384</v>
      </c>
      <c r="E21280">
        <v>186</v>
      </c>
      <c r="F21280" t="s">
        <v>14536</v>
      </c>
      <c r="G21280" t="s">
        <v>2036</v>
      </c>
      <c r="H21280" t="s">
        <v>2029</v>
      </c>
      <c r="I21280" t="s">
        <v>2006</v>
      </c>
      <c r="J21280" t="s">
        <v>2033</v>
      </c>
      <c r="K21280" t="s">
        <v>2034</v>
      </c>
      <c r="L21280">
        <v>8</v>
      </c>
      <c r="M21280">
        <v>55</v>
      </c>
      <c r="N21280" s="43">
        <v>440</v>
      </c>
    </row>
    <row r="21281" ht="14.4" customHeight="1" hidden="1" spans="1:14" x14ac:dyDescent="0.25">
      <c r="A21281" s="106">
        <v>45957</v>
      </c>
      <c r="B21281">
        <v>3470</v>
      </c>
      <c r="C21281">
        <v>385</v>
      </c>
      <c r="E21281">
        <v>186</v>
      </c>
      <c r="F21281" t="s">
        <v>14536</v>
      </c>
      <c r="G21281" t="s">
        <v>2036</v>
      </c>
      <c r="H21281" t="s">
        <v>2029</v>
      </c>
      <c r="I21281" t="s">
        <v>2006</v>
      </c>
      <c r="J21281" t="s">
        <v>2033</v>
      </c>
      <c r="K21281" t="s">
        <v>2034</v>
      </c>
      <c r="L21281">
        <v>2</v>
      </c>
      <c r="M21281">
        <v>55</v>
      </c>
      <c r="N21281" s="43">
        <v>110</v>
      </c>
    </row>
    <row r="21282" ht="14.4" customHeight="1" hidden="1" spans="1:14" x14ac:dyDescent="0.25">
      <c r="A21282" s="106">
        <v>45957</v>
      </c>
      <c r="B21282">
        <v>3470</v>
      </c>
      <c r="C21282">
        <v>385</v>
      </c>
      <c r="E21282">
        <v>186</v>
      </c>
      <c r="F21282" t="s">
        <v>14536</v>
      </c>
      <c r="G21282" t="s">
        <v>2036</v>
      </c>
      <c r="H21282" t="s">
        <v>2029</v>
      </c>
      <c r="I21282" t="s">
        <v>2006</v>
      </c>
      <c r="J21282" t="s">
        <v>2022</v>
      </c>
      <c r="K21282" t="s">
        <v>2023</v>
      </c>
      <c r="L21282">
        <v>2</v>
      </c>
      <c r="M21282">
        <v>579</v>
      </c>
      <c r="N21282" s="43">
        <v>1158</v>
      </c>
    </row>
    <row r="21283" ht="14.4" customHeight="1" hidden="1" spans="1:14" x14ac:dyDescent="0.25">
      <c r="A21283" s="106">
        <v>45957</v>
      </c>
      <c r="B21283">
        <v>3471</v>
      </c>
      <c r="C21283">
        <v>386</v>
      </c>
      <c r="E21283">
        <v>186</v>
      </c>
      <c r="F21283" t="s">
        <v>14537</v>
      </c>
      <c r="G21283" t="s">
        <v>2025</v>
      </c>
      <c r="H21283" t="s">
        <v>2029</v>
      </c>
      <c r="I21283" t="s">
        <v>2006</v>
      </c>
      <c r="J21283" t="s">
        <v>2022</v>
      </c>
      <c r="K21283" t="s">
        <v>2023</v>
      </c>
      <c r="L21283">
        <v>5</v>
      </c>
      <c r="M21283">
        <v>579</v>
      </c>
      <c r="N21283" s="43">
        <v>2895</v>
      </c>
    </row>
    <row r="21284" ht="14.4" customHeight="1" hidden="1" spans="1:14" x14ac:dyDescent="0.25">
      <c r="A21284" s="106">
        <v>45957</v>
      </c>
      <c r="B21284">
        <v>3471</v>
      </c>
      <c r="C21284">
        <v>386</v>
      </c>
      <c r="E21284">
        <v>186</v>
      </c>
      <c r="F21284" t="s">
        <v>14537</v>
      </c>
      <c r="G21284" t="s">
        <v>2025</v>
      </c>
      <c r="H21284" t="s">
        <v>2029</v>
      </c>
      <c r="I21284" t="s">
        <v>2006</v>
      </c>
      <c r="J21284" t="s">
        <v>2033</v>
      </c>
      <c r="K21284" t="s">
        <v>2034</v>
      </c>
      <c r="L21284">
        <v>5</v>
      </c>
      <c r="M21284">
        <v>55</v>
      </c>
      <c r="N21284" s="43">
        <v>275</v>
      </c>
    </row>
    <row r="21285" ht="14.4" customHeight="1" hidden="1" spans="1:14" x14ac:dyDescent="0.25">
      <c r="A21285" s="106">
        <v>45957</v>
      </c>
      <c r="B21285">
        <v>3472</v>
      </c>
      <c r="C21285">
        <v>387</v>
      </c>
      <c r="E21285">
        <v>186</v>
      </c>
      <c r="F21285" t="s">
        <v>14537</v>
      </c>
      <c r="G21285" t="s">
        <v>2025</v>
      </c>
      <c r="H21285" t="s">
        <v>2029</v>
      </c>
      <c r="I21285" t="s">
        <v>2006</v>
      </c>
      <c r="J21285" t="s">
        <v>2022</v>
      </c>
      <c r="K21285" t="s">
        <v>2023</v>
      </c>
      <c r="L21285">
        <v>3</v>
      </c>
      <c r="M21285">
        <v>579</v>
      </c>
      <c r="N21285" s="43">
        <v>1737</v>
      </c>
    </row>
    <row r="21286" ht="14.4" customHeight="1" hidden="1" spans="1:14" x14ac:dyDescent="0.25">
      <c r="A21286" s="106">
        <v>45957</v>
      </c>
      <c r="B21286">
        <v>3472</v>
      </c>
      <c r="C21286">
        <v>387</v>
      </c>
      <c r="E21286">
        <v>186</v>
      </c>
      <c r="F21286" t="s">
        <v>14537</v>
      </c>
      <c r="G21286" t="s">
        <v>2025</v>
      </c>
      <c r="H21286" t="s">
        <v>2029</v>
      </c>
      <c r="I21286" t="s">
        <v>2006</v>
      </c>
      <c r="J21286" t="s">
        <v>2033</v>
      </c>
      <c r="K21286" t="s">
        <v>2034</v>
      </c>
      <c r="L21286">
        <v>3</v>
      </c>
      <c r="M21286">
        <v>55</v>
      </c>
      <c r="N21286" s="43">
        <v>165</v>
      </c>
    </row>
    <row r="21287" ht="14.4" customHeight="1" hidden="1" spans="1:14" x14ac:dyDescent="0.25">
      <c r="A21287" s="106">
        <v>45957</v>
      </c>
      <c r="B21287">
        <v>3478</v>
      </c>
      <c r="C21287">
        <v>393</v>
      </c>
      <c r="E21287">
        <v>186</v>
      </c>
      <c r="F21287" t="s">
        <v>14538</v>
      </c>
      <c r="G21287" t="s">
        <v>2017</v>
      </c>
      <c r="H21287" t="s">
        <v>2029</v>
      </c>
      <c r="I21287" t="s">
        <v>2006</v>
      </c>
      <c r="J21287" t="s">
        <v>2022</v>
      </c>
      <c r="K21287" t="s">
        <v>2023</v>
      </c>
      <c r="L21287">
        <v>3</v>
      </c>
      <c r="M21287">
        <v>579</v>
      </c>
      <c r="N21287" s="43">
        <v>1737</v>
      </c>
    </row>
    <row r="21288" ht="14.4" customHeight="1" hidden="1" spans="1:14" x14ac:dyDescent="0.25">
      <c r="A21288" s="106">
        <v>45957</v>
      </c>
      <c r="B21288">
        <v>3478</v>
      </c>
      <c r="C21288">
        <v>393</v>
      </c>
      <c r="E21288">
        <v>186</v>
      </c>
      <c r="F21288" t="s">
        <v>14538</v>
      </c>
      <c r="G21288" t="s">
        <v>2017</v>
      </c>
      <c r="H21288" t="s">
        <v>2029</v>
      </c>
      <c r="I21288" t="s">
        <v>2006</v>
      </c>
      <c r="J21288" t="s">
        <v>2033</v>
      </c>
      <c r="K21288" t="s">
        <v>2034</v>
      </c>
      <c r="L21288">
        <v>3</v>
      </c>
      <c r="M21288">
        <v>55</v>
      </c>
      <c r="N21288" s="43">
        <v>165</v>
      </c>
    </row>
    <row r="21289" ht="14.4" customHeight="1" hidden="1" spans="1:14" x14ac:dyDescent="0.25">
      <c r="A21289" s="106">
        <v>45976</v>
      </c>
      <c r="B21289">
        <v>4339</v>
      </c>
      <c r="C21289">
        <v>1264</v>
      </c>
      <c r="E21289">
        <v>186</v>
      </c>
      <c r="F21289" t="s">
        <v>14539</v>
      </c>
      <c r="G21289" t="s">
        <v>2038</v>
      </c>
      <c r="I21289" t="s">
        <v>2006</v>
      </c>
      <c r="J21289" t="s">
        <v>2022</v>
      </c>
      <c r="K21289" t="s">
        <v>2023</v>
      </c>
      <c r="L21289">
        <v>8</v>
      </c>
      <c r="M21289">
        <v>579</v>
      </c>
      <c r="N21289" s="43">
        <v>4632</v>
      </c>
    </row>
    <row r="21290" ht="14.4" customHeight="1" hidden="1" spans="1:14" x14ac:dyDescent="0.25">
      <c r="A21290" s="106">
        <v>45976</v>
      </c>
      <c r="B21290">
        <v>4340</v>
      </c>
      <c r="C21290">
        <v>1265</v>
      </c>
      <c r="E21290">
        <v>186</v>
      </c>
      <c r="F21290" t="s">
        <v>14539</v>
      </c>
      <c r="G21290" t="s">
        <v>2038</v>
      </c>
      <c r="I21290" t="s">
        <v>2006</v>
      </c>
      <c r="J21290" t="s">
        <v>2022</v>
      </c>
      <c r="K21290" t="s">
        <v>2023</v>
      </c>
      <c r="L21290">
        <v>2</v>
      </c>
      <c r="M21290">
        <v>579</v>
      </c>
      <c r="N21290" s="43">
        <v>1158</v>
      </c>
    </row>
    <row r="21291" ht="14.4" customHeight="1" hidden="1" spans="1:14" x14ac:dyDescent="0.25">
      <c r="A21291" s="106">
        <v>45976</v>
      </c>
      <c r="B21291">
        <v>4341</v>
      </c>
      <c r="C21291">
        <v>1266</v>
      </c>
      <c r="E21291">
        <v>186</v>
      </c>
      <c r="F21291" t="s">
        <v>14540</v>
      </c>
      <c r="G21291" t="s">
        <v>2021</v>
      </c>
      <c r="I21291" t="s">
        <v>2006</v>
      </c>
      <c r="J21291" t="s">
        <v>2022</v>
      </c>
      <c r="K21291" t="s">
        <v>2023</v>
      </c>
      <c r="L21291">
        <v>8</v>
      </c>
      <c r="M21291">
        <v>579</v>
      </c>
      <c r="N21291" s="43">
        <v>4632</v>
      </c>
    </row>
    <row r="21292" ht="14.4" customHeight="1" hidden="1" spans="1:14" x14ac:dyDescent="0.25">
      <c r="A21292" s="106">
        <v>45976</v>
      </c>
      <c r="B21292">
        <v>4342</v>
      </c>
      <c r="C21292">
        <v>1267</v>
      </c>
      <c r="E21292">
        <v>186</v>
      </c>
      <c r="F21292" t="s">
        <v>14540</v>
      </c>
      <c r="G21292" t="s">
        <v>2021</v>
      </c>
      <c r="I21292" t="s">
        <v>2006</v>
      </c>
      <c r="J21292" t="s">
        <v>2022</v>
      </c>
      <c r="K21292" t="s">
        <v>2023</v>
      </c>
      <c r="L21292">
        <v>2</v>
      </c>
      <c r="M21292">
        <v>579</v>
      </c>
      <c r="N21292" s="43">
        <v>1158</v>
      </c>
    </row>
    <row r="21293" ht="14.4" customHeight="1" hidden="1" spans="1:14" x14ac:dyDescent="0.25">
      <c r="A21293" s="106">
        <v>45976</v>
      </c>
      <c r="B21293">
        <v>4353</v>
      </c>
      <c r="C21293">
        <v>1278</v>
      </c>
      <c r="E21293">
        <v>186</v>
      </c>
      <c r="F21293" t="s">
        <v>14541</v>
      </c>
      <c r="G21293" t="s">
        <v>2097</v>
      </c>
      <c r="I21293" t="s">
        <v>2006</v>
      </c>
      <c r="J21293" t="s">
        <v>2022</v>
      </c>
      <c r="K21293" t="s">
        <v>2023</v>
      </c>
      <c r="L21293">
        <v>3</v>
      </c>
      <c r="M21293">
        <v>579</v>
      </c>
      <c r="N21293" s="43">
        <v>1737</v>
      </c>
    </row>
    <row r="21294" ht="14.4" customHeight="1" hidden="1" spans="1:14" x14ac:dyDescent="0.25">
      <c r="A21294" s="106">
        <v>45976</v>
      </c>
      <c r="B21294">
        <v>4372</v>
      </c>
      <c r="C21294">
        <v>1297</v>
      </c>
      <c r="E21294">
        <v>186</v>
      </c>
      <c r="F21294" t="s">
        <v>14542</v>
      </c>
      <c r="G21294" t="s">
        <v>2052</v>
      </c>
      <c r="I21294" t="s">
        <v>2006</v>
      </c>
      <c r="J21294" t="s">
        <v>2022</v>
      </c>
      <c r="K21294" t="s">
        <v>2023</v>
      </c>
      <c r="L21294">
        <v>3</v>
      </c>
      <c r="M21294">
        <v>579</v>
      </c>
      <c r="N21294" s="43">
        <v>1737</v>
      </c>
    </row>
    <row r="21295" ht="14.4" customHeight="1" hidden="1" spans="1:14" x14ac:dyDescent="0.25">
      <c r="A21295" s="106">
        <v>46042</v>
      </c>
      <c r="B21295">
        <v>7161</v>
      </c>
      <c r="C21295">
        <v>4065</v>
      </c>
      <c r="E21295">
        <v>186</v>
      </c>
      <c r="F21295" t="s">
        <v>14543</v>
      </c>
      <c r="G21295" t="s">
        <v>2017</v>
      </c>
      <c r="I21295" t="s">
        <v>2006</v>
      </c>
      <c r="J21295" t="s">
        <v>2189</v>
      </c>
      <c r="K21295" t="s">
        <v>2190</v>
      </c>
      <c r="L21295">
        <v>5</v>
      </c>
      <c r="M21295">
        <v>608</v>
      </c>
      <c r="N21295" s="43">
        <v>3040</v>
      </c>
    </row>
    <row r="21296" ht="14.4" customHeight="1" hidden="1" spans="1:14" x14ac:dyDescent="0.25">
      <c r="A21296" s="106">
        <v>46042</v>
      </c>
      <c r="B21296">
        <v>7162</v>
      </c>
      <c r="C21296">
        <v>4066</v>
      </c>
      <c r="E21296">
        <v>186</v>
      </c>
      <c r="F21296" t="s">
        <v>14543</v>
      </c>
      <c r="G21296" t="s">
        <v>2017</v>
      </c>
      <c r="I21296" t="s">
        <v>2006</v>
      </c>
      <c r="J21296" t="s">
        <v>2189</v>
      </c>
      <c r="K21296" t="s">
        <v>2190</v>
      </c>
      <c r="L21296">
        <v>3</v>
      </c>
      <c r="M21296">
        <v>608</v>
      </c>
      <c r="N21296" s="43">
        <v>1824</v>
      </c>
    </row>
    <row r="21297" ht="14.4" customHeight="1" hidden="1" spans="1:14" x14ac:dyDescent="0.25">
      <c r="A21297" s="106">
        <v>46048</v>
      </c>
      <c r="B21297">
        <v>7402</v>
      </c>
      <c r="C21297">
        <v>4305</v>
      </c>
      <c r="E21297">
        <v>262</v>
      </c>
      <c r="F21297" t="s">
        <v>14544</v>
      </c>
      <c r="G21297" t="s">
        <v>2027</v>
      </c>
      <c r="I21297" t="s">
        <v>2006</v>
      </c>
      <c r="J21297" t="s">
        <v>2394</v>
      </c>
      <c r="K21297" t="s">
        <v>2395</v>
      </c>
      <c r="L21297">
        <v>5</v>
      </c>
      <c r="M21297">
        <v>600</v>
      </c>
      <c r="N21297" s="43">
        <v>3000</v>
      </c>
    </row>
    <row r="21298" ht="14.4" customHeight="1" hidden="1" spans="1:14" x14ac:dyDescent="0.25">
      <c r="A21298" s="106">
        <v>46181</v>
      </c>
      <c r="B21298">
        <v>13424</v>
      </c>
      <c r="C21298">
        <v>10313</v>
      </c>
      <c r="E21298">
        <v>410</v>
      </c>
      <c r="F21298" t="s">
        <v>14545</v>
      </c>
      <c r="G21298" t="s">
        <v>2025</v>
      </c>
      <c r="H21298" t="s">
        <v>2005</v>
      </c>
      <c r="I21298" t="s">
        <v>2013</v>
      </c>
      <c r="J21298" t="s">
        <v>2022</v>
      </c>
      <c r="K21298" t="s">
        <v>2023</v>
      </c>
      <c r="L21298">
        <v>5</v>
      </c>
      <c r="M21298">
        <v>580</v>
      </c>
      <c r="N21298" s="43">
        <v>2900</v>
      </c>
    </row>
    <row r="21299" ht="14.4" customHeight="1" hidden="1" spans="1:14" x14ac:dyDescent="0.25">
      <c r="A21299" s="106">
        <v>46181</v>
      </c>
      <c r="B21299">
        <v>13424</v>
      </c>
      <c r="C21299">
        <v>10313</v>
      </c>
      <c r="E21299">
        <v>410</v>
      </c>
      <c r="F21299" t="s">
        <v>14545</v>
      </c>
      <c r="G21299" t="s">
        <v>2025</v>
      </c>
      <c r="H21299" t="s">
        <v>2005</v>
      </c>
      <c r="I21299" t="s">
        <v>2013</v>
      </c>
      <c r="J21299" t="s">
        <v>2007</v>
      </c>
      <c r="K21299" t="s">
        <v>2008</v>
      </c>
      <c r="L21299">
        <v>5</v>
      </c>
      <c r="M21299">
        <v>60</v>
      </c>
      <c r="N21299" s="43">
        <v>300</v>
      </c>
    </row>
    <row r="21300" ht="14.4" customHeight="1" hidden="1" spans="1:14" x14ac:dyDescent="0.25">
      <c r="A21300" s="106">
        <v>46181</v>
      </c>
      <c r="B21300">
        <v>13425</v>
      </c>
      <c r="C21300">
        <v>10314</v>
      </c>
      <c r="E21300">
        <v>410</v>
      </c>
      <c r="F21300" t="s">
        <v>14545</v>
      </c>
      <c r="G21300" t="s">
        <v>2025</v>
      </c>
      <c r="H21300" t="s">
        <v>2005</v>
      </c>
      <c r="I21300" t="s">
        <v>2013</v>
      </c>
      <c r="J21300" t="s">
        <v>2022</v>
      </c>
      <c r="K21300" t="s">
        <v>2023</v>
      </c>
      <c r="L21300">
        <v>3</v>
      </c>
      <c r="M21300">
        <v>580</v>
      </c>
      <c r="N21300" s="43">
        <v>1740</v>
      </c>
    </row>
    <row r="21301" ht="14.4" customHeight="1" hidden="1" spans="1:14" x14ac:dyDescent="0.25">
      <c r="A21301" s="106">
        <v>46181</v>
      </c>
      <c r="B21301">
        <v>13425</v>
      </c>
      <c r="C21301">
        <v>10314</v>
      </c>
      <c r="E21301">
        <v>410</v>
      </c>
      <c r="F21301" t="s">
        <v>14545</v>
      </c>
      <c r="G21301" t="s">
        <v>2025</v>
      </c>
      <c r="H21301" t="s">
        <v>2005</v>
      </c>
      <c r="I21301" t="s">
        <v>2013</v>
      </c>
      <c r="J21301" t="s">
        <v>2007</v>
      </c>
      <c r="K21301" t="s">
        <v>2008</v>
      </c>
      <c r="L21301">
        <v>3</v>
      </c>
      <c r="M21301">
        <v>60</v>
      </c>
      <c r="N21301" s="43">
        <v>180</v>
      </c>
    </row>
    <row r="21302" ht="14.4" customHeight="1" hidden="1" spans="1:14" x14ac:dyDescent="0.25">
      <c r="A21302" s="106">
        <v>46181</v>
      </c>
      <c r="B21302">
        <v>13432</v>
      </c>
      <c r="C21302">
        <v>10321</v>
      </c>
      <c r="E21302">
        <v>410</v>
      </c>
      <c r="F21302" t="s">
        <v>14546</v>
      </c>
      <c r="G21302" t="s">
        <v>2017</v>
      </c>
      <c r="H21302" t="s">
        <v>2005</v>
      </c>
      <c r="I21302" t="s">
        <v>2013</v>
      </c>
      <c r="J21302" t="s">
        <v>2007</v>
      </c>
      <c r="K21302" t="s">
        <v>2008</v>
      </c>
      <c r="L21302">
        <v>5</v>
      </c>
      <c r="M21302">
        <v>60</v>
      </c>
      <c r="N21302" s="43">
        <v>300</v>
      </c>
    </row>
    <row r="21303" ht="14.4" customHeight="1" hidden="1" spans="1:14" x14ac:dyDescent="0.25">
      <c r="A21303" s="106">
        <v>46181</v>
      </c>
      <c r="B21303">
        <v>13432</v>
      </c>
      <c r="C21303">
        <v>10321</v>
      </c>
      <c r="E21303">
        <v>410</v>
      </c>
      <c r="F21303" t="s">
        <v>14546</v>
      </c>
      <c r="G21303" t="s">
        <v>2017</v>
      </c>
      <c r="H21303" t="s">
        <v>2005</v>
      </c>
      <c r="I21303" t="s">
        <v>2013</v>
      </c>
      <c r="J21303" t="s">
        <v>2022</v>
      </c>
      <c r="K21303" t="s">
        <v>2023</v>
      </c>
      <c r="L21303">
        <v>5</v>
      </c>
      <c r="M21303">
        <v>580</v>
      </c>
      <c r="N21303" s="43">
        <v>2900</v>
      </c>
    </row>
    <row r="21304" ht="14.4" customHeight="1" hidden="1" spans="1:14" x14ac:dyDescent="0.25">
      <c r="A21304" s="106">
        <v>46181</v>
      </c>
      <c r="B21304">
        <v>13433</v>
      </c>
      <c r="C21304">
        <v>10322</v>
      </c>
      <c r="E21304">
        <v>410</v>
      </c>
      <c r="F21304" t="s">
        <v>14546</v>
      </c>
      <c r="G21304" t="s">
        <v>2017</v>
      </c>
      <c r="H21304" t="s">
        <v>2005</v>
      </c>
      <c r="I21304" t="s">
        <v>2013</v>
      </c>
      <c r="J21304" t="s">
        <v>2022</v>
      </c>
      <c r="K21304" t="s">
        <v>2023</v>
      </c>
      <c r="L21304">
        <v>3</v>
      </c>
      <c r="M21304">
        <v>580</v>
      </c>
      <c r="N21304" s="43">
        <v>1740</v>
      </c>
    </row>
    <row r="21305" ht="14.4" customHeight="1" hidden="1" spans="1:14" x14ac:dyDescent="0.25">
      <c r="A21305" s="106">
        <v>46181</v>
      </c>
      <c r="B21305">
        <v>13433</v>
      </c>
      <c r="C21305">
        <v>10322</v>
      </c>
      <c r="E21305">
        <v>410</v>
      </c>
      <c r="F21305" t="s">
        <v>14546</v>
      </c>
      <c r="G21305" t="s">
        <v>2017</v>
      </c>
      <c r="H21305" t="s">
        <v>2005</v>
      </c>
      <c r="I21305" t="s">
        <v>2013</v>
      </c>
      <c r="J21305" t="s">
        <v>2007</v>
      </c>
      <c r="K21305" t="s">
        <v>2008</v>
      </c>
      <c r="L21305">
        <v>3</v>
      </c>
      <c r="M21305">
        <v>60</v>
      </c>
      <c r="N21305" s="43">
        <v>180</v>
      </c>
    </row>
    <row r="21306" ht="14.4" customHeight="1" hidden="1" spans="1:14" x14ac:dyDescent="0.25">
      <c r="A21306" s="106">
        <v>46181</v>
      </c>
      <c r="B21306">
        <v>13441</v>
      </c>
      <c r="C21306">
        <v>10330</v>
      </c>
      <c r="E21306">
        <v>410</v>
      </c>
      <c r="F21306" t="s">
        <v>14547</v>
      </c>
      <c r="G21306" t="s">
        <v>2127</v>
      </c>
      <c r="H21306" t="s">
        <v>2005</v>
      </c>
      <c r="I21306" t="s">
        <v>2013</v>
      </c>
      <c r="J21306" t="s">
        <v>2007</v>
      </c>
      <c r="K21306" t="s">
        <v>2008</v>
      </c>
      <c r="L21306">
        <v>5</v>
      </c>
      <c r="M21306">
        <v>60</v>
      </c>
      <c r="N21306" s="43">
        <v>300</v>
      </c>
    </row>
    <row r="21307" ht="14.4" customHeight="1" hidden="1" spans="1:14" x14ac:dyDescent="0.25">
      <c r="A21307" s="106">
        <v>46181</v>
      </c>
      <c r="B21307">
        <v>13441</v>
      </c>
      <c r="C21307">
        <v>10330</v>
      </c>
      <c r="E21307">
        <v>410</v>
      </c>
      <c r="F21307" t="s">
        <v>14547</v>
      </c>
      <c r="G21307" t="s">
        <v>2127</v>
      </c>
      <c r="H21307" t="s">
        <v>2005</v>
      </c>
      <c r="I21307" t="s">
        <v>2013</v>
      </c>
      <c r="J21307" t="s">
        <v>2022</v>
      </c>
      <c r="K21307" t="s">
        <v>2023</v>
      </c>
      <c r="L21307">
        <v>5</v>
      </c>
      <c r="M21307">
        <v>580</v>
      </c>
      <c r="N21307" s="43">
        <v>2900</v>
      </c>
    </row>
    <row r="21308" ht="14.4" customHeight="1" hidden="1" spans="1:14" x14ac:dyDescent="0.25">
      <c r="A21308" s="106">
        <v>46181</v>
      </c>
      <c r="B21308">
        <v>13442</v>
      </c>
      <c r="C21308">
        <v>10331</v>
      </c>
      <c r="E21308">
        <v>410</v>
      </c>
      <c r="F21308" t="s">
        <v>14547</v>
      </c>
      <c r="G21308" t="s">
        <v>2127</v>
      </c>
      <c r="H21308" t="s">
        <v>2005</v>
      </c>
      <c r="I21308" t="s">
        <v>2013</v>
      </c>
      <c r="J21308" t="s">
        <v>2022</v>
      </c>
      <c r="K21308" t="s">
        <v>2023</v>
      </c>
      <c r="L21308">
        <v>3</v>
      </c>
      <c r="M21308">
        <v>580</v>
      </c>
      <c r="N21308" s="43">
        <v>1740</v>
      </c>
    </row>
    <row r="21309" ht="14.4" customHeight="1" hidden="1" spans="1:14" x14ac:dyDescent="0.25">
      <c r="A21309" s="106">
        <v>46181</v>
      </c>
      <c r="B21309">
        <v>13442</v>
      </c>
      <c r="C21309">
        <v>10331</v>
      </c>
      <c r="E21309">
        <v>410</v>
      </c>
      <c r="F21309" t="s">
        <v>14547</v>
      </c>
      <c r="G21309" t="s">
        <v>2127</v>
      </c>
      <c r="H21309" t="s">
        <v>2005</v>
      </c>
      <c r="I21309" t="s">
        <v>2013</v>
      </c>
      <c r="J21309" t="s">
        <v>2007</v>
      </c>
      <c r="K21309" t="s">
        <v>2008</v>
      </c>
      <c r="L21309">
        <v>3</v>
      </c>
      <c r="M21309">
        <v>60</v>
      </c>
      <c r="N21309" s="43">
        <v>180</v>
      </c>
    </row>
    <row r="21310" ht="14.4" customHeight="1" hidden="1" spans="1:14" x14ac:dyDescent="0.25">
      <c r="A21310" s="106">
        <v>46181</v>
      </c>
      <c r="B21310">
        <v>13446</v>
      </c>
      <c r="C21310">
        <v>10335</v>
      </c>
      <c r="E21310">
        <v>410</v>
      </c>
      <c r="F21310" t="s">
        <v>14548</v>
      </c>
      <c r="G21310" t="s">
        <v>2114</v>
      </c>
      <c r="H21310" t="s">
        <v>2005</v>
      </c>
      <c r="I21310" t="s">
        <v>2013</v>
      </c>
      <c r="J21310" t="s">
        <v>2007</v>
      </c>
      <c r="K21310" t="s">
        <v>2008</v>
      </c>
      <c r="L21310">
        <v>5</v>
      </c>
      <c r="M21310">
        <v>60</v>
      </c>
      <c r="N21310" s="43">
        <v>300</v>
      </c>
    </row>
    <row r="21311" ht="14.4" customHeight="1" hidden="1" spans="1:14" x14ac:dyDescent="0.25">
      <c r="A21311" s="106">
        <v>46181</v>
      </c>
      <c r="B21311">
        <v>13446</v>
      </c>
      <c r="C21311">
        <v>10335</v>
      </c>
      <c r="E21311">
        <v>410</v>
      </c>
      <c r="F21311" t="s">
        <v>14548</v>
      </c>
      <c r="G21311" t="s">
        <v>2114</v>
      </c>
      <c r="H21311" t="s">
        <v>2005</v>
      </c>
      <c r="I21311" t="s">
        <v>2013</v>
      </c>
      <c r="J21311" t="s">
        <v>2022</v>
      </c>
      <c r="K21311" t="s">
        <v>2023</v>
      </c>
      <c r="L21311">
        <v>5</v>
      </c>
      <c r="M21311">
        <v>580</v>
      </c>
      <c r="N21311" s="43">
        <v>2900</v>
      </c>
    </row>
    <row r="21312" ht="14.4" customHeight="1" hidden="1" spans="1:14" x14ac:dyDescent="0.25">
      <c r="A21312" s="106">
        <v>46181</v>
      </c>
      <c r="B21312">
        <v>13447</v>
      </c>
      <c r="C21312">
        <v>10336</v>
      </c>
      <c r="E21312">
        <v>410</v>
      </c>
      <c r="F21312" t="s">
        <v>14548</v>
      </c>
      <c r="G21312" t="s">
        <v>2114</v>
      </c>
      <c r="H21312" t="s">
        <v>2005</v>
      </c>
      <c r="I21312" t="s">
        <v>2013</v>
      </c>
      <c r="J21312" t="s">
        <v>2022</v>
      </c>
      <c r="K21312" t="s">
        <v>2023</v>
      </c>
      <c r="L21312">
        <v>3</v>
      </c>
      <c r="M21312">
        <v>580</v>
      </c>
      <c r="N21312" s="43">
        <v>1740</v>
      </c>
    </row>
    <row r="21313" ht="14.4" customHeight="1" hidden="1" spans="1:14" x14ac:dyDescent="0.25">
      <c r="A21313" s="106">
        <v>46181</v>
      </c>
      <c r="B21313">
        <v>13447</v>
      </c>
      <c r="C21313">
        <v>10336</v>
      </c>
      <c r="E21313">
        <v>410</v>
      </c>
      <c r="F21313" t="s">
        <v>14548</v>
      </c>
      <c r="G21313" t="s">
        <v>2114</v>
      </c>
      <c r="H21313" t="s">
        <v>2005</v>
      </c>
      <c r="I21313" t="s">
        <v>2013</v>
      </c>
      <c r="J21313" t="s">
        <v>2007</v>
      </c>
      <c r="K21313" t="s">
        <v>2008</v>
      </c>
      <c r="L21313">
        <v>3</v>
      </c>
      <c r="M21313">
        <v>60</v>
      </c>
      <c r="N21313" s="43">
        <v>180</v>
      </c>
    </row>
    <row r="21314" ht="14.4" customHeight="1" hidden="1" spans="1:14" x14ac:dyDescent="0.25">
      <c r="A21314" s="106">
        <v>46181</v>
      </c>
      <c r="B21314">
        <v>13448</v>
      </c>
      <c r="C21314">
        <v>10337</v>
      </c>
      <c r="E21314">
        <v>410</v>
      </c>
      <c r="F21314" t="s">
        <v>14549</v>
      </c>
      <c r="G21314" t="s">
        <v>2127</v>
      </c>
      <c r="H21314" t="s">
        <v>2005</v>
      </c>
      <c r="I21314" t="s">
        <v>2013</v>
      </c>
      <c r="J21314" t="s">
        <v>2007</v>
      </c>
      <c r="K21314" t="s">
        <v>2008</v>
      </c>
      <c r="L21314">
        <v>5</v>
      </c>
      <c r="M21314">
        <v>60</v>
      </c>
      <c r="N21314" s="43">
        <v>300</v>
      </c>
    </row>
    <row r="21315" ht="14.4" customHeight="1" hidden="1" spans="1:14" x14ac:dyDescent="0.25">
      <c r="A21315" s="106">
        <v>46181</v>
      </c>
      <c r="B21315">
        <v>13448</v>
      </c>
      <c r="C21315">
        <v>10337</v>
      </c>
      <c r="E21315">
        <v>410</v>
      </c>
      <c r="F21315" t="s">
        <v>14549</v>
      </c>
      <c r="G21315" t="s">
        <v>2127</v>
      </c>
      <c r="H21315" t="s">
        <v>2005</v>
      </c>
      <c r="I21315" t="s">
        <v>2013</v>
      </c>
      <c r="J21315" t="s">
        <v>2022</v>
      </c>
      <c r="K21315" t="s">
        <v>2023</v>
      </c>
      <c r="L21315">
        <v>5</v>
      </c>
      <c r="M21315">
        <v>580</v>
      </c>
      <c r="N21315" s="43">
        <v>2900</v>
      </c>
    </row>
    <row r="21316" ht="14.4" customHeight="1" hidden="1" spans="1:14" x14ac:dyDescent="0.25">
      <c r="A21316" s="106">
        <v>46181</v>
      </c>
      <c r="B21316">
        <v>13449</v>
      </c>
      <c r="C21316">
        <v>10338</v>
      </c>
      <c r="E21316">
        <v>410</v>
      </c>
      <c r="F21316" t="s">
        <v>14549</v>
      </c>
      <c r="G21316" t="s">
        <v>2127</v>
      </c>
      <c r="H21316" t="s">
        <v>2005</v>
      </c>
      <c r="I21316" t="s">
        <v>2013</v>
      </c>
      <c r="J21316" t="s">
        <v>2007</v>
      </c>
      <c r="K21316" t="s">
        <v>2008</v>
      </c>
      <c r="L21316">
        <v>3</v>
      </c>
      <c r="M21316">
        <v>60</v>
      </c>
      <c r="N21316" s="43">
        <v>180</v>
      </c>
    </row>
    <row r="21317" ht="14.4" customHeight="1" hidden="1" spans="1:14" x14ac:dyDescent="0.25">
      <c r="A21317" s="106">
        <v>46181</v>
      </c>
      <c r="B21317">
        <v>13449</v>
      </c>
      <c r="C21317">
        <v>10338</v>
      </c>
      <c r="E21317">
        <v>410</v>
      </c>
      <c r="F21317" t="s">
        <v>14549</v>
      </c>
      <c r="G21317" t="s">
        <v>2127</v>
      </c>
      <c r="H21317" t="s">
        <v>2005</v>
      </c>
      <c r="I21317" t="s">
        <v>2013</v>
      </c>
      <c r="J21317" t="s">
        <v>2022</v>
      </c>
      <c r="K21317" t="s">
        <v>2023</v>
      </c>
      <c r="L21317">
        <v>3</v>
      </c>
      <c r="M21317">
        <v>580</v>
      </c>
      <c r="N21317" s="43">
        <v>1740</v>
      </c>
    </row>
    <row r="21318" ht="14.4" customHeight="1" hidden="1" spans="1:14" x14ac:dyDescent="0.25">
      <c r="A21318" s="106">
        <v>46181</v>
      </c>
      <c r="B21318">
        <v>13462</v>
      </c>
      <c r="C21318">
        <v>10351</v>
      </c>
      <c r="E21318">
        <v>410</v>
      </c>
      <c r="F21318" t="s">
        <v>14550</v>
      </c>
      <c r="G21318" t="s">
        <v>2017</v>
      </c>
      <c r="H21318" t="s">
        <v>2005</v>
      </c>
      <c r="I21318" t="s">
        <v>2013</v>
      </c>
      <c r="J21318" t="s">
        <v>2022</v>
      </c>
      <c r="K21318" t="s">
        <v>2023</v>
      </c>
      <c r="L21318">
        <v>5</v>
      </c>
      <c r="M21318">
        <v>580</v>
      </c>
      <c r="N21318" s="43">
        <v>2900</v>
      </c>
    </row>
    <row r="21319" ht="14.4" customHeight="1" hidden="1" spans="1:14" x14ac:dyDescent="0.25">
      <c r="A21319" s="106">
        <v>46181</v>
      </c>
      <c r="B21319">
        <v>13462</v>
      </c>
      <c r="C21319">
        <v>10351</v>
      </c>
      <c r="E21319">
        <v>410</v>
      </c>
      <c r="F21319" t="s">
        <v>14550</v>
      </c>
      <c r="G21319" t="s">
        <v>2017</v>
      </c>
      <c r="H21319" t="s">
        <v>2005</v>
      </c>
      <c r="I21319" t="s">
        <v>2013</v>
      </c>
      <c r="J21319" t="s">
        <v>2007</v>
      </c>
      <c r="K21319" t="s">
        <v>2008</v>
      </c>
      <c r="L21319">
        <v>5</v>
      </c>
      <c r="M21319">
        <v>60</v>
      </c>
      <c r="N21319" s="43">
        <v>300</v>
      </c>
    </row>
    <row r="21320" ht="14.4" customHeight="1" hidden="1" spans="1:14" x14ac:dyDescent="0.25">
      <c r="A21320" s="106">
        <v>46181</v>
      </c>
      <c r="B21320">
        <v>13463</v>
      </c>
      <c r="C21320">
        <v>10352</v>
      </c>
      <c r="E21320">
        <v>410</v>
      </c>
      <c r="F21320" t="s">
        <v>14550</v>
      </c>
      <c r="G21320" t="s">
        <v>2017</v>
      </c>
      <c r="H21320" t="s">
        <v>2005</v>
      </c>
      <c r="I21320" t="s">
        <v>2013</v>
      </c>
      <c r="J21320" t="s">
        <v>2007</v>
      </c>
      <c r="K21320" t="s">
        <v>2008</v>
      </c>
      <c r="L21320">
        <v>3</v>
      </c>
      <c r="M21320">
        <v>60</v>
      </c>
      <c r="N21320" s="43">
        <v>180</v>
      </c>
    </row>
    <row r="21321" ht="14.4" customHeight="1" hidden="1" spans="1:14" x14ac:dyDescent="0.25">
      <c r="A21321" s="106">
        <v>46181</v>
      </c>
      <c r="B21321">
        <v>13463</v>
      </c>
      <c r="C21321">
        <v>10352</v>
      </c>
      <c r="E21321">
        <v>410</v>
      </c>
      <c r="F21321" t="s">
        <v>14550</v>
      </c>
      <c r="G21321" t="s">
        <v>2017</v>
      </c>
      <c r="H21321" t="s">
        <v>2005</v>
      </c>
      <c r="I21321" t="s">
        <v>2013</v>
      </c>
      <c r="J21321" t="s">
        <v>2022</v>
      </c>
      <c r="K21321" t="s">
        <v>2023</v>
      </c>
      <c r="L21321">
        <v>3</v>
      </c>
      <c r="M21321">
        <v>580</v>
      </c>
      <c r="N21321" s="43">
        <v>1740</v>
      </c>
    </row>
    <row r="21322" ht="14.4" customHeight="1" hidden="1" spans="1:14" x14ac:dyDescent="0.25">
      <c r="A21322" s="106">
        <v>46181</v>
      </c>
      <c r="B21322">
        <v>13465</v>
      </c>
      <c r="C21322">
        <v>10354</v>
      </c>
      <c r="E21322">
        <v>410</v>
      </c>
      <c r="F21322" t="s">
        <v>14551</v>
      </c>
      <c r="G21322" t="s">
        <v>2127</v>
      </c>
      <c r="H21322" t="s">
        <v>2005</v>
      </c>
      <c r="I21322" t="s">
        <v>2013</v>
      </c>
      <c r="J21322" t="s">
        <v>2022</v>
      </c>
      <c r="K21322" t="s">
        <v>2023</v>
      </c>
      <c r="L21322">
        <v>5</v>
      </c>
      <c r="M21322">
        <v>580</v>
      </c>
      <c r="N21322" s="43">
        <v>2900</v>
      </c>
    </row>
    <row r="21323" ht="14.4" customHeight="1" hidden="1" spans="1:14" x14ac:dyDescent="0.25">
      <c r="A21323" s="106">
        <v>46181</v>
      </c>
      <c r="B21323">
        <v>13465</v>
      </c>
      <c r="C21323">
        <v>10354</v>
      </c>
      <c r="E21323">
        <v>410</v>
      </c>
      <c r="F21323" t="s">
        <v>14551</v>
      </c>
      <c r="G21323" t="s">
        <v>2127</v>
      </c>
      <c r="H21323" t="s">
        <v>2005</v>
      </c>
      <c r="I21323" t="s">
        <v>2013</v>
      </c>
      <c r="J21323" t="s">
        <v>2007</v>
      </c>
      <c r="K21323" t="s">
        <v>2008</v>
      </c>
      <c r="L21323">
        <v>5</v>
      </c>
      <c r="M21323">
        <v>60</v>
      </c>
      <c r="N21323" s="43">
        <v>300</v>
      </c>
    </row>
    <row r="21324" ht="14.4" customHeight="1" hidden="1" spans="1:14" x14ac:dyDescent="0.25">
      <c r="A21324" s="106">
        <v>46181</v>
      </c>
      <c r="B21324">
        <v>13466</v>
      </c>
      <c r="C21324">
        <v>10355</v>
      </c>
      <c r="E21324">
        <v>410</v>
      </c>
      <c r="F21324" t="s">
        <v>14551</v>
      </c>
      <c r="G21324" t="s">
        <v>2127</v>
      </c>
      <c r="H21324" t="s">
        <v>2005</v>
      </c>
      <c r="I21324" t="s">
        <v>2013</v>
      </c>
      <c r="J21324" t="s">
        <v>2007</v>
      </c>
      <c r="K21324" t="s">
        <v>2008</v>
      </c>
      <c r="L21324">
        <v>3</v>
      </c>
      <c r="M21324">
        <v>60</v>
      </c>
      <c r="N21324" s="43">
        <v>180</v>
      </c>
    </row>
    <row r="21325" ht="14.4" customHeight="1" hidden="1" spans="1:14" x14ac:dyDescent="0.25">
      <c r="A21325" s="106">
        <v>46181</v>
      </c>
      <c r="B21325">
        <v>13466</v>
      </c>
      <c r="C21325">
        <v>10355</v>
      </c>
      <c r="E21325">
        <v>410</v>
      </c>
      <c r="F21325" t="s">
        <v>14551</v>
      </c>
      <c r="G21325" t="s">
        <v>2127</v>
      </c>
      <c r="H21325" t="s">
        <v>2005</v>
      </c>
      <c r="I21325" t="s">
        <v>2013</v>
      </c>
      <c r="J21325" t="s">
        <v>2022</v>
      </c>
      <c r="K21325" t="s">
        <v>2023</v>
      </c>
      <c r="L21325">
        <v>3</v>
      </c>
      <c r="M21325">
        <v>580</v>
      </c>
      <c r="N21325" s="43">
        <v>1740</v>
      </c>
    </row>
    <row r="21326" ht="14.4" customHeight="1" hidden="1" spans="1:14" x14ac:dyDescent="0.25">
      <c r="A21326" s="106">
        <v>46182</v>
      </c>
      <c r="B21326">
        <v>13501</v>
      </c>
      <c r="C21326">
        <v>10390</v>
      </c>
      <c r="E21326">
        <v>410</v>
      </c>
      <c r="F21326" t="s">
        <v>14552</v>
      </c>
      <c r="G21326" t="s">
        <v>2027</v>
      </c>
      <c r="H21326" t="s">
        <v>2005</v>
      </c>
      <c r="I21326" t="s">
        <v>2013</v>
      </c>
      <c r="J21326" t="s">
        <v>2007</v>
      </c>
      <c r="K21326" t="s">
        <v>2008</v>
      </c>
      <c r="L21326">
        <v>5</v>
      </c>
      <c r="M21326">
        <v>60</v>
      </c>
      <c r="N21326" s="43">
        <v>300</v>
      </c>
    </row>
    <row r="21327" ht="14.4" customHeight="1" hidden="1" spans="1:14" x14ac:dyDescent="0.25">
      <c r="A21327" s="106">
        <v>46182</v>
      </c>
      <c r="B21327">
        <v>13501</v>
      </c>
      <c r="C21327">
        <v>10390</v>
      </c>
      <c r="E21327">
        <v>410</v>
      </c>
      <c r="F21327" t="s">
        <v>14552</v>
      </c>
      <c r="G21327" t="s">
        <v>2027</v>
      </c>
      <c r="H21327" t="s">
        <v>2005</v>
      </c>
      <c r="I21327" t="s">
        <v>2013</v>
      </c>
      <c r="J21327" t="s">
        <v>2022</v>
      </c>
      <c r="K21327" t="s">
        <v>2023</v>
      </c>
      <c r="L21327">
        <v>5</v>
      </c>
      <c r="M21327">
        <v>580</v>
      </c>
      <c r="N21327" s="43">
        <v>2900</v>
      </c>
    </row>
    <row r="21328" ht="14.4" customHeight="1" hidden="1" spans="1:14" x14ac:dyDescent="0.25">
      <c r="A21328" s="106">
        <v>46182</v>
      </c>
      <c r="B21328">
        <v>13502</v>
      </c>
      <c r="C21328">
        <v>10391</v>
      </c>
      <c r="E21328">
        <v>410</v>
      </c>
      <c r="F21328" t="s">
        <v>14552</v>
      </c>
      <c r="G21328" t="s">
        <v>2027</v>
      </c>
      <c r="H21328" t="s">
        <v>2005</v>
      </c>
      <c r="I21328" t="s">
        <v>2013</v>
      </c>
      <c r="J21328" t="s">
        <v>2022</v>
      </c>
      <c r="K21328" t="s">
        <v>2023</v>
      </c>
      <c r="L21328">
        <v>3</v>
      </c>
      <c r="M21328">
        <v>580</v>
      </c>
      <c r="N21328" s="43">
        <v>1740</v>
      </c>
    </row>
    <row r="21329" ht="14.4" customHeight="1" hidden="1" spans="1:14" x14ac:dyDescent="0.25">
      <c r="A21329" s="106">
        <v>46182</v>
      </c>
      <c r="B21329">
        <v>13502</v>
      </c>
      <c r="C21329">
        <v>10391</v>
      </c>
      <c r="E21329">
        <v>410</v>
      </c>
      <c r="F21329" t="s">
        <v>14552</v>
      </c>
      <c r="G21329" t="s">
        <v>2027</v>
      </c>
      <c r="H21329" t="s">
        <v>2005</v>
      </c>
      <c r="I21329" t="s">
        <v>2013</v>
      </c>
      <c r="J21329" t="s">
        <v>2007</v>
      </c>
      <c r="K21329" t="s">
        <v>2008</v>
      </c>
      <c r="L21329">
        <v>3</v>
      </c>
      <c r="M21329">
        <v>60</v>
      </c>
      <c r="N21329" s="43">
        <v>180</v>
      </c>
    </row>
    <row r="21330" ht="14.4" customHeight="1" hidden="1" spans="1:14" x14ac:dyDescent="0.25">
      <c r="A21330" s="106">
        <v>46182</v>
      </c>
      <c r="B21330">
        <v>13503</v>
      </c>
      <c r="C21330">
        <v>10392</v>
      </c>
      <c r="E21330">
        <v>410</v>
      </c>
      <c r="F21330" t="s">
        <v>14553</v>
      </c>
      <c r="G21330" t="s">
        <v>2017</v>
      </c>
      <c r="H21330" t="s">
        <v>2005</v>
      </c>
      <c r="I21330" t="s">
        <v>2013</v>
      </c>
      <c r="J21330" t="s">
        <v>2007</v>
      </c>
      <c r="K21330" t="s">
        <v>2008</v>
      </c>
      <c r="L21330">
        <v>5</v>
      </c>
      <c r="M21330">
        <v>60</v>
      </c>
      <c r="N21330" s="43">
        <v>300</v>
      </c>
    </row>
    <row r="21331" ht="14.4" customHeight="1" hidden="1" spans="1:14" x14ac:dyDescent="0.25">
      <c r="A21331" s="106">
        <v>46182</v>
      </c>
      <c r="B21331">
        <v>13503</v>
      </c>
      <c r="C21331">
        <v>10392</v>
      </c>
      <c r="E21331">
        <v>410</v>
      </c>
      <c r="F21331" t="s">
        <v>14553</v>
      </c>
      <c r="G21331" t="s">
        <v>2017</v>
      </c>
      <c r="H21331" t="s">
        <v>2005</v>
      </c>
      <c r="I21331" t="s">
        <v>2013</v>
      </c>
      <c r="J21331" t="s">
        <v>2022</v>
      </c>
      <c r="K21331" t="s">
        <v>2023</v>
      </c>
      <c r="L21331">
        <v>5</v>
      </c>
      <c r="M21331">
        <v>580</v>
      </c>
      <c r="N21331" s="43">
        <v>2900</v>
      </c>
    </row>
    <row r="21332" ht="14.4" customHeight="1" hidden="1" spans="1:14" x14ac:dyDescent="0.25">
      <c r="A21332" s="106">
        <v>46182</v>
      </c>
      <c r="B21332">
        <v>13504</v>
      </c>
      <c r="C21332">
        <v>10393</v>
      </c>
      <c r="E21332">
        <v>410</v>
      </c>
      <c r="F21332" t="s">
        <v>14553</v>
      </c>
      <c r="G21332" t="s">
        <v>2017</v>
      </c>
      <c r="H21332" t="s">
        <v>2005</v>
      </c>
      <c r="I21332" t="s">
        <v>2013</v>
      </c>
      <c r="J21332" t="s">
        <v>2022</v>
      </c>
      <c r="K21332" t="s">
        <v>2023</v>
      </c>
      <c r="L21332">
        <v>3</v>
      </c>
      <c r="M21332">
        <v>580</v>
      </c>
      <c r="N21332" s="43">
        <v>1740</v>
      </c>
    </row>
    <row r="21333" ht="14.4" customHeight="1" hidden="1" spans="1:14" x14ac:dyDescent="0.25">
      <c r="A21333" s="106">
        <v>46182</v>
      </c>
      <c r="B21333">
        <v>13504</v>
      </c>
      <c r="C21333">
        <v>10393</v>
      </c>
      <c r="E21333">
        <v>410</v>
      </c>
      <c r="F21333" t="s">
        <v>14553</v>
      </c>
      <c r="G21333" t="s">
        <v>2017</v>
      </c>
      <c r="H21333" t="s">
        <v>2005</v>
      </c>
      <c r="I21333" t="s">
        <v>2013</v>
      </c>
      <c r="J21333" t="s">
        <v>2007</v>
      </c>
      <c r="K21333" t="s">
        <v>2008</v>
      </c>
      <c r="L21333">
        <v>3</v>
      </c>
      <c r="M21333">
        <v>60</v>
      </c>
      <c r="N21333" s="43">
        <v>180</v>
      </c>
    </row>
    <row r="21334" ht="14.4" customHeight="1" hidden="1" spans="1:14" x14ac:dyDescent="0.25">
      <c r="A21334" s="106">
        <v>46182</v>
      </c>
      <c r="B21334">
        <v>13506</v>
      </c>
      <c r="C21334">
        <v>10395</v>
      </c>
      <c r="E21334">
        <v>410</v>
      </c>
      <c r="F21334" t="s">
        <v>14554</v>
      </c>
      <c r="G21334" t="s">
        <v>2185</v>
      </c>
      <c r="H21334" t="s">
        <v>2005</v>
      </c>
      <c r="I21334" t="s">
        <v>2013</v>
      </c>
      <c r="J21334" t="s">
        <v>2007</v>
      </c>
      <c r="K21334" t="s">
        <v>2008</v>
      </c>
      <c r="L21334">
        <v>5</v>
      </c>
      <c r="M21334">
        <v>60</v>
      </c>
      <c r="N21334" s="43">
        <v>300</v>
      </c>
    </row>
    <row r="21335" ht="14.4" customHeight="1" hidden="1" spans="1:14" x14ac:dyDescent="0.25">
      <c r="A21335" s="106">
        <v>46182</v>
      </c>
      <c r="B21335">
        <v>13506</v>
      </c>
      <c r="C21335">
        <v>10395</v>
      </c>
      <c r="E21335">
        <v>410</v>
      </c>
      <c r="F21335" t="s">
        <v>14554</v>
      </c>
      <c r="G21335" t="s">
        <v>2185</v>
      </c>
      <c r="H21335" t="s">
        <v>2005</v>
      </c>
      <c r="I21335" t="s">
        <v>2013</v>
      </c>
      <c r="J21335" t="s">
        <v>2022</v>
      </c>
      <c r="K21335" t="s">
        <v>2023</v>
      </c>
      <c r="L21335">
        <v>5</v>
      </c>
      <c r="M21335">
        <v>580</v>
      </c>
      <c r="N21335" s="43">
        <v>2900</v>
      </c>
    </row>
    <row r="21336" ht="14.4" customHeight="1" hidden="1" spans="1:14" x14ac:dyDescent="0.25">
      <c r="A21336" s="106">
        <v>46182</v>
      </c>
      <c r="B21336">
        <v>13507</v>
      </c>
      <c r="C21336">
        <v>10396</v>
      </c>
      <c r="E21336">
        <v>410</v>
      </c>
      <c r="F21336" t="s">
        <v>14554</v>
      </c>
      <c r="G21336" t="s">
        <v>2185</v>
      </c>
      <c r="H21336" t="s">
        <v>2005</v>
      </c>
      <c r="I21336" t="s">
        <v>2013</v>
      </c>
      <c r="J21336" t="s">
        <v>2022</v>
      </c>
      <c r="K21336" t="s">
        <v>2023</v>
      </c>
      <c r="L21336">
        <v>3</v>
      </c>
      <c r="M21336">
        <v>580</v>
      </c>
      <c r="N21336" s="43">
        <v>1740</v>
      </c>
    </row>
    <row r="21337" ht="14.4" customHeight="1" hidden="1" spans="1:14" x14ac:dyDescent="0.25">
      <c r="A21337" s="106">
        <v>46182</v>
      </c>
      <c r="B21337">
        <v>13507</v>
      </c>
      <c r="C21337">
        <v>10396</v>
      </c>
      <c r="E21337">
        <v>410</v>
      </c>
      <c r="F21337" t="s">
        <v>14554</v>
      </c>
      <c r="G21337" t="s">
        <v>2185</v>
      </c>
      <c r="H21337" t="s">
        <v>2005</v>
      </c>
      <c r="I21337" t="s">
        <v>2013</v>
      </c>
      <c r="J21337" t="s">
        <v>2007</v>
      </c>
      <c r="K21337" t="s">
        <v>2008</v>
      </c>
      <c r="L21337">
        <v>3</v>
      </c>
      <c r="M21337">
        <v>60</v>
      </c>
      <c r="N21337" s="43">
        <v>180</v>
      </c>
    </row>
    <row r="21338" ht="14.4" customHeight="1" hidden="1" spans="1:14" x14ac:dyDescent="0.25">
      <c r="A21338" s="106">
        <v>46182</v>
      </c>
      <c r="B21338">
        <v>13508</v>
      </c>
      <c r="C21338">
        <v>10397</v>
      </c>
      <c r="E21338">
        <v>410</v>
      </c>
      <c r="F21338" t="s">
        <v>14555</v>
      </c>
      <c r="G21338" t="s">
        <v>2127</v>
      </c>
      <c r="H21338" t="s">
        <v>2005</v>
      </c>
      <c r="I21338" t="s">
        <v>2013</v>
      </c>
      <c r="J21338" t="s">
        <v>2007</v>
      </c>
      <c r="K21338" t="s">
        <v>2008</v>
      </c>
      <c r="L21338">
        <v>5</v>
      </c>
      <c r="M21338">
        <v>60</v>
      </c>
      <c r="N21338" s="43">
        <v>300</v>
      </c>
    </row>
    <row r="21339" ht="14.4" customHeight="1" hidden="1" spans="1:14" x14ac:dyDescent="0.25">
      <c r="A21339" s="106">
        <v>46182</v>
      </c>
      <c r="B21339">
        <v>13508</v>
      </c>
      <c r="C21339">
        <v>10397</v>
      </c>
      <c r="E21339">
        <v>410</v>
      </c>
      <c r="F21339" t="s">
        <v>14555</v>
      </c>
      <c r="G21339" t="s">
        <v>2127</v>
      </c>
      <c r="H21339" t="s">
        <v>2005</v>
      </c>
      <c r="I21339" t="s">
        <v>2013</v>
      </c>
      <c r="J21339" t="s">
        <v>2022</v>
      </c>
      <c r="K21339" t="s">
        <v>2023</v>
      </c>
      <c r="L21339">
        <v>5</v>
      </c>
      <c r="M21339">
        <v>580</v>
      </c>
      <c r="N21339" s="43">
        <v>2900</v>
      </c>
    </row>
    <row r="21340" ht="14.4" customHeight="1" hidden="1" spans="1:14" x14ac:dyDescent="0.25">
      <c r="A21340" s="106">
        <v>46182</v>
      </c>
      <c r="B21340">
        <v>13509</v>
      </c>
      <c r="C21340">
        <v>10398</v>
      </c>
      <c r="E21340">
        <v>410</v>
      </c>
      <c r="F21340" t="s">
        <v>14555</v>
      </c>
      <c r="G21340" t="s">
        <v>2127</v>
      </c>
      <c r="H21340" t="s">
        <v>2005</v>
      </c>
      <c r="I21340" t="s">
        <v>2013</v>
      </c>
      <c r="J21340" t="s">
        <v>2022</v>
      </c>
      <c r="K21340" t="s">
        <v>2023</v>
      </c>
      <c r="L21340">
        <v>3</v>
      </c>
      <c r="M21340">
        <v>580</v>
      </c>
      <c r="N21340" s="43">
        <v>1740</v>
      </c>
    </row>
    <row r="21341" ht="14.4" customHeight="1" hidden="1" spans="1:14" x14ac:dyDescent="0.25">
      <c r="A21341" s="106">
        <v>46182</v>
      </c>
      <c r="B21341">
        <v>13509</v>
      </c>
      <c r="C21341">
        <v>10398</v>
      </c>
      <c r="E21341">
        <v>410</v>
      </c>
      <c r="F21341" t="s">
        <v>14555</v>
      </c>
      <c r="G21341" t="s">
        <v>2127</v>
      </c>
      <c r="H21341" t="s">
        <v>2005</v>
      </c>
      <c r="I21341" t="s">
        <v>2013</v>
      </c>
      <c r="J21341" t="s">
        <v>2007</v>
      </c>
      <c r="K21341" t="s">
        <v>2008</v>
      </c>
      <c r="L21341">
        <v>3</v>
      </c>
      <c r="M21341">
        <v>60</v>
      </c>
      <c r="N21341" s="43">
        <v>180</v>
      </c>
    </row>
    <row r="21342" ht="14.4" customHeight="1" hidden="1" spans="1:14" x14ac:dyDescent="0.25">
      <c r="A21342" s="106">
        <v>46182</v>
      </c>
      <c r="B21342">
        <v>13510</v>
      </c>
      <c r="C21342">
        <v>10399</v>
      </c>
      <c r="E21342">
        <v>410</v>
      </c>
      <c r="F21342" t="s">
        <v>14556</v>
      </c>
      <c r="G21342" t="s">
        <v>2095</v>
      </c>
      <c r="H21342" t="s">
        <v>2005</v>
      </c>
      <c r="I21342" t="s">
        <v>2013</v>
      </c>
      <c r="J21342" t="s">
        <v>2022</v>
      </c>
      <c r="K21342" t="s">
        <v>2023</v>
      </c>
      <c r="L21342">
        <v>5</v>
      </c>
      <c r="M21342">
        <v>580</v>
      </c>
      <c r="N21342" s="43">
        <v>2900</v>
      </c>
    </row>
    <row r="21343" ht="14.4" customHeight="1" hidden="1" spans="1:14" x14ac:dyDescent="0.25">
      <c r="A21343" s="106">
        <v>46182</v>
      </c>
      <c r="B21343">
        <v>13510</v>
      </c>
      <c r="C21343">
        <v>10399</v>
      </c>
      <c r="E21343">
        <v>410</v>
      </c>
      <c r="F21343" t="s">
        <v>14556</v>
      </c>
      <c r="G21343" t="s">
        <v>2095</v>
      </c>
      <c r="H21343" t="s">
        <v>2005</v>
      </c>
      <c r="I21343" t="s">
        <v>2013</v>
      </c>
      <c r="J21343" t="s">
        <v>2007</v>
      </c>
      <c r="K21343" t="s">
        <v>2008</v>
      </c>
      <c r="L21343">
        <v>5</v>
      </c>
      <c r="M21343">
        <v>60</v>
      </c>
      <c r="N21343" s="43">
        <v>300</v>
      </c>
    </row>
    <row r="21344" ht="14.4" customHeight="1" hidden="1" spans="1:14" x14ac:dyDescent="0.25">
      <c r="A21344" s="106">
        <v>46182</v>
      </c>
      <c r="B21344">
        <v>13512</v>
      </c>
      <c r="C21344">
        <v>10401</v>
      </c>
      <c r="E21344">
        <v>410</v>
      </c>
      <c r="F21344" t="s">
        <v>14556</v>
      </c>
      <c r="G21344" t="s">
        <v>2095</v>
      </c>
      <c r="H21344" t="s">
        <v>2005</v>
      </c>
      <c r="I21344" t="s">
        <v>2013</v>
      </c>
      <c r="J21344" t="s">
        <v>2022</v>
      </c>
      <c r="K21344" t="s">
        <v>2023</v>
      </c>
      <c r="L21344">
        <v>3</v>
      </c>
      <c r="M21344">
        <v>580</v>
      </c>
      <c r="N21344" s="43">
        <v>1740</v>
      </c>
    </row>
    <row r="21345" ht="14.4" customHeight="1" hidden="1" spans="1:14" x14ac:dyDescent="0.25">
      <c r="A21345" s="106">
        <v>46182</v>
      </c>
      <c r="B21345">
        <v>13512</v>
      </c>
      <c r="C21345">
        <v>10401</v>
      </c>
      <c r="E21345">
        <v>410</v>
      </c>
      <c r="F21345" t="s">
        <v>14556</v>
      </c>
      <c r="G21345" t="s">
        <v>2095</v>
      </c>
      <c r="H21345" t="s">
        <v>2005</v>
      </c>
      <c r="I21345" t="s">
        <v>2013</v>
      </c>
      <c r="J21345" t="s">
        <v>2007</v>
      </c>
      <c r="K21345" t="s">
        <v>2008</v>
      </c>
      <c r="L21345">
        <v>3</v>
      </c>
      <c r="M21345">
        <v>60</v>
      </c>
      <c r="N21345" s="43">
        <v>180</v>
      </c>
    </row>
    <row r="21346" ht="14.4" customHeight="1" hidden="1" spans="1:14" x14ac:dyDescent="0.25">
      <c r="A21346" s="106">
        <v>46182</v>
      </c>
      <c r="B21346">
        <v>13515</v>
      </c>
      <c r="C21346">
        <v>10404</v>
      </c>
      <c r="E21346">
        <v>410</v>
      </c>
      <c r="F21346" t="s">
        <v>14557</v>
      </c>
      <c r="G21346" t="s">
        <v>2127</v>
      </c>
      <c r="H21346" t="s">
        <v>2005</v>
      </c>
      <c r="I21346" t="s">
        <v>2013</v>
      </c>
      <c r="J21346" t="s">
        <v>2007</v>
      </c>
      <c r="K21346" t="s">
        <v>2008</v>
      </c>
      <c r="L21346">
        <v>5</v>
      </c>
      <c r="M21346">
        <v>60</v>
      </c>
      <c r="N21346" s="43">
        <v>300</v>
      </c>
    </row>
    <row r="21347" ht="14.4" customHeight="1" hidden="1" spans="1:14" x14ac:dyDescent="0.25">
      <c r="A21347" s="106">
        <v>46182</v>
      </c>
      <c r="B21347">
        <v>13515</v>
      </c>
      <c r="C21347">
        <v>10404</v>
      </c>
      <c r="E21347">
        <v>410</v>
      </c>
      <c r="F21347" t="s">
        <v>14557</v>
      </c>
      <c r="G21347" t="s">
        <v>2127</v>
      </c>
      <c r="H21347" t="s">
        <v>2005</v>
      </c>
      <c r="I21347" t="s">
        <v>2013</v>
      </c>
      <c r="J21347" t="s">
        <v>2022</v>
      </c>
      <c r="K21347" t="s">
        <v>2023</v>
      </c>
      <c r="L21347">
        <v>5</v>
      </c>
      <c r="M21347">
        <v>580</v>
      </c>
      <c r="N21347" s="43">
        <v>2900</v>
      </c>
    </row>
    <row r="21348" ht="14.4" customHeight="1" hidden="1" spans="1:14" x14ac:dyDescent="0.25">
      <c r="A21348" s="106">
        <v>46182</v>
      </c>
      <c r="B21348">
        <v>13516</v>
      </c>
      <c r="C21348">
        <v>10405</v>
      </c>
      <c r="E21348">
        <v>410</v>
      </c>
      <c r="F21348" t="s">
        <v>14557</v>
      </c>
      <c r="G21348" t="s">
        <v>2127</v>
      </c>
      <c r="H21348" t="s">
        <v>2005</v>
      </c>
      <c r="I21348" t="s">
        <v>2013</v>
      </c>
      <c r="J21348" t="s">
        <v>2022</v>
      </c>
      <c r="K21348" t="s">
        <v>2023</v>
      </c>
      <c r="L21348">
        <v>3</v>
      </c>
      <c r="M21348">
        <v>580</v>
      </c>
      <c r="N21348" s="43">
        <v>1740</v>
      </c>
    </row>
    <row r="21349" ht="14.4" customHeight="1" hidden="1" spans="1:14" x14ac:dyDescent="0.25">
      <c r="A21349" s="106">
        <v>46182</v>
      </c>
      <c r="B21349">
        <v>13516</v>
      </c>
      <c r="C21349">
        <v>10405</v>
      </c>
      <c r="E21349">
        <v>410</v>
      </c>
      <c r="F21349" t="s">
        <v>14557</v>
      </c>
      <c r="G21349" t="s">
        <v>2127</v>
      </c>
      <c r="H21349" t="s">
        <v>2005</v>
      </c>
      <c r="I21349" t="s">
        <v>2013</v>
      </c>
      <c r="J21349" t="s">
        <v>2007</v>
      </c>
      <c r="K21349" t="s">
        <v>2008</v>
      </c>
      <c r="L21349">
        <v>3</v>
      </c>
      <c r="M21349">
        <v>60</v>
      </c>
      <c r="N21349" s="43">
        <v>180</v>
      </c>
    </row>
    <row r="21350" ht="14.4" customHeight="1" hidden="1" spans="1:14" x14ac:dyDescent="0.25">
      <c r="A21350" s="106">
        <v>46209</v>
      </c>
      <c r="B21350">
        <v>15035</v>
      </c>
      <c r="C21350">
        <v>11921</v>
      </c>
      <c r="E21350">
        <v>436</v>
      </c>
      <c r="F21350" t="s">
        <v>14558</v>
      </c>
      <c r="G21350" t="s">
        <v>2025</v>
      </c>
      <c r="H21350" t="s">
        <v>2131</v>
      </c>
      <c r="I21350" t="s">
        <v>2006</v>
      </c>
      <c r="J21350" t="s">
        <v>2033</v>
      </c>
      <c r="K21350" t="s">
        <v>2034</v>
      </c>
      <c r="L21350">
        <v>5</v>
      </c>
      <c r="M21350">
        <v>1</v>
      </c>
      <c r="N21350" s="43">
        <v>5</v>
      </c>
    </row>
    <row r="21351" ht="14.4" customHeight="1" hidden="1" spans="1:14" x14ac:dyDescent="0.25">
      <c r="A21351" s="106">
        <v>46209</v>
      </c>
      <c r="B21351">
        <v>15035</v>
      </c>
      <c r="C21351">
        <v>11921</v>
      </c>
      <c r="E21351">
        <v>436</v>
      </c>
      <c r="F21351" t="s">
        <v>14558</v>
      </c>
      <c r="G21351" t="s">
        <v>2025</v>
      </c>
      <c r="H21351" t="s">
        <v>2131</v>
      </c>
      <c r="I21351" t="s">
        <v>2006</v>
      </c>
      <c r="J21351" t="s">
        <v>5475</v>
      </c>
      <c r="K21351" t="s">
        <v>5476</v>
      </c>
      <c r="L21351">
        <v>5</v>
      </c>
      <c r="M21351">
        <v>640</v>
      </c>
      <c r="N21351" s="43">
        <v>3200</v>
      </c>
    </row>
    <row r="21352" ht="14.4" customHeight="1" hidden="1" spans="1:14" x14ac:dyDescent="0.25">
      <c r="A21352" s="106">
        <v>46209</v>
      </c>
      <c r="B21352">
        <v>15036</v>
      </c>
      <c r="C21352">
        <v>11922</v>
      </c>
      <c r="E21352">
        <v>436</v>
      </c>
      <c r="F21352" t="s">
        <v>14558</v>
      </c>
      <c r="G21352" t="s">
        <v>2025</v>
      </c>
      <c r="H21352" t="s">
        <v>2131</v>
      </c>
      <c r="I21352" t="s">
        <v>2006</v>
      </c>
      <c r="J21352" t="s">
        <v>2033</v>
      </c>
      <c r="K21352" t="s">
        <v>2034</v>
      </c>
      <c r="L21352">
        <v>3</v>
      </c>
      <c r="M21352">
        <v>55</v>
      </c>
      <c r="N21352" s="43">
        <v>165</v>
      </c>
    </row>
    <row r="21353" ht="14.4" customHeight="1" hidden="1" spans="1:14" x14ac:dyDescent="0.25">
      <c r="A21353" s="106">
        <v>46209</v>
      </c>
      <c r="B21353">
        <v>15036</v>
      </c>
      <c r="C21353">
        <v>11922</v>
      </c>
      <c r="E21353">
        <v>436</v>
      </c>
      <c r="F21353" t="s">
        <v>14558</v>
      </c>
      <c r="G21353" t="s">
        <v>2025</v>
      </c>
      <c r="H21353" t="s">
        <v>2131</v>
      </c>
      <c r="I21353" t="s">
        <v>2006</v>
      </c>
      <c r="J21353" t="s">
        <v>5475</v>
      </c>
      <c r="K21353" t="s">
        <v>5476</v>
      </c>
      <c r="L21353">
        <v>3</v>
      </c>
      <c r="M21353">
        <v>640</v>
      </c>
      <c r="N21353" s="43">
        <v>1920</v>
      </c>
    </row>
    <row r="21354" ht="14.4" customHeight="1" hidden="1" spans="1:14" x14ac:dyDescent="0.25">
      <c r="A21354" s="106">
        <v>46209</v>
      </c>
      <c r="B21354">
        <v>15055</v>
      </c>
      <c r="C21354">
        <v>11941</v>
      </c>
      <c r="E21354">
        <v>436</v>
      </c>
      <c r="F21354" t="s">
        <v>14559</v>
      </c>
      <c r="G21354" t="s">
        <v>2185</v>
      </c>
      <c r="H21354" t="s">
        <v>2131</v>
      </c>
      <c r="I21354" t="s">
        <v>2006</v>
      </c>
      <c r="J21354" t="s">
        <v>5475</v>
      </c>
      <c r="K21354" t="s">
        <v>5476</v>
      </c>
      <c r="L21354">
        <v>5</v>
      </c>
      <c r="M21354">
        <v>640</v>
      </c>
      <c r="N21354" s="43">
        <v>3200</v>
      </c>
    </row>
    <row r="21355" ht="14.4" customHeight="1" hidden="1" spans="1:14" x14ac:dyDescent="0.25">
      <c r="A21355" s="106">
        <v>46209</v>
      </c>
      <c r="B21355">
        <v>15055</v>
      </c>
      <c r="C21355">
        <v>11941</v>
      </c>
      <c r="E21355">
        <v>436</v>
      </c>
      <c r="F21355" t="s">
        <v>14559</v>
      </c>
      <c r="G21355" t="s">
        <v>2185</v>
      </c>
      <c r="H21355" t="s">
        <v>2131</v>
      </c>
      <c r="I21355" t="s">
        <v>2006</v>
      </c>
      <c r="J21355" t="s">
        <v>2033</v>
      </c>
      <c r="K21355" t="s">
        <v>2034</v>
      </c>
      <c r="L21355">
        <v>5</v>
      </c>
      <c r="M21355">
        <v>55</v>
      </c>
      <c r="N21355" s="43">
        <v>275</v>
      </c>
    </row>
    <row r="21356" ht="14.4" customHeight="1" hidden="1" spans="1:14" x14ac:dyDescent="0.25">
      <c r="A21356" s="106">
        <v>46209</v>
      </c>
      <c r="B21356">
        <v>15056</v>
      </c>
      <c r="C21356">
        <v>11942</v>
      </c>
      <c r="E21356">
        <v>436</v>
      </c>
      <c r="F21356" t="s">
        <v>14559</v>
      </c>
      <c r="G21356" t="s">
        <v>2185</v>
      </c>
      <c r="H21356" t="s">
        <v>2131</v>
      </c>
      <c r="I21356" t="s">
        <v>2006</v>
      </c>
      <c r="J21356" t="s">
        <v>2033</v>
      </c>
      <c r="K21356" t="s">
        <v>2034</v>
      </c>
      <c r="L21356">
        <v>3</v>
      </c>
      <c r="M21356">
        <v>55</v>
      </c>
      <c r="N21356" s="43">
        <v>165</v>
      </c>
    </row>
    <row r="21357" ht="14.4" customHeight="1" hidden="1" spans="1:14" x14ac:dyDescent="0.25">
      <c r="A21357" s="106">
        <v>46209</v>
      </c>
      <c r="B21357">
        <v>15056</v>
      </c>
      <c r="C21357">
        <v>11942</v>
      </c>
      <c r="E21357">
        <v>436</v>
      </c>
      <c r="F21357" t="s">
        <v>14559</v>
      </c>
      <c r="G21357" t="s">
        <v>2185</v>
      </c>
      <c r="H21357" t="s">
        <v>2131</v>
      </c>
      <c r="I21357" t="s">
        <v>2006</v>
      </c>
      <c r="J21357" t="s">
        <v>5475</v>
      </c>
      <c r="K21357" t="s">
        <v>5476</v>
      </c>
      <c r="L21357">
        <v>3</v>
      </c>
      <c r="M21357">
        <v>640</v>
      </c>
      <c r="N21357" s="43">
        <v>1920</v>
      </c>
    </row>
    <row r="21358" ht="14.4" customHeight="1" hidden="1" spans="1:14" x14ac:dyDescent="0.25">
      <c r="A21358" s="106">
        <v>46209</v>
      </c>
      <c r="B21358">
        <v>15061</v>
      </c>
      <c r="C21358">
        <v>11947</v>
      </c>
      <c r="E21358">
        <v>436</v>
      </c>
      <c r="F21358" t="s">
        <v>14560</v>
      </c>
      <c r="G21358" t="s">
        <v>2241</v>
      </c>
      <c r="H21358" t="s">
        <v>2131</v>
      </c>
      <c r="I21358" t="s">
        <v>2006</v>
      </c>
      <c r="J21358" t="s">
        <v>2033</v>
      </c>
      <c r="K21358" t="s">
        <v>2034</v>
      </c>
      <c r="L21358">
        <v>5</v>
      </c>
      <c r="M21358">
        <v>55</v>
      </c>
      <c r="N21358" s="43">
        <v>275</v>
      </c>
    </row>
    <row r="21359" ht="14.4" customHeight="1" hidden="1" spans="1:14" x14ac:dyDescent="0.25">
      <c r="A21359" s="106">
        <v>46209</v>
      </c>
      <c r="B21359">
        <v>15061</v>
      </c>
      <c r="C21359">
        <v>11947</v>
      </c>
      <c r="E21359">
        <v>436</v>
      </c>
      <c r="F21359" t="s">
        <v>14560</v>
      </c>
      <c r="G21359" t="s">
        <v>2241</v>
      </c>
      <c r="H21359" t="s">
        <v>2131</v>
      </c>
      <c r="I21359" t="s">
        <v>2006</v>
      </c>
      <c r="J21359" t="s">
        <v>5475</v>
      </c>
      <c r="K21359" t="s">
        <v>5476</v>
      </c>
      <c r="L21359">
        <v>5</v>
      </c>
      <c r="M21359">
        <v>640</v>
      </c>
      <c r="N21359" s="43">
        <v>3200</v>
      </c>
    </row>
    <row r="21360" ht="14.4" customHeight="1" hidden="1" spans="1:14" x14ac:dyDescent="0.25">
      <c r="A21360" s="106">
        <v>46209</v>
      </c>
      <c r="B21360">
        <v>15062</v>
      </c>
      <c r="C21360">
        <v>11948</v>
      </c>
      <c r="E21360">
        <v>436</v>
      </c>
      <c r="F21360" t="s">
        <v>14560</v>
      </c>
      <c r="G21360" t="s">
        <v>2241</v>
      </c>
      <c r="H21360" t="s">
        <v>2131</v>
      </c>
      <c r="I21360" t="s">
        <v>2006</v>
      </c>
      <c r="J21360" t="s">
        <v>2033</v>
      </c>
      <c r="K21360" t="s">
        <v>2034</v>
      </c>
      <c r="L21360">
        <v>2.5</v>
      </c>
      <c r="M21360">
        <v>55</v>
      </c>
      <c r="N21360" s="43">
        <v>137.5</v>
      </c>
    </row>
    <row r="21361" ht="14.4" customHeight="1" hidden="1" spans="1:14" x14ac:dyDescent="0.25">
      <c r="A21361" s="106">
        <v>46209</v>
      </c>
      <c r="B21361">
        <v>15062</v>
      </c>
      <c r="C21361">
        <v>11948</v>
      </c>
      <c r="E21361">
        <v>436</v>
      </c>
      <c r="F21361" t="s">
        <v>14560</v>
      </c>
      <c r="G21361" t="s">
        <v>2241</v>
      </c>
      <c r="H21361" t="s">
        <v>2131</v>
      </c>
      <c r="I21361" t="s">
        <v>2006</v>
      </c>
      <c r="J21361" t="s">
        <v>5475</v>
      </c>
      <c r="K21361" t="s">
        <v>5476</v>
      </c>
      <c r="L21361">
        <v>2.5</v>
      </c>
      <c r="M21361">
        <v>640</v>
      </c>
      <c r="N21361" s="43">
        <v>1600</v>
      </c>
    </row>
    <row r="21362" ht="14.4" customHeight="1" hidden="1" spans="1:14" x14ac:dyDescent="0.25">
      <c r="A21362" s="106">
        <v>46209</v>
      </c>
      <c r="B21362">
        <v>15073</v>
      </c>
      <c r="C21362">
        <v>11959</v>
      </c>
      <c r="E21362">
        <v>436</v>
      </c>
      <c r="F21362" t="s">
        <v>14561</v>
      </c>
      <c r="G21362" t="s">
        <v>2025</v>
      </c>
      <c r="H21362" t="s">
        <v>2131</v>
      </c>
      <c r="I21362" t="s">
        <v>2006</v>
      </c>
      <c r="J21362" t="s">
        <v>5475</v>
      </c>
      <c r="K21362" t="s">
        <v>5476</v>
      </c>
      <c r="L21362">
        <v>5</v>
      </c>
      <c r="M21362">
        <v>640</v>
      </c>
      <c r="N21362" s="43">
        <v>3200</v>
      </c>
    </row>
    <row r="21363" ht="14.4" customHeight="1" hidden="1" spans="1:14" x14ac:dyDescent="0.25">
      <c r="A21363" s="106">
        <v>46209</v>
      </c>
      <c r="B21363">
        <v>15073</v>
      </c>
      <c r="C21363">
        <v>11959</v>
      </c>
      <c r="E21363">
        <v>436</v>
      </c>
      <c r="F21363" t="s">
        <v>14561</v>
      </c>
      <c r="G21363" t="s">
        <v>2025</v>
      </c>
      <c r="H21363" t="s">
        <v>2131</v>
      </c>
      <c r="I21363" t="s">
        <v>2006</v>
      </c>
      <c r="J21363" t="s">
        <v>2033</v>
      </c>
      <c r="K21363" t="s">
        <v>2034</v>
      </c>
      <c r="L21363">
        <v>5</v>
      </c>
      <c r="M21363">
        <v>55</v>
      </c>
      <c r="N21363" s="43">
        <v>275</v>
      </c>
    </row>
    <row r="21364" ht="14.4" customHeight="1" hidden="1" spans="1:14" x14ac:dyDescent="0.25">
      <c r="A21364" s="106">
        <v>46209</v>
      </c>
      <c r="B21364">
        <v>15075</v>
      </c>
      <c r="C21364">
        <v>11961</v>
      </c>
      <c r="E21364">
        <v>436</v>
      </c>
      <c r="F21364" t="s">
        <v>14561</v>
      </c>
      <c r="G21364" t="s">
        <v>2025</v>
      </c>
      <c r="H21364" t="s">
        <v>2131</v>
      </c>
      <c r="I21364" t="s">
        <v>2006</v>
      </c>
      <c r="J21364" t="s">
        <v>5475</v>
      </c>
      <c r="K21364" t="s">
        <v>5476</v>
      </c>
      <c r="L21364">
        <v>2.5</v>
      </c>
      <c r="M21364">
        <v>640</v>
      </c>
      <c r="N21364" s="43">
        <v>1600</v>
      </c>
    </row>
    <row r="21365" ht="14.4" customHeight="1" hidden="1" spans="1:14" x14ac:dyDescent="0.25">
      <c r="A21365" s="106">
        <v>46209</v>
      </c>
      <c r="B21365">
        <v>15075</v>
      </c>
      <c r="C21365">
        <v>11961</v>
      </c>
      <c r="E21365">
        <v>436</v>
      </c>
      <c r="F21365" t="s">
        <v>14561</v>
      </c>
      <c r="G21365" t="s">
        <v>2025</v>
      </c>
      <c r="H21365" t="s">
        <v>2131</v>
      </c>
      <c r="I21365" t="s">
        <v>2006</v>
      </c>
      <c r="J21365" t="s">
        <v>2033</v>
      </c>
      <c r="K21365" t="s">
        <v>2034</v>
      </c>
      <c r="L21365">
        <v>2.5</v>
      </c>
      <c r="M21365">
        <v>55</v>
      </c>
      <c r="N21365" s="43">
        <v>137.5</v>
      </c>
    </row>
    <row r="21366" ht="14.4" customHeight="1" hidden="1" spans="1:14" x14ac:dyDescent="0.25">
      <c r="A21366" s="106">
        <v>46209</v>
      </c>
      <c r="B21366">
        <v>15084</v>
      </c>
      <c r="C21366">
        <v>11970</v>
      </c>
      <c r="E21366">
        <v>436</v>
      </c>
      <c r="F21366" t="s">
        <v>14562</v>
      </c>
      <c r="G21366" t="s">
        <v>2017</v>
      </c>
      <c r="H21366" t="s">
        <v>2131</v>
      </c>
      <c r="I21366" t="s">
        <v>2006</v>
      </c>
      <c r="J21366" t="s">
        <v>5475</v>
      </c>
      <c r="K21366" t="s">
        <v>5476</v>
      </c>
      <c r="L21366">
        <v>5</v>
      </c>
      <c r="M21366">
        <v>640</v>
      </c>
      <c r="N21366" s="43">
        <v>3200</v>
      </c>
    </row>
    <row r="21367" ht="14.4" customHeight="1" hidden="1" spans="1:14" x14ac:dyDescent="0.25">
      <c r="A21367" s="106">
        <v>46209</v>
      </c>
      <c r="B21367">
        <v>15084</v>
      </c>
      <c r="C21367">
        <v>11970</v>
      </c>
      <c r="E21367">
        <v>436</v>
      </c>
      <c r="F21367" t="s">
        <v>14562</v>
      </c>
      <c r="G21367" t="s">
        <v>2017</v>
      </c>
      <c r="H21367" t="s">
        <v>2131</v>
      </c>
      <c r="I21367" t="s">
        <v>2006</v>
      </c>
      <c r="J21367" t="s">
        <v>2033</v>
      </c>
      <c r="K21367" t="s">
        <v>2034</v>
      </c>
      <c r="L21367">
        <v>5</v>
      </c>
      <c r="M21367">
        <v>55</v>
      </c>
      <c r="N21367" s="43">
        <v>275</v>
      </c>
    </row>
    <row r="21368" ht="14.4" customHeight="1" hidden="1" spans="1:14" x14ac:dyDescent="0.25">
      <c r="A21368" s="106">
        <v>46209</v>
      </c>
      <c r="B21368">
        <v>15085</v>
      </c>
      <c r="C21368">
        <v>11971</v>
      </c>
      <c r="E21368">
        <v>436</v>
      </c>
      <c r="F21368" t="s">
        <v>14562</v>
      </c>
      <c r="G21368" t="s">
        <v>2017</v>
      </c>
      <c r="H21368" t="s">
        <v>2131</v>
      </c>
      <c r="I21368" t="s">
        <v>2006</v>
      </c>
      <c r="J21368" t="s">
        <v>2033</v>
      </c>
      <c r="K21368" t="s">
        <v>2034</v>
      </c>
      <c r="L21368">
        <v>3</v>
      </c>
      <c r="M21368">
        <v>55</v>
      </c>
      <c r="N21368" s="43">
        <v>165</v>
      </c>
    </row>
    <row r="21369" ht="14.4" customHeight="1" hidden="1" spans="1:14" x14ac:dyDescent="0.25">
      <c r="A21369" s="106">
        <v>46209</v>
      </c>
      <c r="B21369">
        <v>15085</v>
      </c>
      <c r="C21369">
        <v>11971</v>
      </c>
      <c r="E21369">
        <v>436</v>
      </c>
      <c r="F21369" t="s">
        <v>14562</v>
      </c>
      <c r="G21369" t="s">
        <v>2017</v>
      </c>
      <c r="H21369" t="s">
        <v>2131</v>
      </c>
      <c r="I21369" t="s">
        <v>2006</v>
      </c>
      <c r="J21369" t="s">
        <v>5475</v>
      </c>
      <c r="K21369" t="s">
        <v>5476</v>
      </c>
      <c r="L21369">
        <v>3</v>
      </c>
      <c r="M21369">
        <v>640</v>
      </c>
      <c r="N21369" s="43">
        <v>1920</v>
      </c>
    </row>
    <row r="21370" ht="14.4" customHeight="1" hidden="1" spans="1:14" x14ac:dyDescent="0.25">
      <c r="A21370" s="106">
        <v>46209</v>
      </c>
      <c r="B21370">
        <v>15091</v>
      </c>
      <c r="C21370">
        <v>11977</v>
      </c>
      <c r="E21370">
        <v>436</v>
      </c>
      <c r="F21370" t="s">
        <v>14563</v>
      </c>
      <c r="G21370" t="s">
        <v>2241</v>
      </c>
      <c r="H21370" t="s">
        <v>2131</v>
      </c>
      <c r="I21370" t="s">
        <v>2006</v>
      </c>
      <c r="J21370" t="s">
        <v>5475</v>
      </c>
      <c r="K21370" t="s">
        <v>5476</v>
      </c>
      <c r="L21370">
        <v>5</v>
      </c>
      <c r="M21370">
        <v>640</v>
      </c>
      <c r="N21370" s="43">
        <v>3200</v>
      </c>
    </row>
    <row r="21371" ht="14.4" customHeight="1" hidden="1" spans="1:14" x14ac:dyDescent="0.25">
      <c r="A21371" s="106">
        <v>46209</v>
      </c>
      <c r="B21371">
        <v>15091</v>
      </c>
      <c r="C21371">
        <v>11977</v>
      </c>
      <c r="E21371">
        <v>436</v>
      </c>
      <c r="F21371" t="s">
        <v>14563</v>
      </c>
      <c r="G21371" t="s">
        <v>2241</v>
      </c>
      <c r="H21371" t="s">
        <v>2131</v>
      </c>
      <c r="I21371" t="s">
        <v>2006</v>
      </c>
      <c r="J21371" t="s">
        <v>2033</v>
      </c>
      <c r="K21371" t="s">
        <v>2034</v>
      </c>
      <c r="L21371">
        <v>5</v>
      </c>
      <c r="M21371">
        <v>55</v>
      </c>
      <c r="N21371" s="43">
        <v>275</v>
      </c>
    </row>
    <row r="21372" ht="14.4" customHeight="1" hidden="1" spans="1:14" x14ac:dyDescent="0.25">
      <c r="A21372" s="106">
        <v>46209</v>
      </c>
      <c r="B21372">
        <v>15092</v>
      </c>
      <c r="C21372">
        <v>11978</v>
      </c>
      <c r="E21372">
        <v>436</v>
      </c>
      <c r="F21372" t="s">
        <v>14563</v>
      </c>
      <c r="G21372" t="s">
        <v>2241</v>
      </c>
      <c r="H21372" t="s">
        <v>2131</v>
      </c>
      <c r="I21372" t="s">
        <v>2006</v>
      </c>
      <c r="J21372" t="s">
        <v>2033</v>
      </c>
      <c r="K21372" t="s">
        <v>2034</v>
      </c>
      <c r="L21372">
        <v>3</v>
      </c>
      <c r="M21372">
        <v>55</v>
      </c>
      <c r="N21372" s="43">
        <v>165</v>
      </c>
    </row>
    <row r="21373" ht="14.4" customHeight="1" hidden="1" spans="1:14" x14ac:dyDescent="0.25">
      <c r="A21373" s="106">
        <v>46209</v>
      </c>
      <c r="B21373">
        <v>15092</v>
      </c>
      <c r="C21373">
        <v>11978</v>
      </c>
      <c r="E21373">
        <v>436</v>
      </c>
      <c r="F21373" t="s">
        <v>14563</v>
      </c>
      <c r="G21373" t="s">
        <v>2241</v>
      </c>
      <c r="H21373" t="s">
        <v>2131</v>
      </c>
      <c r="I21373" t="s">
        <v>2006</v>
      </c>
      <c r="J21373" t="s">
        <v>5475</v>
      </c>
      <c r="K21373" t="s">
        <v>5476</v>
      </c>
      <c r="L21373">
        <v>3</v>
      </c>
      <c r="M21373">
        <v>640</v>
      </c>
      <c r="N21373" s="43">
        <v>1920</v>
      </c>
    </row>
    <row r="21374" ht="14.4" customHeight="1" hidden="1" spans="1:14" x14ac:dyDescent="0.25">
      <c r="A21374" s="106">
        <v>46209</v>
      </c>
      <c r="B21374">
        <v>15100</v>
      </c>
      <c r="C21374">
        <v>11986</v>
      </c>
      <c r="E21374">
        <v>436</v>
      </c>
      <c r="F21374" t="s">
        <v>14564</v>
      </c>
      <c r="G21374" t="s">
        <v>2025</v>
      </c>
      <c r="H21374" t="s">
        <v>2131</v>
      </c>
      <c r="I21374" t="s">
        <v>2006</v>
      </c>
      <c r="J21374" t="s">
        <v>2033</v>
      </c>
      <c r="K21374" t="s">
        <v>2034</v>
      </c>
      <c r="L21374">
        <v>3</v>
      </c>
      <c r="M21374">
        <v>55</v>
      </c>
      <c r="N21374" s="43">
        <v>165</v>
      </c>
    </row>
    <row r="21375" ht="14.4" customHeight="1" hidden="1" spans="1:14" x14ac:dyDescent="0.25">
      <c r="A21375" s="106">
        <v>46209</v>
      </c>
      <c r="B21375">
        <v>15100</v>
      </c>
      <c r="C21375">
        <v>11986</v>
      </c>
      <c r="E21375">
        <v>436</v>
      </c>
      <c r="F21375" t="s">
        <v>14564</v>
      </c>
      <c r="G21375" t="s">
        <v>2025</v>
      </c>
      <c r="H21375" t="s">
        <v>2131</v>
      </c>
      <c r="I21375" t="s">
        <v>2006</v>
      </c>
      <c r="J21375" t="s">
        <v>5475</v>
      </c>
      <c r="K21375" t="s">
        <v>5476</v>
      </c>
      <c r="L21375">
        <v>3</v>
      </c>
      <c r="M21375">
        <v>640</v>
      </c>
      <c r="N21375" s="43">
        <v>1920</v>
      </c>
    </row>
    <row r="21376" ht="14.4" customHeight="1" hidden="1" spans="1:14" x14ac:dyDescent="0.25">
      <c r="A21376" s="106">
        <v>46210</v>
      </c>
      <c r="B21376">
        <v>15110</v>
      </c>
      <c r="C21376">
        <v>11996</v>
      </c>
      <c r="E21376">
        <v>436</v>
      </c>
      <c r="F21376" t="s">
        <v>14565</v>
      </c>
      <c r="G21376" t="s">
        <v>2185</v>
      </c>
      <c r="H21376" t="s">
        <v>2131</v>
      </c>
      <c r="I21376" t="s">
        <v>2006</v>
      </c>
      <c r="J21376" t="s">
        <v>2033</v>
      </c>
      <c r="K21376" t="s">
        <v>2034</v>
      </c>
      <c r="L21376">
        <v>5</v>
      </c>
      <c r="M21376">
        <v>1</v>
      </c>
      <c r="N21376" s="43">
        <v>5</v>
      </c>
    </row>
    <row r="21377" ht="14.4" customHeight="1" hidden="1" spans="1:14" x14ac:dyDescent="0.25">
      <c r="A21377" s="106">
        <v>46210</v>
      </c>
      <c r="B21377">
        <v>15110</v>
      </c>
      <c r="C21377">
        <v>11996</v>
      </c>
      <c r="E21377">
        <v>436</v>
      </c>
      <c r="F21377" t="s">
        <v>14565</v>
      </c>
      <c r="G21377" t="s">
        <v>2185</v>
      </c>
      <c r="H21377" t="s">
        <v>2131</v>
      </c>
      <c r="I21377" t="s">
        <v>2006</v>
      </c>
      <c r="J21377" t="s">
        <v>5475</v>
      </c>
      <c r="K21377" t="s">
        <v>5476</v>
      </c>
      <c r="L21377">
        <v>5</v>
      </c>
      <c r="M21377">
        <v>640</v>
      </c>
      <c r="N21377" s="43">
        <v>3200</v>
      </c>
    </row>
    <row r="21378" ht="14.4" customHeight="1" hidden="1" spans="1:14" x14ac:dyDescent="0.25">
      <c r="A21378" s="106">
        <v>46210</v>
      </c>
      <c r="B21378">
        <v>15111</v>
      </c>
      <c r="C21378">
        <v>11997</v>
      </c>
      <c r="E21378">
        <v>436</v>
      </c>
      <c r="F21378" t="s">
        <v>14565</v>
      </c>
      <c r="G21378" t="s">
        <v>2185</v>
      </c>
      <c r="H21378" t="s">
        <v>2131</v>
      </c>
      <c r="I21378" t="s">
        <v>2006</v>
      </c>
      <c r="J21378" t="s">
        <v>2033</v>
      </c>
      <c r="K21378" t="s">
        <v>2034</v>
      </c>
      <c r="L21378">
        <v>3</v>
      </c>
      <c r="M21378">
        <v>55</v>
      </c>
      <c r="N21378" s="43">
        <v>165</v>
      </c>
    </row>
    <row r="21379" ht="14.4" customHeight="1" hidden="1" spans="1:14" x14ac:dyDescent="0.25">
      <c r="A21379" s="106">
        <v>46210</v>
      </c>
      <c r="B21379">
        <v>15111</v>
      </c>
      <c r="C21379">
        <v>11997</v>
      </c>
      <c r="E21379">
        <v>436</v>
      </c>
      <c r="F21379" t="s">
        <v>14565</v>
      </c>
      <c r="G21379" t="s">
        <v>2185</v>
      </c>
      <c r="H21379" t="s">
        <v>2131</v>
      </c>
      <c r="I21379" t="s">
        <v>2006</v>
      </c>
      <c r="J21379" t="s">
        <v>5475</v>
      </c>
      <c r="K21379" t="s">
        <v>5476</v>
      </c>
      <c r="L21379">
        <v>3</v>
      </c>
      <c r="M21379">
        <v>640</v>
      </c>
      <c r="N21379" s="43">
        <v>1920</v>
      </c>
    </row>
    <row r="21380" ht="14.4" customHeight="1" hidden="1" spans="1:14" x14ac:dyDescent="0.25">
      <c r="A21380" s="106">
        <v>46210</v>
      </c>
      <c r="B21380">
        <v>15117</v>
      </c>
      <c r="C21380">
        <v>12003</v>
      </c>
      <c r="E21380">
        <v>436</v>
      </c>
      <c r="F21380" t="s">
        <v>14566</v>
      </c>
      <c r="G21380" t="s">
        <v>2114</v>
      </c>
      <c r="H21380" t="s">
        <v>2131</v>
      </c>
      <c r="I21380" t="s">
        <v>2006</v>
      </c>
      <c r="J21380" t="s">
        <v>5475</v>
      </c>
      <c r="K21380" t="s">
        <v>5476</v>
      </c>
      <c r="L21380">
        <v>5</v>
      </c>
      <c r="M21380">
        <v>640</v>
      </c>
      <c r="N21380" s="43">
        <v>3200</v>
      </c>
    </row>
    <row r="21381" ht="14.4" customHeight="1" hidden="1" spans="1:14" x14ac:dyDescent="0.25">
      <c r="A21381" s="106">
        <v>46210</v>
      </c>
      <c r="B21381">
        <v>15117</v>
      </c>
      <c r="C21381">
        <v>12003</v>
      </c>
      <c r="E21381">
        <v>436</v>
      </c>
      <c r="F21381" t="s">
        <v>14566</v>
      </c>
      <c r="G21381" t="s">
        <v>2114</v>
      </c>
      <c r="H21381" t="s">
        <v>2131</v>
      </c>
      <c r="I21381" t="s">
        <v>2006</v>
      </c>
      <c r="J21381" t="s">
        <v>2033</v>
      </c>
      <c r="K21381" t="s">
        <v>2034</v>
      </c>
      <c r="L21381">
        <v>5</v>
      </c>
      <c r="M21381">
        <v>55</v>
      </c>
      <c r="N21381" s="43">
        <v>275</v>
      </c>
    </row>
    <row r="21382" ht="14.4" customHeight="1" hidden="1" spans="1:14" x14ac:dyDescent="0.25">
      <c r="A21382" s="106">
        <v>46210</v>
      </c>
      <c r="B21382">
        <v>15118</v>
      </c>
      <c r="C21382">
        <v>12004</v>
      </c>
      <c r="E21382">
        <v>436</v>
      </c>
      <c r="F21382" t="s">
        <v>14566</v>
      </c>
      <c r="G21382" t="s">
        <v>2114</v>
      </c>
      <c r="H21382" t="s">
        <v>2131</v>
      </c>
      <c r="I21382" t="s">
        <v>2006</v>
      </c>
      <c r="J21382" t="s">
        <v>2033</v>
      </c>
      <c r="K21382" t="s">
        <v>2034</v>
      </c>
      <c r="L21382">
        <v>3</v>
      </c>
      <c r="M21382">
        <v>55</v>
      </c>
      <c r="N21382" s="43">
        <v>165</v>
      </c>
    </row>
    <row r="21383" ht="14.4" customHeight="1" hidden="1" spans="1:14" x14ac:dyDescent="0.25">
      <c r="A21383" s="106">
        <v>46210</v>
      </c>
      <c r="B21383">
        <v>15118</v>
      </c>
      <c r="C21383">
        <v>12004</v>
      </c>
      <c r="E21383">
        <v>436</v>
      </c>
      <c r="F21383" t="s">
        <v>14566</v>
      </c>
      <c r="G21383" t="s">
        <v>2114</v>
      </c>
      <c r="H21383" t="s">
        <v>2131</v>
      </c>
      <c r="I21383" t="s">
        <v>2006</v>
      </c>
      <c r="J21383" t="s">
        <v>5475</v>
      </c>
      <c r="K21383" t="s">
        <v>5476</v>
      </c>
      <c r="L21383">
        <v>3</v>
      </c>
      <c r="M21383">
        <v>640</v>
      </c>
      <c r="N21383" s="43">
        <v>1920</v>
      </c>
    </row>
    <row r="21384" ht="14.4" customHeight="1" hidden="1" spans="1:14" x14ac:dyDescent="0.25">
      <c r="A21384" s="106">
        <v>46210</v>
      </c>
      <c r="B21384">
        <v>15121</v>
      </c>
      <c r="C21384">
        <v>12007</v>
      </c>
      <c r="E21384">
        <v>436</v>
      </c>
      <c r="F21384" t="s">
        <v>14567</v>
      </c>
      <c r="G21384" t="s">
        <v>2025</v>
      </c>
      <c r="H21384" t="s">
        <v>2131</v>
      </c>
      <c r="I21384" t="s">
        <v>2006</v>
      </c>
      <c r="J21384" t="s">
        <v>2033</v>
      </c>
      <c r="K21384" t="s">
        <v>2034</v>
      </c>
      <c r="L21384">
        <v>5</v>
      </c>
      <c r="M21384">
        <v>55</v>
      </c>
      <c r="N21384" s="43">
        <v>275</v>
      </c>
    </row>
    <row r="21385" ht="14.4" customHeight="1" hidden="1" spans="1:14" x14ac:dyDescent="0.25">
      <c r="A21385" s="106">
        <v>46210</v>
      </c>
      <c r="B21385">
        <v>15121</v>
      </c>
      <c r="C21385">
        <v>12007</v>
      </c>
      <c r="E21385">
        <v>436</v>
      </c>
      <c r="F21385" t="s">
        <v>14567</v>
      </c>
      <c r="G21385" t="s">
        <v>2025</v>
      </c>
      <c r="H21385" t="s">
        <v>2131</v>
      </c>
      <c r="I21385" t="s">
        <v>2006</v>
      </c>
      <c r="J21385" t="s">
        <v>5475</v>
      </c>
      <c r="K21385" t="s">
        <v>5476</v>
      </c>
      <c r="L21385">
        <v>5</v>
      </c>
      <c r="M21385">
        <v>640</v>
      </c>
      <c r="N21385" s="43">
        <v>3200</v>
      </c>
    </row>
    <row r="21386" ht="14.4" customHeight="1" hidden="1" spans="1:14" x14ac:dyDescent="0.25">
      <c r="A21386" s="106">
        <v>46210</v>
      </c>
      <c r="B21386">
        <v>15122</v>
      </c>
      <c r="C21386">
        <v>12008</v>
      </c>
      <c r="E21386">
        <v>436</v>
      </c>
      <c r="F21386" t="s">
        <v>14567</v>
      </c>
      <c r="G21386" t="s">
        <v>2025</v>
      </c>
      <c r="H21386" t="s">
        <v>2131</v>
      </c>
      <c r="I21386" t="s">
        <v>2006</v>
      </c>
      <c r="J21386" t="s">
        <v>5475</v>
      </c>
      <c r="K21386" t="s">
        <v>5476</v>
      </c>
      <c r="L21386">
        <v>3</v>
      </c>
      <c r="M21386">
        <v>640</v>
      </c>
      <c r="N21386" s="43">
        <v>1920</v>
      </c>
    </row>
    <row r="21387" ht="14.4" customHeight="1" hidden="1" spans="1:14" x14ac:dyDescent="0.25">
      <c r="A21387" s="106">
        <v>46210</v>
      </c>
      <c r="B21387">
        <v>15122</v>
      </c>
      <c r="C21387">
        <v>12008</v>
      </c>
      <c r="E21387">
        <v>436</v>
      </c>
      <c r="F21387" t="s">
        <v>14567</v>
      </c>
      <c r="G21387" t="s">
        <v>2025</v>
      </c>
      <c r="H21387" t="s">
        <v>2131</v>
      </c>
      <c r="I21387" t="s">
        <v>2006</v>
      </c>
      <c r="J21387" t="s">
        <v>2033</v>
      </c>
      <c r="K21387" t="s">
        <v>2034</v>
      </c>
      <c r="L21387">
        <v>3</v>
      </c>
      <c r="M21387">
        <v>55</v>
      </c>
      <c r="N21387" s="43">
        <v>165</v>
      </c>
    </row>
    <row r="21388" ht="14.4" customHeight="1" hidden="1" spans="1:14" x14ac:dyDescent="0.25">
      <c r="A21388" s="106">
        <v>46210</v>
      </c>
      <c r="B21388">
        <v>15127</v>
      </c>
      <c r="C21388">
        <v>12013</v>
      </c>
      <c r="E21388">
        <v>436</v>
      </c>
      <c r="F21388" t="s">
        <v>14568</v>
      </c>
      <c r="G21388" t="s">
        <v>2017</v>
      </c>
      <c r="H21388" t="s">
        <v>2131</v>
      </c>
      <c r="I21388" t="s">
        <v>2006</v>
      </c>
      <c r="J21388" t="s">
        <v>2033</v>
      </c>
      <c r="K21388" t="s">
        <v>2034</v>
      </c>
      <c r="L21388">
        <v>5</v>
      </c>
      <c r="M21388">
        <v>55</v>
      </c>
      <c r="N21388" s="43">
        <v>275</v>
      </c>
    </row>
    <row r="21389" ht="14.4" customHeight="1" hidden="1" spans="1:14" x14ac:dyDescent="0.25">
      <c r="A21389" s="106">
        <v>46210</v>
      </c>
      <c r="B21389">
        <v>15127</v>
      </c>
      <c r="C21389">
        <v>12013</v>
      </c>
      <c r="E21389">
        <v>436</v>
      </c>
      <c r="F21389" t="s">
        <v>14568</v>
      </c>
      <c r="G21389" t="s">
        <v>2017</v>
      </c>
      <c r="H21389" t="s">
        <v>2131</v>
      </c>
      <c r="I21389" t="s">
        <v>2006</v>
      </c>
      <c r="J21389" t="s">
        <v>5475</v>
      </c>
      <c r="K21389" t="s">
        <v>5476</v>
      </c>
      <c r="L21389">
        <v>5</v>
      </c>
      <c r="M21389">
        <v>640</v>
      </c>
      <c r="N21389" s="43">
        <v>3200</v>
      </c>
    </row>
    <row r="21390" ht="14.4" customHeight="1" hidden="1" spans="1:14" x14ac:dyDescent="0.25">
      <c r="A21390" s="106">
        <v>46210</v>
      </c>
      <c r="B21390">
        <v>15128</v>
      </c>
      <c r="C21390">
        <v>12014</v>
      </c>
      <c r="E21390">
        <v>436</v>
      </c>
      <c r="F21390" t="s">
        <v>14568</v>
      </c>
      <c r="G21390" t="s">
        <v>2017</v>
      </c>
      <c r="H21390" t="s">
        <v>2131</v>
      </c>
      <c r="I21390" t="s">
        <v>2006</v>
      </c>
      <c r="J21390" t="s">
        <v>5475</v>
      </c>
      <c r="K21390" t="s">
        <v>5476</v>
      </c>
      <c r="L21390">
        <v>3</v>
      </c>
      <c r="M21390">
        <v>640</v>
      </c>
      <c r="N21390" s="43">
        <v>1920</v>
      </c>
    </row>
    <row r="21391" ht="14.4" customHeight="1" hidden="1" spans="1:14" x14ac:dyDescent="0.25">
      <c r="A21391" s="106">
        <v>46210</v>
      </c>
      <c r="B21391">
        <v>15128</v>
      </c>
      <c r="C21391">
        <v>12014</v>
      </c>
      <c r="E21391">
        <v>436</v>
      </c>
      <c r="F21391" t="s">
        <v>14568</v>
      </c>
      <c r="G21391" t="s">
        <v>2017</v>
      </c>
      <c r="H21391" t="s">
        <v>2131</v>
      </c>
      <c r="I21391" t="s">
        <v>2006</v>
      </c>
      <c r="J21391" t="s">
        <v>2033</v>
      </c>
      <c r="K21391" t="s">
        <v>2034</v>
      </c>
      <c r="L21391">
        <v>3</v>
      </c>
      <c r="M21391">
        <v>55</v>
      </c>
      <c r="N21391" s="43">
        <v>165</v>
      </c>
    </row>
    <row r="21392" ht="14.4" customHeight="1" hidden="1" spans="1:14" x14ac:dyDescent="0.25">
      <c r="A21392" s="106">
        <v>46210</v>
      </c>
      <c r="B21392">
        <v>15144</v>
      </c>
      <c r="C21392">
        <v>12030</v>
      </c>
      <c r="E21392">
        <v>436</v>
      </c>
      <c r="F21392" t="s">
        <v>14569</v>
      </c>
      <c r="G21392" t="s">
        <v>2185</v>
      </c>
      <c r="H21392" t="s">
        <v>2131</v>
      </c>
      <c r="I21392" t="s">
        <v>2006</v>
      </c>
      <c r="J21392" t="s">
        <v>2033</v>
      </c>
      <c r="K21392" t="s">
        <v>2034</v>
      </c>
      <c r="L21392">
        <v>5</v>
      </c>
      <c r="M21392">
        <v>55</v>
      </c>
      <c r="N21392" s="43">
        <v>275</v>
      </c>
    </row>
    <row r="21393" ht="14.4" customHeight="1" hidden="1" spans="1:14" x14ac:dyDescent="0.25">
      <c r="A21393" s="106">
        <v>46210</v>
      </c>
      <c r="B21393">
        <v>15144</v>
      </c>
      <c r="C21393">
        <v>12030</v>
      </c>
      <c r="E21393">
        <v>436</v>
      </c>
      <c r="F21393" t="s">
        <v>14569</v>
      </c>
      <c r="G21393" t="s">
        <v>2185</v>
      </c>
      <c r="H21393" t="s">
        <v>2131</v>
      </c>
      <c r="I21393" t="s">
        <v>2006</v>
      </c>
      <c r="J21393" t="s">
        <v>5475</v>
      </c>
      <c r="K21393" t="s">
        <v>5476</v>
      </c>
      <c r="L21393">
        <v>5</v>
      </c>
      <c r="M21393">
        <v>640</v>
      </c>
      <c r="N21393" s="43">
        <v>3200</v>
      </c>
    </row>
    <row r="21394" ht="14.4" customHeight="1" hidden="1" spans="1:14" x14ac:dyDescent="0.25">
      <c r="A21394" s="106">
        <v>46210</v>
      </c>
      <c r="B21394">
        <v>15145</v>
      </c>
      <c r="C21394">
        <v>12031</v>
      </c>
      <c r="E21394">
        <v>436</v>
      </c>
      <c r="F21394" t="s">
        <v>14569</v>
      </c>
      <c r="G21394" t="s">
        <v>2185</v>
      </c>
      <c r="H21394" t="s">
        <v>2131</v>
      </c>
      <c r="I21394" t="s">
        <v>2006</v>
      </c>
      <c r="J21394" t="s">
        <v>2033</v>
      </c>
      <c r="K21394" t="s">
        <v>2034</v>
      </c>
      <c r="L21394">
        <v>3</v>
      </c>
      <c r="M21394">
        <v>55</v>
      </c>
      <c r="N21394" s="43">
        <v>165</v>
      </c>
    </row>
    <row r="21395" ht="14.4" customHeight="1" hidden="1" spans="1:14" x14ac:dyDescent="0.25">
      <c r="A21395" s="106">
        <v>46210</v>
      </c>
      <c r="B21395">
        <v>15145</v>
      </c>
      <c r="C21395">
        <v>12031</v>
      </c>
      <c r="E21395">
        <v>436</v>
      </c>
      <c r="F21395" t="s">
        <v>14569</v>
      </c>
      <c r="G21395" t="s">
        <v>2185</v>
      </c>
      <c r="H21395" t="s">
        <v>2131</v>
      </c>
      <c r="I21395" t="s">
        <v>2006</v>
      </c>
      <c r="J21395" t="s">
        <v>5475</v>
      </c>
      <c r="K21395" t="s">
        <v>5476</v>
      </c>
      <c r="L21395">
        <v>3</v>
      </c>
      <c r="M21395">
        <v>640</v>
      </c>
      <c r="N21395" s="43">
        <v>1920</v>
      </c>
    </row>
    <row r="21396" ht="14.4" customHeight="1" hidden="1" spans="1:14" x14ac:dyDescent="0.25">
      <c r="A21396" s="106">
        <v>46210</v>
      </c>
      <c r="B21396">
        <v>15150</v>
      </c>
      <c r="C21396">
        <v>12036</v>
      </c>
      <c r="E21396">
        <v>436</v>
      </c>
      <c r="F21396" t="s">
        <v>14570</v>
      </c>
      <c r="G21396" t="s">
        <v>2114</v>
      </c>
      <c r="H21396" t="s">
        <v>2131</v>
      </c>
      <c r="I21396" t="s">
        <v>2006</v>
      </c>
      <c r="J21396" t="s">
        <v>5475</v>
      </c>
      <c r="K21396" t="s">
        <v>5476</v>
      </c>
      <c r="L21396">
        <v>5</v>
      </c>
      <c r="M21396">
        <v>640</v>
      </c>
      <c r="N21396" s="43">
        <v>3200</v>
      </c>
    </row>
    <row r="21397" ht="14.4" customHeight="1" hidden="1" spans="1:14" x14ac:dyDescent="0.25">
      <c r="A21397" s="106">
        <v>46210</v>
      </c>
      <c r="B21397">
        <v>15150</v>
      </c>
      <c r="C21397">
        <v>12036</v>
      </c>
      <c r="E21397">
        <v>436</v>
      </c>
      <c r="F21397" t="s">
        <v>14570</v>
      </c>
      <c r="G21397" t="s">
        <v>2114</v>
      </c>
      <c r="H21397" t="s">
        <v>2131</v>
      </c>
      <c r="I21397" t="s">
        <v>2006</v>
      </c>
      <c r="J21397" t="s">
        <v>2033</v>
      </c>
      <c r="K21397" t="s">
        <v>2034</v>
      </c>
      <c r="L21397">
        <v>5</v>
      </c>
      <c r="M21397">
        <v>55</v>
      </c>
      <c r="N21397" s="43">
        <v>275</v>
      </c>
    </row>
    <row r="21398" ht="14.4" customHeight="1" hidden="1" spans="1:14" x14ac:dyDescent="0.25">
      <c r="A21398" s="106">
        <v>46210</v>
      </c>
      <c r="B21398">
        <v>15151</v>
      </c>
      <c r="C21398">
        <v>12048</v>
      </c>
      <c r="E21398">
        <v>436</v>
      </c>
      <c r="F21398" t="s">
        <v>14570</v>
      </c>
      <c r="G21398" t="s">
        <v>2114</v>
      </c>
      <c r="H21398" t="s">
        <v>2131</v>
      </c>
      <c r="I21398" t="s">
        <v>2006</v>
      </c>
      <c r="J21398" t="s">
        <v>2033</v>
      </c>
      <c r="K21398" t="s">
        <v>2034</v>
      </c>
      <c r="L21398">
        <v>3</v>
      </c>
      <c r="M21398">
        <v>55</v>
      </c>
      <c r="N21398" s="43">
        <v>165</v>
      </c>
    </row>
    <row r="21399" ht="14.4" customHeight="1" hidden="1" spans="1:14" x14ac:dyDescent="0.25">
      <c r="A21399" s="106">
        <v>46210</v>
      </c>
      <c r="B21399">
        <v>15151</v>
      </c>
      <c r="C21399">
        <v>12048</v>
      </c>
      <c r="E21399">
        <v>436</v>
      </c>
      <c r="F21399" t="s">
        <v>14570</v>
      </c>
      <c r="G21399" t="s">
        <v>2114</v>
      </c>
      <c r="H21399" t="s">
        <v>2131</v>
      </c>
      <c r="I21399" t="s">
        <v>2006</v>
      </c>
      <c r="J21399" t="s">
        <v>5475</v>
      </c>
      <c r="K21399" t="s">
        <v>5476</v>
      </c>
      <c r="L21399">
        <v>3</v>
      </c>
      <c r="M21399">
        <v>640</v>
      </c>
      <c r="N21399" s="43">
        <v>1920</v>
      </c>
    </row>
    <row r="21400" ht="14.4" customHeight="1" hidden="1" spans="1:14" x14ac:dyDescent="0.25">
      <c r="A21400" s="106">
        <v>46210</v>
      </c>
      <c r="B21400">
        <v>15165</v>
      </c>
      <c r="C21400">
        <v>12046</v>
      </c>
      <c r="E21400">
        <v>436</v>
      </c>
      <c r="F21400" t="s">
        <v>14571</v>
      </c>
      <c r="G21400" t="s">
        <v>2017</v>
      </c>
      <c r="H21400" t="s">
        <v>2131</v>
      </c>
      <c r="I21400" t="s">
        <v>2006</v>
      </c>
      <c r="J21400" t="s">
        <v>5475</v>
      </c>
      <c r="K21400" t="s">
        <v>5476</v>
      </c>
      <c r="L21400">
        <v>5</v>
      </c>
      <c r="M21400">
        <v>640</v>
      </c>
      <c r="N21400" s="43">
        <v>3200</v>
      </c>
    </row>
    <row r="21401" ht="14.4" customHeight="1" hidden="1" spans="1:14" x14ac:dyDescent="0.25">
      <c r="A21401" s="106">
        <v>46210</v>
      </c>
      <c r="B21401">
        <v>15165</v>
      </c>
      <c r="C21401">
        <v>12046</v>
      </c>
      <c r="E21401">
        <v>436</v>
      </c>
      <c r="F21401" t="s">
        <v>14571</v>
      </c>
      <c r="G21401" t="s">
        <v>2017</v>
      </c>
      <c r="H21401" t="s">
        <v>2131</v>
      </c>
      <c r="I21401" t="s">
        <v>2006</v>
      </c>
      <c r="J21401" t="s">
        <v>2033</v>
      </c>
      <c r="K21401" t="s">
        <v>2034</v>
      </c>
      <c r="L21401">
        <v>5</v>
      </c>
      <c r="M21401">
        <v>55</v>
      </c>
      <c r="N21401" s="43">
        <v>275</v>
      </c>
    </row>
    <row r="21402" ht="14.4" customHeight="1" hidden="1" spans="1:14" x14ac:dyDescent="0.25">
      <c r="A21402" s="106">
        <v>46210</v>
      </c>
      <c r="B21402">
        <v>15166</v>
      </c>
      <c r="C21402">
        <v>12047</v>
      </c>
      <c r="E21402">
        <v>436</v>
      </c>
      <c r="F21402" t="s">
        <v>14571</v>
      </c>
      <c r="G21402" t="s">
        <v>2017</v>
      </c>
      <c r="H21402" t="s">
        <v>2131</v>
      </c>
      <c r="I21402" t="s">
        <v>2006</v>
      </c>
      <c r="J21402" t="s">
        <v>2033</v>
      </c>
      <c r="K21402" t="s">
        <v>2034</v>
      </c>
      <c r="L21402">
        <v>2.5</v>
      </c>
      <c r="M21402">
        <v>55</v>
      </c>
      <c r="N21402" s="43">
        <v>137.5</v>
      </c>
    </row>
    <row r="21403" ht="14.4" customHeight="1" hidden="1" spans="1:14" x14ac:dyDescent="0.25">
      <c r="A21403" s="106">
        <v>46210</v>
      </c>
      <c r="B21403">
        <v>15166</v>
      </c>
      <c r="C21403">
        <v>12047</v>
      </c>
      <c r="E21403">
        <v>436</v>
      </c>
      <c r="F21403" t="s">
        <v>14571</v>
      </c>
      <c r="G21403" t="s">
        <v>2017</v>
      </c>
      <c r="H21403" t="s">
        <v>2131</v>
      </c>
      <c r="I21403" t="s">
        <v>2006</v>
      </c>
      <c r="J21403" t="s">
        <v>5475</v>
      </c>
      <c r="K21403" t="s">
        <v>5476</v>
      </c>
      <c r="L21403">
        <v>2.5</v>
      </c>
      <c r="M21403">
        <v>640</v>
      </c>
      <c r="N21403" s="43">
        <v>1600</v>
      </c>
    </row>
    <row r="21404" ht="14.4" customHeight="1" hidden="1" spans="1:14" x14ac:dyDescent="0.25">
      <c r="A21404" s="106">
        <v>46210</v>
      </c>
      <c r="B21404">
        <v>15174</v>
      </c>
      <c r="C21404">
        <v>12057</v>
      </c>
      <c r="E21404">
        <v>436</v>
      </c>
      <c r="F21404" t="s">
        <v>14572</v>
      </c>
      <c r="G21404" t="s">
        <v>2241</v>
      </c>
      <c r="H21404" t="s">
        <v>2131</v>
      </c>
      <c r="I21404" t="s">
        <v>2006</v>
      </c>
      <c r="J21404" t="s">
        <v>2033</v>
      </c>
      <c r="K21404" t="s">
        <v>2034</v>
      </c>
      <c r="L21404">
        <v>5</v>
      </c>
      <c r="M21404">
        <v>55</v>
      </c>
      <c r="N21404" s="43">
        <v>275</v>
      </c>
    </row>
    <row r="21405" ht="14.4" customHeight="1" hidden="1" spans="1:14" x14ac:dyDescent="0.25">
      <c r="A21405" s="106">
        <v>46210</v>
      </c>
      <c r="B21405">
        <v>15174</v>
      </c>
      <c r="C21405">
        <v>12057</v>
      </c>
      <c r="E21405">
        <v>436</v>
      </c>
      <c r="F21405" t="s">
        <v>14572</v>
      </c>
      <c r="G21405" t="s">
        <v>2241</v>
      </c>
      <c r="H21405" t="s">
        <v>2131</v>
      </c>
      <c r="I21405" t="s">
        <v>2006</v>
      </c>
      <c r="J21405" t="s">
        <v>5475</v>
      </c>
      <c r="K21405" t="s">
        <v>5476</v>
      </c>
      <c r="L21405">
        <v>5</v>
      </c>
      <c r="M21405">
        <v>640</v>
      </c>
      <c r="N21405" s="43">
        <v>3200</v>
      </c>
    </row>
    <row r="21406" ht="14.4" customHeight="1" hidden="1" spans="1:14" x14ac:dyDescent="0.25">
      <c r="A21406" s="106">
        <v>46210</v>
      </c>
      <c r="B21406">
        <v>15175</v>
      </c>
      <c r="C21406">
        <v>12058</v>
      </c>
      <c r="E21406">
        <v>436</v>
      </c>
      <c r="F21406" t="s">
        <v>14572</v>
      </c>
      <c r="G21406" t="s">
        <v>2241</v>
      </c>
      <c r="H21406" t="s">
        <v>2131</v>
      </c>
      <c r="I21406" t="s">
        <v>2006</v>
      </c>
      <c r="J21406" t="s">
        <v>5475</v>
      </c>
      <c r="K21406" t="s">
        <v>5476</v>
      </c>
      <c r="L21406">
        <v>3</v>
      </c>
      <c r="M21406">
        <v>640</v>
      </c>
      <c r="N21406" s="43">
        <v>1920</v>
      </c>
    </row>
    <row r="21407" ht="14.4" customHeight="1" hidden="1" spans="1:14" x14ac:dyDescent="0.25">
      <c r="A21407" s="106">
        <v>46210</v>
      </c>
      <c r="B21407">
        <v>15175</v>
      </c>
      <c r="C21407">
        <v>12058</v>
      </c>
      <c r="E21407">
        <v>436</v>
      </c>
      <c r="F21407" t="s">
        <v>14572</v>
      </c>
      <c r="G21407" t="s">
        <v>2241</v>
      </c>
      <c r="H21407" t="s">
        <v>2131</v>
      </c>
      <c r="I21407" t="s">
        <v>2006</v>
      </c>
      <c r="J21407" t="s">
        <v>2033</v>
      </c>
      <c r="K21407" t="s">
        <v>2034</v>
      </c>
      <c r="L21407">
        <v>3</v>
      </c>
      <c r="M21407">
        <v>55</v>
      </c>
      <c r="N21407" s="43">
        <v>165</v>
      </c>
    </row>
    <row r="21408" ht="14.4" customHeight="1" hidden="1" spans="1:14" x14ac:dyDescent="0.25">
      <c r="A21408" s="106">
        <v>46211</v>
      </c>
      <c r="B21408">
        <v>15190</v>
      </c>
      <c r="C21408">
        <v>12073</v>
      </c>
      <c r="E21408">
        <v>436</v>
      </c>
      <c r="F21408" t="s">
        <v>14573</v>
      </c>
      <c r="G21408" t="s">
        <v>2185</v>
      </c>
      <c r="H21408" t="s">
        <v>2131</v>
      </c>
      <c r="I21408" t="s">
        <v>2006</v>
      </c>
      <c r="J21408" t="s">
        <v>5475</v>
      </c>
      <c r="K21408" t="s">
        <v>5476</v>
      </c>
      <c r="L21408">
        <v>5</v>
      </c>
      <c r="M21408">
        <v>640</v>
      </c>
      <c r="N21408" s="43">
        <v>3200</v>
      </c>
    </row>
    <row r="21409" ht="14.4" customHeight="1" hidden="1" spans="1:14" x14ac:dyDescent="0.25">
      <c r="A21409" s="106">
        <v>46211</v>
      </c>
      <c r="B21409">
        <v>15190</v>
      </c>
      <c r="C21409">
        <v>12073</v>
      </c>
      <c r="E21409">
        <v>436</v>
      </c>
      <c r="F21409" t="s">
        <v>14573</v>
      </c>
      <c r="G21409" t="s">
        <v>2185</v>
      </c>
      <c r="H21409" t="s">
        <v>2131</v>
      </c>
      <c r="I21409" t="s">
        <v>2006</v>
      </c>
      <c r="J21409" t="s">
        <v>2033</v>
      </c>
      <c r="K21409" t="s">
        <v>2034</v>
      </c>
      <c r="L21409">
        <v>5</v>
      </c>
      <c r="M21409">
        <v>1</v>
      </c>
      <c r="N21409" s="43">
        <v>5</v>
      </c>
    </row>
    <row r="21410" ht="14.4" customHeight="1" hidden="1" spans="1:14" x14ac:dyDescent="0.25">
      <c r="A21410" s="106">
        <v>46211</v>
      </c>
      <c r="B21410">
        <v>15191</v>
      </c>
      <c r="C21410">
        <v>12074</v>
      </c>
      <c r="E21410">
        <v>436</v>
      </c>
      <c r="F21410" t="s">
        <v>14573</v>
      </c>
      <c r="G21410" t="s">
        <v>2185</v>
      </c>
      <c r="H21410" t="s">
        <v>2131</v>
      </c>
      <c r="I21410" t="s">
        <v>2006</v>
      </c>
      <c r="J21410" t="s">
        <v>5475</v>
      </c>
      <c r="K21410" t="s">
        <v>5476</v>
      </c>
      <c r="L21410">
        <v>3</v>
      </c>
      <c r="M21410">
        <v>640</v>
      </c>
      <c r="N21410" s="43">
        <v>1920</v>
      </c>
    </row>
    <row r="21411" ht="14.4" customHeight="1" hidden="1" spans="1:14" x14ac:dyDescent="0.25">
      <c r="A21411" s="106">
        <v>46211</v>
      </c>
      <c r="B21411">
        <v>15191</v>
      </c>
      <c r="C21411">
        <v>12074</v>
      </c>
      <c r="E21411">
        <v>436</v>
      </c>
      <c r="F21411" t="s">
        <v>14573</v>
      </c>
      <c r="G21411" t="s">
        <v>2185</v>
      </c>
      <c r="H21411" t="s">
        <v>2131</v>
      </c>
      <c r="I21411" t="s">
        <v>2006</v>
      </c>
      <c r="J21411" t="s">
        <v>2033</v>
      </c>
      <c r="K21411" t="s">
        <v>2034</v>
      </c>
      <c r="L21411">
        <v>3</v>
      </c>
      <c r="M21411">
        <v>55</v>
      </c>
      <c r="N21411" s="43">
        <v>165</v>
      </c>
    </row>
    <row r="21412" ht="14.4" customHeight="1" hidden="1" spans="1:14" x14ac:dyDescent="0.25">
      <c r="A21412" s="106">
        <v>46211</v>
      </c>
      <c r="B21412">
        <v>15200</v>
      </c>
      <c r="C21412">
        <v>12083</v>
      </c>
      <c r="E21412">
        <v>436</v>
      </c>
      <c r="F21412" t="s">
        <v>14574</v>
      </c>
      <c r="G21412" t="s">
        <v>2229</v>
      </c>
      <c r="H21412" t="s">
        <v>2131</v>
      </c>
      <c r="I21412" t="s">
        <v>2006</v>
      </c>
      <c r="J21412" t="s">
        <v>5475</v>
      </c>
      <c r="K21412" t="s">
        <v>5476</v>
      </c>
      <c r="L21412">
        <v>5</v>
      </c>
      <c r="M21412">
        <v>640</v>
      </c>
      <c r="N21412" s="43">
        <v>3200</v>
      </c>
    </row>
    <row r="21413" ht="14.4" customHeight="1" hidden="1" spans="1:14" x14ac:dyDescent="0.25">
      <c r="A21413" s="106">
        <v>46211</v>
      </c>
      <c r="B21413">
        <v>15200</v>
      </c>
      <c r="C21413">
        <v>12083</v>
      </c>
      <c r="E21413">
        <v>436</v>
      </c>
      <c r="F21413" t="s">
        <v>14574</v>
      </c>
      <c r="G21413" t="s">
        <v>2229</v>
      </c>
      <c r="H21413" t="s">
        <v>2131</v>
      </c>
      <c r="I21413" t="s">
        <v>2006</v>
      </c>
      <c r="J21413" t="s">
        <v>2033</v>
      </c>
      <c r="K21413" t="s">
        <v>2034</v>
      </c>
      <c r="L21413">
        <v>5</v>
      </c>
      <c r="M21413">
        <v>55</v>
      </c>
      <c r="N21413" s="43">
        <v>275</v>
      </c>
    </row>
    <row r="21414" ht="14.4" customHeight="1" hidden="1" spans="1:14" x14ac:dyDescent="0.25">
      <c r="A21414" s="106">
        <v>46211</v>
      </c>
      <c r="B21414">
        <v>15201</v>
      </c>
      <c r="C21414">
        <v>12084</v>
      </c>
      <c r="E21414">
        <v>436</v>
      </c>
      <c r="F21414" t="s">
        <v>14574</v>
      </c>
      <c r="G21414" t="s">
        <v>2229</v>
      </c>
      <c r="H21414" t="s">
        <v>2131</v>
      </c>
      <c r="I21414" t="s">
        <v>2006</v>
      </c>
      <c r="J21414" t="s">
        <v>2033</v>
      </c>
      <c r="K21414" t="s">
        <v>2034</v>
      </c>
      <c r="L21414">
        <v>3</v>
      </c>
      <c r="M21414">
        <v>55</v>
      </c>
      <c r="N21414" s="43">
        <v>165</v>
      </c>
    </row>
    <row r="21415" ht="14.4" customHeight="1" hidden="1" spans="1:14" x14ac:dyDescent="0.25">
      <c r="A21415" s="106">
        <v>46211</v>
      </c>
      <c r="B21415">
        <v>15201</v>
      </c>
      <c r="C21415">
        <v>12084</v>
      </c>
      <c r="E21415">
        <v>436</v>
      </c>
      <c r="F21415" t="s">
        <v>14574</v>
      </c>
      <c r="G21415" t="s">
        <v>2229</v>
      </c>
      <c r="H21415" t="s">
        <v>2131</v>
      </c>
      <c r="I21415" t="s">
        <v>2006</v>
      </c>
      <c r="J21415" t="s">
        <v>5475</v>
      </c>
      <c r="K21415" t="s">
        <v>5476</v>
      </c>
      <c r="L21415">
        <v>3</v>
      </c>
      <c r="M21415">
        <v>640</v>
      </c>
      <c r="N21415" s="43">
        <v>1920</v>
      </c>
    </row>
    <row r="21416" ht="14.4" customHeight="1" hidden="1" spans="1:14" x14ac:dyDescent="0.25">
      <c r="A21416" s="106">
        <v>46211</v>
      </c>
      <c r="B21416">
        <v>15210</v>
      </c>
      <c r="C21416">
        <v>12093</v>
      </c>
      <c r="E21416">
        <v>436</v>
      </c>
      <c r="F21416" t="s">
        <v>14575</v>
      </c>
      <c r="G21416" t="s">
        <v>2027</v>
      </c>
      <c r="H21416" t="s">
        <v>2131</v>
      </c>
      <c r="I21416" t="s">
        <v>2006</v>
      </c>
      <c r="J21416" t="s">
        <v>2033</v>
      </c>
      <c r="K21416" t="s">
        <v>2034</v>
      </c>
      <c r="L21416">
        <v>5</v>
      </c>
      <c r="M21416">
        <v>55</v>
      </c>
      <c r="N21416" s="43">
        <v>275</v>
      </c>
    </row>
    <row r="21417" ht="14.4" customHeight="1" hidden="1" spans="1:14" x14ac:dyDescent="0.25">
      <c r="A21417" s="106">
        <v>46211</v>
      </c>
      <c r="B21417">
        <v>15210</v>
      </c>
      <c r="C21417">
        <v>12093</v>
      </c>
      <c r="E21417">
        <v>436</v>
      </c>
      <c r="F21417" t="s">
        <v>14575</v>
      </c>
      <c r="G21417" t="s">
        <v>2027</v>
      </c>
      <c r="H21417" t="s">
        <v>2131</v>
      </c>
      <c r="I21417" t="s">
        <v>2006</v>
      </c>
      <c r="J21417" t="s">
        <v>5475</v>
      </c>
      <c r="K21417" t="s">
        <v>5476</v>
      </c>
      <c r="L21417">
        <v>5</v>
      </c>
      <c r="M21417">
        <v>640</v>
      </c>
      <c r="N21417" s="43">
        <v>3200</v>
      </c>
    </row>
    <row r="21418" ht="14.4" customHeight="1" hidden="1" spans="1:14" x14ac:dyDescent="0.25">
      <c r="A21418" s="106">
        <v>46211</v>
      </c>
      <c r="B21418">
        <v>15211</v>
      </c>
      <c r="C21418">
        <v>12094</v>
      </c>
      <c r="E21418">
        <v>436</v>
      </c>
      <c r="F21418" t="s">
        <v>14575</v>
      </c>
      <c r="G21418" t="s">
        <v>2027</v>
      </c>
      <c r="H21418" t="s">
        <v>2131</v>
      </c>
      <c r="I21418" t="s">
        <v>2006</v>
      </c>
      <c r="J21418" t="s">
        <v>5475</v>
      </c>
      <c r="K21418" t="s">
        <v>5476</v>
      </c>
      <c r="L21418">
        <v>3</v>
      </c>
      <c r="M21418">
        <v>640</v>
      </c>
      <c r="N21418" s="43">
        <v>1920</v>
      </c>
    </row>
    <row r="21419" ht="14.4" customHeight="1" hidden="1" spans="1:14" x14ac:dyDescent="0.25">
      <c r="A21419" s="106">
        <v>46211</v>
      </c>
      <c r="B21419">
        <v>15211</v>
      </c>
      <c r="C21419">
        <v>12094</v>
      </c>
      <c r="E21419">
        <v>436</v>
      </c>
      <c r="F21419" t="s">
        <v>14575</v>
      </c>
      <c r="G21419" t="s">
        <v>2027</v>
      </c>
      <c r="H21419" t="s">
        <v>2131</v>
      </c>
      <c r="I21419" t="s">
        <v>2006</v>
      </c>
      <c r="J21419" t="s">
        <v>2033</v>
      </c>
      <c r="K21419" t="s">
        <v>2034</v>
      </c>
      <c r="L21419">
        <v>3</v>
      </c>
      <c r="M21419">
        <v>55</v>
      </c>
      <c r="N21419" s="43">
        <v>165</v>
      </c>
    </row>
    <row r="21420" ht="14.4" customHeight="1" hidden="1" spans="1:14" x14ac:dyDescent="0.25">
      <c r="A21420" s="106">
        <v>46211</v>
      </c>
      <c r="B21420">
        <v>15217</v>
      </c>
      <c r="C21420">
        <v>12100</v>
      </c>
      <c r="E21420">
        <v>436</v>
      </c>
      <c r="F21420" t="s">
        <v>14576</v>
      </c>
      <c r="G21420" t="s">
        <v>2025</v>
      </c>
      <c r="H21420" t="s">
        <v>2131</v>
      </c>
      <c r="I21420" t="s">
        <v>2006</v>
      </c>
      <c r="J21420" t="s">
        <v>5475</v>
      </c>
      <c r="K21420" t="s">
        <v>5476</v>
      </c>
      <c r="L21420">
        <v>5</v>
      </c>
      <c r="M21420">
        <v>640</v>
      </c>
      <c r="N21420" s="43">
        <v>3200</v>
      </c>
    </row>
    <row r="21421" ht="14.4" customHeight="1" hidden="1" spans="1:14" x14ac:dyDescent="0.25">
      <c r="A21421" s="106">
        <v>46211</v>
      </c>
      <c r="B21421">
        <v>15217</v>
      </c>
      <c r="C21421">
        <v>12100</v>
      </c>
      <c r="E21421">
        <v>436</v>
      </c>
      <c r="F21421" t="s">
        <v>14576</v>
      </c>
      <c r="G21421" t="s">
        <v>2025</v>
      </c>
      <c r="H21421" t="s">
        <v>2131</v>
      </c>
      <c r="I21421" t="s">
        <v>2006</v>
      </c>
      <c r="J21421" t="s">
        <v>2033</v>
      </c>
      <c r="K21421" t="s">
        <v>2034</v>
      </c>
      <c r="L21421">
        <v>5</v>
      </c>
      <c r="M21421">
        <v>55</v>
      </c>
      <c r="N21421" s="43">
        <v>275</v>
      </c>
    </row>
    <row r="21422" ht="14.4" customHeight="1" hidden="1" spans="1:14" x14ac:dyDescent="0.25">
      <c r="A21422" s="106">
        <v>46211</v>
      </c>
      <c r="B21422">
        <v>15218</v>
      </c>
      <c r="C21422">
        <v>12101</v>
      </c>
      <c r="E21422">
        <v>436</v>
      </c>
      <c r="F21422" t="s">
        <v>14576</v>
      </c>
      <c r="G21422" t="s">
        <v>2025</v>
      </c>
      <c r="H21422" t="s">
        <v>2131</v>
      </c>
      <c r="I21422" t="s">
        <v>2006</v>
      </c>
      <c r="J21422" t="s">
        <v>2033</v>
      </c>
      <c r="K21422" t="s">
        <v>2034</v>
      </c>
      <c r="L21422">
        <v>3</v>
      </c>
      <c r="M21422">
        <v>55</v>
      </c>
      <c r="N21422" s="43">
        <v>165</v>
      </c>
    </row>
    <row r="21423" ht="14.4" customHeight="1" hidden="1" spans="1:14" x14ac:dyDescent="0.25">
      <c r="A21423" s="106">
        <v>46211</v>
      </c>
      <c r="B21423">
        <v>15218</v>
      </c>
      <c r="C21423">
        <v>12101</v>
      </c>
      <c r="E21423">
        <v>436</v>
      </c>
      <c r="F21423" t="s">
        <v>14576</v>
      </c>
      <c r="G21423" t="s">
        <v>2025</v>
      </c>
      <c r="H21423" t="s">
        <v>2131</v>
      </c>
      <c r="I21423" t="s">
        <v>2006</v>
      </c>
      <c r="J21423" t="s">
        <v>5475</v>
      </c>
      <c r="K21423" t="s">
        <v>5476</v>
      </c>
      <c r="L21423">
        <v>3</v>
      </c>
      <c r="M21423">
        <v>640</v>
      </c>
      <c r="N21423" s="43">
        <v>1920</v>
      </c>
    </row>
    <row r="21424" ht="14.4" customHeight="1" hidden="1" spans="1:14" x14ac:dyDescent="0.25">
      <c r="A21424" s="106">
        <v>46211</v>
      </c>
      <c r="B21424">
        <v>15228</v>
      </c>
      <c r="C21424">
        <v>12113</v>
      </c>
      <c r="E21424">
        <v>436</v>
      </c>
      <c r="F21424" t="s">
        <v>14577</v>
      </c>
      <c r="G21424" t="s">
        <v>2017</v>
      </c>
      <c r="H21424" t="s">
        <v>2131</v>
      </c>
      <c r="I21424" t="s">
        <v>2006</v>
      </c>
      <c r="J21424" t="s">
        <v>5475</v>
      </c>
      <c r="K21424" t="s">
        <v>5476</v>
      </c>
      <c r="L21424">
        <v>5</v>
      </c>
      <c r="M21424">
        <v>640</v>
      </c>
      <c r="N21424" s="43">
        <v>3200</v>
      </c>
    </row>
    <row r="21425" ht="14.4" customHeight="1" hidden="1" spans="1:14" x14ac:dyDescent="0.25">
      <c r="A21425" s="106">
        <v>46211</v>
      </c>
      <c r="B21425">
        <v>15228</v>
      </c>
      <c r="C21425">
        <v>12113</v>
      </c>
      <c r="E21425">
        <v>436</v>
      </c>
      <c r="F21425" t="s">
        <v>14577</v>
      </c>
      <c r="G21425" t="s">
        <v>2017</v>
      </c>
      <c r="H21425" t="s">
        <v>2131</v>
      </c>
      <c r="I21425" t="s">
        <v>2006</v>
      </c>
      <c r="J21425" t="s">
        <v>2033</v>
      </c>
      <c r="K21425" t="s">
        <v>2034</v>
      </c>
      <c r="L21425">
        <v>5</v>
      </c>
      <c r="M21425">
        <v>55</v>
      </c>
      <c r="N21425" s="43">
        <v>275</v>
      </c>
    </row>
    <row r="21426" ht="14.4" customHeight="1" hidden="1" spans="1:14" x14ac:dyDescent="0.25">
      <c r="A21426" s="106">
        <v>46211</v>
      </c>
      <c r="B21426">
        <v>15229</v>
      </c>
      <c r="C21426">
        <v>12114</v>
      </c>
      <c r="E21426">
        <v>436</v>
      </c>
      <c r="F21426" t="s">
        <v>14577</v>
      </c>
      <c r="G21426" t="s">
        <v>2017</v>
      </c>
      <c r="H21426" t="s">
        <v>2131</v>
      </c>
      <c r="I21426" t="s">
        <v>2006</v>
      </c>
      <c r="J21426" t="s">
        <v>2033</v>
      </c>
      <c r="K21426" t="s">
        <v>2034</v>
      </c>
      <c r="L21426">
        <v>3</v>
      </c>
      <c r="M21426">
        <v>55</v>
      </c>
      <c r="N21426" s="43">
        <v>165</v>
      </c>
    </row>
    <row r="21427" ht="14.4" customHeight="1" hidden="1" spans="1:14" x14ac:dyDescent="0.25">
      <c r="A21427" s="106">
        <v>46211</v>
      </c>
      <c r="B21427">
        <v>15229</v>
      </c>
      <c r="C21427">
        <v>12114</v>
      </c>
      <c r="E21427">
        <v>436</v>
      </c>
      <c r="F21427" t="s">
        <v>14577</v>
      </c>
      <c r="G21427" t="s">
        <v>2017</v>
      </c>
      <c r="H21427" t="s">
        <v>2131</v>
      </c>
      <c r="I21427" t="s">
        <v>2006</v>
      </c>
      <c r="J21427" t="s">
        <v>5475</v>
      </c>
      <c r="K21427" t="s">
        <v>5476</v>
      </c>
      <c r="L21427">
        <v>3</v>
      </c>
      <c r="M21427">
        <v>640</v>
      </c>
      <c r="N21427" s="43">
        <v>1920</v>
      </c>
    </row>
    <row r="21428" ht="14.4" customHeight="1" hidden="1" spans="1:14" x14ac:dyDescent="0.25">
      <c r="A21428" s="106">
        <v>46211</v>
      </c>
      <c r="B21428">
        <v>15236</v>
      </c>
      <c r="C21428">
        <v>12121</v>
      </c>
      <c r="E21428">
        <v>436</v>
      </c>
      <c r="F21428" t="s">
        <v>14578</v>
      </c>
      <c r="G21428" t="s">
        <v>2114</v>
      </c>
      <c r="I21428" t="s">
        <v>2006</v>
      </c>
      <c r="J21428" t="s">
        <v>5475</v>
      </c>
      <c r="K21428" t="s">
        <v>5476</v>
      </c>
      <c r="L21428">
        <v>5</v>
      </c>
      <c r="M21428">
        <v>640</v>
      </c>
      <c r="N21428" s="43">
        <v>3200</v>
      </c>
    </row>
    <row r="21429" ht="14.4" customHeight="1" hidden="1" spans="1:14" x14ac:dyDescent="0.25">
      <c r="A21429" s="106">
        <v>46211</v>
      </c>
      <c r="B21429">
        <v>15237</v>
      </c>
      <c r="C21429">
        <v>12122</v>
      </c>
      <c r="E21429">
        <v>436</v>
      </c>
      <c r="F21429" t="s">
        <v>14578</v>
      </c>
      <c r="G21429" t="s">
        <v>2114</v>
      </c>
      <c r="I21429" t="s">
        <v>2006</v>
      </c>
      <c r="J21429" t="s">
        <v>5475</v>
      </c>
      <c r="K21429" t="s">
        <v>5476</v>
      </c>
      <c r="L21429">
        <v>3</v>
      </c>
      <c r="M21429">
        <v>640</v>
      </c>
      <c r="N21429" s="43">
        <v>1920</v>
      </c>
    </row>
    <row r="21430" ht="14.4" customHeight="1" hidden="1" spans="1:14" x14ac:dyDescent="0.25">
      <c r="A21430" s="106">
        <v>46211</v>
      </c>
      <c r="B21430">
        <v>15241</v>
      </c>
      <c r="C21430">
        <v>12126</v>
      </c>
      <c r="E21430">
        <v>436</v>
      </c>
      <c r="F21430" t="s">
        <v>14579</v>
      </c>
      <c r="G21430" t="s">
        <v>2185</v>
      </c>
      <c r="I21430" t="s">
        <v>2006</v>
      </c>
      <c r="J21430" t="s">
        <v>5475</v>
      </c>
      <c r="K21430" t="s">
        <v>5476</v>
      </c>
      <c r="L21430">
        <v>5</v>
      </c>
      <c r="M21430">
        <v>640</v>
      </c>
      <c r="N21430" s="43">
        <v>3200</v>
      </c>
    </row>
    <row r="21431" ht="14.4" customHeight="1" hidden="1" spans="1:14" x14ac:dyDescent="0.25">
      <c r="A21431" s="106">
        <v>46211</v>
      </c>
      <c r="B21431">
        <v>15242</v>
      </c>
      <c r="C21431">
        <v>12127</v>
      </c>
      <c r="E21431">
        <v>436</v>
      </c>
      <c r="F21431" t="s">
        <v>14579</v>
      </c>
      <c r="G21431" t="s">
        <v>2185</v>
      </c>
      <c r="I21431" t="s">
        <v>2006</v>
      </c>
      <c r="J21431" t="s">
        <v>5475</v>
      </c>
      <c r="K21431" t="s">
        <v>5476</v>
      </c>
      <c r="L21431">
        <v>3</v>
      </c>
      <c r="M21431">
        <v>640</v>
      </c>
      <c r="N21431" s="43">
        <v>1920</v>
      </c>
    </row>
    <row r="21432" ht="14.4" customHeight="1" hidden="1" spans="1:14" x14ac:dyDescent="0.25">
      <c r="A21432" s="106">
        <v>46211</v>
      </c>
      <c r="B21432">
        <v>15253</v>
      </c>
      <c r="C21432">
        <v>12138</v>
      </c>
      <c r="E21432">
        <v>436</v>
      </c>
      <c r="F21432" t="s">
        <v>14580</v>
      </c>
      <c r="G21432" t="s">
        <v>2221</v>
      </c>
      <c r="H21432" t="s">
        <v>2131</v>
      </c>
      <c r="I21432" t="s">
        <v>2006</v>
      </c>
      <c r="J21432" t="s">
        <v>5475</v>
      </c>
      <c r="K21432" t="s">
        <v>5476</v>
      </c>
      <c r="L21432">
        <v>5</v>
      </c>
      <c r="M21432">
        <v>640</v>
      </c>
      <c r="N21432" s="43">
        <v>3200</v>
      </c>
    </row>
    <row r="21433" ht="14.4" customHeight="1" hidden="1" spans="1:14" x14ac:dyDescent="0.25">
      <c r="A21433" s="106">
        <v>46211</v>
      </c>
      <c r="B21433">
        <v>15253</v>
      </c>
      <c r="C21433">
        <v>12138</v>
      </c>
      <c r="E21433">
        <v>436</v>
      </c>
      <c r="F21433" t="s">
        <v>14580</v>
      </c>
      <c r="G21433" t="s">
        <v>2221</v>
      </c>
      <c r="H21433" t="s">
        <v>2131</v>
      </c>
      <c r="I21433" t="s">
        <v>2006</v>
      </c>
      <c r="J21433" t="s">
        <v>2033</v>
      </c>
      <c r="K21433" t="s">
        <v>2034</v>
      </c>
      <c r="L21433">
        <v>5</v>
      </c>
      <c r="M21433">
        <v>55</v>
      </c>
      <c r="N21433" s="43">
        <v>275</v>
      </c>
    </row>
    <row r="21434" ht="14.4" customHeight="1" hidden="1" spans="1:14" x14ac:dyDescent="0.25">
      <c r="A21434" s="106">
        <v>46211</v>
      </c>
      <c r="B21434">
        <v>15255</v>
      </c>
      <c r="C21434">
        <v>12139</v>
      </c>
      <c r="E21434">
        <v>436</v>
      </c>
      <c r="F21434" t="s">
        <v>14580</v>
      </c>
      <c r="G21434" t="s">
        <v>2221</v>
      </c>
      <c r="H21434" t="s">
        <v>2131</v>
      </c>
      <c r="I21434" t="s">
        <v>2006</v>
      </c>
      <c r="J21434" t="s">
        <v>2033</v>
      </c>
      <c r="K21434" t="s">
        <v>2034</v>
      </c>
      <c r="L21434">
        <v>2.5</v>
      </c>
      <c r="M21434">
        <v>55</v>
      </c>
      <c r="N21434" s="43">
        <v>137.5</v>
      </c>
    </row>
    <row r="21435" ht="14.4" customHeight="1" hidden="1" spans="1:14" x14ac:dyDescent="0.25">
      <c r="A21435" s="106">
        <v>46211</v>
      </c>
      <c r="B21435">
        <v>15255</v>
      </c>
      <c r="C21435">
        <v>12139</v>
      </c>
      <c r="E21435">
        <v>436</v>
      </c>
      <c r="F21435" t="s">
        <v>14580</v>
      </c>
      <c r="G21435" t="s">
        <v>2221</v>
      </c>
      <c r="H21435" t="s">
        <v>2131</v>
      </c>
      <c r="I21435" t="s">
        <v>2006</v>
      </c>
      <c r="J21435" t="s">
        <v>5475</v>
      </c>
      <c r="K21435" t="s">
        <v>5476</v>
      </c>
      <c r="L21435">
        <v>2.5</v>
      </c>
      <c r="M21435">
        <v>640</v>
      </c>
      <c r="N21435" s="43">
        <v>1600</v>
      </c>
    </row>
    <row r="21436" ht="14.4" customHeight="1" hidden="1" spans="1:14" x14ac:dyDescent="0.25">
      <c r="A21436" s="106">
        <v>46212</v>
      </c>
      <c r="B21436">
        <v>15271</v>
      </c>
      <c r="C21436">
        <v>12155</v>
      </c>
      <c r="E21436">
        <v>436</v>
      </c>
      <c r="F21436" t="s">
        <v>14581</v>
      </c>
      <c r="G21436" t="s">
        <v>2185</v>
      </c>
      <c r="H21436" t="s">
        <v>2131</v>
      </c>
      <c r="I21436" t="s">
        <v>2006</v>
      </c>
      <c r="J21436" t="s">
        <v>5475</v>
      </c>
      <c r="K21436" t="s">
        <v>5476</v>
      </c>
      <c r="L21436">
        <v>5</v>
      </c>
      <c r="M21436">
        <v>640</v>
      </c>
      <c r="N21436" s="43">
        <v>3200</v>
      </c>
    </row>
    <row r="21437" ht="14.4" customHeight="1" hidden="1" spans="1:14" x14ac:dyDescent="0.25">
      <c r="A21437" s="106">
        <v>46212</v>
      </c>
      <c r="B21437">
        <v>15271</v>
      </c>
      <c r="C21437">
        <v>12155</v>
      </c>
      <c r="E21437">
        <v>436</v>
      </c>
      <c r="F21437" t="s">
        <v>14581</v>
      </c>
      <c r="G21437" t="s">
        <v>2185</v>
      </c>
      <c r="H21437" t="s">
        <v>2131</v>
      </c>
      <c r="I21437" t="s">
        <v>2006</v>
      </c>
      <c r="J21437" t="s">
        <v>2033</v>
      </c>
      <c r="K21437" t="s">
        <v>2034</v>
      </c>
      <c r="L21437">
        <v>5</v>
      </c>
      <c r="M21437">
        <v>1</v>
      </c>
      <c r="N21437" s="43">
        <v>5</v>
      </c>
    </row>
    <row r="21438" ht="14.4" customHeight="1" hidden="1" spans="1:14" x14ac:dyDescent="0.25">
      <c r="A21438" s="106">
        <v>46212</v>
      </c>
      <c r="B21438">
        <v>15272</v>
      </c>
      <c r="C21438">
        <v>12156</v>
      </c>
      <c r="E21438">
        <v>436</v>
      </c>
      <c r="F21438" t="s">
        <v>14581</v>
      </c>
      <c r="G21438" t="s">
        <v>2185</v>
      </c>
      <c r="H21438" t="s">
        <v>2131</v>
      </c>
      <c r="I21438" t="s">
        <v>2006</v>
      </c>
      <c r="J21438" t="s">
        <v>5475</v>
      </c>
      <c r="K21438" t="s">
        <v>5476</v>
      </c>
      <c r="L21438">
        <v>3</v>
      </c>
      <c r="M21438">
        <v>640</v>
      </c>
      <c r="N21438" s="43">
        <v>1920</v>
      </c>
    </row>
    <row r="21439" ht="14.4" customHeight="1" hidden="1" spans="1:14" x14ac:dyDescent="0.25">
      <c r="A21439" s="106">
        <v>46212</v>
      </c>
      <c r="B21439">
        <v>15272</v>
      </c>
      <c r="C21439">
        <v>12156</v>
      </c>
      <c r="E21439">
        <v>436</v>
      </c>
      <c r="F21439" t="s">
        <v>14581</v>
      </c>
      <c r="G21439" t="s">
        <v>2185</v>
      </c>
      <c r="H21439" t="s">
        <v>2131</v>
      </c>
      <c r="I21439" t="s">
        <v>2006</v>
      </c>
      <c r="J21439" t="s">
        <v>2033</v>
      </c>
      <c r="K21439" t="s">
        <v>2034</v>
      </c>
      <c r="L21439">
        <v>3</v>
      </c>
      <c r="M21439">
        <v>55</v>
      </c>
      <c r="N21439" s="43">
        <v>165</v>
      </c>
    </row>
    <row r="21440" ht="14.4" customHeight="1" hidden="1" spans="1:14" x14ac:dyDescent="0.25">
      <c r="A21440" s="106">
        <v>46212</v>
      </c>
      <c r="B21440">
        <v>15279</v>
      </c>
      <c r="C21440">
        <v>12163</v>
      </c>
      <c r="E21440">
        <v>436</v>
      </c>
      <c r="F21440" t="s">
        <v>14582</v>
      </c>
      <c r="G21440" t="s">
        <v>2012</v>
      </c>
      <c r="H21440" t="s">
        <v>2131</v>
      </c>
      <c r="I21440" t="s">
        <v>2006</v>
      </c>
      <c r="J21440" t="s">
        <v>5475</v>
      </c>
      <c r="K21440" t="s">
        <v>5476</v>
      </c>
      <c r="L21440">
        <v>7.5</v>
      </c>
      <c r="M21440">
        <v>640</v>
      </c>
      <c r="N21440" s="43">
        <v>4800</v>
      </c>
    </row>
    <row r="21441" ht="14.4" customHeight="1" hidden="1" spans="1:14" x14ac:dyDescent="0.25">
      <c r="A21441" s="106">
        <v>46212</v>
      </c>
      <c r="B21441">
        <v>15279</v>
      </c>
      <c r="C21441">
        <v>12163</v>
      </c>
      <c r="E21441">
        <v>436</v>
      </c>
      <c r="F21441" t="s">
        <v>14582</v>
      </c>
      <c r="G21441" t="s">
        <v>2012</v>
      </c>
      <c r="H21441" t="s">
        <v>2131</v>
      </c>
      <c r="I21441" t="s">
        <v>2006</v>
      </c>
      <c r="J21441" t="s">
        <v>2033</v>
      </c>
      <c r="K21441" t="s">
        <v>2034</v>
      </c>
      <c r="L21441">
        <v>7.5</v>
      </c>
      <c r="M21441">
        <v>55</v>
      </c>
      <c r="N21441" s="43">
        <v>412.5</v>
      </c>
    </row>
    <row r="21442" ht="14.4" customHeight="1" hidden="1" spans="1:14" x14ac:dyDescent="0.25">
      <c r="A21442" s="106">
        <v>46212</v>
      </c>
      <c r="B21442">
        <v>15292</v>
      </c>
      <c r="C21442">
        <v>12176</v>
      </c>
      <c r="E21442">
        <v>436</v>
      </c>
      <c r="F21442" t="s">
        <v>14583</v>
      </c>
      <c r="G21442" t="s">
        <v>2036</v>
      </c>
      <c r="H21442" t="s">
        <v>2131</v>
      </c>
      <c r="I21442" t="s">
        <v>2006</v>
      </c>
      <c r="J21442" t="s">
        <v>2033</v>
      </c>
      <c r="K21442" t="s">
        <v>2034</v>
      </c>
      <c r="L21442">
        <v>7.5</v>
      </c>
      <c r="M21442">
        <v>55</v>
      </c>
      <c r="N21442" s="43">
        <v>412.5</v>
      </c>
    </row>
    <row r="21443" ht="14.4" customHeight="1" hidden="1" spans="1:14" x14ac:dyDescent="0.25">
      <c r="A21443" s="106">
        <v>46212</v>
      </c>
      <c r="B21443">
        <v>15292</v>
      </c>
      <c r="C21443">
        <v>12176</v>
      </c>
      <c r="E21443">
        <v>436</v>
      </c>
      <c r="F21443" t="s">
        <v>14583</v>
      </c>
      <c r="G21443" t="s">
        <v>2036</v>
      </c>
      <c r="H21443" t="s">
        <v>2131</v>
      </c>
      <c r="I21443" t="s">
        <v>2006</v>
      </c>
      <c r="J21443" t="s">
        <v>5475</v>
      </c>
      <c r="K21443" t="s">
        <v>5476</v>
      </c>
      <c r="L21443">
        <v>7.5</v>
      </c>
      <c r="M21443">
        <v>640</v>
      </c>
      <c r="N21443" s="43">
        <v>4800</v>
      </c>
    </row>
    <row r="21444" ht="14.4" customHeight="1" hidden="1" spans="1:14" x14ac:dyDescent="0.25">
      <c r="A21444" s="106">
        <v>46212</v>
      </c>
      <c r="B21444">
        <v>15293</v>
      </c>
      <c r="C21444">
        <v>12177</v>
      </c>
      <c r="E21444">
        <v>436</v>
      </c>
      <c r="F21444" t="s">
        <v>14584</v>
      </c>
      <c r="G21444" t="s">
        <v>2038</v>
      </c>
      <c r="H21444" t="s">
        <v>2131</v>
      </c>
      <c r="I21444" t="s">
        <v>2006</v>
      </c>
      <c r="J21444" t="s">
        <v>5475</v>
      </c>
      <c r="K21444" t="s">
        <v>5476</v>
      </c>
      <c r="L21444">
        <v>7.5</v>
      </c>
      <c r="M21444">
        <v>640</v>
      </c>
      <c r="N21444" s="43">
        <v>4800</v>
      </c>
    </row>
    <row r="21445" ht="14.4" customHeight="1" hidden="1" spans="1:14" x14ac:dyDescent="0.25">
      <c r="A21445" s="106">
        <v>46212</v>
      </c>
      <c r="B21445">
        <v>15293</v>
      </c>
      <c r="C21445">
        <v>12177</v>
      </c>
      <c r="E21445">
        <v>436</v>
      </c>
      <c r="F21445" t="s">
        <v>14584</v>
      </c>
      <c r="G21445" t="s">
        <v>2038</v>
      </c>
      <c r="H21445" t="s">
        <v>2131</v>
      </c>
      <c r="I21445" t="s">
        <v>2006</v>
      </c>
      <c r="J21445" t="s">
        <v>2033</v>
      </c>
      <c r="K21445" t="s">
        <v>2034</v>
      </c>
      <c r="L21445">
        <v>7.5</v>
      </c>
      <c r="M21445">
        <v>55</v>
      </c>
      <c r="N21445" s="43">
        <v>412.5</v>
      </c>
    </row>
    <row r="21446" ht="14.4" customHeight="1" hidden="1" spans="1:14" x14ac:dyDescent="0.25">
      <c r="A21446" s="106">
        <v>46212</v>
      </c>
      <c r="B21446">
        <v>15299</v>
      </c>
      <c r="C21446">
        <v>12183</v>
      </c>
      <c r="E21446">
        <v>436</v>
      </c>
      <c r="F21446" t="s">
        <v>14585</v>
      </c>
      <c r="G21446" t="s">
        <v>2185</v>
      </c>
      <c r="H21446" t="s">
        <v>2131</v>
      </c>
      <c r="I21446" t="s">
        <v>2006</v>
      </c>
      <c r="J21446" t="s">
        <v>5475</v>
      </c>
      <c r="K21446" t="s">
        <v>5476</v>
      </c>
      <c r="L21446">
        <v>5</v>
      </c>
      <c r="M21446">
        <v>640</v>
      </c>
      <c r="N21446" s="43">
        <v>3200</v>
      </c>
    </row>
    <row r="21447" ht="14.4" customHeight="1" hidden="1" spans="1:14" x14ac:dyDescent="0.25">
      <c r="A21447" s="106">
        <v>46212</v>
      </c>
      <c r="B21447">
        <v>15299</v>
      </c>
      <c r="C21447">
        <v>12183</v>
      </c>
      <c r="E21447">
        <v>436</v>
      </c>
      <c r="F21447" t="s">
        <v>14585</v>
      </c>
      <c r="G21447" t="s">
        <v>2185</v>
      </c>
      <c r="H21447" t="s">
        <v>2131</v>
      </c>
      <c r="I21447" t="s">
        <v>2006</v>
      </c>
      <c r="J21447" t="s">
        <v>2033</v>
      </c>
      <c r="K21447" t="s">
        <v>2034</v>
      </c>
      <c r="L21447">
        <v>5</v>
      </c>
      <c r="M21447">
        <v>55</v>
      </c>
      <c r="N21447" s="43">
        <v>275</v>
      </c>
    </row>
    <row r="21448" ht="14.4" customHeight="1" hidden="1" spans="1:14" x14ac:dyDescent="0.25">
      <c r="A21448" s="106">
        <v>46212</v>
      </c>
      <c r="B21448">
        <v>15300</v>
      </c>
      <c r="C21448">
        <v>12184</v>
      </c>
      <c r="E21448">
        <v>436</v>
      </c>
      <c r="F21448" t="s">
        <v>14585</v>
      </c>
      <c r="G21448" t="s">
        <v>2185</v>
      </c>
      <c r="H21448" t="s">
        <v>2131</v>
      </c>
      <c r="I21448" t="s">
        <v>2006</v>
      </c>
      <c r="J21448" t="s">
        <v>5475</v>
      </c>
      <c r="K21448" t="s">
        <v>5476</v>
      </c>
      <c r="L21448">
        <v>2.5</v>
      </c>
      <c r="M21448">
        <v>640</v>
      </c>
      <c r="N21448" s="43">
        <v>1600</v>
      </c>
    </row>
    <row r="21449" ht="14.4" customHeight="1" hidden="1" spans="1:14" x14ac:dyDescent="0.25">
      <c r="A21449" s="106">
        <v>46212</v>
      </c>
      <c r="B21449">
        <v>15300</v>
      </c>
      <c r="C21449">
        <v>12184</v>
      </c>
      <c r="E21449">
        <v>436</v>
      </c>
      <c r="F21449" t="s">
        <v>14585</v>
      </c>
      <c r="G21449" t="s">
        <v>2185</v>
      </c>
      <c r="H21449" t="s">
        <v>2131</v>
      </c>
      <c r="I21449" t="s">
        <v>2006</v>
      </c>
      <c r="J21449" t="s">
        <v>2033</v>
      </c>
      <c r="K21449" t="s">
        <v>2034</v>
      </c>
      <c r="L21449">
        <v>2.5</v>
      </c>
      <c r="M21449">
        <v>55</v>
      </c>
      <c r="N21449" s="43">
        <v>137.5</v>
      </c>
    </row>
    <row r="21450" ht="14.4" customHeight="1" hidden="1" spans="1:14" x14ac:dyDescent="0.25">
      <c r="A21450" s="106">
        <v>46212</v>
      </c>
      <c r="B21450">
        <v>15301</v>
      </c>
      <c r="C21450">
        <v>12185</v>
      </c>
      <c r="E21450">
        <v>436</v>
      </c>
      <c r="F21450" t="s">
        <v>14586</v>
      </c>
      <c r="G21450" t="s">
        <v>2021</v>
      </c>
      <c r="H21450" t="s">
        <v>2131</v>
      </c>
      <c r="I21450" t="s">
        <v>2006</v>
      </c>
      <c r="J21450" t="s">
        <v>2033</v>
      </c>
      <c r="K21450" t="s">
        <v>2034</v>
      </c>
      <c r="L21450">
        <v>7.5</v>
      </c>
      <c r="M21450">
        <v>55</v>
      </c>
      <c r="N21450" s="43">
        <v>412.5</v>
      </c>
    </row>
    <row r="21451" ht="14.4" customHeight="1" hidden="1" spans="1:14" x14ac:dyDescent="0.25">
      <c r="A21451" s="106">
        <v>46212</v>
      </c>
      <c r="B21451">
        <v>15301</v>
      </c>
      <c r="C21451">
        <v>12185</v>
      </c>
      <c r="E21451">
        <v>436</v>
      </c>
      <c r="F21451" t="s">
        <v>14586</v>
      </c>
      <c r="G21451" t="s">
        <v>2021</v>
      </c>
      <c r="H21451" t="s">
        <v>2131</v>
      </c>
      <c r="I21451" t="s">
        <v>2006</v>
      </c>
      <c r="J21451" t="s">
        <v>5475</v>
      </c>
      <c r="K21451" t="s">
        <v>5476</v>
      </c>
      <c r="L21451">
        <v>7.5</v>
      </c>
      <c r="M21451">
        <v>640</v>
      </c>
      <c r="N21451" s="43">
        <v>4800</v>
      </c>
    </row>
    <row r="21452" ht="14.4" customHeight="1" hidden="1" spans="1:14" x14ac:dyDescent="0.25">
      <c r="A21452" s="106">
        <v>46212</v>
      </c>
      <c r="B21452">
        <v>15307</v>
      </c>
      <c r="C21452">
        <v>12191</v>
      </c>
      <c r="E21452">
        <v>436</v>
      </c>
      <c r="F21452" t="s">
        <v>14587</v>
      </c>
      <c r="G21452" t="s">
        <v>2027</v>
      </c>
      <c r="H21452" t="s">
        <v>2131</v>
      </c>
      <c r="I21452" t="s">
        <v>2006</v>
      </c>
      <c r="J21452" t="s">
        <v>5475</v>
      </c>
      <c r="K21452" t="s">
        <v>5476</v>
      </c>
      <c r="L21452">
        <v>5</v>
      </c>
      <c r="M21452">
        <v>640</v>
      </c>
      <c r="N21452" s="43">
        <v>3200</v>
      </c>
    </row>
    <row r="21453" ht="14.4" customHeight="1" hidden="1" spans="1:14" x14ac:dyDescent="0.25">
      <c r="A21453" s="106">
        <v>46212</v>
      </c>
      <c r="B21453">
        <v>15307</v>
      </c>
      <c r="C21453">
        <v>12191</v>
      </c>
      <c r="E21453">
        <v>436</v>
      </c>
      <c r="F21453" t="s">
        <v>14587</v>
      </c>
      <c r="G21453" t="s">
        <v>2027</v>
      </c>
      <c r="H21453" t="s">
        <v>2131</v>
      </c>
      <c r="I21453" t="s">
        <v>2006</v>
      </c>
      <c r="J21453" t="s">
        <v>2033</v>
      </c>
      <c r="K21453" t="s">
        <v>2034</v>
      </c>
      <c r="L21453">
        <v>5</v>
      </c>
      <c r="M21453">
        <v>55</v>
      </c>
      <c r="N21453" s="43">
        <v>275</v>
      </c>
    </row>
    <row r="21454" ht="14.4" customHeight="1" hidden="1" spans="1:14" x14ac:dyDescent="0.25">
      <c r="A21454" s="106">
        <v>46212</v>
      </c>
      <c r="B21454">
        <v>15308</v>
      </c>
      <c r="C21454">
        <v>12192</v>
      </c>
      <c r="E21454">
        <v>436</v>
      </c>
      <c r="F21454" t="s">
        <v>14587</v>
      </c>
      <c r="G21454" t="s">
        <v>2027</v>
      </c>
      <c r="H21454" t="s">
        <v>2131</v>
      </c>
      <c r="I21454" t="s">
        <v>2006</v>
      </c>
      <c r="J21454" t="s">
        <v>5475</v>
      </c>
      <c r="K21454" t="s">
        <v>5476</v>
      </c>
      <c r="L21454">
        <v>2.5</v>
      </c>
      <c r="M21454">
        <v>640</v>
      </c>
      <c r="N21454" s="43">
        <v>1600</v>
      </c>
    </row>
    <row r="21455" ht="14.4" customHeight="1" hidden="1" spans="1:14" x14ac:dyDescent="0.25">
      <c r="A21455" s="106">
        <v>46212</v>
      </c>
      <c r="B21455">
        <v>15308</v>
      </c>
      <c r="C21455">
        <v>12192</v>
      </c>
      <c r="E21455">
        <v>436</v>
      </c>
      <c r="F21455" t="s">
        <v>14587</v>
      </c>
      <c r="G21455" t="s">
        <v>2027</v>
      </c>
      <c r="H21455" t="s">
        <v>2131</v>
      </c>
      <c r="I21455" t="s">
        <v>2006</v>
      </c>
      <c r="J21455" t="s">
        <v>2033</v>
      </c>
      <c r="K21455" t="s">
        <v>2034</v>
      </c>
      <c r="L21455">
        <v>2.5</v>
      </c>
      <c r="M21455">
        <v>55</v>
      </c>
      <c r="N21455" s="43">
        <v>137.5</v>
      </c>
    </row>
    <row r="21456" ht="14.4" customHeight="1" hidden="1" spans="1:14" x14ac:dyDescent="0.25">
      <c r="A21456" s="106">
        <v>46212</v>
      </c>
      <c r="B21456">
        <v>15311</v>
      </c>
      <c r="C21456">
        <v>12195</v>
      </c>
      <c r="E21456">
        <v>436</v>
      </c>
      <c r="F21456" t="s">
        <v>14588</v>
      </c>
      <c r="G21456" t="s">
        <v>2063</v>
      </c>
      <c r="H21456" t="s">
        <v>2131</v>
      </c>
      <c r="I21456" t="s">
        <v>2006</v>
      </c>
      <c r="J21456" t="s">
        <v>2033</v>
      </c>
      <c r="K21456" t="s">
        <v>2034</v>
      </c>
      <c r="L21456">
        <v>7.5</v>
      </c>
      <c r="M21456">
        <v>55</v>
      </c>
      <c r="N21456" s="43">
        <v>412.5</v>
      </c>
    </row>
    <row r="21457" ht="14.4" customHeight="1" hidden="1" spans="1:14" x14ac:dyDescent="0.25">
      <c r="A21457" s="106">
        <v>46212</v>
      </c>
      <c r="B21457">
        <v>15311</v>
      </c>
      <c r="C21457">
        <v>12195</v>
      </c>
      <c r="E21457">
        <v>436</v>
      </c>
      <c r="F21457" t="s">
        <v>14588</v>
      </c>
      <c r="G21457" t="s">
        <v>2063</v>
      </c>
      <c r="H21457" t="s">
        <v>2131</v>
      </c>
      <c r="I21457" t="s">
        <v>2006</v>
      </c>
      <c r="J21457" t="s">
        <v>5475</v>
      </c>
      <c r="K21457" t="s">
        <v>5476</v>
      </c>
      <c r="L21457">
        <v>7.5</v>
      </c>
      <c r="M21457">
        <v>640</v>
      </c>
      <c r="N21457" s="43">
        <v>4800</v>
      </c>
    </row>
    <row r="21458" ht="14.4" customHeight="1" hidden="1" spans="1:14" x14ac:dyDescent="0.25">
      <c r="A21458" s="106">
        <v>46212</v>
      </c>
      <c r="B21458">
        <v>15317</v>
      </c>
      <c r="C21458">
        <v>12201</v>
      </c>
      <c r="E21458">
        <v>436</v>
      </c>
      <c r="F21458" t="s">
        <v>14589</v>
      </c>
      <c r="G21458" t="s">
        <v>2185</v>
      </c>
      <c r="H21458" t="s">
        <v>2131</v>
      </c>
      <c r="I21458" t="s">
        <v>2006</v>
      </c>
      <c r="J21458" t="s">
        <v>5475</v>
      </c>
      <c r="K21458" t="s">
        <v>5476</v>
      </c>
      <c r="L21458">
        <v>5</v>
      </c>
      <c r="M21458">
        <v>640</v>
      </c>
      <c r="N21458" s="43">
        <v>3200</v>
      </c>
    </row>
    <row r="21459" ht="14.4" customHeight="1" hidden="1" spans="1:14" x14ac:dyDescent="0.25">
      <c r="A21459" s="106">
        <v>46212</v>
      </c>
      <c r="B21459">
        <v>15317</v>
      </c>
      <c r="C21459">
        <v>12201</v>
      </c>
      <c r="E21459">
        <v>436</v>
      </c>
      <c r="F21459" t="s">
        <v>14589</v>
      </c>
      <c r="G21459" t="s">
        <v>2185</v>
      </c>
      <c r="H21459" t="s">
        <v>2131</v>
      </c>
      <c r="I21459" t="s">
        <v>2006</v>
      </c>
      <c r="J21459" t="s">
        <v>2033</v>
      </c>
      <c r="K21459" t="s">
        <v>2034</v>
      </c>
      <c r="L21459">
        <v>5</v>
      </c>
      <c r="M21459">
        <v>55</v>
      </c>
      <c r="N21459" s="43">
        <v>275</v>
      </c>
    </row>
    <row r="21460" ht="14.4" customHeight="1" hidden="1" spans="1:14" x14ac:dyDescent="0.25">
      <c r="A21460" s="106">
        <v>46212</v>
      </c>
      <c r="B21460">
        <v>15318</v>
      </c>
      <c r="C21460">
        <v>12202</v>
      </c>
      <c r="E21460">
        <v>436</v>
      </c>
      <c r="F21460" t="s">
        <v>14589</v>
      </c>
      <c r="G21460" t="s">
        <v>2185</v>
      </c>
      <c r="H21460" t="s">
        <v>2131</v>
      </c>
      <c r="I21460" t="s">
        <v>2006</v>
      </c>
      <c r="J21460" t="s">
        <v>2033</v>
      </c>
      <c r="K21460" t="s">
        <v>2034</v>
      </c>
      <c r="L21460">
        <v>2.5</v>
      </c>
      <c r="M21460">
        <v>55</v>
      </c>
      <c r="N21460" s="43">
        <v>137.5</v>
      </c>
    </row>
    <row r="21461" ht="14.4" customHeight="1" hidden="1" spans="1:14" x14ac:dyDescent="0.25">
      <c r="A21461" s="106">
        <v>46212</v>
      </c>
      <c r="B21461">
        <v>15318</v>
      </c>
      <c r="C21461">
        <v>12202</v>
      </c>
      <c r="E21461">
        <v>436</v>
      </c>
      <c r="F21461" t="s">
        <v>14589</v>
      </c>
      <c r="G21461" t="s">
        <v>2185</v>
      </c>
      <c r="H21461" t="s">
        <v>2131</v>
      </c>
      <c r="I21461" t="s">
        <v>2006</v>
      </c>
      <c r="J21461" t="s">
        <v>5475</v>
      </c>
      <c r="K21461" t="s">
        <v>5476</v>
      </c>
      <c r="L21461">
        <v>2.5</v>
      </c>
      <c r="M21461">
        <v>640</v>
      </c>
      <c r="N21461" s="43">
        <v>1600</v>
      </c>
    </row>
    <row r="21462" ht="14.4" customHeight="1" hidden="1" spans="1:14" x14ac:dyDescent="0.25">
      <c r="A21462" s="106">
        <v>46212</v>
      </c>
      <c r="B21462">
        <v>15321</v>
      </c>
      <c r="C21462">
        <v>12205</v>
      </c>
      <c r="E21462">
        <v>436</v>
      </c>
      <c r="F21462" t="s">
        <v>14590</v>
      </c>
      <c r="G21462" t="s">
        <v>2223</v>
      </c>
      <c r="H21462" t="s">
        <v>2131</v>
      </c>
      <c r="I21462" t="s">
        <v>2006</v>
      </c>
      <c r="J21462" t="s">
        <v>2033</v>
      </c>
      <c r="K21462" t="s">
        <v>2034</v>
      </c>
      <c r="L21462">
        <v>5</v>
      </c>
      <c r="M21462">
        <v>55</v>
      </c>
      <c r="N21462" s="43">
        <v>275</v>
      </c>
    </row>
    <row r="21463" ht="14.4" customHeight="1" hidden="1" spans="1:14" x14ac:dyDescent="0.25">
      <c r="A21463" s="106">
        <v>46212</v>
      </c>
      <c r="B21463">
        <v>15321</v>
      </c>
      <c r="C21463">
        <v>12205</v>
      </c>
      <c r="E21463">
        <v>436</v>
      </c>
      <c r="F21463" t="s">
        <v>14590</v>
      </c>
      <c r="G21463" t="s">
        <v>2223</v>
      </c>
      <c r="H21463" t="s">
        <v>2131</v>
      </c>
      <c r="I21463" t="s">
        <v>2006</v>
      </c>
      <c r="J21463" t="s">
        <v>5475</v>
      </c>
      <c r="K21463" t="s">
        <v>5476</v>
      </c>
      <c r="L21463">
        <v>5</v>
      </c>
      <c r="M21463">
        <v>640</v>
      </c>
      <c r="N21463" s="43">
        <v>3200</v>
      </c>
    </row>
    <row r="21464" ht="14.4" customHeight="1" hidden="1" spans="1:14" x14ac:dyDescent="0.25">
      <c r="A21464" s="106">
        <v>46212</v>
      </c>
      <c r="B21464">
        <v>15322</v>
      </c>
      <c r="C21464">
        <v>12206</v>
      </c>
      <c r="E21464">
        <v>436</v>
      </c>
      <c r="F21464" t="s">
        <v>14590</v>
      </c>
      <c r="G21464" t="s">
        <v>2223</v>
      </c>
      <c r="H21464" t="s">
        <v>2131</v>
      </c>
      <c r="I21464" t="s">
        <v>2006</v>
      </c>
      <c r="J21464" t="s">
        <v>5475</v>
      </c>
      <c r="K21464" t="s">
        <v>5476</v>
      </c>
      <c r="L21464">
        <v>2</v>
      </c>
      <c r="M21464">
        <v>640</v>
      </c>
      <c r="N21464" s="43">
        <v>1280</v>
      </c>
    </row>
    <row r="21465" ht="14.4" customHeight="1" hidden="1" spans="1:14" x14ac:dyDescent="0.25">
      <c r="A21465" s="106">
        <v>46212</v>
      </c>
      <c r="B21465">
        <v>15322</v>
      </c>
      <c r="C21465">
        <v>12206</v>
      </c>
      <c r="E21465">
        <v>436</v>
      </c>
      <c r="F21465" t="s">
        <v>14590</v>
      </c>
      <c r="G21465" t="s">
        <v>2223</v>
      </c>
      <c r="H21465" t="s">
        <v>2131</v>
      </c>
      <c r="I21465" t="s">
        <v>2006</v>
      </c>
      <c r="J21465" t="s">
        <v>2033</v>
      </c>
      <c r="K21465" t="s">
        <v>2034</v>
      </c>
      <c r="L21465">
        <v>2</v>
      </c>
      <c r="M21465">
        <v>55</v>
      </c>
      <c r="N21465" s="43">
        <v>110</v>
      </c>
    </row>
    <row r="21466" ht="14.4" customHeight="1" hidden="1" spans="1:14" x14ac:dyDescent="0.25">
      <c r="A21466" s="106">
        <v>46213</v>
      </c>
      <c r="B21466">
        <v>15336</v>
      </c>
      <c r="C21466">
        <v>12220</v>
      </c>
      <c r="E21466">
        <v>436</v>
      </c>
      <c r="F21466" t="s">
        <v>14591</v>
      </c>
      <c r="G21466" t="s">
        <v>2185</v>
      </c>
      <c r="H21466" t="s">
        <v>2131</v>
      </c>
      <c r="I21466" t="s">
        <v>2006</v>
      </c>
      <c r="J21466" t="s">
        <v>5475</v>
      </c>
      <c r="K21466" t="s">
        <v>5476</v>
      </c>
      <c r="L21466">
        <v>5</v>
      </c>
      <c r="M21466">
        <v>640</v>
      </c>
      <c r="N21466" s="43">
        <v>3200</v>
      </c>
    </row>
    <row r="21467" ht="14.4" customHeight="1" hidden="1" spans="1:14" x14ac:dyDescent="0.25">
      <c r="A21467" s="106">
        <v>46213</v>
      </c>
      <c r="B21467">
        <v>15336</v>
      </c>
      <c r="C21467">
        <v>12220</v>
      </c>
      <c r="E21467">
        <v>436</v>
      </c>
      <c r="F21467" t="s">
        <v>14591</v>
      </c>
      <c r="G21467" t="s">
        <v>2185</v>
      </c>
      <c r="H21467" t="s">
        <v>2131</v>
      </c>
      <c r="I21467" t="s">
        <v>2006</v>
      </c>
      <c r="J21467" t="s">
        <v>2033</v>
      </c>
      <c r="K21467" t="s">
        <v>2034</v>
      </c>
      <c r="L21467">
        <v>5</v>
      </c>
      <c r="M21467">
        <v>1</v>
      </c>
      <c r="N21467" s="43">
        <v>5</v>
      </c>
    </row>
    <row r="21468" ht="14.4" customHeight="1" hidden="1" spans="1:14" x14ac:dyDescent="0.25">
      <c r="A21468" s="106">
        <v>46213</v>
      </c>
      <c r="B21468">
        <v>15337</v>
      </c>
      <c r="C21468">
        <v>12221</v>
      </c>
      <c r="E21468">
        <v>436</v>
      </c>
      <c r="F21468" t="s">
        <v>14591</v>
      </c>
      <c r="G21468" t="s">
        <v>2185</v>
      </c>
      <c r="H21468" t="s">
        <v>2131</v>
      </c>
      <c r="I21468" t="s">
        <v>2006</v>
      </c>
      <c r="J21468" t="s">
        <v>5475</v>
      </c>
      <c r="K21468" t="s">
        <v>5476</v>
      </c>
      <c r="L21468">
        <v>3</v>
      </c>
      <c r="M21468">
        <v>640</v>
      </c>
      <c r="N21468" s="43">
        <v>1920</v>
      </c>
    </row>
    <row r="21469" ht="14.4" customHeight="1" hidden="1" spans="1:14" x14ac:dyDescent="0.25">
      <c r="A21469" s="106">
        <v>46213</v>
      </c>
      <c r="B21469">
        <v>15337</v>
      </c>
      <c r="C21469">
        <v>12221</v>
      </c>
      <c r="E21469">
        <v>436</v>
      </c>
      <c r="F21469" t="s">
        <v>14591</v>
      </c>
      <c r="G21469" t="s">
        <v>2185</v>
      </c>
      <c r="H21469" t="s">
        <v>2131</v>
      </c>
      <c r="I21469" t="s">
        <v>2006</v>
      </c>
      <c r="J21469" t="s">
        <v>2033</v>
      </c>
      <c r="K21469" t="s">
        <v>2034</v>
      </c>
      <c r="L21469">
        <v>3</v>
      </c>
      <c r="M21469">
        <v>55</v>
      </c>
      <c r="N21469" s="43">
        <v>165</v>
      </c>
    </row>
    <row r="21470" ht="14.4" customHeight="1" hidden="1" spans="1:14" x14ac:dyDescent="0.25">
      <c r="A21470" s="106">
        <v>46213</v>
      </c>
      <c r="B21470">
        <v>15340</v>
      </c>
      <c r="C21470">
        <v>12224</v>
      </c>
      <c r="E21470">
        <v>436</v>
      </c>
      <c r="F21470" t="s">
        <v>14592</v>
      </c>
      <c r="G21470" t="s">
        <v>2025</v>
      </c>
      <c r="H21470" t="s">
        <v>2131</v>
      </c>
      <c r="I21470" t="s">
        <v>2006</v>
      </c>
      <c r="J21470" t="s">
        <v>2033</v>
      </c>
      <c r="K21470" t="s">
        <v>2034</v>
      </c>
      <c r="L21470">
        <v>5</v>
      </c>
      <c r="M21470">
        <v>55</v>
      </c>
      <c r="N21470" s="43">
        <v>275</v>
      </c>
    </row>
    <row r="21471" ht="14.4" customHeight="1" hidden="1" spans="1:14" x14ac:dyDescent="0.25">
      <c r="A21471" s="106">
        <v>46213</v>
      </c>
      <c r="B21471">
        <v>15340</v>
      </c>
      <c r="C21471">
        <v>12224</v>
      </c>
      <c r="E21471">
        <v>436</v>
      </c>
      <c r="F21471" t="s">
        <v>14592</v>
      </c>
      <c r="G21471" t="s">
        <v>2025</v>
      </c>
      <c r="H21471" t="s">
        <v>2131</v>
      </c>
      <c r="I21471" t="s">
        <v>2006</v>
      </c>
      <c r="J21471" t="s">
        <v>5475</v>
      </c>
      <c r="K21471" t="s">
        <v>5476</v>
      </c>
      <c r="L21471">
        <v>5</v>
      </c>
      <c r="M21471">
        <v>640</v>
      </c>
      <c r="N21471" s="43">
        <v>3200</v>
      </c>
    </row>
    <row r="21472" ht="14.4" customHeight="1" hidden="1" spans="1:14" x14ac:dyDescent="0.25">
      <c r="A21472" s="106">
        <v>46213</v>
      </c>
      <c r="B21472">
        <v>15341</v>
      </c>
      <c r="C21472">
        <v>12225</v>
      </c>
      <c r="E21472">
        <v>436</v>
      </c>
      <c r="F21472" t="s">
        <v>14592</v>
      </c>
      <c r="G21472" t="s">
        <v>2025</v>
      </c>
      <c r="H21472" t="s">
        <v>2131</v>
      </c>
      <c r="I21472" t="s">
        <v>2006</v>
      </c>
      <c r="J21472" t="s">
        <v>5475</v>
      </c>
      <c r="K21472" t="s">
        <v>5476</v>
      </c>
      <c r="L21472">
        <v>2.5</v>
      </c>
      <c r="M21472">
        <v>640</v>
      </c>
      <c r="N21472" s="43">
        <v>1600</v>
      </c>
    </row>
    <row r="21473" ht="14.4" customHeight="1" hidden="1" spans="1:14" x14ac:dyDescent="0.25">
      <c r="A21473" s="106">
        <v>46213</v>
      </c>
      <c r="B21473">
        <v>15341</v>
      </c>
      <c r="C21473">
        <v>12225</v>
      </c>
      <c r="E21473">
        <v>436</v>
      </c>
      <c r="F21473" t="s">
        <v>14592</v>
      </c>
      <c r="G21473" t="s">
        <v>2025</v>
      </c>
      <c r="H21473" t="s">
        <v>2131</v>
      </c>
      <c r="I21473" t="s">
        <v>2006</v>
      </c>
      <c r="J21473" t="s">
        <v>2033</v>
      </c>
      <c r="K21473" t="s">
        <v>2034</v>
      </c>
      <c r="L21473">
        <v>2.5</v>
      </c>
      <c r="M21473">
        <v>55</v>
      </c>
      <c r="N21473" s="43">
        <v>137.5</v>
      </c>
    </row>
    <row r="21474" ht="14.4" customHeight="1" hidden="1" spans="1:14" x14ac:dyDescent="0.25">
      <c r="A21474" s="106">
        <v>46213</v>
      </c>
      <c r="B21474">
        <v>15350</v>
      </c>
      <c r="C21474">
        <v>12234</v>
      </c>
      <c r="E21474">
        <v>436</v>
      </c>
      <c r="F21474" t="s">
        <v>14593</v>
      </c>
      <c r="G21474" t="s">
        <v>2063</v>
      </c>
      <c r="H21474" t="s">
        <v>2131</v>
      </c>
      <c r="I21474" t="s">
        <v>2006</v>
      </c>
      <c r="J21474" t="s">
        <v>2033</v>
      </c>
      <c r="K21474" t="s">
        <v>2034</v>
      </c>
      <c r="L21474">
        <v>7.5</v>
      </c>
      <c r="M21474">
        <v>55</v>
      </c>
      <c r="N21474" s="43">
        <v>412.5</v>
      </c>
    </row>
    <row r="21475" ht="14.4" customHeight="1" hidden="1" spans="1:14" x14ac:dyDescent="0.25">
      <c r="A21475" s="106">
        <v>46213</v>
      </c>
      <c r="B21475">
        <v>15350</v>
      </c>
      <c r="C21475">
        <v>12234</v>
      </c>
      <c r="E21475">
        <v>436</v>
      </c>
      <c r="F21475" t="s">
        <v>14593</v>
      </c>
      <c r="G21475" t="s">
        <v>2063</v>
      </c>
      <c r="H21475" t="s">
        <v>2131</v>
      </c>
      <c r="I21475" t="s">
        <v>2006</v>
      </c>
      <c r="J21475" t="s">
        <v>5475</v>
      </c>
      <c r="K21475" t="s">
        <v>5476</v>
      </c>
      <c r="L21475">
        <v>7.5</v>
      </c>
      <c r="M21475">
        <v>640</v>
      </c>
      <c r="N21475" s="43">
        <v>4800</v>
      </c>
    </row>
    <row r="21476" ht="14.4" customHeight="1" hidden="1" spans="1:14" x14ac:dyDescent="0.25">
      <c r="A21476" s="106">
        <v>46213</v>
      </c>
      <c r="B21476">
        <v>15354</v>
      </c>
      <c r="C21476">
        <v>12238</v>
      </c>
      <c r="E21476">
        <v>436</v>
      </c>
      <c r="F21476" t="s">
        <v>14594</v>
      </c>
      <c r="G21476" t="s">
        <v>2038</v>
      </c>
      <c r="H21476" t="s">
        <v>2131</v>
      </c>
      <c r="I21476" t="s">
        <v>2006</v>
      </c>
      <c r="J21476" t="s">
        <v>2033</v>
      </c>
      <c r="K21476" t="s">
        <v>2034</v>
      </c>
      <c r="L21476">
        <v>7.5</v>
      </c>
      <c r="M21476">
        <v>55</v>
      </c>
      <c r="N21476" s="43">
        <v>412.5</v>
      </c>
    </row>
    <row r="21477" ht="14.4" customHeight="1" hidden="1" spans="1:14" x14ac:dyDescent="0.25">
      <c r="A21477" s="106">
        <v>46213</v>
      </c>
      <c r="B21477">
        <v>15354</v>
      </c>
      <c r="C21477">
        <v>12238</v>
      </c>
      <c r="E21477">
        <v>436</v>
      </c>
      <c r="F21477" t="s">
        <v>14594</v>
      </c>
      <c r="G21477" t="s">
        <v>2038</v>
      </c>
      <c r="H21477" t="s">
        <v>2131</v>
      </c>
      <c r="I21477" t="s">
        <v>2006</v>
      </c>
      <c r="J21477" t="s">
        <v>5475</v>
      </c>
      <c r="K21477" t="s">
        <v>5476</v>
      </c>
      <c r="L21477">
        <v>7.5</v>
      </c>
      <c r="M21477">
        <v>640</v>
      </c>
      <c r="N21477" s="43">
        <v>4800</v>
      </c>
    </row>
    <row r="21478" ht="14.4" customHeight="1" hidden="1" spans="1:14" x14ac:dyDescent="0.25">
      <c r="A21478" s="106">
        <v>46213</v>
      </c>
      <c r="B21478">
        <v>15357</v>
      </c>
      <c r="C21478">
        <v>12241</v>
      </c>
      <c r="E21478">
        <v>436</v>
      </c>
      <c r="F21478" t="s">
        <v>14595</v>
      </c>
      <c r="G21478" t="s">
        <v>2027</v>
      </c>
      <c r="H21478" t="s">
        <v>2131</v>
      </c>
      <c r="I21478" t="s">
        <v>2006</v>
      </c>
      <c r="J21478" t="s">
        <v>5475</v>
      </c>
      <c r="K21478" t="s">
        <v>5476</v>
      </c>
      <c r="L21478">
        <v>5</v>
      </c>
      <c r="M21478">
        <v>640</v>
      </c>
      <c r="N21478" s="43">
        <v>3200</v>
      </c>
    </row>
    <row r="21479" ht="14.4" customHeight="1" hidden="1" spans="1:14" x14ac:dyDescent="0.25">
      <c r="A21479" s="106">
        <v>46213</v>
      </c>
      <c r="B21479">
        <v>15357</v>
      </c>
      <c r="C21479">
        <v>12241</v>
      </c>
      <c r="E21479">
        <v>436</v>
      </c>
      <c r="F21479" t="s">
        <v>14595</v>
      </c>
      <c r="G21479" t="s">
        <v>2027</v>
      </c>
      <c r="H21479" t="s">
        <v>2131</v>
      </c>
      <c r="I21479" t="s">
        <v>2006</v>
      </c>
      <c r="J21479" t="s">
        <v>2033</v>
      </c>
      <c r="K21479" t="s">
        <v>2034</v>
      </c>
      <c r="L21479">
        <v>5</v>
      </c>
      <c r="M21479">
        <v>55</v>
      </c>
      <c r="N21479" s="43">
        <v>275</v>
      </c>
    </row>
    <row r="21480" ht="14.4" customHeight="1" hidden="1" spans="1:14" x14ac:dyDescent="0.25">
      <c r="A21480" s="106">
        <v>46213</v>
      </c>
      <c r="B21480">
        <v>15358</v>
      </c>
      <c r="C21480">
        <v>12242</v>
      </c>
      <c r="E21480">
        <v>436</v>
      </c>
      <c r="F21480" t="s">
        <v>14595</v>
      </c>
      <c r="G21480" t="s">
        <v>2027</v>
      </c>
      <c r="H21480" t="s">
        <v>2131</v>
      </c>
      <c r="I21480" t="s">
        <v>2006</v>
      </c>
      <c r="J21480" t="s">
        <v>2033</v>
      </c>
      <c r="K21480" t="s">
        <v>2034</v>
      </c>
      <c r="L21480">
        <v>2.5</v>
      </c>
      <c r="M21480">
        <v>55</v>
      </c>
      <c r="N21480" s="43">
        <v>137.5</v>
      </c>
    </row>
    <row r="21481" ht="14.4" customHeight="1" hidden="1" spans="1:14" x14ac:dyDescent="0.25">
      <c r="A21481" s="106">
        <v>46213</v>
      </c>
      <c r="B21481">
        <v>15358</v>
      </c>
      <c r="C21481">
        <v>12242</v>
      </c>
      <c r="E21481">
        <v>436</v>
      </c>
      <c r="F21481" t="s">
        <v>14595</v>
      </c>
      <c r="G21481" t="s">
        <v>2027</v>
      </c>
      <c r="H21481" t="s">
        <v>2131</v>
      </c>
      <c r="I21481" t="s">
        <v>2006</v>
      </c>
      <c r="J21481" t="s">
        <v>5475</v>
      </c>
      <c r="K21481" t="s">
        <v>5476</v>
      </c>
      <c r="L21481">
        <v>2.5</v>
      </c>
      <c r="M21481">
        <v>640</v>
      </c>
      <c r="N21481" s="43">
        <v>1600</v>
      </c>
    </row>
    <row r="21482" ht="14.4" customHeight="1" hidden="1" spans="1:14" x14ac:dyDescent="0.25">
      <c r="A21482" s="106">
        <v>46213</v>
      </c>
      <c r="B21482">
        <v>15364</v>
      </c>
      <c r="C21482">
        <v>12248</v>
      </c>
      <c r="E21482">
        <v>436</v>
      </c>
      <c r="F21482" t="s">
        <v>14596</v>
      </c>
      <c r="G21482" t="s">
        <v>2185</v>
      </c>
      <c r="H21482" t="s">
        <v>2131</v>
      </c>
      <c r="I21482" t="s">
        <v>2006</v>
      </c>
      <c r="J21482" t="s">
        <v>5475</v>
      </c>
      <c r="K21482" t="s">
        <v>5476</v>
      </c>
      <c r="L21482">
        <v>5</v>
      </c>
      <c r="M21482">
        <v>640</v>
      </c>
      <c r="N21482" s="43">
        <v>3200</v>
      </c>
    </row>
    <row r="21483" ht="14.4" customHeight="1" hidden="1" spans="1:14" x14ac:dyDescent="0.25">
      <c r="A21483" s="106">
        <v>46213</v>
      </c>
      <c r="B21483">
        <v>15364</v>
      </c>
      <c r="C21483">
        <v>12248</v>
      </c>
      <c r="E21483">
        <v>436</v>
      </c>
      <c r="F21483" t="s">
        <v>14596</v>
      </c>
      <c r="G21483" t="s">
        <v>2185</v>
      </c>
      <c r="H21483" t="s">
        <v>2131</v>
      </c>
      <c r="I21483" t="s">
        <v>2006</v>
      </c>
      <c r="J21483" t="s">
        <v>2033</v>
      </c>
      <c r="K21483" t="s">
        <v>2034</v>
      </c>
      <c r="L21483">
        <v>5</v>
      </c>
      <c r="M21483">
        <v>55</v>
      </c>
      <c r="N21483" s="43">
        <v>275</v>
      </c>
    </row>
    <row r="21484" ht="14.4" customHeight="1" hidden="1" spans="1:14" x14ac:dyDescent="0.25">
      <c r="A21484" s="106">
        <v>46213</v>
      </c>
      <c r="B21484">
        <v>15365</v>
      </c>
      <c r="C21484">
        <v>12249</v>
      </c>
      <c r="E21484">
        <v>436</v>
      </c>
      <c r="F21484" t="s">
        <v>14596</v>
      </c>
      <c r="G21484" t="s">
        <v>2185</v>
      </c>
      <c r="H21484" t="s">
        <v>2131</v>
      </c>
      <c r="I21484" t="s">
        <v>2006</v>
      </c>
      <c r="J21484" t="s">
        <v>2033</v>
      </c>
      <c r="K21484" t="s">
        <v>2034</v>
      </c>
      <c r="L21484">
        <v>2.5</v>
      </c>
      <c r="M21484">
        <v>55</v>
      </c>
      <c r="N21484" s="43">
        <v>137.5</v>
      </c>
    </row>
    <row r="21485" ht="14.4" customHeight="1" hidden="1" spans="1:14" x14ac:dyDescent="0.25">
      <c r="A21485" s="106">
        <v>46213</v>
      </c>
      <c r="B21485">
        <v>15365</v>
      </c>
      <c r="C21485">
        <v>12249</v>
      </c>
      <c r="E21485">
        <v>436</v>
      </c>
      <c r="F21485" t="s">
        <v>14596</v>
      </c>
      <c r="G21485" t="s">
        <v>2185</v>
      </c>
      <c r="H21485" t="s">
        <v>2131</v>
      </c>
      <c r="I21485" t="s">
        <v>2006</v>
      </c>
      <c r="J21485" t="s">
        <v>5475</v>
      </c>
      <c r="K21485" t="s">
        <v>5476</v>
      </c>
      <c r="L21485">
        <v>2.5</v>
      </c>
      <c r="M21485">
        <v>640</v>
      </c>
      <c r="N21485" s="43">
        <v>1600</v>
      </c>
    </row>
    <row r="21486" ht="14.4" customHeight="1" hidden="1" spans="1:14" x14ac:dyDescent="0.25">
      <c r="A21486" s="106">
        <v>46213</v>
      </c>
      <c r="B21486">
        <v>15371</v>
      </c>
      <c r="C21486">
        <v>12255</v>
      </c>
      <c r="E21486">
        <v>436</v>
      </c>
      <c r="F21486" t="s">
        <v>14597</v>
      </c>
      <c r="G21486" t="s">
        <v>2054</v>
      </c>
      <c r="H21486" t="s">
        <v>2131</v>
      </c>
      <c r="I21486" t="s">
        <v>2006</v>
      </c>
      <c r="J21486" t="s">
        <v>5475</v>
      </c>
      <c r="K21486" t="s">
        <v>5476</v>
      </c>
      <c r="L21486">
        <v>7.5</v>
      </c>
      <c r="M21486">
        <v>640</v>
      </c>
      <c r="N21486" s="43">
        <v>4800</v>
      </c>
    </row>
    <row r="21487" ht="14.4" customHeight="1" hidden="1" spans="1:14" x14ac:dyDescent="0.25">
      <c r="A21487" s="106">
        <v>46213</v>
      </c>
      <c r="B21487">
        <v>15371</v>
      </c>
      <c r="C21487">
        <v>12255</v>
      </c>
      <c r="E21487">
        <v>436</v>
      </c>
      <c r="F21487" t="s">
        <v>14597</v>
      </c>
      <c r="G21487" t="s">
        <v>2054</v>
      </c>
      <c r="H21487" t="s">
        <v>2131</v>
      </c>
      <c r="I21487" t="s">
        <v>2006</v>
      </c>
      <c r="J21487" t="s">
        <v>2033</v>
      </c>
      <c r="K21487" t="s">
        <v>2034</v>
      </c>
      <c r="L21487">
        <v>7.5</v>
      </c>
      <c r="M21487">
        <v>55</v>
      </c>
      <c r="N21487" s="43">
        <v>412.5</v>
      </c>
    </row>
    <row r="21488" ht="14.4" customHeight="1" hidden="1" spans="1:14" x14ac:dyDescent="0.25">
      <c r="A21488" s="106">
        <v>46213</v>
      </c>
      <c r="B21488">
        <v>15376</v>
      </c>
      <c r="C21488">
        <v>12260</v>
      </c>
      <c r="E21488">
        <v>436</v>
      </c>
      <c r="F21488" t="s">
        <v>14598</v>
      </c>
      <c r="G21488" t="s">
        <v>2038</v>
      </c>
      <c r="H21488" t="s">
        <v>2131</v>
      </c>
      <c r="I21488" t="s">
        <v>2006</v>
      </c>
      <c r="J21488" t="s">
        <v>5475</v>
      </c>
      <c r="K21488" t="s">
        <v>5476</v>
      </c>
      <c r="L21488">
        <v>7.5</v>
      </c>
      <c r="M21488">
        <v>640</v>
      </c>
      <c r="N21488" s="43">
        <v>4800</v>
      </c>
    </row>
    <row r="21489" ht="14.4" customHeight="1" hidden="1" spans="1:14" x14ac:dyDescent="0.25">
      <c r="A21489" s="106">
        <v>46213</v>
      </c>
      <c r="B21489">
        <v>15376</v>
      </c>
      <c r="C21489">
        <v>12260</v>
      </c>
      <c r="E21489">
        <v>436</v>
      </c>
      <c r="F21489" t="s">
        <v>14598</v>
      </c>
      <c r="G21489" t="s">
        <v>2038</v>
      </c>
      <c r="H21489" t="s">
        <v>2131</v>
      </c>
      <c r="I21489" t="s">
        <v>2006</v>
      </c>
      <c r="J21489" t="s">
        <v>2033</v>
      </c>
      <c r="K21489" t="s">
        <v>2034</v>
      </c>
      <c r="L21489">
        <v>7.5</v>
      </c>
      <c r="M21489">
        <v>55</v>
      </c>
      <c r="N21489" s="43">
        <v>412.5</v>
      </c>
    </row>
    <row r="21490" ht="14.4" customHeight="1" hidden="1" spans="1:14" x14ac:dyDescent="0.25">
      <c r="A21490" s="106">
        <v>46216</v>
      </c>
      <c r="B21490">
        <v>15400</v>
      </c>
      <c r="C21490">
        <v>12284</v>
      </c>
      <c r="E21490">
        <v>436</v>
      </c>
      <c r="F21490" t="s">
        <v>14599</v>
      </c>
      <c r="G21490" t="s">
        <v>2185</v>
      </c>
      <c r="H21490" t="s">
        <v>2131</v>
      </c>
      <c r="I21490" t="s">
        <v>2006</v>
      </c>
      <c r="J21490" t="s">
        <v>5475</v>
      </c>
      <c r="K21490" t="s">
        <v>5476</v>
      </c>
      <c r="L21490">
        <v>5</v>
      </c>
      <c r="M21490">
        <v>640</v>
      </c>
      <c r="N21490" s="43">
        <v>3200</v>
      </c>
    </row>
    <row r="21491" ht="14.4" customHeight="1" hidden="1" spans="1:14" x14ac:dyDescent="0.25">
      <c r="A21491" s="106">
        <v>46216</v>
      </c>
      <c r="B21491">
        <v>15400</v>
      </c>
      <c r="C21491">
        <v>12284</v>
      </c>
      <c r="E21491">
        <v>436</v>
      </c>
      <c r="F21491" t="s">
        <v>14599</v>
      </c>
      <c r="G21491" t="s">
        <v>2185</v>
      </c>
      <c r="H21491" t="s">
        <v>2131</v>
      </c>
      <c r="I21491" t="s">
        <v>2006</v>
      </c>
      <c r="J21491" t="s">
        <v>2033</v>
      </c>
      <c r="K21491" t="s">
        <v>2034</v>
      </c>
      <c r="L21491">
        <v>5</v>
      </c>
      <c r="M21491">
        <v>1</v>
      </c>
      <c r="N21491" s="43">
        <v>5</v>
      </c>
    </row>
    <row r="21492" ht="14.4" customHeight="1" hidden="1" spans="1:14" x14ac:dyDescent="0.25">
      <c r="A21492" s="106">
        <v>46216</v>
      </c>
      <c r="B21492">
        <v>15401</v>
      </c>
      <c r="C21492">
        <v>12285</v>
      </c>
      <c r="E21492">
        <v>436</v>
      </c>
      <c r="F21492" t="s">
        <v>14599</v>
      </c>
      <c r="G21492" t="s">
        <v>2185</v>
      </c>
      <c r="H21492" t="s">
        <v>2131</v>
      </c>
      <c r="I21492" t="s">
        <v>2006</v>
      </c>
      <c r="J21492" t="s">
        <v>2033</v>
      </c>
      <c r="K21492" t="s">
        <v>2034</v>
      </c>
      <c r="L21492">
        <v>3</v>
      </c>
      <c r="M21492">
        <v>55</v>
      </c>
      <c r="N21492" s="43">
        <v>165</v>
      </c>
    </row>
    <row r="21493" ht="14.4" customHeight="1" hidden="1" spans="1:14" x14ac:dyDescent="0.25">
      <c r="A21493" s="106">
        <v>46216</v>
      </c>
      <c r="B21493">
        <v>15401</v>
      </c>
      <c r="C21493">
        <v>12285</v>
      </c>
      <c r="E21493">
        <v>436</v>
      </c>
      <c r="F21493" t="s">
        <v>14599</v>
      </c>
      <c r="G21493" t="s">
        <v>2185</v>
      </c>
      <c r="H21493" t="s">
        <v>2131</v>
      </c>
      <c r="I21493" t="s">
        <v>2006</v>
      </c>
      <c r="J21493" t="s">
        <v>5475</v>
      </c>
      <c r="K21493" t="s">
        <v>5476</v>
      </c>
      <c r="L21493">
        <v>3</v>
      </c>
      <c r="M21493">
        <v>640</v>
      </c>
      <c r="N21493" s="43">
        <v>1920</v>
      </c>
    </row>
    <row r="21494" ht="14.4" customHeight="1" hidden="1" spans="1:14" x14ac:dyDescent="0.25">
      <c r="A21494" s="106">
        <v>46216</v>
      </c>
      <c r="B21494">
        <v>15408</v>
      </c>
      <c r="C21494">
        <v>12292</v>
      </c>
      <c r="E21494">
        <v>436</v>
      </c>
      <c r="F21494" t="s">
        <v>14600</v>
      </c>
      <c r="G21494" t="s">
        <v>2017</v>
      </c>
      <c r="H21494" t="s">
        <v>2131</v>
      </c>
      <c r="I21494" t="s">
        <v>2006</v>
      </c>
      <c r="J21494" t="s">
        <v>2033</v>
      </c>
      <c r="K21494" t="s">
        <v>2034</v>
      </c>
      <c r="L21494">
        <v>5</v>
      </c>
      <c r="M21494">
        <v>55</v>
      </c>
      <c r="N21494" s="43">
        <v>275</v>
      </c>
    </row>
    <row r="21495" ht="14.4" customHeight="1" hidden="1" spans="1:14" x14ac:dyDescent="0.25">
      <c r="A21495" s="106">
        <v>46216</v>
      </c>
      <c r="B21495">
        <v>15408</v>
      </c>
      <c r="C21495">
        <v>12292</v>
      </c>
      <c r="E21495">
        <v>436</v>
      </c>
      <c r="F21495" t="s">
        <v>14600</v>
      </c>
      <c r="G21495" t="s">
        <v>2017</v>
      </c>
      <c r="H21495" t="s">
        <v>2131</v>
      </c>
      <c r="I21495" t="s">
        <v>2006</v>
      </c>
      <c r="J21495" t="s">
        <v>5475</v>
      </c>
      <c r="K21495" t="s">
        <v>5476</v>
      </c>
      <c r="L21495">
        <v>5</v>
      </c>
      <c r="M21495">
        <v>640</v>
      </c>
      <c r="N21495" s="43">
        <v>3200</v>
      </c>
    </row>
    <row r="21496" ht="14.4" customHeight="1" hidden="1" spans="1:14" x14ac:dyDescent="0.25">
      <c r="A21496" s="106">
        <v>46216</v>
      </c>
      <c r="B21496">
        <v>15409</v>
      </c>
      <c r="C21496">
        <v>12293</v>
      </c>
      <c r="E21496">
        <v>436</v>
      </c>
      <c r="F21496" t="s">
        <v>14600</v>
      </c>
      <c r="G21496" t="s">
        <v>2017</v>
      </c>
      <c r="H21496" t="s">
        <v>2131</v>
      </c>
      <c r="I21496" t="s">
        <v>2006</v>
      </c>
      <c r="J21496" t="s">
        <v>5475</v>
      </c>
      <c r="K21496" t="s">
        <v>5476</v>
      </c>
      <c r="L21496">
        <v>2.5</v>
      </c>
      <c r="M21496">
        <v>640</v>
      </c>
      <c r="N21496" s="43">
        <v>1600</v>
      </c>
    </row>
    <row r="21497" ht="14.4" customHeight="1" hidden="1" spans="1:14" x14ac:dyDescent="0.25">
      <c r="A21497" s="106">
        <v>46216</v>
      </c>
      <c r="B21497">
        <v>15409</v>
      </c>
      <c r="C21497">
        <v>12293</v>
      </c>
      <c r="E21497">
        <v>436</v>
      </c>
      <c r="F21497" t="s">
        <v>14600</v>
      </c>
      <c r="G21497" t="s">
        <v>2017</v>
      </c>
      <c r="H21497" t="s">
        <v>2131</v>
      </c>
      <c r="I21497" t="s">
        <v>2006</v>
      </c>
      <c r="J21497" t="s">
        <v>2033</v>
      </c>
      <c r="K21497" t="s">
        <v>2034</v>
      </c>
      <c r="L21497">
        <v>2.5</v>
      </c>
      <c r="M21497">
        <v>55</v>
      </c>
      <c r="N21497" s="43">
        <v>137.5</v>
      </c>
    </row>
    <row r="21498" ht="14.4" customHeight="1" hidden="1" spans="1:14" x14ac:dyDescent="0.25">
      <c r="A21498" s="106">
        <v>46216</v>
      </c>
      <c r="B21498">
        <v>15419</v>
      </c>
      <c r="C21498">
        <v>12303</v>
      </c>
      <c r="E21498">
        <v>436</v>
      </c>
      <c r="F21498" t="s">
        <v>14601</v>
      </c>
      <c r="G21498" t="s">
        <v>2025</v>
      </c>
      <c r="H21498" t="s">
        <v>2131</v>
      </c>
      <c r="I21498" t="s">
        <v>2006</v>
      </c>
      <c r="J21498" t="s">
        <v>5475</v>
      </c>
      <c r="K21498" t="s">
        <v>5476</v>
      </c>
      <c r="L21498">
        <v>5</v>
      </c>
      <c r="M21498">
        <v>640</v>
      </c>
      <c r="N21498" s="43">
        <v>3200</v>
      </c>
    </row>
    <row r="21499" ht="14.4" customHeight="1" hidden="1" spans="1:14" x14ac:dyDescent="0.25">
      <c r="A21499" s="106">
        <v>46216</v>
      </c>
      <c r="B21499">
        <v>15419</v>
      </c>
      <c r="C21499">
        <v>12303</v>
      </c>
      <c r="E21499">
        <v>436</v>
      </c>
      <c r="F21499" t="s">
        <v>14601</v>
      </c>
      <c r="G21499" t="s">
        <v>2025</v>
      </c>
      <c r="H21499" t="s">
        <v>2131</v>
      </c>
      <c r="I21499" t="s">
        <v>2006</v>
      </c>
      <c r="J21499" t="s">
        <v>2033</v>
      </c>
      <c r="K21499" t="s">
        <v>2034</v>
      </c>
      <c r="L21499">
        <v>5</v>
      </c>
      <c r="M21499">
        <v>55</v>
      </c>
      <c r="N21499" s="43">
        <v>275</v>
      </c>
    </row>
    <row r="21500" ht="14.4" customHeight="1" hidden="1" spans="1:14" x14ac:dyDescent="0.25">
      <c r="A21500" s="106">
        <v>46216</v>
      </c>
      <c r="B21500">
        <v>15420</v>
      </c>
      <c r="C21500">
        <v>12304</v>
      </c>
      <c r="E21500">
        <v>436</v>
      </c>
      <c r="F21500" t="s">
        <v>14601</v>
      </c>
      <c r="G21500" t="s">
        <v>2025</v>
      </c>
      <c r="H21500" t="s">
        <v>2131</v>
      </c>
      <c r="I21500" t="s">
        <v>2006</v>
      </c>
      <c r="J21500" t="s">
        <v>2033</v>
      </c>
      <c r="K21500" t="s">
        <v>2034</v>
      </c>
      <c r="L21500">
        <v>2.5</v>
      </c>
      <c r="M21500">
        <v>55</v>
      </c>
      <c r="N21500" s="43">
        <v>137.5</v>
      </c>
    </row>
    <row r="21501" ht="14.4" customHeight="1" hidden="1" spans="1:14" x14ac:dyDescent="0.25">
      <c r="A21501" s="106">
        <v>46216</v>
      </c>
      <c r="B21501">
        <v>15420</v>
      </c>
      <c r="C21501">
        <v>12304</v>
      </c>
      <c r="E21501">
        <v>436</v>
      </c>
      <c r="F21501" t="s">
        <v>14601</v>
      </c>
      <c r="G21501" t="s">
        <v>2025</v>
      </c>
      <c r="H21501" t="s">
        <v>2131</v>
      </c>
      <c r="I21501" t="s">
        <v>2006</v>
      </c>
      <c r="J21501" t="s">
        <v>5475</v>
      </c>
      <c r="K21501" t="s">
        <v>5476</v>
      </c>
      <c r="L21501">
        <v>2.5</v>
      </c>
      <c r="M21501">
        <v>640</v>
      </c>
      <c r="N21501" s="43">
        <v>1600</v>
      </c>
    </row>
    <row r="21502" ht="14.4" customHeight="1" hidden="1" spans="1:14" x14ac:dyDescent="0.25">
      <c r="A21502" s="106">
        <v>46216</v>
      </c>
      <c r="B21502">
        <v>15424</v>
      </c>
      <c r="C21502">
        <v>12308</v>
      </c>
      <c r="E21502">
        <v>436</v>
      </c>
      <c r="F21502" t="s">
        <v>14602</v>
      </c>
      <c r="G21502" t="s">
        <v>2027</v>
      </c>
      <c r="H21502" t="s">
        <v>2131</v>
      </c>
      <c r="I21502" t="s">
        <v>2006</v>
      </c>
      <c r="J21502" t="s">
        <v>5475</v>
      </c>
      <c r="K21502" t="s">
        <v>5476</v>
      </c>
      <c r="L21502">
        <v>5</v>
      </c>
      <c r="M21502">
        <v>640</v>
      </c>
      <c r="N21502" s="43">
        <v>3200</v>
      </c>
    </row>
    <row r="21503" ht="14.4" customHeight="1" hidden="1" spans="1:14" x14ac:dyDescent="0.25">
      <c r="A21503" s="106">
        <v>46216</v>
      </c>
      <c r="B21503">
        <v>15424</v>
      </c>
      <c r="C21503">
        <v>12308</v>
      </c>
      <c r="E21503">
        <v>436</v>
      </c>
      <c r="F21503" t="s">
        <v>14602</v>
      </c>
      <c r="G21503" t="s">
        <v>2027</v>
      </c>
      <c r="H21503" t="s">
        <v>2131</v>
      </c>
      <c r="I21503" t="s">
        <v>2006</v>
      </c>
      <c r="J21503" t="s">
        <v>2033</v>
      </c>
      <c r="K21503" t="s">
        <v>2034</v>
      </c>
      <c r="L21503">
        <v>5</v>
      </c>
      <c r="M21503">
        <v>55</v>
      </c>
      <c r="N21503" s="43">
        <v>275</v>
      </c>
    </row>
    <row r="21504" ht="14.4" customHeight="1" hidden="1" spans="1:14" x14ac:dyDescent="0.25">
      <c r="A21504" s="106">
        <v>46216</v>
      </c>
      <c r="B21504">
        <v>15425</v>
      </c>
      <c r="C21504">
        <v>12309</v>
      </c>
      <c r="E21504">
        <v>436</v>
      </c>
      <c r="F21504" t="s">
        <v>14602</v>
      </c>
      <c r="G21504" t="s">
        <v>2027</v>
      </c>
      <c r="H21504" t="s">
        <v>2131</v>
      </c>
      <c r="I21504" t="s">
        <v>2006</v>
      </c>
      <c r="J21504" t="s">
        <v>2033</v>
      </c>
      <c r="K21504" t="s">
        <v>2034</v>
      </c>
      <c r="L21504">
        <v>2.5</v>
      </c>
      <c r="M21504">
        <v>55</v>
      </c>
      <c r="N21504" s="43">
        <v>137.5</v>
      </c>
    </row>
    <row r="21505" ht="14.4" customHeight="1" hidden="1" spans="1:14" x14ac:dyDescent="0.25">
      <c r="A21505" s="106">
        <v>46216</v>
      </c>
      <c r="B21505">
        <v>15425</v>
      </c>
      <c r="C21505">
        <v>12309</v>
      </c>
      <c r="E21505">
        <v>436</v>
      </c>
      <c r="F21505" t="s">
        <v>14602</v>
      </c>
      <c r="G21505" t="s">
        <v>2027</v>
      </c>
      <c r="H21505" t="s">
        <v>2131</v>
      </c>
      <c r="I21505" t="s">
        <v>2006</v>
      </c>
      <c r="J21505" t="s">
        <v>5475</v>
      </c>
      <c r="K21505" t="s">
        <v>5476</v>
      </c>
      <c r="L21505">
        <v>2.5</v>
      </c>
      <c r="M21505">
        <v>640</v>
      </c>
      <c r="N21505" s="43">
        <v>1600</v>
      </c>
    </row>
    <row r="21506" ht="14.4" customHeight="1" hidden="1" spans="1:14" x14ac:dyDescent="0.25">
      <c r="A21506" s="106">
        <v>46216</v>
      </c>
      <c r="B21506">
        <v>15436</v>
      </c>
      <c r="C21506">
        <v>12320</v>
      </c>
      <c r="E21506">
        <v>436</v>
      </c>
      <c r="F21506" t="s">
        <v>14603</v>
      </c>
      <c r="G21506" t="s">
        <v>2038</v>
      </c>
      <c r="H21506" t="s">
        <v>2131</v>
      </c>
      <c r="I21506" t="s">
        <v>2006</v>
      </c>
      <c r="J21506" t="s">
        <v>5475</v>
      </c>
      <c r="K21506" t="s">
        <v>5476</v>
      </c>
      <c r="L21506">
        <v>7.5</v>
      </c>
      <c r="M21506">
        <v>640</v>
      </c>
      <c r="N21506" s="43">
        <v>4800</v>
      </c>
    </row>
    <row r="21507" ht="14.4" customHeight="1" hidden="1" spans="1:14" x14ac:dyDescent="0.25">
      <c r="A21507" s="106">
        <v>46216</v>
      </c>
      <c r="B21507">
        <v>15436</v>
      </c>
      <c r="C21507">
        <v>12320</v>
      </c>
      <c r="E21507">
        <v>436</v>
      </c>
      <c r="F21507" t="s">
        <v>14603</v>
      </c>
      <c r="G21507" t="s">
        <v>2038</v>
      </c>
      <c r="H21507" t="s">
        <v>2131</v>
      </c>
      <c r="I21507" t="s">
        <v>2006</v>
      </c>
      <c r="J21507" t="s">
        <v>2033</v>
      </c>
      <c r="K21507" t="s">
        <v>2034</v>
      </c>
      <c r="L21507">
        <v>7.5</v>
      </c>
      <c r="M21507">
        <v>55</v>
      </c>
      <c r="N21507" s="43">
        <v>412.5</v>
      </c>
    </row>
    <row r="21508" ht="14.4" customHeight="1" hidden="1" spans="1:14" x14ac:dyDescent="0.25">
      <c r="A21508" s="106">
        <v>46216</v>
      </c>
      <c r="B21508">
        <v>15441</v>
      </c>
      <c r="C21508">
        <v>12325</v>
      </c>
      <c r="E21508">
        <v>436</v>
      </c>
      <c r="F21508" t="s">
        <v>14604</v>
      </c>
      <c r="G21508" t="s">
        <v>2036</v>
      </c>
      <c r="H21508" t="s">
        <v>2131</v>
      </c>
      <c r="I21508" t="s">
        <v>2006</v>
      </c>
      <c r="J21508" t="s">
        <v>5475</v>
      </c>
      <c r="K21508" t="s">
        <v>5476</v>
      </c>
      <c r="L21508">
        <v>7.5</v>
      </c>
      <c r="M21508">
        <v>640</v>
      </c>
      <c r="N21508" s="43">
        <v>4800</v>
      </c>
    </row>
    <row r="21509" ht="14.4" customHeight="1" hidden="1" spans="1:14" x14ac:dyDescent="0.25">
      <c r="A21509" s="106">
        <v>46216</v>
      </c>
      <c r="B21509">
        <v>15441</v>
      </c>
      <c r="C21509">
        <v>12325</v>
      </c>
      <c r="E21509">
        <v>436</v>
      </c>
      <c r="F21509" t="s">
        <v>14604</v>
      </c>
      <c r="G21509" t="s">
        <v>2036</v>
      </c>
      <c r="H21509" t="s">
        <v>2131</v>
      </c>
      <c r="I21509" t="s">
        <v>2006</v>
      </c>
      <c r="J21509" t="s">
        <v>2033</v>
      </c>
      <c r="K21509" t="s">
        <v>2034</v>
      </c>
      <c r="L21509">
        <v>7.5</v>
      </c>
      <c r="M21509">
        <v>55</v>
      </c>
      <c r="N21509" s="43">
        <v>412.5</v>
      </c>
    </row>
    <row r="21510" ht="14.4" customHeight="1" hidden="1" spans="1:14" x14ac:dyDescent="0.25">
      <c r="A21510" s="106">
        <v>46216</v>
      </c>
      <c r="B21510">
        <v>15447</v>
      </c>
      <c r="C21510">
        <v>12331</v>
      </c>
      <c r="E21510">
        <v>436</v>
      </c>
      <c r="F21510" t="s">
        <v>14605</v>
      </c>
      <c r="G21510" t="s">
        <v>2241</v>
      </c>
      <c r="H21510" t="s">
        <v>2131</v>
      </c>
      <c r="I21510" t="s">
        <v>2006</v>
      </c>
      <c r="J21510" t="s">
        <v>5475</v>
      </c>
      <c r="K21510" t="s">
        <v>5476</v>
      </c>
      <c r="L21510">
        <v>5</v>
      </c>
      <c r="M21510">
        <v>640</v>
      </c>
      <c r="N21510" s="43">
        <v>3200</v>
      </c>
    </row>
    <row r="21511" ht="14.4" customHeight="1" hidden="1" spans="1:14" x14ac:dyDescent="0.25">
      <c r="A21511" s="106">
        <v>46216</v>
      </c>
      <c r="B21511">
        <v>15447</v>
      </c>
      <c r="C21511">
        <v>12331</v>
      </c>
      <c r="E21511">
        <v>436</v>
      </c>
      <c r="F21511" t="s">
        <v>14605</v>
      </c>
      <c r="G21511" t="s">
        <v>2241</v>
      </c>
      <c r="H21511" t="s">
        <v>2131</v>
      </c>
      <c r="I21511" t="s">
        <v>2006</v>
      </c>
      <c r="J21511" t="s">
        <v>2033</v>
      </c>
      <c r="K21511" t="s">
        <v>2034</v>
      </c>
      <c r="L21511">
        <v>5</v>
      </c>
      <c r="M21511">
        <v>55</v>
      </c>
      <c r="N21511" s="43">
        <v>275</v>
      </c>
    </row>
    <row r="21512" ht="14.4" customHeight="1" hidden="1" spans="1:14" x14ac:dyDescent="0.25">
      <c r="A21512" s="106">
        <v>46216</v>
      </c>
      <c r="B21512">
        <v>15448</v>
      </c>
      <c r="C21512">
        <v>12332</v>
      </c>
      <c r="E21512">
        <v>436</v>
      </c>
      <c r="F21512" t="s">
        <v>14605</v>
      </c>
      <c r="G21512" t="s">
        <v>2241</v>
      </c>
      <c r="H21512" t="s">
        <v>2131</v>
      </c>
      <c r="I21512" t="s">
        <v>2006</v>
      </c>
      <c r="J21512" t="s">
        <v>2033</v>
      </c>
      <c r="K21512" t="s">
        <v>2034</v>
      </c>
      <c r="L21512">
        <v>2.5</v>
      </c>
      <c r="M21512">
        <v>55</v>
      </c>
      <c r="N21512" s="43">
        <v>137.5</v>
      </c>
    </row>
    <row r="21513" ht="14.4" customHeight="1" hidden="1" spans="1:14" x14ac:dyDescent="0.25">
      <c r="A21513" s="106">
        <v>46216</v>
      </c>
      <c r="B21513">
        <v>15448</v>
      </c>
      <c r="C21513">
        <v>12332</v>
      </c>
      <c r="E21513">
        <v>436</v>
      </c>
      <c r="F21513" t="s">
        <v>14605</v>
      </c>
      <c r="G21513" t="s">
        <v>2241</v>
      </c>
      <c r="H21513" t="s">
        <v>2131</v>
      </c>
      <c r="I21513" t="s">
        <v>2006</v>
      </c>
      <c r="J21513" t="s">
        <v>5475</v>
      </c>
      <c r="K21513" t="s">
        <v>5476</v>
      </c>
      <c r="L21513">
        <v>2.5</v>
      </c>
      <c r="M21513">
        <v>640</v>
      </c>
      <c r="N21513" s="43">
        <v>1600</v>
      </c>
    </row>
    <row r="21514" ht="14.4" customHeight="1" hidden="1" spans="1:14" x14ac:dyDescent="0.25">
      <c r="A21514" s="106">
        <v>46217</v>
      </c>
      <c r="B21514">
        <v>15490</v>
      </c>
      <c r="C21514">
        <v>12374</v>
      </c>
      <c r="E21514">
        <v>436</v>
      </c>
      <c r="F21514" t="s">
        <v>14606</v>
      </c>
      <c r="G21514" t="s">
        <v>2241</v>
      </c>
      <c r="H21514" t="s">
        <v>2131</v>
      </c>
      <c r="I21514" t="s">
        <v>2006</v>
      </c>
      <c r="J21514" t="s">
        <v>2033</v>
      </c>
      <c r="K21514" t="s">
        <v>2034</v>
      </c>
      <c r="L21514">
        <v>5</v>
      </c>
      <c r="M21514">
        <v>1</v>
      </c>
      <c r="N21514" s="43">
        <v>5</v>
      </c>
    </row>
    <row r="21515" ht="14.4" customHeight="1" hidden="1" spans="1:14" x14ac:dyDescent="0.25">
      <c r="A21515" s="106">
        <v>46217</v>
      </c>
      <c r="B21515">
        <v>15490</v>
      </c>
      <c r="C21515">
        <v>12374</v>
      </c>
      <c r="E21515">
        <v>436</v>
      </c>
      <c r="F21515" t="s">
        <v>14606</v>
      </c>
      <c r="G21515" t="s">
        <v>2241</v>
      </c>
      <c r="H21515" t="s">
        <v>2131</v>
      </c>
      <c r="I21515" t="s">
        <v>2006</v>
      </c>
      <c r="J21515" t="s">
        <v>5475</v>
      </c>
      <c r="K21515" t="s">
        <v>5476</v>
      </c>
      <c r="L21515">
        <v>5</v>
      </c>
      <c r="M21515">
        <v>640</v>
      </c>
      <c r="N21515" s="43">
        <v>3200</v>
      </c>
    </row>
    <row r="21516" ht="14.4" customHeight="1" hidden="1" spans="1:14" x14ac:dyDescent="0.25">
      <c r="A21516" s="106">
        <v>46217</v>
      </c>
      <c r="B21516">
        <v>15491</v>
      </c>
      <c r="C21516">
        <v>12375</v>
      </c>
      <c r="E21516">
        <v>436</v>
      </c>
      <c r="F21516" t="s">
        <v>14606</v>
      </c>
      <c r="G21516" t="s">
        <v>2241</v>
      </c>
      <c r="H21516" t="s">
        <v>2131</v>
      </c>
      <c r="I21516" t="s">
        <v>2006</v>
      </c>
      <c r="J21516" t="s">
        <v>2033</v>
      </c>
      <c r="K21516" t="s">
        <v>2034</v>
      </c>
      <c r="L21516">
        <v>3</v>
      </c>
      <c r="M21516">
        <v>55</v>
      </c>
      <c r="N21516" s="43">
        <v>165</v>
      </c>
    </row>
    <row r="21517" ht="14.4" customHeight="1" hidden="1" spans="1:14" x14ac:dyDescent="0.25">
      <c r="A21517" s="106">
        <v>46217</v>
      </c>
      <c r="B21517">
        <v>15491</v>
      </c>
      <c r="C21517">
        <v>12375</v>
      </c>
      <c r="E21517">
        <v>436</v>
      </c>
      <c r="F21517" t="s">
        <v>14606</v>
      </c>
      <c r="G21517" t="s">
        <v>2241</v>
      </c>
      <c r="H21517" t="s">
        <v>2131</v>
      </c>
      <c r="I21517" t="s">
        <v>2006</v>
      </c>
      <c r="J21517" t="s">
        <v>5475</v>
      </c>
      <c r="K21517" t="s">
        <v>5476</v>
      </c>
      <c r="L21517">
        <v>3</v>
      </c>
      <c r="M21517">
        <v>640</v>
      </c>
      <c r="N21517" s="43">
        <v>1920</v>
      </c>
    </row>
    <row r="21518" ht="14.4" customHeight="1" hidden="1" spans="1:14" x14ac:dyDescent="0.25">
      <c r="A21518" s="106">
        <v>46217</v>
      </c>
      <c r="B21518">
        <v>15493</v>
      </c>
      <c r="C21518">
        <v>12377</v>
      </c>
      <c r="E21518">
        <v>436</v>
      </c>
      <c r="F21518" t="s">
        <v>14607</v>
      </c>
      <c r="G21518" t="s">
        <v>2185</v>
      </c>
      <c r="H21518" t="s">
        <v>2131</v>
      </c>
      <c r="I21518" t="s">
        <v>2006</v>
      </c>
      <c r="J21518" t="s">
        <v>2033</v>
      </c>
      <c r="K21518" t="s">
        <v>2034</v>
      </c>
      <c r="L21518">
        <v>5</v>
      </c>
      <c r="M21518">
        <v>55</v>
      </c>
      <c r="N21518" s="43">
        <v>275</v>
      </c>
    </row>
    <row r="21519" ht="14.4" customHeight="1" hidden="1" spans="1:14" x14ac:dyDescent="0.25">
      <c r="A21519" s="106">
        <v>46217</v>
      </c>
      <c r="B21519">
        <v>15493</v>
      </c>
      <c r="C21519">
        <v>12377</v>
      </c>
      <c r="E21519">
        <v>436</v>
      </c>
      <c r="F21519" t="s">
        <v>14607</v>
      </c>
      <c r="G21519" t="s">
        <v>2185</v>
      </c>
      <c r="H21519" t="s">
        <v>2131</v>
      </c>
      <c r="I21519" t="s">
        <v>2006</v>
      </c>
      <c r="J21519" t="s">
        <v>5475</v>
      </c>
      <c r="K21519" t="s">
        <v>5476</v>
      </c>
      <c r="L21519">
        <v>5</v>
      </c>
      <c r="M21519">
        <v>640</v>
      </c>
      <c r="N21519" s="43">
        <v>3200</v>
      </c>
    </row>
    <row r="21520" ht="14.4" customHeight="1" hidden="1" spans="1:14" x14ac:dyDescent="0.25">
      <c r="A21520" s="106">
        <v>46217</v>
      </c>
      <c r="B21520">
        <v>15494</v>
      </c>
      <c r="C21520">
        <v>12378</v>
      </c>
      <c r="E21520">
        <v>436</v>
      </c>
      <c r="F21520" t="s">
        <v>14607</v>
      </c>
      <c r="G21520" t="s">
        <v>2185</v>
      </c>
      <c r="H21520" t="s">
        <v>2131</v>
      </c>
      <c r="I21520" t="s">
        <v>2006</v>
      </c>
      <c r="J21520" t="s">
        <v>5475</v>
      </c>
      <c r="K21520" t="s">
        <v>5476</v>
      </c>
      <c r="L21520">
        <v>2.5</v>
      </c>
      <c r="M21520">
        <v>640</v>
      </c>
      <c r="N21520" s="43">
        <v>1600</v>
      </c>
    </row>
    <row r="21521" ht="14.4" customHeight="1" hidden="1" spans="1:14" x14ac:dyDescent="0.25">
      <c r="A21521" s="106">
        <v>46217</v>
      </c>
      <c r="B21521">
        <v>15494</v>
      </c>
      <c r="C21521">
        <v>12378</v>
      </c>
      <c r="E21521">
        <v>436</v>
      </c>
      <c r="F21521" t="s">
        <v>14607</v>
      </c>
      <c r="G21521" t="s">
        <v>2185</v>
      </c>
      <c r="H21521" t="s">
        <v>2131</v>
      </c>
      <c r="I21521" t="s">
        <v>2006</v>
      </c>
      <c r="J21521" t="s">
        <v>2033</v>
      </c>
      <c r="K21521" t="s">
        <v>2034</v>
      </c>
      <c r="L21521">
        <v>2.5</v>
      </c>
      <c r="M21521">
        <v>55</v>
      </c>
      <c r="N21521" s="43">
        <v>137.5</v>
      </c>
    </row>
    <row r="21522" ht="14.4" customHeight="1" hidden="1" spans="1:14" x14ac:dyDescent="0.25">
      <c r="A21522" s="106">
        <v>46217</v>
      </c>
      <c r="B21522">
        <v>15500</v>
      </c>
      <c r="C21522">
        <v>12384</v>
      </c>
      <c r="E21522">
        <v>436</v>
      </c>
      <c r="F21522" t="s">
        <v>14608</v>
      </c>
      <c r="G21522" t="s">
        <v>2054</v>
      </c>
      <c r="H21522" t="s">
        <v>2131</v>
      </c>
      <c r="I21522" t="s">
        <v>2006</v>
      </c>
      <c r="J21522" t="s">
        <v>5475</v>
      </c>
      <c r="K21522" t="s">
        <v>5476</v>
      </c>
      <c r="L21522">
        <v>7.5</v>
      </c>
      <c r="M21522">
        <v>640</v>
      </c>
      <c r="N21522" s="43">
        <v>4800</v>
      </c>
    </row>
    <row r="21523" ht="14.4" customHeight="1" hidden="1" spans="1:14" x14ac:dyDescent="0.25">
      <c r="A21523" s="106">
        <v>46217</v>
      </c>
      <c r="B21523">
        <v>15500</v>
      </c>
      <c r="C21523">
        <v>12384</v>
      </c>
      <c r="E21523">
        <v>436</v>
      </c>
      <c r="F21523" t="s">
        <v>14608</v>
      </c>
      <c r="G21523" t="s">
        <v>2054</v>
      </c>
      <c r="H21523" t="s">
        <v>2131</v>
      </c>
      <c r="I21523" t="s">
        <v>2006</v>
      </c>
      <c r="J21523" t="s">
        <v>2033</v>
      </c>
      <c r="K21523" t="s">
        <v>2034</v>
      </c>
      <c r="L21523">
        <v>7.5</v>
      </c>
      <c r="M21523">
        <v>55</v>
      </c>
      <c r="N21523" s="43">
        <v>412.5</v>
      </c>
    </row>
    <row r="21524" ht="14.4" customHeight="1" hidden="1" spans="1:14" x14ac:dyDescent="0.25">
      <c r="A21524" s="106">
        <v>46225</v>
      </c>
      <c r="B21524">
        <v>15914</v>
      </c>
      <c r="C21524">
        <v>12795</v>
      </c>
      <c r="E21524">
        <v>436</v>
      </c>
      <c r="F21524" t="s">
        <v>14609</v>
      </c>
      <c r="G21524" t="s">
        <v>2185</v>
      </c>
      <c r="H21524" t="s">
        <v>2131</v>
      </c>
      <c r="I21524" t="s">
        <v>2006</v>
      </c>
      <c r="J21524" t="s">
        <v>5475</v>
      </c>
      <c r="K21524" t="s">
        <v>5476</v>
      </c>
      <c r="L21524">
        <v>5</v>
      </c>
      <c r="M21524">
        <v>640</v>
      </c>
      <c r="N21524" s="43">
        <v>3200</v>
      </c>
    </row>
    <row r="21525" ht="14.4" customHeight="1" hidden="1" spans="1:14" x14ac:dyDescent="0.25">
      <c r="A21525" s="106">
        <v>46225</v>
      </c>
      <c r="B21525">
        <v>15914</v>
      </c>
      <c r="C21525">
        <v>12795</v>
      </c>
      <c r="E21525">
        <v>436</v>
      </c>
      <c r="F21525" t="s">
        <v>14609</v>
      </c>
      <c r="G21525" t="s">
        <v>2185</v>
      </c>
      <c r="H21525" t="s">
        <v>2131</v>
      </c>
      <c r="I21525" t="s">
        <v>2006</v>
      </c>
      <c r="J21525" t="s">
        <v>2033</v>
      </c>
      <c r="K21525" t="s">
        <v>2034</v>
      </c>
      <c r="L21525">
        <v>5</v>
      </c>
      <c r="M21525">
        <v>1</v>
      </c>
      <c r="N21525" s="43">
        <v>5</v>
      </c>
    </row>
    <row r="21526" ht="14.4" customHeight="1" hidden="1" spans="1:14" x14ac:dyDescent="0.25">
      <c r="A21526" s="106">
        <v>46225</v>
      </c>
      <c r="B21526">
        <v>15915</v>
      </c>
      <c r="C21526">
        <v>12796</v>
      </c>
      <c r="E21526">
        <v>436</v>
      </c>
      <c r="F21526" t="s">
        <v>14609</v>
      </c>
      <c r="G21526" t="s">
        <v>2185</v>
      </c>
      <c r="H21526" t="s">
        <v>2131</v>
      </c>
      <c r="I21526" t="s">
        <v>2006</v>
      </c>
      <c r="J21526" t="s">
        <v>2033</v>
      </c>
      <c r="K21526" t="s">
        <v>2034</v>
      </c>
      <c r="L21526">
        <v>3</v>
      </c>
      <c r="M21526">
        <v>55</v>
      </c>
      <c r="N21526" s="43">
        <v>165</v>
      </c>
    </row>
    <row r="21527" ht="14.4" customHeight="1" hidden="1" spans="1:14" x14ac:dyDescent="0.25">
      <c r="A21527" s="106">
        <v>46225</v>
      </c>
      <c r="B21527">
        <v>15915</v>
      </c>
      <c r="C21527">
        <v>12796</v>
      </c>
      <c r="E21527">
        <v>436</v>
      </c>
      <c r="F21527" t="s">
        <v>14609</v>
      </c>
      <c r="G21527" t="s">
        <v>2185</v>
      </c>
      <c r="H21527" t="s">
        <v>2131</v>
      </c>
      <c r="I21527" t="s">
        <v>2006</v>
      </c>
      <c r="J21527" t="s">
        <v>5475</v>
      </c>
      <c r="K21527" t="s">
        <v>5476</v>
      </c>
      <c r="L21527">
        <v>3</v>
      </c>
      <c r="M21527">
        <v>640</v>
      </c>
      <c r="N21527" s="43">
        <v>1920</v>
      </c>
    </row>
    <row r="21528" ht="14.4" customHeight="1" hidden="1" spans="1:14" x14ac:dyDescent="0.25">
      <c r="A21528" s="106">
        <v>46225</v>
      </c>
      <c r="B21528">
        <v>15918</v>
      </c>
      <c r="C21528">
        <v>12799</v>
      </c>
      <c r="E21528">
        <v>436</v>
      </c>
      <c r="F21528" t="s">
        <v>14610</v>
      </c>
      <c r="G21528" t="s">
        <v>2027</v>
      </c>
      <c r="H21528" t="s">
        <v>2131</v>
      </c>
      <c r="I21528" t="s">
        <v>2006</v>
      </c>
      <c r="J21528" t="s">
        <v>2033</v>
      </c>
      <c r="K21528" t="s">
        <v>2034</v>
      </c>
      <c r="L21528">
        <v>5</v>
      </c>
      <c r="M21528">
        <v>55</v>
      </c>
      <c r="N21528" s="43">
        <v>275</v>
      </c>
    </row>
    <row r="21529" ht="14.4" customHeight="1" hidden="1" spans="1:14" x14ac:dyDescent="0.25">
      <c r="A21529" s="106">
        <v>46225</v>
      </c>
      <c r="B21529">
        <v>15918</v>
      </c>
      <c r="C21529">
        <v>12799</v>
      </c>
      <c r="E21529">
        <v>436</v>
      </c>
      <c r="F21529" t="s">
        <v>14610</v>
      </c>
      <c r="G21529" t="s">
        <v>2027</v>
      </c>
      <c r="H21529" t="s">
        <v>2131</v>
      </c>
      <c r="I21529" t="s">
        <v>2006</v>
      </c>
      <c r="J21529" t="s">
        <v>5475</v>
      </c>
      <c r="K21529" t="s">
        <v>5476</v>
      </c>
      <c r="L21529">
        <v>5</v>
      </c>
      <c r="M21529">
        <v>640</v>
      </c>
      <c r="N21529" s="43">
        <v>3200</v>
      </c>
    </row>
    <row r="21530" ht="14.4" customHeight="1" hidden="1" spans="1:14" x14ac:dyDescent="0.25">
      <c r="A21530" s="106">
        <v>46225</v>
      </c>
      <c r="B21530">
        <v>15919</v>
      </c>
      <c r="C21530">
        <v>12800</v>
      </c>
      <c r="E21530">
        <v>436</v>
      </c>
      <c r="F21530" t="s">
        <v>14610</v>
      </c>
      <c r="G21530" t="s">
        <v>2027</v>
      </c>
      <c r="H21530" t="s">
        <v>2131</v>
      </c>
      <c r="I21530" t="s">
        <v>2006</v>
      </c>
      <c r="J21530" t="s">
        <v>5475</v>
      </c>
      <c r="K21530" t="s">
        <v>5476</v>
      </c>
      <c r="L21530">
        <v>3</v>
      </c>
      <c r="M21530">
        <v>640</v>
      </c>
      <c r="N21530" s="43">
        <v>1920</v>
      </c>
    </row>
    <row r="21531" ht="14.4" customHeight="1" hidden="1" spans="1:14" x14ac:dyDescent="0.25">
      <c r="A21531" s="106">
        <v>46225</v>
      </c>
      <c r="B21531">
        <v>15919</v>
      </c>
      <c r="C21531">
        <v>12800</v>
      </c>
      <c r="E21531">
        <v>436</v>
      </c>
      <c r="F21531" t="s">
        <v>14610</v>
      </c>
      <c r="G21531" t="s">
        <v>2027</v>
      </c>
      <c r="H21531" t="s">
        <v>2131</v>
      </c>
      <c r="I21531" t="s">
        <v>2006</v>
      </c>
      <c r="J21531" t="s">
        <v>2033</v>
      </c>
      <c r="K21531" t="s">
        <v>2034</v>
      </c>
      <c r="L21531">
        <v>3</v>
      </c>
      <c r="M21531">
        <v>55</v>
      </c>
      <c r="N21531" s="43">
        <v>165</v>
      </c>
    </row>
    <row r="21532" ht="14.4" customHeight="1" hidden="1" spans="1:14" x14ac:dyDescent="0.25">
      <c r="A21532" s="106">
        <v>46225</v>
      </c>
      <c r="B21532">
        <v>15929</v>
      </c>
      <c r="C21532">
        <v>12810</v>
      </c>
      <c r="E21532">
        <v>436</v>
      </c>
      <c r="F21532" t="s">
        <v>14611</v>
      </c>
      <c r="G21532" t="s">
        <v>2229</v>
      </c>
      <c r="H21532" t="s">
        <v>2131</v>
      </c>
      <c r="I21532" t="s">
        <v>2006</v>
      </c>
      <c r="J21532" t="s">
        <v>2033</v>
      </c>
      <c r="K21532" t="s">
        <v>2034</v>
      </c>
      <c r="L21532">
        <v>5</v>
      </c>
      <c r="M21532">
        <v>55</v>
      </c>
      <c r="N21532" s="43">
        <v>275</v>
      </c>
    </row>
    <row r="21533" ht="14.4" customHeight="1" hidden="1" spans="1:14" x14ac:dyDescent="0.25">
      <c r="A21533" s="106">
        <v>46225</v>
      </c>
      <c r="B21533">
        <v>15929</v>
      </c>
      <c r="C21533">
        <v>12810</v>
      </c>
      <c r="E21533">
        <v>436</v>
      </c>
      <c r="F21533" t="s">
        <v>14611</v>
      </c>
      <c r="G21533" t="s">
        <v>2229</v>
      </c>
      <c r="H21533" t="s">
        <v>2131</v>
      </c>
      <c r="I21533" t="s">
        <v>2006</v>
      </c>
      <c r="J21533" t="s">
        <v>5475</v>
      </c>
      <c r="K21533" t="s">
        <v>5476</v>
      </c>
      <c r="L21533">
        <v>5</v>
      </c>
      <c r="M21533">
        <v>640</v>
      </c>
      <c r="N21533" s="43">
        <v>3200</v>
      </c>
    </row>
    <row r="21534" ht="14.4" customHeight="1" hidden="1" spans="1:14" x14ac:dyDescent="0.25">
      <c r="A21534" s="106">
        <v>46225</v>
      </c>
      <c r="B21534">
        <v>15930</v>
      </c>
      <c r="C21534">
        <v>12811</v>
      </c>
      <c r="E21534">
        <v>436</v>
      </c>
      <c r="F21534" t="s">
        <v>14611</v>
      </c>
      <c r="G21534" t="s">
        <v>2229</v>
      </c>
      <c r="H21534" t="s">
        <v>2131</v>
      </c>
      <c r="I21534" t="s">
        <v>2006</v>
      </c>
      <c r="J21534" t="s">
        <v>2033</v>
      </c>
      <c r="K21534" t="s">
        <v>2034</v>
      </c>
      <c r="L21534">
        <v>2.5</v>
      </c>
      <c r="M21534">
        <v>55</v>
      </c>
      <c r="N21534" s="43">
        <v>137.5</v>
      </c>
    </row>
    <row r="21535" ht="14.4" customHeight="1" hidden="1" spans="1:14" x14ac:dyDescent="0.25">
      <c r="A21535" s="106">
        <v>46225</v>
      </c>
      <c r="B21535">
        <v>15930</v>
      </c>
      <c r="C21535">
        <v>12811</v>
      </c>
      <c r="E21535">
        <v>436</v>
      </c>
      <c r="F21535" t="s">
        <v>14611</v>
      </c>
      <c r="G21535" t="s">
        <v>2229</v>
      </c>
      <c r="H21535" t="s">
        <v>2131</v>
      </c>
      <c r="I21535" t="s">
        <v>2006</v>
      </c>
      <c r="J21535" t="s">
        <v>5475</v>
      </c>
      <c r="K21535" t="s">
        <v>5476</v>
      </c>
      <c r="L21535">
        <v>2.5</v>
      </c>
      <c r="M21535">
        <v>640</v>
      </c>
      <c r="N21535" s="43">
        <v>1600</v>
      </c>
    </row>
    <row r="21536" ht="14.4" customHeight="1" hidden="1" spans="1:14" x14ac:dyDescent="0.25">
      <c r="A21536" s="106">
        <v>46225</v>
      </c>
      <c r="B21536">
        <v>15935</v>
      </c>
      <c r="C21536">
        <v>12816</v>
      </c>
      <c r="E21536">
        <v>436</v>
      </c>
      <c r="F21536" t="s">
        <v>14612</v>
      </c>
      <c r="G21536" t="s">
        <v>2241</v>
      </c>
      <c r="H21536" t="s">
        <v>2131</v>
      </c>
      <c r="I21536" t="s">
        <v>2006</v>
      </c>
      <c r="J21536" t="s">
        <v>5475</v>
      </c>
      <c r="K21536" t="s">
        <v>5476</v>
      </c>
      <c r="L21536">
        <v>5</v>
      </c>
      <c r="M21536">
        <v>640</v>
      </c>
      <c r="N21536" s="43">
        <v>3200</v>
      </c>
    </row>
    <row r="21537" ht="14.4" customHeight="1" hidden="1" spans="1:14" x14ac:dyDescent="0.25">
      <c r="A21537" s="106">
        <v>46225</v>
      </c>
      <c r="B21537">
        <v>15935</v>
      </c>
      <c r="C21537">
        <v>12816</v>
      </c>
      <c r="E21537">
        <v>436</v>
      </c>
      <c r="F21537" t="s">
        <v>14612</v>
      </c>
      <c r="G21537" t="s">
        <v>2241</v>
      </c>
      <c r="H21537" t="s">
        <v>2131</v>
      </c>
      <c r="I21537" t="s">
        <v>2006</v>
      </c>
      <c r="J21537" t="s">
        <v>2033</v>
      </c>
      <c r="K21537" t="s">
        <v>2034</v>
      </c>
      <c r="L21537">
        <v>5</v>
      </c>
      <c r="M21537">
        <v>55</v>
      </c>
      <c r="N21537" s="43">
        <v>275</v>
      </c>
    </row>
    <row r="21538" ht="14.4" customHeight="1" hidden="1" spans="1:14" x14ac:dyDescent="0.25">
      <c r="A21538" s="106">
        <v>46225</v>
      </c>
      <c r="B21538">
        <v>15936</v>
      </c>
      <c r="C21538">
        <v>12817</v>
      </c>
      <c r="E21538">
        <v>436</v>
      </c>
      <c r="F21538" t="s">
        <v>14612</v>
      </c>
      <c r="G21538" t="s">
        <v>2241</v>
      </c>
      <c r="H21538" t="s">
        <v>2131</v>
      </c>
      <c r="I21538" t="s">
        <v>2006</v>
      </c>
      <c r="J21538" t="s">
        <v>2033</v>
      </c>
      <c r="K21538" t="s">
        <v>2034</v>
      </c>
      <c r="L21538">
        <v>2.5</v>
      </c>
      <c r="M21538">
        <v>55</v>
      </c>
      <c r="N21538" s="43">
        <v>137.5</v>
      </c>
    </row>
    <row r="21539" ht="14.4" customHeight="1" hidden="1" spans="1:14" x14ac:dyDescent="0.25">
      <c r="A21539" s="106">
        <v>46225</v>
      </c>
      <c r="B21539">
        <v>15936</v>
      </c>
      <c r="C21539">
        <v>12817</v>
      </c>
      <c r="E21539">
        <v>436</v>
      </c>
      <c r="F21539" t="s">
        <v>14612</v>
      </c>
      <c r="G21539" t="s">
        <v>2241</v>
      </c>
      <c r="H21539" t="s">
        <v>2131</v>
      </c>
      <c r="I21539" t="s">
        <v>2006</v>
      </c>
      <c r="J21539" t="s">
        <v>5475</v>
      </c>
      <c r="K21539" t="s">
        <v>5476</v>
      </c>
      <c r="L21539">
        <v>2.5</v>
      </c>
      <c r="M21539">
        <v>640</v>
      </c>
      <c r="N21539" s="43">
        <v>1600</v>
      </c>
    </row>
    <row r="21540" ht="14.4" customHeight="1" hidden="1" spans="1:14" x14ac:dyDescent="0.25">
      <c r="A21540" s="106">
        <v>46226</v>
      </c>
      <c r="B21540">
        <v>15971</v>
      </c>
      <c r="C21540">
        <v>12852</v>
      </c>
      <c r="E21540">
        <v>436</v>
      </c>
      <c r="F21540" t="s">
        <v>14613</v>
      </c>
      <c r="G21540" t="s">
        <v>2185</v>
      </c>
      <c r="H21540" t="s">
        <v>2131</v>
      </c>
      <c r="I21540" t="s">
        <v>2006</v>
      </c>
      <c r="J21540" t="s">
        <v>5475</v>
      </c>
      <c r="K21540" t="s">
        <v>5476</v>
      </c>
      <c r="L21540">
        <v>5</v>
      </c>
      <c r="M21540">
        <v>640</v>
      </c>
      <c r="N21540" s="43">
        <v>3200</v>
      </c>
    </row>
    <row r="21541" ht="14.4" customHeight="1" hidden="1" spans="1:14" x14ac:dyDescent="0.25">
      <c r="A21541" s="106">
        <v>46226</v>
      </c>
      <c r="B21541">
        <v>15971</v>
      </c>
      <c r="C21541">
        <v>12852</v>
      </c>
      <c r="E21541">
        <v>436</v>
      </c>
      <c r="F21541" t="s">
        <v>14613</v>
      </c>
      <c r="G21541" t="s">
        <v>2185</v>
      </c>
      <c r="H21541" t="s">
        <v>2131</v>
      </c>
      <c r="I21541" t="s">
        <v>2006</v>
      </c>
      <c r="J21541" t="s">
        <v>2033</v>
      </c>
      <c r="K21541" t="s">
        <v>2034</v>
      </c>
      <c r="L21541">
        <v>5</v>
      </c>
      <c r="M21541">
        <v>1</v>
      </c>
      <c r="N21541" s="43">
        <v>5</v>
      </c>
    </row>
    <row r="21542" ht="14.4" customHeight="1" hidden="1" spans="1:14" x14ac:dyDescent="0.25">
      <c r="A21542" s="106">
        <v>46226</v>
      </c>
      <c r="B21542">
        <v>15972</v>
      </c>
      <c r="C21542">
        <v>12853</v>
      </c>
      <c r="E21542">
        <v>436</v>
      </c>
      <c r="F21542" t="s">
        <v>14613</v>
      </c>
      <c r="G21542" t="s">
        <v>2185</v>
      </c>
      <c r="H21542" t="s">
        <v>2131</v>
      </c>
      <c r="I21542" t="s">
        <v>2006</v>
      </c>
      <c r="J21542" t="s">
        <v>2033</v>
      </c>
      <c r="K21542" t="s">
        <v>2034</v>
      </c>
      <c r="L21542">
        <v>3</v>
      </c>
      <c r="M21542">
        <v>55</v>
      </c>
      <c r="N21542" s="43">
        <v>165</v>
      </c>
    </row>
    <row r="21543" ht="14.4" customHeight="1" hidden="1" spans="1:14" x14ac:dyDescent="0.25">
      <c r="A21543" s="106">
        <v>46226</v>
      </c>
      <c r="B21543">
        <v>15972</v>
      </c>
      <c r="C21543">
        <v>12853</v>
      </c>
      <c r="E21543">
        <v>436</v>
      </c>
      <c r="F21543" t="s">
        <v>14613</v>
      </c>
      <c r="G21543" t="s">
        <v>2185</v>
      </c>
      <c r="H21543" t="s">
        <v>2131</v>
      </c>
      <c r="I21543" t="s">
        <v>2006</v>
      </c>
      <c r="J21543" t="s">
        <v>5475</v>
      </c>
      <c r="K21543" t="s">
        <v>5476</v>
      </c>
      <c r="L21543">
        <v>3</v>
      </c>
      <c r="M21543">
        <v>640</v>
      </c>
      <c r="N21543" s="43">
        <v>1920</v>
      </c>
    </row>
    <row r="21544" ht="14.4" customHeight="1" hidden="1" spans="1:14" x14ac:dyDescent="0.25">
      <c r="A21544" s="106">
        <v>46226</v>
      </c>
      <c r="B21544">
        <v>15983</v>
      </c>
      <c r="C21544">
        <v>12864</v>
      </c>
      <c r="E21544">
        <v>436</v>
      </c>
      <c r="F21544" t="s">
        <v>14614</v>
      </c>
      <c r="G21544" t="s">
        <v>2251</v>
      </c>
      <c r="H21544" t="s">
        <v>2131</v>
      </c>
      <c r="I21544" t="s">
        <v>2006</v>
      </c>
      <c r="J21544" t="s">
        <v>5475</v>
      </c>
      <c r="K21544" t="s">
        <v>5476</v>
      </c>
      <c r="L21544">
        <v>5</v>
      </c>
      <c r="M21544">
        <v>640</v>
      </c>
      <c r="N21544" s="43">
        <v>3200</v>
      </c>
    </row>
    <row r="21545" ht="14.4" customHeight="1" hidden="1" spans="1:14" x14ac:dyDescent="0.25">
      <c r="A21545" s="106">
        <v>46226</v>
      </c>
      <c r="B21545">
        <v>15983</v>
      </c>
      <c r="C21545">
        <v>12864</v>
      </c>
      <c r="E21545">
        <v>436</v>
      </c>
      <c r="F21545" t="s">
        <v>14614</v>
      </c>
      <c r="G21545" t="s">
        <v>2251</v>
      </c>
      <c r="H21545" t="s">
        <v>2131</v>
      </c>
      <c r="I21545" t="s">
        <v>2006</v>
      </c>
      <c r="J21545" t="s">
        <v>2033</v>
      </c>
      <c r="K21545" t="s">
        <v>2034</v>
      </c>
      <c r="L21545">
        <v>5</v>
      </c>
      <c r="M21545">
        <v>55</v>
      </c>
      <c r="N21545" s="43">
        <v>275</v>
      </c>
    </row>
    <row r="21546" ht="14.4" customHeight="1" hidden="1" spans="1:14" x14ac:dyDescent="0.25">
      <c r="A21546" s="106">
        <v>46226</v>
      </c>
      <c r="B21546">
        <v>15984</v>
      </c>
      <c r="C21546">
        <v>12865</v>
      </c>
      <c r="E21546">
        <v>436</v>
      </c>
      <c r="F21546" t="s">
        <v>14614</v>
      </c>
      <c r="G21546" t="s">
        <v>2251</v>
      </c>
      <c r="H21546" t="s">
        <v>2131</v>
      </c>
      <c r="I21546" t="s">
        <v>2006</v>
      </c>
      <c r="J21546" t="s">
        <v>2033</v>
      </c>
      <c r="K21546" t="s">
        <v>2034</v>
      </c>
      <c r="L21546">
        <v>3</v>
      </c>
      <c r="M21546">
        <v>55</v>
      </c>
      <c r="N21546" s="43">
        <v>165</v>
      </c>
    </row>
    <row r="21547" ht="14.4" customHeight="1" hidden="1" spans="1:14" x14ac:dyDescent="0.25">
      <c r="A21547" s="106">
        <v>46226</v>
      </c>
      <c r="B21547">
        <v>15984</v>
      </c>
      <c r="C21547">
        <v>12865</v>
      </c>
      <c r="E21547">
        <v>436</v>
      </c>
      <c r="F21547" t="s">
        <v>14614</v>
      </c>
      <c r="G21547" t="s">
        <v>2251</v>
      </c>
      <c r="H21547" t="s">
        <v>2131</v>
      </c>
      <c r="I21547" t="s">
        <v>2006</v>
      </c>
      <c r="J21547" t="s">
        <v>5475</v>
      </c>
      <c r="K21547" t="s">
        <v>5476</v>
      </c>
      <c r="L21547">
        <v>3</v>
      </c>
      <c r="M21547">
        <v>640</v>
      </c>
      <c r="N21547" s="43">
        <v>1920</v>
      </c>
    </row>
    <row r="21548" ht="14.4" customHeight="1" hidden="1" spans="1:14" x14ac:dyDescent="0.25">
      <c r="A21548" s="106">
        <v>46226</v>
      </c>
      <c r="B21548">
        <v>15987</v>
      </c>
      <c r="C21548">
        <v>12868</v>
      </c>
      <c r="E21548">
        <v>436</v>
      </c>
      <c r="F21548" t="s">
        <v>14615</v>
      </c>
      <c r="G21548" t="s">
        <v>2025</v>
      </c>
      <c r="H21548" t="s">
        <v>2131</v>
      </c>
      <c r="I21548" t="s">
        <v>2006</v>
      </c>
      <c r="J21548" t="s">
        <v>2033</v>
      </c>
      <c r="K21548" t="s">
        <v>2034</v>
      </c>
      <c r="L21548">
        <v>5</v>
      </c>
      <c r="M21548">
        <v>55</v>
      </c>
      <c r="N21548" s="43">
        <v>275</v>
      </c>
    </row>
    <row r="21549" ht="14.4" customHeight="1" hidden="1" spans="1:14" x14ac:dyDescent="0.25">
      <c r="A21549" s="106">
        <v>46226</v>
      </c>
      <c r="B21549">
        <v>15987</v>
      </c>
      <c r="C21549">
        <v>12868</v>
      </c>
      <c r="E21549">
        <v>436</v>
      </c>
      <c r="F21549" t="s">
        <v>14615</v>
      </c>
      <c r="G21549" t="s">
        <v>2025</v>
      </c>
      <c r="H21549" t="s">
        <v>2131</v>
      </c>
      <c r="I21549" t="s">
        <v>2006</v>
      </c>
      <c r="J21549" t="s">
        <v>5475</v>
      </c>
      <c r="K21549" t="s">
        <v>5476</v>
      </c>
      <c r="L21549">
        <v>5</v>
      </c>
      <c r="M21549">
        <v>640</v>
      </c>
      <c r="N21549" s="43">
        <v>3200</v>
      </c>
    </row>
    <row r="21550" ht="14.4" customHeight="1" hidden="1" spans="1:14" x14ac:dyDescent="0.25">
      <c r="A21550" s="106">
        <v>46226</v>
      </c>
      <c r="B21550">
        <v>15988</v>
      </c>
      <c r="C21550">
        <v>12869</v>
      </c>
      <c r="E21550">
        <v>436</v>
      </c>
      <c r="F21550" t="s">
        <v>14614</v>
      </c>
      <c r="G21550" t="s">
        <v>2025</v>
      </c>
      <c r="H21550" t="s">
        <v>2131</v>
      </c>
      <c r="I21550" t="s">
        <v>2006</v>
      </c>
      <c r="J21550" t="s">
        <v>5475</v>
      </c>
      <c r="K21550" t="s">
        <v>5476</v>
      </c>
      <c r="L21550">
        <v>3</v>
      </c>
      <c r="M21550">
        <v>640</v>
      </c>
      <c r="N21550" s="43">
        <v>1920</v>
      </c>
    </row>
    <row r="21551" ht="14.4" customHeight="1" hidden="1" spans="1:14" x14ac:dyDescent="0.25">
      <c r="A21551" s="106">
        <v>46226</v>
      </c>
      <c r="B21551">
        <v>15988</v>
      </c>
      <c r="C21551">
        <v>12869</v>
      </c>
      <c r="E21551">
        <v>436</v>
      </c>
      <c r="F21551" t="s">
        <v>14614</v>
      </c>
      <c r="G21551" t="s">
        <v>2025</v>
      </c>
      <c r="H21551" t="s">
        <v>2131</v>
      </c>
      <c r="I21551" t="s">
        <v>2006</v>
      </c>
      <c r="J21551" t="s">
        <v>2033</v>
      </c>
      <c r="K21551" t="s">
        <v>2034</v>
      </c>
      <c r="L21551">
        <v>3</v>
      </c>
      <c r="M21551">
        <v>55</v>
      </c>
      <c r="N21551" s="43">
        <v>165</v>
      </c>
    </row>
    <row r="21552" ht="14.4" customHeight="1" hidden="1" spans="1:14" x14ac:dyDescent="0.25">
      <c r="A21552" s="106">
        <v>46226</v>
      </c>
      <c r="B21552">
        <v>15996</v>
      </c>
      <c r="C21552">
        <v>12877</v>
      </c>
      <c r="E21552">
        <v>436</v>
      </c>
      <c r="F21552" t="s">
        <v>14616</v>
      </c>
      <c r="G21552" t="s">
        <v>2221</v>
      </c>
      <c r="H21552" t="s">
        <v>2131</v>
      </c>
      <c r="I21552" t="s">
        <v>2006</v>
      </c>
      <c r="J21552" t="s">
        <v>2033</v>
      </c>
      <c r="K21552" t="s">
        <v>2034</v>
      </c>
      <c r="L21552">
        <v>5</v>
      </c>
      <c r="M21552">
        <v>55</v>
      </c>
      <c r="N21552" s="43">
        <v>275</v>
      </c>
    </row>
    <row r="21553" ht="14.4" customHeight="1" hidden="1" spans="1:14" x14ac:dyDescent="0.25">
      <c r="A21553" s="106">
        <v>46226</v>
      </c>
      <c r="B21553">
        <v>15996</v>
      </c>
      <c r="C21553">
        <v>12877</v>
      </c>
      <c r="E21553">
        <v>436</v>
      </c>
      <c r="F21553" t="s">
        <v>14616</v>
      </c>
      <c r="G21553" t="s">
        <v>2221</v>
      </c>
      <c r="H21553" t="s">
        <v>2131</v>
      </c>
      <c r="I21553" t="s">
        <v>2006</v>
      </c>
      <c r="J21553" t="s">
        <v>5475</v>
      </c>
      <c r="K21553" t="s">
        <v>5476</v>
      </c>
      <c r="L21553">
        <v>5</v>
      </c>
      <c r="M21553">
        <v>640</v>
      </c>
      <c r="N21553" s="43">
        <v>3200</v>
      </c>
    </row>
    <row r="21554" ht="14.4" customHeight="1" hidden="1" spans="1:14" x14ac:dyDescent="0.25">
      <c r="A21554" s="106">
        <v>46226</v>
      </c>
      <c r="B21554">
        <v>15997</v>
      </c>
      <c r="C21554">
        <v>12878</v>
      </c>
      <c r="E21554">
        <v>436</v>
      </c>
      <c r="F21554" t="s">
        <v>14616</v>
      </c>
      <c r="G21554" t="s">
        <v>2221</v>
      </c>
      <c r="H21554" t="s">
        <v>2131</v>
      </c>
      <c r="I21554" t="s">
        <v>2006</v>
      </c>
      <c r="J21554" t="s">
        <v>2033</v>
      </c>
      <c r="K21554" t="s">
        <v>2034</v>
      </c>
      <c r="L21554">
        <v>3</v>
      </c>
      <c r="M21554">
        <v>55</v>
      </c>
      <c r="N21554" s="43">
        <v>165</v>
      </c>
    </row>
    <row r="21555" ht="14.4" customHeight="1" hidden="1" spans="1:14" x14ac:dyDescent="0.25">
      <c r="A21555" s="106">
        <v>46226</v>
      </c>
      <c r="B21555">
        <v>15997</v>
      </c>
      <c r="C21555">
        <v>12878</v>
      </c>
      <c r="E21555">
        <v>436</v>
      </c>
      <c r="F21555" t="s">
        <v>14616</v>
      </c>
      <c r="G21555" t="s">
        <v>2221</v>
      </c>
      <c r="H21555" t="s">
        <v>2131</v>
      </c>
      <c r="I21555" t="s">
        <v>2006</v>
      </c>
      <c r="J21555" t="s">
        <v>5475</v>
      </c>
      <c r="K21555" t="s">
        <v>5476</v>
      </c>
      <c r="L21555">
        <v>3</v>
      </c>
      <c r="M21555">
        <v>640</v>
      </c>
      <c r="N21555" s="43">
        <v>1920</v>
      </c>
    </row>
    <row r="21556" ht="14.4" customHeight="1" hidden="1" spans="1:14" x14ac:dyDescent="0.25">
      <c r="A21556" s="106">
        <v>46231</v>
      </c>
      <c r="B21556">
        <v>16201</v>
      </c>
      <c r="C21556">
        <v>13079</v>
      </c>
      <c r="E21556">
        <v>436</v>
      </c>
      <c r="F21556" t="s">
        <v>14617</v>
      </c>
      <c r="G21556" t="s">
        <v>2114</v>
      </c>
      <c r="I21556" t="s">
        <v>2006</v>
      </c>
      <c r="J21556" t="s">
        <v>5475</v>
      </c>
      <c r="K21556" t="s">
        <v>5476</v>
      </c>
      <c r="L21556">
        <v>5</v>
      </c>
      <c r="M21556">
        <v>640</v>
      </c>
      <c r="N21556" s="43">
        <v>3200</v>
      </c>
    </row>
    <row r="21557" ht="14.4" customHeight="1" hidden="1" spans="1:14" x14ac:dyDescent="0.25">
      <c r="A21557" s="106">
        <v>46231</v>
      </c>
      <c r="B21557">
        <v>16202</v>
      </c>
      <c r="C21557">
        <v>13080</v>
      </c>
      <c r="E21557">
        <v>436</v>
      </c>
      <c r="F21557" t="s">
        <v>14617</v>
      </c>
      <c r="G21557" t="s">
        <v>2114</v>
      </c>
      <c r="I21557" t="s">
        <v>2006</v>
      </c>
      <c r="J21557" t="s">
        <v>5475</v>
      </c>
      <c r="K21557" t="s">
        <v>5476</v>
      </c>
      <c r="L21557">
        <v>1</v>
      </c>
      <c r="M21557">
        <v>640</v>
      </c>
      <c r="N21557" s="43">
        <v>640</v>
      </c>
    </row>
    <row r="21558" ht="14.4" customHeight="1" hidden="1" spans="1:14" x14ac:dyDescent="0.25">
      <c r="A21558" s="106">
        <v>46238</v>
      </c>
      <c r="B21558">
        <v>16500</v>
      </c>
      <c r="C21558">
        <v>13374</v>
      </c>
      <c r="E21558">
        <v>436</v>
      </c>
      <c r="F21558" t="s">
        <v>14618</v>
      </c>
      <c r="G21558" t="s">
        <v>2185</v>
      </c>
      <c r="H21558" t="s">
        <v>2131</v>
      </c>
      <c r="I21558" t="s">
        <v>2006</v>
      </c>
      <c r="J21558" t="s">
        <v>2033</v>
      </c>
      <c r="K21558" t="s">
        <v>2034</v>
      </c>
      <c r="L21558">
        <v>5</v>
      </c>
      <c r="M21558">
        <v>55</v>
      </c>
      <c r="N21558" s="43">
        <v>275</v>
      </c>
    </row>
    <row r="21559" ht="14.4" customHeight="1" hidden="1" spans="1:14" x14ac:dyDescent="0.25">
      <c r="A21559" s="106">
        <v>46238</v>
      </c>
      <c r="B21559">
        <v>16500</v>
      </c>
      <c r="C21559">
        <v>13374</v>
      </c>
      <c r="E21559">
        <v>436</v>
      </c>
      <c r="F21559" t="s">
        <v>14618</v>
      </c>
      <c r="G21559" t="s">
        <v>2185</v>
      </c>
      <c r="H21559" t="s">
        <v>2131</v>
      </c>
      <c r="I21559" t="s">
        <v>2006</v>
      </c>
      <c r="J21559" t="s">
        <v>5475</v>
      </c>
      <c r="K21559" t="s">
        <v>5476</v>
      </c>
      <c r="L21559">
        <v>5</v>
      </c>
      <c r="M21559">
        <v>640</v>
      </c>
      <c r="N21559" s="43">
        <v>3200</v>
      </c>
    </row>
    <row r="21560" ht="14.4" customHeight="1" hidden="1" spans="1:14" x14ac:dyDescent="0.25">
      <c r="A21560" s="106">
        <v>46238</v>
      </c>
      <c r="B21560">
        <v>16501</v>
      </c>
      <c r="C21560">
        <v>13375</v>
      </c>
      <c r="E21560">
        <v>436</v>
      </c>
      <c r="F21560" t="s">
        <v>14618</v>
      </c>
      <c r="G21560" t="s">
        <v>2185</v>
      </c>
      <c r="H21560" t="s">
        <v>2131</v>
      </c>
      <c r="I21560" t="s">
        <v>2006</v>
      </c>
      <c r="J21560" t="s">
        <v>2033</v>
      </c>
      <c r="K21560" t="s">
        <v>2034</v>
      </c>
      <c r="L21560">
        <v>3</v>
      </c>
      <c r="M21560">
        <v>55</v>
      </c>
      <c r="N21560" s="43">
        <v>165</v>
      </c>
    </row>
    <row r="21561" ht="14.4" customHeight="1" hidden="1" spans="1:14" x14ac:dyDescent="0.25">
      <c r="A21561" s="106">
        <v>46238</v>
      </c>
      <c r="B21561">
        <v>16501</v>
      </c>
      <c r="C21561">
        <v>13375</v>
      </c>
      <c r="E21561">
        <v>436</v>
      </c>
      <c r="F21561" t="s">
        <v>14618</v>
      </c>
      <c r="G21561" t="s">
        <v>2185</v>
      </c>
      <c r="H21561" t="s">
        <v>2131</v>
      </c>
      <c r="I21561" t="s">
        <v>2006</v>
      </c>
      <c r="J21561" t="s">
        <v>5475</v>
      </c>
      <c r="K21561" t="s">
        <v>5476</v>
      </c>
      <c r="L21561">
        <v>3</v>
      </c>
      <c r="M21561">
        <v>640</v>
      </c>
      <c r="N21561" s="43">
        <v>1920</v>
      </c>
    </row>
    <row r="21562" ht="14.4" customHeight="1" hidden="1" spans="1:14" x14ac:dyDescent="0.25">
      <c r="A21562" s="106">
        <v>46238</v>
      </c>
      <c r="B21562">
        <v>16509</v>
      </c>
      <c r="C21562">
        <v>13383</v>
      </c>
      <c r="E21562">
        <v>436</v>
      </c>
      <c r="F21562" t="s">
        <v>14619</v>
      </c>
      <c r="G21562" t="s">
        <v>2025</v>
      </c>
      <c r="H21562" t="s">
        <v>2131</v>
      </c>
      <c r="I21562" t="s">
        <v>2006</v>
      </c>
      <c r="J21562" t="s">
        <v>5475</v>
      </c>
      <c r="K21562" t="s">
        <v>5476</v>
      </c>
      <c r="L21562">
        <v>5</v>
      </c>
      <c r="M21562">
        <v>640</v>
      </c>
      <c r="N21562" s="43">
        <v>3200</v>
      </c>
    </row>
    <row r="21563" ht="14.4" customHeight="1" hidden="1" spans="1:14" x14ac:dyDescent="0.25">
      <c r="A21563" s="106">
        <v>46238</v>
      </c>
      <c r="B21563">
        <v>16509</v>
      </c>
      <c r="C21563">
        <v>13383</v>
      </c>
      <c r="E21563">
        <v>436</v>
      </c>
      <c r="F21563" t="s">
        <v>14619</v>
      </c>
      <c r="G21563" t="s">
        <v>2025</v>
      </c>
      <c r="H21563" t="s">
        <v>2131</v>
      </c>
      <c r="I21563" t="s">
        <v>2006</v>
      </c>
      <c r="J21563" t="s">
        <v>2033</v>
      </c>
      <c r="K21563" t="s">
        <v>2034</v>
      </c>
      <c r="L21563">
        <v>5</v>
      </c>
      <c r="M21563">
        <v>55</v>
      </c>
      <c r="N21563" s="43">
        <v>275</v>
      </c>
    </row>
    <row r="21564" ht="14.4" customHeight="1" hidden="1" spans="1:14" x14ac:dyDescent="0.25">
      <c r="A21564" s="106">
        <v>46238</v>
      </c>
      <c r="B21564">
        <v>16510</v>
      </c>
      <c r="C21564">
        <v>13384</v>
      </c>
      <c r="E21564">
        <v>436</v>
      </c>
      <c r="F21564" t="s">
        <v>14619</v>
      </c>
      <c r="G21564" t="s">
        <v>2025</v>
      </c>
      <c r="H21564" t="s">
        <v>2131</v>
      </c>
      <c r="I21564" t="s">
        <v>2006</v>
      </c>
      <c r="J21564" t="s">
        <v>2033</v>
      </c>
      <c r="K21564" t="s">
        <v>2034</v>
      </c>
      <c r="L21564">
        <v>3</v>
      </c>
      <c r="M21564">
        <v>55</v>
      </c>
      <c r="N21564" s="43">
        <v>165</v>
      </c>
    </row>
    <row r="21565" ht="14.4" customHeight="1" hidden="1" spans="1:14" x14ac:dyDescent="0.25">
      <c r="A21565" s="106">
        <v>46238</v>
      </c>
      <c r="B21565">
        <v>16510</v>
      </c>
      <c r="C21565">
        <v>13384</v>
      </c>
      <c r="E21565">
        <v>436</v>
      </c>
      <c r="F21565" t="s">
        <v>14619</v>
      </c>
      <c r="G21565" t="s">
        <v>2025</v>
      </c>
      <c r="H21565" t="s">
        <v>2131</v>
      </c>
      <c r="I21565" t="s">
        <v>2006</v>
      </c>
      <c r="J21565" t="s">
        <v>5475</v>
      </c>
      <c r="K21565" t="s">
        <v>5476</v>
      </c>
      <c r="L21565">
        <v>3</v>
      </c>
      <c r="M21565">
        <v>640</v>
      </c>
      <c r="N21565" s="43">
        <v>1920</v>
      </c>
    </row>
    <row r="21566" ht="14.4" customHeight="1" hidden="1" spans="1:14" x14ac:dyDescent="0.25">
      <c r="A21566" s="106">
        <v>46238</v>
      </c>
      <c r="B21566">
        <v>16517</v>
      </c>
      <c r="C21566">
        <v>13391</v>
      </c>
      <c r="E21566">
        <v>436</v>
      </c>
      <c r="F21566" t="s">
        <v>14620</v>
      </c>
      <c r="G21566" t="s">
        <v>2017</v>
      </c>
      <c r="H21566" t="s">
        <v>2131</v>
      </c>
      <c r="I21566" t="s">
        <v>2006</v>
      </c>
      <c r="J21566" t="s">
        <v>5475</v>
      </c>
      <c r="K21566" t="s">
        <v>5476</v>
      </c>
      <c r="L21566">
        <v>5</v>
      </c>
      <c r="M21566">
        <v>640</v>
      </c>
      <c r="N21566" s="43">
        <v>3200</v>
      </c>
    </row>
    <row r="21567" ht="14.4" customHeight="1" hidden="1" spans="1:14" x14ac:dyDescent="0.25">
      <c r="A21567" s="106">
        <v>46238</v>
      </c>
      <c r="B21567">
        <v>16517</v>
      </c>
      <c r="C21567">
        <v>13391</v>
      </c>
      <c r="E21567">
        <v>436</v>
      </c>
      <c r="F21567" t="s">
        <v>14620</v>
      </c>
      <c r="G21567" t="s">
        <v>2017</v>
      </c>
      <c r="H21567" t="s">
        <v>2131</v>
      </c>
      <c r="I21567" t="s">
        <v>2006</v>
      </c>
      <c r="J21567" t="s">
        <v>2033</v>
      </c>
      <c r="K21567" t="s">
        <v>2034</v>
      </c>
      <c r="L21567">
        <v>5</v>
      </c>
      <c r="M21567">
        <v>55</v>
      </c>
      <c r="N21567" s="43">
        <v>275</v>
      </c>
    </row>
    <row r="21568" ht="14.4" customHeight="1" hidden="1" spans="1:14" x14ac:dyDescent="0.25">
      <c r="A21568" s="106">
        <v>46238</v>
      </c>
      <c r="B21568">
        <v>16518</v>
      </c>
      <c r="C21568">
        <v>13392</v>
      </c>
      <c r="E21568">
        <v>436</v>
      </c>
      <c r="F21568" t="s">
        <v>14620</v>
      </c>
      <c r="G21568" t="s">
        <v>2017</v>
      </c>
      <c r="H21568" t="s">
        <v>2131</v>
      </c>
      <c r="I21568" t="s">
        <v>2006</v>
      </c>
      <c r="J21568" t="s">
        <v>2033</v>
      </c>
      <c r="K21568" t="s">
        <v>2034</v>
      </c>
      <c r="L21568">
        <v>2.5</v>
      </c>
      <c r="M21568">
        <v>55</v>
      </c>
      <c r="N21568" s="43">
        <v>137.5</v>
      </c>
    </row>
    <row r="21569" ht="14.4" customHeight="1" hidden="1" spans="1:14" x14ac:dyDescent="0.25">
      <c r="A21569" s="106">
        <v>46238</v>
      </c>
      <c r="B21569">
        <v>16518</v>
      </c>
      <c r="C21569">
        <v>13392</v>
      </c>
      <c r="E21569">
        <v>436</v>
      </c>
      <c r="F21569" t="s">
        <v>14620</v>
      </c>
      <c r="G21569" t="s">
        <v>2017</v>
      </c>
      <c r="H21569" t="s">
        <v>2131</v>
      </c>
      <c r="I21569" t="s">
        <v>2006</v>
      </c>
      <c r="J21569" t="s">
        <v>5475</v>
      </c>
      <c r="K21569" t="s">
        <v>5476</v>
      </c>
      <c r="L21569">
        <v>2.5</v>
      </c>
      <c r="M21569">
        <v>640</v>
      </c>
      <c r="N21569" s="43">
        <v>1600</v>
      </c>
    </row>
    <row r="21570" ht="14.4" customHeight="1" hidden="1" spans="1:14" x14ac:dyDescent="0.25">
      <c r="A21570" s="106">
        <v>46238</v>
      </c>
      <c r="B21570">
        <v>16521</v>
      </c>
      <c r="C21570">
        <v>13395</v>
      </c>
      <c r="E21570">
        <v>436</v>
      </c>
      <c r="F21570" t="s">
        <v>14621</v>
      </c>
      <c r="G21570" t="s">
        <v>2223</v>
      </c>
      <c r="H21570" t="s">
        <v>2131</v>
      </c>
      <c r="I21570" t="s">
        <v>2006</v>
      </c>
      <c r="J21570" t="s">
        <v>2033</v>
      </c>
      <c r="K21570" t="s">
        <v>2034</v>
      </c>
      <c r="L21570">
        <v>5</v>
      </c>
      <c r="M21570">
        <v>55</v>
      </c>
      <c r="N21570" s="43">
        <v>275</v>
      </c>
    </row>
    <row r="21571" ht="14.4" customHeight="1" hidden="1" spans="1:14" x14ac:dyDescent="0.25">
      <c r="A21571" s="106">
        <v>46238</v>
      </c>
      <c r="B21571">
        <v>16521</v>
      </c>
      <c r="C21571">
        <v>13395</v>
      </c>
      <c r="E21571">
        <v>436</v>
      </c>
      <c r="F21571" t="s">
        <v>14621</v>
      </c>
      <c r="G21571" t="s">
        <v>2223</v>
      </c>
      <c r="H21571" t="s">
        <v>2131</v>
      </c>
      <c r="I21571" t="s">
        <v>2006</v>
      </c>
      <c r="J21571" t="s">
        <v>5475</v>
      </c>
      <c r="K21571" t="s">
        <v>5476</v>
      </c>
      <c r="L21571">
        <v>5</v>
      </c>
      <c r="M21571">
        <v>640</v>
      </c>
      <c r="N21571" s="43">
        <v>3200</v>
      </c>
    </row>
    <row r="21572" ht="14.4" customHeight="1" hidden="1" spans="1:14" x14ac:dyDescent="0.25">
      <c r="A21572" s="106">
        <v>46238</v>
      </c>
      <c r="B21572">
        <v>16522</v>
      </c>
      <c r="C21572">
        <v>13396</v>
      </c>
      <c r="E21572">
        <v>436</v>
      </c>
      <c r="F21572" t="s">
        <v>14621</v>
      </c>
      <c r="G21572" t="s">
        <v>2223</v>
      </c>
      <c r="H21572" t="s">
        <v>2131</v>
      </c>
      <c r="I21572" t="s">
        <v>2006</v>
      </c>
      <c r="J21572" t="s">
        <v>5475</v>
      </c>
      <c r="K21572" t="s">
        <v>5476</v>
      </c>
      <c r="L21572">
        <v>2.5</v>
      </c>
      <c r="M21572">
        <v>640</v>
      </c>
      <c r="N21572" s="43">
        <v>1600</v>
      </c>
    </row>
    <row r="21573" ht="14.4" customHeight="1" hidden="1" spans="1:14" x14ac:dyDescent="0.25">
      <c r="A21573" s="106">
        <v>46238</v>
      </c>
      <c r="B21573">
        <v>16522</v>
      </c>
      <c r="C21573">
        <v>13396</v>
      </c>
      <c r="E21573">
        <v>436</v>
      </c>
      <c r="F21573" t="s">
        <v>14621</v>
      </c>
      <c r="G21573" t="s">
        <v>2223</v>
      </c>
      <c r="H21573" t="s">
        <v>2131</v>
      </c>
      <c r="I21573" t="s">
        <v>2006</v>
      </c>
      <c r="J21573" t="s">
        <v>2033</v>
      </c>
      <c r="K21573" t="s">
        <v>2034</v>
      </c>
      <c r="L21573">
        <v>2.5</v>
      </c>
      <c r="M21573">
        <v>55</v>
      </c>
      <c r="N21573" s="43">
        <v>137.5</v>
      </c>
    </row>
    <row r="21574" ht="14.4" customHeight="1" hidden="1" spans="1:14" x14ac:dyDescent="0.25">
      <c r="A21574" s="106">
        <v>46238</v>
      </c>
      <c r="B21574">
        <v>16529</v>
      </c>
      <c r="C21574">
        <v>13403</v>
      </c>
      <c r="E21574">
        <v>436</v>
      </c>
      <c r="F21574" t="s">
        <v>14622</v>
      </c>
      <c r="G21574" t="s">
        <v>2114</v>
      </c>
      <c r="H21574" t="s">
        <v>2131</v>
      </c>
      <c r="I21574" t="s">
        <v>2006</v>
      </c>
      <c r="J21574" t="s">
        <v>2033</v>
      </c>
      <c r="K21574" t="s">
        <v>2034</v>
      </c>
      <c r="L21574">
        <v>5</v>
      </c>
      <c r="M21574">
        <v>55</v>
      </c>
      <c r="N21574" s="43">
        <v>275</v>
      </c>
    </row>
    <row r="21575" ht="14.4" customHeight="1" hidden="1" spans="1:14" x14ac:dyDescent="0.25">
      <c r="A21575" s="106">
        <v>46238</v>
      </c>
      <c r="B21575">
        <v>16529</v>
      </c>
      <c r="C21575">
        <v>13403</v>
      </c>
      <c r="E21575">
        <v>436</v>
      </c>
      <c r="F21575" t="s">
        <v>14622</v>
      </c>
      <c r="G21575" t="s">
        <v>2114</v>
      </c>
      <c r="H21575" t="s">
        <v>2131</v>
      </c>
      <c r="I21575" t="s">
        <v>2006</v>
      </c>
      <c r="J21575" t="s">
        <v>5475</v>
      </c>
      <c r="K21575" t="s">
        <v>5476</v>
      </c>
      <c r="L21575">
        <v>5</v>
      </c>
      <c r="M21575">
        <v>640</v>
      </c>
      <c r="N21575" s="43">
        <v>3200</v>
      </c>
    </row>
    <row r="21576" ht="14.4" customHeight="1" hidden="1" spans="1:14" x14ac:dyDescent="0.25">
      <c r="A21576" s="106">
        <v>46238</v>
      </c>
      <c r="B21576">
        <v>16530</v>
      </c>
      <c r="C21576">
        <v>13404</v>
      </c>
      <c r="E21576">
        <v>436</v>
      </c>
      <c r="F21576" t="s">
        <v>14622</v>
      </c>
      <c r="G21576" t="s">
        <v>2114</v>
      </c>
      <c r="H21576" t="s">
        <v>2131</v>
      </c>
      <c r="I21576" t="s">
        <v>2006</v>
      </c>
      <c r="J21576" t="s">
        <v>5475</v>
      </c>
      <c r="K21576" t="s">
        <v>5476</v>
      </c>
      <c r="L21576">
        <v>2.5</v>
      </c>
      <c r="M21576">
        <v>640</v>
      </c>
      <c r="N21576" s="43">
        <v>1600</v>
      </c>
    </row>
    <row r="21577" ht="14.4" customHeight="1" hidden="1" spans="1:14" x14ac:dyDescent="0.25">
      <c r="A21577" s="106">
        <v>46238</v>
      </c>
      <c r="B21577">
        <v>16530</v>
      </c>
      <c r="C21577">
        <v>13404</v>
      </c>
      <c r="E21577">
        <v>436</v>
      </c>
      <c r="F21577" t="s">
        <v>14622</v>
      </c>
      <c r="G21577" t="s">
        <v>2114</v>
      </c>
      <c r="H21577" t="s">
        <v>2131</v>
      </c>
      <c r="I21577" t="s">
        <v>2006</v>
      </c>
      <c r="J21577" t="s">
        <v>2033</v>
      </c>
      <c r="K21577" t="s">
        <v>2034</v>
      </c>
      <c r="L21577">
        <v>2.5</v>
      </c>
      <c r="M21577">
        <v>55</v>
      </c>
      <c r="N21577" s="43">
        <v>137.5</v>
      </c>
    </row>
    <row r="21578" ht="14.4" customHeight="1" hidden="1" spans="1:14" x14ac:dyDescent="0.25">
      <c r="A21578" s="106">
        <v>46238</v>
      </c>
      <c r="B21578">
        <v>16536</v>
      </c>
      <c r="C21578">
        <v>13410</v>
      </c>
      <c r="E21578">
        <v>436</v>
      </c>
      <c r="F21578" t="s">
        <v>14623</v>
      </c>
      <c r="G21578" t="s">
        <v>2025</v>
      </c>
      <c r="H21578" t="s">
        <v>2131</v>
      </c>
      <c r="I21578" t="s">
        <v>2006</v>
      </c>
      <c r="J21578" t="s">
        <v>2033</v>
      </c>
      <c r="K21578" t="s">
        <v>2034</v>
      </c>
      <c r="L21578">
        <v>5</v>
      </c>
      <c r="M21578">
        <v>55</v>
      </c>
      <c r="N21578" s="43">
        <v>275</v>
      </c>
    </row>
    <row r="21579" ht="14.4" customHeight="1" hidden="1" spans="1:14" x14ac:dyDescent="0.25">
      <c r="A21579" s="106">
        <v>46238</v>
      </c>
      <c r="B21579">
        <v>16536</v>
      </c>
      <c r="C21579">
        <v>13410</v>
      </c>
      <c r="E21579">
        <v>436</v>
      </c>
      <c r="F21579" t="s">
        <v>14623</v>
      </c>
      <c r="G21579" t="s">
        <v>2025</v>
      </c>
      <c r="H21579" t="s">
        <v>2131</v>
      </c>
      <c r="I21579" t="s">
        <v>2006</v>
      </c>
      <c r="J21579" t="s">
        <v>5475</v>
      </c>
      <c r="K21579" t="s">
        <v>5476</v>
      </c>
      <c r="L21579">
        <v>5</v>
      </c>
      <c r="M21579">
        <v>640</v>
      </c>
      <c r="N21579" s="43">
        <v>3200</v>
      </c>
    </row>
    <row r="21580" ht="14.4" customHeight="1" hidden="1" spans="1:14" x14ac:dyDescent="0.25">
      <c r="A21580" s="106">
        <v>46238</v>
      </c>
      <c r="B21580">
        <v>16537</v>
      </c>
      <c r="C21580">
        <v>13411</v>
      </c>
      <c r="E21580">
        <v>436</v>
      </c>
      <c r="F21580" t="s">
        <v>14623</v>
      </c>
      <c r="G21580" t="s">
        <v>2025</v>
      </c>
      <c r="H21580" t="s">
        <v>2131</v>
      </c>
      <c r="I21580" t="s">
        <v>2006</v>
      </c>
      <c r="J21580" t="s">
        <v>5475</v>
      </c>
      <c r="K21580" t="s">
        <v>5476</v>
      </c>
      <c r="L21580">
        <v>2.5</v>
      </c>
      <c r="M21580">
        <v>640</v>
      </c>
      <c r="N21580" s="43">
        <v>1600</v>
      </c>
    </row>
    <row r="21581" ht="14.4" customHeight="1" hidden="1" spans="1:14" x14ac:dyDescent="0.25">
      <c r="A21581" s="106">
        <v>46238</v>
      </c>
      <c r="B21581">
        <v>16537</v>
      </c>
      <c r="C21581">
        <v>13411</v>
      </c>
      <c r="E21581">
        <v>436</v>
      </c>
      <c r="F21581" t="s">
        <v>14623</v>
      </c>
      <c r="G21581" t="s">
        <v>2025</v>
      </c>
      <c r="H21581" t="s">
        <v>2131</v>
      </c>
      <c r="I21581" t="s">
        <v>2006</v>
      </c>
      <c r="J21581" t="s">
        <v>2033</v>
      </c>
      <c r="K21581" t="s">
        <v>2034</v>
      </c>
      <c r="L21581">
        <v>2.5</v>
      </c>
      <c r="M21581">
        <v>55</v>
      </c>
      <c r="N21581" s="43">
        <v>137.5</v>
      </c>
    </row>
    <row r="21582" ht="14.4" customHeight="1" hidden="1" spans="1:14" x14ac:dyDescent="0.25">
      <c r="A21582" s="106">
        <v>46238</v>
      </c>
      <c r="B21582">
        <v>16539</v>
      </c>
      <c r="C21582">
        <v>13413</v>
      </c>
      <c r="E21582">
        <v>436</v>
      </c>
      <c r="F21582" t="s">
        <v>14624</v>
      </c>
      <c r="G21582" t="s">
        <v>2229</v>
      </c>
      <c r="H21582" t="s">
        <v>2131</v>
      </c>
      <c r="I21582" t="s">
        <v>2006</v>
      </c>
      <c r="J21582" t="s">
        <v>2033</v>
      </c>
      <c r="K21582" t="s">
        <v>2034</v>
      </c>
      <c r="L21582">
        <v>5</v>
      </c>
      <c r="M21582">
        <v>55</v>
      </c>
      <c r="N21582" s="43">
        <v>275</v>
      </c>
    </row>
    <row r="21583" ht="14.4" customHeight="1" hidden="1" spans="1:14" x14ac:dyDescent="0.25">
      <c r="A21583" s="106">
        <v>46238</v>
      </c>
      <c r="B21583">
        <v>16539</v>
      </c>
      <c r="C21583">
        <v>13413</v>
      </c>
      <c r="E21583">
        <v>436</v>
      </c>
      <c r="F21583" t="s">
        <v>14624</v>
      </c>
      <c r="G21583" t="s">
        <v>2229</v>
      </c>
      <c r="H21583" t="s">
        <v>2131</v>
      </c>
      <c r="I21583" t="s">
        <v>2006</v>
      </c>
      <c r="J21583" t="s">
        <v>5475</v>
      </c>
      <c r="K21583" t="s">
        <v>5476</v>
      </c>
      <c r="L21583">
        <v>5</v>
      </c>
      <c r="M21583">
        <v>640</v>
      </c>
      <c r="N21583" s="43">
        <v>3200</v>
      </c>
    </row>
    <row r="21584" ht="14.4" customHeight="1" hidden="1" spans="1:14" x14ac:dyDescent="0.25">
      <c r="A21584" s="106">
        <v>46238</v>
      </c>
      <c r="B21584">
        <v>16540</v>
      </c>
      <c r="C21584">
        <v>13414</v>
      </c>
      <c r="E21584">
        <v>436</v>
      </c>
      <c r="F21584" t="s">
        <v>14624</v>
      </c>
      <c r="G21584" t="s">
        <v>2229</v>
      </c>
      <c r="H21584" t="s">
        <v>2131</v>
      </c>
      <c r="I21584" t="s">
        <v>2006</v>
      </c>
      <c r="J21584" t="s">
        <v>5475</v>
      </c>
      <c r="K21584" t="s">
        <v>5476</v>
      </c>
      <c r="L21584">
        <v>3</v>
      </c>
      <c r="M21584">
        <v>640</v>
      </c>
      <c r="N21584" s="43">
        <v>1920</v>
      </c>
    </row>
    <row r="21585" ht="14.4" customHeight="1" hidden="1" spans="1:14" x14ac:dyDescent="0.25">
      <c r="A21585" s="106">
        <v>46238</v>
      </c>
      <c r="B21585">
        <v>16540</v>
      </c>
      <c r="C21585">
        <v>13414</v>
      </c>
      <c r="E21585">
        <v>436</v>
      </c>
      <c r="F21585" t="s">
        <v>14624</v>
      </c>
      <c r="G21585" t="s">
        <v>2229</v>
      </c>
      <c r="H21585" t="s">
        <v>2131</v>
      </c>
      <c r="I21585" t="s">
        <v>2006</v>
      </c>
      <c r="J21585" t="s">
        <v>2033</v>
      </c>
      <c r="K21585" t="s">
        <v>2034</v>
      </c>
      <c r="L21585">
        <v>3</v>
      </c>
      <c r="M21585">
        <v>55</v>
      </c>
      <c r="N21585" s="43">
        <v>165</v>
      </c>
    </row>
    <row r="21586" ht="14.4" customHeight="1" hidden="1" spans="1:14" x14ac:dyDescent="0.25">
      <c r="A21586" s="106">
        <v>46238</v>
      </c>
      <c r="B21586">
        <v>16545</v>
      </c>
      <c r="C21586">
        <v>13419</v>
      </c>
      <c r="E21586">
        <v>436</v>
      </c>
      <c r="F21586" t="s">
        <v>14625</v>
      </c>
      <c r="G21586" t="s">
        <v>2223</v>
      </c>
      <c r="H21586" t="s">
        <v>2131</v>
      </c>
      <c r="I21586" t="s">
        <v>2006</v>
      </c>
      <c r="J21586" t="s">
        <v>2033</v>
      </c>
      <c r="K21586" t="s">
        <v>2034</v>
      </c>
      <c r="L21586">
        <v>5</v>
      </c>
      <c r="M21586">
        <v>55</v>
      </c>
      <c r="N21586" s="43">
        <v>275</v>
      </c>
    </row>
    <row r="21587" ht="14.4" customHeight="1" hidden="1" spans="1:14" x14ac:dyDescent="0.25">
      <c r="A21587" s="106">
        <v>46238</v>
      </c>
      <c r="B21587">
        <v>16545</v>
      </c>
      <c r="C21587">
        <v>13419</v>
      </c>
      <c r="E21587">
        <v>436</v>
      </c>
      <c r="F21587" t="s">
        <v>14625</v>
      </c>
      <c r="G21587" t="s">
        <v>2223</v>
      </c>
      <c r="H21587" t="s">
        <v>2131</v>
      </c>
      <c r="I21587" t="s">
        <v>2006</v>
      </c>
      <c r="J21587" t="s">
        <v>5475</v>
      </c>
      <c r="K21587" t="s">
        <v>5476</v>
      </c>
      <c r="L21587">
        <v>5</v>
      </c>
      <c r="M21587">
        <v>640</v>
      </c>
      <c r="N21587" s="43">
        <v>3200</v>
      </c>
    </row>
    <row r="21588" ht="14.4" customHeight="1" hidden="1" spans="1:14" x14ac:dyDescent="0.25">
      <c r="A21588" s="106">
        <v>46238</v>
      </c>
      <c r="B21588">
        <v>16546</v>
      </c>
      <c r="C21588">
        <v>13420</v>
      </c>
      <c r="E21588">
        <v>436</v>
      </c>
      <c r="F21588" t="s">
        <v>14625</v>
      </c>
      <c r="G21588" t="s">
        <v>2223</v>
      </c>
      <c r="H21588" t="s">
        <v>2131</v>
      </c>
      <c r="I21588" t="s">
        <v>2006</v>
      </c>
      <c r="J21588" t="s">
        <v>5475</v>
      </c>
      <c r="K21588" t="s">
        <v>5476</v>
      </c>
      <c r="L21588">
        <v>2.5</v>
      </c>
      <c r="M21588">
        <v>640</v>
      </c>
      <c r="N21588" s="43">
        <v>1600</v>
      </c>
    </row>
    <row r="21589" ht="14.4" customHeight="1" hidden="1" spans="1:14" x14ac:dyDescent="0.25">
      <c r="A21589" s="106">
        <v>46238</v>
      </c>
      <c r="B21589">
        <v>16546</v>
      </c>
      <c r="C21589">
        <v>13420</v>
      </c>
      <c r="E21589">
        <v>436</v>
      </c>
      <c r="F21589" t="s">
        <v>14625</v>
      </c>
      <c r="G21589" t="s">
        <v>2223</v>
      </c>
      <c r="H21589" t="s">
        <v>2131</v>
      </c>
      <c r="I21589" t="s">
        <v>2006</v>
      </c>
      <c r="J21589" t="s">
        <v>2033</v>
      </c>
      <c r="K21589" t="s">
        <v>2034</v>
      </c>
      <c r="L21589">
        <v>2.5</v>
      </c>
      <c r="M21589">
        <v>55</v>
      </c>
      <c r="N21589" s="43">
        <v>137.5</v>
      </c>
    </row>
    <row r="21590" ht="14.4" customHeight="1" hidden="1" spans="1:14" x14ac:dyDescent="0.25">
      <c r="A21590" s="106">
        <v>46239</v>
      </c>
      <c r="B21590">
        <v>16559</v>
      </c>
      <c r="C21590">
        <v>13433</v>
      </c>
      <c r="E21590">
        <v>436</v>
      </c>
      <c r="F21590" t="s">
        <v>14626</v>
      </c>
      <c r="G21590" t="s">
        <v>2185</v>
      </c>
      <c r="H21590" t="s">
        <v>2131</v>
      </c>
      <c r="I21590" t="s">
        <v>2006</v>
      </c>
      <c r="J21590" t="s">
        <v>2033</v>
      </c>
      <c r="K21590" t="s">
        <v>2034</v>
      </c>
      <c r="L21590">
        <v>5</v>
      </c>
      <c r="M21590">
        <v>55</v>
      </c>
      <c r="N21590" s="43">
        <v>275</v>
      </c>
    </row>
    <row r="21591" ht="14.4" customHeight="1" hidden="1" spans="1:14" x14ac:dyDescent="0.25">
      <c r="A21591" s="106">
        <v>46239</v>
      </c>
      <c r="B21591">
        <v>16559</v>
      </c>
      <c r="C21591">
        <v>13433</v>
      </c>
      <c r="E21591">
        <v>436</v>
      </c>
      <c r="F21591" t="s">
        <v>14626</v>
      </c>
      <c r="G21591" t="s">
        <v>2185</v>
      </c>
      <c r="H21591" t="s">
        <v>2131</v>
      </c>
      <c r="I21591" t="s">
        <v>2006</v>
      </c>
      <c r="J21591" t="s">
        <v>5475</v>
      </c>
      <c r="K21591" t="s">
        <v>5476</v>
      </c>
      <c r="L21591">
        <v>5</v>
      </c>
      <c r="M21591">
        <v>640</v>
      </c>
      <c r="N21591" s="43">
        <v>3200</v>
      </c>
    </row>
    <row r="21592" ht="14.4" customHeight="1" hidden="1" spans="1:14" x14ac:dyDescent="0.25">
      <c r="A21592" s="106">
        <v>46239</v>
      </c>
      <c r="B21592">
        <v>16560</v>
      </c>
      <c r="C21592">
        <v>13434</v>
      </c>
      <c r="E21592">
        <v>436</v>
      </c>
      <c r="F21592" t="s">
        <v>14626</v>
      </c>
      <c r="G21592" t="s">
        <v>2185</v>
      </c>
      <c r="H21592" t="s">
        <v>2131</v>
      </c>
      <c r="I21592" t="s">
        <v>2006</v>
      </c>
      <c r="J21592" t="s">
        <v>5475</v>
      </c>
      <c r="K21592" t="s">
        <v>5476</v>
      </c>
      <c r="L21592">
        <v>3</v>
      </c>
      <c r="M21592">
        <v>640</v>
      </c>
      <c r="N21592" s="43">
        <v>1920</v>
      </c>
    </row>
    <row r="21593" ht="14.4" customHeight="1" hidden="1" spans="1:14" x14ac:dyDescent="0.25">
      <c r="A21593" s="106">
        <v>46239</v>
      </c>
      <c r="B21593">
        <v>16560</v>
      </c>
      <c r="C21593">
        <v>13434</v>
      </c>
      <c r="E21593">
        <v>436</v>
      </c>
      <c r="F21593" t="s">
        <v>14626</v>
      </c>
      <c r="G21593" t="s">
        <v>2185</v>
      </c>
      <c r="H21593" t="s">
        <v>2131</v>
      </c>
      <c r="I21593" t="s">
        <v>2006</v>
      </c>
      <c r="J21593" t="s">
        <v>2033</v>
      </c>
      <c r="K21593" t="s">
        <v>2034</v>
      </c>
      <c r="L21593">
        <v>3</v>
      </c>
      <c r="M21593">
        <v>55</v>
      </c>
      <c r="N21593" s="43">
        <v>165</v>
      </c>
    </row>
    <row r="21594" ht="14.4" customHeight="1" hidden="1" spans="1:14" x14ac:dyDescent="0.25">
      <c r="A21594" s="106">
        <v>46239</v>
      </c>
      <c r="B21594">
        <v>16563</v>
      </c>
      <c r="C21594">
        <v>13437</v>
      </c>
      <c r="E21594">
        <v>436</v>
      </c>
      <c r="F21594" t="s">
        <v>14627</v>
      </c>
      <c r="G21594" t="s">
        <v>2221</v>
      </c>
      <c r="H21594" t="s">
        <v>2131</v>
      </c>
      <c r="I21594" t="s">
        <v>2006</v>
      </c>
      <c r="J21594" t="s">
        <v>2033</v>
      </c>
      <c r="K21594" t="s">
        <v>2034</v>
      </c>
      <c r="L21594">
        <v>5</v>
      </c>
      <c r="M21594">
        <v>55</v>
      </c>
      <c r="N21594" s="43">
        <v>275</v>
      </c>
    </row>
    <row r="21595" ht="14.4" customHeight="1" hidden="1" spans="1:14" x14ac:dyDescent="0.25">
      <c r="A21595" s="106">
        <v>46239</v>
      </c>
      <c r="B21595">
        <v>16563</v>
      </c>
      <c r="C21595">
        <v>13437</v>
      </c>
      <c r="E21595">
        <v>436</v>
      </c>
      <c r="F21595" t="s">
        <v>14627</v>
      </c>
      <c r="G21595" t="s">
        <v>2221</v>
      </c>
      <c r="H21595" t="s">
        <v>2131</v>
      </c>
      <c r="I21595" t="s">
        <v>2006</v>
      </c>
      <c r="J21595" t="s">
        <v>5475</v>
      </c>
      <c r="K21595" t="s">
        <v>5476</v>
      </c>
      <c r="L21595">
        <v>5</v>
      </c>
      <c r="M21595">
        <v>640</v>
      </c>
      <c r="N21595" s="43">
        <v>3200</v>
      </c>
    </row>
    <row r="21596" ht="14.4" customHeight="1" hidden="1" spans="1:14" x14ac:dyDescent="0.25">
      <c r="A21596" s="106">
        <v>46239</v>
      </c>
      <c r="B21596">
        <v>16564</v>
      </c>
      <c r="C21596">
        <v>13438</v>
      </c>
      <c r="E21596">
        <v>436</v>
      </c>
      <c r="F21596" t="s">
        <v>14627</v>
      </c>
      <c r="G21596" t="s">
        <v>2221</v>
      </c>
      <c r="H21596" t="s">
        <v>2131</v>
      </c>
      <c r="I21596" t="s">
        <v>2006</v>
      </c>
      <c r="J21596" t="s">
        <v>5475</v>
      </c>
      <c r="K21596" t="s">
        <v>5476</v>
      </c>
      <c r="L21596">
        <v>2.5</v>
      </c>
      <c r="M21596">
        <v>640</v>
      </c>
      <c r="N21596" s="43">
        <v>1600</v>
      </c>
    </row>
    <row r="21597" ht="14.4" customHeight="1" hidden="1" spans="1:14" x14ac:dyDescent="0.25">
      <c r="A21597" s="106">
        <v>46239</v>
      </c>
      <c r="B21597">
        <v>16564</v>
      </c>
      <c r="C21597">
        <v>13438</v>
      </c>
      <c r="E21597">
        <v>436</v>
      </c>
      <c r="F21597" t="s">
        <v>14627</v>
      </c>
      <c r="G21597" t="s">
        <v>2221</v>
      </c>
      <c r="H21597" t="s">
        <v>2131</v>
      </c>
      <c r="I21597" t="s">
        <v>2006</v>
      </c>
      <c r="J21597" t="s">
        <v>2033</v>
      </c>
      <c r="K21597" t="s">
        <v>2034</v>
      </c>
      <c r="L21597">
        <v>2.5</v>
      </c>
      <c r="M21597">
        <v>55</v>
      </c>
      <c r="N21597" s="43">
        <v>137.5</v>
      </c>
    </row>
    <row r="21598" ht="14.4" customHeight="1" hidden="1" spans="1:14" x14ac:dyDescent="0.25">
      <c r="A21598" s="106">
        <v>46239</v>
      </c>
      <c r="B21598">
        <v>16574</v>
      </c>
      <c r="C21598">
        <v>13448</v>
      </c>
      <c r="E21598">
        <v>436</v>
      </c>
      <c r="F21598" t="s">
        <v>14628</v>
      </c>
      <c r="G21598" t="s">
        <v>2229</v>
      </c>
      <c r="H21598" t="s">
        <v>2131</v>
      </c>
      <c r="I21598" t="s">
        <v>2006</v>
      </c>
      <c r="J21598" t="s">
        <v>2033</v>
      </c>
      <c r="K21598" t="s">
        <v>2034</v>
      </c>
      <c r="L21598">
        <v>5</v>
      </c>
      <c r="M21598">
        <v>55</v>
      </c>
      <c r="N21598" s="43">
        <v>275</v>
      </c>
    </row>
    <row r="21599" ht="14.4" customHeight="1" hidden="1" spans="1:14" x14ac:dyDescent="0.25">
      <c r="A21599" s="106">
        <v>46239</v>
      </c>
      <c r="B21599">
        <v>16574</v>
      </c>
      <c r="C21599">
        <v>13448</v>
      </c>
      <c r="E21599">
        <v>436</v>
      </c>
      <c r="F21599" t="s">
        <v>14628</v>
      </c>
      <c r="G21599" t="s">
        <v>2229</v>
      </c>
      <c r="H21599" t="s">
        <v>2131</v>
      </c>
      <c r="I21599" t="s">
        <v>2006</v>
      </c>
      <c r="J21599" t="s">
        <v>5475</v>
      </c>
      <c r="K21599" t="s">
        <v>5476</v>
      </c>
      <c r="L21599">
        <v>5</v>
      </c>
      <c r="M21599">
        <v>640</v>
      </c>
      <c r="N21599" s="43">
        <v>3200</v>
      </c>
    </row>
    <row r="21600" ht="14.4" customHeight="1" hidden="1" spans="1:14" x14ac:dyDescent="0.25">
      <c r="A21600" s="106">
        <v>46239</v>
      </c>
      <c r="B21600">
        <v>16575</v>
      </c>
      <c r="C21600">
        <v>13449</v>
      </c>
      <c r="E21600">
        <v>436</v>
      </c>
      <c r="F21600" t="s">
        <v>14628</v>
      </c>
      <c r="G21600" t="s">
        <v>2229</v>
      </c>
      <c r="H21600" t="s">
        <v>2131</v>
      </c>
      <c r="I21600" t="s">
        <v>2006</v>
      </c>
      <c r="J21600" t="s">
        <v>5475</v>
      </c>
      <c r="K21600" t="s">
        <v>5476</v>
      </c>
      <c r="L21600">
        <v>2.5</v>
      </c>
      <c r="M21600">
        <v>640</v>
      </c>
      <c r="N21600" s="43">
        <v>1600</v>
      </c>
    </row>
    <row r="21601" ht="14.4" customHeight="1" hidden="1" spans="1:14" x14ac:dyDescent="0.25">
      <c r="A21601" s="106">
        <v>46239</v>
      </c>
      <c r="B21601">
        <v>16575</v>
      </c>
      <c r="C21601">
        <v>13449</v>
      </c>
      <c r="E21601">
        <v>436</v>
      </c>
      <c r="F21601" t="s">
        <v>14628</v>
      </c>
      <c r="G21601" t="s">
        <v>2229</v>
      </c>
      <c r="H21601" t="s">
        <v>2131</v>
      </c>
      <c r="I21601" t="s">
        <v>2006</v>
      </c>
      <c r="J21601" t="s">
        <v>2033</v>
      </c>
      <c r="K21601" t="s">
        <v>2034</v>
      </c>
      <c r="L21601">
        <v>2.5</v>
      </c>
      <c r="M21601">
        <v>55</v>
      </c>
      <c r="N21601" s="43">
        <v>137.5</v>
      </c>
    </row>
    <row r="21602" ht="14.4" customHeight="1" hidden="1" spans="1:14" x14ac:dyDescent="0.25">
      <c r="A21602" s="106">
        <v>46239</v>
      </c>
      <c r="B21602">
        <v>16584</v>
      </c>
      <c r="C21602">
        <v>13457</v>
      </c>
      <c r="E21602">
        <v>436</v>
      </c>
      <c r="F21602" t="s">
        <v>14629</v>
      </c>
      <c r="G21602" t="s">
        <v>2185</v>
      </c>
      <c r="H21602" t="s">
        <v>2131</v>
      </c>
      <c r="I21602" t="s">
        <v>2006</v>
      </c>
      <c r="J21602" t="s">
        <v>2033</v>
      </c>
      <c r="K21602" t="s">
        <v>2034</v>
      </c>
      <c r="L21602">
        <v>5</v>
      </c>
      <c r="M21602">
        <v>55</v>
      </c>
      <c r="N21602" s="43">
        <v>275</v>
      </c>
    </row>
    <row r="21603" ht="14.4" customHeight="1" hidden="1" spans="1:14" x14ac:dyDescent="0.25">
      <c r="A21603" s="106">
        <v>46239</v>
      </c>
      <c r="B21603">
        <v>16584</v>
      </c>
      <c r="C21603">
        <v>13457</v>
      </c>
      <c r="E21603">
        <v>436</v>
      </c>
      <c r="F21603" t="s">
        <v>14629</v>
      </c>
      <c r="G21603" t="s">
        <v>2185</v>
      </c>
      <c r="H21603" t="s">
        <v>2131</v>
      </c>
      <c r="I21603" t="s">
        <v>2006</v>
      </c>
      <c r="J21603" t="s">
        <v>5475</v>
      </c>
      <c r="K21603" t="s">
        <v>5476</v>
      </c>
      <c r="L21603">
        <v>5</v>
      </c>
      <c r="M21603">
        <v>640</v>
      </c>
      <c r="N21603" s="43">
        <v>3200</v>
      </c>
    </row>
    <row r="21604" ht="14.4" customHeight="1" hidden="1" spans="1:14" x14ac:dyDescent="0.25">
      <c r="A21604" s="106">
        <v>46239</v>
      </c>
      <c r="B21604">
        <v>16585</v>
      </c>
      <c r="C21604">
        <v>13458</v>
      </c>
      <c r="E21604">
        <v>436</v>
      </c>
      <c r="F21604" t="s">
        <v>14629</v>
      </c>
      <c r="G21604" t="s">
        <v>2185</v>
      </c>
      <c r="H21604" t="s">
        <v>2131</v>
      </c>
      <c r="I21604" t="s">
        <v>2006</v>
      </c>
      <c r="J21604" t="s">
        <v>2033</v>
      </c>
      <c r="K21604" t="s">
        <v>2034</v>
      </c>
      <c r="L21604">
        <v>2.5</v>
      </c>
      <c r="M21604">
        <v>55</v>
      </c>
      <c r="N21604" s="43">
        <v>137.5</v>
      </c>
    </row>
    <row r="21605" ht="14.4" customHeight="1" hidden="1" spans="1:14" x14ac:dyDescent="0.25">
      <c r="A21605" s="106">
        <v>46239</v>
      </c>
      <c r="B21605">
        <v>16585</v>
      </c>
      <c r="C21605">
        <v>13458</v>
      </c>
      <c r="E21605">
        <v>436</v>
      </c>
      <c r="F21605" t="s">
        <v>14629</v>
      </c>
      <c r="G21605" t="s">
        <v>2185</v>
      </c>
      <c r="H21605" t="s">
        <v>2131</v>
      </c>
      <c r="I21605" t="s">
        <v>2006</v>
      </c>
      <c r="J21605" t="s">
        <v>5475</v>
      </c>
      <c r="K21605" t="s">
        <v>5476</v>
      </c>
      <c r="L21605">
        <v>2.5</v>
      </c>
      <c r="M21605">
        <v>640</v>
      </c>
      <c r="N21605" s="43">
        <v>1600</v>
      </c>
    </row>
    <row r="21606" ht="14.4" customHeight="1" hidden="1" spans="1:14" x14ac:dyDescent="0.25">
      <c r="A21606" s="106">
        <v>46239</v>
      </c>
      <c r="B21606">
        <v>16590</v>
      </c>
      <c r="C21606">
        <v>13464</v>
      </c>
      <c r="E21606">
        <v>436</v>
      </c>
      <c r="F21606" t="s">
        <v>14630</v>
      </c>
      <c r="G21606" t="s">
        <v>2017</v>
      </c>
      <c r="H21606" t="s">
        <v>2131</v>
      </c>
      <c r="I21606" t="s">
        <v>2006</v>
      </c>
      <c r="J21606" t="s">
        <v>5475</v>
      </c>
      <c r="K21606" t="s">
        <v>5476</v>
      </c>
      <c r="L21606">
        <v>5</v>
      </c>
      <c r="M21606">
        <v>640</v>
      </c>
      <c r="N21606" s="43">
        <v>3200</v>
      </c>
    </row>
    <row r="21607" ht="14.4" customHeight="1" hidden="1" spans="1:14" x14ac:dyDescent="0.25">
      <c r="A21607" s="106">
        <v>46239</v>
      </c>
      <c r="B21607">
        <v>16590</v>
      </c>
      <c r="C21607">
        <v>13464</v>
      </c>
      <c r="E21607">
        <v>436</v>
      </c>
      <c r="F21607" t="s">
        <v>14630</v>
      </c>
      <c r="G21607" t="s">
        <v>2017</v>
      </c>
      <c r="H21607" t="s">
        <v>2131</v>
      </c>
      <c r="I21607" t="s">
        <v>2006</v>
      </c>
      <c r="J21607" t="s">
        <v>2033</v>
      </c>
      <c r="K21607" t="s">
        <v>2034</v>
      </c>
      <c r="L21607">
        <v>5</v>
      </c>
      <c r="M21607">
        <v>55</v>
      </c>
      <c r="N21607" s="43">
        <v>275</v>
      </c>
    </row>
    <row r="21608" ht="14.4" customHeight="1" hidden="1" spans="1:14" x14ac:dyDescent="0.25">
      <c r="A21608" s="106">
        <v>46239</v>
      </c>
      <c r="B21608">
        <v>16591</v>
      </c>
      <c r="C21608">
        <v>13465</v>
      </c>
      <c r="E21608">
        <v>436</v>
      </c>
      <c r="F21608" t="s">
        <v>14630</v>
      </c>
      <c r="G21608" t="s">
        <v>2017</v>
      </c>
      <c r="H21608" t="s">
        <v>2131</v>
      </c>
      <c r="I21608" t="s">
        <v>2006</v>
      </c>
      <c r="J21608" t="s">
        <v>5475</v>
      </c>
      <c r="K21608" t="s">
        <v>5476</v>
      </c>
      <c r="L21608">
        <v>2.5</v>
      </c>
      <c r="M21608">
        <v>640</v>
      </c>
      <c r="N21608" s="43">
        <v>1600</v>
      </c>
    </row>
    <row r="21609" ht="14.4" customHeight="1" hidden="1" spans="1:14" x14ac:dyDescent="0.25">
      <c r="A21609" s="106">
        <v>46239</v>
      </c>
      <c r="B21609">
        <v>16591</v>
      </c>
      <c r="C21609">
        <v>13465</v>
      </c>
      <c r="E21609">
        <v>436</v>
      </c>
      <c r="F21609" t="s">
        <v>14630</v>
      </c>
      <c r="G21609" t="s">
        <v>2017</v>
      </c>
      <c r="H21609" t="s">
        <v>2131</v>
      </c>
      <c r="I21609" t="s">
        <v>2006</v>
      </c>
      <c r="J21609" t="s">
        <v>2033</v>
      </c>
      <c r="K21609" t="s">
        <v>2034</v>
      </c>
      <c r="L21609">
        <v>2.5</v>
      </c>
      <c r="M21609">
        <v>55</v>
      </c>
      <c r="N21609" s="43">
        <v>137.5</v>
      </c>
    </row>
    <row r="21610" ht="14.4" customHeight="1" hidden="1" spans="1:14" x14ac:dyDescent="0.25">
      <c r="A21610" s="106">
        <v>46239</v>
      </c>
      <c r="B21610">
        <v>16594</v>
      </c>
      <c r="C21610">
        <v>13468</v>
      </c>
      <c r="E21610">
        <v>436</v>
      </c>
      <c r="F21610" t="s">
        <v>14631</v>
      </c>
      <c r="G21610" t="s">
        <v>2025</v>
      </c>
      <c r="H21610" t="s">
        <v>2131</v>
      </c>
      <c r="I21610" t="s">
        <v>2006</v>
      </c>
      <c r="J21610" t="s">
        <v>2033</v>
      </c>
      <c r="K21610" t="s">
        <v>2034</v>
      </c>
      <c r="L21610">
        <v>5</v>
      </c>
      <c r="M21610">
        <v>55</v>
      </c>
      <c r="N21610" s="43">
        <v>275</v>
      </c>
    </row>
    <row r="21611" ht="14.4" customHeight="1" hidden="1" spans="1:14" x14ac:dyDescent="0.25">
      <c r="A21611" s="106">
        <v>46239</v>
      </c>
      <c r="B21611">
        <v>16594</v>
      </c>
      <c r="C21611">
        <v>13468</v>
      </c>
      <c r="E21611">
        <v>436</v>
      </c>
      <c r="F21611" t="s">
        <v>14631</v>
      </c>
      <c r="G21611" t="s">
        <v>2025</v>
      </c>
      <c r="H21611" t="s">
        <v>2131</v>
      </c>
      <c r="I21611" t="s">
        <v>2006</v>
      </c>
      <c r="J21611" t="s">
        <v>5475</v>
      </c>
      <c r="K21611" t="s">
        <v>5476</v>
      </c>
      <c r="L21611">
        <v>5</v>
      </c>
      <c r="M21611">
        <v>640</v>
      </c>
      <c r="N21611" s="43">
        <v>3200</v>
      </c>
    </row>
    <row r="21612" ht="14.4" customHeight="1" hidden="1" spans="1:14" x14ac:dyDescent="0.25">
      <c r="A21612" s="106">
        <v>46239</v>
      </c>
      <c r="B21612">
        <v>16595</v>
      </c>
      <c r="C21612">
        <v>13469</v>
      </c>
      <c r="E21612">
        <v>436</v>
      </c>
      <c r="F21612" t="s">
        <v>14631</v>
      </c>
      <c r="G21612" t="s">
        <v>2025</v>
      </c>
      <c r="H21612" t="s">
        <v>2131</v>
      </c>
      <c r="I21612" t="s">
        <v>2006</v>
      </c>
      <c r="J21612" t="s">
        <v>5475</v>
      </c>
      <c r="K21612" t="s">
        <v>5476</v>
      </c>
      <c r="L21612">
        <v>2.5</v>
      </c>
      <c r="M21612">
        <v>640</v>
      </c>
      <c r="N21612" s="43">
        <v>1600</v>
      </c>
    </row>
    <row r="21613" ht="14.4" customHeight="1" hidden="1" spans="1:14" x14ac:dyDescent="0.25">
      <c r="A21613" s="106">
        <v>46239</v>
      </c>
      <c r="B21613">
        <v>16595</v>
      </c>
      <c r="C21613">
        <v>13469</v>
      </c>
      <c r="E21613">
        <v>436</v>
      </c>
      <c r="F21613" t="s">
        <v>14631</v>
      </c>
      <c r="G21613" t="s">
        <v>2025</v>
      </c>
      <c r="H21613" t="s">
        <v>2131</v>
      </c>
      <c r="I21613" t="s">
        <v>2006</v>
      </c>
      <c r="J21613" t="s">
        <v>2033</v>
      </c>
      <c r="K21613" t="s">
        <v>2034</v>
      </c>
      <c r="L21613">
        <v>2.5</v>
      </c>
      <c r="M21613">
        <v>55</v>
      </c>
      <c r="N21613" s="43">
        <v>137.5</v>
      </c>
    </row>
    <row r="21614" ht="14.4" customHeight="1" hidden="1" spans="1:14" x14ac:dyDescent="0.25">
      <c r="A21614" s="106">
        <v>46239</v>
      </c>
      <c r="B21614">
        <v>16604</v>
      </c>
      <c r="C21614">
        <v>13477</v>
      </c>
      <c r="E21614">
        <v>436</v>
      </c>
      <c r="F21614" t="s">
        <v>14632</v>
      </c>
      <c r="G21614" t="s">
        <v>2054</v>
      </c>
      <c r="H21614" t="s">
        <v>2131</v>
      </c>
      <c r="I21614" t="s">
        <v>2006</v>
      </c>
      <c r="J21614" t="s">
        <v>5475</v>
      </c>
      <c r="K21614" t="s">
        <v>5476</v>
      </c>
      <c r="L21614">
        <v>5</v>
      </c>
      <c r="M21614">
        <v>640</v>
      </c>
      <c r="N21614" s="43">
        <v>3200</v>
      </c>
    </row>
    <row r="21615" ht="14.4" customHeight="1" hidden="1" spans="1:14" x14ac:dyDescent="0.25">
      <c r="A21615" s="106">
        <v>46239</v>
      </c>
      <c r="B21615">
        <v>16604</v>
      </c>
      <c r="C21615">
        <v>13477</v>
      </c>
      <c r="E21615">
        <v>436</v>
      </c>
      <c r="F21615" t="s">
        <v>14632</v>
      </c>
      <c r="G21615" t="s">
        <v>2054</v>
      </c>
      <c r="H21615" t="s">
        <v>2131</v>
      </c>
      <c r="I21615" t="s">
        <v>2006</v>
      </c>
      <c r="J21615" t="s">
        <v>2033</v>
      </c>
      <c r="K21615" t="s">
        <v>2034</v>
      </c>
      <c r="L21615">
        <v>5</v>
      </c>
      <c r="M21615">
        <v>55</v>
      </c>
      <c r="N21615" s="43">
        <v>275</v>
      </c>
    </row>
    <row r="21616" ht="14.4" customHeight="1" hidden="1" spans="1:14" x14ac:dyDescent="0.25">
      <c r="A21616" s="106">
        <v>46239</v>
      </c>
      <c r="B21616">
        <v>16606</v>
      </c>
      <c r="C21616">
        <v>13478</v>
      </c>
      <c r="E21616">
        <v>436</v>
      </c>
      <c r="F21616" t="s">
        <v>14632</v>
      </c>
      <c r="G21616" t="s">
        <v>2054</v>
      </c>
      <c r="H21616" t="s">
        <v>2131</v>
      </c>
      <c r="I21616" t="s">
        <v>2006</v>
      </c>
      <c r="J21616" t="s">
        <v>2033</v>
      </c>
      <c r="K21616" t="s">
        <v>2034</v>
      </c>
      <c r="L21616">
        <v>2.5</v>
      </c>
      <c r="M21616">
        <v>55</v>
      </c>
      <c r="N21616" s="43">
        <v>137.5</v>
      </c>
    </row>
    <row r="21617" ht="14.4" customHeight="1" hidden="1" spans="1:14" x14ac:dyDescent="0.25">
      <c r="A21617" s="106">
        <v>46239</v>
      </c>
      <c r="B21617">
        <v>16606</v>
      </c>
      <c r="C21617">
        <v>13478</v>
      </c>
      <c r="E21617">
        <v>436</v>
      </c>
      <c r="F21617" t="s">
        <v>14632</v>
      </c>
      <c r="G21617" t="s">
        <v>2054</v>
      </c>
      <c r="H21617" t="s">
        <v>2131</v>
      </c>
      <c r="I21617" t="s">
        <v>2006</v>
      </c>
      <c r="J21617" t="s">
        <v>5475</v>
      </c>
      <c r="K21617" t="s">
        <v>5476</v>
      </c>
      <c r="L21617">
        <v>2.5</v>
      </c>
      <c r="M21617">
        <v>640</v>
      </c>
      <c r="N21617" s="43">
        <v>1600</v>
      </c>
    </row>
    <row r="21618" ht="14.4" customHeight="1" hidden="1" spans="1:14" x14ac:dyDescent="0.25">
      <c r="A21618" s="106">
        <v>46239</v>
      </c>
      <c r="B21618">
        <v>16609</v>
      </c>
      <c r="C21618">
        <v>13482</v>
      </c>
      <c r="E21618">
        <v>436</v>
      </c>
      <c r="F21618" t="s">
        <v>14633</v>
      </c>
      <c r="G21618" t="s">
        <v>2223</v>
      </c>
      <c r="H21618" t="s">
        <v>2131</v>
      </c>
      <c r="I21618" t="s">
        <v>2006</v>
      </c>
      <c r="J21618" t="s">
        <v>2033</v>
      </c>
      <c r="K21618" t="s">
        <v>2034</v>
      </c>
      <c r="L21618">
        <v>5</v>
      </c>
      <c r="M21618">
        <v>55</v>
      </c>
      <c r="N21618" s="43">
        <v>275</v>
      </c>
    </row>
    <row r="21619" ht="14.4" customHeight="1" hidden="1" spans="1:14" x14ac:dyDescent="0.25">
      <c r="A21619" s="106">
        <v>46239</v>
      </c>
      <c r="B21619">
        <v>16609</v>
      </c>
      <c r="C21619">
        <v>13482</v>
      </c>
      <c r="E21619">
        <v>436</v>
      </c>
      <c r="F21619" t="s">
        <v>14633</v>
      </c>
      <c r="G21619" t="s">
        <v>2223</v>
      </c>
      <c r="H21619" t="s">
        <v>2131</v>
      </c>
      <c r="I21619" t="s">
        <v>2006</v>
      </c>
      <c r="J21619" t="s">
        <v>5475</v>
      </c>
      <c r="K21619" t="s">
        <v>5476</v>
      </c>
      <c r="L21619">
        <v>5</v>
      </c>
      <c r="M21619">
        <v>640</v>
      </c>
      <c r="N21619" s="43">
        <v>3200</v>
      </c>
    </row>
    <row r="21620" ht="14.4" customHeight="1" hidden="1" spans="1:14" x14ac:dyDescent="0.25">
      <c r="A21620" s="106">
        <v>46239</v>
      </c>
      <c r="B21620">
        <v>16610</v>
      </c>
      <c r="C21620">
        <v>13483</v>
      </c>
      <c r="E21620">
        <v>436</v>
      </c>
      <c r="F21620" t="s">
        <v>14633</v>
      </c>
      <c r="G21620" t="s">
        <v>2223</v>
      </c>
      <c r="H21620" t="s">
        <v>2131</v>
      </c>
      <c r="I21620" t="s">
        <v>2006</v>
      </c>
      <c r="J21620" t="s">
        <v>2033</v>
      </c>
      <c r="K21620" t="s">
        <v>2034</v>
      </c>
      <c r="L21620">
        <v>2.5</v>
      </c>
      <c r="M21620">
        <v>55</v>
      </c>
      <c r="N21620" s="43">
        <v>137.5</v>
      </c>
    </row>
    <row r="21621" ht="14.4" customHeight="1" hidden="1" spans="1:14" x14ac:dyDescent="0.25">
      <c r="A21621" s="106">
        <v>46239</v>
      </c>
      <c r="B21621">
        <v>16610</v>
      </c>
      <c r="C21621">
        <v>13483</v>
      </c>
      <c r="E21621">
        <v>436</v>
      </c>
      <c r="F21621" t="s">
        <v>14633</v>
      </c>
      <c r="G21621" t="s">
        <v>2223</v>
      </c>
      <c r="H21621" t="s">
        <v>2131</v>
      </c>
      <c r="I21621" t="s">
        <v>2006</v>
      </c>
      <c r="J21621" t="s">
        <v>5475</v>
      </c>
      <c r="K21621" t="s">
        <v>5476</v>
      </c>
      <c r="L21621">
        <v>2.5</v>
      </c>
      <c r="M21621">
        <v>640</v>
      </c>
      <c r="N21621" s="43">
        <v>1600</v>
      </c>
    </row>
    <row r="21622" ht="14.4" customHeight="1" hidden="1" spans="1:14" x14ac:dyDescent="0.25">
      <c r="A21622" s="106">
        <v>46240</v>
      </c>
      <c r="B21622">
        <v>16635</v>
      </c>
      <c r="C21622">
        <v>13508</v>
      </c>
      <c r="E21622">
        <v>436</v>
      </c>
      <c r="F21622" t="s">
        <v>14634</v>
      </c>
      <c r="G21622" t="s">
        <v>2012</v>
      </c>
      <c r="H21622" t="s">
        <v>2131</v>
      </c>
      <c r="I21622" t="s">
        <v>2006</v>
      </c>
      <c r="J21622" t="s">
        <v>5475</v>
      </c>
      <c r="K21622" t="s">
        <v>5476</v>
      </c>
      <c r="L21622">
        <v>8</v>
      </c>
      <c r="M21622">
        <v>640</v>
      </c>
      <c r="N21622" s="43">
        <v>5120</v>
      </c>
    </row>
    <row r="21623" ht="14.4" customHeight="1" hidden="1" spans="1:14" x14ac:dyDescent="0.25">
      <c r="A21623" s="106">
        <v>46240</v>
      </c>
      <c r="B21623">
        <v>16635</v>
      </c>
      <c r="C21623">
        <v>13508</v>
      </c>
      <c r="E21623">
        <v>436</v>
      </c>
      <c r="F21623" t="s">
        <v>14634</v>
      </c>
      <c r="G21623" t="s">
        <v>2012</v>
      </c>
      <c r="H21623" t="s">
        <v>2131</v>
      </c>
      <c r="I21623" t="s">
        <v>2006</v>
      </c>
      <c r="J21623" t="s">
        <v>2033</v>
      </c>
      <c r="K21623" t="s">
        <v>2034</v>
      </c>
      <c r="L21623">
        <v>8</v>
      </c>
      <c r="M21623">
        <v>55</v>
      </c>
      <c r="N21623" s="43">
        <v>440</v>
      </c>
    </row>
    <row r="21624" ht="14.4" customHeight="1" hidden="1" spans="1:14" x14ac:dyDescent="0.25">
      <c r="A21624" s="106">
        <v>46240</v>
      </c>
      <c r="B21624">
        <v>16639</v>
      </c>
      <c r="C21624">
        <v>13512</v>
      </c>
      <c r="E21624">
        <v>436</v>
      </c>
      <c r="F21624" t="s">
        <v>14635</v>
      </c>
      <c r="G21624" t="s">
        <v>2021</v>
      </c>
      <c r="H21624" t="s">
        <v>2131</v>
      </c>
      <c r="I21624" t="s">
        <v>2006</v>
      </c>
      <c r="J21624" t="s">
        <v>2033</v>
      </c>
      <c r="K21624" t="s">
        <v>2034</v>
      </c>
      <c r="L21624">
        <v>7.5</v>
      </c>
      <c r="M21624">
        <v>55</v>
      </c>
      <c r="N21624" s="43">
        <v>412.5</v>
      </c>
    </row>
    <row r="21625" ht="14.4" customHeight="1" hidden="1" spans="1:14" x14ac:dyDescent="0.25">
      <c r="A21625" s="106">
        <v>46240</v>
      </c>
      <c r="B21625">
        <v>16639</v>
      </c>
      <c r="C21625">
        <v>13512</v>
      </c>
      <c r="E21625">
        <v>436</v>
      </c>
      <c r="F21625" t="s">
        <v>14635</v>
      </c>
      <c r="G21625" t="s">
        <v>2021</v>
      </c>
      <c r="H21625" t="s">
        <v>2131</v>
      </c>
      <c r="I21625" t="s">
        <v>2006</v>
      </c>
      <c r="J21625" t="s">
        <v>5475</v>
      </c>
      <c r="K21625" t="s">
        <v>5476</v>
      </c>
      <c r="L21625">
        <v>7.5</v>
      </c>
      <c r="M21625">
        <v>640</v>
      </c>
      <c r="N21625" s="43">
        <v>4800</v>
      </c>
    </row>
    <row r="21626" ht="14.4" customHeight="1" hidden="1" spans="1:14" x14ac:dyDescent="0.25">
      <c r="A21626" s="106">
        <v>46240</v>
      </c>
      <c r="B21626">
        <v>16645</v>
      </c>
      <c r="C21626">
        <v>13518</v>
      </c>
      <c r="E21626">
        <v>436</v>
      </c>
      <c r="F21626" t="s">
        <v>14636</v>
      </c>
      <c r="G21626" t="s">
        <v>2025</v>
      </c>
      <c r="H21626" t="s">
        <v>2131</v>
      </c>
      <c r="I21626" t="s">
        <v>2006</v>
      </c>
      <c r="J21626" t="s">
        <v>2033</v>
      </c>
      <c r="K21626" t="s">
        <v>2034</v>
      </c>
      <c r="L21626">
        <v>5</v>
      </c>
      <c r="M21626">
        <v>55</v>
      </c>
      <c r="N21626" s="43">
        <v>275</v>
      </c>
    </row>
    <row r="21627" ht="14.4" customHeight="1" hidden="1" spans="1:14" x14ac:dyDescent="0.25">
      <c r="A21627" s="106">
        <v>46240</v>
      </c>
      <c r="B21627">
        <v>16645</v>
      </c>
      <c r="C21627">
        <v>13518</v>
      </c>
      <c r="E21627">
        <v>436</v>
      </c>
      <c r="F21627" t="s">
        <v>14636</v>
      </c>
      <c r="G21627" t="s">
        <v>2025</v>
      </c>
      <c r="H21627" t="s">
        <v>2131</v>
      </c>
      <c r="I21627" t="s">
        <v>2006</v>
      </c>
      <c r="J21627" t="s">
        <v>5475</v>
      </c>
      <c r="K21627" t="s">
        <v>5476</v>
      </c>
      <c r="L21627">
        <v>5</v>
      </c>
      <c r="M21627">
        <v>640</v>
      </c>
      <c r="N21627" s="43">
        <v>3200</v>
      </c>
    </row>
    <row r="21628" ht="14.4" customHeight="1" hidden="1" spans="1:14" x14ac:dyDescent="0.25">
      <c r="A21628" s="106">
        <v>46240</v>
      </c>
      <c r="B21628">
        <v>16646</v>
      </c>
      <c r="C21628">
        <v>13519</v>
      </c>
      <c r="E21628">
        <v>436</v>
      </c>
      <c r="F21628" t="s">
        <v>14636</v>
      </c>
      <c r="G21628" t="s">
        <v>2025</v>
      </c>
      <c r="H21628" t="s">
        <v>2131</v>
      </c>
      <c r="I21628" t="s">
        <v>2006</v>
      </c>
      <c r="J21628" t="s">
        <v>5475</v>
      </c>
      <c r="K21628" t="s">
        <v>5476</v>
      </c>
      <c r="L21628">
        <v>2.5</v>
      </c>
      <c r="M21628">
        <v>640</v>
      </c>
      <c r="N21628" s="43">
        <v>1600</v>
      </c>
    </row>
    <row r="21629" ht="14.4" customHeight="1" hidden="1" spans="1:14" x14ac:dyDescent="0.25">
      <c r="A21629" s="106">
        <v>46240</v>
      </c>
      <c r="B21629">
        <v>16646</v>
      </c>
      <c r="C21629">
        <v>13519</v>
      </c>
      <c r="E21629">
        <v>436</v>
      </c>
      <c r="F21629" t="s">
        <v>14636</v>
      </c>
      <c r="G21629" t="s">
        <v>2025</v>
      </c>
      <c r="H21629" t="s">
        <v>2131</v>
      </c>
      <c r="I21629" t="s">
        <v>2006</v>
      </c>
      <c r="J21629" t="s">
        <v>2033</v>
      </c>
      <c r="K21629" t="s">
        <v>2034</v>
      </c>
      <c r="L21629">
        <v>2.5</v>
      </c>
      <c r="M21629">
        <v>55</v>
      </c>
      <c r="N21629" s="43">
        <v>137.5</v>
      </c>
    </row>
    <row r="21630" ht="14.4" customHeight="1" hidden="1" spans="1:14" x14ac:dyDescent="0.25">
      <c r="A21630" s="106">
        <v>46240</v>
      </c>
      <c r="B21630">
        <v>16649</v>
      </c>
      <c r="C21630">
        <v>13522</v>
      </c>
      <c r="E21630">
        <v>436</v>
      </c>
      <c r="F21630" t="s">
        <v>14637</v>
      </c>
      <c r="G21630" t="s">
        <v>2114</v>
      </c>
      <c r="H21630" t="s">
        <v>2131</v>
      </c>
      <c r="I21630" t="s">
        <v>2006</v>
      </c>
      <c r="J21630" t="s">
        <v>5475</v>
      </c>
      <c r="K21630" t="s">
        <v>5476</v>
      </c>
      <c r="L21630">
        <v>5</v>
      </c>
      <c r="M21630">
        <v>640</v>
      </c>
      <c r="N21630" s="43">
        <v>3200</v>
      </c>
    </row>
    <row r="21631" ht="14.4" customHeight="1" hidden="1" spans="1:14" x14ac:dyDescent="0.25">
      <c r="A21631" s="106">
        <v>46240</v>
      </c>
      <c r="B21631">
        <v>16649</v>
      </c>
      <c r="C21631">
        <v>13522</v>
      </c>
      <c r="E21631">
        <v>436</v>
      </c>
      <c r="F21631" t="s">
        <v>14637</v>
      </c>
      <c r="G21631" t="s">
        <v>2114</v>
      </c>
      <c r="H21631" t="s">
        <v>2131</v>
      </c>
      <c r="I21631" t="s">
        <v>2006</v>
      </c>
      <c r="J21631" t="s">
        <v>2033</v>
      </c>
      <c r="K21631" t="s">
        <v>2034</v>
      </c>
      <c r="L21631">
        <v>5</v>
      </c>
      <c r="M21631">
        <v>55</v>
      </c>
      <c r="N21631" s="43">
        <v>275</v>
      </c>
    </row>
    <row r="21632" ht="14.4" customHeight="1" hidden="1" spans="1:14" x14ac:dyDescent="0.25">
      <c r="A21632" s="106">
        <v>46240</v>
      </c>
      <c r="B21632">
        <v>16650</v>
      </c>
      <c r="C21632">
        <v>13523</v>
      </c>
      <c r="E21632">
        <v>436</v>
      </c>
      <c r="F21632" t="s">
        <v>14637</v>
      </c>
      <c r="G21632" t="s">
        <v>2114</v>
      </c>
      <c r="H21632" t="s">
        <v>2131</v>
      </c>
      <c r="I21632" t="s">
        <v>2006</v>
      </c>
      <c r="J21632" t="s">
        <v>2033</v>
      </c>
      <c r="K21632" t="s">
        <v>2034</v>
      </c>
      <c r="L21632">
        <v>2.5</v>
      </c>
      <c r="M21632">
        <v>55</v>
      </c>
      <c r="N21632" s="43">
        <v>137.5</v>
      </c>
    </row>
    <row r="21633" ht="14.4" customHeight="1" hidden="1" spans="1:14" x14ac:dyDescent="0.25">
      <c r="A21633" s="106">
        <v>46240</v>
      </c>
      <c r="B21633">
        <v>16650</v>
      </c>
      <c r="C21633">
        <v>13523</v>
      </c>
      <c r="E21633">
        <v>436</v>
      </c>
      <c r="F21633" t="s">
        <v>14637</v>
      </c>
      <c r="G21633" t="s">
        <v>2114</v>
      </c>
      <c r="H21633" t="s">
        <v>2131</v>
      </c>
      <c r="I21633" t="s">
        <v>2006</v>
      </c>
      <c r="J21633" t="s">
        <v>5475</v>
      </c>
      <c r="K21633" t="s">
        <v>5476</v>
      </c>
      <c r="L21633">
        <v>2.5</v>
      </c>
      <c r="M21633">
        <v>640</v>
      </c>
      <c r="N21633" s="43">
        <v>1600</v>
      </c>
    </row>
    <row r="21634" ht="14.4" customHeight="1" hidden="1" spans="1:14" x14ac:dyDescent="0.25">
      <c r="A21634" s="106">
        <v>46240</v>
      </c>
      <c r="B21634">
        <v>16656</v>
      </c>
      <c r="C21634">
        <v>13529</v>
      </c>
      <c r="E21634">
        <v>436</v>
      </c>
      <c r="F21634" t="s">
        <v>14638</v>
      </c>
      <c r="G21634" t="s">
        <v>2251</v>
      </c>
      <c r="H21634" t="s">
        <v>2131</v>
      </c>
      <c r="I21634" t="s">
        <v>2006</v>
      </c>
      <c r="J21634" t="s">
        <v>2033</v>
      </c>
      <c r="K21634" t="s">
        <v>2034</v>
      </c>
      <c r="L21634">
        <v>5</v>
      </c>
      <c r="M21634">
        <v>55</v>
      </c>
      <c r="N21634" s="43">
        <v>275</v>
      </c>
    </row>
    <row r="21635" ht="14.4" customHeight="1" hidden="1" spans="1:14" x14ac:dyDescent="0.25">
      <c r="A21635" s="106">
        <v>46240</v>
      </c>
      <c r="B21635">
        <v>16656</v>
      </c>
      <c r="C21635">
        <v>13529</v>
      </c>
      <c r="E21635">
        <v>436</v>
      </c>
      <c r="F21635" t="s">
        <v>14638</v>
      </c>
      <c r="G21635" t="s">
        <v>2251</v>
      </c>
      <c r="H21635" t="s">
        <v>2131</v>
      </c>
      <c r="I21635" t="s">
        <v>2006</v>
      </c>
      <c r="J21635" t="s">
        <v>5475</v>
      </c>
      <c r="K21635" t="s">
        <v>5476</v>
      </c>
      <c r="L21635">
        <v>5</v>
      </c>
      <c r="M21635">
        <v>640</v>
      </c>
      <c r="N21635" s="43">
        <v>3200</v>
      </c>
    </row>
    <row r="21636" ht="14.4" customHeight="1" hidden="1" spans="1:14" x14ac:dyDescent="0.25">
      <c r="A21636" s="106">
        <v>46240</v>
      </c>
      <c r="B21636">
        <v>16657</v>
      </c>
      <c r="C21636">
        <v>13530</v>
      </c>
      <c r="E21636">
        <v>436</v>
      </c>
      <c r="F21636" t="s">
        <v>14638</v>
      </c>
      <c r="G21636" t="s">
        <v>2251</v>
      </c>
      <c r="H21636" t="s">
        <v>2131</v>
      </c>
      <c r="I21636" t="s">
        <v>2006</v>
      </c>
      <c r="J21636" t="s">
        <v>2033</v>
      </c>
      <c r="K21636" t="s">
        <v>2034</v>
      </c>
      <c r="L21636">
        <v>2.5</v>
      </c>
      <c r="M21636">
        <v>55</v>
      </c>
      <c r="N21636" s="43">
        <v>137.5</v>
      </c>
    </row>
    <row r="21637" ht="14.4" customHeight="1" hidden="1" spans="1:14" x14ac:dyDescent="0.25">
      <c r="A21637" s="106">
        <v>46240</v>
      </c>
      <c r="B21637">
        <v>16657</v>
      </c>
      <c r="C21637">
        <v>13530</v>
      </c>
      <c r="E21637">
        <v>436</v>
      </c>
      <c r="F21637" t="s">
        <v>14638</v>
      </c>
      <c r="G21637" t="s">
        <v>2251</v>
      </c>
      <c r="H21637" t="s">
        <v>2131</v>
      </c>
      <c r="I21637" t="s">
        <v>2006</v>
      </c>
      <c r="J21637" t="s">
        <v>5475</v>
      </c>
      <c r="K21637" t="s">
        <v>5476</v>
      </c>
      <c r="L21637">
        <v>2.5</v>
      </c>
      <c r="M21637">
        <v>640</v>
      </c>
      <c r="N21637" s="43">
        <v>1600</v>
      </c>
    </row>
    <row r="21638" ht="14.4" customHeight="1" hidden="1" spans="1:14" x14ac:dyDescent="0.25">
      <c r="A21638" s="106">
        <v>46241</v>
      </c>
      <c r="B21638">
        <v>16674</v>
      </c>
      <c r="C21638">
        <v>13547</v>
      </c>
      <c r="E21638">
        <v>436</v>
      </c>
      <c r="F21638" t="s">
        <v>14639</v>
      </c>
      <c r="G21638" t="s">
        <v>2185</v>
      </c>
      <c r="H21638" t="s">
        <v>2131</v>
      </c>
      <c r="I21638" t="s">
        <v>2006</v>
      </c>
      <c r="J21638" t="s">
        <v>2033</v>
      </c>
      <c r="K21638" t="s">
        <v>2034</v>
      </c>
      <c r="L21638">
        <v>5</v>
      </c>
      <c r="M21638">
        <v>55</v>
      </c>
      <c r="N21638" s="43">
        <v>275</v>
      </c>
    </row>
    <row r="21639" ht="14.4" customHeight="1" hidden="1" spans="1:14" x14ac:dyDescent="0.25">
      <c r="A21639" s="106">
        <v>46241</v>
      </c>
      <c r="B21639">
        <v>16674</v>
      </c>
      <c r="C21639">
        <v>13547</v>
      </c>
      <c r="E21639">
        <v>436</v>
      </c>
      <c r="F21639" t="s">
        <v>14639</v>
      </c>
      <c r="G21639" t="s">
        <v>2185</v>
      </c>
      <c r="H21639" t="s">
        <v>2131</v>
      </c>
      <c r="I21639" t="s">
        <v>2006</v>
      </c>
      <c r="J21639" t="s">
        <v>5475</v>
      </c>
      <c r="K21639" t="s">
        <v>5476</v>
      </c>
      <c r="L21639">
        <v>5</v>
      </c>
      <c r="M21639">
        <v>640</v>
      </c>
      <c r="N21639" s="43">
        <v>3200</v>
      </c>
    </row>
    <row r="21640" ht="14.4" customHeight="1" hidden="1" spans="1:14" x14ac:dyDescent="0.25">
      <c r="A21640" s="106">
        <v>46241</v>
      </c>
      <c r="B21640">
        <v>16675</v>
      </c>
      <c r="C21640">
        <v>13548</v>
      </c>
      <c r="E21640">
        <v>436</v>
      </c>
      <c r="F21640" t="s">
        <v>14639</v>
      </c>
      <c r="G21640" t="s">
        <v>2185</v>
      </c>
      <c r="H21640" t="s">
        <v>2131</v>
      </c>
      <c r="I21640" t="s">
        <v>2006</v>
      </c>
      <c r="J21640" t="s">
        <v>5475</v>
      </c>
      <c r="K21640" t="s">
        <v>5476</v>
      </c>
      <c r="L21640">
        <v>3</v>
      </c>
      <c r="M21640">
        <v>640</v>
      </c>
      <c r="N21640" s="43">
        <v>1920</v>
      </c>
    </row>
    <row r="21641" ht="14.4" customHeight="1" hidden="1" spans="1:14" x14ac:dyDescent="0.25">
      <c r="A21641" s="106">
        <v>46241</v>
      </c>
      <c r="B21641">
        <v>16675</v>
      </c>
      <c r="C21641">
        <v>13548</v>
      </c>
      <c r="E21641">
        <v>436</v>
      </c>
      <c r="F21641" t="s">
        <v>14639</v>
      </c>
      <c r="G21641" t="s">
        <v>2185</v>
      </c>
      <c r="H21641" t="s">
        <v>2131</v>
      </c>
      <c r="I21641" t="s">
        <v>2006</v>
      </c>
      <c r="J21641" t="s">
        <v>2033</v>
      </c>
      <c r="K21641" t="s">
        <v>2034</v>
      </c>
      <c r="L21641">
        <v>3</v>
      </c>
      <c r="M21641">
        <v>55</v>
      </c>
      <c r="N21641" s="43">
        <v>165</v>
      </c>
    </row>
    <row r="21642" ht="14.4" customHeight="1" hidden="1" spans="1:14" x14ac:dyDescent="0.25">
      <c r="A21642" s="106">
        <v>46241</v>
      </c>
      <c r="B21642">
        <v>16678</v>
      </c>
      <c r="C21642">
        <v>13551</v>
      </c>
      <c r="E21642">
        <v>436</v>
      </c>
      <c r="F21642" t="s">
        <v>14640</v>
      </c>
      <c r="G21642" t="s">
        <v>2241</v>
      </c>
      <c r="H21642" t="s">
        <v>2131</v>
      </c>
      <c r="I21642" t="s">
        <v>2006</v>
      </c>
      <c r="J21642" t="s">
        <v>2033</v>
      </c>
      <c r="K21642" t="s">
        <v>2034</v>
      </c>
      <c r="L21642">
        <v>5</v>
      </c>
      <c r="M21642">
        <v>55</v>
      </c>
      <c r="N21642" s="43">
        <v>275</v>
      </c>
    </row>
    <row r="21643" ht="14.4" customHeight="1" hidden="1" spans="1:14" x14ac:dyDescent="0.25">
      <c r="A21643" s="106">
        <v>46241</v>
      </c>
      <c r="B21643">
        <v>16678</v>
      </c>
      <c r="C21643">
        <v>13551</v>
      </c>
      <c r="E21643">
        <v>436</v>
      </c>
      <c r="F21643" t="s">
        <v>14640</v>
      </c>
      <c r="G21643" t="s">
        <v>2241</v>
      </c>
      <c r="H21643" t="s">
        <v>2131</v>
      </c>
      <c r="I21643" t="s">
        <v>2006</v>
      </c>
      <c r="J21643" t="s">
        <v>5475</v>
      </c>
      <c r="K21643" t="s">
        <v>5476</v>
      </c>
      <c r="L21643">
        <v>5</v>
      </c>
      <c r="M21643">
        <v>640</v>
      </c>
      <c r="N21643" s="43">
        <v>3200</v>
      </c>
    </row>
    <row r="21644" ht="14.4" customHeight="1" hidden="1" spans="1:14" x14ac:dyDescent="0.25">
      <c r="A21644" s="106">
        <v>46241</v>
      </c>
      <c r="B21644">
        <v>16679</v>
      </c>
      <c r="C21644">
        <v>13552</v>
      </c>
      <c r="E21644">
        <v>436</v>
      </c>
      <c r="F21644" t="s">
        <v>14640</v>
      </c>
      <c r="G21644" t="s">
        <v>2241</v>
      </c>
      <c r="H21644" t="s">
        <v>2131</v>
      </c>
      <c r="I21644" t="s">
        <v>2006</v>
      </c>
      <c r="J21644" t="s">
        <v>5475</v>
      </c>
      <c r="K21644" t="s">
        <v>5476</v>
      </c>
      <c r="L21644">
        <v>2.5</v>
      </c>
      <c r="M21644">
        <v>640</v>
      </c>
      <c r="N21644" s="43">
        <v>1600</v>
      </c>
    </row>
    <row r="21645" ht="14.4" customHeight="1" hidden="1" spans="1:14" x14ac:dyDescent="0.25">
      <c r="A21645" s="106">
        <v>46241</v>
      </c>
      <c r="B21645">
        <v>16679</v>
      </c>
      <c r="C21645">
        <v>13552</v>
      </c>
      <c r="E21645">
        <v>436</v>
      </c>
      <c r="F21645" t="s">
        <v>14640</v>
      </c>
      <c r="G21645" t="s">
        <v>2241</v>
      </c>
      <c r="H21645" t="s">
        <v>2131</v>
      </c>
      <c r="I21645" t="s">
        <v>2006</v>
      </c>
      <c r="J21645" t="s">
        <v>2033</v>
      </c>
      <c r="K21645" t="s">
        <v>2034</v>
      </c>
      <c r="L21645">
        <v>2.5</v>
      </c>
      <c r="M21645">
        <v>55</v>
      </c>
      <c r="N21645" s="43">
        <v>137.5</v>
      </c>
    </row>
    <row r="21646" ht="14.4" customHeight="1" hidden="1" spans="1:14" x14ac:dyDescent="0.25">
      <c r="A21646" s="106">
        <v>46241</v>
      </c>
      <c r="B21646">
        <v>16686</v>
      </c>
      <c r="C21646">
        <v>13559</v>
      </c>
      <c r="E21646">
        <v>436</v>
      </c>
      <c r="F21646" t="s">
        <v>14641</v>
      </c>
      <c r="G21646" t="s">
        <v>2229</v>
      </c>
      <c r="H21646" t="s">
        <v>2131</v>
      </c>
      <c r="I21646" t="s">
        <v>2006</v>
      </c>
      <c r="J21646" t="s">
        <v>2033</v>
      </c>
      <c r="K21646" t="s">
        <v>2034</v>
      </c>
      <c r="L21646">
        <v>5</v>
      </c>
      <c r="M21646">
        <v>55</v>
      </c>
      <c r="N21646" s="43">
        <v>275</v>
      </c>
    </row>
    <row r="21647" ht="14.4" customHeight="1" hidden="1" spans="1:14" x14ac:dyDescent="0.25">
      <c r="A21647" s="106">
        <v>46241</v>
      </c>
      <c r="B21647">
        <v>16686</v>
      </c>
      <c r="C21647">
        <v>13559</v>
      </c>
      <c r="E21647">
        <v>436</v>
      </c>
      <c r="F21647" t="s">
        <v>14641</v>
      </c>
      <c r="G21647" t="s">
        <v>2229</v>
      </c>
      <c r="H21647" t="s">
        <v>2131</v>
      </c>
      <c r="I21647" t="s">
        <v>2006</v>
      </c>
      <c r="J21647" t="s">
        <v>5475</v>
      </c>
      <c r="K21647" t="s">
        <v>5476</v>
      </c>
      <c r="L21647">
        <v>5</v>
      </c>
      <c r="M21647">
        <v>640</v>
      </c>
      <c r="N21647" s="43">
        <v>3200</v>
      </c>
    </row>
    <row r="21648" ht="14.4" customHeight="1" hidden="1" spans="1:14" x14ac:dyDescent="0.25">
      <c r="A21648" s="106">
        <v>46241</v>
      </c>
      <c r="B21648">
        <v>16687</v>
      </c>
      <c r="C21648">
        <v>13560</v>
      </c>
      <c r="E21648">
        <v>436</v>
      </c>
      <c r="F21648" t="s">
        <v>14641</v>
      </c>
      <c r="G21648" t="s">
        <v>2229</v>
      </c>
      <c r="H21648" t="s">
        <v>2131</v>
      </c>
      <c r="I21648" t="s">
        <v>2006</v>
      </c>
      <c r="J21648" t="s">
        <v>5475</v>
      </c>
      <c r="K21648" t="s">
        <v>5476</v>
      </c>
      <c r="L21648">
        <v>2.5</v>
      </c>
      <c r="M21648">
        <v>640</v>
      </c>
      <c r="N21648" s="43">
        <v>1600</v>
      </c>
    </row>
    <row r="21649" ht="14.4" customHeight="1" hidden="1" spans="1:14" x14ac:dyDescent="0.25">
      <c r="A21649" s="106">
        <v>46241</v>
      </c>
      <c r="B21649">
        <v>16687</v>
      </c>
      <c r="C21649">
        <v>13560</v>
      </c>
      <c r="E21649">
        <v>436</v>
      </c>
      <c r="F21649" t="s">
        <v>14641</v>
      </c>
      <c r="G21649" t="s">
        <v>2229</v>
      </c>
      <c r="H21649" t="s">
        <v>2131</v>
      </c>
      <c r="I21649" t="s">
        <v>2006</v>
      </c>
      <c r="J21649" t="s">
        <v>2033</v>
      </c>
      <c r="K21649" t="s">
        <v>2034</v>
      </c>
      <c r="L21649">
        <v>2.5</v>
      </c>
      <c r="M21649">
        <v>55</v>
      </c>
      <c r="N21649" s="43">
        <v>137.5</v>
      </c>
    </row>
    <row r="21650" ht="14.4" customHeight="1" hidden="1" spans="1:14" x14ac:dyDescent="0.25">
      <c r="A21650" s="106">
        <v>46241</v>
      </c>
      <c r="B21650">
        <v>16693</v>
      </c>
      <c r="C21650">
        <v>13566</v>
      </c>
      <c r="E21650">
        <v>436</v>
      </c>
      <c r="F21650" t="s">
        <v>14642</v>
      </c>
      <c r="G21650" t="s">
        <v>2038</v>
      </c>
      <c r="H21650" t="s">
        <v>2131</v>
      </c>
      <c r="I21650" t="s">
        <v>2006</v>
      </c>
      <c r="J21650" t="s">
        <v>2033</v>
      </c>
      <c r="K21650" t="s">
        <v>2034</v>
      </c>
      <c r="L21650">
        <v>7.5</v>
      </c>
      <c r="M21650">
        <v>55</v>
      </c>
      <c r="N21650" s="43">
        <v>412.5</v>
      </c>
    </row>
    <row r="21651" ht="14.4" customHeight="1" hidden="1" spans="1:14" x14ac:dyDescent="0.25">
      <c r="A21651" s="106">
        <v>46241</v>
      </c>
      <c r="B21651">
        <v>16693</v>
      </c>
      <c r="C21651">
        <v>13566</v>
      </c>
      <c r="E21651">
        <v>436</v>
      </c>
      <c r="F21651" t="s">
        <v>14642</v>
      </c>
      <c r="G21651" t="s">
        <v>2038</v>
      </c>
      <c r="H21651" t="s">
        <v>2131</v>
      </c>
      <c r="I21651" t="s">
        <v>2006</v>
      </c>
      <c r="J21651" t="s">
        <v>5475</v>
      </c>
      <c r="K21651" t="s">
        <v>5476</v>
      </c>
      <c r="L21651">
        <v>7.5</v>
      </c>
      <c r="M21651">
        <v>640</v>
      </c>
      <c r="N21651" s="43">
        <v>4800</v>
      </c>
    </row>
    <row r="21652" ht="14.4" customHeight="1" hidden="1" spans="1:14" x14ac:dyDescent="0.25">
      <c r="A21652" s="106">
        <v>46241</v>
      </c>
      <c r="B21652">
        <v>16699</v>
      </c>
      <c r="C21652">
        <v>13572</v>
      </c>
      <c r="E21652">
        <v>436</v>
      </c>
      <c r="F21652" t="s">
        <v>14643</v>
      </c>
      <c r="G21652" t="s">
        <v>2025</v>
      </c>
      <c r="H21652" t="s">
        <v>2131</v>
      </c>
      <c r="I21652" t="s">
        <v>2006</v>
      </c>
      <c r="J21652" t="s">
        <v>2033</v>
      </c>
      <c r="K21652" t="s">
        <v>2034</v>
      </c>
      <c r="L21652">
        <v>5</v>
      </c>
      <c r="M21652">
        <v>55</v>
      </c>
      <c r="N21652" s="43">
        <v>275</v>
      </c>
    </row>
    <row r="21653" ht="14.4" customHeight="1" hidden="1" spans="1:14" x14ac:dyDescent="0.25">
      <c r="A21653" s="106">
        <v>46241</v>
      </c>
      <c r="B21653">
        <v>16699</v>
      </c>
      <c r="C21653">
        <v>13572</v>
      </c>
      <c r="E21653">
        <v>436</v>
      </c>
      <c r="F21653" t="s">
        <v>14643</v>
      </c>
      <c r="G21653" t="s">
        <v>2025</v>
      </c>
      <c r="H21653" t="s">
        <v>2131</v>
      </c>
      <c r="I21653" t="s">
        <v>2006</v>
      </c>
      <c r="J21653" t="s">
        <v>5475</v>
      </c>
      <c r="K21653" t="s">
        <v>5476</v>
      </c>
      <c r="L21653">
        <v>5</v>
      </c>
      <c r="M21653">
        <v>640</v>
      </c>
      <c r="N21653" s="43">
        <v>3200</v>
      </c>
    </row>
    <row r="21654" ht="14.4" customHeight="1" hidden="1" spans="1:14" x14ac:dyDescent="0.25">
      <c r="A21654" s="106">
        <v>46241</v>
      </c>
      <c r="B21654">
        <v>16700</v>
      </c>
      <c r="C21654">
        <v>13573</v>
      </c>
      <c r="E21654">
        <v>436</v>
      </c>
      <c r="F21654" t="s">
        <v>14643</v>
      </c>
      <c r="G21654" t="s">
        <v>2025</v>
      </c>
      <c r="H21654" t="s">
        <v>2131</v>
      </c>
      <c r="I21654" t="s">
        <v>2006</v>
      </c>
      <c r="J21654" t="s">
        <v>5475</v>
      </c>
      <c r="K21654" t="s">
        <v>5476</v>
      </c>
      <c r="L21654">
        <v>2.5</v>
      </c>
      <c r="M21654">
        <v>640</v>
      </c>
      <c r="N21654" s="43">
        <v>1600</v>
      </c>
    </row>
    <row r="21655" ht="14.4" customHeight="1" hidden="1" spans="1:14" x14ac:dyDescent="0.25">
      <c r="A21655" s="106">
        <v>46241</v>
      </c>
      <c r="B21655">
        <v>16700</v>
      </c>
      <c r="C21655">
        <v>13573</v>
      </c>
      <c r="E21655">
        <v>436</v>
      </c>
      <c r="F21655" t="s">
        <v>14643</v>
      </c>
      <c r="G21655" t="s">
        <v>2025</v>
      </c>
      <c r="H21655" t="s">
        <v>2131</v>
      </c>
      <c r="I21655" t="s">
        <v>2006</v>
      </c>
      <c r="J21655" t="s">
        <v>2033</v>
      </c>
      <c r="K21655" t="s">
        <v>2034</v>
      </c>
      <c r="L21655">
        <v>2.5</v>
      </c>
      <c r="M21655">
        <v>55</v>
      </c>
      <c r="N21655" s="43">
        <v>137.5</v>
      </c>
    </row>
    <row r="21656" ht="14.4" customHeight="1" hidden="1" spans="1:14" x14ac:dyDescent="0.25">
      <c r="A21656" s="106">
        <v>46241</v>
      </c>
      <c r="B21656">
        <v>16702</v>
      </c>
      <c r="C21656">
        <v>13575</v>
      </c>
      <c r="E21656">
        <v>436</v>
      </c>
      <c r="F21656" t="s">
        <v>14644</v>
      </c>
      <c r="G21656" t="s">
        <v>2012</v>
      </c>
      <c r="H21656" t="s">
        <v>2131</v>
      </c>
      <c r="I21656" t="s">
        <v>2006</v>
      </c>
      <c r="J21656" t="s">
        <v>2033</v>
      </c>
      <c r="K21656" t="s">
        <v>2034</v>
      </c>
      <c r="L21656">
        <v>7.5</v>
      </c>
      <c r="M21656">
        <v>55</v>
      </c>
      <c r="N21656" s="43">
        <v>412.5</v>
      </c>
    </row>
    <row r="21657" ht="14.4" customHeight="1" hidden="1" spans="1:14" x14ac:dyDescent="0.25">
      <c r="A21657" s="106">
        <v>46241</v>
      </c>
      <c r="B21657">
        <v>16702</v>
      </c>
      <c r="C21657">
        <v>13575</v>
      </c>
      <c r="E21657">
        <v>436</v>
      </c>
      <c r="F21657" t="s">
        <v>14644</v>
      </c>
      <c r="G21657" t="s">
        <v>2012</v>
      </c>
      <c r="H21657" t="s">
        <v>2131</v>
      </c>
      <c r="I21657" t="s">
        <v>2006</v>
      </c>
      <c r="J21657" t="s">
        <v>5475</v>
      </c>
      <c r="K21657" t="s">
        <v>5476</v>
      </c>
      <c r="L21657">
        <v>7.5</v>
      </c>
      <c r="M21657">
        <v>640</v>
      </c>
      <c r="N21657" s="43">
        <v>4800</v>
      </c>
    </row>
    <row r="21658" ht="14.4" customHeight="1" hidden="1" spans="1:14" x14ac:dyDescent="0.25">
      <c r="A21658" s="106">
        <v>46241</v>
      </c>
      <c r="B21658">
        <v>16707</v>
      </c>
      <c r="C21658">
        <v>13580</v>
      </c>
      <c r="E21658">
        <v>436</v>
      </c>
      <c r="F21658" t="s">
        <v>14645</v>
      </c>
      <c r="G21658" t="s">
        <v>2027</v>
      </c>
      <c r="H21658" t="s">
        <v>2131</v>
      </c>
      <c r="I21658" t="s">
        <v>2006</v>
      </c>
      <c r="J21658" t="s">
        <v>5475</v>
      </c>
      <c r="K21658" t="s">
        <v>5476</v>
      </c>
      <c r="L21658">
        <v>5</v>
      </c>
      <c r="M21658">
        <v>640</v>
      </c>
      <c r="N21658" s="43">
        <v>3200</v>
      </c>
    </row>
    <row r="21659" ht="14.4" customHeight="1" hidden="1" spans="1:14" x14ac:dyDescent="0.25">
      <c r="A21659" s="106">
        <v>46241</v>
      </c>
      <c r="B21659">
        <v>16707</v>
      </c>
      <c r="C21659">
        <v>13580</v>
      </c>
      <c r="E21659">
        <v>436</v>
      </c>
      <c r="F21659" t="s">
        <v>14645</v>
      </c>
      <c r="G21659" t="s">
        <v>2027</v>
      </c>
      <c r="H21659" t="s">
        <v>2131</v>
      </c>
      <c r="I21659" t="s">
        <v>2006</v>
      </c>
      <c r="J21659" t="s">
        <v>2033</v>
      </c>
      <c r="K21659" t="s">
        <v>2034</v>
      </c>
      <c r="L21659">
        <v>5</v>
      </c>
      <c r="M21659">
        <v>55</v>
      </c>
      <c r="N21659" s="43">
        <v>275</v>
      </c>
    </row>
    <row r="21660" ht="14.4" customHeight="1" hidden="1" spans="1:14" x14ac:dyDescent="0.25">
      <c r="A21660" s="106">
        <v>46241</v>
      </c>
      <c r="B21660">
        <v>16708</v>
      </c>
      <c r="C21660">
        <v>13581</v>
      </c>
      <c r="E21660">
        <v>436</v>
      </c>
      <c r="F21660" t="s">
        <v>14645</v>
      </c>
      <c r="G21660" t="s">
        <v>2027</v>
      </c>
      <c r="H21660" t="s">
        <v>2131</v>
      </c>
      <c r="I21660" t="s">
        <v>2006</v>
      </c>
      <c r="J21660" t="s">
        <v>2033</v>
      </c>
      <c r="K21660" t="s">
        <v>2034</v>
      </c>
      <c r="L21660">
        <v>2.5</v>
      </c>
      <c r="M21660">
        <v>55</v>
      </c>
      <c r="N21660" s="43">
        <v>137.5</v>
      </c>
    </row>
    <row r="21661" ht="14.4" customHeight="1" hidden="1" spans="1:14" x14ac:dyDescent="0.25">
      <c r="A21661" s="106">
        <v>46241</v>
      </c>
      <c r="B21661">
        <v>16708</v>
      </c>
      <c r="C21661">
        <v>13581</v>
      </c>
      <c r="E21661">
        <v>436</v>
      </c>
      <c r="F21661" t="s">
        <v>14645</v>
      </c>
      <c r="G21661" t="s">
        <v>2027</v>
      </c>
      <c r="H21661" t="s">
        <v>2131</v>
      </c>
      <c r="I21661" t="s">
        <v>2006</v>
      </c>
      <c r="J21661" t="s">
        <v>5475</v>
      </c>
      <c r="K21661" t="s">
        <v>5476</v>
      </c>
      <c r="L21661">
        <v>2.5</v>
      </c>
      <c r="M21661">
        <v>640</v>
      </c>
      <c r="N21661" s="43">
        <v>1600</v>
      </c>
    </row>
    <row r="21662" ht="14.4" customHeight="1" hidden="1" spans="1:14" x14ac:dyDescent="0.25">
      <c r="A21662" s="106">
        <v>46241</v>
      </c>
      <c r="B21662">
        <v>16715</v>
      </c>
      <c r="C21662">
        <v>13588</v>
      </c>
      <c r="E21662">
        <v>436</v>
      </c>
      <c r="F21662" t="s">
        <v>14646</v>
      </c>
      <c r="G21662" t="s">
        <v>2114</v>
      </c>
      <c r="H21662" t="s">
        <v>2131</v>
      </c>
      <c r="I21662" t="s">
        <v>2006</v>
      </c>
      <c r="J21662" t="s">
        <v>2033</v>
      </c>
      <c r="K21662" t="s">
        <v>2034</v>
      </c>
      <c r="L21662">
        <v>5</v>
      </c>
      <c r="M21662">
        <v>55</v>
      </c>
      <c r="N21662" s="43">
        <v>275</v>
      </c>
    </row>
    <row r="21663" ht="14.4" customHeight="1" hidden="1" spans="1:14" x14ac:dyDescent="0.25">
      <c r="A21663" s="106">
        <v>46241</v>
      </c>
      <c r="B21663">
        <v>16715</v>
      </c>
      <c r="C21663">
        <v>13588</v>
      </c>
      <c r="E21663">
        <v>436</v>
      </c>
      <c r="F21663" t="s">
        <v>14646</v>
      </c>
      <c r="G21663" t="s">
        <v>2114</v>
      </c>
      <c r="H21663" t="s">
        <v>2131</v>
      </c>
      <c r="I21663" t="s">
        <v>2006</v>
      </c>
      <c r="J21663" t="s">
        <v>5475</v>
      </c>
      <c r="K21663" t="s">
        <v>5476</v>
      </c>
      <c r="L21663">
        <v>5</v>
      </c>
      <c r="M21663">
        <v>640</v>
      </c>
      <c r="N21663" s="43">
        <v>3200</v>
      </c>
    </row>
    <row r="21664" ht="14.4" customHeight="1" hidden="1" spans="1:14" x14ac:dyDescent="0.25">
      <c r="A21664" s="106">
        <v>46241</v>
      </c>
      <c r="B21664">
        <v>16716</v>
      </c>
      <c r="C21664">
        <v>13589</v>
      </c>
      <c r="E21664">
        <v>436</v>
      </c>
      <c r="F21664" t="s">
        <v>14646</v>
      </c>
      <c r="G21664" t="s">
        <v>2114</v>
      </c>
      <c r="H21664" t="s">
        <v>2131</v>
      </c>
      <c r="I21664" t="s">
        <v>2006</v>
      </c>
      <c r="J21664" t="s">
        <v>5475</v>
      </c>
      <c r="K21664" t="s">
        <v>5476</v>
      </c>
      <c r="L21664">
        <v>2.5</v>
      </c>
      <c r="M21664">
        <v>640</v>
      </c>
      <c r="N21664" s="43">
        <v>1600</v>
      </c>
    </row>
    <row r="21665" ht="14.4" customHeight="1" hidden="1" spans="1:14" x14ac:dyDescent="0.25">
      <c r="A21665" s="106">
        <v>46241</v>
      </c>
      <c r="B21665">
        <v>16716</v>
      </c>
      <c r="C21665">
        <v>13589</v>
      </c>
      <c r="E21665">
        <v>436</v>
      </c>
      <c r="F21665" t="s">
        <v>14646</v>
      </c>
      <c r="G21665" t="s">
        <v>2114</v>
      </c>
      <c r="H21665" t="s">
        <v>2131</v>
      </c>
      <c r="I21665" t="s">
        <v>2006</v>
      </c>
      <c r="J21665" t="s">
        <v>2033</v>
      </c>
      <c r="K21665" t="s">
        <v>2034</v>
      </c>
      <c r="L21665">
        <v>2.5</v>
      </c>
      <c r="M21665">
        <v>55</v>
      </c>
      <c r="N21665" s="43">
        <v>137.5</v>
      </c>
    </row>
    <row r="21666" ht="14.4" customHeight="1" hidden="1" spans="1:14" x14ac:dyDescent="0.25">
      <c r="A21666" s="106">
        <v>46241</v>
      </c>
      <c r="B21666">
        <v>16724</v>
      </c>
      <c r="C21666">
        <v>13597</v>
      </c>
      <c r="E21666">
        <v>436</v>
      </c>
      <c r="F21666" t="s">
        <v>14647</v>
      </c>
      <c r="G21666" t="s">
        <v>2241</v>
      </c>
      <c r="H21666" t="s">
        <v>2131</v>
      </c>
      <c r="I21666" t="s">
        <v>2006</v>
      </c>
      <c r="J21666" t="s">
        <v>2033</v>
      </c>
      <c r="K21666" t="s">
        <v>2034</v>
      </c>
      <c r="L21666">
        <v>5</v>
      </c>
      <c r="M21666">
        <v>55</v>
      </c>
      <c r="N21666" s="43">
        <v>275</v>
      </c>
    </row>
    <row r="21667" ht="14.4" customHeight="1" hidden="1" spans="1:14" x14ac:dyDescent="0.25">
      <c r="A21667" s="106">
        <v>46241</v>
      </c>
      <c r="B21667">
        <v>16724</v>
      </c>
      <c r="C21667">
        <v>13597</v>
      </c>
      <c r="E21667">
        <v>436</v>
      </c>
      <c r="F21667" t="s">
        <v>14647</v>
      </c>
      <c r="G21667" t="s">
        <v>2241</v>
      </c>
      <c r="H21667" t="s">
        <v>2131</v>
      </c>
      <c r="I21667" t="s">
        <v>2006</v>
      </c>
      <c r="J21667" t="s">
        <v>5475</v>
      </c>
      <c r="K21667" t="s">
        <v>5476</v>
      </c>
      <c r="L21667">
        <v>5</v>
      </c>
      <c r="M21667">
        <v>640</v>
      </c>
      <c r="N21667" s="43">
        <v>3200</v>
      </c>
    </row>
    <row r="21668" ht="14.4" customHeight="1" hidden="1" spans="1:14" x14ac:dyDescent="0.25">
      <c r="A21668" s="106">
        <v>46241</v>
      </c>
      <c r="B21668">
        <v>16725</v>
      </c>
      <c r="C21668">
        <v>13598</v>
      </c>
      <c r="E21668">
        <v>436</v>
      </c>
      <c r="F21668" t="s">
        <v>14647</v>
      </c>
      <c r="G21668" t="s">
        <v>2241</v>
      </c>
      <c r="H21668" t="s">
        <v>2131</v>
      </c>
      <c r="I21668" t="s">
        <v>2006</v>
      </c>
      <c r="J21668" t="s">
        <v>5475</v>
      </c>
      <c r="K21668" t="s">
        <v>5476</v>
      </c>
      <c r="L21668">
        <v>2.5</v>
      </c>
      <c r="M21668">
        <v>640</v>
      </c>
      <c r="N21668" s="43">
        <v>1600</v>
      </c>
    </row>
    <row r="21669" ht="14.4" customHeight="1" hidden="1" spans="1:14" x14ac:dyDescent="0.25">
      <c r="A21669" s="106">
        <v>46241</v>
      </c>
      <c r="B21669">
        <v>16725</v>
      </c>
      <c r="C21669">
        <v>13598</v>
      </c>
      <c r="E21669">
        <v>436</v>
      </c>
      <c r="F21669" t="s">
        <v>14647</v>
      </c>
      <c r="G21669" t="s">
        <v>2241</v>
      </c>
      <c r="H21669" t="s">
        <v>2131</v>
      </c>
      <c r="I21669" t="s">
        <v>2006</v>
      </c>
      <c r="J21669" t="s">
        <v>2033</v>
      </c>
      <c r="K21669" t="s">
        <v>2034</v>
      </c>
      <c r="L21669">
        <v>2.5</v>
      </c>
      <c r="M21669">
        <v>55</v>
      </c>
      <c r="N21669" s="43">
        <v>137.5</v>
      </c>
    </row>
    <row r="21670" ht="14.4" customHeight="1" hidden="1" spans="1:14" x14ac:dyDescent="0.25">
      <c r="A21670" s="106">
        <v>46244</v>
      </c>
      <c r="B21670">
        <v>16760</v>
      </c>
      <c r="C21670">
        <v>13633</v>
      </c>
      <c r="E21670">
        <v>436</v>
      </c>
      <c r="F21670" t="s">
        <v>14648</v>
      </c>
      <c r="G21670" t="s">
        <v>2185</v>
      </c>
      <c r="H21670" t="s">
        <v>2131</v>
      </c>
      <c r="I21670" t="s">
        <v>2006</v>
      </c>
      <c r="J21670" t="s">
        <v>5475</v>
      </c>
      <c r="K21670" t="s">
        <v>5476</v>
      </c>
      <c r="L21670">
        <v>5</v>
      </c>
      <c r="M21670">
        <v>640</v>
      </c>
      <c r="N21670" s="43">
        <v>3200</v>
      </c>
    </row>
    <row r="21671" ht="14.4" customHeight="1" hidden="1" spans="1:14" x14ac:dyDescent="0.25">
      <c r="A21671" s="106">
        <v>46244</v>
      </c>
      <c r="B21671">
        <v>16760</v>
      </c>
      <c r="C21671">
        <v>13633</v>
      </c>
      <c r="E21671">
        <v>436</v>
      </c>
      <c r="F21671" t="s">
        <v>14648</v>
      </c>
      <c r="G21671" t="s">
        <v>2185</v>
      </c>
      <c r="H21671" t="s">
        <v>2131</v>
      </c>
      <c r="I21671" t="s">
        <v>2006</v>
      </c>
      <c r="J21671" t="s">
        <v>2033</v>
      </c>
      <c r="K21671" t="s">
        <v>2034</v>
      </c>
      <c r="L21671">
        <v>5</v>
      </c>
      <c r="M21671">
        <v>55</v>
      </c>
      <c r="N21671" s="43">
        <v>275</v>
      </c>
    </row>
    <row r="21672" ht="14.4" customHeight="1" hidden="1" spans="1:14" x14ac:dyDescent="0.25">
      <c r="A21672" s="106">
        <v>46244</v>
      </c>
      <c r="B21672">
        <v>16762</v>
      </c>
      <c r="C21672">
        <v>13635</v>
      </c>
      <c r="E21672">
        <v>436</v>
      </c>
      <c r="F21672" t="s">
        <v>14648</v>
      </c>
      <c r="G21672" t="s">
        <v>2185</v>
      </c>
      <c r="H21672" t="s">
        <v>2131</v>
      </c>
      <c r="I21672" t="s">
        <v>2006</v>
      </c>
      <c r="J21672" t="s">
        <v>2033</v>
      </c>
      <c r="K21672" t="s">
        <v>2034</v>
      </c>
      <c r="L21672">
        <v>3</v>
      </c>
      <c r="M21672">
        <v>55</v>
      </c>
      <c r="N21672" s="43">
        <v>165</v>
      </c>
    </row>
    <row r="21673" ht="14.4" customHeight="1" hidden="1" spans="1:14" x14ac:dyDescent="0.25">
      <c r="A21673" s="106">
        <v>46244</v>
      </c>
      <c r="B21673">
        <v>16762</v>
      </c>
      <c r="C21673">
        <v>13635</v>
      </c>
      <c r="E21673">
        <v>436</v>
      </c>
      <c r="F21673" t="s">
        <v>14648</v>
      </c>
      <c r="G21673" t="s">
        <v>2185</v>
      </c>
      <c r="H21673" t="s">
        <v>2131</v>
      </c>
      <c r="I21673" t="s">
        <v>2006</v>
      </c>
      <c r="J21673" t="s">
        <v>5475</v>
      </c>
      <c r="K21673" t="s">
        <v>5476</v>
      </c>
      <c r="L21673">
        <v>3</v>
      </c>
      <c r="M21673">
        <v>640</v>
      </c>
      <c r="N21673" s="43">
        <v>1920</v>
      </c>
    </row>
    <row r="21674" ht="14.4" customHeight="1" hidden="1" spans="1:14" x14ac:dyDescent="0.25">
      <c r="A21674" s="106">
        <v>46244</v>
      </c>
      <c r="B21674">
        <v>16774</v>
      </c>
      <c r="C21674">
        <v>13647</v>
      </c>
      <c r="E21674">
        <v>436</v>
      </c>
      <c r="F21674" t="s">
        <v>14649</v>
      </c>
      <c r="G21674" t="s">
        <v>2054</v>
      </c>
      <c r="H21674" t="s">
        <v>2131</v>
      </c>
      <c r="I21674" t="s">
        <v>2006</v>
      </c>
      <c r="J21674" t="s">
        <v>2033</v>
      </c>
      <c r="K21674" t="s">
        <v>2034</v>
      </c>
      <c r="L21674">
        <v>7.5</v>
      </c>
      <c r="M21674">
        <v>55</v>
      </c>
      <c r="N21674" s="43">
        <v>412.5</v>
      </c>
    </row>
    <row r="21675" ht="14.4" customHeight="1" hidden="1" spans="1:14" x14ac:dyDescent="0.25">
      <c r="A21675" s="106">
        <v>46244</v>
      </c>
      <c r="B21675">
        <v>16774</v>
      </c>
      <c r="C21675">
        <v>13647</v>
      </c>
      <c r="E21675">
        <v>436</v>
      </c>
      <c r="F21675" t="s">
        <v>14649</v>
      </c>
      <c r="G21675" t="s">
        <v>2054</v>
      </c>
      <c r="H21675" t="s">
        <v>2131</v>
      </c>
      <c r="I21675" t="s">
        <v>2006</v>
      </c>
      <c r="J21675" t="s">
        <v>5475</v>
      </c>
      <c r="K21675" t="s">
        <v>5476</v>
      </c>
      <c r="L21675">
        <v>7.5</v>
      </c>
      <c r="M21675">
        <v>640</v>
      </c>
      <c r="N21675" s="43">
        <v>4800</v>
      </c>
    </row>
    <row r="21676" ht="14.4" customHeight="1" hidden="1" spans="1:14" x14ac:dyDescent="0.25">
      <c r="A21676" s="106">
        <v>46244</v>
      </c>
      <c r="B21676">
        <v>16783</v>
      </c>
      <c r="C21676">
        <v>13656</v>
      </c>
      <c r="E21676">
        <v>436</v>
      </c>
      <c r="F21676" t="s">
        <v>14650</v>
      </c>
      <c r="G21676" t="s">
        <v>2027</v>
      </c>
      <c r="H21676" t="s">
        <v>2131</v>
      </c>
      <c r="I21676" t="s">
        <v>2006</v>
      </c>
      <c r="J21676" t="s">
        <v>2033</v>
      </c>
      <c r="K21676" t="s">
        <v>2034</v>
      </c>
      <c r="L21676">
        <v>5</v>
      </c>
      <c r="M21676">
        <v>55</v>
      </c>
      <c r="N21676" s="43">
        <v>275</v>
      </c>
    </row>
    <row r="21677" ht="14.4" customHeight="1" hidden="1" spans="1:14" x14ac:dyDescent="0.25">
      <c r="A21677" s="106">
        <v>46244</v>
      </c>
      <c r="B21677">
        <v>16783</v>
      </c>
      <c r="C21677">
        <v>13656</v>
      </c>
      <c r="E21677">
        <v>436</v>
      </c>
      <c r="F21677" t="s">
        <v>14650</v>
      </c>
      <c r="G21677" t="s">
        <v>2027</v>
      </c>
      <c r="H21677" t="s">
        <v>2131</v>
      </c>
      <c r="I21677" t="s">
        <v>2006</v>
      </c>
      <c r="J21677" t="s">
        <v>5475</v>
      </c>
      <c r="K21677" t="s">
        <v>5476</v>
      </c>
      <c r="L21677">
        <v>5</v>
      </c>
      <c r="M21677">
        <v>640</v>
      </c>
      <c r="N21677" s="43">
        <v>3200</v>
      </c>
    </row>
    <row r="21678" ht="14.4" customHeight="1" hidden="1" spans="1:14" x14ac:dyDescent="0.25">
      <c r="A21678" s="106">
        <v>46244</v>
      </c>
      <c r="B21678">
        <v>16784</v>
      </c>
      <c r="C21678">
        <v>13657</v>
      </c>
      <c r="E21678">
        <v>436</v>
      </c>
      <c r="F21678" t="s">
        <v>14650</v>
      </c>
      <c r="G21678" t="s">
        <v>2027</v>
      </c>
      <c r="H21678" t="s">
        <v>2131</v>
      </c>
      <c r="I21678" t="s">
        <v>2006</v>
      </c>
      <c r="J21678" t="s">
        <v>2033</v>
      </c>
      <c r="K21678" t="s">
        <v>2034</v>
      </c>
      <c r="L21678">
        <v>2.5</v>
      </c>
      <c r="M21678">
        <v>55</v>
      </c>
      <c r="N21678" s="43">
        <v>137.5</v>
      </c>
    </row>
    <row r="21679" ht="14.4" customHeight="1" hidden="1" spans="1:14" x14ac:dyDescent="0.25">
      <c r="A21679" s="106">
        <v>46244</v>
      </c>
      <c r="B21679">
        <v>16784</v>
      </c>
      <c r="C21679">
        <v>13657</v>
      </c>
      <c r="E21679">
        <v>436</v>
      </c>
      <c r="F21679" t="s">
        <v>14650</v>
      </c>
      <c r="G21679" t="s">
        <v>2027</v>
      </c>
      <c r="H21679" t="s">
        <v>2131</v>
      </c>
      <c r="I21679" t="s">
        <v>2006</v>
      </c>
      <c r="J21679" t="s">
        <v>5475</v>
      </c>
      <c r="K21679" t="s">
        <v>5476</v>
      </c>
      <c r="L21679">
        <v>2.5</v>
      </c>
      <c r="M21679">
        <v>640</v>
      </c>
      <c r="N21679" s="43">
        <v>1600</v>
      </c>
    </row>
    <row r="21680" ht="14.4" customHeight="1" hidden="1" spans="1:14" x14ac:dyDescent="0.25">
      <c r="A21680" s="106">
        <v>46244</v>
      </c>
      <c r="B21680">
        <v>16788</v>
      </c>
      <c r="C21680">
        <v>13661</v>
      </c>
      <c r="E21680">
        <v>436</v>
      </c>
      <c r="F21680" t="s">
        <v>14651</v>
      </c>
      <c r="G21680" t="s">
        <v>2241</v>
      </c>
      <c r="H21680" t="s">
        <v>2131</v>
      </c>
      <c r="I21680" t="s">
        <v>2006</v>
      </c>
      <c r="J21680" t="s">
        <v>2033</v>
      </c>
      <c r="K21680" t="s">
        <v>2034</v>
      </c>
      <c r="L21680">
        <v>5</v>
      </c>
      <c r="M21680">
        <v>55</v>
      </c>
      <c r="N21680" s="43">
        <v>275</v>
      </c>
    </row>
    <row r="21681" ht="14.4" customHeight="1" hidden="1" spans="1:14" x14ac:dyDescent="0.25">
      <c r="A21681" s="106">
        <v>46244</v>
      </c>
      <c r="B21681">
        <v>16788</v>
      </c>
      <c r="C21681">
        <v>13661</v>
      </c>
      <c r="E21681">
        <v>436</v>
      </c>
      <c r="F21681" t="s">
        <v>14651</v>
      </c>
      <c r="G21681" t="s">
        <v>2241</v>
      </c>
      <c r="H21681" t="s">
        <v>2131</v>
      </c>
      <c r="I21681" t="s">
        <v>2006</v>
      </c>
      <c r="J21681" t="s">
        <v>5475</v>
      </c>
      <c r="K21681" t="s">
        <v>5476</v>
      </c>
      <c r="L21681">
        <v>5</v>
      </c>
      <c r="M21681">
        <v>640</v>
      </c>
      <c r="N21681" s="43">
        <v>3200</v>
      </c>
    </row>
    <row r="21682" ht="14.4" customHeight="1" hidden="1" spans="1:14" x14ac:dyDescent="0.25">
      <c r="A21682" s="106">
        <v>46244</v>
      </c>
      <c r="B21682">
        <v>16789</v>
      </c>
      <c r="C21682">
        <v>13662</v>
      </c>
      <c r="E21682">
        <v>436</v>
      </c>
      <c r="F21682" t="s">
        <v>14651</v>
      </c>
      <c r="G21682" t="s">
        <v>2241</v>
      </c>
      <c r="H21682" t="s">
        <v>2131</v>
      </c>
      <c r="I21682" t="s">
        <v>2006</v>
      </c>
      <c r="J21682" t="s">
        <v>2033</v>
      </c>
      <c r="K21682" t="s">
        <v>2034</v>
      </c>
      <c r="L21682">
        <v>2.5</v>
      </c>
      <c r="M21682">
        <v>55</v>
      </c>
      <c r="N21682" s="43">
        <v>137.5</v>
      </c>
    </row>
    <row r="21683" ht="14.4" customHeight="1" hidden="1" spans="1:14" x14ac:dyDescent="0.25">
      <c r="A21683" s="106">
        <v>46244</v>
      </c>
      <c r="B21683">
        <v>16789</v>
      </c>
      <c r="C21683">
        <v>13662</v>
      </c>
      <c r="E21683">
        <v>436</v>
      </c>
      <c r="F21683" t="s">
        <v>14651</v>
      </c>
      <c r="G21683" t="s">
        <v>2241</v>
      </c>
      <c r="H21683" t="s">
        <v>2131</v>
      </c>
      <c r="I21683" t="s">
        <v>2006</v>
      </c>
      <c r="J21683" t="s">
        <v>5475</v>
      </c>
      <c r="K21683" t="s">
        <v>5476</v>
      </c>
      <c r="L21683">
        <v>2.5</v>
      </c>
      <c r="M21683">
        <v>640</v>
      </c>
      <c r="N21683" s="43">
        <v>1600</v>
      </c>
    </row>
    <row r="21684" ht="14.4" customHeight="1" hidden="1" spans="1:14" x14ac:dyDescent="0.25">
      <c r="A21684" s="106">
        <v>46244</v>
      </c>
      <c r="B21684">
        <v>16794</v>
      </c>
      <c r="C21684">
        <v>13666</v>
      </c>
      <c r="E21684">
        <v>436</v>
      </c>
      <c r="F21684" t="s">
        <v>14652</v>
      </c>
      <c r="G21684" t="s">
        <v>2114</v>
      </c>
      <c r="H21684" t="s">
        <v>2131</v>
      </c>
      <c r="I21684" t="s">
        <v>2006</v>
      </c>
      <c r="J21684" t="s">
        <v>5475</v>
      </c>
      <c r="K21684" t="s">
        <v>5476</v>
      </c>
      <c r="L21684">
        <v>5</v>
      </c>
      <c r="M21684">
        <v>640</v>
      </c>
      <c r="N21684" s="43">
        <v>3200</v>
      </c>
    </row>
    <row r="21685" ht="14.4" customHeight="1" hidden="1" spans="1:14" x14ac:dyDescent="0.25">
      <c r="A21685" s="106">
        <v>46244</v>
      </c>
      <c r="B21685">
        <v>16794</v>
      </c>
      <c r="C21685">
        <v>13666</v>
      </c>
      <c r="E21685">
        <v>436</v>
      </c>
      <c r="F21685" t="s">
        <v>14652</v>
      </c>
      <c r="G21685" t="s">
        <v>2114</v>
      </c>
      <c r="H21685" t="s">
        <v>2131</v>
      </c>
      <c r="I21685" t="s">
        <v>2006</v>
      </c>
      <c r="J21685" t="s">
        <v>2033</v>
      </c>
      <c r="K21685" t="s">
        <v>2034</v>
      </c>
      <c r="L21685">
        <v>5</v>
      </c>
      <c r="M21685">
        <v>55</v>
      </c>
      <c r="N21685" s="43">
        <v>275</v>
      </c>
    </row>
    <row r="21686" ht="14.4" customHeight="1" hidden="1" spans="1:14" x14ac:dyDescent="0.25">
      <c r="A21686" s="106">
        <v>46244</v>
      </c>
      <c r="B21686">
        <v>16795</v>
      </c>
      <c r="C21686">
        <v>13667</v>
      </c>
      <c r="E21686">
        <v>436</v>
      </c>
      <c r="F21686" t="s">
        <v>14652</v>
      </c>
      <c r="G21686" t="s">
        <v>2114</v>
      </c>
      <c r="H21686" t="s">
        <v>2131</v>
      </c>
      <c r="I21686" t="s">
        <v>2006</v>
      </c>
      <c r="J21686" t="s">
        <v>5475</v>
      </c>
      <c r="K21686" t="s">
        <v>5476</v>
      </c>
      <c r="L21686">
        <v>2.5</v>
      </c>
      <c r="M21686">
        <v>640</v>
      </c>
      <c r="N21686" s="43">
        <v>1600</v>
      </c>
    </row>
    <row r="21687" ht="14.4" customHeight="1" hidden="1" spans="1:14" x14ac:dyDescent="0.25">
      <c r="A21687" s="106">
        <v>46244</v>
      </c>
      <c r="B21687">
        <v>16795</v>
      </c>
      <c r="C21687">
        <v>13667</v>
      </c>
      <c r="E21687">
        <v>436</v>
      </c>
      <c r="F21687" t="s">
        <v>14652</v>
      </c>
      <c r="G21687" t="s">
        <v>2114</v>
      </c>
      <c r="H21687" t="s">
        <v>2131</v>
      </c>
      <c r="I21687" t="s">
        <v>2006</v>
      </c>
      <c r="J21687" t="s">
        <v>2033</v>
      </c>
      <c r="K21687" t="s">
        <v>2034</v>
      </c>
      <c r="L21687">
        <v>2.5</v>
      </c>
      <c r="M21687">
        <v>55</v>
      </c>
      <c r="N21687" s="43">
        <v>137.5</v>
      </c>
    </row>
    <row r="21688" ht="14.4" customHeight="1" hidden="1" spans="1:14" x14ac:dyDescent="0.25">
      <c r="A21688" s="106">
        <v>46244</v>
      </c>
      <c r="B21688">
        <v>16802</v>
      </c>
      <c r="C21688">
        <v>13674</v>
      </c>
      <c r="E21688">
        <v>436</v>
      </c>
      <c r="F21688" t="s">
        <v>14653</v>
      </c>
      <c r="G21688" t="s">
        <v>2054</v>
      </c>
      <c r="H21688" t="s">
        <v>2131</v>
      </c>
      <c r="I21688" t="s">
        <v>2006</v>
      </c>
      <c r="J21688" t="s">
        <v>2033</v>
      </c>
      <c r="K21688" t="s">
        <v>2034</v>
      </c>
      <c r="L21688">
        <v>7.5</v>
      </c>
      <c r="M21688">
        <v>55</v>
      </c>
      <c r="N21688" s="43">
        <v>412.5</v>
      </c>
    </row>
    <row r="21689" ht="14.4" customHeight="1" hidden="1" spans="1:14" x14ac:dyDescent="0.25">
      <c r="A21689" s="106">
        <v>46244</v>
      </c>
      <c r="B21689">
        <v>16802</v>
      </c>
      <c r="C21689">
        <v>13674</v>
      </c>
      <c r="E21689">
        <v>436</v>
      </c>
      <c r="F21689" t="s">
        <v>14653</v>
      </c>
      <c r="G21689" t="s">
        <v>2054</v>
      </c>
      <c r="H21689" t="s">
        <v>2131</v>
      </c>
      <c r="I21689" t="s">
        <v>2006</v>
      </c>
      <c r="J21689" t="s">
        <v>5475</v>
      </c>
      <c r="K21689" t="s">
        <v>5476</v>
      </c>
      <c r="L21689">
        <v>7.5</v>
      </c>
      <c r="M21689">
        <v>640</v>
      </c>
      <c r="N21689" s="43">
        <v>4800</v>
      </c>
    </row>
    <row r="21690" ht="14.4" customHeight="1" hidden="1" spans="1:14" x14ac:dyDescent="0.25">
      <c r="A21690" s="106">
        <v>46244</v>
      </c>
      <c r="B21690">
        <v>16808</v>
      </c>
      <c r="C21690">
        <v>13680</v>
      </c>
      <c r="E21690">
        <v>436</v>
      </c>
      <c r="F21690" t="s">
        <v>14654</v>
      </c>
      <c r="G21690" t="s">
        <v>2063</v>
      </c>
      <c r="H21690" t="s">
        <v>2131</v>
      </c>
      <c r="I21690" t="s">
        <v>2006</v>
      </c>
      <c r="J21690" t="s">
        <v>2033</v>
      </c>
      <c r="K21690" t="s">
        <v>2034</v>
      </c>
      <c r="L21690">
        <v>7.5</v>
      </c>
      <c r="M21690">
        <v>55</v>
      </c>
      <c r="N21690" s="43">
        <v>412.5</v>
      </c>
    </row>
    <row r="21691" ht="14.4" customHeight="1" hidden="1" spans="1:14" x14ac:dyDescent="0.25">
      <c r="A21691" s="106">
        <v>46244</v>
      </c>
      <c r="B21691">
        <v>16808</v>
      </c>
      <c r="C21691">
        <v>13680</v>
      </c>
      <c r="E21691">
        <v>436</v>
      </c>
      <c r="F21691" t="s">
        <v>14654</v>
      </c>
      <c r="G21691" t="s">
        <v>2063</v>
      </c>
      <c r="H21691" t="s">
        <v>2131</v>
      </c>
      <c r="I21691" t="s">
        <v>2006</v>
      </c>
      <c r="J21691" t="s">
        <v>5475</v>
      </c>
      <c r="K21691" t="s">
        <v>5476</v>
      </c>
      <c r="L21691">
        <v>7.5</v>
      </c>
      <c r="M21691">
        <v>640</v>
      </c>
      <c r="N21691" s="43">
        <v>4800</v>
      </c>
    </row>
    <row r="21692" ht="14.4" customHeight="1" hidden="1" spans="1:14" x14ac:dyDescent="0.25">
      <c r="A21692" s="106">
        <v>46244</v>
      </c>
      <c r="B21692">
        <v>16810</v>
      </c>
      <c r="C21692">
        <v>13682</v>
      </c>
      <c r="E21692">
        <v>436</v>
      </c>
      <c r="F21692" t="s">
        <v>14460</v>
      </c>
      <c r="G21692" t="s">
        <v>2241</v>
      </c>
      <c r="H21692" t="s">
        <v>2131</v>
      </c>
      <c r="I21692" t="s">
        <v>2006</v>
      </c>
      <c r="J21692" t="s">
        <v>5475</v>
      </c>
      <c r="K21692" t="s">
        <v>5476</v>
      </c>
      <c r="L21692">
        <v>5</v>
      </c>
      <c r="M21692">
        <v>640</v>
      </c>
      <c r="N21692" s="43">
        <v>3200</v>
      </c>
    </row>
    <row r="21693" ht="14.4" customHeight="1" hidden="1" spans="1:14" x14ac:dyDescent="0.25">
      <c r="A21693" s="106">
        <v>46244</v>
      </c>
      <c r="B21693">
        <v>16810</v>
      </c>
      <c r="C21693">
        <v>13682</v>
      </c>
      <c r="E21693">
        <v>436</v>
      </c>
      <c r="F21693" t="s">
        <v>14460</v>
      </c>
      <c r="G21693" t="s">
        <v>2241</v>
      </c>
      <c r="H21693" t="s">
        <v>2131</v>
      </c>
      <c r="I21693" t="s">
        <v>2006</v>
      </c>
      <c r="J21693" t="s">
        <v>2033</v>
      </c>
      <c r="K21693" t="s">
        <v>2034</v>
      </c>
      <c r="L21693">
        <v>5</v>
      </c>
      <c r="M21693">
        <v>55</v>
      </c>
      <c r="N21693" s="43">
        <v>275</v>
      </c>
    </row>
    <row r="21694" ht="14.4" customHeight="1" hidden="1" spans="1:14" x14ac:dyDescent="0.25">
      <c r="A21694" s="106">
        <v>46244</v>
      </c>
      <c r="B21694">
        <v>16811</v>
      </c>
      <c r="C21694">
        <v>13683</v>
      </c>
      <c r="E21694">
        <v>436</v>
      </c>
      <c r="F21694" t="s">
        <v>14460</v>
      </c>
      <c r="G21694" t="s">
        <v>2241</v>
      </c>
      <c r="H21694" t="s">
        <v>2131</v>
      </c>
      <c r="I21694" t="s">
        <v>2006</v>
      </c>
      <c r="J21694" t="s">
        <v>2033</v>
      </c>
      <c r="K21694" t="s">
        <v>2034</v>
      </c>
      <c r="L21694">
        <v>2.5</v>
      </c>
      <c r="M21694">
        <v>55</v>
      </c>
      <c r="N21694" s="43">
        <v>137.5</v>
      </c>
    </row>
    <row r="21695" ht="14.4" customHeight="1" hidden="1" spans="1:14" x14ac:dyDescent="0.25">
      <c r="A21695" s="106">
        <v>46244</v>
      </c>
      <c r="B21695">
        <v>16811</v>
      </c>
      <c r="C21695">
        <v>13683</v>
      </c>
      <c r="E21695">
        <v>436</v>
      </c>
      <c r="F21695" t="s">
        <v>14460</v>
      </c>
      <c r="G21695" t="s">
        <v>2241</v>
      </c>
      <c r="H21695" t="s">
        <v>2131</v>
      </c>
      <c r="I21695" t="s">
        <v>2006</v>
      </c>
      <c r="J21695" t="s">
        <v>5475</v>
      </c>
      <c r="K21695" t="s">
        <v>5476</v>
      </c>
      <c r="L21695">
        <v>2.5</v>
      </c>
      <c r="M21695">
        <v>640</v>
      </c>
      <c r="N21695" s="43">
        <v>1600</v>
      </c>
    </row>
    <row r="21696" ht="14.4" customHeight="1" hidden="1" spans="1:14" x14ac:dyDescent="0.25">
      <c r="A21696" s="106">
        <v>46245</v>
      </c>
      <c r="B21696">
        <v>16832</v>
      </c>
      <c r="C21696">
        <v>13704</v>
      </c>
      <c r="E21696">
        <v>436</v>
      </c>
      <c r="F21696" t="s">
        <v>14655</v>
      </c>
      <c r="G21696" t="s">
        <v>2185</v>
      </c>
      <c r="H21696" t="s">
        <v>2131</v>
      </c>
      <c r="I21696" t="s">
        <v>2006</v>
      </c>
      <c r="J21696" t="s">
        <v>2033</v>
      </c>
      <c r="K21696" t="s">
        <v>2034</v>
      </c>
      <c r="L21696">
        <v>5</v>
      </c>
      <c r="M21696">
        <v>1</v>
      </c>
      <c r="N21696" s="43">
        <v>5</v>
      </c>
    </row>
    <row r="21697" ht="14.4" customHeight="1" hidden="1" spans="1:14" x14ac:dyDescent="0.25">
      <c r="A21697" s="106">
        <v>46245</v>
      </c>
      <c r="B21697">
        <v>16832</v>
      </c>
      <c r="C21697">
        <v>13704</v>
      </c>
      <c r="E21697">
        <v>436</v>
      </c>
      <c r="F21697" t="s">
        <v>14655</v>
      </c>
      <c r="G21697" t="s">
        <v>2185</v>
      </c>
      <c r="H21697" t="s">
        <v>2131</v>
      </c>
      <c r="I21697" t="s">
        <v>2006</v>
      </c>
      <c r="J21697" t="s">
        <v>5475</v>
      </c>
      <c r="K21697" t="s">
        <v>5476</v>
      </c>
      <c r="L21697">
        <v>5</v>
      </c>
      <c r="M21697">
        <v>640</v>
      </c>
      <c r="N21697" s="43">
        <v>3200</v>
      </c>
    </row>
    <row r="21698" ht="14.4" customHeight="1" hidden="1" spans="1:14" x14ac:dyDescent="0.25">
      <c r="A21698" s="106">
        <v>46245</v>
      </c>
      <c r="B21698">
        <v>16833</v>
      </c>
      <c r="C21698">
        <v>13705</v>
      </c>
      <c r="E21698">
        <v>436</v>
      </c>
      <c r="F21698" t="s">
        <v>14655</v>
      </c>
      <c r="G21698" t="s">
        <v>2185</v>
      </c>
      <c r="H21698" t="s">
        <v>2131</v>
      </c>
      <c r="I21698" t="s">
        <v>2006</v>
      </c>
      <c r="J21698" t="s">
        <v>2033</v>
      </c>
      <c r="K21698" t="s">
        <v>2034</v>
      </c>
      <c r="L21698">
        <v>3</v>
      </c>
      <c r="M21698">
        <v>55</v>
      </c>
      <c r="N21698" s="43">
        <v>165</v>
      </c>
    </row>
    <row r="21699" ht="14.4" customHeight="1" hidden="1" spans="1:14" x14ac:dyDescent="0.25">
      <c r="A21699" s="106">
        <v>46245</v>
      </c>
      <c r="B21699">
        <v>16833</v>
      </c>
      <c r="C21699">
        <v>13705</v>
      </c>
      <c r="E21699">
        <v>436</v>
      </c>
      <c r="F21699" t="s">
        <v>14655</v>
      </c>
      <c r="G21699" t="s">
        <v>2185</v>
      </c>
      <c r="H21699" t="s">
        <v>2131</v>
      </c>
      <c r="I21699" t="s">
        <v>2006</v>
      </c>
      <c r="J21699" t="s">
        <v>5475</v>
      </c>
      <c r="K21699" t="s">
        <v>5476</v>
      </c>
      <c r="L21699">
        <v>3</v>
      </c>
      <c r="M21699">
        <v>640</v>
      </c>
      <c r="N21699" s="43">
        <v>1920</v>
      </c>
    </row>
    <row r="21700" ht="14.4" customHeight="1" hidden="1" spans="1:14" x14ac:dyDescent="0.25">
      <c r="A21700" s="106">
        <v>46245</v>
      </c>
      <c r="B21700">
        <v>16844</v>
      </c>
      <c r="C21700">
        <v>13716</v>
      </c>
      <c r="E21700">
        <v>436</v>
      </c>
      <c r="F21700" t="s">
        <v>14656</v>
      </c>
      <c r="G21700" t="s">
        <v>2027</v>
      </c>
      <c r="H21700" t="s">
        <v>2131</v>
      </c>
      <c r="I21700" t="s">
        <v>2006</v>
      </c>
      <c r="J21700" t="s">
        <v>5475</v>
      </c>
      <c r="K21700" t="s">
        <v>5476</v>
      </c>
      <c r="L21700">
        <v>5</v>
      </c>
      <c r="M21700">
        <v>640</v>
      </c>
      <c r="N21700" s="43">
        <v>3200</v>
      </c>
    </row>
    <row r="21701" ht="14.4" customHeight="1" hidden="1" spans="1:14" x14ac:dyDescent="0.25">
      <c r="A21701" s="106">
        <v>46245</v>
      </c>
      <c r="B21701">
        <v>16844</v>
      </c>
      <c r="C21701">
        <v>13716</v>
      </c>
      <c r="E21701">
        <v>436</v>
      </c>
      <c r="F21701" t="s">
        <v>14656</v>
      </c>
      <c r="G21701" t="s">
        <v>2027</v>
      </c>
      <c r="H21701" t="s">
        <v>2131</v>
      </c>
      <c r="I21701" t="s">
        <v>2006</v>
      </c>
      <c r="J21701" t="s">
        <v>2033</v>
      </c>
      <c r="K21701" t="s">
        <v>2034</v>
      </c>
      <c r="L21701">
        <v>5</v>
      </c>
      <c r="M21701">
        <v>55</v>
      </c>
      <c r="N21701" s="43">
        <v>275</v>
      </c>
    </row>
    <row r="21702" ht="14.4" customHeight="1" hidden="1" spans="1:14" x14ac:dyDescent="0.25">
      <c r="A21702" s="106">
        <v>46245</v>
      </c>
      <c r="B21702">
        <v>16845</v>
      </c>
      <c r="C21702">
        <v>13717</v>
      </c>
      <c r="E21702">
        <v>436</v>
      </c>
      <c r="F21702" t="s">
        <v>14656</v>
      </c>
      <c r="G21702" t="s">
        <v>2027</v>
      </c>
      <c r="H21702" t="s">
        <v>2131</v>
      </c>
      <c r="I21702" t="s">
        <v>2006</v>
      </c>
      <c r="J21702" t="s">
        <v>5475</v>
      </c>
      <c r="K21702" t="s">
        <v>5476</v>
      </c>
      <c r="L21702">
        <v>2.5</v>
      </c>
      <c r="M21702">
        <v>640</v>
      </c>
      <c r="N21702" s="43">
        <v>1600</v>
      </c>
    </row>
    <row r="21703" ht="14.4" customHeight="1" hidden="1" spans="1:14" x14ac:dyDescent="0.25">
      <c r="A21703" s="106">
        <v>46245</v>
      </c>
      <c r="B21703">
        <v>16845</v>
      </c>
      <c r="C21703">
        <v>13717</v>
      </c>
      <c r="E21703">
        <v>436</v>
      </c>
      <c r="F21703" t="s">
        <v>14656</v>
      </c>
      <c r="G21703" t="s">
        <v>2027</v>
      </c>
      <c r="H21703" t="s">
        <v>2131</v>
      </c>
      <c r="I21703" t="s">
        <v>2006</v>
      </c>
      <c r="J21703" t="s">
        <v>2033</v>
      </c>
      <c r="K21703" t="s">
        <v>2034</v>
      </c>
      <c r="L21703">
        <v>2.5</v>
      </c>
      <c r="M21703">
        <v>55</v>
      </c>
      <c r="N21703" s="43">
        <v>137.5</v>
      </c>
    </row>
    <row r="21704" ht="14.4" customHeight="1" hidden="1" spans="1:14" x14ac:dyDescent="0.25">
      <c r="A21704" s="106">
        <v>46245</v>
      </c>
      <c r="B21704">
        <v>16851</v>
      </c>
      <c r="C21704">
        <v>13723</v>
      </c>
      <c r="E21704">
        <v>436</v>
      </c>
      <c r="F21704" t="s">
        <v>14657</v>
      </c>
      <c r="G21704" t="s">
        <v>2017</v>
      </c>
      <c r="H21704" t="s">
        <v>2131</v>
      </c>
      <c r="I21704" t="s">
        <v>2006</v>
      </c>
      <c r="J21704" t="s">
        <v>2033</v>
      </c>
      <c r="K21704" t="s">
        <v>2034</v>
      </c>
      <c r="L21704">
        <v>5</v>
      </c>
      <c r="M21704">
        <v>55</v>
      </c>
      <c r="N21704" s="43">
        <v>275</v>
      </c>
    </row>
    <row r="21705" ht="14.4" customHeight="1" hidden="1" spans="1:14" x14ac:dyDescent="0.25">
      <c r="A21705" s="106">
        <v>46245</v>
      </c>
      <c r="B21705">
        <v>16851</v>
      </c>
      <c r="C21705">
        <v>13723</v>
      </c>
      <c r="E21705">
        <v>436</v>
      </c>
      <c r="F21705" t="s">
        <v>14657</v>
      </c>
      <c r="G21705" t="s">
        <v>2017</v>
      </c>
      <c r="H21705" t="s">
        <v>2131</v>
      </c>
      <c r="I21705" t="s">
        <v>2006</v>
      </c>
      <c r="J21705" t="s">
        <v>5475</v>
      </c>
      <c r="K21705" t="s">
        <v>5476</v>
      </c>
      <c r="L21705">
        <v>5</v>
      </c>
      <c r="M21705">
        <v>640</v>
      </c>
      <c r="N21705" s="43">
        <v>3200</v>
      </c>
    </row>
    <row r="21706" ht="14.4" customHeight="1" hidden="1" spans="1:14" x14ac:dyDescent="0.25">
      <c r="A21706" s="106">
        <v>46245</v>
      </c>
      <c r="B21706">
        <v>16852</v>
      </c>
      <c r="C21706">
        <v>13724</v>
      </c>
      <c r="E21706">
        <v>436</v>
      </c>
      <c r="F21706" t="s">
        <v>14657</v>
      </c>
      <c r="G21706" t="s">
        <v>2017</v>
      </c>
      <c r="H21706" t="s">
        <v>2131</v>
      </c>
      <c r="I21706" t="s">
        <v>2006</v>
      </c>
      <c r="J21706" t="s">
        <v>5475</v>
      </c>
      <c r="K21706" t="s">
        <v>5476</v>
      </c>
      <c r="L21706">
        <v>2.5</v>
      </c>
      <c r="M21706">
        <v>640</v>
      </c>
      <c r="N21706" s="43">
        <v>1600</v>
      </c>
    </row>
    <row r="21707" ht="14.4" customHeight="1" hidden="1" spans="1:14" x14ac:dyDescent="0.25">
      <c r="A21707" s="106">
        <v>46245</v>
      </c>
      <c r="B21707">
        <v>16852</v>
      </c>
      <c r="C21707">
        <v>13724</v>
      </c>
      <c r="E21707">
        <v>436</v>
      </c>
      <c r="F21707" t="s">
        <v>14657</v>
      </c>
      <c r="G21707" t="s">
        <v>2017</v>
      </c>
      <c r="H21707" t="s">
        <v>2131</v>
      </c>
      <c r="I21707" t="s">
        <v>2006</v>
      </c>
      <c r="J21707" t="s">
        <v>2033</v>
      </c>
      <c r="K21707" t="s">
        <v>2034</v>
      </c>
      <c r="L21707">
        <v>2.5</v>
      </c>
      <c r="M21707">
        <v>55</v>
      </c>
      <c r="N21707" s="43">
        <v>137.5</v>
      </c>
    </row>
    <row r="21708" ht="14.4" customHeight="1" hidden="1" spans="1:14" x14ac:dyDescent="0.25">
      <c r="A21708" s="106">
        <v>46245</v>
      </c>
      <c r="B21708">
        <v>16853</v>
      </c>
      <c r="C21708">
        <v>13725</v>
      </c>
      <c r="E21708">
        <v>436</v>
      </c>
      <c r="F21708" t="s">
        <v>14658</v>
      </c>
      <c r="G21708" t="s">
        <v>2114</v>
      </c>
      <c r="H21708" t="s">
        <v>2131</v>
      </c>
      <c r="I21708" t="s">
        <v>2006</v>
      </c>
      <c r="J21708" t="s">
        <v>2033</v>
      </c>
      <c r="K21708" t="s">
        <v>2034</v>
      </c>
      <c r="L21708">
        <v>5</v>
      </c>
      <c r="M21708">
        <v>55</v>
      </c>
      <c r="N21708" s="43">
        <v>275</v>
      </c>
    </row>
    <row r="21709" ht="14.4" customHeight="1" hidden="1" spans="1:14" x14ac:dyDescent="0.25">
      <c r="A21709" s="106">
        <v>46245</v>
      </c>
      <c r="B21709">
        <v>16853</v>
      </c>
      <c r="C21709">
        <v>13725</v>
      </c>
      <c r="E21709">
        <v>436</v>
      </c>
      <c r="F21709" t="s">
        <v>14658</v>
      </c>
      <c r="G21709" t="s">
        <v>2114</v>
      </c>
      <c r="H21709" t="s">
        <v>2131</v>
      </c>
      <c r="I21709" t="s">
        <v>2006</v>
      </c>
      <c r="J21709" t="s">
        <v>5475</v>
      </c>
      <c r="K21709" t="s">
        <v>5476</v>
      </c>
      <c r="L21709">
        <v>5</v>
      </c>
      <c r="M21709">
        <v>640</v>
      </c>
      <c r="N21709" s="43">
        <v>3200</v>
      </c>
    </row>
    <row r="21710" ht="14.4" customHeight="1" hidden="1" spans="1:14" x14ac:dyDescent="0.25">
      <c r="A21710" s="106">
        <v>46245</v>
      </c>
      <c r="B21710">
        <v>16854</v>
      </c>
      <c r="C21710">
        <v>13726</v>
      </c>
      <c r="E21710">
        <v>436</v>
      </c>
      <c r="F21710" t="s">
        <v>14658</v>
      </c>
      <c r="G21710" t="s">
        <v>2114</v>
      </c>
      <c r="H21710" t="s">
        <v>2131</v>
      </c>
      <c r="I21710" t="s">
        <v>2006</v>
      </c>
      <c r="J21710" t="s">
        <v>2033</v>
      </c>
      <c r="K21710" t="s">
        <v>2034</v>
      </c>
      <c r="L21710">
        <v>2.5</v>
      </c>
      <c r="M21710">
        <v>55</v>
      </c>
      <c r="N21710" s="43">
        <v>137.5</v>
      </c>
    </row>
    <row r="21711" ht="14.4" customHeight="1" hidden="1" spans="1:14" x14ac:dyDescent="0.25">
      <c r="A21711" s="106">
        <v>46245</v>
      </c>
      <c r="B21711">
        <v>16854</v>
      </c>
      <c r="C21711">
        <v>13726</v>
      </c>
      <c r="E21711">
        <v>436</v>
      </c>
      <c r="F21711" t="s">
        <v>14658</v>
      </c>
      <c r="G21711" t="s">
        <v>2114</v>
      </c>
      <c r="H21711" t="s">
        <v>2131</v>
      </c>
      <c r="I21711" t="s">
        <v>2006</v>
      </c>
      <c r="J21711" t="s">
        <v>5475</v>
      </c>
      <c r="K21711" t="s">
        <v>5476</v>
      </c>
      <c r="L21711">
        <v>2.5</v>
      </c>
      <c r="M21711">
        <v>640</v>
      </c>
      <c r="N21711" s="43">
        <v>1600</v>
      </c>
    </row>
    <row r="21712" ht="14.4" customHeight="1" hidden="1" spans="1:14" x14ac:dyDescent="0.25">
      <c r="A21712" s="106">
        <v>46245</v>
      </c>
      <c r="B21712">
        <v>16857</v>
      </c>
      <c r="C21712">
        <v>13729</v>
      </c>
      <c r="E21712">
        <v>436</v>
      </c>
      <c r="F21712" t="s">
        <v>14659</v>
      </c>
      <c r="G21712" t="s">
        <v>2229</v>
      </c>
      <c r="H21712" t="s">
        <v>2131</v>
      </c>
      <c r="I21712" t="s">
        <v>2006</v>
      </c>
      <c r="J21712" t="s">
        <v>2033</v>
      </c>
      <c r="K21712" t="s">
        <v>2034</v>
      </c>
      <c r="L21712">
        <v>5</v>
      </c>
      <c r="M21712">
        <v>55</v>
      </c>
      <c r="N21712" s="43">
        <v>275</v>
      </c>
    </row>
    <row r="21713" ht="14.4" customHeight="1" hidden="1" spans="1:14" x14ac:dyDescent="0.25">
      <c r="A21713" s="106">
        <v>46245</v>
      </c>
      <c r="B21713">
        <v>16857</v>
      </c>
      <c r="C21713">
        <v>13729</v>
      </c>
      <c r="E21713">
        <v>436</v>
      </c>
      <c r="F21713" t="s">
        <v>14659</v>
      </c>
      <c r="G21713" t="s">
        <v>2229</v>
      </c>
      <c r="H21713" t="s">
        <v>2131</v>
      </c>
      <c r="I21713" t="s">
        <v>2006</v>
      </c>
      <c r="J21713" t="s">
        <v>5475</v>
      </c>
      <c r="K21713" t="s">
        <v>5476</v>
      </c>
      <c r="L21713">
        <v>5</v>
      </c>
      <c r="M21713">
        <v>640</v>
      </c>
      <c r="N21713" s="43">
        <v>3200</v>
      </c>
    </row>
    <row r="21714" ht="14.4" customHeight="1" hidden="1" spans="1:14" x14ac:dyDescent="0.25">
      <c r="A21714" s="106">
        <v>46245</v>
      </c>
      <c r="B21714">
        <v>16858</v>
      </c>
      <c r="C21714">
        <v>13730</v>
      </c>
      <c r="E21714">
        <v>436</v>
      </c>
      <c r="F21714" t="s">
        <v>14659</v>
      </c>
      <c r="G21714" t="s">
        <v>2229</v>
      </c>
      <c r="H21714" t="s">
        <v>2131</v>
      </c>
      <c r="I21714" t="s">
        <v>2006</v>
      </c>
      <c r="J21714" t="s">
        <v>2033</v>
      </c>
      <c r="K21714" t="s">
        <v>2034</v>
      </c>
      <c r="L21714">
        <v>2.5</v>
      </c>
      <c r="M21714">
        <v>55</v>
      </c>
      <c r="N21714" s="43">
        <v>137.5</v>
      </c>
    </row>
    <row r="21715" ht="14.4" customHeight="1" hidden="1" spans="1:14" x14ac:dyDescent="0.25">
      <c r="A21715" s="106">
        <v>46245</v>
      </c>
      <c r="B21715">
        <v>16858</v>
      </c>
      <c r="C21715">
        <v>13730</v>
      </c>
      <c r="E21715">
        <v>436</v>
      </c>
      <c r="F21715" t="s">
        <v>14659</v>
      </c>
      <c r="G21715" t="s">
        <v>2229</v>
      </c>
      <c r="H21715" t="s">
        <v>2131</v>
      </c>
      <c r="I21715" t="s">
        <v>2006</v>
      </c>
      <c r="J21715" t="s">
        <v>5475</v>
      </c>
      <c r="K21715" t="s">
        <v>5476</v>
      </c>
      <c r="L21715">
        <v>2.5</v>
      </c>
      <c r="M21715">
        <v>640</v>
      </c>
      <c r="N21715" s="43">
        <v>1600</v>
      </c>
    </row>
    <row r="21716" ht="14.4" customHeight="1" hidden="1" spans="1:14" x14ac:dyDescent="0.25">
      <c r="A21716" s="106">
        <v>46245</v>
      </c>
      <c r="B21716">
        <v>16872</v>
      </c>
      <c r="C21716">
        <v>13744</v>
      </c>
      <c r="E21716">
        <v>436</v>
      </c>
      <c r="F21716" t="s">
        <v>14660</v>
      </c>
      <c r="G21716" t="s">
        <v>2221</v>
      </c>
      <c r="H21716" t="s">
        <v>2131</v>
      </c>
      <c r="I21716" t="s">
        <v>2006</v>
      </c>
      <c r="J21716" t="s">
        <v>2033</v>
      </c>
      <c r="K21716" t="s">
        <v>2034</v>
      </c>
      <c r="L21716">
        <v>5</v>
      </c>
      <c r="M21716">
        <v>55</v>
      </c>
      <c r="N21716" s="43">
        <v>275</v>
      </c>
    </row>
    <row r="21717" ht="14.4" customHeight="1" hidden="1" spans="1:14" x14ac:dyDescent="0.25">
      <c r="A21717" s="106">
        <v>46245</v>
      </c>
      <c r="B21717">
        <v>16872</v>
      </c>
      <c r="C21717">
        <v>13744</v>
      </c>
      <c r="E21717">
        <v>436</v>
      </c>
      <c r="F21717" t="s">
        <v>14660</v>
      </c>
      <c r="G21717" t="s">
        <v>2221</v>
      </c>
      <c r="H21717" t="s">
        <v>2131</v>
      </c>
      <c r="I21717" t="s">
        <v>2006</v>
      </c>
      <c r="J21717" t="s">
        <v>5475</v>
      </c>
      <c r="K21717" t="s">
        <v>5476</v>
      </c>
      <c r="L21717">
        <v>5</v>
      </c>
      <c r="M21717">
        <v>640</v>
      </c>
      <c r="N21717" s="43">
        <v>3200</v>
      </c>
    </row>
    <row r="21718" ht="14.4" customHeight="1" hidden="1" spans="1:14" x14ac:dyDescent="0.25">
      <c r="A21718" s="106">
        <v>46245</v>
      </c>
      <c r="B21718">
        <v>16873</v>
      </c>
      <c r="C21718">
        <v>13745</v>
      </c>
      <c r="E21718">
        <v>436</v>
      </c>
      <c r="F21718" t="s">
        <v>14660</v>
      </c>
      <c r="G21718" t="s">
        <v>2221</v>
      </c>
      <c r="H21718" t="s">
        <v>2131</v>
      </c>
      <c r="I21718" t="s">
        <v>2006</v>
      </c>
      <c r="J21718" t="s">
        <v>2033</v>
      </c>
      <c r="K21718" t="s">
        <v>2034</v>
      </c>
      <c r="L21718">
        <v>2.5</v>
      </c>
      <c r="M21718">
        <v>55</v>
      </c>
      <c r="N21718" s="43">
        <v>137.5</v>
      </c>
    </row>
    <row r="21719" ht="14.4" customHeight="1" hidden="1" spans="1:14" x14ac:dyDescent="0.25">
      <c r="A21719" s="106">
        <v>46245</v>
      </c>
      <c r="B21719">
        <v>16873</v>
      </c>
      <c r="C21719">
        <v>13745</v>
      </c>
      <c r="E21719">
        <v>436</v>
      </c>
      <c r="F21719" t="s">
        <v>14660</v>
      </c>
      <c r="G21719" t="s">
        <v>2221</v>
      </c>
      <c r="H21719" t="s">
        <v>2131</v>
      </c>
      <c r="I21719" t="s">
        <v>2006</v>
      </c>
      <c r="J21719" t="s">
        <v>5475</v>
      </c>
      <c r="K21719" t="s">
        <v>5476</v>
      </c>
      <c r="L21719">
        <v>2.5</v>
      </c>
      <c r="M21719">
        <v>640</v>
      </c>
      <c r="N21719" s="43">
        <v>1600</v>
      </c>
    </row>
    <row r="21720" ht="14.4" customHeight="1" hidden="1" spans="1:14" x14ac:dyDescent="0.25">
      <c r="A21720" s="106">
        <v>46245</v>
      </c>
      <c r="B21720">
        <v>16874</v>
      </c>
      <c r="C21720">
        <v>13746</v>
      </c>
      <c r="E21720">
        <v>436</v>
      </c>
      <c r="F21720" t="s">
        <v>14661</v>
      </c>
      <c r="G21720" t="s">
        <v>2027</v>
      </c>
      <c r="H21720" t="s">
        <v>2131</v>
      </c>
      <c r="I21720" t="s">
        <v>2006</v>
      </c>
      <c r="J21720" t="s">
        <v>2033</v>
      </c>
      <c r="K21720" t="s">
        <v>2034</v>
      </c>
      <c r="L21720">
        <v>5</v>
      </c>
      <c r="M21720">
        <v>55</v>
      </c>
      <c r="N21720" s="43">
        <v>275</v>
      </c>
    </row>
    <row r="21721" ht="14.4" customHeight="1" hidden="1" spans="1:14" x14ac:dyDescent="0.25">
      <c r="A21721" s="106">
        <v>46245</v>
      </c>
      <c r="B21721">
        <v>16874</v>
      </c>
      <c r="C21721">
        <v>13746</v>
      </c>
      <c r="E21721">
        <v>436</v>
      </c>
      <c r="F21721" t="s">
        <v>14661</v>
      </c>
      <c r="G21721" t="s">
        <v>2027</v>
      </c>
      <c r="H21721" t="s">
        <v>2131</v>
      </c>
      <c r="I21721" t="s">
        <v>2006</v>
      </c>
      <c r="J21721" t="s">
        <v>5475</v>
      </c>
      <c r="K21721" t="s">
        <v>5476</v>
      </c>
      <c r="L21721">
        <v>5</v>
      </c>
      <c r="M21721">
        <v>640</v>
      </c>
      <c r="N21721" s="43">
        <v>3200</v>
      </c>
    </row>
    <row r="21722" ht="14.4" customHeight="1" hidden="1" spans="1:14" x14ac:dyDescent="0.25">
      <c r="A21722" s="106">
        <v>46245</v>
      </c>
      <c r="B21722">
        <v>16875</v>
      </c>
      <c r="C21722">
        <v>13747</v>
      </c>
      <c r="E21722">
        <v>436</v>
      </c>
      <c r="F21722" t="s">
        <v>14661</v>
      </c>
      <c r="G21722" t="s">
        <v>2027</v>
      </c>
      <c r="H21722" t="s">
        <v>2131</v>
      </c>
      <c r="I21722" t="s">
        <v>2006</v>
      </c>
      <c r="J21722" t="s">
        <v>2033</v>
      </c>
      <c r="K21722" t="s">
        <v>2034</v>
      </c>
      <c r="L21722">
        <v>2.5</v>
      </c>
      <c r="M21722">
        <v>55</v>
      </c>
      <c r="N21722" s="43">
        <v>137.5</v>
      </c>
    </row>
    <row r="21723" ht="14.4" customHeight="1" hidden="1" spans="1:14" x14ac:dyDescent="0.25">
      <c r="A21723" s="106">
        <v>46245</v>
      </c>
      <c r="B21723">
        <v>16875</v>
      </c>
      <c r="C21723">
        <v>13747</v>
      </c>
      <c r="E21723">
        <v>436</v>
      </c>
      <c r="F21723" t="s">
        <v>14661</v>
      </c>
      <c r="G21723" t="s">
        <v>2027</v>
      </c>
      <c r="H21723" t="s">
        <v>2131</v>
      </c>
      <c r="I21723" t="s">
        <v>2006</v>
      </c>
      <c r="J21723" t="s">
        <v>5475</v>
      </c>
      <c r="K21723" t="s">
        <v>5476</v>
      </c>
      <c r="L21723">
        <v>2.5</v>
      </c>
      <c r="M21723">
        <v>640</v>
      </c>
      <c r="N21723" s="43">
        <v>1600</v>
      </c>
    </row>
    <row r="21724" ht="14.4" customHeight="1" hidden="1" spans="1:14" x14ac:dyDescent="0.25">
      <c r="A21724" s="106">
        <v>46246</v>
      </c>
      <c r="B21724">
        <v>16894</v>
      </c>
      <c r="C21724">
        <v>13766</v>
      </c>
      <c r="E21724">
        <v>436</v>
      </c>
      <c r="F21724" t="s">
        <v>14662</v>
      </c>
      <c r="G21724" t="s">
        <v>2185</v>
      </c>
      <c r="H21724" t="s">
        <v>2131</v>
      </c>
      <c r="I21724" t="s">
        <v>2006</v>
      </c>
      <c r="J21724" t="s">
        <v>2033</v>
      </c>
      <c r="K21724" t="s">
        <v>2034</v>
      </c>
      <c r="L21724">
        <v>5</v>
      </c>
      <c r="M21724">
        <v>1</v>
      </c>
      <c r="N21724" s="43">
        <v>5</v>
      </c>
    </row>
    <row r="21725" ht="14.4" customHeight="1" hidden="1" spans="1:14" x14ac:dyDescent="0.25">
      <c r="A21725" s="106">
        <v>46246</v>
      </c>
      <c r="B21725">
        <v>16894</v>
      </c>
      <c r="C21725">
        <v>13766</v>
      </c>
      <c r="E21725">
        <v>436</v>
      </c>
      <c r="F21725" t="s">
        <v>14662</v>
      </c>
      <c r="G21725" t="s">
        <v>2185</v>
      </c>
      <c r="H21725" t="s">
        <v>2131</v>
      </c>
      <c r="I21725" t="s">
        <v>2006</v>
      </c>
      <c r="J21725" t="s">
        <v>5475</v>
      </c>
      <c r="K21725" t="s">
        <v>5476</v>
      </c>
      <c r="L21725">
        <v>5</v>
      </c>
      <c r="M21725">
        <v>640</v>
      </c>
      <c r="N21725" s="43">
        <v>3200</v>
      </c>
    </row>
    <row r="21726" ht="14.4" customHeight="1" hidden="1" spans="1:14" x14ac:dyDescent="0.25">
      <c r="A21726" s="106">
        <v>46246</v>
      </c>
      <c r="B21726">
        <v>16895</v>
      </c>
      <c r="C21726">
        <v>13767</v>
      </c>
      <c r="E21726">
        <v>436</v>
      </c>
      <c r="F21726" t="s">
        <v>14662</v>
      </c>
      <c r="G21726" t="s">
        <v>2185</v>
      </c>
      <c r="H21726" t="s">
        <v>2131</v>
      </c>
      <c r="I21726" t="s">
        <v>2006</v>
      </c>
      <c r="J21726" t="s">
        <v>5475</v>
      </c>
      <c r="K21726" t="s">
        <v>5476</v>
      </c>
      <c r="L21726">
        <v>3</v>
      </c>
      <c r="M21726">
        <v>640</v>
      </c>
      <c r="N21726" s="43">
        <v>1920</v>
      </c>
    </row>
    <row r="21727" ht="14.4" customHeight="1" hidden="1" spans="1:14" x14ac:dyDescent="0.25">
      <c r="A21727" s="106">
        <v>46246</v>
      </c>
      <c r="B21727">
        <v>16895</v>
      </c>
      <c r="C21727">
        <v>13767</v>
      </c>
      <c r="E21727">
        <v>436</v>
      </c>
      <c r="F21727" t="s">
        <v>14662</v>
      </c>
      <c r="G21727" t="s">
        <v>2185</v>
      </c>
      <c r="H21727" t="s">
        <v>2131</v>
      </c>
      <c r="I21727" t="s">
        <v>2006</v>
      </c>
      <c r="J21727" t="s">
        <v>2033</v>
      </c>
      <c r="K21727" t="s">
        <v>2034</v>
      </c>
      <c r="L21727">
        <v>3</v>
      </c>
      <c r="M21727">
        <v>55</v>
      </c>
      <c r="N21727" s="43">
        <v>165</v>
      </c>
    </row>
    <row r="21728" ht="14.4" customHeight="1" hidden="1" spans="1:14" x14ac:dyDescent="0.25">
      <c r="A21728" s="106">
        <v>46246</v>
      </c>
      <c r="B21728">
        <v>16896</v>
      </c>
      <c r="C21728">
        <v>13768</v>
      </c>
      <c r="E21728">
        <v>436</v>
      </c>
      <c r="F21728" t="s">
        <v>14663</v>
      </c>
      <c r="G21728" t="s">
        <v>2025</v>
      </c>
      <c r="H21728" t="s">
        <v>2131</v>
      </c>
      <c r="I21728" t="s">
        <v>2006</v>
      </c>
      <c r="J21728" t="s">
        <v>2033</v>
      </c>
      <c r="K21728" t="s">
        <v>2034</v>
      </c>
      <c r="L21728">
        <v>5</v>
      </c>
      <c r="M21728">
        <v>55</v>
      </c>
      <c r="N21728" s="43">
        <v>275</v>
      </c>
    </row>
    <row r="21729" ht="14.4" customHeight="1" hidden="1" spans="1:14" x14ac:dyDescent="0.25">
      <c r="A21729" s="106">
        <v>46246</v>
      </c>
      <c r="B21729">
        <v>16896</v>
      </c>
      <c r="C21729">
        <v>13768</v>
      </c>
      <c r="E21729">
        <v>436</v>
      </c>
      <c r="F21729" t="s">
        <v>14663</v>
      </c>
      <c r="G21729" t="s">
        <v>2025</v>
      </c>
      <c r="H21729" t="s">
        <v>2131</v>
      </c>
      <c r="I21729" t="s">
        <v>2006</v>
      </c>
      <c r="J21729" t="s">
        <v>5475</v>
      </c>
      <c r="K21729" t="s">
        <v>5476</v>
      </c>
      <c r="L21729">
        <v>5</v>
      </c>
      <c r="M21729">
        <v>640</v>
      </c>
      <c r="N21729" s="43">
        <v>3200</v>
      </c>
    </row>
    <row r="21730" ht="14.4" customHeight="1" hidden="1" spans="1:14" x14ac:dyDescent="0.25">
      <c r="A21730" s="106">
        <v>46246</v>
      </c>
      <c r="B21730">
        <v>16897</v>
      </c>
      <c r="C21730">
        <v>13769</v>
      </c>
      <c r="E21730">
        <v>436</v>
      </c>
      <c r="F21730" t="s">
        <v>14663</v>
      </c>
      <c r="G21730" t="s">
        <v>2025</v>
      </c>
      <c r="H21730" t="s">
        <v>2131</v>
      </c>
      <c r="I21730" t="s">
        <v>2006</v>
      </c>
      <c r="J21730" t="s">
        <v>5475</v>
      </c>
      <c r="K21730" t="s">
        <v>5476</v>
      </c>
      <c r="L21730">
        <v>3</v>
      </c>
      <c r="M21730">
        <v>640</v>
      </c>
      <c r="N21730" s="43">
        <v>1920</v>
      </c>
    </row>
    <row r="21731" ht="14.4" customHeight="1" hidden="1" spans="1:14" x14ac:dyDescent="0.25">
      <c r="A21731" s="106">
        <v>46246</v>
      </c>
      <c r="B21731">
        <v>16897</v>
      </c>
      <c r="C21731">
        <v>13769</v>
      </c>
      <c r="E21731">
        <v>436</v>
      </c>
      <c r="F21731" t="s">
        <v>14663</v>
      </c>
      <c r="G21731" t="s">
        <v>2025</v>
      </c>
      <c r="H21731" t="s">
        <v>2131</v>
      </c>
      <c r="I21731" t="s">
        <v>2006</v>
      </c>
      <c r="J21731" t="s">
        <v>2033</v>
      </c>
      <c r="K21731" t="s">
        <v>2034</v>
      </c>
      <c r="L21731">
        <v>3</v>
      </c>
      <c r="M21731">
        <v>55</v>
      </c>
      <c r="N21731" s="43">
        <v>165</v>
      </c>
    </row>
    <row r="21732" ht="14.4" customHeight="1" hidden="1" spans="1:14" x14ac:dyDescent="0.25">
      <c r="A21732" s="106">
        <v>46246</v>
      </c>
      <c r="B21732">
        <v>16905</v>
      </c>
      <c r="C21732">
        <v>13777</v>
      </c>
      <c r="E21732">
        <v>436</v>
      </c>
      <c r="F21732" t="s">
        <v>14664</v>
      </c>
      <c r="G21732" t="s">
        <v>2054</v>
      </c>
      <c r="H21732" t="s">
        <v>2131</v>
      </c>
      <c r="I21732" t="s">
        <v>2006</v>
      </c>
      <c r="J21732" t="s">
        <v>5475</v>
      </c>
      <c r="K21732" t="s">
        <v>5476</v>
      </c>
      <c r="L21732">
        <v>7.5</v>
      </c>
      <c r="M21732">
        <v>640</v>
      </c>
      <c r="N21732" s="43">
        <v>4800</v>
      </c>
    </row>
    <row r="21733" ht="14.4" customHeight="1" hidden="1" spans="1:14" x14ac:dyDescent="0.25">
      <c r="A21733" s="106">
        <v>46246</v>
      </c>
      <c r="B21733">
        <v>16905</v>
      </c>
      <c r="C21733">
        <v>13777</v>
      </c>
      <c r="E21733">
        <v>436</v>
      </c>
      <c r="F21733" t="s">
        <v>14664</v>
      </c>
      <c r="G21733" t="s">
        <v>2054</v>
      </c>
      <c r="H21733" t="s">
        <v>2131</v>
      </c>
      <c r="I21733" t="s">
        <v>2006</v>
      </c>
      <c r="J21733" t="s">
        <v>2033</v>
      </c>
      <c r="K21733" t="s">
        <v>2034</v>
      </c>
      <c r="L21733">
        <v>7.5</v>
      </c>
      <c r="M21733">
        <v>55</v>
      </c>
      <c r="N21733" s="43">
        <v>412.5</v>
      </c>
    </row>
    <row r="21734" ht="14.4" customHeight="1" hidden="1" spans="1:14" x14ac:dyDescent="0.25">
      <c r="A21734" s="106">
        <v>46246</v>
      </c>
      <c r="B21734">
        <v>16910</v>
      </c>
      <c r="C21734">
        <v>13782</v>
      </c>
      <c r="E21734">
        <v>436</v>
      </c>
      <c r="F21734" t="s">
        <v>14665</v>
      </c>
      <c r="G21734" t="s">
        <v>2038</v>
      </c>
      <c r="H21734" t="s">
        <v>2131</v>
      </c>
      <c r="I21734" t="s">
        <v>2006</v>
      </c>
      <c r="J21734" t="s">
        <v>2033</v>
      </c>
      <c r="K21734" t="s">
        <v>2034</v>
      </c>
      <c r="L21734">
        <v>7.5</v>
      </c>
      <c r="M21734">
        <v>55</v>
      </c>
      <c r="N21734" s="43">
        <v>412.5</v>
      </c>
    </row>
    <row r="21735" ht="14.4" customHeight="1" hidden="1" spans="1:14" x14ac:dyDescent="0.25">
      <c r="A21735" s="106">
        <v>46246</v>
      </c>
      <c r="B21735">
        <v>16910</v>
      </c>
      <c r="C21735">
        <v>13782</v>
      </c>
      <c r="E21735">
        <v>436</v>
      </c>
      <c r="F21735" t="s">
        <v>14665</v>
      </c>
      <c r="G21735" t="s">
        <v>2038</v>
      </c>
      <c r="H21735" t="s">
        <v>2131</v>
      </c>
      <c r="I21735" t="s">
        <v>2006</v>
      </c>
      <c r="J21735" t="s">
        <v>5475</v>
      </c>
      <c r="K21735" t="s">
        <v>5476</v>
      </c>
      <c r="L21735">
        <v>7.5</v>
      </c>
      <c r="M21735">
        <v>640</v>
      </c>
      <c r="N21735" s="43">
        <v>4800</v>
      </c>
    </row>
    <row r="21736" ht="14.4" customHeight="1" hidden="1" spans="1:14" x14ac:dyDescent="0.25">
      <c r="A21736" s="106">
        <v>46246</v>
      </c>
      <c r="B21736">
        <v>16911</v>
      </c>
      <c r="C21736">
        <v>13783</v>
      </c>
      <c r="E21736">
        <v>436</v>
      </c>
      <c r="F21736" t="s">
        <v>14666</v>
      </c>
      <c r="G21736" t="s">
        <v>2017</v>
      </c>
      <c r="H21736" t="s">
        <v>2131</v>
      </c>
      <c r="I21736" t="s">
        <v>2006</v>
      </c>
      <c r="J21736" t="s">
        <v>5475</v>
      </c>
      <c r="K21736" t="s">
        <v>5476</v>
      </c>
      <c r="L21736">
        <v>5</v>
      </c>
      <c r="M21736">
        <v>640</v>
      </c>
      <c r="N21736" s="43">
        <v>3200</v>
      </c>
    </row>
    <row r="21737" ht="14.4" customHeight="1" hidden="1" spans="1:14" x14ac:dyDescent="0.25">
      <c r="A21737" s="106">
        <v>46246</v>
      </c>
      <c r="B21737">
        <v>16911</v>
      </c>
      <c r="C21737">
        <v>13783</v>
      </c>
      <c r="E21737">
        <v>436</v>
      </c>
      <c r="F21737" t="s">
        <v>14666</v>
      </c>
      <c r="G21737" t="s">
        <v>2017</v>
      </c>
      <c r="H21737" t="s">
        <v>2131</v>
      </c>
      <c r="I21737" t="s">
        <v>2006</v>
      </c>
      <c r="J21737" t="s">
        <v>2033</v>
      </c>
      <c r="K21737" t="s">
        <v>2034</v>
      </c>
      <c r="L21737">
        <v>5</v>
      </c>
      <c r="M21737">
        <v>55</v>
      </c>
      <c r="N21737" s="43">
        <v>275</v>
      </c>
    </row>
    <row r="21738" ht="14.4" customHeight="1" hidden="1" spans="1:14" x14ac:dyDescent="0.25">
      <c r="A21738" s="106">
        <v>46246</v>
      </c>
      <c r="B21738">
        <v>16912</v>
      </c>
      <c r="C21738">
        <v>13784</v>
      </c>
      <c r="E21738">
        <v>436</v>
      </c>
      <c r="F21738" t="s">
        <v>14666</v>
      </c>
      <c r="G21738" t="s">
        <v>2017</v>
      </c>
      <c r="H21738" t="s">
        <v>2131</v>
      </c>
      <c r="I21738" t="s">
        <v>2006</v>
      </c>
      <c r="J21738" t="s">
        <v>2033</v>
      </c>
      <c r="K21738" t="s">
        <v>2034</v>
      </c>
      <c r="L21738">
        <v>2.5</v>
      </c>
      <c r="M21738">
        <v>55</v>
      </c>
      <c r="N21738" s="43">
        <v>137.5</v>
      </c>
    </row>
    <row r="21739" ht="14.4" customHeight="1" hidden="1" spans="1:14" x14ac:dyDescent="0.25">
      <c r="A21739" s="106">
        <v>46246</v>
      </c>
      <c r="B21739">
        <v>16912</v>
      </c>
      <c r="C21739">
        <v>13784</v>
      </c>
      <c r="E21739">
        <v>436</v>
      </c>
      <c r="F21739" t="s">
        <v>14666</v>
      </c>
      <c r="G21739" t="s">
        <v>2017</v>
      </c>
      <c r="H21739" t="s">
        <v>2131</v>
      </c>
      <c r="I21739" t="s">
        <v>2006</v>
      </c>
      <c r="J21739" t="s">
        <v>5475</v>
      </c>
      <c r="K21739" t="s">
        <v>5476</v>
      </c>
      <c r="L21739">
        <v>2.5</v>
      </c>
      <c r="M21739">
        <v>640</v>
      </c>
      <c r="N21739" s="43">
        <v>1600</v>
      </c>
    </row>
    <row r="21740" ht="14.4" customHeight="1" hidden="1" spans="1:14" x14ac:dyDescent="0.25">
      <c r="A21740" s="106">
        <v>46246</v>
      </c>
      <c r="B21740">
        <v>16916</v>
      </c>
      <c r="C21740">
        <v>13788</v>
      </c>
      <c r="E21740">
        <v>436</v>
      </c>
      <c r="F21740" t="s">
        <v>14667</v>
      </c>
      <c r="G21740" t="s">
        <v>2223</v>
      </c>
      <c r="H21740" t="s">
        <v>2131</v>
      </c>
      <c r="I21740" t="s">
        <v>2006</v>
      </c>
      <c r="J21740" t="s">
        <v>5475</v>
      </c>
      <c r="K21740" t="s">
        <v>5476</v>
      </c>
      <c r="L21740">
        <v>5</v>
      </c>
      <c r="M21740">
        <v>640</v>
      </c>
      <c r="N21740" s="43">
        <v>3200</v>
      </c>
    </row>
    <row r="21741" ht="14.4" customHeight="1" hidden="1" spans="1:14" x14ac:dyDescent="0.25">
      <c r="A21741" s="106">
        <v>46246</v>
      </c>
      <c r="B21741">
        <v>16916</v>
      </c>
      <c r="C21741">
        <v>13788</v>
      </c>
      <c r="E21741">
        <v>436</v>
      </c>
      <c r="F21741" t="s">
        <v>14667</v>
      </c>
      <c r="G21741" t="s">
        <v>2223</v>
      </c>
      <c r="H21741" t="s">
        <v>2131</v>
      </c>
      <c r="I21741" t="s">
        <v>2006</v>
      </c>
      <c r="J21741" t="s">
        <v>2033</v>
      </c>
      <c r="K21741" t="s">
        <v>2034</v>
      </c>
      <c r="L21741">
        <v>5</v>
      </c>
      <c r="M21741">
        <v>55</v>
      </c>
      <c r="N21741" s="43">
        <v>275</v>
      </c>
    </row>
    <row r="21742" ht="14.4" customHeight="1" hidden="1" spans="1:14" x14ac:dyDescent="0.25">
      <c r="A21742" s="106">
        <v>46246</v>
      </c>
      <c r="B21742">
        <v>16917</v>
      </c>
      <c r="C21742">
        <v>13789</v>
      </c>
      <c r="E21742">
        <v>436</v>
      </c>
      <c r="F21742" t="s">
        <v>14667</v>
      </c>
      <c r="G21742" t="s">
        <v>2223</v>
      </c>
      <c r="H21742" t="s">
        <v>2131</v>
      </c>
      <c r="I21742" t="s">
        <v>2006</v>
      </c>
      <c r="J21742" t="s">
        <v>2033</v>
      </c>
      <c r="K21742" t="s">
        <v>2034</v>
      </c>
      <c r="L21742">
        <v>2.5</v>
      </c>
      <c r="M21742">
        <v>55</v>
      </c>
      <c r="N21742" s="43">
        <v>137.5</v>
      </c>
    </row>
    <row r="21743" ht="14.4" customHeight="1" hidden="1" spans="1:14" x14ac:dyDescent="0.25">
      <c r="A21743" s="106">
        <v>46246</v>
      </c>
      <c r="B21743">
        <v>16917</v>
      </c>
      <c r="C21743">
        <v>13789</v>
      </c>
      <c r="E21743">
        <v>436</v>
      </c>
      <c r="F21743" t="s">
        <v>14667</v>
      </c>
      <c r="G21743" t="s">
        <v>2223</v>
      </c>
      <c r="H21743" t="s">
        <v>2131</v>
      </c>
      <c r="I21743" t="s">
        <v>2006</v>
      </c>
      <c r="J21743" t="s">
        <v>5475</v>
      </c>
      <c r="K21743" t="s">
        <v>5476</v>
      </c>
      <c r="L21743">
        <v>2.5</v>
      </c>
      <c r="M21743">
        <v>640</v>
      </c>
      <c r="N21743" s="43">
        <v>1600</v>
      </c>
    </row>
    <row r="21744" ht="14.4" customHeight="1" hidden="1" spans="1:14" x14ac:dyDescent="0.25">
      <c r="A21744" s="106">
        <v>46246</v>
      </c>
      <c r="B21744">
        <v>16920</v>
      </c>
      <c r="C21744">
        <v>13792</v>
      </c>
      <c r="E21744">
        <v>436</v>
      </c>
      <c r="F21744" t="s">
        <v>14668</v>
      </c>
      <c r="G21744" t="s">
        <v>2229</v>
      </c>
      <c r="H21744" t="s">
        <v>2131</v>
      </c>
      <c r="I21744" t="s">
        <v>2006</v>
      </c>
      <c r="J21744" t="s">
        <v>2033</v>
      </c>
      <c r="K21744" t="s">
        <v>2034</v>
      </c>
      <c r="L21744">
        <v>5</v>
      </c>
      <c r="M21744">
        <v>55</v>
      </c>
      <c r="N21744" s="43">
        <v>275</v>
      </c>
    </row>
    <row r="21745" ht="14.4" customHeight="1" hidden="1" spans="1:14" x14ac:dyDescent="0.25">
      <c r="A21745" s="106">
        <v>46246</v>
      </c>
      <c r="B21745">
        <v>16920</v>
      </c>
      <c r="C21745">
        <v>13792</v>
      </c>
      <c r="E21745">
        <v>436</v>
      </c>
      <c r="F21745" t="s">
        <v>14668</v>
      </c>
      <c r="G21745" t="s">
        <v>2229</v>
      </c>
      <c r="H21745" t="s">
        <v>2131</v>
      </c>
      <c r="I21745" t="s">
        <v>2006</v>
      </c>
      <c r="J21745" t="s">
        <v>5475</v>
      </c>
      <c r="K21745" t="s">
        <v>5476</v>
      </c>
      <c r="L21745">
        <v>5</v>
      </c>
      <c r="M21745">
        <v>640</v>
      </c>
      <c r="N21745" s="43">
        <v>3200</v>
      </c>
    </row>
    <row r="21746" ht="14.4" customHeight="1" hidden="1" spans="1:14" x14ac:dyDescent="0.25">
      <c r="A21746" s="106">
        <v>46246</v>
      </c>
      <c r="B21746">
        <v>16921</v>
      </c>
      <c r="C21746">
        <v>13793</v>
      </c>
      <c r="E21746">
        <v>436</v>
      </c>
      <c r="F21746" t="s">
        <v>14668</v>
      </c>
      <c r="G21746" t="s">
        <v>2229</v>
      </c>
      <c r="H21746" t="s">
        <v>2131</v>
      </c>
      <c r="I21746" t="s">
        <v>2006</v>
      </c>
      <c r="J21746" t="s">
        <v>2033</v>
      </c>
      <c r="K21746" t="s">
        <v>2034</v>
      </c>
      <c r="L21746">
        <v>2.5</v>
      </c>
      <c r="M21746">
        <v>55</v>
      </c>
      <c r="N21746" s="43">
        <v>137.5</v>
      </c>
    </row>
    <row r="21747" ht="14.4" customHeight="1" hidden="1" spans="1:14" x14ac:dyDescent="0.25">
      <c r="A21747" s="106">
        <v>46246</v>
      </c>
      <c r="B21747">
        <v>16921</v>
      </c>
      <c r="C21747">
        <v>13793</v>
      </c>
      <c r="E21747">
        <v>436</v>
      </c>
      <c r="F21747" t="s">
        <v>14668</v>
      </c>
      <c r="G21747" t="s">
        <v>2229</v>
      </c>
      <c r="H21747" t="s">
        <v>2131</v>
      </c>
      <c r="I21747" t="s">
        <v>2006</v>
      </c>
      <c r="J21747" t="s">
        <v>5475</v>
      </c>
      <c r="K21747" t="s">
        <v>5476</v>
      </c>
      <c r="L21747">
        <v>2.5</v>
      </c>
      <c r="M21747">
        <v>640</v>
      </c>
      <c r="N21747" s="43">
        <v>1600</v>
      </c>
    </row>
    <row r="21748" ht="14.4" customHeight="1" hidden="1" spans="1:14" x14ac:dyDescent="0.25">
      <c r="A21748" s="106">
        <v>46246</v>
      </c>
      <c r="B21748">
        <v>16925</v>
      </c>
      <c r="C21748">
        <v>13798</v>
      </c>
      <c r="E21748">
        <v>436</v>
      </c>
      <c r="F21748" t="s">
        <v>14669</v>
      </c>
      <c r="G21748" t="s">
        <v>2025</v>
      </c>
      <c r="H21748" t="s">
        <v>2131</v>
      </c>
      <c r="I21748" t="s">
        <v>2006</v>
      </c>
      <c r="J21748" t="s">
        <v>2033</v>
      </c>
      <c r="K21748" t="s">
        <v>2034</v>
      </c>
      <c r="L21748">
        <v>5</v>
      </c>
      <c r="M21748">
        <v>55</v>
      </c>
      <c r="N21748" s="43">
        <v>275</v>
      </c>
    </row>
    <row r="21749" ht="14.4" customHeight="1" hidden="1" spans="1:14" x14ac:dyDescent="0.25">
      <c r="A21749" s="106">
        <v>46246</v>
      </c>
      <c r="B21749">
        <v>16925</v>
      </c>
      <c r="C21749">
        <v>13798</v>
      </c>
      <c r="E21749">
        <v>436</v>
      </c>
      <c r="F21749" t="s">
        <v>14669</v>
      </c>
      <c r="G21749" t="s">
        <v>2025</v>
      </c>
      <c r="H21749" t="s">
        <v>2131</v>
      </c>
      <c r="I21749" t="s">
        <v>2006</v>
      </c>
      <c r="J21749" t="s">
        <v>5475</v>
      </c>
      <c r="K21749" t="s">
        <v>5476</v>
      </c>
      <c r="L21749">
        <v>5</v>
      </c>
      <c r="M21749">
        <v>640</v>
      </c>
      <c r="N21749" s="43">
        <v>3200</v>
      </c>
    </row>
    <row r="21750" ht="14.4" customHeight="1" hidden="1" spans="1:14" x14ac:dyDescent="0.25">
      <c r="A21750" s="106">
        <v>46246</v>
      </c>
      <c r="B21750">
        <v>16926</v>
      </c>
      <c r="C21750">
        <v>13799</v>
      </c>
      <c r="E21750">
        <v>436</v>
      </c>
      <c r="F21750" t="s">
        <v>14669</v>
      </c>
      <c r="G21750" t="s">
        <v>2025</v>
      </c>
      <c r="H21750" t="s">
        <v>2131</v>
      </c>
      <c r="I21750" t="s">
        <v>2006</v>
      </c>
      <c r="J21750" t="s">
        <v>2033</v>
      </c>
      <c r="K21750" t="s">
        <v>2034</v>
      </c>
      <c r="L21750">
        <v>2.5</v>
      </c>
      <c r="M21750">
        <v>55</v>
      </c>
      <c r="N21750" s="43">
        <v>137.5</v>
      </c>
    </row>
    <row r="21751" ht="14.4" customHeight="1" hidden="1" spans="1:14" x14ac:dyDescent="0.25">
      <c r="A21751" s="106">
        <v>46246</v>
      </c>
      <c r="B21751">
        <v>16926</v>
      </c>
      <c r="C21751">
        <v>13799</v>
      </c>
      <c r="E21751">
        <v>436</v>
      </c>
      <c r="F21751" t="s">
        <v>14669</v>
      </c>
      <c r="G21751" t="s">
        <v>2025</v>
      </c>
      <c r="H21751" t="s">
        <v>2131</v>
      </c>
      <c r="I21751" t="s">
        <v>2006</v>
      </c>
      <c r="J21751" t="s">
        <v>5475</v>
      </c>
      <c r="K21751" t="s">
        <v>5476</v>
      </c>
      <c r="L21751">
        <v>2.5</v>
      </c>
      <c r="M21751">
        <v>640</v>
      </c>
      <c r="N21751" s="43">
        <v>1600</v>
      </c>
    </row>
    <row r="21752" ht="14.4" customHeight="1" hidden="1" spans="1:14" x14ac:dyDescent="0.25">
      <c r="A21752" s="106">
        <v>46246</v>
      </c>
      <c r="B21752">
        <v>16928</v>
      </c>
      <c r="C21752">
        <v>13801</v>
      </c>
      <c r="E21752">
        <v>436</v>
      </c>
      <c r="F21752" t="s">
        <v>14670</v>
      </c>
      <c r="G21752" t="s">
        <v>2036</v>
      </c>
      <c r="H21752" t="s">
        <v>2131</v>
      </c>
      <c r="I21752" t="s">
        <v>2006</v>
      </c>
      <c r="J21752" t="s">
        <v>5475</v>
      </c>
      <c r="K21752" t="s">
        <v>5476</v>
      </c>
      <c r="L21752">
        <v>7.5</v>
      </c>
      <c r="M21752">
        <v>640</v>
      </c>
      <c r="N21752" s="43">
        <v>4800</v>
      </c>
    </row>
    <row r="21753" ht="14.4" customHeight="1" hidden="1" spans="1:14" x14ac:dyDescent="0.25">
      <c r="A21753" s="106">
        <v>46246</v>
      </c>
      <c r="B21753">
        <v>16928</v>
      </c>
      <c r="C21753">
        <v>13801</v>
      </c>
      <c r="E21753">
        <v>436</v>
      </c>
      <c r="F21753" t="s">
        <v>14670</v>
      </c>
      <c r="G21753" t="s">
        <v>2036</v>
      </c>
      <c r="H21753" t="s">
        <v>2131</v>
      </c>
      <c r="I21753" t="s">
        <v>2006</v>
      </c>
      <c r="J21753" t="s">
        <v>2033</v>
      </c>
      <c r="K21753" t="s">
        <v>2034</v>
      </c>
      <c r="L21753">
        <v>7.5</v>
      </c>
      <c r="M21753">
        <v>55</v>
      </c>
      <c r="N21753" s="43">
        <v>412.5</v>
      </c>
    </row>
    <row r="21754" ht="14.4" customHeight="1" hidden="1" spans="1:14" x14ac:dyDescent="0.25">
      <c r="A21754" s="106">
        <v>46246</v>
      </c>
      <c r="B21754">
        <v>16933</v>
      </c>
      <c r="C21754">
        <v>13806</v>
      </c>
      <c r="E21754">
        <v>436</v>
      </c>
      <c r="F21754" t="s">
        <v>14671</v>
      </c>
      <c r="G21754" t="s">
        <v>2017</v>
      </c>
      <c r="H21754" t="s">
        <v>2131</v>
      </c>
      <c r="I21754" t="s">
        <v>2006</v>
      </c>
      <c r="J21754" t="s">
        <v>2033</v>
      </c>
      <c r="K21754" t="s">
        <v>2034</v>
      </c>
      <c r="L21754">
        <v>5</v>
      </c>
      <c r="M21754">
        <v>55</v>
      </c>
      <c r="N21754" s="43">
        <v>275</v>
      </c>
    </row>
    <row r="21755" ht="14.4" customHeight="1" hidden="1" spans="1:14" x14ac:dyDescent="0.25">
      <c r="A21755" s="106">
        <v>46246</v>
      </c>
      <c r="B21755">
        <v>16933</v>
      </c>
      <c r="C21755">
        <v>13806</v>
      </c>
      <c r="E21755">
        <v>436</v>
      </c>
      <c r="F21755" t="s">
        <v>14671</v>
      </c>
      <c r="G21755" t="s">
        <v>2017</v>
      </c>
      <c r="H21755" t="s">
        <v>2131</v>
      </c>
      <c r="I21755" t="s">
        <v>2006</v>
      </c>
      <c r="J21755" t="s">
        <v>5475</v>
      </c>
      <c r="K21755" t="s">
        <v>5476</v>
      </c>
      <c r="L21755">
        <v>5</v>
      </c>
      <c r="M21755">
        <v>640</v>
      </c>
      <c r="N21755" s="43">
        <v>3200</v>
      </c>
    </row>
    <row r="21756" ht="14.4" customHeight="1" hidden="1" spans="1:14" x14ac:dyDescent="0.25">
      <c r="A21756" s="106">
        <v>46246</v>
      </c>
      <c r="B21756">
        <v>16934</v>
      </c>
      <c r="C21756">
        <v>13807</v>
      </c>
      <c r="E21756">
        <v>436</v>
      </c>
      <c r="F21756" t="s">
        <v>14671</v>
      </c>
      <c r="G21756" t="s">
        <v>2017</v>
      </c>
      <c r="H21756" t="s">
        <v>2131</v>
      </c>
      <c r="I21756" t="s">
        <v>2006</v>
      </c>
      <c r="J21756" t="s">
        <v>2033</v>
      </c>
      <c r="K21756" t="s">
        <v>2034</v>
      </c>
      <c r="L21756">
        <v>2.5</v>
      </c>
      <c r="M21756">
        <v>55</v>
      </c>
      <c r="N21756" s="43">
        <v>137.5</v>
      </c>
    </row>
    <row r="21757" ht="14.4" customHeight="1" hidden="1" spans="1:14" x14ac:dyDescent="0.25">
      <c r="A21757" s="106">
        <v>46246</v>
      </c>
      <c r="B21757">
        <v>16934</v>
      </c>
      <c r="C21757">
        <v>13807</v>
      </c>
      <c r="E21757">
        <v>436</v>
      </c>
      <c r="F21757" t="s">
        <v>14671</v>
      </c>
      <c r="G21757" t="s">
        <v>2017</v>
      </c>
      <c r="H21757" t="s">
        <v>2131</v>
      </c>
      <c r="I21757" t="s">
        <v>2006</v>
      </c>
      <c r="J21757" t="s">
        <v>5475</v>
      </c>
      <c r="K21757" t="s">
        <v>5476</v>
      </c>
      <c r="L21757">
        <v>2.5</v>
      </c>
      <c r="M21757">
        <v>640</v>
      </c>
      <c r="N21757" s="43">
        <v>1600</v>
      </c>
    </row>
    <row r="21758" ht="14.4" customHeight="1" hidden="1" spans="1:14" x14ac:dyDescent="0.25">
      <c r="A21758" s="106">
        <v>46246</v>
      </c>
      <c r="B21758">
        <v>16937</v>
      </c>
      <c r="C21758">
        <v>13810</v>
      </c>
      <c r="E21758">
        <v>436</v>
      </c>
      <c r="F21758" t="s">
        <v>14672</v>
      </c>
      <c r="G21758" t="s">
        <v>2054</v>
      </c>
      <c r="H21758" t="s">
        <v>2131</v>
      </c>
      <c r="I21758" t="s">
        <v>2006</v>
      </c>
      <c r="J21758" t="s">
        <v>2033</v>
      </c>
      <c r="K21758" t="s">
        <v>2034</v>
      </c>
      <c r="L21758">
        <v>7.5</v>
      </c>
      <c r="M21758">
        <v>55</v>
      </c>
      <c r="N21758" s="43">
        <v>412.5</v>
      </c>
    </row>
    <row r="21759" ht="14.4" customHeight="1" hidden="1" spans="1:14" x14ac:dyDescent="0.25">
      <c r="A21759" s="106">
        <v>46246</v>
      </c>
      <c r="B21759">
        <v>16937</v>
      </c>
      <c r="C21759">
        <v>13810</v>
      </c>
      <c r="E21759">
        <v>436</v>
      </c>
      <c r="F21759" t="s">
        <v>14672</v>
      </c>
      <c r="G21759" t="s">
        <v>2054</v>
      </c>
      <c r="H21759" t="s">
        <v>2131</v>
      </c>
      <c r="I21759" t="s">
        <v>2006</v>
      </c>
      <c r="J21759" t="s">
        <v>5475</v>
      </c>
      <c r="K21759" t="s">
        <v>5476</v>
      </c>
      <c r="L21759">
        <v>7.5</v>
      </c>
      <c r="M21759">
        <v>640</v>
      </c>
      <c r="N21759" s="43">
        <v>4800</v>
      </c>
    </row>
    <row r="21760" ht="14.4" customHeight="1" hidden="1" spans="1:14" x14ac:dyDescent="0.25">
      <c r="A21760" s="106">
        <v>46246</v>
      </c>
      <c r="B21760">
        <v>16941</v>
      </c>
      <c r="C21760">
        <v>13814</v>
      </c>
      <c r="E21760">
        <v>436</v>
      </c>
      <c r="F21760" t="s">
        <v>14673</v>
      </c>
      <c r="G21760" t="s">
        <v>2063</v>
      </c>
      <c r="H21760" t="s">
        <v>2131</v>
      </c>
      <c r="I21760" t="s">
        <v>2006</v>
      </c>
      <c r="J21760" t="s">
        <v>5475</v>
      </c>
      <c r="K21760" t="s">
        <v>5476</v>
      </c>
      <c r="L21760">
        <v>7.5</v>
      </c>
      <c r="M21760">
        <v>640</v>
      </c>
      <c r="N21760" s="43">
        <v>4800</v>
      </c>
    </row>
    <row r="21761" ht="14.4" customHeight="1" hidden="1" spans="1:14" x14ac:dyDescent="0.25">
      <c r="A21761" s="106">
        <v>46246</v>
      </c>
      <c r="B21761">
        <v>16941</v>
      </c>
      <c r="C21761">
        <v>13814</v>
      </c>
      <c r="E21761">
        <v>436</v>
      </c>
      <c r="F21761" t="s">
        <v>14673</v>
      </c>
      <c r="G21761" t="s">
        <v>2063</v>
      </c>
      <c r="H21761" t="s">
        <v>2131</v>
      </c>
      <c r="I21761" t="s">
        <v>2006</v>
      </c>
      <c r="J21761" t="s">
        <v>2033</v>
      </c>
      <c r="K21761" t="s">
        <v>2034</v>
      </c>
      <c r="L21761">
        <v>7.5</v>
      </c>
      <c r="M21761">
        <v>55</v>
      </c>
      <c r="N21761" s="43">
        <v>412.5</v>
      </c>
    </row>
    <row r="21762" ht="14.4" customHeight="1" hidden="1" spans="1:14" x14ac:dyDescent="0.25">
      <c r="A21762" s="106">
        <v>46247</v>
      </c>
      <c r="B21762">
        <v>16954</v>
      </c>
      <c r="C21762">
        <v>13828</v>
      </c>
      <c r="E21762">
        <v>436</v>
      </c>
      <c r="F21762" t="s">
        <v>14674</v>
      </c>
      <c r="G21762" t="s">
        <v>2185</v>
      </c>
      <c r="H21762" t="s">
        <v>2131</v>
      </c>
      <c r="I21762" t="s">
        <v>2006</v>
      </c>
      <c r="J21762" t="s">
        <v>2033</v>
      </c>
      <c r="K21762" t="s">
        <v>2034</v>
      </c>
      <c r="L21762">
        <v>3</v>
      </c>
      <c r="M21762">
        <v>1</v>
      </c>
      <c r="N21762" s="43">
        <v>3</v>
      </c>
    </row>
    <row r="21763" ht="14.4" customHeight="1" hidden="1" spans="1:14" x14ac:dyDescent="0.25">
      <c r="A21763" s="106">
        <v>46247</v>
      </c>
      <c r="B21763">
        <v>16954</v>
      </c>
      <c r="C21763">
        <v>13828</v>
      </c>
      <c r="E21763">
        <v>436</v>
      </c>
      <c r="F21763" t="s">
        <v>14674</v>
      </c>
      <c r="G21763" t="s">
        <v>2185</v>
      </c>
      <c r="H21763" t="s">
        <v>2131</v>
      </c>
      <c r="I21763" t="s">
        <v>2006</v>
      </c>
      <c r="J21763" t="s">
        <v>5475</v>
      </c>
      <c r="K21763" t="s">
        <v>5476</v>
      </c>
      <c r="L21763">
        <v>3</v>
      </c>
      <c r="M21763">
        <v>640</v>
      </c>
      <c r="N21763" s="43">
        <v>1920</v>
      </c>
    </row>
    <row r="21764" ht="14.4" customHeight="1" hidden="1" spans="1:14" x14ac:dyDescent="0.25">
      <c r="A21764" s="106">
        <v>46247</v>
      </c>
      <c r="B21764">
        <v>16955</v>
      </c>
      <c r="C21764">
        <v>13827</v>
      </c>
      <c r="E21764">
        <v>436</v>
      </c>
      <c r="F21764" t="s">
        <v>14674</v>
      </c>
      <c r="G21764" t="s">
        <v>2185</v>
      </c>
      <c r="H21764" t="s">
        <v>2131</v>
      </c>
      <c r="I21764" t="s">
        <v>2006</v>
      </c>
      <c r="J21764" t="s">
        <v>2033</v>
      </c>
      <c r="K21764" t="s">
        <v>2034</v>
      </c>
      <c r="L21764">
        <v>5</v>
      </c>
      <c r="M21764">
        <v>55</v>
      </c>
      <c r="N21764" s="43">
        <v>275</v>
      </c>
    </row>
    <row r="21765" ht="14.4" customHeight="1" hidden="1" spans="1:14" x14ac:dyDescent="0.25">
      <c r="A21765" s="106">
        <v>46247</v>
      </c>
      <c r="B21765">
        <v>16955</v>
      </c>
      <c r="C21765">
        <v>13827</v>
      </c>
      <c r="E21765">
        <v>436</v>
      </c>
      <c r="F21765" t="s">
        <v>14674</v>
      </c>
      <c r="G21765" t="s">
        <v>2185</v>
      </c>
      <c r="H21765" t="s">
        <v>2131</v>
      </c>
      <c r="I21765" t="s">
        <v>2006</v>
      </c>
      <c r="J21765" t="s">
        <v>5475</v>
      </c>
      <c r="K21765" t="s">
        <v>5476</v>
      </c>
      <c r="L21765">
        <v>5</v>
      </c>
      <c r="M21765">
        <v>640</v>
      </c>
      <c r="N21765" s="43">
        <v>3200</v>
      </c>
    </row>
    <row r="21766" ht="14.4" customHeight="1" hidden="1" spans="1:14" x14ac:dyDescent="0.25">
      <c r="A21766" s="106">
        <v>46247</v>
      </c>
      <c r="B21766">
        <v>16956</v>
      </c>
      <c r="C21766">
        <v>13829</v>
      </c>
      <c r="E21766">
        <v>436</v>
      </c>
      <c r="F21766" t="s">
        <v>14675</v>
      </c>
      <c r="G21766" t="s">
        <v>2025</v>
      </c>
      <c r="H21766" t="s">
        <v>2131</v>
      </c>
      <c r="I21766" t="s">
        <v>2006</v>
      </c>
      <c r="J21766" t="s">
        <v>5475</v>
      </c>
      <c r="K21766" t="s">
        <v>5476</v>
      </c>
      <c r="L21766">
        <v>5</v>
      </c>
      <c r="M21766">
        <v>640</v>
      </c>
      <c r="N21766" s="43">
        <v>3200</v>
      </c>
    </row>
    <row r="21767" ht="14.4" customHeight="1" hidden="1" spans="1:14" x14ac:dyDescent="0.25">
      <c r="A21767" s="106">
        <v>46247</v>
      </c>
      <c r="B21767">
        <v>16956</v>
      </c>
      <c r="C21767">
        <v>13829</v>
      </c>
      <c r="E21767">
        <v>436</v>
      </c>
      <c r="F21767" t="s">
        <v>14675</v>
      </c>
      <c r="G21767" t="s">
        <v>2025</v>
      </c>
      <c r="H21767" t="s">
        <v>2131</v>
      </c>
      <c r="I21767" t="s">
        <v>2006</v>
      </c>
      <c r="J21767" t="s">
        <v>2033</v>
      </c>
      <c r="K21767" t="s">
        <v>2034</v>
      </c>
      <c r="L21767">
        <v>5</v>
      </c>
      <c r="M21767">
        <v>55</v>
      </c>
      <c r="N21767" s="43">
        <v>275</v>
      </c>
    </row>
    <row r="21768" ht="14.4" customHeight="1" hidden="1" spans="1:14" x14ac:dyDescent="0.25">
      <c r="A21768" s="106">
        <v>46247</v>
      </c>
      <c r="B21768">
        <v>16957</v>
      </c>
      <c r="C21768">
        <v>13830</v>
      </c>
      <c r="E21768">
        <v>436</v>
      </c>
      <c r="F21768" t="s">
        <v>14675</v>
      </c>
      <c r="G21768" t="s">
        <v>2025</v>
      </c>
      <c r="H21768" t="s">
        <v>2131</v>
      </c>
      <c r="I21768" t="s">
        <v>2006</v>
      </c>
      <c r="J21768" t="s">
        <v>2033</v>
      </c>
      <c r="K21768" t="s">
        <v>2034</v>
      </c>
      <c r="L21768">
        <v>3</v>
      </c>
      <c r="M21768">
        <v>55</v>
      </c>
      <c r="N21768" s="43">
        <v>165</v>
      </c>
    </row>
    <row r="21769" ht="14.4" customHeight="1" hidden="1" spans="1:14" x14ac:dyDescent="0.25">
      <c r="A21769" s="106">
        <v>46247</v>
      </c>
      <c r="B21769">
        <v>16957</v>
      </c>
      <c r="C21769">
        <v>13830</v>
      </c>
      <c r="E21769">
        <v>436</v>
      </c>
      <c r="F21769" t="s">
        <v>14675</v>
      </c>
      <c r="G21769" t="s">
        <v>2025</v>
      </c>
      <c r="H21769" t="s">
        <v>2131</v>
      </c>
      <c r="I21769" t="s">
        <v>2006</v>
      </c>
      <c r="J21769" t="s">
        <v>5475</v>
      </c>
      <c r="K21769" t="s">
        <v>5476</v>
      </c>
      <c r="L21769">
        <v>3</v>
      </c>
      <c r="M21769">
        <v>640</v>
      </c>
      <c r="N21769" s="43">
        <v>1920</v>
      </c>
    </row>
    <row r="21770" ht="14.4" customHeight="1" hidden="1" spans="1:14" x14ac:dyDescent="0.25">
      <c r="A21770" s="106">
        <v>46247</v>
      </c>
      <c r="B21770">
        <v>16960</v>
      </c>
      <c r="C21770">
        <v>13833</v>
      </c>
      <c r="E21770">
        <v>436</v>
      </c>
      <c r="F21770" t="s">
        <v>14676</v>
      </c>
      <c r="G21770" t="s">
        <v>2021</v>
      </c>
      <c r="H21770" t="s">
        <v>2131</v>
      </c>
      <c r="I21770" t="s">
        <v>2006</v>
      </c>
      <c r="J21770" t="s">
        <v>5475</v>
      </c>
      <c r="K21770" t="s">
        <v>5476</v>
      </c>
      <c r="L21770">
        <v>7.5</v>
      </c>
      <c r="M21770">
        <v>640</v>
      </c>
      <c r="N21770" s="43">
        <v>4800</v>
      </c>
    </row>
    <row r="21771" ht="14.4" customHeight="1" hidden="1" spans="1:14" x14ac:dyDescent="0.25">
      <c r="A21771" s="106">
        <v>46247</v>
      </c>
      <c r="B21771">
        <v>16960</v>
      </c>
      <c r="C21771">
        <v>13833</v>
      </c>
      <c r="E21771">
        <v>436</v>
      </c>
      <c r="F21771" t="s">
        <v>14676</v>
      </c>
      <c r="G21771" t="s">
        <v>2021</v>
      </c>
      <c r="H21771" t="s">
        <v>2131</v>
      </c>
      <c r="I21771" t="s">
        <v>2006</v>
      </c>
      <c r="J21771" t="s">
        <v>2033</v>
      </c>
      <c r="K21771" t="s">
        <v>2034</v>
      </c>
      <c r="L21771">
        <v>7.5</v>
      </c>
      <c r="M21771">
        <v>55</v>
      </c>
      <c r="N21771" s="43">
        <v>412.5</v>
      </c>
    </row>
    <row r="21772" ht="14.4" customHeight="1" hidden="1" spans="1:14" x14ac:dyDescent="0.25">
      <c r="A21772" s="106">
        <v>46247</v>
      </c>
      <c r="B21772">
        <v>16970</v>
      </c>
      <c r="C21772">
        <v>13843</v>
      </c>
      <c r="E21772">
        <v>436</v>
      </c>
      <c r="F21772" t="s">
        <v>14677</v>
      </c>
      <c r="G21772" t="s">
        <v>2251</v>
      </c>
      <c r="H21772" t="s">
        <v>2131</v>
      </c>
      <c r="I21772" t="s">
        <v>2006</v>
      </c>
      <c r="J21772" t="s">
        <v>2033</v>
      </c>
      <c r="K21772" t="s">
        <v>2034</v>
      </c>
      <c r="L21772">
        <v>5</v>
      </c>
      <c r="M21772">
        <v>55</v>
      </c>
      <c r="N21772" s="43">
        <v>275</v>
      </c>
    </row>
    <row r="21773" ht="14.4" customHeight="1" hidden="1" spans="1:14" x14ac:dyDescent="0.25">
      <c r="A21773" s="106">
        <v>46247</v>
      </c>
      <c r="B21773">
        <v>16970</v>
      </c>
      <c r="C21773">
        <v>13843</v>
      </c>
      <c r="E21773">
        <v>436</v>
      </c>
      <c r="F21773" t="s">
        <v>14677</v>
      </c>
      <c r="G21773" t="s">
        <v>2251</v>
      </c>
      <c r="H21773" t="s">
        <v>2131</v>
      </c>
      <c r="I21773" t="s">
        <v>2006</v>
      </c>
      <c r="J21773" t="s">
        <v>5475</v>
      </c>
      <c r="K21773" t="s">
        <v>5476</v>
      </c>
      <c r="L21773">
        <v>5</v>
      </c>
      <c r="M21773">
        <v>640</v>
      </c>
      <c r="N21773" s="43">
        <v>3200</v>
      </c>
    </row>
    <row r="21774" ht="14.4" customHeight="1" hidden="1" spans="1:14" x14ac:dyDescent="0.25">
      <c r="A21774" s="106">
        <v>46247</v>
      </c>
      <c r="B21774">
        <v>16971</v>
      </c>
      <c r="C21774">
        <v>13844</v>
      </c>
      <c r="E21774">
        <v>436</v>
      </c>
      <c r="F21774" t="s">
        <v>14677</v>
      </c>
      <c r="G21774" t="s">
        <v>2251</v>
      </c>
      <c r="H21774" t="s">
        <v>2131</v>
      </c>
      <c r="I21774" t="s">
        <v>2006</v>
      </c>
      <c r="J21774" t="s">
        <v>2033</v>
      </c>
      <c r="K21774" t="s">
        <v>2034</v>
      </c>
      <c r="L21774">
        <v>2.5</v>
      </c>
      <c r="M21774">
        <v>55</v>
      </c>
      <c r="N21774" s="43">
        <v>137.5</v>
      </c>
    </row>
    <row r="21775" ht="14.4" customHeight="1" hidden="1" spans="1:14" x14ac:dyDescent="0.25">
      <c r="A21775" s="106">
        <v>46247</v>
      </c>
      <c r="B21775">
        <v>16971</v>
      </c>
      <c r="C21775">
        <v>13844</v>
      </c>
      <c r="E21775">
        <v>436</v>
      </c>
      <c r="F21775" t="s">
        <v>14677</v>
      </c>
      <c r="G21775" t="s">
        <v>2251</v>
      </c>
      <c r="H21775" t="s">
        <v>2131</v>
      </c>
      <c r="I21775" t="s">
        <v>2006</v>
      </c>
      <c r="J21775" t="s">
        <v>5475</v>
      </c>
      <c r="K21775" t="s">
        <v>5476</v>
      </c>
      <c r="L21775">
        <v>2.5</v>
      </c>
      <c r="M21775">
        <v>640</v>
      </c>
      <c r="N21775" s="43">
        <v>1600</v>
      </c>
    </row>
    <row r="21776" ht="14.4" customHeight="1" hidden="1" spans="1:14" x14ac:dyDescent="0.25">
      <c r="A21776" s="106">
        <v>46247</v>
      </c>
      <c r="B21776">
        <v>16976</v>
      </c>
      <c r="C21776">
        <v>13849</v>
      </c>
      <c r="E21776">
        <v>436</v>
      </c>
      <c r="F21776" t="s">
        <v>14678</v>
      </c>
      <c r="G21776" t="s">
        <v>2223</v>
      </c>
      <c r="H21776" t="s">
        <v>2131</v>
      </c>
      <c r="I21776" t="s">
        <v>2006</v>
      </c>
      <c r="J21776" t="s">
        <v>2033</v>
      </c>
      <c r="K21776" t="s">
        <v>2034</v>
      </c>
      <c r="L21776">
        <v>5</v>
      </c>
      <c r="M21776">
        <v>55</v>
      </c>
      <c r="N21776" s="43">
        <v>275</v>
      </c>
    </row>
    <row r="21777" ht="14.4" customHeight="1" hidden="1" spans="1:14" x14ac:dyDescent="0.25">
      <c r="A21777" s="106">
        <v>46247</v>
      </c>
      <c r="B21777">
        <v>16976</v>
      </c>
      <c r="C21777">
        <v>13849</v>
      </c>
      <c r="E21777">
        <v>436</v>
      </c>
      <c r="F21777" t="s">
        <v>14678</v>
      </c>
      <c r="G21777" t="s">
        <v>2223</v>
      </c>
      <c r="H21777" t="s">
        <v>2131</v>
      </c>
      <c r="I21777" t="s">
        <v>2006</v>
      </c>
      <c r="J21777" t="s">
        <v>5475</v>
      </c>
      <c r="K21777" t="s">
        <v>5476</v>
      </c>
      <c r="L21777">
        <v>5</v>
      </c>
      <c r="M21777">
        <v>640</v>
      </c>
      <c r="N21777" s="43">
        <v>3200</v>
      </c>
    </row>
    <row r="21778" ht="14.4" customHeight="1" hidden="1" spans="1:14" x14ac:dyDescent="0.25">
      <c r="A21778" s="106">
        <v>46247</v>
      </c>
      <c r="B21778">
        <v>16977</v>
      </c>
      <c r="C21778">
        <v>13850</v>
      </c>
      <c r="E21778">
        <v>436</v>
      </c>
      <c r="F21778" t="s">
        <v>14678</v>
      </c>
      <c r="G21778" t="s">
        <v>2223</v>
      </c>
      <c r="H21778" t="s">
        <v>2131</v>
      </c>
      <c r="I21778" t="s">
        <v>2006</v>
      </c>
      <c r="J21778" t="s">
        <v>2033</v>
      </c>
      <c r="K21778" t="s">
        <v>2034</v>
      </c>
      <c r="L21778">
        <v>2.5</v>
      </c>
      <c r="M21778">
        <v>55</v>
      </c>
      <c r="N21778" s="43">
        <v>137.5</v>
      </c>
    </row>
    <row r="21779" ht="14.4" customHeight="1" hidden="1" spans="1:14" x14ac:dyDescent="0.25">
      <c r="A21779" s="106">
        <v>46247</v>
      </c>
      <c r="B21779">
        <v>16977</v>
      </c>
      <c r="C21779">
        <v>13850</v>
      </c>
      <c r="E21779">
        <v>436</v>
      </c>
      <c r="F21779" t="s">
        <v>14678</v>
      </c>
      <c r="G21779" t="s">
        <v>2223</v>
      </c>
      <c r="H21779" t="s">
        <v>2131</v>
      </c>
      <c r="I21779" t="s">
        <v>2006</v>
      </c>
      <c r="J21779" t="s">
        <v>5475</v>
      </c>
      <c r="K21779" t="s">
        <v>5476</v>
      </c>
      <c r="L21779">
        <v>2.5</v>
      </c>
      <c r="M21779">
        <v>640</v>
      </c>
      <c r="N21779" s="43">
        <v>1600</v>
      </c>
    </row>
    <row r="21780" ht="14.4" customHeight="1" hidden="1" spans="1:14" x14ac:dyDescent="0.25">
      <c r="A21780" s="106">
        <v>46247</v>
      </c>
      <c r="B21780">
        <v>16982</v>
      </c>
      <c r="C21780">
        <v>13855</v>
      </c>
      <c r="E21780">
        <v>436</v>
      </c>
      <c r="F21780" t="s">
        <v>14679</v>
      </c>
      <c r="G21780" t="s">
        <v>2012</v>
      </c>
      <c r="H21780" t="s">
        <v>2131</v>
      </c>
      <c r="I21780" t="s">
        <v>2006</v>
      </c>
      <c r="J21780" t="s">
        <v>5475</v>
      </c>
      <c r="K21780" t="s">
        <v>5476</v>
      </c>
      <c r="L21780">
        <v>7.5</v>
      </c>
      <c r="M21780">
        <v>640</v>
      </c>
      <c r="N21780" s="43">
        <v>4800</v>
      </c>
    </row>
    <row r="21781" ht="14.4" customHeight="1" hidden="1" spans="1:14" x14ac:dyDescent="0.25">
      <c r="A21781" s="106">
        <v>46247</v>
      </c>
      <c r="B21781">
        <v>16982</v>
      </c>
      <c r="C21781">
        <v>13855</v>
      </c>
      <c r="E21781">
        <v>436</v>
      </c>
      <c r="F21781" t="s">
        <v>14679</v>
      </c>
      <c r="G21781" t="s">
        <v>2012</v>
      </c>
      <c r="H21781" t="s">
        <v>2131</v>
      </c>
      <c r="I21781" t="s">
        <v>2006</v>
      </c>
      <c r="J21781" t="s">
        <v>2033</v>
      </c>
      <c r="K21781" t="s">
        <v>2034</v>
      </c>
      <c r="L21781">
        <v>7.5</v>
      </c>
      <c r="M21781">
        <v>55</v>
      </c>
      <c r="N21781" s="43">
        <v>412.5</v>
      </c>
    </row>
    <row r="21782" ht="14.4" customHeight="1" hidden="1" spans="1:14" x14ac:dyDescent="0.25">
      <c r="A21782" s="106">
        <v>46247</v>
      </c>
      <c r="B21782">
        <v>16984</v>
      </c>
      <c r="C21782">
        <v>13857</v>
      </c>
      <c r="E21782">
        <v>436</v>
      </c>
      <c r="F21782" t="s">
        <v>14680</v>
      </c>
      <c r="G21782" t="s">
        <v>2221</v>
      </c>
      <c r="H21782" t="s">
        <v>2131</v>
      </c>
      <c r="I21782" t="s">
        <v>2006</v>
      </c>
      <c r="J21782" t="s">
        <v>2033</v>
      </c>
      <c r="K21782" t="s">
        <v>2034</v>
      </c>
      <c r="L21782">
        <v>5</v>
      </c>
      <c r="M21782">
        <v>55</v>
      </c>
      <c r="N21782" s="43">
        <v>275</v>
      </c>
    </row>
    <row r="21783" ht="14.4" customHeight="1" hidden="1" spans="1:14" x14ac:dyDescent="0.25">
      <c r="A21783" s="106">
        <v>46247</v>
      </c>
      <c r="B21783">
        <v>16984</v>
      </c>
      <c r="C21783">
        <v>13857</v>
      </c>
      <c r="E21783">
        <v>436</v>
      </c>
      <c r="F21783" t="s">
        <v>14680</v>
      </c>
      <c r="G21783" t="s">
        <v>2221</v>
      </c>
      <c r="H21783" t="s">
        <v>2131</v>
      </c>
      <c r="I21783" t="s">
        <v>2006</v>
      </c>
      <c r="J21783" t="s">
        <v>5475</v>
      </c>
      <c r="K21783" t="s">
        <v>5476</v>
      </c>
      <c r="L21783">
        <v>5</v>
      </c>
      <c r="M21783">
        <v>640</v>
      </c>
      <c r="N21783" s="43">
        <v>3200</v>
      </c>
    </row>
    <row r="21784" ht="14.4" customHeight="1" hidden="1" spans="1:14" x14ac:dyDescent="0.25">
      <c r="A21784" s="106">
        <v>46247</v>
      </c>
      <c r="B21784">
        <v>16985</v>
      </c>
      <c r="C21784">
        <v>13858</v>
      </c>
      <c r="E21784">
        <v>436</v>
      </c>
      <c r="F21784" t="s">
        <v>14680</v>
      </c>
      <c r="G21784" t="s">
        <v>2221</v>
      </c>
      <c r="H21784" t="s">
        <v>2131</v>
      </c>
      <c r="I21784" t="s">
        <v>2006</v>
      </c>
      <c r="J21784" t="s">
        <v>2033</v>
      </c>
      <c r="K21784" t="s">
        <v>2034</v>
      </c>
      <c r="L21784">
        <v>2.5</v>
      </c>
      <c r="M21784">
        <v>55</v>
      </c>
      <c r="N21784" s="43">
        <v>137.5</v>
      </c>
    </row>
    <row r="21785" ht="14.4" customHeight="1" hidden="1" spans="1:14" x14ac:dyDescent="0.25">
      <c r="A21785" s="106">
        <v>46247</v>
      </c>
      <c r="B21785">
        <v>16985</v>
      </c>
      <c r="C21785">
        <v>13858</v>
      </c>
      <c r="E21785">
        <v>436</v>
      </c>
      <c r="F21785" t="s">
        <v>14680</v>
      </c>
      <c r="G21785" t="s">
        <v>2221</v>
      </c>
      <c r="H21785" t="s">
        <v>2131</v>
      </c>
      <c r="I21785" t="s">
        <v>2006</v>
      </c>
      <c r="J21785" t="s">
        <v>5475</v>
      </c>
      <c r="K21785" t="s">
        <v>5476</v>
      </c>
      <c r="L21785">
        <v>2.5</v>
      </c>
      <c r="M21785">
        <v>640</v>
      </c>
      <c r="N21785" s="43">
        <v>1600</v>
      </c>
    </row>
    <row r="21786" ht="14.4" customHeight="1" hidden="1" spans="1:14" x14ac:dyDescent="0.25">
      <c r="A21786" s="106">
        <v>46247</v>
      </c>
      <c r="B21786">
        <v>16988</v>
      </c>
      <c r="C21786">
        <v>13861</v>
      </c>
      <c r="E21786">
        <v>436</v>
      </c>
      <c r="F21786" t="s">
        <v>14681</v>
      </c>
      <c r="G21786" t="s">
        <v>2185</v>
      </c>
      <c r="H21786" t="s">
        <v>2131</v>
      </c>
      <c r="I21786" t="s">
        <v>2006</v>
      </c>
      <c r="J21786" t="s">
        <v>5475</v>
      </c>
      <c r="K21786" t="s">
        <v>5476</v>
      </c>
      <c r="L21786">
        <v>5</v>
      </c>
      <c r="M21786">
        <v>640</v>
      </c>
      <c r="N21786" s="43">
        <v>3200</v>
      </c>
    </row>
    <row r="21787" ht="14.4" customHeight="1" hidden="1" spans="1:14" x14ac:dyDescent="0.25">
      <c r="A21787" s="106">
        <v>46247</v>
      </c>
      <c r="B21787">
        <v>16988</v>
      </c>
      <c r="C21787">
        <v>13861</v>
      </c>
      <c r="E21787">
        <v>436</v>
      </c>
      <c r="F21787" t="s">
        <v>14681</v>
      </c>
      <c r="G21787" t="s">
        <v>2185</v>
      </c>
      <c r="H21787" t="s">
        <v>2131</v>
      </c>
      <c r="I21787" t="s">
        <v>2006</v>
      </c>
      <c r="J21787" t="s">
        <v>2033</v>
      </c>
      <c r="K21787" t="s">
        <v>2034</v>
      </c>
      <c r="L21787">
        <v>5</v>
      </c>
      <c r="M21787">
        <v>55</v>
      </c>
      <c r="N21787" s="43">
        <v>275</v>
      </c>
    </row>
    <row r="21788" ht="14.4" customHeight="1" hidden="1" spans="1:14" x14ac:dyDescent="0.25">
      <c r="A21788" s="106">
        <v>46247</v>
      </c>
      <c r="B21788">
        <v>16989</v>
      </c>
      <c r="C21788">
        <v>13862</v>
      </c>
      <c r="E21788">
        <v>436</v>
      </c>
      <c r="F21788" t="s">
        <v>14681</v>
      </c>
      <c r="G21788" t="s">
        <v>2185</v>
      </c>
      <c r="H21788" t="s">
        <v>2131</v>
      </c>
      <c r="I21788" t="s">
        <v>2006</v>
      </c>
      <c r="J21788" t="s">
        <v>2033</v>
      </c>
      <c r="K21788" t="s">
        <v>2034</v>
      </c>
      <c r="L21788">
        <v>2.5</v>
      </c>
      <c r="M21788">
        <v>55</v>
      </c>
      <c r="N21788" s="43">
        <v>137.5</v>
      </c>
    </row>
    <row r="21789" ht="14.4" customHeight="1" hidden="1" spans="1:14" x14ac:dyDescent="0.25">
      <c r="A21789" s="106">
        <v>46247</v>
      </c>
      <c r="B21789">
        <v>16989</v>
      </c>
      <c r="C21789">
        <v>13862</v>
      </c>
      <c r="E21789">
        <v>436</v>
      </c>
      <c r="F21789" t="s">
        <v>14681</v>
      </c>
      <c r="G21789" t="s">
        <v>2185</v>
      </c>
      <c r="H21789" t="s">
        <v>2131</v>
      </c>
      <c r="I21789" t="s">
        <v>2006</v>
      </c>
      <c r="J21789" t="s">
        <v>5475</v>
      </c>
      <c r="K21789" t="s">
        <v>5476</v>
      </c>
      <c r="L21789">
        <v>2.5</v>
      </c>
      <c r="M21789">
        <v>640</v>
      </c>
      <c r="N21789" s="43">
        <v>1600</v>
      </c>
    </row>
    <row r="21790" ht="14.4" customHeight="1" hidden="1" spans="1:14" x14ac:dyDescent="0.25">
      <c r="A21790" s="106">
        <v>46247</v>
      </c>
      <c r="B21790">
        <v>16992</v>
      </c>
      <c r="C21790">
        <v>13865</v>
      </c>
      <c r="E21790">
        <v>436</v>
      </c>
      <c r="F21790" t="s">
        <v>14682</v>
      </c>
      <c r="G21790" t="s">
        <v>2036</v>
      </c>
      <c r="H21790" t="s">
        <v>2131</v>
      </c>
      <c r="I21790" t="s">
        <v>2006</v>
      </c>
      <c r="J21790" t="s">
        <v>5475</v>
      </c>
      <c r="K21790" t="s">
        <v>5476</v>
      </c>
      <c r="L21790">
        <v>7.5</v>
      </c>
      <c r="M21790">
        <v>640</v>
      </c>
      <c r="N21790" s="43">
        <v>4800</v>
      </c>
    </row>
    <row r="21791" ht="14.4" customHeight="1" hidden="1" spans="1:14" x14ac:dyDescent="0.25">
      <c r="A21791" s="106">
        <v>46247</v>
      </c>
      <c r="B21791">
        <v>16992</v>
      </c>
      <c r="C21791">
        <v>13865</v>
      </c>
      <c r="E21791">
        <v>436</v>
      </c>
      <c r="F21791" t="s">
        <v>14682</v>
      </c>
      <c r="G21791" t="s">
        <v>2036</v>
      </c>
      <c r="H21791" t="s">
        <v>2131</v>
      </c>
      <c r="I21791" t="s">
        <v>2006</v>
      </c>
      <c r="J21791" t="s">
        <v>2033</v>
      </c>
      <c r="K21791" t="s">
        <v>2034</v>
      </c>
      <c r="L21791">
        <v>7.5</v>
      </c>
      <c r="M21791">
        <v>55</v>
      </c>
      <c r="N21791" s="43">
        <v>412.5</v>
      </c>
    </row>
    <row r="21792" ht="14.4" customHeight="1" hidden="1" spans="1:14" x14ac:dyDescent="0.25">
      <c r="A21792" s="106">
        <v>46247</v>
      </c>
      <c r="B21792">
        <v>16997</v>
      </c>
      <c r="C21792">
        <v>13870</v>
      </c>
      <c r="E21792">
        <v>436</v>
      </c>
      <c r="F21792" t="s">
        <v>14683</v>
      </c>
      <c r="G21792" t="s">
        <v>2223</v>
      </c>
      <c r="H21792" t="s">
        <v>2131</v>
      </c>
      <c r="I21792" t="s">
        <v>2006</v>
      </c>
      <c r="J21792" t="s">
        <v>2033</v>
      </c>
      <c r="K21792" t="s">
        <v>2034</v>
      </c>
      <c r="L21792">
        <v>5</v>
      </c>
      <c r="M21792">
        <v>55</v>
      </c>
      <c r="N21792" s="43">
        <v>275</v>
      </c>
    </row>
    <row r="21793" ht="14.4" customHeight="1" hidden="1" spans="1:14" x14ac:dyDescent="0.25">
      <c r="A21793" s="106">
        <v>46247</v>
      </c>
      <c r="B21793">
        <v>16997</v>
      </c>
      <c r="C21793">
        <v>13870</v>
      </c>
      <c r="E21793">
        <v>436</v>
      </c>
      <c r="F21793" t="s">
        <v>14683</v>
      </c>
      <c r="G21793" t="s">
        <v>2223</v>
      </c>
      <c r="H21793" t="s">
        <v>2131</v>
      </c>
      <c r="I21793" t="s">
        <v>2006</v>
      </c>
      <c r="J21793" t="s">
        <v>5475</v>
      </c>
      <c r="K21793" t="s">
        <v>5476</v>
      </c>
      <c r="L21793">
        <v>5</v>
      </c>
      <c r="M21793">
        <v>640</v>
      </c>
      <c r="N21793" s="43">
        <v>3200</v>
      </c>
    </row>
    <row r="21794" ht="14.4" customHeight="1" hidden="1" spans="1:14" x14ac:dyDescent="0.25">
      <c r="A21794" s="106">
        <v>46247</v>
      </c>
      <c r="B21794">
        <v>16998</v>
      </c>
      <c r="C21794">
        <v>13871</v>
      </c>
      <c r="E21794">
        <v>436</v>
      </c>
      <c r="F21794" t="s">
        <v>14683</v>
      </c>
      <c r="G21794" t="s">
        <v>2223</v>
      </c>
      <c r="H21794" t="s">
        <v>2131</v>
      </c>
      <c r="I21794" t="s">
        <v>2006</v>
      </c>
      <c r="J21794" t="s">
        <v>2033</v>
      </c>
      <c r="K21794" t="s">
        <v>2034</v>
      </c>
      <c r="L21794">
        <v>2.5</v>
      </c>
      <c r="M21794">
        <v>55</v>
      </c>
      <c r="N21794" s="43">
        <v>137.5</v>
      </c>
    </row>
    <row r="21795" ht="14.4" customHeight="1" hidden="1" spans="1:14" x14ac:dyDescent="0.25">
      <c r="A21795" s="106">
        <v>46247</v>
      </c>
      <c r="B21795">
        <v>16998</v>
      </c>
      <c r="C21795">
        <v>13871</v>
      </c>
      <c r="E21795">
        <v>436</v>
      </c>
      <c r="F21795" t="s">
        <v>14683</v>
      </c>
      <c r="G21795" t="s">
        <v>2223</v>
      </c>
      <c r="H21795" t="s">
        <v>2131</v>
      </c>
      <c r="I21795" t="s">
        <v>2006</v>
      </c>
      <c r="J21795" t="s">
        <v>5475</v>
      </c>
      <c r="K21795" t="s">
        <v>5476</v>
      </c>
      <c r="L21795">
        <v>2.5</v>
      </c>
      <c r="M21795">
        <v>640</v>
      </c>
      <c r="N21795" s="43">
        <v>1600</v>
      </c>
    </row>
    <row r="21796" ht="14.4" customHeight="1" hidden="1" spans="1:14" x14ac:dyDescent="0.25">
      <c r="A21796" s="106">
        <v>46247</v>
      </c>
      <c r="B21796">
        <v>17010</v>
      </c>
      <c r="C21796">
        <v>13883</v>
      </c>
      <c r="E21796">
        <v>436</v>
      </c>
      <c r="F21796" t="s">
        <v>14684</v>
      </c>
      <c r="G21796" t="s">
        <v>2063</v>
      </c>
      <c r="H21796" t="s">
        <v>2131</v>
      </c>
      <c r="I21796" t="s">
        <v>2006</v>
      </c>
      <c r="J21796" t="s">
        <v>5475</v>
      </c>
      <c r="K21796" t="s">
        <v>5476</v>
      </c>
      <c r="L21796">
        <v>7.5</v>
      </c>
      <c r="M21796">
        <v>640</v>
      </c>
      <c r="N21796" s="43">
        <v>4800</v>
      </c>
    </row>
    <row r="21797" ht="14.4" customHeight="1" hidden="1" spans="1:14" x14ac:dyDescent="0.25">
      <c r="A21797" s="106">
        <v>46247</v>
      </c>
      <c r="B21797">
        <v>17010</v>
      </c>
      <c r="C21797">
        <v>13883</v>
      </c>
      <c r="E21797">
        <v>436</v>
      </c>
      <c r="F21797" t="s">
        <v>14684</v>
      </c>
      <c r="G21797" t="s">
        <v>2063</v>
      </c>
      <c r="H21797" t="s">
        <v>2131</v>
      </c>
      <c r="I21797" t="s">
        <v>2006</v>
      </c>
      <c r="J21797" t="s">
        <v>2033</v>
      </c>
      <c r="K21797" t="s">
        <v>2034</v>
      </c>
      <c r="L21797">
        <v>7.5</v>
      </c>
      <c r="M21797">
        <v>55</v>
      </c>
      <c r="N21797" s="43">
        <v>412.5</v>
      </c>
    </row>
    <row r="21798" ht="14.4" customHeight="1" hidden="1" spans="1:14" x14ac:dyDescent="0.25">
      <c r="A21798" s="106">
        <v>46248</v>
      </c>
      <c r="B21798">
        <v>17016</v>
      </c>
      <c r="C21798">
        <v>13889</v>
      </c>
      <c r="E21798">
        <v>436</v>
      </c>
      <c r="F21798" t="s">
        <v>14685</v>
      </c>
      <c r="G21798" t="s">
        <v>2185</v>
      </c>
      <c r="H21798" t="s">
        <v>2131</v>
      </c>
      <c r="I21798" t="s">
        <v>2006</v>
      </c>
      <c r="J21798" t="s">
        <v>5475</v>
      </c>
      <c r="K21798" t="s">
        <v>5476</v>
      </c>
      <c r="L21798">
        <v>5</v>
      </c>
      <c r="M21798">
        <v>640</v>
      </c>
      <c r="N21798" s="43">
        <v>3200</v>
      </c>
    </row>
    <row r="21799" ht="14.4" customHeight="1" hidden="1" spans="1:14" x14ac:dyDescent="0.25">
      <c r="A21799" s="106">
        <v>46248</v>
      </c>
      <c r="B21799">
        <v>17016</v>
      </c>
      <c r="C21799">
        <v>13889</v>
      </c>
      <c r="E21799">
        <v>436</v>
      </c>
      <c r="F21799" t="s">
        <v>14685</v>
      </c>
      <c r="G21799" t="s">
        <v>2185</v>
      </c>
      <c r="H21799" t="s">
        <v>2131</v>
      </c>
      <c r="I21799" t="s">
        <v>2006</v>
      </c>
      <c r="J21799" t="s">
        <v>2033</v>
      </c>
      <c r="K21799" t="s">
        <v>2034</v>
      </c>
      <c r="L21799">
        <v>5</v>
      </c>
      <c r="M21799">
        <v>1</v>
      </c>
      <c r="N21799" s="43">
        <v>5</v>
      </c>
    </row>
    <row r="21800" ht="14.4" customHeight="1" hidden="1" spans="1:14" x14ac:dyDescent="0.25">
      <c r="A21800" s="106">
        <v>46248</v>
      </c>
      <c r="B21800">
        <v>17017</v>
      </c>
      <c r="C21800">
        <v>13890</v>
      </c>
      <c r="E21800">
        <v>436</v>
      </c>
      <c r="F21800" t="s">
        <v>14685</v>
      </c>
      <c r="G21800" t="s">
        <v>2185</v>
      </c>
      <c r="H21800" t="s">
        <v>2131</v>
      </c>
      <c r="I21800" t="s">
        <v>2006</v>
      </c>
      <c r="J21800" t="s">
        <v>2033</v>
      </c>
      <c r="K21800" t="s">
        <v>2034</v>
      </c>
      <c r="L21800">
        <v>3</v>
      </c>
      <c r="M21800">
        <v>55</v>
      </c>
      <c r="N21800" s="43">
        <v>165</v>
      </c>
    </row>
    <row r="21801" ht="14.4" customHeight="1" hidden="1" spans="1:14" x14ac:dyDescent="0.25">
      <c r="A21801" s="106">
        <v>46248</v>
      </c>
      <c r="B21801">
        <v>17017</v>
      </c>
      <c r="C21801">
        <v>13890</v>
      </c>
      <c r="E21801">
        <v>436</v>
      </c>
      <c r="F21801" t="s">
        <v>14685</v>
      </c>
      <c r="G21801" t="s">
        <v>2185</v>
      </c>
      <c r="H21801" t="s">
        <v>2131</v>
      </c>
      <c r="I21801" t="s">
        <v>2006</v>
      </c>
      <c r="J21801" t="s">
        <v>5475</v>
      </c>
      <c r="K21801" t="s">
        <v>5476</v>
      </c>
      <c r="L21801">
        <v>3</v>
      </c>
      <c r="M21801">
        <v>640</v>
      </c>
      <c r="N21801" s="43">
        <v>1920</v>
      </c>
    </row>
    <row r="21802" ht="14.4" customHeight="1" hidden="1" spans="1:14" x14ac:dyDescent="0.25">
      <c r="A21802" s="106">
        <v>46248</v>
      </c>
      <c r="B21802">
        <v>17023</v>
      </c>
      <c r="C21802">
        <v>13896</v>
      </c>
      <c r="E21802">
        <v>436</v>
      </c>
      <c r="F21802" t="s">
        <v>14686</v>
      </c>
      <c r="G21802" t="s">
        <v>2025</v>
      </c>
      <c r="H21802" t="s">
        <v>2131</v>
      </c>
      <c r="I21802" t="s">
        <v>2006</v>
      </c>
      <c r="J21802" t="s">
        <v>5475</v>
      </c>
      <c r="K21802" t="s">
        <v>5476</v>
      </c>
      <c r="L21802">
        <v>5</v>
      </c>
      <c r="M21802">
        <v>640</v>
      </c>
      <c r="N21802" s="43">
        <v>3200</v>
      </c>
    </row>
    <row r="21803" ht="14.4" customHeight="1" hidden="1" spans="1:14" x14ac:dyDescent="0.25">
      <c r="A21803" s="106">
        <v>46248</v>
      </c>
      <c r="B21803">
        <v>17023</v>
      </c>
      <c r="C21803">
        <v>13896</v>
      </c>
      <c r="E21803">
        <v>436</v>
      </c>
      <c r="F21803" t="s">
        <v>14686</v>
      </c>
      <c r="G21803" t="s">
        <v>2025</v>
      </c>
      <c r="H21803" t="s">
        <v>2131</v>
      </c>
      <c r="I21803" t="s">
        <v>2006</v>
      </c>
      <c r="J21803" t="s">
        <v>2033</v>
      </c>
      <c r="K21803" t="s">
        <v>2034</v>
      </c>
      <c r="L21803">
        <v>5</v>
      </c>
      <c r="M21803">
        <v>55</v>
      </c>
      <c r="N21803" s="43">
        <v>275</v>
      </c>
    </row>
    <row r="21804" ht="14.4" customHeight="1" hidden="1" spans="1:14" x14ac:dyDescent="0.25">
      <c r="A21804" s="106">
        <v>46248</v>
      </c>
      <c r="B21804">
        <v>17024</v>
      </c>
      <c r="C21804">
        <v>13897</v>
      </c>
      <c r="E21804">
        <v>436</v>
      </c>
      <c r="F21804" t="s">
        <v>14686</v>
      </c>
      <c r="G21804" t="s">
        <v>2025</v>
      </c>
      <c r="H21804" t="s">
        <v>2131</v>
      </c>
      <c r="I21804" t="s">
        <v>2006</v>
      </c>
      <c r="J21804" t="s">
        <v>5475</v>
      </c>
      <c r="K21804" t="s">
        <v>5476</v>
      </c>
      <c r="L21804">
        <v>3</v>
      </c>
      <c r="M21804">
        <v>640</v>
      </c>
      <c r="N21804" s="43">
        <v>1920</v>
      </c>
    </row>
    <row r="21805" ht="14.4" customHeight="1" hidden="1" spans="1:14" x14ac:dyDescent="0.25">
      <c r="A21805" s="106">
        <v>46248</v>
      </c>
      <c r="B21805">
        <v>17024</v>
      </c>
      <c r="C21805">
        <v>13897</v>
      </c>
      <c r="E21805">
        <v>436</v>
      </c>
      <c r="F21805" t="s">
        <v>14686</v>
      </c>
      <c r="G21805" t="s">
        <v>2025</v>
      </c>
      <c r="H21805" t="s">
        <v>2131</v>
      </c>
      <c r="I21805" t="s">
        <v>2006</v>
      </c>
      <c r="J21805" t="s">
        <v>2033</v>
      </c>
      <c r="K21805" t="s">
        <v>2034</v>
      </c>
      <c r="L21805">
        <v>3</v>
      </c>
      <c r="M21805">
        <v>55</v>
      </c>
      <c r="N21805" s="43">
        <v>165</v>
      </c>
    </row>
    <row r="21806" ht="14.4" customHeight="1" hidden="1" spans="1:14" x14ac:dyDescent="0.25">
      <c r="A21806" s="106">
        <v>46248</v>
      </c>
      <c r="B21806">
        <v>17029</v>
      </c>
      <c r="C21806">
        <v>13902</v>
      </c>
      <c r="E21806">
        <v>436</v>
      </c>
      <c r="F21806" t="s">
        <v>14687</v>
      </c>
      <c r="G21806" t="s">
        <v>2229</v>
      </c>
      <c r="H21806" t="s">
        <v>2131</v>
      </c>
      <c r="I21806" t="s">
        <v>2006</v>
      </c>
      <c r="J21806" t="s">
        <v>5475</v>
      </c>
      <c r="K21806" t="s">
        <v>5476</v>
      </c>
      <c r="L21806">
        <v>5</v>
      </c>
      <c r="M21806">
        <v>640</v>
      </c>
      <c r="N21806" s="43">
        <v>3200</v>
      </c>
    </row>
    <row r="21807" ht="14.4" customHeight="1" hidden="1" spans="1:14" x14ac:dyDescent="0.25">
      <c r="A21807" s="106">
        <v>46248</v>
      </c>
      <c r="B21807">
        <v>17029</v>
      </c>
      <c r="C21807">
        <v>13902</v>
      </c>
      <c r="E21807">
        <v>436</v>
      </c>
      <c r="F21807" t="s">
        <v>14687</v>
      </c>
      <c r="G21807" t="s">
        <v>2229</v>
      </c>
      <c r="H21807" t="s">
        <v>2131</v>
      </c>
      <c r="I21807" t="s">
        <v>2006</v>
      </c>
      <c r="J21807" t="s">
        <v>2033</v>
      </c>
      <c r="K21807" t="s">
        <v>2034</v>
      </c>
      <c r="L21807">
        <v>5</v>
      </c>
      <c r="M21807">
        <v>55</v>
      </c>
      <c r="N21807" s="43">
        <v>275</v>
      </c>
    </row>
    <row r="21808" ht="14.4" customHeight="1" hidden="1" spans="1:14" x14ac:dyDescent="0.25">
      <c r="A21808" s="106">
        <v>46248</v>
      </c>
      <c r="B21808">
        <v>17030</v>
      </c>
      <c r="C21808">
        <v>13903</v>
      </c>
      <c r="E21808">
        <v>436</v>
      </c>
      <c r="F21808" t="s">
        <v>14687</v>
      </c>
      <c r="G21808" t="s">
        <v>2229</v>
      </c>
      <c r="H21808" t="s">
        <v>2131</v>
      </c>
      <c r="I21808" t="s">
        <v>2006</v>
      </c>
      <c r="J21808" t="s">
        <v>2033</v>
      </c>
      <c r="K21808" t="s">
        <v>2034</v>
      </c>
      <c r="L21808">
        <v>2.5</v>
      </c>
      <c r="M21808">
        <v>55</v>
      </c>
      <c r="N21808" s="43">
        <v>137.5</v>
      </c>
    </row>
    <row r="21809" ht="14.4" customHeight="1" hidden="1" spans="1:14" x14ac:dyDescent="0.25">
      <c r="A21809" s="106">
        <v>46248</v>
      </c>
      <c r="B21809">
        <v>17030</v>
      </c>
      <c r="C21809">
        <v>13903</v>
      </c>
      <c r="E21809">
        <v>436</v>
      </c>
      <c r="F21809" t="s">
        <v>14687</v>
      </c>
      <c r="G21809" t="s">
        <v>2229</v>
      </c>
      <c r="H21809" t="s">
        <v>2131</v>
      </c>
      <c r="I21809" t="s">
        <v>2006</v>
      </c>
      <c r="J21809" t="s">
        <v>5475</v>
      </c>
      <c r="K21809" t="s">
        <v>5476</v>
      </c>
      <c r="L21809">
        <v>2.5</v>
      </c>
      <c r="M21809">
        <v>640</v>
      </c>
      <c r="N21809" s="43">
        <v>1600</v>
      </c>
    </row>
    <row r="21810" ht="14.4" customHeight="1" hidden="1" spans="1:14" x14ac:dyDescent="0.25">
      <c r="A21810" s="106">
        <v>46248</v>
      </c>
      <c r="B21810">
        <v>17032</v>
      </c>
      <c r="C21810">
        <v>13905</v>
      </c>
      <c r="E21810">
        <v>436</v>
      </c>
      <c r="F21810" t="s">
        <v>14688</v>
      </c>
      <c r="G21810" t="s">
        <v>2021</v>
      </c>
      <c r="H21810" t="s">
        <v>2131</v>
      </c>
      <c r="I21810" t="s">
        <v>2006</v>
      </c>
      <c r="J21810" t="s">
        <v>2033</v>
      </c>
      <c r="K21810" t="s">
        <v>2034</v>
      </c>
      <c r="L21810">
        <v>7.5</v>
      </c>
      <c r="M21810">
        <v>55</v>
      </c>
      <c r="N21810" s="43">
        <v>412.5</v>
      </c>
    </row>
    <row r="21811" ht="14.4" customHeight="1" hidden="1" spans="1:14" x14ac:dyDescent="0.25">
      <c r="A21811" s="106">
        <v>46248</v>
      </c>
      <c r="B21811">
        <v>17032</v>
      </c>
      <c r="C21811">
        <v>13905</v>
      </c>
      <c r="E21811">
        <v>436</v>
      </c>
      <c r="F21811" t="s">
        <v>14688</v>
      </c>
      <c r="G21811" t="s">
        <v>2021</v>
      </c>
      <c r="H21811" t="s">
        <v>2131</v>
      </c>
      <c r="I21811" t="s">
        <v>2006</v>
      </c>
      <c r="J21811" t="s">
        <v>5475</v>
      </c>
      <c r="K21811" t="s">
        <v>5476</v>
      </c>
      <c r="L21811">
        <v>7.5</v>
      </c>
      <c r="M21811">
        <v>640</v>
      </c>
      <c r="N21811" s="43">
        <v>4800</v>
      </c>
    </row>
    <row r="21812" ht="14.4" customHeight="1" hidden="1" spans="1:14" x14ac:dyDescent="0.25">
      <c r="A21812" s="106">
        <v>46248</v>
      </c>
      <c r="B21812">
        <v>17038</v>
      </c>
      <c r="C21812">
        <v>13911</v>
      </c>
      <c r="E21812">
        <v>436</v>
      </c>
      <c r="F21812" t="s">
        <v>14689</v>
      </c>
      <c r="G21812" t="s">
        <v>2063</v>
      </c>
      <c r="H21812" t="s">
        <v>2131</v>
      </c>
      <c r="I21812" t="s">
        <v>2006</v>
      </c>
      <c r="J21812" t="s">
        <v>5475</v>
      </c>
      <c r="K21812" t="s">
        <v>5476</v>
      </c>
      <c r="L21812">
        <v>7.5</v>
      </c>
      <c r="M21812">
        <v>640</v>
      </c>
      <c r="N21812" s="43">
        <v>4800</v>
      </c>
    </row>
    <row r="21813" ht="14.4" customHeight="1" hidden="1" spans="1:14" x14ac:dyDescent="0.25">
      <c r="A21813" s="106">
        <v>46248</v>
      </c>
      <c r="B21813">
        <v>17038</v>
      </c>
      <c r="C21813">
        <v>13911</v>
      </c>
      <c r="E21813">
        <v>436</v>
      </c>
      <c r="F21813" t="s">
        <v>14689</v>
      </c>
      <c r="G21813" t="s">
        <v>2063</v>
      </c>
      <c r="H21813" t="s">
        <v>2131</v>
      </c>
      <c r="I21813" t="s">
        <v>2006</v>
      </c>
      <c r="J21813" t="s">
        <v>2033</v>
      </c>
      <c r="K21813" t="s">
        <v>2034</v>
      </c>
      <c r="L21813">
        <v>7.5</v>
      </c>
      <c r="M21813">
        <v>55</v>
      </c>
      <c r="N21813" s="43">
        <v>412.5</v>
      </c>
    </row>
    <row r="21814" ht="14.4" customHeight="1" hidden="1" spans="1:14" x14ac:dyDescent="0.25">
      <c r="A21814" s="106">
        <v>46248</v>
      </c>
      <c r="B21814">
        <v>17039</v>
      </c>
      <c r="C21814">
        <v>13912</v>
      </c>
      <c r="E21814">
        <v>436</v>
      </c>
      <c r="F21814" t="s">
        <v>14690</v>
      </c>
      <c r="G21814" t="s">
        <v>2036</v>
      </c>
      <c r="H21814" t="s">
        <v>2131</v>
      </c>
      <c r="I21814" t="s">
        <v>2006</v>
      </c>
      <c r="J21814" t="s">
        <v>5475</v>
      </c>
      <c r="K21814" t="s">
        <v>5476</v>
      </c>
      <c r="L21814">
        <v>7.5</v>
      </c>
      <c r="M21814">
        <v>640</v>
      </c>
      <c r="N21814" s="43">
        <v>4800</v>
      </c>
    </row>
    <row r="21815" ht="14.4" customHeight="1" hidden="1" spans="1:14" x14ac:dyDescent="0.25">
      <c r="A21815" s="106">
        <v>46248</v>
      </c>
      <c r="B21815">
        <v>17039</v>
      </c>
      <c r="C21815">
        <v>13912</v>
      </c>
      <c r="E21815">
        <v>436</v>
      </c>
      <c r="F21815" t="s">
        <v>14690</v>
      </c>
      <c r="G21815" t="s">
        <v>2036</v>
      </c>
      <c r="H21815" t="s">
        <v>2131</v>
      </c>
      <c r="I21815" t="s">
        <v>2006</v>
      </c>
      <c r="J21815" t="s">
        <v>2033</v>
      </c>
      <c r="K21815" t="s">
        <v>2034</v>
      </c>
      <c r="L21815">
        <v>7.5</v>
      </c>
      <c r="M21815">
        <v>55</v>
      </c>
      <c r="N21815" s="43">
        <v>412.5</v>
      </c>
    </row>
    <row r="21816" ht="14.4" customHeight="1" hidden="1" spans="1:14" x14ac:dyDescent="0.25">
      <c r="A21816" s="106">
        <v>46248</v>
      </c>
      <c r="B21816">
        <v>17041</v>
      </c>
      <c r="C21816">
        <v>13914</v>
      </c>
      <c r="E21816">
        <v>436</v>
      </c>
      <c r="F21816" t="s">
        <v>14691</v>
      </c>
      <c r="G21816" t="s">
        <v>2054</v>
      </c>
      <c r="H21816" t="s">
        <v>2131</v>
      </c>
      <c r="I21816" t="s">
        <v>2006</v>
      </c>
      <c r="J21816" t="s">
        <v>5475</v>
      </c>
      <c r="K21816" t="s">
        <v>5476</v>
      </c>
      <c r="L21816">
        <v>7.5</v>
      </c>
      <c r="M21816">
        <v>640</v>
      </c>
      <c r="N21816" s="43">
        <v>4800</v>
      </c>
    </row>
    <row r="21817" ht="14.4" customHeight="1" hidden="1" spans="1:14" x14ac:dyDescent="0.25">
      <c r="A21817" s="106">
        <v>46248</v>
      </c>
      <c r="B21817">
        <v>17041</v>
      </c>
      <c r="C21817">
        <v>13914</v>
      </c>
      <c r="E21817">
        <v>436</v>
      </c>
      <c r="F21817" t="s">
        <v>14691</v>
      </c>
      <c r="G21817" t="s">
        <v>2054</v>
      </c>
      <c r="H21817" t="s">
        <v>2131</v>
      </c>
      <c r="I21817" t="s">
        <v>2006</v>
      </c>
      <c r="J21817" t="s">
        <v>2033</v>
      </c>
      <c r="K21817" t="s">
        <v>2034</v>
      </c>
      <c r="L21817">
        <v>7.5</v>
      </c>
      <c r="M21817">
        <v>55</v>
      </c>
      <c r="N21817" s="43">
        <v>412.5</v>
      </c>
    </row>
    <row r="21818" ht="14.4" customHeight="1" hidden="1" spans="1:14" x14ac:dyDescent="0.25">
      <c r="A21818" s="106">
        <v>46248</v>
      </c>
      <c r="B21818">
        <v>17043</v>
      </c>
      <c r="C21818">
        <v>13916</v>
      </c>
      <c r="E21818">
        <v>436</v>
      </c>
      <c r="F21818" t="s">
        <v>14692</v>
      </c>
      <c r="G21818" t="s">
        <v>2223</v>
      </c>
      <c r="H21818" t="s">
        <v>2131</v>
      </c>
      <c r="I21818" t="s">
        <v>2006</v>
      </c>
      <c r="J21818" t="s">
        <v>2033</v>
      </c>
      <c r="K21818" t="s">
        <v>2034</v>
      </c>
      <c r="L21818">
        <v>7.5</v>
      </c>
      <c r="M21818">
        <v>55</v>
      </c>
      <c r="N21818" s="43">
        <v>412.5</v>
      </c>
    </row>
    <row r="21819" ht="14.4" customHeight="1" hidden="1" spans="1:14" x14ac:dyDescent="0.25">
      <c r="A21819" s="106">
        <v>46248</v>
      </c>
      <c r="B21819">
        <v>17043</v>
      </c>
      <c r="C21819">
        <v>13916</v>
      </c>
      <c r="E21819">
        <v>436</v>
      </c>
      <c r="F21819" t="s">
        <v>14692</v>
      </c>
      <c r="G21819" t="s">
        <v>2223</v>
      </c>
      <c r="H21819" t="s">
        <v>2131</v>
      </c>
      <c r="I21819" t="s">
        <v>2006</v>
      </c>
      <c r="J21819" t="s">
        <v>5475</v>
      </c>
      <c r="K21819" t="s">
        <v>5476</v>
      </c>
      <c r="L21819">
        <v>7.5</v>
      </c>
      <c r="M21819">
        <v>640</v>
      </c>
      <c r="N21819" s="43">
        <v>4800</v>
      </c>
    </row>
    <row r="21820" ht="14.4" customHeight="1" hidden="1" spans="1:14" x14ac:dyDescent="0.25">
      <c r="A21820" s="106">
        <v>46248</v>
      </c>
      <c r="B21820">
        <v>17045</v>
      </c>
      <c r="C21820">
        <v>13918</v>
      </c>
      <c r="E21820">
        <v>436</v>
      </c>
      <c r="F21820" t="s">
        <v>14693</v>
      </c>
      <c r="G21820" t="s">
        <v>2012</v>
      </c>
      <c r="H21820" t="s">
        <v>2131</v>
      </c>
      <c r="I21820" t="s">
        <v>2006</v>
      </c>
      <c r="J21820" t="s">
        <v>5475</v>
      </c>
      <c r="K21820" t="s">
        <v>5476</v>
      </c>
      <c r="L21820">
        <v>5</v>
      </c>
      <c r="M21820">
        <v>640</v>
      </c>
      <c r="N21820" s="43">
        <v>3200</v>
      </c>
    </row>
    <row r="21821" ht="14.4" customHeight="1" hidden="1" spans="1:14" x14ac:dyDescent="0.25">
      <c r="A21821" s="106">
        <v>46248</v>
      </c>
      <c r="B21821">
        <v>17045</v>
      </c>
      <c r="C21821">
        <v>13918</v>
      </c>
      <c r="E21821">
        <v>436</v>
      </c>
      <c r="F21821" t="s">
        <v>14693</v>
      </c>
      <c r="G21821" t="s">
        <v>2012</v>
      </c>
      <c r="H21821" t="s">
        <v>2131</v>
      </c>
      <c r="I21821" t="s">
        <v>2006</v>
      </c>
      <c r="J21821" t="s">
        <v>2033</v>
      </c>
      <c r="K21821" t="s">
        <v>2034</v>
      </c>
      <c r="L21821">
        <v>5</v>
      </c>
      <c r="M21821">
        <v>55</v>
      </c>
      <c r="N21821" s="43">
        <v>275</v>
      </c>
    </row>
    <row r="21822" ht="14.4" customHeight="1" hidden="1" spans="1:14" x14ac:dyDescent="0.25">
      <c r="A21822" s="106">
        <v>46251</v>
      </c>
      <c r="B21822">
        <v>17093</v>
      </c>
      <c r="C21822">
        <v>13964</v>
      </c>
      <c r="E21822">
        <v>436</v>
      </c>
      <c r="F21822" t="s">
        <v>14694</v>
      </c>
      <c r="G21822" t="s">
        <v>2185</v>
      </c>
      <c r="H21822" t="s">
        <v>2131</v>
      </c>
      <c r="I21822" t="s">
        <v>2006</v>
      </c>
      <c r="J21822" t="s">
        <v>5475</v>
      </c>
      <c r="K21822" t="s">
        <v>5476</v>
      </c>
      <c r="L21822">
        <v>5</v>
      </c>
      <c r="M21822">
        <v>640</v>
      </c>
      <c r="N21822" s="43">
        <v>3200</v>
      </c>
    </row>
    <row r="21823" ht="14.4" customHeight="1" hidden="1" spans="1:14" x14ac:dyDescent="0.25">
      <c r="A21823" s="106">
        <v>46251</v>
      </c>
      <c r="B21823">
        <v>17093</v>
      </c>
      <c r="C21823">
        <v>13964</v>
      </c>
      <c r="E21823">
        <v>436</v>
      </c>
      <c r="F21823" t="s">
        <v>14694</v>
      </c>
      <c r="G21823" t="s">
        <v>2185</v>
      </c>
      <c r="H21823" t="s">
        <v>2131</v>
      </c>
      <c r="I21823" t="s">
        <v>2006</v>
      </c>
      <c r="J21823" t="s">
        <v>2033</v>
      </c>
      <c r="K21823" t="s">
        <v>2034</v>
      </c>
      <c r="L21823">
        <v>5</v>
      </c>
      <c r="M21823">
        <v>1</v>
      </c>
      <c r="N21823" s="43">
        <v>5</v>
      </c>
    </row>
    <row r="21824" ht="14.4" customHeight="1" hidden="1" spans="1:14" x14ac:dyDescent="0.25">
      <c r="A21824" s="106">
        <v>46251</v>
      </c>
      <c r="B21824">
        <v>17094</v>
      </c>
      <c r="C21824">
        <v>13965</v>
      </c>
      <c r="E21824">
        <v>436</v>
      </c>
      <c r="F21824" t="s">
        <v>14694</v>
      </c>
      <c r="G21824" t="s">
        <v>2185</v>
      </c>
      <c r="H21824" t="s">
        <v>2131</v>
      </c>
      <c r="I21824" t="s">
        <v>2006</v>
      </c>
      <c r="J21824" t="s">
        <v>2033</v>
      </c>
      <c r="K21824" t="s">
        <v>2034</v>
      </c>
      <c r="L21824">
        <v>3</v>
      </c>
      <c r="M21824">
        <v>55</v>
      </c>
      <c r="N21824" s="43">
        <v>165</v>
      </c>
    </row>
    <row r="21825" ht="14.4" customHeight="1" hidden="1" spans="1:14" x14ac:dyDescent="0.25">
      <c r="A21825" s="106">
        <v>46251</v>
      </c>
      <c r="B21825">
        <v>17094</v>
      </c>
      <c r="C21825">
        <v>13965</v>
      </c>
      <c r="E21825">
        <v>436</v>
      </c>
      <c r="F21825" t="s">
        <v>14694</v>
      </c>
      <c r="G21825" t="s">
        <v>2185</v>
      </c>
      <c r="H21825" t="s">
        <v>2131</v>
      </c>
      <c r="I21825" t="s">
        <v>2006</v>
      </c>
      <c r="J21825" t="s">
        <v>5475</v>
      </c>
      <c r="K21825" t="s">
        <v>5476</v>
      </c>
      <c r="L21825">
        <v>3</v>
      </c>
      <c r="M21825">
        <v>640</v>
      </c>
      <c r="N21825" s="43">
        <v>1920</v>
      </c>
    </row>
    <row r="21826" ht="14.4" customHeight="1" hidden="1" spans="1:14" x14ac:dyDescent="0.25">
      <c r="A21826" s="106">
        <v>46251</v>
      </c>
      <c r="B21826">
        <v>17095</v>
      </c>
      <c r="C21826">
        <v>13966</v>
      </c>
      <c r="E21826">
        <v>436</v>
      </c>
      <c r="F21826" t="s">
        <v>14695</v>
      </c>
      <c r="G21826" t="s">
        <v>2025</v>
      </c>
      <c r="H21826" t="s">
        <v>2131</v>
      </c>
      <c r="I21826" t="s">
        <v>2006</v>
      </c>
      <c r="J21826" t="s">
        <v>2033</v>
      </c>
      <c r="K21826" t="s">
        <v>2034</v>
      </c>
      <c r="L21826">
        <v>5</v>
      </c>
      <c r="M21826">
        <v>55</v>
      </c>
      <c r="N21826" s="43">
        <v>275</v>
      </c>
    </row>
    <row r="21827" ht="14.4" customHeight="1" hidden="1" spans="1:14" x14ac:dyDescent="0.25">
      <c r="A21827" s="106">
        <v>46251</v>
      </c>
      <c r="B21827">
        <v>17095</v>
      </c>
      <c r="C21827">
        <v>13966</v>
      </c>
      <c r="E21827">
        <v>436</v>
      </c>
      <c r="F21827" t="s">
        <v>14695</v>
      </c>
      <c r="G21827" t="s">
        <v>2025</v>
      </c>
      <c r="H21827" t="s">
        <v>2131</v>
      </c>
      <c r="I21827" t="s">
        <v>2006</v>
      </c>
      <c r="J21827" t="s">
        <v>5475</v>
      </c>
      <c r="K21827" t="s">
        <v>5476</v>
      </c>
      <c r="L21827">
        <v>5</v>
      </c>
      <c r="M21827">
        <v>640</v>
      </c>
      <c r="N21827" s="43">
        <v>3200</v>
      </c>
    </row>
    <row r="21828" ht="14.4" customHeight="1" hidden="1" spans="1:14" x14ac:dyDescent="0.25">
      <c r="A21828" s="106">
        <v>46251</v>
      </c>
      <c r="B21828">
        <v>17096</v>
      </c>
      <c r="C21828">
        <v>13967</v>
      </c>
      <c r="E21828">
        <v>436</v>
      </c>
      <c r="F21828" t="s">
        <v>14695</v>
      </c>
      <c r="G21828" t="s">
        <v>2025</v>
      </c>
      <c r="H21828" t="s">
        <v>2131</v>
      </c>
      <c r="I21828" t="s">
        <v>2006</v>
      </c>
      <c r="J21828" t="s">
        <v>5475</v>
      </c>
      <c r="K21828" t="s">
        <v>5476</v>
      </c>
      <c r="L21828">
        <v>3</v>
      </c>
      <c r="M21828">
        <v>640</v>
      </c>
      <c r="N21828" s="43">
        <v>1920</v>
      </c>
    </row>
    <row r="21829" ht="14.4" customHeight="1" hidden="1" spans="1:14" x14ac:dyDescent="0.25">
      <c r="A21829" s="106">
        <v>46251</v>
      </c>
      <c r="B21829">
        <v>17096</v>
      </c>
      <c r="C21829">
        <v>13967</v>
      </c>
      <c r="E21829">
        <v>436</v>
      </c>
      <c r="F21829" t="s">
        <v>14695</v>
      </c>
      <c r="G21829" t="s">
        <v>2025</v>
      </c>
      <c r="H21829" t="s">
        <v>2131</v>
      </c>
      <c r="I21829" t="s">
        <v>2006</v>
      </c>
      <c r="J21829" t="s">
        <v>2033</v>
      </c>
      <c r="K21829" t="s">
        <v>2034</v>
      </c>
      <c r="L21829">
        <v>3</v>
      </c>
      <c r="M21829">
        <v>55</v>
      </c>
      <c r="N21829" s="43">
        <v>165</v>
      </c>
    </row>
    <row r="21830" ht="14.4" customHeight="1" hidden="1" spans="1:14" x14ac:dyDescent="0.25">
      <c r="A21830" s="106">
        <v>46251</v>
      </c>
      <c r="B21830">
        <v>17102</v>
      </c>
      <c r="C21830">
        <v>13973</v>
      </c>
      <c r="E21830">
        <v>436</v>
      </c>
      <c r="F21830" t="s">
        <v>14696</v>
      </c>
      <c r="G21830" t="s">
        <v>2036</v>
      </c>
      <c r="H21830" t="s">
        <v>2131</v>
      </c>
      <c r="I21830" t="s">
        <v>2006</v>
      </c>
      <c r="J21830" t="s">
        <v>2033</v>
      </c>
      <c r="K21830" t="s">
        <v>2034</v>
      </c>
      <c r="L21830">
        <v>7.5</v>
      </c>
      <c r="M21830">
        <v>55</v>
      </c>
      <c r="N21830" s="43">
        <v>412.5</v>
      </c>
    </row>
    <row r="21831" ht="14.4" customHeight="1" hidden="1" spans="1:14" x14ac:dyDescent="0.25">
      <c r="A21831" s="106">
        <v>46251</v>
      </c>
      <c r="B21831">
        <v>17102</v>
      </c>
      <c r="C21831">
        <v>13973</v>
      </c>
      <c r="E21831">
        <v>436</v>
      </c>
      <c r="F21831" t="s">
        <v>14696</v>
      </c>
      <c r="G21831" t="s">
        <v>2036</v>
      </c>
      <c r="H21831" t="s">
        <v>2131</v>
      </c>
      <c r="I21831" t="s">
        <v>2006</v>
      </c>
      <c r="J21831" t="s">
        <v>5475</v>
      </c>
      <c r="K21831" t="s">
        <v>5476</v>
      </c>
      <c r="L21831">
        <v>7.5</v>
      </c>
      <c r="M21831">
        <v>640</v>
      </c>
      <c r="N21831" s="43">
        <v>4800</v>
      </c>
    </row>
    <row r="21832" ht="14.4" customHeight="1" hidden="1" spans="1:14" x14ac:dyDescent="0.25">
      <c r="A21832" s="106">
        <v>46251</v>
      </c>
      <c r="B21832">
        <v>17108</v>
      </c>
      <c r="C21832">
        <v>13979</v>
      </c>
      <c r="E21832">
        <v>436</v>
      </c>
      <c r="F21832" t="s">
        <v>14697</v>
      </c>
      <c r="G21832" t="s">
        <v>2038</v>
      </c>
      <c r="H21832" t="s">
        <v>2131</v>
      </c>
      <c r="I21832" t="s">
        <v>2006</v>
      </c>
      <c r="J21832" t="s">
        <v>5475</v>
      </c>
      <c r="K21832" t="s">
        <v>5476</v>
      </c>
      <c r="L21832">
        <v>7.5</v>
      </c>
      <c r="M21832">
        <v>640</v>
      </c>
      <c r="N21832" s="43">
        <v>4800</v>
      </c>
    </row>
    <row r="21833" ht="14.4" customHeight="1" hidden="1" spans="1:14" x14ac:dyDescent="0.25">
      <c r="A21833" s="106">
        <v>46251</v>
      </c>
      <c r="B21833">
        <v>17108</v>
      </c>
      <c r="C21833">
        <v>13979</v>
      </c>
      <c r="E21833">
        <v>436</v>
      </c>
      <c r="F21833" t="s">
        <v>14697</v>
      </c>
      <c r="G21833" t="s">
        <v>2038</v>
      </c>
      <c r="H21833" t="s">
        <v>2131</v>
      </c>
      <c r="I21833" t="s">
        <v>2006</v>
      </c>
      <c r="J21833" t="s">
        <v>2033</v>
      </c>
      <c r="K21833" t="s">
        <v>2034</v>
      </c>
      <c r="L21833">
        <v>7.5</v>
      </c>
      <c r="M21833">
        <v>55</v>
      </c>
      <c r="N21833" s="43">
        <v>412.5</v>
      </c>
    </row>
    <row r="21834" ht="14.4" customHeight="1" hidden="1" spans="1:14" x14ac:dyDescent="0.25">
      <c r="A21834" s="106">
        <v>46251</v>
      </c>
      <c r="B21834">
        <v>17113</v>
      </c>
      <c r="C21834">
        <v>13984</v>
      </c>
      <c r="E21834">
        <v>436</v>
      </c>
      <c r="F21834" t="s">
        <v>14698</v>
      </c>
      <c r="G21834" t="s">
        <v>2223</v>
      </c>
      <c r="H21834" t="s">
        <v>2131</v>
      </c>
      <c r="I21834" t="s">
        <v>2006</v>
      </c>
      <c r="J21834" t="s">
        <v>5475</v>
      </c>
      <c r="K21834" t="s">
        <v>5476</v>
      </c>
      <c r="L21834">
        <v>5</v>
      </c>
      <c r="M21834">
        <v>640</v>
      </c>
      <c r="N21834" s="43">
        <v>3200</v>
      </c>
    </row>
    <row r="21835" ht="14.4" customHeight="1" hidden="1" spans="1:14" x14ac:dyDescent="0.25">
      <c r="A21835" s="106">
        <v>46251</v>
      </c>
      <c r="B21835">
        <v>17113</v>
      </c>
      <c r="C21835">
        <v>13984</v>
      </c>
      <c r="E21835">
        <v>436</v>
      </c>
      <c r="F21835" t="s">
        <v>14698</v>
      </c>
      <c r="G21835" t="s">
        <v>2223</v>
      </c>
      <c r="H21835" t="s">
        <v>2131</v>
      </c>
      <c r="I21835" t="s">
        <v>2006</v>
      </c>
      <c r="J21835" t="s">
        <v>2033</v>
      </c>
      <c r="K21835" t="s">
        <v>2034</v>
      </c>
      <c r="L21835">
        <v>5</v>
      </c>
      <c r="M21835">
        <v>55</v>
      </c>
      <c r="N21835" s="43">
        <v>275</v>
      </c>
    </row>
    <row r="21836" ht="14.4" customHeight="1" hidden="1" spans="1:14" x14ac:dyDescent="0.25">
      <c r="A21836" s="106">
        <v>46251</v>
      </c>
      <c r="B21836">
        <v>17114</v>
      </c>
      <c r="C21836">
        <v>13985</v>
      </c>
      <c r="E21836">
        <v>436</v>
      </c>
      <c r="F21836" t="s">
        <v>14698</v>
      </c>
      <c r="G21836" t="s">
        <v>2223</v>
      </c>
      <c r="H21836" t="s">
        <v>2131</v>
      </c>
      <c r="I21836" t="s">
        <v>2006</v>
      </c>
      <c r="J21836" t="s">
        <v>2033</v>
      </c>
      <c r="K21836" t="s">
        <v>2034</v>
      </c>
      <c r="L21836">
        <v>3</v>
      </c>
      <c r="M21836">
        <v>55</v>
      </c>
      <c r="N21836" s="43">
        <v>165</v>
      </c>
    </row>
    <row r="21837" ht="14.4" customHeight="1" hidden="1" spans="1:14" x14ac:dyDescent="0.25">
      <c r="A21837" s="106">
        <v>46251</v>
      </c>
      <c r="B21837">
        <v>17114</v>
      </c>
      <c r="C21837">
        <v>13985</v>
      </c>
      <c r="E21837">
        <v>436</v>
      </c>
      <c r="F21837" t="s">
        <v>14698</v>
      </c>
      <c r="G21837" t="s">
        <v>2223</v>
      </c>
      <c r="H21837" t="s">
        <v>2131</v>
      </c>
      <c r="I21837" t="s">
        <v>2006</v>
      </c>
      <c r="J21837" t="s">
        <v>5475</v>
      </c>
      <c r="K21837" t="s">
        <v>5476</v>
      </c>
      <c r="L21837">
        <v>3</v>
      </c>
      <c r="M21837">
        <v>640</v>
      </c>
      <c r="N21837" s="43">
        <v>1920</v>
      </c>
    </row>
    <row r="21838" ht="14.4" customHeight="1" hidden="1" spans="1:14" x14ac:dyDescent="0.25">
      <c r="A21838" s="106">
        <v>46251</v>
      </c>
      <c r="B21838">
        <v>17119</v>
      </c>
      <c r="C21838">
        <v>13990</v>
      </c>
      <c r="E21838">
        <v>436</v>
      </c>
      <c r="F21838" t="s">
        <v>14699</v>
      </c>
      <c r="G21838" t="s">
        <v>2025</v>
      </c>
      <c r="H21838" t="s">
        <v>2131</v>
      </c>
      <c r="I21838" t="s">
        <v>2006</v>
      </c>
      <c r="J21838" t="s">
        <v>2033</v>
      </c>
      <c r="K21838" t="s">
        <v>2034</v>
      </c>
      <c r="L21838">
        <v>5</v>
      </c>
      <c r="M21838">
        <v>55</v>
      </c>
      <c r="N21838" s="43">
        <v>275</v>
      </c>
    </row>
    <row r="21839" ht="14.4" customHeight="1" hidden="1" spans="1:14" x14ac:dyDescent="0.25">
      <c r="A21839" s="106">
        <v>46251</v>
      </c>
      <c r="B21839">
        <v>17119</v>
      </c>
      <c r="C21839">
        <v>13990</v>
      </c>
      <c r="E21839">
        <v>436</v>
      </c>
      <c r="F21839" t="s">
        <v>14699</v>
      </c>
      <c r="G21839" t="s">
        <v>2025</v>
      </c>
      <c r="H21839" t="s">
        <v>2131</v>
      </c>
      <c r="I21839" t="s">
        <v>2006</v>
      </c>
      <c r="J21839" t="s">
        <v>5475</v>
      </c>
      <c r="K21839" t="s">
        <v>5476</v>
      </c>
      <c r="L21839">
        <v>5</v>
      </c>
      <c r="M21839">
        <v>640</v>
      </c>
      <c r="N21839" s="43">
        <v>3200</v>
      </c>
    </row>
    <row r="21840" ht="14.4" customHeight="1" hidden="1" spans="1:14" x14ac:dyDescent="0.25">
      <c r="A21840" s="106">
        <v>46251</v>
      </c>
      <c r="B21840">
        <v>17120</v>
      </c>
      <c r="C21840">
        <v>13991</v>
      </c>
      <c r="E21840">
        <v>436</v>
      </c>
      <c r="F21840" t="s">
        <v>14699</v>
      </c>
      <c r="G21840" t="s">
        <v>2025</v>
      </c>
      <c r="H21840" t="s">
        <v>2131</v>
      </c>
      <c r="I21840" t="s">
        <v>2006</v>
      </c>
      <c r="J21840" t="s">
        <v>2033</v>
      </c>
      <c r="K21840" t="s">
        <v>2034</v>
      </c>
      <c r="L21840">
        <v>2.5</v>
      </c>
      <c r="M21840">
        <v>55</v>
      </c>
      <c r="N21840" s="43">
        <v>137.5</v>
      </c>
    </row>
    <row r="21841" ht="14.4" customHeight="1" hidden="1" spans="1:14" x14ac:dyDescent="0.25">
      <c r="A21841" s="106">
        <v>46251</v>
      </c>
      <c r="B21841">
        <v>17120</v>
      </c>
      <c r="C21841">
        <v>13991</v>
      </c>
      <c r="E21841">
        <v>436</v>
      </c>
      <c r="F21841" t="s">
        <v>14699</v>
      </c>
      <c r="G21841" t="s">
        <v>2025</v>
      </c>
      <c r="H21841" t="s">
        <v>2131</v>
      </c>
      <c r="I21841" t="s">
        <v>2006</v>
      </c>
      <c r="J21841" t="s">
        <v>5475</v>
      </c>
      <c r="K21841" t="s">
        <v>5476</v>
      </c>
      <c r="L21841">
        <v>2.5</v>
      </c>
      <c r="M21841">
        <v>640</v>
      </c>
      <c r="N21841" s="43">
        <v>1600</v>
      </c>
    </row>
    <row r="21842" ht="14.4" customHeight="1" hidden="1" spans="1:14" x14ac:dyDescent="0.25">
      <c r="A21842" s="106">
        <v>46251</v>
      </c>
      <c r="B21842">
        <v>17130</v>
      </c>
      <c r="C21842">
        <v>14001</v>
      </c>
      <c r="E21842">
        <v>436</v>
      </c>
      <c r="F21842" t="s">
        <v>14700</v>
      </c>
      <c r="G21842" t="s">
        <v>2036</v>
      </c>
      <c r="H21842" t="s">
        <v>2131</v>
      </c>
      <c r="I21842" t="s">
        <v>2006</v>
      </c>
      <c r="J21842" t="s">
        <v>2033</v>
      </c>
      <c r="K21842" t="s">
        <v>2034</v>
      </c>
      <c r="L21842">
        <v>7.5</v>
      </c>
      <c r="M21842">
        <v>55</v>
      </c>
      <c r="N21842" s="43">
        <v>412.5</v>
      </c>
    </row>
    <row r="21843" ht="14.4" customHeight="1" hidden="1" spans="1:14" x14ac:dyDescent="0.25">
      <c r="A21843" s="106">
        <v>46251</v>
      </c>
      <c r="B21843">
        <v>17130</v>
      </c>
      <c r="C21843">
        <v>14001</v>
      </c>
      <c r="E21843">
        <v>436</v>
      </c>
      <c r="F21843" t="s">
        <v>14700</v>
      </c>
      <c r="G21843" t="s">
        <v>2036</v>
      </c>
      <c r="H21843" t="s">
        <v>2131</v>
      </c>
      <c r="I21843" t="s">
        <v>2006</v>
      </c>
      <c r="J21843" t="s">
        <v>5475</v>
      </c>
      <c r="K21843" t="s">
        <v>5476</v>
      </c>
      <c r="L21843">
        <v>7.5</v>
      </c>
      <c r="M21843">
        <v>640</v>
      </c>
      <c r="N21843" s="43">
        <v>4800</v>
      </c>
    </row>
    <row r="21844" ht="14.4" customHeight="1" hidden="1" spans="1:14" x14ac:dyDescent="0.25">
      <c r="A21844" s="106">
        <v>46251</v>
      </c>
      <c r="B21844">
        <v>17135</v>
      </c>
      <c r="C21844">
        <v>14006</v>
      </c>
      <c r="E21844">
        <v>436</v>
      </c>
      <c r="F21844" t="s">
        <v>14701</v>
      </c>
      <c r="G21844" t="s">
        <v>2038</v>
      </c>
      <c r="H21844" t="s">
        <v>2131</v>
      </c>
      <c r="I21844" t="s">
        <v>2006</v>
      </c>
      <c r="J21844" t="s">
        <v>2033</v>
      </c>
      <c r="K21844" t="s">
        <v>2034</v>
      </c>
      <c r="L21844">
        <v>7.5</v>
      </c>
      <c r="M21844">
        <v>55</v>
      </c>
      <c r="N21844" s="43">
        <v>412.5</v>
      </c>
    </row>
    <row r="21845" ht="14.4" customHeight="1" hidden="1" spans="1:14" x14ac:dyDescent="0.25">
      <c r="A21845" s="106">
        <v>46251</v>
      </c>
      <c r="B21845">
        <v>17135</v>
      </c>
      <c r="C21845">
        <v>14006</v>
      </c>
      <c r="E21845">
        <v>436</v>
      </c>
      <c r="F21845" t="s">
        <v>14701</v>
      </c>
      <c r="G21845" t="s">
        <v>2038</v>
      </c>
      <c r="H21845" t="s">
        <v>2131</v>
      </c>
      <c r="I21845" t="s">
        <v>2006</v>
      </c>
      <c r="J21845" t="s">
        <v>5475</v>
      </c>
      <c r="K21845" t="s">
        <v>5476</v>
      </c>
      <c r="L21845">
        <v>7.5</v>
      </c>
      <c r="M21845">
        <v>640</v>
      </c>
      <c r="N21845" s="43">
        <v>4800</v>
      </c>
    </row>
    <row r="21846" ht="14.4" customHeight="1" hidden="1" spans="1:14" x14ac:dyDescent="0.25">
      <c r="A21846" s="106">
        <v>46251</v>
      </c>
      <c r="B21846">
        <v>17141</v>
      </c>
      <c r="C21846">
        <v>14012</v>
      </c>
      <c r="E21846">
        <v>436</v>
      </c>
      <c r="F21846" t="s">
        <v>14702</v>
      </c>
      <c r="G21846" t="s">
        <v>2221</v>
      </c>
      <c r="H21846" t="s">
        <v>2131</v>
      </c>
      <c r="I21846" t="s">
        <v>2006</v>
      </c>
      <c r="J21846" t="s">
        <v>5475</v>
      </c>
      <c r="K21846" t="s">
        <v>5476</v>
      </c>
      <c r="L21846">
        <v>5</v>
      </c>
      <c r="M21846">
        <v>640</v>
      </c>
      <c r="N21846" s="43">
        <v>3200</v>
      </c>
    </row>
    <row r="21847" ht="14.4" customHeight="1" hidden="1" spans="1:14" x14ac:dyDescent="0.25">
      <c r="A21847" s="106">
        <v>46251</v>
      </c>
      <c r="B21847">
        <v>17141</v>
      </c>
      <c r="C21847">
        <v>14012</v>
      </c>
      <c r="E21847">
        <v>436</v>
      </c>
      <c r="F21847" t="s">
        <v>14702</v>
      </c>
      <c r="G21847" t="s">
        <v>2221</v>
      </c>
      <c r="H21847" t="s">
        <v>2131</v>
      </c>
      <c r="I21847" t="s">
        <v>2006</v>
      </c>
      <c r="J21847" t="s">
        <v>2033</v>
      </c>
      <c r="K21847" t="s">
        <v>2034</v>
      </c>
      <c r="L21847">
        <v>5</v>
      </c>
      <c r="M21847">
        <v>55</v>
      </c>
      <c r="N21847" s="43">
        <v>275</v>
      </c>
    </row>
    <row r="21848" ht="14.4" customHeight="1" hidden="1" spans="1:14" x14ac:dyDescent="0.25">
      <c r="A21848" s="106">
        <v>46251</v>
      </c>
      <c r="B21848">
        <v>17142</v>
      </c>
      <c r="C21848">
        <v>14013</v>
      </c>
      <c r="E21848">
        <v>436</v>
      </c>
      <c r="F21848" t="s">
        <v>14702</v>
      </c>
      <c r="G21848" t="s">
        <v>2221</v>
      </c>
      <c r="H21848" t="s">
        <v>2131</v>
      </c>
      <c r="I21848" t="s">
        <v>2006</v>
      </c>
      <c r="J21848" t="s">
        <v>2033</v>
      </c>
      <c r="K21848" t="s">
        <v>2034</v>
      </c>
      <c r="L21848">
        <v>2.5</v>
      </c>
      <c r="M21848">
        <v>55</v>
      </c>
      <c r="N21848" s="43">
        <v>137.5</v>
      </c>
    </row>
    <row r="21849" ht="14.4" customHeight="1" hidden="1" spans="1:14" x14ac:dyDescent="0.25">
      <c r="A21849" s="106">
        <v>46251</v>
      </c>
      <c r="B21849">
        <v>17142</v>
      </c>
      <c r="C21849">
        <v>14013</v>
      </c>
      <c r="E21849">
        <v>436</v>
      </c>
      <c r="F21849" t="s">
        <v>14702</v>
      </c>
      <c r="G21849" t="s">
        <v>2221</v>
      </c>
      <c r="H21849" t="s">
        <v>2131</v>
      </c>
      <c r="I21849" t="s">
        <v>2006</v>
      </c>
      <c r="J21849" t="s">
        <v>5475</v>
      </c>
      <c r="K21849" t="s">
        <v>5476</v>
      </c>
      <c r="L21849">
        <v>2.5</v>
      </c>
      <c r="M21849">
        <v>640</v>
      </c>
      <c r="N21849" s="43">
        <v>1600</v>
      </c>
    </row>
    <row r="21850" ht="14.4" customHeight="1" hidden="1" spans="1:14" x14ac:dyDescent="0.25">
      <c r="A21850" s="106">
        <v>46251</v>
      </c>
      <c r="B21850">
        <v>17148</v>
      </c>
      <c r="C21850">
        <v>14019</v>
      </c>
      <c r="E21850">
        <v>436</v>
      </c>
      <c r="F21850" t="s">
        <v>14703</v>
      </c>
      <c r="G21850" t="s">
        <v>2185</v>
      </c>
      <c r="H21850" t="s">
        <v>2131</v>
      </c>
      <c r="I21850" t="s">
        <v>2006</v>
      </c>
      <c r="J21850" t="s">
        <v>5475</v>
      </c>
      <c r="K21850" t="s">
        <v>5476</v>
      </c>
      <c r="L21850">
        <v>5</v>
      </c>
      <c r="M21850">
        <v>640</v>
      </c>
      <c r="N21850" s="43">
        <v>3200</v>
      </c>
    </row>
    <row r="21851" ht="14.4" customHeight="1" hidden="1" spans="1:14" x14ac:dyDescent="0.25">
      <c r="A21851" s="106">
        <v>46251</v>
      </c>
      <c r="B21851">
        <v>17148</v>
      </c>
      <c r="C21851">
        <v>14019</v>
      </c>
      <c r="E21851">
        <v>436</v>
      </c>
      <c r="F21851" t="s">
        <v>14703</v>
      </c>
      <c r="G21851" t="s">
        <v>2185</v>
      </c>
      <c r="H21851" t="s">
        <v>2131</v>
      </c>
      <c r="I21851" t="s">
        <v>2006</v>
      </c>
      <c r="J21851" t="s">
        <v>2033</v>
      </c>
      <c r="K21851" t="s">
        <v>2034</v>
      </c>
      <c r="L21851">
        <v>5</v>
      </c>
      <c r="M21851">
        <v>55</v>
      </c>
      <c r="N21851" s="43">
        <v>275</v>
      </c>
    </row>
    <row r="21852" ht="14.4" customHeight="1" hidden="1" spans="1:14" x14ac:dyDescent="0.25">
      <c r="A21852" s="106">
        <v>46251</v>
      </c>
      <c r="B21852">
        <v>17149</v>
      </c>
      <c r="C21852">
        <v>14020</v>
      </c>
      <c r="E21852">
        <v>436</v>
      </c>
      <c r="F21852" t="s">
        <v>14703</v>
      </c>
      <c r="G21852" t="s">
        <v>2185</v>
      </c>
      <c r="H21852" t="s">
        <v>2131</v>
      </c>
      <c r="I21852" t="s">
        <v>2006</v>
      </c>
      <c r="J21852" t="s">
        <v>5475</v>
      </c>
      <c r="K21852" t="s">
        <v>5476</v>
      </c>
      <c r="L21852">
        <v>2.5</v>
      </c>
      <c r="M21852">
        <v>640</v>
      </c>
      <c r="N21852" s="43">
        <v>1600</v>
      </c>
    </row>
    <row r="21853" ht="14.4" customHeight="1" hidden="1" spans="1:14" x14ac:dyDescent="0.25">
      <c r="A21853" s="106">
        <v>46251</v>
      </c>
      <c r="B21853">
        <v>17149</v>
      </c>
      <c r="C21853">
        <v>14020</v>
      </c>
      <c r="E21853">
        <v>436</v>
      </c>
      <c r="F21853" t="s">
        <v>14703</v>
      </c>
      <c r="G21853" t="s">
        <v>2185</v>
      </c>
      <c r="H21853" t="s">
        <v>2131</v>
      </c>
      <c r="I21853" t="s">
        <v>2006</v>
      </c>
      <c r="J21853" t="s">
        <v>2033</v>
      </c>
      <c r="K21853" t="s">
        <v>2034</v>
      </c>
      <c r="L21853">
        <v>2.5</v>
      </c>
      <c r="M21853">
        <v>55</v>
      </c>
      <c r="N21853" s="43">
        <v>137.5</v>
      </c>
    </row>
    <row r="21854" ht="14.4" customHeight="1" hidden="1" spans="1:14" x14ac:dyDescent="0.25">
      <c r="A21854" s="106">
        <v>46252</v>
      </c>
      <c r="B21854">
        <v>17169</v>
      </c>
      <c r="C21854">
        <v>14040</v>
      </c>
      <c r="E21854">
        <v>436</v>
      </c>
      <c r="F21854" t="s">
        <v>14704</v>
      </c>
      <c r="G21854" t="s">
        <v>2185</v>
      </c>
      <c r="H21854" t="s">
        <v>2131</v>
      </c>
      <c r="I21854" t="s">
        <v>2006</v>
      </c>
      <c r="J21854" t="s">
        <v>2033</v>
      </c>
      <c r="K21854" t="s">
        <v>2034</v>
      </c>
      <c r="L21854">
        <v>5</v>
      </c>
      <c r="M21854">
        <v>1</v>
      </c>
      <c r="N21854" s="43">
        <v>5</v>
      </c>
    </row>
    <row r="21855" ht="14.4" customHeight="1" hidden="1" spans="1:14" x14ac:dyDescent="0.25">
      <c r="A21855" s="106">
        <v>46252</v>
      </c>
      <c r="B21855">
        <v>17169</v>
      </c>
      <c r="C21855">
        <v>14040</v>
      </c>
      <c r="E21855">
        <v>436</v>
      </c>
      <c r="F21855" t="s">
        <v>14704</v>
      </c>
      <c r="G21855" t="s">
        <v>2185</v>
      </c>
      <c r="H21855" t="s">
        <v>2131</v>
      </c>
      <c r="I21855" t="s">
        <v>2006</v>
      </c>
      <c r="J21855" t="s">
        <v>5475</v>
      </c>
      <c r="K21855" t="s">
        <v>5476</v>
      </c>
      <c r="L21855">
        <v>5</v>
      </c>
      <c r="M21855">
        <v>640</v>
      </c>
      <c r="N21855" s="43">
        <v>3200</v>
      </c>
    </row>
    <row r="21856" ht="14.4" customHeight="1" hidden="1" spans="1:14" x14ac:dyDescent="0.25">
      <c r="A21856" s="106">
        <v>46252</v>
      </c>
      <c r="B21856">
        <v>17170</v>
      </c>
      <c r="C21856">
        <v>14041</v>
      </c>
      <c r="E21856">
        <v>436</v>
      </c>
      <c r="F21856" t="s">
        <v>14704</v>
      </c>
      <c r="G21856" t="s">
        <v>2185</v>
      </c>
      <c r="H21856" t="s">
        <v>2131</v>
      </c>
      <c r="I21856" t="s">
        <v>2006</v>
      </c>
      <c r="J21856" t="s">
        <v>2033</v>
      </c>
      <c r="K21856" t="s">
        <v>2034</v>
      </c>
      <c r="L21856">
        <v>3</v>
      </c>
      <c r="M21856">
        <v>55</v>
      </c>
      <c r="N21856" s="43">
        <v>165</v>
      </c>
    </row>
    <row r="21857" ht="14.4" customHeight="1" hidden="1" spans="1:14" x14ac:dyDescent="0.25">
      <c r="A21857" s="106">
        <v>46252</v>
      </c>
      <c r="B21857">
        <v>17170</v>
      </c>
      <c r="C21857">
        <v>14041</v>
      </c>
      <c r="E21857">
        <v>436</v>
      </c>
      <c r="F21857" t="s">
        <v>14704</v>
      </c>
      <c r="G21857" t="s">
        <v>2185</v>
      </c>
      <c r="H21857" t="s">
        <v>2131</v>
      </c>
      <c r="I21857" t="s">
        <v>2006</v>
      </c>
      <c r="J21857" t="s">
        <v>5475</v>
      </c>
      <c r="K21857" t="s">
        <v>5476</v>
      </c>
      <c r="L21857">
        <v>3</v>
      </c>
      <c r="M21857">
        <v>640</v>
      </c>
      <c r="N21857" s="43">
        <v>1920</v>
      </c>
    </row>
    <row r="21858" ht="14.4" customHeight="1" hidden="1" spans="1:14" x14ac:dyDescent="0.25">
      <c r="A21858" s="106">
        <v>46252</v>
      </c>
      <c r="B21858">
        <v>17171</v>
      </c>
      <c r="C21858">
        <v>14042</v>
      </c>
      <c r="E21858">
        <v>436</v>
      </c>
      <c r="F21858" t="s">
        <v>14705</v>
      </c>
      <c r="G21858" t="s">
        <v>2025</v>
      </c>
      <c r="H21858" t="s">
        <v>2131</v>
      </c>
      <c r="I21858" t="s">
        <v>2006</v>
      </c>
      <c r="J21858" t="s">
        <v>5475</v>
      </c>
      <c r="K21858" t="s">
        <v>5476</v>
      </c>
      <c r="L21858">
        <v>5</v>
      </c>
      <c r="M21858">
        <v>640</v>
      </c>
      <c r="N21858" s="43">
        <v>3200</v>
      </c>
    </row>
    <row r="21859" ht="14.4" customHeight="1" hidden="1" spans="1:14" x14ac:dyDescent="0.25">
      <c r="A21859" s="106">
        <v>46252</v>
      </c>
      <c r="B21859">
        <v>17171</v>
      </c>
      <c r="C21859">
        <v>14042</v>
      </c>
      <c r="E21859">
        <v>436</v>
      </c>
      <c r="F21859" t="s">
        <v>14705</v>
      </c>
      <c r="G21859" t="s">
        <v>2025</v>
      </c>
      <c r="H21859" t="s">
        <v>2131</v>
      </c>
      <c r="I21859" t="s">
        <v>2006</v>
      </c>
      <c r="J21859" t="s">
        <v>2033</v>
      </c>
      <c r="K21859" t="s">
        <v>2034</v>
      </c>
      <c r="L21859">
        <v>5</v>
      </c>
      <c r="M21859">
        <v>55</v>
      </c>
      <c r="N21859" s="43">
        <v>275</v>
      </c>
    </row>
    <row r="21860" ht="14.4" customHeight="1" hidden="1" spans="1:14" x14ac:dyDescent="0.25">
      <c r="A21860" s="106">
        <v>46252</v>
      </c>
      <c r="B21860">
        <v>17172</v>
      </c>
      <c r="C21860">
        <v>14043</v>
      </c>
      <c r="E21860">
        <v>436</v>
      </c>
      <c r="F21860" t="s">
        <v>14705</v>
      </c>
      <c r="G21860" t="s">
        <v>2025</v>
      </c>
      <c r="H21860" t="s">
        <v>2131</v>
      </c>
      <c r="I21860" t="s">
        <v>2006</v>
      </c>
      <c r="J21860" t="s">
        <v>5475</v>
      </c>
      <c r="K21860" t="s">
        <v>5476</v>
      </c>
      <c r="L21860">
        <v>3</v>
      </c>
      <c r="M21860">
        <v>640</v>
      </c>
      <c r="N21860" s="43">
        <v>1920</v>
      </c>
    </row>
    <row r="21861" ht="14.4" customHeight="1" hidden="1" spans="1:14" x14ac:dyDescent="0.25">
      <c r="A21861" s="106">
        <v>46252</v>
      </c>
      <c r="B21861">
        <v>17172</v>
      </c>
      <c r="C21861">
        <v>14043</v>
      </c>
      <c r="E21861">
        <v>436</v>
      </c>
      <c r="F21861" t="s">
        <v>14705</v>
      </c>
      <c r="G21861" t="s">
        <v>2025</v>
      </c>
      <c r="H21861" t="s">
        <v>2131</v>
      </c>
      <c r="I21861" t="s">
        <v>2006</v>
      </c>
      <c r="J21861" t="s">
        <v>2033</v>
      </c>
      <c r="K21861" t="s">
        <v>2034</v>
      </c>
      <c r="L21861">
        <v>3</v>
      </c>
      <c r="M21861">
        <v>55</v>
      </c>
      <c r="N21861" s="43">
        <v>165</v>
      </c>
    </row>
    <row r="21862" ht="14.4" customHeight="1" hidden="1" spans="1:14" x14ac:dyDescent="0.25">
      <c r="A21862" s="106">
        <v>46252</v>
      </c>
      <c r="B21862">
        <v>17180</v>
      </c>
      <c r="C21862">
        <v>14051</v>
      </c>
      <c r="E21862">
        <v>436</v>
      </c>
      <c r="F21862" t="s">
        <v>14706</v>
      </c>
      <c r="G21862" t="s">
        <v>2251</v>
      </c>
      <c r="H21862" t="s">
        <v>2131</v>
      </c>
      <c r="I21862" t="s">
        <v>2006</v>
      </c>
      <c r="J21862" t="s">
        <v>5475</v>
      </c>
      <c r="K21862" t="s">
        <v>5476</v>
      </c>
      <c r="L21862">
        <v>5</v>
      </c>
      <c r="M21862">
        <v>640</v>
      </c>
      <c r="N21862" s="43">
        <v>3200</v>
      </c>
    </row>
    <row r="21863" ht="14.4" customHeight="1" hidden="1" spans="1:14" x14ac:dyDescent="0.25">
      <c r="A21863" s="106">
        <v>46252</v>
      </c>
      <c r="B21863">
        <v>17180</v>
      </c>
      <c r="C21863">
        <v>14051</v>
      </c>
      <c r="E21863">
        <v>436</v>
      </c>
      <c r="F21863" t="s">
        <v>14706</v>
      </c>
      <c r="G21863" t="s">
        <v>2251</v>
      </c>
      <c r="H21863" t="s">
        <v>2131</v>
      </c>
      <c r="I21863" t="s">
        <v>2006</v>
      </c>
      <c r="J21863" t="s">
        <v>2033</v>
      </c>
      <c r="K21863" t="s">
        <v>2034</v>
      </c>
      <c r="L21863">
        <v>5</v>
      </c>
      <c r="M21863">
        <v>55</v>
      </c>
      <c r="N21863" s="43">
        <v>275</v>
      </c>
    </row>
    <row r="21864" ht="14.4" customHeight="1" hidden="1" spans="1:14" x14ac:dyDescent="0.25">
      <c r="A21864" s="106">
        <v>46252</v>
      </c>
      <c r="B21864">
        <v>17181</v>
      </c>
      <c r="C21864">
        <v>14052</v>
      </c>
      <c r="E21864">
        <v>436</v>
      </c>
      <c r="F21864" t="s">
        <v>14706</v>
      </c>
      <c r="G21864" t="s">
        <v>2251</v>
      </c>
      <c r="H21864" t="s">
        <v>2131</v>
      </c>
      <c r="I21864" t="s">
        <v>2006</v>
      </c>
      <c r="J21864" t="s">
        <v>2033</v>
      </c>
      <c r="K21864" t="s">
        <v>2034</v>
      </c>
      <c r="L21864">
        <v>2.5</v>
      </c>
      <c r="M21864">
        <v>55</v>
      </c>
      <c r="N21864" s="43">
        <v>137.5</v>
      </c>
    </row>
    <row r="21865" ht="14.4" customHeight="1" hidden="1" spans="1:14" x14ac:dyDescent="0.25">
      <c r="A21865" s="106">
        <v>46252</v>
      </c>
      <c r="B21865">
        <v>17181</v>
      </c>
      <c r="C21865">
        <v>14052</v>
      </c>
      <c r="E21865">
        <v>436</v>
      </c>
      <c r="F21865" t="s">
        <v>14706</v>
      </c>
      <c r="G21865" t="s">
        <v>2251</v>
      </c>
      <c r="H21865" t="s">
        <v>2131</v>
      </c>
      <c r="I21865" t="s">
        <v>2006</v>
      </c>
      <c r="J21865" t="s">
        <v>5475</v>
      </c>
      <c r="K21865" t="s">
        <v>5476</v>
      </c>
      <c r="L21865">
        <v>2.5</v>
      </c>
      <c r="M21865">
        <v>640</v>
      </c>
      <c r="N21865" s="43">
        <v>1600</v>
      </c>
    </row>
    <row r="21866" ht="14.4" customHeight="1" hidden="1" spans="1:14" x14ac:dyDescent="0.25">
      <c r="A21866" s="106">
        <v>46252</v>
      </c>
      <c r="B21866">
        <v>17186</v>
      </c>
      <c r="C21866">
        <v>14057</v>
      </c>
      <c r="E21866">
        <v>436</v>
      </c>
      <c r="F21866" t="s">
        <v>14707</v>
      </c>
      <c r="G21866" t="s">
        <v>2241</v>
      </c>
      <c r="H21866" t="s">
        <v>2131</v>
      </c>
      <c r="I21866" t="s">
        <v>2006</v>
      </c>
      <c r="J21866" t="s">
        <v>2033</v>
      </c>
      <c r="K21866" t="s">
        <v>2034</v>
      </c>
      <c r="L21866">
        <v>5</v>
      </c>
      <c r="M21866">
        <v>55</v>
      </c>
      <c r="N21866" s="43">
        <v>275</v>
      </c>
    </row>
    <row r="21867" ht="14.4" customHeight="1" hidden="1" spans="1:14" x14ac:dyDescent="0.25">
      <c r="A21867" s="106">
        <v>46252</v>
      </c>
      <c r="B21867">
        <v>17186</v>
      </c>
      <c r="C21867">
        <v>14057</v>
      </c>
      <c r="E21867">
        <v>436</v>
      </c>
      <c r="F21867" t="s">
        <v>14707</v>
      </c>
      <c r="G21867" t="s">
        <v>2241</v>
      </c>
      <c r="H21867" t="s">
        <v>2131</v>
      </c>
      <c r="I21867" t="s">
        <v>2006</v>
      </c>
      <c r="J21867" t="s">
        <v>5475</v>
      </c>
      <c r="K21867" t="s">
        <v>5476</v>
      </c>
      <c r="L21867">
        <v>5</v>
      </c>
      <c r="M21867">
        <v>640</v>
      </c>
      <c r="N21867" s="43">
        <v>3200</v>
      </c>
    </row>
    <row r="21868" ht="14.4" customHeight="1" hidden="1" spans="1:14" x14ac:dyDescent="0.25">
      <c r="A21868" s="106">
        <v>46252</v>
      </c>
      <c r="B21868">
        <v>17187</v>
      </c>
      <c r="C21868">
        <v>14058</v>
      </c>
      <c r="E21868">
        <v>436</v>
      </c>
      <c r="F21868" t="s">
        <v>14707</v>
      </c>
      <c r="G21868" t="s">
        <v>2241</v>
      </c>
      <c r="H21868" t="s">
        <v>2131</v>
      </c>
      <c r="I21868" t="s">
        <v>2006</v>
      </c>
      <c r="J21868" t="s">
        <v>5475</v>
      </c>
      <c r="K21868" t="s">
        <v>5476</v>
      </c>
      <c r="L21868">
        <v>2.5</v>
      </c>
      <c r="M21868">
        <v>640</v>
      </c>
      <c r="N21868" s="43">
        <v>1600</v>
      </c>
    </row>
    <row r="21869" ht="14.4" customHeight="1" hidden="1" spans="1:14" x14ac:dyDescent="0.25">
      <c r="A21869" s="106">
        <v>46252</v>
      </c>
      <c r="B21869">
        <v>17187</v>
      </c>
      <c r="C21869">
        <v>14058</v>
      </c>
      <c r="E21869">
        <v>436</v>
      </c>
      <c r="F21869" t="s">
        <v>14707</v>
      </c>
      <c r="G21869" t="s">
        <v>2241</v>
      </c>
      <c r="H21869" t="s">
        <v>2131</v>
      </c>
      <c r="I21869" t="s">
        <v>2006</v>
      </c>
      <c r="J21869" t="s">
        <v>2033</v>
      </c>
      <c r="K21869" t="s">
        <v>2034</v>
      </c>
      <c r="L21869">
        <v>2.5</v>
      </c>
      <c r="M21869">
        <v>55</v>
      </c>
      <c r="N21869" s="43">
        <v>137.5</v>
      </c>
    </row>
    <row r="21870" ht="14.4" customHeight="1" hidden="1" spans="1:14" x14ac:dyDescent="0.25">
      <c r="A21870" s="106">
        <v>46252</v>
      </c>
      <c r="B21870">
        <v>17192</v>
      </c>
      <c r="C21870">
        <v>14063</v>
      </c>
      <c r="E21870">
        <v>436</v>
      </c>
      <c r="F21870" t="s">
        <v>14708</v>
      </c>
      <c r="G21870" t="s">
        <v>2017</v>
      </c>
      <c r="H21870" t="s">
        <v>2131</v>
      </c>
      <c r="I21870" t="s">
        <v>2006</v>
      </c>
      <c r="J21870" t="s">
        <v>5475</v>
      </c>
      <c r="K21870" t="s">
        <v>5476</v>
      </c>
      <c r="L21870">
        <v>5</v>
      </c>
      <c r="M21870">
        <v>640</v>
      </c>
      <c r="N21870" s="43">
        <v>3200</v>
      </c>
    </row>
    <row r="21871" ht="14.4" customHeight="1" hidden="1" spans="1:14" x14ac:dyDescent="0.25">
      <c r="A21871" s="106">
        <v>46252</v>
      </c>
      <c r="B21871">
        <v>17192</v>
      </c>
      <c r="C21871">
        <v>14063</v>
      </c>
      <c r="E21871">
        <v>436</v>
      </c>
      <c r="F21871" t="s">
        <v>14708</v>
      </c>
      <c r="G21871" t="s">
        <v>2017</v>
      </c>
      <c r="H21871" t="s">
        <v>2131</v>
      </c>
      <c r="I21871" t="s">
        <v>2006</v>
      </c>
      <c r="J21871" t="s">
        <v>2033</v>
      </c>
      <c r="K21871" t="s">
        <v>2034</v>
      </c>
      <c r="L21871">
        <v>5</v>
      </c>
      <c r="M21871">
        <v>55</v>
      </c>
      <c r="N21871" s="43">
        <v>275</v>
      </c>
    </row>
    <row r="21872" ht="14.4" customHeight="1" hidden="1" spans="1:14" x14ac:dyDescent="0.25">
      <c r="A21872" s="106">
        <v>46252</v>
      </c>
      <c r="B21872">
        <v>17193</v>
      </c>
      <c r="C21872">
        <v>14064</v>
      </c>
      <c r="E21872">
        <v>436</v>
      </c>
      <c r="F21872" t="s">
        <v>14708</v>
      </c>
      <c r="G21872" t="s">
        <v>2017</v>
      </c>
      <c r="H21872" t="s">
        <v>2131</v>
      </c>
      <c r="I21872" t="s">
        <v>2006</v>
      </c>
      <c r="J21872" t="s">
        <v>5475</v>
      </c>
      <c r="K21872" t="s">
        <v>5476</v>
      </c>
      <c r="L21872">
        <v>2.5</v>
      </c>
      <c r="M21872">
        <v>640</v>
      </c>
      <c r="N21872" s="43">
        <v>1600</v>
      </c>
    </row>
    <row r="21873" ht="14.4" customHeight="1" hidden="1" spans="1:14" x14ac:dyDescent="0.25">
      <c r="A21873" s="106">
        <v>46252</v>
      </c>
      <c r="B21873">
        <v>17193</v>
      </c>
      <c r="C21873">
        <v>14064</v>
      </c>
      <c r="E21873">
        <v>436</v>
      </c>
      <c r="F21873" t="s">
        <v>14708</v>
      </c>
      <c r="G21873" t="s">
        <v>2017</v>
      </c>
      <c r="H21873" t="s">
        <v>2131</v>
      </c>
      <c r="I21873" t="s">
        <v>2006</v>
      </c>
      <c r="J21873" t="s">
        <v>2033</v>
      </c>
      <c r="K21873" t="s">
        <v>2034</v>
      </c>
      <c r="L21873">
        <v>2.5</v>
      </c>
      <c r="M21873">
        <v>55</v>
      </c>
      <c r="N21873" s="43">
        <v>137.5</v>
      </c>
    </row>
    <row r="21874" ht="14.4" customHeight="1" hidden="1" spans="1:14" x14ac:dyDescent="0.25">
      <c r="A21874" s="106">
        <v>46252</v>
      </c>
      <c r="B21874">
        <v>17196</v>
      </c>
      <c r="C21874">
        <v>14067</v>
      </c>
      <c r="E21874">
        <v>436</v>
      </c>
      <c r="F21874" t="s">
        <v>14709</v>
      </c>
      <c r="G21874" t="s">
        <v>2223</v>
      </c>
      <c r="H21874" t="s">
        <v>2131</v>
      </c>
      <c r="I21874" t="s">
        <v>2006</v>
      </c>
      <c r="J21874" t="s">
        <v>2033</v>
      </c>
      <c r="K21874" t="s">
        <v>2034</v>
      </c>
      <c r="L21874">
        <v>5</v>
      </c>
      <c r="M21874">
        <v>55</v>
      </c>
      <c r="N21874" s="43">
        <v>275</v>
      </c>
    </row>
    <row r="21875" ht="14.4" customHeight="1" hidden="1" spans="1:14" x14ac:dyDescent="0.25">
      <c r="A21875" s="106">
        <v>46252</v>
      </c>
      <c r="B21875">
        <v>17196</v>
      </c>
      <c r="C21875">
        <v>14067</v>
      </c>
      <c r="E21875">
        <v>436</v>
      </c>
      <c r="F21875" t="s">
        <v>14709</v>
      </c>
      <c r="G21875" t="s">
        <v>2223</v>
      </c>
      <c r="H21875" t="s">
        <v>2131</v>
      </c>
      <c r="I21875" t="s">
        <v>2006</v>
      </c>
      <c r="J21875" t="s">
        <v>5475</v>
      </c>
      <c r="K21875" t="s">
        <v>5476</v>
      </c>
      <c r="L21875">
        <v>5</v>
      </c>
      <c r="M21875">
        <v>640</v>
      </c>
      <c r="N21875" s="43">
        <v>3200</v>
      </c>
    </row>
    <row r="21876" ht="14.4" customHeight="1" hidden="1" spans="1:14" x14ac:dyDescent="0.25">
      <c r="A21876" s="106">
        <v>46252</v>
      </c>
      <c r="B21876">
        <v>17197</v>
      </c>
      <c r="C21876">
        <v>14068</v>
      </c>
      <c r="E21876">
        <v>436</v>
      </c>
      <c r="F21876" t="s">
        <v>14709</v>
      </c>
      <c r="G21876" t="s">
        <v>2223</v>
      </c>
      <c r="H21876" t="s">
        <v>2131</v>
      </c>
      <c r="I21876" t="s">
        <v>2006</v>
      </c>
      <c r="J21876" t="s">
        <v>5475</v>
      </c>
      <c r="K21876" t="s">
        <v>5476</v>
      </c>
      <c r="L21876">
        <v>2.5</v>
      </c>
      <c r="M21876">
        <v>640</v>
      </c>
      <c r="N21876" s="43">
        <v>1600</v>
      </c>
    </row>
    <row r="21877" ht="14.4" customHeight="1" hidden="1" spans="1:14" x14ac:dyDescent="0.25">
      <c r="A21877" s="106">
        <v>46252</v>
      </c>
      <c r="B21877">
        <v>17197</v>
      </c>
      <c r="C21877">
        <v>14068</v>
      </c>
      <c r="E21877">
        <v>436</v>
      </c>
      <c r="F21877" t="s">
        <v>14709</v>
      </c>
      <c r="G21877" t="s">
        <v>2223</v>
      </c>
      <c r="H21877" t="s">
        <v>2131</v>
      </c>
      <c r="I21877" t="s">
        <v>2006</v>
      </c>
      <c r="J21877" t="s">
        <v>2033</v>
      </c>
      <c r="K21877" t="s">
        <v>2034</v>
      </c>
      <c r="L21877">
        <v>2.5</v>
      </c>
      <c r="M21877">
        <v>55</v>
      </c>
      <c r="N21877" s="43">
        <v>137.5</v>
      </c>
    </row>
    <row r="21878" ht="14.4" customHeight="1" hidden="1" spans="1:14" x14ac:dyDescent="0.25">
      <c r="A21878" s="106">
        <v>46252</v>
      </c>
      <c r="B21878">
        <v>17199</v>
      </c>
      <c r="C21878">
        <v>14070</v>
      </c>
      <c r="E21878">
        <v>436</v>
      </c>
      <c r="F21878" t="s">
        <v>14710</v>
      </c>
      <c r="G21878" t="s">
        <v>2025</v>
      </c>
      <c r="H21878" t="s">
        <v>2131</v>
      </c>
      <c r="I21878" t="s">
        <v>2006</v>
      </c>
      <c r="J21878" t="s">
        <v>2033</v>
      </c>
      <c r="K21878" t="s">
        <v>2034</v>
      </c>
      <c r="L21878">
        <v>5</v>
      </c>
      <c r="M21878">
        <v>55</v>
      </c>
      <c r="N21878" s="43">
        <v>275</v>
      </c>
    </row>
    <row r="21879" ht="14.4" customHeight="1" hidden="1" spans="1:14" x14ac:dyDescent="0.25">
      <c r="A21879" s="106">
        <v>46252</v>
      </c>
      <c r="B21879">
        <v>17199</v>
      </c>
      <c r="C21879">
        <v>14070</v>
      </c>
      <c r="E21879">
        <v>436</v>
      </c>
      <c r="F21879" t="s">
        <v>14710</v>
      </c>
      <c r="G21879" t="s">
        <v>2025</v>
      </c>
      <c r="H21879" t="s">
        <v>2131</v>
      </c>
      <c r="I21879" t="s">
        <v>2006</v>
      </c>
      <c r="J21879" t="s">
        <v>5475</v>
      </c>
      <c r="K21879" t="s">
        <v>5476</v>
      </c>
      <c r="L21879">
        <v>5</v>
      </c>
      <c r="M21879">
        <v>640</v>
      </c>
      <c r="N21879" s="43">
        <v>3200</v>
      </c>
    </row>
    <row r="21880" ht="14.4" customHeight="1" hidden="1" spans="1:14" x14ac:dyDescent="0.25">
      <c r="A21880" s="106">
        <v>46252</v>
      </c>
      <c r="B21880">
        <v>17200</v>
      </c>
      <c r="C21880">
        <v>14071</v>
      </c>
      <c r="E21880">
        <v>436</v>
      </c>
      <c r="F21880" t="s">
        <v>14710</v>
      </c>
      <c r="G21880" t="s">
        <v>2025</v>
      </c>
      <c r="H21880" t="s">
        <v>2131</v>
      </c>
      <c r="I21880" t="s">
        <v>2006</v>
      </c>
      <c r="J21880" t="s">
        <v>5475</v>
      </c>
      <c r="K21880" t="s">
        <v>5476</v>
      </c>
      <c r="L21880">
        <v>2.5</v>
      </c>
      <c r="M21880">
        <v>640</v>
      </c>
      <c r="N21880" s="43">
        <v>1600</v>
      </c>
    </row>
    <row r="21881" ht="14.4" customHeight="1" hidden="1" spans="1:14" x14ac:dyDescent="0.25">
      <c r="A21881" s="106">
        <v>46252</v>
      </c>
      <c r="B21881">
        <v>17200</v>
      </c>
      <c r="C21881">
        <v>14071</v>
      </c>
      <c r="E21881">
        <v>436</v>
      </c>
      <c r="F21881" t="s">
        <v>14710</v>
      </c>
      <c r="G21881" t="s">
        <v>2025</v>
      </c>
      <c r="H21881" t="s">
        <v>2131</v>
      </c>
      <c r="I21881" t="s">
        <v>2006</v>
      </c>
      <c r="J21881" t="s">
        <v>2033</v>
      </c>
      <c r="K21881" t="s">
        <v>2034</v>
      </c>
      <c r="L21881">
        <v>2.5</v>
      </c>
      <c r="M21881">
        <v>55</v>
      </c>
      <c r="N21881" s="43">
        <v>137.5</v>
      </c>
    </row>
    <row r="21882" ht="14.4" customHeight="1" hidden="1" spans="1:14" x14ac:dyDescent="0.25">
      <c r="A21882" s="106">
        <v>46252</v>
      </c>
      <c r="B21882">
        <v>17205</v>
      </c>
      <c r="C21882">
        <v>14076</v>
      </c>
      <c r="E21882">
        <v>436</v>
      </c>
      <c r="F21882" t="s">
        <v>14711</v>
      </c>
      <c r="G21882" t="s">
        <v>2251</v>
      </c>
      <c r="H21882" t="s">
        <v>2131</v>
      </c>
      <c r="I21882" t="s">
        <v>2006</v>
      </c>
      <c r="J21882" t="s">
        <v>2033</v>
      </c>
      <c r="K21882" t="s">
        <v>2034</v>
      </c>
      <c r="L21882">
        <v>5</v>
      </c>
      <c r="M21882">
        <v>55</v>
      </c>
      <c r="N21882" s="43">
        <v>275</v>
      </c>
    </row>
    <row r="21883" ht="14.4" customHeight="1" hidden="1" spans="1:14" x14ac:dyDescent="0.25">
      <c r="A21883" s="106">
        <v>46252</v>
      </c>
      <c r="B21883">
        <v>17205</v>
      </c>
      <c r="C21883">
        <v>14076</v>
      </c>
      <c r="E21883">
        <v>436</v>
      </c>
      <c r="F21883" t="s">
        <v>14711</v>
      </c>
      <c r="G21883" t="s">
        <v>2251</v>
      </c>
      <c r="H21883" t="s">
        <v>2131</v>
      </c>
      <c r="I21883" t="s">
        <v>2006</v>
      </c>
      <c r="J21883" t="s">
        <v>5475</v>
      </c>
      <c r="K21883" t="s">
        <v>5476</v>
      </c>
      <c r="L21883">
        <v>5</v>
      </c>
      <c r="M21883">
        <v>640</v>
      </c>
      <c r="N21883" s="43">
        <v>3200</v>
      </c>
    </row>
    <row r="21884" ht="14.4" customHeight="1" hidden="1" spans="1:14" x14ac:dyDescent="0.25">
      <c r="A21884" s="106">
        <v>46252</v>
      </c>
      <c r="B21884">
        <v>17206</v>
      </c>
      <c r="C21884">
        <v>14077</v>
      </c>
      <c r="E21884">
        <v>436</v>
      </c>
      <c r="F21884" t="s">
        <v>14711</v>
      </c>
      <c r="G21884" t="s">
        <v>2251</v>
      </c>
      <c r="H21884" t="s">
        <v>2131</v>
      </c>
      <c r="I21884" t="s">
        <v>2006</v>
      </c>
      <c r="J21884" t="s">
        <v>5475</v>
      </c>
      <c r="K21884" t="s">
        <v>5476</v>
      </c>
      <c r="L21884">
        <v>2.5</v>
      </c>
      <c r="M21884">
        <v>640</v>
      </c>
      <c r="N21884" s="43">
        <v>1600</v>
      </c>
    </row>
    <row r="21885" ht="14.4" customHeight="1" hidden="1" spans="1:14" x14ac:dyDescent="0.25">
      <c r="A21885" s="106">
        <v>46252</v>
      </c>
      <c r="B21885">
        <v>17206</v>
      </c>
      <c r="C21885">
        <v>14077</v>
      </c>
      <c r="E21885">
        <v>436</v>
      </c>
      <c r="F21885" t="s">
        <v>14711</v>
      </c>
      <c r="G21885" t="s">
        <v>2251</v>
      </c>
      <c r="H21885" t="s">
        <v>2131</v>
      </c>
      <c r="I21885" t="s">
        <v>2006</v>
      </c>
      <c r="J21885" t="s">
        <v>2033</v>
      </c>
      <c r="K21885" t="s">
        <v>2034</v>
      </c>
      <c r="L21885">
        <v>2.5</v>
      </c>
      <c r="M21885">
        <v>55</v>
      </c>
      <c r="N21885" s="43">
        <v>137.5</v>
      </c>
    </row>
    <row r="21886" ht="14.4" customHeight="1" hidden="1" spans="1:14" x14ac:dyDescent="0.25">
      <c r="A21886" s="106">
        <v>46252</v>
      </c>
      <c r="B21886">
        <v>17208</v>
      </c>
      <c r="C21886">
        <v>14079</v>
      </c>
      <c r="E21886">
        <v>436</v>
      </c>
      <c r="F21886" t="s">
        <v>14712</v>
      </c>
      <c r="G21886" t="s">
        <v>2021</v>
      </c>
      <c r="H21886" t="s">
        <v>2131</v>
      </c>
      <c r="I21886" t="s">
        <v>2006</v>
      </c>
      <c r="J21886" t="s">
        <v>2033</v>
      </c>
      <c r="K21886" t="s">
        <v>2034</v>
      </c>
      <c r="L21886">
        <v>7</v>
      </c>
      <c r="M21886">
        <v>55</v>
      </c>
      <c r="N21886" s="43">
        <v>385</v>
      </c>
    </row>
    <row r="21887" ht="14.4" customHeight="1" hidden="1" spans="1:14" x14ac:dyDescent="0.25">
      <c r="A21887" s="106">
        <v>46252</v>
      </c>
      <c r="B21887">
        <v>17208</v>
      </c>
      <c r="C21887">
        <v>14079</v>
      </c>
      <c r="E21887">
        <v>436</v>
      </c>
      <c r="F21887" t="s">
        <v>14712</v>
      </c>
      <c r="G21887" t="s">
        <v>2021</v>
      </c>
      <c r="H21887" t="s">
        <v>2131</v>
      </c>
      <c r="I21887" t="s">
        <v>2006</v>
      </c>
      <c r="J21887" t="s">
        <v>5475</v>
      </c>
      <c r="K21887" t="s">
        <v>5476</v>
      </c>
      <c r="L21887">
        <v>7</v>
      </c>
      <c r="M21887">
        <v>640</v>
      </c>
      <c r="N21887" s="43">
        <v>4480</v>
      </c>
    </row>
    <row r="21888" ht="14.4" customHeight="1" hidden="1" spans="1:14" x14ac:dyDescent="0.25">
      <c r="A21888" s="106">
        <v>46252</v>
      </c>
      <c r="B21888">
        <v>17213</v>
      </c>
      <c r="C21888">
        <v>14084</v>
      </c>
      <c r="E21888">
        <v>436</v>
      </c>
      <c r="F21888" t="s">
        <v>14713</v>
      </c>
      <c r="G21888" t="s">
        <v>2017</v>
      </c>
      <c r="H21888" t="s">
        <v>2131</v>
      </c>
      <c r="I21888" t="s">
        <v>2006</v>
      </c>
      <c r="J21888" t="s">
        <v>5475</v>
      </c>
      <c r="K21888" t="s">
        <v>5476</v>
      </c>
      <c r="L21888">
        <v>5</v>
      </c>
      <c r="M21888">
        <v>640</v>
      </c>
      <c r="N21888" s="43">
        <v>3200</v>
      </c>
    </row>
    <row r="21889" ht="14.4" customHeight="1" hidden="1" spans="1:14" x14ac:dyDescent="0.25">
      <c r="A21889" s="106">
        <v>46252</v>
      </c>
      <c r="B21889">
        <v>17213</v>
      </c>
      <c r="C21889">
        <v>14084</v>
      </c>
      <c r="E21889">
        <v>436</v>
      </c>
      <c r="F21889" t="s">
        <v>14713</v>
      </c>
      <c r="G21889" t="s">
        <v>2017</v>
      </c>
      <c r="H21889" t="s">
        <v>2131</v>
      </c>
      <c r="I21889" t="s">
        <v>2006</v>
      </c>
      <c r="J21889" t="s">
        <v>2033</v>
      </c>
      <c r="K21889" t="s">
        <v>2034</v>
      </c>
      <c r="L21889">
        <v>5</v>
      </c>
      <c r="M21889">
        <v>55</v>
      </c>
      <c r="N21889" s="43">
        <v>275</v>
      </c>
    </row>
    <row r="21890" ht="14.4" customHeight="1" hidden="1" spans="1:14" x14ac:dyDescent="0.25">
      <c r="A21890" s="106">
        <v>46252</v>
      </c>
      <c r="B21890">
        <v>17214</v>
      </c>
      <c r="C21890">
        <v>14085</v>
      </c>
      <c r="E21890">
        <v>436</v>
      </c>
      <c r="F21890" t="s">
        <v>14713</v>
      </c>
      <c r="G21890" t="s">
        <v>2017</v>
      </c>
      <c r="H21890" t="s">
        <v>2131</v>
      </c>
      <c r="I21890" t="s">
        <v>2006</v>
      </c>
      <c r="J21890" t="s">
        <v>2033</v>
      </c>
      <c r="K21890" t="s">
        <v>2034</v>
      </c>
      <c r="L21890">
        <v>2.5</v>
      </c>
      <c r="M21890">
        <v>55</v>
      </c>
      <c r="N21890" s="43">
        <v>137.5</v>
      </c>
    </row>
    <row r="21891" ht="14.4" customHeight="1" hidden="1" spans="1:14" x14ac:dyDescent="0.25">
      <c r="A21891" s="106">
        <v>46252</v>
      </c>
      <c r="B21891">
        <v>17214</v>
      </c>
      <c r="C21891">
        <v>14085</v>
      </c>
      <c r="E21891">
        <v>436</v>
      </c>
      <c r="F21891" t="s">
        <v>14713</v>
      </c>
      <c r="G21891" t="s">
        <v>2017</v>
      </c>
      <c r="H21891" t="s">
        <v>2131</v>
      </c>
      <c r="I21891" t="s">
        <v>2006</v>
      </c>
      <c r="J21891" t="s">
        <v>5475</v>
      </c>
      <c r="K21891" t="s">
        <v>5476</v>
      </c>
      <c r="L21891">
        <v>2.5</v>
      </c>
      <c r="M21891">
        <v>640</v>
      </c>
      <c r="N21891" s="43">
        <v>1600</v>
      </c>
    </row>
    <row r="21892" ht="14.4" customHeight="1" hidden="1" spans="1:14" x14ac:dyDescent="0.25">
      <c r="A21892" s="106">
        <v>46253</v>
      </c>
      <c r="B21892">
        <v>17227</v>
      </c>
      <c r="C21892">
        <v>14098</v>
      </c>
      <c r="E21892">
        <v>436</v>
      </c>
      <c r="F21892" t="s">
        <v>14714</v>
      </c>
      <c r="G21892" t="s">
        <v>2185</v>
      </c>
      <c r="H21892" t="s">
        <v>2131</v>
      </c>
      <c r="I21892" t="s">
        <v>2006</v>
      </c>
      <c r="J21892" t="s">
        <v>5475</v>
      </c>
      <c r="K21892" t="s">
        <v>5476</v>
      </c>
      <c r="L21892">
        <v>5</v>
      </c>
      <c r="M21892">
        <v>640</v>
      </c>
      <c r="N21892" s="43">
        <v>3200</v>
      </c>
    </row>
    <row r="21893" ht="14.4" customHeight="1" hidden="1" spans="1:14" x14ac:dyDescent="0.25">
      <c r="A21893" s="106">
        <v>46253</v>
      </c>
      <c r="B21893">
        <v>17227</v>
      </c>
      <c r="C21893">
        <v>14098</v>
      </c>
      <c r="E21893">
        <v>436</v>
      </c>
      <c r="F21893" t="s">
        <v>14714</v>
      </c>
      <c r="G21893" t="s">
        <v>2185</v>
      </c>
      <c r="H21893" t="s">
        <v>2131</v>
      </c>
      <c r="I21893" t="s">
        <v>2006</v>
      </c>
      <c r="J21893" t="s">
        <v>2033</v>
      </c>
      <c r="K21893" t="s">
        <v>2034</v>
      </c>
      <c r="L21893">
        <v>5</v>
      </c>
      <c r="M21893">
        <v>1</v>
      </c>
      <c r="N21893" s="43">
        <v>5</v>
      </c>
    </row>
    <row r="21894" ht="14.4" customHeight="1" hidden="1" spans="1:14" x14ac:dyDescent="0.25">
      <c r="A21894" s="106">
        <v>46253</v>
      </c>
      <c r="B21894">
        <v>17228</v>
      </c>
      <c r="C21894">
        <v>14099</v>
      </c>
      <c r="E21894">
        <v>436</v>
      </c>
      <c r="F21894" t="s">
        <v>14714</v>
      </c>
      <c r="G21894" t="s">
        <v>2185</v>
      </c>
      <c r="H21894" t="s">
        <v>2131</v>
      </c>
      <c r="I21894" t="s">
        <v>2006</v>
      </c>
      <c r="J21894" t="s">
        <v>5475</v>
      </c>
      <c r="K21894" t="s">
        <v>5476</v>
      </c>
      <c r="L21894">
        <v>3</v>
      </c>
      <c r="M21894">
        <v>640</v>
      </c>
      <c r="N21894" s="43">
        <v>1920</v>
      </c>
    </row>
    <row r="21895" ht="14.4" customHeight="1" hidden="1" spans="1:14" x14ac:dyDescent="0.25">
      <c r="A21895" s="106">
        <v>46253</v>
      </c>
      <c r="B21895">
        <v>17228</v>
      </c>
      <c r="C21895">
        <v>14099</v>
      </c>
      <c r="E21895">
        <v>436</v>
      </c>
      <c r="F21895" t="s">
        <v>14714</v>
      </c>
      <c r="G21895" t="s">
        <v>2185</v>
      </c>
      <c r="H21895" t="s">
        <v>2131</v>
      </c>
      <c r="I21895" t="s">
        <v>2006</v>
      </c>
      <c r="J21895" t="s">
        <v>2033</v>
      </c>
      <c r="K21895" t="s">
        <v>2034</v>
      </c>
      <c r="L21895">
        <v>3</v>
      </c>
      <c r="M21895">
        <v>55</v>
      </c>
      <c r="N21895" s="43">
        <v>165</v>
      </c>
    </row>
    <row r="21896" ht="14.4" customHeight="1" hidden="1" spans="1:14" x14ac:dyDescent="0.25">
      <c r="A21896" s="106">
        <v>46253</v>
      </c>
      <c r="B21896">
        <v>17234</v>
      </c>
      <c r="C21896">
        <v>14105</v>
      </c>
      <c r="E21896">
        <v>436</v>
      </c>
      <c r="F21896" t="s">
        <v>14715</v>
      </c>
      <c r="G21896" t="s">
        <v>2223</v>
      </c>
      <c r="H21896" t="s">
        <v>2131</v>
      </c>
      <c r="I21896" t="s">
        <v>2006</v>
      </c>
      <c r="J21896" t="s">
        <v>2033</v>
      </c>
      <c r="K21896" t="s">
        <v>2034</v>
      </c>
      <c r="L21896">
        <v>5</v>
      </c>
      <c r="M21896">
        <v>55</v>
      </c>
      <c r="N21896" s="43">
        <v>275</v>
      </c>
    </row>
    <row r="21897" ht="14.4" customHeight="1" hidden="1" spans="1:14" x14ac:dyDescent="0.25">
      <c r="A21897" s="106">
        <v>46253</v>
      </c>
      <c r="B21897">
        <v>17234</v>
      </c>
      <c r="C21897">
        <v>14105</v>
      </c>
      <c r="E21897">
        <v>436</v>
      </c>
      <c r="F21897" t="s">
        <v>14715</v>
      </c>
      <c r="G21897" t="s">
        <v>2223</v>
      </c>
      <c r="H21897" t="s">
        <v>2131</v>
      </c>
      <c r="I21897" t="s">
        <v>2006</v>
      </c>
      <c r="J21897" t="s">
        <v>5475</v>
      </c>
      <c r="K21897" t="s">
        <v>5476</v>
      </c>
      <c r="L21897">
        <v>5</v>
      </c>
      <c r="M21897">
        <v>640</v>
      </c>
      <c r="N21897" s="43">
        <v>3200</v>
      </c>
    </row>
    <row r="21898" ht="14.4" customHeight="1" hidden="1" spans="1:14" x14ac:dyDescent="0.25">
      <c r="A21898" s="106">
        <v>46253</v>
      </c>
      <c r="B21898">
        <v>17235</v>
      </c>
      <c r="C21898">
        <v>14106</v>
      </c>
      <c r="E21898">
        <v>436</v>
      </c>
      <c r="F21898" t="s">
        <v>14715</v>
      </c>
      <c r="G21898" t="s">
        <v>2223</v>
      </c>
      <c r="H21898" t="s">
        <v>2131</v>
      </c>
      <c r="I21898" t="s">
        <v>2006</v>
      </c>
      <c r="J21898" t="s">
        <v>5475</v>
      </c>
      <c r="K21898" t="s">
        <v>5476</v>
      </c>
      <c r="L21898">
        <v>3</v>
      </c>
      <c r="M21898">
        <v>640</v>
      </c>
      <c r="N21898" s="43">
        <v>1920</v>
      </c>
    </row>
    <row r="21899" ht="14.4" customHeight="1" hidden="1" spans="1:14" x14ac:dyDescent="0.25">
      <c r="A21899" s="106">
        <v>46253</v>
      </c>
      <c r="B21899">
        <v>17235</v>
      </c>
      <c r="C21899">
        <v>14106</v>
      </c>
      <c r="E21899">
        <v>436</v>
      </c>
      <c r="F21899" t="s">
        <v>14715</v>
      </c>
      <c r="G21899" t="s">
        <v>2223</v>
      </c>
      <c r="H21899" t="s">
        <v>2131</v>
      </c>
      <c r="I21899" t="s">
        <v>2006</v>
      </c>
      <c r="J21899" t="s">
        <v>2033</v>
      </c>
      <c r="K21899" t="s">
        <v>2034</v>
      </c>
      <c r="L21899">
        <v>3</v>
      </c>
      <c r="M21899">
        <v>55</v>
      </c>
      <c r="N21899" s="43">
        <v>165</v>
      </c>
    </row>
    <row r="21900" ht="14.4" customHeight="1" hidden="1" spans="1:14" x14ac:dyDescent="0.25">
      <c r="A21900" s="106">
        <v>46253</v>
      </c>
      <c r="B21900">
        <v>17236</v>
      </c>
      <c r="C21900">
        <v>14107</v>
      </c>
      <c r="E21900">
        <v>436</v>
      </c>
      <c r="F21900" t="s">
        <v>14716</v>
      </c>
      <c r="G21900" t="s">
        <v>2221</v>
      </c>
      <c r="H21900" t="s">
        <v>2131</v>
      </c>
      <c r="I21900" t="s">
        <v>2006</v>
      </c>
      <c r="J21900" t="s">
        <v>2033</v>
      </c>
      <c r="K21900" t="s">
        <v>2034</v>
      </c>
      <c r="L21900">
        <v>5</v>
      </c>
      <c r="M21900">
        <v>55</v>
      </c>
      <c r="N21900" s="43">
        <v>275</v>
      </c>
    </row>
    <row r="21901" ht="14.4" customHeight="1" hidden="1" spans="1:14" x14ac:dyDescent="0.25">
      <c r="A21901" s="106">
        <v>46253</v>
      </c>
      <c r="B21901">
        <v>17236</v>
      </c>
      <c r="C21901">
        <v>14107</v>
      </c>
      <c r="E21901">
        <v>436</v>
      </c>
      <c r="F21901" t="s">
        <v>14716</v>
      </c>
      <c r="G21901" t="s">
        <v>2221</v>
      </c>
      <c r="H21901" t="s">
        <v>2131</v>
      </c>
      <c r="I21901" t="s">
        <v>2006</v>
      </c>
      <c r="J21901" t="s">
        <v>5475</v>
      </c>
      <c r="K21901" t="s">
        <v>5476</v>
      </c>
      <c r="L21901">
        <v>5</v>
      </c>
      <c r="M21901">
        <v>640</v>
      </c>
      <c r="N21901" s="43">
        <v>3200</v>
      </c>
    </row>
    <row r="21902" ht="14.4" customHeight="1" hidden="1" spans="1:14" x14ac:dyDescent="0.25">
      <c r="A21902" s="106">
        <v>46253</v>
      </c>
      <c r="B21902">
        <v>17237</v>
      </c>
      <c r="C21902">
        <v>14108</v>
      </c>
      <c r="E21902">
        <v>436</v>
      </c>
      <c r="F21902" t="s">
        <v>14716</v>
      </c>
      <c r="G21902" t="s">
        <v>2221</v>
      </c>
      <c r="H21902" t="s">
        <v>2131</v>
      </c>
      <c r="I21902" t="s">
        <v>2006</v>
      </c>
      <c r="J21902" t="s">
        <v>2033</v>
      </c>
      <c r="K21902" t="s">
        <v>2034</v>
      </c>
      <c r="L21902">
        <v>2.5</v>
      </c>
      <c r="M21902">
        <v>55</v>
      </c>
      <c r="N21902" s="43">
        <v>137.5</v>
      </c>
    </row>
    <row r="21903" ht="14.4" customHeight="1" hidden="1" spans="1:14" x14ac:dyDescent="0.25">
      <c r="A21903" s="106">
        <v>46253</v>
      </c>
      <c r="B21903">
        <v>17237</v>
      </c>
      <c r="C21903">
        <v>14108</v>
      </c>
      <c r="E21903">
        <v>436</v>
      </c>
      <c r="F21903" t="s">
        <v>14716</v>
      </c>
      <c r="G21903" t="s">
        <v>2221</v>
      </c>
      <c r="H21903" t="s">
        <v>2131</v>
      </c>
      <c r="I21903" t="s">
        <v>2006</v>
      </c>
      <c r="J21903" t="s">
        <v>5475</v>
      </c>
      <c r="K21903" t="s">
        <v>5476</v>
      </c>
      <c r="L21903">
        <v>2.5</v>
      </c>
      <c r="M21903">
        <v>640</v>
      </c>
      <c r="N21903" s="43">
        <v>1600</v>
      </c>
    </row>
    <row r="21904" ht="14.4" customHeight="1" hidden="1" spans="1:14" x14ac:dyDescent="0.25">
      <c r="A21904" s="106">
        <v>46253</v>
      </c>
      <c r="B21904">
        <v>17244</v>
      </c>
      <c r="C21904">
        <v>14115</v>
      </c>
      <c r="E21904">
        <v>436</v>
      </c>
      <c r="F21904" t="s">
        <v>14717</v>
      </c>
      <c r="G21904" t="s">
        <v>2038</v>
      </c>
      <c r="H21904" t="s">
        <v>2131</v>
      </c>
      <c r="I21904" t="s">
        <v>2006</v>
      </c>
      <c r="J21904" t="s">
        <v>2033</v>
      </c>
      <c r="K21904" t="s">
        <v>2034</v>
      </c>
      <c r="L21904">
        <v>7.5</v>
      </c>
      <c r="M21904">
        <v>55</v>
      </c>
      <c r="N21904" s="43">
        <v>412.5</v>
      </c>
    </row>
    <row r="21905" ht="14.4" customHeight="1" hidden="1" spans="1:14" x14ac:dyDescent="0.25">
      <c r="A21905" s="106">
        <v>46253</v>
      </c>
      <c r="B21905">
        <v>17244</v>
      </c>
      <c r="C21905">
        <v>14115</v>
      </c>
      <c r="E21905">
        <v>436</v>
      </c>
      <c r="F21905" t="s">
        <v>14717</v>
      </c>
      <c r="G21905" t="s">
        <v>2038</v>
      </c>
      <c r="H21905" t="s">
        <v>2131</v>
      </c>
      <c r="I21905" t="s">
        <v>2006</v>
      </c>
      <c r="J21905" t="s">
        <v>5475</v>
      </c>
      <c r="K21905" t="s">
        <v>5476</v>
      </c>
      <c r="L21905">
        <v>7.5</v>
      </c>
      <c r="M21905">
        <v>640</v>
      </c>
      <c r="N21905" s="43">
        <v>4800</v>
      </c>
    </row>
    <row r="21906" ht="14.4" customHeight="1" hidden="1" spans="1:14" x14ac:dyDescent="0.25">
      <c r="A21906" s="106">
        <v>46253</v>
      </c>
      <c r="B21906">
        <v>17254</v>
      </c>
      <c r="C21906">
        <v>14125</v>
      </c>
      <c r="E21906">
        <v>436</v>
      </c>
      <c r="F21906" t="s">
        <v>14718</v>
      </c>
      <c r="G21906" t="s">
        <v>2021</v>
      </c>
      <c r="H21906" t="s">
        <v>2131</v>
      </c>
      <c r="I21906" t="s">
        <v>2006</v>
      </c>
      <c r="J21906" t="s">
        <v>5475</v>
      </c>
      <c r="K21906" t="s">
        <v>5476</v>
      </c>
      <c r="L21906">
        <v>7.5</v>
      </c>
      <c r="M21906">
        <v>640</v>
      </c>
      <c r="N21906" s="43">
        <v>4800</v>
      </c>
    </row>
    <row r="21907" ht="14.4" customHeight="1" hidden="1" spans="1:14" x14ac:dyDescent="0.25">
      <c r="A21907" s="106">
        <v>46253</v>
      </c>
      <c r="B21907">
        <v>17254</v>
      </c>
      <c r="C21907">
        <v>14125</v>
      </c>
      <c r="E21907">
        <v>436</v>
      </c>
      <c r="F21907" t="s">
        <v>14718</v>
      </c>
      <c r="G21907" t="s">
        <v>2021</v>
      </c>
      <c r="H21907" t="s">
        <v>2131</v>
      </c>
      <c r="I21907" t="s">
        <v>2006</v>
      </c>
      <c r="J21907" t="s">
        <v>2033</v>
      </c>
      <c r="K21907" t="s">
        <v>2034</v>
      </c>
      <c r="L21907">
        <v>7.5</v>
      </c>
      <c r="M21907">
        <v>55</v>
      </c>
      <c r="N21907" s="43">
        <v>412.5</v>
      </c>
    </row>
    <row r="21908" ht="14.4" customHeight="1" hidden="1" spans="1:14" x14ac:dyDescent="0.25">
      <c r="A21908" s="106">
        <v>46253</v>
      </c>
      <c r="B21908">
        <v>17255</v>
      </c>
      <c r="C21908">
        <v>14126</v>
      </c>
      <c r="E21908">
        <v>436</v>
      </c>
      <c r="F21908" t="s">
        <v>14719</v>
      </c>
      <c r="G21908" t="s">
        <v>2063</v>
      </c>
      <c r="H21908" t="s">
        <v>2131</v>
      </c>
      <c r="I21908" t="s">
        <v>2006</v>
      </c>
      <c r="J21908" t="s">
        <v>5475</v>
      </c>
      <c r="K21908" t="s">
        <v>5476</v>
      </c>
      <c r="L21908">
        <v>7.5</v>
      </c>
      <c r="M21908">
        <v>640</v>
      </c>
      <c r="N21908" s="43">
        <v>4800</v>
      </c>
    </row>
    <row r="21909" ht="14.4" customHeight="1" hidden="1" spans="1:14" x14ac:dyDescent="0.25">
      <c r="A21909" s="106">
        <v>46253</v>
      </c>
      <c r="B21909">
        <v>17255</v>
      </c>
      <c r="C21909">
        <v>14126</v>
      </c>
      <c r="E21909">
        <v>436</v>
      </c>
      <c r="F21909" t="s">
        <v>14719</v>
      </c>
      <c r="G21909" t="s">
        <v>2063</v>
      </c>
      <c r="H21909" t="s">
        <v>2131</v>
      </c>
      <c r="I21909" t="s">
        <v>2006</v>
      </c>
      <c r="J21909" t="s">
        <v>2033</v>
      </c>
      <c r="K21909" t="s">
        <v>2034</v>
      </c>
      <c r="L21909">
        <v>7.5</v>
      </c>
      <c r="M21909">
        <v>55</v>
      </c>
      <c r="N21909" s="43">
        <v>412.5</v>
      </c>
    </row>
    <row r="21910" ht="14.4" customHeight="1" hidden="1" spans="1:14" x14ac:dyDescent="0.25">
      <c r="A21910" s="106">
        <v>46253</v>
      </c>
      <c r="B21910">
        <v>17261</v>
      </c>
      <c r="C21910">
        <v>14132</v>
      </c>
      <c r="E21910">
        <v>436</v>
      </c>
      <c r="F21910" t="s">
        <v>14720</v>
      </c>
      <c r="G21910" t="s">
        <v>2012</v>
      </c>
      <c r="H21910" t="s">
        <v>2131</v>
      </c>
      <c r="I21910" t="s">
        <v>2006</v>
      </c>
      <c r="J21910" t="s">
        <v>2033</v>
      </c>
      <c r="K21910" t="s">
        <v>2034</v>
      </c>
      <c r="L21910">
        <v>7.5</v>
      </c>
      <c r="M21910">
        <v>55</v>
      </c>
      <c r="N21910" s="43">
        <v>412.5</v>
      </c>
    </row>
    <row r="21911" ht="14.4" customHeight="1" hidden="1" spans="1:14" x14ac:dyDescent="0.25">
      <c r="A21911" s="106">
        <v>46253</v>
      </c>
      <c r="B21911">
        <v>17261</v>
      </c>
      <c r="C21911">
        <v>14132</v>
      </c>
      <c r="E21911">
        <v>436</v>
      </c>
      <c r="F21911" t="s">
        <v>14720</v>
      </c>
      <c r="G21911" t="s">
        <v>2012</v>
      </c>
      <c r="H21911" t="s">
        <v>2131</v>
      </c>
      <c r="I21911" t="s">
        <v>2006</v>
      </c>
      <c r="J21911" t="s">
        <v>5475</v>
      </c>
      <c r="K21911" t="s">
        <v>5476</v>
      </c>
      <c r="L21911">
        <v>7.5</v>
      </c>
      <c r="M21911">
        <v>640</v>
      </c>
      <c r="N21911" s="43">
        <v>4800</v>
      </c>
    </row>
    <row r="21912" ht="14.4" customHeight="1" hidden="1" spans="1:14" x14ac:dyDescent="0.25">
      <c r="A21912" s="106">
        <v>46254</v>
      </c>
      <c r="B21912">
        <v>17290</v>
      </c>
      <c r="C21912">
        <v>14161</v>
      </c>
      <c r="E21912">
        <v>436</v>
      </c>
      <c r="F21912" t="s">
        <v>14721</v>
      </c>
      <c r="G21912" t="s">
        <v>2025</v>
      </c>
      <c r="H21912" t="s">
        <v>2131</v>
      </c>
      <c r="I21912" t="s">
        <v>2006</v>
      </c>
      <c r="J21912" t="s">
        <v>5475</v>
      </c>
      <c r="K21912" t="s">
        <v>5476</v>
      </c>
      <c r="L21912">
        <v>5</v>
      </c>
      <c r="M21912">
        <v>640</v>
      </c>
      <c r="N21912" s="43">
        <v>3200</v>
      </c>
    </row>
    <row r="21913" ht="14.4" customHeight="1" hidden="1" spans="1:14" x14ac:dyDescent="0.25">
      <c r="A21913" s="106">
        <v>46254</v>
      </c>
      <c r="B21913">
        <v>17290</v>
      </c>
      <c r="C21913">
        <v>14161</v>
      </c>
      <c r="E21913">
        <v>436</v>
      </c>
      <c r="F21913" t="s">
        <v>14721</v>
      </c>
      <c r="G21913" t="s">
        <v>2025</v>
      </c>
      <c r="H21913" t="s">
        <v>2131</v>
      </c>
      <c r="I21913" t="s">
        <v>2006</v>
      </c>
      <c r="J21913" t="s">
        <v>2033</v>
      </c>
      <c r="K21913" t="s">
        <v>2034</v>
      </c>
      <c r="L21913">
        <v>5</v>
      </c>
      <c r="M21913">
        <v>1</v>
      </c>
      <c r="N21913" s="43">
        <v>5</v>
      </c>
    </row>
    <row r="21914" ht="14.4" customHeight="1" hidden="1" spans="1:14" x14ac:dyDescent="0.25">
      <c r="A21914" s="106">
        <v>46254</v>
      </c>
      <c r="B21914">
        <v>17291</v>
      </c>
      <c r="C21914">
        <v>14162</v>
      </c>
      <c r="E21914">
        <v>436</v>
      </c>
      <c r="F21914" t="s">
        <v>14721</v>
      </c>
      <c r="G21914" t="s">
        <v>2025</v>
      </c>
      <c r="H21914" t="s">
        <v>2131</v>
      </c>
      <c r="I21914" t="s">
        <v>2006</v>
      </c>
      <c r="J21914" t="s">
        <v>5475</v>
      </c>
      <c r="K21914" t="s">
        <v>5476</v>
      </c>
      <c r="L21914">
        <v>3</v>
      </c>
      <c r="M21914">
        <v>640</v>
      </c>
      <c r="N21914" s="43">
        <v>1920</v>
      </c>
    </row>
    <row r="21915" ht="14.4" customHeight="1" hidden="1" spans="1:14" x14ac:dyDescent="0.25">
      <c r="A21915" s="106">
        <v>46254</v>
      </c>
      <c r="B21915">
        <v>17291</v>
      </c>
      <c r="C21915">
        <v>14162</v>
      </c>
      <c r="E21915">
        <v>436</v>
      </c>
      <c r="F21915" t="s">
        <v>14721</v>
      </c>
      <c r="G21915" t="s">
        <v>2025</v>
      </c>
      <c r="H21915" t="s">
        <v>2131</v>
      </c>
      <c r="I21915" t="s">
        <v>2006</v>
      </c>
      <c r="J21915" t="s">
        <v>2033</v>
      </c>
      <c r="K21915" t="s">
        <v>2034</v>
      </c>
      <c r="L21915">
        <v>3</v>
      </c>
      <c r="M21915">
        <v>55</v>
      </c>
      <c r="N21915" s="43">
        <v>165</v>
      </c>
    </row>
    <row r="21916" ht="14.4" customHeight="1" hidden="1" spans="1:14" x14ac:dyDescent="0.25">
      <c r="A21916" s="106">
        <v>46254</v>
      </c>
      <c r="B21916">
        <v>17294</v>
      </c>
      <c r="C21916">
        <v>14165</v>
      </c>
      <c r="E21916">
        <v>436</v>
      </c>
      <c r="F21916" t="s">
        <v>14722</v>
      </c>
      <c r="G21916" t="s">
        <v>2185</v>
      </c>
      <c r="H21916" t="s">
        <v>2131</v>
      </c>
      <c r="I21916" t="s">
        <v>2006</v>
      </c>
      <c r="J21916" t="s">
        <v>2033</v>
      </c>
      <c r="K21916" t="s">
        <v>2034</v>
      </c>
      <c r="L21916">
        <v>5</v>
      </c>
      <c r="M21916">
        <v>55</v>
      </c>
      <c r="N21916" s="43">
        <v>275</v>
      </c>
    </row>
    <row r="21917" ht="14.4" customHeight="1" hidden="1" spans="1:14" x14ac:dyDescent="0.25">
      <c r="A21917" s="106">
        <v>46254</v>
      </c>
      <c r="B21917">
        <v>17294</v>
      </c>
      <c r="C21917">
        <v>14165</v>
      </c>
      <c r="E21917">
        <v>436</v>
      </c>
      <c r="F21917" t="s">
        <v>14722</v>
      </c>
      <c r="G21917" t="s">
        <v>2185</v>
      </c>
      <c r="H21917" t="s">
        <v>2131</v>
      </c>
      <c r="I21917" t="s">
        <v>2006</v>
      </c>
      <c r="J21917" t="s">
        <v>5475</v>
      </c>
      <c r="K21917" t="s">
        <v>5476</v>
      </c>
      <c r="L21917">
        <v>5</v>
      </c>
      <c r="M21917">
        <v>640</v>
      </c>
      <c r="N21917" s="43">
        <v>3200</v>
      </c>
    </row>
    <row r="21918" ht="14.4" customHeight="1" hidden="1" spans="1:14" x14ac:dyDescent="0.25">
      <c r="A21918" s="106">
        <v>46254</v>
      </c>
      <c r="B21918">
        <v>17295</v>
      </c>
      <c r="C21918">
        <v>14166</v>
      </c>
      <c r="E21918">
        <v>436</v>
      </c>
      <c r="F21918" t="s">
        <v>14722</v>
      </c>
      <c r="G21918" t="s">
        <v>2185</v>
      </c>
      <c r="H21918" t="s">
        <v>2131</v>
      </c>
      <c r="I21918" t="s">
        <v>2006</v>
      </c>
      <c r="J21918" t="s">
        <v>5475</v>
      </c>
      <c r="K21918" t="s">
        <v>5476</v>
      </c>
      <c r="L21918">
        <v>3</v>
      </c>
      <c r="M21918">
        <v>640</v>
      </c>
      <c r="N21918" s="43">
        <v>1920</v>
      </c>
    </row>
    <row r="21919" ht="14.4" customHeight="1" hidden="1" spans="1:14" x14ac:dyDescent="0.25">
      <c r="A21919" s="106">
        <v>46254</v>
      </c>
      <c r="B21919">
        <v>17295</v>
      </c>
      <c r="C21919">
        <v>14166</v>
      </c>
      <c r="E21919">
        <v>436</v>
      </c>
      <c r="F21919" t="s">
        <v>14722</v>
      </c>
      <c r="G21919" t="s">
        <v>2185</v>
      </c>
      <c r="H21919" t="s">
        <v>2131</v>
      </c>
      <c r="I21919" t="s">
        <v>2006</v>
      </c>
      <c r="J21919" t="s">
        <v>2033</v>
      </c>
      <c r="K21919" t="s">
        <v>2034</v>
      </c>
      <c r="L21919">
        <v>3</v>
      </c>
      <c r="M21919">
        <v>55</v>
      </c>
      <c r="N21919" s="43">
        <v>165</v>
      </c>
    </row>
    <row r="21920" ht="14.4" customHeight="1" hidden="1" spans="1:14" x14ac:dyDescent="0.25">
      <c r="A21920" s="106">
        <v>46254</v>
      </c>
      <c r="B21920">
        <v>17312</v>
      </c>
      <c r="C21920">
        <v>14183</v>
      </c>
      <c r="E21920">
        <v>436</v>
      </c>
      <c r="F21920" t="s">
        <v>14723</v>
      </c>
      <c r="G21920" t="s">
        <v>2027</v>
      </c>
      <c r="H21920" t="s">
        <v>2131</v>
      </c>
      <c r="I21920" t="s">
        <v>2006</v>
      </c>
      <c r="J21920" t="s">
        <v>5475</v>
      </c>
      <c r="K21920" t="s">
        <v>5476</v>
      </c>
      <c r="L21920">
        <v>5</v>
      </c>
      <c r="M21920">
        <v>640</v>
      </c>
      <c r="N21920" s="43">
        <v>3200</v>
      </c>
    </row>
    <row r="21921" ht="14.4" customHeight="1" hidden="1" spans="1:14" x14ac:dyDescent="0.25">
      <c r="A21921" s="106">
        <v>46254</v>
      </c>
      <c r="B21921">
        <v>17312</v>
      </c>
      <c r="C21921">
        <v>14183</v>
      </c>
      <c r="E21921">
        <v>436</v>
      </c>
      <c r="F21921" t="s">
        <v>14723</v>
      </c>
      <c r="G21921" t="s">
        <v>2027</v>
      </c>
      <c r="H21921" t="s">
        <v>2131</v>
      </c>
      <c r="I21921" t="s">
        <v>2006</v>
      </c>
      <c r="J21921" t="s">
        <v>2033</v>
      </c>
      <c r="K21921" t="s">
        <v>2034</v>
      </c>
      <c r="L21921">
        <v>5</v>
      </c>
      <c r="M21921">
        <v>55</v>
      </c>
      <c r="N21921" s="43">
        <v>275</v>
      </c>
    </row>
    <row r="21922" ht="14.4" customHeight="1" hidden="1" spans="1:14" x14ac:dyDescent="0.25">
      <c r="A21922" s="106">
        <v>46254</v>
      </c>
      <c r="B21922">
        <v>17313</v>
      </c>
      <c r="C21922">
        <v>14184</v>
      </c>
      <c r="E21922">
        <v>436</v>
      </c>
      <c r="F21922" t="s">
        <v>14723</v>
      </c>
      <c r="G21922" t="s">
        <v>2027</v>
      </c>
      <c r="H21922" t="s">
        <v>2131</v>
      </c>
      <c r="I21922" t="s">
        <v>2006</v>
      </c>
      <c r="J21922" t="s">
        <v>5475</v>
      </c>
      <c r="K21922" t="s">
        <v>5476</v>
      </c>
      <c r="L21922">
        <v>2.5</v>
      </c>
      <c r="M21922">
        <v>640</v>
      </c>
      <c r="N21922" s="43">
        <v>1600</v>
      </c>
    </row>
    <row r="21923" ht="14.4" customHeight="1" hidden="1" spans="1:14" x14ac:dyDescent="0.25">
      <c r="A21923" s="106">
        <v>46254</v>
      </c>
      <c r="B21923">
        <v>17313</v>
      </c>
      <c r="C21923">
        <v>14184</v>
      </c>
      <c r="E21923">
        <v>436</v>
      </c>
      <c r="F21923" t="s">
        <v>14723</v>
      </c>
      <c r="G21923" t="s">
        <v>2027</v>
      </c>
      <c r="H21923" t="s">
        <v>2131</v>
      </c>
      <c r="I21923" t="s">
        <v>2006</v>
      </c>
      <c r="J21923" t="s">
        <v>2033</v>
      </c>
      <c r="K21923" t="s">
        <v>2034</v>
      </c>
      <c r="L21923">
        <v>2.5</v>
      </c>
      <c r="M21923">
        <v>55</v>
      </c>
      <c r="N21923" s="43">
        <v>137.5</v>
      </c>
    </row>
    <row r="21924" ht="14.4" customHeight="1" hidden="1" spans="1:14" x14ac:dyDescent="0.25">
      <c r="A21924" s="106">
        <v>46254</v>
      </c>
      <c r="B21924">
        <v>17323</v>
      </c>
      <c r="C21924">
        <v>14194</v>
      </c>
      <c r="E21924">
        <v>436</v>
      </c>
      <c r="F21924" t="s">
        <v>14724</v>
      </c>
      <c r="G21924" t="s">
        <v>2025</v>
      </c>
      <c r="H21924" t="s">
        <v>2131</v>
      </c>
      <c r="I21924" t="s">
        <v>2006</v>
      </c>
      <c r="J21924" t="s">
        <v>5475</v>
      </c>
      <c r="K21924" t="s">
        <v>5476</v>
      </c>
      <c r="L21924">
        <v>5</v>
      </c>
      <c r="M21924">
        <v>640</v>
      </c>
      <c r="N21924" s="43">
        <v>3200</v>
      </c>
    </row>
    <row r="21925" ht="14.4" customHeight="1" hidden="1" spans="1:14" x14ac:dyDescent="0.25">
      <c r="A21925" s="106">
        <v>46254</v>
      </c>
      <c r="B21925">
        <v>17323</v>
      </c>
      <c r="C21925">
        <v>14194</v>
      </c>
      <c r="E21925">
        <v>436</v>
      </c>
      <c r="F21925" t="s">
        <v>14724</v>
      </c>
      <c r="G21925" t="s">
        <v>2025</v>
      </c>
      <c r="H21925" t="s">
        <v>2131</v>
      </c>
      <c r="I21925" t="s">
        <v>2006</v>
      </c>
      <c r="J21925" t="s">
        <v>2033</v>
      </c>
      <c r="K21925" t="s">
        <v>2034</v>
      </c>
      <c r="L21925">
        <v>5</v>
      </c>
      <c r="M21925">
        <v>55</v>
      </c>
      <c r="N21925" s="43">
        <v>275</v>
      </c>
    </row>
    <row r="21926" ht="14.4" customHeight="1" hidden="1" spans="1:14" x14ac:dyDescent="0.25">
      <c r="A21926" s="106">
        <v>46254</v>
      </c>
      <c r="B21926">
        <v>17324</v>
      </c>
      <c r="C21926">
        <v>14195</v>
      </c>
      <c r="E21926">
        <v>436</v>
      </c>
      <c r="F21926" t="s">
        <v>14724</v>
      </c>
      <c r="G21926" t="s">
        <v>2025</v>
      </c>
      <c r="H21926" t="s">
        <v>2131</v>
      </c>
      <c r="I21926" t="s">
        <v>2006</v>
      </c>
      <c r="J21926" t="s">
        <v>5475</v>
      </c>
      <c r="K21926" t="s">
        <v>5476</v>
      </c>
      <c r="L21926">
        <v>2.5</v>
      </c>
      <c r="M21926">
        <v>640</v>
      </c>
      <c r="N21926" s="43">
        <v>1600</v>
      </c>
    </row>
    <row r="21927" ht="14.4" customHeight="1" hidden="1" spans="1:14" x14ac:dyDescent="0.25">
      <c r="A21927" s="106">
        <v>46254</v>
      </c>
      <c r="B21927">
        <v>17324</v>
      </c>
      <c r="C21927">
        <v>14195</v>
      </c>
      <c r="E21927">
        <v>436</v>
      </c>
      <c r="F21927" t="s">
        <v>14724</v>
      </c>
      <c r="G21927" t="s">
        <v>2025</v>
      </c>
      <c r="H21927" t="s">
        <v>2131</v>
      </c>
      <c r="I21927" t="s">
        <v>2006</v>
      </c>
      <c r="J21927" t="s">
        <v>2033</v>
      </c>
      <c r="K21927" t="s">
        <v>2034</v>
      </c>
      <c r="L21927">
        <v>2.5</v>
      </c>
      <c r="M21927">
        <v>55</v>
      </c>
      <c r="N21927" s="43">
        <v>137.5</v>
      </c>
    </row>
    <row r="21928" ht="14.4" customHeight="1" hidden="1" spans="1:14" x14ac:dyDescent="0.25">
      <c r="A21928" s="106">
        <v>46254</v>
      </c>
      <c r="B21928">
        <v>17336</v>
      </c>
      <c r="C21928">
        <v>14207</v>
      </c>
      <c r="E21928">
        <v>436</v>
      </c>
      <c r="F21928" t="s">
        <v>14725</v>
      </c>
      <c r="G21928" t="s">
        <v>2223</v>
      </c>
      <c r="H21928" t="s">
        <v>2131</v>
      </c>
      <c r="I21928" t="s">
        <v>2006</v>
      </c>
      <c r="J21928" t="s">
        <v>5475</v>
      </c>
      <c r="K21928" t="s">
        <v>5476</v>
      </c>
      <c r="L21928">
        <v>5</v>
      </c>
      <c r="M21928">
        <v>640</v>
      </c>
      <c r="N21928" s="43">
        <v>3200</v>
      </c>
    </row>
    <row r="21929" ht="14.4" customHeight="1" hidden="1" spans="1:14" x14ac:dyDescent="0.25">
      <c r="A21929" s="106">
        <v>46254</v>
      </c>
      <c r="B21929">
        <v>17336</v>
      </c>
      <c r="C21929">
        <v>14207</v>
      </c>
      <c r="E21929">
        <v>436</v>
      </c>
      <c r="F21929" t="s">
        <v>14725</v>
      </c>
      <c r="G21929" t="s">
        <v>2223</v>
      </c>
      <c r="H21929" t="s">
        <v>2131</v>
      </c>
      <c r="I21929" t="s">
        <v>2006</v>
      </c>
      <c r="J21929" t="s">
        <v>2033</v>
      </c>
      <c r="K21929" t="s">
        <v>2034</v>
      </c>
      <c r="L21929">
        <v>5</v>
      </c>
      <c r="M21929">
        <v>55</v>
      </c>
      <c r="N21929" s="43">
        <v>275</v>
      </c>
    </row>
    <row r="21930" ht="14.4" customHeight="1" hidden="1" spans="1:14" x14ac:dyDescent="0.25">
      <c r="A21930" s="106">
        <v>46254</v>
      </c>
      <c r="B21930">
        <v>17337</v>
      </c>
      <c r="C21930">
        <v>14208</v>
      </c>
      <c r="E21930">
        <v>436</v>
      </c>
      <c r="F21930" t="s">
        <v>14725</v>
      </c>
      <c r="G21930" t="s">
        <v>2223</v>
      </c>
      <c r="H21930" t="s">
        <v>2131</v>
      </c>
      <c r="I21930" t="s">
        <v>2006</v>
      </c>
      <c r="J21930" t="s">
        <v>5475</v>
      </c>
      <c r="K21930" t="s">
        <v>5476</v>
      </c>
      <c r="L21930">
        <v>2.5</v>
      </c>
      <c r="M21930">
        <v>640</v>
      </c>
      <c r="N21930" s="43">
        <v>1600</v>
      </c>
    </row>
    <row r="21931" ht="14.4" customHeight="1" hidden="1" spans="1:14" x14ac:dyDescent="0.25">
      <c r="A21931" s="106">
        <v>46254</v>
      </c>
      <c r="B21931">
        <v>17337</v>
      </c>
      <c r="C21931">
        <v>14208</v>
      </c>
      <c r="E21931">
        <v>436</v>
      </c>
      <c r="F21931" t="s">
        <v>14725</v>
      </c>
      <c r="G21931" t="s">
        <v>2223</v>
      </c>
      <c r="H21931" t="s">
        <v>2131</v>
      </c>
      <c r="I21931" t="s">
        <v>2006</v>
      </c>
      <c r="J21931" t="s">
        <v>2033</v>
      </c>
      <c r="K21931" t="s">
        <v>2034</v>
      </c>
      <c r="L21931">
        <v>2.5</v>
      </c>
      <c r="M21931">
        <v>55</v>
      </c>
      <c r="N21931" s="43">
        <v>137.5</v>
      </c>
    </row>
    <row r="21932" ht="14.4" customHeight="1" hidden="1" spans="1:14" x14ac:dyDescent="0.25">
      <c r="A21932" s="106">
        <v>46254</v>
      </c>
      <c r="B21932">
        <v>17341</v>
      </c>
      <c r="C21932">
        <v>14212</v>
      </c>
      <c r="E21932">
        <v>436</v>
      </c>
      <c r="F21932" t="s">
        <v>14726</v>
      </c>
      <c r="G21932" t="s">
        <v>2017</v>
      </c>
      <c r="H21932" t="s">
        <v>2131</v>
      </c>
      <c r="I21932" t="s">
        <v>2006</v>
      </c>
      <c r="J21932" t="s">
        <v>5475</v>
      </c>
      <c r="K21932" t="s">
        <v>5476</v>
      </c>
      <c r="L21932">
        <v>5</v>
      </c>
      <c r="M21932">
        <v>640</v>
      </c>
      <c r="N21932" s="43">
        <v>3200</v>
      </c>
    </row>
    <row r="21933" ht="14.4" customHeight="1" hidden="1" spans="1:14" x14ac:dyDescent="0.25">
      <c r="A21933" s="106">
        <v>46254</v>
      </c>
      <c r="B21933">
        <v>17341</v>
      </c>
      <c r="C21933">
        <v>14212</v>
      </c>
      <c r="E21933">
        <v>436</v>
      </c>
      <c r="F21933" t="s">
        <v>14726</v>
      </c>
      <c r="G21933" t="s">
        <v>2017</v>
      </c>
      <c r="H21933" t="s">
        <v>2131</v>
      </c>
      <c r="I21933" t="s">
        <v>2006</v>
      </c>
      <c r="J21933" t="s">
        <v>2033</v>
      </c>
      <c r="K21933" t="s">
        <v>2034</v>
      </c>
      <c r="L21933">
        <v>5</v>
      </c>
      <c r="M21933">
        <v>55</v>
      </c>
      <c r="N21933" s="43">
        <v>275</v>
      </c>
    </row>
    <row r="21934" ht="14.4" customHeight="1" hidden="1" spans="1:14" x14ac:dyDescent="0.25">
      <c r="A21934" s="106">
        <v>46254</v>
      </c>
      <c r="B21934">
        <v>17342</v>
      </c>
      <c r="C21934">
        <v>14213</v>
      </c>
      <c r="E21934">
        <v>436</v>
      </c>
      <c r="F21934" t="s">
        <v>14726</v>
      </c>
      <c r="G21934" t="s">
        <v>2017</v>
      </c>
      <c r="H21934" t="s">
        <v>2131</v>
      </c>
      <c r="I21934" t="s">
        <v>2006</v>
      </c>
      <c r="J21934" t="s">
        <v>5475</v>
      </c>
      <c r="K21934" t="s">
        <v>5476</v>
      </c>
      <c r="L21934">
        <v>2.5</v>
      </c>
      <c r="M21934">
        <v>640</v>
      </c>
      <c r="N21934" s="43">
        <v>1600</v>
      </c>
    </row>
    <row r="21935" ht="14.4" customHeight="1" hidden="1" spans="1:14" x14ac:dyDescent="0.25">
      <c r="A21935" s="106">
        <v>46254</v>
      </c>
      <c r="B21935">
        <v>17342</v>
      </c>
      <c r="C21935">
        <v>14213</v>
      </c>
      <c r="E21935">
        <v>436</v>
      </c>
      <c r="F21935" t="s">
        <v>14726</v>
      </c>
      <c r="G21935" t="s">
        <v>2017</v>
      </c>
      <c r="H21935" t="s">
        <v>2131</v>
      </c>
      <c r="I21935" t="s">
        <v>2006</v>
      </c>
      <c r="J21935" t="s">
        <v>2033</v>
      </c>
      <c r="K21935" t="s">
        <v>2034</v>
      </c>
      <c r="L21935">
        <v>2.5</v>
      </c>
      <c r="M21935">
        <v>55</v>
      </c>
      <c r="N21935" s="43">
        <v>137.5</v>
      </c>
    </row>
    <row r="21936" ht="14.4" customHeight="1" hidden="1" spans="1:14" x14ac:dyDescent="0.25">
      <c r="A21936" s="106">
        <v>46254</v>
      </c>
      <c r="B21936">
        <v>17343</v>
      </c>
      <c r="C21936">
        <v>14214</v>
      </c>
      <c r="E21936">
        <v>436</v>
      </c>
      <c r="F21936" t="s">
        <v>14727</v>
      </c>
      <c r="G21936" t="s">
        <v>2229</v>
      </c>
      <c r="H21936" t="s">
        <v>2131</v>
      </c>
      <c r="I21936" t="s">
        <v>2006</v>
      </c>
      <c r="J21936" t="s">
        <v>2033</v>
      </c>
      <c r="K21936" t="s">
        <v>2034</v>
      </c>
      <c r="L21936">
        <v>5</v>
      </c>
      <c r="M21936">
        <v>55</v>
      </c>
      <c r="N21936" s="43">
        <v>275</v>
      </c>
    </row>
    <row r="21937" ht="14.4" customHeight="1" hidden="1" spans="1:14" x14ac:dyDescent="0.25">
      <c r="A21937" s="106">
        <v>46254</v>
      </c>
      <c r="B21937">
        <v>17343</v>
      </c>
      <c r="C21937">
        <v>14214</v>
      </c>
      <c r="E21937">
        <v>436</v>
      </c>
      <c r="F21937" t="s">
        <v>14727</v>
      </c>
      <c r="G21937" t="s">
        <v>2229</v>
      </c>
      <c r="H21937" t="s">
        <v>2131</v>
      </c>
      <c r="I21937" t="s">
        <v>2006</v>
      </c>
      <c r="J21937" t="s">
        <v>5475</v>
      </c>
      <c r="K21937" t="s">
        <v>5476</v>
      </c>
      <c r="L21937">
        <v>5</v>
      </c>
      <c r="M21937">
        <v>640</v>
      </c>
      <c r="N21937" s="43">
        <v>3200</v>
      </c>
    </row>
    <row r="21938" ht="14.4" customHeight="1" hidden="1" spans="1:14" x14ac:dyDescent="0.25">
      <c r="A21938" s="106">
        <v>46254</v>
      </c>
      <c r="B21938">
        <v>17344</v>
      </c>
      <c r="C21938">
        <v>14215</v>
      </c>
      <c r="E21938">
        <v>436</v>
      </c>
      <c r="F21938" t="s">
        <v>14727</v>
      </c>
      <c r="G21938" t="s">
        <v>2229</v>
      </c>
      <c r="H21938" t="s">
        <v>2131</v>
      </c>
      <c r="I21938" t="s">
        <v>2006</v>
      </c>
      <c r="J21938" t="s">
        <v>5475</v>
      </c>
      <c r="K21938" t="s">
        <v>5476</v>
      </c>
      <c r="L21938">
        <v>2.5</v>
      </c>
      <c r="M21938">
        <v>640</v>
      </c>
      <c r="N21938" s="43">
        <v>1600</v>
      </c>
    </row>
    <row r="21939" ht="14.4" customHeight="1" hidden="1" spans="1:14" x14ac:dyDescent="0.25">
      <c r="A21939" s="106">
        <v>46254</v>
      </c>
      <c r="B21939">
        <v>17344</v>
      </c>
      <c r="C21939">
        <v>14215</v>
      </c>
      <c r="E21939">
        <v>436</v>
      </c>
      <c r="F21939" t="s">
        <v>14727</v>
      </c>
      <c r="G21939" t="s">
        <v>2229</v>
      </c>
      <c r="H21939" t="s">
        <v>2131</v>
      </c>
      <c r="I21939" t="s">
        <v>2006</v>
      </c>
      <c r="J21939" t="s">
        <v>2033</v>
      </c>
      <c r="K21939" t="s">
        <v>2034</v>
      </c>
      <c r="L21939">
        <v>2.5</v>
      </c>
      <c r="M21939">
        <v>55</v>
      </c>
      <c r="N21939" s="43">
        <v>137.5</v>
      </c>
    </row>
    <row r="21940" ht="14.4" customHeight="1" hidden="1" spans="1:14" x14ac:dyDescent="0.25">
      <c r="A21940" s="106">
        <v>46255</v>
      </c>
      <c r="B21940">
        <v>17366</v>
      </c>
      <c r="C21940">
        <v>14237</v>
      </c>
      <c r="E21940">
        <v>436</v>
      </c>
      <c r="F21940" t="s">
        <v>14728</v>
      </c>
      <c r="G21940" t="s">
        <v>2185</v>
      </c>
      <c r="H21940" t="s">
        <v>2131</v>
      </c>
      <c r="I21940" t="s">
        <v>2006</v>
      </c>
      <c r="J21940" t="s">
        <v>5475</v>
      </c>
      <c r="K21940" t="s">
        <v>5476</v>
      </c>
      <c r="L21940">
        <v>5</v>
      </c>
      <c r="M21940">
        <v>640</v>
      </c>
      <c r="N21940" s="43">
        <v>3200</v>
      </c>
    </row>
    <row r="21941" ht="14.4" customHeight="1" hidden="1" spans="1:14" x14ac:dyDescent="0.25">
      <c r="A21941" s="106">
        <v>46255</v>
      </c>
      <c r="B21941">
        <v>17366</v>
      </c>
      <c r="C21941">
        <v>14237</v>
      </c>
      <c r="E21941">
        <v>436</v>
      </c>
      <c r="F21941" t="s">
        <v>14728</v>
      </c>
      <c r="G21941" t="s">
        <v>2185</v>
      </c>
      <c r="H21941" t="s">
        <v>2131</v>
      </c>
      <c r="I21941" t="s">
        <v>2006</v>
      </c>
      <c r="J21941" t="s">
        <v>2033</v>
      </c>
      <c r="K21941" t="s">
        <v>2034</v>
      </c>
      <c r="L21941">
        <v>5</v>
      </c>
      <c r="M21941">
        <v>1</v>
      </c>
      <c r="N21941" s="43">
        <v>5</v>
      </c>
    </row>
    <row r="21942" ht="14.4" customHeight="1" hidden="1" spans="1:14" x14ac:dyDescent="0.25">
      <c r="A21942" s="106">
        <v>46255</v>
      </c>
      <c r="B21942">
        <v>17367</v>
      </c>
      <c r="C21942">
        <v>14238</v>
      </c>
      <c r="E21942">
        <v>436</v>
      </c>
      <c r="F21942" t="s">
        <v>14728</v>
      </c>
      <c r="G21942" t="s">
        <v>2185</v>
      </c>
      <c r="H21942" t="s">
        <v>2131</v>
      </c>
      <c r="I21942" t="s">
        <v>2006</v>
      </c>
      <c r="J21942" t="s">
        <v>5475</v>
      </c>
      <c r="K21942" t="s">
        <v>5476</v>
      </c>
      <c r="L21942">
        <v>2.5</v>
      </c>
      <c r="M21942">
        <v>640</v>
      </c>
      <c r="N21942" s="43">
        <v>1600</v>
      </c>
    </row>
    <row r="21943" ht="14.4" customHeight="1" hidden="1" spans="1:14" x14ac:dyDescent="0.25">
      <c r="A21943" s="106">
        <v>46255</v>
      </c>
      <c r="B21943">
        <v>17367</v>
      </c>
      <c r="C21943">
        <v>14238</v>
      </c>
      <c r="E21943">
        <v>436</v>
      </c>
      <c r="F21943" t="s">
        <v>14728</v>
      </c>
      <c r="G21943" t="s">
        <v>2185</v>
      </c>
      <c r="H21943" t="s">
        <v>2131</v>
      </c>
      <c r="I21943" t="s">
        <v>2006</v>
      </c>
      <c r="J21943" t="s">
        <v>2033</v>
      </c>
      <c r="K21943" t="s">
        <v>2034</v>
      </c>
      <c r="L21943">
        <v>2.5</v>
      </c>
      <c r="M21943">
        <v>55</v>
      </c>
      <c r="N21943" s="43">
        <v>137.5</v>
      </c>
    </row>
    <row r="21944" ht="14.4" customHeight="1" hidden="1" spans="1:14" x14ac:dyDescent="0.25">
      <c r="A21944" s="106">
        <v>46255</v>
      </c>
      <c r="B21944">
        <v>17379</v>
      </c>
      <c r="C21944">
        <v>14250</v>
      </c>
      <c r="E21944">
        <v>436</v>
      </c>
      <c r="F21944" t="s">
        <v>14729</v>
      </c>
      <c r="G21944" t="s">
        <v>2221</v>
      </c>
      <c r="H21944" t="s">
        <v>2131</v>
      </c>
      <c r="I21944" t="s">
        <v>2006</v>
      </c>
      <c r="J21944" t="s">
        <v>2033</v>
      </c>
      <c r="K21944" t="s">
        <v>2034</v>
      </c>
      <c r="L21944">
        <v>5</v>
      </c>
      <c r="M21944">
        <v>55</v>
      </c>
      <c r="N21944" s="43">
        <v>275</v>
      </c>
    </row>
    <row r="21945" ht="14.4" customHeight="1" hidden="1" spans="1:14" x14ac:dyDescent="0.25">
      <c r="A21945" s="106">
        <v>46255</v>
      </c>
      <c r="B21945">
        <v>17379</v>
      </c>
      <c r="C21945">
        <v>14250</v>
      </c>
      <c r="E21945">
        <v>436</v>
      </c>
      <c r="F21945" t="s">
        <v>14729</v>
      </c>
      <c r="G21945" t="s">
        <v>2221</v>
      </c>
      <c r="H21945" t="s">
        <v>2131</v>
      </c>
      <c r="I21945" t="s">
        <v>2006</v>
      </c>
      <c r="J21945" t="s">
        <v>5475</v>
      </c>
      <c r="K21945" t="s">
        <v>5476</v>
      </c>
      <c r="L21945">
        <v>5</v>
      </c>
      <c r="M21945">
        <v>640</v>
      </c>
      <c r="N21945" s="43">
        <v>3200</v>
      </c>
    </row>
    <row r="21946" ht="14.4" customHeight="1" hidden="1" spans="1:14" x14ac:dyDescent="0.25">
      <c r="A21946" s="106">
        <v>46255</v>
      </c>
      <c r="B21946">
        <v>17380</v>
      </c>
      <c r="C21946">
        <v>14251</v>
      </c>
      <c r="E21946">
        <v>436</v>
      </c>
      <c r="F21946" t="s">
        <v>14729</v>
      </c>
      <c r="G21946" t="s">
        <v>2221</v>
      </c>
      <c r="H21946" t="s">
        <v>2131</v>
      </c>
      <c r="I21946" t="s">
        <v>2006</v>
      </c>
      <c r="J21946" t="s">
        <v>2033</v>
      </c>
      <c r="K21946" t="s">
        <v>2034</v>
      </c>
      <c r="L21946">
        <v>2.5</v>
      </c>
      <c r="M21946">
        <v>55</v>
      </c>
      <c r="N21946" s="43">
        <v>137.5</v>
      </c>
    </row>
    <row r="21947" ht="14.4" customHeight="1" hidden="1" spans="1:14" x14ac:dyDescent="0.25">
      <c r="A21947" s="106">
        <v>46255</v>
      </c>
      <c r="B21947">
        <v>17380</v>
      </c>
      <c r="C21947">
        <v>14251</v>
      </c>
      <c r="E21947">
        <v>436</v>
      </c>
      <c r="F21947" t="s">
        <v>14729</v>
      </c>
      <c r="G21947" t="s">
        <v>2221</v>
      </c>
      <c r="H21947" t="s">
        <v>2131</v>
      </c>
      <c r="I21947" t="s">
        <v>2006</v>
      </c>
      <c r="J21947" t="s">
        <v>5475</v>
      </c>
      <c r="K21947" t="s">
        <v>5476</v>
      </c>
      <c r="L21947">
        <v>2.5</v>
      </c>
      <c r="M21947">
        <v>640</v>
      </c>
      <c r="N21947" s="43">
        <v>1600</v>
      </c>
    </row>
    <row r="21948" ht="14.4" customHeight="1" hidden="1" spans="1:14" x14ac:dyDescent="0.25">
      <c r="A21948" s="106">
        <v>46255</v>
      </c>
      <c r="B21948">
        <v>17389</v>
      </c>
      <c r="C21948">
        <v>14260</v>
      </c>
      <c r="E21948">
        <v>436</v>
      </c>
      <c r="F21948" t="s">
        <v>14730</v>
      </c>
      <c r="G21948" t="s">
        <v>2027</v>
      </c>
      <c r="H21948" t="s">
        <v>2131</v>
      </c>
      <c r="I21948" t="s">
        <v>2006</v>
      </c>
      <c r="J21948" t="s">
        <v>5475</v>
      </c>
      <c r="K21948" t="s">
        <v>5476</v>
      </c>
      <c r="L21948">
        <v>5</v>
      </c>
      <c r="M21948">
        <v>640</v>
      </c>
      <c r="N21948" s="43">
        <v>3200</v>
      </c>
    </row>
    <row r="21949" ht="14.4" customHeight="1" hidden="1" spans="1:14" x14ac:dyDescent="0.25">
      <c r="A21949" s="106">
        <v>46255</v>
      </c>
      <c r="B21949">
        <v>17389</v>
      </c>
      <c r="C21949">
        <v>14260</v>
      </c>
      <c r="E21949">
        <v>436</v>
      </c>
      <c r="F21949" t="s">
        <v>14730</v>
      </c>
      <c r="G21949" t="s">
        <v>2027</v>
      </c>
      <c r="H21949" t="s">
        <v>2131</v>
      </c>
      <c r="I21949" t="s">
        <v>2006</v>
      </c>
      <c r="J21949" t="s">
        <v>2033</v>
      </c>
      <c r="K21949" t="s">
        <v>2034</v>
      </c>
      <c r="L21949">
        <v>5</v>
      </c>
      <c r="M21949">
        <v>55</v>
      </c>
      <c r="N21949" s="43">
        <v>275</v>
      </c>
    </row>
    <row r="21950" ht="14.4" customHeight="1" hidden="1" spans="1:14" x14ac:dyDescent="0.25">
      <c r="A21950" s="106">
        <v>46255</v>
      </c>
      <c r="B21950">
        <v>17390</v>
      </c>
      <c r="C21950">
        <v>14261</v>
      </c>
      <c r="E21950">
        <v>436</v>
      </c>
      <c r="F21950" t="s">
        <v>14730</v>
      </c>
      <c r="G21950" t="s">
        <v>2027</v>
      </c>
      <c r="H21950" t="s">
        <v>2131</v>
      </c>
      <c r="I21950" t="s">
        <v>2006</v>
      </c>
      <c r="J21950" t="s">
        <v>2033</v>
      </c>
      <c r="K21950" t="s">
        <v>2034</v>
      </c>
      <c r="L21950">
        <v>2.5</v>
      </c>
      <c r="M21950">
        <v>55</v>
      </c>
      <c r="N21950" s="43">
        <v>137.5</v>
      </c>
    </row>
    <row r="21951" ht="14.4" customHeight="1" hidden="1" spans="1:14" x14ac:dyDescent="0.25">
      <c r="A21951" s="106">
        <v>46255</v>
      </c>
      <c r="B21951">
        <v>17390</v>
      </c>
      <c r="C21951">
        <v>14261</v>
      </c>
      <c r="E21951">
        <v>436</v>
      </c>
      <c r="F21951" t="s">
        <v>14730</v>
      </c>
      <c r="G21951" t="s">
        <v>2027</v>
      </c>
      <c r="H21951" t="s">
        <v>2131</v>
      </c>
      <c r="I21951" t="s">
        <v>2006</v>
      </c>
      <c r="J21951" t="s">
        <v>5475</v>
      </c>
      <c r="K21951" t="s">
        <v>5476</v>
      </c>
      <c r="L21951">
        <v>2.5</v>
      </c>
      <c r="M21951">
        <v>640</v>
      </c>
      <c r="N21951" s="43">
        <v>1600</v>
      </c>
    </row>
    <row r="21952" ht="14.4" customHeight="1" hidden="1" spans="1:14" x14ac:dyDescent="0.25">
      <c r="A21952" s="106">
        <v>46258</v>
      </c>
      <c r="B21952">
        <v>17465</v>
      </c>
      <c r="C21952">
        <v>14336</v>
      </c>
      <c r="E21952">
        <v>436</v>
      </c>
      <c r="F21952" t="s">
        <v>14731</v>
      </c>
      <c r="G21952" t="s">
        <v>2185</v>
      </c>
      <c r="H21952" t="s">
        <v>2131</v>
      </c>
      <c r="I21952" t="s">
        <v>2006</v>
      </c>
      <c r="J21952" t="s">
        <v>5475</v>
      </c>
      <c r="K21952" t="s">
        <v>5476</v>
      </c>
      <c r="L21952">
        <v>5</v>
      </c>
      <c r="M21952">
        <v>640</v>
      </c>
      <c r="N21952" s="43">
        <v>3200</v>
      </c>
    </row>
    <row r="21953" ht="14.4" customHeight="1" hidden="1" spans="1:14" x14ac:dyDescent="0.25">
      <c r="A21953" s="106">
        <v>46258</v>
      </c>
      <c r="B21953">
        <v>17465</v>
      </c>
      <c r="C21953">
        <v>14336</v>
      </c>
      <c r="E21953">
        <v>436</v>
      </c>
      <c r="F21953" t="s">
        <v>14731</v>
      </c>
      <c r="G21953" t="s">
        <v>2185</v>
      </c>
      <c r="H21953" t="s">
        <v>2131</v>
      </c>
      <c r="I21953" t="s">
        <v>2006</v>
      </c>
      <c r="J21953" t="s">
        <v>2033</v>
      </c>
      <c r="K21953" t="s">
        <v>2034</v>
      </c>
      <c r="L21953">
        <v>5</v>
      </c>
      <c r="M21953">
        <v>1</v>
      </c>
      <c r="N21953" s="43">
        <v>5</v>
      </c>
    </row>
    <row r="21954" ht="14.4" customHeight="1" hidden="1" spans="1:14" x14ac:dyDescent="0.25">
      <c r="A21954" s="106">
        <v>46258</v>
      </c>
      <c r="B21954">
        <v>17466</v>
      </c>
      <c r="C21954">
        <v>14337</v>
      </c>
      <c r="E21954">
        <v>436</v>
      </c>
      <c r="F21954" t="s">
        <v>14731</v>
      </c>
      <c r="G21954" t="s">
        <v>2185</v>
      </c>
      <c r="H21954" t="s">
        <v>2131</v>
      </c>
      <c r="I21954" t="s">
        <v>2006</v>
      </c>
      <c r="J21954" t="s">
        <v>5475</v>
      </c>
      <c r="K21954" t="s">
        <v>5476</v>
      </c>
      <c r="L21954">
        <v>3</v>
      </c>
      <c r="M21954">
        <v>640</v>
      </c>
      <c r="N21954" s="43">
        <v>1920</v>
      </c>
    </row>
    <row r="21955" ht="14.4" customHeight="1" hidden="1" spans="1:14" x14ac:dyDescent="0.25">
      <c r="A21955" s="106">
        <v>46258</v>
      </c>
      <c r="B21955">
        <v>17466</v>
      </c>
      <c r="C21955">
        <v>14337</v>
      </c>
      <c r="E21955">
        <v>436</v>
      </c>
      <c r="F21955" t="s">
        <v>14731</v>
      </c>
      <c r="G21955" t="s">
        <v>2185</v>
      </c>
      <c r="H21955" t="s">
        <v>2131</v>
      </c>
      <c r="I21955" t="s">
        <v>2006</v>
      </c>
      <c r="J21955" t="s">
        <v>2033</v>
      </c>
      <c r="K21955" t="s">
        <v>2034</v>
      </c>
      <c r="L21955">
        <v>3</v>
      </c>
      <c r="M21955">
        <v>55</v>
      </c>
      <c r="N21955" s="43">
        <v>165</v>
      </c>
    </row>
    <row r="21956" ht="14.4" customHeight="1" hidden="1" spans="1:14" x14ac:dyDescent="0.25">
      <c r="A21956" s="106">
        <v>46258</v>
      </c>
      <c r="B21956">
        <v>17467</v>
      </c>
      <c r="C21956">
        <v>14338</v>
      </c>
      <c r="E21956">
        <v>436</v>
      </c>
      <c r="F21956" t="s">
        <v>14732</v>
      </c>
      <c r="G21956" t="s">
        <v>2025</v>
      </c>
      <c r="H21956" t="s">
        <v>2131</v>
      </c>
      <c r="I21956" t="s">
        <v>2006</v>
      </c>
      <c r="J21956" t="s">
        <v>2033</v>
      </c>
      <c r="K21956" t="s">
        <v>2034</v>
      </c>
      <c r="L21956">
        <v>5</v>
      </c>
      <c r="M21956">
        <v>55</v>
      </c>
      <c r="N21956" s="43">
        <v>275</v>
      </c>
    </row>
    <row r="21957" ht="14.4" customHeight="1" hidden="1" spans="1:14" x14ac:dyDescent="0.25">
      <c r="A21957" s="106">
        <v>46258</v>
      </c>
      <c r="B21957">
        <v>17467</v>
      </c>
      <c r="C21957">
        <v>14338</v>
      </c>
      <c r="E21957">
        <v>436</v>
      </c>
      <c r="F21957" t="s">
        <v>14732</v>
      </c>
      <c r="G21957" t="s">
        <v>2025</v>
      </c>
      <c r="H21957" t="s">
        <v>2131</v>
      </c>
      <c r="I21957" t="s">
        <v>2006</v>
      </c>
      <c r="J21957" t="s">
        <v>5475</v>
      </c>
      <c r="K21957" t="s">
        <v>5476</v>
      </c>
      <c r="L21957">
        <v>5</v>
      </c>
      <c r="M21957">
        <v>640</v>
      </c>
      <c r="N21957" s="43">
        <v>3200</v>
      </c>
    </row>
    <row r="21958" ht="14.4" customHeight="1" hidden="1" spans="1:14" x14ac:dyDescent="0.25">
      <c r="A21958" s="106">
        <v>46258</v>
      </c>
      <c r="B21958">
        <v>17468</v>
      </c>
      <c r="C21958">
        <v>14339</v>
      </c>
      <c r="E21958">
        <v>436</v>
      </c>
      <c r="F21958" t="s">
        <v>14732</v>
      </c>
      <c r="G21958" t="s">
        <v>2025</v>
      </c>
      <c r="H21958" t="s">
        <v>2131</v>
      </c>
      <c r="I21958" t="s">
        <v>2006</v>
      </c>
      <c r="J21958" t="s">
        <v>2033</v>
      </c>
      <c r="K21958" t="s">
        <v>2034</v>
      </c>
      <c r="L21958">
        <v>3</v>
      </c>
      <c r="M21958">
        <v>55</v>
      </c>
      <c r="N21958" s="43">
        <v>165</v>
      </c>
    </row>
    <row r="21959" ht="14.4" customHeight="1" hidden="1" spans="1:14" x14ac:dyDescent="0.25">
      <c r="A21959" s="106">
        <v>46258</v>
      </c>
      <c r="B21959">
        <v>17468</v>
      </c>
      <c r="C21959">
        <v>14339</v>
      </c>
      <c r="E21959">
        <v>436</v>
      </c>
      <c r="F21959" t="s">
        <v>14732</v>
      </c>
      <c r="G21959" t="s">
        <v>2025</v>
      </c>
      <c r="H21959" t="s">
        <v>2131</v>
      </c>
      <c r="I21959" t="s">
        <v>2006</v>
      </c>
      <c r="J21959" t="s">
        <v>5475</v>
      </c>
      <c r="K21959" t="s">
        <v>5476</v>
      </c>
      <c r="L21959">
        <v>3</v>
      </c>
      <c r="M21959">
        <v>640</v>
      </c>
      <c r="N21959" s="43">
        <v>1920</v>
      </c>
    </row>
    <row r="21960" ht="14.4" customHeight="1" hidden="1" spans="1:14" x14ac:dyDescent="0.25">
      <c r="A21960" s="106">
        <v>46258</v>
      </c>
      <c r="B21960">
        <v>17482</v>
      </c>
      <c r="C21960">
        <v>14353</v>
      </c>
      <c r="E21960">
        <v>436</v>
      </c>
      <c r="F21960" t="s">
        <v>14733</v>
      </c>
      <c r="G21960" t="s">
        <v>2251</v>
      </c>
      <c r="H21960" t="s">
        <v>2131</v>
      </c>
      <c r="I21960" t="s">
        <v>2006</v>
      </c>
      <c r="J21960" t="s">
        <v>2033</v>
      </c>
      <c r="K21960" t="s">
        <v>2034</v>
      </c>
      <c r="L21960">
        <v>5</v>
      </c>
      <c r="M21960">
        <v>55</v>
      </c>
      <c r="N21960" s="43">
        <v>275</v>
      </c>
    </row>
    <row r="21961" ht="14.4" customHeight="1" hidden="1" spans="1:14" x14ac:dyDescent="0.25">
      <c r="A21961" s="106">
        <v>46258</v>
      </c>
      <c r="B21961">
        <v>17482</v>
      </c>
      <c r="C21961">
        <v>14353</v>
      </c>
      <c r="E21961">
        <v>436</v>
      </c>
      <c r="F21961" t="s">
        <v>14733</v>
      </c>
      <c r="G21961" t="s">
        <v>2251</v>
      </c>
      <c r="H21961" t="s">
        <v>2131</v>
      </c>
      <c r="I21961" t="s">
        <v>2006</v>
      </c>
      <c r="J21961" t="s">
        <v>5475</v>
      </c>
      <c r="K21961" t="s">
        <v>5476</v>
      </c>
      <c r="L21961">
        <v>5</v>
      </c>
      <c r="M21961">
        <v>640</v>
      </c>
      <c r="N21961" s="43">
        <v>3200</v>
      </c>
    </row>
    <row r="21962" ht="14.4" customHeight="1" hidden="1" spans="1:14" x14ac:dyDescent="0.25">
      <c r="A21962" s="106">
        <v>46258</v>
      </c>
      <c r="B21962">
        <v>17483</v>
      </c>
      <c r="C21962">
        <v>14354</v>
      </c>
      <c r="E21962">
        <v>436</v>
      </c>
      <c r="F21962" t="s">
        <v>14733</v>
      </c>
      <c r="G21962" t="s">
        <v>2251</v>
      </c>
      <c r="H21962" t="s">
        <v>2131</v>
      </c>
      <c r="I21962" t="s">
        <v>2006</v>
      </c>
      <c r="J21962" t="s">
        <v>2033</v>
      </c>
      <c r="K21962" t="s">
        <v>2034</v>
      </c>
      <c r="L21962">
        <v>2.5</v>
      </c>
      <c r="M21962">
        <v>55</v>
      </c>
      <c r="N21962" s="43">
        <v>137.5</v>
      </c>
    </row>
    <row r="21963" ht="14.4" customHeight="1" hidden="1" spans="1:14" x14ac:dyDescent="0.25">
      <c r="A21963" s="106">
        <v>46258</v>
      </c>
      <c r="B21963">
        <v>17483</v>
      </c>
      <c r="C21963">
        <v>14354</v>
      </c>
      <c r="E21963">
        <v>436</v>
      </c>
      <c r="F21963" t="s">
        <v>14733</v>
      </c>
      <c r="G21963" t="s">
        <v>2251</v>
      </c>
      <c r="H21963" t="s">
        <v>2131</v>
      </c>
      <c r="I21963" t="s">
        <v>2006</v>
      </c>
      <c r="J21963" t="s">
        <v>5475</v>
      </c>
      <c r="K21963" t="s">
        <v>5476</v>
      </c>
      <c r="L21963">
        <v>2.5</v>
      </c>
      <c r="M21963">
        <v>640</v>
      </c>
      <c r="N21963" s="43">
        <v>1600</v>
      </c>
    </row>
    <row r="21964" ht="14.4" customHeight="1" hidden="1" spans="1:14" x14ac:dyDescent="0.25">
      <c r="A21964" s="106">
        <v>46258</v>
      </c>
      <c r="B21964">
        <v>17490</v>
      </c>
      <c r="C21964">
        <v>14361</v>
      </c>
      <c r="E21964">
        <v>436</v>
      </c>
      <c r="F21964" t="s">
        <v>14734</v>
      </c>
      <c r="G21964" t="s">
        <v>2012</v>
      </c>
      <c r="H21964" t="s">
        <v>2131</v>
      </c>
      <c r="I21964" t="s">
        <v>2006</v>
      </c>
      <c r="J21964" t="s">
        <v>2033</v>
      </c>
      <c r="K21964" t="s">
        <v>2034</v>
      </c>
      <c r="L21964">
        <v>7.5</v>
      </c>
      <c r="M21964">
        <v>55</v>
      </c>
      <c r="N21964" s="43">
        <v>412.5</v>
      </c>
    </row>
    <row r="21965" ht="14.4" customHeight="1" hidden="1" spans="1:14" x14ac:dyDescent="0.25">
      <c r="A21965" s="106">
        <v>46258</v>
      </c>
      <c r="B21965">
        <v>17490</v>
      </c>
      <c r="C21965">
        <v>14361</v>
      </c>
      <c r="E21965">
        <v>436</v>
      </c>
      <c r="F21965" t="s">
        <v>14734</v>
      </c>
      <c r="G21965" t="s">
        <v>2012</v>
      </c>
      <c r="H21965" t="s">
        <v>2131</v>
      </c>
      <c r="I21965" t="s">
        <v>2006</v>
      </c>
      <c r="J21965" t="s">
        <v>5475</v>
      </c>
      <c r="K21965" t="s">
        <v>5476</v>
      </c>
      <c r="L21965">
        <v>7.5</v>
      </c>
      <c r="M21965">
        <v>640</v>
      </c>
      <c r="N21965" s="43">
        <v>4800</v>
      </c>
    </row>
    <row r="21966" ht="14.4" customHeight="1" hidden="1" spans="1:14" x14ac:dyDescent="0.25">
      <c r="A21966" s="106">
        <v>46258</v>
      </c>
      <c r="B21966">
        <v>17495</v>
      </c>
      <c r="C21966">
        <v>14366</v>
      </c>
      <c r="E21966">
        <v>436</v>
      </c>
      <c r="F21966" t="s">
        <v>14735</v>
      </c>
      <c r="G21966" t="s">
        <v>2185</v>
      </c>
      <c r="H21966" t="s">
        <v>2131</v>
      </c>
      <c r="I21966" t="s">
        <v>2006</v>
      </c>
      <c r="J21966" t="s">
        <v>5475</v>
      </c>
      <c r="K21966" t="s">
        <v>5476</v>
      </c>
      <c r="L21966">
        <v>5</v>
      </c>
      <c r="M21966">
        <v>640</v>
      </c>
      <c r="N21966" s="43">
        <v>3200</v>
      </c>
    </row>
    <row r="21967" ht="14.4" customHeight="1" hidden="1" spans="1:14" x14ac:dyDescent="0.25">
      <c r="A21967" s="106">
        <v>46258</v>
      </c>
      <c r="B21967">
        <v>17495</v>
      </c>
      <c r="C21967">
        <v>14366</v>
      </c>
      <c r="E21967">
        <v>436</v>
      </c>
      <c r="F21967" t="s">
        <v>14735</v>
      </c>
      <c r="G21967" t="s">
        <v>2185</v>
      </c>
      <c r="H21967" t="s">
        <v>2131</v>
      </c>
      <c r="I21967" t="s">
        <v>2006</v>
      </c>
      <c r="J21967" t="s">
        <v>2033</v>
      </c>
      <c r="K21967" t="s">
        <v>2034</v>
      </c>
      <c r="L21967">
        <v>5</v>
      </c>
      <c r="M21967">
        <v>55</v>
      </c>
      <c r="N21967" s="43">
        <v>275</v>
      </c>
    </row>
    <row r="21968" ht="14.4" customHeight="1" hidden="1" spans="1:14" x14ac:dyDescent="0.25">
      <c r="A21968" s="106">
        <v>46258</v>
      </c>
      <c r="B21968">
        <v>17496</v>
      </c>
      <c r="C21968">
        <v>14367</v>
      </c>
      <c r="E21968">
        <v>436</v>
      </c>
      <c r="F21968" t="s">
        <v>14735</v>
      </c>
      <c r="G21968" t="s">
        <v>2185</v>
      </c>
      <c r="H21968" t="s">
        <v>2131</v>
      </c>
      <c r="I21968" t="s">
        <v>2006</v>
      </c>
      <c r="J21968" t="s">
        <v>5475</v>
      </c>
      <c r="K21968" t="s">
        <v>5476</v>
      </c>
      <c r="L21968">
        <v>2.5</v>
      </c>
      <c r="M21968">
        <v>640</v>
      </c>
      <c r="N21968" s="43">
        <v>1600</v>
      </c>
    </row>
    <row r="21969" ht="14.4" customHeight="1" hidden="1" spans="1:14" x14ac:dyDescent="0.25">
      <c r="A21969" s="106">
        <v>46258</v>
      </c>
      <c r="B21969">
        <v>17496</v>
      </c>
      <c r="C21969">
        <v>14367</v>
      </c>
      <c r="E21969">
        <v>436</v>
      </c>
      <c r="F21969" t="s">
        <v>14735</v>
      </c>
      <c r="G21969" t="s">
        <v>2185</v>
      </c>
      <c r="H21969" t="s">
        <v>2131</v>
      </c>
      <c r="I21969" t="s">
        <v>2006</v>
      </c>
      <c r="J21969" t="s">
        <v>2033</v>
      </c>
      <c r="K21969" t="s">
        <v>2034</v>
      </c>
      <c r="L21969">
        <v>2.5</v>
      </c>
      <c r="M21969">
        <v>55</v>
      </c>
      <c r="N21969" s="43">
        <v>137.5</v>
      </c>
    </row>
    <row r="21970" ht="14.4" customHeight="1" hidden="1" spans="1:14" x14ac:dyDescent="0.25">
      <c r="A21970" s="106">
        <v>46258</v>
      </c>
      <c r="B21970">
        <v>17499</v>
      </c>
      <c r="C21970">
        <v>14370</v>
      </c>
      <c r="E21970">
        <v>436</v>
      </c>
      <c r="F21970" t="s">
        <v>14736</v>
      </c>
      <c r="G21970" t="s">
        <v>2054</v>
      </c>
      <c r="H21970" t="s">
        <v>2131</v>
      </c>
      <c r="I21970" t="s">
        <v>2006</v>
      </c>
      <c r="J21970" t="s">
        <v>2033</v>
      </c>
      <c r="K21970" t="s">
        <v>2034</v>
      </c>
      <c r="L21970">
        <v>7.5</v>
      </c>
      <c r="M21970">
        <v>55</v>
      </c>
      <c r="N21970" s="43">
        <v>412.5</v>
      </c>
    </row>
    <row r="21971" ht="14.4" customHeight="1" hidden="1" spans="1:14" x14ac:dyDescent="0.25">
      <c r="A21971" s="106">
        <v>46258</v>
      </c>
      <c r="B21971">
        <v>17499</v>
      </c>
      <c r="C21971">
        <v>14370</v>
      </c>
      <c r="E21971">
        <v>436</v>
      </c>
      <c r="F21971" t="s">
        <v>14736</v>
      </c>
      <c r="G21971" t="s">
        <v>2054</v>
      </c>
      <c r="H21971" t="s">
        <v>2131</v>
      </c>
      <c r="I21971" t="s">
        <v>2006</v>
      </c>
      <c r="J21971" t="s">
        <v>5475</v>
      </c>
      <c r="K21971" t="s">
        <v>5476</v>
      </c>
      <c r="L21971">
        <v>7.5</v>
      </c>
      <c r="M21971">
        <v>640</v>
      </c>
      <c r="N21971" s="43">
        <v>4800</v>
      </c>
    </row>
    <row r="21972" ht="14.4" customHeight="1" hidden="1" spans="1:14" x14ac:dyDescent="0.25">
      <c r="A21972" s="106">
        <v>46258</v>
      </c>
      <c r="B21972">
        <v>17501</v>
      </c>
      <c r="C21972">
        <v>14372</v>
      </c>
      <c r="E21972">
        <v>436</v>
      </c>
      <c r="F21972" t="s">
        <v>14737</v>
      </c>
      <c r="G21972" t="s">
        <v>2063</v>
      </c>
      <c r="H21972" t="s">
        <v>2131</v>
      </c>
      <c r="I21972" t="s">
        <v>2006</v>
      </c>
      <c r="J21972" t="s">
        <v>2033</v>
      </c>
      <c r="K21972" t="s">
        <v>2034</v>
      </c>
      <c r="L21972">
        <v>7.5</v>
      </c>
      <c r="M21972">
        <v>55</v>
      </c>
      <c r="N21972" s="43">
        <v>412.5</v>
      </c>
    </row>
    <row r="21973" ht="14.4" customHeight="1" hidden="1" spans="1:14" x14ac:dyDescent="0.25">
      <c r="A21973" s="106">
        <v>46258</v>
      </c>
      <c r="B21973">
        <v>17501</v>
      </c>
      <c r="C21973">
        <v>14372</v>
      </c>
      <c r="E21973">
        <v>436</v>
      </c>
      <c r="F21973" t="s">
        <v>14737</v>
      </c>
      <c r="G21973" t="s">
        <v>2063</v>
      </c>
      <c r="H21973" t="s">
        <v>2131</v>
      </c>
      <c r="I21973" t="s">
        <v>2006</v>
      </c>
      <c r="J21973" t="s">
        <v>5475</v>
      </c>
      <c r="K21973" t="s">
        <v>5476</v>
      </c>
      <c r="L21973">
        <v>7.5</v>
      </c>
      <c r="M21973">
        <v>640</v>
      </c>
      <c r="N21973" s="43">
        <v>4800</v>
      </c>
    </row>
    <row r="21974" ht="14.4" customHeight="1" hidden="1" spans="1:14" x14ac:dyDescent="0.25">
      <c r="A21974" s="106">
        <v>46258</v>
      </c>
      <c r="B21974">
        <v>17505</v>
      </c>
      <c r="C21974">
        <v>14376</v>
      </c>
      <c r="E21974">
        <v>436</v>
      </c>
      <c r="F21974" t="s">
        <v>14738</v>
      </c>
      <c r="G21974" t="s">
        <v>2012</v>
      </c>
      <c r="H21974" t="s">
        <v>2131</v>
      </c>
      <c r="I21974" t="s">
        <v>2006</v>
      </c>
      <c r="J21974" t="s">
        <v>2033</v>
      </c>
      <c r="K21974" t="s">
        <v>2034</v>
      </c>
      <c r="L21974">
        <v>7.5</v>
      </c>
      <c r="M21974">
        <v>55</v>
      </c>
      <c r="N21974" s="43">
        <v>412.5</v>
      </c>
    </row>
    <row r="21975" ht="14.4" customHeight="1" hidden="1" spans="1:14" x14ac:dyDescent="0.25">
      <c r="A21975" s="106">
        <v>46258</v>
      </c>
      <c r="B21975">
        <v>17505</v>
      </c>
      <c r="C21975">
        <v>14376</v>
      </c>
      <c r="E21975">
        <v>436</v>
      </c>
      <c r="F21975" t="s">
        <v>14738</v>
      </c>
      <c r="G21975" t="s">
        <v>2012</v>
      </c>
      <c r="H21975" t="s">
        <v>2131</v>
      </c>
      <c r="I21975" t="s">
        <v>2006</v>
      </c>
      <c r="J21975" t="s">
        <v>5475</v>
      </c>
      <c r="K21975" t="s">
        <v>5476</v>
      </c>
      <c r="L21975">
        <v>7.5</v>
      </c>
      <c r="M21975">
        <v>640</v>
      </c>
      <c r="N21975" s="43">
        <v>4800</v>
      </c>
    </row>
    <row r="21976" ht="14.4" customHeight="1" hidden="1" spans="1:14" x14ac:dyDescent="0.25">
      <c r="A21976" s="106">
        <v>46258</v>
      </c>
      <c r="B21976">
        <v>17507</v>
      </c>
      <c r="C21976">
        <v>14378</v>
      </c>
      <c r="E21976">
        <v>436</v>
      </c>
      <c r="F21976" t="s">
        <v>14739</v>
      </c>
      <c r="G21976" t="s">
        <v>2221</v>
      </c>
      <c r="H21976" t="s">
        <v>2131</v>
      </c>
      <c r="I21976" t="s">
        <v>2006</v>
      </c>
      <c r="J21976" t="s">
        <v>2033</v>
      </c>
      <c r="K21976" t="s">
        <v>2034</v>
      </c>
      <c r="L21976">
        <v>5</v>
      </c>
      <c r="M21976">
        <v>55</v>
      </c>
      <c r="N21976" s="43">
        <v>275</v>
      </c>
    </row>
    <row r="21977" ht="14.4" customHeight="1" hidden="1" spans="1:14" x14ac:dyDescent="0.25">
      <c r="A21977" s="106">
        <v>46258</v>
      </c>
      <c r="B21977">
        <v>17507</v>
      </c>
      <c r="C21977">
        <v>14378</v>
      </c>
      <c r="E21977">
        <v>436</v>
      </c>
      <c r="F21977" t="s">
        <v>14739</v>
      </c>
      <c r="G21977" t="s">
        <v>2221</v>
      </c>
      <c r="H21977" t="s">
        <v>2131</v>
      </c>
      <c r="I21977" t="s">
        <v>2006</v>
      </c>
      <c r="J21977" t="s">
        <v>5475</v>
      </c>
      <c r="K21977" t="s">
        <v>5476</v>
      </c>
      <c r="L21977">
        <v>5</v>
      </c>
      <c r="M21977">
        <v>640</v>
      </c>
      <c r="N21977" s="43">
        <v>3200</v>
      </c>
    </row>
    <row r="21978" ht="14.4" customHeight="1" hidden="1" spans="1:14" x14ac:dyDescent="0.25">
      <c r="A21978" s="106">
        <v>46258</v>
      </c>
      <c r="B21978">
        <v>17508</v>
      </c>
      <c r="C21978">
        <v>14379</v>
      </c>
      <c r="E21978">
        <v>436</v>
      </c>
      <c r="F21978" t="s">
        <v>14739</v>
      </c>
      <c r="G21978" t="s">
        <v>2221</v>
      </c>
      <c r="H21978" t="s">
        <v>2131</v>
      </c>
      <c r="I21978" t="s">
        <v>2006</v>
      </c>
      <c r="J21978" t="s">
        <v>5475</v>
      </c>
      <c r="K21978" t="s">
        <v>5476</v>
      </c>
      <c r="L21978">
        <v>2.5</v>
      </c>
      <c r="M21978">
        <v>640</v>
      </c>
      <c r="N21978" s="43">
        <v>1600</v>
      </c>
    </row>
    <row r="21979" ht="14.4" customHeight="1" hidden="1" spans="1:14" x14ac:dyDescent="0.25">
      <c r="A21979" s="106">
        <v>46258</v>
      </c>
      <c r="B21979">
        <v>17508</v>
      </c>
      <c r="C21979">
        <v>14379</v>
      </c>
      <c r="E21979">
        <v>436</v>
      </c>
      <c r="F21979" t="s">
        <v>14739</v>
      </c>
      <c r="G21979" t="s">
        <v>2221</v>
      </c>
      <c r="H21979" t="s">
        <v>2131</v>
      </c>
      <c r="I21979" t="s">
        <v>2006</v>
      </c>
      <c r="J21979" t="s">
        <v>2033</v>
      </c>
      <c r="K21979" t="s">
        <v>2034</v>
      </c>
      <c r="L21979">
        <v>2.5</v>
      </c>
      <c r="M21979">
        <v>55</v>
      </c>
      <c r="N21979" s="43">
        <v>137.5</v>
      </c>
    </row>
    <row r="21980" ht="14.4" customHeight="1" hidden="1" spans="1:14" x14ac:dyDescent="0.25">
      <c r="A21980" s="106">
        <v>46259</v>
      </c>
      <c r="B21980">
        <v>17524</v>
      </c>
      <c r="C21980">
        <v>14395</v>
      </c>
      <c r="E21980">
        <v>436</v>
      </c>
      <c r="F21980" t="s">
        <v>14740</v>
      </c>
      <c r="G21980" t="s">
        <v>2185</v>
      </c>
      <c r="H21980" t="s">
        <v>2131</v>
      </c>
      <c r="I21980" t="s">
        <v>2006</v>
      </c>
      <c r="J21980" t="s">
        <v>2033</v>
      </c>
      <c r="K21980" t="s">
        <v>2034</v>
      </c>
      <c r="L21980">
        <v>5</v>
      </c>
      <c r="M21980">
        <v>1</v>
      </c>
      <c r="N21980" s="43">
        <v>5</v>
      </c>
    </row>
    <row r="21981" ht="14.4" customHeight="1" hidden="1" spans="1:14" x14ac:dyDescent="0.25">
      <c r="A21981" s="106">
        <v>46259</v>
      </c>
      <c r="B21981">
        <v>17524</v>
      </c>
      <c r="C21981">
        <v>14395</v>
      </c>
      <c r="E21981">
        <v>436</v>
      </c>
      <c r="F21981" t="s">
        <v>14740</v>
      </c>
      <c r="G21981" t="s">
        <v>2185</v>
      </c>
      <c r="H21981" t="s">
        <v>2131</v>
      </c>
      <c r="I21981" t="s">
        <v>2006</v>
      </c>
      <c r="J21981" t="s">
        <v>5475</v>
      </c>
      <c r="K21981" t="s">
        <v>5476</v>
      </c>
      <c r="L21981">
        <v>5</v>
      </c>
      <c r="M21981">
        <v>640</v>
      </c>
      <c r="N21981" s="43">
        <v>3200</v>
      </c>
    </row>
    <row r="21982" ht="14.4" customHeight="1" hidden="1" spans="1:14" x14ac:dyDescent="0.25">
      <c r="A21982" s="106">
        <v>46259</v>
      </c>
      <c r="B21982">
        <v>17525</v>
      </c>
      <c r="C21982">
        <v>14396</v>
      </c>
      <c r="E21982">
        <v>436</v>
      </c>
      <c r="F21982" t="s">
        <v>14740</v>
      </c>
      <c r="G21982" t="s">
        <v>2185</v>
      </c>
      <c r="H21982" t="s">
        <v>2131</v>
      </c>
      <c r="I21982" t="s">
        <v>2006</v>
      </c>
      <c r="J21982" t="s">
        <v>5475</v>
      </c>
      <c r="K21982" t="s">
        <v>5476</v>
      </c>
      <c r="L21982">
        <v>3</v>
      </c>
      <c r="M21982">
        <v>640</v>
      </c>
      <c r="N21982" s="43">
        <v>1920</v>
      </c>
    </row>
    <row r="21983" ht="14.4" customHeight="1" hidden="1" spans="1:14" x14ac:dyDescent="0.25">
      <c r="A21983" s="106">
        <v>46259</v>
      </c>
      <c r="B21983">
        <v>17525</v>
      </c>
      <c r="C21983">
        <v>14396</v>
      </c>
      <c r="E21983">
        <v>436</v>
      </c>
      <c r="F21983" t="s">
        <v>14740</v>
      </c>
      <c r="G21983" t="s">
        <v>2185</v>
      </c>
      <c r="H21983" t="s">
        <v>2131</v>
      </c>
      <c r="I21983" t="s">
        <v>2006</v>
      </c>
      <c r="J21983" t="s">
        <v>2033</v>
      </c>
      <c r="K21983" t="s">
        <v>2034</v>
      </c>
      <c r="L21983">
        <v>3</v>
      </c>
      <c r="M21983">
        <v>55</v>
      </c>
      <c r="N21983" s="43">
        <v>165</v>
      </c>
    </row>
    <row r="21984" ht="14.4" customHeight="1" hidden="1" spans="1:14" x14ac:dyDescent="0.25">
      <c r="A21984" s="106">
        <v>46259</v>
      </c>
      <c r="B21984">
        <v>17526</v>
      </c>
      <c r="C21984">
        <v>14397</v>
      </c>
      <c r="E21984">
        <v>436</v>
      </c>
      <c r="F21984" t="s">
        <v>14741</v>
      </c>
      <c r="G21984" t="s">
        <v>2025</v>
      </c>
      <c r="H21984" t="s">
        <v>2131</v>
      </c>
      <c r="I21984" t="s">
        <v>2006</v>
      </c>
      <c r="J21984" t="s">
        <v>5475</v>
      </c>
      <c r="K21984" t="s">
        <v>5476</v>
      </c>
      <c r="L21984">
        <v>5</v>
      </c>
      <c r="M21984">
        <v>640</v>
      </c>
      <c r="N21984" s="43">
        <v>3200</v>
      </c>
    </row>
    <row r="21985" ht="14.4" customHeight="1" hidden="1" spans="1:14" x14ac:dyDescent="0.25">
      <c r="A21985" s="106">
        <v>46259</v>
      </c>
      <c r="B21985">
        <v>17526</v>
      </c>
      <c r="C21985">
        <v>14397</v>
      </c>
      <c r="E21985">
        <v>436</v>
      </c>
      <c r="F21985" t="s">
        <v>14741</v>
      </c>
      <c r="G21985" t="s">
        <v>2025</v>
      </c>
      <c r="H21985" t="s">
        <v>2131</v>
      </c>
      <c r="I21985" t="s">
        <v>2006</v>
      </c>
      <c r="J21985" t="s">
        <v>2033</v>
      </c>
      <c r="K21985" t="s">
        <v>2034</v>
      </c>
      <c r="L21985">
        <v>5</v>
      </c>
      <c r="M21985">
        <v>55</v>
      </c>
      <c r="N21985" s="43">
        <v>275</v>
      </c>
    </row>
    <row r="21986" ht="14.4" customHeight="1" hidden="1" spans="1:14" x14ac:dyDescent="0.25">
      <c r="A21986" s="106">
        <v>46259</v>
      </c>
      <c r="B21986">
        <v>17527</v>
      </c>
      <c r="C21986">
        <v>14398</v>
      </c>
      <c r="E21986">
        <v>436</v>
      </c>
      <c r="F21986" t="s">
        <v>14741</v>
      </c>
      <c r="G21986" t="s">
        <v>2025</v>
      </c>
      <c r="H21986" t="s">
        <v>2131</v>
      </c>
      <c r="I21986" t="s">
        <v>2006</v>
      </c>
      <c r="J21986" t="s">
        <v>5475</v>
      </c>
      <c r="K21986" t="s">
        <v>5476</v>
      </c>
      <c r="L21986">
        <v>3</v>
      </c>
      <c r="M21986">
        <v>640</v>
      </c>
      <c r="N21986" s="43">
        <v>1920</v>
      </c>
    </row>
    <row r="21987" ht="14.4" customHeight="1" hidden="1" spans="1:14" x14ac:dyDescent="0.25">
      <c r="A21987" s="106">
        <v>46259</v>
      </c>
      <c r="B21987">
        <v>17527</v>
      </c>
      <c r="C21987">
        <v>14398</v>
      </c>
      <c r="E21987">
        <v>436</v>
      </c>
      <c r="F21987" t="s">
        <v>14741</v>
      </c>
      <c r="G21987" t="s">
        <v>2025</v>
      </c>
      <c r="H21987" t="s">
        <v>2131</v>
      </c>
      <c r="I21987" t="s">
        <v>2006</v>
      </c>
      <c r="J21987" t="s">
        <v>2033</v>
      </c>
      <c r="K21987" t="s">
        <v>2034</v>
      </c>
      <c r="L21987">
        <v>3</v>
      </c>
      <c r="M21987">
        <v>55</v>
      </c>
      <c r="N21987" s="43">
        <v>165</v>
      </c>
    </row>
    <row r="21988" ht="14.4" customHeight="1" hidden="1" spans="1:14" x14ac:dyDescent="0.25">
      <c r="A21988" s="106">
        <v>46259</v>
      </c>
      <c r="B21988">
        <v>17537</v>
      </c>
      <c r="C21988">
        <v>14408</v>
      </c>
      <c r="E21988">
        <v>436</v>
      </c>
      <c r="F21988" t="s">
        <v>14742</v>
      </c>
      <c r="G21988" t="s">
        <v>2223</v>
      </c>
      <c r="H21988" t="s">
        <v>2131</v>
      </c>
      <c r="I21988" t="s">
        <v>2006</v>
      </c>
      <c r="J21988" t="s">
        <v>5475</v>
      </c>
      <c r="K21988" t="s">
        <v>5476</v>
      </c>
      <c r="L21988">
        <v>5</v>
      </c>
      <c r="M21988">
        <v>640</v>
      </c>
      <c r="N21988" s="43">
        <v>3200</v>
      </c>
    </row>
    <row r="21989" ht="14.4" customHeight="1" hidden="1" spans="1:14" x14ac:dyDescent="0.25">
      <c r="A21989" s="106">
        <v>46259</v>
      </c>
      <c r="B21989">
        <v>17537</v>
      </c>
      <c r="C21989">
        <v>14408</v>
      </c>
      <c r="E21989">
        <v>436</v>
      </c>
      <c r="F21989" t="s">
        <v>14742</v>
      </c>
      <c r="G21989" t="s">
        <v>2223</v>
      </c>
      <c r="H21989" t="s">
        <v>2131</v>
      </c>
      <c r="I21989" t="s">
        <v>2006</v>
      </c>
      <c r="J21989" t="s">
        <v>2033</v>
      </c>
      <c r="K21989" t="s">
        <v>2034</v>
      </c>
      <c r="L21989">
        <v>5</v>
      </c>
      <c r="M21989">
        <v>55</v>
      </c>
      <c r="N21989" s="43">
        <v>275</v>
      </c>
    </row>
    <row r="21990" ht="14.4" customHeight="1" hidden="1" spans="1:14" x14ac:dyDescent="0.25">
      <c r="A21990" s="106">
        <v>46259</v>
      </c>
      <c r="B21990">
        <v>17538</v>
      </c>
      <c r="C21990">
        <v>14409</v>
      </c>
      <c r="E21990">
        <v>436</v>
      </c>
      <c r="F21990" t="s">
        <v>14742</v>
      </c>
      <c r="G21990" t="s">
        <v>2223</v>
      </c>
      <c r="H21990" t="s">
        <v>2131</v>
      </c>
      <c r="I21990" t="s">
        <v>2006</v>
      </c>
      <c r="J21990" t="s">
        <v>5475</v>
      </c>
      <c r="K21990" t="s">
        <v>5476</v>
      </c>
      <c r="L21990">
        <v>2.5</v>
      </c>
      <c r="M21990">
        <v>640</v>
      </c>
      <c r="N21990" s="43">
        <v>1600</v>
      </c>
    </row>
    <row r="21991" ht="14.4" customHeight="1" hidden="1" spans="1:14" x14ac:dyDescent="0.25">
      <c r="A21991" s="106">
        <v>46259</v>
      </c>
      <c r="B21991">
        <v>17538</v>
      </c>
      <c r="C21991">
        <v>14409</v>
      </c>
      <c r="E21991">
        <v>436</v>
      </c>
      <c r="F21991" t="s">
        <v>14742</v>
      </c>
      <c r="G21991" t="s">
        <v>2223</v>
      </c>
      <c r="H21991" t="s">
        <v>2131</v>
      </c>
      <c r="I21991" t="s">
        <v>2006</v>
      </c>
      <c r="J21991" t="s">
        <v>2033</v>
      </c>
      <c r="K21991" t="s">
        <v>2034</v>
      </c>
      <c r="L21991">
        <v>2.5</v>
      </c>
      <c r="M21991">
        <v>55</v>
      </c>
      <c r="N21991" s="43">
        <v>137.5</v>
      </c>
    </row>
    <row r="21992" ht="14.4" customHeight="1" hidden="1" spans="1:14" x14ac:dyDescent="0.25">
      <c r="A21992" s="106">
        <v>46259</v>
      </c>
      <c r="B21992">
        <v>17541</v>
      </c>
      <c r="C21992">
        <v>14412</v>
      </c>
      <c r="E21992">
        <v>436</v>
      </c>
      <c r="F21992" t="s">
        <v>14743</v>
      </c>
      <c r="G21992" t="s">
        <v>2229</v>
      </c>
      <c r="H21992" t="s">
        <v>2131</v>
      </c>
      <c r="I21992" t="s">
        <v>2006</v>
      </c>
      <c r="J21992" t="s">
        <v>2033</v>
      </c>
      <c r="K21992" t="s">
        <v>2034</v>
      </c>
      <c r="L21992">
        <v>5</v>
      </c>
      <c r="M21992">
        <v>55</v>
      </c>
      <c r="N21992" s="43">
        <v>275</v>
      </c>
    </row>
    <row r="21993" ht="14.4" customHeight="1" hidden="1" spans="1:14" x14ac:dyDescent="0.25">
      <c r="A21993" s="106">
        <v>46259</v>
      </c>
      <c r="B21993">
        <v>17541</v>
      </c>
      <c r="C21993">
        <v>14412</v>
      </c>
      <c r="E21993">
        <v>436</v>
      </c>
      <c r="F21993" t="s">
        <v>14743</v>
      </c>
      <c r="G21993" t="s">
        <v>2229</v>
      </c>
      <c r="H21993" t="s">
        <v>2131</v>
      </c>
      <c r="I21993" t="s">
        <v>2006</v>
      </c>
      <c r="J21993" t="s">
        <v>5475</v>
      </c>
      <c r="K21993" t="s">
        <v>5476</v>
      </c>
      <c r="L21993">
        <v>5</v>
      </c>
      <c r="M21993">
        <v>640</v>
      </c>
      <c r="N21993" s="43">
        <v>3200</v>
      </c>
    </row>
    <row r="21994" ht="14.4" customHeight="1" hidden="1" spans="1:14" x14ac:dyDescent="0.25">
      <c r="A21994" s="106">
        <v>46259</v>
      </c>
      <c r="B21994">
        <v>17542</v>
      </c>
      <c r="C21994">
        <v>14413</v>
      </c>
      <c r="E21994">
        <v>436</v>
      </c>
      <c r="F21994" t="s">
        <v>14743</v>
      </c>
      <c r="G21994" t="s">
        <v>2229</v>
      </c>
      <c r="H21994" t="s">
        <v>2131</v>
      </c>
      <c r="I21994" t="s">
        <v>2006</v>
      </c>
      <c r="J21994" t="s">
        <v>2033</v>
      </c>
      <c r="K21994" t="s">
        <v>2034</v>
      </c>
      <c r="L21994">
        <v>2.5</v>
      </c>
      <c r="M21994">
        <v>55</v>
      </c>
      <c r="N21994" s="43">
        <v>137.5</v>
      </c>
    </row>
    <row r="21995" ht="14.4" customHeight="1" hidden="1" spans="1:14" x14ac:dyDescent="0.25">
      <c r="A21995" s="106">
        <v>46259</v>
      </c>
      <c r="B21995">
        <v>17542</v>
      </c>
      <c r="C21995">
        <v>14413</v>
      </c>
      <c r="E21995">
        <v>436</v>
      </c>
      <c r="F21995" t="s">
        <v>14743</v>
      </c>
      <c r="G21995" t="s">
        <v>2229</v>
      </c>
      <c r="H21995" t="s">
        <v>2131</v>
      </c>
      <c r="I21995" t="s">
        <v>2006</v>
      </c>
      <c r="J21995" t="s">
        <v>5475</v>
      </c>
      <c r="K21995" t="s">
        <v>5476</v>
      </c>
      <c r="L21995">
        <v>2.5</v>
      </c>
      <c r="M21995">
        <v>640</v>
      </c>
      <c r="N21995" s="43">
        <v>1600</v>
      </c>
    </row>
    <row r="21996" ht="14.4" customHeight="1" hidden="1" spans="1:14" x14ac:dyDescent="0.25">
      <c r="A21996" s="106">
        <v>46259</v>
      </c>
      <c r="B21996">
        <v>17546</v>
      </c>
      <c r="C21996">
        <v>14417</v>
      </c>
      <c r="E21996">
        <v>436</v>
      </c>
      <c r="F21996" t="s">
        <v>14744</v>
      </c>
      <c r="G21996" t="s">
        <v>2063</v>
      </c>
      <c r="H21996" t="s">
        <v>2131</v>
      </c>
      <c r="I21996" t="s">
        <v>2006</v>
      </c>
      <c r="J21996" t="s">
        <v>5475</v>
      </c>
      <c r="K21996" t="s">
        <v>5476</v>
      </c>
      <c r="L21996">
        <v>7.5</v>
      </c>
      <c r="M21996">
        <v>640</v>
      </c>
      <c r="N21996" s="43">
        <v>4800</v>
      </c>
    </row>
    <row r="21997" ht="14.4" customHeight="1" hidden="1" spans="1:14" x14ac:dyDescent="0.25">
      <c r="A21997" s="106">
        <v>46259</v>
      </c>
      <c r="B21997">
        <v>17546</v>
      </c>
      <c r="C21997">
        <v>14417</v>
      </c>
      <c r="E21997">
        <v>436</v>
      </c>
      <c r="F21997" t="s">
        <v>14744</v>
      </c>
      <c r="G21997" t="s">
        <v>2063</v>
      </c>
      <c r="H21997" t="s">
        <v>2131</v>
      </c>
      <c r="I21997" t="s">
        <v>2006</v>
      </c>
      <c r="J21997" t="s">
        <v>2033</v>
      </c>
      <c r="K21997" t="s">
        <v>2034</v>
      </c>
      <c r="L21997">
        <v>7.5</v>
      </c>
      <c r="M21997">
        <v>55</v>
      </c>
      <c r="N21997" s="43">
        <v>412.5</v>
      </c>
    </row>
    <row r="21998" ht="14.4" customHeight="1" hidden="1" spans="1:14" x14ac:dyDescent="0.25">
      <c r="A21998" s="106">
        <v>46259</v>
      </c>
      <c r="B21998">
        <v>17547</v>
      </c>
      <c r="C21998">
        <v>14418</v>
      </c>
      <c r="E21998">
        <v>436</v>
      </c>
      <c r="F21998" t="s">
        <v>14745</v>
      </c>
      <c r="G21998" t="s">
        <v>2027</v>
      </c>
      <c r="H21998" t="s">
        <v>2131</v>
      </c>
      <c r="I21998" t="s">
        <v>2006</v>
      </c>
      <c r="J21998" t="s">
        <v>5475</v>
      </c>
      <c r="K21998" t="s">
        <v>5476</v>
      </c>
      <c r="L21998">
        <v>5</v>
      </c>
      <c r="M21998">
        <v>640</v>
      </c>
      <c r="N21998" s="43">
        <v>3200</v>
      </c>
    </row>
    <row r="21999" ht="14.4" customHeight="1" hidden="1" spans="1:14" x14ac:dyDescent="0.25">
      <c r="A21999" s="106">
        <v>46259</v>
      </c>
      <c r="B21999">
        <v>17547</v>
      </c>
      <c r="C21999">
        <v>14418</v>
      </c>
      <c r="E21999">
        <v>436</v>
      </c>
      <c r="F21999" t="s">
        <v>14745</v>
      </c>
      <c r="G21999" t="s">
        <v>2027</v>
      </c>
      <c r="H21999" t="s">
        <v>2131</v>
      </c>
      <c r="I21999" t="s">
        <v>2006</v>
      </c>
      <c r="J21999" t="s">
        <v>2033</v>
      </c>
      <c r="K21999" t="s">
        <v>2034</v>
      </c>
      <c r="L21999">
        <v>5</v>
      </c>
      <c r="M21999">
        <v>55</v>
      </c>
      <c r="N21999" s="43">
        <v>275</v>
      </c>
    </row>
    <row r="22000" ht="14.4" customHeight="1" hidden="1" spans="1:14" x14ac:dyDescent="0.25">
      <c r="A22000" s="106">
        <v>46259</v>
      </c>
      <c r="B22000">
        <v>17548</v>
      </c>
      <c r="C22000">
        <v>14419</v>
      </c>
      <c r="E22000">
        <v>436</v>
      </c>
      <c r="F22000" t="s">
        <v>14745</v>
      </c>
      <c r="G22000" t="s">
        <v>2027</v>
      </c>
      <c r="H22000" t="s">
        <v>2131</v>
      </c>
      <c r="I22000" t="s">
        <v>2006</v>
      </c>
      <c r="J22000" t="s">
        <v>2033</v>
      </c>
      <c r="K22000" t="s">
        <v>2034</v>
      </c>
      <c r="L22000">
        <v>2.5</v>
      </c>
      <c r="M22000">
        <v>55</v>
      </c>
      <c r="N22000" s="43">
        <v>137.5</v>
      </c>
    </row>
    <row r="22001" ht="14.4" customHeight="1" hidden="1" spans="1:14" x14ac:dyDescent="0.25">
      <c r="A22001" s="106">
        <v>46259</v>
      </c>
      <c r="B22001">
        <v>17548</v>
      </c>
      <c r="C22001">
        <v>14419</v>
      </c>
      <c r="E22001">
        <v>436</v>
      </c>
      <c r="F22001" t="s">
        <v>14745</v>
      </c>
      <c r="G22001" t="s">
        <v>2027</v>
      </c>
      <c r="H22001" t="s">
        <v>2131</v>
      </c>
      <c r="I22001" t="s">
        <v>2006</v>
      </c>
      <c r="J22001" t="s">
        <v>5475</v>
      </c>
      <c r="K22001" t="s">
        <v>5476</v>
      </c>
      <c r="L22001">
        <v>2.5</v>
      </c>
      <c r="M22001">
        <v>640</v>
      </c>
      <c r="N22001" s="43">
        <v>1600</v>
      </c>
    </row>
    <row r="22002" ht="14.4" customHeight="1" hidden="1" spans="1:14" x14ac:dyDescent="0.25">
      <c r="A22002" s="106">
        <v>46259</v>
      </c>
      <c r="B22002">
        <v>17552</v>
      </c>
      <c r="C22002">
        <v>14423</v>
      </c>
      <c r="E22002">
        <v>436</v>
      </c>
      <c r="F22002" t="s">
        <v>14746</v>
      </c>
      <c r="G22002" t="s">
        <v>2054</v>
      </c>
      <c r="H22002" t="s">
        <v>2131</v>
      </c>
      <c r="I22002" t="s">
        <v>2006</v>
      </c>
      <c r="J22002" t="s">
        <v>2033</v>
      </c>
      <c r="K22002" t="s">
        <v>2034</v>
      </c>
      <c r="L22002">
        <v>8</v>
      </c>
      <c r="M22002">
        <v>55</v>
      </c>
      <c r="N22002" s="43">
        <v>440</v>
      </c>
    </row>
    <row r="22003" ht="14.4" customHeight="1" hidden="1" spans="1:14" x14ac:dyDescent="0.25">
      <c r="A22003" s="106">
        <v>46259</v>
      </c>
      <c r="B22003">
        <v>17552</v>
      </c>
      <c r="C22003">
        <v>14423</v>
      </c>
      <c r="E22003">
        <v>436</v>
      </c>
      <c r="F22003" t="s">
        <v>14746</v>
      </c>
      <c r="G22003" t="s">
        <v>2054</v>
      </c>
      <c r="H22003" t="s">
        <v>2131</v>
      </c>
      <c r="I22003" t="s">
        <v>2006</v>
      </c>
      <c r="J22003" t="s">
        <v>5475</v>
      </c>
      <c r="K22003" t="s">
        <v>5476</v>
      </c>
      <c r="L22003">
        <v>8</v>
      </c>
      <c r="M22003">
        <v>640</v>
      </c>
      <c r="N22003" s="43">
        <v>5120</v>
      </c>
    </row>
    <row r="22004" ht="14.4" customHeight="1" hidden="1" spans="1:14" x14ac:dyDescent="0.25">
      <c r="A22004" s="106">
        <v>46259</v>
      </c>
      <c r="B22004">
        <v>17553</v>
      </c>
      <c r="C22004">
        <v>14424</v>
      </c>
      <c r="E22004">
        <v>436</v>
      </c>
      <c r="F22004" t="s">
        <v>14747</v>
      </c>
      <c r="G22004" t="s">
        <v>2012</v>
      </c>
      <c r="H22004" t="s">
        <v>2131</v>
      </c>
      <c r="I22004" t="s">
        <v>2006</v>
      </c>
      <c r="J22004" t="s">
        <v>2033</v>
      </c>
      <c r="K22004" t="s">
        <v>2034</v>
      </c>
      <c r="L22004">
        <v>7.5</v>
      </c>
      <c r="M22004">
        <v>55</v>
      </c>
      <c r="N22004" s="43">
        <v>412.5</v>
      </c>
    </row>
    <row r="22005" ht="14.4" customHeight="1" hidden="1" spans="1:14" x14ac:dyDescent="0.25">
      <c r="A22005" s="106">
        <v>46259</v>
      </c>
      <c r="B22005">
        <v>17553</v>
      </c>
      <c r="C22005">
        <v>14424</v>
      </c>
      <c r="E22005">
        <v>436</v>
      </c>
      <c r="F22005" t="s">
        <v>14747</v>
      </c>
      <c r="G22005" t="s">
        <v>2012</v>
      </c>
      <c r="H22005" t="s">
        <v>2131</v>
      </c>
      <c r="I22005" t="s">
        <v>2006</v>
      </c>
      <c r="J22005" t="s">
        <v>5475</v>
      </c>
      <c r="K22005" t="s">
        <v>5476</v>
      </c>
      <c r="L22005">
        <v>7.5</v>
      </c>
      <c r="M22005">
        <v>640</v>
      </c>
      <c r="N22005" s="43">
        <v>4800</v>
      </c>
    </row>
    <row r="22006" ht="14.4" customHeight="1" hidden="1" spans="1:14" x14ac:dyDescent="0.25">
      <c r="A22006" s="106">
        <v>46259</v>
      </c>
      <c r="B22006">
        <v>17556</v>
      </c>
      <c r="C22006">
        <v>14427</v>
      </c>
      <c r="E22006">
        <v>436</v>
      </c>
      <c r="F22006" t="s">
        <v>14748</v>
      </c>
      <c r="G22006" t="s">
        <v>2036</v>
      </c>
      <c r="H22006" t="s">
        <v>2131</v>
      </c>
      <c r="I22006" t="s">
        <v>2006</v>
      </c>
      <c r="J22006" t="s">
        <v>2033</v>
      </c>
      <c r="K22006" t="s">
        <v>2034</v>
      </c>
      <c r="L22006">
        <v>7.5</v>
      </c>
      <c r="M22006">
        <v>55</v>
      </c>
      <c r="N22006" s="43">
        <v>412.5</v>
      </c>
    </row>
    <row r="22007" ht="14.4" customHeight="1" hidden="1" spans="1:14" x14ac:dyDescent="0.25">
      <c r="A22007" s="106">
        <v>46259</v>
      </c>
      <c r="B22007">
        <v>17556</v>
      </c>
      <c r="C22007">
        <v>14427</v>
      </c>
      <c r="E22007">
        <v>436</v>
      </c>
      <c r="F22007" t="s">
        <v>14748</v>
      </c>
      <c r="G22007" t="s">
        <v>2036</v>
      </c>
      <c r="H22007" t="s">
        <v>2131</v>
      </c>
      <c r="I22007" t="s">
        <v>2006</v>
      </c>
      <c r="J22007" t="s">
        <v>5475</v>
      </c>
      <c r="K22007" t="s">
        <v>5476</v>
      </c>
      <c r="L22007">
        <v>7.5</v>
      </c>
      <c r="M22007">
        <v>640</v>
      </c>
      <c r="N22007" s="43">
        <v>4800</v>
      </c>
    </row>
    <row r="22008" ht="14.4" customHeight="1" hidden="1" spans="1:14" x14ac:dyDescent="0.25">
      <c r="A22008" s="106">
        <v>46260</v>
      </c>
      <c r="B22008">
        <v>17570</v>
      </c>
      <c r="C22008">
        <v>14441</v>
      </c>
      <c r="E22008">
        <v>436</v>
      </c>
      <c r="F22008" t="s">
        <v>14749</v>
      </c>
      <c r="G22008" t="s">
        <v>2185</v>
      </c>
      <c r="H22008" t="s">
        <v>2131</v>
      </c>
      <c r="I22008" t="s">
        <v>2006</v>
      </c>
      <c r="J22008" t="s">
        <v>5475</v>
      </c>
      <c r="K22008" t="s">
        <v>5476</v>
      </c>
      <c r="L22008">
        <v>5</v>
      </c>
      <c r="M22008">
        <v>640</v>
      </c>
      <c r="N22008" s="43">
        <v>3200</v>
      </c>
    </row>
    <row r="22009" ht="14.4" customHeight="1" hidden="1" spans="1:14" x14ac:dyDescent="0.25">
      <c r="A22009" s="106">
        <v>46260</v>
      </c>
      <c r="B22009">
        <v>17570</v>
      </c>
      <c r="C22009">
        <v>14441</v>
      </c>
      <c r="E22009">
        <v>436</v>
      </c>
      <c r="F22009" t="s">
        <v>14749</v>
      </c>
      <c r="G22009" t="s">
        <v>2185</v>
      </c>
      <c r="H22009" t="s">
        <v>2131</v>
      </c>
      <c r="I22009" t="s">
        <v>2006</v>
      </c>
      <c r="J22009" t="s">
        <v>2033</v>
      </c>
      <c r="K22009" t="s">
        <v>2034</v>
      </c>
      <c r="L22009">
        <v>5</v>
      </c>
      <c r="M22009">
        <v>1</v>
      </c>
      <c r="N22009" s="43">
        <v>5</v>
      </c>
    </row>
    <row r="22010" ht="14.4" customHeight="1" hidden="1" spans="1:14" x14ac:dyDescent="0.25">
      <c r="A22010" s="106">
        <v>46260</v>
      </c>
      <c r="B22010">
        <v>17571</v>
      </c>
      <c r="C22010">
        <v>14442</v>
      </c>
      <c r="E22010">
        <v>436</v>
      </c>
      <c r="F22010" t="s">
        <v>14749</v>
      </c>
      <c r="G22010" t="s">
        <v>2185</v>
      </c>
      <c r="H22010" t="s">
        <v>2131</v>
      </c>
      <c r="I22010" t="s">
        <v>2006</v>
      </c>
      <c r="J22010" t="s">
        <v>2033</v>
      </c>
      <c r="K22010" t="s">
        <v>2034</v>
      </c>
      <c r="L22010">
        <v>3</v>
      </c>
      <c r="M22010">
        <v>55</v>
      </c>
      <c r="N22010" s="43">
        <v>165</v>
      </c>
    </row>
    <row r="22011" ht="14.4" customHeight="1" hidden="1" spans="1:14" x14ac:dyDescent="0.25">
      <c r="A22011" s="106">
        <v>46260</v>
      </c>
      <c r="B22011">
        <v>17571</v>
      </c>
      <c r="C22011">
        <v>14442</v>
      </c>
      <c r="E22011">
        <v>436</v>
      </c>
      <c r="F22011" t="s">
        <v>14749</v>
      </c>
      <c r="G22011" t="s">
        <v>2185</v>
      </c>
      <c r="H22011" t="s">
        <v>2131</v>
      </c>
      <c r="I22011" t="s">
        <v>2006</v>
      </c>
      <c r="J22011" t="s">
        <v>5475</v>
      </c>
      <c r="K22011" t="s">
        <v>5476</v>
      </c>
      <c r="L22011">
        <v>3</v>
      </c>
      <c r="M22011">
        <v>640</v>
      </c>
      <c r="N22011" s="43">
        <v>1920</v>
      </c>
    </row>
    <row r="22012" ht="14.4" customHeight="1" hidden="1" spans="1:14" x14ac:dyDescent="0.25">
      <c r="A22012" s="106">
        <v>46260</v>
      </c>
      <c r="B22012">
        <v>17572</v>
      </c>
      <c r="C22012">
        <v>14443</v>
      </c>
      <c r="E22012">
        <v>436</v>
      </c>
      <c r="F22012" t="s">
        <v>14750</v>
      </c>
      <c r="G22012" t="s">
        <v>2025</v>
      </c>
      <c r="H22012" t="s">
        <v>2131</v>
      </c>
      <c r="I22012" t="s">
        <v>2006</v>
      </c>
      <c r="J22012" t="s">
        <v>2033</v>
      </c>
      <c r="K22012" t="s">
        <v>2034</v>
      </c>
      <c r="L22012">
        <v>5</v>
      </c>
      <c r="M22012">
        <v>55</v>
      </c>
      <c r="N22012" s="43">
        <v>275</v>
      </c>
    </row>
    <row r="22013" ht="14.4" customHeight="1" hidden="1" spans="1:14" x14ac:dyDescent="0.25">
      <c r="A22013" s="106">
        <v>46260</v>
      </c>
      <c r="B22013">
        <v>17572</v>
      </c>
      <c r="C22013">
        <v>14443</v>
      </c>
      <c r="E22013">
        <v>436</v>
      </c>
      <c r="F22013" t="s">
        <v>14750</v>
      </c>
      <c r="G22013" t="s">
        <v>2025</v>
      </c>
      <c r="H22013" t="s">
        <v>2131</v>
      </c>
      <c r="I22013" t="s">
        <v>2006</v>
      </c>
      <c r="J22013" t="s">
        <v>5475</v>
      </c>
      <c r="K22013" t="s">
        <v>5476</v>
      </c>
      <c r="L22013">
        <v>5</v>
      </c>
      <c r="M22013">
        <v>640</v>
      </c>
      <c r="N22013" s="43">
        <v>3200</v>
      </c>
    </row>
    <row r="22014" ht="14.4" customHeight="1" hidden="1" spans="1:14" x14ac:dyDescent="0.25">
      <c r="A22014" s="106">
        <v>46260</v>
      </c>
      <c r="B22014">
        <v>17573</v>
      </c>
      <c r="C22014">
        <v>14444</v>
      </c>
      <c r="E22014">
        <v>436</v>
      </c>
      <c r="F22014" t="s">
        <v>14750</v>
      </c>
      <c r="G22014" t="s">
        <v>2027</v>
      </c>
      <c r="H22014" t="s">
        <v>2131</v>
      </c>
      <c r="I22014" t="s">
        <v>2006</v>
      </c>
      <c r="J22014" t="s">
        <v>2033</v>
      </c>
      <c r="K22014" t="s">
        <v>2034</v>
      </c>
      <c r="L22014">
        <v>3</v>
      </c>
      <c r="M22014">
        <v>55</v>
      </c>
      <c r="N22014" s="43">
        <v>165</v>
      </c>
    </row>
    <row r="22015" ht="14.4" customHeight="1" hidden="1" spans="1:14" x14ac:dyDescent="0.25">
      <c r="A22015" s="106">
        <v>46260</v>
      </c>
      <c r="B22015">
        <v>17573</v>
      </c>
      <c r="C22015">
        <v>14444</v>
      </c>
      <c r="E22015">
        <v>436</v>
      </c>
      <c r="F22015" t="s">
        <v>14750</v>
      </c>
      <c r="G22015" t="s">
        <v>2027</v>
      </c>
      <c r="H22015" t="s">
        <v>2131</v>
      </c>
      <c r="I22015" t="s">
        <v>2006</v>
      </c>
      <c r="J22015" t="s">
        <v>5475</v>
      </c>
      <c r="K22015" t="s">
        <v>5476</v>
      </c>
      <c r="L22015">
        <v>3</v>
      </c>
      <c r="M22015">
        <v>640</v>
      </c>
      <c r="N22015" s="43">
        <v>1920</v>
      </c>
    </row>
    <row r="22016" ht="14.4" customHeight="1" hidden="1" spans="1:14" x14ac:dyDescent="0.25">
      <c r="A22016" s="106">
        <v>46260</v>
      </c>
      <c r="B22016">
        <v>17593</v>
      </c>
      <c r="C22016">
        <v>14464</v>
      </c>
      <c r="E22016">
        <v>436</v>
      </c>
      <c r="F22016" t="s">
        <v>14751</v>
      </c>
      <c r="G22016" t="s">
        <v>2017</v>
      </c>
      <c r="H22016" t="s">
        <v>2131</v>
      </c>
      <c r="I22016" t="s">
        <v>2006</v>
      </c>
      <c r="J22016" t="s">
        <v>5475</v>
      </c>
      <c r="K22016" t="s">
        <v>5476</v>
      </c>
      <c r="L22016">
        <v>5</v>
      </c>
      <c r="M22016">
        <v>640</v>
      </c>
      <c r="N22016" s="43">
        <v>3200</v>
      </c>
    </row>
    <row r="22017" ht="14.4" customHeight="1" hidden="1" spans="1:14" x14ac:dyDescent="0.25">
      <c r="A22017" s="106">
        <v>46260</v>
      </c>
      <c r="B22017">
        <v>17593</v>
      </c>
      <c r="C22017">
        <v>14464</v>
      </c>
      <c r="E22017">
        <v>436</v>
      </c>
      <c r="F22017" t="s">
        <v>14751</v>
      </c>
      <c r="G22017" t="s">
        <v>2017</v>
      </c>
      <c r="H22017" t="s">
        <v>2131</v>
      </c>
      <c r="I22017" t="s">
        <v>2006</v>
      </c>
      <c r="J22017" t="s">
        <v>2033</v>
      </c>
      <c r="K22017" t="s">
        <v>2034</v>
      </c>
      <c r="L22017">
        <v>5</v>
      </c>
      <c r="M22017">
        <v>55</v>
      </c>
      <c r="N22017" s="43">
        <v>275</v>
      </c>
    </row>
    <row r="22018" ht="14.4" customHeight="1" hidden="1" spans="1:14" x14ac:dyDescent="0.25">
      <c r="A22018" s="106">
        <v>46260</v>
      </c>
      <c r="B22018">
        <v>17594</v>
      </c>
      <c r="C22018">
        <v>14465</v>
      </c>
      <c r="E22018">
        <v>436</v>
      </c>
      <c r="F22018" t="s">
        <v>14751</v>
      </c>
      <c r="G22018" t="s">
        <v>2017</v>
      </c>
      <c r="H22018" t="s">
        <v>2131</v>
      </c>
      <c r="I22018" t="s">
        <v>2006</v>
      </c>
      <c r="J22018" t="s">
        <v>2033</v>
      </c>
      <c r="K22018" t="s">
        <v>2034</v>
      </c>
      <c r="L22018">
        <v>3</v>
      </c>
      <c r="M22018">
        <v>55</v>
      </c>
      <c r="N22018" s="43">
        <v>165</v>
      </c>
    </row>
    <row r="22019" ht="14.4" customHeight="1" hidden="1" spans="1:14" x14ac:dyDescent="0.25">
      <c r="A22019" s="106">
        <v>46260</v>
      </c>
      <c r="B22019">
        <v>17594</v>
      </c>
      <c r="C22019">
        <v>14465</v>
      </c>
      <c r="E22019">
        <v>436</v>
      </c>
      <c r="F22019" t="s">
        <v>14751</v>
      </c>
      <c r="G22019" t="s">
        <v>2017</v>
      </c>
      <c r="H22019" t="s">
        <v>2131</v>
      </c>
      <c r="I22019" t="s">
        <v>2006</v>
      </c>
      <c r="J22019" t="s">
        <v>5475</v>
      </c>
      <c r="K22019" t="s">
        <v>5476</v>
      </c>
      <c r="L22019">
        <v>3</v>
      </c>
      <c r="M22019">
        <v>640</v>
      </c>
      <c r="N22019" s="43">
        <v>1920</v>
      </c>
    </row>
    <row r="22020" ht="14.4" customHeight="1" hidden="1" spans="1:14" x14ac:dyDescent="0.25">
      <c r="A22020" s="106">
        <v>46260</v>
      </c>
      <c r="B22020">
        <v>17597</v>
      </c>
      <c r="C22020">
        <v>14468</v>
      </c>
      <c r="E22020">
        <v>436</v>
      </c>
      <c r="F22020" t="s">
        <v>14752</v>
      </c>
      <c r="G22020" t="s">
        <v>2241</v>
      </c>
      <c r="H22020" t="s">
        <v>2131</v>
      </c>
      <c r="I22020" t="s">
        <v>2006</v>
      </c>
      <c r="J22020" t="s">
        <v>5475</v>
      </c>
      <c r="K22020" t="s">
        <v>5476</v>
      </c>
      <c r="L22020">
        <v>5</v>
      </c>
      <c r="M22020">
        <v>640</v>
      </c>
      <c r="N22020" s="43">
        <v>3200</v>
      </c>
    </row>
    <row r="22021" ht="14.4" customHeight="1" hidden="1" spans="1:14" x14ac:dyDescent="0.25">
      <c r="A22021" s="106">
        <v>46260</v>
      </c>
      <c r="B22021">
        <v>17597</v>
      </c>
      <c r="C22021">
        <v>14468</v>
      </c>
      <c r="E22021">
        <v>436</v>
      </c>
      <c r="F22021" t="s">
        <v>14752</v>
      </c>
      <c r="G22021" t="s">
        <v>2241</v>
      </c>
      <c r="H22021" t="s">
        <v>2131</v>
      </c>
      <c r="I22021" t="s">
        <v>2006</v>
      </c>
      <c r="J22021" t="s">
        <v>2033</v>
      </c>
      <c r="K22021" t="s">
        <v>2034</v>
      </c>
      <c r="L22021">
        <v>5</v>
      </c>
      <c r="M22021">
        <v>55</v>
      </c>
      <c r="N22021" s="43">
        <v>275</v>
      </c>
    </row>
    <row r="22022" ht="14.4" customHeight="1" hidden="1" spans="1:14" x14ac:dyDescent="0.25">
      <c r="A22022" s="106">
        <v>46260</v>
      </c>
      <c r="B22022">
        <v>17598</v>
      </c>
      <c r="C22022">
        <v>14469</v>
      </c>
      <c r="E22022">
        <v>436</v>
      </c>
      <c r="F22022" t="s">
        <v>14752</v>
      </c>
      <c r="G22022" t="s">
        <v>2241</v>
      </c>
      <c r="H22022" t="s">
        <v>2131</v>
      </c>
      <c r="I22022" t="s">
        <v>2006</v>
      </c>
      <c r="J22022" t="s">
        <v>2033</v>
      </c>
      <c r="K22022" t="s">
        <v>2034</v>
      </c>
      <c r="L22022">
        <v>2.5</v>
      </c>
      <c r="M22022">
        <v>55</v>
      </c>
      <c r="N22022" s="43">
        <v>137.5</v>
      </c>
    </row>
    <row r="22023" ht="14.4" customHeight="1" hidden="1" spans="1:14" x14ac:dyDescent="0.25">
      <c r="A22023" s="106">
        <v>46260</v>
      </c>
      <c r="B22023">
        <v>17598</v>
      </c>
      <c r="C22023">
        <v>14469</v>
      </c>
      <c r="E22023">
        <v>436</v>
      </c>
      <c r="F22023" t="s">
        <v>14752</v>
      </c>
      <c r="G22023" t="s">
        <v>2241</v>
      </c>
      <c r="H22023" t="s">
        <v>2131</v>
      </c>
      <c r="I22023" t="s">
        <v>2006</v>
      </c>
      <c r="J22023" t="s">
        <v>5475</v>
      </c>
      <c r="K22023" t="s">
        <v>5476</v>
      </c>
      <c r="L22023">
        <v>2.5</v>
      </c>
      <c r="M22023">
        <v>640</v>
      </c>
      <c r="N22023" s="43">
        <v>1600</v>
      </c>
    </row>
    <row r="22024" ht="14.4" customHeight="1" hidden="1" spans="1:14" x14ac:dyDescent="0.25">
      <c r="A22024" s="106">
        <v>46260</v>
      </c>
      <c r="B22024">
        <v>17601</v>
      </c>
      <c r="C22024">
        <v>14472</v>
      </c>
      <c r="E22024">
        <v>436</v>
      </c>
      <c r="F22024" t="s">
        <v>14753</v>
      </c>
      <c r="G22024" t="s">
        <v>2185</v>
      </c>
      <c r="H22024" t="s">
        <v>2131</v>
      </c>
      <c r="I22024" t="s">
        <v>2006</v>
      </c>
      <c r="J22024" t="s">
        <v>5475</v>
      </c>
      <c r="K22024" t="s">
        <v>5476</v>
      </c>
      <c r="L22024">
        <v>5</v>
      </c>
      <c r="M22024">
        <v>640</v>
      </c>
      <c r="N22024" s="43">
        <v>3200</v>
      </c>
    </row>
    <row r="22025" ht="14.4" customHeight="1" hidden="1" spans="1:14" x14ac:dyDescent="0.25">
      <c r="A22025" s="106">
        <v>46260</v>
      </c>
      <c r="B22025">
        <v>17601</v>
      </c>
      <c r="C22025">
        <v>14472</v>
      </c>
      <c r="E22025">
        <v>436</v>
      </c>
      <c r="F22025" t="s">
        <v>14753</v>
      </c>
      <c r="G22025" t="s">
        <v>2185</v>
      </c>
      <c r="H22025" t="s">
        <v>2131</v>
      </c>
      <c r="I22025" t="s">
        <v>2006</v>
      </c>
      <c r="J22025" t="s">
        <v>2033</v>
      </c>
      <c r="K22025" t="s">
        <v>2034</v>
      </c>
      <c r="L22025">
        <v>5</v>
      </c>
      <c r="M22025">
        <v>55</v>
      </c>
      <c r="N22025" s="43">
        <v>275</v>
      </c>
    </row>
    <row r="22026" ht="14.4" customHeight="1" hidden="1" spans="1:14" x14ac:dyDescent="0.25">
      <c r="A22026" s="106">
        <v>46260</v>
      </c>
      <c r="B22026">
        <v>17602</v>
      </c>
      <c r="C22026">
        <v>14473</v>
      </c>
      <c r="E22026">
        <v>436</v>
      </c>
      <c r="F22026" t="s">
        <v>14753</v>
      </c>
      <c r="G22026" t="s">
        <v>2185</v>
      </c>
      <c r="H22026" t="s">
        <v>2131</v>
      </c>
      <c r="I22026" t="s">
        <v>2006</v>
      </c>
      <c r="J22026" t="s">
        <v>2033</v>
      </c>
      <c r="K22026" t="s">
        <v>2034</v>
      </c>
      <c r="L22026">
        <v>2.5</v>
      </c>
      <c r="M22026">
        <v>55</v>
      </c>
      <c r="N22026" s="43">
        <v>137.5</v>
      </c>
    </row>
    <row r="22027" ht="14.4" customHeight="1" hidden="1" spans="1:14" x14ac:dyDescent="0.25">
      <c r="A22027" s="106">
        <v>46260</v>
      </c>
      <c r="B22027">
        <v>17602</v>
      </c>
      <c r="C22027">
        <v>14473</v>
      </c>
      <c r="E22027">
        <v>436</v>
      </c>
      <c r="F22027" t="s">
        <v>14753</v>
      </c>
      <c r="G22027" t="s">
        <v>2185</v>
      </c>
      <c r="H22027" t="s">
        <v>2131</v>
      </c>
      <c r="I22027" t="s">
        <v>2006</v>
      </c>
      <c r="J22027" t="s">
        <v>5475</v>
      </c>
      <c r="K22027" t="s">
        <v>5476</v>
      </c>
      <c r="L22027">
        <v>2.5</v>
      </c>
      <c r="M22027">
        <v>640</v>
      </c>
      <c r="N22027" s="43">
        <v>1600</v>
      </c>
    </row>
    <row r="22028" ht="14.4" customHeight="1" hidden="1" spans="1:14" x14ac:dyDescent="0.25">
      <c r="A22028" s="106">
        <v>46260</v>
      </c>
      <c r="B22028">
        <v>17615</v>
      </c>
      <c r="C22028">
        <v>14486</v>
      </c>
      <c r="E22028">
        <v>436</v>
      </c>
      <c r="F22028" t="s">
        <v>14754</v>
      </c>
      <c r="G22028" t="s">
        <v>2221</v>
      </c>
      <c r="H22028" t="s">
        <v>2131</v>
      </c>
      <c r="I22028" t="s">
        <v>2006</v>
      </c>
      <c r="J22028" t="s">
        <v>5475</v>
      </c>
      <c r="K22028" t="s">
        <v>5476</v>
      </c>
      <c r="L22028">
        <v>5</v>
      </c>
      <c r="M22028">
        <v>640</v>
      </c>
      <c r="N22028" s="43">
        <v>3200</v>
      </c>
    </row>
    <row r="22029" ht="14.4" customHeight="1" hidden="1" spans="1:14" x14ac:dyDescent="0.25">
      <c r="A22029" s="106">
        <v>46260</v>
      </c>
      <c r="B22029">
        <v>17615</v>
      </c>
      <c r="C22029">
        <v>14486</v>
      </c>
      <c r="E22029">
        <v>436</v>
      </c>
      <c r="F22029" t="s">
        <v>14754</v>
      </c>
      <c r="G22029" t="s">
        <v>2221</v>
      </c>
      <c r="H22029" t="s">
        <v>2131</v>
      </c>
      <c r="I22029" t="s">
        <v>2006</v>
      </c>
      <c r="J22029" t="s">
        <v>2033</v>
      </c>
      <c r="K22029" t="s">
        <v>2034</v>
      </c>
      <c r="L22029">
        <v>5</v>
      </c>
      <c r="M22029">
        <v>55</v>
      </c>
      <c r="N22029" s="43">
        <v>275</v>
      </c>
    </row>
    <row r="22030" ht="14.4" customHeight="1" hidden="1" spans="1:14" x14ac:dyDescent="0.25">
      <c r="A22030" s="106">
        <v>46260</v>
      </c>
      <c r="B22030">
        <v>17616</v>
      </c>
      <c r="C22030">
        <v>14487</v>
      </c>
      <c r="E22030">
        <v>436</v>
      </c>
      <c r="F22030" t="s">
        <v>14754</v>
      </c>
      <c r="G22030" t="s">
        <v>2221</v>
      </c>
      <c r="H22030" t="s">
        <v>2131</v>
      </c>
      <c r="I22030" t="s">
        <v>2006</v>
      </c>
      <c r="J22030" t="s">
        <v>5475</v>
      </c>
      <c r="K22030" t="s">
        <v>5476</v>
      </c>
      <c r="L22030">
        <v>2.5</v>
      </c>
      <c r="M22030">
        <v>640</v>
      </c>
      <c r="N22030" s="43">
        <v>1600</v>
      </c>
    </row>
    <row r="22031" ht="14.4" customHeight="1" hidden="1" spans="1:14" x14ac:dyDescent="0.25">
      <c r="A22031" s="106">
        <v>46260</v>
      </c>
      <c r="B22031">
        <v>17616</v>
      </c>
      <c r="C22031">
        <v>14487</v>
      </c>
      <c r="E22031">
        <v>436</v>
      </c>
      <c r="F22031" t="s">
        <v>14754</v>
      </c>
      <c r="G22031" t="s">
        <v>2221</v>
      </c>
      <c r="H22031" t="s">
        <v>2131</v>
      </c>
      <c r="I22031" t="s">
        <v>2006</v>
      </c>
      <c r="J22031" t="s">
        <v>2033</v>
      </c>
      <c r="K22031" t="s">
        <v>2034</v>
      </c>
      <c r="L22031">
        <v>2.5</v>
      </c>
      <c r="M22031">
        <v>55</v>
      </c>
      <c r="N22031" s="43">
        <v>137.5</v>
      </c>
    </row>
    <row r="22032" ht="14.4" customHeight="1" hidden="1" spans="1:14" x14ac:dyDescent="0.25">
      <c r="A22032" s="106">
        <v>46260</v>
      </c>
      <c r="B22032">
        <v>17622</v>
      </c>
      <c r="C22032">
        <v>14493</v>
      </c>
      <c r="E22032">
        <v>436</v>
      </c>
      <c r="F22032" t="s">
        <v>14755</v>
      </c>
      <c r="G22032" t="s">
        <v>2038</v>
      </c>
      <c r="H22032" t="s">
        <v>2131</v>
      </c>
      <c r="I22032" t="s">
        <v>2006</v>
      </c>
      <c r="J22032" t="s">
        <v>2033</v>
      </c>
      <c r="K22032" t="s">
        <v>2034</v>
      </c>
      <c r="L22032">
        <v>7.5</v>
      </c>
      <c r="M22032">
        <v>55</v>
      </c>
      <c r="N22032" s="43">
        <v>412.5</v>
      </c>
    </row>
    <row r="22033" ht="14.4" customHeight="1" hidden="1" spans="1:14" x14ac:dyDescent="0.25">
      <c r="A22033" s="106">
        <v>46260</v>
      </c>
      <c r="B22033">
        <v>17622</v>
      </c>
      <c r="C22033">
        <v>14493</v>
      </c>
      <c r="E22033">
        <v>436</v>
      </c>
      <c r="F22033" t="s">
        <v>14755</v>
      </c>
      <c r="G22033" t="s">
        <v>2038</v>
      </c>
      <c r="H22033" t="s">
        <v>2131</v>
      </c>
      <c r="I22033" t="s">
        <v>2006</v>
      </c>
      <c r="J22033" t="s">
        <v>5475</v>
      </c>
      <c r="K22033" t="s">
        <v>5476</v>
      </c>
      <c r="L22033">
        <v>7.5</v>
      </c>
      <c r="M22033">
        <v>640</v>
      </c>
      <c r="N22033" s="43">
        <v>4800</v>
      </c>
    </row>
    <row r="22034" ht="14.4" customHeight="1" hidden="1" spans="1:14" x14ac:dyDescent="0.25">
      <c r="A22034" s="106">
        <v>46260</v>
      </c>
      <c r="B22034">
        <v>17625</v>
      </c>
      <c r="C22034">
        <v>14496</v>
      </c>
      <c r="E22034">
        <v>436</v>
      </c>
      <c r="F22034" t="s">
        <v>14756</v>
      </c>
      <c r="G22034" t="s">
        <v>2054</v>
      </c>
      <c r="H22034" t="s">
        <v>2131</v>
      </c>
      <c r="I22034" t="s">
        <v>2006</v>
      </c>
      <c r="J22034" t="s">
        <v>2033</v>
      </c>
      <c r="K22034" t="s">
        <v>2034</v>
      </c>
      <c r="L22034">
        <v>7.5</v>
      </c>
      <c r="M22034">
        <v>55</v>
      </c>
      <c r="N22034" s="43">
        <v>412.5</v>
      </c>
    </row>
    <row r="22035" ht="14.4" customHeight="1" hidden="1" spans="1:14" x14ac:dyDescent="0.25">
      <c r="A22035" s="106">
        <v>46260</v>
      </c>
      <c r="B22035">
        <v>17625</v>
      </c>
      <c r="C22035">
        <v>14496</v>
      </c>
      <c r="E22035">
        <v>436</v>
      </c>
      <c r="F22035" t="s">
        <v>14756</v>
      </c>
      <c r="G22035" t="s">
        <v>2054</v>
      </c>
      <c r="H22035" t="s">
        <v>2131</v>
      </c>
      <c r="I22035" t="s">
        <v>2006</v>
      </c>
      <c r="J22035" t="s">
        <v>5475</v>
      </c>
      <c r="K22035" t="s">
        <v>5476</v>
      </c>
      <c r="L22035">
        <v>7.5</v>
      </c>
      <c r="M22035">
        <v>640</v>
      </c>
      <c r="N22035" s="43">
        <v>4800</v>
      </c>
    </row>
    <row r="22036" ht="14.4" customHeight="1" hidden="1" spans="1:14" x14ac:dyDescent="0.25">
      <c r="A22036" s="106">
        <v>46260</v>
      </c>
      <c r="B22036">
        <v>17628</v>
      </c>
      <c r="C22036">
        <v>14499</v>
      </c>
      <c r="E22036">
        <v>436</v>
      </c>
      <c r="F22036" t="s">
        <v>14757</v>
      </c>
      <c r="G22036" t="s">
        <v>2251</v>
      </c>
      <c r="H22036" t="s">
        <v>2131</v>
      </c>
      <c r="I22036" t="s">
        <v>2006</v>
      </c>
      <c r="J22036" t="s">
        <v>2033</v>
      </c>
      <c r="K22036" t="s">
        <v>2034</v>
      </c>
      <c r="L22036">
        <v>5</v>
      </c>
      <c r="M22036">
        <v>55</v>
      </c>
      <c r="N22036" s="43">
        <v>275</v>
      </c>
    </row>
    <row r="22037" ht="14.4" customHeight="1" hidden="1" spans="1:14" x14ac:dyDescent="0.25">
      <c r="A22037" s="106">
        <v>46260</v>
      </c>
      <c r="B22037">
        <v>17628</v>
      </c>
      <c r="C22037">
        <v>14499</v>
      </c>
      <c r="E22037">
        <v>436</v>
      </c>
      <c r="F22037" t="s">
        <v>14757</v>
      </c>
      <c r="G22037" t="s">
        <v>2251</v>
      </c>
      <c r="H22037" t="s">
        <v>2131</v>
      </c>
      <c r="I22037" t="s">
        <v>2006</v>
      </c>
      <c r="J22037" t="s">
        <v>5475</v>
      </c>
      <c r="K22037" t="s">
        <v>5476</v>
      </c>
      <c r="L22037">
        <v>5</v>
      </c>
      <c r="M22037">
        <v>640</v>
      </c>
      <c r="N22037" s="43">
        <v>3200</v>
      </c>
    </row>
    <row r="22038" ht="14.4" customHeight="1" hidden="1" spans="1:14" x14ac:dyDescent="0.25">
      <c r="A22038" s="106">
        <v>46260</v>
      </c>
      <c r="B22038">
        <v>17629</v>
      </c>
      <c r="C22038">
        <v>14500</v>
      </c>
      <c r="E22038">
        <v>436</v>
      </c>
      <c r="F22038" t="s">
        <v>14757</v>
      </c>
      <c r="G22038" t="s">
        <v>2251</v>
      </c>
      <c r="H22038" t="s">
        <v>2131</v>
      </c>
      <c r="I22038" t="s">
        <v>2006</v>
      </c>
      <c r="J22038" t="s">
        <v>5475</v>
      </c>
      <c r="K22038" t="s">
        <v>5476</v>
      </c>
      <c r="L22038">
        <v>2.5</v>
      </c>
      <c r="M22038">
        <v>640</v>
      </c>
      <c r="N22038" s="43">
        <v>1600</v>
      </c>
    </row>
    <row r="22039" ht="14.4" customHeight="1" hidden="1" spans="1:14" x14ac:dyDescent="0.25">
      <c r="A22039" s="106">
        <v>46260</v>
      </c>
      <c r="B22039">
        <v>17629</v>
      </c>
      <c r="C22039">
        <v>14500</v>
      </c>
      <c r="E22039">
        <v>436</v>
      </c>
      <c r="F22039" t="s">
        <v>14757</v>
      </c>
      <c r="G22039" t="s">
        <v>2251</v>
      </c>
      <c r="H22039" t="s">
        <v>2131</v>
      </c>
      <c r="I22039" t="s">
        <v>2006</v>
      </c>
      <c r="J22039" t="s">
        <v>2033</v>
      </c>
      <c r="K22039" t="s">
        <v>2034</v>
      </c>
      <c r="L22039">
        <v>2.5</v>
      </c>
      <c r="M22039">
        <v>55</v>
      </c>
      <c r="N22039" s="43">
        <v>137.5</v>
      </c>
    </row>
    <row r="22040" ht="14.4" customHeight="1" hidden="1" spans="1:14" x14ac:dyDescent="0.25">
      <c r="A22040" s="106">
        <v>46261</v>
      </c>
      <c r="B22040">
        <v>17641</v>
      </c>
      <c r="C22040">
        <v>14512</v>
      </c>
      <c r="E22040">
        <v>436</v>
      </c>
      <c r="F22040" t="s">
        <v>14758</v>
      </c>
      <c r="G22040" t="s">
        <v>2185</v>
      </c>
      <c r="H22040" t="s">
        <v>2131</v>
      </c>
      <c r="I22040" t="s">
        <v>2006</v>
      </c>
      <c r="J22040" t="s">
        <v>5475</v>
      </c>
      <c r="K22040" t="s">
        <v>5476</v>
      </c>
      <c r="L22040">
        <v>5</v>
      </c>
      <c r="M22040">
        <v>640</v>
      </c>
      <c r="N22040" s="43">
        <v>3200</v>
      </c>
    </row>
    <row r="22041" ht="14.4" customHeight="1" hidden="1" spans="1:14" x14ac:dyDescent="0.25">
      <c r="A22041" s="106">
        <v>46261</v>
      </c>
      <c r="B22041">
        <v>17641</v>
      </c>
      <c r="C22041">
        <v>14512</v>
      </c>
      <c r="E22041">
        <v>436</v>
      </c>
      <c r="F22041" t="s">
        <v>14758</v>
      </c>
      <c r="G22041" t="s">
        <v>2185</v>
      </c>
      <c r="H22041" t="s">
        <v>2131</v>
      </c>
      <c r="I22041" t="s">
        <v>2006</v>
      </c>
      <c r="J22041" t="s">
        <v>2033</v>
      </c>
      <c r="K22041" t="s">
        <v>2034</v>
      </c>
      <c r="L22041">
        <v>5</v>
      </c>
      <c r="M22041">
        <v>1</v>
      </c>
      <c r="N22041" s="43">
        <v>5</v>
      </c>
    </row>
    <row r="22042" ht="14.4" customHeight="1" hidden="1" spans="1:14" x14ac:dyDescent="0.25">
      <c r="A22042" s="106">
        <v>46261</v>
      </c>
      <c r="B22042">
        <v>17642</v>
      </c>
      <c r="C22042">
        <v>14513</v>
      </c>
      <c r="E22042">
        <v>436</v>
      </c>
      <c r="F22042" t="s">
        <v>14758</v>
      </c>
      <c r="G22042" t="s">
        <v>2021</v>
      </c>
      <c r="H22042" t="s">
        <v>2131</v>
      </c>
      <c r="I22042" t="s">
        <v>2006</v>
      </c>
      <c r="J22042" t="s">
        <v>2033</v>
      </c>
      <c r="K22042" t="s">
        <v>2034</v>
      </c>
      <c r="L22042">
        <v>3</v>
      </c>
      <c r="M22042">
        <v>55</v>
      </c>
      <c r="N22042" s="43">
        <v>165</v>
      </c>
    </row>
    <row r="22043" ht="14.4" customHeight="1" hidden="1" spans="1:14" x14ac:dyDescent="0.25">
      <c r="A22043" s="106">
        <v>46261</v>
      </c>
      <c r="B22043">
        <v>17642</v>
      </c>
      <c r="C22043">
        <v>14513</v>
      </c>
      <c r="E22043">
        <v>436</v>
      </c>
      <c r="F22043" t="s">
        <v>14758</v>
      </c>
      <c r="G22043" t="s">
        <v>2021</v>
      </c>
      <c r="H22043" t="s">
        <v>2131</v>
      </c>
      <c r="I22043" t="s">
        <v>2006</v>
      </c>
      <c r="J22043" t="s">
        <v>5475</v>
      </c>
      <c r="K22043" t="s">
        <v>5476</v>
      </c>
      <c r="L22043">
        <v>3</v>
      </c>
      <c r="M22043">
        <v>640</v>
      </c>
      <c r="N22043" s="43">
        <v>1920</v>
      </c>
    </row>
    <row r="22044" ht="14.4" customHeight="1" hidden="1" spans="1:14" x14ac:dyDescent="0.25">
      <c r="A22044" s="106">
        <v>46261</v>
      </c>
      <c r="B22044">
        <v>17661</v>
      </c>
      <c r="C22044">
        <v>14532</v>
      </c>
      <c r="E22044">
        <v>436</v>
      </c>
      <c r="F22044" t="s">
        <v>14759</v>
      </c>
      <c r="G22044" t="s">
        <v>2241</v>
      </c>
      <c r="H22044" t="s">
        <v>2131</v>
      </c>
      <c r="I22044" t="s">
        <v>2006</v>
      </c>
      <c r="J22044" t="s">
        <v>2033</v>
      </c>
      <c r="K22044" t="s">
        <v>2034</v>
      </c>
      <c r="L22044">
        <v>5</v>
      </c>
      <c r="M22044">
        <v>55</v>
      </c>
      <c r="N22044" s="43">
        <v>275</v>
      </c>
    </row>
    <row r="22045" ht="14.4" customHeight="1" hidden="1" spans="1:14" x14ac:dyDescent="0.25">
      <c r="A22045" s="106">
        <v>46261</v>
      </c>
      <c r="B22045">
        <v>17661</v>
      </c>
      <c r="C22045">
        <v>14532</v>
      </c>
      <c r="E22045">
        <v>436</v>
      </c>
      <c r="F22045" t="s">
        <v>14759</v>
      </c>
      <c r="G22045" t="s">
        <v>2241</v>
      </c>
      <c r="H22045" t="s">
        <v>2131</v>
      </c>
      <c r="I22045" t="s">
        <v>2006</v>
      </c>
      <c r="J22045" t="s">
        <v>5475</v>
      </c>
      <c r="K22045" t="s">
        <v>5476</v>
      </c>
      <c r="L22045">
        <v>5</v>
      </c>
      <c r="M22045">
        <v>640</v>
      </c>
      <c r="N22045" s="43">
        <v>3200</v>
      </c>
    </row>
    <row r="22046" ht="14.4" customHeight="1" hidden="1" spans="1:14" x14ac:dyDescent="0.25">
      <c r="A22046" s="106">
        <v>46261</v>
      </c>
      <c r="B22046">
        <v>17662</v>
      </c>
      <c r="C22046">
        <v>14533</v>
      </c>
      <c r="E22046">
        <v>436</v>
      </c>
      <c r="F22046" t="s">
        <v>14759</v>
      </c>
      <c r="G22046" t="s">
        <v>2241</v>
      </c>
      <c r="H22046" t="s">
        <v>2131</v>
      </c>
      <c r="I22046" t="s">
        <v>2006</v>
      </c>
      <c r="J22046" t="s">
        <v>2033</v>
      </c>
      <c r="K22046" t="s">
        <v>2034</v>
      </c>
      <c r="L22046">
        <v>3</v>
      </c>
      <c r="M22046">
        <v>55</v>
      </c>
      <c r="N22046" s="43">
        <v>165</v>
      </c>
    </row>
    <row r="22047" ht="14.4" customHeight="1" hidden="1" spans="1:14" x14ac:dyDescent="0.25">
      <c r="A22047" s="106">
        <v>46261</v>
      </c>
      <c r="B22047">
        <v>17662</v>
      </c>
      <c r="C22047">
        <v>14533</v>
      </c>
      <c r="E22047">
        <v>436</v>
      </c>
      <c r="F22047" t="s">
        <v>14759</v>
      </c>
      <c r="G22047" t="s">
        <v>2241</v>
      </c>
      <c r="H22047" t="s">
        <v>2131</v>
      </c>
      <c r="I22047" t="s">
        <v>2006</v>
      </c>
      <c r="J22047" t="s">
        <v>5475</v>
      </c>
      <c r="K22047" t="s">
        <v>5476</v>
      </c>
      <c r="L22047">
        <v>3</v>
      </c>
      <c r="M22047">
        <v>640</v>
      </c>
      <c r="N22047" s="43">
        <v>1920</v>
      </c>
    </row>
    <row r="22048" ht="14.4" customHeight="1" hidden="1" spans="1:14" x14ac:dyDescent="0.25">
      <c r="A22048" s="106">
        <v>46261</v>
      </c>
      <c r="B22048">
        <v>17667</v>
      </c>
      <c r="C22048">
        <v>14538</v>
      </c>
      <c r="E22048">
        <v>436</v>
      </c>
      <c r="F22048" t="s">
        <v>14760</v>
      </c>
      <c r="G22048" t="s">
        <v>2063</v>
      </c>
      <c r="H22048" t="s">
        <v>2131</v>
      </c>
      <c r="I22048" t="s">
        <v>2006</v>
      </c>
      <c r="J22048" t="s">
        <v>5475</v>
      </c>
      <c r="K22048" t="s">
        <v>5476</v>
      </c>
      <c r="L22048">
        <v>7.5</v>
      </c>
      <c r="M22048">
        <v>640</v>
      </c>
      <c r="N22048" s="43">
        <v>4800</v>
      </c>
    </row>
    <row r="22049" ht="14.4" customHeight="1" hidden="1" spans="1:14" x14ac:dyDescent="0.25">
      <c r="A22049" s="106">
        <v>46261</v>
      </c>
      <c r="B22049">
        <v>17667</v>
      </c>
      <c r="C22049">
        <v>14538</v>
      </c>
      <c r="E22049">
        <v>436</v>
      </c>
      <c r="F22049" t="s">
        <v>14760</v>
      </c>
      <c r="G22049" t="s">
        <v>2063</v>
      </c>
      <c r="H22049" t="s">
        <v>2131</v>
      </c>
      <c r="I22049" t="s">
        <v>2006</v>
      </c>
      <c r="J22049" t="s">
        <v>2033</v>
      </c>
      <c r="K22049" t="s">
        <v>2034</v>
      </c>
      <c r="L22049">
        <v>7.5</v>
      </c>
      <c r="M22049">
        <v>55</v>
      </c>
      <c r="N22049" s="43">
        <v>412.5</v>
      </c>
    </row>
    <row r="22050" ht="14.4" customHeight="1" hidden="1" spans="1:14" x14ac:dyDescent="0.25">
      <c r="A22050" s="106">
        <v>46261</v>
      </c>
      <c r="B22050">
        <v>17671</v>
      </c>
      <c r="C22050">
        <v>14542</v>
      </c>
      <c r="E22050">
        <v>436</v>
      </c>
      <c r="F22050" t="s">
        <v>14761</v>
      </c>
      <c r="G22050" t="s">
        <v>2223</v>
      </c>
      <c r="H22050" t="s">
        <v>2131</v>
      </c>
      <c r="I22050" t="s">
        <v>2006</v>
      </c>
      <c r="J22050" t="s">
        <v>2033</v>
      </c>
      <c r="K22050" t="s">
        <v>2034</v>
      </c>
      <c r="L22050">
        <v>5</v>
      </c>
      <c r="M22050">
        <v>55</v>
      </c>
      <c r="N22050" s="43">
        <v>275</v>
      </c>
    </row>
    <row r="22051" ht="14.4" customHeight="1" hidden="1" spans="1:14" x14ac:dyDescent="0.25">
      <c r="A22051" s="106">
        <v>46261</v>
      </c>
      <c r="B22051">
        <v>17671</v>
      </c>
      <c r="C22051">
        <v>14542</v>
      </c>
      <c r="E22051">
        <v>436</v>
      </c>
      <c r="F22051" t="s">
        <v>14761</v>
      </c>
      <c r="G22051" t="s">
        <v>2223</v>
      </c>
      <c r="H22051" t="s">
        <v>2131</v>
      </c>
      <c r="I22051" t="s">
        <v>2006</v>
      </c>
      <c r="J22051" t="s">
        <v>5475</v>
      </c>
      <c r="K22051" t="s">
        <v>5476</v>
      </c>
      <c r="L22051">
        <v>5</v>
      </c>
      <c r="M22051">
        <v>640</v>
      </c>
      <c r="N22051" s="43">
        <v>3200</v>
      </c>
    </row>
    <row r="22052" ht="14.4" customHeight="1" hidden="1" spans="1:14" x14ac:dyDescent="0.25">
      <c r="A22052" s="106">
        <v>46261</v>
      </c>
      <c r="B22052">
        <v>17672</v>
      </c>
      <c r="C22052">
        <v>14543</v>
      </c>
      <c r="E22052">
        <v>436</v>
      </c>
      <c r="F22052" t="s">
        <v>14761</v>
      </c>
      <c r="G22052" t="s">
        <v>2223</v>
      </c>
      <c r="H22052" t="s">
        <v>2131</v>
      </c>
      <c r="I22052" t="s">
        <v>2006</v>
      </c>
      <c r="J22052" t="s">
        <v>5475</v>
      </c>
      <c r="K22052" t="s">
        <v>5476</v>
      </c>
      <c r="L22052">
        <v>2.5</v>
      </c>
      <c r="M22052">
        <v>640</v>
      </c>
      <c r="N22052" s="43">
        <v>1600</v>
      </c>
    </row>
    <row r="22053" ht="14.4" customHeight="1" hidden="1" spans="1:14" x14ac:dyDescent="0.25">
      <c r="A22053" s="106">
        <v>46261</v>
      </c>
      <c r="B22053">
        <v>17672</v>
      </c>
      <c r="C22053">
        <v>14543</v>
      </c>
      <c r="E22053">
        <v>436</v>
      </c>
      <c r="F22053" t="s">
        <v>14761</v>
      </c>
      <c r="G22053" t="s">
        <v>2223</v>
      </c>
      <c r="H22053" t="s">
        <v>2131</v>
      </c>
      <c r="I22053" t="s">
        <v>2006</v>
      </c>
      <c r="J22053" t="s">
        <v>2033</v>
      </c>
      <c r="K22053" t="s">
        <v>2034</v>
      </c>
      <c r="L22053">
        <v>2.5</v>
      </c>
      <c r="M22053">
        <v>55</v>
      </c>
      <c r="N22053" s="43">
        <v>137.5</v>
      </c>
    </row>
    <row r="22054" ht="14.4" customHeight="1" hidden="1" spans="1:14" x14ac:dyDescent="0.25">
      <c r="A22054" s="106">
        <v>46261</v>
      </c>
      <c r="B22054">
        <v>17678</v>
      </c>
      <c r="C22054">
        <v>14549</v>
      </c>
      <c r="E22054">
        <v>436</v>
      </c>
      <c r="F22054" t="s">
        <v>14762</v>
      </c>
      <c r="G22054" t="s">
        <v>2017</v>
      </c>
      <c r="H22054" t="s">
        <v>2131</v>
      </c>
      <c r="I22054" t="s">
        <v>2006</v>
      </c>
      <c r="J22054" t="s">
        <v>2033</v>
      </c>
      <c r="K22054" t="s">
        <v>2034</v>
      </c>
      <c r="L22054">
        <v>5</v>
      </c>
      <c r="M22054">
        <v>55</v>
      </c>
      <c r="N22054" s="43">
        <v>275</v>
      </c>
    </row>
    <row r="22055" ht="14.4" customHeight="1" hidden="1" spans="1:14" x14ac:dyDescent="0.25">
      <c r="A22055" s="106">
        <v>46261</v>
      </c>
      <c r="B22055">
        <v>17678</v>
      </c>
      <c r="C22055">
        <v>14549</v>
      </c>
      <c r="E22055">
        <v>436</v>
      </c>
      <c r="F22055" t="s">
        <v>14762</v>
      </c>
      <c r="G22055" t="s">
        <v>2017</v>
      </c>
      <c r="H22055" t="s">
        <v>2131</v>
      </c>
      <c r="I22055" t="s">
        <v>2006</v>
      </c>
      <c r="J22055" t="s">
        <v>5475</v>
      </c>
      <c r="K22055" t="s">
        <v>5476</v>
      </c>
      <c r="L22055">
        <v>5</v>
      </c>
      <c r="M22055">
        <v>640</v>
      </c>
      <c r="N22055" s="43">
        <v>3200</v>
      </c>
    </row>
    <row r="22056" ht="14.4" customHeight="1" hidden="1" spans="1:14" x14ac:dyDescent="0.25">
      <c r="A22056" s="106">
        <v>46261</v>
      </c>
      <c r="B22056">
        <v>17679</v>
      </c>
      <c r="C22056">
        <v>14550</v>
      </c>
      <c r="E22056">
        <v>436</v>
      </c>
      <c r="F22056" t="s">
        <v>14762</v>
      </c>
      <c r="G22056" t="s">
        <v>2017</v>
      </c>
      <c r="H22056" t="s">
        <v>2131</v>
      </c>
      <c r="I22056" t="s">
        <v>2006</v>
      </c>
      <c r="J22056" t="s">
        <v>5475</v>
      </c>
      <c r="K22056" t="s">
        <v>5476</v>
      </c>
      <c r="L22056">
        <v>2.5</v>
      </c>
      <c r="M22056">
        <v>640</v>
      </c>
      <c r="N22056" s="43">
        <v>1600</v>
      </c>
    </row>
    <row r="22057" ht="14.4" customHeight="1" hidden="1" spans="1:14" x14ac:dyDescent="0.25">
      <c r="A22057" s="106">
        <v>46261</v>
      </c>
      <c r="B22057">
        <v>17679</v>
      </c>
      <c r="C22057">
        <v>14550</v>
      </c>
      <c r="E22057">
        <v>436</v>
      </c>
      <c r="F22057" t="s">
        <v>14762</v>
      </c>
      <c r="G22057" t="s">
        <v>2017</v>
      </c>
      <c r="H22057" t="s">
        <v>2131</v>
      </c>
      <c r="I22057" t="s">
        <v>2006</v>
      </c>
      <c r="J22057" t="s">
        <v>2033</v>
      </c>
      <c r="K22057" t="s">
        <v>2034</v>
      </c>
      <c r="L22057">
        <v>2.5</v>
      </c>
      <c r="M22057">
        <v>55</v>
      </c>
      <c r="N22057" s="43">
        <v>137.5</v>
      </c>
    </row>
    <row r="22058" ht="14.4" customHeight="1" hidden="1" spans="1:14" x14ac:dyDescent="0.25">
      <c r="A22058" s="106">
        <v>46261</v>
      </c>
      <c r="B22058">
        <v>17683</v>
      </c>
      <c r="C22058">
        <v>14554</v>
      </c>
      <c r="E22058">
        <v>436</v>
      </c>
      <c r="F22058" t="s">
        <v>14763</v>
      </c>
      <c r="G22058" t="s">
        <v>2251</v>
      </c>
      <c r="H22058" t="s">
        <v>2131</v>
      </c>
      <c r="I22058" t="s">
        <v>2006</v>
      </c>
      <c r="J22058" t="s">
        <v>2033</v>
      </c>
      <c r="K22058" t="s">
        <v>2034</v>
      </c>
      <c r="L22058">
        <v>5</v>
      </c>
      <c r="M22058">
        <v>55</v>
      </c>
      <c r="N22058" s="43">
        <v>275</v>
      </c>
    </row>
    <row r="22059" ht="14.4" customHeight="1" hidden="1" spans="1:14" x14ac:dyDescent="0.25">
      <c r="A22059" s="106">
        <v>46261</v>
      </c>
      <c r="B22059">
        <v>17683</v>
      </c>
      <c r="C22059">
        <v>14554</v>
      </c>
      <c r="E22059">
        <v>436</v>
      </c>
      <c r="F22059" t="s">
        <v>14763</v>
      </c>
      <c r="G22059" t="s">
        <v>2251</v>
      </c>
      <c r="H22059" t="s">
        <v>2131</v>
      </c>
      <c r="I22059" t="s">
        <v>2006</v>
      </c>
      <c r="J22059" t="s">
        <v>5475</v>
      </c>
      <c r="K22059" t="s">
        <v>5476</v>
      </c>
      <c r="L22059">
        <v>5</v>
      </c>
      <c r="M22059">
        <v>640</v>
      </c>
      <c r="N22059" s="43">
        <v>3200</v>
      </c>
    </row>
    <row r="22060" ht="14.4" customHeight="1" hidden="1" spans="1:14" x14ac:dyDescent="0.25">
      <c r="A22060" s="106">
        <v>46261</v>
      </c>
      <c r="B22060">
        <v>17684</v>
      </c>
      <c r="C22060">
        <v>14555</v>
      </c>
      <c r="E22060">
        <v>436</v>
      </c>
      <c r="F22060" t="s">
        <v>14763</v>
      </c>
      <c r="G22060" t="s">
        <v>2251</v>
      </c>
      <c r="H22060" t="s">
        <v>2131</v>
      </c>
      <c r="I22060" t="s">
        <v>2006</v>
      </c>
      <c r="J22060" t="s">
        <v>5475</v>
      </c>
      <c r="K22060" t="s">
        <v>5476</v>
      </c>
      <c r="L22060">
        <v>2.5</v>
      </c>
      <c r="M22060">
        <v>640</v>
      </c>
      <c r="N22060" s="43">
        <v>1600</v>
      </c>
    </row>
    <row r="22061" ht="14.4" customHeight="1" hidden="1" spans="1:14" x14ac:dyDescent="0.25">
      <c r="A22061" s="106">
        <v>46261</v>
      </c>
      <c r="B22061">
        <v>17684</v>
      </c>
      <c r="C22061">
        <v>14555</v>
      </c>
      <c r="E22061">
        <v>436</v>
      </c>
      <c r="F22061" t="s">
        <v>14763</v>
      </c>
      <c r="G22061" t="s">
        <v>2251</v>
      </c>
      <c r="H22061" t="s">
        <v>2131</v>
      </c>
      <c r="I22061" t="s">
        <v>2006</v>
      </c>
      <c r="J22061" t="s">
        <v>2033</v>
      </c>
      <c r="K22061" t="s">
        <v>2034</v>
      </c>
      <c r="L22061">
        <v>2.5</v>
      </c>
      <c r="M22061">
        <v>55</v>
      </c>
      <c r="N22061" s="43">
        <v>137.5</v>
      </c>
    </row>
    <row r="22062" ht="14.4" customHeight="1" hidden="1" spans="1:14" x14ac:dyDescent="0.25">
      <c r="A22062" s="106">
        <v>46262</v>
      </c>
      <c r="B22062">
        <v>17706</v>
      </c>
      <c r="C22062">
        <v>14577</v>
      </c>
      <c r="E22062">
        <v>436</v>
      </c>
      <c r="F22062" t="s">
        <v>14764</v>
      </c>
      <c r="G22062" t="s">
        <v>2025</v>
      </c>
      <c r="H22062" t="s">
        <v>2131</v>
      </c>
      <c r="I22062" t="s">
        <v>2006</v>
      </c>
      <c r="J22062" t="s">
        <v>5475</v>
      </c>
      <c r="K22062" t="s">
        <v>5476</v>
      </c>
      <c r="L22062">
        <v>5</v>
      </c>
      <c r="M22062">
        <v>640</v>
      </c>
      <c r="N22062" s="43">
        <v>3200</v>
      </c>
    </row>
    <row r="22063" ht="14.4" customHeight="1" hidden="1" spans="1:14" x14ac:dyDescent="0.25">
      <c r="A22063" s="106">
        <v>46262</v>
      </c>
      <c r="B22063">
        <v>17706</v>
      </c>
      <c r="C22063">
        <v>14577</v>
      </c>
      <c r="E22063">
        <v>436</v>
      </c>
      <c r="F22063" t="s">
        <v>14764</v>
      </c>
      <c r="G22063" t="s">
        <v>2025</v>
      </c>
      <c r="H22063" t="s">
        <v>2131</v>
      </c>
      <c r="I22063" t="s">
        <v>2006</v>
      </c>
      <c r="J22063" t="s">
        <v>2033</v>
      </c>
      <c r="K22063" t="s">
        <v>2034</v>
      </c>
      <c r="L22063">
        <v>5</v>
      </c>
      <c r="M22063">
        <v>1</v>
      </c>
      <c r="N22063" s="43">
        <v>5</v>
      </c>
    </row>
    <row r="22064" ht="14.4" customHeight="1" hidden="1" spans="1:14" x14ac:dyDescent="0.25">
      <c r="A22064" s="106">
        <v>46262</v>
      </c>
      <c r="B22064">
        <v>17707</v>
      </c>
      <c r="C22064">
        <v>14578</v>
      </c>
      <c r="E22064">
        <v>436</v>
      </c>
      <c r="F22064" t="s">
        <v>14764</v>
      </c>
      <c r="G22064" t="s">
        <v>2025</v>
      </c>
      <c r="H22064" t="s">
        <v>2131</v>
      </c>
      <c r="I22064" t="s">
        <v>2006</v>
      </c>
      <c r="J22064" t="s">
        <v>5475</v>
      </c>
      <c r="K22064" t="s">
        <v>5476</v>
      </c>
      <c r="L22064">
        <v>3</v>
      </c>
      <c r="M22064">
        <v>640</v>
      </c>
      <c r="N22064" s="43">
        <v>1920</v>
      </c>
    </row>
    <row r="22065" ht="14.4" customHeight="1" hidden="1" spans="1:14" x14ac:dyDescent="0.25">
      <c r="A22065" s="106">
        <v>46262</v>
      </c>
      <c r="B22065">
        <v>17707</v>
      </c>
      <c r="C22065">
        <v>14578</v>
      </c>
      <c r="E22065">
        <v>436</v>
      </c>
      <c r="F22065" t="s">
        <v>14764</v>
      </c>
      <c r="G22065" t="s">
        <v>2025</v>
      </c>
      <c r="H22065" t="s">
        <v>2131</v>
      </c>
      <c r="I22065" t="s">
        <v>2006</v>
      </c>
      <c r="J22065" t="s">
        <v>2033</v>
      </c>
      <c r="K22065" t="s">
        <v>2034</v>
      </c>
      <c r="L22065">
        <v>3</v>
      </c>
      <c r="M22065">
        <v>55</v>
      </c>
      <c r="N22065" s="43">
        <v>165</v>
      </c>
    </row>
    <row r="22066" ht="14.4" customHeight="1" hidden="1" spans="1:14" x14ac:dyDescent="0.25">
      <c r="A22066" s="106">
        <v>46262</v>
      </c>
      <c r="B22066">
        <v>17713</v>
      </c>
      <c r="C22066">
        <v>14584</v>
      </c>
      <c r="E22066">
        <v>436</v>
      </c>
      <c r="F22066" t="s">
        <v>14765</v>
      </c>
      <c r="G22066" t="s">
        <v>2012</v>
      </c>
      <c r="H22066" t="s">
        <v>2131</v>
      </c>
      <c r="I22066" t="s">
        <v>2006</v>
      </c>
      <c r="J22066" t="s">
        <v>2033</v>
      </c>
      <c r="K22066" t="s">
        <v>2034</v>
      </c>
      <c r="L22066">
        <v>7.5</v>
      </c>
      <c r="M22066">
        <v>55</v>
      </c>
      <c r="N22066" s="43">
        <v>412.5</v>
      </c>
    </row>
    <row r="22067" ht="14.4" customHeight="1" hidden="1" spans="1:14" x14ac:dyDescent="0.25">
      <c r="A22067" s="106">
        <v>46262</v>
      </c>
      <c r="B22067">
        <v>17713</v>
      </c>
      <c r="C22067">
        <v>14584</v>
      </c>
      <c r="E22067">
        <v>436</v>
      </c>
      <c r="F22067" t="s">
        <v>14765</v>
      </c>
      <c r="G22067" t="s">
        <v>2012</v>
      </c>
      <c r="H22067" t="s">
        <v>2131</v>
      </c>
      <c r="I22067" t="s">
        <v>2006</v>
      </c>
      <c r="J22067" t="s">
        <v>5475</v>
      </c>
      <c r="K22067" t="s">
        <v>5476</v>
      </c>
      <c r="L22067">
        <v>7.5</v>
      </c>
      <c r="M22067">
        <v>640</v>
      </c>
      <c r="N22067" s="43">
        <v>4800</v>
      </c>
    </row>
    <row r="22068" ht="14.4" customHeight="1" hidden="1" spans="1:14" x14ac:dyDescent="0.25">
      <c r="A22068" s="106">
        <v>46262</v>
      </c>
      <c r="B22068">
        <v>17725</v>
      </c>
      <c r="C22068">
        <v>14596</v>
      </c>
      <c r="E22068">
        <v>436</v>
      </c>
      <c r="F22068" t="s">
        <v>14766</v>
      </c>
      <c r="G22068" t="s">
        <v>2038</v>
      </c>
      <c r="H22068" t="s">
        <v>2131</v>
      </c>
      <c r="I22068" t="s">
        <v>2006</v>
      </c>
      <c r="J22068" t="s">
        <v>2033</v>
      </c>
      <c r="K22068" t="s">
        <v>2034</v>
      </c>
      <c r="L22068">
        <v>7.5</v>
      </c>
      <c r="M22068">
        <v>55</v>
      </c>
      <c r="N22068" s="43">
        <v>412.5</v>
      </c>
    </row>
    <row r="22069" ht="14.4" customHeight="1" hidden="1" spans="1:14" x14ac:dyDescent="0.25">
      <c r="A22069" s="106">
        <v>46262</v>
      </c>
      <c r="B22069">
        <v>17725</v>
      </c>
      <c r="C22069">
        <v>14596</v>
      </c>
      <c r="E22069">
        <v>436</v>
      </c>
      <c r="F22069" t="s">
        <v>14766</v>
      </c>
      <c r="G22069" t="s">
        <v>2038</v>
      </c>
      <c r="H22069" t="s">
        <v>2131</v>
      </c>
      <c r="I22069" t="s">
        <v>2006</v>
      </c>
      <c r="J22069" t="s">
        <v>5475</v>
      </c>
      <c r="K22069" t="s">
        <v>5476</v>
      </c>
      <c r="L22069">
        <v>7.5</v>
      </c>
      <c r="M22069">
        <v>640</v>
      </c>
      <c r="N22069" s="43">
        <v>4800</v>
      </c>
    </row>
    <row r="22070" ht="14.4" customHeight="1" hidden="1" spans="1:14" x14ac:dyDescent="0.25">
      <c r="A22070" s="106">
        <v>46262</v>
      </c>
      <c r="B22070">
        <v>17729</v>
      </c>
      <c r="C22070">
        <v>14600</v>
      </c>
      <c r="E22070">
        <v>436</v>
      </c>
      <c r="F22070" t="s">
        <v>14767</v>
      </c>
      <c r="G22070" t="s">
        <v>2025</v>
      </c>
      <c r="H22070" t="s">
        <v>2131</v>
      </c>
      <c r="I22070" t="s">
        <v>2006</v>
      </c>
      <c r="J22070" t="s">
        <v>2033</v>
      </c>
      <c r="K22070" t="s">
        <v>2034</v>
      </c>
      <c r="L22070">
        <v>5</v>
      </c>
      <c r="M22070">
        <v>55</v>
      </c>
      <c r="N22070" s="43">
        <v>275</v>
      </c>
    </row>
    <row r="22071" ht="14.4" customHeight="1" hidden="1" spans="1:14" x14ac:dyDescent="0.25">
      <c r="A22071" s="106">
        <v>46262</v>
      </c>
      <c r="B22071">
        <v>17729</v>
      </c>
      <c r="C22071">
        <v>14600</v>
      </c>
      <c r="E22071">
        <v>436</v>
      </c>
      <c r="F22071" t="s">
        <v>14767</v>
      </c>
      <c r="G22071" t="s">
        <v>2025</v>
      </c>
      <c r="H22071" t="s">
        <v>2131</v>
      </c>
      <c r="I22071" t="s">
        <v>2006</v>
      </c>
      <c r="J22071" t="s">
        <v>5475</v>
      </c>
      <c r="K22071" t="s">
        <v>5476</v>
      </c>
      <c r="L22071">
        <v>5</v>
      </c>
      <c r="M22071">
        <v>640</v>
      </c>
      <c r="N22071" s="43">
        <v>3200</v>
      </c>
    </row>
    <row r="22072" ht="14.4" customHeight="1" hidden="1" spans="1:14" x14ac:dyDescent="0.25">
      <c r="A22072" s="106">
        <v>46262</v>
      </c>
      <c r="B22072">
        <v>17730</v>
      </c>
      <c r="C22072">
        <v>14601</v>
      </c>
      <c r="E22072">
        <v>436</v>
      </c>
      <c r="F22072" t="s">
        <v>14767</v>
      </c>
      <c r="G22072" t="s">
        <v>2025</v>
      </c>
      <c r="H22072" t="s">
        <v>2131</v>
      </c>
      <c r="I22072" t="s">
        <v>2006</v>
      </c>
      <c r="J22072" t="s">
        <v>2033</v>
      </c>
      <c r="K22072" t="s">
        <v>2034</v>
      </c>
      <c r="L22072">
        <v>2.5</v>
      </c>
      <c r="M22072">
        <v>55</v>
      </c>
      <c r="N22072" s="43">
        <v>137.5</v>
      </c>
    </row>
    <row r="22073" ht="14.4" customHeight="1" hidden="1" spans="1:14" x14ac:dyDescent="0.25">
      <c r="A22073" s="106">
        <v>46262</v>
      </c>
      <c r="B22073">
        <v>17730</v>
      </c>
      <c r="C22073">
        <v>14601</v>
      </c>
      <c r="E22073">
        <v>436</v>
      </c>
      <c r="F22073" t="s">
        <v>14767</v>
      </c>
      <c r="G22073" t="s">
        <v>2025</v>
      </c>
      <c r="H22073" t="s">
        <v>2131</v>
      </c>
      <c r="I22073" t="s">
        <v>2006</v>
      </c>
      <c r="J22073" t="s">
        <v>5475</v>
      </c>
      <c r="K22073" t="s">
        <v>5476</v>
      </c>
      <c r="L22073">
        <v>2.5</v>
      </c>
      <c r="M22073">
        <v>640</v>
      </c>
      <c r="N22073" s="43">
        <v>1600</v>
      </c>
    </row>
    <row r="22074" ht="14.4" customHeight="1" hidden="1" spans="1:14" x14ac:dyDescent="0.25">
      <c r="A22074" s="106">
        <v>46262</v>
      </c>
      <c r="B22074">
        <v>17739</v>
      </c>
      <c r="C22074">
        <v>14610</v>
      </c>
      <c r="E22074">
        <v>436</v>
      </c>
      <c r="F22074" t="s">
        <v>14768</v>
      </c>
      <c r="G22074" t="s">
        <v>2021</v>
      </c>
      <c r="H22074" t="s">
        <v>2131</v>
      </c>
      <c r="I22074" t="s">
        <v>2006</v>
      </c>
      <c r="J22074" t="s">
        <v>5475</v>
      </c>
      <c r="K22074" t="s">
        <v>5476</v>
      </c>
      <c r="L22074">
        <v>7.5</v>
      </c>
      <c r="M22074">
        <v>640</v>
      </c>
      <c r="N22074" s="43">
        <v>4800</v>
      </c>
    </row>
    <row r="22075" ht="14.4" customHeight="1" hidden="1" spans="1:14" x14ac:dyDescent="0.25">
      <c r="A22075" s="106">
        <v>46262</v>
      </c>
      <c r="B22075">
        <v>17739</v>
      </c>
      <c r="C22075">
        <v>14610</v>
      </c>
      <c r="E22075">
        <v>436</v>
      </c>
      <c r="F22075" t="s">
        <v>14768</v>
      </c>
      <c r="G22075" t="s">
        <v>2021</v>
      </c>
      <c r="H22075" t="s">
        <v>2131</v>
      </c>
      <c r="I22075" t="s">
        <v>2006</v>
      </c>
      <c r="J22075" t="s">
        <v>2033</v>
      </c>
      <c r="K22075" t="s">
        <v>2034</v>
      </c>
      <c r="L22075">
        <v>7.5</v>
      </c>
      <c r="M22075">
        <v>55</v>
      </c>
      <c r="N22075" s="43">
        <v>412.5</v>
      </c>
    </row>
    <row r="22076" ht="14.4" customHeight="1" hidden="1" spans="1:14" x14ac:dyDescent="0.25">
      <c r="A22076" s="106">
        <v>46262</v>
      </c>
      <c r="B22076">
        <v>17740</v>
      </c>
      <c r="C22076">
        <v>14611</v>
      </c>
      <c r="E22076">
        <v>436</v>
      </c>
      <c r="F22076" t="s">
        <v>14769</v>
      </c>
      <c r="G22076" t="s">
        <v>2054</v>
      </c>
      <c r="H22076" t="s">
        <v>2131</v>
      </c>
      <c r="I22076" t="s">
        <v>2006</v>
      </c>
      <c r="J22076" t="s">
        <v>5475</v>
      </c>
      <c r="K22076" t="s">
        <v>5476</v>
      </c>
      <c r="L22076">
        <v>7.5</v>
      </c>
      <c r="M22076">
        <v>640</v>
      </c>
      <c r="N22076" s="43">
        <v>4800</v>
      </c>
    </row>
    <row r="22077" ht="14.4" customHeight="1" hidden="1" spans="1:14" x14ac:dyDescent="0.25">
      <c r="A22077" s="106">
        <v>46262</v>
      </c>
      <c r="B22077">
        <v>17740</v>
      </c>
      <c r="C22077">
        <v>14611</v>
      </c>
      <c r="E22077">
        <v>436</v>
      </c>
      <c r="F22077" t="s">
        <v>14769</v>
      </c>
      <c r="G22077" t="s">
        <v>2054</v>
      </c>
      <c r="H22077" t="s">
        <v>2131</v>
      </c>
      <c r="I22077" t="s">
        <v>2006</v>
      </c>
      <c r="J22077" t="s">
        <v>2033</v>
      </c>
      <c r="K22077" t="s">
        <v>2034</v>
      </c>
      <c r="L22077">
        <v>7.5</v>
      </c>
      <c r="M22077">
        <v>55</v>
      </c>
      <c r="N22077" s="43">
        <v>412.5</v>
      </c>
    </row>
    <row r="22078" ht="14.4" customHeight="1" hidden="1" spans="1:14" x14ac:dyDescent="0.25">
      <c r="A22078" s="106">
        <v>46262</v>
      </c>
      <c r="B22078">
        <v>17741</v>
      </c>
      <c r="C22078">
        <v>14612</v>
      </c>
      <c r="E22078">
        <v>436</v>
      </c>
      <c r="F22078" t="s">
        <v>14770</v>
      </c>
      <c r="G22078" t="s">
        <v>2221</v>
      </c>
      <c r="H22078" t="s">
        <v>2131</v>
      </c>
      <c r="I22078" t="s">
        <v>2006</v>
      </c>
      <c r="J22078" t="s">
        <v>2033</v>
      </c>
      <c r="K22078" t="s">
        <v>2034</v>
      </c>
      <c r="L22078">
        <v>7.5</v>
      </c>
      <c r="M22078">
        <v>55</v>
      </c>
      <c r="N22078" s="43">
        <v>412.5</v>
      </c>
    </row>
    <row r="22079" ht="14.4" customHeight="1" hidden="1" spans="1:14" x14ac:dyDescent="0.25">
      <c r="A22079" s="106">
        <v>46262</v>
      </c>
      <c r="B22079">
        <v>17741</v>
      </c>
      <c r="C22079">
        <v>14612</v>
      </c>
      <c r="E22079">
        <v>436</v>
      </c>
      <c r="F22079" t="s">
        <v>14770</v>
      </c>
      <c r="G22079" t="s">
        <v>2221</v>
      </c>
      <c r="H22079" t="s">
        <v>2131</v>
      </c>
      <c r="I22079" t="s">
        <v>2006</v>
      </c>
      <c r="J22079" t="s">
        <v>5475</v>
      </c>
      <c r="K22079" t="s">
        <v>5476</v>
      </c>
      <c r="L22079">
        <v>7.5</v>
      </c>
      <c r="M22079">
        <v>640</v>
      </c>
      <c r="N22079" s="43">
        <v>4800</v>
      </c>
    </row>
    <row r="22080" ht="14.4" customHeight="1" hidden="1" spans="1:14" x14ac:dyDescent="0.25">
      <c r="A22080" s="106">
        <v>46265</v>
      </c>
      <c r="B22080">
        <v>17778</v>
      </c>
      <c r="C22080">
        <v>14649</v>
      </c>
      <c r="E22080">
        <v>436</v>
      </c>
      <c r="F22080" t="s">
        <v>14771</v>
      </c>
      <c r="G22080" t="s">
        <v>2185</v>
      </c>
      <c r="H22080" t="s">
        <v>2131</v>
      </c>
      <c r="I22080" t="s">
        <v>2006</v>
      </c>
      <c r="J22080" t="s">
        <v>2033</v>
      </c>
      <c r="K22080" t="s">
        <v>2034</v>
      </c>
      <c r="L22080">
        <v>5</v>
      </c>
      <c r="M22080">
        <v>1</v>
      </c>
      <c r="N22080" s="43">
        <v>5</v>
      </c>
    </row>
    <row r="22081" ht="14.4" customHeight="1" hidden="1" spans="1:14" x14ac:dyDescent="0.25">
      <c r="A22081" s="106">
        <v>46265</v>
      </c>
      <c r="B22081">
        <v>17778</v>
      </c>
      <c r="C22081">
        <v>14649</v>
      </c>
      <c r="E22081">
        <v>436</v>
      </c>
      <c r="F22081" t="s">
        <v>14771</v>
      </c>
      <c r="G22081" t="s">
        <v>2185</v>
      </c>
      <c r="H22081" t="s">
        <v>2131</v>
      </c>
      <c r="I22081" t="s">
        <v>2006</v>
      </c>
      <c r="J22081" t="s">
        <v>5475</v>
      </c>
      <c r="K22081" t="s">
        <v>5476</v>
      </c>
      <c r="L22081">
        <v>5</v>
      </c>
      <c r="M22081">
        <v>640</v>
      </c>
      <c r="N22081" s="43">
        <v>3200</v>
      </c>
    </row>
    <row r="22082" ht="14.4" customHeight="1" hidden="1" spans="1:14" x14ac:dyDescent="0.25">
      <c r="A22082" s="106">
        <v>46265</v>
      </c>
      <c r="B22082">
        <v>17779</v>
      </c>
      <c r="C22082">
        <v>14650</v>
      </c>
      <c r="E22082">
        <v>436</v>
      </c>
      <c r="F22082" t="s">
        <v>14771</v>
      </c>
      <c r="G22082" t="s">
        <v>2185</v>
      </c>
      <c r="H22082" t="s">
        <v>2131</v>
      </c>
      <c r="I22082" t="s">
        <v>2006</v>
      </c>
      <c r="J22082" t="s">
        <v>5475</v>
      </c>
      <c r="K22082" t="s">
        <v>5476</v>
      </c>
      <c r="L22082">
        <v>3</v>
      </c>
      <c r="M22082">
        <v>640</v>
      </c>
      <c r="N22082" s="43">
        <v>1920</v>
      </c>
    </row>
    <row r="22083" ht="14.4" customHeight="1" hidden="1" spans="1:14" x14ac:dyDescent="0.25">
      <c r="A22083" s="106">
        <v>46265</v>
      </c>
      <c r="B22083">
        <v>17779</v>
      </c>
      <c r="C22083">
        <v>14650</v>
      </c>
      <c r="E22083">
        <v>436</v>
      </c>
      <c r="F22083" t="s">
        <v>14771</v>
      </c>
      <c r="G22083" t="s">
        <v>2185</v>
      </c>
      <c r="H22083" t="s">
        <v>2131</v>
      </c>
      <c r="I22083" t="s">
        <v>2006</v>
      </c>
      <c r="J22083" t="s">
        <v>2033</v>
      </c>
      <c r="K22083" t="s">
        <v>2034</v>
      </c>
      <c r="L22083">
        <v>3</v>
      </c>
      <c r="M22083">
        <v>55</v>
      </c>
      <c r="N22083" s="43">
        <v>165</v>
      </c>
    </row>
    <row r="22084" ht="14.4" customHeight="1" hidden="1" spans="1:14" x14ac:dyDescent="0.25">
      <c r="A22084" s="106">
        <v>46265</v>
      </c>
      <c r="B22084">
        <v>17781</v>
      </c>
      <c r="C22084">
        <v>14652</v>
      </c>
      <c r="E22084">
        <v>436</v>
      </c>
      <c r="F22084" t="s">
        <v>14772</v>
      </c>
      <c r="G22084" t="s">
        <v>2127</v>
      </c>
      <c r="H22084" t="s">
        <v>2131</v>
      </c>
      <c r="I22084" t="s">
        <v>2006</v>
      </c>
      <c r="J22084" t="s">
        <v>2033</v>
      </c>
      <c r="K22084" t="s">
        <v>2034</v>
      </c>
      <c r="L22084">
        <v>5</v>
      </c>
      <c r="M22084">
        <v>55</v>
      </c>
      <c r="N22084" s="43">
        <v>275</v>
      </c>
    </row>
    <row r="22085" ht="14.4" customHeight="1" hidden="1" spans="1:14" x14ac:dyDescent="0.25">
      <c r="A22085" s="106">
        <v>46265</v>
      </c>
      <c r="B22085">
        <v>17781</v>
      </c>
      <c r="C22085">
        <v>14652</v>
      </c>
      <c r="E22085">
        <v>436</v>
      </c>
      <c r="F22085" t="s">
        <v>14772</v>
      </c>
      <c r="G22085" t="s">
        <v>2127</v>
      </c>
      <c r="H22085" t="s">
        <v>2131</v>
      </c>
      <c r="I22085" t="s">
        <v>2006</v>
      </c>
      <c r="J22085" t="s">
        <v>5475</v>
      </c>
      <c r="K22085" t="s">
        <v>5476</v>
      </c>
      <c r="L22085">
        <v>5</v>
      </c>
      <c r="M22085">
        <v>640</v>
      </c>
      <c r="N22085" s="43">
        <v>3200</v>
      </c>
    </row>
    <row r="22086" ht="14.4" customHeight="1" hidden="1" spans="1:14" x14ac:dyDescent="0.25">
      <c r="A22086" s="106">
        <v>46265</v>
      </c>
      <c r="B22086">
        <v>17782</v>
      </c>
      <c r="C22086">
        <v>14653</v>
      </c>
      <c r="E22086">
        <v>436</v>
      </c>
      <c r="F22086" t="s">
        <v>14772</v>
      </c>
      <c r="G22086" t="s">
        <v>2127</v>
      </c>
      <c r="H22086" t="s">
        <v>2131</v>
      </c>
      <c r="I22086" t="s">
        <v>2006</v>
      </c>
      <c r="J22086" t="s">
        <v>2033</v>
      </c>
      <c r="K22086" t="s">
        <v>2034</v>
      </c>
      <c r="L22086">
        <v>2.5</v>
      </c>
      <c r="M22086">
        <v>55</v>
      </c>
      <c r="N22086" s="43">
        <v>137.5</v>
      </c>
    </row>
    <row r="22087" ht="14.4" customHeight="1" hidden="1" spans="1:14" x14ac:dyDescent="0.25">
      <c r="A22087" s="106">
        <v>46265</v>
      </c>
      <c r="B22087">
        <v>17782</v>
      </c>
      <c r="C22087">
        <v>14653</v>
      </c>
      <c r="E22087">
        <v>436</v>
      </c>
      <c r="F22087" t="s">
        <v>14772</v>
      </c>
      <c r="G22087" t="s">
        <v>2127</v>
      </c>
      <c r="H22087" t="s">
        <v>2131</v>
      </c>
      <c r="I22087" t="s">
        <v>2006</v>
      </c>
      <c r="J22087" t="s">
        <v>5475</v>
      </c>
      <c r="K22087" t="s">
        <v>5476</v>
      </c>
      <c r="L22087">
        <v>2.5</v>
      </c>
      <c r="M22087">
        <v>640</v>
      </c>
      <c r="N22087" s="43">
        <v>1600</v>
      </c>
    </row>
    <row r="22088" ht="14.4" customHeight="1" hidden="1" spans="1:14" x14ac:dyDescent="0.25">
      <c r="A22088" s="106">
        <v>46265</v>
      </c>
      <c r="B22088">
        <v>17783</v>
      </c>
      <c r="C22088">
        <v>14654</v>
      </c>
      <c r="E22088">
        <v>436</v>
      </c>
      <c r="F22088" t="s">
        <v>14773</v>
      </c>
      <c r="G22088" t="s">
        <v>2021</v>
      </c>
      <c r="H22088" t="s">
        <v>2131</v>
      </c>
      <c r="I22088" t="s">
        <v>2006</v>
      </c>
      <c r="J22088" t="s">
        <v>5475</v>
      </c>
      <c r="K22088" t="s">
        <v>5476</v>
      </c>
      <c r="L22088">
        <v>7.5</v>
      </c>
      <c r="M22088">
        <v>640</v>
      </c>
      <c r="N22088" s="43">
        <v>4800</v>
      </c>
    </row>
    <row r="22089" ht="14.4" customHeight="1" hidden="1" spans="1:14" x14ac:dyDescent="0.25">
      <c r="A22089" s="106">
        <v>46265</v>
      </c>
      <c r="B22089">
        <v>17783</v>
      </c>
      <c r="C22089">
        <v>14654</v>
      </c>
      <c r="E22089">
        <v>436</v>
      </c>
      <c r="F22089" t="s">
        <v>14773</v>
      </c>
      <c r="G22089" t="s">
        <v>2021</v>
      </c>
      <c r="H22089" t="s">
        <v>2131</v>
      </c>
      <c r="I22089" t="s">
        <v>2006</v>
      </c>
      <c r="J22089" t="s">
        <v>2033</v>
      </c>
      <c r="K22089" t="s">
        <v>2034</v>
      </c>
      <c r="L22089">
        <v>7.5</v>
      </c>
      <c r="M22089">
        <v>55</v>
      </c>
      <c r="N22089" s="43">
        <v>412.5</v>
      </c>
    </row>
    <row r="22090" ht="14.4" customHeight="1" hidden="1" spans="1:14" x14ac:dyDescent="0.25">
      <c r="A22090" s="106">
        <v>46265</v>
      </c>
      <c r="B22090">
        <v>17786</v>
      </c>
      <c r="C22090">
        <v>14657</v>
      </c>
      <c r="E22090">
        <v>436</v>
      </c>
      <c r="F22090" t="s">
        <v>14774</v>
      </c>
      <c r="G22090" t="s">
        <v>2025</v>
      </c>
      <c r="H22090" t="s">
        <v>2131</v>
      </c>
      <c r="I22090" t="s">
        <v>2006</v>
      </c>
      <c r="J22090" t="s">
        <v>2033</v>
      </c>
      <c r="K22090" t="s">
        <v>2034</v>
      </c>
      <c r="L22090">
        <v>5</v>
      </c>
      <c r="M22090">
        <v>55</v>
      </c>
      <c r="N22090" s="43">
        <v>275</v>
      </c>
    </row>
    <row r="22091" ht="14.4" customHeight="1" hidden="1" spans="1:14" x14ac:dyDescent="0.25">
      <c r="A22091" s="106">
        <v>46265</v>
      </c>
      <c r="B22091">
        <v>17786</v>
      </c>
      <c r="C22091">
        <v>14657</v>
      </c>
      <c r="E22091">
        <v>436</v>
      </c>
      <c r="F22091" t="s">
        <v>14774</v>
      </c>
      <c r="G22091" t="s">
        <v>2025</v>
      </c>
      <c r="H22091" t="s">
        <v>2131</v>
      </c>
      <c r="I22091" t="s">
        <v>2006</v>
      </c>
      <c r="J22091" t="s">
        <v>5475</v>
      </c>
      <c r="K22091" t="s">
        <v>5476</v>
      </c>
      <c r="L22091">
        <v>5</v>
      </c>
      <c r="M22091">
        <v>640</v>
      </c>
      <c r="N22091" s="43">
        <v>3200</v>
      </c>
    </row>
    <row r="22092" ht="14.4" customHeight="1" hidden="1" spans="1:14" x14ac:dyDescent="0.25">
      <c r="A22092" s="106">
        <v>46265</v>
      </c>
      <c r="B22092">
        <v>17787</v>
      </c>
      <c r="C22092">
        <v>14658</v>
      </c>
      <c r="E22092">
        <v>436</v>
      </c>
      <c r="F22092" t="s">
        <v>14774</v>
      </c>
      <c r="G22092" t="s">
        <v>2025</v>
      </c>
      <c r="H22092" t="s">
        <v>2131</v>
      </c>
      <c r="I22092" t="s">
        <v>2006</v>
      </c>
      <c r="J22092" t="s">
        <v>2033</v>
      </c>
      <c r="K22092" t="s">
        <v>2034</v>
      </c>
      <c r="L22092">
        <v>3</v>
      </c>
      <c r="M22092">
        <v>55</v>
      </c>
      <c r="N22092" s="43">
        <v>165</v>
      </c>
    </row>
    <row r="22093" ht="14.4" customHeight="1" hidden="1" spans="1:14" x14ac:dyDescent="0.25">
      <c r="A22093" s="106">
        <v>46265</v>
      </c>
      <c r="B22093">
        <v>17787</v>
      </c>
      <c r="C22093">
        <v>14658</v>
      </c>
      <c r="E22093">
        <v>436</v>
      </c>
      <c r="F22093" t="s">
        <v>14774</v>
      </c>
      <c r="G22093" t="s">
        <v>2025</v>
      </c>
      <c r="H22093" t="s">
        <v>2131</v>
      </c>
      <c r="I22093" t="s">
        <v>2006</v>
      </c>
      <c r="J22093" t="s">
        <v>5475</v>
      </c>
      <c r="K22093" t="s">
        <v>5476</v>
      </c>
      <c r="L22093">
        <v>3</v>
      </c>
      <c r="M22093">
        <v>640</v>
      </c>
      <c r="N22093" s="43">
        <v>1920</v>
      </c>
    </row>
    <row r="22094" ht="14.4" customHeight="1" hidden="1" spans="1:14" x14ac:dyDescent="0.25">
      <c r="A22094" s="106">
        <v>46265</v>
      </c>
      <c r="B22094">
        <v>17789</v>
      </c>
      <c r="C22094">
        <v>14660</v>
      </c>
      <c r="E22094">
        <v>436</v>
      </c>
      <c r="F22094" t="s">
        <v>14775</v>
      </c>
      <c r="G22094" t="s">
        <v>2027</v>
      </c>
      <c r="H22094" t="s">
        <v>2131</v>
      </c>
      <c r="I22094" t="s">
        <v>2006</v>
      </c>
      <c r="J22094" t="s">
        <v>5475</v>
      </c>
      <c r="K22094" t="s">
        <v>5476</v>
      </c>
      <c r="L22094">
        <v>5</v>
      </c>
      <c r="M22094">
        <v>640</v>
      </c>
      <c r="N22094" s="43">
        <v>3200</v>
      </c>
    </row>
    <row r="22095" ht="14.4" customHeight="1" hidden="1" spans="1:14" x14ac:dyDescent="0.25">
      <c r="A22095" s="106">
        <v>46265</v>
      </c>
      <c r="B22095">
        <v>17789</v>
      </c>
      <c r="C22095">
        <v>14660</v>
      </c>
      <c r="E22095">
        <v>436</v>
      </c>
      <c r="F22095" t="s">
        <v>14775</v>
      </c>
      <c r="G22095" t="s">
        <v>2027</v>
      </c>
      <c r="H22095" t="s">
        <v>2131</v>
      </c>
      <c r="I22095" t="s">
        <v>2006</v>
      </c>
      <c r="J22095" t="s">
        <v>2033</v>
      </c>
      <c r="K22095" t="s">
        <v>2034</v>
      </c>
      <c r="L22095">
        <v>5</v>
      </c>
      <c r="M22095">
        <v>55</v>
      </c>
      <c r="N22095" s="43">
        <v>275</v>
      </c>
    </row>
    <row r="22096" ht="14.4" customHeight="1" hidden="1" spans="1:14" x14ac:dyDescent="0.25">
      <c r="A22096" s="106">
        <v>46265</v>
      </c>
      <c r="B22096">
        <v>17790</v>
      </c>
      <c r="C22096">
        <v>14661</v>
      </c>
      <c r="E22096">
        <v>436</v>
      </c>
      <c r="F22096" t="s">
        <v>14775</v>
      </c>
      <c r="G22096" t="s">
        <v>2027</v>
      </c>
      <c r="H22096" t="s">
        <v>2131</v>
      </c>
      <c r="I22096" t="s">
        <v>2006</v>
      </c>
      <c r="J22096" t="s">
        <v>2033</v>
      </c>
      <c r="K22096" t="s">
        <v>2034</v>
      </c>
      <c r="L22096">
        <v>2.5</v>
      </c>
      <c r="M22096">
        <v>55</v>
      </c>
      <c r="N22096" s="43">
        <v>137.5</v>
      </c>
    </row>
    <row r="22097" ht="14.4" customHeight="1" hidden="1" spans="1:14" x14ac:dyDescent="0.25">
      <c r="A22097" s="106">
        <v>46265</v>
      </c>
      <c r="B22097">
        <v>17790</v>
      </c>
      <c r="C22097">
        <v>14661</v>
      </c>
      <c r="E22097">
        <v>436</v>
      </c>
      <c r="F22097" t="s">
        <v>14775</v>
      </c>
      <c r="G22097" t="s">
        <v>2027</v>
      </c>
      <c r="H22097" t="s">
        <v>2131</v>
      </c>
      <c r="I22097" t="s">
        <v>2006</v>
      </c>
      <c r="J22097" t="s">
        <v>5475</v>
      </c>
      <c r="K22097" t="s">
        <v>5476</v>
      </c>
      <c r="L22097">
        <v>2.5</v>
      </c>
      <c r="M22097">
        <v>640</v>
      </c>
      <c r="N22097" s="43">
        <v>1600</v>
      </c>
    </row>
    <row r="22098" ht="14.4" customHeight="1" hidden="1" spans="1:14" x14ac:dyDescent="0.25">
      <c r="A22098" s="106">
        <v>46265</v>
      </c>
      <c r="B22098">
        <v>17796</v>
      </c>
      <c r="C22098">
        <v>14667</v>
      </c>
      <c r="E22098">
        <v>436</v>
      </c>
      <c r="F22098" t="s">
        <v>14776</v>
      </c>
      <c r="G22098" t="s">
        <v>2185</v>
      </c>
      <c r="H22098" t="s">
        <v>2131</v>
      </c>
      <c r="I22098" t="s">
        <v>2006</v>
      </c>
      <c r="J22098" t="s">
        <v>2033</v>
      </c>
      <c r="K22098" t="s">
        <v>2034</v>
      </c>
      <c r="L22098">
        <v>5</v>
      </c>
      <c r="M22098">
        <v>55</v>
      </c>
      <c r="N22098" s="43">
        <v>275</v>
      </c>
    </row>
    <row r="22099" ht="14.4" customHeight="1" hidden="1" spans="1:14" x14ac:dyDescent="0.25">
      <c r="A22099" s="106">
        <v>46265</v>
      </c>
      <c r="B22099">
        <v>17796</v>
      </c>
      <c r="C22099">
        <v>14667</v>
      </c>
      <c r="E22099">
        <v>436</v>
      </c>
      <c r="F22099" t="s">
        <v>14776</v>
      </c>
      <c r="G22099" t="s">
        <v>2185</v>
      </c>
      <c r="H22099" t="s">
        <v>2131</v>
      </c>
      <c r="I22099" t="s">
        <v>2006</v>
      </c>
      <c r="J22099" t="s">
        <v>5475</v>
      </c>
      <c r="K22099" t="s">
        <v>5476</v>
      </c>
      <c r="L22099">
        <v>5</v>
      </c>
      <c r="M22099">
        <v>640</v>
      </c>
      <c r="N22099" s="43">
        <v>3200</v>
      </c>
    </row>
    <row r="22100" ht="14.4" customHeight="1" hidden="1" spans="1:14" x14ac:dyDescent="0.25">
      <c r="A22100" s="106">
        <v>46265</v>
      </c>
      <c r="B22100">
        <v>17797</v>
      </c>
      <c r="C22100">
        <v>14668</v>
      </c>
      <c r="E22100">
        <v>436</v>
      </c>
      <c r="F22100" t="s">
        <v>14776</v>
      </c>
      <c r="G22100" t="s">
        <v>2185</v>
      </c>
      <c r="H22100" t="s">
        <v>2131</v>
      </c>
      <c r="I22100" t="s">
        <v>2006</v>
      </c>
      <c r="J22100" t="s">
        <v>2033</v>
      </c>
      <c r="K22100" t="s">
        <v>2034</v>
      </c>
      <c r="L22100">
        <v>2.5</v>
      </c>
      <c r="M22100">
        <v>55</v>
      </c>
      <c r="N22100" s="43">
        <v>137.5</v>
      </c>
    </row>
    <row r="22101" ht="14.4" customHeight="1" hidden="1" spans="1:14" x14ac:dyDescent="0.25">
      <c r="A22101" s="106">
        <v>46265</v>
      </c>
      <c r="B22101">
        <v>17797</v>
      </c>
      <c r="C22101">
        <v>14668</v>
      </c>
      <c r="E22101">
        <v>436</v>
      </c>
      <c r="F22101" t="s">
        <v>14776</v>
      </c>
      <c r="G22101" t="s">
        <v>2185</v>
      </c>
      <c r="H22101" t="s">
        <v>2131</v>
      </c>
      <c r="I22101" t="s">
        <v>2006</v>
      </c>
      <c r="J22101" t="s">
        <v>5475</v>
      </c>
      <c r="K22101" t="s">
        <v>5476</v>
      </c>
      <c r="L22101">
        <v>2.5</v>
      </c>
      <c r="M22101">
        <v>640</v>
      </c>
      <c r="N22101" s="43">
        <v>1600</v>
      </c>
    </row>
    <row r="22102" ht="14.4" customHeight="1" hidden="1" spans="1:14" x14ac:dyDescent="0.25">
      <c r="A22102" s="106">
        <v>46265</v>
      </c>
      <c r="B22102">
        <v>17808</v>
      </c>
      <c r="C22102">
        <v>14678</v>
      </c>
      <c r="E22102">
        <v>436</v>
      </c>
      <c r="F22102" t="s">
        <v>14777</v>
      </c>
      <c r="G22102" t="s">
        <v>2229</v>
      </c>
      <c r="H22102" t="s">
        <v>2131</v>
      </c>
      <c r="I22102" t="s">
        <v>2006</v>
      </c>
      <c r="J22102" t="s">
        <v>5475</v>
      </c>
      <c r="K22102" t="s">
        <v>5476</v>
      </c>
      <c r="L22102">
        <v>5</v>
      </c>
      <c r="M22102">
        <v>640</v>
      </c>
      <c r="N22102" s="43">
        <v>3200</v>
      </c>
    </row>
    <row r="22103" ht="14.4" customHeight="1" hidden="1" spans="1:14" x14ac:dyDescent="0.25">
      <c r="A22103" s="106">
        <v>46265</v>
      </c>
      <c r="B22103">
        <v>17808</v>
      </c>
      <c r="C22103">
        <v>14678</v>
      </c>
      <c r="E22103">
        <v>436</v>
      </c>
      <c r="F22103" t="s">
        <v>14777</v>
      </c>
      <c r="G22103" t="s">
        <v>2229</v>
      </c>
      <c r="H22103" t="s">
        <v>2131</v>
      </c>
      <c r="I22103" t="s">
        <v>2006</v>
      </c>
      <c r="J22103" t="s">
        <v>2033</v>
      </c>
      <c r="K22103" t="s">
        <v>2034</v>
      </c>
      <c r="L22103">
        <v>5</v>
      </c>
      <c r="M22103">
        <v>55</v>
      </c>
      <c r="N22103" s="43">
        <v>275</v>
      </c>
    </row>
    <row r="22104" ht="14.4" customHeight="1" hidden="1" spans="1:14" x14ac:dyDescent="0.25">
      <c r="A22104" s="106">
        <v>46265</v>
      </c>
      <c r="B22104">
        <v>17809</v>
      </c>
      <c r="C22104">
        <v>14679</v>
      </c>
      <c r="E22104">
        <v>436</v>
      </c>
      <c r="F22104" t="s">
        <v>14777</v>
      </c>
      <c r="G22104" t="s">
        <v>2229</v>
      </c>
      <c r="H22104" t="s">
        <v>2131</v>
      </c>
      <c r="I22104" t="s">
        <v>2006</v>
      </c>
      <c r="J22104" t="s">
        <v>5475</v>
      </c>
      <c r="K22104" t="s">
        <v>5476</v>
      </c>
      <c r="L22104">
        <v>3</v>
      </c>
      <c r="M22104">
        <v>640</v>
      </c>
      <c r="N22104" s="43">
        <v>1920</v>
      </c>
    </row>
    <row r="22105" ht="14.4" customHeight="1" hidden="1" spans="1:14" x14ac:dyDescent="0.25">
      <c r="A22105" s="106">
        <v>46265</v>
      </c>
      <c r="B22105">
        <v>17809</v>
      </c>
      <c r="C22105">
        <v>14679</v>
      </c>
      <c r="E22105">
        <v>436</v>
      </c>
      <c r="F22105" t="s">
        <v>14777</v>
      </c>
      <c r="G22105" t="s">
        <v>2229</v>
      </c>
      <c r="H22105" t="s">
        <v>2131</v>
      </c>
      <c r="I22105" t="s">
        <v>2006</v>
      </c>
      <c r="J22105" t="s">
        <v>2033</v>
      </c>
      <c r="K22105" t="s">
        <v>2034</v>
      </c>
      <c r="L22105">
        <v>3</v>
      </c>
      <c r="M22105">
        <v>55</v>
      </c>
      <c r="N22105" s="43">
        <v>165</v>
      </c>
    </row>
    <row r="22106" ht="14.4" customHeight="1" hidden="1" spans="1:14" x14ac:dyDescent="0.25">
      <c r="A22106" s="106">
        <v>46265</v>
      </c>
      <c r="B22106">
        <v>17816</v>
      </c>
      <c r="C22106">
        <v>14685</v>
      </c>
      <c r="E22106">
        <v>436</v>
      </c>
      <c r="F22106" t="s">
        <v>14778</v>
      </c>
      <c r="G22106" t="s">
        <v>2012</v>
      </c>
      <c r="H22106" t="s">
        <v>2131</v>
      </c>
      <c r="I22106" t="s">
        <v>2006</v>
      </c>
      <c r="J22106" t="s">
        <v>2033</v>
      </c>
      <c r="K22106" t="s">
        <v>2034</v>
      </c>
      <c r="L22106">
        <v>7.5</v>
      </c>
      <c r="M22106">
        <v>55</v>
      </c>
      <c r="N22106" s="43">
        <v>412.5</v>
      </c>
    </row>
    <row r="22107" ht="14.4" customHeight="1" hidden="1" spans="1:14" x14ac:dyDescent="0.25">
      <c r="A22107" s="106">
        <v>46265</v>
      </c>
      <c r="B22107">
        <v>17816</v>
      </c>
      <c r="C22107">
        <v>14685</v>
      </c>
      <c r="E22107">
        <v>436</v>
      </c>
      <c r="F22107" t="s">
        <v>14778</v>
      </c>
      <c r="G22107" t="s">
        <v>2012</v>
      </c>
      <c r="H22107" t="s">
        <v>2131</v>
      </c>
      <c r="I22107" t="s">
        <v>2006</v>
      </c>
      <c r="J22107" t="s">
        <v>5475</v>
      </c>
      <c r="K22107" t="s">
        <v>5476</v>
      </c>
      <c r="L22107">
        <v>7.5</v>
      </c>
      <c r="M22107">
        <v>640</v>
      </c>
      <c r="N22107" s="43">
        <v>4800</v>
      </c>
    </row>
    <row r="22108" ht="14.4" customHeight="1" hidden="1" spans="1:14" x14ac:dyDescent="0.25">
      <c r="A22108" s="106">
        <v>46265</v>
      </c>
      <c r="B22108">
        <v>17821</v>
      </c>
      <c r="C22108">
        <v>14690</v>
      </c>
      <c r="E22108">
        <v>436</v>
      </c>
      <c r="F22108" t="s">
        <v>14779</v>
      </c>
      <c r="G22108" t="s">
        <v>2036</v>
      </c>
      <c r="H22108" t="s">
        <v>2131</v>
      </c>
      <c r="I22108" t="s">
        <v>2006</v>
      </c>
      <c r="J22108" t="s">
        <v>2033</v>
      </c>
      <c r="K22108" t="s">
        <v>2034</v>
      </c>
      <c r="L22108">
        <v>7</v>
      </c>
      <c r="M22108">
        <v>55</v>
      </c>
      <c r="N22108" s="43">
        <v>385</v>
      </c>
    </row>
    <row r="22109" ht="14.4" customHeight="1" hidden="1" spans="1:14" x14ac:dyDescent="0.25">
      <c r="A22109" s="106">
        <v>46265</v>
      </c>
      <c r="B22109">
        <v>17821</v>
      </c>
      <c r="C22109">
        <v>14690</v>
      </c>
      <c r="E22109">
        <v>436</v>
      </c>
      <c r="F22109" t="s">
        <v>14779</v>
      </c>
      <c r="G22109" t="s">
        <v>2036</v>
      </c>
      <c r="H22109" t="s">
        <v>2131</v>
      </c>
      <c r="I22109" t="s">
        <v>2006</v>
      </c>
      <c r="J22109" t="s">
        <v>5475</v>
      </c>
      <c r="K22109" t="s">
        <v>5476</v>
      </c>
      <c r="L22109">
        <v>7</v>
      </c>
      <c r="M22109">
        <v>640</v>
      </c>
      <c r="N22109" s="43">
        <v>4480</v>
      </c>
    </row>
    <row r="22110" ht="14.4" customHeight="1" spans="1:14" x14ac:dyDescent="0.25">
      <c r="A22110" s="106">
        <v>46266</v>
      </c>
      <c r="B22110">
        <v>17846</v>
      </c>
      <c r="C22110">
        <v>14714</v>
      </c>
      <c r="E22110">
        <v>436</v>
      </c>
      <c r="F22110" t="s">
        <v>14780</v>
      </c>
      <c r="G22110" t="s">
        <v>2185</v>
      </c>
      <c r="H22110" t="s">
        <v>2131</v>
      </c>
      <c r="I22110" t="s">
        <v>2006</v>
      </c>
      <c r="J22110" t="s">
        <v>5475</v>
      </c>
      <c r="K22110" t="s">
        <v>5476</v>
      </c>
      <c r="L22110">
        <v>5</v>
      </c>
      <c r="M22110">
        <v>640</v>
      </c>
      <c r="N22110" s="43">
        <v>3200</v>
      </c>
    </row>
    <row r="22111" ht="14.4" customHeight="1" spans="1:14" x14ac:dyDescent="0.25">
      <c r="A22111" s="106">
        <v>46266</v>
      </c>
      <c r="B22111">
        <v>17846</v>
      </c>
      <c r="C22111">
        <v>14714</v>
      </c>
      <c r="E22111">
        <v>436</v>
      </c>
      <c r="F22111" t="s">
        <v>14780</v>
      </c>
      <c r="G22111" t="s">
        <v>2185</v>
      </c>
      <c r="H22111" t="s">
        <v>2131</v>
      </c>
      <c r="I22111" t="s">
        <v>2006</v>
      </c>
      <c r="J22111" t="s">
        <v>2033</v>
      </c>
      <c r="K22111" t="s">
        <v>2034</v>
      </c>
      <c r="L22111">
        <v>5</v>
      </c>
      <c r="M22111">
        <v>1</v>
      </c>
      <c r="N22111" s="43">
        <v>5</v>
      </c>
    </row>
    <row r="22112" ht="14.4" customHeight="1" spans="1:14" x14ac:dyDescent="0.25">
      <c r="A22112" s="106">
        <v>46266</v>
      </c>
      <c r="B22112">
        <v>17847</v>
      </c>
      <c r="C22112">
        <v>14715</v>
      </c>
      <c r="E22112">
        <v>436</v>
      </c>
      <c r="F22112" t="s">
        <v>14780</v>
      </c>
      <c r="G22112" t="s">
        <v>2185</v>
      </c>
      <c r="H22112" t="s">
        <v>2131</v>
      </c>
      <c r="I22112" t="s">
        <v>2006</v>
      </c>
      <c r="J22112" t="s">
        <v>5475</v>
      </c>
      <c r="K22112" t="s">
        <v>5476</v>
      </c>
      <c r="L22112">
        <v>3</v>
      </c>
      <c r="M22112">
        <v>640</v>
      </c>
      <c r="N22112" s="43">
        <v>1920</v>
      </c>
    </row>
    <row r="22113" ht="14.4" customHeight="1" spans="1:14" x14ac:dyDescent="0.25">
      <c r="A22113" s="106">
        <v>46266</v>
      </c>
      <c r="B22113">
        <v>17847</v>
      </c>
      <c r="C22113">
        <v>14715</v>
      </c>
      <c r="E22113">
        <v>436</v>
      </c>
      <c r="F22113" t="s">
        <v>14780</v>
      </c>
      <c r="G22113" t="s">
        <v>2185</v>
      </c>
      <c r="H22113" t="s">
        <v>2131</v>
      </c>
      <c r="I22113" t="s">
        <v>2006</v>
      </c>
      <c r="J22113" t="s">
        <v>2033</v>
      </c>
      <c r="K22113" t="s">
        <v>2034</v>
      </c>
      <c r="L22113">
        <v>3</v>
      </c>
      <c r="M22113">
        <v>55</v>
      </c>
      <c r="N22113" s="43">
        <v>165</v>
      </c>
    </row>
    <row r="22114" ht="14.4" customHeight="1" spans="1:14" x14ac:dyDescent="0.25">
      <c r="A22114" s="106">
        <v>46266</v>
      </c>
      <c r="B22114">
        <v>17852</v>
      </c>
      <c r="C22114">
        <v>14720</v>
      </c>
      <c r="E22114">
        <v>436</v>
      </c>
      <c r="F22114" t="s">
        <v>14781</v>
      </c>
      <c r="G22114" t="s">
        <v>2012</v>
      </c>
      <c r="H22114" t="s">
        <v>2131</v>
      </c>
      <c r="I22114" t="s">
        <v>2006</v>
      </c>
      <c r="J22114" t="s">
        <v>5475</v>
      </c>
      <c r="K22114" t="s">
        <v>5476</v>
      </c>
      <c r="L22114">
        <v>8</v>
      </c>
      <c r="M22114">
        <v>640</v>
      </c>
      <c r="N22114" s="43">
        <v>5120</v>
      </c>
    </row>
    <row r="22115" ht="14.4" customHeight="1" spans="1:14" x14ac:dyDescent="0.25">
      <c r="A22115" s="106">
        <v>46266</v>
      </c>
      <c r="B22115">
        <v>17852</v>
      </c>
      <c r="C22115">
        <v>14720</v>
      </c>
      <c r="E22115">
        <v>436</v>
      </c>
      <c r="F22115" t="s">
        <v>14781</v>
      </c>
      <c r="G22115" t="s">
        <v>2012</v>
      </c>
      <c r="H22115" t="s">
        <v>2131</v>
      </c>
      <c r="I22115" t="s">
        <v>2006</v>
      </c>
      <c r="J22115" t="s">
        <v>2033</v>
      </c>
      <c r="K22115" t="s">
        <v>2034</v>
      </c>
      <c r="L22115">
        <v>8</v>
      </c>
      <c r="M22115">
        <v>55</v>
      </c>
      <c r="N22115" s="43">
        <v>440</v>
      </c>
    </row>
    <row r="22116" ht="14.4" customHeight="1" spans="1:14" x14ac:dyDescent="0.25">
      <c r="A22116" s="106">
        <v>46266</v>
      </c>
      <c r="B22116">
        <v>17855</v>
      </c>
      <c r="C22116">
        <v>14723</v>
      </c>
      <c r="E22116">
        <v>436</v>
      </c>
      <c r="F22116" t="s">
        <v>14782</v>
      </c>
      <c r="G22116" t="s">
        <v>2036</v>
      </c>
      <c r="H22116" t="s">
        <v>2131</v>
      </c>
      <c r="I22116" t="s">
        <v>2006</v>
      </c>
      <c r="J22116" t="s">
        <v>2033</v>
      </c>
      <c r="K22116" t="s">
        <v>2034</v>
      </c>
      <c r="L22116">
        <v>7.5</v>
      </c>
      <c r="M22116">
        <v>55</v>
      </c>
      <c r="N22116" s="43">
        <v>412.5</v>
      </c>
    </row>
    <row r="22117" ht="14.4" customHeight="1" spans="1:14" x14ac:dyDescent="0.25">
      <c r="A22117" s="106">
        <v>46266</v>
      </c>
      <c r="B22117">
        <v>17855</v>
      </c>
      <c r="C22117">
        <v>14723</v>
      </c>
      <c r="E22117">
        <v>436</v>
      </c>
      <c r="F22117" t="s">
        <v>14782</v>
      </c>
      <c r="G22117" t="s">
        <v>2036</v>
      </c>
      <c r="H22117" t="s">
        <v>2131</v>
      </c>
      <c r="I22117" t="s">
        <v>2006</v>
      </c>
      <c r="J22117" t="s">
        <v>5475</v>
      </c>
      <c r="K22117" t="s">
        <v>5476</v>
      </c>
      <c r="L22117">
        <v>7.5</v>
      </c>
      <c r="M22117">
        <v>640</v>
      </c>
      <c r="N22117" s="43">
        <v>4800</v>
      </c>
    </row>
    <row r="22118" ht="14.4" customHeight="1" spans="1:14" x14ac:dyDescent="0.25">
      <c r="A22118" s="106">
        <v>46266</v>
      </c>
      <c r="B22118">
        <v>17865</v>
      </c>
      <c r="C22118">
        <v>14733</v>
      </c>
      <c r="E22118">
        <v>436</v>
      </c>
      <c r="F22118" t="s">
        <v>14783</v>
      </c>
      <c r="G22118" t="s">
        <v>2185</v>
      </c>
      <c r="H22118" t="s">
        <v>2131</v>
      </c>
      <c r="I22118" t="s">
        <v>2006</v>
      </c>
      <c r="J22118" t="s">
        <v>2033</v>
      </c>
      <c r="K22118" t="s">
        <v>2034</v>
      </c>
      <c r="L22118">
        <v>5</v>
      </c>
      <c r="M22118">
        <v>55</v>
      </c>
      <c r="N22118" s="43">
        <v>275</v>
      </c>
    </row>
    <row r="22119" ht="14.4" customHeight="1" spans="1:14" x14ac:dyDescent="0.25">
      <c r="A22119" s="106">
        <v>46266</v>
      </c>
      <c r="B22119">
        <v>17865</v>
      </c>
      <c r="C22119">
        <v>14733</v>
      </c>
      <c r="E22119">
        <v>436</v>
      </c>
      <c r="F22119" t="s">
        <v>14783</v>
      </c>
      <c r="G22119" t="s">
        <v>2185</v>
      </c>
      <c r="H22119" t="s">
        <v>2131</v>
      </c>
      <c r="I22119" t="s">
        <v>2006</v>
      </c>
      <c r="J22119" t="s">
        <v>5475</v>
      </c>
      <c r="K22119" t="s">
        <v>5476</v>
      </c>
      <c r="L22119">
        <v>5</v>
      </c>
      <c r="M22119">
        <v>640</v>
      </c>
      <c r="N22119" s="43">
        <v>3200</v>
      </c>
    </row>
    <row r="22120" ht="14.4" customHeight="1" spans="1:14" x14ac:dyDescent="0.25">
      <c r="A22120" s="106">
        <v>46266</v>
      </c>
      <c r="B22120">
        <v>17866</v>
      </c>
      <c r="C22120">
        <v>14734</v>
      </c>
      <c r="E22120">
        <v>436</v>
      </c>
      <c r="F22120" t="s">
        <v>14783</v>
      </c>
      <c r="G22120" t="s">
        <v>2185</v>
      </c>
      <c r="H22120" t="s">
        <v>2131</v>
      </c>
      <c r="I22120" t="s">
        <v>2006</v>
      </c>
      <c r="J22120" t="s">
        <v>2033</v>
      </c>
      <c r="K22120" t="s">
        <v>2034</v>
      </c>
      <c r="L22120">
        <v>2.5</v>
      </c>
      <c r="M22120">
        <v>55</v>
      </c>
      <c r="N22120" s="43">
        <v>137.5</v>
      </c>
    </row>
    <row r="22121" ht="14.4" customHeight="1" spans="1:14" x14ac:dyDescent="0.25">
      <c r="A22121" s="106">
        <v>46266</v>
      </c>
      <c r="B22121">
        <v>17866</v>
      </c>
      <c r="C22121">
        <v>14734</v>
      </c>
      <c r="E22121">
        <v>436</v>
      </c>
      <c r="F22121" t="s">
        <v>14783</v>
      </c>
      <c r="G22121" t="s">
        <v>2185</v>
      </c>
      <c r="H22121" t="s">
        <v>2131</v>
      </c>
      <c r="I22121" t="s">
        <v>2006</v>
      </c>
      <c r="J22121" t="s">
        <v>5475</v>
      </c>
      <c r="K22121" t="s">
        <v>5476</v>
      </c>
      <c r="L22121">
        <v>2.5</v>
      </c>
      <c r="M22121">
        <v>640</v>
      </c>
      <c r="N22121" s="43">
        <v>1600</v>
      </c>
    </row>
    <row r="22122" ht="14.4" customHeight="1" spans="1:14" x14ac:dyDescent="0.25">
      <c r="A22122" s="106">
        <v>46266</v>
      </c>
      <c r="B22122">
        <v>17873</v>
      </c>
      <c r="C22122">
        <v>14741</v>
      </c>
      <c r="E22122">
        <v>436</v>
      </c>
      <c r="F22122" t="s">
        <v>14784</v>
      </c>
      <c r="G22122" t="s">
        <v>2241</v>
      </c>
      <c r="H22122" t="s">
        <v>2131</v>
      </c>
      <c r="I22122" t="s">
        <v>2006</v>
      </c>
      <c r="J22122" t="s">
        <v>2033</v>
      </c>
      <c r="K22122" t="s">
        <v>2034</v>
      </c>
      <c r="L22122">
        <v>5</v>
      </c>
      <c r="M22122">
        <v>55</v>
      </c>
      <c r="N22122" s="43">
        <v>275</v>
      </c>
    </row>
    <row r="22123" ht="14.4" customHeight="1" spans="1:14" x14ac:dyDescent="0.25">
      <c r="A22123" s="106">
        <v>46266</v>
      </c>
      <c r="B22123">
        <v>17873</v>
      </c>
      <c r="C22123">
        <v>14741</v>
      </c>
      <c r="E22123">
        <v>436</v>
      </c>
      <c r="F22123" t="s">
        <v>14784</v>
      </c>
      <c r="G22123" t="s">
        <v>2241</v>
      </c>
      <c r="H22123" t="s">
        <v>2131</v>
      </c>
      <c r="I22123" t="s">
        <v>2006</v>
      </c>
      <c r="J22123" t="s">
        <v>5475</v>
      </c>
      <c r="K22123" t="s">
        <v>5476</v>
      </c>
      <c r="L22123">
        <v>5</v>
      </c>
      <c r="M22123">
        <v>640</v>
      </c>
      <c r="N22123" s="43">
        <v>3200</v>
      </c>
    </row>
    <row r="22124" ht="14.4" customHeight="1" spans="1:14" x14ac:dyDescent="0.25">
      <c r="A22124" s="106">
        <v>46266</v>
      </c>
      <c r="B22124">
        <v>17874</v>
      </c>
      <c r="C22124">
        <v>14742</v>
      </c>
      <c r="E22124">
        <v>436</v>
      </c>
      <c r="F22124" t="s">
        <v>14784</v>
      </c>
      <c r="G22124" t="s">
        <v>2241</v>
      </c>
      <c r="H22124" t="s">
        <v>2131</v>
      </c>
      <c r="I22124" t="s">
        <v>2006</v>
      </c>
      <c r="J22124" t="s">
        <v>2033</v>
      </c>
      <c r="K22124" t="s">
        <v>2034</v>
      </c>
      <c r="L22124">
        <v>2.5</v>
      </c>
      <c r="M22124">
        <v>55</v>
      </c>
      <c r="N22124" s="43">
        <v>137.5</v>
      </c>
    </row>
    <row r="22125" ht="14.4" customHeight="1" spans="1:14" x14ac:dyDescent="0.25">
      <c r="A22125" s="106">
        <v>46266</v>
      </c>
      <c r="B22125">
        <v>17874</v>
      </c>
      <c r="C22125">
        <v>14742</v>
      </c>
      <c r="E22125">
        <v>436</v>
      </c>
      <c r="F22125" t="s">
        <v>14784</v>
      </c>
      <c r="G22125" t="s">
        <v>2241</v>
      </c>
      <c r="H22125" t="s">
        <v>2131</v>
      </c>
      <c r="I22125" t="s">
        <v>2006</v>
      </c>
      <c r="J22125" t="s">
        <v>5475</v>
      </c>
      <c r="K22125" t="s">
        <v>5476</v>
      </c>
      <c r="L22125">
        <v>2.5</v>
      </c>
      <c r="M22125">
        <v>640</v>
      </c>
      <c r="N22125" s="43">
        <v>1600</v>
      </c>
    </row>
    <row r="22126" ht="14.4" customHeight="1" spans="1:14" x14ac:dyDescent="0.25">
      <c r="A22126" s="106">
        <v>46266</v>
      </c>
      <c r="B22126">
        <v>17881</v>
      </c>
      <c r="C22126">
        <v>14749</v>
      </c>
      <c r="E22126">
        <v>436</v>
      </c>
      <c r="F22126" t="s">
        <v>14785</v>
      </c>
      <c r="G22126" t="s">
        <v>2025</v>
      </c>
      <c r="H22126" t="s">
        <v>2131</v>
      </c>
      <c r="I22126" t="s">
        <v>2006</v>
      </c>
      <c r="J22126" t="s">
        <v>2033</v>
      </c>
      <c r="K22126" t="s">
        <v>2034</v>
      </c>
      <c r="L22126">
        <v>5</v>
      </c>
      <c r="M22126">
        <v>55</v>
      </c>
      <c r="N22126" s="43">
        <v>275</v>
      </c>
    </row>
    <row r="22127" ht="14.4" customHeight="1" spans="1:14" x14ac:dyDescent="0.25">
      <c r="A22127" s="106">
        <v>46266</v>
      </c>
      <c r="B22127">
        <v>17881</v>
      </c>
      <c r="C22127">
        <v>14749</v>
      </c>
      <c r="E22127">
        <v>436</v>
      </c>
      <c r="F22127" t="s">
        <v>14785</v>
      </c>
      <c r="G22127" t="s">
        <v>2025</v>
      </c>
      <c r="H22127" t="s">
        <v>2131</v>
      </c>
      <c r="I22127" t="s">
        <v>2006</v>
      </c>
      <c r="J22127" t="s">
        <v>5475</v>
      </c>
      <c r="K22127" t="s">
        <v>5476</v>
      </c>
      <c r="L22127">
        <v>5</v>
      </c>
      <c r="M22127">
        <v>640</v>
      </c>
      <c r="N22127" s="43">
        <v>3200</v>
      </c>
    </row>
    <row r="22128" ht="14.4" customHeight="1" spans="1:14" x14ac:dyDescent="0.25">
      <c r="A22128" s="106">
        <v>46266</v>
      </c>
      <c r="B22128">
        <v>17882</v>
      </c>
      <c r="C22128">
        <v>14750</v>
      </c>
      <c r="E22128">
        <v>436</v>
      </c>
      <c r="F22128" t="s">
        <v>14785</v>
      </c>
      <c r="G22128" t="s">
        <v>2025</v>
      </c>
      <c r="H22128" t="s">
        <v>2131</v>
      </c>
      <c r="I22128" t="s">
        <v>2006</v>
      </c>
      <c r="J22128" t="s">
        <v>5475</v>
      </c>
      <c r="K22128" t="s">
        <v>5476</v>
      </c>
      <c r="L22128">
        <v>2.5</v>
      </c>
      <c r="M22128">
        <v>640</v>
      </c>
      <c r="N22128" s="43">
        <v>1600</v>
      </c>
    </row>
    <row r="22129" ht="14.4" customHeight="1" spans="1:14" x14ac:dyDescent="0.25">
      <c r="A22129" s="106">
        <v>46266</v>
      </c>
      <c r="B22129">
        <v>17882</v>
      </c>
      <c r="C22129">
        <v>14750</v>
      </c>
      <c r="E22129">
        <v>436</v>
      </c>
      <c r="F22129" t="s">
        <v>14785</v>
      </c>
      <c r="G22129" t="s">
        <v>2025</v>
      </c>
      <c r="H22129" t="s">
        <v>2131</v>
      </c>
      <c r="I22129" t="s">
        <v>2006</v>
      </c>
      <c r="J22129" t="s">
        <v>2033</v>
      </c>
      <c r="K22129" t="s">
        <v>2034</v>
      </c>
      <c r="L22129">
        <v>2.5</v>
      </c>
      <c r="M22129">
        <v>55</v>
      </c>
      <c r="N22129" s="43">
        <v>137.5</v>
      </c>
    </row>
    <row r="22130" ht="14.4" customHeight="1" spans="1:14" x14ac:dyDescent="0.25">
      <c r="A22130" s="106">
        <v>46266</v>
      </c>
      <c r="B22130">
        <v>17887</v>
      </c>
      <c r="C22130">
        <v>14755</v>
      </c>
      <c r="E22130">
        <v>436</v>
      </c>
      <c r="F22130" t="s">
        <v>14786</v>
      </c>
      <c r="G22130" t="s">
        <v>2251</v>
      </c>
      <c r="H22130" t="s">
        <v>2131</v>
      </c>
      <c r="I22130" t="s">
        <v>2006</v>
      </c>
      <c r="J22130" t="s">
        <v>5475</v>
      </c>
      <c r="K22130" t="s">
        <v>5476</v>
      </c>
      <c r="L22130">
        <v>5</v>
      </c>
      <c r="M22130">
        <v>640</v>
      </c>
      <c r="N22130" s="43">
        <v>3200</v>
      </c>
    </row>
    <row r="22131" ht="14.4" customHeight="1" spans="1:14" x14ac:dyDescent="0.25">
      <c r="A22131" s="106">
        <v>46266</v>
      </c>
      <c r="B22131">
        <v>17887</v>
      </c>
      <c r="C22131">
        <v>14755</v>
      </c>
      <c r="E22131">
        <v>436</v>
      </c>
      <c r="F22131" t="s">
        <v>14786</v>
      </c>
      <c r="G22131" t="s">
        <v>2251</v>
      </c>
      <c r="H22131" t="s">
        <v>2131</v>
      </c>
      <c r="I22131" t="s">
        <v>2006</v>
      </c>
      <c r="J22131" t="s">
        <v>2033</v>
      </c>
      <c r="K22131" t="s">
        <v>2034</v>
      </c>
      <c r="L22131">
        <v>5</v>
      </c>
      <c r="M22131">
        <v>55</v>
      </c>
      <c r="N22131" s="43">
        <v>275</v>
      </c>
    </row>
    <row r="22132" ht="14.4" customHeight="1" spans="1:14" x14ac:dyDescent="0.25">
      <c r="A22132" s="106">
        <v>46266</v>
      </c>
      <c r="B22132">
        <v>17888</v>
      </c>
      <c r="C22132">
        <v>14756</v>
      </c>
      <c r="E22132">
        <v>436</v>
      </c>
      <c r="F22132" t="s">
        <v>14786</v>
      </c>
      <c r="G22132" t="s">
        <v>2251</v>
      </c>
      <c r="H22132" t="s">
        <v>2131</v>
      </c>
      <c r="I22132" t="s">
        <v>2006</v>
      </c>
      <c r="J22132" t="s">
        <v>2033</v>
      </c>
      <c r="K22132" t="s">
        <v>2034</v>
      </c>
      <c r="L22132">
        <v>2.5</v>
      </c>
      <c r="M22132">
        <v>55</v>
      </c>
      <c r="N22132" s="43">
        <v>137.5</v>
      </c>
    </row>
    <row r="22133" ht="14.4" customHeight="1" spans="1:14" x14ac:dyDescent="0.25">
      <c r="A22133" s="106">
        <v>46266</v>
      </c>
      <c r="B22133">
        <v>17888</v>
      </c>
      <c r="C22133">
        <v>14756</v>
      </c>
      <c r="E22133">
        <v>436</v>
      </c>
      <c r="F22133" t="s">
        <v>14786</v>
      </c>
      <c r="G22133" t="s">
        <v>2251</v>
      </c>
      <c r="H22133" t="s">
        <v>2131</v>
      </c>
      <c r="I22133" t="s">
        <v>2006</v>
      </c>
      <c r="J22133" t="s">
        <v>5475</v>
      </c>
      <c r="K22133" t="s">
        <v>5476</v>
      </c>
      <c r="L22133">
        <v>2.5</v>
      </c>
      <c r="M22133">
        <v>640</v>
      </c>
      <c r="N22133" s="43">
        <v>1600</v>
      </c>
    </row>
    <row r="22134" ht="14.4" customHeight="1" spans="1:14" x14ac:dyDescent="0.25">
      <c r="A22134" s="106">
        <v>46266</v>
      </c>
      <c r="B22134">
        <v>17893</v>
      </c>
      <c r="C22134">
        <v>14761</v>
      </c>
      <c r="E22134">
        <v>436</v>
      </c>
      <c r="F22134" t="s">
        <v>14787</v>
      </c>
      <c r="G22134" t="s">
        <v>2185</v>
      </c>
      <c r="H22134" t="s">
        <v>2131</v>
      </c>
      <c r="I22134" t="s">
        <v>2006</v>
      </c>
      <c r="J22134" t="s">
        <v>5475</v>
      </c>
      <c r="K22134" t="s">
        <v>5476</v>
      </c>
      <c r="L22134">
        <v>5</v>
      </c>
      <c r="M22134">
        <v>640</v>
      </c>
      <c r="N22134" s="43">
        <v>3200</v>
      </c>
    </row>
    <row r="22135" ht="14.4" customHeight="1" spans="1:14" x14ac:dyDescent="0.25">
      <c r="A22135" s="106">
        <v>46266</v>
      </c>
      <c r="B22135">
        <v>17893</v>
      </c>
      <c r="C22135">
        <v>14761</v>
      </c>
      <c r="E22135">
        <v>436</v>
      </c>
      <c r="F22135" t="s">
        <v>14787</v>
      </c>
      <c r="G22135" t="s">
        <v>2185</v>
      </c>
      <c r="H22135" t="s">
        <v>2131</v>
      </c>
      <c r="I22135" t="s">
        <v>2006</v>
      </c>
      <c r="J22135" t="s">
        <v>2033</v>
      </c>
      <c r="K22135" t="s">
        <v>2034</v>
      </c>
      <c r="L22135">
        <v>5</v>
      </c>
      <c r="M22135">
        <v>55</v>
      </c>
      <c r="N22135" s="43">
        <v>275</v>
      </c>
    </row>
    <row r="22136" ht="14.4" customHeight="1" spans="1:14" x14ac:dyDescent="0.25">
      <c r="A22136" s="106">
        <v>46266</v>
      </c>
      <c r="B22136">
        <v>17894</v>
      </c>
      <c r="C22136">
        <v>14763</v>
      </c>
      <c r="E22136">
        <v>436</v>
      </c>
      <c r="F22136" t="s">
        <v>14787</v>
      </c>
      <c r="G22136" t="s">
        <v>2185</v>
      </c>
      <c r="H22136" t="s">
        <v>2131</v>
      </c>
      <c r="I22136" t="s">
        <v>2006</v>
      </c>
      <c r="J22136" t="s">
        <v>5475</v>
      </c>
      <c r="K22136" t="s">
        <v>5476</v>
      </c>
      <c r="L22136">
        <v>2.5</v>
      </c>
      <c r="M22136">
        <v>640</v>
      </c>
      <c r="N22136" s="43">
        <v>1600</v>
      </c>
    </row>
    <row r="22137" ht="14.4" customHeight="1" spans="1:14" x14ac:dyDescent="0.25">
      <c r="A22137" s="106">
        <v>46266</v>
      </c>
      <c r="B22137">
        <v>17894</v>
      </c>
      <c r="C22137">
        <v>14763</v>
      </c>
      <c r="E22137">
        <v>436</v>
      </c>
      <c r="F22137" t="s">
        <v>14787</v>
      </c>
      <c r="G22137" t="s">
        <v>2185</v>
      </c>
      <c r="H22137" t="s">
        <v>2131</v>
      </c>
      <c r="I22137" t="s">
        <v>2006</v>
      </c>
      <c r="J22137" t="s">
        <v>2033</v>
      </c>
      <c r="K22137" t="s">
        <v>2034</v>
      </c>
      <c r="L22137">
        <v>2.5</v>
      </c>
      <c r="M22137">
        <v>55</v>
      </c>
      <c r="N22137" s="43">
        <v>137.5</v>
      </c>
    </row>
    <row r="22138" ht="14.4" customHeight="1" spans="1:14" x14ac:dyDescent="0.25">
      <c r="A22138" s="106">
        <v>46267</v>
      </c>
      <c r="B22138">
        <v>17918</v>
      </c>
      <c r="C22138">
        <v>14786</v>
      </c>
      <c r="E22138">
        <v>436</v>
      </c>
      <c r="F22138" t="s">
        <v>14788</v>
      </c>
      <c r="G22138" t="s">
        <v>2185</v>
      </c>
      <c r="H22138" t="s">
        <v>2131</v>
      </c>
      <c r="I22138" t="s">
        <v>2006</v>
      </c>
      <c r="J22138" t="s">
        <v>5475</v>
      </c>
      <c r="K22138" t="s">
        <v>5476</v>
      </c>
      <c r="L22138">
        <v>3</v>
      </c>
      <c r="M22138">
        <v>640</v>
      </c>
      <c r="N22138" s="43">
        <v>1920</v>
      </c>
    </row>
    <row r="22139" ht="14.4" customHeight="1" spans="1:14" x14ac:dyDescent="0.25">
      <c r="A22139" s="106">
        <v>46267</v>
      </c>
      <c r="B22139">
        <v>17918</v>
      </c>
      <c r="C22139">
        <v>14786</v>
      </c>
      <c r="E22139">
        <v>436</v>
      </c>
      <c r="F22139" t="s">
        <v>14788</v>
      </c>
      <c r="G22139" t="s">
        <v>2185</v>
      </c>
      <c r="H22139" t="s">
        <v>2131</v>
      </c>
      <c r="I22139" t="s">
        <v>2006</v>
      </c>
      <c r="J22139" t="s">
        <v>2033</v>
      </c>
      <c r="K22139" t="s">
        <v>2034</v>
      </c>
      <c r="L22139">
        <v>3</v>
      </c>
      <c r="M22139">
        <v>1</v>
      </c>
      <c r="N22139" s="43">
        <v>3</v>
      </c>
    </row>
    <row r="22140" ht="14.4" customHeight="1" spans="1:14" x14ac:dyDescent="0.25">
      <c r="A22140" s="106">
        <v>46267</v>
      </c>
      <c r="B22140">
        <v>17919</v>
      </c>
      <c r="C22140">
        <v>14787</v>
      </c>
      <c r="E22140">
        <v>436</v>
      </c>
      <c r="F22140" t="s">
        <v>14788</v>
      </c>
      <c r="G22140" t="s">
        <v>2185</v>
      </c>
      <c r="H22140" t="s">
        <v>2131</v>
      </c>
      <c r="I22140" t="s">
        <v>2006</v>
      </c>
      <c r="J22140" t="s">
        <v>2033</v>
      </c>
      <c r="K22140" t="s">
        <v>2034</v>
      </c>
      <c r="L22140">
        <v>5</v>
      </c>
      <c r="M22140">
        <v>55</v>
      </c>
      <c r="N22140" s="43">
        <v>275</v>
      </c>
    </row>
    <row r="22141" ht="14.4" customHeight="1" spans="1:14" x14ac:dyDescent="0.25">
      <c r="A22141" s="106">
        <v>46267</v>
      </c>
      <c r="B22141">
        <v>17919</v>
      </c>
      <c r="C22141">
        <v>14787</v>
      </c>
      <c r="E22141">
        <v>436</v>
      </c>
      <c r="F22141" t="s">
        <v>14788</v>
      </c>
      <c r="G22141" t="s">
        <v>2185</v>
      </c>
      <c r="H22141" t="s">
        <v>2131</v>
      </c>
      <c r="I22141" t="s">
        <v>2006</v>
      </c>
      <c r="J22141" t="s">
        <v>5475</v>
      </c>
      <c r="K22141" t="s">
        <v>5476</v>
      </c>
      <c r="L22141">
        <v>5</v>
      </c>
      <c r="M22141">
        <v>640</v>
      </c>
      <c r="N22141" s="43">
        <v>3200</v>
      </c>
    </row>
    <row r="22142" ht="14.4" customHeight="1" spans="1:14" x14ac:dyDescent="0.25">
      <c r="A22142" s="106">
        <v>46267</v>
      </c>
      <c r="B22142">
        <v>17925</v>
      </c>
      <c r="C22142">
        <v>14792</v>
      </c>
      <c r="E22142">
        <v>436</v>
      </c>
      <c r="F22142" t="s">
        <v>14789</v>
      </c>
      <c r="G22142" t="s">
        <v>2054</v>
      </c>
      <c r="H22142" t="s">
        <v>2131</v>
      </c>
      <c r="I22142" t="s">
        <v>2006</v>
      </c>
      <c r="J22142" t="s">
        <v>2033</v>
      </c>
      <c r="K22142" t="s">
        <v>2034</v>
      </c>
      <c r="L22142">
        <v>7.5</v>
      </c>
      <c r="M22142">
        <v>55</v>
      </c>
      <c r="N22142" s="43">
        <v>412.5</v>
      </c>
    </row>
    <row r="22143" ht="14.4" customHeight="1" spans="1:14" x14ac:dyDescent="0.25">
      <c r="A22143" s="106">
        <v>46267</v>
      </c>
      <c r="B22143">
        <v>17925</v>
      </c>
      <c r="C22143">
        <v>14792</v>
      </c>
      <c r="E22143">
        <v>436</v>
      </c>
      <c r="F22143" t="s">
        <v>14789</v>
      </c>
      <c r="G22143" t="s">
        <v>2054</v>
      </c>
      <c r="H22143" t="s">
        <v>2131</v>
      </c>
      <c r="I22143" t="s">
        <v>2006</v>
      </c>
      <c r="J22143" t="s">
        <v>5475</v>
      </c>
      <c r="K22143" t="s">
        <v>5476</v>
      </c>
      <c r="L22143">
        <v>7.5</v>
      </c>
      <c r="M22143">
        <v>640</v>
      </c>
      <c r="N22143" s="43">
        <v>4800</v>
      </c>
    </row>
    <row r="22144" ht="14.4" customHeight="1" spans="1:14" x14ac:dyDescent="0.25">
      <c r="A22144" s="106">
        <v>46267</v>
      </c>
      <c r="B22144">
        <v>17936</v>
      </c>
      <c r="C22144">
        <v>14804</v>
      </c>
      <c r="E22144">
        <v>436</v>
      </c>
      <c r="F22144" t="s">
        <v>14790</v>
      </c>
      <c r="G22144" t="s">
        <v>2241</v>
      </c>
      <c r="H22144" t="s">
        <v>2131</v>
      </c>
      <c r="I22144" t="s">
        <v>2006</v>
      </c>
      <c r="J22144" t="s">
        <v>2033</v>
      </c>
      <c r="K22144" t="s">
        <v>2034</v>
      </c>
      <c r="L22144">
        <v>5</v>
      </c>
      <c r="M22144">
        <v>55</v>
      </c>
      <c r="N22144" s="43">
        <v>275</v>
      </c>
    </row>
    <row r="22145" ht="14.4" customHeight="1" spans="1:14" x14ac:dyDescent="0.25">
      <c r="A22145" s="106">
        <v>46267</v>
      </c>
      <c r="B22145">
        <v>17936</v>
      </c>
      <c r="C22145">
        <v>14804</v>
      </c>
      <c r="E22145">
        <v>436</v>
      </c>
      <c r="F22145" t="s">
        <v>14790</v>
      </c>
      <c r="G22145" t="s">
        <v>2241</v>
      </c>
      <c r="H22145" t="s">
        <v>2131</v>
      </c>
      <c r="I22145" t="s">
        <v>2006</v>
      </c>
      <c r="J22145" t="s">
        <v>5475</v>
      </c>
      <c r="K22145" t="s">
        <v>5476</v>
      </c>
      <c r="L22145">
        <v>5</v>
      </c>
      <c r="M22145">
        <v>640</v>
      </c>
      <c r="N22145" s="43">
        <v>3200</v>
      </c>
    </row>
    <row r="22146" ht="14.4" customHeight="1" spans="1:14" x14ac:dyDescent="0.25">
      <c r="A22146" s="106">
        <v>46267</v>
      </c>
      <c r="B22146">
        <v>17937</v>
      </c>
      <c r="C22146">
        <v>14805</v>
      </c>
      <c r="E22146">
        <v>436</v>
      </c>
      <c r="F22146" t="s">
        <v>14790</v>
      </c>
      <c r="G22146" t="s">
        <v>2241</v>
      </c>
      <c r="H22146" t="s">
        <v>2131</v>
      </c>
      <c r="I22146" t="s">
        <v>2006</v>
      </c>
      <c r="J22146" t="s">
        <v>5475</v>
      </c>
      <c r="K22146" t="s">
        <v>5476</v>
      </c>
      <c r="L22146">
        <v>2.5</v>
      </c>
      <c r="M22146">
        <v>640</v>
      </c>
      <c r="N22146" s="43">
        <v>1600</v>
      </c>
    </row>
    <row r="22147" ht="14.4" customHeight="1" spans="1:14" x14ac:dyDescent="0.25">
      <c r="A22147" s="106">
        <v>46267</v>
      </c>
      <c r="B22147">
        <v>17937</v>
      </c>
      <c r="C22147">
        <v>14805</v>
      </c>
      <c r="E22147">
        <v>436</v>
      </c>
      <c r="F22147" t="s">
        <v>14790</v>
      </c>
      <c r="G22147" t="s">
        <v>2241</v>
      </c>
      <c r="H22147" t="s">
        <v>2131</v>
      </c>
      <c r="I22147" t="s">
        <v>2006</v>
      </c>
      <c r="J22147" t="s">
        <v>2033</v>
      </c>
      <c r="K22147" t="s">
        <v>2034</v>
      </c>
      <c r="L22147">
        <v>2.5</v>
      </c>
      <c r="M22147">
        <v>55</v>
      </c>
      <c r="N22147" s="43">
        <v>137.5</v>
      </c>
    </row>
    <row r="22148" ht="14.4" customHeight="1" spans="1:14" x14ac:dyDescent="0.25">
      <c r="A22148" s="106">
        <v>46267</v>
      </c>
      <c r="B22148">
        <v>17945</v>
      </c>
      <c r="C22148">
        <v>14814</v>
      </c>
      <c r="E22148">
        <v>436</v>
      </c>
      <c r="F22148" t="s">
        <v>14791</v>
      </c>
      <c r="G22148" t="s">
        <v>2027</v>
      </c>
      <c r="H22148" t="s">
        <v>2131</v>
      </c>
      <c r="I22148" t="s">
        <v>2006</v>
      </c>
      <c r="J22148" t="s">
        <v>5475</v>
      </c>
      <c r="K22148" t="s">
        <v>5476</v>
      </c>
      <c r="L22148">
        <v>2.5</v>
      </c>
      <c r="M22148">
        <v>640</v>
      </c>
      <c r="N22148" s="43">
        <v>1600</v>
      </c>
    </row>
    <row r="22149" ht="14.4" customHeight="1" spans="1:14" x14ac:dyDescent="0.25">
      <c r="A22149" s="106">
        <v>46267</v>
      </c>
      <c r="B22149">
        <v>17945</v>
      </c>
      <c r="C22149">
        <v>14814</v>
      </c>
      <c r="E22149">
        <v>436</v>
      </c>
      <c r="F22149" t="s">
        <v>14791</v>
      </c>
      <c r="G22149" t="s">
        <v>2027</v>
      </c>
      <c r="H22149" t="s">
        <v>2131</v>
      </c>
      <c r="I22149" t="s">
        <v>2006</v>
      </c>
      <c r="J22149" t="s">
        <v>2033</v>
      </c>
      <c r="K22149" t="s">
        <v>2034</v>
      </c>
      <c r="L22149">
        <v>2.5</v>
      </c>
      <c r="M22149">
        <v>55</v>
      </c>
      <c r="N22149" s="43">
        <v>137.5</v>
      </c>
    </row>
    <row r="22150" ht="14.4" customHeight="1" spans="1:14" x14ac:dyDescent="0.25">
      <c r="A22150" s="106">
        <v>46267</v>
      </c>
      <c r="B22150">
        <v>17946</v>
      </c>
      <c r="C22150">
        <v>14815</v>
      </c>
      <c r="E22150">
        <v>436</v>
      </c>
      <c r="F22150" t="s">
        <v>14792</v>
      </c>
      <c r="G22150" t="s">
        <v>2027</v>
      </c>
      <c r="H22150" t="s">
        <v>2131</v>
      </c>
      <c r="I22150" t="s">
        <v>2006</v>
      </c>
      <c r="J22150" t="s">
        <v>2033</v>
      </c>
      <c r="K22150" t="s">
        <v>2034</v>
      </c>
      <c r="L22150">
        <v>5</v>
      </c>
      <c r="M22150">
        <v>55</v>
      </c>
      <c r="N22150" s="43">
        <v>275</v>
      </c>
    </row>
    <row r="22151" ht="14.4" customHeight="1" spans="1:14" x14ac:dyDescent="0.25">
      <c r="A22151" s="106">
        <v>46267</v>
      </c>
      <c r="B22151">
        <v>17946</v>
      </c>
      <c r="C22151">
        <v>14815</v>
      </c>
      <c r="E22151">
        <v>436</v>
      </c>
      <c r="F22151" t="s">
        <v>14792</v>
      </c>
      <c r="G22151" t="s">
        <v>2027</v>
      </c>
      <c r="H22151" t="s">
        <v>2131</v>
      </c>
      <c r="I22151" t="s">
        <v>2006</v>
      </c>
      <c r="J22151" t="s">
        <v>5475</v>
      </c>
      <c r="K22151" t="s">
        <v>5476</v>
      </c>
      <c r="L22151">
        <v>5</v>
      </c>
      <c r="M22151">
        <v>640</v>
      </c>
      <c r="N22151" s="43">
        <v>3200</v>
      </c>
    </row>
    <row r="22152" ht="14.4" customHeight="1" spans="1:14" x14ac:dyDescent="0.25">
      <c r="A22152" s="106">
        <v>46267</v>
      </c>
      <c r="B22152">
        <v>17947</v>
      </c>
      <c r="C22152">
        <v>14816</v>
      </c>
      <c r="E22152">
        <v>436</v>
      </c>
      <c r="F22152" t="s">
        <v>14793</v>
      </c>
      <c r="G22152" t="s">
        <v>2185</v>
      </c>
      <c r="H22152" t="s">
        <v>2131</v>
      </c>
      <c r="I22152" t="s">
        <v>2006</v>
      </c>
      <c r="J22152" t="s">
        <v>5475</v>
      </c>
      <c r="K22152" t="s">
        <v>5476</v>
      </c>
      <c r="L22152">
        <v>5</v>
      </c>
      <c r="M22152">
        <v>640</v>
      </c>
      <c r="N22152" s="43">
        <v>3200</v>
      </c>
    </row>
    <row r="22153" ht="14.4" customHeight="1" spans="1:14" x14ac:dyDescent="0.25">
      <c r="A22153" s="106">
        <v>46267</v>
      </c>
      <c r="B22153">
        <v>17947</v>
      </c>
      <c r="C22153">
        <v>14816</v>
      </c>
      <c r="E22153">
        <v>436</v>
      </c>
      <c r="F22153" t="s">
        <v>14793</v>
      </c>
      <c r="G22153" t="s">
        <v>2185</v>
      </c>
      <c r="H22153" t="s">
        <v>2131</v>
      </c>
      <c r="I22153" t="s">
        <v>2006</v>
      </c>
      <c r="J22153" t="s">
        <v>2033</v>
      </c>
      <c r="K22153" t="s">
        <v>2034</v>
      </c>
      <c r="L22153">
        <v>5</v>
      </c>
      <c r="M22153">
        <v>55</v>
      </c>
      <c r="N22153" s="43">
        <v>275</v>
      </c>
    </row>
    <row r="22154" ht="14.4" customHeight="1" spans="1:14" x14ac:dyDescent="0.25">
      <c r="A22154" s="106">
        <v>46267</v>
      </c>
      <c r="B22154">
        <v>17948</v>
      </c>
      <c r="C22154">
        <v>14817</v>
      </c>
      <c r="E22154">
        <v>436</v>
      </c>
      <c r="F22154" t="s">
        <v>14793</v>
      </c>
      <c r="G22154" t="s">
        <v>2185</v>
      </c>
      <c r="H22154" t="s">
        <v>2131</v>
      </c>
      <c r="I22154" t="s">
        <v>2006</v>
      </c>
      <c r="J22154" t="s">
        <v>5475</v>
      </c>
      <c r="K22154" t="s">
        <v>5476</v>
      </c>
      <c r="L22154">
        <v>3</v>
      </c>
      <c r="M22154">
        <v>640</v>
      </c>
      <c r="N22154" s="43">
        <v>1920</v>
      </c>
    </row>
    <row r="22155" ht="14.4" customHeight="1" spans="1:14" x14ac:dyDescent="0.25">
      <c r="A22155" s="106">
        <v>46267</v>
      </c>
      <c r="B22155">
        <v>17948</v>
      </c>
      <c r="C22155">
        <v>14817</v>
      </c>
      <c r="E22155">
        <v>436</v>
      </c>
      <c r="F22155" t="s">
        <v>14793</v>
      </c>
      <c r="G22155" t="s">
        <v>2185</v>
      </c>
      <c r="H22155" t="s">
        <v>2131</v>
      </c>
      <c r="I22155" t="s">
        <v>2006</v>
      </c>
      <c r="J22155" t="s">
        <v>2033</v>
      </c>
      <c r="K22155" t="s">
        <v>2034</v>
      </c>
      <c r="L22155">
        <v>3</v>
      </c>
      <c r="M22155">
        <v>55</v>
      </c>
      <c r="N22155" s="43">
        <v>165</v>
      </c>
    </row>
    <row r="22156" ht="14.4" customHeight="1" spans="1:14" x14ac:dyDescent="0.25">
      <c r="A22156" s="106">
        <v>46267</v>
      </c>
      <c r="B22156">
        <v>17955</v>
      </c>
      <c r="C22156">
        <v>14824</v>
      </c>
      <c r="E22156">
        <v>436</v>
      </c>
      <c r="F22156" t="s">
        <v>14794</v>
      </c>
      <c r="G22156" t="s">
        <v>2025</v>
      </c>
      <c r="H22156" t="s">
        <v>2131</v>
      </c>
      <c r="I22156" t="s">
        <v>2006</v>
      </c>
      <c r="J22156" t="s">
        <v>2033</v>
      </c>
      <c r="K22156" t="s">
        <v>2034</v>
      </c>
      <c r="L22156">
        <v>5</v>
      </c>
      <c r="M22156">
        <v>55</v>
      </c>
      <c r="N22156" s="43">
        <v>275</v>
      </c>
    </row>
    <row r="22157" ht="14.4" customHeight="1" spans="1:14" x14ac:dyDescent="0.25">
      <c r="A22157" s="106">
        <v>46267</v>
      </c>
      <c r="B22157">
        <v>17955</v>
      </c>
      <c r="C22157">
        <v>14824</v>
      </c>
      <c r="E22157">
        <v>436</v>
      </c>
      <c r="F22157" t="s">
        <v>14794</v>
      </c>
      <c r="G22157" t="s">
        <v>2025</v>
      </c>
      <c r="H22157" t="s">
        <v>2131</v>
      </c>
      <c r="I22157" t="s">
        <v>2006</v>
      </c>
      <c r="J22157" t="s">
        <v>5475</v>
      </c>
      <c r="K22157" t="s">
        <v>5476</v>
      </c>
      <c r="L22157">
        <v>5</v>
      </c>
      <c r="M22157">
        <v>640</v>
      </c>
      <c r="N22157" s="43">
        <v>3200</v>
      </c>
    </row>
    <row r="22158" ht="14.4" customHeight="1" spans="1:14" x14ac:dyDescent="0.25">
      <c r="A22158" s="106">
        <v>46267</v>
      </c>
      <c r="B22158">
        <v>17956</v>
      </c>
      <c r="C22158">
        <v>14825</v>
      </c>
      <c r="E22158">
        <v>436</v>
      </c>
      <c r="F22158" t="s">
        <v>14794</v>
      </c>
      <c r="G22158" t="s">
        <v>2025</v>
      </c>
      <c r="H22158" t="s">
        <v>2131</v>
      </c>
      <c r="I22158" t="s">
        <v>2006</v>
      </c>
      <c r="J22158" t="s">
        <v>5475</v>
      </c>
      <c r="K22158" t="s">
        <v>5476</v>
      </c>
      <c r="L22158">
        <v>3</v>
      </c>
      <c r="M22158">
        <v>640</v>
      </c>
      <c r="N22158" s="43">
        <v>1920</v>
      </c>
    </row>
    <row r="22159" ht="14.4" customHeight="1" spans="1:14" x14ac:dyDescent="0.25">
      <c r="A22159" s="106">
        <v>46267</v>
      </c>
      <c r="B22159">
        <v>17956</v>
      </c>
      <c r="C22159">
        <v>14825</v>
      </c>
      <c r="E22159">
        <v>436</v>
      </c>
      <c r="F22159" t="s">
        <v>14794</v>
      </c>
      <c r="G22159" t="s">
        <v>2025</v>
      </c>
      <c r="H22159" t="s">
        <v>2131</v>
      </c>
      <c r="I22159" t="s">
        <v>2006</v>
      </c>
      <c r="J22159" t="s">
        <v>2033</v>
      </c>
      <c r="K22159" t="s">
        <v>2034</v>
      </c>
      <c r="L22159">
        <v>3</v>
      </c>
      <c r="M22159">
        <v>55</v>
      </c>
      <c r="N22159" s="43">
        <v>165</v>
      </c>
    </row>
    <row r="22160" ht="14.4" customHeight="1" spans="1:14" x14ac:dyDescent="0.25">
      <c r="A22160" s="106">
        <v>46267</v>
      </c>
      <c r="B22160">
        <v>17958</v>
      </c>
      <c r="C22160">
        <v>14827</v>
      </c>
      <c r="E22160">
        <v>436</v>
      </c>
      <c r="F22160" t="s">
        <v>14795</v>
      </c>
      <c r="G22160" t="s">
        <v>2063</v>
      </c>
      <c r="H22160" t="s">
        <v>2131</v>
      </c>
      <c r="I22160" t="s">
        <v>2006</v>
      </c>
      <c r="J22160" t="s">
        <v>5475</v>
      </c>
      <c r="K22160" t="s">
        <v>5476</v>
      </c>
      <c r="L22160">
        <v>8</v>
      </c>
      <c r="M22160">
        <v>640</v>
      </c>
      <c r="N22160" s="43">
        <v>5120</v>
      </c>
    </row>
    <row r="22161" ht="14.4" customHeight="1" spans="1:14" x14ac:dyDescent="0.25">
      <c r="A22161" s="106">
        <v>46267</v>
      </c>
      <c r="B22161">
        <v>17958</v>
      </c>
      <c r="C22161">
        <v>14827</v>
      </c>
      <c r="E22161">
        <v>436</v>
      </c>
      <c r="F22161" t="s">
        <v>14795</v>
      </c>
      <c r="G22161" t="s">
        <v>2063</v>
      </c>
      <c r="H22161" t="s">
        <v>2131</v>
      </c>
      <c r="I22161" t="s">
        <v>2006</v>
      </c>
      <c r="J22161" t="s">
        <v>2033</v>
      </c>
      <c r="K22161" t="s">
        <v>2034</v>
      </c>
      <c r="L22161">
        <v>8</v>
      </c>
      <c r="M22161">
        <v>55</v>
      </c>
      <c r="N22161" s="43">
        <v>440</v>
      </c>
    </row>
    <row r="22162" ht="14.4" customHeight="1" spans="1:14" x14ac:dyDescent="0.25">
      <c r="A22162" s="106">
        <v>46267</v>
      </c>
      <c r="B22162">
        <v>17973</v>
      </c>
      <c r="C22162">
        <v>14842</v>
      </c>
      <c r="E22162">
        <v>436</v>
      </c>
      <c r="F22162" t="s">
        <v>14796</v>
      </c>
      <c r="G22162" t="s">
        <v>2027</v>
      </c>
      <c r="H22162" t="s">
        <v>2131</v>
      </c>
      <c r="I22162" t="s">
        <v>2006</v>
      </c>
      <c r="J22162" t="s">
        <v>2033</v>
      </c>
      <c r="K22162" t="s">
        <v>2034</v>
      </c>
      <c r="L22162">
        <v>3.5</v>
      </c>
      <c r="M22162">
        <v>55</v>
      </c>
      <c r="N22162" s="43">
        <v>192.5</v>
      </c>
    </row>
    <row r="22163" ht="14.4" customHeight="1" spans="1:14" x14ac:dyDescent="0.25">
      <c r="A22163" s="106">
        <v>46267</v>
      </c>
      <c r="B22163">
        <v>17973</v>
      </c>
      <c r="C22163">
        <v>14842</v>
      </c>
      <c r="E22163">
        <v>436</v>
      </c>
      <c r="F22163" t="s">
        <v>14796</v>
      </c>
      <c r="G22163" t="s">
        <v>2027</v>
      </c>
      <c r="H22163" t="s">
        <v>2131</v>
      </c>
      <c r="I22163" t="s">
        <v>2006</v>
      </c>
      <c r="J22163" t="s">
        <v>5475</v>
      </c>
      <c r="K22163" t="s">
        <v>5476</v>
      </c>
      <c r="L22163">
        <v>3.5</v>
      </c>
      <c r="M22163">
        <v>640</v>
      </c>
      <c r="N22163" s="43">
        <v>2240</v>
      </c>
    </row>
    <row r="22164" ht="14.4" customHeight="1" spans="1:14" x14ac:dyDescent="0.25">
      <c r="A22164" s="106">
        <v>46268</v>
      </c>
      <c r="B22164">
        <v>18011</v>
      </c>
      <c r="C22164">
        <v>14880</v>
      </c>
      <c r="E22164">
        <v>436</v>
      </c>
      <c r="F22164" t="s">
        <v>14797</v>
      </c>
      <c r="G22164" t="s">
        <v>2063</v>
      </c>
      <c r="H22164" t="s">
        <v>2131</v>
      </c>
      <c r="I22164" t="s">
        <v>2006</v>
      </c>
      <c r="J22164" t="s">
        <v>2033</v>
      </c>
      <c r="K22164" t="s">
        <v>2034</v>
      </c>
      <c r="L22164">
        <v>8</v>
      </c>
      <c r="M22164">
        <v>1</v>
      </c>
      <c r="N22164" s="43">
        <v>8</v>
      </c>
    </row>
    <row r="22165" ht="14.4" customHeight="1" spans="1:14" x14ac:dyDescent="0.25">
      <c r="A22165" s="106">
        <v>46268</v>
      </c>
      <c r="B22165">
        <v>18011</v>
      </c>
      <c r="C22165">
        <v>14880</v>
      </c>
      <c r="E22165">
        <v>436</v>
      </c>
      <c r="F22165" t="s">
        <v>14797</v>
      </c>
      <c r="G22165" t="s">
        <v>2063</v>
      </c>
      <c r="H22165" t="s">
        <v>2131</v>
      </c>
      <c r="I22165" t="s">
        <v>2006</v>
      </c>
      <c r="J22165" t="s">
        <v>5475</v>
      </c>
      <c r="K22165" t="s">
        <v>5476</v>
      </c>
      <c r="L22165">
        <v>8</v>
      </c>
      <c r="M22165">
        <v>640</v>
      </c>
      <c r="N22165" s="43">
        <v>5120</v>
      </c>
    </row>
    <row r="22166" ht="14.4" customHeight="1" spans="1:14" x14ac:dyDescent="0.25">
      <c r="A22166" s="106">
        <v>46268</v>
      </c>
      <c r="B22166">
        <v>18020</v>
      </c>
      <c r="C22166">
        <v>14889</v>
      </c>
      <c r="E22166">
        <v>436</v>
      </c>
      <c r="F22166" t="s">
        <v>14798</v>
      </c>
      <c r="G22166" t="s">
        <v>2054</v>
      </c>
      <c r="H22166" t="s">
        <v>2131</v>
      </c>
      <c r="I22166" t="s">
        <v>2006</v>
      </c>
      <c r="J22166" t="s">
        <v>5475</v>
      </c>
      <c r="K22166" t="s">
        <v>5476</v>
      </c>
      <c r="L22166">
        <v>7.5</v>
      </c>
      <c r="M22166">
        <v>640</v>
      </c>
      <c r="N22166" s="43">
        <v>4800</v>
      </c>
    </row>
    <row r="22167" ht="14.4" customHeight="1" spans="1:14" x14ac:dyDescent="0.25">
      <c r="A22167" s="106">
        <v>46268</v>
      </c>
      <c r="B22167">
        <v>18020</v>
      </c>
      <c r="C22167">
        <v>14889</v>
      </c>
      <c r="E22167">
        <v>436</v>
      </c>
      <c r="F22167" t="s">
        <v>14798</v>
      </c>
      <c r="G22167" t="s">
        <v>2054</v>
      </c>
      <c r="H22167" t="s">
        <v>2131</v>
      </c>
      <c r="I22167" t="s">
        <v>2006</v>
      </c>
      <c r="J22167" t="s">
        <v>2033</v>
      </c>
      <c r="K22167" t="s">
        <v>2034</v>
      </c>
      <c r="L22167">
        <v>7.5</v>
      </c>
      <c r="M22167">
        <v>55</v>
      </c>
      <c r="N22167" s="43">
        <v>412.5</v>
      </c>
    </row>
    <row r="22168" ht="14.4" customHeight="1" spans="1:14" x14ac:dyDescent="0.25">
      <c r="A22168" s="106">
        <v>46268</v>
      </c>
      <c r="B22168">
        <v>18026</v>
      </c>
      <c r="C22168">
        <v>14895</v>
      </c>
      <c r="E22168">
        <v>436</v>
      </c>
      <c r="F22168" t="s">
        <v>14799</v>
      </c>
      <c r="G22168" t="s">
        <v>2185</v>
      </c>
      <c r="H22168" t="s">
        <v>2131</v>
      </c>
      <c r="I22168" t="s">
        <v>2006</v>
      </c>
      <c r="J22168" t="s">
        <v>2033</v>
      </c>
      <c r="K22168" t="s">
        <v>2034</v>
      </c>
      <c r="L22168">
        <v>5</v>
      </c>
      <c r="M22168">
        <v>55</v>
      </c>
      <c r="N22168" s="43">
        <v>275</v>
      </c>
    </row>
    <row r="22169" ht="14.4" customHeight="1" spans="1:14" x14ac:dyDescent="0.25">
      <c r="A22169" s="106">
        <v>46268</v>
      </c>
      <c r="B22169">
        <v>18026</v>
      </c>
      <c r="C22169">
        <v>14895</v>
      </c>
      <c r="E22169">
        <v>436</v>
      </c>
      <c r="F22169" t="s">
        <v>14799</v>
      </c>
      <c r="G22169" t="s">
        <v>2185</v>
      </c>
      <c r="H22169" t="s">
        <v>2131</v>
      </c>
      <c r="I22169" t="s">
        <v>2006</v>
      </c>
      <c r="J22169" t="s">
        <v>5475</v>
      </c>
      <c r="K22169" t="s">
        <v>5476</v>
      </c>
      <c r="L22169">
        <v>5</v>
      </c>
      <c r="M22169">
        <v>640</v>
      </c>
      <c r="N22169" s="43">
        <v>3200</v>
      </c>
    </row>
    <row r="22170" ht="14.4" customHeight="1" spans="1:14" x14ac:dyDescent="0.25">
      <c r="A22170" s="106">
        <v>46268</v>
      </c>
      <c r="B22170">
        <v>18027</v>
      </c>
      <c r="C22170">
        <v>14896</v>
      </c>
      <c r="E22170">
        <v>436</v>
      </c>
      <c r="F22170" t="s">
        <v>4855</v>
      </c>
      <c r="G22170" t="s">
        <v>2185</v>
      </c>
      <c r="H22170" t="s">
        <v>2131</v>
      </c>
      <c r="I22170" t="s">
        <v>2006</v>
      </c>
      <c r="J22170" t="s">
        <v>5475</v>
      </c>
      <c r="K22170" t="s">
        <v>5476</v>
      </c>
      <c r="L22170">
        <v>2.5</v>
      </c>
      <c r="M22170">
        <v>640</v>
      </c>
      <c r="N22170" s="43">
        <v>1600</v>
      </c>
    </row>
    <row r="22171" ht="14.4" customHeight="1" spans="1:14" x14ac:dyDescent="0.25">
      <c r="A22171" s="106">
        <v>46268</v>
      </c>
      <c r="B22171">
        <v>18027</v>
      </c>
      <c r="C22171">
        <v>14896</v>
      </c>
      <c r="E22171">
        <v>436</v>
      </c>
      <c r="F22171" t="s">
        <v>4855</v>
      </c>
      <c r="G22171" t="s">
        <v>2185</v>
      </c>
      <c r="H22171" t="s">
        <v>2131</v>
      </c>
      <c r="I22171" t="s">
        <v>2006</v>
      </c>
      <c r="J22171" t="s">
        <v>2033</v>
      </c>
      <c r="K22171" t="s">
        <v>2034</v>
      </c>
      <c r="L22171">
        <v>2.5</v>
      </c>
      <c r="M22171">
        <v>55</v>
      </c>
      <c r="N22171" s="43">
        <v>137.5</v>
      </c>
    </row>
    <row r="22172" ht="14.4" customHeight="1" spans="1:14" x14ac:dyDescent="0.25">
      <c r="A22172" s="106">
        <v>46268</v>
      </c>
      <c r="B22172">
        <v>18033</v>
      </c>
      <c r="C22172">
        <v>14902</v>
      </c>
      <c r="E22172">
        <v>436</v>
      </c>
      <c r="F22172" t="s">
        <v>5727</v>
      </c>
      <c r="G22172" t="s">
        <v>2025</v>
      </c>
      <c r="H22172" t="s">
        <v>2131</v>
      </c>
      <c r="I22172" t="s">
        <v>2006</v>
      </c>
      <c r="J22172" t="s">
        <v>5475</v>
      </c>
      <c r="K22172" t="s">
        <v>5476</v>
      </c>
      <c r="L22172">
        <v>5</v>
      </c>
      <c r="M22172">
        <v>640</v>
      </c>
      <c r="N22172" s="43">
        <v>3200</v>
      </c>
    </row>
    <row r="22173" ht="14.4" customHeight="1" spans="1:14" x14ac:dyDescent="0.25">
      <c r="A22173" s="106">
        <v>46268</v>
      </c>
      <c r="B22173">
        <v>18033</v>
      </c>
      <c r="C22173">
        <v>14902</v>
      </c>
      <c r="E22173">
        <v>436</v>
      </c>
      <c r="F22173" t="s">
        <v>5727</v>
      </c>
      <c r="G22173" t="s">
        <v>2025</v>
      </c>
      <c r="H22173" t="s">
        <v>2131</v>
      </c>
      <c r="I22173" t="s">
        <v>2006</v>
      </c>
      <c r="J22173" t="s">
        <v>2033</v>
      </c>
      <c r="K22173" t="s">
        <v>2034</v>
      </c>
      <c r="L22173">
        <v>5</v>
      </c>
      <c r="M22173">
        <v>55</v>
      </c>
      <c r="N22173" s="43">
        <v>275</v>
      </c>
    </row>
    <row r="22174" ht="14.4" customHeight="1" spans="1:14" x14ac:dyDescent="0.25">
      <c r="A22174" s="106">
        <v>46268</v>
      </c>
      <c r="B22174">
        <v>18034</v>
      </c>
      <c r="C22174">
        <v>14903</v>
      </c>
      <c r="E22174">
        <v>436</v>
      </c>
      <c r="F22174" t="s">
        <v>14800</v>
      </c>
      <c r="G22174" t="s">
        <v>2025</v>
      </c>
      <c r="H22174" t="s">
        <v>2131</v>
      </c>
      <c r="I22174" t="s">
        <v>2006</v>
      </c>
      <c r="J22174" t="s">
        <v>2033</v>
      </c>
      <c r="K22174" t="s">
        <v>2034</v>
      </c>
      <c r="L22174">
        <v>2.5</v>
      </c>
      <c r="M22174">
        <v>55</v>
      </c>
      <c r="N22174" s="43">
        <v>137.5</v>
      </c>
    </row>
    <row r="22175" ht="14.4" customHeight="1" spans="1:14" x14ac:dyDescent="0.25">
      <c r="A22175" s="106">
        <v>46268</v>
      </c>
      <c r="B22175">
        <v>18034</v>
      </c>
      <c r="C22175">
        <v>14903</v>
      </c>
      <c r="E22175">
        <v>436</v>
      </c>
      <c r="F22175" t="s">
        <v>14800</v>
      </c>
      <c r="G22175" t="s">
        <v>2025</v>
      </c>
      <c r="H22175" t="s">
        <v>2131</v>
      </c>
      <c r="I22175" t="s">
        <v>2006</v>
      </c>
      <c r="J22175" t="s">
        <v>5475</v>
      </c>
      <c r="K22175" t="s">
        <v>5476</v>
      </c>
      <c r="L22175">
        <v>2.5</v>
      </c>
      <c r="M22175">
        <v>640</v>
      </c>
      <c r="N22175" s="43">
        <v>1600</v>
      </c>
    </row>
    <row r="22176" ht="14.4" customHeight="1" spans="1:14" x14ac:dyDescent="0.25">
      <c r="A22176" s="106">
        <v>46269</v>
      </c>
      <c r="B22176">
        <v>18062</v>
      </c>
      <c r="C22176">
        <v>14931</v>
      </c>
      <c r="E22176">
        <v>436</v>
      </c>
      <c r="F22176" t="s">
        <v>14801</v>
      </c>
      <c r="G22176" t="s">
        <v>2185</v>
      </c>
      <c r="H22176" t="s">
        <v>2131</v>
      </c>
      <c r="I22176" t="s">
        <v>2006</v>
      </c>
      <c r="J22176" t="s">
        <v>5475</v>
      </c>
      <c r="K22176" t="s">
        <v>5476</v>
      </c>
      <c r="L22176">
        <v>5</v>
      </c>
      <c r="M22176">
        <v>640</v>
      </c>
      <c r="N22176" s="43">
        <v>3200</v>
      </c>
    </row>
    <row r="22177" ht="14.4" customHeight="1" spans="1:14" x14ac:dyDescent="0.25">
      <c r="A22177" s="106">
        <v>46269</v>
      </c>
      <c r="B22177">
        <v>18062</v>
      </c>
      <c r="C22177">
        <v>14931</v>
      </c>
      <c r="E22177">
        <v>436</v>
      </c>
      <c r="F22177" t="s">
        <v>14801</v>
      </c>
      <c r="G22177" t="s">
        <v>2185</v>
      </c>
      <c r="H22177" t="s">
        <v>2131</v>
      </c>
      <c r="I22177" t="s">
        <v>2006</v>
      </c>
      <c r="J22177" t="s">
        <v>2033</v>
      </c>
      <c r="K22177" t="s">
        <v>2034</v>
      </c>
      <c r="L22177">
        <v>5</v>
      </c>
      <c r="M22177">
        <v>1</v>
      </c>
      <c r="N22177" s="43">
        <v>5</v>
      </c>
    </row>
    <row r="22178" ht="14.4" customHeight="1" spans="1:14" x14ac:dyDescent="0.25">
      <c r="A22178" s="106">
        <v>46269</v>
      </c>
      <c r="B22178">
        <v>18064</v>
      </c>
      <c r="C22178">
        <v>14933</v>
      </c>
      <c r="E22178">
        <v>436</v>
      </c>
      <c r="F22178" t="s">
        <v>14801</v>
      </c>
      <c r="G22178" t="s">
        <v>2185</v>
      </c>
      <c r="H22178" t="s">
        <v>2131</v>
      </c>
      <c r="I22178" t="s">
        <v>2006</v>
      </c>
      <c r="J22178" t="s">
        <v>5475</v>
      </c>
      <c r="K22178" t="s">
        <v>5476</v>
      </c>
      <c r="L22178">
        <v>3</v>
      </c>
      <c r="M22178">
        <v>640</v>
      </c>
      <c r="N22178" s="43">
        <v>1920</v>
      </c>
    </row>
    <row r="22179" ht="14.4" customHeight="1" spans="1:14" x14ac:dyDescent="0.25">
      <c r="A22179" s="106">
        <v>46269</v>
      </c>
      <c r="B22179">
        <v>18064</v>
      </c>
      <c r="C22179">
        <v>14933</v>
      </c>
      <c r="E22179">
        <v>436</v>
      </c>
      <c r="F22179" t="s">
        <v>14801</v>
      </c>
      <c r="G22179" t="s">
        <v>2185</v>
      </c>
      <c r="H22179" t="s">
        <v>2131</v>
      </c>
      <c r="I22179" t="s">
        <v>2006</v>
      </c>
      <c r="J22179" t="s">
        <v>2033</v>
      </c>
      <c r="K22179" t="s">
        <v>2034</v>
      </c>
      <c r="L22179">
        <v>3</v>
      </c>
      <c r="M22179">
        <v>55</v>
      </c>
      <c r="N22179" s="43">
        <v>165</v>
      </c>
    </row>
    <row r="22180" ht="14.4" customHeight="1" spans="1:14" x14ac:dyDescent="0.25">
      <c r="A22180" s="106">
        <v>46269</v>
      </c>
      <c r="B22180">
        <v>18072</v>
      </c>
      <c r="C22180">
        <v>14941</v>
      </c>
      <c r="E22180">
        <v>436</v>
      </c>
      <c r="F22180" t="s">
        <v>14802</v>
      </c>
      <c r="G22180" t="s">
        <v>2221</v>
      </c>
      <c r="H22180" t="s">
        <v>2131</v>
      </c>
      <c r="I22180" t="s">
        <v>2006</v>
      </c>
      <c r="J22180" t="s">
        <v>5475</v>
      </c>
      <c r="K22180" t="s">
        <v>5476</v>
      </c>
      <c r="L22180">
        <v>2.5</v>
      </c>
      <c r="M22180">
        <v>640</v>
      </c>
      <c r="N22180" s="43">
        <v>1600</v>
      </c>
    </row>
    <row r="22181" ht="14.4" customHeight="1" spans="1:14" x14ac:dyDescent="0.25">
      <c r="A22181" s="106">
        <v>46269</v>
      </c>
      <c r="B22181">
        <v>18072</v>
      </c>
      <c r="C22181">
        <v>14941</v>
      </c>
      <c r="E22181">
        <v>436</v>
      </c>
      <c r="F22181" t="s">
        <v>14802</v>
      </c>
      <c r="G22181" t="s">
        <v>2221</v>
      </c>
      <c r="H22181" t="s">
        <v>2131</v>
      </c>
      <c r="I22181" t="s">
        <v>2006</v>
      </c>
      <c r="J22181" t="s">
        <v>2033</v>
      </c>
      <c r="K22181" t="s">
        <v>2034</v>
      </c>
      <c r="L22181">
        <v>2.5</v>
      </c>
      <c r="M22181">
        <v>55</v>
      </c>
      <c r="N22181" s="43">
        <v>137.5</v>
      </c>
    </row>
    <row r="22182" ht="14.4" customHeight="1" spans="1:14" x14ac:dyDescent="0.25">
      <c r="A22182" s="106">
        <v>46269</v>
      </c>
      <c r="B22182">
        <v>18073</v>
      </c>
      <c r="C22182">
        <v>14942</v>
      </c>
      <c r="E22182">
        <v>436</v>
      </c>
      <c r="F22182" t="s">
        <v>14802</v>
      </c>
      <c r="G22182" t="s">
        <v>2221</v>
      </c>
      <c r="H22182" t="s">
        <v>2131</v>
      </c>
      <c r="I22182" t="s">
        <v>2006</v>
      </c>
      <c r="J22182" t="s">
        <v>2033</v>
      </c>
      <c r="K22182" t="s">
        <v>2034</v>
      </c>
      <c r="L22182">
        <v>5</v>
      </c>
      <c r="M22182">
        <v>55</v>
      </c>
      <c r="N22182" s="43">
        <v>275</v>
      </c>
    </row>
    <row r="22183" ht="14.4" customHeight="1" spans="1:14" x14ac:dyDescent="0.25">
      <c r="A22183" s="106">
        <v>46269</v>
      </c>
      <c r="B22183">
        <v>18073</v>
      </c>
      <c r="C22183">
        <v>14942</v>
      </c>
      <c r="E22183">
        <v>436</v>
      </c>
      <c r="F22183" t="s">
        <v>14802</v>
      </c>
      <c r="G22183" t="s">
        <v>2221</v>
      </c>
      <c r="H22183" t="s">
        <v>2131</v>
      </c>
      <c r="I22183" t="s">
        <v>2006</v>
      </c>
      <c r="J22183" t="s">
        <v>5475</v>
      </c>
      <c r="K22183" t="s">
        <v>5476</v>
      </c>
      <c r="L22183">
        <v>5</v>
      </c>
      <c r="M22183">
        <v>640</v>
      </c>
      <c r="N22183" s="43">
        <v>3200</v>
      </c>
    </row>
    <row r="22184" ht="14.4" customHeight="1" spans="1:14" x14ac:dyDescent="0.25">
      <c r="A22184" s="106">
        <v>46269</v>
      </c>
      <c r="B22184">
        <v>18074</v>
      </c>
      <c r="C22184">
        <v>14943</v>
      </c>
      <c r="E22184">
        <v>436</v>
      </c>
      <c r="F22184" t="s">
        <v>4855</v>
      </c>
      <c r="G22184" t="s">
        <v>2251</v>
      </c>
      <c r="H22184" t="s">
        <v>2131</v>
      </c>
      <c r="I22184" t="s">
        <v>2006</v>
      </c>
      <c r="J22184" t="s">
        <v>5475</v>
      </c>
      <c r="K22184" t="s">
        <v>5476</v>
      </c>
      <c r="L22184">
        <v>2.5</v>
      </c>
      <c r="M22184">
        <v>640</v>
      </c>
      <c r="N22184" s="43">
        <v>1600</v>
      </c>
    </row>
    <row r="22185" ht="14.4" customHeight="1" spans="1:14" x14ac:dyDescent="0.25">
      <c r="A22185" s="106">
        <v>46269</v>
      </c>
      <c r="B22185">
        <v>18074</v>
      </c>
      <c r="C22185">
        <v>14943</v>
      </c>
      <c r="E22185">
        <v>436</v>
      </c>
      <c r="F22185" t="s">
        <v>4855</v>
      </c>
      <c r="G22185" t="s">
        <v>2251</v>
      </c>
      <c r="H22185" t="s">
        <v>2131</v>
      </c>
      <c r="I22185" t="s">
        <v>2006</v>
      </c>
      <c r="J22185" t="s">
        <v>2033</v>
      </c>
      <c r="K22185" t="s">
        <v>2034</v>
      </c>
      <c r="L22185">
        <v>2.5</v>
      </c>
      <c r="M22185">
        <v>55</v>
      </c>
      <c r="N22185" s="43">
        <v>137.5</v>
      </c>
    </row>
    <row r="22186" ht="14.4" customHeight="1" spans="1:14" x14ac:dyDescent="0.25">
      <c r="A22186" s="106">
        <v>46269</v>
      </c>
      <c r="B22186">
        <v>18075</v>
      </c>
      <c r="C22186">
        <v>14944</v>
      </c>
      <c r="E22186">
        <v>436</v>
      </c>
      <c r="F22186" t="s">
        <v>14803</v>
      </c>
      <c r="G22186" t="s">
        <v>2251</v>
      </c>
      <c r="H22186" t="s">
        <v>2131</v>
      </c>
      <c r="I22186" t="s">
        <v>2006</v>
      </c>
      <c r="J22186" t="s">
        <v>2033</v>
      </c>
      <c r="K22186" t="s">
        <v>2034</v>
      </c>
      <c r="L22186">
        <v>5</v>
      </c>
      <c r="M22186">
        <v>55</v>
      </c>
      <c r="N22186" s="43">
        <v>275</v>
      </c>
    </row>
    <row r="22187" ht="14.4" customHeight="1" spans="1:14" x14ac:dyDescent="0.25">
      <c r="A22187" s="106">
        <v>46269</v>
      </c>
      <c r="B22187">
        <v>18075</v>
      </c>
      <c r="C22187">
        <v>14944</v>
      </c>
      <c r="E22187">
        <v>436</v>
      </c>
      <c r="F22187" t="s">
        <v>14803</v>
      </c>
      <c r="G22187" t="s">
        <v>2251</v>
      </c>
      <c r="H22187" t="s">
        <v>2131</v>
      </c>
      <c r="I22187" t="s">
        <v>2006</v>
      </c>
      <c r="J22187" t="s">
        <v>5475</v>
      </c>
      <c r="K22187" t="s">
        <v>5476</v>
      </c>
      <c r="L22187">
        <v>5</v>
      </c>
      <c r="M22187">
        <v>640</v>
      </c>
      <c r="N22187" s="43">
        <v>3200</v>
      </c>
    </row>
    <row r="22188" ht="14.4" customHeight="1" spans="1:14" x14ac:dyDescent="0.25">
      <c r="A22188" s="106">
        <v>46269</v>
      </c>
      <c r="B22188">
        <v>18079</v>
      </c>
      <c r="C22188">
        <v>14948</v>
      </c>
      <c r="E22188">
        <v>436</v>
      </c>
      <c r="F22188" t="s">
        <v>14804</v>
      </c>
      <c r="G22188" t="s">
        <v>2025</v>
      </c>
      <c r="H22188" t="s">
        <v>2131</v>
      </c>
      <c r="I22188" t="s">
        <v>2006</v>
      </c>
      <c r="J22188" t="s">
        <v>2033</v>
      </c>
      <c r="K22188" t="s">
        <v>2034</v>
      </c>
      <c r="L22188">
        <v>2.5</v>
      </c>
      <c r="M22188">
        <v>55</v>
      </c>
      <c r="N22188" s="43">
        <v>137.5</v>
      </c>
    </row>
    <row r="22189" ht="14.4" customHeight="1" spans="1:14" x14ac:dyDescent="0.25">
      <c r="A22189" s="106">
        <v>46269</v>
      </c>
      <c r="B22189">
        <v>18079</v>
      </c>
      <c r="C22189">
        <v>14948</v>
      </c>
      <c r="E22189">
        <v>436</v>
      </c>
      <c r="F22189" t="s">
        <v>14804</v>
      </c>
      <c r="G22189" t="s">
        <v>2025</v>
      </c>
      <c r="H22189" t="s">
        <v>2131</v>
      </c>
      <c r="I22189" t="s">
        <v>2006</v>
      </c>
      <c r="J22189" t="s">
        <v>5475</v>
      </c>
      <c r="K22189" t="s">
        <v>5476</v>
      </c>
      <c r="L22189">
        <v>2.5</v>
      </c>
      <c r="M22189">
        <v>640</v>
      </c>
      <c r="N22189" s="43">
        <v>1600</v>
      </c>
    </row>
    <row r="22190" ht="14.4" customHeight="1" spans="1:14" x14ac:dyDescent="0.25">
      <c r="A22190" s="106">
        <v>46269</v>
      </c>
      <c r="B22190">
        <v>18080</v>
      </c>
      <c r="C22190">
        <v>14949</v>
      </c>
      <c r="E22190">
        <v>436</v>
      </c>
      <c r="F22190" t="s">
        <v>14804</v>
      </c>
      <c r="G22190" t="s">
        <v>2025</v>
      </c>
      <c r="H22190" t="s">
        <v>2131</v>
      </c>
      <c r="I22190" t="s">
        <v>2006</v>
      </c>
      <c r="J22190" t="s">
        <v>5475</v>
      </c>
      <c r="K22190" t="s">
        <v>5476</v>
      </c>
      <c r="L22190">
        <v>5</v>
      </c>
      <c r="M22190">
        <v>640</v>
      </c>
      <c r="N22190" s="43">
        <v>3200</v>
      </c>
    </row>
    <row r="22191" ht="14.4" customHeight="1" spans="1:14" x14ac:dyDescent="0.25">
      <c r="A22191" s="106">
        <v>46269</v>
      </c>
      <c r="B22191">
        <v>18080</v>
      </c>
      <c r="C22191">
        <v>14949</v>
      </c>
      <c r="E22191">
        <v>436</v>
      </c>
      <c r="F22191" t="s">
        <v>14804</v>
      </c>
      <c r="G22191" t="s">
        <v>2025</v>
      </c>
      <c r="H22191" t="s">
        <v>2131</v>
      </c>
      <c r="I22191" t="s">
        <v>2006</v>
      </c>
      <c r="J22191" t="s">
        <v>2033</v>
      </c>
      <c r="K22191" t="s">
        <v>2034</v>
      </c>
      <c r="L22191">
        <v>5</v>
      </c>
      <c r="M22191">
        <v>55</v>
      </c>
      <c r="N22191" s="43">
        <v>275</v>
      </c>
    </row>
    <row r="22192" ht="14.4" customHeight="1" spans="1:14" x14ac:dyDescent="0.25">
      <c r="A22192" s="106">
        <v>46269</v>
      </c>
      <c r="B22192">
        <v>18086</v>
      </c>
      <c r="C22192">
        <v>14954</v>
      </c>
      <c r="E22192">
        <v>436</v>
      </c>
      <c r="F22192" t="s">
        <v>14805</v>
      </c>
      <c r="G22192" t="s">
        <v>2241</v>
      </c>
      <c r="H22192" t="s">
        <v>2131</v>
      </c>
      <c r="I22192" t="s">
        <v>2006</v>
      </c>
      <c r="J22192" t="s">
        <v>5475</v>
      </c>
      <c r="K22192" t="s">
        <v>5476</v>
      </c>
      <c r="L22192">
        <v>2.5</v>
      </c>
      <c r="M22192">
        <v>640</v>
      </c>
      <c r="N22192" s="43">
        <v>1600</v>
      </c>
    </row>
    <row r="22193" ht="14.4" customHeight="1" spans="1:14" x14ac:dyDescent="0.25">
      <c r="A22193" s="106">
        <v>46269</v>
      </c>
      <c r="B22193">
        <v>18086</v>
      </c>
      <c r="C22193">
        <v>14954</v>
      </c>
      <c r="E22193">
        <v>436</v>
      </c>
      <c r="F22193" t="s">
        <v>14805</v>
      </c>
      <c r="G22193" t="s">
        <v>2241</v>
      </c>
      <c r="H22193" t="s">
        <v>2131</v>
      </c>
      <c r="I22193" t="s">
        <v>2006</v>
      </c>
      <c r="J22193" t="s">
        <v>2033</v>
      </c>
      <c r="K22193" t="s">
        <v>2034</v>
      </c>
      <c r="L22193">
        <v>2.5</v>
      </c>
      <c r="M22193">
        <v>55</v>
      </c>
      <c r="N22193" s="43">
        <v>137.5</v>
      </c>
    </row>
    <row r="22194" ht="14.4" customHeight="1" spans="1:14" x14ac:dyDescent="0.25">
      <c r="A22194" s="106">
        <v>46269</v>
      </c>
      <c r="B22194">
        <v>18087</v>
      </c>
      <c r="C22194">
        <v>14955</v>
      </c>
      <c r="E22194">
        <v>436</v>
      </c>
      <c r="F22194" t="s">
        <v>14805</v>
      </c>
      <c r="G22194" t="s">
        <v>2241</v>
      </c>
      <c r="H22194" t="s">
        <v>2131</v>
      </c>
      <c r="I22194" t="s">
        <v>2006</v>
      </c>
      <c r="J22194" t="s">
        <v>2033</v>
      </c>
      <c r="K22194" t="s">
        <v>2034</v>
      </c>
      <c r="L22194">
        <v>5</v>
      </c>
      <c r="M22194">
        <v>55</v>
      </c>
      <c r="N22194" s="43">
        <v>275</v>
      </c>
    </row>
    <row r="22195" ht="14.4" customHeight="1" spans="1:14" x14ac:dyDescent="0.25">
      <c r="A22195" s="106">
        <v>46269</v>
      </c>
      <c r="B22195">
        <v>18087</v>
      </c>
      <c r="C22195">
        <v>14955</v>
      </c>
      <c r="E22195">
        <v>436</v>
      </c>
      <c r="F22195" t="s">
        <v>14805</v>
      </c>
      <c r="G22195" t="s">
        <v>2241</v>
      </c>
      <c r="H22195" t="s">
        <v>2131</v>
      </c>
      <c r="I22195" t="s">
        <v>2006</v>
      </c>
      <c r="J22195" t="s">
        <v>5475</v>
      </c>
      <c r="K22195" t="s">
        <v>5476</v>
      </c>
      <c r="L22195">
        <v>5</v>
      </c>
      <c r="M22195">
        <v>640</v>
      </c>
      <c r="N22195" s="43">
        <v>3200</v>
      </c>
    </row>
    <row r="22196" ht="14.4" customHeight="1" spans="1:14" x14ac:dyDescent="0.25">
      <c r="A22196" s="106">
        <v>46269</v>
      </c>
      <c r="B22196">
        <v>18095</v>
      </c>
      <c r="C22196">
        <v>14962</v>
      </c>
      <c r="E22196">
        <v>436</v>
      </c>
      <c r="F22196" t="s">
        <v>14806</v>
      </c>
      <c r="G22196" t="s">
        <v>2223</v>
      </c>
      <c r="H22196" t="s">
        <v>2131</v>
      </c>
      <c r="I22196" t="s">
        <v>2006</v>
      </c>
      <c r="J22196" t="s">
        <v>5475</v>
      </c>
      <c r="K22196" t="s">
        <v>5476</v>
      </c>
      <c r="L22196">
        <v>2.5</v>
      </c>
      <c r="M22196">
        <v>640</v>
      </c>
      <c r="N22196" s="43">
        <v>1600</v>
      </c>
    </row>
    <row r="22197" ht="14.4" customHeight="1" spans="1:14" x14ac:dyDescent="0.25">
      <c r="A22197" s="106">
        <v>46269</v>
      </c>
      <c r="B22197">
        <v>18095</v>
      </c>
      <c r="C22197">
        <v>14962</v>
      </c>
      <c r="E22197">
        <v>436</v>
      </c>
      <c r="F22197" t="s">
        <v>14806</v>
      </c>
      <c r="G22197" t="s">
        <v>2223</v>
      </c>
      <c r="H22197" t="s">
        <v>2131</v>
      </c>
      <c r="I22197" t="s">
        <v>2006</v>
      </c>
      <c r="J22197" t="s">
        <v>2033</v>
      </c>
      <c r="K22197" t="s">
        <v>2034</v>
      </c>
      <c r="L22197">
        <v>2.5</v>
      </c>
      <c r="M22197">
        <v>55</v>
      </c>
      <c r="N22197" s="43">
        <v>137.5</v>
      </c>
    </row>
    <row r="22198" ht="14.4" customHeight="1" spans="1:14" x14ac:dyDescent="0.25">
      <c r="A22198" s="106">
        <v>46269</v>
      </c>
      <c r="B22198">
        <v>18096</v>
      </c>
      <c r="C22198">
        <v>14963</v>
      </c>
      <c r="E22198">
        <v>436</v>
      </c>
      <c r="F22198" t="s">
        <v>14806</v>
      </c>
      <c r="G22198" t="s">
        <v>2223</v>
      </c>
      <c r="H22198" t="s">
        <v>2131</v>
      </c>
      <c r="I22198" t="s">
        <v>2006</v>
      </c>
      <c r="J22198" t="s">
        <v>2033</v>
      </c>
      <c r="K22198" t="s">
        <v>2034</v>
      </c>
      <c r="L22198">
        <v>5</v>
      </c>
      <c r="M22198">
        <v>55</v>
      </c>
      <c r="N22198" s="43">
        <v>275</v>
      </c>
    </row>
    <row r="22199" ht="14.4" customHeight="1" spans="1:14" x14ac:dyDescent="0.25">
      <c r="A22199" s="106">
        <v>46269</v>
      </c>
      <c r="B22199">
        <v>18096</v>
      </c>
      <c r="C22199">
        <v>14963</v>
      </c>
      <c r="E22199">
        <v>436</v>
      </c>
      <c r="F22199" t="s">
        <v>14806</v>
      </c>
      <c r="G22199" t="s">
        <v>2223</v>
      </c>
      <c r="H22199" t="s">
        <v>2131</v>
      </c>
      <c r="I22199" t="s">
        <v>2006</v>
      </c>
      <c r="J22199" t="s">
        <v>5475</v>
      </c>
      <c r="K22199" t="s">
        <v>5476</v>
      </c>
      <c r="L22199">
        <v>5</v>
      </c>
      <c r="M22199">
        <v>640</v>
      </c>
      <c r="N22199" s="43">
        <v>3200</v>
      </c>
    </row>
    <row r="22200" ht="14.4" customHeight="1" spans="1:14" x14ac:dyDescent="0.25">
      <c r="A22200" s="106">
        <v>46269</v>
      </c>
      <c r="B22200">
        <v>18109</v>
      </c>
      <c r="C22200">
        <v>14976</v>
      </c>
      <c r="E22200">
        <v>436</v>
      </c>
      <c r="F22200" t="s">
        <v>14807</v>
      </c>
      <c r="G22200" t="s">
        <v>2251</v>
      </c>
      <c r="H22200" t="s">
        <v>2131</v>
      </c>
      <c r="I22200" t="s">
        <v>2006</v>
      </c>
      <c r="J22200" t="s">
        <v>5475</v>
      </c>
      <c r="K22200" t="s">
        <v>5476</v>
      </c>
      <c r="L22200">
        <v>2.5</v>
      </c>
      <c r="M22200">
        <v>640</v>
      </c>
      <c r="N22200" s="43">
        <v>1600</v>
      </c>
    </row>
    <row r="22201" ht="14.4" customHeight="1" spans="1:14" x14ac:dyDescent="0.25">
      <c r="A22201" s="106">
        <v>46269</v>
      </c>
      <c r="B22201">
        <v>18109</v>
      </c>
      <c r="C22201">
        <v>14976</v>
      </c>
      <c r="E22201">
        <v>436</v>
      </c>
      <c r="F22201" t="s">
        <v>14807</v>
      </c>
      <c r="G22201" t="s">
        <v>2251</v>
      </c>
      <c r="H22201" t="s">
        <v>2131</v>
      </c>
      <c r="I22201" t="s">
        <v>2006</v>
      </c>
      <c r="J22201" t="s">
        <v>2033</v>
      </c>
      <c r="K22201" t="s">
        <v>2034</v>
      </c>
      <c r="L22201">
        <v>2.5</v>
      </c>
      <c r="M22201">
        <v>55</v>
      </c>
      <c r="N22201" s="43">
        <v>137.5</v>
      </c>
    </row>
    <row r="22202" ht="14.4" customHeight="1" spans="1:14" x14ac:dyDescent="0.25">
      <c r="A22202" s="106">
        <v>46269</v>
      </c>
      <c r="B22202">
        <v>18110</v>
      </c>
      <c r="C22202">
        <v>14977</v>
      </c>
      <c r="E22202">
        <v>436</v>
      </c>
      <c r="F22202" t="s">
        <v>14807</v>
      </c>
      <c r="G22202" t="s">
        <v>2251</v>
      </c>
      <c r="H22202" t="s">
        <v>2131</v>
      </c>
      <c r="I22202" t="s">
        <v>2006</v>
      </c>
      <c r="J22202" t="s">
        <v>5475</v>
      </c>
      <c r="K22202" t="s">
        <v>5476</v>
      </c>
      <c r="L22202">
        <v>5</v>
      </c>
      <c r="M22202">
        <v>640</v>
      </c>
      <c r="N22202" s="43">
        <v>3200</v>
      </c>
    </row>
    <row r="22203" ht="14.4" customHeight="1" spans="1:14" x14ac:dyDescent="0.25">
      <c r="A22203" s="106">
        <v>46269</v>
      </c>
      <c r="B22203">
        <v>18110</v>
      </c>
      <c r="C22203">
        <v>14977</v>
      </c>
      <c r="E22203">
        <v>436</v>
      </c>
      <c r="F22203" t="s">
        <v>14807</v>
      </c>
      <c r="G22203" t="s">
        <v>2251</v>
      </c>
      <c r="H22203" t="s">
        <v>2131</v>
      </c>
      <c r="I22203" t="s">
        <v>2006</v>
      </c>
      <c r="J22203" t="s">
        <v>2033</v>
      </c>
      <c r="K22203" t="s">
        <v>2034</v>
      </c>
      <c r="L22203">
        <v>5</v>
      </c>
      <c r="M22203">
        <v>55</v>
      </c>
      <c r="N22203" s="43">
        <v>275</v>
      </c>
    </row>
    <row r="22204" ht="14.4" customHeight="1" spans="1:14" x14ac:dyDescent="0.25">
      <c r="A22204" s="106">
        <v>46273</v>
      </c>
      <c r="B22204">
        <v>18135</v>
      </c>
      <c r="C22204">
        <v>15002</v>
      </c>
      <c r="E22204">
        <v>436</v>
      </c>
      <c r="F22204" t="s">
        <v>4156</v>
      </c>
      <c r="G22204" t="s">
        <v>2185</v>
      </c>
      <c r="H22204" t="s">
        <v>2131</v>
      </c>
      <c r="I22204" t="s">
        <v>2006</v>
      </c>
      <c r="J22204" t="s">
        <v>2033</v>
      </c>
      <c r="K22204" t="s">
        <v>2034</v>
      </c>
      <c r="L22204">
        <v>5</v>
      </c>
      <c r="M22204">
        <v>1</v>
      </c>
      <c r="N22204" s="43">
        <v>5</v>
      </c>
    </row>
    <row r="22205" ht="14.4" customHeight="1" spans="1:14" x14ac:dyDescent="0.25">
      <c r="A22205" s="106">
        <v>46273</v>
      </c>
      <c r="B22205">
        <v>18135</v>
      </c>
      <c r="C22205">
        <v>15002</v>
      </c>
      <c r="E22205">
        <v>436</v>
      </c>
      <c r="F22205" t="s">
        <v>4156</v>
      </c>
      <c r="G22205" t="s">
        <v>2185</v>
      </c>
      <c r="H22205" t="s">
        <v>2131</v>
      </c>
      <c r="I22205" t="s">
        <v>2006</v>
      </c>
      <c r="J22205" t="s">
        <v>5475</v>
      </c>
      <c r="K22205" t="s">
        <v>5476</v>
      </c>
      <c r="L22205">
        <v>5</v>
      </c>
      <c r="M22205">
        <v>640</v>
      </c>
      <c r="N22205" s="43">
        <v>3200</v>
      </c>
    </row>
    <row r="22206" ht="14.4" customHeight="1" spans="1:14" x14ac:dyDescent="0.25">
      <c r="A22206" s="106">
        <v>46273</v>
      </c>
      <c r="B22206">
        <v>18136</v>
      </c>
      <c r="C22206">
        <v>15003</v>
      </c>
      <c r="E22206">
        <v>436</v>
      </c>
      <c r="F22206" t="s">
        <v>4156</v>
      </c>
      <c r="G22206" t="s">
        <v>2185</v>
      </c>
      <c r="H22206" t="s">
        <v>2131</v>
      </c>
      <c r="I22206" t="s">
        <v>2006</v>
      </c>
      <c r="J22206" t="s">
        <v>5475</v>
      </c>
      <c r="K22206" t="s">
        <v>5476</v>
      </c>
      <c r="L22206">
        <v>3</v>
      </c>
      <c r="M22206">
        <v>640</v>
      </c>
      <c r="N22206" s="43">
        <v>1920</v>
      </c>
    </row>
    <row r="22207" ht="14.4" customHeight="1" spans="1:14" x14ac:dyDescent="0.25">
      <c r="A22207" s="106">
        <v>46273</v>
      </c>
      <c r="B22207">
        <v>18136</v>
      </c>
      <c r="C22207">
        <v>15003</v>
      </c>
      <c r="E22207">
        <v>436</v>
      </c>
      <c r="F22207" t="s">
        <v>4156</v>
      </c>
      <c r="G22207" t="s">
        <v>2185</v>
      </c>
      <c r="H22207" t="s">
        <v>2131</v>
      </c>
      <c r="I22207" t="s">
        <v>2006</v>
      </c>
      <c r="J22207" t="s">
        <v>2033</v>
      </c>
      <c r="K22207" t="s">
        <v>2034</v>
      </c>
      <c r="L22207">
        <v>3</v>
      </c>
      <c r="M22207">
        <v>55</v>
      </c>
      <c r="N22207" s="43">
        <v>165</v>
      </c>
    </row>
    <row r="22208" ht="14.4" customHeight="1" spans="1:14" x14ac:dyDescent="0.25">
      <c r="A22208" s="106">
        <v>46273</v>
      </c>
      <c r="B22208">
        <v>18165</v>
      </c>
      <c r="C22208">
        <v>15032</v>
      </c>
      <c r="E22208">
        <v>436</v>
      </c>
      <c r="F22208" t="s">
        <v>5207</v>
      </c>
      <c r="G22208" t="s">
        <v>2017</v>
      </c>
      <c r="H22208" t="s">
        <v>2131</v>
      </c>
      <c r="I22208" t="s">
        <v>2006</v>
      </c>
      <c r="J22208" t="s">
        <v>2033</v>
      </c>
      <c r="K22208" t="s">
        <v>2034</v>
      </c>
      <c r="L22208">
        <v>5</v>
      </c>
      <c r="M22208">
        <v>55</v>
      </c>
      <c r="N22208" s="43">
        <v>275</v>
      </c>
    </row>
    <row r="22209" ht="14.4" customHeight="1" spans="1:14" x14ac:dyDescent="0.25">
      <c r="A22209" s="106">
        <v>46273</v>
      </c>
      <c r="B22209">
        <v>18165</v>
      </c>
      <c r="C22209">
        <v>15032</v>
      </c>
      <c r="E22209">
        <v>436</v>
      </c>
      <c r="F22209" t="s">
        <v>5207</v>
      </c>
      <c r="G22209" t="s">
        <v>2017</v>
      </c>
      <c r="H22209" t="s">
        <v>2131</v>
      </c>
      <c r="I22209" t="s">
        <v>2006</v>
      </c>
      <c r="J22209" t="s">
        <v>5475</v>
      </c>
      <c r="K22209" t="s">
        <v>5476</v>
      </c>
      <c r="L22209">
        <v>5</v>
      </c>
      <c r="M22209">
        <v>640</v>
      </c>
      <c r="N22209" s="43">
        <v>3200</v>
      </c>
    </row>
    <row r="22210" ht="14.4" customHeight="1" spans="1:14" x14ac:dyDescent="0.25">
      <c r="A22210" s="106">
        <v>46273</v>
      </c>
      <c r="B22210">
        <v>18166</v>
      </c>
      <c r="C22210">
        <v>15033</v>
      </c>
      <c r="E22210">
        <v>436</v>
      </c>
      <c r="F22210" t="s">
        <v>5207</v>
      </c>
      <c r="G22210" t="s">
        <v>2017</v>
      </c>
      <c r="H22210" t="s">
        <v>2131</v>
      </c>
      <c r="I22210" t="s">
        <v>2006</v>
      </c>
      <c r="J22210" t="s">
        <v>2033</v>
      </c>
      <c r="K22210" t="s">
        <v>2034</v>
      </c>
      <c r="L22210">
        <v>3</v>
      </c>
      <c r="M22210">
        <v>55</v>
      </c>
      <c r="N22210" s="43">
        <v>165</v>
      </c>
    </row>
    <row r="22211" ht="14.4" customHeight="1" spans="1:14" x14ac:dyDescent="0.25">
      <c r="A22211" s="106">
        <v>46273</v>
      </c>
      <c r="B22211">
        <v>18166</v>
      </c>
      <c r="C22211">
        <v>15033</v>
      </c>
      <c r="E22211">
        <v>436</v>
      </c>
      <c r="F22211" t="s">
        <v>5207</v>
      </c>
      <c r="G22211" t="s">
        <v>2017</v>
      </c>
      <c r="H22211" t="s">
        <v>2131</v>
      </c>
      <c r="I22211" t="s">
        <v>2006</v>
      </c>
      <c r="J22211" t="s">
        <v>5475</v>
      </c>
      <c r="K22211" t="s">
        <v>5476</v>
      </c>
      <c r="L22211">
        <v>3</v>
      </c>
      <c r="M22211">
        <v>640</v>
      </c>
      <c r="N22211" s="43">
        <v>1920</v>
      </c>
    </row>
    <row r="22212" ht="14.4" customHeight="1" spans="1:14" x14ac:dyDescent="0.25">
      <c r="A22212" s="106">
        <v>46273</v>
      </c>
      <c r="B22212">
        <v>18169</v>
      </c>
      <c r="C22212">
        <v>15036</v>
      </c>
      <c r="E22212">
        <v>436</v>
      </c>
      <c r="F22212" t="s">
        <v>10849</v>
      </c>
      <c r="G22212" t="s">
        <v>2251</v>
      </c>
      <c r="H22212" t="s">
        <v>2131</v>
      </c>
      <c r="I22212" t="s">
        <v>2006</v>
      </c>
      <c r="J22212" t="s">
        <v>5475</v>
      </c>
      <c r="K22212" t="s">
        <v>5476</v>
      </c>
      <c r="L22212">
        <v>2.5</v>
      </c>
      <c r="M22212">
        <v>640</v>
      </c>
      <c r="N22212" s="43">
        <v>1600</v>
      </c>
    </row>
    <row r="22213" ht="14.4" customHeight="1" spans="1:14" x14ac:dyDescent="0.25">
      <c r="A22213" s="106">
        <v>46273</v>
      </c>
      <c r="B22213">
        <v>18169</v>
      </c>
      <c r="C22213">
        <v>15036</v>
      </c>
      <c r="E22213">
        <v>436</v>
      </c>
      <c r="F22213" t="s">
        <v>10849</v>
      </c>
      <c r="G22213" t="s">
        <v>2251</v>
      </c>
      <c r="H22213" t="s">
        <v>2131</v>
      </c>
      <c r="I22213" t="s">
        <v>2006</v>
      </c>
      <c r="J22213" t="s">
        <v>2033</v>
      </c>
      <c r="K22213" t="s">
        <v>2034</v>
      </c>
      <c r="L22213">
        <v>2.5</v>
      </c>
      <c r="M22213">
        <v>55</v>
      </c>
      <c r="N22213" s="43">
        <v>137.5</v>
      </c>
    </row>
    <row r="22214" ht="14.4" customHeight="1" spans="1:14" x14ac:dyDescent="0.25">
      <c r="A22214" s="106">
        <v>46273</v>
      </c>
      <c r="B22214">
        <v>18170</v>
      </c>
      <c r="C22214">
        <v>15037</v>
      </c>
      <c r="E22214">
        <v>436</v>
      </c>
      <c r="F22214" t="s">
        <v>10849</v>
      </c>
      <c r="G22214" t="s">
        <v>2251</v>
      </c>
      <c r="H22214" t="s">
        <v>2131</v>
      </c>
      <c r="I22214" t="s">
        <v>2006</v>
      </c>
      <c r="J22214" t="s">
        <v>2033</v>
      </c>
      <c r="K22214" t="s">
        <v>2034</v>
      </c>
      <c r="L22214">
        <v>5</v>
      </c>
      <c r="M22214">
        <v>55</v>
      </c>
      <c r="N22214" s="43">
        <v>275</v>
      </c>
    </row>
    <row r="22215" ht="14.4" customHeight="1" spans="1:14" x14ac:dyDescent="0.25">
      <c r="A22215" s="106">
        <v>46273</v>
      </c>
      <c r="B22215">
        <v>18170</v>
      </c>
      <c r="C22215">
        <v>15037</v>
      </c>
      <c r="E22215">
        <v>436</v>
      </c>
      <c r="F22215" t="s">
        <v>10849</v>
      </c>
      <c r="G22215" t="s">
        <v>2251</v>
      </c>
      <c r="H22215" t="s">
        <v>2131</v>
      </c>
      <c r="I22215" t="s">
        <v>2006</v>
      </c>
      <c r="J22215" t="s">
        <v>5475</v>
      </c>
      <c r="K22215" t="s">
        <v>5476</v>
      </c>
      <c r="L22215">
        <v>5</v>
      </c>
      <c r="M22215">
        <v>640</v>
      </c>
      <c r="N22215" s="43">
        <v>3200</v>
      </c>
    </row>
    <row r="22216" ht="14.4" customHeight="1" spans="1:14" x14ac:dyDescent="0.25">
      <c r="A22216" s="106">
        <v>46273</v>
      </c>
      <c r="B22216">
        <v>18180</v>
      </c>
      <c r="C22216">
        <v>15047</v>
      </c>
      <c r="E22216">
        <v>436</v>
      </c>
      <c r="F22216" t="s">
        <v>4148</v>
      </c>
      <c r="G22216" t="s">
        <v>2063</v>
      </c>
      <c r="H22216" t="s">
        <v>2131</v>
      </c>
      <c r="I22216" t="s">
        <v>2006</v>
      </c>
      <c r="J22216" t="s">
        <v>5475</v>
      </c>
      <c r="K22216" t="s">
        <v>5476</v>
      </c>
      <c r="L22216">
        <v>5</v>
      </c>
      <c r="M22216">
        <v>640</v>
      </c>
      <c r="N22216" s="43">
        <v>3200</v>
      </c>
    </row>
    <row r="22217" ht="14.4" customHeight="1" spans="1:14" x14ac:dyDescent="0.25">
      <c r="A22217" s="106">
        <v>46273</v>
      </c>
      <c r="B22217">
        <v>18180</v>
      </c>
      <c r="C22217">
        <v>15047</v>
      </c>
      <c r="E22217">
        <v>436</v>
      </c>
      <c r="F22217" t="s">
        <v>4148</v>
      </c>
      <c r="G22217" t="s">
        <v>2063</v>
      </c>
      <c r="H22217" t="s">
        <v>2131</v>
      </c>
      <c r="I22217" t="s">
        <v>2006</v>
      </c>
      <c r="J22217" t="s">
        <v>2033</v>
      </c>
      <c r="K22217" t="s">
        <v>2034</v>
      </c>
      <c r="L22217">
        <v>5</v>
      </c>
      <c r="M22217">
        <v>55</v>
      </c>
      <c r="N22217" s="43">
        <v>275</v>
      </c>
    </row>
    <row r="22218" ht="14.4" customHeight="1" spans="1:14" x14ac:dyDescent="0.25">
      <c r="A22218" s="106">
        <v>46273</v>
      </c>
      <c r="B22218">
        <v>18181</v>
      </c>
      <c r="C22218">
        <v>15048</v>
      </c>
      <c r="E22218">
        <v>436</v>
      </c>
      <c r="F22218" t="s">
        <v>4148</v>
      </c>
      <c r="G22218" t="s">
        <v>2063</v>
      </c>
      <c r="H22218" t="s">
        <v>2131</v>
      </c>
      <c r="I22218" t="s">
        <v>2006</v>
      </c>
      <c r="J22218" t="s">
        <v>2033</v>
      </c>
      <c r="K22218" t="s">
        <v>2034</v>
      </c>
      <c r="L22218">
        <v>3</v>
      </c>
      <c r="M22218">
        <v>55</v>
      </c>
      <c r="N22218" s="43">
        <v>165</v>
      </c>
    </row>
    <row r="22219" ht="14.4" customHeight="1" spans="1:14" x14ac:dyDescent="0.25">
      <c r="A22219" s="106">
        <v>46273</v>
      </c>
      <c r="B22219">
        <v>18181</v>
      </c>
      <c r="C22219">
        <v>15048</v>
      </c>
      <c r="E22219">
        <v>436</v>
      </c>
      <c r="F22219" t="s">
        <v>4148</v>
      </c>
      <c r="G22219" t="s">
        <v>2063</v>
      </c>
      <c r="H22219" t="s">
        <v>2131</v>
      </c>
      <c r="I22219" t="s">
        <v>2006</v>
      </c>
      <c r="J22219" t="s">
        <v>5475</v>
      </c>
      <c r="K22219" t="s">
        <v>5476</v>
      </c>
      <c r="L22219">
        <v>3</v>
      </c>
      <c r="M22219">
        <v>640</v>
      </c>
      <c r="N22219" s="43">
        <v>1920</v>
      </c>
    </row>
    <row r="22220" ht="14.4" customHeight="1" spans="1:14" x14ac:dyDescent="0.25">
      <c r="A22220" s="106">
        <v>46274</v>
      </c>
      <c r="B22220">
        <v>18233</v>
      </c>
      <c r="C22220">
        <v>15099</v>
      </c>
      <c r="E22220">
        <v>436</v>
      </c>
      <c r="F22220" t="s">
        <v>4810</v>
      </c>
      <c r="G22220" t="s">
        <v>2054</v>
      </c>
      <c r="H22220" t="s">
        <v>2131</v>
      </c>
      <c r="I22220" t="s">
        <v>2006</v>
      </c>
      <c r="J22220" t="s">
        <v>2033</v>
      </c>
      <c r="K22220" t="s">
        <v>2034</v>
      </c>
      <c r="L22220">
        <v>5</v>
      </c>
      <c r="M22220">
        <v>1</v>
      </c>
      <c r="N22220" s="43">
        <v>5</v>
      </c>
    </row>
    <row r="22221" ht="14.4" customHeight="1" spans="1:14" x14ac:dyDescent="0.25">
      <c r="A22221" s="106">
        <v>46274</v>
      </c>
      <c r="B22221">
        <v>18233</v>
      </c>
      <c r="C22221">
        <v>15099</v>
      </c>
      <c r="E22221">
        <v>436</v>
      </c>
      <c r="F22221" t="s">
        <v>4810</v>
      </c>
      <c r="G22221" t="s">
        <v>2054</v>
      </c>
      <c r="H22221" t="s">
        <v>2131</v>
      </c>
      <c r="I22221" t="s">
        <v>2006</v>
      </c>
      <c r="J22221" t="s">
        <v>5475</v>
      </c>
      <c r="K22221" t="s">
        <v>5476</v>
      </c>
      <c r="L22221">
        <v>5</v>
      </c>
      <c r="M22221">
        <v>640</v>
      </c>
      <c r="N22221" s="43">
        <v>3200</v>
      </c>
    </row>
    <row r="22222" ht="14.4" customHeight="1" spans="1:14" x14ac:dyDescent="0.25">
      <c r="A22222" s="106">
        <v>46274</v>
      </c>
      <c r="B22222">
        <v>18235</v>
      </c>
      <c r="C22222">
        <v>15100</v>
      </c>
      <c r="E22222">
        <v>436</v>
      </c>
      <c r="F22222" t="s">
        <v>4810</v>
      </c>
      <c r="G22222" t="s">
        <v>2054</v>
      </c>
      <c r="H22222" t="s">
        <v>2131</v>
      </c>
      <c r="I22222" t="s">
        <v>2006</v>
      </c>
      <c r="J22222" t="s">
        <v>5475</v>
      </c>
      <c r="K22222" t="s">
        <v>5476</v>
      </c>
      <c r="L22222">
        <v>3</v>
      </c>
      <c r="M22222">
        <v>640</v>
      </c>
      <c r="N22222" s="43">
        <v>1920</v>
      </c>
    </row>
    <row r="22223" ht="14.4" customHeight="1" spans="1:14" x14ac:dyDescent="0.25">
      <c r="A22223" s="106">
        <v>46274</v>
      </c>
      <c r="B22223">
        <v>18235</v>
      </c>
      <c r="C22223">
        <v>15100</v>
      </c>
      <c r="E22223">
        <v>436</v>
      </c>
      <c r="F22223" t="s">
        <v>4810</v>
      </c>
      <c r="G22223" t="s">
        <v>2054</v>
      </c>
      <c r="H22223" t="s">
        <v>2131</v>
      </c>
      <c r="I22223" t="s">
        <v>2006</v>
      </c>
      <c r="J22223" t="s">
        <v>2033</v>
      </c>
      <c r="K22223" t="s">
        <v>2034</v>
      </c>
      <c r="L22223">
        <v>3</v>
      </c>
      <c r="M22223">
        <v>55</v>
      </c>
      <c r="N22223" s="43">
        <v>165</v>
      </c>
    </row>
    <row r="22224" ht="14.4" customHeight="1" spans="1:14" x14ac:dyDescent="0.25">
      <c r="A22224" s="106">
        <v>46274</v>
      </c>
      <c r="B22224">
        <v>18247</v>
      </c>
      <c r="C22224">
        <v>15112</v>
      </c>
      <c r="E22224">
        <v>436</v>
      </c>
      <c r="F22224" t="s">
        <v>4154</v>
      </c>
      <c r="G22224" t="s">
        <v>2063</v>
      </c>
      <c r="H22224" t="s">
        <v>2131</v>
      </c>
      <c r="I22224" t="s">
        <v>2006</v>
      </c>
      <c r="J22224" t="s">
        <v>2033</v>
      </c>
      <c r="K22224" t="s">
        <v>2034</v>
      </c>
      <c r="L22224">
        <v>7.5</v>
      </c>
      <c r="M22224">
        <v>55</v>
      </c>
      <c r="N22224" s="43">
        <v>412.5</v>
      </c>
    </row>
    <row r="22225" ht="14.4" customHeight="1" spans="1:14" x14ac:dyDescent="0.25">
      <c r="A22225" s="106">
        <v>46274</v>
      </c>
      <c r="B22225">
        <v>18247</v>
      </c>
      <c r="C22225">
        <v>15112</v>
      </c>
      <c r="E22225">
        <v>436</v>
      </c>
      <c r="F22225" t="s">
        <v>4154</v>
      </c>
      <c r="G22225" t="s">
        <v>2063</v>
      </c>
      <c r="H22225" t="s">
        <v>2131</v>
      </c>
      <c r="I22225" t="s">
        <v>2006</v>
      </c>
      <c r="J22225" t="s">
        <v>5475</v>
      </c>
      <c r="K22225" t="s">
        <v>5476</v>
      </c>
      <c r="L22225">
        <v>7.5</v>
      </c>
      <c r="M22225">
        <v>640</v>
      </c>
      <c r="N22225" s="43">
        <v>4800</v>
      </c>
    </row>
    <row r="22226" ht="14.4" customHeight="1" spans="1:14" x14ac:dyDescent="0.25">
      <c r="A22226" s="106">
        <v>46274</v>
      </c>
      <c r="B22226">
        <v>18250</v>
      </c>
      <c r="C22226">
        <v>15115</v>
      </c>
      <c r="E22226">
        <v>436</v>
      </c>
      <c r="F22226" t="s">
        <v>4143</v>
      </c>
      <c r="G22226" t="s">
        <v>2241</v>
      </c>
      <c r="H22226" t="s">
        <v>2131</v>
      </c>
      <c r="I22226" t="s">
        <v>2006</v>
      </c>
      <c r="J22226" t="s">
        <v>2033</v>
      </c>
      <c r="K22226" t="s">
        <v>2034</v>
      </c>
      <c r="L22226">
        <v>2.5</v>
      </c>
      <c r="M22226">
        <v>55</v>
      </c>
      <c r="N22226" s="43">
        <v>137.5</v>
      </c>
    </row>
    <row r="22227" ht="14.4" customHeight="1" spans="1:14" x14ac:dyDescent="0.25">
      <c r="A22227" s="106">
        <v>46274</v>
      </c>
      <c r="B22227">
        <v>18250</v>
      </c>
      <c r="C22227">
        <v>15115</v>
      </c>
      <c r="E22227">
        <v>436</v>
      </c>
      <c r="F22227" t="s">
        <v>4143</v>
      </c>
      <c r="G22227" t="s">
        <v>2241</v>
      </c>
      <c r="H22227" t="s">
        <v>2131</v>
      </c>
      <c r="I22227" t="s">
        <v>2006</v>
      </c>
      <c r="J22227" t="s">
        <v>5475</v>
      </c>
      <c r="K22227" t="s">
        <v>5476</v>
      </c>
      <c r="L22227">
        <v>2.5</v>
      </c>
      <c r="M22227">
        <v>640</v>
      </c>
      <c r="N22227" s="43">
        <v>1600</v>
      </c>
    </row>
    <row r="22228" ht="14.4" customHeight="1" spans="1:14" x14ac:dyDescent="0.25">
      <c r="A22228" s="106">
        <v>46274</v>
      </c>
      <c r="B22228">
        <v>18251</v>
      </c>
      <c r="C22228">
        <v>15116</v>
      </c>
      <c r="E22228">
        <v>436</v>
      </c>
      <c r="F22228" t="s">
        <v>4143</v>
      </c>
      <c r="G22228" t="s">
        <v>2241</v>
      </c>
      <c r="H22228" t="s">
        <v>2131</v>
      </c>
      <c r="I22228" t="s">
        <v>2006</v>
      </c>
      <c r="J22228" t="s">
        <v>5475</v>
      </c>
      <c r="K22228" t="s">
        <v>5476</v>
      </c>
      <c r="L22228">
        <v>5</v>
      </c>
      <c r="M22228">
        <v>640</v>
      </c>
      <c r="N22228" s="43">
        <v>3200</v>
      </c>
    </row>
    <row r="22229" ht="14.4" customHeight="1" spans="1:14" x14ac:dyDescent="0.25">
      <c r="A22229" s="106">
        <v>46274</v>
      </c>
      <c r="B22229">
        <v>18251</v>
      </c>
      <c r="C22229">
        <v>15116</v>
      </c>
      <c r="E22229">
        <v>436</v>
      </c>
      <c r="F22229" t="s">
        <v>4143</v>
      </c>
      <c r="G22229" t="s">
        <v>2241</v>
      </c>
      <c r="H22229" t="s">
        <v>2131</v>
      </c>
      <c r="I22229" t="s">
        <v>2006</v>
      </c>
      <c r="J22229" t="s">
        <v>2033</v>
      </c>
      <c r="K22229" t="s">
        <v>2034</v>
      </c>
      <c r="L22229">
        <v>5</v>
      </c>
      <c r="M22229">
        <v>55</v>
      </c>
      <c r="N22229" s="43">
        <v>275</v>
      </c>
    </row>
    <row r="22230" ht="14.4" customHeight="1" spans="1:14" x14ac:dyDescent="0.25">
      <c r="A22230" s="106">
        <v>46274</v>
      </c>
      <c r="B22230">
        <v>18258</v>
      </c>
      <c r="C22230">
        <v>15123</v>
      </c>
      <c r="E22230">
        <v>436</v>
      </c>
      <c r="F22230" t="s">
        <v>4150</v>
      </c>
      <c r="G22230" t="s">
        <v>2054</v>
      </c>
      <c r="H22230" t="s">
        <v>2131</v>
      </c>
      <c r="I22230" t="s">
        <v>2006</v>
      </c>
      <c r="J22230" t="s">
        <v>2033</v>
      </c>
      <c r="K22230" t="s">
        <v>2034</v>
      </c>
      <c r="L22230">
        <v>7.5</v>
      </c>
      <c r="M22230">
        <v>55</v>
      </c>
      <c r="N22230" s="43">
        <v>412.5</v>
      </c>
    </row>
    <row r="22231" ht="14.4" customHeight="1" spans="1:14" x14ac:dyDescent="0.25">
      <c r="A22231" s="106">
        <v>46274</v>
      </c>
      <c r="B22231">
        <v>18258</v>
      </c>
      <c r="C22231">
        <v>15123</v>
      </c>
      <c r="E22231">
        <v>436</v>
      </c>
      <c r="F22231" t="s">
        <v>4150</v>
      </c>
      <c r="G22231" t="s">
        <v>2054</v>
      </c>
      <c r="H22231" t="s">
        <v>2131</v>
      </c>
      <c r="I22231" t="s">
        <v>2006</v>
      </c>
      <c r="J22231" t="s">
        <v>5475</v>
      </c>
      <c r="K22231" t="s">
        <v>5476</v>
      </c>
      <c r="L22231">
        <v>7.5</v>
      </c>
      <c r="M22231">
        <v>640</v>
      </c>
      <c r="N22231" s="43">
        <v>4800</v>
      </c>
    </row>
    <row r="22232" ht="14.4" customHeight="1" spans="1:14" x14ac:dyDescent="0.25">
      <c r="A22232" s="106">
        <v>46275</v>
      </c>
      <c r="B22232">
        <v>18272</v>
      </c>
      <c r="C22232">
        <v>15138</v>
      </c>
      <c r="E22232">
        <v>436</v>
      </c>
      <c r="F22232" t="s">
        <v>6704</v>
      </c>
      <c r="G22232" t="s">
        <v>2185</v>
      </c>
      <c r="H22232" t="s">
        <v>2131</v>
      </c>
      <c r="I22232" t="s">
        <v>2006</v>
      </c>
      <c r="J22232" t="s">
        <v>2033</v>
      </c>
      <c r="K22232" t="s">
        <v>2034</v>
      </c>
      <c r="L22232">
        <v>3</v>
      </c>
      <c r="M22232">
        <v>55</v>
      </c>
      <c r="N22232" s="43">
        <v>165</v>
      </c>
    </row>
    <row r="22233" ht="14.4" customHeight="1" spans="1:14" x14ac:dyDescent="0.25">
      <c r="A22233" s="106">
        <v>46275</v>
      </c>
      <c r="B22233">
        <v>18272</v>
      </c>
      <c r="C22233">
        <v>15138</v>
      </c>
      <c r="E22233">
        <v>436</v>
      </c>
      <c r="F22233" t="s">
        <v>6704</v>
      </c>
      <c r="G22233" t="s">
        <v>2185</v>
      </c>
      <c r="H22233" t="s">
        <v>2131</v>
      </c>
      <c r="I22233" t="s">
        <v>2006</v>
      </c>
      <c r="J22233" t="s">
        <v>5475</v>
      </c>
      <c r="K22233" t="s">
        <v>5476</v>
      </c>
      <c r="L22233">
        <v>3</v>
      </c>
      <c r="M22233">
        <v>640</v>
      </c>
      <c r="N22233" s="43">
        <v>1920</v>
      </c>
    </row>
    <row r="22234" ht="14.4" customHeight="1" spans="1:14" x14ac:dyDescent="0.25">
      <c r="A22234" s="106">
        <v>46275</v>
      </c>
      <c r="B22234">
        <v>18273</v>
      </c>
      <c r="C22234">
        <v>15139</v>
      </c>
      <c r="E22234">
        <v>436</v>
      </c>
      <c r="F22234" t="s">
        <v>6704</v>
      </c>
      <c r="G22234" t="s">
        <v>2185</v>
      </c>
      <c r="H22234" t="s">
        <v>2131</v>
      </c>
      <c r="I22234" t="s">
        <v>2006</v>
      </c>
      <c r="J22234" t="s">
        <v>5475</v>
      </c>
      <c r="K22234" t="s">
        <v>5476</v>
      </c>
      <c r="L22234">
        <v>5</v>
      </c>
      <c r="M22234">
        <v>640</v>
      </c>
      <c r="N22234" s="43">
        <v>3200</v>
      </c>
    </row>
    <row r="22235" ht="14.4" customHeight="1" spans="1:14" x14ac:dyDescent="0.25">
      <c r="A22235" s="106">
        <v>46275</v>
      </c>
      <c r="B22235">
        <v>18273</v>
      </c>
      <c r="C22235">
        <v>15139</v>
      </c>
      <c r="E22235">
        <v>436</v>
      </c>
      <c r="F22235" t="s">
        <v>6704</v>
      </c>
      <c r="G22235" t="s">
        <v>2185</v>
      </c>
      <c r="H22235" t="s">
        <v>2131</v>
      </c>
      <c r="I22235" t="s">
        <v>2006</v>
      </c>
      <c r="J22235" t="s">
        <v>2033</v>
      </c>
      <c r="K22235" t="s">
        <v>2034</v>
      </c>
      <c r="L22235">
        <v>5</v>
      </c>
      <c r="M22235">
        <v>55</v>
      </c>
      <c r="N22235" s="43">
        <v>275</v>
      </c>
    </row>
    <row r="22236" ht="14.4" customHeight="1" spans="1:14" x14ac:dyDescent="0.25">
      <c r="A22236" s="106">
        <v>46275</v>
      </c>
      <c r="B22236">
        <v>18280</v>
      </c>
      <c r="C22236">
        <v>15146</v>
      </c>
      <c r="E22236">
        <v>436</v>
      </c>
      <c r="F22236" t="s">
        <v>5099</v>
      </c>
      <c r="G22236" t="s">
        <v>2251</v>
      </c>
      <c r="H22236" t="s">
        <v>2131</v>
      </c>
      <c r="I22236" t="s">
        <v>2006</v>
      </c>
      <c r="J22236" t="s">
        <v>5475</v>
      </c>
      <c r="K22236" t="s">
        <v>5476</v>
      </c>
      <c r="L22236">
        <v>5</v>
      </c>
      <c r="M22236">
        <v>640</v>
      </c>
      <c r="N22236" s="43">
        <v>3200</v>
      </c>
    </row>
    <row r="22237" ht="14.4" customHeight="1" spans="1:14" x14ac:dyDescent="0.25">
      <c r="A22237" s="106">
        <v>46275</v>
      </c>
      <c r="B22237">
        <v>18280</v>
      </c>
      <c r="C22237">
        <v>15146</v>
      </c>
      <c r="E22237">
        <v>436</v>
      </c>
      <c r="F22237" t="s">
        <v>5099</v>
      </c>
      <c r="G22237" t="s">
        <v>2251</v>
      </c>
      <c r="H22237" t="s">
        <v>2131</v>
      </c>
      <c r="I22237" t="s">
        <v>2006</v>
      </c>
      <c r="J22237" t="s">
        <v>2033</v>
      </c>
      <c r="K22237" t="s">
        <v>2034</v>
      </c>
      <c r="L22237">
        <v>5</v>
      </c>
      <c r="M22237">
        <v>55</v>
      </c>
      <c r="N22237" s="43">
        <v>275</v>
      </c>
    </row>
    <row r="22238" ht="14.4" customHeight="1" spans="1:14" x14ac:dyDescent="0.25">
      <c r="A22238" s="106">
        <v>46275</v>
      </c>
      <c r="B22238">
        <v>18281</v>
      </c>
      <c r="C22238">
        <v>15147</v>
      </c>
      <c r="E22238">
        <v>436</v>
      </c>
      <c r="F22238" t="s">
        <v>5099</v>
      </c>
      <c r="G22238" t="s">
        <v>2251</v>
      </c>
      <c r="H22238" t="s">
        <v>2131</v>
      </c>
      <c r="I22238" t="s">
        <v>2006</v>
      </c>
      <c r="J22238" t="s">
        <v>2033</v>
      </c>
      <c r="K22238" t="s">
        <v>2034</v>
      </c>
      <c r="L22238">
        <v>2.5</v>
      </c>
      <c r="M22238">
        <v>55</v>
      </c>
      <c r="N22238" s="43">
        <v>137.5</v>
      </c>
    </row>
    <row r="22239" ht="14.4" customHeight="1" spans="1:14" x14ac:dyDescent="0.25">
      <c r="A22239" s="106">
        <v>46275</v>
      </c>
      <c r="B22239">
        <v>18281</v>
      </c>
      <c r="C22239">
        <v>15147</v>
      </c>
      <c r="E22239">
        <v>436</v>
      </c>
      <c r="F22239" t="s">
        <v>5099</v>
      </c>
      <c r="G22239" t="s">
        <v>2251</v>
      </c>
      <c r="H22239" t="s">
        <v>2131</v>
      </c>
      <c r="I22239" t="s">
        <v>2006</v>
      </c>
      <c r="J22239" t="s">
        <v>5475</v>
      </c>
      <c r="K22239" t="s">
        <v>5476</v>
      </c>
      <c r="L22239">
        <v>2.5</v>
      </c>
      <c r="M22239">
        <v>640</v>
      </c>
      <c r="N22239" s="43">
        <v>1600</v>
      </c>
    </row>
    <row r="22240" ht="14.4" customHeight="1" spans="1:14" x14ac:dyDescent="0.25">
      <c r="A22240" s="106">
        <v>46275</v>
      </c>
      <c r="B22240">
        <v>18283</v>
      </c>
      <c r="C22240">
        <v>15149</v>
      </c>
      <c r="E22240">
        <v>436</v>
      </c>
      <c r="F22240" t="s">
        <v>12937</v>
      </c>
      <c r="G22240" t="s">
        <v>2221</v>
      </c>
      <c r="H22240" t="s">
        <v>2131</v>
      </c>
      <c r="I22240" t="s">
        <v>2006</v>
      </c>
      <c r="J22240" t="s">
        <v>5475</v>
      </c>
      <c r="K22240" t="s">
        <v>5476</v>
      </c>
      <c r="L22240">
        <v>2.5</v>
      </c>
      <c r="M22240">
        <v>640</v>
      </c>
      <c r="N22240" s="43">
        <v>1600</v>
      </c>
    </row>
    <row r="22241" ht="14.4" customHeight="1" spans="1:14" x14ac:dyDescent="0.25">
      <c r="A22241" s="106">
        <v>46275</v>
      </c>
      <c r="B22241">
        <v>18283</v>
      </c>
      <c r="C22241">
        <v>15149</v>
      </c>
      <c r="E22241">
        <v>436</v>
      </c>
      <c r="F22241" t="s">
        <v>12937</v>
      </c>
      <c r="G22241" t="s">
        <v>2221</v>
      </c>
      <c r="H22241" t="s">
        <v>2131</v>
      </c>
      <c r="I22241" t="s">
        <v>2006</v>
      </c>
      <c r="J22241" t="s">
        <v>2033</v>
      </c>
      <c r="K22241" t="s">
        <v>2034</v>
      </c>
      <c r="L22241">
        <v>2.5</v>
      </c>
      <c r="M22241">
        <v>55</v>
      </c>
      <c r="N22241" s="43">
        <v>137.5</v>
      </c>
    </row>
    <row r="22242" ht="14.4" customHeight="1" spans="1:14" x14ac:dyDescent="0.25">
      <c r="A22242" s="106">
        <v>46275</v>
      </c>
      <c r="B22242">
        <v>18284</v>
      </c>
      <c r="C22242">
        <v>15150</v>
      </c>
      <c r="E22242">
        <v>436</v>
      </c>
      <c r="F22242" t="s">
        <v>12937</v>
      </c>
      <c r="G22242" t="s">
        <v>2221</v>
      </c>
      <c r="H22242" t="s">
        <v>2131</v>
      </c>
      <c r="I22242" t="s">
        <v>2006</v>
      </c>
      <c r="J22242" t="s">
        <v>2033</v>
      </c>
      <c r="K22242" t="s">
        <v>2034</v>
      </c>
      <c r="L22242">
        <v>5</v>
      </c>
      <c r="M22242">
        <v>55</v>
      </c>
      <c r="N22242" s="43">
        <v>275</v>
      </c>
    </row>
    <row r="22243" ht="14.4" customHeight="1" spans="1:14" x14ac:dyDescent="0.25">
      <c r="A22243" s="106">
        <v>46275</v>
      </c>
      <c r="B22243">
        <v>18284</v>
      </c>
      <c r="C22243">
        <v>15150</v>
      </c>
      <c r="E22243">
        <v>436</v>
      </c>
      <c r="F22243" t="s">
        <v>12937</v>
      </c>
      <c r="G22243" t="s">
        <v>2221</v>
      </c>
      <c r="H22243" t="s">
        <v>2131</v>
      </c>
      <c r="I22243" t="s">
        <v>2006</v>
      </c>
      <c r="J22243" t="s">
        <v>5475</v>
      </c>
      <c r="K22243" t="s">
        <v>5476</v>
      </c>
      <c r="L22243">
        <v>5</v>
      </c>
      <c r="M22243">
        <v>640</v>
      </c>
      <c r="N22243" s="43">
        <v>3200</v>
      </c>
    </row>
    <row r="22244" ht="14.4" customHeight="1" spans="1:14" x14ac:dyDescent="0.25">
      <c r="A22244" s="106">
        <v>46275</v>
      </c>
      <c r="B22244">
        <v>18286</v>
      </c>
      <c r="C22244">
        <v>15152</v>
      </c>
      <c r="E22244">
        <v>436</v>
      </c>
      <c r="F22244" t="s">
        <v>8629</v>
      </c>
      <c r="G22244" t="s">
        <v>2025</v>
      </c>
      <c r="H22244" t="s">
        <v>2131</v>
      </c>
      <c r="I22244" t="s">
        <v>2006</v>
      </c>
      <c r="J22244" t="s">
        <v>5475</v>
      </c>
      <c r="K22244" t="s">
        <v>5476</v>
      </c>
      <c r="L22244">
        <v>5</v>
      </c>
      <c r="M22244">
        <v>640</v>
      </c>
      <c r="N22244" s="43">
        <v>3200</v>
      </c>
    </row>
    <row r="22245" ht="14.4" customHeight="1" spans="1:14" x14ac:dyDescent="0.25">
      <c r="A22245" s="106">
        <v>46275</v>
      </c>
      <c r="B22245">
        <v>18286</v>
      </c>
      <c r="C22245">
        <v>15152</v>
      </c>
      <c r="E22245">
        <v>436</v>
      </c>
      <c r="F22245" t="s">
        <v>8629</v>
      </c>
      <c r="G22245" t="s">
        <v>2025</v>
      </c>
      <c r="H22245" t="s">
        <v>2131</v>
      </c>
      <c r="I22245" t="s">
        <v>2006</v>
      </c>
      <c r="J22245" t="s">
        <v>2033</v>
      </c>
      <c r="K22245" t="s">
        <v>2034</v>
      </c>
      <c r="L22245">
        <v>5</v>
      </c>
      <c r="M22245">
        <v>55</v>
      </c>
      <c r="N22245" s="43">
        <v>275</v>
      </c>
    </row>
    <row r="22246" ht="14.4" customHeight="1" spans="1:14" x14ac:dyDescent="0.25">
      <c r="A22246" s="106">
        <v>46275</v>
      </c>
      <c r="B22246">
        <v>18287</v>
      </c>
      <c r="C22246">
        <v>15153</v>
      </c>
      <c r="E22246">
        <v>436</v>
      </c>
      <c r="F22246" t="s">
        <v>8629</v>
      </c>
      <c r="G22246" t="s">
        <v>2025</v>
      </c>
      <c r="H22246" t="s">
        <v>2131</v>
      </c>
      <c r="I22246" t="s">
        <v>2006</v>
      </c>
      <c r="J22246" t="s">
        <v>5475</v>
      </c>
      <c r="K22246" t="s">
        <v>5476</v>
      </c>
      <c r="L22246">
        <v>2.5</v>
      </c>
      <c r="M22246">
        <v>640</v>
      </c>
      <c r="N22246" s="43">
        <v>1600</v>
      </c>
    </row>
    <row r="22247" ht="14.4" customHeight="1" spans="1:14" x14ac:dyDescent="0.25">
      <c r="A22247" s="106">
        <v>46275</v>
      </c>
      <c r="B22247">
        <v>18287</v>
      </c>
      <c r="C22247">
        <v>15153</v>
      </c>
      <c r="E22247">
        <v>436</v>
      </c>
      <c r="F22247" t="s">
        <v>8629</v>
      </c>
      <c r="G22247" t="s">
        <v>2025</v>
      </c>
      <c r="H22247" t="s">
        <v>2131</v>
      </c>
      <c r="I22247" t="s">
        <v>2006</v>
      </c>
      <c r="J22247" t="s">
        <v>2033</v>
      </c>
      <c r="K22247" t="s">
        <v>2034</v>
      </c>
      <c r="L22247">
        <v>2.5</v>
      </c>
      <c r="M22247">
        <v>55</v>
      </c>
      <c r="N22247" s="43">
        <v>137.5</v>
      </c>
    </row>
    <row r="22248" ht="14.4" customHeight="1" spans="1:14" x14ac:dyDescent="0.25">
      <c r="A22248" s="106">
        <v>46275</v>
      </c>
      <c r="B22248">
        <v>18293</v>
      </c>
      <c r="C22248">
        <v>15159</v>
      </c>
      <c r="E22248">
        <v>436</v>
      </c>
      <c r="F22248" t="s">
        <v>2102</v>
      </c>
      <c r="G22248" t="s">
        <v>2021</v>
      </c>
      <c r="H22248" t="s">
        <v>2131</v>
      </c>
      <c r="I22248" t="s">
        <v>2006</v>
      </c>
      <c r="J22248" t="s">
        <v>5475</v>
      </c>
      <c r="K22248" t="s">
        <v>5476</v>
      </c>
      <c r="L22248">
        <v>8</v>
      </c>
      <c r="M22248">
        <v>640</v>
      </c>
      <c r="N22248" s="43">
        <v>5120</v>
      </c>
    </row>
    <row r="22249" ht="14.4" customHeight="1" spans="1:14" x14ac:dyDescent="0.25">
      <c r="A22249" s="106">
        <v>46275</v>
      </c>
      <c r="B22249">
        <v>18293</v>
      </c>
      <c r="C22249">
        <v>15159</v>
      </c>
      <c r="E22249">
        <v>436</v>
      </c>
      <c r="F22249" t="s">
        <v>2102</v>
      </c>
      <c r="G22249" t="s">
        <v>2021</v>
      </c>
      <c r="H22249" t="s">
        <v>2131</v>
      </c>
      <c r="I22249" t="s">
        <v>2006</v>
      </c>
      <c r="J22249" t="s">
        <v>2033</v>
      </c>
      <c r="K22249" t="s">
        <v>2034</v>
      </c>
      <c r="L22249">
        <v>8</v>
      </c>
      <c r="M22249">
        <v>55</v>
      </c>
      <c r="N22249" s="43">
        <v>440</v>
      </c>
    </row>
    <row r="22250" ht="14.4" customHeight="1" spans="1:14" x14ac:dyDescent="0.25">
      <c r="A22250" s="106">
        <v>46275</v>
      </c>
      <c r="B22250">
        <v>18298</v>
      </c>
      <c r="C22250">
        <v>15164</v>
      </c>
      <c r="E22250">
        <v>436</v>
      </c>
      <c r="F22250" t="s">
        <v>11363</v>
      </c>
      <c r="G22250" t="s">
        <v>2241</v>
      </c>
      <c r="H22250" t="s">
        <v>2131</v>
      </c>
      <c r="I22250" t="s">
        <v>2006</v>
      </c>
      <c r="J22250" t="s">
        <v>5475</v>
      </c>
      <c r="K22250" t="s">
        <v>5476</v>
      </c>
      <c r="L22250">
        <v>5</v>
      </c>
      <c r="M22250">
        <v>640</v>
      </c>
      <c r="N22250" s="43">
        <v>3200</v>
      </c>
    </row>
    <row r="22251" ht="14.4" customHeight="1" spans="1:14" x14ac:dyDescent="0.25">
      <c r="A22251" s="106">
        <v>46275</v>
      </c>
      <c r="B22251">
        <v>18298</v>
      </c>
      <c r="C22251">
        <v>15164</v>
      </c>
      <c r="E22251">
        <v>436</v>
      </c>
      <c r="F22251" t="s">
        <v>11363</v>
      </c>
      <c r="G22251" t="s">
        <v>2241</v>
      </c>
      <c r="H22251" t="s">
        <v>2131</v>
      </c>
      <c r="I22251" t="s">
        <v>2006</v>
      </c>
      <c r="J22251" t="s">
        <v>2033</v>
      </c>
      <c r="K22251" t="s">
        <v>2034</v>
      </c>
      <c r="L22251">
        <v>5</v>
      </c>
      <c r="M22251">
        <v>55</v>
      </c>
      <c r="N22251" s="43">
        <v>275</v>
      </c>
    </row>
    <row r="22252" ht="14.4" customHeight="1" spans="1:14" x14ac:dyDescent="0.25">
      <c r="A22252" s="106">
        <v>46275</v>
      </c>
      <c r="B22252">
        <v>18299</v>
      </c>
      <c r="C22252">
        <v>15165</v>
      </c>
      <c r="E22252">
        <v>436</v>
      </c>
      <c r="F22252" t="s">
        <v>11363</v>
      </c>
      <c r="G22252" t="s">
        <v>2241</v>
      </c>
      <c r="H22252" t="s">
        <v>2131</v>
      </c>
      <c r="I22252" t="s">
        <v>2006</v>
      </c>
      <c r="J22252" t="s">
        <v>2033</v>
      </c>
      <c r="K22252" t="s">
        <v>2034</v>
      </c>
      <c r="L22252">
        <v>3</v>
      </c>
      <c r="M22252">
        <v>55</v>
      </c>
      <c r="N22252" s="43">
        <v>165</v>
      </c>
    </row>
    <row r="22253" ht="14.4" customHeight="1" spans="1:14" x14ac:dyDescent="0.25">
      <c r="A22253" s="106">
        <v>46275</v>
      </c>
      <c r="B22253">
        <v>18299</v>
      </c>
      <c r="C22253">
        <v>15165</v>
      </c>
      <c r="E22253">
        <v>436</v>
      </c>
      <c r="F22253" t="s">
        <v>11363</v>
      </c>
      <c r="G22253" t="s">
        <v>2241</v>
      </c>
      <c r="H22253" t="s">
        <v>2131</v>
      </c>
      <c r="I22253" t="s">
        <v>2006</v>
      </c>
      <c r="J22253" t="s">
        <v>5475</v>
      </c>
      <c r="K22253" t="s">
        <v>5476</v>
      </c>
      <c r="L22253">
        <v>3</v>
      </c>
      <c r="M22253">
        <v>640</v>
      </c>
      <c r="N22253" s="43">
        <v>1920</v>
      </c>
    </row>
    <row r="22254" ht="14.4" customHeight="1" spans="1:14" x14ac:dyDescent="0.25">
      <c r="A22254" s="106">
        <v>46275</v>
      </c>
      <c r="B22254">
        <v>18305</v>
      </c>
      <c r="C22254">
        <v>15171</v>
      </c>
      <c r="E22254">
        <v>436</v>
      </c>
      <c r="F22254" t="s">
        <v>4064</v>
      </c>
      <c r="G22254" t="s">
        <v>2063</v>
      </c>
      <c r="H22254" t="s">
        <v>2131</v>
      </c>
      <c r="I22254" t="s">
        <v>2006</v>
      </c>
      <c r="J22254" t="s">
        <v>5475</v>
      </c>
      <c r="K22254" t="s">
        <v>5476</v>
      </c>
      <c r="L22254">
        <v>8</v>
      </c>
      <c r="M22254">
        <v>640</v>
      </c>
      <c r="N22254" s="43">
        <v>5120</v>
      </c>
    </row>
    <row r="22255" ht="14.4" customHeight="1" spans="1:14" x14ac:dyDescent="0.25">
      <c r="A22255" s="106">
        <v>46275</v>
      </c>
      <c r="B22255">
        <v>18305</v>
      </c>
      <c r="C22255">
        <v>15171</v>
      </c>
      <c r="E22255">
        <v>436</v>
      </c>
      <c r="F22255" t="s">
        <v>4064</v>
      </c>
      <c r="G22255" t="s">
        <v>2063</v>
      </c>
      <c r="H22255" t="s">
        <v>2131</v>
      </c>
      <c r="I22255" t="s">
        <v>2006</v>
      </c>
      <c r="J22255" t="s">
        <v>2033</v>
      </c>
      <c r="K22255" t="s">
        <v>2034</v>
      </c>
      <c r="L22255">
        <v>8</v>
      </c>
      <c r="M22255">
        <v>55</v>
      </c>
      <c r="N22255" s="43">
        <v>440</v>
      </c>
    </row>
    <row r="22256" ht="14.4" customHeight="1" spans="1:14" x14ac:dyDescent="0.25">
      <c r="A22256" s="106">
        <v>46275</v>
      </c>
      <c r="B22256">
        <v>18308</v>
      </c>
      <c r="C22256">
        <v>15174</v>
      </c>
      <c r="E22256">
        <v>436</v>
      </c>
      <c r="F22256" t="s">
        <v>4060</v>
      </c>
      <c r="G22256" t="s">
        <v>2017</v>
      </c>
      <c r="H22256" t="s">
        <v>2131</v>
      </c>
      <c r="I22256" t="s">
        <v>2006</v>
      </c>
      <c r="J22256" t="s">
        <v>2033</v>
      </c>
      <c r="K22256" t="s">
        <v>2034</v>
      </c>
      <c r="L22256">
        <v>5</v>
      </c>
      <c r="M22256">
        <v>55</v>
      </c>
      <c r="N22256" s="43">
        <v>275</v>
      </c>
    </row>
    <row r="22257" ht="14.4" customHeight="1" spans="1:14" x14ac:dyDescent="0.25">
      <c r="A22257" s="106">
        <v>46275</v>
      </c>
      <c r="B22257">
        <v>18308</v>
      </c>
      <c r="C22257">
        <v>15174</v>
      </c>
      <c r="E22257">
        <v>436</v>
      </c>
      <c r="F22257" t="s">
        <v>4060</v>
      </c>
      <c r="G22257" t="s">
        <v>2017</v>
      </c>
      <c r="H22257" t="s">
        <v>2131</v>
      </c>
      <c r="I22257" t="s">
        <v>2006</v>
      </c>
      <c r="J22257" t="s">
        <v>5475</v>
      </c>
      <c r="K22257" t="s">
        <v>5476</v>
      </c>
      <c r="L22257">
        <v>5</v>
      </c>
      <c r="M22257">
        <v>640</v>
      </c>
      <c r="N22257" s="43">
        <v>3200</v>
      </c>
    </row>
    <row r="22258" ht="14.4" customHeight="1" spans="1:14" x14ac:dyDescent="0.25">
      <c r="A22258" s="106">
        <v>46275</v>
      </c>
      <c r="B22258">
        <v>18309</v>
      </c>
      <c r="C22258">
        <v>15176</v>
      </c>
      <c r="E22258">
        <v>436</v>
      </c>
      <c r="F22258" t="s">
        <v>4060</v>
      </c>
      <c r="G22258" t="s">
        <v>2017</v>
      </c>
      <c r="H22258" t="s">
        <v>2131</v>
      </c>
      <c r="I22258" t="s">
        <v>2006</v>
      </c>
      <c r="J22258" t="s">
        <v>5475</v>
      </c>
      <c r="K22258" t="s">
        <v>5476</v>
      </c>
      <c r="L22258">
        <v>3</v>
      </c>
      <c r="M22258">
        <v>640</v>
      </c>
      <c r="N22258" s="43">
        <v>1920</v>
      </c>
    </row>
    <row r="22259" ht="14.4" customHeight="1" spans="1:14" x14ac:dyDescent="0.25">
      <c r="A22259" s="106">
        <v>46275</v>
      </c>
      <c r="B22259">
        <v>18309</v>
      </c>
      <c r="C22259">
        <v>15176</v>
      </c>
      <c r="E22259">
        <v>436</v>
      </c>
      <c r="F22259" t="s">
        <v>4060</v>
      </c>
      <c r="G22259" t="s">
        <v>2017</v>
      </c>
      <c r="H22259" t="s">
        <v>2131</v>
      </c>
      <c r="I22259" t="s">
        <v>2006</v>
      </c>
      <c r="J22259" t="s">
        <v>2033</v>
      </c>
      <c r="K22259" t="s">
        <v>2034</v>
      </c>
      <c r="L22259">
        <v>3</v>
      </c>
      <c r="M22259">
        <v>55</v>
      </c>
      <c r="N22259" s="43">
        <v>165</v>
      </c>
    </row>
    <row r="22260" ht="14.4" customHeight="1" spans="1:14" x14ac:dyDescent="0.25">
      <c r="A22260" s="106">
        <v>46275</v>
      </c>
      <c r="B22260">
        <v>18314</v>
      </c>
      <c r="C22260">
        <v>15181</v>
      </c>
      <c r="E22260">
        <v>436</v>
      </c>
      <c r="F22260" t="s">
        <v>9513</v>
      </c>
      <c r="G22260" t="s">
        <v>2185</v>
      </c>
      <c r="H22260" t="s">
        <v>2131</v>
      </c>
      <c r="I22260" t="s">
        <v>2006</v>
      </c>
      <c r="J22260" t="s">
        <v>5475</v>
      </c>
      <c r="K22260" t="s">
        <v>5476</v>
      </c>
      <c r="L22260">
        <v>3</v>
      </c>
      <c r="M22260">
        <v>640</v>
      </c>
      <c r="N22260" s="43">
        <v>1920</v>
      </c>
    </row>
    <row r="22261" ht="14.4" customHeight="1" spans="1:14" x14ac:dyDescent="0.25">
      <c r="A22261" s="106">
        <v>46275</v>
      </c>
      <c r="B22261">
        <v>18314</v>
      </c>
      <c r="C22261">
        <v>15181</v>
      </c>
      <c r="E22261">
        <v>436</v>
      </c>
      <c r="F22261" t="s">
        <v>9513</v>
      </c>
      <c r="G22261" t="s">
        <v>2185</v>
      </c>
      <c r="H22261" t="s">
        <v>2131</v>
      </c>
      <c r="I22261" t="s">
        <v>2006</v>
      </c>
      <c r="J22261" t="s">
        <v>2033</v>
      </c>
      <c r="K22261" t="s">
        <v>2034</v>
      </c>
      <c r="L22261">
        <v>3</v>
      </c>
      <c r="M22261">
        <v>55</v>
      </c>
      <c r="N22261" s="43">
        <v>165</v>
      </c>
    </row>
    <row r="22262" ht="14.4" customHeight="1" spans="1:14" x14ac:dyDescent="0.25">
      <c r="A22262" s="106">
        <v>46276</v>
      </c>
      <c r="B22262">
        <v>18323</v>
      </c>
      <c r="C22262">
        <v>15190</v>
      </c>
      <c r="E22262">
        <v>436</v>
      </c>
      <c r="F22262" t="s">
        <v>7444</v>
      </c>
      <c r="G22262" t="s">
        <v>2185</v>
      </c>
      <c r="H22262" t="s">
        <v>2131</v>
      </c>
      <c r="I22262" t="s">
        <v>2006</v>
      </c>
      <c r="J22262" t="s">
        <v>5475</v>
      </c>
      <c r="K22262" t="s">
        <v>5476</v>
      </c>
      <c r="L22262">
        <v>5</v>
      </c>
      <c r="M22262">
        <v>640</v>
      </c>
      <c r="N22262" s="43">
        <v>3200</v>
      </c>
    </row>
    <row r="22263" ht="14.4" customHeight="1" spans="1:14" x14ac:dyDescent="0.25">
      <c r="A22263" s="106">
        <v>46276</v>
      </c>
      <c r="B22263">
        <v>18323</v>
      </c>
      <c r="C22263">
        <v>15190</v>
      </c>
      <c r="E22263">
        <v>436</v>
      </c>
      <c r="F22263" t="s">
        <v>7444</v>
      </c>
      <c r="G22263" t="s">
        <v>2185</v>
      </c>
      <c r="H22263" t="s">
        <v>2131</v>
      </c>
      <c r="I22263" t="s">
        <v>2006</v>
      </c>
      <c r="J22263" t="s">
        <v>2033</v>
      </c>
      <c r="K22263" t="s">
        <v>2034</v>
      </c>
      <c r="L22263">
        <v>5</v>
      </c>
      <c r="M22263">
        <v>1</v>
      </c>
      <c r="N22263" s="43">
        <v>5</v>
      </c>
    </row>
    <row r="22264" ht="14.4" customHeight="1" spans="1:14" x14ac:dyDescent="0.25">
      <c r="A22264" s="106">
        <v>46276</v>
      </c>
      <c r="B22264">
        <v>18324</v>
      </c>
      <c r="C22264">
        <v>15191</v>
      </c>
      <c r="E22264">
        <v>436</v>
      </c>
      <c r="F22264" t="s">
        <v>7444</v>
      </c>
      <c r="G22264" t="s">
        <v>2185</v>
      </c>
      <c r="H22264" t="s">
        <v>2131</v>
      </c>
      <c r="I22264" t="s">
        <v>2006</v>
      </c>
      <c r="J22264" t="s">
        <v>5475</v>
      </c>
      <c r="K22264" t="s">
        <v>5476</v>
      </c>
      <c r="L22264">
        <v>3</v>
      </c>
      <c r="M22264">
        <v>640</v>
      </c>
      <c r="N22264" s="43">
        <v>1920</v>
      </c>
    </row>
    <row r="22265" ht="14.4" customHeight="1" spans="1:14" x14ac:dyDescent="0.25">
      <c r="A22265" s="106">
        <v>46276</v>
      </c>
      <c r="B22265">
        <v>18324</v>
      </c>
      <c r="C22265">
        <v>15191</v>
      </c>
      <c r="E22265">
        <v>436</v>
      </c>
      <c r="F22265" t="s">
        <v>7444</v>
      </c>
      <c r="G22265" t="s">
        <v>2185</v>
      </c>
      <c r="H22265" t="s">
        <v>2131</v>
      </c>
      <c r="I22265" t="s">
        <v>2006</v>
      </c>
      <c r="J22265" t="s">
        <v>2033</v>
      </c>
      <c r="K22265" t="s">
        <v>2034</v>
      </c>
      <c r="L22265">
        <v>3</v>
      </c>
      <c r="M22265">
        <v>55</v>
      </c>
      <c r="N22265" s="43">
        <v>165</v>
      </c>
    </row>
    <row r="22266" ht="14.4" customHeight="1" spans="1:14" x14ac:dyDescent="0.25">
      <c r="A22266" s="106">
        <v>46276</v>
      </c>
      <c r="B22266">
        <v>18325</v>
      </c>
      <c r="C22266">
        <v>15192</v>
      </c>
      <c r="E22266">
        <v>436</v>
      </c>
      <c r="F22266" t="s">
        <v>8075</v>
      </c>
      <c r="G22266" t="s">
        <v>2021</v>
      </c>
      <c r="H22266" t="s">
        <v>2131</v>
      </c>
      <c r="I22266" t="s">
        <v>2006</v>
      </c>
      <c r="J22266" t="s">
        <v>5475</v>
      </c>
      <c r="K22266" t="s">
        <v>5476</v>
      </c>
      <c r="L22266">
        <v>8</v>
      </c>
      <c r="M22266">
        <v>640</v>
      </c>
      <c r="N22266" s="43">
        <v>5120</v>
      </c>
    </row>
    <row r="22267" ht="14.4" customHeight="1" spans="1:14" x14ac:dyDescent="0.25">
      <c r="A22267" s="106">
        <v>46276</v>
      </c>
      <c r="B22267">
        <v>18325</v>
      </c>
      <c r="C22267">
        <v>15192</v>
      </c>
      <c r="E22267">
        <v>436</v>
      </c>
      <c r="F22267" t="s">
        <v>8075</v>
      </c>
      <c r="G22267" t="s">
        <v>2021</v>
      </c>
      <c r="H22267" t="s">
        <v>2131</v>
      </c>
      <c r="I22267" t="s">
        <v>2006</v>
      </c>
      <c r="J22267" t="s">
        <v>2033</v>
      </c>
      <c r="K22267" t="s">
        <v>2034</v>
      </c>
      <c r="L22267">
        <v>8</v>
      </c>
      <c r="M22267">
        <v>55</v>
      </c>
      <c r="N22267" s="43">
        <v>440</v>
      </c>
    </row>
    <row r="22268" ht="14.4" customHeight="1" spans="1:14" x14ac:dyDescent="0.25">
      <c r="A22268" s="106">
        <v>46276</v>
      </c>
      <c r="B22268">
        <v>18327</v>
      </c>
      <c r="C22268">
        <v>15194</v>
      </c>
      <c r="E22268">
        <v>436</v>
      </c>
      <c r="F22268" t="s">
        <v>7679</v>
      </c>
      <c r="G22268" t="s">
        <v>2017</v>
      </c>
      <c r="H22268" t="s">
        <v>2131</v>
      </c>
      <c r="I22268" t="s">
        <v>2006</v>
      </c>
      <c r="J22268" t="s">
        <v>2033</v>
      </c>
      <c r="K22268" t="s">
        <v>2034</v>
      </c>
      <c r="L22268">
        <v>5</v>
      </c>
      <c r="M22268">
        <v>55</v>
      </c>
      <c r="N22268" s="43">
        <v>275</v>
      </c>
    </row>
    <row r="22269" ht="14.4" customHeight="1" spans="1:14" x14ac:dyDescent="0.25">
      <c r="A22269" s="106">
        <v>46276</v>
      </c>
      <c r="B22269">
        <v>18327</v>
      </c>
      <c r="C22269">
        <v>15194</v>
      </c>
      <c r="E22269">
        <v>436</v>
      </c>
      <c r="F22269" t="s">
        <v>7679</v>
      </c>
      <c r="G22269" t="s">
        <v>2017</v>
      </c>
      <c r="H22269" t="s">
        <v>2131</v>
      </c>
      <c r="I22269" t="s">
        <v>2006</v>
      </c>
      <c r="J22269" t="s">
        <v>5475</v>
      </c>
      <c r="K22269" t="s">
        <v>5476</v>
      </c>
      <c r="L22269">
        <v>5</v>
      </c>
      <c r="M22269">
        <v>640</v>
      </c>
      <c r="N22269" s="43">
        <v>3200</v>
      </c>
    </row>
    <row r="22270" ht="14.4" customHeight="1" spans="1:14" x14ac:dyDescent="0.25">
      <c r="A22270" s="106">
        <v>46276</v>
      </c>
      <c r="B22270">
        <v>18328</v>
      </c>
      <c r="C22270">
        <v>15195</v>
      </c>
      <c r="E22270">
        <v>436</v>
      </c>
      <c r="F22270" t="s">
        <v>7679</v>
      </c>
      <c r="G22270" t="s">
        <v>2017</v>
      </c>
      <c r="H22270" t="s">
        <v>2131</v>
      </c>
      <c r="I22270" t="s">
        <v>2006</v>
      </c>
      <c r="J22270" t="s">
        <v>2033</v>
      </c>
      <c r="K22270" t="s">
        <v>2034</v>
      </c>
      <c r="L22270">
        <v>3</v>
      </c>
      <c r="M22270">
        <v>55</v>
      </c>
      <c r="N22270" s="43">
        <v>165</v>
      </c>
    </row>
    <row r="22271" ht="14.4" customHeight="1" spans="1:14" x14ac:dyDescent="0.25">
      <c r="A22271" s="106">
        <v>46276</v>
      </c>
      <c r="B22271">
        <v>18328</v>
      </c>
      <c r="C22271">
        <v>15195</v>
      </c>
      <c r="E22271">
        <v>436</v>
      </c>
      <c r="F22271" t="s">
        <v>7679</v>
      </c>
      <c r="G22271" t="s">
        <v>2017</v>
      </c>
      <c r="H22271" t="s">
        <v>2131</v>
      </c>
      <c r="I22271" t="s">
        <v>2006</v>
      </c>
      <c r="J22271" t="s">
        <v>5475</v>
      </c>
      <c r="K22271" t="s">
        <v>5476</v>
      </c>
      <c r="L22271">
        <v>3</v>
      </c>
      <c r="M22271">
        <v>640</v>
      </c>
      <c r="N22271" s="43">
        <v>1920</v>
      </c>
    </row>
    <row r="22272" ht="14.4" customHeight="1" spans="1:14" x14ac:dyDescent="0.25">
      <c r="A22272" s="106">
        <v>46276</v>
      </c>
      <c r="B22272">
        <v>18333</v>
      </c>
      <c r="C22272">
        <v>15200</v>
      </c>
      <c r="E22272">
        <v>436</v>
      </c>
      <c r="F22272" t="s">
        <v>8628</v>
      </c>
      <c r="G22272" t="s">
        <v>2063</v>
      </c>
      <c r="H22272" t="s">
        <v>2131</v>
      </c>
      <c r="I22272" t="s">
        <v>2006</v>
      </c>
      <c r="J22272" t="s">
        <v>2033</v>
      </c>
      <c r="K22272" t="s">
        <v>2034</v>
      </c>
      <c r="L22272">
        <v>8</v>
      </c>
      <c r="M22272">
        <v>55</v>
      </c>
      <c r="N22272" s="43">
        <v>440</v>
      </c>
    </row>
    <row r="22273" ht="14.4" customHeight="1" spans="1:14" x14ac:dyDescent="0.25">
      <c r="A22273" s="106">
        <v>46276</v>
      </c>
      <c r="B22273">
        <v>18333</v>
      </c>
      <c r="C22273">
        <v>15200</v>
      </c>
      <c r="E22273">
        <v>436</v>
      </c>
      <c r="F22273" t="s">
        <v>8628</v>
      </c>
      <c r="G22273" t="s">
        <v>2063</v>
      </c>
      <c r="H22273" t="s">
        <v>2131</v>
      </c>
      <c r="I22273" t="s">
        <v>2006</v>
      </c>
      <c r="J22273" t="s">
        <v>5475</v>
      </c>
      <c r="K22273" t="s">
        <v>5476</v>
      </c>
      <c r="L22273">
        <v>8</v>
      </c>
      <c r="M22273">
        <v>640</v>
      </c>
      <c r="N22273" s="43">
        <v>5120</v>
      </c>
    </row>
    <row r="22274" ht="14.4" customHeight="1" spans="1:14" x14ac:dyDescent="0.25">
      <c r="A22274" s="106">
        <v>46276</v>
      </c>
      <c r="B22274">
        <v>18337</v>
      </c>
      <c r="C22274">
        <v>15204</v>
      </c>
      <c r="E22274">
        <v>436</v>
      </c>
      <c r="F22274" t="s">
        <v>4061</v>
      </c>
      <c r="G22274" t="s">
        <v>2038</v>
      </c>
      <c r="H22274" t="s">
        <v>2131</v>
      </c>
      <c r="I22274" t="s">
        <v>2006</v>
      </c>
      <c r="J22274" t="s">
        <v>2033</v>
      </c>
      <c r="K22274" t="s">
        <v>2034</v>
      </c>
      <c r="L22274">
        <v>8</v>
      </c>
      <c r="M22274">
        <v>55</v>
      </c>
      <c r="N22274" s="43">
        <v>440</v>
      </c>
    </row>
    <row r="22275" ht="14.4" customHeight="1" spans="1:14" x14ac:dyDescent="0.25">
      <c r="A22275" s="106">
        <v>46276</v>
      </c>
      <c r="B22275">
        <v>18337</v>
      </c>
      <c r="C22275">
        <v>15204</v>
      </c>
      <c r="E22275">
        <v>436</v>
      </c>
      <c r="F22275" t="s">
        <v>4061</v>
      </c>
      <c r="G22275" t="s">
        <v>2038</v>
      </c>
      <c r="H22275" t="s">
        <v>2131</v>
      </c>
      <c r="I22275" t="s">
        <v>2006</v>
      </c>
      <c r="J22275" t="s">
        <v>5475</v>
      </c>
      <c r="K22275" t="s">
        <v>5476</v>
      </c>
      <c r="L22275">
        <v>8</v>
      </c>
      <c r="M22275">
        <v>640</v>
      </c>
      <c r="N22275" s="43">
        <v>5120</v>
      </c>
    </row>
    <row r="22276" ht="14.4" customHeight="1" spans="1:14" x14ac:dyDescent="0.25">
      <c r="A22276" s="106">
        <v>46276</v>
      </c>
      <c r="B22276">
        <v>18344</v>
      </c>
      <c r="C22276">
        <v>15211</v>
      </c>
      <c r="E22276">
        <v>436</v>
      </c>
      <c r="F22276" t="s">
        <v>9515</v>
      </c>
      <c r="G22276" t="s">
        <v>2185</v>
      </c>
      <c r="H22276" t="s">
        <v>2131</v>
      </c>
      <c r="I22276" t="s">
        <v>2006</v>
      </c>
      <c r="J22276" t="s">
        <v>2033</v>
      </c>
      <c r="K22276" t="s">
        <v>2034</v>
      </c>
      <c r="L22276">
        <v>5</v>
      </c>
      <c r="M22276">
        <v>55</v>
      </c>
      <c r="N22276" s="43">
        <v>275</v>
      </c>
    </row>
    <row r="22277" ht="14.4" customHeight="1" spans="1:14" x14ac:dyDescent="0.25">
      <c r="A22277" s="106">
        <v>46276</v>
      </c>
      <c r="B22277">
        <v>18344</v>
      </c>
      <c r="C22277">
        <v>15211</v>
      </c>
      <c r="E22277">
        <v>436</v>
      </c>
      <c r="F22277" t="s">
        <v>9515</v>
      </c>
      <c r="G22277" t="s">
        <v>2185</v>
      </c>
      <c r="H22277" t="s">
        <v>2131</v>
      </c>
      <c r="I22277" t="s">
        <v>2006</v>
      </c>
      <c r="J22277" t="s">
        <v>5475</v>
      </c>
      <c r="K22277" t="s">
        <v>5476</v>
      </c>
      <c r="L22277">
        <v>5</v>
      </c>
      <c r="M22277">
        <v>640</v>
      </c>
      <c r="N22277" s="43">
        <v>3200</v>
      </c>
    </row>
    <row r="22278" ht="14.4" customHeight="1" spans="1:14" x14ac:dyDescent="0.25">
      <c r="A22278" s="106">
        <v>46276</v>
      </c>
      <c r="B22278">
        <v>18345</v>
      </c>
      <c r="C22278">
        <v>15212</v>
      </c>
      <c r="E22278">
        <v>436</v>
      </c>
      <c r="F22278" t="s">
        <v>9515</v>
      </c>
      <c r="G22278" t="s">
        <v>2185</v>
      </c>
      <c r="H22278" t="s">
        <v>2131</v>
      </c>
      <c r="I22278" t="s">
        <v>2006</v>
      </c>
      <c r="J22278" t="s">
        <v>2033</v>
      </c>
      <c r="K22278" t="s">
        <v>2034</v>
      </c>
      <c r="L22278">
        <v>3</v>
      </c>
      <c r="M22278">
        <v>55</v>
      </c>
      <c r="N22278" s="43">
        <v>165</v>
      </c>
    </row>
    <row r="22279" ht="14.4" customHeight="1" spans="1:14" x14ac:dyDescent="0.25">
      <c r="A22279" s="106">
        <v>46276</v>
      </c>
      <c r="B22279">
        <v>18345</v>
      </c>
      <c r="C22279">
        <v>15212</v>
      </c>
      <c r="E22279">
        <v>436</v>
      </c>
      <c r="F22279" t="s">
        <v>9515</v>
      </c>
      <c r="G22279" t="s">
        <v>2185</v>
      </c>
      <c r="H22279" t="s">
        <v>2131</v>
      </c>
      <c r="I22279" t="s">
        <v>2006</v>
      </c>
      <c r="J22279" t="s">
        <v>5475</v>
      </c>
      <c r="K22279" t="s">
        <v>5476</v>
      </c>
      <c r="L22279">
        <v>3</v>
      </c>
      <c r="M22279">
        <v>640</v>
      </c>
      <c r="N22279" s="43">
        <v>1920</v>
      </c>
    </row>
    <row r="22280" ht="14.4" customHeight="1" spans="1:14" x14ac:dyDescent="0.25">
      <c r="A22280" s="106">
        <v>46276</v>
      </c>
      <c r="B22280">
        <v>18347</v>
      </c>
      <c r="C22280">
        <v>15213</v>
      </c>
      <c r="E22280">
        <v>436</v>
      </c>
      <c r="F22280" t="s">
        <v>10829</v>
      </c>
      <c r="G22280" t="s">
        <v>2223</v>
      </c>
      <c r="H22280" t="s">
        <v>2131</v>
      </c>
      <c r="I22280" t="s">
        <v>2006</v>
      </c>
      <c r="J22280" t="s">
        <v>2033</v>
      </c>
      <c r="K22280" t="s">
        <v>2034</v>
      </c>
      <c r="L22280">
        <v>5</v>
      </c>
      <c r="M22280">
        <v>55</v>
      </c>
      <c r="N22280" s="43">
        <v>275</v>
      </c>
    </row>
    <row r="22281" ht="14.4" customHeight="1" spans="1:14" x14ac:dyDescent="0.25">
      <c r="A22281" s="106">
        <v>46276</v>
      </c>
      <c r="B22281">
        <v>18347</v>
      </c>
      <c r="C22281">
        <v>15213</v>
      </c>
      <c r="E22281">
        <v>436</v>
      </c>
      <c r="F22281" t="s">
        <v>10829</v>
      </c>
      <c r="G22281" t="s">
        <v>2223</v>
      </c>
      <c r="H22281" t="s">
        <v>2131</v>
      </c>
      <c r="I22281" t="s">
        <v>2006</v>
      </c>
      <c r="J22281" t="s">
        <v>5475</v>
      </c>
      <c r="K22281" t="s">
        <v>5476</v>
      </c>
      <c r="L22281">
        <v>5</v>
      </c>
      <c r="M22281">
        <v>640</v>
      </c>
      <c r="N22281" s="43">
        <v>3200</v>
      </c>
    </row>
    <row r="22282" ht="14.4" customHeight="1" spans="1:14" x14ac:dyDescent="0.25">
      <c r="A22282" s="106">
        <v>46276</v>
      </c>
      <c r="B22282">
        <v>18348</v>
      </c>
      <c r="C22282">
        <v>15214</v>
      </c>
      <c r="E22282">
        <v>436</v>
      </c>
      <c r="F22282" t="s">
        <v>10829</v>
      </c>
      <c r="G22282" t="s">
        <v>2223</v>
      </c>
      <c r="H22282" t="s">
        <v>2131</v>
      </c>
      <c r="I22282" t="s">
        <v>2006</v>
      </c>
      <c r="J22282" t="s">
        <v>2033</v>
      </c>
      <c r="K22282" t="s">
        <v>2034</v>
      </c>
      <c r="L22282">
        <v>3</v>
      </c>
      <c r="M22282">
        <v>55</v>
      </c>
      <c r="N22282" s="43">
        <v>165</v>
      </c>
    </row>
    <row r="22283" ht="14.4" customHeight="1" spans="1:14" x14ac:dyDescent="0.25">
      <c r="A22283" s="106">
        <v>46276</v>
      </c>
      <c r="B22283">
        <v>18348</v>
      </c>
      <c r="C22283">
        <v>15214</v>
      </c>
      <c r="E22283">
        <v>436</v>
      </c>
      <c r="F22283" t="s">
        <v>10829</v>
      </c>
      <c r="G22283" t="s">
        <v>2223</v>
      </c>
      <c r="H22283" t="s">
        <v>2131</v>
      </c>
      <c r="I22283" t="s">
        <v>2006</v>
      </c>
      <c r="J22283" t="s">
        <v>5475</v>
      </c>
      <c r="K22283" t="s">
        <v>5476</v>
      </c>
      <c r="L22283">
        <v>3</v>
      </c>
      <c r="M22283">
        <v>640</v>
      </c>
      <c r="N22283" s="43">
        <v>1920</v>
      </c>
    </row>
    <row r="22284" ht="14.4" customHeight="1" spans="1:14" x14ac:dyDescent="0.25">
      <c r="A22284" s="106">
        <v>46276</v>
      </c>
      <c r="B22284">
        <v>18359</v>
      </c>
      <c r="C22284">
        <v>15228</v>
      </c>
      <c r="E22284">
        <v>436</v>
      </c>
      <c r="F22284" t="s">
        <v>4855</v>
      </c>
      <c r="G22284" t="s">
        <v>2025</v>
      </c>
      <c r="H22284" t="s">
        <v>2131</v>
      </c>
      <c r="I22284" t="s">
        <v>2006</v>
      </c>
      <c r="J22284" t="s">
        <v>2033</v>
      </c>
      <c r="K22284" t="s">
        <v>2034</v>
      </c>
      <c r="L22284">
        <v>5</v>
      </c>
      <c r="M22284">
        <v>55</v>
      </c>
      <c r="N22284" s="43">
        <v>275</v>
      </c>
    </row>
    <row r="22285" ht="14.4" customHeight="1" spans="1:14" x14ac:dyDescent="0.25">
      <c r="A22285" s="106">
        <v>46276</v>
      </c>
      <c r="B22285">
        <v>18359</v>
      </c>
      <c r="C22285">
        <v>15228</v>
      </c>
      <c r="E22285">
        <v>436</v>
      </c>
      <c r="F22285" t="s">
        <v>4855</v>
      </c>
      <c r="G22285" t="s">
        <v>2025</v>
      </c>
      <c r="H22285" t="s">
        <v>2131</v>
      </c>
      <c r="I22285" t="s">
        <v>2006</v>
      </c>
      <c r="J22285" t="s">
        <v>5475</v>
      </c>
      <c r="K22285" t="s">
        <v>5476</v>
      </c>
      <c r="L22285">
        <v>5</v>
      </c>
      <c r="M22285">
        <v>640</v>
      </c>
      <c r="N22285" s="43">
        <v>3200</v>
      </c>
    </row>
    <row r="22286" ht="14.4" customHeight="1" spans="1:14" x14ac:dyDescent="0.25">
      <c r="A22286" s="106">
        <v>46276</v>
      </c>
      <c r="B22286">
        <v>18360</v>
      </c>
      <c r="C22286">
        <v>15229</v>
      </c>
      <c r="E22286">
        <v>436</v>
      </c>
      <c r="F22286" t="s">
        <v>9514</v>
      </c>
      <c r="G22286" t="s">
        <v>2025</v>
      </c>
      <c r="H22286" t="s">
        <v>2131</v>
      </c>
      <c r="I22286" t="s">
        <v>2006</v>
      </c>
      <c r="J22286" t="s">
        <v>2033</v>
      </c>
      <c r="K22286" t="s">
        <v>2034</v>
      </c>
      <c r="L22286">
        <v>3</v>
      </c>
      <c r="M22286">
        <v>55</v>
      </c>
      <c r="N22286" s="43">
        <v>165</v>
      </c>
    </row>
    <row r="22287" ht="14.4" customHeight="1" spans="1:14" x14ac:dyDescent="0.25">
      <c r="A22287" s="106">
        <v>46276</v>
      </c>
      <c r="B22287">
        <v>18360</v>
      </c>
      <c r="C22287">
        <v>15229</v>
      </c>
      <c r="E22287">
        <v>436</v>
      </c>
      <c r="F22287" t="s">
        <v>9514</v>
      </c>
      <c r="G22287" t="s">
        <v>2025</v>
      </c>
      <c r="H22287" t="s">
        <v>2131</v>
      </c>
      <c r="I22287" t="s">
        <v>2006</v>
      </c>
      <c r="J22287" t="s">
        <v>5475</v>
      </c>
      <c r="K22287" t="s">
        <v>5476</v>
      </c>
      <c r="L22287">
        <v>3</v>
      </c>
      <c r="M22287">
        <v>640</v>
      </c>
      <c r="N22287" s="43">
        <v>1920</v>
      </c>
    </row>
    <row r="22288" ht="14.4" customHeight="1" spans="1:14" x14ac:dyDescent="0.25">
      <c r="A22288" s="106">
        <v>46279</v>
      </c>
      <c r="B22288">
        <v>18402</v>
      </c>
      <c r="C22288">
        <v>15273</v>
      </c>
      <c r="E22288">
        <v>436</v>
      </c>
      <c r="F22288" t="s">
        <v>8074</v>
      </c>
      <c r="G22288" t="s">
        <v>2185</v>
      </c>
      <c r="H22288" t="s">
        <v>2131</v>
      </c>
      <c r="I22288" t="s">
        <v>2006</v>
      </c>
      <c r="J22288" t="s">
        <v>2033</v>
      </c>
      <c r="K22288" t="s">
        <v>2034</v>
      </c>
      <c r="L22288">
        <v>5</v>
      </c>
      <c r="M22288">
        <v>55</v>
      </c>
      <c r="N22288" s="43">
        <v>275</v>
      </c>
    </row>
    <row r="22289" ht="14.4" customHeight="1" spans="1:14" x14ac:dyDescent="0.25">
      <c r="A22289" s="106">
        <v>46279</v>
      </c>
      <c r="B22289">
        <v>18402</v>
      </c>
      <c r="C22289">
        <v>15273</v>
      </c>
      <c r="E22289">
        <v>436</v>
      </c>
      <c r="F22289" t="s">
        <v>8074</v>
      </c>
      <c r="G22289" t="s">
        <v>2185</v>
      </c>
      <c r="H22289" t="s">
        <v>2131</v>
      </c>
      <c r="I22289" t="s">
        <v>2006</v>
      </c>
      <c r="J22289" t="s">
        <v>5475</v>
      </c>
      <c r="K22289" t="s">
        <v>5476</v>
      </c>
      <c r="L22289">
        <v>5</v>
      </c>
      <c r="M22289">
        <v>640</v>
      </c>
      <c r="N22289" s="43">
        <v>3200</v>
      </c>
    </row>
    <row r="22290" ht="14.4" customHeight="1" spans="1:14" x14ac:dyDescent="0.25">
      <c r="A22290" s="106">
        <v>46279</v>
      </c>
      <c r="B22290">
        <v>18404</v>
      </c>
      <c r="C22290">
        <v>15274</v>
      </c>
      <c r="E22290">
        <v>436</v>
      </c>
      <c r="F22290" t="s">
        <v>4055</v>
      </c>
      <c r="G22290" t="s">
        <v>2185</v>
      </c>
      <c r="H22290" t="s">
        <v>2131</v>
      </c>
      <c r="I22290" t="s">
        <v>2006</v>
      </c>
      <c r="J22290" t="s">
        <v>5475</v>
      </c>
      <c r="K22290" t="s">
        <v>5476</v>
      </c>
      <c r="L22290">
        <v>3</v>
      </c>
      <c r="M22290">
        <v>640</v>
      </c>
      <c r="N22290" s="43">
        <v>1920</v>
      </c>
    </row>
    <row r="22291" ht="14.4" customHeight="1" spans="1:14" x14ac:dyDescent="0.25">
      <c r="A22291" s="106">
        <v>46279</v>
      </c>
      <c r="B22291">
        <v>18404</v>
      </c>
      <c r="C22291">
        <v>15274</v>
      </c>
      <c r="E22291">
        <v>436</v>
      </c>
      <c r="F22291" t="s">
        <v>4055</v>
      </c>
      <c r="G22291" t="s">
        <v>2185</v>
      </c>
      <c r="H22291" t="s">
        <v>2131</v>
      </c>
      <c r="I22291" t="s">
        <v>2006</v>
      </c>
      <c r="J22291" t="s">
        <v>2033</v>
      </c>
      <c r="K22291" t="s">
        <v>2034</v>
      </c>
      <c r="L22291">
        <v>3</v>
      </c>
      <c r="M22291">
        <v>55</v>
      </c>
      <c r="N22291" s="43">
        <v>165</v>
      </c>
    </row>
    <row r="22292" ht="14.4" customHeight="1" spans="1:14" x14ac:dyDescent="0.25">
      <c r="A22292" s="106">
        <v>46279</v>
      </c>
      <c r="B22292">
        <v>18416</v>
      </c>
      <c r="C22292">
        <v>15283</v>
      </c>
      <c r="E22292">
        <v>436</v>
      </c>
      <c r="F22292" t="s">
        <v>7678</v>
      </c>
      <c r="G22292" t="s">
        <v>2025</v>
      </c>
      <c r="H22292" t="s">
        <v>2131</v>
      </c>
      <c r="I22292" t="s">
        <v>2006</v>
      </c>
      <c r="J22292" t="s">
        <v>5475</v>
      </c>
      <c r="K22292" t="s">
        <v>5476</v>
      </c>
      <c r="L22292">
        <v>5</v>
      </c>
      <c r="M22292">
        <v>640</v>
      </c>
      <c r="N22292" s="43">
        <v>3200</v>
      </c>
    </row>
    <row r="22293" ht="14.4" customHeight="1" spans="1:14" x14ac:dyDescent="0.25">
      <c r="A22293" s="106">
        <v>46279</v>
      </c>
      <c r="B22293">
        <v>18416</v>
      </c>
      <c r="C22293">
        <v>15283</v>
      </c>
      <c r="E22293">
        <v>436</v>
      </c>
      <c r="F22293" t="s">
        <v>7678</v>
      </c>
      <c r="G22293" t="s">
        <v>2025</v>
      </c>
      <c r="H22293" t="s">
        <v>2131</v>
      </c>
      <c r="I22293" t="s">
        <v>2006</v>
      </c>
      <c r="J22293" t="s">
        <v>2033</v>
      </c>
      <c r="K22293" t="s">
        <v>2034</v>
      </c>
      <c r="L22293">
        <v>5</v>
      </c>
      <c r="M22293">
        <v>55</v>
      </c>
      <c r="N22293" s="43">
        <v>275</v>
      </c>
    </row>
    <row r="22294" ht="14.4" customHeight="1" spans="1:14" x14ac:dyDescent="0.25">
      <c r="A22294" s="106">
        <v>46279</v>
      </c>
      <c r="B22294">
        <v>18417</v>
      </c>
      <c r="C22294">
        <v>15284</v>
      </c>
      <c r="E22294">
        <v>436</v>
      </c>
      <c r="F22294" t="s">
        <v>7678</v>
      </c>
      <c r="G22294" t="s">
        <v>2025</v>
      </c>
      <c r="H22294" t="s">
        <v>2131</v>
      </c>
      <c r="I22294" t="s">
        <v>2006</v>
      </c>
      <c r="J22294" t="s">
        <v>5475</v>
      </c>
      <c r="K22294" t="s">
        <v>5476</v>
      </c>
      <c r="L22294">
        <v>3</v>
      </c>
      <c r="M22294">
        <v>640</v>
      </c>
      <c r="N22294" s="43">
        <v>1920</v>
      </c>
    </row>
    <row r="22295" ht="14.4" customHeight="1" spans="1:14" x14ac:dyDescent="0.25">
      <c r="A22295" s="106">
        <v>46279</v>
      </c>
      <c r="B22295">
        <v>18417</v>
      </c>
      <c r="C22295">
        <v>15284</v>
      </c>
      <c r="E22295">
        <v>436</v>
      </c>
      <c r="F22295" t="s">
        <v>7678</v>
      </c>
      <c r="G22295" t="s">
        <v>2025</v>
      </c>
      <c r="H22295" t="s">
        <v>2131</v>
      </c>
      <c r="I22295" t="s">
        <v>2006</v>
      </c>
      <c r="J22295" t="s">
        <v>2033</v>
      </c>
      <c r="K22295" t="s">
        <v>2034</v>
      </c>
      <c r="L22295">
        <v>3</v>
      </c>
      <c r="M22295">
        <v>55</v>
      </c>
      <c r="N22295" s="43">
        <v>165</v>
      </c>
    </row>
    <row r="22296" ht="14.4" customHeight="1" spans="1:14" x14ac:dyDescent="0.25">
      <c r="A22296" s="106">
        <v>46279</v>
      </c>
      <c r="B22296">
        <v>18420</v>
      </c>
      <c r="C22296">
        <v>15287</v>
      </c>
      <c r="E22296">
        <v>436</v>
      </c>
      <c r="F22296" t="s">
        <v>13733</v>
      </c>
      <c r="G22296" t="s">
        <v>2241</v>
      </c>
      <c r="H22296" t="s">
        <v>2131</v>
      </c>
      <c r="I22296" t="s">
        <v>2006</v>
      </c>
      <c r="J22296" t="s">
        <v>5475</v>
      </c>
      <c r="K22296" t="s">
        <v>5476</v>
      </c>
      <c r="L22296">
        <v>5</v>
      </c>
      <c r="M22296">
        <v>640</v>
      </c>
      <c r="N22296" s="43">
        <v>3200</v>
      </c>
    </row>
    <row r="22297" ht="14.4" customHeight="1" spans="1:14" x14ac:dyDescent="0.25">
      <c r="A22297" s="106">
        <v>46279</v>
      </c>
      <c r="B22297">
        <v>18420</v>
      </c>
      <c r="C22297">
        <v>15287</v>
      </c>
      <c r="E22297">
        <v>436</v>
      </c>
      <c r="F22297" t="s">
        <v>13733</v>
      </c>
      <c r="G22297" t="s">
        <v>2241</v>
      </c>
      <c r="H22297" t="s">
        <v>2131</v>
      </c>
      <c r="I22297" t="s">
        <v>2006</v>
      </c>
      <c r="J22297" t="s">
        <v>2033</v>
      </c>
      <c r="K22297" t="s">
        <v>2034</v>
      </c>
      <c r="L22297">
        <v>5</v>
      </c>
      <c r="M22297">
        <v>55</v>
      </c>
      <c r="N22297" s="43">
        <v>275</v>
      </c>
    </row>
    <row r="22298" ht="14.4" customHeight="1" spans="1:14" x14ac:dyDescent="0.25">
      <c r="A22298" s="106">
        <v>46279</v>
      </c>
      <c r="B22298">
        <v>18421</v>
      </c>
      <c r="C22298">
        <v>15288</v>
      </c>
      <c r="E22298">
        <v>436</v>
      </c>
      <c r="F22298" t="s">
        <v>13733</v>
      </c>
      <c r="G22298" t="s">
        <v>2241</v>
      </c>
      <c r="H22298" t="s">
        <v>2131</v>
      </c>
      <c r="I22298" t="s">
        <v>2006</v>
      </c>
      <c r="J22298" t="s">
        <v>2033</v>
      </c>
      <c r="K22298" t="s">
        <v>2034</v>
      </c>
      <c r="L22298">
        <v>3</v>
      </c>
      <c r="M22298">
        <v>55</v>
      </c>
      <c r="N22298" s="43">
        <v>165</v>
      </c>
    </row>
    <row r="22299" ht="14.4" customHeight="1" spans="1:14" x14ac:dyDescent="0.25">
      <c r="A22299" s="106">
        <v>46279</v>
      </c>
      <c r="B22299">
        <v>18421</v>
      </c>
      <c r="C22299">
        <v>15288</v>
      </c>
      <c r="E22299">
        <v>436</v>
      </c>
      <c r="F22299" t="s">
        <v>13733</v>
      </c>
      <c r="G22299" t="s">
        <v>2241</v>
      </c>
      <c r="H22299" t="s">
        <v>2131</v>
      </c>
      <c r="I22299" t="s">
        <v>2006</v>
      </c>
      <c r="J22299" t="s">
        <v>5475</v>
      </c>
      <c r="K22299" t="s">
        <v>5476</v>
      </c>
      <c r="L22299">
        <v>3</v>
      </c>
      <c r="M22299">
        <v>640</v>
      </c>
      <c r="N22299" s="43">
        <v>1920</v>
      </c>
    </row>
    <row r="22300" ht="14.4" customHeight="1" spans="1:14" x14ac:dyDescent="0.25">
      <c r="A22300" s="106">
        <v>46279</v>
      </c>
      <c r="B22300">
        <v>18428</v>
      </c>
      <c r="C22300">
        <v>15294</v>
      </c>
      <c r="E22300">
        <v>436</v>
      </c>
      <c r="F22300" t="s">
        <v>6703</v>
      </c>
      <c r="G22300" t="s">
        <v>2223</v>
      </c>
      <c r="H22300" t="s">
        <v>2131</v>
      </c>
      <c r="I22300" t="s">
        <v>2006</v>
      </c>
      <c r="J22300" t="s">
        <v>2033</v>
      </c>
      <c r="K22300" t="s">
        <v>2034</v>
      </c>
      <c r="L22300">
        <v>5</v>
      </c>
      <c r="M22300">
        <v>55</v>
      </c>
      <c r="N22300" s="43">
        <v>275</v>
      </c>
    </row>
    <row r="22301" ht="14.4" customHeight="1" spans="1:14" x14ac:dyDescent="0.25">
      <c r="A22301" s="106">
        <v>46279</v>
      </c>
      <c r="B22301">
        <v>18428</v>
      </c>
      <c r="C22301">
        <v>15294</v>
      </c>
      <c r="E22301">
        <v>436</v>
      </c>
      <c r="F22301" t="s">
        <v>6703</v>
      </c>
      <c r="G22301" t="s">
        <v>2223</v>
      </c>
      <c r="H22301" t="s">
        <v>2131</v>
      </c>
      <c r="I22301" t="s">
        <v>2006</v>
      </c>
      <c r="J22301" t="s">
        <v>5475</v>
      </c>
      <c r="K22301" t="s">
        <v>5476</v>
      </c>
      <c r="L22301">
        <v>5</v>
      </c>
      <c r="M22301">
        <v>640</v>
      </c>
      <c r="N22301" s="43">
        <v>3200</v>
      </c>
    </row>
    <row r="22302" ht="14.4" customHeight="1" spans="1:14" x14ac:dyDescent="0.25">
      <c r="A22302" s="106">
        <v>46279</v>
      </c>
      <c r="B22302">
        <v>18430</v>
      </c>
      <c r="C22302">
        <v>15296</v>
      </c>
      <c r="E22302">
        <v>436</v>
      </c>
      <c r="F22302" t="s">
        <v>6703</v>
      </c>
      <c r="G22302" t="s">
        <v>2223</v>
      </c>
      <c r="H22302" t="s">
        <v>2131</v>
      </c>
      <c r="I22302" t="s">
        <v>2006</v>
      </c>
      <c r="J22302" t="s">
        <v>2033</v>
      </c>
      <c r="K22302" t="s">
        <v>2034</v>
      </c>
      <c r="L22302">
        <v>3</v>
      </c>
      <c r="M22302">
        <v>55</v>
      </c>
      <c r="N22302" s="43">
        <v>165</v>
      </c>
    </row>
    <row r="22303" ht="14.4" customHeight="1" spans="1:14" x14ac:dyDescent="0.25">
      <c r="A22303" s="106">
        <v>46279</v>
      </c>
      <c r="B22303">
        <v>18430</v>
      </c>
      <c r="C22303">
        <v>15296</v>
      </c>
      <c r="E22303">
        <v>436</v>
      </c>
      <c r="F22303" t="s">
        <v>6703</v>
      </c>
      <c r="G22303" t="s">
        <v>2223</v>
      </c>
      <c r="H22303" t="s">
        <v>2131</v>
      </c>
      <c r="I22303" t="s">
        <v>2006</v>
      </c>
      <c r="J22303" t="s">
        <v>5475</v>
      </c>
      <c r="K22303" t="s">
        <v>5476</v>
      </c>
      <c r="L22303">
        <v>3</v>
      </c>
      <c r="M22303">
        <v>640</v>
      </c>
      <c r="N22303" s="43">
        <v>1920</v>
      </c>
    </row>
    <row r="22304" ht="14.4" customHeight="1" spans="1:14" x14ac:dyDescent="0.25">
      <c r="A22304" s="106">
        <v>46279</v>
      </c>
      <c r="B22304">
        <v>18439</v>
      </c>
      <c r="C22304">
        <v>15303</v>
      </c>
      <c r="E22304">
        <v>436</v>
      </c>
      <c r="F22304" t="s">
        <v>5076</v>
      </c>
      <c r="G22304" t="s">
        <v>2185</v>
      </c>
      <c r="H22304" t="s">
        <v>2131</v>
      </c>
      <c r="I22304" t="s">
        <v>2006</v>
      </c>
      <c r="J22304" t="s">
        <v>5475</v>
      </c>
      <c r="K22304" t="s">
        <v>5476</v>
      </c>
      <c r="L22304">
        <v>3</v>
      </c>
      <c r="M22304">
        <v>640</v>
      </c>
      <c r="N22304" s="43">
        <v>1920</v>
      </c>
    </row>
    <row r="22305" ht="14.4" customHeight="1" spans="1:14" x14ac:dyDescent="0.25">
      <c r="A22305" s="106">
        <v>46279</v>
      </c>
      <c r="B22305">
        <v>18439</v>
      </c>
      <c r="C22305">
        <v>15303</v>
      </c>
      <c r="E22305">
        <v>436</v>
      </c>
      <c r="F22305" t="s">
        <v>5076</v>
      </c>
      <c r="G22305" t="s">
        <v>2185</v>
      </c>
      <c r="H22305" t="s">
        <v>2131</v>
      </c>
      <c r="I22305" t="s">
        <v>2006</v>
      </c>
      <c r="J22305" t="s">
        <v>2033</v>
      </c>
      <c r="K22305" t="s">
        <v>2034</v>
      </c>
      <c r="L22305">
        <v>3</v>
      </c>
      <c r="M22305">
        <v>55</v>
      </c>
      <c r="N22305" s="43">
        <v>165</v>
      </c>
    </row>
    <row r="22306" ht="14.4" customHeight="1" spans="1:14" x14ac:dyDescent="0.25">
      <c r="A22306" s="106">
        <v>46279</v>
      </c>
      <c r="B22306">
        <v>18440</v>
      </c>
      <c r="C22306">
        <v>15304</v>
      </c>
      <c r="E22306">
        <v>436</v>
      </c>
      <c r="F22306" t="s">
        <v>5076</v>
      </c>
      <c r="G22306" t="s">
        <v>2185</v>
      </c>
      <c r="H22306" t="s">
        <v>2131</v>
      </c>
      <c r="I22306" t="s">
        <v>2006</v>
      </c>
      <c r="J22306" t="s">
        <v>2033</v>
      </c>
      <c r="K22306" t="s">
        <v>2034</v>
      </c>
      <c r="L22306">
        <v>5</v>
      </c>
      <c r="M22306">
        <v>55</v>
      </c>
      <c r="N22306" s="43">
        <v>275</v>
      </c>
    </row>
    <row r="22307" ht="14.4" customHeight="1" spans="1:14" x14ac:dyDescent="0.25">
      <c r="A22307" s="106">
        <v>46279</v>
      </c>
      <c r="B22307">
        <v>18440</v>
      </c>
      <c r="C22307">
        <v>15304</v>
      </c>
      <c r="E22307">
        <v>436</v>
      </c>
      <c r="F22307" t="s">
        <v>5076</v>
      </c>
      <c r="G22307" t="s">
        <v>2185</v>
      </c>
      <c r="H22307" t="s">
        <v>2131</v>
      </c>
      <c r="I22307" t="s">
        <v>2006</v>
      </c>
      <c r="J22307" t="s">
        <v>5475</v>
      </c>
      <c r="K22307" t="s">
        <v>5476</v>
      </c>
      <c r="L22307">
        <v>5</v>
      </c>
      <c r="M22307">
        <v>640</v>
      </c>
      <c r="N22307" s="43">
        <v>3200</v>
      </c>
    </row>
    <row r="22308" ht="14.4" customHeight="1" spans="1:14" x14ac:dyDescent="0.25">
      <c r="A22308" s="106">
        <v>46279</v>
      </c>
      <c r="B22308">
        <v>18445</v>
      </c>
      <c r="C22308">
        <v>15308</v>
      </c>
      <c r="E22308">
        <v>436</v>
      </c>
      <c r="F22308" t="s">
        <v>10828</v>
      </c>
      <c r="G22308" t="s">
        <v>2025</v>
      </c>
      <c r="H22308" t="s">
        <v>2131</v>
      </c>
      <c r="I22308" t="s">
        <v>2006</v>
      </c>
      <c r="J22308" t="s">
        <v>5475</v>
      </c>
      <c r="K22308" t="s">
        <v>5476</v>
      </c>
      <c r="L22308">
        <v>5</v>
      </c>
      <c r="M22308">
        <v>640</v>
      </c>
      <c r="N22308" s="43">
        <v>3200</v>
      </c>
    </row>
    <row r="22309" ht="14.4" customHeight="1" spans="1:14" x14ac:dyDescent="0.25">
      <c r="A22309" s="106">
        <v>46279</v>
      </c>
      <c r="B22309">
        <v>18445</v>
      </c>
      <c r="C22309">
        <v>15308</v>
      </c>
      <c r="E22309">
        <v>436</v>
      </c>
      <c r="F22309" t="s">
        <v>10828</v>
      </c>
      <c r="G22309" t="s">
        <v>2025</v>
      </c>
      <c r="H22309" t="s">
        <v>2131</v>
      </c>
      <c r="I22309" t="s">
        <v>2006</v>
      </c>
      <c r="J22309" t="s">
        <v>2033</v>
      </c>
      <c r="K22309" t="s">
        <v>2034</v>
      </c>
      <c r="L22309">
        <v>5</v>
      </c>
      <c r="M22309">
        <v>55</v>
      </c>
      <c r="N22309" s="43">
        <v>275</v>
      </c>
    </row>
    <row r="22310" ht="14.4" customHeight="1" spans="1:14" x14ac:dyDescent="0.25">
      <c r="A22310" s="106">
        <v>46279</v>
      </c>
      <c r="B22310">
        <v>18446</v>
      </c>
      <c r="C22310">
        <v>15309</v>
      </c>
      <c r="E22310">
        <v>436</v>
      </c>
      <c r="F22310" t="s">
        <v>10828</v>
      </c>
      <c r="G22310" t="s">
        <v>2025</v>
      </c>
      <c r="H22310" t="s">
        <v>2131</v>
      </c>
      <c r="I22310" t="s">
        <v>2006</v>
      </c>
      <c r="J22310" t="s">
        <v>2033</v>
      </c>
      <c r="K22310" t="s">
        <v>2034</v>
      </c>
      <c r="L22310">
        <v>3</v>
      </c>
      <c r="M22310">
        <v>55</v>
      </c>
      <c r="N22310" s="43">
        <v>165</v>
      </c>
    </row>
    <row r="22311" ht="14.4" customHeight="1" spans="1:14" x14ac:dyDescent="0.25">
      <c r="A22311" s="106">
        <v>46279</v>
      </c>
      <c r="B22311">
        <v>18446</v>
      </c>
      <c r="C22311">
        <v>15309</v>
      </c>
      <c r="E22311">
        <v>436</v>
      </c>
      <c r="F22311" t="s">
        <v>10828</v>
      </c>
      <c r="G22311" t="s">
        <v>2025</v>
      </c>
      <c r="H22311" t="s">
        <v>2131</v>
      </c>
      <c r="I22311" t="s">
        <v>2006</v>
      </c>
      <c r="J22311" t="s">
        <v>5475</v>
      </c>
      <c r="K22311" t="s">
        <v>5476</v>
      </c>
      <c r="L22311">
        <v>3</v>
      </c>
      <c r="M22311">
        <v>640</v>
      </c>
      <c r="N22311" s="43">
        <v>1920</v>
      </c>
    </row>
    <row r="22312" ht="14.4" customHeight="1" spans="1:14" x14ac:dyDescent="0.25">
      <c r="A22312" s="106">
        <v>46279</v>
      </c>
      <c r="B22312">
        <v>18452</v>
      </c>
      <c r="C22312">
        <v>15315</v>
      </c>
      <c r="E22312">
        <v>436</v>
      </c>
      <c r="F22312" t="s">
        <v>8380</v>
      </c>
      <c r="G22312" t="s">
        <v>2251</v>
      </c>
      <c r="H22312" t="s">
        <v>2131</v>
      </c>
      <c r="I22312" t="s">
        <v>2006</v>
      </c>
      <c r="J22312" t="s">
        <v>5475</v>
      </c>
      <c r="K22312" t="s">
        <v>5476</v>
      </c>
      <c r="L22312">
        <v>5</v>
      </c>
      <c r="M22312">
        <v>640</v>
      </c>
      <c r="N22312" s="43">
        <v>3200</v>
      </c>
    </row>
    <row r="22313" ht="14.4" customHeight="1" spans="1:14" x14ac:dyDescent="0.25">
      <c r="A22313" s="106">
        <v>46279</v>
      </c>
      <c r="B22313">
        <v>18452</v>
      </c>
      <c r="C22313">
        <v>15315</v>
      </c>
      <c r="E22313">
        <v>436</v>
      </c>
      <c r="F22313" t="s">
        <v>8380</v>
      </c>
      <c r="G22313" t="s">
        <v>2251</v>
      </c>
      <c r="H22313" t="s">
        <v>2131</v>
      </c>
      <c r="I22313" t="s">
        <v>2006</v>
      </c>
      <c r="J22313" t="s">
        <v>2033</v>
      </c>
      <c r="K22313" t="s">
        <v>2034</v>
      </c>
      <c r="L22313">
        <v>5</v>
      </c>
      <c r="M22313">
        <v>55</v>
      </c>
      <c r="N22313" s="43">
        <v>275</v>
      </c>
    </row>
    <row r="22314" ht="14.4" customHeight="1" spans="1:14" x14ac:dyDescent="0.25">
      <c r="A22314" s="106">
        <v>46279</v>
      </c>
      <c r="B22314">
        <v>18453</v>
      </c>
      <c r="C22314">
        <v>15316</v>
      </c>
      <c r="E22314">
        <v>436</v>
      </c>
      <c r="F22314" t="s">
        <v>8380</v>
      </c>
      <c r="G22314" t="s">
        <v>2251</v>
      </c>
      <c r="H22314" t="s">
        <v>2131</v>
      </c>
      <c r="I22314" t="s">
        <v>2006</v>
      </c>
      <c r="J22314" t="s">
        <v>2033</v>
      </c>
      <c r="K22314" t="s">
        <v>2034</v>
      </c>
      <c r="L22314">
        <v>3</v>
      </c>
      <c r="M22314">
        <v>55</v>
      </c>
      <c r="N22314" s="43">
        <v>165</v>
      </c>
    </row>
    <row r="22315" ht="14.4" customHeight="1" spans="1:14" x14ac:dyDescent="0.25">
      <c r="A22315" s="106">
        <v>46279</v>
      </c>
      <c r="B22315">
        <v>18453</v>
      </c>
      <c r="C22315">
        <v>15316</v>
      </c>
      <c r="E22315">
        <v>436</v>
      </c>
      <c r="F22315" t="s">
        <v>8380</v>
      </c>
      <c r="G22315" t="s">
        <v>2251</v>
      </c>
      <c r="H22315" t="s">
        <v>2131</v>
      </c>
      <c r="I22315" t="s">
        <v>2006</v>
      </c>
      <c r="J22315" t="s">
        <v>5475</v>
      </c>
      <c r="K22315" t="s">
        <v>5476</v>
      </c>
      <c r="L22315">
        <v>3</v>
      </c>
      <c r="M22315">
        <v>640</v>
      </c>
      <c r="N22315" s="43">
        <v>1920</v>
      </c>
    </row>
    <row r="22316" ht="14.4" customHeight="1" spans="1:14" x14ac:dyDescent="0.25">
      <c r="A22316" s="106">
        <v>46280</v>
      </c>
      <c r="B22316">
        <v>18476</v>
      </c>
      <c r="C22316">
        <v>15338</v>
      </c>
      <c r="E22316">
        <v>436</v>
      </c>
      <c r="F22316" t="s">
        <v>12210</v>
      </c>
      <c r="G22316" t="s">
        <v>2185</v>
      </c>
      <c r="H22316" t="s">
        <v>2131</v>
      </c>
      <c r="I22316" t="s">
        <v>2006</v>
      </c>
      <c r="J22316" t="s">
        <v>2033</v>
      </c>
      <c r="K22316" t="s">
        <v>2034</v>
      </c>
      <c r="L22316">
        <v>5</v>
      </c>
      <c r="M22316">
        <v>1</v>
      </c>
      <c r="N22316" s="43">
        <v>5</v>
      </c>
    </row>
    <row r="22317" ht="14.4" customHeight="1" spans="1:14" x14ac:dyDescent="0.25">
      <c r="A22317" s="106">
        <v>46280</v>
      </c>
      <c r="B22317">
        <v>18476</v>
      </c>
      <c r="C22317">
        <v>15338</v>
      </c>
      <c r="E22317">
        <v>436</v>
      </c>
      <c r="F22317" t="s">
        <v>12210</v>
      </c>
      <c r="G22317" t="s">
        <v>2185</v>
      </c>
      <c r="H22317" t="s">
        <v>2131</v>
      </c>
      <c r="I22317" t="s">
        <v>2006</v>
      </c>
      <c r="J22317" t="s">
        <v>5475</v>
      </c>
      <c r="K22317" t="s">
        <v>5476</v>
      </c>
      <c r="L22317">
        <v>5</v>
      </c>
      <c r="M22317">
        <v>640</v>
      </c>
      <c r="N22317" s="43">
        <v>3200</v>
      </c>
    </row>
    <row r="22318" ht="14.4" customHeight="1" spans="1:14" x14ac:dyDescent="0.25">
      <c r="A22318" s="106">
        <v>46280</v>
      </c>
      <c r="B22318">
        <v>18477</v>
      </c>
      <c r="C22318">
        <v>15339</v>
      </c>
      <c r="E22318">
        <v>436</v>
      </c>
      <c r="F22318" t="s">
        <v>12210</v>
      </c>
      <c r="G22318" t="s">
        <v>2185</v>
      </c>
      <c r="H22318" t="s">
        <v>2131</v>
      </c>
      <c r="I22318" t="s">
        <v>2006</v>
      </c>
      <c r="J22318" t="s">
        <v>5475</v>
      </c>
      <c r="K22318" t="s">
        <v>5476</v>
      </c>
      <c r="L22318">
        <v>3</v>
      </c>
      <c r="M22318">
        <v>640</v>
      </c>
      <c r="N22318" s="43">
        <v>1920</v>
      </c>
    </row>
    <row r="22319" ht="14.4" customHeight="1" spans="1:14" x14ac:dyDescent="0.25">
      <c r="A22319" s="106">
        <v>46280</v>
      </c>
      <c r="B22319">
        <v>18477</v>
      </c>
      <c r="C22319">
        <v>15339</v>
      </c>
      <c r="E22319">
        <v>436</v>
      </c>
      <c r="F22319" t="s">
        <v>12210</v>
      </c>
      <c r="G22319" t="s">
        <v>2185</v>
      </c>
      <c r="H22319" t="s">
        <v>2131</v>
      </c>
      <c r="I22319" t="s">
        <v>2006</v>
      </c>
      <c r="J22319" t="s">
        <v>2033</v>
      </c>
      <c r="K22319" t="s">
        <v>2034</v>
      </c>
      <c r="L22319">
        <v>3</v>
      </c>
      <c r="M22319">
        <v>55</v>
      </c>
      <c r="N22319" s="43">
        <v>165</v>
      </c>
    </row>
    <row r="22320" ht="14.4" customHeight="1" spans="1:14" x14ac:dyDescent="0.25">
      <c r="A22320" s="106">
        <v>46280</v>
      </c>
      <c r="B22320">
        <v>18480</v>
      </c>
      <c r="C22320">
        <v>15342</v>
      </c>
      <c r="E22320">
        <v>436</v>
      </c>
      <c r="F22320" t="s">
        <v>6702</v>
      </c>
      <c r="G22320" t="s">
        <v>2021</v>
      </c>
      <c r="H22320" t="s">
        <v>2131</v>
      </c>
      <c r="I22320" t="s">
        <v>2006</v>
      </c>
      <c r="J22320" t="s">
        <v>5475</v>
      </c>
      <c r="K22320" t="s">
        <v>5476</v>
      </c>
      <c r="L22320">
        <v>8</v>
      </c>
      <c r="M22320">
        <v>640</v>
      </c>
      <c r="N22320" s="43">
        <v>5120</v>
      </c>
    </row>
    <row r="22321" ht="14.4" customHeight="1" spans="1:14" x14ac:dyDescent="0.25">
      <c r="A22321" s="106">
        <v>46280</v>
      </c>
      <c r="B22321">
        <v>18480</v>
      </c>
      <c r="C22321">
        <v>15342</v>
      </c>
      <c r="E22321">
        <v>436</v>
      </c>
      <c r="F22321" t="s">
        <v>6702</v>
      </c>
      <c r="G22321" t="s">
        <v>2021</v>
      </c>
      <c r="H22321" t="s">
        <v>2131</v>
      </c>
      <c r="I22321" t="s">
        <v>2006</v>
      </c>
      <c r="J22321" t="s">
        <v>2033</v>
      </c>
      <c r="K22321" t="s">
        <v>2034</v>
      </c>
      <c r="L22321">
        <v>8</v>
      </c>
      <c r="M22321">
        <v>55</v>
      </c>
      <c r="N22321" s="43">
        <v>440</v>
      </c>
    </row>
    <row r="22322" ht="14.4" customHeight="1" spans="1:14" x14ac:dyDescent="0.25">
      <c r="A22322" s="106">
        <v>46280</v>
      </c>
      <c r="B22322">
        <v>18492</v>
      </c>
      <c r="C22322">
        <v>15354</v>
      </c>
      <c r="E22322">
        <v>436</v>
      </c>
      <c r="F22322" t="s">
        <v>5096</v>
      </c>
      <c r="G22322" t="s">
        <v>2038</v>
      </c>
      <c r="H22322" t="s">
        <v>2131</v>
      </c>
      <c r="I22322" t="s">
        <v>2006</v>
      </c>
      <c r="J22322" t="s">
        <v>2033</v>
      </c>
      <c r="K22322" t="s">
        <v>2034</v>
      </c>
      <c r="L22322">
        <v>8</v>
      </c>
      <c r="M22322">
        <v>55</v>
      </c>
      <c r="N22322" s="43">
        <v>440</v>
      </c>
    </row>
    <row r="22323" ht="14.4" customHeight="1" spans="1:14" x14ac:dyDescent="0.25">
      <c r="A22323" s="106">
        <v>46280</v>
      </c>
      <c r="B22323">
        <v>18492</v>
      </c>
      <c r="C22323">
        <v>15354</v>
      </c>
      <c r="E22323">
        <v>436</v>
      </c>
      <c r="F22323" t="s">
        <v>5096</v>
      </c>
      <c r="G22323" t="s">
        <v>2038</v>
      </c>
      <c r="H22323" t="s">
        <v>2131</v>
      </c>
      <c r="I22323" t="s">
        <v>2006</v>
      </c>
      <c r="J22323" t="s">
        <v>5475</v>
      </c>
      <c r="K22323" t="s">
        <v>5476</v>
      </c>
      <c r="L22323">
        <v>8</v>
      </c>
      <c r="M22323">
        <v>640</v>
      </c>
      <c r="N22323" s="43">
        <v>5120</v>
      </c>
    </row>
    <row r="22324" ht="14.4" customHeight="1" spans="1:14" x14ac:dyDescent="0.25">
      <c r="A22324" s="106">
        <v>46280</v>
      </c>
      <c r="B22324">
        <v>18493</v>
      </c>
      <c r="C22324">
        <v>15355</v>
      </c>
      <c r="E22324">
        <v>436</v>
      </c>
      <c r="F22324" t="s">
        <v>14206</v>
      </c>
      <c r="G22324" t="s">
        <v>2063</v>
      </c>
      <c r="H22324" t="s">
        <v>2131</v>
      </c>
      <c r="I22324" t="s">
        <v>2006</v>
      </c>
      <c r="J22324" t="s">
        <v>5475</v>
      </c>
      <c r="K22324" t="s">
        <v>5476</v>
      </c>
      <c r="L22324">
        <v>8</v>
      </c>
      <c r="M22324">
        <v>640</v>
      </c>
      <c r="N22324" s="43">
        <v>5120</v>
      </c>
    </row>
    <row r="22325" ht="14.4" customHeight="1" spans="1:14" x14ac:dyDescent="0.25">
      <c r="A22325" s="106">
        <v>46280</v>
      </c>
      <c r="B22325">
        <v>18493</v>
      </c>
      <c r="C22325">
        <v>15355</v>
      </c>
      <c r="E22325">
        <v>436</v>
      </c>
      <c r="F22325" t="s">
        <v>14206</v>
      </c>
      <c r="G22325" t="s">
        <v>2063</v>
      </c>
      <c r="H22325" t="s">
        <v>2131</v>
      </c>
      <c r="I22325" t="s">
        <v>2006</v>
      </c>
      <c r="J22325" t="s">
        <v>2033</v>
      </c>
      <c r="K22325" t="s">
        <v>2034</v>
      </c>
      <c r="L22325">
        <v>8</v>
      </c>
      <c r="M22325">
        <v>55</v>
      </c>
      <c r="N22325" s="43">
        <v>440</v>
      </c>
    </row>
    <row r="22326" ht="14.4" customHeight="1" spans="1:14" x14ac:dyDescent="0.25">
      <c r="A22326" s="106">
        <v>46280</v>
      </c>
      <c r="B22326">
        <v>18505</v>
      </c>
      <c r="C22326">
        <v>15364</v>
      </c>
      <c r="E22326">
        <v>436</v>
      </c>
      <c r="F22326" t="s">
        <v>14507</v>
      </c>
      <c r="G22326" t="s">
        <v>2036</v>
      </c>
      <c r="H22326" t="s">
        <v>2131</v>
      </c>
      <c r="I22326" t="s">
        <v>2006</v>
      </c>
      <c r="J22326" t="s">
        <v>2033</v>
      </c>
      <c r="K22326" t="s">
        <v>2034</v>
      </c>
      <c r="L22326">
        <v>8</v>
      </c>
      <c r="M22326">
        <v>55</v>
      </c>
      <c r="N22326" s="43">
        <v>440</v>
      </c>
    </row>
    <row r="22327" ht="14.4" customHeight="1" spans="1:14" x14ac:dyDescent="0.25">
      <c r="A22327" s="106">
        <v>46280</v>
      </c>
      <c r="B22327">
        <v>18505</v>
      </c>
      <c r="C22327">
        <v>15364</v>
      </c>
      <c r="E22327">
        <v>436</v>
      </c>
      <c r="F22327" t="s">
        <v>14507</v>
      </c>
      <c r="G22327" t="s">
        <v>2036</v>
      </c>
      <c r="H22327" t="s">
        <v>2131</v>
      </c>
      <c r="I22327" t="s">
        <v>2006</v>
      </c>
      <c r="J22327" t="s">
        <v>5475</v>
      </c>
      <c r="K22327" t="s">
        <v>5476</v>
      </c>
      <c r="L22327">
        <v>8</v>
      </c>
      <c r="M22327">
        <v>640</v>
      </c>
      <c r="N22327" s="43">
        <v>5120</v>
      </c>
    </row>
    <row r="22328" ht="14.4" customHeight="1" spans="1:14" x14ac:dyDescent="0.25">
      <c r="A22328" s="106">
        <v>46280</v>
      </c>
      <c r="B22328">
        <v>18506</v>
      </c>
      <c r="C22328">
        <v>15369</v>
      </c>
      <c r="E22328">
        <v>436</v>
      </c>
      <c r="F22328" t="s">
        <v>8098</v>
      </c>
      <c r="G22328" t="s">
        <v>2021</v>
      </c>
      <c r="H22328" t="s">
        <v>2131</v>
      </c>
      <c r="I22328" t="s">
        <v>2006</v>
      </c>
      <c r="J22328" t="s">
        <v>5475</v>
      </c>
      <c r="K22328" t="s">
        <v>5476</v>
      </c>
      <c r="L22328">
        <v>8</v>
      </c>
      <c r="M22328">
        <v>640</v>
      </c>
      <c r="N22328" s="43">
        <v>5120</v>
      </c>
    </row>
    <row r="22329" ht="14.4" customHeight="1" spans="1:14" x14ac:dyDescent="0.25">
      <c r="A22329" s="106">
        <v>46280</v>
      </c>
      <c r="B22329">
        <v>18506</v>
      </c>
      <c r="C22329">
        <v>15369</v>
      </c>
      <c r="E22329">
        <v>436</v>
      </c>
      <c r="F22329" t="s">
        <v>8098</v>
      </c>
      <c r="G22329" t="s">
        <v>2021</v>
      </c>
      <c r="H22329" t="s">
        <v>2131</v>
      </c>
      <c r="I22329" t="s">
        <v>2006</v>
      </c>
      <c r="J22329" t="s">
        <v>2033</v>
      </c>
      <c r="K22329" t="s">
        <v>2034</v>
      </c>
      <c r="L22329">
        <v>8</v>
      </c>
      <c r="M22329">
        <v>55</v>
      </c>
      <c r="N22329" s="43">
        <v>440</v>
      </c>
    </row>
    <row r="22330" ht="14.4" customHeight="1" spans="1:14" x14ac:dyDescent="0.25">
      <c r="A22330" s="106">
        <v>46280</v>
      </c>
      <c r="B22330">
        <v>18521</v>
      </c>
      <c r="C22330">
        <v>15380</v>
      </c>
      <c r="E22330">
        <v>436</v>
      </c>
      <c r="F22330" t="s">
        <v>13302</v>
      </c>
      <c r="G22330" t="s">
        <v>2054</v>
      </c>
      <c r="H22330" t="s">
        <v>2131</v>
      </c>
      <c r="I22330" t="s">
        <v>2006</v>
      </c>
      <c r="J22330" t="s">
        <v>2033</v>
      </c>
      <c r="K22330" t="s">
        <v>2034</v>
      </c>
      <c r="L22330">
        <v>8</v>
      </c>
      <c r="M22330">
        <v>55</v>
      </c>
      <c r="N22330" s="43">
        <v>440</v>
      </c>
    </row>
    <row r="22331" ht="14.4" customHeight="1" spans="1:14" x14ac:dyDescent="0.25">
      <c r="A22331" s="106">
        <v>46280</v>
      </c>
      <c r="B22331">
        <v>18521</v>
      </c>
      <c r="C22331">
        <v>15380</v>
      </c>
      <c r="E22331">
        <v>436</v>
      </c>
      <c r="F22331" t="s">
        <v>13302</v>
      </c>
      <c r="G22331" t="s">
        <v>2054</v>
      </c>
      <c r="H22331" t="s">
        <v>2131</v>
      </c>
      <c r="I22331" t="s">
        <v>2006</v>
      </c>
      <c r="J22331" t="s">
        <v>5475</v>
      </c>
      <c r="K22331" t="s">
        <v>5476</v>
      </c>
      <c r="L22331">
        <v>8</v>
      </c>
      <c r="M22331">
        <v>640</v>
      </c>
      <c r="N22331" s="43">
        <v>5120</v>
      </c>
    </row>
    <row r="22332" ht="14.4" customHeight="1" spans="1:14" x14ac:dyDescent="0.25">
      <c r="A22332" s="106">
        <v>46281</v>
      </c>
      <c r="B22332">
        <v>18541</v>
      </c>
      <c r="C22332">
        <v>15400</v>
      </c>
      <c r="E22332">
        <v>436</v>
      </c>
      <c r="F22332" t="s">
        <v>5095</v>
      </c>
      <c r="G22332" t="s">
        <v>2185</v>
      </c>
      <c r="H22332" t="s">
        <v>2131</v>
      </c>
      <c r="I22332" t="s">
        <v>2006</v>
      </c>
      <c r="J22332" t="s">
        <v>5475</v>
      </c>
      <c r="K22332" t="s">
        <v>5476</v>
      </c>
      <c r="L22332">
        <v>5</v>
      </c>
      <c r="M22332">
        <v>640</v>
      </c>
      <c r="N22332" s="43">
        <v>3200</v>
      </c>
    </row>
    <row r="22333" ht="14.4" customHeight="1" spans="1:14" x14ac:dyDescent="0.25">
      <c r="A22333" s="106">
        <v>46281</v>
      </c>
      <c r="B22333">
        <v>18541</v>
      </c>
      <c r="C22333">
        <v>15400</v>
      </c>
      <c r="E22333">
        <v>436</v>
      </c>
      <c r="F22333" t="s">
        <v>5095</v>
      </c>
      <c r="G22333" t="s">
        <v>2185</v>
      </c>
      <c r="H22333" t="s">
        <v>2131</v>
      </c>
      <c r="I22333" t="s">
        <v>2006</v>
      </c>
      <c r="J22333" t="s">
        <v>2033</v>
      </c>
      <c r="K22333" t="s">
        <v>2034</v>
      </c>
      <c r="L22333">
        <v>5</v>
      </c>
      <c r="M22333">
        <v>1</v>
      </c>
      <c r="N22333" s="43">
        <v>5</v>
      </c>
    </row>
    <row r="22334" ht="14.4" customHeight="1" spans="1:14" x14ac:dyDescent="0.25">
      <c r="A22334" s="106">
        <v>46281</v>
      </c>
      <c r="B22334">
        <v>18542</v>
      </c>
      <c r="C22334">
        <v>15401</v>
      </c>
      <c r="E22334">
        <v>436</v>
      </c>
      <c r="F22334" t="s">
        <v>5095</v>
      </c>
      <c r="G22334" t="s">
        <v>2185</v>
      </c>
      <c r="I22334" t="s">
        <v>2006</v>
      </c>
      <c r="J22334" t="s">
        <v>2033</v>
      </c>
      <c r="K22334" t="s">
        <v>2034</v>
      </c>
      <c r="L22334">
        <v>3</v>
      </c>
      <c r="M22334">
        <v>55</v>
      </c>
      <c r="N22334" s="43">
        <v>165</v>
      </c>
    </row>
    <row r="22335" ht="14.4" customHeight="1" spans="1:14" x14ac:dyDescent="0.25">
      <c r="A22335" s="106">
        <v>46281</v>
      </c>
      <c r="B22335">
        <v>18542</v>
      </c>
      <c r="C22335">
        <v>15401</v>
      </c>
      <c r="E22335">
        <v>436</v>
      </c>
      <c r="F22335" t="s">
        <v>5095</v>
      </c>
      <c r="G22335" t="s">
        <v>2185</v>
      </c>
      <c r="I22335" t="s">
        <v>2006</v>
      </c>
      <c r="J22335" t="s">
        <v>5475</v>
      </c>
      <c r="K22335" t="s">
        <v>5476</v>
      </c>
      <c r="L22335">
        <v>3</v>
      </c>
      <c r="M22335">
        <v>640</v>
      </c>
      <c r="N22335" s="43">
        <v>1920</v>
      </c>
    </row>
    <row r="22336" ht="14.4" customHeight="1" spans="1:14" x14ac:dyDescent="0.25">
      <c r="A22336" s="106">
        <v>46281</v>
      </c>
      <c r="B22336">
        <v>18544</v>
      </c>
      <c r="C22336">
        <v>15403</v>
      </c>
      <c r="E22336">
        <v>436</v>
      </c>
      <c r="F22336" t="s">
        <v>12207</v>
      </c>
      <c r="G22336" t="s">
        <v>2063</v>
      </c>
      <c r="I22336" t="s">
        <v>2006</v>
      </c>
      <c r="J22336" t="s">
        <v>5475</v>
      </c>
      <c r="K22336" t="s">
        <v>5476</v>
      </c>
      <c r="L22336">
        <v>5</v>
      </c>
      <c r="M22336">
        <v>640</v>
      </c>
      <c r="N22336" s="43">
        <v>3200</v>
      </c>
    </row>
    <row r="22337" ht="14.4" customHeight="1" spans="1:14" x14ac:dyDescent="0.25">
      <c r="A22337" s="106">
        <v>46281</v>
      </c>
      <c r="B22337">
        <v>18544</v>
      </c>
      <c r="C22337">
        <v>15403</v>
      </c>
      <c r="E22337">
        <v>436</v>
      </c>
      <c r="F22337" t="s">
        <v>12207</v>
      </c>
      <c r="G22337" t="s">
        <v>2063</v>
      </c>
      <c r="I22337" t="s">
        <v>2006</v>
      </c>
      <c r="J22337" t="s">
        <v>2033</v>
      </c>
      <c r="K22337" t="s">
        <v>2034</v>
      </c>
      <c r="L22337">
        <v>5</v>
      </c>
      <c r="M22337">
        <v>55</v>
      </c>
      <c r="N22337" s="43">
        <v>275</v>
      </c>
    </row>
    <row r="22338" ht="14.4" customHeight="1" spans="1:14" x14ac:dyDescent="0.25">
      <c r="A22338" s="106">
        <v>46281</v>
      </c>
      <c r="B22338">
        <v>18545</v>
      </c>
      <c r="C22338">
        <v>15404</v>
      </c>
      <c r="E22338">
        <v>436</v>
      </c>
      <c r="F22338" t="s">
        <v>12207</v>
      </c>
      <c r="G22338" t="s">
        <v>2063</v>
      </c>
      <c r="I22338" t="s">
        <v>2006</v>
      </c>
      <c r="J22338" t="s">
        <v>5475</v>
      </c>
      <c r="K22338" t="s">
        <v>5476</v>
      </c>
      <c r="L22338">
        <v>3</v>
      </c>
      <c r="M22338">
        <v>640</v>
      </c>
      <c r="N22338" s="43">
        <v>1920</v>
      </c>
    </row>
    <row r="22339" ht="14.4" customHeight="1" spans="1:14" x14ac:dyDescent="0.25">
      <c r="A22339" s="106">
        <v>46281</v>
      </c>
      <c r="B22339">
        <v>18545</v>
      </c>
      <c r="C22339">
        <v>15404</v>
      </c>
      <c r="E22339">
        <v>436</v>
      </c>
      <c r="F22339" t="s">
        <v>12207</v>
      </c>
      <c r="G22339" t="s">
        <v>2063</v>
      </c>
      <c r="I22339" t="s">
        <v>2006</v>
      </c>
      <c r="J22339" t="s">
        <v>2033</v>
      </c>
      <c r="K22339" t="s">
        <v>2034</v>
      </c>
      <c r="L22339">
        <v>3</v>
      </c>
      <c r="M22339">
        <v>55</v>
      </c>
      <c r="N22339" s="43">
        <v>165</v>
      </c>
    </row>
    <row r="22340" ht="14.4" customHeight="1" spans="1:14" x14ac:dyDescent="0.25">
      <c r="A22340" s="106">
        <v>46281</v>
      </c>
      <c r="B22340">
        <v>18554</v>
      </c>
      <c r="C22340">
        <v>15413</v>
      </c>
      <c r="E22340">
        <v>436</v>
      </c>
      <c r="F22340" t="s">
        <v>14808</v>
      </c>
      <c r="G22340" t="s">
        <v>2256</v>
      </c>
      <c r="I22340" t="s">
        <v>2006</v>
      </c>
      <c r="J22340" t="s">
        <v>2033</v>
      </c>
      <c r="K22340" t="s">
        <v>2034</v>
      </c>
      <c r="L22340">
        <v>5</v>
      </c>
      <c r="M22340">
        <v>55</v>
      </c>
      <c r="N22340" s="43">
        <v>275</v>
      </c>
    </row>
    <row r="22341" ht="14.4" customHeight="1" spans="1:14" x14ac:dyDescent="0.25">
      <c r="A22341" s="106">
        <v>46281</v>
      </c>
      <c r="B22341">
        <v>18554</v>
      </c>
      <c r="C22341">
        <v>15413</v>
      </c>
      <c r="E22341">
        <v>436</v>
      </c>
      <c r="F22341" t="s">
        <v>14808</v>
      </c>
      <c r="G22341" t="s">
        <v>2256</v>
      </c>
      <c r="I22341" t="s">
        <v>2006</v>
      </c>
      <c r="J22341" t="s">
        <v>5475</v>
      </c>
      <c r="K22341" t="s">
        <v>5476</v>
      </c>
      <c r="L22341">
        <v>5</v>
      </c>
      <c r="M22341">
        <v>640</v>
      </c>
      <c r="N22341" s="43">
        <v>3200</v>
      </c>
    </row>
    <row r="22342" ht="14.4" customHeight="1" spans="1:14" x14ac:dyDescent="0.25">
      <c r="A22342" s="106">
        <v>46281</v>
      </c>
      <c r="B22342">
        <v>18555</v>
      </c>
      <c r="C22342">
        <v>15414</v>
      </c>
      <c r="E22342">
        <v>436</v>
      </c>
      <c r="F22342" t="s">
        <v>14808</v>
      </c>
      <c r="G22342" t="s">
        <v>2256</v>
      </c>
      <c r="I22342" t="s">
        <v>2006</v>
      </c>
      <c r="J22342" t="s">
        <v>5475</v>
      </c>
      <c r="K22342" t="s">
        <v>5476</v>
      </c>
      <c r="L22342">
        <v>3</v>
      </c>
      <c r="M22342">
        <v>640</v>
      </c>
      <c r="N22342" s="43">
        <v>1920</v>
      </c>
    </row>
    <row r="22343" ht="14.4" customHeight="1" spans="1:14" x14ac:dyDescent="0.25">
      <c r="A22343" s="106">
        <v>46281</v>
      </c>
      <c r="B22343">
        <v>18555</v>
      </c>
      <c r="C22343">
        <v>15414</v>
      </c>
      <c r="E22343">
        <v>436</v>
      </c>
      <c r="F22343" t="s">
        <v>14808</v>
      </c>
      <c r="G22343" t="s">
        <v>2256</v>
      </c>
      <c r="I22343" t="s">
        <v>2006</v>
      </c>
      <c r="J22343" t="s">
        <v>2033</v>
      </c>
      <c r="K22343" t="s">
        <v>2034</v>
      </c>
      <c r="L22343">
        <v>3</v>
      </c>
      <c r="M22343">
        <v>55</v>
      </c>
      <c r="N22343" s="43">
        <v>165</v>
      </c>
    </row>
    <row r="22344" ht="14.4" customHeight="1" spans="1:14" x14ac:dyDescent="0.25">
      <c r="A22344" s="106">
        <v>46281</v>
      </c>
      <c r="B22344">
        <v>18562</v>
      </c>
      <c r="C22344">
        <v>15421</v>
      </c>
      <c r="E22344">
        <v>436</v>
      </c>
      <c r="F22344" t="s">
        <v>12213</v>
      </c>
      <c r="G22344" t="s">
        <v>2054</v>
      </c>
      <c r="I22344" t="s">
        <v>2006</v>
      </c>
      <c r="J22344" t="s">
        <v>2033</v>
      </c>
      <c r="K22344" t="s">
        <v>2034</v>
      </c>
      <c r="L22344">
        <v>8</v>
      </c>
      <c r="M22344">
        <v>55</v>
      </c>
      <c r="N22344" s="43">
        <v>440</v>
      </c>
    </row>
    <row r="22345" ht="14.4" customHeight="1" spans="1:14" x14ac:dyDescent="0.25">
      <c r="A22345" s="106">
        <v>46281</v>
      </c>
      <c r="B22345">
        <v>18562</v>
      </c>
      <c r="C22345">
        <v>15421</v>
      </c>
      <c r="E22345">
        <v>436</v>
      </c>
      <c r="F22345" t="s">
        <v>12213</v>
      </c>
      <c r="G22345" t="s">
        <v>2054</v>
      </c>
      <c r="I22345" t="s">
        <v>2006</v>
      </c>
      <c r="J22345" t="s">
        <v>5475</v>
      </c>
      <c r="K22345" t="s">
        <v>5476</v>
      </c>
      <c r="L22345">
        <v>8</v>
      </c>
      <c r="M22345">
        <v>640</v>
      </c>
      <c r="N22345" s="43">
        <v>5120</v>
      </c>
    </row>
    <row r="22346" ht="14.4" customHeight="1" spans="1:14" x14ac:dyDescent="0.25">
      <c r="A22346" s="106">
        <v>46281</v>
      </c>
      <c r="B22346">
        <v>18566</v>
      </c>
      <c r="C22346">
        <v>15425</v>
      </c>
      <c r="E22346">
        <v>436</v>
      </c>
      <c r="F22346" t="s">
        <v>12208</v>
      </c>
      <c r="G22346" t="s">
        <v>2017</v>
      </c>
      <c r="I22346" t="s">
        <v>2006</v>
      </c>
      <c r="J22346" t="s">
        <v>5475</v>
      </c>
      <c r="K22346" t="s">
        <v>5476</v>
      </c>
      <c r="L22346">
        <v>8</v>
      </c>
      <c r="M22346">
        <v>640</v>
      </c>
      <c r="N22346" s="43">
        <v>5120</v>
      </c>
    </row>
    <row r="22347" ht="14.4" customHeight="1" spans="1:14" x14ac:dyDescent="0.25">
      <c r="A22347" s="106">
        <v>46281</v>
      </c>
      <c r="B22347">
        <v>18566</v>
      </c>
      <c r="C22347">
        <v>15425</v>
      </c>
      <c r="E22347">
        <v>436</v>
      </c>
      <c r="F22347" t="s">
        <v>12208</v>
      </c>
      <c r="G22347" t="s">
        <v>2017</v>
      </c>
      <c r="I22347" t="s">
        <v>2006</v>
      </c>
      <c r="J22347" t="s">
        <v>2033</v>
      </c>
      <c r="K22347" t="s">
        <v>2034</v>
      </c>
      <c r="L22347">
        <v>8</v>
      </c>
      <c r="M22347">
        <v>55</v>
      </c>
      <c r="N22347" s="43">
        <v>440</v>
      </c>
    </row>
    <row r="22348" ht="14.4" customHeight="1" spans="1:14" x14ac:dyDescent="0.25">
      <c r="A22348" s="106">
        <v>46281</v>
      </c>
      <c r="B22348">
        <v>18568</v>
      </c>
      <c r="C22348">
        <v>15427</v>
      </c>
      <c r="E22348">
        <v>436</v>
      </c>
      <c r="F22348" t="s">
        <v>12110</v>
      </c>
      <c r="G22348" t="s">
        <v>2223</v>
      </c>
      <c r="I22348" t="s">
        <v>2006</v>
      </c>
      <c r="J22348" t="s">
        <v>5475</v>
      </c>
      <c r="K22348" t="s">
        <v>5476</v>
      </c>
      <c r="L22348">
        <v>5</v>
      </c>
      <c r="M22348">
        <v>640</v>
      </c>
      <c r="N22348" s="43">
        <v>3200</v>
      </c>
    </row>
    <row r="22349" ht="14.4" customHeight="1" spans="1:14" x14ac:dyDescent="0.25">
      <c r="A22349" s="106">
        <v>46281</v>
      </c>
      <c r="B22349">
        <v>18568</v>
      </c>
      <c r="C22349">
        <v>15427</v>
      </c>
      <c r="E22349">
        <v>436</v>
      </c>
      <c r="F22349" t="s">
        <v>12110</v>
      </c>
      <c r="G22349" t="s">
        <v>2223</v>
      </c>
      <c r="I22349" t="s">
        <v>2006</v>
      </c>
      <c r="J22349" t="s">
        <v>2033</v>
      </c>
      <c r="K22349" t="s">
        <v>2034</v>
      </c>
      <c r="L22349">
        <v>5</v>
      </c>
      <c r="M22349">
        <v>55</v>
      </c>
      <c r="N22349" s="43">
        <v>275</v>
      </c>
    </row>
    <row r="22350" ht="14.4" customHeight="1" spans="1:14" x14ac:dyDescent="0.25">
      <c r="A22350" s="106">
        <v>46281</v>
      </c>
      <c r="B22350">
        <v>18569</v>
      </c>
      <c r="C22350">
        <v>15426</v>
      </c>
      <c r="E22350">
        <v>436</v>
      </c>
      <c r="F22350" t="s">
        <v>12110</v>
      </c>
      <c r="G22350" t="s">
        <v>2223</v>
      </c>
      <c r="I22350" t="s">
        <v>2006</v>
      </c>
      <c r="J22350" t="s">
        <v>5475</v>
      </c>
      <c r="K22350" t="s">
        <v>5476</v>
      </c>
      <c r="L22350">
        <v>3</v>
      </c>
      <c r="M22350">
        <v>640</v>
      </c>
      <c r="N22350" s="43">
        <v>1920</v>
      </c>
    </row>
    <row r="22351" ht="14.4" customHeight="1" spans="1:14" x14ac:dyDescent="0.25">
      <c r="A22351" s="106">
        <v>46281</v>
      </c>
      <c r="B22351">
        <v>18569</v>
      </c>
      <c r="C22351">
        <v>15426</v>
      </c>
      <c r="E22351">
        <v>436</v>
      </c>
      <c r="F22351" t="s">
        <v>12110</v>
      </c>
      <c r="G22351" t="s">
        <v>2223</v>
      </c>
      <c r="I22351" t="s">
        <v>2006</v>
      </c>
      <c r="J22351" t="s">
        <v>2033</v>
      </c>
      <c r="K22351" t="s">
        <v>2034</v>
      </c>
      <c r="L22351">
        <v>3</v>
      </c>
      <c r="M22351">
        <v>55</v>
      </c>
      <c r="N22351" s="43">
        <v>165</v>
      </c>
    </row>
    <row r="22352" ht="14.4" customHeight="1" spans="1:14" x14ac:dyDescent="0.25">
      <c r="A22352" s="106">
        <v>46281</v>
      </c>
      <c r="B22352">
        <v>18573</v>
      </c>
      <c r="C22352">
        <v>15430</v>
      </c>
      <c r="E22352">
        <v>436</v>
      </c>
      <c r="F22352" t="s">
        <v>5832</v>
      </c>
      <c r="G22352" t="s">
        <v>2241</v>
      </c>
      <c r="I22352" t="s">
        <v>2006</v>
      </c>
      <c r="J22352" t="s">
        <v>2033</v>
      </c>
      <c r="K22352" t="s">
        <v>2034</v>
      </c>
      <c r="L22352">
        <v>5</v>
      </c>
      <c r="M22352">
        <v>55</v>
      </c>
      <c r="N22352" s="43">
        <v>275</v>
      </c>
    </row>
    <row r="22353" ht="14.4" customHeight="1" spans="1:14" x14ac:dyDescent="0.25">
      <c r="A22353" s="106">
        <v>46281</v>
      </c>
      <c r="B22353">
        <v>18573</v>
      </c>
      <c r="C22353">
        <v>15430</v>
      </c>
      <c r="E22353">
        <v>436</v>
      </c>
      <c r="F22353" t="s">
        <v>5832</v>
      </c>
      <c r="G22353" t="s">
        <v>2241</v>
      </c>
      <c r="I22353" t="s">
        <v>2006</v>
      </c>
      <c r="J22353" t="s">
        <v>5475</v>
      </c>
      <c r="K22353" t="s">
        <v>5476</v>
      </c>
      <c r="L22353">
        <v>5</v>
      </c>
      <c r="M22353">
        <v>640</v>
      </c>
      <c r="N22353" s="43">
        <v>3200</v>
      </c>
    </row>
    <row r="22354" ht="14.4" customHeight="1" spans="1:14" x14ac:dyDescent="0.25">
      <c r="A22354" s="106">
        <v>46281</v>
      </c>
      <c r="B22354">
        <v>18574</v>
      </c>
      <c r="C22354">
        <v>15431</v>
      </c>
      <c r="E22354">
        <v>436</v>
      </c>
      <c r="F22354" t="s">
        <v>5832</v>
      </c>
      <c r="G22354" t="s">
        <v>2241</v>
      </c>
      <c r="I22354" t="s">
        <v>2006</v>
      </c>
      <c r="J22354" t="s">
        <v>5475</v>
      </c>
      <c r="K22354" t="s">
        <v>5476</v>
      </c>
      <c r="L22354">
        <v>3</v>
      </c>
      <c r="M22354">
        <v>640</v>
      </c>
      <c r="N22354" s="43">
        <v>1920</v>
      </c>
    </row>
    <row r="22355" ht="14.4" customHeight="1" spans="1:14" x14ac:dyDescent="0.25">
      <c r="A22355" s="106">
        <v>46281</v>
      </c>
      <c r="B22355">
        <v>18574</v>
      </c>
      <c r="C22355">
        <v>15431</v>
      </c>
      <c r="E22355">
        <v>436</v>
      </c>
      <c r="F22355" t="s">
        <v>5832</v>
      </c>
      <c r="G22355" t="s">
        <v>2241</v>
      </c>
      <c r="I22355" t="s">
        <v>2006</v>
      </c>
      <c r="J22355" t="s">
        <v>2033</v>
      </c>
      <c r="K22355" t="s">
        <v>2034</v>
      </c>
      <c r="L22355">
        <v>3</v>
      </c>
      <c r="M22355">
        <v>55</v>
      </c>
      <c r="N22355" s="43">
        <v>165</v>
      </c>
    </row>
    <row r="22356" ht="14.4" customHeight="1" spans="1:14" x14ac:dyDescent="0.25">
      <c r="A22356" s="106">
        <v>46281</v>
      </c>
      <c r="B22356">
        <v>18581</v>
      </c>
      <c r="C22356">
        <v>15435</v>
      </c>
      <c r="E22356">
        <v>436</v>
      </c>
      <c r="F22356" t="s">
        <v>2437</v>
      </c>
      <c r="G22356" t="s">
        <v>2251</v>
      </c>
      <c r="I22356" t="s">
        <v>2006</v>
      </c>
      <c r="J22356" t="s">
        <v>2033</v>
      </c>
      <c r="K22356" t="s">
        <v>2034</v>
      </c>
      <c r="L22356">
        <v>5</v>
      </c>
      <c r="M22356">
        <v>55</v>
      </c>
      <c r="N22356" s="43">
        <v>275</v>
      </c>
    </row>
    <row r="22357" ht="14.4" customHeight="1" spans="1:14" x14ac:dyDescent="0.25">
      <c r="A22357" s="106">
        <v>46281</v>
      </c>
      <c r="B22357">
        <v>18581</v>
      </c>
      <c r="C22357">
        <v>15435</v>
      </c>
      <c r="E22357">
        <v>436</v>
      </c>
      <c r="F22357" t="s">
        <v>2437</v>
      </c>
      <c r="G22357" t="s">
        <v>2251</v>
      </c>
      <c r="I22357" t="s">
        <v>2006</v>
      </c>
      <c r="J22357" t="s">
        <v>5475</v>
      </c>
      <c r="K22357" t="s">
        <v>5476</v>
      </c>
      <c r="L22357">
        <v>5</v>
      </c>
      <c r="M22357">
        <v>640</v>
      </c>
      <c r="N22357" s="43">
        <v>3200</v>
      </c>
    </row>
    <row r="22358" ht="14.4" customHeight="1" spans="1:14" x14ac:dyDescent="0.25">
      <c r="A22358" s="106">
        <v>46281</v>
      </c>
      <c r="B22358">
        <v>18582</v>
      </c>
      <c r="C22358">
        <v>15436</v>
      </c>
      <c r="E22358">
        <v>436</v>
      </c>
      <c r="F22358" t="s">
        <v>2437</v>
      </c>
      <c r="G22358" t="s">
        <v>2251</v>
      </c>
      <c r="I22358" t="s">
        <v>2006</v>
      </c>
      <c r="J22358" t="s">
        <v>5475</v>
      </c>
      <c r="K22358" t="s">
        <v>5476</v>
      </c>
      <c r="L22358">
        <v>3</v>
      </c>
      <c r="M22358">
        <v>640</v>
      </c>
      <c r="N22358" s="43">
        <v>1920</v>
      </c>
    </row>
    <row r="22359" ht="14.4" customHeight="1" spans="1:14" x14ac:dyDescent="0.25">
      <c r="A22359" s="106">
        <v>46281</v>
      </c>
      <c r="B22359">
        <v>18582</v>
      </c>
      <c r="C22359">
        <v>15436</v>
      </c>
      <c r="E22359">
        <v>436</v>
      </c>
      <c r="F22359" t="s">
        <v>2437</v>
      </c>
      <c r="G22359" t="s">
        <v>2251</v>
      </c>
      <c r="I22359" t="s">
        <v>2006</v>
      </c>
      <c r="J22359" t="s">
        <v>2033</v>
      </c>
      <c r="K22359" t="s">
        <v>2034</v>
      </c>
      <c r="L22359">
        <v>3</v>
      </c>
      <c r="M22359">
        <v>55</v>
      </c>
      <c r="N22359" s="43">
        <v>165</v>
      </c>
    </row>
    <row r="22360" ht="14.4" customHeight="1" spans="1:14" x14ac:dyDescent="0.25">
      <c r="A22360" s="106">
        <v>46281</v>
      </c>
      <c r="B22360">
        <v>18585</v>
      </c>
      <c r="C22360">
        <v>15439</v>
      </c>
      <c r="E22360">
        <v>436</v>
      </c>
      <c r="F22360" t="s">
        <v>4123</v>
      </c>
      <c r="G22360" t="s">
        <v>2256</v>
      </c>
      <c r="I22360" t="s">
        <v>2006</v>
      </c>
      <c r="J22360" t="s">
        <v>5475</v>
      </c>
      <c r="K22360" t="s">
        <v>5476</v>
      </c>
      <c r="L22360">
        <v>5</v>
      </c>
      <c r="M22360">
        <v>640</v>
      </c>
      <c r="N22360" s="43">
        <v>3200</v>
      </c>
    </row>
    <row r="22361" ht="14.4" customHeight="1" spans="1:14" x14ac:dyDescent="0.25">
      <c r="A22361" s="106">
        <v>46281</v>
      </c>
      <c r="B22361">
        <v>18585</v>
      </c>
      <c r="C22361">
        <v>15439</v>
      </c>
      <c r="E22361">
        <v>436</v>
      </c>
      <c r="F22361" t="s">
        <v>4123</v>
      </c>
      <c r="G22361" t="s">
        <v>2256</v>
      </c>
      <c r="I22361" t="s">
        <v>2006</v>
      </c>
      <c r="J22361" t="s">
        <v>2033</v>
      </c>
      <c r="K22361" t="s">
        <v>2034</v>
      </c>
      <c r="L22361">
        <v>5</v>
      </c>
      <c r="M22361">
        <v>55</v>
      </c>
      <c r="N22361" s="43">
        <v>275</v>
      </c>
    </row>
    <row r="22362" ht="14.4" customHeight="1" spans="1:14" x14ac:dyDescent="0.25">
      <c r="A22362" s="106">
        <v>46281</v>
      </c>
      <c r="B22362">
        <v>18586</v>
      </c>
      <c r="C22362">
        <v>15440</v>
      </c>
      <c r="E22362">
        <v>436</v>
      </c>
      <c r="F22362" t="s">
        <v>4123</v>
      </c>
      <c r="G22362" t="s">
        <v>2256</v>
      </c>
      <c r="I22362" t="s">
        <v>2006</v>
      </c>
      <c r="J22362" t="s">
        <v>2033</v>
      </c>
      <c r="K22362" t="s">
        <v>2034</v>
      </c>
      <c r="L22362">
        <v>3</v>
      </c>
      <c r="M22362">
        <v>55</v>
      </c>
      <c r="N22362" s="43">
        <v>165</v>
      </c>
    </row>
    <row r="22363" ht="14.4" customHeight="1" spans="1:14" x14ac:dyDescent="0.25">
      <c r="A22363" s="106">
        <v>46281</v>
      </c>
      <c r="B22363">
        <v>18586</v>
      </c>
      <c r="C22363">
        <v>15440</v>
      </c>
      <c r="E22363">
        <v>436</v>
      </c>
      <c r="F22363" t="s">
        <v>4123</v>
      </c>
      <c r="G22363" t="s">
        <v>2256</v>
      </c>
      <c r="I22363" t="s">
        <v>2006</v>
      </c>
      <c r="J22363" t="s">
        <v>5475</v>
      </c>
      <c r="K22363" t="s">
        <v>5476</v>
      </c>
      <c r="L22363">
        <v>3</v>
      </c>
      <c r="M22363">
        <v>640</v>
      </c>
      <c r="N22363" s="43">
        <v>1920</v>
      </c>
    </row>
    <row r="22364" ht="14.4" customHeight="1" spans="1:14" x14ac:dyDescent="0.25">
      <c r="A22364" s="106">
        <v>46282</v>
      </c>
      <c r="B22364">
        <v>18609</v>
      </c>
      <c r="C22364">
        <v>15463</v>
      </c>
      <c r="E22364">
        <v>436</v>
      </c>
      <c r="F22364" t="s">
        <v>7452</v>
      </c>
      <c r="G22364" t="s">
        <v>2185</v>
      </c>
      <c r="I22364" t="s">
        <v>2006</v>
      </c>
      <c r="J22364" t="s">
        <v>5475</v>
      </c>
      <c r="K22364" t="s">
        <v>5476</v>
      </c>
      <c r="L22364">
        <v>5</v>
      </c>
      <c r="M22364">
        <v>640</v>
      </c>
      <c r="N22364" s="43">
        <v>3200</v>
      </c>
    </row>
    <row r="22365" ht="14.4" customHeight="1" spans="1:14" x14ac:dyDescent="0.25">
      <c r="A22365" s="106">
        <v>46282</v>
      </c>
      <c r="B22365">
        <v>18609</v>
      </c>
      <c r="C22365">
        <v>15463</v>
      </c>
      <c r="E22365">
        <v>436</v>
      </c>
      <c r="F22365" t="s">
        <v>7452</v>
      </c>
      <c r="G22365" t="s">
        <v>2185</v>
      </c>
      <c r="I22365" t="s">
        <v>2006</v>
      </c>
      <c r="J22365" t="s">
        <v>2033</v>
      </c>
      <c r="K22365" t="s">
        <v>2034</v>
      </c>
      <c r="L22365">
        <v>5</v>
      </c>
      <c r="M22365">
        <v>1</v>
      </c>
      <c r="N22365" s="43">
        <v>5</v>
      </c>
    </row>
    <row r="22366" ht="14.4" customHeight="1" spans="1:14" x14ac:dyDescent="0.25">
      <c r="A22366" s="106">
        <v>46282</v>
      </c>
      <c r="B22366">
        <v>18610</v>
      </c>
      <c r="C22366">
        <v>15464</v>
      </c>
      <c r="E22366">
        <v>436</v>
      </c>
      <c r="F22366" t="s">
        <v>7452</v>
      </c>
      <c r="G22366" t="s">
        <v>2185</v>
      </c>
      <c r="I22366" t="s">
        <v>2006</v>
      </c>
      <c r="J22366" t="s">
        <v>2033</v>
      </c>
      <c r="K22366" t="s">
        <v>2034</v>
      </c>
      <c r="L22366">
        <v>3</v>
      </c>
      <c r="M22366">
        <v>55</v>
      </c>
      <c r="N22366" s="43">
        <v>165</v>
      </c>
    </row>
    <row r="22367" ht="14.4" customHeight="1" spans="1:14" x14ac:dyDescent="0.25">
      <c r="A22367" s="106">
        <v>46282</v>
      </c>
      <c r="B22367">
        <v>18610</v>
      </c>
      <c r="C22367">
        <v>15464</v>
      </c>
      <c r="E22367">
        <v>436</v>
      </c>
      <c r="F22367" t="s">
        <v>7452</v>
      </c>
      <c r="G22367" t="s">
        <v>2185</v>
      </c>
      <c r="I22367" t="s">
        <v>2006</v>
      </c>
      <c r="J22367" t="s">
        <v>5475</v>
      </c>
      <c r="K22367" t="s">
        <v>5476</v>
      </c>
      <c r="L22367">
        <v>3</v>
      </c>
      <c r="M22367">
        <v>640</v>
      </c>
      <c r="N22367" s="43">
        <v>1920</v>
      </c>
    </row>
    <row r="22368" ht="14.4" customHeight="1" spans="1:14" x14ac:dyDescent="0.25">
      <c r="A22368" s="106">
        <v>46282</v>
      </c>
      <c r="B22368">
        <v>18612</v>
      </c>
      <c r="C22368">
        <v>15466</v>
      </c>
      <c r="E22368">
        <v>436</v>
      </c>
      <c r="F22368" t="s">
        <v>2915</v>
      </c>
      <c r="G22368" t="s">
        <v>2036</v>
      </c>
      <c r="I22368" t="s">
        <v>2006</v>
      </c>
      <c r="J22368" t="s">
        <v>5475</v>
      </c>
      <c r="K22368" t="s">
        <v>5476</v>
      </c>
      <c r="L22368">
        <v>8</v>
      </c>
      <c r="M22368">
        <v>640</v>
      </c>
      <c r="N22368" s="43">
        <v>5120</v>
      </c>
    </row>
    <row r="22369" ht="14.4" customHeight="1" spans="1:14" x14ac:dyDescent="0.25">
      <c r="A22369" s="106">
        <v>46282</v>
      </c>
      <c r="B22369">
        <v>18612</v>
      </c>
      <c r="C22369">
        <v>15466</v>
      </c>
      <c r="E22369">
        <v>436</v>
      </c>
      <c r="F22369" t="s">
        <v>2915</v>
      </c>
      <c r="G22369" t="s">
        <v>2036</v>
      </c>
      <c r="I22369" t="s">
        <v>2006</v>
      </c>
      <c r="J22369" t="s">
        <v>2033</v>
      </c>
      <c r="K22369" t="s">
        <v>2034</v>
      </c>
      <c r="L22369">
        <v>8</v>
      </c>
      <c r="M22369">
        <v>55</v>
      </c>
      <c r="N22369" s="43">
        <v>440</v>
      </c>
    </row>
    <row r="22370" ht="14.4" customHeight="1" spans="1:14" x14ac:dyDescent="0.25">
      <c r="A22370" s="106">
        <v>46282</v>
      </c>
      <c r="B22370">
        <v>18616</v>
      </c>
      <c r="C22370">
        <v>15471</v>
      </c>
      <c r="E22370">
        <v>436</v>
      </c>
      <c r="F22370" t="s">
        <v>5090</v>
      </c>
      <c r="G22370" t="s">
        <v>2012</v>
      </c>
      <c r="I22370" t="s">
        <v>2006</v>
      </c>
      <c r="J22370" t="s">
        <v>5475</v>
      </c>
      <c r="K22370" t="s">
        <v>5476</v>
      </c>
      <c r="L22370">
        <v>8</v>
      </c>
      <c r="M22370">
        <v>640</v>
      </c>
      <c r="N22370" s="43">
        <v>5120</v>
      </c>
    </row>
    <row r="22371" ht="14.4" customHeight="1" spans="1:14" x14ac:dyDescent="0.25">
      <c r="A22371" s="106">
        <v>46282</v>
      </c>
      <c r="B22371">
        <v>18616</v>
      </c>
      <c r="C22371">
        <v>15471</v>
      </c>
      <c r="E22371">
        <v>436</v>
      </c>
      <c r="F22371" t="s">
        <v>5090</v>
      </c>
      <c r="G22371" t="s">
        <v>2012</v>
      </c>
      <c r="I22371" t="s">
        <v>2006</v>
      </c>
      <c r="J22371" t="s">
        <v>2033</v>
      </c>
      <c r="K22371" t="s">
        <v>2034</v>
      </c>
      <c r="L22371">
        <v>8</v>
      </c>
      <c r="M22371">
        <v>55</v>
      </c>
      <c r="N22371" s="43">
        <v>440</v>
      </c>
    </row>
    <row r="22372" ht="14.4" customHeight="1" spans="1:14" x14ac:dyDescent="0.25">
      <c r="A22372" s="106">
        <v>46283</v>
      </c>
      <c r="B22372">
        <v>18708</v>
      </c>
      <c r="C22372">
        <v>15556</v>
      </c>
      <c r="E22372">
        <v>436</v>
      </c>
      <c r="F22372" t="s">
        <v>8299</v>
      </c>
      <c r="G22372" t="s">
        <v>2241</v>
      </c>
      <c r="I22372" t="s">
        <v>2006</v>
      </c>
      <c r="J22372" t="s">
        <v>2033</v>
      </c>
      <c r="K22372" t="s">
        <v>2034</v>
      </c>
      <c r="L22372">
        <v>5</v>
      </c>
      <c r="M22372">
        <v>55</v>
      </c>
      <c r="N22372" s="43">
        <v>275</v>
      </c>
    </row>
    <row r="22373" ht="14.4" customHeight="1" spans="1:14" x14ac:dyDescent="0.25">
      <c r="A22373" s="106">
        <v>46283</v>
      </c>
      <c r="B22373">
        <v>18708</v>
      </c>
      <c r="C22373">
        <v>15556</v>
      </c>
      <c r="E22373">
        <v>436</v>
      </c>
      <c r="F22373" t="s">
        <v>8299</v>
      </c>
      <c r="G22373" t="s">
        <v>2241</v>
      </c>
      <c r="I22373" t="s">
        <v>2006</v>
      </c>
      <c r="J22373" t="s">
        <v>5475</v>
      </c>
      <c r="K22373" t="s">
        <v>5476</v>
      </c>
      <c r="L22373">
        <v>5</v>
      </c>
      <c r="M22373">
        <v>640</v>
      </c>
      <c r="N22373" s="43">
        <v>3200</v>
      </c>
    </row>
    <row r="22374" ht="14.4" customHeight="1" spans="1:14" x14ac:dyDescent="0.25">
      <c r="A22374" s="106">
        <v>46283</v>
      </c>
      <c r="B22374">
        <v>18709</v>
      </c>
      <c r="C22374">
        <v>15557</v>
      </c>
      <c r="E22374">
        <v>436</v>
      </c>
      <c r="F22374" t="s">
        <v>8299</v>
      </c>
      <c r="G22374" t="s">
        <v>2241</v>
      </c>
      <c r="I22374" t="s">
        <v>2006</v>
      </c>
      <c r="J22374" t="s">
        <v>2033</v>
      </c>
      <c r="K22374" t="s">
        <v>2034</v>
      </c>
      <c r="L22374">
        <v>3</v>
      </c>
      <c r="M22374">
        <v>55</v>
      </c>
      <c r="N22374" s="43">
        <v>165</v>
      </c>
    </row>
    <row r="22375" ht="14.4" customHeight="1" spans="1:14" x14ac:dyDescent="0.25">
      <c r="A22375" s="106">
        <v>46283</v>
      </c>
      <c r="B22375">
        <v>18709</v>
      </c>
      <c r="C22375">
        <v>15557</v>
      </c>
      <c r="E22375">
        <v>436</v>
      </c>
      <c r="F22375" t="s">
        <v>8299</v>
      </c>
      <c r="G22375" t="s">
        <v>2241</v>
      </c>
      <c r="I22375" t="s">
        <v>2006</v>
      </c>
      <c r="J22375" t="s">
        <v>5475</v>
      </c>
      <c r="K22375" t="s">
        <v>5476</v>
      </c>
      <c r="L22375">
        <v>3</v>
      </c>
      <c r="M22375">
        <v>640</v>
      </c>
      <c r="N22375" s="43">
        <v>1920</v>
      </c>
    </row>
    <row r="22376" ht="14.4" customHeight="1" spans="1:14" x14ac:dyDescent="0.25">
      <c r="A22376" s="106">
        <v>46283</v>
      </c>
      <c r="B22376">
        <v>18714</v>
      </c>
      <c r="C22376">
        <v>15561</v>
      </c>
      <c r="E22376">
        <v>436</v>
      </c>
      <c r="F22376" t="s">
        <v>2435</v>
      </c>
      <c r="G22376" t="s">
        <v>2251</v>
      </c>
      <c r="I22376" t="s">
        <v>2006</v>
      </c>
      <c r="J22376" t="s">
        <v>2033</v>
      </c>
      <c r="K22376" t="s">
        <v>2034</v>
      </c>
      <c r="L22376">
        <v>5</v>
      </c>
      <c r="M22376">
        <v>55</v>
      </c>
      <c r="N22376" s="43">
        <v>275</v>
      </c>
    </row>
    <row r="22377" ht="14.4" customHeight="1" spans="1:14" x14ac:dyDescent="0.25">
      <c r="A22377" s="106">
        <v>46283</v>
      </c>
      <c r="B22377">
        <v>18714</v>
      </c>
      <c r="C22377">
        <v>15561</v>
      </c>
      <c r="E22377">
        <v>436</v>
      </c>
      <c r="F22377" t="s">
        <v>2435</v>
      </c>
      <c r="G22377" t="s">
        <v>2251</v>
      </c>
      <c r="I22377" t="s">
        <v>2006</v>
      </c>
      <c r="J22377" t="s">
        <v>5475</v>
      </c>
      <c r="K22377" t="s">
        <v>5476</v>
      </c>
      <c r="L22377">
        <v>5</v>
      </c>
      <c r="M22377">
        <v>640</v>
      </c>
      <c r="N22377" s="43">
        <v>3200</v>
      </c>
    </row>
    <row r="22378" ht="14.4" customHeight="1" spans="1:14" x14ac:dyDescent="0.25">
      <c r="A22378" s="106">
        <v>46283</v>
      </c>
      <c r="B22378">
        <v>18715</v>
      </c>
      <c r="C22378">
        <v>15562</v>
      </c>
      <c r="E22378">
        <v>436</v>
      </c>
      <c r="F22378" t="s">
        <v>2435</v>
      </c>
      <c r="G22378" t="s">
        <v>2251</v>
      </c>
      <c r="I22378" t="s">
        <v>2006</v>
      </c>
      <c r="J22378" t="s">
        <v>5475</v>
      </c>
      <c r="K22378" t="s">
        <v>5476</v>
      </c>
      <c r="L22378">
        <v>3</v>
      </c>
      <c r="M22378">
        <v>640</v>
      </c>
      <c r="N22378" s="43">
        <v>1920</v>
      </c>
    </row>
    <row r="22379" ht="14.4" customHeight="1" spans="1:14" x14ac:dyDescent="0.25">
      <c r="A22379" s="106">
        <v>46283</v>
      </c>
      <c r="B22379">
        <v>18715</v>
      </c>
      <c r="C22379">
        <v>15562</v>
      </c>
      <c r="E22379">
        <v>436</v>
      </c>
      <c r="F22379" t="s">
        <v>2435</v>
      </c>
      <c r="G22379" t="s">
        <v>2251</v>
      </c>
      <c r="I22379" t="s">
        <v>2006</v>
      </c>
      <c r="J22379" t="s">
        <v>2033</v>
      </c>
      <c r="K22379" t="s">
        <v>2034</v>
      </c>
      <c r="L22379">
        <v>3</v>
      </c>
      <c r="M22379">
        <v>55</v>
      </c>
      <c r="N22379" s="43">
        <v>165</v>
      </c>
    </row>
    <row r="22380" ht="14.4" customHeight="1" spans="1:14" x14ac:dyDescent="0.25">
      <c r="A22380" s="106">
        <v>46286</v>
      </c>
      <c r="B22380">
        <v>18771</v>
      </c>
      <c r="C22380">
        <v>15618</v>
      </c>
      <c r="E22380">
        <v>436</v>
      </c>
      <c r="F22380" t="s">
        <v>14809</v>
      </c>
      <c r="G22380" t="s">
        <v>2185</v>
      </c>
      <c r="I22380" t="s">
        <v>2006</v>
      </c>
      <c r="J22380" t="s">
        <v>5475</v>
      </c>
      <c r="K22380" t="s">
        <v>5476</v>
      </c>
      <c r="L22380">
        <v>5</v>
      </c>
      <c r="M22380">
        <v>640</v>
      </c>
      <c r="N22380" s="43">
        <v>3200</v>
      </c>
    </row>
    <row r="22381" ht="14.4" customHeight="1" spans="1:14" x14ac:dyDescent="0.25">
      <c r="A22381" s="106">
        <v>46286</v>
      </c>
      <c r="B22381">
        <v>18771</v>
      </c>
      <c r="C22381">
        <v>15618</v>
      </c>
      <c r="E22381">
        <v>436</v>
      </c>
      <c r="F22381" t="s">
        <v>14809</v>
      </c>
      <c r="G22381" t="s">
        <v>2185</v>
      </c>
      <c r="I22381" t="s">
        <v>2006</v>
      </c>
      <c r="J22381" t="s">
        <v>2033</v>
      </c>
      <c r="K22381" t="s">
        <v>2034</v>
      </c>
      <c r="L22381">
        <v>5</v>
      </c>
      <c r="M22381">
        <v>1</v>
      </c>
      <c r="N22381" s="43">
        <v>5</v>
      </c>
    </row>
    <row r="22382" ht="14.4" customHeight="1" spans="1:14" x14ac:dyDescent="0.25">
      <c r="A22382" s="106">
        <v>46286</v>
      </c>
      <c r="B22382">
        <v>18772</v>
      </c>
      <c r="C22382">
        <v>15619</v>
      </c>
      <c r="E22382">
        <v>436</v>
      </c>
      <c r="F22382" t="s">
        <v>14809</v>
      </c>
      <c r="G22382" t="s">
        <v>2185</v>
      </c>
      <c r="I22382" t="s">
        <v>2006</v>
      </c>
      <c r="J22382" t="s">
        <v>2033</v>
      </c>
      <c r="K22382" t="s">
        <v>2034</v>
      </c>
      <c r="L22382">
        <v>3</v>
      </c>
      <c r="M22382">
        <v>55</v>
      </c>
      <c r="N22382" s="43">
        <v>165</v>
      </c>
    </row>
    <row r="22383" ht="14.4" customHeight="1" spans="1:14" x14ac:dyDescent="0.25">
      <c r="A22383" s="106">
        <v>46286</v>
      </c>
      <c r="B22383">
        <v>18772</v>
      </c>
      <c r="C22383">
        <v>15619</v>
      </c>
      <c r="E22383">
        <v>436</v>
      </c>
      <c r="F22383" t="s">
        <v>14809</v>
      </c>
      <c r="G22383" t="s">
        <v>2185</v>
      </c>
      <c r="I22383" t="s">
        <v>2006</v>
      </c>
      <c r="J22383" t="s">
        <v>5475</v>
      </c>
      <c r="K22383" t="s">
        <v>5476</v>
      </c>
      <c r="L22383">
        <v>3</v>
      </c>
      <c r="M22383">
        <v>640</v>
      </c>
      <c r="N22383" s="43">
        <v>1920</v>
      </c>
    </row>
    <row r="22384" ht="14.4" customHeight="1" spans="1:14" x14ac:dyDescent="0.25">
      <c r="A22384" s="106">
        <v>46286</v>
      </c>
      <c r="B22384">
        <v>18773</v>
      </c>
      <c r="C22384">
        <v>15620</v>
      </c>
      <c r="E22384">
        <v>436</v>
      </c>
      <c r="F22384" t="s">
        <v>9105</v>
      </c>
      <c r="G22384" t="s">
        <v>2021</v>
      </c>
      <c r="I22384" t="s">
        <v>2006</v>
      </c>
      <c r="J22384" t="s">
        <v>5475</v>
      </c>
      <c r="K22384" t="s">
        <v>5476</v>
      </c>
      <c r="L22384">
        <v>5</v>
      </c>
      <c r="M22384">
        <v>640</v>
      </c>
      <c r="N22384" s="43">
        <v>3200</v>
      </c>
    </row>
    <row r="22385" ht="14.4" customHeight="1" spans="1:14" x14ac:dyDescent="0.25">
      <c r="A22385" s="106">
        <v>46286</v>
      </c>
      <c r="B22385">
        <v>18773</v>
      </c>
      <c r="C22385">
        <v>15620</v>
      </c>
      <c r="E22385">
        <v>436</v>
      </c>
      <c r="F22385" t="s">
        <v>9105</v>
      </c>
      <c r="G22385" t="s">
        <v>2021</v>
      </c>
      <c r="I22385" t="s">
        <v>2006</v>
      </c>
      <c r="J22385" t="s">
        <v>2033</v>
      </c>
      <c r="K22385" t="s">
        <v>2034</v>
      </c>
      <c r="L22385">
        <v>5</v>
      </c>
      <c r="M22385">
        <v>55</v>
      </c>
      <c r="N22385" s="43">
        <v>275</v>
      </c>
    </row>
    <row r="22386" ht="14.4" customHeight="1" spans="1:14" x14ac:dyDescent="0.25">
      <c r="A22386" s="106">
        <v>46286</v>
      </c>
      <c r="B22386">
        <v>18774</v>
      </c>
      <c r="C22386">
        <v>15621</v>
      </c>
      <c r="E22386">
        <v>436</v>
      </c>
      <c r="F22386" t="s">
        <v>9105</v>
      </c>
      <c r="G22386" t="s">
        <v>2021</v>
      </c>
      <c r="I22386" t="s">
        <v>2006</v>
      </c>
      <c r="J22386" t="s">
        <v>2033</v>
      </c>
      <c r="K22386" t="s">
        <v>2034</v>
      </c>
      <c r="L22386">
        <v>3</v>
      </c>
      <c r="M22386">
        <v>55</v>
      </c>
      <c r="N22386" s="43">
        <v>165</v>
      </c>
    </row>
    <row r="22387" ht="14.4" customHeight="1" spans="1:14" x14ac:dyDescent="0.25">
      <c r="A22387" s="106">
        <v>46286</v>
      </c>
      <c r="B22387">
        <v>18774</v>
      </c>
      <c r="C22387">
        <v>15621</v>
      </c>
      <c r="E22387">
        <v>436</v>
      </c>
      <c r="F22387" t="s">
        <v>9105</v>
      </c>
      <c r="G22387" t="s">
        <v>2021</v>
      </c>
      <c r="I22387" t="s">
        <v>2006</v>
      </c>
      <c r="J22387" t="s">
        <v>5475</v>
      </c>
      <c r="K22387" t="s">
        <v>5476</v>
      </c>
      <c r="L22387">
        <v>3</v>
      </c>
      <c r="M22387">
        <v>640</v>
      </c>
      <c r="N22387" s="43">
        <v>1920</v>
      </c>
    </row>
    <row r="22388" ht="14.4" customHeight="1" spans="1:14" x14ac:dyDescent="0.25">
      <c r="A22388" s="106">
        <v>46286</v>
      </c>
      <c r="B22388">
        <v>18779</v>
      </c>
      <c r="C22388">
        <v>15626</v>
      </c>
      <c r="E22388">
        <v>436</v>
      </c>
      <c r="F22388" t="s">
        <v>4139</v>
      </c>
      <c r="G22388" t="s">
        <v>2063</v>
      </c>
      <c r="I22388" t="s">
        <v>2006</v>
      </c>
      <c r="J22388" t="s">
        <v>2033</v>
      </c>
      <c r="K22388" t="s">
        <v>2034</v>
      </c>
      <c r="L22388">
        <v>8</v>
      </c>
      <c r="M22388">
        <v>55</v>
      </c>
      <c r="N22388" s="43">
        <v>440</v>
      </c>
    </row>
    <row r="22389" ht="14.4" customHeight="1" spans="1:14" x14ac:dyDescent="0.25">
      <c r="A22389" s="106">
        <v>46286</v>
      </c>
      <c r="B22389">
        <v>18779</v>
      </c>
      <c r="C22389">
        <v>15626</v>
      </c>
      <c r="E22389">
        <v>436</v>
      </c>
      <c r="F22389" t="s">
        <v>4139</v>
      </c>
      <c r="G22389" t="s">
        <v>2063</v>
      </c>
      <c r="I22389" t="s">
        <v>2006</v>
      </c>
      <c r="J22389" t="s">
        <v>5475</v>
      </c>
      <c r="K22389" t="s">
        <v>5476</v>
      </c>
      <c r="L22389">
        <v>8</v>
      </c>
      <c r="M22389">
        <v>640</v>
      </c>
      <c r="N22389" s="43">
        <v>5120</v>
      </c>
    </row>
    <row r="22390" ht="14.4" customHeight="1" spans="1:14" x14ac:dyDescent="0.25">
      <c r="A22390" s="106">
        <v>46286</v>
      </c>
      <c r="B22390">
        <v>18782</v>
      </c>
      <c r="C22390">
        <v>15629</v>
      </c>
      <c r="E22390">
        <v>436</v>
      </c>
      <c r="F22390" t="s">
        <v>11587</v>
      </c>
      <c r="G22390" t="s">
        <v>2241</v>
      </c>
      <c r="I22390" t="s">
        <v>2006</v>
      </c>
      <c r="J22390" t="s">
        <v>2033</v>
      </c>
      <c r="K22390" t="s">
        <v>2034</v>
      </c>
      <c r="L22390">
        <v>5</v>
      </c>
      <c r="M22390">
        <v>55</v>
      </c>
      <c r="N22390" s="43">
        <v>275</v>
      </c>
    </row>
    <row r="22391" ht="14.4" customHeight="1" spans="1:14" x14ac:dyDescent="0.25">
      <c r="A22391" s="106">
        <v>46286</v>
      </c>
      <c r="B22391">
        <v>18782</v>
      </c>
      <c r="C22391">
        <v>15629</v>
      </c>
      <c r="E22391">
        <v>436</v>
      </c>
      <c r="F22391" t="s">
        <v>11587</v>
      </c>
      <c r="G22391" t="s">
        <v>2241</v>
      </c>
      <c r="I22391" t="s">
        <v>2006</v>
      </c>
      <c r="J22391" t="s">
        <v>5475</v>
      </c>
      <c r="K22391" t="s">
        <v>5476</v>
      </c>
      <c r="L22391">
        <v>5</v>
      </c>
      <c r="M22391">
        <v>640</v>
      </c>
      <c r="N22391" s="43">
        <v>3200</v>
      </c>
    </row>
    <row r="22392" ht="14.4" customHeight="1" spans="1:14" x14ac:dyDescent="0.25">
      <c r="A22392" s="106">
        <v>46286</v>
      </c>
      <c r="B22392">
        <v>18783</v>
      </c>
      <c r="C22392">
        <v>15630</v>
      </c>
      <c r="E22392">
        <v>436</v>
      </c>
      <c r="F22392" t="s">
        <v>11587</v>
      </c>
      <c r="G22392" t="s">
        <v>2241</v>
      </c>
      <c r="I22392" t="s">
        <v>2006</v>
      </c>
      <c r="J22392" t="s">
        <v>5475</v>
      </c>
      <c r="K22392" t="s">
        <v>5476</v>
      </c>
      <c r="L22392">
        <v>3</v>
      </c>
      <c r="M22392">
        <v>640</v>
      </c>
      <c r="N22392" s="43">
        <v>1920</v>
      </c>
    </row>
    <row r="22393" ht="14.4" customHeight="1" spans="1:14" x14ac:dyDescent="0.25">
      <c r="A22393" s="106">
        <v>46286</v>
      </c>
      <c r="B22393">
        <v>18783</v>
      </c>
      <c r="C22393">
        <v>15630</v>
      </c>
      <c r="E22393">
        <v>436</v>
      </c>
      <c r="F22393" t="s">
        <v>11587</v>
      </c>
      <c r="G22393" t="s">
        <v>2241</v>
      </c>
      <c r="I22393" t="s">
        <v>2006</v>
      </c>
      <c r="J22393" t="s">
        <v>2033</v>
      </c>
      <c r="K22393" t="s">
        <v>2034</v>
      </c>
      <c r="L22393">
        <v>3</v>
      </c>
      <c r="M22393">
        <v>55</v>
      </c>
      <c r="N22393" s="43">
        <v>165</v>
      </c>
    </row>
    <row r="22394" ht="14.4" customHeight="1" spans="1:14" x14ac:dyDescent="0.25">
      <c r="A22394" s="106">
        <v>46286</v>
      </c>
      <c r="B22394">
        <v>18790</v>
      </c>
      <c r="C22394">
        <v>15637</v>
      </c>
      <c r="E22394">
        <v>436</v>
      </c>
      <c r="F22394" t="s">
        <v>8104</v>
      </c>
      <c r="G22394" t="s">
        <v>2185</v>
      </c>
      <c r="I22394" t="s">
        <v>2006</v>
      </c>
      <c r="J22394" t="s">
        <v>5475</v>
      </c>
      <c r="K22394" t="s">
        <v>5476</v>
      </c>
      <c r="L22394">
        <v>5</v>
      </c>
      <c r="M22394">
        <v>640</v>
      </c>
      <c r="N22394" s="43">
        <v>3200</v>
      </c>
    </row>
    <row r="22395" ht="14.4" customHeight="1" spans="1:14" x14ac:dyDescent="0.25">
      <c r="A22395" s="106">
        <v>46286</v>
      </c>
      <c r="B22395">
        <v>18790</v>
      </c>
      <c r="C22395">
        <v>15637</v>
      </c>
      <c r="E22395">
        <v>436</v>
      </c>
      <c r="F22395" t="s">
        <v>8104</v>
      </c>
      <c r="G22395" t="s">
        <v>2185</v>
      </c>
      <c r="I22395" t="s">
        <v>2006</v>
      </c>
      <c r="J22395" t="s">
        <v>2033</v>
      </c>
      <c r="K22395" t="s">
        <v>2034</v>
      </c>
      <c r="L22395">
        <v>5</v>
      </c>
      <c r="M22395">
        <v>55</v>
      </c>
      <c r="N22395" s="43">
        <v>275</v>
      </c>
    </row>
    <row r="22396" ht="14.4" customHeight="1" spans="1:14" x14ac:dyDescent="0.25">
      <c r="A22396" s="106">
        <v>46286</v>
      </c>
      <c r="B22396">
        <v>18791</v>
      </c>
      <c r="C22396">
        <v>15638</v>
      </c>
      <c r="E22396">
        <v>436</v>
      </c>
      <c r="F22396" t="s">
        <v>8104</v>
      </c>
      <c r="G22396" t="s">
        <v>2185</v>
      </c>
      <c r="I22396" t="s">
        <v>2006</v>
      </c>
      <c r="J22396" t="s">
        <v>5475</v>
      </c>
      <c r="K22396" t="s">
        <v>5476</v>
      </c>
      <c r="L22396">
        <v>3</v>
      </c>
      <c r="M22396">
        <v>640</v>
      </c>
      <c r="N22396" s="43">
        <v>1920</v>
      </c>
    </row>
    <row r="22397" ht="14.4" customHeight="1" spans="1:14" x14ac:dyDescent="0.25">
      <c r="A22397" s="106">
        <v>46286</v>
      </c>
      <c r="B22397">
        <v>18791</v>
      </c>
      <c r="C22397">
        <v>15638</v>
      </c>
      <c r="E22397">
        <v>436</v>
      </c>
      <c r="F22397" t="s">
        <v>8104</v>
      </c>
      <c r="G22397" t="s">
        <v>2185</v>
      </c>
      <c r="I22397" t="s">
        <v>2006</v>
      </c>
      <c r="J22397" t="s">
        <v>2033</v>
      </c>
      <c r="K22397" t="s">
        <v>2034</v>
      </c>
      <c r="L22397">
        <v>3</v>
      </c>
      <c r="M22397">
        <v>55</v>
      </c>
      <c r="N22397" s="43">
        <v>165</v>
      </c>
    </row>
    <row r="22398" ht="14.4" customHeight="1" spans="1:14" x14ac:dyDescent="0.25">
      <c r="A22398" s="106">
        <v>46286</v>
      </c>
      <c r="B22398">
        <v>18793</v>
      </c>
      <c r="C22398">
        <v>15640</v>
      </c>
      <c r="E22398">
        <v>436</v>
      </c>
      <c r="F22398" t="s">
        <v>7686</v>
      </c>
      <c r="G22398" t="s">
        <v>2036</v>
      </c>
      <c r="I22398" t="s">
        <v>2006</v>
      </c>
      <c r="J22398" t="s">
        <v>2033</v>
      </c>
      <c r="K22398" t="s">
        <v>2034</v>
      </c>
      <c r="L22398">
        <v>8</v>
      </c>
      <c r="M22398">
        <v>55</v>
      </c>
      <c r="N22398" s="43">
        <v>440</v>
      </c>
    </row>
    <row r="22399" ht="14.4" customHeight="1" spans="1:14" x14ac:dyDescent="0.25">
      <c r="A22399" s="106">
        <v>46286</v>
      </c>
      <c r="B22399">
        <v>18793</v>
      </c>
      <c r="C22399">
        <v>15640</v>
      </c>
      <c r="E22399">
        <v>436</v>
      </c>
      <c r="F22399" t="s">
        <v>7686</v>
      </c>
      <c r="G22399" t="s">
        <v>2036</v>
      </c>
      <c r="I22399" t="s">
        <v>2006</v>
      </c>
      <c r="J22399" t="s">
        <v>5475</v>
      </c>
      <c r="K22399" t="s">
        <v>5476</v>
      </c>
      <c r="L22399">
        <v>8</v>
      </c>
      <c r="M22399">
        <v>640</v>
      </c>
      <c r="N22399" s="43">
        <v>5120</v>
      </c>
    </row>
    <row r="22400" ht="14.4" customHeight="1" spans="1:14" x14ac:dyDescent="0.25">
      <c r="A22400" s="106">
        <v>46286</v>
      </c>
      <c r="B22400">
        <v>18795</v>
      </c>
      <c r="C22400">
        <v>15642</v>
      </c>
      <c r="E22400">
        <v>436</v>
      </c>
      <c r="F22400" t="s">
        <v>12517</v>
      </c>
      <c r="G22400" t="s">
        <v>2021</v>
      </c>
      <c r="I22400" t="s">
        <v>2006</v>
      </c>
      <c r="J22400" t="s">
        <v>5475</v>
      </c>
      <c r="K22400" t="s">
        <v>5476</v>
      </c>
      <c r="L22400">
        <v>8</v>
      </c>
      <c r="M22400">
        <v>640</v>
      </c>
      <c r="N22400" s="43">
        <v>5120</v>
      </c>
    </row>
    <row r="22401" ht="14.4" customHeight="1" spans="1:14" x14ac:dyDescent="0.25">
      <c r="A22401" s="106">
        <v>46286</v>
      </c>
      <c r="B22401">
        <v>18795</v>
      </c>
      <c r="C22401">
        <v>15642</v>
      </c>
      <c r="E22401">
        <v>436</v>
      </c>
      <c r="F22401" t="s">
        <v>12517</v>
      </c>
      <c r="G22401" t="s">
        <v>2021</v>
      </c>
      <c r="I22401" t="s">
        <v>2006</v>
      </c>
      <c r="J22401" t="s">
        <v>2033</v>
      </c>
      <c r="K22401" t="s">
        <v>2034</v>
      </c>
      <c r="L22401">
        <v>8</v>
      </c>
      <c r="M22401">
        <v>55</v>
      </c>
      <c r="N22401" s="43">
        <v>440</v>
      </c>
    </row>
    <row r="22402" ht="14.4" customHeight="1" spans="1:14" x14ac:dyDescent="0.25">
      <c r="A22402" s="106">
        <v>46286</v>
      </c>
      <c r="B22402">
        <v>18797</v>
      </c>
      <c r="C22402">
        <v>15644</v>
      </c>
      <c r="E22402">
        <v>436</v>
      </c>
      <c r="F22402" t="s">
        <v>2120</v>
      </c>
      <c r="G22402" t="s">
        <v>2063</v>
      </c>
      <c r="I22402" t="s">
        <v>2006</v>
      </c>
      <c r="J22402" t="s">
        <v>2033</v>
      </c>
      <c r="K22402" t="s">
        <v>2034</v>
      </c>
      <c r="L22402">
        <v>8</v>
      </c>
      <c r="M22402">
        <v>55</v>
      </c>
      <c r="N22402" s="43">
        <v>440</v>
      </c>
    </row>
    <row r="22403" ht="14.4" customHeight="1" spans="1:14" x14ac:dyDescent="0.25">
      <c r="A22403" s="106">
        <v>46286</v>
      </c>
      <c r="B22403">
        <v>18797</v>
      </c>
      <c r="C22403">
        <v>15644</v>
      </c>
      <c r="E22403">
        <v>436</v>
      </c>
      <c r="F22403" t="s">
        <v>2120</v>
      </c>
      <c r="G22403" t="s">
        <v>2063</v>
      </c>
      <c r="I22403" t="s">
        <v>2006</v>
      </c>
      <c r="J22403" t="s">
        <v>5475</v>
      </c>
      <c r="K22403" t="s">
        <v>5476</v>
      </c>
      <c r="L22403">
        <v>8</v>
      </c>
      <c r="M22403">
        <v>640</v>
      </c>
      <c r="N22403" s="43">
        <v>5120</v>
      </c>
    </row>
    <row r="22404" ht="14.4" customHeight="1" spans="1:14" x14ac:dyDescent="0.25">
      <c r="A22404" s="106">
        <v>46286</v>
      </c>
      <c r="B22404">
        <v>18803</v>
      </c>
      <c r="C22404">
        <v>15650</v>
      </c>
      <c r="E22404">
        <v>436</v>
      </c>
      <c r="F22404" t="s">
        <v>6188</v>
      </c>
      <c r="G22404" t="s">
        <v>2025</v>
      </c>
      <c r="I22404" t="s">
        <v>2006</v>
      </c>
      <c r="J22404" t="s">
        <v>2033</v>
      </c>
      <c r="K22404" t="s">
        <v>2034</v>
      </c>
      <c r="L22404">
        <v>5</v>
      </c>
      <c r="M22404">
        <v>55</v>
      </c>
      <c r="N22404" s="43">
        <v>275</v>
      </c>
    </row>
    <row r="22405" ht="14.4" customHeight="1" spans="1:14" x14ac:dyDescent="0.25">
      <c r="A22405" s="106">
        <v>46286</v>
      </c>
      <c r="B22405">
        <v>18803</v>
      </c>
      <c r="C22405">
        <v>15650</v>
      </c>
      <c r="E22405">
        <v>436</v>
      </c>
      <c r="F22405" t="s">
        <v>6188</v>
      </c>
      <c r="G22405" t="s">
        <v>2025</v>
      </c>
      <c r="I22405" t="s">
        <v>2006</v>
      </c>
      <c r="J22405" t="s">
        <v>5475</v>
      </c>
      <c r="K22405" t="s">
        <v>5476</v>
      </c>
      <c r="L22405">
        <v>5</v>
      </c>
      <c r="M22405">
        <v>640</v>
      </c>
      <c r="N22405" s="43">
        <v>3200</v>
      </c>
    </row>
    <row r="22406" ht="14.4" customHeight="1" spans="1:14" x14ac:dyDescent="0.25">
      <c r="A22406" s="106">
        <v>46286</v>
      </c>
      <c r="B22406">
        <v>18804</v>
      </c>
      <c r="C22406">
        <v>15651</v>
      </c>
      <c r="E22406">
        <v>436</v>
      </c>
      <c r="F22406" t="s">
        <v>6188</v>
      </c>
      <c r="G22406" t="s">
        <v>2025</v>
      </c>
      <c r="I22406" t="s">
        <v>2006</v>
      </c>
      <c r="J22406" t="s">
        <v>2033</v>
      </c>
      <c r="K22406" t="s">
        <v>2034</v>
      </c>
      <c r="L22406">
        <v>3</v>
      </c>
      <c r="M22406">
        <v>55</v>
      </c>
      <c r="N22406" s="43">
        <v>165</v>
      </c>
    </row>
    <row r="22407" ht="14.4" customHeight="1" spans="1:14" x14ac:dyDescent="0.25">
      <c r="A22407" s="106">
        <v>46286</v>
      </c>
      <c r="B22407">
        <v>18804</v>
      </c>
      <c r="C22407">
        <v>15651</v>
      </c>
      <c r="E22407">
        <v>436</v>
      </c>
      <c r="F22407" t="s">
        <v>6188</v>
      </c>
      <c r="G22407" t="s">
        <v>2025</v>
      </c>
      <c r="I22407" t="s">
        <v>2006</v>
      </c>
      <c r="J22407" t="s">
        <v>5475</v>
      </c>
      <c r="K22407" t="s">
        <v>5476</v>
      </c>
      <c r="L22407">
        <v>3</v>
      </c>
      <c r="M22407">
        <v>640</v>
      </c>
      <c r="N22407" s="43">
        <v>1920</v>
      </c>
    </row>
    <row r="22408" ht="14.4" customHeight="1" spans="1:14" x14ac:dyDescent="0.25">
      <c r="A22408" s="106">
        <v>46286</v>
      </c>
      <c r="B22408">
        <v>18807</v>
      </c>
      <c r="C22408">
        <v>15654</v>
      </c>
      <c r="E22408">
        <v>436</v>
      </c>
      <c r="F22408" t="s">
        <v>12214</v>
      </c>
      <c r="G22408" t="s">
        <v>2221</v>
      </c>
      <c r="I22408" t="s">
        <v>2006</v>
      </c>
      <c r="J22408" t="s">
        <v>2033</v>
      </c>
      <c r="K22408" t="s">
        <v>2034</v>
      </c>
      <c r="L22408">
        <v>5</v>
      </c>
      <c r="M22408">
        <v>55</v>
      </c>
      <c r="N22408" s="43">
        <v>275</v>
      </c>
    </row>
    <row r="22409" ht="14.4" customHeight="1" spans="1:14" x14ac:dyDescent="0.25">
      <c r="A22409" s="106">
        <v>46286</v>
      </c>
      <c r="B22409">
        <v>18807</v>
      </c>
      <c r="C22409">
        <v>15654</v>
      </c>
      <c r="E22409">
        <v>436</v>
      </c>
      <c r="F22409" t="s">
        <v>12214</v>
      </c>
      <c r="G22409" t="s">
        <v>2221</v>
      </c>
      <c r="I22409" t="s">
        <v>2006</v>
      </c>
      <c r="J22409" t="s">
        <v>5475</v>
      </c>
      <c r="K22409" t="s">
        <v>5476</v>
      </c>
      <c r="L22409">
        <v>5</v>
      </c>
      <c r="M22409">
        <v>640</v>
      </c>
      <c r="N22409" s="43">
        <v>3200</v>
      </c>
    </row>
    <row r="22410" ht="14.4" customHeight="1" spans="1:14" x14ac:dyDescent="0.25">
      <c r="A22410" s="106">
        <v>46286</v>
      </c>
      <c r="B22410">
        <v>18808</v>
      </c>
      <c r="C22410">
        <v>15655</v>
      </c>
      <c r="E22410">
        <v>436</v>
      </c>
      <c r="F22410" t="s">
        <v>12214</v>
      </c>
      <c r="G22410" t="s">
        <v>2221</v>
      </c>
      <c r="I22410" t="s">
        <v>2006</v>
      </c>
      <c r="J22410" t="s">
        <v>2033</v>
      </c>
      <c r="K22410" t="s">
        <v>2034</v>
      </c>
      <c r="L22410">
        <v>3</v>
      </c>
      <c r="M22410">
        <v>55</v>
      </c>
      <c r="N22410" s="43">
        <v>165</v>
      </c>
    </row>
    <row r="22411" ht="14.4" customHeight="1" spans="1:14" x14ac:dyDescent="0.25">
      <c r="A22411" s="106">
        <v>46286</v>
      </c>
      <c r="B22411">
        <v>18808</v>
      </c>
      <c r="C22411">
        <v>15655</v>
      </c>
      <c r="E22411">
        <v>436</v>
      </c>
      <c r="F22411" t="s">
        <v>12214</v>
      </c>
      <c r="G22411" t="s">
        <v>2221</v>
      </c>
      <c r="I22411" t="s">
        <v>2006</v>
      </c>
      <c r="J22411" t="s">
        <v>5475</v>
      </c>
      <c r="K22411" t="s">
        <v>5476</v>
      </c>
      <c r="L22411">
        <v>3</v>
      </c>
      <c r="M22411">
        <v>640</v>
      </c>
      <c r="N22411" s="43">
        <v>1920</v>
      </c>
    </row>
    <row r="22412" ht="14.4" customHeight="1" spans="1:14" x14ac:dyDescent="0.25">
      <c r="A22412" s="106">
        <v>46287</v>
      </c>
      <c r="B22412">
        <v>18818</v>
      </c>
      <c r="C22412">
        <v>15665</v>
      </c>
      <c r="E22412">
        <v>436</v>
      </c>
      <c r="F22412" t="s">
        <v>7455</v>
      </c>
      <c r="G22412" t="s">
        <v>2185</v>
      </c>
      <c r="I22412" t="s">
        <v>2006</v>
      </c>
      <c r="J22412" t="s">
        <v>2033</v>
      </c>
      <c r="K22412" t="s">
        <v>2034</v>
      </c>
      <c r="L22412">
        <v>5</v>
      </c>
      <c r="M22412">
        <v>1</v>
      </c>
      <c r="N22412" s="43">
        <v>5</v>
      </c>
    </row>
    <row r="22413" ht="14.4" customHeight="1" spans="1:14" x14ac:dyDescent="0.25">
      <c r="A22413" s="106">
        <v>46287</v>
      </c>
      <c r="B22413">
        <v>18818</v>
      </c>
      <c r="C22413">
        <v>15665</v>
      </c>
      <c r="E22413">
        <v>436</v>
      </c>
      <c r="F22413" t="s">
        <v>7455</v>
      </c>
      <c r="G22413" t="s">
        <v>2185</v>
      </c>
      <c r="I22413" t="s">
        <v>2006</v>
      </c>
      <c r="J22413" t="s">
        <v>5475</v>
      </c>
      <c r="K22413" t="s">
        <v>5476</v>
      </c>
      <c r="L22413">
        <v>5</v>
      </c>
      <c r="M22413">
        <v>640</v>
      </c>
      <c r="N22413" s="43">
        <v>3200</v>
      </c>
    </row>
    <row r="22414" ht="14.4" customHeight="1" spans="1:14" x14ac:dyDescent="0.25">
      <c r="A22414" s="106">
        <v>46287</v>
      </c>
      <c r="B22414">
        <v>18819</v>
      </c>
      <c r="C22414">
        <v>15666</v>
      </c>
      <c r="E22414">
        <v>436</v>
      </c>
      <c r="F22414" t="s">
        <v>7455</v>
      </c>
      <c r="G22414" t="s">
        <v>2185</v>
      </c>
      <c r="I22414" t="s">
        <v>2006</v>
      </c>
      <c r="J22414" t="s">
        <v>5475</v>
      </c>
      <c r="K22414" t="s">
        <v>5476</v>
      </c>
      <c r="L22414">
        <v>3</v>
      </c>
      <c r="M22414">
        <v>640</v>
      </c>
      <c r="N22414" s="43">
        <v>1920</v>
      </c>
    </row>
    <row r="22415" ht="14.4" customHeight="1" spans="1:14" x14ac:dyDescent="0.25">
      <c r="A22415" s="106">
        <v>46287</v>
      </c>
      <c r="B22415">
        <v>18819</v>
      </c>
      <c r="C22415">
        <v>15666</v>
      </c>
      <c r="E22415">
        <v>436</v>
      </c>
      <c r="F22415" t="s">
        <v>7455</v>
      </c>
      <c r="G22415" t="s">
        <v>2185</v>
      </c>
      <c r="I22415" t="s">
        <v>2006</v>
      </c>
      <c r="J22415" t="s">
        <v>2033</v>
      </c>
      <c r="K22415" t="s">
        <v>2034</v>
      </c>
      <c r="L22415">
        <v>3</v>
      </c>
      <c r="M22415">
        <v>55</v>
      </c>
      <c r="N22415" s="43">
        <v>165</v>
      </c>
    </row>
    <row r="22416" ht="14.4" customHeight="1" spans="1:14" x14ac:dyDescent="0.25">
      <c r="A22416" s="106">
        <v>46287</v>
      </c>
      <c r="B22416">
        <v>18821</v>
      </c>
      <c r="C22416">
        <v>15668</v>
      </c>
      <c r="E22416">
        <v>436</v>
      </c>
      <c r="F22416" t="s">
        <v>8391</v>
      </c>
      <c r="G22416" t="s">
        <v>2063</v>
      </c>
      <c r="I22416" t="s">
        <v>2006</v>
      </c>
      <c r="J22416" t="s">
        <v>5475</v>
      </c>
      <c r="K22416" t="s">
        <v>5476</v>
      </c>
      <c r="L22416">
        <v>8</v>
      </c>
      <c r="M22416">
        <v>640</v>
      </c>
      <c r="N22416" s="43">
        <v>5120</v>
      </c>
    </row>
    <row r="22417" ht="14.4" customHeight="1" spans="1:14" x14ac:dyDescent="0.25">
      <c r="A22417" s="106">
        <v>46287</v>
      </c>
      <c r="B22417">
        <v>18821</v>
      </c>
      <c r="C22417">
        <v>15668</v>
      </c>
      <c r="E22417">
        <v>436</v>
      </c>
      <c r="F22417" t="s">
        <v>8391</v>
      </c>
      <c r="G22417" t="s">
        <v>2063</v>
      </c>
      <c r="I22417" t="s">
        <v>2006</v>
      </c>
      <c r="J22417" t="s">
        <v>2033</v>
      </c>
      <c r="K22417" t="s">
        <v>2034</v>
      </c>
      <c r="L22417">
        <v>8</v>
      </c>
      <c r="M22417">
        <v>55</v>
      </c>
      <c r="N22417" s="43">
        <v>440</v>
      </c>
    </row>
    <row r="22418" ht="14.4" customHeight="1" spans="1:14" x14ac:dyDescent="0.25">
      <c r="A22418" s="106">
        <v>46287</v>
      </c>
      <c r="B22418">
        <v>18829</v>
      </c>
      <c r="C22418">
        <v>15676</v>
      </c>
      <c r="E22418">
        <v>436</v>
      </c>
      <c r="F22418" t="s">
        <v>4131</v>
      </c>
      <c r="G22418" t="s">
        <v>2021</v>
      </c>
      <c r="I22418" t="s">
        <v>2006</v>
      </c>
      <c r="J22418" t="s">
        <v>5475</v>
      </c>
      <c r="K22418" t="s">
        <v>5476</v>
      </c>
      <c r="L22418">
        <v>8</v>
      </c>
      <c r="M22418">
        <v>640</v>
      </c>
      <c r="N22418" s="43">
        <v>5120</v>
      </c>
    </row>
    <row r="22419" ht="14.4" customHeight="1" spans="1:14" x14ac:dyDescent="0.25">
      <c r="A22419" s="106">
        <v>46287</v>
      </c>
      <c r="B22419">
        <v>18829</v>
      </c>
      <c r="C22419">
        <v>15676</v>
      </c>
      <c r="E22419">
        <v>436</v>
      </c>
      <c r="F22419" t="s">
        <v>4131</v>
      </c>
      <c r="G22419" t="s">
        <v>2021</v>
      </c>
      <c r="I22419" t="s">
        <v>2006</v>
      </c>
      <c r="J22419" t="s">
        <v>2033</v>
      </c>
      <c r="K22419" t="s">
        <v>2034</v>
      </c>
      <c r="L22419">
        <v>8</v>
      </c>
      <c r="M22419">
        <v>55</v>
      </c>
      <c r="N22419" s="43">
        <v>440</v>
      </c>
    </row>
    <row r="22420" ht="14.4" customHeight="1" spans="1:14" x14ac:dyDescent="0.25">
      <c r="A22420" s="106">
        <v>46287</v>
      </c>
      <c r="B22420">
        <v>18833</v>
      </c>
      <c r="C22420">
        <v>15680</v>
      </c>
      <c r="E22420">
        <v>436</v>
      </c>
      <c r="F22420" t="s">
        <v>5206</v>
      </c>
      <c r="G22420" t="s">
        <v>2054</v>
      </c>
      <c r="I22420" t="s">
        <v>2006</v>
      </c>
      <c r="J22420" t="s">
        <v>5475</v>
      </c>
      <c r="K22420" t="s">
        <v>5476</v>
      </c>
      <c r="L22420">
        <v>8</v>
      </c>
      <c r="M22420">
        <v>640</v>
      </c>
      <c r="N22420" s="43">
        <v>5120</v>
      </c>
    </row>
    <row r="22421" ht="14.4" customHeight="1" spans="1:14" x14ac:dyDescent="0.25">
      <c r="A22421" s="106">
        <v>46287</v>
      </c>
      <c r="B22421">
        <v>18833</v>
      </c>
      <c r="C22421">
        <v>15680</v>
      </c>
      <c r="E22421">
        <v>436</v>
      </c>
      <c r="F22421" t="s">
        <v>5206</v>
      </c>
      <c r="G22421" t="s">
        <v>2054</v>
      </c>
      <c r="I22421" t="s">
        <v>2006</v>
      </c>
      <c r="J22421" t="s">
        <v>2033</v>
      </c>
      <c r="K22421" t="s">
        <v>2034</v>
      </c>
      <c r="L22421">
        <v>8</v>
      </c>
      <c r="M22421">
        <v>55</v>
      </c>
      <c r="N22421" s="43">
        <v>440</v>
      </c>
    </row>
    <row r="22422" ht="14.4" customHeight="1" spans="1:14" x14ac:dyDescent="0.25">
      <c r="A22422" s="106">
        <v>46288</v>
      </c>
      <c r="B22422">
        <v>18877</v>
      </c>
      <c r="C22422">
        <v>15717</v>
      </c>
      <c r="E22422">
        <v>436</v>
      </c>
      <c r="F22422" t="s">
        <v>5838</v>
      </c>
      <c r="G22422" t="s">
        <v>2012</v>
      </c>
      <c r="I22422" t="s">
        <v>2006</v>
      </c>
      <c r="J22422" t="s">
        <v>2033</v>
      </c>
      <c r="K22422" t="s">
        <v>2034</v>
      </c>
      <c r="L22422">
        <v>8</v>
      </c>
      <c r="M22422">
        <v>1</v>
      </c>
      <c r="N22422" s="43">
        <v>8</v>
      </c>
    </row>
    <row r="22423" ht="14.4" customHeight="1" spans="1:14" x14ac:dyDescent="0.25">
      <c r="A22423" s="106">
        <v>46288</v>
      </c>
      <c r="B22423">
        <v>18877</v>
      </c>
      <c r="C22423">
        <v>15717</v>
      </c>
      <c r="E22423">
        <v>436</v>
      </c>
      <c r="F22423" t="s">
        <v>5838</v>
      </c>
      <c r="G22423" t="s">
        <v>2012</v>
      </c>
      <c r="I22423" t="s">
        <v>2006</v>
      </c>
      <c r="J22423" t="s">
        <v>5475</v>
      </c>
      <c r="K22423" t="s">
        <v>5476</v>
      </c>
      <c r="L22423">
        <v>8</v>
      </c>
      <c r="M22423">
        <v>640</v>
      </c>
      <c r="N22423" s="43">
        <v>5120</v>
      </c>
    </row>
    <row r="22424" ht="14.4" customHeight="1" spans="1:14" x14ac:dyDescent="0.25">
      <c r="A22424" s="106">
        <v>46288</v>
      </c>
      <c r="B22424">
        <v>18878</v>
      </c>
      <c r="C22424">
        <v>15718</v>
      </c>
      <c r="E22424">
        <v>436</v>
      </c>
      <c r="F22424" t="s">
        <v>12515</v>
      </c>
      <c r="G22424" t="s">
        <v>2038</v>
      </c>
      <c r="I22424" t="s">
        <v>2006</v>
      </c>
      <c r="J22424" t="s">
        <v>5475</v>
      </c>
      <c r="K22424" t="s">
        <v>5476</v>
      </c>
      <c r="L22424">
        <v>8</v>
      </c>
      <c r="M22424">
        <v>640</v>
      </c>
      <c r="N22424" s="43">
        <v>5120</v>
      </c>
    </row>
    <row r="22425" ht="14.4" customHeight="1" spans="1:14" x14ac:dyDescent="0.25">
      <c r="A22425" s="106">
        <v>46288</v>
      </c>
      <c r="B22425">
        <v>18878</v>
      </c>
      <c r="C22425">
        <v>15718</v>
      </c>
      <c r="E22425">
        <v>436</v>
      </c>
      <c r="F22425" t="s">
        <v>12515</v>
      </c>
      <c r="G22425" t="s">
        <v>2038</v>
      </c>
      <c r="I22425" t="s">
        <v>2006</v>
      </c>
      <c r="J22425" t="s">
        <v>2033</v>
      </c>
      <c r="K22425" t="s">
        <v>2034</v>
      </c>
      <c r="L22425">
        <v>8</v>
      </c>
      <c r="M22425">
        <v>55</v>
      </c>
      <c r="N22425" s="43">
        <v>440</v>
      </c>
    </row>
    <row r="22426" ht="14.4" customHeight="1" spans="1:14" x14ac:dyDescent="0.25">
      <c r="A22426" s="106">
        <v>46288</v>
      </c>
      <c r="B22426">
        <v>18881</v>
      </c>
      <c r="C22426">
        <v>15721</v>
      </c>
      <c r="E22426">
        <v>436</v>
      </c>
      <c r="F22426" t="s">
        <v>2442</v>
      </c>
      <c r="G22426" t="s">
        <v>2256</v>
      </c>
      <c r="I22426" t="s">
        <v>2006</v>
      </c>
      <c r="J22426" t="s">
        <v>2033</v>
      </c>
      <c r="K22426" t="s">
        <v>2034</v>
      </c>
      <c r="L22426">
        <v>5</v>
      </c>
      <c r="M22426">
        <v>55</v>
      </c>
      <c r="N22426" s="43">
        <v>275</v>
      </c>
    </row>
    <row r="22427" ht="14.4" customHeight="1" spans="1:14" x14ac:dyDescent="0.25">
      <c r="A22427" s="106">
        <v>46288</v>
      </c>
      <c r="B22427">
        <v>18881</v>
      </c>
      <c r="C22427">
        <v>15721</v>
      </c>
      <c r="E22427">
        <v>436</v>
      </c>
      <c r="F22427" t="s">
        <v>2442</v>
      </c>
      <c r="G22427" t="s">
        <v>2256</v>
      </c>
      <c r="I22427" t="s">
        <v>2006</v>
      </c>
      <c r="J22427" t="s">
        <v>5475</v>
      </c>
      <c r="K22427" t="s">
        <v>5476</v>
      </c>
      <c r="L22427">
        <v>5</v>
      </c>
      <c r="M22427">
        <v>640</v>
      </c>
      <c r="N22427" s="43">
        <v>3200</v>
      </c>
    </row>
    <row r="22428" ht="14.4" customHeight="1" spans="1:14" x14ac:dyDescent="0.25">
      <c r="A22428" s="106">
        <v>46288</v>
      </c>
      <c r="B22428">
        <v>18882</v>
      </c>
      <c r="C22428">
        <v>15722</v>
      </c>
      <c r="E22428">
        <v>436</v>
      </c>
      <c r="F22428" t="s">
        <v>2442</v>
      </c>
      <c r="G22428" t="s">
        <v>2256</v>
      </c>
      <c r="I22428" t="s">
        <v>2006</v>
      </c>
      <c r="J22428" t="s">
        <v>2033</v>
      </c>
      <c r="K22428" t="s">
        <v>2034</v>
      </c>
      <c r="L22428">
        <v>3</v>
      </c>
      <c r="M22428">
        <v>55</v>
      </c>
      <c r="N22428" s="43">
        <v>165</v>
      </c>
    </row>
    <row r="22429" ht="14.4" customHeight="1" spans="1:14" x14ac:dyDescent="0.25">
      <c r="A22429" s="106">
        <v>46288</v>
      </c>
      <c r="B22429">
        <v>18882</v>
      </c>
      <c r="C22429">
        <v>15722</v>
      </c>
      <c r="E22429">
        <v>436</v>
      </c>
      <c r="F22429" t="s">
        <v>2442</v>
      </c>
      <c r="G22429" t="s">
        <v>2256</v>
      </c>
      <c r="I22429" t="s">
        <v>2006</v>
      </c>
      <c r="J22429" t="s">
        <v>5475</v>
      </c>
      <c r="K22429" t="s">
        <v>5476</v>
      </c>
      <c r="L22429">
        <v>3</v>
      </c>
      <c r="M22429">
        <v>640</v>
      </c>
      <c r="N22429" s="43">
        <v>1920</v>
      </c>
    </row>
    <row r="22430" ht="14.4" customHeight="1" spans="1:14" x14ac:dyDescent="0.25">
      <c r="A22430" s="106">
        <v>46288</v>
      </c>
      <c r="B22430">
        <v>18890</v>
      </c>
      <c r="C22430">
        <v>15729</v>
      </c>
      <c r="E22430">
        <v>436</v>
      </c>
      <c r="F22430" t="s">
        <v>5843</v>
      </c>
      <c r="G22430" t="s">
        <v>2221</v>
      </c>
      <c r="I22430" t="s">
        <v>2006</v>
      </c>
      <c r="J22430" t="s">
        <v>2033</v>
      </c>
      <c r="K22430" t="s">
        <v>2034</v>
      </c>
      <c r="L22430">
        <v>3</v>
      </c>
      <c r="M22430">
        <v>55</v>
      </c>
      <c r="N22430" s="43">
        <v>165</v>
      </c>
    </row>
    <row r="22431" ht="14.4" customHeight="1" spans="1:14" x14ac:dyDescent="0.25">
      <c r="A22431" s="106">
        <v>46288</v>
      </c>
      <c r="B22431">
        <v>18890</v>
      </c>
      <c r="C22431">
        <v>15729</v>
      </c>
      <c r="E22431">
        <v>436</v>
      </c>
      <c r="F22431" t="s">
        <v>5843</v>
      </c>
      <c r="G22431" t="s">
        <v>2221</v>
      </c>
      <c r="I22431" t="s">
        <v>2006</v>
      </c>
      <c r="J22431" t="s">
        <v>5475</v>
      </c>
      <c r="K22431" t="s">
        <v>5476</v>
      </c>
      <c r="L22431">
        <v>3</v>
      </c>
      <c r="M22431">
        <v>640</v>
      </c>
      <c r="N22431" s="43">
        <v>1920</v>
      </c>
    </row>
    <row r="22432" ht="14.4" customHeight="1" spans="1:14" x14ac:dyDescent="0.25">
      <c r="A22432" s="106">
        <v>46288</v>
      </c>
      <c r="B22432">
        <v>18891</v>
      </c>
      <c r="C22432">
        <v>15730</v>
      </c>
      <c r="E22432">
        <v>436</v>
      </c>
      <c r="F22432" t="s">
        <v>5843</v>
      </c>
      <c r="G22432" t="s">
        <v>2221</v>
      </c>
      <c r="I22432" t="s">
        <v>2006</v>
      </c>
      <c r="J22432" t="s">
        <v>5475</v>
      </c>
      <c r="K22432" t="s">
        <v>5476</v>
      </c>
      <c r="L22432">
        <v>5</v>
      </c>
      <c r="M22432">
        <v>640</v>
      </c>
      <c r="N22432" s="43">
        <v>3200</v>
      </c>
    </row>
    <row r="22433" ht="14.4" customHeight="1" spans="1:14" x14ac:dyDescent="0.25">
      <c r="A22433" s="106">
        <v>46288</v>
      </c>
      <c r="B22433">
        <v>18891</v>
      </c>
      <c r="C22433">
        <v>15730</v>
      </c>
      <c r="E22433">
        <v>436</v>
      </c>
      <c r="F22433" t="s">
        <v>5843</v>
      </c>
      <c r="G22433" t="s">
        <v>2221</v>
      </c>
      <c r="I22433" t="s">
        <v>2006</v>
      </c>
      <c r="J22433" t="s">
        <v>2033</v>
      </c>
      <c r="K22433" t="s">
        <v>2034</v>
      </c>
      <c r="L22433">
        <v>5</v>
      </c>
      <c r="M22433">
        <v>55</v>
      </c>
      <c r="N22433" s="43">
        <v>275</v>
      </c>
    </row>
    <row r="22434" ht="14.4" customHeight="1" spans="1:14" x14ac:dyDescent="0.25">
      <c r="A22434" s="106">
        <v>46288</v>
      </c>
      <c r="B22434">
        <v>18897</v>
      </c>
      <c r="C22434">
        <v>15736</v>
      </c>
      <c r="E22434">
        <v>436</v>
      </c>
      <c r="F22434" t="s">
        <v>13303</v>
      </c>
      <c r="G22434" t="s">
        <v>2223</v>
      </c>
      <c r="I22434" t="s">
        <v>2006</v>
      </c>
      <c r="J22434" t="s">
        <v>2033</v>
      </c>
      <c r="K22434" t="s">
        <v>2034</v>
      </c>
      <c r="L22434">
        <v>5</v>
      </c>
      <c r="M22434">
        <v>55</v>
      </c>
      <c r="N22434" s="43">
        <v>275</v>
      </c>
    </row>
    <row r="22435" ht="14.4" customHeight="1" spans="1:14" x14ac:dyDescent="0.25">
      <c r="A22435" s="106">
        <v>46288</v>
      </c>
      <c r="B22435">
        <v>18897</v>
      </c>
      <c r="C22435">
        <v>15736</v>
      </c>
      <c r="E22435">
        <v>436</v>
      </c>
      <c r="F22435" t="s">
        <v>13303</v>
      </c>
      <c r="G22435" t="s">
        <v>2223</v>
      </c>
      <c r="I22435" t="s">
        <v>2006</v>
      </c>
      <c r="J22435" t="s">
        <v>5475</v>
      </c>
      <c r="K22435" t="s">
        <v>5476</v>
      </c>
      <c r="L22435">
        <v>5</v>
      </c>
      <c r="M22435">
        <v>640</v>
      </c>
      <c r="N22435" s="43">
        <v>3200</v>
      </c>
    </row>
    <row r="22436" ht="14.4" customHeight="1" spans="1:14" x14ac:dyDescent="0.25">
      <c r="A22436" s="106">
        <v>46288</v>
      </c>
      <c r="B22436">
        <v>18898</v>
      </c>
      <c r="C22436">
        <v>15737</v>
      </c>
      <c r="E22436">
        <v>436</v>
      </c>
      <c r="F22436" t="s">
        <v>13303</v>
      </c>
      <c r="G22436" t="s">
        <v>2223</v>
      </c>
      <c r="I22436" t="s">
        <v>2006</v>
      </c>
      <c r="J22436" t="s">
        <v>5475</v>
      </c>
      <c r="K22436" t="s">
        <v>5476</v>
      </c>
      <c r="L22436">
        <v>3</v>
      </c>
      <c r="M22436">
        <v>640</v>
      </c>
      <c r="N22436" s="43">
        <v>1920</v>
      </c>
    </row>
    <row r="22437" ht="14.4" customHeight="1" spans="1:14" x14ac:dyDescent="0.25">
      <c r="A22437" s="106">
        <v>46288</v>
      </c>
      <c r="B22437">
        <v>18898</v>
      </c>
      <c r="C22437">
        <v>15737</v>
      </c>
      <c r="E22437">
        <v>436</v>
      </c>
      <c r="F22437" t="s">
        <v>13303</v>
      </c>
      <c r="G22437" t="s">
        <v>2223</v>
      </c>
      <c r="I22437" t="s">
        <v>2006</v>
      </c>
      <c r="J22437" t="s">
        <v>2033</v>
      </c>
      <c r="K22437" t="s">
        <v>2034</v>
      </c>
      <c r="L22437">
        <v>3</v>
      </c>
      <c r="M22437">
        <v>55</v>
      </c>
      <c r="N22437" s="43">
        <v>165</v>
      </c>
    </row>
    <row r="22438" ht="14.4" customHeight="1" spans="1:14" x14ac:dyDescent="0.25">
      <c r="A22438" s="106">
        <v>46288</v>
      </c>
      <c r="B22438">
        <v>18900</v>
      </c>
      <c r="C22438">
        <v>15738</v>
      </c>
      <c r="E22438">
        <v>436</v>
      </c>
      <c r="F22438" t="s">
        <v>5841</v>
      </c>
      <c r="G22438" t="s">
        <v>2025</v>
      </c>
      <c r="I22438" t="s">
        <v>2006</v>
      </c>
      <c r="J22438" t="s">
        <v>2033</v>
      </c>
      <c r="K22438" t="s">
        <v>2034</v>
      </c>
      <c r="L22438">
        <v>5</v>
      </c>
      <c r="M22438">
        <v>55</v>
      </c>
      <c r="N22438" s="43">
        <v>275</v>
      </c>
    </row>
    <row r="22439" ht="14.4" customHeight="1" spans="1:14" x14ac:dyDescent="0.25">
      <c r="A22439" s="106">
        <v>46288</v>
      </c>
      <c r="B22439">
        <v>18900</v>
      </c>
      <c r="C22439">
        <v>15738</v>
      </c>
      <c r="E22439">
        <v>436</v>
      </c>
      <c r="F22439" t="s">
        <v>5841</v>
      </c>
      <c r="G22439" t="s">
        <v>2025</v>
      </c>
      <c r="I22439" t="s">
        <v>2006</v>
      </c>
      <c r="J22439" t="s">
        <v>5475</v>
      </c>
      <c r="K22439" t="s">
        <v>5476</v>
      </c>
      <c r="L22439">
        <v>5</v>
      </c>
      <c r="M22439">
        <v>640</v>
      </c>
      <c r="N22439" s="43">
        <v>3200</v>
      </c>
    </row>
    <row r="22440" ht="14.4" customHeight="1" spans="1:14" x14ac:dyDescent="0.25">
      <c r="A22440" s="106">
        <v>46288</v>
      </c>
      <c r="B22440">
        <v>18901</v>
      </c>
      <c r="C22440">
        <v>15739</v>
      </c>
      <c r="E22440">
        <v>436</v>
      </c>
      <c r="F22440" t="s">
        <v>5841</v>
      </c>
      <c r="G22440" t="s">
        <v>2025</v>
      </c>
      <c r="I22440" t="s">
        <v>2006</v>
      </c>
      <c r="J22440" t="s">
        <v>2033</v>
      </c>
      <c r="K22440" t="s">
        <v>2034</v>
      </c>
      <c r="L22440">
        <v>3</v>
      </c>
      <c r="M22440">
        <v>55</v>
      </c>
      <c r="N22440" s="43">
        <v>165</v>
      </c>
    </row>
    <row r="22441" ht="14.4" customHeight="1" spans="1:14" x14ac:dyDescent="0.25">
      <c r="A22441" s="106">
        <v>46288</v>
      </c>
      <c r="B22441">
        <v>18901</v>
      </c>
      <c r="C22441">
        <v>15739</v>
      </c>
      <c r="E22441">
        <v>436</v>
      </c>
      <c r="F22441" t="s">
        <v>5841</v>
      </c>
      <c r="G22441" t="s">
        <v>2025</v>
      </c>
      <c r="I22441" t="s">
        <v>2006</v>
      </c>
      <c r="J22441" t="s">
        <v>5475</v>
      </c>
      <c r="K22441" t="s">
        <v>5476</v>
      </c>
      <c r="L22441">
        <v>3</v>
      </c>
      <c r="M22441">
        <v>640</v>
      </c>
      <c r="N22441" s="43">
        <v>1920</v>
      </c>
    </row>
    <row r="22442" ht="14.4" customHeight="1" spans="1:14" x14ac:dyDescent="0.25">
      <c r="A22442" s="106">
        <v>46288</v>
      </c>
      <c r="B22442">
        <v>18908</v>
      </c>
      <c r="C22442">
        <v>15744</v>
      </c>
      <c r="E22442">
        <v>436</v>
      </c>
      <c r="F22442" t="s">
        <v>12516</v>
      </c>
      <c r="G22442" t="s">
        <v>2017</v>
      </c>
      <c r="I22442" t="s">
        <v>2006</v>
      </c>
      <c r="J22442" t="s">
        <v>2033</v>
      </c>
      <c r="K22442" t="s">
        <v>2034</v>
      </c>
      <c r="L22442">
        <v>5</v>
      </c>
      <c r="M22442">
        <v>55</v>
      </c>
      <c r="N22442" s="43">
        <v>275</v>
      </c>
    </row>
    <row r="22443" ht="14.4" customHeight="1" spans="1:14" x14ac:dyDescent="0.25">
      <c r="A22443" s="106">
        <v>46288</v>
      </c>
      <c r="B22443">
        <v>18908</v>
      </c>
      <c r="C22443">
        <v>15744</v>
      </c>
      <c r="E22443">
        <v>436</v>
      </c>
      <c r="F22443" t="s">
        <v>12516</v>
      </c>
      <c r="G22443" t="s">
        <v>2017</v>
      </c>
      <c r="I22443" t="s">
        <v>2006</v>
      </c>
      <c r="J22443" t="s">
        <v>5475</v>
      </c>
      <c r="K22443" t="s">
        <v>5476</v>
      </c>
      <c r="L22443">
        <v>5</v>
      </c>
      <c r="M22443">
        <v>640</v>
      </c>
      <c r="N22443" s="43">
        <v>3200</v>
      </c>
    </row>
    <row r="22444" ht="14.4" customHeight="1" spans="1:14" x14ac:dyDescent="0.25">
      <c r="A22444" s="106">
        <v>46288</v>
      </c>
      <c r="B22444">
        <v>18909</v>
      </c>
      <c r="C22444">
        <v>15745</v>
      </c>
      <c r="E22444">
        <v>436</v>
      </c>
      <c r="F22444" t="s">
        <v>12516</v>
      </c>
      <c r="G22444" t="s">
        <v>2017</v>
      </c>
      <c r="I22444" t="s">
        <v>2006</v>
      </c>
      <c r="J22444" t="s">
        <v>5475</v>
      </c>
      <c r="K22444" t="s">
        <v>5476</v>
      </c>
      <c r="L22444">
        <v>3</v>
      </c>
      <c r="M22444">
        <v>640</v>
      </c>
      <c r="N22444" s="43">
        <v>1920</v>
      </c>
    </row>
    <row r="22445" ht="14.4" customHeight="1" spans="1:14" x14ac:dyDescent="0.25">
      <c r="A22445" s="106">
        <v>46288</v>
      </c>
      <c r="B22445">
        <v>18909</v>
      </c>
      <c r="C22445">
        <v>15745</v>
      </c>
      <c r="E22445">
        <v>436</v>
      </c>
      <c r="F22445" t="s">
        <v>12516</v>
      </c>
      <c r="G22445" t="s">
        <v>2017</v>
      </c>
      <c r="I22445" t="s">
        <v>2006</v>
      </c>
      <c r="J22445" t="s">
        <v>2033</v>
      </c>
      <c r="K22445" t="s">
        <v>2034</v>
      </c>
      <c r="L22445">
        <v>3</v>
      </c>
      <c r="M22445">
        <v>55</v>
      </c>
      <c r="N22445" s="43">
        <v>165</v>
      </c>
    </row>
    <row r="22446" ht="14.4" customHeight="1" spans="1:14" x14ac:dyDescent="0.25">
      <c r="A22446" s="106">
        <v>46289</v>
      </c>
      <c r="B22446">
        <v>18934</v>
      </c>
      <c r="C22446">
        <v>15769</v>
      </c>
      <c r="E22446">
        <v>436</v>
      </c>
      <c r="F22446" t="s">
        <v>13736</v>
      </c>
      <c r="G22446" t="s">
        <v>2185</v>
      </c>
      <c r="I22446" t="s">
        <v>2006</v>
      </c>
      <c r="J22446" t="s">
        <v>2033</v>
      </c>
      <c r="K22446" t="s">
        <v>2034</v>
      </c>
      <c r="L22446">
        <v>5</v>
      </c>
      <c r="M22446">
        <v>1</v>
      </c>
      <c r="N22446" s="43">
        <v>5</v>
      </c>
    </row>
    <row r="22447" ht="14.4" customHeight="1" spans="1:14" x14ac:dyDescent="0.25">
      <c r="A22447" s="106">
        <v>46289</v>
      </c>
      <c r="B22447">
        <v>18934</v>
      </c>
      <c r="C22447">
        <v>15769</v>
      </c>
      <c r="E22447">
        <v>436</v>
      </c>
      <c r="F22447" t="s">
        <v>13736</v>
      </c>
      <c r="G22447" t="s">
        <v>2185</v>
      </c>
      <c r="I22447" t="s">
        <v>2006</v>
      </c>
      <c r="J22447" t="s">
        <v>5475</v>
      </c>
      <c r="K22447" t="s">
        <v>5476</v>
      </c>
      <c r="L22447">
        <v>5</v>
      </c>
      <c r="M22447">
        <v>640</v>
      </c>
      <c r="N22447" s="43">
        <v>3200</v>
      </c>
    </row>
    <row r="22448" ht="14.4" customHeight="1" spans="1:14" x14ac:dyDescent="0.25">
      <c r="A22448" s="106">
        <v>46289</v>
      </c>
      <c r="B22448">
        <v>18935</v>
      </c>
      <c r="C22448">
        <v>15770</v>
      </c>
      <c r="E22448">
        <v>436</v>
      </c>
      <c r="F22448" t="s">
        <v>13736</v>
      </c>
      <c r="G22448" t="s">
        <v>2185</v>
      </c>
      <c r="I22448" t="s">
        <v>2006</v>
      </c>
      <c r="J22448" t="s">
        <v>5475</v>
      </c>
      <c r="K22448" t="s">
        <v>5476</v>
      </c>
      <c r="L22448">
        <v>3</v>
      </c>
      <c r="M22448">
        <v>640</v>
      </c>
      <c r="N22448" s="43">
        <v>1920</v>
      </c>
    </row>
    <row r="22449" ht="14.4" customHeight="1" spans="1:14" x14ac:dyDescent="0.25">
      <c r="A22449" s="106">
        <v>46289</v>
      </c>
      <c r="B22449">
        <v>18935</v>
      </c>
      <c r="C22449">
        <v>15770</v>
      </c>
      <c r="E22449">
        <v>436</v>
      </c>
      <c r="F22449" t="s">
        <v>13736</v>
      </c>
      <c r="G22449" t="s">
        <v>2185</v>
      </c>
      <c r="I22449" t="s">
        <v>2006</v>
      </c>
      <c r="J22449" t="s">
        <v>2033</v>
      </c>
      <c r="K22449" t="s">
        <v>2034</v>
      </c>
      <c r="L22449">
        <v>3</v>
      </c>
      <c r="M22449">
        <v>55</v>
      </c>
      <c r="N22449" s="43">
        <v>165</v>
      </c>
    </row>
    <row r="22450" ht="14.4" customHeight="1" spans="1:14" x14ac:dyDescent="0.25">
      <c r="A22450" s="106">
        <v>46289</v>
      </c>
      <c r="B22450">
        <v>18937</v>
      </c>
      <c r="C22450">
        <v>15771</v>
      </c>
      <c r="E22450">
        <v>436</v>
      </c>
      <c r="F22450" t="s">
        <v>8094</v>
      </c>
      <c r="G22450" t="s">
        <v>2012</v>
      </c>
      <c r="I22450" t="s">
        <v>2006</v>
      </c>
      <c r="J22450" t="s">
        <v>5475</v>
      </c>
      <c r="K22450" t="s">
        <v>5476</v>
      </c>
      <c r="L22450">
        <v>5</v>
      </c>
      <c r="M22450">
        <v>640</v>
      </c>
      <c r="N22450" s="43">
        <v>3200</v>
      </c>
    </row>
    <row r="22451" ht="14.4" customHeight="1" spans="1:14" x14ac:dyDescent="0.25">
      <c r="A22451" s="106">
        <v>46289</v>
      </c>
      <c r="B22451">
        <v>18937</v>
      </c>
      <c r="C22451">
        <v>15771</v>
      </c>
      <c r="E22451">
        <v>436</v>
      </c>
      <c r="F22451" t="s">
        <v>8094</v>
      </c>
      <c r="G22451" t="s">
        <v>2012</v>
      </c>
      <c r="I22451" t="s">
        <v>2006</v>
      </c>
      <c r="J22451" t="s">
        <v>2033</v>
      </c>
      <c r="K22451" t="s">
        <v>2034</v>
      </c>
      <c r="L22451">
        <v>5</v>
      </c>
      <c r="M22451">
        <v>55</v>
      </c>
      <c r="N22451" s="43">
        <v>275</v>
      </c>
    </row>
    <row r="22452" ht="14.4" customHeight="1" spans="1:14" x14ac:dyDescent="0.25">
      <c r="A22452" s="106">
        <v>46289</v>
      </c>
      <c r="B22452">
        <v>18938</v>
      </c>
      <c r="C22452">
        <v>15772</v>
      </c>
      <c r="E22452">
        <v>436</v>
      </c>
      <c r="F22452" t="s">
        <v>8094</v>
      </c>
      <c r="G22452" t="s">
        <v>2012</v>
      </c>
      <c r="I22452" t="s">
        <v>2006</v>
      </c>
      <c r="J22452" t="s">
        <v>2033</v>
      </c>
      <c r="K22452" t="s">
        <v>2034</v>
      </c>
      <c r="L22452">
        <v>3</v>
      </c>
      <c r="M22452">
        <v>55</v>
      </c>
      <c r="N22452" s="43">
        <v>165</v>
      </c>
    </row>
    <row r="22453" ht="14.4" customHeight="1" spans="1:14" x14ac:dyDescent="0.25">
      <c r="A22453" s="106">
        <v>46289</v>
      </c>
      <c r="B22453">
        <v>18938</v>
      </c>
      <c r="C22453">
        <v>15772</v>
      </c>
      <c r="E22453">
        <v>436</v>
      </c>
      <c r="F22453" t="s">
        <v>8094</v>
      </c>
      <c r="G22453" t="s">
        <v>2012</v>
      </c>
      <c r="I22453" t="s">
        <v>2006</v>
      </c>
      <c r="J22453" t="s">
        <v>5475</v>
      </c>
      <c r="K22453" t="s">
        <v>5476</v>
      </c>
      <c r="L22453">
        <v>3</v>
      </c>
      <c r="M22453">
        <v>640</v>
      </c>
      <c r="N22453" s="43">
        <v>1920</v>
      </c>
    </row>
    <row r="22454" ht="14.4" customHeight="1" spans="1:14" x14ac:dyDescent="0.25">
      <c r="A22454" s="106">
        <v>46289</v>
      </c>
      <c r="B22454">
        <v>18951</v>
      </c>
      <c r="C22454">
        <v>15783</v>
      </c>
      <c r="E22454">
        <v>436</v>
      </c>
      <c r="F22454" t="s">
        <v>4095</v>
      </c>
      <c r="G22454" t="s">
        <v>2251</v>
      </c>
      <c r="I22454" t="s">
        <v>2006</v>
      </c>
      <c r="J22454" t="s">
        <v>5475</v>
      </c>
      <c r="K22454" t="s">
        <v>5476</v>
      </c>
      <c r="L22454">
        <v>5</v>
      </c>
      <c r="M22454">
        <v>640</v>
      </c>
      <c r="N22454" s="43">
        <v>3200</v>
      </c>
    </row>
    <row r="22455" ht="14.4" customHeight="1" spans="1:14" x14ac:dyDescent="0.25">
      <c r="A22455" s="106">
        <v>46289</v>
      </c>
      <c r="B22455">
        <v>18951</v>
      </c>
      <c r="C22455">
        <v>15783</v>
      </c>
      <c r="E22455">
        <v>436</v>
      </c>
      <c r="F22455" t="s">
        <v>4095</v>
      </c>
      <c r="G22455" t="s">
        <v>2251</v>
      </c>
      <c r="I22455" t="s">
        <v>2006</v>
      </c>
      <c r="J22455" t="s">
        <v>2033</v>
      </c>
      <c r="K22455" t="s">
        <v>2034</v>
      </c>
      <c r="L22455">
        <v>5</v>
      </c>
      <c r="M22455">
        <v>55</v>
      </c>
      <c r="N22455" s="43">
        <v>275</v>
      </c>
    </row>
    <row r="22456" ht="14.4" customHeight="1" spans="1:14" x14ac:dyDescent="0.25">
      <c r="A22456" s="106">
        <v>46289</v>
      </c>
      <c r="B22456">
        <v>18952</v>
      </c>
      <c r="C22456">
        <v>15784</v>
      </c>
      <c r="E22456">
        <v>436</v>
      </c>
      <c r="F22456" t="s">
        <v>4095</v>
      </c>
      <c r="G22456" t="s">
        <v>2251</v>
      </c>
      <c r="I22456" t="s">
        <v>2006</v>
      </c>
      <c r="J22456" t="s">
        <v>2033</v>
      </c>
      <c r="K22456" t="s">
        <v>2034</v>
      </c>
      <c r="L22456">
        <v>3</v>
      </c>
      <c r="M22456">
        <v>55</v>
      </c>
      <c r="N22456" s="43">
        <v>165</v>
      </c>
    </row>
    <row r="22457" ht="14.4" customHeight="1" spans="1:14" x14ac:dyDescent="0.25">
      <c r="A22457" s="106">
        <v>46289</v>
      </c>
      <c r="B22457">
        <v>18952</v>
      </c>
      <c r="C22457">
        <v>15784</v>
      </c>
      <c r="E22457">
        <v>436</v>
      </c>
      <c r="F22457" t="s">
        <v>4095</v>
      </c>
      <c r="G22457" t="s">
        <v>2251</v>
      </c>
      <c r="I22457" t="s">
        <v>2006</v>
      </c>
      <c r="J22457" t="s">
        <v>5475</v>
      </c>
      <c r="K22457" t="s">
        <v>5476</v>
      </c>
      <c r="L22457">
        <v>3</v>
      </c>
      <c r="M22457">
        <v>640</v>
      </c>
      <c r="N22457" s="43">
        <v>1920</v>
      </c>
    </row>
    <row r="22458" ht="14.4" customHeight="1" spans="1:14" x14ac:dyDescent="0.25">
      <c r="A22458" s="106">
        <v>46289</v>
      </c>
      <c r="B22458">
        <v>18963</v>
      </c>
      <c r="C22458">
        <v>15794</v>
      </c>
      <c r="E22458">
        <v>436</v>
      </c>
      <c r="F22458" t="s">
        <v>8388</v>
      </c>
      <c r="G22458" t="s">
        <v>2185</v>
      </c>
      <c r="I22458" t="s">
        <v>2006</v>
      </c>
      <c r="J22458" t="s">
        <v>2033</v>
      </c>
      <c r="K22458" t="s">
        <v>2034</v>
      </c>
      <c r="L22458">
        <v>5</v>
      </c>
      <c r="M22458">
        <v>55</v>
      </c>
      <c r="N22458" s="43">
        <v>275</v>
      </c>
    </row>
    <row r="22459" ht="14.4" customHeight="1" spans="1:14" x14ac:dyDescent="0.25">
      <c r="A22459" s="106">
        <v>46289</v>
      </c>
      <c r="B22459">
        <v>18963</v>
      </c>
      <c r="C22459">
        <v>15794</v>
      </c>
      <c r="E22459">
        <v>436</v>
      </c>
      <c r="F22459" t="s">
        <v>8388</v>
      </c>
      <c r="G22459" t="s">
        <v>2185</v>
      </c>
      <c r="I22459" t="s">
        <v>2006</v>
      </c>
      <c r="J22459" t="s">
        <v>5475</v>
      </c>
      <c r="K22459" t="s">
        <v>5476</v>
      </c>
      <c r="L22459">
        <v>5</v>
      </c>
      <c r="M22459">
        <v>640</v>
      </c>
      <c r="N22459" s="43">
        <v>3200</v>
      </c>
    </row>
    <row r="22460" ht="14.4" customHeight="1" spans="1:14" x14ac:dyDescent="0.25">
      <c r="A22460" s="106">
        <v>46289</v>
      </c>
      <c r="B22460">
        <v>18964</v>
      </c>
      <c r="C22460">
        <v>15795</v>
      </c>
      <c r="E22460">
        <v>436</v>
      </c>
      <c r="F22460" t="s">
        <v>8388</v>
      </c>
      <c r="G22460" t="s">
        <v>2185</v>
      </c>
      <c r="I22460" t="s">
        <v>2006</v>
      </c>
      <c r="J22460" t="s">
        <v>2033</v>
      </c>
      <c r="K22460" t="s">
        <v>2034</v>
      </c>
      <c r="L22460">
        <v>3</v>
      </c>
      <c r="M22460">
        <v>55</v>
      </c>
      <c r="N22460" s="43">
        <v>165</v>
      </c>
    </row>
    <row r="22461" ht="14.4" customHeight="1" spans="1:14" x14ac:dyDescent="0.25">
      <c r="A22461" s="106">
        <v>46289</v>
      </c>
      <c r="B22461">
        <v>18964</v>
      </c>
      <c r="C22461">
        <v>15795</v>
      </c>
      <c r="E22461">
        <v>436</v>
      </c>
      <c r="F22461" t="s">
        <v>8388</v>
      </c>
      <c r="G22461" t="s">
        <v>2185</v>
      </c>
      <c r="I22461" t="s">
        <v>2006</v>
      </c>
      <c r="J22461" t="s">
        <v>5475</v>
      </c>
      <c r="K22461" t="s">
        <v>5476</v>
      </c>
      <c r="L22461">
        <v>3</v>
      </c>
      <c r="M22461">
        <v>640</v>
      </c>
      <c r="N22461" s="43">
        <v>1920</v>
      </c>
    </row>
    <row r="22462" ht="14.4" customHeight="1" spans="1:14" x14ac:dyDescent="0.25">
      <c r="A22462" s="106">
        <v>46289</v>
      </c>
      <c r="B22462">
        <v>18969</v>
      </c>
      <c r="C22462">
        <v>15800</v>
      </c>
      <c r="E22462">
        <v>436</v>
      </c>
      <c r="F22462" t="s">
        <v>12203</v>
      </c>
      <c r="G22462" t="s">
        <v>2025</v>
      </c>
      <c r="I22462" t="s">
        <v>2006</v>
      </c>
      <c r="J22462" t="s">
        <v>2033</v>
      </c>
      <c r="K22462" t="s">
        <v>2034</v>
      </c>
      <c r="L22462">
        <v>5</v>
      </c>
      <c r="M22462">
        <v>55</v>
      </c>
      <c r="N22462" s="43">
        <v>275</v>
      </c>
    </row>
    <row r="22463" ht="14.4" customHeight="1" spans="1:14" x14ac:dyDescent="0.25">
      <c r="A22463" s="106">
        <v>46289</v>
      </c>
      <c r="B22463">
        <v>18969</v>
      </c>
      <c r="C22463">
        <v>15800</v>
      </c>
      <c r="E22463">
        <v>436</v>
      </c>
      <c r="F22463" t="s">
        <v>12203</v>
      </c>
      <c r="G22463" t="s">
        <v>2025</v>
      </c>
      <c r="I22463" t="s">
        <v>2006</v>
      </c>
      <c r="J22463" t="s">
        <v>5475</v>
      </c>
      <c r="K22463" t="s">
        <v>5476</v>
      </c>
      <c r="L22463">
        <v>5</v>
      </c>
      <c r="M22463">
        <v>640</v>
      </c>
      <c r="N22463" s="43">
        <v>3200</v>
      </c>
    </row>
    <row r="22464" ht="14.4" customHeight="1" spans="1:14" x14ac:dyDescent="0.25">
      <c r="A22464" s="106">
        <v>46289</v>
      </c>
      <c r="B22464">
        <v>18970</v>
      </c>
      <c r="C22464">
        <v>15801</v>
      </c>
      <c r="E22464">
        <v>436</v>
      </c>
      <c r="F22464" t="s">
        <v>12203</v>
      </c>
      <c r="G22464" t="s">
        <v>2025</v>
      </c>
      <c r="I22464" t="s">
        <v>2006</v>
      </c>
      <c r="J22464" t="s">
        <v>2033</v>
      </c>
      <c r="K22464" t="s">
        <v>2034</v>
      </c>
      <c r="L22464">
        <v>3</v>
      </c>
      <c r="M22464">
        <v>55</v>
      </c>
      <c r="N22464" s="43">
        <v>165</v>
      </c>
    </row>
    <row r="22465" ht="14.4" customHeight="1" spans="1:14" x14ac:dyDescent="0.25">
      <c r="A22465" s="106">
        <v>46289</v>
      </c>
      <c r="B22465">
        <v>18970</v>
      </c>
      <c r="C22465">
        <v>15801</v>
      </c>
      <c r="E22465">
        <v>436</v>
      </c>
      <c r="F22465" t="s">
        <v>12203</v>
      </c>
      <c r="G22465" t="s">
        <v>2025</v>
      </c>
      <c r="I22465" t="s">
        <v>2006</v>
      </c>
      <c r="J22465" t="s">
        <v>5475</v>
      </c>
      <c r="K22465" t="s">
        <v>5476</v>
      </c>
      <c r="L22465">
        <v>3</v>
      </c>
      <c r="M22465">
        <v>640</v>
      </c>
      <c r="N22465" s="43">
        <v>1920</v>
      </c>
    </row>
    <row r="22466" ht="14.4" customHeight="1" spans="1:14" x14ac:dyDescent="0.25">
      <c r="A22466" s="106">
        <v>46289</v>
      </c>
      <c r="B22466">
        <v>18975</v>
      </c>
      <c r="C22466">
        <v>15806</v>
      </c>
      <c r="E22466">
        <v>436</v>
      </c>
      <c r="F22466" t="s">
        <v>12200</v>
      </c>
      <c r="G22466" t="s">
        <v>2017</v>
      </c>
      <c r="I22466" t="s">
        <v>2006</v>
      </c>
      <c r="J22466" t="s">
        <v>2033</v>
      </c>
      <c r="K22466" t="s">
        <v>2034</v>
      </c>
      <c r="L22466">
        <v>5</v>
      </c>
      <c r="M22466">
        <v>55</v>
      </c>
      <c r="N22466" s="43">
        <v>275</v>
      </c>
    </row>
    <row r="22467" ht="14.4" customHeight="1" spans="1:14" x14ac:dyDescent="0.25">
      <c r="A22467" s="106">
        <v>46289</v>
      </c>
      <c r="B22467">
        <v>18975</v>
      </c>
      <c r="C22467">
        <v>15806</v>
      </c>
      <c r="E22467">
        <v>436</v>
      </c>
      <c r="F22467" t="s">
        <v>12200</v>
      </c>
      <c r="G22467" t="s">
        <v>2017</v>
      </c>
      <c r="I22467" t="s">
        <v>2006</v>
      </c>
      <c r="J22467" t="s">
        <v>5475</v>
      </c>
      <c r="K22467" t="s">
        <v>5476</v>
      </c>
      <c r="L22467">
        <v>5</v>
      </c>
      <c r="M22467">
        <v>640</v>
      </c>
      <c r="N22467" s="43">
        <v>3200</v>
      </c>
    </row>
    <row r="22468" ht="14.4" customHeight="1" spans="1:14" x14ac:dyDescent="0.25">
      <c r="A22468" s="106">
        <v>46289</v>
      </c>
      <c r="B22468">
        <v>18976</v>
      </c>
      <c r="C22468">
        <v>15807</v>
      </c>
      <c r="E22468">
        <v>436</v>
      </c>
      <c r="F22468" t="s">
        <v>12200</v>
      </c>
      <c r="G22468" t="s">
        <v>2017</v>
      </c>
      <c r="I22468" t="s">
        <v>2006</v>
      </c>
      <c r="J22468" t="s">
        <v>2033</v>
      </c>
      <c r="K22468" t="s">
        <v>2034</v>
      </c>
      <c r="L22468">
        <v>3</v>
      </c>
      <c r="M22468">
        <v>55</v>
      </c>
      <c r="N22468" s="43">
        <v>165</v>
      </c>
    </row>
    <row r="22469" ht="14.4" customHeight="1" spans="1:14" x14ac:dyDescent="0.25">
      <c r="A22469" s="106">
        <v>46289</v>
      </c>
      <c r="B22469">
        <v>18976</v>
      </c>
      <c r="C22469">
        <v>15807</v>
      </c>
      <c r="E22469">
        <v>436</v>
      </c>
      <c r="F22469" t="s">
        <v>12200</v>
      </c>
      <c r="G22469" t="s">
        <v>2017</v>
      </c>
      <c r="I22469" t="s">
        <v>2006</v>
      </c>
      <c r="J22469" t="s">
        <v>5475</v>
      </c>
      <c r="K22469" t="s">
        <v>5476</v>
      </c>
      <c r="L22469">
        <v>3</v>
      </c>
      <c r="M22469">
        <v>640</v>
      </c>
      <c r="N22469" s="43">
        <v>1920</v>
      </c>
    </row>
    <row r="22470" ht="14.4" customHeight="1" spans="1:14" x14ac:dyDescent="0.25">
      <c r="A22470" s="106">
        <v>46289</v>
      </c>
      <c r="B22470">
        <v>18982</v>
      </c>
      <c r="C22470">
        <v>15812</v>
      </c>
      <c r="E22470">
        <v>436</v>
      </c>
      <c r="F22470" t="s">
        <v>5847</v>
      </c>
      <c r="G22470" t="s">
        <v>2241</v>
      </c>
      <c r="I22470" t="s">
        <v>2006</v>
      </c>
      <c r="J22470" t="s">
        <v>2033</v>
      </c>
      <c r="K22470" t="s">
        <v>2034</v>
      </c>
      <c r="L22470">
        <v>3</v>
      </c>
      <c r="M22470">
        <v>55</v>
      </c>
      <c r="N22470" s="43">
        <v>165</v>
      </c>
    </row>
    <row r="22471" ht="14.4" customHeight="1" spans="1:14" x14ac:dyDescent="0.25">
      <c r="A22471" s="106">
        <v>46289</v>
      </c>
      <c r="B22471">
        <v>18982</v>
      </c>
      <c r="C22471">
        <v>15812</v>
      </c>
      <c r="E22471">
        <v>436</v>
      </c>
      <c r="F22471" t="s">
        <v>5847</v>
      </c>
      <c r="G22471" t="s">
        <v>2241</v>
      </c>
      <c r="I22471" t="s">
        <v>2006</v>
      </c>
      <c r="J22471" t="s">
        <v>5475</v>
      </c>
      <c r="K22471" t="s">
        <v>5476</v>
      </c>
      <c r="L22471">
        <v>3</v>
      </c>
      <c r="M22471">
        <v>640</v>
      </c>
      <c r="N22471" s="43">
        <v>1920</v>
      </c>
    </row>
    <row r="22472" ht="14.4" customHeight="1" spans="1:14" x14ac:dyDescent="0.25">
      <c r="A22472" s="106">
        <v>46289</v>
      </c>
      <c r="B22472">
        <v>18983</v>
      </c>
      <c r="C22472">
        <v>15813</v>
      </c>
      <c r="E22472">
        <v>436</v>
      </c>
      <c r="F22472" t="s">
        <v>5847</v>
      </c>
      <c r="G22472" t="s">
        <v>2241</v>
      </c>
      <c r="I22472" t="s">
        <v>2006</v>
      </c>
      <c r="J22472" t="s">
        <v>5475</v>
      </c>
      <c r="K22472" t="s">
        <v>5476</v>
      </c>
      <c r="L22472">
        <v>5</v>
      </c>
      <c r="M22472">
        <v>640</v>
      </c>
      <c r="N22472" s="43">
        <v>3200</v>
      </c>
    </row>
    <row r="22473" ht="14.4" customHeight="1" spans="1:14" x14ac:dyDescent="0.25">
      <c r="A22473" s="106">
        <v>46289</v>
      </c>
      <c r="B22473">
        <v>18983</v>
      </c>
      <c r="C22473">
        <v>15813</v>
      </c>
      <c r="E22473">
        <v>436</v>
      </c>
      <c r="F22473" t="s">
        <v>5847</v>
      </c>
      <c r="G22473" t="s">
        <v>2241</v>
      </c>
      <c r="I22473" t="s">
        <v>2006</v>
      </c>
      <c r="J22473" t="s">
        <v>2033</v>
      </c>
      <c r="K22473" t="s">
        <v>2034</v>
      </c>
      <c r="L22473">
        <v>5</v>
      </c>
      <c r="M22473">
        <v>55</v>
      </c>
      <c r="N22473" s="43">
        <v>275</v>
      </c>
    </row>
    <row r="22474" ht="14.4" customHeight="1" spans="1:14" x14ac:dyDescent="0.25">
      <c r="A22474" s="106">
        <v>46289</v>
      </c>
      <c r="B22474">
        <v>18992</v>
      </c>
      <c r="C22474">
        <v>15820</v>
      </c>
      <c r="E22474">
        <v>436</v>
      </c>
      <c r="F22474" t="s">
        <v>4100</v>
      </c>
      <c r="G22474" t="s">
        <v>2185</v>
      </c>
      <c r="I22474" t="s">
        <v>2006</v>
      </c>
      <c r="J22474" t="s">
        <v>2033</v>
      </c>
      <c r="K22474" t="s">
        <v>2034</v>
      </c>
      <c r="L22474">
        <v>5</v>
      </c>
      <c r="M22474">
        <v>55</v>
      </c>
      <c r="N22474" s="43">
        <v>275</v>
      </c>
    </row>
    <row r="22475" ht="14.4" customHeight="1" spans="1:14" x14ac:dyDescent="0.25">
      <c r="A22475" s="106">
        <v>46289</v>
      </c>
      <c r="B22475">
        <v>18992</v>
      </c>
      <c r="C22475">
        <v>15820</v>
      </c>
      <c r="E22475">
        <v>436</v>
      </c>
      <c r="F22475" t="s">
        <v>4100</v>
      </c>
      <c r="G22475" t="s">
        <v>2185</v>
      </c>
      <c r="I22475" t="s">
        <v>2006</v>
      </c>
      <c r="J22475" t="s">
        <v>5475</v>
      </c>
      <c r="K22475" t="s">
        <v>5476</v>
      </c>
      <c r="L22475">
        <v>5</v>
      </c>
      <c r="M22475">
        <v>640</v>
      </c>
      <c r="N22475" s="43">
        <v>3200</v>
      </c>
    </row>
    <row r="22476" ht="14.4" customHeight="1" spans="1:14" x14ac:dyDescent="0.25">
      <c r="A22476" s="106">
        <v>46289</v>
      </c>
      <c r="B22476">
        <v>18993</v>
      </c>
      <c r="C22476">
        <v>15821</v>
      </c>
      <c r="E22476">
        <v>436</v>
      </c>
      <c r="F22476" t="s">
        <v>4100</v>
      </c>
      <c r="G22476" t="s">
        <v>2185</v>
      </c>
      <c r="I22476" t="s">
        <v>2006</v>
      </c>
      <c r="J22476" t="s">
        <v>2033</v>
      </c>
      <c r="K22476" t="s">
        <v>2034</v>
      </c>
      <c r="L22476">
        <v>3</v>
      </c>
      <c r="M22476">
        <v>55</v>
      </c>
      <c r="N22476" s="43">
        <v>165</v>
      </c>
    </row>
    <row r="22477" ht="14.4" customHeight="1" spans="1:14" x14ac:dyDescent="0.25">
      <c r="A22477" s="106">
        <v>46289</v>
      </c>
      <c r="B22477">
        <v>18993</v>
      </c>
      <c r="C22477">
        <v>15821</v>
      </c>
      <c r="E22477">
        <v>436</v>
      </c>
      <c r="F22477" t="s">
        <v>4100</v>
      </c>
      <c r="G22477" t="s">
        <v>2185</v>
      </c>
      <c r="I22477" t="s">
        <v>2006</v>
      </c>
      <c r="J22477" t="s">
        <v>5475</v>
      </c>
      <c r="K22477" t="s">
        <v>5476</v>
      </c>
      <c r="L22477">
        <v>3</v>
      </c>
      <c r="M22477">
        <v>640</v>
      </c>
      <c r="N22477" s="43">
        <v>1920</v>
      </c>
    </row>
    <row r="22478" ht="14.4" customHeight="1" spans="1:14" x14ac:dyDescent="0.25">
      <c r="A22478" s="106">
        <v>46290</v>
      </c>
      <c r="B22478">
        <v>19015</v>
      </c>
      <c r="C22478">
        <v>15842</v>
      </c>
      <c r="E22478">
        <v>436</v>
      </c>
      <c r="F22478" t="s">
        <v>12205</v>
      </c>
      <c r="G22478" t="s">
        <v>2185</v>
      </c>
      <c r="I22478" t="s">
        <v>2006</v>
      </c>
      <c r="J22478" t="s">
        <v>5475</v>
      </c>
      <c r="K22478" t="s">
        <v>5476</v>
      </c>
      <c r="L22478">
        <v>5</v>
      </c>
      <c r="M22478">
        <v>640</v>
      </c>
      <c r="N22478" s="43">
        <v>3200</v>
      </c>
    </row>
    <row r="22479" ht="14.4" customHeight="1" spans="1:14" x14ac:dyDescent="0.25">
      <c r="A22479" s="106">
        <v>46290</v>
      </c>
      <c r="B22479">
        <v>19015</v>
      </c>
      <c r="C22479">
        <v>15842</v>
      </c>
      <c r="E22479">
        <v>436</v>
      </c>
      <c r="F22479" t="s">
        <v>12205</v>
      </c>
      <c r="G22479" t="s">
        <v>2185</v>
      </c>
      <c r="I22479" t="s">
        <v>2006</v>
      </c>
      <c r="J22479" t="s">
        <v>2033</v>
      </c>
      <c r="K22479" t="s">
        <v>2034</v>
      </c>
      <c r="L22479">
        <v>5</v>
      </c>
      <c r="M22479">
        <v>1</v>
      </c>
      <c r="N22479" s="43">
        <v>5</v>
      </c>
    </row>
    <row r="22480" ht="14.4" customHeight="1" spans="1:14" x14ac:dyDescent="0.25">
      <c r="A22480" s="106">
        <v>46290</v>
      </c>
      <c r="B22480">
        <v>19016</v>
      </c>
      <c r="C22480">
        <v>15843</v>
      </c>
      <c r="E22480">
        <v>436</v>
      </c>
      <c r="F22480" t="s">
        <v>12205</v>
      </c>
      <c r="G22480" t="s">
        <v>2185</v>
      </c>
      <c r="I22480" t="s">
        <v>2006</v>
      </c>
      <c r="J22480" t="s">
        <v>2033</v>
      </c>
      <c r="K22480" t="s">
        <v>2034</v>
      </c>
      <c r="L22480">
        <v>3</v>
      </c>
      <c r="M22480">
        <v>55</v>
      </c>
      <c r="N22480" s="43">
        <v>165</v>
      </c>
    </row>
    <row r="22481" ht="14.4" customHeight="1" spans="1:14" x14ac:dyDescent="0.25">
      <c r="A22481" s="106">
        <v>46290</v>
      </c>
      <c r="B22481">
        <v>19016</v>
      </c>
      <c r="C22481">
        <v>15843</v>
      </c>
      <c r="E22481">
        <v>436</v>
      </c>
      <c r="F22481" t="s">
        <v>12205</v>
      </c>
      <c r="G22481" t="s">
        <v>2185</v>
      </c>
      <c r="I22481" t="s">
        <v>2006</v>
      </c>
      <c r="J22481" t="s">
        <v>5475</v>
      </c>
      <c r="K22481" t="s">
        <v>5476</v>
      </c>
      <c r="L22481">
        <v>3</v>
      </c>
      <c r="M22481">
        <v>640</v>
      </c>
      <c r="N22481" s="43">
        <v>1920</v>
      </c>
    </row>
    <row r="22482" ht="14.4" customHeight="1" spans="1:14" x14ac:dyDescent="0.25">
      <c r="A22482" s="106">
        <v>46290</v>
      </c>
      <c r="B22482">
        <v>19023</v>
      </c>
      <c r="C22482">
        <v>15848</v>
      </c>
      <c r="E22482">
        <v>436</v>
      </c>
      <c r="F22482" t="s">
        <v>10839</v>
      </c>
      <c r="G22482" t="s">
        <v>2036</v>
      </c>
      <c r="I22482" t="s">
        <v>2006</v>
      </c>
      <c r="J22482" t="s">
        <v>2033</v>
      </c>
      <c r="K22482" t="s">
        <v>2034</v>
      </c>
      <c r="L22482">
        <v>5</v>
      </c>
      <c r="M22482">
        <v>55</v>
      </c>
      <c r="N22482" s="43">
        <v>275</v>
      </c>
    </row>
    <row r="22483" ht="14.4" customHeight="1" spans="1:14" x14ac:dyDescent="0.25">
      <c r="A22483" s="106">
        <v>46290</v>
      </c>
      <c r="B22483">
        <v>19023</v>
      </c>
      <c r="C22483">
        <v>15848</v>
      </c>
      <c r="E22483">
        <v>436</v>
      </c>
      <c r="F22483" t="s">
        <v>10839</v>
      </c>
      <c r="G22483" t="s">
        <v>2036</v>
      </c>
      <c r="I22483" t="s">
        <v>2006</v>
      </c>
      <c r="J22483" t="s">
        <v>5475</v>
      </c>
      <c r="K22483" t="s">
        <v>5476</v>
      </c>
      <c r="L22483">
        <v>5</v>
      </c>
      <c r="M22483">
        <v>640</v>
      </c>
      <c r="N22483" s="43">
        <v>3200</v>
      </c>
    </row>
    <row r="22484" ht="14.4" customHeight="1" spans="1:14" x14ac:dyDescent="0.25">
      <c r="A22484" s="106">
        <v>46290</v>
      </c>
      <c r="B22484">
        <v>19024</v>
      </c>
      <c r="C22484">
        <v>15849</v>
      </c>
      <c r="E22484">
        <v>436</v>
      </c>
      <c r="F22484" t="s">
        <v>5850</v>
      </c>
      <c r="G22484" t="s">
        <v>2036</v>
      </c>
      <c r="I22484" t="s">
        <v>2006</v>
      </c>
      <c r="J22484" t="s">
        <v>2033</v>
      </c>
      <c r="K22484" t="s">
        <v>2034</v>
      </c>
      <c r="L22484">
        <v>3</v>
      </c>
      <c r="M22484">
        <v>55</v>
      </c>
      <c r="N22484" s="43">
        <v>165</v>
      </c>
    </row>
    <row r="22485" ht="14.4" customHeight="1" spans="1:14" x14ac:dyDescent="0.25">
      <c r="A22485" s="106">
        <v>46290</v>
      </c>
      <c r="B22485">
        <v>19024</v>
      </c>
      <c r="C22485">
        <v>15849</v>
      </c>
      <c r="E22485">
        <v>436</v>
      </c>
      <c r="F22485" t="s">
        <v>5850</v>
      </c>
      <c r="G22485" t="s">
        <v>2036</v>
      </c>
      <c r="I22485" t="s">
        <v>2006</v>
      </c>
      <c r="J22485" t="s">
        <v>5475</v>
      </c>
      <c r="K22485" t="s">
        <v>5476</v>
      </c>
      <c r="L22485">
        <v>3</v>
      </c>
      <c r="M22485">
        <v>640</v>
      </c>
      <c r="N22485" s="43">
        <v>1920</v>
      </c>
    </row>
    <row r="22486" ht="14.4" customHeight="1" spans="1:14" x14ac:dyDescent="0.25">
      <c r="A22486" s="106">
        <v>46290</v>
      </c>
      <c r="B22486">
        <v>19029</v>
      </c>
      <c r="C22486">
        <v>15854</v>
      </c>
      <c r="E22486">
        <v>436</v>
      </c>
      <c r="F22486" t="s">
        <v>4234</v>
      </c>
      <c r="G22486" t="s">
        <v>2021</v>
      </c>
      <c r="I22486" t="s">
        <v>2006</v>
      </c>
      <c r="J22486" t="s">
        <v>2033</v>
      </c>
      <c r="K22486" t="s">
        <v>2034</v>
      </c>
      <c r="L22486">
        <v>8</v>
      </c>
      <c r="M22486">
        <v>55</v>
      </c>
      <c r="N22486" s="43">
        <v>440</v>
      </c>
    </row>
    <row r="22487" ht="14.4" customHeight="1" spans="1:14" x14ac:dyDescent="0.25">
      <c r="A22487" s="106">
        <v>46290</v>
      </c>
      <c r="B22487">
        <v>19029</v>
      </c>
      <c r="C22487">
        <v>15854</v>
      </c>
      <c r="E22487">
        <v>436</v>
      </c>
      <c r="F22487" t="s">
        <v>4234</v>
      </c>
      <c r="G22487" t="s">
        <v>2021</v>
      </c>
      <c r="I22487" t="s">
        <v>2006</v>
      </c>
      <c r="J22487" t="s">
        <v>5475</v>
      </c>
      <c r="K22487" t="s">
        <v>5476</v>
      </c>
      <c r="L22487">
        <v>8</v>
      </c>
      <c r="M22487">
        <v>640</v>
      </c>
      <c r="N22487" s="43">
        <v>5120</v>
      </c>
    </row>
    <row r="22488" ht="14.4" customHeight="1" spans="1:14" x14ac:dyDescent="0.25">
      <c r="A22488" s="106">
        <v>46290</v>
      </c>
      <c r="B22488">
        <v>19038</v>
      </c>
      <c r="C22488">
        <v>15861</v>
      </c>
      <c r="E22488">
        <v>436</v>
      </c>
      <c r="F22488" t="s">
        <v>12202</v>
      </c>
      <c r="G22488" t="s">
        <v>2025</v>
      </c>
      <c r="I22488" t="s">
        <v>2006</v>
      </c>
      <c r="J22488" t="s">
        <v>5475</v>
      </c>
      <c r="K22488" t="s">
        <v>5476</v>
      </c>
      <c r="L22488">
        <v>5</v>
      </c>
      <c r="M22488">
        <v>640</v>
      </c>
      <c r="N22488" s="43">
        <v>3200</v>
      </c>
    </row>
    <row r="22489" ht="14.4" customHeight="1" spans="1:14" x14ac:dyDescent="0.25">
      <c r="A22489" s="106">
        <v>46290</v>
      </c>
      <c r="B22489">
        <v>19038</v>
      </c>
      <c r="C22489">
        <v>15861</v>
      </c>
      <c r="E22489">
        <v>436</v>
      </c>
      <c r="F22489" t="s">
        <v>12202</v>
      </c>
      <c r="G22489" t="s">
        <v>2025</v>
      </c>
      <c r="I22489" t="s">
        <v>2006</v>
      </c>
      <c r="J22489" t="s">
        <v>2033</v>
      </c>
      <c r="K22489" t="s">
        <v>2034</v>
      </c>
      <c r="L22489">
        <v>5</v>
      </c>
      <c r="M22489">
        <v>55</v>
      </c>
      <c r="N22489" s="43">
        <v>275</v>
      </c>
    </row>
    <row r="22490" ht="14.4" customHeight="1" spans="1:14" x14ac:dyDescent="0.25">
      <c r="A22490" s="106">
        <v>46290</v>
      </c>
      <c r="B22490">
        <v>19039</v>
      </c>
      <c r="C22490">
        <v>15862</v>
      </c>
      <c r="E22490">
        <v>436</v>
      </c>
      <c r="F22490" t="s">
        <v>12202</v>
      </c>
      <c r="G22490" t="s">
        <v>2025</v>
      </c>
      <c r="I22490" t="s">
        <v>2006</v>
      </c>
      <c r="J22490" t="s">
        <v>5475</v>
      </c>
      <c r="K22490" t="s">
        <v>5476</v>
      </c>
      <c r="L22490">
        <v>3</v>
      </c>
      <c r="M22490">
        <v>640</v>
      </c>
      <c r="N22490" s="43">
        <v>1920</v>
      </c>
    </row>
    <row r="22491" ht="14.4" customHeight="1" spans="1:14" x14ac:dyDescent="0.25">
      <c r="A22491" s="106">
        <v>46290</v>
      </c>
      <c r="B22491">
        <v>19039</v>
      </c>
      <c r="C22491">
        <v>15862</v>
      </c>
      <c r="E22491">
        <v>436</v>
      </c>
      <c r="F22491" t="s">
        <v>12202</v>
      </c>
      <c r="G22491" t="s">
        <v>2025</v>
      </c>
      <c r="I22491" t="s">
        <v>2006</v>
      </c>
      <c r="J22491" t="s">
        <v>2033</v>
      </c>
      <c r="K22491" t="s">
        <v>2034</v>
      </c>
      <c r="L22491">
        <v>3</v>
      </c>
      <c r="M22491">
        <v>55</v>
      </c>
      <c r="N22491" s="43">
        <v>165</v>
      </c>
    </row>
    <row r="22492" ht="14.4" customHeight="1" spans="1:14" x14ac:dyDescent="0.25">
      <c r="A22492" s="106">
        <v>46290</v>
      </c>
      <c r="B22492">
        <v>19043</v>
      </c>
      <c r="C22492">
        <v>15866</v>
      </c>
      <c r="E22492">
        <v>436</v>
      </c>
      <c r="F22492" t="s">
        <v>2632</v>
      </c>
      <c r="G22492" t="s">
        <v>2185</v>
      </c>
      <c r="I22492" t="s">
        <v>2006</v>
      </c>
      <c r="J22492" t="s">
        <v>2033</v>
      </c>
      <c r="K22492" t="s">
        <v>2034</v>
      </c>
      <c r="L22492">
        <v>5</v>
      </c>
      <c r="M22492">
        <v>55</v>
      </c>
      <c r="N22492" s="43">
        <v>275</v>
      </c>
    </row>
    <row r="22493" ht="14.4" customHeight="1" spans="1:14" x14ac:dyDescent="0.25">
      <c r="A22493" s="106">
        <v>46290</v>
      </c>
      <c r="B22493">
        <v>19043</v>
      </c>
      <c r="C22493">
        <v>15866</v>
      </c>
      <c r="E22493">
        <v>436</v>
      </c>
      <c r="F22493" t="s">
        <v>2632</v>
      </c>
      <c r="G22493" t="s">
        <v>2185</v>
      </c>
      <c r="I22493" t="s">
        <v>2006</v>
      </c>
      <c r="J22493" t="s">
        <v>5475</v>
      </c>
      <c r="K22493" t="s">
        <v>5476</v>
      </c>
      <c r="L22493">
        <v>5</v>
      </c>
      <c r="M22493">
        <v>640</v>
      </c>
      <c r="N22493" s="43">
        <v>3200</v>
      </c>
    </row>
    <row r="22494" ht="14.4" customHeight="1" spans="1:14" x14ac:dyDescent="0.25">
      <c r="A22494" s="106">
        <v>46290</v>
      </c>
      <c r="B22494">
        <v>19044</v>
      </c>
      <c r="C22494">
        <v>15867</v>
      </c>
      <c r="E22494">
        <v>436</v>
      </c>
      <c r="F22494" t="s">
        <v>2632</v>
      </c>
      <c r="G22494" t="s">
        <v>2185</v>
      </c>
      <c r="I22494" t="s">
        <v>2006</v>
      </c>
      <c r="J22494" t="s">
        <v>5475</v>
      </c>
      <c r="K22494" t="s">
        <v>5476</v>
      </c>
      <c r="L22494">
        <v>3</v>
      </c>
      <c r="M22494">
        <v>640</v>
      </c>
      <c r="N22494" s="43">
        <v>1920</v>
      </c>
    </row>
    <row r="22495" ht="14.4" customHeight="1" spans="1:14" x14ac:dyDescent="0.25">
      <c r="A22495" s="106">
        <v>46290</v>
      </c>
      <c r="B22495">
        <v>19044</v>
      </c>
      <c r="C22495">
        <v>15867</v>
      </c>
      <c r="E22495">
        <v>436</v>
      </c>
      <c r="F22495" t="s">
        <v>2632</v>
      </c>
      <c r="G22495" t="s">
        <v>2185</v>
      </c>
      <c r="I22495" t="s">
        <v>2006</v>
      </c>
      <c r="J22495" t="s">
        <v>2033</v>
      </c>
      <c r="K22495" t="s">
        <v>2034</v>
      </c>
      <c r="L22495">
        <v>3</v>
      </c>
      <c r="M22495">
        <v>55</v>
      </c>
      <c r="N22495" s="43">
        <v>165</v>
      </c>
    </row>
    <row r="22496" ht="14.4" customHeight="1" spans="1:14" x14ac:dyDescent="0.25">
      <c r="A22496" s="106">
        <v>46290</v>
      </c>
      <c r="B22496">
        <v>19050</v>
      </c>
      <c r="C22496">
        <v>15873</v>
      </c>
      <c r="E22496">
        <v>436</v>
      </c>
      <c r="F22496" t="s">
        <v>9104</v>
      </c>
      <c r="G22496" t="s">
        <v>2054</v>
      </c>
      <c r="I22496" t="s">
        <v>2006</v>
      </c>
      <c r="J22496" t="s">
        <v>2033</v>
      </c>
      <c r="K22496" t="s">
        <v>2034</v>
      </c>
      <c r="L22496">
        <v>8</v>
      </c>
      <c r="M22496">
        <v>55</v>
      </c>
      <c r="N22496" s="43">
        <v>440</v>
      </c>
    </row>
    <row r="22497" ht="14.4" customHeight="1" spans="1:14" x14ac:dyDescent="0.25">
      <c r="A22497" s="106">
        <v>46290</v>
      </c>
      <c r="B22497">
        <v>19050</v>
      </c>
      <c r="C22497">
        <v>15873</v>
      </c>
      <c r="E22497">
        <v>436</v>
      </c>
      <c r="F22497" t="s">
        <v>9104</v>
      </c>
      <c r="G22497" t="s">
        <v>2054</v>
      </c>
      <c r="I22497" t="s">
        <v>2006</v>
      </c>
      <c r="J22497" t="s">
        <v>5475</v>
      </c>
      <c r="K22497" t="s">
        <v>5476</v>
      </c>
      <c r="L22497">
        <v>8</v>
      </c>
      <c r="M22497">
        <v>640</v>
      </c>
      <c r="N22497" s="43">
        <v>5120</v>
      </c>
    </row>
    <row r="22498" ht="14.4" customHeight="1" spans="1:14" x14ac:dyDescent="0.25">
      <c r="A22498" s="106">
        <v>46290</v>
      </c>
      <c r="B22498">
        <v>19055</v>
      </c>
      <c r="C22498">
        <v>15878</v>
      </c>
      <c r="E22498">
        <v>436</v>
      </c>
      <c r="F22498" t="s">
        <v>9103</v>
      </c>
      <c r="G22498" t="s">
        <v>2223</v>
      </c>
      <c r="I22498" t="s">
        <v>2006</v>
      </c>
      <c r="J22498" t="s">
        <v>5475</v>
      </c>
      <c r="K22498" t="s">
        <v>5476</v>
      </c>
      <c r="L22498">
        <v>5</v>
      </c>
      <c r="M22498">
        <v>640</v>
      </c>
      <c r="N22498" s="43">
        <v>3200</v>
      </c>
    </row>
    <row r="22499" ht="14.4" customHeight="1" spans="1:14" x14ac:dyDescent="0.25">
      <c r="A22499" s="106">
        <v>46290</v>
      </c>
      <c r="B22499">
        <v>19055</v>
      </c>
      <c r="C22499">
        <v>15878</v>
      </c>
      <c r="E22499">
        <v>436</v>
      </c>
      <c r="F22499" t="s">
        <v>9103</v>
      </c>
      <c r="G22499" t="s">
        <v>2223</v>
      </c>
      <c r="I22499" t="s">
        <v>2006</v>
      </c>
      <c r="J22499" t="s">
        <v>2033</v>
      </c>
      <c r="K22499" t="s">
        <v>2034</v>
      </c>
      <c r="L22499">
        <v>5</v>
      </c>
      <c r="M22499">
        <v>55</v>
      </c>
      <c r="N22499" s="43">
        <v>275</v>
      </c>
    </row>
    <row r="22500" ht="14.4" customHeight="1" spans="1:14" x14ac:dyDescent="0.25">
      <c r="A22500" s="106">
        <v>46290</v>
      </c>
      <c r="B22500">
        <v>19056</v>
      </c>
      <c r="C22500">
        <v>15879</v>
      </c>
      <c r="E22500">
        <v>436</v>
      </c>
      <c r="F22500" t="s">
        <v>9103</v>
      </c>
      <c r="G22500" t="s">
        <v>2223</v>
      </c>
      <c r="I22500" t="s">
        <v>2006</v>
      </c>
      <c r="J22500" t="s">
        <v>5475</v>
      </c>
      <c r="K22500" t="s">
        <v>5476</v>
      </c>
      <c r="L22500">
        <v>3</v>
      </c>
      <c r="M22500">
        <v>640</v>
      </c>
      <c r="N22500" s="43">
        <v>1920</v>
      </c>
    </row>
    <row r="22501" ht="14.4" customHeight="1" spans="1:14" x14ac:dyDescent="0.25">
      <c r="A22501" s="106">
        <v>46290</v>
      </c>
      <c r="B22501">
        <v>19056</v>
      </c>
      <c r="C22501">
        <v>15879</v>
      </c>
      <c r="E22501">
        <v>436</v>
      </c>
      <c r="F22501" t="s">
        <v>9103</v>
      </c>
      <c r="G22501" t="s">
        <v>2223</v>
      </c>
      <c r="I22501" t="s">
        <v>2006</v>
      </c>
      <c r="J22501" t="s">
        <v>2033</v>
      </c>
      <c r="K22501" t="s">
        <v>2034</v>
      </c>
      <c r="L22501">
        <v>3</v>
      </c>
      <c r="M22501">
        <v>55</v>
      </c>
      <c r="N22501" s="43">
        <v>165</v>
      </c>
    </row>
    <row r="22502" ht="14.4" customHeight="1" spans="1:14" x14ac:dyDescent="0.25">
      <c r="A22502" s="106">
        <v>46293</v>
      </c>
      <c r="B22502">
        <v>19097</v>
      </c>
      <c r="C22502">
        <v>15916</v>
      </c>
      <c r="E22502">
        <v>436</v>
      </c>
      <c r="F22502" t="s">
        <v>2113</v>
      </c>
      <c r="G22502" t="s">
        <v>2185</v>
      </c>
      <c r="I22502" t="s">
        <v>2006</v>
      </c>
      <c r="J22502" t="s">
        <v>5475</v>
      </c>
      <c r="K22502" t="s">
        <v>5476</v>
      </c>
      <c r="L22502">
        <v>3</v>
      </c>
      <c r="M22502">
        <v>640</v>
      </c>
      <c r="N22502" s="43">
        <v>1920</v>
      </c>
    </row>
    <row r="22503" ht="14.4" customHeight="1" spans="1:14" x14ac:dyDescent="0.25">
      <c r="A22503" s="106">
        <v>46293</v>
      </c>
      <c r="B22503">
        <v>19097</v>
      </c>
      <c r="C22503">
        <v>15916</v>
      </c>
      <c r="E22503">
        <v>436</v>
      </c>
      <c r="F22503" t="s">
        <v>2113</v>
      </c>
      <c r="G22503" t="s">
        <v>2185</v>
      </c>
      <c r="I22503" t="s">
        <v>2006</v>
      </c>
      <c r="J22503" t="s">
        <v>2033</v>
      </c>
      <c r="K22503" t="s">
        <v>2034</v>
      </c>
      <c r="L22503">
        <v>3</v>
      </c>
      <c r="M22503">
        <v>55</v>
      </c>
      <c r="N22503" s="43">
        <v>165</v>
      </c>
    </row>
    <row r="22504" ht="14.4" customHeight="1" spans="1:14" x14ac:dyDescent="0.25">
      <c r="A22504" s="106">
        <v>46293</v>
      </c>
      <c r="B22504">
        <v>19098</v>
      </c>
      <c r="C22504">
        <v>15917</v>
      </c>
      <c r="E22504">
        <v>436</v>
      </c>
      <c r="F22504" t="s">
        <v>2113</v>
      </c>
      <c r="G22504" t="s">
        <v>2185</v>
      </c>
      <c r="I22504" t="s">
        <v>2006</v>
      </c>
      <c r="J22504" t="s">
        <v>2033</v>
      </c>
      <c r="K22504" t="s">
        <v>2034</v>
      </c>
      <c r="L22504">
        <v>5</v>
      </c>
      <c r="M22504">
        <v>55</v>
      </c>
      <c r="N22504" s="43">
        <v>275</v>
      </c>
    </row>
    <row r="22505" ht="14.4" customHeight="1" spans="1:14" x14ac:dyDescent="0.25">
      <c r="A22505" s="106">
        <v>46293</v>
      </c>
      <c r="B22505">
        <v>19098</v>
      </c>
      <c r="C22505">
        <v>15917</v>
      </c>
      <c r="E22505">
        <v>436</v>
      </c>
      <c r="F22505" t="s">
        <v>2113</v>
      </c>
      <c r="G22505" t="s">
        <v>2185</v>
      </c>
      <c r="I22505" t="s">
        <v>2006</v>
      </c>
      <c r="J22505" t="s">
        <v>5475</v>
      </c>
      <c r="K22505" t="s">
        <v>5476</v>
      </c>
      <c r="L22505">
        <v>5</v>
      </c>
      <c r="M22505">
        <v>640</v>
      </c>
      <c r="N22505" s="43">
        <v>3200</v>
      </c>
    </row>
    <row r="22506" ht="14.4" customHeight="1" spans="1:14" x14ac:dyDescent="0.25">
      <c r="A22506" s="106">
        <v>46293</v>
      </c>
      <c r="B22506">
        <v>19100</v>
      </c>
      <c r="C22506">
        <v>15918</v>
      </c>
      <c r="E22506">
        <v>436</v>
      </c>
      <c r="F22506" t="s">
        <v>5851</v>
      </c>
      <c r="G22506" t="s">
        <v>2036</v>
      </c>
      <c r="I22506" t="s">
        <v>2006</v>
      </c>
      <c r="J22506" t="s">
        <v>5475</v>
      </c>
      <c r="K22506" t="s">
        <v>5476</v>
      </c>
      <c r="L22506">
        <v>5</v>
      </c>
      <c r="M22506">
        <v>640</v>
      </c>
      <c r="N22506" s="43">
        <v>3200</v>
      </c>
    </row>
    <row r="22507" ht="14.4" customHeight="1" spans="1:14" x14ac:dyDescent="0.25">
      <c r="A22507" s="106">
        <v>46293</v>
      </c>
      <c r="B22507">
        <v>19100</v>
      </c>
      <c r="C22507">
        <v>15918</v>
      </c>
      <c r="E22507">
        <v>436</v>
      </c>
      <c r="F22507" t="s">
        <v>5851</v>
      </c>
      <c r="G22507" t="s">
        <v>2036</v>
      </c>
      <c r="I22507" t="s">
        <v>2006</v>
      </c>
      <c r="J22507" t="s">
        <v>2033</v>
      </c>
      <c r="K22507" t="s">
        <v>2034</v>
      </c>
      <c r="L22507">
        <v>5</v>
      </c>
      <c r="M22507">
        <v>55</v>
      </c>
      <c r="N22507" s="43">
        <v>275</v>
      </c>
    </row>
    <row r="22508" ht="14.4" customHeight="1" spans="1:14" x14ac:dyDescent="0.25">
      <c r="A22508" s="106">
        <v>46293</v>
      </c>
      <c r="B22508">
        <v>19101</v>
      </c>
      <c r="C22508">
        <v>15919</v>
      </c>
      <c r="E22508">
        <v>436</v>
      </c>
      <c r="F22508" t="s">
        <v>5851</v>
      </c>
      <c r="G22508" t="s">
        <v>2036</v>
      </c>
      <c r="I22508" t="s">
        <v>2006</v>
      </c>
      <c r="J22508" t="s">
        <v>5475</v>
      </c>
      <c r="K22508" t="s">
        <v>5476</v>
      </c>
      <c r="L22508">
        <v>3</v>
      </c>
      <c r="M22508">
        <v>640</v>
      </c>
      <c r="N22508" s="43">
        <v>1920</v>
      </c>
    </row>
    <row r="22509" ht="14.4" customHeight="1" spans="1:14" x14ac:dyDescent="0.25">
      <c r="A22509" s="106">
        <v>46293</v>
      </c>
      <c r="B22509">
        <v>19101</v>
      </c>
      <c r="C22509">
        <v>15919</v>
      </c>
      <c r="E22509">
        <v>436</v>
      </c>
      <c r="F22509" t="s">
        <v>5851</v>
      </c>
      <c r="G22509" t="s">
        <v>2036</v>
      </c>
      <c r="I22509" t="s">
        <v>2006</v>
      </c>
      <c r="J22509" t="s">
        <v>2033</v>
      </c>
      <c r="K22509" t="s">
        <v>2034</v>
      </c>
      <c r="L22509">
        <v>3</v>
      </c>
      <c r="M22509">
        <v>55</v>
      </c>
      <c r="N22509" s="43">
        <v>165</v>
      </c>
    </row>
    <row r="22510" ht="14.4" customHeight="1" spans="1:14" x14ac:dyDescent="0.25">
      <c r="A22510" s="106">
        <v>46293</v>
      </c>
      <c r="B22510">
        <v>19112</v>
      </c>
      <c r="C22510">
        <v>15930</v>
      </c>
      <c r="E22510">
        <v>436</v>
      </c>
      <c r="F22510" t="s">
        <v>8083</v>
      </c>
      <c r="G22510" t="s">
        <v>2012</v>
      </c>
      <c r="I22510" t="s">
        <v>2006</v>
      </c>
      <c r="J22510" t="s">
        <v>2033</v>
      </c>
      <c r="K22510" t="s">
        <v>2034</v>
      </c>
      <c r="L22510">
        <v>8</v>
      </c>
      <c r="M22510">
        <v>55</v>
      </c>
      <c r="N22510" s="43">
        <v>440</v>
      </c>
    </row>
    <row r="22511" ht="14.4" customHeight="1" spans="1:14" x14ac:dyDescent="0.25">
      <c r="A22511" s="106">
        <v>46293</v>
      </c>
      <c r="B22511">
        <v>19112</v>
      </c>
      <c r="C22511">
        <v>15930</v>
      </c>
      <c r="E22511">
        <v>436</v>
      </c>
      <c r="F22511" t="s">
        <v>8083</v>
      </c>
      <c r="G22511" t="s">
        <v>2012</v>
      </c>
      <c r="I22511" t="s">
        <v>2006</v>
      </c>
      <c r="J22511" t="s">
        <v>5475</v>
      </c>
      <c r="K22511" t="s">
        <v>5476</v>
      </c>
      <c r="L22511">
        <v>8</v>
      </c>
      <c r="M22511">
        <v>640</v>
      </c>
      <c r="N22511" s="43">
        <v>5120</v>
      </c>
    </row>
    <row r="22512" ht="14.4" customHeight="1" spans="1:14" x14ac:dyDescent="0.25">
      <c r="A22512" s="106">
        <v>46293</v>
      </c>
      <c r="B22512">
        <v>19114</v>
      </c>
      <c r="C22512">
        <v>15932</v>
      </c>
      <c r="E22512">
        <v>436</v>
      </c>
      <c r="F22512" t="s">
        <v>8084</v>
      </c>
      <c r="G22512" t="s">
        <v>2223</v>
      </c>
      <c r="I22512" t="s">
        <v>2006</v>
      </c>
      <c r="J22512" t="s">
        <v>5475</v>
      </c>
      <c r="K22512" t="s">
        <v>5476</v>
      </c>
      <c r="L22512">
        <v>5</v>
      </c>
      <c r="M22512">
        <v>640</v>
      </c>
      <c r="N22512" s="43">
        <v>3200</v>
      </c>
    </row>
    <row r="22513" ht="14.4" customHeight="1" spans="1:14" x14ac:dyDescent="0.25">
      <c r="A22513" s="106">
        <v>46293</v>
      </c>
      <c r="B22513">
        <v>19114</v>
      </c>
      <c r="C22513">
        <v>15932</v>
      </c>
      <c r="E22513">
        <v>436</v>
      </c>
      <c r="F22513" t="s">
        <v>8084</v>
      </c>
      <c r="G22513" t="s">
        <v>2223</v>
      </c>
      <c r="I22513" t="s">
        <v>2006</v>
      </c>
      <c r="J22513" t="s">
        <v>2033</v>
      </c>
      <c r="K22513" t="s">
        <v>2034</v>
      </c>
      <c r="L22513">
        <v>5</v>
      </c>
      <c r="M22513">
        <v>55</v>
      </c>
      <c r="N22513" s="43">
        <v>275</v>
      </c>
    </row>
    <row r="22514" ht="14.4" customHeight="1" spans="1:14" x14ac:dyDescent="0.25">
      <c r="A22514" s="106">
        <v>46293</v>
      </c>
      <c r="B22514">
        <v>19115</v>
      </c>
      <c r="C22514">
        <v>15933</v>
      </c>
      <c r="E22514">
        <v>436</v>
      </c>
      <c r="F22514" t="s">
        <v>8084</v>
      </c>
      <c r="G22514" t="s">
        <v>2223</v>
      </c>
      <c r="I22514" t="s">
        <v>2006</v>
      </c>
      <c r="J22514" t="s">
        <v>2033</v>
      </c>
      <c r="K22514" t="s">
        <v>2034</v>
      </c>
      <c r="L22514">
        <v>3</v>
      </c>
      <c r="M22514">
        <v>55</v>
      </c>
      <c r="N22514" s="43">
        <v>165</v>
      </c>
    </row>
    <row r="22515" ht="14.4" customHeight="1" spans="1:14" x14ac:dyDescent="0.25">
      <c r="A22515" s="106">
        <v>46293</v>
      </c>
      <c r="B22515">
        <v>19115</v>
      </c>
      <c r="C22515">
        <v>15933</v>
      </c>
      <c r="E22515">
        <v>436</v>
      </c>
      <c r="F22515" t="s">
        <v>8084</v>
      </c>
      <c r="G22515" t="s">
        <v>2223</v>
      </c>
      <c r="I22515" t="s">
        <v>2006</v>
      </c>
      <c r="J22515" t="s">
        <v>5475</v>
      </c>
      <c r="K22515" t="s">
        <v>5476</v>
      </c>
      <c r="L22515">
        <v>3</v>
      </c>
      <c r="M22515">
        <v>640</v>
      </c>
      <c r="N22515" s="43">
        <v>1920</v>
      </c>
    </row>
    <row r="22516" ht="14.4" customHeight="1" spans="1:14" x14ac:dyDescent="0.25">
      <c r="A22516" s="106">
        <v>46293</v>
      </c>
      <c r="B22516">
        <v>19129</v>
      </c>
      <c r="C22516">
        <v>15946</v>
      </c>
      <c r="E22516">
        <v>436</v>
      </c>
      <c r="F22516" t="s">
        <v>13385</v>
      </c>
      <c r="G22516" t="s">
        <v>2036</v>
      </c>
      <c r="I22516" t="s">
        <v>2006</v>
      </c>
      <c r="J22516" t="s">
        <v>5475</v>
      </c>
      <c r="K22516" t="s">
        <v>5476</v>
      </c>
      <c r="L22516">
        <v>8</v>
      </c>
      <c r="M22516">
        <v>640</v>
      </c>
      <c r="N22516" s="43">
        <v>5120</v>
      </c>
    </row>
    <row r="22517" ht="14.4" customHeight="1" spans="1:14" x14ac:dyDescent="0.25">
      <c r="A22517" s="106">
        <v>46293</v>
      </c>
      <c r="B22517">
        <v>19129</v>
      </c>
      <c r="C22517">
        <v>15946</v>
      </c>
      <c r="E22517">
        <v>436</v>
      </c>
      <c r="F22517" t="s">
        <v>13385</v>
      </c>
      <c r="G22517" t="s">
        <v>2036</v>
      </c>
      <c r="I22517" t="s">
        <v>2006</v>
      </c>
      <c r="J22517" t="s">
        <v>2033</v>
      </c>
      <c r="K22517" t="s">
        <v>2034</v>
      </c>
      <c r="L22517">
        <v>8</v>
      </c>
      <c r="M22517">
        <v>55</v>
      </c>
      <c r="N22517" s="43">
        <v>440</v>
      </c>
    </row>
    <row r="22518" ht="14.4" customHeight="1" spans="1:14" x14ac:dyDescent="0.25">
      <c r="A22518" s="106">
        <v>46293</v>
      </c>
      <c r="B22518">
        <v>19144</v>
      </c>
      <c r="C22518">
        <v>15956</v>
      </c>
      <c r="E22518">
        <v>436</v>
      </c>
      <c r="F22518" t="s">
        <v>14390</v>
      </c>
      <c r="G22518" t="s">
        <v>2025</v>
      </c>
      <c r="I22518" t="s">
        <v>2006</v>
      </c>
      <c r="J22518" t="s">
        <v>2033</v>
      </c>
      <c r="K22518" t="s">
        <v>2034</v>
      </c>
      <c r="L22518">
        <v>5</v>
      </c>
      <c r="M22518">
        <v>55</v>
      </c>
      <c r="N22518" s="43">
        <v>275</v>
      </c>
    </row>
    <row r="22519" ht="14.4" customHeight="1" spans="1:14" x14ac:dyDescent="0.25">
      <c r="A22519" s="106">
        <v>46293</v>
      </c>
      <c r="B22519">
        <v>19144</v>
      </c>
      <c r="C22519">
        <v>15956</v>
      </c>
      <c r="E22519">
        <v>436</v>
      </c>
      <c r="F22519" t="s">
        <v>14390</v>
      </c>
      <c r="G22519" t="s">
        <v>2025</v>
      </c>
      <c r="I22519" t="s">
        <v>2006</v>
      </c>
      <c r="J22519" t="s">
        <v>5475</v>
      </c>
      <c r="K22519" t="s">
        <v>5476</v>
      </c>
      <c r="L22519">
        <v>5</v>
      </c>
      <c r="M22519">
        <v>640</v>
      </c>
      <c r="N22519" s="43">
        <v>3200</v>
      </c>
    </row>
    <row r="22520" ht="14.4" customHeight="1" spans="1:14" x14ac:dyDescent="0.25">
      <c r="A22520" s="106">
        <v>46293</v>
      </c>
      <c r="B22520">
        <v>19145</v>
      </c>
      <c r="C22520">
        <v>15957</v>
      </c>
      <c r="E22520">
        <v>436</v>
      </c>
      <c r="F22520" t="s">
        <v>14390</v>
      </c>
      <c r="G22520" t="s">
        <v>2025</v>
      </c>
      <c r="I22520" t="s">
        <v>2006</v>
      </c>
      <c r="J22520" t="s">
        <v>5475</v>
      </c>
      <c r="K22520" t="s">
        <v>5476</v>
      </c>
      <c r="L22520">
        <v>3</v>
      </c>
      <c r="M22520">
        <v>640</v>
      </c>
      <c r="N22520" s="43">
        <v>1920</v>
      </c>
    </row>
    <row r="22521" ht="14.4" customHeight="1" spans="1:14" x14ac:dyDescent="0.25">
      <c r="A22521" s="106">
        <v>46293</v>
      </c>
      <c r="B22521">
        <v>19145</v>
      </c>
      <c r="C22521">
        <v>15957</v>
      </c>
      <c r="E22521">
        <v>436</v>
      </c>
      <c r="F22521" t="s">
        <v>14390</v>
      </c>
      <c r="G22521" t="s">
        <v>2025</v>
      </c>
      <c r="I22521" t="s">
        <v>2006</v>
      </c>
      <c r="J22521" t="s">
        <v>2033</v>
      </c>
      <c r="K22521" t="s">
        <v>2034</v>
      </c>
      <c r="L22521">
        <v>3</v>
      </c>
      <c r="M22521">
        <v>55</v>
      </c>
      <c r="N22521" s="43">
        <v>165</v>
      </c>
    </row>
    <row r="22522" ht="14.4" customHeight="1" spans="1:14" x14ac:dyDescent="0.25">
      <c r="A22522" s="106">
        <v>46293</v>
      </c>
      <c r="B22522">
        <v>19147</v>
      </c>
      <c r="C22522">
        <v>15958</v>
      </c>
      <c r="E22522">
        <v>436</v>
      </c>
      <c r="F22522" t="s">
        <v>7449</v>
      </c>
      <c r="G22522" t="s">
        <v>2038</v>
      </c>
      <c r="I22522" t="s">
        <v>2006</v>
      </c>
      <c r="J22522" t="s">
        <v>2033</v>
      </c>
      <c r="K22522" t="s">
        <v>2034</v>
      </c>
      <c r="L22522">
        <v>8</v>
      </c>
      <c r="M22522">
        <v>55</v>
      </c>
      <c r="N22522" s="43">
        <v>440</v>
      </c>
    </row>
    <row r="22523" ht="14.4" customHeight="1" spans="1:14" x14ac:dyDescent="0.25">
      <c r="A22523" s="106">
        <v>46293</v>
      </c>
      <c r="B22523">
        <v>19147</v>
      </c>
      <c r="C22523">
        <v>15958</v>
      </c>
      <c r="E22523">
        <v>436</v>
      </c>
      <c r="F22523" t="s">
        <v>7449</v>
      </c>
      <c r="G22523" t="s">
        <v>2038</v>
      </c>
      <c r="I22523" t="s">
        <v>2006</v>
      </c>
      <c r="J22523" t="s">
        <v>5475</v>
      </c>
      <c r="K22523" t="s">
        <v>5476</v>
      </c>
      <c r="L22523">
        <v>8</v>
      </c>
      <c r="M22523">
        <v>640</v>
      </c>
      <c r="N22523" s="43">
        <v>5120</v>
      </c>
    </row>
    <row r="22524" ht="14.4" customHeight="1" spans="1:14" x14ac:dyDescent="0.25">
      <c r="A22524" s="106">
        <v>46293</v>
      </c>
      <c r="B22524">
        <v>19151</v>
      </c>
      <c r="C22524">
        <v>15962</v>
      </c>
      <c r="E22524">
        <v>436</v>
      </c>
      <c r="F22524" t="s">
        <v>2105</v>
      </c>
      <c r="G22524" t="s">
        <v>2017</v>
      </c>
      <c r="I22524" t="s">
        <v>2006</v>
      </c>
      <c r="J22524" t="s">
        <v>5475</v>
      </c>
      <c r="K22524" t="s">
        <v>5476</v>
      </c>
      <c r="L22524">
        <v>5</v>
      </c>
      <c r="M22524">
        <v>640</v>
      </c>
      <c r="N22524" s="43">
        <v>3200</v>
      </c>
    </row>
    <row r="22525" ht="14.4" customHeight="1" spans="1:14" x14ac:dyDescent="0.25">
      <c r="A22525" s="106">
        <v>46293</v>
      </c>
      <c r="B22525">
        <v>19151</v>
      </c>
      <c r="C22525">
        <v>15962</v>
      </c>
      <c r="E22525">
        <v>436</v>
      </c>
      <c r="F22525" t="s">
        <v>2105</v>
      </c>
      <c r="G22525" t="s">
        <v>2017</v>
      </c>
      <c r="I22525" t="s">
        <v>2006</v>
      </c>
      <c r="J22525" t="s">
        <v>2033</v>
      </c>
      <c r="K22525" t="s">
        <v>2034</v>
      </c>
      <c r="L22525">
        <v>5</v>
      </c>
      <c r="M22525">
        <v>55</v>
      </c>
      <c r="N22525" s="43">
        <v>275</v>
      </c>
    </row>
    <row r="22526" ht="14.4" customHeight="1" spans="1:14" x14ac:dyDescent="0.25">
      <c r="A22526" s="106">
        <v>46293</v>
      </c>
      <c r="B22526">
        <v>19152</v>
      </c>
      <c r="C22526">
        <v>15963</v>
      </c>
      <c r="E22526">
        <v>436</v>
      </c>
      <c r="F22526" t="s">
        <v>2105</v>
      </c>
      <c r="G22526" t="s">
        <v>2017</v>
      </c>
      <c r="I22526" t="s">
        <v>2006</v>
      </c>
      <c r="J22526" t="s">
        <v>2033</v>
      </c>
      <c r="K22526" t="s">
        <v>2034</v>
      </c>
      <c r="L22526">
        <v>3</v>
      </c>
      <c r="M22526">
        <v>55</v>
      </c>
      <c r="N22526" s="43">
        <v>165</v>
      </c>
    </row>
    <row r="22527" ht="14.4" customHeight="1" spans="1:14" x14ac:dyDescent="0.25">
      <c r="A22527" s="106">
        <v>46293</v>
      </c>
      <c r="B22527">
        <v>19152</v>
      </c>
      <c r="C22527">
        <v>15963</v>
      </c>
      <c r="E22527">
        <v>436</v>
      </c>
      <c r="F22527" t="s">
        <v>2105</v>
      </c>
      <c r="G22527" t="s">
        <v>2017</v>
      </c>
      <c r="I22527" t="s">
        <v>2006</v>
      </c>
      <c r="J22527" t="s">
        <v>5475</v>
      </c>
      <c r="K22527" t="s">
        <v>5476</v>
      </c>
      <c r="L22527">
        <v>3</v>
      </c>
      <c r="M22527">
        <v>640</v>
      </c>
      <c r="N22527" s="43">
        <v>1920</v>
      </c>
    </row>
    <row r="22528" ht="14.4" customHeight="1" spans="1:14" x14ac:dyDescent="0.25">
      <c r="A22528" s="106">
        <v>46294</v>
      </c>
      <c r="B22528">
        <v>19166</v>
      </c>
      <c r="C22528">
        <v>15976</v>
      </c>
      <c r="E22528">
        <v>436</v>
      </c>
      <c r="F22528" t="s">
        <v>11364</v>
      </c>
      <c r="G22528" t="s">
        <v>2185</v>
      </c>
      <c r="I22528" t="s">
        <v>2006</v>
      </c>
      <c r="J22528" t="s">
        <v>5475</v>
      </c>
      <c r="K22528" t="s">
        <v>5476</v>
      </c>
      <c r="L22528">
        <v>3</v>
      </c>
      <c r="M22528">
        <v>640</v>
      </c>
      <c r="N22528" s="43">
        <v>1920</v>
      </c>
    </row>
    <row r="22529" ht="14.4" customHeight="1" spans="1:14" x14ac:dyDescent="0.25">
      <c r="A22529" s="106">
        <v>46294</v>
      </c>
      <c r="B22529">
        <v>19166</v>
      </c>
      <c r="C22529">
        <v>15976</v>
      </c>
      <c r="E22529">
        <v>436</v>
      </c>
      <c r="F22529" t="s">
        <v>11364</v>
      </c>
      <c r="G22529" t="s">
        <v>2185</v>
      </c>
      <c r="I22529" t="s">
        <v>2006</v>
      </c>
      <c r="J22529" t="s">
        <v>2033</v>
      </c>
      <c r="K22529" t="s">
        <v>2034</v>
      </c>
      <c r="L22529">
        <v>3</v>
      </c>
      <c r="M22529">
        <v>55</v>
      </c>
      <c r="N22529" s="43">
        <v>165</v>
      </c>
    </row>
    <row r="22530" ht="14.4" customHeight="1" spans="1:14" x14ac:dyDescent="0.25">
      <c r="A22530" s="106">
        <v>46294</v>
      </c>
      <c r="B22530">
        <v>19167</v>
      </c>
      <c r="C22530">
        <v>15977</v>
      </c>
      <c r="E22530">
        <v>436</v>
      </c>
      <c r="F22530" t="s">
        <v>11364</v>
      </c>
      <c r="G22530" t="s">
        <v>2185</v>
      </c>
      <c r="I22530" t="s">
        <v>2006</v>
      </c>
      <c r="J22530" t="s">
        <v>5475</v>
      </c>
      <c r="K22530" t="s">
        <v>5476</v>
      </c>
      <c r="L22530">
        <v>5</v>
      </c>
      <c r="M22530">
        <v>640</v>
      </c>
      <c r="N22530" s="43">
        <v>3200</v>
      </c>
    </row>
    <row r="22531" ht="14.4" customHeight="1" spans="1:14" x14ac:dyDescent="0.25">
      <c r="A22531" s="106">
        <v>46294</v>
      </c>
      <c r="B22531">
        <v>19167</v>
      </c>
      <c r="C22531">
        <v>15977</v>
      </c>
      <c r="E22531">
        <v>436</v>
      </c>
      <c r="F22531" t="s">
        <v>11364</v>
      </c>
      <c r="G22531" t="s">
        <v>2185</v>
      </c>
      <c r="I22531" t="s">
        <v>2006</v>
      </c>
      <c r="J22531" t="s">
        <v>2033</v>
      </c>
      <c r="K22531" t="s">
        <v>2034</v>
      </c>
      <c r="L22531">
        <v>5</v>
      </c>
      <c r="M22531">
        <v>55</v>
      </c>
      <c r="N22531" s="43">
        <v>275</v>
      </c>
    </row>
    <row r="22532" ht="14.4" customHeight="1" spans="1:14" x14ac:dyDescent="0.25">
      <c r="A22532" s="106">
        <v>46294</v>
      </c>
      <c r="B22532">
        <v>19170</v>
      </c>
      <c r="C22532">
        <v>15980</v>
      </c>
      <c r="E22532">
        <v>436</v>
      </c>
      <c r="F22532" t="s">
        <v>10064</v>
      </c>
      <c r="G22532" t="s">
        <v>2036</v>
      </c>
      <c r="I22532" t="s">
        <v>2006</v>
      </c>
      <c r="J22532" t="s">
        <v>5475</v>
      </c>
      <c r="K22532" t="s">
        <v>5476</v>
      </c>
      <c r="L22532">
        <v>8</v>
      </c>
      <c r="M22532">
        <v>640</v>
      </c>
      <c r="N22532" s="43">
        <v>5120</v>
      </c>
    </row>
    <row r="22533" ht="14.4" customHeight="1" spans="1:14" x14ac:dyDescent="0.25">
      <c r="A22533" s="106">
        <v>46294</v>
      </c>
      <c r="B22533">
        <v>19170</v>
      </c>
      <c r="C22533">
        <v>15980</v>
      </c>
      <c r="E22533">
        <v>436</v>
      </c>
      <c r="F22533" t="s">
        <v>10064</v>
      </c>
      <c r="G22533" t="s">
        <v>2036</v>
      </c>
      <c r="I22533" t="s">
        <v>2006</v>
      </c>
      <c r="J22533" t="s">
        <v>2033</v>
      </c>
      <c r="K22533" t="s">
        <v>2034</v>
      </c>
      <c r="L22533">
        <v>8</v>
      </c>
      <c r="M22533">
        <v>55</v>
      </c>
      <c r="N22533" s="43">
        <v>440</v>
      </c>
    </row>
    <row r="22534" ht="14.4" customHeight="1" spans="1:14" x14ac:dyDescent="0.25">
      <c r="A22534" s="106">
        <v>46294</v>
      </c>
      <c r="B22534">
        <v>19186</v>
      </c>
      <c r="C22534">
        <v>15995</v>
      </c>
      <c r="E22534">
        <v>436</v>
      </c>
      <c r="F22534" t="s">
        <v>4088</v>
      </c>
      <c r="G22534" t="s">
        <v>2241</v>
      </c>
      <c r="I22534" t="s">
        <v>2006</v>
      </c>
      <c r="J22534" t="s">
        <v>2033</v>
      </c>
      <c r="K22534" t="s">
        <v>2034</v>
      </c>
      <c r="L22534">
        <v>3</v>
      </c>
      <c r="M22534">
        <v>55</v>
      </c>
      <c r="N22534" s="43">
        <v>165</v>
      </c>
    </row>
    <row r="22535" ht="14.4" customHeight="1" spans="1:14" x14ac:dyDescent="0.25">
      <c r="A22535" s="106">
        <v>46294</v>
      </c>
      <c r="B22535">
        <v>19186</v>
      </c>
      <c r="C22535">
        <v>15995</v>
      </c>
      <c r="E22535">
        <v>436</v>
      </c>
      <c r="F22535" t="s">
        <v>4088</v>
      </c>
      <c r="G22535" t="s">
        <v>2241</v>
      </c>
      <c r="I22535" t="s">
        <v>2006</v>
      </c>
      <c r="J22535" t="s">
        <v>5475</v>
      </c>
      <c r="K22535" t="s">
        <v>5476</v>
      </c>
      <c r="L22535">
        <v>3</v>
      </c>
      <c r="M22535">
        <v>640</v>
      </c>
      <c r="N22535" s="43">
        <v>1920</v>
      </c>
    </row>
    <row r="22536" ht="14.4" customHeight="1" spans="1:14" x14ac:dyDescent="0.25">
      <c r="A22536" s="106">
        <v>46294</v>
      </c>
      <c r="B22536">
        <v>19187</v>
      </c>
      <c r="C22536">
        <v>15996</v>
      </c>
      <c r="E22536">
        <v>436</v>
      </c>
      <c r="F22536" t="s">
        <v>4088</v>
      </c>
      <c r="G22536" t="s">
        <v>2241</v>
      </c>
      <c r="I22536" t="s">
        <v>2006</v>
      </c>
      <c r="J22536" t="s">
        <v>2033</v>
      </c>
      <c r="K22536" t="s">
        <v>2034</v>
      </c>
      <c r="L22536">
        <v>5</v>
      </c>
      <c r="M22536">
        <v>55</v>
      </c>
      <c r="N22536" s="43">
        <v>275</v>
      </c>
    </row>
    <row r="22537" ht="14.4" customHeight="1" spans="1:14" x14ac:dyDescent="0.25">
      <c r="A22537" s="106">
        <v>46294</v>
      </c>
      <c r="B22537">
        <v>19187</v>
      </c>
      <c r="C22537">
        <v>15996</v>
      </c>
      <c r="E22537">
        <v>436</v>
      </c>
      <c r="F22537" t="s">
        <v>4088</v>
      </c>
      <c r="G22537" t="s">
        <v>2241</v>
      </c>
      <c r="I22537" t="s">
        <v>2006</v>
      </c>
      <c r="J22537" t="s">
        <v>5475</v>
      </c>
      <c r="K22537" t="s">
        <v>5476</v>
      </c>
      <c r="L22537">
        <v>5</v>
      </c>
      <c r="M22537">
        <v>640</v>
      </c>
      <c r="N22537" s="43">
        <v>3200</v>
      </c>
    </row>
    <row r="22538" ht="14.4" customHeight="1" spans="1:14" x14ac:dyDescent="0.25">
      <c r="A22538" s="106">
        <v>46294</v>
      </c>
      <c r="B22538">
        <v>19189</v>
      </c>
      <c r="C22538">
        <v>15998</v>
      </c>
      <c r="E22538">
        <v>436</v>
      </c>
      <c r="F22538" t="s">
        <v>8966</v>
      </c>
      <c r="G22538" t="s">
        <v>2038</v>
      </c>
      <c r="I22538" t="s">
        <v>2006</v>
      </c>
      <c r="J22538" t="s">
        <v>5475</v>
      </c>
      <c r="K22538" t="s">
        <v>5476</v>
      </c>
      <c r="L22538">
        <v>8</v>
      </c>
      <c r="M22538">
        <v>640</v>
      </c>
      <c r="N22538" s="43">
        <v>5120</v>
      </c>
    </row>
    <row r="22539" ht="14.4" customHeight="1" spans="1:14" x14ac:dyDescent="0.25">
      <c r="A22539" s="106">
        <v>46294</v>
      </c>
      <c r="B22539">
        <v>19189</v>
      </c>
      <c r="C22539">
        <v>15998</v>
      </c>
      <c r="E22539">
        <v>436</v>
      </c>
      <c r="F22539" t="s">
        <v>8966</v>
      </c>
      <c r="G22539" t="s">
        <v>2038</v>
      </c>
      <c r="I22539" t="s">
        <v>2006</v>
      </c>
      <c r="J22539" t="s">
        <v>2033</v>
      </c>
      <c r="K22539" t="s">
        <v>2034</v>
      </c>
      <c r="L22539">
        <v>8</v>
      </c>
      <c r="M22539">
        <v>55</v>
      </c>
      <c r="N22539" s="43">
        <v>440</v>
      </c>
    </row>
    <row r="22540" ht="14.4" customHeight="1" spans="1:14" x14ac:dyDescent="0.25">
      <c r="A22540" s="106">
        <v>46294</v>
      </c>
      <c r="B22540">
        <v>19198</v>
      </c>
      <c r="C22540">
        <v>16007</v>
      </c>
      <c r="E22540">
        <v>436</v>
      </c>
      <c r="F22540" t="s">
        <v>10065</v>
      </c>
      <c r="G22540" t="s">
        <v>2036</v>
      </c>
      <c r="I22540" t="s">
        <v>2006</v>
      </c>
      <c r="J22540" t="s">
        <v>2033</v>
      </c>
      <c r="K22540" t="s">
        <v>2034</v>
      </c>
      <c r="L22540">
        <v>8</v>
      </c>
      <c r="M22540">
        <v>55</v>
      </c>
      <c r="N22540" s="43">
        <v>440</v>
      </c>
    </row>
    <row r="22541" ht="14.4" customHeight="1" spans="1:14" x14ac:dyDescent="0.25">
      <c r="A22541" s="106">
        <v>46294</v>
      </c>
      <c r="B22541">
        <v>19198</v>
      </c>
      <c r="C22541">
        <v>16007</v>
      </c>
      <c r="E22541">
        <v>436</v>
      </c>
      <c r="F22541" t="s">
        <v>10065</v>
      </c>
      <c r="G22541" t="s">
        <v>2036</v>
      </c>
      <c r="I22541" t="s">
        <v>2006</v>
      </c>
      <c r="J22541" t="s">
        <v>5475</v>
      </c>
      <c r="K22541" t="s">
        <v>5476</v>
      </c>
      <c r="L22541">
        <v>8</v>
      </c>
      <c r="M22541">
        <v>640</v>
      </c>
      <c r="N22541" s="43">
        <v>5120</v>
      </c>
    </row>
    <row r="22542" ht="14.4" customHeight="1" spans="1:14" x14ac:dyDescent="0.25">
      <c r="A22542" s="106">
        <v>46294</v>
      </c>
      <c r="B22542">
        <v>19211</v>
      </c>
      <c r="C22542">
        <v>16018</v>
      </c>
      <c r="E22542">
        <v>436</v>
      </c>
      <c r="F22542" t="s">
        <v>12014</v>
      </c>
      <c r="G22542" t="s">
        <v>2017</v>
      </c>
      <c r="I22542" t="s">
        <v>2006</v>
      </c>
      <c r="J22542" t="s">
        <v>2033</v>
      </c>
      <c r="K22542" t="s">
        <v>2034</v>
      </c>
      <c r="L22542">
        <v>5</v>
      </c>
      <c r="M22542">
        <v>55</v>
      </c>
      <c r="N22542" s="43">
        <v>275</v>
      </c>
    </row>
    <row r="22543" ht="14.4" customHeight="1" spans="1:14" x14ac:dyDescent="0.25">
      <c r="A22543" s="106">
        <v>46294</v>
      </c>
      <c r="B22543">
        <v>19211</v>
      </c>
      <c r="C22543">
        <v>16018</v>
      </c>
      <c r="E22543">
        <v>436</v>
      </c>
      <c r="F22543" t="s">
        <v>12014</v>
      </c>
      <c r="G22543" t="s">
        <v>2017</v>
      </c>
      <c r="I22543" t="s">
        <v>2006</v>
      </c>
      <c r="J22543" t="s">
        <v>5475</v>
      </c>
      <c r="K22543" t="s">
        <v>5476</v>
      </c>
      <c r="L22543">
        <v>5</v>
      </c>
      <c r="M22543">
        <v>640</v>
      </c>
      <c r="N22543" s="43">
        <v>3200</v>
      </c>
    </row>
    <row r="22544" ht="14.4" customHeight="1" spans="1:14" x14ac:dyDescent="0.25">
      <c r="A22544" s="106">
        <v>46294</v>
      </c>
      <c r="B22544">
        <v>19212</v>
      </c>
      <c r="C22544">
        <v>16019</v>
      </c>
      <c r="E22544">
        <v>436</v>
      </c>
      <c r="F22544" t="s">
        <v>12014</v>
      </c>
      <c r="G22544" t="s">
        <v>2017</v>
      </c>
      <c r="I22544" t="s">
        <v>2006</v>
      </c>
      <c r="J22544" t="s">
        <v>5475</v>
      </c>
      <c r="K22544" t="s">
        <v>5476</v>
      </c>
      <c r="L22544">
        <v>3</v>
      </c>
      <c r="M22544">
        <v>640</v>
      </c>
      <c r="N22544" s="43">
        <v>1920</v>
      </c>
    </row>
    <row r="22545" ht="14.4" customHeight="1" spans="1:14" x14ac:dyDescent="0.25">
      <c r="A22545" s="106">
        <v>46294</v>
      </c>
      <c r="B22545">
        <v>19212</v>
      </c>
      <c r="C22545">
        <v>16019</v>
      </c>
      <c r="E22545">
        <v>436</v>
      </c>
      <c r="F22545" t="s">
        <v>12014</v>
      </c>
      <c r="G22545" t="s">
        <v>2017</v>
      </c>
      <c r="I22545" t="s">
        <v>2006</v>
      </c>
      <c r="J22545" t="s">
        <v>2033</v>
      </c>
      <c r="K22545" t="s">
        <v>2034</v>
      </c>
      <c r="L22545">
        <v>3</v>
      </c>
      <c r="M22545">
        <v>55</v>
      </c>
      <c r="N22545" s="43">
        <v>165</v>
      </c>
    </row>
    <row r="22546" ht="14.4" customHeight="1" spans="1:14" x14ac:dyDescent="0.25">
      <c r="A22546" s="106">
        <v>46294</v>
      </c>
      <c r="B22546">
        <v>19220</v>
      </c>
      <c r="C22546">
        <v>16027</v>
      </c>
      <c r="E22546">
        <v>436</v>
      </c>
      <c r="F22546" t="s">
        <v>8967</v>
      </c>
      <c r="G22546" t="s">
        <v>2241</v>
      </c>
      <c r="I22546" t="s">
        <v>2006</v>
      </c>
      <c r="J22546" t="s">
        <v>5475</v>
      </c>
      <c r="K22546" t="s">
        <v>5476</v>
      </c>
      <c r="L22546">
        <v>5</v>
      </c>
      <c r="M22546">
        <v>640</v>
      </c>
      <c r="N22546" s="43">
        <v>3200</v>
      </c>
    </row>
    <row r="22547" ht="14.4" customHeight="1" spans="1:14" x14ac:dyDescent="0.25">
      <c r="A22547" s="106">
        <v>46294</v>
      </c>
      <c r="B22547">
        <v>19220</v>
      </c>
      <c r="C22547">
        <v>16027</v>
      </c>
      <c r="E22547">
        <v>436</v>
      </c>
      <c r="F22547" t="s">
        <v>8967</v>
      </c>
      <c r="G22547" t="s">
        <v>2241</v>
      </c>
      <c r="I22547" t="s">
        <v>2006</v>
      </c>
      <c r="J22547" t="s">
        <v>2033</v>
      </c>
      <c r="K22547" t="s">
        <v>2034</v>
      </c>
      <c r="L22547">
        <v>5</v>
      </c>
      <c r="M22547">
        <v>55</v>
      </c>
      <c r="N22547" s="43">
        <v>275</v>
      </c>
    </row>
    <row r="22548" ht="14.4" customHeight="1" spans="1:14" x14ac:dyDescent="0.25">
      <c r="A22548" s="106">
        <v>46294</v>
      </c>
      <c r="B22548">
        <v>19221</v>
      </c>
      <c r="C22548">
        <v>16028</v>
      </c>
      <c r="E22548">
        <v>436</v>
      </c>
      <c r="F22548" t="s">
        <v>8967</v>
      </c>
      <c r="G22548" t="s">
        <v>2241</v>
      </c>
      <c r="I22548" t="s">
        <v>2006</v>
      </c>
      <c r="J22548" t="s">
        <v>5475</v>
      </c>
      <c r="K22548" t="s">
        <v>5476</v>
      </c>
      <c r="L22548">
        <v>3</v>
      </c>
      <c r="M22548">
        <v>640</v>
      </c>
      <c r="N22548" s="43">
        <v>1920</v>
      </c>
    </row>
    <row r="22549" ht="14.4" customHeight="1" spans="1:14" x14ac:dyDescent="0.25">
      <c r="A22549" s="106">
        <v>46294</v>
      </c>
      <c r="B22549">
        <v>19221</v>
      </c>
      <c r="C22549">
        <v>16028</v>
      </c>
      <c r="E22549">
        <v>436</v>
      </c>
      <c r="F22549" t="s">
        <v>8967</v>
      </c>
      <c r="G22549" t="s">
        <v>2241</v>
      </c>
      <c r="I22549" t="s">
        <v>2006</v>
      </c>
      <c r="J22549" t="s">
        <v>2033</v>
      </c>
      <c r="K22549" t="s">
        <v>2034</v>
      </c>
      <c r="L22549">
        <v>3</v>
      </c>
      <c r="M22549">
        <v>55</v>
      </c>
      <c r="N22549" s="43">
        <v>165</v>
      </c>
    </row>
    <row r="22550" ht="14.4" customHeight="1" spans="1:14" x14ac:dyDescent="0.25">
      <c r="A22550" s="106">
        <v>46294</v>
      </c>
      <c r="B22550">
        <v>19232</v>
      </c>
      <c r="C22550">
        <v>16035</v>
      </c>
      <c r="E22550">
        <v>436</v>
      </c>
      <c r="F22550" t="s">
        <v>6698</v>
      </c>
      <c r="G22550" t="s">
        <v>2251</v>
      </c>
      <c r="I22550" t="s">
        <v>2006</v>
      </c>
      <c r="J22550" t="s">
        <v>2033</v>
      </c>
      <c r="K22550" t="s">
        <v>2034</v>
      </c>
      <c r="L22550">
        <v>5</v>
      </c>
      <c r="M22550">
        <v>55</v>
      </c>
      <c r="N22550" s="43">
        <v>275</v>
      </c>
    </row>
    <row r="22551" ht="14.4" customHeight="1" spans="1:14" x14ac:dyDescent="0.25">
      <c r="A22551" s="106">
        <v>46294</v>
      </c>
      <c r="B22551">
        <v>19232</v>
      </c>
      <c r="C22551">
        <v>16035</v>
      </c>
      <c r="E22551">
        <v>436</v>
      </c>
      <c r="F22551" t="s">
        <v>6698</v>
      </c>
      <c r="G22551" t="s">
        <v>2251</v>
      </c>
      <c r="I22551" t="s">
        <v>2006</v>
      </c>
      <c r="J22551" t="s">
        <v>5475</v>
      </c>
      <c r="K22551" t="s">
        <v>5476</v>
      </c>
      <c r="L22551">
        <v>5</v>
      </c>
      <c r="M22551">
        <v>640</v>
      </c>
      <c r="N22551" s="43">
        <v>3200</v>
      </c>
    </row>
    <row r="22552" ht="14.4" customHeight="1" spans="1:14" x14ac:dyDescent="0.25">
      <c r="A22552" s="106">
        <v>46294</v>
      </c>
      <c r="B22552">
        <v>19233</v>
      </c>
      <c r="C22552">
        <v>16036</v>
      </c>
      <c r="E22552">
        <v>436</v>
      </c>
      <c r="F22552" t="s">
        <v>6698</v>
      </c>
      <c r="G22552" t="s">
        <v>2251</v>
      </c>
      <c r="I22552" t="s">
        <v>2006</v>
      </c>
      <c r="J22552" t="s">
        <v>2033</v>
      </c>
      <c r="K22552" t="s">
        <v>2034</v>
      </c>
      <c r="L22552">
        <v>3</v>
      </c>
      <c r="M22552">
        <v>55</v>
      </c>
      <c r="N22552" s="43">
        <v>165</v>
      </c>
    </row>
    <row r="22553" ht="14.4" customHeight="1" spans="1:14" x14ac:dyDescent="0.25">
      <c r="A22553" s="106">
        <v>46294</v>
      </c>
      <c r="B22553">
        <v>19233</v>
      </c>
      <c r="C22553">
        <v>16036</v>
      </c>
      <c r="E22553">
        <v>436</v>
      </c>
      <c r="F22553" t="s">
        <v>6698</v>
      </c>
      <c r="G22553" t="s">
        <v>2251</v>
      </c>
      <c r="I22553" t="s">
        <v>2006</v>
      </c>
      <c r="J22553" t="s">
        <v>5475</v>
      </c>
      <c r="K22553" t="s">
        <v>5476</v>
      </c>
      <c r="L22553">
        <v>3</v>
      </c>
      <c r="M22553">
        <v>640</v>
      </c>
      <c r="N22553" s="43">
        <v>1920</v>
      </c>
    </row>
    <row r="22554" ht="14.4" customHeight="1" spans="1:14" x14ac:dyDescent="0.25">
      <c r="A22554" s="106">
        <v>46295</v>
      </c>
      <c r="B22554">
        <v>19265</v>
      </c>
      <c r="C22554">
        <v>16065</v>
      </c>
      <c r="E22554">
        <v>436</v>
      </c>
      <c r="F22554" t="s">
        <v>13735</v>
      </c>
      <c r="G22554" t="s">
        <v>2185</v>
      </c>
      <c r="I22554" t="s">
        <v>2006</v>
      </c>
      <c r="J22554" t="s">
        <v>5475</v>
      </c>
      <c r="K22554" t="s">
        <v>5476</v>
      </c>
      <c r="L22554">
        <v>3</v>
      </c>
      <c r="M22554">
        <v>640</v>
      </c>
      <c r="N22554" s="43">
        <v>1920</v>
      </c>
    </row>
    <row r="22555" ht="14.4" customHeight="1" spans="1:14" x14ac:dyDescent="0.25">
      <c r="A22555" s="106">
        <v>46295</v>
      </c>
      <c r="B22555">
        <v>19265</v>
      </c>
      <c r="C22555">
        <v>16065</v>
      </c>
      <c r="E22555">
        <v>436</v>
      </c>
      <c r="F22555" t="s">
        <v>13735</v>
      </c>
      <c r="G22555" t="s">
        <v>2185</v>
      </c>
      <c r="I22555" t="s">
        <v>2006</v>
      </c>
      <c r="J22555" t="s">
        <v>2033</v>
      </c>
      <c r="K22555" t="s">
        <v>2034</v>
      </c>
      <c r="L22555">
        <v>3</v>
      </c>
      <c r="M22555">
        <v>1</v>
      </c>
      <c r="N22555" s="43">
        <v>3</v>
      </c>
    </row>
    <row r="22556" ht="14.4" customHeight="1" spans="1:14" x14ac:dyDescent="0.25">
      <c r="A22556" s="106">
        <v>46295</v>
      </c>
      <c r="B22556">
        <v>19266</v>
      </c>
      <c r="C22556">
        <v>16066</v>
      </c>
      <c r="E22556">
        <v>436</v>
      </c>
      <c r="F22556" t="s">
        <v>13735</v>
      </c>
      <c r="G22556" t="s">
        <v>2185</v>
      </c>
      <c r="I22556" t="s">
        <v>2006</v>
      </c>
      <c r="J22556" t="s">
        <v>2033</v>
      </c>
      <c r="K22556" t="s">
        <v>2034</v>
      </c>
      <c r="L22556">
        <v>5</v>
      </c>
      <c r="M22556">
        <v>55</v>
      </c>
      <c r="N22556" s="43">
        <v>275</v>
      </c>
    </row>
    <row r="22557" ht="14.4" customHeight="1" spans="1:14" x14ac:dyDescent="0.25">
      <c r="A22557" s="106">
        <v>46295</v>
      </c>
      <c r="B22557">
        <v>19266</v>
      </c>
      <c r="C22557">
        <v>16066</v>
      </c>
      <c r="E22557">
        <v>436</v>
      </c>
      <c r="F22557" t="s">
        <v>13735</v>
      </c>
      <c r="G22557" t="s">
        <v>2185</v>
      </c>
      <c r="I22557" t="s">
        <v>2006</v>
      </c>
      <c r="J22557" t="s">
        <v>5475</v>
      </c>
      <c r="K22557" t="s">
        <v>5476</v>
      </c>
      <c r="L22557">
        <v>5</v>
      </c>
      <c r="M22557">
        <v>640</v>
      </c>
      <c r="N22557" s="43">
        <v>3200</v>
      </c>
    </row>
    <row r="22558" ht="14.4" customHeight="1" spans="1:14" x14ac:dyDescent="0.25">
      <c r="A22558" s="106">
        <v>46295</v>
      </c>
      <c r="B22558">
        <v>19267</v>
      </c>
      <c r="C22558">
        <v>16068</v>
      </c>
      <c r="E22558">
        <v>436</v>
      </c>
      <c r="F22558" t="s">
        <v>10836</v>
      </c>
      <c r="G22558" t="s">
        <v>2012</v>
      </c>
      <c r="I22558" t="s">
        <v>2006</v>
      </c>
      <c r="J22558" t="s">
        <v>5475</v>
      </c>
      <c r="K22558" t="s">
        <v>5476</v>
      </c>
      <c r="L22558">
        <v>8</v>
      </c>
      <c r="M22558">
        <v>640</v>
      </c>
      <c r="N22558" s="43">
        <v>5120</v>
      </c>
    </row>
    <row r="22559" ht="14.4" customHeight="1" spans="1:14" x14ac:dyDescent="0.25">
      <c r="A22559" s="106">
        <v>46295</v>
      </c>
      <c r="B22559">
        <v>19267</v>
      </c>
      <c r="C22559">
        <v>16068</v>
      </c>
      <c r="E22559">
        <v>436</v>
      </c>
      <c r="F22559" t="s">
        <v>10836</v>
      </c>
      <c r="G22559" t="s">
        <v>2012</v>
      </c>
      <c r="I22559" t="s">
        <v>2006</v>
      </c>
      <c r="J22559" t="s">
        <v>2033</v>
      </c>
      <c r="K22559" t="s">
        <v>2034</v>
      </c>
      <c r="L22559">
        <v>8</v>
      </c>
      <c r="M22559">
        <v>55</v>
      </c>
      <c r="N22559" s="43">
        <v>440</v>
      </c>
    </row>
    <row r="22560" ht="14.4" customHeight="1" spans="1:14" x14ac:dyDescent="0.25">
      <c r="A22560" s="106">
        <v>46295</v>
      </c>
      <c r="B22560">
        <v>19280</v>
      </c>
      <c r="C22560">
        <v>16078</v>
      </c>
      <c r="E22560">
        <v>436</v>
      </c>
      <c r="F22560" t="s">
        <v>8635</v>
      </c>
      <c r="G22560" t="s">
        <v>2025</v>
      </c>
      <c r="I22560" t="s">
        <v>2006</v>
      </c>
      <c r="J22560" t="s">
        <v>2033</v>
      </c>
      <c r="K22560" t="s">
        <v>2034</v>
      </c>
      <c r="L22560">
        <v>5</v>
      </c>
      <c r="M22560">
        <v>55</v>
      </c>
      <c r="N22560" s="43">
        <v>275</v>
      </c>
    </row>
    <row r="22561" ht="14.4" customHeight="1" spans="1:14" x14ac:dyDescent="0.25">
      <c r="A22561" s="106">
        <v>46295</v>
      </c>
      <c r="B22561">
        <v>19280</v>
      </c>
      <c r="C22561">
        <v>16078</v>
      </c>
      <c r="E22561">
        <v>436</v>
      </c>
      <c r="F22561" t="s">
        <v>8635</v>
      </c>
      <c r="G22561" t="s">
        <v>2025</v>
      </c>
      <c r="I22561" t="s">
        <v>2006</v>
      </c>
      <c r="J22561" t="s">
        <v>5475</v>
      </c>
      <c r="K22561" t="s">
        <v>5476</v>
      </c>
      <c r="L22561">
        <v>5</v>
      </c>
      <c r="M22561">
        <v>640</v>
      </c>
      <c r="N22561" s="43">
        <v>3200</v>
      </c>
    </row>
    <row r="22562" ht="14.4" customHeight="1" spans="1:14" x14ac:dyDescent="0.25">
      <c r="A22562" s="106">
        <v>46295</v>
      </c>
      <c r="B22562">
        <v>19281</v>
      </c>
      <c r="C22562">
        <v>16079</v>
      </c>
      <c r="E22562">
        <v>436</v>
      </c>
      <c r="F22562" t="s">
        <v>8635</v>
      </c>
      <c r="G22562" t="s">
        <v>2025</v>
      </c>
      <c r="I22562" t="s">
        <v>2006</v>
      </c>
      <c r="J22562" t="s">
        <v>2033</v>
      </c>
      <c r="K22562" t="s">
        <v>2034</v>
      </c>
      <c r="L22562">
        <v>3</v>
      </c>
      <c r="M22562">
        <v>55</v>
      </c>
      <c r="N22562" s="43">
        <v>165</v>
      </c>
    </row>
    <row r="22563" ht="14.4" customHeight="1" spans="1:14" x14ac:dyDescent="0.25">
      <c r="A22563" s="106">
        <v>46295</v>
      </c>
      <c r="B22563">
        <v>19281</v>
      </c>
      <c r="C22563">
        <v>16079</v>
      </c>
      <c r="E22563">
        <v>436</v>
      </c>
      <c r="F22563" t="s">
        <v>8635</v>
      </c>
      <c r="G22563" t="s">
        <v>2025</v>
      </c>
      <c r="I22563" t="s">
        <v>2006</v>
      </c>
      <c r="J22563" t="s">
        <v>5475</v>
      </c>
      <c r="K22563" t="s">
        <v>5476</v>
      </c>
      <c r="L22563">
        <v>3</v>
      </c>
      <c r="M22563">
        <v>640</v>
      </c>
      <c r="N22563" s="43">
        <v>1920</v>
      </c>
    </row>
    <row r="22564" ht="14.4" customHeight="1" spans="1:14" x14ac:dyDescent="0.25">
      <c r="A22564" s="106">
        <v>46295</v>
      </c>
      <c r="B22564">
        <v>19292</v>
      </c>
      <c r="C22564">
        <v>16089</v>
      </c>
      <c r="E22564">
        <v>436</v>
      </c>
      <c r="F22564" t="s">
        <v>11365</v>
      </c>
      <c r="G22564" t="s">
        <v>2017</v>
      </c>
      <c r="I22564" t="s">
        <v>2006</v>
      </c>
      <c r="J22564" t="s">
        <v>5475</v>
      </c>
      <c r="K22564" t="s">
        <v>5476</v>
      </c>
      <c r="L22564">
        <v>3</v>
      </c>
      <c r="M22564">
        <v>640</v>
      </c>
      <c r="N22564" s="43">
        <v>1920</v>
      </c>
    </row>
    <row r="22565" ht="14.4" customHeight="1" spans="1:14" x14ac:dyDescent="0.25">
      <c r="A22565" s="106">
        <v>46295</v>
      </c>
      <c r="B22565">
        <v>19292</v>
      </c>
      <c r="C22565">
        <v>16089</v>
      </c>
      <c r="E22565">
        <v>436</v>
      </c>
      <c r="F22565" t="s">
        <v>11365</v>
      </c>
      <c r="G22565" t="s">
        <v>2017</v>
      </c>
      <c r="I22565" t="s">
        <v>2006</v>
      </c>
      <c r="J22565" t="s">
        <v>2033</v>
      </c>
      <c r="K22565" t="s">
        <v>2034</v>
      </c>
      <c r="L22565">
        <v>3</v>
      </c>
      <c r="M22565">
        <v>55</v>
      </c>
      <c r="N22565" s="43">
        <v>165</v>
      </c>
    </row>
    <row r="22566" ht="14.4" customHeight="1" spans="1:14" x14ac:dyDescent="0.25">
      <c r="A22566" s="106">
        <v>46295</v>
      </c>
      <c r="B22566">
        <v>19293</v>
      </c>
      <c r="C22566">
        <v>16090</v>
      </c>
      <c r="E22566">
        <v>436</v>
      </c>
      <c r="F22566" t="s">
        <v>11365</v>
      </c>
      <c r="G22566" t="s">
        <v>2017</v>
      </c>
      <c r="I22566" t="s">
        <v>2006</v>
      </c>
      <c r="J22566" t="s">
        <v>2033</v>
      </c>
      <c r="K22566" t="s">
        <v>2034</v>
      </c>
      <c r="L22566">
        <v>5</v>
      </c>
      <c r="M22566">
        <v>55</v>
      </c>
      <c r="N22566" s="43">
        <v>275</v>
      </c>
    </row>
    <row r="22567" ht="14.4" customHeight="1" spans="1:14" x14ac:dyDescent="0.25">
      <c r="A22567" s="106">
        <v>46295</v>
      </c>
      <c r="B22567">
        <v>19293</v>
      </c>
      <c r="C22567">
        <v>16090</v>
      </c>
      <c r="E22567">
        <v>436</v>
      </c>
      <c r="F22567" t="s">
        <v>11365</v>
      </c>
      <c r="G22567" t="s">
        <v>2017</v>
      </c>
      <c r="I22567" t="s">
        <v>2006</v>
      </c>
      <c r="J22567" t="s">
        <v>5475</v>
      </c>
      <c r="K22567" t="s">
        <v>5476</v>
      </c>
      <c r="L22567">
        <v>5</v>
      </c>
      <c r="M22567">
        <v>640</v>
      </c>
      <c r="N22567" s="43">
        <v>3200</v>
      </c>
    </row>
    <row r="22568" ht="14.4" customHeight="1" spans="1:14" x14ac:dyDescent="0.25">
      <c r="A22568" s="106">
        <v>46295</v>
      </c>
      <c r="B22568">
        <v>19299</v>
      </c>
      <c r="C22568">
        <v>16093</v>
      </c>
      <c r="E22568">
        <v>436</v>
      </c>
      <c r="F22568" t="s">
        <v>8089</v>
      </c>
      <c r="G22568" t="s">
        <v>2036</v>
      </c>
      <c r="I22568" t="s">
        <v>2006</v>
      </c>
      <c r="J22568" t="s">
        <v>2033</v>
      </c>
      <c r="K22568" t="s">
        <v>2034</v>
      </c>
      <c r="L22568">
        <v>8</v>
      </c>
      <c r="M22568">
        <v>55</v>
      </c>
      <c r="N22568" s="43">
        <v>440</v>
      </c>
    </row>
    <row r="22569" ht="14.4" customHeight="1" spans="1:14" x14ac:dyDescent="0.25">
      <c r="A22569" s="106">
        <v>46295</v>
      </c>
      <c r="B22569">
        <v>19299</v>
      </c>
      <c r="C22569">
        <v>16093</v>
      </c>
      <c r="E22569">
        <v>436</v>
      </c>
      <c r="F22569" t="s">
        <v>8089</v>
      </c>
      <c r="G22569" t="s">
        <v>2036</v>
      </c>
      <c r="I22569" t="s">
        <v>2006</v>
      </c>
      <c r="J22569" t="s">
        <v>5475</v>
      </c>
      <c r="K22569" t="s">
        <v>5476</v>
      </c>
      <c r="L22569">
        <v>8</v>
      </c>
      <c r="M22569">
        <v>640</v>
      </c>
      <c r="N22569" s="43">
        <v>5120</v>
      </c>
    </row>
    <row r="22570" ht="14.4" customHeight="1" spans="1:14" x14ac:dyDescent="0.25">
      <c r="A22570" s="106">
        <v>46295</v>
      </c>
      <c r="B22570">
        <v>19305</v>
      </c>
      <c r="C22570">
        <v>16101</v>
      </c>
      <c r="E22570">
        <v>436</v>
      </c>
      <c r="F22570" t="s">
        <v>8386</v>
      </c>
      <c r="G22570" t="s">
        <v>2221</v>
      </c>
      <c r="I22570" t="s">
        <v>2006</v>
      </c>
      <c r="J22570" t="s">
        <v>2033</v>
      </c>
      <c r="K22570" t="s">
        <v>2034</v>
      </c>
      <c r="L22570">
        <v>3</v>
      </c>
      <c r="M22570">
        <v>55</v>
      </c>
      <c r="N22570" s="43">
        <v>165</v>
      </c>
    </row>
    <row r="22571" ht="14.4" customHeight="1" spans="1:14" x14ac:dyDescent="0.25">
      <c r="A22571" s="106">
        <v>46295</v>
      </c>
      <c r="B22571">
        <v>19305</v>
      </c>
      <c r="C22571">
        <v>16101</v>
      </c>
      <c r="E22571">
        <v>436</v>
      </c>
      <c r="F22571" t="s">
        <v>8386</v>
      </c>
      <c r="G22571" t="s">
        <v>2221</v>
      </c>
      <c r="I22571" t="s">
        <v>2006</v>
      </c>
      <c r="J22571" t="s">
        <v>5475</v>
      </c>
      <c r="K22571" t="s">
        <v>5476</v>
      </c>
      <c r="L22571">
        <v>3</v>
      </c>
      <c r="M22571">
        <v>640</v>
      </c>
      <c r="N22571" s="43">
        <v>1920</v>
      </c>
    </row>
    <row r="22572" ht="14.4" customHeight="1" spans="1:14" x14ac:dyDescent="0.25">
      <c r="A22572" s="106">
        <v>46295</v>
      </c>
      <c r="B22572">
        <v>19306</v>
      </c>
      <c r="C22572">
        <v>16100</v>
      </c>
      <c r="E22572">
        <v>436</v>
      </c>
      <c r="F22572" t="s">
        <v>8386</v>
      </c>
      <c r="G22572" t="s">
        <v>2221</v>
      </c>
      <c r="I22572" t="s">
        <v>2006</v>
      </c>
      <c r="J22572" t="s">
        <v>5475</v>
      </c>
      <c r="K22572" t="s">
        <v>5476</v>
      </c>
      <c r="L22572">
        <v>5</v>
      </c>
      <c r="M22572">
        <v>640</v>
      </c>
      <c r="N22572" s="43">
        <v>3200</v>
      </c>
    </row>
    <row r="22573" ht="14.4" customHeight="1" spans="1:14" x14ac:dyDescent="0.25">
      <c r="A22573" s="106">
        <v>46295</v>
      </c>
      <c r="B22573">
        <v>19306</v>
      </c>
      <c r="C22573">
        <v>16100</v>
      </c>
      <c r="E22573">
        <v>436</v>
      </c>
      <c r="F22573" t="s">
        <v>8386</v>
      </c>
      <c r="G22573" t="s">
        <v>2221</v>
      </c>
      <c r="I22573" t="s">
        <v>2006</v>
      </c>
      <c r="J22573" t="s">
        <v>2033</v>
      </c>
      <c r="K22573" t="s">
        <v>2034</v>
      </c>
      <c r="L22573">
        <v>5</v>
      </c>
      <c r="M22573">
        <v>55</v>
      </c>
      <c r="N22573" s="43">
        <v>275</v>
      </c>
    </row>
    <row r="22574" ht="14.4" customHeight="1" spans="1:14" x14ac:dyDescent="0.25">
      <c r="A22574" s="106">
        <v>46295</v>
      </c>
      <c r="B22574">
        <v>19311</v>
      </c>
      <c r="C22574">
        <v>16104</v>
      </c>
      <c r="E22574">
        <v>436</v>
      </c>
      <c r="F22574" t="s">
        <v>9505</v>
      </c>
      <c r="G22574" t="s">
        <v>2054</v>
      </c>
      <c r="I22574" t="s">
        <v>2006</v>
      </c>
      <c r="J22574" t="s">
        <v>2033</v>
      </c>
      <c r="K22574" t="s">
        <v>2034</v>
      </c>
      <c r="L22574">
        <v>8</v>
      </c>
      <c r="M22574">
        <v>55</v>
      </c>
      <c r="N22574" s="43">
        <v>440</v>
      </c>
    </row>
    <row r="22575" ht="14.4" customHeight="1" spans="1:14" x14ac:dyDescent="0.25">
      <c r="A22575" s="106">
        <v>46295</v>
      </c>
      <c r="B22575">
        <v>19311</v>
      </c>
      <c r="C22575">
        <v>16104</v>
      </c>
      <c r="E22575">
        <v>436</v>
      </c>
      <c r="F22575" t="s">
        <v>9505</v>
      </c>
      <c r="G22575" t="s">
        <v>2054</v>
      </c>
      <c r="I22575" t="s">
        <v>2006</v>
      </c>
      <c r="J22575" t="s">
        <v>5475</v>
      </c>
      <c r="K22575" t="s">
        <v>5476</v>
      </c>
      <c r="L22575">
        <v>8</v>
      </c>
      <c r="M22575">
        <v>640</v>
      </c>
      <c r="N22575" s="43">
        <v>5120</v>
      </c>
    </row>
    <row r="22576" ht="14.4" customHeight="1" hidden="1" spans="1:14" x14ac:dyDescent="0.25">
      <c r="A22576" s="106">
        <v>46296</v>
      </c>
      <c r="B22576">
        <v>19348</v>
      </c>
      <c r="C22576">
        <v>16139</v>
      </c>
      <c r="E22576">
        <v>436</v>
      </c>
      <c r="F22576" t="s">
        <v>2429</v>
      </c>
      <c r="G22576" t="s">
        <v>2185</v>
      </c>
      <c r="I22576" t="s">
        <v>2006</v>
      </c>
      <c r="J22576" t="s">
        <v>5475</v>
      </c>
      <c r="K22576" t="s">
        <v>5476</v>
      </c>
      <c r="L22576">
        <v>3</v>
      </c>
      <c r="M22576">
        <v>640</v>
      </c>
      <c r="N22576" s="43">
        <v>1920</v>
      </c>
    </row>
    <row r="22577" ht="14.4" customHeight="1" hidden="1" spans="1:14" x14ac:dyDescent="0.25">
      <c r="A22577" s="106">
        <v>46296</v>
      </c>
      <c r="B22577">
        <v>19348</v>
      </c>
      <c r="C22577">
        <v>16139</v>
      </c>
      <c r="E22577">
        <v>436</v>
      </c>
      <c r="F22577" t="s">
        <v>2429</v>
      </c>
      <c r="G22577" t="s">
        <v>2185</v>
      </c>
      <c r="I22577" t="s">
        <v>2006</v>
      </c>
      <c r="J22577" t="s">
        <v>2033</v>
      </c>
      <c r="K22577" t="s">
        <v>2034</v>
      </c>
      <c r="L22577">
        <v>3</v>
      </c>
      <c r="M22577">
        <v>1</v>
      </c>
      <c r="N22577" s="43">
        <v>3</v>
      </c>
    </row>
    <row r="22578" ht="14.4" customHeight="1" hidden="1" spans="1:14" x14ac:dyDescent="0.25">
      <c r="A22578" s="106">
        <v>46296</v>
      </c>
      <c r="B22578">
        <v>19349</v>
      </c>
      <c r="C22578">
        <v>16140</v>
      </c>
      <c r="E22578">
        <v>436</v>
      </c>
      <c r="F22578" t="s">
        <v>2429</v>
      </c>
      <c r="G22578" t="s">
        <v>2185</v>
      </c>
      <c r="I22578" t="s">
        <v>2006</v>
      </c>
      <c r="J22578" t="s">
        <v>2033</v>
      </c>
      <c r="K22578" t="s">
        <v>2034</v>
      </c>
      <c r="L22578">
        <v>5</v>
      </c>
      <c r="M22578">
        <v>55</v>
      </c>
      <c r="N22578" s="43">
        <v>275</v>
      </c>
    </row>
    <row r="22579" ht="14.4" customHeight="1" hidden="1" spans="1:14" x14ac:dyDescent="0.25">
      <c r="A22579" s="106">
        <v>46296</v>
      </c>
      <c r="B22579">
        <v>19349</v>
      </c>
      <c r="C22579">
        <v>16140</v>
      </c>
      <c r="E22579">
        <v>436</v>
      </c>
      <c r="F22579" t="s">
        <v>2429</v>
      </c>
      <c r="G22579" t="s">
        <v>2185</v>
      </c>
      <c r="I22579" t="s">
        <v>2006</v>
      </c>
      <c r="J22579" t="s">
        <v>5475</v>
      </c>
      <c r="K22579" t="s">
        <v>5476</v>
      </c>
      <c r="L22579">
        <v>5</v>
      </c>
      <c r="M22579">
        <v>640</v>
      </c>
      <c r="N22579" s="43">
        <v>3200</v>
      </c>
    </row>
    <row r="22580" ht="14.4" customHeight="1" hidden="1" spans="1:14" x14ac:dyDescent="0.25">
      <c r="A22580" s="106">
        <v>46296</v>
      </c>
      <c r="B22580">
        <v>19354</v>
      </c>
      <c r="C22580">
        <v>16143</v>
      </c>
      <c r="E22580">
        <v>436</v>
      </c>
      <c r="F22580" t="s">
        <v>10068</v>
      </c>
      <c r="G22580" t="s">
        <v>2185</v>
      </c>
      <c r="I22580" t="s">
        <v>2006</v>
      </c>
      <c r="J22580" t="s">
        <v>5475</v>
      </c>
      <c r="K22580" t="s">
        <v>5476</v>
      </c>
      <c r="L22580">
        <v>8</v>
      </c>
      <c r="M22580">
        <v>640</v>
      </c>
      <c r="N22580" s="43">
        <v>5120</v>
      </c>
    </row>
    <row r="22581" ht="14.4" customHeight="1" hidden="1" spans="1:14" x14ac:dyDescent="0.25">
      <c r="A22581" s="106">
        <v>46296</v>
      </c>
      <c r="B22581">
        <v>19354</v>
      </c>
      <c r="C22581">
        <v>16143</v>
      </c>
      <c r="E22581">
        <v>436</v>
      </c>
      <c r="F22581" t="s">
        <v>10068</v>
      </c>
      <c r="G22581" t="s">
        <v>2185</v>
      </c>
      <c r="I22581" t="s">
        <v>2006</v>
      </c>
      <c r="J22581" t="s">
        <v>2033</v>
      </c>
      <c r="K22581" t="s">
        <v>2034</v>
      </c>
      <c r="L22581">
        <v>8</v>
      </c>
      <c r="M22581">
        <v>55</v>
      </c>
      <c r="N22581" s="43">
        <v>440</v>
      </c>
    </row>
    <row r="22582" ht="14.4" customHeight="1" hidden="1" spans="1:14" x14ac:dyDescent="0.25">
      <c r="A22582" s="106">
        <v>46296</v>
      </c>
      <c r="B22582">
        <v>19368</v>
      </c>
      <c r="C22582">
        <v>16157</v>
      </c>
      <c r="E22582">
        <v>436</v>
      </c>
      <c r="F22582" t="s">
        <v>6699</v>
      </c>
      <c r="G22582" t="s">
        <v>2012</v>
      </c>
      <c r="I22582" t="s">
        <v>2006</v>
      </c>
      <c r="J22582" t="s">
        <v>2033</v>
      </c>
      <c r="K22582" t="s">
        <v>2034</v>
      </c>
      <c r="L22582">
        <v>8</v>
      </c>
      <c r="M22582">
        <v>55</v>
      </c>
      <c r="N22582" s="43">
        <v>440</v>
      </c>
    </row>
    <row r="22583" ht="14.4" customHeight="1" hidden="1" spans="1:14" x14ac:dyDescent="0.25">
      <c r="A22583" s="106">
        <v>46296</v>
      </c>
      <c r="B22583">
        <v>19368</v>
      </c>
      <c r="C22583">
        <v>16157</v>
      </c>
      <c r="E22583">
        <v>436</v>
      </c>
      <c r="F22583" t="s">
        <v>6699</v>
      </c>
      <c r="G22583" t="s">
        <v>2012</v>
      </c>
      <c r="I22583" t="s">
        <v>2006</v>
      </c>
      <c r="J22583" t="s">
        <v>5475</v>
      </c>
      <c r="K22583" t="s">
        <v>5476</v>
      </c>
      <c r="L22583">
        <v>8</v>
      </c>
      <c r="M22583">
        <v>640</v>
      </c>
      <c r="N22583" s="43">
        <v>5120</v>
      </c>
    </row>
    <row r="22584" ht="14.4" customHeight="1" hidden="1" spans="1:14" x14ac:dyDescent="0.25">
      <c r="A22584" s="106">
        <v>46296</v>
      </c>
      <c r="B22584">
        <v>19378</v>
      </c>
      <c r="C22584">
        <v>16165</v>
      </c>
      <c r="E22584">
        <v>436</v>
      </c>
      <c r="F22584" t="s">
        <v>10067</v>
      </c>
      <c r="G22584" t="s">
        <v>2025</v>
      </c>
      <c r="I22584" t="s">
        <v>2006</v>
      </c>
      <c r="J22584" t="s">
        <v>5475</v>
      </c>
      <c r="K22584" t="s">
        <v>5476</v>
      </c>
      <c r="L22584">
        <v>3</v>
      </c>
      <c r="M22584">
        <v>640</v>
      </c>
      <c r="N22584" s="43">
        <v>1920</v>
      </c>
    </row>
    <row r="22585" ht="14.4" customHeight="1" hidden="1" spans="1:14" x14ac:dyDescent="0.25">
      <c r="A22585" s="106">
        <v>46296</v>
      </c>
      <c r="B22585">
        <v>19378</v>
      </c>
      <c r="C22585">
        <v>16165</v>
      </c>
      <c r="E22585">
        <v>436</v>
      </c>
      <c r="F22585" t="s">
        <v>10067</v>
      </c>
      <c r="G22585" t="s">
        <v>2025</v>
      </c>
      <c r="I22585" t="s">
        <v>2006</v>
      </c>
      <c r="J22585" t="s">
        <v>2033</v>
      </c>
      <c r="K22585" t="s">
        <v>2034</v>
      </c>
      <c r="L22585">
        <v>3</v>
      </c>
      <c r="M22585">
        <v>55</v>
      </c>
      <c r="N22585" s="43">
        <v>165</v>
      </c>
    </row>
    <row r="22586" ht="14.4" customHeight="1" hidden="1" spans="1:14" x14ac:dyDescent="0.25">
      <c r="A22586" s="106">
        <v>46296</v>
      </c>
      <c r="B22586">
        <v>19379</v>
      </c>
      <c r="C22586">
        <v>16166</v>
      </c>
      <c r="E22586">
        <v>436</v>
      </c>
      <c r="F22586" t="s">
        <v>10067</v>
      </c>
      <c r="G22586" t="s">
        <v>2025</v>
      </c>
      <c r="I22586" t="s">
        <v>2006</v>
      </c>
      <c r="J22586" t="s">
        <v>2033</v>
      </c>
      <c r="K22586" t="s">
        <v>2034</v>
      </c>
      <c r="L22586">
        <v>5</v>
      </c>
      <c r="M22586">
        <v>55</v>
      </c>
      <c r="N22586" s="43">
        <v>275</v>
      </c>
    </row>
    <row r="22587" ht="14.4" customHeight="1" hidden="1" spans="1:14" x14ac:dyDescent="0.25">
      <c r="A22587" s="106">
        <v>46296</v>
      </c>
      <c r="B22587">
        <v>19379</v>
      </c>
      <c r="C22587">
        <v>16166</v>
      </c>
      <c r="E22587">
        <v>436</v>
      </c>
      <c r="F22587" t="s">
        <v>10067</v>
      </c>
      <c r="G22587" t="s">
        <v>2025</v>
      </c>
      <c r="I22587" t="s">
        <v>2006</v>
      </c>
      <c r="J22587" t="s">
        <v>5475</v>
      </c>
      <c r="K22587" t="s">
        <v>5476</v>
      </c>
      <c r="L22587">
        <v>5</v>
      </c>
      <c r="M22587">
        <v>640</v>
      </c>
      <c r="N22587" s="43">
        <v>3200</v>
      </c>
    </row>
    <row r="22588" ht="14.4" customHeight="1" hidden="1" spans="1:14" x14ac:dyDescent="0.25">
      <c r="A22588" s="106">
        <v>46296</v>
      </c>
      <c r="B22588">
        <v>19388</v>
      </c>
      <c r="C22588">
        <v>16172</v>
      </c>
      <c r="E22588">
        <v>436</v>
      </c>
      <c r="F22588" t="s">
        <v>7683</v>
      </c>
      <c r="G22588" t="s">
        <v>2021</v>
      </c>
      <c r="I22588" t="s">
        <v>2006</v>
      </c>
      <c r="J22588" t="s">
        <v>2033</v>
      </c>
      <c r="K22588" t="s">
        <v>2034</v>
      </c>
      <c r="L22588">
        <v>8</v>
      </c>
      <c r="M22588">
        <v>55</v>
      </c>
      <c r="N22588" s="43">
        <v>440</v>
      </c>
    </row>
    <row r="22589" ht="14.4" customHeight="1" hidden="1" spans="1:14" x14ac:dyDescent="0.25">
      <c r="A22589" s="106">
        <v>46296</v>
      </c>
      <c r="B22589">
        <v>19388</v>
      </c>
      <c r="C22589">
        <v>16172</v>
      </c>
      <c r="E22589">
        <v>436</v>
      </c>
      <c r="F22589" t="s">
        <v>7683</v>
      </c>
      <c r="G22589" t="s">
        <v>2021</v>
      </c>
      <c r="I22589" t="s">
        <v>2006</v>
      </c>
      <c r="J22589" t="s">
        <v>5475</v>
      </c>
      <c r="K22589" t="s">
        <v>5476</v>
      </c>
      <c r="L22589">
        <v>8</v>
      </c>
      <c r="M22589">
        <v>640</v>
      </c>
      <c r="N22589" s="43">
        <v>5120</v>
      </c>
    </row>
    <row r="22590" ht="14.4" customHeight="1" hidden="1" spans="1:14" x14ac:dyDescent="0.25">
      <c r="A22590" s="106">
        <v>46296</v>
      </c>
      <c r="B22590">
        <v>19389</v>
      </c>
      <c r="C22590">
        <v>16173</v>
      </c>
      <c r="E22590">
        <v>436</v>
      </c>
      <c r="F22590" t="s">
        <v>5420</v>
      </c>
      <c r="G22590" t="s">
        <v>2054</v>
      </c>
      <c r="I22590" t="s">
        <v>2006</v>
      </c>
      <c r="J22590" t="s">
        <v>5475</v>
      </c>
      <c r="K22590" t="s">
        <v>5476</v>
      </c>
      <c r="L22590">
        <v>8</v>
      </c>
      <c r="M22590">
        <v>640</v>
      </c>
      <c r="N22590" s="43">
        <v>5120</v>
      </c>
    </row>
    <row r="22591" ht="14.4" customHeight="1" hidden="1" spans="1:14" x14ac:dyDescent="0.25">
      <c r="A22591" s="106">
        <v>46296</v>
      </c>
      <c r="B22591">
        <v>19389</v>
      </c>
      <c r="C22591">
        <v>16173</v>
      </c>
      <c r="E22591">
        <v>436</v>
      </c>
      <c r="F22591" t="s">
        <v>5420</v>
      </c>
      <c r="G22591" t="s">
        <v>2054</v>
      </c>
      <c r="I22591" t="s">
        <v>2006</v>
      </c>
      <c r="J22591" t="s">
        <v>2033</v>
      </c>
      <c r="K22591" t="s">
        <v>2034</v>
      </c>
      <c r="L22591">
        <v>8</v>
      </c>
      <c r="M22591">
        <v>55</v>
      </c>
      <c r="N22591" s="43">
        <v>440</v>
      </c>
    </row>
    <row r="22592" ht="14.4" customHeight="1" hidden="1" spans="1:14" x14ac:dyDescent="0.25">
      <c r="A22592" s="106">
        <v>46045</v>
      </c>
      <c r="B22592">
        <v>7321</v>
      </c>
      <c r="C22592">
        <v>4224</v>
      </c>
      <c r="E22592">
        <v>260</v>
      </c>
      <c r="F22592" t="s">
        <v>14810</v>
      </c>
      <c r="G22592" t="s">
        <v>2025</v>
      </c>
      <c r="I22592" t="s">
        <v>2006</v>
      </c>
      <c r="J22592" t="s">
        <v>2375</v>
      </c>
      <c r="K22592" t="s">
        <v>2376</v>
      </c>
      <c r="L22592">
        <v>5</v>
      </c>
      <c r="M22592">
        <v>600</v>
      </c>
      <c r="N22592" s="43">
        <v>3000</v>
      </c>
    </row>
    <row r="22593" ht="14.4" customHeight="1" hidden="1" spans="1:14" x14ac:dyDescent="0.25">
      <c r="A22593" s="106">
        <v>46087</v>
      </c>
      <c r="B22593">
        <v>9188</v>
      </c>
      <c r="C22593">
        <v>6104</v>
      </c>
      <c r="E22593">
        <v>260</v>
      </c>
      <c r="F22593" t="s">
        <v>14811</v>
      </c>
      <c r="G22593" t="s">
        <v>2027</v>
      </c>
      <c r="I22593" t="s">
        <v>2006</v>
      </c>
      <c r="J22593" t="s">
        <v>2375</v>
      </c>
      <c r="K22593" t="s">
        <v>2376</v>
      </c>
      <c r="L22593">
        <v>7</v>
      </c>
      <c r="M22593">
        <v>600</v>
      </c>
      <c r="N22593" s="43">
        <v>4200</v>
      </c>
    </row>
    <row r="22594" ht="14.4" customHeight="1" hidden="1" spans="1:14" x14ac:dyDescent="0.25">
      <c r="A22594" s="106">
        <v>45981</v>
      </c>
      <c r="B22594">
        <v>4600</v>
      </c>
      <c r="C22594">
        <v>1524</v>
      </c>
      <c r="E22594">
        <v>214</v>
      </c>
      <c r="F22594" t="s">
        <v>14812</v>
      </c>
      <c r="G22594" t="s">
        <v>2044</v>
      </c>
      <c r="I22594" t="s">
        <v>2006</v>
      </c>
      <c r="J22594" t="s">
        <v>2375</v>
      </c>
      <c r="K22594" t="s">
        <v>2376</v>
      </c>
      <c r="L22594">
        <v>5</v>
      </c>
      <c r="M22594">
        <v>600</v>
      </c>
      <c r="N22594" s="43">
        <v>3000</v>
      </c>
    </row>
    <row r="22595" ht="14.4" customHeight="1" hidden="1" spans="1:14" x14ac:dyDescent="0.25">
      <c r="A22595" s="106">
        <v>45981</v>
      </c>
      <c r="B22595">
        <v>4601</v>
      </c>
      <c r="C22595">
        <v>1525</v>
      </c>
      <c r="E22595">
        <v>214</v>
      </c>
      <c r="F22595" t="s">
        <v>14812</v>
      </c>
      <c r="G22595" t="s">
        <v>2044</v>
      </c>
      <c r="I22595" t="s">
        <v>2006</v>
      </c>
      <c r="J22595" t="s">
        <v>2375</v>
      </c>
      <c r="K22595" t="s">
        <v>2376</v>
      </c>
      <c r="L22595">
        <v>3</v>
      </c>
      <c r="M22595">
        <v>600</v>
      </c>
      <c r="N22595" s="43">
        <v>1800</v>
      </c>
    </row>
    <row r="22596" ht="14.4" customHeight="1" hidden="1" spans="1:14" x14ac:dyDescent="0.25">
      <c r="A22596" s="106">
        <v>45981</v>
      </c>
      <c r="B22596">
        <v>4616</v>
      </c>
      <c r="C22596">
        <v>1540</v>
      </c>
      <c r="E22596">
        <v>214</v>
      </c>
      <c r="F22596" t="s">
        <v>14813</v>
      </c>
      <c r="G22596" t="s">
        <v>2025</v>
      </c>
      <c r="I22596" t="s">
        <v>2006</v>
      </c>
      <c r="J22596" t="s">
        <v>2375</v>
      </c>
      <c r="K22596" t="s">
        <v>2376</v>
      </c>
      <c r="L22596">
        <v>5</v>
      </c>
      <c r="M22596">
        <v>600</v>
      </c>
      <c r="N22596" s="43">
        <v>3000</v>
      </c>
    </row>
    <row r="22597" ht="14.4" customHeight="1" hidden="1" spans="1:14" x14ac:dyDescent="0.25">
      <c r="A22597" s="106">
        <v>45993</v>
      </c>
      <c r="B22597">
        <v>5204</v>
      </c>
      <c r="C22597">
        <v>2121</v>
      </c>
      <c r="E22597">
        <v>214</v>
      </c>
      <c r="F22597" t="s">
        <v>14814</v>
      </c>
      <c r="G22597" t="s">
        <v>2044</v>
      </c>
      <c r="I22597" t="s">
        <v>2006</v>
      </c>
      <c r="J22597" t="s">
        <v>2375</v>
      </c>
      <c r="K22597" t="s">
        <v>2376</v>
      </c>
      <c r="L22597">
        <v>5</v>
      </c>
      <c r="M22597">
        <v>600</v>
      </c>
      <c r="N22597" s="43">
        <v>3000</v>
      </c>
    </row>
    <row r="22598" ht="14.4" customHeight="1" hidden="1" spans="1:14" x14ac:dyDescent="0.25">
      <c r="A22598" s="106">
        <v>45993</v>
      </c>
      <c r="B22598">
        <v>5205</v>
      </c>
      <c r="C22598">
        <v>2122</v>
      </c>
      <c r="E22598">
        <v>214</v>
      </c>
      <c r="F22598" t="s">
        <v>14814</v>
      </c>
      <c r="G22598" t="s">
        <v>2044</v>
      </c>
      <c r="I22598" t="s">
        <v>2006</v>
      </c>
      <c r="J22598" t="s">
        <v>2375</v>
      </c>
      <c r="K22598" t="s">
        <v>2376</v>
      </c>
      <c r="L22598">
        <v>3</v>
      </c>
      <c r="M22598">
        <v>600</v>
      </c>
      <c r="N22598" s="43">
        <v>1800</v>
      </c>
    </row>
    <row r="22599" ht="14.4" customHeight="1" hidden="1" spans="1:14" x14ac:dyDescent="0.25">
      <c r="A22599" s="106">
        <v>45993</v>
      </c>
      <c r="B22599">
        <v>5224</v>
      </c>
      <c r="C22599">
        <v>2139</v>
      </c>
      <c r="E22599">
        <v>214</v>
      </c>
      <c r="F22599" t="s">
        <v>14815</v>
      </c>
      <c r="G22599" t="s">
        <v>2097</v>
      </c>
      <c r="I22599" t="s">
        <v>2006</v>
      </c>
      <c r="J22599" t="s">
        <v>2375</v>
      </c>
      <c r="K22599" t="s">
        <v>2376</v>
      </c>
      <c r="L22599">
        <v>5</v>
      </c>
      <c r="M22599">
        <v>600</v>
      </c>
      <c r="N22599" s="43">
        <v>3000</v>
      </c>
    </row>
    <row r="22600" ht="14.4" customHeight="1" hidden="1" spans="1:14" x14ac:dyDescent="0.25">
      <c r="A22600" s="106">
        <v>46092</v>
      </c>
      <c r="B22600">
        <v>9391</v>
      </c>
      <c r="C22600">
        <v>6306</v>
      </c>
      <c r="E22600">
        <v>314</v>
      </c>
      <c r="F22600" t="s">
        <v>14816</v>
      </c>
      <c r="G22600" t="s">
        <v>2025</v>
      </c>
      <c r="I22600" t="s">
        <v>2006</v>
      </c>
      <c r="J22600" t="s">
        <v>2214</v>
      </c>
      <c r="K22600" t="s">
        <v>2215</v>
      </c>
      <c r="L22600">
        <v>5</v>
      </c>
      <c r="M22600">
        <v>570</v>
      </c>
      <c r="N22600" s="43">
        <v>2850</v>
      </c>
    </row>
    <row r="22601" ht="14.4" customHeight="1" hidden="1" spans="1:14" x14ac:dyDescent="0.25">
      <c r="A22601" s="106">
        <v>46092</v>
      </c>
      <c r="B22601">
        <v>9392</v>
      </c>
      <c r="C22601">
        <v>6307</v>
      </c>
      <c r="E22601">
        <v>314</v>
      </c>
      <c r="F22601" t="s">
        <v>14816</v>
      </c>
      <c r="G22601" t="s">
        <v>2025</v>
      </c>
      <c r="I22601" t="s">
        <v>2006</v>
      </c>
      <c r="J22601" t="s">
        <v>2214</v>
      </c>
      <c r="K22601" t="s">
        <v>2215</v>
      </c>
      <c r="L22601">
        <v>3</v>
      </c>
      <c r="M22601">
        <v>570</v>
      </c>
      <c r="N22601" s="43">
        <v>1710</v>
      </c>
    </row>
    <row r="22602" ht="14.4" customHeight="1" hidden="1" spans="1:14" x14ac:dyDescent="0.25">
      <c r="A22602" s="106">
        <v>46092</v>
      </c>
      <c r="B22602">
        <v>9400</v>
      </c>
      <c r="C22602">
        <v>6315</v>
      </c>
      <c r="E22602">
        <v>314</v>
      </c>
      <c r="F22602" t="s">
        <v>14817</v>
      </c>
      <c r="G22602" t="s">
        <v>2114</v>
      </c>
      <c r="I22602" t="s">
        <v>2006</v>
      </c>
      <c r="J22602" t="s">
        <v>2214</v>
      </c>
      <c r="K22602" t="s">
        <v>2215</v>
      </c>
      <c r="L22602">
        <v>5</v>
      </c>
      <c r="M22602">
        <v>570</v>
      </c>
      <c r="N22602" s="43">
        <v>2850</v>
      </c>
    </row>
    <row r="22603" ht="14.4" customHeight="1" hidden="1" spans="1:14" x14ac:dyDescent="0.25">
      <c r="A22603" s="106">
        <v>46092</v>
      </c>
      <c r="B22603">
        <v>9401</v>
      </c>
      <c r="C22603">
        <v>6316</v>
      </c>
      <c r="E22603">
        <v>314</v>
      </c>
      <c r="F22603" t="s">
        <v>14818</v>
      </c>
      <c r="G22603" t="s">
        <v>2114</v>
      </c>
      <c r="I22603" t="s">
        <v>2006</v>
      </c>
      <c r="J22603" t="s">
        <v>2214</v>
      </c>
      <c r="K22603" t="s">
        <v>2215</v>
      </c>
      <c r="L22603">
        <v>3</v>
      </c>
      <c r="M22603">
        <v>570</v>
      </c>
      <c r="N22603" s="43">
        <v>1710</v>
      </c>
    </row>
    <row r="22604" ht="14.4" customHeight="1" hidden="1" spans="1:14" x14ac:dyDescent="0.25">
      <c r="A22604" s="106">
        <v>45966</v>
      </c>
      <c r="B22604">
        <v>3869</v>
      </c>
      <c r="C22604">
        <v>805</v>
      </c>
      <c r="E22604">
        <v>192</v>
      </c>
      <c r="F22604" t="s">
        <v>14819</v>
      </c>
      <c r="G22604" t="s">
        <v>2036</v>
      </c>
      <c r="I22604" t="s">
        <v>2006</v>
      </c>
      <c r="J22604" t="s">
        <v>2782</v>
      </c>
      <c r="K22604" t="s">
        <v>2783</v>
      </c>
      <c r="L22604">
        <v>8</v>
      </c>
      <c r="M22604">
        <v>560</v>
      </c>
      <c r="N22604" s="43">
        <v>4480</v>
      </c>
    </row>
    <row r="22605" ht="14.4" customHeight="1" hidden="1" spans="1:14" x14ac:dyDescent="0.25">
      <c r="A22605" s="106">
        <v>45966</v>
      </c>
      <c r="B22605">
        <v>3870</v>
      </c>
      <c r="C22605">
        <v>806</v>
      </c>
      <c r="E22605">
        <v>192</v>
      </c>
      <c r="F22605" t="s">
        <v>14819</v>
      </c>
      <c r="G22605" t="s">
        <v>2036</v>
      </c>
      <c r="I22605" t="s">
        <v>2006</v>
      </c>
      <c r="J22605" t="s">
        <v>2782</v>
      </c>
      <c r="K22605" t="s">
        <v>2783</v>
      </c>
      <c r="L22605">
        <v>2</v>
      </c>
      <c r="M22605">
        <v>560</v>
      </c>
      <c r="N22605" s="43">
        <v>1120</v>
      </c>
    </row>
    <row r="22606" ht="14.4" customHeight="1" hidden="1" spans="1:14" x14ac:dyDescent="0.25">
      <c r="A22606" s="106">
        <v>45966</v>
      </c>
      <c r="B22606">
        <v>3875</v>
      </c>
      <c r="C22606">
        <v>811</v>
      </c>
      <c r="E22606">
        <v>192</v>
      </c>
      <c r="F22606" t="s">
        <v>14820</v>
      </c>
      <c r="G22606" t="s">
        <v>2038</v>
      </c>
      <c r="I22606" t="s">
        <v>2006</v>
      </c>
      <c r="J22606" t="s">
        <v>2782</v>
      </c>
      <c r="K22606" t="s">
        <v>2783</v>
      </c>
      <c r="L22606">
        <v>8</v>
      </c>
      <c r="M22606">
        <v>560</v>
      </c>
      <c r="N22606" s="43">
        <v>4480</v>
      </c>
    </row>
    <row r="22607" ht="14.4" customHeight="1" hidden="1" spans="1:14" x14ac:dyDescent="0.25">
      <c r="A22607" s="106">
        <v>45966</v>
      </c>
      <c r="B22607">
        <v>3876</v>
      </c>
      <c r="C22607">
        <v>812</v>
      </c>
      <c r="E22607">
        <v>192</v>
      </c>
      <c r="F22607" t="s">
        <v>14820</v>
      </c>
      <c r="G22607" t="s">
        <v>2038</v>
      </c>
      <c r="I22607" t="s">
        <v>2006</v>
      </c>
      <c r="J22607" t="s">
        <v>2782</v>
      </c>
      <c r="K22607" t="s">
        <v>2783</v>
      </c>
      <c r="L22607">
        <v>2</v>
      </c>
      <c r="M22607">
        <v>560</v>
      </c>
      <c r="N22607" s="43">
        <v>1120</v>
      </c>
    </row>
    <row r="22608" ht="14.4" customHeight="1" hidden="1" spans="1:14" x14ac:dyDescent="0.25">
      <c r="A22608" s="106">
        <v>45966</v>
      </c>
      <c r="B22608">
        <v>3882</v>
      </c>
      <c r="C22608">
        <v>817</v>
      </c>
      <c r="E22608">
        <v>192</v>
      </c>
      <c r="F22608" t="s">
        <v>14821</v>
      </c>
      <c r="G22608" t="s">
        <v>2044</v>
      </c>
      <c r="I22608" t="s">
        <v>2006</v>
      </c>
      <c r="J22608" t="s">
        <v>2782</v>
      </c>
      <c r="K22608" t="s">
        <v>2783</v>
      </c>
      <c r="L22608">
        <v>5</v>
      </c>
      <c r="M22608">
        <v>560</v>
      </c>
      <c r="N22608" s="43">
        <v>2800</v>
      </c>
    </row>
    <row r="22609" ht="14.4" customHeight="1" hidden="1" spans="1:14" x14ac:dyDescent="0.25">
      <c r="A22609" s="106">
        <v>45966</v>
      </c>
      <c r="B22609">
        <v>3883</v>
      </c>
      <c r="C22609">
        <v>818</v>
      </c>
      <c r="E22609">
        <v>192</v>
      </c>
      <c r="F22609" t="s">
        <v>14821</v>
      </c>
      <c r="G22609" t="s">
        <v>2044</v>
      </c>
      <c r="I22609" t="s">
        <v>2006</v>
      </c>
      <c r="J22609" t="s">
        <v>2782</v>
      </c>
      <c r="K22609" t="s">
        <v>2783</v>
      </c>
      <c r="L22609">
        <v>3</v>
      </c>
      <c r="M22609">
        <v>560</v>
      </c>
      <c r="N22609" s="43">
        <v>1680</v>
      </c>
    </row>
    <row r="22610" ht="14.4" customHeight="1" hidden="1" spans="1:14" x14ac:dyDescent="0.25">
      <c r="A22610" s="106">
        <v>45966</v>
      </c>
      <c r="B22610">
        <v>3886</v>
      </c>
      <c r="C22610">
        <v>820</v>
      </c>
      <c r="E22610">
        <v>192</v>
      </c>
      <c r="F22610" t="s">
        <v>14822</v>
      </c>
      <c r="G22610" t="s">
        <v>2052</v>
      </c>
      <c r="I22610" t="s">
        <v>2006</v>
      </c>
      <c r="J22610" t="s">
        <v>2782</v>
      </c>
      <c r="K22610" t="s">
        <v>2783</v>
      </c>
      <c r="L22610">
        <v>5</v>
      </c>
      <c r="M22610">
        <v>560</v>
      </c>
      <c r="N22610" s="43">
        <v>2800</v>
      </c>
    </row>
    <row r="22611" ht="14.4" customHeight="1" hidden="1" spans="1:14" x14ac:dyDescent="0.25">
      <c r="A22611" s="106">
        <v>45966</v>
      </c>
      <c r="B22611">
        <v>3887</v>
      </c>
      <c r="C22611">
        <v>821</v>
      </c>
      <c r="E22611">
        <v>192</v>
      </c>
      <c r="F22611" t="s">
        <v>14822</v>
      </c>
      <c r="G22611" t="s">
        <v>2052</v>
      </c>
      <c r="I22611" t="s">
        <v>2006</v>
      </c>
      <c r="J22611" t="s">
        <v>2782</v>
      </c>
      <c r="K22611" t="s">
        <v>2783</v>
      </c>
      <c r="L22611">
        <v>3</v>
      </c>
      <c r="M22611">
        <v>560</v>
      </c>
      <c r="N22611" s="43">
        <v>1680</v>
      </c>
    </row>
    <row r="22612" ht="14.4" customHeight="1" hidden="1" spans="1:14" x14ac:dyDescent="0.25">
      <c r="A22612" s="106">
        <v>45966</v>
      </c>
      <c r="B22612">
        <v>3888</v>
      </c>
      <c r="C22612">
        <v>822</v>
      </c>
      <c r="E22612">
        <v>192</v>
      </c>
      <c r="F22612" t="s">
        <v>14823</v>
      </c>
      <c r="G22612" t="s">
        <v>2036</v>
      </c>
      <c r="I22612" t="s">
        <v>2006</v>
      </c>
      <c r="J22612" t="s">
        <v>2782</v>
      </c>
      <c r="K22612" t="s">
        <v>2783</v>
      </c>
      <c r="L22612">
        <v>8</v>
      </c>
      <c r="M22612">
        <v>560</v>
      </c>
      <c r="N22612" s="43">
        <v>4480</v>
      </c>
    </row>
    <row r="22613" ht="14.4" customHeight="1" hidden="1" spans="1:14" x14ac:dyDescent="0.25">
      <c r="A22613" s="106">
        <v>45966</v>
      </c>
      <c r="B22613">
        <v>3889</v>
      </c>
      <c r="C22613">
        <v>823</v>
      </c>
      <c r="E22613">
        <v>192</v>
      </c>
      <c r="F22613" t="s">
        <v>14823</v>
      </c>
      <c r="G22613" t="s">
        <v>2036</v>
      </c>
      <c r="I22613" t="s">
        <v>2006</v>
      </c>
      <c r="J22613" t="s">
        <v>2782</v>
      </c>
      <c r="K22613" t="s">
        <v>2783</v>
      </c>
      <c r="L22613">
        <v>2</v>
      </c>
      <c r="M22613">
        <v>560</v>
      </c>
      <c r="N22613" s="43">
        <v>1120</v>
      </c>
    </row>
    <row r="22614" ht="14.4" customHeight="1" hidden="1" spans="1:14" x14ac:dyDescent="0.25">
      <c r="A22614" s="106">
        <v>45966</v>
      </c>
      <c r="B22614">
        <v>3893</v>
      </c>
      <c r="C22614">
        <v>826</v>
      </c>
      <c r="E22614">
        <v>192</v>
      </c>
      <c r="F22614" t="s">
        <v>14824</v>
      </c>
      <c r="G22614" t="s">
        <v>2368</v>
      </c>
      <c r="I22614" t="s">
        <v>2006</v>
      </c>
      <c r="J22614" t="s">
        <v>2782</v>
      </c>
      <c r="K22614" t="s">
        <v>2783</v>
      </c>
      <c r="L22614">
        <v>5</v>
      </c>
      <c r="M22614">
        <v>560</v>
      </c>
      <c r="N22614" s="43">
        <v>2800</v>
      </c>
    </row>
    <row r="22615" ht="14.4" customHeight="1" hidden="1" spans="1:14" x14ac:dyDescent="0.25">
      <c r="A22615" s="106">
        <v>45966</v>
      </c>
      <c r="B22615">
        <v>3894</v>
      </c>
      <c r="C22615">
        <v>827</v>
      </c>
      <c r="E22615">
        <v>192</v>
      </c>
      <c r="F22615" t="s">
        <v>14824</v>
      </c>
      <c r="G22615" t="s">
        <v>2368</v>
      </c>
      <c r="I22615" t="s">
        <v>2006</v>
      </c>
      <c r="J22615" t="s">
        <v>2782</v>
      </c>
      <c r="K22615" t="s">
        <v>2783</v>
      </c>
      <c r="L22615">
        <v>2</v>
      </c>
      <c r="M22615">
        <v>560</v>
      </c>
      <c r="N22615" s="43">
        <v>1120</v>
      </c>
    </row>
    <row r="22616" ht="14.4" customHeight="1" hidden="1" spans="1:14" x14ac:dyDescent="0.25">
      <c r="A22616" s="106">
        <v>45966</v>
      </c>
      <c r="B22616">
        <v>3903</v>
      </c>
      <c r="C22616">
        <v>835</v>
      </c>
      <c r="E22616">
        <v>192</v>
      </c>
      <c r="F22616" t="s">
        <v>14825</v>
      </c>
      <c r="G22616" t="s">
        <v>2097</v>
      </c>
      <c r="I22616" t="s">
        <v>2006</v>
      </c>
      <c r="J22616" t="s">
        <v>2782</v>
      </c>
      <c r="K22616" t="s">
        <v>2783</v>
      </c>
      <c r="L22616">
        <v>5</v>
      </c>
      <c r="M22616">
        <v>560</v>
      </c>
      <c r="N22616" s="43">
        <v>2800</v>
      </c>
    </row>
    <row r="22617" ht="14.4" customHeight="1" hidden="1" spans="1:14" x14ac:dyDescent="0.25">
      <c r="A22617" s="106">
        <v>45966</v>
      </c>
      <c r="B22617">
        <v>3904</v>
      </c>
      <c r="C22617">
        <v>836</v>
      </c>
      <c r="E22617">
        <v>192</v>
      </c>
      <c r="F22617" t="s">
        <v>14825</v>
      </c>
      <c r="G22617" t="s">
        <v>2097</v>
      </c>
      <c r="I22617" t="s">
        <v>2006</v>
      </c>
      <c r="J22617" t="s">
        <v>2782</v>
      </c>
      <c r="K22617" t="s">
        <v>2783</v>
      </c>
      <c r="L22617">
        <v>2</v>
      </c>
      <c r="M22617">
        <v>560</v>
      </c>
      <c r="N22617" s="43">
        <v>1120</v>
      </c>
    </row>
    <row r="22618" ht="14.4" customHeight="1" spans="1:14" x14ac:dyDescent="0.25">
      <c r="A22618" s="106">
        <v>46275</v>
      </c>
      <c r="B22618">
        <v>18277</v>
      </c>
      <c r="C22618">
        <v>15143</v>
      </c>
      <c r="D22618" t="s">
        <v>14826</v>
      </c>
      <c r="E22618">
        <v>520</v>
      </c>
      <c r="F22618" t="s">
        <v>2125</v>
      </c>
      <c r="G22618" t="s">
        <v>2054</v>
      </c>
      <c r="H22618" t="s">
        <v>2005</v>
      </c>
      <c r="I22618" t="s">
        <v>2006</v>
      </c>
      <c r="J22618" t="s">
        <v>2259</v>
      </c>
      <c r="K22618" t="s">
        <v>2260</v>
      </c>
      <c r="L22618">
        <v>9</v>
      </c>
      <c r="M22618">
        <v>610</v>
      </c>
      <c r="N22618" s="43">
        <v>5490</v>
      </c>
    </row>
    <row r="22619" ht="14.4" customHeight="1" spans="1:14" x14ac:dyDescent="0.25">
      <c r="A22619" s="106">
        <v>46275</v>
      </c>
      <c r="B22619">
        <v>18277</v>
      </c>
      <c r="C22619">
        <v>15143</v>
      </c>
      <c r="D22619" t="s">
        <v>14826</v>
      </c>
      <c r="E22619">
        <v>520</v>
      </c>
      <c r="F22619" t="s">
        <v>2125</v>
      </c>
      <c r="G22619" t="s">
        <v>2054</v>
      </c>
      <c r="H22619" t="s">
        <v>2005</v>
      </c>
      <c r="I22619" t="s">
        <v>2006</v>
      </c>
      <c r="J22619" t="s">
        <v>2007</v>
      </c>
      <c r="K22619" t="s">
        <v>2008</v>
      </c>
      <c r="L22619">
        <v>1</v>
      </c>
      <c r="M22619">
        <v>2400</v>
      </c>
      <c r="N22619" s="43">
        <v>2400</v>
      </c>
    </row>
    <row r="22620" ht="14.4" customHeight="1" spans="1:14" x14ac:dyDescent="0.25">
      <c r="A22620" s="106">
        <v>46275</v>
      </c>
      <c r="B22620">
        <v>18290</v>
      </c>
      <c r="C22620">
        <v>15156</v>
      </c>
      <c r="D22620" t="s">
        <v>14826</v>
      </c>
      <c r="E22620">
        <v>520</v>
      </c>
      <c r="F22620" t="s">
        <v>9670</v>
      </c>
      <c r="G22620" t="s">
        <v>2063</v>
      </c>
      <c r="H22620" t="s">
        <v>2005</v>
      </c>
      <c r="I22620" t="s">
        <v>2006</v>
      </c>
      <c r="J22620" t="s">
        <v>2259</v>
      </c>
      <c r="K22620" t="s">
        <v>2260</v>
      </c>
      <c r="L22620">
        <v>9</v>
      </c>
      <c r="M22620">
        <v>610</v>
      </c>
      <c r="N22620" s="43">
        <v>5490</v>
      </c>
    </row>
    <row r="22621" ht="14.4" customHeight="1" spans="1:14" x14ac:dyDescent="0.25">
      <c r="A22621" s="106">
        <v>46275</v>
      </c>
      <c r="B22621">
        <v>18297</v>
      </c>
      <c r="C22621">
        <v>15163</v>
      </c>
      <c r="D22621" t="s">
        <v>14826</v>
      </c>
      <c r="E22621">
        <v>520</v>
      </c>
      <c r="F22621" t="s">
        <v>12012</v>
      </c>
      <c r="G22621" t="s">
        <v>2017</v>
      </c>
      <c r="H22621" t="s">
        <v>2005</v>
      </c>
      <c r="I22621" t="s">
        <v>2006</v>
      </c>
      <c r="J22621" t="s">
        <v>2259</v>
      </c>
      <c r="K22621" t="s">
        <v>2260</v>
      </c>
      <c r="L22621">
        <v>4</v>
      </c>
      <c r="M22621">
        <v>610</v>
      </c>
      <c r="N22621" s="43">
        <v>2440</v>
      </c>
    </row>
    <row r="22622" ht="14.4" customHeight="1" hidden="1" spans="1:14" x14ac:dyDescent="0.25">
      <c r="A22622" s="106">
        <v>46171</v>
      </c>
      <c r="B22622">
        <v>13047</v>
      </c>
      <c r="C22622">
        <v>9936</v>
      </c>
      <c r="E22622">
        <v>398</v>
      </c>
      <c r="F22622" t="s">
        <v>14827</v>
      </c>
      <c r="G22622" t="s">
        <v>2012</v>
      </c>
      <c r="I22622" t="s">
        <v>2006</v>
      </c>
      <c r="J22622" t="s">
        <v>2268</v>
      </c>
      <c r="K22622" t="s">
        <v>2269</v>
      </c>
      <c r="L22622">
        <v>8</v>
      </c>
      <c r="M22622">
        <v>590</v>
      </c>
      <c r="N22622" s="43">
        <v>4720</v>
      </c>
    </row>
    <row r="22623" ht="14.4" customHeight="1" hidden="1" spans="1:14" x14ac:dyDescent="0.25">
      <c r="A22623" s="106">
        <v>46171</v>
      </c>
      <c r="B22623">
        <v>13048</v>
      </c>
      <c r="C22623">
        <v>9937</v>
      </c>
      <c r="E22623">
        <v>398</v>
      </c>
      <c r="F22623" t="s">
        <v>14827</v>
      </c>
      <c r="G22623" t="s">
        <v>2012</v>
      </c>
      <c r="I22623" t="s">
        <v>2006</v>
      </c>
      <c r="J22623" t="s">
        <v>2268</v>
      </c>
      <c r="K22623" t="s">
        <v>2269</v>
      </c>
      <c r="L22623">
        <v>1.5</v>
      </c>
      <c r="M22623">
        <v>590</v>
      </c>
      <c r="N22623" s="43">
        <v>885</v>
      </c>
    </row>
    <row r="22624" ht="14.4" customHeight="1" spans="1:14" x14ac:dyDescent="0.25">
      <c r="A22624" s="106">
        <v>46290</v>
      </c>
      <c r="B22624">
        <v>19009</v>
      </c>
      <c r="C22624">
        <v>15837</v>
      </c>
      <c r="E22624">
        <v>537</v>
      </c>
      <c r="F22624" t="s">
        <v>12197</v>
      </c>
      <c r="G22624" t="s">
        <v>2221</v>
      </c>
      <c r="I22624" t="s">
        <v>2006</v>
      </c>
      <c r="J22624" t="s">
        <v>2242</v>
      </c>
      <c r="K22624" t="s">
        <v>2243</v>
      </c>
      <c r="L22624">
        <v>5</v>
      </c>
      <c r="M22624">
        <v>500</v>
      </c>
      <c r="N22624" s="43">
        <v>2500</v>
      </c>
    </row>
    <row r="22625" ht="14.4" customHeight="1" spans="1:14" x14ac:dyDescent="0.25">
      <c r="A22625" s="106">
        <v>46290</v>
      </c>
      <c r="B22625">
        <v>19010</v>
      </c>
      <c r="C22625">
        <v>15838</v>
      </c>
      <c r="E22625">
        <v>537</v>
      </c>
      <c r="F22625" t="s">
        <v>12197</v>
      </c>
      <c r="G22625" t="s">
        <v>2221</v>
      </c>
      <c r="I22625" t="s">
        <v>2006</v>
      </c>
      <c r="J22625" t="s">
        <v>2242</v>
      </c>
      <c r="K22625" t="s">
        <v>2243</v>
      </c>
      <c r="L22625">
        <v>1</v>
      </c>
      <c r="M22625">
        <v>500</v>
      </c>
      <c r="N22625" s="43">
        <v>500</v>
      </c>
    </row>
    <row r="22626" ht="14.4" customHeight="1" spans="1:14" x14ac:dyDescent="0.25">
      <c r="A22626" s="106">
        <v>46293</v>
      </c>
      <c r="B22626">
        <v>19079</v>
      </c>
      <c r="C22626">
        <v>15899</v>
      </c>
      <c r="E22626">
        <v>537</v>
      </c>
      <c r="F22626" t="s">
        <v>10842</v>
      </c>
      <c r="G22626" t="s">
        <v>2025</v>
      </c>
      <c r="I22626" t="s">
        <v>2006</v>
      </c>
      <c r="J22626" t="s">
        <v>2242</v>
      </c>
      <c r="K22626" t="s">
        <v>2243</v>
      </c>
      <c r="L22626">
        <v>5</v>
      </c>
      <c r="M22626">
        <v>500</v>
      </c>
      <c r="N22626" s="43">
        <v>2500</v>
      </c>
    </row>
    <row r="22627" ht="14.4" customHeight="1" spans="1:14" x14ac:dyDescent="0.25">
      <c r="A22627" s="106">
        <v>46293</v>
      </c>
      <c r="B22627">
        <v>19080</v>
      </c>
      <c r="C22627">
        <v>15900</v>
      </c>
      <c r="E22627">
        <v>537</v>
      </c>
      <c r="F22627" t="s">
        <v>10842</v>
      </c>
      <c r="G22627" t="s">
        <v>2025</v>
      </c>
      <c r="I22627" t="s">
        <v>2006</v>
      </c>
      <c r="J22627" t="s">
        <v>2242</v>
      </c>
      <c r="K22627" t="s">
        <v>2243</v>
      </c>
      <c r="L22627">
        <v>3</v>
      </c>
      <c r="M22627">
        <v>500</v>
      </c>
      <c r="N22627" s="43">
        <v>1500</v>
      </c>
    </row>
    <row r="22628" ht="14.4" customHeight="1" spans="1:14" x14ac:dyDescent="0.25">
      <c r="A22628" s="106">
        <v>46293</v>
      </c>
      <c r="B22628">
        <v>19109</v>
      </c>
      <c r="C22628">
        <v>15927</v>
      </c>
      <c r="E22628">
        <v>537</v>
      </c>
      <c r="F22628" t="s">
        <v>8086</v>
      </c>
      <c r="G22628" t="s">
        <v>2241</v>
      </c>
      <c r="I22628" t="s">
        <v>2006</v>
      </c>
      <c r="J22628" t="s">
        <v>2242</v>
      </c>
      <c r="K22628" t="s">
        <v>2243</v>
      </c>
      <c r="L22628">
        <v>5</v>
      </c>
      <c r="M22628">
        <v>500</v>
      </c>
      <c r="N22628" s="43">
        <v>2500</v>
      </c>
    </row>
    <row r="22629" ht="14.4" customHeight="1" spans="1:14" x14ac:dyDescent="0.25">
      <c r="A22629" s="106">
        <v>46293</v>
      </c>
      <c r="B22629">
        <v>19110</v>
      </c>
      <c r="C22629">
        <v>15928</v>
      </c>
      <c r="E22629">
        <v>537</v>
      </c>
      <c r="F22629" t="s">
        <v>8086</v>
      </c>
      <c r="G22629" t="s">
        <v>2241</v>
      </c>
      <c r="I22629" t="s">
        <v>2006</v>
      </c>
      <c r="J22629" t="s">
        <v>2242</v>
      </c>
      <c r="K22629" t="s">
        <v>2243</v>
      </c>
      <c r="L22629">
        <v>3</v>
      </c>
      <c r="M22629">
        <v>500</v>
      </c>
      <c r="N22629" s="43">
        <v>1500</v>
      </c>
    </row>
    <row r="22630" ht="14.4" customHeight="1" spans="1:14" x14ac:dyDescent="0.25">
      <c r="A22630" s="106">
        <v>46294</v>
      </c>
      <c r="B22630">
        <v>19163</v>
      </c>
      <c r="C22630">
        <v>15974</v>
      </c>
      <c r="E22630">
        <v>537</v>
      </c>
      <c r="F22630" t="s">
        <v>2426</v>
      </c>
      <c r="G22630" t="s">
        <v>2021</v>
      </c>
      <c r="I22630" t="s">
        <v>2006</v>
      </c>
      <c r="J22630" t="s">
        <v>2242</v>
      </c>
      <c r="K22630" t="s">
        <v>2243</v>
      </c>
      <c r="L22630">
        <v>8</v>
      </c>
      <c r="M22630">
        <v>500</v>
      </c>
      <c r="N22630" s="43">
        <v>4000</v>
      </c>
    </row>
    <row r="22631" ht="14.4" customHeight="1" spans="1:14" x14ac:dyDescent="0.25">
      <c r="A22631" s="106">
        <v>46294</v>
      </c>
      <c r="B22631">
        <v>19164</v>
      </c>
      <c r="C22631">
        <v>15975</v>
      </c>
      <c r="E22631">
        <v>537</v>
      </c>
      <c r="F22631" t="s">
        <v>14828</v>
      </c>
      <c r="G22631" t="s">
        <v>2021</v>
      </c>
      <c r="I22631" t="s">
        <v>2006</v>
      </c>
      <c r="J22631" t="s">
        <v>2242</v>
      </c>
      <c r="K22631" t="s">
        <v>2243</v>
      </c>
      <c r="L22631">
        <v>2</v>
      </c>
      <c r="M22631">
        <v>500</v>
      </c>
      <c r="N22631" s="43">
        <v>1000</v>
      </c>
    </row>
    <row r="22632" ht="14.4" customHeight="1" spans="1:14" x14ac:dyDescent="0.25">
      <c r="A22632" s="106">
        <v>46295</v>
      </c>
      <c r="B22632">
        <v>19256</v>
      </c>
      <c r="C22632">
        <v>16057</v>
      </c>
      <c r="E22632">
        <v>537</v>
      </c>
      <c r="F22632" t="s">
        <v>4082</v>
      </c>
      <c r="G22632" t="s">
        <v>2025</v>
      </c>
      <c r="I22632" t="s">
        <v>2006</v>
      </c>
      <c r="J22632" t="s">
        <v>2242</v>
      </c>
      <c r="K22632" t="s">
        <v>2243</v>
      </c>
      <c r="L22632">
        <v>5</v>
      </c>
      <c r="M22632">
        <v>500</v>
      </c>
      <c r="N22632" s="43">
        <v>2500</v>
      </c>
    </row>
    <row r="22633" ht="14.4" customHeight="1" spans="1:14" x14ac:dyDescent="0.25">
      <c r="A22633" s="106">
        <v>46295</v>
      </c>
      <c r="B22633">
        <v>19257</v>
      </c>
      <c r="C22633">
        <v>16058</v>
      </c>
      <c r="E22633">
        <v>537</v>
      </c>
      <c r="F22633" t="s">
        <v>4082</v>
      </c>
      <c r="G22633" t="s">
        <v>2025</v>
      </c>
      <c r="I22633" t="s">
        <v>2006</v>
      </c>
      <c r="J22633" t="s">
        <v>2242</v>
      </c>
      <c r="K22633" t="s">
        <v>2243</v>
      </c>
      <c r="L22633">
        <v>3</v>
      </c>
      <c r="M22633">
        <v>500</v>
      </c>
      <c r="N22633" s="43">
        <v>1500</v>
      </c>
    </row>
    <row r="22634" ht="14.4" customHeight="1" spans="1:14" x14ac:dyDescent="0.25">
      <c r="A22634" s="106">
        <v>46295</v>
      </c>
      <c r="B22634">
        <v>19271</v>
      </c>
      <c r="C22634">
        <v>16071</v>
      </c>
      <c r="E22634">
        <v>537</v>
      </c>
      <c r="F22634" t="s">
        <v>8383</v>
      </c>
      <c r="G22634" t="s">
        <v>2036</v>
      </c>
      <c r="I22634" t="s">
        <v>2006</v>
      </c>
      <c r="J22634" t="s">
        <v>2242</v>
      </c>
      <c r="K22634" t="s">
        <v>2243</v>
      </c>
      <c r="L22634">
        <v>8</v>
      </c>
      <c r="M22634">
        <v>500</v>
      </c>
      <c r="N22634" s="43">
        <v>4000</v>
      </c>
    </row>
    <row r="22635" ht="14.4" customHeight="1" hidden="1" spans="1:14" x14ac:dyDescent="0.25">
      <c r="A22635" s="106">
        <v>46296</v>
      </c>
      <c r="B22635">
        <v>19341</v>
      </c>
      <c r="C22635">
        <v>16133</v>
      </c>
      <c r="E22635">
        <v>537</v>
      </c>
      <c r="F22635" t="s">
        <v>10838</v>
      </c>
      <c r="G22635" t="s">
        <v>2223</v>
      </c>
      <c r="I22635" t="s">
        <v>2006</v>
      </c>
      <c r="J22635" t="s">
        <v>2242</v>
      </c>
      <c r="K22635" t="s">
        <v>2243</v>
      </c>
      <c r="L22635">
        <v>5</v>
      </c>
      <c r="M22635">
        <v>500</v>
      </c>
      <c r="N22635" s="43">
        <v>2500</v>
      </c>
    </row>
    <row r="22636" ht="14.4" customHeight="1" hidden="1" spans="1:14" x14ac:dyDescent="0.25">
      <c r="A22636" s="106">
        <v>46296</v>
      </c>
      <c r="B22636">
        <v>19342</v>
      </c>
      <c r="C22636">
        <v>16134</v>
      </c>
      <c r="E22636">
        <v>537</v>
      </c>
      <c r="F22636" t="s">
        <v>10838</v>
      </c>
      <c r="G22636" t="s">
        <v>2223</v>
      </c>
      <c r="I22636" t="s">
        <v>2006</v>
      </c>
      <c r="J22636" t="s">
        <v>2242</v>
      </c>
      <c r="K22636" t="s">
        <v>2243</v>
      </c>
      <c r="L22636">
        <v>3</v>
      </c>
      <c r="M22636">
        <v>500</v>
      </c>
      <c r="N22636" s="43">
        <v>1500</v>
      </c>
    </row>
    <row r="22637" ht="14.4" customHeight="1" hidden="1" spans="1:14" x14ac:dyDescent="0.25">
      <c r="A22637" s="106">
        <v>46020</v>
      </c>
      <c r="B22637">
        <v>6288</v>
      </c>
      <c r="C22637">
        <v>3204</v>
      </c>
      <c r="E22637">
        <v>103</v>
      </c>
      <c r="F22637" t="s">
        <v>14829</v>
      </c>
      <c r="G22637" t="s">
        <v>2127</v>
      </c>
      <c r="I22637" t="s">
        <v>2030</v>
      </c>
      <c r="J22637" t="s">
        <v>2189</v>
      </c>
      <c r="K22637" t="s">
        <v>2190</v>
      </c>
      <c r="L22637">
        <v>5</v>
      </c>
      <c r="M22637">
        <v>620</v>
      </c>
      <c r="N22637" s="43">
        <v>3100</v>
      </c>
    </row>
    <row r="22638" ht="14.4" customHeight="1" hidden="1" spans="1:14" x14ac:dyDescent="0.25">
      <c r="A22638" s="106">
        <v>46020</v>
      </c>
      <c r="B22638">
        <v>6289</v>
      </c>
      <c r="C22638">
        <v>3205</v>
      </c>
      <c r="E22638">
        <v>103</v>
      </c>
      <c r="F22638" t="s">
        <v>14829</v>
      </c>
      <c r="G22638" t="s">
        <v>2127</v>
      </c>
      <c r="I22638" t="s">
        <v>2030</v>
      </c>
      <c r="J22638" t="s">
        <v>2189</v>
      </c>
      <c r="K22638" t="s">
        <v>2190</v>
      </c>
      <c r="L22638">
        <v>3</v>
      </c>
      <c r="M22638">
        <v>620</v>
      </c>
      <c r="N22638" s="43">
        <v>1860</v>
      </c>
    </row>
    <row r="22639" ht="14.4" customHeight="1" hidden="1" spans="1:14" x14ac:dyDescent="0.25">
      <c r="A22639" s="106">
        <v>46020</v>
      </c>
      <c r="B22639">
        <v>6292</v>
      </c>
      <c r="C22639">
        <v>3208</v>
      </c>
      <c r="E22639">
        <v>103</v>
      </c>
      <c r="F22639" t="s">
        <v>14830</v>
      </c>
      <c r="G22639" t="s">
        <v>2052</v>
      </c>
      <c r="I22639" t="s">
        <v>2030</v>
      </c>
      <c r="J22639" t="s">
        <v>2189</v>
      </c>
      <c r="K22639" t="s">
        <v>2190</v>
      </c>
      <c r="L22639">
        <v>5</v>
      </c>
      <c r="M22639">
        <v>620</v>
      </c>
      <c r="N22639" s="43">
        <v>3100</v>
      </c>
    </row>
    <row r="22640" ht="14.4" customHeight="1" hidden="1" spans="1:14" x14ac:dyDescent="0.25">
      <c r="A22640" s="106">
        <v>46020</v>
      </c>
      <c r="B22640">
        <v>6293</v>
      </c>
      <c r="C22640">
        <v>3209</v>
      </c>
      <c r="E22640">
        <v>103</v>
      </c>
      <c r="F22640" t="s">
        <v>14830</v>
      </c>
      <c r="G22640" t="s">
        <v>2052</v>
      </c>
      <c r="I22640" t="s">
        <v>2030</v>
      </c>
      <c r="J22640" t="s">
        <v>2189</v>
      </c>
      <c r="K22640" t="s">
        <v>2190</v>
      </c>
      <c r="L22640">
        <v>3</v>
      </c>
      <c r="M22640">
        <v>620</v>
      </c>
      <c r="N22640" s="43">
        <v>1860</v>
      </c>
    </row>
    <row r="22641" ht="14.4" customHeight="1" hidden="1" spans="1:14" x14ac:dyDescent="0.25">
      <c r="A22641" s="106">
        <v>46020</v>
      </c>
      <c r="B22641">
        <v>6302</v>
      </c>
      <c r="C22641">
        <v>3218</v>
      </c>
      <c r="E22641">
        <v>103</v>
      </c>
      <c r="F22641" t="s">
        <v>14831</v>
      </c>
      <c r="G22641" t="s">
        <v>2036</v>
      </c>
      <c r="I22641" t="s">
        <v>2030</v>
      </c>
      <c r="J22641" t="s">
        <v>2189</v>
      </c>
      <c r="K22641" t="s">
        <v>2190</v>
      </c>
      <c r="L22641">
        <v>8</v>
      </c>
      <c r="M22641">
        <v>620</v>
      </c>
      <c r="N22641" s="43">
        <v>4960</v>
      </c>
    </row>
    <row r="22642" ht="14.4" customHeight="1" hidden="1" spans="1:14" x14ac:dyDescent="0.25">
      <c r="A22642" s="106">
        <v>46020</v>
      </c>
      <c r="B22642">
        <v>6303</v>
      </c>
      <c r="C22642">
        <v>3219</v>
      </c>
      <c r="E22642">
        <v>103</v>
      </c>
      <c r="F22642" t="s">
        <v>14831</v>
      </c>
      <c r="G22642" t="s">
        <v>2036</v>
      </c>
      <c r="I22642" t="s">
        <v>2030</v>
      </c>
      <c r="J22642" t="s">
        <v>2189</v>
      </c>
      <c r="K22642" t="s">
        <v>2190</v>
      </c>
      <c r="L22642">
        <v>2</v>
      </c>
      <c r="M22642">
        <v>620</v>
      </c>
      <c r="N22642" s="43">
        <v>1240</v>
      </c>
    </row>
    <row r="22643" ht="14.4" customHeight="1" hidden="1" spans="1:14" x14ac:dyDescent="0.25">
      <c r="A22643" s="106">
        <v>45875</v>
      </c>
      <c r="B22643">
        <v>905</v>
      </c>
      <c r="C22643">
        <v>0</v>
      </c>
      <c r="E22643">
        <v>93</v>
      </c>
      <c r="F22643" t="s">
        <v>3524</v>
      </c>
      <c r="G22643" t="s">
        <v>2044</v>
      </c>
      <c r="H22643" t="s">
        <v>2029</v>
      </c>
      <c r="I22643" t="s">
        <v>2030</v>
      </c>
      <c r="J22643" t="s">
        <v>2806</v>
      </c>
      <c r="K22643" t="s">
        <v>2807</v>
      </c>
      <c r="L22643">
        <v>10</v>
      </c>
      <c r="M22643">
        <v>610</v>
      </c>
      <c r="N22643" s="43">
        <v>6100</v>
      </c>
    </row>
    <row r="22644" ht="14.4" customHeight="1" hidden="1" spans="1:14" x14ac:dyDescent="0.25">
      <c r="A22644" s="106">
        <v>45875</v>
      </c>
      <c r="B22644">
        <v>905</v>
      </c>
      <c r="C22644">
        <v>0</v>
      </c>
      <c r="E22644">
        <v>93</v>
      </c>
      <c r="F22644" t="s">
        <v>3524</v>
      </c>
      <c r="G22644" t="s">
        <v>2044</v>
      </c>
      <c r="H22644" t="s">
        <v>2029</v>
      </c>
      <c r="I22644" t="s">
        <v>2030</v>
      </c>
      <c r="J22644" t="s">
        <v>2033</v>
      </c>
      <c r="K22644" t="s">
        <v>2034</v>
      </c>
      <c r="L22644">
        <v>1</v>
      </c>
      <c r="M22644">
        <v>1800</v>
      </c>
      <c r="N22644" s="43">
        <v>1800</v>
      </c>
    </row>
    <row r="22645" ht="14.4" customHeight="1" hidden="1" spans="1:14" x14ac:dyDescent="0.25">
      <c r="A22645" s="106">
        <v>45875</v>
      </c>
      <c r="B22645">
        <v>911</v>
      </c>
      <c r="C22645">
        <v>0</v>
      </c>
      <c r="E22645">
        <v>93</v>
      </c>
      <c r="F22645" t="s">
        <v>14832</v>
      </c>
      <c r="G22645" t="s">
        <v>2368</v>
      </c>
      <c r="H22645" t="s">
        <v>2029</v>
      </c>
      <c r="I22645" t="s">
        <v>2030</v>
      </c>
      <c r="J22645" t="s">
        <v>2806</v>
      </c>
      <c r="K22645" t="s">
        <v>2807</v>
      </c>
      <c r="L22645">
        <v>8</v>
      </c>
      <c r="M22645">
        <v>610</v>
      </c>
      <c r="N22645" s="43">
        <v>4880</v>
      </c>
    </row>
    <row r="22646" ht="14.4" customHeight="1" hidden="1" spans="1:14" x14ac:dyDescent="0.25">
      <c r="A22646" s="106">
        <v>45875</v>
      </c>
      <c r="B22646">
        <v>912</v>
      </c>
      <c r="C22646">
        <v>0</v>
      </c>
      <c r="E22646">
        <v>93</v>
      </c>
      <c r="F22646" t="s">
        <v>14833</v>
      </c>
      <c r="G22646" t="s">
        <v>2021</v>
      </c>
      <c r="H22646" t="s">
        <v>2029</v>
      </c>
      <c r="I22646" t="s">
        <v>2030</v>
      </c>
      <c r="J22646" t="s">
        <v>2806</v>
      </c>
      <c r="K22646" t="s">
        <v>2807</v>
      </c>
      <c r="L22646">
        <v>10</v>
      </c>
      <c r="M22646">
        <v>610</v>
      </c>
      <c r="N22646" s="43">
        <v>6100</v>
      </c>
    </row>
    <row r="22647" ht="14.4" customHeight="1" hidden="1" spans="1:14" x14ac:dyDescent="0.25">
      <c r="A22647" s="106">
        <v>45875</v>
      </c>
      <c r="B22647">
        <v>914</v>
      </c>
      <c r="C22647">
        <v>0</v>
      </c>
      <c r="E22647">
        <v>93</v>
      </c>
      <c r="F22647" t="s">
        <v>14834</v>
      </c>
      <c r="G22647" t="s">
        <v>2044</v>
      </c>
      <c r="H22647" t="s">
        <v>2029</v>
      </c>
      <c r="I22647" t="s">
        <v>2030</v>
      </c>
      <c r="J22647" t="s">
        <v>2806</v>
      </c>
      <c r="K22647" t="s">
        <v>2807</v>
      </c>
      <c r="L22647">
        <v>10</v>
      </c>
      <c r="M22647">
        <v>610</v>
      </c>
      <c r="N22647" s="43">
        <v>6100</v>
      </c>
    </row>
    <row r="22648" ht="14.4" customHeight="1" hidden="1" spans="1:14" x14ac:dyDescent="0.25">
      <c r="A22648" s="106">
        <v>45875</v>
      </c>
      <c r="B22648">
        <v>914</v>
      </c>
      <c r="C22648">
        <v>0</v>
      </c>
      <c r="E22648">
        <v>93</v>
      </c>
      <c r="F22648" t="s">
        <v>14834</v>
      </c>
      <c r="G22648" t="s">
        <v>2044</v>
      </c>
      <c r="H22648" t="s">
        <v>2029</v>
      </c>
      <c r="I22648" t="s">
        <v>2030</v>
      </c>
      <c r="J22648" t="s">
        <v>2033</v>
      </c>
      <c r="K22648" t="s">
        <v>2034</v>
      </c>
      <c r="L22648">
        <v>8</v>
      </c>
      <c r="M22648">
        <v>55</v>
      </c>
      <c r="N22648" s="43">
        <v>440</v>
      </c>
    </row>
    <row r="22649" ht="14.4" customHeight="1" hidden="1" spans="1:14" x14ac:dyDescent="0.25">
      <c r="A22649" s="106">
        <v>45875</v>
      </c>
      <c r="B22649">
        <v>916</v>
      </c>
      <c r="C22649">
        <v>0</v>
      </c>
      <c r="E22649">
        <v>93</v>
      </c>
      <c r="F22649" t="s">
        <v>14835</v>
      </c>
      <c r="G22649" t="s">
        <v>2005</v>
      </c>
      <c r="H22649" t="s">
        <v>2029</v>
      </c>
      <c r="I22649" t="s">
        <v>2030</v>
      </c>
      <c r="J22649" t="s">
        <v>2033</v>
      </c>
      <c r="K22649" t="s">
        <v>2034</v>
      </c>
      <c r="L22649">
        <v>8</v>
      </c>
      <c r="M22649">
        <v>55</v>
      </c>
      <c r="N22649" s="43">
        <v>440</v>
      </c>
    </row>
    <row r="22650" ht="14.4" customHeight="1" hidden="1" spans="1:14" x14ac:dyDescent="0.25">
      <c r="A22650" s="106">
        <v>45875</v>
      </c>
      <c r="B22650">
        <v>916</v>
      </c>
      <c r="C22650">
        <v>0</v>
      </c>
      <c r="E22650">
        <v>93</v>
      </c>
      <c r="F22650" t="s">
        <v>14835</v>
      </c>
      <c r="G22650" t="s">
        <v>2005</v>
      </c>
      <c r="H22650" t="s">
        <v>2029</v>
      </c>
      <c r="I22650" t="s">
        <v>2030</v>
      </c>
      <c r="J22650" t="s">
        <v>2806</v>
      </c>
      <c r="K22650" t="s">
        <v>2807</v>
      </c>
      <c r="L22650">
        <v>8</v>
      </c>
      <c r="M22650">
        <v>610</v>
      </c>
      <c r="N22650" s="43">
        <v>4880</v>
      </c>
    </row>
    <row r="22651" ht="14.4" customHeight="1" hidden="1" spans="1:14" x14ac:dyDescent="0.25">
      <c r="A22651" s="106">
        <v>45875</v>
      </c>
      <c r="B22651">
        <v>917</v>
      </c>
      <c r="C22651">
        <v>0</v>
      </c>
      <c r="E22651">
        <v>93</v>
      </c>
      <c r="F22651" t="s">
        <v>14836</v>
      </c>
      <c r="G22651" t="s">
        <v>2017</v>
      </c>
      <c r="H22651" t="s">
        <v>2029</v>
      </c>
      <c r="I22651" t="s">
        <v>2030</v>
      </c>
      <c r="J22651" t="s">
        <v>2806</v>
      </c>
      <c r="K22651" t="s">
        <v>2807</v>
      </c>
      <c r="L22651">
        <v>8</v>
      </c>
      <c r="M22651">
        <v>610</v>
      </c>
      <c r="N22651" s="43">
        <v>4880</v>
      </c>
    </row>
    <row r="22652" ht="14.4" customHeight="1" hidden="1" spans="1:14" x14ac:dyDescent="0.25">
      <c r="A22652" s="106">
        <v>45875</v>
      </c>
      <c r="B22652">
        <v>917</v>
      </c>
      <c r="C22652">
        <v>0</v>
      </c>
      <c r="E22652">
        <v>93</v>
      </c>
      <c r="F22652" t="s">
        <v>14836</v>
      </c>
      <c r="G22652" t="s">
        <v>2017</v>
      </c>
      <c r="H22652" t="s">
        <v>2029</v>
      </c>
      <c r="I22652" t="s">
        <v>2030</v>
      </c>
      <c r="J22652" t="s">
        <v>2033</v>
      </c>
      <c r="K22652" t="s">
        <v>2034</v>
      </c>
      <c r="L22652">
        <v>8</v>
      </c>
      <c r="M22652">
        <v>55</v>
      </c>
      <c r="N22652" s="43">
        <v>440</v>
      </c>
    </row>
    <row r="22653" ht="14.4" customHeight="1" hidden="1" spans="1:14" x14ac:dyDescent="0.25">
      <c r="A22653" s="106">
        <v>45904</v>
      </c>
      <c r="B22653">
        <v>1797</v>
      </c>
      <c r="C22653">
        <v>0</v>
      </c>
      <c r="E22653">
        <v>93</v>
      </c>
      <c r="F22653" t="s">
        <v>14837</v>
      </c>
      <c r="G22653" t="s">
        <v>2025</v>
      </c>
      <c r="H22653" t="s">
        <v>2029</v>
      </c>
      <c r="I22653" t="s">
        <v>2030</v>
      </c>
      <c r="J22653" t="s">
        <v>2031</v>
      </c>
      <c r="K22653" t="s">
        <v>2032</v>
      </c>
      <c r="L22653">
        <v>8</v>
      </c>
      <c r="M22653">
        <v>580</v>
      </c>
      <c r="N22653" s="43">
        <v>4640</v>
      </c>
    </row>
    <row r="22654" ht="14.4" customHeight="1" hidden="1" spans="1:14" x14ac:dyDescent="0.25">
      <c r="A22654" s="106">
        <v>45904</v>
      </c>
      <c r="B22654">
        <v>1797</v>
      </c>
      <c r="C22654">
        <v>0</v>
      </c>
      <c r="E22654">
        <v>93</v>
      </c>
      <c r="F22654" t="s">
        <v>14837</v>
      </c>
      <c r="G22654" t="s">
        <v>2025</v>
      </c>
      <c r="H22654" t="s">
        <v>2029</v>
      </c>
      <c r="I22654" t="s">
        <v>2030</v>
      </c>
      <c r="J22654" t="s">
        <v>2033</v>
      </c>
      <c r="K22654" t="s">
        <v>2034</v>
      </c>
      <c r="L22654">
        <v>1</v>
      </c>
      <c r="M22654">
        <v>1800</v>
      </c>
      <c r="N22654" s="43">
        <v>1800</v>
      </c>
    </row>
    <row r="22655" ht="14.4" customHeight="1" hidden="1" spans="1:14" x14ac:dyDescent="0.25">
      <c r="A22655" s="106">
        <v>45904</v>
      </c>
      <c r="B22655">
        <v>1800</v>
      </c>
      <c r="C22655">
        <v>0</v>
      </c>
      <c r="E22655">
        <v>93</v>
      </c>
      <c r="F22655" t="s">
        <v>14838</v>
      </c>
      <c r="G22655" t="s">
        <v>2021</v>
      </c>
      <c r="H22655" t="s">
        <v>2029</v>
      </c>
      <c r="I22655" t="s">
        <v>2030</v>
      </c>
      <c r="J22655" t="s">
        <v>2031</v>
      </c>
      <c r="K22655" t="s">
        <v>2032</v>
      </c>
      <c r="L22655">
        <v>10</v>
      </c>
      <c r="M22655">
        <v>580</v>
      </c>
      <c r="N22655" s="43">
        <v>5800</v>
      </c>
    </row>
    <row r="22656" ht="14.4" customHeight="1" hidden="1" spans="1:14" x14ac:dyDescent="0.25">
      <c r="A22656" s="106">
        <v>45904</v>
      </c>
      <c r="B22656">
        <v>1805</v>
      </c>
      <c r="C22656">
        <v>0</v>
      </c>
      <c r="E22656">
        <v>93</v>
      </c>
      <c r="F22656" t="s">
        <v>14839</v>
      </c>
      <c r="G22656" t="s">
        <v>2038</v>
      </c>
      <c r="H22656" t="s">
        <v>2029</v>
      </c>
      <c r="I22656" t="s">
        <v>2030</v>
      </c>
      <c r="J22656" t="s">
        <v>2031</v>
      </c>
      <c r="K22656" t="s">
        <v>2032</v>
      </c>
      <c r="L22656">
        <v>8</v>
      </c>
      <c r="M22656">
        <v>580</v>
      </c>
      <c r="N22656" s="43">
        <v>4640</v>
      </c>
    </row>
    <row r="22657" ht="14.4" customHeight="1" hidden="1" spans="1:14" x14ac:dyDescent="0.25">
      <c r="A22657" s="106">
        <v>45912</v>
      </c>
      <c r="B22657">
        <v>2059</v>
      </c>
      <c r="C22657">
        <v>0</v>
      </c>
      <c r="E22657">
        <v>93</v>
      </c>
      <c r="F22657" t="s">
        <v>14840</v>
      </c>
      <c r="G22657" t="s">
        <v>2368</v>
      </c>
      <c r="I22657" t="s">
        <v>2030</v>
      </c>
      <c r="J22657" t="s">
        <v>2031</v>
      </c>
      <c r="K22657" t="s">
        <v>2032</v>
      </c>
      <c r="L22657">
        <v>8</v>
      </c>
      <c r="M22657">
        <v>580</v>
      </c>
      <c r="N22657" s="43">
        <v>4640</v>
      </c>
    </row>
    <row r="22658" ht="14.4" customHeight="1" hidden="1" spans="1:14" x14ac:dyDescent="0.25">
      <c r="A22658" s="106">
        <v>45912</v>
      </c>
      <c r="B22658">
        <v>2064</v>
      </c>
      <c r="C22658">
        <v>0</v>
      </c>
      <c r="E22658">
        <v>93</v>
      </c>
      <c r="F22658" t="s">
        <v>14841</v>
      </c>
      <c r="G22658" t="s">
        <v>2336</v>
      </c>
      <c r="I22658" t="s">
        <v>2030</v>
      </c>
      <c r="J22658" t="s">
        <v>2031</v>
      </c>
      <c r="K22658" t="s">
        <v>2032</v>
      </c>
      <c r="L22658">
        <v>8</v>
      </c>
      <c r="M22658">
        <v>580</v>
      </c>
      <c r="N22658" s="43">
        <v>4640</v>
      </c>
    </row>
    <row r="22659" ht="14.4" customHeight="1" hidden="1" spans="1:14" x14ac:dyDescent="0.25">
      <c r="A22659" s="106">
        <v>45912</v>
      </c>
      <c r="B22659">
        <v>2068</v>
      </c>
      <c r="C22659">
        <v>0</v>
      </c>
      <c r="E22659">
        <v>93</v>
      </c>
      <c r="F22659" t="s">
        <v>14842</v>
      </c>
      <c r="G22659" t="s">
        <v>2012</v>
      </c>
      <c r="I22659" t="s">
        <v>2030</v>
      </c>
      <c r="J22659" t="s">
        <v>2031</v>
      </c>
      <c r="K22659" t="s">
        <v>2032</v>
      </c>
      <c r="L22659">
        <v>4</v>
      </c>
      <c r="M22659">
        <v>580</v>
      </c>
      <c r="N22659" s="43">
        <v>2320</v>
      </c>
    </row>
    <row r="22660" ht="14.4" customHeight="1" hidden="1" spans="1:14" x14ac:dyDescent="0.25">
      <c r="A22660" s="106">
        <v>46063</v>
      </c>
      <c r="B22660">
        <v>8061</v>
      </c>
      <c r="C22660">
        <v>4959</v>
      </c>
      <c r="E22660">
        <v>268</v>
      </c>
      <c r="F22660" t="s">
        <v>5855</v>
      </c>
      <c r="G22660" t="s">
        <v>2131</v>
      </c>
      <c r="I22660" t="s">
        <v>2006</v>
      </c>
      <c r="J22660" t="s">
        <v>2146</v>
      </c>
      <c r="K22660" t="s">
        <v>2147</v>
      </c>
      <c r="L22660">
        <v>5</v>
      </c>
      <c r="M22660">
        <v>629.28</v>
      </c>
      <c r="N22660" s="43">
        <v>3146.4</v>
      </c>
    </row>
    <row r="22661" ht="14.4" customHeight="1" hidden="1" spans="1:14" x14ac:dyDescent="0.25">
      <c r="A22661" s="106">
        <v>46063</v>
      </c>
      <c r="B22661">
        <v>8062</v>
      </c>
      <c r="C22661">
        <v>4960</v>
      </c>
      <c r="E22661">
        <v>268</v>
      </c>
      <c r="F22661" t="s">
        <v>5855</v>
      </c>
      <c r="G22661" t="s">
        <v>2131</v>
      </c>
      <c r="I22661" t="s">
        <v>2006</v>
      </c>
      <c r="J22661" t="s">
        <v>2146</v>
      </c>
      <c r="K22661" t="s">
        <v>2147</v>
      </c>
      <c r="L22661">
        <v>3</v>
      </c>
      <c r="M22661">
        <v>629.28</v>
      </c>
      <c r="N22661" s="43">
        <v>1887.84</v>
      </c>
    </row>
    <row r="22662" ht="14.4" customHeight="1" hidden="1" spans="1:14" x14ac:dyDescent="0.25">
      <c r="A22662" s="106">
        <v>46063</v>
      </c>
      <c r="B22662">
        <v>8069</v>
      </c>
      <c r="C22662">
        <v>4967</v>
      </c>
      <c r="E22662">
        <v>268</v>
      </c>
      <c r="F22662" t="s">
        <v>2011</v>
      </c>
      <c r="G22662" t="s">
        <v>2012</v>
      </c>
      <c r="I22662" t="s">
        <v>2006</v>
      </c>
      <c r="J22662" t="s">
        <v>2146</v>
      </c>
      <c r="K22662" t="s">
        <v>2147</v>
      </c>
      <c r="L22662">
        <v>5</v>
      </c>
      <c r="M22662">
        <v>629.28</v>
      </c>
      <c r="N22662" s="43">
        <v>3146.4</v>
      </c>
    </row>
    <row r="22663" ht="14.4" customHeight="1" hidden="1" spans="1:14" x14ac:dyDescent="0.25">
      <c r="A22663" s="106">
        <v>46063</v>
      </c>
      <c r="B22663">
        <v>8070</v>
      </c>
      <c r="C22663">
        <v>4968</v>
      </c>
      <c r="E22663">
        <v>268</v>
      </c>
      <c r="F22663" t="s">
        <v>2011</v>
      </c>
      <c r="G22663" t="s">
        <v>2012</v>
      </c>
      <c r="I22663" t="s">
        <v>2006</v>
      </c>
      <c r="J22663" t="s">
        <v>2146</v>
      </c>
      <c r="K22663" t="s">
        <v>2147</v>
      </c>
      <c r="L22663">
        <v>3</v>
      </c>
      <c r="M22663">
        <v>629.28</v>
      </c>
      <c r="N22663" s="43">
        <v>1887.84</v>
      </c>
    </row>
    <row r="22664" ht="14.4" customHeight="1" hidden="1" spans="1:14" x14ac:dyDescent="0.25">
      <c r="A22664" s="106">
        <v>46063</v>
      </c>
      <c r="B22664">
        <v>8083</v>
      </c>
      <c r="C22664">
        <v>4981</v>
      </c>
      <c r="E22664">
        <v>268</v>
      </c>
      <c r="F22664" t="s">
        <v>12039</v>
      </c>
      <c r="G22664" t="s">
        <v>2017</v>
      </c>
      <c r="I22664" t="s">
        <v>2006</v>
      </c>
      <c r="J22664" t="s">
        <v>2146</v>
      </c>
      <c r="K22664" t="s">
        <v>2147</v>
      </c>
      <c r="L22664">
        <v>5</v>
      </c>
      <c r="M22664">
        <v>629.28</v>
      </c>
      <c r="N22664" s="43">
        <v>3146.4</v>
      </c>
    </row>
    <row r="22665" ht="14.4" customHeight="1" hidden="1" spans="1:14" x14ac:dyDescent="0.25">
      <c r="A22665" s="106">
        <v>46063</v>
      </c>
      <c r="B22665">
        <v>8084</v>
      </c>
      <c r="C22665">
        <v>4982</v>
      </c>
      <c r="E22665">
        <v>268</v>
      </c>
      <c r="F22665" t="s">
        <v>12039</v>
      </c>
      <c r="G22665" t="s">
        <v>2017</v>
      </c>
      <c r="I22665" t="s">
        <v>2006</v>
      </c>
      <c r="J22665" t="s">
        <v>2146</v>
      </c>
      <c r="K22665" t="s">
        <v>2147</v>
      </c>
      <c r="L22665">
        <v>1</v>
      </c>
      <c r="M22665">
        <v>629.28</v>
      </c>
      <c r="N22665" s="43">
        <v>629.28</v>
      </c>
    </row>
    <row r="22666" ht="14.4" customHeight="1" hidden="1" spans="1:14" x14ac:dyDescent="0.25">
      <c r="A22666" s="106">
        <v>46127</v>
      </c>
      <c r="B22666">
        <v>10831</v>
      </c>
      <c r="C22666">
        <v>7735</v>
      </c>
      <c r="E22666">
        <v>268</v>
      </c>
      <c r="F22666" t="s">
        <v>14843</v>
      </c>
      <c r="G22666" t="s">
        <v>2114</v>
      </c>
      <c r="I22666" t="s">
        <v>2006</v>
      </c>
      <c r="J22666" t="s">
        <v>2146</v>
      </c>
      <c r="K22666" t="s">
        <v>2147</v>
      </c>
      <c r="L22666">
        <v>5</v>
      </c>
      <c r="M22666">
        <v>669.48</v>
      </c>
      <c r="N22666" s="43">
        <v>3347.4</v>
      </c>
    </row>
    <row r="22667" ht="14.4" customHeight="1" hidden="1" spans="1:14" x14ac:dyDescent="0.25">
      <c r="A22667" s="106">
        <v>46127</v>
      </c>
      <c r="B22667">
        <v>10832</v>
      </c>
      <c r="C22667">
        <v>7736</v>
      </c>
      <c r="E22667">
        <v>268</v>
      </c>
      <c r="F22667" t="s">
        <v>14843</v>
      </c>
      <c r="G22667" t="s">
        <v>2114</v>
      </c>
      <c r="I22667" t="s">
        <v>2006</v>
      </c>
      <c r="J22667" t="s">
        <v>2146</v>
      </c>
      <c r="K22667" t="s">
        <v>2147</v>
      </c>
      <c r="L22667">
        <v>3</v>
      </c>
      <c r="M22667">
        <v>669.48</v>
      </c>
      <c r="N22667" s="43">
        <v>2008.44</v>
      </c>
    </row>
    <row r="22668" ht="14.4" customHeight="1" hidden="1" spans="1:14" x14ac:dyDescent="0.25">
      <c r="A22668" s="106">
        <v>46127</v>
      </c>
      <c r="B22668">
        <v>10835</v>
      </c>
      <c r="C22668">
        <v>7739</v>
      </c>
      <c r="E22668">
        <v>268</v>
      </c>
      <c r="F22668" t="s">
        <v>14844</v>
      </c>
      <c r="G22668" t="s">
        <v>2027</v>
      </c>
      <c r="I22668" t="s">
        <v>2006</v>
      </c>
      <c r="J22668" t="s">
        <v>2146</v>
      </c>
      <c r="K22668" t="s">
        <v>2147</v>
      </c>
      <c r="L22668">
        <v>5</v>
      </c>
      <c r="M22668">
        <v>669.48</v>
      </c>
      <c r="N22668" s="43">
        <v>3347.4</v>
      </c>
    </row>
    <row r="22669" ht="14.4" customHeight="1" hidden="1" spans="1:14" x14ac:dyDescent="0.25">
      <c r="A22669" s="106">
        <v>46127</v>
      </c>
      <c r="B22669">
        <v>10836</v>
      </c>
      <c r="C22669">
        <v>7740</v>
      </c>
      <c r="E22669">
        <v>268</v>
      </c>
      <c r="F22669" t="s">
        <v>14844</v>
      </c>
      <c r="G22669" t="s">
        <v>2027</v>
      </c>
      <c r="I22669" t="s">
        <v>2006</v>
      </c>
      <c r="J22669" t="s">
        <v>2146</v>
      </c>
      <c r="K22669" t="s">
        <v>2147</v>
      </c>
      <c r="L22669">
        <v>3</v>
      </c>
      <c r="M22669">
        <v>669.48</v>
      </c>
      <c r="N22669" s="43">
        <v>2008.44</v>
      </c>
    </row>
    <row r="22670" ht="14.4" customHeight="1" hidden="1" spans="1:14" x14ac:dyDescent="0.25">
      <c r="A22670" s="106">
        <v>46127</v>
      </c>
      <c r="B22670">
        <v>10856</v>
      </c>
      <c r="C22670">
        <v>7760</v>
      </c>
      <c r="E22670">
        <v>268</v>
      </c>
      <c r="F22670" t="s">
        <v>14845</v>
      </c>
      <c r="G22670" t="s">
        <v>2114</v>
      </c>
      <c r="I22670" t="s">
        <v>2006</v>
      </c>
      <c r="J22670" t="s">
        <v>2146</v>
      </c>
      <c r="K22670" t="s">
        <v>2147</v>
      </c>
      <c r="L22670">
        <v>5</v>
      </c>
      <c r="M22670">
        <v>669.48</v>
      </c>
      <c r="N22670" s="43">
        <v>3347.4</v>
      </c>
    </row>
    <row r="22671" ht="14.4" customHeight="1" hidden="1" spans="1:14" x14ac:dyDescent="0.25">
      <c r="A22671" s="106">
        <v>46127</v>
      </c>
      <c r="B22671">
        <v>10857</v>
      </c>
      <c r="C22671">
        <v>7761</v>
      </c>
      <c r="E22671">
        <v>268</v>
      </c>
      <c r="F22671" t="s">
        <v>14845</v>
      </c>
      <c r="G22671" t="s">
        <v>2114</v>
      </c>
      <c r="I22671" t="s">
        <v>2006</v>
      </c>
      <c r="J22671" t="s">
        <v>2146</v>
      </c>
      <c r="K22671" t="s">
        <v>2147</v>
      </c>
      <c r="L22671">
        <v>3</v>
      </c>
      <c r="M22671">
        <v>669.48</v>
      </c>
      <c r="N22671" s="43">
        <v>2008.44</v>
      </c>
    </row>
    <row r="22672" ht="14.4" customHeight="1" hidden="1" spans="1:14" x14ac:dyDescent="0.25">
      <c r="A22672" s="106">
        <v>46132</v>
      </c>
      <c r="B22672">
        <v>11059</v>
      </c>
      <c r="C22672">
        <v>7961</v>
      </c>
      <c r="E22672">
        <v>268</v>
      </c>
      <c r="F22672" t="s">
        <v>14846</v>
      </c>
      <c r="G22672" t="s">
        <v>2127</v>
      </c>
      <c r="I22672" t="s">
        <v>2006</v>
      </c>
      <c r="J22672" t="s">
        <v>2146</v>
      </c>
      <c r="K22672" t="s">
        <v>2147</v>
      </c>
      <c r="L22672">
        <v>5</v>
      </c>
      <c r="M22672">
        <v>669.48</v>
      </c>
      <c r="N22672" s="43">
        <v>3347.4</v>
      </c>
    </row>
    <row r="22673" ht="14.4" customHeight="1" hidden="1" spans="1:14" x14ac:dyDescent="0.25">
      <c r="A22673" s="106">
        <v>46132</v>
      </c>
      <c r="B22673">
        <v>11063</v>
      </c>
      <c r="C22673">
        <v>7965</v>
      </c>
      <c r="E22673">
        <v>268</v>
      </c>
      <c r="F22673" t="s">
        <v>14847</v>
      </c>
      <c r="G22673" t="s">
        <v>2021</v>
      </c>
      <c r="I22673" t="s">
        <v>2006</v>
      </c>
      <c r="J22673" t="s">
        <v>2146</v>
      </c>
      <c r="K22673" t="s">
        <v>2147</v>
      </c>
      <c r="L22673">
        <v>5</v>
      </c>
      <c r="M22673">
        <v>669.48</v>
      </c>
      <c r="N22673" s="43">
        <v>3347.4</v>
      </c>
    </row>
    <row r="22674" ht="14.4" customHeight="1" hidden="1" spans="1:14" x14ac:dyDescent="0.25">
      <c r="A22674" s="106">
        <v>45939</v>
      </c>
      <c r="B22674">
        <v>2797</v>
      </c>
      <c r="C22674">
        <v>0</v>
      </c>
      <c r="E22674">
        <v>168</v>
      </c>
      <c r="F22674" t="s">
        <v>14848</v>
      </c>
      <c r="G22674" t="s">
        <v>2025</v>
      </c>
      <c r="H22674" t="s">
        <v>2005</v>
      </c>
      <c r="I22674" t="s">
        <v>2006</v>
      </c>
      <c r="J22674" t="s">
        <v>4863</v>
      </c>
      <c r="K22674" t="s">
        <v>4864</v>
      </c>
      <c r="L22674">
        <v>7</v>
      </c>
      <c r="M22674">
        <v>615</v>
      </c>
      <c r="N22674" s="43">
        <v>4305</v>
      </c>
    </row>
    <row r="22675" ht="14.4" customHeight="1" hidden="1" spans="1:14" x14ac:dyDescent="0.25">
      <c r="A22675" s="106">
        <v>45939</v>
      </c>
      <c r="B22675">
        <v>2797</v>
      </c>
      <c r="C22675">
        <v>0</v>
      </c>
      <c r="E22675">
        <v>168</v>
      </c>
      <c r="F22675" t="s">
        <v>14848</v>
      </c>
      <c r="G22675" t="s">
        <v>2025</v>
      </c>
      <c r="H22675" t="s">
        <v>2005</v>
      </c>
      <c r="I22675" t="s">
        <v>2006</v>
      </c>
      <c r="J22675" t="s">
        <v>2007</v>
      </c>
      <c r="K22675" t="s">
        <v>2008</v>
      </c>
      <c r="L22675">
        <v>1</v>
      </c>
      <c r="M22675">
        <v>24000</v>
      </c>
      <c r="N22675" s="43">
        <v>24000</v>
      </c>
    </row>
    <row r="22676" ht="14.4" customHeight="1" hidden="1" spans="1:14" x14ac:dyDescent="0.25">
      <c r="A22676" s="106">
        <v>45939</v>
      </c>
      <c r="B22676">
        <v>2801</v>
      </c>
      <c r="C22676">
        <v>0</v>
      </c>
      <c r="E22676">
        <v>168</v>
      </c>
      <c r="F22676" t="s">
        <v>14849</v>
      </c>
      <c r="G22676" t="s">
        <v>2044</v>
      </c>
      <c r="H22676" t="s">
        <v>2005</v>
      </c>
      <c r="I22676" t="s">
        <v>2006</v>
      </c>
      <c r="J22676" t="s">
        <v>4863</v>
      </c>
      <c r="K22676" t="s">
        <v>4864</v>
      </c>
      <c r="L22676">
        <v>7</v>
      </c>
      <c r="M22676">
        <v>615</v>
      </c>
      <c r="N22676" s="43">
        <v>4305</v>
      </c>
    </row>
    <row r="22677" ht="14.4" customHeight="1" hidden="1" spans="1:14" x14ac:dyDescent="0.25">
      <c r="A22677" s="106">
        <v>45939</v>
      </c>
      <c r="B22677">
        <v>2804</v>
      </c>
      <c r="C22677">
        <v>0</v>
      </c>
      <c r="E22677">
        <v>168</v>
      </c>
      <c r="F22677" t="s">
        <v>14850</v>
      </c>
      <c r="G22677" t="s">
        <v>2052</v>
      </c>
      <c r="H22677" t="s">
        <v>2005</v>
      </c>
      <c r="I22677" t="s">
        <v>2006</v>
      </c>
      <c r="J22677" t="s">
        <v>4863</v>
      </c>
      <c r="K22677" t="s">
        <v>4864</v>
      </c>
      <c r="L22677">
        <v>7</v>
      </c>
      <c r="M22677">
        <v>615</v>
      </c>
      <c r="N22677" s="43">
        <v>4305</v>
      </c>
    </row>
    <row r="22678" ht="14.4" customHeight="1" hidden="1" spans="1:14" x14ac:dyDescent="0.25">
      <c r="A22678" s="106">
        <v>45939</v>
      </c>
      <c r="B22678">
        <v>2806</v>
      </c>
      <c r="C22678">
        <v>0</v>
      </c>
      <c r="E22678">
        <v>168</v>
      </c>
      <c r="F22678" t="s">
        <v>14851</v>
      </c>
      <c r="G22678" t="s">
        <v>2063</v>
      </c>
      <c r="H22678" t="s">
        <v>2005</v>
      </c>
      <c r="I22678" t="s">
        <v>2006</v>
      </c>
      <c r="J22678" t="s">
        <v>4863</v>
      </c>
      <c r="K22678" t="s">
        <v>4864</v>
      </c>
      <c r="L22678">
        <v>7</v>
      </c>
      <c r="M22678">
        <v>615</v>
      </c>
      <c r="N22678" s="43">
        <v>4305</v>
      </c>
    </row>
    <row r="22679" ht="14.4" customHeight="1" hidden="1" spans="1:14" x14ac:dyDescent="0.25">
      <c r="A22679" s="106">
        <v>45939</v>
      </c>
      <c r="B22679">
        <v>2808</v>
      </c>
      <c r="C22679">
        <v>0</v>
      </c>
      <c r="E22679">
        <v>168</v>
      </c>
      <c r="F22679" t="s">
        <v>14852</v>
      </c>
      <c r="G22679" t="s">
        <v>2054</v>
      </c>
      <c r="H22679" t="s">
        <v>2005</v>
      </c>
      <c r="I22679" t="s">
        <v>2006</v>
      </c>
      <c r="J22679" t="s">
        <v>4863</v>
      </c>
      <c r="K22679" t="s">
        <v>4864</v>
      </c>
      <c r="L22679">
        <v>7</v>
      </c>
      <c r="M22679">
        <v>615</v>
      </c>
      <c r="N22679" s="43">
        <v>4305</v>
      </c>
    </row>
    <row r="22680" ht="14.4" customHeight="1" hidden="1" spans="1:14" x14ac:dyDescent="0.25">
      <c r="A22680" s="106">
        <v>45939</v>
      </c>
      <c r="B22680">
        <v>2808</v>
      </c>
      <c r="C22680">
        <v>0</v>
      </c>
      <c r="E22680">
        <v>168</v>
      </c>
      <c r="F22680" t="s">
        <v>14852</v>
      </c>
      <c r="G22680" t="s">
        <v>2054</v>
      </c>
      <c r="H22680" t="s">
        <v>2005</v>
      </c>
      <c r="I22680" t="s">
        <v>2006</v>
      </c>
      <c r="J22680" t="s">
        <v>2007</v>
      </c>
      <c r="K22680" t="s">
        <v>2008</v>
      </c>
      <c r="L22680">
        <v>5</v>
      </c>
      <c r="M22680">
        <v>60</v>
      </c>
      <c r="N22680" s="43">
        <v>300</v>
      </c>
    </row>
    <row r="22681" ht="14.4" customHeight="1" hidden="1" spans="1:14" x14ac:dyDescent="0.25">
      <c r="A22681" s="106">
        <v>45939</v>
      </c>
      <c r="B22681">
        <v>2810</v>
      </c>
      <c r="C22681">
        <v>0</v>
      </c>
      <c r="E22681">
        <v>168</v>
      </c>
      <c r="F22681" t="s">
        <v>14853</v>
      </c>
      <c r="G22681" t="s">
        <v>2025</v>
      </c>
      <c r="H22681" t="s">
        <v>2005</v>
      </c>
      <c r="I22681" t="s">
        <v>2006</v>
      </c>
      <c r="J22681" t="s">
        <v>2007</v>
      </c>
      <c r="K22681" t="s">
        <v>2008</v>
      </c>
      <c r="L22681">
        <v>7</v>
      </c>
      <c r="M22681">
        <v>60</v>
      </c>
      <c r="N22681" s="43">
        <v>420</v>
      </c>
    </row>
    <row r="22682" ht="14.4" customHeight="1" hidden="1" spans="1:14" x14ac:dyDescent="0.25">
      <c r="A22682" s="106">
        <v>45939</v>
      </c>
      <c r="B22682">
        <v>2810</v>
      </c>
      <c r="C22682">
        <v>0</v>
      </c>
      <c r="E22682">
        <v>168</v>
      </c>
      <c r="F22682" t="s">
        <v>14853</v>
      </c>
      <c r="G22682" t="s">
        <v>2025</v>
      </c>
      <c r="H22682" t="s">
        <v>2005</v>
      </c>
      <c r="I22682" t="s">
        <v>2006</v>
      </c>
      <c r="J22682" t="s">
        <v>4863</v>
      </c>
      <c r="K22682" t="s">
        <v>4864</v>
      </c>
      <c r="L22682">
        <v>7</v>
      </c>
      <c r="M22682">
        <v>615</v>
      </c>
      <c r="N22682" s="43">
        <v>4305</v>
      </c>
    </row>
    <row r="22683" ht="14.4" customHeight="1" hidden="1" spans="1:14" x14ac:dyDescent="0.25">
      <c r="A22683" s="106">
        <v>45939</v>
      </c>
      <c r="B22683">
        <v>2813</v>
      </c>
      <c r="C22683">
        <v>0</v>
      </c>
      <c r="E22683">
        <v>168</v>
      </c>
      <c r="F22683" t="s">
        <v>14854</v>
      </c>
      <c r="G22683" t="s">
        <v>2052</v>
      </c>
      <c r="H22683" t="s">
        <v>2005</v>
      </c>
      <c r="I22683" t="s">
        <v>2006</v>
      </c>
      <c r="J22683" t="s">
        <v>4863</v>
      </c>
      <c r="K22683" t="s">
        <v>4864</v>
      </c>
      <c r="L22683">
        <v>7</v>
      </c>
      <c r="M22683">
        <v>615</v>
      </c>
      <c r="N22683" s="43">
        <v>4305</v>
      </c>
    </row>
    <row r="22684" ht="14.4" customHeight="1" hidden="1" spans="1:14" x14ac:dyDescent="0.25">
      <c r="A22684" s="106">
        <v>45939</v>
      </c>
      <c r="B22684">
        <v>2813</v>
      </c>
      <c r="C22684">
        <v>0</v>
      </c>
      <c r="E22684">
        <v>168</v>
      </c>
      <c r="F22684" t="s">
        <v>14854</v>
      </c>
      <c r="G22684" t="s">
        <v>2052</v>
      </c>
      <c r="H22684" t="s">
        <v>2005</v>
      </c>
      <c r="I22684" t="s">
        <v>2006</v>
      </c>
      <c r="J22684" t="s">
        <v>2007</v>
      </c>
      <c r="K22684" t="s">
        <v>2008</v>
      </c>
      <c r="L22684">
        <v>7</v>
      </c>
      <c r="M22684">
        <v>60</v>
      </c>
      <c r="N22684" s="43">
        <v>420</v>
      </c>
    </row>
    <row r="22685" ht="14.4" customHeight="1" hidden="1" spans="1:14" x14ac:dyDescent="0.25">
      <c r="A22685" s="106">
        <v>45939</v>
      </c>
      <c r="B22685">
        <v>2814</v>
      </c>
      <c r="C22685">
        <v>0</v>
      </c>
      <c r="E22685">
        <v>168</v>
      </c>
      <c r="F22685" t="s">
        <v>14855</v>
      </c>
      <c r="G22685" t="s">
        <v>2368</v>
      </c>
      <c r="H22685" t="s">
        <v>2005</v>
      </c>
      <c r="I22685" t="s">
        <v>2006</v>
      </c>
      <c r="J22685" t="s">
        <v>4863</v>
      </c>
      <c r="K22685" t="s">
        <v>4864</v>
      </c>
      <c r="L22685">
        <v>7</v>
      </c>
      <c r="M22685">
        <v>615</v>
      </c>
      <c r="N22685" s="43">
        <v>4305</v>
      </c>
    </row>
    <row r="22686" ht="14.4" customHeight="1" hidden="1" spans="1:14" x14ac:dyDescent="0.25">
      <c r="A22686" s="106">
        <v>45939</v>
      </c>
      <c r="B22686">
        <v>2814</v>
      </c>
      <c r="C22686">
        <v>0</v>
      </c>
      <c r="E22686">
        <v>168</v>
      </c>
      <c r="F22686" t="s">
        <v>14855</v>
      </c>
      <c r="G22686" t="s">
        <v>2368</v>
      </c>
      <c r="H22686" t="s">
        <v>2005</v>
      </c>
      <c r="I22686" t="s">
        <v>2006</v>
      </c>
      <c r="J22686" t="s">
        <v>2007</v>
      </c>
      <c r="K22686" t="s">
        <v>2008</v>
      </c>
      <c r="L22686">
        <v>7</v>
      </c>
      <c r="M22686">
        <v>60</v>
      </c>
      <c r="N22686" s="43">
        <v>420</v>
      </c>
    </row>
    <row r="22687" ht="14.4" customHeight="1" hidden="1" spans="1:14" x14ac:dyDescent="0.25">
      <c r="A22687" s="106">
        <v>45939</v>
      </c>
      <c r="B22687">
        <v>2816</v>
      </c>
      <c r="C22687">
        <v>0</v>
      </c>
      <c r="E22687">
        <v>168</v>
      </c>
      <c r="F22687" t="s">
        <v>14856</v>
      </c>
      <c r="G22687" t="s">
        <v>2063</v>
      </c>
      <c r="H22687" t="s">
        <v>2005</v>
      </c>
      <c r="I22687" t="s">
        <v>2006</v>
      </c>
      <c r="J22687" t="s">
        <v>4863</v>
      </c>
      <c r="K22687" t="s">
        <v>4864</v>
      </c>
      <c r="L22687">
        <v>7</v>
      </c>
      <c r="M22687">
        <v>615</v>
      </c>
      <c r="N22687" s="43">
        <v>4305</v>
      </c>
    </row>
    <row r="22688" ht="14.4" customHeight="1" hidden="1" spans="1:14" x14ac:dyDescent="0.25">
      <c r="A22688" s="106">
        <v>45939</v>
      </c>
      <c r="B22688">
        <v>2816</v>
      </c>
      <c r="C22688">
        <v>0</v>
      </c>
      <c r="E22688">
        <v>168</v>
      </c>
      <c r="F22688" t="s">
        <v>14856</v>
      </c>
      <c r="G22688" t="s">
        <v>2063</v>
      </c>
      <c r="H22688" t="s">
        <v>2005</v>
      </c>
      <c r="I22688" t="s">
        <v>2006</v>
      </c>
      <c r="J22688" t="s">
        <v>2007</v>
      </c>
      <c r="K22688" t="s">
        <v>2008</v>
      </c>
      <c r="L22688">
        <v>7</v>
      </c>
      <c r="M22688">
        <v>60</v>
      </c>
      <c r="N22688" s="43">
        <v>420</v>
      </c>
    </row>
    <row r="22689" ht="14.4" customHeight="1" hidden="1" spans="1:14" x14ac:dyDescent="0.25">
      <c r="A22689" s="106">
        <v>45975</v>
      </c>
      <c r="B22689">
        <v>4307</v>
      </c>
      <c r="C22689">
        <v>1233</v>
      </c>
      <c r="E22689">
        <v>208</v>
      </c>
      <c r="F22689" t="s">
        <v>14857</v>
      </c>
      <c r="G22689" t="s">
        <v>2036</v>
      </c>
      <c r="I22689" t="s">
        <v>2006</v>
      </c>
      <c r="J22689" t="s">
        <v>2146</v>
      </c>
      <c r="K22689" t="s">
        <v>2147</v>
      </c>
      <c r="L22689">
        <v>10</v>
      </c>
      <c r="M22689">
        <v>560</v>
      </c>
      <c r="N22689" s="43">
        <v>5600</v>
      </c>
    </row>
    <row r="22690" ht="14.4" customHeight="1" hidden="1" spans="1:14" x14ac:dyDescent="0.25">
      <c r="A22690" s="106">
        <v>45975</v>
      </c>
      <c r="B22690">
        <v>4309</v>
      </c>
      <c r="C22690">
        <v>1235</v>
      </c>
      <c r="E22690">
        <v>208</v>
      </c>
      <c r="F22690" t="s">
        <v>14858</v>
      </c>
      <c r="G22690" t="s">
        <v>2038</v>
      </c>
      <c r="I22690" t="s">
        <v>2006</v>
      </c>
      <c r="J22690" t="s">
        <v>2146</v>
      </c>
      <c r="K22690" t="s">
        <v>2147</v>
      </c>
      <c r="L22690">
        <v>10</v>
      </c>
      <c r="M22690">
        <v>560</v>
      </c>
      <c r="N22690" s="43">
        <v>5600</v>
      </c>
    </row>
    <row r="22691" ht="14.4" customHeight="1" hidden="1" spans="1:14" x14ac:dyDescent="0.25">
      <c r="A22691" s="106">
        <v>45975</v>
      </c>
      <c r="B22691">
        <v>4313</v>
      </c>
      <c r="C22691">
        <v>1239</v>
      </c>
      <c r="E22691">
        <v>208</v>
      </c>
      <c r="F22691" t="s">
        <v>14859</v>
      </c>
      <c r="G22691" t="s">
        <v>2025</v>
      </c>
      <c r="I22691" t="s">
        <v>2006</v>
      </c>
      <c r="J22691" t="s">
        <v>2146</v>
      </c>
      <c r="K22691" t="s">
        <v>2147</v>
      </c>
      <c r="L22691">
        <v>8</v>
      </c>
      <c r="M22691">
        <v>560</v>
      </c>
      <c r="N22691" s="43">
        <v>4480</v>
      </c>
    </row>
    <row r="22692" ht="14.4" customHeight="1" hidden="1" spans="1:14" x14ac:dyDescent="0.25">
      <c r="A22692" s="106">
        <v>45975</v>
      </c>
      <c r="B22692">
        <v>4316</v>
      </c>
      <c r="C22692">
        <v>1242</v>
      </c>
      <c r="E22692">
        <v>208</v>
      </c>
      <c r="F22692" t="s">
        <v>14860</v>
      </c>
      <c r="G22692" t="s">
        <v>2368</v>
      </c>
      <c r="I22692" t="s">
        <v>2006</v>
      </c>
      <c r="J22692" t="s">
        <v>2146</v>
      </c>
      <c r="K22692" t="s">
        <v>2147</v>
      </c>
      <c r="L22692">
        <v>8</v>
      </c>
      <c r="M22692">
        <v>560</v>
      </c>
      <c r="N22692" s="43">
        <v>4480</v>
      </c>
    </row>
    <row r="22693" ht="14.4" customHeight="1" hidden="1" spans="1:14" x14ac:dyDescent="0.25">
      <c r="A22693" s="106">
        <v>45975</v>
      </c>
      <c r="B22693">
        <v>4318</v>
      </c>
      <c r="C22693">
        <v>1244</v>
      </c>
      <c r="E22693">
        <v>208</v>
      </c>
      <c r="F22693" t="s">
        <v>14861</v>
      </c>
      <c r="G22693" t="s">
        <v>2036</v>
      </c>
      <c r="I22693" t="s">
        <v>2006</v>
      </c>
      <c r="J22693" t="s">
        <v>2146</v>
      </c>
      <c r="K22693" t="s">
        <v>2147</v>
      </c>
      <c r="L22693">
        <v>10</v>
      </c>
      <c r="M22693">
        <v>560</v>
      </c>
      <c r="N22693" s="43">
        <v>5600</v>
      </c>
    </row>
    <row r="22694" ht="14.4" customHeight="1" hidden="1" spans="1:14" x14ac:dyDescent="0.25">
      <c r="A22694" s="106">
        <v>45975</v>
      </c>
      <c r="B22694">
        <v>4325</v>
      </c>
      <c r="C22694">
        <v>1251</v>
      </c>
      <c r="E22694">
        <v>208</v>
      </c>
      <c r="F22694" t="s">
        <v>14862</v>
      </c>
      <c r="G22694" t="s">
        <v>2021</v>
      </c>
      <c r="I22694" t="s">
        <v>2006</v>
      </c>
      <c r="J22694" t="s">
        <v>2146</v>
      </c>
      <c r="K22694" t="s">
        <v>2147</v>
      </c>
      <c r="L22694">
        <v>10</v>
      </c>
      <c r="M22694">
        <v>560</v>
      </c>
      <c r="N22694" s="43">
        <v>5600</v>
      </c>
    </row>
    <row r="22695" ht="14.4" customHeight="1" hidden="1" spans="1:14" x14ac:dyDescent="0.25">
      <c r="A22695" s="106">
        <v>45975</v>
      </c>
      <c r="B22695">
        <v>4330</v>
      </c>
      <c r="C22695">
        <v>1255</v>
      </c>
      <c r="E22695">
        <v>208</v>
      </c>
      <c r="F22695" t="s">
        <v>14863</v>
      </c>
      <c r="G22695" t="s">
        <v>2368</v>
      </c>
      <c r="I22695" t="s">
        <v>2006</v>
      </c>
      <c r="J22695" t="s">
        <v>2146</v>
      </c>
      <c r="K22695" t="s">
        <v>2147</v>
      </c>
      <c r="L22695">
        <v>8</v>
      </c>
      <c r="M22695">
        <v>560</v>
      </c>
      <c r="N22695" s="43">
        <v>4480</v>
      </c>
    </row>
    <row r="22696" ht="14.4" customHeight="1" hidden="1" spans="1:14" x14ac:dyDescent="0.25">
      <c r="A22696" s="106">
        <v>45975</v>
      </c>
      <c r="B22696">
        <v>4334</v>
      </c>
      <c r="C22696">
        <v>1259</v>
      </c>
      <c r="E22696">
        <v>208</v>
      </c>
      <c r="F22696" t="s">
        <v>14864</v>
      </c>
      <c r="G22696" t="s">
        <v>2012</v>
      </c>
      <c r="I22696" t="s">
        <v>2006</v>
      </c>
      <c r="J22696" t="s">
        <v>2146</v>
      </c>
      <c r="K22696" t="s">
        <v>2147</v>
      </c>
      <c r="L22696">
        <v>3</v>
      </c>
      <c r="M22696">
        <v>560</v>
      </c>
      <c r="N22696" s="43">
        <v>1680</v>
      </c>
    </row>
    <row r="22697" ht="14.4" customHeight="1" hidden="1" spans="1:14" x14ac:dyDescent="0.25">
      <c r="A22697" s="106">
        <v>46024</v>
      </c>
      <c r="B22697">
        <v>6425</v>
      </c>
      <c r="C22697">
        <v>3340</v>
      </c>
      <c r="E22697">
        <v>208</v>
      </c>
      <c r="F22697" t="s">
        <v>14865</v>
      </c>
      <c r="G22697" t="s">
        <v>2036</v>
      </c>
      <c r="I22697" t="s">
        <v>2006</v>
      </c>
      <c r="J22697" t="s">
        <v>2146</v>
      </c>
      <c r="K22697" t="s">
        <v>2147</v>
      </c>
      <c r="L22697">
        <v>10</v>
      </c>
      <c r="M22697">
        <v>570</v>
      </c>
      <c r="N22697" s="43">
        <v>5700</v>
      </c>
    </row>
    <row r="22698" ht="14.4" customHeight="1" hidden="1" spans="1:14" x14ac:dyDescent="0.25">
      <c r="A22698" s="106">
        <v>46027</v>
      </c>
      <c r="B22698">
        <v>6486</v>
      </c>
      <c r="C22698">
        <v>3401</v>
      </c>
      <c r="E22698">
        <v>208</v>
      </c>
      <c r="F22698" t="s">
        <v>14866</v>
      </c>
      <c r="G22698" t="s">
        <v>2114</v>
      </c>
      <c r="I22698" t="s">
        <v>2006</v>
      </c>
      <c r="J22698" t="s">
        <v>2146</v>
      </c>
      <c r="K22698" t="s">
        <v>2147</v>
      </c>
      <c r="L22698">
        <v>3</v>
      </c>
      <c r="M22698">
        <v>570</v>
      </c>
      <c r="N22698" s="43">
        <v>1710</v>
      </c>
    </row>
    <row r="22699" ht="14.4" customHeight="1" hidden="1" spans="1:14" x14ac:dyDescent="0.25">
      <c r="A22699" s="106">
        <v>45973</v>
      </c>
      <c r="B22699">
        <v>4169</v>
      </c>
      <c r="C22699">
        <v>1095</v>
      </c>
      <c r="E22699">
        <v>203</v>
      </c>
      <c r="F22699" t="s">
        <v>14867</v>
      </c>
      <c r="G22699" t="s">
        <v>2052</v>
      </c>
      <c r="I22699" t="s">
        <v>2006</v>
      </c>
      <c r="J22699" t="s">
        <v>2375</v>
      </c>
      <c r="K22699" t="s">
        <v>2376</v>
      </c>
      <c r="L22699">
        <v>5</v>
      </c>
      <c r="M22699">
        <v>550</v>
      </c>
      <c r="N22699" s="43">
        <v>2750</v>
      </c>
    </row>
    <row r="22700" ht="14.4" customHeight="1" hidden="1" spans="1:14" x14ac:dyDescent="0.25">
      <c r="A22700" s="106">
        <v>45973</v>
      </c>
      <c r="B22700">
        <v>4170</v>
      </c>
      <c r="C22700">
        <v>1097</v>
      </c>
      <c r="E22700">
        <v>203</v>
      </c>
      <c r="F22700" t="s">
        <v>14867</v>
      </c>
      <c r="G22700" t="s">
        <v>2052</v>
      </c>
      <c r="I22700" t="s">
        <v>2006</v>
      </c>
      <c r="J22700" t="s">
        <v>2375</v>
      </c>
      <c r="K22700" t="s">
        <v>2376</v>
      </c>
      <c r="L22700">
        <v>3</v>
      </c>
      <c r="M22700">
        <v>550</v>
      </c>
      <c r="N22700" s="43">
        <v>1650</v>
      </c>
    </row>
    <row r="22701" ht="14.4" customHeight="1" hidden="1" spans="1:14" x14ac:dyDescent="0.25">
      <c r="A22701" s="106">
        <v>45973</v>
      </c>
      <c r="B22701">
        <v>4171</v>
      </c>
      <c r="C22701">
        <v>1096</v>
      </c>
      <c r="E22701">
        <v>203</v>
      </c>
      <c r="F22701" t="s">
        <v>14868</v>
      </c>
      <c r="G22701" t="s">
        <v>2044</v>
      </c>
      <c r="I22701" t="s">
        <v>2006</v>
      </c>
      <c r="J22701" t="s">
        <v>2375</v>
      </c>
      <c r="K22701" t="s">
        <v>2376</v>
      </c>
      <c r="L22701">
        <v>5</v>
      </c>
      <c r="M22701">
        <v>550</v>
      </c>
      <c r="N22701" s="43">
        <v>2750</v>
      </c>
    </row>
    <row r="22702" ht="14.4" customHeight="1" hidden="1" spans="1:14" x14ac:dyDescent="0.25">
      <c r="A22702" s="106">
        <v>45973</v>
      </c>
      <c r="B22702">
        <v>4172</v>
      </c>
      <c r="C22702">
        <v>1098</v>
      </c>
      <c r="E22702">
        <v>203</v>
      </c>
      <c r="F22702" t="s">
        <v>14868</v>
      </c>
      <c r="G22702" t="s">
        <v>2044</v>
      </c>
      <c r="I22702" t="s">
        <v>2006</v>
      </c>
      <c r="J22702" t="s">
        <v>2375</v>
      </c>
      <c r="K22702" t="s">
        <v>2376</v>
      </c>
      <c r="L22702">
        <v>3</v>
      </c>
      <c r="M22702">
        <v>550</v>
      </c>
      <c r="N22702" s="43">
        <v>1650</v>
      </c>
    </row>
    <row r="22703" ht="14.4" customHeight="1" hidden="1" spans="1:14" x14ac:dyDescent="0.25">
      <c r="A22703" s="106">
        <v>45973</v>
      </c>
      <c r="B22703">
        <v>4177</v>
      </c>
      <c r="C22703">
        <v>1103</v>
      </c>
      <c r="E22703">
        <v>203</v>
      </c>
      <c r="F22703" t="s">
        <v>14869</v>
      </c>
      <c r="G22703" t="s">
        <v>2097</v>
      </c>
      <c r="I22703" t="s">
        <v>2006</v>
      </c>
      <c r="J22703" t="s">
        <v>2375</v>
      </c>
      <c r="K22703" t="s">
        <v>2376</v>
      </c>
      <c r="L22703">
        <v>5</v>
      </c>
      <c r="M22703">
        <v>550</v>
      </c>
      <c r="N22703" s="43">
        <v>2750</v>
      </c>
    </row>
    <row r="22704" ht="14.4" customHeight="1" hidden="1" spans="1:14" x14ac:dyDescent="0.25">
      <c r="A22704" s="106">
        <v>45973</v>
      </c>
      <c r="B22704">
        <v>4178</v>
      </c>
      <c r="C22704">
        <v>1104</v>
      </c>
      <c r="E22704">
        <v>203</v>
      </c>
      <c r="F22704" t="s">
        <v>14869</v>
      </c>
      <c r="G22704" t="s">
        <v>2097</v>
      </c>
      <c r="I22704" t="s">
        <v>2006</v>
      </c>
      <c r="J22704" t="s">
        <v>2375</v>
      </c>
      <c r="K22704" t="s">
        <v>2376</v>
      </c>
      <c r="L22704">
        <v>3</v>
      </c>
      <c r="M22704">
        <v>550</v>
      </c>
      <c r="N22704" s="43">
        <v>1650</v>
      </c>
    </row>
    <row r="22705" ht="14.4" customHeight="1" hidden="1" spans="1:14" x14ac:dyDescent="0.25">
      <c r="A22705" s="106">
        <v>45973</v>
      </c>
      <c r="B22705">
        <v>4185</v>
      </c>
      <c r="C22705">
        <v>1111</v>
      </c>
      <c r="E22705">
        <v>203</v>
      </c>
      <c r="F22705" t="s">
        <v>14870</v>
      </c>
      <c r="G22705" t="s">
        <v>2097</v>
      </c>
      <c r="I22705" t="s">
        <v>2006</v>
      </c>
      <c r="J22705" t="s">
        <v>2375</v>
      </c>
      <c r="K22705" t="s">
        <v>2376</v>
      </c>
      <c r="L22705">
        <v>5</v>
      </c>
      <c r="M22705">
        <v>550</v>
      </c>
      <c r="N22705" s="43">
        <v>2750</v>
      </c>
    </row>
    <row r="22706" ht="14.4" customHeight="1" hidden="1" spans="1:14" x14ac:dyDescent="0.25">
      <c r="A22706" s="106">
        <v>45973</v>
      </c>
      <c r="B22706">
        <v>4186</v>
      </c>
      <c r="C22706">
        <v>1112</v>
      </c>
      <c r="E22706">
        <v>203</v>
      </c>
      <c r="F22706" t="s">
        <v>14870</v>
      </c>
      <c r="G22706" t="s">
        <v>2097</v>
      </c>
      <c r="I22706" t="s">
        <v>2006</v>
      </c>
      <c r="J22706" t="s">
        <v>2375</v>
      </c>
      <c r="K22706" t="s">
        <v>2376</v>
      </c>
      <c r="L22706">
        <v>4</v>
      </c>
      <c r="M22706">
        <v>550</v>
      </c>
      <c r="N22706" s="43">
        <v>2200</v>
      </c>
    </row>
    <row r="22707" ht="14.4" customHeight="1" hidden="1" spans="1:14" x14ac:dyDescent="0.25">
      <c r="A22707" s="106">
        <v>45973</v>
      </c>
      <c r="B22707">
        <v>4196</v>
      </c>
      <c r="C22707">
        <v>1122</v>
      </c>
      <c r="E22707">
        <v>203</v>
      </c>
      <c r="F22707" t="s">
        <v>14871</v>
      </c>
      <c r="G22707" t="s">
        <v>2368</v>
      </c>
      <c r="I22707" t="s">
        <v>2006</v>
      </c>
      <c r="J22707" t="s">
        <v>2375</v>
      </c>
      <c r="K22707" t="s">
        <v>2376</v>
      </c>
      <c r="L22707">
        <v>2</v>
      </c>
      <c r="M22707">
        <v>550</v>
      </c>
      <c r="N22707" s="43">
        <v>1100</v>
      </c>
    </row>
    <row r="22708" ht="14.4" customHeight="1" hidden="1" spans="1:14" x14ac:dyDescent="0.25">
      <c r="A22708" s="106">
        <v>46076</v>
      </c>
      <c r="B22708">
        <v>8640</v>
      </c>
      <c r="C22708">
        <v>5557</v>
      </c>
      <c r="E22708">
        <v>203</v>
      </c>
      <c r="F22708" t="s">
        <v>3383</v>
      </c>
      <c r="G22708" t="s">
        <v>2044</v>
      </c>
      <c r="I22708" t="s">
        <v>2006</v>
      </c>
      <c r="J22708" t="s">
        <v>2375</v>
      </c>
      <c r="K22708" t="s">
        <v>2376</v>
      </c>
      <c r="L22708">
        <v>8</v>
      </c>
      <c r="M22708">
        <v>607.7</v>
      </c>
      <c r="N22708" s="43">
        <v>4861.6</v>
      </c>
    </row>
    <row r="22709" ht="14.4" customHeight="1" hidden="1" spans="1:14" x14ac:dyDescent="0.25">
      <c r="A22709" s="106">
        <v>46076</v>
      </c>
      <c r="B22709">
        <v>8641</v>
      </c>
      <c r="C22709">
        <v>5558</v>
      </c>
      <c r="E22709">
        <v>203</v>
      </c>
      <c r="F22709" t="s">
        <v>10390</v>
      </c>
      <c r="G22709" t="s">
        <v>2012</v>
      </c>
      <c r="I22709" t="s">
        <v>2006</v>
      </c>
      <c r="J22709" t="s">
        <v>2375</v>
      </c>
      <c r="K22709" t="s">
        <v>2376</v>
      </c>
      <c r="L22709">
        <v>8</v>
      </c>
      <c r="M22709">
        <v>607.7</v>
      </c>
      <c r="N22709" s="43">
        <v>4861.6</v>
      </c>
    </row>
    <row r="22710" ht="14.4" customHeight="1" hidden="1" spans="1:14" x14ac:dyDescent="0.25">
      <c r="A22710" s="106">
        <v>46076</v>
      </c>
      <c r="B22710">
        <v>8649</v>
      </c>
      <c r="C22710">
        <v>5565</v>
      </c>
      <c r="E22710">
        <v>203</v>
      </c>
      <c r="F22710" t="s">
        <v>12410</v>
      </c>
      <c r="G22710" t="s">
        <v>2097</v>
      </c>
      <c r="I22710" t="s">
        <v>2006</v>
      </c>
      <c r="J22710" t="s">
        <v>2375</v>
      </c>
      <c r="K22710" t="s">
        <v>2376</v>
      </c>
      <c r="L22710">
        <v>7</v>
      </c>
      <c r="M22710">
        <v>607.7</v>
      </c>
      <c r="N22710" s="43">
        <v>4253.9</v>
      </c>
    </row>
    <row r="22711" ht="14.4" customHeight="1" hidden="1" spans="1:14" x14ac:dyDescent="0.25">
      <c r="A22711" s="106">
        <v>46078</v>
      </c>
      <c r="B22711">
        <v>8789</v>
      </c>
      <c r="C22711">
        <v>5705</v>
      </c>
      <c r="E22711">
        <v>203</v>
      </c>
      <c r="F22711" t="s">
        <v>3368</v>
      </c>
      <c r="G22711" t="s">
        <v>2095</v>
      </c>
      <c r="I22711" t="s">
        <v>2006</v>
      </c>
      <c r="J22711" t="s">
        <v>2375</v>
      </c>
      <c r="K22711" t="s">
        <v>2376</v>
      </c>
      <c r="L22711">
        <v>8</v>
      </c>
      <c r="M22711">
        <v>607.7</v>
      </c>
      <c r="N22711" s="43">
        <v>4861.6</v>
      </c>
    </row>
    <row r="22712" ht="14.4" customHeight="1" hidden="1" spans="1:14" x14ac:dyDescent="0.25">
      <c r="A22712" s="106">
        <v>46078</v>
      </c>
      <c r="B22712">
        <v>8794</v>
      </c>
      <c r="C22712">
        <v>5710</v>
      </c>
      <c r="E22712">
        <v>203</v>
      </c>
      <c r="F22712" t="s">
        <v>14808</v>
      </c>
      <c r="G22712" t="s">
        <v>2038</v>
      </c>
      <c r="I22712" t="s">
        <v>2006</v>
      </c>
      <c r="J22712" t="s">
        <v>2375</v>
      </c>
      <c r="K22712" t="s">
        <v>2376</v>
      </c>
      <c r="L22712">
        <v>4.5</v>
      </c>
      <c r="M22712">
        <v>607.7</v>
      </c>
      <c r="N22712" s="43">
        <v>2734.65</v>
      </c>
    </row>
    <row r="22713" ht="14.4" customHeight="1" hidden="1" spans="1:14" x14ac:dyDescent="0.25">
      <c r="A22713" s="106">
        <v>46137</v>
      </c>
      <c r="B22713">
        <v>11292</v>
      </c>
      <c r="C22713">
        <v>8194</v>
      </c>
      <c r="E22713">
        <v>359</v>
      </c>
      <c r="F22713" t="s">
        <v>14872</v>
      </c>
      <c r="G22713" t="s">
        <v>2025</v>
      </c>
      <c r="I22713" t="s">
        <v>2006</v>
      </c>
      <c r="J22713" t="s">
        <v>2214</v>
      </c>
      <c r="K22713" t="s">
        <v>2215</v>
      </c>
      <c r="L22713">
        <v>5</v>
      </c>
      <c r="M22713">
        <v>610</v>
      </c>
      <c r="N22713" s="43">
        <v>3050</v>
      </c>
    </row>
    <row r="22714" ht="14.4" customHeight="1" hidden="1" spans="1:14" x14ac:dyDescent="0.25">
      <c r="A22714" s="106">
        <v>46137</v>
      </c>
      <c r="B22714">
        <v>11293</v>
      </c>
      <c r="C22714">
        <v>8195</v>
      </c>
      <c r="E22714">
        <v>359</v>
      </c>
      <c r="F22714" t="s">
        <v>14872</v>
      </c>
      <c r="G22714" t="s">
        <v>2025</v>
      </c>
      <c r="I22714" t="s">
        <v>2006</v>
      </c>
      <c r="J22714" t="s">
        <v>2214</v>
      </c>
      <c r="K22714" t="s">
        <v>2215</v>
      </c>
      <c r="L22714">
        <v>3</v>
      </c>
      <c r="M22714">
        <v>610</v>
      </c>
      <c r="N22714" s="43">
        <v>1830</v>
      </c>
    </row>
    <row r="22715" ht="14.4" customHeight="1" hidden="1" spans="1:14" x14ac:dyDescent="0.25">
      <c r="A22715" s="106">
        <v>46255</v>
      </c>
      <c r="B22715">
        <v>17404</v>
      </c>
      <c r="C22715">
        <v>14275</v>
      </c>
      <c r="E22715">
        <v>359</v>
      </c>
      <c r="F22715" t="s">
        <v>14873</v>
      </c>
      <c r="G22715" t="s">
        <v>2185</v>
      </c>
      <c r="I22715" t="s">
        <v>2006</v>
      </c>
      <c r="J22715" t="s">
        <v>2708</v>
      </c>
      <c r="K22715" t="s">
        <v>2709</v>
      </c>
      <c r="L22715">
        <v>8</v>
      </c>
      <c r="M22715">
        <v>590</v>
      </c>
      <c r="N22715" s="43">
        <v>4720</v>
      </c>
    </row>
    <row r="22716" ht="14.4" customHeight="1" hidden="1" spans="1:14" x14ac:dyDescent="0.25">
      <c r="A22716" s="106">
        <v>46255</v>
      </c>
      <c r="B22716">
        <v>17411</v>
      </c>
      <c r="C22716">
        <v>14282</v>
      </c>
      <c r="E22716">
        <v>359</v>
      </c>
      <c r="F22716" t="s">
        <v>14874</v>
      </c>
      <c r="G22716" t="s">
        <v>2027</v>
      </c>
      <c r="I22716" t="s">
        <v>2006</v>
      </c>
      <c r="J22716" t="s">
        <v>2708</v>
      </c>
      <c r="K22716" t="s">
        <v>2709</v>
      </c>
      <c r="L22716">
        <v>8</v>
      </c>
      <c r="M22716">
        <v>590</v>
      </c>
      <c r="N22716" s="43">
        <v>4720</v>
      </c>
    </row>
    <row r="22717" ht="14.4" customHeight="1" hidden="1" spans="1:14" x14ac:dyDescent="0.25">
      <c r="A22717" s="106">
        <v>46255</v>
      </c>
      <c r="B22717">
        <v>17416</v>
      </c>
      <c r="C22717">
        <v>14287</v>
      </c>
      <c r="E22717">
        <v>359</v>
      </c>
      <c r="F22717" t="s">
        <v>14875</v>
      </c>
      <c r="G22717" t="s">
        <v>2185</v>
      </c>
      <c r="I22717" t="s">
        <v>2006</v>
      </c>
      <c r="J22717" t="s">
        <v>2708</v>
      </c>
      <c r="K22717" t="s">
        <v>2709</v>
      </c>
      <c r="L22717">
        <v>8</v>
      </c>
      <c r="M22717">
        <v>590</v>
      </c>
      <c r="N22717" s="43">
        <v>4720</v>
      </c>
    </row>
    <row r="22718" ht="14.4" customHeight="1" hidden="1" spans="1:14" x14ac:dyDescent="0.25">
      <c r="A22718" s="106">
        <v>46227</v>
      </c>
      <c r="B22718">
        <v>16039</v>
      </c>
      <c r="C22718">
        <v>12919</v>
      </c>
      <c r="E22718">
        <v>451</v>
      </c>
      <c r="F22718" t="s">
        <v>14876</v>
      </c>
      <c r="G22718" t="s">
        <v>2114</v>
      </c>
      <c r="I22718" t="s">
        <v>2013</v>
      </c>
      <c r="J22718" t="s">
        <v>2357</v>
      </c>
      <c r="K22718" t="s">
        <v>2358</v>
      </c>
      <c r="L22718">
        <v>5</v>
      </c>
      <c r="M22718">
        <v>590</v>
      </c>
      <c r="N22718" s="43">
        <v>2950</v>
      </c>
    </row>
    <row r="22719" ht="14.4" customHeight="1" hidden="1" spans="1:14" x14ac:dyDescent="0.25">
      <c r="A22719" s="106">
        <v>46227</v>
      </c>
      <c r="B22719">
        <v>16040</v>
      </c>
      <c r="C22719">
        <v>12920</v>
      </c>
      <c r="E22719">
        <v>451</v>
      </c>
      <c r="F22719" t="s">
        <v>14876</v>
      </c>
      <c r="G22719" t="s">
        <v>2114</v>
      </c>
      <c r="I22719" t="s">
        <v>2013</v>
      </c>
      <c r="J22719" t="s">
        <v>2357</v>
      </c>
      <c r="K22719" t="s">
        <v>2358</v>
      </c>
      <c r="L22719">
        <v>3</v>
      </c>
      <c r="M22719">
        <v>590</v>
      </c>
      <c r="N22719" s="43">
        <v>1770</v>
      </c>
    </row>
    <row r="22720" ht="14.4" customHeight="1" hidden="1" spans="1:14" x14ac:dyDescent="0.25">
      <c r="A22720" s="106">
        <v>46227</v>
      </c>
      <c r="B22720">
        <v>16043</v>
      </c>
      <c r="C22720">
        <v>12923</v>
      </c>
      <c r="E22720">
        <v>451</v>
      </c>
      <c r="F22720" t="s">
        <v>14877</v>
      </c>
      <c r="G22720" t="s">
        <v>2185</v>
      </c>
      <c r="I22720" t="s">
        <v>2013</v>
      </c>
      <c r="J22720" t="s">
        <v>2357</v>
      </c>
      <c r="K22720" t="s">
        <v>2358</v>
      </c>
      <c r="L22720">
        <v>5</v>
      </c>
      <c r="M22720">
        <v>590</v>
      </c>
      <c r="N22720" s="43">
        <v>2950</v>
      </c>
    </row>
    <row r="22721" ht="14.4" customHeight="1" hidden="1" spans="1:14" x14ac:dyDescent="0.25">
      <c r="A22721" s="106">
        <v>46227</v>
      </c>
      <c r="B22721">
        <v>16044</v>
      </c>
      <c r="C22721">
        <v>12924</v>
      </c>
      <c r="E22721">
        <v>451</v>
      </c>
      <c r="F22721" t="s">
        <v>14877</v>
      </c>
      <c r="G22721" t="s">
        <v>2185</v>
      </c>
      <c r="I22721" t="s">
        <v>2013</v>
      </c>
      <c r="J22721" t="s">
        <v>2357</v>
      </c>
      <c r="K22721" t="s">
        <v>2358</v>
      </c>
      <c r="L22721">
        <v>3</v>
      </c>
      <c r="M22721">
        <v>590</v>
      </c>
      <c r="N22721" s="43">
        <v>1770</v>
      </c>
    </row>
    <row r="22722" ht="14.4" customHeight="1" hidden="1" spans="1:14" x14ac:dyDescent="0.25">
      <c r="A22722" s="106">
        <v>46227</v>
      </c>
      <c r="B22722">
        <v>16050</v>
      </c>
      <c r="C22722">
        <v>12930</v>
      </c>
      <c r="E22722">
        <v>451</v>
      </c>
      <c r="F22722" t="s">
        <v>14878</v>
      </c>
      <c r="G22722" t="s">
        <v>2223</v>
      </c>
      <c r="I22722" t="s">
        <v>2013</v>
      </c>
      <c r="J22722" t="s">
        <v>2357</v>
      </c>
      <c r="K22722" t="s">
        <v>2358</v>
      </c>
      <c r="L22722">
        <v>5</v>
      </c>
      <c r="M22722">
        <v>590</v>
      </c>
      <c r="N22722" s="43">
        <v>2950</v>
      </c>
    </row>
    <row r="22723" ht="14.4" customHeight="1" hidden="1" spans="1:14" x14ac:dyDescent="0.25">
      <c r="A22723" s="106">
        <v>46227</v>
      </c>
      <c r="B22723">
        <v>16051</v>
      </c>
      <c r="C22723">
        <v>12931</v>
      </c>
      <c r="E22723">
        <v>451</v>
      </c>
      <c r="F22723" t="s">
        <v>14878</v>
      </c>
      <c r="G22723" t="s">
        <v>2223</v>
      </c>
      <c r="I22723" t="s">
        <v>2013</v>
      </c>
      <c r="J22723" t="s">
        <v>2357</v>
      </c>
      <c r="K22723" t="s">
        <v>2358</v>
      </c>
      <c r="L22723">
        <v>3</v>
      </c>
      <c r="M22723">
        <v>590</v>
      </c>
      <c r="N22723" s="43">
        <v>1770</v>
      </c>
    </row>
    <row r="22724" ht="14.4" customHeight="1" hidden="1" spans="1:14" x14ac:dyDescent="0.25">
      <c r="A22724" s="106">
        <v>46227</v>
      </c>
      <c r="B22724">
        <v>16060</v>
      </c>
      <c r="C22724">
        <v>12940</v>
      </c>
      <c r="E22724">
        <v>451</v>
      </c>
      <c r="F22724" t="s">
        <v>14879</v>
      </c>
      <c r="G22724" t="s">
        <v>2229</v>
      </c>
      <c r="I22724" t="s">
        <v>2013</v>
      </c>
      <c r="J22724" t="s">
        <v>2357</v>
      </c>
      <c r="K22724" t="s">
        <v>2358</v>
      </c>
      <c r="L22724">
        <v>5</v>
      </c>
      <c r="M22724">
        <v>590</v>
      </c>
      <c r="N22724" s="43">
        <v>2950</v>
      </c>
    </row>
    <row r="22725" ht="14.4" customHeight="1" hidden="1" spans="1:14" x14ac:dyDescent="0.25">
      <c r="A22725" s="106">
        <v>46227</v>
      </c>
      <c r="B22725">
        <v>16061</v>
      </c>
      <c r="C22725">
        <v>12941</v>
      </c>
      <c r="E22725">
        <v>451</v>
      </c>
      <c r="F22725" t="s">
        <v>14879</v>
      </c>
      <c r="G22725" t="s">
        <v>2229</v>
      </c>
      <c r="I22725" t="s">
        <v>2013</v>
      </c>
      <c r="J22725" t="s">
        <v>2357</v>
      </c>
      <c r="K22725" t="s">
        <v>2358</v>
      </c>
      <c r="L22725">
        <v>3</v>
      </c>
      <c r="M22725">
        <v>590</v>
      </c>
      <c r="N22725" s="43">
        <v>1770</v>
      </c>
    </row>
    <row r="22726" ht="14.4" customHeight="1" hidden="1" spans="1:14" x14ac:dyDescent="0.25">
      <c r="A22726" s="106">
        <v>46227</v>
      </c>
      <c r="B22726">
        <v>16062</v>
      </c>
      <c r="C22726">
        <v>12942</v>
      </c>
      <c r="E22726">
        <v>451</v>
      </c>
      <c r="F22726" t="s">
        <v>14880</v>
      </c>
      <c r="G22726" t="s">
        <v>2241</v>
      </c>
      <c r="I22726" t="s">
        <v>2013</v>
      </c>
      <c r="J22726" t="s">
        <v>2357</v>
      </c>
      <c r="K22726" t="s">
        <v>2358</v>
      </c>
      <c r="L22726">
        <v>5</v>
      </c>
      <c r="M22726">
        <v>590</v>
      </c>
      <c r="N22726" s="43">
        <v>2950</v>
      </c>
    </row>
    <row r="22727" ht="14.4" customHeight="1" hidden="1" spans="1:14" x14ac:dyDescent="0.25">
      <c r="A22727" s="106">
        <v>46227</v>
      </c>
      <c r="B22727">
        <v>16063</v>
      </c>
      <c r="C22727">
        <v>12943</v>
      </c>
      <c r="E22727">
        <v>451</v>
      </c>
      <c r="F22727" t="s">
        <v>14880</v>
      </c>
      <c r="G22727" t="s">
        <v>2241</v>
      </c>
      <c r="I22727" t="s">
        <v>2013</v>
      </c>
      <c r="J22727" t="s">
        <v>2357</v>
      </c>
      <c r="K22727" t="s">
        <v>2358</v>
      </c>
      <c r="L22727">
        <v>3</v>
      </c>
      <c r="M22727">
        <v>590</v>
      </c>
      <c r="N22727" s="43">
        <v>1770</v>
      </c>
    </row>
    <row r="22728" ht="14.4" customHeight="1" hidden="1" spans="1:14" x14ac:dyDescent="0.25">
      <c r="A22728" s="106">
        <v>46227</v>
      </c>
      <c r="B22728">
        <v>16068</v>
      </c>
      <c r="C22728">
        <v>12948</v>
      </c>
      <c r="E22728">
        <v>451</v>
      </c>
      <c r="F22728" t="s">
        <v>14881</v>
      </c>
      <c r="G22728" t="s">
        <v>2063</v>
      </c>
      <c r="I22728" t="s">
        <v>2013</v>
      </c>
      <c r="J22728" t="s">
        <v>2357</v>
      </c>
      <c r="K22728" t="s">
        <v>2358</v>
      </c>
      <c r="L22728">
        <v>8</v>
      </c>
      <c r="M22728">
        <v>590</v>
      </c>
      <c r="N22728" s="43">
        <v>4720</v>
      </c>
    </row>
    <row r="22729" ht="14.4" customHeight="1" hidden="1" spans="1:14" x14ac:dyDescent="0.25">
      <c r="A22729" s="106">
        <v>46227</v>
      </c>
      <c r="B22729">
        <v>16069</v>
      </c>
      <c r="C22729">
        <v>12949</v>
      </c>
      <c r="E22729">
        <v>451</v>
      </c>
      <c r="F22729" t="s">
        <v>14881</v>
      </c>
      <c r="G22729" t="s">
        <v>2063</v>
      </c>
      <c r="I22729" t="s">
        <v>2013</v>
      </c>
      <c r="J22729" t="s">
        <v>2357</v>
      </c>
      <c r="K22729" t="s">
        <v>2358</v>
      </c>
      <c r="L22729">
        <v>2</v>
      </c>
      <c r="M22729">
        <v>590</v>
      </c>
      <c r="N22729" s="43">
        <v>1180</v>
      </c>
    </row>
    <row r="22730" ht="14.4" customHeight="1" hidden="1" spans="1:14" x14ac:dyDescent="0.25">
      <c r="A22730" s="106">
        <v>46108</v>
      </c>
      <c r="B22730">
        <v>10075</v>
      </c>
      <c r="C22730">
        <v>6983</v>
      </c>
      <c r="E22730">
        <v>329</v>
      </c>
      <c r="F22730" t="s">
        <v>14882</v>
      </c>
      <c r="G22730" t="s">
        <v>2156</v>
      </c>
      <c r="H22730" t="s">
        <v>2005</v>
      </c>
      <c r="I22730" t="s">
        <v>2006</v>
      </c>
      <c r="J22730" t="s">
        <v>2022</v>
      </c>
      <c r="K22730" t="s">
        <v>2023</v>
      </c>
      <c r="L22730">
        <v>5</v>
      </c>
      <c r="M22730">
        <v>590</v>
      </c>
      <c r="N22730" s="43">
        <v>2950</v>
      </c>
    </row>
    <row r="22731" ht="14.4" customHeight="1" hidden="1" spans="1:14" x14ac:dyDescent="0.25">
      <c r="A22731" s="106">
        <v>46108</v>
      </c>
      <c r="B22731">
        <v>10075</v>
      </c>
      <c r="C22731">
        <v>6983</v>
      </c>
      <c r="E22731">
        <v>329</v>
      </c>
      <c r="F22731" t="s">
        <v>14882</v>
      </c>
      <c r="G22731" t="s">
        <v>2156</v>
      </c>
      <c r="H22731" t="s">
        <v>2005</v>
      </c>
      <c r="I22731" t="s">
        <v>2006</v>
      </c>
      <c r="J22731" t="s">
        <v>2007</v>
      </c>
      <c r="K22731" t="s">
        <v>2008</v>
      </c>
      <c r="L22731">
        <v>1</v>
      </c>
      <c r="M22731">
        <v>2500</v>
      </c>
      <c r="N22731" s="43">
        <v>2500</v>
      </c>
    </row>
    <row r="22732" ht="14.4" customHeight="1" hidden="1" spans="1:14" x14ac:dyDescent="0.25">
      <c r="A22732" s="106">
        <v>46108</v>
      </c>
      <c r="B22732">
        <v>10076</v>
      </c>
      <c r="C22732">
        <v>6984</v>
      </c>
      <c r="E22732">
        <v>329</v>
      </c>
      <c r="F22732" t="s">
        <v>14182</v>
      </c>
      <c r="G22732" t="s">
        <v>2156</v>
      </c>
      <c r="H22732" t="s">
        <v>2005</v>
      </c>
      <c r="I22732" t="s">
        <v>2006</v>
      </c>
      <c r="J22732" t="s">
        <v>2022</v>
      </c>
      <c r="K22732" t="s">
        <v>2023</v>
      </c>
      <c r="L22732">
        <v>2</v>
      </c>
      <c r="M22732">
        <v>590</v>
      </c>
      <c r="N22732" s="43">
        <v>1180</v>
      </c>
    </row>
    <row r="22733" ht="14.4" customHeight="1" hidden="1" spans="1:14" x14ac:dyDescent="0.25">
      <c r="A22733" s="106">
        <v>46108</v>
      </c>
      <c r="B22733">
        <v>10081</v>
      </c>
      <c r="C22733">
        <v>6989</v>
      </c>
      <c r="E22733">
        <v>329</v>
      </c>
      <c r="F22733" t="s">
        <v>14883</v>
      </c>
      <c r="G22733" t="s">
        <v>2095</v>
      </c>
      <c r="H22733" t="s">
        <v>2005</v>
      </c>
      <c r="I22733" t="s">
        <v>2006</v>
      </c>
      <c r="J22733" t="s">
        <v>2022</v>
      </c>
      <c r="K22733" t="s">
        <v>2023</v>
      </c>
      <c r="L22733">
        <v>5</v>
      </c>
      <c r="M22733">
        <v>590</v>
      </c>
      <c r="N22733" s="43">
        <v>2950</v>
      </c>
    </row>
    <row r="22734" ht="14.4" customHeight="1" hidden="1" spans="1:14" x14ac:dyDescent="0.25">
      <c r="A22734" s="106">
        <v>46108</v>
      </c>
      <c r="B22734">
        <v>10082</v>
      </c>
      <c r="C22734">
        <v>6990</v>
      </c>
      <c r="E22734">
        <v>329</v>
      </c>
      <c r="F22734" t="s">
        <v>14883</v>
      </c>
      <c r="G22734" t="s">
        <v>2095</v>
      </c>
      <c r="H22734" t="s">
        <v>2005</v>
      </c>
      <c r="I22734" t="s">
        <v>2006</v>
      </c>
      <c r="J22734" t="s">
        <v>2022</v>
      </c>
      <c r="K22734" t="s">
        <v>2023</v>
      </c>
      <c r="L22734">
        <v>2</v>
      </c>
      <c r="M22734">
        <v>590</v>
      </c>
      <c r="N22734" s="43">
        <v>1180</v>
      </c>
    </row>
    <row r="22735" ht="14.4" customHeight="1" hidden="1" spans="1:14" x14ac:dyDescent="0.25">
      <c r="A22735" s="106">
        <v>46108</v>
      </c>
      <c r="B22735">
        <v>10091</v>
      </c>
      <c r="C22735">
        <v>6999</v>
      </c>
      <c r="E22735">
        <v>329</v>
      </c>
      <c r="F22735" t="s">
        <v>14884</v>
      </c>
      <c r="G22735" t="s">
        <v>2131</v>
      </c>
      <c r="H22735" t="s">
        <v>2005</v>
      </c>
      <c r="I22735" t="s">
        <v>2006</v>
      </c>
      <c r="J22735" t="s">
        <v>2022</v>
      </c>
      <c r="K22735" t="s">
        <v>2023</v>
      </c>
      <c r="L22735">
        <v>4</v>
      </c>
      <c r="M22735">
        <v>590</v>
      </c>
      <c r="N22735" s="43">
        <v>2360</v>
      </c>
    </row>
    <row r="22736" ht="14.4" customHeight="1" hidden="1" spans="1:14" x14ac:dyDescent="0.25">
      <c r="A22736" s="106">
        <v>46160</v>
      </c>
      <c r="B22736">
        <v>12358</v>
      </c>
      <c r="C22736">
        <v>9258</v>
      </c>
      <c r="E22736">
        <v>329</v>
      </c>
      <c r="F22736" t="s">
        <v>14885</v>
      </c>
      <c r="G22736" t="s">
        <v>2027</v>
      </c>
      <c r="H22736" t="s">
        <v>2005</v>
      </c>
      <c r="I22736" t="s">
        <v>2006</v>
      </c>
      <c r="J22736" t="s">
        <v>2022</v>
      </c>
      <c r="K22736" t="s">
        <v>2023</v>
      </c>
      <c r="L22736">
        <v>5</v>
      </c>
      <c r="M22736">
        <v>630</v>
      </c>
      <c r="N22736" s="43">
        <v>3150</v>
      </c>
    </row>
    <row r="22737" ht="14.4" customHeight="1" hidden="1" spans="1:14" x14ac:dyDescent="0.25">
      <c r="A22737" s="106">
        <v>46160</v>
      </c>
      <c r="B22737">
        <v>12358</v>
      </c>
      <c r="C22737">
        <v>9258</v>
      </c>
      <c r="E22737">
        <v>329</v>
      </c>
      <c r="F22737" t="s">
        <v>14885</v>
      </c>
      <c r="G22737" t="s">
        <v>2027</v>
      </c>
      <c r="H22737" t="s">
        <v>2005</v>
      </c>
      <c r="I22737" t="s">
        <v>2006</v>
      </c>
      <c r="J22737" t="s">
        <v>2007</v>
      </c>
      <c r="K22737" t="s">
        <v>2008</v>
      </c>
      <c r="L22737">
        <v>1</v>
      </c>
      <c r="M22737">
        <v>2500</v>
      </c>
      <c r="N22737" s="43">
        <v>2500</v>
      </c>
    </row>
    <row r="22738" ht="14.4" customHeight="1" hidden="1" spans="1:14" x14ac:dyDescent="0.25">
      <c r="A22738" s="106">
        <v>46160</v>
      </c>
      <c r="B22738">
        <v>12359</v>
      </c>
      <c r="C22738">
        <v>9259</v>
      </c>
      <c r="E22738">
        <v>329</v>
      </c>
      <c r="F22738" t="s">
        <v>14885</v>
      </c>
      <c r="G22738" t="s">
        <v>2027</v>
      </c>
      <c r="H22738" t="s">
        <v>2005</v>
      </c>
      <c r="I22738" t="s">
        <v>2006</v>
      </c>
      <c r="J22738" t="s">
        <v>2022</v>
      </c>
      <c r="K22738" t="s">
        <v>2023</v>
      </c>
      <c r="L22738">
        <v>3</v>
      </c>
      <c r="M22738">
        <v>630</v>
      </c>
      <c r="N22738" s="43">
        <v>1890</v>
      </c>
    </row>
    <row r="22739" ht="14.4" customHeight="1" hidden="1" spans="1:14" x14ac:dyDescent="0.25">
      <c r="A22739" s="106">
        <v>46160</v>
      </c>
      <c r="B22739">
        <v>12370</v>
      </c>
      <c r="C22739">
        <v>9270</v>
      </c>
      <c r="E22739">
        <v>329</v>
      </c>
      <c r="F22739" t="s">
        <v>14886</v>
      </c>
      <c r="G22739" t="s">
        <v>2095</v>
      </c>
      <c r="H22739" t="s">
        <v>2005</v>
      </c>
      <c r="I22739" t="s">
        <v>2006</v>
      </c>
      <c r="J22739" t="s">
        <v>2022</v>
      </c>
      <c r="K22739" t="s">
        <v>2023</v>
      </c>
      <c r="L22739">
        <v>4</v>
      </c>
      <c r="M22739">
        <v>630</v>
      </c>
      <c r="N22739" s="43">
        <v>2520</v>
      </c>
    </row>
    <row r="22740" ht="14.4" customHeight="1" hidden="1" spans="1:14" x14ac:dyDescent="0.25">
      <c r="A22740" s="106">
        <v>45899</v>
      </c>
      <c r="B22740">
        <v>1642</v>
      </c>
      <c r="C22740">
        <v>0</v>
      </c>
      <c r="E22740">
        <v>124</v>
      </c>
      <c r="F22740" t="s">
        <v>14887</v>
      </c>
      <c r="G22740" t="s">
        <v>2012</v>
      </c>
      <c r="I22740" t="s">
        <v>2006</v>
      </c>
      <c r="J22740" t="s">
        <v>2375</v>
      </c>
      <c r="K22740" t="s">
        <v>2376</v>
      </c>
      <c r="L22740">
        <v>8</v>
      </c>
      <c r="M22740">
        <v>550</v>
      </c>
      <c r="N22740" s="43">
        <v>4400</v>
      </c>
    </row>
    <row r="22741" ht="14.4" customHeight="1" hidden="1" spans="1:14" x14ac:dyDescent="0.25">
      <c r="A22741" s="106">
        <v>45899</v>
      </c>
      <c r="B22741">
        <v>1643</v>
      </c>
      <c r="C22741">
        <v>0</v>
      </c>
      <c r="E22741">
        <v>124</v>
      </c>
      <c r="F22741" t="s">
        <v>14888</v>
      </c>
      <c r="G22741" t="s">
        <v>2025</v>
      </c>
      <c r="I22741" t="s">
        <v>2006</v>
      </c>
      <c r="J22741" t="s">
        <v>2375</v>
      </c>
      <c r="K22741" t="s">
        <v>2376</v>
      </c>
      <c r="L22741">
        <v>8</v>
      </c>
      <c r="M22741">
        <v>550</v>
      </c>
      <c r="N22741" s="43">
        <v>4400</v>
      </c>
    </row>
    <row r="22742" ht="14.4" customHeight="1" hidden="1" spans="1:14" x14ac:dyDescent="0.25">
      <c r="A22742" s="106">
        <v>45899</v>
      </c>
      <c r="B22742">
        <v>1648</v>
      </c>
      <c r="C22742">
        <v>0</v>
      </c>
      <c r="E22742">
        <v>124</v>
      </c>
      <c r="F22742" t="s">
        <v>14889</v>
      </c>
      <c r="G22742" t="s">
        <v>2054</v>
      </c>
      <c r="I22742" t="s">
        <v>2006</v>
      </c>
      <c r="J22742" t="s">
        <v>2375</v>
      </c>
      <c r="K22742" t="s">
        <v>2376</v>
      </c>
      <c r="L22742">
        <v>8</v>
      </c>
      <c r="M22742">
        <v>550</v>
      </c>
      <c r="N22742" s="43">
        <v>4400</v>
      </c>
    </row>
    <row r="22743" ht="14.4" customHeight="1" hidden="1" spans="1:14" x14ac:dyDescent="0.25">
      <c r="A22743" s="106">
        <v>45899</v>
      </c>
      <c r="B22743">
        <v>1650</v>
      </c>
      <c r="C22743">
        <v>0</v>
      </c>
      <c r="E22743">
        <v>124</v>
      </c>
      <c r="F22743" t="s">
        <v>14890</v>
      </c>
      <c r="G22743" t="s">
        <v>2012</v>
      </c>
      <c r="I22743" t="s">
        <v>2006</v>
      </c>
      <c r="J22743" t="s">
        <v>2375</v>
      </c>
      <c r="K22743" t="s">
        <v>2376</v>
      </c>
      <c r="L22743">
        <v>8</v>
      </c>
      <c r="M22743">
        <v>550</v>
      </c>
      <c r="N22743" s="43">
        <v>4400</v>
      </c>
    </row>
    <row r="22744" ht="14.4" customHeight="1" hidden="1" spans="1:14" x14ac:dyDescent="0.25">
      <c r="A22744" s="106">
        <v>45899</v>
      </c>
      <c r="B22744">
        <v>1652</v>
      </c>
      <c r="C22744">
        <v>0</v>
      </c>
      <c r="E22744">
        <v>124</v>
      </c>
      <c r="F22744" t="s">
        <v>14891</v>
      </c>
      <c r="G22744" t="s">
        <v>2025</v>
      </c>
      <c r="I22744" t="s">
        <v>2006</v>
      </c>
      <c r="J22744" t="s">
        <v>2375</v>
      </c>
      <c r="K22744" t="s">
        <v>2376</v>
      </c>
      <c r="L22744">
        <v>8</v>
      </c>
      <c r="M22744">
        <v>550</v>
      </c>
      <c r="N22744" s="43">
        <v>4400</v>
      </c>
    </row>
    <row r="22745" ht="14.4" customHeight="1" hidden="1" spans="1:14" x14ac:dyDescent="0.25">
      <c r="A22745" s="106">
        <v>45899</v>
      </c>
      <c r="B22745">
        <v>1654</v>
      </c>
      <c r="C22745">
        <v>0</v>
      </c>
      <c r="E22745">
        <v>124</v>
      </c>
      <c r="F22745" t="s">
        <v>14892</v>
      </c>
      <c r="G22745" t="s">
        <v>2036</v>
      </c>
      <c r="I22745" t="s">
        <v>2006</v>
      </c>
      <c r="J22745" t="s">
        <v>2375</v>
      </c>
      <c r="K22745" t="s">
        <v>2376</v>
      </c>
      <c r="L22745">
        <v>10</v>
      </c>
      <c r="M22745">
        <v>550</v>
      </c>
      <c r="N22745" s="43">
        <v>5500</v>
      </c>
    </row>
    <row r="22746" ht="14.4" customHeight="1" hidden="1" spans="1:14" x14ac:dyDescent="0.25">
      <c r="A22746" s="106">
        <v>45899</v>
      </c>
      <c r="B22746">
        <v>1655</v>
      </c>
      <c r="C22746">
        <v>0</v>
      </c>
      <c r="E22746">
        <v>124</v>
      </c>
      <c r="F22746" t="s">
        <v>14893</v>
      </c>
      <c r="G22746" t="s">
        <v>2336</v>
      </c>
      <c r="I22746" t="s">
        <v>2006</v>
      </c>
      <c r="J22746" t="s">
        <v>2375</v>
      </c>
      <c r="K22746" t="s">
        <v>2376</v>
      </c>
      <c r="L22746">
        <v>4</v>
      </c>
      <c r="M22746">
        <v>550</v>
      </c>
      <c r="N22746" s="43">
        <v>2200</v>
      </c>
    </row>
    <row r="22747" ht="14.4" customHeight="1" hidden="1" spans="1:14" x14ac:dyDescent="0.25">
      <c r="A22747" s="106">
        <v>45973</v>
      </c>
      <c r="B22747">
        <v>4175</v>
      </c>
      <c r="C22747">
        <v>1101</v>
      </c>
      <c r="E22747">
        <v>204</v>
      </c>
      <c r="F22747" t="s">
        <v>14894</v>
      </c>
      <c r="G22747" t="s">
        <v>2038</v>
      </c>
      <c r="I22747" t="s">
        <v>2006</v>
      </c>
      <c r="J22747" t="s">
        <v>2375</v>
      </c>
      <c r="K22747" t="s">
        <v>2376</v>
      </c>
      <c r="L22747">
        <v>8</v>
      </c>
      <c r="M22747">
        <v>550</v>
      </c>
      <c r="N22747" s="43">
        <v>4400</v>
      </c>
    </row>
    <row r="22748" ht="14.4" customHeight="1" hidden="1" spans="1:14" x14ac:dyDescent="0.25">
      <c r="A22748" s="106">
        <v>45973</v>
      </c>
      <c r="B22748">
        <v>4176</v>
      </c>
      <c r="C22748">
        <v>1102</v>
      </c>
      <c r="E22748">
        <v>204</v>
      </c>
      <c r="F22748" t="s">
        <v>14894</v>
      </c>
      <c r="G22748" t="s">
        <v>2038</v>
      </c>
      <c r="I22748" t="s">
        <v>2006</v>
      </c>
      <c r="J22748" t="s">
        <v>2375</v>
      </c>
      <c r="K22748" t="s">
        <v>2376</v>
      </c>
      <c r="L22748">
        <v>2</v>
      </c>
      <c r="M22748">
        <v>550</v>
      </c>
      <c r="N22748" s="43">
        <v>1100</v>
      </c>
    </row>
    <row r="22749" ht="14.4" customHeight="1" hidden="1" spans="1:14" x14ac:dyDescent="0.25">
      <c r="A22749" s="106">
        <v>45973</v>
      </c>
      <c r="B22749">
        <v>4180</v>
      </c>
      <c r="C22749">
        <v>1106</v>
      </c>
      <c r="E22749">
        <v>204</v>
      </c>
      <c r="F22749" t="s">
        <v>14895</v>
      </c>
      <c r="G22749" t="s">
        <v>2021</v>
      </c>
      <c r="I22749" t="s">
        <v>2006</v>
      </c>
      <c r="J22749" t="s">
        <v>2375</v>
      </c>
      <c r="K22749" t="s">
        <v>2376</v>
      </c>
      <c r="L22749">
        <v>8</v>
      </c>
      <c r="M22749">
        <v>550</v>
      </c>
      <c r="N22749" s="43">
        <v>4400</v>
      </c>
    </row>
    <row r="22750" ht="14.4" customHeight="1" hidden="1" spans="1:14" x14ac:dyDescent="0.25">
      <c r="A22750" s="106">
        <v>45973</v>
      </c>
      <c r="B22750">
        <v>4181</v>
      </c>
      <c r="C22750">
        <v>1107</v>
      </c>
      <c r="E22750">
        <v>204</v>
      </c>
      <c r="F22750" t="s">
        <v>14895</v>
      </c>
      <c r="G22750" t="s">
        <v>2021</v>
      </c>
      <c r="I22750" t="s">
        <v>2006</v>
      </c>
      <c r="J22750" t="s">
        <v>2375</v>
      </c>
      <c r="K22750" t="s">
        <v>2376</v>
      </c>
      <c r="L22750">
        <v>2</v>
      </c>
      <c r="M22750">
        <v>550</v>
      </c>
      <c r="N22750" s="43">
        <v>1100</v>
      </c>
    </row>
    <row r="22751" ht="14.4" customHeight="1" hidden="1" spans="1:14" x14ac:dyDescent="0.25">
      <c r="A22751" s="106">
        <v>45973</v>
      </c>
      <c r="B22751">
        <v>4189</v>
      </c>
      <c r="C22751">
        <v>1115</v>
      </c>
      <c r="E22751">
        <v>204</v>
      </c>
      <c r="F22751" t="s">
        <v>14896</v>
      </c>
      <c r="G22751" t="s">
        <v>2036</v>
      </c>
      <c r="I22751" t="s">
        <v>2006</v>
      </c>
      <c r="J22751" t="s">
        <v>2375</v>
      </c>
      <c r="K22751" t="s">
        <v>2376</v>
      </c>
      <c r="L22751">
        <v>8</v>
      </c>
      <c r="M22751">
        <v>550</v>
      </c>
      <c r="N22751" s="43">
        <v>4400</v>
      </c>
    </row>
    <row r="22752" ht="14.4" customHeight="1" hidden="1" spans="1:14" x14ac:dyDescent="0.25">
      <c r="A22752" s="106">
        <v>45973</v>
      </c>
      <c r="B22752">
        <v>4190</v>
      </c>
      <c r="C22752">
        <v>1116</v>
      </c>
      <c r="E22752">
        <v>204</v>
      </c>
      <c r="F22752" t="s">
        <v>14896</v>
      </c>
      <c r="G22752" t="s">
        <v>2036</v>
      </c>
      <c r="I22752" t="s">
        <v>2006</v>
      </c>
      <c r="J22752" t="s">
        <v>2375</v>
      </c>
      <c r="K22752" t="s">
        <v>2376</v>
      </c>
      <c r="L22752">
        <v>2</v>
      </c>
      <c r="M22752">
        <v>550</v>
      </c>
      <c r="N22752" s="43">
        <v>1100</v>
      </c>
    </row>
    <row r="22753" ht="14.4" customHeight="1" hidden="1" spans="1:14" x14ac:dyDescent="0.25">
      <c r="A22753" s="106">
        <v>45973</v>
      </c>
      <c r="B22753">
        <v>4192</v>
      </c>
      <c r="C22753">
        <v>1118</v>
      </c>
      <c r="E22753">
        <v>204</v>
      </c>
      <c r="F22753" t="s">
        <v>14897</v>
      </c>
      <c r="G22753" t="s">
        <v>2038</v>
      </c>
      <c r="I22753" t="s">
        <v>2006</v>
      </c>
      <c r="J22753" t="s">
        <v>2375</v>
      </c>
      <c r="K22753" t="s">
        <v>2376</v>
      </c>
      <c r="L22753">
        <v>8</v>
      </c>
      <c r="M22753">
        <v>550</v>
      </c>
      <c r="N22753" s="43">
        <v>4400</v>
      </c>
    </row>
    <row r="22754" ht="14.4" customHeight="1" hidden="1" spans="1:14" x14ac:dyDescent="0.25">
      <c r="A22754" s="106">
        <v>45973</v>
      </c>
      <c r="B22754">
        <v>4193</v>
      </c>
      <c r="C22754">
        <v>1119</v>
      </c>
      <c r="E22754">
        <v>204</v>
      </c>
      <c r="F22754" t="s">
        <v>14897</v>
      </c>
      <c r="G22754" t="s">
        <v>2038</v>
      </c>
      <c r="I22754" t="s">
        <v>2006</v>
      </c>
      <c r="J22754" t="s">
        <v>2375</v>
      </c>
      <c r="K22754" t="s">
        <v>2376</v>
      </c>
      <c r="L22754">
        <v>2</v>
      </c>
      <c r="M22754">
        <v>550</v>
      </c>
      <c r="N22754" s="43">
        <v>1100</v>
      </c>
    </row>
    <row r="22755" ht="14.4" customHeight="1" hidden="1" spans="1:14" x14ac:dyDescent="0.25">
      <c r="A22755" s="106">
        <v>45973</v>
      </c>
      <c r="B22755">
        <v>4205</v>
      </c>
      <c r="C22755">
        <v>1131</v>
      </c>
      <c r="E22755">
        <v>204</v>
      </c>
      <c r="F22755" t="s">
        <v>14898</v>
      </c>
      <c r="G22755" t="s">
        <v>2036</v>
      </c>
      <c r="I22755" t="s">
        <v>2006</v>
      </c>
      <c r="J22755" t="s">
        <v>2375</v>
      </c>
      <c r="K22755" t="s">
        <v>2376</v>
      </c>
      <c r="L22755">
        <v>5</v>
      </c>
      <c r="M22755">
        <v>550</v>
      </c>
      <c r="N22755" s="43">
        <v>2750</v>
      </c>
    </row>
    <row r="22756" ht="14.4" customHeight="1" hidden="1" spans="1:14" x14ac:dyDescent="0.25">
      <c r="A22756" s="106">
        <v>45973</v>
      </c>
      <c r="B22756">
        <v>4206</v>
      </c>
      <c r="C22756">
        <v>1132</v>
      </c>
      <c r="E22756">
        <v>204</v>
      </c>
      <c r="F22756" t="s">
        <v>14898</v>
      </c>
      <c r="G22756" t="s">
        <v>2036</v>
      </c>
      <c r="I22756" t="s">
        <v>2006</v>
      </c>
      <c r="J22756" t="s">
        <v>2375</v>
      </c>
      <c r="K22756" t="s">
        <v>2376</v>
      </c>
      <c r="L22756">
        <v>3</v>
      </c>
      <c r="M22756">
        <v>550</v>
      </c>
      <c r="N22756" s="43">
        <v>1650</v>
      </c>
    </row>
    <row r="22757" ht="14.4" customHeight="1" hidden="1" spans="1:14" x14ac:dyDescent="0.25">
      <c r="A22757" s="106">
        <v>45973</v>
      </c>
      <c r="B22757">
        <v>4207</v>
      </c>
      <c r="C22757">
        <v>1133</v>
      </c>
      <c r="E22757">
        <v>204</v>
      </c>
      <c r="F22757" t="s">
        <v>14899</v>
      </c>
      <c r="G22757" t="s">
        <v>2114</v>
      </c>
      <c r="I22757" t="s">
        <v>2006</v>
      </c>
      <c r="J22757" t="s">
        <v>2375</v>
      </c>
      <c r="K22757" t="s">
        <v>2376</v>
      </c>
      <c r="L22757">
        <v>5</v>
      </c>
      <c r="M22757">
        <v>550</v>
      </c>
      <c r="N22757" s="43">
        <v>2750</v>
      </c>
    </row>
    <row r="22758" ht="14.4" customHeight="1" hidden="1" spans="1:14" x14ac:dyDescent="0.25">
      <c r="A22758" s="106">
        <v>45973</v>
      </c>
      <c r="B22758">
        <v>4208</v>
      </c>
      <c r="C22758">
        <v>1134</v>
      </c>
      <c r="E22758">
        <v>204</v>
      </c>
      <c r="F22758" t="s">
        <v>14899</v>
      </c>
      <c r="G22758" t="s">
        <v>2114</v>
      </c>
      <c r="I22758" t="s">
        <v>2006</v>
      </c>
      <c r="J22758" t="s">
        <v>2375</v>
      </c>
      <c r="K22758" t="s">
        <v>2376</v>
      </c>
      <c r="L22758">
        <v>2</v>
      </c>
      <c r="M22758">
        <v>550</v>
      </c>
      <c r="N22758" s="43">
        <v>1100</v>
      </c>
    </row>
  </sheetData>
  <pageMargins left="0.511811024" right="0.511811024" top="0.787401575" bottom="0.787401575" header="0.31496062" footer="0.3149606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0000"/>
  </sheetPr>
  <dimension ref="A1:G18"/>
  <sheetFormatPr defaultRowHeight="15" outlineLevelRow="0" outlineLevelCol="0" x14ac:dyDescent="55"/>
  <cols>
    <col min="1" max="1" width="35" customWidth="1"/>
    <col min="2" max="6" width="14" customWidth="1"/>
    <col min="7" max="7" width="16" customWidth="1"/>
  </cols>
  <sheetData>
    <row r="1" spans="1:7" x14ac:dyDescent="0.25">
      <c r="A1" s="114" t="s">
        <v>15191</v>
      </c>
      <c r="B1" s="114" t="s">
        <v>18213</v>
      </c>
      <c r="C1" s="114" t="s">
        <v>18214</v>
      </c>
      <c r="D1" s="114" t="s">
        <v>18215</v>
      </c>
      <c r="E1" s="114" t="s">
        <v>18216</v>
      </c>
      <c r="F1" s="114" t="s">
        <v>18217</v>
      </c>
      <c r="G1" s="114" t="s">
        <v>2002</v>
      </c>
    </row>
    <row r="2" spans="1:1" x14ac:dyDescent="0.25">
      <c r="A2" s="115" t="s">
        <v>18225</v>
      </c>
    </row>
    <row r="3" spans="1:7" x14ac:dyDescent="0.25">
      <c r="A3" s="116" t="s">
        <v>14904</v>
      </c>
      <c r="B3" s="117">
        <v>2528059.9999999995</v>
      </c>
      <c r="C3" s="117">
        <v>2697789.199999998</v>
      </c>
      <c r="D3" s="117">
        <v>2103299.75</v>
      </c>
      <c r="E3" s="117">
        <v>2325159.02</v>
      </c>
      <c r="F3" s="117">
        <v>1257928.88</v>
      </c>
      <c r="G3" s="117">
        <v>10912236.849999998</v>
      </c>
    </row>
    <row r="4" spans="1:7" x14ac:dyDescent="0.25">
      <c r="A4" s="116" t="s">
        <v>14912</v>
      </c>
      <c r="B4" s="117">
        <v>303300</v>
      </c>
      <c r="C4" s="117">
        <v>298850</v>
      </c>
      <c r="D4" s="117">
        <v>178640</v>
      </c>
      <c r="E4" s="117">
        <v>241600</v>
      </c>
      <c r="F4" s="117">
        <v>192500</v>
      </c>
      <c r="G4" s="117">
        <v>1214890</v>
      </c>
    </row>
    <row r="5" spans="1:7" x14ac:dyDescent="0.25">
      <c r="A5" s="116" t="s">
        <v>14914</v>
      </c>
      <c r="B5" s="117">
        <v>214835.25999999995</v>
      </c>
      <c r="C5" s="117">
        <v>105950.09999999998</v>
      </c>
      <c r="D5" s="117">
        <v>113397.4</v>
      </c>
      <c r="E5" s="117">
        <v>168775</v>
      </c>
      <c r="F5" s="117">
        <v>76950</v>
      </c>
      <c r="G5" s="117">
        <v>679907.7599999999</v>
      </c>
    </row>
    <row r="6" spans="1:7" x14ac:dyDescent="0.25">
      <c r="A6" s="116" t="s">
        <v>14943</v>
      </c>
      <c r="B6" s="117">
        <v>64735.47</v>
      </c>
      <c r="C6" s="117">
        <v>119085.92000000001</v>
      </c>
      <c r="D6" s="117">
        <v>51179.26999999999</v>
      </c>
      <c r="E6" s="117">
        <v>45574.899999999994</v>
      </c>
      <c r="F6" s="117">
        <v>20348.710000000003</v>
      </c>
      <c r="G6" s="117">
        <v>300924.27</v>
      </c>
    </row>
    <row r="7" spans="1:7" x14ac:dyDescent="0.25">
      <c r="A7" s="116" t="s">
        <v>14929</v>
      </c>
      <c r="B7" s="117">
        <v>42088.42</v>
      </c>
      <c r="C7" s="117">
        <v>14081.3</v>
      </c>
      <c r="D7" s="117">
        <v>7046.15</v>
      </c>
      <c r="E7" s="117">
        <v>12191.87</v>
      </c>
      <c r="F7" s="117">
        <v>2377.9399999999996</v>
      </c>
      <c r="G7" s="117">
        <v>77785.68000000001</v>
      </c>
    </row>
    <row r="8" spans="1:7" x14ac:dyDescent="0.25">
      <c r="A8" s="116" t="s">
        <v>14925</v>
      </c>
      <c r="B8" s="117">
        <v>4734.47</v>
      </c>
      <c r="C8" s="117">
        <v>4734.47</v>
      </c>
      <c r="D8" s="117">
        <v>4734.47</v>
      </c>
      <c r="E8" s="117">
        <v>4734.47</v>
      </c>
      <c r="F8" s="117">
        <v>4734.47</v>
      </c>
      <c r="G8" s="117">
        <v>23672.350000000002</v>
      </c>
    </row>
    <row r="9" spans="1:7" x14ac:dyDescent="0.25">
      <c r="A9" s="116" t="s">
        <v>14927</v>
      </c>
      <c r="B9" s="117">
        <v>9472.56</v>
      </c>
      <c r="C9" s="117">
        <v>10852.08</v>
      </c>
      <c r="D9" s="117">
        <v>10786.86</v>
      </c>
      <c r="E9" s="117">
        <v>9294.78</v>
      </c>
      <c r="F9" s="117">
        <v>11066.24</v>
      </c>
      <c r="G9" s="117">
        <v>51472.52</v>
      </c>
    </row>
    <row r="10" spans="1:7" x14ac:dyDescent="0.25">
      <c r="A10" s="116" t="s">
        <v>14919</v>
      </c>
      <c r="B10" s="117">
        <v>142266.15</v>
      </c>
      <c r="C10" s="117">
        <v>60635.69</v>
      </c>
      <c r="D10" s="117">
        <v>80410.56</v>
      </c>
      <c r="E10" s="117">
        <v>98674.52000000002</v>
      </c>
      <c r="F10" s="117">
        <v>173269.14</v>
      </c>
      <c r="G10" s="117">
        <v>555256.06</v>
      </c>
    </row>
    <row r="11" spans="1:7" x14ac:dyDescent="0.25">
      <c r="A11" s="116" t="s">
        <v>14963</v>
      </c>
      <c r="B11" s="117">
        <v>830908.5099999999</v>
      </c>
      <c r="C11" s="117">
        <v>1213913.5600000003</v>
      </c>
      <c r="D11" s="117">
        <v>878495.41</v>
      </c>
      <c r="E11" s="117">
        <v>1315346.2099999988</v>
      </c>
      <c r="F11" s="117">
        <v>786577.6199999995</v>
      </c>
      <c r="G11" s="117">
        <v>5025241.309999999</v>
      </c>
    </row>
    <row r="12" spans="1:7" s="112" customFormat="1" x14ac:dyDescent="0.25">
      <c r="A12" s="118" t="s">
        <v>18226</v>
      </c>
      <c r="B12" s="119">
        <v>4140400.8399999994</v>
      </c>
      <c r="C12" s="119">
        <v>4525892.319999998</v>
      </c>
      <c r="D12" s="119">
        <v>3427989.87</v>
      </c>
      <c r="E12" s="119">
        <v>4221350.769999999</v>
      </c>
      <c r="F12" s="119">
        <v>2525752.9999999995</v>
      </c>
      <c r="G12" s="119">
        <v>18841386.799999997</v>
      </c>
    </row>
    <row r="14" spans="1:1" x14ac:dyDescent="0.25">
      <c r="A14" s="120" t="s">
        <v>18227</v>
      </c>
    </row>
    <row r="15" spans="1:7" x14ac:dyDescent="0.25">
      <c r="A15" s="116" t="s">
        <v>14916</v>
      </c>
      <c r="B15" s="117">
        <v>257849.36000000004</v>
      </c>
      <c r="C15" s="117">
        <v>204308.62000000002</v>
      </c>
      <c r="D15" s="117">
        <v>136402.3</v>
      </c>
      <c r="E15" s="117">
        <v>168499.81999999998</v>
      </c>
      <c r="F15" s="117">
        <v>60143.68</v>
      </c>
      <c r="G15" s="117">
        <v>827203.78</v>
      </c>
    </row>
    <row r="16" spans="1:7" s="112" customFormat="1" x14ac:dyDescent="0.25">
      <c r="A16" s="118" t="s">
        <v>18228</v>
      </c>
      <c r="B16" s="119">
        <v>257849.36000000004</v>
      </c>
      <c r="C16" s="119">
        <v>204308.62000000002</v>
      </c>
      <c r="D16" s="119">
        <v>136402.3</v>
      </c>
      <c r="E16" s="119">
        <v>168499.81999999998</v>
      </c>
      <c r="F16" s="119">
        <v>60143.68</v>
      </c>
      <c r="G16" s="119">
        <v>827203.78</v>
      </c>
    </row>
    <row r="18" spans="1:7" s="121" customFormat="1" x14ac:dyDescent="0.25">
      <c r="A18" s="122" t="s">
        <v>18229</v>
      </c>
      <c r="B18" s="123">
        <v>4398250.199999999</v>
      </c>
      <c r="C18" s="123">
        <v>4730200.939999999</v>
      </c>
      <c r="D18" s="123">
        <v>3564392.17</v>
      </c>
      <c r="E18" s="123">
        <v>4389850.589999999</v>
      </c>
      <c r="F18" s="123">
        <v>2585896.6799999997</v>
      </c>
      <c r="G18" s="123">
        <v>19668590.579999994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276"/>
  </sheetPr>
  <dimension ref="A1:J1108"/>
  <sheetFormatPr defaultRowHeight="15" outlineLevelRow="0" outlineLevelCol="0" x14ac:dyDescent="55"/>
  <cols>
    <col min="1" max="1" width="16" customWidth="1"/>
    <col min="2" max="3" width="13" customWidth="1"/>
    <col min="4" max="4" width="10" customWidth="1"/>
    <col min="5" max="5" width="14" customWidth="1"/>
    <col min="6" max="6" width="40" customWidth="1"/>
    <col min="7" max="8" width="16" customWidth="1"/>
    <col min="9" max="9" width="12" customWidth="1"/>
    <col min="10" max="10" width="22" customWidth="1"/>
  </cols>
  <sheetData>
    <row r="1" spans="1:10" x14ac:dyDescent="0.25">
      <c r="A1" s="133" t="s">
        <v>15183</v>
      </c>
      <c r="B1" s="133" t="s">
        <v>15184</v>
      </c>
      <c r="C1" s="133" t="s">
        <v>15185</v>
      </c>
      <c r="D1" s="133" t="s">
        <v>15186</v>
      </c>
      <c r="E1" s="133" t="s">
        <v>18991</v>
      </c>
      <c r="F1" s="133" t="s">
        <v>18992</v>
      </c>
      <c r="G1" s="133" t="s">
        <v>15190</v>
      </c>
      <c r="H1" s="133" t="s">
        <v>18993</v>
      </c>
      <c r="I1" s="133" t="s">
        <v>156</v>
      </c>
      <c r="J1" s="133" t="s">
        <v>15192</v>
      </c>
    </row>
    <row r="2" spans="1:10" x14ac:dyDescent="0.25">
      <c r="A2" s="134" t="s">
        <v>4855</v>
      </c>
      <c r="B2" s="134" t="s">
        <v>16647</v>
      </c>
      <c r="C2" s="134" t="s">
        <v>16647</v>
      </c>
      <c r="D2" s="134" t="s">
        <v>17102</v>
      </c>
      <c r="E2" s="134">
        <v>1802</v>
      </c>
      <c r="F2" s="134" t="s">
        <v>21537</v>
      </c>
      <c r="G2" s="135">
        <v>37878</v>
      </c>
      <c r="H2" s="134" t="s">
        <v>75</v>
      </c>
      <c r="I2" s="134" t="s">
        <v>20096</v>
      </c>
      <c r="J2" s="134" t="s">
        <v>18995</v>
      </c>
    </row>
    <row r="3" spans="1:10" x14ac:dyDescent="0.25">
      <c r="A3" t="s">
        <v>4855</v>
      </c>
      <c r="B3" t="s">
        <v>16647</v>
      </c>
      <c r="C3" t="s">
        <v>16647</v>
      </c>
      <c r="D3" t="s">
        <v>17102</v>
      </c>
      <c r="E3">
        <v>1803</v>
      </c>
      <c r="F3" t="s">
        <v>21538</v>
      </c>
      <c r="G3" s="111">
        <v>8730</v>
      </c>
      <c r="H3" t="s">
        <v>75</v>
      </c>
      <c r="I3" t="s">
        <v>20096</v>
      </c>
      <c r="J3" t="s">
        <v>18995</v>
      </c>
    </row>
    <row r="4" spans="1:10" x14ac:dyDescent="0.25">
      <c r="A4" s="134" t="s">
        <v>4855</v>
      </c>
      <c r="B4" s="134" t="s">
        <v>16647</v>
      </c>
      <c r="C4" s="134" t="s">
        <v>16647</v>
      </c>
      <c r="D4" s="134" t="s">
        <v>17102</v>
      </c>
      <c r="E4" s="134">
        <v>1804</v>
      </c>
      <c r="F4" s="134" t="s">
        <v>21539</v>
      </c>
      <c r="G4" s="135">
        <v>4270</v>
      </c>
      <c r="H4" s="134" t="s">
        <v>75</v>
      </c>
      <c r="I4" s="134" t="s">
        <v>20096</v>
      </c>
      <c r="J4" s="134" t="s">
        <v>18995</v>
      </c>
    </row>
    <row r="5" spans="1:10" x14ac:dyDescent="0.25">
      <c r="A5" t="s">
        <v>4855</v>
      </c>
      <c r="B5" t="s">
        <v>18143</v>
      </c>
      <c r="C5" t="s">
        <v>16647</v>
      </c>
      <c r="D5" t="s">
        <v>17102</v>
      </c>
      <c r="E5">
        <v>1613</v>
      </c>
      <c r="F5" t="s">
        <v>21540</v>
      </c>
      <c r="G5" s="111">
        <v>40293.8</v>
      </c>
      <c r="H5" t="s">
        <v>75</v>
      </c>
      <c r="I5" t="s">
        <v>20096</v>
      </c>
      <c r="J5" t="s">
        <v>18995</v>
      </c>
    </row>
    <row r="6" spans="1:10" x14ac:dyDescent="0.25">
      <c r="A6" s="134" t="s">
        <v>4855</v>
      </c>
      <c r="B6" s="134" t="s">
        <v>16647</v>
      </c>
      <c r="C6" s="134" t="s">
        <v>16647</v>
      </c>
      <c r="D6" s="134" t="s">
        <v>17102</v>
      </c>
      <c r="E6" s="134">
        <v>1814</v>
      </c>
      <c r="F6" s="134" t="s">
        <v>21541</v>
      </c>
      <c r="G6" s="135">
        <v>15550</v>
      </c>
      <c r="H6" s="134" t="s">
        <v>75</v>
      </c>
      <c r="I6" s="134" t="s">
        <v>20096</v>
      </c>
      <c r="J6" s="134" t="s">
        <v>18995</v>
      </c>
    </row>
    <row r="7" spans="1:10" x14ac:dyDescent="0.25">
      <c r="A7" t="s">
        <v>4855</v>
      </c>
      <c r="B7" t="s">
        <v>16647</v>
      </c>
      <c r="C7" t="s">
        <v>16647</v>
      </c>
      <c r="D7" t="s">
        <v>17102</v>
      </c>
      <c r="E7">
        <v>1816</v>
      </c>
      <c r="F7" t="s">
        <v>21542</v>
      </c>
      <c r="G7" s="111">
        <v>5605</v>
      </c>
      <c r="H7" t="s">
        <v>75</v>
      </c>
      <c r="I7" t="s">
        <v>20096</v>
      </c>
      <c r="J7" t="s">
        <v>18995</v>
      </c>
    </row>
    <row r="8" spans="1:10" x14ac:dyDescent="0.25">
      <c r="A8" s="134" t="s">
        <v>4855</v>
      </c>
      <c r="B8" s="134" t="s">
        <v>16647</v>
      </c>
      <c r="C8" s="134" t="s">
        <v>16647</v>
      </c>
      <c r="D8" s="134" t="s">
        <v>17102</v>
      </c>
      <c r="E8" s="134">
        <v>1818</v>
      </c>
      <c r="F8" s="134" t="s">
        <v>21543</v>
      </c>
      <c r="G8" s="135">
        <v>4656</v>
      </c>
      <c r="H8" s="134" t="s">
        <v>75</v>
      </c>
      <c r="I8" s="134" t="s">
        <v>20096</v>
      </c>
      <c r="J8" s="134" t="s">
        <v>18995</v>
      </c>
    </row>
    <row r="9" spans="1:10" x14ac:dyDescent="0.25">
      <c r="A9" t="s">
        <v>4855</v>
      </c>
      <c r="B9" t="s">
        <v>16647</v>
      </c>
      <c r="C9" t="s">
        <v>16647</v>
      </c>
      <c r="D9" t="s">
        <v>17102</v>
      </c>
      <c r="E9">
        <v>1819</v>
      </c>
      <c r="F9" t="s">
        <v>21544</v>
      </c>
      <c r="G9" s="111">
        <v>4656</v>
      </c>
      <c r="H9" t="s">
        <v>75</v>
      </c>
      <c r="I9" t="s">
        <v>20096</v>
      </c>
      <c r="J9" t="s">
        <v>18995</v>
      </c>
    </row>
    <row r="10" spans="1:10" x14ac:dyDescent="0.25">
      <c r="A10" s="134" t="s">
        <v>4855</v>
      </c>
      <c r="B10" s="134" t="s">
        <v>17328</v>
      </c>
      <c r="C10" s="134" t="s">
        <v>16647</v>
      </c>
      <c r="D10" s="134" t="s">
        <v>17102</v>
      </c>
      <c r="E10" s="134">
        <v>1522</v>
      </c>
      <c r="F10" s="134" t="s">
        <v>21545</v>
      </c>
      <c r="G10" s="135">
        <v>17382.4</v>
      </c>
      <c r="H10" s="134" t="s">
        <v>75</v>
      </c>
      <c r="I10" s="134" t="s">
        <v>20096</v>
      </c>
      <c r="J10" s="134" t="s">
        <v>18995</v>
      </c>
    </row>
    <row r="11" spans="1:10" x14ac:dyDescent="0.25">
      <c r="A11" t="s">
        <v>4855</v>
      </c>
      <c r="B11" t="s">
        <v>16386</v>
      </c>
      <c r="C11" t="s">
        <v>16647</v>
      </c>
      <c r="D11" t="s">
        <v>17102</v>
      </c>
      <c r="E11">
        <v>1526</v>
      </c>
      <c r="F11" t="s">
        <v>21546</v>
      </c>
      <c r="G11" s="111">
        <v>19167.2</v>
      </c>
      <c r="H11" t="s">
        <v>75</v>
      </c>
      <c r="I11" t="s">
        <v>20096</v>
      </c>
      <c r="J11" t="s">
        <v>18995</v>
      </c>
    </row>
    <row r="12" spans="1:10" x14ac:dyDescent="0.25">
      <c r="A12" s="134" t="s">
        <v>4855</v>
      </c>
      <c r="B12" s="134" t="s">
        <v>16647</v>
      </c>
      <c r="C12" s="134" t="s">
        <v>16647</v>
      </c>
      <c r="D12" s="134" t="s">
        <v>17102</v>
      </c>
      <c r="E12" s="134">
        <v>1820</v>
      </c>
      <c r="F12" s="134" t="s">
        <v>21547</v>
      </c>
      <c r="G12" s="135">
        <v>4656</v>
      </c>
      <c r="H12" s="134" t="s">
        <v>75</v>
      </c>
      <c r="I12" s="134" t="s">
        <v>20096</v>
      </c>
      <c r="J12" s="134" t="s">
        <v>18995</v>
      </c>
    </row>
    <row r="13" spans="1:10" x14ac:dyDescent="0.25">
      <c r="A13" t="s">
        <v>4855</v>
      </c>
      <c r="B13" t="s">
        <v>16010</v>
      </c>
      <c r="C13" t="s">
        <v>16647</v>
      </c>
      <c r="D13" t="s">
        <v>17102</v>
      </c>
      <c r="E13">
        <v>1559</v>
      </c>
      <c r="F13" t="s">
        <v>21548</v>
      </c>
      <c r="G13" s="111">
        <v>58180.6</v>
      </c>
      <c r="H13" t="s">
        <v>75</v>
      </c>
      <c r="I13" t="s">
        <v>20096</v>
      </c>
      <c r="J13" t="s">
        <v>18995</v>
      </c>
    </row>
    <row r="14" spans="1:10" x14ac:dyDescent="0.25">
      <c r="A14" s="134" t="s">
        <v>4855</v>
      </c>
      <c r="B14" s="134" t="s">
        <v>16386</v>
      </c>
      <c r="C14" s="134" t="s">
        <v>16647</v>
      </c>
      <c r="D14" s="134" t="s">
        <v>17102</v>
      </c>
      <c r="E14" s="134">
        <v>1475</v>
      </c>
      <c r="F14" s="134" t="s">
        <v>21549</v>
      </c>
      <c r="G14" s="135">
        <v>40352</v>
      </c>
      <c r="H14" s="134" t="s">
        <v>75</v>
      </c>
      <c r="I14" s="134" t="s">
        <v>20096</v>
      </c>
      <c r="J14" s="134" t="s">
        <v>18995</v>
      </c>
    </row>
    <row r="15" spans="1:10" x14ac:dyDescent="0.25">
      <c r="A15" t="s">
        <v>4855</v>
      </c>
      <c r="B15" t="s">
        <v>15869</v>
      </c>
      <c r="C15" t="s">
        <v>16647</v>
      </c>
      <c r="D15" t="s">
        <v>17102</v>
      </c>
      <c r="E15">
        <v>1599</v>
      </c>
      <c r="F15" t="s">
        <v>21550</v>
      </c>
      <c r="G15" s="111">
        <v>4044.9</v>
      </c>
      <c r="H15" t="s">
        <v>75</v>
      </c>
      <c r="I15" t="s">
        <v>20096</v>
      </c>
      <c r="J15" t="s">
        <v>18995</v>
      </c>
    </row>
    <row r="16" spans="1:10" x14ac:dyDescent="0.25">
      <c r="A16" s="134" t="s">
        <v>21551</v>
      </c>
      <c r="B16" s="134" t="s">
        <v>19851</v>
      </c>
      <c r="C16" s="134" t="s">
        <v>16647</v>
      </c>
      <c r="D16" s="134" t="s">
        <v>17102</v>
      </c>
      <c r="E16" s="134">
        <v>4513</v>
      </c>
      <c r="F16" s="134" t="s">
        <v>21552</v>
      </c>
      <c r="G16" s="135">
        <v>7150</v>
      </c>
      <c r="H16" s="134" t="s">
        <v>75</v>
      </c>
      <c r="I16" s="134" t="s">
        <v>20096</v>
      </c>
      <c r="J16" s="134" t="s">
        <v>18995</v>
      </c>
    </row>
    <row r="17" spans="1:10" x14ac:dyDescent="0.25">
      <c r="A17" t="s">
        <v>21553</v>
      </c>
      <c r="B17" t="s">
        <v>17328</v>
      </c>
      <c r="C17" t="s">
        <v>16647</v>
      </c>
      <c r="D17" t="s">
        <v>17102</v>
      </c>
      <c r="E17">
        <v>4368</v>
      </c>
      <c r="F17" t="s">
        <v>18514</v>
      </c>
      <c r="G17" s="111">
        <v>16133.33</v>
      </c>
      <c r="H17" t="s">
        <v>75</v>
      </c>
      <c r="I17" t="s">
        <v>20096</v>
      </c>
      <c r="J17" t="s">
        <v>18995</v>
      </c>
    </row>
    <row r="18" spans="1:10" x14ac:dyDescent="0.25">
      <c r="A18" s="134" t="s">
        <v>4855</v>
      </c>
      <c r="B18" s="134" t="s">
        <v>16412</v>
      </c>
      <c r="C18" s="134" t="s">
        <v>17181</v>
      </c>
      <c r="D18" s="134" t="s">
        <v>17102</v>
      </c>
      <c r="E18" s="134">
        <v>1657</v>
      </c>
      <c r="F18" s="134" t="s">
        <v>21554</v>
      </c>
      <c r="G18" s="135">
        <v>6790</v>
      </c>
      <c r="H18" s="134" t="s">
        <v>75</v>
      </c>
      <c r="I18" s="134" t="s">
        <v>20096</v>
      </c>
      <c r="J18" s="134" t="s">
        <v>18995</v>
      </c>
    </row>
    <row r="19" spans="1:10" x14ac:dyDescent="0.25">
      <c r="A19" t="s">
        <v>21555</v>
      </c>
      <c r="B19" t="s">
        <v>19851</v>
      </c>
      <c r="C19" t="s">
        <v>17181</v>
      </c>
      <c r="D19" t="s">
        <v>17102</v>
      </c>
      <c r="E19">
        <v>4563</v>
      </c>
      <c r="F19" t="s">
        <v>18484</v>
      </c>
      <c r="G19" s="111">
        <v>10590</v>
      </c>
      <c r="H19" t="s">
        <v>75</v>
      </c>
      <c r="I19" t="s">
        <v>20096</v>
      </c>
      <c r="J19" t="s">
        <v>18995</v>
      </c>
    </row>
    <row r="20" spans="1:10" x14ac:dyDescent="0.25">
      <c r="A20" s="134" t="s">
        <v>21556</v>
      </c>
      <c r="B20" s="134" t="s">
        <v>18143</v>
      </c>
      <c r="C20" s="134" t="s">
        <v>17181</v>
      </c>
      <c r="D20" s="134" t="s">
        <v>17102</v>
      </c>
      <c r="E20" s="134">
        <v>4576</v>
      </c>
      <c r="F20" s="134" t="s">
        <v>18264</v>
      </c>
      <c r="G20" s="135">
        <v>6518.4</v>
      </c>
      <c r="H20" s="134" t="s">
        <v>75</v>
      </c>
      <c r="I20" s="134" t="s">
        <v>20096</v>
      </c>
      <c r="J20" s="134" t="s">
        <v>18995</v>
      </c>
    </row>
    <row r="21" spans="1:10" x14ac:dyDescent="0.25">
      <c r="A21" t="s">
        <v>21557</v>
      </c>
      <c r="B21" t="s">
        <v>21558</v>
      </c>
      <c r="C21" t="s">
        <v>17181</v>
      </c>
      <c r="D21" t="s">
        <v>17102</v>
      </c>
      <c r="E21">
        <v>3189</v>
      </c>
      <c r="F21" t="s">
        <v>18262</v>
      </c>
      <c r="G21" s="111">
        <v>3480</v>
      </c>
      <c r="H21" t="s">
        <v>75</v>
      </c>
      <c r="I21" t="s">
        <v>20096</v>
      </c>
      <c r="J21" t="s">
        <v>18995</v>
      </c>
    </row>
    <row r="22" spans="1:10" x14ac:dyDescent="0.25">
      <c r="A22" s="134" t="s">
        <v>21559</v>
      </c>
      <c r="B22" s="134" t="s">
        <v>15533</v>
      </c>
      <c r="C22" s="134" t="s">
        <v>17181</v>
      </c>
      <c r="D22" s="134" t="s">
        <v>17102</v>
      </c>
      <c r="E22" s="134">
        <v>4595</v>
      </c>
      <c r="F22" s="134" t="s">
        <v>18433</v>
      </c>
      <c r="G22" s="135">
        <v>1087.5</v>
      </c>
      <c r="H22" s="134" t="s">
        <v>75</v>
      </c>
      <c r="I22" s="134" t="s">
        <v>20096</v>
      </c>
      <c r="J22" s="134" t="s">
        <v>18995</v>
      </c>
    </row>
    <row r="23" spans="1:10" x14ac:dyDescent="0.25">
      <c r="A23" t="s">
        <v>4855</v>
      </c>
      <c r="B23" t="s">
        <v>16144</v>
      </c>
      <c r="C23" t="s">
        <v>16144</v>
      </c>
      <c r="D23" t="s">
        <v>17102</v>
      </c>
      <c r="E23">
        <v>1823</v>
      </c>
      <c r="F23" t="s">
        <v>21560</v>
      </c>
      <c r="G23" s="111">
        <v>25062.5</v>
      </c>
      <c r="H23" t="s">
        <v>75</v>
      </c>
      <c r="I23" t="s">
        <v>20096</v>
      </c>
      <c r="J23" t="s">
        <v>18995</v>
      </c>
    </row>
    <row r="24" spans="1:10" x14ac:dyDescent="0.25">
      <c r="A24" s="134" t="s">
        <v>4855</v>
      </c>
      <c r="B24" s="134" t="s">
        <v>16144</v>
      </c>
      <c r="C24" s="134" t="s">
        <v>16144</v>
      </c>
      <c r="D24" s="134" t="s">
        <v>17102</v>
      </c>
      <c r="E24" s="134">
        <v>1829</v>
      </c>
      <c r="F24" s="134" t="s">
        <v>21561</v>
      </c>
      <c r="G24" s="135">
        <v>6600</v>
      </c>
      <c r="H24" s="134" t="s">
        <v>75</v>
      </c>
      <c r="I24" s="134" t="s">
        <v>20096</v>
      </c>
      <c r="J24" s="134" t="s">
        <v>18995</v>
      </c>
    </row>
    <row r="25" spans="1:10" x14ac:dyDescent="0.25">
      <c r="A25" t="s">
        <v>4855</v>
      </c>
      <c r="B25" t="s">
        <v>16144</v>
      </c>
      <c r="C25" t="s">
        <v>16144</v>
      </c>
      <c r="D25" t="s">
        <v>17102</v>
      </c>
      <c r="E25">
        <v>1832</v>
      </c>
      <c r="F25" t="s">
        <v>21562</v>
      </c>
      <c r="G25" s="111">
        <v>16560</v>
      </c>
      <c r="H25" t="s">
        <v>75</v>
      </c>
      <c r="I25" t="s">
        <v>20096</v>
      </c>
      <c r="J25" t="s">
        <v>18995</v>
      </c>
    </row>
    <row r="26" spans="1:10" x14ac:dyDescent="0.25">
      <c r="A26" s="134" t="s">
        <v>4855</v>
      </c>
      <c r="B26" s="134" t="s">
        <v>16010</v>
      </c>
      <c r="C26" s="134" t="s">
        <v>16144</v>
      </c>
      <c r="D26" s="134" t="s">
        <v>17102</v>
      </c>
      <c r="E26" s="134">
        <v>1565</v>
      </c>
      <c r="F26" s="134" t="s">
        <v>21563</v>
      </c>
      <c r="G26" s="135">
        <v>3579.3</v>
      </c>
      <c r="H26" s="134" t="s">
        <v>75</v>
      </c>
      <c r="I26" s="134" t="s">
        <v>20096</v>
      </c>
      <c r="J26" s="134" t="s">
        <v>18995</v>
      </c>
    </row>
    <row r="27" spans="1:10" x14ac:dyDescent="0.25">
      <c r="A27" t="s">
        <v>21564</v>
      </c>
      <c r="B27" t="s">
        <v>16144</v>
      </c>
      <c r="C27" t="s">
        <v>16144</v>
      </c>
      <c r="D27" t="s">
        <v>17102</v>
      </c>
      <c r="E27">
        <v>4</v>
      </c>
      <c r="F27" t="s">
        <v>21565</v>
      </c>
      <c r="G27" s="111">
        <v>50000</v>
      </c>
      <c r="H27" t="s">
        <v>75</v>
      </c>
      <c r="I27" t="s">
        <v>20096</v>
      </c>
      <c r="J27" t="s">
        <v>18995</v>
      </c>
    </row>
    <row r="28" spans="1:10" x14ac:dyDescent="0.25">
      <c r="A28" s="134" t="s">
        <v>21566</v>
      </c>
      <c r="B28" s="134" t="s">
        <v>16653</v>
      </c>
      <c r="C28" s="134" t="s">
        <v>16144</v>
      </c>
      <c r="D28" s="134" t="s">
        <v>17102</v>
      </c>
      <c r="E28" s="134">
        <v>4463</v>
      </c>
      <c r="F28" s="134" t="s">
        <v>18426</v>
      </c>
      <c r="G28" s="135">
        <v>2030</v>
      </c>
      <c r="H28" s="134" t="s">
        <v>75</v>
      </c>
      <c r="I28" s="134" t="s">
        <v>20096</v>
      </c>
      <c r="J28" s="134" t="s">
        <v>18995</v>
      </c>
    </row>
    <row r="29" spans="1:10" x14ac:dyDescent="0.25">
      <c r="A29" t="s">
        <v>4855</v>
      </c>
      <c r="B29" t="s">
        <v>17328</v>
      </c>
      <c r="C29" t="s">
        <v>17285</v>
      </c>
      <c r="D29" t="s">
        <v>17102</v>
      </c>
      <c r="E29">
        <v>1523</v>
      </c>
      <c r="F29" t="s">
        <v>21567</v>
      </c>
      <c r="G29" s="111">
        <v>32388.3</v>
      </c>
      <c r="H29" t="s">
        <v>75</v>
      </c>
      <c r="I29" t="s">
        <v>20096</v>
      </c>
      <c r="J29" t="s">
        <v>18995</v>
      </c>
    </row>
    <row r="30" spans="1:10" x14ac:dyDescent="0.25">
      <c r="A30" s="134" t="s">
        <v>4855</v>
      </c>
      <c r="B30" s="134" t="s">
        <v>17285</v>
      </c>
      <c r="C30" s="134" t="s">
        <v>17285</v>
      </c>
      <c r="D30" s="134" t="s">
        <v>17102</v>
      </c>
      <c r="E30" s="134">
        <v>1838</v>
      </c>
      <c r="F30" s="134" t="s">
        <v>21568</v>
      </c>
      <c r="G30" s="135">
        <v>11320</v>
      </c>
      <c r="H30" s="134" t="s">
        <v>75</v>
      </c>
      <c r="I30" s="134" t="s">
        <v>20096</v>
      </c>
      <c r="J30" s="134" t="s">
        <v>18995</v>
      </c>
    </row>
    <row r="31" spans="1:10" x14ac:dyDescent="0.25">
      <c r="A31" t="s">
        <v>4855</v>
      </c>
      <c r="B31" t="s">
        <v>16515</v>
      </c>
      <c r="C31" t="s">
        <v>17285</v>
      </c>
      <c r="D31" t="s">
        <v>17102</v>
      </c>
      <c r="E31">
        <v>1745</v>
      </c>
      <c r="F31" t="s">
        <v>18963</v>
      </c>
      <c r="G31" s="111">
        <v>29895.4</v>
      </c>
      <c r="H31" t="s">
        <v>75</v>
      </c>
      <c r="I31" t="s">
        <v>20096</v>
      </c>
      <c r="J31" t="s">
        <v>18995</v>
      </c>
    </row>
    <row r="32" spans="1:10" x14ac:dyDescent="0.25">
      <c r="A32" s="134" t="s">
        <v>4855</v>
      </c>
      <c r="B32" s="134" t="s">
        <v>17285</v>
      </c>
      <c r="C32" s="134" t="s">
        <v>17285</v>
      </c>
      <c r="D32" s="134" t="s">
        <v>17102</v>
      </c>
      <c r="E32" s="134">
        <v>1842</v>
      </c>
      <c r="F32" s="134" t="s">
        <v>21569</v>
      </c>
      <c r="G32" s="135">
        <v>7954</v>
      </c>
      <c r="H32" s="134" t="s">
        <v>75</v>
      </c>
      <c r="I32" s="134" t="s">
        <v>20096</v>
      </c>
      <c r="J32" s="134" t="s">
        <v>18995</v>
      </c>
    </row>
    <row r="33" spans="1:10" x14ac:dyDescent="0.25">
      <c r="A33" t="s">
        <v>4855</v>
      </c>
      <c r="B33" t="s">
        <v>17167</v>
      </c>
      <c r="C33" t="s">
        <v>17285</v>
      </c>
      <c r="D33" t="s">
        <v>17102</v>
      </c>
      <c r="E33">
        <v>1660</v>
      </c>
      <c r="F33" t="s">
        <v>21570</v>
      </c>
      <c r="G33" s="111">
        <v>12113.36</v>
      </c>
      <c r="H33" t="s">
        <v>75</v>
      </c>
      <c r="I33" t="s">
        <v>20096</v>
      </c>
      <c r="J33" t="s">
        <v>18995</v>
      </c>
    </row>
    <row r="34" spans="1:10" x14ac:dyDescent="0.25">
      <c r="A34" s="134" t="s">
        <v>4855</v>
      </c>
      <c r="B34" s="134" t="s">
        <v>17287</v>
      </c>
      <c r="C34" s="134" t="s">
        <v>17285</v>
      </c>
      <c r="D34" s="134" t="s">
        <v>17102</v>
      </c>
      <c r="E34" s="134">
        <v>1570</v>
      </c>
      <c r="F34" s="134" t="s">
        <v>21571</v>
      </c>
      <c r="G34" s="135">
        <v>26713.8</v>
      </c>
      <c r="H34" s="134" t="s">
        <v>75</v>
      </c>
      <c r="I34" s="134" t="s">
        <v>20096</v>
      </c>
      <c r="J34" s="134" t="s">
        <v>18995</v>
      </c>
    </row>
    <row r="35" spans="1:10" x14ac:dyDescent="0.25">
      <c r="A35" t="s">
        <v>4855</v>
      </c>
      <c r="B35" t="s">
        <v>17287</v>
      </c>
      <c r="C35" t="s">
        <v>17285</v>
      </c>
      <c r="D35" t="s">
        <v>17102</v>
      </c>
      <c r="E35">
        <v>1571</v>
      </c>
      <c r="F35" t="s">
        <v>21572</v>
      </c>
      <c r="G35" s="111">
        <v>10476</v>
      </c>
      <c r="H35" t="s">
        <v>75</v>
      </c>
      <c r="I35" t="s">
        <v>20096</v>
      </c>
      <c r="J35" t="s">
        <v>18995</v>
      </c>
    </row>
    <row r="36" spans="1:10" x14ac:dyDescent="0.25">
      <c r="A36" s="134" t="s">
        <v>4855</v>
      </c>
      <c r="B36" s="134" t="s">
        <v>17287</v>
      </c>
      <c r="C36" s="134" t="s">
        <v>17285</v>
      </c>
      <c r="D36" s="134" t="s">
        <v>17102</v>
      </c>
      <c r="E36" s="134">
        <v>1572</v>
      </c>
      <c r="F36" s="134" t="s">
        <v>21573</v>
      </c>
      <c r="G36" s="135">
        <v>15073.8</v>
      </c>
      <c r="H36" s="134" t="s">
        <v>75</v>
      </c>
      <c r="I36" s="134" t="s">
        <v>20096</v>
      </c>
      <c r="J36" s="134" t="s">
        <v>18995</v>
      </c>
    </row>
    <row r="37" spans="1:10" x14ac:dyDescent="0.25">
      <c r="A37" t="s">
        <v>4855</v>
      </c>
      <c r="B37" t="s">
        <v>17287</v>
      </c>
      <c r="C37" t="s">
        <v>17285</v>
      </c>
      <c r="D37" t="s">
        <v>17102</v>
      </c>
      <c r="E37">
        <v>1577</v>
      </c>
      <c r="F37" t="s">
        <v>21574</v>
      </c>
      <c r="G37" s="111">
        <v>2298.9</v>
      </c>
      <c r="H37" t="s">
        <v>75</v>
      </c>
      <c r="I37" t="s">
        <v>20096</v>
      </c>
      <c r="J37" t="s">
        <v>18995</v>
      </c>
    </row>
    <row r="38" spans="1:10" x14ac:dyDescent="0.25">
      <c r="A38" s="134" t="s">
        <v>4855</v>
      </c>
      <c r="B38" s="134" t="s">
        <v>17287</v>
      </c>
      <c r="C38" s="134" t="s">
        <v>17285</v>
      </c>
      <c r="D38" s="134" t="s">
        <v>17102</v>
      </c>
      <c r="E38" s="134">
        <v>1578</v>
      </c>
      <c r="F38" s="134" t="s">
        <v>21575</v>
      </c>
      <c r="G38" s="135">
        <v>4190.4</v>
      </c>
      <c r="H38" s="134" t="s">
        <v>75</v>
      </c>
      <c r="I38" s="134" t="s">
        <v>20096</v>
      </c>
      <c r="J38" s="134" t="s">
        <v>18995</v>
      </c>
    </row>
    <row r="39" spans="1:10" x14ac:dyDescent="0.25">
      <c r="A39" t="s">
        <v>4855</v>
      </c>
      <c r="B39" t="s">
        <v>17287</v>
      </c>
      <c r="C39" t="s">
        <v>17285</v>
      </c>
      <c r="D39" t="s">
        <v>17102</v>
      </c>
      <c r="E39">
        <v>1579</v>
      </c>
      <c r="F39" t="s">
        <v>21576</v>
      </c>
      <c r="G39" s="111">
        <v>8497.2</v>
      </c>
      <c r="H39" t="s">
        <v>75</v>
      </c>
      <c r="I39" t="s">
        <v>20096</v>
      </c>
      <c r="J39" t="s">
        <v>18995</v>
      </c>
    </row>
    <row r="40" spans="1:10" x14ac:dyDescent="0.25">
      <c r="A40" s="134" t="s">
        <v>4855</v>
      </c>
      <c r="B40" s="134" t="s">
        <v>17287</v>
      </c>
      <c r="C40" s="134" t="s">
        <v>17285</v>
      </c>
      <c r="D40" s="134" t="s">
        <v>17102</v>
      </c>
      <c r="E40" s="134">
        <v>1580</v>
      </c>
      <c r="F40" s="134" t="s">
        <v>21577</v>
      </c>
      <c r="G40" s="135">
        <v>19788</v>
      </c>
      <c r="H40" s="134" t="s">
        <v>75</v>
      </c>
      <c r="I40" s="134" t="s">
        <v>20096</v>
      </c>
      <c r="J40" s="134" t="s">
        <v>18995</v>
      </c>
    </row>
    <row r="41" spans="1:10" x14ac:dyDescent="0.25">
      <c r="A41" t="s">
        <v>4855</v>
      </c>
      <c r="B41" t="s">
        <v>17287</v>
      </c>
      <c r="C41" t="s">
        <v>17285</v>
      </c>
      <c r="D41" t="s">
        <v>17102</v>
      </c>
      <c r="E41">
        <v>1581</v>
      </c>
      <c r="F41" t="s">
        <v>21578</v>
      </c>
      <c r="G41" s="111">
        <v>13851.6</v>
      </c>
      <c r="H41" t="s">
        <v>75</v>
      </c>
      <c r="I41" t="s">
        <v>20096</v>
      </c>
      <c r="J41" t="s">
        <v>18995</v>
      </c>
    </row>
    <row r="42" spans="1:10" x14ac:dyDescent="0.25">
      <c r="A42" s="134" t="s">
        <v>4855</v>
      </c>
      <c r="B42" s="134" t="s">
        <v>17287</v>
      </c>
      <c r="C42" s="134" t="s">
        <v>17285</v>
      </c>
      <c r="D42" s="134" t="s">
        <v>17102</v>
      </c>
      <c r="E42" s="134">
        <v>1582</v>
      </c>
      <c r="F42" s="134" t="s">
        <v>21579</v>
      </c>
      <c r="G42" s="135">
        <v>2269.8</v>
      </c>
      <c r="H42" s="134" t="s">
        <v>75</v>
      </c>
      <c r="I42" s="134" t="s">
        <v>20096</v>
      </c>
      <c r="J42" s="134" t="s">
        <v>18995</v>
      </c>
    </row>
    <row r="43" spans="1:10" x14ac:dyDescent="0.25">
      <c r="A43" t="s">
        <v>4855</v>
      </c>
      <c r="B43" t="s">
        <v>17287</v>
      </c>
      <c r="C43" t="s">
        <v>17285</v>
      </c>
      <c r="D43" t="s">
        <v>17102</v>
      </c>
      <c r="E43">
        <v>1583</v>
      </c>
      <c r="F43" t="s">
        <v>21580</v>
      </c>
      <c r="G43" s="111">
        <v>5276.8</v>
      </c>
      <c r="H43" t="s">
        <v>75</v>
      </c>
      <c r="I43" t="s">
        <v>20096</v>
      </c>
      <c r="J43" t="s">
        <v>18995</v>
      </c>
    </row>
    <row r="44" spans="1:10" x14ac:dyDescent="0.25">
      <c r="A44" s="134" t="s">
        <v>4855</v>
      </c>
      <c r="B44" s="134" t="s">
        <v>17287</v>
      </c>
      <c r="C44" s="134" t="s">
        <v>17285</v>
      </c>
      <c r="D44" s="134" t="s">
        <v>17102</v>
      </c>
      <c r="E44" s="134">
        <v>1584</v>
      </c>
      <c r="F44" s="134" t="s">
        <v>21581</v>
      </c>
      <c r="G44" s="135">
        <v>13880.7</v>
      </c>
      <c r="H44" s="134" t="s">
        <v>75</v>
      </c>
      <c r="I44" s="134" t="s">
        <v>20096</v>
      </c>
      <c r="J44" s="134" t="s">
        <v>18995</v>
      </c>
    </row>
    <row r="45" spans="1:10" x14ac:dyDescent="0.25">
      <c r="A45" t="s">
        <v>4855</v>
      </c>
      <c r="B45" t="s">
        <v>17287</v>
      </c>
      <c r="C45" t="s">
        <v>17285</v>
      </c>
      <c r="D45" t="s">
        <v>17102</v>
      </c>
      <c r="E45">
        <v>1585</v>
      </c>
      <c r="F45" t="s">
        <v>21582</v>
      </c>
      <c r="G45" s="111">
        <v>6169.2</v>
      </c>
      <c r="H45" t="s">
        <v>75</v>
      </c>
      <c r="I45" t="s">
        <v>20096</v>
      </c>
      <c r="J45" t="s">
        <v>18995</v>
      </c>
    </row>
    <row r="46" spans="1:10" x14ac:dyDescent="0.25">
      <c r="A46" s="134" t="s">
        <v>4855</v>
      </c>
      <c r="B46" s="134" t="s">
        <v>17287</v>
      </c>
      <c r="C46" s="134" t="s">
        <v>17285</v>
      </c>
      <c r="D46" s="134" t="s">
        <v>17102</v>
      </c>
      <c r="E46" s="134">
        <v>1586</v>
      </c>
      <c r="F46" s="134" t="s">
        <v>21583</v>
      </c>
      <c r="G46" s="135">
        <v>16839.2</v>
      </c>
      <c r="H46" s="134" t="s">
        <v>75</v>
      </c>
      <c r="I46" s="134" t="s">
        <v>20096</v>
      </c>
      <c r="J46" s="134" t="s">
        <v>18995</v>
      </c>
    </row>
    <row r="47" spans="1:10" x14ac:dyDescent="0.25">
      <c r="A47" t="s">
        <v>4855</v>
      </c>
      <c r="B47" t="s">
        <v>17287</v>
      </c>
      <c r="C47" t="s">
        <v>17285</v>
      </c>
      <c r="D47" t="s">
        <v>17102</v>
      </c>
      <c r="E47">
        <v>1587</v>
      </c>
      <c r="F47" t="s">
        <v>21584</v>
      </c>
      <c r="G47" s="111">
        <v>23706.8</v>
      </c>
      <c r="H47" t="s">
        <v>75</v>
      </c>
      <c r="I47" t="s">
        <v>20096</v>
      </c>
      <c r="J47" t="s">
        <v>18995</v>
      </c>
    </row>
    <row r="48" spans="1:10" x14ac:dyDescent="0.25">
      <c r="A48" s="134" t="s">
        <v>4855</v>
      </c>
      <c r="B48" s="134" t="s">
        <v>17287</v>
      </c>
      <c r="C48" s="134" t="s">
        <v>17285</v>
      </c>
      <c r="D48" s="134" t="s">
        <v>17102</v>
      </c>
      <c r="E48" s="134">
        <v>1588</v>
      </c>
      <c r="F48" s="134" t="s">
        <v>21585</v>
      </c>
      <c r="G48" s="135">
        <v>9603</v>
      </c>
      <c r="H48" s="134" t="s">
        <v>75</v>
      </c>
      <c r="I48" s="134" t="s">
        <v>20096</v>
      </c>
      <c r="J48" s="134" t="s">
        <v>18995</v>
      </c>
    </row>
    <row r="49" spans="1:10" x14ac:dyDescent="0.25">
      <c r="A49" t="s">
        <v>21586</v>
      </c>
      <c r="B49" t="s">
        <v>18143</v>
      </c>
      <c r="C49" t="s">
        <v>17285</v>
      </c>
      <c r="D49" t="s">
        <v>17102</v>
      </c>
      <c r="E49">
        <v>4602</v>
      </c>
      <c r="F49" t="s">
        <v>18630</v>
      </c>
      <c r="G49" s="111">
        <v>16640</v>
      </c>
      <c r="H49" t="s">
        <v>75</v>
      </c>
      <c r="I49" t="s">
        <v>20096</v>
      </c>
      <c r="J49" t="s">
        <v>18995</v>
      </c>
    </row>
    <row r="50" spans="1:10" x14ac:dyDescent="0.25">
      <c r="A50" s="134" t="s">
        <v>21587</v>
      </c>
      <c r="B50" s="134" t="s">
        <v>19851</v>
      </c>
      <c r="C50" s="134" t="s">
        <v>17285</v>
      </c>
      <c r="D50" s="134" t="s">
        <v>17102</v>
      </c>
      <c r="E50" s="134">
        <v>4573</v>
      </c>
      <c r="F50" s="134" t="s">
        <v>18817</v>
      </c>
      <c r="G50" s="135">
        <v>2066.66</v>
      </c>
      <c r="H50" s="134" t="s">
        <v>75</v>
      </c>
      <c r="I50" s="134" t="s">
        <v>20096</v>
      </c>
      <c r="J50" s="134" t="s">
        <v>18995</v>
      </c>
    </row>
    <row r="51" spans="1:10" x14ac:dyDescent="0.25">
      <c r="A51" t="s">
        <v>21588</v>
      </c>
      <c r="B51" t="s">
        <v>15442</v>
      </c>
      <c r="C51" t="s">
        <v>17285</v>
      </c>
      <c r="D51" t="s">
        <v>17102</v>
      </c>
      <c r="E51">
        <v>4492</v>
      </c>
      <c r="F51" t="s">
        <v>18303</v>
      </c>
      <c r="G51" s="111">
        <v>5038.32</v>
      </c>
      <c r="H51" t="s">
        <v>75</v>
      </c>
      <c r="I51" t="s">
        <v>20096</v>
      </c>
      <c r="J51" t="s">
        <v>18995</v>
      </c>
    </row>
    <row r="52" spans="1:10" x14ac:dyDescent="0.25">
      <c r="A52" s="134" t="s">
        <v>21589</v>
      </c>
      <c r="B52" s="134" t="s">
        <v>15533</v>
      </c>
      <c r="C52" s="134" t="s">
        <v>17285</v>
      </c>
      <c r="D52" s="134" t="s">
        <v>17102</v>
      </c>
      <c r="E52" s="134">
        <v>4112</v>
      </c>
      <c r="F52" s="134" t="s">
        <v>18732</v>
      </c>
      <c r="G52" s="135">
        <v>1078.8</v>
      </c>
      <c r="H52" s="134" t="s">
        <v>75</v>
      </c>
      <c r="I52" s="134" t="s">
        <v>20096</v>
      </c>
      <c r="J52" s="134" t="s">
        <v>18995</v>
      </c>
    </row>
    <row r="53" spans="1:10" x14ac:dyDescent="0.25">
      <c r="A53" t="s">
        <v>4855</v>
      </c>
      <c r="B53" t="s">
        <v>15869</v>
      </c>
      <c r="C53" t="s">
        <v>15438</v>
      </c>
      <c r="D53" t="s">
        <v>17102</v>
      </c>
      <c r="E53">
        <v>1607</v>
      </c>
      <c r="F53" t="s">
        <v>21590</v>
      </c>
      <c r="G53" s="111">
        <v>5917</v>
      </c>
      <c r="H53" t="s">
        <v>75</v>
      </c>
      <c r="I53" t="s">
        <v>20096</v>
      </c>
      <c r="J53" t="s">
        <v>18995</v>
      </c>
    </row>
    <row r="54" spans="1:10" x14ac:dyDescent="0.25">
      <c r="A54" s="134" t="s">
        <v>4855</v>
      </c>
      <c r="B54" s="134" t="s">
        <v>15869</v>
      </c>
      <c r="C54" s="134" t="s">
        <v>15438</v>
      </c>
      <c r="D54" s="134" t="s">
        <v>17102</v>
      </c>
      <c r="E54" s="134">
        <v>1608</v>
      </c>
      <c r="F54" s="134" t="s">
        <v>21591</v>
      </c>
      <c r="G54" s="135">
        <v>94058.48</v>
      </c>
      <c r="H54" s="134" t="s">
        <v>75</v>
      </c>
      <c r="I54" s="134" t="s">
        <v>20096</v>
      </c>
      <c r="J54" s="134" t="s">
        <v>18995</v>
      </c>
    </row>
    <row r="55" spans="1:10" x14ac:dyDescent="0.25">
      <c r="A55" t="s">
        <v>4855</v>
      </c>
      <c r="B55" t="s">
        <v>18143</v>
      </c>
      <c r="C55" t="s">
        <v>15438</v>
      </c>
      <c r="D55" t="s">
        <v>17102</v>
      </c>
      <c r="E55">
        <v>1619</v>
      </c>
      <c r="F55" t="s">
        <v>21592</v>
      </c>
      <c r="G55" s="111">
        <v>64524.4</v>
      </c>
      <c r="H55" t="s">
        <v>75</v>
      </c>
      <c r="I55" t="s">
        <v>20096</v>
      </c>
      <c r="J55" t="s">
        <v>18995</v>
      </c>
    </row>
    <row r="56" spans="1:10" x14ac:dyDescent="0.25">
      <c r="A56" s="134" t="s">
        <v>4855</v>
      </c>
      <c r="B56" s="134" t="s">
        <v>17441</v>
      </c>
      <c r="C56" s="134" t="s">
        <v>15438</v>
      </c>
      <c r="D56" s="134" t="s">
        <v>17102</v>
      </c>
      <c r="E56" s="134">
        <v>1640</v>
      </c>
      <c r="F56" s="134" t="s">
        <v>21593</v>
      </c>
      <c r="G56" s="135">
        <v>2395.9</v>
      </c>
      <c r="H56" s="134" t="s">
        <v>75</v>
      </c>
      <c r="I56" s="134" t="s">
        <v>20096</v>
      </c>
      <c r="J56" s="134" t="s">
        <v>18995</v>
      </c>
    </row>
    <row r="57" spans="1:10" x14ac:dyDescent="0.25">
      <c r="A57" t="s">
        <v>4855</v>
      </c>
      <c r="B57" t="s">
        <v>17167</v>
      </c>
      <c r="C57" t="s">
        <v>15438</v>
      </c>
      <c r="D57" t="s">
        <v>17102</v>
      </c>
      <c r="E57">
        <v>1659</v>
      </c>
      <c r="F57" t="s">
        <v>21594</v>
      </c>
      <c r="G57" s="111">
        <v>6790</v>
      </c>
      <c r="H57" t="s">
        <v>75</v>
      </c>
      <c r="I57" t="s">
        <v>20096</v>
      </c>
      <c r="J57" t="s">
        <v>18995</v>
      </c>
    </row>
    <row r="58" spans="1:10" x14ac:dyDescent="0.25">
      <c r="A58" s="134" t="s">
        <v>4855</v>
      </c>
      <c r="B58" s="134" t="s">
        <v>15869</v>
      </c>
      <c r="C58" s="134" t="s">
        <v>15438</v>
      </c>
      <c r="D58" s="134" t="s">
        <v>17102</v>
      </c>
      <c r="E58" s="134">
        <v>1598</v>
      </c>
      <c r="F58" s="134" t="s">
        <v>21595</v>
      </c>
      <c r="G58" s="135">
        <v>16199</v>
      </c>
      <c r="H58" s="134" t="s">
        <v>75</v>
      </c>
      <c r="I58" s="134" t="s">
        <v>20096</v>
      </c>
      <c r="J58" s="134" t="s">
        <v>18995</v>
      </c>
    </row>
    <row r="59" spans="1:10" x14ac:dyDescent="0.25">
      <c r="A59" t="s">
        <v>21596</v>
      </c>
      <c r="B59" t="s">
        <v>19849</v>
      </c>
      <c r="C59" t="s">
        <v>15438</v>
      </c>
      <c r="D59" t="s">
        <v>17102</v>
      </c>
      <c r="E59">
        <v>3689</v>
      </c>
      <c r="F59" t="s">
        <v>18263</v>
      </c>
      <c r="G59" s="111">
        <v>10075</v>
      </c>
      <c r="H59" t="s">
        <v>75</v>
      </c>
      <c r="I59" t="s">
        <v>20096</v>
      </c>
      <c r="J59" t="s">
        <v>18995</v>
      </c>
    </row>
    <row r="60" spans="1:10" x14ac:dyDescent="0.25">
      <c r="A60" s="134" t="s">
        <v>21597</v>
      </c>
      <c r="B60" s="134" t="s">
        <v>15611</v>
      </c>
      <c r="C60" s="134" t="s">
        <v>15438</v>
      </c>
      <c r="D60" s="134" t="s">
        <v>17102</v>
      </c>
      <c r="E60" s="134">
        <v>3189</v>
      </c>
      <c r="F60" s="134" t="s">
        <v>18262</v>
      </c>
      <c r="G60" s="135">
        <v>1740</v>
      </c>
      <c r="H60" s="134" t="s">
        <v>75</v>
      </c>
      <c r="I60" s="134" t="s">
        <v>20096</v>
      </c>
      <c r="J60" s="134" t="s">
        <v>18995</v>
      </c>
    </row>
    <row r="61" spans="1:10" x14ac:dyDescent="0.25">
      <c r="A61" t="s">
        <v>21598</v>
      </c>
      <c r="B61" t="s">
        <v>19472</v>
      </c>
      <c r="C61" t="s">
        <v>15438</v>
      </c>
      <c r="D61" t="s">
        <v>17102</v>
      </c>
      <c r="E61">
        <v>3189</v>
      </c>
      <c r="F61" t="s">
        <v>18262</v>
      </c>
      <c r="G61" s="111">
        <v>1740</v>
      </c>
      <c r="H61" t="s">
        <v>75</v>
      </c>
      <c r="I61" t="s">
        <v>20096</v>
      </c>
      <c r="J61" t="s">
        <v>18995</v>
      </c>
    </row>
    <row r="62" spans="1:10" x14ac:dyDescent="0.25">
      <c r="A62" s="134" t="s">
        <v>4855</v>
      </c>
      <c r="B62" s="134" t="s">
        <v>17441</v>
      </c>
      <c r="C62" s="134" t="s">
        <v>17436</v>
      </c>
      <c r="D62" s="134" t="s">
        <v>17102</v>
      </c>
      <c r="E62" s="134">
        <v>1631</v>
      </c>
      <c r="F62" s="134" t="s">
        <v>21599</v>
      </c>
      <c r="G62" s="135">
        <v>6285.6</v>
      </c>
      <c r="H62" s="134" t="s">
        <v>75</v>
      </c>
      <c r="I62" s="134" t="s">
        <v>20096</v>
      </c>
      <c r="J62" s="134" t="s">
        <v>18995</v>
      </c>
    </row>
    <row r="63" spans="1:10" x14ac:dyDescent="0.25">
      <c r="A63" t="s">
        <v>4855</v>
      </c>
      <c r="B63" t="s">
        <v>17436</v>
      </c>
      <c r="C63" t="s">
        <v>17436</v>
      </c>
      <c r="D63" t="s">
        <v>17102</v>
      </c>
      <c r="E63">
        <v>1849</v>
      </c>
      <c r="F63" t="s">
        <v>21600</v>
      </c>
      <c r="G63" s="111">
        <v>9150</v>
      </c>
      <c r="H63" t="s">
        <v>75</v>
      </c>
      <c r="I63" t="s">
        <v>20096</v>
      </c>
      <c r="J63" t="s">
        <v>18995</v>
      </c>
    </row>
    <row r="64" spans="1:10" x14ac:dyDescent="0.25">
      <c r="A64" s="134" t="s">
        <v>4855</v>
      </c>
      <c r="B64" s="134" t="s">
        <v>17436</v>
      </c>
      <c r="C64" s="134" t="s">
        <v>17436</v>
      </c>
      <c r="D64" s="134" t="s">
        <v>17102</v>
      </c>
      <c r="E64" s="134">
        <v>1865</v>
      </c>
      <c r="F64" s="134" t="s">
        <v>21601</v>
      </c>
      <c r="G64" s="135">
        <v>16050</v>
      </c>
      <c r="H64" s="134" t="s">
        <v>75</v>
      </c>
      <c r="I64" s="134" t="s">
        <v>20096</v>
      </c>
      <c r="J64" s="134" t="s">
        <v>18995</v>
      </c>
    </row>
    <row r="65" spans="1:10" x14ac:dyDescent="0.25">
      <c r="A65" t="s">
        <v>4855</v>
      </c>
      <c r="B65" t="s">
        <v>17436</v>
      </c>
      <c r="C65" t="s">
        <v>17436</v>
      </c>
      <c r="D65" t="s">
        <v>17102</v>
      </c>
      <c r="E65">
        <v>1869</v>
      </c>
      <c r="F65" t="s">
        <v>21602</v>
      </c>
      <c r="G65" s="111">
        <v>12510</v>
      </c>
      <c r="H65" t="s">
        <v>75</v>
      </c>
      <c r="I65" t="s">
        <v>20096</v>
      </c>
      <c r="J65" t="s">
        <v>18995</v>
      </c>
    </row>
    <row r="66" spans="1:10" x14ac:dyDescent="0.25">
      <c r="A66" s="134" t="s">
        <v>4855</v>
      </c>
      <c r="B66" s="134" t="s">
        <v>17436</v>
      </c>
      <c r="C66" s="134" t="s">
        <v>17436</v>
      </c>
      <c r="D66" s="134" t="s">
        <v>17102</v>
      </c>
      <c r="E66" s="134">
        <v>1872</v>
      </c>
      <c r="F66" s="134" t="s">
        <v>21603</v>
      </c>
      <c r="G66" s="135">
        <v>2360</v>
      </c>
      <c r="H66" s="134" t="s">
        <v>75</v>
      </c>
      <c r="I66" s="134" t="s">
        <v>20096</v>
      </c>
      <c r="J66" s="134" t="s">
        <v>18995</v>
      </c>
    </row>
    <row r="67" spans="1:10" x14ac:dyDescent="0.25">
      <c r="A67" t="s">
        <v>21604</v>
      </c>
      <c r="B67" t="s">
        <v>20280</v>
      </c>
      <c r="C67" t="s">
        <v>17436</v>
      </c>
      <c r="D67" t="s">
        <v>17102</v>
      </c>
      <c r="E67">
        <v>4461</v>
      </c>
      <c r="F67" t="s">
        <v>18307</v>
      </c>
      <c r="G67" s="111">
        <v>10200</v>
      </c>
      <c r="H67" t="s">
        <v>75</v>
      </c>
      <c r="I67" t="s">
        <v>20096</v>
      </c>
      <c r="J67" t="s">
        <v>18995</v>
      </c>
    </row>
    <row r="68" spans="1:10" x14ac:dyDescent="0.25">
      <c r="A68" s="134" t="s">
        <v>21605</v>
      </c>
      <c r="B68" s="134" t="s">
        <v>21606</v>
      </c>
      <c r="C68" s="134" t="s">
        <v>17436</v>
      </c>
      <c r="D68" s="134" t="s">
        <v>17102</v>
      </c>
      <c r="E68" s="134">
        <v>4563</v>
      </c>
      <c r="F68" s="134" t="s">
        <v>18484</v>
      </c>
      <c r="G68" s="135">
        <v>2440</v>
      </c>
      <c r="H68" s="134" t="s">
        <v>75</v>
      </c>
      <c r="I68" s="134" t="s">
        <v>20096</v>
      </c>
      <c r="J68" s="134" t="s">
        <v>18995</v>
      </c>
    </row>
    <row r="69" spans="1:10" x14ac:dyDescent="0.25">
      <c r="A69" t="s">
        <v>62</v>
      </c>
      <c r="B69" t="s">
        <v>17130</v>
      </c>
      <c r="C69" t="s">
        <v>17436</v>
      </c>
      <c r="D69" t="s">
        <v>17102</v>
      </c>
      <c r="E69">
        <v>1723</v>
      </c>
      <c r="F69" t="s">
        <v>21607</v>
      </c>
      <c r="G69" s="111">
        <v>7557.48</v>
      </c>
      <c r="H69" t="s">
        <v>75</v>
      </c>
      <c r="I69" t="s">
        <v>20096</v>
      </c>
      <c r="J69" t="s">
        <v>18995</v>
      </c>
    </row>
    <row r="70" spans="1:10" x14ac:dyDescent="0.25">
      <c r="A70" s="134" t="s">
        <v>4855</v>
      </c>
      <c r="B70" s="134" t="s">
        <v>17130</v>
      </c>
      <c r="C70" s="134" t="s">
        <v>16350</v>
      </c>
      <c r="D70" s="134" t="s">
        <v>17102</v>
      </c>
      <c r="E70" s="134">
        <v>1713</v>
      </c>
      <c r="F70" s="134" t="s">
        <v>21608</v>
      </c>
      <c r="G70" s="135">
        <v>87840</v>
      </c>
      <c r="H70" s="134" t="s">
        <v>75</v>
      </c>
      <c r="I70" s="134" t="s">
        <v>20096</v>
      </c>
      <c r="J70" s="134" t="s">
        <v>18995</v>
      </c>
    </row>
    <row r="71" spans="1:10" x14ac:dyDescent="0.25">
      <c r="A71" t="s">
        <v>4855</v>
      </c>
      <c r="B71" t="s">
        <v>17441</v>
      </c>
      <c r="C71" t="s">
        <v>16350</v>
      </c>
      <c r="D71" t="s">
        <v>17102</v>
      </c>
      <c r="E71">
        <v>1625</v>
      </c>
      <c r="F71" t="s">
        <v>21609</v>
      </c>
      <c r="G71" s="111">
        <v>10912.5</v>
      </c>
      <c r="H71" t="s">
        <v>75</v>
      </c>
      <c r="I71" t="s">
        <v>20096</v>
      </c>
      <c r="J71" t="s">
        <v>18995</v>
      </c>
    </row>
    <row r="72" spans="1:10" x14ac:dyDescent="0.25">
      <c r="A72" s="134" t="s">
        <v>4855</v>
      </c>
      <c r="B72" s="134" t="s">
        <v>17441</v>
      </c>
      <c r="C72" s="134" t="s">
        <v>16350</v>
      </c>
      <c r="D72" s="134" t="s">
        <v>17102</v>
      </c>
      <c r="E72" s="134">
        <v>1627</v>
      </c>
      <c r="F72" s="134" t="s">
        <v>21610</v>
      </c>
      <c r="G72" s="135">
        <v>25229.7</v>
      </c>
      <c r="H72" s="134" t="s">
        <v>75</v>
      </c>
      <c r="I72" s="134" t="s">
        <v>20096</v>
      </c>
      <c r="J72" s="134" t="s">
        <v>18995</v>
      </c>
    </row>
    <row r="73" spans="1:10" x14ac:dyDescent="0.25">
      <c r="A73" t="s">
        <v>4855</v>
      </c>
      <c r="B73" t="s">
        <v>17441</v>
      </c>
      <c r="C73" t="s">
        <v>16350</v>
      </c>
      <c r="D73" t="s">
        <v>17102</v>
      </c>
      <c r="E73">
        <v>1629</v>
      </c>
      <c r="F73" t="s">
        <v>21611</v>
      </c>
      <c r="G73" s="111">
        <v>10825.2</v>
      </c>
      <c r="H73" t="s">
        <v>75</v>
      </c>
      <c r="I73" t="s">
        <v>20096</v>
      </c>
      <c r="J73" t="s">
        <v>18995</v>
      </c>
    </row>
    <row r="74" spans="1:10" x14ac:dyDescent="0.25">
      <c r="A74" s="134" t="s">
        <v>4855</v>
      </c>
      <c r="B74" s="134" t="s">
        <v>17441</v>
      </c>
      <c r="C74" s="134" t="s">
        <v>16350</v>
      </c>
      <c r="D74" s="134" t="s">
        <v>17102</v>
      </c>
      <c r="E74" s="134">
        <v>1632</v>
      </c>
      <c r="F74" s="134" t="s">
        <v>21612</v>
      </c>
      <c r="G74" s="135">
        <v>2677.2</v>
      </c>
      <c r="H74" s="134" t="s">
        <v>75</v>
      </c>
      <c r="I74" s="134" t="s">
        <v>20096</v>
      </c>
      <c r="J74" s="134" t="s">
        <v>18995</v>
      </c>
    </row>
    <row r="75" spans="1:10" x14ac:dyDescent="0.25">
      <c r="A75" t="s">
        <v>4855</v>
      </c>
      <c r="B75" t="s">
        <v>17441</v>
      </c>
      <c r="C75" t="s">
        <v>16350</v>
      </c>
      <c r="D75" t="s">
        <v>17102</v>
      </c>
      <c r="E75">
        <v>1633</v>
      </c>
      <c r="F75" t="s">
        <v>21613</v>
      </c>
      <c r="G75" s="111">
        <v>4947</v>
      </c>
      <c r="H75" t="s">
        <v>75</v>
      </c>
      <c r="I75" t="s">
        <v>20096</v>
      </c>
      <c r="J75" t="s">
        <v>18995</v>
      </c>
    </row>
    <row r="76" spans="1:10" x14ac:dyDescent="0.25">
      <c r="A76" s="134" t="s">
        <v>4855</v>
      </c>
      <c r="B76" s="134" t="s">
        <v>17441</v>
      </c>
      <c r="C76" s="134" t="s">
        <v>16350</v>
      </c>
      <c r="D76" s="134" t="s">
        <v>17102</v>
      </c>
      <c r="E76" s="134">
        <v>1635</v>
      </c>
      <c r="F76" s="134" t="s">
        <v>21614</v>
      </c>
      <c r="G76" s="135">
        <v>7760</v>
      </c>
      <c r="H76" s="134" t="s">
        <v>75</v>
      </c>
      <c r="I76" s="134" t="s">
        <v>20096</v>
      </c>
      <c r="J76" s="134" t="s">
        <v>18995</v>
      </c>
    </row>
    <row r="77" spans="1:10" x14ac:dyDescent="0.25">
      <c r="A77" t="s">
        <v>4855</v>
      </c>
      <c r="B77" t="s">
        <v>17441</v>
      </c>
      <c r="C77" t="s">
        <v>16350</v>
      </c>
      <c r="D77" t="s">
        <v>17102</v>
      </c>
      <c r="E77">
        <v>1636</v>
      </c>
      <c r="F77" t="s">
        <v>21615</v>
      </c>
      <c r="G77" s="111">
        <v>9486.6</v>
      </c>
      <c r="H77" t="s">
        <v>75</v>
      </c>
      <c r="I77" t="s">
        <v>20096</v>
      </c>
      <c r="J77" t="s">
        <v>18995</v>
      </c>
    </row>
    <row r="78" spans="1:10" x14ac:dyDescent="0.25">
      <c r="A78" s="134" t="s">
        <v>4855</v>
      </c>
      <c r="B78" s="134" t="s">
        <v>17441</v>
      </c>
      <c r="C78" s="134" t="s">
        <v>16350</v>
      </c>
      <c r="D78" s="134" t="s">
        <v>17102</v>
      </c>
      <c r="E78" s="134">
        <v>1637</v>
      </c>
      <c r="F78" s="134" t="s">
        <v>21616</v>
      </c>
      <c r="G78" s="135">
        <v>12493.6</v>
      </c>
      <c r="H78" s="134" t="s">
        <v>75</v>
      </c>
      <c r="I78" s="134" t="s">
        <v>20096</v>
      </c>
      <c r="J78" s="134" t="s">
        <v>18995</v>
      </c>
    </row>
    <row r="79" spans="1:10" x14ac:dyDescent="0.25">
      <c r="A79" t="s">
        <v>4855</v>
      </c>
      <c r="B79" t="s">
        <v>17441</v>
      </c>
      <c r="C79" t="s">
        <v>16350</v>
      </c>
      <c r="D79" t="s">
        <v>17102</v>
      </c>
      <c r="E79">
        <v>1638</v>
      </c>
      <c r="F79" t="s">
        <v>21617</v>
      </c>
      <c r="G79" s="111">
        <v>16528.8</v>
      </c>
      <c r="H79" t="s">
        <v>75</v>
      </c>
      <c r="I79" t="s">
        <v>20096</v>
      </c>
      <c r="J79" t="s">
        <v>18995</v>
      </c>
    </row>
    <row r="80" spans="1:10" x14ac:dyDescent="0.25">
      <c r="A80" s="134" t="s">
        <v>4855</v>
      </c>
      <c r="B80" s="134" t="s">
        <v>17441</v>
      </c>
      <c r="C80" s="134" t="s">
        <v>16350</v>
      </c>
      <c r="D80" s="134" t="s">
        <v>17102</v>
      </c>
      <c r="E80" s="134">
        <v>1639</v>
      </c>
      <c r="F80" s="134" t="s">
        <v>21618</v>
      </c>
      <c r="G80" s="135">
        <v>6683.3</v>
      </c>
      <c r="H80" s="134" t="s">
        <v>75</v>
      </c>
      <c r="I80" s="134" t="s">
        <v>20096</v>
      </c>
      <c r="J80" s="134" t="s">
        <v>18995</v>
      </c>
    </row>
    <row r="81" spans="1:10" x14ac:dyDescent="0.25">
      <c r="A81" t="s">
        <v>4855</v>
      </c>
      <c r="B81" t="s">
        <v>17441</v>
      </c>
      <c r="C81" t="s">
        <v>16350</v>
      </c>
      <c r="D81" t="s">
        <v>17102</v>
      </c>
      <c r="E81">
        <v>1642</v>
      </c>
      <c r="F81" t="s">
        <v>21619</v>
      </c>
      <c r="G81" s="111">
        <v>3084.6</v>
      </c>
      <c r="H81" t="s">
        <v>75</v>
      </c>
      <c r="I81" t="s">
        <v>20096</v>
      </c>
      <c r="J81" t="s">
        <v>18995</v>
      </c>
    </row>
    <row r="82" spans="1:10" x14ac:dyDescent="0.25">
      <c r="A82" s="134" t="s">
        <v>4855</v>
      </c>
      <c r="B82" s="134" t="s">
        <v>15442</v>
      </c>
      <c r="C82" s="134" t="s">
        <v>16350</v>
      </c>
      <c r="D82" s="134" t="s">
        <v>17102</v>
      </c>
      <c r="E82" s="134">
        <v>1693</v>
      </c>
      <c r="F82" s="134" t="s">
        <v>21620</v>
      </c>
      <c r="G82" s="135">
        <v>16140.8</v>
      </c>
      <c r="H82" s="134" t="s">
        <v>75</v>
      </c>
      <c r="I82" s="134" t="s">
        <v>20096</v>
      </c>
      <c r="J82" s="134" t="s">
        <v>18995</v>
      </c>
    </row>
    <row r="83" spans="1:10" x14ac:dyDescent="0.25">
      <c r="A83" t="s">
        <v>4855</v>
      </c>
      <c r="B83" t="s">
        <v>16386</v>
      </c>
      <c r="C83" t="s">
        <v>16354</v>
      </c>
      <c r="D83" t="s">
        <v>17102</v>
      </c>
      <c r="E83">
        <v>1701</v>
      </c>
      <c r="F83" t="s">
        <v>21621</v>
      </c>
      <c r="G83" s="111">
        <v>4755.52</v>
      </c>
      <c r="H83" t="s">
        <v>75</v>
      </c>
      <c r="I83" t="s">
        <v>20096</v>
      </c>
      <c r="J83" t="s">
        <v>18995</v>
      </c>
    </row>
    <row r="84" spans="1:10" x14ac:dyDescent="0.25">
      <c r="A84" s="134" t="s">
        <v>4855</v>
      </c>
      <c r="B84" s="134" t="s">
        <v>16386</v>
      </c>
      <c r="C84" s="134" t="s">
        <v>16354</v>
      </c>
      <c r="D84" s="134" t="s">
        <v>17102</v>
      </c>
      <c r="E84" s="134">
        <v>1702</v>
      </c>
      <c r="F84" s="134" t="s">
        <v>21622</v>
      </c>
      <c r="G84" s="135">
        <v>12125</v>
      </c>
      <c r="H84" s="134" t="s">
        <v>75</v>
      </c>
      <c r="I84" s="134" t="s">
        <v>20096</v>
      </c>
      <c r="J84" s="134" t="s">
        <v>18995</v>
      </c>
    </row>
    <row r="85" spans="1:10" x14ac:dyDescent="0.25">
      <c r="A85" t="s">
        <v>4855</v>
      </c>
      <c r="B85" t="s">
        <v>16386</v>
      </c>
      <c r="C85" t="s">
        <v>16354</v>
      </c>
      <c r="D85" t="s">
        <v>17102</v>
      </c>
      <c r="E85">
        <v>1703</v>
      </c>
      <c r="F85" t="s">
        <v>21623</v>
      </c>
      <c r="G85" s="111">
        <v>384155.99</v>
      </c>
      <c r="H85" t="s">
        <v>75</v>
      </c>
      <c r="I85" t="s">
        <v>20096</v>
      </c>
      <c r="J85" t="s">
        <v>18995</v>
      </c>
    </row>
    <row r="86" spans="1:10" x14ac:dyDescent="0.25">
      <c r="A86" s="134" t="s">
        <v>4855</v>
      </c>
      <c r="B86" s="134" t="s">
        <v>18143</v>
      </c>
      <c r="C86" s="134" t="s">
        <v>16354</v>
      </c>
      <c r="D86" s="134" t="s">
        <v>17102</v>
      </c>
      <c r="E86" s="134">
        <v>1618</v>
      </c>
      <c r="F86" s="134" t="s">
        <v>21624</v>
      </c>
      <c r="G86" s="135">
        <v>28835</v>
      </c>
      <c r="H86" s="134" t="s">
        <v>75</v>
      </c>
      <c r="I86" s="134" t="s">
        <v>20096</v>
      </c>
      <c r="J86" s="134" t="s">
        <v>18995</v>
      </c>
    </row>
    <row r="87" spans="1:10" x14ac:dyDescent="0.25">
      <c r="A87" t="s">
        <v>4855</v>
      </c>
      <c r="B87" t="s">
        <v>17130</v>
      </c>
      <c r="C87" t="s">
        <v>16354</v>
      </c>
      <c r="D87" t="s">
        <v>17102</v>
      </c>
      <c r="E87">
        <v>1711</v>
      </c>
      <c r="F87" t="s">
        <v>21625</v>
      </c>
      <c r="G87" s="111">
        <v>16024.4</v>
      </c>
      <c r="H87" t="s">
        <v>75</v>
      </c>
      <c r="I87" t="s">
        <v>20096</v>
      </c>
      <c r="J87" t="s">
        <v>18995</v>
      </c>
    </row>
    <row r="88" spans="1:10" x14ac:dyDescent="0.25">
      <c r="A88" s="134" t="s">
        <v>4855</v>
      </c>
      <c r="B88" s="134" t="s">
        <v>17328</v>
      </c>
      <c r="C88" s="134" t="s">
        <v>16354</v>
      </c>
      <c r="D88" s="134" t="s">
        <v>17102</v>
      </c>
      <c r="E88" s="134">
        <v>1529</v>
      </c>
      <c r="F88" s="134" t="s">
        <v>21626</v>
      </c>
      <c r="G88" s="135">
        <v>6984</v>
      </c>
      <c r="H88" s="134" t="s">
        <v>75</v>
      </c>
      <c r="I88" s="134" t="s">
        <v>20096</v>
      </c>
      <c r="J88" s="134" t="s">
        <v>18995</v>
      </c>
    </row>
    <row r="89" spans="1:10" x14ac:dyDescent="0.25">
      <c r="A89" t="s">
        <v>4855</v>
      </c>
      <c r="B89" t="s">
        <v>18143</v>
      </c>
      <c r="C89" t="s">
        <v>16354</v>
      </c>
      <c r="D89" t="s">
        <v>17102</v>
      </c>
      <c r="E89">
        <v>1620</v>
      </c>
      <c r="F89" t="s">
        <v>21627</v>
      </c>
      <c r="G89" s="111">
        <v>21257.55</v>
      </c>
      <c r="H89" t="s">
        <v>75</v>
      </c>
      <c r="I89" t="s">
        <v>20096</v>
      </c>
      <c r="J89" t="s">
        <v>18995</v>
      </c>
    </row>
    <row r="90" spans="1:10" x14ac:dyDescent="0.25">
      <c r="A90" s="134" t="s">
        <v>4855</v>
      </c>
      <c r="B90" s="134" t="s">
        <v>18143</v>
      </c>
      <c r="C90" s="134" t="s">
        <v>16354</v>
      </c>
      <c r="D90" s="134" t="s">
        <v>17102</v>
      </c>
      <c r="E90" s="134">
        <v>1621</v>
      </c>
      <c r="F90" s="134" t="s">
        <v>21628</v>
      </c>
      <c r="G90" s="135">
        <v>14123.2</v>
      </c>
      <c r="H90" s="134" t="s">
        <v>75</v>
      </c>
      <c r="I90" s="134" t="s">
        <v>20096</v>
      </c>
      <c r="J90" s="134" t="s">
        <v>18995</v>
      </c>
    </row>
    <row r="91" spans="1:10" x14ac:dyDescent="0.25">
      <c r="A91" t="s">
        <v>4855</v>
      </c>
      <c r="B91" t="s">
        <v>17441</v>
      </c>
      <c r="C91" t="s">
        <v>16354</v>
      </c>
      <c r="D91" t="s">
        <v>17102</v>
      </c>
      <c r="E91">
        <v>1630</v>
      </c>
      <c r="F91" t="s">
        <v>21629</v>
      </c>
      <c r="G91" s="111">
        <v>4772.4</v>
      </c>
      <c r="H91" t="s">
        <v>75</v>
      </c>
      <c r="I91" t="s">
        <v>20096</v>
      </c>
      <c r="J91" t="s">
        <v>18995</v>
      </c>
    </row>
    <row r="92" spans="1:10" x14ac:dyDescent="0.25">
      <c r="A92" s="134" t="s">
        <v>4855</v>
      </c>
      <c r="B92" s="134" t="s">
        <v>17328</v>
      </c>
      <c r="C92" s="134" t="s">
        <v>16354</v>
      </c>
      <c r="D92" s="134" t="s">
        <v>17102</v>
      </c>
      <c r="E92" s="134">
        <v>1540</v>
      </c>
      <c r="F92" s="134" t="s">
        <v>21630</v>
      </c>
      <c r="G92" s="135">
        <v>66683.62</v>
      </c>
      <c r="H92" s="134" t="s">
        <v>75</v>
      </c>
      <c r="I92" s="134" t="s">
        <v>20096</v>
      </c>
      <c r="J92" s="134" t="s">
        <v>18995</v>
      </c>
    </row>
    <row r="93" spans="1:10" x14ac:dyDescent="0.25">
      <c r="A93" t="s">
        <v>4855</v>
      </c>
      <c r="B93" t="s">
        <v>17441</v>
      </c>
      <c r="C93" t="s">
        <v>16354</v>
      </c>
      <c r="D93" t="s">
        <v>17102</v>
      </c>
      <c r="E93">
        <v>1645</v>
      </c>
      <c r="F93" t="s">
        <v>21631</v>
      </c>
      <c r="G93" s="111">
        <v>6790</v>
      </c>
      <c r="H93" t="s">
        <v>75</v>
      </c>
      <c r="I93" t="s">
        <v>20096</v>
      </c>
      <c r="J93" t="s">
        <v>18995</v>
      </c>
    </row>
    <row r="94" spans="1:10" x14ac:dyDescent="0.25">
      <c r="A94" s="134" t="s">
        <v>4855</v>
      </c>
      <c r="B94" s="134" t="s">
        <v>17441</v>
      </c>
      <c r="C94" s="134" t="s">
        <v>16354</v>
      </c>
      <c r="D94" s="134" t="s">
        <v>17102</v>
      </c>
      <c r="E94" s="134">
        <v>1646</v>
      </c>
      <c r="F94" s="134" t="s">
        <v>21632</v>
      </c>
      <c r="G94" s="135">
        <v>35637.8</v>
      </c>
      <c r="H94" s="134" t="s">
        <v>75</v>
      </c>
      <c r="I94" s="134" t="s">
        <v>20096</v>
      </c>
      <c r="J94" s="134" t="s">
        <v>18995</v>
      </c>
    </row>
    <row r="95" spans="1:10" x14ac:dyDescent="0.25">
      <c r="A95" t="s">
        <v>4855</v>
      </c>
      <c r="B95" t="s">
        <v>17441</v>
      </c>
      <c r="C95" t="s">
        <v>16354</v>
      </c>
      <c r="D95" t="s">
        <v>17102</v>
      </c>
      <c r="E95">
        <v>1648</v>
      </c>
      <c r="F95" t="s">
        <v>21633</v>
      </c>
      <c r="G95" s="111">
        <v>34939.4</v>
      </c>
      <c r="H95" t="s">
        <v>75</v>
      </c>
      <c r="I95" t="s">
        <v>20096</v>
      </c>
      <c r="J95" t="s">
        <v>18995</v>
      </c>
    </row>
    <row r="96" spans="1:10" x14ac:dyDescent="0.25">
      <c r="A96" s="134" t="s">
        <v>4855</v>
      </c>
      <c r="B96" s="134" t="s">
        <v>16515</v>
      </c>
      <c r="C96" s="134" t="s">
        <v>16354</v>
      </c>
      <c r="D96" s="134" t="s">
        <v>17102</v>
      </c>
      <c r="E96" s="134">
        <v>1749</v>
      </c>
      <c r="F96" s="134" t="s">
        <v>21634</v>
      </c>
      <c r="G96" s="135">
        <v>10156.14</v>
      </c>
      <c r="H96" s="134" t="s">
        <v>75</v>
      </c>
      <c r="I96" s="134" t="s">
        <v>20096</v>
      </c>
      <c r="J96" s="134" t="s">
        <v>18995</v>
      </c>
    </row>
    <row r="97" spans="1:10" x14ac:dyDescent="0.25">
      <c r="A97" t="s">
        <v>4855</v>
      </c>
      <c r="B97" t="s">
        <v>16412</v>
      </c>
      <c r="C97" t="s">
        <v>16354</v>
      </c>
      <c r="D97" t="s">
        <v>17102</v>
      </c>
      <c r="E97">
        <v>1653</v>
      </c>
      <c r="F97" t="s">
        <v>21635</v>
      </c>
      <c r="G97" s="111">
        <v>14354.54</v>
      </c>
      <c r="H97" t="s">
        <v>75</v>
      </c>
      <c r="I97" t="s">
        <v>20096</v>
      </c>
      <c r="J97" t="s">
        <v>18995</v>
      </c>
    </row>
    <row r="98" spans="1:10" x14ac:dyDescent="0.25">
      <c r="A98" s="134" t="s">
        <v>4855</v>
      </c>
      <c r="B98" s="134" t="s">
        <v>16412</v>
      </c>
      <c r="C98" s="134" t="s">
        <v>16354</v>
      </c>
      <c r="D98" s="134" t="s">
        <v>17102</v>
      </c>
      <c r="E98" s="134">
        <v>1655</v>
      </c>
      <c r="F98" s="134" t="s">
        <v>21636</v>
      </c>
      <c r="G98" s="135">
        <v>3404.7</v>
      </c>
      <c r="H98" s="134" t="s">
        <v>75</v>
      </c>
      <c r="I98" s="134" t="s">
        <v>20096</v>
      </c>
      <c r="J98" s="134" t="s">
        <v>18995</v>
      </c>
    </row>
    <row r="99" spans="1:10" x14ac:dyDescent="0.25">
      <c r="A99" t="s">
        <v>4855</v>
      </c>
      <c r="B99" t="s">
        <v>17287</v>
      </c>
      <c r="C99" t="s">
        <v>16354</v>
      </c>
      <c r="D99" t="s">
        <v>17102</v>
      </c>
      <c r="E99">
        <v>1569</v>
      </c>
      <c r="F99" t="s">
        <v>21637</v>
      </c>
      <c r="G99" s="111">
        <v>2560.8</v>
      </c>
      <c r="H99" t="s">
        <v>75</v>
      </c>
      <c r="I99" t="s">
        <v>20096</v>
      </c>
      <c r="J99" t="s">
        <v>18995</v>
      </c>
    </row>
    <row r="100" spans="1:10" x14ac:dyDescent="0.25">
      <c r="A100" s="134" t="s">
        <v>4855</v>
      </c>
      <c r="B100" s="134" t="s">
        <v>17116</v>
      </c>
      <c r="C100" s="134" t="s">
        <v>16354</v>
      </c>
      <c r="D100" s="134" t="s">
        <v>17102</v>
      </c>
      <c r="E100" s="134">
        <v>1663</v>
      </c>
      <c r="F100" s="134" t="s">
        <v>21638</v>
      </c>
      <c r="G100" s="135">
        <v>25558.53</v>
      </c>
      <c r="H100" s="134" t="s">
        <v>75</v>
      </c>
      <c r="I100" s="134" t="s">
        <v>20096</v>
      </c>
      <c r="J100" s="134" t="s">
        <v>18995</v>
      </c>
    </row>
    <row r="101" spans="1:10" x14ac:dyDescent="0.25">
      <c r="A101" t="s">
        <v>4855</v>
      </c>
      <c r="B101" t="s">
        <v>17116</v>
      </c>
      <c r="C101" t="s">
        <v>16354</v>
      </c>
      <c r="D101" t="s">
        <v>17102</v>
      </c>
      <c r="E101">
        <v>1664</v>
      </c>
      <c r="F101" t="s">
        <v>21639</v>
      </c>
      <c r="G101" s="111">
        <v>25918.4</v>
      </c>
      <c r="H101" t="s">
        <v>75</v>
      </c>
      <c r="I101" t="s">
        <v>20096</v>
      </c>
      <c r="J101" t="s">
        <v>18995</v>
      </c>
    </row>
    <row r="102" spans="1:10" x14ac:dyDescent="0.25">
      <c r="A102" s="134" t="s">
        <v>4855</v>
      </c>
      <c r="B102" s="134" t="s">
        <v>15442</v>
      </c>
      <c r="C102" s="134" t="s">
        <v>16354</v>
      </c>
      <c r="D102" s="134" t="s">
        <v>17102</v>
      </c>
      <c r="E102" s="134">
        <v>1669</v>
      </c>
      <c r="F102" s="134" t="s">
        <v>21640</v>
      </c>
      <c r="G102" s="135">
        <v>8148</v>
      </c>
      <c r="H102" s="134" t="s">
        <v>75</v>
      </c>
      <c r="I102" s="134" t="s">
        <v>20096</v>
      </c>
      <c r="J102" s="134" t="s">
        <v>18995</v>
      </c>
    </row>
    <row r="103" spans="1:10" x14ac:dyDescent="0.25">
      <c r="A103" t="s">
        <v>4855</v>
      </c>
      <c r="B103" t="s">
        <v>21641</v>
      </c>
      <c r="C103" t="s">
        <v>16354</v>
      </c>
      <c r="D103" t="s">
        <v>17102</v>
      </c>
      <c r="E103">
        <v>1488</v>
      </c>
      <c r="F103" t="s">
        <v>21642</v>
      </c>
      <c r="G103" s="111">
        <v>9544.8</v>
      </c>
      <c r="H103" t="s">
        <v>75</v>
      </c>
      <c r="I103" t="s">
        <v>20096</v>
      </c>
      <c r="J103" t="s">
        <v>18995</v>
      </c>
    </row>
    <row r="104" spans="1:10" x14ac:dyDescent="0.25">
      <c r="A104" s="134" t="s">
        <v>4855</v>
      </c>
      <c r="B104" s="134" t="s">
        <v>16354</v>
      </c>
      <c r="C104" s="134" t="s">
        <v>16354</v>
      </c>
      <c r="D104" s="134" t="s">
        <v>17102</v>
      </c>
      <c r="E104" s="134">
        <v>1884</v>
      </c>
      <c r="F104" s="134" t="s">
        <v>21643</v>
      </c>
      <c r="G104" s="135">
        <v>3690</v>
      </c>
      <c r="H104" s="134" t="s">
        <v>75</v>
      </c>
      <c r="I104" s="134" t="s">
        <v>20096</v>
      </c>
      <c r="J104" s="134" t="s">
        <v>18995</v>
      </c>
    </row>
    <row r="105" spans="1:10" x14ac:dyDescent="0.25">
      <c r="A105" t="s">
        <v>4855</v>
      </c>
      <c r="B105" t="s">
        <v>16354</v>
      </c>
      <c r="C105" t="s">
        <v>16354</v>
      </c>
      <c r="D105" t="s">
        <v>17102</v>
      </c>
      <c r="E105">
        <v>1886</v>
      </c>
      <c r="F105" t="s">
        <v>21644</v>
      </c>
      <c r="G105" s="111">
        <v>9990</v>
      </c>
      <c r="H105" t="s">
        <v>75</v>
      </c>
      <c r="I105" t="s">
        <v>20096</v>
      </c>
      <c r="J105" t="s">
        <v>18995</v>
      </c>
    </row>
    <row r="106" spans="1:10" x14ac:dyDescent="0.25">
      <c r="A106" s="134" t="s">
        <v>4855</v>
      </c>
      <c r="B106" s="134" t="s">
        <v>16354</v>
      </c>
      <c r="C106" s="134" t="s">
        <v>16354</v>
      </c>
      <c r="D106" s="134" t="s">
        <v>17102</v>
      </c>
      <c r="E106" s="134">
        <v>1888</v>
      </c>
      <c r="F106" s="134" t="s">
        <v>21645</v>
      </c>
      <c r="G106" s="135">
        <v>5778</v>
      </c>
      <c r="H106" s="134" t="s">
        <v>75</v>
      </c>
      <c r="I106" s="134" t="s">
        <v>20096</v>
      </c>
      <c r="J106" s="134" t="s">
        <v>18995</v>
      </c>
    </row>
    <row r="107" spans="1:10" x14ac:dyDescent="0.25">
      <c r="A107" t="s">
        <v>4855</v>
      </c>
      <c r="B107" t="s">
        <v>16354</v>
      </c>
      <c r="C107" t="s">
        <v>16354</v>
      </c>
      <c r="D107" t="s">
        <v>17102</v>
      </c>
      <c r="E107">
        <v>1894</v>
      </c>
      <c r="F107" t="s">
        <v>21646</v>
      </c>
      <c r="G107" s="111">
        <v>14860</v>
      </c>
      <c r="H107" t="s">
        <v>75</v>
      </c>
      <c r="I107" t="s">
        <v>20096</v>
      </c>
      <c r="J107" t="s">
        <v>18995</v>
      </c>
    </row>
    <row r="108" spans="1:10" x14ac:dyDescent="0.25">
      <c r="A108" s="134" t="s">
        <v>21647</v>
      </c>
      <c r="B108" s="134" t="s">
        <v>18138</v>
      </c>
      <c r="C108" s="134" t="s">
        <v>16354</v>
      </c>
      <c r="D108" s="134" t="s">
        <v>17102</v>
      </c>
      <c r="E108" s="134">
        <v>4368</v>
      </c>
      <c r="F108" s="134" t="s">
        <v>18514</v>
      </c>
      <c r="G108" s="135">
        <v>17886.67</v>
      </c>
      <c r="H108" s="134" t="s">
        <v>75</v>
      </c>
      <c r="I108" s="134" t="s">
        <v>20096</v>
      </c>
      <c r="J108" s="134" t="s">
        <v>18995</v>
      </c>
    </row>
    <row r="109" spans="1:10" x14ac:dyDescent="0.25">
      <c r="A109" t="s">
        <v>4855</v>
      </c>
      <c r="B109" t="s">
        <v>16383</v>
      </c>
      <c r="C109" t="s">
        <v>16383</v>
      </c>
      <c r="D109" t="s">
        <v>17102</v>
      </c>
      <c r="E109">
        <v>1903</v>
      </c>
      <c r="F109" t="s">
        <v>21648</v>
      </c>
      <c r="G109" s="111">
        <v>65520</v>
      </c>
      <c r="H109" t="s">
        <v>75</v>
      </c>
      <c r="I109" t="s">
        <v>20096</v>
      </c>
      <c r="J109" t="s">
        <v>18995</v>
      </c>
    </row>
    <row r="110" spans="1:10" x14ac:dyDescent="0.25">
      <c r="A110" s="134" t="s">
        <v>4855</v>
      </c>
      <c r="B110" s="134" t="s">
        <v>16383</v>
      </c>
      <c r="C110" s="134" t="s">
        <v>16383</v>
      </c>
      <c r="D110" s="134" t="s">
        <v>17102</v>
      </c>
      <c r="E110" s="134">
        <v>1913</v>
      </c>
      <c r="F110" s="134" t="s">
        <v>21649</v>
      </c>
      <c r="G110" s="135">
        <v>5625</v>
      </c>
      <c r="H110" s="134" t="s">
        <v>75</v>
      </c>
      <c r="I110" s="134" t="s">
        <v>20096</v>
      </c>
      <c r="J110" s="134" t="s">
        <v>18995</v>
      </c>
    </row>
    <row r="111" spans="1:10" x14ac:dyDescent="0.25">
      <c r="A111" t="s">
        <v>4855</v>
      </c>
      <c r="B111" t="s">
        <v>17328</v>
      </c>
      <c r="C111" t="s">
        <v>16383</v>
      </c>
      <c r="D111" t="s">
        <v>17102</v>
      </c>
      <c r="E111">
        <v>1543</v>
      </c>
      <c r="F111" t="s">
        <v>21650</v>
      </c>
      <c r="G111" s="111">
        <v>59155.76</v>
      </c>
      <c r="H111" t="s">
        <v>75</v>
      </c>
      <c r="I111" t="s">
        <v>20096</v>
      </c>
      <c r="J111" t="s">
        <v>18995</v>
      </c>
    </row>
    <row r="112" spans="1:10" x14ac:dyDescent="0.25">
      <c r="A112" s="134" t="s">
        <v>4855</v>
      </c>
      <c r="B112" s="134" t="s">
        <v>17441</v>
      </c>
      <c r="C112" s="134" t="s">
        <v>16383</v>
      </c>
      <c r="D112" s="134" t="s">
        <v>17102</v>
      </c>
      <c r="E112" s="134">
        <v>1641</v>
      </c>
      <c r="F112" s="134" t="s">
        <v>21651</v>
      </c>
      <c r="G112" s="135">
        <v>21078.1</v>
      </c>
      <c r="H112" s="134" t="s">
        <v>75</v>
      </c>
      <c r="I112" s="134" t="s">
        <v>20096</v>
      </c>
      <c r="J112" s="134" t="s">
        <v>18995</v>
      </c>
    </row>
    <row r="113" spans="1:10" x14ac:dyDescent="0.25">
      <c r="A113" t="s">
        <v>4855</v>
      </c>
      <c r="B113" t="s">
        <v>16412</v>
      </c>
      <c r="C113" t="s">
        <v>16383</v>
      </c>
      <c r="D113" t="s">
        <v>17102</v>
      </c>
      <c r="E113">
        <v>1652</v>
      </c>
      <c r="F113" t="s">
        <v>21652</v>
      </c>
      <c r="G113" s="111">
        <v>13665.36</v>
      </c>
      <c r="H113" t="s">
        <v>75</v>
      </c>
      <c r="I113" t="s">
        <v>20096</v>
      </c>
      <c r="J113" t="s">
        <v>18995</v>
      </c>
    </row>
    <row r="114" spans="1:10" x14ac:dyDescent="0.25">
      <c r="A114" s="134" t="s">
        <v>4855</v>
      </c>
      <c r="B114" s="134" t="s">
        <v>17167</v>
      </c>
      <c r="C114" s="134" t="s">
        <v>16383</v>
      </c>
      <c r="D114" s="134" t="s">
        <v>17102</v>
      </c>
      <c r="E114" s="134">
        <v>1665</v>
      </c>
      <c r="F114" s="134" t="s">
        <v>21653</v>
      </c>
      <c r="G114" s="135">
        <v>2226.15</v>
      </c>
      <c r="H114" s="134" t="s">
        <v>75</v>
      </c>
      <c r="I114" s="134" t="s">
        <v>20096</v>
      </c>
      <c r="J114" s="134" t="s">
        <v>18995</v>
      </c>
    </row>
    <row r="115" spans="1:10" x14ac:dyDescent="0.25">
      <c r="A115" t="s">
        <v>4855</v>
      </c>
      <c r="B115" t="s">
        <v>16386</v>
      </c>
      <c r="C115" t="s">
        <v>16383</v>
      </c>
      <c r="D115" t="s">
        <v>17102</v>
      </c>
      <c r="E115">
        <v>1690</v>
      </c>
      <c r="F115" t="s">
        <v>21654</v>
      </c>
      <c r="G115" s="111">
        <v>6867.6</v>
      </c>
      <c r="H115" t="s">
        <v>75</v>
      </c>
      <c r="I115" t="s">
        <v>20096</v>
      </c>
      <c r="J115" t="s">
        <v>18995</v>
      </c>
    </row>
    <row r="116" spans="1:10" x14ac:dyDescent="0.25">
      <c r="A116" s="134" t="s">
        <v>21655</v>
      </c>
      <c r="B116" s="134" t="s">
        <v>19439</v>
      </c>
      <c r="C116" s="134" t="s">
        <v>16383</v>
      </c>
      <c r="D116" s="134" t="s">
        <v>17102</v>
      </c>
      <c r="E116" s="134">
        <v>4134</v>
      </c>
      <c r="F116" s="134" t="s">
        <v>18524</v>
      </c>
      <c r="G116" s="135">
        <v>3333.33</v>
      </c>
      <c r="H116" s="134" t="s">
        <v>75</v>
      </c>
      <c r="I116" s="134" t="s">
        <v>20096</v>
      </c>
      <c r="J116" s="134" t="s">
        <v>18995</v>
      </c>
    </row>
    <row r="117" spans="1:10" x14ac:dyDescent="0.25">
      <c r="A117" t="s">
        <v>4855</v>
      </c>
      <c r="B117" t="s">
        <v>16378</v>
      </c>
      <c r="C117" t="s">
        <v>16378</v>
      </c>
      <c r="D117" t="s">
        <v>17102</v>
      </c>
      <c r="E117">
        <v>1924</v>
      </c>
      <c r="F117" t="s">
        <v>21656</v>
      </c>
      <c r="G117" s="111">
        <v>14640</v>
      </c>
      <c r="H117" t="s">
        <v>75</v>
      </c>
      <c r="I117" t="s">
        <v>20096</v>
      </c>
      <c r="J117" t="s">
        <v>18995</v>
      </c>
    </row>
    <row r="118" spans="1:10" x14ac:dyDescent="0.25">
      <c r="A118" s="134" t="s">
        <v>4855</v>
      </c>
      <c r="B118" s="134" t="s">
        <v>16378</v>
      </c>
      <c r="C118" s="134" t="s">
        <v>16378</v>
      </c>
      <c r="D118" s="134" t="s">
        <v>17102</v>
      </c>
      <c r="E118" s="134">
        <v>1928</v>
      </c>
      <c r="F118" s="134" t="s">
        <v>21657</v>
      </c>
      <c r="G118" s="135">
        <v>5778</v>
      </c>
      <c r="H118" s="134" t="s">
        <v>75</v>
      </c>
      <c r="I118" s="134" t="s">
        <v>20096</v>
      </c>
      <c r="J118" s="134" t="s">
        <v>18995</v>
      </c>
    </row>
    <row r="119" spans="1:10" x14ac:dyDescent="0.25">
      <c r="A119" t="s">
        <v>4855</v>
      </c>
      <c r="B119" t="s">
        <v>15442</v>
      </c>
      <c r="C119" t="s">
        <v>16378</v>
      </c>
      <c r="D119" t="s">
        <v>17102</v>
      </c>
      <c r="E119">
        <v>1676</v>
      </c>
      <c r="F119" t="s">
        <v>18966</v>
      </c>
      <c r="G119" s="111">
        <v>59735.02</v>
      </c>
      <c r="H119" t="s">
        <v>75</v>
      </c>
      <c r="I119" t="s">
        <v>20096</v>
      </c>
      <c r="J119" t="s">
        <v>18995</v>
      </c>
    </row>
    <row r="120" spans="1:10" x14ac:dyDescent="0.25">
      <c r="A120" s="134" t="s">
        <v>4855</v>
      </c>
      <c r="B120" s="134" t="s">
        <v>15442</v>
      </c>
      <c r="C120" s="134" t="s">
        <v>16378</v>
      </c>
      <c r="D120" s="134" t="s">
        <v>17102</v>
      </c>
      <c r="E120" s="134">
        <v>1696</v>
      </c>
      <c r="F120" s="134" t="s">
        <v>18982</v>
      </c>
      <c r="G120" s="135">
        <v>96614.42</v>
      </c>
      <c r="H120" s="134" t="s">
        <v>75</v>
      </c>
      <c r="I120" s="134" t="s">
        <v>20096</v>
      </c>
      <c r="J120" s="134" t="s">
        <v>18995</v>
      </c>
    </row>
    <row r="121" spans="1:10" x14ac:dyDescent="0.25">
      <c r="A121" t="s">
        <v>20079</v>
      </c>
      <c r="B121" t="s">
        <v>18138</v>
      </c>
      <c r="C121" t="s">
        <v>16378</v>
      </c>
      <c r="D121" t="s">
        <v>17102</v>
      </c>
      <c r="E121">
        <v>4368</v>
      </c>
      <c r="F121" t="s">
        <v>18514</v>
      </c>
      <c r="G121" s="111">
        <v>6650</v>
      </c>
      <c r="H121" t="s">
        <v>75</v>
      </c>
      <c r="I121" t="s">
        <v>20096</v>
      </c>
      <c r="J121" t="s">
        <v>18995</v>
      </c>
    </row>
    <row r="122" spans="1:10" x14ac:dyDescent="0.25">
      <c r="A122" s="134" t="s">
        <v>4855</v>
      </c>
      <c r="B122" s="134" t="s">
        <v>15442</v>
      </c>
      <c r="C122" s="134" t="s">
        <v>16501</v>
      </c>
      <c r="D122" s="134" t="s">
        <v>17102</v>
      </c>
      <c r="E122" s="134">
        <v>1700</v>
      </c>
      <c r="F122" s="134" t="s">
        <v>18964</v>
      </c>
      <c r="G122" s="135">
        <v>7372</v>
      </c>
      <c r="H122" s="134" t="s">
        <v>75</v>
      </c>
      <c r="I122" s="134" t="s">
        <v>20096</v>
      </c>
      <c r="J122" s="134" t="s">
        <v>18995</v>
      </c>
    </row>
    <row r="123" spans="1:10" x14ac:dyDescent="0.25">
      <c r="A123" t="s">
        <v>4855</v>
      </c>
      <c r="B123" t="s">
        <v>18138</v>
      </c>
      <c r="C123" t="s">
        <v>16501</v>
      </c>
      <c r="D123" t="s">
        <v>17102</v>
      </c>
      <c r="E123">
        <v>1415</v>
      </c>
      <c r="F123" t="s">
        <v>21658</v>
      </c>
      <c r="G123" s="111">
        <v>13221.1</v>
      </c>
      <c r="H123" t="s">
        <v>75</v>
      </c>
      <c r="I123" t="s">
        <v>20096</v>
      </c>
      <c r="J123" t="s">
        <v>18995</v>
      </c>
    </row>
    <row r="124" spans="1:10" x14ac:dyDescent="0.25">
      <c r="A124" s="134" t="s">
        <v>4855</v>
      </c>
      <c r="B124" s="134" t="s">
        <v>17441</v>
      </c>
      <c r="C124" s="134" t="s">
        <v>16501</v>
      </c>
      <c r="D124" s="134" t="s">
        <v>17102</v>
      </c>
      <c r="E124" s="134">
        <v>1628</v>
      </c>
      <c r="F124" s="134" t="s">
        <v>21659</v>
      </c>
      <c r="G124" s="135">
        <v>13415.1</v>
      </c>
      <c r="H124" s="134" t="s">
        <v>75</v>
      </c>
      <c r="I124" s="134" t="s">
        <v>20096</v>
      </c>
      <c r="J124" s="134" t="s">
        <v>18995</v>
      </c>
    </row>
    <row r="125" spans="1:10" x14ac:dyDescent="0.25">
      <c r="A125" t="s">
        <v>4855</v>
      </c>
      <c r="B125" t="s">
        <v>17328</v>
      </c>
      <c r="C125" t="s">
        <v>16501</v>
      </c>
      <c r="D125" t="s">
        <v>17102</v>
      </c>
      <c r="E125">
        <v>1534</v>
      </c>
      <c r="F125" t="s">
        <v>21660</v>
      </c>
      <c r="G125" s="111">
        <v>17401.8</v>
      </c>
      <c r="H125" t="s">
        <v>75</v>
      </c>
      <c r="I125" t="s">
        <v>20096</v>
      </c>
      <c r="J125" t="s">
        <v>18995</v>
      </c>
    </row>
    <row r="126" spans="1:10" x14ac:dyDescent="0.25">
      <c r="A126" s="134" t="s">
        <v>4855</v>
      </c>
      <c r="B126" s="134" t="s">
        <v>21641</v>
      </c>
      <c r="C126" s="134" t="s">
        <v>16501</v>
      </c>
      <c r="D126" s="134" t="s">
        <v>17102</v>
      </c>
      <c r="E126" s="134">
        <v>1478</v>
      </c>
      <c r="F126" s="134" t="s">
        <v>21661</v>
      </c>
      <c r="G126" s="135">
        <v>18856.8</v>
      </c>
      <c r="H126" s="134" t="s">
        <v>75</v>
      </c>
      <c r="I126" s="134" t="s">
        <v>20096</v>
      </c>
      <c r="J126" s="134" t="s">
        <v>18995</v>
      </c>
    </row>
    <row r="127" spans="1:10" x14ac:dyDescent="0.25">
      <c r="A127" t="s">
        <v>4855</v>
      </c>
      <c r="B127" t="s">
        <v>15442</v>
      </c>
      <c r="C127" t="s">
        <v>16501</v>
      </c>
      <c r="D127" t="s">
        <v>17102</v>
      </c>
      <c r="E127">
        <v>1679</v>
      </c>
      <c r="F127" t="s">
        <v>18967</v>
      </c>
      <c r="G127" s="111">
        <v>6285.6</v>
      </c>
      <c r="H127" t="s">
        <v>75</v>
      </c>
      <c r="I127" t="s">
        <v>20096</v>
      </c>
      <c r="J127" t="s">
        <v>18995</v>
      </c>
    </row>
    <row r="128" spans="1:10" x14ac:dyDescent="0.25">
      <c r="A128" s="134" t="s">
        <v>4855</v>
      </c>
      <c r="B128" s="134" t="s">
        <v>17436</v>
      </c>
      <c r="C128" s="134" t="s">
        <v>16501</v>
      </c>
      <c r="D128" s="134" t="s">
        <v>17102</v>
      </c>
      <c r="E128" s="134">
        <v>1879</v>
      </c>
      <c r="F128" s="134" t="s">
        <v>21662</v>
      </c>
      <c r="G128" s="135">
        <v>3970</v>
      </c>
      <c r="H128" s="134" t="s">
        <v>75</v>
      </c>
      <c r="I128" s="134" t="s">
        <v>20096</v>
      </c>
      <c r="J128" s="134" t="s">
        <v>18995</v>
      </c>
    </row>
    <row r="129" spans="1:10" x14ac:dyDescent="0.25">
      <c r="A129" t="s">
        <v>4855</v>
      </c>
      <c r="B129" t="s">
        <v>16386</v>
      </c>
      <c r="C129" t="s">
        <v>16501</v>
      </c>
      <c r="D129" t="s">
        <v>17102</v>
      </c>
      <c r="E129">
        <v>1681</v>
      </c>
      <c r="F129" t="s">
        <v>18969</v>
      </c>
      <c r="G129" s="111">
        <v>24240.3</v>
      </c>
      <c r="H129" t="s">
        <v>75</v>
      </c>
      <c r="I129" t="s">
        <v>20096</v>
      </c>
      <c r="J129" t="s">
        <v>18995</v>
      </c>
    </row>
    <row r="130" spans="1:10" x14ac:dyDescent="0.25">
      <c r="A130" s="134" t="s">
        <v>4855</v>
      </c>
      <c r="B130" s="134" t="s">
        <v>16386</v>
      </c>
      <c r="C130" s="134" t="s">
        <v>16501</v>
      </c>
      <c r="D130" s="134" t="s">
        <v>17102</v>
      </c>
      <c r="E130" s="134">
        <v>1682</v>
      </c>
      <c r="F130" s="134" t="s">
        <v>18970</v>
      </c>
      <c r="G130" s="135">
        <v>6634.8</v>
      </c>
      <c r="H130" s="134" t="s">
        <v>75</v>
      </c>
      <c r="I130" s="134" t="s">
        <v>20096</v>
      </c>
      <c r="J130" s="134" t="s">
        <v>18995</v>
      </c>
    </row>
    <row r="131" spans="1:10" x14ac:dyDescent="0.25">
      <c r="A131" t="s">
        <v>4855</v>
      </c>
      <c r="B131" t="s">
        <v>16386</v>
      </c>
      <c r="C131" t="s">
        <v>16501</v>
      </c>
      <c r="D131" t="s">
        <v>17102</v>
      </c>
      <c r="E131">
        <v>1683</v>
      </c>
      <c r="F131" t="s">
        <v>18971</v>
      </c>
      <c r="G131" s="111">
        <v>23745.6</v>
      </c>
      <c r="H131" t="s">
        <v>75</v>
      </c>
      <c r="I131" t="s">
        <v>20096</v>
      </c>
      <c r="J131" t="s">
        <v>18995</v>
      </c>
    </row>
    <row r="132" spans="1:10" x14ac:dyDescent="0.25">
      <c r="A132" s="134" t="s">
        <v>4855</v>
      </c>
      <c r="B132" s="134" t="s">
        <v>16386</v>
      </c>
      <c r="C132" s="134" t="s">
        <v>16501</v>
      </c>
      <c r="D132" s="134" t="s">
        <v>17102</v>
      </c>
      <c r="E132" s="134">
        <v>1684</v>
      </c>
      <c r="F132" s="134" t="s">
        <v>18972</v>
      </c>
      <c r="G132" s="135">
        <v>19817.1</v>
      </c>
      <c r="H132" s="134" t="s">
        <v>75</v>
      </c>
      <c r="I132" s="134" t="s">
        <v>20096</v>
      </c>
      <c r="J132" s="134" t="s">
        <v>18995</v>
      </c>
    </row>
    <row r="133" spans="1:10" x14ac:dyDescent="0.25">
      <c r="A133" t="s">
        <v>4855</v>
      </c>
      <c r="B133" t="s">
        <v>15442</v>
      </c>
      <c r="C133" t="s">
        <v>16501</v>
      </c>
      <c r="D133" t="s">
        <v>17102</v>
      </c>
      <c r="E133">
        <v>1687</v>
      </c>
      <c r="F133" t="s">
        <v>18975</v>
      </c>
      <c r="G133" s="111">
        <v>8875.5</v>
      </c>
      <c r="H133" t="s">
        <v>75</v>
      </c>
      <c r="I133" t="s">
        <v>20096</v>
      </c>
      <c r="J133" t="s">
        <v>18995</v>
      </c>
    </row>
    <row r="134" spans="1:10" x14ac:dyDescent="0.25">
      <c r="A134" s="134" t="s">
        <v>4855</v>
      </c>
      <c r="B134" s="134" t="s">
        <v>15442</v>
      </c>
      <c r="C134" s="134" t="s">
        <v>16501</v>
      </c>
      <c r="D134" s="134" t="s">
        <v>17102</v>
      </c>
      <c r="E134" s="134">
        <v>1688</v>
      </c>
      <c r="F134" s="134" t="s">
        <v>18976</v>
      </c>
      <c r="G134" s="135">
        <v>17751</v>
      </c>
      <c r="H134" s="134" t="s">
        <v>75</v>
      </c>
      <c r="I134" s="134" t="s">
        <v>20096</v>
      </c>
      <c r="J134" s="134" t="s">
        <v>18995</v>
      </c>
    </row>
    <row r="135" spans="1:10" x14ac:dyDescent="0.25">
      <c r="A135" t="s">
        <v>4855</v>
      </c>
      <c r="B135" t="s">
        <v>16386</v>
      </c>
      <c r="C135" t="s">
        <v>16501</v>
      </c>
      <c r="D135" t="s">
        <v>17102</v>
      </c>
      <c r="E135">
        <v>1689</v>
      </c>
      <c r="F135" t="s">
        <v>18977</v>
      </c>
      <c r="G135" s="111">
        <v>9428.4</v>
      </c>
      <c r="H135" t="s">
        <v>75</v>
      </c>
      <c r="I135" t="s">
        <v>20096</v>
      </c>
      <c r="J135" t="s">
        <v>18995</v>
      </c>
    </row>
    <row r="136" spans="1:10" x14ac:dyDescent="0.25">
      <c r="A136" s="134" t="s">
        <v>4855</v>
      </c>
      <c r="B136" s="134" t="s">
        <v>15442</v>
      </c>
      <c r="C136" s="134" t="s">
        <v>16501</v>
      </c>
      <c r="D136" s="134" t="s">
        <v>17102</v>
      </c>
      <c r="E136" s="134">
        <v>1692</v>
      </c>
      <c r="F136" s="134" t="s">
        <v>18979</v>
      </c>
      <c r="G136" s="135">
        <v>4908.2</v>
      </c>
      <c r="H136" s="134" t="s">
        <v>75</v>
      </c>
      <c r="I136" s="134" t="s">
        <v>20096</v>
      </c>
      <c r="J136" s="134" t="s">
        <v>18995</v>
      </c>
    </row>
    <row r="137" spans="1:10" x14ac:dyDescent="0.25">
      <c r="A137" t="s">
        <v>4855</v>
      </c>
      <c r="B137" t="s">
        <v>15442</v>
      </c>
      <c r="C137" t="s">
        <v>16501</v>
      </c>
      <c r="D137" t="s">
        <v>17102</v>
      </c>
      <c r="E137">
        <v>1694</v>
      </c>
      <c r="F137" t="s">
        <v>18980</v>
      </c>
      <c r="G137" s="111">
        <v>4908.2</v>
      </c>
      <c r="H137" t="s">
        <v>75</v>
      </c>
      <c r="I137" t="s">
        <v>20096</v>
      </c>
      <c r="J137" t="s">
        <v>18995</v>
      </c>
    </row>
    <row r="138" spans="1:10" x14ac:dyDescent="0.25">
      <c r="A138" s="134" t="s">
        <v>4855</v>
      </c>
      <c r="B138" s="134" t="s">
        <v>15442</v>
      </c>
      <c r="C138" s="134" t="s">
        <v>16501</v>
      </c>
      <c r="D138" s="134" t="s">
        <v>17102</v>
      </c>
      <c r="E138" s="134">
        <v>1695</v>
      </c>
      <c r="F138" s="134" t="s">
        <v>18981</v>
      </c>
      <c r="G138" s="135">
        <v>13735.2</v>
      </c>
      <c r="H138" s="134" t="s">
        <v>75</v>
      </c>
      <c r="I138" s="134" t="s">
        <v>20096</v>
      </c>
      <c r="J138" s="134" t="s">
        <v>18995</v>
      </c>
    </row>
    <row r="139" spans="1:10" x14ac:dyDescent="0.25">
      <c r="A139" t="s">
        <v>4855</v>
      </c>
      <c r="B139" t="s">
        <v>15442</v>
      </c>
      <c r="C139" t="s">
        <v>16501</v>
      </c>
      <c r="D139" t="s">
        <v>17102</v>
      </c>
      <c r="E139">
        <v>1698</v>
      </c>
      <c r="F139" t="s">
        <v>18983</v>
      </c>
      <c r="G139" s="111">
        <v>19535.8</v>
      </c>
      <c r="H139" t="s">
        <v>75</v>
      </c>
      <c r="I139" t="s">
        <v>20096</v>
      </c>
      <c r="J139" t="s">
        <v>18995</v>
      </c>
    </row>
    <row r="140" spans="1:10" x14ac:dyDescent="0.25">
      <c r="A140" s="134" t="s">
        <v>21663</v>
      </c>
      <c r="B140" s="134" t="s">
        <v>17130</v>
      </c>
      <c r="C140" s="134" t="s">
        <v>16501</v>
      </c>
      <c r="D140" s="134" t="s">
        <v>17102</v>
      </c>
      <c r="E140" s="134">
        <v>4422</v>
      </c>
      <c r="F140" s="134" t="s">
        <v>18986</v>
      </c>
      <c r="G140" s="135">
        <v>881.6</v>
      </c>
      <c r="H140" s="134" t="s">
        <v>75</v>
      </c>
      <c r="I140" s="134" t="s">
        <v>20096</v>
      </c>
      <c r="J140" s="134" t="s">
        <v>18995</v>
      </c>
    </row>
    <row r="141" spans="1:10" x14ac:dyDescent="0.25">
      <c r="A141" t="s">
        <v>4855</v>
      </c>
      <c r="B141" t="s">
        <v>16402</v>
      </c>
      <c r="C141" t="s">
        <v>16402</v>
      </c>
      <c r="D141" t="s">
        <v>17102</v>
      </c>
      <c r="E141">
        <v>1933</v>
      </c>
      <c r="F141" t="s">
        <v>21664</v>
      </c>
      <c r="G141" s="111">
        <v>9300</v>
      </c>
      <c r="H141" t="s">
        <v>75</v>
      </c>
      <c r="I141" t="s">
        <v>20096</v>
      </c>
      <c r="J141" t="s">
        <v>18995</v>
      </c>
    </row>
    <row r="142" spans="1:10" x14ac:dyDescent="0.25">
      <c r="A142" s="134" t="s">
        <v>4855</v>
      </c>
      <c r="B142" s="134" t="s">
        <v>15442</v>
      </c>
      <c r="C142" s="134" t="s">
        <v>16402</v>
      </c>
      <c r="D142" s="134" t="s">
        <v>17102</v>
      </c>
      <c r="E142" s="134">
        <v>1674</v>
      </c>
      <c r="F142" s="134" t="s">
        <v>18985</v>
      </c>
      <c r="G142" s="135">
        <v>9481.52</v>
      </c>
      <c r="H142" s="134" t="s">
        <v>75</v>
      </c>
      <c r="I142" s="134" t="s">
        <v>20096</v>
      </c>
      <c r="J142" s="134" t="s">
        <v>18995</v>
      </c>
    </row>
    <row r="143" spans="1:10" x14ac:dyDescent="0.25">
      <c r="A143" t="s">
        <v>4855</v>
      </c>
      <c r="B143" t="s">
        <v>15442</v>
      </c>
      <c r="C143" t="s">
        <v>16402</v>
      </c>
      <c r="D143" t="s">
        <v>17102</v>
      </c>
      <c r="E143">
        <v>1699</v>
      </c>
      <c r="F143" t="s">
        <v>18984</v>
      </c>
      <c r="G143" s="111">
        <v>21728</v>
      </c>
      <c r="H143" t="s">
        <v>75</v>
      </c>
      <c r="I143" t="s">
        <v>20096</v>
      </c>
      <c r="J143" t="s">
        <v>18995</v>
      </c>
    </row>
    <row r="144" spans="1:10" x14ac:dyDescent="0.25">
      <c r="A144" s="134" t="s">
        <v>4855</v>
      </c>
      <c r="B144" s="134" t="s">
        <v>17130</v>
      </c>
      <c r="C144" s="134" t="s">
        <v>15907</v>
      </c>
      <c r="D144" s="134" t="s">
        <v>17102</v>
      </c>
      <c r="E144" s="134">
        <v>1714</v>
      </c>
      <c r="F144" s="134" t="s">
        <v>18711</v>
      </c>
      <c r="G144" s="135">
        <v>11557.55</v>
      </c>
      <c r="H144" s="134" t="s">
        <v>75</v>
      </c>
      <c r="I144" s="134" t="s">
        <v>20096</v>
      </c>
      <c r="J144" s="134" t="s">
        <v>18995</v>
      </c>
    </row>
    <row r="145" spans="1:10" x14ac:dyDescent="0.25">
      <c r="A145" t="s">
        <v>4855</v>
      </c>
      <c r="B145" t="s">
        <v>17130</v>
      </c>
      <c r="C145" t="s">
        <v>15907</v>
      </c>
      <c r="D145" t="s">
        <v>17102</v>
      </c>
      <c r="E145">
        <v>1734</v>
      </c>
      <c r="F145" t="s">
        <v>18723</v>
      </c>
      <c r="G145" s="111">
        <v>2560.8</v>
      </c>
      <c r="H145" t="s">
        <v>75</v>
      </c>
      <c r="I145" t="s">
        <v>20096</v>
      </c>
      <c r="J145" t="s">
        <v>18995</v>
      </c>
    </row>
    <row r="146" spans="1:10" x14ac:dyDescent="0.25">
      <c r="A146" s="134" t="s">
        <v>4855</v>
      </c>
      <c r="B146" s="134" t="s">
        <v>17130</v>
      </c>
      <c r="C146" s="134" t="s">
        <v>15907</v>
      </c>
      <c r="D146" s="134" t="s">
        <v>17102</v>
      </c>
      <c r="E146" s="134">
        <v>1742</v>
      </c>
      <c r="F146" s="134" t="s">
        <v>18729</v>
      </c>
      <c r="G146" s="135">
        <v>26091.54</v>
      </c>
      <c r="H146" s="134" t="s">
        <v>75</v>
      </c>
      <c r="I146" s="134" t="s">
        <v>20096</v>
      </c>
      <c r="J146" s="134" t="s">
        <v>18995</v>
      </c>
    </row>
    <row r="147" spans="1:10" x14ac:dyDescent="0.25">
      <c r="A147" t="s">
        <v>4855</v>
      </c>
      <c r="B147" t="s">
        <v>15907</v>
      </c>
      <c r="C147" t="s">
        <v>15907</v>
      </c>
      <c r="D147" t="s">
        <v>17102</v>
      </c>
      <c r="E147">
        <v>1945</v>
      </c>
      <c r="F147" t="s">
        <v>18706</v>
      </c>
      <c r="G147" s="111">
        <v>12949.5</v>
      </c>
      <c r="H147" t="s">
        <v>75</v>
      </c>
      <c r="I147" t="s">
        <v>20096</v>
      </c>
      <c r="J147" t="s">
        <v>18995</v>
      </c>
    </row>
    <row r="148" spans="1:10" x14ac:dyDescent="0.25">
      <c r="A148" s="134" t="s">
        <v>4855</v>
      </c>
      <c r="B148" s="134" t="s">
        <v>15907</v>
      </c>
      <c r="C148" s="134" t="s">
        <v>15907</v>
      </c>
      <c r="D148" s="134" t="s">
        <v>17102</v>
      </c>
      <c r="E148" s="134">
        <v>1949</v>
      </c>
      <c r="F148" s="134" t="s">
        <v>18707</v>
      </c>
      <c r="G148" s="135">
        <v>16050</v>
      </c>
      <c r="H148" s="134" t="s">
        <v>75</v>
      </c>
      <c r="I148" s="134" t="s">
        <v>20096</v>
      </c>
      <c r="J148" s="134" t="s">
        <v>18995</v>
      </c>
    </row>
    <row r="149" spans="1:10" x14ac:dyDescent="0.25">
      <c r="A149" t="s">
        <v>4855</v>
      </c>
      <c r="B149" t="s">
        <v>15442</v>
      </c>
      <c r="C149" t="s">
        <v>15907</v>
      </c>
      <c r="D149" t="s">
        <v>17102</v>
      </c>
      <c r="E149">
        <v>1668</v>
      </c>
      <c r="F149" t="s">
        <v>18708</v>
      </c>
      <c r="G149" s="111">
        <v>7865</v>
      </c>
      <c r="H149" t="s">
        <v>75</v>
      </c>
      <c r="I149" t="s">
        <v>20096</v>
      </c>
      <c r="J149" t="s">
        <v>18995</v>
      </c>
    </row>
    <row r="150" spans="1:10" x14ac:dyDescent="0.25">
      <c r="A150" s="134" t="s">
        <v>19765</v>
      </c>
      <c r="B150" s="134" t="s">
        <v>17167</v>
      </c>
      <c r="C150" s="134" t="s">
        <v>15907</v>
      </c>
      <c r="D150" s="134" t="s">
        <v>17102</v>
      </c>
      <c r="E150" s="134">
        <v>4492</v>
      </c>
      <c r="F150" s="134" t="s">
        <v>18303</v>
      </c>
      <c r="G150" s="135">
        <v>22385</v>
      </c>
      <c r="H150" s="134" t="s">
        <v>75</v>
      </c>
      <c r="I150" s="134" t="s">
        <v>20096</v>
      </c>
      <c r="J150" s="134" t="s">
        <v>18995</v>
      </c>
    </row>
    <row r="151" spans="1:10" x14ac:dyDescent="0.25">
      <c r="A151" t="s">
        <v>4855</v>
      </c>
      <c r="B151" t="s">
        <v>15442</v>
      </c>
      <c r="C151" t="s">
        <v>15907</v>
      </c>
      <c r="D151" t="s">
        <v>17102</v>
      </c>
      <c r="E151">
        <v>1680</v>
      </c>
      <c r="F151" t="s">
        <v>18968</v>
      </c>
      <c r="G151" s="111">
        <v>5897.6</v>
      </c>
      <c r="H151" t="s">
        <v>75</v>
      </c>
      <c r="I151" t="s">
        <v>20096</v>
      </c>
      <c r="J151" t="s">
        <v>18995</v>
      </c>
    </row>
    <row r="152" spans="1:10" x14ac:dyDescent="0.25">
      <c r="A152" s="134" t="s">
        <v>4855</v>
      </c>
      <c r="B152" s="134" t="s">
        <v>16386</v>
      </c>
      <c r="C152" s="134" t="s">
        <v>15907</v>
      </c>
      <c r="D152" s="134" t="s">
        <v>17102</v>
      </c>
      <c r="E152" s="134">
        <v>1691</v>
      </c>
      <c r="F152" s="134" t="s">
        <v>18978</v>
      </c>
      <c r="G152" s="135">
        <v>9981.3</v>
      </c>
      <c r="H152" s="134" t="s">
        <v>75</v>
      </c>
      <c r="I152" s="134" t="s">
        <v>20096</v>
      </c>
      <c r="J152" s="134" t="s">
        <v>18995</v>
      </c>
    </row>
    <row r="153" spans="1:10" x14ac:dyDescent="0.25">
      <c r="A153" t="s">
        <v>19760</v>
      </c>
      <c r="B153" t="s">
        <v>17121</v>
      </c>
      <c r="C153" t="s">
        <v>15907</v>
      </c>
      <c r="D153" t="s">
        <v>17102</v>
      </c>
      <c r="E153">
        <v>4605</v>
      </c>
      <c r="F153" t="s">
        <v>18443</v>
      </c>
      <c r="G153" s="111">
        <v>1984.48</v>
      </c>
      <c r="H153" t="s">
        <v>75</v>
      </c>
      <c r="I153" t="s">
        <v>20096</v>
      </c>
      <c r="J153" t="s">
        <v>18995</v>
      </c>
    </row>
    <row r="154" spans="1:10" x14ac:dyDescent="0.25">
      <c r="A154" s="134" t="s">
        <v>19766</v>
      </c>
      <c r="B154" s="134" t="s">
        <v>17265</v>
      </c>
      <c r="C154" s="134" t="s">
        <v>15907</v>
      </c>
      <c r="D154" s="134" t="s">
        <v>17102</v>
      </c>
      <c r="E154" s="134">
        <v>4492</v>
      </c>
      <c r="F154" s="134" t="s">
        <v>18303</v>
      </c>
      <c r="G154" s="135">
        <v>14145.8</v>
      </c>
      <c r="H154" s="134" t="s">
        <v>75</v>
      </c>
      <c r="I154" s="134" t="s">
        <v>20096</v>
      </c>
      <c r="J154" s="134" t="s">
        <v>18995</v>
      </c>
    </row>
    <row r="155" spans="1:10" x14ac:dyDescent="0.25">
      <c r="A155" t="s">
        <v>4855</v>
      </c>
      <c r="B155" t="s">
        <v>17130</v>
      </c>
      <c r="C155" t="s">
        <v>16509</v>
      </c>
      <c r="D155" t="s">
        <v>17102</v>
      </c>
      <c r="E155">
        <v>1717</v>
      </c>
      <c r="F155" t="s">
        <v>18712</v>
      </c>
      <c r="G155" s="111">
        <v>14681.92</v>
      </c>
      <c r="H155" t="s">
        <v>75</v>
      </c>
      <c r="I155" t="s">
        <v>20096</v>
      </c>
      <c r="J155" t="s">
        <v>18995</v>
      </c>
    </row>
    <row r="156" spans="1:10" x14ac:dyDescent="0.25">
      <c r="A156" s="134" t="s">
        <v>4855</v>
      </c>
      <c r="B156" s="134" t="s">
        <v>17130</v>
      </c>
      <c r="C156" s="134" t="s">
        <v>16509</v>
      </c>
      <c r="D156" s="134" t="s">
        <v>17102</v>
      </c>
      <c r="E156" s="134">
        <v>1724</v>
      </c>
      <c r="F156" s="134" t="s">
        <v>18713</v>
      </c>
      <c r="G156" s="135">
        <v>6285.6</v>
      </c>
      <c r="H156" s="134" t="s">
        <v>75</v>
      </c>
      <c r="I156" s="134" t="s">
        <v>20096</v>
      </c>
      <c r="J156" s="134" t="s">
        <v>18995</v>
      </c>
    </row>
    <row r="157" spans="1:10" x14ac:dyDescent="0.25">
      <c r="A157" t="s">
        <v>4855</v>
      </c>
      <c r="B157" t="s">
        <v>17130</v>
      </c>
      <c r="C157" t="s">
        <v>16509</v>
      </c>
      <c r="D157" t="s">
        <v>17102</v>
      </c>
      <c r="E157">
        <v>1725</v>
      </c>
      <c r="F157" t="s">
        <v>18714</v>
      </c>
      <c r="G157" s="111">
        <v>20282.7</v>
      </c>
      <c r="H157" t="s">
        <v>75</v>
      </c>
      <c r="I157" t="s">
        <v>20096</v>
      </c>
      <c r="J157" t="s">
        <v>18995</v>
      </c>
    </row>
    <row r="158" spans="1:10" x14ac:dyDescent="0.25">
      <c r="A158" s="134" t="s">
        <v>4855</v>
      </c>
      <c r="B158" s="134" t="s">
        <v>17130</v>
      </c>
      <c r="C158" s="134" t="s">
        <v>16509</v>
      </c>
      <c r="D158" s="134" t="s">
        <v>17102</v>
      </c>
      <c r="E158" s="134">
        <v>1726</v>
      </c>
      <c r="F158" s="134" t="s">
        <v>18715</v>
      </c>
      <c r="G158" s="135">
        <v>13851.6</v>
      </c>
      <c r="H158" s="134" t="s">
        <v>75</v>
      </c>
      <c r="I158" s="134" t="s">
        <v>20096</v>
      </c>
      <c r="J158" s="134" t="s">
        <v>18995</v>
      </c>
    </row>
    <row r="159" spans="1:10" x14ac:dyDescent="0.25">
      <c r="A159" t="s">
        <v>4855</v>
      </c>
      <c r="B159" t="s">
        <v>17130</v>
      </c>
      <c r="C159" t="s">
        <v>16509</v>
      </c>
      <c r="D159" t="s">
        <v>17102</v>
      </c>
      <c r="E159">
        <v>1727</v>
      </c>
      <c r="F159" t="s">
        <v>18716</v>
      </c>
      <c r="G159" s="111">
        <v>5354.4</v>
      </c>
      <c r="H159" t="s">
        <v>75</v>
      </c>
      <c r="I159" t="s">
        <v>20096</v>
      </c>
      <c r="J159" t="s">
        <v>18995</v>
      </c>
    </row>
    <row r="160" spans="1:10" x14ac:dyDescent="0.25">
      <c r="A160" s="134" t="s">
        <v>4855</v>
      </c>
      <c r="B160" s="134" t="s">
        <v>16144</v>
      </c>
      <c r="C160" s="134" t="s">
        <v>16509</v>
      </c>
      <c r="D160" s="134" t="s">
        <v>17102</v>
      </c>
      <c r="E160" s="134">
        <v>1828</v>
      </c>
      <c r="F160" s="134" t="s">
        <v>18718</v>
      </c>
      <c r="G160" s="135">
        <v>3720</v>
      </c>
      <c r="H160" s="134" t="s">
        <v>75</v>
      </c>
      <c r="I160" s="134" t="s">
        <v>20096</v>
      </c>
      <c r="J160" s="134" t="s">
        <v>18995</v>
      </c>
    </row>
    <row r="161" spans="1:10" x14ac:dyDescent="0.25">
      <c r="A161" t="s">
        <v>4855</v>
      </c>
      <c r="B161" t="s">
        <v>17130</v>
      </c>
      <c r="C161" t="s">
        <v>16509</v>
      </c>
      <c r="D161" t="s">
        <v>17102</v>
      </c>
      <c r="E161">
        <v>1731</v>
      </c>
      <c r="F161" t="s">
        <v>18720</v>
      </c>
      <c r="G161" s="111">
        <v>6605.7</v>
      </c>
      <c r="H161" t="s">
        <v>75</v>
      </c>
      <c r="I161" t="s">
        <v>20096</v>
      </c>
      <c r="J161" t="s">
        <v>18995</v>
      </c>
    </row>
    <row r="162" spans="1:10" x14ac:dyDescent="0.25">
      <c r="A162" s="134" t="s">
        <v>4855</v>
      </c>
      <c r="B162" s="134" t="s">
        <v>17130</v>
      </c>
      <c r="C162" s="134" t="s">
        <v>16509</v>
      </c>
      <c r="D162" s="134" t="s">
        <v>17102</v>
      </c>
      <c r="E162" s="134">
        <v>1732</v>
      </c>
      <c r="F162" s="134" t="s">
        <v>18721</v>
      </c>
      <c r="G162" s="135">
        <v>4947</v>
      </c>
      <c r="H162" s="134" t="s">
        <v>75</v>
      </c>
      <c r="I162" s="134" t="s">
        <v>20096</v>
      </c>
      <c r="J162" s="134" t="s">
        <v>18995</v>
      </c>
    </row>
    <row r="163" spans="1:10" x14ac:dyDescent="0.25">
      <c r="A163" t="s">
        <v>4855</v>
      </c>
      <c r="B163" t="s">
        <v>17130</v>
      </c>
      <c r="C163" t="s">
        <v>16509</v>
      </c>
      <c r="D163" t="s">
        <v>17102</v>
      </c>
      <c r="E163">
        <v>1733</v>
      </c>
      <c r="F163" t="s">
        <v>18722</v>
      </c>
      <c r="G163" s="111">
        <v>16451.2</v>
      </c>
      <c r="H163" t="s">
        <v>75</v>
      </c>
      <c r="I163" t="s">
        <v>20096</v>
      </c>
      <c r="J163" t="s">
        <v>18995</v>
      </c>
    </row>
    <row r="164" spans="1:10" x14ac:dyDescent="0.25">
      <c r="A164" s="134" t="s">
        <v>4855</v>
      </c>
      <c r="B164" s="134" t="s">
        <v>17130</v>
      </c>
      <c r="C164" s="134" t="s">
        <v>16509</v>
      </c>
      <c r="D164" s="134" t="s">
        <v>17102</v>
      </c>
      <c r="E164" s="134">
        <v>1736</v>
      </c>
      <c r="F164" s="134" t="s">
        <v>18724</v>
      </c>
      <c r="G164" s="135">
        <v>10592.4</v>
      </c>
      <c r="H164" s="134" t="s">
        <v>75</v>
      </c>
      <c r="I164" s="134" t="s">
        <v>20096</v>
      </c>
      <c r="J164" s="134" t="s">
        <v>18995</v>
      </c>
    </row>
    <row r="165" spans="1:10" x14ac:dyDescent="0.25">
      <c r="A165" t="s">
        <v>4855</v>
      </c>
      <c r="B165" t="s">
        <v>17130</v>
      </c>
      <c r="C165" t="s">
        <v>16509</v>
      </c>
      <c r="D165" t="s">
        <v>17102</v>
      </c>
      <c r="E165">
        <v>1737</v>
      </c>
      <c r="F165" t="s">
        <v>18725</v>
      </c>
      <c r="G165" s="111">
        <v>15209.6</v>
      </c>
      <c r="H165" t="s">
        <v>75</v>
      </c>
      <c r="I165" t="s">
        <v>20096</v>
      </c>
      <c r="J165" t="s">
        <v>18995</v>
      </c>
    </row>
    <row r="166" spans="1:10" x14ac:dyDescent="0.25">
      <c r="A166" s="134" t="s">
        <v>4855</v>
      </c>
      <c r="B166" s="134" t="s">
        <v>17130</v>
      </c>
      <c r="C166" s="134" t="s">
        <v>16509</v>
      </c>
      <c r="D166" s="134" t="s">
        <v>17102</v>
      </c>
      <c r="E166" s="134">
        <v>1740</v>
      </c>
      <c r="F166" s="134" t="s">
        <v>18727</v>
      </c>
      <c r="G166" s="135">
        <v>6984</v>
      </c>
      <c r="H166" s="134" t="s">
        <v>75</v>
      </c>
      <c r="I166" s="134" t="s">
        <v>20096</v>
      </c>
      <c r="J166" s="134" t="s">
        <v>18995</v>
      </c>
    </row>
    <row r="167" spans="1:10" x14ac:dyDescent="0.25">
      <c r="A167" t="s">
        <v>4855</v>
      </c>
      <c r="B167" t="s">
        <v>17130</v>
      </c>
      <c r="C167" t="s">
        <v>16509</v>
      </c>
      <c r="D167" t="s">
        <v>17102</v>
      </c>
      <c r="E167">
        <v>1741</v>
      </c>
      <c r="F167" t="s">
        <v>18728</v>
      </c>
      <c r="G167" s="111">
        <v>2269.8</v>
      </c>
      <c r="H167" t="s">
        <v>75</v>
      </c>
      <c r="I167" t="s">
        <v>20096</v>
      </c>
      <c r="J167" t="s">
        <v>18995</v>
      </c>
    </row>
    <row r="168" spans="1:10" x14ac:dyDescent="0.25">
      <c r="A168" s="134" t="s">
        <v>4855</v>
      </c>
      <c r="B168" s="134" t="s">
        <v>16515</v>
      </c>
      <c r="C168" s="134" t="s">
        <v>16509</v>
      </c>
      <c r="D168" s="134" t="s">
        <v>17102</v>
      </c>
      <c r="E168" s="134">
        <v>1761</v>
      </c>
      <c r="F168" s="134" t="s">
        <v>18730</v>
      </c>
      <c r="G168" s="135">
        <v>11872.8</v>
      </c>
      <c r="H168" s="134" t="s">
        <v>75</v>
      </c>
      <c r="I168" s="134" t="s">
        <v>20096</v>
      </c>
      <c r="J168" s="134" t="s">
        <v>18995</v>
      </c>
    </row>
    <row r="169" spans="1:10" x14ac:dyDescent="0.25">
      <c r="A169" t="s">
        <v>4855</v>
      </c>
      <c r="B169" t="s">
        <v>16515</v>
      </c>
      <c r="C169" t="s">
        <v>16509</v>
      </c>
      <c r="D169" t="s">
        <v>17102</v>
      </c>
      <c r="E169">
        <v>1762</v>
      </c>
      <c r="F169" t="s">
        <v>18731</v>
      </c>
      <c r="G169" s="111">
        <v>4190.4</v>
      </c>
      <c r="H169" t="s">
        <v>75</v>
      </c>
      <c r="I169" t="s">
        <v>20096</v>
      </c>
      <c r="J169" t="s">
        <v>18995</v>
      </c>
    </row>
    <row r="170" spans="1:10" x14ac:dyDescent="0.25">
      <c r="A170" s="134" t="s">
        <v>4855</v>
      </c>
      <c r="B170" s="134" t="s">
        <v>16509</v>
      </c>
      <c r="C170" s="134" t="s">
        <v>16509</v>
      </c>
      <c r="D170" s="134" t="s">
        <v>17102</v>
      </c>
      <c r="E170" s="134">
        <v>1979</v>
      </c>
      <c r="F170" s="134" t="s">
        <v>21665</v>
      </c>
      <c r="G170" s="135">
        <v>5778</v>
      </c>
      <c r="H170" s="134" t="s">
        <v>75</v>
      </c>
      <c r="I170" s="134" t="s">
        <v>20096</v>
      </c>
      <c r="J170" s="134" t="s">
        <v>18995</v>
      </c>
    </row>
    <row r="171" spans="1:10" x14ac:dyDescent="0.25">
      <c r="A171" t="s">
        <v>4855</v>
      </c>
      <c r="B171" t="s">
        <v>16509</v>
      </c>
      <c r="C171" t="s">
        <v>16509</v>
      </c>
      <c r="D171" t="s">
        <v>17102</v>
      </c>
      <c r="E171">
        <v>1980</v>
      </c>
      <c r="F171" t="s">
        <v>21666</v>
      </c>
      <c r="G171" s="111">
        <v>8540</v>
      </c>
      <c r="H171" t="s">
        <v>75</v>
      </c>
      <c r="I171" t="s">
        <v>20096</v>
      </c>
      <c r="J171" t="s">
        <v>18995</v>
      </c>
    </row>
    <row r="172" spans="1:10" x14ac:dyDescent="0.25">
      <c r="A172" s="134" t="s">
        <v>21667</v>
      </c>
      <c r="B172" s="134" t="s">
        <v>17130</v>
      </c>
      <c r="C172" s="134" t="s">
        <v>16509</v>
      </c>
      <c r="D172" s="134" t="s">
        <v>17102</v>
      </c>
      <c r="E172" s="134">
        <v>4112</v>
      </c>
      <c r="F172" s="134" t="s">
        <v>18732</v>
      </c>
      <c r="G172" s="135">
        <v>1160</v>
      </c>
      <c r="H172" s="134" t="s">
        <v>75</v>
      </c>
      <c r="I172" s="134" t="s">
        <v>20096</v>
      </c>
      <c r="J172" s="134" t="s">
        <v>18995</v>
      </c>
    </row>
    <row r="173" spans="1:10" x14ac:dyDescent="0.25">
      <c r="A173" t="s">
        <v>21668</v>
      </c>
      <c r="B173" t="s">
        <v>16521</v>
      </c>
      <c r="C173" t="s">
        <v>16509</v>
      </c>
      <c r="D173" t="s">
        <v>17102</v>
      </c>
      <c r="E173">
        <v>4463</v>
      </c>
      <c r="F173" t="s">
        <v>18426</v>
      </c>
      <c r="G173" s="111">
        <v>2030</v>
      </c>
      <c r="H173" t="s">
        <v>75</v>
      </c>
      <c r="I173" t="s">
        <v>20096</v>
      </c>
      <c r="J173" t="s">
        <v>18995</v>
      </c>
    </row>
    <row r="174" spans="1:10" x14ac:dyDescent="0.25">
      <c r="A174" s="134" t="s">
        <v>21669</v>
      </c>
      <c r="B174" s="134" t="s">
        <v>16509</v>
      </c>
      <c r="C174" s="134" t="s">
        <v>16509</v>
      </c>
      <c r="D174" s="134" t="s">
        <v>17102</v>
      </c>
      <c r="E174" s="134">
        <v>1294</v>
      </c>
      <c r="F174" s="134" t="s">
        <v>21670</v>
      </c>
      <c r="G174" s="135">
        <v>2240</v>
      </c>
      <c r="H174" s="134" t="s">
        <v>75</v>
      </c>
      <c r="I174" s="134" t="s">
        <v>20096</v>
      </c>
      <c r="J174" s="134" t="s">
        <v>18995</v>
      </c>
    </row>
    <row r="175" spans="1:10" x14ac:dyDescent="0.25">
      <c r="A175" t="s">
        <v>4855</v>
      </c>
      <c r="B175" t="s">
        <v>17181</v>
      </c>
      <c r="C175" t="s">
        <v>15956</v>
      </c>
      <c r="D175" t="s">
        <v>17102</v>
      </c>
      <c r="E175">
        <v>1809</v>
      </c>
      <c r="F175" t="s">
        <v>18734</v>
      </c>
      <c r="G175" s="111">
        <v>5630.85</v>
      </c>
      <c r="H175" t="s">
        <v>75</v>
      </c>
      <c r="I175" t="s">
        <v>20096</v>
      </c>
      <c r="J175" t="s">
        <v>18995</v>
      </c>
    </row>
    <row r="176" spans="1:10" x14ac:dyDescent="0.25">
      <c r="A176" s="134" t="s">
        <v>4855</v>
      </c>
      <c r="B176" s="134" t="s">
        <v>17130</v>
      </c>
      <c r="C176" s="134" t="s">
        <v>15956</v>
      </c>
      <c r="D176" s="134" t="s">
        <v>17102</v>
      </c>
      <c r="E176" s="134">
        <v>1719</v>
      </c>
      <c r="F176" s="134" t="s">
        <v>18736</v>
      </c>
      <c r="G176" s="135">
        <v>126240.65</v>
      </c>
      <c r="H176" s="134" t="s">
        <v>75</v>
      </c>
      <c r="I176" s="134" t="s">
        <v>20096</v>
      </c>
      <c r="J176" s="134" t="s">
        <v>18995</v>
      </c>
    </row>
    <row r="177" spans="1:10" x14ac:dyDescent="0.25">
      <c r="A177" t="s">
        <v>4855</v>
      </c>
      <c r="B177" t="s">
        <v>17130</v>
      </c>
      <c r="C177" t="s">
        <v>15956</v>
      </c>
      <c r="D177" t="s">
        <v>17102</v>
      </c>
      <c r="E177">
        <v>1720</v>
      </c>
      <c r="F177" t="s">
        <v>18737</v>
      </c>
      <c r="G177" s="111">
        <v>24536.15</v>
      </c>
      <c r="H177" t="s">
        <v>75</v>
      </c>
      <c r="I177" t="s">
        <v>20096</v>
      </c>
      <c r="J177" t="s">
        <v>18995</v>
      </c>
    </row>
    <row r="178" spans="1:10" x14ac:dyDescent="0.25">
      <c r="A178" s="134" t="s">
        <v>4855</v>
      </c>
      <c r="B178" s="134" t="s">
        <v>17130</v>
      </c>
      <c r="C178" s="134" t="s">
        <v>15956</v>
      </c>
      <c r="D178" s="134" t="s">
        <v>17102</v>
      </c>
      <c r="E178" s="134">
        <v>1738</v>
      </c>
      <c r="F178" s="134" t="s">
        <v>18726</v>
      </c>
      <c r="G178" s="135">
        <v>16140.8</v>
      </c>
      <c r="H178" s="134" t="s">
        <v>75</v>
      </c>
      <c r="I178" s="134" t="s">
        <v>20096</v>
      </c>
      <c r="J178" s="134" t="s">
        <v>18995</v>
      </c>
    </row>
    <row r="179" spans="1:10" x14ac:dyDescent="0.25">
      <c r="A179" t="s">
        <v>4855</v>
      </c>
      <c r="B179" t="s">
        <v>17130</v>
      </c>
      <c r="C179" t="s">
        <v>15956</v>
      </c>
      <c r="D179" t="s">
        <v>17102</v>
      </c>
      <c r="E179">
        <v>1739</v>
      </c>
      <c r="F179" t="s">
        <v>18750</v>
      </c>
      <c r="G179" s="111">
        <v>15423</v>
      </c>
      <c r="H179" t="s">
        <v>75</v>
      </c>
      <c r="I179" t="s">
        <v>20096</v>
      </c>
      <c r="J179" t="s">
        <v>18995</v>
      </c>
    </row>
    <row r="180" spans="1:10" x14ac:dyDescent="0.25">
      <c r="A180" s="134" t="s">
        <v>4855</v>
      </c>
      <c r="B180" s="134" t="s">
        <v>16515</v>
      </c>
      <c r="C180" s="134" t="s">
        <v>15956</v>
      </c>
      <c r="D180" s="134" t="s">
        <v>17102</v>
      </c>
      <c r="E180" s="134">
        <v>1747</v>
      </c>
      <c r="F180" s="134" t="s">
        <v>18743</v>
      </c>
      <c r="G180" s="135">
        <v>3101.58</v>
      </c>
      <c r="H180" s="134" t="s">
        <v>75</v>
      </c>
      <c r="I180" s="134" t="s">
        <v>20096</v>
      </c>
      <c r="J180" s="134" t="s">
        <v>18995</v>
      </c>
    </row>
    <row r="181" spans="1:10" x14ac:dyDescent="0.25">
      <c r="A181" t="s">
        <v>4855</v>
      </c>
      <c r="B181" t="s">
        <v>16515</v>
      </c>
      <c r="C181" t="s">
        <v>15956</v>
      </c>
      <c r="D181" t="s">
        <v>17102</v>
      </c>
      <c r="E181">
        <v>1751</v>
      </c>
      <c r="F181" t="s">
        <v>18738</v>
      </c>
      <c r="G181" s="111">
        <v>29682</v>
      </c>
      <c r="H181" t="s">
        <v>75</v>
      </c>
      <c r="I181" t="s">
        <v>20096</v>
      </c>
      <c r="J181" t="s">
        <v>18995</v>
      </c>
    </row>
    <row r="182" spans="1:10" x14ac:dyDescent="0.25">
      <c r="A182" s="134" t="s">
        <v>4855</v>
      </c>
      <c r="B182" s="134" t="s">
        <v>16515</v>
      </c>
      <c r="C182" s="134" t="s">
        <v>15956</v>
      </c>
      <c r="D182" s="134" t="s">
        <v>17102</v>
      </c>
      <c r="E182" s="134">
        <v>1755</v>
      </c>
      <c r="F182" s="134" t="s">
        <v>18739</v>
      </c>
      <c r="G182" s="135">
        <v>11327.66</v>
      </c>
      <c r="H182" s="134" t="s">
        <v>75</v>
      </c>
      <c r="I182" s="134" t="s">
        <v>20096</v>
      </c>
      <c r="J182" s="134" t="s">
        <v>18995</v>
      </c>
    </row>
    <row r="183" spans="1:10" x14ac:dyDescent="0.25">
      <c r="A183" t="s">
        <v>4855</v>
      </c>
      <c r="B183" t="s">
        <v>15442</v>
      </c>
      <c r="C183" t="s">
        <v>15956</v>
      </c>
      <c r="D183" t="s">
        <v>17102</v>
      </c>
      <c r="E183">
        <v>1678</v>
      </c>
      <c r="F183" t="s">
        <v>18740</v>
      </c>
      <c r="G183" s="111">
        <v>33930.6</v>
      </c>
      <c r="H183" t="s">
        <v>75</v>
      </c>
      <c r="I183" t="s">
        <v>20096</v>
      </c>
      <c r="J183" t="s">
        <v>18995</v>
      </c>
    </row>
    <row r="184" spans="1:10" x14ac:dyDescent="0.25">
      <c r="A184" s="134" t="s">
        <v>4855</v>
      </c>
      <c r="B184" s="134" t="s">
        <v>15956</v>
      </c>
      <c r="C184" s="134" t="s">
        <v>15956</v>
      </c>
      <c r="D184" s="134" t="s">
        <v>17102</v>
      </c>
      <c r="E184" s="134">
        <v>1985</v>
      </c>
      <c r="F184" s="134" t="s">
        <v>21671</v>
      </c>
      <c r="G184" s="135">
        <v>90480</v>
      </c>
      <c r="H184" s="134" t="s">
        <v>75</v>
      </c>
      <c r="I184" s="134" t="s">
        <v>20096</v>
      </c>
      <c r="J184" s="134" t="s">
        <v>18995</v>
      </c>
    </row>
    <row r="185" spans="1:10" x14ac:dyDescent="0.25">
      <c r="A185" t="s">
        <v>4855</v>
      </c>
      <c r="B185" t="s">
        <v>15956</v>
      </c>
      <c r="C185" t="s">
        <v>15956</v>
      </c>
      <c r="D185" t="s">
        <v>17102</v>
      </c>
      <c r="E185">
        <v>1986</v>
      </c>
      <c r="F185" t="s">
        <v>21672</v>
      </c>
      <c r="G185" s="111">
        <v>21470</v>
      </c>
      <c r="H185" t="s">
        <v>75</v>
      </c>
      <c r="I185" t="s">
        <v>20096</v>
      </c>
      <c r="J185" t="s">
        <v>18995</v>
      </c>
    </row>
    <row r="186" spans="1:10" x14ac:dyDescent="0.25">
      <c r="A186" s="134" t="s">
        <v>4855</v>
      </c>
      <c r="B186" s="134" t="s">
        <v>15956</v>
      </c>
      <c r="C186" s="134" t="s">
        <v>15956</v>
      </c>
      <c r="D186" s="134" t="s">
        <v>17102</v>
      </c>
      <c r="E186" s="134">
        <v>1987</v>
      </c>
      <c r="F186" s="134" t="s">
        <v>21673</v>
      </c>
      <c r="G186" s="135">
        <v>15120</v>
      </c>
      <c r="H186" s="134" t="s">
        <v>75</v>
      </c>
      <c r="I186" s="134" t="s">
        <v>20096</v>
      </c>
      <c r="J186" s="134" t="s">
        <v>18995</v>
      </c>
    </row>
    <row r="187" spans="1:10" x14ac:dyDescent="0.25">
      <c r="A187" t="s">
        <v>4855</v>
      </c>
      <c r="B187" t="s">
        <v>15956</v>
      </c>
      <c r="C187" t="s">
        <v>15956</v>
      </c>
      <c r="D187" t="s">
        <v>17102</v>
      </c>
      <c r="E187">
        <v>1991</v>
      </c>
      <c r="F187" t="s">
        <v>21674</v>
      </c>
      <c r="G187" s="111">
        <v>16050</v>
      </c>
      <c r="H187" t="s">
        <v>75</v>
      </c>
      <c r="I187" t="s">
        <v>20096</v>
      </c>
      <c r="J187" t="s">
        <v>18995</v>
      </c>
    </row>
    <row r="188" spans="1:10" x14ac:dyDescent="0.25">
      <c r="A188" s="134" t="s">
        <v>19769</v>
      </c>
      <c r="B188" s="134" t="s">
        <v>16515</v>
      </c>
      <c r="C188" s="134" t="s">
        <v>15956</v>
      </c>
      <c r="D188" s="134" t="s">
        <v>17102</v>
      </c>
      <c r="E188" s="134">
        <v>4619</v>
      </c>
      <c r="F188" s="134" t="s">
        <v>18448</v>
      </c>
      <c r="G188" s="135">
        <v>6592</v>
      </c>
      <c r="H188" s="134" t="s">
        <v>75</v>
      </c>
      <c r="I188" s="134" t="s">
        <v>20096</v>
      </c>
      <c r="J188" s="134" t="s">
        <v>18995</v>
      </c>
    </row>
    <row r="189" spans="1:10" x14ac:dyDescent="0.25">
      <c r="A189" t="s">
        <v>19770</v>
      </c>
      <c r="B189" t="s">
        <v>16515</v>
      </c>
      <c r="C189" t="s">
        <v>15956</v>
      </c>
      <c r="D189" t="s">
        <v>17102</v>
      </c>
      <c r="E189">
        <v>4620</v>
      </c>
      <c r="F189" t="s">
        <v>18449</v>
      </c>
      <c r="G189" s="111">
        <v>2554.4</v>
      </c>
      <c r="H189" t="s">
        <v>75</v>
      </c>
      <c r="I189" t="s">
        <v>20096</v>
      </c>
      <c r="J189" t="s">
        <v>18995</v>
      </c>
    </row>
    <row r="190" spans="1:10" x14ac:dyDescent="0.25">
      <c r="A190" s="134" t="s">
        <v>19771</v>
      </c>
      <c r="B190" s="134" t="s">
        <v>19472</v>
      </c>
      <c r="C190" s="134" t="s">
        <v>15956</v>
      </c>
      <c r="D190" s="134" t="s">
        <v>17102</v>
      </c>
      <c r="E190" s="134">
        <v>4589</v>
      </c>
      <c r="F190" s="134" t="s">
        <v>18571</v>
      </c>
      <c r="G190" s="135">
        <v>2643.33</v>
      </c>
      <c r="H190" s="134" t="s">
        <v>75</v>
      </c>
      <c r="I190" s="134" t="s">
        <v>20096</v>
      </c>
      <c r="J190" s="134" t="s">
        <v>18995</v>
      </c>
    </row>
    <row r="191" spans="1:10" x14ac:dyDescent="0.25">
      <c r="A191" t="s">
        <v>21675</v>
      </c>
      <c r="B191" t="s">
        <v>17130</v>
      </c>
      <c r="C191" t="s">
        <v>15956</v>
      </c>
      <c r="D191" t="s">
        <v>17102</v>
      </c>
      <c r="E191">
        <v>4535</v>
      </c>
      <c r="F191" t="s">
        <v>18733</v>
      </c>
      <c r="G191" s="111">
        <v>1015</v>
      </c>
      <c r="H191" t="s">
        <v>75</v>
      </c>
      <c r="I191" t="s">
        <v>20096</v>
      </c>
      <c r="J191" t="s">
        <v>18995</v>
      </c>
    </row>
    <row r="192" spans="1:10" x14ac:dyDescent="0.25">
      <c r="A192" s="134" t="s">
        <v>21676</v>
      </c>
      <c r="B192" s="134" t="s">
        <v>17265</v>
      </c>
      <c r="C192" s="134" t="s">
        <v>15956</v>
      </c>
      <c r="D192" s="134" t="s">
        <v>17102</v>
      </c>
      <c r="E192" s="134">
        <v>4489</v>
      </c>
      <c r="F192" s="134" t="s">
        <v>18773</v>
      </c>
      <c r="G192" s="135">
        <v>1015</v>
      </c>
      <c r="H192" s="134" t="s">
        <v>75</v>
      </c>
      <c r="I192" s="134" t="s">
        <v>20096</v>
      </c>
      <c r="J192" s="134" t="s">
        <v>18995</v>
      </c>
    </row>
    <row r="193" spans="1:10" x14ac:dyDescent="0.25">
      <c r="A193" t="s">
        <v>19804</v>
      </c>
      <c r="B193" t="s">
        <v>17130</v>
      </c>
      <c r="C193" t="s">
        <v>16086</v>
      </c>
      <c r="D193" t="s">
        <v>17102</v>
      </c>
      <c r="E193">
        <v>4492</v>
      </c>
      <c r="F193" t="s">
        <v>18303</v>
      </c>
      <c r="G193" s="111">
        <v>7557.48</v>
      </c>
      <c r="H193" t="s">
        <v>75</v>
      </c>
      <c r="I193" t="s">
        <v>20096</v>
      </c>
      <c r="J193" t="s">
        <v>18995</v>
      </c>
    </row>
    <row r="194" spans="1:10" x14ac:dyDescent="0.25">
      <c r="A194" s="134" t="s">
        <v>19784</v>
      </c>
      <c r="B194" s="134" t="s">
        <v>15442</v>
      </c>
      <c r="C194" s="134" t="s">
        <v>16086</v>
      </c>
      <c r="D194" s="134" t="s">
        <v>17102</v>
      </c>
      <c r="E194" s="134">
        <v>4492</v>
      </c>
      <c r="F194" s="134" t="s">
        <v>18303</v>
      </c>
      <c r="G194" s="135">
        <v>5038.32</v>
      </c>
      <c r="H194" s="134" t="s">
        <v>75</v>
      </c>
      <c r="I194" s="134" t="s">
        <v>20096</v>
      </c>
      <c r="J194" s="134" t="s">
        <v>18995</v>
      </c>
    </row>
    <row r="195" spans="1:10" x14ac:dyDescent="0.25">
      <c r="A195" t="s">
        <v>21677</v>
      </c>
      <c r="B195" t="s">
        <v>17121</v>
      </c>
      <c r="C195" t="s">
        <v>16086</v>
      </c>
      <c r="D195" t="s">
        <v>17102</v>
      </c>
      <c r="E195">
        <v>4595</v>
      </c>
      <c r="F195" t="s">
        <v>18433</v>
      </c>
      <c r="G195" s="111">
        <v>1160</v>
      </c>
      <c r="H195" t="s">
        <v>75</v>
      </c>
      <c r="I195" t="s">
        <v>20096</v>
      </c>
      <c r="J195" t="s">
        <v>18995</v>
      </c>
    </row>
    <row r="196" spans="1:10" x14ac:dyDescent="0.25">
      <c r="A196" s="134" t="s">
        <v>4855</v>
      </c>
      <c r="B196" s="134" t="s">
        <v>16574</v>
      </c>
      <c r="C196" s="134" t="s">
        <v>16574</v>
      </c>
      <c r="D196" s="134" t="s">
        <v>17102</v>
      </c>
      <c r="E196" s="134">
        <v>2016</v>
      </c>
      <c r="F196" s="134" t="s">
        <v>21678</v>
      </c>
      <c r="G196" s="135">
        <v>5778</v>
      </c>
      <c r="H196" s="134" t="s">
        <v>75</v>
      </c>
      <c r="I196" s="134" t="s">
        <v>20096</v>
      </c>
      <c r="J196" s="134" t="s">
        <v>18995</v>
      </c>
    </row>
    <row r="197" spans="1:10" x14ac:dyDescent="0.25">
      <c r="A197" t="s">
        <v>4855</v>
      </c>
      <c r="B197" t="s">
        <v>16574</v>
      </c>
      <c r="C197" t="s">
        <v>16574</v>
      </c>
      <c r="D197" t="s">
        <v>17102</v>
      </c>
      <c r="E197">
        <v>2018</v>
      </c>
      <c r="F197" t="s">
        <v>21679</v>
      </c>
      <c r="G197" s="111">
        <v>29980</v>
      </c>
      <c r="H197" t="s">
        <v>75</v>
      </c>
      <c r="I197" t="s">
        <v>20096</v>
      </c>
      <c r="J197" t="s">
        <v>18995</v>
      </c>
    </row>
    <row r="198" spans="1:10" x14ac:dyDescent="0.25">
      <c r="A198" s="134" t="s">
        <v>4855</v>
      </c>
      <c r="B198" s="134" t="s">
        <v>16144</v>
      </c>
      <c r="C198" s="134" t="s">
        <v>16574</v>
      </c>
      <c r="D198" s="134" t="s">
        <v>17102</v>
      </c>
      <c r="E198" s="134">
        <v>1821</v>
      </c>
      <c r="F198" s="134" t="s">
        <v>18745</v>
      </c>
      <c r="G198" s="135">
        <v>9511.04</v>
      </c>
      <c r="H198" s="134" t="s">
        <v>75</v>
      </c>
      <c r="I198" s="134" t="s">
        <v>20096</v>
      </c>
      <c r="J198" s="134" t="s">
        <v>18995</v>
      </c>
    </row>
    <row r="199" spans="1:10" x14ac:dyDescent="0.25">
      <c r="A199" t="s">
        <v>4855</v>
      </c>
      <c r="B199" t="s">
        <v>16144</v>
      </c>
      <c r="C199" t="s">
        <v>16574</v>
      </c>
      <c r="D199" t="s">
        <v>17102</v>
      </c>
      <c r="E199">
        <v>1822</v>
      </c>
      <c r="F199" t="s">
        <v>18746</v>
      </c>
      <c r="G199" s="111">
        <v>3705.01</v>
      </c>
      <c r="H199" t="s">
        <v>75</v>
      </c>
      <c r="I199" t="s">
        <v>20096</v>
      </c>
      <c r="J199" t="s">
        <v>18995</v>
      </c>
    </row>
    <row r="200" spans="1:10" x14ac:dyDescent="0.25">
      <c r="A200" s="134" t="s">
        <v>4855</v>
      </c>
      <c r="B200" s="134" t="s">
        <v>15438</v>
      </c>
      <c r="C200" s="134" t="s">
        <v>16574</v>
      </c>
      <c r="D200" s="134" t="s">
        <v>17102</v>
      </c>
      <c r="E200" s="134">
        <v>1843</v>
      </c>
      <c r="F200" s="134" t="s">
        <v>18747</v>
      </c>
      <c r="G200" s="135">
        <v>11574.52</v>
      </c>
      <c r="H200" s="134" t="s">
        <v>75</v>
      </c>
      <c r="I200" s="134" t="s">
        <v>20096</v>
      </c>
      <c r="J200" s="134" t="s">
        <v>18995</v>
      </c>
    </row>
    <row r="201" spans="1:10" x14ac:dyDescent="0.25">
      <c r="A201" t="s">
        <v>4855</v>
      </c>
      <c r="B201" t="s">
        <v>16515</v>
      </c>
      <c r="C201" t="s">
        <v>16574</v>
      </c>
      <c r="D201" t="s">
        <v>17102</v>
      </c>
      <c r="E201">
        <v>1753</v>
      </c>
      <c r="F201" t="s">
        <v>18748</v>
      </c>
      <c r="G201" s="111">
        <v>16380</v>
      </c>
      <c r="H201" t="s">
        <v>75</v>
      </c>
      <c r="I201" t="s">
        <v>20096</v>
      </c>
      <c r="J201" t="s">
        <v>18995</v>
      </c>
    </row>
    <row r="202" spans="1:10" x14ac:dyDescent="0.25">
      <c r="A202" s="134" t="s">
        <v>19783</v>
      </c>
      <c r="B202" s="134" t="s">
        <v>17194</v>
      </c>
      <c r="C202" s="134" t="s">
        <v>16574</v>
      </c>
      <c r="D202" s="134" t="s">
        <v>17102</v>
      </c>
      <c r="E202" s="134">
        <v>4566</v>
      </c>
      <c r="F202" s="134" t="s">
        <v>18749</v>
      </c>
      <c r="G202" s="135">
        <v>3050</v>
      </c>
      <c r="H202" s="134" t="s">
        <v>75</v>
      </c>
      <c r="I202" s="134" t="s">
        <v>20096</v>
      </c>
      <c r="J202" s="134" t="s">
        <v>18995</v>
      </c>
    </row>
    <row r="203" spans="1:10" x14ac:dyDescent="0.25">
      <c r="A203" t="s">
        <v>4855</v>
      </c>
      <c r="B203" t="s">
        <v>17181</v>
      </c>
      <c r="C203" t="s">
        <v>16059</v>
      </c>
      <c r="D203" t="s">
        <v>17102</v>
      </c>
      <c r="E203">
        <v>1800</v>
      </c>
      <c r="F203" t="s">
        <v>18752</v>
      </c>
      <c r="G203" s="111">
        <v>9428.4</v>
      </c>
      <c r="H203" t="s">
        <v>75</v>
      </c>
      <c r="I203" t="s">
        <v>20096</v>
      </c>
      <c r="J203" t="s">
        <v>18995</v>
      </c>
    </row>
    <row r="204" spans="1:10" x14ac:dyDescent="0.25">
      <c r="A204" s="134" t="s">
        <v>4855</v>
      </c>
      <c r="B204" s="134" t="s">
        <v>17181</v>
      </c>
      <c r="C204" s="134" t="s">
        <v>16059</v>
      </c>
      <c r="D204" s="134" t="s">
        <v>17102</v>
      </c>
      <c r="E204" s="134">
        <v>1811</v>
      </c>
      <c r="F204" s="134" t="s">
        <v>18754</v>
      </c>
      <c r="G204" s="135">
        <v>86334.85</v>
      </c>
      <c r="H204" s="134" t="s">
        <v>75</v>
      </c>
      <c r="I204" s="134" t="s">
        <v>20096</v>
      </c>
      <c r="J204" s="134" t="s">
        <v>18995</v>
      </c>
    </row>
    <row r="205" spans="1:10" x14ac:dyDescent="0.25">
      <c r="A205" t="s">
        <v>4855</v>
      </c>
      <c r="B205" t="s">
        <v>17285</v>
      </c>
      <c r="C205" t="s">
        <v>16059</v>
      </c>
      <c r="D205" t="s">
        <v>17102</v>
      </c>
      <c r="E205">
        <v>1840</v>
      </c>
      <c r="F205" t="s">
        <v>18755</v>
      </c>
      <c r="G205" s="111">
        <v>9234.4</v>
      </c>
      <c r="H205" t="s">
        <v>75</v>
      </c>
      <c r="I205" t="s">
        <v>20096</v>
      </c>
      <c r="J205" t="s">
        <v>18995</v>
      </c>
    </row>
    <row r="206" spans="1:10" x14ac:dyDescent="0.25">
      <c r="A206" s="134" t="s">
        <v>4855</v>
      </c>
      <c r="B206" s="134" t="s">
        <v>16521</v>
      </c>
      <c r="C206" s="134" t="s">
        <v>16059</v>
      </c>
      <c r="D206" s="134" t="s">
        <v>17102</v>
      </c>
      <c r="E206" s="134">
        <v>1767</v>
      </c>
      <c r="F206" s="134" t="s">
        <v>18751</v>
      </c>
      <c r="G206" s="135">
        <v>19700.7</v>
      </c>
      <c r="H206" s="134" t="s">
        <v>75</v>
      </c>
      <c r="I206" s="134" t="s">
        <v>20096</v>
      </c>
      <c r="J206" s="134" t="s">
        <v>18995</v>
      </c>
    </row>
    <row r="207" spans="1:10" x14ac:dyDescent="0.25">
      <c r="A207" t="s">
        <v>19785</v>
      </c>
      <c r="B207" t="s">
        <v>17265</v>
      </c>
      <c r="C207" t="s">
        <v>16059</v>
      </c>
      <c r="D207" t="s">
        <v>17102</v>
      </c>
      <c r="E207">
        <v>4624</v>
      </c>
      <c r="F207" t="s">
        <v>18603</v>
      </c>
      <c r="G207" s="111">
        <v>26468.75</v>
      </c>
      <c r="H207" t="s">
        <v>75</v>
      </c>
      <c r="I207" t="s">
        <v>20096</v>
      </c>
      <c r="J207" t="s">
        <v>18995</v>
      </c>
    </row>
    <row r="208" spans="1:10" x14ac:dyDescent="0.25">
      <c r="A208" s="134" t="s">
        <v>19786</v>
      </c>
      <c r="B208" s="134" t="s">
        <v>17265</v>
      </c>
      <c r="C208" s="134" t="s">
        <v>16059</v>
      </c>
      <c r="D208" s="134" t="s">
        <v>17102</v>
      </c>
      <c r="E208" s="134">
        <v>4623</v>
      </c>
      <c r="F208" s="134" t="s">
        <v>18602</v>
      </c>
      <c r="G208" s="135">
        <v>26468.75</v>
      </c>
      <c r="H208" s="134" t="s">
        <v>75</v>
      </c>
      <c r="I208" s="134" t="s">
        <v>20096</v>
      </c>
      <c r="J208" s="134" t="s">
        <v>18995</v>
      </c>
    </row>
    <row r="209" spans="1:10" x14ac:dyDescent="0.25">
      <c r="A209" t="s">
        <v>4855</v>
      </c>
      <c r="B209" t="s">
        <v>16357</v>
      </c>
      <c r="C209" t="s">
        <v>16357</v>
      </c>
      <c r="D209" t="s">
        <v>17102</v>
      </c>
      <c r="E209">
        <v>2025</v>
      </c>
      <c r="F209" t="s">
        <v>21680</v>
      </c>
      <c r="G209" s="111">
        <v>16102</v>
      </c>
      <c r="H209" t="s">
        <v>75</v>
      </c>
      <c r="I209" t="s">
        <v>20096</v>
      </c>
      <c r="J209" t="s">
        <v>18995</v>
      </c>
    </row>
    <row r="210" spans="1:10" x14ac:dyDescent="0.25">
      <c r="A210" s="134" t="s">
        <v>4855</v>
      </c>
      <c r="B210" s="134" t="s">
        <v>16357</v>
      </c>
      <c r="C210" s="134" t="s">
        <v>16357</v>
      </c>
      <c r="D210" s="134" t="s">
        <v>17102</v>
      </c>
      <c r="E210" s="134">
        <v>2026</v>
      </c>
      <c r="F210" s="134" t="s">
        <v>21681</v>
      </c>
      <c r="G210" s="135">
        <v>22116</v>
      </c>
      <c r="H210" s="134" t="s">
        <v>75</v>
      </c>
      <c r="I210" s="134" t="s">
        <v>20096</v>
      </c>
      <c r="J210" s="134" t="s">
        <v>18995</v>
      </c>
    </row>
    <row r="211" spans="1:10" x14ac:dyDescent="0.25">
      <c r="A211" t="s">
        <v>4855</v>
      </c>
      <c r="B211" t="s">
        <v>17265</v>
      </c>
      <c r="C211" t="s">
        <v>16357</v>
      </c>
      <c r="D211" t="s">
        <v>17102</v>
      </c>
      <c r="E211">
        <v>1773</v>
      </c>
      <c r="F211" t="s">
        <v>18756</v>
      </c>
      <c r="G211" s="111">
        <v>30962.4</v>
      </c>
      <c r="H211" t="s">
        <v>75</v>
      </c>
      <c r="I211" t="s">
        <v>20096</v>
      </c>
      <c r="J211" t="s">
        <v>18995</v>
      </c>
    </row>
    <row r="212" spans="1:10" x14ac:dyDescent="0.25">
      <c r="A212" s="134" t="s">
        <v>4855</v>
      </c>
      <c r="B212" s="134" t="s">
        <v>17436</v>
      </c>
      <c r="C212" s="134" t="s">
        <v>16357</v>
      </c>
      <c r="D212" s="134" t="s">
        <v>17102</v>
      </c>
      <c r="E212" s="134">
        <v>1870</v>
      </c>
      <c r="F212" s="134" t="s">
        <v>18757</v>
      </c>
      <c r="G212" s="135">
        <v>3720</v>
      </c>
      <c r="H212" s="134" t="s">
        <v>75</v>
      </c>
      <c r="I212" s="134" t="s">
        <v>20096</v>
      </c>
      <c r="J212" s="134" t="s">
        <v>18995</v>
      </c>
    </row>
    <row r="213" spans="1:10" x14ac:dyDescent="0.25">
      <c r="A213" t="s">
        <v>4855</v>
      </c>
      <c r="B213" t="s">
        <v>17181</v>
      </c>
      <c r="C213" t="s">
        <v>16357</v>
      </c>
      <c r="D213" t="s">
        <v>17102</v>
      </c>
      <c r="E213">
        <v>1783</v>
      </c>
      <c r="F213" t="s">
        <v>18759</v>
      </c>
      <c r="G213" s="111">
        <v>26481</v>
      </c>
      <c r="H213" t="s">
        <v>75</v>
      </c>
      <c r="I213" t="s">
        <v>20096</v>
      </c>
      <c r="J213" t="s">
        <v>18995</v>
      </c>
    </row>
    <row r="214" spans="1:10" x14ac:dyDescent="0.25">
      <c r="A214" s="134" t="s">
        <v>4855</v>
      </c>
      <c r="B214" s="134" t="s">
        <v>17181</v>
      </c>
      <c r="C214" s="134" t="s">
        <v>16357</v>
      </c>
      <c r="D214" s="134" t="s">
        <v>17102</v>
      </c>
      <c r="E214" s="134">
        <v>1784</v>
      </c>
      <c r="F214" s="134" t="s">
        <v>18760</v>
      </c>
      <c r="G214" s="135">
        <v>2638.4</v>
      </c>
      <c r="H214" s="134" t="s">
        <v>75</v>
      </c>
      <c r="I214" s="134" t="s">
        <v>20096</v>
      </c>
      <c r="J214" s="134" t="s">
        <v>18995</v>
      </c>
    </row>
    <row r="215" spans="1:10" x14ac:dyDescent="0.25">
      <c r="A215" t="s">
        <v>4855</v>
      </c>
      <c r="B215" t="s">
        <v>17181</v>
      </c>
      <c r="C215" t="s">
        <v>16357</v>
      </c>
      <c r="D215" t="s">
        <v>17102</v>
      </c>
      <c r="E215">
        <v>1786</v>
      </c>
      <c r="F215" t="s">
        <v>18761</v>
      </c>
      <c r="G215" s="111">
        <v>13580</v>
      </c>
      <c r="H215" t="s">
        <v>75</v>
      </c>
      <c r="I215" t="s">
        <v>20096</v>
      </c>
      <c r="J215" t="s">
        <v>18995</v>
      </c>
    </row>
    <row r="216" spans="1:10" x14ac:dyDescent="0.25">
      <c r="A216" s="134" t="s">
        <v>4855</v>
      </c>
      <c r="B216" s="134" t="s">
        <v>17181</v>
      </c>
      <c r="C216" s="134" t="s">
        <v>16357</v>
      </c>
      <c r="D216" s="134" t="s">
        <v>17102</v>
      </c>
      <c r="E216" s="134">
        <v>1788</v>
      </c>
      <c r="F216" s="134" t="s">
        <v>18763</v>
      </c>
      <c r="G216" s="135">
        <v>33057.6</v>
      </c>
      <c r="H216" s="134" t="s">
        <v>75</v>
      </c>
      <c r="I216" s="134" t="s">
        <v>20096</v>
      </c>
      <c r="J216" s="134" t="s">
        <v>18995</v>
      </c>
    </row>
    <row r="217" spans="1:10" x14ac:dyDescent="0.25">
      <c r="A217" t="s">
        <v>4855</v>
      </c>
      <c r="B217" t="s">
        <v>16647</v>
      </c>
      <c r="C217" t="s">
        <v>16357</v>
      </c>
      <c r="D217" t="s">
        <v>17102</v>
      </c>
      <c r="E217">
        <v>1790</v>
      </c>
      <c r="F217" t="s">
        <v>18765</v>
      </c>
      <c r="G217" s="111">
        <v>3142.8</v>
      </c>
      <c r="H217" t="s">
        <v>75</v>
      </c>
      <c r="I217" t="s">
        <v>20096</v>
      </c>
      <c r="J217" t="s">
        <v>18995</v>
      </c>
    </row>
    <row r="218" spans="1:10" x14ac:dyDescent="0.25">
      <c r="A218" s="134" t="s">
        <v>4855</v>
      </c>
      <c r="B218" s="134" t="s">
        <v>17181</v>
      </c>
      <c r="C218" s="134" t="s">
        <v>16357</v>
      </c>
      <c r="D218" s="134" t="s">
        <v>17102</v>
      </c>
      <c r="E218" s="134">
        <v>1794</v>
      </c>
      <c r="F218" s="134" t="s">
        <v>18768</v>
      </c>
      <c r="G218" s="135">
        <v>16412.4</v>
      </c>
      <c r="H218" s="134" t="s">
        <v>75</v>
      </c>
      <c r="I218" s="134" t="s">
        <v>20096</v>
      </c>
      <c r="J218" s="134" t="s">
        <v>18995</v>
      </c>
    </row>
    <row r="219" spans="1:10" x14ac:dyDescent="0.25">
      <c r="A219" t="s">
        <v>4855</v>
      </c>
      <c r="B219" t="s">
        <v>17181</v>
      </c>
      <c r="C219" t="s">
        <v>16357</v>
      </c>
      <c r="D219" t="s">
        <v>17102</v>
      </c>
      <c r="E219">
        <v>1796</v>
      </c>
      <c r="F219" t="s">
        <v>18769</v>
      </c>
      <c r="G219" s="111">
        <v>40070.7</v>
      </c>
      <c r="H219" t="s">
        <v>75</v>
      </c>
      <c r="I219" t="s">
        <v>20096</v>
      </c>
      <c r="J219" t="s">
        <v>18995</v>
      </c>
    </row>
    <row r="220" spans="1:10" x14ac:dyDescent="0.25">
      <c r="A220" s="134" t="s">
        <v>21682</v>
      </c>
      <c r="B220" s="134" t="s">
        <v>17121</v>
      </c>
      <c r="C220" s="134" t="s">
        <v>16357</v>
      </c>
      <c r="D220" s="134" t="s">
        <v>17102</v>
      </c>
      <c r="E220" s="134">
        <v>4112</v>
      </c>
      <c r="F220" s="134" t="s">
        <v>18732</v>
      </c>
      <c r="G220" s="135">
        <v>1113.6</v>
      </c>
      <c r="H220" s="134" t="s">
        <v>75</v>
      </c>
      <c r="I220" s="134" t="s">
        <v>20096</v>
      </c>
      <c r="J220" s="134" t="s">
        <v>18995</v>
      </c>
    </row>
    <row r="221" spans="1:10" x14ac:dyDescent="0.25">
      <c r="A221" t="s">
        <v>4855</v>
      </c>
      <c r="B221" t="s">
        <v>17181</v>
      </c>
      <c r="C221" t="s">
        <v>16375</v>
      </c>
      <c r="D221" t="s">
        <v>17102</v>
      </c>
      <c r="E221">
        <v>1807</v>
      </c>
      <c r="F221" t="s">
        <v>18775</v>
      </c>
      <c r="G221" s="111">
        <v>20090</v>
      </c>
      <c r="H221" t="s">
        <v>75</v>
      </c>
      <c r="I221" t="s">
        <v>20096</v>
      </c>
      <c r="J221" t="s">
        <v>18995</v>
      </c>
    </row>
    <row r="222" spans="1:10" x14ac:dyDescent="0.25">
      <c r="A222" s="134" t="s">
        <v>4855</v>
      </c>
      <c r="B222" s="134" t="s">
        <v>16647</v>
      </c>
      <c r="C222" s="134" t="s">
        <v>16375</v>
      </c>
      <c r="D222" s="134" t="s">
        <v>17102</v>
      </c>
      <c r="E222" s="134">
        <v>1815</v>
      </c>
      <c r="F222" s="134" t="s">
        <v>18776</v>
      </c>
      <c r="G222" s="135">
        <v>12154</v>
      </c>
      <c r="H222" s="134" t="s">
        <v>75</v>
      </c>
      <c r="I222" s="134" t="s">
        <v>20096</v>
      </c>
      <c r="J222" s="134" t="s">
        <v>18995</v>
      </c>
    </row>
    <row r="223" spans="1:10" x14ac:dyDescent="0.25">
      <c r="A223" t="s">
        <v>4855</v>
      </c>
      <c r="B223" t="s">
        <v>16375</v>
      </c>
      <c r="C223" t="s">
        <v>16375</v>
      </c>
      <c r="D223" t="s">
        <v>17102</v>
      </c>
      <c r="E223">
        <v>2030</v>
      </c>
      <c r="F223" t="s">
        <v>21683</v>
      </c>
      <c r="G223" s="111">
        <v>43005</v>
      </c>
      <c r="H223" t="s">
        <v>75</v>
      </c>
      <c r="I223" t="s">
        <v>20096</v>
      </c>
      <c r="J223" t="s">
        <v>18995</v>
      </c>
    </row>
    <row r="224" spans="1:10" x14ac:dyDescent="0.25">
      <c r="A224" s="134" t="s">
        <v>4855</v>
      </c>
      <c r="B224" s="134" t="s">
        <v>16375</v>
      </c>
      <c r="C224" s="134" t="s">
        <v>16375</v>
      </c>
      <c r="D224" s="134" t="s">
        <v>17102</v>
      </c>
      <c r="E224" s="134">
        <v>2032</v>
      </c>
      <c r="F224" s="134" t="s">
        <v>21684</v>
      </c>
      <c r="G224" s="135">
        <v>8260</v>
      </c>
      <c r="H224" s="134" t="s">
        <v>75</v>
      </c>
      <c r="I224" s="134" t="s">
        <v>20096</v>
      </c>
      <c r="J224" s="134" t="s">
        <v>18995</v>
      </c>
    </row>
    <row r="225" spans="1:10" x14ac:dyDescent="0.25">
      <c r="A225" t="s">
        <v>4855</v>
      </c>
      <c r="B225" t="s">
        <v>16375</v>
      </c>
      <c r="C225" t="s">
        <v>16375</v>
      </c>
      <c r="D225" t="s">
        <v>17102</v>
      </c>
      <c r="E225">
        <v>2033</v>
      </c>
      <c r="F225" t="s">
        <v>21685</v>
      </c>
      <c r="G225" s="111">
        <v>3600</v>
      </c>
      <c r="H225" t="s">
        <v>75</v>
      </c>
      <c r="I225" t="s">
        <v>20096</v>
      </c>
      <c r="J225" t="s">
        <v>18995</v>
      </c>
    </row>
    <row r="226" spans="1:10" x14ac:dyDescent="0.25">
      <c r="A226" s="134" t="s">
        <v>4855</v>
      </c>
      <c r="B226" s="134" t="s">
        <v>17265</v>
      </c>
      <c r="C226" s="134" t="s">
        <v>16375</v>
      </c>
      <c r="D226" s="134" t="s">
        <v>17102</v>
      </c>
      <c r="E226" s="134">
        <v>1778</v>
      </c>
      <c r="F226" s="134" t="s">
        <v>18778</v>
      </c>
      <c r="G226" s="135">
        <v>3433.8</v>
      </c>
      <c r="H226" s="134" t="s">
        <v>75</v>
      </c>
      <c r="I226" s="134" t="s">
        <v>20096</v>
      </c>
      <c r="J226" s="134" t="s">
        <v>18995</v>
      </c>
    </row>
    <row r="227" spans="1:10" x14ac:dyDescent="0.25">
      <c r="A227" t="s">
        <v>4855</v>
      </c>
      <c r="B227" t="s">
        <v>17181</v>
      </c>
      <c r="C227" t="s">
        <v>16375</v>
      </c>
      <c r="D227" t="s">
        <v>17102</v>
      </c>
      <c r="E227">
        <v>1782</v>
      </c>
      <c r="F227" t="s">
        <v>18758</v>
      </c>
      <c r="G227" s="111">
        <v>24444</v>
      </c>
      <c r="H227" t="s">
        <v>75</v>
      </c>
      <c r="I227" t="s">
        <v>20096</v>
      </c>
      <c r="J227" t="s">
        <v>18995</v>
      </c>
    </row>
    <row r="228" spans="1:10" x14ac:dyDescent="0.25">
      <c r="A228" s="134" t="s">
        <v>19799</v>
      </c>
      <c r="B228" s="134" t="s">
        <v>19492</v>
      </c>
      <c r="C228" s="134" t="s">
        <v>16375</v>
      </c>
      <c r="D228" s="134" t="s">
        <v>17102</v>
      </c>
      <c r="E228" s="134">
        <v>4593</v>
      </c>
      <c r="F228" s="134" t="s">
        <v>18601</v>
      </c>
      <c r="G228" s="135">
        <v>2746.66</v>
      </c>
      <c r="H228" s="134" t="s">
        <v>75</v>
      </c>
      <c r="I228" s="134" t="s">
        <v>20096</v>
      </c>
      <c r="J228" s="134" t="s">
        <v>18995</v>
      </c>
    </row>
    <row r="229" spans="1:10" x14ac:dyDescent="0.25">
      <c r="A229" t="s">
        <v>19800</v>
      </c>
      <c r="B229" t="s">
        <v>19492</v>
      </c>
      <c r="C229" t="s">
        <v>16375</v>
      </c>
      <c r="D229" t="s">
        <v>17102</v>
      </c>
      <c r="E229">
        <v>4160</v>
      </c>
      <c r="F229" t="s">
        <v>18609</v>
      </c>
      <c r="G229" s="111">
        <v>3946.2</v>
      </c>
      <c r="H229" t="s">
        <v>75</v>
      </c>
      <c r="I229" t="s">
        <v>20096</v>
      </c>
      <c r="J229" t="s">
        <v>18995</v>
      </c>
    </row>
    <row r="230" spans="1:10" x14ac:dyDescent="0.25">
      <c r="A230" s="134" t="s">
        <v>19801</v>
      </c>
      <c r="B230" s="134" t="s">
        <v>17130</v>
      </c>
      <c r="C230" s="134" t="s">
        <v>16375</v>
      </c>
      <c r="D230" s="134" t="s">
        <v>17102</v>
      </c>
      <c r="E230" s="134">
        <v>3189</v>
      </c>
      <c r="F230" s="134" t="s">
        <v>18262</v>
      </c>
      <c r="G230" s="135">
        <v>1740</v>
      </c>
      <c r="H230" s="134" t="s">
        <v>75</v>
      </c>
      <c r="I230" s="134" t="s">
        <v>20096</v>
      </c>
      <c r="J230" s="134" t="s">
        <v>18995</v>
      </c>
    </row>
    <row r="231" spans="1:10" x14ac:dyDescent="0.25">
      <c r="A231" t="s">
        <v>19802</v>
      </c>
      <c r="B231" t="s">
        <v>16386</v>
      </c>
      <c r="C231" t="s">
        <v>16375</v>
      </c>
      <c r="D231" t="s">
        <v>17102</v>
      </c>
      <c r="E231">
        <v>3189</v>
      </c>
      <c r="F231" t="s">
        <v>18262</v>
      </c>
      <c r="G231" s="111">
        <v>1740</v>
      </c>
      <c r="H231" t="s">
        <v>75</v>
      </c>
      <c r="I231" t="s">
        <v>20096</v>
      </c>
      <c r="J231" t="s">
        <v>18995</v>
      </c>
    </row>
    <row r="232" spans="1:10" x14ac:dyDescent="0.25">
      <c r="A232" s="134" t="s">
        <v>19803</v>
      </c>
      <c r="B232" s="134" t="s">
        <v>18143</v>
      </c>
      <c r="C232" s="134" t="s">
        <v>16375</v>
      </c>
      <c r="D232" s="134" t="s">
        <v>17102</v>
      </c>
      <c r="E232" s="134">
        <v>4605</v>
      </c>
      <c r="F232" s="134" t="s">
        <v>18443</v>
      </c>
      <c r="G232" s="135">
        <v>4249.6</v>
      </c>
      <c r="H232" s="134" t="s">
        <v>75</v>
      </c>
      <c r="I232" s="134" t="s">
        <v>20096</v>
      </c>
      <c r="J232" s="134" t="s">
        <v>18995</v>
      </c>
    </row>
    <row r="233" spans="1:10" x14ac:dyDescent="0.25">
      <c r="A233" t="s">
        <v>21092</v>
      </c>
      <c r="B233" t="s">
        <v>16655</v>
      </c>
      <c r="C233" t="s">
        <v>16375</v>
      </c>
      <c r="D233" t="s">
        <v>17102</v>
      </c>
      <c r="E233">
        <v>4</v>
      </c>
      <c r="F233" t="s">
        <v>21565</v>
      </c>
      <c r="G233" s="111">
        <v>20000</v>
      </c>
      <c r="H233" t="s">
        <v>75</v>
      </c>
      <c r="I233" t="s">
        <v>20096</v>
      </c>
      <c r="J233" t="s">
        <v>18995</v>
      </c>
    </row>
    <row r="234" spans="1:10" x14ac:dyDescent="0.25">
      <c r="A234" s="134" t="s">
        <v>21686</v>
      </c>
      <c r="B234" s="134" t="s">
        <v>16386</v>
      </c>
      <c r="C234" s="134" t="s">
        <v>16375</v>
      </c>
      <c r="D234" s="134" t="s">
        <v>17102</v>
      </c>
      <c r="E234" s="134">
        <v>3189</v>
      </c>
      <c r="F234" s="134" t="s">
        <v>18262</v>
      </c>
      <c r="G234" s="135">
        <v>1740</v>
      </c>
      <c r="H234" s="134" t="s">
        <v>75</v>
      </c>
      <c r="I234" s="134" t="s">
        <v>20096</v>
      </c>
      <c r="J234" s="134" t="s">
        <v>18995</v>
      </c>
    </row>
    <row r="235" spans="1:10" x14ac:dyDescent="0.25">
      <c r="A235" t="s">
        <v>4855</v>
      </c>
      <c r="B235" t="s">
        <v>16086</v>
      </c>
      <c r="C235" t="s">
        <v>16359</v>
      </c>
      <c r="D235" t="s">
        <v>16351</v>
      </c>
      <c r="E235">
        <v>1808</v>
      </c>
      <c r="F235" t="s">
        <v>18710</v>
      </c>
      <c r="G235" s="111">
        <v>80640</v>
      </c>
      <c r="H235" t="s">
        <v>75</v>
      </c>
      <c r="I235" t="s">
        <v>20096</v>
      </c>
      <c r="J235" t="s">
        <v>18995</v>
      </c>
    </row>
    <row r="236" spans="1:10" x14ac:dyDescent="0.25">
      <c r="A236" s="134" t="s">
        <v>4855</v>
      </c>
      <c r="B236" s="134" t="s">
        <v>16383</v>
      </c>
      <c r="C236" s="134" t="s">
        <v>16359</v>
      </c>
      <c r="D236" s="134" t="s">
        <v>16351</v>
      </c>
      <c r="E236" s="134">
        <v>1917</v>
      </c>
      <c r="F236" s="134" t="s">
        <v>18795</v>
      </c>
      <c r="G236" s="135">
        <v>52560</v>
      </c>
      <c r="H236" s="134" t="s">
        <v>75</v>
      </c>
      <c r="I236" s="134" t="s">
        <v>20096</v>
      </c>
      <c r="J236" s="134" t="s">
        <v>18995</v>
      </c>
    </row>
    <row r="237" spans="1:10" x14ac:dyDescent="0.25">
      <c r="A237" t="s">
        <v>4855</v>
      </c>
      <c r="B237" t="s">
        <v>16144</v>
      </c>
      <c r="C237" t="s">
        <v>16359</v>
      </c>
      <c r="D237" t="s">
        <v>16351</v>
      </c>
      <c r="E237">
        <v>1824</v>
      </c>
      <c r="F237" t="s">
        <v>18784</v>
      </c>
      <c r="G237" s="111">
        <v>3567.66</v>
      </c>
      <c r="H237" t="s">
        <v>75</v>
      </c>
      <c r="I237" t="s">
        <v>20096</v>
      </c>
      <c r="J237" t="s">
        <v>18995</v>
      </c>
    </row>
    <row r="238" spans="1:10" x14ac:dyDescent="0.25">
      <c r="A238" s="134" t="s">
        <v>4855</v>
      </c>
      <c r="B238" s="134" t="s">
        <v>16144</v>
      </c>
      <c r="C238" s="134" t="s">
        <v>16359</v>
      </c>
      <c r="D238" s="134" t="s">
        <v>16351</v>
      </c>
      <c r="E238" s="134">
        <v>1826</v>
      </c>
      <c r="F238" s="134" t="s">
        <v>18785</v>
      </c>
      <c r="G238" s="135">
        <v>6074.14</v>
      </c>
      <c r="H238" s="134" t="s">
        <v>75</v>
      </c>
      <c r="I238" s="134" t="s">
        <v>20096</v>
      </c>
      <c r="J238" s="134" t="s">
        <v>18995</v>
      </c>
    </row>
    <row r="239" spans="1:10" x14ac:dyDescent="0.25">
      <c r="A239" t="s">
        <v>4855</v>
      </c>
      <c r="B239" t="s">
        <v>16144</v>
      </c>
      <c r="C239" t="s">
        <v>16359</v>
      </c>
      <c r="D239" t="s">
        <v>16351</v>
      </c>
      <c r="E239">
        <v>1831</v>
      </c>
      <c r="F239" t="s">
        <v>18786</v>
      </c>
      <c r="G239" s="111">
        <v>29070.9</v>
      </c>
      <c r="H239" t="s">
        <v>75</v>
      </c>
      <c r="I239" t="s">
        <v>20096</v>
      </c>
      <c r="J239" t="s">
        <v>18995</v>
      </c>
    </row>
    <row r="240" spans="1:10" x14ac:dyDescent="0.25">
      <c r="A240" s="134" t="s">
        <v>4855</v>
      </c>
      <c r="B240" s="134" t="s">
        <v>16144</v>
      </c>
      <c r="C240" s="134" t="s">
        <v>16359</v>
      </c>
      <c r="D240" s="134" t="s">
        <v>16351</v>
      </c>
      <c r="E240" s="134">
        <v>1834</v>
      </c>
      <c r="F240" s="134" t="s">
        <v>18787</v>
      </c>
      <c r="G240" s="135">
        <v>35577.18</v>
      </c>
      <c r="H240" s="134" t="s">
        <v>75</v>
      </c>
      <c r="I240" s="134" t="s">
        <v>20096</v>
      </c>
      <c r="J240" s="134" t="s">
        <v>18995</v>
      </c>
    </row>
    <row r="241" spans="1:10" x14ac:dyDescent="0.25">
      <c r="A241" t="s">
        <v>4855</v>
      </c>
      <c r="B241" t="s">
        <v>16359</v>
      </c>
      <c r="C241" t="s">
        <v>16359</v>
      </c>
      <c r="D241" t="s">
        <v>16351</v>
      </c>
      <c r="E241">
        <v>2040</v>
      </c>
      <c r="F241" t="s">
        <v>21687</v>
      </c>
      <c r="G241" s="111">
        <v>16775</v>
      </c>
      <c r="H241" t="s">
        <v>75</v>
      </c>
      <c r="I241" t="s">
        <v>20096</v>
      </c>
      <c r="J241" t="s">
        <v>18995</v>
      </c>
    </row>
    <row r="242" spans="1:10" x14ac:dyDescent="0.25">
      <c r="A242" s="134" t="s">
        <v>4855</v>
      </c>
      <c r="B242" s="134" t="s">
        <v>16359</v>
      </c>
      <c r="C242" s="134" t="s">
        <v>16359</v>
      </c>
      <c r="D242" s="134" t="s">
        <v>16351</v>
      </c>
      <c r="E242" s="134">
        <v>2041</v>
      </c>
      <c r="F242" s="134" t="s">
        <v>21688</v>
      </c>
      <c r="G242" s="135">
        <v>6175</v>
      </c>
      <c r="H242" s="134" t="s">
        <v>75</v>
      </c>
      <c r="I242" s="134" t="s">
        <v>20096</v>
      </c>
      <c r="J242" s="134" t="s">
        <v>18995</v>
      </c>
    </row>
    <row r="243" spans="1:10" x14ac:dyDescent="0.25">
      <c r="A243" t="s">
        <v>4855</v>
      </c>
      <c r="B243" t="s">
        <v>16359</v>
      </c>
      <c r="C243" t="s">
        <v>16359</v>
      </c>
      <c r="D243" t="s">
        <v>16351</v>
      </c>
      <c r="E243">
        <v>2042</v>
      </c>
      <c r="F243" t="s">
        <v>21689</v>
      </c>
      <c r="G243" s="111">
        <v>3660</v>
      </c>
      <c r="H243" t="s">
        <v>75</v>
      </c>
      <c r="I243" t="s">
        <v>20096</v>
      </c>
      <c r="J243" t="s">
        <v>18995</v>
      </c>
    </row>
    <row r="244" spans="1:10" x14ac:dyDescent="0.25">
      <c r="A244" s="134" t="s">
        <v>4855</v>
      </c>
      <c r="B244" s="134" t="s">
        <v>16359</v>
      </c>
      <c r="C244" s="134" t="s">
        <v>16359</v>
      </c>
      <c r="D244" s="134" t="s">
        <v>16351</v>
      </c>
      <c r="E244" s="134">
        <v>2043</v>
      </c>
      <c r="F244" s="134" t="s">
        <v>21690</v>
      </c>
      <c r="G244" s="135">
        <v>2634.9</v>
      </c>
      <c r="H244" s="134" t="s">
        <v>75</v>
      </c>
      <c r="I244" s="134" t="s">
        <v>20096</v>
      </c>
      <c r="J244" s="134" t="s">
        <v>18995</v>
      </c>
    </row>
    <row r="245" spans="1:10" x14ac:dyDescent="0.25">
      <c r="A245" t="s">
        <v>4855</v>
      </c>
      <c r="B245" t="s">
        <v>17436</v>
      </c>
      <c r="C245" t="s">
        <v>16359</v>
      </c>
      <c r="D245" t="s">
        <v>16351</v>
      </c>
      <c r="E245">
        <v>1847</v>
      </c>
      <c r="F245" t="s">
        <v>18788</v>
      </c>
      <c r="G245" s="111">
        <v>6285.6</v>
      </c>
      <c r="H245" t="s">
        <v>75</v>
      </c>
      <c r="I245" t="s">
        <v>20096</v>
      </c>
      <c r="J245" t="s">
        <v>18995</v>
      </c>
    </row>
    <row r="246" spans="1:10" x14ac:dyDescent="0.25">
      <c r="A246" s="134" t="s">
        <v>4855</v>
      </c>
      <c r="B246" s="134" t="s">
        <v>17436</v>
      </c>
      <c r="C246" s="134" t="s">
        <v>16359</v>
      </c>
      <c r="D246" s="134" t="s">
        <v>16351</v>
      </c>
      <c r="E246" s="134">
        <v>1852</v>
      </c>
      <c r="F246" s="134" t="s">
        <v>18789</v>
      </c>
      <c r="G246" s="135">
        <v>5965.5</v>
      </c>
      <c r="H246" s="134" t="s">
        <v>75</v>
      </c>
      <c r="I246" s="134" t="s">
        <v>20096</v>
      </c>
      <c r="J246" s="134" t="s">
        <v>18995</v>
      </c>
    </row>
    <row r="247" spans="1:10" x14ac:dyDescent="0.25">
      <c r="A247" t="s">
        <v>4855</v>
      </c>
      <c r="B247" t="s">
        <v>17436</v>
      </c>
      <c r="C247" t="s">
        <v>16359</v>
      </c>
      <c r="D247" t="s">
        <v>16351</v>
      </c>
      <c r="E247">
        <v>1860</v>
      </c>
      <c r="F247" t="s">
        <v>18791</v>
      </c>
      <c r="G247" s="111">
        <v>7333.2</v>
      </c>
      <c r="H247" t="s">
        <v>75</v>
      </c>
      <c r="I247" t="s">
        <v>20096</v>
      </c>
      <c r="J247" t="s">
        <v>18995</v>
      </c>
    </row>
    <row r="248" spans="1:10" x14ac:dyDescent="0.25">
      <c r="A248" s="134" t="s">
        <v>4855</v>
      </c>
      <c r="B248" s="134" t="s">
        <v>17436</v>
      </c>
      <c r="C248" s="134" t="s">
        <v>16359</v>
      </c>
      <c r="D248" s="134" t="s">
        <v>16351</v>
      </c>
      <c r="E248" s="134">
        <v>1862</v>
      </c>
      <c r="F248" s="134" t="s">
        <v>18792</v>
      </c>
      <c r="G248" s="135">
        <v>3142.8</v>
      </c>
      <c r="H248" s="134" t="s">
        <v>75</v>
      </c>
      <c r="I248" s="134" t="s">
        <v>20096</v>
      </c>
      <c r="J248" s="134" t="s">
        <v>18995</v>
      </c>
    </row>
    <row r="249" spans="1:10" x14ac:dyDescent="0.25">
      <c r="A249" t="s">
        <v>4855</v>
      </c>
      <c r="B249" t="s">
        <v>17181</v>
      </c>
      <c r="C249" t="s">
        <v>16359</v>
      </c>
      <c r="D249" t="s">
        <v>16351</v>
      </c>
      <c r="E249">
        <v>1785</v>
      </c>
      <c r="F249" t="s">
        <v>18793</v>
      </c>
      <c r="G249" s="111">
        <v>42156.2</v>
      </c>
      <c r="H249" t="s">
        <v>75</v>
      </c>
      <c r="I249" t="s">
        <v>20096</v>
      </c>
      <c r="J249" t="s">
        <v>18995</v>
      </c>
    </row>
    <row r="250" spans="1:10" x14ac:dyDescent="0.25">
      <c r="A250" s="134" t="s">
        <v>21691</v>
      </c>
      <c r="B250" s="134" t="s">
        <v>17130</v>
      </c>
      <c r="C250" s="134" t="s">
        <v>16359</v>
      </c>
      <c r="D250" s="134" t="s">
        <v>16351</v>
      </c>
      <c r="E250" s="134">
        <v>3189</v>
      </c>
      <c r="F250" s="134" t="s">
        <v>18262</v>
      </c>
      <c r="G250" s="135">
        <v>1740</v>
      </c>
      <c r="H250" s="134" t="s">
        <v>75</v>
      </c>
      <c r="I250" s="134" t="s">
        <v>20096</v>
      </c>
      <c r="J250" s="134" t="s">
        <v>18995</v>
      </c>
    </row>
    <row r="251" spans="1:10" x14ac:dyDescent="0.25">
      <c r="A251" t="s">
        <v>4855</v>
      </c>
      <c r="B251" t="s">
        <v>16383</v>
      </c>
      <c r="C251" t="s">
        <v>16055</v>
      </c>
      <c r="D251" t="s">
        <v>16351</v>
      </c>
      <c r="E251">
        <v>1915</v>
      </c>
      <c r="F251" t="s">
        <v>18794</v>
      </c>
      <c r="G251" s="111">
        <v>21456.4</v>
      </c>
      <c r="H251" t="s">
        <v>75</v>
      </c>
      <c r="I251" t="s">
        <v>20096</v>
      </c>
      <c r="J251" t="s">
        <v>18995</v>
      </c>
    </row>
    <row r="252" spans="1:10" x14ac:dyDescent="0.25">
      <c r="A252" s="134" t="s">
        <v>4855</v>
      </c>
      <c r="B252" s="134" t="s">
        <v>16501</v>
      </c>
      <c r="C252" s="134" t="s">
        <v>16055</v>
      </c>
      <c r="D252" s="134" t="s">
        <v>16351</v>
      </c>
      <c r="E252" s="134">
        <v>1929</v>
      </c>
      <c r="F252" s="134" t="s">
        <v>18797</v>
      </c>
      <c r="G252" s="135">
        <v>11678.8</v>
      </c>
      <c r="H252" s="134" t="s">
        <v>75</v>
      </c>
      <c r="I252" s="134" t="s">
        <v>20096</v>
      </c>
      <c r="J252" s="134" t="s">
        <v>18995</v>
      </c>
    </row>
    <row r="253" spans="1:10" x14ac:dyDescent="0.25">
      <c r="A253" t="s">
        <v>4855</v>
      </c>
      <c r="B253" t="s">
        <v>16144</v>
      </c>
      <c r="C253" t="s">
        <v>16055</v>
      </c>
      <c r="D253" t="s">
        <v>16351</v>
      </c>
      <c r="E253">
        <v>1833</v>
      </c>
      <c r="F253" t="s">
        <v>18796</v>
      </c>
      <c r="G253" s="111">
        <v>40472.28</v>
      </c>
      <c r="H253" t="s">
        <v>75</v>
      </c>
      <c r="I253" t="s">
        <v>20096</v>
      </c>
      <c r="J253" t="s">
        <v>18995</v>
      </c>
    </row>
    <row r="254" spans="1:10" x14ac:dyDescent="0.25">
      <c r="A254" s="134" t="s">
        <v>4855</v>
      </c>
      <c r="B254" s="134" t="s">
        <v>16055</v>
      </c>
      <c r="C254" s="134" t="s">
        <v>16055</v>
      </c>
      <c r="D254" s="134" t="s">
        <v>16351</v>
      </c>
      <c r="E254" s="134">
        <v>2074</v>
      </c>
      <c r="F254" s="134" t="s">
        <v>21692</v>
      </c>
      <c r="G254" s="135">
        <v>11730</v>
      </c>
      <c r="H254" s="134" t="s">
        <v>75</v>
      </c>
      <c r="I254" s="134" t="s">
        <v>20096</v>
      </c>
      <c r="J254" s="134" t="s">
        <v>18995</v>
      </c>
    </row>
    <row r="255" spans="1:10" x14ac:dyDescent="0.25">
      <c r="A255" t="s">
        <v>4855</v>
      </c>
      <c r="B255" t="s">
        <v>17181</v>
      </c>
      <c r="C255" t="s">
        <v>16055</v>
      </c>
      <c r="D255" t="s">
        <v>16351</v>
      </c>
      <c r="E255">
        <v>1797</v>
      </c>
      <c r="F255" t="s">
        <v>18770</v>
      </c>
      <c r="G255" s="111">
        <v>22756.2</v>
      </c>
      <c r="H255" t="s">
        <v>75</v>
      </c>
      <c r="I255" t="s">
        <v>20096</v>
      </c>
      <c r="J255" t="s">
        <v>18995</v>
      </c>
    </row>
    <row r="256" spans="1:10" x14ac:dyDescent="0.25">
      <c r="A256" s="134" t="s">
        <v>19832</v>
      </c>
      <c r="B256" s="134" t="s">
        <v>17285</v>
      </c>
      <c r="C256" s="134" t="s">
        <v>16055</v>
      </c>
      <c r="D256" s="134" t="s">
        <v>16351</v>
      </c>
      <c r="E256" s="134">
        <v>4631</v>
      </c>
      <c r="F256" s="134" t="s">
        <v>18485</v>
      </c>
      <c r="G256" s="135">
        <v>3405.88</v>
      </c>
      <c r="H256" s="134" t="s">
        <v>75</v>
      </c>
      <c r="I256" s="134" t="s">
        <v>20096</v>
      </c>
      <c r="J256" s="134" t="s">
        <v>18995</v>
      </c>
    </row>
    <row r="257" spans="1:10" x14ac:dyDescent="0.25">
      <c r="A257" t="s">
        <v>21693</v>
      </c>
      <c r="B257" t="s">
        <v>17181</v>
      </c>
      <c r="C257" t="s">
        <v>16055</v>
      </c>
      <c r="D257" t="s">
        <v>16351</v>
      </c>
      <c r="E257">
        <v>4535</v>
      </c>
      <c r="F257" t="s">
        <v>18733</v>
      </c>
      <c r="G257" s="111">
        <v>1120</v>
      </c>
      <c r="H257" t="s">
        <v>75</v>
      </c>
      <c r="I257" t="s">
        <v>20096</v>
      </c>
      <c r="J257" t="s">
        <v>18995</v>
      </c>
    </row>
    <row r="258" spans="1:10" x14ac:dyDescent="0.25">
      <c r="A258" s="134" t="s">
        <v>21694</v>
      </c>
      <c r="B258" s="134" t="s">
        <v>17285</v>
      </c>
      <c r="C258" s="134" t="s">
        <v>16055</v>
      </c>
      <c r="D258" s="134" t="s">
        <v>16351</v>
      </c>
      <c r="E258" s="134">
        <v>4463</v>
      </c>
      <c r="F258" s="134" t="s">
        <v>18426</v>
      </c>
      <c r="G258" s="135">
        <v>2240</v>
      </c>
      <c r="H258" s="134" t="s">
        <v>75</v>
      </c>
      <c r="I258" s="134" t="s">
        <v>20096</v>
      </c>
      <c r="J258" s="134" t="s">
        <v>18995</v>
      </c>
    </row>
    <row r="259" spans="1:10" x14ac:dyDescent="0.25">
      <c r="A259" t="s">
        <v>4855</v>
      </c>
      <c r="B259" t="s">
        <v>17285</v>
      </c>
      <c r="C259" t="s">
        <v>15357</v>
      </c>
      <c r="D259" t="s">
        <v>16351</v>
      </c>
      <c r="E259">
        <v>1835</v>
      </c>
      <c r="F259" t="s">
        <v>18798</v>
      </c>
      <c r="G259" s="111">
        <v>5800</v>
      </c>
      <c r="H259" t="s">
        <v>75</v>
      </c>
      <c r="I259" t="s">
        <v>20096</v>
      </c>
      <c r="J259" t="s">
        <v>18995</v>
      </c>
    </row>
    <row r="260" spans="1:10" x14ac:dyDescent="0.25">
      <c r="A260" s="134" t="s">
        <v>4855</v>
      </c>
      <c r="B260" s="134" t="s">
        <v>17285</v>
      </c>
      <c r="C260" s="134" t="s">
        <v>15357</v>
      </c>
      <c r="D260" s="134" t="s">
        <v>16351</v>
      </c>
      <c r="E260" s="134">
        <v>1837</v>
      </c>
      <c r="F260" s="134" t="s">
        <v>18799</v>
      </c>
      <c r="G260" s="135">
        <v>15833.12</v>
      </c>
      <c r="H260" s="134" t="s">
        <v>75</v>
      </c>
      <c r="I260" s="134" t="s">
        <v>20096</v>
      </c>
      <c r="J260" s="134" t="s">
        <v>18995</v>
      </c>
    </row>
    <row r="261" spans="1:10" x14ac:dyDescent="0.25">
      <c r="A261" t="s">
        <v>4855</v>
      </c>
      <c r="B261" t="s">
        <v>16402</v>
      </c>
      <c r="C261" t="s">
        <v>15357</v>
      </c>
      <c r="D261" t="s">
        <v>16351</v>
      </c>
      <c r="E261">
        <v>1931</v>
      </c>
      <c r="F261" t="s">
        <v>18813</v>
      </c>
      <c r="G261" s="111">
        <v>4140</v>
      </c>
      <c r="H261" t="s">
        <v>75</v>
      </c>
      <c r="I261" t="s">
        <v>20096</v>
      </c>
      <c r="J261" t="s">
        <v>18995</v>
      </c>
    </row>
    <row r="262" spans="1:10" x14ac:dyDescent="0.25">
      <c r="A262" s="134" t="s">
        <v>4855</v>
      </c>
      <c r="B262" s="134" t="s">
        <v>17285</v>
      </c>
      <c r="C262" s="134" t="s">
        <v>15357</v>
      </c>
      <c r="D262" s="134" t="s">
        <v>16351</v>
      </c>
      <c r="E262" s="134">
        <v>1841</v>
      </c>
      <c r="F262" s="134" t="s">
        <v>18800</v>
      </c>
      <c r="G262" s="135">
        <v>7803.65</v>
      </c>
      <c r="H262" s="134" t="s">
        <v>75</v>
      </c>
      <c r="I262" s="134" t="s">
        <v>20096</v>
      </c>
      <c r="J262" s="134" t="s">
        <v>18995</v>
      </c>
    </row>
    <row r="263" spans="1:10" x14ac:dyDescent="0.25">
      <c r="A263" t="s">
        <v>4855</v>
      </c>
      <c r="B263" t="s">
        <v>17436</v>
      </c>
      <c r="C263" t="s">
        <v>15357</v>
      </c>
      <c r="D263" t="s">
        <v>16351</v>
      </c>
      <c r="E263">
        <v>1846</v>
      </c>
      <c r="F263" t="s">
        <v>18801</v>
      </c>
      <c r="G263" s="111">
        <v>12687.6</v>
      </c>
      <c r="H263" t="s">
        <v>75</v>
      </c>
      <c r="I263" t="s">
        <v>20096</v>
      </c>
      <c r="J263" t="s">
        <v>18995</v>
      </c>
    </row>
    <row r="264" spans="1:10" x14ac:dyDescent="0.25">
      <c r="A264" s="134" t="s">
        <v>4855</v>
      </c>
      <c r="B264" s="134" t="s">
        <v>17436</v>
      </c>
      <c r="C264" s="134" t="s">
        <v>15357</v>
      </c>
      <c r="D264" s="134" t="s">
        <v>16351</v>
      </c>
      <c r="E264" s="134">
        <v>1854</v>
      </c>
      <c r="F264" s="134" t="s">
        <v>18803</v>
      </c>
      <c r="G264" s="135">
        <v>36840.6</v>
      </c>
      <c r="H264" s="134" t="s">
        <v>75</v>
      </c>
      <c r="I264" s="134" t="s">
        <v>20096</v>
      </c>
      <c r="J264" s="134" t="s">
        <v>18995</v>
      </c>
    </row>
    <row r="265" spans="1:10" x14ac:dyDescent="0.25">
      <c r="A265" t="s">
        <v>4855</v>
      </c>
      <c r="B265" t="s">
        <v>17436</v>
      </c>
      <c r="C265" t="s">
        <v>15357</v>
      </c>
      <c r="D265" t="s">
        <v>16351</v>
      </c>
      <c r="E265">
        <v>1855</v>
      </c>
      <c r="F265" t="s">
        <v>18804</v>
      </c>
      <c r="G265" s="111">
        <v>18798.6</v>
      </c>
      <c r="H265" t="s">
        <v>75</v>
      </c>
      <c r="I265" t="s">
        <v>20096</v>
      </c>
      <c r="J265" t="s">
        <v>18995</v>
      </c>
    </row>
    <row r="266" spans="1:10" x14ac:dyDescent="0.25">
      <c r="A266" s="134" t="s">
        <v>4855</v>
      </c>
      <c r="B266" s="134" t="s">
        <v>17436</v>
      </c>
      <c r="C266" s="134" t="s">
        <v>15357</v>
      </c>
      <c r="D266" s="134" t="s">
        <v>16351</v>
      </c>
      <c r="E266" s="134">
        <v>1857</v>
      </c>
      <c r="F266" s="134" t="s">
        <v>18806</v>
      </c>
      <c r="G266" s="135">
        <v>7624.2</v>
      </c>
      <c r="H266" s="134" t="s">
        <v>75</v>
      </c>
      <c r="I266" s="134" t="s">
        <v>20096</v>
      </c>
      <c r="J266" s="134" t="s">
        <v>18995</v>
      </c>
    </row>
    <row r="267" spans="1:10" x14ac:dyDescent="0.25">
      <c r="A267" t="s">
        <v>4855</v>
      </c>
      <c r="B267" t="s">
        <v>17436</v>
      </c>
      <c r="C267" t="s">
        <v>15357</v>
      </c>
      <c r="D267" t="s">
        <v>16351</v>
      </c>
      <c r="E267">
        <v>1863</v>
      </c>
      <c r="F267" t="s">
        <v>18814</v>
      </c>
      <c r="G267" s="111">
        <v>52239.35</v>
      </c>
      <c r="H267" t="s">
        <v>75</v>
      </c>
      <c r="I267" t="s">
        <v>20096</v>
      </c>
      <c r="J267" t="s">
        <v>18995</v>
      </c>
    </row>
    <row r="268" spans="1:10" x14ac:dyDescent="0.25">
      <c r="A268" s="134" t="s">
        <v>4855</v>
      </c>
      <c r="B268" s="134" t="s">
        <v>17436</v>
      </c>
      <c r="C268" s="134" t="s">
        <v>15357</v>
      </c>
      <c r="D268" s="134" t="s">
        <v>16351</v>
      </c>
      <c r="E268" s="134">
        <v>1864</v>
      </c>
      <c r="F268" s="134" t="s">
        <v>18815</v>
      </c>
      <c r="G268" s="135">
        <v>5853.95</v>
      </c>
      <c r="H268" s="134" t="s">
        <v>75</v>
      </c>
      <c r="I268" s="134" t="s">
        <v>20096</v>
      </c>
      <c r="J268" s="134" t="s">
        <v>18995</v>
      </c>
    </row>
    <row r="269" spans="1:10" x14ac:dyDescent="0.25">
      <c r="A269" t="s">
        <v>4855</v>
      </c>
      <c r="B269" t="s">
        <v>17436</v>
      </c>
      <c r="C269" t="s">
        <v>15357</v>
      </c>
      <c r="D269" t="s">
        <v>16351</v>
      </c>
      <c r="E269">
        <v>1868</v>
      </c>
      <c r="F269" t="s">
        <v>18810</v>
      </c>
      <c r="G269" s="111">
        <v>16034.1</v>
      </c>
      <c r="H269" t="s">
        <v>75</v>
      </c>
      <c r="I269" t="s">
        <v>20096</v>
      </c>
      <c r="J269" t="s">
        <v>18995</v>
      </c>
    </row>
    <row r="270" spans="1:10" x14ac:dyDescent="0.25">
      <c r="A270" s="134" t="s">
        <v>4855</v>
      </c>
      <c r="B270" s="134" t="s">
        <v>15357</v>
      </c>
      <c r="C270" s="134" t="s">
        <v>15357</v>
      </c>
      <c r="D270" s="134" t="s">
        <v>16351</v>
      </c>
      <c r="E270" s="134">
        <v>2076</v>
      </c>
      <c r="F270" s="134" t="s">
        <v>21695</v>
      </c>
      <c r="G270" s="135">
        <v>33855</v>
      </c>
      <c r="H270" s="134" t="s">
        <v>75</v>
      </c>
      <c r="I270" s="134" t="s">
        <v>20096</v>
      </c>
      <c r="J270" s="134" t="s">
        <v>18995</v>
      </c>
    </row>
    <row r="271" spans="1:10" x14ac:dyDescent="0.25">
      <c r="A271" t="s">
        <v>4855</v>
      </c>
      <c r="B271" t="s">
        <v>15357</v>
      </c>
      <c r="C271" t="s">
        <v>15357</v>
      </c>
      <c r="D271" t="s">
        <v>16351</v>
      </c>
      <c r="E271">
        <v>2080</v>
      </c>
      <c r="F271" t="s">
        <v>21696</v>
      </c>
      <c r="G271" s="111">
        <v>13803</v>
      </c>
      <c r="H271" t="s">
        <v>75</v>
      </c>
      <c r="I271" t="s">
        <v>20096</v>
      </c>
      <c r="J271" t="s">
        <v>18995</v>
      </c>
    </row>
    <row r="272" spans="1:10" x14ac:dyDescent="0.25">
      <c r="A272" s="134" t="s">
        <v>4855</v>
      </c>
      <c r="B272" s="134" t="s">
        <v>16647</v>
      </c>
      <c r="C272" s="134" t="s">
        <v>15357</v>
      </c>
      <c r="D272" s="134" t="s">
        <v>16351</v>
      </c>
      <c r="E272" s="134">
        <v>1789</v>
      </c>
      <c r="F272" s="134" t="s">
        <v>18764</v>
      </c>
      <c r="G272" s="135">
        <v>4908.2</v>
      </c>
      <c r="H272" s="134" t="s">
        <v>75</v>
      </c>
      <c r="I272" s="134" t="s">
        <v>20096</v>
      </c>
      <c r="J272" s="134" t="s">
        <v>18995</v>
      </c>
    </row>
    <row r="273" spans="1:10" x14ac:dyDescent="0.25">
      <c r="A273" t="s">
        <v>4855</v>
      </c>
      <c r="B273" t="s">
        <v>16383</v>
      </c>
      <c r="C273" t="s">
        <v>15357</v>
      </c>
      <c r="D273" t="s">
        <v>16351</v>
      </c>
      <c r="E273">
        <v>1892</v>
      </c>
      <c r="F273" t="s">
        <v>18811</v>
      </c>
      <c r="G273" s="111">
        <v>17581.25</v>
      </c>
      <c r="H273" t="s">
        <v>75</v>
      </c>
      <c r="I273" t="s">
        <v>20096</v>
      </c>
      <c r="J273" t="s">
        <v>18995</v>
      </c>
    </row>
    <row r="274" spans="1:10" x14ac:dyDescent="0.25">
      <c r="A274" s="134" t="s">
        <v>4855</v>
      </c>
      <c r="B274" s="134" t="s">
        <v>16383</v>
      </c>
      <c r="C274" s="134" t="s">
        <v>15357</v>
      </c>
      <c r="D274" s="134" t="s">
        <v>16351</v>
      </c>
      <c r="E274" s="134">
        <v>1893</v>
      </c>
      <c r="F274" s="134" t="s">
        <v>18812</v>
      </c>
      <c r="G274" s="135">
        <v>23726.2</v>
      </c>
      <c r="H274" s="134" t="s">
        <v>75</v>
      </c>
      <c r="I274" s="134" t="s">
        <v>20096</v>
      </c>
      <c r="J274" s="134" t="s">
        <v>18995</v>
      </c>
    </row>
    <row r="275" spans="1:10" x14ac:dyDescent="0.25">
      <c r="A275" t="s">
        <v>4855</v>
      </c>
      <c r="B275" t="s">
        <v>17436</v>
      </c>
      <c r="C275" t="s">
        <v>16381</v>
      </c>
      <c r="D275" t="s">
        <v>16351</v>
      </c>
      <c r="E275">
        <v>1845</v>
      </c>
      <c r="F275" t="s">
        <v>18820</v>
      </c>
      <c r="G275" s="111">
        <v>13366.6</v>
      </c>
      <c r="H275" t="s">
        <v>75</v>
      </c>
      <c r="I275" t="s">
        <v>20096</v>
      </c>
      <c r="J275" t="s">
        <v>18995</v>
      </c>
    </row>
    <row r="276" spans="1:10" x14ac:dyDescent="0.25">
      <c r="A276" s="134" t="s">
        <v>4855</v>
      </c>
      <c r="B276" s="134" t="s">
        <v>17436</v>
      </c>
      <c r="C276" s="134" t="s">
        <v>16381</v>
      </c>
      <c r="D276" s="134" t="s">
        <v>16351</v>
      </c>
      <c r="E276" s="134">
        <v>1866</v>
      </c>
      <c r="F276" s="134" t="s">
        <v>18816</v>
      </c>
      <c r="G276" s="135">
        <v>21126.6</v>
      </c>
      <c r="H276" s="134" t="s">
        <v>75</v>
      </c>
      <c r="I276" s="134" t="s">
        <v>20096</v>
      </c>
      <c r="J276" s="134" t="s">
        <v>18995</v>
      </c>
    </row>
    <row r="277" spans="1:10" x14ac:dyDescent="0.25">
      <c r="A277" t="s">
        <v>4855</v>
      </c>
      <c r="B277" t="s">
        <v>16381</v>
      </c>
      <c r="C277" t="s">
        <v>16381</v>
      </c>
      <c r="D277" t="s">
        <v>16351</v>
      </c>
      <c r="E277">
        <v>2082</v>
      </c>
      <c r="F277" t="s">
        <v>21697</v>
      </c>
      <c r="G277" s="111">
        <v>22520</v>
      </c>
      <c r="H277" t="s">
        <v>75</v>
      </c>
      <c r="I277" t="s">
        <v>20096</v>
      </c>
      <c r="J277" t="s">
        <v>18995</v>
      </c>
    </row>
    <row r="278" spans="1:10" x14ac:dyDescent="0.25">
      <c r="A278" s="134" t="s">
        <v>4855</v>
      </c>
      <c r="B278" s="134" t="s">
        <v>16381</v>
      </c>
      <c r="C278" s="134" t="s">
        <v>16381</v>
      </c>
      <c r="D278" s="134" t="s">
        <v>16351</v>
      </c>
      <c r="E278" s="134">
        <v>2086</v>
      </c>
      <c r="F278" s="134" t="s">
        <v>21698</v>
      </c>
      <c r="G278" s="135">
        <v>24660</v>
      </c>
      <c r="H278" s="134" t="s">
        <v>75</v>
      </c>
      <c r="I278" s="134" t="s">
        <v>20096</v>
      </c>
      <c r="J278" s="134" t="s">
        <v>18995</v>
      </c>
    </row>
    <row r="279" spans="1:10" x14ac:dyDescent="0.25">
      <c r="A279" t="s">
        <v>19845</v>
      </c>
      <c r="B279" t="s">
        <v>18143</v>
      </c>
      <c r="C279" t="s">
        <v>16381</v>
      </c>
      <c r="D279" t="s">
        <v>16351</v>
      </c>
      <c r="E279">
        <v>4602</v>
      </c>
      <c r="F279" t="s">
        <v>18630</v>
      </c>
      <c r="G279" s="111">
        <v>16640</v>
      </c>
      <c r="H279" t="s">
        <v>75</v>
      </c>
      <c r="I279" t="s">
        <v>20096</v>
      </c>
      <c r="J279" t="s">
        <v>18995</v>
      </c>
    </row>
    <row r="280" spans="1:10" x14ac:dyDescent="0.25">
      <c r="A280" s="134" t="s">
        <v>19848</v>
      </c>
      <c r="B280" s="134" t="s">
        <v>19849</v>
      </c>
      <c r="C280" s="134" t="s">
        <v>16381</v>
      </c>
      <c r="D280" s="134" t="s">
        <v>16351</v>
      </c>
      <c r="E280" s="134">
        <v>3689</v>
      </c>
      <c r="F280" s="134" t="s">
        <v>18263</v>
      </c>
      <c r="G280" s="135">
        <v>10075</v>
      </c>
      <c r="H280" s="134" t="s">
        <v>75</v>
      </c>
      <c r="I280" s="134" t="s">
        <v>20096</v>
      </c>
      <c r="J280" s="134" t="s">
        <v>18995</v>
      </c>
    </row>
    <row r="281" spans="1:10" x14ac:dyDescent="0.25">
      <c r="A281" t="s">
        <v>19850</v>
      </c>
      <c r="B281" t="s">
        <v>19851</v>
      </c>
      <c r="C281" t="s">
        <v>16381</v>
      </c>
      <c r="D281" t="s">
        <v>16351</v>
      </c>
      <c r="E281">
        <v>4573</v>
      </c>
      <c r="F281" t="s">
        <v>18817</v>
      </c>
      <c r="G281" s="111">
        <v>2066.66</v>
      </c>
      <c r="H281" t="s">
        <v>75</v>
      </c>
      <c r="I281" t="s">
        <v>20096</v>
      </c>
      <c r="J281" t="s">
        <v>18995</v>
      </c>
    </row>
    <row r="282" spans="1:10" x14ac:dyDescent="0.25">
      <c r="A282" s="134" t="s">
        <v>19852</v>
      </c>
      <c r="B282" s="134" t="s">
        <v>16515</v>
      </c>
      <c r="C282" s="134" t="s">
        <v>16381</v>
      </c>
      <c r="D282" s="134" t="s">
        <v>16351</v>
      </c>
      <c r="E282" s="134">
        <v>4529</v>
      </c>
      <c r="F282" s="134" t="s">
        <v>18354</v>
      </c>
      <c r="G282" s="135">
        <v>10465</v>
      </c>
      <c r="H282" s="134" t="s">
        <v>75</v>
      </c>
      <c r="I282" s="134" t="s">
        <v>20096</v>
      </c>
      <c r="J282" s="134" t="s">
        <v>18995</v>
      </c>
    </row>
    <row r="283" spans="1:10" x14ac:dyDescent="0.25">
      <c r="A283" t="s">
        <v>21699</v>
      </c>
      <c r="B283" t="s">
        <v>16521</v>
      </c>
      <c r="C283" t="s">
        <v>16381</v>
      </c>
      <c r="D283" t="s">
        <v>16351</v>
      </c>
      <c r="E283">
        <v>3189</v>
      </c>
      <c r="F283" t="s">
        <v>18262</v>
      </c>
      <c r="G283" s="111">
        <v>1740</v>
      </c>
      <c r="H283" t="s">
        <v>75</v>
      </c>
      <c r="I283" t="s">
        <v>20096</v>
      </c>
      <c r="J283" t="s">
        <v>18995</v>
      </c>
    </row>
    <row r="284" spans="1:10" x14ac:dyDescent="0.25">
      <c r="A284" s="134" t="s">
        <v>21700</v>
      </c>
      <c r="B284" s="134" t="s">
        <v>17121</v>
      </c>
      <c r="C284" s="134" t="s">
        <v>16381</v>
      </c>
      <c r="D284" s="134" t="s">
        <v>16351</v>
      </c>
      <c r="E284" s="134">
        <v>3189</v>
      </c>
      <c r="F284" s="134" t="s">
        <v>18262</v>
      </c>
      <c r="G284" s="135">
        <v>1740</v>
      </c>
      <c r="H284" s="134" t="s">
        <v>75</v>
      </c>
      <c r="I284" s="134" t="s">
        <v>20096</v>
      </c>
      <c r="J284" s="134" t="s">
        <v>18995</v>
      </c>
    </row>
    <row r="285" spans="1:10" x14ac:dyDescent="0.25">
      <c r="A285" t="s">
        <v>21701</v>
      </c>
      <c r="B285" t="s">
        <v>17285</v>
      </c>
      <c r="C285" t="s">
        <v>16381</v>
      </c>
      <c r="D285" t="s">
        <v>16351</v>
      </c>
      <c r="E285">
        <v>2581</v>
      </c>
      <c r="F285" t="s">
        <v>18290</v>
      </c>
      <c r="G285" s="111">
        <v>1920</v>
      </c>
      <c r="H285" t="s">
        <v>75</v>
      </c>
      <c r="I285" t="s">
        <v>20096</v>
      </c>
      <c r="J285" t="s">
        <v>18995</v>
      </c>
    </row>
    <row r="286" spans="1:10" x14ac:dyDescent="0.25">
      <c r="A286" s="134" t="s">
        <v>4855</v>
      </c>
      <c r="B286" s="134" t="s">
        <v>17181</v>
      </c>
      <c r="C286" s="134" t="s">
        <v>16076</v>
      </c>
      <c r="D286" s="134" t="s">
        <v>16351</v>
      </c>
      <c r="E286" s="134">
        <v>1801</v>
      </c>
      <c r="F286" s="134" t="s">
        <v>18753</v>
      </c>
      <c r="G286" s="135">
        <v>26219.1</v>
      </c>
      <c r="H286" s="134" t="s">
        <v>75</v>
      </c>
      <c r="I286" s="134" t="s">
        <v>20096</v>
      </c>
      <c r="J286" s="134" t="s">
        <v>18995</v>
      </c>
    </row>
    <row r="287" spans="1:10" x14ac:dyDescent="0.25">
      <c r="A287" t="s">
        <v>19861</v>
      </c>
      <c r="B287" t="s">
        <v>17265</v>
      </c>
      <c r="C287" t="s">
        <v>16076</v>
      </c>
      <c r="D287" t="s">
        <v>16351</v>
      </c>
      <c r="E287">
        <v>4492</v>
      </c>
      <c r="F287" t="s">
        <v>18303</v>
      </c>
      <c r="G287" s="111">
        <v>14145.8</v>
      </c>
      <c r="H287" t="s">
        <v>75</v>
      </c>
      <c r="I287" t="s">
        <v>20096</v>
      </c>
      <c r="J287" t="s">
        <v>18995</v>
      </c>
    </row>
    <row r="288" spans="1:10" x14ac:dyDescent="0.25">
      <c r="A288" s="134" t="s">
        <v>4855</v>
      </c>
      <c r="B288" s="134" t="s">
        <v>16383</v>
      </c>
      <c r="C288" s="134" t="s">
        <v>16076</v>
      </c>
      <c r="D288" s="134" t="s">
        <v>16351</v>
      </c>
      <c r="E288" s="134">
        <v>1910</v>
      </c>
      <c r="F288" s="134" t="s">
        <v>18824</v>
      </c>
      <c r="G288" s="135">
        <v>17285.4</v>
      </c>
      <c r="H288" s="134" t="s">
        <v>75</v>
      </c>
      <c r="I288" s="134" t="s">
        <v>20096</v>
      </c>
      <c r="J288" s="134" t="s">
        <v>18995</v>
      </c>
    </row>
    <row r="289" spans="1:10" x14ac:dyDescent="0.25">
      <c r="A289" t="s">
        <v>4855</v>
      </c>
      <c r="B289" t="s">
        <v>17441</v>
      </c>
      <c r="C289" t="s">
        <v>16076</v>
      </c>
      <c r="D289" t="s">
        <v>16351</v>
      </c>
      <c r="E289">
        <v>1626</v>
      </c>
      <c r="F289" t="s">
        <v>21702</v>
      </c>
      <c r="G289" s="111">
        <v>14666.4</v>
      </c>
      <c r="H289" t="s">
        <v>75</v>
      </c>
      <c r="I289" t="s">
        <v>20096</v>
      </c>
      <c r="J289" t="s">
        <v>18995</v>
      </c>
    </row>
    <row r="290" spans="1:10" x14ac:dyDescent="0.25">
      <c r="A290" s="134" t="s">
        <v>4855</v>
      </c>
      <c r="B290" s="134" t="s">
        <v>17328</v>
      </c>
      <c r="C290" s="134" t="s">
        <v>16076</v>
      </c>
      <c r="D290" s="134" t="s">
        <v>16351</v>
      </c>
      <c r="E290" s="134">
        <v>1535</v>
      </c>
      <c r="F290" s="134" t="s">
        <v>21703</v>
      </c>
      <c r="G290" s="135">
        <v>18391.2</v>
      </c>
      <c r="H290" s="134" t="s">
        <v>75</v>
      </c>
      <c r="I290" s="134" t="s">
        <v>20096</v>
      </c>
      <c r="J290" s="134" t="s">
        <v>18995</v>
      </c>
    </row>
    <row r="291" spans="1:10" x14ac:dyDescent="0.25">
      <c r="A291" t="s">
        <v>4855</v>
      </c>
      <c r="B291" t="s">
        <v>17130</v>
      </c>
      <c r="C291" t="s">
        <v>16076</v>
      </c>
      <c r="D291" t="s">
        <v>16351</v>
      </c>
      <c r="E291">
        <v>1730</v>
      </c>
      <c r="F291" t="s">
        <v>18719</v>
      </c>
      <c r="G291" s="111">
        <v>12571.2</v>
      </c>
      <c r="H291" t="s">
        <v>75</v>
      </c>
      <c r="I291" t="s">
        <v>20096</v>
      </c>
      <c r="J291" t="s">
        <v>18995</v>
      </c>
    </row>
    <row r="292" spans="1:10" x14ac:dyDescent="0.25">
      <c r="A292" s="134" t="s">
        <v>4855</v>
      </c>
      <c r="B292" s="134" t="s">
        <v>17436</v>
      </c>
      <c r="C292" s="134" t="s">
        <v>16076</v>
      </c>
      <c r="D292" s="134" t="s">
        <v>16351</v>
      </c>
      <c r="E292" s="134">
        <v>1858</v>
      </c>
      <c r="F292" s="134" t="s">
        <v>18807</v>
      </c>
      <c r="G292" s="135">
        <v>19729.8</v>
      </c>
      <c r="H292" s="134" t="s">
        <v>75</v>
      </c>
      <c r="I292" s="134" t="s">
        <v>20096</v>
      </c>
      <c r="J292" s="134" t="s">
        <v>18995</v>
      </c>
    </row>
    <row r="293" spans="1:10" x14ac:dyDescent="0.25">
      <c r="A293" t="s">
        <v>4855</v>
      </c>
      <c r="B293" t="s">
        <v>15907</v>
      </c>
      <c r="C293" t="s">
        <v>16076</v>
      </c>
      <c r="D293" t="s">
        <v>16351</v>
      </c>
      <c r="E293">
        <v>1950</v>
      </c>
      <c r="F293" t="s">
        <v>18818</v>
      </c>
      <c r="G293" s="111">
        <v>15752.8</v>
      </c>
      <c r="H293" t="s">
        <v>75</v>
      </c>
      <c r="I293" t="s">
        <v>20096</v>
      </c>
      <c r="J293" t="s">
        <v>18995</v>
      </c>
    </row>
    <row r="294" spans="1:10" x14ac:dyDescent="0.25">
      <c r="A294" s="134" t="s">
        <v>4855</v>
      </c>
      <c r="B294" s="134" t="s">
        <v>17436</v>
      </c>
      <c r="C294" s="134" t="s">
        <v>16076</v>
      </c>
      <c r="D294" s="134" t="s">
        <v>16351</v>
      </c>
      <c r="E294" s="134">
        <v>1861</v>
      </c>
      <c r="F294" s="134" t="s">
        <v>18809</v>
      </c>
      <c r="G294" s="135">
        <v>16296</v>
      </c>
      <c r="H294" s="134" t="s">
        <v>75</v>
      </c>
      <c r="I294" s="134" t="s">
        <v>20096</v>
      </c>
      <c r="J294" s="134" t="s">
        <v>18995</v>
      </c>
    </row>
    <row r="295" spans="1:10" x14ac:dyDescent="0.25">
      <c r="A295" t="s">
        <v>4855</v>
      </c>
      <c r="B295" t="s">
        <v>17287</v>
      </c>
      <c r="C295" t="s">
        <v>16076</v>
      </c>
      <c r="D295" t="s">
        <v>16351</v>
      </c>
      <c r="E295">
        <v>1575</v>
      </c>
      <c r="F295" t="s">
        <v>21704</v>
      </c>
      <c r="G295" s="111">
        <v>18856.8</v>
      </c>
      <c r="H295" t="s">
        <v>75</v>
      </c>
      <c r="I295" t="s">
        <v>20096</v>
      </c>
      <c r="J295" t="s">
        <v>18995</v>
      </c>
    </row>
    <row r="296" spans="1:10" x14ac:dyDescent="0.25">
      <c r="A296" s="134" t="s">
        <v>4855</v>
      </c>
      <c r="B296" s="134" t="s">
        <v>16386</v>
      </c>
      <c r="C296" s="134" t="s">
        <v>16076</v>
      </c>
      <c r="D296" s="134" t="s">
        <v>16351</v>
      </c>
      <c r="E296" s="134">
        <v>1685</v>
      </c>
      <c r="F296" s="134" t="s">
        <v>18973</v>
      </c>
      <c r="G296" s="135">
        <v>15714</v>
      </c>
      <c r="H296" s="134" t="s">
        <v>75</v>
      </c>
      <c r="I296" s="134" t="s">
        <v>20096</v>
      </c>
      <c r="J296" s="134" t="s">
        <v>18995</v>
      </c>
    </row>
    <row r="297" spans="1:10" x14ac:dyDescent="0.25">
      <c r="A297" t="s">
        <v>4855</v>
      </c>
      <c r="B297" t="s">
        <v>16350</v>
      </c>
      <c r="C297" t="s">
        <v>16076</v>
      </c>
      <c r="D297" t="s">
        <v>16351</v>
      </c>
      <c r="E297">
        <v>1881</v>
      </c>
      <c r="F297" t="s">
        <v>18823</v>
      </c>
      <c r="G297" s="111">
        <v>31653.52</v>
      </c>
      <c r="H297" t="s">
        <v>75</v>
      </c>
      <c r="I297" t="s">
        <v>20096</v>
      </c>
      <c r="J297" t="s">
        <v>18995</v>
      </c>
    </row>
    <row r="298" spans="1:10" x14ac:dyDescent="0.25">
      <c r="A298" s="134" t="s">
        <v>4855</v>
      </c>
      <c r="B298" s="134" t="s">
        <v>15861</v>
      </c>
      <c r="C298" s="134" t="s">
        <v>16076</v>
      </c>
      <c r="D298" s="134" t="s">
        <v>16351</v>
      </c>
      <c r="E298" s="134">
        <v>2099</v>
      </c>
      <c r="F298" s="134" t="s">
        <v>21705</v>
      </c>
      <c r="G298" s="135">
        <v>15408</v>
      </c>
      <c r="H298" s="134" t="s">
        <v>75</v>
      </c>
      <c r="I298" s="134" t="s">
        <v>20096</v>
      </c>
      <c r="J298" s="134" t="s">
        <v>18995</v>
      </c>
    </row>
    <row r="299" spans="1:10" x14ac:dyDescent="0.25">
      <c r="A299" t="s">
        <v>21706</v>
      </c>
      <c r="B299" t="s">
        <v>15442</v>
      </c>
      <c r="C299" t="s">
        <v>16076</v>
      </c>
      <c r="D299" t="s">
        <v>16351</v>
      </c>
      <c r="E299">
        <v>3935</v>
      </c>
      <c r="F299" t="s">
        <v>21707</v>
      </c>
      <c r="G299" s="111">
        <v>13832.2</v>
      </c>
      <c r="H299" t="s">
        <v>75</v>
      </c>
      <c r="I299" t="s">
        <v>20096</v>
      </c>
      <c r="J299" t="s">
        <v>18995</v>
      </c>
    </row>
    <row r="300" spans="1:10" x14ac:dyDescent="0.25">
      <c r="A300" s="134" t="s">
        <v>21708</v>
      </c>
      <c r="B300" s="134" t="s">
        <v>17265</v>
      </c>
      <c r="C300" s="134" t="s">
        <v>16076</v>
      </c>
      <c r="D300" s="134" t="s">
        <v>16351</v>
      </c>
      <c r="E300" s="134">
        <v>3189</v>
      </c>
      <c r="F300" s="134" t="s">
        <v>18262</v>
      </c>
      <c r="G300" s="135">
        <v>1740</v>
      </c>
      <c r="H300" s="134" t="s">
        <v>75</v>
      </c>
      <c r="I300" s="134" t="s">
        <v>20096</v>
      </c>
      <c r="J300" s="134" t="s">
        <v>18995</v>
      </c>
    </row>
    <row r="301" spans="1:10" x14ac:dyDescent="0.25">
      <c r="A301" t="s">
        <v>21709</v>
      </c>
      <c r="B301" t="s">
        <v>15438</v>
      </c>
      <c r="C301" t="s">
        <v>16076</v>
      </c>
      <c r="D301" t="s">
        <v>16351</v>
      </c>
      <c r="E301">
        <v>4595</v>
      </c>
      <c r="F301" t="s">
        <v>18433</v>
      </c>
      <c r="G301" s="111">
        <v>1280</v>
      </c>
      <c r="H301" t="s">
        <v>75</v>
      </c>
      <c r="I301" t="s">
        <v>20096</v>
      </c>
      <c r="J301" t="s">
        <v>18995</v>
      </c>
    </row>
    <row r="302" spans="1:10" x14ac:dyDescent="0.25">
      <c r="A302" s="134" t="s">
        <v>4855</v>
      </c>
      <c r="B302" s="134" t="s">
        <v>16402</v>
      </c>
      <c r="C302" s="134" t="s">
        <v>15861</v>
      </c>
      <c r="D302" s="134" t="s">
        <v>16351</v>
      </c>
      <c r="E302" s="134">
        <v>1938</v>
      </c>
      <c r="F302" s="134" t="s">
        <v>18819</v>
      </c>
      <c r="G302" s="135">
        <v>17382.4</v>
      </c>
      <c r="H302" s="134" t="s">
        <v>75</v>
      </c>
      <c r="I302" s="134" t="s">
        <v>20096</v>
      </c>
      <c r="J302" s="134" t="s">
        <v>18995</v>
      </c>
    </row>
    <row r="303" spans="1:10" x14ac:dyDescent="0.25">
      <c r="A303" t="s">
        <v>4855</v>
      </c>
      <c r="B303" t="s">
        <v>16402</v>
      </c>
      <c r="C303" t="s">
        <v>15861</v>
      </c>
      <c r="D303" t="s">
        <v>16351</v>
      </c>
      <c r="E303">
        <v>1941</v>
      </c>
      <c r="F303" t="s">
        <v>18821</v>
      </c>
      <c r="G303" s="111">
        <v>164725.11</v>
      </c>
      <c r="H303" t="s">
        <v>75</v>
      </c>
      <c r="I303" t="s">
        <v>20096</v>
      </c>
      <c r="J303" t="s">
        <v>18995</v>
      </c>
    </row>
    <row r="304" spans="1:10" x14ac:dyDescent="0.25">
      <c r="A304" s="134" t="s">
        <v>4855</v>
      </c>
      <c r="B304" s="134" t="s">
        <v>16402</v>
      </c>
      <c r="C304" s="134" t="s">
        <v>15861</v>
      </c>
      <c r="D304" s="134" t="s">
        <v>16351</v>
      </c>
      <c r="E304" s="134">
        <v>1942</v>
      </c>
      <c r="F304" s="134" t="s">
        <v>18822</v>
      </c>
      <c r="G304" s="135">
        <v>7133.28</v>
      </c>
      <c r="H304" s="134" t="s">
        <v>75</v>
      </c>
      <c r="I304" s="134" t="s">
        <v>20096</v>
      </c>
      <c r="J304" s="134" t="s">
        <v>18995</v>
      </c>
    </row>
    <row r="305" spans="1:10" x14ac:dyDescent="0.25">
      <c r="A305" t="s">
        <v>4855</v>
      </c>
      <c r="B305" t="s">
        <v>16509</v>
      </c>
      <c r="C305" t="s">
        <v>15861</v>
      </c>
      <c r="D305" t="s">
        <v>16351</v>
      </c>
      <c r="E305">
        <v>1956</v>
      </c>
      <c r="F305" t="s">
        <v>18989</v>
      </c>
      <c r="G305" s="111">
        <v>6984</v>
      </c>
      <c r="H305" t="s">
        <v>75</v>
      </c>
      <c r="I305" t="s">
        <v>20096</v>
      </c>
      <c r="J305" t="s">
        <v>18995</v>
      </c>
    </row>
    <row r="306" spans="1:10" x14ac:dyDescent="0.25">
      <c r="A306" s="134" t="s">
        <v>4855</v>
      </c>
      <c r="B306" s="134" t="s">
        <v>16509</v>
      </c>
      <c r="C306" s="134" t="s">
        <v>15861</v>
      </c>
      <c r="D306" s="134" t="s">
        <v>16351</v>
      </c>
      <c r="E306" s="134">
        <v>1978</v>
      </c>
      <c r="F306" s="134" t="s">
        <v>18990</v>
      </c>
      <c r="G306" s="135">
        <v>10320.8</v>
      </c>
      <c r="H306" s="134" t="s">
        <v>75</v>
      </c>
      <c r="I306" s="134" t="s">
        <v>20096</v>
      </c>
      <c r="J306" s="134" t="s">
        <v>18995</v>
      </c>
    </row>
    <row r="307" spans="1:10" x14ac:dyDescent="0.25">
      <c r="A307" t="s">
        <v>4855</v>
      </c>
      <c r="B307" t="s">
        <v>16381</v>
      </c>
      <c r="C307" t="s">
        <v>15861</v>
      </c>
      <c r="D307" t="s">
        <v>16351</v>
      </c>
      <c r="E307">
        <v>1781</v>
      </c>
      <c r="F307" t="s">
        <v>18741</v>
      </c>
      <c r="G307" s="111">
        <v>11518.75</v>
      </c>
      <c r="H307" t="s">
        <v>75</v>
      </c>
      <c r="I307" t="s">
        <v>20096</v>
      </c>
      <c r="J307" t="s">
        <v>18995</v>
      </c>
    </row>
    <row r="308" spans="1:10" x14ac:dyDescent="0.25">
      <c r="A308" s="134" t="s">
        <v>19864</v>
      </c>
      <c r="B308" s="134" t="s">
        <v>16647</v>
      </c>
      <c r="C308" s="134" t="s">
        <v>15861</v>
      </c>
      <c r="D308" s="134" t="s">
        <v>16351</v>
      </c>
      <c r="E308" s="134">
        <v>4621</v>
      </c>
      <c r="F308" s="134" t="s">
        <v>18375</v>
      </c>
      <c r="G308" s="135">
        <v>13450</v>
      </c>
      <c r="H308" s="134" t="s">
        <v>75</v>
      </c>
      <c r="I308" s="134" t="s">
        <v>20096</v>
      </c>
      <c r="J308" s="134" t="s">
        <v>18995</v>
      </c>
    </row>
    <row r="309" spans="1:10" x14ac:dyDescent="0.25">
      <c r="A309" t="s">
        <v>21710</v>
      </c>
      <c r="B309" t="s">
        <v>15861</v>
      </c>
      <c r="C309" t="s">
        <v>15861</v>
      </c>
      <c r="D309" t="s">
        <v>16351</v>
      </c>
      <c r="E309">
        <v>4</v>
      </c>
      <c r="F309" t="s">
        <v>21565</v>
      </c>
      <c r="G309" s="111">
        <v>20000</v>
      </c>
      <c r="H309" t="s">
        <v>75</v>
      </c>
      <c r="I309" t="s">
        <v>20096</v>
      </c>
      <c r="J309" t="s">
        <v>18995</v>
      </c>
    </row>
    <row r="310" spans="1:10" x14ac:dyDescent="0.25">
      <c r="A310" s="134" t="s">
        <v>4855</v>
      </c>
      <c r="B310" s="134" t="s">
        <v>16383</v>
      </c>
      <c r="C310" s="134" t="s">
        <v>15858</v>
      </c>
      <c r="D310" s="134" t="s">
        <v>16351</v>
      </c>
      <c r="E310" s="134">
        <v>1902</v>
      </c>
      <c r="F310" s="134" t="s">
        <v>18496</v>
      </c>
      <c r="G310" s="135">
        <v>5276.8</v>
      </c>
      <c r="H310" s="134" t="s">
        <v>75</v>
      </c>
      <c r="I310" s="134" t="s">
        <v>20096</v>
      </c>
      <c r="J310" s="134" t="s">
        <v>18995</v>
      </c>
    </row>
    <row r="311" spans="1:10" x14ac:dyDescent="0.25">
      <c r="A311" t="s">
        <v>4855</v>
      </c>
      <c r="B311" t="s">
        <v>16383</v>
      </c>
      <c r="C311" t="s">
        <v>15858</v>
      </c>
      <c r="D311" t="s">
        <v>16351</v>
      </c>
      <c r="E311">
        <v>1904</v>
      </c>
      <c r="F311" t="s">
        <v>18497</v>
      </c>
      <c r="G311" s="111">
        <v>10476</v>
      </c>
      <c r="H311" t="s">
        <v>75</v>
      </c>
      <c r="I311" t="s">
        <v>20096</v>
      </c>
      <c r="J311" t="s">
        <v>18995</v>
      </c>
    </row>
    <row r="312" spans="1:10" x14ac:dyDescent="0.25">
      <c r="A312" s="134" t="s">
        <v>4855</v>
      </c>
      <c r="B312" s="134" t="s">
        <v>16383</v>
      </c>
      <c r="C312" s="134" t="s">
        <v>15858</v>
      </c>
      <c r="D312" s="134" t="s">
        <v>16351</v>
      </c>
      <c r="E312" s="134">
        <v>1906</v>
      </c>
      <c r="F312" s="134" t="s">
        <v>18499</v>
      </c>
      <c r="G312" s="135">
        <v>12571.2</v>
      </c>
      <c r="H312" s="134" t="s">
        <v>75</v>
      </c>
      <c r="I312" s="134" t="s">
        <v>20096</v>
      </c>
      <c r="J312" s="134" t="s">
        <v>18995</v>
      </c>
    </row>
    <row r="313" spans="1:10" x14ac:dyDescent="0.25">
      <c r="A313" t="s">
        <v>4855</v>
      </c>
      <c r="B313" t="s">
        <v>16383</v>
      </c>
      <c r="C313" t="s">
        <v>15858</v>
      </c>
      <c r="D313" t="s">
        <v>16351</v>
      </c>
      <c r="E313">
        <v>1909</v>
      </c>
      <c r="F313" t="s">
        <v>18501</v>
      </c>
      <c r="G313" s="111">
        <v>22756.2</v>
      </c>
      <c r="H313" t="s">
        <v>75</v>
      </c>
      <c r="I313" t="s">
        <v>20096</v>
      </c>
      <c r="J313" t="s">
        <v>18995</v>
      </c>
    </row>
    <row r="314" spans="1:10" x14ac:dyDescent="0.25">
      <c r="A314" s="134" t="s">
        <v>4855</v>
      </c>
      <c r="B314" s="134" t="s">
        <v>15858</v>
      </c>
      <c r="C314" s="134" t="s">
        <v>15858</v>
      </c>
      <c r="D314" s="134" t="s">
        <v>16351</v>
      </c>
      <c r="E314" s="134">
        <v>2110</v>
      </c>
      <c r="F314" s="134" t="s">
        <v>21711</v>
      </c>
      <c r="G314" s="135">
        <v>82882.5</v>
      </c>
      <c r="H314" s="134" t="s">
        <v>75</v>
      </c>
      <c r="I314" s="134" t="s">
        <v>20096</v>
      </c>
      <c r="J314" s="134" t="s">
        <v>18995</v>
      </c>
    </row>
    <row r="315" spans="1:10" x14ac:dyDescent="0.25">
      <c r="A315" t="s">
        <v>4855</v>
      </c>
      <c r="B315" t="s">
        <v>15858</v>
      </c>
      <c r="C315" t="s">
        <v>15858</v>
      </c>
      <c r="D315" t="s">
        <v>16351</v>
      </c>
      <c r="E315">
        <v>2115</v>
      </c>
      <c r="F315" t="s">
        <v>21712</v>
      </c>
      <c r="G315" s="111">
        <v>34160</v>
      </c>
      <c r="H315" t="s">
        <v>75</v>
      </c>
      <c r="I315" t="s">
        <v>20096</v>
      </c>
      <c r="J315" t="s">
        <v>18995</v>
      </c>
    </row>
    <row r="316" spans="1:10" x14ac:dyDescent="0.25">
      <c r="A316" s="134" t="s">
        <v>4855</v>
      </c>
      <c r="B316" s="134" t="s">
        <v>15858</v>
      </c>
      <c r="C316" s="134" t="s">
        <v>15858</v>
      </c>
      <c r="D316" s="134" t="s">
        <v>16351</v>
      </c>
      <c r="E316" s="134">
        <v>2117</v>
      </c>
      <c r="F316" s="134" t="s">
        <v>21713</v>
      </c>
      <c r="G316" s="135">
        <v>3500</v>
      </c>
      <c r="H316" s="134" t="s">
        <v>75</v>
      </c>
      <c r="I316" s="134" t="s">
        <v>20096</v>
      </c>
      <c r="J316" s="134" t="s">
        <v>18995</v>
      </c>
    </row>
    <row r="317" spans="1:10" x14ac:dyDescent="0.25">
      <c r="A317" t="s">
        <v>4855</v>
      </c>
      <c r="B317" t="s">
        <v>15858</v>
      </c>
      <c r="C317" t="s">
        <v>15858</v>
      </c>
      <c r="D317" t="s">
        <v>16351</v>
      </c>
      <c r="E317">
        <v>2118</v>
      </c>
      <c r="F317" t="s">
        <v>21714</v>
      </c>
      <c r="G317" s="111">
        <v>11556</v>
      </c>
      <c r="H317" t="s">
        <v>75</v>
      </c>
      <c r="I317" t="s">
        <v>20096</v>
      </c>
      <c r="J317" t="s">
        <v>18995</v>
      </c>
    </row>
    <row r="318" spans="1:10" x14ac:dyDescent="0.25">
      <c r="A318" s="134" t="s">
        <v>4855</v>
      </c>
      <c r="B318" s="134" t="s">
        <v>15858</v>
      </c>
      <c r="C318" s="134" t="s">
        <v>15858</v>
      </c>
      <c r="D318" s="134" t="s">
        <v>16351</v>
      </c>
      <c r="E318" s="134">
        <v>2119</v>
      </c>
      <c r="F318" s="134" t="s">
        <v>21715</v>
      </c>
      <c r="G318" s="135">
        <v>32330</v>
      </c>
      <c r="H318" s="134" t="s">
        <v>75</v>
      </c>
      <c r="I318" s="134" t="s">
        <v>20096</v>
      </c>
      <c r="J318" s="134" t="s">
        <v>18995</v>
      </c>
    </row>
    <row r="319" spans="1:10" x14ac:dyDescent="0.25">
      <c r="A319" t="s">
        <v>4855</v>
      </c>
      <c r="B319" t="s">
        <v>16501</v>
      </c>
      <c r="C319" t="s">
        <v>15858</v>
      </c>
      <c r="D319" t="s">
        <v>16351</v>
      </c>
      <c r="E319">
        <v>1930</v>
      </c>
      <c r="F319" t="s">
        <v>18502</v>
      </c>
      <c r="G319" s="111">
        <v>34541.7</v>
      </c>
      <c r="H319" t="s">
        <v>75</v>
      </c>
      <c r="I319" t="s">
        <v>20096</v>
      </c>
      <c r="J319" t="s">
        <v>18995</v>
      </c>
    </row>
    <row r="320" spans="1:10" x14ac:dyDescent="0.25">
      <c r="A320" s="134" t="s">
        <v>4855</v>
      </c>
      <c r="B320" s="134" t="s">
        <v>16354</v>
      </c>
      <c r="C320" s="134" t="s">
        <v>15858</v>
      </c>
      <c r="D320" s="134" t="s">
        <v>16351</v>
      </c>
      <c r="E320" s="134">
        <v>1882</v>
      </c>
      <c r="F320" s="134" t="s">
        <v>18503</v>
      </c>
      <c r="G320" s="135">
        <v>48242.95</v>
      </c>
      <c r="H320" s="134" t="s">
        <v>75</v>
      </c>
      <c r="I320" s="134" t="s">
        <v>20096</v>
      </c>
      <c r="J320" s="134" t="s">
        <v>18995</v>
      </c>
    </row>
    <row r="321" spans="1:10" x14ac:dyDescent="0.25">
      <c r="A321" t="s">
        <v>4855</v>
      </c>
      <c r="B321" t="s">
        <v>16354</v>
      </c>
      <c r="C321" t="s">
        <v>15858</v>
      </c>
      <c r="D321" t="s">
        <v>16351</v>
      </c>
      <c r="E321">
        <v>1883</v>
      </c>
      <c r="F321" t="s">
        <v>18504</v>
      </c>
      <c r="G321" s="111">
        <v>33615.35</v>
      </c>
      <c r="H321" t="s">
        <v>75</v>
      </c>
      <c r="I321" t="s">
        <v>20096</v>
      </c>
      <c r="J321" t="s">
        <v>18995</v>
      </c>
    </row>
    <row r="322" spans="1:10" x14ac:dyDescent="0.25">
      <c r="A322" s="134" t="s">
        <v>4855</v>
      </c>
      <c r="B322" s="134" t="s">
        <v>16383</v>
      </c>
      <c r="C322" s="134" t="s">
        <v>15858</v>
      </c>
      <c r="D322" s="134" t="s">
        <v>16351</v>
      </c>
      <c r="E322" s="134">
        <v>1889</v>
      </c>
      <c r="F322" s="134" t="s">
        <v>18509</v>
      </c>
      <c r="G322" s="135">
        <v>7556.3</v>
      </c>
      <c r="H322" s="134" t="s">
        <v>75</v>
      </c>
      <c r="I322" s="134" t="s">
        <v>20096</v>
      </c>
      <c r="J322" s="134" t="s">
        <v>18995</v>
      </c>
    </row>
    <row r="323" spans="1:10" x14ac:dyDescent="0.25">
      <c r="A323" t="s">
        <v>4855</v>
      </c>
      <c r="B323" t="s">
        <v>16509</v>
      </c>
      <c r="C323" t="s">
        <v>15858</v>
      </c>
      <c r="D323" t="s">
        <v>16351</v>
      </c>
      <c r="E323">
        <v>1982</v>
      </c>
      <c r="F323" t="s">
        <v>18505</v>
      </c>
      <c r="G323" s="111">
        <v>34764.8</v>
      </c>
      <c r="H323" t="s">
        <v>75</v>
      </c>
      <c r="I323" t="s">
        <v>20096</v>
      </c>
      <c r="J323" t="s">
        <v>18995</v>
      </c>
    </row>
    <row r="324" spans="1:10" x14ac:dyDescent="0.25">
      <c r="A324" s="134" t="s">
        <v>4855</v>
      </c>
      <c r="B324" s="134" t="s">
        <v>15956</v>
      </c>
      <c r="C324" s="134" t="s">
        <v>15858</v>
      </c>
      <c r="D324" s="134" t="s">
        <v>16351</v>
      </c>
      <c r="E324" s="134">
        <v>1988</v>
      </c>
      <c r="F324" s="134" t="s">
        <v>18510</v>
      </c>
      <c r="G324" s="135">
        <v>8395.35</v>
      </c>
      <c r="H324" s="134" t="s">
        <v>75</v>
      </c>
      <c r="I324" s="134" t="s">
        <v>20096</v>
      </c>
      <c r="J324" s="134" t="s">
        <v>18995</v>
      </c>
    </row>
    <row r="325" spans="1:10" x14ac:dyDescent="0.25">
      <c r="A325" t="s">
        <v>4855</v>
      </c>
      <c r="B325" t="s">
        <v>16383</v>
      </c>
      <c r="C325" t="s">
        <v>15858</v>
      </c>
      <c r="D325" t="s">
        <v>16351</v>
      </c>
      <c r="E325">
        <v>1890</v>
      </c>
      <c r="F325" t="s">
        <v>18511</v>
      </c>
      <c r="G325" s="111">
        <v>6348.65</v>
      </c>
      <c r="H325" t="s">
        <v>75</v>
      </c>
      <c r="I325" t="s">
        <v>20096</v>
      </c>
      <c r="J325" t="s">
        <v>18995</v>
      </c>
    </row>
    <row r="326" spans="1:10" x14ac:dyDescent="0.25">
      <c r="A326" s="134" t="s">
        <v>4855</v>
      </c>
      <c r="B326" s="134" t="s">
        <v>16383</v>
      </c>
      <c r="C326" s="134" t="s">
        <v>15858</v>
      </c>
      <c r="D326" s="134" t="s">
        <v>16351</v>
      </c>
      <c r="E326" s="134">
        <v>1897</v>
      </c>
      <c r="F326" s="134" t="s">
        <v>18507</v>
      </c>
      <c r="G326" s="135">
        <v>2328</v>
      </c>
      <c r="H326" s="134" t="s">
        <v>75</v>
      </c>
      <c r="I326" s="134" t="s">
        <v>20096</v>
      </c>
      <c r="J326" s="134" t="s">
        <v>18995</v>
      </c>
    </row>
    <row r="327" spans="1:10" x14ac:dyDescent="0.25">
      <c r="A327" t="s">
        <v>21716</v>
      </c>
      <c r="B327" t="s">
        <v>15442</v>
      </c>
      <c r="C327" t="s">
        <v>15858</v>
      </c>
      <c r="D327" t="s">
        <v>16351</v>
      </c>
      <c r="E327">
        <v>3935</v>
      </c>
      <c r="F327" t="s">
        <v>21707</v>
      </c>
      <c r="G327" s="111">
        <v>750</v>
      </c>
      <c r="H327" t="s">
        <v>75</v>
      </c>
      <c r="I327" t="s">
        <v>20096</v>
      </c>
      <c r="J327" t="s">
        <v>18995</v>
      </c>
    </row>
    <row r="328" spans="1:10" x14ac:dyDescent="0.25">
      <c r="A328" s="134" t="s">
        <v>21717</v>
      </c>
      <c r="B328" s="134" t="s">
        <v>15438</v>
      </c>
      <c r="C328" s="134" t="s">
        <v>15858</v>
      </c>
      <c r="D328" s="134" t="s">
        <v>16351</v>
      </c>
      <c r="E328" s="134">
        <v>4479</v>
      </c>
      <c r="F328" s="134" t="s">
        <v>18336</v>
      </c>
      <c r="G328" s="135">
        <v>1920</v>
      </c>
      <c r="H328" s="134" t="s">
        <v>75</v>
      </c>
      <c r="I328" s="134" t="s">
        <v>20096</v>
      </c>
      <c r="J328" s="134" t="s">
        <v>18995</v>
      </c>
    </row>
    <row r="329" spans="1:10" x14ac:dyDescent="0.25">
      <c r="A329" t="s">
        <v>4855</v>
      </c>
      <c r="B329" t="s">
        <v>16383</v>
      </c>
      <c r="C329" t="s">
        <v>15881</v>
      </c>
      <c r="D329" t="s">
        <v>16351</v>
      </c>
      <c r="E329">
        <v>1901</v>
      </c>
      <c r="F329" t="s">
        <v>18508</v>
      </c>
      <c r="G329" s="111">
        <v>20564</v>
      </c>
      <c r="H329" t="s">
        <v>75</v>
      </c>
      <c r="I329" t="s">
        <v>20096</v>
      </c>
      <c r="J329" t="s">
        <v>18995</v>
      </c>
    </row>
    <row r="330" spans="1:10" x14ac:dyDescent="0.25">
      <c r="A330" s="134" t="s">
        <v>4855</v>
      </c>
      <c r="B330" s="134" t="s">
        <v>15865</v>
      </c>
      <c r="C330" s="134" t="s">
        <v>15881</v>
      </c>
      <c r="D330" s="134" t="s">
        <v>16351</v>
      </c>
      <c r="E330" s="134">
        <v>2139</v>
      </c>
      <c r="F330" s="134" t="s">
        <v>21718</v>
      </c>
      <c r="G330" s="135">
        <v>5778</v>
      </c>
      <c r="H330" s="134" t="s">
        <v>75</v>
      </c>
      <c r="I330" s="134" t="s">
        <v>20096</v>
      </c>
      <c r="J330" s="134" t="s">
        <v>18995</v>
      </c>
    </row>
    <row r="331" spans="1:10" x14ac:dyDescent="0.25">
      <c r="A331" t="s">
        <v>4855</v>
      </c>
      <c r="B331" t="s">
        <v>16359</v>
      </c>
      <c r="C331" t="s">
        <v>15881</v>
      </c>
      <c r="D331" t="s">
        <v>16351</v>
      </c>
      <c r="E331">
        <v>2063</v>
      </c>
      <c r="F331" t="s">
        <v>18597</v>
      </c>
      <c r="G331" s="111">
        <v>13252.5</v>
      </c>
      <c r="H331" t="s">
        <v>75</v>
      </c>
      <c r="I331" t="s">
        <v>20096</v>
      </c>
      <c r="J331" t="s">
        <v>18995</v>
      </c>
    </row>
    <row r="332" spans="1:10" x14ac:dyDescent="0.25">
      <c r="A332" s="134" t="s">
        <v>4855</v>
      </c>
      <c r="B332" s="134" t="s">
        <v>16509</v>
      </c>
      <c r="C332" s="134" t="s">
        <v>15881</v>
      </c>
      <c r="D332" s="134" t="s">
        <v>16351</v>
      </c>
      <c r="E332" s="134">
        <v>1970</v>
      </c>
      <c r="F332" s="134" t="s">
        <v>18535</v>
      </c>
      <c r="G332" s="135">
        <v>17169</v>
      </c>
      <c r="H332" s="134" t="s">
        <v>75</v>
      </c>
      <c r="I332" s="134" t="s">
        <v>20096</v>
      </c>
      <c r="J332" s="134" t="s">
        <v>18995</v>
      </c>
    </row>
    <row r="333" spans="1:10" x14ac:dyDescent="0.25">
      <c r="A333" t="s">
        <v>4855</v>
      </c>
      <c r="B333" t="s">
        <v>17181</v>
      </c>
      <c r="C333" t="s">
        <v>15881</v>
      </c>
      <c r="D333" t="s">
        <v>16351</v>
      </c>
      <c r="E333">
        <v>1793</v>
      </c>
      <c r="F333" t="s">
        <v>18767</v>
      </c>
      <c r="G333" s="111">
        <v>32679.3</v>
      </c>
      <c r="H333" t="s">
        <v>75</v>
      </c>
      <c r="I333" t="s">
        <v>20096</v>
      </c>
      <c r="J333" t="s">
        <v>18995</v>
      </c>
    </row>
    <row r="334" spans="1:10" x14ac:dyDescent="0.25">
      <c r="A334" s="134" t="s">
        <v>4855</v>
      </c>
      <c r="B334" s="134" t="s">
        <v>16383</v>
      </c>
      <c r="C334" s="134" t="s">
        <v>15881</v>
      </c>
      <c r="D334" s="134" t="s">
        <v>16351</v>
      </c>
      <c r="E334" s="134">
        <v>1895</v>
      </c>
      <c r="F334" s="134" t="s">
        <v>18506</v>
      </c>
      <c r="G334" s="135">
        <v>13036.8</v>
      </c>
      <c r="H334" s="134" t="s">
        <v>75</v>
      </c>
      <c r="I334" s="134" t="s">
        <v>20096</v>
      </c>
      <c r="J334" s="134" t="s">
        <v>18995</v>
      </c>
    </row>
    <row r="335" spans="1:10" x14ac:dyDescent="0.25">
      <c r="A335" t="s">
        <v>4855</v>
      </c>
      <c r="B335" t="s">
        <v>16383</v>
      </c>
      <c r="C335" t="s">
        <v>15881</v>
      </c>
      <c r="D335" t="s">
        <v>16351</v>
      </c>
      <c r="E335">
        <v>1898</v>
      </c>
      <c r="F335" t="s">
        <v>18512</v>
      </c>
      <c r="G335" s="111">
        <v>6285.6</v>
      </c>
      <c r="H335" t="s">
        <v>75</v>
      </c>
      <c r="I335" t="s">
        <v>20096</v>
      </c>
      <c r="J335" t="s">
        <v>18995</v>
      </c>
    </row>
    <row r="336" spans="1:10" x14ac:dyDescent="0.25">
      <c r="A336" s="134" t="s">
        <v>4855</v>
      </c>
      <c r="B336" s="134" t="s">
        <v>16383</v>
      </c>
      <c r="C336" s="134" t="s">
        <v>15881</v>
      </c>
      <c r="D336" s="134" t="s">
        <v>16351</v>
      </c>
      <c r="E336" s="134">
        <v>1899</v>
      </c>
      <c r="F336" s="134" t="s">
        <v>18513</v>
      </c>
      <c r="G336" s="135">
        <v>20602.8</v>
      </c>
      <c r="H336" s="134" t="s">
        <v>75</v>
      </c>
      <c r="I336" s="134" t="s">
        <v>20096</v>
      </c>
      <c r="J336" s="134" t="s">
        <v>18995</v>
      </c>
    </row>
    <row r="337" spans="1:10" x14ac:dyDescent="0.25">
      <c r="A337" t="s">
        <v>4855</v>
      </c>
      <c r="B337" t="s">
        <v>16574</v>
      </c>
      <c r="C337" t="s">
        <v>15881</v>
      </c>
      <c r="D337" t="s">
        <v>16351</v>
      </c>
      <c r="E337">
        <v>1996</v>
      </c>
      <c r="F337" t="s">
        <v>18567</v>
      </c>
      <c r="G337" s="111">
        <v>14666.4</v>
      </c>
      <c r="H337" t="s">
        <v>75</v>
      </c>
      <c r="I337" t="s">
        <v>20096</v>
      </c>
      <c r="J337" t="s">
        <v>18995</v>
      </c>
    </row>
    <row r="338" spans="1:10" x14ac:dyDescent="0.25">
      <c r="A338" s="134" t="s">
        <v>19430</v>
      </c>
      <c r="B338" s="134" t="s">
        <v>18138</v>
      </c>
      <c r="C338" s="134" t="s">
        <v>15881</v>
      </c>
      <c r="D338" s="134" t="s">
        <v>16351</v>
      </c>
      <c r="E338" s="134">
        <v>4368</v>
      </c>
      <c r="F338" s="134" t="s">
        <v>18514</v>
      </c>
      <c r="G338" s="135">
        <v>17886.66</v>
      </c>
      <c r="H338" s="134" t="s">
        <v>75</v>
      </c>
      <c r="I338" s="134" t="s">
        <v>20096</v>
      </c>
      <c r="J338" s="134" t="s">
        <v>18995</v>
      </c>
    </row>
    <row r="339" spans="1:10" x14ac:dyDescent="0.25">
      <c r="A339" t="s">
        <v>21719</v>
      </c>
      <c r="B339" t="s">
        <v>16350</v>
      </c>
      <c r="C339" t="s">
        <v>15881</v>
      </c>
      <c r="D339" t="s">
        <v>16351</v>
      </c>
      <c r="E339">
        <v>4472</v>
      </c>
      <c r="F339" t="s">
        <v>18515</v>
      </c>
      <c r="G339" s="111">
        <v>1120</v>
      </c>
      <c r="H339" t="s">
        <v>75</v>
      </c>
      <c r="I339" t="s">
        <v>20096</v>
      </c>
      <c r="J339" t="s">
        <v>18995</v>
      </c>
    </row>
    <row r="340" spans="1:10" x14ac:dyDescent="0.25">
      <c r="A340" s="134" t="s">
        <v>21720</v>
      </c>
      <c r="B340" s="134" t="s">
        <v>16350</v>
      </c>
      <c r="C340" s="134" t="s">
        <v>15881</v>
      </c>
      <c r="D340" s="134" t="s">
        <v>16351</v>
      </c>
      <c r="E340" s="134">
        <v>4472</v>
      </c>
      <c r="F340" s="134" t="s">
        <v>18515</v>
      </c>
      <c r="G340" s="135">
        <v>1120</v>
      </c>
      <c r="H340" s="134" t="s">
        <v>75</v>
      </c>
      <c r="I340" s="134" t="s">
        <v>20096</v>
      </c>
      <c r="J340" s="134" t="s">
        <v>18995</v>
      </c>
    </row>
    <row r="341" spans="1:10" x14ac:dyDescent="0.25">
      <c r="A341" t="s">
        <v>4855</v>
      </c>
      <c r="B341" t="s">
        <v>16574</v>
      </c>
      <c r="C341" t="s">
        <v>15865</v>
      </c>
      <c r="D341" t="s">
        <v>16351</v>
      </c>
      <c r="E341">
        <v>2007</v>
      </c>
      <c r="F341" t="s">
        <v>18516</v>
      </c>
      <c r="G341" s="111">
        <v>6984</v>
      </c>
      <c r="H341" t="s">
        <v>75</v>
      </c>
      <c r="I341" t="s">
        <v>20096</v>
      </c>
      <c r="J341" t="s">
        <v>18995</v>
      </c>
    </row>
    <row r="342" spans="1:10" x14ac:dyDescent="0.25">
      <c r="A342" s="134" t="s">
        <v>4855</v>
      </c>
      <c r="B342" s="134" t="s">
        <v>16574</v>
      </c>
      <c r="C342" s="134" t="s">
        <v>15865</v>
      </c>
      <c r="D342" s="134" t="s">
        <v>16351</v>
      </c>
      <c r="E342" s="134">
        <v>2010</v>
      </c>
      <c r="F342" s="134" t="s">
        <v>18517</v>
      </c>
      <c r="G342" s="135">
        <v>8148</v>
      </c>
      <c r="H342" s="134" t="s">
        <v>75</v>
      </c>
      <c r="I342" s="134" t="s">
        <v>20096</v>
      </c>
      <c r="J342" s="134" t="s">
        <v>18995</v>
      </c>
    </row>
    <row r="343" spans="1:10" x14ac:dyDescent="0.25">
      <c r="A343" t="s">
        <v>4855</v>
      </c>
      <c r="B343" t="s">
        <v>16383</v>
      </c>
      <c r="C343" t="s">
        <v>15865</v>
      </c>
      <c r="D343" t="s">
        <v>16351</v>
      </c>
      <c r="E343">
        <v>1911</v>
      </c>
      <c r="F343" t="s">
        <v>18518</v>
      </c>
      <c r="G343" s="111">
        <v>3101.58</v>
      </c>
      <c r="H343" t="s">
        <v>75</v>
      </c>
      <c r="I343" t="s">
        <v>20096</v>
      </c>
      <c r="J343" t="s">
        <v>18995</v>
      </c>
    </row>
    <row r="344" spans="1:10" x14ac:dyDescent="0.25">
      <c r="A344" s="134" t="s">
        <v>4855</v>
      </c>
      <c r="B344" s="134" t="s">
        <v>16383</v>
      </c>
      <c r="C344" s="134" t="s">
        <v>15865</v>
      </c>
      <c r="D344" s="134" t="s">
        <v>16351</v>
      </c>
      <c r="E344" s="134">
        <v>1912</v>
      </c>
      <c r="F344" s="134" t="s">
        <v>18519</v>
      </c>
      <c r="G344" s="135">
        <v>85432.75</v>
      </c>
      <c r="H344" s="134" t="s">
        <v>75</v>
      </c>
      <c r="I344" s="134" t="s">
        <v>20096</v>
      </c>
      <c r="J344" s="134" t="s">
        <v>18995</v>
      </c>
    </row>
    <row r="345" spans="1:10" x14ac:dyDescent="0.25">
      <c r="A345" t="s">
        <v>4855</v>
      </c>
      <c r="B345" t="s">
        <v>16383</v>
      </c>
      <c r="C345" t="s">
        <v>15865</v>
      </c>
      <c r="D345" t="s">
        <v>16351</v>
      </c>
      <c r="E345">
        <v>1916</v>
      </c>
      <c r="F345" t="s">
        <v>18520</v>
      </c>
      <c r="G345" s="111">
        <v>11880</v>
      </c>
      <c r="H345" t="s">
        <v>75</v>
      </c>
      <c r="I345" t="s">
        <v>20096</v>
      </c>
      <c r="J345" t="s">
        <v>18995</v>
      </c>
    </row>
    <row r="346" spans="1:10" x14ac:dyDescent="0.25">
      <c r="A346" s="134" t="s">
        <v>4855</v>
      </c>
      <c r="B346" s="134" t="s">
        <v>16378</v>
      </c>
      <c r="C346" s="134" t="s">
        <v>15865</v>
      </c>
      <c r="D346" s="134" t="s">
        <v>16351</v>
      </c>
      <c r="E346" s="134">
        <v>1919</v>
      </c>
      <c r="F346" s="134" t="s">
        <v>18521</v>
      </c>
      <c r="G346" s="135">
        <v>28150</v>
      </c>
      <c r="H346" s="134" t="s">
        <v>75</v>
      </c>
      <c r="I346" s="134" t="s">
        <v>20096</v>
      </c>
      <c r="J346" s="134" t="s">
        <v>18995</v>
      </c>
    </row>
    <row r="347" spans="1:10" x14ac:dyDescent="0.25">
      <c r="A347" t="s">
        <v>4855</v>
      </c>
      <c r="B347" t="s">
        <v>16378</v>
      </c>
      <c r="C347" t="s">
        <v>15865</v>
      </c>
      <c r="D347" t="s">
        <v>16351</v>
      </c>
      <c r="E347">
        <v>1922</v>
      </c>
      <c r="F347" t="s">
        <v>18522</v>
      </c>
      <c r="G347" s="111">
        <v>52795.16</v>
      </c>
      <c r="H347" t="s">
        <v>75</v>
      </c>
      <c r="I347" t="s">
        <v>20096</v>
      </c>
      <c r="J347" t="s">
        <v>18995</v>
      </c>
    </row>
    <row r="348" spans="1:10" x14ac:dyDescent="0.25">
      <c r="A348" s="134" t="s">
        <v>4855</v>
      </c>
      <c r="B348" s="134" t="s">
        <v>16378</v>
      </c>
      <c r="C348" s="134" t="s">
        <v>15865</v>
      </c>
      <c r="D348" s="134" t="s">
        <v>16351</v>
      </c>
      <c r="E348" s="134">
        <v>1925</v>
      </c>
      <c r="F348" s="134" t="s">
        <v>18523</v>
      </c>
      <c r="G348" s="135">
        <v>16509.4</v>
      </c>
      <c r="H348" s="134" t="s">
        <v>75</v>
      </c>
      <c r="I348" s="134" t="s">
        <v>20096</v>
      </c>
      <c r="J348" s="134" t="s">
        <v>18995</v>
      </c>
    </row>
    <row r="349" spans="1:10" x14ac:dyDescent="0.25">
      <c r="A349" t="s">
        <v>4855</v>
      </c>
      <c r="B349" t="s">
        <v>16402</v>
      </c>
      <c r="C349" t="s">
        <v>15865</v>
      </c>
      <c r="D349" t="s">
        <v>16351</v>
      </c>
      <c r="E349">
        <v>1932</v>
      </c>
      <c r="F349" t="s">
        <v>18526</v>
      </c>
      <c r="G349" s="111">
        <v>27237.6</v>
      </c>
      <c r="H349" t="s">
        <v>75</v>
      </c>
      <c r="I349" t="s">
        <v>20096</v>
      </c>
      <c r="J349" t="s">
        <v>18995</v>
      </c>
    </row>
    <row r="350" spans="1:10" x14ac:dyDescent="0.25">
      <c r="A350" s="134" t="s">
        <v>4855</v>
      </c>
      <c r="B350" s="134" t="s">
        <v>16402</v>
      </c>
      <c r="C350" s="134" t="s">
        <v>15865</v>
      </c>
      <c r="D350" s="134" t="s">
        <v>16351</v>
      </c>
      <c r="E350" s="134">
        <v>1934</v>
      </c>
      <c r="F350" s="134" t="s">
        <v>18527</v>
      </c>
      <c r="G350" s="135">
        <v>29740.2</v>
      </c>
      <c r="H350" s="134" t="s">
        <v>75</v>
      </c>
      <c r="I350" s="134" t="s">
        <v>20096</v>
      </c>
      <c r="J350" s="134" t="s">
        <v>18995</v>
      </c>
    </row>
    <row r="351" spans="1:10" x14ac:dyDescent="0.25">
      <c r="A351" t="s">
        <v>4855</v>
      </c>
      <c r="B351" t="s">
        <v>15865</v>
      </c>
      <c r="C351" t="s">
        <v>15865</v>
      </c>
      <c r="D351" t="s">
        <v>16351</v>
      </c>
      <c r="E351">
        <v>2144</v>
      </c>
      <c r="F351" t="s">
        <v>21721</v>
      </c>
      <c r="G351" s="111">
        <v>19581</v>
      </c>
      <c r="H351" t="s">
        <v>75</v>
      </c>
      <c r="I351" t="s">
        <v>20096</v>
      </c>
      <c r="J351" t="s">
        <v>18995</v>
      </c>
    </row>
    <row r="352" spans="1:10" x14ac:dyDescent="0.25">
      <c r="A352" s="134" t="s">
        <v>4855</v>
      </c>
      <c r="B352" s="134" t="s">
        <v>15865</v>
      </c>
      <c r="C352" s="134" t="s">
        <v>15865</v>
      </c>
      <c r="D352" s="134" t="s">
        <v>16351</v>
      </c>
      <c r="E352" s="134">
        <v>2149</v>
      </c>
      <c r="F352" s="134" t="s">
        <v>21722</v>
      </c>
      <c r="G352" s="135">
        <v>2840</v>
      </c>
      <c r="H352" s="134" t="s">
        <v>75</v>
      </c>
      <c r="I352" s="134" t="s">
        <v>20096</v>
      </c>
      <c r="J352" s="134" t="s">
        <v>18995</v>
      </c>
    </row>
    <row r="353" spans="1:10" x14ac:dyDescent="0.25">
      <c r="A353" t="s">
        <v>4855</v>
      </c>
      <c r="B353" t="s">
        <v>15907</v>
      </c>
      <c r="C353" t="s">
        <v>15865</v>
      </c>
      <c r="D353" t="s">
        <v>16351</v>
      </c>
      <c r="E353">
        <v>1947</v>
      </c>
      <c r="F353" t="s">
        <v>18802</v>
      </c>
      <c r="G353" s="111">
        <v>94754.45</v>
      </c>
      <c r="H353" t="s">
        <v>75</v>
      </c>
      <c r="I353" t="s">
        <v>20096</v>
      </c>
      <c r="J353" t="s">
        <v>18995</v>
      </c>
    </row>
    <row r="354" spans="1:10" x14ac:dyDescent="0.25">
      <c r="A354" s="134" t="s">
        <v>19438</v>
      </c>
      <c r="B354" s="134" t="s">
        <v>19439</v>
      </c>
      <c r="C354" s="134" t="s">
        <v>15865</v>
      </c>
      <c r="D354" s="134" t="s">
        <v>16351</v>
      </c>
      <c r="E354" s="134">
        <v>4134</v>
      </c>
      <c r="F354" s="134" t="s">
        <v>18524</v>
      </c>
      <c r="G354" s="135">
        <v>3333.33</v>
      </c>
      <c r="H354" s="134" t="s">
        <v>75</v>
      </c>
      <c r="I354" s="134" t="s">
        <v>20096</v>
      </c>
      <c r="J354" s="134" t="s">
        <v>18995</v>
      </c>
    </row>
    <row r="355" spans="1:10" x14ac:dyDescent="0.25">
      <c r="A355" t="s">
        <v>4855</v>
      </c>
      <c r="B355" t="s">
        <v>16059</v>
      </c>
      <c r="C355" t="s">
        <v>15925</v>
      </c>
      <c r="D355" t="s">
        <v>16351</v>
      </c>
      <c r="E355">
        <v>2021</v>
      </c>
      <c r="F355" t="s">
        <v>18525</v>
      </c>
      <c r="G355" s="111">
        <v>8962.8</v>
      </c>
      <c r="H355" t="s">
        <v>75</v>
      </c>
      <c r="I355" t="s">
        <v>20096</v>
      </c>
      <c r="J355" t="s">
        <v>18995</v>
      </c>
    </row>
    <row r="356" spans="1:10" x14ac:dyDescent="0.25">
      <c r="A356" s="134" t="s">
        <v>4855</v>
      </c>
      <c r="B356" s="134" t="s">
        <v>15925</v>
      </c>
      <c r="C356" s="134" t="s">
        <v>15925</v>
      </c>
      <c r="D356" s="134" t="s">
        <v>16351</v>
      </c>
      <c r="E356" s="134">
        <v>2150</v>
      </c>
      <c r="F356" s="134" t="s">
        <v>21723</v>
      </c>
      <c r="G356" s="135">
        <v>31110</v>
      </c>
      <c r="H356" s="134" t="s">
        <v>75</v>
      </c>
      <c r="I356" s="134" t="s">
        <v>20096</v>
      </c>
      <c r="J356" s="134" t="s">
        <v>18995</v>
      </c>
    </row>
    <row r="357" spans="1:10" x14ac:dyDescent="0.25">
      <c r="A357" t="s">
        <v>4855</v>
      </c>
      <c r="B357" t="s">
        <v>15925</v>
      </c>
      <c r="C357" t="s">
        <v>15925</v>
      </c>
      <c r="D357" t="s">
        <v>16351</v>
      </c>
      <c r="E357">
        <v>2154</v>
      </c>
      <c r="F357" t="s">
        <v>21724</v>
      </c>
      <c r="G357" s="111">
        <v>5778</v>
      </c>
      <c r="H357" t="s">
        <v>75</v>
      </c>
      <c r="I357" t="s">
        <v>20096</v>
      </c>
      <c r="J357" t="s">
        <v>18995</v>
      </c>
    </row>
    <row r="358" spans="1:10" x14ac:dyDescent="0.25">
      <c r="A358" s="134" t="s">
        <v>4855</v>
      </c>
      <c r="B358" s="134" t="s">
        <v>16383</v>
      </c>
      <c r="C358" s="134" t="s">
        <v>15925</v>
      </c>
      <c r="D358" s="134" t="s">
        <v>16351</v>
      </c>
      <c r="E358" s="134">
        <v>1896</v>
      </c>
      <c r="F358" s="134" t="s">
        <v>18538</v>
      </c>
      <c r="G358" s="135">
        <v>32902.4</v>
      </c>
      <c r="H358" s="134" t="s">
        <v>75</v>
      </c>
      <c r="I358" s="134" t="s">
        <v>20096</v>
      </c>
      <c r="J358" s="134" t="s">
        <v>18995</v>
      </c>
    </row>
    <row r="359" spans="1:10" x14ac:dyDescent="0.25">
      <c r="A359" t="s">
        <v>4855</v>
      </c>
      <c r="B359" t="s">
        <v>16375</v>
      </c>
      <c r="C359" t="s">
        <v>15875</v>
      </c>
      <c r="D359" t="s">
        <v>16351</v>
      </c>
      <c r="E359">
        <v>2034</v>
      </c>
      <c r="F359" t="s">
        <v>18558</v>
      </c>
      <c r="G359" s="111">
        <v>44640</v>
      </c>
      <c r="H359" t="s">
        <v>75</v>
      </c>
      <c r="I359" t="s">
        <v>20096</v>
      </c>
      <c r="J359" t="s">
        <v>18995</v>
      </c>
    </row>
    <row r="360" spans="1:10" x14ac:dyDescent="0.25">
      <c r="A360" s="134" t="s">
        <v>4855</v>
      </c>
      <c r="B360" s="134" t="s">
        <v>16402</v>
      </c>
      <c r="C360" s="134" t="s">
        <v>15875</v>
      </c>
      <c r="D360" s="134" t="s">
        <v>16351</v>
      </c>
      <c r="E360" s="134">
        <v>1943</v>
      </c>
      <c r="F360" s="134" t="s">
        <v>18528</v>
      </c>
      <c r="G360" s="135">
        <v>4500.8</v>
      </c>
      <c r="H360" s="134" t="s">
        <v>75</v>
      </c>
      <c r="I360" s="134" t="s">
        <v>20096</v>
      </c>
      <c r="J360" s="134" t="s">
        <v>18995</v>
      </c>
    </row>
    <row r="361" spans="1:10" x14ac:dyDescent="0.25">
      <c r="A361" t="s">
        <v>4855</v>
      </c>
      <c r="B361" t="s">
        <v>15875</v>
      </c>
      <c r="C361" t="s">
        <v>15875</v>
      </c>
      <c r="D361" t="s">
        <v>16351</v>
      </c>
      <c r="E361">
        <v>2158</v>
      </c>
      <c r="F361" t="s">
        <v>21725</v>
      </c>
      <c r="G361" s="111">
        <v>5778</v>
      </c>
      <c r="H361" t="s">
        <v>75</v>
      </c>
      <c r="I361" t="s">
        <v>20096</v>
      </c>
      <c r="J361" t="s">
        <v>18995</v>
      </c>
    </row>
    <row r="362" spans="1:10" x14ac:dyDescent="0.25">
      <c r="A362" s="134" t="s">
        <v>4855</v>
      </c>
      <c r="B362" s="134" t="s">
        <v>16509</v>
      </c>
      <c r="C362" s="134" t="s">
        <v>15875</v>
      </c>
      <c r="D362" s="134" t="s">
        <v>16351</v>
      </c>
      <c r="E362" s="134">
        <v>1958</v>
      </c>
      <c r="F362" s="134" t="s">
        <v>18530</v>
      </c>
      <c r="G362" s="135">
        <v>22542.8</v>
      </c>
      <c r="H362" s="134" t="s">
        <v>75</v>
      </c>
      <c r="I362" s="134" t="s">
        <v>20096</v>
      </c>
      <c r="J362" s="134" t="s">
        <v>18995</v>
      </c>
    </row>
    <row r="363" spans="1:10" x14ac:dyDescent="0.25">
      <c r="A363" t="s">
        <v>4855</v>
      </c>
      <c r="B363" t="s">
        <v>16509</v>
      </c>
      <c r="C363" t="s">
        <v>15875</v>
      </c>
      <c r="D363" t="s">
        <v>16351</v>
      </c>
      <c r="E363">
        <v>1961</v>
      </c>
      <c r="F363" t="s">
        <v>18532</v>
      </c>
      <c r="G363" s="111">
        <v>25258.8</v>
      </c>
      <c r="H363" t="s">
        <v>75</v>
      </c>
      <c r="I363" t="s">
        <v>20096</v>
      </c>
      <c r="J363" t="s">
        <v>18995</v>
      </c>
    </row>
    <row r="364" spans="1:10" x14ac:dyDescent="0.25">
      <c r="A364" s="134" t="s">
        <v>4855</v>
      </c>
      <c r="B364" s="134" t="s">
        <v>16509</v>
      </c>
      <c r="C364" s="134" t="s">
        <v>15875</v>
      </c>
      <c r="D364" s="134" t="s">
        <v>16351</v>
      </c>
      <c r="E364" s="134">
        <v>1967</v>
      </c>
      <c r="F364" s="134" t="s">
        <v>18534</v>
      </c>
      <c r="G364" s="135">
        <v>57094.2</v>
      </c>
      <c r="H364" s="134" t="s">
        <v>75</v>
      </c>
      <c r="I364" s="134" t="s">
        <v>20096</v>
      </c>
      <c r="J364" s="134" t="s">
        <v>18995</v>
      </c>
    </row>
    <row r="365" spans="1:10" x14ac:dyDescent="0.25">
      <c r="A365" t="s">
        <v>4855</v>
      </c>
      <c r="B365" t="s">
        <v>16655</v>
      </c>
      <c r="C365" t="s">
        <v>15875</v>
      </c>
      <c r="D365" t="s">
        <v>16351</v>
      </c>
      <c r="E365">
        <v>1973</v>
      </c>
      <c r="F365" t="s">
        <v>18537</v>
      </c>
      <c r="G365" s="111">
        <v>24120</v>
      </c>
      <c r="H365" t="s">
        <v>75</v>
      </c>
      <c r="I365" t="s">
        <v>20096</v>
      </c>
      <c r="J365" t="s">
        <v>18995</v>
      </c>
    </row>
    <row r="366" spans="1:10" x14ac:dyDescent="0.25">
      <c r="A366" s="134" t="s">
        <v>19444</v>
      </c>
      <c r="B366" s="134" t="s">
        <v>18138</v>
      </c>
      <c r="C366" s="134" t="s">
        <v>15875</v>
      </c>
      <c r="D366" s="134" t="s">
        <v>16351</v>
      </c>
      <c r="E366" s="134">
        <v>4368</v>
      </c>
      <c r="F366" s="134" t="s">
        <v>18514</v>
      </c>
      <c r="G366" s="135">
        <v>6650</v>
      </c>
      <c r="H366" s="134" t="s">
        <v>75</v>
      </c>
      <c r="I366" s="134" t="s">
        <v>20096</v>
      </c>
      <c r="J366" s="134" t="s">
        <v>18995</v>
      </c>
    </row>
    <row r="367" spans="1:10" x14ac:dyDescent="0.25">
      <c r="A367" t="s">
        <v>21726</v>
      </c>
      <c r="B367" t="s">
        <v>17285</v>
      </c>
      <c r="C367" t="s">
        <v>15875</v>
      </c>
      <c r="D367" t="s">
        <v>16351</v>
      </c>
      <c r="E367">
        <v>3067</v>
      </c>
      <c r="F367" t="s">
        <v>18266</v>
      </c>
      <c r="G367" s="111">
        <v>1920</v>
      </c>
      <c r="H367" t="s">
        <v>75</v>
      </c>
      <c r="I367" t="s">
        <v>20096</v>
      </c>
      <c r="J367" t="s">
        <v>18995</v>
      </c>
    </row>
    <row r="368" spans="1:10" x14ac:dyDescent="0.25">
      <c r="A368" s="134" t="s">
        <v>4855</v>
      </c>
      <c r="B368" s="134" t="s">
        <v>17441</v>
      </c>
      <c r="C368" s="134" t="s">
        <v>15963</v>
      </c>
      <c r="D368" s="134" t="s">
        <v>16351</v>
      </c>
      <c r="E368" s="134">
        <v>1623</v>
      </c>
      <c r="F368" s="134" t="s">
        <v>21727</v>
      </c>
      <c r="G368" s="135">
        <v>2298.9</v>
      </c>
      <c r="H368" s="134" t="s">
        <v>75</v>
      </c>
      <c r="I368" s="134" t="s">
        <v>20096</v>
      </c>
      <c r="J368" s="134" t="s">
        <v>18995</v>
      </c>
    </row>
    <row r="369" spans="1:10" x14ac:dyDescent="0.25">
      <c r="A369" t="s">
        <v>4855</v>
      </c>
      <c r="B369" t="s">
        <v>15907</v>
      </c>
      <c r="C369" t="s">
        <v>15963</v>
      </c>
      <c r="D369" t="s">
        <v>16351</v>
      </c>
      <c r="E369">
        <v>1948</v>
      </c>
      <c r="F369" t="s">
        <v>18540</v>
      </c>
      <c r="G369" s="111">
        <v>4555.12</v>
      </c>
      <c r="H369" t="s">
        <v>75</v>
      </c>
      <c r="I369" t="s">
        <v>20096</v>
      </c>
      <c r="J369" t="s">
        <v>18995</v>
      </c>
    </row>
    <row r="370" spans="1:10" x14ac:dyDescent="0.25">
      <c r="A370" s="134" t="s">
        <v>4855</v>
      </c>
      <c r="B370" s="134" t="s">
        <v>15907</v>
      </c>
      <c r="C370" s="134" t="s">
        <v>15963</v>
      </c>
      <c r="D370" s="134" t="s">
        <v>16351</v>
      </c>
      <c r="E370" s="134">
        <v>1951</v>
      </c>
      <c r="F370" s="134" t="s">
        <v>18541</v>
      </c>
      <c r="G370" s="135">
        <v>21834.7</v>
      </c>
      <c r="H370" s="134" t="s">
        <v>75</v>
      </c>
      <c r="I370" s="134" t="s">
        <v>20096</v>
      </c>
      <c r="J370" s="134" t="s">
        <v>18995</v>
      </c>
    </row>
    <row r="371" spans="1:10" x14ac:dyDescent="0.25">
      <c r="A371" t="s">
        <v>4855</v>
      </c>
      <c r="B371" t="s">
        <v>15907</v>
      </c>
      <c r="C371" t="s">
        <v>15963</v>
      </c>
      <c r="D371" t="s">
        <v>16351</v>
      </c>
      <c r="E371">
        <v>1953</v>
      </c>
      <c r="F371" t="s">
        <v>18542</v>
      </c>
      <c r="G371" s="111">
        <v>14065</v>
      </c>
      <c r="H371" t="s">
        <v>75</v>
      </c>
      <c r="I371" t="s">
        <v>20096</v>
      </c>
      <c r="J371" t="s">
        <v>18995</v>
      </c>
    </row>
    <row r="372" spans="1:10" x14ac:dyDescent="0.25">
      <c r="A372" s="134" t="s">
        <v>4855</v>
      </c>
      <c r="B372" s="134" t="s">
        <v>15907</v>
      </c>
      <c r="C372" s="134" t="s">
        <v>15963</v>
      </c>
      <c r="D372" s="134" t="s">
        <v>16351</v>
      </c>
      <c r="E372" s="134">
        <v>1954</v>
      </c>
      <c r="F372" s="134" t="s">
        <v>18543</v>
      </c>
      <c r="G372" s="135">
        <v>4888.8</v>
      </c>
      <c r="H372" s="134" t="s">
        <v>75</v>
      </c>
      <c r="I372" s="134" t="s">
        <v>20096</v>
      </c>
      <c r="J372" s="134" t="s">
        <v>18995</v>
      </c>
    </row>
    <row r="373" spans="1:10" x14ac:dyDescent="0.25">
      <c r="A373" t="s">
        <v>4855</v>
      </c>
      <c r="B373" t="s">
        <v>15963</v>
      </c>
      <c r="C373" t="s">
        <v>15963</v>
      </c>
      <c r="D373" t="s">
        <v>16351</v>
      </c>
      <c r="E373">
        <v>2169</v>
      </c>
      <c r="F373" t="s">
        <v>21728</v>
      </c>
      <c r="G373" s="111">
        <v>31415</v>
      </c>
      <c r="H373" t="s">
        <v>75</v>
      </c>
      <c r="I373" t="s">
        <v>20096</v>
      </c>
      <c r="J373" t="s">
        <v>18995</v>
      </c>
    </row>
    <row r="374" spans="1:10" x14ac:dyDescent="0.25">
      <c r="A374" s="134" t="s">
        <v>4855</v>
      </c>
      <c r="B374" s="134" t="s">
        <v>16509</v>
      </c>
      <c r="C374" s="134" t="s">
        <v>15963</v>
      </c>
      <c r="D374" s="134" t="s">
        <v>16351</v>
      </c>
      <c r="E374" s="134">
        <v>1960</v>
      </c>
      <c r="F374" s="134" t="s">
        <v>18544</v>
      </c>
      <c r="G374" s="135">
        <v>7546.6</v>
      </c>
      <c r="H374" s="134" t="s">
        <v>75</v>
      </c>
      <c r="I374" s="134" t="s">
        <v>20096</v>
      </c>
      <c r="J374" s="134" t="s">
        <v>18995</v>
      </c>
    </row>
    <row r="375" spans="1:10" x14ac:dyDescent="0.25">
      <c r="A375" t="s">
        <v>4855</v>
      </c>
      <c r="B375" t="s">
        <v>16509</v>
      </c>
      <c r="C375" t="s">
        <v>15963</v>
      </c>
      <c r="D375" t="s">
        <v>16351</v>
      </c>
      <c r="E375">
        <v>1962</v>
      </c>
      <c r="F375" t="s">
        <v>18550</v>
      </c>
      <c r="G375" s="111">
        <v>6285.6</v>
      </c>
      <c r="H375" t="s">
        <v>75</v>
      </c>
      <c r="I375" t="s">
        <v>20096</v>
      </c>
      <c r="J375" t="s">
        <v>18995</v>
      </c>
    </row>
    <row r="376" spans="1:10" x14ac:dyDescent="0.25">
      <c r="A376" s="134" t="s">
        <v>4855</v>
      </c>
      <c r="B376" s="134" t="s">
        <v>16509</v>
      </c>
      <c r="C376" s="134" t="s">
        <v>15963</v>
      </c>
      <c r="D376" s="134" t="s">
        <v>16351</v>
      </c>
      <c r="E376" s="134">
        <v>1965</v>
      </c>
      <c r="F376" s="134" t="s">
        <v>18545</v>
      </c>
      <c r="G376" s="135">
        <v>10301.4</v>
      </c>
      <c r="H376" s="134" t="s">
        <v>75</v>
      </c>
      <c r="I376" s="134" t="s">
        <v>20096</v>
      </c>
      <c r="J376" s="134" t="s">
        <v>18995</v>
      </c>
    </row>
    <row r="377" spans="1:10" x14ac:dyDescent="0.25">
      <c r="A377" t="s">
        <v>4855</v>
      </c>
      <c r="B377" t="s">
        <v>16509</v>
      </c>
      <c r="C377" t="s">
        <v>15963</v>
      </c>
      <c r="D377" t="s">
        <v>16351</v>
      </c>
      <c r="E377">
        <v>1966</v>
      </c>
      <c r="F377" t="s">
        <v>18546</v>
      </c>
      <c r="G377" s="111">
        <v>4190.4</v>
      </c>
      <c r="H377" t="s">
        <v>75</v>
      </c>
      <c r="I377" t="s">
        <v>20096</v>
      </c>
      <c r="J377" t="s">
        <v>18995</v>
      </c>
    </row>
    <row r="378" spans="1:10" x14ac:dyDescent="0.25">
      <c r="A378" s="134" t="s">
        <v>4855</v>
      </c>
      <c r="B378" s="134" t="s">
        <v>15963</v>
      </c>
      <c r="C378" s="134" t="s">
        <v>15963</v>
      </c>
      <c r="D378" s="134" t="s">
        <v>16351</v>
      </c>
      <c r="E378" s="134">
        <v>2171</v>
      </c>
      <c r="F378" s="134" t="s">
        <v>21729</v>
      </c>
      <c r="G378" s="135">
        <v>52400</v>
      </c>
      <c r="H378" s="134" t="s">
        <v>75</v>
      </c>
      <c r="I378" s="134" t="s">
        <v>20096</v>
      </c>
      <c r="J378" s="134" t="s">
        <v>18995</v>
      </c>
    </row>
    <row r="379" spans="1:10" x14ac:dyDescent="0.25">
      <c r="A379" t="s">
        <v>4855</v>
      </c>
      <c r="B379" t="s">
        <v>15963</v>
      </c>
      <c r="C379" t="s">
        <v>15963</v>
      </c>
      <c r="D379" t="s">
        <v>16351</v>
      </c>
      <c r="E379">
        <v>2172</v>
      </c>
      <c r="F379" t="s">
        <v>21730</v>
      </c>
      <c r="G379" s="111">
        <v>25610</v>
      </c>
      <c r="H379" t="s">
        <v>75</v>
      </c>
      <c r="I379" t="s">
        <v>20096</v>
      </c>
      <c r="J379" t="s">
        <v>18995</v>
      </c>
    </row>
    <row r="380" spans="1:10" x14ac:dyDescent="0.25">
      <c r="A380" s="134" t="s">
        <v>4855</v>
      </c>
      <c r="B380" s="134" t="s">
        <v>16509</v>
      </c>
      <c r="C380" s="134" t="s">
        <v>15963</v>
      </c>
      <c r="D380" s="134" t="s">
        <v>16351</v>
      </c>
      <c r="E380" s="134">
        <v>1971</v>
      </c>
      <c r="F380" s="134" t="s">
        <v>18547</v>
      </c>
      <c r="G380" s="135">
        <v>2677.2</v>
      </c>
      <c r="H380" s="134" t="s">
        <v>75</v>
      </c>
      <c r="I380" s="134" t="s">
        <v>20096</v>
      </c>
      <c r="J380" s="134" t="s">
        <v>18995</v>
      </c>
    </row>
    <row r="381" spans="1:10" x14ac:dyDescent="0.25">
      <c r="A381" t="s">
        <v>4855</v>
      </c>
      <c r="B381" t="s">
        <v>16509</v>
      </c>
      <c r="C381" t="s">
        <v>15963</v>
      </c>
      <c r="D381" t="s">
        <v>16351</v>
      </c>
      <c r="E381">
        <v>1974</v>
      </c>
      <c r="F381" t="s">
        <v>18553</v>
      </c>
      <c r="G381" s="111">
        <v>35164.92</v>
      </c>
      <c r="H381" t="s">
        <v>75</v>
      </c>
      <c r="I381" t="s">
        <v>20096</v>
      </c>
      <c r="J381" t="s">
        <v>18995</v>
      </c>
    </row>
    <row r="382" spans="1:10" x14ac:dyDescent="0.25">
      <c r="A382" s="134" t="s">
        <v>4855</v>
      </c>
      <c r="B382" s="134" t="s">
        <v>21641</v>
      </c>
      <c r="C382" s="134" t="s">
        <v>15963</v>
      </c>
      <c r="D382" s="134" t="s">
        <v>16351</v>
      </c>
      <c r="E382" s="134">
        <v>1481</v>
      </c>
      <c r="F382" s="134" t="s">
        <v>21731</v>
      </c>
      <c r="G382" s="135">
        <v>6896.7</v>
      </c>
      <c r="H382" s="134" t="s">
        <v>75</v>
      </c>
      <c r="I382" s="134" t="s">
        <v>20096</v>
      </c>
      <c r="J382" s="134" t="s">
        <v>18995</v>
      </c>
    </row>
    <row r="383" spans="1:10" x14ac:dyDescent="0.25">
      <c r="A383" t="s">
        <v>21732</v>
      </c>
      <c r="B383" t="s">
        <v>15976</v>
      </c>
      <c r="C383" t="s">
        <v>15963</v>
      </c>
      <c r="D383" t="s">
        <v>16351</v>
      </c>
      <c r="E383">
        <v>4</v>
      </c>
      <c r="F383" t="s">
        <v>21565</v>
      </c>
      <c r="G383" s="111">
        <v>20000</v>
      </c>
      <c r="H383" t="s">
        <v>75</v>
      </c>
      <c r="I383" t="s">
        <v>20096</v>
      </c>
      <c r="J383" t="s">
        <v>18995</v>
      </c>
    </row>
    <row r="384" spans="1:10" x14ac:dyDescent="0.25">
      <c r="A384" s="134" t="s">
        <v>4855</v>
      </c>
      <c r="B384" s="134" t="s">
        <v>16509</v>
      </c>
      <c r="C384" s="134" t="s">
        <v>15976</v>
      </c>
      <c r="D384" s="134" t="s">
        <v>16351</v>
      </c>
      <c r="E384" s="134">
        <v>1955</v>
      </c>
      <c r="F384" s="134" t="s">
        <v>18549</v>
      </c>
      <c r="G384" s="135">
        <v>3492</v>
      </c>
      <c r="H384" s="134" t="s">
        <v>75</v>
      </c>
      <c r="I384" s="134" t="s">
        <v>20096</v>
      </c>
      <c r="J384" s="134" t="s">
        <v>18995</v>
      </c>
    </row>
    <row r="385" spans="1:10" x14ac:dyDescent="0.25">
      <c r="A385" t="s">
        <v>4855</v>
      </c>
      <c r="B385" t="s">
        <v>16509</v>
      </c>
      <c r="C385" t="s">
        <v>15976</v>
      </c>
      <c r="D385" t="s">
        <v>16351</v>
      </c>
      <c r="E385">
        <v>1968</v>
      </c>
      <c r="F385" t="s">
        <v>18551</v>
      </c>
      <c r="G385" s="111">
        <v>32359.2</v>
      </c>
      <c r="H385" t="s">
        <v>75</v>
      </c>
      <c r="I385" t="s">
        <v>20096</v>
      </c>
      <c r="J385" t="s">
        <v>18995</v>
      </c>
    </row>
    <row r="386" spans="1:10" x14ac:dyDescent="0.25">
      <c r="A386" s="134" t="s">
        <v>4855</v>
      </c>
      <c r="B386" s="134" t="s">
        <v>16509</v>
      </c>
      <c r="C386" s="134" t="s">
        <v>15976</v>
      </c>
      <c r="D386" s="134" t="s">
        <v>16351</v>
      </c>
      <c r="E386" s="134">
        <v>1977</v>
      </c>
      <c r="F386" s="134" t="s">
        <v>18555</v>
      </c>
      <c r="G386" s="135">
        <v>26888.4</v>
      </c>
      <c r="H386" s="134" t="s">
        <v>75</v>
      </c>
      <c r="I386" s="134" t="s">
        <v>20096</v>
      </c>
      <c r="J386" s="134" t="s">
        <v>18995</v>
      </c>
    </row>
    <row r="387" spans="1:10" x14ac:dyDescent="0.25">
      <c r="A387" t="s">
        <v>4855</v>
      </c>
      <c r="B387" t="s">
        <v>16509</v>
      </c>
      <c r="C387" t="s">
        <v>15976</v>
      </c>
      <c r="D387" t="s">
        <v>16351</v>
      </c>
      <c r="E387">
        <v>1981</v>
      </c>
      <c r="F387" t="s">
        <v>18556</v>
      </c>
      <c r="G387" s="111">
        <v>13665.36</v>
      </c>
      <c r="H387" t="s">
        <v>75</v>
      </c>
      <c r="I387" t="s">
        <v>20096</v>
      </c>
      <c r="J387" t="s">
        <v>18995</v>
      </c>
    </row>
    <row r="388" spans="1:10" x14ac:dyDescent="0.25">
      <c r="A388" s="134" t="s">
        <v>21733</v>
      </c>
      <c r="B388" s="134" t="s">
        <v>15956</v>
      </c>
      <c r="C388" s="134" t="s">
        <v>15976</v>
      </c>
      <c r="D388" s="134" t="s">
        <v>16351</v>
      </c>
      <c r="E388" s="134">
        <v>3826</v>
      </c>
      <c r="F388" s="134" t="s">
        <v>21734</v>
      </c>
      <c r="G388" s="135">
        <v>108966.82</v>
      </c>
      <c r="H388" s="134" t="s">
        <v>75</v>
      </c>
      <c r="I388" s="134" t="s">
        <v>20096</v>
      </c>
      <c r="J388" s="134" t="s">
        <v>18995</v>
      </c>
    </row>
    <row r="389" spans="1:10" x14ac:dyDescent="0.25">
      <c r="A389" t="s">
        <v>21735</v>
      </c>
      <c r="B389" t="s">
        <v>15858</v>
      </c>
      <c r="C389" t="s">
        <v>15976</v>
      </c>
      <c r="D389" t="s">
        <v>16351</v>
      </c>
      <c r="E389">
        <v>4361</v>
      </c>
      <c r="F389" t="s">
        <v>18233</v>
      </c>
      <c r="G389" s="111">
        <v>127857.52</v>
      </c>
      <c r="H389" t="s">
        <v>75</v>
      </c>
      <c r="I389" t="s">
        <v>20096</v>
      </c>
      <c r="J389" t="s">
        <v>18995</v>
      </c>
    </row>
    <row r="390" spans="1:10" x14ac:dyDescent="0.25">
      <c r="A390" s="134" t="s">
        <v>4855</v>
      </c>
      <c r="B390" s="134" t="s">
        <v>16574</v>
      </c>
      <c r="C390" s="134" t="s">
        <v>15969</v>
      </c>
      <c r="D390" s="134" t="s">
        <v>16351</v>
      </c>
      <c r="E390" s="134">
        <v>2000</v>
      </c>
      <c r="F390" s="134" t="s">
        <v>18563</v>
      </c>
      <c r="G390" s="135">
        <v>6867.6</v>
      </c>
      <c r="H390" s="134" t="s">
        <v>75</v>
      </c>
      <c r="I390" s="134" t="s">
        <v>20096</v>
      </c>
      <c r="J390" s="134" t="s">
        <v>18995</v>
      </c>
    </row>
    <row r="391" spans="1:10" x14ac:dyDescent="0.25">
      <c r="A391" t="s">
        <v>4855</v>
      </c>
      <c r="B391" t="s">
        <v>16574</v>
      </c>
      <c r="C391" t="s">
        <v>15969</v>
      </c>
      <c r="D391" t="s">
        <v>16351</v>
      </c>
      <c r="E391">
        <v>2005</v>
      </c>
      <c r="F391" t="s">
        <v>18565</v>
      </c>
      <c r="G391" s="111">
        <v>17081.7</v>
      </c>
      <c r="H391" t="s">
        <v>75</v>
      </c>
      <c r="I391" t="s">
        <v>20096</v>
      </c>
      <c r="J391" t="s">
        <v>18995</v>
      </c>
    </row>
    <row r="392" spans="1:10" x14ac:dyDescent="0.25">
      <c r="A392" s="134" t="s">
        <v>4855</v>
      </c>
      <c r="B392" s="134" t="s">
        <v>16574</v>
      </c>
      <c r="C392" s="134" t="s">
        <v>15969</v>
      </c>
      <c r="D392" s="134" t="s">
        <v>16351</v>
      </c>
      <c r="E392" s="134">
        <v>2014</v>
      </c>
      <c r="F392" s="134" t="s">
        <v>18581</v>
      </c>
      <c r="G392" s="135">
        <v>3778.74</v>
      </c>
      <c r="H392" s="134" t="s">
        <v>75</v>
      </c>
      <c r="I392" s="134" t="s">
        <v>20096</v>
      </c>
      <c r="J392" s="134" t="s">
        <v>18995</v>
      </c>
    </row>
    <row r="393" spans="1:10" x14ac:dyDescent="0.25">
      <c r="A393" t="s">
        <v>4855</v>
      </c>
      <c r="B393" t="s">
        <v>16059</v>
      </c>
      <c r="C393" t="s">
        <v>15969</v>
      </c>
      <c r="D393" t="s">
        <v>16351</v>
      </c>
      <c r="E393">
        <v>2022</v>
      </c>
      <c r="F393" t="s">
        <v>18589</v>
      </c>
      <c r="G393" s="111">
        <v>5038.32</v>
      </c>
      <c r="H393" t="s">
        <v>75</v>
      </c>
      <c r="I393" t="s">
        <v>20096</v>
      </c>
      <c r="J393" t="s">
        <v>18995</v>
      </c>
    </row>
    <row r="394" spans="1:10" x14ac:dyDescent="0.25">
      <c r="A394" s="134" t="s">
        <v>4855</v>
      </c>
      <c r="B394" s="134" t="s">
        <v>16509</v>
      </c>
      <c r="C394" s="134" t="s">
        <v>15969</v>
      </c>
      <c r="D394" s="134" t="s">
        <v>16351</v>
      </c>
      <c r="E394" s="134">
        <v>1957</v>
      </c>
      <c r="F394" s="134" t="s">
        <v>18560</v>
      </c>
      <c r="G394" s="135">
        <v>36200.4</v>
      </c>
      <c r="H394" s="134" t="s">
        <v>75</v>
      </c>
      <c r="I394" s="134" t="s">
        <v>20096</v>
      </c>
      <c r="J394" s="134" t="s">
        <v>18995</v>
      </c>
    </row>
    <row r="395" spans="1:10" x14ac:dyDescent="0.25">
      <c r="A395" t="s">
        <v>4855</v>
      </c>
      <c r="B395" t="s">
        <v>16509</v>
      </c>
      <c r="C395" t="s">
        <v>15969</v>
      </c>
      <c r="D395" t="s">
        <v>16351</v>
      </c>
      <c r="E395">
        <v>1959</v>
      </c>
      <c r="F395" t="s">
        <v>18531</v>
      </c>
      <c r="G395" s="111">
        <v>30419.2</v>
      </c>
      <c r="H395" t="s">
        <v>75</v>
      </c>
      <c r="I395" t="s">
        <v>20096</v>
      </c>
      <c r="J395" t="s">
        <v>18995</v>
      </c>
    </row>
    <row r="396" spans="1:10" x14ac:dyDescent="0.25">
      <c r="A396" s="134" t="s">
        <v>4855</v>
      </c>
      <c r="B396" s="134" t="s">
        <v>15956</v>
      </c>
      <c r="C396" s="134" t="s">
        <v>15969</v>
      </c>
      <c r="D396" s="134" t="s">
        <v>16351</v>
      </c>
      <c r="E396" s="134">
        <v>1983</v>
      </c>
      <c r="F396" s="134" t="s">
        <v>18561</v>
      </c>
      <c r="G396" s="135">
        <v>29269.75</v>
      </c>
      <c r="H396" s="134" t="s">
        <v>75</v>
      </c>
      <c r="I396" s="134" t="s">
        <v>20096</v>
      </c>
      <c r="J396" s="134" t="s">
        <v>18995</v>
      </c>
    </row>
    <row r="397" spans="1:10" x14ac:dyDescent="0.25">
      <c r="A397" t="s">
        <v>4855</v>
      </c>
      <c r="B397" t="s">
        <v>15969</v>
      </c>
      <c r="C397" t="s">
        <v>15969</v>
      </c>
      <c r="D397" t="s">
        <v>16351</v>
      </c>
      <c r="E397">
        <v>2192</v>
      </c>
      <c r="F397" t="s">
        <v>21736</v>
      </c>
      <c r="G397" s="111">
        <v>16340</v>
      </c>
      <c r="H397" t="s">
        <v>75</v>
      </c>
      <c r="I397" t="s">
        <v>20096</v>
      </c>
      <c r="J397" t="s">
        <v>18995</v>
      </c>
    </row>
    <row r="398" spans="1:10" x14ac:dyDescent="0.25">
      <c r="A398" s="134" t="s">
        <v>4855</v>
      </c>
      <c r="B398" s="134" t="s">
        <v>15969</v>
      </c>
      <c r="C398" s="134" t="s">
        <v>15969</v>
      </c>
      <c r="D398" s="134" t="s">
        <v>16351</v>
      </c>
      <c r="E398" s="134">
        <v>2198</v>
      </c>
      <c r="F398" s="134" t="s">
        <v>21737</v>
      </c>
      <c r="G398" s="135">
        <v>31720</v>
      </c>
      <c r="H398" s="134" t="s">
        <v>75</v>
      </c>
      <c r="I398" s="134" t="s">
        <v>20096</v>
      </c>
      <c r="J398" s="134" t="s">
        <v>18995</v>
      </c>
    </row>
    <row r="399" spans="1:10" x14ac:dyDescent="0.25">
      <c r="A399" t="s">
        <v>19461</v>
      </c>
      <c r="B399" t="s">
        <v>16515</v>
      </c>
      <c r="C399" t="s">
        <v>15969</v>
      </c>
      <c r="D399" t="s">
        <v>16351</v>
      </c>
      <c r="E399">
        <v>4619</v>
      </c>
      <c r="F399" t="s">
        <v>18448</v>
      </c>
      <c r="G399" s="111">
        <v>6592</v>
      </c>
      <c r="H399" t="s">
        <v>75</v>
      </c>
      <c r="I399" t="s">
        <v>20096</v>
      </c>
      <c r="J399" t="s">
        <v>18995</v>
      </c>
    </row>
    <row r="400" spans="1:10" x14ac:dyDescent="0.25">
      <c r="A400" s="134" t="s">
        <v>19462</v>
      </c>
      <c r="B400" s="134" t="s">
        <v>16515</v>
      </c>
      <c r="C400" s="134" t="s">
        <v>15969</v>
      </c>
      <c r="D400" s="134" t="s">
        <v>16351</v>
      </c>
      <c r="E400" s="134">
        <v>4620</v>
      </c>
      <c r="F400" s="134" t="s">
        <v>18449</v>
      </c>
      <c r="G400" s="135">
        <v>2554.4</v>
      </c>
      <c r="H400" s="134" t="s">
        <v>75</v>
      </c>
      <c r="I400" s="134" t="s">
        <v>20096</v>
      </c>
      <c r="J400" s="134" t="s">
        <v>18995</v>
      </c>
    </row>
    <row r="401" spans="1:10" x14ac:dyDescent="0.25">
      <c r="A401" t="s">
        <v>19463</v>
      </c>
      <c r="B401" t="s">
        <v>17121</v>
      </c>
      <c r="C401" t="s">
        <v>15969</v>
      </c>
      <c r="D401" t="s">
        <v>16351</v>
      </c>
      <c r="E401">
        <v>4605</v>
      </c>
      <c r="F401" t="s">
        <v>18443</v>
      </c>
      <c r="G401" s="111">
        <v>1984.46</v>
      </c>
      <c r="H401" t="s">
        <v>75</v>
      </c>
      <c r="I401" t="s">
        <v>20096</v>
      </c>
      <c r="J401" t="s">
        <v>18995</v>
      </c>
    </row>
    <row r="402" spans="1:10" x14ac:dyDescent="0.25">
      <c r="A402" s="134" t="s">
        <v>19464</v>
      </c>
      <c r="B402" s="134" t="s">
        <v>16350</v>
      </c>
      <c r="C402" s="134" t="s">
        <v>15969</v>
      </c>
      <c r="D402" s="134" t="s">
        <v>16351</v>
      </c>
      <c r="E402" s="134">
        <v>4621</v>
      </c>
      <c r="F402" s="134" t="s">
        <v>18375</v>
      </c>
      <c r="G402" s="135">
        <v>5240</v>
      </c>
      <c r="H402" s="134" t="s">
        <v>75</v>
      </c>
      <c r="I402" s="134" t="s">
        <v>20096</v>
      </c>
      <c r="J402" s="134" t="s">
        <v>18995</v>
      </c>
    </row>
    <row r="403" spans="1:10" x14ac:dyDescent="0.25">
      <c r="A403" t="s">
        <v>21738</v>
      </c>
      <c r="B403" t="s">
        <v>16509</v>
      </c>
      <c r="C403" t="s">
        <v>15969</v>
      </c>
      <c r="D403" t="s">
        <v>16351</v>
      </c>
      <c r="E403">
        <v>4479</v>
      </c>
      <c r="F403" t="s">
        <v>18336</v>
      </c>
      <c r="G403" s="111">
        <v>1920</v>
      </c>
      <c r="H403" t="s">
        <v>75</v>
      </c>
      <c r="I403" t="s">
        <v>20096</v>
      </c>
      <c r="J403" t="s">
        <v>18995</v>
      </c>
    </row>
    <row r="404" spans="1:10" x14ac:dyDescent="0.25">
      <c r="A404" s="134" t="s">
        <v>4855</v>
      </c>
      <c r="B404" s="134" t="s">
        <v>16574</v>
      </c>
      <c r="C404" s="134" t="s">
        <v>15973</v>
      </c>
      <c r="D404" s="134" t="s">
        <v>16351</v>
      </c>
      <c r="E404" s="134">
        <v>2008</v>
      </c>
      <c r="F404" s="134" t="s">
        <v>18566</v>
      </c>
      <c r="G404" s="135">
        <v>20428.2</v>
      </c>
      <c r="H404" s="134" t="s">
        <v>75</v>
      </c>
      <c r="I404" s="134" t="s">
        <v>20096</v>
      </c>
      <c r="J404" s="134" t="s">
        <v>18995</v>
      </c>
    </row>
    <row r="405" spans="1:10" x14ac:dyDescent="0.25">
      <c r="A405" t="s">
        <v>4855</v>
      </c>
      <c r="B405" t="s">
        <v>16383</v>
      </c>
      <c r="C405" t="s">
        <v>15973</v>
      </c>
      <c r="D405" t="s">
        <v>16351</v>
      </c>
      <c r="E405">
        <v>1905</v>
      </c>
      <c r="F405" t="s">
        <v>18498</v>
      </c>
      <c r="G405" s="111">
        <v>16325.1</v>
      </c>
      <c r="H405" t="s">
        <v>75</v>
      </c>
      <c r="I405" t="s">
        <v>20096</v>
      </c>
      <c r="J405" t="s">
        <v>18995</v>
      </c>
    </row>
    <row r="406" spans="1:10" x14ac:dyDescent="0.25">
      <c r="A406" s="134" t="s">
        <v>4855</v>
      </c>
      <c r="B406" s="134" t="s">
        <v>16383</v>
      </c>
      <c r="C406" s="134" t="s">
        <v>15973</v>
      </c>
      <c r="D406" s="134" t="s">
        <v>16351</v>
      </c>
      <c r="E406" s="134">
        <v>1907</v>
      </c>
      <c r="F406" s="134" t="s">
        <v>18500</v>
      </c>
      <c r="G406" s="135">
        <v>13356.9</v>
      </c>
      <c r="H406" s="134" t="s">
        <v>75</v>
      </c>
      <c r="I406" s="134" t="s">
        <v>20096</v>
      </c>
      <c r="J406" s="134" t="s">
        <v>18995</v>
      </c>
    </row>
    <row r="407" spans="1:10" x14ac:dyDescent="0.25">
      <c r="A407" t="s">
        <v>21739</v>
      </c>
      <c r="B407" t="s">
        <v>19149</v>
      </c>
      <c r="C407" t="s">
        <v>15973</v>
      </c>
      <c r="D407" t="s">
        <v>16351</v>
      </c>
      <c r="E407">
        <v>4240</v>
      </c>
      <c r="F407" t="s">
        <v>18325</v>
      </c>
      <c r="G407" s="111">
        <v>118964.14</v>
      </c>
      <c r="H407" t="s">
        <v>75</v>
      </c>
      <c r="I407" t="s">
        <v>20096</v>
      </c>
      <c r="J407" t="s">
        <v>18995</v>
      </c>
    </row>
    <row r="408" spans="1:10" x14ac:dyDescent="0.25">
      <c r="A408" s="134" t="s">
        <v>4855</v>
      </c>
      <c r="B408" s="134" t="s">
        <v>17436</v>
      </c>
      <c r="C408" s="134" t="s">
        <v>15973</v>
      </c>
      <c r="D408" s="134" t="s">
        <v>16351</v>
      </c>
      <c r="E408" s="134">
        <v>1853</v>
      </c>
      <c r="F408" s="134" t="s">
        <v>18790</v>
      </c>
      <c r="G408" s="135">
        <v>15830.4</v>
      </c>
      <c r="H408" s="134" t="s">
        <v>75</v>
      </c>
      <c r="I408" s="134" t="s">
        <v>20096</v>
      </c>
      <c r="J408" s="134" t="s">
        <v>18995</v>
      </c>
    </row>
    <row r="409" spans="1:10" x14ac:dyDescent="0.25">
      <c r="A409" t="s">
        <v>4855</v>
      </c>
      <c r="B409" t="s">
        <v>17436</v>
      </c>
      <c r="C409" t="s">
        <v>15973</v>
      </c>
      <c r="D409" t="s">
        <v>16351</v>
      </c>
      <c r="E409">
        <v>1856</v>
      </c>
      <c r="F409" t="s">
        <v>18805</v>
      </c>
      <c r="G409" s="111">
        <v>27266.7</v>
      </c>
      <c r="H409" t="s">
        <v>75</v>
      </c>
      <c r="I409" t="s">
        <v>20096</v>
      </c>
      <c r="J409" t="s">
        <v>18995</v>
      </c>
    </row>
    <row r="410" spans="1:10" x14ac:dyDescent="0.25">
      <c r="A410" s="134" t="s">
        <v>4855</v>
      </c>
      <c r="B410" s="134" t="s">
        <v>16574</v>
      </c>
      <c r="C410" s="134" t="s">
        <v>15973</v>
      </c>
      <c r="D410" s="134" t="s">
        <v>16351</v>
      </c>
      <c r="E410" s="134">
        <v>1997</v>
      </c>
      <c r="F410" s="134" t="s">
        <v>18568</v>
      </c>
      <c r="G410" s="135">
        <v>24502.2</v>
      </c>
      <c r="H410" s="134" t="s">
        <v>75</v>
      </c>
      <c r="I410" s="134" t="s">
        <v>20096</v>
      </c>
      <c r="J410" s="134" t="s">
        <v>18995</v>
      </c>
    </row>
    <row r="411" spans="1:10" x14ac:dyDescent="0.25">
      <c r="A411" t="s">
        <v>4855</v>
      </c>
      <c r="B411" t="s">
        <v>16574</v>
      </c>
      <c r="C411" t="s">
        <v>15973</v>
      </c>
      <c r="D411" t="s">
        <v>16351</v>
      </c>
      <c r="E411">
        <v>1998</v>
      </c>
      <c r="F411" t="s">
        <v>18569</v>
      </c>
      <c r="G411" s="111">
        <v>10883.4</v>
      </c>
      <c r="H411" t="s">
        <v>75</v>
      </c>
      <c r="I411" t="s">
        <v>20096</v>
      </c>
      <c r="J411" t="s">
        <v>18995</v>
      </c>
    </row>
    <row r="412" spans="1:10" x14ac:dyDescent="0.25">
      <c r="A412" s="134" t="s">
        <v>4855</v>
      </c>
      <c r="B412" s="134" t="s">
        <v>16574</v>
      </c>
      <c r="C412" s="134" t="s">
        <v>15973</v>
      </c>
      <c r="D412" s="134" t="s">
        <v>16351</v>
      </c>
      <c r="E412" s="134">
        <v>1999</v>
      </c>
      <c r="F412" s="134" t="s">
        <v>18570</v>
      </c>
      <c r="G412" s="135">
        <v>19535.8</v>
      </c>
      <c r="H412" s="134" t="s">
        <v>75</v>
      </c>
      <c r="I412" s="134" t="s">
        <v>20096</v>
      </c>
      <c r="J412" s="134" t="s">
        <v>18995</v>
      </c>
    </row>
    <row r="413" spans="1:10" x14ac:dyDescent="0.25">
      <c r="A413" t="s">
        <v>4855</v>
      </c>
      <c r="B413" t="s">
        <v>15969</v>
      </c>
      <c r="C413" t="s">
        <v>15973</v>
      </c>
      <c r="D413" t="s">
        <v>16351</v>
      </c>
      <c r="E413">
        <v>2193</v>
      </c>
      <c r="F413" t="s">
        <v>18430</v>
      </c>
      <c r="G413" s="111">
        <v>70863.28</v>
      </c>
      <c r="H413" t="s">
        <v>75</v>
      </c>
      <c r="I413" t="s">
        <v>20096</v>
      </c>
      <c r="J413" t="s">
        <v>18995</v>
      </c>
    </row>
    <row r="414" spans="1:10" x14ac:dyDescent="0.25">
      <c r="A414" s="134" t="s">
        <v>19471</v>
      </c>
      <c r="B414" s="134" t="s">
        <v>19472</v>
      </c>
      <c r="C414" s="134" t="s">
        <v>15973</v>
      </c>
      <c r="D414" s="134" t="s">
        <v>16351</v>
      </c>
      <c r="E414" s="134">
        <v>4589</v>
      </c>
      <c r="F414" s="134" t="s">
        <v>18571</v>
      </c>
      <c r="G414" s="135">
        <v>2643.33</v>
      </c>
      <c r="H414" s="134" t="s">
        <v>75</v>
      </c>
      <c r="I414" s="134" t="s">
        <v>20096</v>
      </c>
      <c r="J414" s="134" t="s">
        <v>18995</v>
      </c>
    </row>
    <row r="415" spans="1:10" x14ac:dyDescent="0.25">
      <c r="A415" t="s">
        <v>21740</v>
      </c>
      <c r="B415" t="s">
        <v>19151</v>
      </c>
      <c r="C415" t="s">
        <v>15973</v>
      </c>
      <c r="D415" t="s">
        <v>16351</v>
      </c>
      <c r="E415">
        <v>3990</v>
      </c>
      <c r="F415" t="s">
        <v>18368</v>
      </c>
      <c r="G415" s="111">
        <v>39737.84</v>
      </c>
      <c r="H415" t="s">
        <v>75</v>
      </c>
      <c r="I415" t="s">
        <v>20096</v>
      </c>
      <c r="J415" t="s">
        <v>18995</v>
      </c>
    </row>
    <row r="416" spans="1:10" x14ac:dyDescent="0.25">
      <c r="A416" s="134" t="s">
        <v>21741</v>
      </c>
      <c r="B416" s="134" t="s">
        <v>15963</v>
      </c>
      <c r="C416" s="134" t="s">
        <v>15973</v>
      </c>
      <c r="D416" s="134" t="s">
        <v>16351</v>
      </c>
      <c r="E416" s="134">
        <v>4321</v>
      </c>
      <c r="F416" s="134" t="s">
        <v>21742</v>
      </c>
      <c r="G416" s="135">
        <v>100919.47</v>
      </c>
      <c r="H416" s="134" t="s">
        <v>75</v>
      </c>
      <c r="I416" s="134" t="s">
        <v>20096</v>
      </c>
      <c r="J416" s="134" t="s">
        <v>18995</v>
      </c>
    </row>
    <row r="417" spans="1:10" x14ac:dyDescent="0.25">
      <c r="A417" t="s">
        <v>21743</v>
      </c>
      <c r="B417" t="s">
        <v>16076</v>
      </c>
      <c r="C417" t="s">
        <v>15973</v>
      </c>
      <c r="D417" t="s">
        <v>16351</v>
      </c>
      <c r="E417">
        <v>3826</v>
      </c>
      <c r="F417" t="s">
        <v>21734</v>
      </c>
      <c r="G417" s="111">
        <v>64702.15</v>
      </c>
      <c r="H417" t="s">
        <v>75</v>
      </c>
      <c r="I417" t="s">
        <v>20096</v>
      </c>
      <c r="J417" t="s">
        <v>18995</v>
      </c>
    </row>
    <row r="418" spans="1:10" x14ac:dyDescent="0.25">
      <c r="A418" s="134" t="s">
        <v>4855</v>
      </c>
      <c r="B418" s="134" t="s">
        <v>16574</v>
      </c>
      <c r="C418" s="134" t="s">
        <v>16046</v>
      </c>
      <c r="D418" s="134" t="s">
        <v>16351</v>
      </c>
      <c r="E418" s="134">
        <v>2002</v>
      </c>
      <c r="F418" s="134" t="s">
        <v>18564</v>
      </c>
      <c r="G418" s="135">
        <v>11950.4</v>
      </c>
      <c r="H418" s="134" t="s">
        <v>75</v>
      </c>
      <c r="I418" s="134" t="s">
        <v>20096</v>
      </c>
      <c r="J418" s="134" t="s">
        <v>18995</v>
      </c>
    </row>
    <row r="419" spans="1:10" x14ac:dyDescent="0.25">
      <c r="A419" t="s">
        <v>4855</v>
      </c>
      <c r="B419" t="s">
        <v>16574</v>
      </c>
      <c r="C419" t="s">
        <v>16046</v>
      </c>
      <c r="D419" t="s">
        <v>16351</v>
      </c>
      <c r="E419">
        <v>2003</v>
      </c>
      <c r="F419" t="s">
        <v>18572</v>
      </c>
      <c r="G419" s="111">
        <v>2677.2</v>
      </c>
      <c r="H419" t="s">
        <v>75</v>
      </c>
      <c r="I419" t="s">
        <v>20096</v>
      </c>
      <c r="J419" t="s">
        <v>18995</v>
      </c>
    </row>
    <row r="420" spans="1:10" x14ac:dyDescent="0.25">
      <c r="A420" s="134" t="s">
        <v>4855</v>
      </c>
      <c r="B420" s="134" t="s">
        <v>16574</v>
      </c>
      <c r="C420" s="134" t="s">
        <v>16046</v>
      </c>
      <c r="D420" s="134" t="s">
        <v>16351</v>
      </c>
      <c r="E420" s="134">
        <v>2004</v>
      </c>
      <c r="F420" s="134" t="s">
        <v>18573</v>
      </c>
      <c r="G420" s="135">
        <v>6343.8</v>
      </c>
      <c r="H420" s="134" t="s">
        <v>75</v>
      </c>
      <c r="I420" s="134" t="s">
        <v>20096</v>
      </c>
      <c r="J420" s="134" t="s">
        <v>18995</v>
      </c>
    </row>
    <row r="421" spans="1:10" x14ac:dyDescent="0.25">
      <c r="A421" t="s">
        <v>4855</v>
      </c>
      <c r="B421" t="s">
        <v>16574</v>
      </c>
      <c r="C421" t="s">
        <v>16046</v>
      </c>
      <c r="D421" t="s">
        <v>16351</v>
      </c>
      <c r="E421">
        <v>2006</v>
      </c>
      <c r="F421" t="s">
        <v>18574</v>
      </c>
      <c r="G421" s="111">
        <v>6091.6</v>
      </c>
      <c r="H421" t="s">
        <v>75</v>
      </c>
      <c r="I421" t="s">
        <v>20096</v>
      </c>
      <c r="J421" t="s">
        <v>18995</v>
      </c>
    </row>
    <row r="422" spans="1:10" x14ac:dyDescent="0.25">
      <c r="A422" s="134" t="s">
        <v>4855</v>
      </c>
      <c r="B422" s="134" t="s">
        <v>16574</v>
      </c>
      <c r="C422" s="134" t="s">
        <v>16046</v>
      </c>
      <c r="D422" s="134" t="s">
        <v>16351</v>
      </c>
      <c r="E422" s="134">
        <v>2011</v>
      </c>
      <c r="F422" s="134" t="s">
        <v>18575</v>
      </c>
      <c r="G422" s="135">
        <v>4190.4</v>
      </c>
      <c r="H422" s="134" t="s">
        <v>75</v>
      </c>
      <c r="I422" s="134" t="s">
        <v>20096</v>
      </c>
      <c r="J422" s="134" t="s">
        <v>18995</v>
      </c>
    </row>
    <row r="423" spans="1:10" x14ac:dyDescent="0.25">
      <c r="A423" t="s">
        <v>4855</v>
      </c>
      <c r="B423" t="s">
        <v>16574</v>
      </c>
      <c r="C423" t="s">
        <v>16046</v>
      </c>
      <c r="D423" t="s">
        <v>16351</v>
      </c>
      <c r="E423">
        <v>2012</v>
      </c>
      <c r="F423" t="s">
        <v>18576</v>
      </c>
      <c r="G423" s="111">
        <v>65377.03</v>
      </c>
      <c r="H423" t="s">
        <v>75</v>
      </c>
      <c r="I423" t="s">
        <v>20096</v>
      </c>
      <c r="J423" t="s">
        <v>18995</v>
      </c>
    </row>
    <row r="424" spans="1:10" x14ac:dyDescent="0.25">
      <c r="A424" s="134" t="s">
        <v>4855</v>
      </c>
      <c r="B424" s="134" t="s">
        <v>16359</v>
      </c>
      <c r="C424" s="134" t="s">
        <v>16046</v>
      </c>
      <c r="D424" s="134" t="s">
        <v>16351</v>
      </c>
      <c r="E424" s="134">
        <v>2038</v>
      </c>
      <c r="F424" s="134" t="s">
        <v>18578</v>
      </c>
      <c r="G424" s="135">
        <v>4755.52</v>
      </c>
      <c r="H424" s="134" t="s">
        <v>75</v>
      </c>
      <c r="I424" s="134" t="s">
        <v>20096</v>
      </c>
      <c r="J424" s="134" t="s">
        <v>18995</v>
      </c>
    </row>
    <row r="425" spans="1:10" x14ac:dyDescent="0.25">
      <c r="A425" t="s">
        <v>4855</v>
      </c>
      <c r="B425" t="s">
        <v>16359</v>
      </c>
      <c r="C425" t="s">
        <v>16046</v>
      </c>
      <c r="D425" t="s">
        <v>16351</v>
      </c>
      <c r="E425">
        <v>2039</v>
      </c>
      <c r="F425" t="s">
        <v>18579</v>
      </c>
      <c r="G425" s="111">
        <v>423794.94</v>
      </c>
      <c r="H425" t="s">
        <v>75</v>
      </c>
      <c r="I425" t="s">
        <v>20096</v>
      </c>
      <c r="J425" t="s">
        <v>18995</v>
      </c>
    </row>
    <row r="426" spans="1:10" x14ac:dyDescent="0.25">
      <c r="A426" s="134" t="s">
        <v>4855</v>
      </c>
      <c r="B426" s="134" t="s">
        <v>15881</v>
      </c>
      <c r="C426" s="134" t="s">
        <v>16046</v>
      </c>
      <c r="D426" s="134" t="s">
        <v>16351</v>
      </c>
      <c r="E426" s="134">
        <v>2131</v>
      </c>
      <c r="F426" s="134" t="s">
        <v>21744</v>
      </c>
      <c r="G426" s="135">
        <v>33516</v>
      </c>
      <c r="H426" s="134" t="s">
        <v>75</v>
      </c>
      <c r="I426" s="134" t="s">
        <v>20096</v>
      </c>
      <c r="J426" s="134" t="s">
        <v>18995</v>
      </c>
    </row>
    <row r="427" spans="1:10" x14ac:dyDescent="0.25">
      <c r="A427" t="s">
        <v>4855</v>
      </c>
      <c r="B427" t="s">
        <v>15881</v>
      </c>
      <c r="C427" t="s">
        <v>16046</v>
      </c>
      <c r="D427" t="s">
        <v>16351</v>
      </c>
      <c r="E427">
        <v>2133</v>
      </c>
      <c r="F427" t="s">
        <v>21745</v>
      </c>
      <c r="G427" s="111">
        <v>13832</v>
      </c>
      <c r="H427" t="s">
        <v>75</v>
      </c>
      <c r="I427" t="s">
        <v>20096</v>
      </c>
      <c r="J427" t="s">
        <v>18995</v>
      </c>
    </row>
    <row r="428" spans="1:10" x14ac:dyDescent="0.25">
      <c r="A428" s="134" t="s">
        <v>21746</v>
      </c>
      <c r="B428" s="134" t="s">
        <v>16378</v>
      </c>
      <c r="C428" s="134" t="s">
        <v>16046</v>
      </c>
      <c r="D428" s="134" t="s">
        <v>16351</v>
      </c>
      <c r="E428" s="134">
        <v>4548</v>
      </c>
      <c r="F428" s="134" t="s">
        <v>18826</v>
      </c>
      <c r="G428" s="135">
        <v>7000</v>
      </c>
      <c r="H428" s="134" t="s">
        <v>75</v>
      </c>
      <c r="I428" s="134" t="s">
        <v>20096</v>
      </c>
      <c r="J428" s="134" t="s">
        <v>18995</v>
      </c>
    </row>
    <row r="429" spans="1:10" x14ac:dyDescent="0.25">
      <c r="A429" t="s">
        <v>4855</v>
      </c>
      <c r="B429" t="s">
        <v>16061</v>
      </c>
      <c r="C429" t="s">
        <v>16061</v>
      </c>
      <c r="D429" t="s">
        <v>16351</v>
      </c>
      <c r="E429">
        <v>2209</v>
      </c>
      <c r="F429" t="s">
        <v>21747</v>
      </c>
      <c r="G429" s="111">
        <v>12600</v>
      </c>
      <c r="H429" t="s">
        <v>75</v>
      </c>
      <c r="I429" t="s">
        <v>20096</v>
      </c>
      <c r="J429" t="s">
        <v>18995</v>
      </c>
    </row>
    <row r="430" spans="1:10" x14ac:dyDescent="0.25">
      <c r="A430" s="134" t="s">
        <v>4855</v>
      </c>
      <c r="B430" s="134" t="s">
        <v>16574</v>
      </c>
      <c r="C430" s="134" t="s">
        <v>16061</v>
      </c>
      <c r="D430" s="134" t="s">
        <v>16351</v>
      </c>
      <c r="E430" s="134">
        <v>2015</v>
      </c>
      <c r="F430" s="134" t="s">
        <v>18582</v>
      </c>
      <c r="G430" s="135">
        <v>122277.62</v>
      </c>
      <c r="H430" s="134" t="s">
        <v>75</v>
      </c>
      <c r="I430" s="134" t="s">
        <v>20096</v>
      </c>
      <c r="J430" s="134" t="s">
        <v>18995</v>
      </c>
    </row>
    <row r="431" spans="1:10" x14ac:dyDescent="0.25">
      <c r="A431" t="s">
        <v>4855</v>
      </c>
      <c r="B431" t="s">
        <v>16059</v>
      </c>
      <c r="C431" t="s">
        <v>16061</v>
      </c>
      <c r="D431" t="s">
        <v>16351</v>
      </c>
      <c r="E431">
        <v>2019</v>
      </c>
      <c r="F431" t="s">
        <v>18584</v>
      </c>
      <c r="G431" s="111">
        <v>3841.2</v>
      </c>
      <c r="H431" t="s">
        <v>75</v>
      </c>
      <c r="I431" t="s">
        <v>20096</v>
      </c>
      <c r="J431" t="s">
        <v>18995</v>
      </c>
    </row>
    <row r="432" spans="1:10" x14ac:dyDescent="0.25">
      <c r="A432" s="134" t="s">
        <v>4855</v>
      </c>
      <c r="B432" s="134" t="s">
        <v>15858</v>
      </c>
      <c r="C432" s="134" t="s">
        <v>16061</v>
      </c>
      <c r="D432" s="134" t="s">
        <v>16351</v>
      </c>
      <c r="E432" s="134">
        <v>2111</v>
      </c>
      <c r="F432" s="134" t="s">
        <v>18585</v>
      </c>
      <c r="G432" s="135">
        <v>14098</v>
      </c>
      <c r="H432" s="134" t="s">
        <v>75</v>
      </c>
      <c r="I432" s="134" t="s">
        <v>20096</v>
      </c>
      <c r="J432" s="134" t="s">
        <v>18995</v>
      </c>
    </row>
    <row r="433" spans="1:10" x14ac:dyDescent="0.25">
      <c r="A433" t="s">
        <v>4855</v>
      </c>
      <c r="B433" t="s">
        <v>15881</v>
      </c>
      <c r="C433" t="s">
        <v>16061</v>
      </c>
      <c r="D433" t="s">
        <v>16351</v>
      </c>
      <c r="E433">
        <v>2130</v>
      </c>
      <c r="F433" t="s">
        <v>18860</v>
      </c>
      <c r="G433" s="111">
        <v>13300</v>
      </c>
      <c r="H433" t="s">
        <v>75</v>
      </c>
      <c r="I433" t="s">
        <v>20096</v>
      </c>
      <c r="J433" t="s">
        <v>18995</v>
      </c>
    </row>
    <row r="434" spans="1:10" x14ac:dyDescent="0.25">
      <c r="A434" s="134" t="s">
        <v>4855</v>
      </c>
      <c r="B434" s="134" t="s">
        <v>15976</v>
      </c>
      <c r="C434" s="134" t="s">
        <v>16061</v>
      </c>
      <c r="D434" s="134" t="s">
        <v>16351</v>
      </c>
      <c r="E434" s="134">
        <v>2189</v>
      </c>
      <c r="F434" s="134" t="s">
        <v>21748</v>
      </c>
      <c r="G434" s="135">
        <v>47032.5</v>
      </c>
      <c r="H434" s="134" t="s">
        <v>75</v>
      </c>
      <c r="I434" s="134" t="s">
        <v>20096</v>
      </c>
      <c r="J434" s="134" t="s">
        <v>18995</v>
      </c>
    </row>
    <row r="435" spans="1:10" x14ac:dyDescent="0.25">
      <c r="A435" t="s">
        <v>4855</v>
      </c>
      <c r="B435" t="s">
        <v>15861</v>
      </c>
      <c r="C435" t="s">
        <v>16061</v>
      </c>
      <c r="D435" t="s">
        <v>16351</v>
      </c>
      <c r="E435">
        <v>2094</v>
      </c>
      <c r="F435" t="s">
        <v>18622</v>
      </c>
      <c r="G435" s="111">
        <v>2251.5</v>
      </c>
      <c r="H435" t="s">
        <v>75</v>
      </c>
      <c r="I435" t="s">
        <v>20096</v>
      </c>
      <c r="J435" t="s">
        <v>18995</v>
      </c>
    </row>
    <row r="436" spans="1:10" x14ac:dyDescent="0.25">
      <c r="A436" s="134" t="s">
        <v>21749</v>
      </c>
      <c r="B436" s="134" t="s">
        <v>15956</v>
      </c>
      <c r="C436" s="134" t="s">
        <v>16061</v>
      </c>
      <c r="D436" s="134" t="s">
        <v>16351</v>
      </c>
      <c r="E436" s="134">
        <v>4472</v>
      </c>
      <c r="F436" s="134" t="s">
        <v>18515</v>
      </c>
      <c r="G436" s="135">
        <v>1120</v>
      </c>
      <c r="H436" s="134" t="s">
        <v>75</v>
      </c>
      <c r="I436" s="134" t="s">
        <v>20096</v>
      </c>
      <c r="J436" s="134" t="s">
        <v>18995</v>
      </c>
    </row>
    <row r="437" spans="1:10" x14ac:dyDescent="0.25">
      <c r="A437" t="s">
        <v>21750</v>
      </c>
      <c r="B437" t="s">
        <v>15956</v>
      </c>
      <c r="C437" t="s">
        <v>16061</v>
      </c>
      <c r="D437" t="s">
        <v>16351</v>
      </c>
      <c r="E437">
        <v>4472</v>
      </c>
      <c r="F437" t="s">
        <v>18515</v>
      </c>
      <c r="G437" s="111">
        <v>1120</v>
      </c>
      <c r="H437" t="s">
        <v>75</v>
      </c>
      <c r="I437" t="s">
        <v>20096</v>
      </c>
      <c r="J437" t="s">
        <v>18995</v>
      </c>
    </row>
    <row r="438" spans="1:10" x14ac:dyDescent="0.25">
      <c r="A438" s="134" t="s">
        <v>4855</v>
      </c>
      <c r="B438" s="134" t="s">
        <v>16061</v>
      </c>
      <c r="C438" s="134" t="s">
        <v>15522</v>
      </c>
      <c r="D438" s="134" t="s">
        <v>16351</v>
      </c>
      <c r="E438" s="134">
        <v>2200</v>
      </c>
      <c r="F438" s="134" t="s">
        <v>21751</v>
      </c>
      <c r="G438" s="135">
        <v>11150</v>
      </c>
      <c r="H438" s="134" t="s">
        <v>75</v>
      </c>
      <c r="I438" s="134" t="s">
        <v>20096</v>
      </c>
      <c r="J438" s="134" t="s">
        <v>18995</v>
      </c>
    </row>
    <row r="439" spans="1:10" x14ac:dyDescent="0.25">
      <c r="A439" t="s">
        <v>4855</v>
      </c>
      <c r="B439" t="s">
        <v>16357</v>
      </c>
      <c r="C439" t="s">
        <v>15522</v>
      </c>
      <c r="D439" t="s">
        <v>16351</v>
      </c>
      <c r="E439">
        <v>2027</v>
      </c>
      <c r="F439" t="s">
        <v>18587</v>
      </c>
      <c r="G439" s="111">
        <v>2473.5</v>
      </c>
      <c r="H439" t="s">
        <v>75</v>
      </c>
      <c r="I439" t="s">
        <v>20096</v>
      </c>
      <c r="J439" t="s">
        <v>18995</v>
      </c>
    </row>
    <row r="440" spans="1:10" x14ac:dyDescent="0.25">
      <c r="A440" s="134" t="s">
        <v>4855</v>
      </c>
      <c r="B440" s="134" t="s">
        <v>16375</v>
      </c>
      <c r="C440" s="134" t="s">
        <v>15522</v>
      </c>
      <c r="D440" s="134" t="s">
        <v>16351</v>
      </c>
      <c r="E440" s="134">
        <v>2029</v>
      </c>
      <c r="F440" s="134" t="s">
        <v>18591</v>
      </c>
      <c r="G440" s="135">
        <v>23406.1</v>
      </c>
      <c r="H440" s="134" t="s">
        <v>75</v>
      </c>
      <c r="I440" s="134" t="s">
        <v>20096</v>
      </c>
      <c r="J440" s="134" t="s">
        <v>18995</v>
      </c>
    </row>
    <row r="441" spans="1:10" x14ac:dyDescent="0.25">
      <c r="A441" t="s">
        <v>4855</v>
      </c>
      <c r="B441" t="s">
        <v>16574</v>
      </c>
      <c r="C441" t="s">
        <v>15349</v>
      </c>
      <c r="D441" t="s">
        <v>16351</v>
      </c>
      <c r="E441">
        <v>2001</v>
      </c>
      <c r="F441" t="s">
        <v>18590</v>
      </c>
      <c r="G441" s="111">
        <v>17401.8</v>
      </c>
      <c r="H441" t="s">
        <v>75</v>
      </c>
      <c r="I441" t="s">
        <v>20096</v>
      </c>
      <c r="J441" t="s">
        <v>18995</v>
      </c>
    </row>
    <row r="442" spans="1:10" x14ac:dyDescent="0.25">
      <c r="A442" s="134" t="s">
        <v>4855</v>
      </c>
      <c r="B442" s="134" t="s">
        <v>16574</v>
      </c>
      <c r="C442" s="134" t="s">
        <v>15349</v>
      </c>
      <c r="D442" s="134" t="s">
        <v>16351</v>
      </c>
      <c r="E442" s="134">
        <v>2013</v>
      </c>
      <c r="F442" s="134" t="s">
        <v>18577</v>
      </c>
      <c r="G442" s="135">
        <v>40623.6</v>
      </c>
      <c r="H442" s="134" t="s">
        <v>75</v>
      </c>
      <c r="I442" s="134" t="s">
        <v>20096</v>
      </c>
      <c r="J442" s="134" t="s">
        <v>18995</v>
      </c>
    </row>
    <row r="443" spans="1:10" x14ac:dyDescent="0.25">
      <c r="A443" t="s">
        <v>4855</v>
      </c>
      <c r="B443" t="s">
        <v>15349</v>
      </c>
      <c r="C443" t="s">
        <v>15349</v>
      </c>
      <c r="D443" t="s">
        <v>16351</v>
      </c>
      <c r="E443">
        <v>2221</v>
      </c>
      <c r="F443" t="s">
        <v>21752</v>
      </c>
      <c r="G443" s="111">
        <v>33855</v>
      </c>
      <c r="H443" t="s">
        <v>75</v>
      </c>
      <c r="I443" t="s">
        <v>20096</v>
      </c>
      <c r="J443" t="s">
        <v>18995</v>
      </c>
    </row>
    <row r="444" spans="1:10" x14ac:dyDescent="0.25">
      <c r="A444" s="134" t="s">
        <v>4855</v>
      </c>
      <c r="B444" s="134" t="s">
        <v>16359</v>
      </c>
      <c r="C444" s="134" t="s">
        <v>15349</v>
      </c>
      <c r="D444" s="134" t="s">
        <v>16351</v>
      </c>
      <c r="E444" s="134">
        <v>2044</v>
      </c>
      <c r="F444" s="134" t="s">
        <v>18604</v>
      </c>
      <c r="G444" s="135">
        <v>71693.18</v>
      </c>
      <c r="H444" s="134" t="s">
        <v>75</v>
      </c>
      <c r="I444" s="134" t="s">
        <v>20096</v>
      </c>
      <c r="J444" s="134" t="s">
        <v>18995</v>
      </c>
    </row>
    <row r="445" spans="1:10" x14ac:dyDescent="0.25">
      <c r="A445" t="s">
        <v>4855</v>
      </c>
      <c r="B445" t="s">
        <v>16359</v>
      </c>
      <c r="C445" t="s">
        <v>15349</v>
      </c>
      <c r="D445" t="s">
        <v>16351</v>
      </c>
      <c r="E445">
        <v>2046</v>
      </c>
      <c r="F445" t="s">
        <v>18605</v>
      </c>
      <c r="G445" s="111">
        <v>51072</v>
      </c>
      <c r="H445" t="s">
        <v>75</v>
      </c>
      <c r="I445" t="s">
        <v>20096</v>
      </c>
      <c r="J445" t="s">
        <v>18995</v>
      </c>
    </row>
    <row r="446" spans="1:10" x14ac:dyDescent="0.25">
      <c r="A446" s="134" t="s">
        <v>4855</v>
      </c>
      <c r="B446" s="134" t="s">
        <v>15907</v>
      </c>
      <c r="C446" s="134" t="s">
        <v>15349</v>
      </c>
      <c r="D446" s="134" t="s">
        <v>16351</v>
      </c>
      <c r="E446" s="134">
        <v>1946</v>
      </c>
      <c r="F446" s="134" t="s">
        <v>18539</v>
      </c>
      <c r="G446" s="135">
        <v>17460</v>
      </c>
      <c r="H446" s="134" t="s">
        <v>75</v>
      </c>
      <c r="I446" s="134" t="s">
        <v>20096</v>
      </c>
      <c r="J446" s="134" t="s">
        <v>18995</v>
      </c>
    </row>
    <row r="447" spans="1:10" x14ac:dyDescent="0.25">
      <c r="A447" t="s">
        <v>4855</v>
      </c>
      <c r="B447" t="s">
        <v>16359</v>
      </c>
      <c r="C447" t="s">
        <v>15349</v>
      </c>
      <c r="D447" t="s">
        <v>16351</v>
      </c>
      <c r="E447">
        <v>2050</v>
      </c>
      <c r="F447" t="s">
        <v>18592</v>
      </c>
      <c r="G447" s="111">
        <v>22629</v>
      </c>
      <c r="H447" t="s">
        <v>75</v>
      </c>
      <c r="I447" t="s">
        <v>20096</v>
      </c>
      <c r="J447" t="s">
        <v>18995</v>
      </c>
    </row>
    <row r="448" spans="1:10" x14ac:dyDescent="0.25">
      <c r="A448" s="134" t="s">
        <v>4855</v>
      </c>
      <c r="B448" s="134" t="s">
        <v>16359</v>
      </c>
      <c r="C448" s="134" t="s">
        <v>15349</v>
      </c>
      <c r="D448" s="134" t="s">
        <v>16351</v>
      </c>
      <c r="E448" s="134">
        <v>2052</v>
      </c>
      <c r="F448" s="134" t="s">
        <v>18594</v>
      </c>
      <c r="G448" s="135">
        <v>22800</v>
      </c>
      <c r="H448" s="134" t="s">
        <v>75</v>
      </c>
      <c r="I448" s="134" t="s">
        <v>20096</v>
      </c>
      <c r="J448" s="134" t="s">
        <v>18995</v>
      </c>
    </row>
    <row r="449" spans="1:10" x14ac:dyDescent="0.25">
      <c r="A449" t="s">
        <v>4855</v>
      </c>
      <c r="B449" t="s">
        <v>16359</v>
      </c>
      <c r="C449" t="s">
        <v>15349</v>
      </c>
      <c r="D449" t="s">
        <v>16351</v>
      </c>
      <c r="E449">
        <v>2055</v>
      </c>
      <c r="F449" t="s">
        <v>18595</v>
      </c>
      <c r="G449" s="111">
        <v>10260</v>
      </c>
      <c r="H449" t="s">
        <v>75</v>
      </c>
      <c r="I449" t="s">
        <v>20096</v>
      </c>
      <c r="J449" t="s">
        <v>18995</v>
      </c>
    </row>
    <row r="450" spans="1:10" x14ac:dyDescent="0.25">
      <c r="A450" s="134" t="s">
        <v>4855</v>
      </c>
      <c r="B450" s="134" t="s">
        <v>16359</v>
      </c>
      <c r="C450" s="134" t="s">
        <v>15349</v>
      </c>
      <c r="D450" s="134" t="s">
        <v>16351</v>
      </c>
      <c r="E450" s="134">
        <v>2057</v>
      </c>
      <c r="F450" s="134" t="s">
        <v>18596</v>
      </c>
      <c r="G450" s="135">
        <v>11134</v>
      </c>
      <c r="H450" s="134" t="s">
        <v>75</v>
      </c>
      <c r="I450" s="134" t="s">
        <v>20096</v>
      </c>
      <c r="J450" s="134" t="s">
        <v>18995</v>
      </c>
    </row>
    <row r="451" spans="1:10" x14ac:dyDescent="0.25">
      <c r="A451" t="s">
        <v>4855</v>
      </c>
      <c r="B451" t="s">
        <v>16359</v>
      </c>
      <c r="C451" t="s">
        <v>15349</v>
      </c>
      <c r="D451" t="s">
        <v>16351</v>
      </c>
      <c r="E451">
        <v>2064</v>
      </c>
      <c r="F451" t="s">
        <v>18598</v>
      </c>
      <c r="G451" s="111">
        <v>9804</v>
      </c>
      <c r="H451" t="s">
        <v>75</v>
      </c>
      <c r="I451" t="s">
        <v>20096</v>
      </c>
      <c r="J451" t="s">
        <v>18995</v>
      </c>
    </row>
    <row r="452" spans="1:10" x14ac:dyDescent="0.25">
      <c r="A452" s="134" t="s">
        <v>4855</v>
      </c>
      <c r="B452" s="134" t="s">
        <v>16359</v>
      </c>
      <c r="C452" s="134" t="s">
        <v>15349</v>
      </c>
      <c r="D452" s="134" t="s">
        <v>16351</v>
      </c>
      <c r="E452" s="134">
        <v>2065</v>
      </c>
      <c r="F452" s="134" t="s">
        <v>18599</v>
      </c>
      <c r="G452" s="135">
        <v>14050.5</v>
      </c>
      <c r="H452" s="134" t="s">
        <v>75</v>
      </c>
      <c r="I452" s="134" t="s">
        <v>20096</v>
      </c>
      <c r="J452" s="134" t="s">
        <v>18995</v>
      </c>
    </row>
    <row r="453" spans="1:10" x14ac:dyDescent="0.25">
      <c r="A453" t="s">
        <v>4855</v>
      </c>
      <c r="B453" t="s">
        <v>16359</v>
      </c>
      <c r="C453" t="s">
        <v>15349</v>
      </c>
      <c r="D453" t="s">
        <v>16351</v>
      </c>
      <c r="E453">
        <v>2066</v>
      </c>
      <c r="F453" t="s">
        <v>18600</v>
      </c>
      <c r="G453" s="111">
        <v>5073</v>
      </c>
      <c r="H453" t="s">
        <v>75</v>
      </c>
      <c r="I453" t="s">
        <v>20096</v>
      </c>
      <c r="J453" t="s">
        <v>18995</v>
      </c>
    </row>
    <row r="454" spans="1:10" x14ac:dyDescent="0.25">
      <c r="A454" s="134" t="s">
        <v>4855</v>
      </c>
      <c r="B454" s="134" t="s">
        <v>16509</v>
      </c>
      <c r="C454" s="134" t="s">
        <v>15349</v>
      </c>
      <c r="D454" s="134" t="s">
        <v>16351</v>
      </c>
      <c r="E454" s="134">
        <v>1975</v>
      </c>
      <c r="F454" s="134" t="s">
        <v>18554</v>
      </c>
      <c r="G454" s="135">
        <v>54999</v>
      </c>
      <c r="H454" s="134" t="s">
        <v>75</v>
      </c>
      <c r="I454" s="134" t="s">
        <v>20096</v>
      </c>
      <c r="J454" s="134" t="s">
        <v>18995</v>
      </c>
    </row>
    <row r="455" spans="1:10" x14ac:dyDescent="0.25">
      <c r="A455" t="s">
        <v>4855</v>
      </c>
      <c r="B455" t="s">
        <v>15956</v>
      </c>
      <c r="C455" t="s">
        <v>15349</v>
      </c>
      <c r="D455" t="s">
        <v>16351</v>
      </c>
      <c r="E455">
        <v>1992</v>
      </c>
      <c r="F455" t="s">
        <v>18557</v>
      </c>
      <c r="G455" s="111">
        <v>6712.4</v>
      </c>
      <c r="H455" t="s">
        <v>75</v>
      </c>
      <c r="I455" t="s">
        <v>20096</v>
      </c>
      <c r="J455" t="s">
        <v>18995</v>
      </c>
    </row>
    <row r="456" spans="1:10" x14ac:dyDescent="0.25">
      <c r="A456" s="134" t="s">
        <v>19491</v>
      </c>
      <c r="B456" s="134" t="s">
        <v>19492</v>
      </c>
      <c r="C456" s="134" t="s">
        <v>15349</v>
      </c>
      <c r="D456" s="134" t="s">
        <v>16351</v>
      </c>
      <c r="E456" s="134">
        <v>4593</v>
      </c>
      <c r="F456" s="134" t="s">
        <v>18601</v>
      </c>
      <c r="G456" s="135">
        <v>2746.66</v>
      </c>
      <c r="H456" s="134" t="s">
        <v>75</v>
      </c>
      <c r="I456" s="134" t="s">
        <v>20096</v>
      </c>
      <c r="J456" s="134" t="s">
        <v>18995</v>
      </c>
    </row>
    <row r="457" spans="1:10" x14ac:dyDescent="0.25">
      <c r="A457" t="s">
        <v>19493</v>
      </c>
      <c r="B457" t="s">
        <v>17265</v>
      </c>
      <c r="C457" t="s">
        <v>15349</v>
      </c>
      <c r="D457" t="s">
        <v>16351</v>
      </c>
      <c r="E457">
        <v>4623</v>
      </c>
      <c r="F457" t="s">
        <v>18602</v>
      </c>
      <c r="G457" s="111">
        <v>26468.75</v>
      </c>
      <c r="H457" t="s">
        <v>75</v>
      </c>
      <c r="I457" t="s">
        <v>20096</v>
      </c>
      <c r="J457" t="s">
        <v>18995</v>
      </c>
    </row>
    <row r="458" spans="1:10" x14ac:dyDescent="0.25">
      <c r="A458" s="134" t="s">
        <v>19494</v>
      </c>
      <c r="B458" s="134" t="s">
        <v>17265</v>
      </c>
      <c r="C458" s="134" t="s">
        <v>15349</v>
      </c>
      <c r="D458" s="134" t="s">
        <v>16351</v>
      </c>
      <c r="E458" s="134">
        <v>4624</v>
      </c>
      <c r="F458" s="134" t="s">
        <v>18603</v>
      </c>
      <c r="G458" s="135">
        <v>26468.75</v>
      </c>
      <c r="H458" s="134" t="s">
        <v>75</v>
      </c>
      <c r="I458" s="134" t="s">
        <v>20096</v>
      </c>
      <c r="J458" s="134" t="s">
        <v>18995</v>
      </c>
    </row>
    <row r="459" spans="1:10" x14ac:dyDescent="0.25">
      <c r="A459" t="s">
        <v>21753</v>
      </c>
      <c r="B459" t="s">
        <v>15349</v>
      </c>
      <c r="C459" t="s">
        <v>15349</v>
      </c>
      <c r="D459" t="s">
        <v>16351</v>
      </c>
      <c r="E459">
        <v>4</v>
      </c>
      <c r="F459" t="s">
        <v>21565</v>
      </c>
      <c r="G459" s="111">
        <v>20000</v>
      </c>
      <c r="H459" t="s">
        <v>75</v>
      </c>
      <c r="I459" t="s">
        <v>20096</v>
      </c>
      <c r="J459" t="s">
        <v>18995</v>
      </c>
    </row>
    <row r="460" spans="1:10" x14ac:dyDescent="0.25">
      <c r="A460" s="134" t="s">
        <v>21754</v>
      </c>
      <c r="B460" s="134" t="s">
        <v>16378</v>
      </c>
      <c r="C460" s="134" t="s">
        <v>15349</v>
      </c>
      <c r="D460" s="134" t="s">
        <v>16351</v>
      </c>
      <c r="E460" s="134">
        <v>3067</v>
      </c>
      <c r="F460" s="134" t="s">
        <v>18266</v>
      </c>
      <c r="G460" s="135">
        <v>1820</v>
      </c>
      <c r="H460" s="134" t="s">
        <v>75</v>
      </c>
      <c r="I460" s="134" t="s">
        <v>20096</v>
      </c>
      <c r="J460" s="134" t="s">
        <v>18995</v>
      </c>
    </row>
    <row r="461" spans="1:10" x14ac:dyDescent="0.25">
      <c r="A461" t="s">
        <v>4855</v>
      </c>
      <c r="B461" t="s">
        <v>15871</v>
      </c>
      <c r="C461" t="s">
        <v>15871</v>
      </c>
      <c r="D461" t="s">
        <v>16351</v>
      </c>
      <c r="E461">
        <v>2225</v>
      </c>
      <c r="F461" t="s">
        <v>21755</v>
      </c>
      <c r="G461" s="111">
        <v>4200</v>
      </c>
      <c r="H461" t="s">
        <v>75</v>
      </c>
      <c r="I461" t="s">
        <v>20096</v>
      </c>
      <c r="J461" t="s">
        <v>18995</v>
      </c>
    </row>
    <row r="462" spans="1:10" x14ac:dyDescent="0.25">
      <c r="A462" s="134" t="s">
        <v>4855</v>
      </c>
      <c r="B462" s="134" t="s">
        <v>15871</v>
      </c>
      <c r="C462" s="134" t="s">
        <v>15871</v>
      </c>
      <c r="D462" s="134" t="s">
        <v>16351</v>
      </c>
      <c r="E462" s="134">
        <v>2226</v>
      </c>
      <c r="F462" s="134" t="s">
        <v>21756</v>
      </c>
      <c r="G462" s="135">
        <v>31415</v>
      </c>
      <c r="H462" s="134" t="s">
        <v>75</v>
      </c>
      <c r="I462" s="134" t="s">
        <v>20096</v>
      </c>
      <c r="J462" s="134" t="s">
        <v>18995</v>
      </c>
    </row>
    <row r="463" spans="1:10" x14ac:dyDescent="0.25">
      <c r="A463" t="s">
        <v>4855</v>
      </c>
      <c r="B463" t="s">
        <v>17130</v>
      </c>
      <c r="C463" t="s">
        <v>15871</v>
      </c>
      <c r="D463" t="s">
        <v>16351</v>
      </c>
      <c r="E463">
        <v>1728</v>
      </c>
      <c r="F463" t="s">
        <v>18717</v>
      </c>
      <c r="G463" s="111">
        <v>8962.8</v>
      </c>
      <c r="H463" t="s">
        <v>75</v>
      </c>
      <c r="I463" t="s">
        <v>20096</v>
      </c>
      <c r="J463" t="s">
        <v>18995</v>
      </c>
    </row>
    <row r="464" spans="1:10" x14ac:dyDescent="0.25">
      <c r="A464" s="134" t="s">
        <v>4855</v>
      </c>
      <c r="B464" s="134" t="s">
        <v>16359</v>
      </c>
      <c r="C464" s="134" t="s">
        <v>15871</v>
      </c>
      <c r="D464" s="134" t="s">
        <v>16351</v>
      </c>
      <c r="E464" s="134">
        <v>2060</v>
      </c>
      <c r="F464" s="134" t="s">
        <v>18606</v>
      </c>
      <c r="G464" s="135">
        <v>24168</v>
      </c>
      <c r="H464" s="134" t="s">
        <v>75</v>
      </c>
      <c r="I464" s="134" t="s">
        <v>20096</v>
      </c>
      <c r="J464" s="134" t="s">
        <v>18995</v>
      </c>
    </row>
    <row r="465" spans="1:10" x14ac:dyDescent="0.25">
      <c r="A465" t="s">
        <v>4855</v>
      </c>
      <c r="B465" t="s">
        <v>16359</v>
      </c>
      <c r="C465" t="s">
        <v>15871</v>
      </c>
      <c r="D465" t="s">
        <v>16351</v>
      </c>
      <c r="E465">
        <v>2061</v>
      </c>
      <c r="F465" t="s">
        <v>18607</v>
      </c>
      <c r="G465" s="111">
        <v>36907.5</v>
      </c>
      <c r="H465" t="s">
        <v>75</v>
      </c>
      <c r="I465" t="s">
        <v>20096</v>
      </c>
      <c r="J465" t="s">
        <v>18995</v>
      </c>
    </row>
    <row r="466" spans="1:10" x14ac:dyDescent="0.25">
      <c r="A466" s="134" t="s">
        <v>4855</v>
      </c>
      <c r="B466" s="134" t="s">
        <v>16359</v>
      </c>
      <c r="C466" s="134" t="s">
        <v>15871</v>
      </c>
      <c r="D466" s="134" t="s">
        <v>16351</v>
      </c>
      <c r="E466" s="134">
        <v>2062</v>
      </c>
      <c r="F466" s="134" t="s">
        <v>18608</v>
      </c>
      <c r="G466" s="135">
        <v>9348</v>
      </c>
      <c r="H466" s="134" t="s">
        <v>75</v>
      </c>
      <c r="I466" s="134" t="s">
        <v>20096</v>
      </c>
      <c r="J466" s="134" t="s">
        <v>18995</v>
      </c>
    </row>
    <row r="467" spans="1:10" x14ac:dyDescent="0.25">
      <c r="A467" t="s">
        <v>4855</v>
      </c>
      <c r="B467" t="s">
        <v>17287</v>
      </c>
      <c r="C467" t="s">
        <v>15871</v>
      </c>
      <c r="D467" t="s">
        <v>16351</v>
      </c>
      <c r="E467">
        <v>1573</v>
      </c>
      <c r="F467" t="s">
        <v>21757</v>
      </c>
      <c r="G467" s="111">
        <v>13531.5</v>
      </c>
      <c r="H467" t="s">
        <v>75</v>
      </c>
      <c r="I467" t="s">
        <v>20096</v>
      </c>
      <c r="J467" t="s">
        <v>18995</v>
      </c>
    </row>
    <row r="468" spans="1:10" x14ac:dyDescent="0.25">
      <c r="A468" s="134" t="s">
        <v>4855</v>
      </c>
      <c r="B468" s="134" t="s">
        <v>17181</v>
      </c>
      <c r="C468" s="134" t="s">
        <v>15871</v>
      </c>
      <c r="D468" s="134" t="s">
        <v>16351</v>
      </c>
      <c r="E468" s="134">
        <v>1791</v>
      </c>
      <c r="F468" s="134" t="s">
        <v>18742</v>
      </c>
      <c r="G468" s="135">
        <v>5354.4</v>
      </c>
      <c r="H468" s="134" t="s">
        <v>75</v>
      </c>
      <c r="I468" s="134" t="s">
        <v>20096</v>
      </c>
      <c r="J468" s="134" t="s">
        <v>18995</v>
      </c>
    </row>
    <row r="469" spans="1:10" x14ac:dyDescent="0.25">
      <c r="A469" t="s">
        <v>19500</v>
      </c>
      <c r="B469" t="s">
        <v>19492</v>
      </c>
      <c r="C469" t="s">
        <v>15871</v>
      </c>
      <c r="D469" t="s">
        <v>16351</v>
      </c>
      <c r="E469">
        <v>4160</v>
      </c>
      <c r="F469" t="s">
        <v>18609</v>
      </c>
      <c r="G469" s="111">
        <v>3946.2</v>
      </c>
      <c r="H469" t="s">
        <v>75</v>
      </c>
      <c r="I469" t="s">
        <v>20096</v>
      </c>
      <c r="J469" t="s">
        <v>18995</v>
      </c>
    </row>
    <row r="470" spans="1:10" x14ac:dyDescent="0.25">
      <c r="A470" s="134" t="s">
        <v>19501</v>
      </c>
      <c r="B470" s="134" t="s">
        <v>18143</v>
      </c>
      <c r="C470" s="134" t="s">
        <v>15871</v>
      </c>
      <c r="D470" s="134" t="s">
        <v>16351</v>
      </c>
      <c r="E470" s="134">
        <v>4605</v>
      </c>
      <c r="F470" s="134" t="s">
        <v>18443</v>
      </c>
      <c r="G470" s="135">
        <v>4249.6</v>
      </c>
      <c r="H470" s="134" t="s">
        <v>75</v>
      </c>
      <c r="I470" s="134" t="s">
        <v>20096</v>
      </c>
      <c r="J470" s="134" t="s">
        <v>18995</v>
      </c>
    </row>
    <row r="471" spans="1:10" x14ac:dyDescent="0.25">
      <c r="A471" t="s">
        <v>19922</v>
      </c>
      <c r="B471" t="s">
        <v>15881</v>
      </c>
      <c r="C471" t="s">
        <v>15871</v>
      </c>
      <c r="D471" t="s">
        <v>16351</v>
      </c>
      <c r="E471">
        <v>4492</v>
      </c>
      <c r="F471" t="s">
        <v>18303</v>
      </c>
      <c r="G471" s="111">
        <v>10381.96</v>
      </c>
      <c r="H471" t="s">
        <v>75</v>
      </c>
      <c r="I471" t="s">
        <v>20096</v>
      </c>
      <c r="J471" t="s">
        <v>18995</v>
      </c>
    </row>
    <row r="472" spans="1:10" x14ac:dyDescent="0.25">
      <c r="A472" s="134" t="s">
        <v>21758</v>
      </c>
      <c r="B472" s="134" t="s">
        <v>15907</v>
      </c>
      <c r="C472" s="134" t="s">
        <v>15871</v>
      </c>
      <c r="D472" s="134" t="s">
        <v>16351</v>
      </c>
      <c r="E472" s="134">
        <v>3067</v>
      </c>
      <c r="F472" s="134" t="s">
        <v>18266</v>
      </c>
      <c r="G472" s="135">
        <v>1820</v>
      </c>
      <c r="H472" s="134" t="s">
        <v>75</v>
      </c>
      <c r="I472" s="134" t="s">
        <v>20096</v>
      </c>
      <c r="J472" s="134" t="s">
        <v>18995</v>
      </c>
    </row>
    <row r="473" spans="1:10" x14ac:dyDescent="0.25">
      <c r="A473" t="s">
        <v>4855</v>
      </c>
      <c r="B473" t="s">
        <v>15858</v>
      </c>
      <c r="C473" t="s">
        <v>15883</v>
      </c>
      <c r="D473" t="s">
        <v>16351</v>
      </c>
      <c r="E473">
        <v>2116</v>
      </c>
      <c r="F473" t="s">
        <v>18861</v>
      </c>
      <c r="G473" s="111">
        <v>11172</v>
      </c>
      <c r="H473" t="s">
        <v>75</v>
      </c>
      <c r="I473" t="s">
        <v>20096</v>
      </c>
      <c r="J473" t="s">
        <v>18995</v>
      </c>
    </row>
    <row r="474" spans="1:10" x14ac:dyDescent="0.25">
      <c r="A474" s="134" t="s">
        <v>4855</v>
      </c>
      <c r="B474" s="134" t="s">
        <v>15883</v>
      </c>
      <c r="C474" s="134" t="s">
        <v>15883</v>
      </c>
      <c r="D474" s="134" t="s">
        <v>16351</v>
      </c>
      <c r="E474" s="134">
        <v>2228</v>
      </c>
      <c r="F474" s="134" t="s">
        <v>21759</v>
      </c>
      <c r="G474" s="135">
        <v>17100</v>
      </c>
      <c r="H474" s="134" t="s">
        <v>75</v>
      </c>
      <c r="I474" s="134" t="s">
        <v>20096</v>
      </c>
      <c r="J474" s="134" t="s">
        <v>18995</v>
      </c>
    </row>
    <row r="475" spans="1:10" x14ac:dyDescent="0.25">
      <c r="A475" t="s">
        <v>4855</v>
      </c>
      <c r="B475" t="s">
        <v>15881</v>
      </c>
      <c r="C475" t="s">
        <v>15883</v>
      </c>
      <c r="D475" t="s">
        <v>16351</v>
      </c>
      <c r="E475">
        <v>2132</v>
      </c>
      <c r="F475" t="s">
        <v>18862</v>
      </c>
      <c r="G475" s="111">
        <v>6118</v>
      </c>
      <c r="H475" t="s">
        <v>75</v>
      </c>
      <c r="I475" t="s">
        <v>20096</v>
      </c>
      <c r="J475" t="s">
        <v>18995</v>
      </c>
    </row>
    <row r="476" spans="1:10" x14ac:dyDescent="0.25">
      <c r="A476" s="134" t="s">
        <v>4855</v>
      </c>
      <c r="B476" s="134" t="s">
        <v>15883</v>
      </c>
      <c r="C476" s="134" t="s">
        <v>15883</v>
      </c>
      <c r="D476" s="134" t="s">
        <v>16351</v>
      </c>
      <c r="E476" s="134">
        <v>2230</v>
      </c>
      <c r="F476" s="134" t="s">
        <v>21760</v>
      </c>
      <c r="G476" s="135">
        <v>22570</v>
      </c>
      <c r="H476" s="134" t="s">
        <v>75</v>
      </c>
      <c r="I476" s="134" t="s">
        <v>20096</v>
      </c>
      <c r="J476" s="134" t="s">
        <v>18995</v>
      </c>
    </row>
    <row r="477" spans="1:10" x14ac:dyDescent="0.25">
      <c r="A477" t="s">
        <v>4855</v>
      </c>
      <c r="B477" t="s">
        <v>15883</v>
      </c>
      <c r="C477" t="s">
        <v>15883</v>
      </c>
      <c r="D477" t="s">
        <v>16351</v>
      </c>
      <c r="E477">
        <v>2232</v>
      </c>
      <c r="F477" t="s">
        <v>21761</v>
      </c>
      <c r="G477" s="111">
        <v>17100</v>
      </c>
      <c r="H477" t="s">
        <v>75</v>
      </c>
      <c r="I477" t="s">
        <v>20096</v>
      </c>
      <c r="J477" t="s">
        <v>18995</v>
      </c>
    </row>
    <row r="478" spans="1:10" x14ac:dyDescent="0.25">
      <c r="A478" s="134" t="s">
        <v>4855</v>
      </c>
      <c r="B478" s="134" t="s">
        <v>16359</v>
      </c>
      <c r="C478" s="134" t="s">
        <v>15883</v>
      </c>
      <c r="D478" s="134" t="s">
        <v>16351</v>
      </c>
      <c r="E478" s="134">
        <v>2048</v>
      </c>
      <c r="F478" s="134" t="s">
        <v>18610</v>
      </c>
      <c r="G478" s="135">
        <v>12380.4</v>
      </c>
      <c r="H478" s="134" t="s">
        <v>75</v>
      </c>
      <c r="I478" s="134" t="s">
        <v>20096</v>
      </c>
      <c r="J478" s="134" t="s">
        <v>18995</v>
      </c>
    </row>
    <row r="479" spans="1:10" x14ac:dyDescent="0.25">
      <c r="A479" t="s">
        <v>4855</v>
      </c>
      <c r="B479" t="s">
        <v>16359</v>
      </c>
      <c r="C479" t="s">
        <v>15883</v>
      </c>
      <c r="D479" t="s">
        <v>16351</v>
      </c>
      <c r="E479">
        <v>2067</v>
      </c>
      <c r="F479" t="s">
        <v>18611</v>
      </c>
      <c r="G479" s="111">
        <v>4104</v>
      </c>
      <c r="H479" t="s">
        <v>75</v>
      </c>
      <c r="I479" t="s">
        <v>20096</v>
      </c>
      <c r="J479" t="s">
        <v>18995</v>
      </c>
    </row>
    <row r="480" spans="1:10" x14ac:dyDescent="0.25">
      <c r="A480" s="134" t="s">
        <v>19503</v>
      </c>
      <c r="B480" s="134" t="s">
        <v>16359</v>
      </c>
      <c r="C480" s="134" t="s">
        <v>15883</v>
      </c>
      <c r="D480" s="134" t="s">
        <v>16351</v>
      </c>
      <c r="E480" s="134">
        <v>4651</v>
      </c>
      <c r="F480" s="134" t="s">
        <v>18482</v>
      </c>
      <c r="G480" s="135">
        <v>3227.68</v>
      </c>
      <c r="H480" s="134" t="s">
        <v>75</v>
      </c>
      <c r="I480" s="134" t="s">
        <v>20096</v>
      </c>
      <c r="J480" s="134" t="s">
        <v>18995</v>
      </c>
    </row>
    <row r="481" spans="1:10" x14ac:dyDescent="0.25">
      <c r="A481" t="s">
        <v>21762</v>
      </c>
      <c r="B481" t="s">
        <v>16509</v>
      </c>
      <c r="C481" t="s">
        <v>15883</v>
      </c>
      <c r="D481" t="s">
        <v>16351</v>
      </c>
      <c r="E481">
        <v>3189</v>
      </c>
      <c r="F481" t="s">
        <v>18262</v>
      </c>
      <c r="G481" s="111">
        <v>1920</v>
      </c>
      <c r="H481" t="s">
        <v>75</v>
      </c>
      <c r="I481" t="s">
        <v>20096</v>
      </c>
      <c r="J481" t="s">
        <v>18995</v>
      </c>
    </row>
    <row r="482" spans="1:10" x14ac:dyDescent="0.25">
      <c r="A482" s="134" t="s">
        <v>21763</v>
      </c>
      <c r="B482" s="134" t="s">
        <v>16509</v>
      </c>
      <c r="C482" s="134" t="s">
        <v>15883</v>
      </c>
      <c r="D482" s="134" t="s">
        <v>16351</v>
      </c>
      <c r="E482" s="134">
        <v>3067</v>
      </c>
      <c r="F482" s="134" t="s">
        <v>18266</v>
      </c>
      <c r="G482" s="135">
        <v>1820</v>
      </c>
      <c r="H482" s="134" t="s">
        <v>75</v>
      </c>
      <c r="I482" s="134" t="s">
        <v>20096</v>
      </c>
      <c r="J482" s="134" t="s">
        <v>18995</v>
      </c>
    </row>
    <row r="483" spans="1:10" x14ac:dyDescent="0.25">
      <c r="A483" t="s">
        <v>4855</v>
      </c>
      <c r="B483" t="s">
        <v>15858</v>
      </c>
      <c r="C483" t="s">
        <v>15893</v>
      </c>
      <c r="D483" t="s">
        <v>16351</v>
      </c>
      <c r="E483">
        <v>1</v>
      </c>
      <c r="F483" t="s">
        <v>18863</v>
      </c>
      <c r="G483" s="111">
        <v>23828.78</v>
      </c>
      <c r="H483" t="s">
        <v>75</v>
      </c>
      <c r="I483" t="s">
        <v>20096</v>
      </c>
      <c r="J483" t="s">
        <v>18995</v>
      </c>
    </row>
    <row r="484" spans="1:10" x14ac:dyDescent="0.25">
      <c r="A484" s="134" t="s">
        <v>4855</v>
      </c>
      <c r="B484" s="134" t="s">
        <v>16059</v>
      </c>
      <c r="C484" s="134" t="s">
        <v>15893</v>
      </c>
      <c r="D484" s="134" t="s">
        <v>16351</v>
      </c>
      <c r="E484" s="134">
        <v>2020</v>
      </c>
      <c r="F484" s="134" t="s">
        <v>18586</v>
      </c>
      <c r="G484" s="135">
        <v>36923.05</v>
      </c>
      <c r="H484" s="134" t="s">
        <v>75</v>
      </c>
      <c r="I484" s="134" t="s">
        <v>20096</v>
      </c>
      <c r="J484" s="134" t="s">
        <v>18995</v>
      </c>
    </row>
    <row r="485" spans="1:10" x14ac:dyDescent="0.25">
      <c r="A485" t="s">
        <v>4855</v>
      </c>
      <c r="B485" t="s">
        <v>15883</v>
      </c>
      <c r="C485" t="s">
        <v>15893</v>
      </c>
      <c r="D485" t="s">
        <v>16351</v>
      </c>
      <c r="E485">
        <v>2227</v>
      </c>
      <c r="F485" t="s">
        <v>21764</v>
      </c>
      <c r="G485" s="111">
        <v>3500</v>
      </c>
      <c r="H485" t="s">
        <v>75</v>
      </c>
      <c r="I485" t="s">
        <v>20096</v>
      </c>
      <c r="J485" t="s">
        <v>18995</v>
      </c>
    </row>
    <row r="486" spans="1:10" x14ac:dyDescent="0.25">
      <c r="A486" s="134" t="s">
        <v>4855</v>
      </c>
      <c r="B486" s="134" t="s">
        <v>15881</v>
      </c>
      <c r="C486" s="134" t="s">
        <v>15893</v>
      </c>
      <c r="D486" s="134" t="s">
        <v>16351</v>
      </c>
      <c r="E486" s="134">
        <v>2141</v>
      </c>
      <c r="F486" s="134" t="s">
        <v>21765</v>
      </c>
      <c r="G486" s="135">
        <v>5320</v>
      </c>
      <c r="H486" s="134" t="s">
        <v>75</v>
      </c>
      <c r="I486" s="134" t="s">
        <v>20096</v>
      </c>
      <c r="J486" s="134" t="s">
        <v>18995</v>
      </c>
    </row>
    <row r="487" spans="1:10" x14ac:dyDescent="0.25">
      <c r="A487" t="s">
        <v>4855</v>
      </c>
      <c r="B487" t="s">
        <v>15865</v>
      </c>
      <c r="C487" t="s">
        <v>15893</v>
      </c>
      <c r="D487" t="s">
        <v>16351</v>
      </c>
      <c r="E487">
        <v>2143</v>
      </c>
      <c r="F487" t="s">
        <v>18864</v>
      </c>
      <c r="G487" s="111">
        <v>2394</v>
      </c>
      <c r="H487" t="s">
        <v>75</v>
      </c>
      <c r="I487" t="s">
        <v>20096</v>
      </c>
      <c r="J487" t="s">
        <v>18995</v>
      </c>
    </row>
    <row r="488" spans="1:10" x14ac:dyDescent="0.25">
      <c r="A488" s="134" t="s">
        <v>4855</v>
      </c>
      <c r="B488" s="134" t="s">
        <v>16359</v>
      </c>
      <c r="C488" s="134" t="s">
        <v>15893</v>
      </c>
      <c r="D488" s="134" t="s">
        <v>16351</v>
      </c>
      <c r="E488" s="134">
        <v>2054</v>
      </c>
      <c r="F488" s="134" t="s">
        <v>18613</v>
      </c>
      <c r="G488" s="135">
        <v>23826</v>
      </c>
      <c r="H488" s="134" t="s">
        <v>75</v>
      </c>
      <c r="I488" s="134" t="s">
        <v>20096</v>
      </c>
      <c r="J488" s="134" t="s">
        <v>18995</v>
      </c>
    </row>
    <row r="489" spans="1:10" x14ac:dyDescent="0.25">
      <c r="A489" t="s">
        <v>4855</v>
      </c>
      <c r="B489" t="s">
        <v>15956</v>
      </c>
      <c r="C489" t="s">
        <v>15893</v>
      </c>
      <c r="D489" t="s">
        <v>16351</v>
      </c>
      <c r="E489">
        <v>1984</v>
      </c>
      <c r="F489" t="s">
        <v>18562</v>
      </c>
      <c r="G489" s="111">
        <v>24686.5</v>
      </c>
      <c r="H489" t="s">
        <v>75</v>
      </c>
      <c r="I489" t="s">
        <v>20096</v>
      </c>
      <c r="J489" t="s">
        <v>18995</v>
      </c>
    </row>
    <row r="490" spans="1:10" x14ac:dyDescent="0.25">
      <c r="A490" s="134" t="s">
        <v>4855</v>
      </c>
      <c r="B490" s="134" t="s">
        <v>16574</v>
      </c>
      <c r="C490" s="134" t="s">
        <v>15893</v>
      </c>
      <c r="D490" s="134" t="s">
        <v>16351</v>
      </c>
      <c r="E490" s="134">
        <v>1995</v>
      </c>
      <c r="F490" s="134" t="s">
        <v>18583</v>
      </c>
      <c r="G490" s="135">
        <v>4190.4</v>
      </c>
      <c r="H490" s="134" t="s">
        <v>75</v>
      </c>
      <c r="I490" s="134" t="s">
        <v>20096</v>
      </c>
      <c r="J490" s="134" t="s">
        <v>18995</v>
      </c>
    </row>
    <row r="491" spans="1:10" x14ac:dyDescent="0.25">
      <c r="A491" t="s">
        <v>19507</v>
      </c>
      <c r="B491" t="s">
        <v>17328</v>
      </c>
      <c r="C491" t="s">
        <v>15893</v>
      </c>
      <c r="D491" t="s">
        <v>16351</v>
      </c>
      <c r="E491">
        <v>4368</v>
      </c>
      <c r="F491" t="s">
        <v>18514</v>
      </c>
      <c r="G491" s="111">
        <v>16133.33</v>
      </c>
      <c r="H491" t="s">
        <v>75</v>
      </c>
      <c r="I491" t="s">
        <v>20096</v>
      </c>
      <c r="J491" t="s">
        <v>18995</v>
      </c>
    </row>
    <row r="492" spans="1:10" x14ac:dyDescent="0.25">
      <c r="A492" s="134" t="s">
        <v>19508</v>
      </c>
      <c r="B492" s="134" t="s">
        <v>16402</v>
      </c>
      <c r="C492" s="134" t="s">
        <v>15893</v>
      </c>
      <c r="D492" s="134" t="s">
        <v>16351</v>
      </c>
      <c r="E492" s="134">
        <v>4621</v>
      </c>
      <c r="F492" s="134" t="s">
        <v>18375</v>
      </c>
      <c r="G492" s="135">
        <v>2010</v>
      </c>
      <c r="H492" s="134" t="s">
        <v>75</v>
      </c>
      <c r="I492" s="134" t="s">
        <v>20096</v>
      </c>
      <c r="J492" s="134" t="s">
        <v>18995</v>
      </c>
    </row>
    <row r="493" spans="1:10" x14ac:dyDescent="0.25">
      <c r="A493" t="s">
        <v>19509</v>
      </c>
      <c r="B493" t="s">
        <v>16055</v>
      </c>
      <c r="C493" t="s">
        <v>15893</v>
      </c>
      <c r="D493" t="s">
        <v>16351</v>
      </c>
      <c r="E493">
        <v>4580</v>
      </c>
      <c r="F493" t="s">
        <v>18486</v>
      </c>
      <c r="G493" s="111">
        <v>7261.5</v>
      </c>
      <c r="H493" t="s">
        <v>75</v>
      </c>
      <c r="I493" t="s">
        <v>20096</v>
      </c>
      <c r="J493" t="s">
        <v>18995</v>
      </c>
    </row>
    <row r="494" spans="1:10" x14ac:dyDescent="0.25">
      <c r="A494" s="134" t="s">
        <v>19923</v>
      </c>
      <c r="B494" s="134" t="s">
        <v>15858</v>
      </c>
      <c r="C494" s="134" t="s">
        <v>15893</v>
      </c>
      <c r="D494" s="134" t="s">
        <v>16351</v>
      </c>
      <c r="E494" s="134">
        <v>4361</v>
      </c>
      <c r="F494" s="134" t="s">
        <v>18233</v>
      </c>
      <c r="G494" s="135">
        <v>101430.1</v>
      </c>
      <c r="H494" s="134" t="s">
        <v>75</v>
      </c>
      <c r="I494" s="134" t="s">
        <v>20096</v>
      </c>
      <c r="J494" s="134" t="s">
        <v>18995</v>
      </c>
    </row>
    <row r="495" spans="1:10" x14ac:dyDescent="0.25">
      <c r="A495" t="s">
        <v>4855</v>
      </c>
      <c r="B495" t="s">
        <v>15883</v>
      </c>
      <c r="C495" t="s">
        <v>15994</v>
      </c>
      <c r="D495" t="s">
        <v>16351</v>
      </c>
      <c r="E495">
        <v>2231</v>
      </c>
      <c r="F495" t="s">
        <v>21766</v>
      </c>
      <c r="G495" s="111">
        <v>36378.52</v>
      </c>
      <c r="H495" t="s">
        <v>75</v>
      </c>
      <c r="I495" t="s">
        <v>20096</v>
      </c>
      <c r="J495" t="s">
        <v>18995</v>
      </c>
    </row>
    <row r="496" spans="1:10" x14ac:dyDescent="0.25">
      <c r="A496" s="134" t="s">
        <v>4855</v>
      </c>
      <c r="B496" s="134" t="s">
        <v>15994</v>
      </c>
      <c r="C496" s="134" t="s">
        <v>15994</v>
      </c>
      <c r="D496" s="134" t="s">
        <v>16351</v>
      </c>
      <c r="E496" s="134">
        <v>2233</v>
      </c>
      <c r="F496" s="134" t="s">
        <v>21767</v>
      </c>
      <c r="G496" s="135">
        <v>11560</v>
      </c>
      <c r="H496" s="134" t="s">
        <v>75</v>
      </c>
      <c r="I496" s="134" t="s">
        <v>20096</v>
      </c>
      <c r="J496" s="134" t="s">
        <v>18995</v>
      </c>
    </row>
    <row r="497" spans="1:10" x14ac:dyDescent="0.25">
      <c r="A497" t="s">
        <v>4855</v>
      </c>
      <c r="B497" t="s">
        <v>15994</v>
      </c>
      <c r="C497" t="s">
        <v>15994</v>
      </c>
      <c r="D497" t="s">
        <v>16351</v>
      </c>
      <c r="E497">
        <v>2235</v>
      </c>
      <c r="F497" t="s">
        <v>21768</v>
      </c>
      <c r="G497" s="111">
        <v>18071</v>
      </c>
      <c r="H497" t="s">
        <v>75</v>
      </c>
      <c r="I497" t="s">
        <v>20096</v>
      </c>
      <c r="J497" t="s">
        <v>18995</v>
      </c>
    </row>
    <row r="498" spans="1:10" x14ac:dyDescent="0.25">
      <c r="A498" s="134" t="s">
        <v>4855</v>
      </c>
      <c r="B498" s="134" t="s">
        <v>15219</v>
      </c>
      <c r="C498" s="134" t="s">
        <v>15994</v>
      </c>
      <c r="D498" s="134" t="s">
        <v>16351</v>
      </c>
      <c r="E498" s="134">
        <v>2246</v>
      </c>
      <c r="F498" s="134" t="s">
        <v>21769</v>
      </c>
      <c r="G498" s="135">
        <v>11800</v>
      </c>
      <c r="H498" s="134" t="s">
        <v>75</v>
      </c>
      <c r="I498" s="134" t="s">
        <v>20096</v>
      </c>
      <c r="J498" s="134" t="s">
        <v>18995</v>
      </c>
    </row>
    <row r="499" spans="1:10" x14ac:dyDescent="0.25">
      <c r="A499" t="s">
        <v>4855</v>
      </c>
      <c r="B499" t="s">
        <v>16359</v>
      </c>
      <c r="C499" t="s">
        <v>15994</v>
      </c>
      <c r="D499" t="s">
        <v>16351</v>
      </c>
      <c r="E499">
        <v>2051</v>
      </c>
      <c r="F499" t="s">
        <v>18593</v>
      </c>
      <c r="G499" s="111">
        <v>20216</v>
      </c>
      <c r="H499" t="s">
        <v>75</v>
      </c>
      <c r="I499" t="s">
        <v>20096</v>
      </c>
      <c r="J499" t="s">
        <v>18995</v>
      </c>
    </row>
    <row r="500" spans="1:10" x14ac:dyDescent="0.25">
      <c r="A500" s="134" t="s">
        <v>21770</v>
      </c>
      <c r="B500" s="134" t="s">
        <v>15861</v>
      </c>
      <c r="C500" s="134" t="s">
        <v>15994</v>
      </c>
      <c r="D500" s="134" t="s">
        <v>16351</v>
      </c>
      <c r="E500" s="134">
        <v>4463</v>
      </c>
      <c r="F500" s="134" t="s">
        <v>18426</v>
      </c>
      <c r="G500" s="135">
        <v>2240</v>
      </c>
      <c r="H500" s="134" t="s">
        <v>75</v>
      </c>
      <c r="I500" s="134" t="s">
        <v>20096</v>
      </c>
      <c r="J500" s="134" t="s">
        <v>18995</v>
      </c>
    </row>
    <row r="501" spans="1:10" x14ac:dyDescent="0.25">
      <c r="A501" t="s">
        <v>4855</v>
      </c>
      <c r="B501" t="s">
        <v>15861</v>
      </c>
      <c r="C501" t="s">
        <v>15219</v>
      </c>
      <c r="D501" t="s">
        <v>15859</v>
      </c>
      <c r="E501">
        <v>2100</v>
      </c>
      <c r="F501" t="s">
        <v>18624</v>
      </c>
      <c r="G501" s="111">
        <v>10773</v>
      </c>
      <c r="H501" t="s">
        <v>75</v>
      </c>
      <c r="I501" t="s">
        <v>20096</v>
      </c>
      <c r="J501" t="s">
        <v>18995</v>
      </c>
    </row>
    <row r="502" spans="1:10" x14ac:dyDescent="0.25">
      <c r="A502" s="134" t="s">
        <v>4855</v>
      </c>
      <c r="B502" s="134" t="s">
        <v>15861</v>
      </c>
      <c r="C502" s="134" t="s">
        <v>15219</v>
      </c>
      <c r="D502" s="134" t="s">
        <v>15859</v>
      </c>
      <c r="E502" s="134">
        <v>2104</v>
      </c>
      <c r="F502" s="134" t="s">
        <v>18627</v>
      </c>
      <c r="G502" s="135">
        <v>5244</v>
      </c>
      <c r="H502" s="134" t="s">
        <v>75</v>
      </c>
      <c r="I502" s="134" t="s">
        <v>20096</v>
      </c>
      <c r="J502" s="134" t="s">
        <v>18995</v>
      </c>
    </row>
    <row r="503" spans="1:10" x14ac:dyDescent="0.25">
      <c r="A503" t="s">
        <v>4855</v>
      </c>
      <c r="B503" t="s">
        <v>15219</v>
      </c>
      <c r="C503" t="s">
        <v>15219</v>
      </c>
      <c r="D503" t="s">
        <v>15859</v>
      </c>
      <c r="E503">
        <v>2244</v>
      </c>
      <c r="F503" t="s">
        <v>21771</v>
      </c>
      <c r="G503" s="111">
        <v>32330</v>
      </c>
      <c r="H503" t="s">
        <v>75</v>
      </c>
      <c r="I503" t="s">
        <v>20096</v>
      </c>
      <c r="J503" t="s">
        <v>18995</v>
      </c>
    </row>
    <row r="504" spans="1:10" x14ac:dyDescent="0.25">
      <c r="A504" s="134" t="s">
        <v>4855</v>
      </c>
      <c r="B504" s="134" t="s">
        <v>16359</v>
      </c>
      <c r="C504" s="134" t="s">
        <v>15219</v>
      </c>
      <c r="D504" s="134" t="s">
        <v>15859</v>
      </c>
      <c r="E504" s="134">
        <v>2058</v>
      </c>
      <c r="F504" s="134" t="s">
        <v>18614</v>
      </c>
      <c r="G504" s="135">
        <v>27692.5</v>
      </c>
      <c r="H504" s="134" t="s">
        <v>75</v>
      </c>
      <c r="I504" s="134" t="s">
        <v>20096</v>
      </c>
      <c r="J504" s="134" t="s">
        <v>18995</v>
      </c>
    </row>
    <row r="505" spans="1:10" x14ac:dyDescent="0.25">
      <c r="A505" t="s">
        <v>4855</v>
      </c>
      <c r="B505" t="s">
        <v>15925</v>
      </c>
      <c r="C505" t="s">
        <v>15219</v>
      </c>
      <c r="D505" t="s">
        <v>15859</v>
      </c>
      <c r="E505">
        <v>2152</v>
      </c>
      <c r="F505" t="s">
        <v>18868</v>
      </c>
      <c r="G505" s="111">
        <v>8817.06</v>
      </c>
      <c r="H505" t="s">
        <v>75</v>
      </c>
      <c r="I505" t="s">
        <v>20096</v>
      </c>
      <c r="J505" t="s">
        <v>18995</v>
      </c>
    </row>
    <row r="506" spans="1:10" x14ac:dyDescent="0.25">
      <c r="A506" s="134" t="s">
        <v>4855</v>
      </c>
      <c r="B506" s="134" t="s">
        <v>16055</v>
      </c>
      <c r="C506" s="134" t="s">
        <v>15219</v>
      </c>
      <c r="D506" s="134" t="s">
        <v>15859</v>
      </c>
      <c r="E506" s="134">
        <v>2072</v>
      </c>
      <c r="F506" s="134" t="s">
        <v>18616</v>
      </c>
      <c r="G506" s="135">
        <v>25886.55</v>
      </c>
      <c r="H506" s="134" t="s">
        <v>75</v>
      </c>
      <c r="I506" s="134" t="s">
        <v>20096</v>
      </c>
      <c r="J506" s="134" t="s">
        <v>18995</v>
      </c>
    </row>
    <row r="507" spans="1:10" x14ac:dyDescent="0.25">
      <c r="A507" t="s">
        <v>4855</v>
      </c>
      <c r="B507" t="s">
        <v>16055</v>
      </c>
      <c r="C507" t="s">
        <v>15219</v>
      </c>
      <c r="D507" t="s">
        <v>15859</v>
      </c>
      <c r="E507">
        <v>2075</v>
      </c>
      <c r="F507" t="s">
        <v>18617</v>
      </c>
      <c r="G507" s="111">
        <v>29241</v>
      </c>
      <c r="H507" t="s">
        <v>75</v>
      </c>
      <c r="I507" t="s">
        <v>20096</v>
      </c>
      <c r="J507" t="s">
        <v>18995</v>
      </c>
    </row>
    <row r="508" spans="1:10" x14ac:dyDescent="0.25">
      <c r="A508" s="134" t="s">
        <v>4855</v>
      </c>
      <c r="B508" s="134" t="s">
        <v>15357</v>
      </c>
      <c r="C508" s="134" t="s">
        <v>15219</v>
      </c>
      <c r="D508" s="134" t="s">
        <v>15859</v>
      </c>
      <c r="E508" s="134">
        <v>2081</v>
      </c>
      <c r="F508" s="134" t="s">
        <v>18618</v>
      </c>
      <c r="G508" s="135">
        <v>6811.5</v>
      </c>
      <c r="H508" s="134" t="s">
        <v>75</v>
      </c>
      <c r="I508" s="134" t="s">
        <v>20096</v>
      </c>
      <c r="J508" s="134" t="s">
        <v>18995</v>
      </c>
    </row>
    <row r="509" spans="1:10" x14ac:dyDescent="0.25">
      <c r="A509" t="s">
        <v>4855</v>
      </c>
      <c r="B509" t="s">
        <v>16381</v>
      </c>
      <c r="C509" t="s">
        <v>15219</v>
      </c>
      <c r="D509" t="s">
        <v>15859</v>
      </c>
      <c r="E509">
        <v>2089</v>
      </c>
      <c r="F509" t="s">
        <v>18619</v>
      </c>
      <c r="G509" s="111">
        <v>23161</v>
      </c>
      <c r="H509" t="s">
        <v>75</v>
      </c>
      <c r="I509" t="s">
        <v>20096</v>
      </c>
      <c r="J509" t="s">
        <v>18995</v>
      </c>
    </row>
    <row r="510" spans="1:10" x14ac:dyDescent="0.25">
      <c r="A510" s="134" t="s">
        <v>4855</v>
      </c>
      <c r="B510" s="134" t="s">
        <v>16381</v>
      </c>
      <c r="C510" s="134" t="s">
        <v>15219</v>
      </c>
      <c r="D510" s="134" t="s">
        <v>15859</v>
      </c>
      <c r="E510" s="134">
        <v>2091</v>
      </c>
      <c r="F510" s="134" t="s">
        <v>18620</v>
      </c>
      <c r="G510" s="135">
        <v>2688.5</v>
      </c>
      <c r="H510" s="134" t="s">
        <v>75</v>
      </c>
      <c r="I510" s="134" t="s">
        <v>20096</v>
      </c>
      <c r="J510" s="134" t="s">
        <v>18995</v>
      </c>
    </row>
    <row r="511" spans="1:10" x14ac:dyDescent="0.25">
      <c r="A511" t="s">
        <v>4855</v>
      </c>
      <c r="B511" t="s">
        <v>16381</v>
      </c>
      <c r="C511" t="s">
        <v>15219</v>
      </c>
      <c r="D511" t="s">
        <v>15859</v>
      </c>
      <c r="E511">
        <v>2092</v>
      </c>
      <c r="F511" t="s">
        <v>18621</v>
      </c>
      <c r="G511" s="111">
        <v>61072.65</v>
      </c>
      <c r="H511" t="s">
        <v>75</v>
      </c>
      <c r="I511" t="s">
        <v>20096</v>
      </c>
      <c r="J511" t="s">
        <v>18995</v>
      </c>
    </row>
    <row r="512" spans="1:10" x14ac:dyDescent="0.25">
      <c r="A512" s="134" t="s">
        <v>4855</v>
      </c>
      <c r="B512" s="134" t="s">
        <v>15861</v>
      </c>
      <c r="C512" s="134" t="s">
        <v>15219</v>
      </c>
      <c r="D512" s="134" t="s">
        <v>15859</v>
      </c>
      <c r="E512" s="134">
        <v>2095</v>
      </c>
      <c r="F512" s="134" t="s">
        <v>18623</v>
      </c>
      <c r="G512" s="135">
        <v>2992.5</v>
      </c>
      <c r="H512" s="134" t="s">
        <v>75</v>
      </c>
      <c r="I512" s="134" t="s">
        <v>20096</v>
      </c>
      <c r="J512" s="134" t="s">
        <v>18995</v>
      </c>
    </row>
    <row r="513" spans="1:10" x14ac:dyDescent="0.25">
      <c r="A513" t="s">
        <v>19513</v>
      </c>
      <c r="B513" t="s">
        <v>16055</v>
      </c>
      <c r="C513" t="s">
        <v>15219</v>
      </c>
      <c r="D513" t="s">
        <v>15859</v>
      </c>
      <c r="E513">
        <v>4563</v>
      </c>
      <c r="F513" t="s">
        <v>18484</v>
      </c>
      <c r="G513" s="111">
        <v>18700</v>
      </c>
      <c r="H513" t="s">
        <v>75</v>
      </c>
      <c r="I513" t="s">
        <v>20096</v>
      </c>
      <c r="J513" t="s">
        <v>18995</v>
      </c>
    </row>
    <row r="514" spans="1:10" x14ac:dyDescent="0.25">
      <c r="A514" s="134" t="s">
        <v>19514</v>
      </c>
      <c r="B514" s="134" t="s">
        <v>17285</v>
      </c>
      <c r="C514" s="134" t="s">
        <v>15219</v>
      </c>
      <c r="D514" s="134" t="s">
        <v>15859</v>
      </c>
      <c r="E514" s="134">
        <v>4631</v>
      </c>
      <c r="F514" s="134" t="s">
        <v>18485</v>
      </c>
      <c r="G514" s="135">
        <v>3405.88</v>
      </c>
      <c r="H514" s="134" t="s">
        <v>75</v>
      </c>
      <c r="I514" s="134" t="s">
        <v>20096</v>
      </c>
      <c r="J514" s="134" t="s">
        <v>18995</v>
      </c>
    </row>
    <row r="515" spans="1:10" x14ac:dyDescent="0.25">
      <c r="A515" t="s">
        <v>4855</v>
      </c>
      <c r="B515" t="s">
        <v>15861</v>
      </c>
      <c r="C515" t="s">
        <v>16109</v>
      </c>
      <c r="D515" t="s">
        <v>15859</v>
      </c>
      <c r="E515">
        <v>2101</v>
      </c>
      <c r="F515" t="s">
        <v>18625</v>
      </c>
      <c r="G515" s="111">
        <v>26600</v>
      </c>
      <c r="H515" t="s">
        <v>75</v>
      </c>
      <c r="I515" t="s">
        <v>20096</v>
      </c>
      <c r="J515" t="s">
        <v>18995</v>
      </c>
    </row>
    <row r="516" spans="1:10" x14ac:dyDescent="0.25">
      <c r="A516" s="134" t="s">
        <v>4855</v>
      </c>
      <c r="B516" s="134" t="s">
        <v>15861</v>
      </c>
      <c r="C516" s="134" t="s">
        <v>16109</v>
      </c>
      <c r="D516" s="134" t="s">
        <v>15859</v>
      </c>
      <c r="E516" s="134">
        <v>2102</v>
      </c>
      <c r="F516" s="134" t="s">
        <v>18626</v>
      </c>
      <c r="G516" s="135">
        <v>20216</v>
      </c>
      <c r="H516" s="134" t="s">
        <v>75</v>
      </c>
      <c r="I516" s="134" t="s">
        <v>20096</v>
      </c>
      <c r="J516" s="134" t="s">
        <v>18995</v>
      </c>
    </row>
    <row r="517" spans="1:10" x14ac:dyDescent="0.25">
      <c r="A517" t="s">
        <v>4855</v>
      </c>
      <c r="B517" t="s">
        <v>15861</v>
      </c>
      <c r="C517" t="s">
        <v>16109</v>
      </c>
      <c r="D517" t="s">
        <v>15859</v>
      </c>
      <c r="E517">
        <v>2105</v>
      </c>
      <c r="F517" t="s">
        <v>18628</v>
      </c>
      <c r="G517" s="111">
        <v>5244</v>
      </c>
      <c r="H517" t="s">
        <v>75</v>
      </c>
      <c r="I517" t="s">
        <v>20096</v>
      </c>
      <c r="J517" t="s">
        <v>18995</v>
      </c>
    </row>
    <row r="518" spans="1:10" x14ac:dyDescent="0.25">
      <c r="A518" s="134" t="s">
        <v>4855</v>
      </c>
      <c r="B518" s="134" t="s">
        <v>15861</v>
      </c>
      <c r="C518" s="134" t="s">
        <v>16109</v>
      </c>
      <c r="D518" s="134" t="s">
        <v>15859</v>
      </c>
      <c r="E518" s="134">
        <v>2108</v>
      </c>
      <c r="F518" s="134" t="s">
        <v>18629</v>
      </c>
      <c r="G518" s="135">
        <v>7752</v>
      </c>
      <c r="H518" s="134" t="s">
        <v>75</v>
      </c>
      <c r="I518" s="134" t="s">
        <v>20096</v>
      </c>
      <c r="J518" s="134" t="s">
        <v>18995</v>
      </c>
    </row>
    <row r="519" spans="1:10" x14ac:dyDescent="0.25">
      <c r="A519" t="s">
        <v>4855</v>
      </c>
      <c r="B519" t="s">
        <v>15219</v>
      </c>
      <c r="C519" t="s">
        <v>16109</v>
      </c>
      <c r="D519" t="s">
        <v>15859</v>
      </c>
      <c r="E519">
        <v>2243</v>
      </c>
      <c r="F519" t="s">
        <v>21772</v>
      </c>
      <c r="G519" s="111">
        <v>37820</v>
      </c>
      <c r="H519" t="s">
        <v>75</v>
      </c>
      <c r="I519" t="s">
        <v>20096</v>
      </c>
      <c r="J519" t="s">
        <v>18995</v>
      </c>
    </row>
    <row r="520" spans="1:10" x14ac:dyDescent="0.25">
      <c r="A520" s="134" t="s">
        <v>4855</v>
      </c>
      <c r="B520" s="134" t="s">
        <v>15219</v>
      </c>
      <c r="C520" s="134" t="s">
        <v>16109</v>
      </c>
      <c r="D520" s="134" t="s">
        <v>15859</v>
      </c>
      <c r="E520" s="134">
        <v>2247</v>
      </c>
      <c r="F520" s="134" t="s">
        <v>21773</v>
      </c>
      <c r="G520" s="135">
        <v>29050</v>
      </c>
      <c r="H520" s="134" t="s">
        <v>75</v>
      </c>
      <c r="I520" s="134" t="s">
        <v>20096</v>
      </c>
      <c r="J520" s="134" t="s">
        <v>18995</v>
      </c>
    </row>
    <row r="521" spans="1:10" x14ac:dyDescent="0.25">
      <c r="A521" t="s">
        <v>4855</v>
      </c>
      <c r="B521" t="s">
        <v>15925</v>
      </c>
      <c r="C521" t="s">
        <v>16109</v>
      </c>
      <c r="D521" t="s">
        <v>15859</v>
      </c>
      <c r="E521">
        <v>2157</v>
      </c>
      <c r="F521" t="s">
        <v>18865</v>
      </c>
      <c r="G521" s="111">
        <v>6118</v>
      </c>
      <c r="H521" t="s">
        <v>75</v>
      </c>
      <c r="I521" t="s">
        <v>20096</v>
      </c>
      <c r="J521" t="s">
        <v>18995</v>
      </c>
    </row>
    <row r="522" spans="1:10" x14ac:dyDescent="0.25">
      <c r="A522" s="134" t="s">
        <v>4855</v>
      </c>
      <c r="B522" s="134" t="s">
        <v>15875</v>
      </c>
      <c r="C522" s="134" t="s">
        <v>16109</v>
      </c>
      <c r="D522" s="134" t="s">
        <v>15859</v>
      </c>
      <c r="E522" s="134">
        <v>2160</v>
      </c>
      <c r="F522" s="134" t="s">
        <v>18866</v>
      </c>
      <c r="G522" s="135">
        <v>1862</v>
      </c>
      <c r="H522" s="134" t="s">
        <v>75</v>
      </c>
      <c r="I522" s="134" t="s">
        <v>20096</v>
      </c>
      <c r="J522" s="134" t="s">
        <v>18995</v>
      </c>
    </row>
    <row r="523" spans="1:10" x14ac:dyDescent="0.25">
      <c r="A523" t="s">
        <v>4855</v>
      </c>
      <c r="B523" t="s">
        <v>16109</v>
      </c>
      <c r="C523" t="s">
        <v>16109</v>
      </c>
      <c r="D523" t="s">
        <v>15859</v>
      </c>
      <c r="E523">
        <v>2265</v>
      </c>
      <c r="F523" t="s">
        <v>21774</v>
      </c>
      <c r="G523" s="111">
        <v>55100</v>
      </c>
      <c r="H523" t="s">
        <v>75</v>
      </c>
      <c r="I523" t="s">
        <v>20096</v>
      </c>
      <c r="J523" t="s">
        <v>18995</v>
      </c>
    </row>
    <row r="524" spans="1:10" x14ac:dyDescent="0.25">
      <c r="A524" s="134" t="s">
        <v>4855</v>
      </c>
      <c r="B524" s="134" t="s">
        <v>16109</v>
      </c>
      <c r="C524" s="134" t="s">
        <v>16109</v>
      </c>
      <c r="D524" s="134" t="s">
        <v>15859</v>
      </c>
      <c r="E524" s="134">
        <v>2267</v>
      </c>
      <c r="F524" s="134" t="s">
        <v>21775</v>
      </c>
      <c r="G524" s="135">
        <v>3600</v>
      </c>
      <c r="H524" s="134" t="s">
        <v>75</v>
      </c>
      <c r="I524" s="134" t="s">
        <v>20096</v>
      </c>
      <c r="J524" s="134" t="s">
        <v>18995</v>
      </c>
    </row>
    <row r="525" spans="1:10" x14ac:dyDescent="0.25">
      <c r="A525" t="s">
        <v>4855</v>
      </c>
      <c r="B525" t="s">
        <v>16109</v>
      </c>
      <c r="C525" t="s">
        <v>16109</v>
      </c>
      <c r="D525" t="s">
        <v>15859</v>
      </c>
      <c r="E525">
        <v>2268</v>
      </c>
      <c r="F525" t="s">
        <v>21776</v>
      </c>
      <c r="G525" s="111">
        <v>8800</v>
      </c>
      <c r="H525" t="s">
        <v>75</v>
      </c>
      <c r="I525" t="s">
        <v>20096</v>
      </c>
      <c r="J525" t="s">
        <v>18995</v>
      </c>
    </row>
    <row r="526" spans="1:10" x14ac:dyDescent="0.25">
      <c r="A526" s="134" t="s">
        <v>4855</v>
      </c>
      <c r="B526" s="134" t="s">
        <v>16109</v>
      </c>
      <c r="C526" s="134" t="s">
        <v>16109</v>
      </c>
      <c r="D526" s="134" t="s">
        <v>15859</v>
      </c>
      <c r="E526" s="134">
        <v>2269</v>
      </c>
      <c r="F526" s="134" t="s">
        <v>21777</v>
      </c>
      <c r="G526" s="135">
        <v>16050</v>
      </c>
      <c r="H526" s="134" t="s">
        <v>75</v>
      </c>
      <c r="I526" s="134" t="s">
        <v>20096</v>
      </c>
      <c r="J526" s="134" t="s">
        <v>18995</v>
      </c>
    </row>
    <row r="527" spans="1:10" x14ac:dyDescent="0.25">
      <c r="A527" t="s">
        <v>4855</v>
      </c>
      <c r="B527" t="s">
        <v>16109</v>
      </c>
      <c r="C527" t="s">
        <v>16109</v>
      </c>
      <c r="D527" t="s">
        <v>15859</v>
      </c>
      <c r="E527">
        <v>2271</v>
      </c>
      <c r="F527" t="s">
        <v>21778</v>
      </c>
      <c r="G527" s="111">
        <v>13800</v>
      </c>
      <c r="H527" t="s">
        <v>75</v>
      </c>
      <c r="I527" t="s">
        <v>20096</v>
      </c>
      <c r="J527" t="s">
        <v>18995</v>
      </c>
    </row>
    <row r="528" spans="1:10" x14ac:dyDescent="0.25">
      <c r="A528" s="134" t="s">
        <v>4855</v>
      </c>
      <c r="B528" s="134" t="s">
        <v>16109</v>
      </c>
      <c r="C528" s="134" t="s">
        <v>16109</v>
      </c>
      <c r="D528" s="134" t="s">
        <v>15859</v>
      </c>
      <c r="E528" s="134">
        <v>2272</v>
      </c>
      <c r="F528" s="134" t="s">
        <v>21779</v>
      </c>
      <c r="G528" s="135">
        <v>25865</v>
      </c>
      <c r="H528" s="134" t="s">
        <v>75</v>
      </c>
      <c r="I528" s="134" t="s">
        <v>20096</v>
      </c>
      <c r="J528" s="134" t="s">
        <v>18995</v>
      </c>
    </row>
    <row r="529" spans="1:10" x14ac:dyDescent="0.25">
      <c r="A529" t="s">
        <v>4855</v>
      </c>
      <c r="B529" t="s">
        <v>16109</v>
      </c>
      <c r="C529" t="s">
        <v>16109</v>
      </c>
      <c r="D529" t="s">
        <v>15859</v>
      </c>
      <c r="E529">
        <v>2275</v>
      </c>
      <c r="F529" t="s">
        <v>21780</v>
      </c>
      <c r="G529" s="111">
        <v>7930</v>
      </c>
      <c r="H529" t="s">
        <v>75</v>
      </c>
      <c r="I529" t="s">
        <v>20096</v>
      </c>
      <c r="J529" t="s">
        <v>18995</v>
      </c>
    </row>
    <row r="530" spans="1:10" x14ac:dyDescent="0.25">
      <c r="A530" s="134" t="s">
        <v>19528</v>
      </c>
      <c r="B530" s="134" t="s">
        <v>15438</v>
      </c>
      <c r="C530" s="134" t="s">
        <v>16109</v>
      </c>
      <c r="D530" s="134" t="s">
        <v>15859</v>
      </c>
      <c r="E530" s="134">
        <v>4529</v>
      </c>
      <c r="F530" s="134" t="s">
        <v>18354</v>
      </c>
      <c r="G530" s="135">
        <v>10465</v>
      </c>
      <c r="H530" s="134" t="s">
        <v>75</v>
      </c>
      <c r="I530" s="134" t="s">
        <v>20096</v>
      </c>
      <c r="J530" s="134" t="s">
        <v>18995</v>
      </c>
    </row>
    <row r="531" spans="1:10" x14ac:dyDescent="0.25">
      <c r="A531" t="s">
        <v>4855</v>
      </c>
      <c r="B531" t="s">
        <v>15881</v>
      </c>
      <c r="C531" t="s">
        <v>15898</v>
      </c>
      <c r="D531" t="s">
        <v>15859</v>
      </c>
      <c r="E531">
        <v>2122</v>
      </c>
      <c r="F531" t="s">
        <v>18874</v>
      </c>
      <c r="G531" s="111">
        <v>14400</v>
      </c>
      <c r="H531" t="s">
        <v>75</v>
      </c>
      <c r="I531" t="s">
        <v>20096</v>
      </c>
      <c r="J531" t="s">
        <v>18995</v>
      </c>
    </row>
    <row r="532" spans="1:10" x14ac:dyDescent="0.25">
      <c r="A532" s="134" t="s">
        <v>4855</v>
      </c>
      <c r="B532" s="134" t="s">
        <v>15898</v>
      </c>
      <c r="C532" s="134" t="s">
        <v>15898</v>
      </c>
      <c r="D532" s="134" t="s">
        <v>15859</v>
      </c>
      <c r="E532" s="134">
        <v>2276</v>
      </c>
      <c r="F532" s="134" t="s">
        <v>21781</v>
      </c>
      <c r="G532" s="135">
        <v>17080</v>
      </c>
      <c r="H532" s="134" t="s">
        <v>75</v>
      </c>
      <c r="I532" s="134" t="s">
        <v>20096</v>
      </c>
      <c r="J532" s="134" t="s">
        <v>18995</v>
      </c>
    </row>
    <row r="533" spans="1:10" x14ac:dyDescent="0.25">
      <c r="A533" t="s">
        <v>4855</v>
      </c>
      <c r="B533" t="s">
        <v>15963</v>
      </c>
      <c r="C533" t="s">
        <v>15898</v>
      </c>
      <c r="D533" t="s">
        <v>15859</v>
      </c>
      <c r="E533">
        <v>2182</v>
      </c>
      <c r="F533" t="s">
        <v>18869</v>
      </c>
      <c r="G533" s="111">
        <v>2850</v>
      </c>
      <c r="H533" t="s">
        <v>75</v>
      </c>
      <c r="I533" t="s">
        <v>20096</v>
      </c>
      <c r="J533" t="s">
        <v>18995</v>
      </c>
    </row>
    <row r="534" spans="1:10" x14ac:dyDescent="0.25">
      <c r="A534" s="134" t="s">
        <v>4855</v>
      </c>
      <c r="B534" s="134" t="s">
        <v>15963</v>
      </c>
      <c r="C534" s="134" t="s">
        <v>15898</v>
      </c>
      <c r="D534" s="134" t="s">
        <v>15859</v>
      </c>
      <c r="E534" s="134">
        <v>2184</v>
      </c>
      <c r="F534" s="134" t="s">
        <v>18867</v>
      </c>
      <c r="G534" s="135">
        <v>18000</v>
      </c>
      <c r="H534" s="134" t="s">
        <v>75</v>
      </c>
      <c r="I534" s="134" t="s">
        <v>20096</v>
      </c>
      <c r="J534" s="134" t="s">
        <v>18995</v>
      </c>
    </row>
    <row r="535" spans="1:10" x14ac:dyDescent="0.25">
      <c r="A535" t="s">
        <v>19529</v>
      </c>
      <c r="B535" t="s">
        <v>18143</v>
      </c>
      <c r="C535" t="s">
        <v>15898</v>
      </c>
      <c r="D535" t="s">
        <v>15859</v>
      </c>
      <c r="E535">
        <v>4602</v>
      </c>
      <c r="F535" t="s">
        <v>18630</v>
      </c>
      <c r="G535" s="111">
        <v>16640</v>
      </c>
      <c r="H535" t="s">
        <v>75</v>
      </c>
      <c r="I535" t="s">
        <v>20096</v>
      </c>
      <c r="J535" t="s">
        <v>18995</v>
      </c>
    </row>
    <row r="536" spans="1:10" x14ac:dyDescent="0.25">
      <c r="A536" s="134" t="s">
        <v>4855</v>
      </c>
      <c r="B536" s="134" t="s">
        <v>17540</v>
      </c>
      <c r="C536" s="134" t="s">
        <v>17540</v>
      </c>
      <c r="D536" s="134" t="s">
        <v>15859</v>
      </c>
      <c r="E536" s="134">
        <v>2240</v>
      </c>
      <c r="F536" s="134" t="s">
        <v>18477</v>
      </c>
      <c r="G536" s="135">
        <v>35102.88</v>
      </c>
      <c r="H536" s="134" t="s">
        <v>75</v>
      </c>
      <c r="I536" s="134" t="s">
        <v>20096</v>
      </c>
      <c r="J536" s="134" t="s">
        <v>18995</v>
      </c>
    </row>
    <row r="537" spans="1:10" x14ac:dyDescent="0.25">
      <c r="A537" t="s">
        <v>4855</v>
      </c>
      <c r="B537" t="s">
        <v>17540</v>
      </c>
      <c r="C537" t="s">
        <v>17540</v>
      </c>
      <c r="D537" t="s">
        <v>15859</v>
      </c>
      <c r="E537">
        <v>2259</v>
      </c>
      <c r="F537" t="s">
        <v>18478</v>
      </c>
      <c r="G537" s="111">
        <v>39662.88</v>
      </c>
      <c r="H537" t="s">
        <v>75</v>
      </c>
      <c r="I537" t="s">
        <v>20096</v>
      </c>
      <c r="J537" t="s">
        <v>18995</v>
      </c>
    </row>
    <row r="538" spans="1:10" x14ac:dyDescent="0.25">
      <c r="A538" s="134" t="s">
        <v>4855</v>
      </c>
      <c r="B538" s="134" t="s">
        <v>15875</v>
      </c>
      <c r="C538" s="134" t="s">
        <v>17540</v>
      </c>
      <c r="D538" s="134" t="s">
        <v>15859</v>
      </c>
      <c r="E538" s="134">
        <v>2163</v>
      </c>
      <c r="F538" s="134" t="s">
        <v>18870</v>
      </c>
      <c r="G538" s="135">
        <v>32980</v>
      </c>
      <c r="H538" s="134" t="s">
        <v>75</v>
      </c>
      <c r="I538" s="134" t="s">
        <v>20096</v>
      </c>
      <c r="J538" s="134" t="s">
        <v>18995</v>
      </c>
    </row>
    <row r="539" spans="1:10" x14ac:dyDescent="0.25">
      <c r="A539" t="s">
        <v>4855</v>
      </c>
      <c r="B539" t="s">
        <v>15302</v>
      </c>
      <c r="C539" t="s">
        <v>17540</v>
      </c>
      <c r="D539" t="s">
        <v>15859</v>
      </c>
      <c r="E539">
        <v>2278</v>
      </c>
      <c r="F539" t="s">
        <v>21782</v>
      </c>
      <c r="G539" s="111">
        <v>63510</v>
      </c>
      <c r="H539" t="s">
        <v>75</v>
      </c>
      <c r="I539" t="s">
        <v>20096</v>
      </c>
      <c r="J539" t="s">
        <v>18995</v>
      </c>
    </row>
    <row r="540" spans="1:10" x14ac:dyDescent="0.25">
      <c r="A540" s="134" t="s">
        <v>4855</v>
      </c>
      <c r="B540" s="134" t="s">
        <v>15963</v>
      </c>
      <c r="C540" s="134" t="s">
        <v>17540</v>
      </c>
      <c r="D540" s="134" t="s">
        <v>15859</v>
      </c>
      <c r="E540" s="134">
        <v>2186</v>
      </c>
      <c r="F540" s="134" t="s">
        <v>18871</v>
      </c>
      <c r="G540" s="135">
        <v>339217.63</v>
      </c>
      <c r="H540" s="134" t="s">
        <v>75</v>
      </c>
      <c r="I540" s="134" t="s">
        <v>20096</v>
      </c>
      <c r="J540" s="134" t="s">
        <v>18995</v>
      </c>
    </row>
    <row r="541" spans="1:10" x14ac:dyDescent="0.25">
      <c r="A541" t="s">
        <v>4855</v>
      </c>
      <c r="B541" t="s">
        <v>15976</v>
      </c>
      <c r="C541" t="s">
        <v>17540</v>
      </c>
      <c r="D541" t="s">
        <v>15859</v>
      </c>
      <c r="E541">
        <v>2187</v>
      </c>
      <c r="F541" t="s">
        <v>18872</v>
      </c>
      <c r="G541" s="111">
        <v>7980</v>
      </c>
      <c r="H541" t="s">
        <v>75</v>
      </c>
      <c r="I541" t="s">
        <v>20096</v>
      </c>
      <c r="J541" t="s">
        <v>18995</v>
      </c>
    </row>
    <row r="542" spans="1:10" x14ac:dyDescent="0.25">
      <c r="A542" s="134" t="s">
        <v>4855</v>
      </c>
      <c r="B542" s="134" t="s">
        <v>15861</v>
      </c>
      <c r="C542" s="134" t="s">
        <v>17540</v>
      </c>
      <c r="D542" s="134" t="s">
        <v>15859</v>
      </c>
      <c r="E542" s="134">
        <v>2097</v>
      </c>
      <c r="F542" s="134" t="s">
        <v>18632</v>
      </c>
      <c r="G542" s="135">
        <v>3876</v>
      </c>
      <c r="H542" s="134" t="s">
        <v>75</v>
      </c>
      <c r="I542" s="134" t="s">
        <v>20096</v>
      </c>
      <c r="J542" s="134" t="s">
        <v>18995</v>
      </c>
    </row>
    <row r="543" spans="1:10" x14ac:dyDescent="0.25">
      <c r="A543" t="s">
        <v>19531</v>
      </c>
      <c r="B543" t="s">
        <v>17436</v>
      </c>
      <c r="C543" t="s">
        <v>17540</v>
      </c>
      <c r="D543" t="s">
        <v>15859</v>
      </c>
      <c r="E543">
        <v>4529</v>
      </c>
      <c r="F543" t="s">
        <v>18354</v>
      </c>
      <c r="G543" s="111">
        <v>4000</v>
      </c>
      <c r="H543" t="s">
        <v>75</v>
      </c>
      <c r="I543" t="s">
        <v>20096</v>
      </c>
      <c r="J543" t="s">
        <v>18995</v>
      </c>
    </row>
    <row r="544" spans="1:10" x14ac:dyDescent="0.25">
      <c r="A544" s="134" t="s">
        <v>19532</v>
      </c>
      <c r="B544" s="134" t="s">
        <v>16381</v>
      </c>
      <c r="C544" s="134" t="s">
        <v>17540</v>
      </c>
      <c r="D544" s="134" t="s">
        <v>15859</v>
      </c>
      <c r="E544" s="134">
        <v>4616</v>
      </c>
      <c r="F544" s="134" t="s">
        <v>18256</v>
      </c>
      <c r="G544" s="135">
        <v>5988.34</v>
      </c>
      <c r="H544" s="134" t="s">
        <v>75</v>
      </c>
      <c r="I544" s="134" t="s">
        <v>20096</v>
      </c>
      <c r="J544" s="134" t="s">
        <v>18995</v>
      </c>
    </row>
    <row r="545" spans="1:10" x14ac:dyDescent="0.25">
      <c r="A545" t="s">
        <v>20620</v>
      </c>
      <c r="B545" t="s">
        <v>17540</v>
      </c>
      <c r="C545" t="s">
        <v>17540</v>
      </c>
      <c r="D545" t="s">
        <v>15859</v>
      </c>
      <c r="E545">
        <v>4332</v>
      </c>
      <c r="F545" t="s">
        <v>21783</v>
      </c>
      <c r="G545" s="111">
        <v>7410</v>
      </c>
      <c r="H545" t="s">
        <v>75</v>
      </c>
      <c r="I545" t="s">
        <v>20096</v>
      </c>
      <c r="J545" t="s">
        <v>18995</v>
      </c>
    </row>
    <row r="546" spans="1:10" x14ac:dyDescent="0.25">
      <c r="A546" s="134" t="s">
        <v>21784</v>
      </c>
      <c r="B546" s="134" t="s">
        <v>17540</v>
      </c>
      <c r="C546" s="134" t="s">
        <v>17540</v>
      </c>
      <c r="D546" s="134" t="s">
        <v>15859</v>
      </c>
      <c r="E546" s="134">
        <v>4361</v>
      </c>
      <c r="F546" s="134" t="s">
        <v>18233</v>
      </c>
      <c r="G546" s="135">
        <v>97382.67</v>
      </c>
      <c r="H546" s="134" t="s">
        <v>75</v>
      </c>
      <c r="I546" s="134" t="s">
        <v>20096</v>
      </c>
      <c r="J546" s="134" t="s">
        <v>18995</v>
      </c>
    </row>
    <row r="547" spans="1:10" x14ac:dyDescent="0.25">
      <c r="A547" t="s">
        <v>21785</v>
      </c>
      <c r="B547" t="s">
        <v>16381</v>
      </c>
      <c r="C547" t="s">
        <v>17540</v>
      </c>
      <c r="D547" t="s">
        <v>15859</v>
      </c>
      <c r="E547">
        <v>4479</v>
      </c>
      <c r="F547" t="s">
        <v>18336</v>
      </c>
      <c r="G547" s="111">
        <v>1920</v>
      </c>
      <c r="H547" t="s">
        <v>75</v>
      </c>
      <c r="I547" t="s">
        <v>20096</v>
      </c>
      <c r="J547" t="s">
        <v>18995</v>
      </c>
    </row>
    <row r="548" spans="1:10" x14ac:dyDescent="0.25">
      <c r="A548" s="134" t="s">
        <v>21786</v>
      </c>
      <c r="B548" s="134" t="s">
        <v>16076</v>
      </c>
      <c r="C548" s="134" t="s">
        <v>17540</v>
      </c>
      <c r="D548" s="134" t="s">
        <v>15859</v>
      </c>
      <c r="E548" s="134">
        <v>4472</v>
      </c>
      <c r="F548" s="134" t="s">
        <v>18515</v>
      </c>
      <c r="G548" s="135">
        <v>1120</v>
      </c>
      <c r="H548" s="134" t="s">
        <v>75</v>
      </c>
      <c r="I548" s="134" t="s">
        <v>20096</v>
      </c>
      <c r="J548" s="134" t="s">
        <v>18995</v>
      </c>
    </row>
    <row r="549" spans="1:10" x14ac:dyDescent="0.25">
      <c r="A549" t="s">
        <v>4855</v>
      </c>
      <c r="B549" t="s">
        <v>15881</v>
      </c>
      <c r="C549" t="s">
        <v>15302</v>
      </c>
      <c r="D549" t="s">
        <v>15859</v>
      </c>
      <c r="E549">
        <v>2125</v>
      </c>
      <c r="F549" t="s">
        <v>18404</v>
      </c>
      <c r="G549" s="111">
        <v>15960</v>
      </c>
      <c r="H549" t="s">
        <v>75</v>
      </c>
      <c r="I549" t="s">
        <v>20096</v>
      </c>
      <c r="J549" t="s">
        <v>18995</v>
      </c>
    </row>
    <row r="550" spans="1:10" x14ac:dyDescent="0.25">
      <c r="A550" s="134" t="s">
        <v>4855</v>
      </c>
      <c r="B550" s="134" t="s">
        <v>15302</v>
      </c>
      <c r="C550" s="134" t="s">
        <v>15302</v>
      </c>
      <c r="D550" s="134" t="s">
        <v>15859</v>
      </c>
      <c r="E550" s="134">
        <v>2281</v>
      </c>
      <c r="F550" s="134" t="s">
        <v>18398</v>
      </c>
      <c r="G550" s="135">
        <v>36600</v>
      </c>
      <c r="H550" s="134" t="s">
        <v>75</v>
      </c>
      <c r="I550" s="134" t="s">
        <v>20096</v>
      </c>
      <c r="J550" s="134" t="s">
        <v>18995</v>
      </c>
    </row>
    <row r="551" spans="1:10" x14ac:dyDescent="0.25">
      <c r="A551" t="s">
        <v>4855</v>
      </c>
      <c r="B551" t="s">
        <v>15302</v>
      </c>
      <c r="C551" t="s">
        <v>15302</v>
      </c>
      <c r="D551" t="s">
        <v>15859</v>
      </c>
      <c r="E551">
        <v>2295</v>
      </c>
      <c r="F551" t="s">
        <v>21787</v>
      </c>
      <c r="G551" s="111">
        <v>42000</v>
      </c>
      <c r="H551" t="s">
        <v>75</v>
      </c>
      <c r="I551" t="s">
        <v>20096</v>
      </c>
      <c r="J551" t="s">
        <v>18995</v>
      </c>
    </row>
    <row r="552" spans="1:10" x14ac:dyDescent="0.25">
      <c r="A552" s="134" t="s">
        <v>19241</v>
      </c>
      <c r="B552" s="134" t="s">
        <v>17436</v>
      </c>
      <c r="C552" s="134" t="s">
        <v>15302</v>
      </c>
      <c r="D552" s="134" t="s">
        <v>15859</v>
      </c>
      <c r="E552" s="134">
        <v>4621</v>
      </c>
      <c r="F552" s="134" t="s">
        <v>18375</v>
      </c>
      <c r="G552" s="135">
        <v>13450</v>
      </c>
      <c r="H552" s="134" t="s">
        <v>75</v>
      </c>
      <c r="I552" s="134" t="s">
        <v>20096</v>
      </c>
      <c r="J552" s="134" t="s">
        <v>18995</v>
      </c>
    </row>
    <row r="553" spans="1:10" x14ac:dyDescent="0.25">
      <c r="A553" t="s">
        <v>19242</v>
      </c>
      <c r="B553" t="s">
        <v>16381</v>
      </c>
      <c r="C553" t="s">
        <v>15302</v>
      </c>
      <c r="D553" t="s">
        <v>15859</v>
      </c>
      <c r="E553">
        <v>3689</v>
      </c>
      <c r="F553" t="s">
        <v>18263</v>
      </c>
      <c r="G553" s="111">
        <v>960</v>
      </c>
      <c r="H553" t="s">
        <v>75</v>
      </c>
      <c r="I553" t="s">
        <v>20096</v>
      </c>
      <c r="J553" t="s">
        <v>18995</v>
      </c>
    </row>
    <row r="554" spans="1:10" x14ac:dyDescent="0.25">
      <c r="A554" s="134" t="s">
        <v>4855</v>
      </c>
      <c r="B554" s="134" t="s">
        <v>15861</v>
      </c>
      <c r="C554" s="134" t="s">
        <v>15884</v>
      </c>
      <c r="D554" s="134" t="s">
        <v>15859</v>
      </c>
      <c r="E554" s="134">
        <v>2107</v>
      </c>
      <c r="F554" s="134" t="s">
        <v>18399</v>
      </c>
      <c r="G554" s="135">
        <v>31217</v>
      </c>
      <c r="H554" s="134" t="s">
        <v>75</v>
      </c>
      <c r="I554" s="134" t="s">
        <v>20096</v>
      </c>
      <c r="J554" s="134" t="s">
        <v>18995</v>
      </c>
    </row>
    <row r="555" spans="1:10" x14ac:dyDescent="0.25">
      <c r="A555" t="s">
        <v>4855</v>
      </c>
      <c r="B555" t="s">
        <v>15522</v>
      </c>
      <c r="C555" t="s">
        <v>15884</v>
      </c>
      <c r="D555" t="s">
        <v>15859</v>
      </c>
      <c r="E555">
        <v>2214</v>
      </c>
      <c r="F555" t="s">
        <v>18402</v>
      </c>
      <c r="G555" s="111">
        <v>8550</v>
      </c>
      <c r="H555" t="s">
        <v>75</v>
      </c>
      <c r="I555" t="s">
        <v>20096</v>
      </c>
      <c r="J555" t="s">
        <v>18995</v>
      </c>
    </row>
    <row r="556" spans="1:10" x14ac:dyDescent="0.25">
      <c r="A556" s="134" t="s">
        <v>4855</v>
      </c>
      <c r="B556" s="134" t="s">
        <v>15884</v>
      </c>
      <c r="C556" s="134" t="s">
        <v>15884</v>
      </c>
      <c r="D556" s="134" t="s">
        <v>15859</v>
      </c>
      <c r="E556" s="134">
        <v>2310</v>
      </c>
      <c r="F556" s="134" t="s">
        <v>21788</v>
      </c>
      <c r="G556" s="135">
        <v>38125</v>
      </c>
      <c r="H556" s="134" t="s">
        <v>75</v>
      </c>
      <c r="I556" s="134" t="s">
        <v>20096</v>
      </c>
      <c r="J556" s="134" t="s">
        <v>18995</v>
      </c>
    </row>
    <row r="557" spans="1:10" x14ac:dyDescent="0.25">
      <c r="A557" t="s">
        <v>4855</v>
      </c>
      <c r="B557" t="s">
        <v>15881</v>
      </c>
      <c r="C557" t="s">
        <v>15884</v>
      </c>
      <c r="D557" t="s">
        <v>15859</v>
      </c>
      <c r="E557">
        <v>2123</v>
      </c>
      <c r="F557" t="s">
        <v>18427</v>
      </c>
      <c r="G557" s="111">
        <v>23161</v>
      </c>
      <c r="H557" t="s">
        <v>75</v>
      </c>
      <c r="I557" t="s">
        <v>20096</v>
      </c>
      <c r="J557" t="s">
        <v>18995</v>
      </c>
    </row>
    <row r="558" spans="1:10" x14ac:dyDescent="0.25">
      <c r="A558" s="134" t="s">
        <v>4855</v>
      </c>
      <c r="B558" s="134" t="s">
        <v>15881</v>
      </c>
      <c r="C558" s="134" t="s">
        <v>15884</v>
      </c>
      <c r="D558" s="134" t="s">
        <v>15859</v>
      </c>
      <c r="E558" s="134">
        <v>2124</v>
      </c>
      <c r="F558" s="134" t="s">
        <v>18403</v>
      </c>
      <c r="G558" s="135">
        <v>11219.5</v>
      </c>
      <c r="H558" s="134" t="s">
        <v>75</v>
      </c>
      <c r="I558" s="134" t="s">
        <v>20096</v>
      </c>
      <c r="J558" s="134" t="s">
        <v>18995</v>
      </c>
    </row>
    <row r="559" spans="1:10" x14ac:dyDescent="0.25">
      <c r="A559" t="s">
        <v>4855</v>
      </c>
      <c r="B559" t="s">
        <v>15881</v>
      </c>
      <c r="C559" t="s">
        <v>15884</v>
      </c>
      <c r="D559" t="s">
        <v>15859</v>
      </c>
      <c r="E559">
        <v>2126</v>
      </c>
      <c r="F559" t="s">
        <v>18405</v>
      </c>
      <c r="G559" s="111">
        <v>12084</v>
      </c>
      <c r="H559" t="s">
        <v>75</v>
      </c>
      <c r="I559" t="s">
        <v>20096</v>
      </c>
      <c r="J559" t="s">
        <v>18995</v>
      </c>
    </row>
    <row r="560" spans="1:10" x14ac:dyDescent="0.25">
      <c r="A560" s="134" t="s">
        <v>4855</v>
      </c>
      <c r="B560" s="134" t="s">
        <v>15881</v>
      </c>
      <c r="C560" s="134" t="s">
        <v>15884</v>
      </c>
      <c r="D560" s="134" t="s">
        <v>15859</v>
      </c>
      <c r="E560" s="134">
        <v>2127</v>
      </c>
      <c r="F560" s="134" t="s">
        <v>18406</v>
      </c>
      <c r="G560" s="135">
        <v>5244</v>
      </c>
      <c r="H560" s="134" t="s">
        <v>75</v>
      </c>
      <c r="I560" s="134" t="s">
        <v>20096</v>
      </c>
      <c r="J560" s="134" t="s">
        <v>18995</v>
      </c>
    </row>
    <row r="561" spans="1:10" x14ac:dyDescent="0.25">
      <c r="A561" t="s">
        <v>4855</v>
      </c>
      <c r="B561" t="s">
        <v>15881</v>
      </c>
      <c r="C561" t="s">
        <v>15884</v>
      </c>
      <c r="D561" t="s">
        <v>15859</v>
      </c>
      <c r="E561">
        <v>2128</v>
      </c>
      <c r="F561" t="s">
        <v>18407</v>
      </c>
      <c r="G561" s="111">
        <v>8474</v>
      </c>
      <c r="H561" t="s">
        <v>75</v>
      </c>
      <c r="I561" t="s">
        <v>20096</v>
      </c>
      <c r="J561" t="s">
        <v>18995</v>
      </c>
    </row>
    <row r="562" spans="1:10" x14ac:dyDescent="0.25">
      <c r="A562" s="134" t="s">
        <v>4855</v>
      </c>
      <c r="B562" s="134" t="s">
        <v>15881</v>
      </c>
      <c r="C562" s="134" t="s">
        <v>15884</v>
      </c>
      <c r="D562" s="134" t="s">
        <v>15859</v>
      </c>
      <c r="E562" s="134">
        <v>2129</v>
      </c>
      <c r="F562" s="134" t="s">
        <v>18408</v>
      </c>
      <c r="G562" s="135">
        <v>6797.72</v>
      </c>
      <c r="H562" s="134" t="s">
        <v>75</v>
      </c>
      <c r="I562" s="134" t="s">
        <v>20096</v>
      </c>
      <c r="J562" s="134" t="s">
        <v>18995</v>
      </c>
    </row>
    <row r="563" spans="1:10" x14ac:dyDescent="0.25">
      <c r="A563" t="s">
        <v>4855</v>
      </c>
      <c r="B563" t="s">
        <v>15881</v>
      </c>
      <c r="C563" t="s">
        <v>15884</v>
      </c>
      <c r="D563" t="s">
        <v>15859</v>
      </c>
      <c r="E563">
        <v>2135</v>
      </c>
      <c r="F563" t="s">
        <v>18409</v>
      </c>
      <c r="G563" s="111">
        <v>31212.25</v>
      </c>
      <c r="H563" t="s">
        <v>75</v>
      </c>
      <c r="I563" t="s">
        <v>20096</v>
      </c>
      <c r="J563" t="s">
        <v>18995</v>
      </c>
    </row>
    <row r="564" spans="1:10" x14ac:dyDescent="0.25">
      <c r="A564" s="134" t="s">
        <v>4855</v>
      </c>
      <c r="B564" s="134" t="s">
        <v>15881</v>
      </c>
      <c r="C564" s="134" t="s">
        <v>15884</v>
      </c>
      <c r="D564" s="134" t="s">
        <v>15859</v>
      </c>
      <c r="E564" s="134">
        <v>2137</v>
      </c>
      <c r="F564" s="134" t="s">
        <v>18410</v>
      </c>
      <c r="G564" s="135">
        <v>13383.6</v>
      </c>
      <c r="H564" s="134" t="s">
        <v>75</v>
      </c>
      <c r="I564" s="134" t="s">
        <v>20096</v>
      </c>
      <c r="J564" s="134" t="s">
        <v>18995</v>
      </c>
    </row>
    <row r="565" spans="1:10" x14ac:dyDescent="0.25">
      <c r="A565" t="s">
        <v>4855</v>
      </c>
      <c r="B565" t="s">
        <v>15881</v>
      </c>
      <c r="C565" t="s">
        <v>15884</v>
      </c>
      <c r="D565" t="s">
        <v>15859</v>
      </c>
      <c r="E565">
        <v>2138</v>
      </c>
      <c r="F565" t="s">
        <v>18411</v>
      </c>
      <c r="G565" s="111">
        <v>6075.25</v>
      </c>
      <c r="H565" t="s">
        <v>75</v>
      </c>
      <c r="I565" t="s">
        <v>20096</v>
      </c>
      <c r="J565" t="s">
        <v>18995</v>
      </c>
    </row>
    <row r="566" spans="1:10" x14ac:dyDescent="0.25">
      <c r="A566" s="134" t="s">
        <v>4855</v>
      </c>
      <c r="B566" s="134" t="s">
        <v>15884</v>
      </c>
      <c r="C566" s="134" t="s">
        <v>15884</v>
      </c>
      <c r="D566" s="134" t="s">
        <v>15859</v>
      </c>
      <c r="E566" s="134">
        <v>2142</v>
      </c>
      <c r="F566" s="134" t="s">
        <v>18412</v>
      </c>
      <c r="G566" s="135">
        <v>7074.65</v>
      </c>
      <c r="H566" s="134" t="s">
        <v>75</v>
      </c>
      <c r="I566" s="134" t="s">
        <v>20096</v>
      </c>
      <c r="J566" s="134" t="s">
        <v>18995</v>
      </c>
    </row>
    <row r="567" spans="1:10" x14ac:dyDescent="0.25">
      <c r="A567" t="s">
        <v>4855</v>
      </c>
      <c r="B567" t="s">
        <v>15865</v>
      </c>
      <c r="C567" t="s">
        <v>15884</v>
      </c>
      <c r="D567" t="s">
        <v>15859</v>
      </c>
      <c r="E567">
        <v>2146</v>
      </c>
      <c r="F567" t="s">
        <v>18413</v>
      </c>
      <c r="G567" s="111">
        <v>13680</v>
      </c>
      <c r="H567" t="s">
        <v>75</v>
      </c>
      <c r="I567" t="s">
        <v>20096</v>
      </c>
      <c r="J567" t="s">
        <v>18995</v>
      </c>
    </row>
    <row r="568" spans="1:10" x14ac:dyDescent="0.25">
      <c r="A568" s="134" t="s">
        <v>4855</v>
      </c>
      <c r="B568" s="134" t="s">
        <v>15865</v>
      </c>
      <c r="C568" s="134" t="s">
        <v>15884</v>
      </c>
      <c r="D568" s="134" t="s">
        <v>15859</v>
      </c>
      <c r="E568" s="134">
        <v>2148</v>
      </c>
      <c r="F568" s="134" t="s">
        <v>18415</v>
      </c>
      <c r="G568" s="135">
        <v>27379</v>
      </c>
      <c r="H568" s="134" t="s">
        <v>75</v>
      </c>
      <c r="I568" s="134" t="s">
        <v>20096</v>
      </c>
      <c r="J568" s="134" t="s">
        <v>18995</v>
      </c>
    </row>
    <row r="569" spans="1:10" x14ac:dyDescent="0.25">
      <c r="A569" t="s">
        <v>4855</v>
      </c>
      <c r="B569" t="s">
        <v>16402</v>
      </c>
      <c r="C569" t="s">
        <v>15884</v>
      </c>
      <c r="D569" t="s">
        <v>15859</v>
      </c>
      <c r="E569">
        <v>1944</v>
      </c>
      <c r="F569" t="s">
        <v>18529</v>
      </c>
      <c r="G569" s="111">
        <v>30681.1</v>
      </c>
      <c r="H569" t="s">
        <v>75</v>
      </c>
      <c r="I569" t="s">
        <v>20096</v>
      </c>
      <c r="J569" t="s">
        <v>18995</v>
      </c>
    </row>
    <row r="570" spans="1:10" x14ac:dyDescent="0.25">
      <c r="A570" s="134" t="s">
        <v>4855</v>
      </c>
      <c r="B570" s="134" t="s">
        <v>15925</v>
      </c>
      <c r="C570" s="134" t="s">
        <v>15884</v>
      </c>
      <c r="D570" s="134" t="s">
        <v>15859</v>
      </c>
      <c r="E570" s="134">
        <v>2156</v>
      </c>
      <c r="F570" s="134" t="s">
        <v>18425</v>
      </c>
      <c r="G570" s="135">
        <v>7087</v>
      </c>
      <c r="H570" s="134" t="s">
        <v>75</v>
      </c>
      <c r="I570" s="134" t="s">
        <v>20096</v>
      </c>
      <c r="J570" s="134" t="s">
        <v>18995</v>
      </c>
    </row>
    <row r="571" spans="1:10" x14ac:dyDescent="0.25">
      <c r="A571" t="s">
        <v>4855</v>
      </c>
      <c r="B571" t="s">
        <v>15875</v>
      </c>
      <c r="C571" t="s">
        <v>15884</v>
      </c>
      <c r="D571" t="s">
        <v>15859</v>
      </c>
      <c r="E571">
        <v>2159</v>
      </c>
      <c r="F571" t="s">
        <v>18428</v>
      </c>
      <c r="G571" s="111">
        <v>21660</v>
      </c>
      <c r="H571" t="s">
        <v>75</v>
      </c>
      <c r="I571" t="s">
        <v>20096</v>
      </c>
      <c r="J571" t="s">
        <v>18995</v>
      </c>
    </row>
    <row r="572" spans="1:10" x14ac:dyDescent="0.25">
      <c r="A572" s="134" t="s">
        <v>4855</v>
      </c>
      <c r="B572" s="134" t="s">
        <v>15969</v>
      </c>
      <c r="C572" s="134" t="s">
        <v>15884</v>
      </c>
      <c r="D572" s="134" t="s">
        <v>15859</v>
      </c>
      <c r="E572" s="134">
        <v>2197</v>
      </c>
      <c r="F572" s="134" t="s">
        <v>18416</v>
      </c>
      <c r="G572" s="135">
        <v>2660</v>
      </c>
      <c r="H572" s="134" t="s">
        <v>75</v>
      </c>
      <c r="I572" s="134" t="s">
        <v>20096</v>
      </c>
      <c r="J572" s="134" t="s">
        <v>18995</v>
      </c>
    </row>
    <row r="573" spans="1:10" x14ac:dyDescent="0.25">
      <c r="A573" t="s">
        <v>4855</v>
      </c>
      <c r="B573" t="s">
        <v>15884</v>
      </c>
      <c r="C573" t="s">
        <v>15884</v>
      </c>
      <c r="D573" t="s">
        <v>15859</v>
      </c>
      <c r="E573">
        <v>2296</v>
      </c>
      <c r="F573" t="s">
        <v>21789</v>
      </c>
      <c r="G573" s="111">
        <v>47560</v>
      </c>
      <c r="H573" t="s">
        <v>75</v>
      </c>
      <c r="I573" t="s">
        <v>20096</v>
      </c>
      <c r="J573" t="s">
        <v>18995</v>
      </c>
    </row>
    <row r="574" spans="1:10" x14ac:dyDescent="0.25">
      <c r="A574" s="134" t="s">
        <v>19249</v>
      </c>
      <c r="B574" s="134" t="s">
        <v>15881</v>
      </c>
      <c r="C574" s="134" t="s">
        <v>15884</v>
      </c>
      <c r="D574" s="134" t="s">
        <v>15859</v>
      </c>
      <c r="E574" s="134">
        <v>4492</v>
      </c>
      <c r="F574" s="134" t="s">
        <v>18303</v>
      </c>
      <c r="G574" s="135">
        <v>10381.95</v>
      </c>
      <c r="H574" s="134" t="s">
        <v>75</v>
      </c>
      <c r="I574" s="134" t="s">
        <v>20096</v>
      </c>
      <c r="J574" s="134" t="s">
        <v>18995</v>
      </c>
    </row>
    <row r="575" spans="1:10" x14ac:dyDescent="0.25">
      <c r="A575" t="s">
        <v>19250</v>
      </c>
      <c r="B575" t="s">
        <v>16359</v>
      </c>
      <c r="C575" t="s">
        <v>15884</v>
      </c>
      <c r="D575" t="s">
        <v>15859</v>
      </c>
      <c r="E575">
        <v>4621</v>
      </c>
      <c r="F575" t="s">
        <v>18375</v>
      </c>
      <c r="G575" s="111">
        <v>3520</v>
      </c>
      <c r="H575" t="s">
        <v>75</v>
      </c>
      <c r="I575" t="s">
        <v>20096</v>
      </c>
      <c r="J575" t="s">
        <v>18995</v>
      </c>
    </row>
    <row r="576" spans="1:10" x14ac:dyDescent="0.25">
      <c r="A576" s="134" t="s">
        <v>19251</v>
      </c>
      <c r="B576" s="134" t="s">
        <v>15357</v>
      </c>
      <c r="C576" s="134" t="s">
        <v>15884</v>
      </c>
      <c r="D576" s="134" t="s">
        <v>15859</v>
      </c>
      <c r="E576" s="134">
        <v>4461</v>
      </c>
      <c r="F576" s="134" t="s">
        <v>18307</v>
      </c>
      <c r="G576" s="135">
        <v>7015</v>
      </c>
      <c r="H576" s="134" t="s">
        <v>75</v>
      </c>
      <c r="I576" s="134" t="s">
        <v>20096</v>
      </c>
      <c r="J576" s="134" t="s">
        <v>18995</v>
      </c>
    </row>
    <row r="577" spans="1:10" x14ac:dyDescent="0.25">
      <c r="A577" t="s">
        <v>4855</v>
      </c>
      <c r="B577" t="s">
        <v>17328</v>
      </c>
      <c r="C577" t="s">
        <v>15352</v>
      </c>
      <c r="D577" t="s">
        <v>15859</v>
      </c>
      <c r="E577">
        <v>1530</v>
      </c>
      <c r="F577" t="s">
        <v>21790</v>
      </c>
      <c r="G577" s="111">
        <v>20690.1</v>
      </c>
      <c r="H577" t="s">
        <v>75</v>
      </c>
      <c r="I577" t="s">
        <v>20096</v>
      </c>
      <c r="J577" t="s">
        <v>18995</v>
      </c>
    </row>
    <row r="578" spans="1:10" x14ac:dyDescent="0.25">
      <c r="A578" s="134" t="s">
        <v>4855</v>
      </c>
      <c r="B578" s="134" t="s">
        <v>17287</v>
      </c>
      <c r="C578" s="134" t="s">
        <v>15352</v>
      </c>
      <c r="D578" s="134" t="s">
        <v>15859</v>
      </c>
      <c r="E578" s="134">
        <v>1574</v>
      </c>
      <c r="F578" s="134" t="s">
        <v>21791</v>
      </c>
      <c r="G578" s="135">
        <v>12251.1</v>
      </c>
      <c r="H578" s="134" t="s">
        <v>75</v>
      </c>
      <c r="I578" s="134" t="s">
        <v>20096</v>
      </c>
      <c r="J578" s="134" t="s">
        <v>18995</v>
      </c>
    </row>
    <row r="579" spans="1:10" x14ac:dyDescent="0.25">
      <c r="A579" t="s">
        <v>21792</v>
      </c>
      <c r="B579" t="s">
        <v>16378</v>
      </c>
      <c r="C579" t="s">
        <v>15352</v>
      </c>
      <c r="D579" t="s">
        <v>15859</v>
      </c>
      <c r="E579">
        <v>4548</v>
      </c>
      <c r="F579" t="s">
        <v>18826</v>
      </c>
      <c r="G579" s="111">
        <v>2333.33</v>
      </c>
      <c r="H579" t="s">
        <v>75</v>
      </c>
      <c r="I579" t="s">
        <v>20096</v>
      </c>
      <c r="J579" t="s">
        <v>18995</v>
      </c>
    </row>
    <row r="580" spans="1:10" x14ac:dyDescent="0.25">
      <c r="A580" s="134" t="s">
        <v>4855</v>
      </c>
      <c r="B580" s="134" t="s">
        <v>15522</v>
      </c>
      <c r="C580" s="134" t="s">
        <v>15953</v>
      </c>
      <c r="D580" s="134" t="s">
        <v>15859</v>
      </c>
      <c r="E580" s="134">
        <v>2217</v>
      </c>
      <c r="F580" s="134" t="s">
        <v>18417</v>
      </c>
      <c r="G580" s="135">
        <v>43200</v>
      </c>
      <c r="H580" s="134" t="s">
        <v>75</v>
      </c>
      <c r="I580" s="134" t="s">
        <v>20096</v>
      </c>
      <c r="J580" s="134" t="s">
        <v>18995</v>
      </c>
    </row>
    <row r="581" spans="1:10" x14ac:dyDescent="0.25">
      <c r="A581" t="s">
        <v>4855</v>
      </c>
      <c r="B581" t="s">
        <v>15963</v>
      </c>
      <c r="C581" t="s">
        <v>15953</v>
      </c>
      <c r="D581" t="s">
        <v>15859</v>
      </c>
      <c r="E581">
        <v>2173</v>
      </c>
      <c r="F581" t="s">
        <v>18418</v>
      </c>
      <c r="G581" s="111">
        <v>7182</v>
      </c>
      <c r="H581" t="s">
        <v>75</v>
      </c>
      <c r="I581" t="s">
        <v>20096</v>
      </c>
      <c r="J581" t="s">
        <v>18995</v>
      </c>
    </row>
    <row r="582" spans="1:10" x14ac:dyDescent="0.25">
      <c r="A582" s="134" t="s">
        <v>4855</v>
      </c>
      <c r="B582" s="134" t="s">
        <v>15963</v>
      </c>
      <c r="C582" s="134" t="s">
        <v>15953</v>
      </c>
      <c r="D582" s="134" t="s">
        <v>15859</v>
      </c>
      <c r="E582" s="134">
        <v>2174</v>
      </c>
      <c r="F582" s="134" t="s">
        <v>18419</v>
      </c>
      <c r="G582" s="135">
        <v>13594.5</v>
      </c>
      <c r="H582" s="134" t="s">
        <v>75</v>
      </c>
      <c r="I582" s="134" t="s">
        <v>20096</v>
      </c>
      <c r="J582" s="134" t="s">
        <v>18995</v>
      </c>
    </row>
    <row r="583" spans="1:10" x14ac:dyDescent="0.25">
      <c r="A583" t="s">
        <v>4855</v>
      </c>
      <c r="B583" t="s">
        <v>15963</v>
      </c>
      <c r="C583" t="s">
        <v>15953</v>
      </c>
      <c r="D583" t="s">
        <v>15859</v>
      </c>
      <c r="E583">
        <v>2178</v>
      </c>
      <c r="F583" t="s">
        <v>18421</v>
      </c>
      <c r="G583" s="111">
        <v>14668</v>
      </c>
      <c r="H583" t="s">
        <v>75</v>
      </c>
      <c r="I583" t="s">
        <v>20096</v>
      </c>
      <c r="J583" t="s">
        <v>18995</v>
      </c>
    </row>
    <row r="584" spans="1:10" x14ac:dyDescent="0.25">
      <c r="A584" s="134" t="s">
        <v>4855</v>
      </c>
      <c r="B584" s="134" t="s">
        <v>15963</v>
      </c>
      <c r="C584" s="134" t="s">
        <v>15953</v>
      </c>
      <c r="D584" s="134" t="s">
        <v>15859</v>
      </c>
      <c r="E584" s="134">
        <v>2180</v>
      </c>
      <c r="F584" s="134" t="s">
        <v>18422</v>
      </c>
      <c r="G584" s="135">
        <v>11058</v>
      </c>
      <c r="H584" s="134" t="s">
        <v>75</v>
      </c>
      <c r="I584" s="134" t="s">
        <v>20096</v>
      </c>
      <c r="J584" s="134" t="s">
        <v>18995</v>
      </c>
    </row>
    <row r="585" spans="1:10" x14ac:dyDescent="0.25">
      <c r="A585" t="s">
        <v>4855</v>
      </c>
      <c r="B585" t="s">
        <v>15302</v>
      </c>
      <c r="C585" t="s">
        <v>15953</v>
      </c>
      <c r="D585" t="s">
        <v>15859</v>
      </c>
      <c r="E585">
        <v>2293</v>
      </c>
      <c r="F585" t="s">
        <v>21793</v>
      </c>
      <c r="G585" s="111">
        <v>30975</v>
      </c>
      <c r="H585" t="s">
        <v>75</v>
      </c>
      <c r="I585" t="s">
        <v>20096</v>
      </c>
      <c r="J585" t="s">
        <v>18995</v>
      </c>
    </row>
    <row r="586" spans="1:10" x14ac:dyDescent="0.25">
      <c r="A586" s="134" t="s">
        <v>4855</v>
      </c>
      <c r="B586" s="134" t="s">
        <v>15953</v>
      </c>
      <c r="C586" s="134" t="s">
        <v>15953</v>
      </c>
      <c r="D586" s="134" t="s">
        <v>15859</v>
      </c>
      <c r="E586" s="134">
        <v>2335</v>
      </c>
      <c r="F586" s="134" t="s">
        <v>18839</v>
      </c>
      <c r="G586" s="135">
        <v>6323.2</v>
      </c>
      <c r="H586" s="134" t="s">
        <v>75</v>
      </c>
      <c r="I586" s="134" t="s">
        <v>20096</v>
      </c>
      <c r="J586" s="134" t="s">
        <v>18995</v>
      </c>
    </row>
    <row r="587" spans="1:10" x14ac:dyDescent="0.25">
      <c r="A587" t="s">
        <v>4855</v>
      </c>
      <c r="B587" t="s">
        <v>15953</v>
      </c>
      <c r="C587" t="s">
        <v>15953</v>
      </c>
      <c r="D587" t="s">
        <v>15859</v>
      </c>
      <c r="E587">
        <v>2318</v>
      </c>
      <c r="F587" t="s">
        <v>18838</v>
      </c>
      <c r="G587" s="111">
        <v>13412.86</v>
      </c>
      <c r="H587" t="s">
        <v>75</v>
      </c>
      <c r="I587" t="s">
        <v>20096</v>
      </c>
      <c r="J587" t="s">
        <v>18995</v>
      </c>
    </row>
    <row r="588" spans="1:10" x14ac:dyDescent="0.25">
      <c r="A588" s="134" t="s">
        <v>21794</v>
      </c>
      <c r="B588" s="134" t="s">
        <v>15953</v>
      </c>
      <c r="C588" s="134" t="s">
        <v>15953</v>
      </c>
      <c r="D588" s="134" t="s">
        <v>15859</v>
      </c>
      <c r="E588" s="134">
        <v>4321</v>
      </c>
      <c r="F588" s="134" t="s">
        <v>21742</v>
      </c>
      <c r="G588" s="135">
        <v>38096.42</v>
      </c>
      <c r="H588" s="134" t="s">
        <v>75</v>
      </c>
      <c r="I588" s="134" t="s">
        <v>20096</v>
      </c>
      <c r="J588" s="134" t="s">
        <v>18995</v>
      </c>
    </row>
    <row r="589" spans="1:10" x14ac:dyDescent="0.25">
      <c r="A589" t="s">
        <v>21795</v>
      </c>
      <c r="B589" t="s">
        <v>15865</v>
      </c>
      <c r="C589" t="s">
        <v>15953</v>
      </c>
      <c r="D589" t="s">
        <v>15859</v>
      </c>
      <c r="E589">
        <v>2581</v>
      </c>
      <c r="F589" t="s">
        <v>18290</v>
      </c>
      <c r="G589" s="111">
        <v>1920</v>
      </c>
      <c r="H589" t="s">
        <v>75</v>
      </c>
      <c r="I589" t="s">
        <v>20096</v>
      </c>
      <c r="J589" t="s">
        <v>18995</v>
      </c>
    </row>
    <row r="590" spans="1:10" x14ac:dyDescent="0.25">
      <c r="A590" s="134" t="s">
        <v>21796</v>
      </c>
      <c r="B590" s="134" t="s">
        <v>15865</v>
      </c>
      <c r="C590" s="134" t="s">
        <v>15953</v>
      </c>
      <c r="D590" s="134" t="s">
        <v>15859</v>
      </c>
      <c r="E590" s="134">
        <v>4479</v>
      </c>
      <c r="F590" s="134" t="s">
        <v>18336</v>
      </c>
      <c r="G590" s="135">
        <v>1920</v>
      </c>
      <c r="H590" s="134" t="s">
        <v>75</v>
      </c>
      <c r="I590" s="134" t="s">
        <v>20096</v>
      </c>
      <c r="J590" s="134" t="s">
        <v>18995</v>
      </c>
    </row>
    <row r="591" spans="1:10" x14ac:dyDescent="0.25">
      <c r="A591" t="s">
        <v>21797</v>
      </c>
      <c r="B591" t="s">
        <v>15865</v>
      </c>
      <c r="C591" t="s">
        <v>15953</v>
      </c>
      <c r="D591" t="s">
        <v>15859</v>
      </c>
      <c r="E591">
        <v>3765</v>
      </c>
      <c r="F591" t="s">
        <v>18355</v>
      </c>
      <c r="G591" s="111">
        <v>1920</v>
      </c>
      <c r="H591" t="s">
        <v>75</v>
      </c>
      <c r="I591" t="s">
        <v>20096</v>
      </c>
      <c r="J591" t="s">
        <v>18995</v>
      </c>
    </row>
    <row r="592" spans="1:10" x14ac:dyDescent="0.25">
      <c r="A592" s="134" t="s">
        <v>4855</v>
      </c>
      <c r="B592" s="134" t="s">
        <v>15960</v>
      </c>
      <c r="C592" s="134" t="s">
        <v>15960</v>
      </c>
      <c r="D592" s="134" t="s">
        <v>15859</v>
      </c>
      <c r="E592" s="134">
        <v>2322</v>
      </c>
      <c r="F592" s="134" t="s">
        <v>21798</v>
      </c>
      <c r="G592" s="135">
        <v>23600</v>
      </c>
      <c r="H592" s="134" t="s">
        <v>75</v>
      </c>
      <c r="I592" s="134" t="s">
        <v>20096</v>
      </c>
      <c r="J592" s="134" t="s">
        <v>18995</v>
      </c>
    </row>
    <row r="593" spans="1:10" x14ac:dyDescent="0.25">
      <c r="A593" t="s">
        <v>4855</v>
      </c>
      <c r="B593" t="s">
        <v>15960</v>
      </c>
      <c r="C593" t="s">
        <v>15960</v>
      </c>
      <c r="D593" t="s">
        <v>15859</v>
      </c>
      <c r="E593">
        <v>2325</v>
      </c>
      <c r="F593" t="s">
        <v>21799</v>
      </c>
      <c r="G593" s="111">
        <v>6980</v>
      </c>
      <c r="H593" t="s">
        <v>75</v>
      </c>
      <c r="I593" t="s">
        <v>20096</v>
      </c>
      <c r="J593" t="s">
        <v>18995</v>
      </c>
    </row>
    <row r="594" spans="1:10" x14ac:dyDescent="0.25">
      <c r="A594" s="134" t="s">
        <v>4855</v>
      </c>
      <c r="B594" s="134" t="s">
        <v>15960</v>
      </c>
      <c r="C594" s="134" t="s">
        <v>15960</v>
      </c>
      <c r="D594" s="134" t="s">
        <v>15859</v>
      </c>
      <c r="E594" s="134">
        <v>2327</v>
      </c>
      <c r="F594" s="134" t="s">
        <v>21800</v>
      </c>
      <c r="G594" s="135">
        <v>14300</v>
      </c>
      <c r="H594" s="134" t="s">
        <v>75</v>
      </c>
      <c r="I594" s="134" t="s">
        <v>20096</v>
      </c>
      <c r="J594" s="134" t="s">
        <v>18995</v>
      </c>
    </row>
    <row r="595" spans="1:10" x14ac:dyDescent="0.25">
      <c r="A595" t="s">
        <v>4855</v>
      </c>
      <c r="B595" t="s">
        <v>15960</v>
      </c>
      <c r="C595" t="s">
        <v>15960</v>
      </c>
      <c r="D595" t="s">
        <v>15859</v>
      </c>
      <c r="E595">
        <v>2329</v>
      </c>
      <c r="F595" t="s">
        <v>21801</v>
      </c>
      <c r="G595" s="111">
        <v>18670</v>
      </c>
      <c r="H595" t="s">
        <v>75</v>
      </c>
      <c r="I595" t="s">
        <v>20096</v>
      </c>
      <c r="J595" t="s">
        <v>18995</v>
      </c>
    </row>
    <row r="596" spans="1:10" x14ac:dyDescent="0.25">
      <c r="A596" s="134" t="s">
        <v>4855</v>
      </c>
      <c r="B596" s="134" t="s">
        <v>15925</v>
      </c>
      <c r="C596" s="134" t="s">
        <v>15960</v>
      </c>
      <c r="D596" s="134" t="s">
        <v>15859</v>
      </c>
      <c r="E596" s="134">
        <v>2151</v>
      </c>
      <c r="F596" s="134" t="s">
        <v>18423</v>
      </c>
      <c r="G596" s="135">
        <v>27588</v>
      </c>
      <c r="H596" s="134" t="s">
        <v>75</v>
      </c>
      <c r="I596" s="134" t="s">
        <v>20096</v>
      </c>
      <c r="J596" s="134" t="s">
        <v>18995</v>
      </c>
    </row>
    <row r="597" spans="1:10" x14ac:dyDescent="0.25">
      <c r="A597" t="s">
        <v>4855</v>
      </c>
      <c r="B597" t="s">
        <v>15960</v>
      </c>
      <c r="C597" t="s">
        <v>15960</v>
      </c>
      <c r="D597" t="s">
        <v>15859</v>
      </c>
      <c r="E597">
        <v>2324</v>
      </c>
      <c r="F597" t="s">
        <v>21802</v>
      </c>
      <c r="G597" s="111">
        <v>17976</v>
      </c>
      <c r="H597" t="s">
        <v>75</v>
      </c>
      <c r="I597" t="s">
        <v>20096</v>
      </c>
      <c r="J597" t="s">
        <v>18995</v>
      </c>
    </row>
    <row r="598" spans="1:10" x14ac:dyDescent="0.25">
      <c r="A598" s="134" t="s">
        <v>19273</v>
      </c>
      <c r="B598" s="134" t="s">
        <v>16061</v>
      </c>
      <c r="C598" s="134" t="s">
        <v>15960</v>
      </c>
      <c r="D598" s="134" t="s">
        <v>15859</v>
      </c>
      <c r="E598" s="134">
        <v>4463</v>
      </c>
      <c r="F598" s="134" t="s">
        <v>18426</v>
      </c>
      <c r="G598" s="135">
        <v>2240</v>
      </c>
      <c r="H598" s="134" t="s">
        <v>75</v>
      </c>
      <c r="I598" s="134" t="s">
        <v>20096</v>
      </c>
      <c r="J598" s="134" t="s">
        <v>18995</v>
      </c>
    </row>
    <row r="599" spans="1:10" x14ac:dyDescent="0.25">
      <c r="A599" t="s">
        <v>21803</v>
      </c>
      <c r="B599" t="s">
        <v>15454</v>
      </c>
      <c r="C599" t="s">
        <v>15960</v>
      </c>
      <c r="D599" t="s">
        <v>15859</v>
      </c>
      <c r="E599">
        <v>4</v>
      </c>
      <c r="F599" t="s">
        <v>21565</v>
      </c>
      <c r="G599" s="111">
        <v>50000</v>
      </c>
      <c r="H599" t="s">
        <v>75</v>
      </c>
      <c r="I599" t="s">
        <v>20096</v>
      </c>
      <c r="J599" t="s">
        <v>18995</v>
      </c>
    </row>
    <row r="600" spans="1:10" x14ac:dyDescent="0.25">
      <c r="A600" s="134" t="s">
        <v>21804</v>
      </c>
      <c r="B600" s="134" t="s">
        <v>15976</v>
      </c>
      <c r="C600" s="134" t="s">
        <v>15960</v>
      </c>
      <c r="D600" s="134" t="s">
        <v>15859</v>
      </c>
      <c r="E600" s="134">
        <v>4660</v>
      </c>
      <c r="F600" s="134" t="s">
        <v>18395</v>
      </c>
      <c r="G600" s="135">
        <v>1120</v>
      </c>
      <c r="H600" s="134" t="s">
        <v>75</v>
      </c>
      <c r="I600" s="134" t="s">
        <v>20096</v>
      </c>
      <c r="J600" s="134" t="s">
        <v>18995</v>
      </c>
    </row>
    <row r="601" spans="1:10" x14ac:dyDescent="0.25">
      <c r="A601" t="s">
        <v>4855</v>
      </c>
      <c r="B601" t="s">
        <v>15865</v>
      </c>
      <c r="C601" t="s">
        <v>15454</v>
      </c>
      <c r="D601" t="s">
        <v>15859</v>
      </c>
      <c r="E601">
        <v>2147</v>
      </c>
      <c r="F601" t="s">
        <v>18414</v>
      </c>
      <c r="G601" s="111">
        <v>6351.22</v>
      </c>
      <c r="H601" t="s">
        <v>75</v>
      </c>
      <c r="I601" t="s">
        <v>20096</v>
      </c>
      <c r="J601" t="s">
        <v>18995</v>
      </c>
    </row>
    <row r="602" spans="1:10" x14ac:dyDescent="0.25">
      <c r="A602" s="134" t="s">
        <v>4855</v>
      </c>
      <c r="B602" s="134" t="s">
        <v>15454</v>
      </c>
      <c r="C602" s="134" t="s">
        <v>15454</v>
      </c>
      <c r="D602" s="134" t="s">
        <v>15859</v>
      </c>
      <c r="E602" s="134">
        <v>2342</v>
      </c>
      <c r="F602" s="134" t="s">
        <v>21805</v>
      </c>
      <c r="G602" s="135">
        <v>3700</v>
      </c>
      <c r="H602" s="134" t="s">
        <v>75</v>
      </c>
      <c r="I602" s="134" t="s">
        <v>20096</v>
      </c>
      <c r="J602" s="134" t="s">
        <v>18995</v>
      </c>
    </row>
    <row r="603" spans="1:10" x14ac:dyDescent="0.25">
      <c r="A603" t="s">
        <v>4855</v>
      </c>
      <c r="B603" t="s">
        <v>15454</v>
      </c>
      <c r="C603" t="s">
        <v>15454</v>
      </c>
      <c r="D603" t="s">
        <v>15859</v>
      </c>
      <c r="E603">
        <v>2346</v>
      </c>
      <c r="F603" t="s">
        <v>21806</v>
      </c>
      <c r="G603" s="111">
        <v>16200</v>
      </c>
      <c r="H603" t="s">
        <v>75</v>
      </c>
      <c r="I603" t="s">
        <v>20096</v>
      </c>
      <c r="J603" t="s">
        <v>18995</v>
      </c>
    </row>
    <row r="604" spans="1:10" x14ac:dyDescent="0.25">
      <c r="A604" s="134" t="s">
        <v>4855</v>
      </c>
      <c r="B604" s="134" t="s">
        <v>15454</v>
      </c>
      <c r="C604" s="134" t="s">
        <v>15454</v>
      </c>
      <c r="D604" s="134" t="s">
        <v>15859</v>
      </c>
      <c r="E604" s="134">
        <v>2347</v>
      </c>
      <c r="F604" s="134" t="s">
        <v>21807</v>
      </c>
      <c r="G604" s="135">
        <v>17700</v>
      </c>
      <c r="H604" s="134" t="s">
        <v>75</v>
      </c>
      <c r="I604" s="134" t="s">
        <v>20096</v>
      </c>
      <c r="J604" s="134" t="s">
        <v>18995</v>
      </c>
    </row>
    <row r="605" spans="1:10" x14ac:dyDescent="0.25">
      <c r="A605" t="s">
        <v>4855</v>
      </c>
      <c r="B605" t="s">
        <v>15454</v>
      </c>
      <c r="C605" t="s">
        <v>15454</v>
      </c>
      <c r="D605" t="s">
        <v>15859</v>
      </c>
      <c r="E605">
        <v>2349</v>
      </c>
      <c r="F605" t="s">
        <v>21808</v>
      </c>
      <c r="G605" s="111">
        <v>32490</v>
      </c>
      <c r="H605" t="s">
        <v>75</v>
      </c>
      <c r="I605" t="s">
        <v>20096</v>
      </c>
      <c r="J605" t="s">
        <v>18995</v>
      </c>
    </row>
    <row r="606" spans="1:10" x14ac:dyDescent="0.25">
      <c r="A606" s="134" t="s">
        <v>4855</v>
      </c>
      <c r="B606" s="134" t="s">
        <v>15925</v>
      </c>
      <c r="C606" s="134" t="s">
        <v>15454</v>
      </c>
      <c r="D606" s="134" t="s">
        <v>15859</v>
      </c>
      <c r="E606" s="134">
        <v>2155</v>
      </c>
      <c r="F606" s="134" t="s">
        <v>18424</v>
      </c>
      <c r="G606" s="135">
        <v>29374</v>
      </c>
      <c r="H606" s="134" t="s">
        <v>75</v>
      </c>
      <c r="I606" s="134" t="s">
        <v>20096</v>
      </c>
      <c r="J606" s="134" t="s">
        <v>18995</v>
      </c>
    </row>
    <row r="607" spans="1:10" x14ac:dyDescent="0.25">
      <c r="A607" t="s">
        <v>4855</v>
      </c>
      <c r="B607" t="s">
        <v>15454</v>
      </c>
      <c r="C607" t="s">
        <v>15454</v>
      </c>
      <c r="D607" t="s">
        <v>15859</v>
      </c>
      <c r="E607">
        <v>2353</v>
      </c>
      <c r="F607" t="s">
        <v>21809</v>
      </c>
      <c r="G607" s="111">
        <v>54000</v>
      </c>
      <c r="H607" t="s">
        <v>75</v>
      </c>
      <c r="I607" t="s">
        <v>20096</v>
      </c>
      <c r="J607" t="s">
        <v>18995</v>
      </c>
    </row>
    <row r="608" spans="1:10" x14ac:dyDescent="0.25">
      <c r="A608" s="134" t="s">
        <v>4855</v>
      </c>
      <c r="B608" s="134" t="s">
        <v>15454</v>
      </c>
      <c r="C608" s="134" t="s">
        <v>15454</v>
      </c>
      <c r="D608" s="134" t="s">
        <v>15859</v>
      </c>
      <c r="E608" s="134">
        <v>2355</v>
      </c>
      <c r="F608" s="134" t="s">
        <v>21810</v>
      </c>
      <c r="G608" s="135">
        <v>30975</v>
      </c>
      <c r="H608" s="134" t="s">
        <v>75</v>
      </c>
      <c r="I608" s="134" t="s">
        <v>20096</v>
      </c>
      <c r="J608" s="134" t="s">
        <v>18995</v>
      </c>
    </row>
    <row r="609" spans="1:10" x14ac:dyDescent="0.25">
      <c r="A609" t="s">
        <v>4855</v>
      </c>
      <c r="B609" t="s">
        <v>15875</v>
      </c>
      <c r="C609" t="s">
        <v>15454</v>
      </c>
      <c r="D609" t="s">
        <v>15859</v>
      </c>
      <c r="E609">
        <v>2161</v>
      </c>
      <c r="F609" t="s">
        <v>18429</v>
      </c>
      <c r="G609" s="111">
        <v>22800</v>
      </c>
      <c r="H609" t="s">
        <v>75</v>
      </c>
      <c r="I609" t="s">
        <v>20096</v>
      </c>
      <c r="J609" t="s">
        <v>18995</v>
      </c>
    </row>
    <row r="610" spans="1:10" x14ac:dyDescent="0.25">
      <c r="A610" s="134" t="s">
        <v>4855</v>
      </c>
      <c r="B610" s="134" t="s">
        <v>15969</v>
      </c>
      <c r="C610" s="134" t="s">
        <v>15454</v>
      </c>
      <c r="D610" s="134" t="s">
        <v>15859</v>
      </c>
      <c r="E610" s="134">
        <v>2193</v>
      </c>
      <c r="F610" s="134" t="s">
        <v>18430</v>
      </c>
      <c r="G610" s="135">
        <v>37581.12</v>
      </c>
      <c r="H610" s="134" t="s">
        <v>75</v>
      </c>
      <c r="I610" s="134" t="s">
        <v>20096</v>
      </c>
      <c r="J610" s="134" t="s">
        <v>18995</v>
      </c>
    </row>
    <row r="611" spans="1:10" x14ac:dyDescent="0.25">
      <c r="A611" t="s">
        <v>19280</v>
      </c>
      <c r="B611" t="s">
        <v>15861</v>
      </c>
      <c r="C611" t="s">
        <v>15454</v>
      </c>
      <c r="D611" t="s">
        <v>15859</v>
      </c>
      <c r="E611">
        <v>2103</v>
      </c>
      <c r="F611" t="s">
        <v>18431</v>
      </c>
      <c r="G611" s="111">
        <v>12936.6</v>
      </c>
      <c r="H611" t="s">
        <v>75</v>
      </c>
      <c r="I611" t="s">
        <v>20096</v>
      </c>
      <c r="J611" t="s">
        <v>18995</v>
      </c>
    </row>
    <row r="612" spans="1:10" x14ac:dyDescent="0.25">
      <c r="A612" s="134" t="s">
        <v>4855</v>
      </c>
      <c r="B612" s="134" t="s">
        <v>15963</v>
      </c>
      <c r="C612" s="134" t="s">
        <v>15454</v>
      </c>
      <c r="D612" s="134" t="s">
        <v>15859</v>
      </c>
      <c r="E612" s="134">
        <v>2183</v>
      </c>
      <c r="F612" s="134" t="s">
        <v>18432</v>
      </c>
      <c r="G612" s="135">
        <v>157805.9</v>
      </c>
      <c r="H612" s="134" t="s">
        <v>75</v>
      </c>
      <c r="I612" s="134" t="s">
        <v>20096</v>
      </c>
      <c r="J612" s="134" t="s">
        <v>18995</v>
      </c>
    </row>
    <row r="613" spans="1:10" x14ac:dyDescent="0.25">
      <c r="A613" t="s">
        <v>4855</v>
      </c>
      <c r="B613" t="s">
        <v>15522</v>
      </c>
      <c r="C613" t="s">
        <v>15320</v>
      </c>
      <c r="D613" t="s">
        <v>15859</v>
      </c>
      <c r="E613">
        <v>2210</v>
      </c>
      <c r="F613" t="s">
        <v>18401</v>
      </c>
      <c r="G613" s="111">
        <v>52193.95</v>
      </c>
      <c r="H613" t="s">
        <v>75</v>
      </c>
      <c r="I613" t="s">
        <v>20096</v>
      </c>
      <c r="J613" t="s">
        <v>18995</v>
      </c>
    </row>
    <row r="614" spans="1:10" x14ac:dyDescent="0.25">
      <c r="A614" s="134" t="s">
        <v>4855</v>
      </c>
      <c r="B614" s="134" t="s">
        <v>15320</v>
      </c>
      <c r="C614" s="134" t="s">
        <v>15320</v>
      </c>
      <c r="D614" s="134" t="s">
        <v>15859</v>
      </c>
      <c r="E614" s="134">
        <v>2358</v>
      </c>
      <c r="F614" s="134" t="s">
        <v>21811</v>
      </c>
      <c r="G614" s="135">
        <v>4400</v>
      </c>
      <c r="H614" s="134" t="s">
        <v>75</v>
      </c>
      <c r="I614" s="134" t="s">
        <v>20096</v>
      </c>
      <c r="J614" s="134" t="s">
        <v>18995</v>
      </c>
    </row>
    <row r="615" spans="1:10" x14ac:dyDescent="0.25">
      <c r="A615" t="s">
        <v>4855</v>
      </c>
      <c r="B615" t="s">
        <v>15963</v>
      </c>
      <c r="C615" t="s">
        <v>15320</v>
      </c>
      <c r="D615" t="s">
        <v>15859</v>
      </c>
      <c r="E615">
        <v>2168</v>
      </c>
      <c r="F615" t="s">
        <v>18434</v>
      </c>
      <c r="G615" s="111">
        <v>6479</v>
      </c>
      <c r="H615" t="s">
        <v>75</v>
      </c>
      <c r="I615" t="s">
        <v>20096</v>
      </c>
      <c r="J615" t="s">
        <v>18995</v>
      </c>
    </row>
    <row r="616" spans="1:10" x14ac:dyDescent="0.25">
      <c r="A616" s="134" t="s">
        <v>4855</v>
      </c>
      <c r="B616" s="134" t="s">
        <v>15219</v>
      </c>
      <c r="C616" s="134" t="s">
        <v>15320</v>
      </c>
      <c r="D616" s="134" t="s">
        <v>15859</v>
      </c>
      <c r="E616" s="134">
        <v>2262</v>
      </c>
      <c r="F616" s="134" t="s">
        <v>18435</v>
      </c>
      <c r="G616" s="135">
        <v>2565</v>
      </c>
      <c r="H616" s="134" t="s">
        <v>75</v>
      </c>
      <c r="I616" s="134" t="s">
        <v>20096</v>
      </c>
      <c r="J616" s="134" t="s">
        <v>18995</v>
      </c>
    </row>
    <row r="617" spans="1:10" x14ac:dyDescent="0.25">
      <c r="A617" t="s">
        <v>4855</v>
      </c>
      <c r="B617" t="s">
        <v>15963</v>
      </c>
      <c r="C617" t="s">
        <v>15320</v>
      </c>
      <c r="D617" t="s">
        <v>15859</v>
      </c>
      <c r="E617">
        <v>2176</v>
      </c>
      <c r="F617" t="s">
        <v>18436</v>
      </c>
      <c r="G617" s="111">
        <v>27189</v>
      </c>
      <c r="H617" t="s">
        <v>75</v>
      </c>
      <c r="I617" t="s">
        <v>20096</v>
      </c>
      <c r="J617" t="s">
        <v>18995</v>
      </c>
    </row>
    <row r="618" spans="1:10" x14ac:dyDescent="0.25">
      <c r="A618" s="134" t="s">
        <v>4855</v>
      </c>
      <c r="B618" s="134" t="s">
        <v>15976</v>
      </c>
      <c r="C618" s="134" t="s">
        <v>15320</v>
      </c>
      <c r="D618" s="134" t="s">
        <v>15859</v>
      </c>
      <c r="E618" s="134">
        <v>2188</v>
      </c>
      <c r="F618" s="134" t="s">
        <v>18438</v>
      </c>
      <c r="G618" s="135">
        <v>28818.25</v>
      </c>
      <c r="H618" s="134" t="s">
        <v>75</v>
      </c>
      <c r="I618" s="134" t="s">
        <v>20096</v>
      </c>
      <c r="J618" s="134" t="s">
        <v>18995</v>
      </c>
    </row>
    <row r="619" spans="1:10" x14ac:dyDescent="0.25">
      <c r="A619" t="s">
        <v>4855</v>
      </c>
      <c r="B619" t="s">
        <v>15320</v>
      </c>
      <c r="C619" t="s">
        <v>15320</v>
      </c>
      <c r="D619" t="s">
        <v>15859</v>
      </c>
      <c r="E619">
        <v>2360</v>
      </c>
      <c r="F619" t="s">
        <v>21812</v>
      </c>
      <c r="G619" s="111">
        <v>4800</v>
      </c>
      <c r="H619" t="s">
        <v>75</v>
      </c>
      <c r="I619" t="s">
        <v>20096</v>
      </c>
      <c r="J619" t="s">
        <v>18995</v>
      </c>
    </row>
    <row r="620" spans="1:10" x14ac:dyDescent="0.25">
      <c r="A620" s="134" t="s">
        <v>19288</v>
      </c>
      <c r="B620" s="134" t="s">
        <v>17121</v>
      </c>
      <c r="C620" s="134" t="s">
        <v>15320</v>
      </c>
      <c r="D620" s="134" t="s">
        <v>15859</v>
      </c>
      <c r="E620" s="134">
        <v>4605</v>
      </c>
      <c r="F620" s="134" t="s">
        <v>18443</v>
      </c>
      <c r="G620" s="135">
        <v>1984.46</v>
      </c>
      <c r="H620" s="134" t="s">
        <v>75</v>
      </c>
      <c r="I620" s="134" t="s">
        <v>20096</v>
      </c>
      <c r="J620" s="134" t="s">
        <v>18995</v>
      </c>
    </row>
    <row r="621" spans="1:10" x14ac:dyDescent="0.25">
      <c r="A621" t="s">
        <v>21813</v>
      </c>
      <c r="B621" t="s">
        <v>16381</v>
      </c>
      <c r="C621" t="s">
        <v>15320</v>
      </c>
      <c r="D621" t="s">
        <v>15859</v>
      </c>
      <c r="E621">
        <v>3067</v>
      </c>
      <c r="F621" t="s">
        <v>18266</v>
      </c>
      <c r="G621" s="111">
        <v>1720</v>
      </c>
      <c r="H621" t="s">
        <v>75</v>
      </c>
      <c r="I621" t="s">
        <v>20096</v>
      </c>
      <c r="J621" t="s">
        <v>18995</v>
      </c>
    </row>
    <row r="622" spans="1:10" x14ac:dyDescent="0.25">
      <c r="A622" s="134" t="s">
        <v>21814</v>
      </c>
      <c r="B622" s="134" t="s">
        <v>16381</v>
      </c>
      <c r="C622" s="134" t="s">
        <v>15320</v>
      </c>
      <c r="D622" s="134" t="s">
        <v>15859</v>
      </c>
      <c r="E622" s="134">
        <v>3067</v>
      </c>
      <c r="F622" s="134" t="s">
        <v>18266</v>
      </c>
      <c r="G622" s="135">
        <v>1820</v>
      </c>
      <c r="H622" s="134" t="s">
        <v>75</v>
      </c>
      <c r="I622" s="134" t="s">
        <v>20096</v>
      </c>
      <c r="J622" s="134" t="s">
        <v>18995</v>
      </c>
    </row>
    <row r="623" spans="1:10" x14ac:dyDescent="0.25">
      <c r="A623" t="s">
        <v>21815</v>
      </c>
      <c r="B623" t="s">
        <v>16076</v>
      </c>
      <c r="C623" t="s">
        <v>15320</v>
      </c>
      <c r="D623" t="s">
        <v>15859</v>
      </c>
      <c r="E623">
        <v>3189</v>
      </c>
      <c r="F623" t="s">
        <v>18262</v>
      </c>
      <c r="G623" s="111">
        <v>1920</v>
      </c>
      <c r="H623" t="s">
        <v>75</v>
      </c>
      <c r="I623" t="s">
        <v>20096</v>
      </c>
      <c r="J623" t="s">
        <v>18995</v>
      </c>
    </row>
    <row r="624" spans="1:10" x14ac:dyDescent="0.25">
      <c r="A624" s="134" t="s">
        <v>21816</v>
      </c>
      <c r="B624" s="134" t="s">
        <v>16076</v>
      </c>
      <c r="C624" s="134" t="s">
        <v>15320</v>
      </c>
      <c r="D624" s="134" t="s">
        <v>15859</v>
      </c>
      <c r="E624" s="134">
        <v>3189</v>
      </c>
      <c r="F624" s="134" t="s">
        <v>18262</v>
      </c>
      <c r="G624" s="135">
        <v>1920</v>
      </c>
      <c r="H624" s="134" t="s">
        <v>75</v>
      </c>
      <c r="I624" s="134" t="s">
        <v>20096</v>
      </c>
      <c r="J624" s="134" t="s">
        <v>18995</v>
      </c>
    </row>
    <row r="625" spans="1:10" x14ac:dyDescent="0.25">
      <c r="A625" t="s">
        <v>21817</v>
      </c>
      <c r="B625" t="s">
        <v>15963</v>
      </c>
      <c r="C625" t="s">
        <v>15320</v>
      </c>
      <c r="D625" t="s">
        <v>15859</v>
      </c>
      <c r="E625">
        <v>4018</v>
      </c>
      <c r="F625" t="s">
        <v>18370</v>
      </c>
      <c r="G625" s="111">
        <v>1879.2</v>
      </c>
      <c r="H625" t="s">
        <v>75</v>
      </c>
      <c r="I625" t="s">
        <v>20096</v>
      </c>
      <c r="J625" t="s">
        <v>18995</v>
      </c>
    </row>
    <row r="626" spans="1:10" x14ac:dyDescent="0.25">
      <c r="A626" s="134" t="s">
        <v>19313</v>
      </c>
      <c r="B626" s="134" t="s">
        <v>19149</v>
      </c>
      <c r="C626" s="134" t="s">
        <v>15230</v>
      </c>
      <c r="D626" s="134" t="s">
        <v>15859</v>
      </c>
      <c r="E626" s="134">
        <v>4240</v>
      </c>
      <c r="F626" s="134" t="s">
        <v>18325</v>
      </c>
      <c r="G626" s="135">
        <v>47585.67</v>
      </c>
      <c r="H626" s="134" t="s">
        <v>75</v>
      </c>
      <c r="I626" s="134" t="s">
        <v>20096</v>
      </c>
      <c r="J626" s="134" t="s">
        <v>18995</v>
      </c>
    </row>
    <row r="627" spans="1:10" x14ac:dyDescent="0.25">
      <c r="A627" t="s">
        <v>4855</v>
      </c>
      <c r="B627" t="s">
        <v>17328</v>
      </c>
      <c r="C627" t="s">
        <v>15230</v>
      </c>
      <c r="D627" t="s">
        <v>15859</v>
      </c>
      <c r="E627">
        <v>1532</v>
      </c>
      <c r="F627" t="s">
        <v>21818</v>
      </c>
      <c r="G627" s="111">
        <v>2211.6</v>
      </c>
      <c r="H627" t="s">
        <v>75</v>
      </c>
      <c r="I627" t="s">
        <v>20096</v>
      </c>
      <c r="J627" t="s">
        <v>18995</v>
      </c>
    </row>
    <row r="628" spans="1:10" x14ac:dyDescent="0.25">
      <c r="A628" s="134" t="s">
        <v>4855</v>
      </c>
      <c r="B628" s="134" t="s">
        <v>16509</v>
      </c>
      <c r="C628" s="134" t="s">
        <v>15230</v>
      </c>
      <c r="D628" s="134" t="s">
        <v>15859</v>
      </c>
      <c r="E628" s="134">
        <v>1963</v>
      </c>
      <c r="F628" s="134" t="s">
        <v>18533</v>
      </c>
      <c r="G628" s="135">
        <v>21378.8</v>
      </c>
      <c r="H628" s="134" t="s">
        <v>75</v>
      </c>
      <c r="I628" s="134" t="s">
        <v>20096</v>
      </c>
      <c r="J628" s="134" t="s">
        <v>18995</v>
      </c>
    </row>
    <row r="629" spans="1:10" x14ac:dyDescent="0.25">
      <c r="A629" t="s">
        <v>4855</v>
      </c>
      <c r="B629" t="s">
        <v>21641</v>
      </c>
      <c r="C629" t="s">
        <v>15230</v>
      </c>
      <c r="D629" t="s">
        <v>15859</v>
      </c>
      <c r="E629">
        <v>1483</v>
      </c>
      <c r="F629" t="s">
        <v>21819</v>
      </c>
      <c r="G629" s="111">
        <v>24735</v>
      </c>
      <c r="H629" t="s">
        <v>75</v>
      </c>
      <c r="I629" t="s">
        <v>20096</v>
      </c>
      <c r="J629" t="s">
        <v>18995</v>
      </c>
    </row>
    <row r="630" spans="1:10" x14ac:dyDescent="0.25">
      <c r="A630" s="134" t="s">
        <v>4855</v>
      </c>
      <c r="B630" s="134" t="s">
        <v>17181</v>
      </c>
      <c r="C630" s="134" t="s">
        <v>15230</v>
      </c>
      <c r="D630" s="134" t="s">
        <v>15859</v>
      </c>
      <c r="E630" s="134">
        <v>1792</v>
      </c>
      <c r="F630" s="134" t="s">
        <v>18766</v>
      </c>
      <c r="G630" s="135">
        <v>42253.2</v>
      </c>
      <c r="H630" s="134" t="s">
        <v>75</v>
      </c>
      <c r="I630" s="134" t="s">
        <v>20096</v>
      </c>
      <c r="J630" s="134" t="s">
        <v>18995</v>
      </c>
    </row>
    <row r="631" spans="1:10" x14ac:dyDescent="0.25">
      <c r="A631" t="s">
        <v>19296</v>
      </c>
      <c r="B631" t="s">
        <v>15956</v>
      </c>
      <c r="C631" t="s">
        <v>15230</v>
      </c>
      <c r="D631" t="s">
        <v>15859</v>
      </c>
      <c r="E631">
        <v>4621</v>
      </c>
      <c r="F631" t="s">
        <v>18375</v>
      </c>
      <c r="G631" s="111">
        <v>5240</v>
      </c>
      <c r="H631" t="s">
        <v>75</v>
      </c>
      <c r="I631" t="s">
        <v>20096</v>
      </c>
      <c r="J631" t="s">
        <v>18995</v>
      </c>
    </row>
    <row r="632" spans="1:10" x14ac:dyDescent="0.25">
      <c r="A632" s="134" t="s">
        <v>19315</v>
      </c>
      <c r="B632" s="134" t="s">
        <v>19151</v>
      </c>
      <c r="C632" s="134" t="s">
        <v>15230</v>
      </c>
      <c r="D632" s="134" t="s">
        <v>15859</v>
      </c>
      <c r="E632" s="134">
        <v>3990</v>
      </c>
      <c r="F632" s="134" t="s">
        <v>18368</v>
      </c>
      <c r="G632" s="135">
        <v>15895.14</v>
      </c>
      <c r="H632" s="134" t="s">
        <v>75</v>
      </c>
      <c r="I632" s="134" t="s">
        <v>20096</v>
      </c>
      <c r="J632" s="134" t="s">
        <v>18995</v>
      </c>
    </row>
    <row r="633" spans="1:10" x14ac:dyDescent="0.25">
      <c r="A633" t="s">
        <v>4855</v>
      </c>
      <c r="B633" t="s">
        <v>16093</v>
      </c>
      <c r="C633" t="s">
        <v>15233</v>
      </c>
      <c r="D633" t="s">
        <v>15196</v>
      </c>
      <c r="E633">
        <v>2415</v>
      </c>
      <c r="F633" t="s">
        <v>18661</v>
      </c>
      <c r="G633" s="111">
        <v>30066.55</v>
      </c>
      <c r="H633" t="s">
        <v>75</v>
      </c>
      <c r="I633" t="s">
        <v>20096</v>
      </c>
      <c r="J633" t="s">
        <v>18995</v>
      </c>
    </row>
    <row r="634" spans="1:10" x14ac:dyDescent="0.25">
      <c r="A634" s="134" t="s">
        <v>4855</v>
      </c>
      <c r="B634" s="134" t="s">
        <v>16093</v>
      </c>
      <c r="C634" s="134" t="s">
        <v>15233</v>
      </c>
      <c r="D634" s="134" t="s">
        <v>15196</v>
      </c>
      <c r="E634" s="134">
        <v>2417</v>
      </c>
      <c r="F634" s="134" t="s">
        <v>18646</v>
      </c>
      <c r="G634" s="135">
        <v>37177.78</v>
      </c>
      <c r="H634" s="134" t="s">
        <v>75</v>
      </c>
      <c r="I634" s="134" t="s">
        <v>20096</v>
      </c>
      <c r="J634" s="134" t="s">
        <v>18995</v>
      </c>
    </row>
    <row r="635" spans="1:10" x14ac:dyDescent="0.25">
      <c r="A635" t="s">
        <v>4855</v>
      </c>
      <c r="B635" t="s">
        <v>15233</v>
      </c>
      <c r="C635" t="s">
        <v>15233</v>
      </c>
      <c r="D635" t="s">
        <v>15196</v>
      </c>
      <c r="E635">
        <v>2713</v>
      </c>
      <c r="F635" t="s">
        <v>21820</v>
      </c>
      <c r="G635" s="111">
        <v>13803</v>
      </c>
      <c r="H635" t="s">
        <v>75</v>
      </c>
      <c r="I635" t="s">
        <v>20096</v>
      </c>
      <c r="J635" t="s">
        <v>18995</v>
      </c>
    </row>
    <row r="636" spans="1:10" x14ac:dyDescent="0.25">
      <c r="A636" s="134" t="s">
        <v>4855</v>
      </c>
      <c r="B636" s="134" t="s">
        <v>15233</v>
      </c>
      <c r="C636" s="134" t="s">
        <v>15233</v>
      </c>
      <c r="D636" s="134" t="s">
        <v>15196</v>
      </c>
      <c r="E636" s="134">
        <v>2721</v>
      </c>
      <c r="F636" s="134" t="s">
        <v>21821</v>
      </c>
      <c r="G636" s="135">
        <v>38000</v>
      </c>
      <c r="H636" s="134" t="s">
        <v>75</v>
      </c>
      <c r="I636" s="134" t="s">
        <v>20096</v>
      </c>
      <c r="J636" s="134" t="s">
        <v>18995</v>
      </c>
    </row>
    <row r="637" spans="1:10" x14ac:dyDescent="0.25">
      <c r="A637" t="s">
        <v>4855</v>
      </c>
      <c r="B637" t="s">
        <v>15275</v>
      </c>
      <c r="C637" t="s">
        <v>15233</v>
      </c>
      <c r="D637" t="s">
        <v>15196</v>
      </c>
      <c r="E637">
        <v>2531</v>
      </c>
      <c r="F637" t="s">
        <v>18703</v>
      </c>
      <c r="G637" s="111">
        <v>102157.3</v>
      </c>
      <c r="H637" t="s">
        <v>75</v>
      </c>
      <c r="I637" t="s">
        <v>20096</v>
      </c>
      <c r="J637" t="s">
        <v>18995</v>
      </c>
    </row>
    <row r="638" spans="1:10" x14ac:dyDescent="0.25">
      <c r="A638" s="134" t="s">
        <v>4855</v>
      </c>
      <c r="B638" s="134" t="s">
        <v>15194</v>
      </c>
      <c r="C638" s="134" t="s">
        <v>15233</v>
      </c>
      <c r="D638" s="134" t="s">
        <v>15196</v>
      </c>
      <c r="E638" s="134">
        <v>2455</v>
      </c>
      <c r="F638" s="134" t="s">
        <v>18683</v>
      </c>
      <c r="G638" s="135">
        <v>14894.1</v>
      </c>
      <c r="H638" s="134" t="s">
        <v>75</v>
      </c>
      <c r="I638" s="134" t="s">
        <v>20096</v>
      </c>
      <c r="J638" s="134" t="s">
        <v>18995</v>
      </c>
    </row>
    <row r="639" spans="1:10" x14ac:dyDescent="0.25">
      <c r="A639" t="s">
        <v>4855</v>
      </c>
      <c r="B639" t="s">
        <v>15531</v>
      </c>
      <c r="C639" t="s">
        <v>15233</v>
      </c>
      <c r="D639" t="s">
        <v>15196</v>
      </c>
      <c r="E639">
        <v>2677</v>
      </c>
      <c r="F639" t="s">
        <v>18951</v>
      </c>
      <c r="G639" s="111">
        <v>5054</v>
      </c>
      <c r="H639" t="s">
        <v>75</v>
      </c>
      <c r="I639" t="s">
        <v>20096</v>
      </c>
      <c r="J639" t="s">
        <v>18995</v>
      </c>
    </row>
    <row r="640" spans="1:10" x14ac:dyDescent="0.25">
      <c r="A640" s="134" t="s">
        <v>4855</v>
      </c>
      <c r="B640" s="134" t="s">
        <v>15233</v>
      </c>
      <c r="C640" s="134" t="s">
        <v>15233</v>
      </c>
      <c r="D640" s="134" t="s">
        <v>15196</v>
      </c>
      <c r="E640" s="134">
        <v>2687</v>
      </c>
      <c r="F640" s="134" t="s">
        <v>21822</v>
      </c>
      <c r="G640" s="135">
        <v>63332.5</v>
      </c>
      <c r="H640" s="134" t="s">
        <v>75</v>
      </c>
      <c r="I640" s="134" t="s">
        <v>20096</v>
      </c>
      <c r="J640" s="134" t="s">
        <v>18995</v>
      </c>
    </row>
    <row r="641" spans="1:10" x14ac:dyDescent="0.25">
      <c r="A641" t="s">
        <v>4855</v>
      </c>
      <c r="B641" t="s">
        <v>15233</v>
      </c>
      <c r="C641" t="s">
        <v>15233</v>
      </c>
      <c r="D641" t="s">
        <v>15196</v>
      </c>
      <c r="E641">
        <v>2690</v>
      </c>
      <c r="F641" t="s">
        <v>21823</v>
      </c>
      <c r="G641" s="111">
        <v>11235</v>
      </c>
      <c r="H641" t="s">
        <v>75</v>
      </c>
      <c r="I641" t="s">
        <v>20096</v>
      </c>
      <c r="J641" t="s">
        <v>18995</v>
      </c>
    </row>
    <row r="642" spans="1:10" x14ac:dyDescent="0.25">
      <c r="A642" s="134" t="s">
        <v>4855</v>
      </c>
      <c r="B642" s="134" t="s">
        <v>15216</v>
      </c>
      <c r="C642" s="134" t="s">
        <v>15233</v>
      </c>
      <c r="D642" s="134" t="s">
        <v>15196</v>
      </c>
      <c r="E642" s="134">
        <v>2498</v>
      </c>
      <c r="F642" s="134" t="s">
        <v>18701</v>
      </c>
      <c r="G642" s="135">
        <v>5827.3</v>
      </c>
      <c r="H642" s="134" t="s">
        <v>75</v>
      </c>
      <c r="I642" s="134" t="s">
        <v>20096</v>
      </c>
      <c r="J642" s="134" t="s">
        <v>18995</v>
      </c>
    </row>
    <row r="643" spans="1:10" x14ac:dyDescent="0.25">
      <c r="A643" t="s">
        <v>19747</v>
      </c>
      <c r="B643" t="s">
        <v>15216</v>
      </c>
      <c r="C643" t="s">
        <v>15233</v>
      </c>
      <c r="D643" t="s">
        <v>15196</v>
      </c>
      <c r="E643">
        <v>4625</v>
      </c>
      <c r="F643" t="s">
        <v>18702</v>
      </c>
      <c r="G643" s="111">
        <v>22680</v>
      </c>
      <c r="H643" t="s">
        <v>75</v>
      </c>
      <c r="I643" t="s">
        <v>20096</v>
      </c>
      <c r="J643" t="s">
        <v>18995</v>
      </c>
    </row>
    <row r="644" spans="1:10" x14ac:dyDescent="0.25">
      <c r="A644" s="134" t="s">
        <v>20076</v>
      </c>
      <c r="B644" s="134" t="s">
        <v>15531</v>
      </c>
      <c r="C644" s="134" t="s">
        <v>15233</v>
      </c>
      <c r="D644" s="134" t="s">
        <v>15196</v>
      </c>
      <c r="E644" s="134">
        <v>4576</v>
      </c>
      <c r="F644" s="134" t="s">
        <v>18264</v>
      </c>
      <c r="G644" s="135">
        <v>5586</v>
      </c>
      <c r="H644" s="134" t="s">
        <v>75</v>
      </c>
      <c r="I644" s="134" t="s">
        <v>20096</v>
      </c>
      <c r="J644" s="134" t="s">
        <v>18995</v>
      </c>
    </row>
    <row r="645" spans="1:10" x14ac:dyDescent="0.25">
      <c r="A645" t="s">
        <v>21824</v>
      </c>
      <c r="B645" t="s">
        <v>15233</v>
      </c>
      <c r="C645" t="s">
        <v>15233</v>
      </c>
      <c r="D645" t="s">
        <v>15196</v>
      </c>
      <c r="E645">
        <v>4575</v>
      </c>
      <c r="F645" t="s">
        <v>21825</v>
      </c>
      <c r="G645" s="111">
        <v>1120</v>
      </c>
      <c r="H645" t="s">
        <v>75</v>
      </c>
      <c r="I645" t="s">
        <v>20096</v>
      </c>
      <c r="J645" t="s">
        <v>18995</v>
      </c>
    </row>
    <row r="646" spans="1:10" x14ac:dyDescent="0.25">
      <c r="A646" s="134" t="s">
        <v>4855</v>
      </c>
      <c r="B646" s="134" t="s">
        <v>15275</v>
      </c>
      <c r="C646" s="134" t="s">
        <v>15195</v>
      </c>
      <c r="D646" s="134" t="s">
        <v>15196</v>
      </c>
      <c r="E646" s="134">
        <v>2507</v>
      </c>
      <c r="F646" s="134" t="s">
        <v>18236</v>
      </c>
      <c r="G646" s="135">
        <v>15894.26</v>
      </c>
      <c r="H646" s="134" t="s">
        <v>75</v>
      </c>
      <c r="I646" s="134" t="s">
        <v>20096</v>
      </c>
      <c r="J646" s="134" t="s">
        <v>18995</v>
      </c>
    </row>
    <row r="647" spans="1:10" x14ac:dyDescent="0.25">
      <c r="A647" t="s">
        <v>19148</v>
      </c>
      <c r="B647" t="s">
        <v>19149</v>
      </c>
      <c r="C647" t="s">
        <v>15195</v>
      </c>
      <c r="D647" t="s">
        <v>15196</v>
      </c>
      <c r="E647">
        <v>4240</v>
      </c>
      <c r="F647" t="s">
        <v>18325</v>
      </c>
      <c r="G647" s="111">
        <v>47585.67</v>
      </c>
      <c r="H647" t="s">
        <v>75</v>
      </c>
      <c r="I647" t="s">
        <v>20096</v>
      </c>
      <c r="J647" t="s">
        <v>18995</v>
      </c>
    </row>
    <row r="648" spans="1:10" x14ac:dyDescent="0.25">
      <c r="A648" s="134" t="s">
        <v>19219</v>
      </c>
      <c r="B648" s="134" t="s">
        <v>19149</v>
      </c>
      <c r="C648" s="134" t="s">
        <v>15195</v>
      </c>
      <c r="D648" s="134" t="s">
        <v>15196</v>
      </c>
      <c r="E648" s="134">
        <v>4240</v>
      </c>
      <c r="F648" s="134" t="s">
        <v>18325</v>
      </c>
      <c r="G648" s="135">
        <v>47585.67</v>
      </c>
      <c r="H648" s="134" t="s">
        <v>75</v>
      </c>
      <c r="I648" s="134" t="s">
        <v>20096</v>
      </c>
      <c r="J648" s="134" t="s">
        <v>18995</v>
      </c>
    </row>
    <row r="649" spans="1:10" x14ac:dyDescent="0.25">
      <c r="A649" t="s">
        <v>19231</v>
      </c>
      <c r="B649" t="s">
        <v>19149</v>
      </c>
      <c r="C649" t="s">
        <v>15195</v>
      </c>
      <c r="D649" t="s">
        <v>15196</v>
      </c>
      <c r="E649">
        <v>4240</v>
      </c>
      <c r="F649" t="s">
        <v>18325</v>
      </c>
      <c r="G649" s="111">
        <v>47585.67</v>
      </c>
      <c r="H649" t="s">
        <v>75</v>
      </c>
      <c r="I649" t="s">
        <v>20096</v>
      </c>
      <c r="J649" t="s">
        <v>18995</v>
      </c>
    </row>
    <row r="650" spans="1:10" x14ac:dyDescent="0.25">
      <c r="A650" s="134" t="s">
        <v>4855</v>
      </c>
      <c r="B650" s="134" t="s">
        <v>15275</v>
      </c>
      <c r="C650" s="134" t="s">
        <v>15195</v>
      </c>
      <c r="D650" s="134" t="s">
        <v>15196</v>
      </c>
      <c r="E650" s="134">
        <v>2514</v>
      </c>
      <c r="F650" s="134" t="s">
        <v>18238</v>
      </c>
      <c r="G650" s="135">
        <v>4028</v>
      </c>
      <c r="H650" s="134" t="s">
        <v>75</v>
      </c>
      <c r="I650" s="134" t="s">
        <v>20096</v>
      </c>
      <c r="J650" s="134" t="s">
        <v>18995</v>
      </c>
    </row>
    <row r="651" spans="1:10" x14ac:dyDescent="0.25">
      <c r="A651" t="s">
        <v>4855</v>
      </c>
      <c r="B651" t="s">
        <v>15275</v>
      </c>
      <c r="C651" t="s">
        <v>15195</v>
      </c>
      <c r="D651" t="s">
        <v>15196</v>
      </c>
      <c r="E651">
        <v>2516</v>
      </c>
      <c r="F651" t="s">
        <v>18239</v>
      </c>
      <c r="G651" s="111">
        <v>7049</v>
      </c>
      <c r="H651" t="s">
        <v>75</v>
      </c>
      <c r="I651" t="s">
        <v>20096</v>
      </c>
      <c r="J651" t="s">
        <v>18995</v>
      </c>
    </row>
    <row r="652" spans="1:10" x14ac:dyDescent="0.25">
      <c r="A652" s="134" t="s">
        <v>4855</v>
      </c>
      <c r="B652" s="134" t="s">
        <v>15312</v>
      </c>
      <c r="C652" s="134" t="s">
        <v>15195</v>
      </c>
      <c r="D652" s="134" t="s">
        <v>15196</v>
      </c>
      <c r="E652" s="134">
        <v>2519</v>
      </c>
      <c r="F652" s="134" t="s">
        <v>18240</v>
      </c>
      <c r="G652" s="135">
        <v>10497.5</v>
      </c>
      <c r="H652" s="134" t="s">
        <v>75</v>
      </c>
      <c r="I652" s="134" t="s">
        <v>20096</v>
      </c>
      <c r="J652" s="134" t="s">
        <v>18995</v>
      </c>
    </row>
    <row r="653" spans="1:10" x14ac:dyDescent="0.25">
      <c r="A653" t="s">
        <v>4855</v>
      </c>
      <c r="B653" t="s">
        <v>15275</v>
      </c>
      <c r="C653" t="s">
        <v>15195</v>
      </c>
      <c r="D653" t="s">
        <v>15196</v>
      </c>
      <c r="E653">
        <v>2526</v>
      </c>
      <c r="F653" t="s">
        <v>18242</v>
      </c>
      <c r="G653" s="111">
        <v>2194.5</v>
      </c>
      <c r="H653" t="s">
        <v>75</v>
      </c>
      <c r="I653" t="s">
        <v>20096</v>
      </c>
      <c r="J653" t="s">
        <v>18995</v>
      </c>
    </row>
    <row r="654" spans="1:10" x14ac:dyDescent="0.25">
      <c r="A654" s="134" t="s">
        <v>4855</v>
      </c>
      <c r="B654" s="134" t="s">
        <v>15194</v>
      </c>
      <c r="C654" s="134" t="s">
        <v>15195</v>
      </c>
      <c r="D654" s="134" t="s">
        <v>15196</v>
      </c>
      <c r="E654" s="134">
        <v>2458</v>
      </c>
      <c r="F654" s="134" t="s">
        <v>18244</v>
      </c>
      <c r="G654" s="135">
        <v>24000</v>
      </c>
      <c r="H654" s="134" t="s">
        <v>75</v>
      </c>
      <c r="I654" s="134" t="s">
        <v>20096</v>
      </c>
      <c r="J654" s="134" t="s">
        <v>18995</v>
      </c>
    </row>
    <row r="655" spans="1:10" x14ac:dyDescent="0.25">
      <c r="A655" t="s">
        <v>4855</v>
      </c>
      <c r="B655" t="s">
        <v>15281</v>
      </c>
      <c r="C655" t="s">
        <v>15195</v>
      </c>
      <c r="D655" t="s">
        <v>15196</v>
      </c>
      <c r="E655">
        <v>2576</v>
      </c>
      <c r="F655" t="s">
        <v>18245</v>
      </c>
      <c r="G655" s="111">
        <v>6840</v>
      </c>
      <c r="H655" t="s">
        <v>75</v>
      </c>
      <c r="I655" t="s">
        <v>20096</v>
      </c>
      <c r="J655" t="s">
        <v>18995</v>
      </c>
    </row>
    <row r="656" spans="1:10" x14ac:dyDescent="0.25">
      <c r="A656" s="134" t="s">
        <v>4855</v>
      </c>
      <c r="B656" s="134" t="s">
        <v>15281</v>
      </c>
      <c r="C656" s="134" t="s">
        <v>15195</v>
      </c>
      <c r="D656" s="134" t="s">
        <v>15196</v>
      </c>
      <c r="E656" s="134">
        <v>2579</v>
      </c>
      <c r="F656" s="134" t="s">
        <v>18246</v>
      </c>
      <c r="G656" s="135">
        <v>9006</v>
      </c>
      <c r="H656" s="134" t="s">
        <v>75</v>
      </c>
      <c r="I656" s="134" t="s">
        <v>20096</v>
      </c>
      <c r="J656" s="134" t="s">
        <v>18995</v>
      </c>
    </row>
    <row r="657" spans="1:10" x14ac:dyDescent="0.25">
      <c r="A657" t="s">
        <v>21826</v>
      </c>
      <c r="B657" t="s">
        <v>15195</v>
      </c>
      <c r="C657" t="s">
        <v>15195</v>
      </c>
      <c r="D657" t="s">
        <v>15196</v>
      </c>
      <c r="E657">
        <v>3826</v>
      </c>
      <c r="F657" t="s">
        <v>21734</v>
      </c>
      <c r="G657" s="111">
        <v>12844</v>
      </c>
      <c r="H657" t="s">
        <v>75</v>
      </c>
      <c r="I657" t="s">
        <v>20096</v>
      </c>
      <c r="J657" t="s">
        <v>18995</v>
      </c>
    </row>
    <row r="658" spans="1:10" x14ac:dyDescent="0.25">
      <c r="A658" s="134" t="s">
        <v>21827</v>
      </c>
      <c r="B658" s="134" t="s">
        <v>15195</v>
      </c>
      <c r="C658" s="134" t="s">
        <v>15195</v>
      </c>
      <c r="D658" s="134" t="s">
        <v>15196</v>
      </c>
      <c r="E658" s="134">
        <v>4361</v>
      </c>
      <c r="F658" s="134" t="s">
        <v>18233</v>
      </c>
      <c r="G658" s="135">
        <v>4309.2</v>
      </c>
      <c r="H658" s="134" t="s">
        <v>75</v>
      </c>
      <c r="I658" s="134" t="s">
        <v>20096</v>
      </c>
      <c r="J658" s="134" t="s">
        <v>18995</v>
      </c>
    </row>
    <row r="659" spans="1:10" x14ac:dyDescent="0.25">
      <c r="A659" t="s">
        <v>21828</v>
      </c>
      <c r="B659" t="s">
        <v>15195</v>
      </c>
      <c r="C659" t="s">
        <v>15195</v>
      </c>
      <c r="D659" t="s">
        <v>15196</v>
      </c>
      <c r="E659">
        <v>3826</v>
      </c>
      <c r="F659" t="s">
        <v>21734</v>
      </c>
      <c r="G659" s="111">
        <v>4121.1</v>
      </c>
      <c r="H659" t="s">
        <v>75</v>
      </c>
      <c r="I659" t="s">
        <v>20096</v>
      </c>
      <c r="J659" t="s">
        <v>18995</v>
      </c>
    </row>
    <row r="660" spans="1:10" x14ac:dyDescent="0.25">
      <c r="A660" s="134" t="s">
        <v>21829</v>
      </c>
      <c r="B660" s="134" t="s">
        <v>15195</v>
      </c>
      <c r="C660" s="134" t="s">
        <v>15195</v>
      </c>
      <c r="D660" s="134" t="s">
        <v>15196</v>
      </c>
      <c r="E660" s="134">
        <v>4321</v>
      </c>
      <c r="F660" s="134" t="s">
        <v>21742</v>
      </c>
      <c r="G660" s="135">
        <v>15713.95</v>
      </c>
      <c r="H660" s="134" t="s">
        <v>75</v>
      </c>
      <c r="I660" s="134" t="s">
        <v>20096</v>
      </c>
      <c r="J660" s="134" t="s">
        <v>18995</v>
      </c>
    </row>
    <row r="661" spans="1:10" x14ac:dyDescent="0.25">
      <c r="A661" t="s">
        <v>21830</v>
      </c>
      <c r="B661" t="s">
        <v>15195</v>
      </c>
      <c r="C661" t="s">
        <v>15195</v>
      </c>
      <c r="D661" t="s">
        <v>15196</v>
      </c>
      <c r="E661">
        <v>4321</v>
      </c>
      <c r="F661" t="s">
        <v>21742</v>
      </c>
      <c r="G661" s="111">
        <v>17100.48</v>
      </c>
      <c r="H661" t="s">
        <v>75</v>
      </c>
      <c r="I661" t="s">
        <v>20096</v>
      </c>
      <c r="J661" t="s">
        <v>18995</v>
      </c>
    </row>
    <row r="662" spans="1:10" x14ac:dyDescent="0.25">
      <c r="A662" s="134" t="s">
        <v>21831</v>
      </c>
      <c r="B662" s="134" t="s">
        <v>15195</v>
      </c>
      <c r="C662" s="134" t="s">
        <v>15195</v>
      </c>
      <c r="D662" s="134" t="s">
        <v>15196</v>
      </c>
      <c r="E662" s="134">
        <v>4321</v>
      </c>
      <c r="F662" s="134" t="s">
        <v>21742</v>
      </c>
      <c r="G662" s="135">
        <v>8223.2</v>
      </c>
      <c r="H662" s="134" t="s">
        <v>75</v>
      </c>
      <c r="I662" s="134" t="s">
        <v>20096</v>
      </c>
      <c r="J662" s="134" t="s">
        <v>18995</v>
      </c>
    </row>
    <row r="663" spans="1:10" x14ac:dyDescent="0.25">
      <c r="A663" t="s">
        <v>21832</v>
      </c>
      <c r="B663" t="s">
        <v>15195</v>
      </c>
      <c r="C663" t="s">
        <v>15195</v>
      </c>
      <c r="D663" t="s">
        <v>15196</v>
      </c>
      <c r="E663">
        <v>4321</v>
      </c>
      <c r="F663" t="s">
        <v>21742</v>
      </c>
      <c r="G663" s="111">
        <v>14789.6</v>
      </c>
      <c r="H663" t="s">
        <v>75</v>
      </c>
      <c r="I663" t="s">
        <v>20096</v>
      </c>
      <c r="J663" t="s">
        <v>18995</v>
      </c>
    </row>
    <row r="664" spans="1:10" x14ac:dyDescent="0.25">
      <c r="A664" s="134" t="s">
        <v>21833</v>
      </c>
      <c r="B664" s="134" t="s">
        <v>15195</v>
      </c>
      <c r="C664" s="134" t="s">
        <v>15195</v>
      </c>
      <c r="D664" s="134" t="s">
        <v>15196</v>
      </c>
      <c r="E664" s="134">
        <v>4321</v>
      </c>
      <c r="F664" s="134" t="s">
        <v>21742</v>
      </c>
      <c r="G664" s="135">
        <v>11049.45</v>
      </c>
      <c r="H664" s="134" t="s">
        <v>75</v>
      </c>
      <c r="I664" s="134" t="s">
        <v>20096</v>
      </c>
      <c r="J664" s="134" t="s">
        <v>18995</v>
      </c>
    </row>
    <row r="665" spans="1:10" x14ac:dyDescent="0.25">
      <c r="A665" t="s">
        <v>21834</v>
      </c>
      <c r="B665" t="s">
        <v>15195</v>
      </c>
      <c r="C665" t="s">
        <v>15195</v>
      </c>
      <c r="D665" t="s">
        <v>15196</v>
      </c>
      <c r="E665">
        <v>4361</v>
      </c>
      <c r="F665" t="s">
        <v>18233</v>
      </c>
      <c r="G665" s="111">
        <v>15410.52</v>
      </c>
      <c r="H665" t="s">
        <v>75</v>
      </c>
      <c r="I665" t="s">
        <v>20096</v>
      </c>
      <c r="J665" t="s">
        <v>18995</v>
      </c>
    </row>
    <row r="666" spans="1:10" x14ac:dyDescent="0.25">
      <c r="A666" s="134" t="s">
        <v>21835</v>
      </c>
      <c r="B666" s="134" t="s">
        <v>15195</v>
      </c>
      <c r="C666" s="134" t="s">
        <v>15195</v>
      </c>
      <c r="D666" s="134" t="s">
        <v>15196</v>
      </c>
      <c r="E666" s="134">
        <v>4361</v>
      </c>
      <c r="F666" s="134" t="s">
        <v>18233</v>
      </c>
      <c r="G666" s="135">
        <v>15125.14</v>
      </c>
      <c r="H666" s="134" t="s">
        <v>75</v>
      </c>
      <c r="I666" s="134" t="s">
        <v>20096</v>
      </c>
      <c r="J666" s="134" t="s">
        <v>18995</v>
      </c>
    </row>
    <row r="667" spans="1:10" x14ac:dyDescent="0.25">
      <c r="A667" t="s">
        <v>21836</v>
      </c>
      <c r="B667" t="s">
        <v>15195</v>
      </c>
      <c r="C667" t="s">
        <v>15195</v>
      </c>
      <c r="D667" t="s">
        <v>15196</v>
      </c>
      <c r="E667">
        <v>4321</v>
      </c>
      <c r="F667" t="s">
        <v>21742</v>
      </c>
      <c r="G667" s="111">
        <v>12768</v>
      </c>
      <c r="H667" t="s">
        <v>75</v>
      </c>
      <c r="I667" t="s">
        <v>20096</v>
      </c>
      <c r="J667" t="s">
        <v>18995</v>
      </c>
    </row>
    <row r="668" spans="1:10" x14ac:dyDescent="0.25">
      <c r="A668" s="134" t="s">
        <v>21837</v>
      </c>
      <c r="B668" s="134" t="s">
        <v>15195</v>
      </c>
      <c r="C668" s="134" t="s">
        <v>15195</v>
      </c>
      <c r="D668" s="134" t="s">
        <v>15196</v>
      </c>
      <c r="E668" s="134">
        <v>4321</v>
      </c>
      <c r="F668" s="134" t="s">
        <v>21742</v>
      </c>
      <c r="G668" s="135">
        <v>7394.8</v>
      </c>
      <c r="H668" s="134" t="s">
        <v>75</v>
      </c>
      <c r="I668" s="134" t="s">
        <v>20096</v>
      </c>
      <c r="J668" s="134" t="s">
        <v>18995</v>
      </c>
    </row>
    <row r="669" spans="1:10" x14ac:dyDescent="0.25">
      <c r="A669" t="s">
        <v>21838</v>
      </c>
      <c r="B669" t="s">
        <v>15195</v>
      </c>
      <c r="C669" t="s">
        <v>15195</v>
      </c>
      <c r="D669" t="s">
        <v>15196</v>
      </c>
      <c r="E669">
        <v>4321</v>
      </c>
      <c r="F669" t="s">
        <v>21742</v>
      </c>
      <c r="G669" s="111">
        <v>12851.6</v>
      </c>
      <c r="H669" t="s">
        <v>75</v>
      </c>
      <c r="I669" t="s">
        <v>20096</v>
      </c>
      <c r="J669" t="s">
        <v>18995</v>
      </c>
    </row>
    <row r="670" spans="1:10" x14ac:dyDescent="0.25">
      <c r="A670" s="134" t="s">
        <v>21839</v>
      </c>
      <c r="B670" s="134" t="s">
        <v>15195</v>
      </c>
      <c r="C670" s="134" t="s">
        <v>15195</v>
      </c>
      <c r="D670" s="134" t="s">
        <v>15196</v>
      </c>
      <c r="E670" s="134">
        <v>4321</v>
      </c>
      <c r="F670" s="134" t="s">
        <v>21742</v>
      </c>
      <c r="G670" s="135">
        <v>16902.4</v>
      </c>
      <c r="H670" s="134" t="s">
        <v>75</v>
      </c>
      <c r="I670" s="134" t="s">
        <v>20096</v>
      </c>
      <c r="J670" s="134" t="s">
        <v>18995</v>
      </c>
    </row>
    <row r="671" spans="1:10" x14ac:dyDescent="0.25">
      <c r="A671" t="s">
        <v>21840</v>
      </c>
      <c r="B671" t="s">
        <v>15195</v>
      </c>
      <c r="C671" t="s">
        <v>15195</v>
      </c>
      <c r="D671" t="s">
        <v>15196</v>
      </c>
      <c r="E671">
        <v>4321</v>
      </c>
      <c r="F671" t="s">
        <v>21742</v>
      </c>
      <c r="G671" s="111">
        <v>15846</v>
      </c>
      <c r="H671" t="s">
        <v>75</v>
      </c>
      <c r="I671" t="s">
        <v>20096</v>
      </c>
      <c r="J671" t="s">
        <v>18995</v>
      </c>
    </row>
    <row r="672" spans="1:10" x14ac:dyDescent="0.25">
      <c r="A672" s="134" t="s">
        <v>21841</v>
      </c>
      <c r="B672" s="134" t="s">
        <v>15195</v>
      </c>
      <c r="C672" s="134" t="s">
        <v>15195</v>
      </c>
      <c r="D672" s="134" t="s">
        <v>15196</v>
      </c>
      <c r="E672" s="134">
        <v>4321</v>
      </c>
      <c r="F672" s="134" t="s">
        <v>21742</v>
      </c>
      <c r="G672" s="135">
        <v>11628</v>
      </c>
      <c r="H672" s="134" t="s">
        <v>75</v>
      </c>
      <c r="I672" s="134" t="s">
        <v>20096</v>
      </c>
      <c r="J672" s="134" t="s">
        <v>18995</v>
      </c>
    </row>
    <row r="673" spans="1:10" x14ac:dyDescent="0.25">
      <c r="A673" t="s">
        <v>21842</v>
      </c>
      <c r="B673" t="s">
        <v>15263</v>
      </c>
      <c r="C673" t="s">
        <v>15195</v>
      </c>
      <c r="D673" t="s">
        <v>15196</v>
      </c>
      <c r="E673">
        <v>4712</v>
      </c>
      <c r="F673" t="s">
        <v>18247</v>
      </c>
      <c r="G673" s="111">
        <v>10000</v>
      </c>
      <c r="H673" t="s">
        <v>75</v>
      </c>
      <c r="I673" t="s">
        <v>20096</v>
      </c>
      <c r="J673" t="s">
        <v>18995</v>
      </c>
    </row>
    <row r="674" spans="1:10" x14ac:dyDescent="0.25">
      <c r="A674" s="134" t="s">
        <v>18998</v>
      </c>
      <c r="B674" s="134" t="s">
        <v>15219</v>
      </c>
      <c r="C674" s="134" t="s">
        <v>15195</v>
      </c>
      <c r="D674" s="134" t="s">
        <v>15196</v>
      </c>
      <c r="E674" s="134">
        <v>4673</v>
      </c>
      <c r="F674" s="134" t="s">
        <v>18248</v>
      </c>
      <c r="G674" s="135">
        <v>1032.53</v>
      </c>
      <c r="H674" s="134" t="s">
        <v>75</v>
      </c>
      <c r="I674" s="134" t="s">
        <v>20096</v>
      </c>
      <c r="J674" s="134" t="s">
        <v>18995</v>
      </c>
    </row>
    <row r="675" spans="1:10" x14ac:dyDescent="0.25">
      <c r="A675" t="s">
        <v>18999</v>
      </c>
      <c r="B675" t="s">
        <v>15312</v>
      </c>
      <c r="C675" t="s">
        <v>15195</v>
      </c>
      <c r="D675" t="s">
        <v>15196</v>
      </c>
      <c r="E675">
        <v>4711</v>
      </c>
      <c r="F675" t="s">
        <v>18249</v>
      </c>
      <c r="G675" s="111">
        <v>25412.5</v>
      </c>
      <c r="H675" t="s">
        <v>75</v>
      </c>
      <c r="I675" t="s">
        <v>20096</v>
      </c>
      <c r="J675" t="s">
        <v>18995</v>
      </c>
    </row>
    <row r="676" spans="1:10" x14ac:dyDescent="0.25">
      <c r="A676" s="134" t="s">
        <v>21843</v>
      </c>
      <c r="B676" s="134" t="s">
        <v>15233</v>
      </c>
      <c r="C676" s="134" t="s">
        <v>15195</v>
      </c>
      <c r="D676" s="134" t="s">
        <v>15196</v>
      </c>
      <c r="E676" s="134">
        <v>3826</v>
      </c>
      <c r="F676" s="134" t="s">
        <v>21734</v>
      </c>
      <c r="G676" s="135">
        <v>12350</v>
      </c>
      <c r="H676" s="134" t="s">
        <v>75</v>
      </c>
      <c r="I676" s="134" t="s">
        <v>20096</v>
      </c>
      <c r="J676" s="134" t="s">
        <v>18995</v>
      </c>
    </row>
    <row r="677" spans="1:10" x14ac:dyDescent="0.25">
      <c r="A677" t="s">
        <v>19000</v>
      </c>
      <c r="B677" t="s">
        <v>15312</v>
      </c>
      <c r="C677" t="s">
        <v>15195</v>
      </c>
      <c r="D677" t="s">
        <v>15196</v>
      </c>
      <c r="E677">
        <v>3941</v>
      </c>
      <c r="F677" t="s">
        <v>18250</v>
      </c>
      <c r="G677" s="111">
        <v>8835</v>
      </c>
      <c r="H677" t="s">
        <v>75</v>
      </c>
      <c r="I677" t="s">
        <v>20096</v>
      </c>
      <c r="J677" t="s">
        <v>18995</v>
      </c>
    </row>
    <row r="678" spans="1:10" x14ac:dyDescent="0.25">
      <c r="A678" s="134" t="s">
        <v>21002</v>
      </c>
      <c r="B678" s="134" t="s">
        <v>15259</v>
      </c>
      <c r="C678" s="134" t="s">
        <v>15259</v>
      </c>
      <c r="D678" s="134" t="s">
        <v>15196</v>
      </c>
      <c r="E678" s="134">
        <v>4</v>
      </c>
      <c r="F678" s="134" t="s">
        <v>21565</v>
      </c>
      <c r="G678" s="135">
        <v>50000</v>
      </c>
      <c r="H678" s="134" t="s">
        <v>75</v>
      </c>
      <c r="I678" s="134" t="s">
        <v>20096</v>
      </c>
      <c r="J678" s="134" t="s">
        <v>18995</v>
      </c>
    </row>
    <row r="679" spans="1:10" x14ac:dyDescent="0.25">
      <c r="A679" t="s">
        <v>4855</v>
      </c>
      <c r="B679" t="s">
        <v>15281</v>
      </c>
      <c r="C679" t="s">
        <v>15259</v>
      </c>
      <c r="D679" t="s">
        <v>15196</v>
      </c>
      <c r="E679">
        <v>2578</v>
      </c>
      <c r="F679" t="s">
        <v>18251</v>
      </c>
      <c r="G679" s="111">
        <v>5852</v>
      </c>
      <c r="H679" t="s">
        <v>75</v>
      </c>
      <c r="I679" t="s">
        <v>20096</v>
      </c>
      <c r="J679" t="s">
        <v>18995</v>
      </c>
    </row>
    <row r="680" spans="1:10" x14ac:dyDescent="0.25">
      <c r="A680" s="134" t="s">
        <v>4855</v>
      </c>
      <c r="B680" s="134" t="s">
        <v>15194</v>
      </c>
      <c r="C680" s="134" t="s">
        <v>15259</v>
      </c>
      <c r="D680" s="134" t="s">
        <v>15196</v>
      </c>
      <c r="E680" s="134">
        <v>2490</v>
      </c>
      <c r="F680" s="134" t="s">
        <v>18252</v>
      </c>
      <c r="G680" s="135">
        <v>14601.5</v>
      </c>
      <c r="H680" s="134" t="s">
        <v>75</v>
      </c>
      <c r="I680" s="134" t="s">
        <v>20096</v>
      </c>
      <c r="J680" s="134" t="s">
        <v>18995</v>
      </c>
    </row>
    <row r="681" spans="1:10" x14ac:dyDescent="0.25">
      <c r="A681" t="s">
        <v>4855</v>
      </c>
      <c r="B681" t="s">
        <v>15281</v>
      </c>
      <c r="C681" t="s">
        <v>15259</v>
      </c>
      <c r="D681" t="s">
        <v>15196</v>
      </c>
      <c r="E681">
        <v>2590</v>
      </c>
      <c r="F681" t="s">
        <v>18253</v>
      </c>
      <c r="G681" s="111">
        <v>6384</v>
      </c>
      <c r="H681" t="s">
        <v>75</v>
      </c>
      <c r="I681" t="s">
        <v>20096</v>
      </c>
      <c r="J681" t="s">
        <v>18995</v>
      </c>
    </row>
    <row r="682" spans="1:10" x14ac:dyDescent="0.25">
      <c r="A682" s="134" t="s">
        <v>19004</v>
      </c>
      <c r="B682" s="134" t="s">
        <v>15336</v>
      </c>
      <c r="C682" s="134" t="s">
        <v>15259</v>
      </c>
      <c r="D682" s="134" t="s">
        <v>15196</v>
      </c>
      <c r="E682" s="134">
        <v>4717</v>
      </c>
      <c r="F682" s="134" t="s">
        <v>18255</v>
      </c>
      <c r="G682" s="135">
        <v>888.6</v>
      </c>
      <c r="H682" s="134" t="s">
        <v>75</v>
      </c>
      <c r="I682" s="134" t="s">
        <v>20096</v>
      </c>
      <c r="J682" s="134" t="s">
        <v>18995</v>
      </c>
    </row>
    <row r="683" spans="1:10" x14ac:dyDescent="0.25">
      <c r="A683" t="s">
        <v>19005</v>
      </c>
      <c r="B683" t="s">
        <v>15861</v>
      </c>
      <c r="C683" t="s">
        <v>15259</v>
      </c>
      <c r="D683" t="s">
        <v>15196</v>
      </c>
      <c r="E683">
        <v>4616</v>
      </c>
      <c r="F683" t="s">
        <v>18256</v>
      </c>
      <c r="G683" s="111">
        <v>5988.34</v>
      </c>
      <c r="H683" t="s">
        <v>75</v>
      </c>
      <c r="I683" t="s">
        <v>20096</v>
      </c>
      <c r="J683" t="s">
        <v>18995</v>
      </c>
    </row>
    <row r="684" spans="1:10" x14ac:dyDescent="0.25">
      <c r="A684" s="134" t="s">
        <v>21844</v>
      </c>
      <c r="B684" s="134" t="s">
        <v>15631</v>
      </c>
      <c r="C684" s="134" t="s">
        <v>15259</v>
      </c>
      <c r="D684" s="134" t="s">
        <v>15196</v>
      </c>
      <c r="E684" s="134">
        <v>3189</v>
      </c>
      <c r="F684" s="134" t="s">
        <v>18262</v>
      </c>
      <c r="G684" s="135">
        <v>1920</v>
      </c>
      <c r="H684" s="134" t="s">
        <v>75</v>
      </c>
      <c r="I684" s="134" t="s">
        <v>20096</v>
      </c>
      <c r="J684" s="134" t="s">
        <v>18995</v>
      </c>
    </row>
    <row r="685" spans="1:10" x14ac:dyDescent="0.25">
      <c r="A685" t="s">
        <v>21845</v>
      </c>
      <c r="B685" t="s">
        <v>15631</v>
      </c>
      <c r="C685" t="s">
        <v>15259</v>
      </c>
      <c r="D685" t="s">
        <v>15196</v>
      </c>
      <c r="E685">
        <v>3189</v>
      </c>
      <c r="F685" t="s">
        <v>18262</v>
      </c>
      <c r="G685" s="111">
        <v>1920</v>
      </c>
      <c r="H685" t="s">
        <v>75</v>
      </c>
      <c r="I685" t="s">
        <v>20096</v>
      </c>
      <c r="J685" t="s">
        <v>18995</v>
      </c>
    </row>
    <row r="686" spans="1:10" x14ac:dyDescent="0.25">
      <c r="A686" s="134" t="s">
        <v>21846</v>
      </c>
      <c r="B686" s="134" t="s">
        <v>15322</v>
      </c>
      <c r="C686" s="134" t="s">
        <v>15259</v>
      </c>
      <c r="D686" s="134" t="s">
        <v>15196</v>
      </c>
      <c r="E686" s="134">
        <v>3073</v>
      </c>
      <c r="F686" s="134" t="s">
        <v>18304</v>
      </c>
      <c r="G686" s="135">
        <v>1920</v>
      </c>
      <c r="H686" s="134" t="s">
        <v>75</v>
      </c>
      <c r="I686" s="134" t="s">
        <v>20096</v>
      </c>
      <c r="J686" s="134" t="s">
        <v>18995</v>
      </c>
    </row>
    <row r="687" spans="1:10" x14ac:dyDescent="0.25">
      <c r="A687" t="s">
        <v>19030</v>
      </c>
      <c r="B687" t="s">
        <v>15858</v>
      </c>
      <c r="C687" t="s">
        <v>15276</v>
      </c>
      <c r="D687" t="s">
        <v>15196</v>
      </c>
      <c r="E687">
        <v>3689</v>
      </c>
      <c r="F687" t="s">
        <v>18263</v>
      </c>
      <c r="G687" s="111">
        <v>960</v>
      </c>
      <c r="H687" t="s">
        <v>75</v>
      </c>
      <c r="I687" t="s">
        <v>20096</v>
      </c>
      <c r="J687" t="s">
        <v>18995</v>
      </c>
    </row>
    <row r="688" spans="1:10" x14ac:dyDescent="0.25">
      <c r="A688" s="134" t="s">
        <v>19031</v>
      </c>
      <c r="B688" s="134" t="s">
        <v>15300</v>
      </c>
      <c r="C688" s="134" t="s">
        <v>15276</v>
      </c>
      <c r="D688" s="134" t="s">
        <v>15196</v>
      </c>
      <c r="E688" s="134">
        <v>4576</v>
      </c>
      <c r="F688" s="134" t="s">
        <v>18264</v>
      </c>
      <c r="G688" s="135">
        <v>9576</v>
      </c>
      <c r="H688" s="134" t="s">
        <v>75</v>
      </c>
      <c r="I688" s="134" t="s">
        <v>20096</v>
      </c>
      <c r="J688" s="134" t="s">
        <v>18995</v>
      </c>
    </row>
    <row r="689" spans="1:10" x14ac:dyDescent="0.25">
      <c r="A689" t="s">
        <v>4855</v>
      </c>
      <c r="B689" t="s">
        <v>15428</v>
      </c>
      <c r="C689" t="s">
        <v>15308</v>
      </c>
      <c r="D689" t="s">
        <v>15196</v>
      </c>
      <c r="E689">
        <v>2625</v>
      </c>
      <c r="F689" t="s">
        <v>18278</v>
      </c>
      <c r="G689" s="111">
        <v>12800</v>
      </c>
      <c r="H689" t="s">
        <v>75</v>
      </c>
      <c r="I689" t="s">
        <v>20096</v>
      </c>
      <c r="J689" t="s">
        <v>18995</v>
      </c>
    </row>
    <row r="690" spans="1:10" x14ac:dyDescent="0.25">
      <c r="A690" s="134" t="s">
        <v>4855</v>
      </c>
      <c r="B690" s="134" t="s">
        <v>15306</v>
      </c>
      <c r="C690" s="134" t="s">
        <v>15308</v>
      </c>
      <c r="D690" s="134" t="s">
        <v>15196</v>
      </c>
      <c r="E690" s="134">
        <v>2638</v>
      </c>
      <c r="F690" s="134" t="s">
        <v>18283</v>
      </c>
      <c r="G690" s="135">
        <v>6400</v>
      </c>
      <c r="H690" s="134" t="s">
        <v>75</v>
      </c>
      <c r="I690" s="134" t="s">
        <v>20096</v>
      </c>
      <c r="J690" s="134" t="s">
        <v>18995</v>
      </c>
    </row>
    <row r="691" spans="1:10" x14ac:dyDescent="0.25">
      <c r="A691" t="s">
        <v>4855</v>
      </c>
      <c r="B691" t="s">
        <v>15276</v>
      </c>
      <c r="C691" t="s">
        <v>15308</v>
      </c>
      <c r="D691" t="s">
        <v>15196</v>
      </c>
      <c r="E691">
        <v>2749</v>
      </c>
      <c r="F691" t="s">
        <v>21847</v>
      </c>
      <c r="G691" s="111">
        <v>13803</v>
      </c>
      <c r="H691" t="s">
        <v>75</v>
      </c>
      <c r="I691" t="s">
        <v>20096</v>
      </c>
      <c r="J691" t="s">
        <v>18995</v>
      </c>
    </row>
    <row r="692" spans="1:10" x14ac:dyDescent="0.25">
      <c r="A692" s="134" t="s">
        <v>4855</v>
      </c>
      <c r="B692" s="134" t="s">
        <v>15276</v>
      </c>
      <c r="C692" s="134" t="s">
        <v>15308</v>
      </c>
      <c r="D692" s="134" t="s">
        <v>15196</v>
      </c>
      <c r="E692" s="134">
        <v>2750</v>
      </c>
      <c r="F692" s="134" t="s">
        <v>21848</v>
      </c>
      <c r="G692" s="135">
        <v>3000</v>
      </c>
      <c r="H692" s="134" t="s">
        <v>75</v>
      </c>
      <c r="I692" s="134" t="s">
        <v>20096</v>
      </c>
      <c r="J692" s="134" t="s">
        <v>18995</v>
      </c>
    </row>
    <row r="693" spans="1:10" x14ac:dyDescent="0.25">
      <c r="A693" t="s">
        <v>4855</v>
      </c>
      <c r="B693" t="s">
        <v>15276</v>
      </c>
      <c r="C693" t="s">
        <v>15308</v>
      </c>
      <c r="D693" t="s">
        <v>15196</v>
      </c>
      <c r="E693">
        <v>2751</v>
      </c>
      <c r="F693" t="s">
        <v>21849</v>
      </c>
      <c r="G693" s="111">
        <v>18560</v>
      </c>
      <c r="H693" t="s">
        <v>75</v>
      </c>
      <c r="I693" t="s">
        <v>20096</v>
      </c>
      <c r="J693" t="s">
        <v>18995</v>
      </c>
    </row>
    <row r="694" spans="1:10" x14ac:dyDescent="0.25">
      <c r="A694" s="134" t="s">
        <v>4855</v>
      </c>
      <c r="B694" s="134" t="s">
        <v>15276</v>
      </c>
      <c r="C694" s="134" t="s">
        <v>15308</v>
      </c>
      <c r="D694" s="134" t="s">
        <v>15196</v>
      </c>
      <c r="E694" s="134">
        <v>2758</v>
      </c>
      <c r="F694" s="134" t="s">
        <v>21850</v>
      </c>
      <c r="G694" s="135">
        <v>8436</v>
      </c>
      <c r="H694" s="134" t="s">
        <v>75</v>
      </c>
      <c r="I694" s="134" t="s">
        <v>20096</v>
      </c>
      <c r="J694" s="134" t="s">
        <v>18995</v>
      </c>
    </row>
    <row r="695" spans="1:10" x14ac:dyDescent="0.25">
      <c r="A695" t="s">
        <v>4855</v>
      </c>
      <c r="B695" t="s">
        <v>15276</v>
      </c>
      <c r="C695" t="s">
        <v>15308</v>
      </c>
      <c r="D695" t="s">
        <v>15196</v>
      </c>
      <c r="E695">
        <v>2762</v>
      </c>
      <c r="F695" t="s">
        <v>21851</v>
      </c>
      <c r="G695" s="111">
        <v>11235</v>
      </c>
      <c r="H695" t="s">
        <v>75</v>
      </c>
      <c r="I695" t="s">
        <v>20096</v>
      </c>
      <c r="J695" t="s">
        <v>18995</v>
      </c>
    </row>
    <row r="696" spans="1:10" x14ac:dyDescent="0.25">
      <c r="A696" s="134" t="s">
        <v>4855</v>
      </c>
      <c r="B696" s="134" t="s">
        <v>15276</v>
      </c>
      <c r="C696" s="134" t="s">
        <v>15308</v>
      </c>
      <c r="D696" s="134" t="s">
        <v>15196</v>
      </c>
      <c r="E696" s="134">
        <v>2763</v>
      </c>
      <c r="F696" s="134" t="s">
        <v>21852</v>
      </c>
      <c r="G696" s="135">
        <v>16910</v>
      </c>
      <c r="H696" s="134" t="s">
        <v>75</v>
      </c>
      <c r="I696" s="134" t="s">
        <v>20096</v>
      </c>
      <c r="J696" s="134" t="s">
        <v>18995</v>
      </c>
    </row>
    <row r="697" spans="1:10" x14ac:dyDescent="0.25">
      <c r="A697" t="s">
        <v>4855</v>
      </c>
      <c r="B697" t="s">
        <v>15259</v>
      </c>
      <c r="C697" t="s">
        <v>15308</v>
      </c>
      <c r="D697" t="s">
        <v>15196</v>
      </c>
      <c r="E697">
        <v>2764</v>
      </c>
      <c r="F697" t="s">
        <v>21853</v>
      </c>
      <c r="G697" s="111">
        <v>24597.5</v>
      </c>
      <c r="H697" t="s">
        <v>75</v>
      </c>
      <c r="I697" t="s">
        <v>20096</v>
      </c>
      <c r="J697" t="s">
        <v>18995</v>
      </c>
    </row>
    <row r="698" spans="1:10" x14ac:dyDescent="0.25">
      <c r="A698" s="134" t="s">
        <v>4855</v>
      </c>
      <c r="B698" s="134" t="s">
        <v>15431</v>
      </c>
      <c r="C698" s="134" t="s">
        <v>15308</v>
      </c>
      <c r="D698" s="134" t="s">
        <v>15196</v>
      </c>
      <c r="E698" s="134">
        <v>2692</v>
      </c>
      <c r="F698" s="134" t="s">
        <v>21854</v>
      </c>
      <c r="G698" s="135">
        <v>1890</v>
      </c>
      <c r="H698" s="134" t="s">
        <v>75</v>
      </c>
      <c r="I698" s="134" t="s">
        <v>20096</v>
      </c>
      <c r="J698" s="134" t="s">
        <v>18995</v>
      </c>
    </row>
    <row r="699" spans="1:10" x14ac:dyDescent="0.25">
      <c r="A699" t="s">
        <v>21855</v>
      </c>
      <c r="B699" t="s">
        <v>15692</v>
      </c>
      <c r="C699" t="s">
        <v>15308</v>
      </c>
      <c r="D699" t="s">
        <v>15196</v>
      </c>
      <c r="E699">
        <v>3067</v>
      </c>
      <c r="F699" t="s">
        <v>18266</v>
      </c>
      <c r="G699" s="111">
        <v>1820</v>
      </c>
      <c r="H699" t="s">
        <v>75</v>
      </c>
      <c r="I699" t="s">
        <v>20096</v>
      </c>
      <c r="J699" t="s">
        <v>18995</v>
      </c>
    </row>
    <row r="700" spans="1:10" x14ac:dyDescent="0.25">
      <c r="A700" s="134" t="s">
        <v>4855</v>
      </c>
      <c r="B700" s="134" t="s">
        <v>16093</v>
      </c>
      <c r="C700" s="134" t="s">
        <v>15317</v>
      </c>
      <c r="D700" s="134" t="s">
        <v>15196</v>
      </c>
      <c r="E700" s="134">
        <v>2400</v>
      </c>
      <c r="F700" s="134" t="s">
        <v>18650</v>
      </c>
      <c r="G700" s="135">
        <v>14278.5</v>
      </c>
      <c r="H700" s="134" t="s">
        <v>75</v>
      </c>
      <c r="I700" s="134" t="s">
        <v>20096</v>
      </c>
      <c r="J700" s="134" t="s">
        <v>18995</v>
      </c>
    </row>
    <row r="701" spans="1:10" x14ac:dyDescent="0.25">
      <c r="A701" t="s">
        <v>4855</v>
      </c>
      <c r="B701" t="s">
        <v>15428</v>
      </c>
      <c r="C701" t="s">
        <v>15317</v>
      </c>
      <c r="D701" t="s">
        <v>15196</v>
      </c>
      <c r="E701">
        <v>2627</v>
      </c>
      <c r="F701" t="s">
        <v>18279</v>
      </c>
      <c r="G701" s="111">
        <v>6916</v>
      </c>
      <c r="H701" t="s">
        <v>75</v>
      </c>
      <c r="I701" t="s">
        <v>20096</v>
      </c>
      <c r="J701" t="s">
        <v>18995</v>
      </c>
    </row>
    <row r="702" spans="1:10" x14ac:dyDescent="0.25">
      <c r="A702" s="134" t="s">
        <v>4855</v>
      </c>
      <c r="B702" s="134" t="s">
        <v>15336</v>
      </c>
      <c r="C702" s="134" t="s">
        <v>15317</v>
      </c>
      <c r="D702" s="134" t="s">
        <v>15196</v>
      </c>
      <c r="E702" s="134">
        <v>2539</v>
      </c>
      <c r="F702" s="134" t="s">
        <v>18280</v>
      </c>
      <c r="G702" s="135">
        <v>3329.75</v>
      </c>
      <c r="H702" s="134" t="s">
        <v>75</v>
      </c>
      <c r="I702" s="134" t="s">
        <v>20096</v>
      </c>
      <c r="J702" s="134" t="s">
        <v>18995</v>
      </c>
    </row>
    <row r="703" spans="1:10" x14ac:dyDescent="0.25">
      <c r="A703" t="s">
        <v>4855</v>
      </c>
      <c r="B703" t="s">
        <v>15306</v>
      </c>
      <c r="C703" t="s">
        <v>15317</v>
      </c>
      <c r="D703" t="s">
        <v>15196</v>
      </c>
      <c r="E703">
        <v>2635</v>
      </c>
      <c r="F703" t="s">
        <v>18282</v>
      </c>
      <c r="G703" s="111">
        <v>22344</v>
      </c>
      <c r="H703" t="s">
        <v>75</v>
      </c>
      <c r="I703" t="s">
        <v>20096</v>
      </c>
      <c r="J703" t="s">
        <v>18995</v>
      </c>
    </row>
    <row r="704" spans="1:10" x14ac:dyDescent="0.25">
      <c r="A704" s="134" t="s">
        <v>4855</v>
      </c>
      <c r="B704" s="134" t="s">
        <v>15336</v>
      </c>
      <c r="C704" s="134" t="s">
        <v>15317</v>
      </c>
      <c r="D704" s="134" t="s">
        <v>15196</v>
      </c>
      <c r="E704" s="134">
        <v>2544</v>
      </c>
      <c r="F704" s="134" t="s">
        <v>18284</v>
      </c>
      <c r="G704" s="135">
        <v>51005.5</v>
      </c>
      <c r="H704" s="134" t="s">
        <v>75</v>
      </c>
      <c r="I704" s="134" t="s">
        <v>20096</v>
      </c>
      <c r="J704" s="134" t="s">
        <v>18995</v>
      </c>
    </row>
    <row r="705" spans="1:10" x14ac:dyDescent="0.25">
      <c r="A705" t="s">
        <v>4855</v>
      </c>
      <c r="B705" t="s">
        <v>15336</v>
      </c>
      <c r="C705" t="s">
        <v>15317</v>
      </c>
      <c r="D705" t="s">
        <v>15196</v>
      </c>
      <c r="E705">
        <v>2557</v>
      </c>
      <c r="F705" t="s">
        <v>18302</v>
      </c>
      <c r="G705" s="111">
        <v>810.35</v>
      </c>
      <c r="H705" t="s">
        <v>75</v>
      </c>
      <c r="I705" t="s">
        <v>20096</v>
      </c>
      <c r="J705" t="s">
        <v>18995</v>
      </c>
    </row>
    <row r="706" spans="1:10" x14ac:dyDescent="0.25">
      <c r="A706" s="134" t="s">
        <v>4855</v>
      </c>
      <c r="B706" s="134" t="s">
        <v>15268</v>
      </c>
      <c r="C706" s="134" t="s">
        <v>15317</v>
      </c>
      <c r="D706" s="134" t="s">
        <v>15196</v>
      </c>
      <c r="E706" s="134">
        <v>2567</v>
      </c>
      <c r="F706" s="134" t="s">
        <v>18268</v>
      </c>
      <c r="G706" s="135">
        <v>17227.2</v>
      </c>
      <c r="H706" s="134" t="s">
        <v>75</v>
      </c>
      <c r="I706" s="134" t="s">
        <v>20096</v>
      </c>
      <c r="J706" s="134" t="s">
        <v>18995</v>
      </c>
    </row>
    <row r="707" spans="1:10" x14ac:dyDescent="0.25">
      <c r="A707" t="s">
        <v>4855</v>
      </c>
      <c r="B707" t="s">
        <v>15281</v>
      </c>
      <c r="C707" t="s">
        <v>15317</v>
      </c>
      <c r="D707" t="s">
        <v>15196</v>
      </c>
      <c r="E707">
        <v>2575</v>
      </c>
      <c r="F707" t="s">
        <v>18288</v>
      </c>
      <c r="G707" s="111">
        <v>24985</v>
      </c>
      <c r="H707" t="s">
        <v>75</v>
      </c>
      <c r="I707" t="s">
        <v>20096</v>
      </c>
      <c r="J707" t="s">
        <v>18995</v>
      </c>
    </row>
    <row r="708" spans="1:10" x14ac:dyDescent="0.25">
      <c r="A708" s="134" t="s">
        <v>19058</v>
      </c>
      <c r="B708" s="134" t="s">
        <v>15194</v>
      </c>
      <c r="C708" s="134" t="s">
        <v>15317</v>
      </c>
      <c r="D708" s="134" t="s">
        <v>15196</v>
      </c>
      <c r="E708" s="134">
        <v>4492</v>
      </c>
      <c r="F708" s="134" t="s">
        <v>18303</v>
      </c>
      <c r="G708" s="135">
        <v>6288.32</v>
      </c>
      <c r="H708" s="134" t="s">
        <v>75</v>
      </c>
      <c r="I708" s="134" t="s">
        <v>20096</v>
      </c>
      <c r="J708" s="134" t="s">
        <v>18995</v>
      </c>
    </row>
    <row r="709" spans="1:10" x14ac:dyDescent="0.25">
      <c r="A709" t="s">
        <v>19034</v>
      </c>
      <c r="B709" t="s">
        <v>15336</v>
      </c>
      <c r="C709" t="s">
        <v>15317</v>
      </c>
      <c r="D709" t="s">
        <v>15196</v>
      </c>
      <c r="E709">
        <v>4718</v>
      </c>
      <c r="F709" t="s">
        <v>18269</v>
      </c>
      <c r="G709" s="111">
        <v>6372.28</v>
      </c>
      <c r="H709" t="s">
        <v>75</v>
      </c>
      <c r="I709" t="s">
        <v>20096</v>
      </c>
      <c r="J709" t="s">
        <v>18995</v>
      </c>
    </row>
    <row r="710" spans="1:10" x14ac:dyDescent="0.25">
      <c r="A710" s="134" t="s">
        <v>4855</v>
      </c>
      <c r="B710" s="134" t="s">
        <v>15428</v>
      </c>
      <c r="C710" s="134" t="s">
        <v>15330</v>
      </c>
      <c r="D710" s="134" t="s">
        <v>15196</v>
      </c>
      <c r="E710" s="134">
        <v>2619</v>
      </c>
      <c r="F710" s="134" t="s">
        <v>18275</v>
      </c>
      <c r="G710" s="135">
        <v>22969.6</v>
      </c>
      <c r="H710" s="134" t="s">
        <v>75</v>
      </c>
      <c r="I710" s="134" t="s">
        <v>20096</v>
      </c>
      <c r="J710" s="134" t="s">
        <v>18995</v>
      </c>
    </row>
    <row r="711" spans="1:10" x14ac:dyDescent="0.25">
      <c r="A711" t="s">
        <v>4855</v>
      </c>
      <c r="B711" t="s">
        <v>15428</v>
      </c>
      <c r="C711" t="s">
        <v>15330</v>
      </c>
      <c r="D711" t="s">
        <v>15196</v>
      </c>
      <c r="E711">
        <v>2620</v>
      </c>
      <c r="F711" t="s">
        <v>18276</v>
      </c>
      <c r="G711" s="111">
        <v>20672.64</v>
      </c>
      <c r="H711" t="s">
        <v>75</v>
      </c>
      <c r="I711" t="s">
        <v>20096</v>
      </c>
      <c r="J711" t="s">
        <v>18995</v>
      </c>
    </row>
    <row r="712" spans="1:10" x14ac:dyDescent="0.25">
      <c r="A712" s="134" t="s">
        <v>4855</v>
      </c>
      <c r="B712" s="134" t="s">
        <v>15428</v>
      </c>
      <c r="C712" s="134" t="s">
        <v>15330</v>
      </c>
      <c r="D712" s="134" t="s">
        <v>15196</v>
      </c>
      <c r="E712" s="134">
        <v>2621</v>
      </c>
      <c r="F712" s="134" t="s">
        <v>18277</v>
      </c>
      <c r="G712" s="135">
        <v>55112.49</v>
      </c>
      <c r="H712" s="134" t="s">
        <v>75</v>
      </c>
      <c r="I712" s="134" t="s">
        <v>20096</v>
      </c>
      <c r="J712" s="134" t="s">
        <v>18995</v>
      </c>
    </row>
    <row r="713" spans="1:10" x14ac:dyDescent="0.25">
      <c r="A713" t="s">
        <v>4855</v>
      </c>
      <c r="B713" t="s">
        <v>15306</v>
      </c>
      <c r="C713" t="s">
        <v>15330</v>
      </c>
      <c r="D713" t="s">
        <v>15196</v>
      </c>
      <c r="E713">
        <v>2634</v>
      </c>
      <c r="F713" t="s">
        <v>18281</v>
      </c>
      <c r="G713" s="111">
        <v>34580</v>
      </c>
      <c r="H713" t="s">
        <v>75</v>
      </c>
      <c r="I713" t="s">
        <v>20096</v>
      </c>
      <c r="J713" t="s">
        <v>18995</v>
      </c>
    </row>
    <row r="714" spans="1:10" x14ac:dyDescent="0.25">
      <c r="A714" s="134" t="s">
        <v>4855</v>
      </c>
      <c r="B714" s="134" t="s">
        <v>15281</v>
      </c>
      <c r="C714" s="134" t="s">
        <v>15330</v>
      </c>
      <c r="D714" s="134" t="s">
        <v>15196</v>
      </c>
      <c r="E714" s="134">
        <v>2574</v>
      </c>
      <c r="F714" s="134" t="s">
        <v>18287</v>
      </c>
      <c r="G714" s="135">
        <v>19408.5</v>
      </c>
      <c r="H714" s="134" t="s">
        <v>75</v>
      </c>
      <c r="I714" s="134" t="s">
        <v>20096</v>
      </c>
      <c r="J714" s="134" t="s">
        <v>18995</v>
      </c>
    </row>
    <row r="715" spans="1:10" x14ac:dyDescent="0.25">
      <c r="A715" t="s">
        <v>4855</v>
      </c>
      <c r="B715" t="s">
        <v>15281</v>
      </c>
      <c r="C715" t="s">
        <v>15330</v>
      </c>
      <c r="D715" t="s">
        <v>15196</v>
      </c>
      <c r="E715">
        <v>2580</v>
      </c>
      <c r="F715" t="s">
        <v>18289</v>
      </c>
      <c r="G715" s="111">
        <v>12654</v>
      </c>
      <c r="H715" t="s">
        <v>75</v>
      </c>
      <c r="I715" t="s">
        <v>20096</v>
      </c>
      <c r="J715" t="s">
        <v>18995</v>
      </c>
    </row>
    <row r="716" spans="1:10" x14ac:dyDescent="0.25">
      <c r="A716" s="134" t="s">
        <v>4855</v>
      </c>
      <c r="B716" s="134" t="s">
        <v>15281</v>
      </c>
      <c r="C716" s="134" t="s">
        <v>15330</v>
      </c>
      <c r="D716" s="134" t="s">
        <v>15196</v>
      </c>
      <c r="E716" s="134">
        <v>2581</v>
      </c>
      <c r="F716" s="134" t="s">
        <v>18290</v>
      </c>
      <c r="G716" s="135">
        <v>7049</v>
      </c>
      <c r="H716" s="134" t="s">
        <v>75</v>
      </c>
      <c r="I716" s="134" t="s">
        <v>20096</v>
      </c>
      <c r="J716" s="134" t="s">
        <v>18995</v>
      </c>
    </row>
    <row r="717" spans="1:10" x14ac:dyDescent="0.25">
      <c r="A717" t="s">
        <v>4855</v>
      </c>
      <c r="B717" t="s">
        <v>15281</v>
      </c>
      <c r="C717" t="s">
        <v>15330</v>
      </c>
      <c r="D717" t="s">
        <v>15196</v>
      </c>
      <c r="E717">
        <v>2582</v>
      </c>
      <c r="F717" t="s">
        <v>18291</v>
      </c>
      <c r="G717" s="111">
        <v>7552.5</v>
      </c>
      <c r="H717" t="s">
        <v>75</v>
      </c>
      <c r="I717" t="s">
        <v>20096</v>
      </c>
      <c r="J717" t="s">
        <v>18995</v>
      </c>
    </row>
    <row r="718" spans="1:10" x14ac:dyDescent="0.25">
      <c r="A718" s="134" t="s">
        <v>4855</v>
      </c>
      <c r="B718" s="134" t="s">
        <v>15281</v>
      </c>
      <c r="C718" s="134" t="s">
        <v>15330</v>
      </c>
      <c r="D718" s="134" t="s">
        <v>15196</v>
      </c>
      <c r="E718" s="134">
        <v>2584</v>
      </c>
      <c r="F718" s="134" t="s">
        <v>18292</v>
      </c>
      <c r="G718" s="135">
        <v>14022</v>
      </c>
      <c r="H718" s="134" t="s">
        <v>75</v>
      </c>
      <c r="I718" s="134" t="s">
        <v>20096</v>
      </c>
      <c r="J718" s="134" t="s">
        <v>18995</v>
      </c>
    </row>
    <row r="719" spans="1:10" x14ac:dyDescent="0.25">
      <c r="A719" t="s">
        <v>4855</v>
      </c>
      <c r="B719" t="s">
        <v>15281</v>
      </c>
      <c r="C719" t="s">
        <v>15330</v>
      </c>
      <c r="D719" t="s">
        <v>15196</v>
      </c>
      <c r="E719">
        <v>2585</v>
      </c>
      <c r="F719" t="s">
        <v>18293</v>
      </c>
      <c r="G719" s="111">
        <v>7286.5</v>
      </c>
      <c r="H719" t="s">
        <v>75</v>
      </c>
      <c r="I719" t="s">
        <v>20096</v>
      </c>
      <c r="J719" t="s">
        <v>18995</v>
      </c>
    </row>
    <row r="720" spans="1:10" x14ac:dyDescent="0.25">
      <c r="A720" s="134" t="s">
        <v>19043</v>
      </c>
      <c r="B720" s="134" t="s">
        <v>15281</v>
      </c>
      <c r="C720" s="134" t="s">
        <v>15330</v>
      </c>
      <c r="D720" s="134" t="s">
        <v>15196</v>
      </c>
      <c r="E720" s="134">
        <v>4725</v>
      </c>
      <c r="F720" s="134" t="s">
        <v>18300</v>
      </c>
      <c r="G720" s="135">
        <v>2125</v>
      </c>
      <c r="H720" s="134" t="s">
        <v>75</v>
      </c>
      <c r="I720" s="134" t="s">
        <v>20096</v>
      </c>
      <c r="J720" s="134" t="s">
        <v>18995</v>
      </c>
    </row>
    <row r="721" spans="1:10" x14ac:dyDescent="0.25">
      <c r="A721" t="s">
        <v>19044</v>
      </c>
      <c r="B721" t="s">
        <v>15268</v>
      </c>
      <c r="C721" t="s">
        <v>15330</v>
      </c>
      <c r="D721" t="s">
        <v>15196</v>
      </c>
      <c r="E721">
        <v>4718</v>
      </c>
      <c r="F721" t="s">
        <v>18269</v>
      </c>
      <c r="G721" s="111">
        <v>1593.08</v>
      </c>
      <c r="H721" t="s">
        <v>75</v>
      </c>
      <c r="I721" t="s">
        <v>20096</v>
      </c>
      <c r="J721" t="s">
        <v>18995</v>
      </c>
    </row>
    <row r="722" spans="1:10" x14ac:dyDescent="0.25">
      <c r="A722" s="134" t="s">
        <v>19035</v>
      </c>
      <c r="B722" s="134" t="s">
        <v>15322</v>
      </c>
      <c r="C722" s="134" t="s">
        <v>15330</v>
      </c>
      <c r="D722" s="134" t="s">
        <v>15196</v>
      </c>
      <c r="E722" s="134">
        <v>4715</v>
      </c>
      <c r="F722" s="134" t="s">
        <v>18270</v>
      </c>
      <c r="G722" s="135">
        <v>21584</v>
      </c>
      <c r="H722" s="134" t="s">
        <v>75</v>
      </c>
      <c r="I722" s="134" t="s">
        <v>20096</v>
      </c>
      <c r="J722" s="134" t="s">
        <v>18995</v>
      </c>
    </row>
    <row r="723" spans="1:10" x14ac:dyDescent="0.25">
      <c r="A723" t="s">
        <v>4855</v>
      </c>
      <c r="B723" t="s">
        <v>15300</v>
      </c>
      <c r="C723" t="s">
        <v>15387</v>
      </c>
      <c r="D723" t="s">
        <v>15196</v>
      </c>
      <c r="E723">
        <v>2602</v>
      </c>
      <c r="F723" t="s">
        <v>18272</v>
      </c>
      <c r="G723" s="111">
        <v>36186.22</v>
      </c>
      <c r="H723" t="s">
        <v>75</v>
      </c>
      <c r="I723" t="s">
        <v>20096</v>
      </c>
      <c r="J723" t="s">
        <v>18995</v>
      </c>
    </row>
    <row r="724" spans="1:10" x14ac:dyDescent="0.25">
      <c r="A724" s="134" t="s">
        <v>4855</v>
      </c>
      <c r="B724" s="134" t="s">
        <v>15300</v>
      </c>
      <c r="C724" s="134" t="s">
        <v>15387</v>
      </c>
      <c r="D724" s="134" t="s">
        <v>15196</v>
      </c>
      <c r="E724" s="134">
        <v>2611</v>
      </c>
      <c r="F724" s="134" t="s">
        <v>18274</v>
      </c>
      <c r="G724" s="135">
        <v>43968.64</v>
      </c>
      <c r="H724" s="134" t="s">
        <v>75</v>
      </c>
      <c r="I724" s="134" t="s">
        <v>20096</v>
      </c>
      <c r="J724" s="134" t="s">
        <v>18995</v>
      </c>
    </row>
    <row r="725" spans="1:10" x14ac:dyDescent="0.25">
      <c r="A725" t="s">
        <v>4855</v>
      </c>
      <c r="B725" t="s">
        <v>15233</v>
      </c>
      <c r="C725" t="s">
        <v>15387</v>
      </c>
      <c r="D725" t="s">
        <v>15196</v>
      </c>
      <c r="E725">
        <v>2716</v>
      </c>
      <c r="F725" t="s">
        <v>21856</v>
      </c>
      <c r="G725" s="111">
        <v>49005.59</v>
      </c>
      <c r="H725" t="s">
        <v>75</v>
      </c>
      <c r="I725" t="s">
        <v>20096</v>
      </c>
      <c r="J725" t="s">
        <v>18995</v>
      </c>
    </row>
    <row r="726" spans="1:10" x14ac:dyDescent="0.25">
      <c r="A726" s="134" t="s">
        <v>4855</v>
      </c>
      <c r="B726" s="134" t="s">
        <v>15233</v>
      </c>
      <c r="C726" s="134" t="s">
        <v>15387</v>
      </c>
      <c r="D726" s="134" t="s">
        <v>15196</v>
      </c>
      <c r="E726" s="134">
        <v>2718</v>
      </c>
      <c r="F726" s="134" t="s">
        <v>21857</v>
      </c>
      <c r="G726" s="135">
        <v>47864.07</v>
      </c>
      <c r="H726" s="134" t="s">
        <v>75</v>
      </c>
      <c r="I726" s="134" t="s">
        <v>20096</v>
      </c>
      <c r="J726" s="134" t="s">
        <v>18995</v>
      </c>
    </row>
    <row r="727" spans="1:10" x14ac:dyDescent="0.25">
      <c r="A727" t="s">
        <v>4855</v>
      </c>
      <c r="B727" t="s">
        <v>15553</v>
      </c>
      <c r="C727" t="s">
        <v>15387</v>
      </c>
      <c r="D727" t="s">
        <v>15196</v>
      </c>
      <c r="E727">
        <v>2427</v>
      </c>
      <c r="F727" t="s">
        <v>18663</v>
      </c>
      <c r="G727" s="111">
        <v>16601.25</v>
      </c>
      <c r="H727" t="s">
        <v>75</v>
      </c>
      <c r="I727" t="s">
        <v>20096</v>
      </c>
      <c r="J727" t="s">
        <v>18995</v>
      </c>
    </row>
    <row r="728" spans="1:10" x14ac:dyDescent="0.25">
      <c r="A728" s="134" t="s">
        <v>4855</v>
      </c>
      <c r="B728" s="134" t="s">
        <v>15233</v>
      </c>
      <c r="C728" s="134" t="s">
        <v>15387</v>
      </c>
      <c r="D728" s="134" t="s">
        <v>15196</v>
      </c>
      <c r="E728" s="134">
        <v>2720</v>
      </c>
      <c r="F728" s="134" t="s">
        <v>21858</v>
      </c>
      <c r="G728" s="135">
        <v>38435.51</v>
      </c>
      <c r="H728" s="134" t="s">
        <v>75</v>
      </c>
      <c r="I728" s="134" t="s">
        <v>20096</v>
      </c>
      <c r="J728" s="134" t="s">
        <v>18995</v>
      </c>
    </row>
    <row r="729" spans="1:10" x14ac:dyDescent="0.25">
      <c r="A729" t="s">
        <v>4855</v>
      </c>
      <c r="B729" t="s">
        <v>15233</v>
      </c>
      <c r="C729" t="s">
        <v>15387</v>
      </c>
      <c r="D729" t="s">
        <v>15196</v>
      </c>
      <c r="E729">
        <v>2724</v>
      </c>
      <c r="F729" t="s">
        <v>21859</v>
      </c>
      <c r="G729" s="111">
        <v>16942.71</v>
      </c>
      <c r="H729" t="s">
        <v>75</v>
      </c>
      <c r="I729" t="s">
        <v>20096</v>
      </c>
      <c r="J729" t="s">
        <v>18995</v>
      </c>
    </row>
    <row r="730" spans="1:10" x14ac:dyDescent="0.25">
      <c r="A730" s="134" t="s">
        <v>4855</v>
      </c>
      <c r="B730" s="134" t="s">
        <v>15233</v>
      </c>
      <c r="C730" s="134" t="s">
        <v>15387</v>
      </c>
      <c r="D730" s="134" t="s">
        <v>15196</v>
      </c>
      <c r="E730" s="134">
        <v>2725</v>
      </c>
      <c r="F730" s="134" t="s">
        <v>21860</v>
      </c>
      <c r="G730" s="135">
        <v>38769.91</v>
      </c>
      <c r="H730" s="134" t="s">
        <v>75</v>
      </c>
      <c r="I730" s="134" t="s">
        <v>20096</v>
      </c>
      <c r="J730" s="134" t="s">
        <v>18995</v>
      </c>
    </row>
    <row r="731" spans="1:10" x14ac:dyDescent="0.25">
      <c r="A731" t="s">
        <v>4855</v>
      </c>
      <c r="B731" t="s">
        <v>15233</v>
      </c>
      <c r="C731" t="s">
        <v>15387</v>
      </c>
      <c r="D731" t="s">
        <v>15196</v>
      </c>
      <c r="E731">
        <v>2726</v>
      </c>
      <c r="F731" t="s">
        <v>21861</v>
      </c>
      <c r="G731" s="111">
        <v>54973.11</v>
      </c>
      <c r="H731" t="s">
        <v>75</v>
      </c>
      <c r="I731" t="s">
        <v>20096</v>
      </c>
      <c r="J731" t="s">
        <v>18995</v>
      </c>
    </row>
    <row r="732" spans="1:10" x14ac:dyDescent="0.25">
      <c r="A732" s="134" t="s">
        <v>4855</v>
      </c>
      <c r="B732" s="134" t="s">
        <v>15233</v>
      </c>
      <c r="C732" s="134" t="s">
        <v>15387</v>
      </c>
      <c r="D732" s="134" t="s">
        <v>15196</v>
      </c>
      <c r="E732" s="134">
        <v>2727</v>
      </c>
      <c r="F732" s="134" t="s">
        <v>21862</v>
      </c>
      <c r="G732" s="135">
        <v>50747.51</v>
      </c>
      <c r="H732" s="134" t="s">
        <v>75</v>
      </c>
      <c r="I732" s="134" t="s">
        <v>20096</v>
      </c>
      <c r="J732" s="134" t="s">
        <v>18995</v>
      </c>
    </row>
    <row r="733" spans="1:10" x14ac:dyDescent="0.25">
      <c r="A733" t="s">
        <v>4855</v>
      </c>
      <c r="B733" t="s">
        <v>15233</v>
      </c>
      <c r="C733" t="s">
        <v>15387</v>
      </c>
      <c r="D733" t="s">
        <v>15196</v>
      </c>
      <c r="E733">
        <v>2729</v>
      </c>
      <c r="F733" t="s">
        <v>21863</v>
      </c>
      <c r="G733" s="111">
        <v>33875.52</v>
      </c>
      <c r="H733" t="s">
        <v>75</v>
      </c>
      <c r="I733" t="s">
        <v>20096</v>
      </c>
      <c r="J733" t="s">
        <v>18995</v>
      </c>
    </row>
    <row r="734" spans="1:10" x14ac:dyDescent="0.25">
      <c r="A734" s="134" t="s">
        <v>4855</v>
      </c>
      <c r="B734" s="134" t="s">
        <v>15233</v>
      </c>
      <c r="C734" s="134" t="s">
        <v>15387</v>
      </c>
      <c r="D734" s="134" t="s">
        <v>15196</v>
      </c>
      <c r="E734" s="134">
        <v>2745</v>
      </c>
      <c r="F734" s="134" t="s">
        <v>21864</v>
      </c>
      <c r="G734" s="135">
        <v>36763.51</v>
      </c>
      <c r="H734" s="134" t="s">
        <v>75</v>
      </c>
      <c r="I734" s="134" t="s">
        <v>20096</v>
      </c>
      <c r="J734" s="134" t="s">
        <v>18995</v>
      </c>
    </row>
    <row r="735" spans="1:10" x14ac:dyDescent="0.25">
      <c r="A735" t="s">
        <v>4855</v>
      </c>
      <c r="B735" t="s">
        <v>15194</v>
      </c>
      <c r="C735" t="s">
        <v>15387</v>
      </c>
      <c r="D735" t="s">
        <v>15196</v>
      </c>
      <c r="E735">
        <v>2459</v>
      </c>
      <c r="F735" t="s">
        <v>18684</v>
      </c>
      <c r="G735" s="111">
        <v>87067.5</v>
      </c>
      <c r="H735" t="s">
        <v>75</v>
      </c>
      <c r="I735" t="s">
        <v>20096</v>
      </c>
      <c r="J735" t="s">
        <v>18995</v>
      </c>
    </row>
    <row r="736" spans="1:10" x14ac:dyDescent="0.25">
      <c r="A736" s="134" t="s">
        <v>4855</v>
      </c>
      <c r="B736" s="134" t="s">
        <v>15336</v>
      </c>
      <c r="C736" s="134" t="s">
        <v>15387</v>
      </c>
      <c r="D736" s="134" t="s">
        <v>15196</v>
      </c>
      <c r="E736" s="134">
        <v>2555</v>
      </c>
      <c r="F736" s="134" t="s">
        <v>18285</v>
      </c>
      <c r="G736" s="135">
        <v>3154</v>
      </c>
      <c r="H736" s="134" t="s">
        <v>75</v>
      </c>
      <c r="I736" s="134" t="s">
        <v>20096</v>
      </c>
      <c r="J736" s="134" t="s">
        <v>18995</v>
      </c>
    </row>
    <row r="737" spans="1:10" x14ac:dyDescent="0.25">
      <c r="A737" t="s">
        <v>4855</v>
      </c>
      <c r="B737" t="s">
        <v>15306</v>
      </c>
      <c r="C737" t="s">
        <v>15387</v>
      </c>
      <c r="D737" t="s">
        <v>15196</v>
      </c>
      <c r="E737">
        <v>2655</v>
      </c>
      <c r="F737" t="s">
        <v>18305</v>
      </c>
      <c r="G737" s="111">
        <v>7448</v>
      </c>
      <c r="H737" t="s">
        <v>75</v>
      </c>
      <c r="I737" t="s">
        <v>20096</v>
      </c>
      <c r="J737" t="s">
        <v>18995</v>
      </c>
    </row>
    <row r="738" spans="1:10" x14ac:dyDescent="0.25">
      <c r="A738" s="134" t="s">
        <v>4855</v>
      </c>
      <c r="B738" s="134" t="s">
        <v>15306</v>
      </c>
      <c r="C738" s="134" t="s">
        <v>15387</v>
      </c>
      <c r="D738" s="134" t="s">
        <v>15196</v>
      </c>
      <c r="E738" s="134">
        <v>2657</v>
      </c>
      <c r="F738" s="134" t="s">
        <v>18321</v>
      </c>
      <c r="G738" s="135">
        <v>3176.75</v>
      </c>
      <c r="H738" s="134" t="s">
        <v>75</v>
      </c>
      <c r="I738" s="134" t="s">
        <v>20096</v>
      </c>
      <c r="J738" s="134" t="s">
        <v>18995</v>
      </c>
    </row>
    <row r="739" spans="1:10" x14ac:dyDescent="0.25">
      <c r="A739" t="s">
        <v>4855</v>
      </c>
      <c r="B739" t="s">
        <v>15194</v>
      </c>
      <c r="C739" t="s">
        <v>15387</v>
      </c>
      <c r="D739" t="s">
        <v>15196</v>
      </c>
      <c r="E739">
        <v>2486</v>
      </c>
      <c r="F739" t="s">
        <v>18690</v>
      </c>
      <c r="G739" s="111">
        <v>12445</v>
      </c>
      <c r="H739" t="s">
        <v>75</v>
      </c>
      <c r="I739" t="s">
        <v>20096</v>
      </c>
      <c r="J739" t="s">
        <v>18995</v>
      </c>
    </row>
    <row r="740" spans="1:10" x14ac:dyDescent="0.25">
      <c r="A740" s="134" t="s">
        <v>4855</v>
      </c>
      <c r="B740" s="134" t="s">
        <v>15233</v>
      </c>
      <c r="C740" s="134" t="s">
        <v>15387</v>
      </c>
      <c r="D740" s="134" t="s">
        <v>15196</v>
      </c>
      <c r="E740" s="134">
        <v>2686</v>
      </c>
      <c r="F740" s="134" t="s">
        <v>18306</v>
      </c>
      <c r="G740" s="135">
        <v>12540</v>
      </c>
      <c r="H740" s="134" t="s">
        <v>75</v>
      </c>
      <c r="I740" s="134" t="s">
        <v>20096</v>
      </c>
      <c r="J740" s="134" t="s">
        <v>18995</v>
      </c>
    </row>
    <row r="741" spans="1:10" x14ac:dyDescent="0.25">
      <c r="A741" t="s">
        <v>4855</v>
      </c>
      <c r="B741" t="s">
        <v>15281</v>
      </c>
      <c r="C741" t="s">
        <v>15387</v>
      </c>
      <c r="D741" t="s">
        <v>15196</v>
      </c>
      <c r="E741">
        <v>2591</v>
      </c>
      <c r="F741" t="s">
        <v>18311</v>
      </c>
      <c r="G741" s="111">
        <v>12692</v>
      </c>
      <c r="H741" t="s">
        <v>75</v>
      </c>
      <c r="I741" t="s">
        <v>20096</v>
      </c>
      <c r="J741" t="s">
        <v>18995</v>
      </c>
    </row>
    <row r="742" spans="1:10" x14ac:dyDescent="0.25">
      <c r="A742" s="134" t="s">
        <v>4855</v>
      </c>
      <c r="B742" s="134" t="s">
        <v>15281</v>
      </c>
      <c r="C742" s="134" t="s">
        <v>15387</v>
      </c>
      <c r="D742" s="134" t="s">
        <v>15196</v>
      </c>
      <c r="E742" s="134">
        <v>2595</v>
      </c>
      <c r="F742" s="134" t="s">
        <v>18313</v>
      </c>
      <c r="G742" s="135">
        <v>20634</v>
      </c>
      <c r="H742" s="134" t="s">
        <v>75</v>
      </c>
      <c r="I742" s="134" t="s">
        <v>20096</v>
      </c>
      <c r="J742" s="134" t="s">
        <v>18995</v>
      </c>
    </row>
    <row r="743" spans="1:10" x14ac:dyDescent="0.25">
      <c r="A743" t="s">
        <v>21865</v>
      </c>
      <c r="B743" t="s">
        <v>15300</v>
      </c>
      <c r="C743" t="s">
        <v>15387</v>
      </c>
      <c r="D743" t="s">
        <v>15196</v>
      </c>
      <c r="E743">
        <v>4321</v>
      </c>
      <c r="F743" t="s">
        <v>21742</v>
      </c>
      <c r="G743" s="111">
        <v>14893.16</v>
      </c>
      <c r="H743" t="s">
        <v>75</v>
      </c>
      <c r="I743" t="s">
        <v>20096</v>
      </c>
      <c r="J743" t="s">
        <v>18995</v>
      </c>
    </row>
    <row r="744" spans="1:10" x14ac:dyDescent="0.25">
      <c r="A744" s="134" t="s">
        <v>19060</v>
      </c>
      <c r="B744" s="134" t="s">
        <v>15320</v>
      </c>
      <c r="C744" s="134" t="s">
        <v>15387</v>
      </c>
      <c r="D744" s="134" t="s">
        <v>15196</v>
      </c>
      <c r="E744" s="134">
        <v>4461</v>
      </c>
      <c r="F744" s="134" t="s">
        <v>18307</v>
      </c>
      <c r="G744" s="135">
        <v>2985</v>
      </c>
      <c r="H744" s="134" t="s">
        <v>75</v>
      </c>
      <c r="I744" s="134" t="s">
        <v>20096</v>
      </c>
      <c r="J744" s="134" t="s">
        <v>18995</v>
      </c>
    </row>
    <row r="745" spans="1:10" x14ac:dyDescent="0.25">
      <c r="A745" t="s">
        <v>4855</v>
      </c>
      <c r="B745" t="s">
        <v>15216</v>
      </c>
      <c r="C745" t="s">
        <v>15387</v>
      </c>
      <c r="D745" t="s">
        <v>15196</v>
      </c>
      <c r="E745">
        <v>2497</v>
      </c>
      <c r="F745" t="s">
        <v>18700</v>
      </c>
      <c r="G745" s="111">
        <v>43666.75</v>
      </c>
      <c r="H745" t="s">
        <v>75</v>
      </c>
      <c r="I745" t="s">
        <v>20096</v>
      </c>
      <c r="J745" t="s">
        <v>18995</v>
      </c>
    </row>
    <row r="746" spans="1:10" x14ac:dyDescent="0.25">
      <c r="A746" s="134" t="s">
        <v>4855</v>
      </c>
      <c r="B746" s="134" t="s">
        <v>15300</v>
      </c>
      <c r="C746" s="134" t="s">
        <v>15387</v>
      </c>
      <c r="D746" s="134" t="s">
        <v>15196</v>
      </c>
      <c r="E746" s="134">
        <v>2612</v>
      </c>
      <c r="F746" s="134" t="s">
        <v>18295</v>
      </c>
      <c r="G746" s="135">
        <v>29008.04</v>
      </c>
      <c r="H746" s="134" t="s">
        <v>75</v>
      </c>
      <c r="I746" s="134" t="s">
        <v>20096</v>
      </c>
      <c r="J746" s="134" t="s">
        <v>18995</v>
      </c>
    </row>
    <row r="747" spans="1:10" x14ac:dyDescent="0.25">
      <c r="A747" t="s">
        <v>4855</v>
      </c>
      <c r="B747" t="s">
        <v>15300</v>
      </c>
      <c r="C747" t="s">
        <v>15387</v>
      </c>
      <c r="D747" t="s">
        <v>15196</v>
      </c>
      <c r="E747">
        <v>2603</v>
      </c>
      <c r="F747" t="s">
        <v>18296</v>
      </c>
      <c r="G747" s="111">
        <v>2047.02</v>
      </c>
      <c r="H747" t="s">
        <v>75</v>
      </c>
      <c r="I747" t="s">
        <v>20096</v>
      </c>
      <c r="J747" t="s">
        <v>18995</v>
      </c>
    </row>
    <row r="748" spans="1:10" x14ac:dyDescent="0.25">
      <c r="A748" s="134" t="s">
        <v>4855</v>
      </c>
      <c r="B748" s="134" t="s">
        <v>15300</v>
      </c>
      <c r="C748" s="134" t="s">
        <v>15387</v>
      </c>
      <c r="D748" s="134" t="s">
        <v>15196</v>
      </c>
      <c r="E748" s="134">
        <v>2604</v>
      </c>
      <c r="F748" s="134" t="s">
        <v>18297</v>
      </c>
      <c r="G748" s="135">
        <v>1294.62</v>
      </c>
      <c r="H748" s="134" t="s">
        <v>75</v>
      </c>
      <c r="I748" s="134" t="s">
        <v>20096</v>
      </c>
      <c r="J748" s="134" t="s">
        <v>18995</v>
      </c>
    </row>
    <row r="749" spans="1:10" x14ac:dyDescent="0.25">
      <c r="A749" t="s">
        <v>4855</v>
      </c>
      <c r="B749" t="s">
        <v>15300</v>
      </c>
      <c r="C749" t="s">
        <v>15387</v>
      </c>
      <c r="D749" t="s">
        <v>15196</v>
      </c>
      <c r="E749">
        <v>2606</v>
      </c>
      <c r="F749" t="s">
        <v>18298</v>
      </c>
      <c r="G749" s="111">
        <v>47666.02</v>
      </c>
      <c r="H749" t="s">
        <v>75</v>
      </c>
      <c r="I749" t="s">
        <v>20096</v>
      </c>
      <c r="J749" t="s">
        <v>18995</v>
      </c>
    </row>
    <row r="750" spans="1:10" x14ac:dyDescent="0.25">
      <c r="A750" s="134" t="s">
        <v>4855</v>
      </c>
      <c r="B750" s="134" t="s">
        <v>15300</v>
      </c>
      <c r="C750" s="134" t="s">
        <v>15387</v>
      </c>
      <c r="D750" s="134" t="s">
        <v>15196</v>
      </c>
      <c r="E750" s="134">
        <v>2608</v>
      </c>
      <c r="F750" s="134" t="s">
        <v>18299</v>
      </c>
      <c r="G750" s="135">
        <v>53212.12</v>
      </c>
      <c r="H750" s="134" t="s">
        <v>75</v>
      </c>
      <c r="I750" s="134" t="s">
        <v>20096</v>
      </c>
      <c r="J750" s="134" t="s">
        <v>18995</v>
      </c>
    </row>
    <row r="751" spans="1:10" x14ac:dyDescent="0.25">
      <c r="A751" t="s">
        <v>19061</v>
      </c>
      <c r="B751" t="s">
        <v>15553</v>
      </c>
      <c r="C751" t="s">
        <v>15387</v>
      </c>
      <c r="D751" t="s">
        <v>15196</v>
      </c>
      <c r="E751">
        <v>4707</v>
      </c>
      <c r="F751" t="s">
        <v>18308</v>
      </c>
      <c r="G751" s="111">
        <v>8240</v>
      </c>
      <c r="H751" t="s">
        <v>75</v>
      </c>
      <c r="I751" t="s">
        <v>20096</v>
      </c>
      <c r="J751" t="s">
        <v>18995</v>
      </c>
    </row>
    <row r="752" spans="1:10" x14ac:dyDescent="0.25">
      <c r="A752" s="134" t="s">
        <v>4855</v>
      </c>
      <c r="B752" s="134" t="s">
        <v>15409</v>
      </c>
      <c r="C752" s="134" t="s">
        <v>15409</v>
      </c>
      <c r="D752" s="134" t="s">
        <v>15196</v>
      </c>
      <c r="E752" s="134">
        <v>2811</v>
      </c>
      <c r="F752" s="134" t="s">
        <v>21866</v>
      </c>
      <c r="G752" s="135">
        <v>29415</v>
      </c>
      <c r="H752" s="134" t="s">
        <v>75</v>
      </c>
      <c r="I752" s="134" t="s">
        <v>20096</v>
      </c>
      <c r="J752" s="134" t="s">
        <v>18995</v>
      </c>
    </row>
    <row r="753" spans="1:10" x14ac:dyDescent="0.25">
      <c r="A753" t="s">
        <v>4855</v>
      </c>
      <c r="B753" t="s">
        <v>15409</v>
      </c>
      <c r="C753" t="s">
        <v>15409</v>
      </c>
      <c r="D753" t="s">
        <v>15196</v>
      </c>
      <c r="E753">
        <v>2814</v>
      </c>
      <c r="F753" t="s">
        <v>21867</v>
      </c>
      <c r="G753" s="111">
        <v>7704</v>
      </c>
      <c r="H753" t="s">
        <v>75</v>
      </c>
      <c r="I753" t="s">
        <v>20096</v>
      </c>
      <c r="J753" t="s">
        <v>18995</v>
      </c>
    </row>
    <row r="754" spans="1:10" x14ac:dyDescent="0.25">
      <c r="A754" s="134" t="s">
        <v>4855</v>
      </c>
      <c r="B754" s="134" t="s">
        <v>15336</v>
      </c>
      <c r="C754" s="134" t="s">
        <v>15409</v>
      </c>
      <c r="D754" s="134" t="s">
        <v>15196</v>
      </c>
      <c r="E754" s="134">
        <v>2552</v>
      </c>
      <c r="F754" s="134" t="s">
        <v>18310</v>
      </c>
      <c r="G754" s="135">
        <v>32245</v>
      </c>
      <c r="H754" s="134" t="s">
        <v>75</v>
      </c>
      <c r="I754" s="134" t="s">
        <v>20096</v>
      </c>
      <c r="J754" s="134" t="s">
        <v>18995</v>
      </c>
    </row>
    <row r="755" spans="1:10" x14ac:dyDescent="0.25">
      <c r="A755" t="s">
        <v>4855</v>
      </c>
      <c r="B755" t="s">
        <v>15276</v>
      </c>
      <c r="C755" t="s">
        <v>15409</v>
      </c>
      <c r="D755" t="s">
        <v>15196</v>
      </c>
      <c r="E755">
        <v>2765</v>
      </c>
      <c r="F755" t="s">
        <v>21868</v>
      </c>
      <c r="G755" s="111">
        <v>8113</v>
      </c>
      <c r="H755" t="s">
        <v>75</v>
      </c>
      <c r="I755" t="s">
        <v>20096</v>
      </c>
      <c r="J755" t="s">
        <v>18995</v>
      </c>
    </row>
    <row r="756" spans="1:10" x14ac:dyDescent="0.25">
      <c r="A756" s="134" t="s">
        <v>4855</v>
      </c>
      <c r="B756" s="134" t="s">
        <v>15281</v>
      </c>
      <c r="C756" s="134" t="s">
        <v>15409</v>
      </c>
      <c r="D756" s="134" t="s">
        <v>15196</v>
      </c>
      <c r="E756" s="134">
        <v>2593</v>
      </c>
      <c r="F756" s="134" t="s">
        <v>18312</v>
      </c>
      <c r="G756" s="135">
        <v>15894.26</v>
      </c>
      <c r="H756" s="134" t="s">
        <v>75</v>
      </c>
      <c r="I756" s="134" t="s">
        <v>20096</v>
      </c>
      <c r="J756" s="134" t="s">
        <v>18995</v>
      </c>
    </row>
    <row r="757" spans="1:10" x14ac:dyDescent="0.25">
      <c r="A757" t="s">
        <v>18997</v>
      </c>
      <c r="B757" t="s">
        <v>15263</v>
      </c>
      <c r="C757" t="s">
        <v>15409</v>
      </c>
      <c r="D757" t="s">
        <v>15196</v>
      </c>
      <c r="E757">
        <v>4712</v>
      </c>
      <c r="F757" t="s">
        <v>18247</v>
      </c>
      <c r="G757" s="111">
        <v>10000</v>
      </c>
      <c r="H757" t="s">
        <v>75</v>
      </c>
      <c r="I757" t="s">
        <v>20096</v>
      </c>
      <c r="J757" t="s">
        <v>18995</v>
      </c>
    </row>
    <row r="758" spans="1:10" x14ac:dyDescent="0.25">
      <c r="A758" s="134" t="s">
        <v>21869</v>
      </c>
      <c r="B758" s="134" t="s">
        <v>15409</v>
      </c>
      <c r="C758" s="134" t="s">
        <v>15409</v>
      </c>
      <c r="D758" s="134" t="s">
        <v>15196</v>
      </c>
      <c r="E758" s="134">
        <v>4626</v>
      </c>
      <c r="F758" s="134" t="s">
        <v>21870</v>
      </c>
      <c r="G758" s="135">
        <v>18675</v>
      </c>
      <c r="H758" s="134" t="s">
        <v>75</v>
      </c>
      <c r="I758" s="134" t="s">
        <v>20096</v>
      </c>
      <c r="J758" s="134" t="s">
        <v>18995</v>
      </c>
    </row>
    <row r="759" spans="1:10" x14ac:dyDescent="0.25">
      <c r="A759" t="s">
        <v>21871</v>
      </c>
      <c r="B759" t="s">
        <v>15409</v>
      </c>
      <c r="C759" t="s">
        <v>15409</v>
      </c>
      <c r="D759" t="s">
        <v>15196</v>
      </c>
      <c r="E759">
        <v>4748</v>
      </c>
      <c r="F759" t="s">
        <v>21872</v>
      </c>
      <c r="G759" s="111">
        <v>3900</v>
      </c>
      <c r="H759" t="s">
        <v>75</v>
      </c>
      <c r="I759" t="s">
        <v>20096</v>
      </c>
      <c r="J759" t="s">
        <v>18995</v>
      </c>
    </row>
    <row r="760" spans="1:10" x14ac:dyDescent="0.25">
      <c r="A760" s="134" t="s">
        <v>21873</v>
      </c>
      <c r="B760" s="134" t="s">
        <v>15409</v>
      </c>
      <c r="C760" s="134" t="s">
        <v>15409</v>
      </c>
      <c r="D760" s="134" t="s">
        <v>15196</v>
      </c>
      <c r="E760" s="134">
        <v>4747</v>
      </c>
      <c r="F760" s="134" t="s">
        <v>21874</v>
      </c>
      <c r="G760" s="135">
        <v>21000</v>
      </c>
      <c r="H760" s="134" t="s">
        <v>75</v>
      </c>
      <c r="I760" s="134" t="s">
        <v>20096</v>
      </c>
      <c r="J760" s="134" t="s">
        <v>18995</v>
      </c>
    </row>
    <row r="761" spans="1:10" x14ac:dyDescent="0.25">
      <c r="A761" t="s">
        <v>21875</v>
      </c>
      <c r="B761" t="s">
        <v>15409</v>
      </c>
      <c r="C761" t="s">
        <v>15409</v>
      </c>
      <c r="D761" t="s">
        <v>15196</v>
      </c>
      <c r="E761">
        <v>4021</v>
      </c>
      <c r="F761" t="s">
        <v>21876</v>
      </c>
      <c r="G761" s="111">
        <v>10980</v>
      </c>
      <c r="H761" t="s">
        <v>75</v>
      </c>
      <c r="I761" t="s">
        <v>20096</v>
      </c>
      <c r="J761" t="s">
        <v>18995</v>
      </c>
    </row>
    <row r="762" spans="1:10" x14ac:dyDescent="0.25">
      <c r="A762" s="134" t="s">
        <v>21877</v>
      </c>
      <c r="B762" s="134" t="s">
        <v>15330</v>
      </c>
      <c r="C762" s="134" t="s">
        <v>15409</v>
      </c>
      <c r="D762" s="134" t="s">
        <v>15196</v>
      </c>
      <c r="E762" s="134">
        <v>3756</v>
      </c>
      <c r="F762" s="134" t="s">
        <v>21878</v>
      </c>
      <c r="G762" s="135">
        <v>1120</v>
      </c>
      <c r="H762" s="134" t="s">
        <v>75</v>
      </c>
      <c r="I762" s="134" t="s">
        <v>20096</v>
      </c>
      <c r="J762" s="134" t="s">
        <v>18995</v>
      </c>
    </row>
    <row r="763" spans="1:10" x14ac:dyDescent="0.25">
      <c r="A763" t="s">
        <v>21879</v>
      </c>
      <c r="B763" t="s">
        <v>15511</v>
      </c>
      <c r="C763" t="s">
        <v>15433</v>
      </c>
      <c r="D763" t="s">
        <v>15196</v>
      </c>
      <c r="E763">
        <v>1234</v>
      </c>
      <c r="F763" t="s">
        <v>21880</v>
      </c>
      <c r="G763" s="111">
        <v>183.6</v>
      </c>
      <c r="H763" t="s">
        <v>75</v>
      </c>
      <c r="I763" t="s">
        <v>20096</v>
      </c>
      <c r="J763" t="s">
        <v>18995</v>
      </c>
    </row>
    <row r="764" spans="1:10" x14ac:dyDescent="0.25">
      <c r="A764" s="134" t="s">
        <v>4855</v>
      </c>
      <c r="B764" s="134" t="s">
        <v>15433</v>
      </c>
      <c r="C764" s="134" t="s">
        <v>15433</v>
      </c>
      <c r="D764" s="134" t="s">
        <v>15196</v>
      </c>
      <c r="E764" s="134">
        <v>2827</v>
      </c>
      <c r="F764" s="134" t="s">
        <v>21881</v>
      </c>
      <c r="G764" s="135">
        <v>9600</v>
      </c>
      <c r="H764" s="134" t="s">
        <v>75</v>
      </c>
      <c r="I764" s="134" t="s">
        <v>20096</v>
      </c>
      <c r="J764" s="134" t="s">
        <v>18995</v>
      </c>
    </row>
    <row r="765" spans="1:10" x14ac:dyDescent="0.25">
      <c r="A765" t="s">
        <v>4855</v>
      </c>
      <c r="B765" t="s">
        <v>15433</v>
      </c>
      <c r="C765" t="s">
        <v>15433</v>
      </c>
      <c r="D765" t="s">
        <v>15196</v>
      </c>
      <c r="E765">
        <v>2833</v>
      </c>
      <c r="F765" t="s">
        <v>21882</v>
      </c>
      <c r="G765" s="111">
        <v>11235</v>
      </c>
      <c r="H765" t="s">
        <v>75</v>
      </c>
      <c r="I765" t="s">
        <v>20096</v>
      </c>
      <c r="J765" t="s">
        <v>18995</v>
      </c>
    </row>
    <row r="766" spans="1:10" x14ac:dyDescent="0.25">
      <c r="A766" s="134" t="s">
        <v>4855</v>
      </c>
      <c r="B766" s="134" t="s">
        <v>15433</v>
      </c>
      <c r="C766" s="134" t="s">
        <v>15433</v>
      </c>
      <c r="D766" s="134" t="s">
        <v>15196</v>
      </c>
      <c r="E766" s="134">
        <v>2835</v>
      </c>
      <c r="F766" s="134" t="s">
        <v>21883</v>
      </c>
      <c r="G766" s="135">
        <v>30480</v>
      </c>
      <c r="H766" s="134" t="s">
        <v>75</v>
      </c>
      <c r="I766" s="134" t="s">
        <v>20096</v>
      </c>
      <c r="J766" s="134" t="s">
        <v>18995</v>
      </c>
    </row>
    <row r="767" spans="1:10" x14ac:dyDescent="0.25">
      <c r="A767" t="s">
        <v>4855</v>
      </c>
      <c r="B767" t="s">
        <v>15306</v>
      </c>
      <c r="C767" t="s">
        <v>15433</v>
      </c>
      <c r="D767" t="s">
        <v>15196</v>
      </c>
      <c r="E767">
        <v>2644</v>
      </c>
      <c r="F767" t="s">
        <v>18315</v>
      </c>
      <c r="G767" s="111">
        <v>4740.5</v>
      </c>
      <c r="H767" t="s">
        <v>75</v>
      </c>
      <c r="I767" t="s">
        <v>20096</v>
      </c>
      <c r="J767" t="s">
        <v>18995</v>
      </c>
    </row>
    <row r="768" spans="1:10" x14ac:dyDescent="0.25">
      <c r="A768" s="134" t="s">
        <v>4855</v>
      </c>
      <c r="B768" s="134" t="s">
        <v>15306</v>
      </c>
      <c r="C768" s="134" t="s">
        <v>15433</v>
      </c>
      <c r="D768" s="134" t="s">
        <v>15196</v>
      </c>
      <c r="E768" s="134">
        <v>2646</v>
      </c>
      <c r="F768" s="134" t="s">
        <v>18316</v>
      </c>
      <c r="G768" s="135">
        <v>9063</v>
      </c>
      <c r="H768" s="134" t="s">
        <v>75</v>
      </c>
      <c r="I768" s="134" t="s">
        <v>20096</v>
      </c>
      <c r="J768" s="134" t="s">
        <v>18995</v>
      </c>
    </row>
    <row r="769" spans="1:10" x14ac:dyDescent="0.25">
      <c r="A769" t="s">
        <v>4855</v>
      </c>
      <c r="B769" t="s">
        <v>15306</v>
      </c>
      <c r="C769" t="s">
        <v>15433</v>
      </c>
      <c r="D769" t="s">
        <v>15196</v>
      </c>
      <c r="E769">
        <v>2647</v>
      </c>
      <c r="F769" t="s">
        <v>18317</v>
      </c>
      <c r="G769" s="111">
        <v>17185.5</v>
      </c>
      <c r="H769" t="s">
        <v>75</v>
      </c>
      <c r="I769" t="s">
        <v>20096</v>
      </c>
      <c r="J769" t="s">
        <v>18995</v>
      </c>
    </row>
    <row r="770" spans="1:10" x14ac:dyDescent="0.25">
      <c r="A770" s="134" t="s">
        <v>4855</v>
      </c>
      <c r="B770" s="134" t="s">
        <v>15306</v>
      </c>
      <c r="C770" s="134" t="s">
        <v>15433</v>
      </c>
      <c r="D770" s="134" t="s">
        <v>15196</v>
      </c>
      <c r="E770" s="134">
        <v>2648</v>
      </c>
      <c r="F770" s="134" t="s">
        <v>18318</v>
      </c>
      <c r="G770" s="135">
        <v>3021</v>
      </c>
      <c r="H770" s="134" t="s">
        <v>75</v>
      </c>
      <c r="I770" s="134" t="s">
        <v>20096</v>
      </c>
      <c r="J770" s="134" t="s">
        <v>18995</v>
      </c>
    </row>
    <row r="771" spans="1:10" x14ac:dyDescent="0.25">
      <c r="A771" t="s">
        <v>4855</v>
      </c>
      <c r="B771" t="s">
        <v>15306</v>
      </c>
      <c r="C771" t="s">
        <v>15433</v>
      </c>
      <c r="D771" t="s">
        <v>15196</v>
      </c>
      <c r="E771">
        <v>2649</v>
      </c>
      <c r="F771" t="s">
        <v>18319</v>
      </c>
      <c r="G771" s="111">
        <v>18686.5</v>
      </c>
      <c r="H771" t="s">
        <v>75</v>
      </c>
      <c r="I771" t="s">
        <v>20096</v>
      </c>
      <c r="J771" t="s">
        <v>18995</v>
      </c>
    </row>
    <row r="772" spans="1:10" x14ac:dyDescent="0.25">
      <c r="A772" s="134" t="s">
        <v>4855</v>
      </c>
      <c r="B772" s="134" t="s">
        <v>15433</v>
      </c>
      <c r="C772" s="134" t="s">
        <v>15433</v>
      </c>
      <c r="D772" s="134" t="s">
        <v>15196</v>
      </c>
      <c r="E772" s="134">
        <v>2360</v>
      </c>
      <c r="F772" s="134" t="s">
        <v>21812</v>
      </c>
      <c r="G772" s="135">
        <v>10000</v>
      </c>
      <c r="H772" s="134" t="s">
        <v>75</v>
      </c>
      <c r="I772" s="134" t="s">
        <v>20096</v>
      </c>
      <c r="J772" s="134" t="s">
        <v>18995</v>
      </c>
    </row>
    <row r="773" spans="1:10" x14ac:dyDescent="0.25">
      <c r="A773" t="s">
        <v>4855</v>
      </c>
      <c r="B773" t="s">
        <v>15601</v>
      </c>
      <c r="C773" t="s">
        <v>15433</v>
      </c>
      <c r="D773" t="s">
        <v>15196</v>
      </c>
      <c r="E773">
        <v>2664</v>
      </c>
      <c r="F773" t="s">
        <v>18324</v>
      </c>
      <c r="G773" s="111">
        <v>16758</v>
      </c>
      <c r="H773" t="s">
        <v>75</v>
      </c>
      <c r="I773" t="s">
        <v>20096</v>
      </c>
      <c r="J773" t="s">
        <v>18995</v>
      </c>
    </row>
    <row r="774" spans="1:10" x14ac:dyDescent="0.25">
      <c r="A774" s="134" t="s">
        <v>19083</v>
      </c>
      <c r="B774" s="134" t="s">
        <v>15300</v>
      </c>
      <c r="C774" s="134" t="s">
        <v>15433</v>
      </c>
      <c r="D774" s="134" t="s">
        <v>15196</v>
      </c>
      <c r="E774" s="134">
        <v>4271</v>
      </c>
      <c r="F774" s="134" t="s">
        <v>18326</v>
      </c>
      <c r="G774" s="135">
        <v>10065.25</v>
      </c>
      <c r="H774" s="134" t="s">
        <v>75</v>
      </c>
      <c r="I774" s="134" t="s">
        <v>20096</v>
      </c>
      <c r="J774" s="134" t="s">
        <v>18995</v>
      </c>
    </row>
    <row r="775" spans="1:10" x14ac:dyDescent="0.25">
      <c r="A775" t="s">
        <v>4855</v>
      </c>
      <c r="B775" t="s">
        <v>15428</v>
      </c>
      <c r="C775" t="s">
        <v>15511</v>
      </c>
      <c r="D775" t="s">
        <v>15196</v>
      </c>
      <c r="E775">
        <v>2622</v>
      </c>
      <c r="F775" t="s">
        <v>18327</v>
      </c>
      <c r="G775" s="111">
        <v>15354.96</v>
      </c>
      <c r="H775" t="s">
        <v>75</v>
      </c>
      <c r="I775" t="s">
        <v>20096</v>
      </c>
      <c r="J775" t="s">
        <v>18995</v>
      </c>
    </row>
    <row r="776" spans="1:10" x14ac:dyDescent="0.25">
      <c r="A776" s="134" t="s">
        <v>4855</v>
      </c>
      <c r="B776" s="134" t="s">
        <v>15511</v>
      </c>
      <c r="C776" s="134" t="s">
        <v>15511</v>
      </c>
      <c r="D776" s="134" t="s">
        <v>15196</v>
      </c>
      <c r="E776" s="134">
        <v>2828</v>
      </c>
      <c r="F776" s="134" t="s">
        <v>21884</v>
      </c>
      <c r="G776" s="135">
        <v>61000</v>
      </c>
      <c r="H776" s="134" t="s">
        <v>75</v>
      </c>
      <c r="I776" s="134" t="s">
        <v>20096</v>
      </c>
      <c r="J776" s="134" t="s">
        <v>18995</v>
      </c>
    </row>
    <row r="777" spans="1:10" x14ac:dyDescent="0.25">
      <c r="A777" t="s">
        <v>4855</v>
      </c>
      <c r="B777" t="s">
        <v>15306</v>
      </c>
      <c r="C777" t="s">
        <v>15511</v>
      </c>
      <c r="D777" t="s">
        <v>15196</v>
      </c>
      <c r="E777">
        <v>2645</v>
      </c>
      <c r="F777" t="s">
        <v>18332</v>
      </c>
      <c r="G777" s="111">
        <v>33820</v>
      </c>
      <c r="H777" t="s">
        <v>75</v>
      </c>
      <c r="I777" t="s">
        <v>20096</v>
      </c>
      <c r="J777" t="s">
        <v>18995</v>
      </c>
    </row>
    <row r="778" spans="1:10" x14ac:dyDescent="0.25">
      <c r="A778" s="134" t="s">
        <v>4855</v>
      </c>
      <c r="B778" s="134" t="s">
        <v>15276</v>
      </c>
      <c r="C778" s="134" t="s">
        <v>15511</v>
      </c>
      <c r="D778" s="134" t="s">
        <v>15196</v>
      </c>
      <c r="E778" s="134">
        <v>2742</v>
      </c>
      <c r="F778" s="134" t="s">
        <v>21885</v>
      </c>
      <c r="G778" s="135">
        <v>5319.16</v>
      </c>
      <c r="H778" s="134" t="s">
        <v>75</v>
      </c>
      <c r="I778" s="134" t="s">
        <v>20096</v>
      </c>
      <c r="J778" s="134" t="s">
        <v>18995</v>
      </c>
    </row>
    <row r="779" spans="1:10" x14ac:dyDescent="0.25">
      <c r="A779" t="s">
        <v>4855</v>
      </c>
      <c r="B779" t="s">
        <v>15306</v>
      </c>
      <c r="C779" t="s">
        <v>15511</v>
      </c>
      <c r="D779" t="s">
        <v>15196</v>
      </c>
      <c r="E779">
        <v>2650</v>
      </c>
      <c r="F779" t="s">
        <v>18333</v>
      </c>
      <c r="G779" s="111">
        <v>19133</v>
      </c>
      <c r="H779" t="s">
        <v>75</v>
      </c>
      <c r="I779" t="s">
        <v>20096</v>
      </c>
      <c r="J779" t="s">
        <v>18995</v>
      </c>
    </row>
    <row r="780" spans="1:10" x14ac:dyDescent="0.25">
      <c r="A780" s="134" t="s">
        <v>4855</v>
      </c>
      <c r="B780" s="134" t="s">
        <v>15531</v>
      </c>
      <c r="C780" s="134" t="s">
        <v>15511</v>
      </c>
      <c r="D780" s="134" t="s">
        <v>15196</v>
      </c>
      <c r="E780" s="134">
        <v>2681</v>
      </c>
      <c r="F780" s="134" t="s">
        <v>18334</v>
      </c>
      <c r="G780" s="135">
        <v>3450</v>
      </c>
      <c r="H780" s="134" t="s">
        <v>75</v>
      </c>
      <c r="I780" s="134" t="s">
        <v>20096</v>
      </c>
      <c r="J780" s="134" t="s">
        <v>18995</v>
      </c>
    </row>
    <row r="781" spans="1:10" x14ac:dyDescent="0.25">
      <c r="A781" t="s">
        <v>4855</v>
      </c>
      <c r="B781" t="s">
        <v>15330</v>
      </c>
      <c r="C781" t="s">
        <v>15511</v>
      </c>
      <c r="D781" t="s">
        <v>15196</v>
      </c>
      <c r="E781">
        <v>2790</v>
      </c>
      <c r="F781" t="s">
        <v>21886</v>
      </c>
      <c r="G781" s="111">
        <v>22320</v>
      </c>
      <c r="H781" t="s">
        <v>75</v>
      </c>
      <c r="I781" t="s">
        <v>20096</v>
      </c>
      <c r="J781" t="s">
        <v>18995</v>
      </c>
    </row>
    <row r="782" spans="1:10" x14ac:dyDescent="0.25">
      <c r="A782" s="134" t="s">
        <v>21887</v>
      </c>
      <c r="B782" s="134" t="s">
        <v>15300</v>
      </c>
      <c r="C782" s="134" t="s">
        <v>15511</v>
      </c>
      <c r="D782" s="134" t="s">
        <v>15196</v>
      </c>
      <c r="E782" s="134">
        <v>4479</v>
      </c>
      <c r="F782" s="134" t="s">
        <v>18336</v>
      </c>
      <c r="G782" s="135">
        <v>1920</v>
      </c>
      <c r="H782" s="134" t="s">
        <v>75</v>
      </c>
      <c r="I782" s="134" t="s">
        <v>20096</v>
      </c>
      <c r="J782" s="134" t="s">
        <v>18995</v>
      </c>
    </row>
    <row r="783" spans="1:10" x14ac:dyDescent="0.25">
      <c r="A783" t="s">
        <v>4855</v>
      </c>
      <c r="B783" t="s">
        <v>15884</v>
      </c>
      <c r="C783" t="s">
        <v>15546</v>
      </c>
      <c r="D783" t="s">
        <v>15196</v>
      </c>
      <c r="E783">
        <v>2314</v>
      </c>
      <c r="F783" t="s">
        <v>18843</v>
      </c>
      <c r="G783" s="111">
        <v>20035.5</v>
      </c>
      <c r="H783" t="s">
        <v>75</v>
      </c>
      <c r="I783" t="s">
        <v>20096</v>
      </c>
      <c r="J783" t="s">
        <v>18995</v>
      </c>
    </row>
    <row r="784" spans="1:10" x14ac:dyDescent="0.25">
      <c r="A784" s="134" t="s">
        <v>4855</v>
      </c>
      <c r="B784" s="134" t="s">
        <v>15428</v>
      </c>
      <c r="C784" s="134" t="s">
        <v>15546</v>
      </c>
      <c r="D784" s="134" t="s">
        <v>15196</v>
      </c>
      <c r="E784" s="134">
        <v>2623</v>
      </c>
      <c r="F784" s="134" t="s">
        <v>18328</v>
      </c>
      <c r="G784" s="135">
        <v>40223</v>
      </c>
      <c r="H784" s="134" t="s">
        <v>75</v>
      </c>
      <c r="I784" s="134" t="s">
        <v>20096</v>
      </c>
      <c r="J784" s="134" t="s">
        <v>18995</v>
      </c>
    </row>
    <row r="785" spans="1:10" x14ac:dyDescent="0.25">
      <c r="A785" t="s">
        <v>4855</v>
      </c>
      <c r="B785" t="s">
        <v>15306</v>
      </c>
      <c r="C785" t="s">
        <v>15546</v>
      </c>
      <c r="D785" t="s">
        <v>15196</v>
      </c>
      <c r="E785">
        <v>2640</v>
      </c>
      <c r="F785" t="s">
        <v>18339</v>
      </c>
      <c r="G785" s="111">
        <v>17670</v>
      </c>
      <c r="H785" t="s">
        <v>75</v>
      </c>
      <c r="I785" t="s">
        <v>20096</v>
      </c>
      <c r="J785" t="s">
        <v>18995</v>
      </c>
    </row>
    <row r="786" spans="1:10" x14ac:dyDescent="0.25">
      <c r="A786" s="134" t="s">
        <v>4855</v>
      </c>
      <c r="B786" s="134" t="s">
        <v>15281</v>
      </c>
      <c r="C786" s="134" t="s">
        <v>15546</v>
      </c>
      <c r="D786" s="134" t="s">
        <v>15196</v>
      </c>
      <c r="E786" s="134">
        <v>2583</v>
      </c>
      <c r="F786" s="134" t="s">
        <v>18323</v>
      </c>
      <c r="G786" s="135">
        <v>9918</v>
      </c>
      <c r="H786" s="134" t="s">
        <v>75</v>
      </c>
      <c r="I786" s="134" t="s">
        <v>20096</v>
      </c>
      <c r="J786" s="134" t="s">
        <v>18995</v>
      </c>
    </row>
    <row r="787" spans="1:10" x14ac:dyDescent="0.25">
      <c r="A787" t="s">
        <v>19098</v>
      </c>
      <c r="B787" t="s">
        <v>15553</v>
      </c>
      <c r="C787" t="s">
        <v>15546</v>
      </c>
      <c r="D787" t="s">
        <v>15196</v>
      </c>
      <c r="E787">
        <v>4706</v>
      </c>
      <c r="F787" t="s">
        <v>18340</v>
      </c>
      <c r="G787" s="111">
        <v>10000</v>
      </c>
      <c r="H787" t="s">
        <v>75</v>
      </c>
      <c r="I787" t="s">
        <v>20096</v>
      </c>
      <c r="J787" t="s">
        <v>18995</v>
      </c>
    </row>
    <row r="788" spans="1:10" x14ac:dyDescent="0.25">
      <c r="A788" s="134" t="s">
        <v>19099</v>
      </c>
      <c r="B788" s="134" t="s">
        <v>15553</v>
      </c>
      <c r="C788" s="134" t="s">
        <v>15546</v>
      </c>
      <c r="D788" s="134" t="s">
        <v>15196</v>
      </c>
      <c r="E788" s="134">
        <v>4708</v>
      </c>
      <c r="F788" s="134" t="s">
        <v>18341</v>
      </c>
      <c r="G788" s="135">
        <v>4944</v>
      </c>
      <c r="H788" s="134" t="s">
        <v>75</v>
      </c>
      <c r="I788" s="134" t="s">
        <v>20096</v>
      </c>
      <c r="J788" s="134" t="s">
        <v>18995</v>
      </c>
    </row>
    <row r="789" spans="1:10" x14ac:dyDescent="0.25">
      <c r="A789" t="s">
        <v>19100</v>
      </c>
      <c r="B789" t="s">
        <v>15553</v>
      </c>
      <c r="C789" t="s">
        <v>15546</v>
      </c>
      <c r="D789" t="s">
        <v>15196</v>
      </c>
      <c r="E789">
        <v>4704</v>
      </c>
      <c r="F789" t="s">
        <v>18342</v>
      </c>
      <c r="G789" s="111">
        <v>3646.2</v>
      </c>
      <c r="H789" t="s">
        <v>75</v>
      </c>
      <c r="I789" t="s">
        <v>20096</v>
      </c>
      <c r="J789" t="s">
        <v>18995</v>
      </c>
    </row>
    <row r="790" spans="1:10" x14ac:dyDescent="0.25">
      <c r="A790" s="134" t="s">
        <v>19081</v>
      </c>
      <c r="B790" s="134" t="s">
        <v>15300</v>
      </c>
      <c r="C790" s="134" t="s">
        <v>15546</v>
      </c>
      <c r="D790" s="134" t="s">
        <v>15196</v>
      </c>
      <c r="E790" s="134">
        <v>4536</v>
      </c>
      <c r="F790" s="134" t="s">
        <v>18232</v>
      </c>
      <c r="G790" s="135">
        <v>2660</v>
      </c>
      <c r="H790" s="134" t="s">
        <v>75</v>
      </c>
      <c r="I790" s="134" t="s">
        <v>20096</v>
      </c>
      <c r="J790" s="134" t="s">
        <v>18995</v>
      </c>
    </row>
    <row r="791" spans="1:10" x14ac:dyDescent="0.25">
      <c r="A791" t="s">
        <v>21888</v>
      </c>
      <c r="B791" t="s">
        <v>15275</v>
      </c>
      <c r="C791" t="s">
        <v>15546</v>
      </c>
      <c r="D791" t="s">
        <v>15196</v>
      </c>
      <c r="E791">
        <v>3189</v>
      </c>
      <c r="F791" t="s">
        <v>18262</v>
      </c>
      <c r="G791" s="111">
        <v>1920</v>
      </c>
      <c r="H791" t="s">
        <v>75</v>
      </c>
      <c r="I791" t="s">
        <v>20096</v>
      </c>
      <c r="J791" t="s">
        <v>18995</v>
      </c>
    </row>
    <row r="792" spans="1:10" x14ac:dyDescent="0.25">
      <c r="A792" s="134" t="s">
        <v>21889</v>
      </c>
      <c r="B792" s="134" t="s">
        <v>15275</v>
      </c>
      <c r="C792" s="134" t="s">
        <v>15546</v>
      </c>
      <c r="D792" s="134" t="s">
        <v>15196</v>
      </c>
      <c r="E792" s="134">
        <v>3189</v>
      </c>
      <c r="F792" s="134" t="s">
        <v>18262</v>
      </c>
      <c r="G792" s="135">
        <v>1920</v>
      </c>
      <c r="H792" s="134" t="s">
        <v>75</v>
      </c>
      <c r="I792" s="134" t="s">
        <v>20096</v>
      </c>
      <c r="J792" s="134" t="s">
        <v>18995</v>
      </c>
    </row>
    <row r="793" spans="1:10" x14ac:dyDescent="0.25">
      <c r="A793" t="s">
        <v>21890</v>
      </c>
      <c r="B793" t="s">
        <v>15263</v>
      </c>
      <c r="C793" t="s">
        <v>15546</v>
      </c>
      <c r="D793" t="s">
        <v>15196</v>
      </c>
      <c r="E793">
        <v>3073</v>
      </c>
      <c r="F793" t="s">
        <v>18304</v>
      </c>
      <c r="G793" s="111">
        <v>1920</v>
      </c>
      <c r="H793" t="s">
        <v>75</v>
      </c>
      <c r="I793" t="s">
        <v>20096</v>
      </c>
      <c r="J793" t="s">
        <v>18995</v>
      </c>
    </row>
    <row r="794" spans="1:10" x14ac:dyDescent="0.25">
      <c r="A794" s="134" t="s">
        <v>4855</v>
      </c>
      <c r="B794" s="134" t="s">
        <v>15233</v>
      </c>
      <c r="C794" s="134" t="s">
        <v>15562</v>
      </c>
      <c r="D794" s="134" t="s">
        <v>15196</v>
      </c>
      <c r="E794" s="134">
        <v>2709</v>
      </c>
      <c r="F794" s="134" t="s">
        <v>18344</v>
      </c>
      <c r="G794" s="135">
        <v>5985</v>
      </c>
      <c r="H794" s="134" t="s">
        <v>75</v>
      </c>
      <c r="I794" s="134" t="s">
        <v>20096</v>
      </c>
      <c r="J794" s="134" t="s">
        <v>18995</v>
      </c>
    </row>
    <row r="795" spans="1:10" x14ac:dyDescent="0.25">
      <c r="A795" t="s">
        <v>4855</v>
      </c>
      <c r="B795" t="s">
        <v>15233</v>
      </c>
      <c r="C795" t="s">
        <v>15562</v>
      </c>
      <c r="D795" t="s">
        <v>15196</v>
      </c>
      <c r="E795">
        <v>2711</v>
      </c>
      <c r="F795" t="s">
        <v>18345</v>
      </c>
      <c r="G795" s="111">
        <v>8027.5</v>
      </c>
      <c r="H795" t="s">
        <v>75</v>
      </c>
      <c r="I795" t="s">
        <v>20096</v>
      </c>
      <c r="J795" t="s">
        <v>18995</v>
      </c>
    </row>
    <row r="796" spans="1:10" x14ac:dyDescent="0.25">
      <c r="A796" s="134" t="s">
        <v>4855</v>
      </c>
      <c r="B796" s="134" t="s">
        <v>15233</v>
      </c>
      <c r="C796" s="134" t="s">
        <v>15562</v>
      </c>
      <c r="D796" s="134" t="s">
        <v>15196</v>
      </c>
      <c r="E796" s="134">
        <v>2714</v>
      </c>
      <c r="F796" s="134" t="s">
        <v>18346</v>
      </c>
      <c r="G796" s="135">
        <v>54264</v>
      </c>
      <c r="H796" s="134" t="s">
        <v>75</v>
      </c>
      <c r="I796" s="134" t="s">
        <v>20096</v>
      </c>
      <c r="J796" s="134" t="s">
        <v>18995</v>
      </c>
    </row>
    <row r="797" spans="1:10" x14ac:dyDescent="0.25">
      <c r="A797" t="s">
        <v>4855</v>
      </c>
      <c r="B797" t="s">
        <v>15306</v>
      </c>
      <c r="C797" t="s">
        <v>15562</v>
      </c>
      <c r="D797" t="s">
        <v>15196</v>
      </c>
      <c r="E797">
        <v>2631</v>
      </c>
      <c r="F797" t="s">
        <v>18338</v>
      </c>
      <c r="G797" s="111">
        <v>17680</v>
      </c>
      <c r="H797" t="s">
        <v>75</v>
      </c>
      <c r="I797" t="s">
        <v>20096</v>
      </c>
      <c r="J797" t="s">
        <v>18995</v>
      </c>
    </row>
    <row r="798" spans="1:10" x14ac:dyDescent="0.25">
      <c r="A798" s="134" t="s">
        <v>4855</v>
      </c>
      <c r="B798" s="134" t="s">
        <v>15562</v>
      </c>
      <c r="C798" s="134" t="s">
        <v>15562</v>
      </c>
      <c r="D798" s="134" t="s">
        <v>15196</v>
      </c>
      <c r="E798" s="134">
        <v>2844</v>
      </c>
      <c r="F798" s="134" t="s">
        <v>21891</v>
      </c>
      <c r="G798" s="135">
        <v>11235</v>
      </c>
      <c r="H798" s="134" t="s">
        <v>75</v>
      </c>
      <c r="I798" s="134" t="s">
        <v>20096</v>
      </c>
      <c r="J798" s="134" t="s">
        <v>18995</v>
      </c>
    </row>
    <row r="799" spans="1:10" x14ac:dyDescent="0.25">
      <c r="A799" t="s">
        <v>4855</v>
      </c>
      <c r="B799" t="s">
        <v>15562</v>
      </c>
      <c r="C799" t="s">
        <v>15562</v>
      </c>
      <c r="D799" t="s">
        <v>15196</v>
      </c>
      <c r="E799">
        <v>2845</v>
      </c>
      <c r="F799" t="s">
        <v>21892</v>
      </c>
      <c r="G799" s="111">
        <v>3150</v>
      </c>
      <c r="H799" t="s">
        <v>75</v>
      </c>
      <c r="I799" t="s">
        <v>20096</v>
      </c>
      <c r="J799" t="s">
        <v>18995</v>
      </c>
    </row>
    <row r="800" spans="1:10" x14ac:dyDescent="0.25">
      <c r="A800" s="134" t="s">
        <v>4855</v>
      </c>
      <c r="B800" s="134" t="s">
        <v>15562</v>
      </c>
      <c r="C800" s="134" t="s">
        <v>15562</v>
      </c>
      <c r="D800" s="134" t="s">
        <v>15196</v>
      </c>
      <c r="E800" s="134">
        <v>2848</v>
      </c>
      <c r="F800" s="134" t="s">
        <v>21893</v>
      </c>
      <c r="G800" s="135">
        <v>9600</v>
      </c>
      <c r="H800" s="134" t="s">
        <v>75</v>
      </c>
      <c r="I800" s="134" t="s">
        <v>20096</v>
      </c>
      <c r="J800" s="134" t="s">
        <v>18995</v>
      </c>
    </row>
    <row r="801" spans="1:10" x14ac:dyDescent="0.25">
      <c r="A801" t="s">
        <v>4855</v>
      </c>
      <c r="B801" t="s">
        <v>15562</v>
      </c>
      <c r="C801" t="s">
        <v>15562</v>
      </c>
      <c r="D801" t="s">
        <v>15196</v>
      </c>
      <c r="E801">
        <v>2852</v>
      </c>
      <c r="F801" t="s">
        <v>21894</v>
      </c>
      <c r="G801" s="111">
        <v>18922</v>
      </c>
      <c r="H801" t="s">
        <v>75</v>
      </c>
      <c r="I801" t="s">
        <v>20096</v>
      </c>
      <c r="J801" t="s">
        <v>18995</v>
      </c>
    </row>
    <row r="802" spans="1:10" x14ac:dyDescent="0.25">
      <c r="A802" s="134" t="s">
        <v>4855</v>
      </c>
      <c r="B802" s="134" t="s">
        <v>15562</v>
      </c>
      <c r="C802" s="134" t="s">
        <v>15562</v>
      </c>
      <c r="D802" s="134" t="s">
        <v>15196</v>
      </c>
      <c r="E802" s="134">
        <v>2855</v>
      </c>
      <c r="F802" s="134" t="s">
        <v>21895</v>
      </c>
      <c r="G802" s="135">
        <v>20470</v>
      </c>
      <c r="H802" s="134" t="s">
        <v>75</v>
      </c>
      <c r="I802" s="134" t="s">
        <v>20096</v>
      </c>
      <c r="J802" s="134" t="s">
        <v>18995</v>
      </c>
    </row>
    <row r="803" spans="1:10" x14ac:dyDescent="0.25">
      <c r="A803" t="s">
        <v>4855</v>
      </c>
      <c r="B803" t="s">
        <v>15562</v>
      </c>
      <c r="C803" t="s">
        <v>15562</v>
      </c>
      <c r="D803" t="s">
        <v>15196</v>
      </c>
      <c r="E803">
        <v>2856</v>
      </c>
      <c r="F803" t="s">
        <v>21896</v>
      </c>
      <c r="G803" s="111">
        <v>7080</v>
      </c>
      <c r="H803" t="s">
        <v>75</v>
      </c>
      <c r="I803" t="s">
        <v>20096</v>
      </c>
      <c r="J803" t="s">
        <v>18995</v>
      </c>
    </row>
    <row r="804" spans="1:10" x14ac:dyDescent="0.25">
      <c r="A804" s="134" t="s">
        <v>4855</v>
      </c>
      <c r="B804" s="134" t="s">
        <v>15233</v>
      </c>
      <c r="C804" s="134" t="s">
        <v>15562</v>
      </c>
      <c r="D804" s="134" t="s">
        <v>15196</v>
      </c>
      <c r="E804" s="134">
        <v>2688</v>
      </c>
      <c r="F804" s="134" t="s">
        <v>18348</v>
      </c>
      <c r="G804" s="135">
        <v>3990</v>
      </c>
      <c r="H804" s="134" t="s">
        <v>75</v>
      </c>
      <c r="I804" s="134" t="s">
        <v>20096</v>
      </c>
      <c r="J804" s="134" t="s">
        <v>18995</v>
      </c>
    </row>
    <row r="805" spans="1:10" x14ac:dyDescent="0.25">
      <c r="A805" t="s">
        <v>4855</v>
      </c>
      <c r="B805" t="s">
        <v>15562</v>
      </c>
      <c r="C805" t="s">
        <v>15562</v>
      </c>
      <c r="D805" t="s">
        <v>15196</v>
      </c>
      <c r="E805">
        <v>2892</v>
      </c>
      <c r="F805" t="s">
        <v>21897</v>
      </c>
      <c r="G805" s="111">
        <v>13803</v>
      </c>
      <c r="H805" t="s">
        <v>75</v>
      </c>
      <c r="I805" t="s">
        <v>20096</v>
      </c>
      <c r="J805" t="s">
        <v>18995</v>
      </c>
    </row>
    <row r="806" spans="1:10" x14ac:dyDescent="0.25">
      <c r="A806" s="134" t="s">
        <v>19111</v>
      </c>
      <c r="B806" s="134" t="s">
        <v>15553</v>
      </c>
      <c r="C806" s="134" t="s">
        <v>15562</v>
      </c>
      <c r="D806" s="134" t="s">
        <v>15196</v>
      </c>
      <c r="E806" s="134">
        <v>4375</v>
      </c>
      <c r="F806" s="134" t="s">
        <v>18349</v>
      </c>
      <c r="G806" s="135">
        <v>3093.33</v>
      </c>
      <c r="H806" s="134" t="s">
        <v>75</v>
      </c>
      <c r="I806" s="134" t="s">
        <v>20096</v>
      </c>
      <c r="J806" s="134" t="s">
        <v>18995</v>
      </c>
    </row>
    <row r="807" spans="1:10" x14ac:dyDescent="0.25">
      <c r="A807" t="s">
        <v>21898</v>
      </c>
      <c r="B807" t="s">
        <v>15322</v>
      </c>
      <c r="C807" t="s">
        <v>15562</v>
      </c>
      <c r="D807" t="s">
        <v>15196</v>
      </c>
      <c r="E807">
        <v>3189</v>
      </c>
      <c r="F807" t="s">
        <v>18262</v>
      </c>
      <c r="G807" s="111">
        <v>1920</v>
      </c>
      <c r="H807" t="s">
        <v>75</v>
      </c>
      <c r="I807" t="s">
        <v>20096</v>
      </c>
      <c r="J807" t="s">
        <v>18995</v>
      </c>
    </row>
    <row r="808" spans="1:10" x14ac:dyDescent="0.25">
      <c r="A808" s="134" t="s">
        <v>21899</v>
      </c>
      <c r="B808" s="134" t="s">
        <v>15223</v>
      </c>
      <c r="C808" s="134" t="s">
        <v>15562</v>
      </c>
      <c r="D808" s="134" t="s">
        <v>15196</v>
      </c>
      <c r="E808" s="134">
        <v>3919</v>
      </c>
      <c r="F808" s="134" t="s">
        <v>18371</v>
      </c>
      <c r="G808" s="135">
        <v>1120</v>
      </c>
      <c r="H808" s="134" t="s">
        <v>75</v>
      </c>
      <c r="I808" s="134" t="s">
        <v>20096</v>
      </c>
      <c r="J808" s="134" t="s">
        <v>18995</v>
      </c>
    </row>
    <row r="809" spans="1:10" x14ac:dyDescent="0.25">
      <c r="A809" t="s">
        <v>4855</v>
      </c>
      <c r="B809" t="s">
        <v>15233</v>
      </c>
      <c r="C809" t="s">
        <v>15571</v>
      </c>
      <c r="D809" t="s">
        <v>15196</v>
      </c>
      <c r="E809">
        <v>2702</v>
      </c>
      <c r="F809" t="s">
        <v>18350</v>
      </c>
      <c r="G809" s="111">
        <v>11484.8</v>
      </c>
      <c r="H809" t="s">
        <v>75</v>
      </c>
      <c r="I809" t="s">
        <v>20096</v>
      </c>
      <c r="J809" t="s">
        <v>18995</v>
      </c>
    </row>
    <row r="810" spans="1:10" x14ac:dyDescent="0.25">
      <c r="A810" s="134" t="s">
        <v>4855</v>
      </c>
      <c r="B810" s="134" t="s">
        <v>15571</v>
      </c>
      <c r="C810" s="134" t="s">
        <v>15571</v>
      </c>
      <c r="D810" s="134" t="s">
        <v>15196</v>
      </c>
      <c r="E810" s="134">
        <v>2895</v>
      </c>
      <c r="F810" s="134" t="s">
        <v>21900</v>
      </c>
      <c r="G810" s="135">
        <v>11235</v>
      </c>
      <c r="H810" s="134" t="s">
        <v>75</v>
      </c>
      <c r="I810" s="134" t="s">
        <v>20096</v>
      </c>
      <c r="J810" s="134" t="s">
        <v>18995</v>
      </c>
    </row>
    <row r="811" spans="1:10" x14ac:dyDescent="0.25">
      <c r="A811" t="s">
        <v>4855</v>
      </c>
      <c r="B811" t="s">
        <v>15571</v>
      </c>
      <c r="C811" t="s">
        <v>15571</v>
      </c>
      <c r="D811" t="s">
        <v>15196</v>
      </c>
      <c r="E811">
        <v>2896</v>
      </c>
      <c r="F811" t="s">
        <v>21901</v>
      </c>
      <c r="G811" s="111">
        <v>17140</v>
      </c>
      <c r="H811" t="s">
        <v>75</v>
      </c>
      <c r="I811" t="s">
        <v>20096</v>
      </c>
      <c r="J811" t="s">
        <v>18995</v>
      </c>
    </row>
    <row r="812" spans="1:10" x14ac:dyDescent="0.25">
      <c r="A812" s="134" t="s">
        <v>4855</v>
      </c>
      <c r="B812" s="134" t="s">
        <v>15571</v>
      </c>
      <c r="C812" s="134" t="s">
        <v>15571</v>
      </c>
      <c r="D812" s="134" t="s">
        <v>15196</v>
      </c>
      <c r="E812" s="134">
        <v>2897</v>
      </c>
      <c r="F812" s="134" t="s">
        <v>21902</v>
      </c>
      <c r="G812" s="135">
        <v>11235</v>
      </c>
      <c r="H812" s="134" t="s">
        <v>75</v>
      </c>
      <c r="I812" s="134" t="s">
        <v>20096</v>
      </c>
      <c r="J812" s="134" t="s">
        <v>18995</v>
      </c>
    </row>
    <row r="813" spans="1:10" x14ac:dyDescent="0.25">
      <c r="A813" t="s">
        <v>19115</v>
      </c>
      <c r="B813" t="s">
        <v>15312</v>
      </c>
      <c r="C813" t="s">
        <v>15571</v>
      </c>
      <c r="D813" t="s">
        <v>15196</v>
      </c>
      <c r="E813">
        <v>4461</v>
      </c>
      <c r="F813" t="s">
        <v>18307</v>
      </c>
      <c r="G813" s="111">
        <v>7318.5</v>
      </c>
      <c r="H813" t="s">
        <v>75</v>
      </c>
      <c r="I813" t="s">
        <v>20096</v>
      </c>
      <c r="J813" t="s">
        <v>18995</v>
      </c>
    </row>
    <row r="814" spans="1:10" x14ac:dyDescent="0.25">
      <c r="A814" s="134" t="s">
        <v>19116</v>
      </c>
      <c r="B814" s="134" t="s">
        <v>15553</v>
      </c>
      <c r="C814" s="134" t="s">
        <v>15571</v>
      </c>
      <c r="D814" s="134" t="s">
        <v>15196</v>
      </c>
      <c r="E814" s="134">
        <v>4461</v>
      </c>
      <c r="F814" s="134" t="s">
        <v>18307</v>
      </c>
      <c r="G814" s="135">
        <v>11970</v>
      </c>
      <c r="H814" s="134" t="s">
        <v>75</v>
      </c>
      <c r="I814" s="134" t="s">
        <v>20096</v>
      </c>
      <c r="J814" s="134" t="s">
        <v>18995</v>
      </c>
    </row>
    <row r="815" spans="1:10" x14ac:dyDescent="0.25">
      <c r="A815" t="s">
        <v>21903</v>
      </c>
      <c r="B815" t="s">
        <v>15336</v>
      </c>
      <c r="C815" t="s">
        <v>15571</v>
      </c>
      <c r="D815" t="s">
        <v>15196</v>
      </c>
      <c r="E815">
        <v>3067</v>
      </c>
      <c r="F815" t="s">
        <v>18266</v>
      </c>
      <c r="G815" s="111">
        <v>1820</v>
      </c>
      <c r="H815" t="s">
        <v>75</v>
      </c>
      <c r="I815" t="s">
        <v>20096</v>
      </c>
      <c r="J815" t="s">
        <v>18995</v>
      </c>
    </row>
    <row r="816" spans="1:10" x14ac:dyDescent="0.25">
      <c r="A816" s="134" t="s">
        <v>21904</v>
      </c>
      <c r="B816" s="134" t="s">
        <v>15263</v>
      </c>
      <c r="C816" s="134" t="s">
        <v>15571</v>
      </c>
      <c r="D816" s="134" t="s">
        <v>15196</v>
      </c>
      <c r="E816" s="134">
        <v>3765</v>
      </c>
      <c r="F816" s="134" t="s">
        <v>18355</v>
      </c>
      <c r="G816" s="135">
        <v>1920</v>
      </c>
      <c r="H816" s="134" t="s">
        <v>75</v>
      </c>
      <c r="I816" s="134" t="s">
        <v>20096</v>
      </c>
      <c r="J816" s="134" t="s">
        <v>18995</v>
      </c>
    </row>
    <row r="817" spans="1:10" x14ac:dyDescent="0.25">
      <c r="A817" t="s">
        <v>4855</v>
      </c>
      <c r="B817" t="s">
        <v>15522</v>
      </c>
      <c r="C817" t="s">
        <v>15194</v>
      </c>
      <c r="D817" t="s">
        <v>16201</v>
      </c>
      <c r="E817">
        <v>2216</v>
      </c>
      <c r="F817" t="s">
        <v>18464</v>
      </c>
      <c r="G817" s="111">
        <v>40280</v>
      </c>
      <c r="H817" t="s">
        <v>75</v>
      </c>
      <c r="I817" t="s">
        <v>20096</v>
      </c>
      <c r="J817" t="s">
        <v>18995</v>
      </c>
    </row>
    <row r="818" spans="1:10" x14ac:dyDescent="0.25">
      <c r="A818" s="134" t="s">
        <v>4855</v>
      </c>
      <c r="B818" s="134" t="s">
        <v>15204</v>
      </c>
      <c r="C818" s="134" t="s">
        <v>15194</v>
      </c>
      <c r="D818" s="134" t="s">
        <v>16201</v>
      </c>
      <c r="E818" s="134">
        <v>2436</v>
      </c>
      <c r="F818" s="134" t="s">
        <v>21905</v>
      </c>
      <c r="G818" s="135">
        <v>9044</v>
      </c>
      <c r="H818" s="134" t="s">
        <v>75</v>
      </c>
      <c r="I818" s="134" t="s">
        <v>20096</v>
      </c>
      <c r="J818" s="134" t="s">
        <v>18995</v>
      </c>
    </row>
    <row r="819" spans="1:10" x14ac:dyDescent="0.25">
      <c r="A819" t="s">
        <v>4855</v>
      </c>
      <c r="B819" t="s">
        <v>15194</v>
      </c>
      <c r="C819" t="s">
        <v>15194</v>
      </c>
      <c r="D819" t="s">
        <v>16201</v>
      </c>
      <c r="E819">
        <v>2443</v>
      </c>
      <c r="F819" t="s">
        <v>21906</v>
      </c>
      <c r="G819" s="111">
        <v>5136</v>
      </c>
      <c r="H819" t="s">
        <v>75</v>
      </c>
      <c r="I819" t="s">
        <v>20096</v>
      </c>
      <c r="J819" t="s">
        <v>18995</v>
      </c>
    </row>
    <row r="820" spans="1:10" x14ac:dyDescent="0.25">
      <c r="A820" s="134" t="s">
        <v>4855</v>
      </c>
      <c r="B820" s="134" t="s">
        <v>15194</v>
      </c>
      <c r="C820" s="134" t="s">
        <v>15194</v>
      </c>
      <c r="D820" s="134" t="s">
        <v>16201</v>
      </c>
      <c r="E820" s="134">
        <v>2444</v>
      </c>
      <c r="F820" s="134" t="s">
        <v>21907</v>
      </c>
      <c r="G820" s="135">
        <v>3480</v>
      </c>
      <c r="H820" s="134" t="s">
        <v>75</v>
      </c>
      <c r="I820" s="134" t="s">
        <v>20096</v>
      </c>
      <c r="J820" s="134" t="s">
        <v>18995</v>
      </c>
    </row>
    <row r="821" spans="1:10" x14ac:dyDescent="0.25">
      <c r="A821" t="s">
        <v>4855</v>
      </c>
      <c r="B821" t="s">
        <v>15219</v>
      </c>
      <c r="C821" t="s">
        <v>15194</v>
      </c>
      <c r="D821" t="s">
        <v>16201</v>
      </c>
      <c r="E821">
        <v>2251</v>
      </c>
      <c r="F821" t="s">
        <v>18471</v>
      </c>
      <c r="G821" s="111">
        <v>114722</v>
      </c>
      <c r="H821" t="s">
        <v>75</v>
      </c>
      <c r="I821" t="s">
        <v>20096</v>
      </c>
      <c r="J821" t="s">
        <v>18995</v>
      </c>
    </row>
    <row r="822" spans="1:10" x14ac:dyDescent="0.25">
      <c r="A822" s="134" t="s">
        <v>4855</v>
      </c>
      <c r="B822" s="134" t="s">
        <v>15219</v>
      </c>
      <c r="C822" s="134" t="s">
        <v>15194</v>
      </c>
      <c r="D822" s="134" t="s">
        <v>16201</v>
      </c>
      <c r="E822" s="134">
        <v>2258</v>
      </c>
      <c r="F822" s="134" t="s">
        <v>18474</v>
      </c>
      <c r="G822" s="135">
        <v>15741.5</v>
      </c>
      <c r="H822" s="134" t="s">
        <v>75</v>
      </c>
      <c r="I822" s="134" t="s">
        <v>20096</v>
      </c>
      <c r="J822" s="134" t="s">
        <v>18995</v>
      </c>
    </row>
    <row r="823" spans="1:10" x14ac:dyDescent="0.25">
      <c r="A823" t="s">
        <v>4855</v>
      </c>
      <c r="B823" t="s">
        <v>15219</v>
      </c>
      <c r="C823" t="s">
        <v>15194</v>
      </c>
      <c r="D823" t="s">
        <v>16201</v>
      </c>
      <c r="E823">
        <v>2263</v>
      </c>
      <c r="F823" t="s">
        <v>18487</v>
      </c>
      <c r="G823" s="111">
        <v>26685.5</v>
      </c>
      <c r="H823" t="s">
        <v>75</v>
      </c>
      <c r="I823" t="s">
        <v>20096</v>
      </c>
      <c r="J823" t="s">
        <v>18995</v>
      </c>
    </row>
    <row r="824" spans="1:10" x14ac:dyDescent="0.25">
      <c r="A824" s="134" t="s">
        <v>4855</v>
      </c>
      <c r="B824" s="134" t="s">
        <v>15898</v>
      </c>
      <c r="C824" s="134" t="s">
        <v>15194</v>
      </c>
      <c r="D824" s="134" t="s">
        <v>16201</v>
      </c>
      <c r="E824" s="134">
        <v>2273</v>
      </c>
      <c r="F824" s="134" t="s">
        <v>18489</v>
      </c>
      <c r="G824" s="135">
        <v>2736</v>
      </c>
      <c r="H824" s="134" t="s">
        <v>75</v>
      </c>
      <c r="I824" s="134" t="s">
        <v>20096</v>
      </c>
      <c r="J824" s="134" t="s">
        <v>18995</v>
      </c>
    </row>
    <row r="825" spans="1:10" x14ac:dyDescent="0.25">
      <c r="A825" t="s">
        <v>21908</v>
      </c>
      <c r="B825" t="s">
        <v>16061</v>
      </c>
      <c r="C825" t="s">
        <v>15194</v>
      </c>
      <c r="D825" t="s">
        <v>16201</v>
      </c>
      <c r="E825">
        <v>3189</v>
      </c>
      <c r="F825" t="s">
        <v>18262</v>
      </c>
      <c r="G825" s="111">
        <v>1920</v>
      </c>
      <c r="H825" t="s">
        <v>75</v>
      </c>
      <c r="I825" t="s">
        <v>20096</v>
      </c>
      <c r="J825" t="s">
        <v>18995</v>
      </c>
    </row>
    <row r="826" spans="1:10" x14ac:dyDescent="0.25">
      <c r="A826" s="134" t="s">
        <v>21909</v>
      </c>
      <c r="B826" s="134" t="s">
        <v>16061</v>
      </c>
      <c r="C826" s="134" t="s">
        <v>15194</v>
      </c>
      <c r="D826" s="134" t="s">
        <v>16201</v>
      </c>
      <c r="E826" s="134">
        <v>3189</v>
      </c>
      <c r="F826" s="134" t="s">
        <v>18262</v>
      </c>
      <c r="G826" s="135">
        <v>1920</v>
      </c>
      <c r="H826" s="134" t="s">
        <v>75</v>
      </c>
      <c r="I826" s="134" t="s">
        <v>20096</v>
      </c>
      <c r="J826" s="134" t="s">
        <v>18995</v>
      </c>
    </row>
    <row r="827" spans="1:10" x14ac:dyDescent="0.25">
      <c r="A827" t="s">
        <v>21784</v>
      </c>
      <c r="B827" t="s">
        <v>17540</v>
      </c>
      <c r="C827" t="s">
        <v>15194</v>
      </c>
      <c r="D827" t="s">
        <v>16201</v>
      </c>
      <c r="E827">
        <v>4361</v>
      </c>
      <c r="F827" t="s">
        <v>18233</v>
      </c>
      <c r="G827" s="111">
        <v>40771.7</v>
      </c>
      <c r="H827" t="s">
        <v>75</v>
      </c>
      <c r="I827" t="s">
        <v>20096</v>
      </c>
      <c r="J827" t="s">
        <v>18995</v>
      </c>
    </row>
    <row r="828" spans="1:10" x14ac:dyDescent="0.25">
      <c r="A828" s="134" t="s">
        <v>4855</v>
      </c>
      <c r="B828" s="134" t="s">
        <v>15553</v>
      </c>
      <c r="C828" s="134" t="s">
        <v>15200</v>
      </c>
      <c r="D828" s="134" t="s">
        <v>16201</v>
      </c>
      <c r="E828" s="134">
        <v>2411</v>
      </c>
      <c r="F828" s="134" t="s">
        <v>18954</v>
      </c>
      <c r="G828" s="135">
        <v>9295</v>
      </c>
      <c r="H828" s="134" t="s">
        <v>75</v>
      </c>
      <c r="I828" s="134" t="s">
        <v>20096</v>
      </c>
      <c r="J828" s="134" t="s">
        <v>18995</v>
      </c>
    </row>
    <row r="829" spans="1:10" x14ac:dyDescent="0.25">
      <c r="A829" t="s">
        <v>4855</v>
      </c>
      <c r="B829" t="s">
        <v>15454</v>
      </c>
      <c r="C829" t="s">
        <v>15200</v>
      </c>
      <c r="D829" t="s">
        <v>16201</v>
      </c>
      <c r="E829">
        <v>2345</v>
      </c>
      <c r="F829" t="s">
        <v>18829</v>
      </c>
      <c r="G829" s="111">
        <v>2888</v>
      </c>
      <c r="H829" t="s">
        <v>75</v>
      </c>
      <c r="I829" t="s">
        <v>20096</v>
      </c>
      <c r="J829" t="s">
        <v>18995</v>
      </c>
    </row>
    <row r="830" spans="1:10" x14ac:dyDescent="0.25">
      <c r="A830" s="134" t="s">
        <v>4855</v>
      </c>
      <c r="B830" s="134" t="s">
        <v>15320</v>
      </c>
      <c r="C830" s="134" t="s">
        <v>15200</v>
      </c>
      <c r="D830" s="134" t="s">
        <v>16201</v>
      </c>
      <c r="E830" s="134">
        <v>2356</v>
      </c>
      <c r="F830" s="134" t="s">
        <v>18830</v>
      </c>
      <c r="G830" s="135">
        <v>8778</v>
      </c>
      <c r="H830" s="134" t="s">
        <v>75</v>
      </c>
      <c r="I830" s="134" t="s">
        <v>20096</v>
      </c>
      <c r="J830" s="134" t="s">
        <v>18995</v>
      </c>
    </row>
    <row r="831" spans="1:10" x14ac:dyDescent="0.25">
      <c r="A831" t="s">
        <v>4855</v>
      </c>
      <c r="B831" t="s">
        <v>15194</v>
      </c>
      <c r="C831" t="s">
        <v>15200</v>
      </c>
      <c r="D831" t="s">
        <v>16201</v>
      </c>
      <c r="E831">
        <v>2452</v>
      </c>
      <c r="F831" t="s">
        <v>18671</v>
      </c>
      <c r="G831" s="111">
        <v>24773.53</v>
      </c>
      <c r="H831" t="s">
        <v>75</v>
      </c>
      <c r="I831" t="s">
        <v>20096</v>
      </c>
      <c r="J831" t="s">
        <v>18995</v>
      </c>
    </row>
    <row r="832" spans="1:10" x14ac:dyDescent="0.25">
      <c r="A832" s="134" t="s">
        <v>4855</v>
      </c>
      <c r="B832" s="134" t="s">
        <v>15194</v>
      </c>
      <c r="C832" s="134" t="s">
        <v>15200</v>
      </c>
      <c r="D832" s="134" t="s">
        <v>16201</v>
      </c>
      <c r="E832" s="134">
        <v>2453</v>
      </c>
      <c r="F832" s="134" t="s">
        <v>21910</v>
      </c>
      <c r="G832" s="135">
        <v>10800</v>
      </c>
      <c r="H832" s="134" t="s">
        <v>75</v>
      </c>
      <c r="I832" s="134" t="s">
        <v>20096</v>
      </c>
      <c r="J832" s="134" t="s">
        <v>18995</v>
      </c>
    </row>
    <row r="833" spans="1:10" x14ac:dyDescent="0.25">
      <c r="A833" t="s">
        <v>4855</v>
      </c>
      <c r="B833" t="s">
        <v>15194</v>
      </c>
      <c r="C833" t="s">
        <v>15200</v>
      </c>
      <c r="D833" t="s">
        <v>16201</v>
      </c>
      <c r="E833">
        <v>2467</v>
      </c>
      <c r="F833" t="s">
        <v>18677</v>
      </c>
      <c r="G833" s="111">
        <v>20993.67</v>
      </c>
      <c r="H833" t="s">
        <v>75</v>
      </c>
      <c r="I833" t="s">
        <v>20096</v>
      </c>
      <c r="J833" t="s">
        <v>18995</v>
      </c>
    </row>
    <row r="834" spans="1:10" x14ac:dyDescent="0.25">
      <c r="A834" s="134" t="s">
        <v>4855</v>
      </c>
      <c r="B834" s="134" t="s">
        <v>15194</v>
      </c>
      <c r="C834" s="134" t="s">
        <v>15200</v>
      </c>
      <c r="D834" s="134" t="s">
        <v>16201</v>
      </c>
      <c r="E834" s="134">
        <v>2468</v>
      </c>
      <c r="F834" s="134" t="s">
        <v>18678</v>
      </c>
      <c r="G834" s="135">
        <v>18166.95</v>
      </c>
      <c r="H834" s="134" t="s">
        <v>75</v>
      </c>
      <c r="I834" s="134" t="s">
        <v>20096</v>
      </c>
      <c r="J834" s="134" t="s">
        <v>18995</v>
      </c>
    </row>
    <row r="835" spans="1:10" x14ac:dyDescent="0.25">
      <c r="A835" t="s">
        <v>4855</v>
      </c>
      <c r="B835" t="s">
        <v>15244</v>
      </c>
      <c r="C835" t="s">
        <v>15200</v>
      </c>
      <c r="D835" t="s">
        <v>16201</v>
      </c>
      <c r="E835">
        <v>2370</v>
      </c>
      <c r="F835" t="s">
        <v>18831</v>
      </c>
      <c r="G835" s="111">
        <v>6384</v>
      </c>
      <c r="H835" t="s">
        <v>75</v>
      </c>
      <c r="I835" t="s">
        <v>20096</v>
      </c>
      <c r="J835" t="s">
        <v>18995</v>
      </c>
    </row>
    <row r="836" spans="1:10" x14ac:dyDescent="0.25">
      <c r="A836" s="134" t="s">
        <v>4855</v>
      </c>
      <c r="B836" s="134" t="s">
        <v>15194</v>
      </c>
      <c r="C836" s="134" t="s">
        <v>15200</v>
      </c>
      <c r="D836" s="134" t="s">
        <v>16201</v>
      </c>
      <c r="E836" s="134">
        <v>2471</v>
      </c>
      <c r="F836" s="134" t="s">
        <v>18668</v>
      </c>
      <c r="G836" s="135">
        <v>13827.81</v>
      </c>
      <c r="H836" s="134" t="s">
        <v>75</v>
      </c>
      <c r="I836" s="134" t="s">
        <v>20096</v>
      </c>
      <c r="J836" s="134" t="s">
        <v>18995</v>
      </c>
    </row>
    <row r="837" spans="1:10" x14ac:dyDescent="0.25">
      <c r="A837" t="s">
        <v>4855</v>
      </c>
      <c r="B837" t="s">
        <v>15194</v>
      </c>
      <c r="C837" t="s">
        <v>15200</v>
      </c>
      <c r="D837" t="s">
        <v>16201</v>
      </c>
      <c r="E837">
        <v>2472</v>
      </c>
      <c r="F837" t="s">
        <v>18672</v>
      </c>
      <c r="G837" s="111">
        <v>20074.55</v>
      </c>
      <c r="H837" t="s">
        <v>75</v>
      </c>
      <c r="I837" t="s">
        <v>20096</v>
      </c>
      <c r="J837" t="s">
        <v>18995</v>
      </c>
    </row>
    <row r="838" spans="1:10" x14ac:dyDescent="0.25">
      <c r="A838" s="134" t="s">
        <v>4855</v>
      </c>
      <c r="B838" s="134" t="s">
        <v>15194</v>
      </c>
      <c r="C838" s="134" t="s">
        <v>15200</v>
      </c>
      <c r="D838" s="134" t="s">
        <v>16201</v>
      </c>
      <c r="E838" s="134">
        <v>2473</v>
      </c>
      <c r="F838" s="134" t="s">
        <v>18673</v>
      </c>
      <c r="G838" s="135">
        <v>20380.92</v>
      </c>
      <c r="H838" s="134" t="s">
        <v>75</v>
      </c>
      <c r="I838" s="134" t="s">
        <v>20096</v>
      </c>
      <c r="J838" s="134" t="s">
        <v>18995</v>
      </c>
    </row>
    <row r="839" spans="1:10" x14ac:dyDescent="0.25">
      <c r="A839" t="s">
        <v>4855</v>
      </c>
      <c r="B839" t="s">
        <v>15194</v>
      </c>
      <c r="C839" t="s">
        <v>15200</v>
      </c>
      <c r="D839" t="s">
        <v>16201</v>
      </c>
      <c r="E839">
        <v>2474</v>
      </c>
      <c r="F839" t="s">
        <v>18674</v>
      </c>
      <c r="G839" s="111">
        <v>17001.77</v>
      </c>
      <c r="H839" t="s">
        <v>75</v>
      </c>
      <c r="I839" t="s">
        <v>20096</v>
      </c>
      <c r="J839" t="s">
        <v>18995</v>
      </c>
    </row>
    <row r="840" spans="1:10" x14ac:dyDescent="0.25">
      <c r="A840" s="134" t="s">
        <v>4855</v>
      </c>
      <c r="B840" s="134" t="s">
        <v>15194</v>
      </c>
      <c r="C840" s="134" t="s">
        <v>15200</v>
      </c>
      <c r="D840" s="134" t="s">
        <v>16201</v>
      </c>
      <c r="E840" s="134">
        <v>2475</v>
      </c>
      <c r="F840" s="134" t="s">
        <v>18675</v>
      </c>
      <c r="G840" s="135">
        <v>21125.72</v>
      </c>
      <c r="H840" s="134" t="s">
        <v>75</v>
      </c>
      <c r="I840" s="134" t="s">
        <v>20096</v>
      </c>
      <c r="J840" s="134" t="s">
        <v>18995</v>
      </c>
    </row>
    <row r="841" spans="1:10" x14ac:dyDescent="0.25">
      <c r="A841" t="s">
        <v>4855</v>
      </c>
      <c r="B841" t="s">
        <v>15194</v>
      </c>
      <c r="C841" t="s">
        <v>15200</v>
      </c>
      <c r="D841" t="s">
        <v>16201</v>
      </c>
      <c r="E841">
        <v>2476</v>
      </c>
      <c r="F841" t="s">
        <v>18676</v>
      </c>
      <c r="G841" s="111">
        <v>18334.15</v>
      </c>
      <c r="H841" t="s">
        <v>75</v>
      </c>
      <c r="I841" t="s">
        <v>20096</v>
      </c>
      <c r="J841" t="s">
        <v>18995</v>
      </c>
    </row>
    <row r="842" spans="1:10" x14ac:dyDescent="0.25">
      <c r="A842" s="134" t="s">
        <v>4855</v>
      </c>
      <c r="B842" s="134" t="s">
        <v>15194</v>
      </c>
      <c r="C842" s="134" t="s">
        <v>15200</v>
      </c>
      <c r="D842" s="134" t="s">
        <v>16201</v>
      </c>
      <c r="E842" s="134">
        <v>2479</v>
      </c>
      <c r="F842" s="134" t="s">
        <v>18679</v>
      </c>
      <c r="G842" s="135">
        <v>20297.32</v>
      </c>
      <c r="H842" s="134" t="s">
        <v>75</v>
      </c>
      <c r="I842" s="134" t="s">
        <v>20096</v>
      </c>
      <c r="J842" s="134" t="s">
        <v>18995</v>
      </c>
    </row>
    <row r="843" spans="1:10" x14ac:dyDescent="0.25">
      <c r="A843" t="s">
        <v>4855</v>
      </c>
      <c r="B843" t="s">
        <v>15194</v>
      </c>
      <c r="C843" t="s">
        <v>15200</v>
      </c>
      <c r="D843" t="s">
        <v>16201</v>
      </c>
      <c r="E843">
        <v>2480</v>
      </c>
      <c r="F843" t="s">
        <v>18667</v>
      </c>
      <c r="G843" s="111">
        <v>19972.89</v>
      </c>
      <c r="H843" t="s">
        <v>75</v>
      </c>
      <c r="I843" t="s">
        <v>20096</v>
      </c>
      <c r="J843" t="s">
        <v>18995</v>
      </c>
    </row>
    <row r="844" spans="1:10" x14ac:dyDescent="0.25">
      <c r="A844" s="134" t="s">
        <v>4855</v>
      </c>
      <c r="B844" s="134" t="s">
        <v>15194</v>
      </c>
      <c r="C844" s="134" t="s">
        <v>15200</v>
      </c>
      <c r="D844" s="134" t="s">
        <v>16201</v>
      </c>
      <c r="E844" s="134">
        <v>2481</v>
      </c>
      <c r="F844" s="134" t="s">
        <v>18669</v>
      </c>
      <c r="G844" s="135">
        <v>17926.12</v>
      </c>
      <c r="H844" s="134" t="s">
        <v>75</v>
      </c>
      <c r="I844" s="134" t="s">
        <v>20096</v>
      </c>
      <c r="J844" s="134" t="s">
        <v>18995</v>
      </c>
    </row>
    <row r="845" spans="1:10" x14ac:dyDescent="0.25">
      <c r="A845" t="s">
        <v>4855</v>
      </c>
      <c r="B845" t="s">
        <v>15194</v>
      </c>
      <c r="C845" t="s">
        <v>15200</v>
      </c>
      <c r="D845" t="s">
        <v>16201</v>
      </c>
      <c r="E845">
        <v>2491</v>
      </c>
      <c r="F845" t="s">
        <v>18670</v>
      </c>
      <c r="G845" s="111">
        <v>24364.27</v>
      </c>
      <c r="H845" t="s">
        <v>75</v>
      </c>
      <c r="I845" t="s">
        <v>20096</v>
      </c>
      <c r="J845" t="s">
        <v>18995</v>
      </c>
    </row>
    <row r="846" spans="1:10" x14ac:dyDescent="0.25">
      <c r="A846" s="134" t="s">
        <v>19368</v>
      </c>
      <c r="B846" s="134" t="s">
        <v>15219</v>
      </c>
      <c r="C846" s="134" t="s">
        <v>15200</v>
      </c>
      <c r="D846" s="134" t="s">
        <v>16201</v>
      </c>
      <c r="E846" s="134">
        <v>4673</v>
      </c>
      <c r="F846" s="134" t="s">
        <v>18248</v>
      </c>
      <c r="G846" s="135">
        <v>1032.55</v>
      </c>
      <c r="H846" s="134" t="s">
        <v>75</v>
      </c>
      <c r="I846" s="134" t="s">
        <v>20096</v>
      </c>
      <c r="J846" s="134" t="s">
        <v>18995</v>
      </c>
    </row>
    <row r="847" spans="1:10" x14ac:dyDescent="0.25">
      <c r="A847" t="s">
        <v>21477</v>
      </c>
      <c r="B847" t="s">
        <v>15200</v>
      </c>
      <c r="C847" t="s">
        <v>15200</v>
      </c>
      <c r="D847" t="s">
        <v>16201</v>
      </c>
      <c r="E847">
        <v>4</v>
      </c>
      <c r="F847" t="s">
        <v>21565</v>
      </c>
      <c r="G847" s="111">
        <v>45000</v>
      </c>
      <c r="H847" t="s">
        <v>75</v>
      </c>
      <c r="I847" t="s">
        <v>20096</v>
      </c>
      <c r="J847" t="s">
        <v>18995</v>
      </c>
    </row>
    <row r="848" spans="1:10" x14ac:dyDescent="0.25">
      <c r="A848" s="134" t="s">
        <v>21911</v>
      </c>
      <c r="B848" s="134" t="s">
        <v>16109</v>
      </c>
      <c r="C848" s="134" t="s">
        <v>15200</v>
      </c>
      <c r="D848" s="134" t="s">
        <v>16201</v>
      </c>
      <c r="E848" s="134">
        <v>4672</v>
      </c>
      <c r="F848" s="134" t="s">
        <v>18488</v>
      </c>
      <c r="G848" s="135">
        <v>1120</v>
      </c>
      <c r="H848" s="134" t="s">
        <v>75</v>
      </c>
      <c r="I848" s="134" t="s">
        <v>20096</v>
      </c>
      <c r="J848" s="134" t="s">
        <v>18995</v>
      </c>
    </row>
    <row r="849" spans="1:10" x14ac:dyDescent="0.25">
      <c r="A849" t="s">
        <v>19421</v>
      </c>
      <c r="B849" t="s">
        <v>19149</v>
      </c>
      <c r="C849" t="s">
        <v>15216</v>
      </c>
      <c r="D849" t="s">
        <v>16201</v>
      </c>
      <c r="E849">
        <v>4240</v>
      </c>
      <c r="F849" t="s">
        <v>18325</v>
      </c>
      <c r="G849" s="111">
        <v>47585.67</v>
      </c>
      <c r="H849" t="s">
        <v>75</v>
      </c>
      <c r="I849" t="s">
        <v>20096</v>
      </c>
      <c r="J849" t="s">
        <v>18995</v>
      </c>
    </row>
    <row r="850" spans="1:10" x14ac:dyDescent="0.25">
      <c r="A850" s="134" t="s">
        <v>4855</v>
      </c>
      <c r="B850" s="134" t="s">
        <v>15898</v>
      </c>
      <c r="C850" s="134" t="s">
        <v>15216</v>
      </c>
      <c r="D850" s="134" t="s">
        <v>16201</v>
      </c>
      <c r="E850" s="134">
        <v>2274</v>
      </c>
      <c r="F850" s="134" t="s">
        <v>18490</v>
      </c>
      <c r="G850" s="135">
        <v>50280</v>
      </c>
      <c r="H850" s="134" t="s">
        <v>75</v>
      </c>
      <c r="I850" s="134" t="s">
        <v>20096</v>
      </c>
      <c r="J850" s="134" t="s">
        <v>18995</v>
      </c>
    </row>
    <row r="851" spans="1:10" x14ac:dyDescent="0.25">
      <c r="A851" t="s">
        <v>4855</v>
      </c>
      <c r="B851" t="s">
        <v>15898</v>
      </c>
      <c r="C851" t="s">
        <v>15216</v>
      </c>
      <c r="D851" t="s">
        <v>16201</v>
      </c>
      <c r="E851">
        <v>2277</v>
      </c>
      <c r="F851" t="s">
        <v>18491</v>
      </c>
      <c r="G851" s="111">
        <v>2520</v>
      </c>
      <c r="H851" t="s">
        <v>75</v>
      </c>
      <c r="I851" t="s">
        <v>20096</v>
      </c>
      <c r="J851" t="s">
        <v>18995</v>
      </c>
    </row>
    <row r="852" spans="1:10" x14ac:dyDescent="0.25">
      <c r="A852" s="134" t="s">
        <v>4855</v>
      </c>
      <c r="B852" s="134" t="s">
        <v>15302</v>
      </c>
      <c r="C852" s="134" t="s">
        <v>15216</v>
      </c>
      <c r="D852" s="134" t="s">
        <v>16201</v>
      </c>
      <c r="E852" s="134">
        <v>2287</v>
      </c>
      <c r="F852" s="134" t="s">
        <v>18493</v>
      </c>
      <c r="G852" s="135">
        <v>50670.62</v>
      </c>
      <c r="H852" s="134" t="s">
        <v>75</v>
      </c>
      <c r="I852" s="134" t="s">
        <v>20096</v>
      </c>
      <c r="J852" s="134" t="s">
        <v>18995</v>
      </c>
    </row>
    <row r="853" spans="1:10" x14ac:dyDescent="0.25">
      <c r="A853" t="s">
        <v>4855</v>
      </c>
      <c r="B853" t="s">
        <v>15861</v>
      </c>
      <c r="C853" t="s">
        <v>15216</v>
      </c>
      <c r="D853" t="s">
        <v>16201</v>
      </c>
      <c r="E853">
        <v>2096</v>
      </c>
      <c r="F853" t="s">
        <v>18631</v>
      </c>
      <c r="G853" s="111">
        <v>47777.88</v>
      </c>
      <c r="H853" t="s">
        <v>75</v>
      </c>
      <c r="I853" t="s">
        <v>20096</v>
      </c>
      <c r="J853" t="s">
        <v>18995</v>
      </c>
    </row>
    <row r="854" spans="1:10" x14ac:dyDescent="0.25">
      <c r="A854" s="134" t="s">
        <v>4855</v>
      </c>
      <c r="B854" s="134" t="s">
        <v>15302</v>
      </c>
      <c r="C854" s="134" t="s">
        <v>15216</v>
      </c>
      <c r="D854" s="134" t="s">
        <v>16201</v>
      </c>
      <c r="E854" s="134">
        <v>2290</v>
      </c>
      <c r="F854" s="134" t="s">
        <v>18495</v>
      </c>
      <c r="G854" s="135">
        <v>24438.75</v>
      </c>
      <c r="H854" s="134" t="s">
        <v>75</v>
      </c>
      <c r="I854" s="134" t="s">
        <v>20096</v>
      </c>
      <c r="J854" s="134" t="s">
        <v>18995</v>
      </c>
    </row>
    <row r="855" spans="1:10" x14ac:dyDescent="0.25">
      <c r="A855" t="s">
        <v>4855</v>
      </c>
      <c r="B855" t="s">
        <v>15884</v>
      </c>
      <c r="C855" t="s">
        <v>15207</v>
      </c>
      <c r="D855" t="s">
        <v>16201</v>
      </c>
      <c r="E855">
        <v>2300</v>
      </c>
      <c r="F855" t="s">
        <v>18833</v>
      </c>
      <c r="G855" s="111">
        <v>13091</v>
      </c>
      <c r="H855" t="s">
        <v>75</v>
      </c>
      <c r="I855" t="s">
        <v>20096</v>
      </c>
      <c r="J855" t="s">
        <v>18995</v>
      </c>
    </row>
    <row r="856" spans="1:10" x14ac:dyDescent="0.25">
      <c r="A856" s="134" t="s">
        <v>4855</v>
      </c>
      <c r="B856" s="134" t="s">
        <v>15884</v>
      </c>
      <c r="C856" s="134" t="s">
        <v>15207</v>
      </c>
      <c r="D856" s="134" t="s">
        <v>16201</v>
      </c>
      <c r="E856" s="134">
        <v>2303</v>
      </c>
      <c r="F856" s="134" t="s">
        <v>18834</v>
      </c>
      <c r="G856" s="135">
        <v>17613</v>
      </c>
      <c r="H856" s="134" t="s">
        <v>75</v>
      </c>
      <c r="I856" s="134" t="s">
        <v>20096</v>
      </c>
      <c r="J856" s="134" t="s">
        <v>18995</v>
      </c>
    </row>
    <row r="857" spans="1:10" x14ac:dyDescent="0.25">
      <c r="A857" t="s">
        <v>4855</v>
      </c>
      <c r="B857" t="s">
        <v>15884</v>
      </c>
      <c r="C857" t="s">
        <v>15207</v>
      </c>
      <c r="D857" t="s">
        <v>16201</v>
      </c>
      <c r="E857">
        <v>2305</v>
      </c>
      <c r="F857" t="s">
        <v>18836</v>
      </c>
      <c r="G857" s="111">
        <v>7904</v>
      </c>
      <c r="H857" t="s">
        <v>75</v>
      </c>
      <c r="I857" t="s">
        <v>20096</v>
      </c>
      <c r="J857" t="s">
        <v>18995</v>
      </c>
    </row>
    <row r="858" spans="1:10" x14ac:dyDescent="0.25">
      <c r="A858" s="134" t="s">
        <v>4855</v>
      </c>
      <c r="B858" s="134" t="s">
        <v>15884</v>
      </c>
      <c r="C858" s="134" t="s">
        <v>15207</v>
      </c>
      <c r="D858" s="134" t="s">
        <v>16201</v>
      </c>
      <c r="E858" s="134">
        <v>2307</v>
      </c>
      <c r="F858" s="134" t="s">
        <v>18837</v>
      </c>
      <c r="G858" s="135">
        <v>23151.5</v>
      </c>
      <c r="H858" s="134" t="s">
        <v>75</v>
      </c>
      <c r="I858" s="134" t="s">
        <v>20096</v>
      </c>
      <c r="J858" s="134" t="s">
        <v>18995</v>
      </c>
    </row>
    <row r="859" spans="1:10" x14ac:dyDescent="0.25">
      <c r="A859" t="s">
        <v>4855</v>
      </c>
      <c r="B859" t="s">
        <v>15194</v>
      </c>
      <c r="C859" t="s">
        <v>15207</v>
      </c>
      <c r="D859" t="s">
        <v>16201</v>
      </c>
      <c r="E859">
        <v>2437</v>
      </c>
      <c r="F859" t="s">
        <v>21912</v>
      </c>
      <c r="G859" s="111">
        <v>6000</v>
      </c>
      <c r="H859" t="s">
        <v>75</v>
      </c>
      <c r="I859" t="s">
        <v>20096</v>
      </c>
      <c r="J859" t="s">
        <v>18995</v>
      </c>
    </row>
    <row r="860" spans="1:10" x14ac:dyDescent="0.25">
      <c r="A860" s="134" t="s">
        <v>4855</v>
      </c>
      <c r="B860" s="134" t="s">
        <v>15884</v>
      </c>
      <c r="C860" s="134" t="s">
        <v>15207</v>
      </c>
      <c r="D860" s="134" t="s">
        <v>16201</v>
      </c>
      <c r="E860" s="134">
        <v>2299</v>
      </c>
      <c r="F860" s="134" t="s">
        <v>18840</v>
      </c>
      <c r="G860" s="135">
        <v>4104</v>
      </c>
      <c r="H860" s="134" t="s">
        <v>75</v>
      </c>
      <c r="I860" s="134" t="s">
        <v>20096</v>
      </c>
      <c r="J860" s="134" t="s">
        <v>18995</v>
      </c>
    </row>
    <row r="861" spans="1:10" x14ac:dyDescent="0.25">
      <c r="A861" t="s">
        <v>4855</v>
      </c>
      <c r="B861" t="s">
        <v>15884</v>
      </c>
      <c r="C861" t="s">
        <v>15275</v>
      </c>
      <c r="D861" t="s">
        <v>16201</v>
      </c>
      <c r="E861">
        <v>2304</v>
      </c>
      <c r="F861" t="s">
        <v>18835</v>
      </c>
      <c r="G861" s="111">
        <v>14896</v>
      </c>
      <c r="H861" t="s">
        <v>75</v>
      </c>
      <c r="I861" t="s">
        <v>20096</v>
      </c>
      <c r="J861" t="s">
        <v>18995</v>
      </c>
    </row>
    <row r="862" spans="1:10" x14ac:dyDescent="0.25">
      <c r="A862" s="134" t="s">
        <v>4855</v>
      </c>
      <c r="B862" s="134" t="s">
        <v>15884</v>
      </c>
      <c r="C862" s="134" t="s">
        <v>15275</v>
      </c>
      <c r="D862" s="134" t="s">
        <v>16201</v>
      </c>
      <c r="E862" s="134">
        <v>2313</v>
      </c>
      <c r="F862" s="134" t="s">
        <v>18842</v>
      </c>
      <c r="G862" s="135">
        <v>30191</v>
      </c>
      <c r="H862" s="134" t="s">
        <v>75</v>
      </c>
      <c r="I862" s="134" t="s">
        <v>20096</v>
      </c>
      <c r="J862" s="134" t="s">
        <v>18995</v>
      </c>
    </row>
    <row r="863" spans="1:10" x14ac:dyDescent="0.25">
      <c r="A863" t="s">
        <v>4855</v>
      </c>
      <c r="B863" t="s">
        <v>15216</v>
      </c>
      <c r="C863" t="s">
        <v>15275</v>
      </c>
      <c r="D863" t="s">
        <v>16201</v>
      </c>
      <c r="E863">
        <v>2496</v>
      </c>
      <c r="F863" t="s">
        <v>21913</v>
      </c>
      <c r="G863" s="111">
        <v>5490</v>
      </c>
      <c r="H863" t="s">
        <v>75</v>
      </c>
      <c r="I863" t="s">
        <v>20096</v>
      </c>
      <c r="J863" t="s">
        <v>18995</v>
      </c>
    </row>
    <row r="864" spans="1:10" x14ac:dyDescent="0.25">
      <c r="A864" s="134" t="s">
        <v>4855</v>
      </c>
      <c r="B864" s="134" t="s">
        <v>15320</v>
      </c>
      <c r="C864" s="134" t="s">
        <v>15275</v>
      </c>
      <c r="D864" s="134" t="s">
        <v>16201</v>
      </c>
      <c r="E864" s="134">
        <v>2359</v>
      </c>
      <c r="F864" s="134" t="s">
        <v>18845</v>
      </c>
      <c r="G864" s="135">
        <v>6384</v>
      </c>
      <c r="H864" s="134" t="s">
        <v>75</v>
      </c>
      <c r="I864" s="134" t="s">
        <v>20096</v>
      </c>
      <c r="J864" s="134" t="s">
        <v>18995</v>
      </c>
    </row>
    <row r="865" spans="1:10" x14ac:dyDescent="0.25">
      <c r="A865" t="s">
        <v>19388</v>
      </c>
      <c r="B865" t="s">
        <v>15865</v>
      </c>
      <c r="C865" t="s">
        <v>15275</v>
      </c>
      <c r="D865" t="s">
        <v>16201</v>
      </c>
      <c r="E865">
        <v>4621</v>
      </c>
      <c r="F865" t="s">
        <v>18375</v>
      </c>
      <c r="G865" s="111">
        <v>3520</v>
      </c>
      <c r="H865" t="s">
        <v>75</v>
      </c>
      <c r="I865" t="s">
        <v>20096</v>
      </c>
      <c r="J865" t="s">
        <v>18995</v>
      </c>
    </row>
    <row r="866" spans="1:10" x14ac:dyDescent="0.25">
      <c r="A866" s="134" t="s">
        <v>19389</v>
      </c>
      <c r="B866" s="134" t="s">
        <v>15881</v>
      </c>
      <c r="C866" s="134" t="s">
        <v>15275</v>
      </c>
      <c r="D866" s="134" t="s">
        <v>16201</v>
      </c>
      <c r="E866" s="134">
        <v>4461</v>
      </c>
      <c r="F866" s="134" t="s">
        <v>18307</v>
      </c>
      <c r="G866" s="135">
        <v>7015</v>
      </c>
      <c r="H866" s="134" t="s">
        <v>75</v>
      </c>
      <c r="I866" s="134" t="s">
        <v>20096</v>
      </c>
      <c r="J866" s="134" t="s">
        <v>18995</v>
      </c>
    </row>
    <row r="867" spans="1:10" x14ac:dyDescent="0.25">
      <c r="A867" t="s">
        <v>20078</v>
      </c>
      <c r="B867" t="s">
        <v>15541</v>
      </c>
      <c r="C867" t="s">
        <v>15275</v>
      </c>
      <c r="D867" t="s">
        <v>16201</v>
      </c>
      <c r="E867">
        <v>4492</v>
      </c>
      <c r="F867" t="s">
        <v>18303</v>
      </c>
      <c r="G867" s="111">
        <v>30700.76</v>
      </c>
      <c r="H867" t="s">
        <v>75</v>
      </c>
      <c r="I867" t="s">
        <v>20096</v>
      </c>
      <c r="J867" t="s">
        <v>18995</v>
      </c>
    </row>
    <row r="868" spans="1:10" x14ac:dyDescent="0.25">
      <c r="A868" s="134" t="s">
        <v>19390</v>
      </c>
      <c r="B868" s="134" t="s">
        <v>15861</v>
      </c>
      <c r="C868" s="134" t="s">
        <v>15275</v>
      </c>
      <c r="D868" s="134" t="s">
        <v>16201</v>
      </c>
      <c r="E868" s="134">
        <v>4529</v>
      </c>
      <c r="F868" s="134" t="s">
        <v>18354</v>
      </c>
      <c r="G868" s="135">
        <v>4000</v>
      </c>
      <c r="H868" s="134" t="s">
        <v>75</v>
      </c>
      <c r="I868" s="134" t="s">
        <v>20096</v>
      </c>
      <c r="J868" s="134" t="s">
        <v>18995</v>
      </c>
    </row>
    <row r="869" spans="1:10" x14ac:dyDescent="0.25">
      <c r="A869" t="s">
        <v>19391</v>
      </c>
      <c r="B869" t="s">
        <v>15858</v>
      </c>
      <c r="C869" t="s">
        <v>15275</v>
      </c>
      <c r="D869" t="s">
        <v>16201</v>
      </c>
      <c r="E869">
        <v>3689</v>
      </c>
      <c r="F869" t="s">
        <v>18263</v>
      </c>
      <c r="G869" s="111">
        <v>960</v>
      </c>
      <c r="H869" t="s">
        <v>75</v>
      </c>
      <c r="I869" t="s">
        <v>20096</v>
      </c>
      <c r="J869" t="s">
        <v>18995</v>
      </c>
    </row>
    <row r="870" spans="1:10" x14ac:dyDescent="0.25">
      <c r="A870" s="134" t="s">
        <v>19392</v>
      </c>
      <c r="B870" s="134" t="s">
        <v>15861</v>
      </c>
      <c r="C870" s="134" t="s">
        <v>15275</v>
      </c>
      <c r="D870" s="134" t="s">
        <v>16201</v>
      </c>
      <c r="E870" s="134">
        <v>4616</v>
      </c>
      <c r="F870" s="134" t="s">
        <v>18256</v>
      </c>
      <c r="G870" s="135">
        <v>5988.34</v>
      </c>
      <c r="H870" s="134" t="s">
        <v>75</v>
      </c>
      <c r="I870" s="134" t="s">
        <v>20096</v>
      </c>
      <c r="J870" s="134" t="s">
        <v>18995</v>
      </c>
    </row>
    <row r="871" spans="1:10" x14ac:dyDescent="0.25">
      <c r="A871" t="s">
        <v>21914</v>
      </c>
      <c r="B871" t="s">
        <v>15216</v>
      </c>
      <c r="C871" t="s">
        <v>15275</v>
      </c>
      <c r="D871" t="s">
        <v>16201</v>
      </c>
      <c r="E871">
        <v>4663</v>
      </c>
      <c r="F871" t="s">
        <v>21915</v>
      </c>
      <c r="G871" s="111">
        <v>43815</v>
      </c>
      <c r="H871" t="s">
        <v>75</v>
      </c>
      <c r="I871" t="s">
        <v>20096</v>
      </c>
      <c r="J871" t="s">
        <v>18995</v>
      </c>
    </row>
    <row r="872" spans="1:10" x14ac:dyDescent="0.25">
      <c r="A872" s="134" t="s">
        <v>21916</v>
      </c>
      <c r="B872" s="134" t="s">
        <v>15275</v>
      </c>
      <c r="C872" s="134" t="s">
        <v>15275</v>
      </c>
      <c r="D872" s="134" t="s">
        <v>16201</v>
      </c>
      <c r="E872" s="134">
        <v>3067</v>
      </c>
      <c r="F872" s="134" t="s">
        <v>18266</v>
      </c>
      <c r="G872" s="135">
        <v>1820</v>
      </c>
      <c r="H872" s="134" t="s">
        <v>75</v>
      </c>
      <c r="I872" s="134" t="s">
        <v>20096</v>
      </c>
      <c r="J872" s="134" t="s">
        <v>18995</v>
      </c>
    </row>
    <row r="873" spans="1:10" x14ac:dyDescent="0.25">
      <c r="A873" t="s">
        <v>21917</v>
      </c>
      <c r="B873" t="s">
        <v>15275</v>
      </c>
      <c r="C873" t="s">
        <v>15275</v>
      </c>
      <c r="D873" t="s">
        <v>16201</v>
      </c>
      <c r="E873">
        <v>3189</v>
      </c>
      <c r="F873" t="s">
        <v>18262</v>
      </c>
      <c r="G873" s="111">
        <v>1920</v>
      </c>
      <c r="H873" t="s">
        <v>75</v>
      </c>
      <c r="I873" t="s">
        <v>20096</v>
      </c>
      <c r="J873" t="s">
        <v>18995</v>
      </c>
    </row>
    <row r="874" spans="1:10" x14ac:dyDescent="0.25">
      <c r="A874" s="134" t="s">
        <v>21918</v>
      </c>
      <c r="B874" s="134" t="s">
        <v>15883</v>
      </c>
      <c r="C874" s="134" t="s">
        <v>15275</v>
      </c>
      <c r="D874" s="134" t="s">
        <v>16201</v>
      </c>
      <c r="E874" s="134">
        <v>3189</v>
      </c>
      <c r="F874" s="134" t="s">
        <v>18262</v>
      </c>
      <c r="G874" s="135">
        <v>1920</v>
      </c>
      <c r="H874" s="134" t="s">
        <v>75</v>
      </c>
      <c r="I874" s="134" t="s">
        <v>20096</v>
      </c>
      <c r="J874" s="134" t="s">
        <v>18995</v>
      </c>
    </row>
    <row r="875" spans="1:10" x14ac:dyDescent="0.25">
      <c r="A875" t="s">
        <v>21919</v>
      </c>
      <c r="B875" t="s">
        <v>15893</v>
      </c>
      <c r="C875" t="s">
        <v>15275</v>
      </c>
      <c r="D875" t="s">
        <v>16201</v>
      </c>
      <c r="E875">
        <v>3189</v>
      </c>
      <c r="F875" t="s">
        <v>18262</v>
      </c>
      <c r="G875" s="111">
        <v>1920</v>
      </c>
      <c r="H875" t="s">
        <v>75</v>
      </c>
      <c r="I875" t="s">
        <v>20096</v>
      </c>
      <c r="J875" t="s">
        <v>18995</v>
      </c>
    </row>
    <row r="876" spans="1:10" x14ac:dyDescent="0.25">
      <c r="A876" s="134" t="s">
        <v>21920</v>
      </c>
      <c r="B876" s="134" t="s">
        <v>16109</v>
      </c>
      <c r="C876" s="134" t="s">
        <v>15275</v>
      </c>
      <c r="D876" s="134" t="s">
        <v>16201</v>
      </c>
      <c r="E876" s="134">
        <v>4479</v>
      </c>
      <c r="F876" s="134" t="s">
        <v>18336</v>
      </c>
      <c r="G876" s="135">
        <v>1920</v>
      </c>
      <c r="H876" s="134" t="s">
        <v>75</v>
      </c>
      <c r="I876" s="134" t="s">
        <v>20096</v>
      </c>
      <c r="J876" s="134" t="s">
        <v>18995</v>
      </c>
    </row>
    <row r="877" spans="1:10" x14ac:dyDescent="0.25">
      <c r="A877" t="s">
        <v>4855</v>
      </c>
      <c r="B877" t="s">
        <v>15884</v>
      </c>
      <c r="C877" t="s">
        <v>15312</v>
      </c>
      <c r="D877" t="s">
        <v>16201</v>
      </c>
      <c r="E877">
        <v>2302</v>
      </c>
      <c r="F877" t="s">
        <v>18847</v>
      </c>
      <c r="G877" s="111">
        <v>29051</v>
      </c>
      <c r="H877" t="s">
        <v>75</v>
      </c>
      <c r="I877" t="s">
        <v>20096</v>
      </c>
      <c r="J877" t="s">
        <v>18995</v>
      </c>
    </row>
    <row r="878" spans="1:10" x14ac:dyDescent="0.25">
      <c r="A878" s="134" t="s">
        <v>4855</v>
      </c>
      <c r="B878" s="134" t="s">
        <v>15953</v>
      </c>
      <c r="C878" s="134" t="s">
        <v>15312</v>
      </c>
      <c r="D878" s="134" t="s">
        <v>16201</v>
      </c>
      <c r="E878" s="134">
        <v>2318</v>
      </c>
      <c r="F878" s="134" t="s">
        <v>18838</v>
      </c>
      <c r="G878" s="135">
        <v>42755.01</v>
      </c>
      <c r="H878" s="134" t="s">
        <v>75</v>
      </c>
      <c r="I878" s="134" t="s">
        <v>20096</v>
      </c>
      <c r="J878" s="134" t="s">
        <v>18995</v>
      </c>
    </row>
    <row r="879" spans="1:10" x14ac:dyDescent="0.25">
      <c r="A879" t="s">
        <v>4855</v>
      </c>
      <c r="B879" t="s">
        <v>16155</v>
      </c>
      <c r="C879" t="s">
        <v>15312</v>
      </c>
      <c r="D879" t="s">
        <v>16201</v>
      </c>
      <c r="E879">
        <v>2236</v>
      </c>
      <c r="F879" t="s">
        <v>18468</v>
      </c>
      <c r="G879" s="111">
        <v>7158.6</v>
      </c>
      <c r="H879" t="s">
        <v>75</v>
      </c>
      <c r="I879" t="s">
        <v>20096</v>
      </c>
      <c r="J879" t="s">
        <v>18995</v>
      </c>
    </row>
    <row r="880" spans="1:10" x14ac:dyDescent="0.25">
      <c r="A880" s="134" t="s">
        <v>4855</v>
      </c>
      <c r="B880" s="134" t="s">
        <v>16155</v>
      </c>
      <c r="C880" s="134" t="s">
        <v>15312</v>
      </c>
      <c r="D880" s="134" t="s">
        <v>16201</v>
      </c>
      <c r="E880" s="134">
        <v>2330</v>
      </c>
      <c r="F880" s="134" t="s">
        <v>18832</v>
      </c>
      <c r="G880" s="135">
        <v>12901</v>
      </c>
      <c r="H880" s="134" t="s">
        <v>75</v>
      </c>
      <c r="I880" s="134" t="s">
        <v>20096</v>
      </c>
      <c r="J880" s="134" t="s">
        <v>18995</v>
      </c>
    </row>
    <row r="881" spans="1:10" x14ac:dyDescent="0.25">
      <c r="A881" t="s">
        <v>4855</v>
      </c>
      <c r="B881" t="s">
        <v>15454</v>
      </c>
      <c r="C881" t="s">
        <v>15312</v>
      </c>
      <c r="D881" t="s">
        <v>16201</v>
      </c>
      <c r="E881">
        <v>2335</v>
      </c>
      <c r="F881" t="s">
        <v>18839</v>
      </c>
      <c r="G881" s="111">
        <v>14396.37</v>
      </c>
      <c r="H881" t="s">
        <v>75</v>
      </c>
      <c r="I881" t="s">
        <v>20096</v>
      </c>
      <c r="J881" t="s">
        <v>18995</v>
      </c>
    </row>
    <row r="882" spans="1:10" x14ac:dyDescent="0.25">
      <c r="A882" s="134" t="s">
        <v>21921</v>
      </c>
      <c r="B882" s="134" t="s">
        <v>15312</v>
      </c>
      <c r="C882" s="134" t="s">
        <v>15312</v>
      </c>
      <c r="D882" s="134" t="s">
        <v>16201</v>
      </c>
      <c r="E882" s="134">
        <v>4703</v>
      </c>
      <c r="F882" s="134" t="s">
        <v>21922</v>
      </c>
      <c r="G882" s="135">
        <v>12280</v>
      </c>
      <c r="H882" s="134" t="s">
        <v>75</v>
      </c>
      <c r="I882" s="134" t="s">
        <v>20096</v>
      </c>
      <c r="J882" s="134" t="s">
        <v>18995</v>
      </c>
    </row>
    <row r="883" spans="1:10" x14ac:dyDescent="0.25">
      <c r="A883" t="s">
        <v>21923</v>
      </c>
      <c r="B883" t="s">
        <v>15312</v>
      </c>
      <c r="C883" t="s">
        <v>15312</v>
      </c>
      <c r="D883" t="s">
        <v>16201</v>
      </c>
      <c r="E883">
        <v>4648</v>
      </c>
      <c r="F883" t="s">
        <v>21924</v>
      </c>
      <c r="G883" s="111">
        <v>56010</v>
      </c>
      <c r="H883" t="s">
        <v>75</v>
      </c>
      <c r="I883" t="s">
        <v>20096</v>
      </c>
      <c r="J883" t="s">
        <v>18995</v>
      </c>
    </row>
    <row r="884" spans="1:10" x14ac:dyDescent="0.25">
      <c r="A884" s="134" t="s">
        <v>21925</v>
      </c>
      <c r="B884" s="134" t="s">
        <v>15312</v>
      </c>
      <c r="C884" s="134" t="s">
        <v>15312</v>
      </c>
      <c r="D884" s="134" t="s">
        <v>16201</v>
      </c>
      <c r="E884" s="134">
        <v>4713</v>
      </c>
      <c r="F884" s="134" t="s">
        <v>21926</v>
      </c>
      <c r="G884" s="135">
        <v>15500</v>
      </c>
      <c r="H884" s="134" t="s">
        <v>75</v>
      </c>
      <c r="I884" s="134" t="s">
        <v>20096</v>
      </c>
      <c r="J884" s="134" t="s">
        <v>18995</v>
      </c>
    </row>
    <row r="885" spans="1:10" x14ac:dyDescent="0.25">
      <c r="A885" t="s">
        <v>21927</v>
      </c>
      <c r="B885" t="s">
        <v>15312</v>
      </c>
      <c r="C885" t="s">
        <v>15312</v>
      </c>
      <c r="D885" t="s">
        <v>16201</v>
      </c>
      <c r="E885">
        <v>4550</v>
      </c>
      <c r="F885" t="s">
        <v>21928</v>
      </c>
      <c r="G885" s="111">
        <v>7440</v>
      </c>
      <c r="H885" t="s">
        <v>75</v>
      </c>
      <c r="I885" t="s">
        <v>20096</v>
      </c>
      <c r="J885" t="s">
        <v>18995</v>
      </c>
    </row>
    <row r="886" spans="1:10" x14ac:dyDescent="0.25">
      <c r="A886" s="134" t="s">
        <v>21929</v>
      </c>
      <c r="B886" s="134" t="s">
        <v>15884</v>
      </c>
      <c r="C886" s="134" t="s">
        <v>15312</v>
      </c>
      <c r="D886" s="134" t="s">
        <v>16201</v>
      </c>
      <c r="E886" s="134">
        <v>3641</v>
      </c>
      <c r="F886" s="134" t="s">
        <v>18846</v>
      </c>
      <c r="G886" s="135">
        <v>1120</v>
      </c>
      <c r="H886" s="134" t="s">
        <v>75</v>
      </c>
      <c r="I886" s="134" t="s">
        <v>20096</v>
      </c>
      <c r="J886" s="134" t="s">
        <v>18995</v>
      </c>
    </row>
    <row r="887" spans="1:10" x14ac:dyDescent="0.25">
      <c r="A887" t="s">
        <v>21930</v>
      </c>
      <c r="B887" t="s">
        <v>15884</v>
      </c>
      <c r="C887" t="s">
        <v>15312</v>
      </c>
      <c r="D887" t="s">
        <v>16201</v>
      </c>
      <c r="E887">
        <v>3189</v>
      </c>
      <c r="F887" t="s">
        <v>18262</v>
      </c>
      <c r="G887" s="111">
        <v>1920</v>
      </c>
      <c r="H887" t="s">
        <v>75</v>
      </c>
      <c r="I887" t="s">
        <v>20096</v>
      </c>
      <c r="J887" t="s">
        <v>18995</v>
      </c>
    </row>
    <row r="888" spans="1:10" x14ac:dyDescent="0.25">
      <c r="A888" s="134" t="s">
        <v>21931</v>
      </c>
      <c r="B888" s="134" t="s">
        <v>15953</v>
      </c>
      <c r="C888" s="134" t="s">
        <v>15312</v>
      </c>
      <c r="D888" s="134" t="s">
        <v>16201</v>
      </c>
      <c r="E888" s="134">
        <v>4479</v>
      </c>
      <c r="F888" s="134" t="s">
        <v>18336</v>
      </c>
      <c r="G888" s="135">
        <v>1920</v>
      </c>
      <c r="H888" s="134" t="s">
        <v>75</v>
      </c>
      <c r="I888" s="134" t="s">
        <v>20096</v>
      </c>
      <c r="J888" s="134" t="s">
        <v>18995</v>
      </c>
    </row>
    <row r="889" spans="1:10" x14ac:dyDescent="0.25">
      <c r="A889" t="s">
        <v>19879</v>
      </c>
      <c r="B889" t="s">
        <v>15953</v>
      </c>
      <c r="C889" t="s">
        <v>15312</v>
      </c>
      <c r="D889" t="s">
        <v>16201</v>
      </c>
      <c r="E889">
        <v>4321</v>
      </c>
      <c r="F889" t="s">
        <v>21742</v>
      </c>
      <c r="G889" s="111">
        <v>130592.86</v>
      </c>
      <c r="H889" t="s">
        <v>75</v>
      </c>
      <c r="I889" t="s">
        <v>20096</v>
      </c>
      <c r="J889" t="s">
        <v>18995</v>
      </c>
    </row>
    <row r="890" spans="1:10" x14ac:dyDescent="0.25">
      <c r="A890" s="134" t="s">
        <v>4855</v>
      </c>
      <c r="B890" s="134" t="s">
        <v>15322</v>
      </c>
      <c r="C890" s="134" t="s">
        <v>15322</v>
      </c>
      <c r="D890" s="134" t="s">
        <v>16201</v>
      </c>
      <c r="E890" s="134">
        <v>2536</v>
      </c>
      <c r="F890" s="134" t="s">
        <v>21932</v>
      </c>
      <c r="G890" s="135">
        <v>5136</v>
      </c>
      <c r="H890" s="134" t="s">
        <v>75</v>
      </c>
      <c r="I890" s="134" t="s">
        <v>20096</v>
      </c>
      <c r="J890" s="134" t="s">
        <v>18995</v>
      </c>
    </row>
    <row r="891" spans="1:10" x14ac:dyDescent="0.25">
      <c r="A891" t="s">
        <v>4855</v>
      </c>
      <c r="B891" t="s">
        <v>15322</v>
      </c>
      <c r="C891" t="s">
        <v>15322</v>
      </c>
      <c r="D891" t="s">
        <v>16201</v>
      </c>
      <c r="E891">
        <v>2537</v>
      </c>
      <c r="F891" t="s">
        <v>21933</v>
      </c>
      <c r="G891" s="111">
        <v>5136</v>
      </c>
      <c r="H891" t="s">
        <v>75</v>
      </c>
      <c r="I891" t="s">
        <v>20096</v>
      </c>
      <c r="J891" t="s">
        <v>18995</v>
      </c>
    </row>
    <row r="892" spans="1:10" x14ac:dyDescent="0.25">
      <c r="A892" s="134" t="s">
        <v>4855</v>
      </c>
      <c r="B892" s="134" t="s">
        <v>15244</v>
      </c>
      <c r="C892" s="134" t="s">
        <v>15322</v>
      </c>
      <c r="D892" s="134" t="s">
        <v>16201</v>
      </c>
      <c r="E892" s="134">
        <v>2373</v>
      </c>
      <c r="F892" s="134" t="s">
        <v>18955</v>
      </c>
      <c r="G892" s="135">
        <v>24738</v>
      </c>
      <c r="H892" s="134" t="s">
        <v>75</v>
      </c>
      <c r="I892" s="134" t="s">
        <v>20096</v>
      </c>
      <c r="J892" s="134" t="s">
        <v>18995</v>
      </c>
    </row>
    <row r="893" spans="1:10" x14ac:dyDescent="0.25">
      <c r="A893" t="s">
        <v>4855</v>
      </c>
      <c r="B893" t="s">
        <v>16386</v>
      </c>
      <c r="C893" t="s">
        <v>15322</v>
      </c>
      <c r="D893" t="s">
        <v>16201</v>
      </c>
      <c r="E893">
        <v>1686</v>
      </c>
      <c r="F893" t="s">
        <v>18974</v>
      </c>
      <c r="G893" s="111">
        <v>10068.6</v>
      </c>
      <c r="H893" t="s">
        <v>75</v>
      </c>
      <c r="I893" t="s">
        <v>20096</v>
      </c>
      <c r="J893" t="s">
        <v>18995</v>
      </c>
    </row>
    <row r="894" spans="1:10" x14ac:dyDescent="0.25">
      <c r="A894" s="134" t="s">
        <v>4855</v>
      </c>
      <c r="B894" s="134" t="s">
        <v>16093</v>
      </c>
      <c r="C894" s="134" t="s">
        <v>15322</v>
      </c>
      <c r="D894" s="134" t="s">
        <v>16201</v>
      </c>
      <c r="E894" s="134">
        <v>2398</v>
      </c>
      <c r="F894" s="134" t="s">
        <v>18960</v>
      </c>
      <c r="G894" s="135">
        <v>44156</v>
      </c>
      <c r="H894" s="134" t="s">
        <v>75</v>
      </c>
      <c r="I894" s="134" t="s">
        <v>20096</v>
      </c>
      <c r="J894" s="134" t="s">
        <v>18995</v>
      </c>
    </row>
    <row r="895" spans="1:10" x14ac:dyDescent="0.25">
      <c r="A895" t="s">
        <v>21934</v>
      </c>
      <c r="B895" t="s">
        <v>15312</v>
      </c>
      <c r="C895" t="s">
        <v>15322</v>
      </c>
      <c r="D895" t="s">
        <v>16201</v>
      </c>
      <c r="E895">
        <v>4714</v>
      </c>
      <c r="F895" t="s">
        <v>21935</v>
      </c>
      <c r="G895" s="111">
        <v>58240</v>
      </c>
      <c r="H895" t="s">
        <v>75</v>
      </c>
      <c r="I895" t="s">
        <v>20096</v>
      </c>
      <c r="J895" t="s">
        <v>18995</v>
      </c>
    </row>
    <row r="896" spans="1:10" x14ac:dyDescent="0.25">
      <c r="A896" s="134" t="s">
        <v>4855</v>
      </c>
      <c r="B896" s="134" t="s">
        <v>16093</v>
      </c>
      <c r="C896" s="134" t="s">
        <v>15336</v>
      </c>
      <c r="D896" s="134" t="s">
        <v>16201</v>
      </c>
      <c r="E896" s="134">
        <v>2409</v>
      </c>
      <c r="F896" s="134" t="s">
        <v>18956</v>
      </c>
      <c r="G896" s="135">
        <v>3420</v>
      </c>
      <c r="H896" s="134" t="s">
        <v>75</v>
      </c>
      <c r="I896" s="134" t="s">
        <v>20096</v>
      </c>
      <c r="J896" s="134" t="s">
        <v>18995</v>
      </c>
    </row>
    <row r="897" spans="1:10" x14ac:dyDescent="0.25">
      <c r="A897" t="s">
        <v>4855</v>
      </c>
      <c r="B897" t="s">
        <v>15454</v>
      </c>
      <c r="C897" t="s">
        <v>15336</v>
      </c>
      <c r="D897" t="s">
        <v>16201</v>
      </c>
      <c r="E897">
        <v>2331</v>
      </c>
      <c r="F897" t="s">
        <v>18851</v>
      </c>
      <c r="G897" s="111">
        <v>9557</v>
      </c>
      <c r="H897" t="s">
        <v>75</v>
      </c>
      <c r="I897" t="s">
        <v>20096</v>
      </c>
      <c r="J897" t="s">
        <v>18995</v>
      </c>
    </row>
    <row r="898" spans="1:10" x14ac:dyDescent="0.25">
      <c r="A898" s="134" t="s">
        <v>4855</v>
      </c>
      <c r="B898" s="134" t="s">
        <v>15454</v>
      </c>
      <c r="C898" s="134" t="s">
        <v>15336</v>
      </c>
      <c r="D898" s="134" t="s">
        <v>16201</v>
      </c>
      <c r="E898" s="134">
        <v>2332</v>
      </c>
      <c r="F898" s="134" t="s">
        <v>18852</v>
      </c>
      <c r="G898" s="135">
        <v>2945</v>
      </c>
      <c r="H898" s="134" t="s">
        <v>75</v>
      </c>
      <c r="I898" s="134" t="s">
        <v>20096</v>
      </c>
      <c r="J898" s="134" t="s">
        <v>18995</v>
      </c>
    </row>
    <row r="899" spans="1:10" x14ac:dyDescent="0.25">
      <c r="A899" t="s">
        <v>4855</v>
      </c>
      <c r="B899" t="s">
        <v>15454</v>
      </c>
      <c r="C899" t="s">
        <v>15336</v>
      </c>
      <c r="D899" t="s">
        <v>16201</v>
      </c>
      <c r="E899">
        <v>2333</v>
      </c>
      <c r="F899" t="s">
        <v>18853</v>
      </c>
      <c r="G899" s="111">
        <v>9234</v>
      </c>
      <c r="H899" t="s">
        <v>75</v>
      </c>
      <c r="I899" t="s">
        <v>20096</v>
      </c>
      <c r="J899" t="s">
        <v>18995</v>
      </c>
    </row>
    <row r="900" spans="1:10" x14ac:dyDescent="0.25">
      <c r="A900" s="134" t="s">
        <v>4855</v>
      </c>
      <c r="B900" s="134" t="s">
        <v>15454</v>
      </c>
      <c r="C900" s="134" t="s">
        <v>15336</v>
      </c>
      <c r="D900" s="134" t="s">
        <v>16201</v>
      </c>
      <c r="E900" s="134">
        <v>2336</v>
      </c>
      <c r="F900" s="134" t="s">
        <v>18854</v>
      </c>
      <c r="G900" s="135">
        <v>6384</v>
      </c>
      <c r="H900" s="134" t="s">
        <v>75</v>
      </c>
      <c r="I900" s="134" t="s">
        <v>20096</v>
      </c>
      <c r="J900" s="134" t="s">
        <v>18995</v>
      </c>
    </row>
    <row r="901" spans="1:10" x14ac:dyDescent="0.25">
      <c r="A901" t="s">
        <v>4855</v>
      </c>
      <c r="B901" t="s">
        <v>15454</v>
      </c>
      <c r="C901" t="s">
        <v>15336</v>
      </c>
      <c r="D901" t="s">
        <v>16201</v>
      </c>
      <c r="E901">
        <v>2338</v>
      </c>
      <c r="F901" t="s">
        <v>18855</v>
      </c>
      <c r="G901" s="111">
        <v>15029</v>
      </c>
      <c r="H901" t="s">
        <v>75</v>
      </c>
      <c r="I901" t="s">
        <v>20096</v>
      </c>
      <c r="J901" t="s">
        <v>18995</v>
      </c>
    </row>
    <row r="902" spans="1:10" x14ac:dyDescent="0.25">
      <c r="A902" s="134" t="s">
        <v>4855</v>
      </c>
      <c r="B902" s="134" t="s">
        <v>15454</v>
      </c>
      <c r="C902" s="134" t="s">
        <v>15336</v>
      </c>
      <c r="D902" s="134" t="s">
        <v>16201</v>
      </c>
      <c r="E902" s="134">
        <v>2339</v>
      </c>
      <c r="F902" s="134" t="s">
        <v>18856</v>
      </c>
      <c r="G902" s="135">
        <v>24738</v>
      </c>
      <c r="H902" s="134" t="s">
        <v>75</v>
      </c>
      <c r="I902" s="134" t="s">
        <v>20096</v>
      </c>
      <c r="J902" s="134" t="s">
        <v>18995</v>
      </c>
    </row>
    <row r="903" spans="1:10" x14ac:dyDescent="0.25">
      <c r="A903" t="s">
        <v>4855</v>
      </c>
      <c r="B903" t="s">
        <v>15454</v>
      </c>
      <c r="C903" t="s">
        <v>15336</v>
      </c>
      <c r="D903" t="s">
        <v>16201</v>
      </c>
      <c r="E903">
        <v>2340</v>
      </c>
      <c r="F903" t="s">
        <v>18857</v>
      </c>
      <c r="G903" s="111">
        <v>6916</v>
      </c>
      <c r="H903" t="s">
        <v>75</v>
      </c>
      <c r="I903" t="s">
        <v>20096</v>
      </c>
      <c r="J903" t="s">
        <v>18995</v>
      </c>
    </row>
    <row r="904" spans="1:10" x14ac:dyDescent="0.25">
      <c r="A904" s="134" t="s">
        <v>4855</v>
      </c>
      <c r="B904" s="134" t="s">
        <v>15194</v>
      </c>
      <c r="C904" s="134" t="s">
        <v>15336</v>
      </c>
      <c r="D904" s="134" t="s">
        <v>16201</v>
      </c>
      <c r="E904" s="134">
        <v>2445</v>
      </c>
      <c r="F904" s="134" t="s">
        <v>21936</v>
      </c>
      <c r="G904" s="135">
        <v>61110</v>
      </c>
      <c r="H904" s="134" t="s">
        <v>75</v>
      </c>
      <c r="I904" s="134" t="s">
        <v>20096</v>
      </c>
      <c r="J904" s="134" t="s">
        <v>18995</v>
      </c>
    </row>
    <row r="905" spans="1:10" x14ac:dyDescent="0.25">
      <c r="A905" t="s">
        <v>21937</v>
      </c>
      <c r="B905" t="s">
        <v>15953</v>
      </c>
      <c r="C905" t="s">
        <v>15336</v>
      </c>
      <c r="D905" t="s">
        <v>16201</v>
      </c>
      <c r="E905">
        <v>3765</v>
      </c>
      <c r="F905" t="s">
        <v>18355</v>
      </c>
      <c r="G905" s="111">
        <v>1920</v>
      </c>
      <c r="H905" t="s">
        <v>75</v>
      </c>
      <c r="I905" t="s">
        <v>20096</v>
      </c>
      <c r="J905" t="s">
        <v>18995</v>
      </c>
    </row>
    <row r="906" spans="1:10" x14ac:dyDescent="0.25">
      <c r="A906" s="134" t="s">
        <v>4855</v>
      </c>
      <c r="B906" s="134" t="s">
        <v>15454</v>
      </c>
      <c r="C906" s="134" t="s">
        <v>15268</v>
      </c>
      <c r="D906" s="134" t="s">
        <v>16201</v>
      </c>
      <c r="E906" s="134">
        <v>2337</v>
      </c>
      <c r="F906" s="134" t="s">
        <v>18636</v>
      </c>
      <c r="G906" s="135">
        <v>20140</v>
      </c>
      <c r="H906" s="134" t="s">
        <v>75</v>
      </c>
      <c r="I906" s="134" t="s">
        <v>20096</v>
      </c>
      <c r="J906" s="134" t="s">
        <v>18995</v>
      </c>
    </row>
    <row r="907" spans="1:10" x14ac:dyDescent="0.25">
      <c r="A907" t="s">
        <v>4855</v>
      </c>
      <c r="B907" t="s">
        <v>15336</v>
      </c>
      <c r="C907" t="s">
        <v>15268</v>
      </c>
      <c r="D907" t="s">
        <v>16201</v>
      </c>
      <c r="E907">
        <v>2547</v>
      </c>
      <c r="F907" t="s">
        <v>18705</v>
      </c>
      <c r="G907" s="111">
        <v>15820</v>
      </c>
      <c r="H907" t="s">
        <v>75</v>
      </c>
      <c r="I907" t="s">
        <v>20096</v>
      </c>
      <c r="J907" t="s">
        <v>18995</v>
      </c>
    </row>
    <row r="908" spans="1:10" x14ac:dyDescent="0.25">
      <c r="A908" s="134" t="s">
        <v>4855</v>
      </c>
      <c r="B908" s="134" t="s">
        <v>15336</v>
      </c>
      <c r="C908" s="134" t="s">
        <v>15268</v>
      </c>
      <c r="D908" s="134" t="s">
        <v>16201</v>
      </c>
      <c r="E908" s="134">
        <v>2549</v>
      </c>
      <c r="F908" s="134" t="s">
        <v>21938</v>
      </c>
      <c r="G908" s="135">
        <v>5136</v>
      </c>
      <c r="H908" s="134" t="s">
        <v>75</v>
      </c>
      <c r="I908" s="134" t="s">
        <v>20096</v>
      </c>
      <c r="J908" s="134" t="s">
        <v>18995</v>
      </c>
    </row>
    <row r="909" spans="1:10" x14ac:dyDescent="0.25">
      <c r="A909" t="s">
        <v>4855</v>
      </c>
      <c r="B909" t="s">
        <v>15336</v>
      </c>
      <c r="C909" t="s">
        <v>15268</v>
      </c>
      <c r="D909" t="s">
        <v>16201</v>
      </c>
      <c r="E909">
        <v>2550</v>
      </c>
      <c r="F909" t="s">
        <v>21939</v>
      </c>
      <c r="G909" s="111">
        <v>12200</v>
      </c>
      <c r="H909" t="s">
        <v>75</v>
      </c>
      <c r="I909" t="s">
        <v>20096</v>
      </c>
      <c r="J909" t="s">
        <v>18995</v>
      </c>
    </row>
    <row r="910" spans="1:10" x14ac:dyDescent="0.25">
      <c r="A910" s="134" t="s">
        <v>4855</v>
      </c>
      <c r="B910" s="134" t="s">
        <v>15336</v>
      </c>
      <c r="C910" s="134" t="s">
        <v>15268</v>
      </c>
      <c r="D910" s="134" t="s">
        <v>16201</v>
      </c>
      <c r="E910" s="134">
        <v>2551</v>
      </c>
      <c r="F910" s="134" t="s">
        <v>21940</v>
      </c>
      <c r="G910" s="135">
        <v>16520</v>
      </c>
      <c r="H910" s="134" t="s">
        <v>75</v>
      </c>
      <c r="I910" s="134" t="s">
        <v>20096</v>
      </c>
      <c r="J910" s="134" t="s">
        <v>18995</v>
      </c>
    </row>
    <row r="911" spans="1:10" x14ac:dyDescent="0.25">
      <c r="A911" t="s">
        <v>4855</v>
      </c>
      <c r="B911" t="s">
        <v>15281</v>
      </c>
      <c r="C911" t="s">
        <v>15268</v>
      </c>
      <c r="D911" t="s">
        <v>16201</v>
      </c>
      <c r="E911">
        <v>2563</v>
      </c>
      <c r="F911" t="s">
        <v>21941</v>
      </c>
      <c r="G911" s="111">
        <v>4815</v>
      </c>
      <c r="H911" t="s">
        <v>75</v>
      </c>
      <c r="I911" t="s">
        <v>20096</v>
      </c>
      <c r="J911" t="s">
        <v>18995</v>
      </c>
    </row>
    <row r="912" spans="1:10" x14ac:dyDescent="0.25">
      <c r="A912" s="134" t="s">
        <v>4855</v>
      </c>
      <c r="B912" s="134" t="s">
        <v>15336</v>
      </c>
      <c r="C912" s="134" t="s">
        <v>15268</v>
      </c>
      <c r="D912" s="134" t="s">
        <v>16201</v>
      </c>
      <c r="E912" s="134">
        <v>2564</v>
      </c>
      <c r="F912" s="134" t="s">
        <v>21942</v>
      </c>
      <c r="G912" s="135">
        <v>19200</v>
      </c>
      <c r="H912" s="134" t="s">
        <v>75</v>
      </c>
      <c r="I912" s="134" t="s">
        <v>20096</v>
      </c>
      <c r="J912" s="134" t="s">
        <v>18995</v>
      </c>
    </row>
    <row r="913" spans="1:10" x14ac:dyDescent="0.25">
      <c r="A913" t="s">
        <v>4855</v>
      </c>
      <c r="B913" t="s">
        <v>15336</v>
      </c>
      <c r="C913" t="s">
        <v>15268</v>
      </c>
      <c r="D913" t="s">
        <v>16201</v>
      </c>
      <c r="E913">
        <v>2566</v>
      </c>
      <c r="F913" t="s">
        <v>21943</v>
      </c>
      <c r="G913" s="111">
        <v>40050</v>
      </c>
      <c r="H913" t="s">
        <v>75</v>
      </c>
      <c r="I913" t="s">
        <v>20096</v>
      </c>
      <c r="J913" t="s">
        <v>18995</v>
      </c>
    </row>
    <row r="914" spans="1:10" x14ac:dyDescent="0.25">
      <c r="A914" s="134" t="s">
        <v>4855</v>
      </c>
      <c r="B914" s="134" t="s">
        <v>15281</v>
      </c>
      <c r="C914" s="134" t="s">
        <v>15268</v>
      </c>
      <c r="D914" s="134" t="s">
        <v>16201</v>
      </c>
      <c r="E914" s="134">
        <v>2589</v>
      </c>
      <c r="F914" s="134" t="s">
        <v>21944</v>
      </c>
      <c r="G914" s="135">
        <v>5778</v>
      </c>
      <c r="H914" s="134" t="s">
        <v>75</v>
      </c>
      <c r="I914" s="134" t="s">
        <v>20096</v>
      </c>
      <c r="J914" s="134" t="s">
        <v>18995</v>
      </c>
    </row>
    <row r="915" spans="1:10" x14ac:dyDescent="0.25">
      <c r="A915" t="s">
        <v>19539</v>
      </c>
      <c r="B915" t="s">
        <v>15522</v>
      </c>
      <c r="C915" t="s">
        <v>15268</v>
      </c>
      <c r="D915" t="s">
        <v>16201</v>
      </c>
      <c r="E915">
        <v>4461</v>
      </c>
      <c r="F915" t="s">
        <v>18307</v>
      </c>
      <c r="G915" s="111">
        <v>2985</v>
      </c>
      <c r="H915" t="s">
        <v>75</v>
      </c>
      <c r="I915" t="s">
        <v>20096</v>
      </c>
      <c r="J915" t="s">
        <v>18995</v>
      </c>
    </row>
    <row r="916" spans="1:10" x14ac:dyDescent="0.25">
      <c r="A916" s="134" t="s">
        <v>19540</v>
      </c>
      <c r="B916" s="134" t="s">
        <v>16093</v>
      </c>
      <c r="C916" s="134" t="s">
        <v>15268</v>
      </c>
      <c r="D916" s="134" t="s">
        <v>16201</v>
      </c>
      <c r="E916" s="134">
        <v>4707</v>
      </c>
      <c r="F916" s="134" t="s">
        <v>18308</v>
      </c>
      <c r="G916" s="135">
        <v>8240</v>
      </c>
      <c r="H916" s="134" t="s">
        <v>75</v>
      </c>
      <c r="I916" s="134" t="s">
        <v>20096</v>
      </c>
      <c r="J916" s="134" t="s">
        <v>18995</v>
      </c>
    </row>
    <row r="917" spans="1:10" x14ac:dyDescent="0.25">
      <c r="A917" t="s">
        <v>21945</v>
      </c>
      <c r="B917" t="s">
        <v>16109</v>
      </c>
      <c r="C917" t="s">
        <v>15268</v>
      </c>
      <c r="D917" t="s">
        <v>16201</v>
      </c>
      <c r="E917">
        <v>3067</v>
      </c>
      <c r="F917" t="s">
        <v>18266</v>
      </c>
      <c r="G917" s="111">
        <v>1820</v>
      </c>
      <c r="H917" t="s">
        <v>75</v>
      </c>
      <c r="I917" t="s">
        <v>20096</v>
      </c>
      <c r="J917" t="s">
        <v>18995</v>
      </c>
    </row>
    <row r="918" spans="1:10" x14ac:dyDescent="0.25">
      <c r="A918" s="134" t="s">
        <v>21946</v>
      </c>
      <c r="B918" s="134" t="s">
        <v>15960</v>
      </c>
      <c r="C918" s="134" t="s">
        <v>15268</v>
      </c>
      <c r="D918" s="134" t="s">
        <v>16201</v>
      </c>
      <c r="E918" s="134">
        <v>4018</v>
      </c>
      <c r="F918" s="134" t="s">
        <v>18370</v>
      </c>
      <c r="G918" s="135">
        <v>1989.4</v>
      </c>
      <c r="H918" s="134" t="s">
        <v>75</v>
      </c>
      <c r="I918" s="134" t="s">
        <v>20096</v>
      </c>
      <c r="J918" s="134" t="s">
        <v>18995</v>
      </c>
    </row>
    <row r="919" spans="1:10" x14ac:dyDescent="0.25">
      <c r="A919" t="s">
        <v>21947</v>
      </c>
      <c r="B919" t="s">
        <v>15454</v>
      </c>
      <c r="C919" t="s">
        <v>15268</v>
      </c>
      <c r="D919" t="s">
        <v>16201</v>
      </c>
      <c r="E919">
        <v>3907</v>
      </c>
      <c r="F919" t="s">
        <v>18369</v>
      </c>
      <c r="G919" s="111">
        <v>1705.2</v>
      </c>
      <c r="H919" t="s">
        <v>75</v>
      </c>
      <c r="I919" t="s">
        <v>20096</v>
      </c>
      <c r="J919" t="s">
        <v>18995</v>
      </c>
    </row>
    <row r="920" spans="1:10" x14ac:dyDescent="0.25">
      <c r="A920" s="134" t="s">
        <v>21948</v>
      </c>
      <c r="B920" s="134" t="s">
        <v>15244</v>
      </c>
      <c r="C920" s="134" t="s">
        <v>15268</v>
      </c>
      <c r="D920" s="134" t="s">
        <v>16201</v>
      </c>
      <c r="E920" s="134">
        <v>3073</v>
      </c>
      <c r="F920" s="134" t="s">
        <v>18304</v>
      </c>
      <c r="G920" s="135">
        <v>1920</v>
      </c>
      <c r="H920" s="134" t="s">
        <v>75</v>
      </c>
      <c r="I920" s="134" t="s">
        <v>20096</v>
      </c>
      <c r="J920" s="134" t="s">
        <v>18995</v>
      </c>
    </row>
    <row r="921" spans="1:10" x14ac:dyDescent="0.25">
      <c r="A921" t="s">
        <v>4855</v>
      </c>
      <c r="B921" t="s">
        <v>15281</v>
      </c>
      <c r="C921" t="s">
        <v>15281</v>
      </c>
      <c r="D921" t="s">
        <v>16201</v>
      </c>
      <c r="E921">
        <v>2568</v>
      </c>
      <c r="F921" t="s">
        <v>21949</v>
      </c>
      <c r="G921" s="111">
        <v>4815</v>
      </c>
      <c r="H921" t="s">
        <v>75</v>
      </c>
      <c r="I921" t="s">
        <v>20096</v>
      </c>
      <c r="J921" t="s">
        <v>18995</v>
      </c>
    </row>
    <row r="922" spans="1:10" x14ac:dyDescent="0.25">
      <c r="A922" s="134" t="s">
        <v>4855</v>
      </c>
      <c r="B922" s="134" t="s">
        <v>15281</v>
      </c>
      <c r="C922" s="134" t="s">
        <v>15281</v>
      </c>
      <c r="D922" s="134" t="s">
        <v>16201</v>
      </c>
      <c r="E922" s="134">
        <v>2573</v>
      </c>
      <c r="F922" s="134" t="s">
        <v>21950</v>
      </c>
      <c r="G922" s="135">
        <v>14640</v>
      </c>
      <c r="H922" s="134" t="s">
        <v>75</v>
      </c>
      <c r="I922" s="134" t="s">
        <v>20096</v>
      </c>
      <c r="J922" s="134" t="s">
        <v>18995</v>
      </c>
    </row>
    <row r="923" spans="1:10" x14ac:dyDescent="0.25">
      <c r="A923" t="s">
        <v>4855</v>
      </c>
      <c r="B923" t="s">
        <v>15281</v>
      </c>
      <c r="C923" t="s">
        <v>15281</v>
      </c>
      <c r="D923" t="s">
        <v>16201</v>
      </c>
      <c r="E923">
        <v>2587</v>
      </c>
      <c r="F923" t="s">
        <v>21951</v>
      </c>
      <c r="G923" s="111">
        <v>44690</v>
      </c>
      <c r="H923" t="s">
        <v>75</v>
      </c>
      <c r="I923" t="s">
        <v>20096</v>
      </c>
      <c r="J923" t="s">
        <v>18995</v>
      </c>
    </row>
    <row r="924" spans="1:10" x14ac:dyDescent="0.25">
      <c r="A924" s="134" t="s">
        <v>4855</v>
      </c>
      <c r="B924" s="134" t="s">
        <v>15281</v>
      </c>
      <c r="C924" s="134" t="s">
        <v>15281</v>
      </c>
      <c r="D924" s="134" t="s">
        <v>16201</v>
      </c>
      <c r="E924" s="134">
        <v>2588</v>
      </c>
      <c r="F924" s="134" t="s">
        <v>21952</v>
      </c>
      <c r="G924" s="135">
        <v>6420</v>
      </c>
      <c r="H924" s="134" t="s">
        <v>75</v>
      </c>
      <c r="I924" s="134" t="s">
        <v>20096</v>
      </c>
      <c r="J924" s="134" t="s">
        <v>18995</v>
      </c>
    </row>
    <row r="925" spans="1:10" x14ac:dyDescent="0.25">
      <c r="A925" t="s">
        <v>4855</v>
      </c>
      <c r="B925" t="s">
        <v>15281</v>
      </c>
      <c r="C925" t="s">
        <v>15281</v>
      </c>
      <c r="D925" t="s">
        <v>16201</v>
      </c>
      <c r="E925">
        <v>2594</v>
      </c>
      <c r="F925" t="s">
        <v>21953</v>
      </c>
      <c r="G925" s="111">
        <v>9000</v>
      </c>
      <c r="H925" t="s">
        <v>75</v>
      </c>
      <c r="I925" t="s">
        <v>20096</v>
      </c>
      <c r="J925" t="s">
        <v>18995</v>
      </c>
    </row>
    <row r="926" spans="1:10" x14ac:dyDescent="0.25">
      <c r="A926" s="134" t="s">
        <v>19630</v>
      </c>
      <c r="B926" s="134" t="s">
        <v>15194</v>
      </c>
      <c r="C926" s="134" t="s">
        <v>15281</v>
      </c>
      <c r="D926" s="134" t="s">
        <v>16201</v>
      </c>
      <c r="E926" s="134">
        <v>4492</v>
      </c>
      <c r="F926" s="134" t="s">
        <v>18303</v>
      </c>
      <c r="G926" s="135">
        <v>6288.32</v>
      </c>
      <c r="H926" s="134" t="s">
        <v>75</v>
      </c>
      <c r="I926" s="134" t="s">
        <v>20096</v>
      </c>
      <c r="J926" s="134" t="s">
        <v>18995</v>
      </c>
    </row>
    <row r="927" spans="1:10" x14ac:dyDescent="0.25">
      <c r="A927" t="s">
        <v>4855</v>
      </c>
      <c r="B927" t="s">
        <v>16093</v>
      </c>
      <c r="C927" t="s">
        <v>15428</v>
      </c>
      <c r="D927" t="s">
        <v>16201</v>
      </c>
      <c r="E927">
        <v>2402</v>
      </c>
      <c r="F927" t="s">
        <v>18637</v>
      </c>
      <c r="G927" s="111">
        <v>18582</v>
      </c>
      <c r="H927" t="s">
        <v>75</v>
      </c>
      <c r="I927" t="s">
        <v>20096</v>
      </c>
      <c r="J927" t="s">
        <v>18995</v>
      </c>
    </row>
    <row r="928" spans="1:10" x14ac:dyDescent="0.25">
      <c r="A928" s="134" t="s">
        <v>4855</v>
      </c>
      <c r="B928" s="134" t="s">
        <v>16093</v>
      </c>
      <c r="C928" s="134" t="s">
        <v>15428</v>
      </c>
      <c r="D928" s="134" t="s">
        <v>16201</v>
      </c>
      <c r="E928" s="134">
        <v>2408</v>
      </c>
      <c r="F928" s="134" t="s">
        <v>18638</v>
      </c>
      <c r="G928" s="135">
        <v>17822</v>
      </c>
      <c r="H928" s="134" t="s">
        <v>75</v>
      </c>
      <c r="I928" s="134" t="s">
        <v>20096</v>
      </c>
      <c r="J928" s="134" t="s">
        <v>18995</v>
      </c>
    </row>
    <row r="929" spans="1:10" x14ac:dyDescent="0.25">
      <c r="A929" t="s">
        <v>4855</v>
      </c>
      <c r="B929" t="s">
        <v>15541</v>
      </c>
      <c r="C929" t="s">
        <v>15428</v>
      </c>
      <c r="D929" t="s">
        <v>16201</v>
      </c>
      <c r="E929">
        <v>2357</v>
      </c>
      <c r="F929" t="s">
        <v>18957</v>
      </c>
      <c r="G929" s="111">
        <v>1065.6</v>
      </c>
      <c r="H929" t="s">
        <v>75</v>
      </c>
      <c r="I929" t="s">
        <v>20096</v>
      </c>
      <c r="J929" t="s">
        <v>18995</v>
      </c>
    </row>
    <row r="930" spans="1:10" x14ac:dyDescent="0.25">
      <c r="A930" s="134" t="s">
        <v>4855</v>
      </c>
      <c r="B930" s="134" t="s">
        <v>15541</v>
      </c>
      <c r="C930" s="134" t="s">
        <v>15428</v>
      </c>
      <c r="D930" s="134" t="s">
        <v>16201</v>
      </c>
      <c r="E930" s="134">
        <v>2364</v>
      </c>
      <c r="F930" s="134" t="s">
        <v>18958</v>
      </c>
      <c r="G930" s="135">
        <v>36405.19</v>
      </c>
      <c r="H930" s="134" t="s">
        <v>75</v>
      </c>
      <c r="I930" s="134" t="s">
        <v>20096</v>
      </c>
      <c r="J930" s="134" t="s">
        <v>18995</v>
      </c>
    </row>
    <row r="931" spans="1:10" x14ac:dyDescent="0.25">
      <c r="A931" t="s">
        <v>4855</v>
      </c>
      <c r="B931" t="s">
        <v>15541</v>
      </c>
      <c r="C931" t="s">
        <v>15428</v>
      </c>
      <c r="D931" t="s">
        <v>16201</v>
      </c>
      <c r="E931">
        <v>2366</v>
      </c>
      <c r="F931" t="s">
        <v>18959</v>
      </c>
      <c r="G931" s="111">
        <v>63745.44</v>
      </c>
      <c r="H931" t="s">
        <v>75</v>
      </c>
      <c r="I931" t="s">
        <v>20096</v>
      </c>
      <c r="J931" t="s">
        <v>18995</v>
      </c>
    </row>
    <row r="932" spans="1:10" x14ac:dyDescent="0.25">
      <c r="A932" s="134" t="s">
        <v>4855</v>
      </c>
      <c r="B932" s="134" t="s">
        <v>15320</v>
      </c>
      <c r="C932" s="134" t="s">
        <v>15428</v>
      </c>
      <c r="D932" s="134" t="s">
        <v>16201</v>
      </c>
      <c r="E932" s="134">
        <v>2365</v>
      </c>
      <c r="F932" s="134" t="s">
        <v>18641</v>
      </c>
      <c r="G932" s="135">
        <v>20928.5</v>
      </c>
      <c r="H932" s="134" t="s">
        <v>75</v>
      </c>
      <c r="I932" s="134" t="s">
        <v>20096</v>
      </c>
      <c r="J932" s="134" t="s">
        <v>18995</v>
      </c>
    </row>
    <row r="933" spans="1:10" x14ac:dyDescent="0.25">
      <c r="A933" t="s">
        <v>4855</v>
      </c>
      <c r="B933" t="s">
        <v>15207</v>
      </c>
      <c r="C933" t="s">
        <v>15428</v>
      </c>
      <c r="D933" t="s">
        <v>16201</v>
      </c>
      <c r="E933">
        <v>2480</v>
      </c>
      <c r="F933" t="s">
        <v>18667</v>
      </c>
      <c r="G933" s="111">
        <v>25254.23</v>
      </c>
      <c r="H933" t="s">
        <v>75</v>
      </c>
      <c r="I933" t="s">
        <v>20096</v>
      </c>
      <c r="J933" t="s">
        <v>18995</v>
      </c>
    </row>
    <row r="934" spans="1:10" x14ac:dyDescent="0.25">
      <c r="A934" s="134" t="s">
        <v>4855</v>
      </c>
      <c r="B934" s="134" t="s">
        <v>15207</v>
      </c>
      <c r="C934" s="134" t="s">
        <v>15428</v>
      </c>
      <c r="D934" s="134" t="s">
        <v>16201</v>
      </c>
      <c r="E934" s="134">
        <v>2471</v>
      </c>
      <c r="F934" s="134" t="s">
        <v>18668</v>
      </c>
      <c r="G934" s="135">
        <v>673.94</v>
      </c>
      <c r="H934" s="134" t="s">
        <v>75</v>
      </c>
      <c r="I934" s="134" t="s">
        <v>20096</v>
      </c>
      <c r="J934" s="134" t="s">
        <v>18995</v>
      </c>
    </row>
    <row r="935" spans="1:10" x14ac:dyDescent="0.25">
      <c r="A935" t="s">
        <v>4855</v>
      </c>
      <c r="B935" t="s">
        <v>15207</v>
      </c>
      <c r="C935" t="s">
        <v>15428</v>
      </c>
      <c r="D935" t="s">
        <v>16201</v>
      </c>
      <c r="E935">
        <v>2491</v>
      </c>
      <c r="F935" t="s">
        <v>18670</v>
      </c>
      <c r="G935" s="111">
        <v>42819.73</v>
      </c>
      <c r="H935" t="s">
        <v>75</v>
      </c>
      <c r="I935" t="s">
        <v>20096</v>
      </c>
      <c r="J935" t="s">
        <v>18995</v>
      </c>
    </row>
    <row r="936" spans="1:10" x14ac:dyDescent="0.25">
      <c r="A936" s="134" t="s">
        <v>4855</v>
      </c>
      <c r="B936" s="134" t="s">
        <v>15207</v>
      </c>
      <c r="C936" s="134" t="s">
        <v>15428</v>
      </c>
      <c r="D936" s="134" t="s">
        <v>16201</v>
      </c>
      <c r="E936" s="134">
        <v>2452</v>
      </c>
      <c r="F936" s="134" t="s">
        <v>18671</v>
      </c>
      <c r="G936" s="135">
        <v>44456.77</v>
      </c>
      <c r="H936" s="134" t="s">
        <v>75</v>
      </c>
      <c r="I936" s="134" t="s">
        <v>20096</v>
      </c>
      <c r="J936" s="134" t="s">
        <v>18995</v>
      </c>
    </row>
    <row r="937" spans="1:10" x14ac:dyDescent="0.25">
      <c r="A937" t="s">
        <v>4855</v>
      </c>
      <c r="B937" t="s">
        <v>15207</v>
      </c>
      <c r="C937" t="s">
        <v>15428</v>
      </c>
      <c r="D937" t="s">
        <v>16201</v>
      </c>
      <c r="E937">
        <v>2472</v>
      </c>
      <c r="F937" t="s">
        <v>18672</v>
      </c>
      <c r="G937" s="111">
        <v>25660.83</v>
      </c>
      <c r="H937" t="s">
        <v>75</v>
      </c>
      <c r="I937" t="s">
        <v>20096</v>
      </c>
      <c r="J937" t="s">
        <v>18995</v>
      </c>
    </row>
    <row r="938" spans="1:10" x14ac:dyDescent="0.25">
      <c r="A938" s="134" t="s">
        <v>4855</v>
      </c>
      <c r="B938" s="134" t="s">
        <v>15207</v>
      </c>
      <c r="C938" s="134" t="s">
        <v>15428</v>
      </c>
      <c r="D938" s="134" t="s">
        <v>16201</v>
      </c>
      <c r="E938" s="134">
        <v>2473</v>
      </c>
      <c r="F938" s="134" t="s">
        <v>18673</v>
      </c>
      <c r="G938" s="135">
        <v>26886.33</v>
      </c>
      <c r="H938" s="134" t="s">
        <v>75</v>
      </c>
      <c r="I938" s="134" t="s">
        <v>20096</v>
      </c>
      <c r="J938" s="134" t="s">
        <v>18995</v>
      </c>
    </row>
    <row r="939" spans="1:10" x14ac:dyDescent="0.25">
      <c r="A939" t="s">
        <v>4855</v>
      </c>
      <c r="B939" t="s">
        <v>15207</v>
      </c>
      <c r="C939" t="s">
        <v>15428</v>
      </c>
      <c r="D939" t="s">
        <v>16201</v>
      </c>
      <c r="E939">
        <v>2474</v>
      </c>
      <c r="F939" t="s">
        <v>18674</v>
      </c>
      <c r="G939" s="111">
        <v>13369.73</v>
      </c>
      <c r="H939" t="s">
        <v>75</v>
      </c>
      <c r="I939" t="s">
        <v>20096</v>
      </c>
      <c r="J939" t="s">
        <v>18995</v>
      </c>
    </row>
    <row r="940" spans="1:10" x14ac:dyDescent="0.25">
      <c r="A940" s="134" t="s">
        <v>4855</v>
      </c>
      <c r="B940" s="134" t="s">
        <v>15207</v>
      </c>
      <c r="C940" s="134" t="s">
        <v>15428</v>
      </c>
      <c r="D940" s="134" t="s">
        <v>16201</v>
      </c>
      <c r="E940" s="134">
        <v>2475</v>
      </c>
      <c r="F940" s="134" t="s">
        <v>18675</v>
      </c>
      <c r="G940" s="135">
        <v>29865.53</v>
      </c>
      <c r="H940" s="134" t="s">
        <v>75</v>
      </c>
      <c r="I940" s="134" t="s">
        <v>20096</v>
      </c>
      <c r="J940" s="134" t="s">
        <v>18995</v>
      </c>
    </row>
    <row r="941" spans="1:10" x14ac:dyDescent="0.25">
      <c r="A941" t="s">
        <v>4855</v>
      </c>
      <c r="B941" t="s">
        <v>15207</v>
      </c>
      <c r="C941" t="s">
        <v>15428</v>
      </c>
      <c r="D941" t="s">
        <v>16201</v>
      </c>
      <c r="E941">
        <v>2476</v>
      </c>
      <c r="F941" t="s">
        <v>18676</v>
      </c>
      <c r="G941" s="111">
        <v>18699.23</v>
      </c>
      <c r="H941" t="s">
        <v>75</v>
      </c>
      <c r="I941" t="s">
        <v>20096</v>
      </c>
      <c r="J941" t="s">
        <v>18995</v>
      </c>
    </row>
    <row r="942" spans="1:10" x14ac:dyDescent="0.25">
      <c r="A942" s="134" t="s">
        <v>4855</v>
      </c>
      <c r="B942" s="134" t="s">
        <v>15207</v>
      </c>
      <c r="C942" s="134" t="s">
        <v>15428</v>
      </c>
      <c r="D942" s="134" t="s">
        <v>16201</v>
      </c>
      <c r="E942" s="134">
        <v>2467</v>
      </c>
      <c r="F942" s="134" t="s">
        <v>18677</v>
      </c>
      <c r="G942" s="135">
        <v>29337.33</v>
      </c>
      <c r="H942" s="134" t="s">
        <v>75</v>
      </c>
      <c r="I942" s="134" t="s">
        <v>20096</v>
      </c>
      <c r="J942" s="134" t="s">
        <v>18995</v>
      </c>
    </row>
    <row r="943" spans="1:10" x14ac:dyDescent="0.25">
      <c r="A943" t="s">
        <v>4855</v>
      </c>
      <c r="B943" t="s">
        <v>15207</v>
      </c>
      <c r="C943" t="s">
        <v>15428</v>
      </c>
      <c r="D943" t="s">
        <v>16201</v>
      </c>
      <c r="E943">
        <v>2468</v>
      </c>
      <c r="F943" t="s">
        <v>18678</v>
      </c>
      <c r="G943" s="111">
        <v>18030.43</v>
      </c>
      <c r="H943" t="s">
        <v>75</v>
      </c>
      <c r="I943" t="s">
        <v>20096</v>
      </c>
      <c r="J943" t="s">
        <v>18995</v>
      </c>
    </row>
    <row r="944" spans="1:10" x14ac:dyDescent="0.25">
      <c r="A944" s="134" t="s">
        <v>4855</v>
      </c>
      <c r="B944" s="134" t="s">
        <v>15207</v>
      </c>
      <c r="C944" s="134" t="s">
        <v>15428</v>
      </c>
      <c r="D944" s="134" t="s">
        <v>16201</v>
      </c>
      <c r="E944" s="134">
        <v>2479</v>
      </c>
      <c r="F944" s="134" t="s">
        <v>18679</v>
      </c>
      <c r="G944" s="135">
        <v>26551.93</v>
      </c>
      <c r="H944" s="134" t="s">
        <v>75</v>
      </c>
      <c r="I944" s="134" t="s">
        <v>20096</v>
      </c>
      <c r="J944" s="134" t="s">
        <v>18995</v>
      </c>
    </row>
    <row r="945" spans="1:10" x14ac:dyDescent="0.25">
      <c r="A945" t="s">
        <v>21954</v>
      </c>
      <c r="B945" t="s">
        <v>15541</v>
      </c>
      <c r="C945" t="s">
        <v>15428</v>
      </c>
      <c r="D945" t="s">
        <v>16201</v>
      </c>
      <c r="E945">
        <v>4321</v>
      </c>
      <c r="F945" t="s">
        <v>21742</v>
      </c>
      <c r="G945" s="111">
        <v>62968.05</v>
      </c>
      <c r="H945" t="s">
        <v>75</v>
      </c>
      <c r="I945" t="s">
        <v>20096</v>
      </c>
      <c r="J945" t="s">
        <v>18995</v>
      </c>
    </row>
    <row r="946" spans="1:10" x14ac:dyDescent="0.25">
      <c r="A946" s="134" t="s">
        <v>21955</v>
      </c>
      <c r="B946" s="134" t="s">
        <v>15207</v>
      </c>
      <c r="C946" s="134" t="s">
        <v>15428</v>
      </c>
      <c r="D946" s="134" t="s">
        <v>16201</v>
      </c>
      <c r="E946" s="134">
        <v>4321</v>
      </c>
      <c r="F946" s="134" t="s">
        <v>21742</v>
      </c>
      <c r="G946" s="135">
        <v>9422.9</v>
      </c>
      <c r="H946" s="134" t="s">
        <v>75</v>
      </c>
      <c r="I946" s="134" t="s">
        <v>20096</v>
      </c>
      <c r="J946" s="134" t="s">
        <v>18995</v>
      </c>
    </row>
    <row r="947" spans="1:10" x14ac:dyDescent="0.25">
      <c r="A947" t="s">
        <v>4855</v>
      </c>
      <c r="B947" t="s">
        <v>16093</v>
      </c>
      <c r="C947" t="s">
        <v>15448</v>
      </c>
      <c r="D947" t="s">
        <v>16201</v>
      </c>
      <c r="E947">
        <v>2401</v>
      </c>
      <c r="F947" t="s">
        <v>18642</v>
      </c>
      <c r="G947" s="111">
        <v>6042</v>
      </c>
      <c r="H947" t="s">
        <v>75</v>
      </c>
      <c r="I947" t="s">
        <v>20096</v>
      </c>
      <c r="J947" t="s">
        <v>18995</v>
      </c>
    </row>
    <row r="948" spans="1:10" x14ac:dyDescent="0.25">
      <c r="A948" s="134" t="s">
        <v>4855</v>
      </c>
      <c r="B948" s="134" t="s">
        <v>16093</v>
      </c>
      <c r="C948" s="134" t="s">
        <v>15448</v>
      </c>
      <c r="D948" s="134" t="s">
        <v>16201</v>
      </c>
      <c r="E948" s="134">
        <v>2403</v>
      </c>
      <c r="F948" s="134" t="s">
        <v>18643</v>
      </c>
      <c r="G948" s="135">
        <v>14022</v>
      </c>
      <c r="H948" s="134" t="s">
        <v>75</v>
      </c>
      <c r="I948" s="134" t="s">
        <v>20096</v>
      </c>
      <c r="J948" s="134" t="s">
        <v>18995</v>
      </c>
    </row>
    <row r="949" spans="1:10" x14ac:dyDescent="0.25">
      <c r="A949" t="s">
        <v>4855</v>
      </c>
      <c r="B949" t="s">
        <v>16093</v>
      </c>
      <c r="C949" t="s">
        <v>15448</v>
      </c>
      <c r="D949" t="s">
        <v>16201</v>
      </c>
      <c r="E949">
        <v>2405</v>
      </c>
      <c r="F949" t="s">
        <v>18644</v>
      </c>
      <c r="G949" s="111">
        <v>8759</v>
      </c>
      <c r="H949" t="s">
        <v>75</v>
      </c>
      <c r="I949" t="s">
        <v>20096</v>
      </c>
      <c r="J949" t="s">
        <v>18995</v>
      </c>
    </row>
    <row r="950" spans="1:10" x14ac:dyDescent="0.25">
      <c r="A950" s="134" t="s">
        <v>4855</v>
      </c>
      <c r="B950" s="134" t="s">
        <v>16093</v>
      </c>
      <c r="C950" s="134" t="s">
        <v>15448</v>
      </c>
      <c r="D950" s="134" t="s">
        <v>16201</v>
      </c>
      <c r="E950" s="134">
        <v>2414</v>
      </c>
      <c r="F950" s="134" t="s">
        <v>18645</v>
      </c>
      <c r="G950" s="135">
        <v>7890.04</v>
      </c>
      <c r="H950" s="134" t="s">
        <v>75</v>
      </c>
      <c r="I950" s="134" t="s">
        <v>20096</v>
      </c>
      <c r="J950" s="134" t="s">
        <v>18995</v>
      </c>
    </row>
    <row r="951" spans="1:10" x14ac:dyDescent="0.25">
      <c r="A951" t="s">
        <v>4855</v>
      </c>
      <c r="B951" t="s">
        <v>15244</v>
      </c>
      <c r="C951" t="s">
        <v>15448</v>
      </c>
      <c r="D951" t="s">
        <v>16201</v>
      </c>
      <c r="E951">
        <v>2374</v>
      </c>
      <c r="F951" t="s">
        <v>18648</v>
      </c>
      <c r="G951" s="111">
        <v>41733.5</v>
      </c>
      <c r="H951" t="s">
        <v>75</v>
      </c>
      <c r="I951" t="s">
        <v>20096</v>
      </c>
      <c r="J951" t="s">
        <v>18995</v>
      </c>
    </row>
    <row r="952" spans="1:10" x14ac:dyDescent="0.25">
      <c r="A952" s="134" t="s">
        <v>4855</v>
      </c>
      <c r="B952" s="134" t="s">
        <v>16093</v>
      </c>
      <c r="C952" s="134" t="s">
        <v>15448</v>
      </c>
      <c r="D952" s="134" t="s">
        <v>16201</v>
      </c>
      <c r="E952" s="134">
        <v>2396</v>
      </c>
      <c r="F952" s="134" t="s">
        <v>18658</v>
      </c>
      <c r="G952" s="135">
        <v>25270</v>
      </c>
      <c r="H952" s="134" t="s">
        <v>75</v>
      </c>
      <c r="I952" s="134" t="s">
        <v>20096</v>
      </c>
      <c r="J952" s="134" t="s">
        <v>18995</v>
      </c>
    </row>
    <row r="953" spans="1:10" x14ac:dyDescent="0.25">
      <c r="A953" t="s">
        <v>21956</v>
      </c>
      <c r="B953" t="s">
        <v>15312</v>
      </c>
      <c r="C953" t="s">
        <v>15448</v>
      </c>
      <c r="D953" t="s">
        <v>16201</v>
      </c>
      <c r="E953">
        <v>4712</v>
      </c>
      <c r="F953" t="s">
        <v>18247</v>
      </c>
      <c r="G953" s="111">
        <v>12280</v>
      </c>
      <c r="H953" t="s">
        <v>75</v>
      </c>
      <c r="I953" t="s">
        <v>20096</v>
      </c>
      <c r="J953" t="s">
        <v>18995</v>
      </c>
    </row>
    <row r="954" spans="1:10" x14ac:dyDescent="0.25">
      <c r="A954" s="134" t="s">
        <v>19619</v>
      </c>
      <c r="B954" s="134" t="s">
        <v>16093</v>
      </c>
      <c r="C954" s="134" t="s">
        <v>15448</v>
      </c>
      <c r="D954" s="134" t="s">
        <v>16201</v>
      </c>
      <c r="E954" s="134">
        <v>4706</v>
      </c>
      <c r="F954" s="134" t="s">
        <v>18340</v>
      </c>
      <c r="G954" s="135">
        <v>10000</v>
      </c>
      <c r="H954" s="134" t="s">
        <v>75</v>
      </c>
      <c r="I954" s="134" t="s">
        <v>20096</v>
      </c>
      <c r="J954" s="134" t="s">
        <v>18995</v>
      </c>
    </row>
    <row r="955" spans="1:10" x14ac:dyDescent="0.25">
      <c r="A955" t="s">
        <v>19620</v>
      </c>
      <c r="B955" t="s">
        <v>16093</v>
      </c>
      <c r="C955" t="s">
        <v>15448</v>
      </c>
      <c r="D955" t="s">
        <v>16201</v>
      </c>
      <c r="E955">
        <v>4708</v>
      </c>
      <c r="F955" t="s">
        <v>18341</v>
      </c>
      <c r="G955" s="111">
        <v>4944</v>
      </c>
      <c r="H955" t="s">
        <v>75</v>
      </c>
      <c r="I955" t="s">
        <v>20096</v>
      </c>
      <c r="J955" t="s">
        <v>18995</v>
      </c>
    </row>
    <row r="956" spans="1:10" x14ac:dyDescent="0.25">
      <c r="A956" s="134" t="s">
        <v>4855</v>
      </c>
      <c r="B956" s="134" t="s">
        <v>16093</v>
      </c>
      <c r="C956" s="134" t="s">
        <v>15263</v>
      </c>
      <c r="D956" s="134" t="s">
        <v>16201</v>
      </c>
      <c r="E956" s="134">
        <v>2406</v>
      </c>
      <c r="F956" s="134" t="s">
        <v>18635</v>
      </c>
      <c r="G956" s="135">
        <v>5500.5</v>
      </c>
      <c r="H956" s="134" t="s">
        <v>75</v>
      </c>
      <c r="I956" s="134" t="s">
        <v>20096</v>
      </c>
      <c r="J956" s="134" t="s">
        <v>18995</v>
      </c>
    </row>
    <row r="957" spans="1:10" x14ac:dyDescent="0.25">
      <c r="A957" t="s">
        <v>4855</v>
      </c>
      <c r="B957" t="s">
        <v>16093</v>
      </c>
      <c r="C957" t="s">
        <v>15263</v>
      </c>
      <c r="D957" t="s">
        <v>16201</v>
      </c>
      <c r="E957">
        <v>2407</v>
      </c>
      <c r="F957" t="s">
        <v>18660</v>
      </c>
      <c r="G957" s="111">
        <v>24016</v>
      </c>
      <c r="H957" t="s">
        <v>75</v>
      </c>
      <c r="I957" t="s">
        <v>20096</v>
      </c>
      <c r="J957" t="s">
        <v>18995</v>
      </c>
    </row>
    <row r="958" spans="1:10" x14ac:dyDescent="0.25">
      <c r="A958" s="134" t="s">
        <v>4855</v>
      </c>
      <c r="B958" s="134" t="s">
        <v>16093</v>
      </c>
      <c r="C958" s="134" t="s">
        <v>15263</v>
      </c>
      <c r="D958" s="134" t="s">
        <v>16201</v>
      </c>
      <c r="E958" s="134">
        <v>2416</v>
      </c>
      <c r="F958" s="134" t="s">
        <v>18652</v>
      </c>
      <c r="G958" s="135">
        <v>53974.25</v>
      </c>
      <c r="H958" s="134" t="s">
        <v>75</v>
      </c>
      <c r="I958" s="134" t="s">
        <v>20096</v>
      </c>
      <c r="J958" s="134" t="s">
        <v>18995</v>
      </c>
    </row>
    <row r="959" spans="1:10" x14ac:dyDescent="0.25">
      <c r="A959" t="s">
        <v>4855</v>
      </c>
      <c r="B959" t="s">
        <v>15960</v>
      </c>
      <c r="C959" t="s">
        <v>15263</v>
      </c>
      <c r="D959" t="s">
        <v>16201</v>
      </c>
      <c r="E959">
        <v>2326</v>
      </c>
      <c r="F959" t="s">
        <v>18848</v>
      </c>
      <c r="G959" s="111">
        <v>33430.5</v>
      </c>
      <c r="H959" t="s">
        <v>75</v>
      </c>
      <c r="I959" t="s">
        <v>20096</v>
      </c>
      <c r="J959" t="s">
        <v>18995</v>
      </c>
    </row>
    <row r="960" spans="1:10" x14ac:dyDescent="0.25">
      <c r="A960" s="134" t="s">
        <v>4855</v>
      </c>
      <c r="B960" s="134" t="s">
        <v>15454</v>
      </c>
      <c r="C960" s="134" t="s">
        <v>15263</v>
      </c>
      <c r="D960" s="134" t="s">
        <v>16201</v>
      </c>
      <c r="E960" s="134">
        <v>2352</v>
      </c>
      <c r="F960" s="134" t="s">
        <v>18858</v>
      </c>
      <c r="G960" s="135">
        <v>23683.5</v>
      </c>
      <c r="H960" s="134" t="s">
        <v>75</v>
      </c>
      <c r="I960" s="134" t="s">
        <v>20096</v>
      </c>
      <c r="J960" s="134" t="s">
        <v>18995</v>
      </c>
    </row>
    <row r="961" spans="1:10" x14ac:dyDescent="0.25">
      <c r="A961" t="s">
        <v>4855</v>
      </c>
      <c r="B961" t="s">
        <v>15194</v>
      </c>
      <c r="C961" t="s">
        <v>15263</v>
      </c>
      <c r="D961" t="s">
        <v>16201</v>
      </c>
      <c r="E961">
        <v>2450</v>
      </c>
      <c r="F961" t="s">
        <v>18653</v>
      </c>
      <c r="G961" s="111">
        <v>20672.64</v>
      </c>
      <c r="H961" t="s">
        <v>75</v>
      </c>
      <c r="I961" t="s">
        <v>20096</v>
      </c>
      <c r="J961" t="s">
        <v>18995</v>
      </c>
    </row>
    <row r="962" spans="1:10" x14ac:dyDescent="0.25">
      <c r="A962" s="134" t="s">
        <v>4855</v>
      </c>
      <c r="B962" s="134" t="s">
        <v>15194</v>
      </c>
      <c r="C962" s="134" t="s">
        <v>15263</v>
      </c>
      <c r="D962" s="134" t="s">
        <v>16201</v>
      </c>
      <c r="E962" s="134">
        <v>2451</v>
      </c>
      <c r="F962" s="134" t="s">
        <v>18654</v>
      </c>
      <c r="G962" s="135">
        <v>33305.92</v>
      </c>
      <c r="H962" s="134" t="s">
        <v>75</v>
      </c>
      <c r="I962" s="134" t="s">
        <v>20096</v>
      </c>
      <c r="J962" s="134" t="s">
        <v>18995</v>
      </c>
    </row>
    <row r="963" spans="1:10" x14ac:dyDescent="0.25">
      <c r="A963" t="s">
        <v>4855</v>
      </c>
      <c r="B963" t="s">
        <v>15194</v>
      </c>
      <c r="C963" t="s">
        <v>15263</v>
      </c>
      <c r="D963" t="s">
        <v>16201</v>
      </c>
      <c r="E963">
        <v>2454</v>
      </c>
      <c r="F963" t="s">
        <v>18655</v>
      </c>
      <c r="G963" s="111">
        <v>14459</v>
      </c>
      <c r="H963" t="s">
        <v>75</v>
      </c>
      <c r="I963" t="s">
        <v>20096</v>
      </c>
      <c r="J963" t="s">
        <v>18995</v>
      </c>
    </row>
    <row r="964" spans="1:10" x14ac:dyDescent="0.25">
      <c r="A964" s="134" t="s">
        <v>4855</v>
      </c>
      <c r="B964" s="134" t="s">
        <v>15194</v>
      </c>
      <c r="C964" s="134" t="s">
        <v>15263</v>
      </c>
      <c r="D964" s="134" t="s">
        <v>16201</v>
      </c>
      <c r="E964" s="134">
        <v>2456</v>
      </c>
      <c r="F964" s="134" t="s">
        <v>18656</v>
      </c>
      <c r="G964" s="135">
        <v>31445</v>
      </c>
      <c r="H964" s="134" t="s">
        <v>75</v>
      </c>
      <c r="I964" s="134" t="s">
        <v>20096</v>
      </c>
      <c r="J964" s="134" t="s">
        <v>18995</v>
      </c>
    </row>
    <row r="965" spans="1:10" x14ac:dyDescent="0.25">
      <c r="A965" t="s">
        <v>4855</v>
      </c>
      <c r="B965" t="s">
        <v>15194</v>
      </c>
      <c r="C965" t="s">
        <v>15263</v>
      </c>
      <c r="D965" t="s">
        <v>16201</v>
      </c>
      <c r="E965">
        <v>2457</v>
      </c>
      <c r="F965" t="s">
        <v>18657</v>
      </c>
      <c r="G965" s="111">
        <v>15960</v>
      </c>
      <c r="H965" t="s">
        <v>75</v>
      </c>
      <c r="I965" t="s">
        <v>20096</v>
      </c>
      <c r="J965" t="s">
        <v>18995</v>
      </c>
    </row>
    <row r="966" spans="1:10" x14ac:dyDescent="0.25">
      <c r="A966" s="134" t="s">
        <v>4855</v>
      </c>
      <c r="B966" s="134" t="s">
        <v>15194</v>
      </c>
      <c r="C966" s="134" t="s">
        <v>15263</v>
      </c>
      <c r="D966" s="134" t="s">
        <v>16201</v>
      </c>
      <c r="E966" s="134">
        <v>2492</v>
      </c>
      <c r="F966" s="134" t="s">
        <v>18659</v>
      </c>
      <c r="G966" s="135">
        <v>10735</v>
      </c>
      <c r="H966" s="134" t="s">
        <v>75</v>
      </c>
      <c r="I966" s="134" t="s">
        <v>20096</v>
      </c>
      <c r="J966" s="134" t="s">
        <v>18995</v>
      </c>
    </row>
    <row r="967" spans="1:10" x14ac:dyDescent="0.25">
      <c r="A967" t="s">
        <v>4855</v>
      </c>
      <c r="B967" t="s">
        <v>15300</v>
      </c>
      <c r="C967" t="s">
        <v>15263</v>
      </c>
      <c r="D967" t="s">
        <v>16201</v>
      </c>
      <c r="E967">
        <v>2598</v>
      </c>
      <c r="F967" t="s">
        <v>21957</v>
      </c>
      <c r="G967" s="111">
        <v>69100</v>
      </c>
      <c r="H967" t="s">
        <v>75</v>
      </c>
      <c r="I967" t="s">
        <v>20096</v>
      </c>
      <c r="J967" t="s">
        <v>18995</v>
      </c>
    </row>
    <row r="968" spans="1:10" x14ac:dyDescent="0.25">
      <c r="A968" s="134" t="s">
        <v>19633</v>
      </c>
      <c r="B968" s="134" t="s">
        <v>15454</v>
      </c>
      <c r="C968" s="134" t="s">
        <v>15263</v>
      </c>
      <c r="D968" s="134" t="s">
        <v>16201</v>
      </c>
      <c r="E968" s="134">
        <v>4375</v>
      </c>
      <c r="F968" s="134" t="s">
        <v>18349</v>
      </c>
      <c r="G968" s="135">
        <v>3093.34</v>
      </c>
      <c r="H968" s="134" t="s">
        <v>75</v>
      </c>
      <c r="I968" s="134" t="s">
        <v>20096</v>
      </c>
      <c r="J968" s="134" t="s">
        <v>18995</v>
      </c>
    </row>
    <row r="969" spans="1:10" x14ac:dyDescent="0.25">
      <c r="A969" t="s">
        <v>19634</v>
      </c>
      <c r="B969" t="s">
        <v>15454</v>
      </c>
      <c r="C969" t="s">
        <v>15263</v>
      </c>
      <c r="D969" t="s">
        <v>16201</v>
      </c>
      <c r="E969">
        <v>4461</v>
      </c>
      <c r="F969" t="s">
        <v>18307</v>
      </c>
      <c r="G969" s="111">
        <v>11970</v>
      </c>
      <c r="H969" t="s">
        <v>75</v>
      </c>
      <c r="I969" t="s">
        <v>20096</v>
      </c>
      <c r="J969" t="s">
        <v>18995</v>
      </c>
    </row>
    <row r="970" spans="1:10" x14ac:dyDescent="0.25">
      <c r="A970" s="134" t="s">
        <v>19635</v>
      </c>
      <c r="B970" s="134" t="s">
        <v>16093</v>
      </c>
      <c r="C970" s="134" t="s">
        <v>15263</v>
      </c>
      <c r="D970" s="134" t="s">
        <v>16201</v>
      </c>
      <c r="E970" s="134">
        <v>4704</v>
      </c>
      <c r="F970" s="134" t="s">
        <v>18342</v>
      </c>
      <c r="G970" s="135">
        <v>3646.2</v>
      </c>
      <c r="H970" s="134" t="s">
        <v>75</v>
      </c>
      <c r="I970" s="134" t="s">
        <v>20096</v>
      </c>
      <c r="J970" s="134" t="s">
        <v>18995</v>
      </c>
    </row>
    <row r="971" spans="1:10" x14ac:dyDescent="0.25">
      <c r="A971" t="s">
        <v>21958</v>
      </c>
      <c r="B971" t="s">
        <v>15352</v>
      </c>
      <c r="C971" t="s">
        <v>15263</v>
      </c>
      <c r="D971" t="s">
        <v>16201</v>
      </c>
      <c r="E971">
        <v>3067</v>
      </c>
      <c r="F971" t="s">
        <v>18266</v>
      </c>
      <c r="G971" s="111">
        <v>1820</v>
      </c>
      <c r="H971" t="s">
        <v>75</v>
      </c>
      <c r="I971" t="s">
        <v>20096</v>
      </c>
      <c r="J971" t="s">
        <v>18995</v>
      </c>
    </row>
    <row r="972" spans="1:10" x14ac:dyDescent="0.25">
      <c r="A972" s="134" t="s">
        <v>21959</v>
      </c>
      <c r="B972" s="134" t="s">
        <v>15352</v>
      </c>
      <c r="C972" s="134" t="s">
        <v>15263</v>
      </c>
      <c r="D972" s="134" t="s">
        <v>16201</v>
      </c>
      <c r="E972" s="134">
        <v>3189</v>
      </c>
      <c r="F972" s="134" t="s">
        <v>18262</v>
      </c>
      <c r="G972" s="135">
        <v>1920</v>
      </c>
      <c r="H972" s="134" t="s">
        <v>75</v>
      </c>
      <c r="I972" s="134" t="s">
        <v>20096</v>
      </c>
      <c r="J972" s="134" t="s">
        <v>18995</v>
      </c>
    </row>
    <row r="973" spans="1:10" x14ac:dyDescent="0.25">
      <c r="A973" t="s">
        <v>21960</v>
      </c>
      <c r="B973" t="s">
        <v>15953</v>
      </c>
      <c r="C973" t="s">
        <v>15263</v>
      </c>
      <c r="D973" t="s">
        <v>16201</v>
      </c>
      <c r="E973">
        <v>3067</v>
      </c>
      <c r="F973" t="s">
        <v>18266</v>
      </c>
      <c r="G973" s="111">
        <v>1820</v>
      </c>
      <c r="H973" t="s">
        <v>75</v>
      </c>
      <c r="I973" t="s">
        <v>20096</v>
      </c>
      <c r="J973" t="s">
        <v>18995</v>
      </c>
    </row>
    <row r="974" spans="1:10" x14ac:dyDescent="0.25">
      <c r="A974" s="134" t="s">
        <v>4855</v>
      </c>
      <c r="B974" s="134" t="s">
        <v>15306</v>
      </c>
      <c r="C974" s="134" t="s">
        <v>15306</v>
      </c>
      <c r="D974" s="134" t="s">
        <v>16201</v>
      </c>
      <c r="E974" s="134">
        <v>2642</v>
      </c>
      <c r="F974" s="134" t="s">
        <v>21961</v>
      </c>
      <c r="G974" s="135">
        <v>32650</v>
      </c>
      <c r="H974" s="134" t="s">
        <v>75</v>
      </c>
      <c r="I974" s="134" t="s">
        <v>20096</v>
      </c>
      <c r="J974" s="134" t="s">
        <v>18995</v>
      </c>
    </row>
    <row r="975" spans="1:10" x14ac:dyDescent="0.25">
      <c r="A975" t="s">
        <v>4855</v>
      </c>
      <c r="B975" t="s">
        <v>15306</v>
      </c>
      <c r="C975" t="s">
        <v>15306</v>
      </c>
      <c r="D975" t="s">
        <v>16201</v>
      </c>
      <c r="E975">
        <v>2652</v>
      </c>
      <c r="F975" t="s">
        <v>21962</v>
      </c>
      <c r="G975" s="111">
        <v>5778</v>
      </c>
      <c r="H975" t="s">
        <v>75</v>
      </c>
      <c r="I975" t="s">
        <v>20096</v>
      </c>
      <c r="J975" t="s">
        <v>18995</v>
      </c>
    </row>
    <row r="976" spans="1:10" x14ac:dyDescent="0.25">
      <c r="A976" s="134" t="s">
        <v>4855</v>
      </c>
      <c r="B976" s="134" t="s">
        <v>15306</v>
      </c>
      <c r="C976" s="134" t="s">
        <v>15306</v>
      </c>
      <c r="D976" s="134" t="s">
        <v>16201</v>
      </c>
      <c r="E976" s="134">
        <v>2656</v>
      </c>
      <c r="F976" s="134" t="s">
        <v>21963</v>
      </c>
      <c r="G976" s="135">
        <v>3500</v>
      </c>
      <c r="H976" s="134" t="s">
        <v>75</v>
      </c>
      <c r="I976" s="134" t="s">
        <v>20096</v>
      </c>
      <c r="J976" s="134" t="s">
        <v>18995</v>
      </c>
    </row>
    <row r="977" spans="1:10" x14ac:dyDescent="0.25">
      <c r="A977" t="s">
        <v>19420</v>
      </c>
      <c r="B977" t="s">
        <v>15522</v>
      </c>
      <c r="C977" t="s">
        <v>15306</v>
      </c>
      <c r="D977" t="s">
        <v>16201</v>
      </c>
      <c r="E977">
        <v>4621</v>
      </c>
      <c r="F977" t="s">
        <v>18375</v>
      </c>
      <c r="G977" s="111">
        <v>3685</v>
      </c>
      <c r="H977" t="s">
        <v>75</v>
      </c>
      <c r="I977" t="s">
        <v>20096</v>
      </c>
      <c r="J977" t="s">
        <v>18995</v>
      </c>
    </row>
    <row r="978" spans="1:10" x14ac:dyDescent="0.25">
      <c r="A978" s="134" t="s">
        <v>21964</v>
      </c>
      <c r="B978" s="134" t="s">
        <v>15960</v>
      </c>
      <c r="C978" s="134" t="s">
        <v>15306</v>
      </c>
      <c r="D978" s="134" t="s">
        <v>16201</v>
      </c>
      <c r="E978" s="134">
        <v>3189</v>
      </c>
      <c r="F978" s="134" t="s">
        <v>18262</v>
      </c>
      <c r="G978" s="135">
        <v>1920</v>
      </c>
      <c r="H978" s="134" t="s">
        <v>75</v>
      </c>
      <c r="I978" s="134" t="s">
        <v>20096</v>
      </c>
      <c r="J978" s="134" t="s">
        <v>18995</v>
      </c>
    </row>
    <row r="979" spans="1:10" x14ac:dyDescent="0.25">
      <c r="A979" t="s">
        <v>19710</v>
      </c>
      <c r="B979" t="s">
        <v>15541</v>
      </c>
      <c r="C979" t="s">
        <v>15278</v>
      </c>
      <c r="D979" t="s">
        <v>16201</v>
      </c>
      <c r="E979">
        <v>4492</v>
      </c>
      <c r="F979" t="s">
        <v>18303</v>
      </c>
      <c r="G979" s="111">
        <v>30700.76</v>
      </c>
      <c r="H979" t="s">
        <v>75</v>
      </c>
      <c r="I979" t="s">
        <v>20096</v>
      </c>
      <c r="J979" t="s">
        <v>18995</v>
      </c>
    </row>
    <row r="980" spans="1:10" x14ac:dyDescent="0.25">
      <c r="A980" s="134" t="s">
        <v>19686</v>
      </c>
      <c r="B980" s="134" t="s">
        <v>15454</v>
      </c>
      <c r="C980" s="134" t="s">
        <v>15278</v>
      </c>
      <c r="D980" s="134" t="s">
        <v>16201</v>
      </c>
      <c r="E980" s="134">
        <v>3189</v>
      </c>
      <c r="F980" s="134" t="s">
        <v>18262</v>
      </c>
      <c r="G980" s="135">
        <v>1920</v>
      </c>
      <c r="H980" s="134" t="s">
        <v>75</v>
      </c>
      <c r="I980" s="134" t="s">
        <v>20096</v>
      </c>
      <c r="J980" s="134" t="s">
        <v>18995</v>
      </c>
    </row>
    <row r="981" spans="1:10" x14ac:dyDescent="0.25">
      <c r="A981" t="s">
        <v>4855</v>
      </c>
      <c r="B981" t="s">
        <v>15631</v>
      </c>
      <c r="C981" t="s">
        <v>15601</v>
      </c>
      <c r="D981" t="s">
        <v>16201</v>
      </c>
      <c r="E981">
        <v>2432</v>
      </c>
      <c r="F981" t="s">
        <v>18665</v>
      </c>
      <c r="G981" s="111">
        <v>22755</v>
      </c>
      <c r="H981" t="s">
        <v>75</v>
      </c>
      <c r="I981" t="s">
        <v>20096</v>
      </c>
      <c r="J981" t="s">
        <v>18995</v>
      </c>
    </row>
    <row r="982" spans="1:10" x14ac:dyDescent="0.25">
      <c r="A982" s="134" t="s">
        <v>4855</v>
      </c>
      <c r="B982" s="134" t="s">
        <v>15601</v>
      </c>
      <c r="C982" s="134" t="s">
        <v>15601</v>
      </c>
      <c r="D982" s="134" t="s">
        <v>16201</v>
      </c>
      <c r="E982" s="134">
        <v>2658</v>
      </c>
      <c r="F982" s="134" t="s">
        <v>21965</v>
      </c>
      <c r="G982" s="135">
        <v>12520</v>
      </c>
      <c r="H982" s="134" t="s">
        <v>75</v>
      </c>
      <c r="I982" s="134" t="s">
        <v>20096</v>
      </c>
      <c r="J982" s="134" t="s">
        <v>18995</v>
      </c>
    </row>
    <row r="983" spans="1:10" x14ac:dyDescent="0.25">
      <c r="A983" t="s">
        <v>4855</v>
      </c>
      <c r="B983" t="s">
        <v>15601</v>
      </c>
      <c r="C983" t="s">
        <v>15601</v>
      </c>
      <c r="D983" t="s">
        <v>16201</v>
      </c>
      <c r="E983">
        <v>2659</v>
      </c>
      <c r="F983" t="s">
        <v>21966</v>
      </c>
      <c r="G983" s="111">
        <v>20223</v>
      </c>
      <c r="H983" t="s">
        <v>75</v>
      </c>
      <c r="I983" t="s">
        <v>20096</v>
      </c>
      <c r="J983" t="s">
        <v>18995</v>
      </c>
    </row>
    <row r="984" spans="1:10" x14ac:dyDescent="0.25">
      <c r="A984" s="134" t="s">
        <v>19422</v>
      </c>
      <c r="B984" s="134" t="s">
        <v>19151</v>
      </c>
      <c r="C984" s="134" t="s">
        <v>15601</v>
      </c>
      <c r="D984" s="134" t="s">
        <v>16201</v>
      </c>
      <c r="E984" s="134">
        <v>3990</v>
      </c>
      <c r="F984" s="134" t="s">
        <v>18368</v>
      </c>
      <c r="G984" s="135">
        <v>15895.14</v>
      </c>
      <c r="H984" s="134" t="s">
        <v>75</v>
      </c>
      <c r="I984" s="134" t="s">
        <v>20096</v>
      </c>
      <c r="J984" s="134" t="s">
        <v>18995</v>
      </c>
    </row>
    <row r="985" spans="1:10" x14ac:dyDescent="0.25">
      <c r="A985" t="s">
        <v>21967</v>
      </c>
      <c r="B985" t="s">
        <v>15601</v>
      </c>
      <c r="C985" t="s">
        <v>15601</v>
      </c>
      <c r="D985" t="s">
        <v>16201</v>
      </c>
      <c r="E985">
        <v>4730</v>
      </c>
      <c r="F985" t="s">
        <v>21968</v>
      </c>
      <c r="G985" s="111">
        <v>10980</v>
      </c>
      <c r="H985" t="s">
        <v>75</v>
      </c>
      <c r="I985" t="s">
        <v>20096</v>
      </c>
      <c r="J985" t="s">
        <v>18995</v>
      </c>
    </row>
    <row r="986" spans="1:10" x14ac:dyDescent="0.25">
      <c r="A986" s="134" t="s">
        <v>21969</v>
      </c>
      <c r="B986" s="134" t="s">
        <v>15553</v>
      </c>
      <c r="C986" s="134" t="s">
        <v>15601</v>
      </c>
      <c r="D986" s="134" t="s">
        <v>16201</v>
      </c>
      <c r="E986" s="134">
        <v>3067</v>
      </c>
      <c r="F986" s="134" t="s">
        <v>18266</v>
      </c>
      <c r="G986" s="135">
        <v>1820</v>
      </c>
      <c r="H986" s="134" t="s">
        <v>75</v>
      </c>
      <c r="I986" s="134" t="s">
        <v>20096</v>
      </c>
      <c r="J986" s="134" t="s">
        <v>18995</v>
      </c>
    </row>
    <row r="987" spans="1:10" x14ac:dyDescent="0.25">
      <c r="A987" t="s">
        <v>4855</v>
      </c>
      <c r="B987" t="s">
        <v>15553</v>
      </c>
      <c r="C987" t="s">
        <v>15223</v>
      </c>
      <c r="D987" t="s">
        <v>16201</v>
      </c>
      <c r="E987">
        <v>2430</v>
      </c>
      <c r="F987" t="s">
        <v>18680</v>
      </c>
      <c r="G987" s="111">
        <v>36666</v>
      </c>
      <c r="H987" t="s">
        <v>75</v>
      </c>
      <c r="I987" t="s">
        <v>20096</v>
      </c>
      <c r="J987" t="s">
        <v>18995</v>
      </c>
    </row>
    <row r="988" spans="1:10" x14ac:dyDescent="0.25">
      <c r="A988" s="134" t="s">
        <v>4855</v>
      </c>
      <c r="B988" s="134" t="s">
        <v>15194</v>
      </c>
      <c r="C988" s="134" t="s">
        <v>15223</v>
      </c>
      <c r="D988" s="134" t="s">
        <v>16201</v>
      </c>
      <c r="E988" s="134">
        <v>2449</v>
      </c>
      <c r="F988" s="134" t="s">
        <v>18682</v>
      </c>
      <c r="G988" s="135">
        <v>23161</v>
      </c>
      <c r="H988" s="134" t="s">
        <v>75</v>
      </c>
      <c r="I988" s="134" t="s">
        <v>20096</v>
      </c>
      <c r="J988" s="134" t="s">
        <v>18995</v>
      </c>
    </row>
    <row r="989" spans="1:10" x14ac:dyDescent="0.25">
      <c r="A989" t="s">
        <v>21970</v>
      </c>
      <c r="B989" t="s">
        <v>15631</v>
      </c>
      <c r="C989" t="s">
        <v>15223</v>
      </c>
      <c r="D989" t="s">
        <v>16201</v>
      </c>
      <c r="E989">
        <v>3765</v>
      </c>
      <c r="F989" t="s">
        <v>18355</v>
      </c>
      <c r="G989" s="111">
        <v>1920</v>
      </c>
      <c r="H989" t="s">
        <v>75</v>
      </c>
      <c r="I989" t="s">
        <v>20096</v>
      </c>
      <c r="J989" t="s">
        <v>18995</v>
      </c>
    </row>
    <row r="990" spans="1:10" x14ac:dyDescent="0.25">
      <c r="A990" s="134" t="s">
        <v>4855</v>
      </c>
      <c r="B990" s="134" t="s">
        <v>16061</v>
      </c>
      <c r="C990" s="134" t="s">
        <v>15531</v>
      </c>
      <c r="D990" s="134" t="s">
        <v>16201</v>
      </c>
      <c r="E990" s="134">
        <v>2201</v>
      </c>
      <c r="F990" s="134" t="s">
        <v>18454</v>
      </c>
      <c r="G990" s="135">
        <v>8220.35</v>
      </c>
      <c r="H990" s="134" t="s">
        <v>75</v>
      </c>
      <c r="I990" s="134" t="s">
        <v>20096</v>
      </c>
      <c r="J990" s="134" t="s">
        <v>18995</v>
      </c>
    </row>
    <row r="991" spans="1:10" x14ac:dyDescent="0.25">
      <c r="A991" t="s">
        <v>4855</v>
      </c>
      <c r="B991" t="s">
        <v>16061</v>
      </c>
      <c r="C991" t="s">
        <v>15531</v>
      </c>
      <c r="D991" t="s">
        <v>16201</v>
      </c>
      <c r="E991">
        <v>2207</v>
      </c>
      <c r="F991" t="s">
        <v>18457</v>
      </c>
      <c r="G991" s="111">
        <v>24890</v>
      </c>
      <c r="H991" t="s">
        <v>75</v>
      </c>
      <c r="I991" t="s">
        <v>20096</v>
      </c>
      <c r="J991" t="s">
        <v>18995</v>
      </c>
    </row>
    <row r="992" spans="1:10" x14ac:dyDescent="0.25">
      <c r="A992" s="134" t="s">
        <v>4855</v>
      </c>
      <c r="B992" s="134" t="s">
        <v>15960</v>
      </c>
      <c r="C992" s="134" t="s">
        <v>15531</v>
      </c>
      <c r="D992" s="134" t="s">
        <v>16201</v>
      </c>
      <c r="E992" s="134">
        <v>2328</v>
      </c>
      <c r="F992" s="134" t="s">
        <v>18849</v>
      </c>
      <c r="G992" s="135">
        <v>32619.2</v>
      </c>
      <c r="H992" s="134" t="s">
        <v>75</v>
      </c>
      <c r="I992" s="134" t="s">
        <v>20096</v>
      </c>
      <c r="J992" s="134" t="s">
        <v>18995</v>
      </c>
    </row>
    <row r="993" spans="1:10" x14ac:dyDescent="0.25">
      <c r="A993" t="s">
        <v>4855</v>
      </c>
      <c r="B993" t="s">
        <v>15553</v>
      </c>
      <c r="C993" t="s">
        <v>15531</v>
      </c>
      <c r="D993" t="s">
        <v>16201</v>
      </c>
      <c r="E993">
        <v>2428</v>
      </c>
      <c r="F993" t="s">
        <v>18664</v>
      </c>
      <c r="G993" s="111">
        <v>5884.3</v>
      </c>
      <c r="H993" t="s">
        <v>75</v>
      </c>
      <c r="I993" t="s">
        <v>20096</v>
      </c>
      <c r="J993" t="s">
        <v>18995</v>
      </c>
    </row>
    <row r="994" spans="1:10" x14ac:dyDescent="0.25">
      <c r="A994" s="134" t="s">
        <v>4855</v>
      </c>
      <c r="B994" s="134" t="s">
        <v>15194</v>
      </c>
      <c r="C994" s="134" t="s">
        <v>15531</v>
      </c>
      <c r="D994" s="134" t="s">
        <v>16201</v>
      </c>
      <c r="E994" s="134">
        <v>2447</v>
      </c>
      <c r="F994" s="134" t="s">
        <v>18681</v>
      </c>
      <c r="G994" s="135">
        <v>61575.6</v>
      </c>
      <c r="H994" s="134" t="s">
        <v>75</v>
      </c>
      <c r="I994" s="134" t="s">
        <v>20096</v>
      </c>
      <c r="J994" s="134" t="s">
        <v>18995</v>
      </c>
    </row>
    <row r="995" spans="1:10" x14ac:dyDescent="0.25">
      <c r="A995" t="s">
        <v>4855</v>
      </c>
      <c r="B995" t="s">
        <v>15336</v>
      </c>
      <c r="C995" t="s">
        <v>15531</v>
      </c>
      <c r="D995" t="s">
        <v>16201</v>
      </c>
      <c r="E995">
        <v>2558</v>
      </c>
      <c r="F995" t="s">
        <v>18685</v>
      </c>
      <c r="G995" s="111">
        <v>26880</v>
      </c>
      <c r="H995" t="s">
        <v>75</v>
      </c>
      <c r="I995" t="s">
        <v>20096</v>
      </c>
      <c r="J995" t="s">
        <v>18995</v>
      </c>
    </row>
    <row r="996" spans="1:10" x14ac:dyDescent="0.25">
      <c r="A996" s="134" t="s">
        <v>4855</v>
      </c>
      <c r="B996" s="134" t="s">
        <v>15244</v>
      </c>
      <c r="C996" s="134" t="s">
        <v>15531</v>
      </c>
      <c r="D996" s="134" t="s">
        <v>16201</v>
      </c>
      <c r="E996" s="134">
        <v>2376</v>
      </c>
      <c r="F996" s="134" t="s">
        <v>18649</v>
      </c>
      <c r="G996" s="135">
        <v>2926</v>
      </c>
      <c r="H996" s="134" t="s">
        <v>75</v>
      </c>
      <c r="I996" s="134" t="s">
        <v>20096</v>
      </c>
      <c r="J996" s="134" t="s">
        <v>18995</v>
      </c>
    </row>
    <row r="997" spans="1:10" x14ac:dyDescent="0.25">
      <c r="A997" t="s">
        <v>4855</v>
      </c>
      <c r="B997" t="s">
        <v>15194</v>
      </c>
      <c r="C997" t="s">
        <v>15531</v>
      </c>
      <c r="D997" t="s">
        <v>16201</v>
      </c>
      <c r="E997">
        <v>2483</v>
      </c>
      <c r="F997" t="s">
        <v>18688</v>
      </c>
      <c r="G997" s="111">
        <v>14563.5</v>
      </c>
      <c r="H997" t="s">
        <v>75</v>
      </c>
      <c r="I997" t="s">
        <v>20096</v>
      </c>
      <c r="J997" t="s">
        <v>18995</v>
      </c>
    </row>
    <row r="998" spans="1:10" x14ac:dyDescent="0.25">
      <c r="A998" s="134" t="s">
        <v>4855</v>
      </c>
      <c r="B998" s="134" t="s">
        <v>15194</v>
      </c>
      <c r="C998" s="134" t="s">
        <v>15531</v>
      </c>
      <c r="D998" s="134" t="s">
        <v>16201</v>
      </c>
      <c r="E998" s="134">
        <v>2484</v>
      </c>
      <c r="F998" s="134" t="s">
        <v>18689</v>
      </c>
      <c r="G998" s="135">
        <v>11191</v>
      </c>
      <c r="H998" s="134" t="s">
        <v>75</v>
      </c>
      <c r="I998" s="134" t="s">
        <v>20096</v>
      </c>
      <c r="J998" s="134" t="s">
        <v>18995</v>
      </c>
    </row>
    <row r="999" spans="1:10" x14ac:dyDescent="0.25">
      <c r="A999" t="s">
        <v>4855</v>
      </c>
      <c r="B999" t="s">
        <v>15194</v>
      </c>
      <c r="C999" t="s">
        <v>15531</v>
      </c>
      <c r="D999" t="s">
        <v>16201</v>
      </c>
      <c r="E999">
        <v>2487</v>
      </c>
      <c r="F999" t="s">
        <v>18691</v>
      </c>
      <c r="G999" s="111">
        <v>24016</v>
      </c>
      <c r="H999" t="s">
        <v>75</v>
      </c>
      <c r="I999" t="s">
        <v>20096</v>
      </c>
      <c r="J999" t="s">
        <v>18995</v>
      </c>
    </row>
    <row r="1000" spans="1:10" x14ac:dyDescent="0.25">
      <c r="A1000" s="134" t="s">
        <v>4855</v>
      </c>
      <c r="B1000" s="134" t="s">
        <v>15194</v>
      </c>
      <c r="C1000" s="134" t="s">
        <v>15531</v>
      </c>
      <c r="D1000" s="134" t="s">
        <v>16201</v>
      </c>
      <c r="E1000" s="134">
        <v>2489</v>
      </c>
      <c r="F1000" s="134" t="s">
        <v>18693</v>
      </c>
      <c r="G1000" s="135">
        <v>7049</v>
      </c>
      <c r="H1000" s="134" t="s">
        <v>75</v>
      </c>
      <c r="I1000" s="134" t="s">
        <v>20096</v>
      </c>
      <c r="J1000" s="134" t="s">
        <v>18995</v>
      </c>
    </row>
    <row r="1001" spans="1:10" x14ac:dyDescent="0.25">
      <c r="A1001" t="s">
        <v>4855</v>
      </c>
      <c r="B1001" t="s">
        <v>15531</v>
      </c>
      <c r="C1001" t="s">
        <v>15531</v>
      </c>
      <c r="D1001" t="s">
        <v>16201</v>
      </c>
      <c r="E1001">
        <v>2680</v>
      </c>
      <c r="F1001" t="s">
        <v>21971</v>
      </c>
      <c r="G1001" s="111">
        <v>12714</v>
      </c>
      <c r="H1001" t="s">
        <v>75</v>
      </c>
      <c r="I1001" t="s">
        <v>20096</v>
      </c>
      <c r="J1001" t="s">
        <v>18995</v>
      </c>
    </row>
    <row r="1002" spans="1:10" x14ac:dyDescent="0.25">
      <c r="A1002" s="134" t="s">
        <v>4855</v>
      </c>
      <c r="B1002" s="134" t="s">
        <v>15531</v>
      </c>
      <c r="C1002" s="134" t="s">
        <v>15531</v>
      </c>
      <c r="D1002" s="134" t="s">
        <v>16201</v>
      </c>
      <c r="E1002" s="134">
        <v>2682</v>
      </c>
      <c r="F1002" s="134" t="s">
        <v>21972</v>
      </c>
      <c r="G1002" s="135">
        <v>26137.5</v>
      </c>
      <c r="H1002" s="134" t="s">
        <v>75</v>
      </c>
      <c r="I1002" s="134" t="s">
        <v>20096</v>
      </c>
      <c r="J1002" s="134" t="s">
        <v>18995</v>
      </c>
    </row>
    <row r="1003" spans="1:10" x14ac:dyDescent="0.25">
      <c r="A1003" t="s">
        <v>4855</v>
      </c>
      <c r="B1003" t="s">
        <v>15194</v>
      </c>
      <c r="C1003" t="s">
        <v>15531</v>
      </c>
      <c r="D1003" t="s">
        <v>16201</v>
      </c>
      <c r="E1003">
        <v>2493</v>
      </c>
      <c r="F1003" t="s">
        <v>18694</v>
      </c>
      <c r="G1003" s="111">
        <v>24595.5</v>
      </c>
      <c r="H1003" t="s">
        <v>75</v>
      </c>
      <c r="I1003" t="s">
        <v>20096</v>
      </c>
      <c r="J1003" t="s">
        <v>18995</v>
      </c>
    </row>
    <row r="1004" spans="1:10" x14ac:dyDescent="0.25">
      <c r="A1004" s="134" t="s">
        <v>4855</v>
      </c>
      <c r="B1004" s="134" t="s">
        <v>15216</v>
      </c>
      <c r="C1004" s="134" t="s">
        <v>15531</v>
      </c>
      <c r="D1004" s="134" t="s">
        <v>16201</v>
      </c>
      <c r="E1004" s="134">
        <v>2494</v>
      </c>
      <c r="F1004" s="134" t="s">
        <v>18695</v>
      </c>
      <c r="G1004" s="135">
        <v>20957</v>
      </c>
      <c r="H1004" s="134" t="s">
        <v>75</v>
      </c>
      <c r="I1004" s="134" t="s">
        <v>20096</v>
      </c>
      <c r="J1004" s="134" t="s">
        <v>18995</v>
      </c>
    </row>
    <row r="1005" spans="1:10" x14ac:dyDescent="0.25">
      <c r="A1005" t="s">
        <v>4855</v>
      </c>
      <c r="B1005" t="s">
        <v>15216</v>
      </c>
      <c r="C1005" t="s">
        <v>15531</v>
      </c>
      <c r="D1005" t="s">
        <v>16201</v>
      </c>
      <c r="E1005">
        <v>2495</v>
      </c>
      <c r="F1005" t="s">
        <v>18666</v>
      </c>
      <c r="G1005" s="111">
        <v>6384</v>
      </c>
      <c r="H1005" t="s">
        <v>75</v>
      </c>
      <c r="I1005" t="s">
        <v>20096</v>
      </c>
      <c r="J1005" t="s">
        <v>18995</v>
      </c>
    </row>
    <row r="1006" spans="1:10" x14ac:dyDescent="0.25">
      <c r="A1006" s="134" t="s">
        <v>19708</v>
      </c>
      <c r="B1006" s="134" t="s">
        <v>15352</v>
      </c>
      <c r="C1006" s="134" t="s">
        <v>15531</v>
      </c>
      <c r="D1006" s="134" t="s">
        <v>16201</v>
      </c>
      <c r="E1006" s="134">
        <v>4688</v>
      </c>
      <c r="F1006" s="134" t="s">
        <v>18378</v>
      </c>
      <c r="G1006" s="135">
        <v>10175</v>
      </c>
      <c r="H1006" s="134" t="s">
        <v>75</v>
      </c>
      <c r="I1006" s="134" t="s">
        <v>20096</v>
      </c>
      <c r="J1006" s="134" t="s">
        <v>18995</v>
      </c>
    </row>
    <row r="1007" spans="1:10" x14ac:dyDescent="0.25">
      <c r="A1007" t="s">
        <v>4855</v>
      </c>
      <c r="B1007" t="s">
        <v>15320</v>
      </c>
      <c r="C1007" t="s">
        <v>15531</v>
      </c>
      <c r="D1007" t="s">
        <v>16201</v>
      </c>
      <c r="E1007">
        <v>2362</v>
      </c>
      <c r="F1007" t="s">
        <v>18640</v>
      </c>
      <c r="G1007" s="111">
        <v>16530</v>
      </c>
      <c r="H1007" t="s">
        <v>75</v>
      </c>
      <c r="I1007" t="s">
        <v>20096</v>
      </c>
      <c r="J1007" t="s">
        <v>18995</v>
      </c>
    </row>
    <row r="1008" spans="1:10" x14ac:dyDescent="0.25">
      <c r="A1008" s="134" t="s">
        <v>19423</v>
      </c>
      <c r="B1008" s="134" t="s">
        <v>16359</v>
      </c>
      <c r="C1008" s="134" t="s">
        <v>15531</v>
      </c>
      <c r="D1008" s="134" t="s">
        <v>16201</v>
      </c>
      <c r="E1008" s="134">
        <v>4651</v>
      </c>
      <c r="F1008" s="134" t="s">
        <v>18482</v>
      </c>
      <c r="G1008" s="135">
        <v>3227.66</v>
      </c>
      <c r="H1008" s="134" t="s">
        <v>75</v>
      </c>
      <c r="I1008" s="134" t="s">
        <v>20096</v>
      </c>
      <c r="J1008" s="134" t="s">
        <v>18995</v>
      </c>
    </row>
    <row r="1009" spans="1:10" x14ac:dyDescent="0.25">
      <c r="A1009" t="s">
        <v>19709</v>
      </c>
      <c r="B1009" t="s">
        <v>15194</v>
      </c>
      <c r="C1009" t="s">
        <v>15531</v>
      </c>
      <c r="D1009" t="s">
        <v>16201</v>
      </c>
      <c r="E1009">
        <v>4502</v>
      </c>
      <c r="F1009" t="s">
        <v>18379</v>
      </c>
      <c r="G1009" s="111">
        <v>12856.67</v>
      </c>
      <c r="H1009" t="s">
        <v>75</v>
      </c>
      <c r="I1009" t="s">
        <v>20096</v>
      </c>
      <c r="J1009" t="s">
        <v>18995</v>
      </c>
    </row>
    <row r="1010" spans="1:10" x14ac:dyDescent="0.25">
      <c r="A1010" s="134" t="s">
        <v>19424</v>
      </c>
      <c r="B1010" s="134" t="s">
        <v>15219</v>
      </c>
      <c r="C1010" s="134" t="s">
        <v>15531</v>
      </c>
      <c r="D1010" s="134" t="s">
        <v>16201</v>
      </c>
      <c r="E1010" s="134">
        <v>4673</v>
      </c>
      <c r="F1010" s="134" t="s">
        <v>18248</v>
      </c>
      <c r="G1010" s="135">
        <v>6666.7</v>
      </c>
      <c r="H1010" s="134" t="s">
        <v>75</v>
      </c>
      <c r="I1010" s="134" t="s">
        <v>20096</v>
      </c>
      <c r="J1010" s="134" t="s">
        <v>18995</v>
      </c>
    </row>
    <row r="1011" spans="1:10" x14ac:dyDescent="0.25">
      <c r="A1011" t="s">
        <v>21973</v>
      </c>
      <c r="B1011" t="s">
        <v>15244</v>
      </c>
      <c r="C1011" t="s">
        <v>15531</v>
      </c>
      <c r="D1011" t="s">
        <v>16201</v>
      </c>
      <c r="E1011">
        <v>3189</v>
      </c>
      <c r="F1011" t="s">
        <v>18262</v>
      </c>
      <c r="G1011" s="111">
        <v>1920</v>
      </c>
      <c r="H1011" t="s">
        <v>75</v>
      </c>
      <c r="I1011" t="s">
        <v>20096</v>
      </c>
      <c r="J1011" t="s">
        <v>18995</v>
      </c>
    </row>
    <row r="1012" spans="1:10" x14ac:dyDescent="0.25">
      <c r="A1012" s="134" t="s">
        <v>21974</v>
      </c>
      <c r="B1012" s="134" t="s">
        <v>16155</v>
      </c>
      <c r="C1012" s="134" t="s">
        <v>15531</v>
      </c>
      <c r="D1012" s="134" t="s">
        <v>16201</v>
      </c>
      <c r="E1012" s="134">
        <v>4018</v>
      </c>
      <c r="F1012" s="134" t="s">
        <v>18370</v>
      </c>
      <c r="G1012" s="135">
        <v>877.25</v>
      </c>
      <c r="H1012" s="134" t="s">
        <v>75</v>
      </c>
      <c r="I1012" s="134" t="s">
        <v>20096</v>
      </c>
      <c r="J1012" s="134" t="s">
        <v>18995</v>
      </c>
    </row>
    <row r="1013" spans="1:10" x14ac:dyDescent="0.25">
      <c r="A1013" t="s">
        <v>21975</v>
      </c>
      <c r="B1013" t="s">
        <v>16155</v>
      </c>
      <c r="C1013" t="s">
        <v>15531</v>
      </c>
      <c r="D1013" t="s">
        <v>16201</v>
      </c>
      <c r="E1013">
        <v>4479</v>
      </c>
      <c r="F1013" t="s">
        <v>18336</v>
      </c>
      <c r="G1013" s="111">
        <v>1920</v>
      </c>
      <c r="H1013" t="s">
        <v>75</v>
      </c>
      <c r="I1013" t="s">
        <v>20096</v>
      </c>
      <c r="J1013" t="s">
        <v>18995</v>
      </c>
    </row>
    <row r="1014" spans="1:10" x14ac:dyDescent="0.25">
      <c r="A1014" s="134" t="s">
        <v>21976</v>
      </c>
      <c r="B1014" s="134" t="s">
        <v>16155</v>
      </c>
      <c r="C1014" s="134" t="s">
        <v>15531</v>
      </c>
      <c r="D1014" s="134" t="s">
        <v>16201</v>
      </c>
      <c r="E1014" s="134">
        <v>3907</v>
      </c>
      <c r="F1014" s="134" t="s">
        <v>18369</v>
      </c>
      <c r="G1014" s="135">
        <v>926.55</v>
      </c>
      <c r="H1014" s="134" t="s">
        <v>75</v>
      </c>
      <c r="I1014" s="134" t="s">
        <v>20096</v>
      </c>
      <c r="J1014" s="134" t="s">
        <v>18995</v>
      </c>
    </row>
    <row r="1015" spans="1:10" x14ac:dyDescent="0.25">
      <c r="A1015" t="s">
        <v>4855</v>
      </c>
      <c r="B1015" t="s">
        <v>15522</v>
      </c>
      <c r="C1015" t="s">
        <v>15244</v>
      </c>
      <c r="D1015" t="s">
        <v>15859</v>
      </c>
      <c r="E1015">
        <v>2213</v>
      </c>
      <c r="F1015" t="s">
        <v>18445</v>
      </c>
      <c r="G1015" s="111">
        <v>15447</v>
      </c>
      <c r="H1015" t="s">
        <v>75</v>
      </c>
      <c r="I1015" t="s">
        <v>20096</v>
      </c>
      <c r="J1015" t="s">
        <v>18995</v>
      </c>
    </row>
    <row r="1016" spans="1:10" x14ac:dyDescent="0.25">
      <c r="A1016" s="134" t="s">
        <v>4855</v>
      </c>
      <c r="B1016" s="134" t="s">
        <v>15522</v>
      </c>
      <c r="C1016" s="134" t="s">
        <v>15244</v>
      </c>
      <c r="D1016" s="134" t="s">
        <v>15859</v>
      </c>
      <c r="E1016" s="134">
        <v>2215</v>
      </c>
      <c r="F1016" s="134" t="s">
        <v>18446</v>
      </c>
      <c r="G1016" s="135">
        <v>25811.5</v>
      </c>
      <c r="H1016" s="134" t="s">
        <v>75</v>
      </c>
      <c r="I1016" s="134" t="s">
        <v>20096</v>
      </c>
      <c r="J1016" s="134" t="s">
        <v>18995</v>
      </c>
    </row>
    <row r="1017" spans="1:10" x14ac:dyDescent="0.25">
      <c r="A1017" t="s">
        <v>4855</v>
      </c>
      <c r="B1017" t="s">
        <v>15522</v>
      </c>
      <c r="C1017" t="s">
        <v>15244</v>
      </c>
      <c r="D1017" t="s">
        <v>15859</v>
      </c>
      <c r="E1017">
        <v>2219</v>
      </c>
      <c r="F1017" t="s">
        <v>18447</v>
      </c>
      <c r="G1017" s="111">
        <v>27265</v>
      </c>
      <c r="H1017" t="s">
        <v>75</v>
      </c>
      <c r="I1017" t="s">
        <v>20096</v>
      </c>
      <c r="J1017" t="s">
        <v>18995</v>
      </c>
    </row>
    <row r="1018" spans="1:10" x14ac:dyDescent="0.25">
      <c r="A1018" s="134" t="s">
        <v>4855</v>
      </c>
      <c r="B1018" s="134" t="s">
        <v>15219</v>
      </c>
      <c r="C1018" s="134" t="s">
        <v>15244</v>
      </c>
      <c r="D1018" s="134" t="s">
        <v>15859</v>
      </c>
      <c r="E1018" s="134">
        <v>2261</v>
      </c>
      <c r="F1018" s="134" t="s">
        <v>18453</v>
      </c>
      <c r="G1018" s="135">
        <v>36000</v>
      </c>
      <c r="H1018" s="134" t="s">
        <v>75</v>
      </c>
      <c r="I1018" s="134" t="s">
        <v>20096</v>
      </c>
      <c r="J1018" s="134" t="s">
        <v>18995</v>
      </c>
    </row>
    <row r="1019" spans="1:10" x14ac:dyDescent="0.25">
      <c r="A1019" t="s">
        <v>4855</v>
      </c>
      <c r="B1019" t="s">
        <v>15244</v>
      </c>
      <c r="C1019" t="s">
        <v>15244</v>
      </c>
      <c r="D1019" t="s">
        <v>15859</v>
      </c>
      <c r="E1019">
        <v>2371</v>
      </c>
      <c r="F1019" t="s">
        <v>21977</v>
      </c>
      <c r="G1019" s="111">
        <v>8400</v>
      </c>
      <c r="H1019" t="s">
        <v>75</v>
      </c>
      <c r="I1019" t="s">
        <v>20096</v>
      </c>
      <c r="J1019" t="s">
        <v>18995</v>
      </c>
    </row>
    <row r="1020" spans="1:10" x14ac:dyDescent="0.25">
      <c r="A1020" s="134" t="s">
        <v>4855</v>
      </c>
      <c r="B1020" s="134" t="s">
        <v>17287</v>
      </c>
      <c r="C1020" s="134" t="s">
        <v>15244</v>
      </c>
      <c r="D1020" s="134" t="s">
        <v>15859</v>
      </c>
      <c r="E1020" s="134">
        <v>1576</v>
      </c>
      <c r="F1020" s="134" t="s">
        <v>21978</v>
      </c>
      <c r="G1020" s="135">
        <v>2211.6</v>
      </c>
      <c r="H1020" s="134" t="s">
        <v>75</v>
      </c>
      <c r="I1020" s="134" t="s">
        <v>20096</v>
      </c>
      <c r="J1020" s="134" t="s">
        <v>18995</v>
      </c>
    </row>
    <row r="1021" spans="1:10" x14ac:dyDescent="0.25">
      <c r="A1021" t="s">
        <v>4855</v>
      </c>
      <c r="B1021" t="s">
        <v>15244</v>
      </c>
      <c r="C1021" t="s">
        <v>15244</v>
      </c>
      <c r="D1021" t="s">
        <v>15859</v>
      </c>
      <c r="E1021">
        <v>2375</v>
      </c>
      <c r="F1021" t="s">
        <v>21979</v>
      </c>
      <c r="G1021" s="111">
        <v>48620</v>
      </c>
      <c r="H1021" t="s">
        <v>75</v>
      </c>
      <c r="I1021" t="s">
        <v>20096</v>
      </c>
      <c r="J1021" t="s">
        <v>18995</v>
      </c>
    </row>
    <row r="1022" spans="1:10" x14ac:dyDescent="0.25">
      <c r="A1022" s="134" t="s">
        <v>19299</v>
      </c>
      <c r="B1022" s="134" t="s">
        <v>16515</v>
      </c>
      <c r="C1022" s="134" t="s">
        <v>15244</v>
      </c>
      <c r="D1022" s="134" t="s">
        <v>15859</v>
      </c>
      <c r="E1022" s="134">
        <v>4619</v>
      </c>
      <c r="F1022" s="134" t="s">
        <v>18448</v>
      </c>
      <c r="G1022" s="135">
        <v>6592</v>
      </c>
      <c r="H1022" s="134" t="s">
        <v>75</v>
      </c>
      <c r="I1022" s="134" t="s">
        <v>20096</v>
      </c>
      <c r="J1022" s="134" t="s">
        <v>18995</v>
      </c>
    </row>
    <row r="1023" spans="1:10" x14ac:dyDescent="0.25">
      <c r="A1023" t="s">
        <v>19300</v>
      </c>
      <c r="B1023" t="s">
        <v>16515</v>
      </c>
      <c r="C1023" t="s">
        <v>15244</v>
      </c>
      <c r="D1023" t="s">
        <v>15859</v>
      </c>
      <c r="E1023">
        <v>4620</v>
      </c>
      <c r="F1023" t="s">
        <v>18449</v>
      </c>
      <c r="G1023" s="111">
        <v>2554.4</v>
      </c>
      <c r="H1023" t="s">
        <v>75</v>
      </c>
      <c r="I1023" t="s">
        <v>20096</v>
      </c>
      <c r="J1023" t="s">
        <v>18995</v>
      </c>
    </row>
    <row r="1024" spans="1:10" x14ac:dyDescent="0.25">
      <c r="A1024" s="134" t="s">
        <v>21980</v>
      </c>
      <c r="B1024" s="134" t="s">
        <v>15541</v>
      </c>
      <c r="C1024" s="134" t="s">
        <v>15244</v>
      </c>
      <c r="D1024" s="134" t="s">
        <v>15859</v>
      </c>
      <c r="E1024" s="134">
        <v>4241</v>
      </c>
      <c r="F1024" s="134" t="s">
        <v>21981</v>
      </c>
      <c r="G1024" s="135">
        <v>2240.7</v>
      </c>
      <c r="H1024" s="134" t="s">
        <v>75</v>
      </c>
      <c r="I1024" s="134" t="s">
        <v>20096</v>
      </c>
      <c r="J1024" s="134" t="s">
        <v>18995</v>
      </c>
    </row>
    <row r="1025" spans="1:10" x14ac:dyDescent="0.25">
      <c r="A1025" t="s">
        <v>4855</v>
      </c>
      <c r="B1025" t="s">
        <v>16061</v>
      </c>
      <c r="C1025" t="s">
        <v>15541</v>
      </c>
      <c r="D1025" t="s">
        <v>15859</v>
      </c>
      <c r="E1025">
        <v>2206</v>
      </c>
      <c r="F1025" t="s">
        <v>18456</v>
      </c>
      <c r="G1025" s="111">
        <v>46151</v>
      </c>
      <c r="H1025" t="s">
        <v>75</v>
      </c>
      <c r="I1025" t="s">
        <v>20096</v>
      </c>
      <c r="J1025" t="s">
        <v>18995</v>
      </c>
    </row>
    <row r="1026" spans="1:10" x14ac:dyDescent="0.25">
      <c r="A1026" s="134" t="s">
        <v>4855</v>
      </c>
      <c r="B1026" s="134" t="s">
        <v>15219</v>
      </c>
      <c r="C1026" s="134" t="s">
        <v>15541</v>
      </c>
      <c r="D1026" s="134" t="s">
        <v>15859</v>
      </c>
      <c r="E1026" s="134">
        <v>2239</v>
      </c>
      <c r="F1026" s="134" t="s">
        <v>18461</v>
      </c>
      <c r="G1026" s="135">
        <v>2926</v>
      </c>
      <c r="H1026" s="134" t="s">
        <v>75</v>
      </c>
      <c r="I1026" s="134" t="s">
        <v>20096</v>
      </c>
      <c r="J1026" s="134" t="s">
        <v>18995</v>
      </c>
    </row>
    <row r="1027" spans="1:10" x14ac:dyDescent="0.25">
      <c r="A1027" t="s">
        <v>4855</v>
      </c>
      <c r="B1027" t="s">
        <v>15963</v>
      </c>
      <c r="C1027" t="s">
        <v>15541</v>
      </c>
      <c r="D1027" t="s">
        <v>15859</v>
      </c>
      <c r="E1027">
        <v>2177</v>
      </c>
      <c r="F1027" t="s">
        <v>18420</v>
      </c>
      <c r="G1027" s="111">
        <v>20216</v>
      </c>
      <c r="H1027" t="s">
        <v>75</v>
      </c>
      <c r="I1027" t="s">
        <v>20096</v>
      </c>
      <c r="J1027" t="s">
        <v>18995</v>
      </c>
    </row>
    <row r="1028" spans="1:10" x14ac:dyDescent="0.25">
      <c r="A1028" s="134" t="s">
        <v>4855</v>
      </c>
      <c r="B1028" s="134" t="s">
        <v>15244</v>
      </c>
      <c r="C1028" s="134" t="s">
        <v>15541</v>
      </c>
      <c r="D1028" s="134" t="s">
        <v>15859</v>
      </c>
      <c r="E1028" s="134">
        <v>2378</v>
      </c>
      <c r="F1028" s="134" t="s">
        <v>21982</v>
      </c>
      <c r="G1028" s="135">
        <v>42395</v>
      </c>
      <c r="H1028" s="134" t="s">
        <v>75</v>
      </c>
      <c r="I1028" s="134" t="s">
        <v>20096</v>
      </c>
      <c r="J1028" s="134" t="s">
        <v>18995</v>
      </c>
    </row>
    <row r="1029" spans="1:10" x14ac:dyDescent="0.25">
      <c r="A1029" t="s">
        <v>4855</v>
      </c>
      <c r="B1029" t="s">
        <v>15541</v>
      </c>
      <c r="C1029" t="s">
        <v>15541</v>
      </c>
      <c r="D1029" t="s">
        <v>15859</v>
      </c>
      <c r="E1029">
        <v>2381</v>
      </c>
      <c r="F1029" t="s">
        <v>21983</v>
      </c>
      <c r="G1029" s="111">
        <v>16690</v>
      </c>
      <c r="H1029" t="s">
        <v>75</v>
      </c>
      <c r="I1029" t="s">
        <v>20096</v>
      </c>
      <c r="J1029" t="s">
        <v>18995</v>
      </c>
    </row>
    <row r="1030" spans="1:10" x14ac:dyDescent="0.25">
      <c r="A1030" s="134" t="s">
        <v>4855</v>
      </c>
      <c r="B1030" s="134" t="s">
        <v>15884</v>
      </c>
      <c r="C1030" s="134" t="s">
        <v>15541</v>
      </c>
      <c r="D1030" s="134" t="s">
        <v>15859</v>
      </c>
      <c r="E1030" s="134">
        <v>2297</v>
      </c>
      <c r="F1030" s="134" t="s">
        <v>18850</v>
      </c>
      <c r="G1030" s="135">
        <v>10473.75</v>
      </c>
      <c r="H1030" s="134" t="s">
        <v>75</v>
      </c>
      <c r="I1030" s="134" t="s">
        <v>20096</v>
      </c>
      <c r="J1030" s="134" t="s">
        <v>18995</v>
      </c>
    </row>
    <row r="1031" spans="1:10" x14ac:dyDescent="0.25">
      <c r="A1031" t="s">
        <v>4855</v>
      </c>
      <c r="B1031" t="s">
        <v>15541</v>
      </c>
      <c r="C1031" t="s">
        <v>15541</v>
      </c>
      <c r="D1031" t="s">
        <v>15859</v>
      </c>
      <c r="E1031">
        <v>2364</v>
      </c>
      <c r="F1031" t="s">
        <v>18958</v>
      </c>
      <c r="G1031" s="111">
        <v>12271.34</v>
      </c>
      <c r="H1031" t="s">
        <v>75</v>
      </c>
      <c r="I1031" t="s">
        <v>20096</v>
      </c>
      <c r="J1031" t="s">
        <v>18995</v>
      </c>
    </row>
    <row r="1032" spans="1:10" x14ac:dyDescent="0.25">
      <c r="A1032" s="134" t="s">
        <v>4855</v>
      </c>
      <c r="B1032" s="134" t="s">
        <v>15541</v>
      </c>
      <c r="C1032" s="134" t="s">
        <v>15541</v>
      </c>
      <c r="D1032" s="134" t="s">
        <v>15859</v>
      </c>
      <c r="E1032" s="134">
        <v>2366</v>
      </c>
      <c r="F1032" s="134" t="s">
        <v>18959</v>
      </c>
      <c r="G1032" s="135">
        <v>19106.4</v>
      </c>
      <c r="H1032" s="134" t="s">
        <v>75</v>
      </c>
      <c r="I1032" s="134" t="s">
        <v>20096</v>
      </c>
      <c r="J1032" s="134" t="s">
        <v>18995</v>
      </c>
    </row>
    <row r="1033" spans="1:10" x14ac:dyDescent="0.25">
      <c r="A1033" t="s">
        <v>4855</v>
      </c>
      <c r="B1033" t="s">
        <v>15541</v>
      </c>
      <c r="C1033" t="s">
        <v>15541</v>
      </c>
      <c r="D1033" t="s">
        <v>15859</v>
      </c>
      <c r="E1033">
        <v>2357</v>
      </c>
      <c r="F1033" t="s">
        <v>18957</v>
      </c>
      <c r="G1033" s="111">
        <v>2766.4</v>
      </c>
      <c r="H1033" t="s">
        <v>75</v>
      </c>
      <c r="I1033" t="s">
        <v>20096</v>
      </c>
      <c r="J1033" t="s">
        <v>18995</v>
      </c>
    </row>
    <row r="1034" spans="1:10" x14ac:dyDescent="0.25">
      <c r="A1034" s="134" t="s">
        <v>21984</v>
      </c>
      <c r="B1034" s="134" t="s">
        <v>15541</v>
      </c>
      <c r="C1034" s="134" t="s">
        <v>15541</v>
      </c>
      <c r="D1034" s="134" t="s">
        <v>15859</v>
      </c>
      <c r="E1034" s="134">
        <v>4321</v>
      </c>
      <c r="F1034" s="134" t="s">
        <v>21742</v>
      </c>
      <c r="G1034" s="135">
        <v>19923.88</v>
      </c>
      <c r="H1034" s="134" t="s">
        <v>75</v>
      </c>
      <c r="I1034" s="134" t="s">
        <v>20096</v>
      </c>
      <c r="J1034" s="134" t="s">
        <v>18995</v>
      </c>
    </row>
    <row r="1035" spans="1:10" x14ac:dyDescent="0.25">
      <c r="A1035" t="s">
        <v>4855</v>
      </c>
      <c r="B1035" t="s">
        <v>16061</v>
      </c>
      <c r="C1035" t="s">
        <v>15524</v>
      </c>
      <c r="D1035" t="s">
        <v>15859</v>
      </c>
      <c r="E1035">
        <v>2202</v>
      </c>
      <c r="F1035" t="s">
        <v>18455</v>
      </c>
      <c r="G1035" s="111">
        <v>14820</v>
      </c>
      <c r="H1035" t="s">
        <v>75</v>
      </c>
      <c r="I1035" t="s">
        <v>20096</v>
      </c>
      <c r="J1035" t="s">
        <v>18995</v>
      </c>
    </row>
    <row r="1036" spans="1:10" x14ac:dyDescent="0.25">
      <c r="A1036" s="134" t="s">
        <v>4855</v>
      </c>
      <c r="B1036" s="134" t="s">
        <v>15522</v>
      </c>
      <c r="C1036" s="134" t="s">
        <v>15524</v>
      </c>
      <c r="D1036" s="134" t="s">
        <v>15859</v>
      </c>
      <c r="E1036" s="134">
        <v>2212</v>
      </c>
      <c r="F1036" s="134" t="s">
        <v>18444</v>
      </c>
      <c r="G1036" s="135">
        <v>31920</v>
      </c>
      <c r="H1036" s="134" t="s">
        <v>75</v>
      </c>
      <c r="I1036" s="134" t="s">
        <v>20096</v>
      </c>
      <c r="J1036" s="134" t="s">
        <v>18995</v>
      </c>
    </row>
    <row r="1037" spans="1:10" x14ac:dyDescent="0.25">
      <c r="A1037" t="s">
        <v>4855</v>
      </c>
      <c r="B1037" t="s">
        <v>15522</v>
      </c>
      <c r="C1037" t="s">
        <v>15524</v>
      </c>
      <c r="D1037" t="s">
        <v>15859</v>
      </c>
      <c r="E1037">
        <v>2218</v>
      </c>
      <c r="F1037" t="s">
        <v>18459</v>
      </c>
      <c r="G1037" s="111">
        <v>8208</v>
      </c>
      <c r="H1037" t="s">
        <v>75</v>
      </c>
      <c r="I1037" t="s">
        <v>20096</v>
      </c>
      <c r="J1037" t="s">
        <v>18995</v>
      </c>
    </row>
    <row r="1038" spans="1:10" x14ac:dyDescent="0.25">
      <c r="A1038" s="134" t="s">
        <v>4855</v>
      </c>
      <c r="B1038" s="134" t="s">
        <v>15219</v>
      </c>
      <c r="C1038" s="134" t="s">
        <v>15524</v>
      </c>
      <c r="D1038" s="134" t="s">
        <v>15859</v>
      </c>
      <c r="E1038" s="134">
        <v>2234</v>
      </c>
      <c r="F1038" s="134" t="s">
        <v>18460</v>
      </c>
      <c r="G1038" s="135">
        <v>16967</v>
      </c>
      <c r="H1038" s="134" t="s">
        <v>75</v>
      </c>
      <c r="I1038" s="134" t="s">
        <v>20096</v>
      </c>
      <c r="J1038" s="134" t="s">
        <v>18995</v>
      </c>
    </row>
    <row r="1039" spans="1:10" x14ac:dyDescent="0.25">
      <c r="A1039" t="s">
        <v>4855</v>
      </c>
      <c r="B1039" t="s">
        <v>15219</v>
      </c>
      <c r="C1039" t="s">
        <v>15524</v>
      </c>
      <c r="D1039" t="s">
        <v>15859</v>
      </c>
      <c r="E1039">
        <v>2242</v>
      </c>
      <c r="F1039" t="s">
        <v>18462</v>
      </c>
      <c r="G1039" s="111">
        <v>17385</v>
      </c>
      <c r="H1039" t="s">
        <v>75</v>
      </c>
      <c r="I1039" t="s">
        <v>20096</v>
      </c>
      <c r="J1039" t="s">
        <v>18995</v>
      </c>
    </row>
    <row r="1040" spans="1:10" x14ac:dyDescent="0.25">
      <c r="A1040" s="134" t="s">
        <v>4855</v>
      </c>
      <c r="B1040" s="134" t="s">
        <v>15522</v>
      </c>
      <c r="C1040" s="134" t="s">
        <v>15524</v>
      </c>
      <c r="D1040" s="134" t="s">
        <v>15859</v>
      </c>
      <c r="E1040" s="134">
        <v>2211</v>
      </c>
      <c r="F1040" s="134" t="s">
        <v>18463</v>
      </c>
      <c r="G1040" s="135">
        <v>1710</v>
      </c>
      <c r="H1040" s="134" t="s">
        <v>75</v>
      </c>
      <c r="I1040" s="134" t="s">
        <v>20096</v>
      </c>
      <c r="J1040" s="134" t="s">
        <v>18995</v>
      </c>
    </row>
    <row r="1041" spans="1:10" x14ac:dyDescent="0.25">
      <c r="A1041" t="s">
        <v>4855</v>
      </c>
      <c r="B1041" t="s">
        <v>16093</v>
      </c>
      <c r="C1041" t="s">
        <v>16093</v>
      </c>
      <c r="D1041" t="s">
        <v>15859</v>
      </c>
      <c r="E1041">
        <v>2410</v>
      </c>
      <c r="F1041" t="s">
        <v>21985</v>
      </c>
      <c r="G1041" s="111">
        <v>59435</v>
      </c>
      <c r="H1041" t="s">
        <v>75</v>
      </c>
      <c r="I1041" t="s">
        <v>20096</v>
      </c>
      <c r="J1041" t="s">
        <v>18995</v>
      </c>
    </row>
    <row r="1042" spans="1:10" x14ac:dyDescent="0.25">
      <c r="A1042" s="134" t="s">
        <v>4855</v>
      </c>
      <c r="B1042" s="134" t="s">
        <v>15349</v>
      </c>
      <c r="C1042" s="134" t="s">
        <v>16093</v>
      </c>
      <c r="D1042" s="134" t="s">
        <v>15859</v>
      </c>
      <c r="E1042" s="134">
        <v>2223</v>
      </c>
      <c r="F1042" s="134" t="s">
        <v>18465</v>
      </c>
      <c r="G1042" s="135">
        <v>8564.06</v>
      </c>
      <c r="H1042" s="134" t="s">
        <v>75</v>
      </c>
      <c r="I1042" s="134" t="s">
        <v>20096</v>
      </c>
      <c r="J1042" s="134" t="s">
        <v>18995</v>
      </c>
    </row>
    <row r="1043" spans="1:10" x14ac:dyDescent="0.25">
      <c r="A1043" t="s">
        <v>4855</v>
      </c>
      <c r="B1043" t="s">
        <v>15349</v>
      </c>
      <c r="C1043" t="s">
        <v>16093</v>
      </c>
      <c r="D1043" t="s">
        <v>15859</v>
      </c>
      <c r="E1043">
        <v>2224</v>
      </c>
      <c r="F1043" t="s">
        <v>18466</v>
      </c>
      <c r="G1043" s="111">
        <v>5258.25</v>
      </c>
      <c r="H1043" t="s">
        <v>75</v>
      </c>
      <c r="I1043" t="s">
        <v>20096</v>
      </c>
      <c r="J1043" t="s">
        <v>18995</v>
      </c>
    </row>
    <row r="1044" spans="1:10" x14ac:dyDescent="0.25">
      <c r="A1044" s="134" t="s">
        <v>4855</v>
      </c>
      <c r="B1044" s="134" t="s">
        <v>16093</v>
      </c>
      <c r="C1044" s="134" t="s">
        <v>16093</v>
      </c>
      <c r="D1044" s="134" t="s">
        <v>15859</v>
      </c>
      <c r="E1044" s="134">
        <v>2385</v>
      </c>
      <c r="F1044" s="134" t="s">
        <v>21986</v>
      </c>
      <c r="G1044" s="135">
        <v>195</v>
      </c>
      <c r="H1044" s="134" t="s">
        <v>75</v>
      </c>
      <c r="I1044" s="134" t="s">
        <v>20096</v>
      </c>
      <c r="J1044" s="134" t="s">
        <v>18995</v>
      </c>
    </row>
    <row r="1045" spans="1:10" x14ac:dyDescent="0.25">
      <c r="A1045" t="s">
        <v>4855</v>
      </c>
      <c r="B1045" t="s">
        <v>16093</v>
      </c>
      <c r="C1045" t="s">
        <v>16093</v>
      </c>
      <c r="D1045" t="s">
        <v>15859</v>
      </c>
      <c r="E1045">
        <v>2386</v>
      </c>
      <c r="F1045" t="s">
        <v>21987</v>
      </c>
      <c r="G1045" s="111">
        <v>17400</v>
      </c>
      <c r="H1045" t="s">
        <v>75</v>
      </c>
      <c r="I1045" t="s">
        <v>20096</v>
      </c>
      <c r="J1045" t="s">
        <v>18995</v>
      </c>
    </row>
    <row r="1046" spans="1:10" x14ac:dyDescent="0.25">
      <c r="A1046" s="134" t="s">
        <v>4855</v>
      </c>
      <c r="B1046" s="134" t="s">
        <v>16093</v>
      </c>
      <c r="C1046" s="134" t="s">
        <v>16093</v>
      </c>
      <c r="D1046" s="134" t="s">
        <v>15859</v>
      </c>
      <c r="E1046" s="134">
        <v>2387</v>
      </c>
      <c r="F1046" s="134" t="s">
        <v>21988</v>
      </c>
      <c r="G1046" s="135">
        <v>18000</v>
      </c>
      <c r="H1046" s="134" t="s">
        <v>75</v>
      </c>
      <c r="I1046" s="134" t="s">
        <v>20096</v>
      </c>
      <c r="J1046" s="134" t="s">
        <v>18995</v>
      </c>
    </row>
    <row r="1047" spans="1:10" x14ac:dyDescent="0.25">
      <c r="A1047" t="s">
        <v>4855</v>
      </c>
      <c r="B1047" t="s">
        <v>16093</v>
      </c>
      <c r="C1047" t="s">
        <v>16093</v>
      </c>
      <c r="D1047" t="s">
        <v>15859</v>
      </c>
      <c r="E1047">
        <v>2391</v>
      </c>
      <c r="F1047" t="s">
        <v>21989</v>
      </c>
      <c r="G1047" s="111">
        <v>2400</v>
      </c>
      <c r="H1047" t="s">
        <v>75</v>
      </c>
      <c r="I1047" t="s">
        <v>20096</v>
      </c>
      <c r="J1047" t="s">
        <v>18995</v>
      </c>
    </row>
    <row r="1048" spans="1:10" x14ac:dyDescent="0.25">
      <c r="A1048" s="134" t="s">
        <v>4855</v>
      </c>
      <c r="B1048" s="134" t="s">
        <v>16093</v>
      </c>
      <c r="C1048" s="134" t="s">
        <v>16093</v>
      </c>
      <c r="D1048" s="134" t="s">
        <v>15859</v>
      </c>
      <c r="E1048" s="134">
        <v>2393</v>
      </c>
      <c r="F1048" s="134" t="s">
        <v>21990</v>
      </c>
      <c r="G1048" s="135">
        <v>1854</v>
      </c>
      <c r="H1048" s="134" t="s">
        <v>75</v>
      </c>
      <c r="I1048" s="134" t="s">
        <v>20096</v>
      </c>
      <c r="J1048" s="134" t="s">
        <v>18995</v>
      </c>
    </row>
    <row r="1049" spans="1:10" x14ac:dyDescent="0.25">
      <c r="A1049" t="s">
        <v>4855</v>
      </c>
      <c r="B1049" t="s">
        <v>16093</v>
      </c>
      <c r="C1049" t="s">
        <v>16093</v>
      </c>
      <c r="D1049" t="s">
        <v>15859</v>
      </c>
      <c r="E1049">
        <v>2394</v>
      </c>
      <c r="F1049" t="s">
        <v>21991</v>
      </c>
      <c r="G1049" s="111">
        <v>16200</v>
      </c>
      <c r="H1049" t="s">
        <v>75</v>
      </c>
      <c r="I1049" t="s">
        <v>20096</v>
      </c>
      <c r="J1049" t="s">
        <v>18995</v>
      </c>
    </row>
    <row r="1050" spans="1:10" x14ac:dyDescent="0.25">
      <c r="A1050" s="134" t="s">
        <v>4855</v>
      </c>
      <c r="B1050" s="134" t="s">
        <v>15553</v>
      </c>
      <c r="C1050" s="134" t="s">
        <v>16093</v>
      </c>
      <c r="D1050" s="134" t="s">
        <v>15859</v>
      </c>
      <c r="E1050" s="134">
        <v>2395</v>
      </c>
      <c r="F1050" s="134" t="s">
        <v>21992</v>
      </c>
      <c r="G1050" s="135">
        <v>607.7</v>
      </c>
      <c r="H1050" s="134" t="s">
        <v>75</v>
      </c>
      <c r="I1050" s="134" t="s">
        <v>20096</v>
      </c>
      <c r="J1050" s="134" t="s">
        <v>18995</v>
      </c>
    </row>
    <row r="1051" spans="1:10" x14ac:dyDescent="0.25">
      <c r="A1051" t="s">
        <v>19314</v>
      </c>
      <c r="B1051" t="s">
        <v>15875</v>
      </c>
      <c r="C1051" t="s">
        <v>16093</v>
      </c>
      <c r="D1051" t="s">
        <v>15859</v>
      </c>
      <c r="E1051">
        <v>4621</v>
      </c>
      <c r="F1051" t="s">
        <v>18375</v>
      </c>
      <c r="G1051" s="111">
        <v>3685</v>
      </c>
      <c r="H1051" t="s">
        <v>75</v>
      </c>
      <c r="I1051" t="s">
        <v>20096</v>
      </c>
      <c r="J1051" t="s">
        <v>18995</v>
      </c>
    </row>
    <row r="1052" spans="1:10" x14ac:dyDescent="0.25">
      <c r="A1052" s="134" t="s">
        <v>21993</v>
      </c>
      <c r="B1052" s="134" t="s">
        <v>15893</v>
      </c>
      <c r="C1052" s="134" t="s">
        <v>16093</v>
      </c>
      <c r="D1052" s="134" t="s">
        <v>15859</v>
      </c>
      <c r="E1052" s="134">
        <v>3073</v>
      </c>
      <c r="F1052" s="134" t="s">
        <v>18304</v>
      </c>
      <c r="G1052" s="135">
        <v>1920</v>
      </c>
      <c r="H1052" s="134" t="s">
        <v>75</v>
      </c>
      <c r="I1052" s="134" t="s">
        <v>20096</v>
      </c>
      <c r="J1052" s="134" t="s">
        <v>18995</v>
      </c>
    </row>
    <row r="1053" spans="1:10" x14ac:dyDescent="0.25">
      <c r="A1053" t="s">
        <v>21994</v>
      </c>
      <c r="B1053" t="s">
        <v>15865</v>
      </c>
      <c r="C1053" t="s">
        <v>16093</v>
      </c>
      <c r="D1053" t="s">
        <v>15859</v>
      </c>
      <c r="E1053">
        <v>3189</v>
      </c>
      <c r="F1053" t="s">
        <v>18262</v>
      </c>
      <c r="G1053" s="111">
        <v>1920</v>
      </c>
      <c r="H1053" t="s">
        <v>75</v>
      </c>
      <c r="I1053" t="s">
        <v>20096</v>
      </c>
      <c r="J1053" t="s">
        <v>18995</v>
      </c>
    </row>
    <row r="1054" spans="1:10" x14ac:dyDescent="0.25">
      <c r="A1054" s="134" t="s">
        <v>21995</v>
      </c>
      <c r="B1054" s="134" t="s">
        <v>15865</v>
      </c>
      <c r="C1054" s="134" t="s">
        <v>16093</v>
      </c>
      <c r="D1054" s="134" t="s">
        <v>15859</v>
      </c>
      <c r="E1054" s="134">
        <v>3067</v>
      </c>
      <c r="F1054" s="134" t="s">
        <v>18266</v>
      </c>
      <c r="G1054" s="135">
        <v>1820</v>
      </c>
      <c r="H1054" s="134" t="s">
        <v>75</v>
      </c>
      <c r="I1054" s="134" t="s">
        <v>20096</v>
      </c>
      <c r="J1054" s="134" t="s">
        <v>18995</v>
      </c>
    </row>
    <row r="1055" spans="1:10" x14ac:dyDescent="0.25">
      <c r="A1055" t="s">
        <v>21996</v>
      </c>
      <c r="B1055" t="s">
        <v>15875</v>
      </c>
      <c r="C1055" t="s">
        <v>16093</v>
      </c>
      <c r="D1055" t="s">
        <v>15859</v>
      </c>
      <c r="E1055">
        <v>3067</v>
      </c>
      <c r="F1055" t="s">
        <v>18266</v>
      </c>
      <c r="G1055" s="111">
        <v>1820</v>
      </c>
      <c r="H1055" t="s">
        <v>75</v>
      </c>
      <c r="I1055" t="s">
        <v>20096</v>
      </c>
      <c r="J1055" t="s">
        <v>18995</v>
      </c>
    </row>
    <row r="1056" spans="1:10" x14ac:dyDescent="0.25">
      <c r="A1056" s="134" t="s">
        <v>21997</v>
      </c>
      <c r="B1056" s="134" t="s">
        <v>15976</v>
      </c>
      <c r="C1056" s="134" t="s">
        <v>16093</v>
      </c>
      <c r="D1056" s="134" t="s">
        <v>15859</v>
      </c>
      <c r="E1056" s="134">
        <v>4595</v>
      </c>
      <c r="F1056" s="134" t="s">
        <v>18433</v>
      </c>
      <c r="G1056" s="135">
        <v>1280</v>
      </c>
      <c r="H1056" s="134" t="s">
        <v>75</v>
      </c>
      <c r="I1056" s="134" t="s">
        <v>20096</v>
      </c>
      <c r="J1056" s="134" t="s">
        <v>18995</v>
      </c>
    </row>
    <row r="1057" spans="1:10" x14ac:dyDescent="0.25">
      <c r="A1057" t="s">
        <v>4855</v>
      </c>
      <c r="B1057" t="s">
        <v>15884</v>
      </c>
      <c r="C1057" t="s">
        <v>15553</v>
      </c>
      <c r="D1057" t="s">
        <v>15859</v>
      </c>
      <c r="E1057">
        <v>2306</v>
      </c>
      <c r="F1057" t="s">
        <v>18825</v>
      </c>
      <c r="G1057" s="111">
        <v>3420</v>
      </c>
      <c r="H1057" t="s">
        <v>75</v>
      </c>
      <c r="I1057" t="s">
        <v>20096</v>
      </c>
      <c r="J1057" t="s">
        <v>18995</v>
      </c>
    </row>
    <row r="1058" spans="1:10" x14ac:dyDescent="0.25">
      <c r="A1058" s="134" t="s">
        <v>4855</v>
      </c>
      <c r="B1058" s="134" t="s">
        <v>15553</v>
      </c>
      <c r="C1058" s="134" t="s">
        <v>15553</v>
      </c>
      <c r="D1058" s="134" t="s">
        <v>15859</v>
      </c>
      <c r="E1058" s="134">
        <v>2423</v>
      </c>
      <c r="F1058" s="134" t="s">
        <v>21998</v>
      </c>
      <c r="G1058" s="135">
        <v>16050</v>
      </c>
      <c r="H1058" s="134" t="s">
        <v>75</v>
      </c>
      <c r="I1058" s="134" t="s">
        <v>20096</v>
      </c>
      <c r="J1058" s="134" t="s">
        <v>18995</v>
      </c>
    </row>
    <row r="1059" spans="1:10" x14ac:dyDescent="0.25">
      <c r="A1059" t="s">
        <v>4855</v>
      </c>
      <c r="B1059" t="s">
        <v>15553</v>
      </c>
      <c r="C1059" t="s">
        <v>15553</v>
      </c>
      <c r="D1059" t="s">
        <v>15859</v>
      </c>
      <c r="E1059">
        <v>2424</v>
      </c>
      <c r="F1059" t="s">
        <v>21999</v>
      </c>
      <c r="G1059" s="111">
        <v>20544</v>
      </c>
      <c r="H1059" t="s">
        <v>75</v>
      </c>
      <c r="I1059" t="s">
        <v>20096</v>
      </c>
      <c r="J1059" t="s">
        <v>18995</v>
      </c>
    </row>
    <row r="1060" spans="1:10" x14ac:dyDescent="0.25">
      <c r="A1060" s="134" t="s">
        <v>4855</v>
      </c>
      <c r="B1060" s="134" t="s">
        <v>15219</v>
      </c>
      <c r="C1060" s="134" t="s">
        <v>15553</v>
      </c>
      <c r="D1060" s="134" t="s">
        <v>15859</v>
      </c>
      <c r="E1060" s="134">
        <v>2238</v>
      </c>
      <c r="F1060" s="134" t="s">
        <v>18469</v>
      </c>
      <c r="G1060" s="135">
        <v>64297.9</v>
      </c>
      <c r="H1060" s="134" t="s">
        <v>75</v>
      </c>
      <c r="I1060" s="134" t="s">
        <v>20096</v>
      </c>
      <c r="J1060" s="134" t="s">
        <v>18995</v>
      </c>
    </row>
    <row r="1061" spans="1:10" x14ac:dyDescent="0.25">
      <c r="A1061" t="s">
        <v>4855</v>
      </c>
      <c r="B1061" t="s">
        <v>17436</v>
      </c>
      <c r="C1061" t="s">
        <v>15553</v>
      </c>
      <c r="D1061" t="s">
        <v>15859</v>
      </c>
      <c r="E1061">
        <v>1859</v>
      </c>
      <c r="F1061" t="s">
        <v>18808</v>
      </c>
      <c r="G1061" s="111">
        <v>10912.5</v>
      </c>
      <c r="H1061" t="s">
        <v>75</v>
      </c>
      <c r="I1061" t="s">
        <v>20096</v>
      </c>
      <c r="J1061" t="s">
        <v>18995</v>
      </c>
    </row>
    <row r="1062" spans="1:10" x14ac:dyDescent="0.25">
      <c r="A1062" s="134" t="s">
        <v>4855</v>
      </c>
      <c r="B1062" s="134" t="s">
        <v>16509</v>
      </c>
      <c r="C1062" s="134" t="s">
        <v>15553</v>
      </c>
      <c r="D1062" s="134" t="s">
        <v>15859</v>
      </c>
      <c r="E1062" s="134">
        <v>1969</v>
      </c>
      <c r="F1062" s="134" t="s">
        <v>18552</v>
      </c>
      <c r="G1062" s="135">
        <v>10941.6</v>
      </c>
      <c r="H1062" s="134" t="s">
        <v>75</v>
      </c>
      <c r="I1062" s="134" t="s">
        <v>20096</v>
      </c>
      <c r="J1062" s="134" t="s">
        <v>18995</v>
      </c>
    </row>
    <row r="1063" spans="1:10" x14ac:dyDescent="0.25">
      <c r="A1063" t="s">
        <v>22000</v>
      </c>
      <c r="B1063" t="s">
        <v>16061</v>
      </c>
      <c r="C1063" t="s">
        <v>15553</v>
      </c>
      <c r="D1063" t="s">
        <v>15859</v>
      </c>
      <c r="E1063">
        <v>4479</v>
      </c>
      <c r="F1063" t="s">
        <v>18336</v>
      </c>
      <c r="G1063" s="111">
        <v>1920</v>
      </c>
      <c r="H1063" t="s">
        <v>75</v>
      </c>
      <c r="I1063" t="s">
        <v>20096</v>
      </c>
      <c r="J1063" t="s">
        <v>18995</v>
      </c>
    </row>
    <row r="1064" spans="1:10" x14ac:dyDescent="0.25">
      <c r="A1064" s="134" t="s">
        <v>22001</v>
      </c>
      <c r="B1064" s="134" t="s">
        <v>15963</v>
      </c>
      <c r="C1064" s="134" t="s">
        <v>15553</v>
      </c>
      <c r="D1064" s="134" t="s">
        <v>15859</v>
      </c>
      <c r="E1064" s="134">
        <v>3189</v>
      </c>
      <c r="F1064" s="134" t="s">
        <v>18262</v>
      </c>
      <c r="G1064" s="135">
        <v>1920</v>
      </c>
      <c r="H1064" s="134" t="s">
        <v>75</v>
      </c>
      <c r="I1064" s="134" t="s">
        <v>20096</v>
      </c>
      <c r="J1064" s="134" t="s">
        <v>18995</v>
      </c>
    </row>
    <row r="1065" spans="1:10" x14ac:dyDescent="0.25">
      <c r="A1065" t="s">
        <v>4855</v>
      </c>
      <c r="B1065" t="s">
        <v>15219</v>
      </c>
      <c r="C1065" t="s">
        <v>15631</v>
      </c>
      <c r="D1065" t="s">
        <v>15859</v>
      </c>
      <c r="E1065">
        <v>2253</v>
      </c>
      <c r="F1065" t="s">
        <v>18472</v>
      </c>
      <c r="G1065" s="111">
        <v>29136.5</v>
      </c>
      <c r="H1065" t="s">
        <v>75</v>
      </c>
      <c r="I1065" t="s">
        <v>20096</v>
      </c>
      <c r="J1065" t="s">
        <v>18995</v>
      </c>
    </row>
    <row r="1066" spans="1:10" x14ac:dyDescent="0.25">
      <c r="A1066" s="134" t="s">
        <v>4855</v>
      </c>
      <c r="B1066" s="134" t="s">
        <v>15219</v>
      </c>
      <c r="C1066" s="134" t="s">
        <v>15631</v>
      </c>
      <c r="D1066" s="134" t="s">
        <v>15859</v>
      </c>
      <c r="E1066" s="134">
        <v>2254</v>
      </c>
      <c r="F1066" s="134" t="s">
        <v>18480</v>
      </c>
      <c r="G1066" s="135">
        <v>13338</v>
      </c>
      <c r="H1066" s="134" t="s">
        <v>75</v>
      </c>
      <c r="I1066" s="134" t="s">
        <v>20096</v>
      </c>
      <c r="J1066" s="134" t="s">
        <v>18995</v>
      </c>
    </row>
    <row r="1067" spans="1:10" x14ac:dyDescent="0.25">
      <c r="A1067" t="s">
        <v>22002</v>
      </c>
      <c r="B1067" t="s">
        <v>16109</v>
      </c>
      <c r="C1067" t="s">
        <v>15631</v>
      </c>
      <c r="D1067" t="s">
        <v>15859</v>
      </c>
      <c r="E1067">
        <v>4463</v>
      </c>
      <c r="F1067" t="s">
        <v>18426</v>
      </c>
      <c r="G1067" s="111">
        <v>4480</v>
      </c>
      <c r="H1067" t="s">
        <v>75</v>
      </c>
      <c r="I1067" t="s">
        <v>20096</v>
      </c>
      <c r="J1067" t="s">
        <v>18995</v>
      </c>
    </row>
    <row r="1068" spans="1:10" x14ac:dyDescent="0.25">
      <c r="A1068" s="134" t="s">
        <v>22003</v>
      </c>
      <c r="B1068" s="134" t="s">
        <v>15976</v>
      </c>
      <c r="C1068" s="134" t="s">
        <v>15631</v>
      </c>
      <c r="D1068" s="134" t="s">
        <v>15859</v>
      </c>
      <c r="E1068" s="134">
        <v>3189</v>
      </c>
      <c r="F1068" s="134" t="s">
        <v>18262</v>
      </c>
      <c r="G1068" s="135">
        <v>1920</v>
      </c>
      <c r="H1068" s="134" t="s">
        <v>75</v>
      </c>
      <c r="I1068" s="134" t="s">
        <v>20096</v>
      </c>
      <c r="J1068" s="134" t="s">
        <v>18995</v>
      </c>
    </row>
    <row r="1069" spans="1:10" x14ac:dyDescent="0.25">
      <c r="A1069" t="s">
        <v>4855</v>
      </c>
      <c r="B1069" t="s">
        <v>15861</v>
      </c>
      <c r="C1069" t="s">
        <v>16155</v>
      </c>
      <c r="D1069" t="s">
        <v>15859</v>
      </c>
      <c r="E1069">
        <v>2109</v>
      </c>
      <c r="F1069" t="s">
        <v>18615</v>
      </c>
      <c r="G1069" s="111">
        <v>6217.75</v>
      </c>
      <c r="H1069" t="s">
        <v>75</v>
      </c>
      <c r="I1069" t="s">
        <v>20096</v>
      </c>
      <c r="J1069" t="s">
        <v>18995</v>
      </c>
    </row>
    <row r="1070" spans="1:10" x14ac:dyDescent="0.25">
      <c r="A1070" s="134" t="s">
        <v>4855</v>
      </c>
      <c r="B1070" s="134" t="s">
        <v>16061</v>
      </c>
      <c r="C1070" s="134" t="s">
        <v>16155</v>
      </c>
      <c r="D1070" s="134" t="s">
        <v>15859</v>
      </c>
      <c r="E1070" s="134">
        <v>2203</v>
      </c>
      <c r="F1070" s="134" t="s">
        <v>18450</v>
      </c>
      <c r="G1070" s="135">
        <v>42588.5</v>
      </c>
      <c r="H1070" s="134" t="s">
        <v>75</v>
      </c>
      <c r="I1070" s="134" t="s">
        <v>20096</v>
      </c>
      <c r="J1070" s="134" t="s">
        <v>18995</v>
      </c>
    </row>
    <row r="1071" spans="1:10" x14ac:dyDescent="0.25">
      <c r="A1071" t="s">
        <v>4855</v>
      </c>
      <c r="B1071" t="s">
        <v>16061</v>
      </c>
      <c r="C1071" t="s">
        <v>16155</v>
      </c>
      <c r="D1071" t="s">
        <v>15859</v>
      </c>
      <c r="E1071">
        <v>2204</v>
      </c>
      <c r="F1071" t="s">
        <v>18451</v>
      </c>
      <c r="G1071" s="111">
        <v>7400.5</v>
      </c>
      <c r="H1071" t="s">
        <v>75</v>
      </c>
      <c r="I1071" t="s">
        <v>20096</v>
      </c>
      <c r="J1071" t="s">
        <v>18995</v>
      </c>
    </row>
    <row r="1072" spans="1:10" x14ac:dyDescent="0.25">
      <c r="A1072" s="134" t="s">
        <v>4855</v>
      </c>
      <c r="B1072" s="134" t="s">
        <v>16061</v>
      </c>
      <c r="C1072" s="134" t="s">
        <v>16155</v>
      </c>
      <c r="D1072" s="134" t="s">
        <v>15859</v>
      </c>
      <c r="E1072" s="134">
        <v>2208</v>
      </c>
      <c r="F1072" s="134" t="s">
        <v>18458</v>
      </c>
      <c r="G1072" s="135">
        <v>18810</v>
      </c>
      <c r="H1072" s="134" t="s">
        <v>75</v>
      </c>
      <c r="I1072" s="134" t="s">
        <v>20096</v>
      </c>
      <c r="J1072" s="134" t="s">
        <v>18995</v>
      </c>
    </row>
    <row r="1073" spans="1:10" x14ac:dyDescent="0.25">
      <c r="A1073" t="s">
        <v>4855</v>
      </c>
      <c r="B1073" t="s">
        <v>15858</v>
      </c>
      <c r="C1073" t="s">
        <v>16155</v>
      </c>
      <c r="D1073" t="s">
        <v>15859</v>
      </c>
      <c r="E1073">
        <v>2114</v>
      </c>
      <c r="F1073" t="s">
        <v>18400</v>
      </c>
      <c r="G1073" s="111">
        <v>15746.25</v>
      </c>
      <c r="H1073" t="s">
        <v>75</v>
      </c>
      <c r="I1073" t="s">
        <v>20096</v>
      </c>
      <c r="J1073" t="s">
        <v>18995</v>
      </c>
    </row>
    <row r="1074" spans="1:10" x14ac:dyDescent="0.25">
      <c r="A1074" s="134" t="s">
        <v>4855</v>
      </c>
      <c r="B1074" s="134" t="s">
        <v>15553</v>
      </c>
      <c r="C1074" s="134" t="s">
        <v>16155</v>
      </c>
      <c r="D1074" s="134" t="s">
        <v>15859</v>
      </c>
      <c r="E1074" s="134">
        <v>2421</v>
      </c>
      <c r="F1074" s="134" t="s">
        <v>22004</v>
      </c>
      <c r="G1074" s="135">
        <v>86130</v>
      </c>
      <c r="H1074" s="134" t="s">
        <v>75</v>
      </c>
      <c r="I1074" s="134" t="s">
        <v>20096</v>
      </c>
      <c r="J1074" s="134" t="s">
        <v>18995</v>
      </c>
    </row>
    <row r="1075" spans="1:10" x14ac:dyDescent="0.25">
      <c r="A1075" t="s">
        <v>4855</v>
      </c>
      <c r="B1075" t="s">
        <v>15631</v>
      </c>
      <c r="C1075" t="s">
        <v>16155</v>
      </c>
      <c r="D1075" t="s">
        <v>15859</v>
      </c>
      <c r="E1075">
        <v>2431</v>
      </c>
      <c r="F1075" t="s">
        <v>22005</v>
      </c>
      <c r="G1075" s="111">
        <v>20130.5</v>
      </c>
      <c r="H1075" t="s">
        <v>75</v>
      </c>
      <c r="I1075" t="s">
        <v>20096</v>
      </c>
      <c r="J1075" t="s">
        <v>18995</v>
      </c>
    </row>
    <row r="1076" spans="1:10" x14ac:dyDescent="0.25">
      <c r="A1076" s="134" t="s">
        <v>4855</v>
      </c>
      <c r="B1076" s="134" t="s">
        <v>15219</v>
      </c>
      <c r="C1076" s="134" t="s">
        <v>16155</v>
      </c>
      <c r="D1076" s="134" t="s">
        <v>15859</v>
      </c>
      <c r="E1076" s="134">
        <v>2255</v>
      </c>
      <c r="F1076" s="134" t="s">
        <v>18473</v>
      </c>
      <c r="G1076" s="135">
        <v>29725.5</v>
      </c>
      <c r="H1076" s="134" t="s">
        <v>75</v>
      </c>
      <c r="I1076" s="134" t="s">
        <v>20096</v>
      </c>
      <c r="J1076" s="134" t="s">
        <v>18995</v>
      </c>
    </row>
    <row r="1077" spans="1:10" x14ac:dyDescent="0.25">
      <c r="A1077" t="s">
        <v>4855</v>
      </c>
      <c r="B1077" t="s">
        <v>15219</v>
      </c>
      <c r="C1077" t="s">
        <v>16155</v>
      </c>
      <c r="D1077" t="s">
        <v>15859</v>
      </c>
      <c r="E1077">
        <v>2260</v>
      </c>
      <c r="F1077" t="s">
        <v>18475</v>
      </c>
      <c r="G1077" s="111">
        <v>25099</v>
      </c>
      <c r="H1077" t="s">
        <v>75</v>
      </c>
      <c r="I1077" t="s">
        <v>20096</v>
      </c>
      <c r="J1077" t="s">
        <v>18995</v>
      </c>
    </row>
    <row r="1078" spans="1:10" x14ac:dyDescent="0.25">
      <c r="A1078" s="134" t="s">
        <v>4855</v>
      </c>
      <c r="B1078" s="134" t="s">
        <v>15976</v>
      </c>
      <c r="C1078" s="134" t="s">
        <v>16155</v>
      </c>
      <c r="D1078" s="134" t="s">
        <v>15859</v>
      </c>
      <c r="E1078" s="134">
        <v>2190</v>
      </c>
      <c r="F1078" s="134" t="s">
        <v>18439</v>
      </c>
      <c r="G1078" s="135">
        <v>8865.88</v>
      </c>
      <c r="H1078" s="134" t="s">
        <v>75</v>
      </c>
      <c r="I1078" s="134" t="s">
        <v>20096</v>
      </c>
      <c r="J1078" s="134" t="s">
        <v>18995</v>
      </c>
    </row>
    <row r="1079" spans="1:10" x14ac:dyDescent="0.25">
      <c r="A1079" t="s">
        <v>4855</v>
      </c>
      <c r="B1079" t="s">
        <v>15969</v>
      </c>
      <c r="C1079" t="s">
        <v>16155</v>
      </c>
      <c r="D1079" t="s">
        <v>15859</v>
      </c>
      <c r="E1079">
        <v>2199</v>
      </c>
      <c r="F1079" t="s">
        <v>18442</v>
      </c>
      <c r="G1079" s="111">
        <v>3291.75</v>
      </c>
      <c r="H1079" t="s">
        <v>75</v>
      </c>
      <c r="I1079" t="s">
        <v>20096</v>
      </c>
      <c r="J1079" t="s">
        <v>18995</v>
      </c>
    </row>
    <row r="1080" spans="1:10" x14ac:dyDescent="0.25">
      <c r="A1080" s="134" t="s">
        <v>4855</v>
      </c>
      <c r="B1080" s="134" t="s">
        <v>15884</v>
      </c>
      <c r="C1080" s="134" t="s">
        <v>15692</v>
      </c>
      <c r="D1080" s="134" t="s">
        <v>15859</v>
      </c>
      <c r="E1080" s="134">
        <v>2308</v>
      </c>
      <c r="F1080" s="134" t="s">
        <v>18827</v>
      </c>
      <c r="G1080" s="135">
        <v>15700</v>
      </c>
      <c r="H1080" s="134" t="s">
        <v>75</v>
      </c>
      <c r="I1080" s="134" t="s">
        <v>20096</v>
      </c>
      <c r="J1080" s="134" t="s">
        <v>18995</v>
      </c>
    </row>
    <row r="1081" spans="1:10" x14ac:dyDescent="0.25">
      <c r="A1081" t="s">
        <v>4855</v>
      </c>
      <c r="B1081" t="s">
        <v>15219</v>
      </c>
      <c r="C1081" t="s">
        <v>15692</v>
      </c>
      <c r="D1081" t="s">
        <v>15859</v>
      </c>
      <c r="E1081">
        <v>2257</v>
      </c>
      <c r="F1081" t="s">
        <v>18481</v>
      </c>
      <c r="G1081" s="111">
        <v>17366</v>
      </c>
      <c r="H1081" t="s">
        <v>75</v>
      </c>
      <c r="I1081" t="s">
        <v>20096</v>
      </c>
      <c r="J1081" t="s">
        <v>18995</v>
      </c>
    </row>
    <row r="1082" spans="1:10" x14ac:dyDescent="0.25">
      <c r="A1082" s="134" t="s">
        <v>19878</v>
      </c>
      <c r="B1082" s="134" t="s">
        <v>15352</v>
      </c>
      <c r="C1082" s="134" t="s">
        <v>15692</v>
      </c>
      <c r="D1082" s="134" t="s">
        <v>15859</v>
      </c>
      <c r="E1082" s="134">
        <v>4688</v>
      </c>
      <c r="F1082" s="134" t="s">
        <v>18378</v>
      </c>
      <c r="G1082" s="135">
        <v>10175</v>
      </c>
      <c r="H1082" s="134" t="s">
        <v>75</v>
      </c>
      <c r="I1082" s="134" t="s">
        <v>20096</v>
      </c>
      <c r="J1082" s="134" t="s">
        <v>18995</v>
      </c>
    </row>
    <row r="1083" spans="1:10" x14ac:dyDescent="0.25">
      <c r="A1083" t="s">
        <v>4855</v>
      </c>
      <c r="B1083" t="s">
        <v>17540</v>
      </c>
      <c r="C1083" t="s">
        <v>15692</v>
      </c>
      <c r="D1083" t="s">
        <v>15859</v>
      </c>
      <c r="E1083">
        <v>2240</v>
      </c>
      <c r="F1083" t="s">
        <v>18477</v>
      </c>
      <c r="G1083" s="111">
        <v>10269.12</v>
      </c>
      <c r="H1083" t="s">
        <v>75</v>
      </c>
      <c r="I1083" t="s">
        <v>20096</v>
      </c>
      <c r="J1083" t="s">
        <v>18995</v>
      </c>
    </row>
    <row r="1084" spans="1:10" x14ac:dyDescent="0.25">
      <c r="A1084" s="134" t="s">
        <v>4855</v>
      </c>
      <c r="B1084" s="134" t="s">
        <v>17540</v>
      </c>
      <c r="C1084" s="134" t="s">
        <v>15692</v>
      </c>
      <c r="D1084" s="134" t="s">
        <v>15859</v>
      </c>
      <c r="E1084" s="134">
        <v>2259</v>
      </c>
      <c r="F1084" s="134" t="s">
        <v>18478</v>
      </c>
      <c r="G1084" s="135">
        <v>28509.12</v>
      </c>
      <c r="H1084" s="134" t="s">
        <v>75</v>
      </c>
      <c r="I1084" s="134" t="s">
        <v>20096</v>
      </c>
      <c r="J1084" s="134" t="s">
        <v>18995</v>
      </c>
    </row>
    <row r="1085" spans="1:10" x14ac:dyDescent="0.25">
      <c r="A1085" t="s">
        <v>19336</v>
      </c>
      <c r="B1085" t="s">
        <v>16359</v>
      </c>
      <c r="C1085" t="s">
        <v>15692</v>
      </c>
      <c r="D1085" t="s">
        <v>15859</v>
      </c>
      <c r="E1085">
        <v>4651</v>
      </c>
      <c r="F1085" t="s">
        <v>18482</v>
      </c>
      <c r="G1085" s="111">
        <v>3227.66</v>
      </c>
      <c r="H1085" t="s">
        <v>75</v>
      </c>
      <c r="I1085" t="s">
        <v>20096</v>
      </c>
      <c r="J1085" t="s">
        <v>18995</v>
      </c>
    </row>
    <row r="1086" spans="1:10" x14ac:dyDescent="0.25">
      <c r="A1086" s="134" t="s">
        <v>19337</v>
      </c>
      <c r="B1086" s="134" t="s">
        <v>15219</v>
      </c>
      <c r="C1086" s="134" t="s">
        <v>15692</v>
      </c>
      <c r="D1086" s="134" t="s">
        <v>15859</v>
      </c>
      <c r="E1086" s="134">
        <v>4673</v>
      </c>
      <c r="F1086" s="134" t="s">
        <v>18248</v>
      </c>
      <c r="G1086" s="135">
        <v>6666.7</v>
      </c>
      <c r="H1086" s="134" t="s">
        <v>75</v>
      </c>
      <c r="I1086" s="134" t="s">
        <v>20096</v>
      </c>
      <c r="J1086" s="134" t="s">
        <v>18995</v>
      </c>
    </row>
    <row r="1087" spans="1:10" x14ac:dyDescent="0.25">
      <c r="A1087" t="s">
        <v>21784</v>
      </c>
      <c r="B1087" t="s">
        <v>17540</v>
      </c>
      <c r="C1087" t="s">
        <v>15692</v>
      </c>
      <c r="D1087" t="s">
        <v>15859</v>
      </c>
      <c r="E1087">
        <v>4361</v>
      </c>
      <c r="F1087" t="s">
        <v>18233</v>
      </c>
      <c r="G1087" s="111">
        <v>77608.52</v>
      </c>
      <c r="H1087" t="s">
        <v>75</v>
      </c>
      <c r="I1087" t="s">
        <v>20096</v>
      </c>
      <c r="J1087" t="s">
        <v>18995</v>
      </c>
    </row>
    <row r="1088" spans="1:10" x14ac:dyDescent="0.25">
      <c r="A1088" s="134" t="s">
        <v>4855</v>
      </c>
      <c r="B1088" s="134" t="s">
        <v>15275</v>
      </c>
      <c r="C1088" s="134" t="s">
        <v>15550</v>
      </c>
      <c r="D1088" s="134" t="s">
        <v>16201</v>
      </c>
      <c r="E1088" s="134">
        <v>2510</v>
      </c>
      <c r="F1088" s="134" t="s">
        <v>18696</v>
      </c>
      <c r="G1088" s="135">
        <v>30134</v>
      </c>
      <c r="H1088" s="134" t="s">
        <v>75</v>
      </c>
      <c r="I1088" s="134" t="s">
        <v>20096</v>
      </c>
      <c r="J1088" s="134" t="s">
        <v>18995</v>
      </c>
    </row>
    <row r="1089" spans="1:10" x14ac:dyDescent="0.25">
      <c r="A1089" t="s">
        <v>4855</v>
      </c>
      <c r="B1089" t="s">
        <v>15275</v>
      </c>
      <c r="C1089" t="s">
        <v>15550</v>
      </c>
      <c r="D1089" t="s">
        <v>16201</v>
      </c>
      <c r="E1089">
        <v>2528</v>
      </c>
      <c r="F1089" t="s">
        <v>18697</v>
      </c>
      <c r="G1089" s="111">
        <v>8521.5</v>
      </c>
      <c r="H1089" t="s">
        <v>75</v>
      </c>
      <c r="I1089" t="s">
        <v>20096</v>
      </c>
      <c r="J1089" t="s">
        <v>18995</v>
      </c>
    </row>
    <row r="1090" spans="1:10" x14ac:dyDescent="0.25">
      <c r="A1090" s="134" t="s">
        <v>20077</v>
      </c>
      <c r="B1090" s="134" t="s">
        <v>15300</v>
      </c>
      <c r="C1090" s="134" t="s">
        <v>15550</v>
      </c>
      <c r="D1090" s="134" t="s">
        <v>16201</v>
      </c>
      <c r="E1090" s="134">
        <v>4171</v>
      </c>
      <c r="F1090" s="134" t="s">
        <v>18952</v>
      </c>
      <c r="G1090" s="135">
        <v>13680</v>
      </c>
      <c r="H1090" s="134" t="s">
        <v>75</v>
      </c>
      <c r="I1090" s="134" t="s">
        <v>20096</v>
      </c>
      <c r="J1090" s="134" t="s">
        <v>18995</v>
      </c>
    </row>
    <row r="1091" spans="1:10" x14ac:dyDescent="0.25">
      <c r="A1091" t="s">
        <v>19736</v>
      </c>
      <c r="B1091" t="s">
        <v>15312</v>
      </c>
      <c r="C1091" t="s">
        <v>15550</v>
      </c>
      <c r="D1091" t="s">
        <v>16201</v>
      </c>
      <c r="E1091">
        <v>4576</v>
      </c>
      <c r="F1091" t="s">
        <v>18264</v>
      </c>
      <c r="G1091" s="111">
        <v>12502</v>
      </c>
      <c r="H1091" t="s">
        <v>75</v>
      </c>
      <c r="I1091" t="s">
        <v>20096</v>
      </c>
      <c r="J1091" t="s">
        <v>18995</v>
      </c>
    </row>
    <row r="1092" spans="1:10" x14ac:dyDescent="0.25">
      <c r="A1092" s="134" t="s">
        <v>22006</v>
      </c>
      <c r="B1092" s="134" t="s">
        <v>15541</v>
      </c>
      <c r="C1092" s="134" t="s">
        <v>15550</v>
      </c>
      <c r="D1092" s="134" t="s">
        <v>16201</v>
      </c>
      <c r="E1092" s="134">
        <v>3067</v>
      </c>
      <c r="F1092" s="134" t="s">
        <v>18266</v>
      </c>
      <c r="G1092" s="135">
        <v>1820</v>
      </c>
      <c r="H1092" s="134" t="s">
        <v>75</v>
      </c>
      <c r="I1092" s="134" t="s">
        <v>20096</v>
      </c>
      <c r="J1092" s="134" t="s">
        <v>18995</v>
      </c>
    </row>
    <row r="1093" spans="1:10" x14ac:dyDescent="0.25">
      <c r="A1093" t="s">
        <v>22007</v>
      </c>
      <c r="B1093" t="s">
        <v>16359</v>
      </c>
      <c r="C1093" t="s">
        <v>16375</v>
      </c>
      <c r="D1093" t="s">
        <v>17102</v>
      </c>
      <c r="E1093">
        <v>1294</v>
      </c>
      <c r="F1093" t="s">
        <v>21670</v>
      </c>
      <c r="G1093" s="111">
        <v>2240</v>
      </c>
      <c r="H1093" t="s">
        <v>75</v>
      </c>
      <c r="I1093" t="s">
        <v>20096</v>
      </c>
      <c r="J1093" t="s">
        <v>18995</v>
      </c>
    </row>
    <row r="1094" spans="1:10" x14ac:dyDescent="0.25">
      <c r="A1094" s="134" t="s">
        <v>4855</v>
      </c>
      <c r="B1094" s="134" t="s">
        <v>17181</v>
      </c>
      <c r="C1094" s="134" t="s">
        <v>16655</v>
      </c>
      <c r="D1094" s="134" t="s">
        <v>17102</v>
      </c>
      <c r="E1094" s="134">
        <v>1805</v>
      </c>
      <c r="F1094" s="134" t="s">
        <v>18774</v>
      </c>
      <c r="G1094" s="135">
        <v>17273.76</v>
      </c>
      <c r="H1094" s="134" t="s">
        <v>75</v>
      </c>
      <c r="I1094" s="134" t="s">
        <v>20096</v>
      </c>
      <c r="J1094" s="134" t="s">
        <v>18995</v>
      </c>
    </row>
    <row r="1095" spans="1:10" x14ac:dyDescent="0.25">
      <c r="A1095" t="s">
        <v>4855</v>
      </c>
      <c r="B1095" t="s">
        <v>17181</v>
      </c>
      <c r="C1095" t="s">
        <v>16655</v>
      </c>
      <c r="D1095" t="s">
        <v>17102</v>
      </c>
      <c r="E1095">
        <v>1806</v>
      </c>
      <c r="F1095" t="s">
        <v>18779</v>
      </c>
      <c r="G1095" s="111">
        <v>21061.61</v>
      </c>
      <c r="H1095" t="s">
        <v>75</v>
      </c>
      <c r="I1095" t="s">
        <v>20096</v>
      </c>
      <c r="J1095" t="s">
        <v>18995</v>
      </c>
    </row>
    <row r="1096" spans="1:10" x14ac:dyDescent="0.25">
      <c r="A1096" s="134" t="s">
        <v>4855</v>
      </c>
      <c r="B1096" s="134" t="s">
        <v>17130</v>
      </c>
      <c r="C1096" s="134" t="s">
        <v>16655</v>
      </c>
      <c r="D1096" s="134" t="s">
        <v>17102</v>
      </c>
      <c r="E1096" s="134">
        <v>1715</v>
      </c>
      <c r="F1096" s="134" t="s">
        <v>18735</v>
      </c>
      <c r="G1096" s="135">
        <v>32068.2</v>
      </c>
      <c r="H1096" s="134" t="s">
        <v>75</v>
      </c>
      <c r="I1096" s="134" t="s">
        <v>20096</v>
      </c>
      <c r="J1096" s="134" t="s">
        <v>18995</v>
      </c>
    </row>
    <row r="1097" spans="1:10" x14ac:dyDescent="0.25">
      <c r="A1097" t="s">
        <v>4855</v>
      </c>
      <c r="B1097" t="s">
        <v>16375</v>
      </c>
      <c r="C1097" t="s">
        <v>16655</v>
      </c>
      <c r="D1097" t="s">
        <v>17102</v>
      </c>
      <c r="E1097">
        <v>2036</v>
      </c>
      <c r="F1097" t="s">
        <v>22008</v>
      </c>
      <c r="G1097" s="111">
        <v>40120</v>
      </c>
      <c r="H1097" t="s">
        <v>75</v>
      </c>
      <c r="I1097" t="s">
        <v>20096</v>
      </c>
      <c r="J1097" t="s">
        <v>18995</v>
      </c>
    </row>
    <row r="1098" spans="1:10" x14ac:dyDescent="0.25">
      <c r="A1098" s="134" t="s">
        <v>4855</v>
      </c>
      <c r="B1098" s="134" t="s">
        <v>16515</v>
      </c>
      <c r="C1098" s="134" t="s">
        <v>16655</v>
      </c>
      <c r="D1098" s="134" t="s">
        <v>17102</v>
      </c>
      <c r="E1098" s="134">
        <v>1756</v>
      </c>
      <c r="F1098" s="134" t="s">
        <v>18744</v>
      </c>
      <c r="G1098" s="135">
        <v>43819.75</v>
      </c>
      <c r="H1098" s="134" t="s">
        <v>75</v>
      </c>
      <c r="I1098" s="134" t="s">
        <v>20096</v>
      </c>
      <c r="J1098" s="134" t="s">
        <v>18995</v>
      </c>
    </row>
    <row r="1099" spans="1:10" x14ac:dyDescent="0.25">
      <c r="A1099" t="s">
        <v>4855</v>
      </c>
      <c r="B1099" t="s">
        <v>17436</v>
      </c>
      <c r="C1099" t="s">
        <v>16655</v>
      </c>
      <c r="D1099" t="s">
        <v>17102</v>
      </c>
      <c r="E1099">
        <v>1867</v>
      </c>
      <c r="F1099" t="s">
        <v>18780</v>
      </c>
      <c r="G1099" s="111">
        <v>7333.2</v>
      </c>
      <c r="H1099" t="s">
        <v>75</v>
      </c>
      <c r="I1099" t="s">
        <v>20096</v>
      </c>
      <c r="J1099" t="s">
        <v>18995</v>
      </c>
    </row>
    <row r="1100" spans="1:10" x14ac:dyDescent="0.25">
      <c r="A1100" s="134" t="s">
        <v>4855</v>
      </c>
      <c r="B1100" s="134" t="s">
        <v>17265</v>
      </c>
      <c r="C1100" s="134" t="s">
        <v>16655</v>
      </c>
      <c r="D1100" s="134" t="s">
        <v>17102</v>
      </c>
      <c r="E1100" s="134">
        <v>1779</v>
      </c>
      <c r="F1100" s="134" t="s">
        <v>18709</v>
      </c>
      <c r="G1100" s="135">
        <v>3080</v>
      </c>
      <c r="H1100" s="134" t="s">
        <v>75</v>
      </c>
      <c r="I1100" s="134" t="s">
        <v>20096</v>
      </c>
      <c r="J1100" s="134" t="s">
        <v>18995</v>
      </c>
    </row>
    <row r="1101" spans="1:10" x14ac:dyDescent="0.25">
      <c r="A1101" t="s">
        <v>4855</v>
      </c>
      <c r="B1101" t="s">
        <v>16350</v>
      </c>
      <c r="C1101" t="s">
        <v>16655</v>
      </c>
      <c r="D1101" t="s">
        <v>17102</v>
      </c>
      <c r="E1101">
        <v>1873</v>
      </c>
      <c r="F1101" t="s">
        <v>18781</v>
      </c>
      <c r="G1101" s="111">
        <v>1860</v>
      </c>
      <c r="H1101" t="s">
        <v>75</v>
      </c>
      <c r="I1101" t="s">
        <v>20096</v>
      </c>
      <c r="J1101" t="s">
        <v>18995</v>
      </c>
    </row>
    <row r="1102" spans="1:10" x14ac:dyDescent="0.25">
      <c r="A1102" s="134" t="s">
        <v>4855</v>
      </c>
      <c r="B1102" s="134" t="s">
        <v>17181</v>
      </c>
      <c r="C1102" s="134" t="s">
        <v>16655</v>
      </c>
      <c r="D1102" s="134" t="s">
        <v>17102</v>
      </c>
      <c r="E1102" s="134">
        <v>1787</v>
      </c>
      <c r="F1102" s="134" t="s">
        <v>18762</v>
      </c>
      <c r="G1102" s="135">
        <v>31272.8</v>
      </c>
      <c r="H1102" s="134" t="s">
        <v>75</v>
      </c>
      <c r="I1102" s="134" t="s">
        <v>20096</v>
      </c>
      <c r="J1102" s="134" t="s">
        <v>18995</v>
      </c>
    </row>
    <row r="1103" spans="1:10" x14ac:dyDescent="0.25">
      <c r="A1103" t="s">
        <v>4855</v>
      </c>
      <c r="B1103" t="s">
        <v>16350</v>
      </c>
      <c r="C1103" t="s">
        <v>16655</v>
      </c>
      <c r="D1103" t="s">
        <v>17102</v>
      </c>
      <c r="E1103">
        <v>1880</v>
      </c>
      <c r="F1103" t="s">
        <v>18782</v>
      </c>
      <c r="G1103" s="111">
        <v>7333.2</v>
      </c>
      <c r="H1103" t="s">
        <v>75</v>
      </c>
      <c r="I1103" t="s">
        <v>20096</v>
      </c>
      <c r="J1103" t="s">
        <v>18995</v>
      </c>
    </row>
    <row r="1104" spans="1:10" x14ac:dyDescent="0.25">
      <c r="A1104" s="134" t="s">
        <v>4855</v>
      </c>
      <c r="B1104" s="134" t="s">
        <v>16354</v>
      </c>
      <c r="C1104" s="134" t="s">
        <v>16655</v>
      </c>
      <c r="D1104" s="134" t="s">
        <v>17102</v>
      </c>
      <c r="E1104" s="134">
        <v>1885</v>
      </c>
      <c r="F1104" s="134" t="s">
        <v>18783</v>
      </c>
      <c r="G1104" s="135">
        <v>8148</v>
      </c>
      <c r="H1104" s="134" t="s">
        <v>75</v>
      </c>
      <c r="I1104" s="134" t="s">
        <v>20096</v>
      </c>
      <c r="J1104" s="134" t="s">
        <v>18995</v>
      </c>
    </row>
    <row r="1105" spans="1:10" x14ac:dyDescent="0.25">
      <c r="A1105" t="s">
        <v>4855</v>
      </c>
      <c r="B1105" t="s">
        <v>17181</v>
      </c>
      <c r="C1105" t="s">
        <v>16655</v>
      </c>
      <c r="D1105" t="s">
        <v>17102</v>
      </c>
      <c r="E1105">
        <v>1798</v>
      </c>
      <c r="F1105" t="s">
        <v>18771</v>
      </c>
      <c r="G1105" s="111">
        <v>15132</v>
      </c>
      <c r="H1105" t="s">
        <v>75</v>
      </c>
      <c r="I1105" t="s">
        <v>20096</v>
      </c>
      <c r="J1105" t="s">
        <v>18995</v>
      </c>
    </row>
    <row r="1106" spans="1:10" x14ac:dyDescent="0.25">
      <c r="A1106" s="134" t="s">
        <v>4855</v>
      </c>
      <c r="B1106" s="134" t="s">
        <v>17181</v>
      </c>
      <c r="C1106" s="134" t="s">
        <v>16655</v>
      </c>
      <c r="D1106" s="134" t="s">
        <v>17102</v>
      </c>
      <c r="E1106" s="134">
        <v>1799</v>
      </c>
      <c r="F1106" s="134" t="s">
        <v>18772</v>
      </c>
      <c r="G1106" s="135">
        <v>7275</v>
      </c>
      <c r="H1106" s="134" t="s">
        <v>75</v>
      </c>
      <c r="I1106" s="134" t="s">
        <v>20096</v>
      </c>
      <c r="J1106" s="134" t="s">
        <v>18995</v>
      </c>
    </row>
    <row r="1107" spans="1:10" x14ac:dyDescent="0.25">
      <c r="A1107" t="s">
        <v>19830</v>
      </c>
      <c r="B1107" t="s">
        <v>17328</v>
      </c>
      <c r="C1107" t="s">
        <v>16655</v>
      </c>
      <c r="D1107" t="s">
        <v>17102</v>
      </c>
      <c r="E1107">
        <v>4368</v>
      </c>
      <c r="F1107" t="s">
        <v>18514</v>
      </c>
      <c r="G1107" s="111">
        <v>16133.33</v>
      </c>
      <c r="H1107" t="s">
        <v>75</v>
      </c>
      <c r="I1107" t="s">
        <v>20096</v>
      </c>
      <c r="J1107" t="s">
        <v>18995</v>
      </c>
    </row>
    <row r="1108" spans="1:7" s="112" customFormat="1" x14ac:dyDescent="0.25">
      <c r="A1108" s="112" t="s">
        <v>2002</v>
      </c>
      <c r="F1108" s="112" t="s">
        <v>22009</v>
      </c>
      <c r="G1108" s="128">
        <v>20725479.17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5A32"/>
  </sheetPr>
  <dimension ref="A1:G3"/>
  <sheetFormatPr defaultRowHeight="15" outlineLevelRow="0" outlineLevelCol="0" x14ac:dyDescent="55"/>
  <cols>
    <col min="1" max="1" width="22" customWidth="1"/>
    <col min="2" max="6" width="14" customWidth="1"/>
    <col min="7" max="7" width="16" customWidth="1"/>
  </cols>
  <sheetData>
    <row r="1" spans="1:7" x14ac:dyDescent="0.25">
      <c r="A1" s="136" t="s">
        <v>18993</v>
      </c>
      <c r="B1" s="136" t="s">
        <v>18213</v>
      </c>
      <c r="C1" s="136" t="s">
        <v>18214</v>
      </c>
      <c r="D1" s="136" t="s">
        <v>18215</v>
      </c>
      <c r="E1" s="136" t="s">
        <v>18216</v>
      </c>
      <c r="F1" s="136" t="s">
        <v>18217</v>
      </c>
      <c r="G1" s="136" t="s">
        <v>2002</v>
      </c>
    </row>
    <row r="2" spans="1:7" x14ac:dyDescent="0.25">
      <c r="A2" t="s">
        <v>75</v>
      </c>
      <c r="B2" s="117">
        <v>4231587.889999999</v>
      </c>
      <c r="C2" s="117">
        <v>5756163.3</v>
      </c>
      <c r="D2" s="117">
        <v>4042180.4100000015</v>
      </c>
      <c r="E2" s="117">
        <v>3611007.060000001</v>
      </c>
      <c r="F2" s="117">
        <v>3084540.5100000002</v>
      </c>
      <c r="G2" s="117">
        <v>20725479.17</v>
      </c>
    </row>
    <row r="3" spans="1:7" x14ac:dyDescent="0.25">
      <c r="A3" s="137" t="s">
        <v>20089</v>
      </c>
      <c r="B3" s="138">
        <v>4231587.889999999</v>
      </c>
      <c r="C3" s="138">
        <v>5756163.3</v>
      </c>
      <c r="D3" s="138">
        <v>4042180.4100000015</v>
      </c>
      <c r="E3" s="138">
        <v>3611007.060000001</v>
      </c>
      <c r="F3" s="138">
        <v>3084540.5100000002</v>
      </c>
      <c r="G3" s="138">
        <v>20725479.17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6608"/>
  </sheetPr>
  <dimension ref="A1:G5"/>
  <sheetFormatPr defaultRowHeight="15" outlineLevelRow="0" outlineLevelCol="0" x14ac:dyDescent="55"/>
  <cols>
    <col min="1" max="1" width="28" customWidth="1"/>
    <col min="2" max="6" width="14" customWidth="1"/>
    <col min="7" max="7" width="16" customWidth="1"/>
  </cols>
  <sheetData>
    <row r="1" spans="1:7" x14ac:dyDescent="0.25">
      <c r="A1" s="139" t="s">
        <v>20090</v>
      </c>
      <c r="B1" s="139" t="s">
        <v>18213</v>
      </c>
      <c r="C1" s="139" t="s">
        <v>18214</v>
      </c>
      <c r="D1" s="139" t="s">
        <v>18215</v>
      </c>
      <c r="E1" s="139" t="s">
        <v>18216</v>
      </c>
      <c r="F1" s="139" t="s">
        <v>18217</v>
      </c>
      <c r="G1" s="139" t="s">
        <v>2002</v>
      </c>
    </row>
    <row r="2" spans="1:7" x14ac:dyDescent="0.25">
      <c r="A2" s="134" t="s">
        <v>22010</v>
      </c>
      <c r="B2" s="135">
        <v>4231587.889999999</v>
      </c>
      <c r="C2" s="135">
        <v>5756163.3</v>
      </c>
      <c r="D2" s="135">
        <v>4042180.4100000015</v>
      </c>
      <c r="E2" s="135">
        <v>3611007.060000001</v>
      </c>
      <c r="F2" s="135">
        <v>3084540.5100000002</v>
      </c>
      <c r="G2" s="135">
        <v>20725479.17</v>
      </c>
    </row>
    <row r="3" spans="1:7" x14ac:dyDescent="0.25">
      <c r="A3" s="109" t="s">
        <v>22011</v>
      </c>
      <c r="B3" s="110">
        <v>4398250.199999999</v>
      </c>
      <c r="C3" s="110">
        <v>4730200.939999999</v>
      </c>
      <c r="D3" s="110">
        <v>3564392.17</v>
      </c>
      <c r="E3" s="110">
        <v>4389850.589999999</v>
      </c>
      <c r="F3" s="110">
        <v>2585896.6799999997</v>
      </c>
      <c r="G3" s="110">
        <v>19668590.579999994</v>
      </c>
    </row>
    <row r="4" spans="1:7" s="112" customFormat="1" x14ac:dyDescent="0.25">
      <c r="A4" s="118" t="s">
        <v>20093</v>
      </c>
      <c r="B4" s="119">
        <v>-166662.31000000052</v>
      </c>
      <c r="C4" s="119">
        <v>1025962.3600000013</v>
      </c>
      <c r="D4" s="119">
        <v>477788.2400000016</v>
      </c>
      <c r="E4" s="119">
        <v>-778843.5299999979</v>
      </c>
      <c r="F4" s="119">
        <v>498643.83000000054</v>
      </c>
      <c r="G4" s="119">
        <v>1056888.590000005</v>
      </c>
    </row>
    <row r="5" spans="1:7" x14ac:dyDescent="0.25">
      <c r="A5" s="140" t="s">
        <v>20094</v>
      </c>
      <c r="B5" s="141">
        <v>-166662.31000000052</v>
      </c>
      <c r="C5" s="141">
        <v>859300.0500000007</v>
      </c>
      <c r="D5" s="141">
        <v>1337088.2900000024</v>
      </c>
      <c r="E5" s="141">
        <v>558244.7600000044</v>
      </c>
      <c r="F5" s="141">
        <v>1056888.590000005</v>
      </c>
      <c r="G5" s="141">
        <v>1056888.590000005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235A"/>
  </sheetPr>
  <dimension ref="A1:N15"/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spans="1:14" x14ac:dyDescent="0.25">
      <c r="A1" s="142" t="s">
        <v>20090</v>
      </c>
      <c r="B1" s="142" t="s">
        <v>18213</v>
      </c>
      <c r="C1" s="142" t="s">
        <v>18214</v>
      </c>
      <c r="D1" s="142" t="s">
        <v>18215</v>
      </c>
      <c r="E1" s="142" t="s">
        <v>18216</v>
      </c>
      <c r="F1" s="142" t="s">
        <v>18217</v>
      </c>
      <c r="G1" s="142" t="s">
        <v>18218</v>
      </c>
      <c r="H1" s="142" t="s">
        <v>18219</v>
      </c>
      <c r="I1" s="142" t="s">
        <v>18220</v>
      </c>
      <c r="J1" s="142" t="s">
        <v>18221</v>
      </c>
      <c r="K1" s="142" t="s">
        <v>18222</v>
      </c>
      <c r="L1" s="142" t="s">
        <v>18223</v>
      </c>
      <c r="M1" s="142" t="s">
        <v>18224</v>
      </c>
      <c r="N1" s="142" t="s">
        <v>2002</v>
      </c>
    </row>
    <row r="2" spans="1:1" x14ac:dyDescent="0.25">
      <c r="A2" s="143" t="s">
        <v>22012</v>
      </c>
    </row>
    <row r="3" spans="1:14" x14ac:dyDescent="0.25">
      <c r="A3" s="126" t="s">
        <v>22013</v>
      </c>
      <c r="B3" s="127">
        <v>2070693.9</v>
      </c>
      <c r="C3" s="127">
        <v>4131079.29</v>
      </c>
      <c r="D3" s="127">
        <v>3208209.9400000004</v>
      </c>
      <c r="E3" s="127">
        <v>3045345.48</v>
      </c>
      <c r="F3" s="127">
        <v>3117655.7</v>
      </c>
      <c r="G3" s="127">
        <v>1458278.6699999997</v>
      </c>
      <c r="H3" s="127">
        <v>193778.15000000002</v>
      </c>
      <c r="I3" s="127">
        <v>58000.03</v>
      </c>
      <c r="J3" s="127">
        <v>1032.53</v>
      </c>
      <c r="K3" s="127">
        <v>0</v>
      </c>
      <c r="L3" s="127">
        <v>0</v>
      </c>
      <c r="M3" s="127">
        <v>0</v>
      </c>
      <c r="N3" s="127">
        <v>17284073.689999998</v>
      </c>
    </row>
    <row r="4" spans="1:14" x14ac:dyDescent="0.25">
      <c r="A4" s="134" t="s">
        <v>22014</v>
      </c>
      <c r="B4" s="135">
        <v>4231587.889999999</v>
      </c>
      <c r="C4" s="135">
        <v>5756163.3</v>
      </c>
      <c r="D4" s="135">
        <v>4042180.4100000015</v>
      </c>
      <c r="E4" s="135">
        <v>3611007.060000001</v>
      </c>
      <c r="F4" s="135">
        <v>3084540.5100000002</v>
      </c>
      <c r="G4" s="135">
        <v>0</v>
      </c>
      <c r="H4" s="135">
        <v>0</v>
      </c>
      <c r="I4" s="135">
        <v>0</v>
      </c>
      <c r="J4" s="135">
        <v>0</v>
      </c>
      <c r="K4" s="135">
        <v>0</v>
      </c>
      <c r="L4" s="135">
        <v>0</v>
      </c>
      <c r="M4" s="135">
        <v>0</v>
      </c>
      <c r="N4" s="135">
        <v>20725479.17</v>
      </c>
    </row>
    <row r="5" spans="1:14" s="112" customFormat="1" x14ac:dyDescent="0.25">
      <c r="A5" s="144" t="s">
        <v>22015</v>
      </c>
      <c r="B5" s="145">
        <v>2160893.989999999</v>
      </c>
      <c r="C5" s="145">
        <v>1625084.0099999998</v>
      </c>
      <c r="D5" s="145">
        <v>833970.4700000011</v>
      </c>
      <c r="E5" s="145">
        <v>565661.580000001</v>
      </c>
      <c r="F5" s="145">
        <v>-33115.189999999944</v>
      </c>
      <c r="G5" s="145">
        <v>-1458278.6699999997</v>
      </c>
      <c r="H5" s="145">
        <v>-193778.15000000002</v>
      </c>
      <c r="I5" s="145">
        <v>-58000.03</v>
      </c>
      <c r="J5" s="145">
        <v>-1032.53</v>
      </c>
      <c r="K5" s="145">
        <v>0</v>
      </c>
      <c r="L5" s="145">
        <v>0</v>
      </c>
      <c r="M5" s="145">
        <v>0</v>
      </c>
      <c r="N5" s="145">
        <v>3441405.480000002</v>
      </c>
    </row>
    <row r="7" spans="1:1" x14ac:dyDescent="0.25">
      <c r="A7" s="132" t="s">
        <v>22016</v>
      </c>
    </row>
    <row r="8" spans="1:14" x14ac:dyDescent="0.25">
      <c r="A8" s="109" t="s">
        <v>22017</v>
      </c>
      <c r="B8" s="110">
        <v>2185208.66</v>
      </c>
      <c r="C8" s="110">
        <v>3935646.8099999987</v>
      </c>
      <c r="D8" s="110">
        <v>3266317.44</v>
      </c>
      <c r="E8" s="110">
        <v>3823809.4699999997</v>
      </c>
      <c r="F8" s="110">
        <v>3288081.1499999985</v>
      </c>
      <c r="G8" s="110">
        <v>1737648.2400000005</v>
      </c>
      <c r="H8" s="110">
        <v>117988.61</v>
      </c>
      <c r="I8" s="110">
        <v>17036.47</v>
      </c>
      <c r="J8" s="110">
        <v>7338.11</v>
      </c>
      <c r="K8" s="110">
        <v>3906.8199999999997</v>
      </c>
      <c r="L8" s="110">
        <v>2106.8199999999997</v>
      </c>
      <c r="M8" s="110">
        <v>306.82</v>
      </c>
      <c r="N8" s="110">
        <v>18385395.419999998</v>
      </c>
    </row>
    <row r="9" spans="1:14" x14ac:dyDescent="0.25">
      <c r="A9" s="146" t="s">
        <v>22018</v>
      </c>
      <c r="B9" s="147">
        <v>4398250.199999999</v>
      </c>
      <c r="C9" s="147">
        <v>4730200.939999999</v>
      </c>
      <c r="D9" s="147">
        <v>3564392.17</v>
      </c>
      <c r="E9" s="147">
        <v>4389850.589999999</v>
      </c>
      <c r="F9" s="147">
        <v>2585896.6799999997</v>
      </c>
      <c r="G9" s="147">
        <v>0</v>
      </c>
      <c r="H9" s="147">
        <v>0</v>
      </c>
      <c r="I9" s="147">
        <v>0</v>
      </c>
      <c r="J9" s="147">
        <v>0</v>
      </c>
      <c r="K9" s="147">
        <v>0</v>
      </c>
      <c r="L9" s="147">
        <v>0</v>
      </c>
      <c r="M9" s="147">
        <v>0</v>
      </c>
      <c r="N9" s="147">
        <v>19668590.579999994</v>
      </c>
    </row>
    <row r="10" spans="1:14" s="112" customFormat="1" x14ac:dyDescent="0.25">
      <c r="A10" s="144" t="s">
        <v>22019</v>
      </c>
      <c r="B10" s="145">
        <v>2213041.539999999</v>
      </c>
      <c r="C10" s="145">
        <v>794554.1299999999</v>
      </c>
      <c r="D10" s="145">
        <v>298074.73</v>
      </c>
      <c r="E10" s="145">
        <v>566041.1199999992</v>
      </c>
      <c r="F10" s="145">
        <v>-702184.4699999988</v>
      </c>
      <c r="G10" s="145">
        <v>-1737648.2400000005</v>
      </c>
      <c r="H10" s="145">
        <v>-117988.61</v>
      </c>
      <c r="I10" s="145">
        <v>-17036.47</v>
      </c>
      <c r="J10" s="145">
        <v>-7338.11</v>
      </c>
      <c r="K10" s="145">
        <v>-3906.8199999999997</v>
      </c>
      <c r="L10" s="145">
        <v>-2106.8199999999997</v>
      </c>
      <c r="M10" s="145">
        <v>-306.82</v>
      </c>
      <c r="N10" s="145">
        <v>1283195.1599999985</v>
      </c>
    </row>
    <row r="12" spans="1:1" x14ac:dyDescent="0.25">
      <c r="A12" s="148" t="s">
        <v>22020</v>
      </c>
    </row>
    <row r="13" spans="1:14" x14ac:dyDescent="0.25">
      <c r="A13" s="149" t="s">
        <v>22021</v>
      </c>
      <c r="B13" s="150">
        <v>-114514.76000000024</v>
      </c>
      <c r="C13" s="150">
        <v>195432.48000000138</v>
      </c>
      <c r="D13" s="150">
        <v>-58107.499999999534</v>
      </c>
      <c r="E13" s="150">
        <v>-778463.9899999998</v>
      </c>
      <c r="F13" s="150">
        <v>-170425.44999999832</v>
      </c>
      <c r="G13" s="150">
        <v>-279369.57000000076</v>
      </c>
      <c r="H13" s="150">
        <v>75789.54000000002</v>
      </c>
      <c r="I13" s="150">
        <v>40963.56</v>
      </c>
      <c r="J13" s="150">
        <v>-6305.58</v>
      </c>
      <c r="K13" s="150">
        <v>-3906.8199999999997</v>
      </c>
      <c r="L13" s="150">
        <v>-2106.8199999999997</v>
      </c>
      <c r="M13" s="150">
        <v>-306.82</v>
      </c>
      <c r="N13" s="150">
        <v>-1101321.7299999974</v>
      </c>
    </row>
    <row r="14" spans="1:14" x14ac:dyDescent="0.25">
      <c r="A14" s="134" t="s">
        <v>22022</v>
      </c>
      <c r="B14" s="135">
        <v>-166662.31000000052</v>
      </c>
      <c r="C14" s="135">
        <v>1025962.3600000013</v>
      </c>
      <c r="D14" s="135">
        <v>477788.2400000016</v>
      </c>
      <c r="E14" s="135">
        <v>-778843.5299999979</v>
      </c>
      <c r="F14" s="135">
        <v>498643.83000000054</v>
      </c>
      <c r="G14" s="135">
        <v>0</v>
      </c>
      <c r="H14" s="135">
        <v>0</v>
      </c>
      <c r="I14" s="135">
        <v>0</v>
      </c>
      <c r="J14" s="135">
        <v>0</v>
      </c>
      <c r="K14" s="135">
        <v>0</v>
      </c>
      <c r="L14" s="135">
        <v>0</v>
      </c>
      <c r="M14" s="135">
        <v>0</v>
      </c>
      <c r="N14" s="135">
        <v>1056888.590000005</v>
      </c>
    </row>
    <row r="15" spans="1:14" s="112" customFormat="1" x14ac:dyDescent="0.25">
      <c r="A15" s="144" t="s">
        <v>22023</v>
      </c>
      <c r="B15" s="145">
        <v>-52147.55000000028</v>
      </c>
      <c r="C15" s="145">
        <v>830529.8799999999</v>
      </c>
      <c r="D15" s="145">
        <v>535895.7400000012</v>
      </c>
      <c r="E15" s="145">
        <v>-379.5399999981746</v>
      </c>
      <c r="F15" s="145">
        <v>669069.2799999989</v>
      </c>
      <c r="G15" s="145">
        <v>279369.57000000076</v>
      </c>
      <c r="H15" s="145">
        <v>-75789.54000000002</v>
      </c>
      <c r="I15" s="145">
        <v>-40963.56</v>
      </c>
      <c r="J15" s="145">
        <v>6305.58</v>
      </c>
      <c r="K15" s="145">
        <v>3906.8199999999997</v>
      </c>
      <c r="L15" s="145">
        <v>2106.8199999999997</v>
      </c>
      <c r="M15" s="145">
        <v>306.82</v>
      </c>
      <c r="N15" s="145">
        <v>2158210.3200000017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WP</vt:lpstr>
      <vt:lpstr>Balancete</vt:lpstr>
      <vt:lpstr>ISS</vt:lpstr>
      <vt:lpstr>DetalhadoVendas</vt:lpstr>
      <vt:lpstr>DePara</vt:lpstr>
      <vt:lpstr>APagar</vt:lpstr>
      <vt:lpstr>FC_Direto</vt:lpstr>
      <vt:lpstr>Clientes</vt:lpstr>
      <vt:lpstr>AReceber</vt:lpstr>
      <vt:lpstr>FC_Recebimento</vt:lpstr>
      <vt:lpstr>FC_Consolidado</vt:lpstr>
      <vt:lpstr>Pagos</vt:lpstr>
      <vt:lpstr>FC_Pagos</vt:lpstr>
      <vt:lpstr>Recebidos</vt:lpstr>
      <vt:lpstr>FC_Recebimentos</vt:lpstr>
      <vt:lpstr>FC_Realizado</vt:lpstr>
      <vt:lpstr>FC_Comparativo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2026-01-24T20:20:32Z</dcterms:created>
  <dcterms:modified xsi:type="dcterms:W3CDTF">2026-10-21T10:50:05Z</dcterms:modified>
</cp:coreProperties>
</file>